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5.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7.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3"/>
  <workbookPr/>
  <mc:AlternateContent xmlns:mc="http://schemas.openxmlformats.org/markup-compatibility/2006">
    <mc:Choice Requires="x15">
      <x15ac:absPath xmlns:x15ac="http://schemas.microsoft.com/office/spreadsheetml/2010/11/ac" url="\\netid.washington.edu\wfs\EvansEPAR\Project\EPAR\Working Files\362 - SHG Prevalence and Coverage\Final Deliverables\Pivot Tables\"/>
    </mc:Choice>
  </mc:AlternateContent>
  <xr:revisionPtr revIDLastSave="0" documentId="13_ncr:1_{CBDA340B-88C2-43E5-AD37-DE5E17541293}" xr6:coauthVersionLast="36" xr6:coauthVersionMax="36" xr10:uidLastSave="{00000000-0000-0000-0000-000000000000}"/>
  <bookViews>
    <workbookView xWindow="0" yWindow="0" windowWidth="28800" windowHeight="13500" tabRatio="730" firstSheet="2" activeTab="2" xr2:uid="{00000000-000D-0000-FFFF-FFFF00000000}"/>
  </bookViews>
  <sheets>
    <sheet name="Pivot Table 1" sheetId="2" state="hidden" r:id="rId1"/>
    <sheet name="Pivot Table 2" sheetId="3" state="hidden" r:id="rId2"/>
    <sheet name="Coversheet" sheetId="23" r:id="rId3"/>
    <sheet name="Pivot Chart (Cov &amp; Prev)" sheetId="30" r:id="rId4"/>
    <sheet name="Summary Stats (Subpop)" sheetId="22" r:id="rId5"/>
    <sheet name="Summary Stats (Subpop 2)" sheetId="29" r:id="rId6"/>
    <sheet name="Summary Stats (Characteristics)" sheetId="27" r:id="rId7"/>
    <sheet name="Summary Stats (Users v Non)" sheetId="15" r:id="rId8"/>
    <sheet name="Summary Stats (CIs)" sheetId="26" state="hidden" r:id="rId9"/>
    <sheet name="Summary Stats (SHG Use)" sheetId="33" r:id="rId10"/>
    <sheet name="Estimates (Cov &amp; Prev)" sheetId="24" r:id="rId11"/>
    <sheet name="Estimates (Characteristics)" sheetId="28" r:id="rId12"/>
    <sheet name="Estimates (Users vs. Non)" sheetId="32" r:id="rId13"/>
    <sheet name="Estimates (Pivot Chart)" sheetId="31" r:id="rId14"/>
    <sheet name="Estimates (SHG Use)" sheetId="34" r:id="rId15"/>
  </sheets>
  <definedNames>
    <definedName name="_xlnm._FilterDatabase" localSheetId="11" hidden="1">'Estimates (Characteristics)'!$A$1:$T$5309</definedName>
    <definedName name="_xlnm._FilterDatabase" localSheetId="10" hidden="1">'Estimates (Cov &amp; Prev)'!$A$1:$T$2084</definedName>
    <definedName name="_xlnm._FilterDatabase" localSheetId="13" hidden="1">'Estimates (Pivot Chart)'!$A$1:$T$146</definedName>
    <definedName name="_xlnm._FilterDatabase" localSheetId="14" hidden="1">'Estimates (SHG Use)'!$A$1:$T$1481</definedName>
    <definedName name="_xlnm._FilterDatabase" localSheetId="12" hidden="1">'Estimates (Users vs. Non)'!$A$1:$N$2182</definedName>
    <definedName name="All_Output" localSheetId="11">#REF!</definedName>
    <definedName name="All_Output" localSheetId="13">#REF!</definedName>
    <definedName name="All_Output" localSheetId="14">#REF!</definedName>
    <definedName name="All_Output" localSheetId="3">#REF!</definedName>
    <definedName name="All_Output" localSheetId="6">#REF!</definedName>
    <definedName name="All_Output" localSheetId="9">#REF!</definedName>
    <definedName name="All_Output" localSheetId="5">#REF!</definedName>
    <definedName name="All_Output" localSheetId="4">#REF!</definedName>
    <definedName name="All_Output">#REF!</definedName>
    <definedName name="CovCharPrev_Outputs" localSheetId="11">#REF!</definedName>
    <definedName name="CovCharPrev_Outputs" localSheetId="13">#REF!</definedName>
    <definedName name="CovCharPrev_Outputs" localSheetId="14">#REF!</definedName>
    <definedName name="CovCharPrev_Outputs" localSheetId="3">#REF!</definedName>
    <definedName name="CovCharPrev_Outputs" localSheetId="6">#REF!</definedName>
    <definedName name="CovCharPrev_Outputs" localSheetId="9">#REF!</definedName>
    <definedName name="CovCharPrev_Outputs" localSheetId="5">#REF!</definedName>
    <definedName name="CovCharPrev_Outputs" localSheetId="4">#REF!</definedName>
    <definedName name="CovCharPrev_Outputs">#REF!</definedName>
    <definedName name="Output_Data" localSheetId="11">#REF!</definedName>
    <definedName name="Output_Data" localSheetId="13">#REF!</definedName>
    <definedName name="Output_Data" localSheetId="14">#REF!</definedName>
    <definedName name="Output_Data" localSheetId="3">#REF!</definedName>
    <definedName name="Output_Data" localSheetId="6">#REF!</definedName>
    <definedName name="Output_Data" localSheetId="9">#REF!</definedName>
    <definedName name="Output_Data" localSheetId="5">#REF!</definedName>
    <definedName name="Output_Data" localSheetId="4">#REF!</definedName>
    <definedName name="Output_Data">#REF!</definedName>
    <definedName name="Slicer_Country">#N/A</definedName>
    <definedName name="Slicer_Data_Source">#N/A</definedName>
    <definedName name="Slicer_Data_Source1">#N/A</definedName>
    <definedName name="Slicer_Data_Source11">#N/A</definedName>
    <definedName name="Slicer_Data_Source2">#N/A</definedName>
    <definedName name="Slicer_Data_Source3">#N/A</definedName>
    <definedName name="Slicer_Indicator_Type1">#N/A</definedName>
    <definedName name="Slicer_Indicator_Type11">#N/A</definedName>
    <definedName name="Slicer_Indicator_Type111">#N/A</definedName>
    <definedName name="Slicer_Indicator_Type2">#N/A</definedName>
    <definedName name="Slicer_SHG_Type">#N/A</definedName>
    <definedName name="Slicer_SHG_Type1">#N/A</definedName>
    <definedName name="Slicer_SHG_Type11">#N/A</definedName>
    <definedName name="Slicer_SHG_Type2">#N/A</definedName>
    <definedName name="Slicer_SHG_Type3">#N/A</definedName>
    <definedName name="Slicer_SHG_Type4">#N/A</definedName>
    <definedName name="Slicer_Usership_Status">#N/A</definedName>
  </definedNames>
  <calcPr calcId="191029"/>
  <pivotCaches>
    <pivotCache cacheId="0" r:id="rId16"/>
    <pivotCache cacheId="1" r:id="rId17"/>
    <pivotCache cacheId="2" r:id="rId18"/>
    <pivotCache cacheId="3" r:id="rId19"/>
    <pivotCache cacheId="4" r:id="rId20"/>
    <pivotCache cacheId="5" r:id="rId21"/>
    <pivotCache cacheId="6" r:id="rId22"/>
  </pivotCaches>
  <extLst>
    <ext xmlns:x14="http://schemas.microsoft.com/office/spreadsheetml/2009/9/main" uri="{BBE1A952-AA13-448e-AADC-164F8A28A991}">
      <x14:slicerCaches>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808" i="32" l="1"/>
  <c r="N1809" i="32"/>
  <c r="N1810" i="32"/>
  <c r="N1811" i="32"/>
  <c r="N1812" i="32"/>
  <c r="N1813" i="32"/>
  <c r="N1814" i="32"/>
  <c r="N1815" i="32"/>
  <c r="N1816" i="32"/>
  <c r="N1817" i="32"/>
  <c r="N1818" i="32"/>
  <c r="N1819" i="32"/>
  <c r="N1820" i="32"/>
  <c r="N1821" i="32"/>
  <c r="N1822" i="32"/>
  <c r="N1823" i="32"/>
  <c r="N1824" i="32"/>
  <c r="N1825" i="32"/>
  <c r="N1826" i="32"/>
  <c r="N1827" i="32"/>
  <c r="N1828" i="32"/>
  <c r="N1829" i="32"/>
  <c r="N1830" i="32"/>
  <c r="N1831" i="32"/>
  <c r="N1832" i="32"/>
  <c r="N1833" i="32"/>
  <c r="N1834" i="32"/>
  <c r="N1835" i="32"/>
  <c r="N1836" i="32"/>
  <c r="N1837" i="32"/>
  <c r="N1838" i="32"/>
  <c r="N1839" i="32"/>
  <c r="N1840" i="32"/>
  <c r="N1841" i="32"/>
  <c r="N1842" i="32"/>
  <c r="N1843" i="32"/>
  <c r="N1844" i="32"/>
  <c r="N1845" i="32"/>
  <c r="N1846" i="32"/>
  <c r="N1847" i="32"/>
  <c r="N1848" i="32"/>
  <c r="N1849" i="32"/>
  <c r="N1850" i="32"/>
  <c r="N1851" i="32"/>
  <c r="N1852" i="32"/>
  <c r="N1853" i="32"/>
  <c r="N1854" i="32"/>
  <c r="N1855" i="32"/>
  <c r="N1856" i="32"/>
  <c r="N1857" i="32"/>
  <c r="N1858" i="32"/>
  <c r="N1859" i="32"/>
  <c r="N1860" i="32"/>
  <c r="N1861" i="32"/>
  <c r="N1862" i="32"/>
  <c r="N1863" i="32"/>
  <c r="N1864" i="32"/>
  <c r="N1865" i="32"/>
  <c r="N1866" i="32"/>
  <c r="N1867" i="32"/>
  <c r="N1868" i="32"/>
  <c r="N1869" i="32"/>
  <c r="N1870" i="32"/>
  <c r="N1871" i="32"/>
  <c r="N1872" i="32"/>
  <c r="N1873" i="32"/>
  <c r="N1874" i="32"/>
  <c r="N1875" i="32"/>
  <c r="N1876" i="32"/>
  <c r="N1877" i="32"/>
  <c r="N1878" i="32"/>
  <c r="N1879" i="32"/>
  <c r="N1880" i="32"/>
  <c r="N1881" i="32"/>
  <c r="N1882" i="32"/>
  <c r="N1883" i="32"/>
  <c r="N1884" i="32"/>
  <c r="N1885" i="32"/>
  <c r="N1886" i="32"/>
  <c r="N1887" i="32"/>
  <c r="N1888" i="32"/>
  <c r="N1889" i="32"/>
  <c r="N1890" i="32"/>
  <c r="N1891" i="32"/>
  <c r="N1892" i="32"/>
  <c r="N1893" i="32"/>
  <c r="N1894" i="32"/>
  <c r="N1895" i="32"/>
  <c r="N1896" i="32"/>
  <c r="N1897" i="32"/>
  <c r="N1898" i="32"/>
  <c r="N1899" i="32"/>
  <c r="N1900" i="32"/>
  <c r="N1901" i="32"/>
  <c r="N1902" i="32"/>
  <c r="N1903" i="32"/>
  <c r="N1904" i="32"/>
  <c r="N1905" i="32"/>
  <c r="N1906" i="32"/>
  <c r="N1907" i="32"/>
  <c r="N1908" i="32"/>
  <c r="N1909" i="32"/>
  <c r="N1910" i="32"/>
  <c r="N1911" i="32"/>
  <c r="N1912" i="32"/>
  <c r="N1913" i="32"/>
  <c r="N1914" i="32"/>
  <c r="N1915" i="32"/>
  <c r="N1916" i="32"/>
  <c r="N1917" i="32"/>
  <c r="N1918" i="32"/>
  <c r="N1919" i="32"/>
  <c r="N1920" i="32"/>
  <c r="N1921" i="32"/>
  <c r="N1922" i="32"/>
  <c r="N1923" i="32"/>
  <c r="N1924" i="32"/>
  <c r="N1925" i="32"/>
  <c r="N1926" i="32"/>
  <c r="N1927" i="32"/>
  <c r="N1928" i="32"/>
  <c r="N1929" i="32"/>
  <c r="N1930" i="32"/>
  <c r="N1931" i="32"/>
  <c r="N1932" i="32"/>
  <c r="N1933" i="32"/>
  <c r="N1934" i="32"/>
  <c r="N1935" i="32"/>
  <c r="N1936" i="32"/>
  <c r="N1937" i="32"/>
  <c r="N1938" i="32"/>
  <c r="N1939" i="32"/>
  <c r="N1940" i="32"/>
  <c r="N1941" i="32"/>
  <c r="N1942" i="32"/>
  <c r="N1943" i="32"/>
  <c r="N1944" i="32"/>
  <c r="N1945" i="32"/>
  <c r="N1946" i="32"/>
  <c r="N1947" i="32"/>
  <c r="N1948" i="32"/>
  <c r="N1949" i="32"/>
  <c r="N1950" i="32"/>
  <c r="N1951" i="32"/>
  <c r="N1952" i="32"/>
  <c r="N1953" i="32"/>
  <c r="N1954" i="32"/>
  <c r="N1955" i="32"/>
  <c r="N1956" i="32"/>
  <c r="N1957" i="32"/>
  <c r="N1958" i="32"/>
  <c r="N1959" i="32"/>
  <c r="N1960" i="32"/>
  <c r="N1961" i="32"/>
  <c r="N1962" i="32"/>
  <c r="N1963" i="32"/>
  <c r="N1964" i="32"/>
  <c r="N1965" i="32"/>
  <c r="N1966" i="32"/>
  <c r="N1967" i="32"/>
  <c r="N1968" i="32"/>
  <c r="N1969" i="32"/>
  <c r="N1970" i="32"/>
  <c r="N1971" i="32"/>
  <c r="N1972" i="32"/>
  <c r="N1973" i="32"/>
  <c r="N1974" i="32"/>
  <c r="N1975" i="32"/>
  <c r="N1976" i="32"/>
  <c r="N1977" i="32"/>
  <c r="N1978" i="32"/>
  <c r="N1979" i="32"/>
  <c r="N1980" i="32"/>
  <c r="N1981" i="32"/>
  <c r="N1982" i="32"/>
  <c r="N1983" i="32"/>
  <c r="N1984" i="32"/>
  <c r="N1985" i="32"/>
  <c r="N1986" i="32"/>
  <c r="N1987" i="32"/>
  <c r="N1988" i="32"/>
  <c r="N1989" i="32"/>
  <c r="N1990" i="32"/>
  <c r="N1991" i="32"/>
  <c r="N1992" i="32"/>
  <c r="N1993" i="32"/>
  <c r="N1994" i="32"/>
  <c r="N1995" i="32"/>
  <c r="N1996" i="32"/>
  <c r="N1997" i="32"/>
  <c r="N1998" i="32"/>
  <c r="N1999" i="32"/>
  <c r="N2000" i="32"/>
  <c r="N2001" i="32"/>
  <c r="N2002" i="32"/>
  <c r="N2003" i="32"/>
  <c r="N2004" i="32"/>
  <c r="N2005" i="32"/>
  <c r="N2006" i="32"/>
  <c r="N2007" i="32"/>
  <c r="N2008" i="32"/>
  <c r="N2009" i="32"/>
  <c r="N2010" i="32"/>
  <c r="N2011" i="32"/>
  <c r="N2012" i="32"/>
  <c r="N2013" i="32"/>
  <c r="N2014" i="32"/>
  <c r="N2015" i="32"/>
  <c r="N2016" i="32"/>
  <c r="N2017" i="32"/>
  <c r="N2018" i="32"/>
  <c r="N2019" i="32"/>
  <c r="N2020" i="32"/>
  <c r="N2021" i="32"/>
  <c r="N2022" i="32"/>
  <c r="N2023" i="32"/>
  <c r="N2024" i="32"/>
  <c r="N2025" i="32"/>
  <c r="N2026" i="32"/>
  <c r="N2027" i="32"/>
  <c r="N2028" i="32"/>
  <c r="N2029" i="32"/>
  <c r="N2030" i="32"/>
  <c r="N2031" i="32"/>
  <c r="N2032" i="32"/>
  <c r="N2033" i="32"/>
  <c r="N2034" i="32"/>
  <c r="N2035" i="32"/>
  <c r="N2036" i="32"/>
  <c r="N2037" i="32"/>
  <c r="N2038" i="32"/>
  <c r="N2039" i="32"/>
  <c r="N2040" i="32"/>
  <c r="N2041" i="32"/>
  <c r="N2042" i="32"/>
  <c r="N2043" i="32"/>
  <c r="N2044" i="32"/>
  <c r="N2045" i="32"/>
  <c r="N2046" i="32"/>
  <c r="N2047" i="32"/>
  <c r="N2048" i="32"/>
  <c r="N2049" i="32"/>
  <c r="N2050" i="32"/>
  <c r="N2051" i="32"/>
  <c r="N2052" i="32"/>
  <c r="N2053" i="32"/>
  <c r="N2054" i="32"/>
  <c r="N2055" i="32"/>
  <c r="N2056" i="32"/>
  <c r="N2057" i="32"/>
  <c r="N2058" i="32"/>
  <c r="N2059" i="32"/>
  <c r="N2060" i="32"/>
  <c r="N2061" i="32"/>
  <c r="N2062" i="32"/>
  <c r="N2063" i="32"/>
  <c r="N2064" i="32"/>
  <c r="N2065" i="32"/>
  <c r="N2066" i="32"/>
  <c r="N2067" i="32"/>
  <c r="N2068" i="32"/>
  <c r="N2069" i="32"/>
  <c r="N2070" i="32"/>
  <c r="N2071" i="32"/>
  <c r="N2072" i="32"/>
  <c r="N2073" i="32"/>
  <c r="N2074" i="32"/>
  <c r="N2075" i="32"/>
  <c r="N2076" i="32"/>
  <c r="N2077" i="32"/>
  <c r="N2078" i="32"/>
  <c r="N2079" i="32"/>
  <c r="N2080" i="32"/>
  <c r="N2081" i="32"/>
  <c r="N2082" i="32"/>
  <c r="N2083" i="32"/>
  <c r="N2084" i="32"/>
  <c r="N2085" i="32"/>
  <c r="N2086" i="32"/>
  <c r="N2087" i="32"/>
  <c r="N2088" i="32"/>
  <c r="N2089" i="32"/>
  <c r="N2090" i="32"/>
  <c r="N2091" i="32"/>
  <c r="N2092" i="32"/>
  <c r="N2093" i="32"/>
  <c r="N2094" i="32"/>
  <c r="N2095" i="32"/>
  <c r="N2096" i="32"/>
  <c r="N2097" i="32"/>
  <c r="N2098" i="32"/>
  <c r="N2099" i="32"/>
  <c r="N2100" i="32"/>
  <c r="N2101" i="32"/>
  <c r="N2102" i="32"/>
  <c r="N2103" i="32"/>
  <c r="N2104" i="32"/>
  <c r="N2105" i="32"/>
  <c r="N2106" i="32"/>
  <c r="N2107" i="32"/>
  <c r="N2108" i="32"/>
  <c r="N2109" i="32"/>
  <c r="N2110" i="32"/>
  <c r="N2111" i="32"/>
  <c r="N2112" i="32"/>
  <c r="N2113" i="32"/>
  <c r="N2114" i="32"/>
  <c r="N2115" i="32"/>
  <c r="N2116" i="32"/>
  <c r="N2117" i="32"/>
  <c r="N2118" i="32"/>
  <c r="N2119" i="32"/>
  <c r="N2120" i="32"/>
  <c r="N2121" i="32"/>
  <c r="N2122" i="32"/>
  <c r="N2123" i="32"/>
  <c r="N2124" i="32"/>
  <c r="N2125" i="32"/>
  <c r="N2126" i="32"/>
  <c r="N2127" i="32"/>
  <c r="N2128" i="32"/>
  <c r="N2129" i="32"/>
  <c r="N2130" i="32"/>
  <c r="N2131" i="32"/>
  <c r="N2132" i="32"/>
  <c r="N2133" i="32"/>
  <c r="N2134" i="32"/>
  <c r="N2135" i="32"/>
  <c r="N2136" i="32"/>
  <c r="N2137" i="32"/>
  <c r="N2138" i="32"/>
  <c r="N2139" i="32"/>
  <c r="N2140" i="32"/>
  <c r="N2141" i="32"/>
  <c r="N2142" i="32"/>
  <c r="N2143" i="32"/>
  <c r="N2144" i="32"/>
  <c r="N2145" i="32"/>
  <c r="N2146" i="32"/>
  <c r="N2147" i="32"/>
  <c r="N2148" i="32"/>
  <c r="N2149" i="32"/>
  <c r="N2150" i="32"/>
  <c r="N2151" i="32"/>
  <c r="N2152" i="32"/>
  <c r="N2153" i="32"/>
  <c r="N2154" i="32"/>
  <c r="N2155" i="32"/>
  <c r="N2156" i="32"/>
  <c r="N2157" i="32"/>
  <c r="N2158" i="32"/>
  <c r="N2159" i="32"/>
  <c r="N2160" i="32"/>
  <c r="N2161" i="32"/>
  <c r="N2162" i="32"/>
  <c r="N2163" i="32"/>
  <c r="N2164" i="32"/>
  <c r="N2165" i="32"/>
  <c r="N2166" i="32"/>
  <c r="N2167" i="32"/>
  <c r="N2168" i="32"/>
  <c r="N2169" i="32"/>
  <c r="N2170" i="32"/>
  <c r="N2171" i="32"/>
  <c r="N2172" i="32"/>
  <c r="N2173" i="32"/>
  <c r="N2174" i="32"/>
  <c r="N2175" i="32"/>
  <c r="N2176" i="32"/>
  <c r="N2177" i="32"/>
  <c r="N2178" i="32"/>
  <c r="N2179" i="32"/>
  <c r="N2180" i="32"/>
  <c r="N2181" i="32"/>
  <c r="N2182" i="32"/>
  <c r="N1783" i="32"/>
  <c r="N1784" i="32"/>
  <c r="N1785" i="32"/>
  <c r="N1786" i="32"/>
  <c r="N1787" i="32"/>
  <c r="N1788" i="32"/>
  <c r="N1789" i="32"/>
  <c r="N1790" i="32"/>
  <c r="N1791" i="32"/>
  <c r="N1792" i="32"/>
  <c r="N1793" i="32"/>
  <c r="N1794" i="32"/>
  <c r="N1795" i="32"/>
  <c r="N1796" i="32"/>
  <c r="N1797" i="32"/>
  <c r="N1798" i="32"/>
  <c r="N1799" i="32"/>
  <c r="N1800" i="32"/>
  <c r="N1801" i="32"/>
  <c r="N1802" i="32"/>
  <c r="N1803" i="32"/>
  <c r="N1804" i="32"/>
  <c r="N1805" i="32"/>
  <c r="N1806" i="32"/>
  <c r="N1807" i="32"/>
  <c r="N1402" i="32"/>
  <c r="N1403" i="32"/>
  <c r="N1404" i="32"/>
  <c r="N1405" i="32"/>
  <c r="N1406" i="32"/>
  <c r="N1407" i="32"/>
  <c r="N1408" i="32"/>
  <c r="N1409" i="32"/>
  <c r="N1410" i="32"/>
  <c r="N1411" i="32"/>
  <c r="N1412" i="32"/>
  <c r="N1413" i="32"/>
  <c r="N1414" i="32"/>
  <c r="N1415" i="32"/>
  <c r="N1416" i="32"/>
  <c r="N1417" i="32"/>
  <c r="N1418" i="32"/>
  <c r="N1419" i="32"/>
  <c r="N1420" i="32"/>
  <c r="N1421" i="32"/>
  <c r="N1422" i="32"/>
  <c r="N1423" i="32"/>
  <c r="N1424" i="32"/>
  <c r="N1425" i="32"/>
  <c r="N1426" i="32"/>
  <c r="N1427" i="32"/>
  <c r="N1428" i="32"/>
  <c r="N1429" i="32"/>
  <c r="N1430" i="32"/>
  <c r="N1431" i="32"/>
  <c r="N1432" i="32"/>
  <c r="N1433" i="32"/>
  <c r="N1434" i="32"/>
  <c r="N1435" i="32"/>
  <c r="N1436" i="32"/>
  <c r="N1437" i="32"/>
  <c r="N1438" i="32"/>
  <c r="N1439" i="32"/>
  <c r="N1440" i="32"/>
  <c r="N1441" i="32"/>
  <c r="N1442" i="32"/>
  <c r="N1443" i="32"/>
  <c r="N1444" i="32"/>
  <c r="N1445" i="32"/>
  <c r="N1446" i="32"/>
  <c r="N1447" i="32"/>
  <c r="N1448" i="32"/>
  <c r="N1449" i="32"/>
  <c r="N1450" i="32"/>
  <c r="N1451" i="32"/>
  <c r="N1452" i="32"/>
  <c r="N1453" i="32"/>
  <c r="N1454" i="32"/>
  <c r="N1455" i="32"/>
  <c r="N1456" i="32"/>
  <c r="N1457" i="32"/>
  <c r="N1458" i="32"/>
  <c r="N1459" i="32"/>
  <c r="N1460" i="32"/>
  <c r="N1461" i="32"/>
  <c r="N1462" i="32"/>
  <c r="N1463" i="32"/>
  <c r="N1464" i="32"/>
  <c r="N1465" i="32"/>
  <c r="N1466" i="32"/>
  <c r="N1467" i="32"/>
  <c r="N1468" i="32"/>
  <c r="N1469" i="32"/>
  <c r="N1470" i="32"/>
  <c r="N1471" i="32"/>
  <c r="N1472" i="32"/>
  <c r="N1473" i="32"/>
  <c r="N1474" i="32"/>
  <c r="N1475" i="32"/>
  <c r="N1476" i="32"/>
  <c r="N1477" i="32"/>
  <c r="N1478" i="32"/>
  <c r="N1479" i="32"/>
  <c r="N1480" i="32"/>
  <c r="N1481" i="32"/>
  <c r="N1482" i="32"/>
  <c r="N1483" i="32"/>
  <c r="N1484" i="32"/>
  <c r="N1485" i="32"/>
  <c r="N1486" i="32"/>
  <c r="N1487" i="32"/>
  <c r="N1488" i="32"/>
  <c r="N1489" i="32"/>
  <c r="N1490" i="32"/>
  <c r="N1491" i="32"/>
  <c r="N1492" i="32"/>
  <c r="N1493" i="32"/>
  <c r="N1494" i="32"/>
  <c r="N1495" i="32"/>
  <c r="N1496" i="32"/>
  <c r="N1497" i="32"/>
  <c r="N1498" i="32"/>
  <c r="N1499" i="32"/>
  <c r="N1500" i="32"/>
  <c r="N1501" i="32"/>
  <c r="N1502" i="32"/>
  <c r="N1503" i="32"/>
  <c r="N1504" i="32"/>
  <c r="N1505" i="32"/>
  <c r="N1506" i="32"/>
  <c r="N1507" i="32"/>
  <c r="N1508" i="32"/>
  <c r="N1509" i="32"/>
  <c r="N1510" i="32"/>
  <c r="N1511" i="32"/>
  <c r="N1512" i="32"/>
  <c r="N1513" i="32"/>
  <c r="N1514" i="32"/>
  <c r="N1515" i="32"/>
  <c r="N1516" i="32"/>
  <c r="N1517" i="32"/>
  <c r="N1518" i="32"/>
  <c r="N1519" i="32"/>
  <c r="N1520" i="32"/>
  <c r="N1521" i="32"/>
  <c r="N1522" i="32"/>
  <c r="N1523" i="32"/>
  <c r="N1524" i="32"/>
  <c r="N1525" i="32"/>
  <c r="N1526" i="32"/>
  <c r="N1527" i="32"/>
  <c r="N1528" i="32"/>
  <c r="N1529" i="32"/>
  <c r="N1530" i="32"/>
  <c r="N1531" i="32"/>
  <c r="N1532" i="32"/>
  <c r="N1533" i="32"/>
  <c r="N1534" i="32"/>
  <c r="N1535" i="32"/>
  <c r="N1536" i="32"/>
  <c r="N1537" i="32"/>
  <c r="N1538" i="32"/>
  <c r="N1539" i="32"/>
  <c r="N1540" i="32"/>
  <c r="N1541" i="32"/>
  <c r="N1542" i="32"/>
  <c r="N1543" i="32"/>
  <c r="N1544" i="32"/>
  <c r="N1545" i="32"/>
  <c r="N1546" i="32"/>
  <c r="N1547" i="32"/>
  <c r="N1548" i="32"/>
  <c r="N1549" i="32"/>
  <c r="N1550" i="32"/>
  <c r="N1551" i="32"/>
  <c r="N1552" i="32"/>
  <c r="N1553" i="32"/>
  <c r="N1554" i="32"/>
  <c r="N1555" i="32"/>
  <c r="N1556" i="32"/>
  <c r="N1557" i="32"/>
  <c r="N1558" i="32"/>
  <c r="N1559" i="32"/>
  <c r="N1560" i="32"/>
  <c r="N1561" i="32"/>
  <c r="N1562" i="32"/>
  <c r="N1563" i="32"/>
  <c r="N1564" i="32"/>
  <c r="N1565" i="32"/>
  <c r="N1566" i="32"/>
  <c r="N1567" i="32"/>
  <c r="N1568" i="32"/>
  <c r="N1569" i="32"/>
  <c r="N1570" i="32"/>
  <c r="N1571" i="32"/>
  <c r="N1572" i="32"/>
  <c r="N1573" i="32"/>
  <c r="N1574" i="32"/>
  <c r="N1575" i="32"/>
  <c r="N1576" i="32"/>
  <c r="N1577" i="32"/>
  <c r="N1578" i="32"/>
  <c r="N1579" i="32"/>
  <c r="N1580" i="32"/>
  <c r="N1581" i="32"/>
  <c r="N1582" i="32"/>
  <c r="N1583" i="32"/>
  <c r="N1584" i="32"/>
  <c r="N1585" i="32"/>
  <c r="N1586" i="32"/>
  <c r="N1587" i="32"/>
  <c r="N1588" i="32"/>
  <c r="N1589" i="32"/>
  <c r="N1590" i="32"/>
  <c r="N1591" i="32"/>
  <c r="N1592" i="32"/>
  <c r="N1593" i="32"/>
  <c r="N1594" i="32"/>
  <c r="N1595" i="32"/>
  <c r="N1596" i="32"/>
  <c r="N1597" i="32"/>
  <c r="N1598" i="32"/>
  <c r="N1599" i="32"/>
  <c r="N1600" i="32"/>
  <c r="N1601" i="32"/>
  <c r="N1602" i="32"/>
  <c r="N1603" i="32"/>
  <c r="N1604" i="32"/>
  <c r="N1605" i="32"/>
  <c r="N1606" i="32"/>
  <c r="N1607" i="32"/>
  <c r="N1608" i="32"/>
  <c r="N1609" i="32"/>
  <c r="N1610" i="32"/>
  <c r="N1611" i="32"/>
  <c r="N1612" i="32"/>
  <c r="N1613" i="32"/>
  <c r="N1614" i="32"/>
  <c r="N1615" i="32"/>
  <c r="N1616" i="32"/>
  <c r="N1617" i="32"/>
  <c r="N1618" i="32"/>
  <c r="N1619" i="32"/>
  <c r="N1620" i="32"/>
  <c r="N1621" i="32"/>
  <c r="N1622" i="32"/>
  <c r="N1623" i="32"/>
  <c r="N1624" i="32"/>
  <c r="N1625" i="32"/>
  <c r="N1626" i="32"/>
  <c r="N1387" i="32"/>
  <c r="N1388" i="32"/>
  <c r="N1389" i="32"/>
  <c r="N1390" i="32"/>
  <c r="N1391" i="32"/>
  <c r="N1392" i="32"/>
  <c r="N1393" i="32"/>
  <c r="N1394" i="32"/>
  <c r="N1395" i="32"/>
  <c r="N1396" i="32"/>
  <c r="N1397" i="32"/>
  <c r="N1398" i="32"/>
  <c r="N1399" i="32"/>
  <c r="N1400" i="32"/>
  <c r="N1401" i="32"/>
  <c r="N886" i="32"/>
  <c r="N887" i="32"/>
  <c r="N888" i="32"/>
  <c r="N889" i="32"/>
  <c r="N890" i="32"/>
  <c r="N891" i="32"/>
  <c r="N892" i="32"/>
  <c r="N893" i="32"/>
  <c r="N894" i="32"/>
  <c r="N895" i="32"/>
  <c r="N896" i="32"/>
  <c r="N897" i="32"/>
  <c r="N898" i="32"/>
  <c r="N899" i="32"/>
  <c r="N900" i="32"/>
  <c r="N901" i="32"/>
  <c r="N902" i="32"/>
  <c r="N903" i="32"/>
  <c r="N904" i="32"/>
  <c r="N905" i="32"/>
  <c r="N906" i="32"/>
  <c r="N907" i="32"/>
  <c r="N908" i="32"/>
  <c r="N909" i="32"/>
  <c r="N910" i="32"/>
  <c r="N911" i="32"/>
  <c r="N912" i="32"/>
  <c r="N913" i="32"/>
  <c r="N914" i="32"/>
  <c r="N915" i="32"/>
  <c r="N916" i="32"/>
  <c r="N917" i="32"/>
  <c r="N918" i="32"/>
  <c r="N919" i="32"/>
  <c r="N920" i="32"/>
  <c r="N921" i="32"/>
  <c r="N922" i="32"/>
  <c r="N923" i="32"/>
  <c r="N924" i="32"/>
  <c r="N925" i="32"/>
  <c r="N926" i="32"/>
  <c r="N927" i="32"/>
  <c r="N928" i="32"/>
  <c r="N929" i="32"/>
  <c r="N930" i="32"/>
  <c r="N931" i="32"/>
  <c r="N932" i="32"/>
  <c r="N933" i="32"/>
  <c r="N934" i="32"/>
  <c r="N935" i="32"/>
  <c r="N936" i="32"/>
  <c r="N937" i="32"/>
  <c r="N938" i="32"/>
  <c r="N939" i="32"/>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69" i="32"/>
  <c r="N970" i="32"/>
  <c r="N971" i="32"/>
  <c r="N972" i="32"/>
  <c r="N973"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1" i="32"/>
  <c r="N1002" i="32"/>
  <c r="N1003" i="32"/>
  <c r="N1004" i="32"/>
  <c r="N1005" i="32"/>
  <c r="N1006" i="32"/>
  <c r="N1007" i="32"/>
  <c r="N1008" i="32"/>
  <c r="N1009" i="32"/>
  <c r="N1010" i="32"/>
  <c r="N1011" i="32"/>
  <c r="N1012" i="32"/>
  <c r="N1013" i="32"/>
  <c r="N1014" i="32"/>
  <c r="N1015" i="32"/>
  <c r="N1016" i="32"/>
  <c r="N1017" i="32"/>
  <c r="N1018" i="32"/>
  <c r="N1019" i="32"/>
  <c r="N1020" i="32"/>
  <c r="N1021" i="32"/>
  <c r="N1022" i="32"/>
  <c r="N1023" i="32"/>
  <c r="N1024" i="32"/>
  <c r="N1025" i="32"/>
  <c r="N1026" i="32"/>
  <c r="N1027" i="32"/>
  <c r="N1028" i="32"/>
  <c r="N1029" i="32"/>
  <c r="N1030" i="32"/>
  <c r="N1031" i="32"/>
  <c r="N1032" i="32"/>
  <c r="N1033" i="32"/>
  <c r="N1034" i="32"/>
  <c r="N1035" i="32"/>
  <c r="N1036" i="32"/>
  <c r="N1037" i="32"/>
  <c r="N1038" i="32"/>
  <c r="N1039" i="32"/>
  <c r="N1040" i="32"/>
  <c r="N1041"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N1382" i="32"/>
  <c r="N1383" i="32"/>
  <c r="N1384" i="32"/>
  <c r="N1385" i="32"/>
  <c r="N1386" i="32"/>
  <c r="N651" i="32"/>
  <c r="N652" i="32"/>
  <c r="N653" i="32"/>
  <c r="N654" i="32"/>
  <c r="N655" i="32"/>
  <c r="N656" i="32"/>
  <c r="N657" i="32"/>
  <c r="N658" i="32"/>
  <c r="N659" i="32"/>
  <c r="N660" i="32"/>
  <c r="N661" i="32"/>
  <c r="N662" i="32"/>
  <c r="N663" i="32"/>
  <c r="N664" i="32"/>
  <c r="N665" i="32"/>
  <c r="N666" i="32"/>
  <c r="N667" i="32"/>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N838" i="32"/>
  <c r="N839" i="32"/>
  <c r="N840" i="32"/>
  <c r="N841" i="32"/>
  <c r="N842" i="32"/>
  <c r="N843" i="32"/>
  <c r="N844" i="32"/>
  <c r="N845" i="32"/>
  <c r="N846" i="32"/>
  <c r="N847" i="32"/>
  <c r="N848" i="32"/>
  <c r="N849" i="32"/>
  <c r="N850" i="32"/>
  <c r="N851" i="32"/>
  <c r="N852" i="32"/>
  <c r="N853" i="32"/>
  <c r="N854" i="32"/>
  <c r="N855" i="32"/>
  <c r="N856" i="32"/>
  <c r="N857" i="32"/>
  <c r="N858" i="32"/>
  <c r="N638" i="32"/>
  <c r="N639" i="32"/>
  <c r="N640" i="32"/>
  <c r="N641" i="32"/>
  <c r="N642" i="32"/>
  <c r="N643" i="32"/>
  <c r="N644" i="32"/>
  <c r="N645" i="32"/>
  <c r="N646" i="32"/>
  <c r="N647" i="32"/>
  <c r="N648" i="32"/>
  <c r="N649" i="32"/>
  <c r="N650"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N600" i="32"/>
  <c r="N601" i="32"/>
  <c r="N602" i="32"/>
  <c r="N603" i="32"/>
  <c r="N604" i="32"/>
  <c r="N605" i="32"/>
  <c r="N606" i="32"/>
  <c r="N607" i="32"/>
  <c r="N608" i="32"/>
  <c r="N609" i="32"/>
  <c r="N610" i="32"/>
  <c r="N611" i="32"/>
  <c r="N612" i="32"/>
  <c r="N613" i="32"/>
  <c r="N614" i="32"/>
  <c r="N615" i="32"/>
  <c r="N616" i="32"/>
  <c r="N617" i="32"/>
  <c r="N618" i="32"/>
  <c r="N619" i="32"/>
  <c r="N620" i="32"/>
  <c r="N621" i="32"/>
  <c r="N622" i="32"/>
  <c r="N623" i="32"/>
  <c r="N624" i="32"/>
  <c r="N625" i="32"/>
  <c r="N626" i="32"/>
  <c r="N627" i="32"/>
  <c r="N628" i="32"/>
  <c r="N629" i="32"/>
  <c r="N630" i="32"/>
  <c r="N631" i="32"/>
  <c r="N632" i="32"/>
  <c r="N633" i="32"/>
  <c r="N634" i="32"/>
  <c r="N635" i="32"/>
  <c r="N636" i="32"/>
  <c r="N637" i="32"/>
  <c r="N3" i="32"/>
  <c r="N4" i="32"/>
  <c r="N5" i="32"/>
  <c r="N6"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D2182" i="32"/>
  <c r="B2182" i="32"/>
  <c r="D2181" i="32"/>
  <c r="B2181" i="32"/>
  <c r="D2180" i="32"/>
  <c r="B2180" i="32"/>
  <c r="D2179" i="32"/>
  <c r="B2179" i="32"/>
  <c r="D2178" i="32"/>
  <c r="B2178" i="32"/>
  <c r="D2177" i="32"/>
  <c r="B2177" i="32"/>
  <c r="D2176" i="32"/>
  <c r="B2176" i="32"/>
  <c r="D2175" i="32"/>
  <c r="B2175" i="32"/>
  <c r="D2174" i="32"/>
  <c r="B2174" i="32"/>
  <c r="D2173" i="32"/>
  <c r="B2173" i="32"/>
  <c r="D2172" i="32"/>
  <c r="B2172" i="32"/>
  <c r="D2171" i="32"/>
  <c r="B2171" i="32"/>
  <c r="D2170" i="32"/>
  <c r="B2170" i="32"/>
  <c r="D2169" i="32"/>
  <c r="B2169" i="32"/>
  <c r="D2168" i="32"/>
  <c r="B2168" i="32"/>
  <c r="D2167" i="32"/>
  <c r="B2167" i="32"/>
  <c r="D2166" i="32"/>
  <c r="B2166" i="32"/>
  <c r="D2165" i="32"/>
  <c r="B2165" i="32"/>
  <c r="D2164" i="32"/>
  <c r="B2164" i="32"/>
  <c r="D2163" i="32"/>
  <c r="B2163" i="32"/>
  <c r="D2162" i="32"/>
  <c r="B2162" i="32"/>
  <c r="D2161" i="32"/>
  <c r="B2161" i="32"/>
  <c r="D2160" i="32"/>
  <c r="B2160" i="32"/>
  <c r="D2159" i="32"/>
  <c r="B2159" i="32"/>
  <c r="D2158" i="32"/>
  <c r="B2158" i="32"/>
  <c r="D2157" i="32"/>
  <c r="B2157" i="32"/>
  <c r="D2156" i="32"/>
  <c r="B2156" i="32"/>
  <c r="D2155" i="32"/>
  <c r="B2155" i="32"/>
  <c r="D2154" i="32"/>
  <c r="B2154" i="32"/>
  <c r="D2153" i="32"/>
  <c r="B2153" i="32"/>
  <c r="D2152" i="32"/>
  <c r="B2152" i="32"/>
  <c r="D2151" i="32"/>
  <c r="B2151" i="32"/>
  <c r="D2150" i="32"/>
  <c r="B2150" i="32"/>
  <c r="D2149" i="32"/>
  <c r="B2149" i="32"/>
  <c r="D2148" i="32"/>
  <c r="B2148" i="32"/>
  <c r="D2147" i="32"/>
  <c r="B2147" i="32"/>
  <c r="D2146" i="32"/>
  <c r="B2146" i="32"/>
  <c r="D2145" i="32"/>
  <c r="B2145" i="32"/>
  <c r="D2144" i="32"/>
  <c r="B2144" i="32"/>
  <c r="D2143" i="32"/>
  <c r="B2143" i="32"/>
  <c r="D2142" i="32"/>
  <c r="B2142" i="32"/>
  <c r="D2141" i="32"/>
  <c r="B2141" i="32"/>
  <c r="D2140" i="32"/>
  <c r="B2140" i="32"/>
  <c r="D2139" i="32"/>
  <c r="B2139" i="32"/>
  <c r="D2138" i="32"/>
  <c r="B2138" i="32"/>
  <c r="D2137" i="32"/>
  <c r="B2137" i="32"/>
  <c r="D2136" i="32"/>
  <c r="B2136" i="32"/>
  <c r="D2135" i="32"/>
  <c r="B2135" i="32"/>
  <c r="D2134" i="32"/>
  <c r="B2134" i="32"/>
  <c r="D2133" i="32"/>
  <c r="B2133" i="32"/>
  <c r="D2132" i="32"/>
  <c r="B2132" i="32"/>
  <c r="D2131" i="32"/>
  <c r="B2131" i="32"/>
  <c r="D2130" i="32"/>
  <c r="B2130" i="32"/>
  <c r="D2129" i="32"/>
  <c r="B2129" i="32"/>
  <c r="D2128" i="32"/>
  <c r="B2128" i="32"/>
  <c r="D2127" i="32"/>
  <c r="B2127" i="32"/>
  <c r="D2126" i="32"/>
  <c r="B2126" i="32"/>
  <c r="D2125" i="32"/>
  <c r="B2125" i="32"/>
  <c r="D2124" i="32"/>
  <c r="B2124" i="32"/>
  <c r="D2123" i="32"/>
  <c r="B2123" i="32"/>
  <c r="D2122" i="32"/>
  <c r="B2122" i="32"/>
  <c r="D2121" i="32"/>
  <c r="B2121" i="32"/>
  <c r="D2120" i="32"/>
  <c r="B2120" i="32"/>
  <c r="D2119" i="32"/>
  <c r="B2119" i="32"/>
  <c r="D2118" i="32"/>
  <c r="B2118" i="32"/>
  <c r="D2117" i="32"/>
  <c r="B2117" i="32"/>
  <c r="D2116" i="32"/>
  <c r="B2116" i="32"/>
  <c r="D2115" i="32"/>
  <c r="B2115" i="32"/>
  <c r="D2114" i="32"/>
  <c r="B2114" i="32"/>
  <c r="D2113" i="32"/>
  <c r="B2113" i="32"/>
  <c r="D2112" i="32"/>
  <c r="B2112" i="32"/>
  <c r="D2111" i="32"/>
  <c r="B2111" i="32"/>
  <c r="D2110" i="32"/>
  <c r="B2110" i="32"/>
  <c r="D2109" i="32"/>
  <c r="B2109" i="32"/>
  <c r="D2108" i="32"/>
  <c r="B2108" i="32"/>
  <c r="D2107" i="32"/>
  <c r="B2107" i="32"/>
  <c r="D2106" i="32"/>
  <c r="B2106" i="32"/>
  <c r="D2105" i="32"/>
  <c r="B2105" i="32"/>
  <c r="D2104" i="32"/>
  <c r="B2104" i="32"/>
  <c r="D2103" i="32"/>
  <c r="B2103" i="32"/>
  <c r="D2102" i="32"/>
  <c r="B2102" i="32"/>
  <c r="D2101" i="32"/>
  <c r="B2101" i="32"/>
  <c r="D2100" i="32"/>
  <c r="B2100" i="32"/>
  <c r="D2099" i="32"/>
  <c r="B2099" i="32"/>
  <c r="D2098" i="32"/>
  <c r="B2098" i="32"/>
  <c r="D2097" i="32"/>
  <c r="B2097" i="32"/>
  <c r="D2096" i="32"/>
  <c r="B2096" i="32"/>
  <c r="D2095" i="32"/>
  <c r="B2095" i="32"/>
  <c r="D2094" i="32"/>
  <c r="B2094" i="32"/>
  <c r="D2093" i="32"/>
  <c r="B2093" i="32"/>
  <c r="D2092" i="32"/>
  <c r="B2092" i="32"/>
  <c r="D2091" i="32"/>
  <c r="B2091" i="32"/>
  <c r="D2090" i="32"/>
  <c r="B2090" i="32"/>
  <c r="D2089" i="32"/>
  <c r="B2089" i="32"/>
  <c r="D2088" i="32"/>
  <c r="B2088" i="32"/>
  <c r="D2087" i="32"/>
  <c r="B2087" i="32"/>
  <c r="D2086" i="32"/>
  <c r="B2086" i="32"/>
  <c r="D2085" i="32"/>
  <c r="B2085" i="32"/>
  <c r="D2084" i="32"/>
  <c r="B2084" i="32"/>
  <c r="D2083" i="32"/>
  <c r="B2083" i="32"/>
  <c r="D2082" i="32"/>
  <c r="B2082" i="32"/>
  <c r="D2081" i="32"/>
  <c r="B2081" i="32"/>
  <c r="D2080" i="32"/>
  <c r="B2080" i="32"/>
  <c r="D2079" i="32"/>
  <c r="B2079" i="32"/>
  <c r="D2078" i="32"/>
  <c r="B2078" i="32"/>
  <c r="D2077" i="32"/>
  <c r="B2077" i="32"/>
  <c r="D2076" i="32"/>
  <c r="B2076" i="32"/>
  <c r="D2075" i="32"/>
  <c r="B2075" i="32"/>
  <c r="D2074" i="32"/>
  <c r="B2074" i="32"/>
  <c r="D2073" i="32"/>
  <c r="B2073" i="32"/>
  <c r="D2072" i="32"/>
  <c r="B2072" i="32"/>
  <c r="D2071" i="32"/>
  <c r="B2071" i="32"/>
  <c r="D2070" i="32"/>
  <c r="B2070" i="32"/>
  <c r="D2069" i="32"/>
  <c r="B2069" i="32"/>
  <c r="D2068" i="32"/>
  <c r="B2068" i="32"/>
  <c r="D2067" i="32"/>
  <c r="B2067" i="32"/>
  <c r="D2066" i="32"/>
  <c r="B2066" i="32"/>
  <c r="D2065" i="32"/>
  <c r="B2065" i="32"/>
  <c r="D2064" i="32"/>
  <c r="B2064" i="32"/>
  <c r="D2063" i="32"/>
  <c r="B2063" i="32"/>
  <c r="D2062" i="32"/>
  <c r="B2062" i="32"/>
  <c r="D2061" i="32"/>
  <c r="B2061" i="32"/>
  <c r="D2060" i="32"/>
  <c r="B2060" i="32"/>
  <c r="D2059" i="32"/>
  <c r="B2059" i="32"/>
  <c r="D2058" i="32"/>
  <c r="B2058" i="32"/>
  <c r="D2057" i="32"/>
  <c r="B2057" i="32"/>
  <c r="D2056" i="32"/>
  <c r="B2056" i="32"/>
  <c r="D2055" i="32"/>
  <c r="B2055" i="32"/>
  <c r="D2054" i="32"/>
  <c r="B2054" i="32"/>
  <c r="D2053" i="32"/>
  <c r="B2053" i="32"/>
  <c r="D2052" i="32"/>
  <c r="B2052" i="32"/>
  <c r="D2051" i="32"/>
  <c r="B2051" i="32"/>
  <c r="D2050" i="32"/>
  <c r="B2050" i="32"/>
  <c r="D2049" i="32"/>
  <c r="B2049" i="32"/>
  <c r="D2048" i="32"/>
  <c r="B2048" i="32"/>
  <c r="D2047" i="32"/>
  <c r="B2047" i="32"/>
  <c r="D2046" i="32"/>
  <c r="B2046" i="32"/>
  <c r="D2045" i="32"/>
  <c r="B2045" i="32"/>
  <c r="D2044" i="32"/>
  <c r="B2044" i="32"/>
  <c r="D2043" i="32"/>
  <c r="B2043" i="32"/>
  <c r="D2042" i="32"/>
  <c r="B2042" i="32"/>
  <c r="D2041" i="32"/>
  <c r="B2041" i="32"/>
  <c r="D2040" i="32"/>
  <c r="B2040" i="32"/>
  <c r="D2039" i="32"/>
  <c r="B2039" i="32"/>
  <c r="D2038" i="32"/>
  <c r="B2038" i="32"/>
  <c r="D2037" i="32"/>
  <c r="B2037" i="32"/>
  <c r="D2036" i="32"/>
  <c r="B2036" i="32"/>
  <c r="D2035" i="32"/>
  <c r="B2035" i="32"/>
  <c r="D2034" i="32"/>
  <c r="B2034" i="32"/>
  <c r="D2033" i="32"/>
  <c r="B2033" i="32"/>
  <c r="D2032" i="32"/>
  <c r="B2032" i="32"/>
  <c r="D2031" i="32"/>
  <c r="B2031" i="32"/>
  <c r="D2030" i="32"/>
  <c r="B2030" i="32"/>
  <c r="D2029" i="32"/>
  <c r="B2029" i="32"/>
  <c r="D2028" i="32"/>
  <c r="B2028" i="32"/>
  <c r="D2027" i="32"/>
  <c r="B2027" i="32"/>
  <c r="D2026" i="32"/>
  <c r="B2026" i="32"/>
  <c r="D2025" i="32"/>
  <c r="B2025" i="32"/>
  <c r="D2024" i="32"/>
  <c r="B2024" i="32"/>
  <c r="D2023" i="32"/>
  <c r="B2023" i="32"/>
  <c r="D2022" i="32"/>
  <c r="B2022" i="32"/>
  <c r="D2021" i="32"/>
  <c r="B2021" i="32"/>
  <c r="D2020" i="32"/>
  <c r="B2020" i="32"/>
  <c r="D2019" i="32"/>
  <c r="B2019" i="32"/>
  <c r="D2018" i="32"/>
  <c r="B2018" i="32"/>
  <c r="D2017" i="32"/>
  <c r="B2017" i="32"/>
  <c r="D2016" i="32"/>
  <c r="B2016" i="32"/>
  <c r="D2015" i="32"/>
  <c r="B2015" i="32"/>
  <c r="D2014" i="32"/>
  <c r="B2014" i="32"/>
  <c r="D2013" i="32"/>
  <c r="B2013" i="32"/>
  <c r="D2012" i="32"/>
  <c r="B2012" i="32"/>
  <c r="D2011" i="32"/>
  <c r="B2011" i="32"/>
  <c r="D2010" i="32"/>
  <c r="B2010" i="32"/>
  <c r="D2009" i="32"/>
  <c r="B2009" i="32"/>
  <c r="D2008" i="32"/>
  <c r="B2008" i="32"/>
  <c r="D2007" i="32"/>
  <c r="B2007" i="32"/>
  <c r="D2006" i="32"/>
  <c r="B2006" i="32"/>
  <c r="D2005" i="32"/>
  <c r="B2005" i="32"/>
  <c r="D2004" i="32"/>
  <c r="B2004" i="32"/>
  <c r="D2003" i="32"/>
  <c r="B2003" i="32"/>
  <c r="D2002" i="32"/>
  <c r="B2002" i="32"/>
  <c r="D2001" i="32"/>
  <c r="B2001" i="32"/>
  <c r="D2000" i="32"/>
  <c r="B2000" i="32"/>
  <c r="D1999" i="32"/>
  <c r="B1999" i="32"/>
  <c r="D1998" i="32"/>
  <c r="B1998" i="32"/>
  <c r="D1997" i="32"/>
  <c r="B1997" i="32"/>
  <c r="D1996" i="32"/>
  <c r="B1996" i="32"/>
  <c r="D1995" i="32"/>
  <c r="B1995" i="32"/>
  <c r="D1994" i="32"/>
  <c r="B1994" i="32"/>
  <c r="D1993" i="32"/>
  <c r="B1993" i="32"/>
  <c r="D1992" i="32"/>
  <c r="B1992" i="32"/>
  <c r="D1991" i="32"/>
  <c r="B1991" i="32"/>
  <c r="D1990" i="32"/>
  <c r="B1990" i="32"/>
  <c r="D1989" i="32"/>
  <c r="B1989" i="32"/>
  <c r="D1988" i="32"/>
  <c r="B1988" i="32"/>
  <c r="D1987" i="32"/>
  <c r="B1987" i="32"/>
  <c r="D1986" i="32"/>
  <c r="B1986" i="32"/>
  <c r="D1985" i="32"/>
  <c r="B1985" i="32"/>
  <c r="D1984" i="32"/>
  <c r="B1984" i="32"/>
  <c r="D1983" i="32"/>
  <c r="B1983" i="32"/>
  <c r="D1982" i="32"/>
  <c r="B1982" i="32"/>
  <c r="D1981" i="32"/>
  <c r="B1981" i="32"/>
  <c r="D1980" i="32"/>
  <c r="B1980" i="32"/>
  <c r="D1979" i="32"/>
  <c r="B1979" i="32"/>
  <c r="D1978" i="32"/>
  <c r="B1978" i="32"/>
  <c r="D1977" i="32"/>
  <c r="B1977" i="32"/>
  <c r="D1976" i="32"/>
  <c r="B1976" i="32"/>
  <c r="D1975" i="32"/>
  <c r="B1975" i="32"/>
  <c r="D1974" i="32"/>
  <c r="B1974" i="32"/>
  <c r="D1973" i="32"/>
  <c r="B1973" i="32"/>
  <c r="D1972" i="32"/>
  <c r="B1972" i="32"/>
  <c r="D1971" i="32"/>
  <c r="B1971" i="32"/>
  <c r="D1970" i="32"/>
  <c r="B1970" i="32"/>
  <c r="D1969" i="32"/>
  <c r="B1969" i="32"/>
  <c r="D1968" i="32"/>
  <c r="B1968" i="32"/>
  <c r="D1967" i="32"/>
  <c r="B1967" i="32"/>
  <c r="D1966" i="32"/>
  <c r="B1966" i="32"/>
  <c r="D1965" i="32"/>
  <c r="B1965" i="32"/>
  <c r="D1964" i="32"/>
  <c r="B1964" i="32"/>
  <c r="D1963" i="32"/>
  <c r="B1963" i="32"/>
  <c r="D1962" i="32"/>
  <c r="B1962" i="32"/>
  <c r="D1961" i="32"/>
  <c r="B1961" i="32"/>
  <c r="D1960" i="32"/>
  <c r="B1960" i="32"/>
  <c r="D1959" i="32"/>
  <c r="B1959" i="32"/>
  <c r="D1958" i="32"/>
  <c r="B1958" i="32"/>
  <c r="D1957" i="32"/>
  <c r="B1957" i="32"/>
  <c r="D1956" i="32"/>
  <c r="B1956" i="32"/>
  <c r="D1955" i="32"/>
  <c r="B1955" i="32"/>
  <c r="D1954" i="32"/>
  <c r="B1954" i="32"/>
  <c r="D1953" i="32"/>
  <c r="B1953" i="32"/>
  <c r="D1952" i="32"/>
  <c r="B1952" i="32"/>
  <c r="D1951" i="32"/>
  <c r="B1951" i="32"/>
  <c r="D1950" i="32"/>
  <c r="B1950" i="32"/>
  <c r="D1949" i="32"/>
  <c r="B1949" i="32"/>
  <c r="D1948" i="32"/>
  <c r="B1948" i="32"/>
  <c r="D1947" i="32"/>
  <c r="B1947" i="32"/>
  <c r="D1946" i="32"/>
  <c r="B1946" i="32"/>
  <c r="D1945" i="32"/>
  <c r="B1945" i="32"/>
  <c r="D1944" i="32"/>
  <c r="B1944" i="32"/>
  <c r="D1943" i="32"/>
  <c r="B1943" i="32"/>
  <c r="D1942" i="32"/>
  <c r="B1942" i="32"/>
  <c r="D1941" i="32"/>
  <c r="B1941" i="32"/>
  <c r="D1940" i="32"/>
  <c r="B1940" i="32"/>
  <c r="D1939" i="32"/>
  <c r="B1939" i="32"/>
  <c r="D1938" i="32"/>
  <c r="B1938" i="32"/>
  <c r="D1937" i="32"/>
  <c r="B1937" i="32"/>
  <c r="D1936" i="32"/>
  <c r="B1936" i="32"/>
  <c r="D1935" i="32"/>
  <c r="B1935" i="32"/>
  <c r="D1934" i="32"/>
  <c r="B1934" i="32"/>
  <c r="D1933" i="32"/>
  <c r="B1933" i="32"/>
  <c r="D1932" i="32"/>
  <c r="B1932" i="32"/>
  <c r="D1931" i="32"/>
  <c r="B1931" i="32"/>
  <c r="D1930" i="32"/>
  <c r="B1930" i="32"/>
  <c r="D1929" i="32"/>
  <c r="B1929" i="32"/>
  <c r="D1928" i="32"/>
  <c r="B1928" i="32"/>
  <c r="D1927" i="32"/>
  <c r="B1927" i="32"/>
  <c r="D1926" i="32"/>
  <c r="B1926" i="32"/>
  <c r="D1925" i="32"/>
  <c r="B1925" i="32"/>
  <c r="D1924" i="32"/>
  <c r="B1924" i="32"/>
  <c r="D1923" i="32"/>
  <c r="B1923" i="32"/>
  <c r="D1922" i="32"/>
  <c r="B1922" i="32"/>
  <c r="D1921" i="32"/>
  <c r="B1921" i="32"/>
  <c r="D1920" i="32"/>
  <c r="B1920" i="32"/>
  <c r="D1919" i="32"/>
  <c r="B1919" i="32"/>
  <c r="D1918" i="32"/>
  <c r="B1918" i="32"/>
  <c r="D1917" i="32"/>
  <c r="B1917" i="32"/>
  <c r="D1916" i="32"/>
  <c r="B1916" i="32"/>
  <c r="D1915" i="32"/>
  <c r="B1915" i="32"/>
  <c r="D1914" i="32"/>
  <c r="B1914" i="32"/>
  <c r="D1913" i="32"/>
  <c r="B1913" i="32"/>
  <c r="D1912" i="32"/>
  <c r="B1912" i="32"/>
  <c r="D1911" i="32"/>
  <c r="B1911" i="32"/>
  <c r="D1910" i="32"/>
  <c r="B1910" i="32"/>
  <c r="D1909" i="32"/>
  <c r="B1909" i="32"/>
  <c r="D1908" i="32"/>
  <c r="B1908" i="32"/>
  <c r="D1907" i="32"/>
  <c r="B1907" i="32"/>
  <c r="D1906" i="32"/>
  <c r="B1906" i="32"/>
  <c r="D1905" i="32"/>
  <c r="B1905" i="32"/>
  <c r="D1904" i="32"/>
  <c r="B1904" i="32"/>
  <c r="D1903" i="32"/>
  <c r="B1903" i="32"/>
  <c r="D1902" i="32"/>
  <c r="B1902" i="32"/>
  <c r="D1901" i="32"/>
  <c r="B1901" i="32"/>
  <c r="D1900" i="32"/>
  <c r="B1900" i="32"/>
  <c r="D1899" i="32"/>
  <c r="B1899" i="32"/>
  <c r="D1898" i="32"/>
  <c r="B1898" i="32"/>
  <c r="D1897" i="32"/>
  <c r="B1897" i="32"/>
  <c r="D1896" i="32"/>
  <c r="B1896" i="32"/>
  <c r="D1895" i="32"/>
  <c r="B1895" i="32"/>
  <c r="D1894" i="32"/>
  <c r="B1894" i="32"/>
  <c r="D1893" i="32"/>
  <c r="B1893" i="32"/>
  <c r="D1892" i="32"/>
  <c r="B1892" i="32"/>
  <c r="D1891" i="32"/>
  <c r="B1891" i="32"/>
  <c r="D1890" i="32"/>
  <c r="B1890" i="32"/>
  <c r="D1889" i="32"/>
  <c r="B1889" i="32"/>
  <c r="D1888" i="32"/>
  <c r="B1888" i="32"/>
  <c r="D1887" i="32"/>
  <c r="B1887" i="32"/>
  <c r="D1886" i="32"/>
  <c r="B1886" i="32"/>
  <c r="D1885" i="32"/>
  <c r="B1885" i="32"/>
  <c r="D1884" i="32"/>
  <c r="B1884" i="32"/>
  <c r="D1883" i="32"/>
  <c r="B1883" i="32"/>
  <c r="D1882" i="32"/>
  <c r="B1882" i="32"/>
  <c r="D1881" i="32"/>
  <c r="B1881" i="32"/>
  <c r="D1880" i="32"/>
  <c r="B1880" i="32"/>
  <c r="D1879" i="32"/>
  <c r="B1879" i="32"/>
  <c r="D1878" i="32"/>
  <c r="B1878" i="32"/>
  <c r="D1877" i="32"/>
  <c r="B1877" i="32"/>
  <c r="D1876" i="32"/>
  <c r="B1876" i="32"/>
  <c r="D1875" i="32"/>
  <c r="B1875" i="32"/>
  <c r="D1874" i="32"/>
  <c r="B1874" i="32"/>
  <c r="D1873" i="32"/>
  <c r="B1873" i="32"/>
  <c r="D1872" i="32"/>
  <c r="B1872" i="32"/>
  <c r="D1871" i="32"/>
  <c r="B1871" i="32"/>
  <c r="D1870" i="32"/>
  <c r="B1870" i="32"/>
  <c r="D1869" i="32"/>
  <c r="B1869" i="32"/>
  <c r="D1868" i="32"/>
  <c r="B1868" i="32"/>
  <c r="D1867" i="32"/>
  <c r="B1867" i="32"/>
  <c r="D1866" i="32"/>
  <c r="B1866" i="32"/>
  <c r="D1865" i="32"/>
  <c r="B1865" i="32"/>
  <c r="D1864" i="32"/>
  <c r="B1864" i="32"/>
  <c r="D1863" i="32"/>
  <c r="B1863" i="32"/>
  <c r="D1862" i="32"/>
  <c r="B1862" i="32"/>
  <c r="D1861" i="32"/>
  <c r="B1861" i="32"/>
  <c r="D1860" i="32"/>
  <c r="B1860" i="32"/>
  <c r="D1859" i="32"/>
  <c r="B1859" i="32"/>
  <c r="D1858" i="32"/>
  <c r="B1858" i="32"/>
  <c r="D1857" i="32"/>
  <c r="B1857" i="32"/>
  <c r="D1856" i="32"/>
  <c r="B1856" i="32"/>
  <c r="D1855" i="32"/>
  <c r="B1855" i="32"/>
  <c r="D1854" i="32"/>
  <c r="B1854" i="32"/>
  <c r="D1853" i="32"/>
  <c r="B1853" i="32"/>
  <c r="D1852" i="32"/>
  <c r="B1852" i="32"/>
  <c r="D1851" i="32"/>
  <c r="B1851" i="32"/>
  <c r="D1850" i="32"/>
  <c r="B1850" i="32"/>
  <c r="D1849" i="32"/>
  <c r="B1849" i="32"/>
  <c r="D1848" i="32"/>
  <c r="B1848" i="32"/>
  <c r="D1847" i="32"/>
  <c r="B1847" i="32"/>
  <c r="D1846" i="32"/>
  <c r="B1846" i="32"/>
  <c r="D1845" i="32"/>
  <c r="B1845" i="32"/>
  <c r="D1844" i="32"/>
  <c r="B1844" i="32"/>
  <c r="D1843" i="32"/>
  <c r="B1843" i="32"/>
  <c r="D1842" i="32"/>
  <c r="B1842" i="32"/>
  <c r="D1841" i="32"/>
  <c r="B1841" i="32"/>
  <c r="D1840" i="32"/>
  <c r="B1840" i="32"/>
  <c r="D1839" i="32"/>
  <c r="B1839" i="32"/>
  <c r="D1838" i="32"/>
  <c r="B1838" i="32"/>
  <c r="D1837" i="32"/>
  <c r="B1837" i="32"/>
  <c r="D1836" i="32"/>
  <c r="B1836" i="32"/>
  <c r="D1835" i="32"/>
  <c r="B1835" i="32"/>
  <c r="D1834" i="32"/>
  <c r="B1834" i="32"/>
  <c r="D1833" i="32"/>
  <c r="B1833" i="32"/>
  <c r="D1832" i="32"/>
  <c r="B1832" i="32"/>
  <c r="D1831" i="32"/>
  <c r="B1831" i="32"/>
  <c r="D1830" i="32"/>
  <c r="B1830" i="32"/>
  <c r="D1829" i="32"/>
  <c r="B1829" i="32"/>
  <c r="D1828" i="32"/>
  <c r="B1828" i="32"/>
  <c r="D1827" i="32"/>
  <c r="B1827" i="32"/>
  <c r="D1826" i="32"/>
  <c r="B1826" i="32"/>
  <c r="D1825" i="32"/>
  <c r="B1825" i="32"/>
  <c r="D1824" i="32"/>
  <c r="B1824" i="32"/>
  <c r="D1823" i="32"/>
  <c r="B1823" i="32"/>
  <c r="D1822" i="32"/>
  <c r="B1822" i="32"/>
  <c r="D1821" i="32"/>
  <c r="B1821" i="32"/>
  <c r="D1820" i="32"/>
  <c r="B1820" i="32"/>
  <c r="D1819" i="32"/>
  <c r="B1819" i="32"/>
  <c r="D1818" i="32"/>
  <c r="B1818" i="32"/>
  <c r="D1817" i="32"/>
  <c r="B1817" i="32"/>
  <c r="D1816" i="32"/>
  <c r="B1816" i="32"/>
  <c r="D1815" i="32"/>
  <c r="B1815" i="32"/>
  <c r="D1814" i="32"/>
  <c r="B1814" i="32"/>
  <c r="D1813" i="32"/>
  <c r="B1813" i="32"/>
  <c r="D1812" i="32"/>
  <c r="B1812" i="32"/>
  <c r="D1811" i="32"/>
  <c r="B1811" i="32"/>
  <c r="D1810" i="32"/>
  <c r="B1810" i="32"/>
  <c r="D1809" i="32"/>
  <c r="B1809" i="32"/>
  <c r="D1808" i="32"/>
  <c r="B1808" i="32"/>
  <c r="D1807" i="32"/>
  <c r="B1807" i="32"/>
  <c r="D1806" i="32"/>
  <c r="B1806" i="32"/>
  <c r="D1805" i="32"/>
  <c r="B1805" i="32"/>
  <c r="D1804" i="32"/>
  <c r="B1804" i="32"/>
  <c r="D1803" i="32"/>
  <c r="B1803" i="32"/>
  <c r="D1802" i="32"/>
  <c r="B1802" i="32"/>
  <c r="D1801" i="32"/>
  <c r="B1801" i="32"/>
  <c r="D1800" i="32"/>
  <c r="B1800" i="32"/>
  <c r="D1799" i="32"/>
  <c r="B1799" i="32"/>
  <c r="D1798" i="32"/>
  <c r="B1798" i="32"/>
  <c r="D1797" i="32"/>
  <c r="B1797" i="32"/>
  <c r="D1796" i="32"/>
  <c r="B1796" i="32"/>
  <c r="D1795" i="32"/>
  <c r="B1795" i="32"/>
  <c r="D1794" i="32"/>
  <c r="B1794" i="32"/>
  <c r="D1793" i="32"/>
  <c r="B1793" i="32"/>
  <c r="D1792" i="32"/>
  <c r="B1792" i="32"/>
  <c r="D1791" i="32"/>
  <c r="B1791" i="32"/>
  <c r="D1790" i="32"/>
  <c r="B1790" i="32"/>
  <c r="D1789" i="32"/>
  <c r="B1789" i="32"/>
  <c r="D1788" i="32"/>
  <c r="B1788" i="32"/>
  <c r="D1787" i="32"/>
  <c r="B1787" i="32"/>
  <c r="D1786" i="32"/>
  <c r="B1786" i="32"/>
  <c r="D1785" i="32"/>
  <c r="B1785" i="32"/>
  <c r="D1784" i="32"/>
  <c r="B1784" i="32"/>
  <c r="D1783" i="32"/>
  <c r="B1783" i="32"/>
  <c r="N1782" i="32" l="1"/>
  <c r="D1782" i="32"/>
  <c r="B1782" i="32"/>
  <c r="N1781" i="32"/>
  <c r="D1781" i="32"/>
  <c r="B1781" i="32"/>
  <c r="N1780" i="32"/>
  <c r="D1780" i="32"/>
  <c r="B1780" i="32"/>
  <c r="N1779" i="32"/>
  <c r="D1779" i="32"/>
  <c r="B1779" i="32"/>
  <c r="N1778" i="32"/>
  <c r="D1778" i="32"/>
  <c r="B1778" i="32"/>
  <c r="N1777" i="32"/>
  <c r="D1777" i="32"/>
  <c r="B1777" i="32"/>
  <c r="N1776" i="32"/>
  <c r="D1776" i="32"/>
  <c r="B1776" i="32"/>
  <c r="N1775" i="32"/>
  <c r="D1775" i="32"/>
  <c r="B1775" i="32"/>
  <c r="N1774" i="32"/>
  <c r="D1774" i="32"/>
  <c r="B1774" i="32"/>
  <c r="N1773" i="32"/>
  <c r="D1773" i="32"/>
  <c r="B1773" i="32"/>
  <c r="N1772" i="32"/>
  <c r="D1772" i="32"/>
  <c r="B1772" i="32"/>
  <c r="N1771" i="32"/>
  <c r="D1771" i="32"/>
  <c r="B1771" i="32"/>
  <c r="N1770" i="32"/>
  <c r="D1770" i="32"/>
  <c r="B1770" i="32"/>
  <c r="N1769" i="32"/>
  <c r="D1769" i="32"/>
  <c r="B1769" i="32"/>
  <c r="N1768" i="32"/>
  <c r="D1768" i="32"/>
  <c r="B1768" i="32"/>
  <c r="N1767" i="32"/>
  <c r="D1767" i="32"/>
  <c r="B1767" i="32"/>
  <c r="N1766" i="32"/>
  <c r="D1766" i="32"/>
  <c r="B1766" i="32"/>
  <c r="N1765" i="32"/>
  <c r="D1765" i="32"/>
  <c r="B1765" i="32"/>
  <c r="N1764" i="32"/>
  <c r="D1764" i="32"/>
  <c r="B1764" i="32"/>
  <c r="N1763" i="32"/>
  <c r="D1763" i="32"/>
  <c r="B1763" i="32"/>
  <c r="N1762" i="32"/>
  <c r="D1762" i="32"/>
  <c r="B1762" i="32"/>
  <c r="N1761" i="32"/>
  <c r="D1761" i="32"/>
  <c r="B1761" i="32"/>
  <c r="N1760" i="32"/>
  <c r="D1760" i="32"/>
  <c r="B1760" i="32"/>
  <c r="N1759" i="32"/>
  <c r="D1759" i="32"/>
  <c r="B1759" i="32"/>
  <c r="N1758" i="32"/>
  <c r="D1758" i="32"/>
  <c r="B1758" i="32"/>
  <c r="N1757" i="32"/>
  <c r="D1757" i="32"/>
  <c r="B1757" i="32"/>
  <c r="N1756" i="32"/>
  <c r="D1756" i="32"/>
  <c r="B1756" i="32"/>
  <c r="N1755" i="32"/>
  <c r="D1755" i="32"/>
  <c r="B1755" i="32"/>
  <c r="N1754" i="32"/>
  <c r="D1754" i="32"/>
  <c r="B1754" i="32"/>
  <c r="N1753" i="32"/>
  <c r="D1753" i="32"/>
  <c r="B1753" i="32"/>
  <c r="N1752" i="32"/>
  <c r="D1752" i="32"/>
  <c r="B1752" i="32"/>
  <c r="N1751" i="32"/>
  <c r="D1751" i="32"/>
  <c r="B1751" i="32"/>
  <c r="N1750" i="32"/>
  <c r="D1750" i="32"/>
  <c r="B1750" i="32"/>
  <c r="N1749" i="32"/>
  <c r="D1749" i="32"/>
  <c r="B1749" i="32"/>
  <c r="N1748" i="32"/>
  <c r="D1748" i="32"/>
  <c r="B1748" i="32"/>
  <c r="N1747" i="32"/>
  <c r="D1747" i="32"/>
  <c r="B1747" i="32"/>
  <c r="N1746" i="32"/>
  <c r="D1746" i="32"/>
  <c r="B1746" i="32"/>
  <c r="N1745" i="32"/>
  <c r="D1745" i="32"/>
  <c r="B1745" i="32"/>
  <c r="N1744" i="32"/>
  <c r="D1744" i="32"/>
  <c r="B1744" i="32"/>
  <c r="N1743" i="32"/>
  <c r="D1743" i="32"/>
  <c r="B1743" i="32"/>
  <c r="N1742" i="32"/>
  <c r="D1742" i="32"/>
  <c r="B1742" i="32"/>
  <c r="N1741" i="32"/>
  <c r="D1741" i="32"/>
  <c r="B1741" i="32"/>
  <c r="N1740" i="32"/>
  <c r="D1740" i="32"/>
  <c r="B1740" i="32"/>
  <c r="N1739" i="32"/>
  <c r="D1739" i="32"/>
  <c r="B1739" i="32"/>
  <c r="N1738" i="32"/>
  <c r="D1738" i="32"/>
  <c r="B1738" i="32"/>
  <c r="N1737" i="32"/>
  <c r="D1737" i="32"/>
  <c r="B1737" i="32"/>
  <c r="N1736" i="32"/>
  <c r="D1736" i="32"/>
  <c r="B1736" i="32"/>
  <c r="N1735" i="32"/>
  <c r="D1735" i="32"/>
  <c r="B1735" i="32"/>
  <c r="N1734" i="32"/>
  <c r="D1734" i="32"/>
  <c r="B1734" i="32"/>
  <c r="N1733" i="32"/>
  <c r="D1733" i="32"/>
  <c r="B1733" i="32"/>
  <c r="N1732" i="32"/>
  <c r="D1732" i="32"/>
  <c r="B1732" i="32"/>
  <c r="N1731" i="32"/>
  <c r="D1731" i="32"/>
  <c r="B1731" i="32"/>
  <c r="N1730" i="32"/>
  <c r="D1730" i="32"/>
  <c r="B1730" i="32"/>
  <c r="N1729" i="32"/>
  <c r="D1729" i="32"/>
  <c r="B1729" i="32"/>
  <c r="N1728" i="32"/>
  <c r="D1728" i="32"/>
  <c r="B1728" i="32"/>
  <c r="N1727" i="32"/>
  <c r="D1727" i="32"/>
  <c r="B1727" i="32"/>
  <c r="N1726" i="32"/>
  <c r="D1726" i="32"/>
  <c r="B1726" i="32"/>
  <c r="N1725" i="32"/>
  <c r="D1725" i="32"/>
  <c r="B1725" i="32"/>
  <c r="N1724" i="32"/>
  <c r="D1724" i="32"/>
  <c r="B1724" i="32"/>
  <c r="N1723" i="32"/>
  <c r="D1723" i="32"/>
  <c r="B1723" i="32"/>
  <c r="N1722" i="32"/>
  <c r="D1722" i="32"/>
  <c r="B1722" i="32"/>
  <c r="N1721" i="32"/>
  <c r="D1721" i="32"/>
  <c r="B1721" i="32"/>
  <c r="N1720" i="32"/>
  <c r="D1720" i="32"/>
  <c r="B1720" i="32"/>
  <c r="N1719" i="32"/>
  <c r="D1719" i="32"/>
  <c r="B1719" i="32"/>
  <c r="N1718" i="32"/>
  <c r="D1718" i="32"/>
  <c r="B1718" i="32"/>
  <c r="N1717" i="32"/>
  <c r="D1717" i="32"/>
  <c r="B1717" i="32"/>
  <c r="N1716" i="32"/>
  <c r="D1716" i="32"/>
  <c r="B1716" i="32"/>
  <c r="N1715" i="32"/>
  <c r="D1715" i="32"/>
  <c r="B1715" i="32"/>
  <c r="N1714" i="32"/>
  <c r="D1714" i="32"/>
  <c r="B1714" i="32"/>
  <c r="N1713" i="32"/>
  <c r="D1713" i="32"/>
  <c r="B1713" i="32"/>
  <c r="N1712" i="32"/>
  <c r="D1712" i="32"/>
  <c r="B1712" i="32"/>
  <c r="N1711" i="32"/>
  <c r="D1711" i="32"/>
  <c r="B1711" i="32"/>
  <c r="N1710" i="32"/>
  <c r="D1710" i="32"/>
  <c r="B1710" i="32"/>
  <c r="N1709" i="32"/>
  <c r="D1709" i="32"/>
  <c r="B1709" i="32"/>
  <c r="N1708" i="32"/>
  <c r="D1708" i="32"/>
  <c r="B1708" i="32"/>
  <c r="N1707" i="32"/>
  <c r="D1707" i="32"/>
  <c r="B1707" i="32"/>
  <c r="N1706" i="32"/>
  <c r="D1706" i="32"/>
  <c r="B1706" i="32"/>
  <c r="N1705" i="32"/>
  <c r="D1705" i="32"/>
  <c r="B1705" i="32"/>
  <c r="N1704" i="32"/>
  <c r="D1704" i="32"/>
  <c r="B1704" i="32"/>
  <c r="N1703" i="32"/>
  <c r="D1703" i="32"/>
  <c r="B1703" i="32"/>
  <c r="N1702" i="32"/>
  <c r="D1702" i="32"/>
  <c r="B1702" i="32"/>
  <c r="N1701" i="32"/>
  <c r="D1701" i="32"/>
  <c r="B1701" i="32"/>
  <c r="N1700" i="32"/>
  <c r="D1700" i="32"/>
  <c r="B1700" i="32"/>
  <c r="N1699" i="32"/>
  <c r="D1699" i="32"/>
  <c r="B1699" i="32"/>
  <c r="N1698" i="32"/>
  <c r="D1698" i="32"/>
  <c r="B1698" i="32"/>
  <c r="N1697" i="32"/>
  <c r="D1697" i="32"/>
  <c r="B1697" i="32"/>
  <c r="N1696" i="32"/>
  <c r="D1696" i="32"/>
  <c r="B1696" i="32"/>
  <c r="N1695" i="32"/>
  <c r="D1695" i="32"/>
  <c r="B1695" i="32"/>
  <c r="N1694" i="32"/>
  <c r="D1694" i="32"/>
  <c r="B1694" i="32"/>
  <c r="N1693" i="32"/>
  <c r="D1693" i="32"/>
  <c r="B1693" i="32"/>
  <c r="N1692" i="32"/>
  <c r="D1692" i="32"/>
  <c r="B1692" i="32"/>
  <c r="N1691" i="32"/>
  <c r="D1691" i="32"/>
  <c r="B1691" i="32"/>
  <c r="N1690" i="32"/>
  <c r="D1690" i="32"/>
  <c r="B1690" i="32"/>
  <c r="N1689" i="32"/>
  <c r="D1689" i="32"/>
  <c r="B1689" i="32"/>
  <c r="N1688" i="32"/>
  <c r="D1688" i="32"/>
  <c r="B1688" i="32"/>
  <c r="N1687" i="32"/>
  <c r="D1687" i="32"/>
  <c r="B1687" i="32"/>
  <c r="N1686" i="32"/>
  <c r="D1686" i="32"/>
  <c r="B1686" i="32"/>
  <c r="N1685" i="32"/>
  <c r="D1685" i="32"/>
  <c r="B1685" i="32"/>
  <c r="N1684" i="32"/>
  <c r="D1684" i="32"/>
  <c r="B1684" i="32"/>
  <c r="N1683" i="32"/>
  <c r="D1683" i="32"/>
  <c r="B1683" i="32"/>
  <c r="N1682" i="32"/>
  <c r="D1682" i="32"/>
  <c r="B1682" i="32"/>
  <c r="N1681" i="32"/>
  <c r="D1681" i="32"/>
  <c r="B1681" i="32"/>
  <c r="N1680" i="32"/>
  <c r="D1680" i="32"/>
  <c r="B1680" i="32"/>
  <c r="N1679" i="32"/>
  <c r="D1679" i="32"/>
  <c r="B1679" i="32"/>
  <c r="N1678" i="32"/>
  <c r="D1678" i="32"/>
  <c r="B1678" i="32"/>
  <c r="N1677" i="32"/>
  <c r="D1677" i="32"/>
  <c r="B1677" i="32"/>
  <c r="N1676" i="32"/>
  <c r="D1676" i="32"/>
  <c r="B1676" i="32"/>
  <c r="N1675" i="32"/>
  <c r="D1675" i="32"/>
  <c r="B1675" i="32"/>
  <c r="N1674" i="32"/>
  <c r="D1674" i="32"/>
  <c r="B1674" i="32"/>
  <c r="N1673" i="32"/>
  <c r="D1673" i="32"/>
  <c r="B1673" i="32"/>
  <c r="N1672" i="32"/>
  <c r="D1672" i="32"/>
  <c r="B1672" i="32"/>
  <c r="N1671" i="32"/>
  <c r="D1671" i="32"/>
  <c r="B1671" i="32"/>
  <c r="N1670" i="32"/>
  <c r="D1670" i="32"/>
  <c r="B1670" i="32"/>
  <c r="N1669" i="32"/>
  <c r="D1669" i="32"/>
  <c r="B1669" i="32"/>
  <c r="N1668" i="32"/>
  <c r="D1668" i="32"/>
  <c r="B1668" i="32"/>
  <c r="N1667" i="32"/>
  <c r="D1667" i="32"/>
  <c r="B1667" i="32"/>
  <c r="N1666" i="32"/>
  <c r="D1666" i="32"/>
  <c r="B1666" i="32"/>
  <c r="N1665" i="32"/>
  <c r="D1665" i="32"/>
  <c r="B1665" i="32"/>
  <c r="N1664" i="32"/>
  <c r="D1664" i="32"/>
  <c r="B1664" i="32"/>
  <c r="N1663" i="32"/>
  <c r="D1663" i="32"/>
  <c r="B1663" i="32"/>
  <c r="N1662" i="32"/>
  <c r="D1662" i="32"/>
  <c r="B1662" i="32"/>
  <c r="N1661" i="32"/>
  <c r="D1661" i="32"/>
  <c r="B1661" i="32"/>
  <c r="N1660" i="32"/>
  <c r="D1660" i="32"/>
  <c r="B1660" i="32"/>
  <c r="N1659" i="32"/>
  <c r="D1659" i="32"/>
  <c r="B1659" i="32"/>
  <c r="N1658" i="32"/>
  <c r="D1658" i="32"/>
  <c r="B1658" i="32"/>
  <c r="N1657" i="32"/>
  <c r="D1657" i="32"/>
  <c r="B1657" i="32"/>
  <c r="N1656" i="32"/>
  <c r="D1656" i="32"/>
  <c r="B1656" i="32"/>
  <c r="N1655" i="32"/>
  <c r="D1655" i="32"/>
  <c r="B1655" i="32"/>
  <c r="N1654" i="32"/>
  <c r="D1654" i="32"/>
  <c r="B1654" i="32"/>
  <c r="N1653" i="32"/>
  <c r="D1653" i="32"/>
  <c r="B1653" i="32"/>
  <c r="N1652" i="32"/>
  <c r="D1652" i="32"/>
  <c r="B1652" i="32"/>
  <c r="N1651" i="32"/>
  <c r="D1651" i="32"/>
  <c r="B1651" i="32"/>
  <c r="N1650" i="32"/>
  <c r="D1650" i="32"/>
  <c r="B1650" i="32"/>
  <c r="N1649" i="32"/>
  <c r="D1649" i="32"/>
  <c r="B1649" i="32"/>
  <c r="N1648" i="32"/>
  <c r="D1648" i="32"/>
  <c r="B1648" i="32"/>
  <c r="N1647" i="32"/>
  <c r="D1647" i="32"/>
  <c r="B1647" i="32"/>
  <c r="N1646" i="32"/>
  <c r="D1646" i="32"/>
  <c r="B1646" i="32"/>
  <c r="N1645" i="32"/>
  <c r="D1645" i="32"/>
  <c r="B1645" i="32"/>
  <c r="N1644" i="32"/>
  <c r="D1644" i="32"/>
  <c r="B1644" i="32"/>
  <c r="N1643" i="32"/>
  <c r="D1643" i="32"/>
  <c r="B1643" i="32"/>
  <c r="N1642" i="32"/>
  <c r="D1642" i="32"/>
  <c r="B1642" i="32"/>
  <c r="N1641" i="32"/>
  <c r="D1641" i="32"/>
  <c r="B1641" i="32"/>
  <c r="N1640" i="32"/>
  <c r="D1640" i="32"/>
  <c r="B1640" i="32"/>
  <c r="N1639" i="32"/>
  <c r="D1639" i="32"/>
  <c r="B1639" i="32"/>
  <c r="N1638" i="32"/>
  <c r="D1638" i="32"/>
  <c r="B1638" i="32"/>
  <c r="N1637" i="32"/>
  <c r="D1637" i="32"/>
  <c r="B1637" i="32"/>
  <c r="N1636" i="32"/>
  <c r="D1636" i="32"/>
  <c r="B1636" i="32"/>
  <c r="N1635" i="32"/>
  <c r="D1635" i="32"/>
  <c r="B1635" i="32"/>
  <c r="N1634" i="32"/>
  <c r="D1634" i="32"/>
  <c r="B1634" i="32"/>
  <c r="N1633" i="32"/>
  <c r="D1633" i="32"/>
  <c r="B1633" i="32"/>
  <c r="N1632" i="32"/>
  <c r="D1632" i="32"/>
  <c r="B1632" i="32"/>
  <c r="N1631" i="32"/>
  <c r="D1631" i="32"/>
  <c r="B1631" i="32"/>
  <c r="N1630" i="32"/>
  <c r="D1630" i="32"/>
  <c r="B1630" i="32"/>
  <c r="N1629" i="32"/>
  <c r="D1629" i="32"/>
  <c r="B1629" i="32"/>
  <c r="N1628" i="32"/>
  <c r="D1628" i="32"/>
  <c r="B1628" i="32"/>
  <c r="N1627" i="32"/>
  <c r="D1627" i="32"/>
  <c r="B1627" i="32"/>
  <c r="D1386" i="32" l="1"/>
  <c r="B1386" i="32"/>
  <c r="D1385" i="32"/>
  <c r="B1385" i="32"/>
  <c r="D1384" i="32"/>
  <c r="B1384" i="32"/>
  <c r="D1383" i="32"/>
  <c r="B1383" i="32"/>
  <c r="D1382" i="32"/>
  <c r="B1382" i="32"/>
  <c r="D1381" i="32"/>
  <c r="B1381" i="32"/>
  <c r="D1380" i="32"/>
  <c r="B1380" i="32"/>
  <c r="D1379" i="32"/>
  <c r="B1379" i="32"/>
  <c r="D1378" i="32"/>
  <c r="B1378" i="32"/>
  <c r="D1377" i="32"/>
  <c r="B1377" i="32"/>
  <c r="D1376" i="32"/>
  <c r="B1376" i="32"/>
  <c r="D1375" i="32"/>
  <c r="B1375" i="32"/>
  <c r="D1374" i="32"/>
  <c r="B1374" i="32"/>
  <c r="D1373" i="32"/>
  <c r="B1373" i="32"/>
  <c r="D1372" i="32"/>
  <c r="B1372" i="32"/>
  <c r="D1371" i="32"/>
  <c r="B1371" i="32"/>
  <c r="D1370" i="32"/>
  <c r="B1370" i="32"/>
  <c r="D1369" i="32"/>
  <c r="B1369" i="32"/>
  <c r="D1368" i="32"/>
  <c r="B1368" i="32"/>
  <c r="D1367" i="32"/>
  <c r="B1367" i="32"/>
  <c r="D1366" i="32"/>
  <c r="B1366" i="32"/>
  <c r="D1365" i="32"/>
  <c r="B1365" i="32"/>
  <c r="D1364" i="32"/>
  <c r="B1364" i="32"/>
  <c r="D1363" i="32"/>
  <c r="B1363" i="32"/>
  <c r="D1362" i="32"/>
  <c r="B1362" i="32"/>
  <c r="D1361" i="32"/>
  <c r="B1361" i="32"/>
  <c r="D1360" i="32"/>
  <c r="B1360" i="32"/>
  <c r="D1359" i="32"/>
  <c r="B1359" i="32"/>
  <c r="D1358" i="32"/>
  <c r="B1358" i="32"/>
  <c r="D1357" i="32"/>
  <c r="B1357" i="32"/>
  <c r="D1356" i="32"/>
  <c r="B1356" i="32"/>
  <c r="D1355" i="32"/>
  <c r="B1355" i="32"/>
  <c r="D1354" i="32"/>
  <c r="B1354" i="32"/>
  <c r="D1353" i="32"/>
  <c r="B1353" i="32"/>
  <c r="D1352" i="32"/>
  <c r="B1352" i="32"/>
  <c r="D1351" i="32"/>
  <c r="B1351" i="32"/>
  <c r="D1350" i="32"/>
  <c r="B1350" i="32"/>
  <c r="D1349" i="32"/>
  <c r="B1349" i="32"/>
  <c r="D1348" i="32"/>
  <c r="B1348" i="32"/>
  <c r="D1347" i="32"/>
  <c r="B1347" i="32"/>
  <c r="D1346" i="32"/>
  <c r="B1346" i="32"/>
  <c r="D1345" i="32"/>
  <c r="B1345" i="32"/>
  <c r="D1344" i="32"/>
  <c r="B1344" i="32"/>
  <c r="D1343" i="32"/>
  <c r="B1343" i="32"/>
  <c r="D1342" i="32"/>
  <c r="B1342" i="32"/>
  <c r="D1341" i="32"/>
  <c r="B1341" i="32"/>
  <c r="D1340" i="32"/>
  <c r="B1340" i="32"/>
  <c r="D1339" i="32"/>
  <c r="B1339" i="32"/>
  <c r="D1338" i="32"/>
  <c r="B1338" i="32"/>
  <c r="D1337" i="32"/>
  <c r="B1337" i="32"/>
  <c r="D1336" i="32"/>
  <c r="B1336" i="32"/>
  <c r="D1335" i="32"/>
  <c r="B1335" i="32"/>
  <c r="D1334" i="32"/>
  <c r="B1334" i="32"/>
  <c r="D1333" i="32"/>
  <c r="B1333" i="32"/>
  <c r="D1332" i="32"/>
  <c r="B1332" i="32"/>
  <c r="D1331" i="32"/>
  <c r="B1331" i="32"/>
  <c r="D1330" i="32"/>
  <c r="B1330" i="32"/>
  <c r="D1329" i="32"/>
  <c r="B1329" i="32"/>
  <c r="D1328" i="32"/>
  <c r="B1328" i="32"/>
  <c r="D1327" i="32"/>
  <c r="B1327" i="32"/>
  <c r="D1326" i="32"/>
  <c r="B1326" i="32"/>
  <c r="D1325" i="32"/>
  <c r="B1325" i="32"/>
  <c r="D1324" i="32"/>
  <c r="B1324" i="32"/>
  <c r="D1323" i="32"/>
  <c r="B1323" i="32"/>
  <c r="D1322" i="32"/>
  <c r="B1322" i="32"/>
  <c r="D1321" i="32"/>
  <c r="B1321" i="32"/>
  <c r="D1320" i="32"/>
  <c r="B1320" i="32"/>
  <c r="D1319" i="32"/>
  <c r="B1319" i="32"/>
  <c r="D1318" i="32"/>
  <c r="B1318" i="32"/>
  <c r="D1317" i="32"/>
  <c r="B1317" i="32"/>
  <c r="D1316" i="32"/>
  <c r="B1316" i="32"/>
  <c r="D1315" i="32"/>
  <c r="B1315" i="32"/>
  <c r="D1314" i="32"/>
  <c r="B1314" i="32"/>
  <c r="D1313" i="32"/>
  <c r="B1313" i="32"/>
  <c r="D1312" i="32"/>
  <c r="B1312" i="32"/>
  <c r="D1311" i="32"/>
  <c r="B1311" i="32"/>
  <c r="D1310" i="32"/>
  <c r="B1310" i="32"/>
  <c r="D1309" i="32"/>
  <c r="B1309" i="32"/>
  <c r="D1308" i="32"/>
  <c r="B1308" i="32"/>
  <c r="D1307" i="32"/>
  <c r="B1307" i="32"/>
  <c r="D1306" i="32"/>
  <c r="B1306" i="32"/>
  <c r="D1305" i="32"/>
  <c r="B1305" i="32"/>
  <c r="D1304" i="32"/>
  <c r="B1304" i="32"/>
  <c r="D1303" i="32"/>
  <c r="B1303" i="32"/>
  <c r="D1302" i="32"/>
  <c r="B1302" i="32"/>
  <c r="D1301" i="32"/>
  <c r="B1301" i="32"/>
  <c r="D1300" i="32"/>
  <c r="B1300" i="32"/>
  <c r="D1299" i="32"/>
  <c r="B1299" i="32"/>
  <c r="D1298" i="32"/>
  <c r="B1298" i="32"/>
  <c r="D1297" i="32"/>
  <c r="B1297" i="32"/>
  <c r="D1296" i="32"/>
  <c r="B1296" i="32"/>
  <c r="D1295" i="32"/>
  <c r="B1295" i="32"/>
  <c r="D1294" i="32"/>
  <c r="B1294" i="32"/>
  <c r="D1293" i="32"/>
  <c r="B1293" i="32"/>
  <c r="D1292" i="32"/>
  <c r="B1292" i="32"/>
  <c r="D1291" i="32"/>
  <c r="B1291" i="32"/>
  <c r="D1290" i="32"/>
  <c r="B1290" i="32"/>
  <c r="D1289" i="32"/>
  <c r="B1289" i="32"/>
  <c r="D1288" i="32"/>
  <c r="B1288" i="32"/>
  <c r="D1287" i="32"/>
  <c r="B1287" i="32"/>
  <c r="D1286" i="32"/>
  <c r="B1286" i="32"/>
  <c r="D1285" i="32"/>
  <c r="B1285" i="32"/>
  <c r="D1284" i="32"/>
  <c r="B1284" i="32"/>
  <c r="D1283" i="32"/>
  <c r="B1283" i="32"/>
  <c r="D1282" i="32"/>
  <c r="B1282" i="32"/>
  <c r="D1281" i="32"/>
  <c r="B1281" i="32"/>
  <c r="D1280" i="32"/>
  <c r="B1280" i="32"/>
  <c r="D1279" i="32"/>
  <c r="B1279" i="32"/>
  <c r="D1278" i="32"/>
  <c r="B1278" i="32"/>
  <c r="D1277" i="32"/>
  <c r="B1277" i="32"/>
  <c r="D1276" i="32"/>
  <c r="B1276" i="32"/>
  <c r="D1275" i="32"/>
  <c r="B1275" i="32"/>
  <c r="D1274" i="32"/>
  <c r="B1274" i="32"/>
  <c r="D1273" i="32"/>
  <c r="B1273" i="32"/>
  <c r="D1272" i="32"/>
  <c r="B1272" i="32"/>
  <c r="D1271" i="32"/>
  <c r="B1271" i="32"/>
  <c r="D1270" i="32"/>
  <c r="B1270" i="32"/>
  <c r="D1269" i="32"/>
  <c r="B1269" i="32"/>
  <c r="D1268" i="32"/>
  <c r="B1268" i="32"/>
  <c r="D1267" i="32"/>
  <c r="B1267" i="32"/>
  <c r="D1266" i="32"/>
  <c r="B1266" i="32"/>
  <c r="D1265" i="32"/>
  <c r="B1265" i="32"/>
  <c r="D1264" i="32"/>
  <c r="B1264" i="32"/>
  <c r="D1263" i="32"/>
  <c r="B1263" i="32"/>
  <c r="D1262" i="32"/>
  <c r="B1262" i="32"/>
  <c r="D1261" i="32"/>
  <c r="B1261" i="32"/>
  <c r="D1260" i="32"/>
  <c r="B1260" i="32"/>
  <c r="D1259" i="32"/>
  <c r="B1259" i="32"/>
  <c r="D1258" i="32"/>
  <c r="B1258" i="32"/>
  <c r="D1257" i="32"/>
  <c r="B1257" i="32"/>
  <c r="D1256" i="32"/>
  <c r="B1256" i="32"/>
  <c r="D1255" i="32"/>
  <c r="B1255" i="32"/>
  <c r="D1254" i="32"/>
  <c r="B1254" i="32"/>
  <c r="D1253" i="32"/>
  <c r="B1253" i="32"/>
  <c r="D1252" i="32"/>
  <c r="B1252" i="32"/>
  <c r="D1251" i="32"/>
  <c r="B1251" i="32"/>
  <c r="D1250" i="32"/>
  <c r="B1250" i="32"/>
  <c r="D1249" i="32"/>
  <c r="B1249" i="32"/>
  <c r="D1248" i="32"/>
  <c r="B1248" i="32"/>
  <c r="D1247" i="32"/>
  <c r="B1247" i="32"/>
  <c r="D1246" i="32"/>
  <c r="B1246" i="32"/>
  <c r="D1245" i="32"/>
  <c r="B1245" i="32"/>
  <c r="D1244" i="32"/>
  <c r="B1244" i="32"/>
  <c r="D1243" i="32"/>
  <c r="B1243" i="32"/>
  <c r="D1242" i="32"/>
  <c r="B1242" i="32"/>
  <c r="D1241" i="32"/>
  <c r="B1241" i="32"/>
  <c r="D1240" i="32"/>
  <c r="B1240" i="32"/>
  <c r="D1239" i="32"/>
  <c r="B1239" i="32"/>
  <c r="D1238" i="32"/>
  <c r="B1238" i="32"/>
  <c r="D1237" i="32"/>
  <c r="B1237" i="32"/>
  <c r="D1236" i="32"/>
  <c r="B1236" i="32"/>
  <c r="D1235" i="32"/>
  <c r="B1235" i="32"/>
  <c r="D1234" i="32"/>
  <c r="B1234" i="32"/>
  <c r="D1233" i="32"/>
  <c r="B1233" i="32"/>
  <c r="D1232" i="32"/>
  <c r="B1232" i="32"/>
  <c r="D1231" i="32"/>
  <c r="B1231" i="32"/>
  <c r="D1230" i="32"/>
  <c r="B1230" i="32"/>
  <c r="D1229" i="32"/>
  <c r="B1229" i="32"/>
  <c r="D1228" i="32"/>
  <c r="B1228" i="32"/>
  <c r="D1227" i="32"/>
  <c r="B1227" i="32"/>
  <c r="D1226" i="32"/>
  <c r="B1226" i="32"/>
  <c r="D1225" i="32"/>
  <c r="B1225" i="32"/>
  <c r="D1224" i="32"/>
  <c r="B1224" i="32"/>
  <c r="D1223" i="32"/>
  <c r="B1223" i="32"/>
  <c r="D1222" i="32"/>
  <c r="B1222" i="32"/>
  <c r="D1221" i="32"/>
  <c r="B1221" i="32"/>
  <c r="D1220" i="32"/>
  <c r="B1220" i="32"/>
  <c r="D1219" i="32"/>
  <c r="B1219" i="32"/>
  <c r="D1218" i="32"/>
  <c r="B1218" i="32"/>
  <c r="D1217" i="32"/>
  <c r="B1217" i="32"/>
  <c r="D1216" i="32"/>
  <c r="B1216" i="32"/>
  <c r="D1215" i="32"/>
  <c r="B1215" i="32"/>
  <c r="D1214" i="32"/>
  <c r="B1214" i="32"/>
  <c r="D1213" i="32"/>
  <c r="B1213" i="32"/>
  <c r="D1212" i="32"/>
  <c r="B1212" i="32"/>
  <c r="D1211" i="32"/>
  <c r="B1211" i="32"/>
  <c r="D1210" i="32"/>
  <c r="B1210" i="32"/>
  <c r="D1209" i="32"/>
  <c r="B1209" i="32"/>
  <c r="D1208" i="32"/>
  <c r="B1208" i="32"/>
  <c r="D1207" i="32"/>
  <c r="B1207" i="32"/>
  <c r="D1206" i="32"/>
  <c r="B1206" i="32"/>
  <c r="D1205" i="32"/>
  <c r="B1205" i="32"/>
  <c r="D1204" i="32"/>
  <c r="B1204" i="32"/>
  <c r="D1203" i="32"/>
  <c r="B1203" i="32"/>
  <c r="D1202" i="32"/>
  <c r="B1202" i="32"/>
  <c r="D1201" i="32"/>
  <c r="B1201" i="32"/>
  <c r="D1200" i="32"/>
  <c r="B1200" i="32"/>
  <c r="D1199" i="32"/>
  <c r="B1199" i="32"/>
  <c r="D1198" i="32"/>
  <c r="B1198" i="32"/>
  <c r="D1197" i="32"/>
  <c r="B1197" i="32"/>
  <c r="D1196" i="32"/>
  <c r="B1196" i="32"/>
  <c r="D1195" i="32"/>
  <c r="B1195" i="32"/>
  <c r="D1194" i="32"/>
  <c r="B1194" i="32"/>
  <c r="D1193" i="32"/>
  <c r="B1193" i="32"/>
  <c r="D1192" i="32"/>
  <c r="B1192" i="32"/>
  <c r="D1191" i="32"/>
  <c r="B1191" i="32"/>
  <c r="D1190" i="32"/>
  <c r="B1190" i="32"/>
  <c r="D1189" i="32"/>
  <c r="B1189" i="32"/>
  <c r="D1188" i="32"/>
  <c r="B1188" i="32"/>
  <c r="D1187" i="32"/>
  <c r="B1187" i="32"/>
  <c r="D1186" i="32"/>
  <c r="B1186" i="32"/>
  <c r="D1185" i="32"/>
  <c r="B1185" i="32"/>
  <c r="D1184" i="32"/>
  <c r="B1184" i="32"/>
  <c r="D1183" i="32"/>
  <c r="B1183" i="32"/>
  <c r="D1182" i="32"/>
  <c r="B1182" i="32"/>
  <c r="D1181" i="32"/>
  <c r="B1181" i="32"/>
  <c r="D1180" i="32"/>
  <c r="B1180" i="32"/>
  <c r="D1179" i="32"/>
  <c r="B1179" i="32"/>
  <c r="D1178" i="32"/>
  <c r="B1178" i="32"/>
  <c r="D1177" i="32"/>
  <c r="B1177" i="32"/>
  <c r="D1176" i="32"/>
  <c r="B1176" i="32"/>
  <c r="D1175" i="32"/>
  <c r="B1175" i="32"/>
  <c r="D1174" i="32"/>
  <c r="B1174" i="32"/>
  <c r="D1173" i="32"/>
  <c r="B1173" i="32"/>
  <c r="D1172" i="32"/>
  <c r="B1172" i="32"/>
  <c r="D1171" i="32"/>
  <c r="B1171" i="32"/>
  <c r="D1170" i="32"/>
  <c r="B1170" i="32"/>
  <c r="D1169" i="32"/>
  <c r="B1169" i="32"/>
  <c r="D1168" i="32"/>
  <c r="B1168" i="32"/>
  <c r="D1167" i="32"/>
  <c r="B1167" i="32"/>
  <c r="D1166" i="32"/>
  <c r="B1166" i="32"/>
  <c r="D1165" i="32"/>
  <c r="B1165" i="32"/>
  <c r="D1164" i="32"/>
  <c r="B1164" i="32"/>
  <c r="D1163" i="32"/>
  <c r="B1163" i="32"/>
  <c r="D1162" i="32"/>
  <c r="B1162" i="32"/>
  <c r="D1161" i="32"/>
  <c r="B1161" i="32"/>
  <c r="D1160" i="32"/>
  <c r="B1160" i="32"/>
  <c r="D1159" i="32"/>
  <c r="B1159" i="32"/>
  <c r="D1158" i="32"/>
  <c r="B1158" i="32"/>
  <c r="D1157" i="32"/>
  <c r="B1157" i="32"/>
  <c r="D1156" i="32"/>
  <c r="B1156" i="32"/>
  <c r="D1155" i="32"/>
  <c r="B1155" i="32"/>
  <c r="D1154" i="32"/>
  <c r="B1154" i="32"/>
  <c r="D1153" i="32"/>
  <c r="B1153" i="32"/>
  <c r="D1152" i="32"/>
  <c r="B1152" i="32"/>
  <c r="D1151" i="32"/>
  <c r="B1151" i="32"/>
  <c r="D1150" i="32"/>
  <c r="B1150" i="32"/>
  <c r="D1149" i="32"/>
  <c r="B1149" i="32"/>
  <c r="D1148" i="32"/>
  <c r="B1148" i="32"/>
  <c r="D1147" i="32"/>
  <c r="B1147" i="32"/>
  <c r="D1146" i="32"/>
  <c r="B1146" i="32"/>
  <c r="D1145" i="32"/>
  <c r="B1145" i="32"/>
  <c r="D1144" i="32"/>
  <c r="B1144" i="32"/>
  <c r="D1143" i="32"/>
  <c r="B1143" i="32"/>
  <c r="D1142" i="32"/>
  <c r="B1142" i="32"/>
  <c r="D1141" i="32"/>
  <c r="B1141" i="32"/>
  <c r="D1140" i="32"/>
  <c r="B1140" i="32"/>
  <c r="D1139" i="32"/>
  <c r="B1139" i="32"/>
  <c r="D1138" i="32"/>
  <c r="B1138" i="32"/>
  <c r="D1137" i="32"/>
  <c r="B1137" i="32"/>
  <c r="D1136" i="32"/>
  <c r="B1136" i="32"/>
  <c r="D1135" i="32"/>
  <c r="B1135" i="32"/>
  <c r="D1134" i="32"/>
  <c r="B1134" i="32"/>
  <c r="D1133" i="32"/>
  <c r="B1133" i="32"/>
  <c r="D1132" i="32"/>
  <c r="B1132" i="32"/>
  <c r="D1131" i="32"/>
  <c r="B1131" i="32"/>
  <c r="D1130" i="32"/>
  <c r="B1130" i="32"/>
  <c r="D1129" i="32"/>
  <c r="B1129" i="32"/>
  <c r="D1128" i="32"/>
  <c r="B1128" i="32"/>
  <c r="D1127" i="32"/>
  <c r="B1127" i="32"/>
  <c r="D1126" i="32"/>
  <c r="B1126" i="32"/>
  <c r="D1125" i="32"/>
  <c r="B1125" i="32"/>
  <c r="D1124" i="32"/>
  <c r="B1124" i="32"/>
  <c r="D1123" i="32"/>
  <c r="B1123" i="32"/>
  <c r="D1122" i="32"/>
  <c r="B1122" i="32"/>
  <c r="D1121" i="32"/>
  <c r="B1121" i="32"/>
  <c r="D1120" i="32"/>
  <c r="B1120" i="32"/>
  <c r="D1119" i="32"/>
  <c r="B1119" i="32"/>
  <c r="D1118" i="32"/>
  <c r="B1118" i="32"/>
  <c r="D1117" i="32"/>
  <c r="B1117" i="32"/>
  <c r="D1116" i="32"/>
  <c r="B1116" i="32"/>
  <c r="D1115" i="32"/>
  <c r="B1115" i="32"/>
  <c r="D1114" i="32"/>
  <c r="B1114" i="32"/>
  <c r="D1113" i="32"/>
  <c r="B1113" i="32"/>
  <c r="D1112" i="32"/>
  <c r="B1112" i="32"/>
  <c r="D1111" i="32"/>
  <c r="B1111" i="32"/>
  <c r="D1110" i="32"/>
  <c r="B1110" i="32"/>
  <c r="D1109" i="32"/>
  <c r="B1109" i="32"/>
  <c r="D1108" i="32"/>
  <c r="B1108" i="32"/>
  <c r="D1107" i="32"/>
  <c r="B1107" i="32"/>
  <c r="D1106" i="32"/>
  <c r="B1106" i="32"/>
  <c r="D1105" i="32"/>
  <c r="B1105" i="32"/>
  <c r="D1104" i="32"/>
  <c r="B1104" i="32"/>
  <c r="D1103" i="32"/>
  <c r="B1103" i="32"/>
  <c r="D1102" i="32"/>
  <c r="B1102" i="32"/>
  <c r="D1101" i="32"/>
  <c r="B1101" i="32"/>
  <c r="D1100" i="32"/>
  <c r="B1100" i="32"/>
  <c r="D1099" i="32"/>
  <c r="B1099" i="32"/>
  <c r="D1098" i="32"/>
  <c r="B1098" i="32"/>
  <c r="D1097" i="32"/>
  <c r="B1097" i="32"/>
  <c r="D1096" i="32"/>
  <c r="B1096" i="32"/>
  <c r="D1095" i="32"/>
  <c r="B1095" i="32"/>
  <c r="D1094" i="32"/>
  <c r="B1094" i="32"/>
  <c r="D1093" i="32"/>
  <c r="B1093" i="32"/>
  <c r="D1092" i="32"/>
  <c r="B1092" i="32"/>
  <c r="D1091" i="32"/>
  <c r="B1091" i="32"/>
  <c r="D1090" i="32"/>
  <c r="B1090" i="32"/>
  <c r="D1089" i="32"/>
  <c r="B1089" i="32"/>
  <c r="D1088" i="32"/>
  <c r="B1088" i="32"/>
  <c r="D1087" i="32"/>
  <c r="B1087" i="32"/>
  <c r="D1086" i="32"/>
  <c r="B1086" i="32"/>
  <c r="D1085" i="32"/>
  <c r="B1085" i="32"/>
  <c r="D1084" i="32"/>
  <c r="B1084" i="32"/>
  <c r="D1083" i="32"/>
  <c r="B1083" i="32"/>
  <c r="D1082" i="32"/>
  <c r="B1082" i="32"/>
  <c r="D1081" i="32"/>
  <c r="B1081" i="32"/>
  <c r="D1080" i="32"/>
  <c r="B1080" i="32"/>
  <c r="D1079" i="32"/>
  <c r="B1079" i="32"/>
  <c r="D1078" i="32"/>
  <c r="B1078" i="32"/>
  <c r="D1077" i="32"/>
  <c r="B1077" i="32"/>
  <c r="D1076" i="32"/>
  <c r="B1076" i="32"/>
  <c r="D1075" i="32"/>
  <c r="B1075" i="32"/>
  <c r="D1074" i="32"/>
  <c r="B1074" i="32"/>
  <c r="D1073" i="32"/>
  <c r="B1073" i="32"/>
  <c r="D1072" i="32"/>
  <c r="B1072" i="32"/>
  <c r="D1071" i="32"/>
  <c r="B1071" i="32"/>
  <c r="D1070" i="32"/>
  <c r="B1070" i="32"/>
  <c r="D1069" i="32"/>
  <c r="B1069" i="32"/>
  <c r="D1068" i="32"/>
  <c r="B1068" i="32"/>
  <c r="D1067" i="32"/>
  <c r="B1067" i="32"/>
  <c r="D1066" i="32"/>
  <c r="B1066" i="32"/>
  <c r="D1065" i="32"/>
  <c r="B1065" i="32"/>
  <c r="D1064" i="32"/>
  <c r="B1064" i="32"/>
  <c r="D1063" i="32"/>
  <c r="B1063" i="32"/>
  <c r="D1062" i="32"/>
  <c r="B1062" i="32"/>
  <c r="D1061" i="32"/>
  <c r="B1061" i="32"/>
  <c r="D1060" i="32"/>
  <c r="B1060" i="32"/>
  <c r="D1059" i="32"/>
  <c r="B1059" i="32"/>
  <c r="D1058" i="32"/>
  <c r="B1058" i="32"/>
  <c r="D1057" i="32"/>
  <c r="B1057" i="32"/>
  <c r="D1056" i="32"/>
  <c r="B1056" i="32"/>
  <c r="D1055" i="32"/>
  <c r="B1055" i="32"/>
  <c r="D1054" i="32"/>
  <c r="B1054" i="32"/>
  <c r="D1053" i="32"/>
  <c r="B1053" i="32"/>
  <c r="D1052" i="32"/>
  <c r="B1052" i="32"/>
  <c r="D1051" i="32"/>
  <c r="B1051" i="32"/>
  <c r="D1050" i="32"/>
  <c r="B1050" i="32"/>
  <c r="D1049" i="32"/>
  <c r="B1049" i="32"/>
  <c r="D1048" i="32"/>
  <c r="B1048" i="32"/>
  <c r="D1047" i="32"/>
  <c r="B1047" i="32"/>
  <c r="D1046" i="32"/>
  <c r="B1046" i="32"/>
  <c r="D1045" i="32"/>
  <c r="B1045" i="32"/>
  <c r="D1044" i="32"/>
  <c r="B1044" i="32"/>
  <c r="D1043" i="32"/>
  <c r="B1043" i="32"/>
  <c r="D1042" i="32"/>
  <c r="B1042" i="32"/>
  <c r="D1041" i="32"/>
  <c r="B1041" i="32"/>
  <c r="D1040" i="32"/>
  <c r="B1040" i="32"/>
  <c r="D1039" i="32"/>
  <c r="B1039" i="32"/>
  <c r="D1038" i="32"/>
  <c r="B1038" i="32"/>
  <c r="D1037" i="32"/>
  <c r="B1037" i="32"/>
  <c r="D1036" i="32"/>
  <c r="B1036" i="32"/>
  <c r="D1035" i="32"/>
  <c r="B1035" i="32"/>
  <c r="D1034" i="32"/>
  <c r="B1034" i="32"/>
  <c r="D1033" i="32"/>
  <c r="B1033" i="32"/>
  <c r="D1032" i="32"/>
  <c r="B1032" i="32"/>
  <c r="D1031" i="32"/>
  <c r="B1031" i="32"/>
  <c r="D1030" i="32"/>
  <c r="B1030" i="32"/>
  <c r="D1029" i="32"/>
  <c r="B1029" i="32"/>
  <c r="D1028" i="32"/>
  <c r="B1028" i="32"/>
  <c r="D1027" i="32"/>
  <c r="B1027" i="32"/>
  <c r="D1026" i="32"/>
  <c r="B1026" i="32"/>
  <c r="D1025" i="32"/>
  <c r="B1025" i="32"/>
  <c r="D1024" i="32"/>
  <c r="B1024" i="32"/>
  <c r="D1023" i="32"/>
  <c r="B1023" i="32"/>
  <c r="D1022" i="32"/>
  <c r="B1022" i="32"/>
  <c r="D1021" i="32"/>
  <c r="B1021" i="32"/>
  <c r="D1020" i="32"/>
  <c r="B1020" i="32"/>
  <c r="D1019" i="32"/>
  <c r="B1019" i="32"/>
  <c r="D1018" i="32"/>
  <c r="B1018" i="32"/>
  <c r="D1017" i="32"/>
  <c r="B1017" i="32"/>
  <c r="D1016" i="32"/>
  <c r="B1016" i="32"/>
  <c r="D1015" i="32"/>
  <c r="B1015" i="32"/>
  <c r="D1014" i="32"/>
  <c r="B1014" i="32"/>
  <c r="D1013" i="32"/>
  <c r="B1013" i="32"/>
  <c r="D1012" i="32"/>
  <c r="B1012" i="32"/>
  <c r="D1011" i="32"/>
  <c r="B1011" i="32"/>
  <c r="D1010" i="32"/>
  <c r="B1010" i="32"/>
  <c r="D1009" i="32"/>
  <c r="B1009" i="32"/>
  <c r="D1008" i="32"/>
  <c r="B1008" i="32"/>
  <c r="D1007" i="32"/>
  <c r="B1007" i="32"/>
  <c r="D1006" i="32"/>
  <c r="B1006" i="32"/>
  <c r="D1005" i="32"/>
  <c r="B1005" i="32"/>
  <c r="D1004" i="32"/>
  <c r="B1004" i="32"/>
  <c r="D1003" i="32"/>
  <c r="B1003" i="32"/>
  <c r="D1002" i="32"/>
  <c r="B1002" i="32"/>
  <c r="D1001" i="32"/>
  <c r="B1001" i="32"/>
  <c r="D1000" i="32"/>
  <c r="B1000" i="32"/>
  <c r="D999" i="32"/>
  <c r="B999" i="32"/>
  <c r="D998" i="32"/>
  <c r="B998" i="32"/>
  <c r="D997" i="32"/>
  <c r="B997" i="32"/>
  <c r="D996" i="32"/>
  <c r="B996" i="32"/>
  <c r="D995" i="32"/>
  <c r="B995" i="32"/>
  <c r="D994" i="32"/>
  <c r="B994" i="32"/>
  <c r="D993" i="32"/>
  <c r="B993" i="32"/>
  <c r="D992" i="32"/>
  <c r="B992" i="32"/>
  <c r="D991" i="32"/>
  <c r="B991" i="32"/>
  <c r="D990" i="32"/>
  <c r="B990" i="32"/>
  <c r="D989" i="32"/>
  <c r="B989" i="32"/>
  <c r="D988" i="32"/>
  <c r="B988" i="32"/>
  <c r="D987" i="32"/>
  <c r="B987" i="32"/>
  <c r="D986" i="32"/>
  <c r="B986" i="32"/>
  <c r="D985" i="32"/>
  <c r="B985" i="32"/>
  <c r="D984" i="32"/>
  <c r="B984" i="32"/>
  <c r="D983" i="32"/>
  <c r="B983" i="32"/>
  <c r="D982" i="32"/>
  <c r="B982" i="32"/>
  <c r="D981" i="32"/>
  <c r="B981" i="32"/>
  <c r="D980" i="32"/>
  <c r="B980" i="32"/>
  <c r="D979" i="32"/>
  <c r="B979" i="32"/>
  <c r="D978" i="32"/>
  <c r="B978" i="32"/>
  <c r="D977" i="32"/>
  <c r="B977" i="32"/>
  <c r="D976" i="32"/>
  <c r="B976" i="32"/>
  <c r="D975" i="32"/>
  <c r="B975" i="32"/>
  <c r="D974" i="32"/>
  <c r="B974" i="32"/>
  <c r="D973" i="32"/>
  <c r="B973" i="32"/>
  <c r="D972" i="32"/>
  <c r="B972" i="32"/>
  <c r="D971" i="32"/>
  <c r="B971" i="32"/>
  <c r="D970" i="32"/>
  <c r="B970" i="32"/>
  <c r="D969" i="32"/>
  <c r="B969" i="32"/>
  <c r="D968" i="32"/>
  <c r="B968" i="32"/>
  <c r="D967" i="32"/>
  <c r="B967" i="32"/>
  <c r="D966" i="32"/>
  <c r="B966" i="32"/>
  <c r="D965" i="32"/>
  <c r="B965" i="32"/>
  <c r="D964" i="32"/>
  <c r="B964" i="32"/>
  <c r="D963" i="32"/>
  <c r="B963" i="32"/>
  <c r="D962" i="32"/>
  <c r="B962" i="32"/>
  <c r="D961" i="32"/>
  <c r="B961" i="32"/>
  <c r="D960" i="32"/>
  <c r="B960" i="32"/>
  <c r="D959" i="32"/>
  <c r="B959" i="32"/>
  <c r="D958" i="32"/>
  <c r="B958" i="32"/>
  <c r="D957" i="32"/>
  <c r="B957" i="32"/>
  <c r="D956" i="32"/>
  <c r="B956" i="32"/>
  <c r="D955" i="32"/>
  <c r="B955" i="32"/>
  <c r="D954" i="32"/>
  <c r="B954" i="32"/>
  <c r="D953" i="32"/>
  <c r="B953" i="32"/>
  <c r="D952" i="32"/>
  <c r="B952" i="32"/>
  <c r="D951" i="32"/>
  <c r="B951" i="32"/>
  <c r="D950" i="32"/>
  <c r="B950" i="32"/>
  <c r="D949" i="32"/>
  <c r="B949" i="32"/>
  <c r="D948" i="32"/>
  <c r="B948" i="32"/>
  <c r="D947" i="32"/>
  <c r="B947" i="32"/>
  <c r="D946" i="32"/>
  <c r="B946" i="32"/>
  <c r="D945" i="32"/>
  <c r="B945" i="32"/>
  <c r="D944" i="32"/>
  <c r="B944" i="32"/>
  <c r="D943" i="32"/>
  <c r="B943" i="32"/>
  <c r="D942" i="32"/>
  <c r="B942" i="32"/>
  <c r="D941" i="32"/>
  <c r="B941" i="32"/>
  <c r="D940" i="32"/>
  <c r="B940" i="32"/>
  <c r="D939" i="32"/>
  <c r="B939" i="32"/>
  <c r="D938" i="32"/>
  <c r="B938" i="32"/>
  <c r="D937" i="32"/>
  <c r="B937" i="32"/>
  <c r="D936" i="32"/>
  <c r="B936" i="32"/>
  <c r="D935" i="32"/>
  <c r="B935" i="32"/>
  <c r="D934" i="32"/>
  <c r="B934" i="32"/>
  <c r="D933" i="32"/>
  <c r="B933" i="32"/>
  <c r="D932" i="32"/>
  <c r="B932" i="32"/>
  <c r="D931" i="32"/>
  <c r="B931" i="32"/>
  <c r="D930" i="32"/>
  <c r="B930" i="32"/>
  <c r="D929" i="32"/>
  <c r="B929" i="32"/>
  <c r="D928" i="32"/>
  <c r="B928" i="32"/>
  <c r="D927" i="32"/>
  <c r="B927" i="32"/>
  <c r="D926" i="32"/>
  <c r="B926" i="32"/>
  <c r="D925" i="32"/>
  <c r="B925" i="32"/>
  <c r="D924" i="32"/>
  <c r="B924" i="32"/>
  <c r="D923" i="32"/>
  <c r="B923" i="32"/>
  <c r="D922" i="32"/>
  <c r="B922" i="32"/>
  <c r="D921" i="32"/>
  <c r="B921" i="32"/>
  <c r="D920" i="32"/>
  <c r="B920" i="32"/>
  <c r="D919" i="32"/>
  <c r="B919" i="32"/>
  <c r="D918" i="32"/>
  <c r="B918" i="32"/>
  <c r="D917" i="32"/>
  <c r="B917" i="32"/>
  <c r="D916" i="32"/>
  <c r="B916" i="32"/>
  <c r="D915" i="32"/>
  <c r="B915" i="32"/>
  <c r="D914" i="32"/>
  <c r="B914" i="32"/>
  <c r="D913" i="32"/>
  <c r="B913" i="32"/>
  <c r="D912" i="32"/>
  <c r="B912" i="32"/>
  <c r="D911" i="32"/>
  <c r="B911" i="32"/>
  <c r="D910" i="32"/>
  <c r="B910" i="32"/>
  <c r="D909" i="32"/>
  <c r="B909" i="32"/>
  <c r="D908" i="32"/>
  <c r="B908" i="32"/>
  <c r="D907" i="32"/>
  <c r="B907" i="32"/>
  <c r="D906" i="32"/>
  <c r="B906" i="32"/>
  <c r="D905" i="32"/>
  <c r="B905" i="32"/>
  <c r="D904" i="32"/>
  <c r="B904" i="32"/>
  <c r="D903" i="32"/>
  <c r="B903" i="32"/>
  <c r="D902" i="32"/>
  <c r="B902" i="32"/>
  <c r="D901" i="32"/>
  <c r="B901" i="32"/>
  <c r="D900" i="32"/>
  <c r="B900" i="32"/>
  <c r="D899" i="32"/>
  <c r="B899" i="32"/>
  <c r="D898" i="32"/>
  <c r="B898" i="32"/>
  <c r="D897" i="32"/>
  <c r="B897" i="32"/>
  <c r="D896" i="32"/>
  <c r="B896" i="32"/>
  <c r="D895" i="32"/>
  <c r="B895" i="32"/>
  <c r="D894" i="32"/>
  <c r="B894" i="32"/>
  <c r="D893" i="32"/>
  <c r="B893" i="32"/>
  <c r="D892" i="32"/>
  <c r="B892" i="32"/>
  <c r="D891" i="32"/>
  <c r="B891" i="32"/>
  <c r="D890" i="32"/>
  <c r="B890" i="32"/>
  <c r="D889" i="32"/>
  <c r="B889" i="32"/>
  <c r="D888" i="32"/>
  <c r="B888" i="32"/>
  <c r="D887" i="32"/>
  <c r="B887" i="32"/>
  <c r="D886" i="32"/>
  <c r="B886" i="32"/>
  <c r="N885" i="32"/>
  <c r="D885" i="32"/>
  <c r="B885" i="32"/>
  <c r="N884" i="32"/>
  <c r="D884" i="32"/>
  <c r="B884" i="32"/>
  <c r="N883" i="32"/>
  <c r="D883" i="32"/>
  <c r="B883" i="32"/>
  <c r="N882" i="32"/>
  <c r="D882" i="32"/>
  <c r="B882" i="32"/>
  <c r="N881" i="32"/>
  <c r="D881" i="32"/>
  <c r="B881" i="32"/>
  <c r="N880" i="32"/>
  <c r="D880" i="32"/>
  <c r="B880" i="32"/>
  <c r="N879" i="32"/>
  <c r="D879" i="32"/>
  <c r="B879" i="32"/>
  <c r="N878" i="32"/>
  <c r="D878" i="32"/>
  <c r="B878" i="32"/>
  <c r="N877" i="32"/>
  <c r="D877" i="32"/>
  <c r="B877" i="32"/>
  <c r="N876" i="32"/>
  <c r="D876" i="32"/>
  <c r="B876" i="32"/>
  <c r="N875" i="32"/>
  <c r="D875" i="32"/>
  <c r="B875" i="32"/>
  <c r="N874" i="32"/>
  <c r="D874" i="32"/>
  <c r="B874" i="32"/>
  <c r="N873" i="32"/>
  <c r="D873" i="32"/>
  <c r="B873" i="32"/>
  <c r="N872" i="32"/>
  <c r="D872" i="32"/>
  <c r="B872" i="32"/>
  <c r="N871" i="32"/>
  <c r="D871" i="32"/>
  <c r="B871" i="32"/>
  <c r="N870" i="32"/>
  <c r="D870" i="32"/>
  <c r="B870" i="32"/>
  <c r="N869" i="32"/>
  <c r="D869" i="32"/>
  <c r="B869" i="32"/>
  <c r="N868" i="32"/>
  <c r="D868" i="32"/>
  <c r="B868" i="32"/>
  <c r="N867" i="32"/>
  <c r="D867" i="32"/>
  <c r="B867" i="32"/>
  <c r="N866" i="32"/>
  <c r="D866" i="32"/>
  <c r="B866" i="32"/>
  <c r="N865" i="32"/>
  <c r="D865" i="32"/>
  <c r="B865" i="32"/>
  <c r="N864" i="32"/>
  <c r="D864" i="32"/>
  <c r="B864" i="32"/>
  <c r="N863" i="32"/>
  <c r="D863" i="32"/>
  <c r="B863" i="32"/>
  <c r="N862" i="32"/>
  <c r="D862" i="32"/>
  <c r="B862" i="32"/>
  <c r="N861" i="32"/>
  <c r="D861" i="32"/>
  <c r="B861" i="32"/>
  <c r="N860" i="32"/>
  <c r="D860" i="32"/>
  <c r="B860" i="32"/>
  <c r="N859" i="32"/>
  <c r="D859" i="32"/>
  <c r="B859" i="32"/>
  <c r="D858" i="32" l="1"/>
  <c r="B858" i="32"/>
  <c r="D857" i="32"/>
  <c r="B857" i="32"/>
  <c r="D856" i="32"/>
  <c r="B856" i="32"/>
  <c r="D855" i="32"/>
  <c r="B855" i="32"/>
  <c r="D854" i="32"/>
  <c r="B854" i="32"/>
  <c r="D853" i="32"/>
  <c r="B853" i="32"/>
  <c r="D852" i="32"/>
  <c r="B852" i="32"/>
  <c r="D851" i="32"/>
  <c r="B851" i="32"/>
  <c r="D850" i="32"/>
  <c r="B850" i="32"/>
  <c r="D849" i="32"/>
  <c r="B849" i="32"/>
  <c r="D848" i="32"/>
  <c r="B848" i="32"/>
  <c r="D847" i="32"/>
  <c r="B847" i="32"/>
  <c r="D846" i="32"/>
  <c r="B846" i="32"/>
  <c r="D845" i="32"/>
  <c r="B845" i="32"/>
  <c r="D844" i="32"/>
  <c r="B844" i="32"/>
  <c r="D843" i="32"/>
  <c r="B843" i="32"/>
  <c r="D842" i="32"/>
  <c r="B842" i="32"/>
  <c r="D841" i="32"/>
  <c r="B841" i="32"/>
  <c r="D840" i="32"/>
  <c r="B840" i="32"/>
  <c r="D839" i="32"/>
  <c r="B839" i="32"/>
  <c r="D838" i="32"/>
  <c r="B838" i="32"/>
  <c r="D837" i="32"/>
  <c r="B837" i="32"/>
  <c r="D836" i="32"/>
  <c r="B836" i="32"/>
  <c r="D835" i="32"/>
  <c r="B835" i="32"/>
  <c r="D834" i="32"/>
  <c r="B834" i="32"/>
  <c r="D833" i="32"/>
  <c r="B833" i="32"/>
  <c r="D832" i="32"/>
  <c r="B832" i="32"/>
  <c r="D831" i="32"/>
  <c r="B831" i="32"/>
  <c r="D830" i="32"/>
  <c r="B830" i="32"/>
  <c r="D829" i="32"/>
  <c r="B829" i="32"/>
  <c r="D828" i="32"/>
  <c r="B828" i="32"/>
  <c r="D827" i="32"/>
  <c r="B827" i="32"/>
  <c r="D826" i="32"/>
  <c r="B826" i="32"/>
  <c r="D825" i="32"/>
  <c r="B825" i="32"/>
  <c r="D824" i="32"/>
  <c r="B824" i="32"/>
  <c r="D823" i="32"/>
  <c r="B823" i="32"/>
  <c r="D822" i="32"/>
  <c r="B822" i="32"/>
  <c r="D821" i="32"/>
  <c r="B821" i="32"/>
  <c r="D820" i="32"/>
  <c r="B820" i="32"/>
  <c r="D819" i="32"/>
  <c r="B819" i="32"/>
  <c r="D818" i="32"/>
  <c r="B818" i="32"/>
  <c r="D817" i="32"/>
  <c r="B817" i="32"/>
  <c r="D816" i="32"/>
  <c r="B816" i="32"/>
  <c r="D815" i="32"/>
  <c r="B815" i="32"/>
  <c r="D814" i="32"/>
  <c r="B814" i="32"/>
  <c r="D813" i="32"/>
  <c r="B813" i="32"/>
  <c r="D812" i="32"/>
  <c r="B812" i="32"/>
  <c r="D811" i="32"/>
  <c r="B811" i="32"/>
  <c r="D810" i="32"/>
  <c r="B810" i="32"/>
  <c r="D809" i="32"/>
  <c r="B809" i="32"/>
  <c r="D808" i="32"/>
  <c r="B808" i="32"/>
  <c r="D807" i="32"/>
  <c r="B807" i="32"/>
  <c r="D806" i="32"/>
  <c r="B806" i="32"/>
  <c r="D805" i="32"/>
  <c r="B805" i="32"/>
  <c r="D804" i="32"/>
  <c r="B804" i="32"/>
  <c r="D803" i="32"/>
  <c r="B803" i="32"/>
  <c r="D802" i="32"/>
  <c r="B802" i="32"/>
  <c r="D801" i="32"/>
  <c r="B801" i="32"/>
  <c r="D800" i="32"/>
  <c r="B800" i="32"/>
  <c r="D799" i="32"/>
  <c r="B799" i="32"/>
  <c r="D798" i="32"/>
  <c r="B798" i="32"/>
  <c r="D797" i="32"/>
  <c r="B797" i="32"/>
  <c r="D796" i="32"/>
  <c r="B796" i="32"/>
  <c r="D795" i="32"/>
  <c r="B795" i="32"/>
  <c r="D794" i="32"/>
  <c r="B794" i="32"/>
  <c r="D793" i="32"/>
  <c r="B793" i="32"/>
  <c r="D792" i="32"/>
  <c r="B792" i="32"/>
  <c r="D791" i="32"/>
  <c r="B791" i="32"/>
  <c r="D790" i="32"/>
  <c r="B790" i="32"/>
  <c r="D789" i="32"/>
  <c r="B789" i="32"/>
  <c r="D788" i="32"/>
  <c r="B788" i="32"/>
  <c r="D787" i="32"/>
  <c r="B787" i="32"/>
  <c r="D786" i="32"/>
  <c r="B786" i="32"/>
  <c r="D785" i="32"/>
  <c r="B785" i="32"/>
  <c r="D784" i="32"/>
  <c r="B784" i="32"/>
  <c r="D783" i="32"/>
  <c r="B783" i="32"/>
  <c r="D782" i="32"/>
  <c r="B782" i="32"/>
  <c r="D781" i="32"/>
  <c r="B781" i="32"/>
  <c r="D780" i="32"/>
  <c r="B780" i="32"/>
  <c r="D779" i="32"/>
  <c r="B779" i="32"/>
  <c r="D778" i="32"/>
  <c r="B778" i="32"/>
  <c r="D777" i="32"/>
  <c r="B777" i="32"/>
  <c r="D776" i="32"/>
  <c r="B776" i="32"/>
  <c r="D775" i="32"/>
  <c r="B775" i="32"/>
  <c r="D774" i="32"/>
  <c r="B774" i="32"/>
  <c r="D773" i="32"/>
  <c r="B773" i="32"/>
  <c r="D772" i="32"/>
  <c r="B772" i="32"/>
  <c r="D771" i="32"/>
  <c r="B771" i="32"/>
  <c r="D770" i="32"/>
  <c r="B770" i="32"/>
  <c r="D769" i="32"/>
  <c r="B769" i="32"/>
  <c r="D768" i="32"/>
  <c r="B768" i="32"/>
  <c r="D767" i="32"/>
  <c r="B767" i="32"/>
  <c r="D766" i="32"/>
  <c r="B766" i="32"/>
  <c r="D765" i="32"/>
  <c r="B765" i="32"/>
  <c r="D764" i="32"/>
  <c r="B764" i="32"/>
  <c r="D763" i="32"/>
  <c r="B763" i="32"/>
  <c r="D762" i="32"/>
  <c r="B762" i="32"/>
  <c r="D761" i="32"/>
  <c r="B761" i="32"/>
  <c r="D760" i="32"/>
  <c r="B760" i="32"/>
  <c r="D759" i="32"/>
  <c r="B759" i="32"/>
  <c r="D758" i="32"/>
  <c r="B758" i="32"/>
  <c r="D757" i="32"/>
  <c r="B757" i="32"/>
  <c r="D756" i="32"/>
  <c r="B756" i="32"/>
  <c r="D755" i="32"/>
  <c r="B755" i="32"/>
  <c r="D754" i="32"/>
  <c r="B754" i="32"/>
  <c r="D753" i="32"/>
  <c r="B753" i="32"/>
  <c r="D752" i="32"/>
  <c r="B752" i="32"/>
  <c r="D751" i="32"/>
  <c r="B751" i="32"/>
  <c r="D750" i="32"/>
  <c r="B750" i="32"/>
  <c r="D749" i="32"/>
  <c r="B749" i="32"/>
  <c r="D748" i="32"/>
  <c r="B748" i="32"/>
  <c r="D747" i="32"/>
  <c r="B747" i="32"/>
  <c r="D746" i="32"/>
  <c r="B746" i="32"/>
  <c r="D745" i="32"/>
  <c r="B745" i="32"/>
  <c r="D744" i="32"/>
  <c r="B744" i="32"/>
  <c r="D743" i="32"/>
  <c r="B743" i="32"/>
  <c r="D742" i="32"/>
  <c r="B742" i="32"/>
  <c r="D741" i="32"/>
  <c r="B741" i="32"/>
  <c r="D740" i="32"/>
  <c r="B740" i="32"/>
  <c r="D739" i="32"/>
  <c r="B739" i="32"/>
  <c r="D738" i="32"/>
  <c r="B738" i="32"/>
  <c r="D737" i="32"/>
  <c r="B737" i="32"/>
  <c r="D736" i="32"/>
  <c r="B736" i="32"/>
  <c r="D735" i="32"/>
  <c r="B735" i="32"/>
  <c r="D734" i="32"/>
  <c r="B734" i="32"/>
  <c r="D733" i="32"/>
  <c r="B733" i="32"/>
  <c r="D732" i="32"/>
  <c r="B732" i="32"/>
  <c r="D731" i="32"/>
  <c r="B731" i="32"/>
  <c r="D730" i="32"/>
  <c r="B730" i="32"/>
  <c r="D729" i="32"/>
  <c r="B729" i="32"/>
  <c r="D728" i="32"/>
  <c r="B728" i="32"/>
  <c r="D727" i="32"/>
  <c r="B727" i="32"/>
  <c r="D726" i="32"/>
  <c r="B726" i="32"/>
  <c r="D725" i="32"/>
  <c r="B725" i="32"/>
  <c r="D724" i="32"/>
  <c r="B724" i="32"/>
  <c r="D723" i="32"/>
  <c r="B723" i="32"/>
  <c r="D722" i="32"/>
  <c r="B722" i="32"/>
  <c r="D721" i="32"/>
  <c r="B721" i="32"/>
  <c r="D720" i="32"/>
  <c r="B720" i="32"/>
  <c r="D719" i="32"/>
  <c r="B719" i="32"/>
  <c r="D718" i="32"/>
  <c r="B718" i="32"/>
  <c r="D717" i="32"/>
  <c r="B717" i="32"/>
  <c r="D716" i="32"/>
  <c r="B716" i="32"/>
  <c r="D715" i="32"/>
  <c r="B715" i="32"/>
  <c r="D714" i="32"/>
  <c r="B714" i="32"/>
  <c r="D713" i="32"/>
  <c r="B713" i="32"/>
  <c r="D712" i="32"/>
  <c r="B712" i="32"/>
  <c r="D711" i="32"/>
  <c r="B711" i="32"/>
  <c r="D710" i="32"/>
  <c r="B710" i="32"/>
  <c r="D709" i="32"/>
  <c r="B709" i="32"/>
  <c r="D708" i="32"/>
  <c r="B708" i="32"/>
  <c r="D707" i="32"/>
  <c r="B707" i="32"/>
  <c r="D706" i="32"/>
  <c r="B706" i="32"/>
  <c r="D705" i="32"/>
  <c r="B705" i="32"/>
  <c r="D704" i="32"/>
  <c r="B704" i="32"/>
  <c r="D703" i="32"/>
  <c r="B703" i="32"/>
  <c r="D702" i="32"/>
  <c r="B702" i="32"/>
  <c r="D701" i="32"/>
  <c r="B701" i="32"/>
  <c r="D700" i="32"/>
  <c r="B700" i="32"/>
  <c r="D699" i="32"/>
  <c r="B699" i="32"/>
  <c r="D698" i="32"/>
  <c r="B698" i="32"/>
  <c r="D697" i="32"/>
  <c r="B697" i="32"/>
  <c r="D696" i="32"/>
  <c r="B696" i="32"/>
  <c r="D695" i="32"/>
  <c r="B695" i="32"/>
  <c r="D694" i="32"/>
  <c r="B694" i="32"/>
  <c r="D693" i="32"/>
  <c r="B693" i="32"/>
  <c r="D692" i="32"/>
  <c r="B692" i="32"/>
  <c r="D691" i="32"/>
  <c r="B691" i="32"/>
  <c r="D690" i="32"/>
  <c r="B690" i="32"/>
  <c r="D689" i="32"/>
  <c r="B689" i="32"/>
  <c r="D688" i="32"/>
  <c r="B688" i="32"/>
  <c r="D687" i="32"/>
  <c r="B687" i="32"/>
  <c r="D686" i="32"/>
  <c r="B686" i="32"/>
  <c r="D685" i="32"/>
  <c r="B685" i="32"/>
  <c r="D684" i="32"/>
  <c r="B684" i="32"/>
  <c r="D683" i="32"/>
  <c r="B683" i="32"/>
  <c r="D682" i="32"/>
  <c r="B682" i="32"/>
  <c r="D681" i="32"/>
  <c r="B681" i="32"/>
  <c r="D680" i="32"/>
  <c r="B680" i="32"/>
  <c r="D679" i="32"/>
  <c r="B679" i="32"/>
  <c r="D678" i="32"/>
  <c r="B678" i="32"/>
  <c r="D677" i="32"/>
  <c r="B677" i="32"/>
  <c r="D676" i="32"/>
  <c r="B676" i="32"/>
  <c r="D675" i="32"/>
  <c r="B675" i="32"/>
  <c r="D674" i="32"/>
  <c r="B674" i="32"/>
  <c r="D673" i="32"/>
  <c r="B673" i="32"/>
  <c r="D672" i="32"/>
  <c r="B672" i="32"/>
  <c r="D671" i="32"/>
  <c r="B671" i="32"/>
  <c r="D670" i="32"/>
  <c r="B670" i="32"/>
  <c r="D669" i="32"/>
  <c r="B669" i="32"/>
  <c r="D668" i="32"/>
  <c r="B668" i="32"/>
  <c r="D667" i="32"/>
  <c r="B667" i="32"/>
  <c r="D666" i="32"/>
  <c r="B666" i="32"/>
  <c r="D665" i="32"/>
  <c r="B665" i="32"/>
  <c r="D664" i="32"/>
  <c r="B664" i="32"/>
  <c r="D663" i="32"/>
  <c r="B663" i="32"/>
  <c r="D662" i="32"/>
  <c r="B662" i="32"/>
  <c r="D661" i="32"/>
  <c r="B661" i="32"/>
  <c r="D660" i="32"/>
  <c r="B660" i="32"/>
  <c r="D659" i="32"/>
  <c r="B659" i="32"/>
  <c r="D658" i="32"/>
  <c r="B658" i="32"/>
  <c r="D657" i="32"/>
  <c r="B657" i="32"/>
  <c r="D656" i="32"/>
  <c r="B656" i="32"/>
  <c r="D655" i="32"/>
  <c r="B655" i="32"/>
  <c r="D654" i="32"/>
  <c r="B654" i="32"/>
  <c r="D653" i="32"/>
  <c r="B653" i="32"/>
  <c r="D652" i="32"/>
  <c r="B652" i="32"/>
  <c r="D651" i="32"/>
  <c r="B651" i="32"/>
  <c r="D650" i="32"/>
  <c r="B650" i="32"/>
  <c r="D649" i="32"/>
  <c r="B649" i="32"/>
  <c r="D648" i="32"/>
  <c r="B648" i="32"/>
  <c r="D647" i="32"/>
  <c r="B647" i="32"/>
  <c r="D646" i="32"/>
  <c r="B646" i="32"/>
  <c r="D645" i="32"/>
  <c r="B645" i="32"/>
  <c r="D644" i="32"/>
  <c r="B644" i="32"/>
  <c r="D643" i="32"/>
  <c r="B643" i="32"/>
  <c r="D642" i="32"/>
  <c r="B642" i="32"/>
  <c r="D641" i="32"/>
  <c r="B641" i="32"/>
  <c r="D640" i="32"/>
  <c r="B640" i="32"/>
  <c r="D639" i="32"/>
  <c r="B639" i="32"/>
  <c r="D638" i="32"/>
  <c r="B638" i="32"/>
  <c r="D637" i="32" l="1"/>
  <c r="B637" i="32"/>
  <c r="D636" i="32"/>
  <c r="B636" i="32"/>
  <c r="D635" i="32"/>
  <c r="B635" i="32"/>
  <c r="D634" i="32"/>
  <c r="B634" i="32"/>
  <c r="D633" i="32"/>
  <c r="B633" i="32"/>
  <c r="D632" i="32"/>
  <c r="B632" i="32"/>
  <c r="D631" i="32"/>
  <c r="B631" i="32"/>
  <c r="D630" i="32"/>
  <c r="B630" i="32"/>
  <c r="D629" i="32"/>
  <c r="B629" i="32"/>
  <c r="D628" i="32"/>
  <c r="B628" i="32"/>
  <c r="D627" i="32"/>
  <c r="B627" i="32"/>
  <c r="D626" i="32"/>
  <c r="B626" i="32"/>
  <c r="D625" i="32"/>
  <c r="B625" i="32"/>
  <c r="D624" i="32"/>
  <c r="B624" i="32"/>
  <c r="D623" i="32"/>
  <c r="B623" i="32"/>
  <c r="D622" i="32"/>
  <c r="B622" i="32"/>
  <c r="D621" i="32"/>
  <c r="B621" i="32"/>
  <c r="D620" i="32"/>
  <c r="B620" i="32"/>
  <c r="D619" i="32"/>
  <c r="B619" i="32"/>
  <c r="D618" i="32"/>
  <c r="B618" i="32"/>
  <c r="D617" i="32"/>
  <c r="B617" i="32"/>
  <c r="D616" i="32"/>
  <c r="B616" i="32"/>
  <c r="D615" i="32"/>
  <c r="B615" i="32"/>
  <c r="D614" i="32"/>
  <c r="B614" i="32"/>
  <c r="D613" i="32"/>
  <c r="B613" i="32"/>
  <c r="D612" i="32"/>
  <c r="B612" i="32"/>
  <c r="D611" i="32"/>
  <c r="B611" i="32"/>
  <c r="D610" i="32"/>
  <c r="B610" i="32"/>
  <c r="D609" i="32"/>
  <c r="B609" i="32"/>
  <c r="D608" i="32"/>
  <c r="B608" i="32"/>
  <c r="D607" i="32"/>
  <c r="B607" i="32"/>
  <c r="D606" i="32"/>
  <c r="B606" i="32"/>
  <c r="D605" i="32"/>
  <c r="B605" i="32"/>
  <c r="D604" i="32"/>
  <c r="B604" i="32"/>
  <c r="D603" i="32"/>
  <c r="B603" i="32"/>
  <c r="D602" i="32"/>
  <c r="B602" i="32"/>
  <c r="D601" i="32"/>
  <c r="B601" i="32"/>
  <c r="D600" i="32"/>
  <c r="B600" i="32"/>
  <c r="D599" i="32"/>
  <c r="B599" i="32"/>
  <c r="D598" i="32"/>
  <c r="B598" i="32"/>
  <c r="D597" i="32"/>
  <c r="B597" i="32"/>
  <c r="D596" i="32"/>
  <c r="B596" i="32"/>
  <c r="D595" i="32"/>
  <c r="B595" i="32"/>
  <c r="D594" i="32"/>
  <c r="B594" i="32"/>
  <c r="D593" i="32"/>
  <c r="B593" i="32"/>
  <c r="D592" i="32"/>
  <c r="B592" i="32"/>
  <c r="D591" i="32"/>
  <c r="B591" i="32"/>
  <c r="D590" i="32"/>
  <c r="B590" i="32"/>
  <c r="D589" i="32"/>
  <c r="B589" i="32"/>
  <c r="D588" i="32"/>
  <c r="B588" i="32"/>
  <c r="D587" i="32"/>
  <c r="B587" i="32"/>
  <c r="D586" i="32"/>
  <c r="B586" i="32"/>
  <c r="D585" i="32"/>
  <c r="B585" i="32"/>
  <c r="D584" i="32"/>
  <c r="B584" i="32"/>
  <c r="D583" i="32"/>
  <c r="B583" i="32"/>
  <c r="D582" i="32"/>
  <c r="B582" i="32"/>
  <c r="D581" i="32"/>
  <c r="B581" i="32"/>
  <c r="D580" i="32"/>
  <c r="B580" i="32"/>
  <c r="D579" i="32"/>
  <c r="B579" i="32"/>
  <c r="D578" i="32"/>
  <c r="B578" i="32"/>
  <c r="D577" i="32"/>
  <c r="B577" i="32"/>
  <c r="D576" i="32"/>
  <c r="B576" i="32"/>
  <c r="D575" i="32"/>
  <c r="B575" i="32"/>
  <c r="D574" i="32"/>
  <c r="B574" i="32"/>
  <c r="D573" i="32"/>
  <c r="B573" i="32"/>
  <c r="D572" i="32"/>
  <c r="B572" i="32"/>
  <c r="D571" i="32"/>
  <c r="B571" i="32"/>
  <c r="D570" i="32"/>
  <c r="B570" i="32"/>
  <c r="D569" i="32"/>
  <c r="B569" i="32"/>
  <c r="D568" i="32"/>
  <c r="B568" i="32"/>
  <c r="D567" i="32"/>
  <c r="B567" i="32"/>
  <c r="D566" i="32"/>
  <c r="B566" i="32"/>
  <c r="D565" i="32"/>
  <c r="B565" i="32"/>
  <c r="D564" i="32"/>
  <c r="B564" i="32"/>
  <c r="D563" i="32"/>
  <c r="B563" i="32"/>
  <c r="D562" i="32"/>
  <c r="B562" i="32"/>
  <c r="D561" i="32"/>
  <c r="B561" i="32"/>
  <c r="D560" i="32"/>
  <c r="B560" i="32"/>
  <c r="D559" i="32"/>
  <c r="B559" i="32"/>
  <c r="D558" i="32"/>
  <c r="B558" i="32"/>
  <c r="D557" i="32"/>
  <c r="B557" i="32"/>
  <c r="D556" i="32"/>
  <c r="B556" i="32"/>
  <c r="D555" i="32"/>
  <c r="B555" i="32"/>
  <c r="D554" i="32"/>
  <c r="B554" i="32"/>
  <c r="D553" i="32"/>
  <c r="B553" i="32"/>
  <c r="D552" i="32"/>
  <c r="B552" i="32"/>
  <c r="D551" i="32"/>
  <c r="B551" i="32"/>
  <c r="D550" i="32"/>
  <c r="B550" i="32"/>
  <c r="D549" i="32"/>
  <c r="B549" i="32"/>
  <c r="D548" i="32"/>
  <c r="B548" i="32"/>
  <c r="D547" i="32"/>
  <c r="B547" i="32"/>
  <c r="D546" i="32"/>
  <c r="B546" i="32"/>
  <c r="D545" i="32"/>
  <c r="B545" i="32"/>
  <c r="D544" i="32"/>
  <c r="B544" i="32"/>
  <c r="D543" i="32"/>
  <c r="B543" i="32"/>
  <c r="D542" i="32"/>
  <c r="B542" i="32"/>
  <c r="D541" i="32"/>
  <c r="B541" i="32"/>
  <c r="D540" i="32"/>
  <c r="B540" i="32"/>
  <c r="D539" i="32"/>
  <c r="B539" i="32"/>
  <c r="D538" i="32"/>
  <c r="B538" i="32"/>
  <c r="D537" i="32"/>
  <c r="B537" i="32"/>
  <c r="D536" i="32"/>
  <c r="B536" i="32"/>
  <c r="D535" i="32"/>
  <c r="B535" i="32"/>
  <c r="D534" i="32"/>
  <c r="B534" i="32"/>
  <c r="D533" i="32"/>
  <c r="B533" i="32"/>
  <c r="D532" i="32"/>
  <c r="B532" i="32"/>
  <c r="D531" i="32"/>
  <c r="B531" i="32"/>
  <c r="D530" i="32"/>
  <c r="B530" i="32"/>
  <c r="D529" i="32"/>
  <c r="B529" i="32"/>
  <c r="D528" i="32"/>
  <c r="B528" i="32"/>
  <c r="D527" i="32"/>
  <c r="B527" i="32"/>
  <c r="D526" i="32"/>
  <c r="B526" i="32"/>
  <c r="D525" i="32"/>
  <c r="B525" i="32"/>
  <c r="D524" i="32"/>
  <c r="B524" i="32"/>
  <c r="D523" i="32"/>
  <c r="B523" i="32"/>
  <c r="D522" i="32"/>
  <c r="B522" i="32"/>
  <c r="D521" i="32"/>
  <c r="B521" i="32"/>
  <c r="D520" i="32"/>
  <c r="B520" i="32"/>
  <c r="D519" i="32"/>
  <c r="B519" i="32"/>
  <c r="D518" i="32"/>
  <c r="B518" i="32"/>
  <c r="D517" i="32"/>
  <c r="B517" i="32"/>
  <c r="D516" i="32"/>
  <c r="B516" i="32"/>
  <c r="D515" i="32"/>
  <c r="B515" i="32"/>
  <c r="D514" i="32"/>
  <c r="B514" i="32"/>
  <c r="D513" i="32"/>
  <c r="B513" i="32"/>
  <c r="D512" i="32"/>
  <c r="B512" i="32"/>
  <c r="D511" i="32"/>
  <c r="B511" i="32"/>
  <c r="D510" i="32"/>
  <c r="B510" i="32"/>
  <c r="D509" i="32"/>
  <c r="B509" i="32"/>
  <c r="D508" i="32"/>
  <c r="B508" i="32"/>
  <c r="D507" i="32"/>
  <c r="B507" i="32"/>
  <c r="D506" i="32"/>
  <c r="B506" i="32"/>
  <c r="D505" i="32"/>
  <c r="B505" i="32"/>
  <c r="D504" i="32"/>
  <c r="B504" i="32"/>
  <c r="D503" i="32"/>
  <c r="B503" i="32"/>
  <c r="D502" i="32"/>
  <c r="B502" i="32"/>
  <c r="D501" i="32"/>
  <c r="B501" i="32"/>
  <c r="D500" i="32"/>
  <c r="B500" i="32"/>
  <c r="D499" i="32"/>
  <c r="B499" i="32"/>
  <c r="D498" i="32"/>
  <c r="B498" i="32"/>
  <c r="D497" i="32"/>
  <c r="B497" i="32"/>
  <c r="D496" i="32"/>
  <c r="B496" i="32"/>
  <c r="D495" i="32"/>
  <c r="B495" i="32"/>
  <c r="D494" i="32"/>
  <c r="B494" i="32"/>
  <c r="D493" i="32"/>
  <c r="B493" i="32"/>
  <c r="D492" i="32"/>
  <c r="B492" i="32"/>
  <c r="D491" i="32"/>
  <c r="B491" i="32"/>
  <c r="D490" i="32"/>
  <c r="B490" i="32"/>
  <c r="D489" i="32"/>
  <c r="B489" i="32"/>
  <c r="D488" i="32"/>
  <c r="B488" i="32"/>
  <c r="D487" i="32"/>
  <c r="B487" i="32"/>
  <c r="D486" i="32"/>
  <c r="B486" i="32"/>
  <c r="D485" i="32"/>
  <c r="B485" i="32"/>
  <c r="D484" i="32"/>
  <c r="B484" i="32"/>
  <c r="D483" i="32"/>
  <c r="B483" i="32"/>
  <c r="D482" i="32"/>
  <c r="B482" i="32"/>
  <c r="D481" i="32"/>
  <c r="B481" i="32"/>
  <c r="D480" i="32"/>
  <c r="B480" i="32"/>
  <c r="D479" i="32"/>
  <c r="B479" i="32"/>
  <c r="D478" i="32"/>
  <c r="B478" i="32"/>
  <c r="D477" i="32"/>
  <c r="B477" i="32"/>
  <c r="D476" i="32"/>
  <c r="B476" i="32"/>
  <c r="D475" i="32"/>
  <c r="B475" i="32"/>
  <c r="D474" i="32"/>
  <c r="B474" i="32"/>
  <c r="D473" i="32"/>
  <c r="B473" i="32"/>
  <c r="D472" i="32"/>
  <c r="B472" i="32"/>
  <c r="D471" i="32"/>
  <c r="B471" i="32"/>
  <c r="D470" i="32"/>
  <c r="B470" i="32"/>
  <c r="D469" i="32"/>
  <c r="B469" i="32"/>
  <c r="D468" i="32"/>
  <c r="B468" i="32"/>
  <c r="D467" i="32"/>
  <c r="B467" i="32"/>
  <c r="D466" i="32"/>
  <c r="B466" i="32"/>
  <c r="D465" i="32"/>
  <c r="B465" i="32"/>
  <c r="D464" i="32"/>
  <c r="B464" i="32"/>
  <c r="D463" i="32"/>
  <c r="B463" i="32"/>
  <c r="D462" i="32"/>
  <c r="B462" i="32"/>
  <c r="D461" i="32"/>
  <c r="B461" i="32"/>
  <c r="D460" i="32"/>
  <c r="B460" i="32"/>
  <c r="D459" i="32"/>
  <c r="B459" i="32"/>
  <c r="D458" i="32"/>
  <c r="B458" i="32"/>
  <c r="D457" i="32"/>
  <c r="B457" i="32"/>
  <c r="D456" i="32"/>
  <c r="B456" i="32"/>
  <c r="D455" i="32"/>
  <c r="B455" i="32"/>
  <c r="D454" i="32"/>
  <c r="B454" i="32"/>
  <c r="D453" i="32"/>
  <c r="B453" i="32"/>
  <c r="D452" i="32"/>
  <c r="B452" i="32"/>
  <c r="D451" i="32"/>
  <c r="B451" i="32"/>
  <c r="D450" i="32"/>
  <c r="B450" i="32"/>
  <c r="D449" i="32"/>
  <c r="B449" i="32"/>
  <c r="D448" i="32"/>
  <c r="B448" i="32"/>
  <c r="D447" i="32"/>
  <c r="B447" i="32"/>
  <c r="D446" i="32"/>
  <c r="B446" i="32"/>
  <c r="D445" i="32"/>
  <c r="B445" i="32"/>
  <c r="D444" i="32"/>
  <c r="B444" i="32"/>
  <c r="D443" i="32"/>
  <c r="B443" i="32"/>
  <c r="D442" i="32"/>
  <c r="B442" i="32"/>
  <c r="D441" i="32"/>
  <c r="B441" i="32"/>
  <c r="D440" i="32"/>
  <c r="B440" i="32"/>
  <c r="D439" i="32"/>
  <c r="B439" i="32"/>
  <c r="D438" i="32"/>
  <c r="B438" i="32"/>
  <c r="D437" i="32"/>
  <c r="B437" i="32"/>
  <c r="D436" i="32"/>
  <c r="B436" i="32"/>
  <c r="D435" i="32"/>
  <c r="B435" i="32"/>
  <c r="D434" i="32"/>
  <c r="B434" i="32"/>
  <c r="D433" i="32"/>
  <c r="B433" i="32"/>
  <c r="D432" i="32"/>
  <c r="B432" i="32"/>
  <c r="D431" i="32"/>
  <c r="B431" i="32"/>
  <c r="D430" i="32"/>
  <c r="B430" i="32"/>
  <c r="D429" i="32"/>
  <c r="B429" i="32"/>
  <c r="D428" i="32"/>
  <c r="B428" i="32"/>
  <c r="D427" i="32"/>
  <c r="B427" i="32"/>
  <c r="D426" i="32"/>
  <c r="B426" i="32"/>
  <c r="D425" i="32"/>
  <c r="B425" i="32"/>
  <c r="D424" i="32"/>
  <c r="B424" i="32"/>
  <c r="D423" i="32"/>
  <c r="B423" i="32"/>
  <c r="D422" i="32"/>
  <c r="B422" i="32"/>
  <c r="D421" i="32"/>
  <c r="B421" i="32"/>
  <c r="D420" i="32"/>
  <c r="B420" i="32"/>
  <c r="D419" i="32"/>
  <c r="B419" i="32"/>
  <c r="D418" i="32"/>
  <c r="B418" i="32"/>
  <c r="D417" i="32"/>
  <c r="B417" i="32"/>
  <c r="D416" i="32"/>
  <c r="B416" i="32"/>
  <c r="D415" i="32"/>
  <c r="B415" i="32"/>
  <c r="D414" i="32"/>
  <c r="B414" i="32"/>
  <c r="D413" i="32"/>
  <c r="B413" i="32"/>
  <c r="D412" i="32"/>
  <c r="B412" i="32"/>
  <c r="D411" i="32"/>
  <c r="B411" i="32"/>
  <c r="D410" i="32"/>
  <c r="B410" i="32"/>
  <c r="D409" i="32"/>
  <c r="B409" i="32"/>
  <c r="D408" i="32"/>
  <c r="B408" i="32"/>
  <c r="D407" i="32"/>
  <c r="B407" i="32"/>
  <c r="D406" i="32"/>
  <c r="B406" i="32"/>
  <c r="D405" i="32"/>
  <c r="B405" i="32"/>
  <c r="D404" i="32"/>
  <c r="B404" i="32"/>
  <c r="D403" i="32"/>
  <c r="B403" i="32"/>
  <c r="D402" i="32"/>
  <c r="B402" i="32"/>
  <c r="D401" i="32"/>
  <c r="B401" i="32"/>
  <c r="D400" i="32"/>
  <c r="B400" i="32"/>
  <c r="D399" i="32"/>
  <c r="B399" i="32"/>
  <c r="D398" i="32"/>
  <c r="B398" i="32"/>
  <c r="D397" i="32"/>
  <c r="B397" i="32"/>
  <c r="D396" i="32"/>
  <c r="B396" i="32"/>
  <c r="D395" i="32"/>
  <c r="B395" i="32"/>
  <c r="D394" i="32"/>
  <c r="B394" i="32"/>
  <c r="D393" i="32"/>
  <c r="B393" i="32"/>
  <c r="D392" i="32"/>
  <c r="B392" i="32"/>
  <c r="D391" i="32"/>
  <c r="B391" i="32"/>
  <c r="D390" i="32"/>
  <c r="B390" i="32"/>
  <c r="D389" i="32"/>
  <c r="B389" i="32"/>
  <c r="D388" i="32"/>
  <c r="B388" i="32"/>
  <c r="D387" i="32"/>
  <c r="B387" i="32"/>
  <c r="D386" i="32"/>
  <c r="B386" i="32"/>
  <c r="D385" i="32"/>
  <c r="B385" i="32"/>
  <c r="D384" i="32"/>
  <c r="B384" i="32"/>
  <c r="D383" i="32"/>
  <c r="B383" i="32"/>
  <c r="D382" i="32"/>
  <c r="B382" i="32"/>
  <c r="D381" i="32"/>
  <c r="B381" i="32"/>
  <c r="D380" i="32"/>
  <c r="B380" i="32"/>
  <c r="D379" i="32"/>
  <c r="B379" i="32"/>
  <c r="D378" i="32"/>
  <c r="B378" i="32"/>
  <c r="D377" i="32"/>
  <c r="B377" i="32"/>
  <c r="D376" i="32"/>
  <c r="B376" i="32"/>
  <c r="D375" i="32"/>
  <c r="B375" i="32"/>
  <c r="D374" i="32"/>
  <c r="B374" i="32"/>
  <c r="D373" i="32"/>
  <c r="B373" i="32"/>
  <c r="D372" i="32"/>
  <c r="B372" i="32"/>
  <c r="D371" i="32"/>
  <c r="B371" i="32"/>
  <c r="D370" i="32"/>
  <c r="B370" i="32"/>
  <c r="D369" i="32"/>
  <c r="B369" i="32"/>
  <c r="D368" i="32"/>
  <c r="B368" i="32"/>
  <c r="D367" i="32"/>
  <c r="B367" i="32"/>
  <c r="D366" i="32"/>
  <c r="B366" i="32"/>
  <c r="D365" i="32"/>
  <c r="B365" i="32"/>
  <c r="D364" i="32"/>
  <c r="B364" i="32"/>
  <c r="D363" i="32"/>
  <c r="B363" i="32"/>
  <c r="D362" i="32"/>
  <c r="B362" i="32"/>
  <c r="D361" i="32"/>
  <c r="B361" i="32"/>
  <c r="D360" i="32"/>
  <c r="B360" i="32"/>
  <c r="D359" i="32"/>
  <c r="B359" i="32"/>
  <c r="D358" i="32"/>
  <c r="B358" i="32"/>
  <c r="D357" i="32"/>
  <c r="B357" i="32"/>
  <c r="D356" i="32"/>
  <c r="B356" i="32"/>
  <c r="D355" i="32"/>
  <c r="B355" i="32"/>
  <c r="D354" i="32"/>
  <c r="B354" i="32"/>
  <c r="D353" i="32"/>
  <c r="B353" i="32"/>
  <c r="D352" i="32"/>
  <c r="B352" i="32"/>
  <c r="D351" i="32"/>
  <c r="B351" i="32"/>
  <c r="D350" i="32"/>
  <c r="B350" i="32"/>
  <c r="D349" i="32"/>
  <c r="B349" i="32"/>
  <c r="D348" i="32"/>
  <c r="B348" i="32"/>
  <c r="D347" i="32"/>
  <c r="B347" i="32"/>
  <c r="D346" i="32"/>
  <c r="B346" i="32"/>
  <c r="D345" i="32"/>
  <c r="B345" i="32"/>
  <c r="D344" i="32"/>
  <c r="B344" i="32"/>
  <c r="D343" i="32"/>
  <c r="B343" i="32"/>
  <c r="D342" i="32"/>
  <c r="B342" i="32"/>
  <c r="D341" i="32"/>
  <c r="B341" i="32"/>
  <c r="D340" i="32"/>
  <c r="B340" i="32"/>
  <c r="D339" i="32"/>
  <c r="B339" i="32"/>
  <c r="D338" i="32"/>
  <c r="B338" i="32"/>
  <c r="D337" i="32"/>
  <c r="B337" i="32"/>
  <c r="D336" i="32"/>
  <c r="B336" i="32"/>
  <c r="D335" i="32"/>
  <c r="B335" i="32"/>
  <c r="D334" i="32"/>
  <c r="B334" i="32"/>
  <c r="D333" i="32"/>
  <c r="B333" i="32"/>
  <c r="D332" i="32"/>
  <c r="B332" i="32"/>
  <c r="D331" i="32"/>
  <c r="B331" i="32"/>
  <c r="D330" i="32"/>
  <c r="B330" i="32"/>
  <c r="D329" i="32"/>
  <c r="B329" i="32"/>
  <c r="D328" i="32"/>
  <c r="B328" i="32"/>
  <c r="D327" i="32"/>
  <c r="B327" i="32"/>
  <c r="D326" i="32"/>
  <c r="B326" i="32"/>
  <c r="D325" i="32"/>
  <c r="B325" i="32"/>
  <c r="D324" i="32"/>
  <c r="B324" i="32"/>
  <c r="D323" i="32"/>
  <c r="B323" i="32"/>
  <c r="D322" i="32"/>
  <c r="B322" i="32"/>
  <c r="D321" i="32"/>
  <c r="B321" i="32"/>
  <c r="D320" i="32"/>
  <c r="B320" i="32"/>
  <c r="D319" i="32"/>
  <c r="B319" i="32"/>
  <c r="D318" i="32"/>
  <c r="B318" i="32"/>
  <c r="D317" i="32"/>
  <c r="B317" i="32"/>
  <c r="D316" i="32"/>
  <c r="B316" i="32"/>
  <c r="D315" i="32"/>
  <c r="B315" i="32"/>
  <c r="D314" i="32"/>
  <c r="B314" i="32"/>
  <c r="D313" i="32"/>
  <c r="B313" i="32"/>
  <c r="D312" i="32"/>
  <c r="B312" i="32"/>
  <c r="D311" i="32"/>
  <c r="B311" i="32"/>
  <c r="D310" i="32"/>
  <c r="B310" i="32"/>
  <c r="D309" i="32"/>
  <c r="B309" i="32"/>
  <c r="D308" i="32"/>
  <c r="B308" i="32"/>
  <c r="D307" i="32"/>
  <c r="B307" i="32"/>
  <c r="D306" i="32"/>
  <c r="B306" i="32"/>
  <c r="D305" i="32"/>
  <c r="B305" i="32"/>
  <c r="D304" i="32"/>
  <c r="B304" i="32"/>
  <c r="D303" i="32"/>
  <c r="B303" i="32"/>
  <c r="D302" i="32"/>
  <c r="B302" i="32"/>
  <c r="D301" i="32"/>
  <c r="B301" i="32"/>
  <c r="D300" i="32"/>
  <c r="B300" i="32"/>
  <c r="D299" i="32"/>
  <c r="B299" i="32"/>
  <c r="D298" i="32"/>
  <c r="B298" i="32"/>
  <c r="D297" i="32"/>
  <c r="B297" i="32"/>
  <c r="D296" i="32"/>
  <c r="B296" i="32"/>
  <c r="D295" i="32"/>
  <c r="B295" i="32"/>
  <c r="D294" i="32"/>
  <c r="B294" i="32"/>
  <c r="D293" i="32"/>
  <c r="B293" i="32"/>
  <c r="D292" i="32"/>
  <c r="B292" i="32"/>
  <c r="D291" i="32"/>
  <c r="B291" i="32"/>
  <c r="D290" i="32"/>
  <c r="B290" i="32"/>
  <c r="D289" i="32"/>
  <c r="B289" i="32"/>
  <c r="D288" i="32"/>
  <c r="B288" i="32"/>
  <c r="D287" i="32"/>
  <c r="B287" i="32"/>
  <c r="D286" i="32"/>
  <c r="B286" i="32"/>
  <c r="D285" i="32"/>
  <c r="B285" i="32"/>
  <c r="D284" i="32"/>
  <c r="B284" i="32"/>
  <c r="D283" i="32"/>
  <c r="B283" i="32"/>
  <c r="D282" i="32"/>
  <c r="B282" i="32"/>
  <c r="D281" i="32"/>
  <c r="B281" i="32"/>
  <c r="D280" i="32"/>
  <c r="B280" i="32"/>
  <c r="D279" i="32"/>
  <c r="B279" i="32"/>
  <c r="D278" i="32"/>
  <c r="B278" i="32"/>
  <c r="D277" i="32"/>
  <c r="B277" i="32"/>
  <c r="D276" i="32"/>
  <c r="B276" i="32"/>
  <c r="D275" i="32"/>
  <c r="B275" i="32"/>
  <c r="D274" i="32"/>
  <c r="B274" i="32"/>
  <c r="D273" i="32"/>
  <c r="B273" i="32"/>
  <c r="D272" i="32"/>
  <c r="B272" i="32"/>
  <c r="D271" i="32"/>
  <c r="B271" i="32"/>
  <c r="D270" i="32"/>
  <c r="B270" i="32"/>
  <c r="D269" i="32"/>
  <c r="B269" i="32"/>
  <c r="D268" i="32"/>
  <c r="B268" i="32"/>
  <c r="D267" i="32"/>
  <c r="B267" i="32"/>
  <c r="D266" i="32"/>
  <c r="B266" i="32"/>
  <c r="D265" i="32"/>
  <c r="B265" i="32"/>
  <c r="D264" i="32"/>
  <c r="B264" i="32"/>
  <c r="D263" i="32"/>
  <c r="B263" i="32"/>
  <c r="D262" i="32"/>
  <c r="B262" i="32"/>
  <c r="D261" i="32"/>
  <c r="B261" i="32"/>
  <c r="D260" i="32"/>
  <c r="B260" i="32"/>
  <c r="D259" i="32"/>
  <c r="B259" i="32"/>
  <c r="D258" i="32"/>
  <c r="B258" i="32"/>
  <c r="D257" i="32"/>
  <c r="B257" i="32"/>
  <c r="D256" i="32"/>
  <c r="B256" i="32"/>
  <c r="D255" i="32"/>
  <c r="B255" i="32"/>
  <c r="D254" i="32"/>
  <c r="B254" i="32"/>
  <c r="D253" i="32"/>
  <c r="B253" i="32"/>
  <c r="D252" i="32"/>
  <c r="B252" i="32"/>
  <c r="D251" i="32"/>
  <c r="B251" i="32"/>
  <c r="D250" i="32"/>
  <c r="B250" i="32"/>
  <c r="D249" i="32"/>
  <c r="B249" i="32"/>
  <c r="D248" i="32"/>
  <c r="B248" i="32"/>
  <c r="D247" i="32"/>
  <c r="B247" i="32"/>
  <c r="D246" i="32"/>
  <c r="B246" i="32"/>
  <c r="D245" i="32"/>
  <c r="B245" i="32"/>
  <c r="D244" i="32"/>
  <c r="B244" i="32"/>
  <c r="D243" i="32"/>
  <c r="B243" i="32"/>
  <c r="D242" i="32"/>
  <c r="B242" i="32"/>
  <c r="D241" i="32"/>
  <c r="B241" i="32"/>
  <c r="D240" i="32"/>
  <c r="B240" i="32"/>
  <c r="D239" i="32"/>
  <c r="B239" i="32"/>
  <c r="D238" i="32"/>
  <c r="B238" i="32"/>
  <c r="D237" i="32"/>
  <c r="B237" i="32"/>
  <c r="D236" i="32"/>
  <c r="B236" i="32"/>
  <c r="D235" i="32"/>
  <c r="B235" i="32"/>
  <c r="D234" i="32"/>
  <c r="B234" i="32"/>
  <c r="D233" i="32"/>
  <c r="B233" i="32"/>
  <c r="D232" i="32"/>
  <c r="B232" i="32"/>
  <c r="D231" i="32"/>
  <c r="B231" i="32"/>
  <c r="D230" i="32"/>
  <c r="B230" i="32"/>
  <c r="D229" i="32"/>
  <c r="B229" i="32"/>
  <c r="D228" i="32"/>
  <c r="B228" i="32"/>
  <c r="D227" i="32"/>
  <c r="B227" i="32"/>
  <c r="D226" i="32"/>
  <c r="B226" i="32"/>
  <c r="D225" i="32"/>
  <c r="B225" i="32"/>
  <c r="D224" i="32"/>
  <c r="B224" i="32"/>
  <c r="D223" i="32"/>
  <c r="B223" i="32"/>
  <c r="D222" i="32"/>
  <c r="B222" i="32"/>
  <c r="D221" i="32"/>
  <c r="B221" i="32"/>
  <c r="D220" i="32"/>
  <c r="B220" i="32"/>
  <c r="D219" i="32"/>
  <c r="B219" i="32"/>
  <c r="D218" i="32"/>
  <c r="B218" i="32"/>
  <c r="D217" i="32"/>
  <c r="B217" i="32"/>
  <c r="D216" i="32"/>
  <c r="B216" i="32"/>
  <c r="D215" i="32"/>
  <c r="B215" i="32"/>
  <c r="D214" i="32"/>
  <c r="B214" i="32"/>
  <c r="D213" i="32"/>
  <c r="B213" i="32"/>
  <c r="D212" i="32"/>
  <c r="B212" i="32"/>
  <c r="D211" i="32"/>
  <c r="B211" i="32"/>
  <c r="D210" i="32"/>
  <c r="B210" i="32"/>
  <c r="D209" i="32"/>
  <c r="B209" i="32"/>
  <c r="D208" i="32"/>
  <c r="B208" i="32"/>
  <c r="D207" i="32"/>
  <c r="B207" i="32"/>
  <c r="D206" i="32"/>
  <c r="B206" i="32"/>
  <c r="D205" i="32"/>
  <c r="B205" i="32"/>
  <c r="D204" i="32"/>
  <c r="B204" i="32"/>
  <c r="D203" i="32"/>
  <c r="B203" i="32"/>
  <c r="D202" i="32"/>
  <c r="B202" i="32"/>
  <c r="D201" i="32"/>
  <c r="B201" i="32"/>
  <c r="D200" i="32"/>
  <c r="B200" i="32"/>
  <c r="D199" i="32"/>
  <c r="B199" i="32"/>
  <c r="D198" i="32"/>
  <c r="B198" i="32"/>
  <c r="D197" i="32"/>
  <c r="B197" i="32"/>
  <c r="D196" i="32"/>
  <c r="B196" i="32"/>
  <c r="D195" i="32"/>
  <c r="B195" i="32"/>
  <c r="D194" i="32"/>
  <c r="B194" i="32"/>
  <c r="D193" i="32"/>
  <c r="B193" i="32"/>
  <c r="D192" i="32"/>
  <c r="B192" i="32"/>
  <c r="D191" i="32"/>
  <c r="B191" i="32"/>
  <c r="D190" i="32"/>
  <c r="B190" i="32"/>
  <c r="D189" i="32"/>
  <c r="B189" i="32"/>
  <c r="D188" i="32"/>
  <c r="B188" i="32"/>
  <c r="D187" i="32"/>
  <c r="B187" i="32"/>
  <c r="D186" i="32"/>
  <c r="B186" i="32"/>
  <c r="D185" i="32"/>
  <c r="B185" i="32"/>
  <c r="D184" i="32"/>
  <c r="B184" i="32"/>
  <c r="D183" i="32"/>
  <c r="B183" i="32"/>
  <c r="D182" i="32"/>
  <c r="B182" i="32"/>
  <c r="D181" i="32"/>
  <c r="B181" i="32"/>
  <c r="D180" i="32"/>
  <c r="B180" i="32"/>
  <c r="D179" i="32"/>
  <c r="B179" i="32"/>
  <c r="D178" i="32"/>
  <c r="B178" i="32"/>
  <c r="D177" i="32"/>
  <c r="B177" i="32"/>
  <c r="D176" i="32"/>
  <c r="B176" i="32"/>
  <c r="D175" i="32"/>
  <c r="B175" i="32"/>
  <c r="D174" i="32"/>
  <c r="B174" i="32"/>
  <c r="D173" i="32"/>
  <c r="B173" i="32"/>
  <c r="D172" i="32"/>
  <c r="B172" i="32"/>
  <c r="D171" i="32"/>
  <c r="B171" i="32"/>
  <c r="D170" i="32"/>
  <c r="B170" i="32"/>
  <c r="D169" i="32"/>
  <c r="B169" i="32"/>
  <c r="D168" i="32"/>
  <c r="B168" i="32"/>
  <c r="D167" i="32"/>
  <c r="B167" i="32"/>
  <c r="D166" i="32"/>
  <c r="B166" i="32"/>
  <c r="D165" i="32"/>
  <c r="B165" i="32"/>
  <c r="D164" i="32"/>
  <c r="B164" i="32"/>
  <c r="D163" i="32"/>
  <c r="B163" i="32"/>
  <c r="D162" i="32"/>
  <c r="B162" i="32"/>
  <c r="D161" i="32"/>
  <c r="B161" i="32"/>
  <c r="D160" i="32"/>
  <c r="B160" i="32"/>
  <c r="D159" i="32"/>
  <c r="B159" i="32"/>
  <c r="D158" i="32"/>
  <c r="B158" i="32"/>
  <c r="D157" i="32"/>
  <c r="B157" i="32"/>
  <c r="D156" i="32"/>
  <c r="B156" i="32"/>
  <c r="D155" i="32"/>
  <c r="B155" i="32"/>
  <c r="D154" i="32"/>
  <c r="B154" i="32"/>
  <c r="D153" i="32"/>
  <c r="B153" i="32"/>
  <c r="D152" i="32"/>
  <c r="B152" i="32"/>
  <c r="D151" i="32"/>
  <c r="B151" i="32"/>
  <c r="D150" i="32"/>
  <c r="B150" i="32"/>
  <c r="D149" i="32"/>
  <c r="B149" i="32"/>
  <c r="D148" i="32"/>
  <c r="B148" i="32"/>
  <c r="D147" i="32"/>
  <c r="B147" i="32"/>
  <c r="D146" i="32"/>
  <c r="B146" i="32"/>
  <c r="D145" i="32"/>
  <c r="B145" i="32"/>
  <c r="D144" i="32"/>
  <c r="B144" i="32"/>
  <c r="D143" i="32"/>
  <c r="B143" i="32"/>
  <c r="D142" i="32"/>
  <c r="B142" i="32"/>
  <c r="D141" i="32"/>
  <c r="B141" i="32"/>
  <c r="D140" i="32"/>
  <c r="B140" i="32"/>
  <c r="D139" i="32"/>
  <c r="B139" i="32"/>
  <c r="D138" i="32"/>
  <c r="B138" i="32"/>
  <c r="D137" i="32"/>
  <c r="B137" i="32"/>
  <c r="D136" i="32"/>
  <c r="B136" i="32"/>
  <c r="D135" i="32"/>
  <c r="B135" i="32"/>
  <c r="D134" i="32"/>
  <c r="B134" i="32"/>
  <c r="D133" i="32"/>
  <c r="B133" i="32"/>
  <c r="D132" i="32"/>
  <c r="B132" i="32"/>
  <c r="D131" i="32"/>
  <c r="B131" i="32"/>
  <c r="D130" i="32"/>
  <c r="B130" i="32"/>
  <c r="D129" i="32"/>
  <c r="B129" i="32"/>
  <c r="D128" i="32"/>
  <c r="B128" i="32"/>
  <c r="D127" i="32"/>
  <c r="B127" i="32"/>
  <c r="D126" i="32"/>
  <c r="B126" i="32"/>
  <c r="D125" i="32"/>
  <c r="B125" i="32"/>
  <c r="D124" i="32"/>
  <c r="B124" i="32"/>
  <c r="D123" i="32"/>
  <c r="B123" i="32"/>
  <c r="D122" i="32"/>
  <c r="B122" i="32"/>
  <c r="D121" i="32"/>
  <c r="B121" i="32"/>
  <c r="D120" i="32"/>
  <c r="B120" i="32"/>
  <c r="D119" i="32"/>
  <c r="B119" i="32"/>
  <c r="D118" i="32"/>
  <c r="B118" i="32"/>
  <c r="D117" i="32"/>
  <c r="B117" i="32"/>
  <c r="D116" i="32"/>
  <c r="B116" i="32"/>
  <c r="D115" i="32"/>
  <c r="B115" i="32"/>
  <c r="D114" i="32"/>
  <c r="B114" i="32"/>
  <c r="D113" i="32"/>
  <c r="B113" i="32"/>
  <c r="D112" i="32"/>
  <c r="B112" i="32"/>
  <c r="D111" i="32"/>
  <c r="B111" i="32"/>
  <c r="D110" i="32"/>
  <c r="B110" i="32"/>
  <c r="D109" i="32"/>
  <c r="B109" i="32"/>
  <c r="D108" i="32"/>
  <c r="B108" i="32"/>
  <c r="D107" i="32"/>
  <c r="B107" i="32"/>
  <c r="D106" i="32"/>
  <c r="B106" i="32"/>
  <c r="D105" i="32"/>
  <c r="B105" i="32"/>
  <c r="D104" i="32"/>
  <c r="B104" i="32"/>
  <c r="D103" i="32"/>
  <c r="B103" i="32"/>
  <c r="D102" i="32"/>
  <c r="B102" i="32"/>
  <c r="D101" i="32"/>
  <c r="B101" i="32"/>
  <c r="D100" i="32"/>
  <c r="B100" i="32"/>
  <c r="D99" i="32"/>
  <c r="B99" i="32"/>
  <c r="D98" i="32"/>
  <c r="B98" i="32"/>
  <c r="D97" i="32"/>
  <c r="B97" i="32"/>
  <c r="D96" i="32"/>
  <c r="B96" i="32"/>
  <c r="D95" i="32"/>
  <c r="B95" i="32"/>
  <c r="D94" i="32"/>
  <c r="B94" i="32"/>
  <c r="D93" i="32"/>
  <c r="B93" i="32"/>
  <c r="D92" i="32"/>
  <c r="B92" i="32"/>
  <c r="D91" i="32"/>
  <c r="B91" i="32"/>
  <c r="D90" i="32"/>
  <c r="B90" i="32"/>
  <c r="D89" i="32"/>
  <c r="B89" i="32"/>
  <c r="D88" i="32"/>
  <c r="B88" i="32"/>
  <c r="D87" i="32"/>
  <c r="B87" i="32"/>
  <c r="D86" i="32"/>
  <c r="B86" i="32"/>
  <c r="D85" i="32"/>
  <c r="B85" i="32"/>
  <c r="D84" i="32"/>
  <c r="B84" i="32"/>
  <c r="D83" i="32"/>
  <c r="B83" i="32"/>
  <c r="D82" i="32"/>
  <c r="B82" i="32"/>
  <c r="D81" i="32"/>
  <c r="B81" i="32"/>
  <c r="D80" i="32"/>
  <c r="B80" i="32"/>
  <c r="D79" i="32"/>
  <c r="B79" i="32"/>
  <c r="D78" i="32"/>
  <c r="B78" i="32"/>
  <c r="D77" i="32"/>
  <c r="B77" i="32"/>
  <c r="D76" i="32"/>
  <c r="B76" i="32"/>
  <c r="D75" i="32"/>
  <c r="B75" i="32"/>
  <c r="D74" i="32"/>
  <c r="B74" i="32"/>
  <c r="D73" i="32"/>
  <c r="B73" i="32"/>
  <c r="D72" i="32"/>
  <c r="B72" i="32"/>
  <c r="D71" i="32"/>
  <c r="B71" i="32"/>
  <c r="D70" i="32"/>
  <c r="B70" i="32"/>
  <c r="D69" i="32"/>
  <c r="B69" i="32"/>
  <c r="D68" i="32"/>
  <c r="B68" i="32"/>
  <c r="D67" i="32"/>
  <c r="B67" i="32"/>
  <c r="D66" i="32"/>
  <c r="B66" i="32"/>
  <c r="D65" i="32"/>
  <c r="B65" i="32"/>
  <c r="D64" i="32"/>
  <c r="B64" i="32"/>
  <c r="D63" i="32"/>
  <c r="B63" i="32"/>
  <c r="D62" i="32"/>
  <c r="B62" i="32"/>
  <c r="D61" i="32"/>
  <c r="B61" i="32"/>
  <c r="D60" i="32"/>
  <c r="B60" i="32"/>
  <c r="D59" i="32"/>
  <c r="B59" i="32"/>
  <c r="D58" i="32"/>
  <c r="B58" i="32"/>
  <c r="D57" i="32"/>
  <c r="B57" i="32"/>
  <c r="D56" i="32"/>
  <c r="B56" i="32"/>
  <c r="D55" i="32"/>
  <c r="B55" i="32"/>
  <c r="D54" i="32"/>
  <c r="B54" i="32"/>
  <c r="D53" i="32"/>
  <c r="B53" i="32"/>
  <c r="D52" i="32"/>
  <c r="B52" i="32"/>
  <c r="D51" i="32"/>
  <c r="B51" i="32"/>
  <c r="D50" i="32"/>
  <c r="B50" i="32"/>
  <c r="D49" i="32"/>
  <c r="B49" i="32"/>
  <c r="D48" i="32"/>
  <c r="B48" i="32"/>
  <c r="D47" i="32"/>
  <c r="B47" i="32"/>
  <c r="D46" i="32"/>
  <c r="B46" i="32"/>
  <c r="D45" i="32"/>
  <c r="B45" i="32"/>
  <c r="D44" i="32"/>
  <c r="B44" i="32"/>
  <c r="D43" i="32"/>
  <c r="B43" i="32"/>
  <c r="D42" i="32"/>
  <c r="B42" i="32"/>
  <c r="D41" i="32"/>
  <c r="B41" i="32"/>
  <c r="D40" i="32"/>
  <c r="B40" i="32"/>
  <c r="D39" i="32"/>
  <c r="B39" i="32"/>
  <c r="D38" i="32"/>
  <c r="B38" i="32"/>
  <c r="D37" i="32"/>
  <c r="B37" i="32"/>
  <c r="D36" i="32"/>
  <c r="B36" i="32"/>
  <c r="D35" i="32"/>
  <c r="B35" i="32"/>
  <c r="D34" i="32"/>
  <c r="B34" i="32"/>
  <c r="D33" i="32"/>
  <c r="B33" i="32"/>
  <c r="D32" i="32"/>
  <c r="B32" i="32"/>
  <c r="D31" i="32"/>
  <c r="B31" i="32"/>
  <c r="D30" i="32"/>
  <c r="B30" i="32"/>
  <c r="B29" i="32"/>
  <c r="B28" i="32"/>
  <c r="B27" i="32"/>
  <c r="B26" i="32"/>
  <c r="B25" i="32"/>
  <c r="B24" i="32"/>
  <c r="B23" i="32"/>
  <c r="B22" i="32"/>
  <c r="B21" i="32"/>
  <c r="B20" i="32"/>
  <c r="B19" i="32"/>
  <c r="B18" i="32"/>
  <c r="B17" i="32"/>
  <c r="B16" i="32"/>
  <c r="B15" i="32"/>
  <c r="B14" i="32"/>
  <c r="B13" i="32"/>
  <c r="B12" i="32"/>
  <c r="B11" i="32"/>
  <c r="B10" i="32"/>
  <c r="B9" i="32"/>
  <c r="B8" i="32"/>
  <c r="B7" i="32"/>
  <c r="B6" i="32"/>
  <c r="B5" i="32"/>
  <c r="B4" i="32"/>
  <c r="B3" i="32"/>
  <c r="N2" i="32"/>
  <c r="B2" i="32"/>
  <c r="G3" i="34" l="1"/>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G126" i="34"/>
  <c r="G127" i="34"/>
  <c r="G128" i="34"/>
  <c r="G129" i="34"/>
  <c r="G130" i="34"/>
  <c r="G131" i="34"/>
  <c r="G132" i="34"/>
  <c r="G133" i="34"/>
  <c r="G134" i="34"/>
  <c r="G135" i="34"/>
  <c r="G136" i="34"/>
  <c r="G137" i="34"/>
  <c r="G138" i="34"/>
  <c r="G139" i="34"/>
  <c r="G140" i="34"/>
  <c r="G141" i="34"/>
  <c r="G142" i="34"/>
  <c r="G143" i="34"/>
  <c r="G144" i="34"/>
  <c r="G145" i="34"/>
  <c r="G146" i="34"/>
  <c r="G147" i="34"/>
  <c r="G148" i="34"/>
  <c r="G149" i="34"/>
  <c r="G150" i="34"/>
  <c r="G151" i="34"/>
  <c r="G152" i="34"/>
  <c r="G153" i="34"/>
  <c r="G154" i="34"/>
  <c r="G155" i="34"/>
  <c r="G156" i="34"/>
  <c r="G157" i="34"/>
  <c r="G158" i="34"/>
  <c r="G159" i="34"/>
  <c r="G160" i="34"/>
  <c r="G161" i="34"/>
  <c r="G162" i="34"/>
  <c r="G163" i="34"/>
  <c r="G164" i="34"/>
  <c r="G165" i="34"/>
  <c r="G166" i="34"/>
  <c r="G167" i="34"/>
  <c r="G168" i="34"/>
  <c r="G169" i="34"/>
  <c r="G170" i="34"/>
  <c r="G171" i="34"/>
  <c r="G172" i="34"/>
  <c r="G173" i="34"/>
  <c r="G174" i="34"/>
  <c r="G175" i="34"/>
  <c r="G176" i="34"/>
  <c r="G177" i="34"/>
  <c r="G178" i="34"/>
  <c r="G179" i="34"/>
  <c r="G180" i="34"/>
  <c r="G181" i="34"/>
  <c r="G182" i="34"/>
  <c r="G183" i="34"/>
  <c r="G184" i="34"/>
  <c r="G185" i="34"/>
  <c r="G186" i="34"/>
  <c r="G187" i="34"/>
  <c r="G188" i="34"/>
  <c r="G189" i="34"/>
  <c r="G190" i="34"/>
  <c r="G191" i="34"/>
  <c r="G192" i="34"/>
  <c r="G193" i="34"/>
  <c r="G194" i="34"/>
  <c r="G195" i="34"/>
  <c r="G196" i="34"/>
  <c r="G197" i="34"/>
  <c r="G198" i="34"/>
  <c r="G199" i="34"/>
  <c r="G200" i="34"/>
  <c r="G201" i="34"/>
  <c r="G202" i="34"/>
  <c r="G203" i="34"/>
  <c r="G204" i="34"/>
  <c r="G205" i="34"/>
  <c r="G206" i="34"/>
  <c r="G207" i="34"/>
  <c r="G208" i="34"/>
  <c r="G209" i="34"/>
  <c r="G210" i="34"/>
  <c r="G211" i="34"/>
  <c r="G212" i="34"/>
  <c r="G213" i="34"/>
  <c r="G214" i="34"/>
  <c r="G215" i="34"/>
  <c r="G216" i="34"/>
  <c r="G217" i="34"/>
  <c r="G218" i="34"/>
  <c r="G219" i="34"/>
  <c r="G220" i="34"/>
  <c r="G221" i="34"/>
  <c r="G222" i="34"/>
  <c r="G223" i="34"/>
  <c r="G224" i="34"/>
  <c r="G225" i="34"/>
  <c r="G226" i="34"/>
  <c r="G227" i="34"/>
  <c r="G228" i="34"/>
  <c r="G229" i="34"/>
  <c r="G230" i="34"/>
  <c r="G231" i="34"/>
  <c r="G232" i="34"/>
  <c r="G233" i="34"/>
  <c r="G234" i="34"/>
  <c r="G235" i="34"/>
  <c r="G236" i="34"/>
  <c r="G237" i="34"/>
  <c r="G238" i="34"/>
  <c r="G239" i="34"/>
  <c r="G240" i="34"/>
  <c r="G241" i="34"/>
  <c r="G242" i="34"/>
  <c r="G243" i="34"/>
  <c r="G244" i="34"/>
  <c r="G245" i="34"/>
  <c r="G246" i="34"/>
  <c r="G247" i="34"/>
  <c r="G248" i="34"/>
  <c r="G249" i="34"/>
  <c r="G250" i="34"/>
  <c r="G251" i="34"/>
  <c r="G252" i="34"/>
  <c r="G253" i="34"/>
  <c r="G254" i="34"/>
  <c r="G255" i="34"/>
  <c r="G256" i="34"/>
  <c r="G257" i="34"/>
  <c r="G258" i="34"/>
  <c r="G259" i="34"/>
  <c r="G260" i="34"/>
  <c r="G261" i="34"/>
  <c r="G262" i="34"/>
  <c r="G263" i="34"/>
  <c r="G264" i="34"/>
  <c r="G265" i="34"/>
  <c r="G266" i="34"/>
  <c r="G267" i="34"/>
  <c r="G268" i="34"/>
  <c r="G269" i="34"/>
  <c r="G270" i="34"/>
  <c r="G271" i="34"/>
  <c r="G272" i="34"/>
  <c r="G273" i="34"/>
  <c r="G274" i="34"/>
  <c r="G275" i="34"/>
  <c r="G276" i="34"/>
  <c r="G277" i="34"/>
  <c r="G278" i="34"/>
  <c r="G279" i="34"/>
  <c r="G280" i="34"/>
  <c r="G281" i="34"/>
  <c r="G282" i="34"/>
  <c r="G283" i="34"/>
  <c r="G284" i="34"/>
  <c r="G285" i="34"/>
  <c r="G286" i="34"/>
  <c r="G287" i="34"/>
  <c r="G288" i="34"/>
  <c r="G289" i="34"/>
  <c r="G290" i="34"/>
  <c r="G291" i="34"/>
  <c r="G292" i="34"/>
  <c r="G293" i="34"/>
  <c r="G294" i="34"/>
  <c r="G295" i="34"/>
  <c r="G296" i="34"/>
  <c r="G297" i="34"/>
  <c r="G298" i="34"/>
  <c r="G299" i="34"/>
  <c r="G300" i="34"/>
  <c r="G301" i="34"/>
  <c r="G302" i="34"/>
  <c r="G303" i="34"/>
  <c r="G304" i="34"/>
  <c r="G305" i="34"/>
  <c r="G306" i="34"/>
  <c r="G307" i="34"/>
  <c r="G308" i="34"/>
  <c r="G309" i="34"/>
  <c r="G310" i="34"/>
  <c r="G311" i="34"/>
  <c r="G312" i="34"/>
  <c r="G313" i="34"/>
  <c r="G314" i="34"/>
  <c r="G315" i="34"/>
  <c r="G316" i="34"/>
  <c r="G317" i="34"/>
  <c r="G318" i="34"/>
  <c r="G319" i="34"/>
  <c r="G320" i="34"/>
  <c r="G321" i="34"/>
  <c r="G322" i="34"/>
  <c r="G323" i="34"/>
  <c r="G324" i="34"/>
  <c r="G325" i="34"/>
  <c r="G326" i="34"/>
  <c r="G327" i="34"/>
  <c r="G328" i="34"/>
  <c r="G329" i="34"/>
  <c r="G330" i="34"/>
  <c r="G331" i="34"/>
  <c r="G332" i="34"/>
  <c r="G333" i="34"/>
  <c r="G334" i="34"/>
  <c r="G335" i="34"/>
  <c r="G336" i="34"/>
  <c r="G337" i="34"/>
  <c r="G338" i="34"/>
  <c r="G339" i="34"/>
  <c r="G340" i="34"/>
  <c r="G341" i="34"/>
  <c r="G342" i="34"/>
  <c r="G343" i="34"/>
  <c r="G344" i="34"/>
  <c r="G345" i="34"/>
  <c r="G346" i="34"/>
  <c r="G347" i="34"/>
  <c r="G348" i="34"/>
  <c r="G349" i="34"/>
  <c r="G350" i="34"/>
  <c r="G351" i="34"/>
  <c r="G352" i="34"/>
  <c r="G353" i="34"/>
  <c r="G354" i="34"/>
  <c r="G355" i="34"/>
  <c r="G356" i="34"/>
  <c r="G357" i="34"/>
  <c r="G358" i="34"/>
  <c r="G359" i="34"/>
  <c r="G360" i="34"/>
  <c r="G361" i="34"/>
  <c r="G362" i="34"/>
  <c r="G363" i="34"/>
  <c r="G364" i="34"/>
  <c r="G365" i="34"/>
  <c r="G366" i="34"/>
  <c r="G367" i="34"/>
  <c r="G368" i="34"/>
  <c r="G369" i="34"/>
  <c r="G370" i="34"/>
  <c r="G371" i="34"/>
  <c r="G372" i="34"/>
  <c r="G373" i="34"/>
  <c r="G374" i="34"/>
  <c r="G375" i="34"/>
  <c r="G376" i="34"/>
  <c r="G377" i="34"/>
  <c r="G378" i="34"/>
  <c r="G379" i="34"/>
  <c r="G380" i="34"/>
  <c r="G381" i="34"/>
  <c r="G382" i="34"/>
  <c r="G383" i="34"/>
  <c r="G384" i="34"/>
  <c r="G385" i="34"/>
  <c r="G386" i="34"/>
  <c r="G387" i="34"/>
  <c r="G388" i="34"/>
  <c r="G389" i="34"/>
  <c r="G390" i="34"/>
  <c r="G391" i="34"/>
  <c r="G392" i="34"/>
  <c r="G393" i="34"/>
  <c r="G394" i="34"/>
  <c r="G395" i="34"/>
  <c r="G396" i="34"/>
  <c r="G397" i="34"/>
  <c r="G398" i="34"/>
  <c r="G399" i="34"/>
  <c r="G400" i="34"/>
  <c r="G401" i="34"/>
  <c r="G402" i="34"/>
  <c r="G403" i="34"/>
  <c r="G404" i="34"/>
  <c r="G405" i="34"/>
  <c r="G406" i="34"/>
  <c r="G407" i="34"/>
  <c r="G408" i="34"/>
  <c r="G409" i="34"/>
  <c r="G410" i="34"/>
  <c r="G411" i="34"/>
  <c r="G412" i="34"/>
  <c r="G413" i="34"/>
  <c r="G414" i="34"/>
  <c r="G415" i="34"/>
  <c r="G416" i="34"/>
  <c r="G417" i="34"/>
  <c r="G418" i="34"/>
  <c r="G419" i="34"/>
  <c r="G420" i="34"/>
  <c r="G421" i="34"/>
  <c r="G422" i="34"/>
  <c r="G423" i="34"/>
  <c r="G424" i="34"/>
  <c r="G425" i="34"/>
  <c r="G426" i="34"/>
  <c r="G427" i="34"/>
  <c r="G428" i="34"/>
  <c r="G429" i="34"/>
  <c r="G430" i="34"/>
  <c r="G431" i="34"/>
  <c r="G432" i="34"/>
  <c r="G433" i="34"/>
  <c r="G434" i="34"/>
  <c r="G435" i="34"/>
  <c r="G436" i="34"/>
  <c r="G437" i="34"/>
  <c r="G438" i="34"/>
  <c r="G439" i="34"/>
  <c r="G440" i="34"/>
  <c r="G441" i="34"/>
  <c r="G442" i="34"/>
  <c r="G443" i="34"/>
  <c r="G444" i="34"/>
  <c r="G445" i="34"/>
  <c r="G446" i="34"/>
  <c r="G447" i="34"/>
  <c r="G448" i="34"/>
  <c r="G449" i="34"/>
  <c r="G450" i="34"/>
  <c r="G451" i="34"/>
  <c r="G452" i="34"/>
  <c r="G453" i="34"/>
  <c r="G454" i="34"/>
  <c r="G455" i="34"/>
  <c r="G456" i="34"/>
  <c r="G457" i="34"/>
  <c r="G458" i="34"/>
  <c r="G459" i="34"/>
  <c r="G460" i="34"/>
  <c r="G461" i="34"/>
  <c r="G462" i="34"/>
  <c r="G463" i="34"/>
  <c r="G464" i="34"/>
  <c r="G465" i="34"/>
  <c r="G466" i="34"/>
  <c r="G467" i="34"/>
  <c r="G468" i="34"/>
  <c r="G469" i="34"/>
  <c r="G470" i="34"/>
  <c r="G471" i="34"/>
  <c r="G472" i="34"/>
  <c r="G473" i="34"/>
  <c r="G474" i="34"/>
  <c r="G475" i="34"/>
  <c r="G476" i="34"/>
  <c r="G477" i="34"/>
  <c r="G478" i="34"/>
  <c r="G479" i="34"/>
  <c r="G480" i="34"/>
  <c r="G481" i="34"/>
  <c r="G482" i="34"/>
  <c r="G483" i="34"/>
  <c r="G484" i="34"/>
  <c r="G485" i="34"/>
  <c r="G486" i="34"/>
  <c r="G487" i="34"/>
  <c r="G488" i="34"/>
  <c r="G489" i="34"/>
  <c r="G490" i="34"/>
  <c r="G491" i="34"/>
  <c r="G492" i="34"/>
  <c r="G493" i="34"/>
  <c r="G494" i="34"/>
  <c r="G495" i="34"/>
  <c r="G496" i="34"/>
  <c r="G497" i="34"/>
  <c r="G498" i="34"/>
  <c r="G499" i="34"/>
  <c r="G500" i="34"/>
  <c r="G501" i="34"/>
  <c r="G502" i="34"/>
  <c r="G503" i="34"/>
  <c r="G504" i="34"/>
  <c r="G505" i="34"/>
  <c r="G506" i="34"/>
  <c r="G507" i="34"/>
  <c r="G508" i="34"/>
  <c r="G509" i="34"/>
  <c r="G510" i="34"/>
  <c r="G511" i="34"/>
  <c r="G512" i="34"/>
  <c r="G513" i="34"/>
  <c r="G514" i="34"/>
  <c r="G515" i="34"/>
  <c r="G516" i="34"/>
  <c r="G517" i="34"/>
  <c r="G518" i="34"/>
  <c r="G519" i="34"/>
  <c r="G520" i="34"/>
  <c r="G521" i="34"/>
  <c r="G522" i="34"/>
  <c r="G523" i="34"/>
  <c r="G524" i="34"/>
  <c r="G525" i="34"/>
  <c r="G526" i="34"/>
  <c r="G527" i="34"/>
  <c r="G528" i="34"/>
  <c r="G529" i="34"/>
  <c r="G530" i="34"/>
  <c r="G531" i="34"/>
  <c r="G532" i="34"/>
  <c r="G533" i="34"/>
  <c r="G534" i="34"/>
  <c r="G535" i="34"/>
  <c r="G536" i="34"/>
  <c r="G537" i="34"/>
  <c r="G538" i="34"/>
  <c r="G539" i="34"/>
  <c r="G540" i="34"/>
  <c r="G541" i="34"/>
  <c r="G542" i="34"/>
  <c r="G543" i="34"/>
  <c r="G544" i="34"/>
  <c r="G545" i="34"/>
  <c r="G546" i="34"/>
  <c r="G547" i="34"/>
  <c r="G548" i="34"/>
  <c r="G549" i="34"/>
  <c r="G550" i="34"/>
  <c r="G551" i="34"/>
  <c r="G552" i="34"/>
  <c r="G553" i="34"/>
  <c r="G554" i="34"/>
  <c r="G555" i="34"/>
  <c r="G556" i="34"/>
  <c r="G557" i="34"/>
  <c r="G558" i="34"/>
  <c r="G559" i="34"/>
  <c r="G560" i="34"/>
  <c r="G561" i="34"/>
  <c r="G562" i="34"/>
  <c r="G563" i="34"/>
  <c r="G564" i="34"/>
  <c r="G565" i="34"/>
  <c r="G566" i="34"/>
  <c r="G567" i="34"/>
  <c r="G568" i="34"/>
  <c r="G569" i="34"/>
  <c r="G570" i="34"/>
  <c r="G571" i="34"/>
  <c r="G572" i="34"/>
  <c r="G573" i="34"/>
  <c r="G574" i="34"/>
  <c r="G575" i="34"/>
  <c r="G576" i="34"/>
  <c r="G577" i="34"/>
  <c r="G578" i="34"/>
  <c r="G579" i="34"/>
  <c r="G580" i="34"/>
  <c r="G581" i="34"/>
  <c r="G582" i="34"/>
  <c r="G583" i="34"/>
  <c r="G584" i="34"/>
  <c r="G585" i="34"/>
  <c r="G586" i="34"/>
  <c r="G587" i="34"/>
  <c r="G588" i="34"/>
  <c r="G589" i="34"/>
  <c r="G590" i="34"/>
  <c r="G591" i="34"/>
  <c r="G592" i="34"/>
  <c r="G593" i="34"/>
  <c r="G594" i="34"/>
  <c r="G595" i="34"/>
  <c r="G596" i="34"/>
  <c r="G597" i="34"/>
  <c r="G598" i="34"/>
  <c r="G599" i="34"/>
  <c r="G600" i="34"/>
  <c r="G601" i="34"/>
  <c r="G602" i="34"/>
  <c r="G603" i="34"/>
  <c r="G604" i="34"/>
  <c r="G605" i="34"/>
  <c r="G606" i="34"/>
  <c r="G607" i="34"/>
  <c r="G608" i="34"/>
  <c r="G609" i="34"/>
  <c r="G610" i="34"/>
  <c r="G611" i="34"/>
  <c r="G612" i="34"/>
  <c r="G613" i="34"/>
  <c r="G614" i="34"/>
  <c r="G615" i="34"/>
  <c r="G616" i="34"/>
  <c r="G617" i="34"/>
  <c r="G618" i="34"/>
  <c r="G619" i="34"/>
  <c r="G620" i="34"/>
  <c r="G621" i="34"/>
  <c r="G622" i="34"/>
  <c r="G623" i="34"/>
  <c r="G624" i="34"/>
  <c r="G625" i="34"/>
  <c r="G626" i="34"/>
  <c r="G627" i="34"/>
  <c r="G628" i="34"/>
  <c r="G629" i="34"/>
  <c r="G630" i="34"/>
  <c r="G631" i="34"/>
  <c r="G632" i="34"/>
  <c r="G633" i="34"/>
  <c r="G634" i="34"/>
  <c r="G635" i="34"/>
  <c r="G636" i="34"/>
  <c r="G637" i="34"/>
  <c r="G638" i="34"/>
  <c r="G639" i="34"/>
  <c r="G640" i="34"/>
  <c r="G641" i="34"/>
  <c r="G642" i="34"/>
  <c r="G643" i="34"/>
  <c r="G644" i="34"/>
  <c r="G645" i="34"/>
  <c r="G646" i="34"/>
  <c r="G647" i="34"/>
  <c r="G648" i="34"/>
  <c r="G649" i="34"/>
  <c r="G650" i="34"/>
  <c r="G651" i="34"/>
  <c r="G652" i="34"/>
  <c r="G653" i="34"/>
  <c r="G654" i="34"/>
  <c r="G655" i="34"/>
  <c r="G656" i="34"/>
  <c r="G657" i="34"/>
  <c r="G658" i="34"/>
  <c r="G659" i="34"/>
  <c r="G660" i="34"/>
  <c r="G661" i="34"/>
  <c r="G662" i="34"/>
  <c r="G663" i="34"/>
  <c r="G664" i="34"/>
  <c r="G665" i="34"/>
  <c r="G666" i="34"/>
  <c r="G667" i="34"/>
  <c r="G668" i="34"/>
  <c r="G669" i="34"/>
  <c r="G670" i="34"/>
  <c r="G671" i="34"/>
  <c r="G672" i="34"/>
  <c r="G673" i="34"/>
  <c r="G674" i="34"/>
  <c r="G675" i="34"/>
  <c r="G676" i="34"/>
  <c r="G677" i="34"/>
  <c r="G678" i="34"/>
  <c r="G679" i="34"/>
  <c r="G680" i="34"/>
  <c r="G681" i="34"/>
  <c r="G682" i="34"/>
  <c r="G683" i="34"/>
  <c r="G684" i="34"/>
  <c r="G685" i="34"/>
  <c r="G686" i="34"/>
  <c r="G687" i="34"/>
  <c r="G688" i="34"/>
  <c r="G689" i="34"/>
  <c r="G690" i="34"/>
  <c r="G691" i="34"/>
  <c r="G692" i="34"/>
  <c r="G693" i="34"/>
  <c r="G694" i="34"/>
  <c r="G695" i="34"/>
  <c r="G696" i="34"/>
  <c r="G697" i="34"/>
  <c r="G698" i="34"/>
  <c r="G699" i="34"/>
  <c r="G700" i="34"/>
  <c r="G701" i="34"/>
  <c r="G702" i="34"/>
  <c r="G703" i="34"/>
  <c r="G704" i="34"/>
  <c r="G705" i="34"/>
  <c r="G706" i="34"/>
  <c r="G707" i="34"/>
  <c r="G708" i="34"/>
  <c r="G709" i="34"/>
  <c r="G710" i="34"/>
  <c r="G711" i="34"/>
  <c r="G712" i="34"/>
  <c r="G713" i="34"/>
  <c r="G714" i="34"/>
  <c r="G715" i="34"/>
  <c r="G716" i="34"/>
  <c r="G717" i="34"/>
  <c r="G718" i="34"/>
  <c r="G719" i="34"/>
  <c r="G720" i="34"/>
  <c r="G721" i="34"/>
  <c r="G722" i="34"/>
  <c r="G723" i="34"/>
  <c r="G724" i="34"/>
  <c r="G725" i="34"/>
  <c r="G726" i="34"/>
  <c r="G727" i="34"/>
  <c r="G728" i="34"/>
  <c r="G729" i="34"/>
  <c r="G730" i="34"/>
  <c r="G731" i="34"/>
  <c r="G732" i="34"/>
  <c r="G733" i="34"/>
  <c r="G734" i="34"/>
  <c r="G735" i="34"/>
  <c r="G736" i="34"/>
  <c r="G737" i="34"/>
  <c r="G738" i="34"/>
  <c r="G739" i="34"/>
  <c r="G740" i="34"/>
  <c r="G741" i="34"/>
  <c r="G742" i="34"/>
  <c r="G743" i="34"/>
  <c r="G744" i="34"/>
  <c r="G745" i="34"/>
  <c r="G746" i="34"/>
  <c r="G747" i="34"/>
  <c r="G748" i="34"/>
  <c r="G749" i="34"/>
  <c r="G750" i="34"/>
  <c r="G751" i="34"/>
  <c r="G752" i="34"/>
  <c r="G753" i="34"/>
  <c r="G754" i="34"/>
  <c r="G755" i="34"/>
  <c r="G756" i="34"/>
  <c r="G757" i="34"/>
  <c r="G758" i="34"/>
  <c r="G759" i="34"/>
  <c r="G760" i="34"/>
  <c r="G761" i="34"/>
  <c r="G762" i="34"/>
  <c r="G763" i="34"/>
  <c r="G764" i="34"/>
  <c r="G765" i="34"/>
  <c r="G766" i="34"/>
  <c r="G767" i="34"/>
  <c r="G768" i="34"/>
  <c r="G769" i="34"/>
  <c r="G770" i="34"/>
  <c r="G771" i="34"/>
  <c r="G772" i="34"/>
  <c r="G773" i="34"/>
  <c r="G774" i="34"/>
  <c r="G775" i="34"/>
  <c r="G776" i="34"/>
  <c r="G777" i="34"/>
  <c r="G778" i="34"/>
  <c r="G779" i="34"/>
  <c r="G780" i="34"/>
  <c r="G781" i="34"/>
  <c r="G782" i="34"/>
  <c r="G783" i="34"/>
  <c r="G784" i="34"/>
  <c r="G785" i="34"/>
  <c r="G786" i="34"/>
  <c r="G787" i="34"/>
  <c r="G788" i="34"/>
  <c r="G789" i="34"/>
  <c r="G790" i="34"/>
  <c r="G791" i="34"/>
  <c r="G792" i="34"/>
  <c r="G793" i="34"/>
  <c r="G794" i="34"/>
  <c r="G795" i="34"/>
  <c r="G796" i="34"/>
  <c r="G797" i="34"/>
  <c r="G798" i="34"/>
  <c r="G799" i="34"/>
  <c r="G800" i="34"/>
  <c r="G801" i="34"/>
  <c r="G802" i="34"/>
  <c r="G803" i="34"/>
  <c r="G804" i="34"/>
  <c r="G805" i="34"/>
  <c r="G806" i="34"/>
  <c r="G807" i="34"/>
  <c r="G808" i="34"/>
  <c r="G809" i="34"/>
  <c r="G810" i="34"/>
  <c r="G811" i="34"/>
  <c r="G812" i="34"/>
  <c r="G813" i="34"/>
  <c r="G814" i="34"/>
  <c r="G815" i="34"/>
  <c r="G816" i="34"/>
  <c r="G817" i="34"/>
  <c r="G818" i="34"/>
  <c r="G819" i="34"/>
  <c r="G820" i="34"/>
  <c r="G821" i="34"/>
  <c r="G822" i="34"/>
  <c r="G823" i="34"/>
  <c r="G824" i="34"/>
  <c r="G825" i="34"/>
  <c r="G826" i="34"/>
  <c r="G827" i="34"/>
  <c r="G828" i="34"/>
  <c r="G829" i="34"/>
  <c r="G830" i="34"/>
  <c r="G831" i="34"/>
  <c r="G832" i="34"/>
  <c r="G833" i="34"/>
  <c r="G834" i="34"/>
  <c r="G835" i="34"/>
  <c r="G836" i="34"/>
  <c r="G837" i="34"/>
  <c r="G838" i="34"/>
  <c r="G839" i="34"/>
  <c r="G840" i="34"/>
  <c r="G841" i="34"/>
  <c r="G842" i="34"/>
  <c r="G843" i="34"/>
  <c r="G844" i="34"/>
  <c r="G845" i="34"/>
  <c r="G846" i="34"/>
  <c r="G847" i="34"/>
  <c r="G848" i="34"/>
  <c r="G849" i="34"/>
  <c r="G850" i="34"/>
  <c r="G851" i="34"/>
  <c r="G852" i="34"/>
  <c r="G853" i="34"/>
  <c r="G854" i="34"/>
  <c r="G855" i="34"/>
  <c r="G856" i="34"/>
  <c r="G857" i="34"/>
  <c r="G858" i="34"/>
  <c r="G859" i="34"/>
  <c r="G860" i="34"/>
  <c r="G861" i="34"/>
  <c r="G862" i="34"/>
  <c r="G863" i="34"/>
  <c r="G864" i="34"/>
  <c r="G865" i="34"/>
  <c r="G866" i="34"/>
  <c r="G867" i="34"/>
  <c r="G868" i="34"/>
  <c r="G869" i="34"/>
  <c r="G870" i="34"/>
  <c r="G871" i="34"/>
  <c r="G872" i="34"/>
  <c r="G873" i="34"/>
  <c r="G874" i="34"/>
  <c r="G875" i="34"/>
  <c r="G876" i="34"/>
  <c r="G877" i="34"/>
  <c r="G878" i="34"/>
  <c r="G879" i="34"/>
  <c r="G880" i="34"/>
  <c r="G881" i="34"/>
  <c r="G882" i="34"/>
  <c r="G883" i="34"/>
  <c r="G884" i="34"/>
  <c r="G885" i="34"/>
  <c r="G886" i="34"/>
  <c r="G887" i="34"/>
  <c r="G888" i="34"/>
  <c r="G889" i="34"/>
  <c r="G890" i="34"/>
  <c r="G891" i="34"/>
  <c r="G892" i="34"/>
  <c r="G893" i="34"/>
  <c r="G894" i="34"/>
  <c r="G895" i="34"/>
  <c r="G896" i="34"/>
  <c r="G897" i="34"/>
  <c r="G898" i="34"/>
  <c r="G899" i="34"/>
  <c r="G900" i="34"/>
  <c r="G901" i="34"/>
  <c r="G902" i="34"/>
  <c r="G903" i="34"/>
  <c r="G904" i="34"/>
  <c r="G905" i="34"/>
  <c r="G906" i="34"/>
  <c r="G907" i="34"/>
  <c r="G908" i="34"/>
  <c r="G909" i="34"/>
  <c r="G910" i="34"/>
  <c r="G911" i="34"/>
  <c r="G912" i="34"/>
  <c r="G913" i="34"/>
  <c r="G914" i="34"/>
  <c r="G915" i="34"/>
  <c r="G916" i="34"/>
  <c r="G917" i="34"/>
  <c r="G918" i="34"/>
  <c r="G919" i="34"/>
  <c r="G920" i="34"/>
  <c r="G921" i="34"/>
  <c r="G922" i="34"/>
  <c r="G923" i="34"/>
  <c r="G924" i="34"/>
  <c r="G925" i="34"/>
  <c r="G926" i="34"/>
  <c r="G927" i="34"/>
  <c r="G928" i="34"/>
  <c r="G929" i="34"/>
  <c r="G930" i="34"/>
  <c r="G931" i="34"/>
  <c r="G932" i="34"/>
  <c r="G933" i="34"/>
  <c r="G934" i="34"/>
  <c r="G935" i="34"/>
  <c r="G936" i="34"/>
  <c r="G937" i="34"/>
  <c r="G938" i="34"/>
  <c r="G939" i="34"/>
  <c r="G940" i="34"/>
  <c r="G941" i="34"/>
  <c r="G942" i="34"/>
  <c r="G943" i="34"/>
  <c r="G944" i="34"/>
  <c r="G945" i="34"/>
  <c r="G946" i="34"/>
  <c r="G947" i="34"/>
  <c r="G948" i="34"/>
  <c r="G949" i="34"/>
  <c r="G950" i="34"/>
  <c r="G951" i="34"/>
  <c r="G952" i="34"/>
  <c r="G953" i="34"/>
  <c r="G954" i="34"/>
  <c r="G955" i="34"/>
  <c r="G956" i="34"/>
  <c r="G957" i="34"/>
  <c r="G958" i="34"/>
  <c r="G959" i="34"/>
  <c r="G960" i="34"/>
  <c r="G961" i="34"/>
  <c r="G962" i="34"/>
  <c r="G963" i="34"/>
  <c r="G964" i="34"/>
  <c r="G965" i="34"/>
  <c r="G966" i="34"/>
  <c r="G967" i="34"/>
  <c r="G968" i="34"/>
  <c r="G969" i="34"/>
  <c r="G970" i="34"/>
  <c r="G971" i="34"/>
  <c r="G972" i="34"/>
  <c r="G973" i="34"/>
  <c r="G974" i="34"/>
  <c r="G975" i="34"/>
  <c r="G976" i="34"/>
  <c r="G977" i="34"/>
  <c r="G978" i="34"/>
  <c r="G979" i="34"/>
  <c r="G980" i="34"/>
  <c r="G981" i="34"/>
  <c r="G982" i="34"/>
  <c r="G983" i="34"/>
  <c r="G984" i="34"/>
  <c r="G985" i="34"/>
  <c r="G986" i="34"/>
  <c r="G987" i="34"/>
  <c r="G988" i="34"/>
  <c r="G989" i="34"/>
  <c r="G990" i="34"/>
  <c r="G991" i="34"/>
  <c r="G992" i="34"/>
  <c r="G993" i="34"/>
  <c r="G994" i="34"/>
  <c r="G995" i="34"/>
  <c r="G996" i="34"/>
  <c r="G997" i="34"/>
  <c r="G998" i="34"/>
  <c r="G999" i="34"/>
  <c r="G1000" i="34"/>
  <c r="G1001" i="34"/>
  <c r="G1002" i="34"/>
  <c r="G1003" i="34"/>
  <c r="G1004" i="34"/>
  <c r="G1005" i="34"/>
  <c r="G1006" i="34"/>
  <c r="G1007" i="34"/>
  <c r="G1008" i="34"/>
  <c r="G1009" i="34"/>
  <c r="G1010" i="34"/>
  <c r="G1011" i="34"/>
  <c r="G1012" i="34"/>
  <c r="G1013" i="34"/>
  <c r="G1014" i="34"/>
  <c r="G1015" i="34"/>
  <c r="G1016" i="34"/>
  <c r="G1017" i="34"/>
  <c r="G1018" i="34"/>
  <c r="G1019" i="34"/>
  <c r="G1020" i="34"/>
  <c r="G1021" i="34"/>
  <c r="G1022" i="34"/>
  <c r="G1023" i="34"/>
  <c r="G1024" i="34"/>
  <c r="G1025" i="34"/>
  <c r="G1026" i="34"/>
  <c r="G1027" i="34"/>
  <c r="G1028" i="34"/>
  <c r="G1029" i="34"/>
  <c r="G1030" i="34"/>
  <c r="G1031" i="34"/>
  <c r="G1032" i="34"/>
  <c r="G1033" i="34"/>
  <c r="G1034" i="34"/>
  <c r="G1035" i="34"/>
  <c r="G1036" i="34"/>
  <c r="G1037" i="34"/>
  <c r="G1038" i="34"/>
  <c r="G1039" i="34"/>
  <c r="G1040" i="34"/>
  <c r="G1041" i="34"/>
  <c r="G1042" i="34"/>
  <c r="G1043" i="34"/>
  <c r="G1044" i="34"/>
  <c r="G1045" i="34"/>
  <c r="G1046" i="34"/>
  <c r="G1047" i="34"/>
  <c r="G1048" i="34"/>
  <c r="G1049" i="34"/>
  <c r="G1050" i="34"/>
  <c r="G1051" i="34"/>
  <c r="G1052" i="34"/>
  <c r="G1053" i="34"/>
  <c r="G1054" i="34"/>
  <c r="G1055" i="34"/>
  <c r="G1056" i="34"/>
  <c r="G1057" i="34"/>
  <c r="G1058" i="34"/>
  <c r="G1059" i="34"/>
  <c r="G1060" i="34"/>
  <c r="G1061" i="34"/>
  <c r="G1062" i="34"/>
  <c r="G1063" i="34"/>
  <c r="G1064" i="34"/>
  <c r="G1065" i="34"/>
  <c r="G1066" i="34"/>
  <c r="G1067" i="34"/>
  <c r="G1068" i="34"/>
  <c r="G1069" i="34"/>
  <c r="G1070" i="34"/>
  <c r="G1071" i="34"/>
  <c r="G1072" i="34"/>
  <c r="G1073" i="34"/>
  <c r="G1074" i="34"/>
  <c r="G1075" i="34"/>
  <c r="G1076" i="34"/>
  <c r="G1077" i="34"/>
  <c r="G1078" i="34"/>
  <c r="G1079" i="34"/>
  <c r="G1080" i="34"/>
  <c r="G1081" i="34"/>
  <c r="G1082" i="34"/>
  <c r="G1083" i="34"/>
  <c r="G1084" i="34"/>
  <c r="G1085" i="34"/>
  <c r="G1086" i="34"/>
  <c r="G1087" i="34"/>
  <c r="G1088" i="34"/>
  <c r="G1089" i="34"/>
  <c r="G1090" i="34"/>
  <c r="G1091" i="34"/>
  <c r="G1092" i="34"/>
  <c r="G1093" i="34"/>
  <c r="G1094" i="34"/>
  <c r="G1095" i="34"/>
  <c r="G1096" i="34"/>
  <c r="G1097" i="34"/>
  <c r="G1098" i="34"/>
  <c r="G1099" i="34"/>
  <c r="G1100" i="34"/>
  <c r="G1101" i="34"/>
  <c r="G1102" i="34"/>
  <c r="G1103" i="34"/>
  <c r="G1104" i="34"/>
  <c r="G1105" i="34"/>
  <c r="G1106" i="34"/>
  <c r="G1107" i="34"/>
  <c r="G1108" i="34"/>
  <c r="G1109" i="34"/>
  <c r="G1110" i="34"/>
  <c r="G1111" i="34"/>
  <c r="G1112" i="34"/>
  <c r="G1113" i="34"/>
  <c r="G1114" i="34"/>
  <c r="G1115" i="34"/>
  <c r="G1116" i="34"/>
  <c r="G1117" i="34"/>
  <c r="G1118" i="34"/>
  <c r="G1119" i="34"/>
  <c r="G1120" i="34"/>
  <c r="G1121" i="34"/>
  <c r="G1122" i="34"/>
  <c r="G1123" i="34"/>
  <c r="G1124" i="34"/>
  <c r="G1125" i="34"/>
  <c r="G1126" i="34"/>
  <c r="G1127" i="34"/>
  <c r="G1128" i="34"/>
  <c r="G1129" i="34"/>
  <c r="G1130" i="34"/>
  <c r="G1131" i="34"/>
  <c r="G1132" i="34"/>
  <c r="G1133" i="34"/>
  <c r="G1134" i="34"/>
  <c r="G1135" i="34"/>
  <c r="G1136" i="34"/>
  <c r="G1137" i="34"/>
  <c r="G1138" i="34"/>
  <c r="G1139" i="34"/>
  <c r="G1140" i="34"/>
  <c r="G1141" i="34"/>
  <c r="G1142" i="34"/>
  <c r="G1143" i="34"/>
  <c r="G1144" i="34"/>
  <c r="G1145" i="34"/>
  <c r="G1146" i="34"/>
  <c r="G1147" i="34"/>
  <c r="G1148" i="34"/>
  <c r="G1149" i="34"/>
  <c r="G1150" i="34"/>
  <c r="G1151" i="34"/>
  <c r="G1152" i="34"/>
  <c r="G1153" i="34"/>
  <c r="G1154" i="34"/>
  <c r="G1155" i="34"/>
  <c r="G1156" i="34"/>
  <c r="G1157" i="34"/>
  <c r="G1158" i="34"/>
  <c r="G1159" i="34"/>
  <c r="G1160" i="34"/>
  <c r="G1161" i="34"/>
  <c r="G1162" i="34"/>
  <c r="G1163" i="34"/>
  <c r="G1164" i="34"/>
  <c r="G1165" i="34"/>
  <c r="G1166" i="34"/>
  <c r="G1167" i="34"/>
  <c r="G1168" i="34"/>
  <c r="G1169" i="34"/>
  <c r="G1170" i="34"/>
  <c r="G1171" i="34"/>
  <c r="G1172" i="34"/>
  <c r="G1173" i="34"/>
  <c r="G1174" i="34"/>
  <c r="G1175" i="34"/>
  <c r="G1176" i="34"/>
  <c r="G1177" i="34"/>
  <c r="G1178" i="34"/>
  <c r="G1179" i="34"/>
  <c r="G1180" i="34"/>
  <c r="G1181" i="34"/>
  <c r="G1182" i="34"/>
  <c r="G1183" i="34"/>
  <c r="G1184" i="34"/>
  <c r="G1185" i="34"/>
  <c r="G1186" i="34"/>
  <c r="G1187" i="34"/>
  <c r="G1188" i="34"/>
  <c r="G1189" i="34"/>
  <c r="G1190" i="34"/>
  <c r="G1191" i="34"/>
  <c r="G1192" i="34"/>
  <c r="G1193" i="34"/>
  <c r="G1194" i="34"/>
  <c r="G1195" i="34"/>
  <c r="G1196" i="34"/>
  <c r="G1197" i="34"/>
  <c r="G1198" i="34"/>
  <c r="G1199" i="34"/>
  <c r="G1200" i="34"/>
  <c r="G1201" i="34"/>
  <c r="G1202" i="34"/>
  <c r="G1203" i="34"/>
  <c r="G1204" i="34"/>
  <c r="G1205" i="34"/>
  <c r="G1206" i="34"/>
  <c r="G1207" i="34"/>
  <c r="G1208" i="34"/>
  <c r="G1209" i="34"/>
  <c r="G1210" i="34"/>
  <c r="G1211" i="34"/>
  <c r="G1212" i="34"/>
  <c r="G1213" i="34"/>
  <c r="G1214" i="34"/>
  <c r="G1215" i="34"/>
  <c r="G1216" i="34"/>
  <c r="G1217" i="34"/>
  <c r="G1218" i="34"/>
  <c r="G1219" i="34"/>
  <c r="G1220" i="34"/>
  <c r="G1221" i="34"/>
  <c r="G1222" i="34"/>
  <c r="G1223" i="34"/>
  <c r="G1224" i="34"/>
  <c r="G1225" i="34"/>
  <c r="G1226" i="34"/>
  <c r="G1227" i="34"/>
  <c r="G1228" i="34"/>
  <c r="G1229" i="34"/>
  <c r="G1230" i="34"/>
  <c r="G1231" i="34"/>
  <c r="G1232" i="34"/>
  <c r="G1233" i="34"/>
  <c r="G1234" i="34"/>
  <c r="G1235" i="34"/>
  <c r="G1236" i="34"/>
  <c r="G1237" i="34"/>
  <c r="G1238" i="34"/>
  <c r="G1239" i="34"/>
  <c r="G1240" i="34"/>
  <c r="G1241" i="34"/>
  <c r="G1242" i="34"/>
  <c r="G1243" i="34"/>
  <c r="G1244" i="34"/>
  <c r="G1245" i="34"/>
  <c r="G1246" i="34"/>
  <c r="G1247" i="34"/>
  <c r="G1248" i="34"/>
  <c r="G1249" i="34"/>
  <c r="G1250" i="34"/>
  <c r="G1251" i="34"/>
  <c r="G1252" i="34"/>
  <c r="G1253" i="34"/>
  <c r="G1254" i="34"/>
  <c r="G1255" i="34"/>
  <c r="G1256" i="34"/>
  <c r="G1257" i="34"/>
  <c r="G1258" i="34"/>
  <c r="G1259" i="34"/>
  <c r="G1260" i="34"/>
  <c r="G1261" i="34"/>
  <c r="G1262" i="34"/>
  <c r="G1263" i="34"/>
  <c r="G1264" i="34"/>
  <c r="G1265" i="34"/>
  <c r="G1266" i="34"/>
  <c r="G1267" i="34"/>
  <c r="G1268" i="34"/>
  <c r="G1269" i="34"/>
  <c r="G1270" i="34"/>
  <c r="G1271" i="34"/>
  <c r="G1272" i="34"/>
  <c r="G1273" i="34"/>
  <c r="G1274" i="34"/>
  <c r="G1275" i="34"/>
  <c r="G1276" i="34"/>
  <c r="G1277" i="34"/>
  <c r="G1278" i="34"/>
  <c r="G1279" i="34"/>
  <c r="G1280" i="34"/>
  <c r="G1281" i="34"/>
  <c r="G1282" i="34"/>
  <c r="G1283" i="34"/>
  <c r="G1284" i="34"/>
  <c r="G1285" i="34"/>
  <c r="G1286" i="34"/>
  <c r="G1287" i="34"/>
  <c r="G1288" i="34"/>
  <c r="G1289" i="34"/>
  <c r="G1290" i="34"/>
  <c r="G1291" i="34"/>
  <c r="G1292" i="34"/>
  <c r="G1293" i="34"/>
  <c r="G1294" i="34"/>
  <c r="G1295" i="34"/>
  <c r="G1296" i="34"/>
  <c r="G1297" i="34"/>
  <c r="G1298" i="34"/>
  <c r="G1299" i="34"/>
  <c r="G1300" i="34"/>
  <c r="G1301" i="34"/>
  <c r="G1302" i="34"/>
  <c r="G1303" i="34"/>
  <c r="G1304" i="34"/>
  <c r="G1305" i="34"/>
  <c r="G1306" i="34"/>
  <c r="G1307" i="34"/>
  <c r="G1308" i="34"/>
  <c r="G1309" i="34"/>
  <c r="G1310" i="34"/>
  <c r="G1311" i="34"/>
  <c r="G1312" i="34"/>
  <c r="G1313" i="34"/>
  <c r="G1314" i="34"/>
  <c r="G1315" i="34"/>
  <c r="G1316" i="34"/>
  <c r="G1317" i="34"/>
  <c r="G1318" i="34"/>
  <c r="G1319" i="34"/>
  <c r="G1320" i="34"/>
  <c r="G1321" i="34"/>
  <c r="G1322" i="34"/>
  <c r="G1323" i="34"/>
  <c r="G1324" i="34"/>
  <c r="G1325" i="34"/>
  <c r="G1326" i="34"/>
  <c r="G1327" i="34"/>
  <c r="G1328" i="34"/>
  <c r="G1329" i="34"/>
  <c r="G1330" i="34"/>
  <c r="G1331" i="34"/>
  <c r="G1332" i="34"/>
  <c r="G1333" i="34"/>
  <c r="G1334" i="34"/>
  <c r="G1335" i="34"/>
  <c r="G1336" i="34"/>
  <c r="G1337" i="34"/>
  <c r="G1338" i="34"/>
  <c r="G1339" i="34"/>
  <c r="G1340" i="34"/>
  <c r="G1341" i="34"/>
  <c r="G1342" i="34"/>
  <c r="G1343" i="34"/>
  <c r="G1344" i="34"/>
  <c r="G1345" i="34"/>
  <c r="G1346" i="34"/>
  <c r="G1347" i="34"/>
  <c r="G1348" i="34"/>
  <c r="G1349" i="34"/>
  <c r="G1350" i="34"/>
  <c r="G1351" i="34"/>
  <c r="G1352" i="34"/>
  <c r="G1353" i="34"/>
  <c r="G1354" i="34"/>
  <c r="G1355" i="34"/>
  <c r="G1356" i="34"/>
  <c r="G1357" i="34"/>
  <c r="G1358" i="34"/>
  <c r="G1359" i="34"/>
  <c r="G1360" i="34"/>
  <c r="G1361" i="34"/>
  <c r="G1362" i="34"/>
  <c r="G1363" i="34"/>
  <c r="G1364" i="34"/>
  <c r="G1365" i="34"/>
  <c r="G1366" i="34"/>
  <c r="G1367" i="34"/>
  <c r="G1368" i="34"/>
  <c r="G1369" i="34"/>
  <c r="G1370" i="34"/>
  <c r="G1371" i="34"/>
  <c r="G1372" i="34"/>
  <c r="G1373" i="34"/>
  <c r="G1374" i="34"/>
  <c r="G1375" i="34"/>
  <c r="G1376" i="34"/>
  <c r="G1377" i="34"/>
  <c r="G1378" i="34"/>
  <c r="G1379" i="34"/>
  <c r="G1380" i="34"/>
  <c r="G1381" i="34"/>
  <c r="G1382" i="34"/>
  <c r="G1383" i="34"/>
  <c r="G1384" i="34"/>
  <c r="G1385" i="34"/>
  <c r="G1386" i="34"/>
  <c r="G1387" i="34"/>
  <c r="G1388" i="34"/>
  <c r="G1389" i="34"/>
  <c r="G1390" i="34"/>
  <c r="G1391" i="34"/>
  <c r="G1392" i="34"/>
  <c r="G1393" i="34"/>
  <c r="G1394" i="34"/>
  <c r="G1395" i="34"/>
  <c r="G1396" i="34"/>
  <c r="G1397" i="34"/>
  <c r="G1398" i="34"/>
  <c r="G1399" i="34"/>
  <c r="G1400" i="34"/>
  <c r="G1401" i="34"/>
  <c r="G1402" i="34"/>
  <c r="G1403" i="34"/>
  <c r="G1404" i="34"/>
  <c r="G1405" i="34"/>
  <c r="G1406" i="34"/>
  <c r="G1407" i="34"/>
  <c r="G1408" i="34"/>
  <c r="G1409" i="34"/>
  <c r="G1410" i="34"/>
  <c r="G1411" i="34"/>
  <c r="G1412" i="34"/>
  <c r="G1413" i="34"/>
  <c r="G1414" i="34"/>
  <c r="G1415" i="34"/>
  <c r="G1416" i="34"/>
  <c r="G1417" i="34"/>
  <c r="G1418" i="34"/>
  <c r="G1419" i="34"/>
  <c r="G1420" i="34"/>
  <c r="G1421" i="34"/>
  <c r="G1422" i="34"/>
  <c r="G1423" i="34"/>
  <c r="G1424" i="34"/>
  <c r="G1425" i="34"/>
  <c r="G1426" i="34"/>
  <c r="G1427" i="34"/>
  <c r="G1428" i="34"/>
  <c r="G1429" i="34"/>
  <c r="G1430" i="34"/>
  <c r="G1431" i="34"/>
  <c r="G1432" i="34"/>
  <c r="G1433" i="34"/>
  <c r="G1434" i="34"/>
  <c r="G1435" i="34"/>
  <c r="G1436" i="34"/>
  <c r="G1437" i="34"/>
  <c r="G1438" i="34"/>
  <c r="G1439" i="34"/>
  <c r="G1440" i="34"/>
  <c r="G1441" i="34"/>
  <c r="G1442" i="34"/>
  <c r="G1443" i="34"/>
  <c r="G1444" i="34"/>
  <c r="G1445" i="34"/>
  <c r="G1446" i="34"/>
  <c r="G1447" i="34"/>
  <c r="G1448" i="34"/>
  <c r="G1449" i="34"/>
  <c r="G1450" i="34"/>
  <c r="G1451" i="34"/>
  <c r="G1452" i="34"/>
  <c r="G1453" i="34"/>
  <c r="G1454" i="34"/>
  <c r="G1455" i="34"/>
  <c r="G1456" i="34"/>
  <c r="G1457" i="34"/>
  <c r="G1458" i="34"/>
  <c r="G1459" i="34"/>
  <c r="G1460" i="34"/>
  <c r="G1461" i="34"/>
  <c r="G1462" i="34"/>
  <c r="G1463" i="34"/>
  <c r="G1464" i="34"/>
  <c r="G1465" i="34"/>
  <c r="G1466" i="34"/>
  <c r="G1467" i="34"/>
  <c r="G1468" i="34"/>
  <c r="G1469" i="34"/>
  <c r="G1470" i="34"/>
  <c r="G1471" i="34"/>
  <c r="G1472" i="34"/>
  <c r="G1473" i="34"/>
  <c r="G1474" i="34"/>
  <c r="G1475" i="34"/>
  <c r="G1476" i="34"/>
  <c r="G1477" i="34"/>
  <c r="G1478" i="34"/>
  <c r="G1479" i="34"/>
  <c r="G1480" i="34"/>
  <c r="G1481" i="34"/>
  <c r="G2" i="34"/>
  <c r="T1209" i="34"/>
  <c r="M1209" i="34"/>
  <c r="L1209" i="34"/>
  <c r="I1209" i="34"/>
  <c r="D1209" i="34"/>
  <c r="B1209" i="34"/>
  <c r="T1208" i="34"/>
  <c r="M1208" i="34"/>
  <c r="L1208" i="34"/>
  <c r="I1208" i="34"/>
  <c r="D1208" i="34"/>
  <c r="B1208" i="34"/>
  <c r="T1207" i="34"/>
  <c r="M1207" i="34"/>
  <c r="L1207" i="34"/>
  <c r="I1207" i="34"/>
  <c r="D1207" i="34"/>
  <c r="B1207" i="34"/>
  <c r="T1206" i="34"/>
  <c r="M1206" i="34"/>
  <c r="L1206" i="34"/>
  <c r="I1206" i="34"/>
  <c r="D1206" i="34"/>
  <c r="B1206" i="34"/>
  <c r="T1205" i="34"/>
  <c r="M1205" i="34"/>
  <c r="L1205" i="34"/>
  <c r="I1205" i="34"/>
  <c r="D1205" i="34"/>
  <c r="B1205" i="34"/>
  <c r="T1204" i="34"/>
  <c r="M1204" i="34"/>
  <c r="L1204" i="34"/>
  <c r="I1204" i="34"/>
  <c r="D1204" i="34"/>
  <c r="B1204" i="34"/>
  <c r="T1203" i="34"/>
  <c r="M1203" i="34"/>
  <c r="L1203" i="34"/>
  <c r="I1203" i="34"/>
  <c r="D1203" i="34"/>
  <c r="B1203" i="34"/>
  <c r="T1202" i="34"/>
  <c r="M1202" i="34"/>
  <c r="L1202" i="34"/>
  <c r="I1202" i="34"/>
  <c r="D1202" i="34"/>
  <c r="B1202" i="34"/>
  <c r="T1201" i="34"/>
  <c r="M1201" i="34"/>
  <c r="L1201" i="34"/>
  <c r="I1201" i="34"/>
  <c r="D1201" i="34"/>
  <c r="B1201" i="34"/>
  <c r="T1200" i="34"/>
  <c r="M1200" i="34"/>
  <c r="L1200" i="34"/>
  <c r="I1200" i="34"/>
  <c r="D1200" i="34"/>
  <c r="B1200" i="34"/>
  <c r="T1199" i="34"/>
  <c r="M1199" i="34"/>
  <c r="L1199" i="34"/>
  <c r="I1199" i="34"/>
  <c r="D1199" i="34"/>
  <c r="B1199" i="34"/>
  <c r="T1198" i="34"/>
  <c r="M1198" i="34"/>
  <c r="L1198" i="34"/>
  <c r="I1198" i="34"/>
  <c r="D1198" i="34"/>
  <c r="B1198" i="34"/>
  <c r="T1197" i="34"/>
  <c r="M1197" i="34"/>
  <c r="L1197" i="34"/>
  <c r="I1197" i="34"/>
  <c r="D1197" i="34"/>
  <c r="B1197" i="34"/>
  <c r="T1196" i="34"/>
  <c r="M1196" i="34"/>
  <c r="L1196" i="34"/>
  <c r="I1196" i="34"/>
  <c r="D1196" i="34"/>
  <c r="B1196" i="34"/>
  <c r="T1195" i="34"/>
  <c r="M1195" i="34"/>
  <c r="L1195" i="34"/>
  <c r="I1195" i="34"/>
  <c r="D1195" i="34"/>
  <c r="B1195" i="34"/>
  <c r="T1194" i="34"/>
  <c r="M1194" i="34"/>
  <c r="L1194" i="34"/>
  <c r="I1194" i="34"/>
  <c r="D1194" i="34"/>
  <c r="B1194" i="34"/>
  <c r="T1193" i="34"/>
  <c r="M1193" i="34"/>
  <c r="L1193" i="34"/>
  <c r="I1193" i="34"/>
  <c r="D1193" i="34"/>
  <c r="B1193" i="34"/>
  <c r="T1192" i="34"/>
  <c r="M1192" i="34"/>
  <c r="L1192" i="34"/>
  <c r="I1192" i="34"/>
  <c r="D1192" i="34"/>
  <c r="B1192" i="34"/>
  <c r="T1191" i="34"/>
  <c r="M1191" i="34"/>
  <c r="L1191" i="34"/>
  <c r="I1191" i="34"/>
  <c r="D1191" i="34"/>
  <c r="B1191" i="34"/>
  <c r="T1190" i="34"/>
  <c r="M1190" i="34"/>
  <c r="L1190" i="34"/>
  <c r="I1190" i="34"/>
  <c r="D1190" i="34"/>
  <c r="B1190" i="34"/>
  <c r="T1189" i="34"/>
  <c r="M1189" i="34"/>
  <c r="L1189" i="34"/>
  <c r="I1189" i="34"/>
  <c r="D1189" i="34"/>
  <c r="B1189" i="34"/>
  <c r="T1188" i="34"/>
  <c r="M1188" i="34"/>
  <c r="L1188" i="34"/>
  <c r="I1188" i="34"/>
  <c r="D1188" i="34"/>
  <c r="B1188" i="34"/>
  <c r="T1187" i="34"/>
  <c r="M1187" i="34"/>
  <c r="L1187" i="34"/>
  <c r="I1187" i="34"/>
  <c r="D1187" i="34"/>
  <c r="B1187" i="34"/>
  <c r="T1186" i="34"/>
  <c r="M1186" i="34"/>
  <c r="L1186" i="34"/>
  <c r="I1186" i="34"/>
  <c r="D1186" i="34"/>
  <c r="B1186" i="34"/>
  <c r="T1185" i="34"/>
  <c r="M1185" i="34"/>
  <c r="L1185" i="34"/>
  <c r="I1185" i="34"/>
  <c r="D1185" i="34"/>
  <c r="B1185" i="34"/>
  <c r="T1184" i="34"/>
  <c r="M1184" i="34"/>
  <c r="L1184" i="34"/>
  <c r="I1184" i="34"/>
  <c r="D1184" i="34"/>
  <c r="B1184" i="34"/>
  <c r="T1183" i="34"/>
  <c r="M1183" i="34"/>
  <c r="L1183" i="34"/>
  <c r="I1183" i="34"/>
  <c r="D1183" i="34"/>
  <c r="B1183" i="34"/>
  <c r="T1182" i="34"/>
  <c r="M1182" i="34"/>
  <c r="L1182" i="34"/>
  <c r="I1182" i="34"/>
  <c r="D1182" i="34"/>
  <c r="B1182" i="34"/>
  <c r="T1181" i="34"/>
  <c r="M1181" i="34"/>
  <c r="L1181" i="34"/>
  <c r="I1181" i="34"/>
  <c r="D1181" i="34"/>
  <c r="B1181" i="34"/>
  <c r="T1180" i="34"/>
  <c r="M1180" i="34"/>
  <c r="L1180" i="34"/>
  <c r="I1180" i="34"/>
  <c r="D1180" i="34"/>
  <c r="B1180" i="34"/>
  <c r="T1179" i="34"/>
  <c r="M1179" i="34"/>
  <c r="L1179" i="34"/>
  <c r="I1179" i="34"/>
  <c r="D1179" i="34"/>
  <c r="B1179" i="34"/>
  <c r="T1178" i="34"/>
  <c r="M1178" i="34"/>
  <c r="L1178" i="34"/>
  <c r="I1178" i="34"/>
  <c r="D1178" i="34"/>
  <c r="B1178" i="34"/>
  <c r="T1177" i="34"/>
  <c r="M1177" i="34"/>
  <c r="L1177" i="34"/>
  <c r="I1177" i="34"/>
  <c r="D1177" i="34"/>
  <c r="B1177" i="34"/>
  <c r="T1176" i="34"/>
  <c r="M1176" i="34"/>
  <c r="T1175" i="34"/>
  <c r="M1175" i="34"/>
  <c r="T1174" i="34"/>
  <c r="M1174" i="34"/>
  <c r="T1173" i="34"/>
  <c r="M1173" i="34"/>
  <c r="T1172" i="34"/>
  <c r="M1172" i="34"/>
  <c r="T1171" i="34"/>
  <c r="M1171" i="34"/>
  <c r="T1170" i="34"/>
  <c r="M1170" i="34"/>
  <c r="T1169" i="34"/>
  <c r="M1169" i="34"/>
  <c r="T1168" i="34"/>
  <c r="M1168" i="34"/>
  <c r="T1167" i="34"/>
  <c r="M1167" i="34"/>
  <c r="T1166" i="34"/>
  <c r="M1166" i="34"/>
  <c r="T1165" i="34"/>
  <c r="M1165" i="34"/>
  <c r="T1164" i="34"/>
  <c r="M1164" i="34"/>
  <c r="T1163" i="34"/>
  <c r="M1163" i="34"/>
  <c r="T1162" i="34"/>
  <c r="M1162" i="34"/>
  <c r="T1161" i="34"/>
  <c r="M1161" i="34"/>
  <c r="T1160" i="34"/>
  <c r="M1160" i="34"/>
  <c r="T1159" i="34"/>
  <c r="M1159" i="34"/>
  <c r="T1158" i="34"/>
  <c r="M1158" i="34"/>
  <c r="T1157" i="34"/>
  <c r="M1157" i="34"/>
  <c r="T1156" i="34"/>
  <c r="M1156" i="34"/>
  <c r="T1155" i="34"/>
  <c r="M1155" i="34"/>
  <c r="T1154" i="34"/>
  <c r="M1154" i="34"/>
  <c r="T1153" i="34"/>
  <c r="M1153" i="34"/>
  <c r="T1152" i="34"/>
  <c r="M1152" i="34"/>
  <c r="T1151" i="34"/>
  <c r="M1151" i="34"/>
  <c r="T1150" i="34"/>
  <c r="M1150" i="34"/>
  <c r="T1149" i="34"/>
  <c r="M1149" i="34"/>
  <c r="L1149" i="34"/>
  <c r="I1149" i="34"/>
  <c r="D1149" i="34"/>
  <c r="B1149" i="34"/>
  <c r="T1148" i="34"/>
  <c r="M1148" i="34"/>
  <c r="L1148" i="34"/>
  <c r="I1148" i="34"/>
  <c r="D1148" i="34"/>
  <c r="B1148" i="34"/>
  <c r="T1147" i="34"/>
  <c r="M1147" i="34"/>
  <c r="L1147" i="34"/>
  <c r="I1147" i="34"/>
  <c r="D1147" i="34"/>
  <c r="B1147" i="34"/>
  <c r="T1146" i="34"/>
  <c r="M1146" i="34"/>
  <c r="L1146" i="34"/>
  <c r="I1146" i="34"/>
  <c r="D1146" i="34"/>
  <c r="B1146" i="34"/>
  <c r="T1145" i="34"/>
  <c r="M1145" i="34"/>
  <c r="L1145" i="34"/>
  <c r="I1145" i="34"/>
  <c r="D1145" i="34"/>
  <c r="B1145" i="34"/>
  <c r="T1144" i="34"/>
  <c r="M1144" i="34"/>
  <c r="L1144" i="34"/>
  <c r="I1144" i="34"/>
  <c r="D1144" i="34"/>
  <c r="B1144" i="34"/>
  <c r="T1143" i="34"/>
  <c r="M1143" i="34"/>
  <c r="L1143" i="34"/>
  <c r="I1143" i="34"/>
  <c r="D1143" i="34"/>
  <c r="B1143" i="34"/>
  <c r="T1142" i="34"/>
  <c r="M1142" i="34"/>
  <c r="L1142" i="34"/>
  <c r="I1142" i="34"/>
  <c r="D1142" i="34"/>
  <c r="B1142" i="34"/>
  <c r="T1141" i="34"/>
  <c r="M1141" i="34"/>
  <c r="L1141" i="34"/>
  <c r="I1141" i="34"/>
  <c r="D1141" i="34"/>
  <c r="B1141" i="34"/>
  <c r="T1140" i="34"/>
  <c r="M1140" i="34"/>
  <c r="L1140" i="34"/>
  <c r="I1140" i="34"/>
  <c r="D1140" i="34"/>
  <c r="B1140" i="34"/>
  <c r="T1139" i="34"/>
  <c r="M1139" i="34"/>
  <c r="L1139" i="34"/>
  <c r="I1139" i="34"/>
  <c r="D1139" i="34"/>
  <c r="B1139" i="34"/>
  <c r="T1138" i="34"/>
  <c r="M1138" i="34"/>
  <c r="L1138" i="34"/>
  <c r="I1138" i="34"/>
  <c r="D1138" i="34"/>
  <c r="B1138" i="34"/>
  <c r="T1137" i="34"/>
  <c r="M1137" i="34"/>
  <c r="L1137" i="34"/>
  <c r="I1137" i="34"/>
  <c r="D1137" i="34"/>
  <c r="B1137" i="34"/>
  <c r="T1136" i="34"/>
  <c r="M1136" i="34"/>
  <c r="L1136" i="34"/>
  <c r="I1136" i="34"/>
  <c r="D1136" i="34"/>
  <c r="B1136" i="34"/>
  <c r="T1135" i="34"/>
  <c r="M1135" i="34"/>
  <c r="L1135" i="34"/>
  <c r="I1135" i="34"/>
  <c r="D1135" i="34"/>
  <c r="B1135" i="34"/>
  <c r="T1134" i="34"/>
  <c r="M1134" i="34"/>
  <c r="L1134" i="34"/>
  <c r="I1134" i="34"/>
  <c r="D1134" i="34"/>
  <c r="B1134" i="34"/>
  <c r="T1133" i="34"/>
  <c r="M1133" i="34"/>
  <c r="L1133" i="34"/>
  <c r="I1133" i="34"/>
  <c r="D1133" i="34"/>
  <c r="B1133" i="34"/>
  <c r="T1132" i="34"/>
  <c r="M1132" i="34"/>
  <c r="L1132" i="34"/>
  <c r="I1132" i="34"/>
  <c r="D1132" i="34"/>
  <c r="B1132" i="34"/>
  <c r="T1131" i="34"/>
  <c r="M1131" i="34"/>
  <c r="L1131" i="34"/>
  <c r="I1131" i="34"/>
  <c r="D1131" i="34"/>
  <c r="B1131" i="34"/>
  <c r="T1130" i="34"/>
  <c r="M1130" i="34"/>
  <c r="L1130" i="34"/>
  <c r="I1130" i="34"/>
  <c r="D1130" i="34"/>
  <c r="B1130" i="34"/>
  <c r="T1129" i="34"/>
  <c r="M1129" i="34"/>
  <c r="L1129" i="34"/>
  <c r="I1129" i="34"/>
  <c r="D1129" i="34"/>
  <c r="B1129" i="34"/>
  <c r="T1128" i="34"/>
  <c r="M1128" i="34"/>
  <c r="L1128" i="34"/>
  <c r="I1128" i="34"/>
  <c r="D1128" i="34"/>
  <c r="B1128" i="34"/>
  <c r="T1127" i="34"/>
  <c r="M1127" i="34"/>
  <c r="L1127" i="34"/>
  <c r="I1127" i="34"/>
  <c r="D1127" i="34"/>
  <c r="B1127" i="34"/>
  <c r="T1126" i="34"/>
  <c r="M1126" i="34"/>
  <c r="L1126" i="34"/>
  <c r="I1126" i="34"/>
  <c r="D1126" i="34"/>
  <c r="B1126" i="34"/>
  <c r="T1125" i="34"/>
  <c r="M1125" i="34"/>
  <c r="L1125" i="34"/>
  <c r="I1125" i="34"/>
  <c r="D1125" i="34"/>
  <c r="B1125" i="34"/>
  <c r="T1124" i="34"/>
  <c r="M1124" i="34"/>
  <c r="L1124" i="34"/>
  <c r="I1124" i="34"/>
  <c r="D1124" i="34"/>
  <c r="B1124" i="34"/>
  <c r="T1123" i="34"/>
  <c r="M1123" i="34"/>
  <c r="L1123" i="34"/>
  <c r="I1123" i="34"/>
  <c r="D1123" i="34"/>
  <c r="B1123" i="34"/>
  <c r="T1122" i="34"/>
  <c r="M1122" i="34"/>
  <c r="L1122" i="34"/>
  <c r="I1122" i="34"/>
  <c r="D1122" i="34"/>
  <c r="B1122" i="34"/>
  <c r="T1121" i="34"/>
  <c r="M1121" i="34"/>
  <c r="L1121" i="34"/>
  <c r="I1121" i="34"/>
  <c r="D1121" i="34"/>
  <c r="B1121" i="34"/>
  <c r="T1120" i="34"/>
  <c r="M1120" i="34"/>
  <c r="L1120" i="34"/>
  <c r="I1120" i="34"/>
  <c r="D1120" i="34"/>
  <c r="B1120" i="34"/>
  <c r="T1119" i="34"/>
  <c r="M1119" i="34"/>
  <c r="L1119" i="34"/>
  <c r="I1119" i="34"/>
  <c r="D1119" i="34"/>
  <c r="B1119" i="34"/>
  <c r="T1118" i="34"/>
  <c r="M1118" i="34"/>
  <c r="L1118" i="34"/>
  <c r="I1118" i="34"/>
  <c r="D1118" i="34"/>
  <c r="B1118" i="34"/>
  <c r="T1117" i="34"/>
  <c r="M1117" i="34"/>
  <c r="L1117" i="34"/>
  <c r="I1117" i="34"/>
  <c r="D1117" i="34"/>
  <c r="B1117" i="34"/>
  <c r="T1116" i="34"/>
  <c r="M1116" i="34"/>
  <c r="L1116" i="34"/>
  <c r="I1116" i="34"/>
  <c r="D1116" i="34"/>
  <c r="B1116" i="34"/>
  <c r="T1115" i="34"/>
  <c r="M1115" i="34"/>
  <c r="L1115" i="34"/>
  <c r="I1115" i="34"/>
  <c r="D1115" i="34"/>
  <c r="B1115" i="34"/>
  <c r="T1114" i="34"/>
  <c r="M1114" i="34"/>
  <c r="L1114" i="34"/>
  <c r="I1114" i="34"/>
  <c r="D1114" i="34"/>
  <c r="B1114" i="34"/>
  <c r="T1113" i="34"/>
  <c r="M1113" i="34"/>
  <c r="L1113" i="34"/>
  <c r="I1113" i="34"/>
  <c r="D1113" i="34"/>
  <c r="B1113" i="34"/>
  <c r="T1112" i="34"/>
  <c r="M1112" i="34"/>
  <c r="L1112" i="34"/>
  <c r="I1112" i="34"/>
  <c r="D1112" i="34"/>
  <c r="B1112" i="34"/>
  <c r="T1111" i="34"/>
  <c r="M1111" i="34"/>
  <c r="L1111" i="34"/>
  <c r="I1111" i="34"/>
  <c r="D1111" i="34"/>
  <c r="B1111" i="34"/>
  <c r="T1110" i="34"/>
  <c r="M1110" i="34"/>
  <c r="L1110" i="34"/>
  <c r="I1110" i="34"/>
  <c r="D1110" i="34"/>
  <c r="B1110" i="34"/>
  <c r="T1109" i="34"/>
  <c r="M1109" i="34"/>
  <c r="L1109" i="34"/>
  <c r="I1109" i="34"/>
  <c r="D1109" i="34"/>
  <c r="B1109" i="34"/>
  <c r="T1108" i="34"/>
  <c r="M1108" i="34"/>
  <c r="L1108" i="34"/>
  <c r="I1108" i="34"/>
  <c r="D1108" i="34"/>
  <c r="B1108" i="34"/>
  <c r="T1107" i="34"/>
  <c r="M1107" i="34"/>
  <c r="L1107" i="34"/>
  <c r="I1107" i="34"/>
  <c r="D1107" i="34"/>
  <c r="B1107" i="34"/>
  <c r="T1106" i="34"/>
  <c r="M1106" i="34"/>
  <c r="L1106" i="34"/>
  <c r="I1106" i="34"/>
  <c r="D1106" i="34"/>
  <c r="B1106" i="34"/>
  <c r="T1105" i="34"/>
  <c r="M1105" i="34"/>
  <c r="L1105" i="34"/>
  <c r="I1105" i="34"/>
  <c r="D1105" i="34"/>
  <c r="B1105" i="34"/>
  <c r="T1104" i="34"/>
  <c r="M1104" i="34"/>
  <c r="L1104" i="34"/>
  <c r="I1104" i="34"/>
  <c r="D1104" i="34"/>
  <c r="B1104" i="34"/>
  <c r="T1103" i="34"/>
  <c r="M1103" i="34"/>
  <c r="L1103" i="34"/>
  <c r="I1103" i="34"/>
  <c r="D1103" i="34"/>
  <c r="B1103" i="34"/>
  <c r="T1102" i="34"/>
  <c r="M1102" i="34"/>
  <c r="L1102" i="34"/>
  <c r="I1102" i="34"/>
  <c r="D1102" i="34"/>
  <c r="B1102" i="34"/>
  <c r="T1101" i="34"/>
  <c r="M1101" i="34"/>
  <c r="L1101" i="34"/>
  <c r="I1101" i="34"/>
  <c r="D1101" i="34"/>
  <c r="B1101" i="34"/>
  <c r="T1100" i="34"/>
  <c r="M1100" i="34"/>
  <c r="L1100" i="34"/>
  <c r="I1100" i="34"/>
  <c r="D1100" i="34"/>
  <c r="B1100" i="34"/>
  <c r="T1099" i="34"/>
  <c r="M1099" i="34"/>
  <c r="L1099" i="34"/>
  <c r="I1099" i="34"/>
  <c r="D1099" i="34"/>
  <c r="B1099" i="34"/>
  <c r="T1098" i="34"/>
  <c r="M1098" i="34"/>
  <c r="L1098" i="34"/>
  <c r="I1098" i="34"/>
  <c r="D1098" i="34"/>
  <c r="B1098" i="34"/>
  <c r="T1097" i="34"/>
  <c r="M1097" i="34"/>
  <c r="L1097" i="34"/>
  <c r="I1097" i="34"/>
  <c r="D1097" i="34"/>
  <c r="B1097" i="34"/>
  <c r="T1096" i="34"/>
  <c r="M1096" i="34"/>
  <c r="L1096" i="34"/>
  <c r="I1096" i="34"/>
  <c r="D1096" i="34"/>
  <c r="B1096" i="34"/>
  <c r="T1095" i="34"/>
  <c r="M1095" i="34"/>
  <c r="L1095" i="34"/>
  <c r="I1095" i="34"/>
  <c r="D1095" i="34"/>
  <c r="B1095" i="34"/>
  <c r="T1094" i="34"/>
  <c r="M1094" i="34"/>
  <c r="L1094" i="34"/>
  <c r="I1094" i="34"/>
  <c r="D1094" i="34"/>
  <c r="B1094" i="34"/>
  <c r="T1093" i="34"/>
  <c r="M1093" i="34"/>
  <c r="L1093" i="34"/>
  <c r="I1093" i="34"/>
  <c r="D1093" i="34"/>
  <c r="B1093" i="34"/>
  <c r="T1092" i="34"/>
  <c r="M1092" i="34"/>
  <c r="L1092" i="34"/>
  <c r="I1092" i="34"/>
  <c r="D1092" i="34"/>
  <c r="B1092" i="34"/>
  <c r="T1091" i="34"/>
  <c r="M1091" i="34"/>
  <c r="L1091" i="34"/>
  <c r="I1091" i="34"/>
  <c r="D1091" i="34"/>
  <c r="B1091" i="34"/>
  <c r="T1090" i="34"/>
  <c r="M1090" i="34"/>
  <c r="L1090" i="34"/>
  <c r="I1090" i="34"/>
  <c r="D1090" i="34"/>
  <c r="B1090" i="34"/>
  <c r="T1089" i="34"/>
  <c r="M1089" i="34"/>
  <c r="L1089" i="34"/>
  <c r="I1089" i="34"/>
  <c r="D1089" i="34"/>
  <c r="B1089" i="34"/>
  <c r="T1088" i="34"/>
  <c r="M1088" i="34"/>
  <c r="L1088" i="34"/>
  <c r="I1088" i="34"/>
  <c r="D1088" i="34"/>
  <c r="B1088" i="34"/>
  <c r="T1087" i="34"/>
  <c r="M1087" i="34"/>
  <c r="L1087" i="34"/>
  <c r="I1087" i="34"/>
  <c r="D1087" i="34"/>
  <c r="B1087" i="34"/>
  <c r="T1086" i="34"/>
  <c r="M1086" i="34"/>
  <c r="L1086" i="34"/>
  <c r="I1086" i="34"/>
  <c r="D1086" i="34"/>
  <c r="B1086" i="34"/>
  <c r="T1085" i="34"/>
  <c r="M1085" i="34"/>
  <c r="L1085" i="34"/>
  <c r="D1085" i="34"/>
  <c r="B1085" i="34"/>
  <c r="T1084" i="34"/>
  <c r="M1084" i="34"/>
  <c r="L1084" i="34"/>
  <c r="I1084" i="34"/>
  <c r="D1084" i="34"/>
  <c r="B1084" i="34"/>
  <c r="T1083" i="34"/>
  <c r="M1083" i="34"/>
  <c r="L1083" i="34"/>
  <c r="I1083" i="34"/>
  <c r="D1083" i="34"/>
  <c r="B1083" i="34"/>
  <c r="T1082" i="34"/>
  <c r="M1082" i="34"/>
  <c r="L1082" i="34"/>
  <c r="I1082" i="34"/>
  <c r="D1082" i="34"/>
  <c r="B1082" i="34"/>
  <c r="T1081" i="34"/>
  <c r="M1081" i="34"/>
  <c r="L1081" i="34"/>
  <c r="I1081" i="34"/>
  <c r="D1081" i="34"/>
  <c r="B1081" i="34"/>
  <c r="T1080" i="34"/>
  <c r="M1080" i="34"/>
  <c r="L1080" i="34"/>
  <c r="I1080" i="34"/>
  <c r="D1080" i="34"/>
  <c r="B1080" i="34"/>
  <c r="T1079" i="34"/>
  <c r="M1079" i="34"/>
  <c r="L1079" i="34"/>
  <c r="I1079" i="34"/>
  <c r="D1079" i="34"/>
  <c r="B1079" i="34"/>
  <c r="T1078" i="34"/>
  <c r="M1078" i="34"/>
  <c r="L1078" i="34"/>
  <c r="I1078" i="34"/>
  <c r="D1078" i="34"/>
  <c r="B1078" i="34"/>
  <c r="T1077" i="34"/>
  <c r="M1077" i="34"/>
  <c r="L1077" i="34"/>
  <c r="I1077" i="34"/>
  <c r="D1077" i="34"/>
  <c r="B1077" i="34"/>
  <c r="T1076" i="34"/>
  <c r="M1076" i="34"/>
  <c r="L1076" i="34"/>
  <c r="I1076" i="34"/>
  <c r="D1076" i="34"/>
  <c r="B1076" i="34"/>
  <c r="T1075" i="34"/>
  <c r="M1075" i="34"/>
  <c r="L1075" i="34"/>
  <c r="I1075" i="34"/>
  <c r="D1075" i="34"/>
  <c r="B1075" i="34"/>
  <c r="T1074" i="34"/>
  <c r="M1074" i="34"/>
  <c r="L1074" i="34"/>
  <c r="I1074" i="34"/>
  <c r="D1074" i="34"/>
  <c r="B1074" i="34"/>
  <c r="T1073" i="34"/>
  <c r="M1073" i="34"/>
  <c r="L1073" i="34"/>
  <c r="I1073" i="34"/>
  <c r="D1073" i="34"/>
  <c r="B1073" i="34"/>
  <c r="T1072" i="34"/>
  <c r="M1072" i="34"/>
  <c r="L1072" i="34"/>
  <c r="I1072" i="34"/>
  <c r="D1072" i="34"/>
  <c r="B1072" i="34"/>
  <c r="T1071" i="34"/>
  <c r="M1071" i="34"/>
  <c r="L1071" i="34"/>
  <c r="I1071" i="34"/>
  <c r="D1071" i="34"/>
  <c r="B1071" i="34"/>
  <c r="T1070" i="34"/>
  <c r="M1070" i="34"/>
  <c r="L1070" i="34"/>
  <c r="I1070" i="34"/>
  <c r="D1070" i="34"/>
  <c r="B1070" i="34"/>
  <c r="T1069" i="34"/>
  <c r="M1069" i="34"/>
  <c r="L1069" i="34"/>
  <c r="I1069" i="34"/>
  <c r="D1069" i="34"/>
  <c r="B1069" i="34"/>
  <c r="T1068" i="34"/>
  <c r="M1068" i="34"/>
  <c r="L1068" i="34"/>
  <c r="I1068" i="34"/>
  <c r="D1068" i="34"/>
  <c r="B1068" i="34"/>
  <c r="T1067" i="34"/>
  <c r="M1067" i="34"/>
  <c r="L1067" i="34"/>
  <c r="I1067" i="34"/>
  <c r="D1067" i="34"/>
  <c r="B1067" i="34"/>
  <c r="T1066" i="34"/>
  <c r="M1066" i="34"/>
  <c r="L1066" i="34"/>
  <c r="I1066" i="34"/>
  <c r="D1066" i="34"/>
  <c r="B1066" i="34"/>
  <c r="T1065" i="34"/>
  <c r="M1065" i="34"/>
  <c r="L1065" i="34"/>
  <c r="I1065" i="34"/>
  <c r="D1065" i="34"/>
  <c r="B1065" i="34"/>
  <c r="T1064" i="34"/>
  <c r="M1064" i="34"/>
  <c r="L1064" i="34"/>
  <c r="I1064" i="34"/>
  <c r="D1064" i="34"/>
  <c r="B1064" i="34"/>
  <c r="T1063" i="34"/>
  <c r="M1063" i="34"/>
  <c r="L1063" i="34"/>
  <c r="I1063" i="34"/>
  <c r="D1063" i="34"/>
  <c r="B1063" i="34"/>
  <c r="T1062" i="34"/>
  <c r="M1062" i="34"/>
  <c r="L1062" i="34"/>
  <c r="I1062" i="34"/>
  <c r="D1062" i="34"/>
  <c r="B1062" i="34"/>
  <c r="T1061" i="34"/>
  <c r="M1061" i="34"/>
  <c r="L1061" i="34"/>
  <c r="I1061" i="34"/>
  <c r="D1061" i="34"/>
  <c r="B1061" i="34"/>
  <c r="T1060" i="34"/>
  <c r="M1060" i="34"/>
  <c r="L1060" i="34"/>
  <c r="I1060" i="34"/>
  <c r="D1060" i="34"/>
  <c r="B1060" i="34"/>
  <c r="T1059" i="34"/>
  <c r="M1059" i="34"/>
  <c r="L1059" i="34"/>
  <c r="I1059" i="34"/>
  <c r="D1059" i="34"/>
  <c r="B1059" i="34"/>
  <c r="T1058" i="34"/>
  <c r="M1058" i="34"/>
  <c r="L1058" i="34"/>
  <c r="I1058" i="34"/>
  <c r="D1058" i="34"/>
  <c r="B1058" i="34"/>
  <c r="T1057" i="34"/>
  <c r="M1057" i="34"/>
  <c r="L1057" i="34"/>
  <c r="I1057" i="34"/>
  <c r="D1057" i="34"/>
  <c r="B1057" i="34"/>
  <c r="T1056" i="34"/>
  <c r="M1056" i="34"/>
  <c r="L1056" i="34"/>
  <c r="I1056" i="34"/>
  <c r="D1056" i="34"/>
  <c r="B1056" i="34"/>
  <c r="T1055" i="34"/>
  <c r="M1055" i="34"/>
  <c r="L1055" i="34"/>
  <c r="I1055" i="34"/>
  <c r="D1055" i="34"/>
  <c r="B1055" i="34"/>
  <c r="T1054" i="34"/>
  <c r="M1054" i="34"/>
  <c r="L1054" i="34"/>
  <c r="I1054" i="34"/>
  <c r="D1054" i="34"/>
  <c r="B1054" i="34"/>
  <c r="T1053" i="34"/>
  <c r="M1053" i="34"/>
  <c r="L1053" i="34"/>
  <c r="I1053" i="34"/>
  <c r="D1053" i="34"/>
  <c r="B1053" i="34"/>
  <c r="T608" i="34"/>
  <c r="M608" i="34"/>
  <c r="L608" i="34"/>
  <c r="I608" i="34"/>
  <c r="D608" i="34"/>
  <c r="B608" i="34"/>
  <c r="T607" i="34"/>
  <c r="M607" i="34"/>
  <c r="L607" i="34"/>
  <c r="I607" i="34"/>
  <c r="D607" i="34"/>
  <c r="B607" i="34"/>
  <c r="T606" i="34"/>
  <c r="M606" i="34"/>
  <c r="L606" i="34"/>
  <c r="I606" i="34"/>
  <c r="D606" i="34"/>
  <c r="B606" i="34"/>
  <c r="T605" i="34"/>
  <c r="M605" i="34"/>
  <c r="L605" i="34"/>
  <c r="I605" i="34"/>
  <c r="D605" i="34"/>
  <c r="B605" i="34"/>
  <c r="T604" i="34"/>
  <c r="M604" i="34"/>
  <c r="L604" i="34"/>
  <c r="I604" i="34"/>
  <c r="D604" i="34"/>
  <c r="B604" i="34"/>
  <c r="T603" i="34"/>
  <c r="M603" i="34"/>
  <c r="L603" i="34"/>
  <c r="I603" i="34"/>
  <c r="D603" i="34"/>
  <c r="B603" i="34"/>
  <c r="T602" i="34"/>
  <c r="M602" i="34"/>
  <c r="L602" i="34"/>
  <c r="I602" i="34"/>
  <c r="D602" i="34"/>
  <c r="B602" i="34"/>
  <c r="T601" i="34"/>
  <c r="M601" i="34"/>
  <c r="L601" i="34"/>
  <c r="I601" i="34"/>
  <c r="D601" i="34"/>
  <c r="B601" i="34"/>
  <c r="T600" i="34"/>
  <c r="M600" i="34"/>
  <c r="L600" i="34"/>
  <c r="I600" i="34"/>
  <c r="D600" i="34"/>
  <c r="B600" i="34"/>
  <c r="T599" i="34"/>
  <c r="M599" i="34"/>
  <c r="L599" i="34"/>
  <c r="I599" i="34"/>
  <c r="D599" i="34"/>
  <c r="B599" i="34"/>
  <c r="T598" i="34"/>
  <c r="M598" i="34"/>
  <c r="L598" i="34"/>
  <c r="I598" i="34"/>
  <c r="D598" i="34"/>
  <c r="B598" i="34"/>
  <c r="T597" i="34"/>
  <c r="M597" i="34"/>
  <c r="L597" i="34"/>
  <c r="I597" i="34"/>
  <c r="D597" i="34"/>
  <c r="B597" i="34"/>
  <c r="T596" i="34"/>
  <c r="M596" i="34"/>
  <c r="L596" i="34"/>
  <c r="I596" i="34"/>
  <c r="D596" i="34"/>
  <c r="B596" i="34"/>
  <c r="T595" i="34"/>
  <c r="M595" i="34"/>
  <c r="L595" i="34"/>
  <c r="I595" i="34"/>
  <c r="D595" i="34"/>
  <c r="B595" i="34"/>
  <c r="T594" i="34"/>
  <c r="M594" i="34"/>
  <c r="L594" i="34"/>
  <c r="I594" i="34"/>
  <c r="D594" i="34"/>
  <c r="B594" i="34"/>
  <c r="T593" i="34"/>
  <c r="M593" i="34"/>
  <c r="L593" i="34"/>
  <c r="I593" i="34"/>
  <c r="D593" i="34"/>
  <c r="B593" i="34"/>
  <c r="T592" i="34"/>
  <c r="M592" i="34"/>
  <c r="L592" i="34"/>
  <c r="I592" i="34"/>
  <c r="D592" i="34"/>
  <c r="B592" i="34"/>
  <c r="T591" i="34"/>
  <c r="M591" i="34"/>
  <c r="L591" i="34"/>
  <c r="I591" i="34"/>
  <c r="D591" i="34"/>
  <c r="B591" i="34"/>
  <c r="T590" i="34"/>
  <c r="M590" i="34"/>
  <c r="L590" i="34"/>
  <c r="I590" i="34"/>
  <c r="D590" i="34"/>
  <c r="B590" i="34"/>
  <c r="T589" i="34"/>
  <c r="M589" i="34"/>
  <c r="L589" i="34"/>
  <c r="I589" i="34"/>
  <c r="D589" i="34"/>
  <c r="B589" i="34"/>
  <c r="T588" i="34"/>
  <c r="M588" i="34"/>
  <c r="L588" i="34"/>
  <c r="I588" i="34"/>
  <c r="D588" i="34"/>
  <c r="B588" i="34"/>
  <c r="T587" i="34"/>
  <c r="M587" i="34"/>
  <c r="L587" i="34"/>
  <c r="I587" i="34"/>
  <c r="D587" i="34"/>
  <c r="B587" i="34"/>
  <c r="T586" i="34"/>
  <c r="M586" i="34"/>
  <c r="L586" i="34"/>
  <c r="I586" i="34"/>
  <c r="D586" i="34"/>
  <c r="B586" i="34"/>
  <c r="T585" i="34"/>
  <c r="M585" i="34"/>
  <c r="L585" i="34"/>
  <c r="I585" i="34"/>
  <c r="D585" i="34"/>
  <c r="B585" i="34"/>
  <c r="T584" i="34"/>
  <c r="M584" i="34"/>
  <c r="L584" i="34"/>
  <c r="I584" i="34"/>
  <c r="D584" i="34"/>
  <c r="B584" i="34"/>
  <c r="T583" i="34"/>
  <c r="M583" i="34"/>
  <c r="L583" i="34"/>
  <c r="I583" i="34"/>
  <c r="D583" i="34"/>
  <c r="B583" i="34"/>
  <c r="T582" i="34"/>
  <c r="M582" i="34"/>
  <c r="L582" i="34"/>
  <c r="I582" i="34"/>
  <c r="D582" i="34"/>
  <c r="B582" i="34"/>
  <c r="T581" i="34"/>
  <c r="M581" i="34"/>
  <c r="L581" i="34"/>
  <c r="I581" i="34"/>
  <c r="D581" i="34"/>
  <c r="B581" i="34"/>
  <c r="T580" i="34"/>
  <c r="M580" i="34"/>
  <c r="L580" i="34"/>
  <c r="I580" i="34"/>
  <c r="D580" i="34"/>
  <c r="B580" i="34"/>
  <c r="T579" i="34"/>
  <c r="M579" i="34"/>
  <c r="L579" i="34"/>
  <c r="I579" i="34"/>
  <c r="D579" i="34"/>
  <c r="B579" i="34"/>
  <c r="T578" i="34"/>
  <c r="M578" i="34"/>
  <c r="L578" i="34"/>
  <c r="I578" i="34"/>
  <c r="D578" i="34"/>
  <c r="B578" i="34"/>
  <c r="T577" i="34"/>
  <c r="M577" i="34"/>
  <c r="L577" i="34"/>
  <c r="I577" i="34"/>
  <c r="D577" i="34"/>
  <c r="B577" i="34"/>
  <c r="T576" i="34"/>
  <c r="M576" i="34"/>
  <c r="L576" i="34"/>
  <c r="I576" i="34"/>
  <c r="D576" i="34"/>
  <c r="B576" i="34"/>
  <c r="T575" i="34"/>
  <c r="M575" i="34"/>
  <c r="L575" i="34"/>
  <c r="I575" i="34"/>
  <c r="D575" i="34"/>
  <c r="B575" i="34"/>
  <c r="T574" i="34"/>
  <c r="M574" i="34"/>
  <c r="L574" i="34"/>
  <c r="I574" i="34"/>
  <c r="D574" i="34"/>
  <c r="B574" i="34"/>
  <c r="T573" i="34"/>
  <c r="M573" i="34"/>
  <c r="L573" i="34"/>
  <c r="I573" i="34"/>
  <c r="D573" i="34"/>
  <c r="B573" i="34"/>
  <c r="T572" i="34"/>
  <c r="M572" i="34"/>
  <c r="L572" i="34"/>
  <c r="I572" i="34"/>
  <c r="D572" i="34"/>
  <c r="B572" i="34"/>
  <c r="T571" i="34"/>
  <c r="M571" i="34"/>
  <c r="L571" i="34"/>
  <c r="I571" i="34"/>
  <c r="D571" i="34"/>
  <c r="B571" i="34"/>
  <c r="T570" i="34"/>
  <c r="M570" i="34"/>
  <c r="L570" i="34"/>
  <c r="I570" i="34"/>
  <c r="D570" i="34"/>
  <c r="B570" i="34"/>
  <c r="T569" i="34"/>
  <c r="M569" i="34"/>
  <c r="L569" i="34"/>
  <c r="I569" i="34"/>
  <c r="D569" i="34"/>
  <c r="B569" i="34"/>
  <c r="T568" i="34"/>
  <c r="M568" i="34"/>
  <c r="L568" i="34"/>
  <c r="I568" i="34"/>
  <c r="D568" i="34"/>
  <c r="B568" i="34"/>
  <c r="T567" i="34"/>
  <c r="M567" i="34"/>
  <c r="L567" i="34"/>
  <c r="I567" i="34"/>
  <c r="D567" i="34"/>
  <c r="B567" i="34"/>
  <c r="T566" i="34"/>
  <c r="M566" i="34"/>
  <c r="L566" i="34"/>
  <c r="I566" i="34"/>
  <c r="D566" i="34"/>
  <c r="B566" i="34"/>
  <c r="T565" i="34"/>
  <c r="M565" i="34"/>
  <c r="L565" i="34"/>
  <c r="I565" i="34"/>
  <c r="D565" i="34"/>
  <c r="B565" i="34"/>
  <c r="T564" i="34"/>
  <c r="M564" i="34"/>
  <c r="L564" i="34"/>
  <c r="I564" i="34"/>
  <c r="D564" i="34"/>
  <c r="B564" i="34"/>
  <c r="T563" i="34"/>
  <c r="M563" i="34"/>
  <c r="L563" i="34"/>
  <c r="I563" i="34"/>
  <c r="D563" i="34"/>
  <c r="B563" i="34"/>
  <c r="T562" i="34"/>
  <c r="M562" i="34"/>
  <c r="L562" i="34"/>
  <c r="I562" i="34"/>
  <c r="D562" i="34"/>
  <c r="B562" i="34"/>
  <c r="T561" i="34"/>
  <c r="M561" i="34"/>
  <c r="L561" i="34"/>
  <c r="I561" i="34"/>
  <c r="D561" i="34"/>
  <c r="B561" i="34"/>
  <c r="T560" i="34"/>
  <c r="M560" i="34"/>
  <c r="L560" i="34"/>
  <c r="I560" i="34"/>
  <c r="D560" i="34"/>
  <c r="B560" i="34"/>
  <c r="T559" i="34"/>
  <c r="M559" i="34"/>
  <c r="L559" i="34"/>
  <c r="I559" i="34"/>
  <c r="D559" i="34"/>
  <c r="B559" i="34"/>
  <c r="T558" i="34"/>
  <c r="M558" i="34"/>
  <c r="L558" i="34"/>
  <c r="I558" i="34"/>
  <c r="D558" i="34"/>
  <c r="B558" i="34"/>
  <c r="T557" i="34"/>
  <c r="M557" i="34"/>
  <c r="L557" i="34"/>
  <c r="I557" i="34"/>
  <c r="D557" i="34"/>
  <c r="B557" i="34"/>
  <c r="T556" i="34"/>
  <c r="M556" i="34"/>
  <c r="L556" i="34"/>
  <c r="I556" i="34"/>
  <c r="D556" i="34"/>
  <c r="B556" i="34"/>
  <c r="T555" i="34"/>
  <c r="M555" i="34"/>
  <c r="L555" i="34"/>
  <c r="I555" i="34"/>
  <c r="D555" i="34"/>
  <c r="B555" i="34"/>
  <c r="T554" i="34"/>
  <c r="M554" i="34"/>
  <c r="L554" i="34"/>
  <c r="I554" i="34"/>
  <c r="D554" i="34"/>
  <c r="B554" i="34"/>
  <c r="T553" i="34"/>
  <c r="M553" i="34"/>
  <c r="L553" i="34"/>
  <c r="I553" i="34"/>
  <c r="D553" i="34"/>
  <c r="B553" i="34"/>
  <c r="T552" i="34"/>
  <c r="M552" i="34"/>
  <c r="L552" i="34"/>
  <c r="I552" i="34"/>
  <c r="D552" i="34"/>
  <c r="B552" i="34"/>
  <c r="T551" i="34"/>
  <c r="M551" i="34"/>
  <c r="L551" i="34"/>
  <c r="I551" i="34"/>
  <c r="D551" i="34"/>
  <c r="B551" i="34"/>
  <c r="T550" i="34"/>
  <c r="M550" i="34"/>
  <c r="L550" i="34"/>
  <c r="I550" i="34"/>
  <c r="D550" i="34"/>
  <c r="B550" i="34"/>
  <c r="T549" i="34"/>
  <c r="M549" i="34"/>
  <c r="L549" i="34"/>
  <c r="I549" i="34"/>
  <c r="D549" i="34"/>
  <c r="B549" i="34"/>
  <c r="T548" i="34"/>
  <c r="M548" i="34"/>
  <c r="L548" i="34"/>
  <c r="I548" i="34"/>
  <c r="D548" i="34"/>
  <c r="B548" i="34"/>
  <c r="T547" i="34"/>
  <c r="M547" i="34"/>
  <c r="L547" i="34"/>
  <c r="I547" i="34"/>
  <c r="D547" i="34"/>
  <c r="B547" i="34"/>
  <c r="T546" i="34"/>
  <c r="M546" i="34"/>
  <c r="L546" i="34"/>
  <c r="I546" i="34"/>
  <c r="D546" i="34"/>
  <c r="B546" i="34"/>
  <c r="T545" i="34"/>
  <c r="M545" i="34"/>
  <c r="L545" i="34"/>
  <c r="I545" i="34"/>
  <c r="D545" i="34"/>
  <c r="B545" i="34"/>
  <c r="T544" i="34"/>
  <c r="M544" i="34"/>
  <c r="L544" i="34"/>
  <c r="I544" i="34"/>
  <c r="D544" i="34"/>
  <c r="B544" i="34"/>
  <c r="T543" i="34"/>
  <c r="M543" i="34"/>
  <c r="L543" i="34"/>
  <c r="I543" i="34"/>
  <c r="D543" i="34"/>
  <c r="B543" i="34"/>
  <c r="T542" i="34"/>
  <c r="M542" i="34"/>
  <c r="L542" i="34"/>
  <c r="I542" i="34"/>
  <c r="D542" i="34"/>
  <c r="B542" i="34"/>
  <c r="T541" i="34"/>
  <c r="M541" i="34"/>
  <c r="L541" i="34"/>
  <c r="I541" i="34"/>
  <c r="D541" i="34"/>
  <c r="B541" i="34"/>
  <c r="T540" i="34"/>
  <c r="M540" i="34"/>
  <c r="L540" i="34"/>
  <c r="I540" i="34"/>
  <c r="D540" i="34"/>
  <c r="B540" i="34"/>
  <c r="T539" i="34"/>
  <c r="M539" i="34"/>
  <c r="L539" i="34"/>
  <c r="I539" i="34"/>
  <c r="D539" i="34"/>
  <c r="B539" i="34"/>
  <c r="T538" i="34"/>
  <c r="M538" i="34"/>
  <c r="L538" i="34"/>
  <c r="I538" i="34"/>
  <c r="D538" i="34"/>
  <c r="B538" i="34"/>
  <c r="T537" i="34"/>
  <c r="M537" i="34"/>
  <c r="L537" i="34"/>
  <c r="I537" i="34"/>
  <c r="D537" i="34"/>
  <c r="B537" i="34"/>
  <c r="T536" i="34"/>
  <c r="M536" i="34"/>
  <c r="L536" i="34"/>
  <c r="I536" i="34"/>
  <c r="D536" i="34"/>
  <c r="B536" i="34"/>
  <c r="T535" i="34"/>
  <c r="M535" i="34"/>
  <c r="L535" i="34"/>
  <c r="I535" i="34"/>
  <c r="D535" i="34"/>
  <c r="B535" i="34"/>
  <c r="T534" i="34"/>
  <c r="M534" i="34"/>
  <c r="L534" i="34"/>
  <c r="I534" i="34"/>
  <c r="D534" i="34"/>
  <c r="B534" i="34"/>
  <c r="T533" i="34"/>
  <c r="M533" i="34"/>
  <c r="L533" i="34"/>
  <c r="I533" i="34"/>
  <c r="D533" i="34"/>
  <c r="B533" i="34"/>
  <c r="T532" i="34"/>
  <c r="M532" i="34"/>
  <c r="L532" i="34"/>
  <c r="I532" i="34"/>
  <c r="D532" i="34"/>
  <c r="B532" i="34"/>
  <c r="T531" i="34"/>
  <c r="M531" i="34"/>
  <c r="L531" i="34"/>
  <c r="I531" i="34"/>
  <c r="D531" i="34"/>
  <c r="B531" i="34"/>
  <c r="T530" i="34"/>
  <c r="M530" i="34"/>
  <c r="L530" i="34"/>
  <c r="I530" i="34"/>
  <c r="D530" i="34"/>
  <c r="B530" i="34"/>
  <c r="T529" i="34"/>
  <c r="M529" i="34"/>
  <c r="L529" i="34"/>
  <c r="I529" i="34"/>
  <c r="D529" i="34"/>
  <c r="B529" i="34"/>
  <c r="T528" i="34"/>
  <c r="M528" i="34"/>
  <c r="L528" i="34"/>
  <c r="I528" i="34"/>
  <c r="D528" i="34"/>
  <c r="B528" i="34"/>
  <c r="T527" i="34"/>
  <c r="M527" i="34"/>
  <c r="L527" i="34"/>
  <c r="I527" i="34"/>
  <c r="D527" i="34"/>
  <c r="B527" i="34"/>
  <c r="T526" i="34"/>
  <c r="M526" i="34"/>
  <c r="L526" i="34"/>
  <c r="I526" i="34"/>
  <c r="D526" i="34"/>
  <c r="B526" i="34"/>
  <c r="T525" i="34"/>
  <c r="M525" i="34"/>
  <c r="L525" i="34"/>
  <c r="I525" i="34"/>
  <c r="D525" i="34"/>
  <c r="B525" i="34"/>
  <c r="T524" i="34"/>
  <c r="M524" i="34"/>
  <c r="L524" i="34"/>
  <c r="I524" i="34"/>
  <c r="D524" i="34"/>
  <c r="B524" i="34"/>
  <c r="T523" i="34"/>
  <c r="M523" i="34"/>
  <c r="L523" i="34"/>
  <c r="I523" i="34"/>
  <c r="D523" i="34"/>
  <c r="B523" i="34"/>
  <c r="T522" i="34"/>
  <c r="M522" i="34"/>
  <c r="L522" i="34"/>
  <c r="I522" i="34"/>
  <c r="D522" i="34"/>
  <c r="B522" i="34"/>
  <c r="T521" i="34"/>
  <c r="M521" i="34"/>
  <c r="L521" i="34"/>
  <c r="I521" i="34"/>
  <c r="D521" i="34"/>
  <c r="B521" i="34"/>
  <c r="T520" i="34"/>
  <c r="M520" i="34"/>
  <c r="L520" i="34"/>
  <c r="I520" i="34"/>
  <c r="D520" i="34"/>
  <c r="B520" i="34"/>
  <c r="T519" i="34"/>
  <c r="M519" i="34"/>
  <c r="L519" i="34"/>
  <c r="I519" i="34"/>
  <c r="D519" i="34"/>
  <c r="B519" i="34"/>
  <c r="T518" i="34"/>
  <c r="M518" i="34"/>
  <c r="L518" i="34"/>
  <c r="I518" i="34"/>
  <c r="D518" i="34"/>
  <c r="B518" i="34"/>
  <c r="T517" i="34"/>
  <c r="M517" i="34"/>
  <c r="L517" i="34"/>
  <c r="I517" i="34"/>
  <c r="D517" i="34"/>
  <c r="B517" i="34"/>
  <c r="T516" i="34"/>
  <c r="M516" i="34"/>
  <c r="L516" i="34"/>
  <c r="I516" i="34"/>
  <c r="D516" i="34"/>
  <c r="B516" i="34"/>
  <c r="T515" i="34"/>
  <c r="M515" i="34"/>
  <c r="L515" i="34"/>
  <c r="I515" i="34"/>
  <c r="D515" i="34"/>
  <c r="B515" i="34"/>
  <c r="T514" i="34"/>
  <c r="M514" i="34"/>
  <c r="L514" i="34"/>
  <c r="I514" i="34"/>
  <c r="D514" i="34"/>
  <c r="B514" i="34"/>
  <c r="T513" i="34"/>
  <c r="M513" i="34"/>
  <c r="L513" i="34"/>
  <c r="I513" i="34"/>
  <c r="D513" i="34"/>
  <c r="B513" i="34"/>
  <c r="T512" i="34"/>
  <c r="M512" i="34"/>
  <c r="L512" i="34"/>
  <c r="I512" i="34"/>
  <c r="D512" i="34"/>
  <c r="B512" i="34"/>
  <c r="T511" i="34"/>
  <c r="M511" i="34"/>
  <c r="L511" i="34"/>
  <c r="I511" i="34"/>
  <c r="D511" i="34"/>
  <c r="B511" i="34"/>
  <c r="T510" i="34"/>
  <c r="M510" i="34"/>
  <c r="L510" i="34"/>
  <c r="I510" i="34"/>
  <c r="D510" i="34"/>
  <c r="B510" i="34"/>
  <c r="T509" i="34"/>
  <c r="M509" i="34"/>
  <c r="L509" i="34"/>
  <c r="I509" i="34"/>
  <c r="D509" i="34"/>
  <c r="B509" i="34"/>
  <c r="T508" i="34"/>
  <c r="M508" i="34"/>
  <c r="L508" i="34"/>
  <c r="I508" i="34"/>
  <c r="D508" i="34"/>
  <c r="B508" i="34"/>
  <c r="T507" i="34"/>
  <c r="M507" i="34"/>
  <c r="L507" i="34"/>
  <c r="I507" i="34"/>
  <c r="D507" i="34"/>
  <c r="B507" i="34"/>
  <c r="T506" i="34"/>
  <c r="M506" i="34"/>
  <c r="L506" i="34"/>
  <c r="I506" i="34"/>
  <c r="D506" i="34"/>
  <c r="B506" i="34"/>
  <c r="T505" i="34"/>
  <c r="M505" i="34"/>
  <c r="L505" i="34"/>
  <c r="I505" i="34"/>
  <c r="D505" i="34"/>
  <c r="B505" i="34"/>
  <c r="T504" i="34"/>
  <c r="M504" i="34"/>
  <c r="L504" i="34"/>
  <c r="I504" i="34"/>
  <c r="D504" i="34"/>
  <c r="B504" i="34"/>
  <c r="T503" i="34"/>
  <c r="M503" i="34"/>
  <c r="L503" i="34"/>
  <c r="I503" i="34"/>
  <c r="D503" i="34"/>
  <c r="B503" i="34"/>
  <c r="T502" i="34"/>
  <c r="M502" i="34"/>
  <c r="L502" i="34"/>
  <c r="I502" i="34"/>
  <c r="D502" i="34"/>
  <c r="B502" i="34"/>
  <c r="T501" i="34"/>
  <c r="M501" i="34"/>
  <c r="L501" i="34"/>
  <c r="I501" i="34"/>
  <c r="D501" i="34"/>
  <c r="B501" i="34"/>
  <c r="T500" i="34"/>
  <c r="M500" i="34"/>
  <c r="L500" i="34"/>
  <c r="I500" i="34"/>
  <c r="D500" i="34"/>
  <c r="B500" i="34"/>
  <c r="T499" i="34"/>
  <c r="M499" i="34"/>
  <c r="L499" i="34"/>
  <c r="I499" i="34"/>
  <c r="D499" i="34"/>
  <c r="B499" i="34"/>
  <c r="T498" i="34"/>
  <c r="M498" i="34"/>
  <c r="L498" i="34"/>
  <c r="I498" i="34"/>
  <c r="D498" i="34"/>
  <c r="B498" i="34"/>
  <c r="T497" i="34"/>
  <c r="M497" i="34"/>
  <c r="L497" i="34"/>
  <c r="I497" i="34"/>
  <c r="D497" i="34"/>
  <c r="B497" i="34"/>
  <c r="T496" i="34"/>
  <c r="M496" i="34"/>
  <c r="L496" i="34"/>
  <c r="I496" i="34"/>
  <c r="D496" i="34"/>
  <c r="B496" i="34"/>
  <c r="T495" i="34"/>
  <c r="M495" i="34"/>
  <c r="L495" i="34"/>
  <c r="I495" i="34"/>
  <c r="D495" i="34"/>
  <c r="B495" i="34"/>
  <c r="T494" i="34"/>
  <c r="M494" i="34"/>
  <c r="L494" i="34"/>
  <c r="I494" i="34"/>
  <c r="D494" i="34"/>
  <c r="B494" i="34"/>
  <c r="T493" i="34"/>
  <c r="M493" i="34"/>
  <c r="L493" i="34"/>
  <c r="I493" i="34"/>
  <c r="D493" i="34"/>
  <c r="B493" i="34"/>
  <c r="T492" i="34"/>
  <c r="M492" i="34"/>
  <c r="L492" i="34"/>
  <c r="I492" i="34"/>
  <c r="D492" i="34"/>
  <c r="B492" i="34"/>
  <c r="T491" i="34"/>
  <c r="M491" i="34"/>
  <c r="L491" i="34"/>
  <c r="I491" i="34"/>
  <c r="D491" i="34"/>
  <c r="B491" i="34"/>
  <c r="T490" i="34"/>
  <c r="M490" i="34"/>
  <c r="L490" i="34"/>
  <c r="I490" i="34"/>
  <c r="D490" i="34"/>
  <c r="B490" i="34"/>
  <c r="T489" i="34"/>
  <c r="M489" i="34"/>
  <c r="L489" i="34"/>
  <c r="I489" i="34"/>
  <c r="D489" i="34"/>
  <c r="B489" i="34"/>
  <c r="T488" i="34"/>
  <c r="M488" i="34"/>
  <c r="L488" i="34"/>
  <c r="I488" i="34"/>
  <c r="D488" i="34"/>
  <c r="B488" i="34"/>
  <c r="T487" i="34"/>
  <c r="M487" i="34"/>
  <c r="L487" i="34"/>
  <c r="I487" i="34"/>
  <c r="D487" i="34"/>
  <c r="B487" i="34"/>
  <c r="T486" i="34"/>
  <c r="M486" i="34"/>
  <c r="L486" i="34"/>
  <c r="I486" i="34"/>
  <c r="D486" i="34"/>
  <c r="B486" i="34"/>
  <c r="T485" i="34"/>
  <c r="M485" i="34"/>
  <c r="L485" i="34"/>
  <c r="I485" i="34"/>
  <c r="D485" i="34"/>
  <c r="B485" i="34"/>
  <c r="T484" i="34"/>
  <c r="M484" i="34"/>
  <c r="L484" i="34"/>
  <c r="I484" i="34"/>
  <c r="D484" i="34"/>
  <c r="B484" i="34"/>
  <c r="T483" i="34"/>
  <c r="M483" i="34"/>
  <c r="L483" i="34"/>
  <c r="I483" i="34"/>
  <c r="D483" i="34"/>
  <c r="B483" i="34"/>
  <c r="T482" i="34"/>
  <c r="M482" i="34"/>
  <c r="L482" i="34"/>
  <c r="I482" i="34"/>
  <c r="D482" i="34"/>
  <c r="B482" i="34"/>
  <c r="T481" i="34"/>
  <c r="M481" i="34"/>
  <c r="L481" i="34"/>
  <c r="I481" i="34"/>
  <c r="D481" i="34"/>
  <c r="B481" i="34"/>
  <c r="T480" i="34"/>
  <c r="M480" i="34"/>
  <c r="L480" i="34"/>
  <c r="I480" i="34"/>
  <c r="D480" i="34"/>
  <c r="B480" i="34"/>
  <c r="T479" i="34"/>
  <c r="M479" i="34"/>
  <c r="L479" i="34"/>
  <c r="I479" i="34"/>
  <c r="D479" i="34"/>
  <c r="B479" i="34"/>
  <c r="T478" i="34"/>
  <c r="M478" i="34"/>
  <c r="L478" i="34"/>
  <c r="I478" i="34"/>
  <c r="D478" i="34"/>
  <c r="B478" i="34"/>
  <c r="T477" i="34"/>
  <c r="M477" i="34"/>
  <c r="L477" i="34"/>
  <c r="I477" i="34"/>
  <c r="D477" i="34"/>
  <c r="B477" i="34"/>
  <c r="T476" i="34"/>
  <c r="M476" i="34"/>
  <c r="L476" i="34"/>
  <c r="I476" i="34"/>
  <c r="D476" i="34"/>
  <c r="B476" i="34"/>
  <c r="T475" i="34"/>
  <c r="M475" i="34"/>
  <c r="L475" i="34"/>
  <c r="I475" i="34"/>
  <c r="D475" i="34"/>
  <c r="B475" i="34"/>
  <c r="T474" i="34"/>
  <c r="M474" i="34"/>
  <c r="L474" i="34"/>
  <c r="I474" i="34"/>
  <c r="D474" i="34"/>
  <c r="B474" i="34"/>
  <c r="T473" i="34"/>
  <c r="M473" i="34"/>
  <c r="L473" i="34"/>
  <c r="I473" i="34"/>
  <c r="D473" i="34"/>
  <c r="B473" i="34"/>
  <c r="T472" i="34"/>
  <c r="M472" i="34"/>
  <c r="L472" i="34"/>
  <c r="I472" i="34"/>
  <c r="D472" i="34"/>
  <c r="B472" i="34"/>
  <c r="T471" i="34"/>
  <c r="M471" i="34"/>
  <c r="L471" i="34"/>
  <c r="I471" i="34"/>
  <c r="D471" i="34"/>
  <c r="B471" i="34"/>
  <c r="T470" i="34"/>
  <c r="M470" i="34"/>
  <c r="L470" i="34"/>
  <c r="I470" i="34"/>
  <c r="D470" i="34"/>
  <c r="B470" i="34"/>
  <c r="T469" i="34"/>
  <c r="M469" i="34"/>
  <c r="L469" i="34"/>
  <c r="I469" i="34"/>
  <c r="D469" i="34"/>
  <c r="B469" i="34"/>
  <c r="T468" i="34"/>
  <c r="M468" i="34"/>
  <c r="L468" i="34"/>
  <c r="I468" i="34"/>
  <c r="D468" i="34"/>
  <c r="B468" i="34"/>
  <c r="T467" i="34"/>
  <c r="M467" i="34"/>
  <c r="L467" i="34"/>
  <c r="I467" i="34"/>
  <c r="D467" i="34"/>
  <c r="B467" i="34"/>
  <c r="T466" i="34"/>
  <c r="M466" i="34"/>
  <c r="L466" i="34"/>
  <c r="I466" i="34"/>
  <c r="D466" i="34"/>
  <c r="B466" i="34"/>
  <c r="T465" i="34"/>
  <c r="M465" i="34"/>
  <c r="L465" i="34"/>
  <c r="I465" i="34"/>
  <c r="D465" i="34"/>
  <c r="B465" i="34"/>
  <c r="T464" i="34"/>
  <c r="M464" i="34"/>
  <c r="L464" i="34"/>
  <c r="I464" i="34"/>
  <c r="D464" i="34"/>
  <c r="B464" i="34"/>
  <c r="T463" i="34"/>
  <c r="M463" i="34"/>
  <c r="L463" i="34"/>
  <c r="I463" i="34"/>
  <c r="D463" i="34"/>
  <c r="B463" i="34"/>
  <c r="T1481" i="34"/>
  <c r="M1481" i="34"/>
  <c r="B1481" i="34"/>
  <c r="T1480" i="34"/>
  <c r="M1480" i="34"/>
  <c r="B1480" i="34"/>
  <c r="T1479" i="34"/>
  <c r="M1479" i="34"/>
  <c r="B1479" i="34"/>
  <c r="T1478" i="34"/>
  <c r="M1478" i="34"/>
  <c r="B1478" i="34"/>
  <c r="T1477" i="34"/>
  <c r="M1477" i="34"/>
  <c r="B1477" i="34"/>
  <c r="T1476" i="34"/>
  <c r="M1476" i="34"/>
  <c r="B1476" i="34"/>
  <c r="T1475" i="34"/>
  <c r="M1475" i="34"/>
  <c r="B1475" i="34"/>
  <c r="T1474" i="34"/>
  <c r="M1474" i="34"/>
  <c r="B1474" i="34"/>
  <c r="T1473" i="34"/>
  <c r="M1473" i="34"/>
  <c r="B1473" i="34"/>
  <c r="T1472" i="34"/>
  <c r="M1472" i="34"/>
  <c r="B1472" i="34"/>
  <c r="T1471" i="34"/>
  <c r="M1471" i="34"/>
  <c r="B1471" i="34"/>
  <c r="T1470" i="34"/>
  <c r="M1470" i="34"/>
  <c r="B1470" i="34"/>
  <c r="T1469" i="34"/>
  <c r="M1469" i="34"/>
  <c r="B1469" i="34"/>
  <c r="T1468" i="34"/>
  <c r="M1468" i="34"/>
  <c r="B1468" i="34"/>
  <c r="T1467" i="34"/>
  <c r="M1467" i="34"/>
  <c r="B1467" i="34"/>
  <c r="T1466" i="34"/>
  <c r="M1466" i="34"/>
  <c r="B1466" i="34"/>
  <c r="T1465" i="34"/>
  <c r="M1465" i="34"/>
  <c r="B1465" i="34"/>
  <c r="T1464" i="34"/>
  <c r="M1464" i="34"/>
  <c r="B1464" i="34"/>
  <c r="T1463" i="34"/>
  <c r="M1463" i="34"/>
  <c r="B1463" i="34"/>
  <c r="T1462" i="34"/>
  <c r="M1462" i="34"/>
  <c r="B1462" i="34"/>
  <c r="T1461" i="34"/>
  <c r="M1461" i="34"/>
  <c r="B1461" i="34"/>
  <c r="T1460" i="34"/>
  <c r="M1460" i="34"/>
  <c r="B1460" i="34"/>
  <c r="T1459" i="34"/>
  <c r="M1459" i="34"/>
  <c r="B1459" i="34"/>
  <c r="T1458" i="34"/>
  <c r="M1458" i="34"/>
  <c r="B1458" i="34"/>
  <c r="T1457" i="34"/>
  <c r="M1457" i="34"/>
  <c r="B1457" i="34"/>
  <c r="T1456" i="34"/>
  <c r="M1456" i="34"/>
  <c r="B1456" i="34"/>
  <c r="T1455" i="34"/>
  <c r="M1455" i="34"/>
  <c r="B1455" i="34"/>
  <c r="T1454" i="34"/>
  <c r="M1454" i="34"/>
  <c r="B1454" i="34"/>
  <c r="T1453" i="34"/>
  <c r="M1453" i="34"/>
  <c r="B1453" i="34"/>
  <c r="T1452" i="34"/>
  <c r="M1452" i="34"/>
  <c r="B1452" i="34"/>
  <c r="T1451" i="34"/>
  <c r="M1451" i="34"/>
  <c r="B1451" i="34"/>
  <c r="T1450" i="34"/>
  <c r="M1450" i="34"/>
  <c r="B1450" i="34"/>
  <c r="T1449" i="34"/>
  <c r="M1449" i="34"/>
  <c r="L1449" i="34"/>
  <c r="D1449" i="34"/>
  <c r="B1449" i="34"/>
  <c r="T1448" i="34"/>
  <c r="M1448" i="34"/>
  <c r="L1448" i="34"/>
  <c r="D1448" i="34"/>
  <c r="B1448" i="34"/>
  <c r="T1447" i="34"/>
  <c r="M1447" i="34"/>
  <c r="L1447" i="34"/>
  <c r="D1447" i="34"/>
  <c r="B1447" i="34"/>
  <c r="T1446" i="34"/>
  <c r="M1446" i="34"/>
  <c r="L1446" i="34"/>
  <c r="D1446" i="34"/>
  <c r="B1446" i="34"/>
  <c r="T1445" i="34"/>
  <c r="M1445" i="34"/>
  <c r="L1445" i="34"/>
  <c r="D1445" i="34"/>
  <c r="B1445" i="34"/>
  <c r="T1444" i="34"/>
  <c r="M1444" i="34"/>
  <c r="L1444" i="34"/>
  <c r="D1444" i="34"/>
  <c r="B1444" i="34"/>
  <c r="T1443" i="34"/>
  <c r="M1443" i="34"/>
  <c r="L1443" i="34"/>
  <c r="D1443" i="34"/>
  <c r="B1443" i="34"/>
  <c r="T1442" i="34"/>
  <c r="M1442" i="34"/>
  <c r="L1442" i="34"/>
  <c r="D1442" i="34"/>
  <c r="B1442" i="34"/>
  <c r="T1441" i="34"/>
  <c r="M1441" i="34"/>
  <c r="L1441" i="34"/>
  <c r="D1441" i="34"/>
  <c r="B1441" i="34"/>
  <c r="T1440" i="34"/>
  <c r="M1440" i="34"/>
  <c r="L1440" i="34"/>
  <c r="D1440" i="34"/>
  <c r="B1440" i="34"/>
  <c r="T1439" i="34"/>
  <c r="M1439" i="34"/>
  <c r="L1439" i="34"/>
  <c r="D1439" i="34"/>
  <c r="B1439" i="34"/>
  <c r="T1438" i="34"/>
  <c r="M1438" i="34"/>
  <c r="L1438" i="34"/>
  <c r="D1438" i="34"/>
  <c r="B1438" i="34"/>
  <c r="T1437" i="34"/>
  <c r="M1437" i="34"/>
  <c r="L1437" i="34"/>
  <c r="D1437" i="34"/>
  <c r="B1437" i="34"/>
  <c r="T1436" i="34"/>
  <c r="M1436" i="34"/>
  <c r="L1436" i="34"/>
  <c r="D1436" i="34"/>
  <c r="B1436" i="34"/>
  <c r="T1435" i="34"/>
  <c r="M1435" i="34"/>
  <c r="L1435" i="34"/>
  <c r="D1435" i="34"/>
  <c r="B1435" i="34"/>
  <c r="T1434" i="34"/>
  <c r="M1434" i="34"/>
  <c r="L1434" i="34"/>
  <c r="D1434" i="34"/>
  <c r="B1434" i="34"/>
  <c r="T1433" i="34"/>
  <c r="M1433" i="34"/>
  <c r="L1433" i="34"/>
  <c r="D1433" i="34"/>
  <c r="B1433" i="34"/>
  <c r="T1432" i="34"/>
  <c r="M1432" i="34"/>
  <c r="L1432" i="34"/>
  <c r="D1432" i="34"/>
  <c r="B1432" i="34"/>
  <c r="T1431" i="34"/>
  <c r="M1431" i="34"/>
  <c r="L1431" i="34"/>
  <c r="D1431" i="34"/>
  <c r="B1431" i="34"/>
  <c r="T1430" i="34"/>
  <c r="M1430" i="34"/>
  <c r="L1430" i="34"/>
  <c r="D1430" i="34"/>
  <c r="B1430" i="34"/>
  <c r="T1429" i="34"/>
  <c r="M1429" i="34"/>
  <c r="L1429" i="34"/>
  <c r="D1429" i="34"/>
  <c r="B1429" i="34"/>
  <c r="T1428" i="34"/>
  <c r="M1428" i="34"/>
  <c r="L1428" i="34"/>
  <c r="D1428" i="34"/>
  <c r="B1428" i="34"/>
  <c r="T1427" i="34"/>
  <c r="M1427" i="34"/>
  <c r="L1427" i="34"/>
  <c r="D1427" i="34"/>
  <c r="B1427" i="34"/>
  <c r="T1426" i="34"/>
  <c r="M1426" i="34"/>
  <c r="L1426" i="34"/>
  <c r="D1426" i="34"/>
  <c r="B1426" i="34"/>
  <c r="T1425" i="34"/>
  <c r="M1425" i="34"/>
  <c r="L1425" i="34"/>
  <c r="D1425" i="34"/>
  <c r="B1425" i="34"/>
  <c r="T1424" i="34"/>
  <c r="M1424" i="34"/>
  <c r="L1424" i="34"/>
  <c r="D1424" i="34"/>
  <c r="B1424" i="34"/>
  <c r="T1423" i="34"/>
  <c r="M1423" i="34"/>
  <c r="L1423" i="34"/>
  <c r="D1423" i="34"/>
  <c r="B1423" i="34"/>
  <c r="T1422" i="34"/>
  <c r="M1422" i="34"/>
  <c r="L1422" i="34"/>
  <c r="D1422" i="34"/>
  <c r="B1422" i="34"/>
  <c r="T1421" i="34"/>
  <c r="M1421" i="34"/>
  <c r="L1421" i="34"/>
  <c r="D1421" i="34"/>
  <c r="B1421" i="34"/>
  <c r="T1420" i="34"/>
  <c r="M1420" i="34"/>
  <c r="L1420" i="34"/>
  <c r="D1420" i="34"/>
  <c r="B1420" i="34"/>
  <c r="T1419" i="34"/>
  <c r="M1419" i="34"/>
  <c r="L1419" i="34"/>
  <c r="D1419" i="34"/>
  <c r="B1419" i="34"/>
  <c r="T1418" i="34"/>
  <c r="M1418" i="34"/>
  <c r="L1418" i="34"/>
  <c r="D1418" i="34"/>
  <c r="B1418" i="34"/>
  <c r="T1417" i="34"/>
  <c r="M1417" i="34"/>
  <c r="B1417" i="34"/>
  <c r="T1416" i="34"/>
  <c r="M1416" i="34"/>
  <c r="B1416" i="34"/>
  <c r="T1415" i="34"/>
  <c r="M1415" i="34"/>
  <c r="B1415" i="34"/>
  <c r="T1414" i="34"/>
  <c r="M1414" i="34"/>
  <c r="B1414" i="34"/>
  <c r="T1413" i="34"/>
  <c r="M1413" i="34"/>
  <c r="B1413" i="34"/>
  <c r="T1412" i="34"/>
  <c r="M1412" i="34"/>
  <c r="B1412" i="34"/>
  <c r="T1411" i="34"/>
  <c r="M1411" i="34"/>
  <c r="B1411" i="34"/>
  <c r="T1410" i="34"/>
  <c r="M1410" i="34"/>
  <c r="B1410" i="34"/>
  <c r="T1409" i="34"/>
  <c r="M1409" i="34"/>
  <c r="B1409" i="34"/>
  <c r="T1408" i="34"/>
  <c r="M1408" i="34"/>
  <c r="B1408" i="34"/>
  <c r="T1407" i="34"/>
  <c r="M1407" i="34"/>
  <c r="B1407" i="34"/>
  <c r="T1406" i="34"/>
  <c r="M1406" i="34"/>
  <c r="B1406" i="34"/>
  <c r="T1405" i="34"/>
  <c r="M1405" i="34"/>
  <c r="B1405" i="34"/>
  <c r="T1404" i="34"/>
  <c r="M1404" i="34"/>
  <c r="B1404" i="34"/>
  <c r="T1403" i="34"/>
  <c r="M1403" i="34"/>
  <c r="B1403" i="34"/>
  <c r="T1402" i="34"/>
  <c r="M1402" i="34"/>
  <c r="B1402" i="34"/>
  <c r="T1401" i="34"/>
  <c r="M1401" i="34"/>
  <c r="L1401" i="34"/>
  <c r="D1401" i="34"/>
  <c r="B1401" i="34"/>
  <c r="T1400" i="34"/>
  <c r="M1400" i="34"/>
  <c r="L1400" i="34"/>
  <c r="D1400" i="34"/>
  <c r="B1400" i="34"/>
  <c r="T1399" i="34"/>
  <c r="M1399" i="34"/>
  <c r="L1399" i="34"/>
  <c r="D1399" i="34"/>
  <c r="B1399" i="34"/>
  <c r="T1398" i="34"/>
  <c r="M1398" i="34"/>
  <c r="L1398" i="34"/>
  <c r="D1398" i="34"/>
  <c r="B1398" i="34"/>
  <c r="T1397" i="34"/>
  <c r="M1397" i="34"/>
  <c r="L1397" i="34"/>
  <c r="D1397" i="34"/>
  <c r="B1397" i="34"/>
  <c r="T1396" i="34"/>
  <c r="M1396" i="34"/>
  <c r="L1396" i="34"/>
  <c r="D1396" i="34"/>
  <c r="B1396" i="34"/>
  <c r="T1395" i="34"/>
  <c r="M1395" i="34"/>
  <c r="L1395" i="34"/>
  <c r="D1395" i="34"/>
  <c r="B1395" i="34"/>
  <c r="T1394" i="34"/>
  <c r="M1394" i="34"/>
  <c r="L1394" i="34"/>
  <c r="D1394" i="34"/>
  <c r="B1394" i="34"/>
  <c r="T1393" i="34"/>
  <c r="M1393" i="34"/>
  <c r="L1393" i="34"/>
  <c r="D1393" i="34"/>
  <c r="B1393" i="34"/>
  <c r="T1392" i="34"/>
  <c r="M1392" i="34"/>
  <c r="L1392" i="34"/>
  <c r="D1392" i="34"/>
  <c r="B1392" i="34"/>
  <c r="T1391" i="34"/>
  <c r="M1391" i="34"/>
  <c r="L1391" i="34"/>
  <c r="D1391" i="34"/>
  <c r="B1391" i="34"/>
  <c r="T1390" i="34"/>
  <c r="M1390" i="34"/>
  <c r="L1390" i="34"/>
  <c r="D1390" i="34"/>
  <c r="B1390" i="34"/>
  <c r="T1389" i="34"/>
  <c r="M1389" i="34"/>
  <c r="L1389" i="34"/>
  <c r="D1389" i="34"/>
  <c r="B1389" i="34"/>
  <c r="T1388" i="34"/>
  <c r="M1388" i="34"/>
  <c r="L1388" i="34"/>
  <c r="D1388" i="34"/>
  <c r="B1388" i="34"/>
  <c r="T1387" i="34"/>
  <c r="M1387" i="34"/>
  <c r="L1387" i="34"/>
  <c r="D1387" i="34"/>
  <c r="B1387" i="34"/>
  <c r="T1386" i="34"/>
  <c r="M1386" i="34"/>
  <c r="L1386" i="34"/>
  <c r="D1386" i="34"/>
  <c r="B1386" i="34"/>
  <c r="T1385" i="34"/>
  <c r="M1385" i="34"/>
  <c r="B1385" i="34"/>
  <c r="T1384" i="34"/>
  <c r="M1384" i="34"/>
  <c r="B1384" i="34"/>
  <c r="T1383" i="34"/>
  <c r="M1383" i="34"/>
  <c r="B1383" i="34"/>
  <c r="T1382" i="34"/>
  <c r="M1382" i="34"/>
  <c r="B1382" i="34"/>
  <c r="T1381" i="34"/>
  <c r="M1381" i="34"/>
  <c r="B1381" i="34"/>
  <c r="T1380" i="34"/>
  <c r="M1380" i="34"/>
  <c r="B1380" i="34"/>
  <c r="T1379" i="34"/>
  <c r="M1379" i="34"/>
  <c r="B1379" i="34"/>
  <c r="T1378" i="34"/>
  <c r="M1378" i="34"/>
  <c r="B1378" i="34"/>
  <c r="T1377" i="34"/>
  <c r="M1377" i="34"/>
  <c r="B1377" i="34"/>
  <c r="T1376" i="34"/>
  <c r="M1376" i="34"/>
  <c r="B1376" i="34"/>
  <c r="T1375" i="34"/>
  <c r="M1375" i="34"/>
  <c r="B1375" i="34"/>
  <c r="T1374" i="34"/>
  <c r="M1374" i="34"/>
  <c r="B1374" i="34"/>
  <c r="T1373" i="34"/>
  <c r="M1373" i="34"/>
  <c r="B1373" i="34"/>
  <c r="T1372" i="34"/>
  <c r="M1372" i="34"/>
  <c r="B1372" i="34"/>
  <c r="T1371" i="34"/>
  <c r="M1371" i="34"/>
  <c r="B1371" i="34"/>
  <c r="T1370" i="34"/>
  <c r="M1370" i="34"/>
  <c r="B1370" i="34"/>
  <c r="T1369" i="34"/>
  <c r="M1369" i="34"/>
  <c r="L1369" i="34"/>
  <c r="D1369" i="34"/>
  <c r="B1369" i="34"/>
  <c r="T1368" i="34"/>
  <c r="M1368" i="34"/>
  <c r="L1368" i="34"/>
  <c r="D1368" i="34"/>
  <c r="B1368" i="34"/>
  <c r="T1367" i="34"/>
  <c r="M1367" i="34"/>
  <c r="L1367" i="34"/>
  <c r="D1367" i="34"/>
  <c r="B1367" i="34"/>
  <c r="T1366" i="34"/>
  <c r="M1366" i="34"/>
  <c r="L1366" i="34"/>
  <c r="D1366" i="34"/>
  <c r="B1366" i="34"/>
  <c r="T1365" i="34"/>
  <c r="M1365" i="34"/>
  <c r="L1365" i="34"/>
  <c r="D1365" i="34"/>
  <c r="B1365" i="34"/>
  <c r="T1364" i="34"/>
  <c r="M1364" i="34"/>
  <c r="L1364" i="34"/>
  <c r="D1364" i="34"/>
  <c r="B1364" i="34"/>
  <c r="T1363" i="34"/>
  <c r="M1363" i="34"/>
  <c r="L1363" i="34"/>
  <c r="D1363" i="34"/>
  <c r="B1363" i="34"/>
  <c r="T1362" i="34"/>
  <c r="M1362" i="34"/>
  <c r="L1362" i="34"/>
  <c r="D1362" i="34"/>
  <c r="B1362" i="34"/>
  <c r="T1361" i="34"/>
  <c r="M1361" i="34"/>
  <c r="L1361" i="34"/>
  <c r="D1361" i="34"/>
  <c r="B1361" i="34"/>
  <c r="T1360" i="34"/>
  <c r="M1360" i="34"/>
  <c r="L1360" i="34"/>
  <c r="D1360" i="34"/>
  <c r="B1360" i="34"/>
  <c r="T1359" i="34"/>
  <c r="M1359" i="34"/>
  <c r="L1359" i="34"/>
  <c r="D1359" i="34"/>
  <c r="B1359" i="34"/>
  <c r="T1358" i="34"/>
  <c r="M1358" i="34"/>
  <c r="L1358" i="34"/>
  <c r="D1358" i="34"/>
  <c r="B1358" i="34"/>
  <c r="T1357" i="34"/>
  <c r="M1357" i="34"/>
  <c r="L1357" i="34"/>
  <c r="D1357" i="34"/>
  <c r="B1357" i="34"/>
  <c r="T1356" i="34"/>
  <c r="M1356" i="34"/>
  <c r="L1356" i="34"/>
  <c r="D1356" i="34"/>
  <c r="B1356" i="34"/>
  <c r="T1355" i="34"/>
  <c r="M1355" i="34"/>
  <c r="L1355" i="34"/>
  <c r="D1355" i="34"/>
  <c r="B1355" i="34"/>
  <c r="T1354" i="34"/>
  <c r="M1354" i="34"/>
  <c r="L1354" i="34"/>
  <c r="D1354" i="34"/>
  <c r="B1354" i="34"/>
  <c r="T1353" i="34"/>
  <c r="M1353" i="34"/>
  <c r="B1353" i="34"/>
  <c r="T1352" i="34"/>
  <c r="M1352" i="34"/>
  <c r="B1352" i="34"/>
  <c r="T1351" i="34"/>
  <c r="M1351" i="34"/>
  <c r="B1351" i="34"/>
  <c r="T1350" i="34"/>
  <c r="M1350" i="34"/>
  <c r="B1350" i="34"/>
  <c r="T1349" i="34"/>
  <c r="M1349" i="34"/>
  <c r="B1349" i="34"/>
  <c r="T1348" i="34"/>
  <c r="M1348" i="34"/>
  <c r="B1348" i="34"/>
  <c r="T1347" i="34"/>
  <c r="M1347" i="34"/>
  <c r="B1347" i="34"/>
  <c r="T1346" i="34"/>
  <c r="M1346" i="34"/>
  <c r="B1346" i="34"/>
  <c r="T1345" i="34"/>
  <c r="M1345" i="34"/>
  <c r="B1345" i="34"/>
  <c r="T1344" i="34"/>
  <c r="M1344" i="34"/>
  <c r="B1344" i="34"/>
  <c r="T1343" i="34"/>
  <c r="M1343" i="34"/>
  <c r="B1343" i="34"/>
  <c r="T1342" i="34"/>
  <c r="M1342" i="34"/>
  <c r="B1342" i="34"/>
  <c r="T1341" i="34"/>
  <c r="M1341" i="34"/>
  <c r="B1341" i="34"/>
  <c r="T1340" i="34"/>
  <c r="M1340" i="34"/>
  <c r="B1340" i="34"/>
  <c r="T1339" i="34"/>
  <c r="M1339" i="34"/>
  <c r="B1339" i="34"/>
  <c r="T1338" i="34"/>
  <c r="M1338" i="34"/>
  <c r="B1338" i="34"/>
  <c r="T1337" i="34"/>
  <c r="M1337" i="34"/>
  <c r="L1337" i="34"/>
  <c r="D1337" i="34"/>
  <c r="B1337" i="34"/>
  <c r="T1336" i="34"/>
  <c r="M1336" i="34"/>
  <c r="L1336" i="34"/>
  <c r="D1336" i="34"/>
  <c r="B1336" i="34"/>
  <c r="T1335" i="34"/>
  <c r="M1335" i="34"/>
  <c r="L1335" i="34"/>
  <c r="D1335" i="34"/>
  <c r="B1335" i="34"/>
  <c r="T1334" i="34"/>
  <c r="M1334" i="34"/>
  <c r="L1334" i="34"/>
  <c r="D1334" i="34"/>
  <c r="B1334" i="34"/>
  <c r="T1333" i="34"/>
  <c r="M1333" i="34"/>
  <c r="L1333" i="34"/>
  <c r="D1333" i="34"/>
  <c r="B1333" i="34"/>
  <c r="T1332" i="34"/>
  <c r="M1332" i="34"/>
  <c r="L1332" i="34"/>
  <c r="D1332" i="34"/>
  <c r="B1332" i="34"/>
  <c r="T1331" i="34"/>
  <c r="M1331" i="34"/>
  <c r="L1331" i="34"/>
  <c r="D1331" i="34"/>
  <c r="B1331" i="34"/>
  <c r="T1330" i="34"/>
  <c r="M1330" i="34"/>
  <c r="L1330" i="34"/>
  <c r="D1330" i="34"/>
  <c r="B1330" i="34"/>
  <c r="T1329" i="34"/>
  <c r="M1329" i="34"/>
  <c r="L1329" i="34"/>
  <c r="D1329" i="34"/>
  <c r="B1329" i="34"/>
  <c r="T1328" i="34"/>
  <c r="M1328" i="34"/>
  <c r="L1328" i="34"/>
  <c r="D1328" i="34"/>
  <c r="B1328" i="34"/>
  <c r="T1327" i="34"/>
  <c r="M1327" i="34"/>
  <c r="L1327" i="34"/>
  <c r="D1327" i="34"/>
  <c r="B1327" i="34"/>
  <c r="T1326" i="34"/>
  <c r="M1326" i="34"/>
  <c r="L1326" i="34"/>
  <c r="D1326" i="34"/>
  <c r="B1326" i="34"/>
  <c r="T1325" i="34"/>
  <c r="M1325" i="34"/>
  <c r="L1325" i="34"/>
  <c r="D1325" i="34"/>
  <c r="B1325" i="34"/>
  <c r="T1324" i="34"/>
  <c r="M1324" i="34"/>
  <c r="L1324" i="34"/>
  <c r="D1324" i="34"/>
  <c r="B1324" i="34"/>
  <c r="T1323" i="34"/>
  <c r="M1323" i="34"/>
  <c r="L1323" i="34"/>
  <c r="D1323" i="34"/>
  <c r="B1323" i="34"/>
  <c r="T1322" i="34"/>
  <c r="M1322" i="34"/>
  <c r="L1322" i="34"/>
  <c r="D1322" i="34"/>
  <c r="B1322" i="34"/>
  <c r="T1321" i="34"/>
  <c r="M1321" i="34"/>
  <c r="L1321" i="34"/>
  <c r="D1321" i="34"/>
  <c r="B1321" i="34"/>
  <c r="T1320" i="34"/>
  <c r="M1320" i="34"/>
  <c r="L1320" i="34"/>
  <c r="D1320" i="34"/>
  <c r="B1320" i="34"/>
  <c r="T1319" i="34"/>
  <c r="M1319" i="34"/>
  <c r="L1319" i="34"/>
  <c r="D1319" i="34"/>
  <c r="B1319" i="34"/>
  <c r="T1318" i="34"/>
  <c r="M1318" i="34"/>
  <c r="L1318" i="34"/>
  <c r="D1318" i="34"/>
  <c r="B1318" i="34"/>
  <c r="T1317" i="34"/>
  <c r="M1317" i="34"/>
  <c r="L1317" i="34"/>
  <c r="D1317" i="34"/>
  <c r="B1317" i="34"/>
  <c r="T1316" i="34"/>
  <c r="M1316" i="34"/>
  <c r="L1316" i="34"/>
  <c r="D1316" i="34"/>
  <c r="B1316" i="34"/>
  <c r="T1315" i="34"/>
  <c r="M1315" i="34"/>
  <c r="L1315" i="34"/>
  <c r="D1315" i="34"/>
  <c r="B1315" i="34"/>
  <c r="T1314" i="34"/>
  <c r="M1314" i="34"/>
  <c r="L1314" i="34"/>
  <c r="D1314" i="34"/>
  <c r="B1314" i="34"/>
  <c r="T1313" i="34"/>
  <c r="M1313" i="34"/>
  <c r="L1313" i="34"/>
  <c r="D1313" i="34"/>
  <c r="B1313" i="34"/>
  <c r="T1312" i="34"/>
  <c r="M1312" i="34"/>
  <c r="L1312" i="34"/>
  <c r="D1312" i="34"/>
  <c r="B1312" i="34"/>
  <c r="T1311" i="34"/>
  <c r="M1311" i="34"/>
  <c r="L1311" i="34"/>
  <c r="D1311" i="34"/>
  <c r="B1311" i="34"/>
  <c r="T1310" i="34"/>
  <c r="M1310" i="34"/>
  <c r="L1310" i="34"/>
  <c r="D1310" i="34"/>
  <c r="B1310" i="34"/>
  <c r="T1309" i="34"/>
  <c r="M1309" i="34"/>
  <c r="L1309" i="34"/>
  <c r="D1309" i="34"/>
  <c r="B1309" i="34"/>
  <c r="T1308" i="34"/>
  <c r="M1308" i="34"/>
  <c r="L1308" i="34"/>
  <c r="D1308" i="34"/>
  <c r="B1308" i="34"/>
  <c r="T1307" i="34"/>
  <c r="M1307" i="34"/>
  <c r="L1307" i="34"/>
  <c r="D1307" i="34"/>
  <c r="B1307" i="34"/>
  <c r="T1306" i="34"/>
  <c r="M1306" i="34"/>
  <c r="L1306" i="34"/>
  <c r="D1306" i="34"/>
  <c r="B1306" i="34"/>
  <c r="T816" i="34"/>
  <c r="M816" i="34"/>
  <c r="B816" i="34"/>
  <c r="T815" i="34"/>
  <c r="M815" i="34"/>
  <c r="B815" i="34"/>
  <c r="T814" i="34"/>
  <c r="M814" i="34"/>
  <c r="B814" i="34"/>
  <c r="T813" i="34"/>
  <c r="M813" i="34"/>
  <c r="B813" i="34"/>
  <c r="T812" i="34"/>
  <c r="M812" i="34"/>
  <c r="B812" i="34"/>
  <c r="T811" i="34"/>
  <c r="M811" i="34"/>
  <c r="B811" i="34"/>
  <c r="T810" i="34"/>
  <c r="M810" i="34"/>
  <c r="B810" i="34"/>
  <c r="T809" i="34"/>
  <c r="M809" i="34"/>
  <c r="B809" i="34"/>
  <c r="T808" i="34"/>
  <c r="M808" i="34"/>
  <c r="B808" i="34"/>
  <c r="T807" i="34"/>
  <c r="M807" i="34"/>
  <c r="B807" i="34"/>
  <c r="T806" i="34"/>
  <c r="M806" i="34"/>
  <c r="B806" i="34"/>
  <c r="T805" i="34"/>
  <c r="M805" i="34"/>
  <c r="B805" i="34"/>
  <c r="T804" i="34"/>
  <c r="M804" i="34"/>
  <c r="B804" i="34"/>
  <c r="T803" i="34"/>
  <c r="M803" i="34"/>
  <c r="B803" i="34"/>
  <c r="T802" i="34"/>
  <c r="M802" i="34"/>
  <c r="B802" i="34"/>
  <c r="T801" i="34"/>
  <c r="M801" i="34"/>
  <c r="B801" i="34"/>
  <c r="T800" i="34"/>
  <c r="M800" i="34"/>
  <c r="L800" i="34"/>
  <c r="D800" i="34"/>
  <c r="B800" i="34"/>
  <c r="T799" i="34"/>
  <c r="M799" i="34"/>
  <c r="L799" i="34"/>
  <c r="D799" i="34"/>
  <c r="B799" i="34"/>
  <c r="T798" i="34"/>
  <c r="M798" i="34"/>
  <c r="L798" i="34"/>
  <c r="D798" i="34"/>
  <c r="B798" i="34"/>
  <c r="T797" i="34"/>
  <c r="M797" i="34"/>
  <c r="L797" i="34"/>
  <c r="D797" i="34"/>
  <c r="B797" i="34"/>
  <c r="T796" i="34"/>
  <c r="M796" i="34"/>
  <c r="L796" i="34"/>
  <c r="D796" i="34"/>
  <c r="B796" i="34"/>
  <c r="T795" i="34"/>
  <c r="M795" i="34"/>
  <c r="L795" i="34"/>
  <c r="D795" i="34"/>
  <c r="B795" i="34"/>
  <c r="T794" i="34"/>
  <c r="M794" i="34"/>
  <c r="L794" i="34"/>
  <c r="D794" i="34"/>
  <c r="B794" i="34"/>
  <c r="T793" i="34"/>
  <c r="M793" i="34"/>
  <c r="L793" i="34"/>
  <c r="D793" i="34"/>
  <c r="B793" i="34"/>
  <c r="T792" i="34"/>
  <c r="M792" i="34"/>
  <c r="L792" i="34"/>
  <c r="D792" i="34"/>
  <c r="B792" i="34"/>
  <c r="T791" i="34"/>
  <c r="M791" i="34"/>
  <c r="L791" i="34"/>
  <c r="D791" i="34"/>
  <c r="B791" i="34"/>
  <c r="T790" i="34"/>
  <c r="M790" i="34"/>
  <c r="L790" i="34"/>
  <c r="D790" i="34"/>
  <c r="B790" i="34"/>
  <c r="T789" i="34"/>
  <c r="M789" i="34"/>
  <c r="L789" i="34"/>
  <c r="D789" i="34"/>
  <c r="B789" i="34"/>
  <c r="T788" i="34"/>
  <c r="M788" i="34"/>
  <c r="L788" i="34"/>
  <c r="D788" i="34"/>
  <c r="B788" i="34"/>
  <c r="T787" i="34"/>
  <c r="M787" i="34"/>
  <c r="L787" i="34"/>
  <c r="D787" i="34"/>
  <c r="B787" i="34"/>
  <c r="T786" i="34"/>
  <c r="M786" i="34"/>
  <c r="L786" i="34"/>
  <c r="D786" i="34"/>
  <c r="B786" i="34"/>
  <c r="T785" i="34"/>
  <c r="M785" i="34"/>
  <c r="L785" i="34"/>
  <c r="D785" i="34"/>
  <c r="B785" i="34"/>
  <c r="T784" i="34"/>
  <c r="M784" i="34"/>
  <c r="B784" i="34"/>
  <c r="T783" i="34"/>
  <c r="M783" i="34"/>
  <c r="B783" i="34"/>
  <c r="T782" i="34"/>
  <c r="M782" i="34"/>
  <c r="B782" i="34"/>
  <c r="T781" i="34"/>
  <c r="M781" i="34"/>
  <c r="B781" i="34"/>
  <c r="T780" i="34"/>
  <c r="M780" i="34"/>
  <c r="B780" i="34"/>
  <c r="T779" i="34"/>
  <c r="M779" i="34"/>
  <c r="B779" i="34"/>
  <c r="T778" i="34"/>
  <c r="M778" i="34"/>
  <c r="B778" i="34"/>
  <c r="T777" i="34"/>
  <c r="M777" i="34"/>
  <c r="B777" i="34"/>
  <c r="T776" i="34"/>
  <c r="M776" i="34"/>
  <c r="B776" i="34"/>
  <c r="T775" i="34"/>
  <c r="M775" i="34"/>
  <c r="B775" i="34"/>
  <c r="T774" i="34"/>
  <c r="M774" i="34"/>
  <c r="B774" i="34"/>
  <c r="T773" i="34"/>
  <c r="M773" i="34"/>
  <c r="B773" i="34"/>
  <c r="T772" i="34"/>
  <c r="M772" i="34"/>
  <c r="B772" i="34"/>
  <c r="T771" i="34"/>
  <c r="M771" i="34"/>
  <c r="B771" i="34"/>
  <c r="T770" i="34"/>
  <c r="M770" i="34"/>
  <c r="B770" i="34"/>
  <c r="T769" i="34"/>
  <c r="M769" i="34"/>
  <c r="B769" i="34"/>
  <c r="T768" i="34"/>
  <c r="M768" i="34"/>
  <c r="B768" i="34"/>
  <c r="T767" i="34"/>
  <c r="M767" i="34"/>
  <c r="B767" i="34"/>
  <c r="T766" i="34"/>
  <c r="M766" i="34"/>
  <c r="B766" i="34"/>
  <c r="T765" i="34"/>
  <c r="M765" i="34"/>
  <c r="B765" i="34"/>
  <c r="T764" i="34"/>
  <c r="M764" i="34"/>
  <c r="B764" i="34"/>
  <c r="T763" i="34"/>
  <c r="M763" i="34"/>
  <c r="B763" i="34"/>
  <c r="T762" i="34"/>
  <c r="M762" i="34"/>
  <c r="B762" i="34"/>
  <c r="T761" i="34"/>
  <c r="M761" i="34"/>
  <c r="B761" i="34"/>
  <c r="T760" i="34"/>
  <c r="M760" i="34"/>
  <c r="B760" i="34"/>
  <c r="T759" i="34"/>
  <c r="M759" i="34"/>
  <c r="B759" i="34"/>
  <c r="T758" i="34"/>
  <c r="M758" i="34"/>
  <c r="B758" i="34"/>
  <c r="T757" i="34"/>
  <c r="M757" i="34"/>
  <c r="B757" i="34"/>
  <c r="T756" i="34"/>
  <c r="M756" i="34"/>
  <c r="B756" i="34"/>
  <c r="T755" i="34"/>
  <c r="M755" i="34"/>
  <c r="B755" i="34"/>
  <c r="T754" i="34"/>
  <c r="M754" i="34"/>
  <c r="B754" i="34"/>
  <c r="T753" i="34"/>
  <c r="M753" i="34"/>
  <c r="B753" i="34"/>
  <c r="T752" i="34"/>
  <c r="M752" i="34"/>
  <c r="L752" i="34"/>
  <c r="D752" i="34"/>
  <c r="B752" i="34"/>
  <c r="T751" i="34"/>
  <c r="M751" i="34"/>
  <c r="L751" i="34"/>
  <c r="D751" i="34"/>
  <c r="B751" i="34"/>
  <c r="T750" i="34"/>
  <c r="M750" i="34"/>
  <c r="L750" i="34"/>
  <c r="D750" i="34"/>
  <c r="B750" i="34"/>
  <c r="T749" i="34"/>
  <c r="M749" i="34"/>
  <c r="L749" i="34"/>
  <c r="D749" i="34"/>
  <c r="B749" i="34"/>
  <c r="T748" i="34"/>
  <c r="M748" i="34"/>
  <c r="L748" i="34"/>
  <c r="D748" i="34"/>
  <c r="B748" i="34"/>
  <c r="T747" i="34"/>
  <c r="M747" i="34"/>
  <c r="L747" i="34"/>
  <c r="D747" i="34"/>
  <c r="B747" i="34"/>
  <c r="T746" i="34"/>
  <c r="M746" i="34"/>
  <c r="L746" i="34"/>
  <c r="D746" i="34"/>
  <c r="B746" i="34"/>
  <c r="T745" i="34"/>
  <c r="M745" i="34"/>
  <c r="L745" i="34"/>
  <c r="D745" i="34"/>
  <c r="B745" i="34"/>
  <c r="T744" i="34"/>
  <c r="M744" i="34"/>
  <c r="L744" i="34"/>
  <c r="D744" i="34"/>
  <c r="B744" i="34"/>
  <c r="T743" i="34"/>
  <c r="M743" i="34"/>
  <c r="L743" i="34"/>
  <c r="D743" i="34"/>
  <c r="B743" i="34"/>
  <c r="T742" i="34"/>
  <c r="M742" i="34"/>
  <c r="L742" i="34"/>
  <c r="D742" i="34"/>
  <c r="B742" i="34"/>
  <c r="T741" i="34"/>
  <c r="M741" i="34"/>
  <c r="L741" i="34"/>
  <c r="D741" i="34"/>
  <c r="B741" i="34"/>
  <c r="T740" i="34"/>
  <c r="M740" i="34"/>
  <c r="L740" i="34"/>
  <c r="D740" i="34"/>
  <c r="B740" i="34"/>
  <c r="T739" i="34"/>
  <c r="M739" i="34"/>
  <c r="L739" i="34"/>
  <c r="D739" i="34"/>
  <c r="B739" i="34"/>
  <c r="T738" i="34"/>
  <c r="M738" i="34"/>
  <c r="L738" i="34"/>
  <c r="D738" i="34"/>
  <c r="B738" i="34"/>
  <c r="T737" i="34"/>
  <c r="M737" i="34"/>
  <c r="L737" i="34"/>
  <c r="D737" i="34"/>
  <c r="B737" i="34"/>
  <c r="T736" i="34"/>
  <c r="M736" i="34"/>
  <c r="L736" i="34"/>
  <c r="D736" i="34"/>
  <c r="B736" i="34"/>
  <c r="T735" i="34"/>
  <c r="M735" i="34"/>
  <c r="L735" i="34"/>
  <c r="D735" i="34"/>
  <c r="B735" i="34"/>
  <c r="T734" i="34"/>
  <c r="M734" i="34"/>
  <c r="L734" i="34"/>
  <c r="D734" i="34"/>
  <c r="B734" i="34"/>
  <c r="T733" i="34"/>
  <c r="M733" i="34"/>
  <c r="L733" i="34"/>
  <c r="D733" i="34"/>
  <c r="B733" i="34"/>
  <c r="T732" i="34"/>
  <c r="M732" i="34"/>
  <c r="L732" i="34"/>
  <c r="D732" i="34"/>
  <c r="B732" i="34"/>
  <c r="T731" i="34"/>
  <c r="M731" i="34"/>
  <c r="L731" i="34"/>
  <c r="D731" i="34"/>
  <c r="B731" i="34"/>
  <c r="T730" i="34"/>
  <c r="M730" i="34"/>
  <c r="L730" i="34"/>
  <c r="D730" i="34"/>
  <c r="B730" i="34"/>
  <c r="T729" i="34"/>
  <c r="M729" i="34"/>
  <c r="L729" i="34"/>
  <c r="D729" i="34"/>
  <c r="B729" i="34"/>
  <c r="T728" i="34"/>
  <c r="M728" i="34"/>
  <c r="L728" i="34"/>
  <c r="D728" i="34"/>
  <c r="B728" i="34"/>
  <c r="T727" i="34"/>
  <c r="M727" i="34"/>
  <c r="L727" i="34"/>
  <c r="D727" i="34"/>
  <c r="B727" i="34"/>
  <c r="T726" i="34"/>
  <c r="M726" i="34"/>
  <c r="L726" i="34"/>
  <c r="D726" i="34"/>
  <c r="B726" i="34"/>
  <c r="T725" i="34"/>
  <c r="M725" i="34"/>
  <c r="L725" i="34"/>
  <c r="D725" i="34"/>
  <c r="B725" i="34"/>
  <c r="T724" i="34"/>
  <c r="M724" i="34"/>
  <c r="L724" i="34"/>
  <c r="D724" i="34"/>
  <c r="B724" i="34"/>
  <c r="T723" i="34"/>
  <c r="M723" i="34"/>
  <c r="L723" i="34"/>
  <c r="D723" i="34"/>
  <c r="B723" i="34"/>
  <c r="T722" i="34"/>
  <c r="M722" i="34"/>
  <c r="L722" i="34"/>
  <c r="D722" i="34"/>
  <c r="B722" i="34"/>
  <c r="T721" i="34"/>
  <c r="M721" i="34"/>
  <c r="L721" i="34"/>
  <c r="D721" i="34"/>
  <c r="B721" i="34"/>
  <c r="T720" i="34"/>
  <c r="M720" i="34"/>
  <c r="L720" i="34"/>
  <c r="D720" i="34"/>
  <c r="B720" i="34"/>
  <c r="T719" i="34"/>
  <c r="M719" i="34"/>
  <c r="L719" i="34"/>
  <c r="D719" i="34"/>
  <c r="B719" i="34"/>
  <c r="T718" i="34"/>
  <c r="M718" i="34"/>
  <c r="L718" i="34"/>
  <c r="D718" i="34"/>
  <c r="B718" i="34"/>
  <c r="T717" i="34"/>
  <c r="M717" i="34"/>
  <c r="L717" i="34"/>
  <c r="D717" i="34"/>
  <c r="B717" i="34"/>
  <c r="T716" i="34"/>
  <c r="M716" i="34"/>
  <c r="L716" i="34"/>
  <c r="D716" i="34"/>
  <c r="B716" i="34"/>
  <c r="T715" i="34"/>
  <c r="M715" i="34"/>
  <c r="L715" i="34"/>
  <c r="D715" i="34"/>
  <c r="B715" i="34"/>
  <c r="T714" i="34"/>
  <c r="M714" i="34"/>
  <c r="L714" i="34"/>
  <c r="D714" i="34"/>
  <c r="B714" i="34"/>
  <c r="T713" i="34"/>
  <c r="M713" i="34"/>
  <c r="L713" i="34"/>
  <c r="D713" i="34"/>
  <c r="B713" i="34"/>
  <c r="T712" i="34"/>
  <c r="M712" i="34"/>
  <c r="L712" i="34"/>
  <c r="D712" i="34"/>
  <c r="B712" i="34"/>
  <c r="T711" i="34"/>
  <c r="M711" i="34"/>
  <c r="L711" i="34"/>
  <c r="D711" i="34"/>
  <c r="B711" i="34"/>
  <c r="T710" i="34"/>
  <c r="M710" i="34"/>
  <c r="L710" i="34"/>
  <c r="D710" i="34"/>
  <c r="B710" i="34"/>
  <c r="T709" i="34"/>
  <c r="M709" i="34"/>
  <c r="L709" i="34"/>
  <c r="D709" i="34"/>
  <c r="B709" i="34"/>
  <c r="T708" i="34"/>
  <c r="M708" i="34"/>
  <c r="L708" i="34"/>
  <c r="D708" i="34"/>
  <c r="B708" i="34"/>
  <c r="T707" i="34"/>
  <c r="M707" i="34"/>
  <c r="L707" i="34"/>
  <c r="D707" i="34"/>
  <c r="B707" i="34"/>
  <c r="T706" i="34"/>
  <c r="M706" i="34"/>
  <c r="L706" i="34"/>
  <c r="D706" i="34"/>
  <c r="B706" i="34"/>
  <c r="T705" i="34"/>
  <c r="M705" i="34"/>
  <c r="L705" i="34"/>
  <c r="D705" i="34"/>
  <c r="B705" i="34"/>
  <c r="T704" i="34"/>
  <c r="M704" i="34"/>
  <c r="L704" i="34"/>
  <c r="D704" i="34"/>
  <c r="B704" i="34"/>
  <c r="T703" i="34"/>
  <c r="M703" i="34"/>
  <c r="L703" i="34"/>
  <c r="D703" i="34"/>
  <c r="B703" i="34"/>
  <c r="T702" i="34"/>
  <c r="M702" i="34"/>
  <c r="L702" i="34"/>
  <c r="D702" i="34"/>
  <c r="B702" i="34"/>
  <c r="T701" i="34"/>
  <c r="M701" i="34"/>
  <c r="L701" i="34"/>
  <c r="D701" i="34"/>
  <c r="B701" i="34"/>
  <c r="T700" i="34"/>
  <c r="M700" i="34"/>
  <c r="L700" i="34"/>
  <c r="D700" i="34"/>
  <c r="B700" i="34"/>
  <c r="T699" i="34"/>
  <c r="M699" i="34"/>
  <c r="L699" i="34"/>
  <c r="D699" i="34"/>
  <c r="B699" i="34"/>
  <c r="T698" i="34"/>
  <c r="M698" i="34"/>
  <c r="L698" i="34"/>
  <c r="D698" i="34"/>
  <c r="B698" i="34"/>
  <c r="T697" i="34"/>
  <c r="M697" i="34"/>
  <c r="L697" i="34"/>
  <c r="D697" i="34"/>
  <c r="B697" i="34"/>
  <c r="T696" i="34"/>
  <c r="M696" i="34"/>
  <c r="L696" i="34"/>
  <c r="D696" i="34"/>
  <c r="B696" i="34"/>
  <c r="T695" i="34"/>
  <c r="M695" i="34"/>
  <c r="L695" i="34"/>
  <c r="D695" i="34"/>
  <c r="B695" i="34"/>
  <c r="T694" i="34"/>
  <c r="M694" i="34"/>
  <c r="L694" i="34"/>
  <c r="D694" i="34"/>
  <c r="B694" i="34"/>
  <c r="T693" i="34"/>
  <c r="M693" i="34"/>
  <c r="L693" i="34"/>
  <c r="D693" i="34"/>
  <c r="B693" i="34"/>
  <c r="T692" i="34"/>
  <c r="M692" i="34"/>
  <c r="L692" i="34"/>
  <c r="D692" i="34"/>
  <c r="B692" i="34"/>
  <c r="T691" i="34"/>
  <c r="M691" i="34"/>
  <c r="L691" i="34"/>
  <c r="D691" i="34"/>
  <c r="B691" i="34"/>
  <c r="T690" i="34"/>
  <c r="M690" i="34"/>
  <c r="L690" i="34"/>
  <c r="D690" i="34"/>
  <c r="B690" i="34"/>
  <c r="T689" i="34"/>
  <c r="M689" i="34"/>
  <c r="L689" i="34"/>
  <c r="D689" i="34"/>
  <c r="B689" i="34"/>
  <c r="T239" i="34"/>
  <c r="M239" i="34"/>
  <c r="L239" i="34"/>
  <c r="D239" i="34"/>
  <c r="B239" i="34"/>
  <c r="T238" i="34"/>
  <c r="M238" i="34"/>
  <c r="L238" i="34"/>
  <c r="D238" i="34"/>
  <c r="B238" i="34"/>
  <c r="T237" i="34"/>
  <c r="M237" i="34"/>
  <c r="L237" i="34"/>
  <c r="D237" i="34"/>
  <c r="B237" i="34"/>
  <c r="T236" i="34"/>
  <c r="M236" i="34"/>
  <c r="L236" i="34"/>
  <c r="D236" i="34"/>
  <c r="B236" i="34"/>
  <c r="T235" i="34"/>
  <c r="M235" i="34"/>
  <c r="L235" i="34"/>
  <c r="D235" i="34"/>
  <c r="B235" i="34"/>
  <c r="T234" i="34"/>
  <c r="M234" i="34"/>
  <c r="L234" i="34"/>
  <c r="D234" i="34"/>
  <c r="B234" i="34"/>
  <c r="T233" i="34"/>
  <c r="M233" i="34"/>
  <c r="L233" i="34"/>
  <c r="D233" i="34"/>
  <c r="B233" i="34"/>
  <c r="T232" i="34"/>
  <c r="M232" i="34"/>
  <c r="L232" i="34"/>
  <c r="D232" i="34"/>
  <c r="B232" i="34"/>
  <c r="T231" i="34"/>
  <c r="M231" i="34"/>
  <c r="L231" i="34"/>
  <c r="D231" i="34"/>
  <c r="B231" i="34"/>
  <c r="T230" i="34"/>
  <c r="M230" i="34"/>
  <c r="L230" i="34"/>
  <c r="D230" i="34"/>
  <c r="B230" i="34"/>
  <c r="T229" i="34"/>
  <c r="M229" i="34"/>
  <c r="L229" i="34"/>
  <c r="D229" i="34"/>
  <c r="B229" i="34"/>
  <c r="T228" i="34"/>
  <c r="M228" i="34"/>
  <c r="L228" i="34"/>
  <c r="D228" i="34"/>
  <c r="B228" i="34"/>
  <c r="T227" i="34"/>
  <c r="M227" i="34"/>
  <c r="L227" i="34"/>
  <c r="D227" i="34"/>
  <c r="B227" i="34"/>
  <c r="T226" i="34"/>
  <c r="M226" i="34"/>
  <c r="L226" i="34"/>
  <c r="D226" i="34"/>
  <c r="B226" i="34"/>
  <c r="T225" i="34"/>
  <c r="M225" i="34"/>
  <c r="L225" i="34"/>
  <c r="D225" i="34"/>
  <c r="B225" i="34"/>
  <c r="T224" i="34"/>
  <c r="M224" i="34"/>
  <c r="L224" i="34"/>
  <c r="D224" i="34"/>
  <c r="B224" i="34"/>
  <c r="T223" i="34"/>
  <c r="M223" i="34"/>
  <c r="L223" i="34"/>
  <c r="D223" i="34"/>
  <c r="B223" i="34"/>
  <c r="T222" i="34"/>
  <c r="M222" i="34"/>
  <c r="L222" i="34"/>
  <c r="D222" i="34"/>
  <c r="B222" i="34"/>
  <c r="T221" i="34"/>
  <c r="M221" i="34"/>
  <c r="L221" i="34"/>
  <c r="D221" i="34"/>
  <c r="B221" i="34"/>
  <c r="T220" i="34"/>
  <c r="M220" i="34"/>
  <c r="L220" i="34"/>
  <c r="D220" i="34"/>
  <c r="B220" i="34"/>
  <c r="T219" i="34"/>
  <c r="M219" i="34"/>
  <c r="L219" i="34"/>
  <c r="D219" i="34"/>
  <c r="B219" i="34"/>
  <c r="T218" i="34"/>
  <c r="M218" i="34"/>
  <c r="L218" i="34"/>
  <c r="D218" i="34"/>
  <c r="B218" i="34"/>
  <c r="T217" i="34"/>
  <c r="M217" i="34"/>
  <c r="L217" i="34"/>
  <c r="D217" i="34"/>
  <c r="B217" i="34"/>
  <c r="T216" i="34"/>
  <c r="M216" i="34"/>
  <c r="L216" i="34"/>
  <c r="D216" i="34"/>
  <c r="B216" i="34"/>
  <c r="T215" i="34"/>
  <c r="M215" i="34"/>
  <c r="L215" i="34"/>
  <c r="D215" i="34"/>
  <c r="B215" i="34"/>
  <c r="T214" i="34"/>
  <c r="M214" i="34"/>
  <c r="L214" i="34"/>
  <c r="D214" i="34"/>
  <c r="B214" i="34"/>
  <c r="T213" i="34"/>
  <c r="M213" i="34"/>
  <c r="L213" i="34"/>
  <c r="D213" i="34"/>
  <c r="B213" i="34"/>
  <c r="T212" i="34"/>
  <c r="M212" i="34"/>
  <c r="L212" i="34"/>
  <c r="D212" i="34"/>
  <c r="B212" i="34"/>
  <c r="T211" i="34"/>
  <c r="M211" i="34"/>
  <c r="L211" i="34"/>
  <c r="D211" i="34"/>
  <c r="B211" i="34"/>
  <c r="T210" i="34"/>
  <c r="M210" i="34"/>
  <c r="L210" i="34"/>
  <c r="D210" i="34"/>
  <c r="B210" i="34"/>
  <c r="T209" i="34"/>
  <c r="M209" i="34"/>
  <c r="L209" i="34"/>
  <c r="D209" i="34"/>
  <c r="B209" i="34"/>
  <c r="T208" i="34"/>
  <c r="M208" i="34"/>
  <c r="L208" i="34"/>
  <c r="D208" i="34"/>
  <c r="B208" i="34"/>
  <c r="T207" i="34"/>
  <c r="M207" i="34"/>
  <c r="L207" i="34"/>
  <c r="D207" i="34"/>
  <c r="B207" i="34"/>
  <c r="T206" i="34"/>
  <c r="M206" i="34"/>
  <c r="L206" i="34"/>
  <c r="D206" i="34"/>
  <c r="B206" i="34"/>
  <c r="T205" i="34"/>
  <c r="M205" i="34"/>
  <c r="L205" i="34"/>
  <c r="D205" i="34"/>
  <c r="B205" i="34"/>
  <c r="T204" i="34"/>
  <c r="M204" i="34"/>
  <c r="L204" i="34"/>
  <c r="D204" i="34"/>
  <c r="B204" i="34"/>
  <c r="T203" i="34"/>
  <c r="M203" i="34"/>
  <c r="L203" i="34"/>
  <c r="D203" i="34"/>
  <c r="B203" i="34"/>
  <c r="T202" i="34"/>
  <c r="M202" i="34"/>
  <c r="L202" i="34"/>
  <c r="D202" i="34"/>
  <c r="B202" i="34"/>
  <c r="T201" i="34"/>
  <c r="M201" i="34"/>
  <c r="L201" i="34"/>
  <c r="D201" i="34"/>
  <c r="B201" i="34"/>
  <c r="T200" i="34"/>
  <c r="M200" i="34"/>
  <c r="L200" i="34"/>
  <c r="D200" i="34"/>
  <c r="B200" i="34"/>
  <c r="T199" i="34"/>
  <c r="M199" i="34"/>
  <c r="L199" i="34"/>
  <c r="D199" i="34"/>
  <c r="B199" i="34"/>
  <c r="T198" i="34"/>
  <c r="M198" i="34"/>
  <c r="L198" i="34"/>
  <c r="D198" i="34"/>
  <c r="B198" i="34"/>
  <c r="T197" i="34"/>
  <c r="M197" i="34"/>
  <c r="L197" i="34"/>
  <c r="D197" i="34"/>
  <c r="B197" i="34"/>
  <c r="T196" i="34"/>
  <c r="M196" i="34"/>
  <c r="L196" i="34"/>
  <c r="D196" i="34"/>
  <c r="B196" i="34"/>
  <c r="T195" i="34"/>
  <c r="M195" i="34"/>
  <c r="L195" i="34"/>
  <c r="D195" i="34"/>
  <c r="B195" i="34"/>
  <c r="T194" i="34"/>
  <c r="M194" i="34"/>
  <c r="L194" i="34"/>
  <c r="D194" i="34"/>
  <c r="B194" i="34"/>
  <c r="T193" i="34"/>
  <c r="M193" i="34"/>
  <c r="L193" i="34"/>
  <c r="D193" i="34"/>
  <c r="B193" i="34"/>
  <c r="T192" i="34"/>
  <c r="M192" i="34"/>
  <c r="L192" i="34"/>
  <c r="D192" i="34"/>
  <c r="B192" i="34"/>
  <c r="T191" i="34"/>
  <c r="M191" i="34"/>
  <c r="L191" i="34"/>
  <c r="D191" i="34"/>
  <c r="B191" i="34"/>
  <c r="T190" i="34"/>
  <c r="M190" i="34"/>
  <c r="L190" i="34"/>
  <c r="D190" i="34"/>
  <c r="B190" i="34"/>
  <c r="T189" i="34"/>
  <c r="M189" i="34"/>
  <c r="L189" i="34"/>
  <c r="D189" i="34"/>
  <c r="B189" i="34"/>
  <c r="T188" i="34"/>
  <c r="M188" i="34"/>
  <c r="L188" i="34"/>
  <c r="D188" i="34"/>
  <c r="B188" i="34"/>
  <c r="T187" i="34"/>
  <c r="M187" i="34"/>
  <c r="L187" i="34"/>
  <c r="D187" i="34"/>
  <c r="B187" i="34"/>
  <c r="T186" i="34"/>
  <c r="M186" i="34"/>
  <c r="L186" i="34"/>
  <c r="D186" i="34"/>
  <c r="B186" i="34"/>
  <c r="T185" i="34"/>
  <c r="M185" i="34"/>
  <c r="L185" i="34"/>
  <c r="D185" i="34"/>
  <c r="B185" i="34"/>
  <c r="T184" i="34"/>
  <c r="M184" i="34"/>
  <c r="L184" i="34"/>
  <c r="D184" i="34"/>
  <c r="B184" i="34"/>
  <c r="T99" i="34"/>
  <c r="M99" i="34"/>
  <c r="L99" i="34"/>
  <c r="D99" i="34"/>
  <c r="B99" i="34"/>
  <c r="T98" i="34"/>
  <c r="M98" i="34"/>
  <c r="L98" i="34"/>
  <c r="D98" i="34"/>
  <c r="B98" i="34"/>
  <c r="T97" i="34"/>
  <c r="M97" i="34"/>
  <c r="L97" i="34"/>
  <c r="D97" i="34"/>
  <c r="B97" i="34"/>
  <c r="T96" i="34"/>
  <c r="M96" i="34"/>
  <c r="L96" i="34"/>
  <c r="D96" i="34"/>
  <c r="B96" i="34"/>
  <c r="T95" i="34"/>
  <c r="M95" i="34"/>
  <c r="L95" i="34"/>
  <c r="D95" i="34"/>
  <c r="B95" i="34"/>
  <c r="T94" i="34"/>
  <c r="M94" i="34"/>
  <c r="L94" i="34"/>
  <c r="D94" i="34"/>
  <c r="B94" i="34"/>
  <c r="T93" i="34"/>
  <c r="M93" i="34"/>
  <c r="L93" i="34"/>
  <c r="D93" i="34"/>
  <c r="B93" i="34"/>
  <c r="T92" i="34"/>
  <c r="M92" i="34"/>
  <c r="L92" i="34"/>
  <c r="D92" i="34"/>
  <c r="B92" i="34"/>
  <c r="T91" i="34"/>
  <c r="M91" i="34"/>
  <c r="L91" i="34"/>
  <c r="D91" i="34"/>
  <c r="B91" i="34"/>
  <c r="T90" i="34"/>
  <c r="M90" i="34"/>
  <c r="L90" i="34"/>
  <c r="D90" i="34"/>
  <c r="B90" i="34"/>
  <c r="T89" i="34"/>
  <c r="M89" i="34"/>
  <c r="L89" i="34"/>
  <c r="D89" i="34"/>
  <c r="B89" i="34"/>
  <c r="T88" i="34"/>
  <c r="M88" i="34"/>
  <c r="L88" i="34"/>
  <c r="D88" i="34"/>
  <c r="B88" i="34"/>
  <c r="T87" i="34"/>
  <c r="M87" i="34"/>
  <c r="L87" i="34"/>
  <c r="D87" i="34"/>
  <c r="B87" i="34"/>
  <c r="T86" i="34"/>
  <c r="M86" i="34"/>
  <c r="L86" i="34"/>
  <c r="D86" i="34"/>
  <c r="B86" i="34"/>
  <c r="T85" i="34"/>
  <c r="M85" i="34"/>
  <c r="L85" i="34"/>
  <c r="D85" i="34"/>
  <c r="B85" i="34"/>
  <c r="T84" i="34"/>
  <c r="M84" i="34"/>
  <c r="L84" i="34"/>
  <c r="D84" i="34"/>
  <c r="B84" i="34"/>
  <c r="T83" i="34"/>
  <c r="M83" i="34"/>
  <c r="L83" i="34"/>
  <c r="D83" i="34"/>
  <c r="B83" i="34"/>
  <c r="T82" i="34"/>
  <c r="M82" i="34"/>
  <c r="L82" i="34"/>
  <c r="D82" i="34"/>
  <c r="B82" i="34"/>
  <c r="T81" i="34"/>
  <c r="M81" i="34"/>
  <c r="L81" i="34"/>
  <c r="D81" i="34"/>
  <c r="B81" i="34"/>
  <c r="T80" i="34"/>
  <c r="M80" i="34"/>
  <c r="L80" i="34"/>
  <c r="D80" i="34"/>
  <c r="B80" i="34"/>
  <c r="T79" i="34"/>
  <c r="M79" i="34"/>
  <c r="L79" i="34"/>
  <c r="D79" i="34"/>
  <c r="B79" i="34"/>
  <c r="T78" i="34"/>
  <c r="M78" i="34"/>
  <c r="L78" i="34"/>
  <c r="D78" i="34"/>
  <c r="B78" i="34"/>
  <c r="T77" i="34"/>
  <c r="M77" i="34"/>
  <c r="L77" i="34"/>
  <c r="D77" i="34"/>
  <c r="B77" i="34"/>
  <c r="T76" i="34"/>
  <c r="M76" i="34"/>
  <c r="L76" i="34"/>
  <c r="D76" i="34"/>
  <c r="B76" i="34"/>
  <c r="T75" i="34"/>
  <c r="M75" i="34"/>
  <c r="L75" i="34"/>
  <c r="D75" i="34"/>
  <c r="B75" i="34"/>
  <c r="T74" i="34"/>
  <c r="M74" i="34"/>
  <c r="L74" i="34"/>
  <c r="D74" i="34"/>
  <c r="B74" i="34"/>
  <c r="T73" i="34"/>
  <c r="M73" i="34"/>
  <c r="L73" i="34"/>
  <c r="D73" i="34"/>
  <c r="B73" i="34"/>
  <c r="T72" i="34"/>
  <c r="M72" i="34"/>
  <c r="L72" i="34"/>
  <c r="D72" i="34"/>
  <c r="B72" i="34"/>
  <c r="T71" i="34"/>
  <c r="M71" i="34"/>
  <c r="L71" i="34"/>
  <c r="D71" i="34"/>
  <c r="B71" i="34"/>
  <c r="T70" i="34"/>
  <c r="M70" i="34"/>
  <c r="L70" i="34"/>
  <c r="D70" i="34"/>
  <c r="B70" i="34"/>
  <c r="T69" i="34"/>
  <c r="M69" i="34"/>
  <c r="L69" i="34"/>
  <c r="D69" i="34"/>
  <c r="B69" i="34"/>
  <c r="T68" i="34"/>
  <c r="M68" i="34"/>
  <c r="L68" i="34"/>
  <c r="D68" i="34"/>
  <c r="B68" i="34"/>
  <c r="T67" i="34"/>
  <c r="M67" i="34"/>
  <c r="L67" i="34"/>
  <c r="D67" i="34"/>
  <c r="B67" i="34"/>
  <c r="T66" i="34"/>
  <c r="M66" i="34"/>
  <c r="L66" i="34"/>
  <c r="D66" i="34"/>
  <c r="B66" i="34"/>
  <c r="T65" i="34"/>
  <c r="M65" i="34"/>
  <c r="L65" i="34"/>
  <c r="D65" i="34"/>
  <c r="B65" i="34"/>
  <c r="T64" i="34"/>
  <c r="M64" i="34"/>
  <c r="L64" i="34"/>
  <c r="D64" i="34"/>
  <c r="B64" i="34"/>
  <c r="T63" i="34"/>
  <c r="M63" i="34"/>
  <c r="L63" i="34"/>
  <c r="D63" i="34"/>
  <c r="B63" i="34"/>
  <c r="T62" i="34"/>
  <c r="M62" i="34"/>
  <c r="L62" i="34"/>
  <c r="D62" i="34"/>
  <c r="B62" i="34"/>
  <c r="T61" i="34"/>
  <c r="M61" i="34"/>
  <c r="L61" i="34"/>
  <c r="D61" i="34"/>
  <c r="B61" i="34"/>
  <c r="T60" i="34"/>
  <c r="M60" i="34"/>
  <c r="L60" i="34"/>
  <c r="D60" i="34"/>
  <c r="B60" i="34"/>
  <c r="T59" i="34"/>
  <c r="M59" i="34"/>
  <c r="L59" i="34"/>
  <c r="D59" i="34"/>
  <c r="B59" i="34"/>
  <c r="T58" i="34"/>
  <c r="M58" i="34"/>
  <c r="L58" i="34"/>
  <c r="D58" i="34"/>
  <c r="B58" i="34"/>
  <c r="M1052" i="34"/>
  <c r="M1051" i="34"/>
  <c r="M1050" i="34"/>
  <c r="M1049" i="34"/>
  <c r="M1048" i="34"/>
  <c r="M1047" i="34"/>
  <c r="M1046" i="34"/>
  <c r="M1045" i="34"/>
  <c r="M1044" i="34"/>
  <c r="M1043" i="34"/>
  <c r="M1042" i="34"/>
  <c r="M1041" i="34"/>
  <c r="M1040" i="34"/>
  <c r="T1039" i="34"/>
  <c r="M1039" i="34"/>
  <c r="L1039" i="34"/>
  <c r="I1039" i="34"/>
  <c r="B1039" i="34"/>
  <c r="T1038" i="34"/>
  <c r="M1038" i="34"/>
  <c r="L1038" i="34"/>
  <c r="I1038" i="34"/>
  <c r="B1038" i="34"/>
  <c r="T1037" i="34"/>
  <c r="M1037" i="34"/>
  <c r="L1037" i="34"/>
  <c r="I1037" i="34"/>
  <c r="B1037" i="34"/>
  <c r="T1036" i="34"/>
  <c r="M1036" i="34"/>
  <c r="L1036" i="34"/>
  <c r="I1036" i="34"/>
  <c r="B1036" i="34"/>
  <c r="T1035" i="34"/>
  <c r="M1035" i="34"/>
  <c r="L1035" i="34"/>
  <c r="I1035" i="34"/>
  <c r="B1035" i="34"/>
  <c r="T1034" i="34"/>
  <c r="M1034" i="34"/>
  <c r="L1034" i="34"/>
  <c r="I1034" i="34"/>
  <c r="B1034" i="34"/>
  <c r="T1033" i="34"/>
  <c r="M1033" i="34"/>
  <c r="L1033" i="34"/>
  <c r="I1033" i="34"/>
  <c r="B1033" i="34"/>
  <c r="T1032" i="34"/>
  <c r="M1032" i="34"/>
  <c r="L1032" i="34"/>
  <c r="I1032" i="34"/>
  <c r="B1032" i="34"/>
  <c r="T1031" i="34"/>
  <c r="M1031" i="34"/>
  <c r="L1031" i="34"/>
  <c r="I1031" i="34"/>
  <c r="B1031" i="34"/>
  <c r="T1030" i="34"/>
  <c r="M1030" i="34"/>
  <c r="L1030" i="34"/>
  <c r="I1030" i="34"/>
  <c r="B1030" i="34"/>
  <c r="T1029" i="34"/>
  <c r="M1029" i="34"/>
  <c r="L1029" i="34"/>
  <c r="I1029" i="34"/>
  <c r="B1029" i="34"/>
  <c r="T1028" i="34"/>
  <c r="M1028" i="34"/>
  <c r="L1028" i="34"/>
  <c r="I1028" i="34"/>
  <c r="B1028" i="34"/>
  <c r="T1027" i="34"/>
  <c r="M1027" i="34"/>
  <c r="L1027" i="34"/>
  <c r="I1027" i="34"/>
  <c r="B1027" i="34"/>
  <c r="T1026" i="34"/>
  <c r="M1026" i="34"/>
  <c r="L1026" i="34"/>
  <c r="I1026" i="34"/>
  <c r="B1026" i="34"/>
  <c r="T1025" i="34"/>
  <c r="M1025" i="34"/>
  <c r="L1025" i="34"/>
  <c r="I1025" i="34"/>
  <c r="B1025" i="34"/>
  <c r="T1024" i="34"/>
  <c r="M1024" i="34"/>
  <c r="L1024" i="34"/>
  <c r="I1024" i="34"/>
  <c r="B1024" i="34"/>
  <c r="T1023" i="34"/>
  <c r="M1023" i="34"/>
  <c r="L1023" i="34"/>
  <c r="I1023" i="34"/>
  <c r="B1023" i="34"/>
  <c r="T1022" i="34"/>
  <c r="M1022" i="34"/>
  <c r="L1022" i="34"/>
  <c r="I1022" i="34"/>
  <c r="B1022" i="34"/>
  <c r="T1021" i="34"/>
  <c r="M1021" i="34"/>
  <c r="L1021" i="34"/>
  <c r="I1021" i="34"/>
  <c r="B1021" i="34"/>
  <c r="T1020" i="34"/>
  <c r="M1020" i="34"/>
  <c r="L1020" i="34"/>
  <c r="I1020" i="34"/>
  <c r="B1020" i="34"/>
  <c r="T1019" i="34"/>
  <c r="M1019" i="34"/>
  <c r="L1019" i="34"/>
  <c r="I1019" i="34"/>
  <c r="B1019" i="34"/>
  <c r="T1018" i="34"/>
  <c r="M1018" i="34"/>
  <c r="L1018" i="34"/>
  <c r="I1018" i="34"/>
  <c r="B1018" i="34"/>
  <c r="T1017" i="34"/>
  <c r="M1017" i="34"/>
  <c r="L1017" i="34"/>
  <c r="I1017" i="34"/>
  <c r="B1017" i="34"/>
  <c r="T1016" i="34"/>
  <c r="M1016" i="34"/>
  <c r="L1016" i="34"/>
  <c r="I1016" i="34"/>
  <c r="B1016" i="34"/>
  <c r="T1015" i="34"/>
  <c r="M1015" i="34"/>
  <c r="L1015" i="34"/>
  <c r="I1015" i="34"/>
  <c r="B1015" i="34"/>
  <c r="T1014" i="34"/>
  <c r="M1014" i="34"/>
  <c r="L1014" i="34"/>
  <c r="I1014" i="34"/>
  <c r="B1014" i="34"/>
  <c r="T1013" i="34"/>
  <c r="M1013" i="34"/>
  <c r="L1013" i="34"/>
  <c r="I1013" i="34"/>
  <c r="B1013" i="34"/>
  <c r="T1012" i="34"/>
  <c r="M1012" i="34"/>
  <c r="L1012" i="34"/>
  <c r="I1012" i="34"/>
  <c r="B1012" i="34"/>
  <c r="T1011" i="34"/>
  <c r="M1011" i="34"/>
  <c r="L1011" i="34"/>
  <c r="I1011" i="34"/>
  <c r="B1011" i="34"/>
  <c r="T1010" i="34"/>
  <c r="M1010" i="34"/>
  <c r="L1010" i="34"/>
  <c r="I1010" i="34"/>
  <c r="B1010" i="34"/>
  <c r="T1009" i="34"/>
  <c r="M1009" i="34"/>
  <c r="L1009" i="34"/>
  <c r="I1009" i="34"/>
  <c r="B1009" i="34"/>
  <c r="T1008" i="34"/>
  <c r="M1008" i="34"/>
  <c r="L1008" i="34"/>
  <c r="I1008" i="34"/>
  <c r="B1008" i="34"/>
  <c r="T1007" i="34"/>
  <c r="M1007" i="34"/>
  <c r="L1007" i="34"/>
  <c r="I1007" i="34"/>
  <c r="B1007" i="34"/>
  <c r="T1006" i="34"/>
  <c r="M1006" i="34"/>
  <c r="L1006" i="34"/>
  <c r="I1006" i="34"/>
  <c r="B1006" i="34"/>
  <c r="T1005" i="34"/>
  <c r="M1005" i="34"/>
  <c r="L1005" i="34"/>
  <c r="I1005" i="34"/>
  <c r="B1005" i="34"/>
  <c r="T1004" i="34"/>
  <c r="M1004" i="34"/>
  <c r="L1004" i="34"/>
  <c r="I1004" i="34"/>
  <c r="B1004" i="34"/>
  <c r="T1003" i="34"/>
  <c r="M1003" i="34"/>
  <c r="L1003" i="34"/>
  <c r="I1003" i="34"/>
  <c r="B1003" i="34"/>
  <c r="T1002" i="34"/>
  <c r="M1002" i="34"/>
  <c r="L1002" i="34"/>
  <c r="I1002" i="34"/>
  <c r="B1002" i="34"/>
  <c r="T1001" i="34"/>
  <c r="M1001" i="34"/>
  <c r="L1001" i="34"/>
  <c r="I1001" i="34"/>
  <c r="B1001" i="34"/>
  <c r="T462" i="34"/>
  <c r="M462" i="34"/>
  <c r="L462" i="34"/>
  <c r="I462" i="34"/>
  <c r="B462" i="34"/>
  <c r="T461" i="34"/>
  <c r="M461" i="34"/>
  <c r="L461" i="34"/>
  <c r="I461" i="34"/>
  <c r="B461" i="34"/>
  <c r="T460" i="34"/>
  <c r="M460" i="34"/>
  <c r="L460" i="34"/>
  <c r="I460" i="34"/>
  <c r="B460" i="34"/>
  <c r="T459" i="34"/>
  <c r="M459" i="34"/>
  <c r="L459" i="34"/>
  <c r="I459" i="34"/>
  <c r="B459" i="34"/>
  <c r="T458" i="34"/>
  <c r="M458" i="34"/>
  <c r="L458" i="34"/>
  <c r="I458" i="34"/>
  <c r="B458" i="34"/>
  <c r="T457" i="34"/>
  <c r="M457" i="34"/>
  <c r="L457" i="34"/>
  <c r="I457" i="34"/>
  <c r="B457" i="34"/>
  <c r="T456" i="34"/>
  <c r="M456" i="34"/>
  <c r="L456" i="34"/>
  <c r="I456" i="34"/>
  <c r="B456" i="34"/>
  <c r="T455" i="34"/>
  <c r="M455" i="34"/>
  <c r="L455" i="34"/>
  <c r="I455" i="34"/>
  <c r="B455" i="34"/>
  <c r="T454" i="34"/>
  <c r="M454" i="34"/>
  <c r="L454" i="34"/>
  <c r="I454" i="34"/>
  <c r="B454" i="34"/>
  <c r="T453" i="34"/>
  <c r="M453" i="34"/>
  <c r="L453" i="34"/>
  <c r="I453" i="34"/>
  <c r="B453" i="34"/>
  <c r="T452" i="34"/>
  <c r="M452" i="34"/>
  <c r="L452" i="34"/>
  <c r="I452" i="34"/>
  <c r="B452" i="34"/>
  <c r="T451" i="34"/>
  <c r="M451" i="34"/>
  <c r="L451" i="34"/>
  <c r="I451" i="34"/>
  <c r="B451" i="34"/>
  <c r="T450" i="34"/>
  <c r="M450" i="34"/>
  <c r="L450" i="34"/>
  <c r="I450" i="34"/>
  <c r="B450" i="34"/>
  <c r="T449" i="34"/>
  <c r="M449" i="34"/>
  <c r="L449" i="34"/>
  <c r="I449" i="34"/>
  <c r="B449" i="34"/>
  <c r="T448" i="34"/>
  <c r="M448" i="34"/>
  <c r="L448" i="34"/>
  <c r="I448" i="34"/>
  <c r="B448" i="34"/>
  <c r="T447" i="34"/>
  <c r="M447" i="34"/>
  <c r="L447" i="34"/>
  <c r="I447" i="34"/>
  <c r="B447" i="34"/>
  <c r="T446" i="34"/>
  <c r="M446" i="34"/>
  <c r="L446" i="34"/>
  <c r="I446" i="34"/>
  <c r="B446" i="34"/>
  <c r="T445" i="34"/>
  <c r="M445" i="34"/>
  <c r="L445" i="34"/>
  <c r="I445" i="34"/>
  <c r="B445" i="34"/>
  <c r="T444" i="34"/>
  <c r="M444" i="34"/>
  <c r="L444" i="34"/>
  <c r="I444" i="34"/>
  <c r="B444" i="34"/>
  <c r="T443" i="34"/>
  <c r="M443" i="34"/>
  <c r="L443" i="34"/>
  <c r="I443" i="34"/>
  <c r="B443" i="34"/>
  <c r="T442" i="34"/>
  <c r="M442" i="34"/>
  <c r="L442" i="34"/>
  <c r="I442" i="34"/>
  <c r="B442" i="34"/>
  <c r="T441" i="34"/>
  <c r="M441" i="34"/>
  <c r="L441" i="34"/>
  <c r="I441" i="34"/>
  <c r="B441" i="34"/>
  <c r="T440" i="34"/>
  <c r="M440" i="34"/>
  <c r="L440" i="34"/>
  <c r="I440" i="34"/>
  <c r="B440" i="34"/>
  <c r="T439" i="34"/>
  <c r="M439" i="34"/>
  <c r="L439" i="34"/>
  <c r="I439" i="34"/>
  <c r="B439" i="34"/>
  <c r="T438" i="34"/>
  <c r="M438" i="34"/>
  <c r="L438" i="34"/>
  <c r="I438" i="34"/>
  <c r="B438" i="34"/>
  <c r="T437" i="34"/>
  <c r="M437" i="34"/>
  <c r="L437" i="34"/>
  <c r="I437" i="34"/>
  <c r="B437" i="34"/>
  <c r="T436" i="34"/>
  <c r="M436" i="34"/>
  <c r="L436" i="34"/>
  <c r="I436" i="34"/>
  <c r="B436" i="34"/>
  <c r="T435" i="34"/>
  <c r="M435" i="34"/>
  <c r="L435" i="34"/>
  <c r="I435" i="34"/>
  <c r="B435" i="34"/>
  <c r="T434" i="34"/>
  <c r="M434" i="34"/>
  <c r="L434" i="34"/>
  <c r="I434" i="34"/>
  <c r="B434" i="34"/>
  <c r="T433" i="34"/>
  <c r="M433" i="34"/>
  <c r="L433" i="34"/>
  <c r="I433" i="34"/>
  <c r="B433" i="34"/>
  <c r="T432" i="34"/>
  <c r="M432" i="34"/>
  <c r="L432" i="34"/>
  <c r="I432" i="34"/>
  <c r="B432" i="34"/>
  <c r="T431" i="34"/>
  <c r="M431" i="34"/>
  <c r="L431" i="34"/>
  <c r="I431" i="34"/>
  <c r="B431" i="34"/>
  <c r="T430" i="34"/>
  <c r="M430" i="34"/>
  <c r="L430" i="34"/>
  <c r="I430" i="34"/>
  <c r="B430" i="34"/>
  <c r="T429" i="34"/>
  <c r="M429" i="34"/>
  <c r="L429" i="34"/>
  <c r="I429" i="34"/>
  <c r="B429" i="34"/>
  <c r="T428" i="34"/>
  <c r="M428" i="34"/>
  <c r="L428" i="34"/>
  <c r="I428" i="34"/>
  <c r="B428" i="34"/>
  <c r="T427" i="34"/>
  <c r="M427" i="34"/>
  <c r="L427" i="34"/>
  <c r="I427" i="34"/>
  <c r="B427" i="34"/>
  <c r="T426" i="34"/>
  <c r="M426" i="34"/>
  <c r="L426" i="34"/>
  <c r="I426" i="34"/>
  <c r="B426" i="34"/>
  <c r="T425" i="34"/>
  <c r="M425" i="34"/>
  <c r="L425" i="34"/>
  <c r="I425" i="34"/>
  <c r="B425" i="34"/>
  <c r="T424" i="34"/>
  <c r="M424" i="34"/>
  <c r="L424" i="34"/>
  <c r="I424" i="34"/>
  <c r="B424" i="34"/>
  <c r="T423" i="34"/>
  <c r="M423" i="34"/>
  <c r="L423" i="34"/>
  <c r="I423" i="34"/>
  <c r="B423" i="34"/>
  <c r="T422" i="34"/>
  <c r="M422" i="34"/>
  <c r="L422" i="34"/>
  <c r="I422" i="34"/>
  <c r="B422" i="34"/>
  <c r="T421" i="34"/>
  <c r="M421" i="34"/>
  <c r="L421" i="34"/>
  <c r="I421" i="34"/>
  <c r="B421" i="34"/>
  <c r="T420" i="34"/>
  <c r="M420" i="34"/>
  <c r="L420" i="34"/>
  <c r="I420" i="34"/>
  <c r="B420" i="34"/>
  <c r="T419" i="34"/>
  <c r="M419" i="34"/>
  <c r="L419" i="34"/>
  <c r="I419" i="34"/>
  <c r="B419" i="34"/>
  <c r="T418" i="34"/>
  <c r="M418" i="34"/>
  <c r="L418" i="34"/>
  <c r="I418" i="34"/>
  <c r="B418" i="34"/>
  <c r="T417" i="34"/>
  <c r="M417" i="34"/>
  <c r="L417" i="34"/>
  <c r="I417" i="34"/>
  <c r="B417" i="34"/>
  <c r="T416" i="34"/>
  <c r="M416" i="34"/>
  <c r="L416" i="34"/>
  <c r="I416" i="34"/>
  <c r="B416" i="34"/>
  <c r="T415" i="34"/>
  <c r="M415" i="34"/>
  <c r="L415" i="34"/>
  <c r="I415" i="34"/>
  <c r="B415" i="34"/>
  <c r="T414" i="34"/>
  <c r="M414" i="34"/>
  <c r="L414" i="34"/>
  <c r="I414" i="34"/>
  <c r="B414" i="34"/>
  <c r="T413" i="34"/>
  <c r="M413" i="34"/>
  <c r="L413" i="34"/>
  <c r="I413" i="34"/>
  <c r="B413" i="34"/>
  <c r="T412" i="34"/>
  <c r="M412" i="34"/>
  <c r="L412" i="34"/>
  <c r="I412" i="34"/>
  <c r="B412" i="34"/>
  <c r="T411" i="34"/>
  <c r="M411" i="34"/>
  <c r="L411" i="34"/>
  <c r="I411" i="34"/>
  <c r="B411" i="34"/>
  <c r="T1305" i="34"/>
  <c r="M1305" i="34"/>
  <c r="T1304" i="34"/>
  <c r="M1304" i="34"/>
  <c r="T1303" i="34"/>
  <c r="M1303" i="34"/>
  <c r="T1302" i="34"/>
  <c r="M1302" i="34"/>
  <c r="T1301" i="34"/>
  <c r="M1301" i="34"/>
  <c r="T1300" i="34"/>
  <c r="M1300" i="34"/>
  <c r="T1299" i="34"/>
  <c r="M1299" i="34"/>
  <c r="T1298" i="34"/>
  <c r="M1298" i="34"/>
  <c r="T1297" i="34"/>
  <c r="M1297" i="34"/>
  <c r="T1296" i="34"/>
  <c r="M1296" i="34"/>
  <c r="T1295" i="34"/>
  <c r="M1295" i="34"/>
  <c r="T1294" i="34"/>
  <c r="M1294" i="34"/>
  <c r="T1293" i="34"/>
  <c r="M1293" i="34"/>
  <c r="T1292" i="34"/>
  <c r="M1292" i="34"/>
  <c r="T1291" i="34"/>
  <c r="M1291" i="34"/>
  <c r="T1290" i="34"/>
  <c r="M1290" i="34"/>
  <c r="T1289" i="34"/>
  <c r="M1289" i="34"/>
  <c r="B1289" i="34"/>
  <c r="T1288" i="34"/>
  <c r="M1288" i="34"/>
  <c r="B1288" i="34"/>
  <c r="T1287" i="34"/>
  <c r="M1287" i="34"/>
  <c r="B1287" i="34"/>
  <c r="T1286" i="34"/>
  <c r="M1286" i="34"/>
  <c r="B1286" i="34"/>
  <c r="T1285" i="34"/>
  <c r="M1285" i="34"/>
  <c r="B1285" i="34"/>
  <c r="T1284" i="34"/>
  <c r="M1284" i="34"/>
  <c r="B1284" i="34"/>
  <c r="T1283" i="34"/>
  <c r="M1283" i="34"/>
  <c r="B1283" i="34"/>
  <c r="T1282" i="34"/>
  <c r="M1282" i="34"/>
  <c r="B1282" i="34"/>
  <c r="T1281" i="34"/>
  <c r="M1281" i="34"/>
  <c r="B1281" i="34"/>
  <c r="T1280" i="34"/>
  <c r="M1280" i="34"/>
  <c r="B1280" i="34"/>
  <c r="T1279" i="34"/>
  <c r="M1279" i="34"/>
  <c r="B1279" i="34"/>
  <c r="T1278" i="34"/>
  <c r="M1278" i="34"/>
  <c r="B1278" i="34"/>
  <c r="T1277" i="34"/>
  <c r="M1277" i="34"/>
  <c r="B1277" i="34"/>
  <c r="T1276" i="34"/>
  <c r="M1276" i="34"/>
  <c r="B1276" i="34"/>
  <c r="T1275" i="34"/>
  <c r="M1275" i="34"/>
  <c r="B1275" i="34"/>
  <c r="T1274" i="34"/>
  <c r="M1274" i="34"/>
  <c r="B1274" i="34"/>
  <c r="T1273" i="34"/>
  <c r="M1273" i="34"/>
  <c r="B1273" i="34"/>
  <c r="T1272" i="34"/>
  <c r="M1272" i="34"/>
  <c r="B1272" i="34"/>
  <c r="T1271" i="34"/>
  <c r="M1271" i="34"/>
  <c r="B1271" i="34"/>
  <c r="T1270" i="34"/>
  <c r="M1270" i="34"/>
  <c r="B1270" i="34"/>
  <c r="T1269" i="34"/>
  <c r="M1269" i="34"/>
  <c r="B1269" i="34"/>
  <c r="T1268" i="34"/>
  <c r="M1268" i="34"/>
  <c r="B1268" i="34"/>
  <c r="T1267" i="34"/>
  <c r="M1267" i="34"/>
  <c r="B1267" i="34"/>
  <c r="T1266" i="34"/>
  <c r="M1266" i="34"/>
  <c r="B1266" i="34"/>
  <c r="T1265" i="34"/>
  <c r="M1265" i="34"/>
  <c r="B1265" i="34"/>
  <c r="T1264" i="34"/>
  <c r="M1264" i="34"/>
  <c r="B1264" i="34"/>
  <c r="T1263" i="34"/>
  <c r="M1263" i="34"/>
  <c r="B1263" i="34"/>
  <c r="T1262" i="34"/>
  <c r="M1262" i="34"/>
  <c r="B1262" i="34"/>
  <c r="T1261" i="34"/>
  <c r="M1261" i="34"/>
  <c r="B1261" i="34"/>
  <c r="T1260" i="34"/>
  <c r="M1260" i="34"/>
  <c r="B1260" i="34"/>
  <c r="T1259" i="34"/>
  <c r="M1259" i="34"/>
  <c r="B1259" i="34"/>
  <c r="T1258" i="34"/>
  <c r="M1258" i="34"/>
  <c r="B1258" i="34"/>
  <c r="T1257" i="34"/>
  <c r="M1257" i="34"/>
  <c r="B1257" i="34"/>
  <c r="T1256" i="34"/>
  <c r="M1256" i="34"/>
  <c r="B1256" i="34"/>
  <c r="T1255" i="34"/>
  <c r="M1255" i="34"/>
  <c r="B1255" i="34"/>
  <c r="T1254" i="34"/>
  <c r="M1254" i="34"/>
  <c r="B1254" i="34"/>
  <c r="T1253" i="34"/>
  <c r="M1253" i="34"/>
  <c r="B1253" i="34"/>
  <c r="T1252" i="34"/>
  <c r="M1252" i="34"/>
  <c r="B1252" i="34"/>
  <c r="T1251" i="34"/>
  <c r="M1251" i="34"/>
  <c r="B1251" i="34"/>
  <c r="T1250" i="34"/>
  <c r="M1250" i="34"/>
  <c r="B1250" i="34"/>
  <c r="T1249" i="34"/>
  <c r="M1249" i="34"/>
  <c r="B1249" i="34"/>
  <c r="T1248" i="34"/>
  <c r="M1248" i="34"/>
  <c r="B1248" i="34"/>
  <c r="T1247" i="34"/>
  <c r="M1247" i="34"/>
  <c r="B1247" i="34"/>
  <c r="T1246" i="34"/>
  <c r="M1246" i="34"/>
  <c r="B1246" i="34"/>
  <c r="T1245" i="34"/>
  <c r="M1245" i="34"/>
  <c r="B1245" i="34"/>
  <c r="T1244" i="34"/>
  <c r="M1244" i="34"/>
  <c r="B1244" i="34"/>
  <c r="T1243" i="34"/>
  <c r="M1243" i="34"/>
  <c r="B1243" i="34"/>
  <c r="T1242" i="34"/>
  <c r="M1242" i="34"/>
  <c r="B1242" i="34"/>
  <c r="T1241" i="34"/>
  <c r="M1241" i="34"/>
  <c r="B1241" i="34"/>
  <c r="T1240" i="34"/>
  <c r="M1240" i="34"/>
  <c r="B1240" i="34"/>
  <c r="T1239" i="34"/>
  <c r="M1239" i="34"/>
  <c r="B1239" i="34"/>
  <c r="T1238" i="34"/>
  <c r="M1238" i="34"/>
  <c r="B1238" i="34"/>
  <c r="T1237" i="34"/>
  <c r="M1237" i="34"/>
  <c r="B1237" i="34"/>
  <c r="T1236" i="34"/>
  <c r="M1236" i="34"/>
  <c r="B1236" i="34"/>
  <c r="T1235" i="34"/>
  <c r="M1235" i="34"/>
  <c r="B1235" i="34"/>
  <c r="T1234" i="34"/>
  <c r="M1234" i="34"/>
  <c r="B1234" i="34"/>
  <c r="T1233" i="34"/>
  <c r="M1233" i="34"/>
  <c r="B1233" i="34"/>
  <c r="T1232" i="34"/>
  <c r="M1232" i="34"/>
  <c r="B1232" i="34"/>
  <c r="T1231" i="34"/>
  <c r="M1231" i="34"/>
  <c r="B1231" i="34"/>
  <c r="T1230" i="34"/>
  <c r="M1230" i="34"/>
  <c r="B1230" i="34"/>
  <c r="T1229" i="34"/>
  <c r="M1229" i="34"/>
  <c r="B1229" i="34"/>
  <c r="T1228" i="34"/>
  <c r="M1228" i="34"/>
  <c r="B1228" i="34"/>
  <c r="T1227" i="34"/>
  <c r="M1227" i="34"/>
  <c r="B1227" i="34"/>
  <c r="T1226" i="34"/>
  <c r="M1226" i="34"/>
  <c r="B1226" i="34"/>
  <c r="T1225" i="34"/>
  <c r="M1225" i="34"/>
  <c r="B1225" i="34"/>
  <c r="T1224" i="34"/>
  <c r="M1224" i="34"/>
  <c r="B1224" i="34"/>
  <c r="T1223" i="34"/>
  <c r="M1223" i="34"/>
  <c r="B1223" i="34"/>
  <c r="T1222" i="34"/>
  <c r="M1222" i="34"/>
  <c r="B1222" i="34"/>
  <c r="T1221" i="34"/>
  <c r="M1221" i="34"/>
  <c r="B1221" i="34"/>
  <c r="T1220" i="34"/>
  <c r="M1220" i="34"/>
  <c r="B1220" i="34"/>
  <c r="T1219" i="34"/>
  <c r="M1219" i="34"/>
  <c r="B1219" i="34"/>
  <c r="T1218" i="34"/>
  <c r="M1218" i="34"/>
  <c r="B1218" i="34"/>
  <c r="T1217" i="34"/>
  <c r="M1217" i="34"/>
  <c r="B1217" i="34"/>
  <c r="T1216" i="34"/>
  <c r="M1216" i="34"/>
  <c r="B1216" i="34"/>
  <c r="T1215" i="34"/>
  <c r="M1215" i="34"/>
  <c r="B1215" i="34"/>
  <c r="T1214" i="34"/>
  <c r="M1214" i="34"/>
  <c r="B1214" i="34"/>
  <c r="T1213" i="34"/>
  <c r="M1213" i="34"/>
  <c r="B1213" i="34"/>
  <c r="T1212" i="34"/>
  <c r="M1212" i="34"/>
  <c r="B1212" i="34"/>
  <c r="T1211" i="34"/>
  <c r="M1211" i="34"/>
  <c r="B1211" i="34"/>
  <c r="T1210" i="34"/>
  <c r="M1210" i="34"/>
  <c r="B1210" i="34"/>
  <c r="T688" i="34"/>
  <c r="M688" i="34"/>
  <c r="B688" i="34"/>
  <c r="T687" i="34"/>
  <c r="M687" i="34"/>
  <c r="B687" i="34"/>
  <c r="T686" i="34"/>
  <c r="M686" i="34"/>
  <c r="B686" i="34"/>
  <c r="T685" i="34"/>
  <c r="M685" i="34"/>
  <c r="B685" i="34"/>
  <c r="T684" i="34"/>
  <c r="M684" i="34"/>
  <c r="B684" i="34"/>
  <c r="T683" i="34"/>
  <c r="M683" i="34"/>
  <c r="B683" i="34"/>
  <c r="T682" i="34"/>
  <c r="M682" i="34"/>
  <c r="B682" i="34"/>
  <c r="T681" i="34"/>
  <c r="M681" i="34"/>
  <c r="B681" i="34"/>
  <c r="T680" i="34"/>
  <c r="M680" i="34"/>
  <c r="B680" i="34"/>
  <c r="T679" i="34"/>
  <c r="M679" i="34"/>
  <c r="B679" i="34"/>
  <c r="T678" i="34"/>
  <c r="M678" i="34"/>
  <c r="B678" i="34"/>
  <c r="T677" i="34"/>
  <c r="M677" i="34"/>
  <c r="B677" i="34"/>
  <c r="T676" i="34"/>
  <c r="M676" i="34"/>
  <c r="B676" i="34"/>
  <c r="T675" i="34"/>
  <c r="M675" i="34"/>
  <c r="B675" i="34"/>
  <c r="T674" i="34"/>
  <c r="M674" i="34"/>
  <c r="B674" i="34"/>
  <c r="T673" i="34"/>
  <c r="M673" i="34"/>
  <c r="B673" i="34"/>
  <c r="T672" i="34"/>
  <c r="M672" i="34"/>
  <c r="B672" i="34"/>
  <c r="T671" i="34"/>
  <c r="M671" i="34"/>
  <c r="B671" i="34"/>
  <c r="T670" i="34"/>
  <c r="M670" i="34"/>
  <c r="B670" i="34"/>
  <c r="T669" i="34"/>
  <c r="M669" i="34"/>
  <c r="B669" i="34"/>
  <c r="T668" i="34"/>
  <c r="M668" i="34"/>
  <c r="B668" i="34"/>
  <c r="T667" i="34"/>
  <c r="M667" i="34"/>
  <c r="B667" i="34"/>
  <c r="T666" i="34"/>
  <c r="M666" i="34"/>
  <c r="B666" i="34"/>
  <c r="T665" i="34"/>
  <c r="M665" i="34"/>
  <c r="B665" i="34"/>
  <c r="T664" i="34"/>
  <c r="M664" i="34"/>
  <c r="B664" i="34"/>
  <c r="T663" i="34"/>
  <c r="M663" i="34"/>
  <c r="B663" i="34"/>
  <c r="T662" i="34"/>
  <c r="M662" i="34"/>
  <c r="B662" i="34"/>
  <c r="T661" i="34"/>
  <c r="M661" i="34"/>
  <c r="B661" i="34"/>
  <c r="T660" i="34"/>
  <c r="M660" i="34"/>
  <c r="B660" i="34"/>
  <c r="T659" i="34"/>
  <c r="M659" i="34"/>
  <c r="B659" i="34"/>
  <c r="T658" i="34"/>
  <c r="M658" i="34"/>
  <c r="B658" i="34"/>
  <c r="T657" i="34"/>
  <c r="M657" i="34"/>
  <c r="B657" i="34"/>
  <c r="T656" i="34"/>
  <c r="M656" i="34"/>
  <c r="B656" i="34"/>
  <c r="T655" i="34"/>
  <c r="M655" i="34"/>
  <c r="B655" i="34"/>
  <c r="T654" i="34"/>
  <c r="M654" i="34"/>
  <c r="B654" i="34"/>
  <c r="T653" i="34"/>
  <c r="M653" i="34"/>
  <c r="B653" i="34"/>
  <c r="T652" i="34"/>
  <c r="M652" i="34"/>
  <c r="B652" i="34"/>
  <c r="T651" i="34"/>
  <c r="M651" i="34"/>
  <c r="B651" i="34"/>
  <c r="T650" i="34"/>
  <c r="M650" i="34"/>
  <c r="B650" i="34"/>
  <c r="T649" i="34"/>
  <c r="M649" i="34"/>
  <c r="B649" i="34"/>
  <c r="T648" i="34"/>
  <c r="M648" i="34"/>
  <c r="B648" i="34"/>
  <c r="T647" i="34"/>
  <c r="M647" i="34"/>
  <c r="B647" i="34"/>
  <c r="T646" i="34"/>
  <c r="M646" i="34"/>
  <c r="B646" i="34"/>
  <c r="T645" i="34"/>
  <c r="M645" i="34"/>
  <c r="B645" i="34"/>
  <c r="T644" i="34"/>
  <c r="M644" i="34"/>
  <c r="B644" i="34"/>
  <c r="T643" i="34"/>
  <c r="M643" i="34"/>
  <c r="B643" i="34"/>
  <c r="T642" i="34"/>
  <c r="M642" i="34"/>
  <c r="B642" i="34"/>
  <c r="T641" i="34"/>
  <c r="M641" i="34"/>
  <c r="B641" i="34"/>
  <c r="T640" i="34"/>
  <c r="M640" i="34"/>
  <c r="B640" i="34"/>
  <c r="T639" i="34"/>
  <c r="M639" i="34"/>
  <c r="B639" i="34"/>
  <c r="T638" i="34"/>
  <c r="M638" i="34"/>
  <c r="B638" i="34"/>
  <c r="T637" i="34"/>
  <c r="M637" i="34"/>
  <c r="B637" i="34"/>
  <c r="T636" i="34"/>
  <c r="M636" i="34"/>
  <c r="B636" i="34"/>
  <c r="T635" i="34"/>
  <c r="M635" i="34"/>
  <c r="B635" i="34"/>
  <c r="T634" i="34"/>
  <c r="M634" i="34"/>
  <c r="B634" i="34"/>
  <c r="T633" i="34"/>
  <c r="M633" i="34"/>
  <c r="B633" i="34"/>
  <c r="T632" i="34"/>
  <c r="M632" i="34"/>
  <c r="B632" i="34"/>
  <c r="T631" i="34"/>
  <c r="M631" i="34"/>
  <c r="B631" i="34"/>
  <c r="T630" i="34"/>
  <c r="M630" i="34"/>
  <c r="B630" i="34"/>
  <c r="T629" i="34"/>
  <c r="M629" i="34"/>
  <c r="B629" i="34"/>
  <c r="T628" i="34"/>
  <c r="M628" i="34"/>
  <c r="B628" i="34"/>
  <c r="T627" i="34"/>
  <c r="M627" i="34"/>
  <c r="B627" i="34"/>
  <c r="T626" i="34"/>
  <c r="M626" i="34"/>
  <c r="B626" i="34"/>
  <c r="T625" i="34"/>
  <c r="M625" i="34"/>
  <c r="B625" i="34"/>
  <c r="T624" i="34"/>
  <c r="M624" i="34"/>
  <c r="B624" i="34"/>
  <c r="T623" i="34"/>
  <c r="M623" i="34"/>
  <c r="B623" i="34"/>
  <c r="T622" i="34"/>
  <c r="M622" i="34"/>
  <c r="B622" i="34"/>
  <c r="T621" i="34"/>
  <c r="M621" i="34"/>
  <c r="B621" i="34"/>
  <c r="T620" i="34"/>
  <c r="M620" i="34"/>
  <c r="B620" i="34"/>
  <c r="T619" i="34"/>
  <c r="M619" i="34"/>
  <c r="B619" i="34"/>
  <c r="T618" i="34"/>
  <c r="M618" i="34"/>
  <c r="B618" i="34"/>
  <c r="T617" i="34"/>
  <c r="M617" i="34"/>
  <c r="B617" i="34"/>
  <c r="T616" i="34"/>
  <c r="M616" i="34"/>
  <c r="B616" i="34"/>
  <c r="T615" i="34"/>
  <c r="M615" i="34"/>
  <c r="B615" i="34"/>
  <c r="T614" i="34"/>
  <c r="M614" i="34"/>
  <c r="B614" i="34"/>
  <c r="T613" i="34"/>
  <c r="M613" i="34"/>
  <c r="B613" i="34"/>
  <c r="T612" i="34"/>
  <c r="M612" i="34"/>
  <c r="B612" i="34"/>
  <c r="T611" i="34"/>
  <c r="M611" i="34"/>
  <c r="B611" i="34"/>
  <c r="T610" i="34"/>
  <c r="M610" i="34"/>
  <c r="B610" i="34"/>
  <c r="T609" i="34"/>
  <c r="M609" i="34"/>
  <c r="B609" i="34"/>
  <c r="T1000" i="34"/>
  <c r="M1000" i="34"/>
  <c r="B1000" i="34"/>
  <c r="T999" i="34"/>
  <c r="M999" i="34"/>
  <c r="B999" i="34"/>
  <c r="T998" i="34"/>
  <c r="M998" i="34"/>
  <c r="B998" i="34"/>
  <c r="T997" i="34"/>
  <c r="M997" i="34"/>
  <c r="B997" i="34"/>
  <c r="T996" i="34"/>
  <c r="M996" i="34"/>
  <c r="B996" i="34"/>
  <c r="T995" i="34"/>
  <c r="M995" i="34"/>
  <c r="B995" i="34"/>
  <c r="T994" i="34"/>
  <c r="M994" i="34"/>
  <c r="B994" i="34"/>
  <c r="T993" i="34"/>
  <c r="M993" i="34"/>
  <c r="B993" i="34"/>
  <c r="T992" i="34"/>
  <c r="M992" i="34"/>
  <c r="B992" i="34"/>
  <c r="T991" i="34"/>
  <c r="M991" i="34"/>
  <c r="B991" i="34"/>
  <c r="T990" i="34"/>
  <c r="M990" i="34"/>
  <c r="B990" i="34"/>
  <c r="T989" i="34"/>
  <c r="M989" i="34"/>
  <c r="B989" i="34"/>
  <c r="T988" i="34"/>
  <c r="M988" i="34"/>
  <c r="B988" i="34"/>
  <c r="T987" i="34"/>
  <c r="M987" i="34"/>
  <c r="B987" i="34"/>
  <c r="T986" i="34"/>
  <c r="M986" i="34"/>
  <c r="B986" i="34"/>
  <c r="T985" i="34"/>
  <c r="M985" i="34"/>
  <c r="B985" i="34"/>
  <c r="T984" i="34"/>
  <c r="M984" i="34"/>
  <c r="B984" i="34"/>
  <c r="T983" i="34"/>
  <c r="M983" i="34"/>
  <c r="B983" i="34"/>
  <c r="T982" i="34"/>
  <c r="M982" i="34"/>
  <c r="B982" i="34"/>
  <c r="T981" i="34"/>
  <c r="M981" i="34"/>
  <c r="B981" i="34"/>
  <c r="T980" i="34"/>
  <c r="M980" i="34"/>
  <c r="B980" i="34"/>
  <c r="T979" i="34"/>
  <c r="M979" i="34"/>
  <c r="B979" i="34"/>
  <c r="T978" i="34"/>
  <c r="M978" i="34"/>
  <c r="B978" i="34"/>
  <c r="T977" i="34"/>
  <c r="M977" i="34"/>
  <c r="B977" i="34"/>
  <c r="T976" i="34"/>
  <c r="M976" i="34"/>
  <c r="B976" i="34"/>
  <c r="T975" i="34"/>
  <c r="M975" i="34"/>
  <c r="B975" i="34"/>
  <c r="T974" i="34"/>
  <c r="M974" i="34"/>
  <c r="B974" i="34"/>
  <c r="T973" i="34"/>
  <c r="M973" i="34"/>
  <c r="B973" i="34"/>
  <c r="T972" i="34"/>
  <c r="M972" i="34"/>
  <c r="B972" i="34"/>
  <c r="T971" i="34"/>
  <c r="M971" i="34"/>
  <c r="B971" i="34"/>
  <c r="T970" i="34"/>
  <c r="M970" i="34"/>
  <c r="B970" i="34"/>
  <c r="T969" i="34"/>
  <c r="M969" i="34"/>
  <c r="B969" i="34"/>
  <c r="T968" i="34"/>
  <c r="M968" i="34"/>
  <c r="B968" i="34"/>
  <c r="T967" i="34"/>
  <c r="M967" i="34"/>
  <c r="B967" i="34"/>
  <c r="T966" i="34"/>
  <c r="M966" i="34"/>
  <c r="B966" i="34"/>
  <c r="T965" i="34"/>
  <c r="M965" i="34"/>
  <c r="B965" i="34"/>
  <c r="T964" i="34"/>
  <c r="M964" i="34"/>
  <c r="B964" i="34"/>
  <c r="T963" i="34"/>
  <c r="M963" i="34"/>
  <c r="B963" i="34"/>
  <c r="T962" i="34"/>
  <c r="M962" i="34"/>
  <c r="B962" i="34"/>
  <c r="T961" i="34"/>
  <c r="M961" i="34"/>
  <c r="B961" i="34"/>
  <c r="T960" i="34"/>
  <c r="M960" i="34"/>
  <c r="B960" i="34"/>
  <c r="T959" i="34"/>
  <c r="M959" i="34"/>
  <c r="B959" i="34"/>
  <c r="T958" i="34"/>
  <c r="M958" i="34"/>
  <c r="B958" i="34"/>
  <c r="T957" i="34"/>
  <c r="M957" i="34"/>
  <c r="B957" i="34"/>
  <c r="T956" i="34"/>
  <c r="M956" i="34"/>
  <c r="B956" i="34"/>
  <c r="T955" i="34"/>
  <c r="M955" i="34"/>
  <c r="B955" i="34"/>
  <c r="T954" i="34"/>
  <c r="M954" i="34"/>
  <c r="B954" i="34"/>
  <c r="T953" i="34"/>
  <c r="M953" i="34"/>
  <c r="B953" i="34"/>
  <c r="T952" i="34"/>
  <c r="M952" i="34"/>
  <c r="B952" i="34"/>
  <c r="T951" i="34"/>
  <c r="M951" i="34"/>
  <c r="B951" i="34"/>
  <c r="T950" i="34"/>
  <c r="M950" i="34"/>
  <c r="B950" i="34"/>
  <c r="T949" i="34"/>
  <c r="M949" i="34"/>
  <c r="B949" i="34"/>
  <c r="T948" i="34"/>
  <c r="M948" i="34"/>
  <c r="B948" i="34"/>
  <c r="T947" i="34"/>
  <c r="M947" i="34"/>
  <c r="B947" i="34"/>
  <c r="T946" i="34"/>
  <c r="M946" i="34"/>
  <c r="B946" i="34"/>
  <c r="T945" i="34"/>
  <c r="M945" i="34"/>
  <c r="B945" i="34"/>
  <c r="T944" i="34"/>
  <c r="M944" i="34"/>
  <c r="B944" i="34"/>
  <c r="T943" i="34"/>
  <c r="M943" i="34"/>
  <c r="B943" i="34"/>
  <c r="T942" i="34"/>
  <c r="M942" i="34"/>
  <c r="B942" i="34"/>
  <c r="T941" i="34"/>
  <c r="M941" i="34"/>
  <c r="B941" i="34"/>
  <c r="T940" i="34"/>
  <c r="M940" i="34"/>
  <c r="B940" i="34"/>
  <c r="T939" i="34"/>
  <c r="M939" i="34"/>
  <c r="B939" i="34"/>
  <c r="T938" i="34"/>
  <c r="M938" i="34"/>
  <c r="B938" i="34"/>
  <c r="T937" i="34"/>
  <c r="M937" i="34"/>
  <c r="B937" i="34"/>
  <c r="T936" i="34"/>
  <c r="M936" i="34"/>
  <c r="B936" i="34"/>
  <c r="T935" i="34"/>
  <c r="M935" i="34"/>
  <c r="B935" i="34"/>
  <c r="T934" i="34"/>
  <c r="M934" i="34"/>
  <c r="B934" i="34"/>
  <c r="T933" i="34"/>
  <c r="M933" i="34"/>
  <c r="B933" i="34"/>
  <c r="T932" i="34"/>
  <c r="M932" i="34"/>
  <c r="B932" i="34"/>
  <c r="T931" i="34"/>
  <c r="M931" i="34"/>
  <c r="B931" i="34"/>
  <c r="T930" i="34"/>
  <c r="M930" i="34"/>
  <c r="B930" i="34"/>
  <c r="T929" i="34"/>
  <c r="M929" i="34"/>
  <c r="B929" i="34"/>
  <c r="T928" i="34"/>
  <c r="M928" i="34"/>
  <c r="B928" i="34"/>
  <c r="T927" i="34"/>
  <c r="M927" i="34"/>
  <c r="B927" i="34"/>
  <c r="T926" i="34"/>
  <c r="M926" i="34"/>
  <c r="B926" i="34"/>
  <c r="T925" i="34"/>
  <c r="M925" i="34"/>
  <c r="B925" i="34"/>
  <c r="T924" i="34"/>
  <c r="M924" i="34"/>
  <c r="B924" i="34"/>
  <c r="T923" i="34"/>
  <c r="M923" i="34"/>
  <c r="B923" i="34"/>
  <c r="T922" i="34"/>
  <c r="M922" i="34"/>
  <c r="B922" i="34"/>
  <c r="T921" i="34"/>
  <c r="M921" i="34"/>
  <c r="B921" i="34"/>
  <c r="T920" i="34"/>
  <c r="M920" i="34"/>
  <c r="B920" i="34"/>
  <c r="T919" i="34"/>
  <c r="M919" i="34"/>
  <c r="B919" i="34"/>
  <c r="T918" i="34"/>
  <c r="M918" i="34"/>
  <c r="B918" i="34"/>
  <c r="T917" i="34"/>
  <c r="M917" i="34"/>
  <c r="B917" i="34"/>
  <c r="T916" i="34"/>
  <c r="M916" i="34"/>
  <c r="B916" i="34"/>
  <c r="T915" i="34"/>
  <c r="M915" i="34"/>
  <c r="B915" i="34"/>
  <c r="T914" i="34"/>
  <c r="M914" i="34"/>
  <c r="B914" i="34"/>
  <c r="T913" i="34"/>
  <c r="M913" i="34"/>
  <c r="B913" i="34"/>
  <c r="T912" i="34"/>
  <c r="M912" i="34"/>
  <c r="B912" i="34"/>
  <c r="T911" i="34"/>
  <c r="M911" i="34"/>
  <c r="B911" i="34"/>
  <c r="T910" i="34"/>
  <c r="M910" i="34"/>
  <c r="B910" i="34"/>
  <c r="T909" i="34"/>
  <c r="M909" i="34"/>
  <c r="B909" i="34"/>
  <c r="T908" i="34"/>
  <c r="M908" i="34"/>
  <c r="B908" i="34"/>
  <c r="T907" i="34"/>
  <c r="M907" i="34"/>
  <c r="B907" i="34"/>
  <c r="T906" i="34"/>
  <c r="M906" i="34"/>
  <c r="B906" i="34"/>
  <c r="T905" i="34"/>
  <c r="M905" i="34"/>
  <c r="B905" i="34"/>
  <c r="T904" i="34"/>
  <c r="M904" i="34"/>
  <c r="B904" i="34"/>
  <c r="T903" i="34"/>
  <c r="M903" i="34"/>
  <c r="B903" i="34"/>
  <c r="T902" i="34"/>
  <c r="M902" i="34"/>
  <c r="B902" i="34"/>
  <c r="T901" i="34"/>
  <c r="M901" i="34"/>
  <c r="B901" i="34"/>
  <c r="T900" i="34"/>
  <c r="M900" i="34"/>
  <c r="B900" i="34"/>
  <c r="T899" i="34"/>
  <c r="M899" i="34"/>
  <c r="B899" i="34"/>
  <c r="T898" i="34"/>
  <c r="M898" i="34"/>
  <c r="B898" i="34"/>
  <c r="T897" i="34"/>
  <c r="M897" i="34"/>
  <c r="B897" i="34"/>
  <c r="T896" i="34"/>
  <c r="M896" i="34"/>
  <c r="L896" i="34"/>
  <c r="B896" i="34"/>
  <c r="T895" i="34"/>
  <c r="M895" i="34"/>
  <c r="L895" i="34"/>
  <c r="B895" i="34"/>
  <c r="T894" i="34"/>
  <c r="M894" i="34"/>
  <c r="L894" i="34"/>
  <c r="B894" i="34"/>
  <c r="T893" i="34"/>
  <c r="M893" i="34"/>
  <c r="L893" i="34"/>
  <c r="B893" i="34"/>
  <c r="T892" i="34"/>
  <c r="M892" i="34"/>
  <c r="L892" i="34"/>
  <c r="B892" i="34"/>
  <c r="T891" i="34"/>
  <c r="M891" i="34"/>
  <c r="L891" i="34"/>
  <c r="B891" i="34"/>
  <c r="T890" i="34"/>
  <c r="M890" i="34"/>
  <c r="L890" i="34"/>
  <c r="B890" i="34"/>
  <c r="T889" i="34"/>
  <c r="M889" i="34"/>
  <c r="L889" i="34"/>
  <c r="B889" i="34"/>
  <c r="T888" i="34"/>
  <c r="M888" i="34"/>
  <c r="L888" i="34"/>
  <c r="B888" i="34"/>
  <c r="T887" i="34"/>
  <c r="M887" i="34"/>
  <c r="L887" i="34"/>
  <c r="B887" i="34"/>
  <c r="T886" i="34"/>
  <c r="M886" i="34"/>
  <c r="L886" i="34"/>
  <c r="B886" i="34"/>
  <c r="T885" i="34"/>
  <c r="M885" i="34"/>
  <c r="L885" i="34"/>
  <c r="B885" i="34"/>
  <c r="T884" i="34"/>
  <c r="M884" i="34"/>
  <c r="L884" i="34"/>
  <c r="B884" i="34"/>
  <c r="T883" i="34"/>
  <c r="M883" i="34"/>
  <c r="L883" i="34"/>
  <c r="B883" i="34"/>
  <c r="T882" i="34"/>
  <c r="M882" i="34"/>
  <c r="L882" i="34"/>
  <c r="B882" i="34"/>
  <c r="T881" i="34"/>
  <c r="M881" i="34"/>
  <c r="L881" i="34"/>
  <c r="B881" i="34"/>
  <c r="T880" i="34"/>
  <c r="M880" i="34"/>
  <c r="L880" i="34"/>
  <c r="B880" i="34"/>
  <c r="T879" i="34"/>
  <c r="M879" i="34"/>
  <c r="L879" i="34"/>
  <c r="B879" i="34"/>
  <c r="T878" i="34"/>
  <c r="M878" i="34"/>
  <c r="L878" i="34"/>
  <c r="B878" i="34"/>
  <c r="T877" i="34"/>
  <c r="M877" i="34"/>
  <c r="L877" i="34"/>
  <c r="B877" i="34"/>
  <c r="T876" i="34"/>
  <c r="M876" i="34"/>
  <c r="L876" i="34"/>
  <c r="B876" i="34"/>
  <c r="T875" i="34"/>
  <c r="M875" i="34"/>
  <c r="L875" i="34"/>
  <c r="B875" i="34"/>
  <c r="T874" i="34"/>
  <c r="M874" i="34"/>
  <c r="L874" i="34"/>
  <c r="B874" i="34"/>
  <c r="T873" i="34"/>
  <c r="M873" i="34"/>
  <c r="L873" i="34"/>
  <c r="B873" i="34"/>
  <c r="T872" i="34"/>
  <c r="M872" i="34"/>
  <c r="L872" i="34"/>
  <c r="B872" i="34"/>
  <c r="T871" i="34"/>
  <c r="M871" i="34"/>
  <c r="L871" i="34"/>
  <c r="B871" i="34"/>
  <c r="T870" i="34"/>
  <c r="M870" i="34"/>
  <c r="L870" i="34"/>
  <c r="B870" i="34"/>
  <c r="T869" i="34"/>
  <c r="M869" i="34"/>
  <c r="L869" i="34"/>
  <c r="B869" i="34"/>
  <c r="T868" i="34"/>
  <c r="M868" i="34"/>
  <c r="L868" i="34"/>
  <c r="B868" i="34"/>
  <c r="T867" i="34"/>
  <c r="M867" i="34"/>
  <c r="L867" i="34"/>
  <c r="B867" i="34"/>
  <c r="T866" i="34"/>
  <c r="M866" i="34"/>
  <c r="L866" i="34"/>
  <c r="B866" i="34"/>
  <c r="T865" i="34"/>
  <c r="M865" i="34"/>
  <c r="L865" i="34"/>
  <c r="B865" i="34"/>
  <c r="T864" i="34"/>
  <c r="M864" i="34"/>
  <c r="L864" i="34"/>
  <c r="B864" i="34"/>
  <c r="T863" i="34"/>
  <c r="M863" i="34"/>
  <c r="L863" i="34"/>
  <c r="B863" i="34"/>
  <c r="T862" i="34"/>
  <c r="M862" i="34"/>
  <c r="L862" i="34"/>
  <c r="B862" i="34"/>
  <c r="T861" i="34"/>
  <c r="M861" i="34"/>
  <c r="L861" i="34"/>
  <c r="B861" i="34"/>
  <c r="T860" i="34"/>
  <c r="M860" i="34"/>
  <c r="L860" i="34"/>
  <c r="B860" i="34"/>
  <c r="T859" i="34"/>
  <c r="M859" i="34"/>
  <c r="L859" i="34"/>
  <c r="B859" i="34"/>
  <c r="T858" i="34"/>
  <c r="M858" i="34"/>
  <c r="L858" i="34"/>
  <c r="B858" i="34"/>
  <c r="T857" i="34"/>
  <c r="M857" i="34"/>
  <c r="L857" i="34"/>
  <c r="B857" i="34"/>
  <c r="T856" i="34"/>
  <c r="M856" i="34"/>
  <c r="L856" i="34"/>
  <c r="B856" i="34"/>
  <c r="T855" i="34"/>
  <c r="M855" i="34"/>
  <c r="L855" i="34"/>
  <c r="B855" i="34"/>
  <c r="T854" i="34"/>
  <c r="M854" i="34"/>
  <c r="L854" i="34"/>
  <c r="B854" i="34"/>
  <c r="T853" i="34"/>
  <c r="M853" i="34"/>
  <c r="L853" i="34"/>
  <c r="B853" i="34"/>
  <c r="T852" i="34"/>
  <c r="M852" i="34"/>
  <c r="L852" i="34"/>
  <c r="B852" i="34"/>
  <c r="T851" i="34"/>
  <c r="M851" i="34"/>
  <c r="L851" i="34"/>
  <c r="B851" i="34"/>
  <c r="T850" i="34"/>
  <c r="M850" i="34"/>
  <c r="L850" i="34"/>
  <c r="B850" i="34"/>
  <c r="T849" i="34"/>
  <c r="M849" i="34"/>
  <c r="L849" i="34"/>
  <c r="B849" i="34"/>
  <c r="T848" i="34"/>
  <c r="M848" i="34"/>
  <c r="L848" i="34"/>
  <c r="B848" i="34"/>
  <c r="T847" i="34"/>
  <c r="M847" i="34"/>
  <c r="L847" i="34"/>
  <c r="B847" i="34"/>
  <c r="T846" i="34"/>
  <c r="M846" i="34"/>
  <c r="L846" i="34"/>
  <c r="B846" i="34"/>
  <c r="T845" i="34"/>
  <c r="M845" i="34"/>
  <c r="L845" i="34"/>
  <c r="B845" i="34"/>
  <c r="T844" i="34"/>
  <c r="M844" i="34"/>
  <c r="L844" i="34"/>
  <c r="B844" i="34"/>
  <c r="T843" i="34"/>
  <c r="M843" i="34"/>
  <c r="L843" i="34"/>
  <c r="B843" i="34"/>
  <c r="T842" i="34"/>
  <c r="M842" i="34"/>
  <c r="L842" i="34"/>
  <c r="B842" i="34"/>
  <c r="T841" i="34"/>
  <c r="M841" i="34"/>
  <c r="L841" i="34"/>
  <c r="B841" i="34"/>
  <c r="T840" i="34"/>
  <c r="M840" i="34"/>
  <c r="L840" i="34"/>
  <c r="B840" i="34"/>
  <c r="T839" i="34"/>
  <c r="M839" i="34"/>
  <c r="L839" i="34"/>
  <c r="B839" i="34"/>
  <c r="T838" i="34"/>
  <c r="M838" i="34"/>
  <c r="L838" i="34"/>
  <c r="B838" i="34"/>
  <c r="T837" i="34"/>
  <c r="M837" i="34"/>
  <c r="L837" i="34"/>
  <c r="B837" i="34"/>
  <c r="T836" i="34"/>
  <c r="M836" i="34"/>
  <c r="L836" i="34"/>
  <c r="B836" i="34"/>
  <c r="T835" i="34"/>
  <c r="M835" i="34"/>
  <c r="L835" i="34"/>
  <c r="B835" i="34"/>
  <c r="T834" i="34"/>
  <c r="M834" i="34"/>
  <c r="L834" i="34"/>
  <c r="B834" i="34"/>
  <c r="T833" i="34"/>
  <c r="M833" i="34"/>
  <c r="L833" i="34"/>
  <c r="B833" i="34"/>
  <c r="T832" i="34"/>
  <c r="M832" i="34"/>
  <c r="L832" i="34"/>
  <c r="B832" i="34"/>
  <c r="T831" i="34"/>
  <c r="M831" i="34"/>
  <c r="L831" i="34"/>
  <c r="B831" i="34"/>
  <c r="T830" i="34"/>
  <c r="M830" i="34"/>
  <c r="L830" i="34"/>
  <c r="B830" i="34"/>
  <c r="T829" i="34"/>
  <c r="M829" i="34"/>
  <c r="L829" i="34"/>
  <c r="B829" i="34"/>
  <c r="T828" i="34"/>
  <c r="M828" i="34"/>
  <c r="L828" i="34"/>
  <c r="B828" i="34"/>
  <c r="T827" i="34"/>
  <c r="M827" i="34"/>
  <c r="L827" i="34"/>
  <c r="B827" i="34"/>
  <c r="T826" i="34"/>
  <c r="M826" i="34"/>
  <c r="L826" i="34"/>
  <c r="B826" i="34"/>
  <c r="T825" i="34"/>
  <c r="M825" i="34"/>
  <c r="L825" i="34"/>
  <c r="B825" i="34"/>
  <c r="T824" i="34"/>
  <c r="M824" i="34"/>
  <c r="L824" i="34"/>
  <c r="B824" i="34"/>
  <c r="T823" i="34"/>
  <c r="M823" i="34"/>
  <c r="L823" i="34"/>
  <c r="B823" i="34"/>
  <c r="T822" i="34"/>
  <c r="M822" i="34"/>
  <c r="L822" i="34"/>
  <c r="B822" i="34"/>
  <c r="T821" i="34"/>
  <c r="M821" i="34"/>
  <c r="L821" i="34"/>
  <c r="B821" i="34"/>
  <c r="T820" i="34"/>
  <c r="M820" i="34"/>
  <c r="L820" i="34"/>
  <c r="B820" i="34"/>
  <c r="T819" i="34"/>
  <c r="M819" i="34"/>
  <c r="L819" i="34"/>
  <c r="B819" i="34"/>
  <c r="T818" i="34"/>
  <c r="M818" i="34"/>
  <c r="L818" i="34"/>
  <c r="B818" i="34"/>
  <c r="T817" i="34"/>
  <c r="M817" i="34"/>
  <c r="L817" i="34"/>
  <c r="B817" i="34"/>
  <c r="T410" i="34"/>
  <c r="M410" i="34"/>
  <c r="B410" i="34"/>
  <c r="T409" i="34"/>
  <c r="M409" i="34"/>
  <c r="B409" i="34"/>
  <c r="T408" i="34"/>
  <c r="M408" i="34"/>
  <c r="B408" i="34"/>
  <c r="T407" i="34"/>
  <c r="M407" i="34"/>
  <c r="B407" i="34"/>
  <c r="T406" i="34"/>
  <c r="M406" i="34"/>
  <c r="B406" i="34"/>
  <c r="T405" i="34"/>
  <c r="M405" i="34"/>
  <c r="B405" i="34"/>
  <c r="T404" i="34"/>
  <c r="M404" i="34"/>
  <c r="B404" i="34"/>
  <c r="T403" i="34"/>
  <c r="M403" i="34"/>
  <c r="B403" i="34"/>
  <c r="T402" i="34"/>
  <c r="M402" i="34"/>
  <c r="B402" i="34"/>
  <c r="T401" i="34"/>
  <c r="M401" i="34"/>
  <c r="B401" i="34"/>
  <c r="T400" i="34"/>
  <c r="M400" i="34"/>
  <c r="B400" i="34"/>
  <c r="T399" i="34"/>
  <c r="M399" i="34"/>
  <c r="B399" i="34"/>
  <c r="T398" i="34"/>
  <c r="M398" i="34"/>
  <c r="B398" i="34"/>
  <c r="T397" i="34"/>
  <c r="M397" i="34"/>
  <c r="B397" i="34"/>
  <c r="T396" i="34"/>
  <c r="M396" i="34"/>
  <c r="B396" i="34"/>
  <c r="T395" i="34"/>
  <c r="M395" i="34"/>
  <c r="B395" i="34"/>
  <c r="T394" i="34"/>
  <c r="M394" i="34"/>
  <c r="B394" i="34"/>
  <c r="T393" i="34"/>
  <c r="M393" i="34"/>
  <c r="B393" i="34"/>
  <c r="T392" i="34"/>
  <c r="M392" i="34"/>
  <c r="B392" i="34"/>
  <c r="T391" i="34"/>
  <c r="M391" i="34"/>
  <c r="B391" i="34"/>
  <c r="T390" i="34"/>
  <c r="M390" i="34"/>
  <c r="B390" i="34"/>
  <c r="T389" i="34"/>
  <c r="M389" i="34"/>
  <c r="B389" i="34"/>
  <c r="T388" i="34"/>
  <c r="M388" i="34"/>
  <c r="B388" i="34"/>
  <c r="T387" i="34"/>
  <c r="M387" i="34"/>
  <c r="B387" i="34"/>
  <c r="T386" i="34"/>
  <c r="M386" i="34"/>
  <c r="B386" i="34"/>
  <c r="T385" i="34"/>
  <c r="M385" i="34"/>
  <c r="B385" i="34"/>
  <c r="T384" i="34"/>
  <c r="M384" i="34"/>
  <c r="B384" i="34"/>
  <c r="T383" i="34"/>
  <c r="M383" i="34"/>
  <c r="B383" i="34"/>
  <c r="T382" i="34"/>
  <c r="M382" i="34"/>
  <c r="B382" i="34"/>
  <c r="T381" i="34"/>
  <c r="M381" i="34"/>
  <c r="B381" i="34"/>
  <c r="T380" i="34"/>
  <c r="M380" i="34"/>
  <c r="B380" i="34"/>
  <c r="T379" i="34"/>
  <c r="M379" i="34"/>
  <c r="B379" i="34"/>
  <c r="T378" i="34"/>
  <c r="M378" i="34"/>
  <c r="B378" i="34"/>
  <c r="T377" i="34"/>
  <c r="M377" i="34"/>
  <c r="B377" i="34"/>
  <c r="T376" i="34"/>
  <c r="M376" i="34"/>
  <c r="B376" i="34"/>
  <c r="T375" i="34"/>
  <c r="M375" i="34"/>
  <c r="B375" i="34"/>
  <c r="T374" i="34"/>
  <c r="M374" i="34"/>
  <c r="B374" i="34"/>
  <c r="T373" i="34"/>
  <c r="M373" i="34"/>
  <c r="B373" i="34"/>
  <c r="T372" i="34"/>
  <c r="M372" i="34"/>
  <c r="B372" i="34"/>
  <c r="T371" i="34"/>
  <c r="M371" i="34"/>
  <c r="B371" i="34"/>
  <c r="T370" i="34"/>
  <c r="M370" i="34"/>
  <c r="B370" i="34"/>
  <c r="T369" i="34"/>
  <c r="M369" i="34"/>
  <c r="B369" i="34"/>
  <c r="T368" i="34"/>
  <c r="M368" i="34"/>
  <c r="B368" i="34"/>
  <c r="T367" i="34"/>
  <c r="M367" i="34"/>
  <c r="B367" i="34"/>
  <c r="T366" i="34"/>
  <c r="M366" i="34"/>
  <c r="B366" i="34"/>
  <c r="T365" i="34"/>
  <c r="M365" i="34"/>
  <c r="B365" i="34"/>
  <c r="T364" i="34"/>
  <c r="M364" i="34"/>
  <c r="B364" i="34"/>
  <c r="T363" i="34"/>
  <c r="M363" i="34"/>
  <c r="B363" i="34"/>
  <c r="T362" i="34"/>
  <c r="M362" i="34"/>
  <c r="B362" i="34"/>
  <c r="T361" i="34"/>
  <c r="M361" i="34"/>
  <c r="B361" i="34"/>
  <c r="T360" i="34"/>
  <c r="M360" i="34"/>
  <c r="B360" i="34"/>
  <c r="T359" i="34"/>
  <c r="M359" i="34"/>
  <c r="B359" i="34"/>
  <c r="T358" i="34"/>
  <c r="M358" i="34"/>
  <c r="B358" i="34"/>
  <c r="T357" i="34"/>
  <c r="M357" i="34"/>
  <c r="B357" i="34"/>
  <c r="T356" i="34"/>
  <c r="M356" i="34"/>
  <c r="B356" i="34"/>
  <c r="T355" i="34"/>
  <c r="M355" i="34"/>
  <c r="B355" i="34"/>
  <c r="T354" i="34"/>
  <c r="M354" i="34"/>
  <c r="B354" i="34"/>
  <c r="T353" i="34"/>
  <c r="M353" i="34"/>
  <c r="B353" i="34"/>
  <c r="T352" i="34"/>
  <c r="M352" i="34"/>
  <c r="B352" i="34"/>
  <c r="T351" i="34"/>
  <c r="M351" i="34"/>
  <c r="B351" i="34"/>
  <c r="T350" i="34"/>
  <c r="M350" i="34"/>
  <c r="B350" i="34"/>
  <c r="T349" i="34"/>
  <c r="M349" i="34"/>
  <c r="B349" i="34"/>
  <c r="T348" i="34"/>
  <c r="M348" i="34"/>
  <c r="B348" i="34"/>
  <c r="T347" i="34"/>
  <c r="M347" i="34"/>
  <c r="B347" i="34"/>
  <c r="T346" i="34"/>
  <c r="M346" i="34"/>
  <c r="B346" i="34"/>
  <c r="T345" i="34"/>
  <c r="M345" i="34"/>
  <c r="B345" i="34"/>
  <c r="T344" i="34"/>
  <c r="M344" i="34"/>
  <c r="B344" i="34"/>
  <c r="T343" i="34"/>
  <c r="M343" i="34"/>
  <c r="B343" i="34"/>
  <c r="T342" i="34"/>
  <c r="M342" i="34"/>
  <c r="B342" i="34"/>
  <c r="T341" i="34"/>
  <c r="M341" i="34"/>
  <c r="B341" i="34"/>
  <c r="T340" i="34"/>
  <c r="M340" i="34"/>
  <c r="B340" i="34"/>
  <c r="T339" i="34"/>
  <c r="M339" i="34"/>
  <c r="B339" i="34"/>
  <c r="T338" i="34"/>
  <c r="M338" i="34"/>
  <c r="B338" i="34"/>
  <c r="T337" i="34"/>
  <c r="M337" i="34"/>
  <c r="B337" i="34"/>
  <c r="T336" i="34"/>
  <c r="M336" i="34"/>
  <c r="B336" i="34"/>
  <c r="T335" i="34"/>
  <c r="M335" i="34"/>
  <c r="B335" i="34"/>
  <c r="T334" i="34"/>
  <c r="M334" i="34"/>
  <c r="B334" i="34"/>
  <c r="T333" i="34"/>
  <c r="M333" i="34"/>
  <c r="B333" i="34"/>
  <c r="T332" i="34"/>
  <c r="M332" i="34"/>
  <c r="B332" i="34"/>
  <c r="T331" i="34"/>
  <c r="M331" i="34"/>
  <c r="B331" i="34"/>
  <c r="T330" i="34"/>
  <c r="M330" i="34"/>
  <c r="B330" i="34"/>
  <c r="T329" i="34"/>
  <c r="M329" i="34"/>
  <c r="B329" i="34"/>
  <c r="T328" i="34"/>
  <c r="M328" i="34"/>
  <c r="B328" i="34"/>
  <c r="T327" i="34"/>
  <c r="M327" i="34"/>
  <c r="B327" i="34"/>
  <c r="T326" i="34"/>
  <c r="M326" i="34"/>
  <c r="B326" i="34"/>
  <c r="T325" i="34"/>
  <c r="M325" i="34"/>
  <c r="B325" i="34"/>
  <c r="T324" i="34"/>
  <c r="M324" i="34"/>
  <c r="B324" i="34"/>
  <c r="T323" i="34"/>
  <c r="M323" i="34"/>
  <c r="B323" i="34"/>
  <c r="T322" i="34"/>
  <c r="M322" i="34"/>
  <c r="B322" i="34"/>
  <c r="T321" i="34"/>
  <c r="M321" i="34"/>
  <c r="B321" i="34"/>
  <c r="T320" i="34"/>
  <c r="M320" i="34"/>
  <c r="B320" i="34"/>
  <c r="T319" i="34"/>
  <c r="M319" i="34"/>
  <c r="L319" i="34"/>
  <c r="B319" i="34"/>
  <c r="T318" i="34"/>
  <c r="M318" i="34"/>
  <c r="L318" i="34"/>
  <c r="B318" i="34"/>
  <c r="T317" i="34"/>
  <c r="M317" i="34"/>
  <c r="L317" i="34"/>
  <c r="B317" i="34"/>
  <c r="T316" i="34"/>
  <c r="M316" i="34"/>
  <c r="L316" i="34"/>
  <c r="B316" i="34"/>
  <c r="T315" i="34"/>
  <c r="M315" i="34"/>
  <c r="L315" i="34"/>
  <c r="B315" i="34"/>
  <c r="T314" i="34"/>
  <c r="M314" i="34"/>
  <c r="L314" i="34"/>
  <c r="B314" i="34"/>
  <c r="T313" i="34"/>
  <c r="M313" i="34"/>
  <c r="L313" i="34"/>
  <c r="B313" i="34"/>
  <c r="T312" i="34"/>
  <c r="M312" i="34"/>
  <c r="L312" i="34"/>
  <c r="B312" i="34"/>
  <c r="T311" i="34"/>
  <c r="M311" i="34"/>
  <c r="L311" i="34"/>
  <c r="B311" i="34"/>
  <c r="T310" i="34"/>
  <c r="M310" i="34"/>
  <c r="L310" i="34"/>
  <c r="B310" i="34"/>
  <c r="T309" i="34"/>
  <c r="M309" i="34"/>
  <c r="L309" i="34"/>
  <c r="B309" i="34"/>
  <c r="T308" i="34"/>
  <c r="M308" i="34"/>
  <c r="L308" i="34"/>
  <c r="B308" i="34"/>
  <c r="T307" i="34"/>
  <c r="M307" i="34"/>
  <c r="L307" i="34"/>
  <c r="B307" i="34"/>
  <c r="T306" i="34"/>
  <c r="M306" i="34"/>
  <c r="L306" i="34"/>
  <c r="B306" i="34"/>
  <c r="T305" i="34"/>
  <c r="M305" i="34"/>
  <c r="L305" i="34"/>
  <c r="B305" i="34"/>
  <c r="T304" i="34"/>
  <c r="M304" i="34"/>
  <c r="L304" i="34"/>
  <c r="B304" i="34"/>
  <c r="T303" i="34"/>
  <c r="M303" i="34"/>
  <c r="L303" i="34"/>
  <c r="B303" i="34"/>
  <c r="T302" i="34"/>
  <c r="M302" i="34"/>
  <c r="L302" i="34"/>
  <c r="B302" i="34"/>
  <c r="T301" i="34"/>
  <c r="M301" i="34"/>
  <c r="L301" i="34"/>
  <c r="B301" i="34"/>
  <c r="T300" i="34"/>
  <c r="M300" i="34"/>
  <c r="L300" i="34"/>
  <c r="B300" i="34"/>
  <c r="T299" i="34"/>
  <c r="M299" i="34"/>
  <c r="L299" i="34"/>
  <c r="B299" i="34"/>
  <c r="T298" i="34"/>
  <c r="M298" i="34"/>
  <c r="L298" i="34"/>
  <c r="B298" i="34"/>
  <c r="T297" i="34"/>
  <c r="M297" i="34"/>
  <c r="L297" i="34"/>
  <c r="B297" i="34"/>
  <c r="T296" i="34"/>
  <c r="M296" i="34"/>
  <c r="L296" i="34"/>
  <c r="B296" i="34"/>
  <c r="T295" i="34"/>
  <c r="M295" i="34"/>
  <c r="L295" i="34"/>
  <c r="B295" i="34"/>
  <c r="T294" i="34"/>
  <c r="M294" i="34"/>
  <c r="L294" i="34"/>
  <c r="B294" i="34"/>
  <c r="T293" i="34"/>
  <c r="M293" i="34"/>
  <c r="L293" i="34"/>
  <c r="B293" i="34"/>
  <c r="T292" i="34"/>
  <c r="M292" i="34"/>
  <c r="L292" i="34"/>
  <c r="B292" i="34"/>
  <c r="T291" i="34"/>
  <c r="M291" i="34"/>
  <c r="L291" i="34"/>
  <c r="B291" i="34"/>
  <c r="T290" i="34"/>
  <c r="M290" i="34"/>
  <c r="L290" i="34"/>
  <c r="B290" i="34"/>
  <c r="T289" i="34"/>
  <c r="M289" i="34"/>
  <c r="L289" i="34"/>
  <c r="B289" i="34"/>
  <c r="T288" i="34"/>
  <c r="M288" i="34"/>
  <c r="L288" i="34"/>
  <c r="B288" i="34"/>
  <c r="T287" i="34"/>
  <c r="M287" i="34"/>
  <c r="L287" i="34"/>
  <c r="B287" i="34"/>
  <c r="T286" i="34"/>
  <c r="M286" i="34"/>
  <c r="L286" i="34"/>
  <c r="B286" i="34"/>
  <c r="T285" i="34"/>
  <c r="M285" i="34"/>
  <c r="L285" i="34"/>
  <c r="B285" i="34"/>
  <c r="T284" i="34"/>
  <c r="M284" i="34"/>
  <c r="L284" i="34"/>
  <c r="B284" i="34"/>
  <c r="T283" i="34"/>
  <c r="M283" i="34"/>
  <c r="L283" i="34"/>
  <c r="B283" i="34"/>
  <c r="T282" i="34"/>
  <c r="M282" i="34"/>
  <c r="L282" i="34"/>
  <c r="B282" i="34"/>
  <c r="T281" i="34"/>
  <c r="M281" i="34"/>
  <c r="L281" i="34"/>
  <c r="B281" i="34"/>
  <c r="T280" i="34"/>
  <c r="M280" i="34"/>
  <c r="L280" i="34"/>
  <c r="B280" i="34"/>
  <c r="T279" i="34"/>
  <c r="M279" i="34"/>
  <c r="L279" i="34"/>
  <c r="B279" i="34"/>
  <c r="T278" i="34"/>
  <c r="M278" i="34"/>
  <c r="L278" i="34"/>
  <c r="B278" i="34"/>
  <c r="T277" i="34"/>
  <c r="M277" i="34"/>
  <c r="L277" i="34"/>
  <c r="B277" i="34"/>
  <c r="T276" i="34"/>
  <c r="M276" i="34"/>
  <c r="L276" i="34"/>
  <c r="B276" i="34"/>
  <c r="T275" i="34"/>
  <c r="M275" i="34"/>
  <c r="L275" i="34"/>
  <c r="B275" i="34"/>
  <c r="T274" i="34"/>
  <c r="M274" i="34"/>
  <c r="L274" i="34"/>
  <c r="B274" i="34"/>
  <c r="T273" i="34"/>
  <c r="M273" i="34"/>
  <c r="L273" i="34"/>
  <c r="B273" i="34"/>
  <c r="T272" i="34"/>
  <c r="M272" i="34"/>
  <c r="L272" i="34"/>
  <c r="B272" i="34"/>
  <c r="T271" i="34"/>
  <c r="M271" i="34"/>
  <c r="L271" i="34"/>
  <c r="B271" i="34"/>
  <c r="T270" i="34"/>
  <c r="M270" i="34"/>
  <c r="L270" i="34"/>
  <c r="B270" i="34"/>
  <c r="T269" i="34"/>
  <c r="M269" i="34"/>
  <c r="L269" i="34"/>
  <c r="B269" i="34"/>
  <c r="T268" i="34"/>
  <c r="M268" i="34"/>
  <c r="L268" i="34"/>
  <c r="B268" i="34"/>
  <c r="T267" i="34"/>
  <c r="M267" i="34"/>
  <c r="L267" i="34"/>
  <c r="B267" i="34"/>
  <c r="T266" i="34"/>
  <c r="M266" i="34"/>
  <c r="L266" i="34"/>
  <c r="B266" i="34"/>
  <c r="T265" i="34"/>
  <c r="M265" i="34"/>
  <c r="L265" i="34"/>
  <c r="B265" i="34"/>
  <c r="T264" i="34"/>
  <c r="M264" i="34"/>
  <c r="L264" i="34"/>
  <c r="B264" i="34"/>
  <c r="T263" i="34"/>
  <c r="M263" i="34"/>
  <c r="L263" i="34"/>
  <c r="B263" i="34"/>
  <c r="T262" i="34"/>
  <c r="M262" i="34"/>
  <c r="L262" i="34"/>
  <c r="B262" i="34"/>
  <c r="T261" i="34"/>
  <c r="M261" i="34"/>
  <c r="L261" i="34"/>
  <c r="B261" i="34"/>
  <c r="T260" i="34"/>
  <c r="M260" i="34"/>
  <c r="L260" i="34"/>
  <c r="B260" i="34"/>
  <c r="T259" i="34"/>
  <c r="M259" i="34"/>
  <c r="L259" i="34"/>
  <c r="B259" i="34"/>
  <c r="T258" i="34"/>
  <c r="M258" i="34"/>
  <c r="L258" i="34"/>
  <c r="B258" i="34"/>
  <c r="T257" i="34"/>
  <c r="M257" i="34"/>
  <c r="L257" i="34"/>
  <c r="B257" i="34"/>
  <c r="T256" i="34"/>
  <c r="M256" i="34"/>
  <c r="L256" i="34"/>
  <c r="B256" i="34"/>
  <c r="T255" i="34"/>
  <c r="M255" i="34"/>
  <c r="L255" i="34"/>
  <c r="B255" i="34"/>
  <c r="T254" i="34"/>
  <c r="M254" i="34"/>
  <c r="L254" i="34"/>
  <c r="B254" i="34"/>
  <c r="T253" i="34"/>
  <c r="M253" i="34"/>
  <c r="L253" i="34"/>
  <c r="B253" i="34"/>
  <c r="T252" i="34"/>
  <c r="M252" i="34"/>
  <c r="L252" i="34"/>
  <c r="B252" i="34"/>
  <c r="T251" i="34"/>
  <c r="M251" i="34"/>
  <c r="L251" i="34"/>
  <c r="B251" i="34"/>
  <c r="T250" i="34"/>
  <c r="M250" i="34"/>
  <c r="L250" i="34"/>
  <c r="B250" i="34"/>
  <c r="T249" i="34"/>
  <c r="M249" i="34"/>
  <c r="L249" i="34"/>
  <c r="B249" i="34"/>
  <c r="T248" i="34"/>
  <c r="M248" i="34"/>
  <c r="L248" i="34"/>
  <c r="B248" i="34"/>
  <c r="T247" i="34"/>
  <c r="M247" i="34"/>
  <c r="L247" i="34"/>
  <c r="B247" i="34"/>
  <c r="T246" i="34"/>
  <c r="M246" i="34"/>
  <c r="L246" i="34"/>
  <c r="B246" i="34"/>
  <c r="T245" i="34"/>
  <c r="M245" i="34"/>
  <c r="L245" i="34"/>
  <c r="B245" i="34"/>
  <c r="T244" i="34"/>
  <c r="M244" i="34"/>
  <c r="L244" i="34"/>
  <c r="B244" i="34"/>
  <c r="T243" i="34"/>
  <c r="M243" i="34"/>
  <c r="L243" i="34"/>
  <c r="B243" i="34"/>
  <c r="T242" i="34"/>
  <c r="M242" i="34"/>
  <c r="L242" i="34"/>
  <c r="B242" i="34"/>
  <c r="T241" i="34"/>
  <c r="M241" i="34"/>
  <c r="L241" i="34"/>
  <c r="B241" i="34"/>
  <c r="T240" i="34"/>
  <c r="M240" i="34"/>
  <c r="L240" i="34"/>
  <c r="B240" i="34"/>
  <c r="T183" i="34"/>
  <c r="M183" i="34"/>
  <c r="L183" i="34"/>
  <c r="D183" i="34"/>
  <c r="B183" i="34"/>
  <c r="T182" i="34"/>
  <c r="M182" i="34"/>
  <c r="L182" i="34"/>
  <c r="D182" i="34"/>
  <c r="B182" i="34"/>
  <c r="T181" i="34"/>
  <c r="M181" i="34"/>
  <c r="L181" i="34"/>
  <c r="D181" i="34"/>
  <c r="B181" i="34"/>
  <c r="T180" i="34"/>
  <c r="M180" i="34"/>
  <c r="L180" i="34"/>
  <c r="D180" i="34"/>
  <c r="B180" i="34"/>
  <c r="T179" i="34"/>
  <c r="M179" i="34"/>
  <c r="L179" i="34"/>
  <c r="D179" i="34"/>
  <c r="B179" i="34"/>
  <c r="T178" i="34"/>
  <c r="M178" i="34"/>
  <c r="L178" i="34"/>
  <c r="D178" i="34"/>
  <c r="B178" i="34"/>
  <c r="T177" i="34"/>
  <c r="M177" i="34"/>
  <c r="L177" i="34"/>
  <c r="D177" i="34"/>
  <c r="B177" i="34"/>
  <c r="T176" i="34"/>
  <c r="M176" i="34"/>
  <c r="L176" i="34"/>
  <c r="D176" i="34"/>
  <c r="B176" i="34"/>
  <c r="T175" i="34"/>
  <c r="M175" i="34"/>
  <c r="L175" i="34"/>
  <c r="D175" i="34"/>
  <c r="B175" i="34"/>
  <c r="T174" i="34"/>
  <c r="M174" i="34"/>
  <c r="L174" i="34"/>
  <c r="D174" i="34"/>
  <c r="B174" i="34"/>
  <c r="T173" i="34"/>
  <c r="M173" i="34"/>
  <c r="L173" i="34"/>
  <c r="D173" i="34"/>
  <c r="B173" i="34"/>
  <c r="T172" i="34"/>
  <c r="M172" i="34"/>
  <c r="L172" i="34"/>
  <c r="D172" i="34"/>
  <c r="B172" i="34"/>
  <c r="T171" i="34"/>
  <c r="M171" i="34"/>
  <c r="L171" i="34"/>
  <c r="D171" i="34"/>
  <c r="B171" i="34"/>
  <c r="T170" i="34"/>
  <c r="M170" i="34"/>
  <c r="L170" i="34"/>
  <c r="D170" i="34"/>
  <c r="B170" i="34"/>
  <c r="T169" i="34"/>
  <c r="M169" i="34"/>
  <c r="L169" i="34"/>
  <c r="D169" i="34"/>
  <c r="B169" i="34"/>
  <c r="T168" i="34"/>
  <c r="M168" i="34"/>
  <c r="L168" i="34"/>
  <c r="D168" i="34"/>
  <c r="B168" i="34"/>
  <c r="T167" i="34"/>
  <c r="M167" i="34"/>
  <c r="L167" i="34"/>
  <c r="D167" i="34"/>
  <c r="B167" i="34"/>
  <c r="T166" i="34"/>
  <c r="M166" i="34"/>
  <c r="L166" i="34"/>
  <c r="D166" i="34"/>
  <c r="B166" i="34"/>
  <c r="T165" i="34"/>
  <c r="M165" i="34"/>
  <c r="L165" i="34"/>
  <c r="D165" i="34"/>
  <c r="B165" i="34"/>
  <c r="T164" i="34"/>
  <c r="M164" i="34"/>
  <c r="L164" i="34"/>
  <c r="D164" i="34"/>
  <c r="B164" i="34"/>
  <c r="T163" i="34"/>
  <c r="M163" i="34"/>
  <c r="L163" i="34"/>
  <c r="D163" i="34"/>
  <c r="B163" i="34"/>
  <c r="T162" i="34"/>
  <c r="M162" i="34"/>
  <c r="L162" i="34"/>
  <c r="D162" i="34"/>
  <c r="B162" i="34"/>
  <c r="T161" i="34"/>
  <c r="M161" i="34"/>
  <c r="L161" i="34"/>
  <c r="D161" i="34"/>
  <c r="B161" i="34"/>
  <c r="T160" i="34"/>
  <c r="M160" i="34"/>
  <c r="L160" i="34"/>
  <c r="D160" i="34"/>
  <c r="B160" i="34"/>
  <c r="T159" i="34"/>
  <c r="M159" i="34"/>
  <c r="L159" i="34"/>
  <c r="D159" i="34"/>
  <c r="B159" i="34"/>
  <c r="T158" i="34"/>
  <c r="M158" i="34"/>
  <c r="L158" i="34"/>
  <c r="D158" i="34"/>
  <c r="B158" i="34"/>
  <c r="T157" i="34"/>
  <c r="M157" i="34"/>
  <c r="L157" i="34"/>
  <c r="D157" i="34"/>
  <c r="B157" i="34"/>
  <c r="T156" i="34"/>
  <c r="M156" i="34"/>
  <c r="L156" i="34"/>
  <c r="D156" i="34"/>
  <c r="B156" i="34"/>
  <c r="T155" i="34"/>
  <c r="M155" i="34"/>
  <c r="L155" i="34"/>
  <c r="D155" i="34"/>
  <c r="B155" i="34"/>
  <c r="T154" i="34"/>
  <c r="M154" i="34"/>
  <c r="L154" i="34"/>
  <c r="D154" i="34"/>
  <c r="B154" i="34"/>
  <c r="T153" i="34"/>
  <c r="M153" i="34"/>
  <c r="L153" i="34"/>
  <c r="D153" i="34"/>
  <c r="B153" i="34"/>
  <c r="T152" i="34"/>
  <c r="M152" i="34"/>
  <c r="L152" i="34"/>
  <c r="D152" i="34"/>
  <c r="B152" i="34"/>
  <c r="T151" i="34"/>
  <c r="M151" i="34"/>
  <c r="L151" i="34"/>
  <c r="D151" i="34"/>
  <c r="B151" i="34"/>
  <c r="T150" i="34"/>
  <c r="M150" i="34"/>
  <c r="L150" i="34"/>
  <c r="D150" i="34"/>
  <c r="B150" i="34"/>
  <c r="T149" i="34"/>
  <c r="M149" i="34"/>
  <c r="L149" i="34"/>
  <c r="D149" i="34"/>
  <c r="B149" i="34"/>
  <c r="T148" i="34"/>
  <c r="M148" i="34"/>
  <c r="L148" i="34"/>
  <c r="D148" i="34"/>
  <c r="B148" i="34"/>
  <c r="T147" i="34"/>
  <c r="M147" i="34"/>
  <c r="L147" i="34"/>
  <c r="D147" i="34"/>
  <c r="B147" i="34"/>
  <c r="T146" i="34"/>
  <c r="M146" i="34"/>
  <c r="L146" i="34"/>
  <c r="D146" i="34"/>
  <c r="B146" i="34"/>
  <c r="T145" i="34"/>
  <c r="M145" i="34"/>
  <c r="L145" i="34"/>
  <c r="D145" i="34"/>
  <c r="B145" i="34"/>
  <c r="T144" i="34"/>
  <c r="M144" i="34"/>
  <c r="L144" i="34"/>
  <c r="D144" i="34"/>
  <c r="B144" i="34"/>
  <c r="T143" i="34"/>
  <c r="M143" i="34"/>
  <c r="L143" i="34"/>
  <c r="D143" i="34"/>
  <c r="B143" i="34"/>
  <c r="T142" i="34"/>
  <c r="M142" i="34"/>
  <c r="L142" i="34"/>
  <c r="D142" i="34"/>
  <c r="B142" i="34"/>
  <c r="T141" i="34"/>
  <c r="M141" i="34"/>
  <c r="L141" i="34"/>
  <c r="D141" i="34"/>
  <c r="B141" i="34"/>
  <c r="T140" i="34"/>
  <c r="M140" i="34"/>
  <c r="L140" i="34"/>
  <c r="D140" i="34"/>
  <c r="B140" i="34"/>
  <c r="T139" i="34"/>
  <c r="M139" i="34"/>
  <c r="L139" i="34"/>
  <c r="D139" i="34"/>
  <c r="B139" i="34"/>
  <c r="T138" i="34"/>
  <c r="M138" i="34"/>
  <c r="L138" i="34"/>
  <c r="D138" i="34"/>
  <c r="B138" i="34"/>
  <c r="T137" i="34"/>
  <c r="M137" i="34"/>
  <c r="L137" i="34"/>
  <c r="D137" i="34"/>
  <c r="B137" i="34"/>
  <c r="T136" i="34"/>
  <c r="M136" i="34"/>
  <c r="L136" i="34"/>
  <c r="D136" i="34"/>
  <c r="B136" i="34"/>
  <c r="T135" i="34"/>
  <c r="M135" i="34"/>
  <c r="L135" i="34"/>
  <c r="D135" i="34"/>
  <c r="B135" i="34"/>
  <c r="T134" i="34"/>
  <c r="M134" i="34"/>
  <c r="L134" i="34"/>
  <c r="D134" i="34"/>
  <c r="B134" i="34"/>
  <c r="T133" i="34"/>
  <c r="M133" i="34"/>
  <c r="L133" i="34"/>
  <c r="D133" i="34"/>
  <c r="B133" i="34"/>
  <c r="T132" i="34"/>
  <c r="M132" i="34"/>
  <c r="L132" i="34"/>
  <c r="D132" i="34"/>
  <c r="B132" i="34"/>
  <c r="T131" i="34"/>
  <c r="M131" i="34"/>
  <c r="L131" i="34"/>
  <c r="D131" i="34"/>
  <c r="B131" i="34"/>
  <c r="T130" i="34"/>
  <c r="M130" i="34"/>
  <c r="L130" i="34"/>
  <c r="D130" i="34"/>
  <c r="B130" i="34"/>
  <c r="T129" i="34"/>
  <c r="M129" i="34"/>
  <c r="L129" i="34"/>
  <c r="D129" i="34"/>
  <c r="B129" i="34"/>
  <c r="T128" i="34"/>
  <c r="M128" i="34"/>
  <c r="L128" i="34"/>
  <c r="D128" i="34"/>
  <c r="B128" i="34"/>
  <c r="T127" i="34"/>
  <c r="M127" i="34"/>
  <c r="L127" i="34"/>
  <c r="D127" i="34"/>
  <c r="B127" i="34"/>
  <c r="T126" i="34"/>
  <c r="M126" i="34"/>
  <c r="L126" i="34"/>
  <c r="D126" i="34"/>
  <c r="B126" i="34"/>
  <c r="T125" i="34"/>
  <c r="M125" i="34"/>
  <c r="L125" i="34"/>
  <c r="D125" i="34"/>
  <c r="B125" i="34"/>
  <c r="T124" i="34"/>
  <c r="M124" i="34"/>
  <c r="L124" i="34"/>
  <c r="D124" i="34"/>
  <c r="B124" i="34"/>
  <c r="T123" i="34"/>
  <c r="M123" i="34"/>
  <c r="L123" i="34"/>
  <c r="D123" i="34"/>
  <c r="B123" i="34"/>
  <c r="T122" i="34"/>
  <c r="M122" i="34"/>
  <c r="L122" i="34"/>
  <c r="D122" i="34"/>
  <c r="B122" i="34"/>
  <c r="T121" i="34"/>
  <c r="M121" i="34"/>
  <c r="L121" i="34"/>
  <c r="D121" i="34"/>
  <c r="B121" i="34"/>
  <c r="T120" i="34"/>
  <c r="M120" i="34"/>
  <c r="L120" i="34"/>
  <c r="D120" i="34"/>
  <c r="B120" i="34"/>
  <c r="T119" i="34"/>
  <c r="M119" i="34"/>
  <c r="L119" i="34"/>
  <c r="D119" i="34"/>
  <c r="B119" i="34"/>
  <c r="T118" i="34"/>
  <c r="M118" i="34"/>
  <c r="L118" i="34"/>
  <c r="D118" i="34"/>
  <c r="B118" i="34"/>
  <c r="T117" i="34"/>
  <c r="M117" i="34"/>
  <c r="L117" i="34"/>
  <c r="D117" i="34"/>
  <c r="B117" i="34"/>
  <c r="T116" i="34"/>
  <c r="M116" i="34"/>
  <c r="L116" i="34"/>
  <c r="D116" i="34"/>
  <c r="B116" i="34"/>
  <c r="T115" i="34"/>
  <c r="M115" i="34"/>
  <c r="L115" i="34"/>
  <c r="D115" i="34"/>
  <c r="B115" i="34"/>
  <c r="T114" i="34"/>
  <c r="M114" i="34"/>
  <c r="L114" i="34"/>
  <c r="D114" i="34"/>
  <c r="B114" i="34"/>
  <c r="T113" i="34"/>
  <c r="M113" i="34"/>
  <c r="L113" i="34"/>
  <c r="D113" i="34"/>
  <c r="B113" i="34"/>
  <c r="T112" i="34"/>
  <c r="M112" i="34"/>
  <c r="L112" i="34"/>
  <c r="D112" i="34"/>
  <c r="B112" i="34"/>
  <c r="T111" i="34"/>
  <c r="M111" i="34"/>
  <c r="L111" i="34"/>
  <c r="D111" i="34"/>
  <c r="B111" i="34"/>
  <c r="T110" i="34"/>
  <c r="M110" i="34"/>
  <c r="L110" i="34"/>
  <c r="D110" i="34"/>
  <c r="B110" i="34"/>
  <c r="T109" i="34"/>
  <c r="M109" i="34"/>
  <c r="L109" i="34"/>
  <c r="D109" i="34"/>
  <c r="B109" i="34"/>
  <c r="T108" i="34"/>
  <c r="M108" i="34"/>
  <c r="L108" i="34"/>
  <c r="D108" i="34"/>
  <c r="B108" i="34"/>
  <c r="T107" i="34"/>
  <c r="M107" i="34"/>
  <c r="L107" i="34"/>
  <c r="D107" i="34"/>
  <c r="B107" i="34"/>
  <c r="T106" i="34"/>
  <c r="M106" i="34"/>
  <c r="L106" i="34"/>
  <c r="D106" i="34"/>
  <c r="B106" i="34"/>
  <c r="T105" i="34"/>
  <c r="M105" i="34"/>
  <c r="L105" i="34"/>
  <c r="D105" i="34"/>
  <c r="B105" i="34"/>
  <c r="T104" i="34"/>
  <c r="M104" i="34"/>
  <c r="L104" i="34"/>
  <c r="D104" i="34"/>
  <c r="B104" i="34"/>
  <c r="T103" i="34"/>
  <c r="M103" i="34"/>
  <c r="L103" i="34"/>
  <c r="D103" i="34"/>
  <c r="B103" i="34"/>
  <c r="T102" i="34"/>
  <c r="M102" i="34"/>
  <c r="L102" i="34"/>
  <c r="D102" i="34"/>
  <c r="B102" i="34"/>
  <c r="T101" i="34"/>
  <c r="M101" i="34"/>
  <c r="L101" i="34"/>
  <c r="D101" i="34"/>
  <c r="B101" i="34"/>
  <c r="T100" i="34"/>
  <c r="M100" i="34"/>
  <c r="L100" i="34"/>
  <c r="D100" i="34"/>
  <c r="B100" i="34"/>
  <c r="T57" i="34"/>
  <c r="M57" i="34"/>
  <c r="L57" i="34"/>
  <c r="D57" i="34"/>
  <c r="B57" i="34"/>
  <c r="T56" i="34"/>
  <c r="M56" i="34"/>
  <c r="L56" i="34"/>
  <c r="D56" i="34"/>
  <c r="B56" i="34"/>
  <c r="T55" i="34"/>
  <c r="M55" i="34"/>
  <c r="L55" i="34"/>
  <c r="D55" i="34"/>
  <c r="B55" i="34"/>
  <c r="T54" i="34"/>
  <c r="M54" i="34"/>
  <c r="L54" i="34"/>
  <c r="D54" i="34"/>
  <c r="B54" i="34"/>
  <c r="T53" i="34"/>
  <c r="M53" i="34"/>
  <c r="L53" i="34"/>
  <c r="D53" i="34"/>
  <c r="B53" i="34"/>
  <c r="T52" i="34"/>
  <c r="M52" i="34"/>
  <c r="L52" i="34"/>
  <c r="D52" i="34"/>
  <c r="B52" i="34"/>
  <c r="T51" i="34"/>
  <c r="M51" i="34"/>
  <c r="L51" i="34"/>
  <c r="D51" i="34"/>
  <c r="B51" i="34"/>
  <c r="T50" i="34"/>
  <c r="M50" i="34"/>
  <c r="L50" i="34"/>
  <c r="D50" i="34"/>
  <c r="B50" i="34"/>
  <c r="T49" i="34"/>
  <c r="M49" i="34"/>
  <c r="L49" i="34"/>
  <c r="D49" i="34"/>
  <c r="B49" i="34"/>
  <c r="T48" i="34"/>
  <c r="M48" i="34"/>
  <c r="L48" i="34"/>
  <c r="D48" i="34"/>
  <c r="B48" i="34"/>
  <c r="T47" i="34"/>
  <c r="M47" i="34"/>
  <c r="L47" i="34"/>
  <c r="D47" i="34"/>
  <c r="B47" i="34"/>
  <c r="T46" i="34"/>
  <c r="M46" i="34"/>
  <c r="L46" i="34"/>
  <c r="D46" i="34"/>
  <c r="B46" i="34"/>
  <c r="T45" i="34"/>
  <c r="M45" i="34"/>
  <c r="L45" i="34"/>
  <c r="D45" i="34"/>
  <c r="B45" i="34"/>
  <c r="T44" i="34"/>
  <c r="M44" i="34"/>
  <c r="L44" i="34"/>
  <c r="D44" i="34"/>
  <c r="B44" i="34"/>
  <c r="T43" i="34"/>
  <c r="M43" i="34"/>
  <c r="L43" i="34"/>
  <c r="D43" i="34"/>
  <c r="B43" i="34"/>
  <c r="T42" i="34"/>
  <c r="M42" i="34"/>
  <c r="L42" i="34"/>
  <c r="D42" i="34"/>
  <c r="B42" i="34"/>
  <c r="T41" i="34"/>
  <c r="M41" i="34"/>
  <c r="L41" i="34"/>
  <c r="D41" i="34"/>
  <c r="B41" i="34"/>
  <c r="T40" i="34"/>
  <c r="M40" i="34"/>
  <c r="L40" i="34"/>
  <c r="D40" i="34"/>
  <c r="B40" i="34"/>
  <c r="T39" i="34"/>
  <c r="M39" i="34"/>
  <c r="L39" i="34"/>
  <c r="D39" i="34"/>
  <c r="B39" i="34"/>
  <c r="T38" i="34"/>
  <c r="M38" i="34"/>
  <c r="L38" i="34"/>
  <c r="D38" i="34"/>
  <c r="B38" i="34"/>
  <c r="T37" i="34"/>
  <c r="M37" i="34"/>
  <c r="L37" i="34"/>
  <c r="D37" i="34"/>
  <c r="B37" i="34"/>
  <c r="T36" i="34"/>
  <c r="M36" i="34"/>
  <c r="L36" i="34"/>
  <c r="D36" i="34"/>
  <c r="B36" i="34"/>
  <c r="T35" i="34"/>
  <c r="M35" i="34"/>
  <c r="L35" i="34"/>
  <c r="D35" i="34"/>
  <c r="B35" i="34"/>
  <c r="T34" i="34"/>
  <c r="M34" i="34"/>
  <c r="L34" i="34"/>
  <c r="D34" i="34"/>
  <c r="B34" i="34"/>
  <c r="T33" i="34"/>
  <c r="M33" i="34"/>
  <c r="L33" i="34"/>
  <c r="D33" i="34"/>
  <c r="B33" i="34"/>
  <c r="T32" i="34"/>
  <c r="M32" i="34"/>
  <c r="L32" i="34"/>
  <c r="D32" i="34"/>
  <c r="B32" i="34"/>
  <c r="T31" i="34"/>
  <c r="M31" i="34"/>
  <c r="L31" i="34"/>
  <c r="D31" i="34"/>
  <c r="B31" i="34"/>
  <c r="T30" i="34"/>
  <c r="M30" i="34"/>
  <c r="L30" i="34"/>
  <c r="D30" i="34"/>
  <c r="B30" i="34"/>
  <c r="T29" i="34"/>
  <c r="M29" i="34"/>
  <c r="L29" i="34"/>
  <c r="D29" i="34"/>
  <c r="B29" i="34"/>
  <c r="T28" i="34"/>
  <c r="M28" i="34"/>
  <c r="L28" i="34"/>
  <c r="D28" i="34"/>
  <c r="B28" i="34"/>
  <c r="T27" i="34"/>
  <c r="M27" i="34"/>
  <c r="L27" i="34"/>
  <c r="D27" i="34"/>
  <c r="B27" i="34"/>
  <c r="T26" i="34"/>
  <c r="M26" i="34"/>
  <c r="L26" i="34"/>
  <c r="D26" i="34"/>
  <c r="B26" i="34"/>
  <c r="T25" i="34"/>
  <c r="M25" i="34"/>
  <c r="L25" i="34"/>
  <c r="D25" i="34"/>
  <c r="B25" i="34"/>
  <c r="T24" i="34"/>
  <c r="M24" i="34"/>
  <c r="L24" i="34"/>
  <c r="D24" i="34"/>
  <c r="B24" i="34"/>
  <c r="T23" i="34"/>
  <c r="M23" i="34"/>
  <c r="L23" i="34"/>
  <c r="D23" i="34"/>
  <c r="B23" i="34"/>
  <c r="T22" i="34"/>
  <c r="M22" i="34"/>
  <c r="L22" i="34"/>
  <c r="D22" i="34"/>
  <c r="B22" i="34"/>
  <c r="T21" i="34"/>
  <c r="M21" i="34"/>
  <c r="L21" i="34"/>
  <c r="D21" i="34"/>
  <c r="B21" i="34"/>
  <c r="T20" i="34"/>
  <c r="M20" i="34"/>
  <c r="L20" i="34"/>
  <c r="D20" i="34"/>
  <c r="B20" i="34"/>
  <c r="T19" i="34"/>
  <c r="M19" i="34"/>
  <c r="L19" i="34"/>
  <c r="D19" i="34"/>
  <c r="B19" i="34"/>
  <c r="T18" i="34"/>
  <c r="M18" i="34"/>
  <c r="L18" i="34"/>
  <c r="D18" i="34"/>
  <c r="B18" i="34"/>
  <c r="T17" i="34"/>
  <c r="M17" i="34"/>
  <c r="L17" i="34"/>
  <c r="D17" i="34"/>
  <c r="B17" i="34"/>
  <c r="T16" i="34"/>
  <c r="M16" i="34"/>
  <c r="L16" i="34"/>
  <c r="D16" i="34"/>
  <c r="B16" i="34"/>
  <c r="T15" i="34"/>
  <c r="M15" i="34"/>
  <c r="L15" i="34"/>
  <c r="D15" i="34"/>
  <c r="B15" i="34"/>
  <c r="T14" i="34"/>
  <c r="M14" i="34"/>
  <c r="L14" i="34"/>
  <c r="D14" i="34"/>
  <c r="B14" i="34"/>
  <c r="T13" i="34"/>
  <c r="M13" i="34"/>
  <c r="L13" i="34"/>
  <c r="D13" i="34"/>
  <c r="B13" i="34"/>
  <c r="T12" i="34"/>
  <c r="M12" i="34"/>
  <c r="L12" i="34"/>
  <c r="D12" i="34"/>
  <c r="B12" i="34"/>
  <c r="T11" i="34"/>
  <c r="M11" i="34"/>
  <c r="L11" i="34"/>
  <c r="D11" i="34"/>
  <c r="B11" i="34"/>
  <c r="T10" i="34"/>
  <c r="M10" i="34"/>
  <c r="L10" i="34"/>
  <c r="D10" i="34"/>
  <c r="B10" i="34"/>
  <c r="T9" i="34"/>
  <c r="M9" i="34"/>
  <c r="L9" i="34"/>
  <c r="D9" i="34"/>
  <c r="B9" i="34"/>
  <c r="T8" i="34"/>
  <c r="M8" i="34"/>
  <c r="L8" i="34"/>
  <c r="D8" i="34"/>
  <c r="B8" i="34"/>
  <c r="T7" i="34"/>
  <c r="M7" i="34"/>
  <c r="L7" i="34"/>
  <c r="D7" i="34"/>
  <c r="B7" i="34"/>
  <c r="T6" i="34"/>
  <c r="M6" i="34"/>
  <c r="L6" i="34"/>
  <c r="D6" i="34"/>
  <c r="B6" i="34"/>
  <c r="T5" i="34"/>
  <c r="M5" i="34"/>
  <c r="L5" i="34"/>
  <c r="D5" i="34"/>
  <c r="B5" i="34"/>
  <c r="T4" i="34"/>
  <c r="M4" i="34"/>
  <c r="L4" i="34"/>
  <c r="D4" i="34"/>
  <c r="B4" i="34"/>
  <c r="T3" i="34"/>
  <c r="M3" i="34"/>
  <c r="L3" i="34"/>
  <c r="D3" i="34"/>
  <c r="B3" i="34"/>
  <c r="T2" i="34"/>
  <c r="M2" i="34"/>
  <c r="L2" i="34"/>
  <c r="D2" i="34"/>
  <c r="B2" i="34"/>
  <c r="T141" i="31" l="1"/>
  <c r="M141" i="31"/>
  <c r="L141" i="31"/>
  <c r="I141" i="31"/>
  <c r="G141" i="31"/>
  <c r="D141" i="31"/>
  <c r="B141" i="31"/>
  <c r="T140" i="31"/>
  <c r="M140" i="31"/>
  <c r="L140" i="31"/>
  <c r="I140" i="31"/>
  <c r="G140" i="31"/>
  <c r="D140" i="31"/>
  <c r="B140" i="31"/>
  <c r="T139" i="31"/>
  <c r="M139" i="31"/>
  <c r="L139" i="31"/>
  <c r="I139" i="31"/>
  <c r="G139" i="31"/>
  <c r="D139" i="31"/>
  <c r="B139" i="31"/>
  <c r="T138" i="31"/>
  <c r="M138" i="31"/>
  <c r="G138" i="31"/>
  <c r="T137" i="31"/>
  <c r="M137" i="31"/>
  <c r="G137" i="31"/>
  <c r="T136" i="31"/>
  <c r="M136" i="31"/>
  <c r="L136" i="31"/>
  <c r="I136" i="31"/>
  <c r="G136" i="31"/>
  <c r="D136" i="31"/>
  <c r="B136" i="31"/>
  <c r="T129" i="31"/>
  <c r="M129" i="31"/>
  <c r="L129" i="31"/>
  <c r="I129" i="31"/>
  <c r="G129" i="31"/>
  <c r="D129" i="31"/>
  <c r="B129" i="31"/>
  <c r="T145" i="31"/>
  <c r="M145" i="31"/>
  <c r="L145" i="31"/>
  <c r="I145" i="31"/>
  <c r="G145" i="31"/>
  <c r="D145" i="31"/>
  <c r="B145" i="31"/>
  <c r="T135" i="31"/>
  <c r="M135" i="31"/>
  <c r="L135" i="31"/>
  <c r="I135" i="31"/>
  <c r="G135" i="31"/>
  <c r="D135" i="31"/>
  <c r="B135" i="31"/>
  <c r="T128" i="31"/>
  <c r="M128" i="31"/>
  <c r="L128" i="31"/>
  <c r="I128" i="31"/>
  <c r="G128" i="31"/>
  <c r="D128" i="31"/>
  <c r="B128" i="31"/>
  <c r="T144" i="31"/>
  <c r="M144" i="31"/>
  <c r="L144" i="31"/>
  <c r="I144" i="31"/>
  <c r="G144" i="31"/>
  <c r="D144" i="31"/>
  <c r="B144" i="31"/>
  <c r="T134" i="31"/>
  <c r="M134" i="31"/>
  <c r="L134" i="31"/>
  <c r="I134" i="31"/>
  <c r="G134" i="31"/>
  <c r="D134" i="31"/>
  <c r="B134" i="31"/>
  <c r="T127" i="31"/>
  <c r="M127" i="31"/>
  <c r="L127" i="31"/>
  <c r="I127" i="31"/>
  <c r="G127" i="31"/>
  <c r="D127" i="31"/>
  <c r="B127" i="31"/>
  <c r="T143" i="31"/>
  <c r="M143" i="31"/>
  <c r="L143" i="31"/>
  <c r="I143" i="31"/>
  <c r="G143" i="31"/>
  <c r="D143" i="31"/>
  <c r="B143" i="31"/>
  <c r="T133" i="31"/>
  <c r="M133" i="31"/>
  <c r="L133" i="31"/>
  <c r="I133" i="31"/>
  <c r="G133" i="31"/>
  <c r="D133" i="31"/>
  <c r="B133" i="31"/>
  <c r="T126" i="31"/>
  <c r="M126" i="31"/>
  <c r="L126" i="31"/>
  <c r="I126" i="31"/>
  <c r="G126" i="31"/>
  <c r="D126" i="31"/>
  <c r="B126" i="31"/>
  <c r="T125" i="31"/>
  <c r="M125" i="31"/>
  <c r="L125" i="31"/>
  <c r="I125" i="31"/>
  <c r="G125" i="31"/>
  <c r="D125" i="31"/>
  <c r="B125" i="31"/>
  <c r="T132" i="31"/>
  <c r="M132" i="31"/>
  <c r="L132" i="31"/>
  <c r="G132" i="31"/>
  <c r="D132" i="31"/>
  <c r="B132" i="31"/>
  <c r="T124" i="31"/>
  <c r="M124" i="31"/>
  <c r="L124" i="31"/>
  <c r="I124" i="31"/>
  <c r="G124" i="31"/>
  <c r="D124" i="31"/>
  <c r="B124" i="31"/>
  <c r="T123" i="31"/>
  <c r="M123" i="31"/>
  <c r="L123" i="31"/>
  <c r="I123" i="31"/>
  <c r="G123" i="31"/>
  <c r="D123" i="31"/>
  <c r="B123" i="31"/>
  <c r="T131" i="31"/>
  <c r="M131" i="31"/>
  <c r="L131" i="31"/>
  <c r="I131" i="31"/>
  <c r="G131" i="31"/>
  <c r="D131" i="31"/>
  <c r="B131" i="31"/>
  <c r="T146" i="31"/>
  <c r="M146" i="31"/>
  <c r="L146" i="31"/>
  <c r="I146" i="31"/>
  <c r="G146" i="31"/>
  <c r="D146" i="31"/>
  <c r="B146" i="31"/>
  <c r="T142" i="31"/>
  <c r="M142" i="31"/>
  <c r="L142" i="31"/>
  <c r="I142" i="31"/>
  <c r="G142" i="31"/>
  <c r="D142" i="31"/>
  <c r="B142" i="31"/>
  <c r="T122" i="31"/>
  <c r="M122" i="31"/>
  <c r="L122" i="31"/>
  <c r="I122" i="31"/>
  <c r="G122" i="31"/>
  <c r="D122" i="31"/>
  <c r="B122" i="31"/>
  <c r="T121" i="31"/>
  <c r="M121" i="31"/>
  <c r="L121" i="31"/>
  <c r="I121" i="31"/>
  <c r="G121" i="31"/>
  <c r="D121" i="31"/>
  <c r="B121" i="31"/>
  <c r="T130" i="31"/>
  <c r="M130" i="31"/>
  <c r="L130" i="31"/>
  <c r="I130" i="31"/>
  <c r="G130" i="31"/>
  <c r="D130" i="31"/>
  <c r="B130" i="31"/>
  <c r="T120" i="31"/>
  <c r="M120" i="31"/>
  <c r="L120" i="31"/>
  <c r="I120" i="31"/>
  <c r="G120" i="31"/>
  <c r="D120" i="31"/>
  <c r="B120" i="31"/>
  <c r="T119" i="31"/>
  <c r="M119" i="31"/>
  <c r="L119" i="31"/>
  <c r="I119" i="31"/>
  <c r="G119" i="31"/>
  <c r="D119" i="31"/>
  <c r="B119" i="31"/>
  <c r="T117" i="31"/>
  <c r="M117" i="31"/>
  <c r="L117" i="31"/>
  <c r="G117" i="31"/>
  <c r="D117" i="31"/>
  <c r="B117" i="31"/>
  <c r="T99" i="31"/>
  <c r="M99" i="31"/>
  <c r="G99" i="31"/>
  <c r="B99" i="31"/>
  <c r="T98" i="31"/>
  <c r="M98" i="31"/>
  <c r="G98" i="31"/>
  <c r="B98" i="31"/>
  <c r="T97" i="31"/>
  <c r="M97" i="31"/>
  <c r="L97" i="31"/>
  <c r="G97" i="31"/>
  <c r="D97" i="31"/>
  <c r="B97" i="31"/>
  <c r="T84" i="31"/>
  <c r="M84" i="31"/>
  <c r="G84" i="31"/>
  <c r="B84" i="31"/>
  <c r="T96" i="31"/>
  <c r="M96" i="31"/>
  <c r="L96" i="31"/>
  <c r="G96" i="31"/>
  <c r="D96" i="31"/>
  <c r="B96" i="31"/>
  <c r="T95" i="31"/>
  <c r="M95" i="31"/>
  <c r="G95" i="31"/>
  <c r="B95" i="31"/>
  <c r="T88" i="31"/>
  <c r="M88" i="31"/>
  <c r="L88" i="31"/>
  <c r="G88" i="31"/>
  <c r="D88" i="31"/>
  <c r="B88" i="31"/>
  <c r="T94" i="31"/>
  <c r="M94" i="31"/>
  <c r="L94" i="31"/>
  <c r="G94" i="31"/>
  <c r="D94" i="31"/>
  <c r="B94" i="31"/>
  <c r="T76" i="31"/>
  <c r="M76" i="31"/>
  <c r="L76" i="31"/>
  <c r="G76" i="31"/>
  <c r="D76" i="31"/>
  <c r="B76" i="31"/>
  <c r="T83" i="31"/>
  <c r="M83" i="31"/>
  <c r="L83" i="31"/>
  <c r="G83" i="31"/>
  <c r="D83" i="31"/>
  <c r="B83" i="31"/>
  <c r="T116" i="31"/>
  <c r="M116" i="31"/>
  <c r="G116" i="31"/>
  <c r="B116" i="31"/>
  <c r="T115" i="31"/>
  <c r="M115" i="31"/>
  <c r="L115" i="31"/>
  <c r="G115" i="31"/>
  <c r="D115" i="31"/>
  <c r="B115" i="31"/>
  <c r="T107" i="31"/>
  <c r="M107" i="31"/>
  <c r="L107" i="31"/>
  <c r="G107" i="31"/>
  <c r="D107" i="31"/>
  <c r="B107" i="31"/>
  <c r="T82" i="31"/>
  <c r="M82" i="31"/>
  <c r="G82" i="31"/>
  <c r="B82" i="31"/>
  <c r="T93" i="31"/>
  <c r="M93" i="31"/>
  <c r="G93" i="31"/>
  <c r="B93" i="31"/>
  <c r="T114" i="31"/>
  <c r="M114" i="31"/>
  <c r="G114" i="31"/>
  <c r="B114" i="31"/>
  <c r="T75" i="31"/>
  <c r="M75" i="31"/>
  <c r="L75" i="31"/>
  <c r="G75" i="31"/>
  <c r="D75" i="31"/>
  <c r="B75" i="31"/>
  <c r="T87" i="31"/>
  <c r="M87" i="31"/>
  <c r="L87" i="31"/>
  <c r="G87" i="31"/>
  <c r="D87" i="31"/>
  <c r="B87" i="31"/>
  <c r="T81" i="31"/>
  <c r="M81" i="31"/>
  <c r="G81" i="31"/>
  <c r="B81" i="31"/>
  <c r="T92" i="31"/>
  <c r="M92" i="31"/>
  <c r="L92" i="31"/>
  <c r="G92" i="31"/>
  <c r="D92" i="31"/>
  <c r="B92" i="31"/>
  <c r="T91" i="31"/>
  <c r="M91" i="31"/>
  <c r="G91" i="31"/>
  <c r="B91" i="31"/>
  <c r="T86" i="31"/>
  <c r="M86" i="31"/>
  <c r="L86" i="31"/>
  <c r="G86" i="31"/>
  <c r="D86" i="31"/>
  <c r="B86" i="31"/>
  <c r="T118" i="31"/>
  <c r="M118" i="31"/>
  <c r="L118" i="31"/>
  <c r="G118" i="31"/>
  <c r="D118" i="31"/>
  <c r="B118" i="31"/>
  <c r="T74" i="31"/>
  <c r="M74" i="31"/>
  <c r="L74" i="31"/>
  <c r="G74" i="31"/>
  <c r="D74" i="31"/>
  <c r="B74" i="31"/>
  <c r="T80" i="31"/>
  <c r="M80" i="31"/>
  <c r="L80" i="31"/>
  <c r="G80" i="31"/>
  <c r="D80" i="31"/>
  <c r="B80" i="31"/>
  <c r="T113" i="31"/>
  <c r="M113" i="31"/>
  <c r="G113" i="31"/>
  <c r="B113" i="31"/>
  <c r="T112" i="31"/>
  <c r="M112" i="31"/>
  <c r="L112" i="31"/>
  <c r="G112" i="31"/>
  <c r="D112" i="31"/>
  <c r="B112" i="31"/>
  <c r="T106" i="31"/>
  <c r="M106" i="31"/>
  <c r="L106" i="31"/>
  <c r="G106" i="31"/>
  <c r="D106" i="31"/>
  <c r="B106" i="31"/>
  <c r="T90" i="31"/>
  <c r="M90" i="31"/>
  <c r="L90" i="31"/>
  <c r="G90" i="31"/>
  <c r="D90" i="31"/>
  <c r="B90" i="31"/>
  <c r="T79" i="31"/>
  <c r="M79" i="31"/>
  <c r="L79" i="31"/>
  <c r="G79" i="31"/>
  <c r="D79" i="31"/>
  <c r="B79" i="31"/>
  <c r="T111" i="31"/>
  <c r="M111" i="31"/>
  <c r="L111" i="31"/>
  <c r="G111" i="31"/>
  <c r="D111" i="31"/>
  <c r="B111" i="31"/>
  <c r="T85" i="31"/>
  <c r="M85" i="31"/>
  <c r="L85" i="31"/>
  <c r="G85" i="31"/>
  <c r="D85" i="31"/>
  <c r="B85" i="31"/>
  <c r="T105" i="31"/>
  <c r="M105" i="31"/>
  <c r="L105" i="31"/>
  <c r="G105" i="31"/>
  <c r="D105" i="31"/>
  <c r="B105" i="31"/>
  <c r="T104" i="31"/>
  <c r="M104" i="31"/>
  <c r="L104" i="31"/>
  <c r="G104" i="31"/>
  <c r="D104" i="31"/>
  <c r="B104" i="31"/>
  <c r="T103" i="31"/>
  <c r="M103" i="31"/>
  <c r="L103" i="31"/>
  <c r="G103" i="31"/>
  <c r="D103" i="31"/>
  <c r="B103" i="31"/>
  <c r="T102" i="31"/>
  <c r="M102" i="31"/>
  <c r="L102" i="31"/>
  <c r="G102" i="31"/>
  <c r="D102" i="31"/>
  <c r="B102" i="31"/>
  <c r="T101" i="31"/>
  <c r="M101" i="31"/>
  <c r="L101" i="31"/>
  <c r="G101" i="31"/>
  <c r="D101" i="31"/>
  <c r="B101" i="31"/>
  <c r="T110" i="31"/>
  <c r="M110" i="31"/>
  <c r="G110" i="31"/>
  <c r="B110" i="31"/>
  <c r="T108" i="31"/>
  <c r="M108" i="31"/>
  <c r="L108" i="31"/>
  <c r="G108" i="31"/>
  <c r="D108" i="31"/>
  <c r="B108" i="31"/>
  <c r="T100" i="31"/>
  <c r="M100" i="31"/>
  <c r="L100" i="31"/>
  <c r="G100" i="31"/>
  <c r="D100" i="31"/>
  <c r="B100" i="31"/>
  <c r="T89" i="31"/>
  <c r="M89" i="31"/>
  <c r="L89" i="31"/>
  <c r="G89" i="31"/>
  <c r="D89" i="31"/>
  <c r="B89" i="31"/>
  <c r="T78" i="31"/>
  <c r="M78" i="31"/>
  <c r="L78" i="31"/>
  <c r="G78" i="31"/>
  <c r="D78" i="31"/>
  <c r="B78" i="31"/>
  <c r="T109" i="31"/>
  <c r="M109" i="31"/>
  <c r="G109" i="31"/>
  <c r="B109" i="31"/>
  <c r="T77" i="31"/>
  <c r="M77" i="31"/>
  <c r="L77" i="31"/>
  <c r="G77" i="31"/>
  <c r="D77" i="31"/>
  <c r="B77" i="31"/>
  <c r="M73" i="31"/>
  <c r="G73" i="31"/>
  <c r="T72" i="31"/>
  <c r="M72" i="31"/>
  <c r="L72" i="31"/>
  <c r="I72" i="31"/>
  <c r="G72" i="31"/>
  <c r="B72" i="31"/>
  <c r="T71" i="31"/>
  <c r="M71" i="31"/>
  <c r="L71" i="31"/>
  <c r="I71" i="31"/>
  <c r="G71" i="31"/>
  <c r="B71" i="31"/>
  <c r="T70" i="31"/>
  <c r="M70" i="31"/>
  <c r="L70" i="31"/>
  <c r="I70" i="31"/>
  <c r="G70" i="31"/>
  <c r="B70" i="31"/>
  <c r="T69" i="31"/>
  <c r="M69" i="31"/>
  <c r="L69" i="31"/>
  <c r="I69" i="31"/>
  <c r="G69" i="31"/>
  <c r="B69" i="31"/>
  <c r="T68" i="31"/>
  <c r="M68" i="31"/>
  <c r="L68" i="31"/>
  <c r="I68" i="31"/>
  <c r="G68" i="31"/>
  <c r="B68" i="31"/>
  <c r="T67" i="31"/>
  <c r="M67" i="31"/>
  <c r="L67" i="31"/>
  <c r="I67" i="31"/>
  <c r="G67" i="31"/>
  <c r="B67" i="31"/>
  <c r="T66" i="31"/>
  <c r="M66" i="31"/>
  <c r="L66" i="31"/>
  <c r="I66" i="31"/>
  <c r="G66" i="31"/>
  <c r="B66" i="31"/>
  <c r="M65" i="31"/>
  <c r="G65" i="31"/>
  <c r="T61" i="31"/>
  <c r="M61" i="31"/>
  <c r="G61" i="31"/>
  <c r="T55" i="31"/>
  <c r="M55" i="31"/>
  <c r="B55" i="31"/>
  <c r="T54" i="31"/>
  <c r="M54" i="31"/>
  <c r="B54" i="31"/>
  <c r="T53" i="31"/>
  <c r="M53" i="31"/>
  <c r="B53" i="31"/>
  <c r="T52" i="31"/>
  <c r="M52" i="31"/>
  <c r="B52" i="31"/>
  <c r="T51" i="31"/>
  <c r="M51" i="31"/>
  <c r="B51" i="31"/>
  <c r="T64" i="31"/>
  <c r="M64" i="31"/>
  <c r="B64" i="31"/>
  <c r="T63" i="31"/>
  <c r="M63" i="31"/>
  <c r="B63" i="31"/>
  <c r="T62" i="31"/>
  <c r="M62" i="31"/>
  <c r="B62" i="31"/>
  <c r="T60" i="31"/>
  <c r="M60" i="31"/>
  <c r="B60" i="31"/>
  <c r="T59" i="31"/>
  <c r="M59" i="31"/>
  <c r="B59" i="31"/>
  <c r="T58" i="31"/>
  <c r="M58" i="31"/>
  <c r="B58" i="31"/>
  <c r="T57" i="31"/>
  <c r="M57" i="31"/>
  <c r="B57" i="31"/>
  <c r="T56" i="31"/>
  <c r="M56" i="31"/>
  <c r="B56" i="31"/>
  <c r="T11" i="31"/>
  <c r="M11" i="31"/>
  <c r="L11" i="31"/>
  <c r="G11" i="31"/>
  <c r="D11" i="31"/>
  <c r="B11" i="31"/>
  <c r="T10" i="31"/>
  <c r="M10" i="31"/>
  <c r="L10" i="31"/>
  <c r="G10" i="31"/>
  <c r="D10" i="31"/>
  <c r="B10" i="31"/>
  <c r="T9" i="31"/>
  <c r="M9" i="31"/>
  <c r="L9" i="31"/>
  <c r="G9" i="31"/>
  <c r="D9" i="31"/>
  <c r="B9" i="31"/>
  <c r="T8" i="31"/>
  <c r="M8" i="31"/>
  <c r="L8" i="31"/>
  <c r="G8" i="31"/>
  <c r="D8" i="31"/>
  <c r="B8" i="31"/>
  <c r="T7" i="31"/>
  <c r="M7" i="31"/>
  <c r="L7" i="31"/>
  <c r="G7" i="31"/>
  <c r="D7" i="31"/>
  <c r="B7" i="31"/>
  <c r="T5" i="31"/>
  <c r="M5" i="31"/>
  <c r="L5" i="31"/>
  <c r="G5" i="31"/>
  <c r="D5" i="31"/>
  <c r="B5" i="31"/>
  <c r="T15" i="31"/>
  <c r="M15" i="31"/>
  <c r="L15" i="31"/>
  <c r="G15" i="31"/>
  <c r="D15" i="31"/>
  <c r="B15" i="31"/>
  <c r="T6" i="31"/>
  <c r="M6" i="31"/>
  <c r="L6" i="31"/>
  <c r="G6" i="31"/>
  <c r="D6" i="31"/>
  <c r="B6" i="31"/>
  <c r="T4" i="31"/>
  <c r="M4" i="31"/>
  <c r="L4" i="31"/>
  <c r="G4" i="31"/>
  <c r="D4" i="31"/>
  <c r="B4" i="31"/>
  <c r="T17" i="31"/>
  <c r="M17" i="31"/>
  <c r="L17" i="31"/>
  <c r="G17" i="31"/>
  <c r="D17" i="31"/>
  <c r="B17" i="31"/>
  <c r="T14" i="31"/>
  <c r="M14" i="31"/>
  <c r="L14" i="31"/>
  <c r="G14" i="31"/>
  <c r="D14" i="31"/>
  <c r="B14" i="31"/>
  <c r="T3" i="31"/>
  <c r="M3" i="31"/>
  <c r="L3" i="31"/>
  <c r="G3" i="31"/>
  <c r="D3" i="31"/>
  <c r="B3" i="31"/>
  <c r="T13" i="31"/>
  <c r="M13" i="31"/>
  <c r="L13" i="31"/>
  <c r="G13" i="31"/>
  <c r="D13" i="31"/>
  <c r="B13" i="31"/>
  <c r="T2" i="31"/>
  <c r="M2" i="31"/>
  <c r="L2" i="31"/>
  <c r="G2" i="31"/>
  <c r="D2" i="31"/>
  <c r="B2" i="31"/>
  <c r="T12" i="31"/>
  <c r="M12" i="31"/>
  <c r="L12" i="31"/>
  <c r="G12" i="31"/>
  <c r="D12" i="31"/>
  <c r="B12" i="31"/>
  <c r="T16" i="31"/>
  <c r="M16" i="31"/>
  <c r="L16" i="31"/>
  <c r="G16" i="31"/>
  <c r="D16" i="31"/>
  <c r="B16" i="31"/>
  <c r="T29" i="31"/>
  <c r="M29" i="31"/>
  <c r="G29" i="31"/>
  <c r="B29" i="31"/>
  <c r="T42" i="31"/>
  <c r="M42" i="31"/>
  <c r="G42" i="31"/>
  <c r="B42" i="31"/>
  <c r="T41" i="31"/>
  <c r="M41" i="31"/>
  <c r="G41" i="31"/>
  <c r="B41" i="31"/>
  <c r="T40" i="31"/>
  <c r="M40" i="31"/>
  <c r="G40" i="31"/>
  <c r="B40" i="31"/>
  <c r="T39" i="31"/>
  <c r="M39" i="31"/>
  <c r="G39" i="31"/>
  <c r="B39" i="31"/>
  <c r="T38" i="31"/>
  <c r="M38" i="31"/>
  <c r="G38" i="31"/>
  <c r="B38" i="31"/>
  <c r="T50" i="31"/>
  <c r="M50" i="31"/>
  <c r="G50" i="31"/>
  <c r="B50" i="31"/>
  <c r="T37" i="31"/>
  <c r="M37" i="31"/>
  <c r="G37" i="31"/>
  <c r="B37" i="31"/>
  <c r="T36" i="31"/>
  <c r="M36" i="31"/>
  <c r="G36" i="31"/>
  <c r="B36" i="31"/>
  <c r="T35" i="31"/>
  <c r="M35" i="31"/>
  <c r="G35" i="31"/>
  <c r="B35" i="31"/>
  <c r="T28" i="31"/>
  <c r="M28" i="31"/>
  <c r="G28" i="31"/>
  <c r="B28" i="31"/>
  <c r="T27" i="31"/>
  <c r="M27" i="31"/>
  <c r="G27" i="31"/>
  <c r="B27" i="31"/>
  <c r="T26" i="31"/>
  <c r="M26" i="31"/>
  <c r="G26" i="31"/>
  <c r="B26" i="31"/>
  <c r="T25" i="31"/>
  <c r="M25" i="31"/>
  <c r="G25" i="31"/>
  <c r="B25" i="31"/>
  <c r="T24" i="31"/>
  <c r="M24" i="31"/>
  <c r="G24" i="31"/>
  <c r="B24" i="31"/>
  <c r="T23" i="31"/>
  <c r="M23" i="31"/>
  <c r="G23" i="31"/>
  <c r="B23" i="31"/>
  <c r="T49" i="31"/>
  <c r="M49" i="31"/>
  <c r="G49" i="31"/>
  <c r="B49" i="31"/>
  <c r="T48" i="31"/>
  <c r="M48" i="31"/>
  <c r="G48" i="31"/>
  <c r="B48" i="31"/>
  <c r="T47" i="31"/>
  <c r="M47" i="31"/>
  <c r="G47" i="31"/>
  <c r="B47" i="31"/>
  <c r="T22" i="31"/>
  <c r="M22" i="31"/>
  <c r="L22" i="31"/>
  <c r="G22" i="31"/>
  <c r="B22" i="31"/>
  <c r="T21" i="31"/>
  <c r="M21" i="31"/>
  <c r="L21" i="31"/>
  <c r="G21" i="31"/>
  <c r="B21" i="31"/>
  <c r="T20" i="31"/>
  <c r="M20" i="31"/>
  <c r="L20" i="31"/>
  <c r="G20" i="31"/>
  <c r="B20" i="31"/>
  <c r="T19" i="31"/>
  <c r="M19" i="31"/>
  <c r="L19" i="31"/>
  <c r="G19" i="31"/>
  <c r="B19" i="31"/>
  <c r="T46" i="31"/>
  <c r="M46" i="31"/>
  <c r="L46" i="31"/>
  <c r="G46" i="31"/>
  <c r="B46" i="31"/>
  <c r="T18" i="31"/>
  <c r="M18" i="31"/>
  <c r="L18" i="31"/>
  <c r="G18" i="31"/>
  <c r="B18" i="31"/>
  <c r="T45" i="31"/>
  <c r="M45" i="31"/>
  <c r="L45" i="31"/>
  <c r="G45" i="31"/>
  <c r="B45" i="31"/>
  <c r="T44" i="31"/>
  <c r="M44" i="31"/>
  <c r="L44" i="31"/>
  <c r="G44" i="31"/>
  <c r="B44" i="31"/>
  <c r="T43" i="31"/>
  <c r="M43" i="31"/>
  <c r="L43" i="31"/>
  <c r="G43" i="31"/>
  <c r="B43" i="31"/>
  <c r="T34" i="31"/>
  <c r="M34" i="31"/>
  <c r="L34" i="31"/>
  <c r="G34" i="31"/>
  <c r="B34" i="31"/>
  <c r="T33" i="31"/>
  <c r="M33" i="31"/>
  <c r="L33" i="31"/>
  <c r="G33" i="31"/>
  <c r="B33" i="31"/>
  <c r="T32" i="31"/>
  <c r="M32" i="31"/>
  <c r="L32" i="31"/>
  <c r="G32" i="31"/>
  <c r="B32" i="31"/>
  <c r="T31" i="31"/>
  <c r="M31" i="31"/>
  <c r="L31" i="31"/>
  <c r="G31" i="31"/>
  <c r="B31" i="31"/>
  <c r="T30" i="31"/>
  <c r="M30" i="31"/>
  <c r="L30" i="31"/>
  <c r="G30" i="31"/>
  <c r="B30" i="31"/>
  <c r="M1711" i="24" l="1"/>
  <c r="M1710" i="24"/>
  <c r="M1709" i="24"/>
  <c r="M1708" i="24"/>
  <c r="M1707" i="24"/>
  <c r="M1706" i="24"/>
  <c r="M1705" i="24"/>
  <c r="M1704" i="24"/>
  <c r="M1703" i="24"/>
  <c r="M1702" i="24"/>
  <c r="M1701" i="24"/>
  <c r="M1700" i="24"/>
  <c r="M1699" i="24"/>
  <c r="M1698" i="24"/>
  <c r="M1697" i="24"/>
  <c r="M1696" i="24"/>
  <c r="M1695" i="24"/>
  <c r="M1694" i="24"/>
  <c r="M1693" i="24"/>
  <c r="M1692" i="24"/>
  <c r="M1691" i="24"/>
  <c r="M1690" i="24"/>
  <c r="M1689" i="24"/>
  <c r="M1688" i="24"/>
  <c r="M1687" i="24"/>
  <c r="M1686" i="24"/>
  <c r="M1685" i="24"/>
  <c r="M1684" i="24"/>
  <c r="M1683" i="24"/>
  <c r="M1682" i="24"/>
  <c r="M1681" i="24"/>
  <c r="M1680" i="24"/>
  <c r="M1679" i="24"/>
  <c r="M1678" i="24"/>
  <c r="M1677" i="24"/>
  <c r="M1676" i="24"/>
  <c r="M1675" i="24"/>
  <c r="M1674" i="24"/>
  <c r="M1673" i="24"/>
  <c r="M1672" i="24"/>
  <c r="M1671" i="24"/>
  <c r="M1670" i="24"/>
  <c r="M1669" i="24"/>
  <c r="M1668" i="24"/>
  <c r="M1667" i="24"/>
  <c r="M1666" i="24"/>
  <c r="M1665" i="24"/>
  <c r="M1664" i="24"/>
  <c r="M1663" i="24"/>
  <c r="M1662" i="24"/>
  <c r="M1661" i="24"/>
  <c r="M1660" i="24"/>
  <c r="M1659" i="24"/>
  <c r="M1658" i="24"/>
  <c r="M1657" i="24"/>
  <c r="M1656" i="24"/>
  <c r="M1655" i="24"/>
  <c r="M1654" i="24"/>
  <c r="M1653" i="24"/>
  <c r="M1652" i="24"/>
  <c r="M1651" i="24"/>
  <c r="M1650" i="24"/>
  <c r="M1649" i="24"/>
  <c r="M1648" i="24"/>
  <c r="M1647" i="24"/>
  <c r="M1646" i="24"/>
  <c r="M1645" i="24"/>
  <c r="M1644" i="24"/>
  <c r="M1643" i="24"/>
  <c r="M1642" i="24"/>
  <c r="M1641" i="24"/>
  <c r="M1640" i="24"/>
  <c r="M1639" i="24"/>
  <c r="M1638" i="24"/>
  <c r="M1637" i="24"/>
  <c r="M1636" i="24"/>
  <c r="M1635" i="24"/>
  <c r="M1634" i="24"/>
  <c r="M1633" i="24"/>
  <c r="M1632" i="24"/>
  <c r="M1631" i="24"/>
  <c r="M1630" i="24"/>
  <c r="M1629" i="24"/>
  <c r="M1628" i="24"/>
  <c r="M1627" i="24"/>
  <c r="M1626" i="24"/>
  <c r="M1625" i="24"/>
  <c r="M1624" i="24"/>
  <c r="M1623" i="24"/>
  <c r="M1622" i="24"/>
  <c r="M1621" i="24"/>
  <c r="M1620" i="24"/>
  <c r="M1619" i="24"/>
  <c r="M1618" i="24"/>
  <c r="M1617" i="24"/>
  <c r="M1616" i="24"/>
  <c r="M1615" i="24"/>
  <c r="M1614" i="24"/>
  <c r="M1613" i="24"/>
  <c r="M1612" i="24"/>
  <c r="M1611" i="24"/>
  <c r="M1610" i="24"/>
  <c r="M1609" i="24"/>
  <c r="M1608" i="24"/>
  <c r="M1607" i="24"/>
  <c r="M1606" i="24"/>
  <c r="M1605" i="24"/>
  <c r="M1604" i="24"/>
  <c r="M1603" i="24"/>
  <c r="M1602" i="24"/>
  <c r="M1601" i="24"/>
  <c r="M1600" i="24"/>
  <c r="T5309" i="28" l="1"/>
  <c r="M5309" i="28"/>
  <c r="L5309" i="28"/>
  <c r="G5309" i="28"/>
  <c r="D5309" i="28"/>
  <c r="B5309" i="28"/>
  <c r="T5308" i="28"/>
  <c r="M5308" i="28"/>
  <c r="L5308" i="28"/>
  <c r="G5308" i="28"/>
  <c r="D5308" i="28"/>
  <c r="B5308" i="28"/>
  <c r="T5307" i="28"/>
  <c r="M5307" i="28"/>
  <c r="L5307" i="28"/>
  <c r="G5307" i="28"/>
  <c r="D5307" i="28"/>
  <c r="B5307" i="28"/>
  <c r="T5306" i="28"/>
  <c r="M5306" i="28"/>
  <c r="L5306" i="28"/>
  <c r="G5306" i="28"/>
  <c r="D5306" i="28"/>
  <c r="B5306" i="28"/>
  <c r="T5305" i="28"/>
  <c r="M5305" i="28"/>
  <c r="L5305" i="28"/>
  <c r="G5305" i="28"/>
  <c r="D5305" i="28"/>
  <c r="B5305" i="28"/>
  <c r="T5304" i="28"/>
  <c r="M5304" i="28"/>
  <c r="L5304" i="28"/>
  <c r="G5304" i="28"/>
  <c r="D5304" i="28"/>
  <c r="B5304" i="28"/>
  <c r="T5303" i="28"/>
  <c r="M5303" i="28"/>
  <c r="L5303" i="28"/>
  <c r="G5303" i="28"/>
  <c r="D5303" i="28"/>
  <c r="B5303" i="28"/>
  <c r="T5302" i="28"/>
  <c r="M5302" i="28"/>
  <c r="L5302" i="28"/>
  <c r="G5302" i="28"/>
  <c r="D5302" i="28"/>
  <c r="B5302" i="28"/>
  <c r="T5301" i="28"/>
  <c r="M5301" i="28"/>
  <c r="L5301" i="28"/>
  <c r="G5301" i="28"/>
  <c r="D5301" i="28"/>
  <c r="B5301" i="28"/>
  <c r="T5300" i="28"/>
  <c r="M5300" i="28"/>
  <c r="L5300" i="28"/>
  <c r="G5300" i="28"/>
  <c r="D5300" i="28"/>
  <c r="B5300" i="28"/>
  <c r="T5299" i="28"/>
  <c r="M5299" i="28"/>
  <c r="L5299" i="28"/>
  <c r="G5299" i="28"/>
  <c r="D5299" i="28"/>
  <c r="B5299" i="28"/>
  <c r="T5298" i="28"/>
  <c r="M5298" i="28"/>
  <c r="L5298" i="28"/>
  <c r="G5298" i="28"/>
  <c r="D5298" i="28"/>
  <c r="B5298" i="28"/>
  <c r="T5297" i="28"/>
  <c r="M5297" i="28"/>
  <c r="L5297" i="28"/>
  <c r="G5297" i="28"/>
  <c r="D5297" i="28"/>
  <c r="B5297" i="28"/>
  <c r="T5296" i="28"/>
  <c r="M5296" i="28"/>
  <c r="L5296" i="28"/>
  <c r="G5296" i="28"/>
  <c r="D5296" i="28"/>
  <c r="B5296" i="28"/>
  <c r="T5295" i="28"/>
  <c r="M5295" i="28"/>
  <c r="L5295" i="28"/>
  <c r="G5295" i="28"/>
  <c r="D5295" i="28"/>
  <c r="B5295" i="28"/>
  <c r="T5294" i="28"/>
  <c r="M5294" i="28"/>
  <c r="L5294" i="28"/>
  <c r="G5294" i="28"/>
  <c r="D5294" i="28"/>
  <c r="B5294" i="28"/>
  <c r="T5293" i="28"/>
  <c r="M5293" i="28"/>
  <c r="L5293" i="28"/>
  <c r="G5293" i="28"/>
  <c r="D5293" i="28"/>
  <c r="B5293" i="28"/>
  <c r="T5292" i="28"/>
  <c r="M5292" i="28"/>
  <c r="L5292" i="28"/>
  <c r="G5292" i="28"/>
  <c r="D5292" i="28"/>
  <c r="B5292" i="28"/>
  <c r="T5291" i="28"/>
  <c r="M5291" i="28"/>
  <c r="L5291" i="28"/>
  <c r="G5291" i="28"/>
  <c r="D5291" i="28"/>
  <c r="B5291" i="28"/>
  <c r="T5290" i="28"/>
  <c r="M5290" i="28"/>
  <c r="L5290" i="28"/>
  <c r="G5290" i="28"/>
  <c r="D5290" i="28"/>
  <c r="B5290" i="28"/>
  <c r="T5289" i="28"/>
  <c r="M5289" i="28"/>
  <c r="L5289" i="28"/>
  <c r="G5289" i="28"/>
  <c r="D5289" i="28"/>
  <c r="B5289" i="28"/>
  <c r="T5288" i="28"/>
  <c r="M5288" i="28"/>
  <c r="L5288" i="28"/>
  <c r="G5288" i="28"/>
  <c r="D5288" i="28"/>
  <c r="B5288" i="28"/>
  <c r="T5287" i="28"/>
  <c r="M5287" i="28"/>
  <c r="L5287" i="28"/>
  <c r="G5287" i="28"/>
  <c r="D5287" i="28"/>
  <c r="B5287" i="28"/>
  <c r="T5286" i="28"/>
  <c r="M5286" i="28"/>
  <c r="L5286" i="28"/>
  <c r="G5286" i="28"/>
  <c r="D5286" i="28"/>
  <c r="B5286" i="28"/>
  <c r="T5285" i="28"/>
  <c r="M5285" i="28"/>
  <c r="L5285" i="28"/>
  <c r="G5285" i="28"/>
  <c r="D5285" i="28"/>
  <c r="B5285" i="28"/>
  <c r="T5284" i="28"/>
  <c r="M5284" i="28"/>
  <c r="L5284" i="28"/>
  <c r="G5284" i="28"/>
  <c r="D5284" i="28"/>
  <c r="B5284" i="28"/>
  <c r="T5283" i="28"/>
  <c r="M5283" i="28"/>
  <c r="L5283" i="28"/>
  <c r="G5283" i="28"/>
  <c r="D5283" i="28"/>
  <c r="B5283" i="28"/>
  <c r="T5282" i="28"/>
  <c r="M5282" i="28"/>
  <c r="L5282" i="28"/>
  <c r="G5282" i="28"/>
  <c r="D5282" i="28"/>
  <c r="B5282" i="28"/>
  <c r="T5281" i="28"/>
  <c r="M5281" i="28"/>
  <c r="L5281" i="28"/>
  <c r="G5281" i="28"/>
  <c r="D5281" i="28"/>
  <c r="B5281" i="28"/>
  <c r="T5280" i="28"/>
  <c r="M5280" i="28"/>
  <c r="L5280" i="28"/>
  <c r="G5280" i="28"/>
  <c r="D5280" i="28"/>
  <c r="B5280" i="28"/>
  <c r="T5279" i="28"/>
  <c r="M5279" i="28"/>
  <c r="L5279" i="28"/>
  <c r="G5279" i="28"/>
  <c r="D5279" i="28"/>
  <c r="B5279" i="28"/>
  <c r="T5278" i="28"/>
  <c r="M5278" i="28"/>
  <c r="L5278" i="28"/>
  <c r="G5278" i="28"/>
  <c r="D5278" i="28"/>
  <c r="B5278" i="28"/>
  <c r="T5277" i="28"/>
  <c r="M5277" i="28"/>
  <c r="L5277" i="28"/>
  <c r="G5277" i="28"/>
  <c r="D5277" i="28"/>
  <c r="B5277" i="28"/>
  <c r="T5276" i="28"/>
  <c r="M5276" i="28"/>
  <c r="L5276" i="28"/>
  <c r="G5276" i="28"/>
  <c r="D5276" i="28"/>
  <c r="B5276" i="28"/>
  <c r="T5275" i="28"/>
  <c r="M5275" i="28"/>
  <c r="L5275" i="28"/>
  <c r="G5275" i="28"/>
  <c r="D5275" i="28"/>
  <c r="B5275" i="28"/>
  <c r="T5274" i="28"/>
  <c r="M5274" i="28"/>
  <c r="L5274" i="28"/>
  <c r="G5274" i="28"/>
  <c r="D5274" i="28"/>
  <c r="B5274" i="28"/>
  <c r="T5273" i="28"/>
  <c r="M5273" i="28"/>
  <c r="L5273" i="28"/>
  <c r="G5273" i="28"/>
  <c r="D5273" i="28"/>
  <c r="B5273" i="28"/>
  <c r="T5272" i="28"/>
  <c r="M5272" i="28"/>
  <c r="L5272" i="28"/>
  <c r="G5272" i="28"/>
  <c r="D5272" i="28"/>
  <c r="B5272" i="28"/>
  <c r="T5271" i="28"/>
  <c r="M5271" i="28"/>
  <c r="L5271" i="28"/>
  <c r="G5271" i="28"/>
  <c r="D5271" i="28"/>
  <c r="B5271" i="28"/>
  <c r="T5270" i="28"/>
  <c r="M5270" i="28"/>
  <c r="L5270" i="28"/>
  <c r="G5270" i="28"/>
  <c r="D5270" i="28"/>
  <c r="B5270" i="28"/>
  <c r="T5269" i="28"/>
  <c r="M5269" i="28"/>
  <c r="L5269" i="28"/>
  <c r="G5269" i="28"/>
  <c r="D5269" i="28"/>
  <c r="B5269" i="28"/>
  <c r="T5268" i="28"/>
  <c r="M5268" i="28"/>
  <c r="L5268" i="28"/>
  <c r="G5268" i="28"/>
  <c r="D5268" i="28"/>
  <c r="B5268" i="28"/>
  <c r="T5267" i="28"/>
  <c r="M5267" i="28"/>
  <c r="L5267" i="28"/>
  <c r="G5267" i="28"/>
  <c r="D5267" i="28"/>
  <c r="B5267" i="28"/>
  <c r="T5266" i="28"/>
  <c r="M5266" i="28"/>
  <c r="L5266" i="28"/>
  <c r="G5266" i="28"/>
  <c r="D5266" i="28"/>
  <c r="B5266" i="28"/>
  <c r="T5265" i="28"/>
  <c r="M5265" i="28"/>
  <c r="L5265" i="28"/>
  <c r="G5265" i="28"/>
  <c r="D5265" i="28"/>
  <c r="B5265" i="28"/>
  <c r="T5264" i="28"/>
  <c r="M5264" i="28"/>
  <c r="L5264" i="28"/>
  <c r="G5264" i="28"/>
  <c r="D5264" i="28"/>
  <c r="B5264" i="28"/>
  <c r="T5263" i="28"/>
  <c r="M5263" i="28"/>
  <c r="L5263" i="28"/>
  <c r="G5263" i="28"/>
  <c r="D5263" i="28"/>
  <c r="B5263" i="28"/>
  <c r="T5262" i="28"/>
  <c r="M5262" i="28"/>
  <c r="L5262" i="28"/>
  <c r="G5262" i="28"/>
  <c r="D5262" i="28"/>
  <c r="B5262" i="28"/>
  <c r="T5261" i="28"/>
  <c r="M5261" i="28"/>
  <c r="L5261" i="28"/>
  <c r="G5261" i="28"/>
  <c r="D5261" i="28"/>
  <c r="B5261" i="28"/>
  <c r="T5260" i="28"/>
  <c r="M5260" i="28"/>
  <c r="L5260" i="28"/>
  <c r="G5260" i="28"/>
  <c r="D5260" i="28"/>
  <c r="B5260" i="28"/>
  <c r="T5259" i="28"/>
  <c r="M5259" i="28"/>
  <c r="L5259" i="28"/>
  <c r="G5259" i="28"/>
  <c r="D5259" i="28"/>
  <c r="B5259" i="28"/>
  <c r="T5258" i="28"/>
  <c r="M5258" i="28"/>
  <c r="L5258" i="28"/>
  <c r="G5258" i="28"/>
  <c r="D5258" i="28"/>
  <c r="B5258" i="28"/>
  <c r="T5257" i="28"/>
  <c r="M5257" i="28"/>
  <c r="L5257" i="28"/>
  <c r="G5257" i="28"/>
  <c r="D5257" i="28"/>
  <c r="B5257" i="28"/>
  <c r="T5256" i="28"/>
  <c r="M5256" i="28"/>
  <c r="L5256" i="28"/>
  <c r="G5256" i="28"/>
  <c r="D5256" i="28"/>
  <c r="B5256" i="28"/>
  <c r="T5255" i="28"/>
  <c r="M5255" i="28"/>
  <c r="L5255" i="28"/>
  <c r="G5255" i="28"/>
  <c r="D5255" i="28"/>
  <c r="B5255" i="28"/>
  <c r="T5254" i="28"/>
  <c r="M5254" i="28"/>
  <c r="L5254" i="28"/>
  <c r="G5254" i="28"/>
  <c r="D5254" i="28"/>
  <c r="B5254" i="28"/>
  <c r="T5253" i="28"/>
  <c r="M5253" i="28"/>
  <c r="L5253" i="28"/>
  <c r="G5253" i="28"/>
  <c r="D5253" i="28"/>
  <c r="B5253" i="28"/>
  <c r="T5252" i="28"/>
  <c r="M5252" i="28"/>
  <c r="L5252" i="28"/>
  <c r="G5252" i="28"/>
  <c r="D5252" i="28"/>
  <c r="B5252" i="28"/>
  <c r="T5251" i="28"/>
  <c r="M5251" i="28"/>
  <c r="L5251" i="28"/>
  <c r="G5251" i="28"/>
  <c r="D5251" i="28"/>
  <c r="B5251" i="28"/>
  <c r="T5250" i="28"/>
  <c r="M5250" i="28"/>
  <c r="L5250" i="28"/>
  <c r="G5250" i="28"/>
  <c r="D5250" i="28"/>
  <c r="B5250" i="28"/>
  <c r="T5249" i="28"/>
  <c r="M5249" i="28"/>
  <c r="L5249" i="28"/>
  <c r="G5249" i="28"/>
  <c r="D5249" i="28"/>
  <c r="B5249" i="28"/>
  <c r="T5248" i="28"/>
  <c r="M5248" i="28"/>
  <c r="L5248" i="28"/>
  <c r="G5248" i="28"/>
  <c r="D5248" i="28"/>
  <c r="B5248" i="28"/>
  <c r="T5247" i="28"/>
  <c r="M5247" i="28"/>
  <c r="L5247" i="28"/>
  <c r="G5247" i="28"/>
  <c r="D5247" i="28"/>
  <c r="B5247" i="28"/>
  <c r="T5246" i="28"/>
  <c r="M5246" i="28"/>
  <c r="L5246" i="28"/>
  <c r="G5246" i="28"/>
  <c r="D5246" i="28"/>
  <c r="B5246" i="28"/>
  <c r="T5245" i="28"/>
  <c r="M5245" i="28"/>
  <c r="L5245" i="28"/>
  <c r="G5245" i="28"/>
  <c r="D5245" i="28"/>
  <c r="B5245" i="28"/>
  <c r="T5244" i="28"/>
  <c r="M5244" i="28"/>
  <c r="L5244" i="28"/>
  <c r="G5244" i="28"/>
  <c r="D5244" i="28"/>
  <c r="B5244" i="28"/>
  <c r="T5243" i="28"/>
  <c r="M5243" i="28"/>
  <c r="L5243" i="28"/>
  <c r="G5243" i="28"/>
  <c r="D5243" i="28"/>
  <c r="B5243" i="28"/>
  <c r="T5242" i="28"/>
  <c r="M5242" i="28"/>
  <c r="L5242" i="28"/>
  <c r="G5242" i="28"/>
  <c r="D5242" i="28"/>
  <c r="B5242" i="28"/>
  <c r="T5241" i="28"/>
  <c r="M5241" i="28"/>
  <c r="L5241" i="28"/>
  <c r="G5241" i="28"/>
  <c r="D5241" i="28"/>
  <c r="B5241" i="28"/>
  <c r="T5240" i="28"/>
  <c r="M5240" i="28"/>
  <c r="L5240" i="28"/>
  <c r="G5240" i="28"/>
  <c r="D5240" i="28"/>
  <c r="B5240" i="28"/>
  <c r="T5239" i="28"/>
  <c r="M5239" i="28"/>
  <c r="L5239" i="28"/>
  <c r="G5239" i="28"/>
  <c r="D5239" i="28"/>
  <c r="B5239" i="28"/>
  <c r="T5238" i="28"/>
  <c r="M5238" i="28"/>
  <c r="L5238" i="28"/>
  <c r="G5238" i="28"/>
  <c r="D5238" i="28"/>
  <c r="B5238" i="28"/>
  <c r="T5237" i="28"/>
  <c r="M5237" i="28"/>
  <c r="L5237" i="28"/>
  <c r="G5237" i="28"/>
  <c r="D5237" i="28"/>
  <c r="B5237" i="28"/>
  <c r="T5236" i="28"/>
  <c r="M5236" i="28"/>
  <c r="L5236" i="28"/>
  <c r="G5236" i="28"/>
  <c r="D5236" i="28"/>
  <c r="B5236" i="28"/>
  <c r="T5235" i="28"/>
  <c r="M5235" i="28"/>
  <c r="L5235" i="28"/>
  <c r="G5235" i="28"/>
  <c r="D5235" i="28"/>
  <c r="B5235" i="28"/>
  <c r="T5234" i="28"/>
  <c r="M5234" i="28"/>
  <c r="L5234" i="28"/>
  <c r="G5234" i="28"/>
  <c r="D5234" i="28"/>
  <c r="B5234" i="28"/>
  <c r="T5233" i="28"/>
  <c r="M5233" i="28"/>
  <c r="L5233" i="28"/>
  <c r="G5233" i="28"/>
  <c r="D5233" i="28"/>
  <c r="B5233" i="28"/>
  <c r="T5232" i="28"/>
  <c r="M5232" i="28"/>
  <c r="L5232" i="28"/>
  <c r="G5232" i="28"/>
  <c r="D5232" i="28"/>
  <c r="B5232" i="28"/>
  <c r="T5231" i="28"/>
  <c r="M5231" i="28"/>
  <c r="L5231" i="28"/>
  <c r="G5231" i="28"/>
  <c r="D5231" i="28"/>
  <c r="B5231" i="28"/>
  <c r="T5230" i="28"/>
  <c r="M5230" i="28"/>
  <c r="L5230" i="28"/>
  <c r="G5230" i="28"/>
  <c r="D5230" i="28"/>
  <c r="B5230" i="28"/>
  <c r="T5229" i="28"/>
  <c r="M5229" i="28"/>
  <c r="L5229" i="28"/>
  <c r="G5229" i="28"/>
  <c r="D5229" i="28"/>
  <c r="B5229" i="28"/>
  <c r="T5228" i="28"/>
  <c r="M5228" i="28"/>
  <c r="L5228" i="28"/>
  <c r="G5228" i="28"/>
  <c r="D5228" i="28"/>
  <c r="B5228" i="28"/>
  <c r="T5227" i="28"/>
  <c r="M5227" i="28"/>
  <c r="L5227" i="28"/>
  <c r="G5227" i="28"/>
  <c r="D5227" i="28"/>
  <c r="B5227" i="28"/>
  <c r="T5226" i="28"/>
  <c r="M5226" i="28"/>
  <c r="L5226" i="28"/>
  <c r="G5226" i="28"/>
  <c r="D5226" i="28"/>
  <c r="B5226" i="28"/>
  <c r="T5225" i="28"/>
  <c r="M5225" i="28"/>
  <c r="L5225" i="28"/>
  <c r="G5225" i="28"/>
  <c r="D5225" i="28"/>
  <c r="B5225" i="28"/>
  <c r="T5224" i="28"/>
  <c r="M5224" i="28"/>
  <c r="L5224" i="28"/>
  <c r="G5224" i="28"/>
  <c r="D5224" i="28"/>
  <c r="B5224" i="28"/>
  <c r="T5223" i="28"/>
  <c r="M5223" i="28"/>
  <c r="L5223" i="28"/>
  <c r="G5223" i="28"/>
  <c r="D5223" i="28"/>
  <c r="B5223" i="28"/>
  <c r="T5222" i="28"/>
  <c r="M5222" i="28"/>
  <c r="L5222" i="28"/>
  <c r="G5222" i="28"/>
  <c r="D5222" i="28"/>
  <c r="B5222" i="28"/>
  <c r="T5221" i="28"/>
  <c r="M5221" i="28"/>
  <c r="L5221" i="28"/>
  <c r="G5221" i="28"/>
  <c r="D5221" i="28"/>
  <c r="B5221" i="28"/>
  <c r="T5220" i="28"/>
  <c r="M5220" i="28"/>
  <c r="L5220" i="28"/>
  <c r="G5220" i="28"/>
  <c r="D5220" i="28"/>
  <c r="B5220" i="28"/>
  <c r="T5219" i="28"/>
  <c r="M5219" i="28"/>
  <c r="L5219" i="28"/>
  <c r="G5219" i="28"/>
  <c r="D5219" i="28"/>
  <c r="B5219" i="28"/>
  <c r="T5218" i="28"/>
  <c r="M5218" i="28"/>
  <c r="L5218" i="28"/>
  <c r="G5218" i="28"/>
  <c r="D5218" i="28"/>
  <c r="B5218" i="28"/>
  <c r="T5217" i="28"/>
  <c r="M5217" i="28"/>
  <c r="L5217" i="28"/>
  <c r="G5217" i="28"/>
  <c r="D5217" i="28"/>
  <c r="B5217" i="28"/>
  <c r="T5216" i="28"/>
  <c r="M5216" i="28"/>
  <c r="L5216" i="28"/>
  <c r="G5216" i="28"/>
  <c r="D5216" i="28"/>
  <c r="B5216" i="28"/>
  <c r="T5215" i="28"/>
  <c r="M5215" i="28"/>
  <c r="L5215" i="28"/>
  <c r="G5215" i="28"/>
  <c r="D5215" i="28"/>
  <c r="B5215" i="28"/>
  <c r="T5214" i="28"/>
  <c r="M5214" i="28"/>
  <c r="L5214" i="28"/>
  <c r="G5214" i="28"/>
  <c r="D5214" i="28"/>
  <c r="B5214" i="28"/>
  <c r="T5213" i="28"/>
  <c r="M5213" i="28"/>
  <c r="L5213" i="28"/>
  <c r="G5213" i="28"/>
  <c r="D5213" i="28"/>
  <c r="B5213" i="28"/>
  <c r="T5212" i="28"/>
  <c r="M5212" i="28"/>
  <c r="L5212" i="28"/>
  <c r="G5212" i="28"/>
  <c r="D5212" i="28"/>
  <c r="B5212" i="28"/>
  <c r="T5211" i="28"/>
  <c r="M5211" i="28"/>
  <c r="L5211" i="28"/>
  <c r="G5211" i="28"/>
  <c r="D5211" i="28"/>
  <c r="B5211" i="28"/>
  <c r="T5210" i="28"/>
  <c r="M5210" i="28"/>
  <c r="L5210" i="28"/>
  <c r="G5210" i="28"/>
  <c r="D5210" i="28"/>
  <c r="B5210" i="28"/>
  <c r="T5209" i="28"/>
  <c r="M5209" i="28"/>
  <c r="L5209" i="28"/>
  <c r="G5209" i="28"/>
  <c r="D5209" i="28"/>
  <c r="B5209" i="28"/>
  <c r="T5208" i="28"/>
  <c r="M5208" i="28"/>
  <c r="L5208" i="28"/>
  <c r="G5208" i="28"/>
  <c r="D5208" i="28"/>
  <c r="B5208" i="28"/>
  <c r="T5207" i="28"/>
  <c r="M5207" i="28"/>
  <c r="L5207" i="28"/>
  <c r="G5207" i="28"/>
  <c r="D5207" i="28"/>
  <c r="B5207" i="28"/>
  <c r="T5206" i="28"/>
  <c r="M5206" i="28"/>
  <c r="L5206" i="28"/>
  <c r="G5206" i="28"/>
  <c r="D5206" i="28"/>
  <c r="B5206" i="28"/>
  <c r="T5205" i="28"/>
  <c r="M5205" i="28"/>
  <c r="L5205" i="28"/>
  <c r="G5205" i="28"/>
  <c r="D5205" i="28"/>
  <c r="B5205" i="28"/>
  <c r="T5204" i="28"/>
  <c r="M5204" i="28"/>
  <c r="L5204" i="28"/>
  <c r="G5204" i="28"/>
  <c r="D5204" i="28"/>
  <c r="B5204" i="28"/>
  <c r="T5203" i="28"/>
  <c r="M5203" i="28"/>
  <c r="L5203" i="28"/>
  <c r="G5203" i="28"/>
  <c r="D5203" i="28"/>
  <c r="B5203" i="28"/>
  <c r="T5202" i="28"/>
  <c r="M5202" i="28"/>
  <c r="L5202" i="28"/>
  <c r="G5202" i="28"/>
  <c r="D5202" i="28"/>
  <c r="B5202" i="28"/>
  <c r="T5201" i="28"/>
  <c r="M5201" i="28"/>
  <c r="L5201" i="28"/>
  <c r="G5201" i="28"/>
  <c r="D5201" i="28"/>
  <c r="B5201" i="28"/>
  <c r="T5200" i="28"/>
  <c r="M5200" i="28"/>
  <c r="L5200" i="28"/>
  <c r="G5200" i="28"/>
  <c r="D5200" i="28"/>
  <c r="B5200" i="28"/>
  <c r="T5199" i="28"/>
  <c r="M5199" i="28"/>
  <c r="L5199" i="28"/>
  <c r="G5199" i="28"/>
  <c r="D5199" i="28"/>
  <c r="B5199" i="28"/>
  <c r="T5198" i="28"/>
  <c r="M5198" i="28"/>
  <c r="L5198" i="28"/>
  <c r="G5198" i="28"/>
  <c r="D5198" i="28"/>
  <c r="B5198" i="28"/>
  <c r="T5197" i="28"/>
  <c r="M5197" i="28"/>
  <c r="L5197" i="28"/>
  <c r="G5197" i="28"/>
  <c r="D5197" i="28"/>
  <c r="B5197" i="28"/>
  <c r="T5196" i="28"/>
  <c r="M5196" i="28"/>
  <c r="L5196" i="28"/>
  <c r="G5196" i="28"/>
  <c r="D5196" i="28"/>
  <c r="B5196" i="28"/>
  <c r="T5195" i="28"/>
  <c r="M5195" i="28"/>
  <c r="L5195" i="28"/>
  <c r="G5195" i="28"/>
  <c r="D5195" i="28"/>
  <c r="B5195" i="28"/>
  <c r="T5194" i="28"/>
  <c r="M5194" i="28"/>
  <c r="L5194" i="28"/>
  <c r="G5194" i="28"/>
  <c r="D5194" i="28"/>
  <c r="B5194" i="28"/>
  <c r="T5193" i="28"/>
  <c r="M5193" i="28"/>
  <c r="L5193" i="28"/>
  <c r="G5193" i="28"/>
  <c r="D5193" i="28"/>
  <c r="B5193" i="28"/>
  <c r="T5192" i="28"/>
  <c r="M5192" i="28"/>
  <c r="L5192" i="28"/>
  <c r="G5192" i="28"/>
  <c r="D5192" i="28"/>
  <c r="B5192" i="28"/>
  <c r="T5191" i="28"/>
  <c r="M5191" i="28"/>
  <c r="L5191" i="28"/>
  <c r="G5191" i="28"/>
  <c r="D5191" i="28"/>
  <c r="B5191" i="28"/>
  <c r="T5190" i="28"/>
  <c r="M5190" i="28"/>
  <c r="L5190" i="28"/>
  <c r="G5190" i="28"/>
  <c r="D5190" i="28"/>
  <c r="B5190" i="28"/>
  <c r="T5189" i="28"/>
  <c r="M5189" i="28"/>
  <c r="L5189" i="28"/>
  <c r="G5189" i="28"/>
  <c r="D5189" i="28"/>
  <c r="B5189" i="28"/>
  <c r="T5188" i="28"/>
  <c r="M5188" i="28"/>
  <c r="L5188" i="28"/>
  <c r="G5188" i="28"/>
  <c r="D5188" i="28"/>
  <c r="B5188" i="28"/>
  <c r="T5187" i="28"/>
  <c r="M5187" i="28"/>
  <c r="L5187" i="28"/>
  <c r="G5187" i="28"/>
  <c r="D5187" i="28"/>
  <c r="B5187" i="28"/>
  <c r="T5186" i="28"/>
  <c r="M5186" i="28"/>
  <c r="L5186" i="28"/>
  <c r="G5186" i="28"/>
  <c r="D5186" i="28"/>
  <c r="B5186" i="28"/>
  <c r="T5185" i="28"/>
  <c r="M5185" i="28"/>
  <c r="L5185" i="28"/>
  <c r="G5185" i="28"/>
  <c r="D5185" i="28"/>
  <c r="B5185" i="28"/>
  <c r="T5184" i="28"/>
  <c r="M5184" i="28"/>
  <c r="L5184" i="28"/>
  <c r="G5184" i="28"/>
  <c r="D5184" i="28"/>
  <c r="B5184" i="28"/>
  <c r="T5183" i="28"/>
  <c r="M5183" i="28"/>
  <c r="L5183" i="28"/>
  <c r="G5183" i="28"/>
  <c r="D5183" i="28"/>
  <c r="B5183" i="28"/>
  <c r="T5182" i="28"/>
  <c r="M5182" i="28"/>
  <c r="L5182" i="28"/>
  <c r="G5182" i="28"/>
  <c r="D5182" i="28"/>
  <c r="B5182" i="28"/>
  <c r="T5181" i="28"/>
  <c r="M5181" i="28"/>
  <c r="L5181" i="28"/>
  <c r="G5181" i="28"/>
  <c r="D5181" i="28"/>
  <c r="B5181" i="28"/>
  <c r="T5180" i="28"/>
  <c r="M5180" i="28"/>
  <c r="L5180" i="28"/>
  <c r="G5180" i="28"/>
  <c r="D5180" i="28"/>
  <c r="B5180" i="28"/>
  <c r="T5179" i="28"/>
  <c r="M5179" i="28"/>
  <c r="L5179" i="28"/>
  <c r="G5179" i="28"/>
  <c r="D5179" i="28"/>
  <c r="B5179" i="28"/>
  <c r="T5178" i="28"/>
  <c r="M5178" i="28"/>
  <c r="L5178" i="28"/>
  <c r="G5178" i="28"/>
  <c r="D5178" i="28"/>
  <c r="B5178" i="28"/>
  <c r="T5177" i="28"/>
  <c r="M5177" i="28"/>
  <c r="L5177" i="28"/>
  <c r="G5177" i="28"/>
  <c r="D5177" i="28"/>
  <c r="B5177" i="28"/>
  <c r="T5176" i="28"/>
  <c r="M5176" i="28"/>
  <c r="L5176" i="28"/>
  <c r="G5176" i="28"/>
  <c r="D5176" i="28"/>
  <c r="B5176" i="28"/>
  <c r="T5175" i="28"/>
  <c r="M5175" i="28"/>
  <c r="L5175" i="28"/>
  <c r="G5175" i="28"/>
  <c r="D5175" i="28"/>
  <c r="B5175" i="28"/>
  <c r="T5174" i="28"/>
  <c r="M5174" i="28"/>
  <c r="L5174" i="28"/>
  <c r="G5174" i="28"/>
  <c r="D5174" i="28"/>
  <c r="B5174" i="28"/>
  <c r="T5173" i="28"/>
  <c r="M5173" i="28"/>
  <c r="L5173" i="28"/>
  <c r="G5173" i="28"/>
  <c r="D5173" i="28"/>
  <c r="B5173" i="28"/>
  <c r="T5172" i="28"/>
  <c r="M5172" i="28"/>
  <c r="L5172" i="28"/>
  <c r="G5172" i="28"/>
  <c r="D5172" i="28"/>
  <c r="B5172" i="28"/>
  <c r="T5171" i="28"/>
  <c r="M5171" i="28"/>
  <c r="L5171" i="28"/>
  <c r="G5171" i="28"/>
  <c r="D5171" i="28"/>
  <c r="B5171" i="28"/>
  <c r="T5170" i="28"/>
  <c r="M5170" i="28"/>
  <c r="L5170" i="28"/>
  <c r="G5170" i="28"/>
  <c r="D5170" i="28"/>
  <c r="B5170" i="28"/>
  <c r="T5169" i="28"/>
  <c r="M5169" i="28"/>
  <c r="L5169" i="28"/>
  <c r="G5169" i="28"/>
  <c r="D5169" i="28"/>
  <c r="B5169" i="28"/>
  <c r="T5168" i="28"/>
  <c r="M5168" i="28"/>
  <c r="L5168" i="28"/>
  <c r="G5168" i="28"/>
  <c r="D5168" i="28"/>
  <c r="B5168" i="28"/>
  <c r="T5167" i="28"/>
  <c r="M5167" i="28"/>
  <c r="L5167" i="28"/>
  <c r="G5167" i="28"/>
  <c r="D5167" i="28"/>
  <c r="B5167" i="28"/>
  <c r="T5166" i="28"/>
  <c r="M5166" i="28"/>
  <c r="L5166" i="28"/>
  <c r="G5166" i="28"/>
  <c r="D5166" i="28"/>
  <c r="B5166" i="28"/>
  <c r="T5165" i="28"/>
  <c r="M5165" i="28"/>
  <c r="L5165" i="28"/>
  <c r="G5165" i="28"/>
  <c r="D5165" i="28"/>
  <c r="B5165" i="28"/>
  <c r="T5164" i="28"/>
  <c r="M5164" i="28"/>
  <c r="L5164" i="28"/>
  <c r="G5164" i="28"/>
  <c r="D5164" i="28"/>
  <c r="B5164" i="28"/>
  <c r="T5163" i="28"/>
  <c r="M5163" i="28"/>
  <c r="L5163" i="28"/>
  <c r="G5163" i="28"/>
  <c r="D5163" i="28"/>
  <c r="B5163" i="28"/>
  <c r="T5162" i="28"/>
  <c r="M5162" i="28"/>
  <c r="L5162" i="28"/>
  <c r="G5162" i="28"/>
  <c r="D5162" i="28"/>
  <c r="B5162" i="28"/>
  <c r="T5161" i="28"/>
  <c r="M5161" i="28"/>
  <c r="L5161" i="28"/>
  <c r="G5161" i="28"/>
  <c r="D5161" i="28"/>
  <c r="B5161" i="28"/>
  <c r="T5160" i="28"/>
  <c r="M5160" i="28"/>
  <c r="L5160" i="28"/>
  <c r="G5160" i="28"/>
  <c r="D5160" i="28"/>
  <c r="B5160" i="28"/>
  <c r="T5159" i="28"/>
  <c r="M5159" i="28"/>
  <c r="L5159" i="28"/>
  <c r="G5159" i="28"/>
  <c r="D5159" i="28"/>
  <c r="B5159" i="28"/>
  <c r="T5158" i="28"/>
  <c r="M5158" i="28"/>
  <c r="L5158" i="28"/>
  <c r="G5158" i="28"/>
  <c r="D5158" i="28"/>
  <c r="B5158" i="28"/>
  <c r="T5157" i="28"/>
  <c r="M5157" i="28"/>
  <c r="L5157" i="28"/>
  <c r="G5157" i="28"/>
  <c r="D5157" i="28"/>
  <c r="B5157" i="28"/>
  <c r="T5156" i="28"/>
  <c r="M5156" i="28"/>
  <c r="L5156" i="28"/>
  <c r="G5156" i="28"/>
  <c r="D5156" i="28"/>
  <c r="B5156" i="28"/>
  <c r="T5155" i="28"/>
  <c r="M5155" i="28"/>
  <c r="L5155" i="28"/>
  <c r="G5155" i="28"/>
  <c r="D5155" i="28"/>
  <c r="B5155" i="28"/>
  <c r="T5154" i="28"/>
  <c r="M5154" i="28"/>
  <c r="L5154" i="28"/>
  <c r="G5154" i="28"/>
  <c r="D5154" i="28"/>
  <c r="B5154" i="28"/>
  <c r="T5153" i="28"/>
  <c r="M5153" i="28"/>
  <c r="L5153" i="28"/>
  <c r="G5153" i="28"/>
  <c r="D5153" i="28"/>
  <c r="B5153" i="28"/>
  <c r="T5152" i="28"/>
  <c r="M5152" i="28"/>
  <c r="L5152" i="28"/>
  <c r="G5152" i="28"/>
  <c r="D5152" i="28"/>
  <c r="B5152" i="28"/>
  <c r="T5151" i="28"/>
  <c r="M5151" i="28"/>
  <c r="L5151" i="28"/>
  <c r="G5151" i="28"/>
  <c r="D5151" i="28"/>
  <c r="B5151" i="28"/>
  <c r="T5150" i="28"/>
  <c r="M5150" i="28"/>
  <c r="L5150" i="28"/>
  <c r="G5150" i="28"/>
  <c r="D5150" i="28"/>
  <c r="B5150" i="28"/>
  <c r="T5149" i="28"/>
  <c r="M5149" i="28"/>
  <c r="L5149" i="28"/>
  <c r="G5149" i="28"/>
  <c r="D5149" i="28"/>
  <c r="B5149" i="28"/>
  <c r="T5148" i="28"/>
  <c r="M5148" i="28"/>
  <c r="L5148" i="28"/>
  <c r="G5148" i="28"/>
  <c r="D5148" i="28"/>
  <c r="B5148" i="28"/>
  <c r="T5147" i="28"/>
  <c r="M5147" i="28"/>
  <c r="L5147" i="28"/>
  <c r="G5147" i="28"/>
  <c r="D5147" i="28"/>
  <c r="B5147" i="28"/>
  <c r="T5146" i="28"/>
  <c r="M5146" i="28"/>
  <c r="L5146" i="28"/>
  <c r="G5146" i="28"/>
  <c r="D5146" i="28"/>
  <c r="B5146" i="28"/>
  <c r="T5145" i="28"/>
  <c r="M5145" i="28"/>
  <c r="L5145" i="28"/>
  <c r="G5145" i="28"/>
  <c r="D5145" i="28"/>
  <c r="B5145" i="28"/>
  <c r="T5144" i="28"/>
  <c r="M5144" i="28"/>
  <c r="L5144" i="28"/>
  <c r="G5144" i="28"/>
  <c r="D5144" i="28"/>
  <c r="B5144" i="28"/>
  <c r="T5143" i="28"/>
  <c r="M5143" i="28"/>
  <c r="L5143" i="28"/>
  <c r="G5143" i="28"/>
  <c r="D5143" i="28"/>
  <c r="B5143" i="28"/>
  <c r="T5142" i="28"/>
  <c r="M5142" i="28"/>
  <c r="L5142" i="28"/>
  <c r="G5142" i="28"/>
  <c r="D5142" i="28"/>
  <c r="B5142" i="28"/>
  <c r="T5141" i="28"/>
  <c r="M5141" i="28"/>
  <c r="L5141" i="28"/>
  <c r="G5141" i="28"/>
  <c r="D5141" i="28"/>
  <c r="B5141" i="28"/>
  <c r="T5140" i="28"/>
  <c r="M5140" i="28"/>
  <c r="L5140" i="28"/>
  <c r="G5140" i="28"/>
  <c r="D5140" i="28"/>
  <c r="B5140" i="28"/>
  <c r="T5139" i="28"/>
  <c r="M5139" i="28"/>
  <c r="L5139" i="28"/>
  <c r="G5139" i="28"/>
  <c r="D5139" i="28"/>
  <c r="B5139" i="28"/>
  <c r="T5138" i="28"/>
  <c r="M5138" i="28"/>
  <c r="L5138" i="28"/>
  <c r="G5138" i="28"/>
  <c r="D5138" i="28"/>
  <c r="B5138" i="28"/>
  <c r="T5137" i="28"/>
  <c r="M5137" i="28"/>
  <c r="L5137" i="28"/>
  <c r="G5137" i="28"/>
  <c r="D5137" i="28"/>
  <c r="B5137" i="28"/>
  <c r="T5136" i="28"/>
  <c r="M5136" i="28"/>
  <c r="L5136" i="28"/>
  <c r="G5136" i="28"/>
  <c r="D5136" i="28"/>
  <c r="B5136" i="28"/>
  <c r="T5135" i="28"/>
  <c r="M5135" i="28"/>
  <c r="L5135" i="28"/>
  <c r="G5135" i="28"/>
  <c r="D5135" i="28"/>
  <c r="B5135" i="28"/>
  <c r="T5134" i="28"/>
  <c r="M5134" i="28"/>
  <c r="L5134" i="28"/>
  <c r="G5134" i="28"/>
  <c r="D5134" i="28"/>
  <c r="B5134" i="28"/>
  <c r="T5133" i="28"/>
  <c r="M5133" i="28"/>
  <c r="L5133" i="28"/>
  <c r="G5133" i="28"/>
  <c r="D5133" i="28"/>
  <c r="B5133" i="28"/>
  <c r="T5132" i="28"/>
  <c r="M5132" i="28"/>
  <c r="L5132" i="28"/>
  <c r="G5132" i="28"/>
  <c r="D5132" i="28"/>
  <c r="B5132" i="28"/>
  <c r="T5131" i="28"/>
  <c r="M5131" i="28"/>
  <c r="L5131" i="28"/>
  <c r="G5131" i="28"/>
  <c r="D5131" i="28"/>
  <c r="B5131" i="28"/>
  <c r="T5130" i="28"/>
  <c r="M5130" i="28"/>
  <c r="L5130" i="28"/>
  <c r="G5130" i="28"/>
  <c r="D5130" i="28"/>
  <c r="B5130" i="28"/>
  <c r="T5129" i="28"/>
  <c r="M5129" i="28"/>
  <c r="L5129" i="28"/>
  <c r="G5129" i="28"/>
  <c r="D5129" i="28"/>
  <c r="B5129" i="28"/>
  <c r="T5128" i="28"/>
  <c r="M5128" i="28"/>
  <c r="L5128" i="28"/>
  <c r="G5128" i="28"/>
  <c r="D5128" i="28"/>
  <c r="B5128" i="28"/>
  <c r="T5127" i="28"/>
  <c r="M5127" i="28"/>
  <c r="L5127" i="28"/>
  <c r="G5127" i="28"/>
  <c r="D5127" i="28"/>
  <c r="B5127" i="28"/>
  <c r="T5126" i="28"/>
  <c r="M5126" i="28"/>
  <c r="L5126" i="28"/>
  <c r="G5126" i="28"/>
  <c r="D5126" i="28"/>
  <c r="B5126" i="28"/>
  <c r="T5125" i="28"/>
  <c r="M5125" i="28"/>
  <c r="L5125" i="28"/>
  <c r="G5125" i="28"/>
  <c r="D5125" i="28"/>
  <c r="B5125" i="28"/>
  <c r="T5124" i="28"/>
  <c r="M5124" i="28"/>
  <c r="L5124" i="28"/>
  <c r="G5124" i="28"/>
  <c r="D5124" i="28"/>
  <c r="B5124" i="28"/>
  <c r="T5123" i="28"/>
  <c r="M5123" i="28"/>
  <c r="L5123" i="28"/>
  <c r="G5123" i="28"/>
  <c r="D5123" i="28"/>
  <c r="B5123" i="28"/>
  <c r="T5122" i="28"/>
  <c r="M5122" i="28"/>
  <c r="L5122" i="28"/>
  <c r="G5122" i="28"/>
  <c r="D5122" i="28"/>
  <c r="B5122" i="28"/>
  <c r="T5121" i="28"/>
  <c r="M5121" i="28"/>
  <c r="L5121" i="28"/>
  <c r="G5121" i="28"/>
  <c r="D5121" i="28"/>
  <c r="B5121" i="28"/>
  <c r="T5120" i="28"/>
  <c r="M5120" i="28"/>
  <c r="L5120" i="28"/>
  <c r="G5120" i="28"/>
  <c r="D5120" i="28"/>
  <c r="B5120" i="28"/>
  <c r="T5119" i="28"/>
  <c r="M5119" i="28"/>
  <c r="L5119" i="28"/>
  <c r="G5119" i="28"/>
  <c r="D5119" i="28"/>
  <c r="B5119" i="28"/>
  <c r="T5118" i="28"/>
  <c r="M5118" i="28"/>
  <c r="L5118" i="28"/>
  <c r="G5118" i="28"/>
  <c r="D5118" i="28"/>
  <c r="B5118" i="28"/>
  <c r="T5117" i="28"/>
  <c r="M5117" i="28"/>
  <c r="L5117" i="28"/>
  <c r="G5117" i="28"/>
  <c r="D5117" i="28"/>
  <c r="B5117" i="28"/>
  <c r="T5116" i="28"/>
  <c r="M5116" i="28"/>
  <c r="L5116" i="28"/>
  <c r="G5116" i="28"/>
  <c r="D5116" i="28"/>
  <c r="B5116" i="28"/>
  <c r="T5115" i="28"/>
  <c r="M5115" i="28"/>
  <c r="L5115" i="28"/>
  <c r="G5115" i="28"/>
  <c r="D5115" i="28"/>
  <c r="B5115" i="28"/>
  <c r="T5114" i="28"/>
  <c r="M5114" i="28"/>
  <c r="L5114" i="28"/>
  <c r="G5114" i="28"/>
  <c r="D5114" i="28"/>
  <c r="B5114" i="28"/>
  <c r="T5113" i="28"/>
  <c r="M5113" i="28"/>
  <c r="L5113" i="28"/>
  <c r="G5113" i="28"/>
  <c r="D5113" i="28"/>
  <c r="B5113" i="28"/>
  <c r="T5112" i="28"/>
  <c r="M5112" i="28"/>
  <c r="L5112" i="28"/>
  <c r="G5112" i="28"/>
  <c r="D5112" i="28"/>
  <c r="B5112" i="28"/>
  <c r="T5111" i="28"/>
  <c r="M5111" i="28"/>
  <c r="L5111" i="28"/>
  <c r="G5111" i="28"/>
  <c r="D5111" i="28"/>
  <c r="B5111" i="28"/>
  <c r="T5110" i="28"/>
  <c r="M5110" i="28"/>
  <c r="L5110" i="28"/>
  <c r="G5110" i="28"/>
  <c r="D5110" i="28"/>
  <c r="B5110" i="28"/>
  <c r="T5109" i="28"/>
  <c r="M5109" i="28"/>
  <c r="L5109" i="28"/>
  <c r="G5109" i="28"/>
  <c r="D5109" i="28"/>
  <c r="B5109" i="28"/>
  <c r="T5108" i="28"/>
  <c r="M5108" i="28"/>
  <c r="L5108" i="28"/>
  <c r="G5108" i="28"/>
  <c r="D5108" i="28"/>
  <c r="B5108" i="28"/>
  <c r="T5107" i="28"/>
  <c r="M5107" i="28"/>
  <c r="L5107" i="28"/>
  <c r="G5107" i="28"/>
  <c r="D5107" i="28"/>
  <c r="B5107" i="28"/>
  <c r="T5106" i="28"/>
  <c r="M5106" i="28"/>
  <c r="L5106" i="28"/>
  <c r="G5106" i="28"/>
  <c r="D5106" i="28"/>
  <c r="B5106" i="28"/>
  <c r="T5105" i="28"/>
  <c r="M5105" i="28"/>
  <c r="L5105" i="28"/>
  <c r="G5105" i="28"/>
  <c r="D5105" i="28"/>
  <c r="B5105" i="28"/>
  <c r="T5104" i="28"/>
  <c r="M5104" i="28"/>
  <c r="L5104" i="28"/>
  <c r="G5104" i="28"/>
  <c r="D5104" i="28"/>
  <c r="B5104" i="28"/>
  <c r="T5103" i="28"/>
  <c r="M5103" i="28"/>
  <c r="L5103" i="28"/>
  <c r="G5103" i="28"/>
  <c r="D5103" i="28"/>
  <c r="B5103" i="28"/>
  <c r="T5102" i="28"/>
  <c r="M5102" i="28"/>
  <c r="L5102" i="28"/>
  <c r="G5102" i="28"/>
  <c r="D5102" i="28"/>
  <c r="B5102" i="28"/>
  <c r="T5101" i="28"/>
  <c r="M5101" i="28"/>
  <c r="L5101" i="28"/>
  <c r="G5101" i="28"/>
  <c r="D5101" i="28"/>
  <c r="B5101" i="28"/>
  <c r="T5100" i="28"/>
  <c r="M5100" i="28"/>
  <c r="L5100" i="28"/>
  <c r="G5100" i="28"/>
  <c r="D5100" i="28"/>
  <c r="B5100" i="28"/>
  <c r="T5099" i="28"/>
  <c r="M5099" i="28"/>
  <c r="L5099" i="28"/>
  <c r="G5099" i="28"/>
  <c r="D5099" i="28"/>
  <c r="B5099" i="28"/>
  <c r="T5098" i="28"/>
  <c r="M5098" i="28"/>
  <c r="L5098" i="28"/>
  <c r="G5098" i="28"/>
  <c r="D5098" i="28"/>
  <c r="B5098" i="28"/>
  <c r="T5097" i="28"/>
  <c r="M5097" i="28"/>
  <c r="L5097" i="28"/>
  <c r="G5097" i="28"/>
  <c r="D5097" i="28"/>
  <c r="B5097" i="28"/>
  <c r="T5096" i="28"/>
  <c r="M5096" i="28"/>
  <c r="L5096" i="28"/>
  <c r="G5096" i="28"/>
  <c r="D5096" i="28"/>
  <c r="B5096" i="28"/>
  <c r="T5095" i="28"/>
  <c r="M5095" i="28"/>
  <c r="L5095" i="28"/>
  <c r="G5095" i="28"/>
  <c r="D5095" i="28"/>
  <c r="B5095" i="28"/>
  <c r="T5094" i="28"/>
  <c r="M5094" i="28"/>
  <c r="L5094" i="28"/>
  <c r="G5094" i="28"/>
  <c r="D5094" i="28"/>
  <c r="B5094" i="28"/>
  <c r="T5093" i="28"/>
  <c r="M5093" i="28"/>
  <c r="L5093" i="28"/>
  <c r="G5093" i="28"/>
  <c r="D5093" i="28"/>
  <c r="B5093" i="28"/>
  <c r="T5092" i="28"/>
  <c r="M5092" i="28"/>
  <c r="L5092" i="28"/>
  <c r="G5092" i="28"/>
  <c r="D5092" i="28"/>
  <c r="B5092" i="28"/>
  <c r="T5091" i="28"/>
  <c r="M5091" i="28"/>
  <c r="L5091" i="28"/>
  <c r="G5091" i="28"/>
  <c r="D5091" i="28"/>
  <c r="B5091" i="28"/>
  <c r="T5090" i="28"/>
  <c r="M5090" i="28"/>
  <c r="L5090" i="28"/>
  <c r="G5090" i="28"/>
  <c r="D5090" i="28"/>
  <c r="B5090" i="28"/>
  <c r="T5089" i="28"/>
  <c r="M5089" i="28"/>
  <c r="L5089" i="28"/>
  <c r="G5089" i="28"/>
  <c r="D5089" i="28"/>
  <c r="B5089" i="28"/>
  <c r="T5088" i="28"/>
  <c r="M5088" i="28"/>
  <c r="L5088" i="28"/>
  <c r="G5088" i="28"/>
  <c r="D5088" i="28"/>
  <c r="B5088" i="28"/>
  <c r="T5087" i="28"/>
  <c r="M5087" i="28"/>
  <c r="L5087" i="28"/>
  <c r="G5087" i="28"/>
  <c r="D5087" i="28"/>
  <c r="B5087" i="28"/>
  <c r="T5086" i="28"/>
  <c r="M5086" i="28"/>
  <c r="L5086" i="28"/>
  <c r="G5086" i="28"/>
  <c r="D5086" i="28"/>
  <c r="B5086" i="28"/>
  <c r="T5085" i="28"/>
  <c r="M5085" i="28"/>
  <c r="L5085" i="28"/>
  <c r="G5085" i="28"/>
  <c r="D5085" i="28"/>
  <c r="B5085" i="28"/>
  <c r="T5084" i="28"/>
  <c r="M5084" i="28"/>
  <c r="L5084" i="28"/>
  <c r="G5084" i="28"/>
  <c r="D5084" i="28"/>
  <c r="B5084" i="28"/>
  <c r="T5083" i="28"/>
  <c r="M5083" i="28"/>
  <c r="L5083" i="28"/>
  <c r="G5083" i="28"/>
  <c r="D5083" i="28"/>
  <c r="B5083" i="28"/>
  <c r="T5082" i="28"/>
  <c r="M5082" i="28"/>
  <c r="L5082" i="28"/>
  <c r="G5082" i="28"/>
  <c r="D5082" i="28"/>
  <c r="B5082" i="28"/>
  <c r="T5081" i="28"/>
  <c r="M5081" i="28"/>
  <c r="L5081" i="28"/>
  <c r="G5081" i="28"/>
  <c r="D5081" i="28"/>
  <c r="B5081" i="28"/>
  <c r="T5080" i="28"/>
  <c r="M5080" i="28"/>
  <c r="L5080" i="28"/>
  <c r="G5080" i="28"/>
  <c r="D5080" i="28"/>
  <c r="B5080" i="28"/>
  <c r="T5079" i="28"/>
  <c r="M5079" i="28"/>
  <c r="L5079" i="28"/>
  <c r="G5079" i="28"/>
  <c r="D5079" i="28"/>
  <c r="B5079" i="28"/>
  <c r="T5078" i="28"/>
  <c r="M5078" i="28"/>
  <c r="L5078" i="28"/>
  <c r="G5078" i="28"/>
  <c r="D5078" i="28"/>
  <c r="B5078" i="28"/>
  <c r="T5077" i="28"/>
  <c r="M5077" i="28"/>
  <c r="L5077" i="28"/>
  <c r="G5077" i="28"/>
  <c r="D5077" i="28"/>
  <c r="B5077" i="28"/>
  <c r="T5076" i="28"/>
  <c r="M5076" i="28"/>
  <c r="L5076" i="28"/>
  <c r="G5076" i="28"/>
  <c r="D5076" i="28"/>
  <c r="B5076" i="28"/>
  <c r="T5075" i="28"/>
  <c r="M5075" i="28"/>
  <c r="L5075" i="28"/>
  <c r="G5075" i="28"/>
  <c r="D5075" i="28"/>
  <c r="B5075" i="28"/>
  <c r="T5074" i="28"/>
  <c r="M5074" i="28"/>
  <c r="L5074" i="28"/>
  <c r="G5074" i="28"/>
  <c r="D5074" i="28"/>
  <c r="B5074" i="28"/>
  <c r="T5073" i="28"/>
  <c r="M5073" i="28"/>
  <c r="L5073" i="28"/>
  <c r="G5073" i="28"/>
  <c r="D5073" i="28"/>
  <c r="B5073" i="28"/>
  <c r="T5072" i="28"/>
  <c r="M5072" i="28"/>
  <c r="L5072" i="28"/>
  <c r="G5072" i="28"/>
  <c r="D5072" i="28"/>
  <c r="B5072" i="28"/>
  <c r="T5071" i="28"/>
  <c r="M5071" i="28"/>
  <c r="L5071" i="28"/>
  <c r="G5071" i="28"/>
  <c r="D5071" i="28"/>
  <c r="B5071" i="28"/>
  <c r="T5070" i="28"/>
  <c r="M5070" i="28"/>
  <c r="L5070" i="28"/>
  <c r="G5070" i="28"/>
  <c r="D5070" i="28"/>
  <c r="B5070" i="28"/>
  <c r="T5069" i="28"/>
  <c r="M5069" i="28"/>
  <c r="L5069" i="28"/>
  <c r="G5069" i="28"/>
  <c r="D5069" i="28"/>
  <c r="B5069" i="28"/>
  <c r="T5068" i="28"/>
  <c r="M5068" i="28"/>
  <c r="L5068" i="28"/>
  <c r="G5068" i="28"/>
  <c r="D5068" i="28"/>
  <c r="B5068" i="28"/>
  <c r="T5067" i="28"/>
  <c r="M5067" i="28"/>
  <c r="L5067" i="28"/>
  <c r="G5067" i="28"/>
  <c r="D5067" i="28"/>
  <c r="B5067" i="28"/>
  <c r="T5066" i="28"/>
  <c r="M5066" i="28"/>
  <c r="L5066" i="28"/>
  <c r="G5066" i="28"/>
  <c r="D5066" i="28"/>
  <c r="B5066" i="28"/>
  <c r="T5065" i="28"/>
  <c r="M5065" i="28"/>
  <c r="L5065" i="28"/>
  <c r="G5065" i="28"/>
  <c r="D5065" i="28"/>
  <c r="B5065" i="28"/>
  <c r="T5064" i="28"/>
  <c r="M5064" i="28"/>
  <c r="L5064" i="28"/>
  <c r="G5064" i="28"/>
  <c r="D5064" i="28"/>
  <c r="B5064" i="28"/>
  <c r="T5063" i="28"/>
  <c r="M5063" i="28"/>
  <c r="L5063" i="28"/>
  <c r="G5063" i="28"/>
  <c r="D5063" i="28"/>
  <c r="B5063" i="28"/>
  <c r="T5062" i="28"/>
  <c r="M5062" i="28"/>
  <c r="L5062" i="28"/>
  <c r="G5062" i="28"/>
  <c r="D5062" i="28"/>
  <c r="B5062" i="28"/>
  <c r="T5061" i="28"/>
  <c r="M5061" i="28"/>
  <c r="L5061" i="28"/>
  <c r="G5061" i="28"/>
  <c r="D5061" i="28"/>
  <c r="B5061" i="28"/>
  <c r="T5060" i="28"/>
  <c r="M5060" i="28"/>
  <c r="L5060" i="28"/>
  <c r="G5060" i="28"/>
  <c r="D5060" i="28"/>
  <c r="B5060" i="28"/>
  <c r="T5059" i="28"/>
  <c r="M5059" i="28"/>
  <c r="L5059" i="28"/>
  <c r="G5059" i="28"/>
  <c r="D5059" i="28"/>
  <c r="B5059" i="28"/>
  <c r="T5058" i="28"/>
  <c r="M5058" i="28"/>
  <c r="L5058" i="28"/>
  <c r="G5058" i="28"/>
  <c r="D5058" i="28"/>
  <c r="B5058" i="28"/>
  <c r="T5057" i="28"/>
  <c r="M5057" i="28"/>
  <c r="L5057" i="28"/>
  <c r="G5057" i="28"/>
  <c r="D5057" i="28"/>
  <c r="B5057" i="28"/>
  <c r="T5056" i="28"/>
  <c r="M5056" i="28"/>
  <c r="L5056" i="28"/>
  <c r="G5056" i="28"/>
  <c r="D5056" i="28"/>
  <c r="B5056" i="28"/>
  <c r="T5055" i="28"/>
  <c r="M5055" i="28"/>
  <c r="L5055" i="28"/>
  <c r="G5055" i="28"/>
  <c r="D5055" i="28"/>
  <c r="B5055" i="28"/>
  <c r="T5054" i="28"/>
  <c r="M5054" i="28"/>
  <c r="L5054" i="28"/>
  <c r="G5054" i="28"/>
  <c r="D5054" i="28"/>
  <c r="B5054" i="28"/>
  <c r="T5053" i="28"/>
  <c r="M5053" i="28"/>
  <c r="L5053" i="28"/>
  <c r="G5053" i="28"/>
  <c r="D5053" i="28"/>
  <c r="B5053" i="28"/>
  <c r="T5052" i="28"/>
  <c r="M5052" i="28"/>
  <c r="L5052" i="28"/>
  <c r="G5052" i="28"/>
  <c r="D5052" i="28"/>
  <c r="B5052" i="28"/>
  <c r="T5051" i="28"/>
  <c r="M5051" i="28"/>
  <c r="L5051" i="28"/>
  <c r="G5051" i="28"/>
  <c r="D5051" i="28"/>
  <c r="B5051" i="28"/>
  <c r="T5050" i="28"/>
  <c r="M5050" i="28"/>
  <c r="L5050" i="28"/>
  <c r="G5050" i="28"/>
  <c r="D5050" i="28"/>
  <c r="B5050" i="28"/>
  <c r="T5049" i="28"/>
  <c r="M5049" i="28"/>
  <c r="L5049" i="28"/>
  <c r="G5049" i="28"/>
  <c r="D5049" i="28"/>
  <c r="B5049" i="28"/>
  <c r="T5048" i="28"/>
  <c r="M5048" i="28"/>
  <c r="L5048" i="28"/>
  <c r="G5048" i="28"/>
  <c r="D5048" i="28"/>
  <c r="B5048" i="28"/>
  <c r="T5047" i="28"/>
  <c r="M5047" i="28"/>
  <c r="L5047" i="28"/>
  <c r="G5047" i="28"/>
  <c r="D5047" i="28"/>
  <c r="B5047" i="28"/>
  <c r="T5046" i="28"/>
  <c r="M5046" i="28"/>
  <c r="L5046" i="28"/>
  <c r="G5046" i="28"/>
  <c r="D5046" i="28"/>
  <c r="B5046" i="28"/>
  <c r="T5045" i="28"/>
  <c r="M5045" i="28"/>
  <c r="L5045" i="28"/>
  <c r="G5045" i="28"/>
  <c r="D5045" i="28"/>
  <c r="B5045" i="28"/>
  <c r="T5044" i="28"/>
  <c r="M5044" i="28"/>
  <c r="L5044" i="28"/>
  <c r="G5044" i="28"/>
  <c r="D5044" i="28"/>
  <c r="B5044" i="28"/>
  <c r="T5043" i="28"/>
  <c r="M5043" i="28"/>
  <c r="L5043" i="28"/>
  <c r="G5043" i="28"/>
  <c r="D5043" i="28"/>
  <c r="B5043" i="28"/>
  <c r="T5042" i="28"/>
  <c r="M5042" i="28"/>
  <c r="L5042" i="28"/>
  <c r="G5042" i="28"/>
  <c r="D5042" i="28"/>
  <c r="B5042" i="28"/>
  <c r="T5041" i="28"/>
  <c r="M5041" i="28"/>
  <c r="L5041" i="28"/>
  <c r="G5041" i="28"/>
  <c r="D5041" i="28"/>
  <c r="B5041" i="28"/>
  <c r="T5040" i="28"/>
  <c r="M5040" i="28"/>
  <c r="L5040" i="28"/>
  <c r="G5040" i="28"/>
  <c r="D5040" i="28"/>
  <c r="B5040" i="28"/>
  <c r="T5039" i="28"/>
  <c r="M5039" i="28"/>
  <c r="L5039" i="28"/>
  <c r="G5039" i="28"/>
  <c r="D5039" i="28"/>
  <c r="B5039" i="28"/>
  <c r="T5038" i="28"/>
  <c r="M5038" i="28"/>
  <c r="L5038" i="28"/>
  <c r="G5038" i="28"/>
  <c r="D5038" i="28"/>
  <c r="B5038" i="28"/>
  <c r="T5037" i="28"/>
  <c r="M5037" i="28"/>
  <c r="L5037" i="28"/>
  <c r="G5037" i="28"/>
  <c r="D5037" i="28"/>
  <c r="B5037" i="28"/>
  <c r="T5036" i="28"/>
  <c r="M5036" i="28"/>
  <c r="L5036" i="28"/>
  <c r="G5036" i="28"/>
  <c r="D5036" i="28"/>
  <c r="B5036" i="28"/>
  <c r="T5035" i="28"/>
  <c r="M5035" i="28"/>
  <c r="L5035" i="28"/>
  <c r="G5035" i="28"/>
  <c r="D5035" i="28"/>
  <c r="B5035" i="28"/>
  <c r="T5034" i="28"/>
  <c r="M5034" i="28"/>
  <c r="L5034" i="28"/>
  <c r="G5034" i="28"/>
  <c r="D5034" i="28"/>
  <c r="B5034" i="28"/>
  <c r="T5033" i="28"/>
  <c r="M5033" i="28"/>
  <c r="L5033" i="28"/>
  <c r="G5033" i="28"/>
  <c r="D5033" i="28"/>
  <c r="B5033" i="28"/>
  <c r="T5032" i="28"/>
  <c r="M5032" i="28"/>
  <c r="L5032" i="28"/>
  <c r="G5032" i="28"/>
  <c r="D5032" i="28"/>
  <c r="B5032" i="28"/>
  <c r="T5031" i="28"/>
  <c r="M5031" i="28"/>
  <c r="L5031" i="28"/>
  <c r="G5031" i="28"/>
  <c r="D5031" i="28"/>
  <c r="B5031" i="28"/>
  <c r="T5030" i="28"/>
  <c r="M5030" i="28"/>
  <c r="L5030" i="28"/>
  <c r="G5030" i="28"/>
  <c r="D5030" i="28"/>
  <c r="B5030" i="28"/>
  <c r="T5029" i="28"/>
  <c r="M5029" i="28"/>
  <c r="L5029" i="28"/>
  <c r="G5029" i="28"/>
  <c r="D5029" i="28"/>
  <c r="B5029" i="28"/>
  <c r="T5028" i="28"/>
  <c r="M5028" i="28"/>
  <c r="L5028" i="28"/>
  <c r="G5028" i="28"/>
  <c r="D5028" i="28"/>
  <c r="B5028" i="28"/>
  <c r="T5027" i="28"/>
  <c r="M5027" i="28"/>
  <c r="L5027" i="28"/>
  <c r="G5027" i="28"/>
  <c r="D5027" i="28"/>
  <c r="B5027" i="28"/>
  <c r="T5026" i="28"/>
  <c r="M5026" i="28"/>
  <c r="L5026" i="28"/>
  <c r="G5026" i="28"/>
  <c r="D5026" i="28"/>
  <c r="B5026" i="28"/>
  <c r="T5025" i="28"/>
  <c r="M5025" i="28"/>
  <c r="L5025" i="28"/>
  <c r="G5025" i="28"/>
  <c r="D5025" i="28"/>
  <c r="B5025" i="28"/>
  <c r="T5024" i="28"/>
  <c r="M5024" i="28"/>
  <c r="L5024" i="28"/>
  <c r="G5024" i="28"/>
  <c r="D5024" i="28"/>
  <c r="B5024" i="28"/>
  <c r="T5023" i="28"/>
  <c r="M5023" i="28"/>
  <c r="L5023" i="28"/>
  <c r="G5023" i="28"/>
  <c r="D5023" i="28"/>
  <c r="B5023" i="28"/>
  <c r="T5022" i="28"/>
  <c r="M5022" i="28"/>
  <c r="L5022" i="28"/>
  <c r="G5022" i="28"/>
  <c r="D5022" i="28"/>
  <c r="B5022" i="28"/>
  <c r="T5021" i="28"/>
  <c r="M5021" i="28"/>
  <c r="L5021" i="28"/>
  <c r="G5021" i="28"/>
  <c r="D5021" i="28"/>
  <c r="B5021" i="28"/>
  <c r="T5020" i="28"/>
  <c r="M5020" i="28"/>
  <c r="L5020" i="28"/>
  <c r="G5020" i="28"/>
  <c r="D5020" i="28"/>
  <c r="B5020" i="28"/>
  <c r="T5019" i="28"/>
  <c r="M5019" i="28"/>
  <c r="L5019" i="28"/>
  <c r="G5019" i="28"/>
  <c r="D5019" i="28"/>
  <c r="B5019" i="28"/>
  <c r="T5018" i="28"/>
  <c r="M5018" i="28"/>
  <c r="L5018" i="28"/>
  <c r="G5018" i="28"/>
  <c r="D5018" i="28"/>
  <c r="B5018" i="28"/>
  <c r="T5017" i="28"/>
  <c r="M5017" i="28"/>
  <c r="L5017" i="28"/>
  <c r="G5017" i="28"/>
  <c r="D5017" i="28"/>
  <c r="B5017" i="28"/>
  <c r="T5016" i="28"/>
  <c r="M5016" i="28"/>
  <c r="L5016" i="28"/>
  <c r="G5016" i="28"/>
  <c r="D5016" i="28"/>
  <c r="B5016" i="28"/>
  <c r="T5015" i="28"/>
  <c r="M5015" i="28"/>
  <c r="L5015" i="28"/>
  <c r="G5015" i="28"/>
  <c r="D5015" i="28"/>
  <c r="B5015" i="28"/>
  <c r="T5014" i="28"/>
  <c r="M5014" i="28"/>
  <c r="L5014" i="28"/>
  <c r="G5014" i="28"/>
  <c r="D5014" i="28"/>
  <c r="B5014" i="28"/>
  <c r="T5013" i="28"/>
  <c r="M5013" i="28"/>
  <c r="L5013" i="28"/>
  <c r="G5013" i="28"/>
  <c r="D5013" i="28"/>
  <c r="B5013" i="28"/>
  <c r="T5012" i="28"/>
  <c r="M5012" i="28"/>
  <c r="L5012" i="28"/>
  <c r="G5012" i="28"/>
  <c r="D5012" i="28"/>
  <c r="B5012" i="28"/>
  <c r="T5011" i="28"/>
  <c r="M5011" i="28"/>
  <c r="L5011" i="28"/>
  <c r="G5011" i="28"/>
  <c r="D5011" i="28"/>
  <c r="B5011" i="28"/>
  <c r="T5010" i="28"/>
  <c r="M5010" i="28"/>
  <c r="L5010" i="28"/>
  <c r="G5010" i="28"/>
  <c r="D5010" i="28"/>
  <c r="B5010" i="28"/>
  <c r="T5009" i="28"/>
  <c r="M5009" i="28"/>
  <c r="L5009" i="28"/>
  <c r="G5009" i="28"/>
  <c r="D5009" i="28"/>
  <c r="B5009" i="28"/>
  <c r="T5008" i="28"/>
  <c r="M5008" i="28"/>
  <c r="L5008" i="28"/>
  <c r="G5008" i="28"/>
  <c r="D5008" i="28"/>
  <c r="B5008" i="28"/>
  <c r="T5007" i="28"/>
  <c r="M5007" i="28"/>
  <c r="L5007" i="28"/>
  <c r="G5007" i="28"/>
  <c r="D5007" i="28"/>
  <c r="B5007" i="28"/>
  <c r="T5006" i="28"/>
  <c r="M5006" i="28"/>
  <c r="L5006" i="28"/>
  <c r="G5006" i="28"/>
  <c r="D5006" i="28"/>
  <c r="B5006" i="28"/>
  <c r="T5005" i="28"/>
  <c r="M5005" i="28"/>
  <c r="L5005" i="28"/>
  <c r="G5005" i="28"/>
  <c r="D5005" i="28"/>
  <c r="B5005" i="28"/>
  <c r="T5004" i="28"/>
  <c r="M5004" i="28"/>
  <c r="L5004" i="28"/>
  <c r="G5004" i="28"/>
  <c r="D5004" i="28"/>
  <c r="B5004" i="28"/>
  <c r="T5003" i="28"/>
  <c r="M5003" i="28"/>
  <c r="L5003" i="28"/>
  <c r="G5003" i="28"/>
  <c r="D5003" i="28"/>
  <c r="B5003" i="28"/>
  <c r="T5002" i="28"/>
  <c r="M5002" i="28"/>
  <c r="L5002" i="28"/>
  <c r="G5002" i="28"/>
  <c r="D5002" i="28"/>
  <c r="B5002" i="28"/>
  <c r="T5001" i="28"/>
  <c r="M5001" i="28"/>
  <c r="L5001" i="28"/>
  <c r="G5001" i="28"/>
  <c r="D5001" i="28"/>
  <c r="B5001" i="28"/>
  <c r="T5000" i="28"/>
  <c r="M5000" i="28"/>
  <c r="L5000" i="28"/>
  <c r="G5000" i="28"/>
  <c r="D5000" i="28"/>
  <c r="B5000" i="28"/>
  <c r="T4999" i="28"/>
  <c r="M4999" i="28"/>
  <c r="L4999" i="28"/>
  <c r="G4999" i="28"/>
  <c r="D4999" i="28"/>
  <c r="B4999" i="28"/>
  <c r="T4998" i="28"/>
  <c r="M4998" i="28"/>
  <c r="L4998" i="28"/>
  <c r="G4998" i="28"/>
  <c r="D4998" i="28"/>
  <c r="B4998" i="28"/>
  <c r="T4997" i="28"/>
  <c r="M4997" i="28"/>
  <c r="L4997" i="28"/>
  <c r="G4997" i="28"/>
  <c r="D4997" i="28"/>
  <c r="B4997" i="28"/>
  <c r="T4996" i="28"/>
  <c r="M4996" i="28"/>
  <c r="L4996" i="28"/>
  <c r="G4996" i="28"/>
  <c r="D4996" i="28"/>
  <c r="B4996" i="28"/>
  <c r="T4995" i="28"/>
  <c r="M4995" i="28"/>
  <c r="L4995" i="28"/>
  <c r="G4995" i="28"/>
  <c r="D4995" i="28"/>
  <c r="B4995" i="28"/>
  <c r="T4994" i="28"/>
  <c r="M4994" i="28"/>
  <c r="L4994" i="28"/>
  <c r="G4994" i="28"/>
  <c r="D4994" i="28"/>
  <c r="B4994" i="28"/>
  <c r="T4993" i="28"/>
  <c r="M4993" i="28"/>
  <c r="L4993" i="28"/>
  <c r="G4993" i="28"/>
  <c r="D4993" i="28"/>
  <c r="B4993" i="28"/>
  <c r="T4992" i="28"/>
  <c r="M4992" i="28"/>
  <c r="L4992" i="28"/>
  <c r="G4992" i="28"/>
  <c r="D4992" i="28"/>
  <c r="B4992" i="28"/>
  <c r="T4991" i="28"/>
  <c r="M4991" i="28"/>
  <c r="L4991" i="28"/>
  <c r="G4991" i="28"/>
  <c r="D4991" i="28"/>
  <c r="B4991" i="28"/>
  <c r="T4990" i="28"/>
  <c r="M4990" i="28"/>
  <c r="L4990" i="28"/>
  <c r="G4990" i="28"/>
  <c r="D4990" i="28"/>
  <c r="B4990" i="28"/>
  <c r="T4989" i="28"/>
  <c r="M4989" i="28"/>
  <c r="L4989" i="28"/>
  <c r="G4989" i="28"/>
  <c r="D4989" i="28"/>
  <c r="B4989" i="28"/>
  <c r="T4988" i="28"/>
  <c r="M4988" i="28"/>
  <c r="L4988" i="28"/>
  <c r="G4988" i="28"/>
  <c r="D4988" i="28"/>
  <c r="B4988" i="28"/>
  <c r="T4987" i="28"/>
  <c r="M4987" i="28"/>
  <c r="L4987" i="28"/>
  <c r="G4987" i="28"/>
  <c r="D4987" i="28"/>
  <c r="B4987" i="28"/>
  <c r="T4986" i="28"/>
  <c r="M4986" i="28"/>
  <c r="L4986" i="28"/>
  <c r="G4986" i="28"/>
  <c r="D4986" i="28"/>
  <c r="B4986" i="28"/>
  <c r="T4985" i="28"/>
  <c r="M4985" i="28"/>
  <c r="L4985" i="28"/>
  <c r="G4985" i="28"/>
  <c r="D4985" i="28"/>
  <c r="B4985" i="28"/>
  <c r="T4984" i="28"/>
  <c r="M4984" i="28"/>
  <c r="L4984" i="28"/>
  <c r="G4984" i="28"/>
  <c r="D4984" i="28"/>
  <c r="B4984" i="28"/>
  <c r="T4983" i="28"/>
  <c r="M4983" i="28"/>
  <c r="L4983" i="28"/>
  <c r="G4983" i="28"/>
  <c r="D4983" i="28"/>
  <c r="B4983" i="28"/>
  <c r="T4982" i="28"/>
  <c r="M4982" i="28"/>
  <c r="L4982" i="28"/>
  <c r="G4982" i="28"/>
  <c r="D4982" i="28"/>
  <c r="B4982" i="28"/>
  <c r="T4981" i="28"/>
  <c r="M4981" i="28"/>
  <c r="L4981" i="28"/>
  <c r="G4981" i="28"/>
  <c r="D4981" i="28"/>
  <c r="B4981" i="28"/>
  <c r="T4980" i="28"/>
  <c r="M4980" i="28"/>
  <c r="L4980" i="28"/>
  <c r="G4980" i="28"/>
  <c r="D4980" i="28"/>
  <c r="B4980" i="28"/>
  <c r="T4979" i="28"/>
  <c r="M4979" i="28"/>
  <c r="L4979" i="28"/>
  <c r="G4979" i="28"/>
  <c r="D4979" i="28"/>
  <c r="B4979" i="28"/>
  <c r="T4978" i="28"/>
  <c r="M4978" i="28"/>
  <c r="L4978" i="28"/>
  <c r="G4978" i="28"/>
  <c r="D4978" i="28"/>
  <c r="B4978" i="28"/>
  <c r="T4977" i="28"/>
  <c r="M4977" i="28"/>
  <c r="L4977" i="28"/>
  <c r="G4977" i="28"/>
  <c r="D4977" i="28"/>
  <c r="B4977" i="28"/>
  <c r="T4976" i="28"/>
  <c r="M4976" i="28"/>
  <c r="L4976" i="28"/>
  <c r="G4976" i="28"/>
  <c r="D4976" i="28"/>
  <c r="B4976" i="28"/>
  <c r="T4975" i="28"/>
  <c r="M4975" i="28"/>
  <c r="L4975" i="28"/>
  <c r="G4975" i="28"/>
  <c r="D4975" i="28"/>
  <c r="B4975" i="28"/>
  <c r="T4974" i="28"/>
  <c r="M4974" i="28"/>
  <c r="L4974" i="28"/>
  <c r="G4974" i="28"/>
  <c r="D4974" i="28"/>
  <c r="B4974" i="28"/>
  <c r="T4973" i="28"/>
  <c r="M4973" i="28"/>
  <c r="L4973" i="28"/>
  <c r="G4973" i="28"/>
  <c r="D4973" i="28"/>
  <c r="B4973" i="28"/>
  <c r="T4972" i="28"/>
  <c r="M4972" i="28"/>
  <c r="L4972" i="28"/>
  <c r="G4972" i="28"/>
  <c r="D4972" i="28"/>
  <c r="B4972" i="28"/>
  <c r="T4971" i="28"/>
  <c r="M4971" i="28"/>
  <c r="L4971" i="28"/>
  <c r="G4971" i="28"/>
  <c r="D4971" i="28"/>
  <c r="B4971" i="28"/>
  <c r="T4970" i="28"/>
  <c r="M4970" i="28"/>
  <c r="L4970" i="28"/>
  <c r="G4970" i="28"/>
  <c r="D4970" i="28"/>
  <c r="B4970" i="28"/>
  <c r="T4969" i="28"/>
  <c r="M4969" i="28"/>
  <c r="L4969" i="28"/>
  <c r="G4969" i="28"/>
  <c r="D4969" i="28"/>
  <c r="B4969" i="28"/>
  <c r="T4968" i="28"/>
  <c r="M4968" i="28"/>
  <c r="L4968" i="28"/>
  <c r="G4968" i="28"/>
  <c r="D4968" i="28"/>
  <c r="B4968" i="28"/>
  <c r="T4967" i="28"/>
  <c r="M4967" i="28"/>
  <c r="L4967" i="28"/>
  <c r="G4967" i="28"/>
  <c r="D4967" i="28"/>
  <c r="B4967" i="28"/>
  <c r="T4966" i="28"/>
  <c r="M4966" i="28"/>
  <c r="L4966" i="28"/>
  <c r="G4966" i="28"/>
  <c r="D4966" i="28"/>
  <c r="B4966" i="28"/>
  <c r="T4965" i="28"/>
  <c r="M4965" i="28"/>
  <c r="L4965" i="28"/>
  <c r="G4965" i="28"/>
  <c r="D4965" i="28"/>
  <c r="B4965" i="28"/>
  <c r="T4964" i="28"/>
  <c r="M4964" i="28"/>
  <c r="L4964" i="28"/>
  <c r="G4964" i="28"/>
  <c r="D4964" i="28"/>
  <c r="B4964" i="28"/>
  <c r="T4963" i="28"/>
  <c r="M4963" i="28"/>
  <c r="L4963" i="28"/>
  <c r="G4963" i="28"/>
  <c r="D4963" i="28"/>
  <c r="B4963" i="28"/>
  <c r="T4962" i="28"/>
  <c r="M4962" i="28"/>
  <c r="L4962" i="28"/>
  <c r="G4962" i="28"/>
  <c r="D4962" i="28"/>
  <c r="B4962" i="28"/>
  <c r="T4961" i="28"/>
  <c r="M4961" i="28"/>
  <c r="L4961" i="28"/>
  <c r="G4961" i="28"/>
  <c r="D4961" i="28"/>
  <c r="B4961" i="28"/>
  <c r="T4960" i="28"/>
  <c r="M4960" i="28"/>
  <c r="L4960" i="28"/>
  <c r="G4960" i="28"/>
  <c r="D4960" i="28"/>
  <c r="B4960" i="28"/>
  <c r="T4959" i="28"/>
  <c r="M4959" i="28"/>
  <c r="L4959" i="28"/>
  <c r="G4959" i="28"/>
  <c r="D4959" i="28"/>
  <c r="B4959" i="28"/>
  <c r="T4958" i="28"/>
  <c r="M4958" i="28"/>
  <c r="L4958" i="28"/>
  <c r="G4958" i="28"/>
  <c r="D4958" i="28"/>
  <c r="B4958" i="28"/>
  <c r="T4957" i="28"/>
  <c r="M4957" i="28"/>
  <c r="L4957" i="28"/>
  <c r="G4957" i="28"/>
  <c r="D4957" i="28"/>
  <c r="B4957" i="28"/>
  <c r="T4956" i="28"/>
  <c r="M4956" i="28"/>
  <c r="L4956" i="28"/>
  <c r="G4956" i="28"/>
  <c r="D4956" i="28"/>
  <c r="B4956" i="28"/>
  <c r="T4955" i="28"/>
  <c r="M4955" i="28"/>
  <c r="L4955" i="28"/>
  <c r="G4955" i="28"/>
  <c r="D4955" i="28"/>
  <c r="B4955" i="28"/>
  <c r="T4954" i="28"/>
  <c r="M4954" i="28"/>
  <c r="L4954" i="28"/>
  <c r="G4954" i="28"/>
  <c r="D4954" i="28"/>
  <c r="B4954" i="28"/>
  <c r="T4953" i="28"/>
  <c r="M4953" i="28"/>
  <c r="L4953" i="28"/>
  <c r="G4953" i="28"/>
  <c r="D4953" i="28"/>
  <c r="B4953" i="28"/>
  <c r="T4952" i="28"/>
  <c r="M4952" i="28"/>
  <c r="L4952" i="28"/>
  <c r="G4952" i="28"/>
  <c r="D4952" i="28"/>
  <c r="B4952" i="28"/>
  <c r="T4951" i="28"/>
  <c r="M4951" i="28"/>
  <c r="L4951" i="28"/>
  <c r="G4951" i="28"/>
  <c r="D4951" i="28"/>
  <c r="B4951" i="28"/>
  <c r="T4950" i="28"/>
  <c r="M4950" i="28"/>
  <c r="L4950" i="28"/>
  <c r="G4950" i="28"/>
  <c r="D4950" i="28"/>
  <c r="B4950" i="28"/>
  <c r="T4949" i="28"/>
  <c r="M4949" i="28"/>
  <c r="L4949" i="28"/>
  <c r="G4949" i="28"/>
  <c r="D4949" i="28"/>
  <c r="B4949" i="28"/>
  <c r="T4948" i="28"/>
  <c r="M4948" i="28"/>
  <c r="L4948" i="28"/>
  <c r="G4948" i="28"/>
  <c r="D4948" i="28"/>
  <c r="B4948" i="28"/>
  <c r="T4947" i="28"/>
  <c r="M4947" i="28"/>
  <c r="L4947" i="28"/>
  <c r="G4947" i="28"/>
  <c r="D4947" i="28"/>
  <c r="B4947" i="28"/>
  <c r="T4946" i="28"/>
  <c r="M4946" i="28"/>
  <c r="L4946" i="28"/>
  <c r="G4946" i="28"/>
  <c r="D4946" i="28"/>
  <c r="B4946" i="28"/>
  <c r="T4945" i="28"/>
  <c r="M4945" i="28"/>
  <c r="L4945" i="28"/>
  <c r="G4945" i="28"/>
  <c r="D4945" i="28"/>
  <c r="B4945" i="28"/>
  <c r="T4944" i="28"/>
  <c r="M4944" i="28"/>
  <c r="L4944" i="28"/>
  <c r="G4944" i="28"/>
  <c r="D4944" i="28"/>
  <c r="B4944" i="28"/>
  <c r="T4943" i="28"/>
  <c r="M4943" i="28"/>
  <c r="L4943" i="28"/>
  <c r="G4943" i="28"/>
  <c r="D4943" i="28"/>
  <c r="B4943" i="28"/>
  <c r="T4942" i="28"/>
  <c r="M4942" i="28"/>
  <c r="L4942" i="28"/>
  <c r="G4942" i="28"/>
  <c r="D4942" i="28"/>
  <c r="B4942" i="28"/>
  <c r="T4941" i="28"/>
  <c r="M4941" i="28"/>
  <c r="L4941" i="28"/>
  <c r="G4941" i="28"/>
  <c r="D4941" i="28"/>
  <c r="B4941" i="28"/>
  <c r="T4940" i="28"/>
  <c r="M4940" i="28"/>
  <c r="L4940" i="28"/>
  <c r="G4940" i="28"/>
  <c r="D4940" i="28"/>
  <c r="B4940" i="28"/>
  <c r="T4939" i="28"/>
  <c r="M4939" i="28"/>
  <c r="L4939" i="28"/>
  <c r="G4939" i="28"/>
  <c r="D4939" i="28"/>
  <c r="B4939" i="28"/>
  <c r="T4938" i="28"/>
  <c r="M4938" i="28"/>
  <c r="L4938" i="28"/>
  <c r="G4938" i="28"/>
  <c r="D4938" i="28"/>
  <c r="B4938" i="28"/>
  <c r="T4937" i="28"/>
  <c r="M4937" i="28"/>
  <c r="L4937" i="28"/>
  <c r="G4937" i="28"/>
  <c r="D4937" i="28"/>
  <c r="B4937" i="28"/>
  <c r="T4936" i="28"/>
  <c r="M4936" i="28"/>
  <c r="L4936" i="28"/>
  <c r="G4936" i="28"/>
  <c r="D4936" i="28"/>
  <c r="B4936" i="28"/>
  <c r="T4935" i="28"/>
  <c r="M4935" i="28"/>
  <c r="L4935" i="28"/>
  <c r="G4935" i="28"/>
  <c r="D4935" i="28"/>
  <c r="B4935" i="28"/>
  <c r="T4934" i="28"/>
  <c r="M4934" i="28"/>
  <c r="L4934" i="28"/>
  <c r="G4934" i="28"/>
  <c r="D4934" i="28"/>
  <c r="B4934" i="28"/>
  <c r="T4933" i="28"/>
  <c r="M4933" i="28"/>
  <c r="L4933" i="28"/>
  <c r="G4933" i="28"/>
  <c r="D4933" i="28"/>
  <c r="B4933" i="28"/>
  <c r="T4932" i="28"/>
  <c r="M4932" i="28"/>
  <c r="L4932" i="28"/>
  <c r="G4932" i="28"/>
  <c r="D4932" i="28"/>
  <c r="B4932" i="28"/>
  <c r="T4931" i="28"/>
  <c r="M4931" i="28"/>
  <c r="L4931" i="28"/>
  <c r="G4931" i="28"/>
  <c r="D4931" i="28"/>
  <c r="B4931" i="28"/>
  <c r="T4930" i="28"/>
  <c r="M4930" i="28"/>
  <c r="L4930" i="28"/>
  <c r="G4930" i="28"/>
  <c r="D4930" i="28"/>
  <c r="B4930" i="28"/>
  <c r="T4929" i="28"/>
  <c r="M4929" i="28"/>
  <c r="L4929" i="28"/>
  <c r="G4929" i="28"/>
  <c r="D4929" i="28"/>
  <c r="B4929" i="28"/>
  <c r="T4928" i="28"/>
  <c r="M4928" i="28"/>
  <c r="L4928" i="28"/>
  <c r="G4928" i="28"/>
  <c r="D4928" i="28"/>
  <c r="B4928" i="28"/>
  <c r="T4927" i="28"/>
  <c r="M4927" i="28"/>
  <c r="L4927" i="28"/>
  <c r="G4927" i="28"/>
  <c r="D4927" i="28"/>
  <c r="B4927" i="28"/>
  <c r="T4926" i="28"/>
  <c r="M4926" i="28"/>
  <c r="L4926" i="28"/>
  <c r="G4926" i="28"/>
  <c r="D4926" i="28"/>
  <c r="B4926" i="28"/>
  <c r="T4925" i="28"/>
  <c r="M4925" i="28"/>
  <c r="L4925" i="28"/>
  <c r="G4925" i="28"/>
  <c r="D4925" i="28"/>
  <c r="B4925" i="28"/>
  <c r="T4924" i="28"/>
  <c r="M4924" i="28"/>
  <c r="L4924" i="28"/>
  <c r="G4924" i="28"/>
  <c r="D4924" i="28"/>
  <c r="B4924" i="28"/>
  <c r="T4923" i="28"/>
  <c r="M4923" i="28"/>
  <c r="L4923" i="28"/>
  <c r="G4923" i="28"/>
  <c r="D4923" i="28"/>
  <c r="B4923" i="28"/>
  <c r="T4922" i="28"/>
  <c r="M4922" i="28"/>
  <c r="L4922" i="28"/>
  <c r="G4922" i="28"/>
  <c r="D4922" i="28"/>
  <c r="B4922" i="28"/>
  <c r="T4921" i="28"/>
  <c r="M4921" i="28"/>
  <c r="L4921" i="28"/>
  <c r="G4921" i="28"/>
  <c r="D4921" i="28"/>
  <c r="B4921" i="28"/>
  <c r="T4920" i="28"/>
  <c r="M4920" i="28"/>
  <c r="L4920" i="28"/>
  <c r="G4920" i="28"/>
  <c r="D4920" i="28"/>
  <c r="B4920" i="28"/>
  <c r="T4919" i="28"/>
  <c r="M4919" i="28"/>
  <c r="L4919" i="28"/>
  <c r="G4919" i="28"/>
  <c r="D4919" i="28"/>
  <c r="B4919" i="28"/>
  <c r="T4918" i="28"/>
  <c r="M4918" i="28"/>
  <c r="L4918" i="28"/>
  <c r="G4918" i="28"/>
  <c r="D4918" i="28"/>
  <c r="B4918" i="28"/>
  <c r="T4917" i="28"/>
  <c r="M4917" i="28"/>
  <c r="L4917" i="28"/>
  <c r="G4917" i="28"/>
  <c r="D4917" i="28"/>
  <c r="B4917" i="28"/>
  <c r="T4916" i="28"/>
  <c r="M4916" i="28"/>
  <c r="L4916" i="28"/>
  <c r="G4916" i="28"/>
  <c r="D4916" i="28"/>
  <c r="B4916" i="28"/>
  <c r="T4915" i="28"/>
  <c r="M4915" i="28"/>
  <c r="L4915" i="28"/>
  <c r="G4915" i="28"/>
  <c r="D4915" i="28"/>
  <c r="B4915" i="28"/>
  <c r="T4914" i="28"/>
  <c r="M4914" i="28"/>
  <c r="L4914" i="28"/>
  <c r="G4914" i="28"/>
  <c r="D4914" i="28"/>
  <c r="B4914" i="28"/>
  <c r="T4913" i="28"/>
  <c r="M4913" i="28"/>
  <c r="L4913" i="28"/>
  <c r="G4913" i="28"/>
  <c r="D4913" i="28"/>
  <c r="B4913" i="28"/>
  <c r="T4912" i="28"/>
  <c r="M4912" i="28"/>
  <c r="L4912" i="28"/>
  <c r="G4912" i="28"/>
  <c r="D4912" i="28"/>
  <c r="B4912" i="28"/>
  <c r="T4911" i="28"/>
  <c r="M4911" i="28"/>
  <c r="L4911" i="28"/>
  <c r="G4911" i="28"/>
  <c r="D4911" i="28"/>
  <c r="B4911" i="28"/>
  <c r="T4910" i="28"/>
  <c r="M4910" i="28"/>
  <c r="L4910" i="28"/>
  <c r="G4910" i="28"/>
  <c r="D4910" i="28"/>
  <c r="B4910" i="28"/>
  <c r="T4909" i="28"/>
  <c r="M4909" i="28"/>
  <c r="L4909" i="28"/>
  <c r="G4909" i="28"/>
  <c r="D4909" i="28"/>
  <c r="B4909" i="28"/>
  <c r="T4908" i="28"/>
  <c r="M4908" i="28"/>
  <c r="L4908" i="28"/>
  <c r="G4908" i="28"/>
  <c r="D4908" i="28"/>
  <c r="B4908" i="28"/>
  <c r="T4907" i="28"/>
  <c r="M4907" i="28"/>
  <c r="L4907" i="28"/>
  <c r="G4907" i="28"/>
  <c r="D4907" i="28"/>
  <c r="B4907" i="28"/>
  <c r="T4906" i="28"/>
  <c r="M4906" i="28"/>
  <c r="L4906" i="28"/>
  <c r="G4906" i="28"/>
  <c r="D4906" i="28"/>
  <c r="B4906" i="28"/>
  <c r="T4905" i="28"/>
  <c r="M4905" i="28"/>
  <c r="L4905" i="28"/>
  <c r="G4905" i="28"/>
  <c r="D4905" i="28"/>
  <c r="B4905" i="28"/>
  <c r="T4904" i="28"/>
  <c r="M4904" i="28"/>
  <c r="L4904" i="28"/>
  <c r="G4904" i="28"/>
  <c r="D4904" i="28"/>
  <c r="B4904" i="28"/>
  <c r="T4903" i="28"/>
  <c r="M4903" i="28"/>
  <c r="L4903" i="28"/>
  <c r="G4903" i="28"/>
  <c r="D4903" i="28"/>
  <c r="B4903" i="28"/>
  <c r="T4902" i="28"/>
  <c r="M4902" i="28"/>
  <c r="L4902" i="28"/>
  <c r="G4902" i="28"/>
  <c r="D4902" i="28"/>
  <c r="B4902" i="28"/>
  <c r="T4901" i="28"/>
  <c r="M4901" i="28"/>
  <c r="L4901" i="28"/>
  <c r="G4901" i="28"/>
  <c r="D4901" i="28"/>
  <c r="B4901" i="28"/>
  <c r="T4900" i="28"/>
  <c r="M4900" i="28"/>
  <c r="L4900" i="28"/>
  <c r="G4900" i="28"/>
  <c r="D4900" i="28"/>
  <c r="B4900" i="28"/>
  <c r="T4899" i="28"/>
  <c r="M4899" i="28"/>
  <c r="L4899" i="28"/>
  <c r="G4899" i="28"/>
  <c r="D4899" i="28"/>
  <c r="B4899" i="28"/>
  <c r="T4898" i="28"/>
  <c r="M4898" i="28"/>
  <c r="L4898" i="28"/>
  <c r="G4898" i="28"/>
  <c r="D4898" i="28"/>
  <c r="B4898" i="28"/>
  <c r="T4897" i="28"/>
  <c r="M4897" i="28"/>
  <c r="L4897" i="28"/>
  <c r="G4897" i="28"/>
  <c r="D4897" i="28"/>
  <c r="B4897" i="28"/>
  <c r="T4896" i="28"/>
  <c r="M4896" i="28"/>
  <c r="L4896" i="28"/>
  <c r="G4896" i="28"/>
  <c r="D4896" i="28"/>
  <c r="B4896" i="28"/>
  <c r="T4895" i="28"/>
  <c r="M4895" i="28"/>
  <c r="L4895" i="28"/>
  <c r="G4895" i="28"/>
  <c r="D4895" i="28"/>
  <c r="B4895" i="28"/>
  <c r="T4894" i="28"/>
  <c r="M4894" i="28"/>
  <c r="L4894" i="28"/>
  <c r="G4894" i="28"/>
  <c r="D4894" i="28"/>
  <c r="B4894" i="28"/>
  <c r="T4893" i="28"/>
  <c r="M4893" i="28"/>
  <c r="L4893" i="28"/>
  <c r="G4893" i="28"/>
  <c r="D4893" i="28"/>
  <c r="B4893" i="28"/>
  <c r="T4892" i="28"/>
  <c r="M4892" i="28"/>
  <c r="L4892" i="28"/>
  <c r="G4892" i="28"/>
  <c r="D4892" i="28"/>
  <c r="B4892" i="28"/>
  <c r="T4891" i="28"/>
  <c r="M4891" i="28"/>
  <c r="L4891" i="28"/>
  <c r="G4891" i="28"/>
  <c r="D4891" i="28"/>
  <c r="B4891" i="28"/>
  <c r="T4890" i="28"/>
  <c r="M4890" i="28"/>
  <c r="L4890" i="28"/>
  <c r="G4890" i="28"/>
  <c r="D4890" i="28"/>
  <c r="B4890" i="28"/>
  <c r="T4889" i="28"/>
  <c r="M4889" i="28"/>
  <c r="L4889" i="28"/>
  <c r="G4889" i="28"/>
  <c r="D4889" i="28"/>
  <c r="B4889" i="28"/>
  <c r="T4888" i="28"/>
  <c r="M4888" i="28"/>
  <c r="L4888" i="28"/>
  <c r="G4888" i="28"/>
  <c r="D4888" i="28"/>
  <c r="B4888" i="28"/>
  <c r="T4887" i="28"/>
  <c r="M4887" i="28"/>
  <c r="L4887" i="28"/>
  <c r="G4887" i="28"/>
  <c r="D4887" i="28"/>
  <c r="B4887" i="28"/>
  <c r="T4886" i="28"/>
  <c r="M4886" i="28"/>
  <c r="L4886" i="28"/>
  <c r="G4886" i="28"/>
  <c r="D4886" i="28"/>
  <c r="B4886" i="28"/>
  <c r="T4885" i="28"/>
  <c r="M4885" i="28"/>
  <c r="L4885" i="28"/>
  <c r="G4885" i="28"/>
  <c r="D4885" i="28"/>
  <c r="B4885" i="28"/>
  <c r="T4884" i="28"/>
  <c r="M4884" i="28"/>
  <c r="L4884" i="28"/>
  <c r="G4884" i="28"/>
  <c r="D4884" i="28"/>
  <c r="B4884" i="28"/>
  <c r="T4883" i="28"/>
  <c r="M4883" i="28"/>
  <c r="L4883" i="28"/>
  <c r="G4883" i="28"/>
  <c r="D4883" i="28"/>
  <c r="B4883" i="28"/>
  <c r="T4882" i="28"/>
  <c r="M4882" i="28"/>
  <c r="L4882" i="28"/>
  <c r="G4882" i="28"/>
  <c r="D4882" i="28"/>
  <c r="B4882" i="28"/>
  <c r="T4881" i="28"/>
  <c r="M4881" i="28"/>
  <c r="L4881" i="28"/>
  <c r="G4881" i="28"/>
  <c r="D4881" i="28"/>
  <c r="B4881" i="28"/>
  <c r="T4880" i="28"/>
  <c r="M4880" i="28"/>
  <c r="L4880" i="28"/>
  <c r="G4880" i="28"/>
  <c r="D4880" i="28"/>
  <c r="B4880" i="28"/>
  <c r="T4879" i="28"/>
  <c r="M4879" i="28"/>
  <c r="L4879" i="28"/>
  <c r="G4879" i="28"/>
  <c r="D4879" i="28"/>
  <c r="B4879" i="28"/>
  <c r="T4878" i="28"/>
  <c r="M4878" i="28"/>
  <c r="L4878" i="28"/>
  <c r="G4878" i="28"/>
  <c r="D4878" i="28"/>
  <c r="B4878" i="28"/>
  <c r="T4877" i="28"/>
  <c r="M4877" i="28"/>
  <c r="L4877" i="28"/>
  <c r="G4877" i="28"/>
  <c r="D4877" i="28"/>
  <c r="B4877" i="28"/>
  <c r="T4876" i="28"/>
  <c r="M4876" i="28"/>
  <c r="L4876" i="28"/>
  <c r="G4876" i="28"/>
  <c r="D4876" i="28"/>
  <c r="B4876" i="28"/>
  <c r="T4875" i="28"/>
  <c r="M4875" i="28"/>
  <c r="L4875" i="28"/>
  <c r="G4875" i="28"/>
  <c r="D4875" i="28"/>
  <c r="B4875" i="28"/>
  <c r="T4874" i="28"/>
  <c r="M4874" i="28"/>
  <c r="L4874" i="28"/>
  <c r="G4874" i="28"/>
  <c r="D4874" i="28"/>
  <c r="B4874" i="28"/>
  <c r="T4873" i="28"/>
  <c r="M4873" i="28"/>
  <c r="L4873" i="28"/>
  <c r="G4873" i="28"/>
  <c r="D4873" i="28"/>
  <c r="B4873" i="28"/>
  <c r="T4872" i="28"/>
  <c r="M4872" i="28"/>
  <c r="L4872" i="28"/>
  <c r="G4872" i="28"/>
  <c r="D4872" i="28"/>
  <c r="B4872" i="28"/>
  <c r="T4871" i="28"/>
  <c r="M4871" i="28"/>
  <c r="L4871" i="28"/>
  <c r="G4871" i="28"/>
  <c r="D4871" i="28"/>
  <c r="B4871" i="28"/>
  <c r="T4870" i="28"/>
  <c r="M4870" i="28"/>
  <c r="L4870" i="28"/>
  <c r="G4870" i="28"/>
  <c r="D4870" i="28"/>
  <c r="B4870" i="28"/>
  <c r="T4869" i="28"/>
  <c r="M4869" i="28"/>
  <c r="L4869" i="28"/>
  <c r="G4869" i="28"/>
  <c r="D4869" i="28"/>
  <c r="B4869" i="28"/>
  <c r="T4868" i="28"/>
  <c r="M4868" i="28"/>
  <c r="L4868" i="28"/>
  <c r="G4868" i="28"/>
  <c r="D4868" i="28"/>
  <c r="B4868" i="28"/>
  <c r="T4867" i="28"/>
  <c r="M4867" i="28"/>
  <c r="L4867" i="28"/>
  <c r="G4867" i="28"/>
  <c r="D4867" i="28"/>
  <c r="B4867" i="28"/>
  <c r="T4866" i="28"/>
  <c r="M4866" i="28"/>
  <c r="L4866" i="28"/>
  <c r="G4866" i="28"/>
  <c r="D4866" i="28"/>
  <c r="B4866" i="28"/>
  <c r="T4865" i="28"/>
  <c r="M4865" i="28"/>
  <c r="L4865" i="28"/>
  <c r="G4865" i="28"/>
  <c r="D4865" i="28"/>
  <c r="B4865" i="28"/>
  <c r="T4864" i="28"/>
  <c r="M4864" i="28"/>
  <c r="L4864" i="28"/>
  <c r="G4864" i="28"/>
  <c r="D4864" i="28"/>
  <c r="B4864" i="28"/>
  <c r="T4863" i="28"/>
  <c r="M4863" i="28"/>
  <c r="L4863" i="28"/>
  <c r="G4863" i="28"/>
  <c r="D4863" i="28"/>
  <c r="B4863" i="28"/>
  <c r="T4862" i="28"/>
  <c r="M4862" i="28"/>
  <c r="L4862" i="28"/>
  <c r="G4862" i="28"/>
  <c r="D4862" i="28"/>
  <c r="B4862" i="28"/>
  <c r="T4861" i="28"/>
  <c r="M4861" i="28"/>
  <c r="L4861" i="28"/>
  <c r="G4861" i="28"/>
  <c r="D4861" i="28"/>
  <c r="B4861" i="28"/>
  <c r="T4860" i="28"/>
  <c r="M4860" i="28"/>
  <c r="L4860" i="28"/>
  <c r="G4860" i="28"/>
  <c r="D4860" i="28"/>
  <c r="B4860" i="28"/>
  <c r="T4859" i="28"/>
  <c r="M4859" i="28"/>
  <c r="L4859" i="28"/>
  <c r="G4859" i="28"/>
  <c r="D4859" i="28"/>
  <c r="B4859" i="28"/>
  <c r="T4858" i="28"/>
  <c r="M4858" i="28"/>
  <c r="L4858" i="28"/>
  <c r="G4858" i="28"/>
  <c r="D4858" i="28"/>
  <c r="B4858" i="28"/>
  <c r="T4857" i="28"/>
  <c r="M4857" i="28"/>
  <c r="L4857" i="28"/>
  <c r="G4857" i="28"/>
  <c r="D4857" i="28"/>
  <c r="B4857" i="28"/>
  <c r="T4856" i="28"/>
  <c r="M4856" i="28"/>
  <c r="L4856" i="28"/>
  <c r="G4856" i="28"/>
  <c r="D4856" i="28"/>
  <c r="B4856" i="28"/>
  <c r="T4855" i="28"/>
  <c r="M4855" i="28"/>
  <c r="L4855" i="28"/>
  <c r="G4855" i="28"/>
  <c r="D4855" i="28"/>
  <c r="B4855" i="28"/>
  <c r="T4854" i="28"/>
  <c r="M4854" i="28"/>
  <c r="L4854" i="28"/>
  <c r="G4854" i="28"/>
  <c r="D4854" i="28"/>
  <c r="B4854" i="28"/>
  <c r="T4853" i="28"/>
  <c r="M4853" i="28"/>
  <c r="L4853" i="28"/>
  <c r="G4853" i="28"/>
  <c r="D4853" i="28"/>
  <c r="B4853" i="28"/>
  <c r="T4852" i="28"/>
  <c r="M4852" i="28"/>
  <c r="L4852" i="28"/>
  <c r="G4852" i="28"/>
  <c r="D4852" i="28"/>
  <c r="B4852" i="28"/>
  <c r="T4851" i="28"/>
  <c r="M4851" i="28"/>
  <c r="L4851" i="28"/>
  <c r="G4851" i="28"/>
  <c r="D4851" i="28"/>
  <c r="B4851" i="28"/>
  <c r="T4850" i="28"/>
  <c r="M4850" i="28"/>
  <c r="L4850" i="28"/>
  <c r="G4850" i="28"/>
  <c r="D4850" i="28"/>
  <c r="B4850" i="28"/>
  <c r="T4849" i="28"/>
  <c r="M4849" i="28"/>
  <c r="L4849" i="28"/>
  <c r="G4849" i="28"/>
  <c r="D4849" i="28"/>
  <c r="B4849" i="28"/>
  <c r="T4848" i="28"/>
  <c r="M4848" i="28"/>
  <c r="L4848" i="28"/>
  <c r="G4848" i="28"/>
  <c r="D4848" i="28"/>
  <c r="B4848" i="28"/>
  <c r="T4847" i="28"/>
  <c r="M4847" i="28"/>
  <c r="L4847" i="28"/>
  <c r="G4847" i="28"/>
  <c r="D4847" i="28"/>
  <c r="B4847" i="28"/>
  <c r="T4846" i="28"/>
  <c r="M4846" i="28"/>
  <c r="L4846" i="28"/>
  <c r="G4846" i="28"/>
  <c r="D4846" i="28"/>
  <c r="B4846" i="28"/>
  <c r="T4845" i="28"/>
  <c r="M4845" i="28"/>
  <c r="L4845" i="28"/>
  <c r="G4845" i="28"/>
  <c r="D4845" i="28"/>
  <c r="B4845" i="28"/>
  <c r="T4844" i="28"/>
  <c r="M4844" i="28"/>
  <c r="L4844" i="28"/>
  <c r="G4844" i="28"/>
  <c r="D4844" i="28"/>
  <c r="B4844" i="28"/>
  <c r="T4843" i="28"/>
  <c r="M4843" i="28"/>
  <c r="L4843" i="28"/>
  <c r="G4843" i="28"/>
  <c r="D4843" i="28"/>
  <c r="B4843" i="28"/>
  <c r="T4842" i="28"/>
  <c r="M4842" i="28"/>
  <c r="L4842" i="28"/>
  <c r="G4842" i="28"/>
  <c r="D4842" i="28"/>
  <c r="B4842" i="28"/>
  <c r="T4841" i="28"/>
  <c r="M4841" i="28"/>
  <c r="L4841" i="28"/>
  <c r="G4841" i="28"/>
  <c r="D4841" i="28"/>
  <c r="B4841" i="28"/>
  <c r="T4840" i="28"/>
  <c r="M4840" i="28"/>
  <c r="L4840" i="28"/>
  <c r="G4840" i="28"/>
  <c r="D4840" i="28"/>
  <c r="B4840" i="28"/>
  <c r="T4839" i="28"/>
  <c r="M4839" i="28"/>
  <c r="L4839" i="28"/>
  <c r="G4839" i="28"/>
  <c r="D4839" i="28"/>
  <c r="B4839" i="28"/>
  <c r="T4838" i="28"/>
  <c r="M4838" i="28"/>
  <c r="L4838" i="28"/>
  <c r="G4838" i="28"/>
  <c r="D4838" i="28"/>
  <c r="B4838" i="28"/>
  <c r="T4837" i="28"/>
  <c r="M4837" i="28"/>
  <c r="L4837" i="28"/>
  <c r="G4837" i="28"/>
  <c r="D4837" i="28"/>
  <c r="B4837" i="28"/>
  <c r="T4836" i="28"/>
  <c r="M4836" i="28"/>
  <c r="L4836" i="28"/>
  <c r="G4836" i="28"/>
  <c r="D4836" i="28"/>
  <c r="B4836" i="28"/>
  <c r="T4835" i="28"/>
  <c r="M4835" i="28"/>
  <c r="L4835" i="28"/>
  <c r="G4835" i="28"/>
  <c r="D4835" i="28"/>
  <c r="B4835" i="28"/>
  <c r="T4834" i="28"/>
  <c r="M4834" i="28"/>
  <c r="L4834" i="28"/>
  <c r="G4834" i="28"/>
  <c r="D4834" i="28"/>
  <c r="B4834" i="28"/>
  <c r="T4833" i="28"/>
  <c r="M4833" i="28"/>
  <c r="L4833" i="28"/>
  <c r="G4833" i="28"/>
  <c r="D4833" i="28"/>
  <c r="B4833" i="28"/>
  <c r="T4832" i="28"/>
  <c r="M4832" i="28"/>
  <c r="L4832" i="28"/>
  <c r="G4832" i="28"/>
  <c r="D4832" i="28"/>
  <c r="B4832" i="28"/>
  <c r="T4831" i="28"/>
  <c r="M4831" i="28"/>
  <c r="L4831" i="28"/>
  <c r="G4831" i="28"/>
  <c r="D4831" i="28"/>
  <c r="B4831" i="28"/>
  <c r="T4830" i="28"/>
  <c r="M4830" i="28"/>
  <c r="L4830" i="28"/>
  <c r="G4830" i="28"/>
  <c r="D4830" i="28"/>
  <c r="B4830" i="28"/>
  <c r="T4829" i="28"/>
  <c r="M4829" i="28"/>
  <c r="L4829" i="28"/>
  <c r="G4829" i="28"/>
  <c r="D4829" i="28"/>
  <c r="B4829" i="28"/>
  <c r="T4828" i="28"/>
  <c r="M4828" i="28"/>
  <c r="L4828" i="28"/>
  <c r="G4828" i="28"/>
  <c r="D4828" i="28"/>
  <c r="B4828" i="28"/>
  <c r="T4827" i="28"/>
  <c r="M4827" i="28"/>
  <c r="L4827" i="28"/>
  <c r="G4827" i="28"/>
  <c r="D4827" i="28"/>
  <c r="B4827" i="28"/>
  <c r="T4826" i="28"/>
  <c r="M4826" i="28"/>
  <c r="L4826" i="28"/>
  <c r="G4826" i="28"/>
  <c r="D4826" i="28"/>
  <c r="B4826" i="28"/>
  <c r="T4825" i="28"/>
  <c r="M4825" i="28"/>
  <c r="L4825" i="28"/>
  <c r="G4825" i="28"/>
  <c r="D4825" i="28"/>
  <c r="B4825" i="28"/>
  <c r="T4824" i="28"/>
  <c r="M4824" i="28"/>
  <c r="L4824" i="28"/>
  <c r="G4824" i="28"/>
  <c r="D4824" i="28"/>
  <c r="B4824" i="28"/>
  <c r="T4823" i="28"/>
  <c r="M4823" i="28"/>
  <c r="L4823" i="28"/>
  <c r="G4823" i="28"/>
  <c r="D4823" i="28"/>
  <c r="B4823" i="28"/>
  <c r="T4822" i="28"/>
  <c r="M4822" i="28"/>
  <c r="L4822" i="28"/>
  <c r="G4822" i="28"/>
  <c r="D4822" i="28"/>
  <c r="B4822" i="28"/>
  <c r="T4821" i="28"/>
  <c r="M4821" i="28"/>
  <c r="L4821" i="28"/>
  <c r="G4821" i="28"/>
  <c r="D4821" i="28"/>
  <c r="B4821" i="28"/>
  <c r="T4820" i="28"/>
  <c r="M4820" i="28"/>
  <c r="L4820" i="28"/>
  <c r="G4820" i="28"/>
  <c r="D4820" i="28"/>
  <c r="B4820" i="28"/>
  <c r="T4819" i="28"/>
  <c r="M4819" i="28"/>
  <c r="L4819" i="28"/>
  <c r="G4819" i="28"/>
  <c r="D4819" i="28"/>
  <c r="B4819" i="28"/>
  <c r="T4818" i="28"/>
  <c r="M4818" i="28"/>
  <c r="L4818" i="28"/>
  <c r="G4818" i="28"/>
  <c r="D4818" i="28"/>
  <c r="B4818" i="28"/>
  <c r="T4817" i="28"/>
  <c r="M4817" i="28"/>
  <c r="L4817" i="28"/>
  <c r="G4817" i="28"/>
  <c r="D4817" i="28"/>
  <c r="B4817" i="28"/>
  <c r="T4816" i="28"/>
  <c r="M4816" i="28"/>
  <c r="L4816" i="28"/>
  <c r="G4816" i="28"/>
  <c r="D4816" i="28"/>
  <c r="B4816" i="28"/>
  <c r="T4815" i="28"/>
  <c r="M4815" i="28"/>
  <c r="L4815" i="28"/>
  <c r="G4815" i="28"/>
  <c r="D4815" i="28"/>
  <c r="B4815" i="28"/>
  <c r="T4814" i="28"/>
  <c r="M4814" i="28"/>
  <c r="L4814" i="28"/>
  <c r="G4814" i="28"/>
  <c r="D4814" i="28"/>
  <c r="B4814" i="28"/>
  <c r="T4813" i="28"/>
  <c r="M4813" i="28"/>
  <c r="L4813" i="28"/>
  <c r="G4813" i="28"/>
  <c r="D4813" i="28"/>
  <c r="B4813" i="28"/>
  <c r="T4812" i="28"/>
  <c r="M4812" i="28"/>
  <c r="L4812" i="28"/>
  <c r="G4812" i="28"/>
  <c r="D4812" i="28"/>
  <c r="B4812" i="28"/>
  <c r="T4811" i="28"/>
  <c r="M4811" i="28"/>
  <c r="L4811" i="28"/>
  <c r="G4811" i="28"/>
  <c r="D4811" i="28"/>
  <c r="B4811" i="28"/>
  <c r="T4810" i="28"/>
  <c r="M4810" i="28"/>
  <c r="L4810" i="28"/>
  <c r="G4810" i="28"/>
  <c r="D4810" i="28"/>
  <c r="B4810" i="28"/>
  <c r="T4809" i="28"/>
  <c r="M4809" i="28"/>
  <c r="L4809" i="28"/>
  <c r="G4809" i="28"/>
  <c r="D4809" i="28"/>
  <c r="B4809" i="28"/>
  <c r="T4808" i="28"/>
  <c r="M4808" i="28"/>
  <c r="L4808" i="28"/>
  <c r="G4808" i="28"/>
  <c r="D4808" i="28"/>
  <c r="B4808" i="28"/>
  <c r="T4807" i="28"/>
  <c r="M4807" i="28"/>
  <c r="L4807" i="28"/>
  <c r="G4807" i="28"/>
  <c r="D4807" i="28"/>
  <c r="B4807" i="28"/>
  <c r="T4806" i="28"/>
  <c r="M4806" i="28"/>
  <c r="L4806" i="28"/>
  <c r="G4806" i="28"/>
  <c r="D4806" i="28"/>
  <c r="B4806" i="28"/>
  <c r="T4805" i="28"/>
  <c r="M4805" i="28"/>
  <c r="L4805" i="28"/>
  <c r="G4805" i="28"/>
  <c r="D4805" i="28"/>
  <c r="B4805" i="28"/>
  <c r="T4804" i="28"/>
  <c r="M4804" i="28"/>
  <c r="L4804" i="28"/>
  <c r="G4804" i="28"/>
  <c r="D4804" i="28"/>
  <c r="B4804" i="28"/>
  <c r="T4803" i="28"/>
  <c r="M4803" i="28"/>
  <c r="L4803" i="28"/>
  <c r="G4803" i="28"/>
  <c r="D4803" i="28"/>
  <c r="B4803" i="28"/>
  <c r="T4802" i="28"/>
  <c r="M4802" i="28"/>
  <c r="L4802" i="28"/>
  <c r="G4802" i="28"/>
  <c r="D4802" i="28"/>
  <c r="B4802" i="28"/>
  <c r="T4801" i="28"/>
  <c r="M4801" i="28"/>
  <c r="L4801" i="28"/>
  <c r="G4801" i="28"/>
  <c r="D4801" i="28"/>
  <c r="B4801" i="28"/>
  <c r="T4800" i="28"/>
  <c r="M4800" i="28"/>
  <c r="L4800" i="28"/>
  <c r="G4800" i="28"/>
  <c r="D4800" i="28"/>
  <c r="B4800" i="28"/>
  <c r="T4799" i="28"/>
  <c r="M4799" i="28"/>
  <c r="L4799" i="28"/>
  <c r="G4799" i="28"/>
  <c r="D4799" i="28"/>
  <c r="B4799" i="28"/>
  <c r="T4798" i="28"/>
  <c r="M4798" i="28"/>
  <c r="L4798" i="28"/>
  <c r="G4798" i="28"/>
  <c r="D4798" i="28"/>
  <c r="B4798" i="28"/>
  <c r="T4797" i="28"/>
  <c r="M4797" i="28"/>
  <c r="L4797" i="28"/>
  <c r="G4797" i="28"/>
  <c r="D4797" i="28"/>
  <c r="B4797" i="28"/>
  <c r="T4796" i="28"/>
  <c r="M4796" i="28"/>
  <c r="L4796" i="28"/>
  <c r="G4796" i="28"/>
  <c r="D4796" i="28"/>
  <c r="B4796" i="28"/>
  <c r="T4795" i="28"/>
  <c r="M4795" i="28"/>
  <c r="L4795" i="28"/>
  <c r="G4795" i="28"/>
  <c r="D4795" i="28"/>
  <c r="B4795" i="28"/>
  <c r="T4794" i="28"/>
  <c r="M4794" i="28"/>
  <c r="L4794" i="28"/>
  <c r="G4794" i="28"/>
  <c r="D4794" i="28"/>
  <c r="B4794" i="28"/>
  <c r="T4793" i="28"/>
  <c r="M4793" i="28"/>
  <c r="L4793" i="28"/>
  <c r="G4793" i="28"/>
  <c r="D4793" i="28"/>
  <c r="B4793" i="28"/>
  <c r="T4792" i="28"/>
  <c r="M4792" i="28"/>
  <c r="L4792" i="28"/>
  <c r="G4792" i="28"/>
  <c r="D4792" i="28"/>
  <c r="B4792" i="28"/>
  <c r="T4791" i="28"/>
  <c r="M4791" i="28"/>
  <c r="L4791" i="28"/>
  <c r="G4791" i="28"/>
  <c r="D4791" i="28"/>
  <c r="B4791" i="28"/>
  <c r="T4790" i="28"/>
  <c r="M4790" i="28"/>
  <c r="L4790" i="28"/>
  <c r="G4790" i="28"/>
  <c r="D4790" i="28"/>
  <c r="B4790" i="28"/>
  <c r="T4789" i="28"/>
  <c r="M4789" i="28"/>
  <c r="L4789" i="28"/>
  <c r="G4789" i="28"/>
  <c r="D4789" i="28"/>
  <c r="B4789" i="28"/>
  <c r="T4788" i="28"/>
  <c r="M4788" i="28"/>
  <c r="L4788" i="28"/>
  <c r="G4788" i="28"/>
  <c r="D4788" i="28"/>
  <c r="B4788" i="28"/>
  <c r="T4787" i="28"/>
  <c r="M4787" i="28"/>
  <c r="L4787" i="28"/>
  <c r="G4787" i="28"/>
  <c r="D4787" i="28"/>
  <c r="B4787" i="28"/>
  <c r="T4786" i="28"/>
  <c r="M4786" i="28"/>
  <c r="L4786" i="28"/>
  <c r="G4786" i="28"/>
  <c r="D4786" i="28"/>
  <c r="B4786" i="28"/>
  <c r="T4785" i="28"/>
  <c r="M4785" i="28"/>
  <c r="L4785" i="28"/>
  <c r="G4785" i="28"/>
  <c r="D4785" i="28"/>
  <c r="B4785" i="28"/>
  <c r="T4784" i="28"/>
  <c r="M4784" i="28"/>
  <c r="L4784" i="28"/>
  <c r="G4784" i="28"/>
  <c r="D4784" i="28"/>
  <c r="B4784" i="28"/>
  <c r="T4783" i="28"/>
  <c r="M4783" i="28"/>
  <c r="L4783" i="28"/>
  <c r="G4783" i="28"/>
  <c r="D4783" i="28"/>
  <c r="B4783" i="28"/>
  <c r="T4782" i="28"/>
  <c r="M4782" i="28"/>
  <c r="L4782" i="28"/>
  <c r="G4782" i="28"/>
  <c r="D4782" i="28"/>
  <c r="B4782" i="28"/>
  <c r="T4781" i="28"/>
  <c r="M4781" i="28"/>
  <c r="L4781" i="28"/>
  <c r="G4781" i="28"/>
  <c r="D4781" i="28"/>
  <c r="B4781" i="28"/>
  <c r="T4780" i="28"/>
  <c r="M4780" i="28"/>
  <c r="L4780" i="28"/>
  <c r="G4780" i="28"/>
  <c r="D4780" i="28"/>
  <c r="B4780" i="28"/>
  <c r="T4779" i="28"/>
  <c r="M4779" i="28"/>
  <c r="L4779" i="28"/>
  <c r="G4779" i="28"/>
  <c r="D4779" i="28"/>
  <c r="B4779" i="28"/>
  <c r="T4778" i="28"/>
  <c r="M4778" i="28"/>
  <c r="L4778" i="28"/>
  <c r="G4778" i="28"/>
  <c r="D4778" i="28"/>
  <c r="B4778" i="28"/>
  <c r="T4777" i="28"/>
  <c r="M4777" i="28"/>
  <c r="L4777" i="28"/>
  <c r="G4777" i="28"/>
  <c r="D4777" i="28"/>
  <c r="B4777" i="28"/>
  <c r="T4776" i="28"/>
  <c r="M4776" i="28"/>
  <c r="L4776" i="28"/>
  <c r="G4776" i="28"/>
  <c r="D4776" i="28"/>
  <c r="B4776" i="28"/>
  <c r="T4775" i="28"/>
  <c r="M4775" i="28"/>
  <c r="L4775" i="28"/>
  <c r="G4775" i="28"/>
  <c r="D4775" i="28"/>
  <c r="B4775" i="28"/>
  <c r="T4774" i="28"/>
  <c r="M4774" i="28"/>
  <c r="L4774" i="28"/>
  <c r="G4774" i="28"/>
  <c r="D4774" i="28"/>
  <c r="B4774" i="28"/>
  <c r="T4773" i="28"/>
  <c r="M4773" i="28"/>
  <c r="L4773" i="28"/>
  <c r="G4773" i="28"/>
  <c r="D4773" i="28"/>
  <c r="B4773" i="28"/>
  <c r="T4772" i="28"/>
  <c r="M4772" i="28"/>
  <c r="L4772" i="28"/>
  <c r="G4772" i="28"/>
  <c r="D4772" i="28"/>
  <c r="B4772" i="28"/>
  <c r="T4771" i="28"/>
  <c r="M4771" i="28"/>
  <c r="L4771" i="28"/>
  <c r="G4771" i="28"/>
  <c r="D4771" i="28"/>
  <c r="B4771" i="28"/>
  <c r="T4770" i="28"/>
  <c r="M4770" i="28"/>
  <c r="L4770" i="28"/>
  <c r="G4770" i="28"/>
  <c r="D4770" i="28"/>
  <c r="B4770" i="28"/>
  <c r="T4769" i="28"/>
  <c r="M4769" i="28"/>
  <c r="L4769" i="28"/>
  <c r="G4769" i="28"/>
  <c r="D4769" i="28"/>
  <c r="B4769" i="28"/>
  <c r="T4768" i="28"/>
  <c r="M4768" i="28"/>
  <c r="L4768" i="28"/>
  <c r="G4768" i="28"/>
  <c r="D4768" i="28"/>
  <c r="B4768" i="28"/>
  <c r="T4767" i="28"/>
  <c r="M4767" i="28"/>
  <c r="L4767" i="28"/>
  <c r="G4767" i="28"/>
  <c r="D4767" i="28"/>
  <c r="B4767" i="28"/>
  <c r="T4766" i="28"/>
  <c r="M4766" i="28"/>
  <c r="L4766" i="28"/>
  <c r="G4766" i="28"/>
  <c r="D4766" i="28"/>
  <c r="B4766" i="28"/>
  <c r="T4765" i="28"/>
  <c r="M4765" i="28"/>
  <c r="L4765" i="28"/>
  <c r="I4765" i="28"/>
  <c r="G4765" i="28"/>
  <c r="D4765" i="28"/>
  <c r="B4765" i="28"/>
  <c r="T4764" i="28"/>
  <c r="M4764" i="28"/>
  <c r="L4764" i="28"/>
  <c r="I4764" i="28"/>
  <c r="G4764" i="28"/>
  <c r="D4764" i="28"/>
  <c r="B4764" i="28"/>
  <c r="T4763" i="28"/>
  <c r="M4763" i="28"/>
  <c r="L4763" i="28"/>
  <c r="I4763" i="28"/>
  <c r="G4763" i="28"/>
  <c r="D4763" i="28"/>
  <c r="B4763" i="28"/>
  <c r="T4762" i="28"/>
  <c r="M4762" i="28"/>
  <c r="L4762" i="28"/>
  <c r="I4762" i="28"/>
  <c r="G4762" i="28"/>
  <c r="D4762" i="28"/>
  <c r="B4762" i="28"/>
  <c r="T4761" i="28"/>
  <c r="M4761" i="28"/>
  <c r="L4761" i="28"/>
  <c r="I4761" i="28"/>
  <c r="G4761" i="28"/>
  <c r="D4761" i="28"/>
  <c r="B4761" i="28"/>
  <c r="T4760" i="28"/>
  <c r="M4760" i="28"/>
  <c r="L4760" i="28"/>
  <c r="I4760" i="28"/>
  <c r="G4760" i="28"/>
  <c r="D4760" i="28"/>
  <c r="B4760" i="28"/>
  <c r="T4759" i="28"/>
  <c r="M4759" i="28"/>
  <c r="L4759" i="28"/>
  <c r="I4759" i="28"/>
  <c r="G4759" i="28"/>
  <c r="D4759" i="28"/>
  <c r="B4759" i="28"/>
  <c r="T4758" i="28"/>
  <c r="M4758" i="28"/>
  <c r="L4758" i="28"/>
  <c r="I4758" i="28"/>
  <c r="G4758" i="28"/>
  <c r="D4758" i="28"/>
  <c r="B4758" i="28"/>
  <c r="T4757" i="28"/>
  <c r="M4757" i="28"/>
  <c r="L4757" i="28"/>
  <c r="I4757" i="28"/>
  <c r="G4757" i="28"/>
  <c r="D4757" i="28"/>
  <c r="B4757" i="28"/>
  <c r="T4756" i="28"/>
  <c r="M4756" i="28"/>
  <c r="L4756" i="28"/>
  <c r="I4756" i="28"/>
  <c r="G4756" i="28"/>
  <c r="D4756" i="28"/>
  <c r="B4756" i="28"/>
  <c r="T4755" i="28"/>
  <c r="M4755" i="28"/>
  <c r="L4755" i="28"/>
  <c r="I4755" i="28"/>
  <c r="G4755" i="28"/>
  <c r="D4755" i="28"/>
  <c r="B4755" i="28"/>
  <c r="T4754" i="28"/>
  <c r="M4754" i="28"/>
  <c r="L4754" i="28"/>
  <c r="G4754" i="28"/>
  <c r="D4754" i="28"/>
  <c r="B4754" i="28"/>
  <c r="T4753" i="28"/>
  <c r="M4753" i="28"/>
  <c r="L4753" i="28"/>
  <c r="G4753" i="28"/>
  <c r="D4753" i="28"/>
  <c r="B4753" i="28"/>
  <c r="T4752" i="28"/>
  <c r="M4752" i="28"/>
  <c r="L4752" i="28"/>
  <c r="G4752" i="28"/>
  <c r="D4752" i="28"/>
  <c r="B4752" i="28"/>
  <c r="T4751" i="28"/>
  <c r="M4751" i="28"/>
  <c r="L4751" i="28"/>
  <c r="G4751" i="28"/>
  <c r="D4751" i="28"/>
  <c r="B4751" i="28"/>
  <c r="T4750" i="28"/>
  <c r="M4750" i="28"/>
  <c r="L4750" i="28"/>
  <c r="G4750" i="28"/>
  <c r="D4750" i="28"/>
  <c r="B4750" i="28"/>
  <c r="T4749" i="28"/>
  <c r="M4749" i="28"/>
  <c r="L4749" i="28"/>
  <c r="G4749" i="28"/>
  <c r="D4749" i="28"/>
  <c r="B4749" i="28"/>
  <c r="T4748" i="28"/>
  <c r="M4748" i="28"/>
  <c r="L4748" i="28"/>
  <c r="G4748" i="28"/>
  <c r="D4748" i="28"/>
  <c r="B4748" i="28"/>
  <c r="T4747" i="28"/>
  <c r="M4747" i="28"/>
  <c r="L4747" i="28"/>
  <c r="G4747" i="28"/>
  <c r="D4747" i="28"/>
  <c r="B4747" i="28"/>
  <c r="T4746" i="28"/>
  <c r="M4746" i="28"/>
  <c r="L4746" i="28"/>
  <c r="G4746" i="28"/>
  <c r="D4746" i="28"/>
  <c r="B4746" i="28"/>
  <c r="T4745" i="28"/>
  <c r="M4745" i="28"/>
  <c r="L4745" i="28"/>
  <c r="G4745" i="28"/>
  <c r="D4745" i="28"/>
  <c r="B4745" i="28"/>
  <c r="T4744" i="28"/>
  <c r="M4744" i="28"/>
  <c r="L4744" i="28"/>
  <c r="G4744" i="28"/>
  <c r="D4744" i="28"/>
  <c r="B4744" i="28"/>
  <c r="T4743" i="28"/>
  <c r="M4743" i="28"/>
  <c r="L4743" i="28"/>
  <c r="G4743" i="28"/>
  <c r="D4743" i="28"/>
  <c r="B4743" i="28"/>
  <c r="T4742" i="28"/>
  <c r="M4742" i="28"/>
  <c r="L4742" i="28"/>
  <c r="G4742" i="28"/>
  <c r="D4742" i="28"/>
  <c r="B4742" i="28"/>
  <c r="T4741" i="28"/>
  <c r="M4741" i="28"/>
  <c r="L4741" i="28"/>
  <c r="G4741" i="28"/>
  <c r="D4741" i="28"/>
  <c r="B4741" i="28"/>
  <c r="T4740" i="28"/>
  <c r="M4740" i="28"/>
  <c r="L4740" i="28"/>
  <c r="G4740" i="28"/>
  <c r="D4740" i="28"/>
  <c r="B4740" i="28"/>
  <c r="T4739" i="28"/>
  <c r="M4739" i="28"/>
  <c r="L4739" i="28"/>
  <c r="G4739" i="28"/>
  <c r="D4739" i="28"/>
  <c r="B4739" i="28"/>
  <c r="T4738" i="28"/>
  <c r="M4738" i="28"/>
  <c r="L4738" i="28"/>
  <c r="G4738" i="28"/>
  <c r="D4738" i="28"/>
  <c r="B4738" i="28"/>
  <c r="T4737" i="28"/>
  <c r="M4737" i="28"/>
  <c r="L4737" i="28"/>
  <c r="G4737" i="28"/>
  <c r="D4737" i="28"/>
  <c r="B4737" i="28"/>
  <c r="T4736" i="28"/>
  <c r="M4736" i="28"/>
  <c r="L4736" i="28"/>
  <c r="G4736" i="28"/>
  <c r="D4736" i="28"/>
  <c r="B4736" i="28"/>
  <c r="T4735" i="28"/>
  <c r="M4735" i="28"/>
  <c r="L4735" i="28"/>
  <c r="G4735" i="28"/>
  <c r="D4735" i="28"/>
  <c r="B4735" i="28"/>
  <c r="T4734" i="28"/>
  <c r="M4734" i="28"/>
  <c r="L4734" i="28"/>
  <c r="G4734" i="28"/>
  <c r="D4734" i="28"/>
  <c r="B4734" i="28"/>
  <c r="T4733" i="28"/>
  <c r="M4733" i="28"/>
  <c r="L4733" i="28"/>
  <c r="G4733" i="28"/>
  <c r="D4733" i="28"/>
  <c r="B4733" i="28"/>
  <c r="T4732" i="28"/>
  <c r="M4732" i="28"/>
  <c r="L4732" i="28"/>
  <c r="G4732" i="28"/>
  <c r="D4732" i="28"/>
  <c r="B4732" i="28"/>
  <c r="T4731" i="28"/>
  <c r="M4731" i="28"/>
  <c r="L4731" i="28"/>
  <c r="G4731" i="28"/>
  <c r="D4731" i="28"/>
  <c r="B4731" i="28"/>
  <c r="T4730" i="28"/>
  <c r="M4730" i="28"/>
  <c r="L4730" i="28"/>
  <c r="G4730" i="28"/>
  <c r="D4730" i="28"/>
  <c r="B4730" i="28"/>
  <c r="T4729" i="28"/>
  <c r="M4729" i="28"/>
  <c r="L4729" i="28"/>
  <c r="G4729" i="28"/>
  <c r="D4729" i="28"/>
  <c r="B4729" i="28"/>
  <c r="T4728" i="28"/>
  <c r="M4728" i="28"/>
  <c r="L4728" i="28"/>
  <c r="G4728" i="28"/>
  <c r="D4728" i="28"/>
  <c r="B4728" i="28"/>
  <c r="T4727" i="28"/>
  <c r="M4727" i="28"/>
  <c r="L4727" i="28"/>
  <c r="G4727" i="28"/>
  <c r="D4727" i="28"/>
  <c r="B4727" i="28"/>
  <c r="T4726" i="28"/>
  <c r="M4726" i="28"/>
  <c r="L4726" i="28"/>
  <c r="G4726" i="28"/>
  <c r="D4726" i="28"/>
  <c r="B4726" i="28"/>
  <c r="T4725" i="28"/>
  <c r="M4725" i="28"/>
  <c r="L4725" i="28"/>
  <c r="G4725" i="28"/>
  <c r="D4725" i="28"/>
  <c r="B4725" i="28"/>
  <c r="T4724" i="28"/>
  <c r="M4724" i="28"/>
  <c r="L4724" i="28"/>
  <c r="G4724" i="28"/>
  <c r="D4724" i="28"/>
  <c r="B4724" i="28"/>
  <c r="T4723" i="28"/>
  <c r="M4723" i="28"/>
  <c r="L4723" i="28"/>
  <c r="G4723" i="28"/>
  <c r="D4723" i="28"/>
  <c r="B4723" i="28"/>
  <c r="T4722" i="28"/>
  <c r="M4722" i="28"/>
  <c r="L4722" i="28"/>
  <c r="G4722" i="28"/>
  <c r="D4722" i="28"/>
  <c r="B4722" i="28"/>
  <c r="T4721" i="28"/>
  <c r="M4721" i="28"/>
  <c r="L4721" i="28"/>
  <c r="G4721" i="28"/>
  <c r="D4721" i="28"/>
  <c r="B4721" i="28"/>
  <c r="T4720" i="28"/>
  <c r="M4720" i="28"/>
  <c r="L4720" i="28"/>
  <c r="G4720" i="28"/>
  <c r="D4720" i="28"/>
  <c r="B4720" i="28"/>
  <c r="T4719" i="28"/>
  <c r="M4719" i="28"/>
  <c r="L4719" i="28"/>
  <c r="G4719" i="28"/>
  <c r="D4719" i="28"/>
  <c r="B4719" i="28"/>
  <c r="T4718" i="28"/>
  <c r="M4718" i="28"/>
  <c r="L4718" i="28"/>
  <c r="G4718" i="28"/>
  <c r="D4718" i="28"/>
  <c r="B4718" i="28"/>
  <c r="T4717" i="28"/>
  <c r="M4717" i="28"/>
  <c r="L4717" i="28"/>
  <c r="G4717" i="28"/>
  <c r="D4717" i="28"/>
  <c r="B4717" i="28"/>
  <c r="T4716" i="28"/>
  <c r="M4716" i="28"/>
  <c r="L4716" i="28"/>
  <c r="G4716" i="28"/>
  <c r="D4716" i="28"/>
  <c r="B4716" i="28"/>
  <c r="T4715" i="28"/>
  <c r="M4715" i="28"/>
  <c r="L4715" i="28"/>
  <c r="G4715" i="28"/>
  <c r="D4715" i="28"/>
  <c r="B4715" i="28"/>
  <c r="T4714" i="28"/>
  <c r="M4714" i="28"/>
  <c r="L4714" i="28"/>
  <c r="G4714" i="28"/>
  <c r="D4714" i="28"/>
  <c r="B4714" i="28"/>
  <c r="T4713" i="28"/>
  <c r="M4713" i="28"/>
  <c r="L4713" i="28"/>
  <c r="G4713" i="28"/>
  <c r="D4713" i="28"/>
  <c r="B4713" i="28"/>
  <c r="T4712" i="28"/>
  <c r="M4712" i="28"/>
  <c r="L4712" i="28"/>
  <c r="G4712" i="28"/>
  <c r="D4712" i="28"/>
  <c r="B4712" i="28"/>
  <c r="T4711" i="28"/>
  <c r="M4711" i="28"/>
  <c r="L4711" i="28"/>
  <c r="G4711" i="28"/>
  <c r="D4711" i="28"/>
  <c r="B4711" i="28"/>
  <c r="T4710" i="28"/>
  <c r="M4710" i="28"/>
  <c r="L4710" i="28"/>
  <c r="G4710" i="28"/>
  <c r="D4710" i="28"/>
  <c r="B4710" i="28"/>
  <c r="T4709" i="28"/>
  <c r="M4709" i="28"/>
  <c r="L4709" i="28"/>
  <c r="G4709" i="28"/>
  <c r="D4709" i="28"/>
  <c r="B4709" i="28"/>
  <c r="T4708" i="28"/>
  <c r="M4708" i="28"/>
  <c r="L4708" i="28"/>
  <c r="G4708" i="28"/>
  <c r="D4708" i="28"/>
  <c r="B4708" i="28"/>
  <c r="T4707" i="28"/>
  <c r="M4707" i="28"/>
  <c r="L4707" i="28"/>
  <c r="G4707" i="28"/>
  <c r="D4707" i="28"/>
  <c r="B4707" i="28"/>
  <c r="T4706" i="28"/>
  <c r="M4706" i="28"/>
  <c r="L4706" i="28"/>
  <c r="G4706" i="28"/>
  <c r="D4706" i="28"/>
  <c r="B4706" i="28"/>
  <c r="T4705" i="28"/>
  <c r="M4705" i="28"/>
  <c r="L4705" i="28"/>
  <c r="G4705" i="28"/>
  <c r="D4705" i="28"/>
  <c r="B4705" i="28"/>
  <c r="T4704" i="28"/>
  <c r="M4704" i="28"/>
  <c r="L4704" i="28"/>
  <c r="G4704" i="28"/>
  <c r="D4704" i="28"/>
  <c r="B4704" i="28"/>
  <c r="T4703" i="28"/>
  <c r="M4703" i="28"/>
  <c r="L4703" i="28"/>
  <c r="G4703" i="28"/>
  <c r="D4703" i="28"/>
  <c r="B4703" i="28"/>
  <c r="T4702" i="28"/>
  <c r="M4702" i="28"/>
  <c r="L4702" i="28"/>
  <c r="G4702" i="28"/>
  <c r="D4702" i="28"/>
  <c r="B4702" i="28"/>
  <c r="T4701" i="28"/>
  <c r="M4701" i="28"/>
  <c r="L4701" i="28"/>
  <c r="G4701" i="28"/>
  <c r="D4701" i="28"/>
  <c r="B4701" i="28"/>
  <c r="T4700" i="28"/>
  <c r="M4700" i="28"/>
  <c r="L4700" i="28"/>
  <c r="G4700" i="28"/>
  <c r="D4700" i="28"/>
  <c r="B4700" i="28"/>
  <c r="T4699" i="28"/>
  <c r="M4699" i="28"/>
  <c r="L4699" i="28"/>
  <c r="G4699" i="28"/>
  <c r="D4699" i="28"/>
  <c r="B4699" i="28"/>
  <c r="T4698" i="28"/>
  <c r="M4698" i="28"/>
  <c r="L4698" i="28"/>
  <c r="G4698" i="28"/>
  <c r="D4698" i="28"/>
  <c r="B4698" i="28"/>
  <c r="T4697" i="28"/>
  <c r="M4697" i="28"/>
  <c r="L4697" i="28"/>
  <c r="G4697" i="28"/>
  <c r="D4697" i="28"/>
  <c r="B4697" i="28"/>
  <c r="T4696" i="28"/>
  <c r="M4696" i="28"/>
  <c r="L4696" i="28"/>
  <c r="G4696" i="28"/>
  <c r="D4696" i="28"/>
  <c r="B4696" i="28"/>
  <c r="T4695" i="28"/>
  <c r="M4695" i="28"/>
  <c r="L4695" i="28"/>
  <c r="G4695" i="28"/>
  <c r="D4695" i="28"/>
  <c r="B4695" i="28"/>
  <c r="T4694" i="28"/>
  <c r="M4694" i="28"/>
  <c r="L4694" i="28"/>
  <c r="G4694" i="28"/>
  <c r="D4694" i="28"/>
  <c r="B4694" i="28"/>
  <c r="T4693" i="28"/>
  <c r="M4693" i="28"/>
  <c r="L4693" i="28"/>
  <c r="G4693" i="28"/>
  <c r="D4693" i="28"/>
  <c r="B4693" i="28"/>
  <c r="T4692" i="28"/>
  <c r="M4692" i="28"/>
  <c r="L4692" i="28"/>
  <c r="G4692" i="28"/>
  <c r="D4692" i="28"/>
  <c r="B4692" i="28"/>
  <c r="T4691" i="28"/>
  <c r="M4691" i="28"/>
  <c r="L4691" i="28"/>
  <c r="G4691" i="28"/>
  <c r="D4691" i="28"/>
  <c r="B4691" i="28"/>
  <c r="T4690" i="28"/>
  <c r="M4690" i="28"/>
  <c r="L4690" i="28"/>
  <c r="G4690" i="28"/>
  <c r="D4690" i="28"/>
  <c r="B4690" i="28"/>
  <c r="T4689" i="28"/>
  <c r="M4689" i="28"/>
  <c r="L4689" i="28"/>
  <c r="G4689" i="28"/>
  <c r="D4689" i="28"/>
  <c r="B4689" i="28"/>
  <c r="T4688" i="28"/>
  <c r="M4688" i="28"/>
  <c r="L4688" i="28"/>
  <c r="G4688" i="28"/>
  <c r="D4688" i="28"/>
  <c r="B4688" i="28"/>
  <c r="T4687" i="28"/>
  <c r="M4687" i="28"/>
  <c r="L4687" i="28"/>
  <c r="G4687" i="28"/>
  <c r="D4687" i="28"/>
  <c r="B4687" i="28"/>
  <c r="T4686" i="28"/>
  <c r="M4686" i="28"/>
  <c r="L4686" i="28"/>
  <c r="G4686" i="28"/>
  <c r="D4686" i="28"/>
  <c r="B4686" i="28"/>
  <c r="T4685" i="28"/>
  <c r="M4685" i="28"/>
  <c r="L4685" i="28"/>
  <c r="G4685" i="28"/>
  <c r="D4685" i="28"/>
  <c r="B4685" i="28"/>
  <c r="T4684" i="28"/>
  <c r="M4684" i="28"/>
  <c r="L4684" i="28"/>
  <c r="G4684" i="28"/>
  <c r="D4684" i="28"/>
  <c r="B4684" i="28"/>
  <c r="T4683" i="28"/>
  <c r="M4683" i="28"/>
  <c r="L4683" i="28"/>
  <c r="G4683" i="28"/>
  <c r="D4683" i="28"/>
  <c r="B4683" i="28"/>
  <c r="T4682" i="28"/>
  <c r="M4682" i="28"/>
  <c r="L4682" i="28"/>
  <c r="G4682" i="28"/>
  <c r="D4682" i="28"/>
  <c r="B4682" i="28"/>
  <c r="T4681" i="28"/>
  <c r="M4681" i="28"/>
  <c r="L4681" i="28"/>
  <c r="G4681" i="28"/>
  <c r="D4681" i="28"/>
  <c r="B4681" i="28"/>
  <c r="T4680" i="28"/>
  <c r="M4680" i="28"/>
  <c r="L4680" i="28"/>
  <c r="G4680" i="28"/>
  <c r="D4680" i="28"/>
  <c r="B4680" i="28"/>
  <c r="T4679" i="28"/>
  <c r="M4679" i="28"/>
  <c r="L4679" i="28"/>
  <c r="G4679" i="28"/>
  <c r="D4679" i="28"/>
  <c r="B4679" i="28"/>
  <c r="T4678" i="28"/>
  <c r="M4678" i="28"/>
  <c r="L4678" i="28"/>
  <c r="G4678" i="28"/>
  <c r="D4678" i="28"/>
  <c r="B4678" i="28"/>
  <c r="T4677" i="28"/>
  <c r="M4677" i="28"/>
  <c r="L4677" i="28"/>
  <c r="G4677" i="28"/>
  <c r="D4677" i="28"/>
  <c r="B4677" i="28"/>
  <c r="T4676" i="28"/>
  <c r="M4676" i="28"/>
  <c r="L4676" i="28"/>
  <c r="G4676" i="28"/>
  <c r="D4676" i="28"/>
  <c r="B4676" i="28"/>
  <c r="T4675" i="28"/>
  <c r="M4675" i="28"/>
  <c r="L4675" i="28"/>
  <c r="G4675" i="28"/>
  <c r="D4675" i="28"/>
  <c r="B4675" i="28"/>
  <c r="T4674" i="28"/>
  <c r="M4674" i="28"/>
  <c r="L4674" i="28"/>
  <c r="G4674" i="28"/>
  <c r="D4674" i="28"/>
  <c r="B4674" i="28"/>
  <c r="T4673" i="28"/>
  <c r="M4673" i="28"/>
  <c r="L4673" i="28"/>
  <c r="G4673" i="28"/>
  <c r="D4673" i="28"/>
  <c r="B4673" i="28"/>
  <c r="T4672" i="28"/>
  <c r="M4672" i="28"/>
  <c r="L4672" i="28"/>
  <c r="G4672" i="28"/>
  <c r="D4672" i="28"/>
  <c r="B4672" i="28"/>
  <c r="T4671" i="28"/>
  <c r="M4671" i="28"/>
  <c r="L4671" i="28"/>
  <c r="G4671" i="28"/>
  <c r="D4671" i="28"/>
  <c r="B4671" i="28"/>
  <c r="T4670" i="28"/>
  <c r="M4670" i="28"/>
  <c r="L4670" i="28"/>
  <c r="G4670" i="28"/>
  <c r="D4670" i="28"/>
  <c r="B4670" i="28"/>
  <c r="T4669" i="28"/>
  <c r="M4669" i="28"/>
  <c r="L4669" i="28"/>
  <c r="G4669" i="28"/>
  <c r="D4669" i="28"/>
  <c r="B4669" i="28"/>
  <c r="T4668" i="28"/>
  <c r="M4668" i="28"/>
  <c r="L4668" i="28"/>
  <c r="G4668" i="28"/>
  <c r="D4668" i="28"/>
  <c r="B4668" i="28"/>
  <c r="T4667" i="28"/>
  <c r="M4667" i="28"/>
  <c r="L4667" i="28"/>
  <c r="G4667" i="28"/>
  <c r="D4667" i="28"/>
  <c r="B4667" i="28"/>
  <c r="T4666" i="28"/>
  <c r="M4666" i="28"/>
  <c r="L4666" i="28"/>
  <c r="G4666" i="28"/>
  <c r="D4666" i="28"/>
  <c r="B4666" i="28"/>
  <c r="T4665" i="28"/>
  <c r="M4665" i="28"/>
  <c r="L4665" i="28"/>
  <c r="G4665" i="28"/>
  <c r="D4665" i="28"/>
  <c r="B4665" i="28"/>
  <c r="T4664" i="28"/>
  <c r="M4664" i="28"/>
  <c r="L4664" i="28"/>
  <c r="G4664" i="28"/>
  <c r="D4664" i="28"/>
  <c r="B4664" i="28"/>
  <c r="T4663" i="28"/>
  <c r="M4663" i="28"/>
  <c r="L4663" i="28"/>
  <c r="G4663" i="28"/>
  <c r="D4663" i="28"/>
  <c r="B4663" i="28"/>
  <c r="T4662" i="28"/>
  <c r="M4662" i="28"/>
  <c r="L4662" i="28"/>
  <c r="G4662" i="28"/>
  <c r="D4662" i="28"/>
  <c r="B4662" i="28"/>
  <c r="T4661" i="28"/>
  <c r="M4661" i="28"/>
  <c r="L4661" i="28"/>
  <c r="G4661" i="28"/>
  <c r="D4661" i="28"/>
  <c r="B4661" i="28"/>
  <c r="T4660" i="28"/>
  <c r="M4660" i="28"/>
  <c r="L4660" i="28"/>
  <c r="G4660" i="28"/>
  <c r="D4660" i="28"/>
  <c r="B4660" i="28"/>
  <c r="T4659" i="28"/>
  <c r="M4659" i="28"/>
  <c r="L4659" i="28"/>
  <c r="G4659" i="28"/>
  <c r="D4659" i="28"/>
  <c r="B4659" i="28"/>
  <c r="T4658" i="28"/>
  <c r="M4658" i="28"/>
  <c r="L4658" i="28"/>
  <c r="G4658" i="28"/>
  <c r="D4658" i="28"/>
  <c r="B4658" i="28"/>
  <c r="T4657" i="28"/>
  <c r="M4657" i="28"/>
  <c r="L4657" i="28"/>
  <c r="G4657" i="28"/>
  <c r="D4657" i="28"/>
  <c r="B4657" i="28"/>
  <c r="T4656" i="28"/>
  <c r="M4656" i="28"/>
  <c r="L4656" i="28"/>
  <c r="G4656" i="28"/>
  <c r="D4656" i="28"/>
  <c r="B4656" i="28"/>
  <c r="T4655" i="28"/>
  <c r="M4655" i="28"/>
  <c r="L4655" i="28"/>
  <c r="G4655" i="28"/>
  <c r="D4655" i="28"/>
  <c r="B4655" i="28"/>
  <c r="T4654" i="28"/>
  <c r="M4654" i="28"/>
  <c r="L4654" i="28"/>
  <c r="G4654" i="28"/>
  <c r="D4654" i="28"/>
  <c r="B4654" i="28"/>
  <c r="T4653" i="28"/>
  <c r="M4653" i="28"/>
  <c r="L4653" i="28"/>
  <c r="G4653" i="28"/>
  <c r="D4653" i="28"/>
  <c r="B4653" i="28"/>
  <c r="T4652" i="28"/>
  <c r="M4652" i="28"/>
  <c r="L4652" i="28"/>
  <c r="G4652" i="28"/>
  <c r="D4652" i="28"/>
  <c r="B4652" i="28"/>
  <c r="T4651" i="28"/>
  <c r="M4651" i="28"/>
  <c r="L4651" i="28"/>
  <c r="G4651" i="28"/>
  <c r="D4651" i="28"/>
  <c r="B4651" i="28"/>
  <c r="T4650" i="28"/>
  <c r="M4650" i="28"/>
  <c r="L4650" i="28"/>
  <c r="G4650" i="28"/>
  <c r="D4650" i="28"/>
  <c r="B4650" i="28"/>
  <c r="T4649" i="28"/>
  <c r="M4649" i="28"/>
  <c r="L4649" i="28"/>
  <c r="G4649" i="28"/>
  <c r="D4649" i="28"/>
  <c r="B4649" i="28"/>
  <c r="T4648" i="28"/>
  <c r="M4648" i="28"/>
  <c r="L4648" i="28"/>
  <c r="G4648" i="28"/>
  <c r="D4648" i="28"/>
  <c r="B4648" i="28"/>
  <c r="T4647" i="28"/>
  <c r="M4647" i="28"/>
  <c r="L4647" i="28"/>
  <c r="G4647" i="28"/>
  <c r="D4647" i="28"/>
  <c r="B4647" i="28"/>
  <c r="T4646" i="28"/>
  <c r="M4646" i="28"/>
  <c r="L4646" i="28"/>
  <c r="G4646" i="28"/>
  <c r="D4646" i="28"/>
  <c r="B4646" i="28"/>
  <c r="T4645" i="28"/>
  <c r="M4645" i="28"/>
  <c r="L4645" i="28"/>
  <c r="G4645" i="28"/>
  <c r="D4645" i="28"/>
  <c r="B4645" i="28"/>
  <c r="T4644" i="28"/>
  <c r="M4644" i="28"/>
  <c r="L4644" i="28"/>
  <c r="G4644" i="28"/>
  <c r="D4644" i="28"/>
  <c r="B4644" i="28"/>
  <c r="T4643" i="28"/>
  <c r="M4643" i="28"/>
  <c r="L4643" i="28"/>
  <c r="G4643" i="28"/>
  <c r="D4643" i="28"/>
  <c r="B4643" i="28"/>
  <c r="T4642" i="28"/>
  <c r="M4642" i="28"/>
  <c r="L4642" i="28"/>
  <c r="G4642" i="28"/>
  <c r="D4642" i="28"/>
  <c r="B4642" i="28"/>
  <c r="T4641" i="28"/>
  <c r="M4641" i="28"/>
  <c r="L4641" i="28"/>
  <c r="G4641" i="28"/>
  <c r="D4641" i="28"/>
  <c r="B4641" i="28"/>
  <c r="T4640" i="28"/>
  <c r="M4640" i="28"/>
  <c r="L4640" i="28"/>
  <c r="G4640" i="28"/>
  <c r="D4640" i="28"/>
  <c r="B4640" i="28"/>
  <c r="T4639" i="28"/>
  <c r="M4639" i="28"/>
  <c r="L4639" i="28"/>
  <c r="G4639" i="28"/>
  <c r="D4639" i="28"/>
  <c r="B4639" i="28"/>
  <c r="T4638" i="28"/>
  <c r="M4638" i="28"/>
  <c r="L4638" i="28"/>
  <c r="G4638" i="28"/>
  <c r="D4638" i="28"/>
  <c r="B4638" i="28"/>
  <c r="T4637" i="28"/>
  <c r="M4637" i="28"/>
  <c r="L4637" i="28"/>
  <c r="G4637" i="28"/>
  <c r="D4637" i="28"/>
  <c r="B4637" i="28"/>
  <c r="T4636" i="28"/>
  <c r="M4636" i="28"/>
  <c r="L4636" i="28"/>
  <c r="G4636" i="28"/>
  <c r="D4636" i="28"/>
  <c r="B4636" i="28"/>
  <c r="T4635" i="28"/>
  <c r="M4635" i="28"/>
  <c r="L4635" i="28"/>
  <c r="G4635" i="28"/>
  <c r="D4635" i="28"/>
  <c r="B4635" i="28"/>
  <c r="T4634" i="28"/>
  <c r="M4634" i="28"/>
  <c r="L4634" i="28"/>
  <c r="G4634" i="28"/>
  <c r="D4634" i="28"/>
  <c r="B4634" i="28"/>
  <c r="T4633" i="28"/>
  <c r="M4633" i="28"/>
  <c r="L4633" i="28"/>
  <c r="G4633" i="28"/>
  <c r="D4633" i="28"/>
  <c r="B4633" i="28"/>
  <c r="T4632" i="28"/>
  <c r="M4632" i="28"/>
  <c r="L4632" i="28"/>
  <c r="G4632" i="28"/>
  <c r="D4632" i="28"/>
  <c r="B4632" i="28"/>
  <c r="T4631" i="28"/>
  <c r="M4631" i="28"/>
  <c r="L4631" i="28"/>
  <c r="G4631" i="28"/>
  <c r="D4631" i="28"/>
  <c r="B4631" i="28"/>
  <c r="T4630" i="28"/>
  <c r="M4630" i="28"/>
  <c r="L4630" i="28"/>
  <c r="G4630" i="28"/>
  <c r="D4630" i="28"/>
  <c r="B4630" i="28"/>
  <c r="T4629" i="28"/>
  <c r="M4629" i="28"/>
  <c r="L4629" i="28"/>
  <c r="G4629" i="28"/>
  <c r="D4629" i="28"/>
  <c r="B4629" i="28"/>
  <c r="T4628" i="28"/>
  <c r="M4628" i="28"/>
  <c r="L4628" i="28"/>
  <c r="G4628" i="28"/>
  <c r="D4628" i="28"/>
  <c r="B4628" i="28"/>
  <c r="T4627" i="28"/>
  <c r="M4627" i="28"/>
  <c r="L4627" i="28"/>
  <c r="G4627" i="28"/>
  <c r="D4627" i="28"/>
  <c r="B4627" i="28"/>
  <c r="T4626" i="28"/>
  <c r="M4626" i="28"/>
  <c r="L4626" i="28"/>
  <c r="G4626" i="28"/>
  <c r="D4626" i="28"/>
  <c r="B4626" i="28"/>
  <c r="T4625" i="28"/>
  <c r="M4625" i="28"/>
  <c r="L4625" i="28"/>
  <c r="G4625" i="28"/>
  <c r="D4625" i="28"/>
  <c r="B4625" i="28"/>
  <c r="T4624" i="28"/>
  <c r="M4624" i="28"/>
  <c r="L4624" i="28"/>
  <c r="G4624" i="28"/>
  <c r="D4624" i="28"/>
  <c r="B4624" i="28"/>
  <c r="T4623" i="28"/>
  <c r="M4623" i="28"/>
  <c r="L4623" i="28"/>
  <c r="G4623" i="28"/>
  <c r="D4623" i="28"/>
  <c r="B4623" i="28"/>
  <c r="T4622" i="28"/>
  <c r="M4622" i="28"/>
  <c r="L4622" i="28"/>
  <c r="G4622" i="28"/>
  <c r="D4622" i="28"/>
  <c r="B4622" i="28"/>
  <c r="T4621" i="28"/>
  <c r="M4621" i="28"/>
  <c r="L4621" i="28"/>
  <c r="G4621" i="28"/>
  <c r="D4621" i="28"/>
  <c r="B4621" i="28"/>
  <c r="T4620" i="28"/>
  <c r="M4620" i="28"/>
  <c r="L4620" i="28"/>
  <c r="G4620" i="28"/>
  <c r="D4620" i="28"/>
  <c r="B4620" i="28"/>
  <c r="T4619" i="28"/>
  <c r="M4619" i="28"/>
  <c r="L4619" i="28"/>
  <c r="G4619" i="28"/>
  <c r="D4619" i="28"/>
  <c r="B4619" i="28"/>
  <c r="T4618" i="28"/>
  <c r="M4618" i="28"/>
  <c r="L4618" i="28"/>
  <c r="G4618" i="28"/>
  <c r="D4618" i="28"/>
  <c r="B4618" i="28"/>
  <c r="T4617" i="28"/>
  <c r="M4617" i="28"/>
  <c r="L4617" i="28"/>
  <c r="G4617" i="28"/>
  <c r="D4617" i="28"/>
  <c r="B4617" i="28"/>
  <c r="T4616" i="28"/>
  <c r="M4616" i="28"/>
  <c r="L4616" i="28"/>
  <c r="G4616" i="28"/>
  <c r="D4616" i="28"/>
  <c r="B4616" i="28"/>
  <c r="T4615" i="28"/>
  <c r="M4615" i="28"/>
  <c r="L4615" i="28"/>
  <c r="G4615" i="28"/>
  <c r="D4615" i="28"/>
  <c r="B4615" i="28"/>
  <c r="T4614" i="28"/>
  <c r="M4614" i="28"/>
  <c r="L4614" i="28"/>
  <c r="G4614" i="28"/>
  <c r="D4614" i="28"/>
  <c r="B4614" i="28"/>
  <c r="T4613" i="28"/>
  <c r="M4613" i="28"/>
  <c r="L4613" i="28"/>
  <c r="G4613" i="28"/>
  <c r="D4613" i="28"/>
  <c r="B4613" i="28"/>
  <c r="T4612" i="28"/>
  <c r="M4612" i="28"/>
  <c r="L4612" i="28"/>
  <c r="G4612" i="28"/>
  <c r="D4612" i="28"/>
  <c r="B4612" i="28"/>
  <c r="T4611" i="28"/>
  <c r="M4611" i="28"/>
  <c r="L4611" i="28"/>
  <c r="G4611" i="28"/>
  <c r="D4611" i="28"/>
  <c r="B4611" i="28"/>
  <c r="T4610" i="28"/>
  <c r="M4610" i="28"/>
  <c r="L4610" i="28"/>
  <c r="G4610" i="28"/>
  <c r="D4610" i="28"/>
  <c r="B4610" i="28"/>
  <c r="T4609" i="28"/>
  <c r="M4609" i="28"/>
  <c r="L4609" i="28"/>
  <c r="G4609" i="28"/>
  <c r="D4609" i="28"/>
  <c r="B4609" i="28"/>
  <c r="T4608" i="28"/>
  <c r="M4608" i="28"/>
  <c r="L4608" i="28"/>
  <c r="G4608" i="28"/>
  <c r="D4608" i="28"/>
  <c r="B4608" i="28"/>
  <c r="T4607" i="28"/>
  <c r="M4607" i="28"/>
  <c r="L4607" i="28"/>
  <c r="G4607" i="28"/>
  <c r="D4607" i="28"/>
  <c r="B4607" i="28"/>
  <c r="T4606" i="28"/>
  <c r="M4606" i="28"/>
  <c r="L4606" i="28"/>
  <c r="G4606" i="28"/>
  <c r="D4606" i="28"/>
  <c r="B4606" i="28"/>
  <c r="T4605" i="28"/>
  <c r="M4605" i="28"/>
  <c r="L4605" i="28"/>
  <c r="G4605" i="28"/>
  <c r="D4605" i="28"/>
  <c r="B4605" i="28"/>
  <c r="T4604" i="28"/>
  <c r="M4604" i="28"/>
  <c r="L4604" i="28"/>
  <c r="G4604" i="28"/>
  <c r="D4604" i="28"/>
  <c r="B4604" i="28"/>
  <c r="T4603" i="28"/>
  <c r="M4603" i="28"/>
  <c r="L4603" i="28"/>
  <c r="G4603" i="28"/>
  <c r="D4603" i="28"/>
  <c r="B4603" i="28"/>
  <c r="T4602" i="28"/>
  <c r="M4602" i="28"/>
  <c r="L4602" i="28"/>
  <c r="G4602" i="28"/>
  <c r="D4602" i="28"/>
  <c r="B4602" i="28"/>
  <c r="T4601" i="28"/>
  <c r="M4601" i="28"/>
  <c r="L4601" i="28"/>
  <c r="G4601" i="28"/>
  <c r="D4601" i="28"/>
  <c r="B4601" i="28"/>
  <c r="T4600" i="28"/>
  <c r="M4600" i="28"/>
  <c r="L4600" i="28"/>
  <c r="G4600" i="28"/>
  <c r="D4600" i="28"/>
  <c r="B4600" i="28"/>
  <c r="T4599" i="28"/>
  <c r="M4599" i="28"/>
  <c r="L4599" i="28"/>
  <c r="G4599" i="28"/>
  <c r="D4599" i="28"/>
  <c r="B4599" i="28"/>
  <c r="T4598" i="28"/>
  <c r="M4598" i="28"/>
  <c r="L4598" i="28"/>
  <c r="G4598" i="28"/>
  <c r="D4598" i="28"/>
  <c r="B4598" i="28"/>
  <c r="T4597" i="28"/>
  <c r="M4597" i="28"/>
  <c r="L4597" i="28"/>
  <c r="G4597" i="28"/>
  <c r="D4597" i="28"/>
  <c r="B4597" i="28"/>
  <c r="T4596" i="28"/>
  <c r="M4596" i="28"/>
  <c r="L4596" i="28"/>
  <c r="G4596" i="28"/>
  <c r="D4596" i="28"/>
  <c r="B4596" i="28"/>
  <c r="T4595" i="28"/>
  <c r="M4595" i="28"/>
  <c r="L4595" i="28"/>
  <c r="G4595" i="28"/>
  <c r="D4595" i="28"/>
  <c r="B4595" i="28"/>
  <c r="T4594" i="28"/>
  <c r="M4594" i="28"/>
  <c r="L4594" i="28"/>
  <c r="G4594" i="28"/>
  <c r="D4594" i="28"/>
  <c r="B4594" i="28"/>
  <c r="T4593" i="28"/>
  <c r="M4593" i="28"/>
  <c r="L4593" i="28"/>
  <c r="G4593" i="28"/>
  <c r="D4593" i="28"/>
  <c r="B4593" i="28"/>
  <c r="T4592" i="28"/>
  <c r="M4592" i="28"/>
  <c r="L4592" i="28"/>
  <c r="G4592" i="28"/>
  <c r="D4592" i="28"/>
  <c r="B4592" i="28"/>
  <c r="T4591" i="28"/>
  <c r="M4591" i="28"/>
  <c r="L4591" i="28"/>
  <c r="G4591" i="28"/>
  <c r="D4591" i="28"/>
  <c r="B4591" i="28"/>
  <c r="T4590" i="28"/>
  <c r="M4590" i="28"/>
  <c r="L4590" i="28"/>
  <c r="G4590" i="28"/>
  <c r="D4590" i="28"/>
  <c r="B4590" i="28"/>
  <c r="T4589" i="28"/>
  <c r="M4589" i="28"/>
  <c r="L4589" i="28"/>
  <c r="G4589" i="28"/>
  <c r="D4589" i="28"/>
  <c r="B4589" i="28"/>
  <c r="T4588" i="28"/>
  <c r="M4588" i="28"/>
  <c r="L4588" i="28"/>
  <c r="G4588" i="28"/>
  <c r="D4588" i="28"/>
  <c r="B4588" i="28"/>
  <c r="T4587" i="28"/>
  <c r="M4587" i="28"/>
  <c r="L4587" i="28"/>
  <c r="G4587" i="28"/>
  <c r="D4587" i="28"/>
  <c r="B4587" i="28"/>
  <c r="T4586" i="28"/>
  <c r="M4586" i="28"/>
  <c r="L4586" i="28"/>
  <c r="G4586" i="28"/>
  <c r="D4586" i="28"/>
  <c r="B4586" i="28"/>
  <c r="T4585" i="28"/>
  <c r="M4585" i="28"/>
  <c r="L4585" i="28"/>
  <c r="G4585" i="28"/>
  <c r="D4585" i="28"/>
  <c r="B4585" i="28"/>
  <c r="T4584" i="28"/>
  <c r="M4584" i="28"/>
  <c r="L4584" i="28"/>
  <c r="G4584" i="28"/>
  <c r="D4584" i="28"/>
  <c r="B4584" i="28"/>
  <c r="T4583" i="28"/>
  <c r="M4583" i="28"/>
  <c r="L4583" i="28"/>
  <c r="G4583" i="28"/>
  <c r="D4583" i="28"/>
  <c r="B4583" i="28"/>
  <c r="T4582" i="28"/>
  <c r="M4582" i="28"/>
  <c r="L4582" i="28"/>
  <c r="G4582" i="28"/>
  <c r="D4582" i="28"/>
  <c r="B4582" i="28"/>
  <c r="T4581" i="28"/>
  <c r="M4581" i="28"/>
  <c r="L4581" i="28"/>
  <c r="G4581" i="28"/>
  <c r="D4581" i="28"/>
  <c r="B4581" i="28"/>
  <c r="T4580" i="28"/>
  <c r="M4580" i="28"/>
  <c r="L4580" i="28"/>
  <c r="G4580" i="28"/>
  <c r="D4580" i="28"/>
  <c r="B4580" i="28"/>
  <c r="T4579" i="28"/>
  <c r="M4579" i="28"/>
  <c r="L4579" i="28"/>
  <c r="G4579" i="28"/>
  <c r="D4579" i="28"/>
  <c r="B4579" i="28"/>
  <c r="T4578" i="28"/>
  <c r="M4578" i="28"/>
  <c r="L4578" i="28"/>
  <c r="G4578" i="28"/>
  <c r="D4578" i="28"/>
  <c r="B4578" i="28"/>
  <c r="T4577" i="28"/>
  <c r="M4577" i="28"/>
  <c r="L4577" i="28"/>
  <c r="G4577" i="28"/>
  <c r="D4577" i="28"/>
  <c r="B4577" i="28"/>
  <c r="T4576" i="28"/>
  <c r="M4576" i="28"/>
  <c r="L4576" i="28"/>
  <c r="G4576" i="28"/>
  <c r="D4576" i="28"/>
  <c r="B4576" i="28"/>
  <c r="T4575" i="28"/>
  <c r="M4575" i="28"/>
  <c r="L4575" i="28"/>
  <c r="G4575" i="28"/>
  <c r="D4575" i="28"/>
  <c r="B4575" i="28"/>
  <c r="T4574" i="28"/>
  <c r="M4574" i="28"/>
  <c r="L4574" i="28"/>
  <c r="G4574" i="28"/>
  <c r="D4574" i="28"/>
  <c r="B4574" i="28"/>
  <c r="T4573" i="28"/>
  <c r="M4573" i="28"/>
  <c r="L4573" i="28"/>
  <c r="G4573" i="28"/>
  <c r="D4573" i="28"/>
  <c r="B4573" i="28"/>
  <c r="T4572" i="28"/>
  <c r="M4572" i="28"/>
  <c r="L4572" i="28"/>
  <c r="G4572" i="28"/>
  <c r="D4572" i="28"/>
  <c r="B4572" i="28"/>
  <c r="T4571" i="28"/>
  <c r="M4571" i="28"/>
  <c r="L4571" i="28"/>
  <c r="G4571" i="28"/>
  <c r="D4571" i="28"/>
  <c r="B4571" i="28"/>
  <c r="T4570" i="28"/>
  <c r="M4570" i="28"/>
  <c r="L4570" i="28"/>
  <c r="G4570" i="28"/>
  <c r="D4570" i="28"/>
  <c r="B4570" i="28"/>
  <c r="T4569" i="28"/>
  <c r="M4569" i="28"/>
  <c r="L4569" i="28"/>
  <c r="G4569" i="28"/>
  <c r="D4569" i="28"/>
  <c r="B4569" i="28"/>
  <c r="T4568" i="28"/>
  <c r="M4568" i="28"/>
  <c r="L4568" i="28"/>
  <c r="G4568" i="28"/>
  <c r="D4568" i="28"/>
  <c r="B4568" i="28"/>
  <c r="T4567" i="28"/>
  <c r="M4567" i="28"/>
  <c r="L4567" i="28"/>
  <c r="G4567" i="28"/>
  <c r="D4567" i="28"/>
  <c r="B4567" i="28"/>
  <c r="T4566" i="28"/>
  <c r="M4566" i="28"/>
  <c r="L4566" i="28"/>
  <c r="G4566" i="28"/>
  <c r="D4566" i="28"/>
  <c r="B4566" i="28"/>
  <c r="T4565" i="28"/>
  <c r="M4565" i="28"/>
  <c r="L4565" i="28"/>
  <c r="G4565" i="28"/>
  <c r="D4565" i="28"/>
  <c r="B4565" i="28"/>
  <c r="T4564" i="28"/>
  <c r="M4564" i="28"/>
  <c r="L4564" i="28"/>
  <c r="G4564" i="28"/>
  <c r="D4564" i="28"/>
  <c r="B4564" i="28"/>
  <c r="T4563" i="28"/>
  <c r="M4563" i="28"/>
  <c r="L4563" i="28"/>
  <c r="G4563" i="28"/>
  <c r="D4563" i="28"/>
  <c r="B4563" i="28"/>
  <c r="T4562" i="28"/>
  <c r="M4562" i="28"/>
  <c r="L4562" i="28"/>
  <c r="G4562" i="28"/>
  <c r="D4562" i="28"/>
  <c r="B4562" i="28"/>
  <c r="T4561" i="28"/>
  <c r="M4561" i="28"/>
  <c r="L4561" i="28"/>
  <c r="G4561" i="28"/>
  <c r="D4561" i="28"/>
  <c r="B4561" i="28"/>
  <c r="T4560" i="28"/>
  <c r="M4560" i="28"/>
  <c r="L4560" i="28"/>
  <c r="G4560" i="28"/>
  <c r="D4560" i="28"/>
  <c r="B4560" i="28"/>
  <c r="T4559" i="28"/>
  <c r="M4559" i="28"/>
  <c r="L4559" i="28"/>
  <c r="G4559" i="28"/>
  <c r="D4559" i="28"/>
  <c r="B4559" i="28"/>
  <c r="T4558" i="28"/>
  <c r="M4558" i="28"/>
  <c r="L4558" i="28"/>
  <c r="G4558" i="28"/>
  <c r="D4558" i="28"/>
  <c r="B4558" i="28"/>
  <c r="T4557" i="28"/>
  <c r="M4557" i="28"/>
  <c r="L4557" i="28"/>
  <c r="G4557" i="28"/>
  <c r="D4557" i="28"/>
  <c r="B4557" i="28"/>
  <c r="T4556" i="28"/>
  <c r="M4556" i="28"/>
  <c r="L4556" i="28"/>
  <c r="I4556" i="28"/>
  <c r="G4556" i="28"/>
  <c r="D4556" i="28"/>
  <c r="B4556" i="28"/>
  <c r="T4555" i="28"/>
  <c r="M4555" i="28"/>
  <c r="L4555" i="28"/>
  <c r="I4555" i="28"/>
  <c r="G4555" i="28"/>
  <c r="D4555" i="28"/>
  <c r="B4555" i="28"/>
  <c r="T4554" i="28"/>
  <c r="M4554" i="28"/>
  <c r="L4554" i="28"/>
  <c r="I4554" i="28"/>
  <c r="G4554" i="28"/>
  <c r="D4554" i="28"/>
  <c r="B4554" i="28"/>
  <c r="T4553" i="28"/>
  <c r="M4553" i="28"/>
  <c r="L4553" i="28"/>
  <c r="I4553" i="28"/>
  <c r="G4553" i="28"/>
  <c r="D4553" i="28"/>
  <c r="B4553" i="28"/>
  <c r="T4552" i="28"/>
  <c r="M4552" i="28"/>
  <c r="L4552" i="28"/>
  <c r="I4552" i="28"/>
  <c r="G4552" i="28"/>
  <c r="D4552" i="28"/>
  <c r="B4552" i="28"/>
  <c r="T4551" i="28"/>
  <c r="M4551" i="28"/>
  <c r="L4551" i="28"/>
  <c r="I4551" i="28"/>
  <c r="G4551" i="28"/>
  <c r="D4551" i="28"/>
  <c r="B4551" i="28"/>
  <c r="T4550" i="28"/>
  <c r="M4550" i="28"/>
  <c r="L4550" i="28"/>
  <c r="I4550" i="28"/>
  <c r="G4550" i="28"/>
  <c r="D4550" i="28"/>
  <c r="B4550" i="28"/>
  <c r="T4549" i="28"/>
  <c r="M4549" i="28"/>
  <c r="L4549" i="28"/>
  <c r="I4549" i="28"/>
  <c r="G4549" i="28"/>
  <c r="D4549" i="28"/>
  <c r="B4549" i="28"/>
  <c r="T4548" i="28"/>
  <c r="M4548" i="28"/>
  <c r="L4548" i="28"/>
  <c r="I4548" i="28"/>
  <c r="G4548" i="28"/>
  <c r="D4548" i="28"/>
  <c r="B4548" i="28"/>
  <c r="T4547" i="28"/>
  <c r="M4547" i="28"/>
  <c r="L4547" i="28"/>
  <c r="I4547" i="28"/>
  <c r="G4547" i="28"/>
  <c r="D4547" i="28"/>
  <c r="B4547" i="28"/>
  <c r="T4546" i="28"/>
  <c r="M4546" i="28"/>
  <c r="L4546" i="28"/>
  <c r="I4546" i="28"/>
  <c r="G4546" i="28"/>
  <c r="D4546" i="28"/>
  <c r="B4546" i="28"/>
  <c r="T4545" i="28"/>
  <c r="M4545" i="28"/>
  <c r="L4545" i="28"/>
  <c r="I4545" i="28"/>
  <c r="G4545" i="28"/>
  <c r="D4545" i="28"/>
  <c r="B4545" i="28"/>
  <c r="T4544" i="28"/>
  <c r="M4544" i="28"/>
  <c r="L4544" i="28"/>
  <c r="I4544" i="28"/>
  <c r="G4544" i="28"/>
  <c r="D4544" i="28"/>
  <c r="B4544" i="28"/>
  <c r="T4543" i="28"/>
  <c r="M4543" i="28"/>
  <c r="L4543" i="28"/>
  <c r="I4543" i="28"/>
  <c r="G4543" i="28"/>
  <c r="D4543" i="28"/>
  <c r="B4543" i="28"/>
  <c r="T4542" i="28"/>
  <c r="M4542" i="28"/>
  <c r="L4542" i="28"/>
  <c r="I4542" i="28"/>
  <c r="G4542" i="28"/>
  <c r="D4542" i="28"/>
  <c r="B4542" i="28"/>
  <c r="T4541" i="28"/>
  <c r="M4541" i="28"/>
  <c r="L4541" i="28"/>
  <c r="I4541" i="28"/>
  <c r="G4541" i="28"/>
  <c r="D4541" i="28"/>
  <c r="B4541" i="28"/>
  <c r="T4540" i="28"/>
  <c r="M4540" i="28"/>
  <c r="L4540" i="28"/>
  <c r="I4540" i="28"/>
  <c r="G4540" i="28"/>
  <c r="D4540" i="28"/>
  <c r="B4540" i="28"/>
  <c r="T4539" i="28"/>
  <c r="M4539" i="28"/>
  <c r="L4539" i="28"/>
  <c r="I4539" i="28"/>
  <c r="G4539" i="28"/>
  <c r="D4539" i="28"/>
  <c r="B4539" i="28"/>
  <c r="T4538" i="28"/>
  <c r="M4538" i="28"/>
  <c r="L4538" i="28"/>
  <c r="I4538" i="28"/>
  <c r="G4538" i="28"/>
  <c r="D4538" i="28"/>
  <c r="B4538" i="28"/>
  <c r="T4537" i="28"/>
  <c r="M4537" i="28"/>
  <c r="L4537" i="28"/>
  <c r="I4537" i="28"/>
  <c r="G4537" i="28"/>
  <c r="D4537" i="28"/>
  <c r="B4537" i="28"/>
  <c r="T4536" i="28"/>
  <c r="M4536" i="28"/>
  <c r="L4536" i="28"/>
  <c r="I4536" i="28"/>
  <c r="G4536" i="28"/>
  <c r="D4536" i="28"/>
  <c r="B4536" i="28"/>
  <c r="T4535" i="28"/>
  <c r="M4535" i="28"/>
  <c r="L4535" i="28"/>
  <c r="I4535" i="28"/>
  <c r="G4535" i="28"/>
  <c r="D4535" i="28"/>
  <c r="B4535" i="28"/>
  <c r="T4534" i="28"/>
  <c r="M4534" i="28"/>
  <c r="L4534" i="28"/>
  <c r="I4534" i="28"/>
  <c r="G4534" i="28"/>
  <c r="D4534" i="28"/>
  <c r="B4534" i="28"/>
  <c r="T4533" i="28"/>
  <c r="M4533" i="28"/>
  <c r="L4533" i="28"/>
  <c r="I4533" i="28"/>
  <c r="G4533" i="28"/>
  <c r="D4533" i="28"/>
  <c r="B4533" i="28"/>
  <c r="T4532" i="28"/>
  <c r="M4532" i="28"/>
  <c r="L4532" i="28"/>
  <c r="I4532" i="28"/>
  <c r="G4532" i="28"/>
  <c r="D4532" i="28"/>
  <c r="B4532" i="28"/>
  <c r="T4531" i="28"/>
  <c r="M4531" i="28"/>
  <c r="L4531" i="28"/>
  <c r="I4531" i="28"/>
  <c r="G4531" i="28"/>
  <c r="D4531" i="28"/>
  <c r="B4531" i="28"/>
  <c r="T4530" i="28"/>
  <c r="M4530" i="28"/>
  <c r="L4530" i="28"/>
  <c r="I4530" i="28"/>
  <c r="G4530" i="28"/>
  <c r="D4530" i="28"/>
  <c r="B4530" i="28"/>
  <c r="T4529" i="28"/>
  <c r="M4529" i="28"/>
  <c r="L4529" i="28"/>
  <c r="I4529" i="28"/>
  <c r="G4529" i="28"/>
  <c r="D4529" i="28"/>
  <c r="B4529" i="28"/>
  <c r="T4528" i="28"/>
  <c r="M4528" i="28"/>
  <c r="L4528" i="28"/>
  <c r="I4528" i="28"/>
  <c r="G4528" i="28"/>
  <c r="D4528" i="28"/>
  <c r="B4528" i="28"/>
  <c r="T4527" i="28"/>
  <c r="M4527" i="28"/>
  <c r="L4527" i="28"/>
  <c r="I4527" i="28"/>
  <c r="G4527" i="28"/>
  <c r="D4527" i="28"/>
  <c r="B4527" i="28"/>
  <c r="T4526" i="28"/>
  <c r="M4526" i="28"/>
  <c r="L4526" i="28"/>
  <c r="I4526" i="28"/>
  <c r="G4526" i="28"/>
  <c r="D4526" i="28"/>
  <c r="B4526" i="28"/>
  <c r="T4525" i="28"/>
  <c r="M4525" i="28"/>
  <c r="L4525" i="28"/>
  <c r="I4525" i="28"/>
  <c r="G4525" i="28"/>
  <c r="D4525" i="28"/>
  <c r="B4525" i="28"/>
  <c r="T4524" i="28"/>
  <c r="M4524" i="28"/>
  <c r="L4524" i="28"/>
  <c r="I4524" i="28"/>
  <c r="G4524" i="28"/>
  <c r="D4524" i="28"/>
  <c r="B4524" i="28"/>
  <c r="T4523" i="28"/>
  <c r="M4523" i="28"/>
  <c r="L4523" i="28"/>
  <c r="I4523" i="28"/>
  <c r="G4523" i="28"/>
  <c r="D4523" i="28"/>
  <c r="B4523" i="28"/>
  <c r="T4522" i="28"/>
  <c r="M4522" i="28"/>
  <c r="L4522" i="28"/>
  <c r="I4522" i="28"/>
  <c r="G4522" i="28"/>
  <c r="D4522" i="28"/>
  <c r="B4522" i="28"/>
  <c r="T4521" i="28"/>
  <c r="M4521" i="28"/>
  <c r="L4521" i="28"/>
  <c r="I4521" i="28"/>
  <c r="G4521" i="28"/>
  <c r="D4521" i="28"/>
  <c r="B4521" i="28"/>
  <c r="T4520" i="28"/>
  <c r="M4520" i="28"/>
  <c r="L4520" i="28"/>
  <c r="I4520" i="28"/>
  <c r="G4520" i="28"/>
  <c r="D4520" i="28"/>
  <c r="B4520" i="28"/>
  <c r="T4519" i="28"/>
  <c r="M4519" i="28"/>
  <c r="L4519" i="28"/>
  <c r="I4519" i="28"/>
  <c r="G4519" i="28"/>
  <c r="D4519" i="28"/>
  <c r="B4519" i="28"/>
  <c r="T4518" i="28"/>
  <c r="M4518" i="28"/>
  <c r="L4518" i="28"/>
  <c r="I4518" i="28"/>
  <c r="G4518" i="28"/>
  <c r="D4518" i="28"/>
  <c r="B4518" i="28"/>
  <c r="T4517" i="28"/>
  <c r="M4517" i="28"/>
  <c r="L4517" i="28"/>
  <c r="I4517" i="28"/>
  <c r="G4517" i="28"/>
  <c r="D4517" i="28"/>
  <c r="B4517" i="28"/>
  <c r="T4516" i="28"/>
  <c r="M4516" i="28"/>
  <c r="L4516" i="28"/>
  <c r="I4516" i="28"/>
  <c r="G4516" i="28"/>
  <c r="D4516" i="28"/>
  <c r="B4516" i="28"/>
  <c r="T4515" i="28"/>
  <c r="M4515" i="28"/>
  <c r="L4515" i="28"/>
  <c r="I4515" i="28"/>
  <c r="G4515" i="28"/>
  <c r="D4515" i="28"/>
  <c r="B4515" i="28"/>
  <c r="T4514" i="28"/>
  <c r="M4514" i="28"/>
  <c r="L4514" i="28"/>
  <c r="I4514" i="28"/>
  <c r="G4514" i="28"/>
  <c r="D4514" i="28"/>
  <c r="B4514" i="28"/>
  <c r="T4513" i="28"/>
  <c r="M4513" i="28"/>
  <c r="L4513" i="28"/>
  <c r="I4513" i="28"/>
  <c r="G4513" i="28"/>
  <c r="D4513" i="28"/>
  <c r="B4513" i="28"/>
  <c r="T4512" i="28"/>
  <c r="M4512" i="28"/>
  <c r="L4512" i="28"/>
  <c r="G4512" i="28"/>
  <c r="D4512" i="28"/>
  <c r="B4512" i="28"/>
  <c r="T4511" i="28"/>
  <c r="M4511" i="28"/>
  <c r="L4511" i="28"/>
  <c r="G4511" i="28"/>
  <c r="D4511" i="28"/>
  <c r="B4511" i="28"/>
  <c r="T4510" i="28"/>
  <c r="M4510" i="28"/>
  <c r="L4510" i="28"/>
  <c r="G4510" i="28"/>
  <c r="D4510" i="28"/>
  <c r="B4510" i="28"/>
  <c r="T4509" i="28"/>
  <c r="M4509" i="28"/>
  <c r="L4509" i="28"/>
  <c r="G4509" i="28"/>
  <c r="D4509" i="28"/>
  <c r="B4509" i="28"/>
  <c r="T4508" i="28"/>
  <c r="M4508" i="28"/>
  <c r="L4508" i="28"/>
  <c r="G4508" i="28"/>
  <c r="D4508" i="28"/>
  <c r="B4508" i="28"/>
  <c r="T4507" i="28"/>
  <c r="M4507" i="28"/>
  <c r="L4507" i="28"/>
  <c r="G4507" i="28"/>
  <c r="D4507" i="28"/>
  <c r="B4507" i="28"/>
  <c r="T4506" i="28"/>
  <c r="M4506" i="28"/>
  <c r="L4506" i="28"/>
  <c r="G4506" i="28"/>
  <c r="D4506" i="28"/>
  <c r="B4506" i="28"/>
  <c r="T4505" i="28"/>
  <c r="M4505" i="28"/>
  <c r="L4505" i="28"/>
  <c r="G4505" i="28"/>
  <c r="D4505" i="28"/>
  <c r="B4505" i="28"/>
  <c r="T4504" i="28"/>
  <c r="M4504" i="28"/>
  <c r="L4504" i="28"/>
  <c r="G4504" i="28"/>
  <c r="D4504" i="28"/>
  <c r="B4504" i="28"/>
  <c r="T4503" i="28"/>
  <c r="M4503" i="28"/>
  <c r="L4503" i="28"/>
  <c r="G4503" i="28"/>
  <c r="D4503" i="28"/>
  <c r="B4503" i="28"/>
  <c r="T4502" i="28"/>
  <c r="M4502" i="28"/>
  <c r="L4502" i="28"/>
  <c r="G4502" i="28"/>
  <c r="D4502" i="28"/>
  <c r="B4502" i="28"/>
  <c r="T4501" i="28"/>
  <c r="M4501" i="28"/>
  <c r="L4501" i="28"/>
  <c r="I4501" i="28"/>
  <c r="G4501" i="28"/>
  <c r="D4501" i="28"/>
  <c r="B4501" i="28"/>
  <c r="T4500" i="28"/>
  <c r="M4500" i="28"/>
  <c r="L4500" i="28"/>
  <c r="I4500" i="28"/>
  <c r="G4500" i="28"/>
  <c r="D4500" i="28"/>
  <c r="B4500" i="28"/>
  <c r="T4499" i="28"/>
  <c r="M4499" i="28"/>
  <c r="L4499" i="28"/>
  <c r="I4499" i="28"/>
  <c r="G4499" i="28"/>
  <c r="D4499" i="28"/>
  <c r="B4499" i="28"/>
  <c r="T4498" i="28"/>
  <c r="M4498" i="28"/>
  <c r="L4498" i="28"/>
  <c r="I4498" i="28"/>
  <c r="G4498" i="28"/>
  <c r="D4498" i="28"/>
  <c r="B4498" i="28"/>
  <c r="T4497" i="28"/>
  <c r="M4497" i="28"/>
  <c r="L4497" i="28"/>
  <c r="I4497" i="28"/>
  <c r="G4497" i="28"/>
  <c r="D4497" i="28"/>
  <c r="B4497" i="28"/>
  <c r="T4496" i="28"/>
  <c r="M4496" i="28"/>
  <c r="L4496" i="28"/>
  <c r="I4496" i="28"/>
  <c r="G4496" i="28"/>
  <c r="D4496" i="28"/>
  <c r="B4496" i="28"/>
  <c r="T4495" i="28"/>
  <c r="M4495" i="28"/>
  <c r="L4495" i="28"/>
  <c r="I4495" i="28"/>
  <c r="G4495" i="28"/>
  <c r="D4495" i="28"/>
  <c r="B4495" i="28"/>
  <c r="T4494" i="28"/>
  <c r="M4494" i="28"/>
  <c r="L4494" i="28"/>
  <c r="I4494" i="28"/>
  <c r="G4494" i="28"/>
  <c r="D4494" i="28"/>
  <c r="B4494" i="28"/>
  <c r="T4493" i="28"/>
  <c r="M4493" i="28"/>
  <c r="L4493" i="28"/>
  <c r="I4493" i="28"/>
  <c r="G4493" i="28"/>
  <c r="D4493" i="28"/>
  <c r="B4493" i="28"/>
  <c r="T4492" i="28"/>
  <c r="M4492" i="28"/>
  <c r="L4492" i="28"/>
  <c r="I4492" i="28"/>
  <c r="G4492" i="28"/>
  <c r="D4492" i="28"/>
  <c r="B4492" i="28"/>
  <c r="T4491" i="28"/>
  <c r="M4491" i="28"/>
  <c r="L4491" i="28"/>
  <c r="I4491" i="28"/>
  <c r="G4491" i="28"/>
  <c r="D4491" i="28"/>
  <c r="B4491" i="28"/>
  <c r="T4490" i="28"/>
  <c r="M4490" i="28"/>
  <c r="L4490" i="28"/>
  <c r="I4490" i="28"/>
  <c r="G4490" i="28"/>
  <c r="D4490" i="28"/>
  <c r="B4490" i="28"/>
  <c r="T4489" i="28"/>
  <c r="M4489" i="28"/>
  <c r="L4489" i="28"/>
  <c r="I4489" i="28"/>
  <c r="G4489" i="28"/>
  <c r="D4489" i="28"/>
  <c r="B4489" i="28"/>
  <c r="T4488" i="28"/>
  <c r="M4488" i="28"/>
  <c r="L4488" i="28"/>
  <c r="I4488" i="28"/>
  <c r="G4488" i="28"/>
  <c r="D4488" i="28"/>
  <c r="B4488" i="28"/>
  <c r="T4487" i="28"/>
  <c r="M4487" i="28"/>
  <c r="L4487" i="28"/>
  <c r="I4487" i="28"/>
  <c r="G4487" i="28"/>
  <c r="D4487" i="28"/>
  <c r="B4487" i="28"/>
  <c r="T4486" i="28"/>
  <c r="M4486" i="28"/>
  <c r="L4486" i="28"/>
  <c r="I4486" i="28"/>
  <c r="G4486" i="28"/>
  <c r="D4486" i="28"/>
  <c r="B4486" i="28"/>
  <c r="T4485" i="28"/>
  <c r="M4485" i="28"/>
  <c r="L4485" i="28"/>
  <c r="I4485" i="28"/>
  <c r="G4485" i="28"/>
  <c r="D4485" i="28"/>
  <c r="B4485" i="28"/>
  <c r="T4484" i="28"/>
  <c r="M4484" i="28"/>
  <c r="L4484" i="28"/>
  <c r="I4484" i="28"/>
  <c r="G4484" i="28"/>
  <c r="D4484" i="28"/>
  <c r="B4484" i="28"/>
  <c r="T4483" i="28"/>
  <c r="M4483" i="28"/>
  <c r="L4483" i="28"/>
  <c r="I4483" i="28"/>
  <c r="G4483" i="28"/>
  <c r="D4483" i="28"/>
  <c r="B4483" i="28"/>
  <c r="T4482" i="28"/>
  <c r="M4482" i="28"/>
  <c r="L4482" i="28"/>
  <c r="I4482" i="28"/>
  <c r="G4482" i="28"/>
  <c r="D4482" i="28"/>
  <c r="B4482" i="28"/>
  <c r="T4481" i="28"/>
  <c r="M4481" i="28"/>
  <c r="L4481" i="28"/>
  <c r="I4481" i="28"/>
  <c r="G4481" i="28"/>
  <c r="D4481" i="28"/>
  <c r="B4481" i="28"/>
  <c r="T4480" i="28"/>
  <c r="M4480" i="28"/>
  <c r="L4480" i="28"/>
  <c r="I4480" i="28"/>
  <c r="G4480" i="28"/>
  <c r="D4480" i="28"/>
  <c r="B4480" i="28"/>
  <c r="T4479" i="28"/>
  <c r="M4479" i="28"/>
  <c r="L4479" i="28"/>
  <c r="I4479" i="28"/>
  <c r="G4479" i="28"/>
  <c r="D4479" i="28"/>
  <c r="B4479" i="28"/>
  <c r="T4478" i="28"/>
  <c r="M4478" i="28"/>
  <c r="L4478" i="28"/>
  <c r="I4478" i="28"/>
  <c r="G4478" i="28"/>
  <c r="D4478" i="28"/>
  <c r="B4478" i="28"/>
  <c r="T4477" i="28"/>
  <c r="M4477" i="28"/>
  <c r="L4477" i="28"/>
  <c r="I4477" i="28"/>
  <c r="G4477" i="28"/>
  <c r="D4477" i="28"/>
  <c r="B4477" i="28"/>
  <c r="T4476" i="28"/>
  <c r="M4476" i="28"/>
  <c r="L4476" i="28"/>
  <c r="I4476" i="28"/>
  <c r="G4476" i="28"/>
  <c r="D4476" i="28"/>
  <c r="B4476" i="28"/>
  <c r="T4475" i="28"/>
  <c r="M4475" i="28"/>
  <c r="L4475" i="28"/>
  <c r="I4475" i="28"/>
  <c r="G4475" i="28"/>
  <c r="D4475" i="28"/>
  <c r="B4475" i="28"/>
  <c r="T4474" i="28"/>
  <c r="M4474" i="28"/>
  <c r="L4474" i="28"/>
  <c r="I4474" i="28"/>
  <c r="G4474" i="28"/>
  <c r="D4474" i="28"/>
  <c r="B4474" i="28"/>
  <c r="T4473" i="28"/>
  <c r="M4473" i="28"/>
  <c r="L4473" i="28"/>
  <c r="I4473" i="28"/>
  <c r="G4473" i="28"/>
  <c r="D4473" i="28"/>
  <c r="B4473" i="28"/>
  <c r="T4472" i="28"/>
  <c r="M4472" i="28"/>
  <c r="L4472" i="28"/>
  <c r="I4472" i="28"/>
  <c r="G4472" i="28"/>
  <c r="D4472" i="28"/>
  <c r="B4472" i="28"/>
  <c r="T4471" i="28"/>
  <c r="M4471" i="28"/>
  <c r="L4471" i="28"/>
  <c r="I4471" i="28"/>
  <c r="G4471" i="28"/>
  <c r="D4471" i="28"/>
  <c r="B4471" i="28"/>
  <c r="T4470" i="28"/>
  <c r="M4470" i="28"/>
  <c r="L4470" i="28"/>
  <c r="I4470" i="28"/>
  <c r="G4470" i="28"/>
  <c r="D4470" i="28"/>
  <c r="B4470" i="28"/>
  <c r="T4469" i="28"/>
  <c r="M4469" i="28"/>
  <c r="L4469" i="28"/>
  <c r="I4469" i="28"/>
  <c r="G4469" i="28"/>
  <c r="D4469" i="28"/>
  <c r="B4469" i="28"/>
  <c r="T4468" i="28"/>
  <c r="M4468" i="28"/>
  <c r="L4468" i="28"/>
  <c r="I4468" i="28"/>
  <c r="G4468" i="28"/>
  <c r="D4468" i="28"/>
  <c r="B4468" i="28"/>
  <c r="T4467" i="28"/>
  <c r="M4467" i="28"/>
  <c r="L4467" i="28"/>
  <c r="I4467" i="28"/>
  <c r="G4467" i="28"/>
  <c r="D4467" i="28"/>
  <c r="B4467" i="28"/>
  <c r="T4466" i="28"/>
  <c r="M4466" i="28"/>
  <c r="L4466" i="28"/>
  <c r="I4466" i="28"/>
  <c r="G4466" i="28"/>
  <c r="D4466" i="28"/>
  <c r="B4466" i="28"/>
  <c r="T4465" i="28"/>
  <c r="M4465" i="28"/>
  <c r="L4465" i="28"/>
  <c r="I4465" i="28"/>
  <c r="G4465" i="28"/>
  <c r="D4465" i="28"/>
  <c r="B4465" i="28"/>
  <c r="T4464" i="28"/>
  <c r="M4464" i="28"/>
  <c r="L4464" i="28"/>
  <c r="I4464" i="28"/>
  <c r="G4464" i="28"/>
  <c r="D4464" i="28"/>
  <c r="B4464" i="28"/>
  <c r="T4463" i="28"/>
  <c r="M4463" i="28"/>
  <c r="L4463" i="28"/>
  <c r="I4463" i="28"/>
  <c r="G4463" i="28"/>
  <c r="D4463" i="28"/>
  <c r="B4463" i="28"/>
  <c r="T4462" i="28"/>
  <c r="M4462" i="28"/>
  <c r="L4462" i="28"/>
  <c r="I4462" i="28"/>
  <c r="G4462" i="28"/>
  <c r="D4462" i="28"/>
  <c r="B4462" i="28"/>
  <c r="T4461" i="28"/>
  <c r="M4461" i="28"/>
  <c r="L4461" i="28"/>
  <c r="I4461" i="28"/>
  <c r="G4461" i="28"/>
  <c r="D4461" i="28"/>
  <c r="B4461" i="28"/>
  <c r="T4460" i="28"/>
  <c r="M4460" i="28"/>
  <c r="L4460" i="28"/>
  <c r="I4460" i="28"/>
  <c r="G4460" i="28"/>
  <c r="D4460" i="28"/>
  <c r="B4460" i="28"/>
  <c r="T4459" i="28"/>
  <c r="M4459" i="28"/>
  <c r="L4459" i="28"/>
  <c r="I4459" i="28"/>
  <c r="G4459" i="28"/>
  <c r="D4459" i="28"/>
  <c r="B4459" i="28"/>
  <c r="T4458" i="28"/>
  <c r="M4458" i="28"/>
  <c r="L4458" i="28"/>
  <c r="I4458" i="28"/>
  <c r="G4458" i="28"/>
  <c r="D4458" i="28"/>
  <c r="B4458" i="28"/>
  <c r="T4457" i="28"/>
  <c r="M4457" i="28"/>
  <c r="L4457" i="28"/>
  <c r="G4457" i="28"/>
  <c r="D4457" i="28"/>
  <c r="B4457" i="28"/>
  <c r="T4456" i="28"/>
  <c r="M4456" i="28"/>
  <c r="L4456" i="28"/>
  <c r="G4456" i="28"/>
  <c r="D4456" i="28"/>
  <c r="B4456" i="28"/>
  <c r="T4455" i="28"/>
  <c r="M4455" i="28"/>
  <c r="L4455" i="28"/>
  <c r="G4455" i="28"/>
  <c r="D4455" i="28"/>
  <c r="B4455" i="28"/>
  <c r="T4454" i="28"/>
  <c r="M4454" i="28"/>
  <c r="L4454" i="28"/>
  <c r="G4454" i="28"/>
  <c r="D4454" i="28"/>
  <c r="B4454" i="28"/>
  <c r="T4453" i="28"/>
  <c r="M4453" i="28"/>
  <c r="L4453" i="28"/>
  <c r="G4453" i="28"/>
  <c r="D4453" i="28"/>
  <c r="B4453" i="28"/>
  <c r="T4452" i="28"/>
  <c r="M4452" i="28"/>
  <c r="L4452" i="28"/>
  <c r="G4452" i="28"/>
  <c r="D4452" i="28"/>
  <c r="B4452" i="28"/>
  <c r="T4451" i="28"/>
  <c r="M4451" i="28"/>
  <c r="L4451" i="28"/>
  <c r="G4451" i="28"/>
  <c r="D4451" i="28"/>
  <c r="B4451" i="28"/>
  <c r="T4450" i="28"/>
  <c r="M4450" i="28"/>
  <c r="L4450" i="28"/>
  <c r="G4450" i="28"/>
  <c r="D4450" i="28"/>
  <c r="B4450" i="28"/>
  <c r="T4449" i="28"/>
  <c r="M4449" i="28"/>
  <c r="L4449" i="28"/>
  <c r="G4449" i="28"/>
  <c r="D4449" i="28"/>
  <c r="B4449" i="28"/>
  <c r="T4448" i="28"/>
  <c r="M4448" i="28"/>
  <c r="L4448" i="28"/>
  <c r="G4448" i="28"/>
  <c r="D4448" i="28"/>
  <c r="B4448" i="28"/>
  <c r="T4447" i="28"/>
  <c r="M4447" i="28"/>
  <c r="L4447" i="28"/>
  <c r="G4447" i="28"/>
  <c r="D4447" i="28"/>
  <c r="B4447" i="28"/>
  <c r="T4446" i="28"/>
  <c r="M4446" i="28"/>
  <c r="L4446" i="28"/>
  <c r="G4446" i="28"/>
  <c r="D4446" i="28"/>
  <c r="B4446" i="28"/>
  <c r="T4445" i="28"/>
  <c r="M4445" i="28"/>
  <c r="L4445" i="28"/>
  <c r="G4445" i="28"/>
  <c r="D4445" i="28"/>
  <c r="B4445" i="28"/>
  <c r="T4444" i="28"/>
  <c r="M4444" i="28"/>
  <c r="L4444" i="28"/>
  <c r="G4444" i="28"/>
  <c r="D4444" i="28"/>
  <c r="B4444" i="28"/>
  <c r="T4443" i="28"/>
  <c r="M4443" i="28"/>
  <c r="L4443" i="28"/>
  <c r="G4443" i="28"/>
  <c r="D4443" i="28"/>
  <c r="B4443" i="28"/>
  <c r="T4442" i="28"/>
  <c r="M4442" i="28"/>
  <c r="L4442" i="28"/>
  <c r="G4442" i="28"/>
  <c r="D4442" i="28"/>
  <c r="B4442" i="28"/>
  <c r="T4441" i="28"/>
  <c r="M4441" i="28"/>
  <c r="L4441" i="28"/>
  <c r="G4441" i="28"/>
  <c r="D4441" i="28"/>
  <c r="B4441" i="28"/>
  <c r="T4440" i="28"/>
  <c r="M4440" i="28"/>
  <c r="L4440" i="28"/>
  <c r="G4440" i="28"/>
  <c r="D4440" i="28"/>
  <c r="B4440" i="28"/>
  <c r="T4439" i="28"/>
  <c r="M4439" i="28"/>
  <c r="L4439" i="28"/>
  <c r="G4439" i="28"/>
  <c r="D4439" i="28"/>
  <c r="B4439" i="28"/>
  <c r="T4438" i="28"/>
  <c r="M4438" i="28"/>
  <c r="L4438" i="28"/>
  <c r="G4438" i="28"/>
  <c r="D4438" i="28"/>
  <c r="B4438" i="28"/>
  <c r="T4437" i="28"/>
  <c r="M4437" i="28"/>
  <c r="L4437" i="28"/>
  <c r="G4437" i="28"/>
  <c r="D4437" i="28"/>
  <c r="B4437" i="28"/>
  <c r="T4436" i="28"/>
  <c r="M4436" i="28"/>
  <c r="L4436" i="28"/>
  <c r="G4436" i="28"/>
  <c r="D4436" i="28"/>
  <c r="B4436" i="28"/>
  <c r="T4435" i="28"/>
  <c r="M4435" i="28"/>
  <c r="L4435" i="28"/>
  <c r="G4435" i="28"/>
  <c r="D4435" i="28"/>
  <c r="B4435" i="28"/>
  <c r="T4434" i="28"/>
  <c r="M4434" i="28"/>
  <c r="L4434" i="28"/>
  <c r="G4434" i="28"/>
  <c r="D4434" i="28"/>
  <c r="B4434" i="28"/>
  <c r="T4433" i="28"/>
  <c r="M4433" i="28"/>
  <c r="L4433" i="28"/>
  <c r="G4433" i="28"/>
  <c r="D4433" i="28"/>
  <c r="B4433" i="28"/>
  <c r="T4432" i="28"/>
  <c r="M4432" i="28"/>
  <c r="L4432" i="28"/>
  <c r="G4432" i="28"/>
  <c r="D4432" i="28"/>
  <c r="B4432" i="28"/>
  <c r="T4431" i="28"/>
  <c r="M4431" i="28"/>
  <c r="L4431" i="28"/>
  <c r="G4431" i="28"/>
  <c r="D4431" i="28"/>
  <c r="B4431" i="28"/>
  <c r="T4430" i="28"/>
  <c r="M4430" i="28"/>
  <c r="L4430" i="28"/>
  <c r="G4430" i="28"/>
  <c r="D4430" i="28"/>
  <c r="B4430" i="28"/>
  <c r="T4429" i="28"/>
  <c r="M4429" i="28"/>
  <c r="L4429" i="28"/>
  <c r="G4429" i="28"/>
  <c r="D4429" i="28"/>
  <c r="B4429" i="28"/>
  <c r="T4428" i="28"/>
  <c r="M4428" i="28"/>
  <c r="L4428" i="28"/>
  <c r="G4428" i="28"/>
  <c r="D4428" i="28"/>
  <c r="B4428" i="28"/>
  <c r="T4427" i="28"/>
  <c r="M4427" i="28"/>
  <c r="L4427" i="28"/>
  <c r="G4427" i="28"/>
  <c r="D4427" i="28"/>
  <c r="B4427" i="28"/>
  <c r="T4426" i="28"/>
  <c r="M4426" i="28"/>
  <c r="L4426" i="28"/>
  <c r="G4426" i="28"/>
  <c r="D4426" i="28"/>
  <c r="B4426" i="28"/>
  <c r="T4425" i="28"/>
  <c r="M4425" i="28"/>
  <c r="L4425" i="28"/>
  <c r="G4425" i="28"/>
  <c r="D4425" i="28"/>
  <c r="B4425" i="28"/>
  <c r="T4424" i="28"/>
  <c r="M4424" i="28"/>
  <c r="L4424" i="28"/>
  <c r="G4424" i="28"/>
  <c r="D4424" i="28"/>
  <c r="B4424" i="28"/>
  <c r="T4423" i="28"/>
  <c r="M4423" i="28"/>
  <c r="L4423" i="28"/>
  <c r="G4423" i="28"/>
  <c r="D4423" i="28"/>
  <c r="B4423" i="28"/>
  <c r="T4422" i="28"/>
  <c r="M4422" i="28"/>
  <c r="L4422" i="28"/>
  <c r="G4422" i="28"/>
  <c r="D4422" i="28"/>
  <c r="B4422" i="28"/>
  <c r="T4421" i="28"/>
  <c r="M4421" i="28"/>
  <c r="L4421" i="28"/>
  <c r="G4421" i="28"/>
  <c r="D4421" i="28"/>
  <c r="B4421" i="28"/>
  <c r="T4420" i="28"/>
  <c r="M4420" i="28"/>
  <c r="L4420" i="28"/>
  <c r="G4420" i="28"/>
  <c r="D4420" i="28"/>
  <c r="B4420" i="28"/>
  <c r="T4419" i="28"/>
  <c r="M4419" i="28"/>
  <c r="L4419" i="28"/>
  <c r="G4419" i="28"/>
  <c r="D4419" i="28"/>
  <c r="B4419" i="28"/>
  <c r="T4418" i="28"/>
  <c r="M4418" i="28"/>
  <c r="L4418" i="28"/>
  <c r="G4418" i="28"/>
  <c r="D4418" i="28"/>
  <c r="B4418" i="28"/>
  <c r="T4417" i="28"/>
  <c r="M4417" i="28"/>
  <c r="L4417" i="28"/>
  <c r="G4417" i="28"/>
  <c r="D4417" i="28"/>
  <c r="B4417" i="28"/>
  <c r="T4416" i="28"/>
  <c r="M4416" i="28"/>
  <c r="L4416" i="28"/>
  <c r="G4416" i="28"/>
  <c r="D4416" i="28"/>
  <c r="B4416" i="28"/>
  <c r="T4415" i="28"/>
  <c r="M4415" i="28"/>
  <c r="L4415" i="28"/>
  <c r="G4415" i="28"/>
  <c r="D4415" i="28"/>
  <c r="B4415" i="28"/>
  <c r="T4414" i="28"/>
  <c r="M4414" i="28"/>
  <c r="L4414" i="28"/>
  <c r="G4414" i="28"/>
  <c r="D4414" i="28"/>
  <c r="B4414" i="28"/>
  <c r="T4413" i="28"/>
  <c r="M4413" i="28"/>
  <c r="L4413" i="28"/>
  <c r="G4413" i="28"/>
  <c r="D4413" i="28"/>
  <c r="B4413" i="28"/>
  <c r="T4412" i="28"/>
  <c r="M4412" i="28"/>
  <c r="L4412" i="28"/>
  <c r="G4412" i="28"/>
  <c r="D4412" i="28"/>
  <c r="B4412" i="28"/>
  <c r="T4411" i="28"/>
  <c r="M4411" i="28"/>
  <c r="L4411" i="28"/>
  <c r="G4411" i="28"/>
  <c r="D4411" i="28"/>
  <c r="B4411" i="28"/>
  <c r="T4410" i="28"/>
  <c r="M4410" i="28"/>
  <c r="L4410" i="28"/>
  <c r="G4410" i="28"/>
  <c r="D4410" i="28"/>
  <c r="B4410" i="28"/>
  <c r="T4409" i="28"/>
  <c r="M4409" i="28"/>
  <c r="L4409" i="28"/>
  <c r="G4409" i="28"/>
  <c r="D4409" i="28"/>
  <c r="B4409" i="28"/>
  <c r="T4408" i="28"/>
  <c r="M4408" i="28"/>
  <c r="L4408" i="28"/>
  <c r="G4408" i="28"/>
  <c r="D4408" i="28"/>
  <c r="B4408" i="28"/>
  <c r="T4407" i="28"/>
  <c r="M4407" i="28"/>
  <c r="L4407" i="28"/>
  <c r="G4407" i="28"/>
  <c r="D4407" i="28"/>
  <c r="B4407" i="28"/>
  <c r="T4406" i="28"/>
  <c r="M4406" i="28"/>
  <c r="L4406" i="28"/>
  <c r="G4406" i="28"/>
  <c r="D4406" i="28"/>
  <c r="B4406" i="28"/>
  <c r="T4405" i="28"/>
  <c r="M4405" i="28"/>
  <c r="L4405" i="28"/>
  <c r="G4405" i="28"/>
  <c r="D4405" i="28"/>
  <c r="B4405" i="28"/>
  <c r="T4404" i="28"/>
  <c r="M4404" i="28"/>
  <c r="L4404" i="28"/>
  <c r="G4404" i="28"/>
  <c r="D4404" i="28"/>
  <c r="B4404" i="28"/>
  <c r="T4403" i="28"/>
  <c r="M4403" i="28"/>
  <c r="L4403" i="28"/>
  <c r="G4403" i="28"/>
  <c r="D4403" i="28"/>
  <c r="B4403" i="28"/>
  <c r="T4402" i="28"/>
  <c r="M4402" i="28"/>
  <c r="L4402" i="28"/>
  <c r="G4402" i="28"/>
  <c r="D4402" i="28"/>
  <c r="B4402" i="28"/>
  <c r="T4401" i="28"/>
  <c r="M4401" i="28"/>
  <c r="L4401" i="28"/>
  <c r="G4401" i="28"/>
  <c r="D4401" i="28"/>
  <c r="B4401" i="28"/>
  <c r="T4400" i="28"/>
  <c r="M4400" i="28"/>
  <c r="L4400" i="28"/>
  <c r="G4400" i="28"/>
  <c r="D4400" i="28"/>
  <c r="B4400" i="28"/>
  <c r="T4399" i="28"/>
  <c r="M4399" i="28"/>
  <c r="L4399" i="28"/>
  <c r="G4399" i="28"/>
  <c r="D4399" i="28"/>
  <c r="B4399" i="28"/>
  <c r="T4398" i="28"/>
  <c r="M4398" i="28"/>
  <c r="L4398" i="28"/>
  <c r="G4398" i="28"/>
  <c r="D4398" i="28"/>
  <c r="B4398" i="28"/>
  <c r="T4397" i="28"/>
  <c r="M4397" i="28"/>
  <c r="L4397" i="28"/>
  <c r="G4397" i="28"/>
  <c r="D4397" i="28"/>
  <c r="B4397" i="28"/>
  <c r="T4396" i="28"/>
  <c r="M4396" i="28"/>
  <c r="L4396" i="28"/>
  <c r="G4396" i="28"/>
  <c r="D4396" i="28"/>
  <c r="B4396" i="28"/>
  <c r="T4395" i="28"/>
  <c r="M4395" i="28"/>
  <c r="L4395" i="28"/>
  <c r="G4395" i="28"/>
  <c r="D4395" i="28"/>
  <c r="B4395" i="28"/>
  <c r="T4394" i="28"/>
  <c r="M4394" i="28"/>
  <c r="L4394" i="28"/>
  <c r="G4394" i="28"/>
  <c r="D4394" i="28"/>
  <c r="B4394" i="28"/>
  <c r="T4393" i="28"/>
  <c r="M4393" i="28"/>
  <c r="L4393" i="28"/>
  <c r="G4393" i="28"/>
  <c r="D4393" i="28"/>
  <c r="B4393" i="28"/>
  <c r="T4392" i="28"/>
  <c r="M4392" i="28"/>
  <c r="L4392" i="28"/>
  <c r="G4392" i="28"/>
  <c r="D4392" i="28"/>
  <c r="B4392" i="28"/>
  <c r="T4391" i="28"/>
  <c r="M4391" i="28"/>
  <c r="L4391" i="28"/>
  <c r="G4391" i="28"/>
  <c r="D4391" i="28"/>
  <c r="B4391" i="28"/>
  <c r="T4390" i="28"/>
  <c r="M4390" i="28"/>
  <c r="L4390" i="28"/>
  <c r="G4390" i="28"/>
  <c r="D4390" i="28"/>
  <c r="B4390" i="28"/>
  <c r="T4389" i="28"/>
  <c r="M4389" i="28"/>
  <c r="L4389" i="28"/>
  <c r="G4389" i="28"/>
  <c r="D4389" i="28"/>
  <c r="B4389" i="28"/>
  <c r="T4388" i="28"/>
  <c r="M4388" i="28"/>
  <c r="L4388" i="28"/>
  <c r="G4388" i="28"/>
  <c r="D4388" i="28"/>
  <c r="B4388" i="28"/>
  <c r="T4387" i="28"/>
  <c r="M4387" i="28"/>
  <c r="L4387" i="28"/>
  <c r="G4387" i="28"/>
  <c r="D4387" i="28"/>
  <c r="B4387" i="28"/>
  <c r="T4386" i="28"/>
  <c r="M4386" i="28"/>
  <c r="L4386" i="28"/>
  <c r="G4386" i="28"/>
  <c r="D4386" i="28"/>
  <c r="B4386" i="28"/>
  <c r="T4385" i="28"/>
  <c r="M4385" i="28"/>
  <c r="L4385" i="28"/>
  <c r="G4385" i="28"/>
  <c r="D4385" i="28"/>
  <c r="B4385" i="28"/>
  <c r="T4384" i="28"/>
  <c r="M4384" i="28"/>
  <c r="L4384" i="28"/>
  <c r="G4384" i="28"/>
  <c r="D4384" i="28"/>
  <c r="B4384" i="28"/>
  <c r="T4383" i="28"/>
  <c r="M4383" i="28"/>
  <c r="L4383" i="28"/>
  <c r="G4383" i="28"/>
  <c r="D4383" i="28"/>
  <c r="B4383" i="28"/>
  <c r="T4382" i="28"/>
  <c r="M4382" i="28"/>
  <c r="L4382" i="28"/>
  <c r="G4382" i="28"/>
  <c r="D4382" i="28"/>
  <c r="B4382" i="28"/>
  <c r="T4381" i="28"/>
  <c r="M4381" i="28"/>
  <c r="L4381" i="28"/>
  <c r="G4381" i="28"/>
  <c r="D4381" i="28"/>
  <c r="B4381" i="28"/>
  <c r="T4380" i="28"/>
  <c r="M4380" i="28"/>
  <c r="L4380" i="28"/>
  <c r="G4380" i="28"/>
  <c r="D4380" i="28"/>
  <c r="B4380" i="28"/>
  <c r="T4379" i="28"/>
  <c r="M4379" i="28"/>
  <c r="L4379" i="28"/>
  <c r="G4379" i="28"/>
  <c r="D4379" i="28"/>
  <c r="B4379" i="28"/>
  <c r="T4378" i="28"/>
  <c r="M4378" i="28"/>
  <c r="L4378" i="28"/>
  <c r="G4378" i="28"/>
  <c r="D4378" i="28"/>
  <c r="B4378" i="28"/>
  <c r="T4377" i="28"/>
  <c r="M4377" i="28"/>
  <c r="L4377" i="28"/>
  <c r="G4377" i="28"/>
  <c r="D4377" i="28"/>
  <c r="B4377" i="28"/>
  <c r="T4376" i="28"/>
  <c r="M4376" i="28"/>
  <c r="L4376" i="28"/>
  <c r="G4376" i="28"/>
  <c r="D4376" i="28"/>
  <c r="B4376" i="28"/>
  <c r="T4375" i="28"/>
  <c r="M4375" i="28"/>
  <c r="L4375" i="28"/>
  <c r="G4375" i="28"/>
  <c r="D4375" i="28"/>
  <c r="B4375" i="28"/>
  <c r="T4374" i="28"/>
  <c r="M4374" i="28"/>
  <c r="L4374" i="28"/>
  <c r="G4374" i="28"/>
  <c r="D4374" i="28"/>
  <c r="B4374" i="28"/>
  <c r="T4373" i="28"/>
  <c r="M4373" i="28"/>
  <c r="L4373" i="28"/>
  <c r="G4373" i="28"/>
  <c r="D4373" i="28"/>
  <c r="B4373" i="28"/>
  <c r="T4372" i="28"/>
  <c r="M4372" i="28"/>
  <c r="L4372" i="28"/>
  <c r="G4372" i="28"/>
  <c r="D4372" i="28"/>
  <c r="B4372" i="28"/>
  <c r="T4371" i="28"/>
  <c r="M4371" i="28"/>
  <c r="L4371" i="28"/>
  <c r="G4371" i="28"/>
  <c r="D4371" i="28"/>
  <c r="B4371" i="28"/>
  <c r="T4370" i="28"/>
  <c r="M4370" i="28"/>
  <c r="L4370" i="28"/>
  <c r="G4370" i="28"/>
  <c r="D4370" i="28"/>
  <c r="B4370" i="28"/>
  <c r="T4369" i="28"/>
  <c r="M4369" i="28"/>
  <c r="L4369" i="28"/>
  <c r="G4369" i="28"/>
  <c r="D4369" i="28"/>
  <c r="B4369" i="28"/>
  <c r="T4368" i="28"/>
  <c r="M4368" i="28"/>
  <c r="L4368" i="28"/>
  <c r="G4368" i="28"/>
  <c r="D4368" i="28"/>
  <c r="B4368" i="28"/>
  <c r="T4367" i="28"/>
  <c r="M4367" i="28"/>
  <c r="L4367" i="28"/>
  <c r="G4367" i="28"/>
  <c r="D4367" i="28"/>
  <c r="B4367" i="28"/>
  <c r="T4366" i="28"/>
  <c r="M4366" i="28"/>
  <c r="L4366" i="28"/>
  <c r="G4366" i="28"/>
  <c r="D4366" i="28"/>
  <c r="B4366" i="28"/>
  <c r="T4365" i="28"/>
  <c r="M4365" i="28"/>
  <c r="L4365" i="28"/>
  <c r="G4365" i="28"/>
  <c r="D4365" i="28"/>
  <c r="B4365" i="28"/>
  <c r="T4364" i="28"/>
  <c r="M4364" i="28"/>
  <c r="L4364" i="28"/>
  <c r="G4364" i="28"/>
  <c r="D4364" i="28"/>
  <c r="B4364" i="28"/>
  <c r="T4363" i="28"/>
  <c r="M4363" i="28"/>
  <c r="L4363" i="28"/>
  <c r="G4363" i="28"/>
  <c r="D4363" i="28"/>
  <c r="B4363" i="28"/>
  <c r="T4362" i="28"/>
  <c r="M4362" i="28"/>
  <c r="L4362" i="28"/>
  <c r="G4362" i="28"/>
  <c r="D4362" i="28"/>
  <c r="B4362" i="28"/>
  <c r="T4361" i="28"/>
  <c r="M4361" i="28"/>
  <c r="L4361" i="28"/>
  <c r="G4361" i="28"/>
  <c r="D4361" i="28"/>
  <c r="B4361" i="28"/>
  <c r="T4360" i="28"/>
  <c r="M4360" i="28"/>
  <c r="L4360" i="28"/>
  <c r="G4360" i="28"/>
  <c r="D4360" i="28"/>
  <c r="B4360" i="28"/>
  <c r="T4359" i="28"/>
  <c r="M4359" i="28"/>
  <c r="L4359" i="28"/>
  <c r="G4359" i="28"/>
  <c r="D4359" i="28"/>
  <c r="B4359" i="28"/>
  <c r="T4358" i="28"/>
  <c r="M4358" i="28"/>
  <c r="L4358" i="28"/>
  <c r="G4358" i="28"/>
  <c r="D4358" i="28"/>
  <c r="B4358" i="28"/>
  <c r="T4357" i="28"/>
  <c r="M4357" i="28"/>
  <c r="L4357" i="28"/>
  <c r="G4357" i="28"/>
  <c r="D4357" i="28"/>
  <c r="B4357" i="28"/>
  <c r="T4356" i="28"/>
  <c r="M4356" i="28"/>
  <c r="L4356" i="28"/>
  <c r="G4356" i="28"/>
  <c r="D4356" i="28"/>
  <c r="B4356" i="28"/>
  <c r="T4355" i="28"/>
  <c r="M4355" i="28"/>
  <c r="L4355" i="28"/>
  <c r="G4355" i="28"/>
  <c r="D4355" i="28"/>
  <c r="B4355" i="28"/>
  <c r="T4354" i="28"/>
  <c r="M4354" i="28"/>
  <c r="L4354" i="28"/>
  <c r="G4354" i="28"/>
  <c r="D4354" i="28"/>
  <c r="B4354" i="28"/>
  <c r="T4353" i="28"/>
  <c r="M4353" i="28"/>
  <c r="L4353" i="28"/>
  <c r="G4353" i="28"/>
  <c r="D4353" i="28"/>
  <c r="B4353" i="28"/>
  <c r="T4352" i="28"/>
  <c r="M4352" i="28"/>
  <c r="L4352" i="28"/>
  <c r="G4352" i="28"/>
  <c r="D4352" i="28"/>
  <c r="B4352" i="28"/>
  <c r="T4351" i="28"/>
  <c r="M4351" i="28"/>
  <c r="L4351" i="28"/>
  <c r="G4351" i="28"/>
  <c r="D4351" i="28"/>
  <c r="B4351" i="28"/>
  <c r="T4350" i="28"/>
  <c r="M4350" i="28"/>
  <c r="L4350" i="28"/>
  <c r="G4350" i="28"/>
  <c r="D4350" i="28"/>
  <c r="B4350" i="28"/>
  <c r="T4349" i="28"/>
  <c r="M4349" i="28"/>
  <c r="L4349" i="28"/>
  <c r="G4349" i="28"/>
  <c r="D4349" i="28"/>
  <c r="B4349" i="28"/>
  <c r="T4348" i="28"/>
  <c r="M4348" i="28"/>
  <c r="L4348" i="28"/>
  <c r="G4348" i="28"/>
  <c r="D4348" i="28"/>
  <c r="B4348" i="28"/>
  <c r="T4347" i="28"/>
  <c r="M4347" i="28"/>
  <c r="L4347" i="28"/>
  <c r="G4347" i="28"/>
  <c r="D4347" i="28"/>
  <c r="B4347" i="28"/>
  <c r="T4346" i="28"/>
  <c r="M4346" i="28"/>
  <c r="L4346" i="28"/>
  <c r="G4346" i="28"/>
  <c r="D4346" i="28"/>
  <c r="B4346" i="28"/>
  <c r="T4345" i="28"/>
  <c r="M4345" i="28"/>
  <c r="L4345" i="28"/>
  <c r="G4345" i="28"/>
  <c r="D4345" i="28"/>
  <c r="B4345" i="28"/>
  <c r="T4344" i="28"/>
  <c r="M4344" i="28"/>
  <c r="L4344" i="28"/>
  <c r="G4344" i="28"/>
  <c r="D4344" i="28"/>
  <c r="B4344" i="28"/>
  <c r="T4343" i="28"/>
  <c r="M4343" i="28"/>
  <c r="L4343" i="28"/>
  <c r="G4343" i="28"/>
  <c r="D4343" i="28"/>
  <c r="B4343" i="28"/>
  <c r="T4342" i="28"/>
  <c r="M4342" i="28"/>
  <c r="L4342" i="28"/>
  <c r="G4342" i="28"/>
  <c r="D4342" i="28"/>
  <c r="B4342" i="28"/>
  <c r="T4341" i="28"/>
  <c r="M4341" i="28"/>
  <c r="L4341" i="28"/>
  <c r="G4341" i="28"/>
  <c r="D4341" i="28"/>
  <c r="B4341" i="28"/>
  <c r="T4340" i="28"/>
  <c r="M4340" i="28"/>
  <c r="L4340" i="28"/>
  <c r="G4340" i="28"/>
  <c r="D4340" i="28"/>
  <c r="B4340" i="28"/>
  <c r="T4339" i="28"/>
  <c r="M4339" i="28"/>
  <c r="L4339" i="28"/>
  <c r="G4339" i="28"/>
  <c r="D4339" i="28"/>
  <c r="B4339" i="28"/>
  <c r="T4338" i="28"/>
  <c r="M4338" i="28"/>
  <c r="L4338" i="28"/>
  <c r="G4338" i="28"/>
  <c r="D4338" i="28"/>
  <c r="B4338" i="28"/>
  <c r="T4337" i="28"/>
  <c r="M4337" i="28"/>
  <c r="L4337" i="28"/>
  <c r="G4337" i="28"/>
  <c r="D4337" i="28"/>
  <c r="B4337" i="28"/>
  <c r="T4336" i="28"/>
  <c r="M4336" i="28"/>
  <c r="L4336" i="28"/>
  <c r="G4336" i="28"/>
  <c r="D4336" i="28"/>
  <c r="B4336" i="28"/>
  <c r="T4335" i="28"/>
  <c r="M4335" i="28"/>
  <c r="L4335" i="28"/>
  <c r="G4335" i="28"/>
  <c r="D4335" i="28"/>
  <c r="B4335" i="28"/>
  <c r="T4334" i="28"/>
  <c r="M4334" i="28"/>
  <c r="L4334" i="28"/>
  <c r="G4334" i="28"/>
  <c r="D4334" i="28"/>
  <c r="B4334" i="28"/>
  <c r="T4333" i="28"/>
  <c r="M4333" i="28"/>
  <c r="L4333" i="28"/>
  <c r="G4333" i="28"/>
  <c r="D4333" i="28"/>
  <c r="B4333" i="28"/>
  <c r="T4332" i="28"/>
  <c r="M4332" i="28"/>
  <c r="L4332" i="28"/>
  <c r="G4332" i="28"/>
  <c r="D4332" i="28"/>
  <c r="B4332" i="28"/>
  <c r="T4331" i="28"/>
  <c r="M4331" i="28"/>
  <c r="L4331" i="28"/>
  <c r="G4331" i="28"/>
  <c r="D4331" i="28"/>
  <c r="B4331" i="28"/>
  <c r="T4330" i="28"/>
  <c r="M4330" i="28"/>
  <c r="L4330" i="28"/>
  <c r="G4330" i="28"/>
  <c r="D4330" i="28"/>
  <c r="B4330" i="28"/>
  <c r="T4329" i="28"/>
  <c r="M4329" i="28"/>
  <c r="L4329" i="28"/>
  <c r="G4329" i="28"/>
  <c r="D4329" i="28"/>
  <c r="B4329" i="28"/>
  <c r="T4328" i="28"/>
  <c r="M4328" i="28"/>
  <c r="L4328" i="28"/>
  <c r="G4328" i="28"/>
  <c r="D4328" i="28"/>
  <c r="B4328" i="28"/>
  <c r="T4327" i="28"/>
  <c r="M4327" i="28"/>
  <c r="L4327" i="28"/>
  <c r="G4327" i="28"/>
  <c r="D4327" i="28"/>
  <c r="B4327" i="28"/>
  <c r="T4326" i="28"/>
  <c r="M4326" i="28"/>
  <c r="L4326" i="28"/>
  <c r="G4326" i="28"/>
  <c r="D4326" i="28"/>
  <c r="B4326" i="28"/>
  <c r="T4325" i="28"/>
  <c r="M4325" i="28"/>
  <c r="L4325" i="28"/>
  <c r="G4325" i="28"/>
  <c r="D4325" i="28"/>
  <c r="B4325" i="28"/>
  <c r="T4324" i="28"/>
  <c r="M4324" i="28"/>
  <c r="L4324" i="28"/>
  <c r="G4324" i="28"/>
  <c r="D4324" i="28"/>
  <c r="B4324" i="28"/>
  <c r="T4323" i="28"/>
  <c r="M4323" i="28"/>
  <c r="L4323" i="28"/>
  <c r="G4323" i="28"/>
  <c r="D4323" i="28"/>
  <c r="B4323" i="28"/>
  <c r="T4322" i="28"/>
  <c r="M4322" i="28"/>
  <c r="L4322" i="28"/>
  <c r="G4322" i="28"/>
  <c r="D4322" i="28"/>
  <c r="B4322" i="28"/>
  <c r="T4321" i="28"/>
  <c r="M4321" i="28"/>
  <c r="L4321" i="28"/>
  <c r="G4321" i="28"/>
  <c r="D4321" i="28"/>
  <c r="B4321" i="28"/>
  <c r="T4320" i="28"/>
  <c r="M4320" i="28"/>
  <c r="L4320" i="28"/>
  <c r="G4320" i="28"/>
  <c r="D4320" i="28"/>
  <c r="B4320" i="28"/>
  <c r="T4319" i="28"/>
  <c r="M4319" i="28"/>
  <c r="L4319" i="28"/>
  <c r="G4319" i="28"/>
  <c r="D4319" i="28"/>
  <c r="B4319" i="28"/>
  <c r="T4318" i="28"/>
  <c r="M4318" i="28"/>
  <c r="L4318" i="28"/>
  <c r="G4318" i="28"/>
  <c r="D4318" i="28"/>
  <c r="B4318" i="28"/>
  <c r="T4317" i="28"/>
  <c r="M4317" i="28"/>
  <c r="L4317" i="28"/>
  <c r="G4317" i="28"/>
  <c r="D4317" i="28"/>
  <c r="B4317" i="28"/>
  <c r="T4316" i="28"/>
  <c r="M4316" i="28"/>
  <c r="L4316" i="28"/>
  <c r="G4316" i="28"/>
  <c r="D4316" i="28"/>
  <c r="B4316" i="28"/>
  <c r="T4315" i="28"/>
  <c r="M4315" i="28"/>
  <c r="L4315" i="28"/>
  <c r="G4315" i="28"/>
  <c r="D4315" i="28"/>
  <c r="B4315" i="28"/>
  <c r="T4314" i="28"/>
  <c r="M4314" i="28"/>
  <c r="L4314" i="28"/>
  <c r="G4314" i="28"/>
  <c r="D4314" i="28"/>
  <c r="B4314" i="28"/>
  <c r="T4313" i="28"/>
  <c r="M4313" i="28"/>
  <c r="L4313" i="28"/>
  <c r="G4313" i="28"/>
  <c r="D4313" i="28"/>
  <c r="B4313" i="28"/>
  <c r="T4312" i="28"/>
  <c r="M4312" i="28"/>
  <c r="L4312" i="28"/>
  <c r="G4312" i="28"/>
  <c r="D4312" i="28"/>
  <c r="B4312" i="28"/>
  <c r="T4311" i="28"/>
  <c r="M4311" i="28"/>
  <c r="L4311" i="28"/>
  <c r="G4311" i="28"/>
  <c r="D4311" i="28"/>
  <c r="B4311" i="28"/>
  <c r="T4310" i="28"/>
  <c r="M4310" i="28"/>
  <c r="L4310" i="28"/>
  <c r="G4310" i="28"/>
  <c r="D4310" i="28"/>
  <c r="B4310" i="28"/>
  <c r="T4309" i="28"/>
  <c r="M4309" i="28"/>
  <c r="L4309" i="28"/>
  <c r="G4309" i="28"/>
  <c r="D4309" i="28"/>
  <c r="B4309" i="28"/>
  <c r="T4308" i="28"/>
  <c r="M4308" i="28"/>
  <c r="L4308" i="28"/>
  <c r="G4308" i="28"/>
  <c r="D4308" i="28"/>
  <c r="B4308" i="28"/>
  <c r="T4307" i="28"/>
  <c r="M4307" i="28"/>
  <c r="L4307" i="28"/>
  <c r="G4307" i="28"/>
  <c r="D4307" i="28"/>
  <c r="B4307" i="28"/>
  <c r="T4306" i="28"/>
  <c r="M4306" i="28"/>
  <c r="L4306" i="28"/>
  <c r="G4306" i="28"/>
  <c r="D4306" i="28"/>
  <c r="B4306" i="28"/>
  <c r="T4305" i="28"/>
  <c r="M4305" i="28"/>
  <c r="L4305" i="28"/>
  <c r="G4305" i="28"/>
  <c r="D4305" i="28"/>
  <c r="B4305" i="28"/>
  <c r="T4304" i="28"/>
  <c r="M4304" i="28"/>
  <c r="L4304" i="28"/>
  <c r="G4304" i="28"/>
  <c r="D4304" i="28"/>
  <c r="B4304" i="28"/>
  <c r="T4303" i="28"/>
  <c r="M4303" i="28"/>
  <c r="L4303" i="28"/>
  <c r="G4303" i="28"/>
  <c r="D4303" i="28"/>
  <c r="B4303" i="28"/>
  <c r="T4302" i="28"/>
  <c r="M4302" i="28"/>
  <c r="L4302" i="28"/>
  <c r="G4302" i="28"/>
  <c r="D4302" i="28"/>
  <c r="B4302" i="28"/>
  <c r="T4301" i="28"/>
  <c r="M4301" i="28"/>
  <c r="L4301" i="28"/>
  <c r="G4301" i="28"/>
  <c r="D4301" i="28"/>
  <c r="B4301" i="28"/>
  <c r="T4300" i="28"/>
  <c r="M4300" i="28"/>
  <c r="L4300" i="28"/>
  <c r="G4300" i="28"/>
  <c r="D4300" i="28"/>
  <c r="B4300" i="28"/>
  <c r="T4299" i="28"/>
  <c r="M4299" i="28"/>
  <c r="L4299" i="28"/>
  <c r="G4299" i="28"/>
  <c r="D4299" i="28"/>
  <c r="B4299" i="28"/>
  <c r="T4298" i="28"/>
  <c r="M4298" i="28"/>
  <c r="L4298" i="28"/>
  <c r="G4298" i="28"/>
  <c r="D4298" i="28"/>
  <c r="B4298" i="28"/>
  <c r="T4297" i="28"/>
  <c r="M4297" i="28"/>
  <c r="L4297" i="28"/>
  <c r="G4297" i="28"/>
  <c r="D4297" i="28"/>
  <c r="B4297" i="28"/>
  <c r="T4296" i="28"/>
  <c r="M4296" i="28"/>
  <c r="L4296" i="28"/>
  <c r="G4296" i="28"/>
  <c r="D4296" i="28"/>
  <c r="B4296" i="28"/>
  <c r="T4295" i="28"/>
  <c r="M4295" i="28"/>
  <c r="L4295" i="28"/>
  <c r="G4295" i="28"/>
  <c r="D4295" i="28"/>
  <c r="B4295" i="28"/>
  <c r="T4294" i="28"/>
  <c r="M4294" i="28"/>
  <c r="L4294" i="28"/>
  <c r="G4294" i="28"/>
  <c r="D4294" i="28"/>
  <c r="B4294" i="28"/>
  <c r="T4293" i="28"/>
  <c r="M4293" i="28"/>
  <c r="L4293" i="28"/>
  <c r="G4293" i="28"/>
  <c r="D4293" i="28"/>
  <c r="B4293" i="28"/>
  <c r="T4292" i="28"/>
  <c r="M4292" i="28"/>
  <c r="L4292" i="28"/>
  <c r="G4292" i="28"/>
  <c r="D4292" i="28"/>
  <c r="B4292" i="28"/>
  <c r="T4291" i="28"/>
  <c r="M4291" i="28"/>
  <c r="L4291" i="28"/>
  <c r="G4291" i="28"/>
  <c r="D4291" i="28"/>
  <c r="B4291" i="28"/>
  <c r="T4290" i="28"/>
  <c r="M4290" i="28"/>
  <c r="L4290" i="28"/>
  <c r="G4290" i="28"/>
  <c r="D4290" i="28"/>
  <c r="B4290" i="28"/>
  <c r="T4289" i="28"/>
  <c r="M4289" i="28"/>
  <c r="L4289" i="28"/>
  <c r="G4289" i="28"/>
  <c r="D4289" i="28"/>
  <c r="B4289" i="28"/>
  <c r="T4288" i="28"/>
  <c r="M4288" i="28"/>
  <c r="L4288" i="28"/>
  <c r="G4288" i="28"/>
  <c r="D4288" i="28"/>
  <c r="B4288" i="28"/>
  <c r="T4287" i="28"/>
  <c r="M4287" i="28"/>
  <c r="L4287" i="28"/>
  <c r="G4287" i="28"/>
  <c r="D4287" i="28"/>
  <c r="B4287" i="28"/>
  <c r="T4286" i="28"/>
  <c r="M4286" i="28"/>
  <c r="L4286" i="28"/>
  <c r="G4286" i="28"/>
  <c r="D4286" i="28"/>
  <c r="B4286" i="28"/>
  <c r="T4285" i="28"/>
  <c r="M4285" i="28"/>
  <c r="L4285" i="28"/>
  <c r="G4285" i="28"/>
  <c r="D4285" i="28"/>
  <c r="B4285" i="28"/>
  <c r="T4284" i="28"/>
  <c r="M4284" i="28"/>
  <c r="L4284" i="28"/>
  <c r="G4284" i="28"/>
  <c r="D4284" i="28"/>
  <c r="B4284" i="28"/>
  <c r="T4283" i="28"/>
  <c r="M4283" i="28"/>
  <c r="L4283" i="28"/>
  <c r="G4283" i="28"/>
  <c r="D4283" i="28"/>
  <c r="B4283" i="28"/>
  <c r="T4282" i="28"/>
  <c r="M4282" i="28"/>
  <c r="L4282" i="28"/>
  <c r="G4282" i="28"/>
  <c r="D4282" i="28"/>
  <c r="B4282" i="28"/>
  <c r="T4281" i="28"/>
  <c r="M4281" i="28"/>
  <c r="L4281" i="28"/>
  <c r="G4281" i="28"/>
  <c r="D4281" i="28"/>
  <c r="B4281" i="28"/>
  <c r="T4280" i="28"/>
  <c r="M4280" i="28"/>
  <c r="L4280" i="28"/>
  <c r="G4280" i="28"/>
  <c r="D4280" i="28"/>
  <c r="B4280" i="28"/>
  <c r="T4279" i="28"/>
  <c r="M4279" i="28"/>
  <c r="L4279" i="28"/>
  <c r="G4279" i="28"/>
  <c r="D4279" i="28"/>
  <c r="B4279" i="28"/>
  <c r="T4278" i="28"/>
  <c r="M4278" i="28"/>
  <c r="L4278" i="28"/>
  <c r="G4278" i="28"/>
  <c r="D4278" i="28"/>
  <c r="B4278" i="28"/>
  <c r="T4277" i="28"/>
  <c r="M4277" i="28"/>
  <c r="L4277" i="28"/>
  <c r="G4277" i="28"/>
  <c r="D4277" i="28"/>
  <c r="B4277" i="28"/>
  <c r="T4276" i="28"/>
  <c r="M4276" i="28"/>
  <c r="L4276" i="28"/>
  <c r="G4276" i="28"/>
  <c r="D4276" i="28"/>
  <c r="B4276" i="28"/>
  <c r="T4275" i="28"/>
  <c r="M4275" i="28"/>
  <c r="L4275" i="28"/>
  <c r="G4275" i="28"/>
  <c r="D4275" i="28"/>
  <c r="B4275" i="28"/>
  <c r="T4274" i="28"/>
  <c r="M4274" i="28"/>
  <c r="L4274" i="28"/>
  <c r="G4274" i="28"/>
  <c r="D4274" i="28"/>
  <c r="B4274" i="28"/>
  <c r="T4273" i="28"/>
  <c r="M4273" i="28"/>
  <c r="L4273" i="28"/>
  <c r="G4273" i="28"/>
  <c r="D4273" i="28"/>
  <c r="B4273" i="28"/>
  <c r="T4272" i="28"/>
  <c r="M4272" i="28"/>
  <c r="L4272" i="28"/>
  <c r="G4272" i="28"/>
  <c r="D4272" i="28"/>
  <c r="B4272" i="28"/>
  <c r="T4271" i="28"/>
  <c r="M4271" i="28"/>
  <c r="L4271" i="28"/>
  <c r="G4271" i="28"/>
  <c r="D4271" i="28"/>
  <c r="B4271" i="28"/>
  <c r="T4270" i="28"/>
  <c r="M4270" i="28"/>
  <c r="L4270" i="28"/>
  <c r="G4270" i="28"/>
  <c r="D4270" i="28"/>
  <c r="B4270" i="28"/>
  <c r="T4269" i="28"/>
  <c r="M4269" i="28"/>
  <c r="L4269" i="28"/>
  <c r="G4269" i="28"/>
  <c r="D4269" i="28"/>
  <c r="B4269" i="28"/>
  <c r="T4268" i="28"/>
  <c r="M4268" i="28"/>
  <c r="L4268" i="28"/>
  <c r="G4268" i="28"/>
  <c r="D4268" i="28"/>
  <c r="B4268" i="28"/>
  <c r="T4267" i="28"/>
  <c r="M4267" i="28"/>
  <c r="L4267" i="28"/>
  <c r="G4267" i="28"/>
  <c r="D4267" i="28"/>
  <c r="B4267" i="28"/>
  <c r="T4266" i="28"/>
  <c r="M4266" i="28"/>
  <c r="L4266" i="28"/>
  <c r="G4266" i="28"/>
  <c r="D4266" i="28"/>
  <c r="B4266" i="28"/>
  <c r="T4265" i="28"/>
  <c r="M4265" i="28"/>
  <c r="L4265" i="28"/>
  <c r="G4265" i="28"/>
  <c r="D4265" i="28"/>
  <c r="B4265" i="28"/>
  <c r="T4264" i="28"/>
  <c r="M4264" i="28"/>
  <c r="L4264" i="28"/>
  <c r="G4264" i="28"/>
  <c r="D4264" i="28"/>
  <c r="B4264" i="28"/>
  <c r="T4263" i="28"/>
  <c r="M4263" i="28"/>
  <c r="L4263" i="28"/>
  <c r="G4263" i="28"/>
  <c r="D4263" i="28"/>
  <c r="B4263" i="28"/>
  <c r="T4262" i="28"/>
  <c r="M4262" i="28"/>
  <c r="L4262" i="28"/>
  <c r="G4262" i="28"/>
  <c r="D4262" i="28"/>
  <c r="B4262" i="28"/>
  <c r="T4261" i="28"/>
  <c r="M4261" i="28"/>
  <c r="L4261" i="28"/>
  <c r="G4261" i="28"/>
  <c r="D4261" i="28"/>
  <c r="B4261" i="28"/>
  <c r="T4260" i="28"/>
  <c r="M4260" i="28"/>
  <c r="L4260" i="28"/>
  <c r="G4260" i="28"/>
  <c r="D4260" i="28"/>
  <c r="B4260" i="28"/>
  <c r="T4259" i="28"/>
  <c r="M4259" i="28"/>
  <c r="L4259" i="28"/>
  <c r="I4259" i="28"/>
  <c r="G4259" i="28"/>
  <c r="D4259" i="28"/>
  <c r="B4259" i="28"/>
  <c r="T4258" i="28"/>
  <c r="M4258" i="28"/>
  <c r="L4258" i="28"/>
  <c r="I4258" i="28"/>
  <c r="G4258" i="28"/>
  <c r="D4258" i="28"/>
  <c r="B4258" i="28"/>
  <c r="T4257" i="28"/>
  <c r="M4257" i="28"/>
  <c r="L4257" i="28"/>
  <c r="I4257" i="28"/>
  <c r="G4257" i="28"/>
  <c r="D4257" i="28"/>
  <c r="B4257" i="28"/>
  <c r="T4256" i="28"/>
  <c r="M4256" i="28"/>
  <c r="L4256" i="28"/>
  <c r="I4256" i="28"/>
  <c r="G4256" i="28"/>
  <c r="D4256" i="28"/>
  <c r="B4256" i="28"/>
  <c r="T4255" i="28"/>
  <c r="M4255" i="28"/>
  <c r="L4255" i="28"/>
  <c r="I4255" i="28"/>
  <c r="G4255" i="28"/>
  <c r="D4255" i="28"/>
  <c r="B4255" i="28"/>
  <c r="T4254" i="28"/>
  <c r="M4254" i="28"/>
  <c r="L4254" i="28"/>
  <c r="I4254" i="28"/>
  <c r="G4254" i="28"/>
  <c r="D4254" i="28"/>
  <c r="B4254" i="28"/>
  <c r="T4253" i="28"/>
  <c r="M4253" i="28"/>
  <c r="L4253" i="28"/>
  <c r="I4253" i="28"/>
  <c r="G4253" i="28"/>
  <c r="D4253" i="28"/>
  <c r="B4253" i="28"/>
  <c r="T4252" i="28"/>
  <c r="M4252" i="28"/>
  <c r="L4252" i="28"/>
  <c r="I4252" i="28"/>
  <c r="G4252" i="28"/>
  <c r="D4252" i="28"/>
  <c r="B4252" i="28"/>
  <c r="T4251" i="28"/>
  <c r="M4251" i="28"/>
  <c r="L4251" i="28"/>
  <c r="I4251" i="28"/>
  <c r="G4251" i="28"/>
  <c r="D4251" i="28"/>
  <c r="B4251" i="28"/>
  <c r="T4250" i="28"/>
  <c r="M4250" i="28"/>
  <c r="L4250" i="28"/>
  <c r="I4250" i="28"/>
  <c r="G4250" i="28"/>
  <c r="D4250" i="28"/>
  <c r="B4250" i="28"/>
  <c r="T4249" i="28"/>
  <c r="M4249" i="28"/>
  <c r="L4249" i="28"/>
  <c r="I4249" i="28"/>
  <c r="G4249" i="28"/>
  <c r="D4249" i="28"/>
  <c r="B4249" i="28"/>
  <c r="T4248" i="28"/>
  <c r="M4248" i="28"/>
  <c r="L4248" i="28"/>
  <c r="I4248" i="28"/>
  <c r="G4248" i="28"/>
  <c r="D4248" i="28"/>
  <c r="B4248" i="28"/>
  <c r="T4247" i="28"/>
  <c r="M4247" i="28"/>
  <c r="L4247" i="28"/>
  <c r="I4247" i="28"/>
  <c r="G4247" i="28"/>
  <c r="D4247" i="28"/>
  <c r="B4247" i="28"/>
  <c r="T4246" i="28"/>
  <c r="M4246" i="28"/>
  <c r="L4246" i="28"/>
  <c r="I4246" i="28"/>
  <c r="G4246" i="28"/>
  <c r="D4246" i="28"/>
  <c r="B4246" i="28"/>
  <c r="T4245" i="28"/>
  <c r="M4245" i="28"/>
  <c r="L4245" i="28"/>
  <c r="I4245" i="28"/>
  <c r="G4245" i="28"/>
  <c r="D4245" i="28"/>
  <c r="B4245" i="28"/>
  <c r="T4244" i="28"/>
  <c r="M4244" i="28"/>
  <c r="L4244" i="28"/>
  <c r="I4244" i="28"/>
  <c r="G4244" i="28"/>
  <c r="D4244" i="28"/>
  <c r="B4244" i="28"/>
  <c r="T4243" i="28"/>
  <c r="M4243" i="28"/>
  <c r="L4243" i="28"/>
  <c r="I4243" i="28"/>
  <c r="G4243" i="28"/>
  <c r="D4243" i="28"/>
  <c r="B4243" i="28"/>
  <c r="T4242" i="28"/>
  <c r="M4242" i="28"/>
  <c r="L4242" i="28"/>
  <c r="I4242" i="28"/>
  <c r="G4242" i="28"/>
  <c r="D4242" i="28"/>
  <c r="B4242" i="28"/>
  <c r="T4241" i="28"/>
  <c r="M4241" i="28"/>
  <c r="L4241" i="28"/>
  <c r="I4241" i="28"/>
  <c r="G4241" i="28"/>
  <c r="D4241" i="28"/>
  <c r="B4241" i="28"/>
  <c r="T4240" i="28"/>
  <c r="M4240" i="28"/>
  <c r="L4240" i="28"/>
  <c r="I4240" i="28"/>
  <c r="G4240" i="28"/>
  <c r="D4240" i="28"/>
  <c r="B4240" i="28"/>
  <c r="T4239" i="28"/>
  <c r="M4239" i="28"/>
  <c r="L4239" i="28"/>
  <c r="I4239" i="28"/>
  <c r="G4239" i="28"/>
  <c r="D4239" i="28"/>
  <c r="B4239" i="28"/>
  <c r="T4238" i="28"/>
  <c r="M4238" i="28"/>
  <c r="L4238" i="28"/>
  <c r="I4238" i="28"/>
  <c r="G4238" i="28"/>
  <c r="D4238" i="28"/>
  <c r="B4238" i="28"/>
  <c r="T4237" i="28"/>
  <c r="M4237" i="28"/>
  <c r="L4237" i="28"/>
  <c r="I4237" i="28"/>
  <c r="G4237" i="28"/>
  <c r="D4237" i="28"/>
  <c r="B4237" i="28"/>
  <c r="T4236" i="28"/>
  <c r="M4236" i="28"/>
  <c r="L4236" i="28"/>
  <c r="I4236" i="28"/>
  <c r="G4236" i="28"/>
  <c r="D4236" i="28"/>
  <c r="B4236" i="28"/>
  <c r="T4235" i="28"/>
  <c r="M4235" i="28"/>
  <c r="L4235" i="28"/>
  <c r="I4235" i="28"/>
  <c r="G4235" i="28"/>
  <c r="D4235" i="28"/>
  <c r="B4235" i="28"/>
  <c r="T4234" i="28"/>
  <c r="M4234" i="28"/>
  <c r="L4234" i="28"/>
  <c r="I4234" i="28"/>
  <c r="G4234" i="28"/>
  <c r="D4234" i="28"/>
  <c r="B4234" i="28"/>
  <c r="T4233" i="28"/>
  <c r="M4233" i="28"/>
  <c r="L4233" i="28"/>
  <c r="I4233" i="28"/>
  <c r="G4233" i="28"/>
  <c r="D4233" i="28"/>
  <c r="B4233" i="28"/>
  <c r="T4232" i="28"/>
  <c r="M4232" i="28"/>
  <c r="L4232" i="28"/>
  <c r="I4232" i="28"/>
  <c r="G4232" i="28"/>
  <c r="D4232" i="28"/>
  <c r="B4232" i="28"/>
  <c r="T4231" i="28"/>
  <c r="M4231" i="28"/>
  <c r="L4231" i="28"/>
  <c r="I4231" i="28"/>
  <c r="G4231" i="28"/>
  <c r="D4231" i="28"/>
  <c r="B4231" i="28"/>
  <c r="T4230" i="28"/>
  <c r="M4230" i="28"/>
  <c r="L4230" i="28"/>
  <c r="I4230" i="28"/>
  <c r="G4230" i="28"/>
  <c r="D4230" i="28"/>
  <c r="B4230" i="28"/>
  <c r="T4229" i="28"/>
  <c r="M4229" i="28"/>
  <c r="L4229" i="28"/>
  <c r="I4229" i="28"/>
  <c r="G4229" i="28"/>
  <c r="D4229" i="28"/>
  <c r="B4229" i="28"/>
  <c r="T4228" i="28"/>
  <c r="M4228" i="28"/>
  <c r="L4228" i="28"/>
  <c r="I4228" i="28"/>
  <c r="G4228" i="28"/>
  <c r="D4228" i="28"/>
  <c r="B4228" i="28"/>
  <c r="T4227" i="28"/>
  <c r="M4227" i="28"/>
  <c r="L4227" i="28"/>
  <c r="I4227" i="28"/>
  <c r="G4227" i="28"/>
  <c r="D4227" i="28"/>
  <c r="B4227" i="28"/>
  <c r="T4226" i="28"/>
  <c r="M4226" i="28"/>
  <c r="L4226" i="28"/>
  <c r="I4226" i="28"/>
  <c r="G4226" i="28"/>
  <c r="D4226" i="28"/>
  <c r="B4226" i="28"/>
  <c r="T4225" i="28"/>
  <c r="M4225" i="28"/>
  <c r="L4225" i="28"/>
  <c r="I4225" i="28"/>
  <c r="G4225" i="28"/>
  <c r="D4225" i="28"/>
  <c r="B4225" i="28"/>
  <c r="T4224" i="28"/>
  <c r="M4224" i="28"/>
  <c r="L4224" i="28"/>
  <c r="I4224" i="28"/>
  <c r="G4224" i="28"/>
  <c r="D4224" i="28"/>
  <c r="B4224" i="28"/>
  <c r="T4223" i="28"/>
  <c r="M4223" i="28"/>
  <c r="L4223" i="28"/>
  <c r="I4223" i="28"/>
  <c r="G4223" i="28"/>
  <c r="D4223" i="28"/>
  <c r="B4223" i="28"/>
  <c r="T4222" i="28"/>
  <c r="M4222" i="28"/>
  <c r="L4222" i="28"/>
  <c r="I4222" i="28"/>
  <c r="G4222" i="28"/>
  <c r="D4222" i="28"/>
  <c r="B4222" i="28"/>
  <c r="T4221" i="28"/>
  <c r="M4221" i="28"/>
  <c r="L4221" i="28"/>
  <c r="I4221" i="28"/>
  <c r="G4221" i="28"/>
  <c r="D4221" i="28"/>
  <c r="B4221" i="28"/>
  <c r="T4220" i="28"/>
  <c r="M4220" i="28"/>
  <c r="L4220" i="28"/>
  <c r="I4220" i="28"/>
  <c r="G4220" i="28"/>
  <c r="D4220" i="28"/>
  <c r="B4220" i="28"/>
  <c r="T4219" i="28"/>
  <c r="M4219" i="28"/>
  <c r="L4219" i="28"/>
  <c r="I4219" i="28"/>
  <c r="G4219" i="28"/>
  <c r="D4219" i="28"/>
  <c r="B4219" i="28"/>
  <c r="T4218" i="28"/>
  <c r="M4218" i="28"/>
  <c r="L4218" i="28"/>
  <c r="I4218" i="28"/>
  <c r="G4218" i="28"/>
  <c r="D4218" i="28"/>
  <c r="B4218" i="28"/>
  <c r="T4217" i="28"/>
  <c r="M4217" i="28"/>
  <c r="L4217" i="28"/>
  <c r="I4217" i="28"/>
  <c r="G4217" i="28"/>
  <c r="D4217" i="28"/>
  <c r="B4217" i="28"/>
  <c r="T4216" i="28"/>
  <c r="M4216" i="28"/>
  <c r="L4216" i="28"/>
  <c r="I4216" i="28"/>
  <c r="G4216" i="28"/>
  <c r="D4216" i="28"/>
  <c r="B4216" i="28"/>
  <c r="T4215" i="28"/>
  <c r="M4215" i="28"/>
  <c r="L4215" i="28"/>
  <c r="I4215" i="28"/>
  <c r="G4215" i="28"/>
  <c r="D4215" i="28"/>
  <c r="B4215" i="28"/>
  <c r="T4214" i="28"/>
  <c r="M4214" i="28"/>
  <c r="L4214" i="28"/>
  <c r="I4214" i="28"/>
  <c r="G4214" i="28"/>
  <c r="D4214" i="28"/>
  <c r="B4214" i="28"/>
  <c r="T4213" i="28"/>
  <c r="M4213" i="28"/>
  <c r="L4213" i="28"/>
  <c r="I4213" i="28"/>
  <c r="G4213" i="28"/>
  <c r="D4213" i="28"/>
  <c r="B4213" i="28"/>
  <c r="T4212" i="28"/>
  <c r="M4212" i="28"/>
  <c r="L4212" i="28"/>
  <c r="I4212" i="28"/>
  <c r="G4212" i="28"/>
  <c r="D4212" i="28"/>
  <c r="B4212" i="28"/>
  <c r="T4211" i="28"/>
  <c r="M4211" i="28"/>
  <c r="L4211" i="28"/>
  <c r="I4211" i="28"/>
  <c r="G4211" i="28"/>
  <c r="D4211" i="28"/>
  <c r="B4211" i="28"/>
  <c r="T4210" i="28"/>
  <c r="M4210" i="28"/>
  <c r="L4210" i="28"/>
  <c r="I4210" i="28"/>
  <c r="G4210" i="28"/>
  <c r="D4210" i="28"/>
  <c r="B4210" i="28"/>
  <c r="T4209" i="28"/>
  <c r="M4209" i="28"/>
  <c r="L4209" i="28"/>
  <c r="I4209" i="28"/>
  <c r="G4209" i="28"/>
  <c r="D4209" i="28"/>
  <c r="B4209" i="28"/>
  <c r="T4208" i="28"/>
  <c r="M4208" i="28"/>
  <c r="L4208" i="28"/>
  <c r="I4208" i="28"/>
  <c r="G4208" i="28"/>
  <c r="D4208" i="28"/>
  <c r="B4208" i="28"/>
  <c r="T4207" i="28"/>
  <c r="M4207" i="28"/>
  <c r="L4207" i="28"/>
  <c r="I4207" i="28"/>
  <c r="G4207" i="28"/>
  <c r="D4207" i="28"/>
  <c r="B4207" i="28"/>
  <c r="T4206" i="28"/>
  <c r="M4206" i="28"/>
  <c r="L4206" i="28"/>
  <c r="I4206" i="28"/>
  <c r="G4206" i="28"/>
  <c r="D4206" i="28"/>
  <c r="B4206" i="28"/>
  <c r="T4205" i="28"/>
  <c r="M4205" i="28"/>
  <c r="L4205" i="28"/>
  <c r="I4205" i="28"/>
  <c r="G4205" i="28"/>
  <c r="D4205" i="28"/>
  <c r="B4205" i="28"/>
  <c r="T4204" i="28"/>
  <c r="M4204" i="28"/>
  <c r="L4204" i="28"/>
  <c r="I4204" i="28"/>
  <c r="G4204" i="28"/>
  <c r="D4204" i="28"/>
  <c r="B4204" i="28"/>
  <c r="T4203" i="28"/>
  <c r="M4203" i="28"/>
  <c r="L4203" i="28"/>
  <c r="I4203" i="28"/>
  <c r="G4203" i="28"/>
  <c r="D4203" i="28"/>
  <c r="B4203" i="28"/>
  <c r="T4202" i="28"/>
  <c r="M4202" i="28"/>
  <c r="L4202" i="28"/>
  <c r="I4202" i="28"/>
  <c r="G4202" i="28"/>
  <c r="D4202" i="28"/>
  <c r="B4202" i="28"/>
  <c r="T4201" i="28"/>
  <c r="M4201" i="28"/>
  <c r="L4201" i="28"/>
  <c r="I4201" i="28"/>
  <c r="G4201" i="28"/>
  <c r="D4201" i="28"/>
  <c r="B4201" i="28"/>
  <c r="T4200" i="28"/>
  <c r="M4200" i="28"/>
  <c r="L4200" i="28"/>
  <c r="I4200" i="28"/>
  <c r="G4200" i="28"/>
  <c r="D4200" i="28"/>
  <c r="B4200" i="28"/>
  <c r="T4199" i="28"/>
  <c r="M4199" i="28"/>
  <c r="L4199" i="28"/>
  <c r="I4199" i="28"/>
  <c r="G4199" i="28"/>
  <c r="D4199" i="28"/>
  <c r="B4199" i="28"/>
  <c r="T4198" i="28"/>
  <c r="M4198" i="28"/>
  <c r="L4198" i="28"/>
  <c r="I4198" i="28"/>
  <c r="G4198" i="28"/>
  <c r="D4198" i="28"/>
  <c r="B4198" i="28"/>
  <c r="T4197" i="28"/>
  <c r="M4197" i="28"/>
  <c r="L4197" i="28"/>
  <c r="I4197" i="28"/>
  <c r="G4197" i="28"/>
  <c r="D4197" i="28"/>
  <c r="B4197" i="28"/>
  <c r="T4196" i="28"/>
  <c r="M4196" i="28"/>
  <c r="L4196" i="28"/>
  <c r="I4196" i="28"/>
  <c r="G4196" i="28"/>
  <c r="D4196" i="28"/>
  <c r="B4196" i="28"/>
  <c r="T4195" i="28"/>
  <c r="M4195" i="28"/>
  <c r="L4195" i="28"/>
  <c r="I4195" i="28"/>
  <c r="G4195" i="28"/>
  <c r="D4195" i="28"/>
  <c r="B4195" i="28"/>
  <c r="T4194" i="28"/>
  <c r="M4194" i="28"/>
  <c r="L4194" i="28"/>
  <c r="I4194" i="28"/>
  <c r="G4194" i="28"/>
  <c r="D4194" i="28"/>
  <c r="B4194" i="28"/>
  <c r="T2014" i="24"/>
  <c r="M2014" i="24"/>
  <c r="L2014" i="24"/>
  <c r="I2014" i="24"/>
  <c r="G2014" i="24"/>
  <c r="D2014" i="24"/>
  <c r="B2014" i="24"/>
  <c r="T2013" i="24"/>
  <c r="M2013" i="24"/>
  <c r="L2013" i="24"/>
  <c r="I2013" i="24"/>
  <c r="G2013" i="24"/>
  <c r="D2013" i="24"/>
  <c r="B2013" i="24"/>
  <c r="T2012" i="24"/>
  <c r="M2012" i="24"/>
  <c r="L2012" i="24"/>
  <c r="I2012" i="24"/>
  <c r="G2012" i="24"/>
  <c r="D2012" i="24"/>
  <c r="B2012" i="24"/>
  <c r="T2011" i="24"/>
  <c r="M2011" i="24"/>
  <c r="L2011" i="24"/>
  <c r="I2011" i="24"/>
  <c r="G2011" i="24"/>
  <c r="D2011" i="24"/>
  <c r="B2011" i="24"/>
  <c r="T2010" i="24"/>
  <c r="M2010" i="24"/>
  <c r="L2010" i="24"/>
  <c r="I2010" i="24"/>
  <c r="G2010" i="24"/>
  <c r="D2010" i="24"/>
  <c r="B2010" i="24"/>
  <c r="T2009" i="24"/>
  <c r="M2009" i="24"/>
  <c r="L2009" i="24"/>
  <c r="I2009" i="24"/>
  <c r="G2009" i="24"/>
  <c r="D2009" i="24"/>
  <c r="B2009" i="24"/>
  <c r="T2008" i="24"/>
  <c r="M2008" i="24"/>
  <c r="L2008" i="24"/>
  <c r="I2008" i="24"/>
  <c r="G2008" i="24"/>
  <c r="D2008" i="24"/>
  <c r="B2008" i="24"/>
  <c r="T2007" i="24"/>
  <c r="M2007" i="24"/>
  <c r="L2007" i="24"/>
  <c r="I2007" i="24"/>
  <c r="G2007" i="24"/>
  <c r="D2007" i="24"/>
  <c r="B2007" i="24"/>
  <c r="T2006" i="24"/>
  <c r="M2006" i="24"/>
  <c r="L2006" i="24"/>
  <c r="I2006" i="24"/>
  <c r="G2006" i="24"/>
  <c r="D2006" i="24"/>
  <c r="B2006" i="24"/>
  <c r="T2005" i="24"/>
  <c r="M2005" i="24"/>
  <c r="L2005" i="24"/>
  <c r="I2005" i="24"/>
  <c r="G2005" i="24"/>
  <c r="D2005" i="24"/>
  <c r="B2005" i="24"/>
  <c r="T2004" i="24"/>
  <c r="M2004" i="24"/>
  <c r="L2004" i="24"/>
  <c r="I2004" i="24"/>
  <c r="G2004" i="24"/>
  <c r="D2004" i="24"/>
  <c r="B2004" i="24"/>
  <c r="T2003" i="24"/>
  <c r="M2003" i="24"/>
  <c r="L2003" i="24"/>
  <c r="I2003" i="24"/>
  <c r="G2003" i="24"/>
  <c r="D2003" i="24"/>
  <c r="B2003" i="24"/>
  <c r="T2002" i="24"/>
  <c r="M2002" i="24"/>
  <c r="L2002" i="24"/>
  <c r="I2002" i="24"/>
  <c r="G2002" i="24"/>
  <c r="D2002" i="24"/>
  <c r="B2002" i="24"/>
  <c r="T2001" i="24"/>
  <c r="M2001" i="24"/>
  <c r="L2001" i="24"/>
  <c r="I2001" i="24"/>
  <c r="G2001" i="24"/>
  <c r="D2001" i="24"/>
  <c r="B2001" i="24"/>
  <c r="T2000" i="24"/>
  <c r="M2000" i="24"/>
  <c r="L2000" i="24"/>
  <c r="I2000" i="24"/>
  <c r="G2000" i="24"/>
  <c r="D2000" i="24"/>
  <c r="B2000" i="24"/>
  <c r="T1999" i="24"/>
  <c r="M1999" i="24"/>
  <c r="L1999" i="24"/>
  <c r="I1999" i="24"/>
  <c r="G1999" i="24"/>
  <c r="D1999" i="24"/>
  <c r="B1999" i="24"/>
  <c r="T1998" i="24"/>
  <c r="M1998" i="24"/>
  <c r="L1998" i="24"/>
  <c r="I1998" i="24"/>
  <c r="G1998" i="24"/>
  <c r="D1998" i="24"/>
  <c r="B1998" i="24"/>
  <c r="T1997" i="24"/>
  <c r="M1997" i="24"/>
  <c r="L1997" i="24"/>
  <c r="I1997" i="24"/>
  <c r="G1997" i="24"/>
  <c r="D1997" i="24"/>
  <c r="B1997" i="24"/>
  <c r="T1996" i="24"/>
  <c r="M1996" i="24"/>
  <c r="L1996" i="24"/>
  <c r="I1996" i="24"/>
  <c r="G1996" i="24"/>
  <c r="D1996" i="24"/>
  <c r="B1996" i="24"/>
  <c r="T1995" i="24"/>
  <c r="M1995" i="24"/>
  <c r="L1995" i="24"/>
  <c r="I1995" i="24"/>
  <c r="G1995" i="24"/>
  <c r="D1995" i="24"/>
  <c r="B1995" i="24"/>
  <c r="T1994" i="24"/>
  <c r="M1994" i="24"/>
  <c r="L1994" i="24"/>
  <c r="I1994" i="24"/>
  <c r="G1994" i="24"/>
  <c r="D1994" i="24"/>
  <c r="B1994" i="24"/>
  <c r="T1993" i="24"/>
  <c r="M1993" i="24"/>
  <c r="L1993" i="24"/>
  <c r="I1993" i="24"/>
  <c r="G1993" i="24"/>
  <c r="D1993" i="24"/>
  <c r="B1993" i="24"/>
  <c r="T1992" i="24"/>
  <c r="M1992" i="24"/>
  <c r="L1992" i="24"/>
  <c r="I1992" i="24"/>
  <c r="G1992" i="24"/>
  <c r="D1992" i="24"/>
  <c r="B1992" i="24"/>
  <c r="T1991" i="24"/>
  <c r="M1991" i="24"/>
  <c r="L1991" i="24"/>
  <c r="I1991" i="24"/>
  <c r="G1991" i="24"/>
  <c r="D1991" i="24"/>
  <c r="B1991" i="24"/>
  <c r="T1990" i="24"/>
  <c r="M1990" i="24"/>
  <c r="L1990" i="24"/>
  <c r="I1990" i="24"/>
  <c r="G1990" i="24"/>
  <c r="D1990" i="24"/>
  <c r="B1990" i="24"/>
  <c r="T1989" i="24"/>
  <c r="M1989" i="24"/>
  <c r="L1989" i="24"/>
  <c r="I1989" i="24"/>
  <c r="G1989" i="24"/>
  <c r="D1989" i="24"/>
  <c r="B1989" i="24"/>
  <c r="T1988" i="24"/>
  <c r="M1988" i="24"/>
  <c r="L1988" i="24"/>
  <c r="I1988" i="24"/>
  <c r="G1988" i="24"/>
  <c r="D1988" i="24"/>
  <c r="B1988" i="24"/>
  <c r="T1987" i="24"/>
  <c r="M1987" i="24"/>
  <c r="L1987" i="24"/>
  <c r="I1987" i="24"/>
  <c r="G1987" i="24"/>
  <c r="D1987" i="24"/>
  <c r="B1987" i="24"/>
  <c r="T1986" i="24"/>
  <c r="M1986" i="24"/>
  <c r="L1986" i="24"/>
  <c r="I1986" i="24"/>
  <c r="G1986" i="24"/>
  <c r="D1986" i="24"/>
  <c r="B1986" i="24"/>
  <c r="T1985" i="24"/>
  <c r="M1985" i="24"/>
  <c r="L1985" i="24"/>
  <c r="I1985" i="24"/>
  <c r="G1985" i="24"/>
  <c r="D1985" i="24"/>
  <c r="B1985" i="24"/>
  <c r="T1984" i="24"/>
  <c r="M1984" i="24"/>
  <c r="L1984" i="24"/>
  <c r="I1984" i="24"/>
  <c r="G1984" i="24"/>
  <c r="D1984" i="24"/>
  <c r="B1984" i="24"/>
  <c r="T1983" i="24"/>
  <c r="M1983" i="24"/>
  <c r="L1983" i="24"/>
  <c r="I1983" i="24"/>
  <c r="G1983" i="24"/>
  <c r="D1983" i="24"/>
  <c r="B1983" i="24"/>
  <c r="T1982" i="24"/>
  <c r="M1982" i="24"/>
  <c r="L1982" i="24"/>
  <c r="I1982" i="24"/>
  <c r="G1982" i="24"/>
  <c r="D1982" i="24"/>
  <c r="B1982" i="24"/>
  <c r="T1981" i="24"/>
  <c r="M1981" i="24"/>
  <c r="G1981" i="24"/>
  <c r="T1980" i="24"/>
  <c r="M1980" i="24"/>
  <c r="G1980" i="24"/>
  <c r="T1979" i="24"/>
  <c r="M1979" i="24"/>
  <c r="G1979" i="24"/>
  <c r="T1978" i="24"/>
  <c r="M1978" i="24"/>
  <c r="G1978" i="24"/>
  <c r="T1977" i="24"/>
  <c r="M1977" i="24"/>
  <c r="G1977" i="24"/>
  <c r="T1976" i="24"/>
  <c r="M1976" i="24"/>
  <c r="G1976" i="24"/>
  <c r="T1975" i="24"/>
  <c r="M1975" i="24"/>
  <c r="G1975" i="24"/>
  <c r="T1974" i="24"/>
  <c r="M1974" i="24"/>
  <c r="G1974" i="24"/>
  <c r="T1973" i="24"/>
  <c r="M1973" i="24"/>
  <c r="G1973" i="24"/>
  <c r="T1972" i="24"/>
  <c r="M1972" i="24"/>
  <c r="G1972" i="24"/>
  <c r="T1971" i="24"/>
  <c r="M1971" i="24"/>
  <c r="G1971" i="24"/>
  <c r="T1970" i="24"/>
  <c r="M1970" i="24"/>
  <c r="G1970" i="24"/>
  <c r="T1969" i="24"/>
  <c r="M1969" i="24"/>
  <c r="G1969" i="24"/>
  <c r="T1968" i="24"/>
  <c r="M1968" i="24"/>
  <c r="G1968" i="24"/>
  <c r="T1967" i="24"/>
  <c r="M1967" i="24"/>
  <c r="G1967" i="24"/>
  <c r="T1966" i="24"/>
  <c r="M1966" i="24"/>
  <c r="G1966" i="24"/>
  <c r="T1965" i="24"/>
  <c r="M1965" i="24"/>
  <c r="G1965" i="24"/>
  <c r="T1964" i="24"/>
  <c r="M1964" i="24"/>
  <c r="G1964" i="24"/>
  <c r="T1963" i="24"/>
  <c r="M1963" i="24"/>
  <c r="G1963" i="24"/>
  <c r="T1962" i="24"/>
  <c r="M1962" i="24"/>
  <c r="G1962" i="24"/>
  <c r="T1961" i="24"/>
  <c r="M1961" i="24"/>
  <c r="G1961" i="24"/>
  <c r="T1960" i="24"/>
  <c r="M1960" i="24"/>
  <c r="G1960" i="24"/>
  <c r="T1959" i="24"/>
  <c r="M1959" i="24"/>
  <c r="G1959" i="24"/>
  <c r="T1958" i="24"/>
  <c r="M1958" i="24"/>
  <c r="G1958" i="24"/>
  <c r="T1957" i="24"/>
  <c r="M1957" i="24"/>
  <c r="G1957" i="24"/>
  <c r="T1956" i="24"/>
  <c r="M1956" i="24"/>
  <c r="G1956" i="24"/>
  <c r="T1955" i="24"/>
  <c r="M1955" i="24"/>
  <c r="G1955" i="24"/>
  <c r="T1954" i="24"/>
  <c r="M1954" i="24"/>
  <c r="L1954" i="24"/>
  <c r="I1954" i="24"/>
  <c r="G1954" i="24"/>
  <c r="D1954" i="24"/>
  <c r="B1954" i="24"/>
  <c r="T1953" i="24"/>
  <c r="M1953" i="24"/>
  <c r="L1953" i="24"/>
  <c r="I1953" i="24"/>
  <c r="G1953" i="24"/>
  <c r="D1953" i="24"/>
  <c r="B1953" i="24"/>
  <c r="T1952" i="24"/>
  <c r="M1952" i="24"/>
  <c r="L1952" i="24"/>
  <c r="I1952" i="24"/>
  <c r="G1952" i="24"/>
  <c r="D1952" i="24"/>
  <c r="B1952" i="24"/>
  <c r="T1951" i="24"/>
  <c r="M1951" i="24"/>
  <c r="L1951" i="24"/>
  <c r="I1951" i="24"/>
  <c r="G1951" i="24"/>
  <c r="D1951" i="24"/>
  <c r="B1951" i="24"/>
  <c r="T1950" i="24"/>
  <c r="M1950" i="24"/>
  <c r="L1950" i="24"/>
  <c r="I1950" i="24"/>
  <c r="G1950" i="24"/>
  <c r="D1950" i="24"/>
  <c r="B1950" i="24"/>
  <c r="T1949" i="24"/>
  <c r="M1949" i="24"/>
  <c r="L1949" i="24"/>
  <c r="I1949" i="24"/>
  <c r="G1949" i="24"/>
  <c r="D1949" i="24"/>
  <c r="B1949" i="24"/>
  <c r="T1948" i="24"/>
  <c r="M1948" i="24"/>
  <c r="L1948" i="24"/>
  <c r="I1948" i="24"/>
  <c r="G1948" i="24"/>
  <c r="D1948" i="24"/>
  <c r="B1948" i="24"/>
  <c r="T1947" i="24"/>
  <c r="M1947" i="24"/>
  <c r="L1947" i="24"/>
  <c r="I1947" i="24"/>
  <c r="G1947" i="24"/>
  <c r="D1947" i="24"/>
  <c r="B1947" i="24"/>
  <c r="T1946" i="24"/>
  <c r="M1946" i="24"/>
  <c r="L1946" i="24"/>
  <c r="I1946" i="24"/>
  <c r="G1946" i="24"/>
  <c r="D1946" i="24"/>
  <c r="B1946" i="24"/>
  <c r="T1945" i="24"/>
  <c r="M1945" i="24"/>
  <c r="L1945" i="24"/>
  <c r="I1945" i="24"/>
  <c r="G1945" i="24"/>
  <c r="D1945" i="24"/>
  <c r="B1945" i="24"/>
  <c r="T1944" i="24"/>
  <c r="M1944" i="24"/>
  <c r="L1944" i="24"/>
  <c r="I1944" i="24"/>
  <c r="G1944" i="24"/>
  <c r="D1944" i="24"/>
  <c r="B1944" i="24"/>
  <c r="T1943" i="24"/>
  <c r="M1943" i="24"/>
  <c r="L1943" i="24"/>
  <c r="I1943" i="24"/>
  <c r="G1943" i="24"/>
  <c r="D1943" i="24"/>
  <c r="B1943" i="24"/>
  <c r="T1942" i="24"/>
  <c r="M1942" i="24"/>
  <c r="L1942" i="24"/>
  <c r="I1942" i="24"/>
  <c r="G1942" i="24"/>
  <c r="D1942" i="24"/>
  <c r="B1942" i="24"/>
  <c r="T1941" i="24"/>
  <c r="M1941" i="24"/>
  <c r="L1941" i="24"/>
  <c r="I1941" i="24"/>
  <c r="G1941" i="24"/>
  <c r="D1941" i="24"/>
  <c r="B1941" i="24"/>
  <c r="T1940" i="24"/>
  <c r="M1940" i="24"/>
  <c r="L1940" i="24"/>
  <c r="I1940" i="24"/>
  <c r="G1940" i="24"/>
  <c r="D1940" i="24"/>
  <c r="B1940" i="24"/>
  <c r="T1939" i="24"/>
  <c r="M1939" i="24"/>
  <c r="L1939" i="24"/>
  <c r="I1939" i="24"/>
  <c r="G1939" i="24"/>
  <c r="D1939" i="24"/>
  <c r="B1939" i="24"/>
  <c r="T1857" i="24"/>
  <c r="M1857" i="24"/>
  <c r="L1857" i="24"/>
  <c r="I1857" i="24"/>
  <c r="G1857" i="24"/>
  <c r="D1857" i="24"/>
  <c r="B1857" i="24"/>
  <c r="T1856" i="24"/>
  <c r="M1856" i="24"/>
  <c r="L1856" i="24"/>
  <c r="I1856" i="24"/>
  <c r="G1856" i="24"/>
  <c r="D1856" i="24"/>
  <c r="B1856" i="24"/>
  <c r="T1855" i="24"/>
  <c r="M1855" i="24"/>
  <c r="L1855" i="24"/>
  <c r="I1855" i="24"/>
  <c r="G1855" i="24"/>
  <c r="D1855" i="24"/>
  <c r="B1855" i="24"/>
  <c r="T1854" i="24"/>
  <c r="M1854" i="24"/>
  <c r="L1854" i="24"/>
  <c r="I1854" i="24"/>
  <c r="G1854" i="24"/>
  <c r="D1854" i="24"/>
  <c r="B1854" i="24"/>
  <c r="T1853" i="24"/>
  <c r="M1853" i="24"/>
  <c r="L1853" i="24"/>
  <c r="I1853" i="24"/>
  <c r="G1853" i="24"/>
  <c r="D1853" i="24"/>
  <c r="B1853" i="24"/>
  <c r="T1852" i="24"/>
  <c r="M1852" i="24"/>
  <c r="L1852" i="24"/>
  <c r="I1852" i="24"/>
  <c r="G1852" i="24"/>
  <c r="D1852" i="24"/>
  <c r="B1852" i="24"/>
  <c r="T1851" i="24"/>
  <c r="M1851" i="24"/>
  <c r="L1851" i="24"/>
  <c r="I1851" i="24"/>
  <c r="G1851" i="24"/>
  <c r="D1851" i="24"/>
  <c r="B1851" i="24"/>
  <c r="T1850" i="24"/>
  <c r="M1850" i="24"/>
  <c r="L1850" i="24"/>
  <c r="I1850" i="24"/>
  <c r="G1850" i="24"/>
  <c r="D1850" i="24"/>
  <c r="B1850" i="24"/>
  <c r="T1849" i="24"/>
  <c r="M1849" i="24"/>
  <c r="L1849" i="24"/>
  <c r="I1849" i="24"/>
  <c r="G1849" i="24"/>
  <c r="D1849" i="24"/>
  <c r="B1849" i="24"/>
  <c r="T1848" i="24"/>
  <c r="M1848" i="24"/>
  <c r="L1848" i="24"/>
  <c r="I1848" i="24"/>
  <c r="G1848" i="24"/>
  <c r="D1848" i="24"/>
  <c r="B1848" i="24"/>
  <c r="T1847" i="24"/>
  <c r="M1847" i="24"/>
  <c r="L1847" i="24"/>
  <c r="I1847" i="24"/>
  <c r="G1847" i="24"/>
  <c r="D1847" i="24"/>
  <c r="B1847" i="24"/>
  <c r="T1846" i="24"/>
  <c r="M1846" i="24"/>
  <c r="L1846" i="24"/>
  <c r="I1846" i="24"/>
  <c r="G1846" i="24"/>
  <c r="D1846" i="24"/>
  <c r="B1846" i="24"/>
  <c r="T1845" i="24"/>
  <c r="M1845" i="24"/>
  <c r="L1845" i="24"/>
  <c r="I1845" i="24"/>
  <c r="G1845" i="24"/>
  <c r="D1845" i="24"/>
  <c r="B1845" i="24"/>
  <c r="T1844" i="24"/>
  <c r="M1844" i="24"/>
  <c r="L1844" i="24"/>
  <c r="I1844" i="24"/>
  <c r="G1844" i="24"/>
  <c r="D1844" i="24"/>
  <c r="B1844" i="24"/>
  <c r="T1843" i="24"/>
  <c r="M1843" i="24"/>
  <c r="L1843" i="24"/>
  <c r="I1843" i="24"/>
  <c r="G1843" i="24"/>
  <c r="D1843" i="24"/>
  <c r="B1843" i="24"/>
  <c r="T1842" i="24"/>
  <c r="M1842" i="24"/>
  <c r="L1842" i="24"/>
  <c r="I1842" i="24"/>
  <c r="G1842" i="24"/>
  <c r="D1842" i="24"/>
  <c r="B1842" i="24"/>
  <c r="T2073" i="24"/>
  <c r="M2073" i="24"/>
  <c r="L2073" i="24"/>
  <c r="I2073" i="24"/>
  <c r="G2073" i="24"/>
  <c r="D2073" i="24"/>
  <c r="B2073" i="24"/>
  <c r="T2072" i="24"/>
  <c r="M2072" i="24"/>
  <c r="L2072" i="24"/>
  <c r="I2072" i="24"/>
  <c r="G2072" i="24"/>
  <c r="D2072" i="24"/>
  <c r="B2072" i="24"/>
  <c r="T2071" i="24"/>
  <c r="M2071" i="24"/>
  <c r="L2071" i="24"/>
  <c r="I2071" i="24"/>
  <c r="G2071" i="24"/>
  <c r="D2071" i="24"/>
  <c r="B2071" i="24"/>
  <c r="T2070" i="24"/>
  <c r="M2070" i="24"/>
  <c r="L2070" i="24"/>
  <c r="I2070" i="24"/>
  <c r="G2070" i="24"/>
  <c r="D2070" i="24"/>
  <c r="B2070" i="24"/>
  <c r="T2069" i="24"/>
  <c r="M2069" i="24"/>
  <c r="L2069" i="24"/>
  <c r="I2069" i="24"/>
  <c r="G2069" i="24"/>
  <c r="D2069" i="24"/>
  <c r="B2069" i="24"/>
  <c r="T2068" i="24"/>
  <c r="M2068" i="24"/>
  <c r="L2068" i="24"/>
  <c r="I2068" i="24"/>
  <c r="G2068" i="24"/>
  <c r="D2068" i="24"/>
  <c r="B2068" i="24"/>
  <c r="T2067" i="24"/>
  <c r="M2067" i="24"/>
  <c r="L2067" i="24"/>
  <c r="I2067" i="24"/>
  <c r="G2067" i="24"/>
  <c r="D2067" i="24"/>
  <c r="B2067" i="24"/>
  <c r="T2066" i="24"/>
  <c r="M2066" i="24"/>
  <c r="L2066" i="24"/>
  <c r="I2066" i="24"/>
  <c r="G2066" i="24"/>
  <c r="D2066" i="24"/>
  <c r="B2066" i="24"/>
  <c r="T2065" i="24"/>
  <c r="M2065" i="24"/>
  <c r="L2065" i="24"/>
  <c r="I2065" i="24"/>
  <c r="G2065" i="24"/>
  <c r="D2065" i="24"/>
  <c r="B2065" i="24"/>
  <c r="T2064" i="24"/>
  <c r="M2064" i="24"/>
  <c r="L2064" i="24"/>
  <c r="I2064" i="24"/>
  <c r="G2064" i="24"/>
  <c r="D2064" i="24"/>
  <c r="B2064" i="24"/>
  <c r="T2063" i="24"/>
  <c r="M2063" i="24"/>
  <c r="L2063" i="24"/>
  <c r="I2063" i="24"/>
  <c r="G2063" i="24"/>
  <c r="D2063" i="24"/>
  <c r="B2063" i="24"/>
  <c r="T2062" i="24"/>
  <c r="M2062" i="24"/>
  <c r="L2062" i="24"/>
  <c r="I2062" i="24"/>
  <c r="G2062" i="24"/>
  <c r="D2062" i="24"/>
  <c r="B2062" i="24"/>
  <c r="T2061" i="24"/>
  <c r="M2061" i="24"/>
  <c r="L2061" i="24"/>
  <c r="I2061" i="24"/>
  <c r="G2061" i="24"/>
  <c r="D2061" i="24"/>
  <c r="B2061" i="24"/>
  <c r="T2060" i="24"/>
  <c r="M2060" i="24"/>
  <c r="L2060" i="24"/>
  <c r="I2060" i="24"/>
  <c r="G2060" i="24"/>
  <c r="D2060" i="24"/>
  <c r="B2060" i="24"/>
  <c r="T2059" i="24"/>
  <c r="M2059" i="24"/>
  <c r="L2059" i="24"/>
  <c r="I2059" i="24"/>
  <c r="G2059" i="24"/>
  <c r="D2059" i="24"/>
  <c r="B2059" i="24"/>
  <c r="T2058" i="24"/>
  <c r="M2058" i="24"/>
  <c r="L2058" i="24"/>
  <c r="I2058" i="24"/>
  <c r="G2058" i="24"/>
  <c r="D2058" i="24"/>
  <c r="B2058" i="24"/>
  <c r="T1938" i="24"/>
  <c r="M1938" i="24"/>
  <c r="L1938" i="24"/>
  <c r="I1938" i="24"/>
  <c r="G1938" i="24"/>
  <c r="D1938" i="24"/>
  <c r="B1938" i="24"/>
  <c r="T1937" i="24"/>
  <c r="M1937" i="24"/>
  <c r="L1937" i="24"/>
  <c r="I1937" i="24"/>
  <c r="G1937" i="24"/>
  <c r="D1937" i="24"/>
  <c r="B1937" i="24"/>
  <c r="T1936" i="24"/>
  <c r="M1936" i="24"/>
  <c r="L1936" i="24"/>
  <c r="I1936" i="24"/>
  <c r="G1936" i="24"/>
  <c r="D1936" i="24"/>
  <c r="B1936" i="24"/>
  <c r="T1935" i="24"/>
  <c r="M1935" i="24"/>
  <c r="L1935" i="24"/>
  <c r="I1935" i="24"/>
  <c r="G1935" i="24"/>
  <c r="D1935" i="24"/>
  <c r="B1935" i="24"/>
  <c r="T1934" i="24"/>
  <c r="M1934" i="24"/>
  <c r="L1934" i="24"/>
  <c r="I1934" i="24"/>
  <c r="G1934" i="24"/>
  <c r="D1934" i="24"/>
  <c r="B1934" i="24"/>
  <c r="T1933" i="24"/>
  <c r="M1933" i="24"/>
  <c r="L1933" i="24"/>
  <c r="I1933" i="24"/>
  <c r="G1933" i="24"/>
  <c r="D1933" i="24"/>
  <c r="B1933" i="24"/>
  <c r="T1932" i="24"/>
  <c r="M1932" i="24"/>
  <c r="L1932" i="24"/>
  <c r="I1932" i="24"/>
  <c r="G1932" i="24"/>
  <c r="D1932" i="24"/>
  <c r="B1932" i="24"/>
  <c r="T1931" i="24"/>
  <c r="M1931" i="24"/>
  <c r="L1931" i="24"/>
  <c r="I1931" i="24"/>
  <c r="G1931" i="24"/>
  <c r="D1931" i="24"/>
  <c r="B1931" i="24"/>
  <c r="T1930" i="24"/>
  <c r="M1930" i="24"/>
  <c r="L1930" i="24"/>
  <c r="I1930" i="24"/>
  <c r="G1930" i="24"/>
  <c r="D1930" i="24"/>
  <c r="B1930" i="24"/>
  <c r="T1929" i="24"/>
  <c r="M1929" i="24"/>
  <c r="L1929" i="24"/>
  <c r="I1929" i="24"/>
  <c r="G1929" i="24"/>
  <c r="D1929" i="24"/>
  <c r="B1929" i="24"/>
  <c r="T1928" i="24"/>
  <c r="M1928" i="24"/>
  <c r="L1928" i="24"/>
  <c r="I1928" i="24"/>
  <c r="G1928" i="24"/>
  <c r="D1928" i="24"/>
  <c r="B1928" i="24"/>
  <c r="T1927" i="24"/>
  <c r="M1927" i="24"/>
  <c r="L1927" i="24"/>
  <c r="I1927" i="24"/>
  <c r="G1927" i="24"/>
  <c r="D1927" i="24"/>
  <c r="B1927" i="24"/>
  <c r="T1926" i="24"/>
  <c r="M1926" i="24"/>
  <c r="L1926" i="24"/>
  <c r="I1926" i="24"/>
  <c r="G1926" i="24"/>
  <c r="D1926" i="24"/>
  <c r="B1926" i="24"/>
  <c r="T1925" i="24"/>
  <c r="M1925" i="24"/>
  <c r="L1925" i="24"/>
  <c r="I1925" i="24"/>
  <c r="G1925" i="24"/>
  <c r="D1925" i="24"/>
  <c r="B1925" i="24"/>
  <c r="T1924" i="24"/>
  <c r="M1924" i="24"/>
  <c r="L1924" i="24"/>
  <c r="I1924" i="24"/>
  <c r="G1924" i="24"/>
  <c r="D1924" i="24"/>
  <c r="B1924" i="24"/>
  <c r="T1923" i="24"/>
  <c r="M1923" i="24"/>
  <c r="L1923" i="24"/>
  <c r="I1923" i="24"/>
  <c r="G1923" i="24"/>
  <c r="D1923" i="24"/>
  <c r="B1923" i="24"/>
  <c r="T1841" i="24"/>
  <c r="M1841" i="24"/>
  <c r="L1841" i="24"/>
  <c r="I1841" i="24"/>
  <c r="G1841" i="24"/>
  <c r="D1841" i="24"/>
  <c r="B1841" i="24"/>
  <c r="T1840" i="24"/>
  <c r="M1840" i="24"/>
  <c r="L1840" i="24"/>
  <c r="I1840" i="24"/>
  <c r="G1840" i="24"/>
  <c r="D1840" i="24"/>
  <c r="B1840" i="24"/>
  <c r="T1839" i="24"/>
  <c r="M1839" i="24"/>
  <c r="L1839" i="24"/>
  <c r="I1839" i="24"/>
  <c r="G1839" i="24"/>
  <c r="D1839" i="24"/>
  <c r="B1839" i="24"/>
  <c r="T1838" i="24"/>
  <c r="M1838" i="24"/>
  <c r="L1838" i="24"/>
  <c r="I1838" i="24"/>
  <c r="G1838" i="24"/>
  <c r="D1838" i="24"/>
  <c r="B1838" i="24"/>
  <c r="T1837" i="24"/>
  <c r="M1837" i="24"/>
  <c r="L1837" i="24"/>
  <c r="I1837" i="24"/>
  <c r="G1837" i="24"/>
  <c r="D1837" i="24"/>
  <c r="B1837" i="24"/>
  <c r="T1836" i="24"/>
  <c r="M1836" i="24"/>
  <c r="L1836" i="24"/>
  <c r="I1836" i="24"/>
  <c r="G1836" i="24"/>
  <c r="D1836" i="24"/>
  <c r="B1836" i="24"/>
  <c r="T1835" i="24"/>
  <c r="M1835" i="24"/>
  <c r="L1835" i="24"/>
  <c r="I1835" i="24"/>
  <c r="G1835" i="24"/>
  <c r="D1835" i="24"/>
  <c r="B1835" i="24"/>
  <c r="T1834" i="24"/>
  <c r="M1834" i="24"/>
  <c r="L1834" i="24"/>
  <c r="I1834" i="24"/>
  <c r="G1834" i="24"/>
  <c r="D1834" i="24"/>
  <c r="B1834" i="24"/>
  <c r="T1833" i="24"/>
  <c r="M1833" i="24"/>
  <c r="L1833" i="24"/>
  <c r="I1833" i="24"/>
  <c r="G1833" i="24"/>
  <c r="D1833" i="24"/>
  <c r="B1833" i="24"/>
  <c r="T1832" i="24"/>
  <c r="M1832" i="24"/>
  <c r="L1832" i="24"/>
  <c r="I1832" i="24"/>
  <c r="G1832" i="24"/>
  <c r="D1832" i="24"/>
  <c r="B1832" i="24"/>
  <c r="T1831" i="24"/>
  <c r="M1831" i="24"/>
  <c r="L1831" i="24"/>
  <c r="I1831" i="24"/>
  <c r="G1831" i="24"/>
  <c r="D1831" i="24"/>
  <c r="B1831" i="24"/>
  <c r="T1830" i="24"/>
  <c r="M1830" i="24"/>
  <c r="L1830" i="24"/>
  <c r="I1830" i="24"/>
  <c r="G1830" i="24"/>
  <c r="D1830" i="24"/>
  <c r="B1830" i="24"/>
  <c r="T1829" i="24"/>
  <c r="M1829" i="24"/>
  <c r="L1829" i="24"/>
  <c r="I1829" i="24"/>
  <c r="G1829" i="24"/>
  <c r="D1829" i="24"/>
  <c r="B1829" i="24"/>
  <c r="T1828" i="24"/>
  <c r="M1828" i="24"/>
  <c r="L1828" i="24"/>
  <c r="I1828" i="24"/>
  <c r="G1828" i="24"/>
  <c r="D1828" i="24"/>
  <c r="B1828" i="24"/>
  <c r="T1827" i="24"/>
  <c r="M1827" i="24"/>
  <c r="L1827" i="24"/>
  <c r="I1827" i="24"/>
  <c r="G1827" i="24"/>
  <c r="D1827" i="24"/>
  <c r="B1827" i="24"/>
  <c r="T1826" i="24"/>
  <c r="M1826" i="24"/>
  <c r="L1826" i="24"/>
  <c r="I1826" i="24"/>
  <c r="G1826" i="24"/>
  <c r="D1826" i="24"/>
  <c r="B1826" i="24"/>
  <c r="T2057" i="24"/>
  <c r="M2057" i="24"/>
  <c r="L2057" i="24"/>
  <c r="I2057" i="24"/>
  <c r="G2057" i="24"/>
  <c r="D2057" i="24"/>
  <c r="B2057" i="24"/>
  <c r="T2056" i="24"/>
  <c r="M2056" i="24"/>
  <c r="L2056" i="24"/>
  <c r="I2056" i="24"/>
  <c r="G2056" i="24"/>
  <c r="D2056" i="24"/>
  <c r="B2056" i="24"/>
  <c r="T2055" i="24"/>
  <c r="M2055" i="24"/>
  <c r="L2055" i="24"/>
  <c r="I2055" i="24"/>
  <c r="G2055" i="24"/>
  <c r="D2055" i="24"/>
  <c r="B2055" i="24"/>
  <c r="T2054" i="24"/>
  <c r="M2054" i="24"/>
  <c r="L2054" i="24"/>
  <c r="I2054" i="24"/>
  <c r="G2054" i="24"/>
  <c r="D2054" i="24"/>
  <c r="B2054" i="24"/>
  <c r="T2053" i="24"/>
  <c r="M2053" i="24"/>
  <c r="L2053" i="24"/>
  <c r="I2053" i="24"/>
  <c r="G2053" i="24"/>
  <c r="D2053" i="24"/>
  <c r="B2053" i="24"/>
  <c r="T2052" i="24"/>
  <c r="M2052" i="24"/>
  <c r="L2052" i="24"/>
  <c r="I2052" i="24"/>
  <c r="G2052" i="24"/>
  <c r="D2052" i="24"/>
  <c r="B2052" i="24"/>
  <c r="T2051" i="24"/>
  <c r="M2051" i="24"/>
  <c r="L2051" i="24"/>
  <c r="I2051" i="24"/>
  <c r="G2051" i="24"/>
  <c r="D2051" i="24"/>
  <c r="B2051" i="24"/>
  <c r="T2050" i="24"/>
  <c r="M2050" i="24"/>
  <c r="L2050" i="24"/>
  <c r="I2050" i="24"/>
  <c r="G2050" i="24"/>
  <c r="D2050" i="24"/>
  <c r="B2050" i="24"/>
  <c r="T2049" i="24"/>
  <c r="M2049" i="24"/>
  <c r="L2049" i="24"/>
  <c r="I2049" i="24"/>
  <c r="G2049" i="24"/>
  <c r="D2049" i="24"/>
  <c r="B2049" i="24"/>
  <c r="T2048" i="24"/>
  <c r="M2048" i="24"/>
  <c r="L2048" i="24"/>
  <c r="I2048" i="24"/>
  <c r="G2048" i="24"/>
  <c r="D2048" i="24"/>
  <c r="B2048" i="24"/>
  <c r="T2047" i="24"/>
  <c r="M2047" i="24"/>
  <c r="L2047" i="24"/>
  <c r="I2047" i="24"/>
  <c r="G2047" i="24"/>
  <c r="D2047" i="24"/>
  <c r="B2047" i="24"/>
  <c r="T2046" i="24"/>
  <c r="M2046" i="24"/>
  <c r="L2046" i="24"/>
  <c r="I2046" i="24"/>
  <c r="G2046" i="24"/>
  <c r="D2046" i="24"/>
  <c r="B2046" i="24"/>
  <c r="T2045" i="24"/>
  <c r="M2045" i="24"/>
  <c r="L2045" i="24"/>
  <c r="I2045" i="24"/>
  <c r="G2045" i="24"/>
  <c r="D2045" i="24"/>
  <c r="B2045" i="24"/>
  <c r="T2044" i="24"/>
  <c r="M2044" i="24"/>
  <c r="L2044" i="24"/>
  <c r="I2044" i="24"/>
  <c r="G2044" i="24"/>
  <c r="D2044" i="24"/>
  <c r="B2044" i="24"/>
  <c r="T2043" i="24"/>
  <c r="M2043" i="24"/>
  <c r="L2043" i="24"/>
  <c r="I2043" i="24"/>
  <c r="G2043" i="24"/>
  <c r="D2043" i="24"/>
  <c r="B2043" i="24"/>
  <c r="T2042" i="24"/>
  <c r="M2042" i="24"/>
  <c r="L2042" i="24"/>
  <c r="I2042" i="24"/>
  <c r="G2042" i="24"/>
  <c r="D2042" i="24"/>
  <c r="B2042" i="24"/>
  <c r="T1922" i="24"/>
  <c r="M1922" i="24"/>
  <c r="L1922" i="24"/>
  <c r="I1922" i="24"/>
  <c r="G1922" i="24"/>
  <c r="D1922" i="24"/>
  <c r="B1922" i="24"/>
  <c r="T1921" i="24"/>
  <c r="M1921" i="24"/>
  <c r="L1921" i="24"/>
  <c r="I1921" i="24"/>
  <c r="G1921" i="24"/>
  <c r="D1921" i="24"/>
  <c r="B1921" i="24"/>
  <c r="T1920" i="24"/>
  <c r="M1920" i="24"/>
  <c r="L1920" i="24"/>
  <c r="I1920" i="24"/>
  <c r="G1920" i="24"/>
  <c r="D1920" i="24"/>
  <c r="B1920" i="24"/>
  <c r="T1919" i="24"/>
  <c r="M1919" i="24"/>
  <c r="L1919" i="24"/>
  <c r="I1919" i="24"/>
  <c r="G1919" i="24"/>
  <c r="D1919" i="24"/>
  <c r="B1919" i="24"/>
  <c r="T1918" i="24"/>
  <c r="M1918" i="24"/>
  <c r="L1918" i="24"/>
  <c r="I1918" i="24"/>
  <c r="G1918" i="24"/>
  <c r="D1918" i="24"/>
  <c r="B1918" i="24"/>
  <c r="T1917" i="24"/>
  <c r="M1917" i="24"/>
  <c r="L1917" i="24"/>
  <c r="I1917" i="24"/>
  <c r="G1917" i="24"/>
  <c r="D1917" i="24"/>
  <c r="B1917" i="24"/>
  <c r="T1916" i="24"/>
  <c r="M1916" i="24"/>
  <c r="L1916" i="24"/>
  <c r="I1916" i="24"/>
  <c r="G1916" i="24"/>
  <c r="D1916" i="24"/>
  <c r="B1916" i="24"/>
  <c r="T1915" i="24"/>
  <c r="M1915" i="24"/>
  <c r="L1915" i="24"/>
  <c r="I1915" i="24"/>
  <c r="G1915" i="24"/>
  <c r="D1915" i="24"/>
  <c r="B1915" i="24"/>
  <c r="T1914" i="24"/>
  <c r="M1914" i="24"/>
  <c r="L1914" i="24"/>
  <c r="I1914" i="24"/>
  <c r="G1914" i="24"/>
  <c r="D1914" i="24"/>
  <c r="B1914" i="24"/>
  <c r="T1913" i="24"/>
  <c r="M1913" i="24"/>
  <c r="L1913" i="24"/>
  <c r="I1913" i="24"/>
  <c r="G1913" i="24"/>
  <c r="D1913" i="24"/>
  <c r="B1913" i="24"/>
  <c r="T1912" i="24"/>
  <c r="M1912" i="24"/>
  <c r="L1912" i="24"/>
  <c r="I1912" i="24"/>
  <c r="G1912" i="24"/>
  <c r="D1912" i="24"/>
  <c r="B1912" i="24"/>
  <c r="T1911" i="24"/>
  <c r="M1911" i="24"/>
  <c r="L1911" i="24"/>
  <c r="I1911" i="24"/>
  <c r="G1911" i="24"/>
  <c r="D1911" i="24"/>
  <c r="B1911" i="24"/>
  <c r="T1910" i="24"/>
  <c r="M1910" i="24"/>
  <c r="L1910" i="24"/>
  <c r="I1910" i="24"/>
  <c r="G1910" i="24"/>
  <c r="D1910" i="24"/>
  <c r="B1910" i="24"/>
  <c r="T1909" i="24"/>
  <c r="M1909" i="24"/>
  <c r="L1909" i="24"/>
  <c r="I1909" i="24"/>
  <c r="G1909" i="24"/>
  <c r="D1909" i="24"/>
  <c r="B1909" i="24"/>
  <c r="T1908" i="24"/>
  <c r="M1908" i="24"/>
  <c r="L1908" i="24"/>
  <c r="I1908" i="24"/>
  <c r="G1908" i="24"/>
  <c r="D1908" i="24"/>
  <c r="B1908" i="24"/>
  <c r="T1907" i="24"/>
  <c r="M1907" i="24"/>
  <c r="L1907" i="24"/>
  <c r="I1907" i="24"/>
  <c r="G1907" i="24"/>
  <c r="D1907" i="24"/>
  <c r="B1907" i="24"/>
  <c r="T1825" i="24"/>
  <c r="M1825" i="24"/>
  <c r="L1825" i="24"/>
  <c r="I1825" i="24"/>
  <c r="G1825" i="24"/>
  <c r="D1825" i="24"/>
  <c r="B1825" i="24"/>
  <c r="T1824" i="24"/>
  <c r="M1824" i="24"/>
  <c r="L1824" i="24"/>
  <c r="I1824" i="24"/>
  <c r="G1824" i="24"/>
  <c r="D1824" i="24"/>
  <c r="B1824" i="24"/>
  <c r="T1823" i="24"/>
  <c r="M1823" i="24"/>
  <c r="L1823" i="24"/>
  <c r="I1823" i="24"/>
  <c r="G1823" i="24"/>
  <c r="D1823" i="24"/>
  <c r="B1823" i="24"/>
  <c r="T1822" i="24"/>
  <c r="M1822" i="24"/>
  <c r="L1822" i="24"/>
  <c r="I1822" i="24"/>
  <c r="G1822" i="24"/>
  <c r="D1822" i="24"/>
  <c r="B1822" i="24"/>
  <c r="T1821" i="24"/>
  <c r="M1821" i="24"/>
  <c r="L1821" i="24"/>
  <c r="I1821" i="24"/>
  <c r="G1821" i="24"/>
  <c r="D1821" i="24"/>
  <c r="B1821" i="24"/>
  <c r="T1820" i="24"/>
  <c r="M1820" i="24"/>
  <c r="L1820" i="24"/>
  <c r="I1820" i="24"/>
  <c r="G1820" i="24"/>
  <c r="D1820" i="24"/>
  <c r="B1820" i="24"/>
  <c r="T1819" i="24"/>
  <c r="M1819" i="24"/>
  <c r="L1819" i="24"/>
  <c r="I1819" i="24"/>
  <c r="G1819" i="24"/>
  <c r="D1819" i="24"/>
  <c r="B1819" i="24"/>
  <c r="T1818" i="24"/>
  <c r="M1818" i="24"/>
  <c r="L1818" i="24"/>
  <c r="I1818" i="24"/>
  <c r="G1818" i="24"/>
  <c r="D1818" i="24"/>
  <c r="B1818" i="24"/>
  <c r="T1817" i="24"/>
  <c r="M1817" i="24"/>
  <c r="L1817" i="24"/>
  <c r="I1817" i="24"/>
  <c r="G1817" i="24"/>
  <c r="D1817" i="24"/>
  <c r="B1817" i="24"/>
  <c r="T1816" i="24"/>
  <c r="M1816" i="24"/>
  <c r="L1816" i="24"/>
  <c r="I1816" i="24"/>
  <c r="G1816" i="24"/>
  <c r="D1816" i="24"/>
  <c r="B1816" i="24"/>
  <c r="T1815" i="24"/>
  <c r="M1815" i="24"/>
  <c r="L1815" i="24"/>
  <c r="I1815" i="24"/>
  <c r="G1815" i="24"/>
  <c r="D1815" i="24"/>
  <c r="B1815" i="24"/>
  <c r="T1814" i="24"/>
  <c r="M1814" i="24"/>
  <c r="L1814" i="24"/>
  <c r="I1814" i="24"/>
  <c r="G1814" i="24"/>
  <c r="D1814" i="24"/>
  <c r="B1814" i="24"/>
  <c r="T1813" i="24"/>
  <c r="M1813" i="24"/>
  <c r="L1813" i="24"/>
  <c r="I1813" i="24"/>
  <c r="G1813" i="24"/>
  <c r="D1813" i="24"/>
  <c r="B1813" i="24"/>
  <c r="T1812" i="24"/>
  <c r="M1812" i="24"/>
  <c r="L1812" i="24"/>
  <c r="I1812" i="24"/>
  <c r="G1812" i="24"/>
  <c r="D1812" i="24"/>
  <c r="B1812" i="24"/>
  <c r="T1811" i="24"/>
  <c r="M1811" i="24"/>
  <c r="L1811" i="24"/>
  <c r="I1811" i="24"/>
  <c r="G1811" i="24"/>
  <c r="D1811" i="24"/>
  <c r="B1811" i="24"/>
  <c r="T1810" i="24"/>
  <c r="M1810" i="24"/>
  <c r="L1810" i="24"/>
  <c r="I1810" i="24"/>
  <c r="G1810" i="24"/>
  <c r="D1810" i="24"/>
  <c r="B1810" i="24"/>
  <c r="T2041" i="24"/>
  <c r="M2041" i="24"/>
  <c r="L2041" i="24"/>
  <c r="I2041" i="24"/>
  <c r="G2041" i="24"/>
  <c r="D2041" i="24"/>
  <c r="B2041" i="24"/>
  <c r="T2040" i="24"/>
  <c r="M2040" i="24"/>
  <c r="L2040" i="24"/>
  <c r="I2040" i="24"/>
  <c r="G2040" i="24"/>
  <c r="D2040" i="24"/>
  <c r="B2040" i="24"/>
  <c r="T2039" i="24"/>
  <c r="M2039" i="24"/>
  <c r="L2039" i="24"/>
  <c r="I2039" i="24"/>
  <c r="G2039" i="24"/>
  <c r="D2039" i="24"/>
  <c r="B2039" i="24"/>
  <c r="T2038" i="24"/>
  <c r="M2038" i="24"/>
  <c r="L2038" i="24"/>
  <c r="I2038" i="24"/>
  <c r="G2038" i="24"/>
  <c r="D2038" i="24"/>
  <c r="B2038" i="24"/>
  <c r="T2037" i="24"/>
  <c r="M2037" i="24"/>
  <c r="L2037" i="24"/>
  <c r="I2037" i="24"/>
  <c r="G2037" i="24"/>
  <c r="D2037" i="24"/>
  <c r="B2037" i="24"/>
  <c r="T2036" i="24"/>
  <c r="M2036" i="24"/>
  <c r="L2036" i="24"/>
  <c r="I2036" i="24"/>
  <c r="G2036" i="24"/>
  <c r="D2036" i="24"/>
  <c r="B2036" i="24"/>
  <c r="T2035" i="24"/>
  <c r="M2035" i="24"/>
  <c r="L2035" i="24"/>
  <c r="I2035" i="24"/>
  <c r="G2035" i="24"/>
  <c r="D2035" i="24"/>
  <c r="B2035" i="24"/>
  <c r="T2034" i="24"/>
  <c r="M2034" i="24"/>
  <c r="L2034" i="24"/>
  <c r="I2034" i="24"/>
  <c r="G2034" i="24"/>
  <c r="D2034" i="24"/>
  <c r="B2034" i="24"/>
  <c r="T2033" i="24"/>
  <c r="M2033" i="24"/>
  <c r="L2033" i="24"/>
  <c r="I2033" i="24"/>
  <c r="G2033" i="24"/>
  <c r="D2033" i="24"/>
  <c r="B2033" i="24"/>
  <c r="T2032" i="24"/>
  <c r="M2032" i="24"/>
  <c r="L2032" i="24"/>
  <c r="I2032" i="24"/>
  <c r="G2032" i="24"/>
  <c r="D2032" i="24"/>
  <c r="B2032" i="24"/>
  <c r="T2031" i="24"/>
  <c r="M2031" i="24"/>
  <c r="L2031" i="24"/>
  <c r="I2031" i="24"/>
  <c r="G2031" i="24"/>
  <c r="D2031" i="24"/>
  <c r="B2031" i="24"/>
  <c r="T2030" i="24"/>
  <c r="M2030" i="24"/>
  <c r="L2030" i="24"/>
  <c r="I2030" i="24"/>
  <c r="G2030" i="24"/>
  <c r="D2030" i="24"/>
  <c r="B2030" i="24"/>
  <c r="T2029" i="24"/>
  <c r="M2029" i="24"/>
  <c r="L2029" i="24"/>
  <c r="I2029" i="24"/>
  <c r="G2029" i="24"/>
  <c r="D2029" i="24"/>
  <c r="B2029" i="24"/>
  <c r="T2028" i="24"/>
  <c r="M2028" i="24"/>
  <c r="L2028" i="24"/>
  <c r="I2028" i="24"/>
  <c r="G2028" i="24"/>
  <c r="D2028" i="24"/>
  <c r="B2028" i="24"/>
  <c r="T2027" i="24"/>
  <c r="M2027" i="24"/>
  <c r="L2027" i="24"/>
  <c r="I2027" i="24"/>
  <c r="G2027" i="24"/>
  <c r="D2027" i="24"/>
  <c r="B2027" i="24"/>
  <c r="T2026" i="24"/>
  <c r="M2026" i="24"/>
  <c r="L2026" i="24"/>
  <c r="I2026" i="24"/>
  <c r="G2026" i="24"/>
  <c r="D2026" i="24"/>
  <c r="B2026" i="24"/>
  <c r="T1906" i="24"/>
  <c r="M1906" i="24"/>
  <c r="L1906" i="24"/>
  <c r="I1906" i="24"/>
  <c r="G1906" i="24"/>
  <c r="D1906" i="24"/>
  <c r="B1906" i="24"/>
  <c r="T1905" i="24"/>
  <c r="M1905" i="24"/>
  <c r="L1905" i="24"/>
  <c r="I1905" i="24"/>
  <c r="G1905" i="24"/>
  <c r="D1905" i="24"/>
  <c r="B1905" i="24"/>
  <c r="T1904" i="24"/>
  <c r="M1904" i="24"/>
  <c r="L1904" i="24"/>
  <c r="I1904" i="24"/>
  <c r="G1904" i="24"/>
  <c r="D1904" i="24"/>
  <c r="B1904" i="24"/>
  <c r="T1903" i="24"/>
  <c r="M1903" i="24"/>
  <c r="L1903" i="24"/>
  <c r="I1903" i="24"/>
  <c r="G1903" i="24"/>
  <c r="D1903" i="24"/>
  <c r="B1903" i="24"/>
  <c r="T1902" i="24"/>
  <c r="M1902" i="24"/>
  <c r="L1902" i="24"/>
  <c r="I1902" i="24"/>
  <c r="G1902" i="24"/>
  <c r="D1902" i="24"/>
  <c r="B1902" i="24"/>
  <c r="T1901" i="24"/>
  <c r="M1901" i="24"/>
  <c r="L1901" i="24"/>
  <c r="I1901" i="24"/>
  <c r="G1901" i="24"/>
  <c r="D1901" i="24"/>
  <c r="B1901" i="24"/>
  <c r="T1900" i="24"/>
  <c r="M1900" i="24"/>
  <c r="L1900" i="24"/>
  <c r="I1900" i="24"/>
  <c r="G1900" i="24"/>
  <c r="D1900" i="24"/>
  <c r="B1900" i="24"/>
  <c r="T1899" i="24"/>
  <c r="M1899" i="24"/>
  <c r="L1899" i="24"/>
  <c r="I1899" i="24"/>
  <c r="G1899" i="24"/>
  <c r="D1899" i="24"/>
  <c r="B1899" i="24"/>
  <c r="T1898" i="24"/>
  <c r="M1898" i="24"/>
  <c r="L1898" i="24"/>
  <c r="I1898" i="24"/>
  <c r="G1898" i="24"/>
  <c r="D1898" i="24"/>
  <c r="B1898" i="24"/>
  <c r="T1897" i="24"/>
  <c r="M1897" i="24"/>
  <c r="L1897" i="24"/>
  <c r="I1897" i="24"/>
  <c r="G1897" i="24"/>
  <c r="D1897" i="24"/>
  <c r="B1897" i="24"/>
  <c r="T1896" i="24"/>
  <c r="M1896" i="24"/>
  <c r="L1896" i="24"/>
  <c r="I1896" i="24"/>
  <c r="G1896" i="24"/>
  <c r="D1896" i="24"/>
  <c r="B1896" i="24"/>
  <c r="T1895" i="24"/>
  <c r="M1895" i="24"/>
  <c r="L1895" i="24"/>
  <c r="I1895" i="24"/>
  <c r="G1895" i="24"/>
  <c r="D1895" i="24"/>
  <c r="B1895" i="24"/>
  <c r="T1894" i="24"/>
  <c r="M1894" i="24"/>
  <c r="L1894" i="24"/>
  <c r="I1894" i="24"/>
  <c r="G1894" i="24"/>
  <c r="D1894" i="24"/>
  <c r="B1894" i="24"/>
  <c r="T1893" i="24"/>
  <c r="M1893" i="24"/>
  <c r="L1893" i="24"/>
  <c r="I1893" i="24"/>
  <c r="G1893" i="24"/>
  <c r="D1893" i="24"/>
  <c r="B1893" i="24"/>
  <c r="T1892" i="24"/>
  <c r="M1892" i="24"/>
  <c r="L1892" i="24"/>
  <c r="I1892" i="24"/>
  <c r="G1892" i="24"/>
  <c r="D1892" i="24"/>
  <c r="B1892" i="24"/>
  <c r="T1891" i="24"/>
  <c r="M1891" i="24"/>
  <c r="L1891" i="24"/>
  <c r="I1891" i="24"/>
  <c r="G1891" i="24"/>
  <c r="D1891" i="24"/>
  <c r="B1891" i="24"/>
  <c r="T1809" i="24"/>
  <c r="M1809" i="24"/>
  <c r="L1809" i="24"/>
  <c r="I1809" i="24"/>
  <c r="G1809" i="24"/>
  <c r="D1809" i="24"/>
  <c r="B1809" i="24"/>
  <c r="T1808" i="24"/>
  <c r="M1808" i="24"/>
  <c r="L1808" i="24"/>
  <c r="I1808" i="24"/>
  <c r="G1808" i="24"/>
  <c r="D1808" i="24"/>
  <c r="B1808" i="24"/>
  <c r="T1807" i="24"/>
  <c r="M1807" i="24"/>
  <c r="L1807" i="24"/>
  <c r="I1807" i="24"/>
  <c r="G1807" i="24"/>
  <c r="D1807" i="24"/>
  <c r="B1807" i="24"/>
  <c r="T1806" i="24"/>
  <c r="M1806" i="24"/>
  <c r="L1806" i="24"/>
  <c r="I1806" i="24"/>
  <c r="G1806" i="24"/>
  <c r="D1806" i="24"/>
  <c r="B1806" i="24"/>
  <c r="T1805" i="24"/>
  <c r="M1805" i="24"/>
  <c r="L1805" i="24"/>
  <c r="I1805" i="24"/>
  <c r="G1805" i="24"/>
  <c r="D1805" i="24"/>
  <c r="B1805" i="24"/>
  <c r="T1804" i="24"/>
  <c r="M1804" i="24"/>
  <c r="L1804" i="24"/>
  <c r="I1804" i="24"/>
  <c r="G1804" i="24"/>
  <c r="D1804" i="24"/>
  <c r="B1804" i="24"/>
  <c r="T1803" i="24"/>
  <c r="M1803" i="24"/>
  <c r="L1803" i="24"/>
  <c r="I1803" i="24"/>
  <c r="G1803" i="24"/>
  <c r="D1803" i="24"/>
  <c r="B1803" i="24"/>
  <c r="T1802" i="24"/>
  <c r="M1802" i="24"/>
  <c r="L1802" i="24"/>
  <c r="I1802" i="24"/>
  <c r="G1802" i="24"/>
  <c r="D1802" i="24"/>
  <c r="B1802" i="24"/>
  <c r="T1801" i="24"/>
  <c r="M1801" i="24"/>
  <c r="L1801" i="24"/>
  <c r="I1801" i="24"/>
  <c r="G1801" i="24"/>
  <c r="D1801" i="24"/>
  <c r="B1801" i="24"/>
  <c r="T1800" i="24"/>
  <c r="M1800" i="24"/>
  <c r="L1800" i="24"/>
  <c r="I1800" i="24"/>
  <c r="G1800" i="24"/>
  <c r="D1800" i="24"/>
  <c r="B1800" i="24"/>
  <c r="T1799" i="24"/>
  <c r="M1799" i="24"/>
  <c r="L1799" i="24"/>
  <c r="I1799" i="24"/>
  <c r="G1799" i="24"/>
  <c r="D1799" i="24"/>
  <c r="B1799" i="24"/>
  <c r="T1798" i="24"/>
  <c r="M1798" i="24"/>
  <c r="L1798" i="24"/>
  <c r="I1798" i="24"/>
  <c r="G1798" i="24"/>
  <c r="D1798" i="24"/>
  <c r="B1798" i="24"/>
  <c r="T1797" i="24"/>
  <c r="M1797" i="24"/>
  <c r="L1797" i="24"/>
  <c r="I1797" i="24"/>
  <c r="G1797" i="24"/>
  <c r="D1797" i="24"/>
  <c r="B1797" i="24"/>
  <c r="T1796" i="24"/>
  <c r="M1796" i="24"/>
  <c r="L1796" i="24"/>
  <c r="I1796" i="24"/>
  <c r="G1796" i="24"/>
  <c r="D1796" i="24"/>
  <c r="B1796" i="24"/>
  <c r="T1795" i="24"/>
  <c r="M1795" i="24"/>
  <c r="L1795" i="24"/>
  <c r="I1795" i="24"/>
  <c r="G1795" i="24"/>
  <c r="D1795" i="24"/>
  <c r="B1795" i="24"/>
  <c r="T1794" i="24"/>
  <c r="M1794" i="24"/>
  <c r="L1794" i="24"/>
  <c r="I1794" i="24"/>
  <c r="G1794" i="24"/>
  <c r="D1794" i="24"/>
  <c r="B1794" i="24"/>
  <c r="T1793" i="24"/>
  <c r="M1793" i="24"/>
  <c r="L1793" i="24"/>
  <c r="I1793" i="24"/>
  <c r="G1793" i="24"/>
  <c r="D1793" i="24"/>
  <c r="B1793" i="24"/>
  <c r="T1792" i="24"/>
  <c r="M1792" i="24"/>
  <c r="L1792" i="24"/>
  <c r="I1792" i="24"/>
  <c r="G1792" i="24"/>
  <c r="D1792" i="24"/>
  <c r="B1792" i="24"/>
  <c r="T1791" i="24"/>
  <c r="M1791" i="24"/>
  <c r="L1791" i="24"/>
  <c r="I1791" i="24"/>
  <c r="G1791" i="24"/>
  <c r="D1791" i="24"/>
  <c r="B1791" i="24"/>
  <c r="T1790" i="24"/>
  <c r="M1790" i="24"/>
  <c r="L1790" i="24"/>
  <c r="I1790" i="24"/>
  <c r="G1790" i="24"/>
  <c r="D1790" i="24"/>
  <c r="B1790" i="24"/>
  <c r="T1789" i="24"/>
  <c r="M1789" i="24"/>
  <c r="L1789" i="24"/>
  <c r="I1789" i="24"/>
  <c r="G1789" i="24"/>
  <c r="D1789" i="24"/>
  <c r="B1789" i="24"/>
  <c r="T1788" i="24"/>
  <c r="M1788" i="24"/>
  <c r="L1788" i="24"/>
  <c r="I1788" i="24"/>
  <c r="G1788" i="24"/>
  <c r="D1788" i="24"/>
  <c r="B1788" i="24"/>
  <c r="T1787" i="24"/>
  <c r="M1787" i="24"/>
  <c r="L1787" i="24"/>
  <c r="I1787" i="24"/>
  <c r="G1787" i="24"/>
  <c r="D1787" i="24"/>
  <c r="B1787" i="24"/>
  <c r="T1786" i="24"/>
  <c r="M1786" i="24"/>
  <c r="L1786" i="24"/>
  <c r="I1786" i="24"/>
  <c r="G1786" i="24"/>
  <c r="D1786" i="24"/>
  <c r="B1786" i="24"/>
  <c r="T1785" i="24"/>
  <c r="M1785" i="24"/>
  <c r="L1785" i="24"/>
  <c r="I1785" i="24"/>
  <c r="G1785" i="24"/>
  <c r="D1785" i="24"/>
  <c r="B1785" i="24"/>
  <c r="T1784" i="24"/>
  <c r="M1784" i="24"/>
  <c r="L1784" i="24"/>
  <c r="I1784" i="24"/>
  <c r="G1784" i="24"/>
  <c r="D1784" i="24"/>
  <c r="B1784" i="24"/>
  <c r="T1783" i="24"/>
  <c r="M1783" i="24"/>
  <c r="L1783" i="24"/>
  <c r="I1783" i="24"/>
  <c r="G1783" i="24"/>
  <c r="D1783" i="24"/>
  <c r="B1783" i="24"/>
  <c r="T1782" i="24"/>
  <c r="M1782" i="24"/>
  <c r="L1782" i="24"/>
  <c r="I1782" i="24"/>
  <c r="G1782" i="24"/>
  <c r="D1782" i="24"/>
  <c r="B1782" i="24"/>
  <c r="T1781" i="24"/>
  <c r="M1781" i="24"/>
  <c r="L1781" i="24"/>
  <c r="I1781" i="24"/>
  <c r="G1781" i="24"/>
  <c r="D1781" i="24"/>
  <c r="B1781" i="24"/>
  <c r="T1780" i="24"/>
  <c r="M1780" i="24"/>
  <c r="L1780" i="24"/>
  <c r="I1780" i="24"/>
  <c r="G1780" i="24"/>
  <c r="D1780" i="24"/>
  <c r="B1780" i="24"/>
  <c r="T1779" i="24"/>
  <c r="M1779" i="24"/>
  <c r="L1779" i="24"/>
  <c r="I1779" i="24"/>
  <c r="G1779" i="24"/>
  <c r="D1779" i="24"/>
  <c r="B1779" i="24"/>
  <c r="T1778" i="24"/>
  <c r="M1778" i="24"/>
  <c r="L1778" i="24"/>
  <c r="I1778" i="24"/>
  <c r="G1778" i="24"/>
  <c r="D1778" i="24"/>
  <c r="B1778" i="24"/>
  <c r="T1890" i="24"/>
  <c r="M1890" i="24"/>
  <c r="L1890" i="24"/>
  <c r="G1890" i="24"/>
  <c r="D1890" i="24"/>
  <c r="B1890" i="24"/>
  <c r="T1777" i="24"/>
  <c r="M1777" i="24"/>
  <c r="L1777" i="24"/>
  <c r="I1777" i="24"/>
  <c r="G1777" i="24"/>
  <c r="D1777" i="24"/>
  <c r="B1777" i="24"/>
  <c r="T1776" i="24"/>
  <c r="M1776" i="24"/>
  <c r="L1776" i="24"/>
  <c r="I1776" i="24"/>
  <c r="G1776" i="24"/>
  <c r="D1776" i="24"/>
  <c r="B1776" i="24"/>
  <c r="T1775" i="24"/>
  <c r="M1775" i="24"/>
  <c r="L1775" i="24"/>
  <c r="I1775" i="24"/>
  <c r="G1775" i="24"/>
  <c r="D1775" i="24"/>
  <c r="B1775" i="24"/>
  <c r="T1774" i="24"/>
  <c r="M1774" i="24"/>
  <c r="L1774" i="24"/>
  <c r="I1774" i="24"/>
  <c r="G1774" i="24"/>
  <c r="D1774" i="24"/>
  <c r="B1774" i="24"/>
  <c r="T1773" i="24"/>
  <c r="M1773" i="24"/>
  <c r="L1773" i="24"/>
  <c r="I1773" i="24"/>
  <c r="G1773" i="24"/>
  <c r="D1773" i="24"/>
  <c r="B1773" i="24"/>
  <c r="T1772" i="24"/>
  <c r="M1772" i="24"/>
  <c r="L1772" i="24"/>
  <c r="I1772" i="24"/>
  <c r="G1772" i="24"/>
  <c r="D1772" i="24"/>
  <c r="B1772" i="24"/>
  <c r="T1771" i="24"/>
  <c r="M1771" i="24"/>
  <c r="L1771" i="24"/>
  <c r="I1771" i="24"/>
  <c r="G1771" i="24"/>
  <c r="D1771" i="24"/>
  <c r="B1771" i="24"/>
  <c r="T1770" i="24"/>
  <c r="M1770" i="24"/>
  <c r="L1770" i="24"/>
  <c r="I1770" i="24"/>
  <c r="G1770" i="24"/>
  <c r="D1770" i="24"/>
  <c r="B1770" i="24"/>
  <c r="T1769" i="24"/>
  <c r="M1769" i="24"/>
  <c r="L1769" i="24"/>
  <c r="I1769" i="24"/>
  <c r="G1769" i="24"/>
  <c r="D1769" i="24"/>
  <c r="B1769" i="24"/>
  <c r="T1768" i="24"/>
  <c r="M1768" i="24"/>
  <c r="L1768" i="24"/>
  <c r="I1768" i="24"/>
  <c r="G1768" i="24"/>
  <c r="D1768" i="24"/>
  <c r="B1768" i="24"/>
  <c r="T1767" i="24"/>
  <c r="M1767" i="24"/>
  <c r="L1767" i="24"/>
  <c r="I1767" i="24"/>
  <c r="G1767" i="24"/>
  <c r="D1767" i="24"/>
  <c r="B1767" i="24"/>
  <c r="T1766" i="24"/>
  <c r="M1766" i="24"/>
  <c r="L1766" i="24"/>
  <c r="I1766" i="24"/>
  <c r="G1766" i="24"/>
  <c r="D1766" i="24"/>
  <c r="B1766" i="24"/>
  <c r="T1765" i="24"/>
  <c r="M1765" i="24"/>
  <c r="L1765" i="24"/>
  <c r="I1765" i="24"/>
  <c r="G1765" i="24"/>
  <c r="D1765" i="24"/>
  <c r="B1765" i="24"/>
  <c r="T1764" i="24"/>
  <c r="M1764" i="24"/>
  <c r="L1764" i="24"/>
  <c r="I1764" i="24"/>
  <c r="G1764" i="24"/>
  <c r="D1764" i="24"/>
  <c r="B1764" i="24"/>
  <c r="T1763" i="24"/>
  <c r="M1763" i="24"/>
  <c r="L1763" i="24"/>
  <c r="I1763" i="24"/>
  <c r="G1763" i="24"/>
  <c r="D1763" i="24"/>
  <c r="B1763" i="24"/>
  <c r="T1762" i="24"/>
  <c r="M1762" i="24"/>
  <c r="L1762" i="24"/>
  <c r="I1762" i="24"/>
  <c r="G1762" i="24"/>
  <c r="D1762" i="24"/>
  <c r="B1762" i="24"/>
  <c r="T1761" i="24"/>
  <c r="M1761" i="24"/>
  <c r="L1761" i="24"/>
  <c r="I1761" i="24"/>
  <c r="G1761" i="24"/>
  <c r="D1761" i="24"/>
  <c r="B1761" i="24"/>
  <c r="T1760" i="24"/>
  <c r="M1760" i="24"/>
  <c r="L1760" i="24"/>
  <c r="I1760" i="24"/>
  <c r="G1760" i="24"/>
  <c r="D1760" i="24"/>
  <c r="B1760" i="24"/>
  <c r="T1759" i="24"/>
  <c r="M1759" i="24"/>
  <c r="L1759" i="24"/>
  <c r="I1759" i="24"/>
  <c r="G1759" i="24"/>
  <c r="D1759" i="24"/>
  <c r="B1759" i="24"/>
  <c r="T1758" i="24"/>
  <c r="M1758" i="24"/>
  <c r="L1758" i="24"/>
  <c r="I1758" i="24"/>
  <c r="G1758" i="24"/>
  <c r="D1758" i="24"/>
  <c r="B1758" i="24"/>
  <c r="T1757" i="24"/>
  <c r="M1757" i="24"/>
  <c r="L1757" i="24"/>
  <c r="I1757" i="24"/>
  <c r="G1757" i="24"/>
  <c r="D1757" i="24"/>
  <c r="B1757" i="24"/>
  <c r="T1756" i="24"/>
  <c r="M1756" i="24"/>
  <c r="L1756" i="24"/>
  <c r="I1756" i="24"/>
  <c r="G1756" i="24"/>
  <c r="D1756" i="24"/>
  <c r="B1756" i="24"/>
  <c r="T1755" i="24"/>
  <c r="M1755" i="24"/>
  <c r="L1755" i="24"/>
  <c r="I1755" i="24"/>
  <c r="G1755" i="24"/>
  <c r="D1755" i="24"/>
  <c r="B1755" i="24"/>
  <c r="T1754" i="24"/>
  <c r="M1754" i="24"/>
  <c r="L1754" i="24"/>
  <c r="I1754" i="24"/>
  <c r="G1754" i="24"/>
  <c r="D1754" i="24"/>
  <c r="B1754" i="24"/>
  <c r="T1753" i="24"/>
  <c r="M1753" i="24"/>
  <c r="L1753" i="24"/>
  <c r="I1753" i="24"/>
  <c r="G1753" i="24"/>
  <c r="D1753" i="24"/>
  <c r="B1753" i="24"/>
  <c r="T1752" i="24"/>
  <c r="M1752" i="24"/>
  <c r="L1752" i="24"/>
  <c r="I1752" i="24"/>
  <c r="G1752" i="24"/>
  <c r="D1752" i="24"/>
  <c r="B1752" i="24"/>
  <c r="T1751" i="24"/>
  <c r="M1751" i="24"/>
  <c r="L1751" i="24"/>
  <c r="I1751" i="24"/>
  <c r="G1751" i="24"/>
  <c r="D1751" i="24"/>
  <c r="B1751" i="24"/>
  <c r="T1750" i="24"/>
  <c r="M1750" i="24"/>
  <c r="L1750" i="24"/>
  <c r="I1750" i="24"/>
  <c r="G1750" i="24"/>
  <c r="D1750" i="24"/>
  <c r="B1750" i="24"/>
  <c r="T1749" i="24"/>
  <c r="M1749" i="24"/>
  <c r="L1749" i="24"/>
  <c r="I1749" i="24"/>
  <c r="G1749" i="24"/>
  <c r="D1749" i="24"/>
  <c r="B1749" i="24"/>
  <c r="T1748" i="24"/>
  <c r="M1748" i="24"/>
  <c r="L1748" i="24"/>
  <c r="I1748" i="24"/>
  <c r="G1748" i="24"/>
  <c r="D1748" i="24"/>
  <c r="B1748" i="24"/>
  <c r="T1747" i="24"/>
  <c r="M1747" i="24"/>
  <c r="L1747" i="24"/>
  <c r="I1747" i="24"/>
  <c r="G1747" i="24"/>
  <c r="D1747" i="24"/>
  <c r="B1747" i="24"/>
  <c r="T1746" i="24"/>
  <c r="M1746" i="24"/>
  <c r="L1746" i="24"/>
  <c r="I1746" i="24"/>
  <c r="G1746" i="24"/>
  <c r="D1746" i="24"/>
  <c r="B1746" i="24"/>
  <c r="T1889" i="24"/>
  <c r="M1889" i="24"/>
  <c r="L1889" i="24"/>
  <c r="I1889" i="24"/>
  <c r="G1889" i="24"/>
  <c r="D1889" i="24"/>
  <c r="B1889" i="24"/>
  <c r="T1888" i="24"/>
  <c r="M1888" i="24"/>
  <c r="L1888" i="24"/>
  <c r="I1888" i="24"/>
  <c r="G1888" i="24"/>
  <c r="D1888" i="24"/>
  <c r="B1888" i="24"/>
  <c r="T1887" i="24"/>
  <c r="M1887" i="24"/>
  <c r="L1887" i="24"/>
  <c r="I1887" i="24"/>
  <c r="G1887" i="24"/>
  <c r="D1887" i="24"/>
  <c r="B1887" i="24"/>
  <c r="T1886" i="24"/>
  <c r="M1886" i="24"/>
  <c r="L1886" i="24"/>
  <c r="I1886" i="24"/>
  <c r="G1886" i="24"/>
  <c r="D1886" i="24"/>
  <c r="B1886" i="24"/>
  <c r="T1885" i="24"/>
  <c r="M1885" i="24"/>
  <c r="L1885" i="24"/>
  <c r="I1885" i="24"/>
  <c r="G1885" i="24"/>
  <c r="D1885" i="24"/>
  <c r="B1885" i="24"/>
  <c r="T1884" i="24"/>
  <c r="M1884" i="24"/>
  <c r="L1884" i="24"/>
  <c r="I1884" i="24"/>
  <c r="G1884" i="24"/>
  <c r="D1884" i="24"/>
  <c r="B1884" i="24"/>
  <c r="T1883" i="24"/>
  <c r="M1883" i="24"/>
  <c r="L1883" i="24"/>
  <c r="I1883" i="24"/>
  <c r="G1883" i="24"/>
  <c r="D1883" i="24"/>
  <c r="B1883" i="24"/>
  <c r="T1882" i="24"/>
  <c r="M1882" i="24"/>
  <c r="L1882" i="24"/>
  <c r="I1882" i="24"/>
  <c r="G1882" i="24"/>
  <c r="D1882" i="24"/>
  <c r="B1882" i="24"/>
  <c r="T1881" i="24"/>
  <c r="M1881" i="24"/>
  <c r="L1881" i="24"/>
  <c r="I1881" i="24"/>
  <c r="G1881" i="24"/>
  <c r="D1881" i="24"/>
  <c r="B1881" i="24"/>
  <c r="T1880" i="24"/>
  <c r="M1880" i="24"/>
  <c r="L1880" i="24"/>
  <c r="I1880" i="24"/>
  <c r="G1880" i="24"/>
  <c r="D1880" i="24"/>
  <c r="B1880" i="24"/>
  <c r="T1879" i="24"/>
  <c r="M1879" i="24"/>
  <c r="L1879" i="24"/>
  <c r="I1879" i="24"/>
  <c r="G1879" i="24"/>
  <c r="D1879" i="24"/>
  <c r="B1879" i="24"/>
  <c r="T2084" i="24"/>
  <c r="M2084" i="24"/>
  <c r="L2084" i="24"/>
  <c r="I2084" i="24"/>
  <c r="G2084" i="24"/>
  <c r="D2084" i="24"/>
  <c r="B2084" i="24"/>
  <c r="T2083" i="24"/>
  <c r="M2083" i="24"/>
  <c r="L2083" i="24"/>
  <c r="I2083" i="24"/>
  <c r="G2083" i="24"/>
  <c r="D2083" i="24"/>
  <c r="B2083" i="24"/>
  <c r="T2082" i="24"/>
  <c r="M2082" i="24"/>
  <c r="L2082" i="24"/>
  <c r="I2082" i="24"/>
  <c r="G2082" i="24"/>
  <c r="D2082" i="24"/>
  <c r="B2082" i="24"/>
  <c r="T2081" i="24"/>
  <c r="M2081" i="24"/>
  <c r="L2081" i="24"/>
  <c r="I2081" i="24"/>
  <c r="G2081" i="24"/>
  <c r="D2081" i="24"/>
  <c r="B2081" i="24"/>
  <c r="T2080" i="24"/>
  <c r="M2080" i="24"/>
  <c r="L2080" i="24"/>
  <c r="I2080" i="24"/>
  <c r="G2080" i="24"/>
  <c r="D2080" i="24"/>
  <c r="B2080" i="24"/>
  <c r="T2079" i="24"/>
  <c r="M2079" i="24"/>
  <c r="L2079" i="24"/>
  <c r="I2079" i="24"/>
  <c r="G2079" i="24"/>
  <c r="D2079" i="24"/>
  <c r="B2079" i="24"/>
  <c r="T2078" i="24"/>
  <c r="M2078" i="24"/>
  <c r="L2078" i="24"/>
  <c r="I2078" i="24"/>
  <c r="G2078" i="24"/>
  <c r="D2078" i="24"/>
  <c r="B2078" i="24"/>
  <c r="T2077" i="24"/>
  <c r="M2077" i="24"/>
  <c r="L2077" i="24"/>
  <c r="I2077" i="24"/>
  <c r="G2077" i="24"/>
  <c r="D2077" i="24"/>
  <c r="B2077" i="24"/>
  <c r="T2076" i="24"/>
  <c r="M2076" i="24"/>
  <c r="L2076" i="24"/>
  <c r="I2076" i="24"/>
  <c r="G2076" i="24"/>
  <c r="D2076" i="24"/>
  <c r="B2076" i="24"/>
  <c r="T2075" i="24"/>
  <c r="M2075" i="24"/>
  <c r="L2075" i="24"/>
  <c r="I2075" i="24"/>
  <c r="G2075" i="24"/>
  <c r="D2075" i="24"/>
  <c r="B2075" i="24"/>
  <c r="T2074" i="24"/>
  <c r="M2074" i="24"/>
  <c r="L2074" i="24"/>
  <c r="I2074" i="24"/>
  <c r="G2074" i="24"/>
  <c r="D2074" i="24"/>
  <c r="B2074" i="24"/>
  <c r="T2025" i="24"/>
  <c r="M2025" i="24"/>
  <c r="L2025" i="24"/>
  <c r="I2025" i="24"/>
  <c r="G2025" i="24"/>
  <c r="D2025" i="24"/>
  <c r="B2025" i="24"/>
  <c r="T2024" i="24"/>
  <c r="M2024" i="24"/>
  <c r="L2024" i="24"/>
  <c r="I2024" i="24"/>
  <c r="G2024" i="24"/>
  <c r="D2024" i="24"/>
  <c r="B2024" i="24"/>
  <c r="T2023" i="24"/>
  <c r="M2023" i="24"/>
  <c r="L2023" i="24"/>
  <c r="I2023" i="24"/>
  <c r="G2023" i="24"/>
  <c r="D2023" i="24"/>
  <c r="B2023" i="24"/>
  <c r="T2022" i="24"/>
  <c r="M2022" i="24"/>
  <c r="L2022" i="24"/>
  <c r="I2022" i="24"/>
  <c r="G2022" i="24"/>
  <c r="D2022" i="24"/>
  <c r="B2022" i="24"/>
  <c r="T2021" i="24"/>
  <c r="M2021" i="24"/>
  <c r="L2021" i="24"/>
  <c r="I2021" i="24"/>
  <c r="G2021" i="24"/>
  <c r="D2021" i="24"/>
  <c r="B2021" i="24"/>
  <c r="T2020" i="24"/>
  <c r="M2020" i="24"/>
  <c r="L2020" i="24"/>
  <c r="I2020" i="24"/>
  <c r="G2020" i="24"/>
  <c r="D2020" i="24"/>
  <c r="B2020" i="24"/>
  <c r="T2019" i="24"/>
  <c r="M2019" i="24"/>
  <c r="L2019" i="24"/>
  <c r="I2019" i="24"/>
  <c r="G2019" i="24"/>
  <c r="D2019" i="24"/>
  <c r="B2019" i="24"/>
  <c r="T2018" i="24"/>
  <c r="M2018" i="24"/>
  <c r="L2018" i="24"/>
  <c r="I2018" i="24"/>
  <c r="G2018" i="24"/>
  <c r="D2018" i="24"/>
  <c r="B2018" i="24"/>
  <c r="T2017" i="24"/>
  <c r="M2017" i="24"/>
  <c r="L2017" i="24"/>
  <c r="I2017" i="24"/>
  <c r="G2017" i="24"/>
  <c r="D2017" i="24"/>
  <c r="B2017" i="24"/>
  <c r="T2016" i="24"/>
  <c r="M2016" i="24"/>
  <c r="L2016" i="24"/>
  <c r="I2016" i="24"/>
  <c r="G2016" i="24"/>
  <c r="D2016" i="24"/>
  <c r="B2016" i="24"/>
  <c r="T2015" i="24"/>
  <c r="M2015" i="24"/>
  <c r="L2015" i="24"/>
  <c r="I2015" i="24"/>
  <c r="G2015" i="24"/>
  <c r="D2015" i="24"/>
  <c r="B2015" i="24"/>
  <c r="T1745" i="24"/>
  <c r="M1745" i="24"/>
  <c r="L1745" i="24"/>
  <c r="I1745" i="24"/>
  <c r="G1745" i="24"/>
  <c r="D1745" i="24"/>
  <c r="B1745" i="24"/>
  <c r="T1744" i="24"/>
  <c r="M1744" i="24"/>
  <c r="L1744" i="24"/>
  <c r="I1744" i="24"/>
  <c r="G1744" i="24"/>
  <c r="D1744" i="24"/>
  <c r="B1744" i="24"/>
  <c r="T1743" i="24"/>
  <c r="M1743" i="24"/>
  <c r="L1743" i="24"/>
  <c r="I1743" i="24"/>
  <c r="G1743" i="24"/>
  <c r="D1743" i="24"/>
  <c r="B1743" i="24"/>
  <c r="T1742" i="24"/>
  <c r="M1742" i="24"/>
  <c r="L1742" i="24"/>
  <c r="I1742" i="24"/>
  <c r="G1742" i="24"/>
  <c r="D1742" i="24"/>
  <c r="B1742" i="24"/>
  <c r="T1741" i="24"/>
  <c r="M1741" i="24"/>
  <c r="L1741" i="24"/>
  <c r="I1741" i="24"/>
  <c r="G1741" i="24"/>
  <c r="D1741" i="24"/>
  <c r="B1741" i="24"/>
  <c r="T1740" i="24"/>
  <c r="M1740" i="24"/>
  <c r="L1740" i="24"/>
  <c r="I1740" i="24"/>
  <c r="G1740" i="24"/>
  <c r="D1740" i="24"/>
  <c r="B1740" i="24"/>
  <c r="T1739" i="24"/>
  <c r="M1739" i="24"/>
  <c r="L1739" i="24"/>
  <c r="I1739" i="24"/>
  <c r="G1739" i="24"/>
  <c r="D1739" i="24"/>
  <c r="B1739" i="24"/>
  <c r="T1738" i="24"/>
  <c r="M1738" i="24"/>
  <c r="L1738" i="24"/>
  <c r="I1738" i="24"/>
  <c r="G1738" i="24"/>
  <c r="D1738" i="24"/>
  <c r="B1738" i="24"/>
  <c r="T1737" i="24"/>
  <c r="M1737" i="24"/>
  <c r="L1737" i="24"/>
  <c r="I1737" i="24"/>
  <c r="G1737" i="24"/>
  <c r="D1737" i="24"/>
  <c r="B1737" i="24"/>
  <c r="T1736" i="24"/>
  <c r="M1736" i="24"/>
  <c r="L1736" i="24"/>
  <c r="I1736" i="24"/>
  <c r="G1736" i="24"/>
  <c r="D1736" i="24"/>
  <c r="B1736" i="24"/>
  <c r="T1735" i="24"/>
  <c r="M1735" i="24"/>
  <c r="L1735" i="24"/>
  <c r="I1735" i="24"/>
  <c r="G1735" i="24"/>
  <c r="D1735" i="24"/>
  <c r="B1735" i="24"/>
  <c r="T1734" i="24"/>
  <c r="M1734" i="24"/>
  <c r="L1734" i="24"/>
  <c r="I1734" i="24"/>
  <c r="G1734" i="24"/>
  <c r="D1734" i="24"/>
  <c r="B1734" i="24"/>
  <c r="T1878" i="24"/>
  <c r="M1878" i="24"/>
  <c r="L1878" i="24"/>
  <c r="I1878" i="24"/>
  <c r="G1878" i="24"/>
  <c r="D1878" i="24"/>
  <c r="B1878" i="24"/>
  <c r="T1877" i="24"/>
  <c r="M1877" i="24"/>
  <c r="L1877" i="24"/>
  <c r="I1877" i="24"/>
  <c r="G1877" i="24"/>
  <c r="D1877" i="24"/>
  <c r="B1877" i="24"/>
  <c r="T1876" i="24"/>
  <c r="M1876" i="24"/>
  <c r="L1876" i="24"/>
  <c r="I1876" i="24"/>
  <c r="G1876" i="24"/>
  <c r="D1876" i="24"/>
  <c r="B1876" i="24"/>
  <c r="T1875" i="24"/>
  <c r="M1875" i="24"/>
  <c r="L1875" i="24"/>
  <c r="I1875" i="24"/>
  <c r="G1875" i="24"/>
  <c r="D1875" i="24"/>
  <c r="B1875" i="24"/>
  <c r="T1874" i="24"/>
  <c r="M1874" i="24"/>
  <c r="L1874" i="24"/>
  <c r="I1874" i="24"/>
  <c r="G1874" i="24"/>
  <c r="D1874" i="24"/>
  <c r="B1874" i="24"/>
  <c r="T1873" i="24"/>
  <c r="M1873" i="24"/>
  <c r="L1873" i="24"/>
  <c r="I1873" i="24"/>
  <c r="G1873" i="24"/>
  <c r="D1873" i="24"/>
  <c r="B1873" i="24"/>
  <c r="T1872" i="24"/>
  <c r="M1872" i="24"/>
  <c r="L1872" i="24"/>
  <c r="I1872" i="24"/>
  <c r="G1872" i="24"/>
  <c r="D1872" i="24"/>
  <c r="B1872" i="24"/>
  <c r="T1871" i="24"/>
  <c r="M1871" i="24"/>
  <c r="L1871" i="24"/>
  <c r="I1871" i="24"/>
  <c r="G1871" i="24"/>
  <c r="D1871" i="24"/>
  <c r="B1871" i="24"/>
  <c r="T1870" i="24"/>
  <c r="M1870" i="24"/>
  <c r="L1870" i="24"/>
  <c r="I1870" i="24"/>
  <c r="G1870" i="24"/>
  <c r="D1870" i="24"/>
  <c r="B1870" i="24"/>
  <c r="T1869" i="24"/>
  <c r="M1869" i="24"/>
  <c r="L1869" i="24"/>
  <c r="I1869" i="24"/>
  <c r="G1869" i="24"/>
  <c r="D1869" i="24"/>
  <c r="B1869" i="24"/>
  <c r="T1868" i="24"/>
  <c r="M1868" i="24"/>
  <c r="L1868" i="24"/>
  <c r="I1868" i="24"/>
  <c r="G1868" i="24"/>
  <c r="D1868" i="24"/>
  <c r="B1868" i="24"/>
  <c r="T1733" i="24"/>
  <c r="M1733" i="24"/>
  <c r="L1733" i="24"/>
  <c r="I1733" i="24"/>
  <c r="G1733" i="24"/>
  <c r="D1733" i="24"/>
  <c r="B1733" i="24"/>
  <c r="T1732" i="24"/>
  <c r="M1732" i="24"/>
  <c r="L1732" i="24"/>
  <c r="I1732" i="24"/>
  <c r="G1732" i="24"/>
  <c r="D1732" i="24"/>
  <c r="B1732" i="24"/>
  <c r="T1731" i="24"/>
  <c r="M1731" i="24"/>
  <c r="L1731" i="24"/>
  <c r="I1731" i="24"/>
  <c r="G1731" i="24"/>
  <c r="D1731" i="24"/>
  <c r="B1731" i="24"/>
  <c r="T1730" i="24"/>
  <c r="M1730" i="24"/>
  <c r="L1730" i="24"/>
  <c r="I1730" i="24"/>
  <c r="G1730" i="24"/>
  <c r="D1730" i="24"/>
  <c r="B1730" i="24"/>
  <c r="T1729" i="24"/>
  <c r="M1729" i="24"/>
  <c r="L1729" i="24"/>
  <c r="I1729" i="24"/>
  <c r="G1729" i="24"/>
  <c r="D1729" i="24"/>
  <c r="B1729" i="24"/>
  <c r="T1728" i="24"/>
  <c r="M1728" i="24"/>
  <c r="L1728" i="24"/>
  <c r="I1728" i="24"/>
  <c r="G1728" i="24"/>
  <c r="D1728" i="24"/>
  <c r="B1728" i="24"/>
  <c r="T1727" i="24"/>
  <c r="M1727" i="24"/>
  <c r="L1727" i="24"/>
  <c r="I1727" i="24"/>
  <c r="G1727" i="24"/>
  <c r="D1727" i="24"/>
  <c r="B1727" i="24"/>
  <c r="T1726" i="24"/>
  <c r="M1726" i="24"/>
  <c r="L1726" i="24"/>
  <c r="I1726" i="24"/>
  <c r="G1726" i="24"/>
  <c r="D1726" i="24"/>
  <c r="B1726" i="24"/>
  <c r="T1725" i="24"/>
  <c r="M1725" i="24"/>
  <c r="L1725" i="24"/>
  <c r="I1725" i="24"/>
  <c r="G1725" i="24"/>
  <c r="D1725" i="24"/>
  <c r="B1725" i="24"/>
  <c r="T1724" i="24"/>
  <c r="M1724" i="24"/>
  <c r="L1724" i="24"/>
  <c r="I1724" i="24"/>
  <c r="G1724" i="24"/>
  <c r="D1724" i="24"/>
  <c r="B1724" i="24"/>
  <c r="T1723" i="24"/>
  <c r="M1723" i="24"/>
  <c r="L1723" i="24"/>
  <c r="I1723" i="24"/>
  <c r="G1723" i="24"/>
  <c r="D1723" i="24"/>
  <c r="B1723" i="24"/>
  <c r="T1722" i="24"/>
  <c r="M1722" i="24"/>
  <c r="L1722" i="24"/>
  <c r="I1722" i="24"/>
  <c r="G1722" i="24"/>
  <c r="D1722" i="24"/>
  <c r="B1722" i="24"/>
  <c r="T1721" i="24"/>
  <c r="M1721" i="24"/>
  <c r="L1721" i="24"/>
  <c r="I1721" i="24"/>
  <c r="G1721" i="24"/>
  <c r="D1721" i="24"/>
  <c r="B1721" i="24"/>
  <c r="T1720" i="24"/>
  <c r="M1720" i="24"/>
  <c r="L1720" i="24"/>
  <c r="I1720" i="24"/>
  <c r="G1720" i="24"/>
  <c r="D1720" i="24"/>
  <c r="B1720" i="24"/>
  <c r="T1719" i="24"/>
  <c r="M1719" i="24"/>
  <c r="L1719" i="24"/>
  <c r="I1719" i="24"/>
  <c r="G1719" i="24"/>
  <c r="D1719" i="24"/>
  <c r="B1719" i="24"/>
  <c r="T1718" i="24"/>
  <c r="M1718" i="24"/>
  <c r="L1718" i="24"/>
  <c r="I1718" i="24"/>
  <c r="G1718" i="24"/>
  <c r="D1718" i="24"/>
  <c r="B1718" i="24"/>
  <c r="T1717" i="24"/>
  <c r="M1717" i="24"/>
  <c r="L1717" i="24"/>
  <c r="I1717" i="24"/>
  <c r="G1717" i="24"/>
  <c r="D1717" i="24"/>
  <c r="B1717" i="24"/>
  <c r="T1716" i="24"/>
  <c r="M1716" i="24"/>
  <c r="L1716" i="24"/>
  <c r="I1716" i="24"/>
  <c r="G1716" i="24"/>
  <c r="D1716" i="24"/>
  <c r="B1716" i="24"/>
  <c r="T1715" i="24"/>
  <c r="M1715" i="24"/>
  <c r="L1715" i="24"/>
  <c r="I1715" i="24"/>
  <c r="G1715" i="24"/>
  <c r="D1715" i="24"/>
  <c r="B1715" i="24"/>
  <c r="T1714" i="24"/>
  <c r="M1714" i="24"/>
  <c r="L1714" i="24"/>
  <c r="I1714" i="24"/>
  <c r="G1714" i="24"/>
  <c r="D1714" i="24"/>
  <c r="B1714" i="24"/>
  <c r="T1713" i="24"/>
  <c r="M1713" i="24"/>
  <c r="L1713" i="24"/>
  <c r="I1713" i="24"/>
  <c r="G1713" i="24"/>
  <c r="D1713" i="24"/>
  <c r="B1713" i="24"/>
  <c r="T1712" i="24"/>
  <c r="M1712" i="24"/>
  <c r="L1712" i="24"/>
  <c r="I1712" i="24"/>
  <c r="G1712" i="24"/>
  <c r="D1712" i="24"/>
  <c r="B1712" i="24"/>
  <c r="T1867" i="24"/>
  <c r="M1867" i="24"/>
  <c r="L1867" i="24"/>
  <c r="I1867" i="24"/>
  <c r="G1867" i="24"/>
  <c r="D1867" i="24"/>
  <c r="B1867" i="24"/>
  <c r="T1866" i="24"/>
  <c r="M1866" i="24"/>
  <c r="L1866" i="24"/>
  <c r="I1866" i="24"/>
  <c r="G1866" i="24"/>
  <c r="D1866" i="24"/>
  <c r="B1866" i="24"/>
  <c r="T1865" i="24"/>
  <c r="M1865" i="24"/>
  <c r="L1865" i="24"/>
  <c r="I1865" i="24"/>
  <c r="G1865" i="24"/>
  <c r="D1865" i="24"/>
  <c r="B1865" i="24"/>
  <c r="T1864" i="24"/>
  <c r="M1864" i="24"/>
  <c r="L1864" i="24"/>
  <c r="I1864" i="24"/>
  <c r="G1864" i="24"/>
  <c r="D1864" i="24"/>
  <c r="B1864" i="24"/>
  <c r="T1863" i="24"/>
  <c r="M1863" i="24"/>
  <c r="L1863" i="24"/>
  <c r="I1863" i="24"/>
  <c r="G1863" i="24"/>
  <c r="D1863" i="24"/>
  <c r="B1863" i="24"/>
  <c r="T1862" i="24"/>
  <c r="M1862" i="24"/>
  <c r="L1862" i="24"/>
  <c r="I1862" i="24"/>
  <c r="G1862" i="24"/>
  <c r="D1862" i="24"/>
  <c r="B1862" i="24"/>
  <c r="T1861" i="24"/>
  <c r="M1861" i="24"/>
  <c r="L1861" i="24"/>
  <c r="I1861" i="24"/>
  <c r="G1861" i="24"/>
  <c r="D1861" i="24"/>
  <c r="B1861" i="24"/>
  <c r="T1860" i="24"/>
  <c r="M1860" i="24"/>
  <c r="L1860" i="24"/>
  <c r="I1860" i="24"/>
  <c r="G1860" i="24"/>
  <c r="D1860" i="24"/>
  <c r="B1860" i="24"/>
  <c r="T1859" i="24"/>
  <c r="M1859" i="24"/>
  <c r="L1859" i="24"/>
  <c r="I1859" i="24"/>
  <c r="G1859" i="24"/>
  <c r="D1859" i="24"/>
  <c r="B1859" i="24"/>
  <c r="T1858" i="24"/>
  <c r="M1858" i="24"/>
  <c r="L1858" i="24"/>
  <c r="I1858" i="24"/>
  <c r="G1858" i="24"/>
  <c r="D1858" i="24"/>
  <c r="B1858" i="24"/>
  <c r="T4193" i="28" l="1"/>
  <c r="M4193" i="28"/>
  <c r="B4193" i="28"/>
  <c r="T4192" i="28"/>
  <c r="M4192" i="28"/>
  <c r="B4192" i="28"/>
  <c r="T4191" i="28"/>
  <c r="M4191" i="28"/>
  <c r="B4191" i="28"/>
  <c r="T4190" i="28"/>
  <c r="M4190" i="28"/>
  <c r="B4190" i="28"/>
  <c r="T4189" i="28"/>
  <c r="M4189" i="28"/>
  <c r="B4189" i="28"/>
  <c r="T4188" i="28"/>
  <c r="M4188" i="28"/>
  <c r="B4188" i="28"/>
  <c r="T4187" i="28"/>
  <c r="M4187" i="28"/>
  <c r="B4187" i="28"/>
  <c r="T4186" i="28"/>
  <c r="M4186" i="28"/>
  <c r="B4186" i="28"/>
  <c r="T4185" i="28"/>
  <c r="M4185" i="28"/>
  <c r="B4185" i="28"/>
  <c r="T4184" i="28"/>
  <c r="M4184" i="28"/>
  <c r="B4184" i="28"/>
  <c r="T4183" i="28"/>
  <c r="M4183" i="28"/>
  <c r="B4183" i="28"/>
  <c r="T4182" i="28"/>
  <c r="M4182" i="28"/>
  <c r="B4182" i="28"/>
  <c r="T4181" i="28"/>
  <c r="M4181" i="28"/>
  <c r="B4181" i="28"/>
  <c r="T4180" i="28"/>
  <c r="M4180" i="28"/>
  <c r="B4180" i="28"/>
  <c r="T4179" i="28"/>
  <c r="M4179" i="28"/>
  <c r="B4179" i="28"/>
  <c r="T4178" i="28"/>
  <c r="M4178" i="28"/>
  <c r="B4178" i="28"/>
  <c r="T4177" i="28"/>
  <c r="M4177" i="28"/>
  <c r="B4177" i="28"/>
  <c r="T4176" i="28"/>
  <c r="M4176" i="28"/>
  <c r="B4176" i="28"/>
  <c r="T4175" i="28"/>
  <c r="M4175" i="28"/>
  <c r="B4175" i="28"/>
  <c r="T4174" i="28"/>
  <c r="M4174" i="28"/>
  <c r="B4174" i="28"/>
  <c r="T4173" i="28"/>
  <c r="M4173" i="28"/>
  <c r="B4173" i="28"/>
  <c r="T4172" i="28"/>
  <c r="M4172" i="28"/>
  <c r="B4172" i="28"/>
  <c r="T4171" i="28"/>
  <c r="M4171" i="28"/>
  <c r="B4171" i="28"/>
  <c r="T4170" i="28"/>
  <c r="M4170" i="28"/>
  <c r="B4170" i="28"/>
  <c r="T4169" i="28"/>
  <c r="M4169" i="28"/>
  <c r="B4169" i="28"/>
  <c r="T4168" i="28"/>
  <c r="M4168" i="28"/>
  <c r="B4168" i="28"/>
  <c r="T4167" i="28"/>
  <c r="M4167" i="28"/>
  <c r="B4167" i="28"/>
  <c r="T4166" i="28"/>
  <c r="M4166" i="28"/>
  <c r="B4166" i="28"/>
  <c r="T4165" i="28"/>
  <c r="M4165" i="28"/>
  <c r="B4165" i="28"/>
  <c r="T4164" i="28"/>
  <c r="M4164" i="28"/>
  <c r="B4164" i="28"/>
  <c r="T4163" i="28"/>
  <c r="M4163" i="28"/>
  <c r="B4163" i="28"/>
  <c r="T4162" i="28"/>
  <c r="M4162" i="28"/>
  <c r="B4162" i="28"/>
  <c r="T4161" i="28"/>
  <c r="M4161" i="28"/>
  <c r="L4161" i="28"/>
  <c r="G4161" i="28"/>
  <c r="D4161" i="28"/>
  <c r="B4161" i="28"/>
  <c r="T4160" i="28"/>
  <c r="M4160" i="28"/>
  <c r="L4160" i="28"/>
  <c r="G4160" i="28"/>
  <c r="D4160" i="28"/>
  <c r="B4160" i="28"/>
  <c r="T4159" i="28"/>
  <c r="M4159" i="28"/>
  <c r="L4159" i="28"/>
  <c r="G4159" i="28"/>
  <c r="D4159" i="28"/>
  <c r="B4159" i="28"/>
  <c r="T4158" i="28"/>
  <c r="M4158" i="28"/>
  <c r="L4158" i="28"/>
  <c r="G4158" i="28"/>
  <c r="D4158" i="28"/>
  <c r="B4158" i="28"/>
  <c r="T4157" i="28"/>
  <c r="M4157" i="28"/>
  <c r="L4157" i="28"/>
  <c r="G4157" i="28"/>
  <c r="D4157" i="28"/>
  <c r="B4157" i="28"/>
  <c r="T4156" i="28"/>
  <c r="M4156" i="28"/>
  <c r="L4156" i="28"/>
  <c r="G4156" i="28"/>
  <c r="D4156" i="28"/>
  <c r="B4156" i="28"/>
  <c r="T4155" i="28"/>
  <c r="M4155" i="28"/>
  <c r="L4155" i="28"/>
  <c r="G4155" i="28"/>
  <c r="D4155" i="28"/>
  <c r="B4155" i="28"/>
  <c r="T4154" i="28"/>
  <c r="M4154" i="28"/>
  <c r="L4154" i="28"/>
  <c r="G4154" i="28"/>
  <c r="D4154" i="28"/>
  <c r="B4154" i="28"/>
  <c r="T4153" i="28"/>
  <c r="M4153" i="28"/>
  <c r="L4153" i="28"/>
  <c r="G4153" i="28"/>
  <c r="D4153" i="28"/>
  <c r="B4153" i="28"/>
  <c r="T4152" i="28"/>
  <c r="M4152" i="28"/>
  <c r="L4152" i="28"/>
  <c r="G4152" i="28"/>
  <c r="D4152" i="28"/>
  <c r="B4152" i="28"/>
  <c r="T4151" i="28"/>
  <c r="M4151" i="28"/>
  <c r="L4151" i="28"/>
  <c r="G4151" i="28"/>
  <c r="D4151" i="28"/>
  <c r="B4151" i="28"/>
  <c r="T4150" i="28"/>
  <c r="M4150" i="28"/>
  <c r="L4150" i="28"/>
  <c r="G4150" i="28"/>
  <c r="D4150" i="28"/>
  <c r="B4150" i="28"/>
  <c r="T4149" i="28"/>
  <c r="M4149" i="28"/>
  <c r="L4149" i="28"/>
  <c r="G4149" i="28"/>
  <c r="D4149" i="28"/>
  <c r="B4149" i="28"/>
  <c r="T4148" i="28"/>
  <c r="M4148" i="28"/>
  <c r="L4148" i="28"/>
  <c r="G4148" i="28"/>
  <c r="D4148" i="28"/>
  <c r="B4148" i="28"/>
  <c r="T4147" i="28"/>
  <c r="M4147" i="28"/>
  <c r="L4147" i="28"/>
  <c r="G4147" i="28"/>
  <c r="D4147" i="28"/>
  <c r="B4147" i="28"/>
  <c r="T4146" i="28"/>
  <c r="M4146" i="28"/>
  <c r="L4146" i="28"/>
  <c r="G4146" i="28"/>
  <c r="D4146" i="28"/>
  <c r="B4146" i="28"/>
  <c r="T4145" i="28"/>
  <c r="M4145" i="28"/>
  <c r="L4145" i="28"/>
  <c r="G4145" i="28"/>
  <c r="D4145" i="28"/>
  <c r="B4145" i="28"/>
  <c r="T4144" i="28"/>
  <c r="M4144" i="28"/>
  <c r="L4144" i="28"/>
  <c r="G4144" i="28"/>
  <c r="D4144" i="28"/>
  <c r="B4144" i="28"/>
  <c r="T4143" i="28"/>
  <c r="M4143" i="28"/>
  <c r="L4143" i="28"/>
  <c r="G4143" i="28"/>
  <c r="D4143" i="28"/>
  <c r="B4143" i="28"/>
  <c r="T4142" i="28"/>
  <c r="M4142" i="28"/>
  <c r="L4142" i="28"/>
  <c r="G4142" i="28"/>
  <c r="D4142" i="28"/>
  <c r="B4142" i="28"/>
  <c r="T4141" i="28"/>
  <c r="M4141" i="28"/>
  <c r="L4141" i="28"/>
  <c r="G4141" i="28"/>
  <c r="D4141" i="28"/>
  <c r="B4141" i="28"/>
  <c r="T4140" i="28"/>
  <c r="M4140" i="28"/>
  <c r="L4140" i="28"/>
  <c r="G4140" i="28"/>
  <c r="D4140" i="28"/>
  <c r="B4140" i="28"/>
  <c r="T4139" i="28"/>
  <c r="M4139" i="28"/>
  <c r="L4139" i="28"/>
  <c r="G4139" i="28"/>
  <c r="D4139" i="28"/>
  <c r="B4139" i="28"/>
  <c r="T4138" i="28"/>
  <c r="M4138" i="28"/>
  <c r="L4138" i="28"/>
  <c r="G4138" i="28"/>
  <c r="D4138" i="28"/>
  <c r="B4138" i="28"/>
  <c r="T4137" i="28"/>
  <c r="M4137" i="28"/>
  <c r="L4137" i="28"/>
  <c r="G4137" i="28"/>
  <c r="D4137" i="28"/>
  <c r="B4137" i="28"/>
  <c r="T4136" i="28"/>
  <c r="M4136" i="28"/>
  <c r="L4136" i="28"/>
  <c r="G4136" i="28"/>
  <c r="D4136" i="28"/>
  <c r="B4136" i="28"/>
  <c r="T4135" i="28"/>
  <c r="M4135" i="28"/>
  <c r="L4135" i="28"/>
  <c r="G4135" i="28"/>
  <c r="D4135" i="28"/>
  <c r="B4135" i="28"/>
  <c r="T4134" i="28"/>
  <c r="M4134" i="28"/>
  <c r="L4134" i="28"/>
  <c r="G4134" i="28"/>
  <c r="D4134" i="28"/>
  <c r="B4134" i="28"/>
  <c r="T4133" i="28"/>
  <c r="M4133" i="28"/>
  <c r="L4133" i="28"/>
  <c r="G4133" i="28"/>
  <c r="D4133" i="28"/>
  <c r="B4133" i="28"/>
  <c r="T4132" i="28"/>
  <c r="M4132" i="28"/>
  <c r="L4132" i="28"/>
  <c r="G4132" i="28"/>
  <c r="D4132" i="28"/>
  <c r="B4132" i="28"/>
  <c r="T4131" i="28"/>
  <c r="M4131" i="28"/>
  <c r="L4131" i="28"/>
  <c r="G4131" i="28"/>
  <c r="D4131" i="28"/>
  <c r="B4131" i="28"/>
  <c r="T4130" i="28"/>
  <c r="M4130" i="28"/>
  <c r="L4130" i="28"/>
  <c r="G4130" i="28"/>
  <c r="D4130" i="28"/>
  <c r="B4130" i="28"/>
  <c r="T4129" i="28"/>
  <c r="M4129" i="28"/>
  <c r="L4129" i="28"/>
  <c r="G4129" i="28"/>
  <c r="D4129" i="28"/>
  <c r="B4129" i="28"/>
  <c r="T4128" i="28"/>
  <c r="M4128" i="28"/>
  <c r="L4128" i="28"/>
  <c r="G4128" i="28"/>
  <c r="D4128" i="28"/>
  <c r="B4128" i="28"/>
  <c r="T4127" i="28"/>
  <c r="M4127" i="28"/>
  <c r="L4127" i="28"/>
  <c r="G4127" i="28"/>
  <c r="D4127" i="28"/>
  <c r="B4127" i="28"/>
  <c r="T4126" i="28"/>
  <c r="M4126" i="28"/>
  <c r="L4126" i="28"/>
  <c r="G4126" i="28"/>
  <c r="D4126" i="28"/>
  <c r="B4126" i="28"/>
  <c r="T4125" i="28"/>
  <c r="M4125" i="28"/>
  <c r="L4125" i="28"/>
  <c r="G4125" i="28"/>
  <c r="D4125" i="28"/>
  <c r="B4125" i="28"/>
  <c r="T4124" i="28"/>
  <c r="M4124" i="28"/>
  <c r="L4124" i="28"/>
  <c r="G4124" i="28"/>
  <c r="D4124" i="28"/>
  <c r="B4124" i="28"/>
  <c r="T4123" i="28"/>
  <c r="M4123" i="28"/>
  <c r="L4123" i="28"/>
  <c r="G4123" i="28"/>
  <c r="D4123" i="28"/>
  <c r="B4123" i="28"/>
  <c r="T4122" i="28"/>
  <c r="M4122" i="28"/>
  <c r="L4122" i="28"/>
  <c r="G4122" i="28"/>
  <c r="D4122" i="28"/>
  <c r="B4122" i="28"/>
  <c r="T4121" i="28"/>
  <c r="M4121" i="28"/>
  <c r="L4121" i="28"/>
  <c r="G4121" i="28"/>
  <c r="D4121" i="28"/>
  <c r="B4121" i="28"/>
  <c r="T4120" i="28"/>
  <c r="M4120" i="28"/>
  <c r="L4120" i="28"/>
  <c r="G4120" i="28"/>
  <c r="D4120" i="28"/>
  <c r="B4120" i="28"/>
  <c r="T4119" i="28"/>
  <c r="M4119" i="28"/>
  <c r="L4119" i="28"/>
  <c r="G4119" i="28"/>
  <c r="D4119" i="28"/>
  <c r="B4119" i="28"/>
  <c r="T4118" i="28"/>
  <c r="M4118" i="28"/>
  <c r="L4118" i="28"/>
  <c r="G4118" i="28"/>
  <c r="D4118" i="28"/>
  <c r="B4118" i="28"/>
  <c r="T4117" i="28"/>
  <c r="M4117" i="28"/>
  <c r="L4117" i="28"/>
  <c r="G4117" i="28"/>
  <c r="D4117" i="28"/>
  <c r="B4117" i="28"/>
  <c r="T4116" i="28"/>
  <c r="M4116" i="28"/>
  <c r="L4116" i="28"/>
  <c r="G4116" i="28"/>
  <c r="D4116" i="28"/>
  <c r="B4116" i="28"/>
  <c r="T4115" i="28"/>
  <c r="M4115" i="28"/>
  <c r="L4115" i="28"/>
  <c r="G4115" i="28"/>
  <c r="D4115" i="28"/>
  <c r="B4115" i="28"/>
  <c r="T4114" i="28"/>
  <c r="M4114" i="28"/>
  <c r="L4114" i="28"/>
  <c r="G4114" i="28"/>
  <c r="D4114" i="28"/>
  <c r="B4114" i="28"/>
  <c r="T4113" i="28"/>
  <c r="M4113" i="28"/>
  <c r="B4113" i="28"/>
  <c r="T4112" i="28"/>
  <c r="M4112" i="28"/>
  <c r="B4112" i="28"/>
  <c r="T4111" i="28"/>
  <c r="M4111" i="28"/>
  <c r="B4111" i="28"/>
  <c r="T4110" i="28"/>
  <c r="M4110" i="28"/>
  <c r="B4110" i="28"/>
  <c r="T4109" i="28"/>
  <c r="M4109" i="28"/>
  <c r="B4109" i="28"/>
  <c r="T4108" i="28"/>
  <c r="M4108" i="28"/>
  <c r="B4108" i="28"/>
  <c r="T4107" i="28"/>
  <c r="M4107" i="28"/>
  <c r="B4107" i="28"/>
  <c r="T4106" i="28"/>
  <c r="M4106" i="28"/>
  <c r="B4106" i="28"/>
  <c r="T4105" i="28"/>
  <c r="M4105" i="28"/>
  <c r="B4105" i="28"/>
  <c r="T4104" i="28"/>
  <c r="M4104" i="28"/>
  <c r="B4104" i="28"/>
  <c r="T4103" i="28"/>
  <c r="M4103" i="28"/>
  <c r="B4103" i="28"/>
  <c r="T4102" i="28"/>
  <c r="M4102" i="28"/>
  <c r="B4102" i="28"/>
  <c r="T4101" i="28"/>
  <c r="M4101" i="28"/>
  <c r="B4101" i="28"/>
  <c r="T4100" i="28"/>
  <c r="M4100" i="28"/>
  <c r="B4100" i="28"/>
  <c r="T4099" i="28"/>
  <c r="M4099" i="28"/>
  <c r="B4099" i="28"/>
  <c r="T4098" i="28"/>
  <c r="M4098" i="28"/>
  <c r="B4098" i="28"/>
  <c r="T4097" i="28"/>
  <c r="M4097" i="28"/>
  <c r="B4097" i="28"/>
  <c r="T4096" i="28"/>
  <c r="M4096" i="28"/>
  <c r="B4096" i="28"/>
  <c r="T4095" i="28"/>
  <c r="M4095" i="28"/>
  <c r="B4095" i="28"/>
  <c r="T4094" i="28"/>
  <c r="M4094" i="28"/>
  <c r="B4094" i="28"/>
  <c r="T4093" i="28"/>
  <c r="M4093" i="28"/>
  <c r="B4093" i="28"/>
  <c r="T4092" i="28"/>
  <c r="M4092" i="28"/>
  <c r="B4092" i="28"/>
  <c r="T4091" i="28"/>
  <c r="M4091" i="28"/>
  <c r="B4091" i="28"/>
  <c r="T4090" i="28"/>
  <c r="M4090" i="28"/>
  <c r="B4090" i="28"/>
  <c r="T4089" i="28"/>
  <c r="M4089" i="28"/>
  <c r="B4089" i="28"/>
  <c r="T4088" i="28"/>
  <c r="M4088" i="28"/>
  <c r="B4088" i="28"/>
  <c r="T4087" i="28"/>
  <c r="M4087" i="28"/>
  <c r="B4087" i="28"/>
  <c r="T4086" i="28"/>
  <c r="M4086" i="28"/>
  <c r="B4086" i="28"/>
  <c r="T4085" i="28"/>
  <c r="M4085" i="28"/>
  <c r="B4085" i="28"/>
  <c r="T4084" i="28"/>
  <c r="M4084" i="28"/>
  <c r="B4084" i="28"/>
  <c r="T4083" i="28"/>
  <c r="M4083" i="28"/>
  <c r="B4083" i="28"/>
  <c r="T4082" i="28"/>
  <c r="M4082" i="28"/>
  <c r="B4082" i="28"/>
  <c r="T4081" i="28"/>
  <c r="M4081" i="28"/>
  <c r="B4081" i="28"/>
  <c r="T4080" i="28"/>
  <c r="M4080" i="28"/>
  <c r="B4080" i="28"/>
  <c r="T4079" i="28"/>
  <c r="M4079" i="28"/>
  <c r="B4079" i="28"/>
  <c r="T4078" i="28"/>
  <c r="M4078" i="28"/>
  <c r="B4078" i="28"/>
  <c r="T4077" i="28"/>
  <c r="M4077" i="28"/>
  <c r="B4077" i="28"/>
  <c r="T4076" i="28"/>
  <c r="M4076" i="28"/>
  <c r="B4076" i="28"/>
  <c r="T4075" i="28"/>
  <c r="M4075" i="28"/>
  <c r="B4075" i="28"/>
  <c r="T4074" i="28"/>
  <c r="M4074" i="28"/>
  <c r="B4074" i="28"/>
  <c r="T4073" i="28"/>
  <c r="M4073" i="28"/>
  <c r="B4073" i="28"/>
  <c r="T4072" i="28"/>
  <c r="M4072" i="28"/>
  <c r="B4072" i="28"/>
  <c r="T4071" i="28"/>
  <c r="M4071" i="28"/>
  <c r="B4071" i="28"/>
  <c r="T4070" i="28"/>
  <c r="M4070" i="28"/>
  <c r="B4070" i="28"/>
  <c r="T4069" i="28"/>
  <c r="M4069" i="28"/>
  <c r="B4069" i="28"/>
  <c r="T4068" i="28"/>
  <c r="M4068" i="28"/>
  <c r="B4068" i="28"/>
  <c r="T4067" i="28"/>
  <c r="M4067" i="28"/>
  <c r="B4067" i="28"/>
  <c r="T4066" i="28"/>
  <c r="M4066" i="28"/>
  <c r="B4066" i="28"/>
  <c r="T4065" i="28"/>
  <c r="M4065" i="28"/>
  <c r="L4065" i="28"/>
  <c r="G4065" i="28"/>
  <c r="D4065" i="28"/>
  <c r="B4065" i="28"/>
  <c r="T4064" i="28"/>
  <c r="M4064" i="28"/>
  <c r="L4064" i="28"/>
  <c r="G4064" i="28"/>
  <c r="D4064" i="28"/>
  <c r="B4064" i="28"/>
  <c r="T4063" i="28"/>
  <c r="M4063" i="28"/>
  <c r="L4063" i="28"/>
  <c r="G4063" i="28"/>
  <c r="D4063" i="28"/>
  <c r="B4063" i="28"/>
  <c r="T4062" i="28"/>
  <c r="M4062" i="28"/>
  <c r="L4062" i="28"/>
  <c r="G4062" i="28"/>
  <c r="D4062" i="28"/>
  <c r="B4062" i="28"/>
  <c r="T4061" i="28"/>
  <c r="M4061" i="28"/>
  <c r="L4061" i="28"/>
  <c r="G4061" i="28"/>
  <c r="D4061" i="28"/>
  <c r="B4061" i="28"/>
  <c r="T4060" i="28"/>
  <c r="M4060" i="28"/>
  <c r="L4060" i="28"/>
  <c r="G4060" i="28"/>
  <c r="D4060" i="28"/>
  <c r="B4060" i="28"/>
  <c r="T4059" i="28"/>
  <c r="M4059" i="28"/>
  <c r="L4059" i="28"/>
  <c r="G4059" i="28"/>
  <c r="D4059" i="28"/>
  <c r="B4059" i="28"/>
  <c r="T4058" i="28"/>
  <c r="M4058" i="28"/>
  <c r="L4058" i="28"/>
  <c r="G4058" i="28"/>
  <c r="D4058" i="28"/>
  <c r="B4058" i="28"/>
  <c r="T4057" i="28"/>
  <c r="M4057" i="28"/>
  <c r="L4057" i="28"/>
  <c r="G4057" i="28"/>
  <c r="D4057" i="28"/>
  <c r="B4057" i="28"/>
  <c r="T4056" i="28"/>
  <c r="M4056" i="28"/>
  <c r="L4056" i="28"/>
  <c r="G4056" i="28"/>
  <c r="D4056" i="28"/>
  <c r="B4056" i="28"/>
  <c r="T4055" i="28"/>
  <c r="M4055" i="28"/>
  <c r="L4055" i="28"/>
  <c r="G4055" i="28"/>
  <c r="D4055" i="28"/>
  <c r="B4055" i="28"/>
  <c r="T4054" i="28"/>
  <c r="M4054" i="28"/>
  <c r="L4054" i="28"/>
  <c r="G4054" i="28"/>
  <c r="D4054" i="28"/>
  <c r="B4054" i="28"/>
  <c r="T4053" i="28"/>
  <c r="M4053" i="28"/>
  <c r="L4053" i="28"/>
  <c r="G4053" i="28"/>
  <c r="D4053" i="28"/>
  <c r="B4053" i="28"/>
  <c r="T4052" i="28"/>
  <c r="M4052" i="28"/>
  <c r="L4052" i="28"/>
  <c r="G4052" i="28"/>
  <c r="D4052" i="28"/>
  <c r="B4052" i="28"/>
  <c r="T4051" i="28"/>
  <c r="M4051" i="28"/>
  <c r="L4051" i="28"/>
  <c r="G4051" i="28"/>
  <c r="D4051" i="28"/>
  <c r="B4051" i="28"/>
  <c r="T4050" i="28"/>
  <c r="M4050" i="28"/>
  <c r="L4050" i="28"/>
  <c r="G4050" i="28"/>
  <c r="D4050" i="28"/>
  <c r="B4050" i="28"/>
  <c r="T4049" i="28"/>
  <c r="M4049" i="28"/>
  <c r="L4049" i="28"/>
  <c r="G4049" i="28"/>
  <c r="D4049" i="28"/>
  <c r="B4049" i="28"/>
  <c r="T4048" i="28"/>
  <c r="M4048" i="28"/>
  <c r="L4048" i="28"/>
  <c r="G4048" i="28"/>
  <c r="D4048" i="28"/>
  <c r="B4048" i="28"/>
  <c r="T4047" i="28"/>
  <c r="M4047" i="28"/>
  <c r="L4047" i="28"/>
  <c r="G4047" i="28"/>
  <c r="D4047" i="28"/>
  <c r="B4047" i="28"/>
  <c r="T4046" i="28"/>
  <c r="M4046" i="28"/>
  <c r="L4046" i="28"/>
  <c r="G4046" i="28"/>
  <c r="D4046" i="28"/>
  <c r="B4046" i="28"/>
  <c r="T4045" i="28"/>
  <c r="M4045" i="28"/>
  <c r="L4045" i="28"/>
  <c r="G4045" i="28"/>
  <c r="D4045" i="28"/>
  <c r="B4045" i="28"/>
  <c r="T4044" i="28"/>
  <c r="M4044" i="28"/>
  <c r="L4044" i="28"/>
  <c r="G4044" i="28"/>
  <c r="D4044" i="28"/>
  <c r="B4044" i="28"/>
  <c r="T4043" i="28"/>
  <c r="M4043" i="28"/>
  <c r="L4043" i="28"/>
  <c r="G4043" i="28"/>
  <c r="D4043" i="28"/>
  <c r="B4043" i="28"/>
  <c r="T4042" i="28"/>
  <c r="M4042" i="28"/>
  <c r="L4042" i="28"/>
  <c r="G4042" i="28"/>
  <c r="D4042" i="28"/>
  <c r="B4042" i="28"/>
  <c r="T4041" i="28"/>
  <c r="M4041" i="28"/>
  <c r="L4041" i="28"/>
  <c r="G4041" i="28"/>
  <c r="D4041" i="28"/>
  <c r="B4041" i="28"/>
  <c r="T4040" i="28"/>
  <c r="M4040" i="28"/>
  <c r="L4040" i="28"/>
  <c r="G4040" i="28"/>
  <c r="D4040" i="28"/>
  <c r="B4040" i="28"/>
  <c r="T4039" i="28"/>
  <c r="M4039" i="28"/>
  <c r="L4039" i="28"/>
  <c r="G4039" i="28"/>
  <c r="D4039" i="28"/>
  <c r="B4039" i="28"/>
  <c r="T4038" i="28"/>
  <c r="M4038" i="28"/>
  <c r="L4038" i="28"/>
  <c r="G4038" i="28"/>
  <c r="D4038" i="28"/>
  <c r="B4038" i="28"/>
  <c r="T4037" i="28"/>
  <c r="M4037" i="28"/>
  <c r="L4037" i="28"/>
  <c r="G4037" i="28"/>
  <c r="D4037" i="28"/>
  <c r="B4037" i="28"/>
  <c r="T4036" i="28"/>
  <c r="M4036" i="28"/>
  <c r="L4036" i="28"/>
  <c r="G4036" i="28"/>
  <c r="D4036" i="28"/>
  <c r="B4036" i="28"/>
  <c r="T4035" i="28"/>
  <c r="M4035" i="28"/>
  <c r="L4035" i="28"/>
  <c r="G4035" i="28"/>
  <c r="D4035" i="28"/>
  <c r="B4035" i="28"/>
  <c r="T4034" i="28"/>
  <c r="M4034" i="28"/>
  <c r="L4034" i="28"/>
  <c r="G4034" i="28"/>
  <c r="D4034" i="28"/>
  <c r="B4034" i="28"/>
  <c r="T4033" i="28"/>
  <c r="M4033" i="28"/>
  <c r="L4033" i="28"/>
  <c r="G4033" i="28"/>
  <c r="D4033" i="28"/>
  <c r="B4033" i="28"/>
  <c r="T4032" i="28"/>
  <c r="M4032" i="28"/>
  <c r="L4032" i="28"/>
  <c r="G4032" i="28"/>
  <c r="D4032" i="28"/>
  <c r="B4032" i="28"/>
  <c r="T4031" i="28"/>
  <c r="M4031" i="28"/>
  <c r="L4031" i="28"/>
  <c r="G4031" i="28"/>
  <c r="D4031" i="28"/>
  <c r="B4031" i="28"/>
  <c r="T4030" i="28"/>
  <c r="M4030" i="28"/>
  <c r="L4030" i="28"/>
  <c r="G4030" i="28"/>
  <c r="D4030" i="28"/>
  <c r="B4030" i="28"/>
  <c r="T4029" i="28"/>
  <c r="M4029" i="28"/>
  <c r="L4029" i="28"/>
  <c r="G4029" i="28"/>
  <c r="D4029" i="28"/>
  <c r="B4029" i="28"/>
  <c r="T4028" i="28"/>
  <c r="M4028" i="28"/>
  <c r="L4028" i="28"/>
  <c r="G4028" i="28"/>
  <c r="D4028" i="28"/>
  <c r="B4028" i="28"/>
  <c r="T4027" i="28"/>
  <c r="M4027" i="28"/>
  <c r="L4027" i="28"/>
  <c r="G4027" i="28"/>
  <c r="D4027" i="28"/>
  <c r="B4027" i="28"/>
  <c r="T4026" i="28"/>
  <c r="M4026" i="28"/>
  <c r="L4026" i="28"/>
  <c r="G4026" i="28"/>
  <c r="D4026" i="28"/>
  <c r="B4026" i="28"/>
  <c r="T4025" i="28"/>
  <c r="M4025" i="28"/>
  <c r="L4025" i="28"/>
  <c r="G4025" i="28"/>
  <c r="D4025" i="28"/>
  <c r="B4025" i="28"/>
  <c r="T4024" i="28"/>
  <c r="M4024" i="28"/>
  <c r="L4024" i="28"/>
  <c r="G4024" i="28"/>
  <c r="D4024" i="28"/>
  <c r="B4024" i="28"/>
  <c r="T4023" i="28"/>
  <c r="M4023" i="28"/>
  <c r="L4023" i="28"/>
  <c r="G4023" i="28"/>
  <c r="D4023" i="28"/>
  <c r="B4023" i="28"/>
  <c r="T4022" i="28"/>
  <c r="M4022" i="28"/>
  <c r="L4022" i="28"/>
  <c r="G4022" i="28"/>
  <c r="D4022" i="28"/>
  <c r="B4022" i="28"/>
  <c r="T4021" i="28"/>
  <c r="M4021" i="28"/>
  <c r="L4021" i="28"/>
  <c r="G4021" i="28"/>
  <c r="D4021" i="28"/>
  <c r="B4021" i="28"/>
  <c r="T4020" i="28"/>
  <c r="M4020" i="28"/>
  <c r="L4020" i="28"/>
  <c r="G4020" i="28"/>
  <c r="D4020" i="28"/>
  <c r="B4020" i="28"/>
  <c r="T4019" i="28"/>
  <c r="M4019" i="28"/>
  <c r="L4019" i="28"/>
  <c r="G4019" i="28"/>
  <c r="D4019" i="28"/>
  <c r="B4019" i="28"/>
  <c r="T4018" i="28"/>
  <c r="M4018" i="28"/>
  <c r="L4018" i="28"/>
  <c r="G4018" i="28"/>
  <c r="D4018" i="28"/>
  <c r="B4018" i="28"/>
  <c r="T4017" i="28"/>
  <c r="M4017" i="28"/>
  <c r="L4017" i="28"/>
  <c r="G4017" i="28"/>
  <c r="D4017" i="28"/>
  <c r="B4017" i="28"/>
  <c r="T4016" i="28"/>
  <c r="M4016" i="28"/>
  <c r="L4016" i="28"/>
  <c r="G4016" i="28"/>
  <c r="D4016" i="28"/>
  <c r="B4016" i="28"/>
  <c r="T4015" i="28"/>
  <c r="M4015" i="28"/>
  <c r="L4015" i="28"/>
  <c r="G4015" i="28"/>
  <c r="D4015" i="28"/>
  <c r="B4015" i="28"/>
  <c r="T4014" i="28"/>
  <c r="M4014" i="28"/>
  <c r="L4014" i="28"/>
  <c r="G4014" i="28"/>
  <c r="D4014" i="28"/>
  <c r="B4014" i="28"/>
  <c r="T4013" i="28"/>
  <c r="M4013" i="28"/>
  <c r="L4013" i="28"/>
  <c r="G4013" i="28"/>
  <c r="D4013" i="28"/>
  <c r="B4013" i="28"/>
  <c r="T4012" i="28"/>
  <c r="M4012" i="28"/>
  <c r="L4012" i="28"/>
  <c r="G4012" i="28"/>
  <c r="D4012" i="28"/>
  <c r="B4012" i="28"/>
  <c r="T4011" i="28"/>
  <c r="M4011" i="28"/>
  <c r="L4011" i="28"/>
  <c r="G4011" i="28"/>
  <c r="D4011" i="28"/>
  <c r="B4011" i="28"/>
  <c r="T4010" i="28"/>
  <c r="M4010" i="28"/>
  <c r="L4010" i="28"/>
  <c r="G4010" i="28"/>
  <c r="D4010" i="28"/>
  <c r="B4010" i="28"/>
  <c r="T4009" i="28"/>
  <c r="M4009" i="28"/>
  <c r="L4009" i="28"/>
  <c r="G4009" i="28"/>
  <c r="D4009" i="28"/>
  <c r="B4009" i="28"/>
  <c r="T4008" i="28"/>
  <c r="M4008" i="28"/>
  <c r="L4008" i="28"/>
  <c r="G4008" i="28"/>
  <c r="D4008" i="28"/>
  <c r="B4008" i="28"/>
  <c r="T4007" i="28"/>
  <c r="M4007" i="28"/>
  <c r="L4007" i="28"/>
  <c r="G4007" i="28"/>
  <c r="D4007" i="28"/>
  <c r="B4007" i="28"/>
  <c r="T4006" i="28"/>
  <c r="M4006" i="28"/>
  <c r="L4006" i="28"/>
  <c r="G4006" i="28"/>
  <c r="D4006" i="28"/>
  <c r="B4006" i="28"/>
  <c r="T4005" i="28"/>
  <c r="M4005" i="28"/>
  <c r="L4005" i="28"/>
  <c r="G4005" i="28"/>
  <c r="D4005" i="28"/>
  <c r="B4005" i="28"/>
  <c r="T4004" i="28"/>
  <c r="M4004" i="28"/>
  <c r="L4004" i="28"/>
  <c r="G4004" i="28"/>
  <c r="D4004" i="28"/>
  <c r="B4004" i="28"/>
  <c r="T4003" i="28"/>
  <c r="M4003" i="28"/>
  <c r="L4003" i="28"/>
  <c r="G4003" i="28"/>
  <c r="D4003" i="28"/>
  <c r="B4003" i="28"/>
  <c r="T4002" i="28"/>
  <c r="M4002" i="28"/>
  <c r="L4002" i="28"/>
  <c r="G4002" i="28"/>
  <c r="D4002" i="28"/>
  <c r="B4002" i="28"/>
  <c r="T4001" i="28"/>
  <c r="M4001" i="28"/>
  <c r="L4001" i="28"/>
  <c r="G4001" i="28"/>
  <c r="D4001" i="28"/>
  <c r="B4001" i="28"/>
  <c r="T4000" i="28"/>
  <c r="M4000" i="28"/>
  <c r="L4000" i="28"/>
  <c r="G4000" i="28"/>
  <c r="D4000" i="28"/>
  <c r="B4000" i="28"/>
  <c r="T3999" i="28"/>
  <c r="M3999" i="28"/>
  <c r="L3999" i="28"/>
  <c r="G3999" i="28"/>
  <c r="D3999" i="28"/>
  <c r="B3999" i="28"/>
  <c r="T3998" i="28"/>
  <c r="M3998" i="28"/>
  <c r="L3998" i="28"/>
  <c r="G3998" i="28"/>
  <c r="D3998" i="28"/>
  <c r="B3998" i="28"/>
  <c r="T3997" i="28"/>
  <c r="M3997" i="28"/>
  <c r="L3997" i="28"/>
  <c r="G3997" i="28"/>
  <c r="D3997" i="28"/>
  <c r="B3997" i="28"/>
  <c r="T3996" i="28"/>
  <c r="M3996" i="28"/>
  <c r="L3996" i="28"/>
  <c r="G3996" i="28"/>
  <c r="D3996" i="28"/>
  <c r="B3996" i="28"/>
  <c r="T3995" i="28"/>
  <c r="M3995" i="28"/>
  <c r="L3995" i="28"/>
  <c r="G3995" i="28"/>
  <c r="D3995" i="28"/>
  <c r="B3995" i="28"/>
  <c r="T3994" i="28"/>
  <c r="M3994" i="28"/>
  <c r="L3994" i="28"/>
  <c r="G3994" i="28"/>
  <c r="D3994" i="28"/>
  <c r="B3994" i="28"/>
  <c r="T3993" i="28"/>
  <c r="M3993" i="28"/>
  <c r="L3993" i="28"/>
  <c r="G3993" i="28"/>
  <c r="D3993" i="28"/>
  <c r="B3993" i="28"/>
  <c r="T3992" i="28"/>
  <c r="M3992" i="28"/>
  <c r="L3992" i="28"/>
  <c r="G3992" i="28"/>
  <c r="D3992" i="28"/>
  <c r="B3992" i="28"/>
  <c r="T3991" i="28"/>
  <c r="M3991" i="28"/>
  <c r="L3991" i="28"/>
  <c r="G3991" i="28"/>
  <c r="D3991" i="28"/>
  <c r="B3991" i="28"/>
  <c r="T3990" i="28"/>
  <c r="M3990" i="28"/>
  <c r="L3990" i="28"/>
  <c r="G3990" i="28"/>
  <c r="D3990" i="28"/>
  <c r="B3990" i="28"/>
  <c r="T3989" i="28"/>
  <c r="M3989" i="28"/>
  <c r="L3989" i="28"/>
  <c r="G3989" i="28"/>
  <c r="D3989" i="28"/>
  <c r="B3989" i="28"/>
  <c r="T3988" i="28"/>
  <c r="M3988" i="28"/>
  <c r="L3988" i="28"/>
  <c r="G3988" i="28"/>
  <c r="D3988" i="28"/>
  <c r="B3988" i="28"/>
  <c r="T3987" i="28"/>
  <c r="M3987" i="28"/>
  <c r="L3987" i="28"/>
  <c r="G3987" i="28"/>
  <c r="D3987" i="28"/>
  <c r="B3987" i="28"/>
  <c r="T3986" i="28"/>
  <c r="M3986" i="28"/>
  <c r="L3986" i="28"/>
  <c r="G3986" i="28"/>
  <c r="D3986" i="28"/>
  <c r="B3986" i="28"/>
  <c r="T3985" i="28"/>
  <c r="M3985" i="28"/>
  <c r="L3985" i="28"/>
  <c r="G3985" i="28"/>
  <c r="D3985" i="28"/>
  <c r="B3985" i="28"/>
  <c r="T3984" i="28"/>
  <c r="M3984" i="28"/>
  <c r="L3984" i="28"/>
  <c r="G3984" i="28"/>
  <c r="D3984" i="28"/>
  <c r="B3984" i="28"/>
  <c r="T3983" i="28"/>
  <c r="M3983" i="28"/>
  <c r="L3983" i="28"/>
  <c r="G3983" i="28"/>
  <c r="D3983" i="28"/>
  <c r="B3983" i="28"/>
  <c r="T3982" i="28"/>
  <c r="M3982" i="28"/>
  <c r="L3982" i="28"/>
  <c r="G3982" i="28"/>
  <c r="D3982" i="28"/>
  <c r="B3982" i="28"/>
  <c r="T3981" i="28"/>
  <c r="M3981" i="28"/>
  <c r="L3981" i="28"/>
  <c r="G3981" i="28"/>
  <c r="D3981" i="28"/>
  <c r="B3981" i="28"/>
  <c r="T3980" i="28"/>
  <c r="M3980" i="28"/>
  <c r="L3980" i="28"/>
  <c r="G3980" i="28"/>
  <c r="D3980" i="28"/>
  <c r="B3980" i="28"/>
  <c r="T3979" i="28"/>
  <c r="M3979" i="28"/>
  <c r="L3979" i="28"/>
  <c r="G3979" i="28"/>
  <c r="D3979" i="28"/>
  <c r="B3979" i="28"/>
  <c r="T3978" i="28"/>
  <c r="M3978" i="28"/>
  <c r="L3978" i="28"/>
  <c r="G3978" i="28"/>
  <c r="D3978" i="28"/>
  <c r="B3978" i="28"/>
  <c r="T3977" i="28"/>
  <c r="M3977" i="28"/>
  <c r="L3977" i="28"/>
  <c r="G3977" i="28"/>
  <c r="D3977" i="28"/>
  <c r="B3977" i="28"/>
  <c r="T3976" i="28"/>
  <c r="M3976" i="28"/>
  <c r="L3976" i="28"/>
  <c r="G3976" i="28"/>
  <c r="D3976" i="28"/>
  <c r="B3976" i="28"/>
  <c r="T3975" i="28"/>
  <c r="M3975" i="28"/>
  <c r="L3975" i="28"/>
  <c r="G3975" i="28"/>
  <c r="D3975" i="28"/>
  <c r="B3975" i="28"/>
  <c r="T3974" i="28"/>
  <c r="M3974" i="28"/>
  <c r="L3974" i="28"/>
  <c r="G3974" i="28"/>
  <c r="D3974" i="28"/>
  <c r="B3974" i="28"/>
  <c r="T3973" i="28"/>
  <c r="M3973" i="28"/>
  <c r="L3973" i="28"/>
  <c r="G3973" i="28"/>
  <c r="D3973" i="28"/>
  <c r="B3973" i="28"/>
  <c r="T3972" i="28"/>
  <c r="M3972" i="28"/>
  <c r="L3972" i="28"/>
  <c r="G3972" i="28"/>
  <c r="D3972" i="28"/>
  <c r="B3972" i="28"/>
  <c r="T3971" i="28"/>
  <c r="M3971" i="28"/>
  <c r="L3971" i="28"/>
  <c r="G3971" i="28"/>
  <c r="D3971" i="28"/>
  <c r="B3971" i="28"/>
  <c r="T3970" i="28"/>
  <c r="M3970" i="28"/>
  <c r="L3970" i="28"/>
  <c r="G3970" i="28"/>
  <c r="D3970" i="28"/>
  <c r="B3970" i="28"/>
  <c r="T3969" i="28"/>
  <c r="M3969" i="28"/>
  <c r="L3969" i="28"/>
  <c r="G3969" i="28"/>
  <c r="D3969" i="28"/>
  <c r="B3969" i="28"/>
  <c r="T3968" i="28"/>
  <c r="M3968" i="28"/>
  <c r="L3968" i="28"/>
  <c r="G3968" i="28"/>
  <c r="D3968" i="28"/>
  <c r="B3968" i="28"/>
  <c r="T3967" i="28"/>
  <c r="M3967" i="28"/>
  <c r="L3967" i="28"/>
  <c r="G3967" i="28"/>
  <c r="D3967" i="28"/>
  <c r="B3967" i="28"/>
  <c r="T3966" i="28"/>
  <c r="M3966" i="28"/>
  <c r="L3966" i="28"/>
  <c r="G3966" i="28"/>
  <c r="D3966" i="28"/>
  <c r="B3966" i="28"/>
  <c r="T3965" i="28"/>
  <c r="M3965" i="28"/>
  <c r="L3965" i="28"/>
  <c r="G3965" i="28"/>
  <c r="D3965" i="28"/>
  <c r="B3965" i="28"/>
  <c r="T3964" i="28"/>
  <c r="M3964" i="28"/>
  <c r="L3964" i="28"/>
  <c r="G3964" i="28"/>
  <c r="D3964" i="28"/>
  <c r="B3964" i="28"/>
  <c r="T3963" i="28"/>
  <c r="M3963" i="28"/>
  <c r="L3963" i="28"/>
  <c r="G3963" i="28"/>
  <c r="D3963" i="28"/>
  <c r="B3963" i="28"/>
  <c r="T3962" i="28"/>
  <c r="M3962" i="28"/>
  <c r="L3962" i="28"/>
  <c r="G3962" i="28"/>
  <c r="D3962" i="28"/>
  <c r="B3962" i="28"/>
  <c r="T3961" i="28"/>
  <c r="M3961" i="28"/>
  <c r="L3961" i="28"/>
  <c r="G3961" i="28"/>
  <c r="D3961" i="28"/>
  <c r="B3961" i="28"/>
  <c r="T3960" i="28"/>
  <c r="M3960" i="28"/>
  <c r="L3960" i="28"/>
  <c r="G3960" i="28"/>
  <c r="D3960" i="28"/>
  <c r="B3960" i="28"/>
  <c r="T3959" i="28"/>
  <c r="M3959" i="28"/>
  <c r="L3959" i="28"/>
  <c r="G3959" i="28"/>
  <c r="D3959" i="28"/>
  <c r="B3959" i="28"/>
  <c r="T3958" i="28"/>
  <c r="M3958" i="28"/>
  <c r="L3958" i="28"/>
  <c r="G3958" i="28"/>
  <c r="D3958" i="28"/>
  <c r="B3958" i="28"/>
  <c r="T3957" i="28"/>
  <c r="M3957" i="28"/>
  <c r="L3957" i="28"/>
  <c r="G3957" i="28"/>
  <c r="D3957" i="28"/>
  <c r="B3957" i="28"/>
  <c r="T3956" i="28"/>
  <c r="M3956" i="28"/>
  <c r="L3956" i="28"/>
  <c r="G3956" i="28"/>
  <c r="D3956" i="28"/>
  <c r="B3956" i="28"/>
  <c r="T3955" i="28"/>
  <c r="M3955" i="28"/>
  <c r="L3955" i="28"/>
  <c r="G3955" i="28"/>
  <c r="D3955" i="28"/>
  <c r="B3955" i="28"/>
  <c r="T3954" i="28"/>
  <c r="M3954" i="28"/>
  <c r="L3954" i="28"/>
  <c r="G3954" i="28"/>
  <c r="D3954" i="28"/>
  <c r="B3954" i="28"/>
  <c r="T3953" i="28"/>
  <c r="M3953" i="28"/>
  <c r="B3953" i="28"/>
  <c r="T3952" i="28"/>
  <c r="M3952" i="28"/>
  <c r="B3952" i="28"/>
  <c r="T3951" i="28"/>
  <c r="M3951" i="28"/>
  <c r="B3951" i="28"/>
  <c r="T3950" i="28"/>
  <c r="M3950" i="28"/>
  <c r="B3950" i="28"/>
  <c r="T3949" i="28"/>
  <c r="M3949" i="28"/>
  <c r="B3949" i="28"/>
  <c r="T3948" i="28"/>
  <c r="M3948" i="28"/>
  <c r="B3948" i="28"/>
  <c r="T3947" i="28"/>
  <c r="M3947" i="28"/>
  <c r="B3947" i="28"/>
  <c r="T3946" i="28"/>
  <c r="M3946" i="28"/>
  <c r="B3946" i="28"/>
  <c r="T3945" i="28"/>
  <c r="M3945" i="28"/>
  <c r="B3945" i="28"/>
  <c r="T3944" i="28"/>
  <c r="M3944" i="28"/>
  <c r="B3944" i="28"/>
  <c r="T3943" i="28"/>
  <c r="M3943" i="28"/>
  <c r="B3943" i="28"/>
  <c r="T3942" i="28"/>
  <c r="M3942" i="28"/>
  <c r="B3942" i="28"/>
  <c r="T3941" i="28"/>
  <c r="M3941" i="28"/>
  <c r="B3941" i="28"/>
  <c r="T3940" i="28"/>
  <c r="M3940" i="28"/>
  <c r="B3940" i="28"/>
  <c r="T3939" i="28"/>
  <c r="M3939" i="28"/>
  <c r="B3939" i="28"/>
  <c r="T3938" i="28"/>
  <c r="M3938" i="28"/>
  <c r="B3938" i="28"/>
  <c r="T3937" i="28"/>
  <c r="M3937" i="28"/>
  <c r="L3937" i="28"/>
  <c r="G3937" i="28"/>
  <c r="D3937" i="28"/>
  <c r="B3937" i="28"/>
  <c r="T3936" i="28"/>
  <c r="M3936" i="28"/>
  <c r="L3936" i="28"/>
  <c r="G3936" i="28"/>
  <c r="D3936" i="28"/>
  <c r="B3936" i="28"/>
  <c r="T3935" i="28"/>
  <c r="M3935" i="28"/>
  <c r="L3935" i="28"/>
  <c r="G3935" i="28"/>
  <c r="D3935" i="28"/>
  <c r="B3935" i="28"/>
  <c r="T3934" i="28"/>
  <c r="M3934" i="28"/>
  <c r="L3934" i="28"/>
  <c r="G3934" i="28"/>
  <c r="D3934" i="28"/>
  <c r="B3934" i="28"/>
  <c r="T3933" i="28"/>
  <c r="M3933" i="28"/>
  <c r="L3933" i="28"/>
  <c r="G3933" i="28"/>
  <c r="D3933" i="28"/>
  <c r="B3933" i="28"/>
  <c r="T3932" i="28"/>
  <c r="M3932" i="28"/>
  <c r="L3932" i="28"/>
  <c r="G3932" i="28"/>
  <c r="D3932" i="28"/>
  <c r="B3932" i="28"/>
  <c r="T3931" i="28"/>
  <c r="M3931" i="28"/>
  <c r="L3931" i="28"/>
  <c r="G3931" i="28"/>
  <c r="D3931" i="28"/>
  <c r="B3931" i="28"/>
  <c r="T3930" i="28"/>
  <c r="M3930" i="28"/>
  <c r="L3930" i="28"/>
  <c r="G3930" i="28"/>
  <c r="D3930" i="28"/>
  <c r="B3930" i="28"/>
  <c r="T3929" i="28"/>
  <c r="M3929" i="28"/>
  <c r="L3929" i="28"/>
  <c r="G3929" i="28"/>
  <c r="D3929" i="28"/>
  <c r="B3929" i="28"/>
  <c r="T3928" i="28"/>
  <c r="M3928" i="28"/>
  <c r="L3928" i="28"/>
  <c r="G3928" i="28"/>
  <c r="D3928" i="28"/>
  <c r="B3928" i="28"/>
  <c r="T3927" i="28"/>
  <c r="M3927" i="28"/>
  <c r="L3927" i="28"/>
  <c r="G3927" i="28"/>
  <c r="D3927" i="28"/>
  <c r="B3927" i="28"/>
  <c r="T3926" i="28"/>
  <c r="M3926" i="28"/>
  <c r="L3926" i="28"/>
  <c r="G3926" i="28"/>
  <c r="D3926" i="28"/>
  <c r="B3926" i="28"/>
  <c r="T3925" i="28"/>
  <c r="M3925" i="28"/>
  <c r="L3925" i="28"/>
  <c r="G3925" i="28"/>
  <c r="D3925" i="28"/>
  <c r="B3925" i="28"/>
  <c r="T3924" i="28"/>
  <c r="M3924" i="28"/>
  <c r="L3924" i="28"/>
  <c r="G3924" i="28"/>
  <c r="D3924" i="28"/>
  <c r="B3924" i="28"/>
  <c r="T3923" i="28"/>
  <c r="M3923" i="28"/>
  <c r="L3923" i="28"/>
  <c r="G3923" i="28"/>
  <c r="D3923" i="28"/>
  <c r="B3923" i="28"/>
  <c r="T3922" i="28"/>
  <c r="M3922" i="28"/>
  <c r="L3922" i="28"/>
  <c r="G3922" i="28"/>
  <c r="D3922" i="28"/>
  <c r="B3922" i="28"/>
  <c r="T3921" i="28"/>
  <c r="M3921" i="28"/>
  <c r="B3921" i="28"/>
  <c r="T3920" i="28"/>
  <c r="M3920" i="28"/>
  <c r="B3920" i="28"/>
  <c r="T3919" i="28"/>
  <c r="M3919" i="28"/>
  <c r="B3919" i="28"/>
  <c r="T3918" i="28"/>
  <c r="M3918" i="28"/>
  <c r="B3918" i="28"/>
  <c r="T3917" i="28"/>
  <c r="M3917" i="28"/>
  <c r="B3917" i="28"/>
  <c r="T3916" i="28"/>
  <c r="M3916" i="28"/>
  <c r="B3916" i="28"/>
  <c r="T3915" i="28"/>
  <c r="M3915" i="28"/>
  <c r="B3915" i="28"/>
  <c r="T3914" i="28"/>
  <c r="M3914" i="28"/>
  <c r="B3914" i="28"/>
  <c r="T3913" i="28"/>
  <c r="M3913" i="28"/>
  <c r="B3913" i="28"/>
  <c r="T3912" i="28"/>
  <c r="M3912" i="28"/>
  <c r="B3912" i="28"/>
  <c r="T3911" i="28"/>
  <c r="M3911" i="28"/>
  <c r="B3911" i="28"/>
  <c r="T3910" i="28"/>
  <c r="M3910" i="28"/>
  <c r="B3910" i="28"/>
  <c r="T3909" i="28"/>
  <c r="M3909" i="28"/>
  <c r="B3909" i="28"/>
  <c r="T3908" i="28"/>
  <c r="M3908" i="28"/>
  <c r="B3908" i="28"/>
  <c r="T3907" i="28"/>
  <c r="M3907" i="28"/>
  <c r="B3907" i="28"/>
  <c r="T3906" i="28"/>
  <c r="M3906" i="28"/>
  <c r="B3906" i="28"/>
  <c r="T3905" i="28"/>
  <c r="M3905" i="28"/>
  <c r="L3905" i="28"/>
  <c r="G3905" i="28"/>
  <c r="D3905" i="28"/>
  <c r="B3905" i="28"/>
  <c r="T3904" i="28"/>
  <c r="M3904" i="28"/>
  <c r="L3904" i="28"/>
  <c r="G3904" i="28"/>
  <c r="D3904" i="28"/>
  <c r="B3904" i="28"/>
  <c r="T3903" i="28"/>
  <c r="M3903" i="28"/>
  <c r="L3903" i="28"/>
  <c r="G3903" i="28"/>
  <c r="D3903" i="28"/>
  <c r="B3903" i="28"/>
  <c r="T3902" i="28"/>
  <c r="M3902" i="28"/>
  <c r="L3902" i="28"/>
  <c r="G3902" i="28"/>
  <c r="D3902" i="28"/>
  <c r="B3902" i="28"/>
  <c r="T3901" i="28"/>
  <c r="M3901" i="28"/>
  <c r="L3901" i="28"/>
  <c r="G3901" i="28"/>
  <c r="D3901" i="28"/>
  <c r="B3901" i="28"/>
  <c r="T3900" i="28"/>
  <c r="M3900" i="28"/>
  <c r="L3900" i="28"/>
  <c r="G3900" i="28"/>
  <c r="D3900" i="28"/>
  <c r="B3900" i="28"/>
  <c r="T3899" i="28"/>
  <c r="M3899" i="28"/>
  <c r="L3899" i="28"/>
  <c r="G3899" i="28"/>
  <c r="D3899" i="28"/>
  <c r="B3899" i="28"/>
  <c r="T3898" i="28"/>
  <c r="M3898" i="28"/>
  <c r="L3898" i="28"/>
  <c r="G3898" i="28"/>
  <c r="D3898" i="28"/>
  <c r="B3898" i="28"/>
  <c r="T3897" i="28"/>
  <c r="M3897" i="28"/>
  <c r="L3897" i="28"/>
  <c r="G3897" i="28"/>
  <c r="D3897" i="28"/>
  <c r="B3897" i="28"/>
  <c r="T3896" i="28"/>
  <c r="M3896" i="28"/>
  <c r="L3896" i="28"/>
  <c r="G3896" i="28"/>
  <c r="D3896" i="28"/>
  <c r="B3896" i="28"/>
  <c r="T3895" i="28"/>
  <c r="M3895" i="28"/>
  <c r="L3895" i="28"/>
  <c r="G3895" i="28"/>
  <c r="D3895" i="28"/>
  <c r="B3895" i="28"/>
  <c r="T3894" i="28"/>
  <c r="M3894" i="28"/>
  <c r="L3894" i="28"/>
  <c r="G3894" i="28"/>
  <c r="D3894" i="28"/>
  <c r="B3894" i="28"/>
  <c r="T3893" i="28"/>
  <c r="M3893" i="28"/>
  <c r="L3893" i="28"/>
  <c r="G3893" i="28"/>
  <c r="D3893" i="28"/>
  <c r="B3893" i="28"/>
  <c r="T3892" i="28"/>
  <c r="M3892" i="28"/>
  <c r="L3892" i="28"/>
  <c r="G3892" i="28"/>
  <c r="D3892" i="28"/>
  <c r="B3892" i="28"/>
  <c r="T3891" i="28"/>
  <c r="M3891" i="28"/>
  <c r="L3891" i="28"/>
  <c r="G3891" i="28"/>
  <c r="D3891" i="28"/>
  <c r="B3891" i="28"/>
  <c r="T3890" i="28"/>
  <c r="M3890" i="28"/>
  <c r="L3890" i="28"/>
  <c r="G3890" i="28"/>
  <c r="D3890" i="28"/>
  <c r="B3890" i="28"/>
  <c r="T3889" i="28"/>
  <c r="M3889" i="28"/>
  <c r="L3889" i="28"/>
  <c r="G3889" i="28"/>
  <c r="D3889" i="28"/>
  <c r="B3889" i="28"/>
  <c r="T3888" i="28"/>
  <c r="M3888" i="28"/>
  <c r="L3888" i="28"/>
  <c r="G3888" i="28"/>
  <c r="D3888" i="28"/>
  <c r="B3888" i="28"/>
  <c r="T3887" i="28"/>
  <c r="M3887" i="28"/>
  <c r="L3887" i="28"/>
  <c r="G3887" i="28"/>
  <c r="D3887" i="28"/>
  <c r="B3887" i="28"/>
  <c r="T3886" i="28"/>
  <c r="M3886" i="28"/>
  <c r="L3886" i="28"/>
  <c r="G3886" i="28"/>
  <c r="D3886" i="28"/>
  <c r="B3886" i="28"/>
  <c r="T3885" i="28"/>
  <c r="M3885" i="28"/>
  <c r="L3885" i="28"/>
  <c r="G3885" i="28"/>
  <c r="D3885" i="28"/>
  <c r="B3885" i="28"/>
  <c r="T3884" i="28"/>
  <c r="M3884" i="28"/>
  <c r="L3884" i="28"/>
  <c r="G3884" i="28"/>
  <c r="D3884" i="28"/>
  <c r="B3884" i="28"/>
  <c r="T3883" i="28"/>
  <c r="M3883" i="28"/>
  <c r="L3883" i="28"/>
  <c r="G3883" i="28"/>
  <c r="D3883" i="28"/>
  <c r="B3883" i="28"/>
  <c r="T3882" i="28"/>
  <c r="M3882" i="28"/>
  <c r="L3882" i="28"/>
  <c r="G3882" i="28"/>
  <c r="D3882" i="28"/>
  <c r="B3882" i="28"/>
  <c r="T3881" i="28"/>
  <c r="M3881" i="28"/>
  <c r="L3881" i="28"/>
  <c r="G3881" i="28"/>
  <c r="D3881" i="28"/>
  <c r="B3881" i="28"/>
  <c r="T3880" i="28"/>
  <c r="M3880" i="28"/>
  <c r="L3880" i="28"/>
  <c r="G3880" i="28"/>
  <c r="D3880" i="28"/>
  <c r="B3880" i="28"/>
  <c r="T3879" i="28"/>
  <c r="M3879" i="28"/>
  <c r="L3879" i="28"/>
  <c r="G3879" i="28"/>
  <c r="D3879" i="28"/>
  <c r="B3879" i="28"/>
  <c r="T3878" i="28"/>
  <c r="M3878" i="28"/>
  <c r="L3878" i="28"/>
  <c r="G3878" i="28"/>
  <c r="D3878" i="28"/>
  <c r="B3878" i="28"/>
  <c r="T3877" i="28"/>
  <c r="M3877" i="28"/>
  <c r="L3877" i="28"/>
  <c r="G3877" i="28"/>
  <c r="D3877" i="28"/>
  <c r="B3877" i="28"/>
  <c r="T3876" i="28"/>
  <c r="M3876" i="28"/>
  <c r="L3876" i="28"/>
  <c r="G3876" i="28"/>
  <c r="D3876" i="28"/>
  <c r="B3876" i="28"/>
  <c r="T3875" i="28"/>
  <c r="M3875" i="28"/>
  <c r="L3875" i="28"/>
  <c r="G3875" i="28"/>
  <c r="D3875" i="28"/>
  <c r="B3875" i="28"/>
  <c r="T3874" i="28"/>
  <c r="M3874" i="28"/>
  <c r="L3874" i="28"/>
  <c r="G3874" i="28"/>
  <c r="D3874" i="28"/>
  <c r="B3874" i="28"/>
  <c r="T3873" i="28"/>
  <c r="M3873" i="28"/>
  <c r="B3873" i="28"/>
  <c r="T3872" i="28"/>
  <c r="M3872" i="28"/>
  <c r="B3872" i="28"/>
  <c r="T3871" i="28"/>
  <c r="M3871" i="28"/>
  <c r="B3871" i="28"/>
  <c r="T3870" i="28"/>
  <c r="M3870" i="28"/>
  <c r="B3870" i="28"/>
  <c r="T3869" i="28"/>
  <c r="M3869" i="28"/>
  <c r="B3869" i="28"/>
  <c r="T3868" i="28"/>
  <c r="M3868" i="28"/>
  <c r="B3868" i="28"/>
  <c r="T3867" i="28"/>
  <c r="M3867" i="28"/>
  <c r="B3867" i="28"/>
  <c r="T3866" i="28"/>
  <c r="M3866" i="28"/>
  <c r="B3866" i="28"/>
  <c r="T3865" i="28"/>
  <c r="M3865" i="28"/>
  <c r="B3865" i="28"/>
  <c r="T3864" i="28"/>
  <c r="M3864" i="28"/>
  <c r="B3864" i="28"/>
  <c r="T3863" i="28"/>
  <c r="M3863" i="28"/>
  <c r="B3863" i="28"/>
  <c r="T3862" i="28"/>
  <c r="M3862" i="28"/>
  <c r="B3862" i="28"/>
  <c r="T3861" i="28"/>
  <c r="M3861" i="28"/>
  <c r="B3861" i="28"/>
  <c r="T3860" i="28"/>
  <c r="M3860" i="28"/>
  <c r="B3860" i="28"/>
  <c r="T3859" i="28"/>
  <c r="M3859" i="28"/>
  <c r="B3859" i="28"/>
  <c r="T3858" i="28"/>
  <c r="M3858" i="28"/>
  <c r="B3858" i="28"/>
  <c r="T3857" i="28"/>
  <c r="M3857" i="28"/>
  <c r="L3857" i="28"/>
  <c r="G3857" i="28"/>
  <c r="D3857" i="28"/>
  <c r="B3857" i="28"/>
  <c r="T3856" i="28"/>
  <c r="M3856" i="28"/>
  <c r="L3856" i="28"/>
  <c r="G3856" i="28"/>
  <c r="D3856" i="28"/>
  <c r="B3856" i="28"/>
  <c r="T3855" i="28"/>
  <c r="M3855" i="28"/>
  <c r="L3855" i="28"/>
  <c r="G3855" i="28"/>
  <c r="D3855" i="28"/>
  <c r="B3855" i="28"/>
  <c r="T3854" i="28"/>
  <c r="M3854" i="28"/>
  <c r="L3854" i="28"/>
  <c r="G3854" i="28"/>
  <c r="D3854" i="28"/>
  <c r="B3854" i="28"/>
  <c r="T3853" i="28"/>
  <c r="M3853" i="28"/>
  <c r="L3853" i="28"/>
  <c r="G3853" i="28"/>
  <c r="D3853" i="28"/>
  <c r="B3853" i="28"/>
  <c r="T3852" i="28"/>
  <c r="M3852" i="28"/>
  <c r="L3852" i="28"/>
  <c r="G3852" i="28"/>
  <c r="D3852" i="28"/>
  <c r="B3852" i="28"/>
  <c r="T3851" i="28"/>
  <c r="M3851" i="28"/>
  <c r="L3851" i="28"/>
  <c r="G3851" i="28"/>
  <c r="D3851" i="28"/>
  <c r="B3851" i="28"/>
  <c r="T3850" i="28"/>
  <c r="M3850" i="28"/>
  <c r="L3850" i="28"/>
  <c r="G3850" i="28"/>
  <c r="D3850" i="28"/>
  <c r="B3850" i="28"/>
  <c r="T3849" i="28"/>
  <c r="M3849" i="28"/>
  <c r="L3849" i="28"/>
  <c r="G3849" i="28"/>
  <c r="D3849" i="28"/>
  <c r="B3849" i="28"/>
  <c r="T3848" i="28"/>
  <c r="M3848" i="28"/>
  <c r="L3848" i="28"/>
  <c r="G3848" i="28"/>
  <c r="D3848" i="28"/>
  <c r="B3848" i="28"/>
  <c r="T3847" i="28"/>
  <c r="M3847" i="28"/>
  <c r="L3847" i="28"/>
  <c r="G3847" i="28"/>
  <c r="D3847" i="28"/>
  <c r="B3847" i="28"/>
  <c r="T3846" i="28"/>
  <c r="M3846" i="28"/>
  <c r="L3846" i="28"/>
  <c r="G3846" i="28"/>
  <c r="D3846" i="28"/>
  <c r="B3846" i="28"/>
  <c r="T3845" i="28"/>
  <c r="M3845" i="28"/>
  <c r="L3845" i="28"/>
  <c r="G3845" i="28"/>
  <c r="D3845" i="28"/>
  <c r="B3845" i="28"/>
  <c r="T3844" i="28"/>
  <c r="M3844" i="28"/>
  <c r="L3844" i="28"/>
  <c r="G3844" i="28"/>
  <c r="D3844" i="28"/>
  <c r="B3844" i="28"/>
  <c r="T3843" i="28"/>
  <c r="M3843" i="28"/>
  <c r="L3843" i="28"/>
  <c r="G3843" i="28"/>
  <c r="D3843" i="28"/>
  <c r="B3843" i="28"/>
  <c r="T3842" i="28"/>
  <c r="M3842" i="28"/>
  <c r="L3842" i="28"/>
  <c r="G3842" i="28"/>
  <c r="D3842" i="28"/>
  <c r="B3842" i="28"/>
  <c r="T3841" i="28"/>
  <c r="M3841" i="28"/>
  <c r="B3841" i="28"/>
  <c r="T3840" i="28"/>
  <c r="M3840" i="28"/>
  <c r="B3840" i="28"/>
  <c r="T3839" i="28"/>
  <c r="M3839" i="28"/>
  <c r="B3839" i="28"/>
  <c r="T3838" i="28"/>
  <c r="M3838" i="28"/>
  <c r="B3838" i="28"/>
  <c r="T3837" i="28"/>
  <c r="M3837" i="28"/>
  <c r="B3837" i="28"/>
  <c r="T3836" i="28"/>
  <c r="M3836" i="28"/>
  <c r="B3836" i="28"/>
  <c r="T3835" i="28"/>
  <c r="M3835" i="28"/>
  <c r="B3835" i="28"/>
  <c r="T3834" i="28"/>
  <c r="M3834" i="28"/>
  <c r="B3834" i="28"/>
  <c r="T3833" i="28"/>
  <c r="M3833" i="28"/>
  <c r="B3833" i="28"/>
  <c r="T3832" i="28"/>
  <c r="M3832" i="28"/>
  <c r="B3832" i="28"/>
  <c r="T3831" i="28"/>
  <c r="M3831" i="28"/>
  <c r="B3831" i="28"/>
  <c r="T3830" i="28"/>
  <c r="M3830" i="28"/>
  <c r="B3830" i="28"/>
  <c r="T3829" i="28"/>
  <c r="M3829" i="28"/>
  <c r="B3829" i="28"/>
  <c r="T3828" i="28"/>
  <c r="M3828" i="28"/>
  <c r="B3828" i="28"/>
  <c r="T3827" i="28"/>
  <c r="M3827" i="28"/>
  <c r="B3827" i="28"/>
  <c r="T3826" i="28"/>
  <c r="M3826" i="28"/>
  <c r="B3826" i="28"/>
  <c r="T3825" i="28"/>
  <c r="M3825" i="28"/>
  <c r="B3825" i="28"/>
  <c r="T3824" i="28"/>
  <c r="M3824" i="28"/>
  <c r="B3824" i="28"/>
  <c r="T3823" i="28"/>
  <c r="M3823" i="28"/>
  <c r="B3823" i="28"/>
  <c r="T3822" i="28"/>
  <c r="M3822" i="28"/>
  <c r="B3822" i="28"/>
  <c r="T3821" i="28"/>
  <c r="M3821" i="28"/>
  <c r="B3821" i="28"/>
  <c r="T3820" i="28"/>
  <c r="M3820" i="28"/>
  <c r="B3820" i="28"/>
  <c r="T3819" i="28"/>
  <c r="M3819" i="28"/>
  <c r="B3819" i="28"/>
  <c r="T3818" i="28"/>
  <c r="M3818" i="28"/>
  <c r="B3818" i="28"/>
  <c r="T3817" i="28"/>
  <c r="M3817" i="28"/>
  <c r="B3817" i="28"/>
  <c r="T3816" i="28"/>
  <c r="M3816" i="28"/>
  <c r="B3816" i="28"/>
  <c r="T3815" i="28"/>
  <c r="M3815" i="28"/>
  <c r="B3815" i="28"/>
  <c r="T3814" i="28"/>
  <c r="M3814" i="28"/>
  <c r="B3814" i="28"/>
  <c r="T3813" i="28"/>
  <c r="M3813" i="28"/>
  <c r="B3813" i="28"/>
  <c r="T3812" i="28"/>
  <c r="M3812" i="28"/>
  <c r="B3812" i="28"/>
  <c r="T3811" i="28"/>
  <c r="M3811" i="28"/>
  <c r="B3811" i="28"/>
  <c r="T3810" i="28"/>
  <c r="M3810" i="28"/>
  <c r="B3810" i="28"/>
  <c r="T3809" i="28"/>
  <c r="M3809" i="28"/>
  <c r="B3809" i="28"/>
  <c r="T3808" i="28"/>
  <c r="M3808" i="28"/>
  <c r="B3808" i="28"/>
  <c r="T3807" i="28"/>
  <c r="M3807" i="28"/>
  <c r="B3807" i="28"/>
  <c r="T3806" i="28"/>
  <c r="M3806" i="28"/>
  <c r="B3806" i="28"/>
  <c r="T3805" i="28"/>
  <c r="M3805" i="28"/>
  <c r="B3805" i="28"/>
  <c r="T3804" i="28"/>
  <c r="M3804" i="28"/>
  <c r="B3804" i="28"/>
  <c r="T3803" i="28"/>
  <c r="M3803" i="28"/>
  <c r="B3803" i="28"/>
  <c r="T3802" i="28"/>
  <c r="M3802" i="28"/>
  <c r="B3802" i="28"/>
  <c r="T3801" i="28"/>
  <c r="M3801" i="28"/>
  <c r="B3801" i="28"/>
  <c r="T3800" i="28"/>
  <c r="M3800" i="28"/>
  <c r="B3800" i="28"/>
  <c r="T3799" i="28"/>
  <c r="M3799" i="28"/>
  <c r="B3799" i="28"/>
  <c r="T3798" i="28"/>
  <c r="M3798" i="28"/>
  <c r="B3798" i="28"/>
  <c r="T3797" i="28"/>
  <c r="M3797" i="28"/>
  <c r="B3797" i="28"/>
  <c r="T3796" i="28"/>
  <c r="M3796" i="28"/>
  <c r="B3796" i="28"/>
  <c r="T3795" i="28"/>
  <c r="M3795" i="28"/>
  <c r="B3795" i="28"/>
  <c r="T3794" i="28"/>
  <c r="M3794" i="28"/>
  <c r="B3794" i="28"/>
  <c r="T3793" i="28"/>
  <c r="M3793" i="28"/>
  <c r="B3793" i="28"/>
  <c r="T3792" i="28"/>
  <c r="M3792" i="28"/>
  <c r="B3792" i="28"/>
  <c r="T3791" i="28"/>
  <c r="M3791" i="28"/>
  <c r="B3791" i="28"/>
  <c r="T3790" i="28"/>
  <c r="M3790" i="28"/>
  <c r="B3790" i="28"/>
  <c r="T3789" i="28"/>
  <c r="M3789" i="28"/>
  <c r="B3789" i="28"/>
  <c r="T3788" i="28"/>
  <c r="M3788" i="28"/>
  <c r="B3788" i="28"/>
  <c r="T3787" i="28"/>
  <c r="M3787" i="28"/>
  <c r="B3787" i="28"/>
  <c r="T3786" i="28"/>
  <c r="M3786" i="28"/>
  <c r="B3786" i="28"/>
  <c r="T3785" i="28"/>
  <c r="M3785" i="28"/>
  <c r="B3785" i="28"/>
  <c r="T3784" i="28"/>
  <c r="M3784" i="28"/>
  <c r="B3784" i="28"/>
  <c r="T3783" i="28"/>
  <c r="M3783" i="28"/>
  <c r="B3783" i="28"/>
  <c r="T3782" i="28"/>
  <c r="M3782" i="28"/>
  <c r="B3782" i="28"/>
  <c r="T3781" i="28"/>
  <c r="M3781" i="28"/>
  <c r="B3781" i="28"/>
  <c r="T3780" i="28"/>
  <c r="M3780" i="28"/>
  <c r="B3780" i="28"/>
  <c r="T3779" i="28"/>
  <c r="M3779" i="28"/>
  <c r="B3779" i="28"/>
  <c r="T3778" i="28"/>
  <c r="M3778" i="28"/>
  <c r="B3778" i="28"/>
  <c r="T3777" i="28"/>
  <c r="M3777" i="28"/>
  <c r="B3777" i="28"/>
  <c r="T3776" i="28"/>
  <c r="M3776" i="28"/>
  <c r="B3776" i="28"/>
  <c r="T3775" i="28"/>
  <c r="M3775" i="28"/>
  <c r="B3775" i="28"/>
  <c r="T3774" i="28"/>
  <c r="M3774" i="28"/>
  <c r="B3774" i="28"/>
  <c r="T3773" i="28"/>
  <c r="M3773" i="28"/>
  <c r="B3773" i="28"/>
  <c r="T3772" i="28"/>
  <c r="M3772" i="28"/>
  <c r="B3772" i="28"/>
  <c r="T3771" i="28"/>
  <c r="M3771" i="28"/>
  <c r="B3771" i="28"/>
  <c r="T3770" i="28"/>
  <c r="M3770" i="28"/>
  <c r="B3770" i="28"/>
  <c r="T3769" i="28"/>
  <c r="M3769" i="28"/>
  <c r="B3769" i="28"/>
  <c r="T3768" i="28"/>
  <c r="M3768" i="28"/>
  <c r="B3768" i="28"/>
  <c r="T3767" i="28"/>
  <c r="M3767" i="28"/>
  <c r="B3767" i="28"/>
  <c r="T3766" i="28"/>
  <c r="M3766" i="28"/>
  <c r="B3766" i="28"/>
  <c r="T3765" i="28"/>
  <c r="M3765" i="28"/>
  <c r="B3765" i="28"/>
  <c r="T3764" i="28"/>
  <c r="M3764" i="28"/>
  <c r="B3764" i="28"/>
  <c r="T3763" i="28"/>
  <c r="M3763" i="28"/>
  <c r="B3763" i="28"/>
  <c r="T3762" i="28"/>
  <c r="M3762" i="28"/>
  <c r="B3762" i="28"/>
  <c r="T3761" i="28"/>
  <c r="M3761" i="28"/>
  <c r="B3761" i="28"/>
  <c r="T3760" i="28"/>
  <c r="M3760" i="28"/>
  <c r="B3760" i="28"/>
  <c r="T3759" i="28"/>
  <c r="M3759" i="28"/>
  <c r="B3759" i="28"/>
  <c r="T3758" i="28"/>
  <c r="M3758" i="28"/>
  <c r="B3758" i="28"/>
  <c r="T3757" i="28"/>
  <c r="M3757" i="28"/>
  <c r="B3757" i="28"/>
  <c r="T3756" i="28"/>
  <c r="M3756" i="28"/>
  <c r="B3756" i="28"/>
  <c r="T3755" i="28"/>
  <c r="M3755" i="28"/>
  <c r="B3755" i="28"/>
  <c r="T3754" i="28"/>
  <c r="M3754" i="28"/>
  <c r="B3754" i="28"/>
  <c r="T3753" i="28"/>
  <c r="M3753" i="28"/>
  <c r="B3753" i="28"/>
  <c r="T3752" i="28"/>
  <c r="M3752" i="28"/>
  <c r="B3752" i="28"/>
  <c r="T3751" i="28"/>
  <c r="M3751" i="28"/>
  <c r="B3751" i="28"/>
  <c r="T3750" i="28"/>
  <c r="M3750" i="28"/>
  <c r="B3750" i="28"/>
  <c r="T3749" i="28"/>
  <c r="M3749" i="28"/>
  <c r="B3749" i="28"/>
  <c r="T3748" i="28"/>
  <c r="M3748" i="28"/>
  <c r="B3748" i="28"/>
  <c r="T3747" i="28"/>
  <c r="M3747" i="28"/>
  <c r="B3747" i="28"/>
  <c r="T3746" i="28"/>
  <c r="M3746" i="28"/>
  <c r="B3746" i="28"/>
  <c r="T3745" i="28"/>
  <c r="M3745" i="28"/>
  <c r="B3745" i="28"/>
  <c r="T3744" i="28"/>
  <c r="M3744" i="28"/>
  <c r="B3744" i="28"/>
  <c r="T3743" i="28"/>
  <c r="M3743" i="28"/>
  <c r="B3743" i="28"/>
  <c r="T3742" i="28"/>
  <c r="M3742" i="28"/>
  <c r="B3742" i="28"/>
  <c r="T3741" i="28"/>
  <c r="M3741" i="28"/>
  <c r="B3741" i="28"/>
  <c r="T3740" i="28"/>
  <c r="M3740" i="28"/>
  <c r="B3740" i="28"/>
  <c r="T3739" i="28"/>
  <c r="M3739" i="28"/>
  <c r="B3739" i="28"/>
  <c r="T3738" i="28"/>
  <c r="M3738" i="28"/>
  <c r="B3738" i="28"/>
  <c r="T3737" i="28"/>
  <c r="M3737" i="28"/>
  <c r="B3737" i="28"/>
  <c r="T3736" i="28"/>
  <c r="M3736" i="28"/>
  <c r="B3736" i="28"/>
  <c r="T3735" i="28"/>
  <c r="M3735" i="28"/>
  <c r="B3735" i="28"/>
  <c r="T3734" i="28"/>
  <c r="M3734" i="28"/>
  <c r="B3734" i="28"/>
  <c r="T3733" i="28"/>
  <c r="M3733" i="28"/>
  <c r="B3733" i="28"/>
  <c r="T3732" i="28"/>
  <c r="M3732" i="28"/>
  <c r="B3732" i="28"/>
  <c r="T3731" i="28"/>
  <c r="M3731" i="28"/>
  <c r="B3731" i="28"/>
  <c r="T3730" i="28"/>
  <c r="M3730" i="28"/>
  <c r="B3730" i="28"/>
  <c r="T3729" i="28"/>
  <c r="M3729" i="28"/>
  <c r="B3729" i="28"/>
  <c r="T3728" i="28"/>
  <c r="M3728" i="28"/>
  <c r="B3728" i="28"/>
  <c r="T3727" i="28"/>
  <c r="M3727" i="28"/>
  <c r="B3727" i="28"/>
  <c r="T3726" i="28"/>
  <c r="M3726" i="28"/>
  <c r="B3726" i="28"/>
  <c r="T3725" i="28"/>
  <c r="M3725" i="28"/>
  <c r="B3725" i="28"/>
  <c r="T3724" i="28"/>
  <c r="M3724" i="28"/>
  <c r="B3724" i="28"/>
  <c r="T3723" i="28"/>
  <c r="M3723" i="28"/>
  <c r="B3723" i="28"/>
  <c r="T3722" i="28"/>
  <c r="M3722" i="28"/>
  <c r="B3722" i="28"/>
  <c r="T3721" i="28"/>
  <c r="M3721" i="28"/>
  <c r="B3721" i="28"/>
  <c r="T3720" i="28"/>
  <c r="M3720" i="28"/>
  <c r="B3720" i="28"/>
  <c r="T3719" i="28"/>
  <c r="M3719" i="28"/>
  <c r="B3719" i="28"/>
  <c r="T3718" i="28"/>
  <c r="M3718" i="28"/>
  <c r="B3718" i="28"/>
  <c r="T3717" i="28"/>
  <c r="M3717" i="28"/>
  <c r="B3717" i="28"/>
  <c r="T3716" i="28"/>
  <c r="M3716" i="28"/>
  <c r="B3716" i="28"/>
  <c r="T3715" i="28"/>
  <c r="M3715" i="28"/>
  <c r="B3715" i="28"/>
  <c r="T3714" i="28"/>
  <c r="M3714" i="28"/>
  <c r="B3714" i="28"/>
  <c r="T3713" i="28"/>
  <c r="M3713" i="28"/>
  <c r="B3713" i="28"/>
  <c r="T3712" i="28"/>
  <c r="M3712" i="28"/>
  <c r="B3712" i="28"/>
  <c r="T3711" i="28"/>
  <c r="M3711" i="28"/>
  <c r="B3711" i="28"/>
  <c r="T3710" i="28"/>
  <c r="M3710" i="28"/>
  <c r="B3710" i="28"/>
  <c r="T3709" i="28"/>
  <c r="M3709" i="28"/>
  <c r="B3709" i="28"/>
  <c r="T3708" i="28"/>
  <c r="M3708" i="28"/>
  <c r="B3708" i="28"/>
  <c r="T3707" i="28"/>
  <c r="M3707" i="28"/>
  <c r="B3707" i="28"/>
  <c r="T3706" i="28"/>
  <c r="M3706" i="28"/>
  <c r="B3706" i="28"/>
  <c r="T3705" i="28"/>
  <c r="M3705" i="28"/>
  <c r="B3705" i="28"/>
  <c r="T3704" i="28"/>
  <c r="M3704" i="28"/>
  <c r="B3704" i="28"/>
  <c r="T3703" i="28"/>
  <c r="M3703" i="28"/>
  <c r="B3703" i="28"/>
  <c r="T3702" i="28"/>
  <c r="M3702" i="28"/>
  <c r="B3702" i="28"/>
  <c r="T3701" i="28"/>
  <c r="M3701" i="28"/>
  <c r="B3701" i="28"/>
  <c r="T3700" i="28"/>
  <c r="M3700" i="28"/>
  <c r="B3700" i="28"/>
  <c r="T3699" i="28"/>
  <c r="M3699" i="28"/>
  <c r="B3699" i="28"/>
  <c r="T3698" i="28"/>
  <c r="M3698" i="28"/>
  <c r="B3698" i="28"/>
  <c r="T3697" i="28"/>
  <c r="M3697" i="28"/>
  <c r="B3697" i="28"/>
  <c r="T3696" i="28"/>
  <c r="M3696" i="28"/>
  <c r="B3696" i="28"/>
  <c r="T3695" i="28"/>
  <c r="M3695" i="28"/>
  <c r="B3695" i="28"/>
  <c r="T3694" i="28"/>
  <c r="M3694" i="28"/>
  <c r="B3694" i="28"/>
  <c r="T3693" i="28"/>
  <c r="M3693" i="28"/>
  <c r="B3693" i="28"/>
  <c r="T3692" i="28"/>
  <c r="M3692" i="28"/>
  <c r="B3692" i="28"/>
  <c r="T3691" i="28"/>
  <c r="M3691" i="28"/>
  <c r="B3691" i="28"/>
  <c r="T3690" i="28"/>
  <c r="M3690" i="28"/>
  <c r="B3690" i="28"/>
  <c r="T3689" i="28"/>
  <c r="M3689" i="28"/>
  <c r="B3689" i="28"/>
  <c r="T3688" i="28"/>
  <c r="M3688" i="28"/>
  <c r="B3688" i="28"/>
  <c r="T3687" i="28"/>
  <c r="M3687" i="28"/>
  <c r="B3687" i="28"/>
  <c r="T3686" i="28"/>
  <c r="M3686" i="28"/>
  <c r="B3686" i="28"/>
  <c r="T3685" i="28"/>
  <c r="M3685" i="28"/>
  <c r="B3685" i="28"/>
  <c r="T3684" i="28"/>
  <c r="M3684" i="28"/>
  <c r="B3684" i="28"/>
  <c r="T3683" i="28"/>
  <c r="M3683" i="28"/>
  <c r="B3683" i="28"/>
  <c r="T3682" i="28"/>
  <c r="M3682" i="28"/>
  <c r="B3682" i="28"/>
  <c r="T3681" i="28"/>
  <c r="M3681" i="28"/>
  <c r="B3681" i="28"/>
  <c r="T3680" i="28"/>
  <c r="M3680" i="28"/>
  <c r="B3680" i="28"/>
  <c r="T3679" i="28"/>
  <c r="M3679" i="28"/>
  <c r="B3679" i="28"/>
  <c r="T3678" i="28"/>
  <c r="M3678" i="28"/>
  <c r="B3678" i="28"/>
  <c r="T3677" i="28"/>
  <c r="M3677" i="28"/>
  <c r="B3677" i="28"/>
  <c r="T3676" i="28"/>
  <c r="M3676" i="28"/>
  <c r="B3676" i="28"/>
  <c r="T3675" i="28"/>
  <c r="M3675" i="28"/>
  <c r="B3675" i="28"/>
  <c r="T3674" i="28"/>
  <c r="M3674" i="28"/>
  <c r="B3674" i="28"/>
  <c r="T3673" i="28"/>
  <c r="M3673" i="28"/>
  <c r="B3673" i="28"/>
  <c r="T3672" i="28"/>
  <c r="M3672" i="28"/>
  <c r="B3672" i="28"/>
  <c r="T3671" i="28"/>
  <c r="M3671" i="28"/>
  <c r="B3671" i="28"/>
  <c r="T3670" i="28"/>
  <c r="M3670" i="28"/>
  <c r="B3670" i="28"/>
  <c r="T3669" i="28"/>
  <c r="M3669" i="28"/>
  <c r="B3669" i="28"/>
  <c r="T3668" i="28"/>
  <c r="M3668" i="28"/>
  <c r="B3668" i="28"/>
  <c r="T3667" i="28"/>
  <c r="M3667" i="28"/>
  <c r="B3667" i="28"/>
  <c r="T3666" i="28"/>
  <c r="M3666" i="28"/>
  <c r="B3666" i="28"/>
  <c r="T3665" i="28"/>
  <c r="M3665" i="28"/>
  <c r="B3665" i="28"/>
  <c r="T3664" i="28"/>
  <c r="M3664" i="28"/>
  <c r="B3664" i="28"/>
  <c r="T3663" i="28"/>
  <c r="M3663" i="28"/>
  <c r="B3663" i="28"/>
  <c r="T3662" i="28"/>
  <c r="M3662" i="28"/>
  <c r="B3662" i="28"/>
  <c r="T3661" i="28"/>
  <c r="M3661" i="28"/>
  <c r="B3661" i="28"/>
  <c r="T3660" i="28"/>
  <c r="M3660" i="28"/>
  <c r="B3660" i="28"/>
  <c r="T3659" i="28"/>
  <c r="M3659" i="28"/>
  <c r="B3659" i="28"/>
  <c r="T3658" i="28"/>
  <c r="M3658" i="28"/>
  <c r="B3658" i="28"/>
  <c r="T3657" i="28"/>
  <c r="M3657" i="28"/>
  <c r="B3657" i="28"/>
  <c r="T3656" i="28"/>
  <c r="M3656" i="28"/>
  <c r="B3656" i="28"/>
  <c r="T3655" i="28"/>
  <c r="M3655" i="28"/>
  <c r="B3655" i="28"/>
  <c r="T3654" i="28"/>
  <c r="M3654" i="28"/>
  <c r="B3654" i="28"/>
  <c r="T3653" i="28"/>
  <c r="M3653" i="28"/>
  <c r="B3653" i="28"/>
  <c r="T3652" i="28"/>
  <c r="M3652" i="28"/>
  <c r="B3652" i="28"/>
  <c r="T3651" i="28"/>
  <c r="M3651" i="28"/>
  <c r="B3651" i="28"/>
  <c r="T3650" i="28"/>
  <c r="M3650" i="28"/>
  <c r="B3650" i="28"/>
  <c r="T3649" i="28"/>
  <c r="M3649" i="28"/>
  <c r="B3649" i="28"/>
  <c r="T3648" i="28"/>
  <c r="M3648" i="28"/>
  <c r="B3648" i="28"/>
  <c r="T3647" i="28"/>
  <c r="M3647" i="28"/>
  <c r="B3647" i="28"/>
  <c r="T3646" i="28"/>
  <c r="M3646" i="28"/>
  <c r="B3646" i="28"/>
  <c r="T3645" i="28"/>
  <c r="M3645" i="28"/>
  <c r="B3645" i="28"/>
  <c r="T3644" i="28"/>
  <c r="M3644" i="28"/>
  <c r="B3644" i="28"/>
  <c r="T3643" i="28"/>
  <c r="M3643" i="28"/>
  <c r="B3643" i="28"/>
  <c r="T3642" i="28"/>
  <c r="M3642" i="28"/>
  <c r="B3642" i="28"/>
  <c r="T3641" i="28"/>
  <c r="M3641" i="28"/>
  <c r="B3641" i="28"/>
  <c r="T3640" i="28"/>
  <c r="M3640" i="28"/>
  <c r="B3640" i="28"/>
  <c r="T3639" i="28"/>
  <c r="M3639" i="28"/>
  <c r="B3639" i="28"/>
  <c r="T3638" i="28"/>
  <c r="M3638" i="28"/>
  <c r="B3638" i="28"/>
  <c r="T3637" i="28"/>
  <c r="M3637" i="28"/>
  <c r="B3637" i="28"/>
  <c r="T3636" i="28"/>
  <c r="M3636" i="28"/>
  <c r="B3636" i="28"/>
  <c r="T3635" i="28"/>
  <c r="M3635" i="28"/>
  <c r="B3635" i="28"/>
  <c r="T3634" i="28"/>
  <c r="M3634" i="28"/>
  <c r="B3634" i="28"/>
  <c r="T3633" i="28"/>
  <c r="M3633" i="28"/>
  <c r="B3633" i="28"/>
  <c r="T3632" i="28"/>
  <c r="M3632" i="28"/>
  <c r="B3632" i="28"/>
  <c r="T3631" i="28"/>
  <c r="M3631" i="28"/>
  <c r="B3631" i="28"/>
  <c r="T3630" i="28"/>
  <c r="M3630" i="28"/>
  <c r="B3630" i="28"/>
  <c r="T3629" i="28"/>
  <c r="M3629" i="28"/>
  <c r="B3629" i="28"/>
  <c r="T3628" i="28"/>
  <c r="M3628" i="28"/>
  <c r="B3628" i="28"/>
  <c r="T3627" i="28"/>
  <c r="M3627" i="28"/>
  <c r="B3627" i="28"/>
  <c r="T3626" i="28"/>
  <c r="M3626" i="28"/>
  <c r="B3626" i="28"/>
  <c r="T3625" i="28"/>
  <c r="M3625" i="28"/>
  <c r="B3625" i="28"/>
  <c r="T3624" i="28"/>
  <c r="M3624" i="28"/>
  <c r="B3624" i="28"/>
  <c r="T3623" i="28"/>
  <c r="M3623" i="28"/>
  <c r="B3623" i="28"/>
  <c r="T3622" i="28"/>
  <c r="M3622" i="28"/>
  <c r="B3622" i="28"/>
  <c r="T3621" i="28"/>
  <c r="M3621" i="28"/>
  <c r="B3621" i="28"/>
  <c r="T3620" i="28"/>
  <c r="M3620" i="28"/>
  <c r="B3620" i="28"/>
  <c r="T3619" i="28"/>
  <c r="M3619" i="28"/>
  <c r="B3619" i="28"/>
  <c r="T3618" i="28"/>
  <c r="M3618" i="28"/>
  <c r="B3618" i="28"/>
  <c r="T3617" i="28"/>
  <c r="M3617" i="28"/>
  <c r="B3617" i="28"/>
  <c r="T3616" i="28"/>
  <c r="M3616" i="28"/>
  <c r="B3616" i="28"/>
  <c r="T3615" i="28"/>
  <c r="M3615" i="28"/>
  <c r="B3615" i="28"/>
  <c r="T3614" i="28"/>
  <c r="M3614" i="28"/>
  <c r="B3614" i="28"/>
  <c r="T3613" i="28"/>
  <c r="M3613" i="28"/>
  <c r="B3613" i="28"/>
  <c r="T3612" i="28"/>
  <c r="M3612" i="28"/>
  <c r="B3612" i="28"/>
  <c r="T3611" i="28"/>
  <c r="M3611" i="28"/>
  <c r="B3611" i="28"/>
  <c r="T3610" i="28"/>
  <c r="M3610" i="28"/>
  <c r="B3610" i="28"/>
  <c r="T3609" i="28"/>
  <c r="M3609" i="28"/>
  <c r="B3609" i="28"/>
  <c r="T3608" i="28"/>
  <c r="M3608" i="28"/>
  <c r="B3608" i="28"/>
  <c r="T3607" i="28"/>
  <c r="M3607" i="28"/>
  <c r="B3607" i="28"/>
  <c r="T3606" i="28"/>
  <c r="M3606" i="28"/>
  <c r="B3606" i="28"/>
  <c r="T3605" i="28"/>
  <c r="M3605" i="28"/>
  <c r="B3605" i="28"/>
  <c r="T3604" i="28"/>
  <c r="M3604" i="28"/>
  <c r="B3604" i="28"/>
  <c r="T3603" i="28"/>
  <c r="M3603" i="28"/>
  <c r="B3603" i="28"/>
  <c r="T3602" i="28"/>
  <c r="M3602" i="28"/>
  <c r="B3602" i="28"/>
  <c r="T3601" i="28"/>
  <c r="M3601" i="28"/>
  <c r="B3601" i="28"/>
  <c r="T3600" i="28"/>
  <c r="M3600" i="28"/>
  <c r="B3600" i="28"/>
  <c r="T3599" i="28"/>
  <c r="M3599" i="28"/>
  <c r="B3599" i="28"/>
  <c r="T3598" i="28"/>
  <c r="M3598" i="28"/>
  <c r="B3598" i="28"/>
  <c r="T3597" i="28"/>
  <c r="M3597" i="28"/>
  <c r="B3597" i="28"/>
  <c r="T3596" i="28"/>
  <c r="M3596" i="28"/>
  <c r="B3596" i="28"/>
  <c r="T3595" i="28"/>
  <c r="M3595" i="28"/>
  <c r="B3595" i="28"/>
  <c r="T3594" i="28"/>
  <c r="M3594" i="28"/>
  <c r="B3594" i="28"/>
  <c r="T3593" i="28"/>
  <c r="M3593" i="28"/>
  <c r="B3593" i="28"/>
  <c r="T3592" i="28"/>
  <c r="M3592" i="28"/>
  <c r="B3592" i="28"/>
  <c r="T3591" i="28"/>
  <c r="M3591" i="28"/>
  <c r="B3591" i="28"/>
  <c r="T3590" i="28"/>
  <c r="M3590" i="28"/>
  <c r="B3590" i="28"/>
  <c r="T3589" i="28"/>
  <c r="M3589" i="28"/>
  <c r="B3589" i="28"/>
  <c r="T3588" i="28"/>
  <c r="M3588" i="28"/>
  <c r="B3588" i="28"/>
  <c r="T3587" i="28"/>
  <c r="M3587" i="28"/>
  <c r="B3587" i="28"/>
  <c r="T3586" i="28"/>
  <c r="M3586" i="28"/>
  <c r="B3586" i="28"/>
  <c r="T3585" i="28"/>
  <c r="M3585" i="28"/>
  <c r="B3585" i="28"/>
  <c r="T3584" i="28"/>
  <c r="M3584" i="28"/>
  <c r="B3584" i="28"/>
  <c r="T3583" i="28"/>
  <c r="M3583" i="28"/>
  <c r="B3583" i="28"/>
  <c r="T3582" i="28"/>
  <c r="M3582" i="28"/>
  <c r="B3582" i="28"/>
  <c r="T3581" i="28"/>
  <c r="M3581" i="28"/>
  <c r="B3581" i="28"/>
  <c r="T3580" i="28"/>
  <c r="M3580" i="28"/>
  <c r="B3580" i="28"/>
  <c r="T3579" i="28"/>
  <c r="M3579" i="28"/>
  <c r="B3579" i="28"/>
  <c r="T3578" i="28"/>
  <c r="M3578" i="28"/>
  <c r="B3578" i="28"/>
  <c r="T3577" i="28"/>
  <c r="M3577" i="28"/>
  <c r="B3577" i="28"/>
  <c r="T3576" i="28"/>
  <c r="M3576" i="28"/>
  <c r="B3576" i="28"/>
  <c r="T3575" i="28"/>
  <c r="M3575" i="28"/>
  <c r="B3575" i="28"/>
  <c r="T3574" i="28"/>
  <c r="M3574" i="28"/>
  <c r="B3574" i="28"/>
  <c r="T3573" i="28"/>
  <c r="M3573" i="28"/>
  <c r="B3573" i="28"/>
  <c r="T3572" i="28"/>
  <c r="M3572" i="28"/>
  <c r="B3572" i="28"/>
  <c r="T3571" i="28"/>
  <c r="M3571" i="28"/>
  <c r="B3571" i="28"/>
  <c r="T3570" i="28"/>
  <c r="M3570" i="28"/>
  <c r="B3570" i="28"/>
  <c r="T3569" i="28"/>
  <c r="M3569" i="28"/>
  <c r="B3569" i="28"/>
  <c r="T3568" i="28"/>
  <c r="M3568" i="28"/>
  <c r="B3568" i="28"/>
  <c r="T3567" i="28"/>
  <c r="M3567" i="28"/>
  <c r="B3567" i="28"/>
  <c r="T3566" i="28"/>
  <c r="M3566" i="28"/>
  <c r="B3566" i="28"/>
  <c r="T3565" i="28"/>
  <c r="M3565" i="28"/>
  <c r="B3565" i="28"/>
  <c r="T3564" i="28"/>
  <c r="M3564" i="28"/>
  <c r="B3564" i="28"/>
  <c r="T3563" i="28"/>
  <c r="M3563" i="28"/>
  <c r="B3563" i="28"/>
  <c r="T3562" i="28"/>
  <c r="M3562" i="28"/>
  <c r="B3562" i="28"/>
  <c r="T3561" i="28"/>
  <c r="M3561" i="28"/>
  <c r="B3561" i="28"/>
  <c r="T3560" i="28"/>
  <c r="M3560" i="28"/>
  <c r="B3560" i="28"/>
  <c r="T3559" i="28"/>
  <c r="M3559" i="28"/>
  <c r="B3559" i="28"/>
  <c r="T3558" i="28"/>
  <c r="M3558" i="28"/>
  <c r="B3558" i="28"/>
  <c r="T3557" i="28"/>
  <c r="M3557" i="28"/>
  <c r="B3557" i="28"/>
  <c r="T3556" i="28"/>
  <c r="M3556" i="28"/>
  <c r="B3556" i="28"/>
  <c r="T3555" i="28"/>
  <c r="M3555" i="28"/>
  <c r="B3555" i="28"/>
  <c r="T3554" i="28"/>
  <c r="M3554" i="28"/>
  <c r="B3554" i="28"/>
  <c r="T3553" i="28"/>
  <c r="M3553" i="28"/>
  <c r="B3553" i="28"/>
  <c r="T3552" i="28"/>
  <c r="M3552" i="28"/>
  <c r="B3552" i="28"/>
  <c r="T3551" i="28"/>
  <c r="M3551" i="28"/>
  <c r="B3551" i="28"/>
  <c r="T3550" i="28"/>
  <c r="M3550" i="28"/>
  <c r="B3550" i="28"/>
  <c r="T3549" i="28"/>
  <c r="M3549" i="28"/>
  <c r="B3549" i="28"/>
  <c r="T3548" i="28"/>
  <c r="M3548" i="28"/>
  <c r="B3548" i="28"/>
  <c r="T3547" i="28"/>
  <c r="M3547" i="28"/>
  <c r="B3547" i="28"/>
  <c r="T3546" i="28"/>
  <c r="M3546" i="28"/>
  <c r="B3546" i="28"/>
  <c r="T3545" i="28"/>
  <c r="M3545" i="28"/>
  <c r="B3545" i="28"/>
  <c r="T3544" i="28"/>
  <c r="M3544" i="28"/>
  <c r="B3544" i="28"/>
  <c r="T3543" i="28"/>
  <c r="M3543" i="28"/>
  <c r="B3543" i="28"/>
  <c r="T3542" i="28"/>
  <c r="M3542" i="28"/>
  <c r="B3542" i="28"/>
  <c r="T3541" i="28"/>
  <c r="M3541" i="28"/>
  <c r="B3541" i="28"/>
  <c r="T3540" i="28"/>
  <c r="M3540" i="28"/>
  <c r="B3540" i="28"/>
  <c r="T3539" i="28"/>
  <c r="M3539" i="28"/>
  <c r="B3539" i="28"/>
  <c r="T3538" i="28"/>
  <c r="M3538" i="28"/>
  <c r="B3538" i="28"/>
  <c r="T3537" i="28"/>
  <c r="M3537" i="28"/>
  <c r="B3537" i="28"/>
  <c r="T3536" i="28"/>
  <c r="M3536" i="28"/>
  <c r="B3536" i="28"/>
  <c r="T3535" i="28"/>
  <c r="M3535" i="28"/>
  <c r="B3535" i="28"/>
  <c r="T3534" i="28"/>
  <c r="M3534" i="28"/>
  <c r="B3534" i="28"/>
  <c r="T3533" i="28"/>
  <c r="M3533" i="28"/>
  <c r="B3533" i="28"/>
  <c r="T3532" i="28"/>
  <c r="M3532" i="28"/>
  <c r="B3532" i="28"/>
  <c r="T3531" i="28"/>
  <c r="M3531" i="28"/>
  <c r="B3531" i="28"/>
  <c r="T3530" i="28"/>
  <c r="M3530" i="28"/>
  <c r="B3530" i="28"/>
  <c r="T3529" i="28"/>
  <c r="M3529" i="28"/>
  <c r="B3529" i="28"/>
  <c r="T3528" i="28"/>
  <c r="M3528" i="28"/>
  <c r="B3528" i="28"/>
  <c r="T3527" i="28"/>
  <c r="M3527" i="28"/>
  <c r="B3527" i="28"/>
  <c r="T3526" i="28"/>
  <c r="M3526" i="28"/>
  <c r="B3526" i="28"/>
  <c r="T3525" i="28"/>
  <c r="M3525" i="28"/>
  <c r="B3525" i="28"/>
  <c r="T3524" i="28"/>
  <c r="M3524" i="28"/>
  <c r="B3524" i="28"/>
  <c r="T3523" i="28"/>
  <c r="M3523" i="28"/>
  <c r="B3523" i="28"/>
  <c r="T3522" i="28"/>
  <c r="M3522" i="28"/>
  <c r="B3522" i="28"/>
  <c r="T3521" i="28"/>
  <c r="M3521" i="28"/>
  <c r="B3521" i="28"/>
  <c r="T3520" i="28"/>
  <c r="M3520" i="28"/>
  <c r="B3520" i="28"/>
  <c r="T3519" i="28"/>
  <c r="M3519" i="28"/>
  <c r="B3519" i="28"/>
  <c r="T3518" i="28"/>
  <c r="M3518" i="28"/>
  <c r="B3518" i="28"/>
  <c r="T3517" i="28"/>
  <c r="M3517" i="28"/>
  <c r="B3517" i="28"/>
  <c r="T3516" i="28"/>
  <c r="M3516" i="28"/>
  <c r="B3516" i="28"/>
  <c r="T3515" i="28"/>
  <c r="M3515" i="28"/>
  <c r="B3515" i="28"/>
  <c r="T3514" i="28"/>
  <c r="M3514" i="28"/>
  <c r="B3514" i="28"/>
  <c r="T3513" i="28"/>
  <c r="M3513" i="28"/>
  <c r="B3513" i="28"/>
  <c r="T3512" i="28"/>
  <c r="M3512" i="28"/>
  <c r="B3512" i="28"/>
  <c r="T3511" i="28"/>
  <c r="M3511" i="28"/>
  <c r="B3511" i="28"/>
  <c r="T3510" i="28"/>
  <c r="M3510" i="28"/>
  <c r="B3510" i="28"/>
  <c r="T3509" i="28"/>
  <c r="M3509" i="28"/>
  <c r="B3509" i="28"/>
  <c r="T3508" i="28"/>
  <c r="M3508" i="28"/>
  <c r="B3508" i="28"/>
  <c r="T3507" i="28"/>
  <c r="M3507" i="28"/>
  <c r="B3507" i="28"/>
  <c r="T3506" i="28"/>
  <c r="M3506" i="28"/>
  <c r="B3506" i="28"/>
  <c r="T3505" i="28"/>
  <c r="M3505" i="28"/>
  <c r="B3505" i="28"/>
  <c r="T3504" i="28"/>
  <c r="M3504" i="28"/>
  <c r="B3504" i="28"/>
  <c r="T3503" i="28"/>
  <c r="M3503" i="28"/>
  <c r="B3503" i="28"/>
  <c r="T3502" i="28"/>
  <c r="M3502" i="28"/>
  <c r="B3502" i="28"/>
  <c r="T3501" i="28"/>
  <c r="M3501" i="28"/>
  <c r="B3501" i="28"/>
  <c r="T3500" i="28"/>
  <c r="M3500" i="28"/>
  <c r="B3500" i="28"/>
  <c r="T3499" i="28"/>
  <c r="M3499" i="28"/>
  <c r="B3499" i="28"/>
  <c r="T3498" i="28"/>
  <c r="M3498" i="28"/>
  <c r="B3498" i="28"/>
  <c r="T3497" i="28"/>
  <c r="M3497" i="28"/>
  <c r="B3497" i="28"/>
  <c r="T3496" i="28"/>
  <c r="M3496" i="28"/>
  <c r="B3496" i="28"/>
  <c r="T3495" i="28"/>
  <c r="M3495" i="28"/>
  <c r="B3495" i="28"/>
  <c r="T3494" i="28"/>
  <c r="M3494" i="28"/>
  <c r="B3494" i="28"/>
  <c r="T3493" i="28"/>
  <c r="M3493" i="28"/>
  <c r="B3493" i="28"/>
  <c r="T3492" i="28"/>
  <c r="M3492" i="28"/>
  <c r="B3492" i="28"/>
  <c r="T3491" i="28"/>
  <c r="M3491" i="28"/>
  <c r="B3491" i="28"/>
  <c r="T3490" i="28"/>
  <c r="M3490" i="28"/>
  <c r="B3490" i="28"/>
  <c r="T3489" i="28"/>
  <c r="M3489" i="28"/>
  <c r="B3489" i="28"/>
  <c r="T3488" i="28"/>
  <c r="M3488" i="28"/>
  <c r="B3488" i="28"/>
  <c r="T3487" i="28"/>
  <c r="M3487" i="28"/>
  <c r="B3487" i="28"/>
  <c r="T3486" i="28"/>
  <c r="M3486" i="28"/>
  <c r="B3486" i="28"/>
  <c r="T3485" i="28"/>
  <c r="M3485" i="28"/>
  <c r="B3485" i="28"/>
  <c r="T3484" i="28"/>
  <c r="M3484" i="28"/>
  <c r="B3484" i="28"/>
  <c r="T3483" i="28"/>
  <c r="M3483" i="28"/>
  <c r="B3483" i="28"/>
  <c r="T3482" i="28"/>
  <c r="M3482" i="28"/>
  <c r="B3482" i="28"/>
  <c r="T3481" i="28"/>
  <c r="M3481" i="28"/>
  <c r="B3481" i="28"/>
  <c r="T3480" i="28"/>
  <c r="M3480" i="28"/>
  <c r="B3480" i="28"/>
  <c r="T3479" i="28"/>
  <c r="M3479" i="28"/>
  <c r="B3479" i="28"/>
  <c r="T3478" i="28"/>
  <c r="M3478" i="28"/>
  <c r="B3478" i="28"/>
  <c r="T3477" i="28"/>
  <c r="M3477" i="28"/>
  <c r="B3477" i="28"/>
  <c r="T3476" i="28"/>
  <c r="M3476" i="28"/>
  <c r="B3476" i="28"/>
  <c r="T3475" i="28"/>
  <c r="M3475" i="28"/>
  <c r="B3475" i="28"/>
  <c r="T3474" i="28"/>
  <c r="M3474" i="28"/>
  <c r="B3474" i="28"/>
  <c r="T3473" i="28"/>
  <c r="M3473" i="28"/>
  <c r="B3473" i="28"/>
  <c r="T3472" i="28"/>
  <c r="M3472" i="28"/>
  <c r="B3472" i="28"/>
  <c r="T3471" i="28"/>
  <c r="M3471" i="28"/>
  <c r="B3471" i="28"/>
  <c r="T3470" i="28"/>
  <c r="M3470" i="28"/>
  <c r="B3470" i="28"/>
  <c r="T3469" i="28"/>
  <c r="M3469" i="28"/>
  <c r="B3469" i="28"/>
  <c r="T3468" i="28"/>
  <c r="M3468" i="28"/>
  <c r="B3468" i="28"/>
  <c r="T3467" i="28"/>
  <c r="M3467" i="28"/>
  <c r="B3467" i="28"/>
  <c r="T3466" i="28"/>
  <c r="M3466" i="28"/>
  <c r="B3466" i="28"/>
  <c r="T3465" i="28"/>
  <c r="M3465" i="28"/>
  <c r="B3465" i="28"/>
  <c r="T3464" i="28"/>
  <c r="M3464" i="28"/>
  <c r="B3464" i="28"/>
  <c r="T3463" i="28"/>
  <c r="M3463" i="28"/>
  <c r="B3463" i="28"/>
  <c r="T3462" i="28"/>
  <c r="M3462" i="28"/>
  <c r="B3462" i="28"/>
  <c r="T3461" i="28"/>
  <c r="M3461" i="28"/>
  <c r="B3461" i="28"/>
  <c r="T3460" i="28"/>
  <c r="M3460" i="28"/>
  <c r="B3460" i="28"/>
  <c r="T3459" i="28"/>
  <c r="M3459" i="28"/>
  <c r="B3459" i="28"/>
  <c r="T3458" i="28"/>
  <c r="M3458" i="28"/>
  <c r="B3458" i="28"/>
  <c r="T3457" i="28"/>
  <c r="M3457" i="28"/>
  <c r="B3457" i="28"/>
  <c r="T3456" i="28"/>
  <c r="M3456" i="28"/>
  <c r="B3456" i="28"/>
  <c r="T3455" i="28"/>
  <c r="M3455" i="28"/>
  <c r="B3455" i="28"/>
  <c r="T3454" i="28"/>
  <c r="M3454" i="28"/>
  <c r="B3454" i="28"/>
  <c r="T3453" i="28"/>
  <c r="M3453" i="28"/>
  <c r="B3453" i="28"/>
  <c r="T3452" i="28"/>
  <c r="M3452" i="28"/>
  <c r="B3452" i="28"/>
  <c r="T3451" i="28"/>
  <c r="M3451" i="28"/>
  <c r="B3451" i="28"/>
  <c r="T3450" i="28"/>
  <c r="M3450" i="28"/>
  <c r="B3450" i="28"/>
  <c r="T3449" i="28"/>
  <c r="M3449" i="28"/>
  <c r="B3449" i="28"/>
  <c r="T3448" i="28"/>
  <c r="M3448" i="28"/>
  <c r="B3448" i="28"/>
  <c r="T3447" i="28"/>
  <c r="M3447" i="28"/>
  <c r="B3447" i="28"/>
  <c r="T3446" i="28"/>
  <c r="M3446" i="28"/>
  <c r="B3446" i="28"/>
  <c r="T3445" i="28"/>
  <c r="M3445" i="28"/>
  <c r="B3445" i="28"/>
  <c r="T3444" i="28"/>
  <c r="M3444" i="28"/>
  <c r="B3444" i="28"/>
  <c r="T3443" i="28"/>
  <c r="M3443" i="28"/>
  <c r="B3443" i="28"/>
  <c r="T3442" i="28"/>
  <c r="M3442" i="28"/>
  <c r="B3442" i="28"/>
  <c r="T3441" i="28"/>
  <c r="M3441" i="28"/>
  <c r="B3441" i="28"/>
  <c r="T3440" i="28"/>
  <c r="M3440" i="28"/>
  <c r="B3440" i="28"/>
  <c r="T3439" i="28"/>
  <c r="M3439" i="28"/>
  <c r="B3439" i="28"/>
  <c r="T3438" i="28"/>
  <c r="M3438" i="28"/>
  <c r="B3438" i="28"/>
  <c r="T3437" i="28"/>
  <c r="M3437" i="28"/>
  <c r="B3437" i="28"/>
  <c r="T3436" i="28"/>
  <c r="M3436" i="28"/>
  <c r="B3436" i="28"/>
  <c r="T3435" i="28"/>
  <c r="M3435" i="28"/>
  <c r="B3435" i="28"/>
  <c r="T3434" i="28"/>
  <c r="M3434" i="28"/>
  <c r="B3434" i="28"/>
  <c r="T3433" i="28"/>
  <c r="M3433" i="28"/>
  <c r="B3433" i="28"/>
  <c r="T3432" i="28"/>
  <c r="M3432" i="28"/>
  <c r="B3432" i="28"/>
  <c r="T3431" i="28"/>
  <c r="M3431" i="28"/>
  <c r="B3431" i="28"/>
  <c r="T3430" i="28"/>
  <c r="M3430" i="28"/>
  <c r="B3430" i="28"/>
  <c r="T3429" i="28"/>
  <c r="M3429" i="28"/>
  <c r="B3429" i="28"/>
  <c r="T3428" i="28"/>
  <c r="M3428" i="28"/>
  <c r="B3428" i="28"/>
  <c r="T3427" i="28"/>
  <c r="M3427" i="28"/>
  <c r="B3427" i="28"/>
  <c r="T3426" i="28"/>
  <c r="M3426" i="28"/>
  <c r="B3426" i="28"/>
  <c r="T3425" i="28"/>
  <c r="M3425" i="28"/>
  <c r="B3425" i="28"/>
  <c r="T3424" i="28"/>
  <c r="M3424" i="28"/>
  <c r="B3424" i="28"/>
  <c r="T3423" i="28"/>
  <c r="M3423" i="28"/>
  <c r="B3423" i="28"/>
  <c r="T3422" i="28"/>
  <c r="M3422" i="28"/>
  <c r="B3422" i="28"/>
  <c r="T3421" i="28"/>
  <c r="M3421" i="28"/>
  <c r="B3421" i="28"/>
  <c r="T3420" i="28"/>
  <c r="M3420" i="28"/>
  <c r="B3420" i="28"/>
  <c r="T3419" i="28"/>
  <c r="M3419" i="28"/>
  <c r="B3419" i="28"/>
  <c r="T3418" i="28"/>
  <c r="M3418" i="28"/>
  <c r="B3418" i="28"/>
  <c r="T3417" i="28"/>
  <c r="M3417" i="28"/>
  <c r="B3417" i="28"/>
  <c r="T3416" i="28"/>
  <c r="M3416" i="28"/>
  <c r="B3416" i="28"/>
  <c r="T3415" i="28"/>
  <c r="M3415" i="28"/>
  <c r="B3415" i="28"/>
  <c r="T3414" i="28"/>
  <c r="M3414" i="28"/>
  <c r="B3414" i="28"/>
  <c r="T3413" i="28"/>
  <c r="M3413" i="28"/>
  <c r="B3413" i="28"/>
  <c r="T3412" i="28"/>
  <c r="M3412" i="28"/>
  <c r="B3412" i="28"/>
  <c r="T3411" i="28"/>
  <c r="M3411" i="28"/>
  <c r="B3411" i="28"/>
  <c r="T3410" i="28"/>
  <c r="M3410" i="28"/>
  <c r="B3410" i="28"/>
  <c r="T3409" i="28"/>
  <c r="M3409" i="28"/>
  <c r="B3409" i="28"/>
  <c r="T3408" i="28"/>
  <c r="M3408" i="28"/>
  <c r="B3408" i="28"/>
  <c r="T3407" i="28"/>
  <c r="M3407" i="28"/>
  <c r="B3407" i="28"/>
  <c r="T3406" i="28"/>
  <c r="M3406" i="28"/>
  <c r="B3406" i="28"/>
  <c r="T3405" i="28"/>
  <c r="M3405" i="28"/>
  <c r="B3405" i="28"/>
  <c r="T3404" i="28"/>
  <c r="M3404" i="28"/>
  <c r="B3404" i="28"/>
  <c r="T3403" i="28"/>
  <c r="M3403" i="28"/>
  <c r="B3403" i="28"/>
  <c r="T3402" i="28"/>
  <c r="M3402" i="28"/>
  <c r="B3402" i="28"/>
  <c r="T3401" i="28"/>
  <c r="M3401" i="28"/>
  <c r="B3401" i="28"/>
  <c r="T3400" i="28"/>
  <c r="M3400" i="28"/>
  <c r="B3400" i="28"/>
  <c r="T3399" i="28"/>
  <c r="M3399" i="28"/>
  <c r="B3399" i="28"/>
  <c r="T3398" i="28"/>
  <c r="M3398" i="28"/>
  <c r="B3398" i="28"/>
  <c r="T3397" i="28"/>
  <c r="M3397" i="28"/>
  <c r="B3397" i="28"/>
  <c r="T3396" i="28"/>
  <c r="M3396" i="28"/>
  <c r="B3396" i="28"/>
  <c r="T3395" i="28"/>
  <c r="M3395" i="28"/>
  <c r="B3395" i="28"/>
  <c r="T3394" i="28"/>
  <c r="M3394" i="28"/>
  <c r="B3394" i="28"/>
  <c r="T3393" i="28"/>
  <c r="M3393" i="28"/>
  <c r="B3393" i="28"/>
  <c r="T3392" i="28"/>
  <c r="M3392" i="28"/>
  <c r="B3392" i="28"/>
  <c r="T3391" i="28"/>
  <c r="M3391" i="28"/>
  <c r="B3391" i="28"/>
  <c r="T3390" i="28"/>
  <c r="M3390" i="28"/>
  <c r="B3390" i="28"/>
  <c r="T3389" i="28"/>
  <c r="M3389" i="28"/>
  <c r="B3389" i="28"/>
  <c r="T3388" i="28"/>
  <c r="M3388" i="28"/>
  <c r="B3388" i="28"/>
  <c r="T3387" i="28"/>
  <c r="M3387" i="28"/>
  <c r="B3387" i="28"/>
  <c r="T3386" i="28"/>
  <c r="M3386" i="28"/>
  <c r="B3386" i="28"/>
  <c r="T3385" i="28"/>
  <c r="M3385" i="28"/>
  <c r="B3385" i="28"/>
  <c r="T3384" i="28"/>
  <c r="M3384" i="28"/>
  <c r="B3384" i="28"/>
  <c r="T3383" i="28"/>
  <c r="M3383" i="28"/>
  <c r="B3383" i="28"/>
  <c r="T3382" i="28"/>
  <c r="M3382" i="28"/>
  <c r="B3382" i="28"/>
  <c r="T3381" i="28"/>
  <c r="M3381" i="28"/>
  <c r="B3381" i="28"/>
  <c r="T3380" i="28"/>
  <c r="M3380" i="28"/>
  <c r="B3380" i="28"/>
  <c r="T3379" i="28"/>
  <c r="M3379" i="28"/>
  <c r="B3379" i="28"/>
  <c r="T3378" i="28"/>
  <c r="M3378" i="28"/>
  <c r="B3378" i="28"/>
  <c r="T3377" i="28"/>
  <c r="M3377" i="28"/>
  <c r="B3377" i="28"/>
  <c r="T3376" i="28"/>
  <c r="M3376" i="28"/>
  <c r="B3376" i="28"/>
  <c r="T3375" i="28"/>
  <c r="M3375" i="28"/>
  <c r="B3375" i="28"/>
  <c r="T3374" i="28"/>
  <c r="M3374" i="28"/>
  <c r="B3374" i="28"/>
  <c r="T3373" i="28"/>
  <c r="M3373" i="28"/>
  <c r="B3373" i="28"/>
  <c r="T3372" i="28"/>
  <c r="M3372" i="28"/>
  <c r="B3372" i="28"/>
  <c r="T3371" i="28"/>
  <c r="M3371" i="28"/>
  <c r="B3371" i="28"/>
  <c r="T3370" i="28"/>
  <c r="M3370" i="28"/>
  <c r="B3370" i="28"/>
  <c r="T3369" i="28"/>
  <c r="M3369" i="28"/>
  <c r="B3369" i="28"/>
  <c r="T3368" i="28"/>
  <c r="M3368" i="28"/>
  <c r="B3368" i="28"/>
  <c r="T3367" i="28"/>
  <c r="M3367" i="28"/>
  <c r="B3367" i="28"/>
  <c r="T3366" i="28"/>
  <c r="M3366" i="28"/>
  <c r="B3366" i="28"/>
  <c r="T3365" i="28"/>
  <c r="M3365" i="28"/>
  <c r="B3365" i="28"/>
  <c r="T3364" i="28"/>
  <c r="M3364" i="28"/>
  <c r="B3364" i="28"/>
  <c r="T3363" i="28"/>
  <c r="M3363" i="28"/>
  <c r="B3363" i="28"/>
  <c r="T3362" i="28"/>
  <c r="M3362" i="28"/>
  <c r="B3362" i="28"/>
  <c r="T3361" i="28"/>
  <c r="M3361" i="28"/>
  <c r="B3361" i="28"/>
  <c r="T3360" i="28"/>
  <c r="M3360" i="28"/>
  <c r="B3360" i="28"/>
  <c r="T3359" i="28"/>
  <c r="M3359" i="28"/>
  <c r="B3359" i="28"/>
  <c r="T3358" i="28"/>
  <c r="M3358" i="28"/>
  <c r="B3358" i="28"/>
  <c r="T3357" i="28"/>
  <c r="M3357" i="28"/>
  <c r="B3357" i="28"/>
  <c r="T3356" i="28"/>
  <c r="M3356" i="28"/>
  <c r="B3356" i="28"/>
  <c r="T3355" i="28"/>
  <c r="M3355" i="28"/>
  <c r="B3355" i="28"/>
  <c r="T3354" i="28"/>
  <c r="M3354" i="28"/>
  <c r="B3354" i="28"/>
  <c r="T3353" i="28"/>
  <c r="M3353" i="28"/>
  <c r="B3353" i="28"/>
  <c r="T3352" i="28"/>
  <c r="M3352" i="28"/>
  <c r="B3352" i="28"/>
  <c r="T3351" i="28"/>
  <c r="M3351" i="28"/>
  <c r="B3351" i="28"/>
  <c r="T3350" i="28"/>
  <c r="M3350" i="28"/>
  <c r="B3350" i="28"/>
  <c r="T3349" i="28"/>
  <c r="M3349" i="28"/>
  <c r="B3349" i="28"/>
  <c r="T3348" i="28"/>
  <c r="M3348" i="28"/>
  <c r="B3348" i="28"/>
  <c r="T3347" i="28"/>
  <c r="M3347" i="28"/>
  <c r="B3347" i="28"/>
  <c r="T3346" i="28"/>
  <c r="M3346" i="28"/>
  <c r="B3346" i="28"/>
  <c r="T3345" i="28"/>
  <c r="M3345" i="28"/>
  <c r="L3345" i="28"/>
  <c r="G3345" i="28"/>
  <c r="D3345" i="28"/>
  <c r="B3345" i="28"/>
  <c r="T3344" i="28"/>
  <c r="M3344" i="28"/>
  <c r="L3344" i="28"/>
  <c r="G3344" i="28"/>
  <c r="D3344" i="28"/>
  <c r="B3344" i="28"/>
  <c r="T3343" i="28"/>
  <c r="M3343" i="28"/>
  <c r="L3343" i="28"/>
  <c r="G3343" i="28"/>
  <c r="D3343" i="28"/>
  <c r="B3343" i="28"/>
  <c r="T3342" i="28"/>
  <c r="M3342" i="28"/>
  <c r="L3342" i="28"/>
  <c r="G3342" i="28"/>
  <c r="D3342" i="28"/>
  <c r="B3342" i="28"/>
  <c r="T3341" i="28"/>
  <c r="M3341" i="28"/>
  <c r="L3341" i="28"/>
  <c r="G3341" i="28"/>
  <c r="D3341" i="28"/>
  <c r="B3341" i="28"/>
  <c r="T3340" i="28"/>
  <c r="M3340" i="28"/>
  <c r="L3340" i="28"/>
  <c r="G3340" i="28"/>
  <c r="D3340" i="28"/>
  <c r="B3340" i="28"/>
  <c r="T3339" i="28"/>
  <c r="M3339" i="28"/>
  <c r="L3339" i="28"/>
  <c r="G3339" i="28"/>
  <c r="D3339" i="28"/>
  <c r="B3339" i="28"/>
  <c r="T3338" i="28"/>
  <c r="M3338" i="28"/>
  <c r="L3338" i="28"/>
  <c r="G3338" i="28"/>
  <c r="D3338" i="28"/>
  <c r="B3338" i="28"/>
  <c r="T3337" i="28"/>
  <c r="M3337" i="28"/>
  <c r="L3337" i="28"/>
  <c r="G3337" i="28"/>
  <c r="D3337" i="28"/>
  <c r="B3337" i="28"/>
  <c r="T3336" i="28"/>
  <c r="M3336" i="28"/>
  <c r="L3336" i="28"/>
  <c r="G3336" i="28"/>
  <c r="D3336" i="28"/>
  <c r="B3336" i="28"/>
  <c r="T3335" i="28"/>
  <c r="M3335" i="28"/>
  <c r="L3335" i="28"/>
  <c r="G3335" i="28"/>
  <c r="D3335" i="28"/>
  <c r="B3335" i="28"/>
  <c r="T3334" i="28"/>
  <c r="M3334" i="28"/>
  <c r="L3334" i="28"/>
  <c r="G3334" i="28"/>
  <c r="D3334" i="28"/>
  <c r="B3334" i="28"/>
  <c r="T3333" i="28"/>
  <c r="M3333" i="28"/>
  <c r="L3333" i="28"/>
  <c r="G3333" i="28"/>
  <c r="D3333" i="28"/>
  <c r="B3333" i="28"/>
  <c r="T3332" i="28"/>
  <c r="M3332" i="28"/>
  <c r="L3332" i="28"/>
  <c r="G3332" i="28"/>
  <c r="D3332" i="28"/>
  <c r="B3332" i="28"/>
  <c r="T3331" i="28"/>
  <c r="M3331" i="28"/>
  <c r="L3331" i="28"/>
  <c r="G3331" i="28"/>
  <c r="D3331" i="28"/>
  <c r="B3331" i="28"/>
  <c r="T3330" i="28"/>
  <c r="M3330" i="28"/>
  <c r="L3330" i="28"/>
  <c r="G3330" i="28"/>
  <c r="D3330" i="28"/>
  <c r="B3330" i="28"/>
  <c r="T3329" i="28"/>
  <c r="M3329" i="28"/>
  <c r="L3329" i="28"/>
  <c r="G3329" i="28"/>
  <c r="D3329" i="28"/>
  <c r="B3329" i="28"/>
  <c r="T3328" i="28"/>
  <c r="M3328" i="28"/>
  <c r="L3328" i="28"/>
  <c r="G3328" i="28"/>
  <c r="D3328" i="28"/>
  <c r="B3328" i="28"/>
  <c r="T3327" i="28"/>
  <c r="M3327" i="28"/>
  <c r="L3327" i="28"/>
  <c r="G3327" i="28"/>
  <c r="D3327" i="28"/>
  <c r="B3327" i="28"/>
  <c r="T3326" i="28"/>
  <c r="M3326" i="28"/>
  <c r="L3326" i="28"/>
  <c r="G3326" i="28"/>
  <c r="D3326" i="28"/>
  <c r="B3326" i="28"/>
  <c r="T3325" i="28"/>
  <c r="M3325" i="28"/>
  <c r="L3325" i="28"/>
  <c r="G3325" i="28"/>
  <c r="D3325" i="28"/>
  <c r="B3325" i="28"/>
  <c r="T3324" i="28"/>
  <c r="M3324" i="28"/>
  <c r="L3324" i="28"/>
  <c r="G3324" i="28"/>
  <c r="D3324" i="28"/>
  <c r="B3324" i="28"/>
  <c r="T3323" i="28"/>
  <c r="M3323" i="28"/>
  <c r="L3323" i="28"/>
  <c r="G3323" i="28"/>
  <c r="D3323" i="28"/>
  <c r="B3323" i="28"/>
  <c r="T3322" i="28"/>
  <c r="M3322" i="28"/>
  <c r="L3322" i="28"/>
  <c r="G3322" i="28"/>
  <c r="D3322" i="28"/>
  <c r="B3322" i="28"/>
  <c r="T3321" i="28"/>
  <c r="M3321" i="28"/>
  <c r="L3321" i="28"/>
  <c r="G3321" i="28"/>
  <c r="D3321" i="28"/>
  <c r="B3321" i="28"/>
  <c r="T3320" i="28"/>
  <c r="M3320" i="28"/>
  <c r="L3320" i="28"/>
  <c r="G3320" i="28"/>
  <c r="D3320" i="28"/>
  <c r="B3320" i="28"/>
  <c r="T3319" i="28"/>
  <c r="M3319" i="28"/>
  <c r="L3319" i="28"/>
  <c r="G3319" i="28"/>
  <c r="D3319" i="28"/>
  <c r="B3319" i="28"/>
  <c r="T3318" i="28"/>
  <c r="M3318" i="28"/>
  <c r="L3318" i="28"/>
  <c r="G3318" i="28"/>
  <c r="D3318" i="28"/>
  <c r="B3318" i="28"/>
  <c r="T3317" i="28"/>
  <c r="M3317" i="28"/>
  <c r="L3317" i="28"/>
  <c r="G3317" i="28"/>
  <c r="D3317" i="28"/>
  <c r="B3317" i="28"/>
  <c r="T3316" i="28"/>
  <c r="M3316" i="28"/>
  <c r="L3316" i="28"/>
  <c r="G3316" i="28"/>
  <c r="D3316" i="28"/>
  <c r="B3316" i="28"/>
  <c r="T3315" i="28"/>
  <c r="M3315" i="28"/>
  <c r="L3315" i="28"/>
  <c r="G3315" i="28"/>
  <c r="D3315" i="28"/>
  <c r="B3315" i="28"/>
  <c r="T3314" i="28"/>
  <c r="M3314" i="28"/>
  <c r="L3314" i="28"/>
  <c r="G3314" i="28"/>
  <c r="D3314" i="28"/>
  <c r="B3314" i="28"/>
  <c r="T3313" i="28"/>
  <c r="M3313" i="28"/>
  <c r="B3313" i="28"/>
  <c r="T3312" i="28"/>
  <c r="M3312" i="28"/>
  <c r="B3312" i="28"/>
  <c r="T3311" i="28"/>
  <c r="M3311" i="28"/>
  <c r="B3311" i="28"/>
  <c r="T3310" i="28"/>
  <c r="M3310" i="28"/>
  <c r="B3310" i="28"/>
  <c r="T3309" i="28"/>
  <c r="M3309" i="28"/>
  <c r="B3309" i="28"/>
  <c r="T3308" i="28"/>
  <c r="M3308" i="28"/>
  <c r="B3308" i="28"/>
  <c r="T3307" i="28"/>
  <c r="M3307" i="28"/>
  <c r="B3307" i="28"/>
  <c r="T3306" i="28"/>
  <c r="M3306" i="28"/>
  <c r="B3306" i="28"/>
  <c r="T3305" i="28"/>
  <c r="M3305" i="28"/>
  <c r="B3305" i="28"/>
  <c r="T3304" i="28"/>
  <c r="M3304" i="28"/>
  <c r="B3304" i="28"/>
  <c r="T3303" i="28"/>
  <c r="M3303" i="28"/>
  <c r="B3303" i="28"/>
  <c r="T3302" i="28"/>
  <c r="M3302" i="28"/>
  <c r="B3302" i="28"/>
  <c r="T3301" i="28"/>
  <c r="M3301" i="28"/>
  <c r="B3301" i="28"/>
  <c r="T3300" i="28"/>
  <c r="M3300" i="28"/>
  <c r="B3300" i="28"/>
  <c r="T3299" i="28"/>
  <c r="M3299" i="28"/>
  <c r="B3299" i="28"/>
  <c r="T3298" i="28"/>
  <c r="M3298" i="28"/>
  <c r="B3298" i="28"/>
  <c r="T3297" i="28"/>
  <c r="M3297" i="28"/>
  <c r="B3297" i="28"/>
  <c r="T3296" i="28"/>
  <c r="M3296" i="28"/>
  <c r="B3296" i="28"/>
  <c r="T3295" i="28"/>
  <c r="M3295" i="28"/>
  <c r="B3295" i="28"/>
  <c r="T3294" i="28"/>
  <c r="M3294" i="28"/>
  <c r="B3294" i="28"/>
  <c r="T3293" i="28"/>
  <c r="M3293" i="28"/>
  <c r="B3293" i="28"/>
  <c r="T3292" i="28"/>
  <c r="M3292" i="28"/>
  <c r="B3292" i="28"/>
  <c r="T3291" i="28"/>
  <c r="M3291" i="28"/>
  <c r="B3291" i="28"/>
  <c r="T3290" i="28"/>
  <c r="M3290" i="28"/>
  <c r="B3290" i="28"/>
  <c r="T3289" i="28"/>
  <c r="M3289" i="28"/>
  <c r="B3289" i="28"/>
  <c r="T3288" i="28"/>
  <c r="M3288" i="28"/>
  <c r="B3288" i="28"/>
  <c r="T3287" i="28"/>
  <c r="M3287" i="28"/>
  <c r="B3287" i="28"/>
  <c r="T3286" i="28"/>
  <c r="M3286" i="28"/>
  <c r="B3286" i="28"/>
  <c r="T3285" i="28"/>
  <c r="M3285" i="28"/>
  <c r="B3285" i="28"/>
  <c r="T3284" i="28"/>
  <c r="M3284" i="28"/>
  <c r="B3284" i="28"/>
  <c r="T3283" i="28"/>
  <c r="M3283" i="28"/>
  <c r="B3283" i="28"/>
  <c r="T3282" i="28"/>
  <c r="M3282" i="28"/>
  <c r="B3282" i="28"/>
  <c r="T3281" i="28"/>
  <c r="M3281" i="28"/>
  <c r="B3281" i="28"/>
  <c r="T3280" i="28"/>
  <c r="M3280" i="28"/>
  <c r="B3280" i="28"/>
  <c r="T3279" i="28"/>
  <c r="M3279" i="28"/>
  <c r="B3279" i="28"/>
  <c r="T3278" i="28"/>
  <c r="M3278" i="28"/>
  <c r="B3278" i="28"/>
  <c r="T3277" i="28"/>
  <c r="M3277" i="28"/>
  <c r="B3277" i="28"/>
  <c r="T3276" i="28"/>
  <c r="M3276" i="28"/>
  <c r="B3276" i="28"/>
  <c r="T3275" i="28"/>
  <c r="M3275" i="28"/>
  <c r="B3275" i="28"/>
  <c r="T3274" i="28"/>
  <c r="M3274" i="28"/>
  <c r="B3274" i="28"/>
  <c r="T3273" i="28"/>
  <c r="M3273" i="28"/>
  <c r="B3273" i="28"/>
  <c r="T3272" i="28"/>
  <c r="M3272" i="28"/>
  <c r="B3272" i="28"/>
  <c r="T3271" i="28"/>
  <c r="M3271" i="28"/>
  <c r="B3271" i="28"/>
  <c r="T3270" i="28"/>
  <c r="M3270" i="28"/>
  <c r="B3270" i="28"/>
  <c r="T3269" i="28"/>
  <c r="M3269" i="28"/>
  <c r="B3269" i="28"/>
  <c r="T3268" i="28"/>
  <c r="M3268" i="28"/>
  <c r="B3268" i="28"/>
  <c r="T3267" i="28"/>
  <c r="M3267" i="28"/>
  <c r="B3267" i="28"/>
  <c r="T3266" i="28"/>
  <c r="M3266" i="28"/>
  <c r="B3266" i="28"/>
  <c r="T3265" i="28"/>
  <c r="M3265" i="28"/>
  <c r="B3265" i="28"/>
  <c r="T3264" i="28"/>
  <c r="M3264" i="28"/>
  <c r="B3264" i="28"/>
  <c r="T3263" i="28"/>
  <c r="M3263" i="28"/>
  <c r="B3263" i="28"/>
  <c r="T3262" i="28"/>
  <c r="M3262" i="28"/>
  <c r="B3262" i="28"/>
  <c r="T3261" i="28"/>
  <c r="M3261" i="28"/>
  <c r="B3261" i="28"/>
  <c r="T3260" i="28"/>
  <c r="M3260" i="28"/>
  <c r="B3260" i="28"/>
  <c r="T3259" i="28"/>
  <c r="M3259" i="28"/>
  <c r="B3259" i="28"/>
  <c r="T3258" i="28"/>
  <c r="M3258" i="28"/>
  <c r="B3258" i="28"/>
  <c r="T3257" i="28"/>
  <c r="M3257" i="28"/>
  <c r="B3257" i="28"/>
  <c r="T3256" i="28"/>
  <c r="M3256" i="28"/>
  <c r="B3256" i="28"/>
  <c r="T3255" i="28"/>
  <c r="M3255" i="28"/>
  <c r="B3255" i="28"/>
  <c r="T3254" i="28"/>
  <c r="M3254" i="28"/>
  <c r="B3254" i="28"/>
  <c r="T3253" i="28"/>
  <c r="M3253" i="28"/>
  <c r="B3253" i="28"/>
  <c r="T3252" i="28"/>
  <c r="M3252" i="28"/>
  <c r="B3252" i="28"/>
  <c r="T3251" i="28"/>
  <c r="M3251" i="28"/>
  <c r="B3251" i="28"/>
  <c r="T3250" i="28"/>
  <c r="M3250" i="28"/>
  <c r="B3250" i="28"/>
  <c r="T3249" i="28"/>
  <c r="M3249" i="28"/>
  <c r="B3249" i="28"/>
  <c r="T3248" i="28"/>
  <c r="M3248" i="28"/>
  <c r="B3248" i="28"/>
  <c r="T3247" i="28"/>
  <c r="M3247" i="28"/>
  <c r="B3247" i="28"/>
  <c r="T3246" i="28"/>
  <c r="M3246" i="28"/>
  <c r="B3246" i="28"/>
  <c r="T3245" i="28"/>
  <c r="M3245" i="28"/>
  <c r="B3245" i="28"/>
  <c r="T3244" i="28"/>
  <c r="M3244" i="28"/>
  <c r="B3244" i="28"/>
  <c r="T3243" i="28"/>
  <c r="M3243" i="28"/>
  <c r="B3243" i="28"/>
  <c r="T3242" i="28"/>
  <c r="M3242" i="28"/>
  <c r="B3242" i="28"/>
  <c r="T3241" i="28"/>
  <c r="M3241" i="28"/>
  <c r="B3241" i="28"/>
  <c r="T3240" i="28"/>
  <c r="M3240" i="28"/>
  <c r="B3240" i="28"/>
  <c r="T3239" i="28"/>
  <c r="M3239" i="28"/>
  <c r="B3239" i="28"/>
  <c r="T3238" i="28"/>
  <c r="M3238" i="28"/>
  <c r="B3238" i="28"/>
  <c r="T3237" i="28"/>
  <c r="M3237" i="28"/>
  <c r="B3237" i="28"/>
  <c r="T3236" i="28"/>
  <c r="M3236" i="28"/>
  <c r="B3236" i="28"/>
  <c r="T3235" i="28"/>
  <c r="M3235" i="28"/>
  <c r="B3235" i="28"/>
  <c r="T3234" i="28"/>
  <c r="M3234" i="28"/>
  <c r="B3234" i="28"/>
  <c r="T3233" i="28"/>
  <c r="M3233" i="28"/>
  <c r="B3233" i="28"/>
  <c r="T3232" i="28"/>
  <c r="M3232" i="28"/>
  <c r="B3232" i="28"/>
  <c r="T3231" i="28"/>
  <c r="M3231" i="28"/>
  <c r="B3231" i="28"/>
  <c r="T3230" i="28"/>
  <c r="M3230" i="28"/>
  <c r="B3230" i="28"/>
  <c r="T3229" i="28"/>
  <c r="M3229" i="28"/>
  <c r="B3229" i="28"/>
  <c r="T3228" i="28"/>
  <c r="M3228" i="28"/>
  <c r="B3228" i="28"/>
  <c r="T3227" i="28"/>
  <c r="M3227" i="28"/>
  <c r="B3227" i="28"/>
  <c r="T3226" i="28"/>
  <c r="M3226" i="28"/>
  <c r="B3226" i="28"/>
  <c r="T3225" i="28"/>
  <c r="M3225" i="28"/>
  <c r="B3225" i="28"/>
  <c r="T3224" i="28"/>
  <c r="M3224" i="28"/>
  <c r="B3224" i="28"/>
  <c r="T3223" i="28"/>
  <c r="M3223" i="28"/>
  <c r="B3223" i="28"/>
  <c r="T3222" i="28"/>
  <c r="M3222" i="28"/>
  <c r="B3222" i="28"/>
  <c r="T3221" i="28"/>
  <c r="M3221" i="28"/>
  <c r="B3221" i="28"/>
  <c r="T3220" i="28"/>
  <c r="M3220" i="28"/>
  <c r="B3220" i="28"/>
  <c r="T3219" i="28"/>
  <c r="M3219" i="28"/>
  <c r="B3219" i="28"/>
  <c r="T3218" i="28"/>
  <c r="M3218" i="28"/>
  <c r="B3218" i="28"/>
  <c r="T3217" i="28"/>
  <c r="M3217" i="28"/>
  <c r="L3217" i="28"/>
  <c r="G3217" i="28"/>
  <c r="D3217" i="28"/>
  <c r="B3217" i="28"/>
  <c r="T3216" i="28"/>
  <c r="M3216" i="28"/>
  <c r="L3216" i="28"/>
  <c r="G3216" i="28"/>
  <c r="D3216" i="28"/>
  <c r="B3216" i="28"/>
  <c r="T3215" i="28"/>
  <c r="M3215" i="28"/>
  <c r="L3215" i="28"/>
  <c r="G3215" i="28"/>
  <c r="D3215" i="28"/>
  <c r="B3215" i="28"/>
  <c r="T3214" i="28"/>
  <c r="M3214" i="28"/>
  <c r="L3214" i="28"/>
  <c r="G3214" i="28"/>
  <c r="D3214" i="28"/>
  <c r="B3214" i="28"/>
  <c r="T3213" i="28"/>
  <c r="M3213" i="28"/>
  <c r="L3213" i="28"/>
  <c r="G3213" i="28"/>
  <c r="D3213" i="28"/>
  <c r="B3213" i="28"/>
  <c r="T3212" i="28"/>
  <c r="M3212" i="28"/>
  <c r="L3212" i="28"/>
  <c r="G3212" i="28"/>
  <c r="D3212" i="28"/>
  <c r="B3212" i="28"/>
  <c r="T3211" i="28"/>
  <c r="M3211" i="28"/>
  <c r="L3211" i="28"/>
  <c r="G3211" i="28"/>
  <c r="D3211" i="28"/>
  <c r="B3211" i="28"/>
  <c r="T3210" i="28"/>
  <c r="M3210" i="28"/>
  <c r="L3210" i="28"/>
  <c r="G3210" i="28"/>
  <c r="D3210" i="28"/>
  <c r="B3210" i="28"/>
  <c r="T3209" i="28"/>
  <c r="M3209" i="28"/>
  <c r="L3209" i="28"/>
  <c r="G3209" i="28"/>
  <c r="D3209" i="28"/>
  <c r="B3209" i="28"/>
  <c r="T3208" i="28"/>
  <c r="M3208" i="28"/>
  <c r="L3208" i="28"/>
  <c r="G3208" i="28"/>
  <c r="D3208" i="28"/>
  <c r="B3208" i="28"/>
  <c r="T3207" i="28"/>
  <c r="M3207" i="28"/>
  <c r="L3207" i="28"/>
  <c r="G3207" i="28"/>
  <c r="D3207" i="28"/>
  <c r="B3207" i="28"/>
  <c r="T3206" i="28"/>
  <c r="M3206" i="28"/>
  <c r="L3206" i="28"/>
  <c r="G3206" i="28"/>
  <c r="D3206" i="28"/>
  <c r="B3206" i="28"/>
  <c r="T3205" i="28"/>
  <c r="M3205" i="28"/>
  <c r="L3205" i="28"/>
  <c r="G3205" i="28"/>
  <c r="D3205" i="28"/>
  <c r="B3205" i="28"/>
  <c r="T3204" i="28"/>
  <c r="M3204" i="28"/>
  <c r="L3204" i="28"/>
  <c r="G3204" i="28"/>
  <c r="D3204" i="28"/>
  <c r="B3204" i="28"/>
  <c r="T3203" i="28"/>
  <c r="M3203" i="28"/>
  <c r="L3203" i="28"/>
  <c r="G3203" i="28"/>
  <c r="D3203" i="28"/>
  <c r="B3203" i="28"/>
  <c r="T3202" i="28"/>
  <c r="M3202" i="28"/>
  <c r="L3202" i="28"/>
  <c r="G3202" i="28"/>
  <c r="D3202" i="28"/>
  <c r="B3202" i="28"/>
  <c r="T3201" i="28"/>
  <c r="M3201" i="28"/>
  <c r="L3201" i="28"/>
  <c r="G3201" i="28"/>
  <c r="D3201" i="28"/>
  <c r="B3201" i="28"/>
  <c r="T3200" i="28"/>
  <c r="M3200" i="28"/>
  <c r="L3200" i="28"/>
  <c r="G3200" i="28"/>
  <c r="D3200" i="28"/>
  <c r="B3200" i="28"/>
  <c r="T3199" i="28"/>
  <c r="M3199" i="28"/>
  <c r="L3199" i="28"/>
  <c r="G3199" i="28"/>
  <c r="D3199" i="28"/>
  <c r="B3199" i="28"/>
  <c r="T3198" i="28"/>
  <c r="M3198" i="28"/>
  <c r="L3198" i="28"/>
  <c r="G3198" i="28"/>
  <c r="D3198" i="28"/>
  <c r="B3198" i="28"/>
  <c r="T3197" i="28"/>
  <c r="M3197" i="28"/>
  <c r="L3197" i="28"/>
  <c r="G3197" i="28"/>
  <c r="D3197" i="28"/>
  <c r="B3197" i="28"/>
  <c r="T3196" i="28"/>
  <c r="M3196" i="28"/>
  <c r="L3196" i="28"/>
  <c r="G3196" i="28"/>
  <c r="D3196" i="28"/>
  <c r="B3196" i="28"/>
  <c r="T3195" i="28"/>
  <c r="M3195" i="28"/>
  <c r="L3195" i="28"/>
  <c r="G3195" i="28"/>
  <c r="D3195" i="28"/>
  <c r="B3195" i="28"/>
  <c r="T3194" i="28"/>
  <c r="M3194" i="28"/>
  <c r="L3194" i="28"/>
  <c r="G3194" i="28"/>
  <c r="D3194" i="28"/>
  <c r="B3194" i="28"/>
  <c r="T3193" i="28"/>
  <c r="M3193" i="28"/>
  <c r="L3193" i="28"/>
  <c r="G3193" i="28"/>
  <c r="D3193" i="28"/>
  <c r="B3193" i="28"/>
  <c r="T3192" i="28"/>
  <c r="M3192" i="28"/>
  <c r="L3192" i="28"/>
  <c r="G3192" i="28"/>
  <c r="D3192" i="28"/>
  <c r="B3192" i="28"/>
  <c r="T3191" i="28"/>
  <c r="M3191" i="28"/>
  <c r="L3191" i="28"/>
  <c r="G3191" i="28"/>
  <c r="D3191" i="28"/>
  <c r="B3191" i="28"/>
  <c r="T3190" i="28"/>
  <c r="M3190" i="28"/>
  <c r="L3190" i="28"/>
  <c r="G3190" i="28"/>
  <c r="D3190" i="28"/>
  <c r="B3190" i="28"/>
  <c r="T3189" i="28"/>
  <c r="M3189" i="28"/>
  <c r="L3189" i="28"/>
  <c r="G3189" i="28"/>
  <c r="D3189" i="28"/>
  <c r="B3189" i="28"/>
  <c r="T3188" i="28"/>
  <c r="M3188" i="28"/>
  <c r="L3188" i="28"/>
  <c r="G3188" i="28"/>
  <c r="D3188" i="28"/>
  <c r="B3188" i="28"/>
  <c r="T3187" i="28"/>
  <c r="M3187" i="28"/>
  <c r="L3187" i="28"/>
  <c r="G3187" i="28"/>
  <c r="D3187" i="28"/>
  <c r="B3187" i="28"/>
  <c r="T3186" i="28"/>
  <c r="M3186" i="28"/>
  <c r="L3186" i="28"/>
  <c r="G3186" i="28"/>
  <c r="D3186" i="28"/>
  <c r="B3186" i="28"/>
  <c r="T3185" i="28"/>
  <c r="M3185" i="28"/>
  <c r="B3185" i="28"/>
  <c r="T3184" i="28"/>
  <c r="M3184" i="28"/>
  <c r="B3184" i="28"/>
  <c r="T3183" i="28"/>
  <c r="M3183" i="28"/>
  <c r="B3183" i="28"/>
  <c r="T3182" i="28"/>
  <c r="M3182" i="28"/>
  <c r="B3182" i="28"/>
  <c r="T3181" i="28"/>
  <c r="M3181" i="28"/>
  <c r="B3181" i="28"/>
  <c r="T3180" i="28"/>
  <c r="M3180" i="28"/>
  <c r="B3180" i="28"/>
  <c r="T3179" i="28"/>
  <c r="M3179" i="28"/>
  <c r="B3179" i="28"/>
  <c r="T3178" i="28"/>
  <c r="M3178" i="28"/>
  <c r="B3178" i="28"/>
  <c r="T3177" i="28"/>
  <c r="M3177" i="28"/>
  <c r="B3177" i="28"/>
  <c r="T3176" i="28"/>
  <c r="M3176" i="28"/>
  <c r="B3176" i="28"/>
  <c r="T3175" i="28"/>
  <c r="M3175" i="28"/>
  <c r="B3175" i="28"/>
  <c r="T3174" i="28"/>
  <c r="M3174" i="28"/>
  <c r="B3174" i="28"/>
  <c r="T3173" i="28"/>
  <c r="M3173" i="28"/>
  <c r="B3173" i="28"/>
  <c r="T3172" i="28"/>
  <c r="M3172" i="28"/>
  <c r="B3172" i="28"/>
  <c r="T3171" i="28"/>
  <c r="M3171" i="28"/>
  <c r="B3171" i="28"/>
  <c r="T3170" i="28"/>
  <c r="M3170" i="28"/>
  <c r="B3170" i="28"/>
  <c r="T3169" i="28"/>
  <c r="M3169" i="28"/>
  <c r="B3169" i="28"/>
  <c r="T3168" i="28"/>
  <c r="M3168" i="28"/>
  <c r="B3168" i="28"/>
  <c r="T3167" i="28"/>
  <c r="M3167" i="28"/>
  <c r="B3167" i="28"/>
  <c r="T3166" i="28"/>
  <c r="M3166" i="28"/>
  <c r="B3166" i="28"/>
  <c r="T3165" i="28"/>
  <c r="M3165" i="28"/>
  <c r="B3165" i="28"/>
  <c r="T3164" i="28"/>
  <c r="M3164" i="28"/>
  <c r="B3164" i="28"/>
  <c r="T3163" i="28"/>
  <c r="M3163" i="28"/>
  <c r="B3163" i="28"/>
  <c r="T3162" i="28"/>
  <c r="M3162" i="28"/>
  <c r="B3162" i="28"/>
  <c r="T3161" i="28"/>
  <c r="M3161" i="28"/>
  <c r="B3161" i="28"/>
  <c r="T3160" i="28"/>
  <c r="M3160" i="28"/>
  <c r="B3160" i="28"/>
  <c r="T3159" i="28"/>
  <c r="M3159" i="28"/>
  <c r="B3159" i="28"/>
  <c r="T3158" i="28"/>
  <c r="M3158" i="28"/>
  <c r="B3158" i="28"/>
  <c r="T3157" i="28"/>
  <c r="M3157" i="28"/>
  <c r="B3157" i="28"/>
  <c r="T3156" i="28"/>
  <c r="M3156" i="28"/>
  <c r="B3156" i="28"/>
  <c r="T3155" i="28"/>
  <c r="M3155" i="28"/>
  <c r="B3155" i="28"/>
  <c r="T3154" i="28"/>
  <c r="M3154" i="28"/>
  <c r="B3154" i="28"/>
  <c r="T3153" i="28"/>
  <c r="M3153" i="28"/>
  <c r="B3153" i="28"/>
  <c r="T3152" i="28"/>
  <c r="M3152" i="28"/>
  <c r="B3152" i="28"/>
  <c r="T3151" i="28"/>
  <c r="M3151" i="28"/>
  <c r="B3151" i="28"/>
  <c r="T3150" i="28"/>
  <c r="M3150" i="28"/>
  <c r="B3150" i="28"/>
  <c r="T3149" i="28"/>
  <c r="M3149" i="28"/>
  <c r="B3149" i="28"/>
  <c r="T3148" i="28"/>
  <c r="M3148" i="28"/>
  <c r="B3148" i="28"/>
  <c r="T3147" i="28"/>
  <c r="M3147" i="28"/>
  <c r="B3147" i="28"/>
  <c r="T3146" i="28"/>
  <c r="M3146" i="28"/>
  <c r="B3146" i="28"/>
  <c r="T3145" i="28"/>
  <c r="M3145" i="28"/>
  <c r="B3145" i="28"/>
  <c r="T3144" i="28"/>
  <c r="M3144" i="28"/>
  <c r="B3144" i="28"/>
  <c r="T3143" i="28"/>
  <c r="M3143" i="28"/>
  <c r="B3143" i="28"/>
  <c r="T3142" i="28"/>
  <c r="M3142" i="28"/>
  <c r="B3142" i="28"/>
  <c r="T3141" i="28"/>
  <c r="M3141" i="28"/>
  <c r="B3141" i="28"/>
  <c r="T3140" i="28"/>
  <c r="M3140" i="28"/>
  <c r="B3140" i="28"/>
  <c r="T3139" i="28"/>
  <c r="M3139" i="28"/>
  <c r="B3139" i="28"/>
  <c r="T3138" i="28"/>
  <c r="M3138" i="28"/>
  <c r="B3138" i="28"/>
  <c r="T3137" i="28"/>
  <c r="M3137" i="28"/>
  <c r="B3137" i="28"/>
  <c r="T3136" i="28"/>
  <c r="M3136" i="28"/>
  <c r="B3136" i="28"/>
  <c r="T3135" i="28"/>
  <c r="M3135" i="28"/>
  <c r="B3135" i="28"/>
  <c r="T3134" i="28"/>
  <c r="M3134" i="28"/>
  <c r="B3134" i="28"/>
  <c r="T3133" i="28"/>
  <c r="M3133" i="28"/>
  <c r="B3133" i="28"/>
  <c r="T3132" i="28"/>
  <c r="M3132" i="28"/>
  <c r="B3132" i="28"/>
  <c r="T3131" i="28"/>
  <c r="M3131" i="28"/>
  <c r="B3131" i="28"/>
  <c r="T3130" i="28"/>
  <c r="M3130" i="28"/>
  <c r="B3130" i="28"/>
  <c r="T3129" i="28"/>
  <c r="M3129" i="28"/>
  <c r="B3129" i="28"/>
  <c r="T3128" i="28"/>
  <c r="M3128" i="28"/>
  <c r="B3128" i="28"/>
  <c r="T3127" i="28"/>
  <c r="M3127" i="28"/>
  <c r="B3127" i="28"/>
  <c r="T3126" i="28"/>
  <c r="M3126" i="28"/>
  <c r="B3126" i="28"/>
  <c r="T3125" i="28"/>
  <c r="M3125" i="28"/>
  <c r="B3125" i="28"/>
  <c r="T3124" i="28"/>
  <c r="M3124" i="28"/>
  <c r="B3124" i="28"/>
  <c r="T3123" i="28"/>
  <c r="M3123" i="28"/>
  <c r="B3123" i="28"/>
  <c r="T3122" i="28"/>
  <c r="M3122" i="28"/>
  <c r="B3122" i="28"/>
  <c r="T3121" i="28"/>
  <c r="M3121" i="28"/>
  <c r="B3121" i="28"/>
  <c r="T3120" i="28"/>
  <c r="M3120" i="28"/>
  <c r="B3120" i="28"/>
  <c r="T3119" i="28"/>
  <c r="M3119" i="28"/>
  <c r="B3119" i="28"/>
  <c r="T3118" i="28"/>
  <c r="M3118" i="28"/>
  <c r="B3118" i="28"/>
  <c r="T3117" i="28"/>
  <c r="M3117" i="28"/>
  <c r="B3117" i="28"/>
  <c r="T3116" i="28"/>
  <c r="M3116" i="28"/>
  <c r="B3116" i="28"/>
  <c r="T3115" i="28"/>
  <c r="M3115" i="28"/>
  <c r="B3115" i="28"/>
  <c r="T3114" i="28"/>
  <c r="M3114" i="28"/>
  <c r="B3114" i="28"/>
  <c r="T3113" i="28"/>
  <c r="M3113" i="28"/>
  <c r="B3113" i="28"/>
  <c r="T3112" i="28"/>
  <c r="M3112" i="28"/>
  <c r="B3112" i="28"/>
  <c r="T3111" i="28"/>
  <c r="M3111" i="28"/>
  <c r="B3111" i="28"/>
  <c r="T3110" i="28"/>
  <c r="M3110" i="28"/>
  <c r="B3110" i="28"/>
  <c r="T3109" i="28"/>
  <c r="M3109" i="28"/>
  <c r="B3109" i="28"/>
  <c r="T3108" i="28"/>
  <c r="M3108" i="28"/>
  <c r="B3108" i="28"/>
  <c r="T3107" i="28"/>
  <c r="M3107" i="28"/>
  <c r="B3107" i="28"/>
  <c r="T3106" i="28"/>
  <c r="M3106" i="28"/>
  <c r="B3106" i="28"/>
  <c r="T3105" i="28"/>
  <c r="M3105" i="28"/>
  <c r="B3105" i="28"/>
  <c r="T3104" i="28"/>
  <c r="M3104" i="28"/>
  <c r="B3104" i="28"/>
  <c r="T3103" i="28"/>
  <c r="M3103" i="28"/>
  <c r="B3103" i="28"/>
  <c r="T3102" i="28"/>
  <c r="M3102" i="28"/>
  <c r="B3102" i="28"/>
  <c r="T3101" i="28"/>
  <c r="M3101" i="28"/>
  <c r="B3101" i="28"/>
  <c r="T3100" i="28"/>
  <c r="M3100" i="28"/>
  <c r="B3100" i="28"/>
  <c r="T3099" i="28"/>
  <c r="M3099" i="28"/>
  <c r="B3099" i="28"/>
  <c r="T3098" i="28"/>
  <c r="M3098" i="28"/>
  <c r="B3098" i="28"/>
  <c r="T3097" i="28"/>
  <c r="M3097" i="28"/>
  <c r="B3097" i="28"/>
  <c r="T3096" i="28"/>
  <c r="M3096" i="28"/>
  <c r="B3096" i="28"/>
  <c r="T3095" i="28"/>
  <c r="M3095" i="28"/>
  <c r="B3095" i="28"/>
  <c r="T3094" i="28"/>
  <c r="M3094" i="28"/>
  <c r="B3094" i="28"/>
  <c r="T3093" i="28"/>
  <c r="M3093" i="28"/>
  <c r="B3093" i="28"/>
  <c r="T3092" i="28"/>
  <c r="M3092" i="28"/>
  <c r="B3092" i="28"/>
  <c r="T3091" i="28"/>
  <c r="M3091" i="28"/>
  <c r="B3091" i="28"/>
  <c r="T3090" i="28"/>
  <c r="M3090" i="28"/>
  <c r="B3090" i="28"/>
  <c r="T3089" i="28"/>
  <c r="M3089" i="28"/>
  <c r="B3089" i="28"/>
  <c r="T3088" i="28"/>
  <c r="M3088" i="28"/>
  <c r="B3088" i="28"/>
  <c r="T3087" i="28"/>
  <c r="M3087" i="28"/>
  <c r="B3087" i="28"/>
  <c r="T3086" i="28"/>
  <c r="M3086" i="28"/>
  <c r="B3086" i="28"/>
  <c r="T3085" i="28"/>
  <c r="M3085" i="28"/>
  <c r="B3085" i="28"/>
  <c r="T3084" i="28"/>
  <c r="M3084" i="28"/>
  <c r="B3084" i="28"/>
  <c r="T3083" i="28"/>
  <c r="M3083" i="28"/>
  <c r="B3083" i="28"/>
  <c r="T3082" i="28"/>
  <c r="M3082" i="28"/>
  <c r="B3082" i="28"/>
  <c r="T3081" i="28"/>
  <c r="M3081" i="28"/>
  <c r="B3081" i="28"/>
  <c r="T3080" i="28"/>
  <c r="M3080" i="28"/>
  <c r="B3080" i="28"/>
  <c r="T3079" i="28"/>
  <c r="M3079" i="28"/>
  <c r="B3079" i="28"/>
  <c r="T3078" i="28"/>
  <c r="M3078" i="28"/>
  <c r="B3078" i="28"/>
  <c r="T3077" i="28"/>
  <c r="M3077" i="28"/>
  <c r="B3077" i="28"/>
  <c r="T3076" i="28"/>
  <c r="M3076" i="28"/>
  <c r="B3076" i="28"/>
  <c r="T3075" i="28"/>
  <c r="M3075" i="28"/>
  <c r="B3075" i="28"/>
  <c r="T3074" i="28"/>
  <c r="M3074" i="28"/>
  <c r="B3074" i="28"/>
  <c r="T3073" i="28"/>
  <c r="M3073" i="28"/>
  <c r="B3073" i="28"/>
  <c r="T3072" i="28"/>
  <c r="M3072" i="28"/>
  <c r="B3072" i="28"/>
  <c r="T3071" i="28"/>
  <c r="M3071" i="28"/>
  <c r="B3071" i="28"/>
  <c r="T3070" i="28"/>
  <c r="M3070" i="28"/>
  <c r="B3070" i="28"/>
  <c r="T3069" i="28"/>
  <c r="M3069" i="28"/>
  <c r="B3069" i="28"/>
  <c r="T3068" i="28"/>
  <c r="M3068" i="28"/>
  <c r="B3068" i="28"/>
  <c r="T3067" i="28"/>
  <c r="M3067" i="28"/>
  <c r="B3067" i="28"/>
  <c r="T3066" i="28"/>
  <c r="M3066" i="28"/>
  <c r="B3066" i="28"/>
  <c r="T3065" i="28"/>
  <c r="M3065" i="28"/>
  <c r="B3065" i="28"/>
  <c r="T3064" i="28"/>
  <c r="M3064" i="28"/>
  <c r="B3064" i="28"/>
  <c r="T3063" i="28"/>
  <c r="M3063" i="28"/>
  <c r="B3063" i="28"/>
  <c r="T3062" i="28"/>
  <c r="M3062" i="28"/>
  <c r="B3062" i="28"/>
  <c r="T3061" i="28"/>
  <c r="M3061" i="28"/>
  <c r="B3061" i="28"/>
  <c r="T3060" i="28"/>
  <c r="M3060" i="28"/>
  <c r="B3060" i="28"/>
  <c r="T3059" i="28"/>
  <c r="M3059" i="28"/>
  <c r="B3059" i="28"/>
  <c r="T3058" i="28"/>
  <c r="M3058" i="28"/>
  <c r="B3058" i="28"/>
  <c r="T3057" i="28"/>
  <c r="M3057" i="28"/>
  <c r="B3057" i="28"/>
  <c r="T3056" i="28"/>
  <c r="M3056" i="28"/>
  <c r="B3056" i="28"/>
  <c r="T3055" i="28"/>
  <c r="M3055" i="28"/>
  <c r="B3055" i="28"/>
  <c r="T3054" i="28"/>
  <c r="M3054" i="28"/>
  <c r="B3054" i="28"/>
  <c r="T3053" i="28"/>
  <c r="M3053" i="28"/>
  <c r="B3053" i="28"/>
  <c r="T3052" i="28"/>
  <c r="M3052" i="28"/>
  <c r="B3052" i="28"/>
  <c r="T3051" i="28"/>
  <c r="M3051" i="28"/>
  <c r="B3051" i="28"/>
  <c r="T3050" i="28"/>
  <c r="M3050" i="28"/>
  <c r="B3050" i="28"/>
  <c r="T3049" i="28"/>
  <c r="M3049" i="28"/>
  <c r="B3049" i="28"/>
  <c r="T3048" i="28"/>
  <c r="M3048" i="28"/>
  <c r="B3048" i="28"/>
  <c r="T3047" i="28"/>
  <c r="M3047" i="28"/>
  <c r="B3047" i="28"/>
  <c r="T3046" i="28"/>
  <c r="M3046" i="28"/>
  <c r="B3046" i="28"/>
  <c r="T3045" i="28"/>
  <c r="M3045" i="28"/>
  <c r="B3045" i="28"/>
  <c r="T3044" i="28"/>
  <c r="M3044" i="28"/>
  <c r="B3044" i="28"/>
  <c r="T3043" i="28"/>
  <c r="M3043" i="28"/>
  <c r="B3043" i="28"/>
  <c r="T3042" i="28"/>
  <c r="M3042" i="28"/>
  <c r="B3042" i="28"/>
  <c r="T3041" i="28"/>
  <c r="M3041" i="28"/>
  <c r="B3041" i="28"/>
  <c r="T3040" i="28"/>
  <c r="M3040" i="28"/>
  <c r="B3040" i="28"/>
  <c r="T3039" i="28"/>
  <c r="M3039" i="28"/>
  <c r="B3039" i="28"/>
  <c r="T3038" i="28"/>
  <c r="M3038" i="28"/>
  <c r="B3038" i="28"/>
  <c r="T3037" i="28"/>
  <c r="M3037" i="28"/>
  <c r="B3037" i="28"/>
  <c r="T3036" i="28"/>
  <c r="M3036" i="28"/>
  <c r="B3036" i="28"/>
  <c r="T3035" i="28"/>
  <c r="M3035" i="28"/>
  <c r="B3035" i="28"/>
  <c r="T3034" i="28"/>
  <c r="M3034" i="28"/>
  <c r="B3034" i="28"/>
  <c r="T3033" i="28"/>
  <c r="M3033" i="28"/>
  <c r="B3033" i="28"/>
  <c r="T3032" i="28"/>
  <c r="M3032" i="28"/>
  <c r="B3032" i="28"/>
  <c r="T3031" i="28"/>
  <c r="M3031" i="28"/>
  <c r="B3031" i="28"/>
  <c r="T3030" i="28"/>
  <c r="M3030" i="28"/>
  <c r="B3030" i="28"/>
  <c r="T3029" i="28"/>
  <c r="M3029" i="28"/>
  <c r="B3029" i="28"/>
  <c r="T3028" i="28"/>
  <c r="M3028" i="28"/>
  <c r="B3028" i="28"/>
  <c r="T3027" i="28"/>
  <c r="M3027" i="28"/>
  <c r="B3027" i="28"/>
  <c r="T3026" i="28"/>
  <c r="M3026" i="28"/>
  <c r="B3026" i="28"/>
  <c r="T3025" i="28"/>
  <c r="M3025" i="28"/>
  <c r="B3025" i="28"/>
  <c r="T3024" i="28"/>
  <c r="M3024" i="28"/>
  <c r="B3024" i="28"/>
  <c r="T3023" i="28"/>
  <c r="M3023" i="28"/>
  <c r="B3023" i="28"/>
  <c r="T3022" i="28"/>
  <c r="M3022" i="28"/>
  <c r="B3022" i="28"/>
  <c r="T3021" i="28"/>
  <c r="M3021" i="28"/>
  <c r="B3021" i="28"/>
  <c r="T3020" i="28"/>
  <c r="M3020" i="28"/>
  <c r="B3020" i="28"/>
  <c r="T3019" i="28"/>
  <c r="M3019" i="28"/>
  <c r="B3019" i="28"/>
  <c r="T3018" i="28"/>
  <c r="M3018" i="28"/>
  <c r="B3018" i="28"/>
  <c r="T3017" i="28"/>
  <c r="M3017" i="28"/>
  <c r="B3017" i="28"/>
  <c r="T3016" i="28"/>
  <c r="M3016" i="28"/>
  <c r="B3016" i="28"/>
  <c r="T3015" i="28"/>
  <c r="M3015" i="28"/>
  <c r="B3015" i="28"/>
  <c r="T3014" i="28"/>
  <c r="M3014" i="28"/>
  <c r="B3014" i="28"/>
  <c r="T3013" i="28"/>
  <c r="M3013" i="28"/>
  <c r="B3013" i="28"/>
  <c r="T3012" i="28"/>
  <c r="M3012" i="28"/>
  <c r="B3012" i="28"/>
  <c r="T3011" i="28"/>
  <c r="M3011" i="28"/>
  <c r="B3011" i="28"/>
  <c r="T3010" i="28"/>
  <c r="M3010" i="28"/>
  <c r="B3010" i="28"/>
  <c r="T3009" i="28"/>
  <c r="M3009" i="28"/>
  <c r="B3009" i="28"/>
  <c r="T3008" i="28"/>
  <c r="M3008" i="28"/>
  <c r="B3008" i="28"/>
  <c r="T3007" i="28"/>
  <c r="M3007" i="28"/>
  <c r="B3007" i="28"/>
  <c r="T3006" i="28"/>
  <c r="M3006" i="28"/>
  <c r="B3006" i="28"/>
  <c r="T3005" i="28"/>
  <c r="M3005" i="28"/>
  <c r="B3005" i="28"/>
  <c r="T3004" i="28"/>
  <c r="M3004" i="28"/>
  <c r="B3004" i="28"/>
  <c r="T3003" i="28"/>
  <c r="M3003" i="28"/>
  <c r="B3003" i="28"/>
  <c r="T3002" i="28"/>
  <c r="M3002" i="28"/>
  <c r="B3002" i="28"/>
  <c r="T3001" i="28"/>
  <c r="M3001" i="28"/>
  <c r="B3001" i="28"/>
  <c r="T3000" i="28"/>
  <c r="M3000" i="28"/>
  <c r="B3000" i="28"/>
  <c r="T2999" i="28"/>
  <c r="M2999" i="28"/>
  <c r="B2999" i="28"/>
  <c r="T2998" i="28"/>
  <c r="M2998" i="28"/>
  <c r="B2998" i="28"/>
  <c r="T2997" i="28"/>
  <c r="M2997" i="28"/>
  <c r="B2997" i="28"/>
  <c r="T2996" i="28"/>
  <c r="M2996" i="28"/>
  <c r="B2996" i="28"/>
  <c r="T2995" i="28"/>
  <c r="M2995" i="28"/>
  <c r="B2995" i="28"/>
  <c r="T2994" i="28"/>
  <c r="M2994" i="28"/>
  <c r="B2994" i="28"/>
  <c r="T2993" i="28"/>
  <c r="M2993" i="28"/>
  <c r="B2993" i="28"/>
  <c r="T2992" i="28"/>
  <c r="M2992" i="28"/>
  <c r="B2992" i="28"/>
  <c r="T2991" i="28"/>
  <c r="M2991" i="28"/>
  <c r="B2991" i="28"/>
  <c r="T2990" i="28"/>
  <c r="M2990" i="28"/>
  <c r="B2990" i="28"/>
  <c r="T2989" i="28"/>
  <c r="M2989" i="28"/>
  <c r="B2989" i="28"/>
  <c r="T2988" i="28"/>
  <c r="M2988" i="28"/>
  <c r="B2988" i="28"/>
  <c r="T2987" i="28"/>
  <c r="M2987" i="28"/>
  <c r="B2987" i="28"/>
  <c r="T2986" i="28"/>
  <c r="M2986" i="28"/>
  <c r="B2986" i="28"/>
  <c r="T2985" i="28"/>
  <c r="M2985" i="28"/>
  <c r="B2985" i="28"/>
  <c r="T2984" i="28"/>
  <c r="M2984" i="28"/>
  <c r="B2984" i="28"/>
  <c r="T2983" i="28"/>
  <c r="M2983" i="28"/>
  <c r="B2983" i="28"/>
  <c r="T2982" i="28"/>
  <c r="M2982" i="28"/>
  <c r="B2982" i="28"/>
  <c r="T2981" i="28"/>
  <c r="M2981" i="28"/>
  <c r="B2981" i="28"/>
  <c r="T2980" i="28"/>
  <c r="M2980" i="28"/>
  <c r="B2980" i="28"/>
  <c r="T2979" i="28"/>
  <c r="M2979" i="28"/>
  <c r="B2979" i="28"/>
  <c r="T2978" i="28"/>
  <c r="M2978" i="28"/>
  <c r="B2978" i="28"/>
  <c r="T2977" i="28"/>
  <c r="M2977" i="28"/>
  <c r="B2977" i="28"/>
  <c r="T2976" i="28"/>
  <c r="M2976" i="28"/>
  <c r="B2976" i="28"/>
  <c r="T2975" i="28"/>
  <c r="M2975" i="28"/>
  <c r="B2975" i="28"/>
  <c r="T2974" i="28"/>
  <c r="M2974" i="28"/>
  <c r="B2974" i="28"/>
  <c r="T2973" i="28"/>
  <c r="M2973" i="28"/>
  <c r="B2973" i="28"/>
  <c r="T2972" i="28"/>
  <c r="M2972" i="28"/>
  <c r="B2972" i="28"/>
  <c r="T2971" i="28"/>
  <c r="M2971" i="28"/>
  <c r="B2971" i="28"/>
  <c r="T2970" i="28"/>
  <c r="M2970" i="28"/>
  <c r="B2970" i="28"/>
  <c r="T2969" i="28"/>
  <c r="M2969" i="28"/>
  <c r="B2969" i="28"/>
  <c r="T2968" i="28"/>
  <c r="M2968" i="28"/>
  <c r="B2968" i="28"/>
  <c r="T2967" i="28"/>
  <c r="M2967" i="28"/>
  <c r="B2967" i="28"/>
  <c r="T2966" i="28"/>
  <c r="M2966" i="28"/>
  <c r="B2966" i="28"/>
  <c r="T2965" i="28"/>
  <c r="M2965" i="28"/>
  <c r="B2965" i="28"/>
  <c r="T2964" i="28"/>
  <c r="M2964" i="28"/>
  <c r="B2964" i="28"/>
  <c r="T2963" i="28"/>
  <c r="M2963" i="28"/>
  <c r="B2963" i="28"/>
  <c r="T2962" i="28"/>
  <c r="M2962" i="28"/>
  <c r="B2962" i="28"/>
  <c r="T2961" i="28"/>
  <c r="M2961" i="28"/>
  <c r="L2961" i="28"/>
  <c r="G2961" i="28"/>
  <c r="D2961" i="28"/>
  <c r="B2961" i="28"/>
  <c r="T2960" i="28"/>
  <c r="M2960" i="28"/>
  <c r="L2960" i="28"/>
  <c r="G2960" i="28"/>
  <c r="D2960" i="28"/>
  <c r="B2960" i="28"/>
  <c r="T2959" i="28"/>
  <c r="M2959" i="28"/>
  <c r="L2959" i="28"/>
  <c r="G2959" i="28"/>
  <c r="D2959" i="28"/>
  <c r="B2959" i="28"/>
  <c r="T2958" i="28"/>
  <c r="M2958" i="28"/>
  <c r="L2958" i="28"/>
  <c r="G2958" i="28"/>
  <c r="D2958" i="28"/>
  <c r="B2958" i="28"/>
  <c r="T2957" i="28"/>
  <c r="M2957" i="28"/>
  <c r="L2957" i="28"/>
  <c r="G2957" i="28"/>
  <c r="D2957" i="28"/>
  <c r="B2957" i="28"/>
  <c r="T2956" i="28"/>
  <c r="M2956" i="28"/>
  <c r="L2956" i="28"/>
  <c r="G2956" i="28"/>
  <c r="D2956" i="28"/>
  <c r="B2956" i="28"/>
  <c r="T2955" i="28"/>
  <c r="M2955" i="28"/>
  <c r="L2955" i="28"/>
  <c r="G2955" i="28"/>
  <c r="D2955" i="28"/>
  <c r="B2955" i="28"/>
  <c r="T2954" i="28"/>
  <c r="M2954" i="28"/>
  <c r="L2954" i="28"/>
  <c r="G2954" i="28"/>
  <c r="D2954" i="28"/>
  <c r="B2954" i="28"/>
  <c r="T2953" i="28"/>
  <c r="M2953" i="28"/>
  <c r="L2953" i="28"/>
  <c r="G2953" i="28"/>
  <c r="D2953" i="28"/>
  <c r="B2953" i="28"/>
  <c r="T2952" i="28"/>
  <c r="M2952" i="28"/>
  <c r="L2952" i="28"/>
  <c r="G2952" i="28"/>
  <c r="D2952" i="28"/>
  <c r="B2952" i="28"/>
  <c r="T2951" i="28"/>
  <c r="M2951" i="28"/>
  <c r="L2951" i="28"/>
  <c r="G2951" i="28"/>
  <c r="D2951" i="28"/>
  <c r="B2951" i="28"/>
  <c r="T2950" i="28"/>
  <c r="M2950" i="28"/>
  <c r="L2950" i="28"/>
  <c r="G2950" i="28"/>
  <c r="D2950" i="28"/>
  <c r="B2950" i="28"/>
  <c r="T2949" i="28"/>
  <c r="M2949" i="28"/>
  <c r="L2949" i="28"/>
  <c r="G2949" i="28"/>
  <c r="D2949" i="28"/>
  <c r="B2949" i="28"/>
  <c r="T2948" i="28"/>
  <c r="M2948" i="28"/>
  <c r="L2948" i="28"/>
  <c r="G2948" i="28"/>
  <c r="D2948" i="28"/>
  <c r="B2948" i="28"/>
  <c r="T2947" i="28"/>
  <c r="M2947" i="28"/>
  <c r="L2947" i="28"/>
  <c r="G2947" i="28"/>
  <c r="D2947" i="28"/>
  <c r="B2947" i="28"/>
  <c r="T2946" i="28"/>
  <c r="M2946" i="28"/>
  <c r="L2946" i="28"/>
  <c r="G2946" i="28"/>
  <c r="D2946" i="28"/>
  <c r="B2946" i="28"/>
  <c r="T2945" i="28"/>
  <c r="M2945" i="28"/>
  <c r="L2945" i="28"/>
  <c r="G2945" i="28"/>
  <c r="D2945" i="28"/>
  <c r="B2945" i="28"/>
  <c r="T2944" i="28"/>
  <c r="M2944" i="28"/>
  <c r="L2944" i="28"/>
  <c r="G2944" i="28"/>
  <c r="D2944" i="28"/>
  <c r="B2944" i="28"/>
  <c r="T2943" i="28"/>
  <c r="M2943" i="28"/>
  <c r="L2943" i="28"/>
  <c r="G2943" i="28"/>
  <c r="D2943" i="28"/>
  <c r="B2943" i="28"/>
  <c r="T2942" i="28"/>
  <c r="M2942" i="28"/>
  <c r="L2942" i="28"/>
  <c r="G2942" i="28"/>
  <c r="D2942" i="28"/>
  <c r="B2942" i="28"/>
  <c r="T2941" i="28"/>
  <c r="M2941" i="28"/>
  <c r="L2941" i="28"/>
  <c r="G2941" i="28"/>
  <c r="D2941" i="28"/>
  <c r="B2941" i="28"/>
  <c r="T2940" i="28"/>
  <c r="M2940" i="28"/>
  <c r="L2940" i="28"/>
  <c r="G2940" i="28"/>
  <c r="D2940" i="28"/>
  <c r="B2940" i="28"/>
  <c r="T2939" i="28"/>
  <c r="M2939" i="28"/>
  <c r="L2939" i="28"/>
  <c r="G2939" i="28"/>
  <c r="D2939" i="28"/>
  <c r="B2939" i="28"/>
  <c r="T2938" i="28"/>
  <c r="M2938" i="28"/>
  <c r="L2938" i="28"/>
  <c r="G2938" i="28"/>
  <c r="D2938" i="28"/>
  <c r="B2938" i="28"/>
  <c r="T2937" i="28"/>
  <c r="M2937" i="28"/>
  <c r="L2937" i="28"/>
  <c r="G2937" i="28"/>
  <c r="D2937" i="28"/>
  <c r="B2937" i="28"/>
  <c r="T2936" i="28"/>
  <c r="M2936" i="28"/>
  <c r="L2936" i="28"/>
  <c r="G2936" i="28"/>
  <c r="D2936" i="28"/>
  <c r="B2936" i="28"/>
  <c r="T2935" i="28"/>
  <c r="M2935" i="28"/>
  <c r="L2935" i="28"/>
  <c r="G2935" i="28"/>
  <c r="D2935" i="28"/>
  <c r="B2935" i="28"/>
  <c r="T2934" i="28"/>
  <c r="M2934" i="28"/>
  <c r="L2934" i="28"/>
  <c r="G2934" i="28"/>
  <c r="D2934" i="28"/>
  <c r="B2934" i="28"/>
  <c r="T2933" i="28"/>
  <c r="M2933" i="28"/>
  <c r="L2933" i="28"/>
  <c r="G2933" i="28"/>
  <c r="D2933" i="28"/>
  <c r="B2933" i="28"/>
  <c r="T2932" i="28"/>
  <c r="M2932" i="28"/>
  <c r="L2932" i="28"/>
  <c r="G2932" i="28"/>
  <c r="D2932" i="28"/>
  <c r="B2932" i="28"/>
  <c r="T2931" i="28"/>
  <c r="M2931" i="28"/>
  <c r="L2931" i="28"/>
  <c r="G2931" i="28"/>
  <c r="D2931" i="28"/>
  <c r="B2931" i="28"/>
  <c r="T2930" i="28"/>
  <c r="M2930" i="28"/>
  <c r="L2930" i="28"/>
  <c r="G2930" i="28"/>
  <c r="D2930" i="28"/>
  <c r="B2930" i="28"/>
  <c r="T2929" i="28"/>
  <c r="M2929" i="28"/>
  <c r="L2929" i="28"/>
  <c r="G2929" i="28"/>
  <c r="D2929" i="28"/>
  <c r="B2929" i="28"/>
  <c r="T2928" i="28"/>
  <c r="M2928" i="28"/>
  <c r="L2928" i="28"/>
  <c r="G2928" i="28"/>
  <c r="D2928" i="28"/>
  <c r="B2928" i="28"/>
  <c r="T2927" i="28"/>
  <c r="M2927" i="28"/>
  <c r="L2927" i="28"/>
  <c r="G2927" i="28"/>
  <c r="D2927" i="28"/>
  <c r="B2927" i="28"/>
  <c r="T2926" i="28"/>
  <c r="M2926" i="28"/>
  <c r="L2926" i="28"/>
  <c r="G2926" i="28"/>
  <c r="D2926" i="28"/>
  <c r="B2926" i="28"/>
  <c r="T2925" i="28"/>
  <c r="M2925" i="28"/>
  <c r="L2925" i="28"/>
  <c r="G2925" i="28"/>
  <c r="D2925" i="28"/>
  <c r="B2925" i="28"/>
  <c r="T2924" i="28"/>
  <c r="M2924" i="28"/>
  <c r="L2924" i="28"/>
  <c r="G2924" i="28"/>
  <c r="D2924" i="28"/>
  <c r="B2924" i="28"/>
  <c r="T2923" i="28"/>
  <c r="M2923" i="28"/>
  <c r="L2923" i="28"/>
  <c r="G2923" i="28"/>
  <c r="D2923" i="28"/>
  <c r="B2923" i="28"/>
  <c r="T2922" i="28"/>
  <c r="M2922" i="28"/>
  <c r="L2922" i="28"/>
  <c r="G2922" i="28"/>
  <c r="D2922" i="28"/>
  <c r="B2922" i="28"/>
  <c r="T2921" i="28"/>
  <c r="M2921" i="28"/>
  <c r="L2921" i="28"/>
  <c r="G2921" i="28"/>
  <c r="D2921" i="28"/>
  <c r="B2921" i="28"/>
  <c r="T2920" i="28"/>
  <c r="M2920" i="28"/>
  <c r="L2920" i="28"/>
  <c r="G2920" i="28"/>
  <c r="D2920" i="28"/>
  <c r="B2920" i="28"/>
  <c r="T2919" i="28"/>
  <c r="M2919" i="28"/>
  <c r="L2919" i="28"/>
  <c r="G2919" i="28"/>
  <c r="D2919" i="28"/>
  <c r="B2919" i="28"/>
  <c r="T2918" i="28"/>
  <c r="M2918" i="28"/>
  <c r="L2918" i="28"/>
  <c r="G2918" i="28"/>
  <c r="D2918" i="28"/>
  <c r="B2918" i="28"/>
  <c r="T2917" i="28"/>
  <c r="M2917" i="28"/>
  <c r="L2917" i="28"/>
  <c r="G2917" i="28"/>
  <c r="D2917" i="28"/>
  <c r="B2917" i="28"/>
  <c r="T2916" i="28"/>
  <c r="M2916" i="28"/>
  <c r="L2916" i="28"/>
  <c r="G2916" i="28"/>
  <c r="D2916" i="28"/>
  <c r="B2916" i="28"/>
  <c r="T2915" i="28"/>
  <c r="M2915" i="28"/>
  <c r="L2915" i="28"/>
  <c r="G2915" i="28"/>
  <c r="D2915" i="28"/>
  <c r="B2915" i="28"/>
  <c r="T2914" i="28"/>
  <c r="M2914" i="28"/>
  <c r="L2914" i="28"/>
  <c r="G2914" i="28"/>
  <c r="D2914" i="28"/>
  <c r="B2914" i="28"/>
  <c r="T2913" i="28"/>
  <c r="M2913" i="28"/>
  <c r="L2913" i="28"/>
  <c r="G2913" i="28"/>
  <c r="D2913" i="28"/>
  <c r="B2913" i="28"/>
  <c r="T2912" i="28"/>
  <c r="M2912" i="28"/>
  <c r="L2912" i="28"/>
  <c r="G2912" i="28"/>
  <c r="D2912" i="28"/>
  <c r="B2912" i="28"/>
  <c r="T2911" i="28"/>
  <c r="M2911" i="28"/>
  <c r="L2911" i="28"/>
  <c r="G2911" i="28"/>
  <c r="D2911" i="28"/>
  <c r="B2911" i="28"/>
  <c r="T2910" i="28"/>
  <c r="M2910" i="28"/>
  <c r="L2910" i="28"/>
  <c r="G2910" i="28"/>
  <c r="D2910" i="28"/>
  <c r="B2910" i="28"/>
  <c r="T2909" i="28"/>
  <c r="M2909" i="28"/>
  <c r="L2909" i="28"/>
  <c r="G2909" i="28"/>
  <c r="D2909" i="28"/>
  <c r="B2909" i="28"/>
  <c r="T2908" i="28"/>
  <c r="M2908" i="28"/>
  <c r="L2908" i="28"/>
  <c r="G2908" i="28"/>
  <c r="D2908" i="28"/>
  <c r="B2908" i="28"/>
  <c r="T2907" i="28"/>
  <c r="M2907" i="28"/>
  <c r="L2907" i="28"/>
  <c r="G2907" i="28"/>
  <c r="D2907" i="28"/>
  <c r="B2907" i="28"/>
  <c r="T2906" i="28"/>
  <c r="M2906" i="28"/>
  <c r="L2906" i="28"/>
  <c r="G2906" i="28"/>
  <c r="D2906" i="28"/>
  <c r="B2906" i="28"/>
  <c r="T2905" i="28"/>
  <c r="M2905" i="28"/>
  <c r="L2905" i="28"/>
  <c r="G2905" i="28"/>
  <c r="D2905" i="28"/>
  <c r="B2905" i="28"/>
  <c r="T2904" i="28"/>
  <c r="M2904" i="28"/>
  <c r="L2904" i="28"/>
  <c r="G2904" i="28"/>
  <c r="D2904" i="28"/>
  <c r="B2904" i="28"/>
  <c r="T2903" i="28"/>
  <c r="M2903" i="28"/>
  <c r="L2903" i="28"/>
  <c r="G2903" i="28"/>
  <c r="D2903" i="28"/>
  <c r="B2903" i="28"/>
  <c r="T2902" i="28"/>
  <c r="M2902" i="28"/>
  <c r="L2902" i="28"/>
  <c r="G2902" i="28"/>
  <c r="D2902" i="28"/>
  <c r="B2902" i="28"/>
  <c r="T2901" i="28"/>
  <c r="M2901" i="28"/>
  <c r="L2901" i="28"/>
  <c r="G2901" i="28"/>
  <c r="D2901" i="28"/>
  <c r="B2901" i="28"/>
  <c r="T2900" i="28"/>
  <c r="M2900" i="28"/>
  <c r="L2900" i="28"/>
  <c r="G2900" i="28"/>
  <c r="D2900" i="28"/>
  <c r="B2900" i="28"/>
  <c r="T2899" i="28"/>
  <c r="M2899" i="28"/>
  <c r="L2899" i="28"/>
  <c r="G2899" i="28"/>
  <c r="D2899" i="28"/>
  <c r="B2899" i="28"/>
  <c r="T2898" i="28"/>
  <c r="M2898" i="28"/>
  <c r="L2898" i="28"/>
  <c r="G2898" i="28"/>
  <c r="D2898" i="28"/>
  <c r="B2898" i="28"/>
  <c r="T2897" i="28"/>
  <c r="M2897" i="28"/>
  <c r="L2897" i="28"/>
  <c r="G2897" i="28"/>
  <c r="D2897" i="28"/>
  <c r="B2897" i="28"/>
  <c r="T2896" i="28"/>
  <c r="M2896" i="28"/>
  <c r="L2896" i="28"/>
  <c r="G2896" i="28"/>
  <c r="D2896" i="28"/>
  <c r="B2896" i="28"/>
  <c r="T2895" i="28"/>
  <c r="M2895" i="28"/>
  <c r="L2895" i="28"/>
  <c r="G2895" i="28"/>
  <c r="D2895" i="28"/>
  <c r="B2895" i="28"/>
  <c r="T2894" i="28"/>
  <c r="M2894" i="28"/>
  <c r="L2894" i="28"/>
  <c r="G2894" i="28"/>
  <c r="D2894" i="28"/>
  <c r="B2894" i="28"/>
  <c r="T2893" i="28"/>
  <c r="M2893" i="28"/>
  <c r="L2893" i="28"/>
  <c r="G2893" i="28"/>
  <c r="D2893" i="28"/>
  <c r="B2893" i="28"/>
  <c r="T2892" i="28"/>
  <c r="M2892" i="28"/>
  <c r="L2892" i="28"/>
  <c r="G2892" i="28"/>
  <c r="D2892" i="28"/>
  <c r="B2892" i="28"/>
  <c r="T2891" i="28"/>
  <c r="M2891" i="28"/>
  <c r="L2891" i="28"/>
  <c r="G2891" i="28"/>
  <c r="D2891" i="28"/>
  <c r="B2891" i="28"/>
  <c r="T2890" i="28"/>
  <c r="M2890" i="28"/>
  <c r="L2890" i="28"/>
  <c r="G2890" i="28"/>
  <c r="D2890" i="28"/>
  <c r="B2890" i="28"/>
  <c r="T2889" i="28"/>
  <c r="M2889" i="28"/>
  <c r="L2889" i="28"/>
  <c r="G2889" i="28"/>
  <c r="D2889" i="28"/>
  <c r="B2889" i="28"/>
  <c r="T2888" i="28"/>
  <c r="M2888" i="28"/>
  <c r="L2888" i="28"/>
  <c r="G2888" i="28"/>
  <c r="D2888" i="28"/>
  <c r="B2888" i="28"/>
  <c r="T2887" i="28"/>
  <c r="M2887" i="28"/>
  <c r="L2887" i="28"/>
  <c r="G2887" i="28"/>
  <c r="D2887" i="28"/>
  <c r="B2887" i="28"/>
  <c r="T2886" i="28"/>
  <c r="M2886" i="28"/>
  <c r="L2886" i="28"/>
  <c r="G2886" i="28"/>
  <c r="D2886" i="28"/>
  <c r="B2886" i="28"/>
  <c r="T2885" i="28"/>
  <c r="M2885" i="28"/>
  <c r="L2885" i="28"/>
  <c r="G2885" i="28"/>
  <c r="D2885" i="28"/>
  <c r="B2885" i="28"/>
  <c r="T2884" i="28"/>
  <c r="M2884" i="28"/>
  <c r="L2884" i="28"/>
  <c r="G2884" i="28"/>
  <c r="D2884" i="28"/>
  <c r="B2884" i="28"/>
  <c r="T2883" i="28"/>
  <c r="M2883" i="28"/>
  <c r="L2883" i="28"/>
  <c r="G2883" i="28"/>
  <c r="D2883" i="28"/>
  <c r="B2883" i="28"/>
  <c r="T2882" i="28"/>
  <c r="M2882" i="28"/>
  <c r="L2882" i="28"/>
  <c r="G2882" i="28"/>
  <c r="D2882" i="28"/>
  <c r="B2882" i="28"/>
  <c r="T2881" i="28"/>
  <c r="M2881" i="28"/>
  <c r="L2881" i="28"/>
  <c r="G2881" i="28"/>
  <c r="D2881" i="28"/>
  <c r="B2881" i="28"/>
  <c r="T2880" i="28"/>
  <c r="M2880" i="28"/>
  <c r="L2880" i="28"/>
  <c r="G2880" i="28"/>
  <c r="D2880" i="28"/>
  <c r="B2880" i="28"/>
  <c r="T2879" i="28"/>
  <c r="M2879" i="28"/>
  <c r="L2879" i="28"/>
  <c r="G2879" i="28"/>
  <c r="D2879" i="28"/>
  <c r="B2879" i="28"/>
  <c r="T2878" i="28"/>
  <c r="M2878" i="28"/>
  <c r="L2878" i="28"/>
  <c r="G2878" i="28"/>
  <c r="D2878" i="28"/>
  <c r="B2878" i="28"/>
  <c r="T2877" i="28"/>
  <c r="M2877" i="28"/>
  <c r="L2877" i="28"/>
  <c r="G2877" i="28"/>
  <c r="D2877" i="28"/>
  <c r="B2877" i="28"/>
  <c r="T2876" i="28"/>
  <c r="M2876" i="28"/>
  <c r="L2876" i="28"/>
  <c r="G2876" i="28"/>
  <c r="D2876" i="28"/>
  <c r="B2876" i="28"/>
  <c r="T2875" i="28"/>
  <c r="M2875" i="28"/>
  <c r="L2875" i="28"/>
  <c r="G2875" i="28"/>
  <c r="D2875" i="28"/>
  <c r="B2875" i="28"/>
  <c r="T2874" i="28"/>
  <c r="M2874" i="28"/>
  <c r="L2874" i="28"/>
  <c r="G2874" i="28"/>
  <c r="D2874" i="28"/>
  <c r="B2874" i="28"/>
  <c r="T2873" i="28"/>
  <c r="M2873" i="28"/>
  <c r="L2873" i="28"/>
  <c r="G2873" i="28"/>
  <c r="D2873" i="28"/>
  <c r="B2873" i="28"/>
  <c r="T2872" i="28"/>
  <c r="M2872" i="28"/>
  <c r="L2872" i="28"/>
  <c r="G2872" i="28"/>
  <c r="D2872" i="28"/>
  <c r="B2872" i="28"/>
  <c r="T2871" i="28"/>
  <c r="M2871" i="28"/>
  <c r="L2871" i="28"/>
  <c r="G2871" i="28"/>
  <c r="D2871" i="28"/>
  <c r="B2871" i="28"/>
  <c r="T2870" i="28"/>
  <c r="M2870" i="28"/>
  <c r="L2870" i="28"/>
  <c r="G2870" i="28"/>
  <c r="D2870" i="28"/>
  <c r="B2870" i="28"/>
  <c r="T2869" i="28"/>
  <c r="M2869" i="28"/>
  <c r="L2869" i="28"/>
  <c r="G2869" i="28"/>
  <c r="D2869" i="28"/>
  <c r="B2869" i="28"/>
  <c r="T2868" i="28"/>
  <c r="M2868" i="28"/>
  <c r="L2868" i="28"/>
  <c r="G2868" i="28"/>
  <c r="D2868" i="28"/>
  <c r="B2868" i="28"/>
  <c r="T2867" i="28"/>
  <c r="M2867" i="28"/>
  <c r="L2867" i="28"/>
  <c r="G2867" i="28"/>
  <c r="D2867" i="28"/>
  <c r="B2867" i="28"/>
  <c r="T2866" i="28"/>
  <c r="M2866" i="28"/>
  <c r="L2866" i="28"/>
  <c r="G2866" i="28"/>
  <c r="D2866" i="28"/>
  <c r="B2866" i="28"/>
  <c r="T2865" i="28"/>
  <c r="M2865" i="28"/>
  <c r="L2865" i="28"/>
  <c r="G2865" i="28"/>
  <c r="D2865" i="28"/>
  <c r="B2865" i="28"/>
  <c r="T2864" i="28"/>
  <c r="M2864" i="28"/>
  <c r="L2864" i="28"/>
  <c r="G2864" i="28"/>
  <c r="D2864" i="28"/>
  <c r="B2864" i="28"/>
  <c r="T2863" i="28"/>
  <c r="M2863" i="28"/>
  <c r="L2863" i="28"/>
  <c r="G2863" i="28"/>
  <c r="D2863" i="28"/>
  <c r="B2863" i="28"/>
  <c r="T2862" i="28"/>
  <c r="M2862" i="28"/>
  <c r="L2862" i="28"/>
  <c r="G2862" i="28"/>
  <c r="D2862" i="28"/>
  <c r="B2862" i="28"/>
  <c r="T2861" i="28"/>
  <c r="M2861" i="28"/>
  <c r="L2861" i="28"/>
  <c r="G2861" i="28"/>
  <c r="D2861" i="28"/>
  <c r="B2861" i="28"/>
  <c r="T2860" i="28"/>
  <c r="M2860" i="28"/>
  <c r="L2860" i="28"/>
  <c r="G2860" i="28"/>
  <c r="D2860" i="28"/>
  <c r="B2860" i="28"/>
  <c r="T2859" i="28"/>
  <c r="M2859" i="28"/>
  <c r="L2859" i="28"/>
  <c r="G2859" i="28"/>
  <c r="D2859" i="28"/>
  <c r="B2859" i="28"/>
  <c r="T2858" i="28"/>
  <c r="M2858" i="28"/>
  <c r="L2858" i="28"/>
  <c r="G2858" i="28"/>
  <c r="D2858" i="28"/>
  <c r="B2858" i="28"/>
  <c r="T2857" i="28"/>
  <c r="M2857" i="28"/>
  <c r="L2857" i="28"/>
  <c r="G2857" i="28"/>
  <c r="D2857" i="28"/>
  <c r="B2857" i="28"/>
  <c r="T2856" i="28"/>
  <c r="M2856" i="28"/>
  <c r="L2856" i="28"/>
  <c r="G2856" i="28"/>
  <c r="D2856" i="28"/>
  <c r="B2856" i="28"/>
  <c r="T2855" i="28"/>
  <c r="M2855" i="28"/>
  <c r="L2855" i="28"/>
  <c r="G2855" i="28"/>
  <c r="D2855" i="28"/>
  <c r="B2855" i="28"/>
  <c r="T2854" i="28"/>
  <c r="M2854" i="28"/>
  <c r="L2854" i="28"/>
  <c r="G2854" i="28"/>
  <c r="D2854" i="28"/>
  <c r="B2854" i="28"/>
  <c r="T2853" i="28"/>
  <c r="M2853" i="28"/>
  <c r="L2853" i="28"/>
  <c r="G2853" i="28"/>
  <c r="D2853" i="28"/>
  <c r="B2853" i="28"/>
  <c r="T2852" i="28"/>
  <c r="M2852" i="28"/>
  <c r="L2852" i="28"/>
  <c r="G2852" i="28"/>
  <c r="D2852" i="28"/>
  <c r="B2852" i="28"/>
  <c r="T2851" i="28"/>
  <c r="M2851" i="28"/>
  <c r="L2851" i="28"/>
  <c r="G2851" i="28"/>
  <c r="D2851" i="28"/>
  <c r="B2851" i="28"/>
  <c r="T2850" i="28"/>
  <c r="M2850" i="28"/>
  <c r="L2850" i="28"/>
  <c r="G2850" i="28"/>
  <c r="D2850" i="28"/>
  <c r="B2850" i="28"/>
  <c r="T2849" i="28"/>
  <c r="M2849" i="28"/>
  <c r="L2849" i="28"/>
  <c r="G2849" i="28"/>
  <c r="D2849" i="28"/>
  <c r="B2849" i="28"/>
  <c r="T2848" i="28"/>
  <c r="M2848" i="28"/>
  <c r="L2848" i="28"/>
  <c r="G2848" i="28"/>
  <c r="D2848" i="28"/>
  <c r="B2848" i="28"/>
  <c r="T2847" i="28"/>
  <c r="M2847" i="28"/>
  <c r="L2847" i="28"/>
  <c r="G2847" i="28"/>
  <c r="D2847" i="28"/>
  <c r="B2847" i="28"/>
  <c r="T2846" i="28"/>
  <c r="M2846" i="28"/>
  <c r="L2846" i="28"/>
  <c r="G2846" i="28"/>
  <c r="D2846" i="28"/>
  <c r="B2846" i="28"/>
  <c r="T2845" i="28"/>
  <c r="M2845" i="28"/>
  <c r="L2845" i="28"/>
  <c r="G2845" i="28"/>
  <c r="D2845" i="28"/>
  <c r="B2845" i="28"/>
  <c r="T2844" i="28"/>
  <c r="M2844" i="28"/>
  <c r="L2844" i="28"/>
  <c r="G2844" i="28"/>
  <c r="D2844" i="28"/>
  <c r="B2844" i="28"/>
  <c r="T2843" i="28"/>
  <c r="M2843" i="28"/>
  <c r="L2843" i="28"/>
  <c r="G2843" i="28"/>
  <c r="D2843" i="28"/>
  <c r="B2843" i="28"/>
  <c r="T2842" i="28"/>
  <c r="M2842" i="28"/>
  <c r="L2842" i="28"/>
  <c r="G2842" i="28"/>
  <c r="D2842" i="28"/>
  <c r="B2842" i="28"/>
  <c r="T2841" i="28"/>
  <c r="M2841" i="28"/>
  <c r="L2841" i="28"/>
  <c r="G2841" i="28"/>
  <c r="D2841" i="28"/>
  <c r="B2841" i="28"/>
  <c r="T2840" i="28"/>
  <c r="M2840" i="28"/>
  <c r="L2840" i="28"/>
  <c r="G2840" i="28"/>
  <c r="D2840" i="28"/>
  <c r="B2840" i="28"/>
  <c r="T2839" i="28"/>
  <c r="M2839" i="28"/>
  <c r="L2839" i="28"/>
  <c r="G2839" i="28"/>
  <c r="D2839" i="28"/>
  <c r="B2839" i="28"/>
  <c r="T2838" i="28"/>
  <c r="M2838" i="28"/>
  <c r="L2838" i="28"/>
  <c r="G2838" i="28"/>
  <c r="D2838" i="28"/>
  <c r="B2838" i="28"/>
  <c r="T2837" i="28"/>
  <c r="M2837" i="28"/>
  <c r="L2837" i="28"/>
  <c r="G2837" i="28"/>
  <c r="D2837" i="28"/>
  <c r="B2837" i="28"/>
  <c r="T2836" i="28"/>
  <c r="M2836" i="28"/>
  <c r="L2836" i="28"/>
  <c r="G2836" i="28"/>
  <c r="D2836" i="28"/>
  <c r="B2836" i="28"/>
  <c r="T2835" i="28"/>
  <c r="M2835" i="28"/>
  <c r="L2835" i="28"/>
  <c r="G2835" i="28"/>
  <c r="D2835" i="28"/>
  <c r="B2835" i="28"/>
  <c r="T2834" i="28"/>
  <c r="M2834" i="28"/>
  <c r="L2834" i="28"/>
  <c r="G2834" i="28"/>
  <c r="D2834" i="28"/>
  <c r="B2834" i="28"/>
  <c r="T2833" i="28"/>
  <c r="M2833" i="28"/>
  <c r="L2833" i="28"/>
  <c r="G2833" i="28"/>
  <c r="D2833" i="28"/>
  <c r="B2833" i="28"/>
  <c r="T2832" i="28"/>
  <c r="M2832" i="28"/>
  <c r="L2832" i="28"/>
  <c r="G2832" i="28"/>
  <c r="D2832" i="28"/>
  <c r="B2832" i="28"/>
  <c r="T2831" i="28"/>
  <c r="M2831" i="28"/>
  <c r="L2831" i="28"/>
  <c r="G2831" i="28"/>
  <c r="D2831" i="28"/>
  <c r="B2831" i="28"/>
  <c r="T2830" i="28"/>
  <c r="M2830" i="28"/>
  <c r="L2830" i="28"/>
  <c r="G2830" i="28"/>
  <c r="D2830" i="28"/>
  <c r="B2830" i="28"/>
  <c r="T2829" i="28"/>
  <c r="M2829" i="28"/>
  <c r="L2829" i="28"/>
  <c r="G2829" i="28"/>
  <c r="D2829" i="28"/>
  <c r="B2829" i="28"/>
  <c r="T2828" i="28"/>
  <c r="M2828" i="28"/>
  <c r="L2828" i="28"/>
  <c r="G2828" i="28"/>
  <c r="D2828" i="28"/>
  <c r="B2828" i="28"/>
  <c r="T2827" i="28"/>
  <c r="M2827" i="28"/>
  <c r="L2827" i="28"/>
  <c r="G2827" i="28"/>
  <c r="D2827" i="28"/>
  <c r="B2827" i="28"/>
  <c r="T2826" i="28"/>
  <c r="M2826" i="28"/>
  <c r="L2826" i="28"/>
  <c r="G2826" i="28"/>
  <c r="D2826" i="28"/>
  <c r="B2826" i="28"/>
  <c r="T2825" i="28"/>
  <c r="M2825" i="28"/>
  <c r="L2825" i="28"/>
  <c r="G2825" i="28"/>
  <c r="D2825" i="28"/>
  <c r="B2825" i="28"/>
  <c r="T2824" i="28"/>
  <c r="M2824" i="28"/>
  <c r="L2824" i="28"/>
  <c r="G2824" i="28"/>
  <c r="D2824" i="28"/>
  <c r="B2824" i="28"/>
  <c r="T2823" i="28"/>
  <c r="M2823" i="28"/>
  <c r="L2823" i="28"/>
  <c r="G2823" i="28"/>
  <c r="D2823" i="28"/>
  <c r="B2823" i="28"/>
  <c r="T2822" i="28"/>
  <c r="M2822" i="28"/>
  <c r="L2822" i="28"/>
  <c r="G2822" i="28"/>
  <c r="D2822" i="28"/>
  <c r="B2822" i="28"/>
  <c r="T2821" i="28"/>
  <c r="M2821" i="28"/>
  <c r="L2821" i="28"/>
  <c r="G2821" i="28"/>
  <c r="D2821" i="28"/>
  <c r="B2821" i="28"/>
  <c r="T2820" i="28"/>
  <c r="M2820" i="28"/>
  <c r="L2820" i="28"/>
  <c r="G2820" i="28"/>
  <c r="D2820" i="28"/>
  <c r="B2820" i="28"/>
  <c r="T2819" i="28"/>
  <c r="M2819" i="28"/>
  <c r="L2819" i="28"/>
  <c r="G2819" i="28"/>
  <c r="D2819" i="28"/>
  <c r="B2819" i="28"/>
  <c r="T2818" i="28"/>
  <c r="M2818" i="28"/>
  <c r="L2818" i="28"/>
  <c r="G2818" i="28"/>
  <c r="D2818" i="28"/>
  <c r="B2818" i="28"/>
  <c r="T2817" i="28"/>
  <c r="M2817" i="28"/>
  <c r="L2817" i="28"/>
  <c r="G2817" i="28"/>
  <c r="D2817" i="28"/>
  <c r="B2817" i="28"/>
  <c r="T2816" i="28"/>
  <c r="M2816" i="28"/>
  <c r="L2816" i="28"/>
  <c r="G2816" i="28"/>
  <c r="D2816" i="28"/>
  <c r="B2816" i="28"/>
  <c r="T2815" i="28"/>
  <c r="M2815" i="28"/>
  <c r="L2815" i="28"/>
  <c r="G2815" i="28"/>
  <c r="D2815" i="28"/>
  <c r="B2815" i="28"/>
  <c r="T2814" i="28"/>
  <c r="M2814" i="28"/>
  <c r="L2814" i="28"/>
  <c r="G2814" i="28"/>
  <c r="D2814" i="28"/>
  <c r="B2814" i="28"/>
  <c r="T2813" i="28"/>
  <c r="M2813" i="28"/>
  <c r="L2813" i="28"/>
  <c r="G2813" i="28"/>
  <c r="D2813" i="28"/>
  <c r="B2813" i="28"/>
  <c r="T2812" i="28"/>
  <c r="M2812" i="28"/>
  <c r="L2812" i="28"/>
  <c r="G2812" i="28"/>
  <c r="D2812" i="28"/>
  <c r="B2812" i="28"/>
  <c r="T2811" i="28"/>
  <c r="M2811" i="28"/>
  <c r="L2811" i="28"/>
  <c r="G2811" i="28"/>
  <c r="D2811" i="28"/>
  <c r="B2811" i="28"/>
  <c r="T2810" i="28"/>
  <c r="M2810" i="28"/>
  <c r="L2810" i="28"/>
  <c r="G2810" i="28"/>
  <c r="D2810" i="28"/>
  <c r="B2810" i="28"/>
  <c r="T2809" i="28"/>
  <c r="M2809" i="28"/>
  <c r="L2809" i="28"/>
  <c r="G2809" i="28"/>
  <c r="D2809" i="28"/>
  <c r="B2809" i="28"/>
  <c r="T2808" i="28"/>
  <c r="M2808" i="28"/>
  <c r="L2808" i="28"/>
  <c r="G2808" i="28"/>
  <c r="D2808" i="28"/>
  <c r="B2808" i="28"/>
  <c r="T2807" i="28"/>
  <c r="M2807" i="28"/>
  <c r="L2807" i="28"/>
  <c r="G2807" i="28"/>
  <c r="D2807" i="28"/>
  <c r="B2807" i="28"/>
  <c r="T2806" i="28"/>
  <c r="M2806" i="28"/>
  <c r="L2806" i="28"/>
  <c r="G2806" i="28"/>
  <c r="D2806" i="28"/>
  <c r="B2806" i="28"/>
  <c r="T2805" i="28"/>
  <c r="M2805" i="28"/>
  <c r="L2805" i="28"/>
  <c r="G2805" i="28"/>
  <c r="D2805" i="28"/>
  <c r="B2805" i="28"/>
  <c r="T2804" i="28"/>
  <c r="M2804" i="28"/>
  <c r="L2804" i="28"/>
  <c r="G2804" i="28"/>
  <c r="D2804" i="28"/>
  <c r="B2804" i="28"/>
  <c r="T2803" i="28"/>
  <c r="M2803" i="28"/>
  <c r="L2803" i="28"/>
  <c r="G2803" i="28"/>
  <c r="D2803" i="28"/>
  <c r="B2803" i="28"/>
  <c r="T2802" i="28"/>
  <c r="M2802" i="28"/>
  <c r="L2802" i="28"/>
  <c r="G2802" i="28"/>
  <c r="D2802" i="28"/>
  <c r="B2802" i="28"/>
  <c r="T2801" i="28"/>
  <c r="M2801" i="28"/>
  <c r="B2801" i="28"/>
  <c r="T2800" i="28"/>
  <c r="M2800" i="28"/>
  <c r="B2800" i="28"/>
  <c r="T2799" i="28"/>
  <c r="M2799" i="28"/>
  <c r="B2799" i="28"/>
  <c r="T2798" i="28"/>
  <c r="M2798" i="28"/>
  <c r="B2798" i="28"/>
  <c r="T2797" i="28"/>
  <c r="M2797" i="28"/>
  <c r="B2797" i="28"/>
  <c r="T2796" i="28"/>
  <c r="M2796" i="28"/>
  <c r="B2796" i="28"/>
  <c r="T2795" i="28"/>
  <c r="M2795" i="28"/>
  <c r="B2795" i="28"/>
  <c r="T2794" i="28"/>
  <c r="M2794" i="28"/>
  <c r="B2794" i="28"/>
  <c r="T2793" i="28"/>
  <c r="M2793" i="28"/>
  <c r="B2793" i="28"/>
  <c r="T2792" i="28"/>
  <c r="M2792" i="28"/>
  <c r="B2792" i="28"/>
  <c r="T2791" i="28"/>
  <c r="M2791" i="28"/>
  <c r="B2791" i="28"/>
  <c r="T2790" i="28"/>
  <c r="M2790" i="28"/>
  <c r="B2790" i="28"/>
  <c r="T2789" i="28"/>
  <c r="M2789" i="28"/>
  <c r="B2789" i="28"/>
  <c r="T2788" i="28"/>
  <c r="M2788" i="28"/>
  <c r="B2788" i="28"/>
  <c r="T2787" i="28"/>
  <c r="M2787" i="28"/>
  <c r="B2787" i="28"/>
  <c r="T2786" i="28"/>
  <c r="M2786" i="28"/>
  <c r="B2786" i="28"/>
  <c r="T2785" i="28"/>
  <c r="M2785" i="28"/>
  <c r="B2785" i="28"/>
  <c r="T2784" i="28"/>
  <c r="M2784" i="28"/>
  <c r="B2784" i="28"/>
  <c r="T2783" i="28"/>
  <c r="M2783" i="28"/>
  <c r="B2783" i="28"/>
  <c r="T2782" i="28"/>
  <c r="M2782" i="28"/>
  <c r="B2782" i="28"/>
  <c r="T2781" i="28"/>
  <c r="M2781" i="28"/>
  <c r="B2781" i="28"/>
  <c r="T2780" i="28"/>
  <c r="M2780" i="28"/>
  <c r="B2780" i="28"/>
  <c r="T2779" i="28"/>
  <c r="M2779" i="28"/>
  <c r="B2779" i="28"/>
  <c r="T2778" i="28"/>
  <c r="M2778" i="28"/>
  <c r="B2778" i="28"/>
  <c r="T2777" i="28"/>
  <c r="M2777" i="28"/>
  <c r="B2777" i="28"/>
  <c r="T2776" i="28"/>
  <c r="M2776" i="28"/>
  <c r="B2776" i="28"/>
  <c r="T2775" i="28"/>
  <c r="M2775" i="28"/>
  <c r="B2775" i="28"/>
  <c r="T2774" i="28"/>
  <c r="M2774" i="28"/>
  <c r="B2774" i="28"/>
  <c r="T2773" i="28"/>
  <c r="M2773" i="28"/>
  <c r="B2773" i="28"/>
  <c r="T2772" i="28"/>
  <c r="M2772" i="28"/>
  <c r="B2772" i="28"/>
  <c r="T2771" i="28"/>
  <c r="M2771" i="28"/>
  <c r="B2771" i="28"/>
  <c r="T2770" i="28"/>
  <c r="M2770" i="28"/>
  <c r="B2770" i="28"/>
  <c r="T2769" i="28"/>
  <c r="M2769" i="28"/>
  <c r="B2769" i="28"/>
  <c r="T2768" i="28"/>
  <c r="M2768" i="28"/>
  <c r="B2768" i="28"/>
  <c r="T2767" i="28"/>
  <c r="M2767" i="28"/>
  <c r="B2767" i="28"/>
  <c r="T2766" i="28"/>
  <c r="M2766" i="28"/>
  <c r="B2766" i="28"/>
  <c r="T2765" i="28"/>
  <c r="M2765" i="28"/>
  <c r="B2765" i="28"/>
  <c r="T2764" i="28"/>
  <c r="M2764" i="28"/>
  <c r="B2764" i="28"/>
  <c r="T2763" i="28"/>
  <c r="M2763" i="28"/>
  <c r="B2763" i="28"/>
  <c r="T2762" i="28"/>
  <c r="M2762" i="28"/>
  <c r="B2762" i="28"/>
  <c r="T2761" i="28"/>
  <c r="M2761" i="28"/>
  <c r="B2761" i="28"/>
  <c r="T2760" i="28"/>
  <c r="M2760" i="28"/>
  <c r="B2760" i="28"/>
  <c r="T2759" i="28"/>
  <c r="M2759" i="28"/>
  <c r="B2759" i="28"/>
  <c r="T2758" i="28"/>
  <c r="M2758" i="28"/>
  <c r="B2758" i="28"/>
  <c r="T2757" i="28"/>
  <c r="M2757" i="28"/>
  <c r="B2757" i="28"/>
  <c r="T2756" i="28"/>
  <c r="M2756" i="28"/>
  <c r="B2756" i="28"/>
  <c r="T2755" i="28"/>
  <c r="M2755" i="28"/>
  <c r="B2755" i="28"/>
  <c r="T2754" i="28"/>
  <c r="M2754" i="28"/>
  <c r="B2754" i="28"/>
  <c r="T2753" i="28"/>
  <c r="M2753" i="28"/>
  <c r="B2753" i="28"/>
  <c r="T2752" i="28"/>
  <c r="M2752" i="28"/>
  <c r="B2752" i="28"/>
  <c r="T2751" i="28"/>
  <c r="M2751" i="28"/>
  <c r="B2751" i="28"/>
  <c r="T2750" i="28"/>
  <c r="M2750" i="28"/>
  <c r="B2750" i="28"/>
  <c r="T2749" i="28"/>
  <c r="M2749" i="28"/>
  <c r="B2749" i="28"/>
  <c r="T2748" i="28"/>
  <c r="M2748" i="28"/>
  <c r="B2748" i="28"/>
  <c r="T2747" i="28"/>
  <c r="M2747" i="28"/>
  <c r="B2747" i="28"/>
  <c r="T2746" i="28"/>
  <c r="M2746" i="28"/>
  <c r="B2746" i="28"/>
  <c r="T2745" i="28"/>
  <c r="M2745" i="28"/>
  <c r="B2745" i="28"/>
  <c r="T2744" i="28"/>
  <c r="M2744" i="28"/>
  <c r="B2744" i="28"/>
  <c r="T2743" i="28"/>
  <c r="M2743" i="28"/>
  <c r="B2743" i="28"/>
  <c r="T2742" i="28"/>
  <c r="M2742" i="28"/>
  <c r="B2742" i="28"/>
  <c r="T2741" i="28"/>
  <c r="M2741" i="28"/>
  <c r="B2741" i="28"/>
  <c r="T2740" i="28"/>
  <c r="M2740" i="28"/>
  <c r="B2740" i="28"/>
  <c r="T2739" i="28"/>
  <c r="M2739" i="28"/>
  <c r="B2739" i="28"/>
  <c r="T2738" i="28"/>
  <c r="M2738" i="28"/>
  <c r="B2738" i="28"/>
  <c r="T2737" i="28"/>
  <c r="M2737" i="28"/>
  <c r="B2737" i="28"/>
  <c r="T2736" i="28"/>
  <c r="M2736" i="28"/>
  <c r="B2736" i="28"/>
  <c r="T2735" i="28"/>
  <c r="M2735" i="28"/>
  <c r="B2735" i="28"/>
  <c r="T2734" i="28"/>
  <c r="M2734" i="28"/>
  <c r="B2734" i="28"/>
  <c r="T2733" i="28"/>
  <c r="M2733" i="28"/>
  <c r="B2733" i="28"/>
  <c r="T2732" i="28"/>
  <c r="M2732" i="28"/>
  <c r="B2732" i="28"/>
  <c r="T2731" i="28"/>
  <c r="M2731" i="28"/>
  <c r="B2731" i="28"/>
  <c r="T2730" i="28"/>
  <c r="M2730" i="28"/>
  <c r="B2730" i="28"/>
  <c r="T2729" i="28"/>
  <c r="M2729" i="28"/>
  <c r="B2729" i="28"/>
  <c r="T2728" i="28"/>
  <c r="M2728" i="28"/>
  <c r="B2728" i="28"/>
  <c r="T2727" i="28"/>
  <c r="M2727" i="28"/>
  <c r="B2727" i="28"/>
  <c r="T2726" i="28"/>
  <c r="M2726" i="28"/>
  <c r="B2726" i="28"/>
  <c r="T2725" i="28"/>
  <c r="M2725" i="28"/>
  <c r="B2725" i="28"/>
  <c r="T2724" i="28"/>
  <c r="M2724" i="28"/>
  <c r="B2724" i="28"/>
  <c r="T2723" i="28"/>
  <c r="M2723" i="28"/>
  <c r="B2723" i="28"/>
  <c r="T2722" i="28"/>
  <c r="M2722" i="28"/>
  <c r="B2722" i="28"/>
  <c r="T2721" i="28"/>
  <c r="M2721" i="28"/>
  <c r="B2721" i="28"/>
  <c r="T2720" i="28"/>
  <c r="M2720" i="28"/>
  <c r="B2720" i="28"/>
  <c r="T2719" i="28"/>
  <c r="M2719" i="28"/>
  <c r="B2719" i="28"/>
  <c r="T2718" i="28"/>
  <c r="M2718" i="28"/>
  <c r="B2718" i="28"/>
  <c r="T2717" i="28"/>
  <c r="M2717" i="28"/>
  <c r="B2717" i="28"/>
  <c r="T2716" i="28"/>
  <c r="M2716" i="28"/>
  <c r="B2716" i="28"/>
  <c r="T2715" i="28"/>
  <c r="M2715" i="28"/>
  <c r="B2715" i="28"/>
  <c r="T2714" i="28"/>
  <c r="M2714" i="28"/>
  <c r="B2714" i="28"/>
  <c r="T2713" i="28"/>
  <c r="M2713" i="28"/>
  <c r="B2713" i="28"/>
  <c r="T2712" i="28"/>
  <c r="M2712" i="28"/>
  <c r="B2712" i="28"/>
  <c r="T2711" i="28"/>
  <c r="M2711" i="28"/>
  <c r="B2711" i="28"/>
  <c r="T2710" i="28"/>
  <c r="M2710" i="28"/>
  <c r="B2710" i="28"/>
  <c r="T2709" i="28"/>
  <c r="M2709" i="28"/>
  <c r="B2709" i="28"/>
  <c r="T2708" i="28"/>
  <c r="M2708" i="28"/>
  <c r="B2708" i="28"/>
  <c r="T2707" i="28"/>
  <c r="M2707" i="28"/>
  <c r="B2707" i="28"/>
  <c r="T2706" i="28"/>
  <c r="M2706" i="28"/>
  <c r="B2706" i="28"/>
  <c r="T2705" i="28"/>
  <c r="M2705" i="28"/>
  <c r="B2705" i="28"/>
  <c r="T2704" i="28"/>
  <c r="M2704" i="28"/>
  <c r="B2704" i="28"/>
  <c r="T2703" i="28"/>
  <c r="M2703" i="28"/>
  <c r="B2703" i="28"/>
  <c r="T2702" i="28"/>
  <c r="M2702" i="28"/>
  <c r="B2702" i="28"/>
  <c r="T2701" i="28"/>
  <c r="M2701" i="28"/>
  <c r="B2701" i="28"/>
  <c r="T2700" i="28"/>
  <c r="M2700" i="28"/>
  <c r="B2700" i="28"/>
  <c r="T2699" i="28"/>
  <c r="M2699" i="28"/>
  <c r="B2699" i="28"/>
  <c r="T2698" i="28"/>
  <c r="M2698" i="28"/>
  <c r="B2698" i="28"/>
  <c r="T2697" i="28"/>
  <c r="M2697" i="28"/>
  <c r="B2697" i="28"/>
  <c r="T2696" i="28"/>
  <c r="M2696" i="28"/>
  <c r="B2696" i="28"/>
  <c r="T2695" i="28"/>
  <c r="M2695" i="28"/>
  <c r="B2695" i="28"/>
  <c r="T2694" i="28"/>
  <c r="M2694" i="28"/>
  <c r="B2694" i="28"/>
  <c r="T2693" i="28"/>
  <c r="M2693" i="28"/>
  <c r="B2693" i="28"/>
  <c r="T2692" i="28"/>
  <c r="M2692" i="28"/>
  <c r="B2692" i="28"/>
  <c r="T2691" i="28"/>
  <c r="M2691" i="28"/>
  <c r="B2691" i="28"/>
  <c r="T2690" i="28"/>
  <c r="M2690" i="28"/>
  <c r="B2690" i="28"/>
  <c r="T2689" i="28"/>
  <c r="M2689" i="28"/>
  <c r="B2689" i="28"/>
  <c r="T2688" i="28"/>
  <c r="M2688" i="28"/>
  <c r="B2688" i="28"/>
  <c r="T2687" i="28"/>
  <c r="M2687" i="28"/>
  <c r="B2687" i="28"/>
  <c r="T2686" i="28"/>
  <c r="M2686" i="28"/>
  <c r="B2686" i="28"/>
  <c r="T2685" i="28"/>
  <c r="M2685" i="28"/>
  <c r="B2685" i="28"/>
  <c r="T2684" i="28"/>
  <c r="M2684" i="28"/>
  <c r="B2684" i="28"/>
  <c r="T2683" i="28"/>
  <c r="M2683" i="28"/>
  <c r="B2683" i="28"/>
  <c r="T2682" i="28"/>
  <c r="M2682" i="28"/>
  <c r="B2682" i="28"/>
  <c r="T2681" i="28"/>
  <c r="M2681" i="28"/>
  <c r="B2681" i="28"/>
  <c r="T2680" i="28"/>
  <c r="M2680" i="28"/>
  <c r="B2680" i="28"/>
  <c r="T2679" i="28"/>
  <c r="M2679" i="28"/>
  <c r="B2679" i="28"/>
  <c r="T2678" i="28"/>
  <c r="M2678" i="28"/>
  <c r="B2678" i="28"/>
  <c r="T2677" i="28"/>
  <c r="M2677" i="28"/>
  <c r="B2677" i="28"/>
  <c r="T2676" i="28"/>
  <c r="M2676" i="28"/>
  <c r="B2676" i="28"/>
  <c r="T2675" i="28"/>
  <c r="M2675" i="28"/>
  <c r="B2675" i="28"/>
  <c r="T2674" i="28"/>
  <c r="M2674" i="28"/>
  <c r="B2674" i="28"/>
  <c r="T2673" i="28"/>
  <c r="M2673" i="28"/>
  <c r="B2673" i="28"/>
  <c r="T2672" i="28"/>
  <c r="M2672" i="28"/>
  <c r="B2672" i="28"/>
  <c r="T2671" i="28"/>
  <c r="M2671" i="28"/>
  <c r="B2671" i="28"/>
  <c r="T2670" i="28"/>
  <c r="M2670" i="28"/>
  <c r="B2670" i="28"/>
  <c r="T2669" i="28"/>
  <c r="M2669" i="28"/>
  <c r="B2669" i="28"/>
  <c r="T2668" i="28"/>
  <c r="M2668" i="28"/>
  <c r="B2668" i="28"/>
  <c r="T2667" i="28"/>
  <c r="M2667" i="28"/>
  <c r="B2667" i="28"/>
  <c r="T2666" i="28"/>
  <c r="M2666" i="28"/>
  <c r="B2666" i="28"/>
  <c r="T2665" i="28"/>
  <c r="M2665" i="28"/>
  <c r="B2665" i="28"/>
  <c r="T2664" i="28"/>
  <c r="M2664" i="28"/>
  <c r="B2664" i="28"/>
  <c r="T2663" i="28"/>
  <c r="M2663" i="28"/>
  <c r="B2663" i="28"/>
  <c r="T2662" i="28"/>
  <c r="M2662" i="28"/>
  <c r="B2662" i="28"/>
  <c r="T2661" i="28"/>
  <c r="M2661" i="28"/>
  <c r="B2661" i="28"/>
  <c r="T2660" i="28"/>
  <c r="M2660" i="28"/>
  <c r="B2660" i="28"/>
  <c r="T2659" i="28"/>
  <c r="M2659" i="28"/>
  <c r="B2659" i="28"/>
  <c r="T2658" i="28"/>
  <c r="M2658" i="28"/>
  <c r="B2658" i="28"/>
  <c r="T2657" i="28"/>
  <c r="M2657" i="28"/>
  <c r="B2657" i="28"/>
  <c r="T2656" i="28"/>
  <c r="M2656" i="28"/>
  <c r="B2656" i="28"/>
  <c r="T2655" i="28"/>
  <c r="M2655" i="28"/>
  <c r="B2655" i="28"/>
  <c r="T2654" i="28"/>
  <c r="M2654" i="28"/>
  <c r="B2654" i="28"/>
  <c r="T2653" i="28"/>
  <c r="M2653" i="28"/>
  <c r="B2653" i="28"/>
  <c r="T2652" i="28"/>
  <c r="M2652" i="28"/>
  <c r="B2652" i="28"/>
  <c r="T2651" i="28"/>
  <c r="M2651" i="28"/>
  <c r="B2651" i="28"/>
  <c r="T2650" i="28"/>
  <c r="M2650" i="28"/>
  <c r="B2650" i="28"/>
  <c r="T2649" i="28"/>
  <c r="M2649" i="28"/>
  <c r="B2649" i="28"/>
  <c r="T2648" i="28"/>
  <c r="M2648" i="28"/>
  <c r="B2648" i="28"/>
  <c r="T2647" i="28"/>
  <c r="M2647" i="28"/>
  <c r="B2647" i="28"/>
  <c r="T2646" i="28"/>
  <c r="M2646" i="28"/>
  <c r="B2646" i="28"/>
  <c r="T2645" i="28"/>
  <c r="M2645" i="28"/>
  <c r="B2645" i="28"/>
  <c r="T2644" i="28"/>
  <c r="M2644" i="28"/>
  <c r="B2644" i="28"/>
  <c r="T2643" i="28"/>
  <c r="M2643" i="28"/>
  <c r="B2643" i="28"/>
  <c r="T2642" i="28"/>
  <c r="M2642" i="28"/>
  <c r="B2642" i="28"/>
  <c r="T2641" i="28"/>
  <c r="M2641" i="28"/>
  <c r="B2641" i="28"/>
  <c r="T2640" i="28"/>
  <c r="M2640" i="28"/>
  <c r="B2640" i="28"/>
  <c r="T2639" i="28"/>
  <c r="M2639" i="28"/>
  <c r="B2639" i="28"/>
  <c r="T2638" i="28"/>
  <c r="M2638" i="28"/>
  <c r="B2638" i="28"/>
  <c r="T2637" i="28"/>
  <c r="M2637" i="28"/>
  <c r="B2637" i="28"/>
  <c r="T2636" i="28"/>
  <c r="M2636" i="28"/>
  <c r="B2636" i="28"/>
  <c r="T2635" i="28"/>
  <c r="M2635" i="28"/>
  <c r="B2635" i="28"/>
  <c r="T2634" i="28"/>
  <c r="M2634" i="28"/>
  <c r="B2634" i="28"/>
  <c r="T2633" i="28"/>
  <c r="M2633" i="28"/>
  <c r="B2633" i="28"/>
  <c r="T2632" i="28"/>
  <c r="M2632" i="28"/>
  <c r="B2632" i="28"/>
  <c r="T2631" i="28"/>
  <c r="M2631" i="28"/>
  <c r="B2631" i="28"/>
  <c r="T2630" i="28"/>
  <c r="M2630" i="28"/>
  <c r="B2630" i="28"/>
  <c r="T2629" i="28"/>
  <c r="M2629" i="28"/>
  <c r="B2629" i="28"/>
  <c r="T2628" i="28"/>
  <c r="M2628" i="28"/>
  <c r="B2628" i="28"/>
  <c r="T2627" i="28"/>
  <c r="M2627" i="28"/>
  <c r="B2627" i="28"/>
  <c r="T2626" i="28"/>
  <c r="M2626" i="28"/>
  <c r="B2626" i="28"/>
  <c r="T2625" i="28"/>
  <c r="M2625" i="28"/>
  <c r="B2625" i="28"/>
  <c r="T2624" i="28"/>
  <c r="M2624" i="28"/>
  <c r="B2624" i="28"/>
  <c r="T2623" i="28"/>
  <c r="M2623" i="28"/>
  <c r="B2623" i="28"/>
  <c r="T2622" i="28"/>
  <c r="M2622" i="28"/>
  <c r="B2622" i="28"/>
  <c r="T2621" i="28"/>
  <c r="M2621" i="28"/>
  <c r="B2621" i="28"/>
  <c r="T2620" i="28"/>
  <c r="M2620" i="28"/>
  <c r="B2620" i="28"/>
  <c r="T2619" i="28"/>
  <c r="M2619" i="28"/>
  <c r="B2619" i="28"/>
  <c r="T2618" i="28"/>
  <c r="M2618" i="28"/>
  <c r="B2618" i="28"/>
  <c r="T2617" i="28"/>
  <c r="M2617" i="28"/>
  <c r="B2617" i="28"/>
  <c r="T2616" i="28"/>
  <c r="M2616" i="28"/>
  <c r="B2616" i="28"/>
  <c r="T2615" i="28"/>
  <c r="M2615" i="28"/>
  <c r="B2615" i="28"/>
  <c r="T2614" i="28"/>
  <c r="M2614" i="28"/>
  <c r="B2614" i="28"/>
  <c r="T2613" i="28"/>
  <c r="M2613" i="28"/>
  <c r="B2613" i="28"/>
  <c r="T2612" i="28"/>
  <c r="M2612" i="28"/>
  <c r="B2612" i="28"/>
  <c r="T2611" i="28"/>
  <c r="M2611" i="28"/>
  <c r="B2611" i="28"/>
  <c r="T2610" i="28"/>
  <c r="M2610" i="28"/>
  <c r="B2610" i="28"/>
  <c r="T2609" i="28"/>
  <c r="M2609" i="28"/>
  <c r="L2609" i="28"/>
  <c r="G2609" i="28"/>
  <c r="D2609" i="28"/>
  <c r="B2609" i="28"/>
  <c r="T2608" i="28"/>
  <c r="M2608" i="28"/>
  <c r="L2608" i="28"/>
  <c r="G2608" i="28"/>
  <c r="D2608" i="28"/>
  <c r="B2608" i="28"/>
  <c r="T2607" i="28"/>
  <c r="M2607" i="28"/>
  <c r="L2607" i="28"/>
  <c r="G2607" i="28"/>
  <c r="D2607" i="28"/>
  <c r="B2607" i="28"/>
  <c r="T2606" i="28"/>
  <c r="M2606" i="28"/>
  <c r="L2606" i="28"/>
  <c r="G2606" i="28"/>
  <c r="D2606" i="28"/>
  <c r="B2606" i="28"/>
  <c r="T2605" i="28"/>
  <c r="M2605" i="28"/>
  <c r="L2605" i="28"/>
  <c r="G2605" i="28"/>
  <c r="D2605" i="28"/>
  <c r="B2605" i="28"/>
  <c r="T2604" i="28"/>
  <c r="M2604" i="28"/>
  <c r="L2604" i="28"/>
  <c r="G2604" i="28"/>
  <c r="D2604" i="28"/>
  <c r="B2604" i="28"/>
  <c r="T2603" i="28"/>
  <c r="M2603" i="28"/>
  <c r="L2603" i="28"/>
  <c r="G2603" i="28"/>
  <c r="D2603" i="28"/>
  <c r="B2603" i="28"/>
  <c r="T2602" i="28"/>
  <c r="M2602" i="28"/>
  <c r="L2602" i="28"/>
  <c r="G2602" i="28"/>
  <c r="D2602" i="28"/>
  <c r="B2602" i="28"/>
  <c r="T2601" i="28"/>
  <c r="M2601" i="28"/>
  <c r="L2601" i="28"/>
  <c r="G2601" i="28"/>
  <c r="D2601" i="28"/>
  <c r="B2601" i="28"/>
  <c r="T2600" i="28"/>
  <c r="M2600" i="28"/>
  <c r="L2600" i="28"/>
  <c r="G2600" i="28"/>
  <c r="D2600" i="28"/>
  <c r="B2600" i="28"/>
  <c r="T2599" i="28"/>
  <c r="M2599" i="28"/>
  <c r="L2599" i="28"/>
  <c r="G2599" i="28"/>
  <c r="D2599" i="28"/>
  <c r="B2599" i="28"/>
  <c r="T2598" i="28"/>
  <c r="M2598" i="28"/>
  <c r="L2598" i="28"/>
  <c r="G2598" i="28"/>
  <c r="D2598" i="28"/>
  <c r="B2598" i="28"/>
  <c r="T2597" i="28"/>
  <c r="M2597" i="28"/>
  <c r="L2597" i="28"/>
  <c r="G2597" i="28"/>
  <c r="D2597" i="28"/>
  <c r="B2597" i="28"/>
  <c r="T2596" i="28"/>
  <c r="M2596" i="28"/>
  <c r="L2596" i="28"/>
  <c r="G2596" i="28"/>
  <c r="D2596" i="28"/>
  <c r="B2596" i="28"/>
  <c r="T2595" i="28"/>
  <c r="M2595" i="28"/>
  <c r="L2595" i="28"/>
  <c r="G2595" i="28"/>
  <c r="D2595" i="28"/>
  <c r="B2595" i="28"/>
  <c r="T2594" i="28"/>
  <c r="M2594" i="28"/>
  <c r="L2594" i="28"/>
  <c r="G2594" i="28"/>
  <c r="D2594" i="28"/>
  <c r="B2594" i="28"/>
  <c r="T2593" i="28"/>
  <c r="M2593" i="28"/>
  <c r="L2593" i="28"/>
  <c r="G2593" i="28"/>
  <c r="D2593" i="28"/>
  <c r="B2593" i="28"/>
  <c r="T2592" i="28"/>
  <c r="M2592" i="28"/>
  <c r="L2592" i="28"/>
  <c r="G2592" i="28"/>
  <c r="D2592" i="28"/>
  <c r="B2592" i="28"/>
  <c r="T2591" i="28"/>
  <c r="M2591" i="28"/>
  <c r="L2591" i="28"/>
  <c r="G2591" i="28"/>
  <c r="D2591" i="28"/>
  <c r="B2591" i="28"/>
  <c r="T2590" i="28"/>
  <c r="M2590" i="28"/>
  <c r="L2590" i="28"/>
  <c r="G2590" i="28"/>
  <c r="D2590" i="28"/>
  <c r="B2590" i="28"/>
  <c r="T2589" i="28"/>
  <c r="M2589" i="28"/>
  <c r="L2589" i="28"/>
  <c r="G2589" i="28"/>
  <c r="D2589" i="28"/>
  <c r="B2589" i="28"/>
  <c r="T2588" i="28"/>
  <c r="M2588" i="28"/>
  <c r="L2588" i="28"/>
  <c r="G2588" i="28"/>
  <c r="D2588" i="28"/>
  <c r="B2588" i="28"/>
  <c r="T2587" i="28"/>
  <c r="M2587" i="28"/>
  <c r="L2587" i="28"/>
  <c r="G2587" i="28"/>
  <c r="D2587" i="28"/>
  <c r="B2587" i="28"/>
  <c r="T2586" i="28"/>
  <c r="M2586" i="28"/>
  <c r="L2586" i="28"/>
  <c r="G2586" i="28"/>
  <c r="D2586" i="28"/>
  <c r="B2586" i="28"/>
  <c r="T2585" i="28"/>
  <c r="M2585" i="28"/>
  <c r="L2585" i="28"/>
  <c r="G2585" i="28"/>
  <c r="D2585" i="28"/>
  <c r="B2585" i="28"/>
  <c r="T2584" i="28"/>
  <c r="M2584" i="28"/>
  <c r="L2584" i="28"/>
  <c r="G2584" i="28"/>
  <c r="D2584" i="28"/>
  <c r="B2584" i="28"/>
  <c r="T2583" i="28"/>
  <c r="M2583" i="28"/>
  <c r="L2583" i="28"/>
  <c r="G2583" i="28"/>
  <c r="D2583" i="28"/>
  <c r="B2583" i="28"/>
  <c r="T2582" i="28"/>
  <c r="M2582" i="28"/>
  <c r="L2582" i="28"/>
  <c r="G2582" i="28"/>
  <c r="D2582" i="28"/>
  <c r="B2582" i="28"/>
  <c r="T2581" i="28"/>
  <c r="M2581" i="28"/>
  <c r="L2581" i="28"/>
  <c r="G2581" i="28"/>
  <c r="D2581" i="28"/>
  <c r="B2581" i="28"/>
  <c r="T2580" i="28"/>
  <c r="M2580" i="28"/>
  <c r="L2580" i="28"/>
  <c r="G2580" i="28"/>
  <c r="D2580" i="28"/>
  <c r="B2580" i="28"/>
  <c r="T2579" i="28"/>
  <c r="M2579" i="28"/>
  <c r="L2579" i="28"/>
  <c r="G2579" i="28"/>
  <c r="D2579" i="28"/>
  <c r="B2579" i="28"/>
  <c r="T2578" i="28"/>
  <c r="M2578" i="28"/>
  <c r="L2578" i="28"/>
  <c r="G2578" i="28"/>
  <c r="D2578" i="28"/>
  <c r="B2578" i="28"/>
  <c r="T2577" i="28"/>
  <c r="M2577" i="28"/>
  <c r="B2577" i="28"/>
  <c r="T2576" i="28"/>
  <c r="M2576" i="28"/>
  <c r="B2576" i="28"/>
  <c r="T2575" i="28"/>
  <c r="M2575" i="28"/>
  <c r="B2575" i="28"/>
  <c r="T2574" i="28"/>
  <c r="M2574" i="28"/>
  <c r="B2574" i="28"/>
  <c r="T2573" i="28"/>
  <c r="M2573" i="28"/>
  <c r="B2573" i="28"/>
  <c r="T2572" i="28"/>
  <c r="M2572" i="28"/>
  <c r="B2572" i="28"/>
  <c r="T2571" i="28"/>
  <c r="M2571" i="28"/>
  <c r="B2571" i="28"/>
  <c r="T2570" i="28"/>
  <c r="M2570" i="28"/>
  <c r="B2570" i="28"/>
  <c r="T2569" i="28"/>
  <c r="M2569" i="28"/>
  <c r="B2569" i="28"/>
  <c r="T2568" i="28"/>
  <c r="M2568" i="28"/>
  <c r="B2568" i="28"/>
  <c r="T2567" i="28"/>
  <c r="M2567" i="28"/>
  <c r="B2567" i="28"/>
  <c r="T2566" i="28"/>
  <c r="M2566" i="28"/>
  <c r="B2566" i="28"/>
  <c r="T2565" i="28"/>
  <c r="M2565" i="28"/>
  <c r="B2565" i="28"/>
  <c r="T2564" i="28"/>
  <c r="M2564" i="28"/>
  <c r="B2564" i="28"/>
  <c r="T2563" i="28"/>
  <c r="M2563" i="28"/>
  <c r="B2563" i="28"/>
  <c r="T2562" i="28"/>
  <c r="M2562" i="28"/>
  <c r="B2562" i="28"/>
  <c r="T2561" i="28"/>
  <c r="M2561" i="28"/>
  <c r="B2561" i="28"/>
  <c r="T2560" i="28"/>
  <c r="M2560" i="28"/>
  <c r="B2560" i="28"/>
  <c r="T2559" i="28"/>
  <c r="M2559" i="28"/>
  <c r="B2559" i="28"/>
  <c r="T2558" i="28"/>
  <c r="M2558" i="28"/>
  <c r="B2558" i="28"/>
  <c r="T2557" i="28"/>
  <c r="M2557" i="28"/>
  <c r="B2557" i="28"/>
  <c r="T2556" i="28"/>
  <c r="M2556" i="28"/>
  <c r="B2556" i="28"/>
  <c r="T2555" i="28"/>
  <c r="M2555" i="28"/>
  <c r="B2555" i="28"/>
  <c r="T2554" i="28"/>
  <c r="M2554" i="28"/>
  <c r="B2554" i="28"/>
  <c r="T2553" i="28"/>
  <c r="M2553" i="28"/>
  <c r="B2553" i="28"/>
  <c r="T2552" i="28"/>
  <c r="M2552" i="28"/>
  <c r="B2552" i="28"/>
  <c r="T2551" i="28"/>
  <c r="M2551" i="28"/>
  <c r="B2551" i="28"/>
  <c r="T2550" i="28"/>
  <c r="M2550" i="28"/>
  <c r="B2550" i="28"/>
  <c r="T2549" i="28"/>
  <c r="M2549" i="28"/>
  <c r="B2549" i="28"/>
  <c r="T2548" i="28"/>
  <c r="M2548" i="28"/>
  <c r="B2548" i="28"/>
  <c r="T2547" i="28"/>
  <c r="M2547" i="28"/>
  <c r="B2547" i="28"/>
  <c r="T2546" i="28"/>
  <c r="M2546" i="28"/>
  <c r="B2546" i="28"/>
  <c r="T2545" i="28"/>
  <c r="M2545" i="28"/>
  <c r="B2545" i="28"/>
  <c r="T2544" i="28"/>
  <c r="M2544" i="28"/>
  <c r="B2544" i="28"/>
  <c r="T2543" i="28"/>
  <c r="M2543" i="28"/>
  <c r="B2543" i="28"/>
  <c r="T2542" i="28"/>
  <c r="M2542" i="28"/>
  <c r="B2542" i="28"/>
  <c r="T2541" i="28"/>
  <c r="M2541" i="28"/>
  <c r="B2541" i="28"/>
  <c r="T2540" i="28"/>
  <c r="M2540" i="28"/>
  <c r="B2540" i="28"/>
  <c r="T2539" i="28"/>
  <c r="M2539" i="28"/>
  <c r="B2539" i="28"/>
  <c r="T2538" i="28"/>
  <c r="M2538" i="28"/>
  <c r="B2538" i="28"/>
  <c r="T2537" i="28"/>
  <c r="M2537" i="28"/>
  <c r="B2537" i="28"/>
  <c r="T2536" i="28"/>
  <c r="M2536" i="28"/>
  <c r="B2536" i="28"/>
  <c r="T2535" i="28"/>
  <c r="M2535" i="28"/>
  <c r="B2535" i="28"/>
  <c r="T2534" i="28"/>
  <c r="M2534" i="28"/>
  <c r="B2534" i="28"/>
  <c r="T2533" i="28"/>
  <c r="M2533" i="28"/>
  <c r="B2533" i="28"/>
  <c r="T2532" i="28"/>
  <c r="M2532" i="28"/>
  <c r="B2532" i="28"/>
  <c r="T2531" i="28"/>
  <c r="M2531" i="28"/>
  <c r="B2531" i="28"/>
  <c r="T2530" i="28"/>
  <c r="M2530" i="28"/>
  <c r="B2530" i="28"/>
  <c r="T2529" i="28"/>
  <c r="M2529" i="28"/>
  <c r="B2529" i="28"/>
  <c r="T2528" i="28"/>
  <c r="M2528" i="28"/>
  <c r="B2528" i="28"/>
  <c r="T2527" i="28"/>
  <c r="M2527" i="28"/>
  <c r="B2527" i="28"/>
  <c r="T2526" i="28"/>
  <c r="M2526" i="28"/>
  <c r="B2526" i="28"/>
  <c r="T2525" i="28"/>
  <c r="M2525" i="28"/>
  <c r="B2525" i="28"/>
  <c r="T2524" i="28"/>
  <c r="M2524" i="28"/>
  <c r="B2524" i="28"/>
  <c r="T2523" i="28"/>
  <c r="M2523" i="28"/>
  <c r="B2523" i="28"/>
  <c r="T2522" i="28"/>
  <c r="M2522" i="28"/>
  <c r="B2522" i="28"/>
  <c r="T2521" i="28"/>
  <c r="M2521" i="28"/>
  <c r="B2521" i="28"/>
  <c r="T2520" i="28"/>
  <c r="M2520" i="28"/>
  <c r="B2520" i="28"/>
  <c r="T2519" i="28"/>
  <c r="M2519" i="28"/>
  <c r="B2519" i="28"/>
  <c r="T2518" i="28"/>
  <c r="M2518" i="28"/>
  <c r="B2518" i="28"/>
  <c r="T2517" i="28"/>
  <c r="M2517" i="28"/>
  <c r="B2517" i="28"/>
  <c r="T2516" i="28"/>
  <c r="M2516" i="28"/>
  <c r="B2516" i="28"/>
  <c r="T2515" i="28"/>
  <c r="M2515" i="28"/>
  <c r="B2515" i="28"/>
  <c r="T2514" i="28"/>
  <c r="M2514" i="28"/>
  <c r="B2514" i="28"/>
  <c r="T2513" i="28"/>
  <c r="M2513" i="28"/>
  <c r="B2513" i="28"/>
  <c r="T2512" i="28"/>
  <c r="M2512" i="28"/>
  <c r="B2512" i="28"/>
  <c r="T2511" i="28"/>
  <c r="M2511" i="28"/>
  <c r="B2511" i="28"/>
  <c r="T2510" i="28"/>
  <c r="M2510" i="28"/>
  <c r="B2510" i="28"/>
  <c r="T2509" i="28"/>
  <c r="M2509" i="28"/>
  <c r="B2509" i="28"/>
  <c r="T2508" i="28"/>
  <c r="M2508" i="28"/>
  <c r="B2508" i="28"/>
  <c r="T2507" i="28"/>
  <c r="M2507" i="28"/>
  <c r="B2507" i="28"/>
  <c r="T2506" i="28"/>
  <c r="M2506" i="28"/>
  <c r="B2506" i="28"/>
  <c r="T2505" i="28"/>
  <c r="M2505" i="28"/>
  <c r="B2505" i="28"/>
  <c r="T2504" i="28"/>
  <c r="M2504" i="28"/>
  <c r="B2504" i="28"/>
  <c r="T2503" i="28"/>
  <c r="M2503" i="28"/>
  <c r="B2503" i="28"/>
  <c r="T2502" i="28"/>
  <c r="M2502" i="28"/>
  <c r="B2502" i="28"/>
  <c r="T2501" i="28"/>
  <c r="M2501" i="28"/>
  <c r="B2501" i="28"/>
  <c r="T2500" i="28"/>
  <c r="M2500" i="28"/>
  <c r="B2500" i="28"/>
  <c r="T2499" i="28"/>
  <c r="M2499" i="28"/>
  <c r="B2499" i="28"/>
  <c r="T2498" i="28"/>
  <c r="M2498" i="28"/>
  <c r="B2498" i="28"/>
  <c r="T2497" i="28"/>
  <c r="M2497" i="28"/>
  <c r="B2497" i="28"/>
  <c r="T2496" i="28"/>
  <c r="M2496" i="28"/>
  <c r="B2496" i="28"/>
  <c r="T2495" i="28"/>
  <c r="M2495" i="28"/>
  <c r="B2495" i="28"/>
  <c r="T2494" i="28"/>
  <c r="M2494" i="28"/>
  <c r="B2494" i="28"/>
  <c r="T2493" i="28"/>
  <c r="M2493" i="28"/>
  <c r="B2493" i="28"/>
  <c r="T2492" i="28"/>
  <c r="M2492" i="28"/>
  <c r="B2492" i="28"/>
  <c r="T2491" i="28"/>
  <c r="M2491" i="28"/>
  <c r="B2491" i="28"/>
  <c r="T2490" i="28"/>
  <c r="M2490" i="28"/>
  <c r="B2490" i="28"/>
  <c r="T2489" i="28"/>
  <c r="M2489" i="28"/>
  <c r="B2489" i="28"/>
  <c r="T2488" i="28"/>
  <c r="M2488" i="28"/>
  <c r="B2488" i="28"/>
  <c r="T2487" i="28"/>
  <c r="M2487" i="28"/>
  <c r="B2487" i="28"/>
  <c r="T2486" i="28"/>
  <c r="M2486" i="28"/>
  <c r="B2486" i="28"/>
  <c r="T2485" i="28"/>
  <c r="M2485" i="28"/>
  <c r="B2485" i="28"/>
  <c r="T2484" i="28"/>
  <c r="M2484" i="28"/>
  <c r="B2484" i="28"/>
  <c r="T2483" i="28"/>
  <c r="M2483" i="28"/>
  <c r="B2483" i="28"/>
  <c r="T2482" i="28"/>
  <c r="M2482" i="28"/>
  <c r="B2482" i="28"/>
  <c r="T2481" i="28"/>
  <c r="M2481" i="28"/>
  <c r="B2481" i="28"/>
  <c r="T2480" i="28"/>
  <c r="M2480" i="28"/>
  <c r="B2480" i="28"/>
  <c r="T2479" i="28"/>
  <c r="M2479" i="28"/>
  <c r="B2479" i="28"/>
  <c r="T2478" i="28"/>
  <c r="M2478" i="28"/>
  <c r="B2478" i="28"/>
  <c r="T2477" i="28"/>
  <c r="M2477" i="28"/>
  <c r="B2477" i="28"/>
  <c r="T2476" i="28"/>
  <c r="M2476" i="28"/>
  <c r="B2476" i="28"/>
  <c r="T2475" i="28"/>
  <c r="M2475" i="28"/>
  <c r="B2475" i="28"/>
  <c r="T2474" i="28"/>
  <c r="M2474" i="28"/>
  <c r="B2474" i="28"/>
  <c r="T2473" i="28"/>
  <c r="M2473" i="28"/>
  <c r="B2473" i="28"/>
  <c r="T2472" i="28"/>
  <c r="M2472" i="28"/>
  <c r="B2472" i="28"/>
  <c r="T2471" i="28"/>
  <c r="M2471" i="28"/>
  <c r="B2471" i="28"/>
  <c r="T2470" i="28"/>
  <c r="M2470" i="28"/>
  <c r="B2470" i="28"/>
  <c r="T2469" i="28"/>
  <c r="M2469" i="28"/>
  <c r="B2469" i="28"/>
  <c r="T2468" i="28"/>
  <c r="M2468" i="28"/>
  <c r="B2468" i="28"/>
  <c r="T2467" i="28"/>
  <c r="M2467" i="28"/>
  <c r="B2467" i="28"/>
  <c r="T2466" i="28"/>
  <c r="M2466" i="28"/>
  <c r="B2466" i="28"/>
  <c r="T2465" i="28"/>
  <c r="M2465" i="28"/>
  <c r="B2465" i="28"/>
  <c r="T2464" i="28"/>
  <c r="M2464" i="28"/>
  <c r="B2464" i="28"/>
  <c r="T2463" i="28"/>
  <c r="M2463" i="28"/>
  <c r="B2463" i="28"/>
  <c r="T2462" i="28"/>
  <c r="M2462" i="28"/>
  <c r="B2462" i="28"/>
  <c r="T2461" i="28"/>
  <c r="M2461" i="28"/>
  <c r="B2461" i="28"/>
  <c r="T2460" i="28"/>
  <c r="M2460" i="28"/>
  <c r="B2460" i="28"/>
  <c r="T2459" i="28"/>
  <c r="M2459" i="28"/>
  <c r="B2459" i="28"/>
  <c r="T2458" i="28"/>
  <c r="M2458" i="28"/>
  <c r="B2458" i="28"/>
  <c r="T2457" i="28"/>
  <c r="M2457" i="28"/>
  <c r="B2457" i="28"/>
  <c r="T2456" i="28"/>
  <c r="M2456" i="28"/>
  <c r="B2456" i="28"/>
  <c r="T2455" i="28"/>
  <c r="M2455" i="28"/>
  <c r="B2455" i="28"/>
  <c r="T2454" i="28"/>
  <c r="M2454" i="28"/>
  <c r="B2454" i="28"/>
  <c r="T2453" i="28"/>
  <c r="M2453" i="28"/>
  <c r="B2453" i="28"/>
  <c r="T2452" i="28"/>
  <c r="M2452" i="28"/>
  <c r="B2452" i="28"/>
  <c r="T2451" i="28"/>
  <c r="M2451" i="28"/>
  <c r="B2451" i="28"/>
  <c r="T2450" i="28"/>
  <c r="M2450" i="28"/>
  <c r="B2450" i="28"/>
  <c r="T2449" i="28"/>
  <c r="M2449" i="28"/>
  <c r="L2449" i="28"/>
  <c r="G2449" i="28"/>
  <c r="D2449" i="28"/>
  <c r="B2449" i="28"/>
  <c r="T2448" i="28"/>
  <c r="M2448" i="28"/>
  <c r="L2448" i="28"/>
  <c r="G2448" i="28"/>
  <c r="D2448" i="28"/>
  <c r="B2448" i="28"/>
  <c r="T2447" i="28"/>
  <c r="M2447" i="28"/>
  <c r="L2447" i="28"/>
  <c r="G2447" i="28"/>
  <c r="D2447" i="28"/>
  <c r="B2447" i="28"/>
  <c r="T2446" i="28"/>
  <c r="M2446" i="28"/>
  <c r="L2446" i="28"/>
  <c r="G2446" i="28"/>
  <c r="D2446" i="28"/>
  <c r="B2446" i="28"/>
  <c r="T2445" i="28"/>
  <c r="M2445" i="28"/>
  <c r="L2445" i="28"/>
  <c r="G2445" i="28"/>
  <c r="D2445" i="28"/>
  <c r="B2445" i="28"/>
  <c r="T2444" i="28"/>
  <c r="M2444" i="28"/>
  <c r="L2444" i="28"/>
  <c r="G2444" i="28"/>
  <c r="D2444" i="28"/>
  <c r="B2444" i="28"/>
  <c r="T2443" i="28"/>
  <c r="M2443" i="28"/>
  <c r="L2443" i="28"/>
  <c r="G2443" i="28"/>
  <c r="D2443" i="28"/>
  <c r="B2443" i="28"/>
  <c r="T2442" i="28"/>
  <c r="M2442" i="28"/>
  <c r="L2442" i="28"/>
  <c r="G2442" i="28"/>
  <c r="D2442" i="28"/>
  <c r="B2442" i="28"/>
  <c r="T2441" i="28"/>
  <c r="M2441" i="28"/>
  <c r="L2441" i="28"/>
  <c r="G2441" i="28"/>
  <c r="D2441" i="28"/>
  <c r="B2441" i="28"/>
  <c r="T2440" i="28"/>
  <c r="M2440" i="28"/>
  <c r="L2440" i="28"/>
  <c r="G2440" i="28"/>
  <c r="D2440" i="28"/>
  <c r="B2440" i="28"/>
  <c r="T2439" i="28"/>
  <c r="M2439" i="28"/>
  <c r="L2439" i="28"/>
  <c r="G2439" i="28"/>
  <c r="D2439" i="28"/>
  <c r="B2439" i="28"/>
  <c r="T2438" i="28"/>
  <c r="M2438" i="28"/>
  <c r="L2438" i="28"/>
  <c r="G2438" i="28"/>
  <c r="D2438" i="28"/>
  <c r="B2438" i="28"/>
  <c r="T2437" i="28"/>
  <c r="M2437" i="28"/>
  <c r="L2437" i="28"/>
  <c r="G2437" i="28"/>
  <c r="D2437" i="28"/>
  <c r="B2437" i="28"/>
  <c r="T2436" i="28"/>
  <c r="M2436" i="28"/>
  <c r="L2436" i="28"/>
  <c r="G2436" i="28"/>
  <c r="D2436" i="28"/>
  <c r="B2436" i="28"/>
  <c r="T2435" i="28"/>
  <c r="M2435" i="28"/>
  <c r="L2435" i="28"/>
  <c r="G2435" i="28"/>
  <c r="D2435" i="28"/>
  <c r="B2435" i="28"/>
  <c r="T2434" i="28"/>
  <c r="M2434" i="28"/>
  <c r="L2434" i="28"/>
  <c r="G2434" i="28"/>
  <c r="D2434" i="28"/>
  <c r="B2434" i="28"/>
  <c r="T2433" i="28"/>
  <c r="M2433" i="28"/>
  <c r="L2433" i="28"/>
  <c r="G2433" i="28"/>
  <c r="D2433" i="28"/>
  <c r="B2433" i="28"/>
  <c r="T2432" i="28"/>
  <c r="M2432" i="28"/>
  <c r="L2432" i="28"/>
  <c r="G2432" i="28"/>
  <c r="D2432" i="28"/>
  <c r="B2432" i="28"/>
  <c r="T2431" i="28"/>
  <c r="M2431" i="28"/>
  <c r="L2431" i="28"/>
  <c r="G2431" i="28"/>
  <c r="D2431" i="28"/>
  <c r="B2431" i="28"/>
  <c r="T2430" i="28"/>
  <c r="M2430" i="28"/>
  <c r="L2430" i="28"/>
  <c r="G2430" i="28"/>
  <c r="D2430" i="28"/>
  <c r="B2430" i="28"/>
  <c r="T2429" i="28"/>
  <c r="M2429" i="28"/>
  <c r="L2429" i="28"/>
  <c r="G2429" i="28"/>
  <c r="D2429" i="28"/>
  <c r="B2429" i="28"/>
  <c r="T2428" i="28"/>
  <c r="M2428" i="28"/>
  <c r="L2428" i="28"/>
  <c r="G2428" i="28"/>
  <c r="D2428" i="28"/>
  <c r="B2428" i="28"/>
  <c r="T2427" i="28"/>
  <c r="M2427" i="28"/>
  <c r="L2427" i="28"/>
  <c r="G2427" i="28"/>
  <c r="D2427" i="28"/>
  <c r="B2427" i="28"/>
  <c r="T2426" i="28"/>
  <c r="M2426" i="28"/>
  <c r="L2426" i="28"/>
  <c r="G2426" i="28"/>
  <c r="D2426" i="28"/>
  <c r="B2426" i="28"/>
  <c r="T2425" i="28"/>
  <c r="M2425" i="28"/>
  <c r="L2425" i="28"/>
  <c r="G2425" i="28"/>
  <c r="D2425" i="28"/>
  <c r="B2425" i="28"/>
  <c r="T2424" i="28"/>
  <c r="M2424" i="28"/>
  <c r="L2424" i="28"/>
  <c r="G2424" i="28"/>
  <c r="D2424" i="28"/>
  <c r="B2424" i="28"/>
  <c r="T2423" i="28"/>
  <c r="M2423" i="28"/>
  <c r="L2423" i="28"/>
  <c r="G2423" i="28"/>
  <c r="D2423" i="28"/>
  <c r="B2423" i="28"/>
  <c r="T2422" i="28"/>
  <c r="M2422" i="28"/>
  <c r="L2422" i="28"/>
  <c r="G2422" i="28"/>
  <c r="D2422" i="28"/>
  <c r="B2422" i="28"/>
  <c r="T2421" i="28"/>
  <c r="M2421" i="28"/>
  <c r="L2421" i="28"/>
  <c r="G2421" i="28"/>
  <c r="D2421" i="28"/>
  <c r="B2421" i="28"/>
  <c r="T2420" i="28"/>
  <c r="M2420" i="28"/>
  <c r="L2420" i="28"/>
  <c r="G2420" i="28"/>
  <c r="D2420" i="28"/>
  <c r="B2420" i="28"/>
  <c r="T2419" i="28"/>
  <c r="M2419" i="28"/>
  <c r="L2419" i="28"/>
  <c r="G2419" i="28"/>
  <c r="D2419" i="28"/>
  <c r="B2419" i="28"/>
  <c r="T2418" i="28"/>
  <c r="M2418" i="28"/>
  <c r="L2418" i="28"/>
  <c r="G2418" i="28"/>
  <c r="D2418" i="28"/>
  <c r="B2418" i="28"/>
  <c r="T2417" i="28"/>
  <c r="M2417" i="28"/>
  <c r="L2417" i="28"/>
  <c r="G2417" i="28"/>
  <c r="D2417" i="28"/>
  <c r="B2417" i="28"/>
  <c r="T2416" i="28"/>
  <c r="M2416" i="28"/>
  <c r="L2416" i="28"/>
  <c r="G2416" i="28"/>
  <c r="D2416" i="28"/>
  <c r="B2416" i="28"/>
  <c r="T2415" i="28"/>
  <c r="M2415" i="28"/>
  <c r="L2415" i="28"/>
  <c r="G2415" i="28"/>
  <c r="D2415" i="28"/>
  <c r="B2415" i="28"/>
  <c r="T2414" i="28"/>
  <c r="M2414" i="28"/>
  <c r="L2414" i="28"/>
  <c r="G2414" i="28"/>
  <c r="D2414" i="28"/>
  <c r="B2414" i="28"/>
  <c r="T2413" i="28"/>
  <c r="M2413" i="28"/>
  <c r="L2413" i="28"/>
  <c r="G2413" i="28"/>
  <c r="D2413" i="28"/>
  <c r="B2413" i="28"/>
  <c r="T2412" i="28"/>
  <c r="M2412" i="28"/>
  <c r="L2412" i="28"/>
  <c r="G2412" i="28"/>
  <c r="D2412" i="28"/>
  <c r="B2412" i="28"/>
  <c r="T2411" i="28"/>
  <c r="M2411" i="28"/>
  <c r="L2411" i="28"/>
  <c r="G2411" i="28"/>
  <c r="D2411" i="28"/>
  <c r="B2411" i="28"/>
  <c r="T2410" i="28"/>
  <c r="M2410" i="28"/>
  <c r="L2410" i="28"/>
  <c r="G2410" i="28"/>
  <c r="D2410" i="28"/>
  <c r="B2410" i="28"/>
  <c r="T2409" i="28"/>
  <c r="M2409" i="28"/>
  <c r="L2409" i="28"/>
  <c r="G2409" i="28"/>
  <c r="D2409" i="28"/>
  <c r="B2409" i="28"/>
  <c r="T2408" i="28"/>
  <c r="M2408" i="28"/>
  <c r="L2408" i="28"/>
  <c r="G2408" i="28"/>
  <c r="D2408" i="28"/>
  <c r="B2408" i="28"/>
  <c r="T2407" i="28"/>
  <c r="M2407" i="28"/>
  <c r="L2407" i="28"/>
  <c r="G2407" i="28"/>
  <c r="D2407" i="28"/>
  <c r="B2407" i="28"/>
  <c r="T2406" i="28"/>
  <c r="M2406" i="28"/>
  <c r="L2406" i="28"/>
  <c r="G2406" i="28"/>
  <c r="D2406" i="28"/>
  <c r="B2406" i="28"/>
  <c r="T2405" i="28"/>
  <c r="M2405" i="28"/>
  <c r="L2405" i="28"/>
  <c r="G2405" i="28"/>
  <c r="D2405" i="28"/>
  <c r="B2405" i="28"/>
  <c r="T2404" i="28"/>
  <c r="M2404" i="28"/>
  <c r="L2404" i="28"/>
  <c r="G2404" i="28"/>
  <c r="D2404" i="28"/>
  <c r="B2404" i="28"/>
  <c r="T2403" i="28"/>
  <c r="M2403" i="28"/>
  <c r="L2403" i="28"/>
  <c r="G2403" i="28"/>
  <c r="D2403" i="28"/>
  <c r="B2403" i="28"/>
  <c r="T2402" i="28"/>
  <c r="M2402" i="28"/>
  <c r="L2402" i="28"/>
  <c r="G2402" i="28"/>
  <c r="D2402" i="28"/>
  <c r="B2402" i="28"/>
  <c r="T2401" i="28"/>
  <c r="M2401" i="28"/>
  <c r="L2401" i="28"/>
  <c r="G2401" i="28"/>
  <c r="D2401" i="28"/>
  <c r="B2401" i="28"/>
  <c r="T2400" i="28"/>
  <c r="M2400" i="28"/>
  <c r="L2400" i="28"/>
  <c r="G2400" i="28"/>
  <c r="D2400" i="28"/>
  <c r="B2400" i="28"/>
  <c r="T2399" i="28"/>
  <c r="M2399" i="28"/>
  <c r="L2399" i="28"/>
  <c r="G2399" i="28"/>
  <c r="D2399" i="28"/>
  <c r="B2399" i="28"/>
  <c r="T2398" i="28"/>
  <c r="M2398" i="28"/>
  <c r="L2398" i="28"/>
  <c r="G2398" i="28"/>
  <c r="D2398" i="28"/>
  <c r="B2398" i="28"/>
  <c r="T2397" i="28"/>
  <c r="M2397" i="28"/>
  <c r="L2397" i="28"/>
  <c r="G2397" i="28"/>
  <c r="D2397" i="28"/>
  <c r="B2397" i="28"/>
  <c r="T2396" i="28"/>
  <c r="M2396" i="28"/>
  <c r="L2396" i="28"/>
  <c r="G2396" i="28"/>
  <c r="D2396" i="28"/>
  <c r="B2396" i="28"/>
  <c r="T2395" i="28"/>
  <c r="M2395" i="28"/>
  <c r="L2395" i="28"/>
  <c r="G2395" i="28"/>
  <c r="D2395" i="28"/>
  <c r="B2395" i="28"/>
  <c r="T2394" i="28"/>
  <c r="M2394" i="28"/>
  <c r="L2394" i="28"/>
  <c r="G2394" i="28"/>
  <c r="D2394" i="28"/>
  <c r="B2394" i="28"/>
  <c r="T2393" i="28"/>
  <c r="M2393" i="28"/>
  <c r="L2393" i="28"/>
  <c r="G2393" i="28"/>
  <c r="D2393" i="28"/>
  <c r="B2393" i="28"/>
  <c r="T2392" i="28"/>
  <c r="M2392" i="28"/>
  <c r="L2392" i="28"/>
  <c r="G2392" i="28"/>
  <c r="D2392" i="28"/>
  <c r="B2392" i="28"/>
  <c r="T2391" i="28"/>
  <c r="M2391" i="28"/>
  <c r="L2391" i="28"/>
  <c r="G2391" i="28"/>
  <c r="D2391" i="28"/>
  <c r="B2391" i="28"/>
  <c r="T2390" i="28"/>
  <c r="M2390" i="28"/>
  <c r="L2390" i="28"/>
  <c r="G2390" i="28"/>
  <c r="D2390" i="28"/>
  <c r="B2390" i="28"/>
  <c r="T2389" i="28"/>
  <c r="M2389" i="28"/>
  <c r="L2389" i="28"/>
  <c r="G2389" i="28"/>
  <c r="D2389" i="28"/>
  <c r="B2389" i="28"/>
  <c r="T2388" i="28"/>
  <c r="M2388" i="28"/>
  <c r="L2388" i="28"/>
  <c r="G2388" i="28"/>
  <c r="D2388" i="28"/>
  <c r="B2388" i="28"/>
  <c r="T2387" i="28"/>
  <c r="M2387" i="28"/>
  <c r="L2387" i="28"/>
  <c r="G2387" i="28"/>
  <c r="D2387" i="28"/>
  <c r="B2387" i="28"/>
  <c r="T2386" i="28"/>
  <c r="M2386" i="28"/>
  <c r="L2386" i="28"/>
  <c r="G2386" i="28"/>
  <c r="D2386" i="28"/>
  <c r="B2386" i="28"/>
  <c r="T2385" i="28"/>
  <c r="M2385" i="28"/>
  <c r="L2385" i="28"/>
  <c r="G2385" i="28"/>
  <c r="D2385" i="28"/>
  <c r="B2385" i="28"/>
  <c r="T2384" i="28"/>
  <c r="M2384" i="28"/>
  <c r="L2384" i="28"/>
  <c r="G2384" i="28"/>
  <c r="D2384" i="28"/>
  <c r="B2384" i="28"/>
  <c r="T2383" i="28"/>
  <c r="M2383" i="28"/>
  <c r="L2383" i="28"/>
  <c r="G2383" i="28"/>
  <c r="D2383" i="28"/>
  <c r="B2383" i="28"/>
  <c r="T2382" i="28"/>
  <c r="M2382" i="28"/>
  <c r="L2382" i="28"/>
  <c r="G2382" i="28"/>
  <c r="D2382" i="28"/>
  <c r="B2382" i="28"/>
  <c r="T2381" i="28"/>
  <c r="M2381" i="28"/>
  <c r="L2381" i="28"/>
  <c r="G2381" i="28"/>
  <c r="D2381" i="28"/>
  <c r="B2381" i="28"/>
  <c r="T2380" i="28"/>
  <c r="M2380" i="28"/>
  <c r="L2380" i="28"/>
  <c r="G2380" i="28"/>
  <c r="D2380" i="28"/>
  <c r="B2380" i="28"/>
  <c r="T2379" i="28"/>
  <c r="M2379" i="28"/>
  <c r="L2379" i="28"/>
  <c r="G2379" i="28"/>
  <c r="D2379" i="28"/>
  <c r="B2379" i="28"/>
  <c r="T2378" i="28"/>
  <c r="M2378" i="28"/>
  <c r="L2378" i="28"/>
  <c r="G2378" i="28"/>
  <c r="D2378" i="28"/>
  <c r="B2378" i="28"/>
  <c r="T2377" i="28"/>
  <c r="M2377" i="28"/>
  <c r="L2377" i="28"/>
  <c r="G2377" i="28"/>
  <c r="D2377" i="28"/>
  <c r="B2377" i="28"/>
  <c r="T2376" i="28"/>
  <c r="M2376" i="28"/>
  <c r="L2376" i="28"/>
  <c r="G2376" i="28"/>
  <c r="D2376" i="28"/>
  <c r="B2376" i="28"/>
  <c r="T2375" i="28"/>
  <c r="M2375" i="28"/>
  <c r="L2375" i="28"/>
  <c r="G2375" i="28"/>
  <c r="D2375" i="28"/>
  <c r="B2375" i="28"/>
  <c r="T2374" i="28"/>
  <c r="M2374" i="28"/>
  <c r="L2374" i="28"/>
  <c r="G2374" i="28"/>
  <c r="D2374" i="28"/>
  <c r="B2374" i="28"/>
  <c r="T2373" i="28"/>
  <c r="M2373" i="28"/>
  <c r="L2373" i="28"/>
  <c r="G2373" i="28"/>
  <c r="D2373" i="28"/>
  <c r="B2373" i="28"/>
  <c r="T2372" i="28"/>
  <c r="M2372" i="28"/>
  <c r="L2372" i="28"/>
  <c r="G2372" i="28"/>
  <c r="D2372" i="28"/>
  <c r="B2372" i="28"/>
  <c r="T2371" i="28"/>
  <c r="M2371" i="28"/>
  <c r="L2371" i="28"/>
  <c r="G2371" i="28"/>
  <c r="D2371" i="28"/>
  <c r="B2371" i="28"/>
  <c r="T2370" i="28"/>
  <c r="M2370" i="28"/>
  <c r="L2370" i="28"/>
  <c r="G2370" i="28"/>
  <c r="D2370" i="28"/>
  <c r="B2370" i="28"/>
  <c r="T2369" i="28"/>
  <c r="M2369" i="28"/>
  <c r="L2369" i="28"/>
  <c r="G2369" i="28"/>
  <c r="D2369" i="28"/>
  <c r="B2369" i="28"/>
  <c r="T2368" i="28"/>
  <c r="M2368" i="28"/>
  <c r="L2368" i="28"/>
  <c r="G2368" i="28"/>
  <c r="D2368" i="28"/>
  <c r="B2368" i="28"/>
  <c r="T2367" i="28"/>
  <c r="M2367" i="28"/>
  <c r="L2367" i="28"/>
  <c r="G2367" i="28"/>
  <c r="D2367" i="28"/>
  <c r="B2367" i="28"/>
  <c r="T2366" i="28"/>
  <c r="M2366" i="28"/>
  <c r="L2366" i="28"/>
  <c r="G2366" i="28"/>
  <c r="D2366" i="28"/>
  <c r="B2366" i="28"/>
  <c r="T2365" i="28"/>
  <c r="M2365" i="28"/>
  <c r="L2365" i="28"/>
  <c r="G2365" i="28"/>
  <c r="D2365" i="28"/>
  <c r="B2365" i="28"/>
  <c r="T2364" i="28"/>
  <c r="M2364" i="28"/>
  <c r="L2364" i="28"/>
  <c r="G2364" i="28"/>
  <c r="D2364" i="28"/>
  <c r="B2364" i="28"/>
  <c r="T2363" i="28"/>
  <c r="M2363" i="28"/>
  <c r="L2363" i="28"/>
  <c r="G2363" i="28"/>
  <c r="D2363" i="28"/>
  <c r="B2363" i="28"/>
  <c r="T2362" i="28"/>
  <c r="M2362" i="28"/>
  <c r="L2362" i="28"/>
  <c r="G2362" i="28"/>
  <c r="D2362" i="28"/>
  <c r="B2362" i="28"/>
  <c r="T2361" i="28"/>
  <c r="M2361" i="28"/>
  <c r="L2361" i="28"/>
  <c r="G2361" i="28"/>
  <c r="D2361" i="28"/>
  <c r="B2361" i="28"/>
  <c r="T2360" i="28"/>
  <c r="M2360" i="28"/>
  <c r="L2360" i="28"/>
  <c r="G2360" i="28"/>
  <c r="D2360" i="28"/>
  <c r="B2360" i="28"/>
  <c r="T2359" i="28"/>
  <c r="M2359" i="28"/>
  <c r="L2359" i="28"/>
  <c r="G2359" i="28"/>
  <c r="D2359" i="28"/>
  <c r="B2359" i="28"/>
  <c r="T2358" i="28"/>
  <c r="M2358" i="28"/>
  <c r="L2358" i="28"/>
  <c r="G2358" i="28"/>
  <c r="D2358" i="28"/>
  <c r="B2358" i="28"/>
  <c r="T2357" i="28"/>
  <c r="M2357" i="28"/>
  <c r="L2357" i="28"/>
  <c r="G2357" i="28"/>
  <c r="D2357" i="28"/>
  <c r="B2357" i="28"/>
  <c r="T2356" i="28"/>
  <c r="M2356" i="28"/>
  <c r="L2356" i="28"/>
  <c r="G2356" i="28"/>
  <c r="D2356" i="28"/>
  <c r="B2356" i="28"/>
  <c r="T2355" i="28"/>
  <c r="M2355" i="28"/>
  <c r="L2355" i="28"/>
  <c r="G2355" i="28"/>
  <c r="D2355" i="28"/>
  <c r="B2355" i="28"/>
  <c r="T2354" i="28"/>
  <c r="M2354" i="28"/>
  <c r="L2354" i="28"/>
  <c r="G2354" i="28"/>
  <c r="D2354" i="28"/>
  <c r="B2354" i="28"/>
  <c r="T2353" i="28"/>
  <c r="M2353" i="28"/>
  <c r="L2353" i="28"/>
  <c r="G2353" i="28"/>
  <c r="D2353" i="28"/>
  <c r="B2353" i="28"/>
  <c r="T2352" i="28"/>
  <c r="M2352" i="28"/>
  <c r="L2352" i="28"/>
  <c r="G2352" i="28"/>
  <c r="D2352" i="28"/>
  <c r="B2352" i="28"/>
  <c r="T2351" i="28"/>
  <c r="M2351" i="28"/>
  <c r="L2351" i="28"/>
  <c r="G2351" i="28"/>
  <c r="D2351" i="28"/>
  <c r="B2351" i="28"/>
  <c r="T2350" i="28"/>
  <c r="M2350" i="28"/>
  <c r="L2350" i="28"/>
  <c r="G2350" i="28"/>
  <c r="D2350" i="28"/>
  <c r="B2350" i="28"/>
  <c r="T2349" i="28"/>
  <c r="M2349" i="28"/>
  <c r="L2349" i="28"/>
  <c r="G2349" i="28"/>
  <c r="D2349" i="28"/>
  <c r="B2349" i="28"/>
  <c r="T2348" i="28"/>
  <c r="M2348" i="28"/>
  <c r="L2348" i="28"/>
  <c r="G2348" i="28"/>
  <c r="D2348" i="28"/>
  <c r="B2348" i="28"/>
  <c r="T2347" i="28"/>
  <c r="M2347" i="28"/>
  <c r="L2347" i="28"/>
  <c r="G2347" i="28"/>
  <c r="D2347" i="28"/>
  <c r="B2347" i="28"/>
  <c r="T2346" i="28"/>
  <c r="M2346" i="28"/>
  <c r="L2346" i="28"/>
  <c r="G2346" i="28"/>
  <c r="D2346" i="28"/>
  <c r="B2346" i="28"/>
  <c r="T2345" i="28"/>
  <c r="M2345" i="28"/>
  <c r="L2345" i="28"/>
  <c r="G2345" i="28"/>
  <c r="D2345" i="28"/>
  <c r="B2345" i="28"/>
  <c r="T2344" i="28"/>
  <c r="M2344" i="28"/>
  <c r="L2344" i="28"/>
  <c r="G2344" i="28"/>
  <c r="D2344" i="28"/>
  <c r="B2344" i="28"/>
  <c r="T2343" i="28"/>
  <c r="M2343" i="28"/>
  <c r="B2343" i="28"/>
  <c r="T2342" i="28"/>
  <c r="M2342" i="28"/>
  <c r="B2342" i="28"/>
  <c r="T2341" i="28"/>
  <c r="M2341" i="28"/>
  <c r="B2341" i="28"/>
  <c r="T2340" i="28"/>
  <c r="M2340" i="28"/>
  <c r="B2340" i="28"/>
  <c r="T2339" i="28"/>
  <c r="M2339" i="28"/>
  <c r="B2339" i="28"/>
  <c r="T2338" i="28"/>
  <c r="M2338" i="28"/>
  <c r="B2338" i="28"/>
  <c r="T2337" i="28"/>
  <c r="M2337" i="28"/>
  <c r="B2337" i="28"/>
  <c r="T2336" i="28"/>
  <c r="M2336" i="28"/>
  <c r="B2336" i="28"/>
  <c r="T2335" i="28"/>
  <c r="M2335" i="28"/>
  <c r="B2335" i="28"/>
  <c r="T2334" i="28"/>
  <c r="M2334" i="28"/>
  <c r="B2334" i="28"/>
  <c r="T2333" i="28"/>
  <c r="M2333" i="28"/>
  <c r="B2333" i="28"/>
  <c r="T2332" i="28"/>
  <c r="M2332" i="28"/>
  <c r="B2332" i="28"/>
  <c r="T2331" i="28"/>
  <c r="M2331" i="28"/>
  <c r="B2331" i="28"/>
  <c r="T2330" i="28"/>
  <c r="M2330" i="28"/>
  <c r="B2330" i="28"/>
  <c r="T2329" i="28"/>
  <c r="M2329" i="28"/>
  <c r="B2329" i="28"/>
  <c r="T2328" i="28"/>
  <c r="M2328" i="28"/>
  <c r="B2328" i="28"/>
  <c r="T2327" i="28"/>
  <c r="M2327" i="28"/>
  <c r="B2327" i="28"/>
  <c r="T2326" i="28"/>
  <c r="M2326" i="28"/>
  <c r="B2326" i="28"/>
  <c r="T2325" i="28"/>
  <c r="M2325" i="28"/>
  <c r="B2325" i="28"/>
  <c r="T2324" i="28"/>
  <c r="M2324" i="28"/>
  <c r="B2324" i="28"/>
  <c r="T2323" i="28"/>
  <c r="M2323" i="28"/>
  <c r="B2323" i="28"/>
  <c r="T2322" i="28"/>
  <c r="M2322" i="28"/>
  <c r="B2322" i="28"/>
  <c r="T2321" i="28"/>
  <c r="M2321" i="28"/>
  <c r="B2321" i="28"/>
  <c r="T2320" i="28"/>
  <c r="M2320" i="28"/>
  <c r="B2320" i="28"/>
  <c r="T2319" i="28"/>
  <c r="M2319" i="28"/>
  <c r="B2319" i="28"/>
  <c r="T2318" i="28"/>
  <c r="M2318" i="28"/>
  <c r="B2318" i="28"/>
  <c r="T2317" i="28"/>
  <c r="M2317" i="28"/>
  <c r="B2317" i="28"/>
  <c r="T2316" i="28"/>
  <c r="M2316" i="28"/>
  <c r="B2316" i="28"/>
  <c r="T2315" i="28"/>
  <c r="M2315" i="28"/>
  <c r="B2315" i="28"/>
  <c r="T2314" i="28"/>
  <c r="M2314" i="28"/>
  <c r="B2314" i="28"/>
  <c r="T2313" i="28"/>
  <c r="M2313" i="28"/>
  <c r="B2313" i="28"/>
  <c r="T2312" i="28"/>
  <c r="M2312" i="28"/>
  <c r="B2312" i="28"/>
  <c r="T2311" i="28"/>
  <c r="M2311" i="28"/>
  <c r="B2311" i="28"/>
  <c r="T2310" i="28"/>
  <c r="M2310" i="28"/>
  <c r="B2310" i="28"/>
  <c r="T2309" i="28"/>
  <c r="M2309" i="28"/>
  <c r="B2309" i="28"/>
  <c r="T2308" i="28"/>
  <c r="M2308" i="28"/>
  <c r="B2308" i="28"/>
  <c r="T2307" i="28"/>
  <c r="M2307" i="28"/>
  <c r="B2307" i="28"/>
  <c r="T2306" i="28"/>
  <c r="M2306" i="28"/>
  <c r="B2306" i="28"/>
  <c r="T2305" i="28"/>
  <c r="M2305" i="28"/>
  <c r="B2305" i="28"/>
  <c r="T2304" i="28"/>
  <c r="M2304" i="28"/>
  <c r="B2304" i="28"/>
  <c r="T2303" i="28"/>
  <c r="M2303" i="28"/>
  <c r="B2303" i="28"/>
  <c r="T2302" i="28"/>
  <c r="M2302" i="28"/>
  <c r="B2302" i="28"/>
  <c r="T2301" i="28"/>
  <c r="M2301" i="28"/>
  <c r="B2301" i="28"/>
  <c r="T2300" i="28"/>
  <c r="M2300" i="28"/>
  <c r="B2300" i="28"/>
  <c r="T2299" i="28"/>
  <c r="M2299" i="28"/>
  <c r="B2299" i="28"/>
  <c r="T2298" i="28"/>
  <c r="M2298" i="28"/>
  <c r="B2298" i="28"/>
  <c r="T2297" i="28"/>
  <c r="M2297" i="28"/>
  <c r="B2297" i="28"/>
  <c r="T2296" i="28"/>
  <c r="M2296" i="28"/>
  <c r="B2296" i="28"/>
  <c r="T2295" i="28"/>
  <c r="M2295" i="28"/>
  <c r="B2295" i="28"/>
  <c r="T2294" i="28"/>
  <c r="M2294" i="28"/>
  <c r="B2294" i="28"/>
  <c r="T2293" i="28"/>
  <c r="M2293" i="28"/>
  <c r="B2293" i="28"/>
  <c r="T2292" i="28"/>
  <c r="M2292" i="28"/>
  <c r="B2292" i="28"/>
  <c r="T2291" i="28"/>
  <c r="M2291" i="28"/>
  <c r="B2291" i="28"/>
  <c r="T2290" i="28"/>
  <c r="M2290" i="28"/>
  <c r="B2290" i="28"/>
  <c r="T2289" i="28"/>
  <c r="M2289" i="28"/>
  <c r="B2289" i="28"/>
  <c r="T2288" i="28"/>
  <c r="M2288" i="28"/>
  <c r="B2288" i="28"/>
  <c r="T2287" i="28"/>
  <c r="M2287" i="28"/>
  <c r="B2287" i="28"/>
  <c r="T2286" i="28"/>
  <c r="M2286" i="28"/>
  <c r="B2286" i="28"/>
  <c r="T2285" i="28"/>
  <c r="M2285" i="28"/>
  <c r="B2285" i="28"/>
  <c r="T2284" i="28"/>
  <c r="M2284" i="28"/>
  <c r="B2284" i="28"/>
  <c r="T2283" i="28"/>
  <c r="M2283" i="28"/>
  <c r="B2283" i="28"/>
  <c r="T2282" i="28"/>
  <c r="M2282" i="28"/>
  <c r="B2282" i="28"/>
  <c r="T2281" i="28"/>
  <c r="M2281" i="28"/>
  <c r="B2281" i="28"/>
  <c r="T2280" i="28"/>
  <c r="M2280" i="28"/>
  <c r="B2280" i="28"/>
  <c r="T2279" i="28"/>
  <c r="M2279" i="28"/>
  <c r="B2279" i="28"/>
  <c r="T2278" i="28"/>
  <c r="M2278" i="28"/>
  <c r="B2278" i="28"/>
  <c r="T2277" i="28"/>
  <c r="M2277" i="28"/>
  <c r="B2277" i="28"/>
  <c r="T2276" i="28"/>
  <c r="M2276" i="28"/>
  <c r="B2276" i="28"/>
  <c r="T2275" i="28"/>
  <c r="M2275" i="28"/>
  <c r="B2275" i="28"/>
  <c r="T2274" i="28"/>
  <c r="M2274" i="28"/>
  <c r="B2274" i="28"/>
  <c r="T2273" i="28"/>
  <c r="M2273" i="28"/>
  <c r="B2273" i="28"/>
  <c r="T2272" i="28"/>
  <c r="M2272" i="28"/>
  <c r="B2272" i="28"/>
  <c r="T2271" i="28"/>
  <c r="M2271" i="28"/>
  <c r="B2271" i="28"/>
  <c r="T2270" i="28"/>
  <c r="M2270" i="28"/>
  <c r="B2270" i="28"/>
  <c r="T2269" i="28"/>
  <c r="M2269" i="28"/>
  <c r="B2269" i="28"/>
  <c r="T2268" i="28"/>
  <c r="M2268" i="28"/>
  <c r="B2268" i="28"/>
  <c r="T2267" i="28"/>
  <c r="M2267" i="28"/>
  <c r="B2267" i="28"/>
  <c r="T2266" i="28"/>
  <c r="M2266" i="28"/>
  <c r="B2266" i="28"/>
  <c r="T2265" i="28"/>
  <c r="M2265" i="28"/>
  <c r="B2265" i="28"/>
  <c r="T2264" i="28"/>
  <c r="M2264" i="28"/>
  <c r="B2264" i="28"/>
  <c r="T1295" i="24"/>
  <c r="M1295" i="24"/>
  <c r="L1295" i="24"/>
  <c r="G1295" i="24"/>
  <c r="D1295" i="24"/>
  <c r="B1295" i="24"/>
  <c r="T1294" i="24"/>
  <c r="M1294" i="24"/>
  <c r="L1294" i="24"/>
  <c r="G1294" i="24"/>
  <c r="D1294" i="24"/>
  <c r="B1294" i="24"/>
  <c r="T1293" i="24"/>
  <c r="M1293" i="24"/>
  <c r="L1293" i="24"/>
  <c r="G1293" i="24"/>
  <c r="D1293" i="24"/>
  <c r="B1293" i="24"/>
  <c r="T1292" i="24"/>
  <c r="M1292" i="24"/>
  <c r="L1292" i="24"/>
  <c r="G1292" i="24"/>
  <c r="D1292" i="24"/>
  <c r="B1292" i="24"/>
  <c r="T1291" i="24"/>
  <c r="M1291" i="24"/>
  <c r="L1291" i="24"/>
  <c r="G1291" i="24"/>
  <c r="D1291" i="24"/>
  <c r="B1291" i="24"/>
  <c r="T1290" i="24"/>
  <c r="M1290" i="24"/>
  <c r="L1290" i="24"/>
  <c r="G1290" i="24"/>
  <c r="D1290" i="24"/>
  <c r="B1290" i="24"/>
  <c r="T1289" i="24"/>
  <c r="M1289" i="24"/>
  <c r="L1289" i="24"/>
  <c r="G1289" i="24"/>
  <c r="D1289" i="24"/>
  <c r="B1289" i="24"/>
  <c r="T1288" i="24"/>
  <c r="M1288" i="24"/>
  <c r="L1288" i="24"/>
  <c r="G1288" i="24"/>
  <c r="D1288" i="24"/>
  <c r="B1288" i="24"/>
  <c r="T1287" i="24"/>
  <c r="M1287" i="24"/>
  <c r="L1287" i="24"/>
  <c r="G1287" i="24"/>
  <c r="D1287" i="24"/>
  <c r="B1287" i="24"/>
  <c r="T1286" i="24"/>
  <c r="M1286" i="24"/>
  <c r="L1286" i="24"/>
  <c r="G1286" i="24"/>
  <c r="D1286" i="24"/>
  <c r="B1286" i="24"/>
  <c r="T1285" i="24"/>
  <c r="M1285" i="24"/>
  <c r="L1285" i="24"/>
  <c r="G1285" i="24"/>
  <c r="D1285" i="24"/>
  <c r="B1285" i="24"/>
  <c r="T1284" i="24"/>
  <c r="M1284" i="24"/>
  <c r="L1284" i="24"/>
  <c r="G1284" i="24"/>
  <c r="D1284" i="24"/>
  <c r="B1284" i="24"/>
  <c r="T1283" i="24"/>
  <c r="M1283" i="24"/>
  <c r="L1283" i="24"/>
  <c r="G1283" i="24"/>
  <c r="D1283" i="24"/>
  <c r="B1283" i="24"/>
  <c r="T1282" i="24"/>
  <c r="M1282" i="24"/>
  <c r="L1282" i="24"/>
  <c r="G1282" i="24"/>
  <c r="D1282" i="24"/>
  <c r="B1282" i="24"/>
  <c r="T1281" i="24"/>
  <c r="M1281" i="24"/>
  <c r="L1281" i="24"/>
  <c r="G1281" i="24"/>
  <c r="D1281" i="24"/>
  <c r="B1281" i="24"/>
  <c r="T1280" i="24"/>
  <c r="M1280" i="24"/>
  <c r="L1280" i="24"/>
  <c r="G1280" i="24"/>
  <c r="D1280" i="24"/>
  <c r="B1280" i="24"/>
  <c r="T1471" i="24"/>
  <c r="M1471" i="24"/>
  <c r="G1471" i="24"/>
  <c r="B1471" i="24"/>
  <c r="T1470" i="24"/>
  <c r="M1470" i="24"/>
  <c r="G1470" i="24"/>
  <c r="B1470" i="24"/>
  <c r="T1469" i="24"/>
  <c r="M1469" i="24"/>
  <c r="G1469" i="24"/>
  <c r="B1469" i="24"/>
  <c r="T1468" i="24"/>
  <c r="M1468" i="24"/>
  <c r="G1468" i="24"/>
  <c r="B1468" i="24"/>
  <c r="T1467" i="24"/>
  <c r="M1467" i="24"/>
  <c r="G1467" i="24"/>
  <c r="B1467" i="24"/>
  <c r="T1466" i="24"/>
  <c r="M1466" i="24"/>
  <c r="G1466" i="24"/>
  <c r="B1466" i="24"/>
  <c r="T1465" i="24"/>
  <c r="M1465" i="24"/>
  <c r="G1465" i="24"/>
  <c r="B1465" i="24"/>
  <c r="T1464" i="24"/>
  <c r="M1464" i="24"/>
  <c r="G1464" i="24"/>
  <c r="B1464" i="24"/>
  <c r="T1463" i="24"/>
  <c r="M1463" i="24"/>
  <c r="G1463" i="24"/>
  <c r="B1463" i="24"/>
  <c r="T1462" i="24"/>
  <c r="M1462" i="24"/>
  <c r="G1462" i="24"/>
  <c r="B1462" i="24"/>
  <c r="T1461" i="24"/>
  <c r="M1461" i="24"/>
  <c r="G1461" i="24"/>
  <c r="B1461" i="24"/>
  <c r="T1460" i="24"/>
  <c r="M1460" i="24"/>
  <c r="G1460" i="24"/>
  <c r="B1460" i="24"/>
  <c r="T1459" i="24"/>
  <c r="M1459" i="24"/>
  <c r="G1459" i="24"/>
  <c r="B1459" i="24"/>
  <c r="T1458" i="24"/>
  <c r="M1458" i="24"/>
  <c r="G1458" i="24"/>
  <c r="B1458" i="24"/>
  <c r="T1457" i="24"/>
  <c r="M1457" i="24"/>
  <c r="G1457" i="24"/>
  <c r="B1457" i="24"/>
  <c r="T1456" i="24"/>
  <c r="M1456" i="24"/>
  <c r="G1456" i="24"/>
  <c r="B1456" i="24"/>
  <c r="T1455" i="24"/>
  <c r="M1455" i="24"/>
  <c r="G1455" i="24"/>
  <c r="B1455" i="24"/>
  <c r="T1454" i="24"/>
  <c r="M1454" i="24"/>
  <c r="G1454" i="24"/>
  <c r="B1454" i="24"/>
  <c r="T1453" i="24"/>
  <c r="M1453" i="24"/>
  <c r="G1453" i="24"/>
  <c r="B1453" i="24"/>
  <c r="T1452" i="24"/>
  <c r="M1452" i="24"/>
  <c r="G1452" i="24"/>
  <c r="B1452" i="24"/>
  <c r="T1451" i="24"/>
  <c r="M1451" i="24"/>
  <c r="G1451" i="24"/>
  <c r="B1451" i="24"/>
  <c r="T1450" i="24"/>
  <c r="M1450" i="24"/>
  <c r="G1450" i="24"/>
  <c r="B1450" i="24"/>
  <c r="T1449" i="24"/>
  <c r="M1449" i="24"/>
  <c r="G1449" i="24"/>
  <c r="B1449" i="24"/>
  <c r="T1448" i="24"/>
  <c r="M1448" i="24"/>
  <c r="G1448" i="24"/>
  <c r="B1448" i="24"/>
  <c r="T1447" i="24"/>
  <c r="M1447" i="24"/>
  <c r="G1447" i="24"/>
  <c r="B1447" i="24"/>
  <c r="T1446" i="24"/>
  <c r="M1446" i="24"/>
  <c r="G1446" i="24"/>
  <c r="B1446" i="24"/>
  <c r="T1445" i="24"/>
  <c r="M1445" i="24"/>
  <c r="G1445" i="24"/>
  <c r="B1445" i="24"/>
  <c r="T1444" i="24"/>
  <c r="M1444" i="24"/>
  <c r="G1444" i="24"/>
  <c r="B1444" i="24"/>
  <c r="T1443" i="24"/>
  <c r="M1443" i="24"/>
  <c r="G1443" i="24"/>
  <c r="B1443" i="24"/>
  <c r="T1442" i="24"/>
  <c r="M1442" i="24"/>
  <c r="G1442" i="24"/>
  <c r="B1442" i="24"/>
  <c r="T1441" i="24"/>
  <c r="M1441" i="24"/>
  <c r="G1441" i="24"/>
  <c r="B1441" i="24"/>
  <c r="T1440" i="24"/>
  <c r="M1440" i="24"/>
  <c r="G1440" i="24"/>
  <c r="B1440" i="24"/>
  <c r="T1439" i="24"/>
  <c r="M1439" i="24"/>
  <c r="L1439" i="24"/>
  <c r="G1439" i="24"/>
  <c r="D1439" i="24"/>
  <c r="B1439" i="24"/>
  <c r="T1438" i="24"/>
  <c r="M1438" i="24"/>
  <c r="L1438" i="24"/>
  <c r="G1438" i="24"/>
  <c r="D1438" i="24"/>
  <c r="B1438" i="24"/>
  <c r="T1437" i="24"/>
  <c r="M1437" i="24"/>
  <c r="L1437" i="24"/>
  <c r="G1437" i="24"/>
  <c r="D1437" i="24"/>
  <c r="B1437" i="24"/>
  <c r="T1436" i="24"/>
  <c r="M1436" i="24"/>
  <c r="L1436" i="24"/>
  <c r="G1436" i="24"/>
  <c r="D1436" i="24"/>
  <c r="B1436" i="24"/>
  <c r="T1435" i="24"/>
  <c r="M1435" i="24"/>
  <c r="L1435" i="24"/>
  <c r="G1435" i="24"/>
  <c r="D1435" i="24"/>
  <c r="B1435" i="24"/>
  <c r="T1434" i="24"/>
  <c r="M1434" i="24"/>
  <c r="L1434" i="24"/>
  <c r="G1434" i="24"/>
  <c r="D1434" i="24"/>
  <c r="B1434" i="24"/>
  <c r="T1433" i="24"/>
  <c r="M1433" i="24"/>
  <c r="L1433" i="24"/>
  <c r="G1433" i="24"/>
  <c r="D1433" i="24"/>
  <c r="B1433" i="24"/>
  <c r="T1432" i="24"/>
  <c r="M1432" i="24"/>
  <c r="L1432" i="24"/>
  <c r="G1432" i="24"/>
  <c r="D1432" i="24"/>
  <c r="B1432" i="24"/>
  <c r="T1431" i="24"/>
  <c r="M1431" i="24"/>
  <c r="L1431" i="24"/>
  <c r="G1431" i="24"/>
  <c r="D1431" i="24"/>
  <c r="B1431" i="24"/>
  <c r="T1430" i="24"/>
  <c r="M1430" i="24"/>
  <c r="L1430" i="24"/>
  <c r="G1430" i="24"/>
  <c r="D1430" i="24"/>
  <c r="B1430" i="24"/>
  <c r="T1429" i="24"/>
  <c r="M1429" i="24"/>
  <c r="L1429" i="24"/>
  <c r="G1429" i="24"/>
  <c r="D1429" i="24"/>
  <c r="B1429" i="24"/>
  <c r="T1428" i="24"/>
  <c r="M1428" i="24"/>
  <c r="L1428" i="24"/>
  <c r="G1428" i="24"/>
  <c r="D1428" i="24"/>
  <c r="B1428" i="24"/>
  <c r="T1427" i="24"/>
  <c r="M1427" i="24"/>
  <c r="L1427" i="24"/>
  <c r="G1427" i="24"/>
  <c r="D1427" i="24"/>
  <c r="B1427" i="24"/>
  <c r="T1426" i="24"/>
  <c r="M1426" i="24"/>
  <c r="L1426" i="24"/>
  <c r="G1426" i="24"/>
  <c r="D1426" i="24"/>
  <c r="B1426" i="24"/>
  <c r="T1425" i="24"/>
  <c r="M1425" i="24"/>
  <c r="L1425" i="24"/>
  <c r="G1425" i="24"/>
  <c r="D1425" i="24"/>
  <c r="B1425" i="24"/>
  <c r="T1424" i="24"/>
  <c r="M1424" i="24"/>
  <c r="L1424" i="24"/>
  <c r="G1424" i="24"/>
  <c r="D1424" i="24"/>
  <c r="B1424" i="24"/>
  <c r="T1279" i="24"/>
  <c r="M1279" i="24"/>
  <c r="G1279" i="24"/>
  <c r="B1279" i="24"/>
  <c r="T1278" i="24"/>
  <c r="M1278" i="24"/>
  <c r="G1278" i="24"/>
  <c r="B1278" i="24"/>
  <c r="T1277" i="24"/>
  <c r="M1277" i="24"/>
  <c r="G1277" i="24"/>
  <c r="B1277" i="24"/>
  <c r="T1276" i="24"/>
  <c r="M1276" i="24"/>
  <c r="G1276" i="24"/>
  <c r="B1276" i="24"/>
  <c r="T1275" i="24"/>
  <c r="M1275" i="24"/>
  <c r="G1275" i="24"/>
  <c r="B1275" i="24"/>
  <c r="T1274" i="24"/>
  <c r="M1274" i="24"/>
  <c r="G1274" i="24"/>
  <c r="B1274" i="24"/>
  <c r="T1273" i="24"/>
  <c r="M1273" i="24"/>
  <c r="G1273" i="24"/>
  <c r="B1273" i="24"/>
  <c r="T1272" i="24"/>
  <c r="M1272" i="24"/>
  <c r="G1272" i="24"/>
  <c r="B1272" i="24"/>
  <c r="T1271" i="24"/>
  <c r="M1271" i="24"/>
  <c r="G1271" i="24"/>
  <c r="B1271" i="24"/>
  <c r="T1270" i="24"/>
  <c r="M1270" i="24"/>
  <c r="G1270" i="24"/>
  <c r="B1270" i="24"/>
  <c r="T1269" i="24"/>
  <c r="M1269" i="24"/>
  <c r="G1269" i="24"/>
  <c r="B1269" i="24"/>
  <c r="T1268" i="24"/>
  <c r="M1268" i="24"/>
  <c r="G1268" i="24"/>
  <c r="B1268" i="24"/>
  <c r="T1267" i="24"/>
  <c r="M1267" i="24"/>
  <c r="G1267" i="24"/>
  <c r="B1267" i="24"/>
  <c r="T1266" i="24"/>
  <c r="M1266" i="24"/>
  <c r="G1266" i="24"/>
  <c r="B1266" i="24"/>
  <c r="T1265" i="24"/>
  <c r="M1265" i="24"/>
  <c r="G1265" i="24"/>
  <c r="B1265" i="24"/>
  <c r="T1264" i="24"/>
  <c r="M1264" i="24"/>
  <c r="G1264" i="24"/>
  <c r="B1264" i="24"/>
  <c r="T1423" i="24"/>
  <c r="M1423" i="24"/>
  <c r="L1423" i="24"/>
  <c r="G1423" i="24"/>
  <c r="D1423" i="24"/>
  <c r="B1423" i="24"/>
  <c r="T1422" i="24"/>
  <c r="M1422" i="24"/>
  <c r="L1422" i="24"/>
  <c r="G1422" i="24"/>
  <c r="D1422" i="24"/>
  <c r="B1422" i="24"/>
  <c r="T1421" i="24"/>
  <c r="M1421" i="24"/>
  <c r="L1421" i="24"/>
  <c r="G1421" i="24"/>
  <c r="D1421" i="24"/>
  <c r="B1421" i="24"/>
  <c r="T1420" i="24"/>
  <c r="M1420" i="24"/>
  <c r="L1420" i="24"/>
  <c r="G1420" i="24"/>
  <c r="D1420" i="24"/>
  <c r="B1420" i="24"/>
  <c r="T1419" i="24"/>
  <c r="M1419" i="24"/>
  <c r="L1419" i="24"/>
  <c r="G1419" i="24"/>
  <c r="D1419" i="24"/>
  <c r="B1419" i="24"/>
  <c r="T1418" i="24"/>
  <c r="M1418" i="24"/>
  <c r="L1418" i="24"/>
  <c r="G1418" i="24"/>
  <c r="D1418" i="24"/>
  <c r="B1418" i="24"/>
  <c r="T1417" i="24"/>
  <c r="M1417" i="24"/>
  <c r="L1417" i="24"/>
  <c r="G1417" i="24"/>
  <c r="D1417" i="24"/>
  <c r="B1417" i="24"/>
  <c r="T1416" i="24"/>
  <c r="M1416" i="24"/>
  <c r="L1416" i="24"/>
  <c r="G1416" i="24"/>
  <c r="D1416" i="24"/>
  <c r="B1416" i="24"/>
  <c r="T1415" i="24"/>
  <c r="M1415" i="24"/>
  <c r="L1415" i="24"/>
  <c r="G1415" i="24"/>
  <c r="D1415" i="24"/>
  <c r="B1415" i="24"/>
  <c r="T1414" i="24"/>
  <c r="M1414" i="24"/>
  <c r="L1414" i="24"/>
  <c r="G1414" i="24"/>
  <c r="D1414" i="24"/>
  <c r="B1414" i="24"/>
  <c r="T1413" i="24"/>
  <c r="M1413" i="24"/>
  <c r="L1413" i="24"/>
  <c r="G1413" i="24"/>
  <c r="D1413" i="24"/>
  <c r="B1413" i="24"/>
  <c r="T1412" i="24"/>
  <c r="M1412" i="24"/>
  <c r="L1412" i="24"/>
  <c r="G1412" i="24"/>
  <c r="D1412" i="24"/>
  <c r="B1412" i="24"/>
  <c r="T1411" i="24"/>
  <c r="M1411" i="24"/>
  <c r="L1411" i="24"/>
  <c r="G1411" i="24"/>
  <c r="D1411" i="24"/>
  <c r="B1411" i="24"/>
  <c r="T1410" i="24"/>
  <c r="M1410" i="24"/>
  <c r="L1410" i="24"/>
  <c r="G1410" i="24"/>
  <c r="D1410" i="24"/>
  <c r="B1410" i="24"/>
  <c r="T1409" i="24"/>
  <c r="M1409" i="24"/>
  <c r="L1409" i="24"/>
  <c r="G1409" i="24"/>
  <c r="D1409" i="24"/>
  <c r="B1409" i="24"/>
  <c r="T1408" i="24"/>
  <c r="M1408" i="24"/>
  <c r="L1408" i="24"/>
  <c r="G1408" i="24"/>
  <c r="D1408" i="24"/>
  <c r="B1408" i="24"/>
  <c r="T1407" i="24"/>
  <c r="M1407" i="24"/>
  <c r="G1407" i="24"/>
  <c r="B1407" i="24"/>
  <c r="T1406" i="24"/>
  <c r="M1406" i="24"/>
  <c r="G1406" i="24"/>
  <c r="B1406" i="24"/>
  <c r="T1405" i="24"/>
  <c r="M1405" i="24"/>
  <c r="G1405" i="24"/>
  <c r="B1405" i="24"/>
  <c r="T1404" i="24"/>
  <c r="M1404" i="24"/>
  <c r="G1404" i="24"/>
  <c r="B1404" i="24"/>
  <c r="T1403" i="24"/>
  <c r="M1403" i="24"/>
  <c r="G1403" i="24"/>
  <c r="B1403" i="24"/>
  <c r="T1402" i="24"/>
  <c r="M1402" i="24"/>
  <c r="G1402" i="24"/>
  <c r="B1402" i="24"/>
  <c r="T1401" i="24"/>
  <c r="M1401" i="24"/>
  <c r="G1401" i="24"/>
  <c r="B1401" i="24"/>
  <c r="T1400" i="24"/>
  <c r="M1400" i="24"/>
  <c r="G1400" i="24"/>
  <c r="B1400" i="24"/>
  <c r="T1399" i="24"/>
  <c r="M1399" i="24"/>
  <c r="G1399" i="24"/>
  <c r="B1399" i="24"/>
  <c r="T1398" i="24"/>
  <c r="M1398" i="24"/>
  <c r="G1398" i="24"/>
  <c r="B1398" i="24"/>
  <c r="T1397" i="24"/>
  <c r="M1397" i="24"/>
  <c r="G1397" i="24"/>
  <c r="B1397" i="24"/>
  <c r="T1396" i="24"/>
  <c r="M1396" i="24"/>
  <c r="G1396" i="24"/>
  <c r="B1396" i="24"/>
  <c r="T1395" i="24"/>
  <c r="M1395" i="24"/>
  <c r="G1395" i="24"/>
  <c r="B1395" i="24"/>
  <c r="T1394" i="24"/>
  <c r="M1394" i="24"/>
  <c r="G1394" i="24"/>
  <c r="B1394" i="24"/>
  <c r="T1393" i="24"/>
  <c r="M1393" i="24"/>
  <c r="G1393" i="24"/>
  <c r="B1393" i="24"/>
  <c r="T1392" i="24"/>
  <c r="M1392" i="24"/>
  <c r="G1392" i="24"/>
  <c r="B1392" i="24"/>
  <c r="T1137" i="24"/>
  <c r="M1137" i="24"/>
  <c r="L1137" i="24"/>
  <c r="G1137" i="24"/>
  <c r="D1137" i="24"/>
  <c r="B1137" i="24"/>
  <c r="T1136" i="24"/>
  <c r="M1136" i="24"/>
  <c r="L1136" i="24"/>
  <c r="G1136" i="24"/>
  <c r="D1136" i="24"/>
  <c r="B1136" i="24"/>
  <c r="T1135" i="24"/>
  <c r="M1135" i="24"/>
  <c r="L1135" i="24"/>
  <c r="G1135" i="24"/>
  <c r="D1135" i="24"/>
  <c r="B1135" i="24"/>
  <c r="T1134" i="24"/>
  <c r="M1134" i="24"/>
  <c r="L1134" i="24"/>
  <c r="G1134" i="24"/>
  <c r="D1134" i="24"/>
  <c r="B1134" i="24"/>
  <c r="T1133" i="24"/>
  <c r="M1133" i="24"/>
  <c r="L1133" i="24"/>
  <c r="G1133" i="24"/>
  <c r="D1133" i="24"/>
  <c r="B1133" i="24"/>
  <c r="T1132" i="24"/>
  <c r="M1132" i="24"/>
  <c r="L1132" i="24"/>
  <c r="G1132" i="24"/>
  <c r="D1132" i="24"/>
  <c r="B1132" i="24"/>
  <c r="T1131" i="24"/>
  <c r="M1131" i="24"/>
  <c r="L1131" i="24"/>
  <c r="G1131" i="24"/>
  <c r="D1131" i="24"/>
  <c r="B1131" i="24"/>
  <c r="T1130" i="24"/>
  <c r="M1130" i="24"/>
  <c r="L1130" i="24"/>
  <c r="G1130" i="24"/>
  <c r="D1130" i="24"/>
  <c r="B1130" i="24"/>
  <c r="T1129" i="24"/>
  <c r="M1129" i="24"/>
  <c r="L1129" i="24"/>
  <c r="G1129" i="24"/>
  <c r="D1129" i="24"/>
  <c r="B1129" i="24"/>
  <c r="T1128" i="24"/>
  <c r="M1128" i="24"/>
  <c r="L1128" i="24"/>
  <c r="G1128" i="24"/>
  <c r="D1128" i="24"/>
  <c r="B1128" i="24"/>
  <c r="T1127" i="24"/>
  <c r="M1127" i="24"/>
  <c r="L1127" i="24"/>
  <c r="G1127" i="24"/>
  <c r="D1127" i="24"/>
  <c r="B1127" i="24"/>
  <c r="T1126" i="24"/>
  <c r="M1126" i="24"/>
  <c r="L1126" i="24"/>
  <c r="G1126" i="24"/>
  <c r="D1126" i="24"/>
  <c r="B1126" i="24"/>
  <c r="T1125" i="24"/>
  <c r="M1125" i="24"/>
  <c r="L1125" i="24"/>
  <c r="G1125" i="24"/>
  <c r="D1125" i="24"/>
  <c r="B1125" i="24"/>
  <c r="T1124" i="24"/>
  <c r="M1124" i="24"/>
  <c r="L1124" i="24"/>
  <c r="G1124" i="24"/>
  <c r="D1124" i="24"/>
  <c r="B1124" i="24"/>
  <c r="T1391" i="24"/>
  <c r="M1391" i="24"/>
  <c r="L1391" i="24"/>
  <c r="G1391" i="24"/>
  <c r="D1391" i="24"/>
  <c r="B1391" i="24"/>
  <c r="T1390" i="24"/>
  <c r="M1390" i="24"/>
  <c r="L1390" i="24"/>
  <c r="G1390" i="24"/>
  <c r="D1390" i="24"/>
  <c r="B1390" i="24"/>
  <c r="T1389" i="24"/>
  <c r="M1389" i="24"/>
  <c r="L1389" i="24"/>
  <c r="G1389" i="24"/>
  <c r="D1389" i="24"/>
  <c r="B1389" i="24"/>
  <c r="T1388" i="24"/>
  <c r="M1388" i="24"/>
  <c r="L1388" i="24"/>
  <c r="G1388" i="24"/>
  <c r="D1388" i="24"/>
  <c r="B1388" i="24"/>
  <c r="T1387" i="24"/>
  <c r="M1387" i="24"/>
  <c r="L1387" i="24"/>
  <c r="G1387" i="24"/>
  <c r="D1387" i="24"/>
  <c r="B1387" i="24"/>
  <c r="T1386" i="24"/>
  <c r="M1386" i="24"/>
  <c r="L1386" i="24"/>
  <c r="G1386" i="24"/>
  <c r="D1386" i="24"/>
  <c r="B1386" i="24"/>
  <c r="T1385" i="24"/>
  <c r="M1385" i="24"/>
  <c r="L1385" i="24"/>
  <c r="G1385" i="24"/>
  <c r="D1385" i="24"/>
  <c r="B1385" i="24"/>
  <c r="T1384" i="24"/>
  <c r="M1384" i="24"/>
  <c r="L1384" i="24"/>
  <c r="G1384" i="24"/>
  <c r="D1384" i="24"/>
  <c r="B1384" i="24"/>
  <c r="T1383" i="24"/>
  <c r="M1383" i="24"/>
  <c r="L1383" i="24"/>
  <c r="G1383" i="24"/>
  <c r="D1383" i="24"/>
  <c r="B1383" i="24"/>
  <c r="T1382" i="24"/>
  <c r="M1382" i="24"/>
  <c r="L1382" i="24"/>
  <c r="G1382" i="24"/>
  <c r="D1382" i="24"/>
  <c r="B1382" i="24"/>
  <c r="T1381" i="24"/>
  <c r="M1381" i="24"/>
  <c r="L1381" i="24"/>
  <c r="G1381" i="24"/>
  <c r="D1381" i="24"/>
  <c r="B1381" i="24"/>
  <c r="T1380" i="24"/>
  <c r="M1380" i="24"/>
  <c r="L1380" i="24"/>
  <c r="G1380" i="24"/>
  <c r="D1380" i="24"/>
  <c r="B1380" i="24"/>
  <c r="T1379" i="24"/>
  <c r="M1379" i="24"/>
  <c r="L1379" i="24"/>
  <c r="G1379" i="24"/>
  <c r="D1379" i="24"/>
  <c r="B1379" i="24"/>
  <c r="T1378" i="24"/>
  <c r="M1378" i="24"/>
  <c r="L1378" i="24"/>
  <c r="G1378" i="24"/>
  <c r="D1378" i="24"/>
  <c r="B1378" i="24"/>
  <c r="T1377" i="24"/>
  <c r="M1377" i="24"/>
  <c r="L1377" i="24"/>
  <c r="G1377" i="24"/>
  <c r="D1377" i="24"/>
  <c r="B1377" i="24"/>
  <c r="T1376" i="24"/>
  <c r="M1376" i="24"/>
  <c r="L1376" i="24"/>
  <c r="G1376" i="24"/>
  <c r="D1376" i="24"/>
  <c r="B1376" i="24"/>
  <c r="T1067" i="24"/>
  <c r="M1067" i="24"/>
  <c r="L1067" i="24"/>
  <c r="G1067" i="24"/>
  <c r="D1067" i="24"/>
  <c r="B1067" i="24"/>
  <c r="T1066" i="24"/>
  <c r="M1066" i="24"/>
  <c r="L1066" i="24"/>
  <c r="G1066" i="24"/>
  <c r="D1066" i="24"/>
  <c r="B1066" i="24"/>
  <c r="T1065" i="24"/>
  <c r="M1065" i="24"/>
  <c r="L1065" i="24"/>
  <c r="G1065" i="24"/>
  <c r="D1065" i="24"/>
  <c r="B1065" i="24"/>
  <c r="T1064" i="24"/>
  <c r="M1064" i="24"/>
  <c r="L1064" i="24"/>
  <c r="G1064" i="24"/>
  <c r="D1064" i="24"/>
  <c r="B1064" i="24"/>
  <c r="T1063" i="24"/>
  <c r="M1063" i="24"/>
  <c r="L1063" i="24"/>
  <c r="G1063" i="24"/>
  <c r="D1063" i="24"/>
  <c r="B1063" i="24"/>
  <c r="T1062" i="24"/>
  <c r="M1062" i="24"/>
  <c r="L1062" i="24"/>
  <c r="G1062" i="24"/>
  <c r="D1062" i="24"/>
  <c r="B1062" i="24"/>
  <c r="T1061" i="24"/>
  <c r="M1061" i="24"/>
  <c r="L1061" i="24"/>
  <c r="G1061" i="24"/>
  <c r="D1061" i="24"/>
  <c r="B1061" i="24"/>
  <c r="T1060" i="24"/>
  <c r="M1060" i="24"/>
  <c r="L1060" i="24"/>
  <c r="G1060" i="24"/>
  <c r="D1060" i="24"/>
  <c r="B1060" i="24"/>
  <c r="T1059" i="24"/>
  <c r="M1059" i="24"/>
  <c r="L1059" i="24"/>
  <c r="G1059" i="24"/>
  <c r="D1059" i="24"/>
  <c r="B1059" i="24"/>
  <c r="T1058" i="24"/>
  <c r="M1058" i="24"/>
  <c r="L1058" i="24"/>
  <c r="G1058" i="24"/>
  <c r="D1058" i="24"/>
  <c r="B1058" i="24"/>
  <c r="T1057" i="24"/>
  <c r="M1057" i="24"/>
  <c r="L1057" i="24"/>
  <c r="G1057" i="24"/>
  <c r="D1057" i="24"/>
  <c r="B1057" i="24"/>
  <c r="T1056" i="24"/>
  <c r="M1056" i="24"/>
  <c r="L1056" i="24"/>
  <c r="G1056" i="24"/>
  <c r="D1056" i="24"/>
  <c r="B1056" i="24"/>
  <c r="T1055" i="24"/>
  <c r="M1055" i="24"/>
  <c r="L1055" i="24"/>
  <c r="G1055" i="24"/>
  <c r="D1055" i="24"/>
  <c r="B1055" i="24"/>
  <c r="T1054" i="24"/>
  <c r="M1054" i="24"/>
  <c r="L1054" i="24"/>
  <c r="G1054" i="24"/>
  <c r="D1054" i="24"/>
  <c r="B1054" i="24"/>
  <c r="T1263" i="24"/>
  <c r="M1263" i="24"/>
  <c r="L1263" i="24"/>
  <c r="G1263" i="24"/>
  <c r="D1263" i="24"/>
  <c r="B1263" i="24"/>
  <c r="T1262" i="24"/>
  <c r="M1262" i="24"/>
  <c r="L1262" i="24"/>
  <c r="G1262" i="24"/>
  <c r="D1262" i="24"/>
  <c r="B1262" i="24"/>
  <c r="T1261" i="24"/>
  <c r="M1261" i="24"/>
  <c r="L1261" i="24"/>
  <c r="G1261" i="24"/>
  <c r="D1261" i="24"/>
  <c r="B1261" i="24"/>
  <c r="T1260" i="24"/>
  <c r="M1260" i="24"/>
  <c r="L1260" i="24"/>
  <c r="G1260" i="24"/>
  <c r="D1260" i="24"/>
  <c r="B1260" i="24"/>
  <c r="T1259" i="24"/>
  <c r="M1259" i="24"/>
  <c r="L1259" i="24"/>
  <c r="G1259" i="24"/>
  <c r="D1259" i="24"/>
  <c r="B1259" i="24"/>
  <c r="T1258" i="24"/>
  <c r="M1258" i="24"/>
  <c r="L1258" i="24"/>
  <c r="G1258" i="24"/>
  <c r="D1258" i="24"/>
  <c r="B1258" i="24"/>
  <c r="T1257" i="24"/>
  <c r="M1257" i="24"/>
  <c r="L1257" i="24"/>
  <c r="G1257" i="24"/>
  <c r="D1257" i="24"/>
  <c r="B1257" i="24"/>
  <c r="T1256" i="24"/>
  <c r="M1256" i="24"/>
  <c r="L1256" i="24"/>
  <c r="G1256" i="24"/>
  <c r="D1256" i="24"/>
  <c r="B1256" i="24"/>
  <c r="T1255" i="24"/>
  <c r="M1255" i="24"/>
  <c r="L1255" i="24"/>
  <c r="G1255" i="24"/>
  <c r="D1255" i="24"/>
  <c r="B1255" i="24"/>
  <c r="T1254" i="24"/>
  <c r="M1254" i="24"/>
  <c r="L1254" i="24"/>
  <c r="G1254" i="24"/>
  <c r="D1254" i="24"/>
  <c r="B1254" i="24"/>
  <c r="T1253" i="24"/>
  <c r="M1253" i="24"/>
  <c r="L1253" i="24"/>
  <c r="G1253" i="24"/>
  <c r="D1253" i="24"/>
  <c r="B1253" i="24"/>
  <c r="T1252" i="24"/>
  <c r="M1252" i="24"/>
  <c r="L1252" i="24"/>
  <c r="G1252" i="24"/>
  <c r="D1252" i="24"/>
  <c r="B1252" i="24"/>
  <c r="T1251" i="24"/>
  <c r="M1251" i="24"/>
  <c r="L1251" i="24"/>
  <c r="G1251" i="24"/>
  <c r="D1251" i="24"/>
  <c r="B1251" i="24"/>
  <c r="T1250" i="24"/>
  <c r="M1250" i="24"/>
  <c r="L1250" i="24"/>
  <c r="G1250" i="24"/>
  <c r="D1250" i="24"/>
  <c r="B1250" i="24"/>
  <c r="T1249" i="24"/>
  <c r="M1249" i="24"/>
  <c r="L1249" i="24"/>
  <c r="G1249" i="24"/>
  <c r="D1249" i="24"/>
  <c r="B1249" i="24"/>
  <c r="T1248" i="24"/>
  <c r="M1248" i="24"/>
  <c r="L1248" i="24"/>
  <c r="G1248" i="24"/>
  <c r="D1248" i="24"/>
  <c r="B1248" i="24"/>
  <c r="T1599" i="24"/>
  <c r="M1599" i="24"/>
  <c r="G1599" i="24"/>
  <c r="B1599" i="24"/>
  <c r="T1598" i="24"/>
  <c r="M1598" i="24"/>
  <c r="G1598" i="24"/>
  <c r="B1598" i="24"/>
  <c r="T1597" i="24"/>
  <c r="M1597" i="24"/>
  <c r="G1597" i="24"/>
  <c r="B1597" i="24"/>
  <c r="T1596" i="24"/>
  <c r="M1596" i="24"/>
  <c r="G1596" i="24"/>
  <c r="B1596" i="24"/>
  <c r="T1595" i="24"/>
  <c r="M1595" i="24"/>
  <c r="G1595" i="24"/>
  <c r="B1595" i="24"/>
  <c r="T1594" i="24"/>
  <c r="M1594" i="24"/>
  <c r="G1594" i="24"/>
  <c r="B1594" i="24"/>
  <c r="T1593" i="24"/>
  <c r="M1593" i="24"/>
  <c r="G1593" i="24"/>
  <c r="B1593" i="24"/>
  <c r="T1592" i="24"/>
  <c r="M1592" i="24"/>
  <c r="G1592" i="24"/>
  <c r="B1592" i="24"/>
  <c r="T1591" i="24"/>
  <c r="M1591" i="24"/>
  <c r="G1591" i="24"/>
  <c r="B1591" i="24"/>
  <c r="T1590" i="24"/>
  <c r="M1590" i="24"/>
  <c r="G1590" i="24"/>
  <c r="B1590" i="24"/>
  <c r="T1589" i="24"/>
  <c r="M1589" i="24"/>
  <c r="G1589" i="24"/>
  <c r="B1589" i="24"/>
  <c r="T1588" i="24"/>
  <c r="M1588" i="24"/>
  <c r="G1588" i="24"/>
  <c r="B1588" i="24"/>
  <c r="T1587" i="24"/>
  <c r="M1587" i="24"/>
  <c r="G1587" i="24"/>
  <c r="B1587" i="24"/>
  <c r="T1586" i="24"/>
  <c r="M1586" i="24"/>
  <c r="G1586" i="24"/>
  <c r="B1586" i="24"/>
  <c r="T1585" i="24"/>
  <c r="M1585" i="24"/>
  <c r="G1585" i="24"/>
  <c r="B1585" i="24"/>
  <c r="T1584" i="24"/>
  <c r="M1584" i="24"/>
  <c r="G1584" i="24"/>
  <c r="B1584" i="24"/>
  <c r="T1583" i="24"/>
  <c r="M1583" i="24"/>
  <c r="L1583" i="24"/>
  <c r="G1583" i="24"/>
  <c r="D1583" i="24"/>
  <c r="B1583" i="24"/>
  <c r="T1582" i="24"/>
  <c r="M1582" i="24"/>
  <c r="L1582" i="24"/>
  <c r="G1582" i="24"/>
  <c r="D1582" i="24"/>
  <c r="B1582" i="24"/>
  <c r="T1581" i="24"/>
  <c r="M1581" i="24"/>
  <c r="L1581" i="24"/>
  <c r="G1581" i="24"/>
  <c r="D1581" i="24"/>
  <c r="B1581" i="24"/>
  <c r="T1580" i="24"/>
  <c r="M1580" i="24"/>
  <c r="L1580" i="24"/>
  <c r="G1580" i="24"/>
  <c r="D1580" i="24"/>
  <c r="B1580" i="24"/>
  <c r="T1579" i="24"/>
  <c r="M1579" i="24"/>
  <c r="L1579" i="24"/>
  <c r="G1579" i="24"/>
  <c r="D1579" i="24"/>
  <c r="B1579" i="24"/>
  <c r="T1578" i="24"/>
  <c r="M1578" i="24"/>
  <c r="L1578" i="24"/>
  <c r="G1578" i="24"/>
  <c r="D1578" i="24"/>
  <c r="B1578" i="24"/>
  <c r="T1577" i="24"/>
  <c r="M1577" i="24"/>
  <c r="L1577" i="24"/>
  <c r="G1577" i="24"/>
  <c r="D1577" i="24"/>
  <c r="B1577" i="24"/>
  <c r="T1576" i="24"/>
  <c r="M1576" i="24"/>
  <c r="L1576" i="24"/>
  <c r="G1576" i="24"/>
  <c r="D1576" i="24"/>
  <c r="B1576" i="24"/>
  <c r="T1575" i="24"/>
  <c r="M1575" i="24"/>
  <c r="L1575" i="24"/>
  <c r="G1575" i="24"/>
  <c r="D1575" i="24"/>
  <c r="B1575" i="24"/>
  <c r="T1574" i="24"/>
  <c r="M1574" i="24"/>
  <c r="L1574" i="24"/>
  <c r="G1574" i="24"/>
  <c r="D1574" i="24"/>
  <c r="B1574" i="24"/>
  <c r="T1573" i="24"/>
  <c r="M1573" i="24"/>
  <c r="L1573" i="24"/>
  <c r="G1573" i="24"/>
  <c r="D1573" i="24"/>
  <c r="B1573" i="24"/>
  <c r="T1572" i="24"/>
  <c r="M1572" i="24"/>
  <c r="L1572" i="24"/>
  <c r="G1572" i="24"/>
  <c r="D1572" i="24"/>
  <c r="B1572" i="24"/>
  <c r="T1571" i="24"/>
  <c r="M1571" i="24"/>
  <c r="L1571" i="24"/>
  <c r="G1571" i="24"/>
  <c r="D1571" i="24"/>
  <c r="B1571" i="24"/>
  <c r="T1570" i="24"/>
  <c r="M1570" i="24"/>
  <c r="L1570" i="24"/>
  <c r="G1570" i="24"/>
  <c r="D1570" i="24"/>
  <c r="B1570" i="24"/>
  <c r="T1569" i="24"/>
  <c r="M1569" i="24"/>
  <c r="L1569" i="24"/>
  <c r="G1569" i="24"/>
  <c r="D1569" i="24"/>
  <c r="B1569" i="24"/>
  <c r="T1568" i="24"/>
  <c r="M1568" i="24"/>
  <c r="L1568" i="24"/>
  <c r="G1568" i="24"/>
  <c r="D1568" i="24"/>
  <c r="B1568" i="24"/>
  <c r="T1711" i="24"/>
  <c r="L1711" i="24"/>
  <c r="G1711" i="24"/>
  <c r="D1711" i="24"/>
  <c r="B1711" i="24"/>
  <c r="T1710" i="24"/>
  <c r="L1710" i="24"/>
  <c r="G1710" i="24"/>
  <c r="D1710" i="24"/>
  <c r="B1710" i="24"/>
  <c r="T1709" i="24"/>
  <c r="L1709" i="24"/>
  <c r="G1709" i="24"/>
  <c r="D1709" i="24"/>
  <c r="B1709" i="24"/>
  <c r="T1708" i="24"/>
  <c r="L1708" i="24"/>
  <c r="G1708" i="24"/>
  <c r="D1708" i="24"/>
  <c r="B1708" i="24"/>
  <c r="T1707" i="24"/>
  <c r="L1707" i="24"/>
  <c r="G1707" i="24"/>
  <c r="D1707" i="24"/>
  <c r="B1707" i="24"/>
  <c r="T1706" i="24"/>
  <c r="L1706" i="24"/>
  <c r="G1706" i="24"/>
  <c r="D1706" i="24"/>
  <c r="B1706" i="24"/>
  <c r="T1705" i="24"/>
  <c r="L1705" i="24"/>
  <c r="G1705" i="24"/>
  <c r="D1705" i="24"/>
  <c r="B1705" i="24"/>
  <c r="T1704" i="24"/>
  <c r="L1704" i="24"/>
  <c r="G1704" i="24"/>
  <c r="D1704" i="24"/>
  <c r="B1704" i="24"/>
  <c r="T1703" i="24"/>
  <c r="L1703" i="24"/>
  <c r="G1703" i="24"/>
  <c r="D1703" i="24"/>
  <c r="B1703" i="24"/>
  <c r="T1702" i="24"/>
  <c r="L1702" i="24"/>
  <c r="G1702" i="24"/>
  <c r="D1702" i="24"/>
  <c r="B1702" i="24"/>
  <c r="T1701" i="24"/>
  <c r="L1701" i="24"/>
  <c r="G1701" i="24"/>
  <c r="D1701" i="24"/>
  <c r="B1701" i="24"/>
  <c r="T1700" i="24"/>
  <c r="L1700" i="24"/>
  <c r="G1700" i="24"/>
  <c r="D1700" i="24"/>
  <c r="B1700" i="24"/>
  <c r="T1699" i="24"/>
  <c r="L1699" i="24"/>
  <c r="G1699" i="24"/>
  <c r="D1699" i="24"/>
  <c r="B1699" i="24"/>
  <c r="T1698" i="24"/>
  <c r="L1698" i="24"/>
  <c r="G1698" i="24"/>
  <c r="D1698" i="24"/>
  <c r="B1698" i="24"/>
  <c r="T1247" i="24"/>
  <c r="M1247" i="24"/>
  <c r="G1247" i="24"/>
  <c r="B1247" i="24"/>
  <c r="T1246" i="24"/>
  <c r="M1246" i="24"/>
  <c r="G1246" i="24"/>
  <c r="B1246" i="24"/>
  <c r="T1245" i="24"/>
  <c r="M1245" i="24"/>
  <c r="G1245" i="24"/>
  <c r="B1245" i="24"/>
  <c r="T1244" i="24"/>
  <c r="M1244" i="24"/>
  <c r="G1244" i="24"/>
  <c r="B1244" i="24"/>
  <c r="T1243" i="24"/>
  <c r="M1243" i="24"/>
  <c r="G1243" i="24"/>
  <c r="B1243" i="24"/>
  <c r="T1242" i="24"/>
  <c r="M1242" i="24"/>
  <c r="G1242" i="24"/>
  <c r="B1242" i="24"/>
  <c r="T1241" i="24"/>
  <c r="M1241" i="24"/>
  <c r="G1241" i="24"/>
  <c r="B1241" i="24"/>
  <c r="T1240" i="24"/>
  <c r="M1240" i="24"/>
  <c r="G1240" i="24"/>
  <c r="B1240" i="24"/>
  <c r="T1239" i="24"/>
  <c r="M1239" i="24"/>
  <c r="G1239" i="24"/>
  <c r="B1239" i="24"/>
  <c r="T1238" i="24"/>
  <c r="M1238" i="24"/>
  <c r="G1238" i="24"/>
  <c r="B1238" i="24"/>
  <c r="T1237" i="24"/>
  <c r="M1237" i="24"/>
  <c r="G1237" i="24"/>
  <c r="B1237" i="24"/>
  <c r="T1236" i="24"/>
  <c r="M1236" i="24"/>
  <c r="G1236" i="24"/>
  <c r="B1236" i="24"/>
  <c r="T1235" i="24"/>
  <c r="M1235" i="24"/>
  <c r="G1235" i="24"/>
  <c r="B1235" i="24"/>
  <c r="T1234" i="24"/>
  <c r="M1234" i="24"/>
  <c r="G1234" i="24"/>
  <c r="B1234" i="24"/>
  <c r="T1233" i="24"/>
  <c r="M1233" i="24"/>
  <c r="G1233" i="24"/>
  <c r="B1233" i="24"/>
  <c r="T1232" i="24"/>
  <c r="M1232" i="24"/>
  <c r="G1232" i="24"/>
  <c r="B1232" i="24"/>
  <c r="T1375" i="24"/>
  <c r="M1375" i="24"/>
  <c r="G1375" i="24"/>
  <c r="B1375" i="24"/>
  <c r="T1374" i="24"/>
  <c r="M1374" i="24"/>
  <c r="G1374" i="24"/>
  <c r="B1374" i="24"/>
  <c r="T1373" i="24"/>
  <c r="M1373" i="24"/>
  <c r="G1373" i="24"/>
  <c r="B1373" i="24"/>
  <c r="T1372" i="24"/>
  <c r="M1372" i="24"/>
  <c r="G1372" i="24"/>
  <c r="B1372" i="24"/>
  <c r="T1371" i="24"/>
  <c r="M1371" i="24"/>
  <c r="G1371" i="24"/>
  <c r="B1371" i="24"/>
  <c r="T1370" i="24"/>
  <c r="M1370" i="24"/>
  <c r="G1370" i="24"/>
  <c r="B1370" i="24"/>
  <c r="T1369" i="24"/>
  <c r="M1369" i="24"/>
  <c r="G1369" i="24"/>
  <c r="B1369" i="24"/>
  <c r="T1368" i="24"/>
  <c r="M1368" i="24"/>
  <c r="G1368" i="24"/>
  <c r="B1368" i="24"/>
  <c r="T1367" i="24"/>
  <c r="M1367" i="24"/>
  <c r="G1367" i="24"/>
  <c r="B1367" i="24"/>
  <c r="T1366" i="24"/>
  <c r="M1366" i="24"/>
  <c r="G1366" i="24"/>
  <c r="B1366" i="24"/>
  <c r="T1365" i="24"/>
  <c r="M1365" i="24"/>
  <c r="G1365" i="24"/>
  <c r="B1365" i="24"/>
  <c r="T1364" i="24"/>
  <c r="M1364" i="24"/>
  <c r="G1364" i="24"/>
  <c r="B1364" i="24"/>
  <c r="T1363" i="24"/>
  <c r="M1363" i="24"/>
  <c r="G1363" i="24"/>
  <c r="B1363" i="24"/>
  <c r="T1362" i="24"/>
  <c r="M1362" i="24"/>
  <c r="G1362" i="24"/>
  <c r="B1362" i="24"/>
  <c r="T1361" i="24"/>
  <c r="M1361" i="24"/>
  <c r="G1361" i="24"/>
  <c r="B1361" i="24"/>
  <c r="T1360" i="24"/>
  <c r="M1360" i="24"/>
  <c r="G1360" i="24"/>
  <c r="B1360" i="24"/>
  <c r="T1567" i="24"/>
  <c r="M1567" i="24"/>
  <c r="G1567" i="24"/>
  <c r="B1567" i="24"/>
  <c r="T1566" i="24"/>
  <c r="M1566" i="24"/>
  <c r="G1566" i="24"/>
  <c r="B1566" i="24"/>
  <c r="T1565" i="24"/>
  <c r="M1565" i="24"/>
  <c r="G1565" i="24"/>
  <c r="B1565" i="24"/>
  <c r="T1564" i="24"/>
  <c r="M1564" i="24"/>
  <c r="G1564" i="24"/>
  <c r="B1564" i="24"/>
  <c r="T1563" i="24"/>
  <c r="M1563" i="24"/>
  <c r="G1563" i="24"/>
  <c r="B1563" i="24"/>
  <c r="T1562" i="24"/>
  <c r="M1562" i="24"/>
  <c r="G1562" i="24"/>
  <c r="B1562" i="24"/>
  <c r="T1561" i="24"/>
  <c r="M1561" i="24"/>
  <c r="G1561" i="24"/>
  <c r="B1561" i="24"/>
  <c r="T1560" i="24"/>
  <c r="M1560" i="24"/>
  <c r="G1560" i="24"/>
  <c r="B1560" i="24"/>
  <c r="T1559" i="24"/>
  <c r="M1559" i="24"/>
  <c r="G1559" i="24"/>
  <c r="B1559" i="24"/>
  <c r="T1558" i="24"/>
  <c r="M1558" i="24"/>
  <c r="G1558" i="24"/>
  <c r="B1558" i="24"/>
  <c r="T1557" i="24"/>
  <c r="M1557" i="24"/>
  <c r="G1557" i="24"/>
  <c r="B1557" i="24"/>
  <c r="T1556" i="24"/>
  <c r="M1556" i="24"/>
  <c r="G1556" i="24"/>
  <c r="B1556" i="24"/>
  <c r="T1555" i="24"/>
  <c r="M1555" i="24"/>
  <c r="G1555" i="24"/>
  <c r="B1555" i="24"/>
  <c r="T1554" i="24"/>
  <c r="M1554" i="24"/>
  <c r="G1554" i="24"/>
  <c r="B1554" i="24"/>
  <c r="T1553" i="24"/>
  <c r="M1553" i="24"/>
  <c r="G1553" i="24"/>
  <c r="B1553" i="24"/>
  <c r="T1552" i="24"/>
  <c r="M1552" i="24"/>
  <c r="G1552" i="24"/>
  <c r="B1552" i="24"/>
  <c r="T1053" i="24"/>
  <c r="M1053" i="24"/>
  <c r="L1053" i="24"/>
  <c r="G1053" i="24"/>
  <c r="D1053" i="24"/>
  <c r="B1053" i="24"/>
  <c r="T1052" i="24"/>
  <c r="M1052" i="24"/>
  <c r="L1052" i="24"/>
  <c r="G1052" i="24"/>
  <c r="D1052" i="24"/>
  <c r="B1052" i="24"/>
  <c r="T1051" i="24"/>
  <c r="M1051" i="24"/>
  <c r="L1051" i="24"/>
  <c r="G1051" i="24"/>
  <c r="D1051" i="24"/>
  <c r="B1051" i="24"/>
  <c r="T1050" i="24"/>
  <c r="M1050" i="24"/>
  <c r="L1050" i="24"/>
  <c r="G1050" i="24"/>
  <c r="D1050" i="24"/>
  <c r="B1050" i="24"/>
  <c r="T1049" i="24"/>
  <c r="M1049" i="24"/>
  <c r="L1049" i="24"/>
  <c r="G1049" i="24"/>
  <c r="D1049" i="24"/>
  <c r="B1049" i="24"/>
  <c r="T1048" i="24"/>
  <c r="M1048" i="24"/>
  <c r="L1048" i="24"/>
  <c r="G1048" i="24"/>
  <c r="D1048" i="24"/>
  <c r="B1048" i="24"/>
  <c r="T1047" i="24"/>
  <c r="M1047" i="24"/>
  <c r="L1047" i="24"/>
  <c r="G1047" i="24"/>
  <c r="D1047" i="24"/>
  <c r="B1047" i="24"/>
  <c r="T1046" i="24"/>
  <c r="M1046" i="24"/>
  <c r="L1046" i="24"/>
  <c r="G1046" i="24"/>
  <c r="D1046" i="24"/>
  <c r="B1046" i="24"/>
  <c r="T1045" i="24"/>
  <c r="M1045" i="24"/>
  <c r="L1045" i="24"/>
  <c r="G1045" i="24"/>
  <c r="D1045" i="24"/>
  <c r="B1045" i="24"/>
  <c r="T1044" i="24"/>
  <c r="M1044" i="24"/>
  <c r="L1044" i="24"/>
  <c r="G1044" i="24"/>
  <c r="D1044" i="24"/>
  <c r="B1044" i="24"/>
  <c r="T1043" i="24"/>
  <c r="M1043" i="24"/>
  <c r="L1043" i="24"/>
  <c r="G1043" i="24"/>
  <c r="D1043" i="24"/>
  <c r="B1043" i="24"/>
  <c r="T1042" i="24"/>
  <c r="M1042" i="24"/>
  <c r="L1042" i="24"/>
  <c r="G1042" i="24"/>
  <c r="D1042" i="24"/>
  <c r="B1042" i="24"/>
  <c r="T1041" i="24"/>
  <c r="M1041" i="24"/>
  <c r="L1041" i="24"/>
  <c r="G1041" i="24"/>
  <c r="D1041" i="24"/>
  <c r="B1041" i="24"/>
  <c r="T1040" i="24"/>
  <c r="M1040" i="24"/>
  <c r="L1040" i="24"/>
  <c r="G1040" i="24"/>
  <c r="D1040" i="24"/>
  <c r="B1040" i="24"/>
  <c r="T1123" i="24"/>
  <c r="M1123" i="24"/>
  <c r="L1123" i="24"/>
  <c r="G1123" i="24"/>
  <c r="D1123" i="24"/>
  <c r="B1123" i="24"/>
  <c r="T1122" i="24"/>
  <c r="M1122" i="24"/>
  <c r="L1122" i="24"/>
  <c r="G1122" i="24"/>
  <c r="D1122" i="24"/>
  <c r="B1122" i="24"/>
  <c r="T1121" i="24"/>
  <c r="M1121" i="24"/>
  <c r="L1121" i="24"/>
  <c r="G1121" i="24"/>
  <c r="D1121" i="24"/>
  <c r="B1121" i="24"/>
  <c r="T1120" i="24"/>
  <c r="M1120" i="24"/>
  <c r="L1120" i="24"/>
  <c r="G1120" i="24"/>
  <c r="D1120" i="24"/>
  <c r="B1120" i="24"/>
  <c r="T1119" i="24"/>
  <c r="M1119" i="24"/>
  <c r="L1119" i="24"/>
  <c r="G1119" i="24"/>
  <c r="D1119" i="24"/>
  <c r="B1119" i="24"/>
  <c r="T1118" i="24"/>
  <c r="M1118" i="24"/>
  <c r="L1118" i="24"/>
  <c r="G1118" i="24"/>
  <c r="D1118" i="24"/>
  <c r="B1118" i="24"/>
  <c r="T1117" i="24"/>
  <c r="M1117" i="24"/>
  <c r="L1117" i="24"/>
  <c r="G1117" i="24"/>
  <c r="D1117" i="24"/>
  <c r="B1117" i="24"/>
  <c r="T1116" i="24"/>
  <c r="M1116" i="24"/>
  <c r="L1116" i="24"/>
  <c r="G1116" i="24"/>
  <c r="D1116" i="24"/>
  <c r="B1116" i="24"/>
  <c r="T1115" i="24"/>
  <c r="M1115" i="24"/>
  <c r="L1115" i="24"/>
  <c r="G1115" i="24"/>
  <c r="D1115" i="24"/>
  <c r="B1115" i="24"/>
  <c r="T1114" i="24"/>
  <c r="M1114" i="24"/>
  <c r="L1114" i="24"/>
  <c r="G1114" i="24"/>
  <c r="D1114" i="24"/>
  <c r="B1114" i="24"/>
  <c r="T1113" i="24"/>
  <c r="M1113" i="24"/>
  <c r="L1113" i="24"/>
  <c r="G1113" i="24"/>
  <c r="D1113" i="24"/>
  <c r="B1113" i="24"/>
  <c r="T1112" i="24"/>
  <c r="M1112" i="24"/>
  <c r="L1112" i="24"/>
  <c r="G1112" i="24"/>
  <c r="D1112" i="24"/>
  <c r="B1112" i="24"/>
  <c r="T1111" i="24"/>
  <c r="M1111" i="24"/>
  <c r="L1111" i="24"/>
  <c r="G1111" i="24"/>
  <c r="D1111" i="24"/>
  <c r="B1111" i="24"/>
  <c r="T1110" i="24"/>
  <c r="M1110" i="24"/>
  <c r="L1110" i="24"/>
  <c r="G1110" i="24"/>
  <c r="D1110" i="24"/>
  <c r="B1110" i="24"/>
  <c r="T1231" i="24"/>
  <c r="M1231" i="24"/>
  <c r="G1231" i="24"/>
  <c r="B1231" i="24"/>
  <c r="T1230" i="24"/>
  <c r="M1230" i="24"/>
  <c r="G1230" i="24"/>
  <c r="B1230" i="24"/>
  <c r="T1229" i="24"/>
  <c r="M1229" i="24"/>
  <c r="G1229" i="24"/>
  <c r="B1229" i="24"/>
  <c r="T1228" i="24"/>
  <c r="M1228" i="24"/>
  <c r="G1228" i="24"/>
  <c r="B1228" i="24"/>
  <c r="T1227" i="24"/>
  <c r="M1227" i="24"/>
  <c r="G1227" i="24"/>
  <c r="B1227" i="24"/>
  <c r="T1226" i="24"/>
  <c r="M1226" i="24"/>
  <c r="G1226" i="24"/>
  <c r="B1226" i="24"/>
  <c r="T1225" i="24"/>
  <c r="M1225" i="24"/>
  <c r="G1225" i="24"/>
  <c r="B1225" i="24"/>
  <c r="T1224" i="24"/>
  <c r="M1224" i="24"/>
  <c r="G1224" i="24"/>
  <c r="B1224" i="24"/>
  <c r="T1223" i="24"/>
  <c r="M1223" i="24"/>
  <c r="G1223" i="24"/>
  <c r="B1223" i="24"/>
  <c r="T1222" i="24"/>
  <c r="M1222" i="24"/>
  <c r="G1222" i="24"/>
  <c r="B1222" i="24"/>
  <c r="T1221" i="24"/>
  <c r="M1221" i="24"/>
  <c r="G1221" i="24"/>
  <c r="B1221" i="24"/>
  <c r="T1220" i="24"/>
  <c r="M1220" i="24"/>
  <c r="G1220" i="24"/>
  <c r="B1220" i="24"/>
  <c r="T1219" i="24"/>
  <c r="M1219" i="24"/>
  <c r="G1219" i="24"/>
  <c r="B1219" i="24"/>
  <c r="T1218" i="24"/>
  <c r="M1218" i="24"/>
  <c r="G1218" i="24"/>
  <c r="B1218" i="24"/>
  <c r="T1217" i="24"/>
  <c r="M1217" i="24"/>
  <c r="G1217" i="24"/>
  <c r="B1217" i="24"/>
  <c r="T1216" i="24"/>
  <c r="M1216" i="24"/>
  <c r="G1216" i="24"/>
  <c r="B1216" i="24"/>
  <c r="T1359" i="24"/>
  <c r="M1359" i="24"/>
  <c r="L1359" i="24"/>
  <c r="G1359" i="24"/>
  <c r="D1359" i="24"/>
  <c r="B1359" i="24"/>
  <c r="T1358" i="24"/>
  <c r="M1358" i="24"/>
  <c r="L1358" i="24"/>
  <c r="G1358" i="24"/>
  <c r="D1358" i="24"/>
  <c r="B1358" i="24"/>
  <c r="T1357" i="24"/>
  <c r="M1357" i="24"/>
  <c r="L1357" i="24"/>
  <c r="G1357" i="24"/>
  <c r="D1357" i="24"/>
  <c r="B1357" i="24"/>
  <c r="T1356" i="24"/>
  <c r="M1356" i="24"/>
  <c r="L1356" i="24"/>
  <c r="G1356" i="24"/>
  <c r="D1356" i="24"/>
  <c r="B1356" i="24"/>
  <c r="T1355" i="24"/>
  <c r="M1355" i="24"/>
  <c r="L1355" i="24"/>
  <c r="G1355" i="24"/>
  <c r="D1355" i="24"/>
  <c r="B1355" i="24"/>
  <c r="T1354" i="24"/>
  <c r="M1354" i="24"/>
  <c r="L1354" i="24"/>
  <c r="G1354" i="24"/>
  <c r="D1354" i="24"/>
  <c r="B1354" i="24"/>
  <c r="T1353" i="24"/>
  <c r="M1353" i="24"/>
  <c r="L1353" i="24"/>
  <c r="G1353" i="24"/>
  <c r="D1353" i="24"/>
  <c r="B1353" i="24"/>
  <c r="T1352" i="24"/>
  <c r="M1352" i="24"/>
  <c r="L1352" i="24"/>
  <c r="G1352" i="24"/>
  <c r="D1352" i="24"/>
  <c r="B1352" i="24"/>
  <c r="T1351" i="24"/>
  <c r="M1351" i="24"/>
  <c r="L1351" i="24"/>
  <c r="G1351" i="24"/>
  <c r="D1351" i="24"/>
  <c r="B1351" i="24"/>
  <c r="T1350" i="24"/>
  <c r="M1350" i="24"/>
  <c r="L1350" i="24"/>
  <c r="G1350" i="24"/>
  <c r="D1350" i="24"/>
  <c r="B1350" i="24"/>
  <c r="T1349" i="24"/>
  <c r="M1349" i="24"/>
  <c r="L1349" i="24"/>
  <c r="G1349" i="24"/>
  <c r="D1349" i="24"/>
  <c r="B1349" i="24"/>
  <c r="T1348" i="24"/>
  <c r="M1348" i="24"/>
  <c r="L1348" i="24"/>
  <c r="G1348" i="24"/>
  <c r="D1348" i="24"/>
  <c r="B1348" i="24"/>
  <c r="T1347" i="24"/>
  <c r="M1347" i="24"/>
  <c r="L1347" i="24"/>
  <c r="G1347" i="24"/>
  <c r="D1347" i="24"/>
  <c r="B1347" i="24"/>
  <c r="T1346" i="24"/>
  <c r="M1346" i="24"/>
  <c r="L1346" i="24"/>
  <c r="G1346" i="24"/>
  <c r="D1346" i="24"/>
  <c r="B1346" i="24"/>
  <c r="T1345" i="24"/>
  <c r="M1345" i="24"/>
  <c r="L1345" i="24"/>
  <c r="G1345" i="24"/>
  <c r="D1345" i="24"/>
  <c r="B1345" i="24"/>
  <c r="T1344" i="24"/>
  <c r="M1344" i="24"/>
  <c r="L1344" i="24"/>
  <c r="G1344" i="24"/>
  <c r="D1344" i="24"/>
  <c r="B1344" i="24"/>
  <c r="T1343" i="24"/>
  <c r="M1343" i="24"/>
  <c r="G1343" i="24"/>
  <c r="B1343" i="24"/>
  <c r="T1342" i="24"/>
  <c r="M1342" i="24"/>
  <c r="G1342" i="24"/>
  <c r="B1342" i="24"/>
  <c r="T1341" i="24"/>
  <c r="M1341" i="24"/>
  <c r="G1341" i="24"/>
  <c r="B1341" i="24"/>
  <c r="T1340" i="24"/>
  <c r="M1340" i="24"/>
  <c r="G1340" i="24"/>
  <c r="B1340" i="24"/>
  <c r="T1339" i="24"/>
  <c r="M1339" i="24"/>
  <c r="G1339" i="24"/>
  <c r="B1339" i="24"/>
  <c r="T1338" i="24"/>
  <c r="M1338" i="24"/>
  <c r="G1338" i="24"/>
  <c r="B1338" i="24"/>
  <c r="T1337" i="24"/>
  <c r="M1337" i="24"/>
  <c r="G1337" i="24"/>
  <c r="B1337" i="24"/>
  <c r="T1336" i="24"/>
  <c r="M1336" i="24"/>
  <c r="G1336" i="24"/>
  <c r="B1336" i="24"/>
  <c r="T1335" i="24"/>
  <c r="M1335" i="24"/>
  <c r="G1335" i="24"/>
  <c r="B1335" i="24"/>
  <c r="T1334" i="24"/>
  <c r="M1334" i="24"/>
  <c r="G1334" i="24"/>
  <c r="B1334" i="24"/>
  <c r="T1333" i="24"/>
  <c r="M1333" i="24"/>
  <c r="G1333" i="24"/>
  <c r="B1333" i="24"/>
  <c r="T1332" i="24"/>
  <c r="M1332" i="24"/>
  <c r="G1332" i="24"/>
  <c r="B1332" i="24"/>
  <c r="T1331" i="24"/>
  <c r="M1331" i="24"/>
  <c r="G1331" i="24"/>
  <c r="B1331" i="24"/>
  <c r="T1330" i="24"/>
  <c r="M1330" i="24"/>
  <c r="G1330" i="24"/>
  <c r="B1330" i="24"/>
  <c r="T1329" i="24"/>
  <c r="M1329" i="24"/>
  <c r="G1329" i="24"/>
  <c r="B1329" i="24"/>
  <c r="T1328" i="24"/>
  <c r="M1328" i="24"/>
  <c r="G1328" i="24"/>
  <c r="B1328" i="24"/>
  <c r="T1109" i="24"/>
  <c r="M1109" i="24"/>
  <c r="L1109" i="24"/>
  <c r="G1109" i="24"/>
  <c r="D1109" i="24"/>
  <c r="B1109" i="24"/>
  <c r="T1108" i="24"/>
  <c r="M1108" i="24"/>
  <c r="L1108" i="24"/>
  <c r="G1108" i="24"/>
  <c r="D1108" i="24"/>
  <c r="B1108" i="24"/>
  <c r="T1107" i="24"/>
  <c r="M1107" i="24"/>
  <c r="L1107" i="24"/>
  <c r="G1107" i="24"/>
  <c r="D1107" i="24"/>
  <c r="B1107" i="24"/>
  <c r="T1106" i="24"/>
  <c r="M1106" i="24"/>
  <c r="L1106" i="24"/>
  <c r="G1106" i="24"/>
  <c r="D1106" i="24"/>
  <c r="B1106" i="24"/>
  <c r="T1105" i="24"/>
  <c r="M1105" i="24"/>
  <c r="L1105" i="24"/>
  <c r="G1105" i="24"/>
  <c r="D1105" i="24"/>
  <c r="B1105" i="24"/>
  <c r="T1104" i="24"/>
  <c r="M1104" i="24"/>
  <c r="L1104" i="24"/>
  <c r="G1104" i="24"/>
  <c r="D1104" i="24"/>
  <c r="B1104" i="24"/>
  <c r="T1103" i="24"/>
  <c r="M1103" i="24"/>
  <c r="L1103" i="24"/>
  <c r="G1103" i="24"/>
  <c r="D1103" i="24"/>
  <c r="B1103" i="24"/>
  <c r="T1102" i="24"/>
  <c r="M1102" i="24"/>
  <c r="L1102" i="24"/>
  <c r="G1102" i="24"/>
  <c r="D1102" i="24"/>
  <c r="B1102" i="24"/>
  <c r="T1101" i="24"/>
  <c r="M1101" i="24"/>
  <c r="L1101" i="24"/>
  <c r="G1101" i="24"/>
  <c r="D1101" i="24"/>
  <c r="B1101" i="24"/>
  <c r="T1100" i="24"/>
  <c r="M1100" i="24"/>
  <c r="L1100" i="24"/>
  <c r="G1100" i="24"/>
  <c r="D1100" i="24"/>
  <c r="B1100" i="24"/>
  <c r="T1099" i="24"/>
  <c r="M1099" i="24"/>
  <c r="L1099" i="24"/>
  <c r="G1099" i="24"/>
  <c r="D1099" i="24"/>
  <c r="B1099" i="24"/>
  <c r="T1098" i="24"/>
  <c r="M1098" i="24"/>
  <c r="L1098" i="24"/>
  <c r="G1098" i="24"/>
  <c r="D1098" i="24"/>
  <c r="B1098" i="24"/>
  <c r="T1097" i="24"/>
  <c r="M1097" i="24"/>
  <c r="L1097" i="24"/>
  <c r="G1097" i="24"/>
  <c r="D1097" i="24"/>
  <c r="B1097" i="24"/>
  <c r="T1096" i="24"/>
  <c r="M1096" i="24"/>
  <c r="L1096" i="24"/>
  <c r="G1096" i="24"/>
  <c r="D1096" i="24"/>
  <c r="B1096" i="24"/>
  <c r="T1081" i="24"/>
  <c r="M1081" i="24"/>
  <c r="L1081" i="24"/>
  <c r="G1081" i="24"/>
  <c r="D1081" i="24"/>
  <c r="B1081" i="24"/>
  <c r="T1080" i="24"/>
  <c r="M1080" i="24"/>
  <c r="L1080" i="24"/>
  <c r="G1080" i="24"/>
  <c r="D1080" i="24"/>
  <c r="B1080" i="24"/>
  <c r="T1079" i="24"/>
  <c r="M1079" i="24"/>
  <c r="L1079" i="24"/>
  <c r="G1079" i="24"/>
  <c r="D1079" i="24"/>
  <c r="B1079" i="24"/>
  <c r="T1078" i="24"/>
  <c r="M1078" i="24"/>
  <c r="L1078" i="24"/>
  <c r="G1078" i="24"/>
  <c r="D1078" i="24"/>
  <c r="B1078" i="24"/>
  <c r="T1077" i="24"/>
  <c r="M1077" i="24"/>
  <c r="L1077" i="24"/>
  <c r="G1077" i="24"/>
  <c r="D1077" i="24"/>
  <c r="B1077" i="24"/>
  <c r="T1076" i="24"/>
  <c r="M1076" i="24"/>
  <c r="L1076" i="24"/>
  <c r="G1076" i="24"/>
  <c r="D1076" i="24"/>
  <c r="B1076" i="24"/>
  <c r="T1075" i="24"/>
  <c r="M1075" i="24"/>
  <c r="L1075" i="24"/>
  <c r="G1075" i="24"/>
  <c r="D1075" i="24"/>
  <c r="B1075" i="24"/>
  <c r="T1074" i="24"/>
  <c r="M1074" i="24"/>
  <c r="L1074" i="24"/>
  <c r="G1074" i="24"/>
  <c r="D1074" i="24"/>
  <c r="B1074" i="24"/>
  <c r="T1073" i="24"/>
  <c r="M1073" i="24"/>
  <c r="L1073" i="24"/>
  <c r="G1073" i="24"/>
  <c r="D1073" i="24"/>
  <c r="B1073" i="24"/>
  <c r="T1072" i="24"/>
  <c r="M1072" i="24"/>
  <c r="L1072" i="24"/>
  <c r="G1072" i="24"/>
  <c r="D1072" i="24"/>
  <c r="B1072" i="24"/>
  <c r="T1071" i="24"/>
  <c r="M1071" i="24"/>
  <c r="L1071" i="24"/>
  <c r="G1071" i="24"/>
  <c r="D1071" i="24"/>
  <c r="B1071" i="24"/>
  <c r="T1070" i="24"/>
  <c r="M1070" i="24"/>
  <c r="L1070" i="24"/>
  <c r="G1070" i="24"/>
  <c r="D1070" i="24"/>
  <c r="B1070" i="24"/>
  <c r="T1069" i="24"/>
  <c r="M1069" i="24"/>
  <c r="L1069" i="24"/>
  <c r="G1069" i="24"/>
  <c r="D1069" i="24"/>
  <c r="B1069" i="24"/>
  <c r="T1068" i="24"/>
  <c r="M1068" i="24"/>
  <c r="L1068" i="24"/>
  <c r="G1068" i="24"/>
  <c r="D1068" i="24"/>
  <c r="B1068" i="24"/>
  <c r="T1039" i="24"/>
  <c r="M1039" i="24"/>
  <c r="L1039" i="24"/>
  <c r="G1039" i="24"/>
  <c r="D1039" i="24"/>
  <c r="B1039" i="24"/>
  <c r="T1038" i="24"/>
  <c r="M1038" i="24"/>
  <c r="L1038" i="24"/>
  <c r="G1038" i="24"/>
  <c r="D1038" i="24"/>
  <c r="B1038" i="24"/>
  <c r="T1037" i="24"/>
  <c r="M1037" i="24"/>
  <c r="L1037" i="24"/>
  <c r="G1037" i="24"/>
  <c r="D1037" i="24"/>
  <c r="B1037" i="24"/>
  <c r="T1036" i="24"/>
  <c r="M1036" i="24"/>
  <c r="L1036" i="24"/>
  <c r="G1036" i="24"/>
  <c r="D1036" i="24"/>
  <c r="B1036" i="24"/>
  <c r="T1035" i="24"/>
  <c r="M1035" i="24"/>
  <c r="L1035" i="24"/>
  <c r="G1035" i="24"/>
  <c r="D1035" i="24"/>
  <c r="B1035" i="24"/>
  <c r="T1034" i="24"/>
  <c r="M1034" i="24"/>
  <c r="L1034" i="24"/>
  <c r="G1034" i="24"/>
  <c r="D1034" i="24"/>
  <c r="B1034" i="24"/>
  <c r="T1033" i="24"/>
  <c r="M1033" i="24"/>
  <c r="L1033" i="24"/>
  <c r="G1033" i="24"/>
  <c r="D1033" i="24"/>
  <c r="B1033" i="24"/>
  <c r="T1032" i="24"/>
  <c r="M1032" i="24"/>
  <c r="L1032" i="24"/>
  <c r="G1032" i="24"/>
  <c r="D1032" i="24"/>
  <c r="B1032" i="24"/>
  <c r="T1031" i="24"/>
  <c r="M1031" i="24"/>
  <c r="L1031" i="24"/>
  <c r="G1031" i="24"/>
  <c r="D1031" i="24"/>
  <c r="B1031" i="24"/>
  <c r="T1030" i="24"/>
  <c r="M1030" i="24"/>
  <c r="L1030" i="24"/>
  <c r="G1030" i="24"/>
  <c r="D1030" i="24"/>
  <c r="B1030" i="24"/>
  <c r="T1029" i="24"/>
  <c r="M1029" i="24"/>
  <c r="L1029" i="24"/>
  <c r="G1029" i="24"/>
  <c r="D1029" i="24"/>
  <c r="B1029" i="24"/>
  <c r="T1028" i="24"/>
  <c r="M1028" i="24"/>
  <c r="L1028" i="24"/>
  <c r="G1028" i="24"/>
  <c r="D1028" i="24"/>
  <c r="B1028" i="24"/>
  <c r="T1027" i="24"/>
  <c r="M1027" i="24"/>
  <c r="L1027" i="24"/>
  <c r="G1027" i="24"/>
  <c r="D1027" i="24"/>
  <c r="B1027" i="24"/>
  <c r="T1026" i="24"/>
  <c r="M1026" i="24"/>
  <c r="L1026" i="24"/>
  <c r="G1026" i="24"/>
  <c r="D1026" i="24"/>
  <c r="B1026" i="24"/>
  <c r="T1215" i="24"/>
  <c r="M1215" i="24"/>
  <c r="L1215" i="24"/>
  <c r="G1215" i="24"/>
  <c r="D1215" i="24"/>
  <c r="B1215" i="24"/>
  <c r="T1214" i="24"/>
  <c r="M1214" i="24"/>
  <c r="L1214" i="24"/>
  <c r="G1214" i="24"/>
  <c r="D1214" i="24"/>
  <c r="B1214" i="24"/>
  <c r="T1213" i="24"/>
  <c r="M1213" i="24"/>
  <c r="L1213" i="24"/>
  <c r="G1213" i="24"/>
  <c r="D1213" i="24"/>
  <c r="B1213" i="24"/>
  <c r="T1212" i="24"/>
  <c r="M1212" i="24"/>
  <c r="L1212" i="24"/>
  <c r="G1212" i="24"/>
  <c r="D1212" i="24"/>
  <c r="B1212" i="24"/>
  <c r="T1211" i="24"/>
  <c r="M1211" i="24"/>
  <c r="L1211" i="24"/>
  <c r="G1211" i="24"/>
  <c r="D1211" i="24"/>
  <c r="B1211" i="24"/>
  <c r="T1210" i="24"/>
  <c r="M1210" i="24"/>
  <c r="L1210" i="24"/>
  <c r="G1210" i="24"/>
  <c r="D1210" i="24"/>
  <c r="B1210" i="24"/>
  <c r="T1209" i="24"/>
  <c r="M1209" i="24"/>
  <c r="L1209" i="24"/>
  <c r="G1209" i="24"/>
  <c r="D1209" i="24"/>
  <c r="B1209" i="24"/>
  <c r="T1208" i="24"/>
  <c r="M1208" i="24"/>
  <c r="L1208" i="24"/>
  <c r="G1208" i="24"/>
  <c r="D1208" i="24"/>
  <c r="B1208" i="24"/>
  <c r="T1207" i="24"/>
  <c r="M1207" i="24"/>
  <c r="L1207" i="24"/>
  <c r="G1207" i="24"/>
  <c r="D1207" i="24"/>
  <c r="B1207" i="24"/>
  <c r="T1206" i="24"/>
  <c r="M1206" i="24"/>
  <c r="L1206" i="24"/>
  <c r="G1206" i="24"/>
  <c r="D1206" i="24"/>
  <c r="B1206" i="24"/>
  <c r="T1205" i="24"/>
  <c r="M1205" i="24"/>
  <c r="L1205" i="24"/>
  <c r="G1205" i="24"/>
  <c r="D1205" i="24"/>
  <c r="B1205" i="24"/>
  <c r="T1204" i="24"/>
  <c r="M1204" i="24"/>
  <c r="L1204" i="24"/>
  <c r="G1204" i="24"/>
  <c r="D1204" i="24"/>
  <c r="B1204" i="24"/>
  <c r="T1203" i="24"/>
  <c r="M1203" i="24"/>
  <c r="L1203" i="24"/>
  <c r="G1203" i="24"/>
  <c r="D1203" i="24"/>
  <c r="B1203" i="24"/>
  <c r="T1202" i="24"/>
  <c r="M1202" i="24"/>
  <c r="L1202" i="24"/>
  <c r="G1202" i="24"/>
  <c r="D1202" i="24"/>
  <c r="B1202" i="24"/>
  <c r="T1201" i="24"/>
  <c r="M1201" i="24"/>
  <c r="L1201" i="24"/>
  <c r="G1201" i="24"/>
  <c r="D1201" i="24"/>
  <c r="B1201" i="24"/>
  <c r="T1200" i="24"/>
  <c r="M1200" i="24"/>
  <c r="L1200" i="24"/>
  <c r="G1200" i="24"/>
  <c r="D1200" i="24"/>
  <c r="B1200" i="24"/>
  <c r="T1551" i="24"/>
  <c r="M1551" i="24"/>
  <c r="G1551" i="24"/>
  <c r="B1551" i="24"/>
  <c r="T1550" i="24"/>
  <c r="M1550" i="24"/>
  <c r="G1550" i="24"/>
  <c r="B1550" i="24"/>
  <c r="T1549" i="24"/>
  <c r="M1549" i="24"/>
  <c r="G1549" i="24"/>
  <c r="B1549" i="24"/>
  <c r="T1548" i="24"/>
  <c r="M1548" i="24"/>
  <c r="G1548" i="24"/>
  <c r="B1548" i="24"/>
  <c r="T1547" i="24"/>
  <c r="M1547" i="24"/>
  <c r="G1547" i="24"/>
  <c r="B1547" i="24"/>
  <c r="T1546" i="24"/>
  <c r="M1546" i="24"/>
  <c r="G1546" i="24"/>
  <c r="B1546" i="24"/>
  <c r="T1545" i="24"/>
  <c r="M1545" i="24"/>
  <c r="G1545" i="24"/>
  <c r="B1545" i="24"/>
  <c r="T1544" i="24"/>
  <c r="M1544" i="24"/>
  <c r="G1544" i="24"/>
  <c r="B1544" i="24"/>
  <c r="T1543" i="24"/>
  <c r="M1543" i="24"/>
  <c r="G1543" i="24"/>
  <c r="B1543" i="24"/>
  <c r="T1542" i="24"/>
  <c r="M1542" i="24"/>
  <c r="G1542" i="24"/>
  <c r="B1542" i="24"/>
  <c r="T1541" i="24"/>
  <c r="M1541" i="24"/>
  <c r="G1541" i="24"/>
  <c r="B1541" i="24"/>
  <c r="T1540" i="24"/>
  <c r="M1540" i="24"/>
  <c r="G1540" i="24"/>
  <c r="B1540" i="24"/>
  <c r="T1539" i="24"/>
  <c r="M1539" i="24"/>
  <c r="G1539" i="24"/>
  <c r="B1539" i="24"/>
  <c r="T1538" i="24"/>
  <c r="M1538" i="24"/>
  <c r="G1538" i="24"/>
  <c r="B1538" i="24"/>
  <c r="T1537" i="24"/>
  <c r="M1537" i="24"/>
  <c r="G1537" i="24"/>
  <c r="B1537" i="24"/>
  <c r="T1536" i="24"/>
  <c r="M1536" i="24"/>
  <c r="G1536" i="24"/>
  <c r="B1536" i="24"/>
  <c r="T1535" i="24"/>
  <c r="M1535" i="24"/>
  <c r="L1535" i="24"/>
  <c r="G1535" i="24"/>
  <c r="D1535" i="24"/>
  <c r="B1535" i="24"/>
  <c r="T1534" i="24"/>
  <c r="M1534" i="24"/>
  <c r="L1534" i="24"/>
  <c r="G1534" i="24"/>
  <c r="D1534" i="24"/>
  <c r="B1534" i="24"/>
  <c r="T1533" i="24"/>
  <c r="M1533" i="24"/>
  <c r="L1533" i="24"/>
  <c r="G1533" i="24"/>
  <c r="D1533" i="24"/>
  <c r="B1533" i="24"/>
  <c r="T1532" i="24"/>
  <c r="M1532" i="24"/>
  <c r="L1532" i="24"/>
  <c r="G1532" i="24"/>
  <c r="D1532" i="24"/>
  <c r="B1532" i="24"/>
  <c r="T1531" i="24"/>
  <c r="M1531" i="24"/>
  <c r="L1531" i="24"/>
  <c r="G1531" i="24"/>
  <c r="D1531" i="24"/>
  <c r="B1531" i="24"/>
  <c r="T1530" i="24"/>
  <c r="M1530" i="24"/>
  <c r="L1530" i="24"/>
  <c r="G1530" i="24"/>
  <c r="D1530" i="24"/>
  <c r="B1530" i="24"/>
  <c r="T1529" i="24"/>
  <c r="M1529" i="24"/>
  <c r="L1529" i="24"/>
  <c r="G1529" i="24"/>
  <c r="D1529" i="24"/>
  <c r="B1529" i="24"/>
  <c r="T1528" i="24"/>
  <c r="M1528" i="24"/>
  <c r="L1528" i="24"/>
  <c r="G1528" i="24"/>
  <c r="D1528" i="24"/>
  <c r="B1528" i="24"/>
  <c r="T1527" i="24"/>
  <c r="M1527" i="24"/>
  <c r="L1527" i="24"/>
  <c r="G1527" i="24"/>
  <c r="D1527" i="24"/>
  <c r="B1527" i="24"/>
  <c r="T1526" i="24"/>
  <c r="M1526" i="24"/>
  <c r="L1526" i="24"/>
  <c r="G1526" i="24"/>
  <c r="D1526" i="24"/>
  <c r="B1526" i="24"/>
  <c r="T1525" i="24"/>
  <c r="M1525" i="24"/>
  <c r="L1525" i="24"/>
  <c r="G1525" i="24"/>
  <c r="D1525" i="24"/>
  <c r="B1525" i="24"/>
  <c r="T1524" i="24"/>
  <c r="M1524" i="24"/>
  <c r="L1524" i="24"/>
  <c r="G1524" i="24"/>
  <c r="D1524" i="24"/>
  <c r="B1524" i="24"/>
  <c r="T1523" i="24"/>
  <c r="M1523" i="24"/>
  <c r="L1523" i="24"/>
  <c r="G1523" i="24"/>
  <c r="D1523" i="24"/>
  <c r="B1523" i="24"/>
  <c r="T1522" i="24"/>
  <c r="M1522" i="24"/>
  <c r="L1522" i="24"/>
  <c r="G1522" i="24"/>
  <c r="D1522" i="24"/>
  <c r="B1522" i="24"/>
  <c r="T1521" i="24"/>
  <c r="M1521" i="24"/>
  <c r="L1521" i="24"/>
  <c r="G1521" i="24"/>
  <c r="D1521" i="24"/>
  <c r="B1521" i="24"/>
  <c r="T1520" i="24"/>
  <c r="M1520" i="24"/>
  <c r="L1520" i="24"/>
  <c r="G1520" i="24"/>
  <c r="D1520" i="24"/>
  <c r="B1520" i="24"/>
  <c r="T1697" i="24"/>
  <c r="L1697" i="24"/>
  <c r="G1697" i="24"/>
  <c r="D1697" i="24"/>
  <c r="B1697" i="24"/>
  <c r="T1696" i="24"/>
  <c r="L1696" i="24"/>
  <c r="G1696" i="24"/>
  <c r="D1696" i="24"/>
  <c r="B1696" i="24"/>
  <c r="T1695" i="24"/>
  <c r="L1695" i="24"/>
  <c r="G1695" i="24"/>
  <c r="D1695" i="24"/>
  <c r="B1695" i="24"/>
  <c r="T1694" i="24"/>
  <c r="L1694" i="24"/>
  <c r="G1694" i="24"/>
  <c r="D1694" i="24"/>
  <c r="B1694" i="24"/>
  <c r="T1693" i="24"/>
  <c r="L1693" i="24"/>
  <c r="G1693" i="24"/>
  <c r="D1693" i="24"/>
  <c r="B1693" i="24"/>
  <c r="T1692" i="24"/>
  <c r="L1692" i="24"/>
  <c r="G1692" i="24"/>
  <c r="D1692" i="24"/>
  <c r="B1692" i="24"/>
  <c r="T1691" i="24"/>
  <c r="L1691" i="24"/>
  <c r="G1691" i="24"/>
  <c r="D1691" i="24"/>
  <c r="B1691" i="24"/>
  <c r="T1690" i="24"/>
  <c r="L1690" i="24"/>
  <c r="G1690" i="24"/>
  <c r="D1690" i="24"/>
  <c r="B1690" i="24"/>
  <c r="T1689" i="24"/>
  <c r="L1689" i="24"/>
  <c r="G1689" i="24"/>
  <c r="D1689" i="24"/>
  <c r="B1689" i="24"/>
  <c r="T1688" i="24"/>
  <c r="L1688" i="24"/>
  <c r="G1688" i="24"/>
  <c r="D1688" i="24"/>
  <c r="B1688" i="24"/>
  <c r="T1687" i="24"/>
  <c r="L1687" i="24"/>
  <c r="G1687" i="24"/>
  <c r="D1687" i="24"/>
  <c r="B1687" i="24"/>
  <c r="T1686" i="24"/>
  <c r="L1686" i="24"/>
  <c r="G1686" i="24"/>
  <c r="D1686" i="24"/>
  <c r="B1686" i="24"/>
  <c r="T1685" i="24"/>
  <c r="L1685" i="24"/>
  <c r="G1685" i="24"/>
  <c r="D1685" i="24"/>
  <c r="B1685" i="24"/>
  <c r="T1684" i="24"/>
  <c r="L1684" i="24"/>
  <c r="G1684" i="24"/>
  <c r="D1684" i="24"/>
  <c r="B1684" i="24"/>
  <c r="T1327" i="24"/>
  <c r="M1327" i="24"/>
  <c r="L1327" i="24"/>
  <c r="G1327" i="24"/>
  <c r="D1327" i="24"/>
  <c r="B1327" i="24"/>
  <c r="T1326" i="24"/>
  <c r="M1326" i="24"/>
  <c r="L1326" i="24"/>
  <c r="G1326" i="24"/>
  <c r="D1326" i="24"/>
  <c r="B1326" i="24"/>
  <c r="T1325" i="24"/>
  <c r="M1325" i="24"/>
  <c r="L1325" i="24"/>
  <c r="G1325" i="24"/>
  <c r="D1325" i="24"/>
  <c r="B1325" i="24"/>
  <c r="T1324" i="24"/>
  <c r="M1324" i="24"/>
  <c r="L1324" i="24"/>
  <c r="G1324" i="24"/>
  <c r="D1324" i="24"/>
  <c r="B1324" i="24"/>
  <c r="T1323" i="24"/>
  <c r="M1323" i="24"/>
  <c r="L1323" i="24"/>
  <c r="G1323" i="24"/>
  <c r="D1323" i="24"/>
  <c r="B1323" i="24"/>
  <c r="T1322" i="24"/>
  <c r="M1322" i="24"/>
  <c r="L1322" i="24"/>
  <c r="G1322" i="24"/>
  <c r="D1322" i="24"/>
  <c r="B1322" i="24"/>
  <c r="T1321" i="24"/>
  <c r="M1321" i="24"/>
  <c r="L1321" i="24"/>
  <c r="G1321" i="24"/>
  <c r="D1321" i="24"/>
  <c r="B1321" i="24"/>
  <c r="T1320" i="24"/>
  <c r="M1320" i="24"/>
  <c r="L1320" i="24"/>
  <c r="G1320" i="24"/>
  <c r="D1320" i="24"/>
  <c r="B1320" i="24"/>
  <c r="T1319" i="24"/>
  <c r="M1319" i="24"/>
  <c r="L1319" i="24"/>
  <c r="G1319" i="24"/>
  <c r="D1319" i="24"/>
  <c r="B1319" i="24"/>
  <c r="T1318" i="24"/>
  <c r="M1318" i="24"/>
  <c r="L1318" i="24"/>
  <c r="G1318" i="24"/>
  <c r="D1318" i="24"/>
  <c r="B1318" i="24"/>
  <c r="T1317" i="24"/>
  <c r="M1317" i="24"/>
  <c r="L1317" i="24"/>
  <c r="G1317" i="24"/>
  <c r="D1317" i="24"/>
  <c r="B1317" i="24"/>
  <c r="T1316" i="24"/>
  <c r="M1316" i="24"/>
  <c r="L1316" i="24"/>
  <c r="G1316" i="24"/>
  <c r="D1316" i="24"/>
  <c r="B1316" i="24"/>
  <c r="T1315" i="24"/>
  <c r="M1315" i="24"/>
  <c r="L1315" i="24"/>
  <c r="G1315" i="24"/>
  <c r="D1315" i="24"/>
  <c r="B1315" i="24"/>
  <c r="T1314" i="24"/>
  <c r="M1314" i="24"/>
  <c r="L1314" i="24"/>
  <c r="G1314" i="24"/>
  <c r="D1314" i="24"/>
  <c r="B1314" i="24"/>
  <c r="T1313" i="24"/>
  <c r="M1313" i="24"/>
  <c r="L1313" i="24"/>
  <c r="G1313" i="24"/>
  <c r="D1313" i="24"/>
  <c r="B1313" i="24"/>
  <c r="T1312" i="24"/>
  <c r="M1312" i="24"/>
  <c r="L1312" i="24"/>
  <c r="G1312" i="24"/>
  <c r="D1312" i="24"/>
  <c r="B1312" i="24"/>
  <c r="T1199" i="24"/>
  <c r="M1199" i="24"/>
  <c r="L1199" i="24"/>
  <c r="G1199" i="24"/>
  <c r="D1199" i="24"/>
  <c r="B1199" i="24"/>
  <c r="T1198" i="24"/>
  <c r="M1198" i="24"/>
  <c r="L1198" i="24"/>
  <c r="G1198" i="24"/>
  <c r="D1198" i="24"/>
  <c r="B1198" i="24"/>
  <c r="T1197" i="24"/>
  <c r="M1197" i="24"/>
  <c r="L1197" i="24"/>
  <c r="G1197" i="24"/>
  <c r="D1197" i="24"/>
  <c r="B1197" i="24"/>
  <c r="T1196" i="24"/>
  <c r="M1196" i="24"/>
  <c r="L1196" i="24"/>
  <c r="G1196" i="24"/>
  <c r="D1196" i="24"/>
  <c r="B1196" i="24"/>
  <c r="T1195" i="24"/>
  <c r="M1195" i="24"/>
  <c r="L1195" i="24"/>
  <c r="G1195" i="24"/>
  <c r="D1195" i="24"/>
  <c r="B1195" i="24"/>
  <c r="T1194" i="24"/>
  <c r="M1194" i="24"/>
  <c r="L1194" i="24"/>
  <c r="G1194" i="24"/>
  <c r="D1194" i="24"/>
  <c r="B1194" i="24"/>
  <c r="T1193" i="24"/>
  <c r="M1193" i="24"/>
  <c r="L1193" i="24"/>
  <c r="G1193" i="24"/>
  <c r="D1193" i="24"/>
  <c r="B1193" i="24"/>
  <c r="T1192" i="24"/>
  <c r="M1192" i="24"/>
  <c r="L1192" i="24"/>
  <c r="G1192" i="24"/>
  <c r="D1192" i="24"/>
  <c r="B1192" i="24"/>
  <c r="T1191" i="24"/>
  <c r="M1191" i="24"/>
  <c r="L1191" i="24"/>
  <c r="G1191" i="24"/>
  <c r="D1191" i="24"/>
  <c r="B1191" i="24"/>
  <c r="T1190" i="24"/>
  <c r="M1190" i="24"/>
  <c r="L1190" i="24"/>
  <c r="G1190" i="24"/>
  <c r="D1190" i="24"/>
  <c r="B1190" i="24"/>
  <c r="T1189" i="24"/>
  <c r="M1189" i="24"/>
  <c r="L1189" i="24"/>
  <c r="G1189" i="24"/>
  <c r="D1189" i="24"/>
  <c r="B1189" i="24"/>
  <c r="T1188" i="24"/>
  <c r="M1188" i="24"/>
  <c r="L1188" i="24"/>
  <c r="G1188" i="24"/>
  <c r="D1188" i="24"/>
  <c r="B1188" i="24"/>
  <c r="T1187" i="24"/>
  <c r="M1187" i="24"/>
  <c r="L1187" i="24"/>
  <c r="G1187" i="24"/>
  <c r="D1187" i="24"/>
  <c r="B1187" i="24"/>
  <c r="T1186" i="24"/>
  <c r="M1186" i="24"/>
  <c r="L1186" i="24"/>
  <c r="G1186" i="24"/>
  <c r="D1186" i="24"/>
  <c r="B1186" i="24"/>
  <c r="T1185" i="24"/>
  <c r="M1185" i="24"/>
  <c r="L1185" i="24"/>
  <c r="G1185" i="24"/>
  <c r="D1185" i="24"/>
  <c r="B1185" i="24"/>
  <c r="T1184" i="24"/>
  <c r="M1184" i="24"/>
  <c r="L1184" i="24"/>
  <c r="G1184" i="24"/>
  <c r="D1184" i="24"/>
  <c r="B1184" i="24"/>
  <c r="T1519" i="24"/>
  <c r="M1519" i="24"/>
  <c r="L1519" i="24"/>
  <c r="G1519" i="24"/>
  <c r="D1519" i="24"/>
  <c r="B1519" i="24"/>
  <c r="T1518" i="24"/>
  <c r="M1518" i="24"/>
  <c r="L1518" i="24"/>
  <c r="G1518" i="24"/>
  <c r="D1518" i="24"/>
  <c r="B1518" i="24"/>
  <c r="T1517" i="24"/>
  <c r="M1517" i="24"/>
  <c r="L1517" i="24"/>
  <c r="G1517" i="24"/>
  <c r="D1517" i="24"/>
  <c r="B1517" i="24"/>
  <c r="T1516" i="24"/>
  <c r="M1516" i="24"/>
  <c r="L1516" i="24"/>
  <c r="G1516" i="24"/>
  <c r="D1516" i="24"/>
  <c r="B1516" i="24"/>
  <c r="T1515" i="24"/>
  <c r="M1515" i="24"/>
  <c r="L1515" i="24"/>
  <c r="G1515" i="24"/>
  <c r="D1515" i="24"/>
  <c r="B1515" i="24"/>
  <c r="T1514" i="24"/>
  <c r="M1514" i="24"/>
  <c r="L1514" i="24"/>
  <c r="G1514" i="24"/>
  <c r="D1514" i="24"/>
  <c r="B1514" i="24"/>
  <c r="T1513" i="24"/>
  <c r="M1513" i="24"/>
  <c r="L1513" i="24"/>
  <c r="G1513" i="24"/>
  <c r="D1513" i="24"/>
  <c r="B1513" i="24"/>
  <c r="T1512" i="24"/>
  <c r="M1512" i="24"/>
  <c r="L1512" i="24"/>
  <c r="G1512" i="24"/>
  <c r="D1512" i="24"/>
  <c r="B1512" i="24"/>
  <c r="T1511" i="24"/>
  <c r="M1511" i="24"/>
  <c r="L1511" i="24"/>
  <c r="G1511" i="24"/>
  <c r="D1511" i="24"/>
  <c r="B1511" i="24"/>
  <c r="T1510" i="24"/>
  <c r="M1510" i="24"/>
  <c r="L1510" i="24"/>
  <c r="G1510" i="24"/>
  <c r="D1510" i="24"/>
  <c r="B1510" i="24"/>
  <c r="T1509" i="24"/>
  <c r="M1509" i="24"/>
  <c r="L1509" i="24"/>
  <c r="G1509" i="24"/>
  <c r="D1509" i="24"/>
  <c r="B1509" i="24"/>
  <c r="T1508" i="24"/>
  <c r="M1508" i="24"/>
  <c r="L1508" i="24"/>
  <c r="G1508" i="24"/>
  <c r="D1508" i="24"/>
  <c r="B1508" i="24"/>
  <c r="T1507" i="24"/>
  <c r="M1507" i="24"/>
  <c r="L1507" i="24"/>
  <c r="G1507" i="24"/>
  <c r="D1507" i="24"/>
  <c r="B1507" i="24"/>
  <c r="T1506" i="24"/>
  <c r="M1506" i="24"/>
  <c r="L1506" i="24"/>
  <c r="G1506" i="24"/>
  <c r="D1506" i="24"/>
  <c r="B1506" i="24"/>
  <c r="T1505" i="24"/>
  <c r="M1505" i="24"/>
  <c r="L1505" i="24"/>
  <c r="G1505" i="24"/>
  <c r="D1505" i="24"/>
  <c r="B1505" i="24"/>
  <c r="T1504" i="24"/>
  <c r="M1504" i="24"/>
  <c r="L1504" i="24"/>
  <c r="G1504" i="24"/>
  <c r="D1504" i="24"/>
  <c r="B1504" i="24"/>
  <c r="T1095" i="24"/>
  <c r="M1095" i="24"/>
  <c r="L1095" i="24"/>
  <c r="G1095" i="24"/>
  <c r="D1095" i="24"/>
  <c r="B1095" i="24"/>
  <c r="T1094" i="24"/>
  <c r="M1094" i="24"/>
  <c r="L1094" i="24"/>
  <c r="G1094" i="24"/>
  <c r="D1094" i="24"/>
  <c r="B1094" i="24"/>
  <c r="T1093" i="24"/>
  <c r="M1093" i="24"/>
  <c r="L1093" i="24"/>
  <c r="G1093" i="24"/>
  <c r="D1093" i="24"/>
  <c r="B1093" i="24"/>
  <c r="T1092" i="24"/>
  <c r="M1092" i="24"/>
  <c r="L1092" i="24"/>
  <c r="G1092" i="24"/>
  <c r="D1092" i="24"/>
  <c r="B1092" i="24"/>
  <c r="T1091" i="24"/>
  <c r="M1091" i="24"/>
  <c r="L1091" i="24"/>
  <c r="G1091" i="24"/>
  <c r="D1091" i="24"/>
  <c r="B1091" i="24"/>
  <c r="T1090" i="24"/>
  <c r="M1090" i="24"/>
  <c r="L1090" i="24"/>
  <c r="G1090" i="24"/>
  <c r="D1090" i="24"/>
  <c r="B1090" i="24"/>
  <c r="T1089" i="24"/>
  <c r="M1089" i="24"/>
  <c r="L1089" i="24"/>
  <c r="G1089" i="24"/>
  <c r="D1089" i="24"/>
  <c r="B1089" i="24"/>
  <c r="T1088" i="24"/>
  <c r="M1088" i="24"/>
  <c r="L1088" i="24"/>
  <c r="G1088" i="24"/>
  <c r="D1088" i="24"/>
  <c r="B1088" i="24"/>
  <c r="T1087" i="24"/>
  <c r="M1087" i="24"/>
  <c r="L1087" i="24"/>
  <c r="G1087" i="24"/>
  <c r="D1087" i="24"/>
  <c r="B1087" i="24"/>
  <c r="T1086" i="24"/>
  <c r="M1086" i="24"/>
  <c r="L1086" i="24"/>
  <c r="G1086" i="24"/>
  <c r="D1086" i="24"/>
  <c r="B1086" i="24"/>
  <c r="T1085" i="24"/>
  <c r="M1085" i="24"/>
  <c r="L1085" i="24"/>
  <c r="G1085" i="24"/>
  <c r="D1085" i="24"/>
  <c r="B1085" i="24"/>
  <c r="T1084" i="24"/>
  <c r="M1084" i="24"/>
  <c r="L1084" i="24"/>
  <c r="G1084" i="24"/>
  <c r="D1084" i="24"/>
  <c r="B1084" i="24"/>
  <c r="T1083" i="24"/>
  <c r="M1083" i="24"/>
  <c r="L1083" i="24"/>
  <c r="G1083" i="24"/>
  <c r="D1083" i="24"/>
  <c r="B1083" i="24"/>
  <c r="T1082" i="24"/>
  <c r="M1082" i="24"/>
  <c r="L1082" i="24"/>
  <c r="G1082" i="24"/>
  <c r="D1082" i="24"/>
  <c r="B1082" i="24"/>
  <c r="T1683" i="24"/>
  <c r="L1683" i="24"/>
  <c r="G1683" i="24"/>
  <c r="D1683" i="24"/>
  <c r="B1683" i="24"/>
  <c r="T1682" i="24"/>
  <c r="L1682" i="24"/>
  <c r="G1682" i="24"/>
  <c r="D1682" i="24"/>
  <c r="B1682" i="24"/>
  <c r="T1681" i="24"/>
  <c r="L1681" i="24"/>
  <c r="G1681" i="24"/>
  <c r="D1681" i="24"/>
  <c r="B1681" i="24"/>
  <c r="T1680" i="24"/>
  <c r="L1680" i="24"/>
  <c r="G1680" i="24"/>
  <c r="D1680" i="24"/>
  <c r="B1680" i="24"/>
  <c r="T1679" i="24"/>
  <c r="L1679" i="24"/>
  <c r="G1679" i="24"/>
  <c r="D1679" i="24"/>
  <c r="B1679" i="24"/>
  <c r="T1678" i="24"/>
  <c r="L1678" i="24"/>
  <c r="G1678" i="24"/>
  <c r="D1678" i="24"/>
  <c r="B1678" i="24"/>
  <c r="T1677" i="24"/>
  <c r="L1677" i="24"/>
  <c r="G1677" i="24"/>
  <c r="D1677" i="24"/>
  <c r="B1677" i="24"/>
  <c r="T1676" i="24"/>
  <c r="L1676" i="24"/>
  <c r="G1676" i="24"/>
  <c r="D1676" i="24"/>
  <c r="B1676" i="24"/>
  <c r="T1675" i="24"/>
  <c r="L1675" i="24"/>
  <c r="G1675" i="24"/>
  <c r="D1675" i="24"/>
  <c r="B1675" i="24"/>
  <c r="T1674" i="24"/>
  <c r="L1674" i="24"/>
  <c r="G1674" i="24"/>
  <c r="D1674" i="24"/>
  <c r="B1674" i="24"/>
  <c r="T1673" i="24"/>
  <c r="L1673" i="24"/>
  <c r="G1673" i="24"/>
  <c r="D1673" i="24"/>
  <c r="B1673" i="24"/>
  <c r="T1672" i="24"/>
  <c r="L1672" i="24"/>
  <c r="G1672" i="24"/>
  <c r="D1672" i="24"/>
  <c r="B1672" i="24"/>
  <c r="T1671" i="24"/>
  <c r="L1671" i="24"/>
  <c r="G1671" i="24"/>
  <c r="D1671" i="24"/>
  <c r="B1671" i="24"/>
  <c r="T1670" i="24"/>
  <c r="L1670" i="24"/>
  <c r="G1670" i="24"/>
  <c r="D1670" i="24"/>
  <c r="B1670" i="24"/>
  <c r="T1669" i="24"/>
  <c r="L1669" i="24"/>
  <c r="G1669" i="24"/>
  <c r="D1669" i="24"/>
  <c r="B1669" i="24"/>
  <c r="T1668" i="24"/>
  <c r="L1668" i="24"/>
  <c r="G1668" i="24"/>
  <c r="D1668" i="24"/>
  <c r="B1668" i="24"/>
  <c r="T1667" i="24"/>
  <c r="L1667" i="24"/>
  <c r="G1667" i="24"/>
  <c r="D1667" i="24"/>
  <c r="B1667" i="24"/>
  <c r="T1666" i="24"/>
  <c r="L1666" i="24"/>
  <c r="G1666" i="24"/>
  <c r="D1666" i="24"/>
  <c r="B1666" i="24"/>
  <c r="T1665" i="24"/>
  <c r="L1665" i="24"/>
  <c r="G1665" i="24"/>
  <c r="D1665" i="24"/>
  <c r="B1665" i="24"/>
  <c r="T1664" i="24"/>
  <c r="L1664" i="24"/>
  <c r="G1664" i="24"/>
  <c r="D1664" i="24"/>
  <c r="B1664" i="24"/>
  <c r="T1663" i="24"/>
  <c r="L1663" i="24"/>
  <c r="G1663" i="24"/>
  <c r="D1663" i="24"/>
  <c r="B1663" i="24"/>
  <c r="T1662" i="24"/>
  <c r="L1662" i="24"/>
  <c r="G1662" i="24"/>
  <c r="D1662" i="24"/>
  <c r="B1662" i="24"/>
  <c r="T1661" i="24"/>
  <c r="L1661" i="24"/>
  <c r="G1661" i="24"/>
  <c r="D1661" i="24"/>
  <c r="B1661" i="24"/>
  <c r="T1660" i="24"/>
  <c r="L1660" i="24"/>
  <c r="G1660" i="24"/>
  <c r="D1660" i="24"/>
  <c r="B1660" i="24"/>
  <c r="T1659" i="24"/>
  <c r="L1659" i="24"/>
  <c r="G1659" i="24"/>
  <c r="D1659" i="24"/>
  <c r="B1659" i="24"/>
  <c r="T1658" i="24"/>
  <c r="L1658" i="24"/>
  <c r="G1658" i="24"/>
  <c r="D1658" i="24"/>
  <c r="B1658" i="24"/>
  <c r="T1657" i="24"/>
  <c r="L1657" i="24"/>
  <c r="G1657" i="24"/>
  <c r="D1657" i="24"/>
  <c r="B1657" i="24"/>
  <c r="T1656" i="24"/>
  <c r="L1656" i="24"/>
  <c r="G1656" i="24"/>
  <c r="D1656" i="24"/>
  <c r="B1656" i="24"/>
  <c r="T1655" i="24"/>
  <c r="L1655" i="24"/>
  <c r="G1655" i="24"/>
  <c r="D1655" i="24"/>
  <c r="B1655" i="24"/>
  <c r="T1654" i="24"/>
  <c r="L1654" i="24"/>
  <c r="G1654" i="24"/>
  <c r="D1654" i="24"/>
  <c r="B1654" i="24"/>
  <c r="T1653" i="24"/>
  <c r="L1653" i="24"/>
  <c r="G1653" i="24"/>
  <c r="D1653" i="24"/>
  <c r="B1653" i="24"/>
  <c r="T1652" i="24"/>
  <c r="L1652" i="24"/>
  <c r="G1652" i="24"/>
  <c r="D1652" i="24"/>
  <c r="B1652" i="24"/>
  <c r="T1651" i="24"/>
  <c r="L1651" i="24"/>
  <c r="G1651" i="24"/>
  <c r="D1651" i="24"/>
  <c r="B1651" i="24"/>
  <c r="T1650" i="24"/>
  <c r="L1650" i="24"/>
  <c r="G1650" i="24"/>
  <c r="D1650" i="24"/>
  <c r="B1650" i="24"/>
  <c r="T1649" i="24"/>
  <c r="L1649" i="24"/>
  <c r="G1649" i="24"/>
  <c r="D1649" i="24"/>
  <c r="B1649" i="24"/>
  <c r="T1648" i="24"/>
  <c r="L1648" i="24"/>
  <c r="G1648" i="24"/>
  <c r="D1648" i="24"/>
  <c r="B1648" i="24"/>
  <c r="T1647" i="24"/>
  <c r="L1647" i="24"/>
  <c r="G1647" i="24"/>
  <c r="D1647" i="24"/>
  <c r="B1647" i="24"/>
  <c r="T1646" i="24"/>
  <c r="L1646" i="24"/>
  <c r="G1646" i="24"/>
  <c r="D1646" i="24"/>
  <c r="B1646" i="24"/>
  <c r="T1645" i="24"/>
  <c r="L1645" i="24"/>
  <c r="G1645" i="24"/>
  <c r="D1645" i="24"/>
  <c r="B1645" i="24"/>
  <c r="T1644" i="24"/>
  <c r="L1644" i="24"/>
  <c r="G1644" i="24"/>
  <c r="D1644" i="24"/>
  <c r="B1644" i="24"/>
  <c r="T1643" i="24"/>
  <c r="L1643" i="24"/>
  <c r="G1643" i="24"/>
  <c r="D1643" i="24"/>
  <c r="B1643" i="24"/>
  <c r="T1642" i="24"/>
  <c r="L1642" i="24"/>
  <c r="G1642" i="24"/>
  <c r="D1642" i="24"/>
  <c r="B1642" i="24"/>
  <c r="T1641" i="24"/>
  <c r="L1641" i="24"/>
  <c r="G1641" i="24"/>
  <c r="D1641" i="24"/>
  <c r="B1641" i="24"/>
  <c r="T1640" i="24"/>
  <c r="L1640" i="24"/>
  <c r="G1640" i="24"/>
  <c r="D1640" i="24"/>
  <c r="B1640" i="24"/>
  <c r="T1639" i="24"/>
  <c r="L1639" i="24"/>
  <c r="G1639" i="24"/>
  <c r="D1639" i="24"/>
  <c r="B1639" i="24"/>
  <c r="T1638" i="24"/>
  <c r="L1638" i="24"/>
  <c r="G1638" i="24"/>
  <c r="D1638" i="24"/>
  <c r="B1638" i="24"/>
  <c r="T1637" i="24"/>
  <c r="L1637" i="24"/>
  <c r="G1637" i="24"/>
  <c r="D1637" i="24"/>
  <c r="B1637" i="24"/>
  <c r="T1636" i="24"/>
  <c r="L1636" i="24"/>
  <c r="G1636" i="24"/>
  <c r="D1636" i="24"/>
  <c r="B1636" i="24"/>
  <c r="T1635" i="24"/>
  <c r="L1635" i="24"/>
  <c r="G1635" i="24"/>
  <c r="D1635" i="24"/>
  <c r="B1635" i="24"/>
  <c r="T1634" i="24"/>
  <c r="L1634" i="24"/>
  <c r="G1634" i="24"/>
  <c r="D1634" i="24"/>
  <c r="B1634" i="24"/>
  <c r="T1633" i="24"/>
  <c r="L1633" i="24"/>
  <c r="G1633" i="24"/>
  <c r="D1633" i="24"/>
  <c r="B1633" i="24"/>
  <c r="T1632" i="24"/>
  <c r="L1632" i="24"/>
  <c r="G1632" i="24"/>
  <c r="D1632" i="24"/>
  <c r="B1632" i="24"/>
  <c r="T1631" i="24"/>
  <c r="L1631" i="24"/>
  <c r="G1631" i="24"/>
  <c r="D1631" i="24"/>
  <c r="B1631" i="24"/>
  <c r="T1630" i="24"/>
  <c r="L1630" i="24"/>
  <c r="G1630" i="24"/>
  <c r="D1630" i="24"/>
  <c r="B1630" i="24"/>
  <c r="T1629" i="24"/>
  <c r="L1629" i="24"/>
  <c r="G1629" i="24"/>
  <c r="D1629" i="24"/>
  <c r="B1629" i="24"/>
  <c r="T1628" i="24"/>
  <c r="L1628" i="24"/>
  <c r="G1628" i="24"/>
  <c r="D1628" i="24"/>
  <c r="B1628" i="24"/>
  <c r="T1627" i="24"/>
  <c r="L1627" i="24"/>
  <c r="G1627" i="24"/>
  <c r="D1627" i="24"/>
  <c r="B1627" i="24"/>
  <c r="T1626" i="24"/>
  <c r="L1626" i="24"/>
  <c r="G1626" i="24"/>
  <c r="D1626" i="24"/>
  <c r="B1626" i="24"/>
  <c r="T1625" i="24"/>
  <c r="L1625" i="24"/>
  <c r="G1625" i="24"/>
  <c r="D1625" i="24"/>
  <c r="B1625" i="24"/>
  <c r="T1624" i="24"/>
  <c r="L1624" i="24"/>
  <c r="G1624" i="24"/>
  <c r="D1624" i="24"/>
  <c r="B1624" i="24"/>
  <c r="T1623" i="24"/>
  <c r="L1623" i="24"/>
  <c r="G1623" i="24"/>
  <c r="D1623" i="24"/>
  <c r="B1623" i="24"/>
  <c r="T1622" i="24"/>
  <c r="L1622" i="24"/>
  <c r="G1622" i="24"/>
  <c r="D1622" i="24"/>
  <c r="B1622" i="24"/>
  <c r="T1621" i="24"/>
  <c r="L1621" i="24"/>
  <c r="G1621" i="24"/>
  <c r="D1621" i="24"/>
  <c r="B1621" i="24"/>
  <c r="T1620" i="24"/>
  <c r="L1620" i="24"/>
  <c r="G1620" i="24"/>
  <c r="D1620" i="24"/>
  <c r="B1620" i="24"/>
  <c r="T1619" i="24"/>
  <c r="L1619" i="24"/>
  <c r="G1619" i="24"/>
  <c r="D1619" i="24"/>
  <c r="B1619" i="24"/>
  <c r="T1618" i="24"/>
  <c r="L1618" i="24"/>
  <c r="G1618" i="24"/>
  <c r="D1618" i="24"/>
  <c r="B1618" i="24"/>
  <c r="T1617" i="24"/>
  <c r="L1617" i="24"/>
  <c r="G1617" i="24"/>
  <c r="D1617" i="24"/>
  <c r="B1617" i="24"/>
  <c r="T1616" i="24"/>
  <c r="L1616" i="24"/>
  <c r="G1616" i="24"/>
  <c r="D1616" i="24"/>
  <c r="B1616" i="24"/>
  <c r="T1615" i="24"/>
  <c r="L1615" i="24"/>
  <c r="G1615" i="24"/>
  <c r="D1615" i="24"/>
  <c r="B1615" i="24"/>
  <c r="T1614" i="24"/>
  <c r="L1614" i="24"/>
  <c r="G1614" i="24"/>
  <c r="D1614" i="24"/>
  <c r="B1614" i="24"/>
  <c r="T1503" i="24"/>
  <c r="M1503" i="24"/>
  <c r="G1503" i="24"/>
  <c r="B1503" i="24"/>
  <c r="T1502" i="24"/>
  <c r="M1502" i="24"/>
  <c r="G1502" i="24"/>
  <c r="B1502" i="24"/>
  <c r="T1501" i="24"/>
  <c r="M1501" i="24"/>
  <c r="G1501" i="24"/>
  <c r="B1501" i="24"/>
  <c r="T1500" i="24"/>
  <c r="M1500" i="24"/>
  <c r="G1500" i="24"/>
  <c r="B1500" i="24"/>
  <c r="T1499" i="24"/>
  <c r="M1499" i="24"/>
  <c r="G1499" i="24"/>
  <c r="B1499" i="24"/>
  <c r="T1498" i="24"/>
  <c r="M1498" i="24"/>
  <c r="G1498" i="24"/>
  <c r="B1498" i="24"/>
  <c r="T1497" i="24"/>
  <c r="M1497" i="24"/>
  <c r="G1497" i="24"/>
  <c r="B1497" i="24"/>
  <c r="T1496" i="24"/>
  <c r="M1496" i="24"/>
  <c r="G1496" i="24"/>
  <c r="B1496" i="24"/>
  <c r="T1495" i="24"/>
  <c r="M1495" i="24"/>
  <c r="G1495" i="24"/>
  <c r="B1495" i="24"/>
  <c r="T1494" i="24"/>
  <c r="M1494" i="24"/>
  <c r="G1494" i="24"/>
  <c r="B1494" i="24"/>
  <c r="T1493" i="24"/>
  <c r="M1493" i="24"/>
  <c r="G1493" i="24"/>
  <c r="B1493" i="24"/>
  <c r="T1492" i="24"/>
  <c r="M1492" i="24"/>
  <c r="G1492" i="24"/>
  <c r="B1492" i="24"/>
  <c r="T1491" i="24"/>
  <c r="M1491" i="24"/>
  <c r="G1491" i="24"/>
  <c r="B1491" i="24"/>
  <c r="T1490" i="24"/>
  <c r="M1490" i="24"/>
  <c r="G1490" i="24"/>
  <c r="B1490" i="24"/>
  <c r="T1489" i="24"/>
  <c r="M1489" i="24"/>
  <c r="G1489" i="24"/>
  <c r="B1489" i="24"/>
  <c r="T1488" i="24"/>
  <c r="M1488" i="24"/>
  <c r="G1488" i="24"/>
  <c r="B1488" i="24"/>
  <c r="T1151" i="24"/>
  <c r="M1151" i="24"/>
  <c r="L1151" i="24"/>
  <c r="G1151" i="24"/>
  <c r="D1151" i="24"/>
  <c r="B1151" i="24"/>
  <c r="T1150" i="24"/>
  <c r="M1150" i="24"/>
  <c r="L1150" i="24"/>
  <c r="G1150" i="24"/>
  <c r="D1150" i="24"/>
  <c r="B1150" i="24"/>
  <c r="T1149" i="24"/>
  <c r="M1149" i="24"/>
  <c r="L1149" i="24"/>
  <c r="G1149" i="24"/>
  <c r="D1149" i="24"/>
  <c r="B1149" i="24"/>
  <c r="T1148" i="24"/>
  <c r="M1148" i="24"/>
  <c r="L1148" i="24"/>
  <c r="G1148" i="24"/>
  <c r="D1148" i="24"/>
  <c r="B1148" i="24"/>
  <c r="T1147" i="24"/>
  <c r="M1147" i="24"/>
  <c r="L1147" i="24"/>
  <c r="G1147" i="24"/>
  <c r="D1147" i="24"/>
  <c r="B1147" i="24"/>
  <c r="T1146" i="24"/>
  <c r="M1146" i="24"/>
  <c r="L1146" i="24"/>
  <c r="G1146" i="24"/>
  <c r="D1146" i="24"/>
  <c r="B1146" i="24"/>
  <c r="T1145" i="24"/>
  <c r="M1145" i="24"/>
  <c r="L1145" i="24"/>
  <c r="G1145" i="24"/>
  <c r="D1145" i="24"/>
  <c r="B1145" i="24"/>
  <c r="T1144" i="24"/>
  <c r="M1144" i="24"/>
  <c r="L1144" i="24"/>
  <c r="G1144" i="24"/>
  <c r="D1144" i="24"/>
  <c r="B1144" i="24"/>
  <c r="T1143" i="24"/>
  <c r="M1143" i="24"/>
  <c r="L1143" i="24"/>
  <c r="G1143" i="24"/>
  <c r="D1143" i="24"/>
  <c r="B1143" i="24"/>
  <c r="T1142" i="24"/>
  <c r="M1142" i="24"/>
  <c r="L1142" i="24"/>
  <c r="G1142" i="24"/>
  <c r="D1142" i="24"/>
  <c r="B1142" i="24"/>
  <c r="T1141" i="24"/>
  <c r="M1141" i="24"/>
  <c r="L1141" i="24"/>
  <c r="G1141" i="24"/>
  <c r="D1141" i="24"/>
  <c r="B1141" i="24"/>
  <c r="T1140" i="24"/>
  <c r="M1140" i="24"/>
  <c r="L1140" i="24"/>
  <c r="G1140" i="24"/>
  <c r="D1140" i="24"/>
  <c r="B1140" i="24"/>
  <c r="T1139" i="24"/>
  <c r="M1139" i="24"/>
  <c r="L1139" i="24"/>
  <c r="G1139" i="24"/>
  <c r="D1139" i="24"/>
  <c r="B1139" i="24"/>
  <c r="T1138" i="24"/>
  <c r="M1138" i="24"/>
  <c r="L1138" i="24"/>
  <c r="G1138" i="24"/>
  <c r="D1138" i="24"/>
  <c r="B1138" i="24"/>
  <c r="T1613" i="24"/>
  <c r="L1613" i="24"/>
  <c r="G1613" i="24"/>
  <c r="D1613" i="24"/>
  <c r="B1613" i="24"/>
  <c r="T1612" i="24"/>
  <c r="L1612" i="24"/>
  <c r="G1612" i="24"/>
  <c r="D1612" i="24"/>
  <c r="B1612" i="24"/>
  <c r="T1611" i="24"/>
  <c r="L1611" i="24"/>
  <c r="G1611" i="24"/>
  <c r="D1611" i="24"/>
  <c r="B1611" i="24"/>
  <c r="T1610" i="24"/>
  <c r="L1610" i="24"/>
  <c r="G1610" i="24"/>
  <c r="D1610" i="24"/>
  <c r="B1610" i="24"/>
  <c r="T1609" i="24"/>
  <c r="L1609" i="24"/>
  <c r="G1609" i="24"/>
  <c r="D1609" i="24"/>
  <c r="B1609" i="24"/>
  <c r="T1608" i="24"/>
  <c r="L1608" i="24"/>
  <c r="G1608" i="24"/>
  <c r="D1608" i="24"/>
  <c r="B1608" i="24"/>
  <c r="T1607" i="24"/>
  <c r="L1607" i="24"/>
  <c r="G1607" i="24"/>
  <c r="D1607" i="24"/>
  <c r="B1607" i="24"/>
  <c r="T1606" i="24"/>
  <c r="L1606" i="24"/>
  <c r="G1606" i="24"/>
  <c r="D1606" i="24"/>
  <c r="B1606" i="24"/>
  <c r="T1605" i="24"/>
  <c r="L1605" i="24"/>
  <c r="G1605" i="24"/>
  <c r="D1605" i="24"/>
  <c r="B1605" i="24"/>
  <c r="T1604" i="24"/>
  <c r="L1604" i="24"/>
  <c r="G1604" i="24"/>
  <c r="D1604" i="24"/>
  <c r="B1604" i="24"/>
  <c r="T1603" i="24"/>
  <c r="L1603" i="24"/>
  <c r="G1603" i="24"/>
  <c r="D1603" i="24"/>
  <c r="B1603" i="24"/>
  <c r="T1602" i="24"/>
  <c r="L1602" i="24"/>
  <c r="G1602" i="24"/>
  <c r="D1602" i="24"/>
  <c r="B1602" i="24"/>
  <c r="T1601" i="24"/>
  <c r="L1601" i="24"/>
  <c r="G1601" i="24"/>
  <c r="D1601" i="24"/>
  <c r="B1601" i="24"/>
  <c r="T1600" i="24"/>
  <c r="L1600" i="24"/>
  <c r="G1600" i="24"/>
  <c r="D1600" i="24"/>
  <c r="B1600" i="24"/>
  <c r="T1311" i="24"/>
  <c r="M1311" i="24"/>
  <c r="L1311" i="24"/>
  <c r="G1311" i="24"/>
  <c r="D1311" i="24"/>
  <c r="B1311" i="24"/>
  <c r="T1310" i="24"/>
  <c r="M1310" i="24"/>
  <c r="L1310" i="24"/>
  <c r="G1310" i="24"/>
  <c r="D1310" i="24"/>
  <c r="B1310" i="24"/>
  <c r="T1309" i="24"/>
  <c r="M1309" i="24"/>
  <c r="L1309" i="24"/>
  <c r="G1309" i="24"/>
  <c r="D1309" i="24"/>
  <c r="B1309" i="24"/>
  <c r="T1308" i="24"/>
  <c r="M1308" i="24"/>
  <c r="L1308" i="24"/>
  <c r="G1308" i="24"/>
  <c r="D1308" i="24"/>
  <c r="B1308" i="24"/>
  <c r="T1307" i="24"/>
  <c r="M1307" i="24"/>
  <c r="L1307" i="24"/>
  <c r="G1307" i="24"/>
  <c r="D1307" i="24"/>
  <c r="B1307" i="24"/>
  <c r="T1306" i="24"/>
  <c r="M1306" i="24"/>
  <c r="L1306" i="24"/>
  <c r="G1306" i="24"/>
  <c r="D1306" i="24"/>
  <c r="B1306" i="24"/>
  <c r="T1305" i="24"/>
  <c r="M1305" i="24"/>
  <c r="L1305" i="24"/>
  <c r="G1305" i="24"/>
  <c r="D1305" i="24"/>
  <c r="B1305" i="24"/>
  <c r="T1304" i="24"/>
  <c r="M1304" i="24"/>
  <c r="L1304" i="24"/>
  <c r="G1304" i="24"/>
  <c r="D1304" i="24"/>
  <c r="B1304" i="24"/>
  <c r="T1303" i="24"/>
  <c r="M1303" i="24"/>
  <c r="L1303" i="24"/>
  <c r="G1303" i="24"/>
  <c r="D1303" i="24"/>
  <c r="B1303" i="24"/>
  <c r="T1302" i="24"/>
  <c r="M1302" i="24"/>
  <c r="L1302" i="24"/>
  <c r="G1302" i="24"/>
  <c r="D1302" i="24"/>
  <c r="B1302" i="24"/>
  <c r="T1301" i="24"/>
  <c r="M1301" i="24"/>
  <c r="L1301" i="24"/>
  <c r="G1301" i="24"/>
  <c r="D1301" i="24"/>
  <c r="B1301" i="24"/>
  <c r="T1300" i="24"/>
  <c r="M1300" i="24"/>
  <c r="L1300" i="24"/>
  <c r="G1300" i="24"/>
  <c r="D1300" i="24"/>
  <c r="B1300" i="24"/>
  <c r="T1299" i="24"/>
  <c r="M1299" i="24"/>
  <c r="L1299" i="24"/>
  <c r="G1299" i="24"/>
  <c r="D1299" i="24"/>
  <c r="B1299" i="24"/>
  <c r="T1298" i="24"/>
  <c r="M1298" i="24"/>
  <c r="L1298" i="24"/>
  <c r="G1298" i="24"/>
  <c r="D1298" i="24"/>
  <c r="B1298" i="24"/>
  <c r="T1297" i="24"/>
  <c r="M1297" i="24"/>
  <c r="L1297" i="24"/>
  <c r="G1297" i="24"/>
  <c r="D1297" i="24"/>
  <c r="B1297" i="24"/>
  <c r="T1296" i="24"/>
  <c r="M1296" i="24"/>
  <c r="L1296" i="24"/>
  <c r="G1296" i="24"/>
  <c r="D1296" i="24"/>
  <c r="B1296" i="24"/>
  <c r="T1183" i="24"/>
  <c r="M1183" i="24"/>
  <c r="L1183" i="24"/>
  <c r="G1183" i="24"/>
  <c r="D1183" i="24"/>
  <c r="B1183" i="24"/>
  <c r="T1182" i="24"/>
  <c r="M1182" i="24"/>
  <c r="L1182" i="24"/>
  <c r="G1182" i="24"/>
  <c r="D1182" i="24"/>
  <c r="B1182" i="24"/>
  <c r="T1181" i="24"/>
  <c r="M1181" i="24"/>
  <c r="L1181" i="24"/>
  <c r="G1181" i="24"/>
  <c r="D1181" i="24"/>
  <c r="B1181" i="24"/>
  <c r="T1180" i="24"/>
  <c r="M1180" i="24"/>
  <c r="L1180" i="24"/>
  <c r="G1180" i="24"/>
  <c r="D1180" i="24"/>
  <c r="B1180" i="24"/>
  <c r="T1179" i="24"/>
  <c r="M1179" i="24"/>
  <c r="L1179" i="24"/>
  <c r="G1179" i="24"/>
  <c r="D1179" i="24"/>
  <c r="B1179" i="24"/>
  <c r="T1178" i="24"/>
  <c r="M1178" i="24"/>
  <c r="L1178" i="24"/>
  <c r="G1178" i="24"/>
  <c r="D1178" i="24"/>
  <c r="B1178" i="24"/>
  <c r="T1177" i="24"/>
  <c r="M1177" i="24"/>
  <c r="L1177" i="24"/>
  <c r="G1177" i="24"/>
  <c r="D1177" i="24"/>
  <c r="B1177" i="24"/>
  <c r="T1176" i="24"/>
  <c r="M1176" i="24"/>
  <c r="L1176" i="24"/>
  <c r="G1176" i="24"/>
  <c r="D1176" i="24"/>
  <c r="B1176" i="24"/>
  <c r="T1175" i="24"/>
  <c r="M1175" i="24"/>
  <c r="L1175" i="24"/>
  <c r="G1175" i="24"/>
  <c r="D1175" i="24"/>
  <c r="B1175" i="24"/>
  <c r="T1174" i="24"/>
  <c r="M1174" i="24"/>
  <c r="L1174" i="24"/>
  <c r="G1174" i="24"/>
  <c r="D1174" i="24"/>
  <c r="B1174" i="24"/>
  <c r="T1173" i="24"/>
  <c r="M1173" i="24"/>
  <c r="L1173" i="24"/>
  <c r="G1173" i="24"/>
  <c r="D1173" i="24"/>
  <c r="B1173" i="24"/>
  <c r="T1172" i="24"/>
  <c r="M1172" i="24"/>
  <c r="L1172" i="24"/>
  <c r="G1172" i="24"/>
  <c r="D1172" i="24"/>
  <c r="B1172" i="24"/>
  <c r="T1171" i="24"/>
  <c r="M1171" i="24"/>
  <c r="L1171" i="24"/>
  <c r="G1171" i="24"/>
  <c r="D1171" i="24"/>
  <c r="B1171" i="24"/>
  <c r="T1170" i="24"/>
  <c r="M1170" i="24"/>
  <c r="L1170" i="24"/>
  <c r="G1170" i="24"/>
  <c r="D1170" i="24"/>
  <c r="B1170" i="24"/>
  <c r="T1169" i="24"/>
  <c r="M1169" i="24"/>
  <c r="L1169" i="24"/>
  <c r="G1169" i="24"/>
  <c r="D1169" i="24"/>
  <c r="B1169" i="24"/>
  <c r="T1168" i="24"/>
  <c r="M1168" i="24"/>
  <c r="L1168" i="24"/>
  <c r="G1168" i="24"/>
  <c r="D1168" i="24"/>
  <c r="B1168" i="24"/>
  <c r="T1487" i="24"/>
  <c r="M1487" i="24"/>
  <c r="G1487" i="24"/>
  <c r="B1487" i="24"/>
  <c r="T1486" i="24"/>
  <c r="M1486" i="24"/>
  <c r="G1486" i="24"/>
  <c r="B1486" i="24"/>
  <c r="T1485" i="24"/>
  <c r="M1485" i="24"/>
  <c r="G1485" i="24"/>
  <c r="B1485" i="24"/>
  <c r="T1484" i="24"/>
  <c r="M1484" i="24"/>
  <c r="G1484" i="24"/>
  <c r="B1484" i="24"/>
  <c r="T1483" i="24"/>
  <c r="M1483" i="24"/>
  <c r="G1483" i="24"/>
  <c r="B1483" i="24"/>
  <c r="T1482" i="24"/>
  <c r="M1482" i="24"/>
  <c r="G1482" i="24"/>
  <c r="B1482" i="24"/>
  <c r="T1481" i="24"/>
  <c r="M1481" i="24"/>
  <c r="G1481" i="24"/>
  <c r="B1481" i="24"/>
  <c r="T1480" i="24"/>
  <c r="M1480" i="24"/>
  <c r="G1480" i="24"/>
  <c r="B1480" i="24"/>
  <c r="T1479" i="24"/>
  <c r="M1479" i="24"/>
  <c r="G1479" i="24"/>
  <c r="B1479" i="24"/>
  <c r="T1478" i="24"/>
  <c r="M1478" i="24"/>
  <c r="G1478" i="24"/>
  <c r="B1478" i="24"/>
  <c r="T1477" i="24"/>
  <c r="M1477" i="24"/>
  <c r="G1477" i="24"/>
  <c r="B1477" i="24"/>
  <c r="T1476" i="24"/>
  <c r="M1476" i="24"/>
  <c r="G1476" i="24"/>
  <c r="B1476" i="24"/>
  <c r="T1475" i="24"/>
  <c r="M1475" i="24"/>
  <c r="G1475" i="24"/>
  <c r="B1475" i="24"/>
  <c r="T1474" i="24"/>
  <c r="M1474" i="24"/>
  <c r="G1474" i="24"/>
  <c r="B1474" i="24"/>
  <c r="T1473" i="24"/>
  <c r="M1473" i="24"/>
  <c r="G1473" i="24"/>
  <c r="B1473" i="24"/>
  <c r="T1472" i="24"/>
  <c r="M1472" i="24"/>
  <c r="G1472" i="24"/>
  <c r="B1472" i="24"/>
  <c r="T1167" i="24"/>
  <c r="M1167" i="24"/>
  <c r="L1167" i="24"/>
  <c r="G1167" i="24"/>
  <c r="D1167" i="24"/>
  <c r="B1167" i="24"/>
  <c r="T1166" i="24"/>
  <c r="M1166" i="24"/>
  <c r="L1166" i="24"/>
  <c r="G1166" i="24"/>
  <c r="D1166" i="24"/>
  <c r="B1166" i="24"/>
  <c r="T1165" i="24"/>
  <c r="M1165" i="24"/>
  <c r="L1165" i="24"/>
  <c r="G1165" i="24"/>
  <c r="D1165" i="24"/>
  <c r="B1165" i="24"/>
  <c r="T1164" i="24"/>
  <c r="M1164" i="24"/>
  <c r="L1164" i="24"/>
  <c r="G1164" i="24"/>
  <c r="D1164" i="24"/>
  <c r="B1164" i="24"/>
  <c r="T1163" i="24"/>
  <c r="M1163" i="24"/>
  <c r="L1163" i="24"/>
  <c r="G1163" i="24"/>
  <c r="D1163" i="24"/>
  <c r="B1163" i="24"/>
  <c r="T1162" i="24"/>
  <c r="M1162" i="24"/>
  <c r="L1162" i="24"/>
  <c r="G1162" i="24"/>
  <c r="D1162" i="24"/>
  <c r="B1162" i="24"/>
  <c r="T1161" i="24"/>
  <c r="M1161" i="24"/>
  <c r="L1161" i="24"/>
  <c r="G1161" i="24"/>
  <c r="D1161" i="24"/>
  <c r="B1161" i="24"/>
  <c r="T1160" i="24"/>
  <c r="M1160" i="24"/>
  <c r="L1160" i="24"/>
  <c r="G1160" i="24"/>
  <c r="D1160" i="24"/>
  <c r="B1160" i="24"/>
  <c r="T1159" i="24"/>
  <c r="M1159" i="24"/>
  <c r="L1159" i="24"/>
  <c r="G1159" i="24"/>
  <c r="D1159" i="24"/>
  <c r="B1159" i="24"/>
  <c r="T1158" i="24"/>
  <c r="M1158" i="24"/>
  <c r="L1158" i="24"/>
  <c r="G1158" i="24"/>
  <c r="D1158" i="24"/>
  <c r="B1158" i="24"/>
  <c r="T1157" i="24"/>
  <c r="M1157" i="24"/>
  <c r="L1157" i="24"/>
  <c r="G1157" i="24"/>
  <c r="D1157" i="24"/>
  <c r="B1157" i="24"/>
  <c r="T1156" i="24"/>
  <c r="M1156" i="24"/>
  <c r="L1156" i="24"/>
  <c r="G1156" i="24"/>
  <c r="D1156" i="24"/>
  <c r="B1156" i="24"/>
  <c r="T1155" i="24"/>
  <c r="M1155" i="24"/>
  <c r="L1155" i="24"/>
  <c r="G1155" i="24"/>
  <c r="D1155" i="24"/>
  <c r="B1155" i="24"/>
  <c r="T1154" i="24"/>
  <c r="M1154" i="24"/>
  <c r="L1154" i="24"/>
  <c r="G1154" i="24"/>
  <c r="D1154" i="24"/>
  <c r="B1154" i="24"/>
  <c r="T1153" i="24"/>
  <c r="M1153" i="24"/>
  <c r="L1153" i="24"/>
  <c r="G1153" i="24"/>
  <c r="D1153" i="24"/>
  <c r="B1153" i="24"/>
  <c r="T1152" i="24"/>
  <c r="M1152" i="24"/>
  <c r="L1152" i="24"/>
  <c r="G1152" i="24"/>
  <c r="D1152" i="24"/>
  <c r="B1152" i="24"/>
  <c r="T2263" i="28" l="1"/>
  <c r="M2263" i="28"/>
  <c r="L2263" i="28"/>
  <c r="G2263" i="28"/>
  <c r="B2263" i="28"/>
  <c r="T2262" i="28"/>
  <c r="M2262" i="28"/>
  <c r="L2262" i="28"/>
  <c r="G2262" i="28"/>
  <c r="B2262" i="28"/>
  <c r="T2261" i="28"/>
  <c r="M2261" i="28"/>
  <c r="L2261" i="28"/>
  <c r="G2261" i="28"/>
  <c r="B2261" i="28"/>
  <c r="T2260" i="28"/>
  <c r="M2260" i="28"/>
  <c r="L2260" i="28"/>
  <c r="G2260" i="28"/>
  <c r="B2260" i="28"/>
  <c r="T2259" i="28"/>
  <c r="M2259" i="28"/>
  <c r="L2259" i="28"/>
  <c r="G2259" i="28"/>
  <c r="B2259" i="28"/>
  <c r="T2258" i="28"/>
  <c r="M2258" i="28"/>
  <c r="L2258" i="28"/>
  <c r="G2258" i="28"/>
  <c r="B2258" i="28"/>
  <c r="T2257" i="28"/>
  <c r="M2257" i="28"/>
  <c r="L2257" i="28"/>
  <c r="G2257" i="28"/>
  <c r="B2257" i="28"/>
  <c r="T2256" i="28"/>
  <c r="M2256" i="28"/>
  <c r="L2256" i="28"/>
  <c r="G2256" i="28"/>
  <c r="B2256" i="28"/>
  <c r="T2255" i="28"/>
  <c r="M2255" i="28"/>
  <c r="L2255" i="28"/>
  <c r="G2255" i="28"/>
  <c r="B2255" i="28"/>
  <c r="T2254" i="28"/>
  <c r="M2254" i="28"/>
  <c r="L2254" i="28"/>
  <c r="G2254" i="28"/>
  <c r="B2254" i="28"/>
  <c r="T2253" i="28"/>
  <c r="M2253" i="28"/>
  <c r="L2253" i="28"/>
  <c r="G2253" i="28"/>
  <c r="B2253" i="28"/>
  <c r="T2252" i="28"/>
  <c r="M2252" i="28"/>
  <c r="L2252" i="28"/>
  <c r="G2252" i="28"/>
  <c r="B2252" i="28"/>
  <c r="T2251" i="28"/>
  <c r="M2251" i="28"/>
  <c r="L2251" i="28"/>
  <c r="G2251" i="28"/>
  <c r="B2251" i="28"/>
  <c r="T2250" i="28"/>
  <c r="M2250" i="28"/>
  <c r="L2250" i="28"/>
  <c r="G2250" i="28"/>
  <c r="B2250" i="28"/>
  <c r="T2249" i="28"/>
  <c r="M2249" i="28"/>
  <c r="L2249" i="28"/>
  <c r="G2249" i="28"/>
  <c r="B2249" i="28"/>
  <c r="T2248" i="28"/>
  <c r="M2248" i="28"/>
  <c r="L2248" i="28"/>
  <c r="G2248" i="28"/>
  <c r="B2248" i="28"/>
  <c r="T2247" i="28"/>
  <c r="M2247" i="28"/>
  <c r="L2247" i="28"/>
  <c r="G2247" i="28"/>
  <c r="B2247" i="28"/>
  <c r="T2246" i="28"/>
  <c r="M2246" i="28"/>
  <c r="L2246" i="28"/>
  <c r="G2246" i="28"/>
  <c r="B2246" i="28"/>
  <c r="T2245" i="28"/>
  <c r="M2245" i="28"/>
  <c r="L2245" i="28"/>
  <c r="G2245" i="28"/>
  <c r="B2245" i="28"/>
  <c r="T2244" i="28"/>
  <c r="M2244" i="28"/>
  <c r="L2244" i="28"/>
  <c r="G2244" i="28"/>
  <c r="B2244" i="28"/>
  <c r="T2243" i="28"/>
  <c r="M2243" i="28"/>
  <c r="L2243" i="28"/>
  <c r="G2243" i="28"/>
  <c r="B2243" i="28"/>
  <c r="T2242" i="28"/>
  <c r="M2242" i="28"/>
  <c r="L2242" i="28"/>
  <c r="G2242" i="28"/>
  <c r="B2242" i="28"/>
  <c r="T2241" i="28"/>
  <c r="M2241" i="28"/>
  <c r="L2241" i="28"/>
  <c r="G2241" i="28"/>
  <c r="B2241" i="28"/>
  <c r="T2240" i="28"/>
  <c r="M2240" i="28"/>
  <c r="L2240" i="28"/>
  <c r="G2240" i="28"/>
  <c r="B2240" i="28"/>
  <c r="T2239" i="28"/>
  <c r="M2239" i="28"/>
  <c r="L2239" i="28"/>
  <c r="G2239" i="28"/>
  <c r="B2239" i="28"/>
  <c r="T2238" i="28"/>
  <c r="M2238" i="28"/>
  <c r="L2238" i="28"/>
  <c r="G2238" i="28"/>
  <c r="B2238" i="28"/>
  <c r="T2237" i="28"/>
  <c r="M2237" i="28"/>
  <c r="L2237" i="28"/>
  <c r="G2237" i="28"/>
  <c r="B2237" i="28"/>
  <c r="T2236" i="28"/>
  <c r="M2236" i="28"/>
  <c r="L2236" i="28"/>
  <c r="G2236" i="28"/>
  <c r="B2236" i="28"/>
  <c r="T2235" i="28"/>
  <c r="M2235" i="28"/>
  <c r="L2235" i="28"/>
  <c r="G2235" i="28"/>
  <c r="B2235" i="28"/>
  <c r="T2234" i="28"/>
  <c r="M2234" i="28"/>
  <c r="L2234" i="28"/>
  <c r="G2234" i="28"/>
  <c r="B2234" i="28"/>
  <c r="T2233" i="28"/>
  <c r="M2233" i="28"/>
  <c r="L2233" i="28"/>
  <c r="G2233" i="28"/>
  <c r="B2233" i="28"/>
  <c r="T2232" i="28"/>
  <c r="M2232" i="28"/>
  <c r="L2232" i="28"/>
  <c r="G2232" i="28"/>
  <c r="B2232" i="28"/>
  <c r="T2231" i="28"/>
  <c r="M2231" i="28"/>
  <c r="L2231" i="28"/>
  <c r="G2231" i="28"/>
  <c r="B2231" i="28"/>
  <c r="T2230" i="28"/>
  <c r="M2230" i="28"/>
  <c r="L2230" i="28"/>
  <c r="G2230" i="28"/>
  <c r="B2230" i="28"/>
  <c r="T2229" i="28"/>
  <c r="M2229" i="28"/>
  <c r="L2229" i="28"/>
  <c r="G2229" i="28"/>
  <c r="B2229" i="28"/>
  <c r="T2228" i="28"/>
  <c r="M2228" i="28"/>
  <c r="L2228" i="28"/>
  <c r="G2228" i="28"/>
  <c r="B2228" i="28"/>
  <c r="T2227" i="28"/>
  <c r="M2227" i="28"/>
  <c r="L2227" i="28"/>
  <c r="G2227" i="28"/>
  <c r="B2227" i="28"/>
  <c r="T2226" i="28"/>
  <c r="M2226" i="28"/>
  <c r="L2226" i="28"/>
  <c r="G2226" i="28"/>
  <c r="B2226" i="28"/>
  <c r="T2225" i="28"/>
  <c r="M2225" i="28"/>
  <c r="L2225" i="28"/>
  <c r="G2225" i="28"/>
  <c r="B2225" i="28"/>
  <c r="T2224" i="28"/>
  <c r="M2224" i="28"/>
  <c r="L2224" i="28"/>
  <c r="G2224" i="28"/>
  <c r="B2224" i="28"/>
  <c r="T2223" i="28"/>
  <c r="M2223" i="28"/>
  <c r="L2223" i="28"/>
  <c r="G2223" i="28"/>
  <c r="B2223" i="28"/>
  <c r="T2222" i="28"/>
  <c r="M2222" i="28"/>
  <c r="L2222" i="28"/>
  <c r="G2222" i="28"/>
  <c r="B2222" i="28"/>
  <c r="T2221" i="28"/>
  <c r="M2221" i="28"/>
  <c r="L2221" i="28"/>
  <c r="G2221" i="28"/>
  <c r="B2221" i="28"/>
  <c r="T2220" i="28"/>
  <c r="M2220" i="28"/>
  <c r="L2220" i="28"/>
  <c r="G2220" i="28"/>
  <c r="B2220" i="28"/>
  <c r="T2219" i="28"/>
  <c r="M2219" i="28"/>
  <c r="L2219" i="28"/>
  <c r="G2219" i="28"/>
  <c r="B2219" i="28"/>
  <c r="T2218" i="28"/>
  <c r="M2218" i="28"/>
  <c r="L2218" i="28"/>
  <c r="G2218" i="28"/>
  <c r="B2218" i="28"/>
  <c r="T2217" i="28"/>
  <c r="M2217" i="28"/>
  <c r="L2217" i="28"/>
  <c r="G2217" i="28"/>
  <c r="B2217" i="28"/>
  <c r="T2216" i="28"/>
  <c r="M2216" i="28"/>
  <c r="L2216" i="28"/>
  <c r="G2216" i="28"/>
  <c r="B2216" i="28"/>
  <c r="T2215" i="28"/>
  <c r="M2215" i="28"/>
  <c r="L2215" i="28"/>
  <c r="G2215" i="28"/>
  <c r="B2215" i="28"/>
  <c r="T2214" i="28"/>
  <c r="M2214" i="28"/>
  <c r="L2214" i="28"/>
  <c r="G2214" i="28"/>
  <c r="B2214" i="28"/>
  <c r="T2213" i="28"/>
  <c r="M2213" i="28"/>
  <c r="L2213" i="28"/>
  <c r="G2213" i="28"/>
  <c r="B2213" i="28"/>
  <c r="T2212" i="28"/>
  <c r="M2212" i="28"/>
  <c r="L2212" i="28"/>
  <c r="G2212" i="28"/>
  <c r="B2212" i="28"/>
  <c r="T2211" i="28"/>
  <c r="M2211" i="28"/>
  <c r="L2211" i="28"/>
  <c r="G2211" i="28"/>
  <c r="B2211" i="28"/>
  <c r="T2210" i="28"/>
  <c r="M2210" i="28"/>
  <c r="L2210" i="28"/>
  <c r="G2210" i="28"/>
  <c r="B2210" i="28"/>
  <c r="T2209" i="28"/>
  <c r="M2209" i="28"/>
  <c r="L2209" i="28"/>
  <c r="G2209" i="28"/>
  <c r="B2209" i="28"/>
  <c r="T2208" i="28"/>
  <c r="M2208" i="28"/>
  <c r="L2208" i="28"/>
  <c r="G2208" i="28"/>
  <c r="B2208" i="28"/>
  <c r="T2207" i="28"/>
  <c r="M2207" i="28"/>
  <c r="L2207" i="28"/>
  <c r="G2207" i="28"/>
  <c r="B2207" i="28"/>
  <c r="T2206" i="28"/>
  <c r="M2206" i="28"/>
  <c r="L2206" i="28"/>
  <c r="G2206" i="28"/>
  <c r="B2206" i="28"/>
  <c r="T2205" i="28"/>
  <c r="M2205" i="28"/>
  <c r="L2205" i="28"/>
  <c r="G2205" i="28"/>
  <c r="B2205" i="28"/>
  <c r="T2204" i="28"/>
  <c r="M2204" i="28"/>
  <c r="L2204" i="28"/>
  <c r="G2204" i="28"/>
  <c r="B2204" i="28"/>
  <c r="T2203" i="28"/>
  <c r="M2203" i="28"/>
  <c r="L2203" i="28"/>
  <c r="G2203" i="28"/>
  <c r="B2203" i="28"/>
  <c r="T2202" i="28"/>
  <c r="M2202" i="28"/>
  <c r="L2202" i="28"/>
  <c r="G2202" i="28"/>
  <c r="B2202" i="28"/>
  <c r="T2201" i="28"/>
  <c r="M2201" i="28"/>
  <c r="L2201" i="28"/>
  <c r="G2201" i="28"/>
  <c r="B2201" i="28"/>
  <c r="T2200" i="28"/>
  <c r="M2200" i="28"/>
  <c r="L2200" i="28"/>
  <c r="G2200" i="28"/>
  <c r="B2200" i="28"/>
  <c r="T2199" i="28"/>
  <c r="M2199" i="28"/>
  <c r="L2199" i="28"/>
  <c r="G2199" i="28"/>
  <c r="B2199" i="28"/>
  <c r="T2198" i="28"/>
  <c r="M2198" i="28"/>
  <c r="L2198" i="28"/>
  <c r="G2198" i="28"/>
  <c r="B2198" i="28"/>
  <c r="T2197" i="28"/>
  <c r="M2197" i="28"/>
  <c r="L2197" i="28"/>
  <c r="G2197" i="28"/>
  <c r="B2197" i="28"/>
  <c r="T2196" i="28"/>
  <c r="M2196" i="28"/>
  <c r="L2196" i="28"/>
  <c r="G2196" i="28"/>
  <c r="B2196" i="28"/>
  <c r="T2195" i="28"/>
  <c r="M2195" i="28"/>
  <c r="L2195" i="28"/>
  <c r="G2195" i="28"/>
  <c r="B2195" i="28"/>
  <c r="T2194" i="28"/>
  <c r="M2194" i="28"/>
  <c r="L2194" i="28"/>
  <c r="G2194" i="28"/>
  <c r="B2194" i="28"/>
  <c r="T2193" i="28"/>
  <c r="M2193" i="28"/>
  <c r="L2193" i="28"/>
  <c r="G2193" i="28"/>
  <c r="B2193" i="28"/>
  <c r="T2192" i="28"/>
  <c r="M2192" i="28"/>
  <c r="L2192" i="28"/>
  <c r="G2192" i="28"/>
  <c r="B2192" i="28"/>
  <c r="T2191" i="28"/>
  <c r="M2191" i="28"/>
  <c r="L2191" i="28"/>
  <c r="G2191" i="28"/>
  <c r="B2191" i="28"/>
  <c r="T2190" i="28"/>
  <c r="M2190" i="28"/>
  <c r="L2190" i="28"/>
  <c r="G2190" i="28"/>
  <c r="B2190" i="28"/>
  <c r="T2189" i="28"/>
  <c r="M2189" i="28"/>
  <c r="L2189" i="28"/>
  <c r="G2189" i="28"/>
  <c r="B2189" i="28"/>
  <c r="T2188" i="28"/>
  <c r="M2188" i="28"/>
  <c r="L2188" i="28"/>
  <c r="G2188" i="28"/>
  <c r="B2188" i="28"/>
  <c r="T2187" i="28"/>
  <c r="M2187" i="28"/>
  <c r="L2187" i="28"/>
  <c r="G2187" i="28"/>
  <c r="B2187" i="28"/>
  <c r="T2186" i="28"/>
  <c r="M2186" i="28"/>
  <c r="L2186" i="28"/>
  <c r="G2186" i="28"/>
  <c r="B2186" i="28"/>
  <c r="T2185" i="28"/>
  <c r="M2185" i="28"/>
  <c r="L2185" i="28"/>
  <c r="G2185" i="28"/>
  <c r="B2185" i="28"/>
  <c r="T2184" i="28"/>
  <c r="M2184" i="28"/>
  <c r="L2184" i="28"/>
  <c r="G2184" i="28"/>
  <c r="B2184" i="28"/>
  <c r="T2183" i="28"/>
  <c r="M2183" i="28"/>
  <c r="L2183" i="28"/>
  <c r="G2183" i="28"/>
  <c r="B2183" i="28"/>
  <c r="T2182" i="28"/>
  <c r="M2182" i="28"/>
  <c r="L2182" i="28"/>
  <c r="G2182" i="28"/>
  <c r="B2182" i="28"/>
  <c r="T2181" i="28"/>
  <c r="M2181" i="28"/>
  <c r="L2181" i="28"/>
  <c r="G2181" i="28"/>
  <c r="B2181" i="28"/>
  <c r="T2180" i="28"/>
  <c r="M2180" i="28"/>
  <c r="L2180" i="28"/>
  <c r="G2180" i="28"/>
  <c r="B2180" i="28"/>
  <c r="T2179" i="28"/>
  <c r="M2179" i="28"/>
  <c r="L2179" i="28"/>
  <c r="G2179" i="28"/>
  <c r="B2179" i="28"/>
  <c r="T2178" i="28"/>
  <c r="M2178" i="28"/>
  <c r="L2178" i="28"/>
  <c r="G2178" i="28"/>
  <c r="B2178" i="28"/>
  <c r="T2177" i="28"/>
  <c r="M2177" i="28"/>
  <c r="L2177" i="28"/>
  <c r="G2177" i="28"/>
  <c r="B2177" i="28"/>
  <c r="T2176" i="28"/>
  <c r="M2176" i="28"/>
  <c r="L2176" i="28"/>
  <c r="G2176" i="28"/>
  <c r="B2176" i="28"/>
  <c r="T2175" i="28"/>
  <c r="M2175" i="28"/>
  <c r="L2175" i="28"/>
  <c r="G2175" i="28"/>
  <c r="B2175" i="28"/>
  <c r="T2174" i="28"/>
  <c r="M2174" i="28"/>
  <c r="L2174" i="28"/>
  <c r="G2174" i="28"/>
  <c r="B2174" i="28"/>
  <c r="T2173" i="28"/>
  <c r="M2173" i="28"/>
  <c r="L2173" i="28"/>
  <c r="G2173" i="28"/>
  <c r="B2173" i="28"/>
  <c r="T2172" i="28"/>
  <c r="M2172" i="28"/>
  <c r="L2172" i="28"/>
  <c r="G2172" i="28"/>
  <c r="B2172" i="28"/>
  <c r="T2171" i="28"/>
  <c r="M2171" i="28"/>
  <c r="L2171" i="28"/>
  <c r="G2171" i="28"/>
  <c r="B2171" i="28"/>
  <c r="T2170" i="28"/>
  <c r="M2170" i="28"/>
  <c r="L2170" i="28"/>
  <c r="G2170" i="28"/>
  <c r="B2170" i="28"/>
  <c r="T2169" i="28"/>
  <c r="M2169" i="28"/>
  <c r="L2169" i="28"/>
  <c r="G2169" i="28"/>
  <c r="B2169" i="28"/>
  <c r="T2168" i="28"/>
  <c r="M2168" i="28"/>
  <c r="L2168" i="28"/>
  <c r="G2168" i="28"/>
  <c r="B2168" i="28"/>
  <c r="T2167" i="28"/>
  <c r="M2167" i="28"/>
  <c r="L2167" i="28"/>
  <c r="G2167" i="28"/>
  <c r="B2167" i="28"/>
  <c r="T2166" i="28"/>
  <c r="M2166" i="28"/>
  <c r="L2166" i="28"/>
  <c r="G2166" i="28"/>
  <c r="B2166" i="28"/>
  <c r="T2165" i="28"/>
  <c r="M2165" i="28"/>
  <c r="L2165" i="28"/>
  <c r="G2165" i="28"/>
  <c r="B2165" i="28"/>
  <c r="T2164" i="28"/>
  <c r="M2164" i="28"/>
  <c r="L2164" i="28"/>
  <c r="G2164" i="28"/>
  <c r="B2164" i="28"/>
  <c r="T2163" i="28"/>
  <c r="M2163" i="28"/>
  <c r="L2163" i="28"/>
  <c r="G2163" i="28"/>
  <c r="B2163" i="28"/>
  <c r="T2162" i="28"/>
  <c r="M2162" i="28"/>
  <c r="L2162" i="28"/>
  <c r="G2162" i="28"/>
  <c r="B2162" i="28"/>
  <c r="T2161" i="28"/>
  <c r="M2161" i="28"/>
  <c r="L2161" i="28"/>
  <c r="G2161" i="28"/>
  <c r="B2161" i="28"/>
  <c r="T2160" i="28"/>
  <c r="M2160" i="28"/>
  <c r="L2160" i="28"/>
  <c r="G2160" i="28"/>
  <c r="B2160" i="28"/>
  <c r="T2159" i="28"/>
  <c r="M2159" i="28"/>
  <c r="L2159" i="28"/>
  <c r="G2159" i="28"/>
  <c r="B2159" i="28"/>
  <c r="T2158" i="28"/>
  <c r="M2158" i="28"/>
  <c r="L2158" i="28"/>
  <c r="G2158" i="28"/>
  <c r="B2158" i="28"/>
  <c r="T2157" i="28"/>
  <c r="M2157" i="28"/>
  <c r="L2157" i="28"/>
  <c r="G2157" i="28"/>
  <c r="B2157" i="28"/>
  <c r="T2156" i="28"/>
  <c r="M2156" i="28"/>
  <c r="L2156" i="28"/>
  <c r="G2156" i="28"/>
  <c r="B2156" i="28"/>
  <c r="T2155" i="28"/>
  <c r="M2155" i="28"/>
  <c r="L2155" i="28"/>
  <c r="G2155" i="28"/>
  <c r="B2155" i="28"/>
  <c r="T2154" i="28"/>
  <c r="M2154" i="28"/>
  <c r="L2154" i="28"/>
  <c r="G2154" i="28"/>
  <c r="B2154" i="28"/>
  <c r="T2153" i="28"/>
  <c r="M2153" i="28"/>
  <c r="L2153" i="28"/>
  <c r="G2153" i="28"/>
  <c r="B2153" i="28"/>
  <c r="T2152" i="28"/>
  <c r="M2152" i="28"/>
  <c r="L2152" i="28"/>
  <c r="G2152" i="28"/>
  <c r="B2152" i="28"/>
  <c r="T2151" i="28"/>
  <c r="M2151" i="28"/>
  <c r="L2151" i="28"/>
  <c r="G2151" i="28"/>
  <c r="B2151" i="28"/>
  <c r="T2150" i="28"/>
  <c r="M2150" i="28"/>
  <c r="L2150" i="28"/>
  <c r="G2150" i="28"/>
  <c r="B2150" i="28"/>
  <c r="T2149" i="28"/>
  <c r="M2149" i="28"/>
  <c r="L2149" i="28"/>
  <c r="G2149" i="28"/>
  <c r="B2149" i="28"/>
  <c r="T2148" i="28"/>
  <c r="M2148" i="28"/>
  <c r="L2148" i="28"/>
  <c r="G2148" i="28"/>
  <c r="B2148" i="28"/>
  <c r="T2147" i="28"/>
  <c r="M2147" i="28"/>
  <c r="L2147" i="28"/>
  <c r="G2147" i="28"/>
  <c r="B2147" i="28"/>
  <c r="T2146" i="28"/>
  <c r="M2146" i="28"/>
  <c r="L2146" i="28"/>
  <c r="G2146" i="28"/>
  <c r="B2146" i="28"/>
  <c r="T2145" i="28"/>
  <c r="M2145" i="28"/>
  <c r="L2145" i="28"/>
  <c r="G2145" i="28"/>
  <c r="B2145" i="28"/>
  <c r="T2144" i="28"/>
  <c r="M2144" i="28"/>
  <c r="L2144" i="28"/>
  <c r="G2144" i="28"/>
  <c r="B2144" i="28"/>
  <c r="T2143" i="28"/>
  <c r="M2143" i="28"/>
  <c r="L2143" i="28"/>
  <c r="G2143" i="28"/>
  <c r="B2143" i="28"/>
  <c r="T2142" i="28"/>
  <c r="M2142" i="28"/>
  <c r="L2142" i="28"/>
  <c r="G2142" i="28"/>
  <c r="B2142" i="28"/>
  <c r="T2141" i="28"/>
  <c r="M2141" i="28"/>
  <c r="L2141" i="28"/>
  <c r="G2141" i="28"/>
  <c r="B2141" i="28"/>
  <c r="T2140" i="28"/>
  <c r="M2140" i="28"/>
  <c r="L2140" i="28"/>
  <c r="G2140" i="28"/>
  <c r="B2140" i="28"/>
  <c r="T2139" i="28"/>
  <c r="M2139" i="28"/>
  <c r="L2139" i="28"/>
  <c r="G2139" i="28"/>
  <c r="B2139" i="28"/>
  <c r="T2138" i="28"/>
  <c r="M2138" i="28"/>
  <c r="L2138" i="28"/>
  <c r="G2138" i="28"/>
  <c r="B2138" i="28"/>
  <c r="T2137" i="28"/>
  <c r="M2137" i="28"/>
  <c r="L2137" i="28"/>
  <c r="G2137" i="28"/>
  <c r="B2137" i="28"/>
  <c r="T2136" i="28"/>
  <c r="M2136" i="28"/>
  <c r="L2136" i="28"/>
  <c r="G2136" i="28"/>
  <c r="B2136" i="28"/>
  <c r="T2135" i="28"/>
  <c r="M2135" i="28"/>
  <c r="L2135" i="28"/>
  <c r="G2135" i="28"/>
  <c r="B2135" i="28"/>
  <c r="T2134" i="28"/>
  <c r="M2134" i="28"/>
  <c r="L2134" i="28"/>
  <c r="G2134" i="28"/>
  <c r="B2134" i="28"/>
  <c r="T2133" i="28"/>
  <c r="M2133" i="28"/>
  <c r="L2133" i="28"/>
  <c r="G2133" i="28"/>
  <c r="B2133" i="28"/>
  <c r="T2132" i="28"/>
  <c r="M2132" i="28"/>
  <c r="L2132" i="28"/>
  <c r="G2132" i="28"/>
  <c r="B2132" i="28"/>
  <c r="T2131" i="28"/>
  <c r="M2131" i="28"/>
  <c r="L2131" i="28"/>
  <c r="G2131" i="28"/>
  <c r="B2131" i="28"/>
  <c r="T2130" i="28"/>
  <c r="M2130" i="28"/>
  <c r="L2130" i="28"/>
  <c r="G2130" i="28"/>
  <c r="B2130" i="28"/>
  <c r="T2129" i="28"/>
  <c r="M2129" i="28"/>
  <c r="L2129" i="28"/>
  <c r="G2129" i="28"/>
  <c r="B2129" i="28"/>
  <c r="T2128" i="28"/>
  <c r="M2128" i="28"/>
  <c r="L2128" i="28"/>
  <c r="G2128" i="28"/>
  <c r="B2128" i="28"/>
  <c r="T2127" i="28"/>
  <c r="M2127" i="28"/>
  <c r="L2127" i="28"/>
  <c r="G2127" i="28"/>
  <c r="B2127" i="28"/>
  <c r="T2126" i="28"/>
  <c r="M2126" i="28"/>
  <c r="L2126" i="28"/>
  <c r="G2126" i="28"/>
  <c r="B2126" i="28"/>
  <c r="T2125" i="28"/>
  <c r="M2125" i="28"/>
  <c r="L2125" i="28"/>
  <c r="G2125" i="28"/>
  <c r="B2125" i="28"/>
  <c r="T2124" i="28"/>
  <c r="M2124" i="28"/>
  <c r="L2124" i="28"/>
  <c r="G2124" i="28"/>
  <c r="B2124" i="28"/>
  <c r="T2123" i="28"/>
  <c r="M2123" i="28"/>
  <c r="L2123" i="28"/>
  <c r="G2123" i="28"/>
  <c r="B2123" i="28"/>
  <c r="T2122" i="28"/>
  <c r="M2122" i="28"/>
  <c r="L2122" i="28"/>
  <c r="G2122" i="28"/>
  <c r="B2122" i="28"/>
  <c r="T2121" i="28"/>
  <c r="M2121" i="28"/>
  <c r="L2121" i="28"/>
  <c r="G2121" i="28"/>
  <c r="B2121" i="28"/>
  <c r="T2120" i="28"/>
  <c r="M2120" i="28"/>
  <c r="L2120" i="28"/>
  <c r="G2120" i="28"/>
  <c r="B2120" i="28"/>
  <c r="T2119" i="28"/>
  <c r="M2119" i="28"/>
  <c r="L2119" i="28"/>
  <c r="G2119" i="28"/>
  <c r="B2119" i="28"/>
  <c r="T2118" i="28"/>
  <c r="M2118" i="28"/>
  <c r="L2118" i="28"/>
  <c r="G2118" i="28"/>
  <c r="B2118" i="28"/>
  <c r="T2117" i="28"/>
  <c r="M2117" i="28"/>
  <c r="L2117" i="28"/>
  <c r="G2117" i="28"/>
  <c r="B2117" i="28"/>
  <c r="T2116" i="28"/>
  <c r="M2116" i="28"/>
  <c r="L2116" i="28"/>
  <c r="G2116" i="28"/>
  <c r="B2116" i="28"/>
  <c r="T2115" i="28"/>
  <c r="M2115" i="28"/>
  <c r="L2115" i="28"/>
  <c r="G2115" i="28"/>
  <c r="B2115" i="28"/>
  <c r="T2114" i="28"/>
  <c r="M2114" i="28"/>
  <c r="L2114" i="28"/>
  <c r="G2114" i="28"/>
  <c r="B2114" i="28"/>
  <c r="T2113" i="28"/>
  <c r="M2113" i="28"/>
  <c r="L2113" i="28"/>
  <c r="G2113" i="28"/>
  <c r="B2113" i="28"/>
  <c r="T2112" i="28"/>
  <c r="M2112" i="28"/>
  <c r="L2112" i="28"/>
  <c r="G2112" i="28"/>
  <c r="B2112" i="28"/>
  <c r="T2111" i="28"/>
  <c r="M2111" i="28"/>
  <c r="L2111" i="28"/>
  <c r="G2111" i="28"/>
  <c r="B2111" i="28"/>
  <c r="T2110" i="28"/>
  <c r="M2110" i="28"/>
  <c r="L2110" i="28"/>
  <c r="G2110" i="28"/>
  <c r="B2110" i="28"/>
  <c r="T2109" i="28"/>
  <c r="M2109" i="28"/>
  <c r="L2109" i="28"/>
  <c r="G2109" i="28"/>
  <c r="B2109" i="28"/>
  <c r="T2108" i="28"/>
  <c r="M2108" i="28"/>
  <c r="L2108" i="28"/>
  <c r="G2108" i="28"/>
  <c r="B2108" i="28"/>
  <c r="T2107" i="28"/>
  <c r="M2107" i="28"/>
  <c r="L2107" i="28"/>
  <c r="G2107" i="28"/>
  <c r="B2107" i="28"/>
  <c r="T2106" i="28"/>
  <c r="M2106" i="28"/>
  <c r="L2106" i="28"/>
  <c r="G2106" i="28"/>
  <c r="B2106" i="28"/>
  <c r="T2105" i="28"/>
  <c r="M2105" i="28"/>
  <c r="L2105" i="28"/>
  <c r="G2105" i="28"/>
  <c r="B2105" i="28"/>
  <c r="T2104" i="28"/>
  <c r="M2104" i="28"/>
  <c r="L2104" i="28"/>
  <c r="G2104" i="28"/>
  <c r="B2104" i="28"/>
  <c r="T2103" i="28"/>
  <c r="M2103" i="28"/>
  <c r="L2103" i="28"/>
  <c r="G2103" i="28"/>
  <c r="B2103" i="28"/>
  <c r="T2102" i="28"/>
  <c r="M2102" i="28"/>
  <c r="L2102" i="28"/>
  <c r="G2102" i="28"/>
  <c r="B2102" i="28"/>
  <c r="T2101" i="28"/>
  <c r="M2101" i="28"/>
  <c r="L2101" i="28"/>
  <c r="G2101" i="28"/>
  <c r="B2101" i="28"/>
  <c r="T2100" i="28"/>
  <c r="M2100" i="28"/>
  <c r="L2100" i="28"/>
  <c r="G2100" i="28"/>
  <c r="B2100" i="28"/>
  <c r="T2099" i="28"/>
  <c r="M2099" i="28"/>
  <c r="L2099" i="28"/>
  <c r="G2099" i="28"/>
  <c r="B2099" i="28"/>
  <c r="T2098" i="28"/>
  <c r="M2098" i="28"/>
  <c r="L2098" i="28"/>
  <c r="G2098" i="28"/>
  <c r="B2098" i="28"/>
  <c r="T2097" i="28"/>
  <c r="M2097" i="28"/>
  <c r="L2097" i="28"/>
  <c r="G2097" i="28"/>
  <c r="B2097" i="28"/>
  <c r="T2096" i="28"/>
  <c r="M2096" i="28"/>
  <c r="L2096" i="28"/>
  <c r="G2096" i="28"/>
  <c r="B2096" i="28"/>
  <c r="T2095" i="28"/>
  <c r="M2095" i="28"/>
  <c r="L2095" i="28"/>
  <c r="G2095" i="28"/>
  <c r="B2095" i="28"/>
  <c r="T2094" i="28"/>
  <c r="M2094" i="28"/>
  <c r="L2094" i="28"/>
  <c r="G2094" i="28"/>
  <c r="B2094" i="28"/>
  <c r="T2093" i="28"/>
  <c r="M2093" i="28"/>
  <c r="L2093" i="28"/>
  <c r="G2093" i="28"/>
  <c r="B2093" i="28"/>
  <c r="T2092" i="28"/>
  <c r="M2092" i="28"/>
  <c r="L2092" i="28"/>
  <c r="G2092" i="28"/>
  <c r="B2092" i="28"/>
  <c r="T2091" i="28"/>
  <c r="M2091" i="28"/>
  <c r="L2091" i="28"/>
  <c r="G2091" i="28"/>
  <c r="B2091" i="28"/>
  <c r="T2090" i="28"/>
  <c r="M2090" i="28"/>
  <c r="L2090" i="28"/>
  <c r="G2090" i="28"/>
  <c r="B2090" i="28"/>
  <c r="T2089" i="28"/>
  <c r="M2089" i="28"/>
  <c r="L2089" i="28"/>
  <c r="G2089" i="28"/>
  <c r="B2089" i="28"/>
  <c r="T2088" i="28"/>
  <c r="M2088" i="28"/>
  <c r="L2088" i="28"/>
  <c r="G2088" i="28"/>
  <c r="B2088" i="28"/>
  <c r="T2087" i="28"/>
  <c r="M2087" i="28"/>
  <c r="L2087" i="28"/>
  <c r="G2087" i="28"/>
  <c r="B2087" i="28"/>
  <c r="T2086" i="28"/>
  <c r="M2086" i="28"/>
  <c r="L2086" i="28"/>
  <c r="G2086" i="28"/>
  <c r="B2086" i="28"/>
  <c r="T2085" i="28"/>
  <c r="M2085" i="28"/>
  <c r="L2085" i="28"/>
  <c r="G2085" i="28"/>
  <c r="B2085" i="28"/>
  <c r="T2084" i="28"/>
  <c r="M2084" i="28"/>
  <c r="L2084" i="28"/>
  <c r="G2084" i="28"/>
  <c r="B2084" i="28"/>
  <c r="T2083" i="28"/>
  <c r="M2083" i="28"/>
  <c r="L2083" i="28"/>
  <c r="G2083" i="28"/>
  <c r="B2083" i="28"/>
  <c r="T2082" i="28"/>
  <c r="M2082" i="28"/>
  <c r="L2082" i="28"/>
  <c r="G2082" i="28"/>
  <c r="B2082" i="28"/>
  <c r="T2081" i="28"/>
  <c r="M2081" i="28"/>
  <c r="L2081" i="28"/>
  <c r="G2081" i="28"/>
  <c r="B2081" i="28"/>
  <c r="T2080" i="28"/>
  <c r="M2080" i="28"/>
  <c r="L2080" i="28"/>
  <c r="G2080" i="28"/>
  <c r="B2080" i="28"/>
  <c r="T2079" i="28"/>
  <c r="M2079" i="28"/>
  <c r="L2079" i="28"/>
  <c r="G2079" i="28"/>
  <c r="B2079" i="28"/>
  <c r="T2078" i="28"/>
  <c r="M2078" i="28"/>
  <c r="L2078" i="28"/>
  <c r="G2078" i="28"/>
  <c r="B2078" i="28"/>
  <c r="T2077" i="28"/>
  <c r="M2077" i="28"/>
  <c r="L2077" i="28"/>
  <c r="G2077" i="28"/>
  <c r="B2077" i="28"/>
  <c r="T2076" i="28"/>
  <c r="M2076" i="28"/>
  <c r="L2076" i="28"/>
  <c r="G2076" i="28"/>
  <c r="B2076" i="28"/>
  <c r="T2075" i="28"/>
  <c r="M2075" i="28"/>
  <c r="L2075" i="28"/>
  <c r="G2075" i="28"/>
  <c r="B2075" i="28"/>
  <c r="T2074" i="28"/>
  <c r="M2074" i="28"/>
  <c r="L2074" i="28"/>
  <c r="G2074" i="28"/>
  <c r="B2074" i="28"/>
  <c r="T2073" i="28"/>
  <c r="M2073" i="28"/>
  <c r="L2073" i="28"/>
  <c r="G2073" i="28"/>
  <c r="B2073" i="28"/>
  <c r="T2072" i="28"/>
  <c r="M2072" i="28"/>
  <c r="L2072" i="28"/>
  <c r="G2072" i="28"/>
  <c r="B2072" i="28"/>
  <c r="T2071" i="28"/>
  <c r="M2071" i="28"/>
  <c r="L2071" i="28"/>
  <c r="G2071" i="28"/>
  <c r="B2071" i="28"/>
  <c r="T2070" i="28"/>
  <c r="M2070" i="28"/>
  <c r="L2070" i="28"/>
  <c r="G2070" i="28"/>
  <c r="B2070" i="28"/>
  <c r="T2069" i="28"/>
  <c r="M2069" i="28"/>
  <c r="L2069" i="28"/>
  <c r="G2069" i="28"/>
  <c r="B2069" i="28"/>
  <c r="T2068" i="28"/>
  <c r="M2068" i="28"/>
  <c r="L2068" i="28"/>
  <c r="G2068" i="28"/>
  <c r="B2068" i="28"/>
  <c r="T2067" i="28"/>
  <c r="M2067" i="28"/>
  <c r="L2067" i="28"/>
  <c r="G2067" i="28"/>
  <c r="B2067" i="28"/>
  <c r="T2066" i="28"/>
  <c r="M2066" i="28"/>
  <c r="L2066" i="28"/>
  <c r="G2066" i="28"/>
  <c r="B2066" i="28"/>
  <c r="T2065" i="28"/>
  <c r="M2065" i="28"/>
  <c r="L2065" i="28"/>
  <c r="G2065" i="28"/>
  <c r="B2065" i="28"/>
  <c r="T2064" i="28"/>
  <c r="M2064" i="28"/>
  <c r="L2064" i="28"/>
  <c r="G2064" i="28"/>
  <c r="B2064" i="28"/>
  <c r="T2063" i="28"/>
  <c r="M2063" i="28"/>
  <c r="L2063" i="28"/>
  <c r="G2063" i="28"/>
  <c r="B2063" i="28"/>
  <c r="T2062" i="28"/>
  <c r="M2062" i="28"/>
  <c r="L2062" i="28"/>
  <c r="G2062" i="28"/>
  <c r="B2062" i="28"/>
  <c r="T2061" i="28"/>
  <c r="M2061" i="28"/>
  <c r="L2061" i="28"/>
  <c r="G2061" i="28"/>
  <c r="B2061" i="28"/>
  <c r="T2060" i="28"/>
  <c r="M2060" i="28"/>
  <c r="L2060" i="28"/>
  <c r="G2060" i="28"/>
  <c r="B2060" i="28"/>
  <c r="T2059" i="28"/>
  <c r="M2059" i="28"/>
  <c r="L2059" i="28"/>
  <c r="G2059" i="28"/>
  <c r="B2059" i="28"/>
  <c r="T2058" i="28"/>
  <c r="M2058" i="28"/>
  <c r="L2058" i="28"/>
  <c r="G2058" i="28"/>
  <c r="B2058" i="28"/>
  <c r="T2057" i="28"/>
  <c r="M2057" i="28"/>
  <c r="L2057" i="28"/>
  <c r="G2057" i="28"/>
  <c r="B2057" i="28"/>
  <c r="T2056" i="28"/>
  <c r="M2056" i="28"/>
  <c r="L2056" i="28"/>
  <c r="G2056" i="28"/>
  <c r="B2056" i="28"/>
  <c r="T2055" i="28"/>
  <c r="M2055" i="28"/>
  <c r="L2055" i="28"/>
  <c r="G2055" i="28"/>
  <c r="B2055" i="28"/>
  <c r="T2054" i="28"/>
  <c r="M2054" i="28"/>
  <c r="L2054" i="28"/>
  <c r="G2054" i="28"/>
  <c r="B2054" i="28"/>
  <c r="T2053" i="28"/>
  <c r="M2053" i="28"/>
  <c r="L2053" i="28"/>
  <c r="G2053" i="28"/>
  <c r="B2053" i="28"/>
  <c r="T2052" i="28"/>
  <c r="M2052" i="28"/>
  <c r="L2052" i="28"/>
  <c r="G2052" i="28"/>
  <c r="B2052" i="28"/>
  <c r="T2051" i="28"/>
  <c r="M2051" i="28"/>
  <c r="L2051" i="28"/>
  <c r="G2051" i="28"/>
  <c r="B2051" i="28"/>
  <c r="T2050" i="28"/>
  <c r="M2050" i="28"/>
  <c r="L2050" i="28"/>
  <c r="G2050" i="28"/>
  <c r="B2050" i="28"/>
  <c r="T2049" i="28"/>
  <c r="M2049" i="28"/>
  <c r="L2049" i="28"/>
  <c r="G2049" i="28"/>
  <c r="B2049" i="28"/>
  <c r="T2048" i="28"/>
  <c r="M2048" i="28"/>
  <c r="L2048" i="28"/>
  <c r="G2048" i="28"/>
  <c r="B2048" i="28"/>
  <c r="T2047" i="28"/>
  <c r="M2047" i="28"/>
  <c r="L2047" i="28"/>
  <c r="G2047" i="28"/>
  <c r="B2047" i="28"/>
  <c r="T2046" i="28"/>
  <c r="M2046" i="28"/>
  <c r="L2046" i="28"/>
  <c r="G2046" i="28"/>
  <c r="B2046" i="28"/>
  <c r="T2045" i="28"/>
  <c r="M2045" i="28"/>
  <c r="L2045" i="28"/>
  <c r="G2045" i="28"/>
  <c r="B2045" i="28"/>
  <c r="T2044" i="28"/>
  <c r="M2044" i="28"/>
  <c r="L2044" i="28"/>
  <c r="G2044" i="28"/>
  <c r="B2044" i="28"/>
  <c r="M1025" i="24"/>
  <c r="G1025" i="24"/>
  <c r="M1024" i="24"/>
  <c r="G1024" i="24"/>
  <c r="M1023" i="24"/>
  <c r="G1023" i="24"/>
  <c r="M1022" i="24"/>
  <c r="G1022" i="24"/>
  <c r="M1021" i="24"/>
  <c r="G1021" i="24"/>
  <c r="M1020" i="24"/>
  <c r="G1020" i="24"/>
  <c r="M1019" i="24"/>
  <c r="G1019" i="24"/>
  <c r="M1018" i="24"/>
  <c r="G1018" i="24"/>
  <c r="M1017" i="24"/>
  <c r="G1017" i="24"/>
  <c r="M1016" i="24"/>
  <c r="G1016" i="24"/>
  <c r="M1015" i="24"/>
  <c r="G1015" i="24"/>
  <c r="M1014" i="24"/>
  <c r="G1014" i="24"/>
  <c r="M1013" i="24"/>
  <c r="G1013" i="24"/>
  <c r="T1012" i="24"/>
  <c r="M1012" i="24"/>
  <c r="L1012" i="24"/>
  <c r="I1012" i="24"/>
  <c r="G1012" i="24"/>
  <c r="B1012" i="24"/>
  <c r="T1011" i="24"/>
  <c r="M1011" i="24"/>
  <c r="L1011" i="24"/>
  <c r="I1011" i="24"/>
  <c r="G1011" i="24"/>
  <c r="B1011" i="24"/>
  <c r="T1010" i="24"/>
  <c r="M1010" i="24"/>
  <c r="L1010" i="24"/>
  <c r="I1010" i="24"/>
  <c r="G1010" i="24"/>
  <c r="B1010" i="24"/>
  <c r="T1009" i="24"/>
  <c r="M1009" i="24"/>
  <c r="L1009" i="24"/>
  <c r="I1009" i="24"/>
  <c r="G1009" i="24"/>
  <c r="B1009" i="24"/>
  <c r="T1008" i="24"/>
  <c r="M1008" i="24"/>
  <c r="L1008" i="24"/>
  <c r="I1008" i="24"/>
  <c r="G1008" i="24"/>
  <c r="B1008" i="24"/>
  <c r="T1007" i="24"/>
  <c r="M1007" i="24"/>
  <c r="L1007" i="24"/>
  <c r="I1007" i="24"/>
  <c r="G1007" i="24"/>
  <c r="B1007" i="24"/>
  <c r="T1006" i="24"/>
  <c r="M1006" i="24"/>
  <c r="L1006" i="24"/>
  <c r="I1006" i="24"/>
  <c r="G1006" i="24"/>
  <c r="B1006" i="24"/>
  <c r="T1005" i="24"/>
  <c r="M1005" i="24"/>
  <c r="L1005" i="24"/>
  <c r="I1005" i="24"/>
  <c r="G1005" i="24"/>
  <c r="B1005" i="24"/>
  <c r="T1004" i="24"/>
  <c r="M1004" i="24"/>
  <c r="L1004" i="24"/>
  <c r="I1004" i="24"/>
  <c r="G1004" i="24"/>
  <c r="B1004" i="24"/>
  <c r="T1003" i="24"/>
  <c r="M1003" i="24"/>
  <c r="L1003" i="24"/>
  <c r="I1003" i="24"/>
  <c r="G1003" i="24"/>
  <c r="B1003" i="24"/>
  <c r="T1002" i="24"/>
  <c r="M1002" i="24"/>
  <c r="L1002" i="24"/>
  <c r="I1002" i="24"/>
  <c r="G1002" i="24"/>
  <c r="B1002" i="24"/>
  <c r="T1001" i="24"/>
  <c r="M1001" i="24"/>
  <c r="L1001" i="24"/>
  <c r="I1001" i="24"/>
  <c r="G1001" i="24"/>
  <c r="B1001" i="24"/>
  <c r="T1000" i="24"/>
  <c r="M1000" i="24"/>
  <c r="L1000" i="24"/>
  <c r="I1000" i="24"/>
  <c r="G1000" i="24"/>
  <c r="B1000" i="24"/>
  <c r="T999" i="24"/>
  <c r="M999" i="24"/>
  <c r="L999" i="24"/>
  <c r="I999" i="24"/>
  <c r="G999" i="24"/>
  <c r="B999" i="24"/>
  <c r="T998" i="24"/>
  <c r="M998" i="24"/>
  <c r="L998" i="24"/>
  <c r="I998" i="24"/>
  <c r="G998" i="24"/>
  <c r="B998" i="24"/>
  <c r="T997" i="24"/>
  <c r="M997" i="24"/>
  <c r="L997" i="24"/>
  <c r="I997" i="24"/>
  <c r="G997" i="24"/>
  <c r="B997" i="24"/>
  <c r="T996" i="24"/>
  <c r="M996" i="24"/>
  <c r="L996" i="24"/>
  <c r="I996" i="24"/>
  <c r="G996" i="24"/>
  <c r="B996" i="24"/>
  <c r="T995" i="24"/>
  <c r="M995" i="24"/>
  <c r="L995" i="24"/>
  <c r="I995" i="24"/>
  <c r="G995" i="24"/>
  <c r="B995" i="24"/>
  <c r="T994" i="24"/>
  <c r="M994" i="24"/>
  <c r="L994" i="24"/>
  <c r="I994" i="24"/>
  <c r="G994" i="24"/>
  <c r="B994" i="24"/>
  <c r="T993" i="24"/>
  <c r="M993" i="24"/>
  <c r="L993" i="24"/>
  <c r="I993" i="24"/>
  <c r="G993" i="24"/>
  <c r="B993" i="24"/>
  <c r="T992" i="24"/>
  <c r="M992" i="24"/>
  <c r="L992" i="24"/>
  <c r="I992" i="24"/>
  <c r="G992" i="24"/>
  <c r="B992" i="24"/>
  <c r="T991" i="24"/>
  <c r="M991" i="24"/>
  <c r="L991" i="24"/>
  <c r="I991" i="24"/>
  <c r="G991" i="24"/>
  <c r="B991" i="24"/>
  <c r="T990" i="24"/>
  <c r="M990" i="24"/>
  <c r="L990" i="24"/>
  <c r="I990" i="24"/>
  <c r="G990" i="24"/>
  <c r="B990" i="24"/>
  <c r="T989" i="24"/>
  <c r="M989" i="24"/>
  <c r="L989" i="24"/>
  <c r="I989" i="24"/>
  <c r="G989" i="24"/>
  <c r="B989" i="24"/>
  <c r="T988" i="24"/>
  <c r="M988" i="24"/>
  <c r="L988" i="24"/>
  <c r="I988" i="24"/>
  <c r="G988" i="24"/>
  <c r="B988" i="24"/>
  <c r="T987" i="24"/>
  <c r="M987" i="24"/>
  <c r="L987" i="24"/>
  <c r="I987" i="24"/>
  <c r="G987" i="24"/>
  <c r="B987" i="24"/>
  <c r="T986" i="24"/>
  <c r="M986" i="24"/>
  <c r="L986" i="24"/>
  <c r="I986" i="24"/>
  <c r="G986" i="24"/>
  <c r="B986" i="24"/>
  <c r="T985" i="24"/>
  <c r="M985" i="24"/>
  <c r="L985" i="24"/>
  <c r="I985" i="24"/>
  <c r="G985" i="24"/>
  <c r="B985" i="24"/>
  <c r="T984" i="24"/>
  <c r="M984" i="24"/>
  <c r="L984" i="24"/>
  <c r="I984" i="24"/>
  <c r="G984" i="24"/>
  <c r="B984" i="24"/>
  <c r="T983" i="24"/>
  <c r="M983" i="24"/>
  <c r="L983" i="24"/>
  <c r="I983" i="24"/>
  <c r="G983" i="24"/>
  <c r="B983" i="24"/>
  <c r="T982" i="24"/>
  <c r="M982" i="24"/>
  <c r="L982" i="24"/>
  <c r="I982" i="24"/>
  <c r="G982" i="24"/>
  <c r="B982" i="24"/>
  <c r="T981" i="24"/>
  <c r="M981" i="24"/>
  <c r="L981" i="24"/>
  <c r="I981" i="24"/>
  <c r="G981" i="24"/>
  <c r="B981" i="24"/>
  <c r="T980" i="24"/>
  <c r="M980" i="24"/>
  <c r="L980" i="24"/>
  <c r="I980" i="24"/>
  <c r="G980" i="24"/>
  <c r="B980" i="24"/>
  <c r="T979" i="24"/>
  <c r="M979" i="24"/>
  <c r="L979" i="24"/>
  <c r="I979" i="24"/>
  <c r="G979" i="24"/>
  <c r="B979" i="24"/>
  <c r="T978" i="24"/>
  <c r="M978" i="24"/>
  <c r="L978" i="24"/>
  <c r="I978" i="24"/>
  <c r="G978" i="24"/>
  <c r="B978" i="24"/>
  <c r="T977" i="24"/>
  <c r="M977" i="24"/>
  <c r="L977" i="24"/>
  <c r="I977" i="24"/>
  <c r="G977" i="24"/>
  <c r="B977" i="24"/>
  <c r="T973" i="24"/>
  <c r="M973" i="24"/>
  <c r="L973" i="24"/>
  <c r="I973" i="24"/>
  <c r="G973" i="24"/>
  <c r="B973" i="24"/>
  <c r="T972" i="24"/>
  <c r="M972" i="24"/>
  <c r="L972" i="24"/>
  <c r="I972" i="24"/>
  <c r="G972" i="24"/>
  <c r="B972" i="24"/>
  <c r="T971" i="24"/>
  <c r="M971" i="24"/>
  <c r="L971" i="24"/>
  <c r="I971" i="24"/>
  <c r="G971" i="24"/>
  <c r="B971" i="24"/>
  <c r="T970" i="24"/>
  <c r="M970" i="24"/>
  <c r="L970" i="24"/>
  <c r="I970" i="24"/>
  <c r="G970" i="24"/>
  <c r="B970" i="24"/>
  <c r="T969" i="24"/>
  <c r="M969" i="24"/>
  <c r="L969" i="24"/>
  <c r="I969" i="24"/>
  <c r="G969" i="24"/>
  <c r="B969" i="24"/>
  <c r="T968" i="24"/>
  <c r="M968" i="24"/>
  <c r="L968" i="24"/>
  <c r="I968" i="24"/>
  <c r="G968" i="24"/>
  <c r="B968" i="24"/>
  <c r="T967" i="24"/>
  <c r="M967" i="24"/>
  <c r="L967" i="24"/>
  <c r="I967" i="24"/>
  <c r="G967" i="24"/>
  <c r="B967" i="24"/>
  <c r="T966" i="24"/>
  <c r="M966" i="24"/>
  <c r="L966" i="24"/>
  <c r="I966" i="24"/>
  <c r="G966" i="24"/>
  <c r="B966" i="24"/>
  <c r="T965" i="24"/>
  <c r="M965" i="24"/>
  <c r="L965" i="24"/>
  <c r="I965" i="24"/>
  <c r="G965" i="24"/>
  <c r="B965" i="24"/>
  <c r="T964" i="24"/>
  <c r="M964" i="24"/>
  <c r="L964" i="24"/>
  <c r="I964" i="24"/>
  <c r="G964" i="24"/>
  <c r="B964" i="24"/>
  <c r="T963" i="24"/>
  <c r="M963" i="24"/>
  <c r="L963" i="24"/>
  <c r="I963" i="24"/>
  <c r="G963" i="24"/>
  <c r="B963" i="24"/>
  <c r="T962" i="24"/>
  <c r="M962" i="24"/>
  <c r="L962" i="24"/>
  <c r="I962" i="24"/>
  <c r="G962" i="24"/>
  <c r="B962" i="24"/>
  <c r="T961" i="24"/>
  <c r="M961" i="24"/>
  <c r="L961" i="24"/>
  <c r="I961" i="24"/>
  <c r="G961" i="24"/>
  <c r="B961" i="24"/>
  <c r="T960" i="24"/>
  <c r="M960" i="24"/>
  <c r="L960" i="24"/>
  <c r="I960" i="24"/>
  <c r="G960" i="24"/>
  <c r="B960" i="24"/>
  <c r="T959" i="24"/>
  <c r="M959" i="24"/>
  <c r="L959" i="24"/>
  <c r="I959" i="24"/>
  <c r="G959" i="24"/>
  <c r="B959" i="24"/>
  <c r="T958" i="24"/>
  <c r="M958" i="24"/>
  <c r="L958" i="24"/>
  <c r="I958" i="24"/>
  <c r="G958" i="24"/>
  <c r="B958" i="24"/>
  <c r="T957" i="24"/>
  <c r="M957" i="24"/>
  <c r="L957" i="24"/>
  <c r="I957" i="24"/>
  <c r="G957" i="24"/>
  <c r="B957" i="24"/>
  <c r="T956" i="24"/>
  <c r="M956" i="24"/>
  <c r="L956" i="24"/>
  <c r="I956" i="24"/>
  <c r="G956" i="24"/>
  <c r="B956" i="24"/>
  <c r="T955" i="24"/>
  <c r="M955" i="24"/>
  <c r="L955" i="24"/>
  <c r="I955" i="24"/>
  <c r="G955" i="24"/>
  <c r="B955" i="24"/>
  <c r="T954" i="24"/>
  <c r="M954" i="24"/>
  <c r="L954" i="24"/>
  <c r="I954" i="24"/>
  <c r="G954" i="24"/>
  <c r="B954" i="24"/>
  <c r="T953" i="24"/>
  <c r="M953" i="24"/>
  <c r="L953" i="24"/>
  <c r="I953" i="24"/>
  <c r="G953" i="24"/>
  <c r="B953" i="24"/>
  <c r="T952" i="24"/>
  <c r="M952" i="24"/>
  <c r="L952" i="24"/>
  <c r="I952" i="24"/>
  <c r="G952" i="24"/>
  <c r="B952" i="24"/>
  <c r="T951" i="24"/>
  <c r="M951" i="24"/>
  <c r="L951" i="24"/>
  <c r="I951" i="24"/>
  <c r="G951" i="24"/>
  <c r="B951" i="24"/>
  <c r="T950" i="24"/>
  <c r="M950" i="24"/>
  <c r="L950" i="24"/>
  <c r="I950" i="24"/>
  <c r="G950" i="24"/>
  <c r="B950" i="24"/>
  <c r="T949" i="24"/>
  <c r="M949" i="24"/>
  <c r="L949" i="24"/>
  <c r="I949" i="24"/>
  <c r="G949" i="24"/>
  <c r="B949" i="24"/>
  <c r="T948" i="24"/>
  <c r="M948" i="24"/>
  <c r="L948" i="24"/>
  <c r="I948" i="24"/>
  <c r="G948" i="24"/>
  <c r="B948" i="24"/>
  <c r="T947" i="24"/>
  <c r="M947" i="24"/>
  <c r="L947" i="24"/>
  <c r="I947" i="24"/>
  <c r="G947" i="24"/>
  <c r="B947" i="24"/>
  <c r="T946" i="24"/>
  <c r="M946" i="24"/>
  <c r="L946" i="24"/>
  <c r="I946" i="24"/>
  <c r="G946" i="24"/>
  <c r="B946" i="24"/>
  <c r="T945" i="24"/>
  <c r="M945" i="24"/>
  <c r="L945" i="24"/>
  <c r="I945" i="24"/>
  <c r="G945" i="24"/>
  <c r="B945" i="24"/>
  <c r="T944" i="24"/>
  <c r="M944" i="24"/>
  <c r="L944" i="24"/>
  <c r="I944" i="24"/>
  <c r="G944" i="24"/>
  <c r="B944" i="24"/>
  <c r="T943" i="24"/>
  <c r="M943" i="24"/>
  <c r="L943" i="24"/>
  <c r="I943" i="24"/>
  <c r="G943" i="24"/>
  <c r="B943" i="24"/>
  <c r="T942" i="24"/>
  <c r="M942" i="24"/>
  <c r="L942" i="24"/>
  <c r="I942" i="24"/>
  <c r="G942" i="24"/>
  <c r="B942" i="24"/>
  <c r="T941" i="24"/>
  <c r="M941" i="24"/>
  <c r="L941" i="24"/>
  <c r="I941" i="24"/>
  <c r="G941" i="24"/>
  <c r="B941" i="24"/>
  <c r="T940" i="24"/>
  <c r="M940" i="24"/>
  <c r="L940" i="24"/>
  <c r="I940" i="24"/>
  <c r="G940" i="24"/>
  <c r="B940" i="24"/>
  <c r="T939" i="24"/>
  <c r="M939" i="24"/>
  <c r="L939" i="24"/>
  <c r="I939" i="24"/>
  <c r="G939" i="24"/>
  <c r="B939" i="24"/>
  <c r="T938" i="24"/>
  <c r="M938" i="24"/>
  <c r="L938" i="24"/>
  <c r="I938" i="24"/>
  <c r="G938" i="24"/>
  <c r="B938" i="24"/>
  <c r="T937" i="24"/>
  <c r="M937" i="24"/>
  <c r="L937" i="24"/>
  <c r="I937" i="24"/>
  <c r="G937" i="24"/>
  <c r="B937" i="24"/>
  <c r="T936" i="24"/>
  <c r="M936" i="24"/>
  <c r="L936" i="24"/>
  <c r="I936" i="24"/>
  <c r="G936" i="24"/>
  <c r="B936" i="24"/>
  <c r="T935" i="24"/>
  <c r="M935" i="24"/>
  <c r="L935" i="24"/>
  <c r="I935" i="24"/>
  <c r="G935" i="24"/>
  <c r="B935" i="24"/>
  <c r="T934" i="24"/>
  <c r="M934" i="24"/>
  <c r="L934" i="24"/>
  <c r="I934" i="24"/>
  <c r="G934" i="24"/>
  <c r="B934" i="24"/>
  <c r="T933" i="24"/>
  <c r="M933" i="24"/>
  <c r="L933" i="24"/>
  <c r="I933" i="24"/>
  <c r="G933" i="24"/>
  <c r="B933" i="24"/>
  <c r="T932" i="24"/>
  <c r="M932" i="24"/>
  <c r="L932" i="24"/>
  <c r="I932" i="24"/>
  <c r="G932" i="24"/>
  <c r="B932" i="24"/>
  <c r="T931" i="24"/>
  <c r="M931" i="24"/>
  <c r="L931" i="24"/>
  <c r="I931" i="24"/>
  <c r="G931" i="24"/>
  <c r="B931" i="24"/>
  <c r="T930" i="24"/>
  <c r="M930" i="24"/>
  <c r="L930" i="24"/>
  <c r="I930" i="24"/>
  <c r="G930" i="24"/>
  <c r="B930" i="24"/>
  <c r="T929" i="24"/>
  <c r="M929" i="24"/>
  <c r="L929" i="24"/>
  <c r="I929" i="24"/>
  <c r="G929" i="24"/>
  <c r="B929" i="24"/>
  <c r="T928" i="24"/>
  <c r="M928" i="24"/>
  <c r="L928" i="24"/>
  <c r="I928" i="24"/>
  <c r="G928" i="24"/>
  <c r="B928" i="24"/>
  <c r="T927" i="24"/>
  <c r="M927" i="24"/>
  <c r="L927" i="24"/>
  <c r="I927" i="24"/>
  <c r="G927" i="24"/>
  <c r="B927" i="24"/>
  <c r="T926" i="24"/>
  <c r="M926" i="24"/>
  <c r="L926" i="24"/>
  <c r="I926" i="24"/>
  <c r="G926" i="24"/>
  <c r="B926" i="24"/>
  <c r="T976" i="24"/>
  <c r="M976" i="24"/>
  <c r="L976" i="24"/>
  <c r="I976" i="24"/>
  <c r="G976" i="24"/>
  <c r="B976" i="24"/>
  <c r="T975" i="24"/>
  <c r="M975" i="24"/>
  <c r="L975" i="24"/>
  <c r="I975" i="24"/>
  <c r="G975" i="24"/>
  <c r="B975" i="24"/>
  <c r="T974" i="24"/>
  <c r="M974" i="24"/>
  <c r="L974" i="24"/>
  <c r="I974" i="24"/>
  <c r="G974" i="24"/>
  <c r="B974" i="24"/>
  <c r="T925" i="24"/>
  <c r="M925" i="24"/>
  <c r="L925" i="24"/>
  <c r="I925" i="24"/>
  <c r="G925" i="24"/>
  <c r="B925" i="24"/>
  <c r="T924" i="24"/>
  <c r="M924" i="24"/>
  <c r="L924" i="24"/>
  <c r="I924" i="24"/>
  <c r="G924" i="24"/>
  <c r="B924" i="24"/>
  <c r="T923" i="24"/>
  <c r="M923" i="24"/>
  <c r="L923" i="24"/>
  <c r="I923" i="24"/>
  <c r="G923" i="24"/>
  <c r="B923" i="24"/>
  <c r="T922" i="24"/>
  <c r="M922" i="24"/>
  <c r="L922" i="24"/>
  <c r="I922" i="24"/>
  <c r="G922" i="24"/>
  <c r="B922" i="24"/>
  <c r="T2043" i="28" l="1"/>
  <c r="M2043" i="28"/>
  <c r="T2042" i="28"/>
  <c r="M2042" i="28"/>
  <c r="T2041" i="28"/>
  <c r="M2041" i="28"/>
  <c r="T2040" i="28"/>
  <c r="M2040" i="28"/>
  <c r="T2039" i="28"/>
  <c r="M2039" i="28"/>
  <c r="T2038" i="28"/>
  <c r="M2038" i="28"/>
  <c r="T2037" i="28"/>
  <c r="M2037" i="28"/>
  <c r="T2036" i="28"/>
  <c r="M2036" i="28"/>
  <c r="T2035" i="28"/>
  <c r="M2035" i="28"/>
  <c r="T2034" i="28"/>
  <c r="M2034" i="28"/>
  <c r="T2033" i="28"/>
  <c r="M2033" i="28"/>
  <c r="G2033" i="28"/>
  <c r="T2032" i="28"/>
  <c r="M2032" i="28"/>
  <c r="G2032" i="28"/>
  <c r="T2031" i="28"/>
  <c r="M2031" i="28"/>
  <c r="G2031" i="28"/>
  <c r="T2030" i="28"/>
  <c r="M2030" i="28"/>
  <c r="G2030" i="28"/>
  <c r="T2029" i="28"/>
  <c r="M2029" i="28"/>
  <c r="G2029" i="28"/>
  <c r="T2028" i="28"/>
  <c r="M2028" i="28"/>
  <c r="G2028" i="28"/>
  <c r="T2027" i="28"/>
  <c r="M2027" i="28"/>
  <c r="G2027" i="28"/>
  <c r="T2026" i="28"/>
  <c r="M2026" i="28"/>
  <c r="T2025" i="28"/>
  <c r="M2025" i="28"/>
  <c r="G2025" i="28"/>
  <c r="T2024" i="28"/>
  <c r="M2024" i="28"/>
  <c r="T2023" i="28"/>
  <c r="M2023" i="28"/>
  <c r="G2023" i="28"/>
  <c r="T2022" i="28"/>
  <c r="M2022" i="28"/>
  <c r="G2022" i="28"/>
  <c r="T2021" i="28"/>
  <c r="M2021" i="28"/>
  <c r="T2020" i="28"/>
  <c r="M2020" i="28"/>
  <c r="T2019" i="28"/>
  <c r="M2019" i="28"/>
  <c r="T2018" i="28"/>
  <c r="M2018" i="28"/>
  <c r="G2018" i="28"/>
  <c r="T2017" i="28"/>
  <c r="M2017" i="28"/>
  <c r="G2017" i="28"/>
  <c r="T2016" i="28"/>
  <c r="M2016" i="28"/>
  <c r="T2015" i="28"/>
  <c r="M2015" i="28"/>
  <c r="T2014" i="28"/>
  <c r="M2014" i="28"/>
  <c r="T2013" i="28"/>
  <c r="M2013" i="28"/>
  <c r="G2013" i="28"/>
  <c r="T2012" i="28"/>
  <c r="M2012" i="28"/>
  <c r="T2011" i="28"/>
  <c r="M2011" i="28"/>
  <c r="T2010" i="28"/>
  <c r="M2010" i="28"/>
  <c r="T2009" i="28"/>
  <c r="M2009" i="28"/>
  <c r="T2008" i="28"/>
  <c r="M2008" i="28"/>
  <c r="T2007" i="28"/>
  <c r="M2007" i="28"/>
  <c r="T2006" i="28"/>
  <c r="M2006" i="28"/>
  <c r="T2005" i="28"/>
  <c r="M2005" i="28"/>
  <c r="T2004" i="28"/>
  <c r="M2004" i="28"/>
  <c r="T2003" i="28"/>
  <c r="M2003" i="28"/>
  <c r="T2002" i="28"/>
  <c r="M2002" i="28"/>
  <c r="T2001" i="28"/>
  <c r="M2001" i="28"/>
  <c r="T2000" i="28"/>
  <c r="M2000" i="28"/>
  <c r="T1999" i="28"/>
  <c r="M1999" i="28"/>
  <c r="G1999" i="28"/>
  <c r="T1998" i="28"/>
  <c r="M1998" i="28"/>
  <c r="G1998" i="28"/>
  <c r="T1997" i="28"/>
  <c r="M1997" i="28"/>
  <c r="G1997" i="28"/>
  <c r="T1996" i="28"/>
  <c r="M1996" i="28"/>
  <c r="G1996" i="28"/>
  <c r="T1995" i="28"/>
  <c r="M1995" i="28"/>
  <c r="G1995" i="28"/>
  <c r="T1994" i="28"/>
  <c r="M1994" i="28"/>
  <c r="G1994" i="28"/>
  <c r="T1993" i="28"/>
  <c r="M1993" i="28"/>
  <c r="G1993" i="28"/>
  <c r="T1992" i="28"/>
  <c r="M1992" i="28"/>
  <c r="T1991" i="28"/>
  <c r="M1991" i="28"/>
  <c r="G1991" i="28"/>
  <c r="T1990" i="28"/>
  <c r="M1990" i="28"/>
  <c r="T1989" i="28"/>
  <c r="M1989" i="28"/>
  <c r="G1989" i="28"/>
  <c r="T1988" i="28"/>
  <c r="M1988" i="28"/>
  <c r="G1988" i="28"/>
  <c r="T1987" i="28"/>
  <c r="M1987" i="28"/>
  <c r="T1986" i="28"/>
  <c r="M1986" i="28"/>
  <c r="T1985" i="28"/>
  <c r="M1985" i="28"/>
  <c r="T1984" i="28"/>
  <c r="M1984" i="28"/>
  <c r="G1984" i="28"/>
  <c r="T1983" i="28"/>
  <c r="M1983" i="28"/>
  <c r="G1983" i="28"/>
  <c r="T1982" i="28"/>
  <c r="M1982" i="28"/>
  <c r="T1981" i="28"/>
  <c r="M1981" i="28"/>
  <c r="T1980" i="28"/>
  <c r="M1980" i="28"/>
  <c r="T1979" i="28"/>
  <c r="M1979" i="28"/>
  <c r="G1979" i="28"/>
  <c r="T1978" i="28"/>
  <c r="M1978" i="28"/>
  <c r="T1977" i="28"/>
  <c r="M1977" i="28"/>
  <c r="T1976" i="28"/>
  <c r="M1976" i="28"/>
  <c r="T1975" i="28"/>
  <c r="M1975" i="28"/>
  <c r="T1974" i="28"/>
  <c r="M1974" i="28"/>
  <c r="T1973" i="28"/>
  <c r="M1973" i="28"/>
  <c r="T1972" i="28"/>
  <c r="M1972" i="28"/>
  <c r="T1971" i="28"/>
  <c r="M1971" i="28"/>
  <c r="T1970" i="28"/>
  <c r="M1970" i="28"/>
  <c r="T1969" i="28"/>
  <c r="M1969" i="28"/>
  <c r="T1968" i="28"/>
  <c r="M1968" i="28"/>
  <c r="T1967" i="28"/>
  <c r="M1967" i="28"/>
  <c r="T1966" i="28"/>
  <c r="M1966" i="28"/>
  <c r="T1965" i="28"/>
  <c r="M1965" i="28"/>
  <c r="G1965" i="28"/>
  <c r="T1964" i="28"/>
  <c r="M1964" i="28"/>
  <c r="G1964" i="28"/>
  <c r="T1963" i="28"/>
  <c r="M1963" i="28"/>
  <c r="G1963" i="28"/>
  <c r="T1962" i="28"/>
  <c r="M1962" i="28"/>
  <c r="G1962" i="28"/>
  <c r="T1961" i="28"/>
  <c r="M1961" i="28"/>
  <c r="G1961" i="28"/>
  <c r="T1960" i="28"/>
  <c r="M1960" i="28"/>
  <c r="G1960" i="28"/>
  <c r="T1959" i="28"/>
  <c r="M1959" i="28"/>
  <c r="G1959" i="28"/>
  <c r="T1958" i="28"/>
  <c r="M1958" i="28"/>
  <c r="T1957" i="28"/>
  <c r="M1957" i="28"/>
  <c r="G1957" i="28"/>
  <c r="T1956" i="28"/>
  <c r="M1956" i="28"/>
  <c r="T1955" i="28"/>
  <c r="M1955" i="28"/>
  <c r="G1955" i="28"/>
  <c r="T1954" i="28"/>
  <c r="M1954" i="28"/>
  <c r="G1954" i="28"/>
  <c r="T1953" i="28"/>
  <c r="M1953" i="28"/>
  <c r="T1952" i="28"/>
  <c r="M1952" i="28"/>
  <c r="T1951" i="28"/>
  <c r="M1951" i="28"/>
  <c r="T1950" i="28"/>
  <c r="M1950" i="28"/>
  <c r="G1950" i="28"/>
  <c r="T1949" i="28"/>
  <c r="M1949" i="28"/>
  <c r="G1949" i="28"/>
  <c r="T1948" i="28"/>
  <c r="M1948" i="28"/>
  <c r="T1947" i="28"/>
  <c r="M1947" i="28"/>
  <c r="T1946" i="28"/>
  <c r="M1946" i="28"/>
  <c r="T1945" i="28"/>
  <c r="M1945" i="28"/>
  <c r="G1945" i="28"/>
  <c r="T1944" i="28"/>
  <c r="M1944" i="28"/>
  <c r="T1943" i="28"/>
  <c r="M1943" i="28"/>
  <c r="T1942" i="28"/>
  <c r="M1942" i="28"/>
  <c r="T1941" i="28"/>
  <c r="M1941" i="28"/>
  <c r="T1940" i="28"/>
  <c r="M1940" i="28"/>
  <c r="T1939" i="28"/>
  <c r="M1939" i="28"/>
  <c r="T1938" i="28"/>
  <c r="M1938" i="28"/>
  <c r="T1937" i="28"/>
  <c r="M1937" i="28"/>
  <c r="T1936" i="28"/>
  <c r="M1936" i="28"/>
  <c r="T1935" i="28"/>
  <c r="M1935" i="28"/>
  <c r="T1934" i="28"/>
  <c r="M1934" i="28"/>
  <c r="T1933" i="28"/>
  <c r="M1933" i="28"/>
  <c r="T1932" i="28"/>
  <c r="M1932" i="28"/>
  <c r="T1931" i="28"/>
  <c r="M1931" i="28"/>
  <c r="G1931" i="28"/>
  <c r="T1930" i="28"/>
  <c r="M1930" i="28"/>
  <c r="G1930" i="28"/>
  <c r="T1929" i="28"/>
  <c r="M1929" i="28"/>
  <c r="G1929" i="28"/>
  <c r="T1928" i="28"/>
  <c r="M1928" i="28"/>
  <c r="G1928" i="28"/>
  <c r="T1927" i="28"/>
  <c r="M1927" i="28"/>
  <c r="G1927" i="28"/>
  <c r="T1926" i="28"/>
  <c r="M1926" i="28"/>
  <c r="G1926" i="28"/>
  <c r="T1925" i="28"/>
  <c r="M1925" i="28"/>
  <c r="G1925" i="28"/>
  <c r="T1924" i="28"/>
  <c r="M1924" i="28"/>
  <c r="T1923" i="28"/>
  <c r="M1923" i="28"/>
  <c r="G1923" i="28"/>
  <c r="T1922" i="28"/>
  <c r="M1922" i="28"/>
  <c r="T1921" i="28"/>
  <c r="M1921" i="28"/>
  <c r="G1921" i="28"/>
  <c r="T1920" i="28"/>
  <c r="M1920" i="28"/>
  <c r="G1920" i="28"/>
  <c r="T1919" i="28"/>
  <c r="M1919" i="28"/>
  <c r="T1918" i="28"/>
  <c r="M1918" i="28"/>
  <c r="T1917" i="28"/>
  <c r="M1917" i="28"/>
  <c r="T1916" i="28"/>
  <c r="M1916" i="28"/>
  <c r="G1916" i="28"/>
  <c r="T1915" i="28"/>
  <c r="M1915" i="28"/>
  <c r="G1915" i="28"/>
  <c r="T1914" i="28"/>
  <c r="M1914" i="28"/>
  <c r="T1913" i="28"/>
  <c r="M1913" i="28"/>
  <c r="T1912" i="28"/>
  <c r="M1912" i="28"/>
  <c r="T1911" i="28"/>
  <c r="M1911" i="28"/>
  <c r="G1911" i="28"/>
  <c r="T1910" i="28"/>
  <c r="M1910" i="28"/>
  <c r="T1909" i="28"/>
  <c r="M1909" i="28"/>
  <c r="T1908" i="28"/>
  <c r="M1908" i="28"/>
  <c r="T1907" i="28"/>
  <c r="M1907" i="28"/>
  <c r="T1906" i="28"/>
  <c r="M1906" i="28"/>
  <c r="T1905" i="28"/>
  <c r="M1905" i="28"/>
  <c r="T1904" i="28"/>
  <c r="M1904" i="28"/>
  <c r="T1903" i="28"/>
  <c r="M1903" i="28"/>
  <c r="T1902" i="28"/>
  <c r="M1902" i="28"/>
  <c r="T1901" i="28"/>
  <c r="M1901" i="28"/>
  <c r="T1900" i="28"/>
  <c r="M1900" i="28"/>
  <c r="T1899" i="28"/>
  <c r="M1899" i="28"/>
  <c r="T1898" i="28"/>
  <c r="M1898" i="28"/>
  <c r="T1897" i="28"/>
  <c r="M1897" i="28"/>
  <c r="G1897" i="28"/>
  <c r="T1896" i="28"/>
  <c r="M1896" i="28"/>
  <c r="G1896" i="28"/>
  <c r="T1895" i="28"/>
  <c r="M1895" i="28"/>
  <c r="G1895" i="28"/>
  <c r="T1894" i="28"/>
  <c r="M1894" i="28"/>
  <c r="G1894" i="28"/>
  <c r="T1893" i="28"/>
  <c r="M1893" i="28"/>
  <c r="G1893" i="28"/>
  <c r="T1892" i="28"/>
  <c r="M1892" i="28"/>
  <c r="G1892" i="28"/>
  <c r="T1891" i="28"/>
  <c r="M1891" i="28"/>
  <c r="G1891" i="28"/>
  <c r="T1890" i="28"/>
  <c r="M1890" i="28"/>
  <c r="T1889" i="28"/>
  <c r="M1889" i="28"/>
  <c r="G1889" i="28"/>
  <c r="T1888" i="28"/>
  <c r="M1888" i="28"/>
  <c r="T1887" i="28"/>
  <c r="M1887" i="28"/>
  <c r="G1887" i="28"/>
  <c r="T1886" i="28"/>
  <c r="M1886" i="28"/>
  <c r="G1886" i="28"/>
  <c r="T1885" i="28"/>
  <c r="M1885" i="28"/>
  <c r="T1884" i="28"/>
  <c r="M1884" i="28"/>
  <c r="T1883" i="28"/>
  <c r="M1883" i="28"/>
  <c r="T1882" i="28"/>
  <c r="M1882" i="28"/>
  <c r="G1882" i="28"/>
  <c r="T1881" i="28"/>
  <c r="M1881" i="28"/>
  <c r="G1881" i="28"/>
  <c r="T1880" i="28"/>
  <c r="M1880" i="28"/>
  <c r="T1879" i="28"/>
  <c r="M1879" i="28"/>
  <c r="T1878" i="28"/>
  <c r="M1878" i="28"/>
  <c r="T1877" i="28"/>
  <c r="M1877" i="28"/>
  <c r="G1877" i="28"/>
  <c r="T1876" i="28"/>
  <c r="M1876" i="28"/>
  <c r="T1875" i="28"/>
  <c r="M1875" i="28"/>
  <c r="T1874" i="28"/>
  <c r="M1874" i="28"/>
  <c r="T1873" i="28"/>
  <c r="M1873" i="28"/>
  <c r="T1872" i="28"/>
  <c r="M1872" i="28"/>
  <c r="T1871" i="28"/>
  <c r="M1871" i="28"/>
  <c r="T1870" i="28"/>
  <c r="M1870" i="28"/>
  <c r="T1869" i="28"/>
  <c r="M1869" i="28"/>
  <c r="T1868" i="28"/>
  <c r="M1868" i="28"/>
  <c r="T1867" i="28"/>
  <c r="M1867" i="28"/>
  <c r="T1866" i="28"/>
  <c r="M1866" i="28"/>
  <c r="T1865" i="28"/>
  <c r="M1865" i="28"/>
  <c r="T1864" i="28"/>
  <c r="M1864" i="28"/>
  <c r="T1863" i="28"/>
  <c r="M1863" i="28"/>
  <c r="G1863" i="28"/>
  <c r="T1862" i="28"/>
  <c r="M1862" i="28"/>
  <c r="G1862" i="28"/>
  <c r="T1861" i="28"/>
  <c r="M1861" i="28"/>
  <c r="G1861" i="28"/>
  <c r="T1860" i="28"/>
  <c r="M1860" i="28"/>
  <c r="G1860" i="28"/>
  <c r="T1859" i="28"/>
  <c r="M1859" i="28"/>
  <c r="G1859" i="28"/>
  <c r="T1858" i="28"/>
  <c r="M1858" i="28"/>
  <c r="G1858" i="28"/>
  <c r="T1857" i="28"/>
  <c r="M1857" i="28"/>
  <c r="G1857" i="28"/>
  <c r="T1856" i="28"/>
  <c r="M1856" i="28"/>
  <c r="T1855" i="28"/>
  <c r="M1855" i="28"/>
  <c r="G1855" i="28"/>
  <c r="T1854" i="28"/>
  <c r="M1854" i="28"/>
  <c r="T1853" i="28"/>
  <c r="M1853" i="28"/>
  <c r="G1853" i="28"/>
  <c r="T1852" i="28"/>
  <c r="M1852" i="28"/>
  <c r="G1852" i="28"/>
  <c r="T1851" i="28"/>
  <c r="M1851" i="28"/>
  <c r="T1850" i="28"/>
  <c r="M1850" i="28"/>
  <c r="T1849" i="28"/>
  <c r="M1849" i="28"/>
  <c r="T1848" i="28"/>
  <c r="M1848" i="28"/>
  <c r="G1848" i="28"/>
  <c r="T1847" i="28"/>
  <c r="M1847" i="28"/>
  <c r="G1847" i="28"/>
  <c r="T1846" i="28"/>
  <c r="M1846" i="28"/>
  <c r="T1845" i="28"/>
  <c r="M1845" i="28"/>
  <c r="T1844" i="28"/>
  <c r="M1844" i="28"/>
  <c r="T1843" i="28"/>
  <c r="M1843" i="28"/>
  <c r="G1843" i="28"/>
  <c r="T1842" i="28"/>
  <c r="M1842" i="28"/>
  <c r="T1841" i="28"/>
  <c r="M1841" i="28"/>
  <c r="T1840" i="28"/>
  <c r="M1840" i="28"/>
  <c r="T1839" i="28"/>
  <c r="M1839" i="28"/>
  <c r="T1838" i="28"/>
  <c r="M1838" i="28"/>
  <c r="T1837" i="28"/>
  <c r="M1837" i="28"/>
  <c r="T1836" i="28"/>
  <c r="M1836" i="28"/>
  <c r="T1835" i="28"/>
  <c r="M1835" i="28"/>
  <c r="T1834" i="28"/>
  <c r="M1834" i="28"/>
  <c r="T1833" i="28"/>
  <c r="M1833" i="28"/>
  <c r="T1832" i="28"/>
  <c r="M1832" i="28"/>
  <c r="T1831" i="28"/>
  <c r="M1831" i="28"/>
  <c r="T1830" i="28"/>
  <c r="M1830" i="28"/>
  <c r="T1829" i="28"/>
  <c r="M1829" i="28"/>
  <c r="G1829" i="28"/>
  <c r="T1828" i="28"/>
  <c r="M1828" i="28"/>
  <c r="G1828" i="28"/>
  <c r="T1827" i="28"/>
  <c r="M1827" i="28"/>
  <c r="G1827" i="28"/>
  <c r="T1826" i="28"/>
  <c r="M1826" i="28"/>
  <c r="G1826" i="28"/>
  <c r="T1825" i="28"/>
  <c r="M1825" i="28"/>
  <c r="G1825" i="28"/>
  <c r="T1824" i="28"/>
  <c r="M1824" i="28"/>
  <c r="G1824" i="28"/>
  <c r="T1823" i="28"/>
  <c r="M1823" i="28"/>
  <c r="G1823" i="28"/>
  <c r="T1822" i="28"/>
  <c r="M1822" i="28"/>
  <c r="T1821" i="28"/>
  <c r="M1821" i="28"/>
  <c r="G1821" i="28"/>
  <c r="T1820" i="28"/>
  <c r="M1820" i="28"/>
  <c r="T1819" i="28"/>
  <c r="M1819" i="28"/>
  <c r="G1819" i="28"/>
  <c r="T1818" i="28"/>
  <c r="M1818" i="28"/>
  <c r="G1818" i="28"/>
  <c r="T1817" i="28"/>
  <c r="M1817" i="28"/>
  <c r="T1816" i="28"/>
  <c r="M1816" i="28"/>
  <c r="T1815" i="28"/>
  <c r="M1815" i="28"/>
  <c r="T1814" i="28"/>
  <c r="M1814" i="28"/>
  <c r="G1814" i="28"/>
  <c r="T1813" i="28"/>
  <c r="M1813" i="28"/>
  <c r="G1813" i="28"/>
  <c r="T1812" i="28"/>
  <c r="M1812" i="28"/>
  <c r="T1811" i="28"/>
  <c r="M1811" i="28"/>
  <c r="T1810" i="28"/>
  <c r="M1810" i="28"/>
  <c r="T1809" i="28"/>
  <c r="M1809" i="28"/>
  <c r="G1809" i="28"/>
  <c r="T1808" i="28"/>
  <c r="M1808" i="28"/>
  <c r="T1807" i="28"/>
  <c r="M1807" i="28"/>
  <c r="T1806" i="28"/>
  <c r="M1806" i="28"/>
  <c r="T1805" i="28"/>
  <c r="M1805" i="28"/>
  <c r="T1804" i="28"/>
  <c r="M1804" i="28"/>
  <c r="T1803" i="28"/>
  <c r="M1803" i="28"/>
  <c r="T1802" i="28"/>
  <c r="M1802" i="28"/>
  <c r="T1801" i="28"/>
  <c r="M1801" i="28"/>
  <c r="T1800" i="28"/>
  <c r="M1800" i="28"/>
  <c r="T1799" i="28"/>
  <c r="M1799" i="28"/>
  <c r="T1798" i="28"/>
  <c r="M1798" i="28"/>
  <c r="T1797" i="28"/>
  <c r="M1797" i="28"/>
  <c r="T1796" i="28"/>
  <c r="M1796" i="28"/>
  <c r="T1795" i="28"/>
  <c r="M1795" i="28"/>
  <c r="G1795" i="28"/>
  <c r="T1794" i="28"/>
  <c r="M1794" i="28"/>
  <c r="G1794" i="28"/>
  <c r="T1793" i="28"/>
  <c r="M1793" i="28"/>
  <c r="G1793" i="28"/>
  <c r="T1792" i="28"/>
  <c r="M1792" i="28"/>
  <c r="G1792" i="28"/>
  <c r="T1791" i="28"/>
  <c r="M1791" i="28"/>
  <c r="G1791" i="28"/>
  <c r="T1790" i="28"/>
  <c r="M1790" i="28"/>
  <c r="G1790" i="28"/>
  <c r="T1789" i="28"/>
  <c r="M1789" i="28"/>
  <c r="G1789" i="28"/>
  <c r="T1788" i="28"/>
  <c r="M1788" i="28"/>
  <c r="T1787" i="28"/>
  <c r="M1787" i="28"/>
  <c r="G1787" i="28"/>
  <c r="T1786" i="28"/>
  <c r="M1786" i="28"/>
  <c r="T1785" i="28"/>
  <c r="M1785" i="28"/>
  <c r="G1785" i="28"/>
  <c r="T1784" i="28"/>
  <c r="M1784" i="28"/>
  <c r="G1784" i="28"/>
  <c r="T1783" i="28"/>
  <c r="M1783" i="28"/>
  <c r="T1782" i="28"/>
  <c r="M1782" i="28"/>
  <c r="T1781" i="28"/>
  <c r="M1781" i="28"/>
  <c r="T1780" i="28"/>
  <c r="M1780" i="28"/>
  <c r="G1780" i="28"/>
  <c r="T1779" i="28"/>
  <c r="M1779" i="28"/>
  <c r="G1779" i="28"/>
  <c r="T1778" i="28"/>
  <c r="M1778" i="28"/>
  <c r="T1777" i="28"/>
  <c r="M1777" i="28"/>
  <c r="T1776" i="28"/>
  <c r="M1776" i="28"/>
  <c r="T1775" i="28"/>
  <c r="M1775" i="28"/>
  <c r="G1775" i="28"/>
  <c r="T1774" i="28"/>
  <c r="M1774" i="28"/>
  <c r="T1773" i="28"/>
  <c r="M1773" i="28"/>
  <c r="T1772" i="28"/>
  <c r="M1772" i="28"/>
  <c r="T1771" i="28"/>
  <c r="M1771" i="28"/>
  <c r="T1770" i="28"/>
  <c r="M1770" i="28"/>
  <c r="T1769" i="28"/>
  <c r="M1769" i="28"/>
  <c r="T1768" i="28"/>
  <c r="M1768" i="28"/>
  <c r="T1767" i="28"/>
  <c r="M1767" i="28"/>
  <c r="T1766" i="28"/>
  <c r="M1766" i="28"/>
  <c r="T1765" i="28"/>
  <c r="M1765" i="28"/>
  <c r="T1764" i="28"/>
  <c r="M1764" i="28"/>
  <c r="T1763" i="28"/>
  <c r="M1763" i="28"/>
  <c r="T1762" i="28"/>
  <c r="M1762" i="28"/>
  <c r="T1761" i="28"/>
  <c r="M1761" i="28"/>
  <c r="G1761" i="28"/>
  <c r="T1760" i="28"/>
  <c r="M1760" i="28"/>
  <c r="G1760" i="28"/>
  <c r="T1759" i="28"/>
  <c r="M1759" i="28"/>
  <c r="G1759" i="28"/>
  <c r="T1758" i="28"/>
  <c r="M1758" i="28"/>
  <c r="G1758" i="28"/>
  <c r="T1757" i="28"/>
  <c r="M1757" i="28"/>
  <c r="G1757" i="28"/>
  <c r="T1756" i="28"/>
  <c r="M1756" i="28"/>
  <c r="G1756" i="28"/>
  <c r="T1755" i="28"/>
  <c r="M1755" i="28"/>
  <c r="G1755" i="28"/>
  <c r="T1754" i="28"/>
  <c r="M1754" i="28"/>
  <c r="T1753" i="28"/>
  <c r="M1753" i="28"/>
  <c r="G1753" i="28"/>
  <c r="T1752" i="28"/>
  <c r="M1752" i="28"/>
  <c r="T1751" i="28"/>
  <c r="M1751" i="28"/>
  <c r="G1751" i="28"/>
  <c r="T1750" i="28"/>
  <c r="M1750" i="28"/>
  <c r="G1750" i="28"/>
  <c r="T1749" i="28"/>
  <c r="M1749" i="28"/>
  <c r="T1748" i="28"/>
  <c r="M1748" i="28"/>
  <c r="T1747" i="28"/>
  <c r="M1747" i="28"/>
  <c r="T1746" i="28"/>
  <c r="M1746" i="28"/>
  <c r="G1746" i="28"/>
  <c r="T1745" i="28"/>
  <c r="M1745" i="28"/>
  <c r="G1745" i="28"/>
  <c r="T1744" i="28"/>
  <c r="M1744" i="28"/>
  <c r="T1743" i="28"/>
  <c r="M1743" i="28"/>
  <c r="T1742" i="28"/>
  <c r="M1742" i="28"/>
  <c r="T1741" i="28"/>
  <c r="M1741" i="28"/>
  <c r="G1741" i="28"/>
  <c r="T1740" i="28"/>
  <c r="M1740" i="28"/>
  <c r="T1739" i="28"/>
  <c r="M1739" i="28"/>
  <c r="T1738" i="28"/>
  <c r="M1738" i="28"/>
  <c r="T1737" i="28"/>
  <c r="M1737" i="28"/>
  <c r="T1736" i="28"/>
  <c r="M1736" i="28"/>
  <c r="T1735" i="28"/>
  <c r="M1735" i="28"/>
  <c r="T1734" i="28"/>
  <c r="M1734" i="28"/>
  <c r="T1733" i="28"/>
  <c r="M1733" i="28"/>
  <c r="T1732" i="28"/>
  <c r="M1732" i="28"/>
  <c r="T1731" i="28"/>
  <c r="M1731" i="28"/>
  <c r="T1730" i="28"/>
  <c r="M1730" i="28"/>
  <c r="T1729" i="28"/>
  <c r="M1729" i="28"/>
  <c r="T1728" i="28"/>
  <c r="M1728" i="28"/>
  <c r="T1727" i="28"/>
  <c r="M1727" i="28"/>
  <c r="G1727" i="28"/>
  <c r="T1726" i="28"/>
  <c r="M1726" i="28"/>
  <c r="G1726" i="28"/>
  <c r="T1725" i="28"/>
  <c r="M1725" i="28"/>
  <c r="G1725" i="28"/>
  <c r="T1724" i="28"/>
  <c r="M1724" i="28"/>
  <c r="G1724" i="28"/>
  <c r="T1723" i="28"/>
  <c r="M1723" i="28"/>
  <c r="G1723" i="28"/>
  <c r="T1722" i="28"/>
  <c r="M1722" i="28"/>
  <c r="G1722" i="28"/>
  <c r="T1721" i="28"/>
  <c r="M1721" i="28"/>
  <c r="G1721" i="28"/>
  <c r="T1720" i="28"/>
  <c r="M1720" i="28"/>
  <c r="T1719" i="28"/>
  <c r="M1719" i="28"/>
  <c r="G1719" i="28"/>
  <c r="T1718" i="28"/>
  <c r="M1718" i="28"/>
  <c r="T1717" i="28"/>
  <c r="M1717" i="28"/>
  <c r="G1717" i="28"/>
  <c r="T1716" i="28"/>
  <c r="M1716" i="28"/>
  <c r="G1716" i="28"/>
  <c r="T1715" i="28"/>
  <c r="M1715" i="28"/>
  <c r="T1714" i="28"/>
  <c r="M1714" i="28"/>
  <c r="T1713" i="28"/>
  <c r="M1713" i="28"/>
  <c r="T1712" i="28"/>
  <c r="M1712" i="28"/>
  <c r="G1712" i="28"/>
  <c r="T1711" i="28"/>
  <c r="M1711" i="28"/>
  <c r="G1711" i="28"/>
  <c r="T1710" i="28"/>
  <c r="M1710" i="28"/>
  <c r="T1709" i="28"/>
  <c r="M1709" i="28"/>
  <c r="T1708" i="28"/>
  <c r="M1708" i="28"/>
  <c r="T1707" i="28"/>
  <c r="M1707" i="28"/>
  <c r="G1707" i="28"/>
  <c r="T1706" i="28"/>
  <c r="M1706" i="28"/>
  <c r="T1705" i="28"/>
  <c r="M1705" i="28"/>
  <c r="T1704" i="28"/>
  <c r="M1704" i="28"/>
  <c r="T1703" i="28"/>
  <c r="M1703" i="28"/>
  <c r="T1702" i="28"/>
  <c r="M1702" i="28"/>
  <c r="T1701" i="28"/>
  <c r="M1701" i="28"/>
  <c r="T1700" i="28"/>
  <c r="M1700" i="28"/>
  <c r="T1699" i="28"/>
  <c r="M1699" i="28"/>
  <c r="T1698" i="28"/>
  <c r="M1698" i="28"/>
  <c r="T1697" i="28"/>
  <c r="M1697" i="28"/>
  <c r="T1696" i="28"/>
  <c r="M1696" i="28"/>
  <c r="T1695" i="28"/>
  <c r="M1695" i="28"/>
  <c r="T1694" i="28"/>
  <c r="M1694" i="28"/>
  <c r="T1693" i="28"/>
  <c r="M1693" i="28"/>
  <c r="G1693" i="28"/>
  <c r="T1692" i="28"/>
  <c r="M1692" i="28"/>
  <c r="G1692" i="28"/>
  <c r="T1691" i="28"/>
  <c r="M1691" i="28"/>
  <c r="G1691" i="28"/>
  <c r="T1690" i="28"/>
  <c r="M1690" i="28"/>
  <c r="G1690" i="28"/>
  <c r="T1689" i="28"/>
  <c r="M1689" i="28"/>
  <c r="G1689" i="28"/>
  <c r="T1688" i="28"/>
  <c r="M1688" i="28"/>
  <c r="G1688" i="28"/>
  <c r="T1687" i="28"/>
  <c r="M1687" i="28"/>
  <c r="G1687" i="28"/>
  <c r="T1686" i="28"/>
  <c r="M1686" i="28"/>
  <c r="T1685" i="28"/>
  <c r="M1685" i="28"/>
  <c r="G1685" i="28"/>
  <c r="T1684" i="28"/>
  <c r="M1684" i="28"/>
  <c r="T1683" i="28"/>
  <c r="M1683" i="28"/>
  <c r="G1683" i="28"/>
  <c r="T1682" i="28"/>
  <c r="M1682" i="28"/>
  <c r="G1682" i="28"/>
  <c r="T1681" i="28"/>
  <c r="M1681" i="28"/>
  <c r="T1680" i="28"/>
  <c r="M1680" i="28"/>
  <c r="T1679" i="28"/>
  <c r="M1679" i="28"/>
  <c r="T1678" i="28"/>
  <c r="M1678" i="28"/>
  <c r="G1678" i="28"/>
  <c r="T1677" i="28"/>
  <c r="M1677" i="28"/>
  <c r="G1677" i="28"/>
  <c r="T1676" i="28"/>
  <c r="M1676" i="28"/>
  <c r="T1675" i="28"/>
  <c r="M1675" i="28"/>
  <c r="T1674" i="28"/>
  <c r="M1674" i="28"/>
  <c r="T1673" i="28"/>
  <c r="M1673" i="28"/>
  <c r="G1673" i="28"/>
  <c r="T1672" i="28"/>
  <c r="M1672" i="28"/>
  <c r="T1671" i="28"/>
  <c r="M1671" i="28"/>
  <c r="T1670" i="28"/>
  <c r="M1670" i="28"/>
  <c r="T1669" i="28"/>
  <c r="M1669" i="28"/>
  <c r="T1668" i="28"/>
  <c r="M1668" i="28"/>
  <c r="T1667" i="28"/>
  <c r="M1667" i="28"/>
  <c r="T1666" i="28"/>
  <c r="M1666" i="28"/>
  <c r="T1665" i="28"/>
  <c r="M1665" i="28"/>
  <c r="T1664" i="28"/>
  <c r="M1664" i="28"/>
  <c r="T1663" i="28"/>
  <c r="M1663" i="28"/>
  <c r="T1662" i="28"/>
  <c r="M1662" i="28"/>
  <c r="T1661" i="28"/>
  <c r="M1661" i="28"/>
  <c r="T1660" i="28"/>
  <c r="M1660" i="28"/>
  <c r="T1659" i="28"/>
  <c r="M1659" i="28"/>
  <c r="G1659" i="28"/>
  <c r="T1658" i="28"/>
  <c r="M1658" i="28"/>
  <c r="G1658" i="28"/>
  <c r="T1657" i="28"/>
  <c r="M1657" i="28"/>
  <c r="G1657" i="28"/>
  <c r="T1656" i="28"/>
  <c r="M1656" i="28"/>
  <c r="G1656" i="28"/>
  <c r="T1655" i="28"/>
  <c r="M1655" i="28"/>
  <c r="G1655" i="28"/>
  <c r="T1654" i="28"/>
  <c r="M1654" i="28"/>
  <c r="G1654" i="28"/>
  <c r="T1653" i="28"/>
  <c r="M1653" i="28"/>
  <c r="G1653" i="28"/>
  <c r="T1652" i="28"/>
  <c r="M1652" i="28"/>
  <c r="T1651" i="28"/>
  <c r="M1651" i="28"/>
  <c r="G1651" i="28"/>
  <c r="T1650" i="28"/>
  <c r="M1650" i="28"/>
  <c r="T1649" i="28"/>
  <c r="M1649" i="28"/>
  <c r="G1649" i="28"/>
  <c r="T1648" i="28"/>
  <c r="M1648" i="28"/>
  <c r="G1648" i="28"/>
  <c r="T1647" i="28"/>
  <c r="M1647" i="28"/>
  <c r="T1646" i="28"/>
  <c r="M1646" i="28"/>
  <c r="T1645" i="28"/>
  <c r="M1645" i="28"/>
  <c r="T1644" i="28"/>
  <c r="M1644" i="28"/>
  <c r="G1644" i="28"/>
  <c r="T1643" i="28"/>
  <c r="M1643" i="28"/>
  <c r="G1643" i="28"/>
  <c r="T1642" i="28"/>
  <c r="M1642" i="28"/>
  <c r="T1641" i="28"/>
  <c r="M1641" i="28"/>
  <c r="T1640" i="28"/>
  <c r="M1640" i="28"/>
  <c r="T1639" i="28"/>
  <c r="M1639" i="28"/>
  <c r="G1639" i="28"/>
  <c r="T1638" i="28"/>
  <c r="M1638" i="28"/>
  <c r="T1637" i="28"/>
  <c r="M1637" i="28"/>
  <c r="T1636" i="28"/>
  <c r="M1636" i="28"/>
  <c r="T1635" i="28"/>
  <c r="M1635" i="28"/>
  <c r="T1634" i="28"/>
  <c r="M1634" i="28"/>
  <c r="T1633" i="28"/>
  <c r="M1633" i="28"/>
  <c r="T1632" i="28"/>
  <c r="M1632" i="28"/>
  <c r="T1631" i="28"/>
  <c r="M1631" i="28"/>
  <c r="T1630" i="28"/>
  <c r="M1630" i="28"/>
  <c r="T1629" i="28"/>
  <c r="M1629" i="28"/>
  <c r="T1628" i="28"/>
  <c r="M1628" i="28"/>
  <c r="T1627" i="28"/>
  <c r="M1627" i="28"/>
  <c r="T1626" i="28"/>
  <c r="M1626" i="28"/>
  <c r="T1625" i="28"/>
  <c r="M1625" i="28"/>
  <c r="G1625" i="28"/>
  <c r="T1624" i="28"/>
  <c r="M1624" i="28"/>
  <c r="G1624" i="28"/>
  <c r="T1623" i="28"/>
  <c r="M1623" i="28"/>
  <c r="G1623" i="28"/>
  <c r="T1622" i="28"/>
  <c r="M1622" i="28"/>
  <c r="G1622" i="28"/>
  <c r="T1621" i="28"/>
  <c r="M1621" i="28"/>
  <c r="G1621" i="28"/>
  <c r="T1620" i="28"/>
  <c r="M1620" i="28"/>
  <c r="G1620" i="28"/>
  <c r="T1619" i="28"/>
  <c r="M1619" i="28"/>
  <c r="G1619" i="28"/>
  <c r="T1618" i="28"/>
  <c r="M1618" i="28"/>
  <c r="T1617" i="28"/>
  <c r="M1617" i="28"/>
  <c r="G1617" i="28"/>
  <c r="T1616" i="28"/>
  <c r="M1616" i="28"/>
  <c r="T1615" i="28"/>
  <c r="M1615" i="28"/>
  <c r="G1615" i="28"/>
  <c r="T1614" i="28"/>
  <c r="M1614" i="28"/>
  <c r="G1614" i="28"/>
  <c r="T1613" i="28"/>
  <c r="M1613" i="28"/>
  <c r="T1612" i="28"/>
  <c r="M1612" i="28"/>
  <c r="T1611" i="28"/>
  <c r="M1611" i="28"/>
  <c r="T1610" i="28"/>
  <c r="M1610" i="28"/>
  <c r="G1610" i="28"/>
  <c r="T1609" i="28"/>
  <c r="M1609" i="28"/>
  <c r="G1609" i="28"/>
  <c r="T1608" i="28"/>
  <c r="M1608" i="28"/>
  <c r="T1607" i="28"/>
  <c r="M1607" i="28"/>
  <c r="T1606" i="28"/>
  <c r="M1606" i="28"/>
  <c r="T1605" i="28"/>
  <c r="M1605" i="28"/>
  <c r="G1605" i="28"/>
  <c r="T1604" i="28"/>
  <c r="M1604" i="28"/>
  <c r="T1603" i="28"/>
  <c r="M1603" i="28"/>
  <c r="T1602" i="28"/>
  <c r="M1602" i="28"/>
  <c r="T1601" i="28"/>
  <c r="M1601" i="28"/>
  <c r="T1600" i="28"/>
  <c r="M1600" i="28"/>
  <c r="T1599" i="28"/>
  <c r="M1599" i="28"/>
  <c r="T1598" i="28"/>
  <c r="M1598" i="28"/>
  <c r="T1597" i="28"/>
  <c r="M1597" i="28"/>
  <c r="T1596" i="28"/>
  <c r="M1596" i="28"/>
  <c r="T1595" i="28"/>
  <c r="M1595" i="28"/>
  <c r="T1594" i="28"/>
  <c r="M1594" i="28"/>
  <c r="T1593" i="28"/>
  <c r="M1593" i="28"/>
  <c r="T1592" i="28"/>
  <c r="M1592" i="28"/>
  <c r="T1591" i="28"/>
  <c r="M1591" i="28"/>
  <c r="G1591" i="28"/>
  <c r="T1590" i="28"/>
  <c r="M1590" i="28"/>
  <c r="G1590" i="28"/>
  <c r="T1589" i="28"/>
  <c r="M1589" i="28"/>
  <c r="G1589" i="28"/>
  <c r="T1588" i="28"/>
  <c r="M1588" i="28"/>
  <c r="G1588" i="28"/>
  <c r="T1587" i="28"/>
  <c r="M1587" i="28"/>
  <c r="G1587" i="28"/>
  <c r="T1586" i="28"/>
  <c r="M1586" i="28"/>
  <c r="G1586" i="28"/>
  <c r="T1585" i="28"/>
  <c r="M1585" i="28"/>
  <c r="G1585" i="28"/>
  <c r="T1584" i="28"/>
  <c r="M1584" i="28"/>
  <c r="T1583" i="28"/>
  <c r="M1583" i="28"/>
  <c r="G1583" i="28"/>
  <c r="T1582" i="28"/>
  <c r="M1582" i="28"/>
  <c r="T1581" i="28"/>
  <c r="M1581" i="28"/>
  <c r="G1581" i="28"/>
  <c r="T1580" i="28"/>
  <c r="M1580" i="28"/>
  <c r="G1580" i="28"/>
  <c r="T1579" i="28"/>
  <c r="M1579" i="28"/>
  <c r="T1578" i="28"/>
  <c r="M1578" i="28"/>
  <c r="T1577" i="28"/>
  <c r="M1577" i="28"/>
  <c r="T1576" i="28"/>
  <c r="M1576" i="28"/>
  <c r="G1576" i="28"/>
  <c r="T1575" i="28"/>
  <c r="M1575" i="28"/>
  <c r="G1575" i="28"/>
  <c r="T1574" i="28"/>
  <c r="M1574" i="28"/>
  <c r="T1573" i="28"/>
  <c r="M1573" i="28"/>
  <c r="T1572" i="28"/>
  <c r="M1572" i="28"/>
  <c r="T1571" i="28"/>
  <c r="M1571" i="28"/>
  <c r="G1571" i="28"/>
  <c r="T1570" i="28"/>
  <c r="M1570" i="28"/>
  <c r="T1569" i="28"/>
  <c r="M1569" i="28"/>
  <c r="T1568" i="28"/>
  <c r="M1568" i="28"/>
  <c r="T1567" i="28"/>
  <c r="M1567" i="28"/>
  <c r="T1566" i="28"/>
  <c r="M1566" i="28"/>
  <c r="T1565" i="28"/>
  <c r="M1565" i="28"/>
  <c r="T1564" i="28"/>
  <c r="M1564" i="28"/>
  <c r="T1563" i="28"/>
  <c r="M1563" i="28"/>
  <c r="T1562" i="28"/>
  <c r="M1562" i="28"/>
  <c r="T1561" i="28"/>
  <c r="M1561" i="28"/>
  <c r="T1560" i="28"/>
  <c r="M1560" i="28"/>
  <c r="T1559" i="28"/>
  <c r="M1559" i="28"/>
  <c r="T1558" i="28"/>
  <c r="M1558" i="28"/>
  <c r="T1557" i="28"/>
  <c r="M1557" i="28"/>
  <c r="G1557" i="28"/>
  <c r="T1556" i="28"/>
  <c r="M1556" i="28"/>
  <c r="G1556" i="28"/>
  <c r="T1555" i="28"/>
  <c r="M1555" i="28"/>
  <c r="G1555" i="28"/>
  <c r="T1554" i="28"/>
  <c r="M1554" i="28"/>
  <c r="G1554" i="28"/>
  <c r="T1553" i="28"/>
  <c r="M1553" i="28"/>
  <c r="G1553" i="28"/>
  <c r="T1552" i="28"/>
  <c r="M1552" i="28"/>
  <c r="G1552" i="28"/>
  <c r="T1551" i="28"/>
  <c r="M1551" i="28"/>
  <c r="G1551" i="28"/>
  <c r="T1550" i="28"/>
  <c r="M1550" i="28"/>
  <c r="T1549" i="28"/>
  <c r="M1549" i="28"/>
  <c r="G1549" i="28"/>
  <c r="T1548" i="28"/>
  <c r="M1548" i="28"/>
  <c r="T1547" i="28"/>
  <c r="M1547" i="28"/>
  <c r="G1547" i="28"/>
  <c r="T1546" i="28"/>
  <c r="M1546" i="28"/>
  <c r="G1546" i="28"/>
  <c r="T1545" i="28"/>
  <c r="M1545" i="28"/>
  <c r="T1544" i="28"/>
  <c r="M1544" i="28"/>
  <c r="T1543" i="28"/>
  <c r="M1543" i="28"/>
  <c r="T1542" i="28"/>
  <c r="M1542" i="28"/>
  <c r="G1542" i="28"/>
  <c r="T1541" i="28"/>
  <c r="M1541" i="28"/>
  <c r="G1541" i="28"/>
  <c r="T1540" i="28"/>
  <c r="M1540" i="28"/>
  <c r="T1539" i="28"/>
  <c r="M1539" i="28"/>
  <c r="T1538" i="28"/>
  <c r="M1538" i="28"/>
  <c r="T1537" i="28"/>
  <c r="M1537" i="28"/>
  <c r="G1537" i="28"/>
  <c r="T1536" i="28"/>
  <c r="M1536" i="28"/>
  <c r="T1535" i="28"/>
  <c r="M1535" i="28"/>
  <c r="T1534" i="28"/>
  <c r="M1534" i="28"/>
  <c r="T1533" i="28"/>
  <c r="M1533" i="28"/>
  <c r="T1532" i="28"/>
  <c r="M1532" i="28"/>
  <c r="T1531" i="28"/>
  <c r="M1531" i="28"/>
  <c r="T1530" i="28"/>
  <c r="M1530" i="28"/>
  <c r="T1529" i="28"/>
  <c r="M1529" i="28"/>
  <c r="T1528" i="28"/>
  <c r="M1528" i="28"/>
  <c r="T1527" i="28"/>
  <c r="M1527" i="28"/>
  <c r="T1526" i="28"/>
  <c r="M1526" i="28"/>
  <c r="T1525" i="28"/>
  <c r="M1525" i="28"/>
  <c r="T1524" i="28"/>
  <c r="M1524" i="28"/>
  <c r="T1523" i="28"/>
  <c r="M1523" i="28"/>
  <c r="G1523" i="28"/>
  <c r="T1522" i="28"/>
  <c r="M1522" i="28"/>
  <c r="G1522" i="28"/>
  <c r="T1521" i="28"/>
  <c r="M1521" i="28"/>
  <c r="G1521" i="28"/>
  <c r="T1520" i="28"/>
  <c r="M1520" i="28"/>
  <c r="G1520" i="28"/>
  <c r="T1519" i="28"/>
  <c r="M1519" i="28"/>
  <c r="G1519" i="28"/>
  <c r="T1518" i="28"/>
  <c r="M1518" i="28"/>
  <c r="G1518" i="28"/>
  <c r="T1517" i="28"/>
  <c r="M1517" i="28"/>
  <c r="G1517" i="28"/>
  <c r="T1516" i="28"/>
  <c r="M1516" i="28"/>
  <c r="T1515" i="28"/>
  <c r="M1515" i="28"/>
  <c r="G1515" i="28"/>
  <c r="T1514" i="28"/>
  <c r="M1514" i="28"/>
  <c r="T1513" i="28"/>
  <c r="M1513" i="28"/>
  <c r="G1513" i="28"/>
  <c r="T1512" i="28"/>
  <c r="M1512" i="28"/>
  <c r="G1512" i="28"/>
  <c r="T1511" i="28"/>
  <c r="M1511" i="28"/>
  <c r="T1510" i="28"/>
  <c r="M1510" i="28"/>
  <c r="T1509" i="28"/>
  <c r="M1509" i="28"/>
  <c r="T1508" i="28"/>
  <c r="M1508" i="28"/>
  <c r="G1508" i="28"/>
  <c r="T1507" i="28"/>
  <c r="M1507" i="28"/>
  <c r="G1507" i="28"/>
  <c r="T1506" i="28"/>
  <c r="M1506" i="28"/>
  <c r="T1505" i="28"/>
  <c r="M1505" i="28"/>
  <c r="T1504" i="28"/>
  <c r="M1504" i="28"/>
  <c r="T1503" i="28"/>
  <c r="M1503" i="28"/>
  <c r="G1503" i="28"/>
  <c r="T1502" i="28"/>
  <c r="M1502" i="28"/>
  <c r="T1501" i="28"/>
  <c r="M1501" i="28"/>
  <c r="T1500" i="28"/>
  <c r="M1500" i="28"/>
  <c r="M777" i="24"/>
  <c r="G777" i="24"/>
  <c r="M776" i="24"/>
  <c r="G776" i="24"/>
  <c r="M775" i="24"/>
  <c r="G775" i="24"/>
  <c r="M774" i="24"/>
  <c r="G774" i="24"/>
  <c r="M773" i="24"/>
  <c r="G773" i="24"/>
  <c r="M772" i="24"/>
  <c r="G772" i="24"/>
  <c r="M771" i="24"/>
  <c r="G771" i="24"/>
  <c r="M770" i="24"/>
  <c r="G770" i="24"/>
  <c r="M769" i="24"/>
  <c r="G769" i="24"/>
  <c r="M768" i="24"/>
  <c r="G768" i="24"/>
  <c r="M767" i="24"/>
  <c r="G767" i="24"/>
  <c r="M766" i="24"/>
  <c r="G766" i="24"/>
  <c r="M765" i="24"/>
  <c r="G765" i="24"/>
  <c r="M764" i="24"/>
  <c r="G764" i="24"/>
  <c r="M763" i="24"/>
  <c r="G763" i="24"/>
  <c r="M762" i="24"/>
  <c r="G762" i="24"/>
  <c r="T873" i="24"/>
  <c r="M873" i="24"/>
  <c r="G873" i="24"/>
  <c r="T872" i="24"/>
  <c r="M872" i="24"/>
  <c r="G872" i="24"/>
  <c r="T871" i="24"/>
  <c r="M871" i="24"/>
  <c r="G871" i="24"/>
  <c r="T870" i="24"/>
  <c r="M870" i="24"/>
  <c r="G870" i="24"/>
  <c r="T869" i="24"/>
  <c r="M869" i="24"/>
  <c r="G869" i="24"/>
  <c r="T868" i="24"/>
  <c r="M868" i="24"/>
  <c r="G868" i="24"/>
  <c r="T867" i="24"/>
  <c r="M867" i="24"/>
  <c r="G867" i="24"/>
  <c r="T866" i="24"/>
  <c r="M866" i="24"/>
  <c r="G866" i="24"/>
  <c r="T865" i="24"/>
  <c r="M865" i="24"/>
  <c r="G865" i="24"/>
  <c r="T864" i="24"/>
  <c r="M864" i="24"/>
  <c r="G864" i="24"/>
  <c r="T863" i="24"/>
  <c r="M863" i="24"/>
  <c r="G863" i="24"/>
  <c r="T862" i="24"/>
  <c r="M862" i="24"/>
  <c r="G862" i="24"/>
  <c r="T861" i="24"/>
  <c r="M861" i="24"/>
  <c r="G861" i="24"/>
  <c r="T860" i="24"/>
  <c r="M860" i="24"/>
  <c r="G860" i="24"/>
  <c r="T859" i="24"/>
  <c r="M859" i="24"/>
  <c r="G859" i="24"/>
  <c r="T858" i="24"/>
  <c r="M858" i="24"/>
  <c r="G858" i="24"/>
  <c r="T761" i="24"/>
  <c r="M761" i="24"/>
  <c r="B761" i="24"/>
  <c r="T760" i="24"/>
  <c r="M760" i="24"/>
  <c r="B760" i="24"/>
  <c r="T759" i="24"/>
  <c r="M759" i="24"/>
  <c r="B759" i="24"/>
  <c r="T758" i="24"/>
  <c r="M758" i="24"/>
  <c r="B758" i="24"/>
  <c r="T757" i="24"/>
  <c r="M757" i="24"/>
  <c r="B757" i="24"/>
  <c r="T756" i="24"/>
  <c r="M756" i="24"/>
  <c r="B756" i="24"/>
  <c r="T755" i="24"/>
  <c r="M755" i="24"/>
  <c r="B755" i="24"/>
  <c r="T754" i="24"/>
  <c r="M754" i="24"/>
  <c r="B754" i="24"/>
  <c r="T753" i="24"/>
  <c r="M753" i="24"/>
  <c r="B753" i="24"/>
  <c r="T752" i="24"/>
  <c r="M752" i="24"/>
  <c r="B752" i="24"/>
  <c r="T751" i="24"/>
  <c r="M751" i="24"/>
  <c r="B751" i="24"/>
  <c r="T750" i="24"/>
  <c r="M750" i="24"/>
  <c r="B750" i="24"/>
  <c r="T749" i="24"/>
  <c r="M749" i="24"/>
  <c r="B749" i="24"/>
  <c r="T748" i="24"/>
  <c r="M748" i="24"/>
  <c r="B748" i="24"/>
  <c r="T747" i="24"/>
  <c r="M747" i="24"/>
  <c r="B747" i="24"/>
  <c r="T746" i="24"/>
  <c r="M746" i="24"/>
  <c r="B746" i="24"/>
  <c r="T745" i="24"/>
  <c r="M745" i="24"/>
  <c r="B745" i="24"/>
  <c r="T744" i="24"/>
  <c r="M744" i="24"/>
  <c r="B744" i="24"/>
  <c r="T743" i="24"/>
  <c r="M743" i="24"/>
  <c r="B743" i="24"/>
  <c r="T742" i="24"/>
  <c r="M742" i="24"/>
  <c r="B742" i="24"/>
  <c r="T741" i="24"/>
  <c r="M741" i="24"/>
  <c r="B741" i="24"/>
  <c r="T740" i="24"/>
  <c r="M740" i="24"/>
  <c r="B740" i="24"/>
  <c r="T739" i="24"/>
  <c r="M739" i="24"/>
  <c r="B739" i="24"/>
  <c r="T738" i="24"/>
  <c r="M738" i="24"/>
  <c r="B738" i="24"/>
  <c r="T737" i="24"/>
  <c r="M737" i="24"/>
  <c r="B737" i="24"/>
  <c r="T736" i="24"/>
  <c r="M736" i="24"/>
  <c r="B736" i="24"/>
  <c r="T735" i="24"/>
  <c r="M735" i="24"/>
  <c r="B735" i="24"/>
  <c r="T734" i="24"/>
  <c r="M734" i="24"/>
  <c r="B734" i="24"/>
  <c r="T733" i="24"/>
  <c r="M733" i="24"/>
  <c r="B733" i="24"/>
  <c r="T732" i="24"/>
  <c r="M732" i="24"/>
  <c r="B732" i="24"/>
  <c r="T731" i="24"/>
  <c r="M731" i="24"/>
  <c r="B731" i="24"/>
  <c r="T730" i="24"/>
  <c r="M730" i="24"/>
  <c r="B730" i="24"/>
  <c r="T729" i="24"/>
  <c r="M729" i="24"/>
  <c r="B729" i="24"/>
  <c r="T728" i="24"/>
  <c r="M728" i="24"/>
  <c r="B728" i="24"/>
  <c r="T727" i="24"/>
  <c r="M727" i="24"/>
  <c r="B727" i="24"/>
  <c r="T726" i="24"/>
  <c r="M726" i="24"/>
  <c r="B726" i="24"/>
  <c r="T725" i="24"/>
  <c r="M725" i="24"/>
  <c r="B725" i="24"/>
  <c r="T724" i="24"/>
  <c r="M724" i="24"/>
  <c r="B724" i="24"/>
  <c r="T723" i="24"/>
  <c r="M723" i="24"/>
  <c r="B723" i="24"/>
  <c r="T722" i="24"/>
  <c r="M722" i="24"/>
  <c r="B722" i="24"/>
  <c r="T721" i="24"/>
  <c r="M721" i="24"/>
  <c r="B721" i="24"/>
  <c r="T720" i="24"/>
  <c r="M720" i="24"/>
  <c r="B720" i="24"/>
  <c r="T719" i="24"/>
  <c r="M719" i="24"/>
  <c r="B719" i="24"/>
  <c r="T718" i="24"/>
  <c r="M718" i="24"/>
  <c r="B718" i="24"/>
  <c r="T717" i="24"/>
  <c r="M717" i="24"/>
  <c r="B717" i="24"/>
  <c r="T716" i="24"/>
  <c r="M716" i="24"/>
  <c r="B716" i="24"/>
  <c r="T715" i="24"/>
  <c r="M715" i="24"/>
  <c r="B715" i="24"/>
  <c r="T714" i="24"/>
  <c r="M714" i="24"/>
  <c r="B714" i="24"/>
  <c r="T713" i="24"/>
  <c r="M713" i="24"/>
  <c r="B713" i="24"/>
  <c r="T712" i="24"/>
  <c r="M712" i="24"/>
  <c r="B712" i="24"/>
  <c r="T711" i="24"/>
  <c r="M711" i="24"/>
  <c r="B711" i="24"/>
  <c r="T710" i="24"/>
  <c r="M710" i="24"/>
  <c r="B710" i="24"/>
  <c r="T709" i="24"/>
  <c r="M709" i="24"/>
  <c r="B709" i="24"/>
  <c r="T708" i="24"/>
  <c r="M708" i="24"/>
  <c r="B708" i="24"/>
  <c r="T707" i="24"/>
  <c r="M707" i="24"/>
  <c r="B707" i="24"/>
  <c r="T706" i="24"/>
  <c r="M706" i="24"/>
  <c r="B706" i="24"/>
  <c r="T705" i="24"/>
  <c r="M705" i="24"/>
  <c r="B705" i="24"/>
  <c r="T704" i="24"/>
  <c r="M704" i="24"/>
  <c r="B704" i="24"/>
  <c r="T703" i="24"/>
  <c r="M703" i="24"/>
  <c r="B703" i="24"/>
  <c r="T702" i="24"/>
  <c r="M702" i="24"/>
  <c r="B702" i="24"/>
  <c r="T701" i="24"/>
  <c r="M701" i="24"/>
  <c r="B701" i="24"/>
  <c r="T700" i="24"/>
  <c r="M700" i="24"/>
  <c r="B700" i="24"/>
  <c r="T699" i="24"/>
  <c r="M699" i="24"/>
  <c r="B699" i="24"/>
  <c r="T698" i="24"/>
  <c r="M698" i="24"/>
  <c r="B698" i="24"/>
  <c r="T697" i="24"/>
  <c r="M697" i="24"/>
  <c r="B697" i="24"/>
  <c r="T696" i="24"/>
  <c r="M696" i="24"/>
  <c r="B696" i="24"/>
  <c r="T695" i="24"/>
  <c r="M695" i="24"/>
  <c r="B695" i="24"/>
  <c r="T694" i="24"/>
  <c r="M694" i="24"/>
  <c r="B694" i="24"/>
  <c r="T693" i="24"/>
  <c r="M693" i="24"/>
  <c r="B693" i="24"/>
  <c r="T692" i="24"/>
  <c r="M692" i="24"/>
  <c r="B692" i="24"/>
  <c r="T691" i="24"/>
  <c r="M691" i="24"/>
  <c r="B691" i="24"/>
  <c r="T690" i="24"/>
  <c r="M690" i="24"/>
  <c r="B690" i="24"/>
  <c r="T689" i="24"/>
  <c r="M689" i="24"/>
  <c r="B689" i="24"/>
  <c r="T688" i="24"/>
  <c r="M688" i="24"/>
  <c r="B688" i="24"/>
  <c r="T687" i="24"/>
  <c r="M687" i="24"/>
  <c r="B687" i="24"/>
  <c r="T921" i="24"/>
  <c r="M921" i="24"/>
  <c r="B921" i="24"/>
  <c r="T920" i="24"/>
  <c r="M920" i="24"/>
  <c r="B920" i="24"/>
  <c r="T919" i="24"/>
  <c r="M919" i="24"/>
  <c r="B919" i="24"/>
  <c r="T918" i="24"/>
  <c r="M918" i="24"/>
  <c r="B918" i="24"/>
  <c r="T917" i="24"/>
  <c r="M917" i="24"/>
  <c r="B917" i="24"/>
  <c r="T916" i="24"/>
  <c r="M916" i="24"/>
  <c r="B916" i="24"/>
  <c r="T915" i="24"/>
  <c r="M915" i="24"/>
  <c r="B915" i="24"/>
  <c r="T914" i="24"/>
  <c r="M914" i="24"/>
  <c r="B914" i="24"/>
  <c r="T913" i="24"/>
  <c r="M913" i="24"/>
  <c r="B913" i="24"/>
  <c r="T912" i="24"/>
  <c r="M912" i="24"/>
  <c r="B912" i="24"/>
  <c r="T911" i="24"/>
  <c r="M911" i="24"/>
  <c r="B911" i="24"/>
  <c r="T910" i="24"/>
  <c r="M910" i="24"/>
  <c r="B910" i="24"/>
  <c r="T909" i="24"/>
  <c r="M909" i="24"/>
  <c r="B909" i="24"/>
  <c r="T908" i="24"/>
  <c r="M908" i="24"/>
  <c r="B908" i="24"/>
  <c r="T907" i="24"/>
  <c r="M907" i="24"/>
  <c r="B907" i="24"/>
  <c r="T906" i="24"/>
  <c r="M906" i="24"/>
  <c r="B906" i="24"/>
  <c r="T905" i="24"/>
  <c r="M905" i="24"/>
  <c r="B905" i="24"/>
  <c r="T904" i="24"/>
  <c r="M904" i="24"/>
  <c r="B904" i="24"/>
  <c r="T903" i="24"/>
  <c r="M903" i="24"/>
  <c r="B903" i="24"/>
  <c r="T902" i="24"/>
  <c r="M902" i="24"/>
  <c r="B902" i="24"/>
  <c r="T901" i="24"/>
  <c r="M901" i="24"/>
  <c r="B901" i="24"/>
  <c r="T900" i="24"/>
  <c r="M900" i="24"/>
  <c r="B900" i="24"/>
  <c r="T899" i="24"/>
  <c r="M899" i="24"/>
  <c r="B899" i="24"/>
  <c r="T898" i="24"/>
  <c r="M898" i="24"/>
  <c r="B898" i="24"/>
  <c r="T897" i="24"/>
  <c r="M897" i="24"/>
  <c r="B897" i="24"/>
  <c r="T896" i="24"/>
  <c r="M896" i="24"/>
  <c r="B896" i="24"/>
  <c r="T895" i="24"/>
  <c r="M895" i="24"/>
  <c r="B895" i="24"/>
  <c r="T894" i="24"/>
  <c r="M894" i="24"/>
  <c r="B894" i="24"/>
  <c r="T893" i="24"/>
  <c r="M893" i="24"/>
  <c r="B893" i="24"/>
  <c r="T892" i="24"/>
  <c r="M892" i="24"/>
  <c r="B892" i="24"/>
  <c r="T891" i="24"/>
  <c r="M891" i="24"/>
  <c r="B891" i="24"/>
  <c r="T890" i="24"/>
  <c r="M890" i="24"/>
  <c r="B890" i="24"/>
  <c r="T889" i="24"/>
  <c r="M889" i="24"/>
  <c r="B889" i="24"/>
  <c r="T888" i="24"/>
  <c r="M888" i="24"/>
  <c r="B888" i="24"/>
  <c r="T887" i="24"/>
  <c r="M887" i="24"/>
  <c r="B887" i="24"/>
  <c r="T886" i="24"/>
  <c r="M886" i="24"/>
  <c r="B886" i="24"/>
  <c r="T885" i="24"/>
  <c r="M885" i="24"/>
  <c r="B885" i="24"/>
  <c r="T884" i="24"/>
  <c r="M884" i="24"/>
  <c r="B884" i="24"/>
  <c r="T883" i="24"/>
  <c r="M883" i="24"/>
  <c r="B883" i="24"/>
  <c r="T882" i="24"/>
  <c r="M882" i="24"/>
  <c r="B882" i="24"/>
  <c r="T881" i="24"/>
  <c r="M881" i="24"/>
  <c r="B881" i="24"/>
  <c r="T880" i="24"/>
  <c r="M880" i="24"/>
  <c r="B880" i="24"/>
  <c r="T879" i="24"/>
  <c r="M879" i="24"/>
  <c r="B879" i="24"/>
  <c r="T878" i="24"/>
  <c r="M878" i="24"/>
  <c r="B878" i="24"/>
  <c r="T877" i="24"/>
  <c r="M877" i="24"/>
  <c r="B877" i="24"/>
  <c r="T857" i="24"/>
  <c r="M857" i="24"/>
  <c r="B857" i="24"/>
  <c r="T856" i="24"/>
  <c r="M856" i="24"/>
  <c r="B856" i="24"/>
  <c r="T855" i="24"/>
  <c r="M855" i="24"/>
  <c r="B855" i="24"/>
  <c r="T854" i="24"/>
  <c r="M854" i="24"/>
  <c r="B854" i="24"/>
  <c r="T853" i="24"/>
  <c r="M853" i="24"/>
  <c r="B853" i="24"/>
  <c r="T852" i="24"/>
  <c r="M852" i="24"/>
  <c r="B852" i="24"/>
  <c r="T851" i="24"/>
  <c r="M851" i="24"/>
  <c r="B851" i="24"/>
  <c r="T850" i="24"/>
  <c r="M850" i="24"/>
  <c r="B850" i="24"/>
  <c r="T849" i="24"/>
  <c r="M849" i="24"/>
  <c r="B849" i="24"/>
  <c r="T848" i="24"/>
  <c r="M848" i="24"/>
  <c r="B848" i="24"/>
  <c r="T847" i="24"/>
  <c r="M847" i="24"/>
  <c r="B847" i="24"/>
  <c r="T846" i="24"/>
  <c r="M846" i="24"/>
  <c r="B846" i="24"/>
  <c r="T845" i="24"/>
  <c r="M845" i="24"/>
  <c r="B845" i="24"/>
  <c r="T844" i="24"/>
  <c r="M844" i="24"/>
  <c r="B844" i="24"/>
  <c r="T843" i="24"/>
  <c r="M843" i="24"/>
  <c r="B843" i="24"/>
  <c r="T842" i="24"/>
  <c r="M842" i="24"/>
  <c r="B842" i="24"/>
  <c r="T841" i="24"/>
  <c r="M841" i="24"/>
  <c r="B841" i="24"/>
  <c r="T840" i="24"/>
  <c r="M840" i="24"/>
  <c r="B840" i="24"/>
  <c r="T839" i="24"/>
  <c r="M839" i="24"/>
  <c r="B839" i="24"/>
  <c r="T838" i="24"/>
  <c r="M838" i="24"/>
  <c r="B838" i="24"/>
  <c r="T837" i="24"/>
  <c r="M837" i="24"/>
  <c r="B837" i="24"/>
  <c r="T836" i="24"/>
  <c r="M836" i="24"/>
  <c r="B836" i="24"/>
  <c r="T835" i="24"/>
  <c r="M835" i="24"/>
  <c r="B835" i="24"/>
  <c r="T834" i="24"/>
  <c r="M834" i="24"/>
  <c r="B834" i="24"/>
  <c r="T833" i="24"/>
  <c r="M833" i="24"/>
  <c r="B833" i="24"/>
  <c r="T832" i="24"/>
  <c r="M832" i="24"/>
  <c r="B832" i="24"/>
  <c r="T831" i="24"/>
  <c r="M831" i="24"/>
  <c r="B831" i="24"/>
  <c r="T830" i="24"/>
  <c r="M830" i="24"/>
  <c r="B830" i="24"/>
  <c r="T829" i="24"/>
  <c r="M829" i="24"/>
  <c r="B829" i="24"/>
  <c r="T828" i="24"/>
  <c r="M828" i="24"/>
  <c r="B828" i="24"/>
  <c r="T827" i="24"/>
  <c r="M827" i="24"/>
  <c r="B827" i="24"/>
  <c r="T826" i="24"/>
  <c r="M826" i="24"/>
  <c r="B826" i="24"/>
  <c r="T825" i="24"/>
  <c r="M825" i="24"/>
  <c r="B825" i="24"/>
  <c r="T824" i="24"/>
  <c r="M824" i="24"/>
  <c r="B824" i="24"/>
  <c r="T823" i="24"/>
  <c r="M823" i="24"/>
  <c r="B823" i="24"/>
  <c r="T822" i="24"/>
  <c r="M822" i="24"/>
  <c r="B822" i="24"/>
  <c r="T821" i="24"/>
  <c r="M821" i="24"/>
  <c r="B821" i="24"/>
  <c r="T820" i="24"/>
  <c r="M820" i="24"/>
  <c r="B820" i="24"/>
  <c r="T819" i="24"/>
  <c r="M819" i="24"/>
  <c r="B819" i="24"/>
  <c r="T818" i="24"/>
  <c r="M818" i="24"/>
  <c r="B818" i="24"/>
  <c r="T817" i="24"/>
  <c r="M817" i="24"/>
  <c r="B817" i="24"/>
  <c r="T816" i="24"/>
  <c r="M816" i="24"/>
  <c r="B816" i="24"/>
  <c r="T815" i="24"/>
  <c r="M815" i="24"/>
  <c r="B815" i="24"/>
  <c r="T814" i="24"/>
  <c r="M814" i="24"/>
  <c r="B814" i="24"/>
  <c r="T813" i="24"/>
  <c r="M813" i="24"/>
  <c r="B813" i="24"/>
  <c r="T812" i="24"/>
  <c r="M812" i="24"/>
  <c r="B812" i="24"/>
  <c r="T811" i="24"/>
  <c r="M811" i="24"/>
  <c r="B811" i="24"/>
  <c r="T810" i="24"/>
  <c r="M810" i="24"/>
  <c r="B810" i="24"/>
  <c r="T809" i="24"/>
  <c r="M809" i="24"/>
  <c r="B809" i="24"/>
  <c r="T808" i="24"/>
  <c r="M808" i="24"/>
  <c r="B808" i="24"/>
  <c r="T807" i="24"/>
  <c r="M807" i="24"/>
  <c r="B807" i="24"/>
  <c r="T806" i="24"/>
  <c r="M806" i="24"/>
  <c r="B806" i="24"/>
  <c r="T805" i="24"/>
  <c r="M805" i="24"/>
  <c r="B805" i="24"/>
  <c r="T804" i="24"/>
  <c r="M804" i="24"/>
  <c r="B804" i="24"/>
  <c r="T803" i="24"/>
  <c r="M803" i="24"/>
  <c r="B803" i="24"/>
  <c r="T802" i="24"/>
  <c r="M802" i="24"/>
  <c r="B802" i="24"/>
  <c r="T801" i="24"/>
  <c r="M801" i="24"/>
  <c r="B801" i="24"/>
  <c r="T800" i="24"/>
  <c r="M800" i="24"/>
  <c r="B800" i="24"/>
  <c r="T799" i="24"/>
  <c r="M799" i="24"/>
  <c r="B799" i="24"/>
  <c r="T798" i="24"/>
  <c r="M798" i="24"/>
  <c r="B798" i="24"/>
  <c r="T797" i="24"/>
  <c r="M797" i="24"/>
  <c r="B797" i="24"/>
  <c r="T796" i="24"/>
  <c r="M796" i="24"/>
  <c r="B796" i="24"/>
  <c r="T795" i="24"/>
  <c r="M795" i="24"/>
  <c r="B795" i="24"/>
  <c r="T794" i="24"/>
  <c r="M794" i="24"/>
  <c r="B794" i="24"/>
  <c r="T793" i="24"/>
  <c r="M793" i="24"/>
  <c r="B793" i="24"/>
  <c r="T792" i="24"/>
  <c r="M792" i="24"/>
  <c r="B792" i="24"/>
  <c r="T791" i="24"/>
  <c r="M791" i="24"/>
  <c r="B791" i="24"/>
  <c r="T790" i="24"/>
  <c r="M790" i="24"/>
  <c r="B790" i="24"/>
  <c r="T789" i="24"/>
  <c r="M789" i="24"/>
  <c r="B789" i="24"/>
  <c r="T788" i="24"/>
  <c r="M788" i="24"/>
  <c r="B788" i="24"/>
  <c r="T787" i="24"/>
  <c r="M787" i="24"/>
  <c r="B787" i="24"/>
  <c r="T786" i="24"/>
  <c r="M786" i="24"/>
  <c r="B786" i="24"/>
  <c r="T785" i="24"/>
  <c r="M785" i="24"/>
  <c r="B785" i="24"/>
  <c r="T784" i="24"/>
  <c r="M784" i="24"/>
  <c r="B784" i="24"/>
  <c r="T783" i="24"/>
  <c r="M783" i="24"/>
  <c r="B783" i="24"/>
  <c r="T686" i="24"/>
  <c r="M686" i="24"/>
  <c r="B686" i="24"/>
  <c r="T685" i="24"/>
  <c r="M685" i="24"/>
  <c r="B685" i="24"/>
  <c r="T684" i="24"/>
  <c r="M684" i="24"/>
  <c r="B684" i="24"/>
  <c r="T683" i="24"/>
  <c r="M683" i="24"/>
  <c r="B683" i="24"/>
  <c r="T682" i="24"/>
  <c r="M682" i="24"/>
  <c r="B682" i="24"/>
  <c r="T876" i="24"/>
  <c r="M876" i="24"/>
  <c r="B876" i="24"/>
  <c r="T875" i="24"/>
  <c r="M875" i="24"/>
  <c r="B875" i="24"/>
  <c r="T874" i="24"/>
  <c r="M874" i="24"/>
  <c r="B874" i="24"/>
  <c r="T782" i="24"/>
  <c r="M782" i="24"/>
  <c r="B782" i="24"/>
  <c r="T781" i="24"/>
  <c r="M781" i="24"/>
  <c r="B781" i="24"/>
  <c r="T780" i="24"/>
  <c r="M780" i="24"/>
  <c r="B780" i="24"/>
  <c r="T779" i="24"/>
  <c r="M779" i="24"/>
  <c r="B779" i="24"/>
  <c r="T778" i="24"/>
  <c r="M778" i="24"/>
  <c r="B778" i="24"/>
  <c r="T155" i="24" l="1"/>
  <c r="M155" i="24"/>
  <c r="L155" i="24"/>
  <c r="G155" i="24"/>
  <c r="D155" i="24"/>
  <c r="B155" i="24"/>
  <c r="T154" i="24"/>
  <c r="M154" i="24"/>
  <c r="L154" i="24"/>
  <c r="G154" i="24"/>
  <c r="D154" i="24"/>
  <c r="B154" i="24"/>
  <c r="T153" i="24"/>
  <c r="M153" i="24"/>
  <c r="L153" i="24"/>
  <c r="G153" i="24"/>
  <c r="D153" i="24"/>
  <c r="B153" i="24"/>
  <c r="T152" i="24"/>
  <c r="M152" i="24"/>
  <c r="L152" i="24"/>
  <c r="G152" i="24"/>
  <c r="D152" i="24"/>
  <c r="B152" i="24"/>
  <c r="T151" i="24"/>
  <c r="M151" i="24"/>
  <c r="L151" i="24"/>
  <c r="G151" i="24"/>
  <c r="D151" i="24"/>
  <c r="B151" i="24"/>
  <c r="T150" i="24"/>
  <c r="M150" i="24"/>
  <c r="L150" i="24"/>
  <c r="G150" i="24"/>
  <c r="D150" i="24"/>
  <c r="B150" i="24"/>
  <c r="T149" i="24"/>
  <c r="M149" i="24"/>
  <c r="L149" i="24"/>
  <c r="G149" i="24"/>
  <c r="D149" i="24"/>
  <c r="B149" i="24"/>
  <c r="T148" i="24"/>
  <c r="M148" i="24"/>
  <c r="L148" i="24"/>
  <c r="G148" i="24"/>
  <c r="D148" i="24"/>
  <c r="B148" i="24"/>
  <c r="T147" i="24"/>
  <c r="M147" i="24"/>
  <c r="L147" i="24"/>
  <c r="G147" i="24"/>
  <c r="D147" i="24"/>
  <c r="B147" i="24"/>
  <c r="T146" i="24"/>
  <c r="M146" i="24"/>
  <c r="L146" i="24"/>
  <c r="G146" i="24"/>
  <c r="D146" i="24"/>
  <c r="B146" i="24"/>
  <c r="T145" i="24"/>
  <c r="M145" i="24"/>
  <c r="L145" i="24"/>
  <c r="G145" i="24"/>
  <c r="D145" i="24"/>
  <c r="B145" i="24"/>
  <c r="T144" i="24"/>
  <c r="M144" i="24"/>
  <c r="L144" i="24"/>
  <c r="G144" i="24"/>
  <c r="D144" i="24"/>
  <c r="B144" i="24"/>
  <c r="T143" i="24"/>
  <c r="M143" i="24"/>
  <c r="L143" i="24"/>
  <c r="G143" i="24"/>
  <c r="D143" i="24"/>
  <c r="B143" i="24"/>
  <c r="T142" i="24"/>
  <c r="M142" i="24"/>
  <c r="L142" i="24"/>
  <c r="G142" i="24"/>
  <c r="D142" i="24"/>
  <c r="B142" i="24"/>
  <c r="T141" i="24"/>
  <c r="M141" i="24"/>
  <c r="L141" i="24"/>
  <c r="G141" i="24"/>
  <c r="D141" i="24"/>
  <c r="B141" i="24"/>
  <c r="T140" i="24"/>
  <c r="M140" i="24"/>
  <c r="L140" i="24"/>
  <c r="G140" i="24"/>
  <c r="D140" i="24"/>
  <c r="B140" i="24"/>
  <c r="T139" i="24"/>
  <c r="M139" i="24"/>
  <c r="L139" i="24"/>
  <c r="G139" i="24"/>
  <c r="D139" i="24"/>
  <c r="B139" i="24"/>
  <c r="T138" i="24"/>
  <c r="M138" i="24"/>
  <c r="L138" i="24"/>
  <c r="G138" i="24"/>
  <c r="D138" i="24"/>
  <c r="B138" i="24"/>
  <c r="T137" i="24"/>
  <c r="M137" i="24"/>
  <c r="L137" i="24"/>
  <c r="G137" i="24"/>
  <c r="D137" i="24"/>
  <c r="B137" i="24"/>
  <c r="T136" i="24"/>
  <c r="M136" i="24"/>
  <c r="L136" i="24"/>
  <c r="G136" i="24"/>
  <c r="D136" i="24"/>
  <c r="B136" i="24"/>
  <c r="T135" i="24"/>
  <c r="M135" i="24"/>
  <c r="L135" i="24"/>
  <c r="G135" i="24"/>
  <c r="D135" i="24"/>
  <c r="B135" i="24"/>
  <c r="T134" i="24"/>
  <c r="M134" i="24"/>
  <c r="L134" i="24"/>
  <c r="G134" i="24"/>
  <c r="D134" i="24"/>
  <c r="B134" i="24"/>
  <c r="T133" i="24"/>
  <c r="M133" i="24"/>
  <c r="L133" i="24"/>
  <c r="G133" i="24"/>
  <c r="D133" i="24"/>
  <c r="B133" i="24"/>
  <c r="T132" i="24"/>
  <c r="M132" i="24"/>
  <c r="L132" i="24"/>
  <c r="G132" i="24"/>
  <c r="D132" i="24"/>
  <c r="B132" i="24"/>
  <c r="T131" i="24"/>
  <c r="M131" i="24"/>
  <c r="L131" i="24"/>
  <c r="G131" i="24"/>
  <c r="D131" i="24"/>
  <c r="B131" i="24"/>
  <c r="T130" i="24"/>
  <c r="M130" i="24"/>
  <c r="L130" i="24"/>
  <c r="G130" i="24"/>
  <c r="D130" i="24"/>
  <c r="B130" i="24"/>
  <c r="T129" i="24"/>
  <c r="M129" i="24"/>
  <c r="L129" i="24"/>
  <c r="G129" i="24"/>
  <c r="D129" i="24"/>
  <c r="B129" i="24"/>
  <c r="T128" i="24"/>
  <c r="M128" i="24"/>
  <c r="L128" i="24"/>
  <c r="G128" i="24"/>
  <c r="D128" i="24"/>
  <c r="B128" i="24"/>
  <c r="T127" i="24"/>
  <c r="M127" i="24"/>
  <c r="L127" i="24"/>
  <c r="G127" i="24"/>
  <c r="D127" i="24"/>
  <c r="B127" i="24"/>
  <c r="T126" i="24"/>
  <c r="M126" i="24"/>
  <c r="L126" i="24"/>
  <c r="G126" i="24"/>
  <c r="D126" i="24"/>
  <c r="B126" i="24"/>
  <c r="T125" i="24"/>
  <c r="M125" i="24"/>
  <c r="L125" i="24"/>
  <c r="G125" i="24"/>
  <c r="D125" i="24"/>
  <c r="B125" i="24"/>
  <c r="T124" i="24"/>
  <c r="M124" i="24"/>
  <c r="L124" i="24"/>
  <c r="G124" i="24"/>
  <c r="D124" i="24"/>
  <c r="B124" i="24"/>
  <c r="T123" i="24"/>
  <c r="M123" i="24"/>
  <c r="L123" i="24"/>
  <c r="G123" i="24"/>
  <c r="D123" i="24"/>
  <c r="B123" i="24"/>
  <c r="T122" i="24"/>
  <c r="M122" i="24"/>
  <c r="L122" i="24"/>
  <c r="G122" i="24"/>
  <c r="D122" i="24"/>
  <c r="B122" i="24"/>
  <c r="T121" i="24"/>
  <c r="M121" i="24"/>
  <c r="L121" i="24"/>
  <c r="G121" i="24"/>
  <c r="D121" i="24"/>
  <c r="B121" i="24"/>
  <c r="T120" i="24"/>
  <c r="M120" i="24"/>
  <c r="L120" i="24"/>
  <c r="G120" i="24"/>
  <c r="D120" i="24"/>
  <c r="B120" i="24"/>
  <c r="T119" i="24"/>
  <c r="M119" i="24"/>
  <c r="L119" i="24"/>
  <c r="G119" i="24"/>
  <c r="D119" i="24"/>
  <c r="B119" i="24"/>
  <c r="T118" i="24"/>
  <c r="M118" i="24"/>
  <c r="L118" i="24"/>
  <c r="G118" i="24"/>
  <c r="D118" i="24"/>
  <c r="B118" i="24"/>
  <c r="T117" i="24"/>
  <c r="M117" i="24"/>
  <c r="L117" i="24"/>
  <c r="G117" i="24"/>
  <c r="D117" i="24"/>
  <c r="B117" i="24"/>
  <c r="T116" i="24"/>
  <c r="M116" i="24"/>
  <c r="L116" i="24"/>
  <c r="G116" i="24"/>
  <c r="D116" i="24"/>
  <c r="B116" i="24"/>
  <c r="T115" i="24"/>
  <c r="M115" i="24"/>
  <c r="L115" i="24"/>
  <c r="G115" i="24"/>
  <c r="D115" i="24"/>
  <c r="B115" i="24"/>
  <c r="T114" i="24"/>
  <c r="M114" i="24"/>
  <c r="L114" i="24"/>
  <c r="G114" i="24"/>
  <c r="D114" i="24"/>
  <c r="B114" i="24"/>
  <c r="T113" i="24"/>
  <c r="M113" i="24"/>
  <c r="L113" i="24"/>
  <c r="G113" i="24"/>
  <c r="D113" i="24"/>
  <c r="B113" i="24"/>
  <c r="T112" i="24"/>
  <c r="M112" i="24"/>
  <c r="L112" i="24"/>
  <c r="G112" i="24"/>
  <c r="D112" i="24"/>
  <c r="B112" i="24"/>
  <c r="T111" i="24"/>
  <c r="M111" i="24"/>
  <c r="L111" i="24"/>
  <c r="G111" i="24"/>
  <c r="D111" i="24"/>
  <c r="B111" i="24"/>
  <c r="T110" i="24"/>
  <c r="M110" i="24"/>
  <c r="L110" i="24"/>
  <c r="G110" i="24"/>
  <c r="D110" i="24"/>
  <c r="B110" i="24"/>
  <c r="T109" i="24"/>
  <c r="M109" i="24"/>
  <c r="L109" i="24"/>
  <c r="G109" i="24"/>
  <c r="D109" i="24"/>
  <c r="B109" i="24"/>
  <c r="T108" i="24"/>
  <c r="M108" i="24"/>
  <c r="L108" i="24"/>
  <c r="G108" i="24"/>
  <c r="D108" i="24"/>
  <c r="B108" i="24"/>
  <c r="T107" i="24"/>
  <c r="M107" i="24"/>
  <c r="L107" i="24"/>
  <c r="G107" i="24"/>
  <c r="D107" i="24"/>
  <c r="B107" i="24"/>
  <c r="T106" i="24"/>
  <c r="M106" i="24"/>
  <c r="L106" i="24"/>
  <c r="G106" i="24"/>
  <c r="D106" i="24"/>
  <c r="B106" i="24"/>
  <c r="T105" i="24"/>
  <c r="M105" i="24"/>
  <c r="L105" i="24"/>
  <c r="G105" i="24"/>
  <c r="D105" i="24"/>
  <c r="B105" i="24"/>
  <c r="T104" i="24"/>
  <c r="M104" i="24"/>
  <c r="L104" i="24"/>
  <c r="G104" i="24"/>
  <c r="D104" i="24"/>
  <c r="B104" i="24"/>
  <c r="T103" i="24"/>
  <c r="M103" i="24"/>
  <c r="L103" i="24"/>
  <c r="G103" i="24"/>
  <c r="D103" i="24"/>
  <c r="B103" i="24"/>
  <c r="T102" i="24"/>
  <c r="M102" i="24"/>
  <c r="L102" i="24"/>
  <c r="G102" i="24"/>
  <c r="D102" i="24"/>
  <c r="B102" i="24"/>
  <c r="T101" i="24"/>
  <c r="M101" i="24"/>
  <c r="L101" i="24"/>
  <c r="G101" i="24"/>
  <c r="D101" i="24"/>
  <c r="B101" i="24"/>
  <c r="T100" i="24"/>
  <c r="M100" i="24"/>
  <c r="L100" i="24"/>
  <c r="G100" i="24"/>
  <c r="D100" i="24"/>
  <c r="B100" i="24"/>
  <c r="T99" i="24"/>
  <c r="M99" i="24"/>
  <c r="L99" i="24"/>
  <c r="G99" i="24"/>
  <c r="D99" i="24"/>
  <c r="B99" i="24"/>
  <c r="T98" i="24"/>
  <c r="M98" i="24"/>
  <c r="L98" i="24"/>
  <c r="G98" i="24"/>
  <c r="D98" i="24"/>
  <c r="B98" i="24"/>
  <c r="T97" i="24"/>
  <c r="M97" i="24"/>
  <c r="L97" i="24"/>
  <c r="G97" i="24"/>
  <c r="D97" i="24"/>
  <c r="B97" i="24"/>
  <c r="T96" i="24"/>
  <c r="M96" i="24"/>
  <c r="L96" i="24"/>
  <c r="G96" i="24"/>
  <c r="D96" i="24"/>
  <c r="B96" i="24"/>
  <c r="T95" i="24"/>
  <c r="M95" i="24"/>
  <c r="L95" i="24"/>
  <c r="G95" i="24"/>
  <c r="D95" i="24"/>
  <c r="B95" i="24"/>
  <c r="T94" i="24"/>
  <c r="M94" i="24"/>
  <c r="L94" i="24"/>
  <c r="G94" i="24"/>
  <c r="D94" i="24"/>
  <c r="B94" i="24"/>
  <c r="T93" i="24"/>
  <c r="M93" i="24"/>
  <c r="L93" i="24"/>
  <c r="G93" i="24"/>
  <c r="D93" i="24"/>
  <c r="B93" i="24"/>
  <c r="T92" i="24"/>
  <c r="M92" i="24"/>
  <c r="L92" i="24"/>
  <c r="G92" i="24"/>
  <c r="D92" i="24"/>
  <c r="B92" i="24"/>
  <c r="T91" i="24"/>
  <c r="M91" i="24"/>
  <c r="L91" i="24"/>
  <c r="G91" i="24"/>
  <c r="D91" i="24"/>
  <c r="B91" i="24"/>
  <c r="T90" i="24"/>
  <c r="M90" i="24"/>
  <c r="L90" i="24"/>
  <c r="G90" i="24"/>
  <c r="D90" i="24"/>
  <c r="B90" i="24"/>
  <c r="T89" i="24"/>
  <c r="M89" i="24"/>
  <c r="L89" i="24"/>
  <c r="G89" i="24"/>
  <c r="D89" i="24"/>
  <c r="B89" i="24"/>
  <c r="T88" i="24"/>
  <c r="M88" i="24"/>
  <c r="L88" i="24"/>
  <c r="G88" i="24"/>
  <c r="D88" i="24"/>
  <c r="B88" i="24"/>
  <c r="T87" i="24"/>
  <c r="M87" i="24"/>
  <c r="L87" i="24"/>
  <c r="G87" i="24"/>
  <c r="D87" i="24"/>
  <c r="B87" i="24"/>
  <c r="T86" i="24"/>
  <c r="M86" i="24"/>
  <c r="L86" i="24"/>
  <c r="G86" i="24"/>
  <c r="D86" i="24"/>
  <c r="B86" i="24"/>
  <c r="T57" i="24"/>
  <c r="M57" i="24"/>
  <c r="L57" i="24"/>
  <c r="G57" i="24"/>
  <c r="D57" i="24"/>
  <c r="B57" i="24"/>
  <c r="T56" i="24"/>
  <c r="M56" i="24"/>
  <c r="L56" i="24"/>
  <c r="G56" i="24"/>
  <c r="D56" i="24"/>
  <c r="B56" i="24"/>
  <c r="T55" i="24"/>
  <c r="M55" i="24"/>
  <c r="L55" i="24"/>
  <c r="G55" i="24"/>
  <c r="D55" i="24"/>
  <c r="B55" i="24"/>
  <c r="T54" i="24"/>
  <c r="M54" i="24"/>
  <c r="L54" i="24"/>
  <c r="G54" i="24"/>
  <c r="D54" i="24"/>
  <c r="B54" i="24"/>
  <c r="T53" i="24"/>
  <c r="M53" i="24"/>
  <c r="L53" i="24"/>
  <c r="G53" i="24"/>
  <c r="D53" i="24"/>
  <c r="B53" i="24"/>
  <c r="T52" i="24"/>
  <c r="M52" i="24"/>
  <c r="L52" i="24"/>
  <c r="G52" i="24"/>
  <c r="D52" i="24"/>
  <c r="B52" i="24"/>
  <c r="T51" i="24"/>
  <c r="M51" i="24"/>
  <c r="L51" i="24"/>
  <c r="G51" i="24"/>
  <c r="D51" i="24"/>
  <c r="B51" i="24"/>
  <c r="T50" i="24"/>
  <c r="M50" i="24"/>
  <c r="L50" i="24"/>
  <c r="G50" i="24"/>
  <c r="D50" i="24"/>
  <c r="B50" i="24"/>
  <c r="T49" i="24"/>
  <c r="M49" i="24"/>
  <c r="L49" i="24"/>
  <c r="G49" i="24"/>
  <c r="D49" i="24"/>
  <c r="B49" i="24"/>
  <c r="T48" i="24"/>
  <c r="M48" i="24"/>
  <c r="L48" i="24"/>
  <c r="G48" i="24"/>
  <c r="D48" i="24"/>
  <c r="B48" i="24"/>
  <c r="T47" i="24"/>
  <c r="M47" i="24"/>
  <c r="L47" i="24"/>
  <c r="G47" i="24"/>
  <c r="D47" i="24"/>
  <c r="B47" i="24"/>
  <c r="T46" i="24"/>
  <c r="M46" i="24"/>
  <c r="L46" i="24"/>
  <c r="G46" i="24"/>
  <c r="D46" i="24"/>
  <c r="B46" i="24"/>
  <c r="T45" i="24"/>
  <c r="M45" i="24"/>
  <c r="L45" i="24"/>
  <c r="G45" i="24"/>
  <c r="D45" i="24"/>
  <c r="B45" i="24"/>
  <c r="T44" i="24"/>
  <c r="M44" i="24"/>
  <c r="L44" i="24"/>
  <c r="G44" i="24"/>
  <c r="D44" i="24"/>
  <c r="B44" i="24"/>
  <c r="T211" i="24"/>
  <c r="M211" i="24"/>
  <c r="L211" i="24"/>
  <c r="G211" i="24"/>
  <c r="D211" i="24"/>
  <c r="B211" i="24"/>
  <c r="T210" i="24"/>
  <c r="M210" i="24"/>
  <c r="L210" i="24"/>
  <c r="G210" i="24"/>
  <c r="D210" i="24"/>
  <c r="B210" i="24"/>
  <c r="T209" i="24"/>
  <c r="M209" i="24"/>
  <c r="L209" i="24"/>
  <c r="G209" i="24"/>
  <c r="D209" i="24"/>
  <c r="B209" i="24"/>
  <c r="T208" i="24"/>
  <c r="M208" i="24"/>
  <c r="L208" i="24"/>
  <c r="G208" i="24"/>
  <c r="D208" i="24"/>
  <c r="B208" i="24"/>
  <c r="T207" i="24"/>
  <c r="M207" i="24"/>
  <c r="L207" i="24"/>
  <c r="G207" i="24"/>
  <c r="D207" i="24"/>
  <c r="B207" i="24"/>
  <c r="T206" i="24"/>
  <c r="M206" i="24"/>
  <c r="L206" i="24"/>
  <c r="G206" i="24"/>
  <c r="D206" i="24"/>
  <c r="B206" i="24"/>
  <c r="T205" i="24"/>
  <c r="M205" i="24"/>
  <c r="L205" i="24"/>
  <c r="G205" i="24"/>
  <c r="D205" i="24"/>
  <c r="B205" i="24"/>
  <c r="T204" i="24"/>
  <c r="M204" i="24"/>
  <c r="L204" i="24"/>
  <c r="G204" i="24"/>
  <c r="D204" i="24"/>
  <c r="B204" i="24"/>
  <c r="T203" i="24"/>
  <c r="M203" i="24"/>
  <c r="L203" i="24"/>
  <c r="G203" i="24"/>
  <c r="D203" i="24"/>
  <c r="B203" i="24"/>
  <c r="T202" i="24"/>
  <c r="M202" i="24"/>
  <c r="L202" i="24"/>
  <c r="G202" i="24"/>
  <c r="D202" i="24"/>
  <c r="B202" i="24"/>
  <c r="T201" i="24"/>
  <c r="M201" i="24"/>
  <c r="L201" i="24"/>
  <c r="G201" i="24"/>
  <c r="D201" i="24"/>
  <c r="B201" i="24"/>
  <c r="T200" i="24"/>
  <c r="M200" i="24"/>
  <c r="L200" i="24"/>
  <c r="G200" i="24"/>
  <c r="D200" i="24"/>
  <c r="B200" i="24"/>
  <c r="T199" i="24"/>
  <c r="M199" i="24"/>
  <c r="L199" i="24"/>
  <c r="G199" i="24"/>
  <c r="D199" i="24"/>
  <c r="B199" i="24"/>
  <c r="T198" i="24"/>
  <c r="M198" i="24"/>
  <c r="L198" i="24"/>
  <c r="G198" i="24"/>
  <c r="D198" i="24"/>
  <c r="B198" i="24"/>
  <c r="T85" i="24"/>
  <c r="M85" i="24"/>
  <c r="L85" i="24"/>
  <c r="G85" i="24"/>
  <c r="D85" i="24"/>
  <c r="B85" i="24"/>
  <c r="T84" i="24"/>
  <c r="M84" i="24"/>
  <c r="L84" i="24"/>
  <c r="G84" i="24"/>
  <c r="D84" i="24"/>
  <c r="B84" i="24"/>
  <c r="T83" i="24"/>
  <c r="M83" i="24"/>
  <c r="L83" i="24"/>
  <c r="G83" i="24"/>
  <c r="D83" i="24"/>
  <c r="B83" i="24"/>
  <c r="T82" i="24"/>
  <c r="M82" i="24"/>
  <c r="L82" i="24"/>
  <c r="G82" i="24"/>
  <c r="D82" i="24"/>
  <c r="B82" i="24"/>
  <c r="T81" i="24"/>
  <c r="M81" i="24"/>
  <c r="L81" i="24"/>
  <c r="G81" i="24"/>
  <c r="D81" i="24"/>
  <c r="B81" i="24"/>
  <c r="T80" i="24"/>
  <c r="M80" i="24"/>
  <c r="L80" i="24"/>
  <c r="G80" i="24"/>
  <c r="D80" i="24"/>
  <c r="B80" i="24"/>
  <c r="T79" i="24"/>
  <c r="M79" i="24"/>
  <c r="L79" i="24"/>
  <c r="G79" i="24"/>
  <c r="D79" i="24"/>
  <c r="B79" i="24"/>
  <c r="T78" i="24"/>
  <c r="M78" i="24"/>
  <c r="L78" i="24"/>
  <c r="G78" i="24"/>
  <c r="D78" i="24"/>
  <c r="B78" i="24"/>
  <c r="T77" i="24"/>
  <c r="M77" i="24"/>
  <c r="L77" i="24"/>
  <c r="G77" i="24"/>
  <c r="D77" i="24"/>
  <c r="B77" i="24"/>
  <c r="T76" i="24"/>
  <c r="M76" i="24"/>
  <c r="L76" i="24"/>
  <c r="G76" i="24"/>
  <c r="D76" i="24"/>
  <c r="B76" i="24"/>
  <c r="T75" i="24"/>
  <c r="M75" i="24"/>
  <c r="L75" i="24"/>
  <c r="G75" i="24"/>
  <c r="D75" i="24"/>
  <c r="B75" i="24"/>
  <c r="T74" i="24"/>
  <c r="M74" i="24"/>
  <c r="L74" i="24"/>
  <c r="G74" i="24"/>
  <c r="D74" i="24"/>
  <c r="B74" i="24"/>
  <c r="T73" i="24"/>
  <c r="M73" i="24"/>
  <c r="L73" i="24"/>
  <c r="G73" i="24"/>
  <c r="D73" i="24"/>
  <c r="B73" i="24"/>
  <c r="T72" i="24"/>
  <c r="M72" i="24"/>
  <c r="L72" i="24"/>
  <c r="G72" i="24"/>
  <c r="D72" i="24"/>
  <c r="B72" i="24"/>
  <c r="T43" i="24"/>
  <c r="M43" i="24"/>
  <c r="L43" i="24"/>
  <c r="G43" i="24"/>
  <c r="D43" i="24"/>
  <c r="B43" i="24"/>
  <c r="T42" i="24"/>
  <c r="M42" i="24"/>
  <c r="L42" i="24"/>
  <c r="G42" i="24"/>
  <c r="D42" i="24"/>
  <c r="B42" i="24"/>
  <c r="T41" i="24"/>
  <c r="M41" i="24"/>
  <c r="L41" i="24"/>
  <c r="G41" i="24"/>
  <c r="D41" i="24"/>
  <c r="B41" i="24"/>
  <c r="T40" i="24"/>
  <c r="M40" i="24"/>
  <c r="L40" i="24"/>
  <c r="G40" i="24"/>
  <c r="D40" i="24"/>
  <c r="B40" i="24"/>
  <c r="T39" i="24"/>
  <c r="M39" i="24"/>
  <c r="L39" i="24"/>
  <c r="G39" i="24"/>
  <c r="D39" i="24"/>
  <c r="B39" i="24"/>
  <c r="T38" i="24"/>
  <c r="M38" i="24"/>
  <c r="L38" i="24"/>
  <c r="G38" i="24"/>
  <c r="D38" i="24"/>
  <c r="B38" i="24"/>
  <c r="T37" i="24"/>
  <c r="M37" i="24"/>
  <c r="L37" i="24"/>
  <c r="G37" i="24"/>
  <c r="D37" i="24"/>
  <c r="B37" i="24"/>
  <c r="T36" i="24"/>
  <c r="M36" i="24"/>
  <c r="L36" i="24"/>
  <c r="G36" i="24"/>
  <c r="D36" i="24"/>
  <c r="B36" i="24"/>
  <c r="T35" i="24"/>
  <c r="M35" i="24"/>
  <c r="L35" i="24"/>
  <c r="G35" i="24"/>
  <c r="D35" i="24"/>
  <c r="B35" i="24"/>
  <c r="T34" i="24"/>
  <c r="M34" i="24"/>
  <c r="L34" i="24"/>
  <c r="G34" i="24"/>
  <c r="D34" i="24"/>
  <c r="B34" i="24"/>
  <c r="T33" i="24"/>
  <c r="M33" i="24"/>
  <c r="L33" i="24"/>
  <c r="G33" i="24"/>
  <c r="D33" i="24"/>
  <c r="B33" i="24"/>
  <c r="T32" i="24"/>
  <c r="M32" i="24"/>
  <c r="L32" i="24"/>
  <c r="G32" i="24"/>
  <c r="D32" i="24"/>
  <c r="B32" i="24"/>
  <c r="T31" i="24"/>
  <c r="M31" i="24"/>
  <c r="L31" i="24"/>
  <c r="G31" i="24"/>
  <c r="D31" i="24"/>
  <c r="B31" i="24"/>
  <c r="T30" i="24"/>
  <c r="M30" i="24"/>
  <c r="L30" i="24"/>
  <c r="G30" i="24"/>
  <c r="D30" i="24"/>
  <c r="B30" i="24"/>
  <c r="T71" i="24"/>
  <c r="M71" i="24"/>
  <c r="L71" i="24"/>
  <c r="G71" i="24"/>
  <c r="D71" i="24"/>
  <c r="B71" i="24"/>
  <c r="T70" i="24"/>
  <c r="M70" i="24"/>
  <c r="L70" i="24"/>
  <c r="G70" i="24"/>
  <c r="D70" i="24"/>
  <c r="B70" i="24"/>
  <c r="T69" i="24"/>
  <c r="M69" i="24"/>
  <c r="L69" i="24"/>
  <c r="G69" i="24"/>
  <c r="D69" i="24"/>
  <c r="B69" i="24"/>
  <c r="T68" i="24"/>
  <c r="M68" i="24"/>
  <c r="L68" i="24"/>
  <c r="G68" i="24"/>
  <c r="D68" i="24"/>
  <c r="B68" i="24"/>
  <c r="T67" i="24"/>
  <c r="M67" i="24"/>
  <c r="L67" i="24"/>
  <c r="G67" i="24"/>
  <c r="D67" i="24"/>
  <c r="B67" i="24"/>
  <c r="T66" i="24"/>
  <c r="M66" i="24"/>
  <c r="L66" i="24"/>
  <c r="G66" i="24"/>
  <c r="D66" i="24"/>
  <c r="B66" i="24"/>
  <c r="T65" i="24"/>
  <c r="M65" i="24"/>
  <c r="L65" i="24"/>
  <c r="G65" i="24"/>
  <c r="D65" i="24"/>
  <c r="B65" i="24"/>
  <c r="T64" i="24"/>
  <c r="M64" i="24"/>
  <c r="L64" i="24"/>
  <c r="G64" i="24"/>
  <c r="D64" i="24"/>
  <c r="B64" i="24"/>
  <c r="T63" i="24"/>
  <c r="M63" i="24"/>
  <c r="L63" i="24"/>
  <c r="G63" i="24"/>
  <c r="D63" i="24"/>
  <c r="B63" i="24"/>
  <c r="T62" i="24"/>
  <c r="M62" i="24"/>
  <c r="L62" i="24"/>
  <c r="G62" i="24"/>
  <c r="D62" i="24"/>
  <c r="B62" i="24"/>
  <c r="T61" i="24"/>
  <c r="M61" i="24"/>
  <c r="L61" i="24"/>
  <c r="G61" i="24"/>
  <c r="D61" i="24"/>
  <c r="B61" i="24"/>
  <c r="T60" i="24"/>
  <c r="M60" i="24"/>
  <c r="L60" i="24"/>
  <c r="G60" i="24"/>
  <c r="D60" i="24"/>
  <c r="B60" i="24"/>
  <c r="T59" i="24"/>
  <c r="M59" i="24"/>
  <c r="L59" i="24"/>
  <c r="G59" i="24"/>
  <c r="D59" i="24"/>
  <c r="B59" i="24"/>
  <c r="T58" i="24"/>
  <c r="M58" i="24"/>
  <c r="L58" i="24"/>
  <c r="G58" i="24"/>
  <c r="D58" i="24"/>
  <c r="B58" i="24"/>
  <c r="T197" i="24"/>
  <c r="M197" i="24"/>
  <c r="L197" i="24"/>
  <c r="G197" i="24"/>
  <c r="D197" i="24"/>
  <c r="B197" i="24"/>
  <c r="T196" i="24"/>
  <c r="M196" i="24"/>
  <c r="L196" i="24"/>
  <c r="G196" i="24"/>
  <c r="D196" i="24"/>
  <c r="B196" i="24"/>
  <c r="T195" i="24"/>
  <c r="M195" i="24"/>
  <c r="L195" i="24"/>
  <c r="G195" i="24"/>
  <c r="D195" i="24"/>
  <c r="B195" i="24"/>
  <c r="T194" i="24"/>
  <c r="M194" i="24"/>
  <c r="L194" i="24"/>
  <c r="G194" i="24"/>
  <c r="D194" i="24"/>
  <c r="B194" i="24"/>
  <c r="T193" i="24"/>
  <c r="M193" i="24"/>
  <c r="L193" i="24"/>
  <c r="G193" i="24"/>
  <c r="D193" i="24"/>
  <c r="B193" i="24"/>
  <c r="T192" i="24"/>
  <c r="M192" i="24"/>
  <c r="L192" i="24"/>
  <c r="G192" i="24"/>
  <c r="D192" i="24"/>
  <c r="B192" i="24"/>
  <c r="T191" i="24"/>
  <c r="M191" i="24"/>
  <c r="L191" i="24"/>
  <c r="G191" i="24"/>
  <c r="D191" i="24"/>
  <c r="B191" i="24"/>
  <c r="T190" i="24"/>
  <c r="M190" i="24"/>
  <c r="L190" i="24"/>
  <c r="G190" i="24"/>
  <c r="D190" i="24"/>
  <c r="B190" i="24"/>
  <c r="T189" i="24"/>
  <c r="M189" i="24"/>
  <c r="L189" i="24"/>
  <c r="G189" i="24"/>
  <c r="D189" i="24"/>
  <c r="B189" i="24"/>
  <c r="T188" i="24"/>
  <c r="M188" i="24"/>
  <c r="L188" i="24"/>
  <c r="G188" i="24"/>
  <c r="D188" i="24"/>
  <c r="B188" i="24"/>
  <c r="T187" i="24"/>
  <c r="M187" i="24"/>
  <c r="L187" i="24"/>
  <c r="G187" i="24"/>
  <c r="D187" i="24"/>
  <c r="B187" i="24"/>
  <c r="T186" i="24"/>
  <c r="M186" i="24"/>
  <c r="L186" i="24"/>
  <c r="G186" i="24"/>
  <c r="D186" i="24"/>
  <c r="B186" i="24"/>
  <c r="T185" i="24"/>
  <c r="M185" i="24"/>
  <c r="L185" i="24"/>
  <c r="G185" i="24"/>
  <c r="D185" i="24"/>
  <c r="B185" i="24"/>
  <c r="T184" i="24"/>
  <c r="M184" i="24"/>
  <c r="L184" i="24"/>
  <c r="G184" i="24"/>
  <c r="D184" i="24"/>
  <c r="B184" i="24"/>
  <c r="T29" i="24"/>
  <c r="M29" i="24"/>
  <c r="L29" i="24"/>
  <c r="G29" i="24"/>
  <c r="D29" i="24"/>
  <c r="B29" i="24"/>
  <c r="T28" i="24"/>
  <c r="M28" i="24"/>
  <c r="L28" i="24"/>
  <c r="G28" i="24"/>
  <c r="D28" i="24"/>
  <c r="B28" i="24"/>
  <c r="T27" i="24"/>
  <c r="M27" i="24"/>
  <c r="L27" i="24"/>
  <c r="G27" i="24"/>
  <c r="D27" i="24"/>
  <c r="B27" i="24"/>
  <c r="T26" i="24"/>
  <c r="M26" i="24"/>
  <c r="L26" i="24"/>
  <c r="G26" i="24"/>
  <c r="D26" i="24"/>
  <c r="B26" i="24"/>
  <c r="T25" i="24"/>
  <c r="M25" i="24"/>
  <c r="L25" i="24"/>
  <c r="G25" i="24"/>
  <c r="D25" i="24"/>
  <c r="B25" i="24"/>
  <c r="T24" i="24"/>
  <c r="M24" i="24"/>
  <c r="L24" i="24"/>
  <c r="G24" i="24"/>
  <c r="D24" i="24"/>
  <c r="B24" i="24"/>
  <c r="T23" i="24"/>
  <c r="M23" i="24"/>
  <c r="L23" i="24"/>
  <c r="G23" i="24"/>
  <c r="D23" i="24"/>
  <c r="B23" i="24"/>
  <c r="T22" i="24"/>
  <c r="M22" i="24"/>
  <c r="L22" i="24"/>
  <c r="G22" i="24"/>
  <c r="D22" i="24"/>
  <c r="B22" i="24"/>
  <c r="T21" i="24"/>
  <c r="M21" i="24"/>
  <c r="L21" i="24"/>
  <c r="G21" i="24"/>
  <c r="D21" i="24"/>
  <c r="B21" i="24"/>
  <c r="T20" i="24"/>
  <c r="M20" i="24"/>
  <c r="L20" i="24"/>
  <c r="G20" i="24"/>
  <c r="D20" i="24"/>
  <c r="B20" i="24"/>
  <c r="T19" i="24"/>
  <c r="M19" i="24"/>
  <c r="L19" i="24"/>
  <c r="G19" i="24"/>
  <c r="D19" i="24"/>
  <c r="B19" i="24"/>
  <c r="T18" i="24"/>
  <c r="M18" i="24"/>
  <c r="L18" i="24"/>
  <c r="G18" i="24"/>
  <c r="D18" i="24"/>
  <c r="B18" i="24"/>
  <c r="T17" i="24"/>
  <c r="M17" i="24"/>
  <c r="L17" i="24"/>
  <c r="G17" i="24"/>
  <c r="D17" i="24"/>
  <c r="B17" i="24"/>
  <c r="T16" i="24"/>
  <c r="M16" i="24"/>
  <c r="L16" i="24"/>
  <c r="G16" i="24"/>
  <c r="D16" i="24"/>
  <c r="B16" i="24"/>
  <c r="T183" i="24"/>
  <c r="M183" i="24"/>
  <c r="L183" i="24"/>
  <c r="G183" i="24"/>
  <c r="D183" i="24"/>
  <c r="B183" i="24"/>
  <c r="T182" i="24"/>
  <c r="M182" i="24"/>
  <c r="L182" i="24"/>
  <c r="G182" i="24"/>
  <c r="D182" i="24"/>
  <c r="B182" i="24"/>
  <c r="T181" i="24"/>
  <c r="M181" i="24"/>
  <c r="L181" i="24"/>
  <c r="G181" i="24"/>
  <c r="D181" i="24"/>
  <c r="B181" i="24"/>
  <c r="T180" i="24"/>
  <c r="M180" i="24"/>
  <c r="L180" i="24"/>
  <c r="G180" i="24"/>
  <c r="D180" i="24"/>
  <c r="B180" i="24"/>
  <c r="T179" i="24"/>
  <c r="M179" i="24"/>
  <c r="L179" i="24"/>
  <c r="G179" i="24"/>
  <c r="D179" i="24"/>
  <c r="B179" i="24"/>
  <c r="T178" i="24"/>
  <c r="M178" i="24"/>
  <c r="L178" i="24"/>
  <c r="G178" i="24"/>
  <c r="D178" i="24"/>
  <c r="B178" i="24"/>
  <c r="T177" i="24"/>
  <c r="M177" i="24"/>
  <c r="L177" i="24"/>
  <c r="G177" i="24"/>
  <c r="D177" i="24"/>
  <c r="B177" i="24"/>
  <c r="T176" i="24"/>
  <c r="M176" i="24"/>
  <c r="L176" i="24"/>
  <c r="G176" i="24"/>
  <c r="D176" i="24"/>
  <c r="B176" i="24"/>
  <c r="T175" i="24"/>
  <c r="M175" i="24"/>
  <c r="L175" i="24"/>
  <c r="G175" i="24"/>
  <c r="D175" i="24"/>
  <c r="B175" i="24"/>
  <c r="T174" i="24"/>
  <c r="M174" i="24"/>
  <c r="L174" i="24"/>
  <c r="G174" i="24"/>
  <c r="D174" i="24"/>
  <c r="B174" i="24"/>
  <c r="T173" i="24"/>
  <c r="M173" i="24"/>
  <c r="L173" i="24"/>
  <c r="G173" i="24"/>
  <c r="D173" i="24"/>
  <c r="B173" i="24"/>
  <c r="T172" i="24"/>
  <c r="M172" i="24"/>
  <c r="L172" i="24"/>
  <c r="G172" i="24"/>
  <c r="D172" i="24"/>
  <c r="B172" i="24"/>
  <c r="T171" i="24"/>
  <c r="M171" i="24"/>
  <c r="L171" i="24"/>
  <c r="G171" i="24"/>
  <c r="D171" i="24"/>
  <c r="B171" i="24"/>
  <c r="T170" i="24"/>
  <c r="M170" i="24"/>
  <c r="L170" i="24"/>
  <c r="G170" i="24"/>
  <c r="D170" i="24"/>
  <c r="B170" i="24"/>
  <c r="T15" i="24"/>
  <c r="M15" i="24"/>
  <c r="L15" i="24"/>
  <c r="G15" i="24"/>
  <c r="D15" i="24"/>
  <c r="B15" i="24"/>
  <c r="T14" i="24"/>
  <c r="M14" i="24"/>
  <c r="L14" i="24"/>
  <c r="G14" i="24"/>
  <c r="D14" i="24"/>
  <c r="B14" i="24"/>
  <c r="T13" i="24"/>
  <c r="M13" i="24"/>
  <c r="L13" i="24"/>
  <c r="G13" i="24"/>
  <c r="D13" i="24"/>
  <c r="B13" i="24"/>
  <c r="T12" i="24"/>
  <c r="M12" i="24"/>
  <c r="L12" i="24"/>
  <c r="G12" i="24"/>
  <c r="D12" i="24"/>
  <c r="B12" i="24"/>
  <c r="T11" i="24"/>
  <c r="M11" i="24"/>
  <c r="L11" i="24"/>
  <c r="G11" i="24"/>
  <c r="D11" i="24"/>
  <c r="B11" i="24"/>
  <c r="T10" i="24"/>
  <c r="M10" i="24"/>
  <c r="L10" i="24"/>
  <c r="G10" i="24"/>
  <c r="D10" i="24"/>
  <c r="B10" i="24"/>
  <c r="T9" i="24"/>
  <c r="M9" i="24"/>
  <c r="L9" i="24"/>
  <c r="G9" i="24"/>
  <c r="D9" i="24"/>
  <c r="B9" i="24"/>
  <c r="T8" i="24"/>
  <c r="M8" i="24"/>
  <c r="L8" i="24"/>
  <c r="G8" i="24"/>
  <c r="D8" i="24"/>
  <c r="B8" i="24"/>
  <c r="T7" i="24"/>
  <c r="M7" i="24"/>
  <c r="L7" i="24"/>
  <c r="G7" i="24"/>
  <c r="D7" i="24"/>
  <c r="B7" i="24"/>
  <c r="T6" i="24"/>
  <c r="M6" i="24"/>
  <c r="L6" i="24"/>
  <c r="G6" i="24"/>
  <c r="D6" i="24"/>
  <c r="B6" i="24"/>
  <c r="T5" i="24"/>
  <c r="M5" i="24"/>
  <c r="L5" i="24"/>
  <c r="G5" i="24"/>
  <c r="D5" i="24"/>
  <c r="B5" i="24"/>
  <c r="T4" i="24"/>
  <c r="M4" i="24"/>
  <c r="L4" i="24"/>
  <c r="G4" i="24"/>
  <c r="D4" i="24"/>
  <c r="B4" i="24"/>
  <c r="T3" i="24"/>
  <c r="M3" i="24"/>
  <c r="L3" i="24"/>
  <c r="G3" i="24"/>
  <c r="D3" i="24"/>
  <c r="B3" i="24"/>
  <c r="T2" i="24"/>
  <c r="M2" i="24"/>
  <c r="L2" i="24"/>
  <c r="G2" i="24"/>
  <c r="D2" i="24"/>
  <c r="B2" i="24"/>
  <c r="T169" i="24"/>
  <c r="M169" i="24"/>
  <c r="L169" i="24"/>
  <c r="G169" i="24"/>
  <c r="D169" i="24"/>
  <c r="B169" i="24"/>
  <c r="T168" i="24"/>
  <c r="M168" i="24"/>
  <c r="L168" i="24"/>
  <c r="G168" i="24"/>
  <c r="D168" i="24"/>
  <c r="B168" i="24"/>
  <c r="T167" i="24"/>
  <c r="M167" i="24"/>
  <c r="L167" i="24"/>
  <c r="G167" i="24"/>
  <c r="D167" i="24"/>
  <c r="B167" i="24"/>
  <c r="T166" i="24"/>
  <c r="M166" i="24"/>
  <c r="L166" i="24"/>
  <c r="G166" i="24"/>
  <c r="D166" i="24"/>
  <c r="B166" i="24"/>
  <c r="T165" i="24"/>
  <c r="M165" i="24"/>
  <c r="L165" i="24"/>
  <c r="G165" i="24"/>
  <c r="D165" i="24"/>
  <c r="B165" i="24"/>
  <c r="T164" i="24"/>
  <c r="M164" i="24"/>
  <c r="L164" i="24"/>
  <c r="G164" i="24"/>
  <c r="D164" i="24"/>
  <c r="B164" i="24"/>
  <c r="T163" i="24"/>
  <c r="M163" i="24"/>
  <c r="L163" i="24"/>
  <c r="G163" i="24"/>
  <c r="D163" i="24"/>
  <c r="B163" i="24"/>
  <c r="T162" i="24"/>
  <c r="M162" i="24"/>
  <c r="L162" i="24"/>
  <c r="G162" i="24"/>
  <c r="D162" i="24"/>
  <c r="B162" i="24"/>
  <c r="T161" i="24"/>
  <c r="M161" i="24"/>
  <c r="L161" i="24"/>
  <c r="G161" i="24"/>
  <c r="D161" i="24"/>
  <c r="B161" i="24"/>
  <c r="T160" i="24"/>
  <c r="M160" i="24"/>
  <c r="L160" i="24"/>
  <c r="G160" i="24"/>
  <c r="D160" i="24"/>
  <c r="B160" i="24"/>
  <c r="T159" i="24"/>
  <c r="M159" i="24"/>
  <c r="L159" i="24"/>
  <c r="G159" i="24"/>
  <c r="D159" i="24"/>
  <c r="B159" i="24"/>
  <c r="T158" i="24"/>
  <c r="M158" i="24"/>
  <c r="L158" i="24"/>
  <c r="G158" i="24"/>
  <c r="D158" i="24"/>
  <c r="B158" i="24"/>
  <c r="T157" i="24"/>
  <c r="M157" i="24"/>
  <c r="L157" i="24"/>
  <c r="G157" i="24"/>
  <c r="D157" i="24"/>
  <c r="B157" i="24"/>
  <c r="T156" i="24"/>
  <c r="M156" i="24"/>
  <c r="L156" i="24"/>
  <c r="G156" i="24"/>
  <c r="D156" i="24"/>
  <c r="B156" i="24"/>
  <c r="T225" i="24"/>
  <c r="M225" i="24"/>
  <c r="L225" i="24"/>
  <c r="G225" i="24"/>
  <c r="D225" i="24"/>
  <c r="B225" i="24"/>
  <c r="T224" i="24"/>
  <c r="M224" i="24"/>
  <c r="L224" i="24"/>
  <c r="G224" i="24"/>
  <c r="D224" i="24"/>
  <c r="B224" i="24"/>
  <c r="T223" i="24"/>
  <c r="M223" i="24"/>
  <c r="L223" i="24"/>
  <c r="G223" i="24"/>
  <c r="D223" i="24"/>
  <c r="B223" i="24"/>
  <c r="T222" i="24"/>
  <c r="M222" i="24"/>
  <c r="L222" i="24"/>
  <c r="G222" i="24"/>
  <c r="D222" i="24"/>
  <c r="B222" i="24"/>
  <c r="T221" i="24"/>
  <c r="M221" i="24"/>
  <c r="L221" i="24"/>
  <c r="G221" i="24"/>
  <c r="D221" i="24"/>
  <c r="B221" i="24"/>
  <c r="T220" i="24"/>
  <c r="M220" i="24"/>
  <c r="L220" i="24"/>
  <c r="G220" i="24"/>
  <c r="D220" i="24"/>
  <c r="B220" i="24"/>
  <c r="T219" i="24"/>
  <c r="M219" i="24"/>
  <c r="L219" i="24"/>
  <c r="G219" i="24"/>
  <c r="D219" i="24"/>
  <c r="B219" i="24"/>
  <c r="T218" i="24"/>
  <c r="M218" i="24"/>
  <c r="L218" i="24"/>
  <c r="G218" i="24"/>
  <c r="D218" i="24"/>
  <c r="B218" i="24"/>
  <c r="T217" i="24"/>
  <c r="M217" i="24"/>
  <c r="L217" i="24"/>
  <c r="G217" i="24"/>
  <c r="D217" i="24"/>
  <c r="B217" i="24"/>
  <c r="T216" i="24"/>
  <c r="M216" i="24"/>
  <c r="L216" i="24"/>
  <c r="G216" i="24"/>
  <c r="D216" i="24"/>
  <c r="B216" i="24"/>
  <c r="T215" i="24"/>
  <c r="M215" i="24"/>
  <c r="L215" i="24"/>
  <c r="G215" i="24"/>
  <c r="D215" i="24"/>
  <c r="B215" i="24"/>
  <c r="T214" i="24"/>
  <c r="M214" i="24"/>
  <c r="L214" i="24"/>
  <c r="G214" i="24"/>
  <c r="D214" i="24"/>
  <c r="B214" i="24"/>
  <c r="T213" i="24"/>
  <c r="M213" i="24"/>
  <c r="L213" i="24"/>
  <c r="G213" i="24"/>
  <c r="D213" i="24"/>
  <c r="B213" i="24"/>
  <c r="T212" i="24"/>
  <c r="M212" i="24"/>
  <c r="L212" i="24"/>
  <c r="G212" i="24"/>
  <c r="D212" i="24"/>
  <c r="B212" i="24"/>
  <c r="T1486" i="28" l="1"/>
  <c r="M1486" i="28"/>
  <c r="L1486" i="28"/>
  <c r="G1486" i="28"/>
  <c r="D1486" i="28"/>
  <c r="B1486" i="28"/>
  <c r="T1485" i="28"/>
  <c r="M1485" i="28"/>
  <c r="L1485" i="28"/>
  <c r="G1485" i="28"/>
  <c r="D1485" i="28"/>
  <c r="B1485" i="28"/>
  <c r="T1484" i="28"/>
  <c r="M1484" i="28"/>
  <c r="L1484" i="28"/>
  <c r="G1484" i="28"/>
  <c r="D1484" i="28"/>
  <c r="B1484" i="28"/>
  <c r="T1483" i="28"/>
  <c r="M1483" i="28"/>
  <c r="L1483" i="28"/>
  <c r="G1483" i="28"/>
  <c r="D1483" i="28"/>
  <c r="B1483" i="28"/>
  <c r="T1482" i="28"/>
  <c r="M1482" i="28"/>
  <c r="L1482" i="28"/>
  <c r="G1482" i="28"/>
  <c r="D1482" i="28"/>
  <c r="B1482" i="28"/>
  <c r="T1481" i="28"/>
  <c r="M1481" i="28"/>
  <c r="L1481" i="28"/>
  <c r="G1481" i="28"/>
  <c r="D1481" i="28"/>
  <c r="B1481" i="28"/>
  <c r="T1480" i="28"/>
  <c r="M1480" i="28"/>
  <c r="L1480" i="28"/>
  <c r="G1480" i="28"/>
  <c r="D1480" i="28"/>
  <c r="B1480" i="28"/>
  <c r="T1479" i="28"/>
  <c r="M1479" i="28"/>
  <c r="L1479" i="28"/>
  <c r="G1479" i="28"/>
  <c r="D1479" i="28"/>
  <c r="B1479" i="28"/>
  <c r="T1478" i="28"/>
  <c r="M1478" i="28"/>
  <c r="L1478" i="28"/>
  <c r="G1478" i="28"/>
  <c r="D1478" i="28"/>
  <c r="B1478" i="28"/>
  <c r="T1477" i="28"/>
  <c r="M1477" i="28"/>
  <c r="L1477" i="28"/>
  <c r="G1477" i="28"/>
  <c r="D1477" i="28"/>
  <c r="B1477" i="28"/>
  <c r="T1476" i="28"/>
  <c r="M1476" i="28"/>
  <c r="L1476" i="28"/>
  <c r="G1476" i="28"/>
  <c r="D1476" i="28"/>
  <c r="B1476" i="28"/>
  <c r="T1475" i="28"/>
  <c r="M1475" i="28"/>
  <c r="L1475" i="28"/>
  <c r="G1475" i="28"/>
  <c r="D1475" i="28"/>
  <c r="B1475" i="28"/>
  <c r="T1474" i="28"/>
  <c r="M1474" i="28"/>
  <c r="L1474" i="28"/>
  <c r="G1474" i="28"/>
  <c r="D1474" i="28"/>
  <c r="B1474" i="28"/>
  <c r="T1473" i="28"/>
  <c r="M1473" i="28"/>
  <c r="L1473" i="28"/>
  <c r="G1473" i="28"/>
  <c r="D1473" i="28"/>
  <c r="B1473" i="28"/>
  <c r="T1472" i="28"/>
  <c r="M1472" i="28"/>
  <c r="L1472" i="28"/>
  <c r="G1472" i="28"/>
  <c r="D1472" i="28"/>
  <c r="B1472" i="28"/>
  <c r="T1471" i="28"/>
  <c r="M1471" i="28"/>
  <c r="L1471" i="28"/>
  <c r="G1471" i="28"/>
  <c r="D1471" i="28"/>
  <c r="B1471" i="28"/>
  <c r="T1470" i="28"/>
  <c r="M1470" i="28"/>
  <c r="L1470" i="28"/>
  <c r="G1470" i="28"/>
  <c r="D1470" i="28"/>
  <c r="B1470" i="28"/>
  <c r="T1469" i="28"/>
  <c r="M1469" i="28"/>
  <c r="L1469" i="28"/>
  <c r="G1469" i="28"/>
  <c r="D1469" i="28"/>
  <c r="B1469" i="28"/>
  <c r="T1468" i="28"/>
  <c r="M1468" i="28"/>
  <c r="L1468" i="28"/>
  <c r="G1468" i="28"/>
  <c r="D1468" i="28"/>
  <c r="B1468" i="28"/>
  <c r="T1467" i="28"/>
  <c r="M1467" i="28"/>
  <c r="L1467" i="28"/>
  <c r="G1467" i="28"/>
  <c r="D1467" i="28"/>
  <c r="B1467" i="28"/>
  <c r="T1466" i="28"/>
  <c r="M1466" i="28"/>
  <c r="L1466" i="28"/>
  <c r="G1466" i="28"/>
  <c r="D1466" i="28"/>
  <c r="B1466" i="28"/>
  <c r="T1465" i="28"/>
  <c r="M1465" i="28"/>
  <c r="L1465" i="28"/>
  <c r="G1465" i="28"/>
  <c r="D1465" i="28"/>
  <c r="B1465" i="28"/>
  <c r="T1464" i="28"/>
  <c r="M1464" i="28"/>
  <c r="L1464" i="28"/>
  <c r="G1464" i="28"/>
  <c r="D1464" i="28"/>
  <c r="B1464" i="28"/>
  <c r="T1463" i="28"/>
  <c r="M1463" i="28"/>
  <c r="L1463" i="28"/>
  <c r="G1463" i="28"/>
  <c r="D1463" i="28"/>
  <c r="B1463" i="28"/>
  <c r="T1462" i="28"/>
  <c r="M1462" i="28"/>
  <c r="L1462" i="28"/>
  <c r="G1462" i="28"/>
  <c r="D1462" i="28"/>
  <c r="B1462" i="28"/>
  <c r="T1461" i="28"/>
  <c r="M1461" i="28"/>
  <c r="L1461" i="28"/>
  <c r="G1461" i="28"/>
  <c r="D1461" i="28"/>
  <c r="B1461" i="28"/>
  <c r="T1460" i="28"/>
  <c r="M1460" i="28"/>
  <c r="L1460" i="28"/>
  <c r="G1460" i="28"/>
  <c r="D1460" i="28"/>
  <c r="B1460" i="28"/>
  <c r="T1459" i="28"/>
  <c r="M1459" i="28"/>
  <c r="L1459" i="28"/>
  <c r="G1459" i="28"/>
  <c r="D1459" i="28"/>
  <c r="B1459" i="28"/>
  <c r="T1458" i="28"/>
  <c r="M1458" i="28"/>
  <c r="L1458" i="28"/>
  <c r="G1458" i="28"/>
  <c r="D1458" i="28"/>
  <c r="B1458" i="28"/>
  <c r="T1457" i="28"/>
  <c r="M1457" i="28"/>
  <c r="L1457" i="28"/>
  <c r="G1457" i="28"/>
  <c r="D1457" i="28"/>
  <c r="B1457" i="28"/>
  <c r="T1456" i="28"/>
  <c r="M1456" i="28"/>
  <c r="L1456" i="28"/>
  <c r="G1456" i="28"/>
  <c r="D1456" i="28"/>
  <c r="B1456" i="28"/>
  <c r="T1455" i="28"/>
  <c r="M1455" i="28"/>
  <c r="L1455" i="28"/>
  <c r="G1455" i="28"/>
  <c r="D1455" i="28"/>
  <c r="B1455" i="28"/>
  <c r="T1454" i="28"/>
  <c r="M1454" i="28"/>
  <c r="L1454" i="28"/>
  <c r="G1454" i="28"/>
  <c r="D1454" i="28"/>
  <c r="B1454" i="28"/>
  <c r="T1453" i="28"/>
  <c r="M1453" i="28"/>
  <c r="L1453" i="28"/>
  <c r="G1453" i="28"/>
  <c r="D1453" i="28"/>
  <c r="B1453" i="28"/>
  <c r="T1452" i="28"/>
  <c r="M1452" i="28"/>
  <c r="L1452" i="28"/>
  <c r="G1452" i="28"/>
  <c r="D1452" i="28"/>
  <c r="B1452" i="28"/>
  <c r="T1451" i="28"/>
  <c r="M1451" i="28"/>
  <c r="L1451" i="28"/>
  <c r="G1451" i="28"/>
  <c r="D1451" i="28"/>
  <c r="B1451" i="28"/>
  <c r="T1450" i="28"/>
  <c r="M1450" i="28"/>
  <c r="L1450" i="28"/>
  <c r="G1450" i="28"/>
  <c r="D1450" i="28"/>
  <c r="B1450" i="28"/>
  <c r="T1449" i="28"/>
  <c r="M1449" i="28"/>
  <c r="L1449" i="28"/>
  <c r="G1449" i="28"/>
  <c r="D1449" i="28"/>
  <c r="B1449" i="28"/>
  <c r="T1448" i="28"/>
  <c r="M1448" i="28"/>
  <c r="L1448" i="28"/>
  <c r="G1448" i="28"/>
  <c r="D1448" i="28"/>
  <c r="B1448" i="28"/>
  <c r="T1447" i="28"/>
  <c r="M1447" i="28"/>
  <c r="L1447" i="28"/>
  <c r="G1447" i="28"/>
  <c r="D1447" i="28"/>
  <c r="B1447" i="28"/>
  <c r="T1446" i="28"/>
  <c r="M1446" i="28"/>
  <c r="L1446" i="28"/>
  <c r="G1446" i="28"/>
  <c r="D1446" i="28"/>
  <c r="B1446" i="28"/>
  <c r="T1445" i="28"/>
  <c r="M1445" i="28"/>
  <c r="L1445" i="28"/>
  <c r="G1445" i="28"/>
  <c r="D1445" i="28"/>
  <c r="B1445" i="28"/>
  <c r="T1444" i="28"/>
  <c r="M1444" i="28"/>
  <c r="L1444" i="28"/>
  <c r="G1444" i="28"/>
  <c r="D1444" i="28"/>
  <c r="B1444" i="28"/>
  <c r="T1443" i="28"/>
  <c r="M1443" i="28"/>
  <c r="L1443" i="28"/>
  <c r="G1443" i="28"/>
  <c r="D1443" i="28"/>
  <c r="B1443" i="28"/>
  <c r="T1442" i="28"/>
  <c r="M1442" i="28"/>
  <c r="L1442" i="28"/>
  <c r="G1442" i="28"/>
  <c r="D1442" i="28"/>
  <c r="B1442" i="28"/>
  <c r="T1441" i="28"/>
  <c r="M1441" i="28"/>
  <c r="L1441" i="28"/>
  <c r="G1441" i="28"/>
  <c r="D1441" i="28"/>
  <c r="B1441" i="28"/>
  <c r="T1440" i="28"/>
  <c r="M1440" i="28"/>
  <c r="L1440" i="28"/>
  <c r="G1440" i="28"/>
  <c r="D1440" i="28"/>
  <c r="B1440" i="28"/>
  <c r="T1439" i="28"/>
  <c r="M1439" i="28"/>
  <c r="L1439" i="28"/>
  <c r="G1439" i="28"/>
  <c r="D1439" i="28"/>
  <c r="B1439" i="28"/>
  <c r="T1438" i="28"/>
  <c r="M1438" i="28"/>
  <c r="L1438" i="28"/>
  <c r="G1438" i="28"/>
  <c r="D1438" i="28"/>
  <c r="B1438" i="28"/>
  <c r="T1437" i="28"/>
  <c r="M1437" i="28"/>
  <c r="L1437" i="28"/>
  <c r="G1437" i="28"/>
  <c r="D1437" i="28"/>
  <c r="B1437" i="28"/>
  <c r="T1436" i="28"/>
  <c r="M1436" i="28"/>
  <c r="L1436" i="28"/>
  <c r="G1436" i="28"/>
  <c r="D1436" i="28"/>
  <c r="B1436" i="28"/>
  <c r="T1435" i="28"/>
  <c r="M1435" i="28"/>
  <c r="L1435" i="28"/>
  <c r="G1435" i="28"/>
  <c r="D1435" i="28"/>
  <c r="B1435" i="28"/>
  <c r="T1434" i="28"/>
  <c r="M1434" i="28"/>
  <c r="L1434" i="28"/>
  <c r="G1434" i="28"/>
  <c r="D1434" i="28"/>
  <c r="B1434" i="28"/>
  <c r="T1433" i="28"/>
  <c r="M1433" i="28"/>
  <c r="L1433" i="28"/>
  <c r="G1433" i="28"/>
  <c r="D1433" i="28"/>
  <c r="B1433" i="28"/>
  <c r="T1432" i="28"/>
  <c r="M1432" i="28"/>
  <c r="L1432" i="28"/>
  <c r="G1432" i="28"/>
  <c r="D1432" i="28"/>
  <c r="B1432" i="28"/>
  <c r="T1431" i="28"/>
  <c r="M1431" i="28"/>
  <c r="L1431" i="28"/>
  <c r="G1431" i="28"/>
  <c r="D1431" i="28"/>
  <c r="B1431" i="28"/>
  <c r="T1430" i="28"/>
  <c r="M1430" i="28"/>
  <c r="L1430" i="28"/>
  <c r="G1430" i="28"/>
  <c r="D1430" i="28"/>
  <c r="B1430" i="28"/>
  <c r="T1429" i="28"/>
  <c r="M1429" i="28"/>
  <c r="L1429" i="28"/>
  <c r="G1429" i="28"/>
  <c r="D1429" i="28"/>
  <c r="B1429" i="28"/>
  <c r="T1428" i="28"/>
  <c r="M1428" i="28"/>
  <c r="L1428" i="28"/>
  <c r="G1428" i="28"/>
  <c r="D1428" i="28"/>
  <c r="B1428" i="28"/>
  <c r="T1427" i="28"/>
  <c r="M1427" i="28"/>
  <c r="L1427" i="28"/>
  <c r="G1427" i="28"/>
  <c r="D1427" i="28"/>
  <c r="B1427" i="28"/>
  <c r="T1426" i="28"/>
  <c r="M1426" i="28"/>
  <c r="L1426" i="28"/>
  <c r="G1426" i="28"/>
  <c r="D1426" i="28"/>
  <c r="B1426" i="28"/>
  <c r="T1425" i="28"/>
  <c r="M1425" i="28"/>
  <c r="L1425" i="28"/>
  <c r="G1425" i="28"/>
  <c r="D1425" i="28"/>
  <c r="B1425" i="28"/>
  <c r="T1424" i="28"/>
  <c r="M1424" i="28"/>
  <c r="L1424" i="28"/>
  <c r="G1424" i="28"/>
  <c r="D1424" i="28"/>
  <c r="B1424" i="28"/>
  <c r="T1423" i="28"/>
  <c r="M1423" i="28"/>
  <c r="L1423" i="28"/>
  <c r="G1423" i="28"/>
  <c r="D1423" i="28"/>
  <c r="B1423" i="28"/>
  <c r="T1422" i="28"/>
  <c r="M1422" i="28"/>
  <c r="L1422" i="28"/>
  <c r="G1422" i="28"/>
  <c r="D1422" i="28"/>
  <c r="B1422" i="28"/>
  <c r="T1421" i="28"/>
  <c r="M1421" i="28"/>
  <c r="L1421" i="28"/>
  <c r="G1421" i="28"/>
  <c r="D1421" i="28"/>
  <c r="B1421" i="28"/>
  <c r="T1420" i="28"/>
  <c r="M1420" i="28"/>
  <c r="L1420" i="28"/>
  <c r="G1420" i="28"/>
  <c r="D1420" i="28"/>
  <c r="B1420" i="28"/>
  <c r="T1419" i="28"/>
  <c r="M1419" i="28"/>
  <c r="L1419" i="28"/>
  <c r="G1419" i="28"/>
  <c r="D1419" i="28"/>
  <c r="B1419" i="28"/>
  <c r="T1418" i="28"/>
  <c r="M1418" i="28"/>
  <c r="L1418" i="28"/>
  <c r="G1418" i="28"/>
  <c r="D1418" i="28"/>
  <c r="B1418" i="28"/>
  <c r="T1417" i="28"/>
  <c r="M1417" i="28"/>
  <c r="L1417" i="28"/>
  <c r="G1417" i="28"/>
  <c r="D1417" i="28"/>
  <c r="B1417" i="28"/>
  <c r="T1416" i="28"/>
  <c r="M1416" i="28"/>
  <c r="L1416" i="28"/>
  <c r="G1416" i="28"/>
  <c r="D1416" i="28"/>
  <c r="B1416" i="28"/>
  <c r="T1415" i="28"/>
  <c r="M1415" i="28"/>
  <c r="L1415" i="28"/>
  <c r="G1415" i="28"/>
  <c r="D1415" i="28"/>
  <c r="B1415" i="28"/>
  <c r="T1414" i="28"/>
  <c r="M1414" i="28"/>
  <c r="L1414" i="28"/>
  <c r="G1414" i="28"/>
  <c r="D1414" i="28"/>
  <c r="B1414" i="28"/>
  <c r="T1413" i="28"/>
  <c r="M1413" i="28"/>
  <c r="L1413" i="28"/>
  <c r="G1413" i="28"/>
  <c r="D1413" i="28"/>
  <c r="B1413" i="28"/>
  <c r="T1412" i="28"/>
  <c r="M1412" i="28"/>
  <c r="L1412" i="28"/>
  <c r="G1412" i="28"/>
  <c r="D1412" i="28"/>
  <c r="B1412" i="28"/>
  <c r="T1411" i="28"/>
  <c r="M1411" i="28"/>
  <c r="L1411" i="28"/>
  <c r="G1411" i="28"/>
  <c r="D1411" i="28"/>
  <c r="B1411" i="28"/>
  <c r="T1410" i="28"/>
  <c r="M1410" i="28"/>
  <c r="L1410" i="28"/>
  <c r="G1410" i="28"/>
  <c r="D1410" i="28"/>
  <c r="B1410" i="28"/>
  <c r="T1409" i="28"/>
  <c r="M1409" i="28"/>
  <c r="L1409" i="28"/>
  <c r="G1409" i="28"/>
  <c r="D1409" i="28"/>
  <c r="B1409" i="28"/>
  <c r="T1408" i="28"/>
  <c r="M1408" i="28"/>
  <c r="L1408" i="28"/>
  <c r="G1408" i="28"/>
  <c r="D1408" i="28"/>
  <c r="B1408" i="28"/>
  <c r="T1407" i="28"/>
  <c r="M1407" i="28"/>
  <c r="L1407" i="28"/>
  <c r="G1407" i="28"/>
  <c r="D1407" i="28"/>
  <c r="B1407" i="28"/>
  <c r="T1406" i="28"/>
  <c r="M1406" i="28"/>
  <c r="L1406" i="28"/>
  <c r="G1406" i="28"/>
  <c r="D1406" i="28"/>
  <c r="B1406" i="28"/>
  <c r="T1405" i="28"/>
  <c r="M1405" i="28"/>
  <c r="L1405" i="28"/>
  <c r="G1405" i="28"/>
  <c r="D1405" i="28"/>
  <c r="B1405" i="28"/>
  <c r="T1404" i="28"/>
  <c r="M1404" i="28"/>
  <c r="L1404" i="28"/>
  <c r="G1404" i="28"/>
  <c r="D1404" i="28"/>
  <c r="B1404" i="28"/>
  <c r="T1403" i="28"/>
  <c r="M1403" i="28"/>
  <c r="L1403" i="28"/>
  <c r="G1403" i="28"/>
  <c r="D1403" i="28"/>
  <c r="B1403" i="28"/>
  <c r="T1402" i="28"/>
  <c r="M1402" i="28"/>
  <c r="L1402" i="28"/>
  <c r="G1402" i="28"/>
  <c r="D1402" i="28"/>
  <c r="B1402" i="28"/>
  <c r="T1401" i="28"/>
  <c r="M1401" i="28"/>
  <c r="L1401" i="28"/>
  <c r="G1401" i="28"/>
  <c r="D1401" i="28"/>
  <c r="B1401" i="28"/>
  <c r="T1400" i="28"/>
  <c r="M1400" i="28"/>
  <c r="L1400" i="28"/>
  <c r="G1400" i="28"/>
  <c r="D1400" i="28"/>
  <c r="B1400" i="28"/>
  <c r="T1399" i="28"/>
  <c r="M1399" i="28"/>
  <c r="L1399" i="28"/>
  <c r="G1399" i="28"/>
  <c r="D1399" i="28"/>
  <c r="B1399" i="28"/>
  <c r="T1398" i="28"/>
  <c r="M1398" i="28"/>
  <c r="L1398" i="28"/>
  <c r="G1398" i="28"/>
  <c r="D1398" i="28"/>
  <c r="B1398" i="28"/>
  <c r="T1397" i="28"/>
  <c r="M1397" i="28"/>
  <c r="L1397" i="28"/>
  <c r="G1397" i="28"/>
  <c r="D1397" i="28"/>
  <c r="B1397" i="28"/>
  <c r="T1396" i="28"/>
  <c r="M1396" i="28"/>
  <c r="L1396" i="28"/>
  <c r="G1396" i="28"/>
  <c r="D1396" i="28"/>
  <c r="B1396" i="28"/>
  <c r="T1395" i="28"/>
  <c r="M1395" i="28"/>
  <c r="L1395" i="28"/>
  <c r="G1395" i="28"/>
  <c r="D1395" i="28"/>
  <c r="B1395" i="28"/>
  <c r="T1394" i="28"/>
  <c r="M1394" i="28"/>
  <c r="L1394" i="28"/>
  <c r="G1394" i="28"/>
  <c r="D1394" i="28"/>
  <c r="B1394" i="28"/>
  <c r="T1393" i="28"/>
  <c r="M1393" i="28"/>
  <c r="L1393" i="28"/>
  <c r="G1393" i="28"/>
  <c r="D1393" i="28"/>
  <c r="B1393" i="28"/>
  <c r="T1392" i="28"/>
  <c r="M1392" i="28"/>
  <c r="L1392" i="28"/>
  <c r="G1392" i="28"/>
  <c r="D1392" i="28"/>
  <c r="B1392" i="28"/>
  <c r="T1391" i="28"/>
  <c r="M1391" i="28"/>
  <c r="L1391" i="28"/>
  <c r="G1391" i="28"/>
  <c r="D1391" i="28"/>
  <c r="B1391" i="28"/>
  <c r="T1390" i="28"/>
  <c r="M1390" i="28"/>
  <c r="L1390" i="28"/>
  <c r="G1390" i="28"/>
  <c r="D1390" i="28"/>
  <c r="B1390" i="28"/>
  <c r="T1389" i="28"/>
  <c r="M1389" i="28"/>
  <c r="L1389" i="28"/>
  <c r="G1389" i="28"/>
  <c r="D1389" i="28"/>
  <c r="B1389" i="28"/>
  <c r="T1388" i="28"/>
  <c r="M1388" i="28"/>
  <c r="L1388" i="28"/>
  <c r="G1388" i="28"/>
  <c r="D1388" i="28"/>
  <c r="B1388" i="28"/>
  <c r="T1387" i="28"/>
  <c r="M1387" i="28"/>
  <c r="L1387" i="28"/>
  <c r="G1387" i="28"/>
  <c r="D1387" i="28"/>
  <c r="B1387" i="28"/>
  <c r="T1386" i="28"/>
  <c r="M1386" i="28"/>
  <c r="L1386" i="28"/>
  <c r="G1386" i="28"/>
  <c r="D1386" i="28"/>
  <c r="B1386" i="28"/>
  <c r="T1385" i="28"/>
  <c r="M1385" i="28"/>
  <c r="L1385" i="28"/>
  <c r="G1385" i="28"/>
  <c r="D1385" i="28"/>
  <c r="B1385" i="28"/>
  <c r="T1384" i="28"/>
  <c r="M1384" i="28"/>
  <c r="L1384" i="28"/>
  <c r="G1384" i="28"/>
  <c r="D1384" i="28"/>
  <c r="B1384" i="28"/>
  <c r="T1383" i="28"/>
  <c r="M1383" i="28"/>
  <c r="L1383" i="28"/>
  <c r="G1383" i="28"/>
  <c r="D1383" i="28"/>
  <c r="B1383" i="28"/>
  <c r="T1382" i="28"/>
  <c r="M1382" i="28"/>
  <c r="L1382" i="28"/>
  <c r="G1382" i="28"/>
  <c r="D1382" i="28"/>
  <c r="B1382" i="28"/>
  <c r="T1381" i="28"/>
  <c r="M1381" i="28"/>
  <c r="L1381" i="28"/>
  <c r="G1381" i="28"/>
  <c r="D1381" i="28"/>
  <c r="B1381" i="28"/>
  <c r="T1380" i="28"/>
  <c r="M1380" i="28"/>
  <c r="L1380" i="28"/>
  <c r="G1380" i="28"/>
  <c r="D1380" i="28"/>
  <c r="B1380" i="28"/>
  <c r="T1379" i="28"/>
  <c r="M1379" i="28"/>
  <c r="L1379" i="28"/>
  <c r="G1379" i="28"/>
  <c r="D1379" i="28"/>
  <c r="B1379" i="28"/>
  <c r="T1378" i="28"/>
  <c r="M1378" i="28"/>
  <c r="L1378" i="28"/>
  <c r="G1378" i="28"/>
  <c r="D1378" i="28"/>
  <c r="B1378" i="28"/>
  <c r="T1377" i="28"/>
  <c r="M1377" i="28"/>
  <c r="L1377" i="28"/>
  <c r="G1377" i="28"/>
  <c r="D1377" i="28"/>
  <c r="B1377" i="28"/>
  <c r="T1376" i="28"/>
  <c r="M1376" i="28"/>
  <c r="L1376" i="28"/>
  <c r="G1376" i="28"/>
  <c r="D1376" i="28"/>
  <c r="B1376" i="28"/>
  <c r="T1375" i="28"/>
  <c r="M1375" i="28"/>
  <c r="L1375" i="28"/>
  <c r="G1375" i="28"/>
  <c r="D1375" i="28"/>
  <c r="B1375" i="28"/>
  <c r="T1374" i="28"/>
  <c r="M1374" i="28"/>
  <c r="L1374" i="28"/>
  <c r="G1374" i="28"/>
  <c r="D1374" i="28"/>
  <c r="B1374" i="28"/>
  <c r="T1373" i="28"/>
  <c r="M1373" i="28"/>
  <c r="L1373" i="28"/>
  <c r="G1373" i="28"/>
  <c r="D1373" i="28"/>
  <c r="B1373" i="28"/>
  <c r="T1372" i="28"/>
  <c r="M1372" i="28"/>
  <c r="L1372" i="28"/>
  <c r="G1372" i="28"/>
  <c r="D1372" i="28"/>
  <c r="B1372" i="28"/>
  <c r="T1371" i="28"/>
  <c r="M1371" i="28"/>
  <c r="L1371" i="28"/>
  <c r="G1371" i="28"/>
  <c r="D1371" i="28"/>
  <c r="B1371" i="28"/>
  <c r="T1370" i="28"/>
  <c r="M1370" i="28"/>
  <c r="L1370" i="28"/>
  <c r="G1370" i="28"/>
  <c r="D1370" i="28"/>
  <c r="B1370" i="28"/>
  <c r="T1369" i="28"/>
  <c r="M1369" i="28"/>
  <c r="L1369" i="28"/>
  <c r="G1369" i="28"/>
  <c r="D1369" i="28"/>
  <c r="B1369" i="28"/>
  <c r="T1368" i="28"/>
  <c r="M1368" i="28"/>
  <c r="L1368" i="28"/>
  <c r="G1368" i="28"/>
  <c r="D1368" i="28"/>
  <c r="B1368" i="28"/>
  <c r="T1367" i="28"/>
  <c r="M1367" i="28"/>
  <c r="L1367" i="28"/>
  <c r="G1367" i="28"/>
  <c r="D1367" i="28"/>
  <c r="B1367" i="28"/>
  <c r="T1366" i="28"/>
  <c r="M1366" i="28"/>
  <c r="L1366" i="28"/>
  <c r="G1366" i="28"/>
  <c r="D1366" i="28"/>
  <c r="B1366" i="28"/>
  <c r="T1365" i="28"/>
  <c r="M1365" i="28"/>
  <c r="L1365" i="28"/>
  <c r="G1365" i="28"/>
  <c r="D1365" i="28"/>
  <c r="B1365" i="28"/>
  <c r="T1364" i="28"/>
  <c r="M1364" i="28"/>
  <c r="L1364" i="28"/>
  <c r="G1364" i="28"/>
  <c r="D1364" i="28"/>
  <c r="B1364" i="28"/>
  <c r="T1363" i="28"/>
  <c r="M1363" i="28"/>
  <c r="L1363" i="28"/>
  <c r="G1363" i="28"/>
  <c r="D1363" i="28"/>
  <c r="B1363" i="28"/>
  <c r="T1362" i="28"/>
  <c r="M1362" i="28"/>
  <c r="L1362" i="28"/>
  <c r="G1362" i="28"/>
  <c r="D1362" i="28"/>
  <c r="B1362" i="28"/>
  <c r="T1361" i="28"/>
  <c r="M1361" i="28"/>
  <c r="L1361" i="28"/>
  <c r="G1361" i="28"/>
  <c r="D1361" i="28"/>
  <c r="B1361" i="28"/>
  <c r="T1360" i="28"/>
  <c r="M1360" i="28"/>
  <c r="L1360" i="28"/>
  <c r="G1360" i="28"/>
  <c r="D1360" i="28"/>
  <c r="B1360" i="28"/>
  <c r="T1359" i="28"/>
  <c r="M1359" i="28"/>
  <c r="L1359" i="28"/>
  <c r="G1359" i="28"/>
  <c r="D1359" i="28"/>
  <c r="B1359" i="28"/>
  <c r="T1358" i="28"/>
  <c r="M1358" i="28"/>
  <c r="L1358" i="28"/>
  <c r="G1358" i="28"/>
  <c r="D1358" i="28"/>
  <c r="B1358" i="28"/>
  <c r="T1357" i="28"/>
  <c r="M1357" i="28"/>
  <c r="L1357" i="28"/>
  <c r="G1357" i="28"/>
  <c r="D1357" i="28"/>
  <c r="B1357" i="28"/>
  <c r="T1356" i="28"/>
  <c r="M1356" i="28"/>
  <c r="L1356" i="28"/>
  <c r="G1356" i="28"/>
  <c r="D1356" i="28"/>
  <c r="B1356" i="28"/>
  <c r="T1355" i="28"/>
  <c r="M1355" i="28"/>
  <c r="L1355" i="28"/>
  <c r="G1355" i="28"/>
  <c r="D1355" i="28"/>
  <c r="B1355" i="28"/>
  <c r="T1354" i="28"/>
  <c r="M1354" i="28"/>
  <c r="L1354" i="28"/>
  <c r="G1354" i="28"/>
  <c r="D1354" i="28"/>
  <c r="B1354" i="28"/>
  <c r="T1353" i="28"/>
  <c r="M1353" i="28"/>
  <c r="L1353" i="28"/>
  <c r="G1353" i="28"/>
  <c r="D1353" i="28"/>
  <c r="B1353" i="28"/>
  <c r="T1352" i="28"/>
  <c r="M1352" i="28"/>
  <c r="L1352" i="28"/>
  <c r="G1352" i="28"/>
  <c r="D1352" i="28"/>
  <c r="B1352" i="28"/>
  <c r="T1351" i="28"/>
  <c r="M1351" i="28"/>
  <c r="L1351" i="28"/>
  <c r="G1351" i="28"/>
  <c r="D1351" i="28"/>
  <c r="B1351" i="28"/>
  <c r="T1350" i="28"/>
  <c r="M1350" i="28"/>
  <c r="L1350" i="28"/>
  <c r="G1350" i="28"/>
  <c r="D1350" i="28"/>
  <c r="B1350" i="28"/>
  <c r="T1349" i="28"/>
  <c r="M1349" i="28"/>
  <c r="L1349" i="28"/>
  <c r="G1349" i="28"/>
  <c r="D1349" i="28"/>
  <c r="B1349" i="28"/>
  <c r="T1348" i="28"/>
  <c r="M1348" i="28"/>
  <c r="L1348" i="28"/>
  <c r="G1348" i="28"/>
  <c r="D1348" i="28"/>
  <c r="B1348" i="28"/>
  <c r="T1347" i="28"/>
  <c r="M1347" i="28"/>
  <c r="L1347" i="28"/>
  <c r="G1347" i="28"/>
  <c r="D1347" i="28"/>
  <c r="B1347" i="28"/>
  <c r="T1346" i="28"/>
  <c r="M1346" i="28"/>
  <c r="L1346" i="28"/>
  <c r="G1346" i="28"/>
  <c r="D1346" i="28"/>
  <c r="B1346" i="28"/>
  <c r="T1345" i="28"/>
  <c r="M1345" i="28"/>
  <c r="L1345" i="28"/>
  <c r="G1345" i="28"/>
  <c r="D1345" i="28"/>
  <c r="B1345" i="28"/>
  <c r="T1344" i="28"/>
  <c r="M1344" i="28"/>
  <c r="L1344" i="28"/>
  <c r="G1344" i="28"/>
  <c r="D1344" i="28"/>
  <c r="B1344" i="28"/>
  <c r="T1343" i="28"/>
  <c r="M1343" i="28"/>
  <c r="L1343" i="28"/>
  <c r="G1343" i="28"/>
  <c r="D1343" i="28"/>
  <c r="B1343" i="28"/>
  <c r="T1342" i="28"/>
  <c r="M1342" i="28"/>
  <c r="L1342" i="28"/>
  <c r="G1342" i="28"/>
  <c r="D1342" i="28"/>
  <c r="B1342" i="28"/>
  <c r="T1341" i="28"/>
  <c r="M1341" i="28"/>
  <c r="L1341" i="28"/>
  <c r="G1341" i="28"/>
  <c r="D1341" i="28"/>
  <c r="B1341" i="28"/>
  <c r="T1340" i="28"/>
  <c r="M1340" i="28"/>
  <c r="L1340" i="28"/>
  <c r="G1340" i="28"/>
  <c r="D1340" i="28"/>
  <c r="B1340" i="28"/>
  <c r="T1339" i="28"/>
  <c r="M1339" i="28"/>
  <c r="L1339" i="28"/>
  <c r="G1339" i="28"/>
  <c r="D1339" i="28"/>
  <c r="B1339" i="28"/>
  <c r="T1338" i="28"/>
  <c r="M1338" i="28"/>
  <c r="L1338" i="28"/>
  <c r="G1338" i="28"/>
  <c r="D1338" i="28"/>
  <c r="B1338" i="28"/>
  <c r="T1337" i="28"/>
  <c r="M1337" i="28"/>
  <c r="L1337" i="28"/>
  <c r="G1337" i="28"/>
  <c r="D1337" i="28"/>
  <c r="B1337" i="28"/>
  <c r="T1336" i="28"/>
  <c r="M1336" i="28"/>
  <c r="L1336" i="28"/>
  <c r="G1336" i="28"/>
  <c r="D1336" i="28"/>
  <c r="B1336" i="28"/>
  <c r="T1335" i="28"/>
  <c r="M1335" i="28"/>
  <c r="L1335" i="28"/>
  <c r="G1335" i="28"/>
  <c r="D1335" i="28"/>
  <c r="B1335" i="28"/>
  <c r="T1334" i="28"/>
  <c r="M1334" i="28"/>
  <c r="L1334" i="28"/>
  <c r="G1334" i="28"/>
  <c r="D1334" i="28"/>
  <c r="B1334" i="28"/>
  <c r="T1333" i="28"/>
  <c r="M1333" i="28"/>
  <c r="L1333" i="28"/>
  <c r="G1333" i="28"/>
  <c r="D1333" i="28"/>
  <c r="B1333" i="28"/>
  <c r="T1332" i="28"/>
  <c r="M1332" i="28"/>
  <c r="L1332" i="28"/>
  <c r="G1332" i="28"/>
  <c r="D1332" i="28"/>
  <c r="B1332" i="28"/>
  <c r="T1331" i="28"/>
  <c r="M1331" i="28"/>
  <c r="L1331" i="28"/>
  <c r="G1331" i="28"/>
  <c r="D1331" i="28"/>
  <c r="B1331" i="28"/>
  <c r="T1330" i="28"/>
  <c r="M1330" i="28"/>
  <c r="L1330" i="28"/>
  <c r="G1330" i="28"/>
  <c r="D1330" i="28"/>
  <c r="B1330" i="28"/>
  <c r="T1329" i="28"/>
  <c r="M1329" i="28"/>
  <c r="L1329" i="28"/>
  <c r="G1329" i="28"/>
  <c r="D1329" i="28"/>
  <c r="B1329" i="28"/>
  <c r="T1328" i="28"/>
  <c r="M1328" i="28"/>
  <c r="L1328" i="28"/>
  <c r="G1328" i="28"/>
  <c r="D1328" i="28"/>
  <c r="B1328" i="28"/>
  <c r="T1327" i="28"/>
  <c r="M1327" i="28"/>
  <c r="L1327" i="28"/>
  <c r="G1327" i="28"/>
  <c r="D1327" i="28"/>
  <c r="B1327" i="28"/>
  <c r="T1326" i="28"/>
  <c r="M1326" i="28"/>
  <c r="L1326" i="28"/>
  <c r="G1326" i="28"/>
  <c r="D1326" i="28"/>
  <c r="B1326" i="28"/>
  <c r="T1325" i="28"/>
  <c r="M1325" i="28"/>
  <c r="L1325" i="28"/>
  <c r="G1325" i="28"/>
  <c r="D1325" i="28"/>
  <c r="B1325" i="28"/>
  <c r="T1324" i="28"/>
  <c r="M1324" i="28"/>
  <c r="L1324" i="28"/>
  <c r="G1324" i="28"/>
  <c r="D1324" i="28"/>
  <c r="B1324" i="28"/>
  <c r="T1323" i="28"/>
  <c r="M1323" i="28"/>
  <c r="L1323" i="28"/>
  <c r="G1323" i="28"/>
  <c r="D1323" i="28"/>
  <c r="B1323" i="28"/>
  <c r="T1322" i="28"/>
  <c r="M1322" i="28"/>
  <c r="L1322" i="28"/>
  <c r="G1322" i="28"/>
  <c r="D1322" i="28"/>
  <c r="B1322" i="28"/>
  <c r="T1321" i="28"/>
  <c r="M1321" i="28"/>
  <c r="L1321" i="28"/>
  <c r="G1321" i="28"/>
  <c r="D1321" i="28"/>
  <c r="B1321" i="28"/>
  <c r="T1320" i="28"/>
  <c r="M1320" i="28"/>
  <c r="L1320" i="28"/>
  <c r="G1320" i="28"/>
  <c r="D1320" i="28"/>
  <c r="B1320" i="28"/>
  <c r="T1319" i="28"/>
  <c r="M1319" i="28"/>
  <c r="L1319" i="28"/>
  <c r="G1319" i="28"/>
  <c r="D1319" i="28"/>
  <c r="B1319" i="28"/>
  <c r="T1318" i="28"/>
  <c r="M1318" i="28"/>
  <c r="L1318" i="28"/>
  <c r="G1318" i="28"/>
  <c r="D1318" i="28"/>
  <c r="B1318" i="28"/>
  <c r="T1317" i="28"/>
  <c r="M1317" i="28"/>
  <c r="L1317" i="28"/>
  <c r="G1317" i="28"/>
  <c r="D1317" i="28"/>
  <c r="B1317" i="28"/>
  <c r="T1316" i="28"/>
  <c r="M1316" i="28"/>
  <c r="L1316" i="28"/>
  <c r="G1316" i="28"/>
  <c r="D1316" i="28"/>
  <c r="B1316" i="28"/>
  <c r="T1315" i="28"/>
  <c r="M1315" i="28"/>
  <c r="L1315" i="28"/>
  <c r="G1315" i="28"/>
  <c r="D1315" i="28"/>
  <c r="B1315" i="28"/>
  <c r="T1314" i="28"/>
  <c r="M1314" i="28"/>
  <c r="L1314" i="28"/>
  <c r="G1314" i="28"/>
  <c r="D1314" i="28"/>
  <c r="B1314" i="28"/>
  <c r="T1313" i="28"/>
  <c r="M1313" i="28"/>
  <c r="L1313" i="28"/>
  <c r="G1313" i="28"/>
  <c r="D1313" i="28"/>
  <c r="B1313" i="28"/>
  <c r="T1312" i="28"/>
  <c r="M1312" i="28"/>
  <c r="L1312" i="28"/>
  <c r="G1312" i="28"/>
  <c r="D1312" i="28"/>
  <c r="B1312" i="28"/>
  <c r="T1311" i="28"/>
  <c r="M1311" i="28"/>
  <c r="L1311" i="28"/>
  <c r="G1311" i="28"/>
  <c r="D1311" i="28"/>
  <c r="B1311" i="28"/>
  <c r="T1310" i="28"/>
  <c r="M1310" i="28"/>
  <c r="L1310" i="28"/>
  <c r="G1310" i="28"/>
  <c r="D1310" i="28"/>
  <c r="B1310" i="28"/>
  <c r="T1309" i="28"/>
  <c r="M1309" i="28"/>
  <c r="L1309" i="28"/>
  <c r="G1309" i="28"/>
  <c r="D1309" i="28"/>
  <c r="B1309" i="28"/>
  <c r="T1308" i="28"/>
  <c r="M1308" i="28"/>
  <c r="L1308" i="28"/>
  <c r="G1308" i="28"/>
  <c r="D1308" i="28"/>
  <c r="B1308" i="28"/>
  <c r="T1307" i="28"/>
  <c r="M1307" i="28"/>
  <c r="L1307" i="28"/>
  <c r="G1307" i="28"/>
  <c r="D1307" i="28"/>
  <c r="B1307" i="28"/>
  <c r="T1306" i="28"/>
  <c r="M1306" i="28"/>
  <c r="L1306" i="28"/>
  <c r="G1306" i="28"/>
  <c r="D1306" i="28"/>
  <c r="B1306" i="28"/>
  <c r="T1305" i="28"/>
  <c r="M1305" i="28"/>
  <c r="L1305" i="28"/>
  <c r="G1305" i="28"/>
  <c r="D1305" i="28"/>
  <c r="B1305" i="28"/>
  <c r="T1304" i="28"/>
  <c r="M1304" i="28"/>
  <c r="L1304" i="28"/>
  <c r="G1304" i="28"/>
  <c r="D1304" i="28"/>
  <c r="B1304" i="28"/>
  <c r="T1303" i="28"/>
  <c r="M1303" i="28"/>
  <c r="L1303" i="28"/>
  <c r="G1303" i="28"/>
  <c r="D1303" i="28"/>
  <c r="B1303" i="28"/>
  <c r="T1302" i="28"/>
  <c r="M1302" i="28"/>
  <c r="L1302" i="28"/>
  <c r="G1302" i="28"/>
  <c r="D1302" i="28"/>
  <c r="B1302" i="28"/>
  <c r="T1301" i="28"/>
  <c r="M1301" i="28"/>
  <c r="L1301" i="28"/>
  <c r="G1301" i="28"/>
  <c r="D1301" i="28"/>
  <c r="B1301" i="28"/>
  <c r="T1300" i="28"/>
  <c r="M1300" i="28"/>
  <c r="L1300" i="28"/>
  <c r="G1300" i="28"/>
  <c r="D1300" i="28"/>
  <c r="B1300" i="28"/>
  <c r="T1299" i="28"/>
  <c r="M1299" i="28"/>
  <c r="L1299" i="28"/>
  <c r="G1299" i="28"/>
  <c r="D1299" i="28"/>
  <c r="B1299" i="28"/>
  <c r="T1298" i="28"/>
  <c r="M1298" i="28"/>
  <c r="L1298" i="28"/>
  <c r="G1298" i="28"/>
  <c r="D1298" i="28"/>
  <c r="B1298" i="28"/>
  <c r="T1297" i="28"/>
  <c r="M1297" i="28"/>
  <c r="L1297" i="28"/>
  <c r="G1297" i="28"/>
  <c r="D1297" i="28"/>
  <c r="B1297" i="28"/>
  <c r="T1296" i="28"/>
  <c r="M1296" i="28"/>
  <c r="L1296" i="28"/>
  <c r="G1296" i="28"/>
  <c r="D1296" i="28"/>
  <c r="B1296" i="28"/>
  <c r="T1295" i="28"/>
  <c r="M1295" i="28"/>
  <c r="L1295" i="28"/>
  <c r="G1295" i="28"/>
  <c r="D1295" i="28"/>
  <c r="B1295" i="28"/>
  <c r="T1294" i="28"/>
  <c r="M1294" i="28"/>
  <c r="L1294" i="28"/>
  <c r="G1294" i="28"/>
  <c r="D1294" i="28"/>
  <c r="B1294" i="28"/>
  <c r="T1293" i="28"/>
  <c r="M1293" i="28"/>
  <c r="L1293" i="28"/>
  <c r="G1293" i="28"/>
  <c r="D1293" i="28"/>
  <c r="B1293" i="28"/>
  <c r="T1292" i="28"/>
  <c r="M1292" i="28"/>
  <c r="L1292" i="28"/>
  <c r="G1292" i="28"/>
  <c r="D1292" i="28"/>
  <c r="B1292" i="28"/>
  <c r="T1291" i="28"/>
  <c r="M1291" i="28"/>
  <c r="L1291" i="28"/>
  <c r="G1291" i="28"/>
  <c r="D1291" i="28"/>
  <c r="B1291" i="28"/>
  <c r="T1290" i="28"/>
  <c r="M1290" i="28"/>
  <c r="L1290" i="28"/>
  <c r="G1290" i="28"/>
  <c r="D1290" i="28"/>
  <c r="B1290" i="28"/>
  <c r="T1289" i="28"/>
  <c r="M1289" i="28"/>
  <c r="L1289" i="28"/>
  <c r="G1289" i="28"/>
  <c r="D1289" i="28"/>
  <c r="B1289" i="28"/>
  <c r="T1288" i="28"/>
  <c r="M1288" i="28"/>
  <c r="L1288" i="28"/>
  <c r="G1288" i="28"/>
  <c r="D1288" i="28"/>
  <c r="B1288" i="28"/>
  <c r="T1287" i="28"/>
  <c r="M1287" i="28"/>
  <c r="L1287" i="28"/>
  <c r="G1287" i="28"/>
  <c r="D1287" i="28"/>
  <c r="B1287" i="28"/>
  <c r="T1286" i="28"/>
  <c r="M1286" i="28"/>
  <c r="L1286" i="28"/>
  <c r="G1286" i="28"/>
  <c r="D1286" i="28"/>
  <c r="B1286" i="28"/>
  <c r="T1285" i="28"/>
  <c r="M1285" i="28"/>
  <c r="L1285" i="28"/>
  <c r="G1285" i="28"/>
  <c r="D1285" i="28"/>
  <c r="B1285" i="28"/>
  <c r="T1284" i="28"/>
  <c r="M1284" i="28"/>
  <c r="L1284" i="28"/>
  <c r="G1284" i="28"/>
  <c r="D1284" i="28"/>
  <c r="B1284" i="28"/>
  <c r="T1283" i="28"/>
  <c r="M1283" i="28"/>
  <c r="L1283" i="28"/>
  <c r="G1283" i="28"/>
  <c r="D1283" i="28"/>
  <c r="B1283" i="28"/>
  <c r="T1282" i="28"/>
  <c r="M1282" i="28"/>
  <c r="L1282" i="28"/>
  <c r="G1282" i="28"/>
  <c r="D1282" i="28"/>
  <c r="B1282" i="28"/>
  <c r="T1281" i="28"/>
  <c r="M1281" i="28"/>
  <c r="L1281" i="28"/>
  <c r="G1281" i="28"/>
  <c r="D1281" i="28"/>
  <c r="B1281" i="28"/>
  <c r="T1280" i="28"/>
  <c r="M1280" i="28"/>
  <c r="L1280" i="28"/>
  <c r="G1280" i="28"/>
  <c r="D1280" i="28"/>
  <c r="B1280" i="28"/>
  <c r="T1279" i="28"/>
  <c r="M1279" i="28"/>
  <c r="L1279" i="28"/>
  <c r="G1279" i="28"/>
  <c r="D1279" i="28"/>
  <c r="B1279" i="28"/>
  <c r="T1278" i="28"/>
  <c r="M1278" i="28"/>
  <c r="L1278" i="28"/>
  <c r="G1278" i="28"/>
  <c r="D1278" i="28"/>
  <c r="B1278" i="28"/>
  <c r="T1277" i="28"/>
  <c r="M1277" i="28"/>
  <c r="L1277" i="28"/>
  <c r="G1277" i="28"/>
  <c r="D1277" i="28"/>
  <c r="B1277" i="28"/>
  <c r="T1276" i="28"/>
  <c r="M1276" i="28"/>
  <c r="L1276" i="28"/>
  <c r="G1276" i="28"/>
  <c r="D1276" i="28"/>
  <c r="B1276" i="28"/>
  <c r="T1275" i="28"/>
  <c r="M1275" i="28"/>
  <c r="L1275" i="28"/>
  <c r="G1275" i="28"/>
  <c r="D1275" i="28"/>
  <c r="B1275" i="28"/>
  <c r="T1274" i="28"/>
  <c r="M1274" i="28"/>
  <c r="L1274" i="28"/>
  <c r="G1274" i="28"/>
  <c r="D1274" i="28"/>
  <c r="B1274" i="28"/>
  <c r="T1273" i="28"/>
  <c r="M1273" i="28"/>
  <c r="L1273" i="28"/>
  <c r="G1273" i="28"/>
  <c r="D1273" i="28"/>
  <c r="B1273" i="28"/>
  <c r="T1272" i="28"/>
  <c r="M1272" i="28"/>
  <c r="L1272" i="28"/>
  <c r="G1272" i="28"/>
  <c r="D1272" i="28"/>
  <c r="B1272" i="28"/>
  <c r="T1271" i="28"/>
  <c r="M1271" i="28"/>
  <c r="L1271" i="28"/>
  <c r="G1271" i="28"/>
  <c r="D1271" i="28"/>
  <c r="B1271" i="28"/>
  <c r="T1270" i="28"/>
  <c r="M1270" i="28"/>
  <c r="L1270" i="28"/>
  <c r="G1270" i="28"/>
  <c r="D1270" i="28"/>
  <c r="B1270" i="28"/>
  <c r="T1269" i="28"/>
  <c r="M1269" i="28"/>
  <c r="L1269" i="28"/>
  <c r="G1269" i="28"/>
  <c r="D1269" i="28"/>
  <c r="B1269" i="28"/>
  <c r="T1268" i="28"/>
  <c r="M1268" i="28"/>
  <c r="L1268" i="28"/>
  <c r="G1268" i="28"/>
  <c r="D1268" i="28"/>
  <c r="B1268" i="28"/>
  <c r="T1267" i="28"/>
  <c r="M1267" i="28"/>
  <c r="L1267" i="28"/>
  <c r="G1267" i="28"/>
  <c r="D1267" i="28"/>
  <c r="B1267" i="28"/>
  <c r="T1266" i="28"/>
  <c r="M1266" i="28"/>
  <c r="L1266" i="28"/>
  <c r="G1266" i="28"/>
  <c r="D1266" i="28"/>
  <c r="B1266" i="28"/>
  <c r="T1265" i="28"/>
  <c r="M1265" i="28"/>
  <c r="L1265" i="28"/>
  <c r="G1265" i="28"/>
  <c r="D1265" i="28"/>
  <c r="B1265" i="28"/>
  <c r="T1264" i="28"/>
  <c r="M1264" i="28"/>
  <c r="L1264" i="28"/>
  <c r="G1264" i="28"/>
  <c r="D1264" i="28"/>
  <c r="B1264" i="28"/>
  <c r="T1263" i="28"/>
  <c r="M1263" i="28"/>
  <c r="L1263" i="28"/>
  <c r="G1263" i="28"/>
  <c r="D1263" i="28"/>
  <c r="B1263" i="28"/>
  <c r="T1262" i="28"/>
  <c r="M1262" i="28"/>
  <c r="L1262" i="28"/>
  <c r="G1262" i="28"/>
  <c r="D1262" i="28"/>
  <c r="B1262" i="28"/>
  <c r="T1261" i="28"/>
  <c r="M1261" i="28"/>
  <c r="L1261" i="28"/>
  <c r="G1261" i="28"/>
  <c r="D1261" i="28"/>
  <c r="B1261" i="28"/>
  <c r="T1260" i="28"/>
  <c r="M1260" i="28"/>
  <c r="L1260" i="28"/>
  <c r="G1260" i="28"/>
  <c r="D1260" i="28"/>
  <c r="B1260" i="28"/>
  <c r="T1259" i="28"/>
  <c r="M1259" i="28"/>
  <c r="L1259" i="28"/>
  <c r="G1259" i="28"/>
  <c r="D1259" i="28"/>
  <c r="B1259" i="28"/>
  <c r="T1258" i="28"/>
  <c r="M1258" i="28"/>
  <c r="L1258" i="28"/>
  <c r="G1258" i="28"/>
  <c r="D1258" i="28"/>
  <c r="B1258" i="28"/>
  <c r="T1257" i="28"/>
  <c r="M1257" i="28"/>
  <c r="L1257" i="28"/>
  <c r="G1257" i="28"/>
  <c r="D1257" i="28"/>
  <c r="B1257" i="28"/>
  <c r="T1256" i="28"/>
  <c r="M1256" i="28"/>
  <c r="L1256" i="28"/>
  <c r="G1256" i="28"/>
  <c r="D1256" i="28"/>
  <c r="B1256" i="28"/>
  <c r="T1255" i="28"/>
  <c r="M1255" i="28"/>
  <c r="L1255" i="28"/>
  <c r="G1255" i="28"/>
  <c r="D1255" i="28"/>
  <c r="B1255" i="28"/>
  <c r="T1254" i="28"/>
  <c r="M1254" i="28"/>
  <c r="L1254" i="28"/>
  <c r="G1254" i="28"/>
  <c r="D1254" i="28"/>
  <c r="B1254" i="28"/>
  <c r="T1253" i="28"/>
  <c r="M1253" i="28"/>
  <c r="L1253" i="28"/>
  <c r="G1253" i="28"/>
  <c r="D1253" i="28"/>
  <c r="B1253" i="28"/>
  <c r="T1252" i="28"/>
  <c r="M1252" i="28"/>
  <c r="L1252" i="28"/>
  <c r="G1252" i="28"/>
  <c r="D1252" i="28"/>
  <c r="B1252" i="28"/>
  <c r="T1251" i="28"/>
  <c r="M1251" i="28"/>
  <c r="L1251" i="28"/>
  <c r="G1251" i="28"/>
  <c r="D1251" i="28"/>
  <c r="B1251" i="28"/>
  <c r="T1250" i="28"/>
  <c r="M1250" i="28"/>
  <c r="L1250" i="28"/>
  <c r="G1250" i="28"/>
  <c r="D1250" i="28"/>
  <c r="B1250" i="28"/>
  <c r="T1249" i="28"/>
  <c r="M1249" i="28"/>
  <c r="L1249" i="28"/>
  <c r="G1249" i="28"/>
  <c r="D1249" i="28"/>
  <c r="B1249" i="28"/>
  <c r="T1248" i="28"/>
  <c r="M1248" i="28"/>
  <c r="L1248" i="28"/>
  <c r="G1248" i="28"/>
  <c r="D1248" i="28"/>
  <c r="B1248" i="28"/>
  <c r="T1247" i="28"/>
  <c r="M1247" i="28"/>
  <c r="L1247" i="28"/>
  <c r="G1247" i="28"/>
  <c r="D1247" i="28"/>
  <c r="B1247" i="28"/>
  <c r="T1246" i="28"/>
  <c r="M1246" i="28"/>
  <c r="L1246" i="28"/>
  <c r="G1246" i="28"/>
  <c r="D1246" i="28"/>
  <c r="B1246" i="28"/>
  <c r="T1245" i="28"/>
  <c r="M1245" i="28"/>
  <c r="L1245" i="28"/>
  <c r="G1245" i="28"/>
  <c r="D1245" i="28"/>
  <c r="B1245" i="28"/>
  <c r="T1244" i="28"/>
  <c r="M1244" i="28"/>
  <c r="L1244" i="28"/>
  <c r="G1244" i="28"/>
  <c r="D1244" i="28"/>
  <c r="B1244" i="28"/>
  <c r="T1243" i="28"/>
  <c r="M1243" i="28"/>
  <c r="L1243" i="28"/>
  <c r="G1243" i="28"/>
  <c r="D1243" i="28"/>
  <c r="B1243" i="28"/>
  <c r="T1242" i="28"/>
  <c r="M1242" i="28"/>
  <c r="L1242" i="28"/>
  <c r="G1242" i="28"/>
  <c r="D1242" i="28"/>
  <c r="B1242" i="28"/>
  <c r="T1241" i="28"/>
  <c r="M1241" i="28"/>
  <c r="L1241" i="28"/>
  <c r="G1241" i="28"/>
  <c r="D1241" i="28"/>
  <c r="B1241" i="28"/>
  <c r="T1240" i="28"/>
  <c r="M1240" i="28"/>
  <c r="L1240" i="28"/>
  <c r="G1240" i="28"/>
  <c r="D1240" i="28"/>
  <c r="B1240" i="28"/>
  <c r="T1239" i="28"/>
  <c r="M1239" i="28"/>
  <c r="L1239" i="28"/>
  <c r="G1239" i="28"/>
  <c r="D1239" i="28"/>
  <c r="B1239" i="28"/>
  <c r="T1238" i="28"/>
  <c r="M1238" i="28"/>
  <c r="L1238" i="28"/>
  <c r="G1238" i="28"/>
  <c r="D1238" i="28"/>
  <c r="B1238" i="28"/>
  <c r="T1237" i="28"/>
  <c r="M1237" i="28"/>
  <c r="L1237" i="28"/>
  <c r="G1237" i="28"/>
  <c r="D1237" i="28"/>
  <c r="B1237" i="28"/>
  <c r="T1236" i="28"/>
  <c r="M1236" i="28"/>
  <c r="L1236" i="28"/>
  <c r="G1236" i="28"/>
  <c r="D1236" i="28"/>
  <c r="B1236" i="28"/>
  <c r="T1235" i="28"/>
  <c r="M1235" i="28"/>
  <c r="L1235" i="28"/>
  <c r="G1235" i="28"/>
  <c r="D1235" i="28"/>
  <c r="B1235" i="28"/>
  <c r="T1234" i="28"/>
  <c r="M1234" i="28"/>
  <c r="L1234" i="28"/>
  <c r="G1234" i="28"/>
  <c r="D1234" i="28"/>
  <c r="B1234" i="28"/>
  <c r="T1233" i="28"/>
  <c r="M1233" i="28"/>
  <c r="L1233" i="28"/>
  <c r="G1233" i="28"/>
  <c r="D1233" i="28"/>
  <c r="B1233" i="28"/>
  <c r="T1232" i="28"/>
  <c r="M1232" i="28"/>
  <c r="L1232" i="28"/>
  <c r="G1232" i="28"/>
  <c r="D1232" i="28"/>
  <c r="B1232" i="28"/>
  <c r="T1231" i="28"/>
  <c r="M1231" i="28"/>
  <c r="L1231" i="28"/>
  <c r="G1231" i="28"/>
  <c r="D1231" i="28"/>
  <c r="B1231" i="28"/>
  <c r="T1230" i="28"/>
  <c r="M1230" i="28"/>
  <c r="L1230" i="28"/>
  <c r="G1230" i="28"/>
  <c r="D1230" i="28"/>
  <c r="B1230" i="28"/>
  <c r="T1229" i="28"/>
  <c r="M1229" i="28"/>
  <c r="L1229" i="28"/>
  <c r="G1229" i="28"/>
  <c r="D1229" i="28"/>
  <c r="B1229" i="28"/>
  <c r="T1228" i="28"/>
  <c r="M1228" i="28"/>
  <c r="L1228" i="28"/>
  <c r="G1228" i="28"/>
  <c r="D1228" i="28"/>
  <c r="B1228" i="28"/>
  <c r="T1227" i="28"/>
  <c r="M1227" i="28"/>
  <c r="L1227" i="28"/>
  <c r="G1227" i="28"/>
  <c r="D1227" i="28"/>
  <c r="B1227" i="28"/>
  <c r="T1226" i="28"/>
  <c r="M1226" i="28"/>
  <c r="L1226" i="28"/>
  <c r="G1226" i="28"/>
  <c r="D1226" i="28"/>
  <c r="B1226" i="28"/>
  <c r="T1225" i="28"/>
  <c r="M1225" i="28"/>
  <c r="L1225" i="28"/>
  <c r="G1225" i="28"/>
  <c r="D1225" i="28"/>
  <c r="B1225" i="28"/>
  <c r="T1224" i="28"/>
  <c r="M1224" i="28"/>
  <c r="L1224" i="28"/>
  <c r="G1224" i="28"/>
  <c r="D1224" i="28"/>
  <c r="B1224" i="28"/>
  <c r="T1223" i="28"/>
  <c r="M1223" i="28"/>
  <c r="L1223" i="28"/>
  <c r="G1223" i="28"/>
  <c r="D1223" i="28"/>
  <c r="B1223" i="28"/>
  <c r="T1222" i="28"/>
  <c r="M1222" i="28"/>
  <c r="L1222" i="28"/>
  <c r="G1222" i="28"/>
  <c r="D1222" i="28"/>
  <c r="B1222" i="28"/>
  <c r="T1221" i="28"/>
  <c r="M1221" i="28"/>
  <c r="L1221" i="28"/>
  <c r="G1221" i="28"/>
  <c r="D1221" i="28"/>
  <c r="B1221" i="28"/>
  <c r="T1220" i="28"/>
  <c r="M1220" i="28"/>
  <c r="L1220" i="28"/>
  <c r="G1220" i="28"/>
  <c r="D1220" i="28"/>
  <c r="B1220" i="28"/>
  <c r="T1219" i="28"/>
  <c r="M1219" i="28"/>
  <c r="L1219" i="28"/>
  <c r="G1219" i="28"/>
  <c r="D1219" i="28"/>
  <c r="B1219" i="28"/>
  <c r="T1218" i="28"/>
  <c r="M1218" i="28"/>
  <c r="L1218" i="28"/>
  <c r="G1218" i="28"/>
  <c r="D1218" i="28"/>
  <c r="B1218" i="28"/>
  <c r="T1217" i="28"/>
  <c r="M1217" i="28"/>
  <c r="L1217" i="28"/>
  <c r="G1217" i="28"/>
  <c r="D1217" i="28"/>
  <c r="B1217" i="28"/>
  <c r="T1216" i="28"/>
  <c r="M1216" i="28"/>
  <c r="L1216" i="28"/>
  <c r="G1216" i="28"/>
  <c r="D1216" i="28"/>
  <c r="B1216" i="28"/>
  <c r="T1215" i="28"/>
  <c r="M1215" i="28"/>
  <c r="L1215" i="28"/>
  <c r="G1215" i="28"/>
  <c r="D1215" i="28"/>
  <c r="B1215" i="28"/>
  <c r="T1214" i="28"/>
  <c r="M1214" i="28"/>
  <c r="L1214" i="28"/>
  <c r="G1214" i="28"/>
  <c r="D1214" i="28"/>
  <c r="B1214" i="28"/>
  <c r="T1213" i="28"/>
  <c r="M1213" i="28"/>
  <c r="L1213" i="28"/>
  <c r="G1213" i="28"/>
  <c r="D1213" i="28"/>
  <c r="B1213" i="28"/>
  <c r="T1212" i="28"/>
  <c r="M1212" i="28"/>
  <c r="L1212" i="28"/>
  <c r="G1212" i="28"/>
  <c r="D1212" i="28"/>
  <c r="B1212" i="28"/>
  <c r="T1211" i="28"/>
  <c r="M1211" i="28"/>
  <c r="L1211" i="28"/>
  <c r="G1211" i="28"/>
  <c r="D1211" i="28"/>
  <c r="B1211" i="28"/>
  <c r="T1210" i="28"/>
  <c r="M1210" i="28"/>
  <c r="L1210" i="28"/>
  <c r="G1210" i="28"/>
  <c r="D1210" i="28"/>
  <c r="B1210" i="28"/>
  <c r="T1209" i="28"/>
  <c r="M1209" i="28"/>
  <c r="L1209" i="28"/>
  <c r="G1209" i="28"/>
  <c r="D1209" i="28"/>
  <c r="B1209" i="28"/>
  <c r="T1208" i="28"/>
  <c r="M1208" i="28"/>
  <c r="L1208" i="28"/>
  <c r="G1208" i="28"/>
  <c r="D1208" i="28"/>
  <c r="B1208" i="28"/>
  <c r="T1207" i="28"/>
  <c r="M1207" i="28"/>
  <c r="L1207" i="28"/>
  <c r="G1207" i="28"/>
  <c r="D1207" i="28"/>
  <c r="B1207" i="28"/>
  <c r="T1206" i="28"/>
  <c r="M1206" i="28"/>
  <c r="L1206" i="28"/>
  <c r="G1206" i="28"/>
  <c r="D1206" i="28"/>
  <c r="B1206" i="28"/>
  <c r="T1205" i="28"/>
  <c r="M1205" i="28"/>
  <c r="L1205" i="28"/>
  <c r="G1205" i="28"/>
  <c r="D1205" i="28"/>
  <c r="B1205" i="28"/>
  <c r="T1204" i="28"/>
  <c r="M1204" i="28"/>
  <c r="L1204" i="28"/>
  <c r="G1204" i="28"/>
  <c r="D1204" i="28"/>
  <c r="B1204" i="28"/>
  <c r="T1203" i="28"/>
  <c r="M1203" i="28"/>
  <c r="L1203" i="28"/>
  <c r="G1203" i="28"/>
  <c r="D1203" i="28"/>
  <c r="B1203" i="28"/>
  <c r="T1202" i="28"/>
  <c r="M1202" i="28"/>
  <c r="L1202" i="28"/>
  <c r="G1202" i="28"/>
  <c r="D1202" i="28"/>
  <c r="B1202" i="28"/>
  <c r="T1201" i="28"/>
  <c r="M1201" i="28"/>
  <c r="L1201" i="28"/>
  <c r="G1201" i="28"/>
  <c r="D1201" i="28"/>
  <c r="B1201" i="28"/>
  <c r="T1200" i="28"/>
  <c r="M1200" i="28"/>
  <c r="L1200" i="28"/>
  <c r="G1200" i="28"/>
  <c r="D1200" i="28"/>
  <c r="B1200" i="28"/>
  <c r="T1199" i="28"/>
  <c r="M1199" i="28"/>
  <c r="L1199" i="28"/>
  <c r="G1199" i="28"/>
  <c r="D1199" i="28"/>
  <c r="B1199" i="28"/>
  <c r="T1198" i="28"/>
  <c r="M1198" i="28"/>
  <c r="L1198" i="28"/>
  <c r="G1198" i="28"/>
  <c r="D1198" i="28"/>
  <c r="B1198" i="28"/>
  <c r="T1197" i="28"/>
  <c r="M1197" i="28"/>
  <c r="L1197" i="28"/>
  <c r="G1197" i="28"/>
  <c r="D1197" i="28"/>
  <c r="B1197" i="28"/>
  <c r="T1196" i="28"/>
  <c r="M1196" i="28"/>
  <c r="L1196" i="28"/>
  <c r="G1196" i="28"/>
  <c r="D1196" i="28"/>
  <c r="B1196" i="28"/>
  <c r="T1195" i="28"/>
  <c r="M1195" i="28"/>
  <c r="L1195" i="28"/>
  <c r="G1195" i="28"/>
  <c r="D1195" i="28"/>
  <c r="B1195" i="28"/>
  <c r="T1194" i="28"/>
  <c r="M1194" i="28"/>
  <c r="L1194" i="28"/>
  <c r="G1194" i="28"/>
  <c r="D1194" i="28"/>
  <c r="B1194" i="28"/>
  <c r="T1193" i="28"/>
  <c r="M1193" i="28"/>
  <c r="L1193" i="28"/>
  <c r="G1193" i="28"/>
  <c r="D1193" i="28"/>
  <c r="B1193" i="28"/>
  <c r="T1192" i="28"/>
  <c r="M1192" i="28"/>
  <c r="L1192" i="28"/>
  <c r="G1192" i="28"/>
  <c r="D1192" i="28"/>
  <c r="B1192" i="28"/>
  <c r="T1191" i="28"/>
  <c r="M1191" i="28"/>
  <c r="L1191" i="28"/>
  <c r="G1191" i="28"/>
  <c r="D1191" i="28"/>
  <c r="B1191" i="28"/>
  <c r="T1190" i="28"/>
  <c r="M1190" i="28"/>
  <c r="L1190" i="28"/>
  <c r="G1190" i="28"/>
  <c r="D1190" i="28"/>
  <c r="B1190" i="28"/>
  <c r="T1189" i="28"/>
  <c r="M1189" i="28"/>
  <c r="L1189" i="28"/>
  <c r="G1189" i="28"/>
  <c r="D1189" i="28"/>
  <c r="B1189" i="28"/>
  <c r="T1188" i="28"/>
  <c r="M1188" i="28"/>
  <c r="L1188" i="28"/>
  <c r="G1188" i="28"/>
  <c r="D1188" i="28"/>
  <c r="B1188" i="28"/>
  <c r="T1187" i="28"/>
  <c r="M1187" i="28"/>
  <c r="L1187" i="28"/>
  <c r="G1187" i="28"/>
  <c r="D1187" i="28"/>
  <c r="B1187" i="28"/>
  <c r="T1186" i="28"/>
  <c r="M1186" i="28"/>
  <c r="L1186" i="28"/>
  <c r="G1186" i="28"/>
  <c r="D1186" i="28"/>
  <c r="B1186" i="28"/>
  <c r="T1185" i="28"/>
  <c r="M1185" i="28"/>
  <c r="L1185" i="28"/>
  <c r="G1185" i="28"/>
  <c r="D1185" i="28"/>
  <c r="B1185" i="28"/>
  <c r="T1184" i="28"/>
  <c r="M1184" i="28"/>
  <c r="L1184" i="28"/>
  <c r="G1184" i="28"/>
  <c r="D1184" i="28"/>
  <c r="B1184" i="28"/>
  <c r="T1183" i="28"/>
  <c r="M1183" i="28"/>
  <c r="L1183" i="28"/>
  <c r="G1183" i="28"/>
  <c r="D1183" i="28"/>
  <c r="B1183" i="28"/>
  <c r="T1182" i="28"/>
  <c r="M1182" i="28"/>
  <c r="L1182" i="28"/>
  <c r="G1182" i="28"/>
  <c r="D1182" i="28"/>
  <c r="B1182" i="28"/>
  <c r="T1181" i="28"/>
  <c r="M1181" i="28"/>
  <c r="L1181" i="28"/>
  <c r="G1181" i="28"/>
  <c r="D1181" i="28"/>
  <c r="B1181" i="28"/>
  <c r="T1180" i="28"/>
  <c r="M1180" i="28"/>
  <c r="L1180" i="28"/>
  <c r="G1180" i="28"/>
  <c r="D1180" i="28"/>
  <c r="B1180" i="28"/>
  <c r="T1179" i="28"/>
  <c r="M1179" i="28"/>
  <c r="L1179" i="28"/>
  <c r="G1179" i="28"/>
  <c r="D1179" i="28"/>
  <c r="B1179" i="28"/>
  <c r="T1178" i="28"/>
  <c r="M1178" i="28"/>
  <c r="L1178" i="28"/>
  <c r="G1178" i="28"/>
  <c r="D1178" i="28"/>
  <c r="B1178" i="28"/>
  <c r="T1177" i="28"/>
  <c r="M1177" i="28"/>
  <c r="L1177" i="28"/>
  <c r="G1177" i="28"/>
  <c r="D1177" i="28"/>
  <c r="B1177" i="28"/>
  <c r="T1176" i="28"/>
  <c r="M1176" i="28"/>
  <c r="L1176" i="28"/>
  <c r="G1176" i="28"/>
  <c r="D1176" i="28"/>
  <c r="B1176" i="28"/>
  <c r="T1175" i="28"/>
  <c r="M1175" i="28"/>
  <c r="L1175" i="28"/>
  <c r="G1175" i="28"/>
  <c r="D1175" i="28"/>
  <c r="B1175" i="28"/>
  <c r="T1174" i="28"/>
  <c r="M1174" i="28"/>
  <c r="L1174" i="28"/>
  <c r="G1174" i="28"/>
  <c r="D1174" i="28"/>
  <c r="B1174" i="28"/>
  <c r="T1173" i="28"/>
  <c r="M1173" i="28"/>
  <c r="L1173" i="28"/>
  <c r="G1173" i="28"/>
  <c r="D1173" i="28"/>
  <c r="B1173" i="28"/>
  <c r="T1172" i="28"/>
  <c r="M1172" i="28"/>
  <c r="L1172" i="28"/>
  <c r="G1172" i="28"/>
  <c r="D1172" i="28"/>
  <c r="B1172" i="28"/>
  <c r="T1171" i="28"/>
  <c r="M1171" i="28"/>
  <c r="L1171" i="28"/>
  <c r="G1171" i="28"/>
  <c r="D1171" i="28"/>
  <c r="B1171" i="28"/>
  <c r="T1170" i="28"/>
  <c r="M1170" i="28"/>
  <c r="L1170" i="28"/>
  <c r="G1170" i="28"/>
  <c r="D1170" i="28"/>
  <c r="B1170" i="28"/>
  <c r="T1169" i="28"/>
  <c r="M1169" i="28"/>
  <c r="L1169" i="28"/>
  <c r="G1169" i="28"/>
  <c r="D1169" i="28"/>
  <c r="B1169" i="28"/>
  <c r="T1168" i="28"/>
  <c r="M1168" i="28"/>
  <c r="L1168" i="28"/>
  <c r="G1168" i="28"/>
  <c r="D1168" i="28"/>
  <c r="B1168" i="28"/>
  <c r="T1167" i="28"/>
  <c r="M1167" i="28"/>
  <c r="L1167" i="28"/>
  <c r="G1167" i="28"/>
  <c r="D1167" i="28"/>
  <c r="B1167" i="28"/>
  <c r="T1166" i="28"/>
  <c r="M1166" i="28"/>
  <c r="L1166" i="28"/>
  <c r="G1166" i="28"/>
  <c r="D1166" i="28"/>
  <c r="B1166" i="28"/>
  <c r="T1165" i="28"/>
  <c r="M1165" i="28"/>
  <c r="L1165" i="28"/>
  <c r="G1165" i="28"/>
  <c r="D1165" i="28"/>
  <c r="B1165" i="28"/>
  <c r="T1164" i="28"/>
  <c r="M1164" i="28"/>
  <c r="L1164" i="28"/>
  <c r="G1164" i="28"/>
  <c r="D1164" i="28"/>
  <c r="B1164" i="28"/>
  <c r="T1163" i="28"/>
  <c r="M1163" i="28"/>
  <c r="L1163" i="28"/>
  <c r="G1163" i="28"/>
  <c r="D1163" i="28"/>
  <c r="B1163" i="28"/>
  <c r="T1162" i="28"/>
  <c r="M1162" i="28"/>
  <c r="L1162" i="28"/>
  <c r="G1162" i="28"/>
  <c r="D1162" i="28"/>
  <c r="B1162" i="28"/>
  <c r="T1161" i="28"/>
  <c r="M1161" i="28"/>
  <c r="L1161" i="28"/>
  <c r="G1161" i="28"/>
  <c r="D1161" i="28"/>
  <c r="B1161" i="28"/>
  <c r="T1160" i="28"/>
  <c r="M1160" i="28"/>
  <c r="L1160" i="28"/>
  <c r="G1160" i="28"/>
  <c r="D1160" i="28"/>
  <c r="B1160" i="28"/>
  <c r="T1159" i="28"/>
  <c r="M1159" i="28"/>
  <c r="L1159" i="28"/>
  <c r="G1159" i="28"/>
  <c r="D1159" i="28"/>
  <c r="B1159" i="28"/>
  <c r="T1158" i="28"/>
  <c r="M1158" i="28"/>
  <c r="L1158" i="28"/>
  <c r="G1158" i="28"/>
  <c r="D1158" i="28"/>
  <c r="B1158" i="28"/>
  <c r="T1157" i="28"/>
  <c r="M1157" i="28"/>
  <c r="L1157" i="28"/>
  <c r="G1157" i="28"/>
  <c r="D1157" i="28"/>
  <c r="B1157" i="28"/>
  <c r="T1156" i="28"/>
  <c r="M1156" i="28"/>
  <c r="L1156" i="28"/>
  <c r="G1156" i="28"/>
  <c r="D1156" i="28"/>
  <c r="B1156" i="28"/>
  <c r="T1155" i="28"/>
  <c r="M1155" i="28"/>
  <c r="L1155" i="28"/>
  <c r="G1155" i="28"/>
  <c r="D1155" i="28"/>
  <c r="B1155" i="28"/>
  <c r="T1154" i="28"/>
  <c r="M1154" i="28"/>
  <c r="L1154" i="28"/>
  <c r="G1154" i="28"/>
  <c r="D1154" i="28"/>
  <c r="B1154" i="28"/>
  <c r="T1153" i="28"/>
  <c r="M1153" i="28"/>
  <c r="L1153" i="28"/>
  <c r="G1153" i="28"/>
  <c r="D1153" i="28"/>
  <c r="B1153" i="28"/>
  <c r="T1152" i="28"/>
  <c r="M1152" i="28"/>
  <c r="L1152" i="28"/>
  <c r="G1152" i="28"/>
  <c r="D1152" i="28"/>
  <c r="B1152" i="28"/>
  <c r="T1151" i="28"/>
  <c r="M1151" i="28"/>
  <c r="L1151" i="28"/>
  <c r="G1151" i="28"/>
  <c r="D1151" i="28"/>
  <c r="B1151" i="28"/>
  <c r="T1150" i="28"/>
  <c r="M1150" i="28"/>
  <c r="L1150" i="28"/>
  <c r="G1150" i="28"/>
  <c r="D1150" i="28"/>
  <c r="B1150" i="28"/>
  <c r="T1149" i="28"/>
  <c r="M1149" i="28"/>
  <c r="L1149" i="28"/>
  <c r="G1149" i="28"/>
  <c r="D1149" i="28"/>
  <c r="B1149" i="28"/>
  <c r="T1148" i="28"/>
  <c r="M1148" i="28"/>
  <c r="L1148" i="28"/>
  <c r="G1148" i="28"/>
  <c r="D1148" i="28"/>
  <c r="B1148" i="28"/>
  <c r="T1147" i="28"/>
  <c r="M1147" i="28"/>
  <c r="L1147" i="28"/>
  <c r="G1147" i="28"/>
  <c r="D1147" i="28"/>
  <c r="B1147" i="28"/>
  <c r="T1146" i="28"/>
  <c r="M1146" i="28"/>
  <c r="L1146" i="28"/>
  <c r="G1146" i="28"/>
  <c r="D1146" i="28"/>
  <c r="B1146" i="28"/>
  <c r="T1145" i="28"/>
  <c r="M1145" i="28"/>
  <c r="L1145" i="28"/>
  <c r="G1145" i="28"/>
  <c r="D1145" i="28"/>
  <c r="B1145" i="28"/>
  <c r="T1144" i="28"/>
  <c r="M1144" i="28"/>
  <c r="L1144" i="28"/>
  <c r="G1144" i="28"/>
  <c r="D1144" i="28"/>
  <c r="B1144" i="28"/>
  <c r="T1143" i="28"/>
  <c r="M1143" i="28"/>
  <c r="L1143" i="28"/>
  <c r="G1143" i="28"/>
  <c r="D1143" i="28"/>
  <c r="B1143" i="28"/>
  <c r="T1142" i="28"/>
  <c r="M1142" i="28"/>
  <c r="L1142" i="28"/>
  <c r="G1142" i="28"/>
  <c r="D1142" i="28"/>
  <c r="B1142" i="28"/>
  <c r="T1141" i="28"/>
  <c r="M1141" i="28"/>
  <c r="L1141" i="28"/>
  <c r="G1141" i="28"/>
  <c r="D1141" i="28"/>
  <c r="B1141" i="28"/>
  <c r="T1140" i="28"/>
  <c r="M1140" i="28"/>
  <c r="L1140" i="28"/>
  <c r="G1140" i="28"/>
  <c r="D1140" i="28"/>
  <c r="B1140" i="28"/>
  <c r="T1139" i="28"/>
  <c r="M1139" i="28"/>
  <c r="L1139" i="28"/>
  <c r="G1139" i="28"/>
  <c r="D1139" i="28"/>
  <c r="B1139" i="28"/>
  <c r="T1138" i="28"/>
  <c r="M1138" i="28"/>
  <c r="L1138" i="28"/>
  <c r="G1138" i="28"/>
  <c r="D1138" i="28"/>
  <c r="B1138" i="28"/>
  <c r="T1137" i="28"/>
  <c r="M1137" i="28"/>
  <c r="L1137" i="28"/>
  <c r="G1137" i="28"/>
  <c r="D1137" i="28"/>
  <c r="B1137" i="28"/>
  <c r="T1136" i="28"/>
  <c r="M1136" i="28"/>
  <c r="L1136" i="28"/>
  <c r="G1136" i="28"/>
  <c r="D1136" i="28"/>
  <c r="B1136" i="28"/>
  <c r="T1135" i="28"/>
  <c r="M1135" i="28"/>
  <c r="L1135" i="28"/>
  <c r="G1135" i="28"/>
  <c r="D1135" i="28"/>
  <c r="B1135" i="28"/>
  <c r="T1134" i="28"/>
  <c r="M1134" i="28"/>
  <c r="L1134" i="28"/>
  <c r="G1134" i="28"/>
  <c r="D1134" i="28"/>
  <c r="B1134" i="28"/>
  <c r="T1133" i="28"/>
  <c r="M1133" i="28"/>
  <c r="L1133" i="28"/>
  <c r="G1133" i="28"/>
  <c r="D1133" i="28"/>
  <c r="B1133" i="28"/>
  <c r="T1132" i="28"/>
  <c r="M1132" i="28"/>
  <c r="L1132" i="28"/>
  <c r="G1132" i="28"/>
  <c r="D1132" i="28"/>
  <c r="B1132" i="28"/>
  <c r="T1131" i="28"/>
  <c r="M1131" i="28"/>
  <c r="L1131" i="28"/>
  <c r="G1131" i="28"/>
  <c r="D1131" i="28"/>
  <c r="B1131" i="28"/>
  <c r="T1130" i="28"/>
  <c r="M1130" i="28"/>
  <c r="L1130" i="28"/>
  <c r="G1130" i="28"/>
  <c r="D1130" i="28"/>
  <c r="B1130" i="28"/>
  <c r="T1129" i="28"/>
  <c r="M1129" i="28"/>
  <c r="L1129" i="28"/>
  <c r="G1129" i="28"/>
  <c r="D1129" i="28"/>
  <c r="B1129" i="28"/>
  <c r="T1128" i="28"/>
  <c r="M1128" i="28"/>
  <c r="L1128" i="28"/>
  <c r="G1128" i="28"/>
  <c r="D1128" i="28"/>
  <c r="B1128" i="28"/>
  <c r="T1127" i="28"/>
  <c r="M1127" i="28"/>
  <c r="L1127" i="28"/>
  <c r="G1127" i="28"/>
  <c r="D1127" i="28"/>
  <c r="B1127" i="28"/>
  <c r="T1126" i="28"/>
  <c r="M1126" i="28"/>
  <c r="L1126" i="28"/>
  <c r="G1126" i="28"/>
  <c r="D1126" i="28"/>
  <c r="B1126" i="28"/>
  <c r="T1125" i="28"/>
  <c r="M1125" i="28"/>
  <c r="L1125" i="28"/>
  <c r="G1125" i="28"/>
  <c r="D1125" i="28"/>
  <c r="B1125" i="28"/>
  <c r="T1124" i="28"/>
  <c r="M1124" i="28"/>
  <c r="L1124" i="28"/>
  <c r="G1124" i="28"/>
  <c r="D1124" i="28"/>
  <c r="B1124" i="28"/>
  <c r="T1123" i="28"/>
  <c r="M1123" i="28"/>
  <c r="L1123" i="28"/>
  <c r="G1123" i="28"/>
  <c r="D1123" i="28"/>
  <c r="B1123" i="28"/>
  <c r="T1122" i="28"/>
  <c r="M1122" i="28"/>
  <c r="L1122" i="28"/>
  <c r="G1122" i="28"/>
  <c r="D1122" i="28"/>
  <c r="B1122" i="28"/>
  <c r="T1121" i="28"/>
  <c r="M1121" i="28"/>
  <c r="L1121" i="28"/>
  <c r="G1121" i="28"/>
  <c r="D1121" i="28"/>
  <c r="B1121" i="28"/>
  <c r="T1120" i="28"/>
  <c r="M1120" i="28"/>
  <c r="L1120" i="28"/>
  <c r="G1120" i="28"/>
  <c r="D1120" i="28"/>
  <c r="B1120" i="28"/>
  <c r="T1119" i="28"/>
  <c r="M1119" i="28"/>
  <c r="L1119" i="28"/>
  <c r="G1119" i="28"/>
  <c r="D1119" i="28"/>
  <c r="B1119" i="28"/>
  <c r="T1118" i="28"/>
  <c r="M1118" i="28"/>
  <c r="L1118" i="28"/>
  <c r="G1118" i="28"/>
  <c r="D1118" i="28"/>
  <c r="B1118" i="28"/>
  <c r="T1117" i="28"/>
  <c r="M1117" i="28"/>
  <c r="L1117" i="28"/>
  <c r="G1117" i="28"/>
  <c r="D1117" i="28"/>
  <c r="B1117" i="28"/>
  <c r="T1116" i="28"/>
  <c r="M1116" i="28"/>
  <c r="L1116" i="28"/>
  <c r="G1116" i="28"/>
  <c r="D1116" i="28"/>
  <c r="B1116" i="28"/>
  <c r="T1115" i="28"/>
  <c r="M1115" i="28"/>
  <c r="L1115" i="28"/>
  <c r="G1115" i="28"/>
  <c r="D1115" i="28"/>
  <c r="B1115" i="28"/>
  <c r="T1114" i="28"/>
  <c r="M1114" i="28"/>
  <c r="L1114" i="28"/>
  <c r="G1114" i="28"/>
  <c r="D1114" i="28"/>
  <c r="B1114" i="28"/>
  <c r="T1113" i="28"/>
  <c r="M1113" i="28"/>
  <c r="L1113" i="28"/>
  <c r="G1113" i="28"/>
  <c r="D1113" i="28"/>
  <c r="B1113" i="28"/>
  <c r="T1112" i="28"/>
  <c r="M1112" i="28"/>
  <c r="L1112" i="28"/>
  <c r="G1112" i="28"/>
  <c r="D1112" i="28"/>
  <c r="B1112" i="28"/>
  <c r="T1111" i="28"/>
  <c r="M1111" i="28"/>
  <c r="L1111" i="28"/>
  <c r="G1111" i="28"/>
  <c r="D1111" i="28"/>
  <c r="B1111" i="28"/>
  <c r="T1110" i="28"/>
  <c r="M1110" i="28"/>
  <c r="L1110" i="28"/>
  <c r="G1110" i="28"/>
  <c r="D1110" i="28"/>
  <c r="B1110" i="28"/>
  <c r="T1109" i="28"/>
  <c r="M1109" i="28"/>
  <c r="L1109" i="28"/>
  <c r="G1109" i="28"/>
  <c r="D1109" i="28"/>
  <c r="B1109" i="28"/>
  <c r="T1108" i="28"/>
  <c r="M1108" i="28"/>
  <c r="L1108" i="28"/>
  <c r="G1108" i="28"/>
  <c r="D1108" i="28"/>
  <c r="B1108" i="28"/>
  <c r="T1107" i="28"/>
  <c r="M1107" i="28"/>
  <c r="L1107" i="28"/>
  <c r="G1107" i="28"/>
  <c r="D1107" i="28"/>
  <c r="B1107" i="28"/>
  <c r="T1106" i="28"/>
  <c r="M1106" i="28"/>
  <c r="L1106" i="28"/>
  <c r="G1106" i="28"/>
  <c r="D1106" i="28"/>
  <c r="B1106" i="28"/>
  <c r="T1105" i="28"/>
  <c r="M1105" i="28"/>
  <c r="L1105" i="28"/>
  <c r="G1105" i="28"/>
  <c r="D1105" i="28"/>
  <c r="B1105" i="28"/>
  <c r="T1104" i="28"/>
  <c r="M1104" i="28"/>
  <c r="L1104" i="28"/>
  <c r="G1104" i="28"/>
  <c r="D1104" i="28"/>
  <c r="B1104" i="28"/>
  <c r="T1103" i="28"/>
  <c r="M1103" i="28"/>
  <c r="L1103" i="28"/>
  <c r="G1103" i="28"/>
  <c r="D1103" i="28"/>
  <c r="B1103" i="28"/>
  <c r="T1102" i="28"/>
  <c r="M1102" i="28"/>
  <c r="L1102" i="28"/>
  <c r="G1102" i="28"/>
  <c r="D1102" i="28"/>
  <c r="B1102" i="28"/>
  <c r="T1101" i="28"/>
  <c r="M1101" i="28"/>
  <c r="L1101" i="28"/>
  <c r="G1101" i="28"/>
  <c r="D1101" i="28"/>
  <c r="B1101" i="28"/>
  <c r="T1100" i="28"/>
  <c r="M1100" i="28"/>
  <c r="L1100" i="28"/>
  <c r="G1100" i="28"/>
  <c r="D1100" i="28"/>
  <c r="B1100" i="28"/>
  <c r="T1099" i="28"/>
  <c r="M1099" i="28"/>
  <c r="L1099" i="28"/>
  <c r="G1099" i="28"/>
  <c r="D1099" i="28"/>
  <c r="B1099" i="28"/>
  <c r="T1098" i="28"/>
  <c r="M1098" i="28"/>
  <c r="L1098" i="28"/>
  <c r="G1098" i="28"/>
  <c r="D1098" i="28"/>
  <c r="B1098" i="28"/>
  <c r="T1097" i="28"/>
  <c r="M1097" i="28"/>
  <c r="L1097" i="28"/>
  <c r="G1097" i="28"/>
  <c r="D1097" i="28"/>
  <c r="B1097" i="28"/>
  <c r="T1096" i="28"/>
  <c r="M1096" i="28"/>
  <c r="L1096" i="28"/>
  <c r="G1096" i="28"/>
  <c r="D1096" i="28"/>
  <c r="B1096" i="28"/>
  <c r="T1095" i="28"/>
  <c r="M1095" i="28"/>
  <c r="L1095" i="28"/>
  <c r="G1095" i="28"/>
  <c r="D1095" i="28"/>
  <c r="B1095" i="28"/>
  <c r="T1094" i="28"/>
  <c r="M1094" i="28"/>
  <c r="L1094" i="28"/>
  <c r="G1094" i="28"/>
  <c r="D1094" i="28"/>
  <c r="B1094" i="28"/>
  <c r="T1093" i="28"/>
  <c r="M1093" i="28"/>
  <c r="L1093" i="28"/>
  <c r="G1093" i="28"/>
  <c r="D1093" i="28"/>
  <c r="B1093" i="28"/>
  <c r="T1092" i="28"/>
  <c r="M1092" i="28"/>
  <c r="L1092" i="28"/>
  <c r="G1092" i="28"/>
  <c r="D1092" i="28"/>
  <c r="B1092" i="28"/>
  <c r="T1091" i="28"/>
  <c r="M1091" i="28"/>
  <c r="L1091" i="28"/>
  <c r="G1091" i="28"/>
  <c r="D1091" i="28"/>
  <c r="B1091" i="28"/>
  <c r="T1090" i="28"/>
  <c r="M1090" i="28"/>
  <c r="L1090" i="28"/>
  <c r="G1090" i="28"/>
  <c r="D1090" i="28"/>
  <c r="B1090" i="28"/>
  <c r="T1089" i="28"/>
  <c r="M1089" i="28"/>
  <c r="L1089" i="28"/>
  <c r="G1089" i="28"/>
  <c r="D1089" i="28"/>
  <c r="B1089" i="28"/>
  <c r="T1088" i="28"/>
  <c r="M1088" i="28"/>
  <c r="L1088" i="28"/>
  <c r="G1088" i="28"/>
  <c r="D1088" i="28"/>
  <c r="B1088" i="28"/>
  <c r="T1087" i="28"/>
  <c r="M1087" i="28"/>
  <c r="L1087" i="28"/>
  <c r="G1087" i="28"/>
  <c r="D1087" i="28"/>
  <c r="B1087" i="28"/>
  <c r="T1086" i="28"/>
  <c r="M1086" i="28"/>
  <c r="L1086" i="28"/>
  <c r="G1086" i="28"/>
  <c r="D1086" i="28"/>
  <c r="B1086" i="28"/>
  <c r="T1085" i="28"/>
  <c r="M1085" i="28"/>
  <c r="L1085" i="28"/>
  <c r="G1085" i="28"/>
  <c r="D1085" i="28"/>
  <c r="B1085" i="28"/>
  <c r="T1084" i="28"/>
  <c r="M1084" i="28"/>
  <c r="L1084" i="28"/>
  <c r="G1084" i="28"/>
  <c r="D1084" i="28"/>
  <c r="B1084" i="28"/>
  <c r="T1083" i="28"/>
  <c r="M1083" i="28"/>
  <c r="L1083" i="28"/>
  <c r="G1083" i="28"/>
  <c r="D1083" i="28"/>
  <c r="B1083" i="28"/>
  <c r="T1082" i="28"/>
  <c r="M1082" i="28"/>
  <c r="L1082" i="28"/>
  <c r="G1082" i="28"/>
  <c r="D1082" i="28"/>
  <c r="B1082" i="28"/>
  <c r="T1081" i="28"/>
  <c r="M1081" i="28"/>
  <c r="L1081" i="28"/>
  <c r="G1081" i="28"/>
  <c r="D1081" i="28"/>
  <c r="B1081" i="28"/>
  <c r="T1080" i="28"/>
  <c r="M1080" i="28"/>
  <c r="L1080" i="28"/>
  <c r="G1080" i="28"/>
  <c r="D1080" i="28"/>
  <c r="B1080" i="28"/>
  <c r="T1079" i="28"/>
  <c r="M1079" i="28"/>
  <c r="L1079" i="28"/>
  <c r="G1079" i="28"/>
  <c r="D1079" i="28"/>
  <c r="B1079" i="28"/>
  <c r="T1078" i="28"/>
  <c r="M1078" i="28"/>
  <c r="L1078" i="28"/>
  <c r="G1078" i="28"/>
  <c r="D1078" i="28"/>
  <c r="B1078" i="28"/>
  <c r="T1077" i="28"/>
  <c r="M1077" i="28"/>
  <c r="L1077" i="28"/>
  <c r="G1077" i="28"/>
  <c r="D1077" i="28"/>
  <c r="B1077" i="28"/>
  <c r="T1076" i="28"/>
  <c r="M1076" i="28"/>
  <c r="L1076" i="28"/>
  <c r="G1076" i="28"/>
  <c r="D1076" i="28"/>
  <c r="B1076" i="28"/>
  <c r="T1075" i="28"/>
  <c r="M1075" i="28"/>
  <c r="L1075" i="28"/>
  <c r="G1075" i="28"/>
  <c r="D1075" i="28"/>
  <c r="B1075" i="28"/>
  <c r="T1074" i="28"/>
  <c r="M1074" i="28"/>
  <c r="L1074" i="28"/>
  <c r="G1074" i="28"/>
  <c r="D1074" i="28"/>
  <c r="B1074" i="28"/>
  <c r="T1073" i="28"/>
  <c r="M1073" i="28"/>
  <c r="L1073" i="28"/>
  <c r="G1073" i="28"/>
  <c r="D1073" i="28"/>
  <c r="B1073" i="28"/>
  <c r="T1072" i="28"/>
  <c r="M1072" i="28"/>
  <c r="L1072" i="28"/>
  <c r="G1072" i="28"/>
  <c r="D1072" i="28"/>
  <c r="B1072" i="28"/>
  <c r="T1071" i="28"/>
  <c r="M1071" i="28"/>
  <c r="L1071" i="28"/>
  <c r="G1071" i="28"/>
  <c r="D1071" i="28"/>
  <c r="B1071" i="28"/>
  <c r="T1070" i="28"/>
  <c r="M1070" i="28"/>
  <c r="L1070" i="28"/>
  <c r="G1070" i="28"/>
  <c r="D1070" i="28"/>
  <c r="B1070" i="28"/>
  <c r="T1069" i="28"/>
  <c r="M1069" i="28"/>
  <c r="L1069" i="28"/>
  <c r="G1069" i="28"/>
  <c r="D1069" i="28"/>
  <c r="B1069" i="28"/>
  <c r="T1068" i="28"/>
  <c r="M1068" i="28"/>
  <c r="L1068" i="28"/>
  <c r="G1068" i="28"/>
  <c r="D1068" i="28"/>
  <c r="B1068" i="28"/>
  <c r="T1067" i="28"/>
  <c r="M1067" i="28"/>
  <c r="L1067" i="28"/>
  <c r="G1067" i="28"/>
  <c r="D1067" i="28"/>
  <c r="B1067" i="28"/>
  <c r="T1066" i="28"/>
  <c r="M1066" i="28"/>
  <c r="L1066" i="28"/>
  <c r="G1066" i="28"/>
  <c r="D1066" i="28"/>
  <c r="B1066" i="28"/>
  <c r="T1065" i="28"/>
  <c r="M1065" i="28"/>
  <c r="L1065" i="28"/>
  <c r="G1065" i="28"/>
  <c r="D1065" i="28"/>
  <c r="B1065" i="28"/>
  <c r="T1064" i="28"/>
  <c r="M1064" i="28"/>
  <c r="L1064" i="28"/>
  <c r="G1064" i="28"/>
  <c r="D1064" i="28"/>
  <c r="B1064" i="28"/>
  <c r="T1063" i="28"/>
  <c r="M1063" i="28"/>
  <c r="L1063" i="28"/>
  <c r="G1063" i="28"/>
  <c r="D1063" i="28"/>
  <c r="B1063" i="28"/>
  <c r="T1062" i="28"/>
  <c r="M1062" i="28"/>
  <c r="L1062" i="28"/>
  <c r="G1062" i="28"/>
  <c r="D1062" i="28"/>
  <c r="B1062" i="28"/>
  <c r="T1061" i="28"/>
  <c r="M1061" i="28"/>
  <c r="L1061" i="28"/>
  <c r="G1061" i="28"/>
  <c r="D1061" i="28"/>
  <c r="B1061" i="28"/>
  <c r="T1060" i="28"/>
  <c r="M1060" i="28"/>
  <c r="L1060" i="28"/>
  <c r="G1060" i="28"/>
  <c r="D1060" i="28"/>
  <c r="B1060" i="28"/>
  <c r="T1059" i="28"/>
  <c r="M1059" i="28"/>
  <c r="L1059" i="28"/>
  <c r="G1059" i="28"/>
  <c r="D1059" i="28"/>
  <c r="B1059" i="28"/>
  <c r="T1058" i="28"/>
  <c r="M1058" i="28"/>
  <c r="L1058" i="28"/>
  <c r="G1058" i="28"/>
  <c r="D1058" i="28"/>
  <c r="B1058" i="28"/>
  <c r="T1057" i="28"/>
  <c r="M1057" i="28"/>
  <c r="L1057" i="28"/>
  <c r="G1057" i="28"/>
  <c r="D1057" i="28"/>
  <c r="B1057" i="28"/>
  <c r="T1056" i="28"/>
  <c r="M1056" i="28"/>
  <c r="L1056" i="28"/>
  <c r="G1056" i="28"/>
  <c r="D1056" i="28"/>
  <c r="B1056" i="28"/>
  <c r="T1055" i="28"/>
  <c r="M1055" i="28"/>
  <c r="L1055" i="28"/>
  <c r="G1055" i="28"/>
  <c r="D1055" i="28"/>
  <c r="B1055" i="28"/>
  <c r="T1054" i="28"/>
  <c r="M1054" i="28"/>
  <c r="L1054" i="28"/>
  <c r="G1054" i="28"/>
  <c r="D1054" i="28"/>
  <c r="B1054" i="28"/>
  <c r="T1053" i="28"/>
  <c r="M1053" i="28"/>
  <c r="L1053" i="28"/>
  <c r="G1053" i="28"/>
  <c r="D1053" i="28"/>
  <c r="B1053" i="28"/>
  <c r="T1052" i="28"/>
  <c r="M1052" i="28"/>
  <c r="L1052" i="28"/>
  <c r="G1052" i="28"/>
  <c r="D1052" i="28"/>
  <c r="B1052" i="28"/>
  <c r="T1051" i="28"/>
  <c r="M1051" i="28"/>
  <c r="L1051" i="28"/>
  <c r="G1051" i="28"/>
  <c r="D1051" i="28"/>
  <c r="B1051" i="28"/>
  <c r="T1050" i="28"/>
  <c r="M1050" i="28"/>
  <c r="L1050" i="28"/>
  <c r="G1050" i="28"/>
  <c r="D1050" i="28"/>
  <c r="B1050" i="28"/>
  <c r="T1049" i="28"/>
  <c r="M1049" i="28"/>
  <c r="L1049" i="28"/>
  <c r="G1049" i="28"/>
  <c r="D1049" i="28"/>
  <c r="B1049" i="28"/>
  <c r="T1048" i="28"/>
  <c r="M1048" i="28"/>
  <c r="L1048" i="28"/>
  <c r="G1048" i="28"/>
  <c r="D1048" i="28"/>
  <c r="B1048" i="28"/>
  <c r="T1047" i="28"/>
  <c r="M1047" i="28"/>
  <c r="L1047" i="28"/>
  <c r="G1047" i="28"/>
  <c r="D1047" i="28"/>
  <c r="B1047" i="28"/>
  <c r="T1046" i="28"/>
  <c r="M1046" i="28"/>
  <c r="L1046" i="28"/>
  <c r="G1046" i="28"/>
  <c r="D1046" i="28"/>
  <c r="B1046" i="28"/>
  <c r="T1045" i="28"/>
  <c r="M1045" i="28"/>
  <c r="L1045" i="28"/>
  <c r="G1045" i="28"/>
  <c r="D1045" i="28"/>
  <c r="B1045" i="28"/>
  <c r="T1044" i="28"/>
  <c r="M1044" i="28"/>
  <c r="L1044" i="28"/>
  <c r="G1044" i="28"/>
  <c r="D1044" i="28"/>
  <c r="B1044" i="28"/>
  <c r="T1043" i="28"/>
  <c r="M1043" i="28"/>
  <c r="L1043" i="28"/>
  <c r="G1043" i="28"/>
  <c r="D1043" i="28"/>
  <c r="B1043" i="28"/>
  <c r="T1042" i="28"/>
  <c r="M1042" i="28"/>
  <c r="L1042" i="28"/>
  <c r="G1042" i="28"/>
  <c r="D1042" i="28"/>
  <c r="B1042" i="28"/>
  <c r="T1041" i="28"/>
  <c r="M1041" i="28"/>
  <c r="L1041" i="28"/>
  <c r="G1041" i="28"/>
  <c r="D1041" i="28"/>
  <c r="B1041" i="28"/>
  <c r="T1040" i="28"/>
  <c r="M1040" i="28"/>
  <c r="L1040" i="28"/>
  <c r="G1040" i="28"/>
  <c r="D1040" i="28"/>
  <c r="B1040" i="28"/>
  <c r="T1039" i="28"/>
  <c r="M1039" i="28"/>
  <c r="L1039" i="28"/>
  <c r="G1039" i="28"/>
  <c r="D1039" i="28"/>
  <c r="B1039" i="28"/>
  <c r="T1038" i="28"/>
  <c r="M1038" i="28"/>
  <c r="L1038" i="28"/>
  <c r="G1038" i="28"/>
  <c r="D1038" i="28"/>
  <c r="B1038" i="28"/>
  <c r="T1037" i="28"/>
  <c r="M1037" i="28"/>
  <c r="L1037" i="28"/>
  <c r="G1037" i="28"/>
  <c r="D1037" i="28"/>
  <c r="B1037" i="28"/>
  <c r="T1036" i="28"/>
  <c r="M1036" i="28"/>
  <c r="L1036" i="28"/>
  <c r="G1036" i="28"/>
  <c r="D1036" i="28"/>
  <c r="B1036" i="28"/>
  <c r="T1035" i="28"/>
  <c r="M1035" i="28"/>
  <c r="L1035" i="28"/>
  <c r="G1035" i="28"/>
  <c r="D1035" i="28"/>
  <c r="B1035" i="28"/>
  <c r="T1034" i="28"/>
  <c r="M1034" i="28"/>
  <c r="L1034" i="28"/>
  <c r="G1034" i="28"/>
  <c r="D1034" i="28"/>
  <c r="B1034" i="28"/>
  <c r="T1033" i="28"/>
  <c r="M1033" i="28"/>
  <c r="L1033" i="28"/>
  <c r="G1033" i="28"/>
  <c r="D1033" i="28"/>
  <c r="B1033" i="28"/>
  <c r="T1032" i="28"/>
  <c r="M1032" i="28"/>
  <c r="L1032" i="28"/>
  <c r="G1032" i="28"/>
  <c r="D1032" i="28"/>
  <c r="B1032" i="28"/>
  <c r="T1031" i="28"/>
  <c r="M1031" i="28"/>
  <c r="L1031" i="28"/>
  <c r="G1031" i="28"/>
  <c r="D1031" i="28"/>
  <c r="B1031" i="28"/>
  <c r="T1030" i="28"/>
  <c r="M1030" i="28"/>
  <c r="L1030" i="28"/>
  <c r="G1030" i="28"/>
  <c r="D1030" i="28"/>
  <c r="B1030" i="28"/>
  <c r="T1029" i="28"/>
  <c r="M1029" i="28"/>
  <c r="L1029" i="28"/>
  <c r="G1029" i="28"/>
  <c r="D1029" i="28"/>
  <c r="B1029" i="28"/>
  <c r="T1028" i="28"/>
  <c r="M1028" i="28"/>
  <c r="L1028" i="28"/>
  <c r="G1028" i="28"/>
  <c r="D1028" i="28"/>
  <c r="B1028" i="28"/>
  <c r="T1027" i="28"/>
  <c r="M1027" i="28"/>
  <c r="L1027" i="28"/>
  <c r="G1027" i="28"/>
  <c r="D1027" i="28"/>
  <c r="B1027" i="28"/>
  <c r="T1026" i="28"/>
  <c r="M1026" i="28"/>
  <c r="L1026" i="28"/>
  <c r="G1026" i="28"/>
  <c r="D1026" i="28"/>
  <c r="B1026" i="28"/>
  <c r="T1025" i="28"/>
  <c r="M1025" i="28"/>
  <c r="L1025" i="28"/>
  <c r="G1025" i="28"/>
  <c r="D1025" i="28"/>
  <c r="B1025" i="28"/>
  <c r="T1024" i="28"/>
  <c r="M1024" i="28"/>
  <c r="L1024" i="28"/>
  <c r="G1024" i="28"/>
  <c r="D1024" i="28"/>
  <c r="B1024" i="28"/>
  <c r="T1023" i="28"/>
  <c r="M1023" i="28"/>
  <c r="L1023" i="28"/>
  <c r="G1023" i="28"/>
  <c r="D1023" i="28"/>
  <c r="B1023" i="28"/>
  <c r="T1022" i="28"/>
  <c r="M1022" i="28"/>
  <c r="L1022" i="28"/>
  <c r="G1022" i="28"/>
  <c r="D1022" i="28"/>
  <c r="B1022" i="28"/>
  <c r="T1021" i="28"/>
  <c r="M1021" i="28"/>
  <c r="L1021" i="28"/>
  <c r="G1021" i="28"/>
  <c r="D1021" i="28"/>
  <c r="B1021" i="28"/>
  <c r="T1020" i="28"/>
  <c r="M1020" i="28"/>
  <c r="L1020" i="28"/>
  <c r="G1020" i="28"/>
  <c r="D1020" i="28"/>
  <c r="B1020" i="28"/>
  <c r="T1019" i="28"/>
  <c r="M1019" i="28"/>
  <c r="L1019" i="28"/>
  <c r="G1019" i="28"/>
  <c r="D1019" i="28"/>
  <c r="B1019" i="28"/>
  <c r="T1018" i="28"/>
  <c r="M1018" i="28"/>
  <c r="L1018" i="28"/>
  <c r="G1018" i="28"/>
  <c r="D1018" i="28"/>
  <c r="B1018" i="28"/>
  <c r="T1017" i="28"/>
  <c r="M1017" i="28"/>
  <c r="L1017" i="28"/>
  <c r="G1017" i="28"/>
  <c r="D1017" i="28"/>
  <c r="B1017" i="28"/>
  <c r="T1016" i="28"/>
  <c r="M1016" i="28"/>
  <c r="L1016" i="28"/>
  <c r="G1016" i="28"/>
  <c r="D1016" i="28"/>
  <c r="B1016" i="28"/>
  <c r="T1015" i="28"/>
  <c r="M1015" i="28"/>
  <c r="L1015" i="28"/>
  <c r="G1015" i="28"/>
  <c r="D1015" i="28"/>
  <c r="B1015" i="28"/>
  <c r="T1014" i="28"/>
  <c r="M1014" i="28"/>
  <c r="L1014" i="28"/>
  <c r="G1014" i="28"/>
  <c r="D1014" i="28"/>
  <c r="B1014" i="28"/>
  <c r="T1013" i="28"/>
  <c r="M1013" i="28"/>
  <c r="L1013" i="28"/>
  <c r="G1013" i="28"/>
  <c r="D1013" i="28"/>
  <c r="B1013" i="28"/>
  <c r="T1012" i="28"/>
  <c r="M1012" i="28"/>
  <c r="L1012" i="28"/>
  <c r="G1012" i="28"/>
  <c r="D1012" i="28"/>
  <c r="B1012" i="28"/>
  <c r="T1011" i="28"/>
  <c r="M1011" i="28"/>
  <c r="L1011" i="28"/>
  <c r="G1011" i="28"/>
  <c r="D1011" i="28"/>
  <c r="B1011" i="28"/>
  <c r="T1010" i="28"/>
  <c r="M1010" i="28"/>
  <c r="L1010" i="28"/>
  <c r="G1010" i="28"/>
  <c r="D1010" i="28"/>
  <c r="B1010" i="28"/>
  <c r="T1009" i="28"/>
  <c r="M1009" i="28"/>
  <c r="L1009" i="28"/>
  <c r="G1009" i="28"/>
  <c r="D1009" i="28"/>
  <c r="B1009" i="28"/>
  <c r="T1008" i="28"/>
  <c r="M1008" i="28"/>
  <c r="L1008" i="28"/>
  <c r="G1008" i="28"/>
  <c r="D1008" i="28"/>
  <c r="B1008" i="28"/>
  <c r="T1007" i="28"/>
  <c r="M1007" i="28"/>
  <c r="L1007" i="28"/>
  <c r="G1007" i="28"/>
  <c r="D1007" i="28"/>
  <c r="B1007" i="28"/>
  <c r="T1006" i="28"/>
  <c r="M1006" i="28"/>
  <c r="L1006" i="28"/>
  <c r="G1006" i="28"/>
  <c r="D1006" i="28"/>
  <c r="B1006" i="28"/>
  <c r="T1005" i="28"/>
  <c r="M1005" i="28"/>
  <c r="L1005" i="28"/>
  <c r="G1005" i="28"/>
  <c r="D1005" i="28"/>
  <c r="B1005" i="28"/>
  <c r="T1004" i="28"/>
  <c r="M1004" i="28"/>
  <c r="L1004" i="28"/>
  <c r="G1004" i="28"/>
  <c r="D1004" i="28"/>
  <c r="B1004" i="28"/>
  <c r="T1003" i="28"/>
  <c r="M1003" i="28"/>
  <c r="L1003" i="28"/>
  <c r="G1003" i="28"/>
  <c r="D1003" i="28"/>
  <c r="B1003" i="28"/>
  <c r="T1002" i="28"/>
  <c r="M1002" i="28"/>
  <c r="L1002" i="28"/>
  <c r="G1002" i="28"/>
  <c r="D1002" i="28"/>
  <c r="B1002" i="28"/>
  <c r="T1001" i="28"/>
  <c r="M1001" i="28"/>
  <c r="L1001" i="28"/>
  <c r="G1001" i="28"/>
  <c r="D1001" i="28"/>
  <c r="B1001" i="28"/>
  <c r="T1000" i="28"/>
  <c r="M1000" i="28"/>
  <c r="L1000" i="28"/>
  <c r="G1000" i="28"/>
  <c r="D1000" i="28"/>
  <c r="B1000" i="28"/>
  <c r="T999" i="28"/>
  <c r="M999" i="28"/>
  <c r="L999" i="28"/>
  <c r="G999" i="28"/>
  <c r="D999" i="28"/>
  <c r="B999" i="28"/>
  <c r="T998" i="28"/>
  <c r="M998" i="28"/>
  <c r="L998" i="28"/>
  <c r="G998" i="28"/>
  <c r="D998" i="28"/>
  <c r="B998" i="28"/>
  <c r="T997" i="28"/>
  <c r="M997" i="28"/>
  <c r="L997" i="28"/>
  <c r="G997" i="28"/>
  <c r="D997" i="28"/>
  <c r="B997" i="28"/>
  <c r="T996" i="28"/>
  <c r="M996" i="28"/>
  <c r="L996" i="28"/>
  <c r="G996" i="28"/>
  <c r="D996" i="28"/>
  <c r="B996" i="28"/>
  <c r="T995" i="28"/>
  <c r="M995" i="28"/>
  <c r="L995" i="28"/>
  <c r="G995" i="28"/>
  <c r="D995" i="28"/>
  <c r="B995" i="28"/>
  <c r="T994" i="28"/>
  <c r="M994" i="28"/>
  <c r="L994" i="28"/>
  <c r="G994" i="28"/>
  <c r="D994" i="28"/>
  <c r="B994" i="28"/>
  <c r="T993" i="28"/>
  <c r="M993" i="28"/>
  <c r="L993" i="28"/>
  <c r="G993" i="28"/>
  <c r="D993" i="28"/>
  <c r="B993" i="28"/>
  <c r="T992" i="28"/>
  <c r="M992" i="28"/>
  <c r="L992" i="28"/>
  <c r="G992" i="28"/>
  <c r="D992" i="28"/>
  <c r="B992" i="28"/>
  <c r="T991" i="28"/>
  <c r="M991" i="28"/>
  <c r="L991" i="28"/>
  <c r="G991" i="28"/>
  <c r="D991" i="28"/>
  <c r="B991" i="28"/>
  <c r="T990" i="28"/>
  <c r="M990" i="28"/>
  <c r="L990" i="28"/>
  <c r="G990" i="28"/>
  <c r="D990" i="28"/>
  <c r="B990" i="28"/>
  <c r="T989" i="28"/>
  <c r="M989" i="28"/>
  <c r="L989" i="28"/>
  <c r="G989" i="28"/>
  <c r="D989" i="28"/>
  <c r="B989" i="28"/>
  <c r="T988" i="28"/>
  <c r="M988" i="28"/>
  <c r="L988" i="28"/>
  <c r="G988" i="28"/>
  <c r="D988" i="28"/>
  <c r="B988" i="28"/>
  <c r="T987" i="28"/>
  <c r="M987" i="28"/>
  <c r="L987" i="28"/>
  <c r="G987" i="28"/>
  <c r="D987" i="28"/>
  <c r="B987" i="28"/>
  <c r="T986" i="28"/>
  <c r="M986" i="28"/>
  <c r="L986" i="28"/>
  <c r="G986" i="28"/>
  <c r="D986" i="28"/>
  <c r="B986" i="28"/>
  <c r="T985" i="28"/>
  <c r="M985" i="28"/>
  <c r="L985" i="28"/>
  <c r="G985" i="28"/>
  <c r="D985" i="28"/>
  <c r="B985" i="28"/>
  <c r="T984" i="28"/>
  <c r="M984" i="28"/>
  <c r="L984" i="28"/>
  <c r="G984" i="28"/>
  <c r="D984" i="28"/>
  <c r="B984" i="28"/>
  <c r="T983" i="28"/>
  <c r="M983" i="28"/>
  <c r="L983" i="28"/>
  <c r="G983" i="28"/>
  <c r="D983" i="28"/>
  <c r="B983" i="28"/>
  <c r="T982" i="28"/>
  <c r="M982" i="28"/>
  <c r="L982" i="28"/>
  <c r="G982" i="28"/>
  <c r="D982" i="28"/>
  <c r="B982" i="28"/>
  <c r="T981" i="28"/>
  <c r="M981" i="28"/>
  <c r="L981" i="28"/>
  <c r="G981" i="28"/>
  <c r="D981" i="28"/>
  <c r="B981" i="28"/>
  <c r="T980" i="28"/>
  <c r="M980" i="28"/>
  <c r="L980" i="28"/>
  <c r="G980" i="28"/>
  <c r="D980" i="28"/>
  <c r="B980" i="28"/>
  <c r="T979" i="28"/>
  <c r="M979" i="28"/>
  <c r="L979" i="28"/>
  <c r="G979" i="28"/>
  <c r="D979" i="28"/>
  <c r="B979" i="28"/>
  <c r="T978" i="28"/>
  <c r="M978" i="28"/>
  <c r="L978" i="28"/>
  <c r="G978" i="28"/>
  <c r="D978" i="28"/>
  <c r="B978" i="28"/>
  <c r="T977" i="28"/>
  <c r="M977" i="28"/>
  <c r="L977" i="28"/>
  <c r="G977" i="28"/>
  <c r="D977" i="28"/>
  <c r="B977" i="28"/>
  <c r="T976" i="28"/>
  <c r="M976" i="28"/>
  <c r="L976" i="28"/>
  <c r="G976" i="28"/>
  <c r="D976" i="28"/>
  <c r="B976" i="28"/>
  <c r="T975" i="28"/>
  <c r="M975" i="28"/>
  <c r="L975" i="28"/>
  <c r="G975" i="28"/>
  <c r="D975" i="28"/>
  <c r="B975" i="28"/>
  <c r="T974" i="28"/>
  <c r="M974" i="28"/>
  <c r="L974" i="28"/>
  <c r="G974" i="28"/>
  <c r="D974" i="28"/>
  <c r="B974" i="28"/>
  <c r="T973" i="28"/>
  <c r="M973" i="28"/>
  <c r="L973" i="28"/>
  <c r="G973" i="28"/>
  <c r="D973" i="28"/>
  <c r="B973" i="28"/>
  <c r="T972" i="28"/>
  <c r="M972" i="28"/>
  <c r="L972" i="28"/>
  <c r="G972" i="28"/>
  <c r="D972" i="28"/>
  <c r="B972" i="28"/>
  <c r="T971" i="28"/>
  <c r="M971" i="28"/>
  <c r="L971" i="28"/>
  <c r="G971" i="28"/>
  <c r="D971" i="28"/>
  <c r="B971" i="28"/>
  <c r="T970" i="28"/>
  <c r="M970" i="28"/>
  <c r="L970" i="28"/>
  <c r="G970" i="28"/>
  <c r="D970" i="28"/>
  <c r="B970" i="28"/>
  <c r="T969" i="28"/>
  <c r="M969" i="28"/>
  <c r="L969" i="28"/>
  <c r="G969" i="28"/>
  <c r="D969" i="28"/>
  <c r="B969" i="28"/>
  <c r="T968" i="28"/>
  <c r="M968" i="28"/>
  <c r="L968" i="28"/>
  <c r="G968" i="28"/>
  <c r="D968" i="28"/>
  <c r="B968" i="28"/>
  <c r="T967" i="28"/>
  <c r="M967" i="28"/>
  <c r="L967" i="28"/>
  <c r="G967" i="28"/>
  <c r="D967" i="28"/>
  <c r="B967" i="28"/>
  <c r="T966" i="28"/>
  <c r="M966" i="28"/>
  <c r="L966" i="28"/>
  <c r="G966" i="28"/>
  <c r="D966" i="28"/>
  <c r="B966" i="28"/>
  <c r="T965" i="28"/>
  <c r="M965" i="28"/>
  <c r="L965" i="28"/>
  <c r="G965" i="28"/>
  <c r="D965" i="28"/>
  <c r="B965" i="28"/>
  <c r="T964" i="28"/>
  <c r="M964" i="28"/>
  <c r="L964" i="28"/>
  <c r="G964" i="28"/>
  <c r="D964" i="28"/>
  <c r="B964" i="28"/>
  <c r="T963" i="28"/>
  <c r="M963" i="28"/>
  <c r="L963" i="28"/>
  <c r="G963" i="28"/>
  <c r="D963" i="28"/>
  <c r="B963" i="28"/>
  <c r="T962" i="28"/>
  <c r="M962" i="28"/>
  <c r="L962" i="28"/>
  <c r="G962" i="28"/>
  <c r="D962" i="28"/>
  <c r="B962" i="28"/>
  <c r="T961" i="28"/>
  <c r="M961" i="28"/>
  <c r="L961" i="28"/>
  <c r="G961" i="28"/>
  <c r="D961" i="28"/>
  <c r="B961" i="28"/>
  <c r="T960" i="28"/>
  <c r="M960" i="28"/>
  <c r="L960" i="28"/>
  <c r="G960" i="28"/>
  <c r="D960" i="28"/>
  <c r="B960" i="28"/>
  <c r="T959" i="28"/>
  <c r="M959" i="28"/>
  <c r="L959" i="28"/>
  <c r="G959" i="28"/>
  <c r="D959" i="28"/>
  <c r="B959" i="28"/>
  <c r="T958" i="28"/>
  <c r="M958" i="28"/>
  <c r="L958" i="28"/>
  <c r="G958" i="28"/>
  <c r="D958" i="28"/>
  <c r="B958" i="28"/>
  <c r="T957" i="28"/>
  <c r="M957" i="28"/>
  <c r="L957" i="28"/>
  <c r="G957" i="28"/>
  <c r="D957" i="28"/>
  <c r="B957" i="28"/>
  <c r="T956" i="28"/>
  <c r="M956" i="28"/>
  <c r="L956" i="28"/>
  <c r="G956" i="28"/>
  <c r="D956" i="28"/>
  <c r="B956" i="28"/>
  <c r="T955" i="28"/>
  <c r="M955" i="28"/>
  <c r="L955" i="28"/>
  <c r="G955" i="28"/>
  <c r="D955" i="28"/>
  <c r="B955" i="28"/>
  <c r="T954" i="28"/>
  <c r="M954" i="28"/>
  <c r="L954" i="28"/>
  <c r="G954" i="28"/>
  <c r="D954" i="28"/>
  <c r="B954" i="28"/>
  <c r="T953" i="28"/>
  <c r="M953" i="28"/>
  <c r="L953" i="28"/>
  <c r="G953" i="28"/>
  <c r="D953" i="28"/>
  <c r="B953" i="28"/>
  <c r="T952" i="28"/>
  <c r="M952" i="28"/>
  <c r="L952" i="28"/>
  <c r="G952" i="28"/>
  <c r="D952" i="28"/>
  <c r="B952" i="28"/>
  <c r="T951" i="28"/>
  <c r="M951" i="28"/>
  <c r="L951" i="28"/>
  <c r="G951" i="28"/>
  <c r="D951" i="28"/>
  <c r="B951" i="28"/>
  <c r="T950" i="28"/>
  <c r="M950" i="28"/>
  <c r="L950" i="28"/>
  <c r="G950" i="28"/>
  <c r="D950" i="28"/>
  <c r="B950" i="28"/>
  <c r="T949" i="28"/>
  <c r="M949" i="28"/>
  <c r="L949" i="28"/>
  <c r="G949" i="28"/>
  <c r="D949" i="28"/>
  <c r="B949" i="28"/>
  <c r="T948" i="28"/>
  <c r="M948" i="28"/>
  <c r="L948" i="28"/>
  <c r="G948" i="28"/>
  <c r="D948" i="28"/>
  <c r="B948" i="28"/>
  <c r="T947" i="28"/>
  <c r="M947" i="28"/>
  <c r="L947" i="28"/>
  <c r="G947" i="28"/>
  <c r="D947" i="28"/>
  <c r="B947" i="28"/>
  <c r="T946" i="28"/>
  <c r="M946" i="28"/>
  <c r="L946" i="28"/>
  <c r="G946" i="28"/>
  <c r="D946" i="28"/>
  <c r="B946" i="28"/>
  <c r="T945" i="28"/>
  <c r="M945" i="28"/>
  <c r="L945" i="28"/>
  <c r="G945" i="28"/>
  <c r="D945" i="28"/>
  <c r="B945" i="28"/>
  <c r="T944" i="28"/>
  <c r="M944" i="28"/>
  <c r="L944" i="28"/>
  <c r="G944" i="28"/>
  <c r="D944" i="28"/>
  <c r="B944" i="28"/>
  <c r="T943" i="28"/>
  <c r="M943" i="28"/>
  <c r="L943" i="28"/>
  <c r="G943" i="28"/>
  <c r="D943" i="28"/>
  <c r="B943" i="28"/>
  <c r="T942" i="28"/>
  <c r="M942" i="28"/>
  <c r="L942" i="28"/>
  <c r="G942" i="28"/>
  <c r="D942" i="28"/>
  <c r="B942" i="28"/>
  <c r="T941" i="28"/>
  <c r="M941" i="28"/>
  <c r="L941" i="28"/>
  <c r="G941" i="28"/>
  <c r="D941" i="28"/>
  <c r="B941" i="28"/>
  <c r="T940" i="28"/>
  <c r="M940" i="28"/>
  <c r="L940" i="28"/>
  <c r="G940" i="28"/>
  <c r="D940" i="28"/>
  <c r="B940" i="28"/>
  <c r="T939" i="28"/>
  <c r="M939" i="28"/>
  <c r="L939" i="28"/>
  <c r="G939" i="28"/>
  <c r="D939" i="28"/>
  <c r="B939" i="28"/>
  <c r="T938" i="28"/>
  <c r="M938" i="28"/>
  <c r="L938" i="28"/>
  <c r="G938" i="28"/>
  <c r="D938" i="28"/>
  <c r="B938" i="28"/>
  <c r="T937" i="28"/>
  <c r="M937" i="28"/>
  <c r="L937" i="28"/>
  <c r="G937" i="28"/>
  <c r="D937" i="28"/>
  <c r="B937" i="28"/>
  <c r="T936" i="28"/>
  <c r="M936" i="28"/>
  <c r="L936" i="28"/>
  <c r="G936" i="28"/>
  <c r="D936" i="28"/>
  <c r="B936" i="28"/>
  <c r="T935" i="28"/>
  <c r="M935" i="28"/>
  <c r="L935" i="28"/>
  <c r="G935" i="28"/>
  <c r="D935" i="28"/>
  <c r="B935" i="28"/>
  <c r="T934" i="28"/>
  <c r="M934" i="28"/>
  <c r="L934" i="28"/>
  <c r="G934" i="28"/>
  <c r="D934" i="28"/>
  <c r="B934" i="28"/>
  <c r="T933" i="28"/>
  <c r="M933" i="28"/>
  <c r="L933" i="28"/>
  <c r="G933" i="28"/>
  <c r="D933" i="28"/>
  <c r="B933" i="28"/>
  <c r="T932" i="28"/>
  <c r="M932" i="28"/>
  <c r="L932" i="28"/>
  <c r="G932" i="28"/>
  <c r="D932" i="28"/>
  <c r="B932" i="28"/>
  <c r="T931" i="28"/>
  <c r="M931" i="28"/>
  <c r="L931" i="28"/>
  <c r="G931" i="28"/>
  <c r="D931" i="28"/>
  <c r="B931" i="28"/>
  <c r="T930" i="28"/>
  <c r="M930" i="28"/>
  <c r="L930" i="28"/>
  <c r="G930" i="28"/>
  <c r="D930" i="28"/>
  <c r="B930" i="28"/>
  <c r="T929" i="28"/>
  <c r="M929" i="28"/>
  <c r="L929" i="28"/>
  <c r="G929" i="28"/>
  <c r="D929" i="28"/>
  <c r="B929" i="28"/>
  <c r="T928" i="28"/>
  <c r="M928" i="28"/>
  <c r="L928" i="28"/>
  <c r="G928" i="28"/>
  <c r="D928" i="28"/>
  <c r="B928" i="28"/>
  <c r="T927" i="28"/>
  <c r="M927" i="28"/>
  <c r="L927" i="28"/>
  <c r="G927" i="28"/>
  <c r="D927" i="28"/>
  <c r="B927" i="28"/>
  <c r="T926" i="28"/>
  <c r="M926" i="28"/>
  <c r="L926" i="28"/>
  <c r="G926" i="28"/>
  <c r="D926" i="28"/>
  <c r="B926" i="28"/>
  <c r="T925" i="28"/>
  <c r="M925" i="28"/>
  <c r="L925" i="28"/>
  <c r="G925" i="28"/>
  <c r="D925" i="28"/>
  <c r="B925" i="28"/>
  <c r="T924" i="28"/>
  <c r="M924" i="28"/>
  <c r="L924" i="28"/>
  <c r="G924" i="28"/>
  <c r="D924" i="28"/>
  <c r="B924" i="28"/>
  <c r="T923" i="28"/>
  <c r="M923" i="28"/>
  <c r="L923" i="28"/>
  <c r="G923" i="28"/>
  <c r="D923" i="28"/>
  <c r="B923" i="28"/>
  <c r="T922" i="28"/>
  <c r="M922" i="28"/>
  <c r="L922" i="28"/>
  <c r="G922" i="28"/>
  <c r="D922" i="28"/>
  <c r="B922" i="28"/>
  <c r="T921" i="28"/>
  <c r="M921" i="28"/>
  <c r="L921" i="28"/>
  <c r="G921" i="28"/>
  <c r="D921" i="28"/>
  <c r="B921" i="28"/>
  <c r="T920" i="28"/>
  <c r="M920" i="28"/>
  <c r="L920" i="28"/>
  <c r="G920" i="28"/>
  <c r="D920" i="28"/>
  <c r="B920" i="28"/>
  <c r="T919" i="28"/>
  <c r="M919" i="28"/>
  <c r="L919" i="28"/>
  <c r="G919" i="28"/>
  <c r="D919" i="28"/>
  <c r="B919" i="28"/>
  <c r="T918" i="28"/>
  <c r="M918" i="28"/>
  <c r="L918" i="28"/>
  <c r="G918" i="28"/>
  <c r="D918" i="28"/>
  <c r="B918" i="28"/>
  <c r="T917" i="28"/>
  <c r="M917" i="28"/>
  <c r="L917" i="28"/>
  <c r="G917" i="28"/>
  <c r="D917" i="28"/>
  <c r="B917" i="28"/>
  <c r="T916" i="28"/>
  <c r="M916" i="28"/>
  <c r="L916" i="28"/>
  <c r="G916" i="28"/>
  <c r="D916" i="28"/>
  <c r="B916" i="28"/>
  <c r="T915" i="28"/>
  <c r="M915" i="28"/>
  <c r="L915" i="28"/>
  <c r="G915" i="28"/>
  <c r="D915" i="28"/>
  <c r="B915" i="28"/>
  <c r="T914" i="28"/>
  <c r="M914" i="28"/>
  <c r="L914" i="28"/>
  <c r="G914" i="28"/>
  <c r="D914" i="28"/>
  <c r="B914" i="28"/>
  <c r="T913" i="28"/>
  <c r="M913" i="28"/>
  <c r="L913" i="28"/>
  <c r="G913" i="28"/>
  <c r="D913" i="28"/>
  <c r="B913" i="28"/>
  <c r="T912" i="28"/>
  <c r="M912" i="28"/>
  <c r="L912" i="28"/>
  <c r="G912" i="28"/>
  <c r="D912" i="28"/>
  <c r="B912" i="28"/>
  <c r="T911" i="28"/>
  <c r="M911" i="28"/>
  <c r="L911" i="28"/>
  <c r="G911" i="28"/>
  <c r="D911" i="28"/>
  <c r="B911" i="28"/>
  <c r="T910" i="28"/>
  <c r="M910" i="28"/>
  <c r="L910" i="28"/>
  <c r="G910" i="28"/>
  <c r="D910" i="28"/>
  <c r="B910" i="28"/>
  <c r="T909" i="28"/>
  <c r="M909" i="28"/>
  <c r="L909" i="28"/>
  <c r="G909" i="28"/>
  <c r="D909" i="28"/>
  <c r="B909" i="28"/>
  <c r="T908" i="28"/>
  <c r="M908" i="28"/>
  <c r="L908" i="28"/>
  <c r="G908" i="28"/>
  <c r="D908" i="28"/>
  <c r="B908" i="28"/>
  <c r="T907" i="28"/>
  <c r="M907" i="28"/>
  <c r="L907" i="28"/>
  <c r="G907" i="28"/>
  <c r="D907" i="28"/>
  <c r="B907" i="28"/>
  <c r="T906" i="28"/>
  <c r="M906" i="28"/>
  <c r="L906" i="28"/>
  <c r="G906" i="28"/>
  <c r="D906" i="28"/>
  <c r="B906" i="28"/>
  <c r="T905" i="28"/>
  <c r="M905" i="28"/>
  <c r="L905" i="28"/>
  <c r="G905" i="28"/>
  <c r="D905" i="28"/>
  <c r="B905" i="28"/>
  <c r="T904" i="28"/>
  <c r="M904" i="28"/>
  <c r="L904" i="28"/>
  <c r="G904" i="28"/>
  <c r="D904" i="28"/>
  <c r="B904" i="28"/>
  <c r="T903" i="28"/>
  <c r="M903" i="28"/>
  <c r="L903" i="28"/>
  <c r="G903" i="28"/>
  <c r="D903" i="28"/>
  <c r="B903" i="28"/>
  <c r="T902" i="28"/>
  <c r="M902" i="28"/>
  <c r="L902" i="28"/>
  <c r="G902" i="28"/>
  <c r="D902" i="28"/>
  <c r="B902" i="28"/>
  <c r="T901" i="28"/>
  <c r="M901" i="28"/>
  <c r="L901" i="28"/>
  <c r="G901" i="28"/>
  <c r="D901" i="28"/>
  <c r="B901" i="28"/>
  <c r="T900" i="28"/>
  <c r="M900" i="28"/>
  <c r="L900" i="28"/>
  <c r="G900" i="28"/>
  <c r="D900" i="28"/>
  <c r="B900" i="28"/>
  <c r="T899" i="28"/>
  <c r="M899" i="28"/>
  <c r="L899" i="28"/>
  <c r="G899" i="28"/>
  <c r="D899" i="28"/>
  <c r="B899" i="28"/>
  <c r="T898" i="28"/>
  <c r="M898" i="28"/>
  <c r="L898" i="28"/>
  <c r="G898" i="28"/>
  <c r="D898" i="28"/>
  <c r="B898" i="28"/>
  <c r="T897" i="28"/>
  <c r="M897" i="28"/>
  <c r="L897" i="28"/>
  <c r="G897" i="28"/>
  <c r="D897" i="28"/>
  <c r="B897" i="28"/>
  <c r="T896" i="28"/>
  <c r="M896" i="28"/>
  <c r="L896" i="28"/>
  <c r="G896" i="28"/>
  <c r="D896" i="28"/>
  <c r="B896" i="28"/>
  <c r="T895" i="28"/>
  <c r="M895" i="28"/>
  <c r="L895" i="28"/>
  <c r="G895" i="28"/>
  <c r="D895" i="28"/>
  <c r="B895" i="28"/>
  <c r="T894" i="28"/>
  <c r="M894" i="28"/>
  <c r="L894" i="28"/>
  <c r="G894" i="28"/>
  <c r="D894" i="28"/>
  <c r="B894" i="28"/>
  <c r="T893" i="28"/>
  <c r="M893" i="28"/>
  <c r="L893" i="28"/>
  <c r="G893" i="28"/>
  <c r="D893" i="28"/>
  <c r="B893" i="28"/>
  <c r="T892" i="28"/>
  <c r="M892" i="28"/>
  <c r="L892" i="28"/>
  <c r="G892" i="28"/>
  <c r="D892" i="28"/>
  <c r="B892" i="28"/>
  <c r="T891" i="28"/>
  <c r="M891" i="28"/>
  <c r="L891" i="28"/>
  <c r="G891" i="28"/>
  <c r="D891" i="28"/>
  <c r="B891" i="28"/>
  <c r="T890" i="28"/>
  <c r="M890" i="28"/>
  <c r="L890" i="28"/>
  <c r="G890" i="28"/>
  <c r="D890" i="28"/>
  <c r="B890" i="28"/>
  <c r="T889" i="28"/>
  <c r="M889" i="28"/>
  <c r="L889" i="28"/>
  <c r="G889" i="28"/>
  <c r="D889" i="28"/>
  <c r="B889" i="28"/>
  <c r="T888" i="28"/>
  <c r="M888" i="28"/>
  <c r="L888" i="28"/>
  <c r="G888" i="28"/>
  <c r="D888" i="28"/>
  <c r="B888" i="28"/>
  <c r="T887" i="28"/>
  <c r="M887" i="28"/>
  <c r="L887" i="28"/>
  <c r="G887" i="28"/>
  <c r="D887" i="28"/>
  <c r="B887" i="28"/>
  <c r="T886" i="28"/>
  <c r="M886" i="28"/>
  <c r="L886" i="28"/>
  <c r="G886" i="28"/>
  <c r="D886" i="28"/>
  <c r="B886" i="28"/>
  <c r="T885" i="28"/>
  <c r="M885" i="28"/>
  <c r="L885" i="28"/>
  <c r="G885" i="28"/>
  <c r="D885" i="28"/>
  <c r="B885" i="28"/>
  <c r="T884" i="28"/>
  <c r="M884" i="28"/>
  <c r="L884" i="28"/>
  <c r="G884" i="28"/>
  <c r="D884" i="28"/>
  <c r="B884" i="28"/>
  <c r="T883" i="28"/>
  <c r="M883" i="28"/>
  <c r="L883" i="28"/>
  <c r="G883" i="28"/>
  <c r="D883" i="28"/>
  <c r="B883" i="28"/>
  <c r="T882" i="28"/>
  <c r="M882" i="28"/>
  <c r="L882" i="28"/>
  <c r="G882" i="28"/>
  <c r="D882" i="28"/>
  <c r="B882" i="28"/>
  <c r="T881" i="28"/>
  <c r="M881" i="28"/>
  <c r="L881" i="28"/>
  <c r="G881" i="28"/>
  <c r="D881" i="28"/>
  <c r="B881" i="28"/>
  <c r="T880" i="28"/>
  <c r="M880" i="28"/>
  <c r="L880" i="28"/>
  <c r="G880" i="28"/>
  <c r="D880" i="28"/>
  <c r="B880" i="28"/>
  <c r="T879" i="28"/>
  <c r="M879" i="28"/>
  <c r="L879" i="28"/>
  <c r="G879" i="28"/>
  <c r="D879" i="28"/>
  <c r="B879" i="28"/>
  <c r="T878" i="28"/>
  <c r="M878" i="28"/>
  <c r="L878" i="28"/>
  <c r="G878" i="28"/>
  <c r="D878" i="28"/>
  <c r="B878" i="28"/>
  <c r="T877" i="28"/>
  <c r="M877" i="28"/>
  <c r="L877" i="28"/>
  <c r="G877" i="28"/>
  <c r="D877" i="28"/>
  <c r="B877" i="28"/>
  <c r="T876" i="28"/>
  <c r="M876" i="28"/>
  <c r="L876" i="28"/>
  <c r="G876" i="28"/>
  <c r="D876" i="28"/>
  <c r="B876" i="28"/>
  <c r="T875" i="28"/>
  <c r="M875" i="28"/>
  <c r="L875" i="28"/>
  <c r="G875" i="28"/>
  <c r="D875" i="28"/>
  <c r="B875" i="28"/>
  <c r="T874" i="28"/>
  <c r="M874" i="28"/>
  <c r="L874" i="28"/>
  <c r="G874" i="28"/>
  <c r="D874" i="28"/>
  <c r="B874" i="28"/>
  <c r="T873" i="28"/>
  <c r="M873" i="28"/>
  <c r="L873" i="28"/>
  <c r="G873" i="28"/>
  <c r="D873" i="28"/>
  <c r="B873" i="28"/>
  <c r="T872" i="28"/>
  <c r="M872" i="28"/>
  <c r="L872" i="28"/>
  <c r="G872" i="28"/>
  <c r="D872" i="28"/>
  <c r="B872" i="28"/>
  <c r="T871" i="28"/>
  <c r="M871" i="28"/>
  <c r="L871" i="28"/>
  <c r="G871" i="28"/>
  <c r="D871" i="28"/>
  <c r="B871" i="28"/>
  <c r="T870" i="28"/>
  <c r="M870" i="28"/>
  <c r="L870" i="28"/>
  <c r="G870" i="28"/>
  <c r="D870" i="28"/>
  <c r="B870" i="28"/>
  <c r="T869" i="28"/>
  <c r="M869" i="28"/>
  <c r="L869" i="28"/>
  <c r="G869" i="28"/>
  <c r="D869" i="28"/>
  <c r="B869" i="28"/>
  <c r="T868" i="28"/>
  <c r="M868" i="28"/>
  <c r="L868" i="28"/>
  <c r="G868" i="28"/>
  <c r="D868" i="28"/>
  <c r="B868" i="28"/>
  <c r="T867" i="28"/>
  <c r="M867" i="28"/>
  <c r="L867" i="28"/>
  <c r="G867" i="28"/>
  <c r="D867" i="28"/>
  <c r="B867" i="28"/>
  <c r="T866" i="28"/>
  <c r="M866" i="28"/>
  <c r="L866" i="28"/>
  <c r="G866" i="28"/>
  <c r="D866" i="28"/>
  <c r="B866" i="28"/>
  <c r="T865" i="28"/>
  <c r="M865" i="28"/>
  <c r="L865" i="28"/>
  <c r="G865" i="28"/>
  <c r="D865" i="28"/>
  <c r="B865" i="28"/>
  <c r="T864" i="28"/>
  <c r="M864" i="28"/>
  <c r="L864" i="28"/>
  <c r="G864" i="28"/>
  <c r="D864" i="28"/>
  <c r="B864" i="28"/>
  <c r="T863" i="28"/>
  <c r="M863" i="28"/>
  <c r="L863" i="28"/>
  <c r="G863" i="28"/>
  <c r="D863" i="28"/>
  <c r="B863" i="28"/>
  <c r="T862" i="28"/>
  <c r="M862" i="28"/>
  <c r="L862" i="28"/>
  <c r="G862" i="28"/>
  <c r="D862" i="28"/>
  <c r="B862" i="28"/>
  <c r="T861" i="28"/>
  <c r="M861" i="28"/>
  <c r="L861" i="28"/>
  <c r="G861" i="28"/>
  <c r="D861" i="28"/>
  <c r="B861" i="28"/>
  <c r="T860" i="28"/>
  <c r="M860" i="28"/>
  <c r="L860" i="28"/>
  <c r="G860" i="28"/>
  <c r="D860" i="28"/>
  <c r="B860" i="28"/>
  <c r="T859" i="28"/>
  <c r="M859" i="28"/>
  <c r="L859" i="28"/>
  <c r="G859" i="28"/>
  <c r="D859" i="28"/>
  <c r="B859" i="28"/>
  <c r="T858" i="28"/>
  <c r="M858" i="28"/>
  <c r="L858" i="28"/>
  <c r="G858" i="28"/>
  <c r="D858" i="28"/>
  <c r="B858" i="28"/>
  <c r="T857" i="28"/>
  <c r="M857" i="28"/>
  <c r="L857" i="28"/>
  <c r="G857" i="28"/>
  <c r="D857" i="28"/>
  <c r="B857" i="28"/>
  <c r="T856" i="28"/>
  <c r="M856" i="28"/>
  <c r="L856" i="28"/>
  <c r="G856" i="28"/>
  <c r="D856" i="28"/>
  <c r="B856" i="28"/>
  <c r="T855" i="28"/>
  <c r="M855" i="28"/>
  <c r="L855" i="28"/>
  <c r="G855" i="28"/>
  <c r="D855" i="28"/>
  <c r="B855" i="28"/>
  <c r="T854" i="28"/>
  <c r="M854" i="28"/>
  <c r="L854" i="28"/>
  <c r="G854" i="28"/>
  <c r="D854" i="28"/>
  <c r="B854" i="28"/>
  <c r="T853" i="28"/>
  <c r="M853" i="28"/>
  <c r="L853" i="28"/>
  <c r="G853" i="28"/>
  <c r="D853" i="28"/>
  <c r="B853" i="28"/>
  <c r="T852" i="28"/>
  <c r="M852" i="28"/>
  <c r="L852" i="28"/>
  <c r="G852" i="28"/>
  <c r="D852" i="28"/>
  <c r="B852" i="28"/>
  <c r="T851" i="28"/>
  <c r="M851" i="28"/>
  <c r="L851" i="28"/>
  <c r="G851" i="28"/>
  <c r="D851" i="28"/>
  <c r="B851" i="28"/>
  <c r="T850" i="28"/>
  <c r="M850" i="28"/>
  <c r="L850" i="28"/>
  <c r="G850" i="28"/>
  <c r="D850" i="28"/>
  <c r="B850" i="28"/>
  <c r="T849" i="28"/>
  <c r="M849" i="28"/>
  <c r="L849" i="28"/>
  <c r="G849" i="28"/>
  <c r="D849" i="28"/>
  <c r="B849" i="28"/>
  <c r="T848" i="28"/>
  <c r="M848" i="28"/>
  <c r="L848" i="28"/>
  <c r="G848" i="28"/>
  <c r="D848" i="28"/>
  <c r="B848" i="28"/>
  <c r="T847" i="28"/>
  <c r="M847" i="28"/>
  <c r="L847" i="28"/>
  <c r="G847" i="28"/>
  <c r="D847" i="28"/>
  <c r="B847" i="28"/>
  <c r="T846" i="28"/>
  <c r="M846" i="28"/>
  <c r="B846" i="28"/>
  <c r="T845" i="28"/>
  <c r="M845" i="28"/>
  <c r="B845" i="28"/>
  <c r="T844" i="28"/>
  <c r="M844" i="28"/>
  <c r="B844" i="28"/>
  <c r="T843" i="28"/>
  <c r="M843" i="28"/>
  <c r="B843" i="28"/>
  <c r="T842" i="28"/>
  <c r="M842" i="28"/>
  <c r="B842" i="28"/>
  <c r="T841" i="28"/>
  <c r="M841" i="28"/>
  <c r="B841" i="28"/>
  <c r="T840" i="28"/>
  <c r="M840" i="28"/>
  <c r="B840" i="28"/>
  <c r="T839" i="28"/>
  <c r="M839" i="28"/>
  <c r="B839" i="28"/>
  <c r="T838" i="28"/>
  <c r="M838" i="28"/>
  <c r="B838" i="28"/>
  <c r="T837" i="28"/>
  <c r="M837" i="28"/>
  <c r="B837" i="28"/>
  <c r="T836" i="28"/>
  <c r="M836" i="28"/>
  <c r="B836" i="28"/>
  <c r="T835" i="28"/>
  <c r="M835" i="28"/>
  <c r="B835" i="28"/>
  <c r="T834" i="28"/>
  <c r="M834" i="28"/>
  <c r="B834" i="28"/>
  <c r="T833" i="28"/>
  <c r="M833" i="28"/>
  <c r="B833" i="28"/>
  <c r="T832" i="28"/>
  <c r="M832" i="28"/>
  <c r="B832" i="28"/>
  <c r="T831" i="28"/>
  <c r="M831" i="28"/>
  <c r="B831" i="28"/>
  <c r="T830" i="28"/>
  <c r="M830" i="28"/>
  <c r="B830" i="28"/>
  <c r="T829" i="28"/>
  <c r="M829" i="28"/>
  <c r="B829" i="28"/>
  <c r="T828" i="28"/>
  <c r="M828" i="28"/>
  <c r="B828" i="28"/>
  <c r="T827" i="28"/>
  <c r="M827" i="28"/>
  <c r="B827" i="28"/>
  <c r="T826" i="28"/>
  <c r="M826" i="28"/>
  <c r="B826" i="28"/>
  <c r="T825" i="28"/>
  <c r="M825" i="28"/>
  <c r="B825" i="28"/>
  <c r="T824" i="28"/>
  <c r="M824" i="28"/>
  <c r="B824" i="28"/>
  <c r="T823" i="28"/>
  <c r="M823" i="28"/>
  <c r="B823" i="28"/>
  <c r="T822" i="28"/>
  <c r="M822" i="28"/>
  <c r="B822" i="28"/>
  <c r="T821" i="28"/>
  <c r="M821" i="28"/>
  <c r="B821" i="28"/>
  <c r="T820" i="28"/>
  <c r="M820" i="28"/>
  <c r="B820" i="28"/>
  <c r="T819" i="28"/>
  <c r="M819" i="28"/>
  <c r="B819" i="28"/>
  <c r="T818" i="28"/>
  <c r="M818" i="28"/>
  <c r="B818" i="28"/>
  <c r="T817" i="28"/>
  <c r="M817" i="28"/>
  <c r="B817" i="28"/>
  <c r="T816" i="28"/>
  <c r="M816" i="28"/>
  <c r="B816" i="28"/>
  <c r="T815" i="28"/>
  <c r="M815" i="28"/>
  <c r="B815" i="28"/>
  <c r="T814" i="28"/>
  <c r="M814" i="28"/>
  <c r="B814" i="28"/>
  <c r="T813" i="28"/>
  <c r="M813" i="28"/>
  <c r="B813" i="28"/>
  <c r="T812" i="28"/>
  <c r="M812" i="28"/>
  <c r="B812" i="28"/>
  <c r="T811" i="28"/>
  <c r="M811" i="28"/>
  <c r="B811" i="28"/>
  <c r="T810" i="28"/>
  <c r="M810" i="28"/>
  <c r="B810" i="28"/>
  <c r="T809" i="28"/>
  <c r="M809" i="28"/>
  <c r="B809" i="28"/>
  <c r="T808" i="28"/>
  <c r="M808" i="28"/>
  <c r="B808" i="28"/>
  <c r="T807" i="28"/>
  <c r="M807" i="28"/>
  <c r="B807" i="28"/>
  <c r="T806" i="28"/>
  <c r="M806" i="28"/>
  <c r="B806" i="28"/>
  <c r="T805" i="28"/>
  <c r="M805" i="28"/>
  <c r="B805" i="28"/>
  <c r="T804" i="28"/>
  <c r="M804" i="28"/>
  <c r="B804" i="28"/>
  <c r="T803" i="28"/>
  <c r="M803" i="28"/>
  <c r="B803" i="28"/>
  <c r="T802" i="28"/>
  <c r="M802" i="28"/>
  <c r="B802" i="28"/>
  <c r="T801" i="28"/>
  <c r="M801" i="28"/>
  <c r="B801" i="28"/>
  <c r="T800" i="28"/>
  <c r="M800" i="28"/>
  <c r="B800" i="28"/>
  <c r="T799" i="28"/>
  <c r="M799" i="28"/>
  <c r="B799" i="28"/>
  <c r="T798" i="28"/>
  <c r="M798" i="28"/>
  <c r="B798" i="28"/>
  <c r="T797" i="28"/>
  <c r="M797" i="28"/>
  <c r="B797" i="28"/>
  <c r="T796" i="28"/>
  <c r="M796" i="28"/>
  <c r="B796" i="28"/>
  <c r="T795" i="28"/>
  <c r="M795" i="28"/>
  <c r="B795" i="28"/>
  <c r="T794" i="28"/>
  <c r="M794" i="28"/>
  <c r="B794" i="28"/>
  <c r="T793" i="28"/>
  <c r="M793" i="28"/>
  <c r="B793" i="28"/>
  <c r="T792" i="28"/>
  <c r="M792" i="28"/>
  <c r="B792" i="28"/>
  <c r="T791" i="28"/>
  <c r="M791" i="28"/>
  <c r="B791" i="28"/>
  <c r="T790" i="28"/>
  <c r="M790" i="28"/>
  <c r="B790" i="28"/>
  <c r="T789" i="28"/>
  <c r="M789" i="28"/>
  <c r="B789" i="28"/>
  <c r="T788" i="28"/>
  <c r="M788" i="28"/>
  <c r="B788" i="28"/>
  <c r="T787" i="28"/>
  <c r="M787" i="28"/>
  <c r="B787" i="28"/>
  <c r="T786" i="28"/>
  <c r="M786" i="28"/>
  <c r="B786" i="28"/>
  <c r="T785" i="28"/>
  <c r="M785" i="28"/>
  <c r="B785" i="28"/>
  <c r="T784" i="28"/>
  <c r="M784" i="28"/>
  <c r="B784" i="28"/>
  <c r="T783" i="28"/>
  <c r="M783" i="28"/>
  <c r="B783" i="28"/>
  <c r="T782" i="28"/>
  <c r="M782" i="28"/>
  <c r="B782" i="28"/>
  <c r="T781" i="28"/>
  <c r="M781" i="28"/>
  <c r="B781" i="28"/>
  <c r="T780" i="28"/>
  <c r="M780" i="28"/>
  <c r="B780" i="28"/>
  <c r="T779" i="28"/>
  <c r="M779" i="28"/>
  <c r="B779" i="28"/>
  <c r="T778" i="28"/>
  <c r="M778" i="28"/>
  <c r="B778" i="28"/>
  <c r="T777" i="28"/>
  <c r="M777" i="28"/>
  <c r="B777" i="28"/>
  <c r="T776" i="28"/>
  <c r="M776" i="28"/>
  <c r="B776" i="28"/>
  <c r="T775" i="28"/>
  <c r="M775" i="28"/>
  <c r="B775" i="28"/>
  <c r="T774" i="28"/>
  <c r="M774" i="28"/>
  <c r="B774" i="28"/>
  <c r="T773" i="28"/>
  <c r="M773" i="28"/>
  <c r="B773" i="28"/>
  <c r="T772" i="28"/>
  <c r="M772" i="28"/>
  <c r="B772" i="28"/>
  <c r="T771" i="28"/>
  <c r="M771" i="28"/>
  <c r="B771" i="28"/>
  <c r="T770" i="28"/>
  <c r="M770" i="28"/>
  <c r="B770" i="28"/>
  <c r="T769" i="28"/>
  <c r="M769" i="28"/>
  <c r="B769" i="28"/>
  <c r="T768" i="28"/>
  <c r="M768" i="28"/>
  <c r="B768" i="28"/>
  <c r="T767" i="28"/>
  <c r="M767" i="28"/>
  <c r="B767" i="28"/>
  <c r="T766" i="28"/>
  <c r="M766" i="28"/>
  <c r="B766" i="28"/>
  <c r="T765" i="28"/>
  <c r="M765" i="28"/>
  <c r="B765" i="28"/>
  <c r="T764" i="28"/>
  <c r="M764" i="28"/>
  <c r="B764" i="28"/>
  <c r="T763" i="28"/>
  <c r="M763" i="28"/>
  <c r="B763" i="28"/>
  <c r="T762" i="28"/>
  <c r="M762" i="28"/>
  <c r="B762" i="28"/>
  <c r="T761" i="28"/>
  <c r="M761" i="28"/>
  <c r="B761" i="28"/>
  <c r="T760" i="28"/>
  <c r="M760" i="28"/>
  <c r="B760" i="28"/>
  <c r="T759" i="28"/>
  <c r="M759" i="28"/>
  <c r="B759" i="28"/>
  <c r="T758" i="28"/>
  <c r="M758" i="28"/>
  <c r="B758" i="28"/>
  <c r="T757" i="28"/>
  <c r="M757" i="28"/>
  <c r="B757" i="28"/>
  <c r="T756" i="28"/>
  <c r="M756" i="28"/>
  <c r="B756" i="28"/>
  <c r="T755" i="28"/>
  <c r="M755" i="28"/>
  <c r="B755" i="28"/>
  <c r="T754" i="28"/>
  <c r="M754" i="28"/>
  <c r="B754" i="28"/>
  <c r="T753" i="28"/>
  <c r="M753" i="28"/>
  <c r="B753" i="28"/>
  <c r="T752" i="28"/>
  <c r="M752" i="28"/>
  <c r="B752" i="28"/>
  <c r="T751" i="28"/>
  <c r="M751" i="28"/>
  <c r="B751" i="28"/>
  <c r="T750" i="28"/>
  <c r="M750" i="28"/>
  <c r="B750" i="28"/>
  <c r="T749" i="28"/>
  <c r="M749" i="28"/>
  <c r="B749" i="28"/>
  <c r="T748" i="28"/>
  <c r="M748" i="28"/>
  <c r="B748" i="28"/>
  <c r="T747" i="28"/>
  <c r="M747" i="28"/>
  <c r="B747" i="28"/>
  <c r="T746" i="28"/>
  <c r="M746" i="28"/>
  <c r="B746" i="28"/>
  <c r="T745" i="28"/>
  <c r="M745" i="28"/>
  <c r="B745" i="28"/>
  <c r="T744" i="28"/>
  <c r="M744" i="28"/>
  <c r="B744" i="28"/>
  <c r="T743" i="28"/>
  <c r="M743" i="28"/>
  <c r="B743" i="28"/>
  <c r="T742" i="28"/>
  <c r="M742" i="28"/>
  <c r="B742" i="28"/>
  <c r="T741" i="28"/>
  <c r="M741" i="28"/>
  <c r="B741" i="28"/>
  <c r="T740" i="28"/>
  <c r="M740" i="28"/>
  <c r="B740" i="28"/>
  <c r="T739" i="28"/>
  <c r="M739" i="28"/>
  <c r="B739" i="28"/>
  <c r="T738" i="28"/>
  <c r="M738" i="28"/>
  <c r="B738" i="28"/>
  <c r="T737" i="28"/>
  <c r="M737" i="28"/>
  <c r="B737" i="28"/>
  <c r="T736" i="28"/>
  <c r="M736" i="28"/>
  <c r="B736" i="28"/>
  <c r="T735" i="28"/>
  <c r="M735" i="28"/>
  <c r="B735" i="28"/>
  <c r="T734" i="28"/>
  <c r="M734" i="28"/>
  <c r="B734" i="28"/>
  <c r="T733" i="28"/>
  <c r="M733" i="28"/>
  <c r="B733" i="28"/>
  <c r="T732" i="28"/>
  <c r="M732" i="28"/>
  <c r="B732" i="28"/>
  <c r="T731" i="28"/>
  <c r="M731" i="28"/>
  <c r="B731" i="28"/>
  <c r="T730" i="28"/>
  <c r="M730" i="28"/>
  <c r="B730" i="28"/>
  <c r="T729" i="28"/>
  <c r="M729" i="28"/>
  <c r="B729" i="28"/>
  <c r="T728" i="28"/>
  <c r="M728" i="28"/>
  <c r="B728" i="28"/>
  <c r="T727" i="28"/>
  <c r="M727" i="28"/>
  <c r="B727" i="28"/>
  <c r="T726" i="28"/>
  <c r="M726" i="28"/>
  <c r="B726" i="28"/>
  <c r="T725" i="28"/>
  <c r="M725" i="28"/>
  <c r="B725" i="28"/>
  <c r="T724" i="28"/>
  <c r="M724" i="28"/>
  <c r="B724" i="28"/>
  <c r="T723" i="28"/>
  <c r="M723" i="28"/>
  <c r="B723" i="28"/>
  <c r="T722" i="28"/>
  <c r="M722" i="28"/>
  <c r="B722" i="28"/>
  <c r="T721" i="28"/>
  <c r="M721" i="28"/>
  <c r="B721" i="28"/>
  <c r="T720" i="28"/>
  <c r="M720" i="28"/>
  <c r="B720" i="28"/>
  <c r="T719" i="28"/>
  <c r="M719" i="28"/>
  <c r="B719" i="28"/>
  <c r="T718" i="28"/>
  <c r="M718" i="28"/>
  <c r="B718" i="28"/>
  <c r="T717" i="28"/>
  <c r="M717" i="28"/>
  <c r="B717" i="28"/>
  <c r="T716" i="28"/>
  <c r="M716" i="28"/>
  <c r="B716" i="28"/>
  <c r="T715" i="28"/>
  <c r="M715" i="28"/>
  <c r="B715" i="28"/>
  <c r="T714" i="28"/>
  <c r="M714" i="28"/>
  <c r="B714" i="28"/>
  <c r="T713" i="28"/>
  <c r="M713" i="28"/>
  <c r="B713" i="28"/>
  <c r="T712" i="28"/>
  <c r="M712" i="28"/>
  <c r="B712" i="28"/>
  <c r="T711" i="28"/>
  <c r="M711" i="28"/>
  <c r="B711" i="28"/>
  <c r="T710" i="28"/>
  <c r="M710" i="28"/>
  <c r="B710" i="28"/>
  <c r="T709" i="28"/>
  <c r="M709" i="28"/>
  <c r="B709" i="28"/>
  <c r="T708" i="28"/>
  <c r="M708" i="28"/>
  <c r="B708" i="28"/>
  <c r="T707" i="28"/>
  <c r="M707" i="28"/>
  <c r="B707" i="28"/>
  <c r="T706" i="28"/>
  <c r="M706" i="28"/>
  <c r="B706" i="28"/>
  <c r="T705" i="28"/>
  <c r="M705" i="28"/>
  <c r="B705" i="28"/>
  <c r="T704" i="28"/>
  <c r="M704" i="28"/>
  <c r="B704" i="28"/>
  <c r="T703" i="28"/>
  <c r="M703" i="28"/>
  <c r="B703" i="28"/>
  <c r="T702" i="28"/>
  <c r="M702" i="28"/>
  <c r="B702" i="28"/>
  <c r="T701" i="28"/>
  <c r="M701" i="28"/>
  <c r="B701" i="28"/>
  <c r="T700" i="28"/>
  <c r="M700" i="28"/>
  <c r="B700" i="28"/>
  <c r="T699" i="28"/>
  <c r="M699" i="28"/>
  <c r="B699" i="28"/>
  <c r="T698" i="28"/>
  <c r="M698" i="28"/>
  <c r="B698" i="28"/>
  <c r="T697" i="28"/>
  <c r="M697" i="28"/>
  <c r="B697" i="28"/>
  <c r="T696" i="28"/>
  <c r="M696" i="28"/>
  <c r="B696" i="28"/>
  <c r="T695" i="28"/>
  <c r="M695" i="28"/>
  <c r="B695" i="28"/>
  <c r="T694" i="28"/>
  <c r="M694" i="28"/>
  <c r="B694" i="28"/>
  <c r="T693" i="28"/>
  <c r="M693" i="28"/>
  <c r="B693" i="28"/>
  <c r="T692" i="28"/>
  <c r="M692" i="28"/>
  <c r="B692" i="28"/>
  <c r="T691" i="28"/>
  <c r="M691" i="28"/>
  <c r="B691" i="28"/>
  <c r="T690" i="28"/>
  <c r="M690" i="28"/>
  <c r="B690" i="28"/>
  <c r="T689" i="28"/>
  <c r="M689" i="28"/>
  <c r="B689" i="28"/>
  <c r="T688" i="28"/>
  <c r="M688" i="28"/>
  <c r="B688" i="28"/>
  <c r="T687" i="28"/>
  <c r="M687" i="28"/>
  <c r="B687" i="28"/>
  <c r="T686" i="28"/>
  <c r="M686" i="28"/>
  <c r="B686" i="28"/>
  <c r="T685" i="28"/>
  <c r="M685" i="28"/>
  <c r="B685" i="28"/>
  <c r="T684" i="28"/>
  <c r="M684" i="28"/>
  <c r="B684" i="28"/>
  <c r="T683" i="28"/>
  <c r="M683" i="28"/>
  <c r="B683" i="28"/>
  <c r="T682" i="28"/>
  <c r="M682" i="28"/>
  <c r="B682" i="28"/>
  <c r="T681" i="28"/>
  <c r="M681" i="28"/>
  <c r="B681" i="28"/>
  <c r="T680" i="28"/>
  <c r="M680" i="28"/>
  <c r="B680" i="28"/>
  <c r="T679" i="28"/>
  <c r="M679" i="28"/>
  <c r="B679" i="28"/>
  <c r="T678" i="28"/>
  <c r="M678" i="28"/>
  <c r="B678" i="28"/>
  <c r="T677" i="28"/>
  <c r="M677" i="28"/>
  <c r="B677" i="28"/>
  <c r="T676" i="28"/>
  <c r="M676" i="28"/>
  <c r="B676" i="28"/>
  <c r="T675" i="28"/>
  <c r="M675" i="28"/>
  <c r="B675" i="28"/>
  <c r="T674" i="28"/>
  <c r="M674" i="28"/>
  <c r="B674" i="28"/>
  <c r="T673" i="28"/>
  <c r="M673" i="28"/>
  <c r="B673" i="28"/>
  <c r="T672" i="28"/>
  <c r="M672" i="28"/>
  <c r="B672" i="28"/>
  <c r="T671" i="28"/>
  <c r="M671" i="28"/>
  <c r="B671" i="28"/>
  <c r="T670" i="28"/>
  <c r="M670" i="28"/>
  <c r="B670" i="28"/>
  <c r="T669" i="28"/>
  <c r="M669" i="28"/>
  <c r="B669" i="28"/>
  <c r="T668" i="28"/>
  <c r="M668" i="28"/>
  <c r="B668" i="28"/>
  <c r="T667" i="28"/>
  <c r="M667" i="28"/>
  <c r="B667" i="28"/>
  <c r="T666" i="28"/>
  <c r="M666" i="28"/>
  <c r="B666" i="28"/>
  <c r="T665" i="28"/>
  <c r="M665" i="28"/>
  <c r="B665" i="28"/>
  <c r="T664" i="28"/>
  <c r="M664" i="28"/>
  <c r="B664" i="28"/>
  <c r="T663" i="28"/>
  <c r="M663" i="28"/>
  <c r="B663" i="28"/>
  <c r="T662" i="28"/>
  <c r="M662" i="28"/>
  <c r="B662" i="28"/>
  <c r="T661" i="28"/>
  <c r="M661" i="28"/>
  <c r="B661" i="28"/>
  <c r="T660" i="28"/>
  <c r="M660" i="28"/>
  <c r="B660" i="28"/>
  <c r="T659" i="28"/>
  <c r="M659" i="28"/>
  <c r="B659" i="28"/>
  <c r="T658" i="28"/>
  <c r="M658" i="28"/>
  <c r="B658" i="28"/>
  <c r="T657" i="28"/>
  <c r="M657" i="28"/>
  <c r="B657" i="28"/>
  <c r="T656" i="28"/>
  <c r="M656" i="28"/>
  <c r="B656" i="28"/>
  <c r="T655" i="28"/>
  <c r="M655" i="28"/>
  <c r="B655" i="28"/>
  <c r="T654" i="28"/>
  <c r="M654" i="28"/>
  <c r="B654" i="28"/>
  <c r="T653" i="28"/>
  <c r="M653" i="28"/>
  <c r="B653" i="28"/>
  <c r="T652" i="28"/>
  <c r="M652" i="28"/>
  <c r="B652" i="28"/>
  <c r="T651" i="28"/>
  <c r="M651" i="28"/>
  <c r="B651" i="28"/>
  <c r="T650" i="28"/>
  <c r="M650" i="28"/>
  <c r="B650" i="28"/>
  <c r="T649" i="28"/>
  <c r="M649" i="28"/>
  <c r="B649" i="28"/>
  <c r="T648" i="28"/>
  <c r="M648" i="28"/>
  <c r="B648" i="28"/>
  <c r="T647" i="28"/>
  <c r="M647" i="28"/>
  <c r="B647" i="28"/>
  <c r="T646" i="28"/>
  <c r="M646" i="28"/>
  <c r="B646" i="28"/>
  <c r="T645" i="28"/>
  <c r="M645" i="28"/>
  <c r="B645" i="28"/>
  <c r="T644" i="28"/>
  <c r="M644" i="28"/>
  <c r="B644" i="28"/>
  <c r="T643" i="28"/>
  <c r="M643" i="28"/>
  <c r="B643" i="28"/>
  <c r="T642" i="28"/>
  <c r="M642" i="28"/>
  <c r="B642" i="28"/>
  <c r="T641" i="28"/>
  <c r="M641" i="28"/>
  <c r="B641" i="28"/>
  <c r="T640" i="28"/>
  <c r="M640" i="28"/>
  <c r="B640" i="28"/>
  <c r="T639" i="28"/>
  <c r="M639" i="28"/>
  <c r="B639" i="28"/>
  <c r="T638" i="28"/>
  <c r="M638" i="28"/>
  <c r="B638" i="28"/>
  <c r="T637" i="28"/>
  <c r="M637" i="28"/>
  <c r="B637" i="28"/>
  <c r="T636" i="28"/>
  <c r="M636" i="28"/>
  <c r="B636" i="28"/>
  <c r="T635" i="28"/>
  <c r="M635" i="28"/>
  <c r="B635" i="28"/>
  <c r="T634" i="28"/>
  <c r="M634" i="28"/>
  <c r="B634" i="28"/>
  <c r="T633" i="28"/>
  <c r="M633" i="28"/>
  <c r="B633" i="28"/>
  <c r="T632" i="28"/>
  <c r="M632" i="28"/>
  <c r="B632" i="28"/>
  <c r="T631" i="28"/>
  <c r="M631" i="28"/>
  <c r="B631" i="28"/>
  <c r="T630" i="28"/>
  <c r="M630" i="28"/>
  <c r="B630" i="28"/>
  <c r="T629" i="28"/>
  <c r="M629" i="28"/>
  <c r="B629" i="28"/>
  <c r="T628" i="28"/>
  <c r="M628" i="28"/>
  <c r="B628" i="28"/>
  <c r="T627" i="28"/>
  <c r="M627" i="28"/>
  <c r="B627" i="28"/>
  <c r="T626" i="28"/>
  <c r="M626" i="28"/>
  <c r="B626" i="28"/>
  <c r="T625" i="28"/>
  <c r="M625" i="28"/>
  <c r="B625" i="28"/>
  <c r="T624" i="28"/>
  <c r="M624" i="28"/>
  <c r="B624" i="28"/>
  <c r="T623" i="28"/>
  <c r="M623" i="28"/>
  <c r="B623" i="28"/>
  <c r="T622" i="28"/>
  <c r="M622" i="28"/>
  <c r="B622" i="28"/>
  <c r="T621" i="28"/>
  <c r="M621" i="28"/>
  <c r="B621" i="28"/>
  <c r="T620" i="28"/>
  <c r="M620" i="28"/>
  <c r="B620" i="28"/>
  <c r="T619" i="28"/>
  <c r="M619" i="28"/>
  <c r="B619" i="28"/>
  <c r="T618" i="28"/>
  <c r="M618" i="28"/>
  <c r="B618" i="28"/>
  <c r="T617" i="28"/>
  <c r="M617" i="28"/>
  <c r="B617" i="28"/>
  <c r="T616" i="28"/>
  <c r="M616" i="28"/>
  <c r="B616" i="28"/>
  <c r="T615" i="28"/>
  <c r="M615" i="28"/>
  <c r="B615" i="28"/>
  <c r="T614" i="28"/>
  <c r="M614" i="28"/>
  <c r="B614" i="28"/>
  <c r="T613" i="28"/>
  <c r="M613" i="28"/>
  <c r="B613" i="28"/>
  <c r="T612" i="28"/>
  <c r="M612" i="28"/>
  <c r="B612" i="28"/>
  <c r="T611" i="28"/>
  <c r="M611" i="28"/>
  <c r="B611" i="28"/>
  <c r="T610" i="28"/>
  <c r="M610" i="28"/>
  <c r="B610" i="28"/>
  <c r="T609" i="28"/>
  <c r="M609" i="28"/>
  <c r="B609" i="28"/>
  <c r="T608" i="28"/>
  <c r="M608" i="28"/>
  <c r="B608" i="28"/>
  <c r="T607" i="28"/>
  <c r="M607" i="28"/>
  <c r="B607" i="28"/>
  <c r="T606" i="28"/>
  <c r="M606" i="28"/>
  <c r="B606" i="28"/>
  <c r="T605" i="28"/>
  <c r="M605" i="28"/>
  <c r="B605" i="28"/>
  <c r="T604" i="28"/>
  <c r="M604" i="28"/>
  <c r="B604" i="28"/>
  <c r="T603" i="28"/>
  <c r="M603" i="28"/>
  <c r="B603" i="28"/>
  <c r="T602" i="28"/>
  <c r="M602" i="28"/>
  <c r="B602" i="28"/>
  <c r="T601" i="28"/>
  <c r="M601" i="28"/>
  <c r="B601" i="28"/>
  <c r="T600" i="28"/>
  <c r="M600" i="28"/>
  <c r="B600" i="28"/>
  <c r="T599" i="28"/>
  <c r="M599" i="28"/>
  <c r="B599" i="28"/>
  <c r="T598" i="28"/>
  <c r="M598" i="28"/>
  <c r="B598" i="28"/>
  <c r="T597" i="28"/>
  <c r="M597" i="28"/>
  <c r="B597" i="28"/>
  <c r="T596" i="28"/>
  <c r="M596" i="28"/>
  <c r="B596" i="28"/>
  <c r="T595" i="28"/>
  <c r="M595" i="28"/>
  <c r="B595" i="28"/>
  <c r="T594" i="28"/>
  <c r="M594" i="28"/>
  <c r="B594" i="28"/>
  <c r="T593" i="28"/>
  <c r="M593" i="28"/>
  <c r="B593" i="28"/>
  <c r="T592" i="28"/>
  <c r="M592" i="28"/>
  <c r="B592" i="28"/>
  <c r="T591" i="28"/>
  <c r="M591" i="28"/>
  <c r="B591" i="28"/>
  <c r="T590" i="28"/>
  <c r="M590" i="28"/>
  <c r="B590" i="28"/>
  <c r="T589" i="28"/>
  <c r="M589" i="28"/>
  <c r="B589" i="28"/>
  <c r="T588" i="28"/>
  <c r="M588" i="28"/>
  <c r="B588" i="28"/>
  <c r="T587" i="28"/>
  <c r="M587" i="28"/>
  <c r="B587" i="28"/>
  <c r="T586" i="28"/>
  <c r="M586" i="28"/>
  <c r="B586" i="28"/>
  <c r="T585" i="28"/>
  <c r="M585" i="28"/>
  <c r="B585" i="28"/>
  <c r="T584" i="28"/>
  <c r="M584" i="28"/>
  <c r="B584" i="28"/>
  <c r="T583" i="28"/>
  <c r="M583" i="28"/>
  <c r="B583" i="28"/>
  <c r="T582" i="28"/>
  <c r="M582" i="28"/>
  <c r="B582" i="28"/>
  <c r="T581" i="28"/>
  <c r="M581" i="28"/>
  <c r="B581" i="28"/>
  <c r="T580" i="28"/>
  <c r="M580" i="28"/>
  <c r="B580" i="28"/>
  <c r="T579" i="28"/>
  <c r="M579" i="28"/>
  <c r="B579" i="28"/>
  <c r="T578" i="28"/>
  <c r="M578" i="28"/>
  <c r="B578" i="28"/>
  <c r="T577" i="28"/>
  <c r="M577" i="28"/>
  <c r="B577" i="28"/>
  <c r="T576" i="28"/>
  <c r="M576" i="28"/>
  <c r="B576" i="28"/>
  <c r="T575" i="28"/>
  <c r="M575" i="28"/>
  <c r="B575" i="28"/>
  <c r="T574" i="28"/>
  <c r="M574" i="28"/>
  <c r="B574" i="28"/>
  <c r="T573" i="28"/>
  <c r="M573" i="28"/>
  <c r="B573" i="28"/>
  <c r="T572" i="28"/>
  <c r="M572" i="28"/>
  <c r="B572" i="28"/>
  <c r="T571" i="28"/>
  <c r="M571" i="28"/>
  <c r="B571" i="28"/>
  <c r="T570" i="28"/>
  <c r="M570" i="28"/>
  <c r="B570" i="28"/>
  <c r="T569" i="28"/>
  <c r="M569" i="28"/>
  <c r="B569" i="28"/>
  <c r="T568" i="28"/>
  <c r="M568" i="28"/>
  <c r="B568" i="28"/>
  <c r="T567" i="28"/>
  <c r="M567" i="28"/>
  <c r="B567" i="28"/>
  <c r="T566" i="28"/>
  <c r="M566" i="28"/>
  <c r="B566" i="28"/>
  <c r="T565" i="28"/>
  <c r="M565" i="28"/>
  <c r="B565" i="28"/>
  <c r="T564" i="28"/>
  <c r="M564" i="28"/>
  <c r="B564" i="28"/>
  <c r="T563" i="28"/>
  <c r="M563" i="28"/>
  <c r="B563" i="28"/>
  <c r="T562" i="28"/>
  <c r="M562" i="28"/>
  <c r="B562" i="28"/>
  <c r="T561" i="28"/>
  <c r="M561" i="28"/>
  <c r="B561" i="28"/>
  <c r="T560" i="28"/>
  <c r="M560" i="28"/>
  <c r="B560" i="28"/>
  <c r="T559" i="28"/>
  <c r="M559" i="28"/>
  <c r="B559" i="28"/>
  <c r="T558" i="28"/>
  <c r="M558" i="28"/>
  <c r="B558" i="28"/>
  <c r="T557" i="28"/>
  <c r="M557" i="28"/>
  <c r="B557" i="28"/>
  <c r="T556" i="28"/>
  <c r="M556" i="28"/>
  <c r="B556" i="28"/>
  <c r="T555" i="28"/>
  <c r="M555" i="28"/>
  <c r="B555" i="28"/>
  <c r="T554" i="28"/>
  <c r="M554" i="28"/>
  <c r="B554" i="28"/>
  <c r="T553" i="28"/>
  <c r="M553" i="28"/>
  <c r="B553" i="28"/>
  <c r="T552" i="28"/>
  <c r="M552" i="28"/>
  <c r="B552" i="28"/>
  <c r="T551" i="28"/>
  <c r="M551" i="28"/>
  <c r="B551" i="28"/>
  <c r="T550" i="28"/>
  <c r="M550" i="28"/>
  <c r="B550" i="28"/>
  <c r="T549" i="28"/>
  <c r="M549" i="28"/>
  <c r="B549" i="28"/>
  <c r="T548" i="28"/>
  <c r="M548" i="28"/>
  <c r="B548" i="28"/>
  <c r="T547" i="28"/>
  <c r="M547" i="28"/>
  <c r="B547" i="28"/>
  <c r="T546" i="28"/>
  <c r="M546" i="28"/>
  <c r="B546" i="28"/>
  <c r="T545" i="28"/>
  <c r="M545" i="28"/>
  <c r="B545" i="28"/>
  <c r="T544" i="28"/>
  <c r="M544" i="28"/>
  <c r="B544" i="28"/>
  <c r="T543" i="28"/>
  <c r="M543" i="28"/>
  <c r="B543" i="28"/>
  <c r="T542" i="28"/>
  <c r="M542" i="28"/>
  <c r="B542" i="28"/>
  <c r="T541" i="28"/>
  <c r="M541" i="28"/>
  <c r="B541" i="28"/>
  <c r="T540" i="28"/>
  <c r="M540" i="28"/>
  <c r="B540" i="28"/>
  <c r="T539" i="28"/>
  <c r="M539" i="28"/>
  <c r="B539" i="28"/>
  <c r="T538" i="28"/>
  <c r="M538" i="28"/>
  <c r="B538" i="28"/>
  <c r="T537" i="28"/>
  <c r="M537" i="28"/>
  <c r="B537" i="28"/>
  <c r="T536" i="28"/>
  <c r="M536" i="28"/>
  <c r="B536" i="28"/>
  <c r="T535" i="28"/>
  <c r="M535" i="28"/>
  <c r="B535" i="28"/>
  <c r="T534" i="28"/>
  <c r="M534" i="28"/>
  <c r="B534" i="28"/>
  <c r="T533" i="28"/>
  <c r="M533" i="28"/>
  <c r="B533" i="28"/>
  <c r="T532" i="28"/>
  <c r="M532" i="28"/>
  <c r="B532" i="28"/>
  <c r="T531" i="28"/>
  <c r="M531" i="28"/>
  <c r="B531" i="28"/>
  <c r="T530" i="28"/>
  <c r="M530" i="28"/>
  <c r="B530" i="28"/>
  <c r="T529" i="28"/>
  <c r="M529" i="28"/>
  <c r="B529" i="28"/>
  <c r="T528" i="28"/>
  <c r="M528" i="28"/>
  <c r="B528" i="28"/>
  <c r="T527" i="28"/>
  <c r="M527" i="28"/>
  <c r="B527" i="28"/>
  <c r="T526" i="28"/>
  <c r="M526" i="28"/>
  <c r="B526" i="28"/>
  <c r="T525" i="28"/>
  <c r="M525" i="28"/>
  <c r="B525" i="28"/>
  <c r="T524" i="28"/>
  <c r="M524" i="28"/>
  <c r="B524" i="28"/>
  <c r="T523" i="28"/>
  <c r="M523" i="28"/>
  <c r="B523" i="28"/>
  <c r="T522" i="28"/>
  <c r="M522" i="28"/>
  <c r="B522" i="28"/>
  <c r="T521" i="28"/>
  <c r="M521" i="28"/>
  <c r="B521" i="28"/>
  <c r="T520" i="28"/>
  <c r="M520" i="28"/>
  <c r="B520" i="28"/>
  <c r="T519" i="28"/>
  <c r="M519" i="28"/>
  <c r="B519" i="28"/>
  <c r="T518" i="28"/>
  <c r="M518" i="28"/>
  <c r="B518" i="28"/>
  <c r="T517" i="28"/>
  <c r="M517" i="28"/>
  <c r="B517" i="28"/>
  <c r="T516" i="28"/>
  <c r="M516" i="28"/>
  <c r="B516" i="28"/>
  <c r="T515" i="28"/>
  <c r="M515" i="28"/>
  <c r="B515" i="28"/>
  <c r="T514" i="28"/>
  <c r="M514" i="28"/>
  <c r="B514" i="28"/>
  <c r="T513" i="28"/>
  <c r="M513" i="28"/>
  <c r="B513" i="28"/>
  <c r="T512" i="28"/>
  <c r="M512" i="28"/>
  <c r="B512" i="28"/>
  <c r="T511" i="28"/>
  <c r="M511" i="28"/>
  <c r="B511" i="28"/>
  <c r="T510" i="28"/>
  <c r="M510" i="28"/>
  <c r="B510" i="28"/>
  <c r="T509" i="28"/>
  <c r="M509" i="28"/>
  <c r="B509" i="28"/>
  <c r="T508" i="28"/>
  <c r="M508" i="28"/>
  <c r="B508" i="28"/>
  <c r="T507" i="28"/>
  <c r="M507" i="28"/>
  <c r="B507" i="28"/>
  <c r="T506" i="28"/>
  <c r="M506" i="28"/>
  <c r="B506" i="28"/>
  <c r="T505" i="28"/>
  <c r="M505" i="28"/>
  <c r="B505" i="28"/>
  <c r="T504" i="28"/>
  <c r="M504" i="28"/>
  <c r="B504" i="28"/>
  <c r="T503" i="28"/>
  <c r="M503" i="28"/>
  <c r="B503" i="28"/>
  <c r="T502" i="28"/>
  <c r="M502" i="28"/>
  <c r="B502" i="28"/>
  <c r="T501" i="28"/>
  <c r="M501" i="28"/>
  <c r="B501" i="28"/>
  <c r="T500" i="28"/>
  <c r="M500" i="28"/>
  <c r="B500" i="28"/>
  <c r="T499" i="28"/>
  <c r="M499" i="28"/>
  <c r="B499" i="28"/>
  <c r="T498" i="28"/>
  <c r="M498" i="28"/>
  <c r="B498" i="28"/>
  <c r="T497" i="28"/>
  <c r="M497" i="28"/>
  <c r="B497" i="28"/>
  <c r="T496" i="28"/>
  <c r="M496" i="28"/>
  <c r="B496" i="28"/>
  <c r="T495" i="28"/>
  <c r="M495" i="28"/>
  <c r="B495" i="28"/>
  <c r="T494" i="28"/>
  <c r="M494" i="28"/>
  <c r="B494" i="28"/>
  <c r="T493" i="28"/>
  <c r="M493" i="28"/>
  <c r="B493" i="28"/>
  <c r="T492" i="28"/>
  <c r="M492" i="28"/>
  <c r="B492" i="28"/>
  <c r="T491" i="28"/>
  <c r="M491" i="28"/>
  <c r="B491" i="28"/>
  <c r="T490" i="28"/>
  <c r="M490" i="28"/>
  <c r="B490" i="28"/>
  <c r="T489" i="28"/>
  <c r="M489" i="28"/>
  <c r="B489" i="28"/>
  <c r="T488" i="28"/>
  <c r="M488" i="28"/>
  <c r="B488" i="28"/>
  <c r="T487" i="28"/>
  <c r="M487" i="28"/>
  <c r="B487" i="28"/>
  <c r="T486" i="28"/>
  <c r="M486" i="28"/>
  <c r="B486" i="28"/>
  <c r="T485" i="28"/>
  <c r="M485" i="28"/>
  <c r="B485" i="28"/>
  <c r="T484" i="28"/>
  <c r="M484" i="28"/>
  <c r="B484" i="28"/>
  <c r="T483" i="28"/>
  <c r="M483" i="28"/>
  <c r="B483" i="28"/>
  <c r="T482" i="28"/>
  <c r="M482" i="28"/>
  <c r="B482" i="28"/>
  <c r="T481" i="28"/>
  <c r="M481" i="28"/>
  <c r="B481" i="28"/>
  <c r="T480" i="28"/>
  <c r="M480" i="28"/>
  <c r="B480" i="28"/>
  <c r="T479" i="28"/>
  <c r="M479" i="28"/>
  <c r="B479" i="28"/>
  <c r="T478" i="28"/>
  <c r="M478" i="28"/>
  <c r="B478" i="28"/>
  <c r="T477" i="28"/>
  <c r="M477" i="28"/>
  <c r="B477" i="28"/>
  <c r="T476" i="28"/>
  <c r="M476" i="28"/>
  <c r="B476" i="28"/>
  <c r="T475" i="28"/>
  <c r="M475" i="28"/>
  <c r="B475" i="28"/>
  <c r="T474" i="28"/>
  <c r="M474" i="28"/>
  <c r="B474" i="28"/>
  <c r="T473" i="28"/>
  <c r="M473" i="28"/>
  <c r="B473" i="28"/>
  <c r="T472" i="28"/>
  <c r="M472" i="28"/>
  <c r="B472" i="28"/>
  <c r="T471" i="28"/>
  <c r="M471" i="28"/>
  <c r="B471" i="28"/>
  <c r="T470" i="28"/>
  <c r="M470" i="28"/>
  <c r="B470" i="28"/>
  <c r="T469" i="28"/>
  <c r="M469" i="28"/>
  <c r="B469" i="28"/>
  <c r="T468" i="28"/>
  <c r="M468" i="28"/>
  <c r="B468" i="28"/>
  <c r="T467" i="28"/>
  <c r="M467" i="28"/>
  <c r="B467" i="28"/>
  <c r="T466" i="28"/>
  <c r="M466" i="28"/>
  <c r="B466" i="28"/>
  <c r="T465" i="28"/>
  <c r="M465" i="28"/>
  <c r="B465" i="28"/>
  <c r="T464" i="28"/>
  <c r="M464" i="28"/>
  <c r="B464" i="28"/>
  <c r="T463" i="28"/>
  <c r="M463" i="28"/>
  <c r="B463" i="28"/>
  <c r="T462" i="28"/>
  <c r="M462" i="28"/>
  <c r="B462" i="28"/>
  <c r="T461" i="28"/>
  <c r="M461" i="28"/>
  <c r="B461" i="28"/>
  <c r="T460" i="28"/>
  <c r="M460" i="28"/>
  <c r="B460" i="28"/>
  <c r="T459" i="28"/>
  <c r="M459" i="28"/>
  <c r="B459" i="28"/>
  <c r="T458" i="28"/>
  <c r="M458" i="28"/>
  <c r="B458" i="28"/>
  <c r="T457" i="28"/>
  <c r="M457" i="28"/>
  <c r="B457" i="28"/>
  <c r="T456" i="28"/>
  <c r="M456" i="28"/>
  <c r="B456" i="28"/>
  <c r="T455" i="28"/>
  <c r="M455" i="28"/>
  <c r="B455" i="28"/>
  <c r="T454" i="28"/>
  <c r="M454" i="28"/>
  <c r="B454" i="28"/>
  <c r="T453" i="28"/>
  <c r="M453" i="28"/>
  <c r="B453" i="28"/>
  <c r="T452" i="28"/>
  <c r="M452" i="28"/>
  <c r="B452" i="28"/>
  <c r="T451" i="28"/>
  <c r="M451" i="28"/>
  <c r="B451" i="28"/>
  <c r="T450" i="28"/>
  <c r="M450" i="28"/>
  <c r="B450" i="28"/>
  <c r="T449" i="28"/>
  <c r="M449" i="28"/>
  <c r="B449" i="28"/>
  <c r="T448" i="28"/>
  <c r="M448" i="28"/>
  <c r="B448" i="28"/>
  <c r="T447" i="28"/>
  <c r="M447" i="28"/>
  <c r="B447" i="28"/>
  <c r="T446" i="28"/>
  <c r="M446" i="28"/>
  <c r="B446" i="28"/>
  <c r="T445" i="28"/>
  <c r="M445" i="28"/>
  <c r="B445" i="28"/>
  <c r="T444" i="28"/>
  <c r="M444" i="28"/>
  <c r="B444" i="28"/>
  <c r="T443" i="28"/>
  <c r="M443" i="28"/>
  <c r="B443" i="28"/>
  <c r="T442" i="28"/>
  <c r="M442" i="28"/>
  <c r="B442" i="28"/>
  <c r="T441" i="28"/>
  <c r="M441" i="28"/>
  <c r="B441" i="28"/>
  <c r="T440" i="28"/>
  <c r="M440" i="28"/>
  <c r="B440" i="28"/>
  <c r="T439" i="28"/>
  <c r="M439" i="28"/>
  <c r="B439" i="28"/>
  <c r="T438" i="28"/>
  <c r="M438" i="28"/>
  <c r="B438" i="28"/>
  <c r="T437" i="28"/>
  <c r="M437" i="28"/>
  <c r="B437" i="28"/>
  <c r="T436" i="28"/>
  <c r="M436" i="28"/>
  <c r="B436" i="28"/>
  <c r="T435" i="28"/>
  <c r="M435" i="28"/>
  <c r="B435" i="28"/>
  <c r="T434" i="28"/>
  <c r="M434" i="28"/>
  <c r="B434" i="28"/>
  <c r="T433" i="28"/>
  <c r="M433" i="28"/>
  <c r="B433" i="28"/>
  <c r="T432" i="28"/>
  <c r="M432" i="28"/>
  <c r="B432" i="28"/>
  <c r="T431" i="28"/>
  <c r="M431" i="28"/>
  <c r="B431" i="28"/>
  <c r="T430" i="28"/>
  <c r="M430" i="28"/>
  <c r="B430" i="28"/>
  <c r="T429" i="28"/>
  <c r="M429" i="28"/>
  <c r="B429" i="28"/>
  <c r="T428" i="28"/>
  <c r="M428" i="28"/>
  <c r="B428" i="28"/>
  <c r="T427" i="28"/>
  <c r="M427" i="28"/>
  <c r="B427" i="28"/>
  <c r="T426" i="28"/>
  <c r="M426" i="28"/>
  <c r="B426" i="28"/>
  <c r="T425" i="28"/>
  <c r="M425" i="28"/>
  <c r="B425" i="28"/>
  <c r="T424" i="28"/>
  <c r="M424" i="28"/>
  <c r="B424" i="28"/>
  <c r="T423" i="28"/>
  <c r="M423" i="28"/>
  <c r="B423" i="28"/>
  <c r="T422" i="28"/>
  <c r="M422" i="28"/>
  <c r="B422" i="28"/>
  <c r="T421" i="28"/>
  <c r="M421" i="28"/>
  <c r="B421" i="28"/>
  <c r="T420" i="28"/>
  <c r="M420" i="28"/>
  <c r="B420" i="28"/>
  <c r="T419" i="28"/>
  <c r="M419" i="28"/>
  <c r="B419" i="28"/>
  <c r="T418" i="28"/>
  <c r="M418" i="28"/>
  <c r="B418" i="28"/>
  <c r="T417" i="28"/>
  <c r="M417" i="28"/>
  <c r="B417" i="28"/>
  <c r="T416" i="28"/>
  <c r="M416" i="28"/>
  <c r="B416" i="28"/>
  <c r="T415" i="28"/>
  <c r="M415" i="28"/>
  <c r="B415" i="28"/>
  <c r="T414" i="28"/>
  <c r="M414" i="28"/>
  <c r="B414" i="28"/>
  <c r="T413" i="28"/>
  <c r="M413" i="28"/>
  <c r="B413" i="28"/>
  <c r="T412" i="28"/>
  <c r="M412" i="28"/>
  <c r="B412" i="28"/>
  <c r="T411" i="28"/>
  <c r="M411" i="28"/>
  <c r="B411" i="28"/>
  <c r="T410" i="28"/>
  <c r="M410" i="28"/>
  <c r="B410" i="28"/>
  <c r="T409" i="28"/>
  <c r="M409" i="28"/>
  <c r="B409" i="28"/>
  <c r="T408" i="28"/>
  <c r="M408" i="28"/>
  <c r="B408" i="28"/>
  <c r="T407" i="28"/>
  <c r="M407" i="28"/>
  <c r="B407" i="28"/>
  <c r="T406" i="28"/>
  <c r="M406" i="28"/>
  <c r="B406" i="28"/>
  <c r="T405" i="28"/>
  <c r="M405" i="28"/>
  <c r="B405" i="28"/>
  <c r="T404" i="28"/>
  <c r="M404" i="28"/>
  <c r="B404" i="28"/>
  <c r="T403" i="28"/>
  <c r="M403" i="28"/>
  <c r="B403" i="28"/>
  <c r="T402" i="28"/>
  <c r="M402" i="28"/>
  <c r="B402" i="28"/>
  <c r="T401" i="28"/>
  <c r="M401" i="28"/>
  <c r="B401" i="28"/>
  <c r="T400" i="28"/>
  <c r="M400" i="28"/>
  <c r="B400" i="28"/>
  <c r="T399" i="28"/>
  <c r="M399" i="28"/>
  <c r="B399" i="28"/>
  <c r="T398" i="28"/>
  <c r="M398" i="28"/>
  <c r="B398" i="28"/>
  <c r="T397" i="28"/>
  <c r="M397" i="28"/>
  <c r="B397" i="28"/>
  <c r="T396" i="28"/>
  <c r="M396" i="28"/>
  <c r="B396" i="28"/>
  <c r="T395" i="28"/>
  <c r="M395" i="28"/>
  <c r="B395" i="28"/>
  <c r="T394" i="28"/>
  <c r="M394" i="28"/>
  <c r="B394" i="28"/>
  <c r="T393" i="28"/>
  <c r="M393" i="28"/>
  <c r="B393" i="28"/>
  <c r="T392" i="28"/>
  <c r="M392" i="28"/>
  <c r="B392" i="28"/>
  <c r="T391" i="28"/>
  <c r="M391" i="28"/>
  <c r="B391" i="28"/>
  <c r="T390" i="28"/>
  <c r="M390" i="28"/>
  <c r="B390" i="28"/>
  <c r="T389" i="28"/>
  <c r="M389" i="28"/>
  <c r="B389" i="28"/>
  <c r="T388" i="28"/>
  <c r="M388" i="28"/>
  <c r="B388" i="28"/>
  <c r="T387" i="28"/>
  <c r="M387" i="28"/>
  <c r="B387" i="28"/>
  <c r="T386" i="28"/>
  <c r="M386" i="28"/>
  <c r="B386" i="28"/>
  <c r="T385" i="28"/>
  <c r="M385" i="28"/>
  <c r="B385" i="28"/>
  <c r="T384" i="28"/>
  <c r="M384" i="28"/>
  <c r="B384" i="28"/>
  <c r="T383" i="28"/>
  <c r="M383" i="28"/>
  <c r="B383" i="28"/>
  <c r="T382" i="28"/>
  <c r="M382" i="28"/>
  <c r="B382" i="28"/>
  <c r="T381" i="28"/>
  <c r="M381" i="28"/>
  <c r="B381" i="28"/>
  <c r="T380" i="28"/>
  <c r="M380" i="28"/>
  <c r="B380" i="28"/>
  <c r="T379" i="28"/>
  <c r="M379" i="28"/>
  <c r="B379" i="28"/>
  <c r="T378" i="28"/>
  <c r="M378" i="28"/>
  <c r="B378" i="28"/>
  <c r="T377" i="28"/>
  <c r="M377" i="28"/>
  <c r="B377" i="28"/>
  <c r="T376" i="28"/>
  <c r="M376" i="28"/>
  <c r="B376" i="28"/>
  <c r="T375" i="28"/>
  <c r="M375" i="28"/>
  <c r="B375" i="28"/>
  <c r="T374" i="28"/>
  <c r="M374" i="28"/>
  <c r="B374" i="28"/>
  <c r="T373" i="28"/>
  <c r="M373" i="28"/>
  <c r="B373" i="28"/>
  <c r="T372" i="28"/>
  <c r="M372" i="28"/>
  <c r="B372" i="28"/>
  <c r="T371" i="28"/>
  <c r="M371" i="28"/>
  <c r="B371" i="28"/>
  <c r="T370" i="28"/>
  <c r="M370" i="28"/>
  <c r="B370" i="28"/>
  <c r="T369" i="28"/>
  <c r="M369" i="28"/>
  <c r="B369" i="28"/>
  <c r="T368" i="28"/>
  <c r="M368" i="28"/>
  <c r="B368" i="28"/>
  <c r="T367" i="28"/>
  <c r="M367" i="28"/>
  <c r="B367" i="28"/>
  <c r="T366" i="28"/>
  <c r="M366" i="28"/>
  <c r="B366" i="28"/>
  <c r="T365" i="28"/>
  <c r="M365" i="28"/>
  <c r="B365" i="28"/>
  <c r="T364" i="28"/>
  <c r="M364" i="28"/>
  <c r="B364" i="28"/>
  <c r="T363" i="28"/>
  <c r="M363" i="28"/>
  <c r="B363" i="28"/>
  <c r="T362" i="28"/>
  <c r="M362" i="28"/>
  <c r="B362" i="28"/>
  <c r="T361" i="28"/>
  <c r="M361" i="28"/>
  <c r="B361" i="28"/>
  <c r="T360" i="28"/>
  <c r="M360" i="28"/>
  <c r="B360" i="28"/>
  <c r="T359" i="28"/>
  <c r="M359" i="28"/>
  <c r="B359" i="28"/>
  <c r="T358" i="28"/>
  <c r="M358" i="28"/>
  <c r="B358" i="28"/>
  <c r="T357" i="28"/>
  <c r="M357" i="28"/>
  <c r="B357" i="28"/>
  <c r="T356" i="28"/>
  <c r="M356" i="28"/>
  <c r="B356" i="28"/>
  <c r="T355" i="28"/>
  <c r="M355" i="28"/>
  <c r="B355" i="28"/>
  <c r="T354" i="28"/>
  <c r="M354" i="28"/>
  <c r="B354" i="28"/>
  <c r="T353" i="28"/>
  <c r="M353" i="28"/>
  <c r="B353" i="28"/>
  <c r="T352" i="28"/>
  <c r="M352" i="28"/>
  <c r="B352" i="28"/>
  <c r="T351" i="28"/>
  <c r="M351" i="28"/>
  <c r="B351" i="28"/>
  <c r="T350" i="28"/>
  <c r="M350" i="28"/>
  <c r="B350" i="28"/>
  <c r="T349" i="28"/>
  <c r="M349" i="28"/>
  <c r="B349" i="28"/>
  <c r="T348" i="28"/>
  <c r="M348" i="28"/>
  <c r="B348" i="28"/>
  <c r="T347" i="28"/>
  <c r="M347" i="28"/>
  <c r="B347" i="28"/>
  <c r="T346" i="28"/>
  <c r="M346" i="28"/>
  <c r="B346" i="28"/>
  <c r="T345" i="28"/>
  <c r="M345" i="28"/>
  <c r="B345" i="28"/>
  <c r="T344" i="28"/>
  <c r="M344" i="28"/>
  <c r="B344" i="28"/>
  <c r="T343" i="28"/>
  <c r="M343" i="28"/>
  <c r="B343" i="28"/>
  <c r="T342" i="28"/>
  <c r="M342" i="28"/>
  <c r="B342" i="28"/>
  <c r="T341" i="28"/>
  <c r="M341" i="28"/>
  <c r="B341" i="28"/>
  <c r="T340" i="28"/>
  <c r="M340" i="28"/>
  <c r="B340" i="28"/>
  <c r="T339" i="28"/>
  <c r="M339" i="28"/>
  <c r="B339" i="28"/>
  <c r="T338" i="28"/>
  <c r="M338" i="28"/>
  <c r="B338" i="28"/>
  <c r="T337" i="28"/>
  <c r="M337" i="28"/>
  <c r="B337" i="28"/>
  <c r="T336" i="28"/>
  <c r="M336" i="28"/>
  <c r="B336" i="28"/>
  <c r="T335" i="28"/>
  <c r="M335" i="28"/>
  <c r="B335" i="28"/>
  <c r="T334" i="28"/>
  <c r="M334" i="28"/>
  <c r="B334" i="28"/>
  <c r="T333" i="28"/>
  <c r="M333" i="28"/>
  <c r="B333" i="28"/>
  <c r="T332" i="28"/>
  <c r="M332" i="28"/>
  <c r="B332" i="28"/>
  <c r="T331" i="28"/>
  <c r="M331" i="28"/>
  <c r="B331" i="28"/>
  <c r="T330" i="28"/>
  <c r="M330" i="28"/>
  <c r="B330" i="28"/>
  <c r="T329" i="28"/>
  <c r="M329" i="28"/>
  <c r="B329" i="28"/>
  <c r="T328" i="28"/>
  <c r="M328" i="28"/>
  <c r="B328" i="28"/>
  <c r="T327" i="28"/>
  <c r="M327" i="28"/>
  <c r="B327" i="28"/>
  <c r="T326" i="28"/>
  <c r="M326" i="28"/>
  <c r="B326" i="28"/>
  <c r="T325" i="28"/>
  <c r="M325" i="28"/>
  <c r="B325" i="28"/>
  <c r="T324" i="28"/>
  <c r="M324" i="28"/>
  <c r="B324" i="28"/>
  <c r="T323" i="28"/>
  <c r="M323" i="28"/>
  <c r="B323" i="28"/>
  <c r="T322" i="28"/>
  <c r="M322" i="28"/>
  <c r="B322" i="28"/>
  <c r="T321" i="28"/>
  <c r="M321" i="28"/>
  <c r="B321" i="28"/>
  <c r="T320" i="28"/>
  <c r="M320" i="28"/>
  <c r="B320" i="28"/>
  <c r="T319" i="28"/>
  <c r="M319" i="28"/>
  <c r="B319" i="28"/>
  <c r="T318" i="28"/>
  <c r="M318" i="28"/>
  <c r="B318" i="28"/>
  <c r="T317" i="28"/>
  <c r="M317" i="28"/>
  <c r="B317" i="28"/>
  <c r="T316" i="28"/>
  <c r="M316" i="28"/>
  <c r="B316" i="28"/>
  <c r="T315" i="28"/>
  <c r="M315" i="28"/>
  <c r="B315" i="28"/>
  <c r="T314" i="28"/>
  <c r="M314" i="28"/>
  <c r="B314" i="28"/>
  <c r="T313" i="28"/>
  <c r="M313" i="28"/>
  <c r="B313" i="28"/>
  <c r="T312" i="28"/>
  <c r="M312" i="28"/>
  <c r="B312" i="28"/>
  <c r="T311" i="28"/>
  <c r="M311" i="28"/>
  <c r="B311" i="28"/>
  <c r="T310" i="28"/>
  <c r="M310" i="28"/>
  <c r="B310" i="28"/>
  <c r="T309" i="28"/>
  <c r="M309" i="28"/>
  <c r="B309" i="28"/>
  <c r="T308" i="28"/>
  <c r="M308" i="28"/>
  <c r="B308" i="28"/>
  <c r="T307" i="28"/>
  <c r="M307" i="28"/>
  <c r="B307" i="28"/>
  <c r="T306" i="28"/>
  <c r="M306" i="28"/>
  <c r="B306" i="28"/>
  <c r="T305" i="28"/>
  <c r="M305" i="28"/>
  <c r="B305" i="28"/>
  <c r="T304" i="28"/>
  <c r="M304" i="28"/>
  <c r="B304" i="28"/>
  <c r="T303" i="28"/>
  <c r="M303" i="28"/>
  <c r="B303" i="28"/>
  <c r="T302" i="28"/>
  <c r="M302" i="28"/>
  <c r="B302" i="28"/>
  <c r="T301" i="28"/>
  <c r="M301" i="28"/>
  <c r="B301" i="28"/>
  <c r="T300" i="28"/>
  <c r="M300" i="28"/>
  <c r="B300" i="28"/>
  <c r="T299" i="28"/>
  <c r="M299" i="28"/>
  <c r="B299" i="28"/>
  <c r="T298" i="28"/>
  <c r="M298" i="28"/>
  <c r="B298" i="28"/>
  <c r="T297" i="28"/>
  <c r="M297" i="28"/>
  <c r="B297" i="28"/>
  <c r="T296" i="28"/>
  <c r="M296" i="28"/>
  <c r="B296" i="28"/>
  <c r="T295" i="28"/>
  <c r="M295" i="28"/>
  <c r="B295" i="28"/>
  <c r="T294" i="28"/>
  <c r="M294" i="28"/>
  <c r="B294" i="28"/>
  <c r="T293" i="28"/>
  <c r="M293" i="28"/>
  <c r="B293" i="28"/>
  <c r="T292" i="28"/>
  <c r="M292" i="28"/>
  <c r="B292" i="28"/>
  <c r="T291" i="28"/>
  <c r="M291" i="28"/>
  <c r="B291" i="28"/>
  <c r="T290" i="28"/>
  <c r="M290" i="28"/>
  <c r="B290" i="28"/>
  <c r="T289" i="28"/>
  <c r="M289" i="28"/>
  <c r="B289" i="28"/>
  <c r="T288" i="28"/>
  <c r="M288" i="28"/>
  <c r="B288" i="28"/>
  <c r="T287" i="28"/>
  <c r="M287" i="28"/>
  <c r="B287" i="28"/>
  <c r="T286" i="28"/>
  <c r="M286" i="28"/>
  <c r="B286" i="28"/>
  <c r="T285" i="28"/>
  <c r="M285" i="28"/>
  <c r="B285" i="28"/>
  <c r="T284" i="28"/>
  <c r="M284" i="28"/>
  <c r="B284" i="28"/>
  <c r="T283" i="28"/>
  <c r="M283" i="28"/>
  <c r="B283" i="28"/>
  <c r="T282" i="28"/>
  <c r="M282" i="28"/>
  <c r="B282" i="28"/>
  <c r="T281" i="28"/>
  <c r="M281" i="28"/>
  <c r="B281" i="28"/>
  <c r="T280" i="28"/>
  <c r="M280" i="28"/>
  <c r="B280" i="28"/>
  <c r="T279" i="28"/>
  <c r="M279" i="28"/>
  <c r="B279" i="28"/>
  <c r="T278" i="28"/>
  <c r="M278" i="28"/>
  <c r="B278" i="28"/>
  <c r="T277" i="28"/>
  <c r="M277" i="28"/>
  <c r="B277" i="28"/>
  <c r="T276" i="28"/>
  <c r="M276" i="28"/>
  <c r="B276" i="28"/>
  <c r="T275" i="28"/>
  <c r="M275" i="28"/>
  <c r="B275" i="28"/>
  <c r="T274" i="28"/>
  <c r="M274" i="28"/>
  <c r="B274" i="28"/>
  <c r="T273" i="28"/>
  <c r="M273" i="28"/>
  <c r="B273" i="28"/>
  <c r="T272" i="28"/>
  <c r="M272" i="28"/>
  <c r="B272" i="28"/>
  <c r="T271" i="28"/>
  <c r="M271" i="28"/>
  <c r="B271" i="28"/>
  <c r="T270" i="28"/>
  <c r="M270" i="28"/>
  <c r="B270" i="28"/>
  <c r="T269" i="28"/>
  <c r="M269" i="28"/>
  <c r="B269" i="28"/>
  <c r="T268" i="28"/>
  <c r="M268" i="28"/>
  <c r="B268" i="28"/>
  <c r="T267" i="28"/>
  <c r="M267" i="28"/>
  <c r="B267" i="28"/>
  <c r="T266" i="28"/>
  <c r="M266" i="28"/>
  <c r="B266" i="28"/>
  <c r="T265" i="28"/>
  <c r="M265" i="28"/>
  <c r="B265" i="28"/>
  <c r="T264" i="28"/>
  <c r="M264" i="28"/>
  <c r="B264" i="28"/>
  <c r="T263" i="28"/>
  <c r="M263" i="28"/>
  <c r="B263" i="28"/>
  <c r="T262" i="28"/>
  <c r="M262" i="28"/>
  <c r="B262" i="28"/>
  <c r="T261" i="28"/>
  <c r="M261" i="28"/>
  <c r="B261" i="28"/>
  <c r="T260" i="28"/>
  <c r="M260" i="28"/>
  <c r="B260" i="28"/>
  <c r="T259" i="28"/>
  <c r="M259" i="28"/>
  <c r="B259" i="28"/>
  <c r="T258" i="28"/>
  <c r="M258" i="28"/>
  <c r="B258" i="28"/>
  <c r="T257" i="28"/>
  <c r="M257" i="28"/>
  <c r="B257" i="28"/>
  <c r="T256" i="28"/>
  <c r="M256" i="28"/>
  <c r="B256" i="28"/>
  <c r="T255" i="28"/>
  <c r="M255" i="28"/>
  <c r="B255" i="28"/>
  <c r="T254" i="28"/>
  <c r="M254" i="28"/>
  <c r="B254" i="28"/>
  <c r="T253" i="28"/>
  <c r="M253" i="28"/>
  <c r="B253" i="28"/>
  <c r="T252" i="28"/>
  <c r="M252" i="28"/>
  <c r="B252" i="28"/>
  <c r="T251" i="28"/>
  <c r="M251" i="28"/>
  <c r="B251" i="28"/>
  <c r="T250" i="28"/>
  <c r="M250" i="28"/>
  <c r="B250" i="28"/>
  <c r="T249" i="28"/>
  <c r="M249" i="28"/>
  <c r="B249" i="28"/>
  <c r="T248" i="28"/>
  <c r="M248" i="28"/>
  <c r="B248" i="28"/>
  <c r="T247" i="28"/>
  <c r="M247" i="28"/>
  <c r="B247" i="28"/>
  <c r="T246" i="28"/>
  <c r="M246" i="28"/>
  <c r="B246" i="28"/>
  <c r="T245" i="28"/>
  <c r="M245" i="28"/>
  <c r="B245" i="28"/>
  <c r="T244" i="28"/>
  <c r="M244" i="28"/>
  <c r="B244" i="28"/>
  <c r="T243" i="28"/>
  <c r="M243" i="28"/>
  <c r="B243" i="28"/>
  <c r="T242" i="28"/>
  <c r="M242" i="28"/>
  <c r="B242" i="28"/>
  <c r="T241" i="28"/>
  <c r="M241" i="28"/>
  <c r="B241" i="28"/>
  <c r="T240" i="28"/>
  <c r="M240" i="28"/>
  <c r="B240" i="28"/>
  <c r="T239" i="28"/>
  <c r="M239" i="28"/>
  <c r="B239" i="28"/>
  <c r="T238" i="28"/>
  <c r="M238" i="28"/>
  <c r="B238" i="28"/>
  <c r="T237" i="28"/>
  <c r="M237" i="28"/>
  <c r="B237" i="28"/>
  <c r="T236" i="28"/>
  <c r="M236" i="28"/>
  <c r="B236" i="28"/>
  <c r="T235" i="28"/>
  <c r="M235" i="28"/>
  <c r="B235" i="28"/>
  <c r="T234" i="28"/>
  <c r="M234" i="28"/>
  <c r="B234" i="28"/>
  <c r="T233" i="28"/>
  <c r="M233" i="28"/>
  <c r="B233" i="28"/>
  <c r="T232" i="28"/>
  <c r="M232" i="28"/>
  <c r="B232" i="28"/>
  <c r="T231" i="28"/>
  <c r="M231" i="28"/>
  <c r="B231" i="28"/>
  <c r="T230" i="28"/>
  <c r="M230" i="28"/>
  <c r="B230" i="28"/>
  <c r="T229" i="28"/>
  <c r="M229" i="28"/>
  <c r="B229" i="28"/>
  <c r="T228" i="28"/>
  <c r="M228" i="28"/>
  <c r="B228" i="28"/>
  <c r="T227" i="28"/>
  <c r="M227" i="28"/>
  <c r="B227" i="28"/>
  <c r="T226" i="28"/>
  <c r="M226" i="28"/>
  <c r="B226" i="28"/>
  <c r="T225" i="28"/>
  <c r="M225" i="28"/>
  <c r="B225" i="28"/>
  <c r="T224" i="28"/>
  <c r="M224" i="28"/>
  <c r="B224" i="28"/>
  <c r="T223" i="28"/>
  <c r="M223" i="28"/>
  <c r="B223" i="28"/>
  <c r="T222" i="28"/>
  <c r="M222" i="28"/>
  <c r="B222" i="28"/>
  <c r="T221" i="28"/>
  <c r="M221" i="28"/>
  <c r="B221" i="28"/>
  <c r="T220" i="28"/>
  <c r="M220" i="28"/>
  <c r="B220" i="28"/>
  <c r="T219" i="28"/>
  <c r="M219" i="28"/>
  <c r="B219" i="28"/>
  <c r="T218" i="28"/>
  <c r="M218" i="28"/>
  <c r="B218" i="28"/>
  <c r="T217" i="28"/>
  <c r="M217" i="28"/>
  <c r="B217" i="28"/>
  <c r="T216" i="28"/>
  <c r="M216" i="28"/>
  <c r="B216" i="28"/>
  <c r="T215" i="28"/>
  <c r="M215" i="28"/>
  <c r="B215" i="28"/>
  <c r="T214" i="28"/>
  <c r="M214" i="28"/>
  <c r="B214" i="28"/>
  <c r="T213" i="28"/>
  <c r="M213" i="28"/>
  <c r="B213" i="28"/>
  <c r="T212" i="28"/>
  <c r="M212" i="28"/>
  <c r="B212" i="28"/>
  <c r="T211" i="28"/>
  <c r="M211" i="28"/>
  <c r="B211" i="28"/>
  <c r="T210" i="28"/>
  <c r="M210" i="28"/>
  <c r="B210" i="28"/>
  <c r="T209" i="28"/>
  <c r="M209" i="28"/>
  <c r="B209" i="28"/>
  <c r="T208" i="28"/>
  <c r="M208" i="28"/>
  <c r="B208" i="28"/>
  <c r="T207" i="28"/>
  <c r="M207" i="28"/>
  <c r="B207" i="28"/>
  <c r="T206" i="28"/>
  <c r="M206" i="28"/>
  <c r="B206" i="28"/>
  <c r="T205" i="28"/>
  <c r="M205" i="28"/>
  <c r="B205" i="28"/>
  <c r="T204" i="28"/>
  <c r="M204" i="28"/>
  <c r="B204" i="28"/>
  <c r="T203" i="28"/>
  <c r="M203" i="28"/>
  <c r="B203" i="28"/>
  <c r="T202" i="28"/>
  <c r="M202" i="28"/>
  <c r="B202" i="28"/>
  <c r="T201" i="28"/>
  <c r="M201" i="28"/>
  <c r="B201" i="28"/>
  <c r="T200" i="28"/>
  <c r="M200" i="28"/>
  <c r="B200" i="28"/>
  <c r="T199" i="28"/>
  <c r="M199" i="28"/>
  <c r="B199" i="28"/>
  <c r="T198" i="28"/>
  <c r="M198" i="28"/>
  <c r="B198" i="28"/>
  <c r="T197" i="28"/>
  <c r="M197" i="28"/>
  <c r="B197" i="28"/>
  <c r="T196" i="28"/>
  <c r="M196" i="28"/>
  <c r="B196" i="28"/>
  <c r="T195" i="28"/>
  <c r="M195" i="28"/>
  <c r="B195" i="28"/>
  <c r="T194" i="28"/>
  <c r="M194" i="28"/>
  <c r="B194" i="28"/>
  <c r="T193" i="28"/>
  <c r="M193" i="28"/>
  <c r="B193" i="28"/>
  <c r="T192" i="28"/>
  <c r="M192" i="28"/>
  <c r="B192" i="28"/>
  <c r="T191" i="28"/>
  <c r="M191" i="28"/>
  <c r="B191" i="28"/>
  <c r="T190" i="28"/>
  <c r="M190" i="28"/>
  <c r="B190" i="28"/>
  <c r="T189" i="28"/>
  <c r="M189" i="28"/>
  <c r="B189" i="28"/>
  <c r="T188" i="28"/>
  <c r="M188" i="28"/>
  <c r="B188" i="28"/>
  <c r="T187" i="28"/>
  <c r="M187" i="28"/>
  <c r="B187" i="28"/>
  <c r="T186" i="28"/>
  <c r="M186" i="28"/>
  <c r="B186" i="28"/>
  <c r="T185" i="28"/>
  <c r="M185" i="28"/>
  <c r="B185" i="28"/>
  <c r="T184" i="28"/>
  <c r="M184" i="28"/>
  <c r="B184" i="28"/>
  <c r="T183" i="28"/>
  <c r="M183" i="28"/>
  <c r="B183" i="28"/>
  <c r="T182" i="28"/>
  <c r="M182" i="28"/>
  <c r="B182" i="28"/>
  <c r="T181" i="28"/>
  <c r="M181" i="28"/>
  <c r="B181" i="28"/>
  <c r="T180" i="28"/>
  <c r="M180" i="28"/>
  <c r="B180" i="28"/>
  <c r="T179" i="28"/>
  <c r="M179" i="28"/>
  <c r="B179" i="28"/>
  <c r="T178" i="28"/>
  <c r="M178" i="28"/>
  <c r="B178" i="28"/>
  <c r="T177" i="28"/>
  <c r="M177" i="28"/>
  <c r="B177" i="28"/>
  <c r="T176" i="28"/>
  <c r="M176" i="28"/>
  <c r="B176" i="28"/>
  <c r="T175" i="28"/>
  <c r="M175" i="28"/>
  <c r="B175" i="28"/>
  <c r="T174" i="28"/>
  <c r="M174" i="28"/>
  <c r="B174" i="28"/>
  <c r="T173" i="28"/>
  <c r="M173" i="28"/>
  <c r="B173" i="28"/>
  <c r="T172" i="28"/>
  <c r="M172" i="28"/>
  <c r="B172" i="28"/>
  <c r="T171" i="28"/>
  <c r="M171" i="28"/>
  <c r="B171" i="28"/>
  <c r="T170" i="28"/>
  <c r="M170" i="28"/>
  <c r="B170" i="28"/>
  <c r="T169" i="28"/>
  <c r="M169" i="28"/>
  <c r="B169" i="28"/>
  <c r="T168" i="28"/>
  <c r="M168" i="28"/>
  <c r="B168" i="28"/>
  <c r="T167" i="28"/>
  <c r="M167" i="28"/>
  <c r="B167" i="28"/>
  <c r="T166" i="28"/>
  <c r="M166" i="28"/>
  <c r="B166" i="28"/>
  <c r="T165" i="28"/>
  <c r="M165" i="28"/>
  <c r="B165" i="28"/>
  <c r="T164" i="28"/>
  <c r="M164" i="28"/>
  <c r="B164" i="28"/>
  <c r="T163" i="28"/>
  <c r="M163" i="28"/>
  <c r="B163" i="28"/>
  <c r="T162" i="28"/>
  <c r="M162" i="28"/>
  <c r="B162" i="28"/>
  <c r="T161" i="28"/>
  <c r="M161" i="28"/>
  <c r="B161" i="28"/>
  <c r="T160" i="28"/>
  <c r="M160" i="28"/>
  <c r="B160" i="28"/>
  <c r="T159" i="28"/>
  <c r="M159" i="28"/>
  <c r="B159" i="28"/>
  <c r="T158" i="28"/>
  <c r="M158" i="28"/>
  <c r="B158" i="28"/>
  <c r="T157" i="28"/>
  <c r="M157" i="28"/>
  <c r="B157" i="28"/>
  <c r="T156" i="28"/>
  <c r="M156" i="28"/>
  <c r="B156" i="28"/>
  <c r="T155" i="28"/>
  <c r="M155" i="28"/>
  <c r="B155" i="28"/>
  <c r="T154" i="28"/>
  <c r="M154" i="28"/>
  <c r="B154" i="28"/>
  <c r="T153" i="28"/>
  <c r="M153" i="28"/>
  <c r="B153" i="28"/>
  <c r="T152" i="28"/>
  <c r="M152" i="28"/>
  <c r="B152" i="28"/>
  <c r="T151" i="28"/>
  <c r="M151" i="28"/>
  <c r="B151" i="28"/>
  <c r="T150" i="28"/>
  <c r="M150" i="28"/>
  <c r="B150" i="28"/>
  <c r="T149" i="28"/>
  <c r="M149" i="28"/>
  <c r="B149" i="28"/>
  <c r="T148" i="28"/>
  <c r="M148" i="28"/>
  <c r="B148" i="28"/>
  <c r="T147" i="28"/>
  <c r="M147" i="28"/>
  <c r="B147" i="28"/>
  <c r="T146" i="28"/>
  <c r="M146" i="28"/>
  <c r="B146" i="28"/>
  <c r="T145" i="28"/>
  <c r="M145" i="28"/>
  <c r="B145" i="28"/>
  <c r="T144" i="28"/>
  <c r="M144" i="28"/>
  <c r="B144" i="28"/>
  <c r="T143" i="28"/>
  <c r="M143" i="28"/>
  <c r="B143" i="28"/>
  <c r="T142" i="28"/>
  <c r="M142" i="28"/>
  <c r="B142" i="28"/>
  <c r="T141" i="28"/>
  <c r="M141" i="28"/>
  <c r="B141" i="28"/>
  <c r="T140" i="28"/>
  <c r="M140" i="28"/>
  <c r="B140" i="28"/>
  <c r="T139" i="28"/>
  <c r="M139" i="28"/>
  <c r="B139" i="28"/>
  <c r="T138" i="28"/>
  <c r="M138" i="28"/>
  <c r="B138" i="28"/>
  <c r="T137" i="28"/>
  <c r="M137" i="28"/>
  <c r="B137" i="28"/>
  <c r="T136" i="28"/>
  <c r="M136" i="28"/>
  <c r="B136" i="28"/>
  <c r="T135" i="28"/>
  <c r="M135" i="28"/>
  <c r="B135" i="28"/>
  <c r="T134" i="28"/>
  <c r="M134" i="28"/>
  <c r="B134" i="28"/>
  <c r="T133" i="28"/>
  <c r="M133" i="28"/>
  <c r="B133" i="28"/>
  <c r="T132" i="28"/>
  <c r="M132" i="28"/>
  <c r="B132" i="28"/>
  <c r="T131" i="28"/>
  <c r="M131" i="28"/>
  <c r="B131" i="28"/>
  <c r="T130" i="28"/>
  <c r="M130" i="28"/>
  <c r="B130" i="28"/>
  <c r="T129" i="28"/>
  <c r="M129" i="28"/>
  <c r="B129" i="28"/>
  <c r="T128" i="28"/>
  <c r="M128" i="28"/>
  <c r="B128" i="28"/>
  <c r="T127" i="28"/>
  <c r="M127" i="28"/>
  <c r="B127" i="28"/>
  <c r="T126" i="28"/>
  <c r="M126" i="28"/>
  <c r="B126" i="28"/>
  <c r="T125" i="28"/>
  <c r="M125" i="28"/>
  <c r="B125" i="28"/>
  <c r="T124" i="28"/>
  <c r="M124" i="28"/>
  <c r="B124" i="28"/>
  <c r="T123" i="28"/>
  <c r="M123" i="28"/>
  <c r="B123" i="28"/>
  <c r="T122" i="28"/>
  <c r="M122" i="28"/>
  <c r="B122" i="28"/>
  <c r="T121" i="28"/>
  <c r="M121" i="28"/>
  <c r="B121" i="28"/>
  <c r="T120" i="28"/>
  <c r="M120" i="28"/>
  <c r="B120" i="28"/>
  <c r="T119" i="28"/>
  <c r="M119" i="28"/>
  <c r="B119" i="28"/>
  <c r="T118" i="28"/>
  <c r="M118" i="28"/>
  <c r="B118" i="28"/>
  <c r="T117" i="28"/>
  <c r="M117" i="28"/>
  <c r="B117" i="28"/>
  <c r="T116" i="28"/>
  <c r="M116" i="28"/>
  <c r="B116" i="28"/>
  <c r="T115" i="28"/>
  <c r="M115" i="28"/>
  <c r="B115" i="28"/>
  <c r="T114" i="28"/>
  <c r="M114" i="28"/>
  <c r="B114" i="28"/>
  <c r="T113" i="28"/>
  <c r="M113" i="28"/>
  <c r="B113" i="28"/>
  <c r="T112" i="28"/>
  <c r="M112" i="28"/>
  <c r="B112" i="28"/>
  <c r="T111" i="28"/>
  <c r="M111" i="28"/>
  <c r="B111" i="28"/>
  <c r="T110" i="28"/>
  <c r="M110" i="28"/>
  <c r="B110" i="28"/>
  <c r="T109" i="28"/>
  <c r="M109" i="28"/>
  <c r="B109" i="28"/>
  <c r="T108" i="28"/>
  <c r="M108" i="28"/>
  <c r="B108" i="28"/>
  <c r="T107" i="28"/>
  <c r="M107" i="28"/>
  <c r="B107" i="28"/>
  <c r="T106" i="28"/>
  <c r="M106" i="28"/>
  <c r="B106" i="28"/>
  <c r="T105" i="28"/>
  <c r="M105" i="28"/>
  <c r="B105" i="28"/>
  <c r="T104" i="28"/>
  <c r="M104" i="28"/>
  <c r="B104" i="28"/>
  <c r="T103" i="28"/>
  <c r="M103" i="28"/>
  <c r="B103" i="28"/>
  <c r="T102" i="28"/>
  <c r="M102" i="28"/>
  <c r="B102" i="28"/>
  <c r="T101" i="28"/>
  <c r="M101" i="28"/>
  <c r="B101" i="28"/>
  <c r="T100" i="28"/>
  <c r="M100" i="28"/>
  <c r="B100" i="28"/>
  <c r="T99" i="28"/>
  <c r="M99" i="28"/>
  <c r="B99" i="28"/>
  <c r="T98" i="28"/>
  <c r="M98" i="28"/>
  <c r="B98" i="28"/>
  <c r="T97" i="28"/>
  <c r="M97" i="28"/>
  <c r="B97" i="28"/>
  <c r="T96" i="28"/>
  <c r="M96" i="28"/>
  <c r="B96" i="28"/>
  <c r="T95" i="28"/>
  <c r="M95" i="28"/>
  <c r="B95" i="28"/>
  <c r="T94" i="28"/>
  <c r="M94" i="28"/>
  <c r="B94" i="28"/>
  <c r="T93" i="28"/>
  <c r="M93" i="28"/>
  <c r="B93" i="28"/>
  <c r="T92" i="28"/>
  <c r="M92" i="28"/>
  <c r="B92" i="28"/>
  <c r="T91" i="28"/>
  <c r="M91" i="28"/>
  <c r="B91" i="28"/>
  <c r="T90" i="28"/>
  <c r="M90" i="28"/>
  <c r="B90" i="28"/>
  <c r="T89" i="28"/>
  <c r="M89" i="28"/>
  <c r="B89" i="28"/>
  <c r="T88" i="28"/>
  <c r="M88" i="28"/>
  <c r="B88" i="28"/>
  <c r="T87" i="28"/>
  <c r="M87" i="28"/>
  <c r="B87" i="28"/>
  <c r="T86" i="28"/>
  <c r="M86" i="28"/>
  <c r="B86" i="28"/>
  <c r="T85" i="28"/>
  <c r="M85" i="28"/>
  <c r="B85" i="28"/>
  <c r="T84" i="28"/>
  <c r="M84" i="28"/>
  <c r="B84" i="28"/>
  <c r="T83" i="28"/>
  <c r="M83" i="28"/>
  <c r="B83" i="28"/>
  <c r="T82" i="28"/>
  <c r="M82" i="28"/>
  <c r="B82" i="28"/>
  <c r="T81" i="28"/>
  <c r="M81" i="28"/>
  <c r="B81" i="28"/>
  <c r="T80" i="28"/>
  <c r="M80" i="28"/>
  <c r="B80" i="28"/>
  <c r="T79" i="28"/>
  <c r="M79" i="28"/>
  <c r="B79" i="28"/>
  <c r="T78" i="28"/>
  <c r="M78" i="28"/>
  <c r="B78" i="28"/>
  <c r="T77" i="28"/>
  <c r="M77" i="28"/>
  <c r="B77" i="28"/>
  <c r="T76" i="28"/>
  <c r="M76" i="28"/>
  <c r="B76" i="28"/>
  <c r="T75" i="28"/>
  <c r="M75" i="28"/>
  <c r="B75" i="28"/>
  <c r="T74" i="28"/>
  <c r="M74" i="28"/>
  <c r="B74" i="28"/>
  <c r="T73" i="28"/>
  <c r="M73" i="28"/>
  <c r="B73" i="28"/>
  <c r="T72" i="28"/>
  <c r="M72" i="28"/>
  <c r="B72" i="28"/>
  <c r="T71" i="28"/>
  <c r="M71" i="28"/>
  <c r="B71" i="28"/>
  <c r="T70" i="28"/>
  <c r="M70" i="28"/>
  <c r="B70" i="28"/>
  <c r="T69" i="28"/>
  <c r="M69" i="28"/>
  <c r="B69" i="28"/>
  <c r="T68" i="28"/>
  <c r="M68" i="28"/>
  <c r="B68" i="28"/>
  <c r="T67" i="28"/>
  <c r="M67" i="28"/>
  <c r="B67" i="28"/>
  <c r="T66" i="28"/>
  <c r="M66" i="28"/>
  <c r="B66" i="28"/>
  <c r="T65" i="28"/>
  <c r="M65" i="28"/>
  <c r="B65" i="28"/>
  <c r="T64" i="28"/>
  <c r="M64" i="28"/>
  <c r="B64" i="28"/>
  <c r="T63" i="28"/>
  <c r="M63" i="28"/>
  <c r="B63" i="28"/>
  <c r="T62" i="28"/>
  <c r="M62" i="28"/>
  <c r="B62" i="28"/>
  <c r="T61" i="28"/>
  <c r="M61" i="28"/>
  <c r="B61" i="28"/>
  <c r="T60" i="28"/>
  <c r="M60" i="28"/>
  <c r="B60" i="28"/>
  <c r="T59" i="28"/>
  <c r="M59" i="28"/>
  <c r="B59" i="28"/>
  <c r="T58" i="28"/>
  <c r="M58" i="28"/>
  <c r="B58" i="28"/>
  <c r="T57" i="28"/>
  <c r="M57" i="28"/>
  <c r="B57" i="28"/>
  <c r="T56" i="28"/>
  <c r="M56" i="28"/>
  <c r="B56" i="28"/>
  <c r="T55" i="28"/>
  <c r="M55" i="28"/>
  <c r="B55" i="28"/>
  <c r="T54" i="28"/>
  <c r="M54" i="28"/>
  <c r="B54" i="28"/>
  <c r="T53" i="28"/>
  <c r="M53" i="28"/>
  <c r="B53" i="28"/>
  <c r="T52" i="28"/>
  <c r="M52" i="28"/>
  <c r="B52" i="28"/>
  <c r="T51" i="28"/>
  <c r="M51" i="28"/>
  <c r="B51" i="28"/>
  <c r="T50" i="28"/>
  <c r="M50" i="28"/>
  <c r="B50" i="28"/>
  <c r="T49" i="28"/>
  <c r="M49" i="28"/>
  <c r="B49" i="28"/>
  <c r="T48" i="28"/>
  <c r="M48" i="28"/>
  <c r="B48" i="28"/>
  <c r="T47" i="28"/>
  <c r="M47" i="28"/>
  <c r="B47" i="28"/>
  <c r="T46" i="28"/>
  <c r="M46" i="28"/>
  <c r="B46" i="28"/>
  <c r="T45" i="28"/>
  <c r="M45" i="28"/>
  <c r="B45" i="28"/>
  <c r="T44" i="28"/>
  <c r="M44" i="28"/>
  <c r="B44" i="28"/>
  <c r="T43" i="28"/>
  <c r="M43" i="28"/>
  <c r="B43" i="28"/>
  <c r="T42" i="28"/>
  <c r="M42" i="28"/>
  <c r="B42" i="28"/>
  <c r="T41" i="28"/>
  <c r="M41" i="28"/>
  <c r="B41" i="28"/>
  <c r="T40" i="28"/>
  <c r="M40" i="28"/>
  <c r="B40" i="28"/>
  <c r="T39" i="28"/>
  <c r="M39" i="28"/>
  <c r="B39" i="28"/>
  <c r="T38" i="28"/>
  <c r="M38" i="28"/>
  <c r="B38" i="28"/>
  <c r="T37" i="28"/>
  <c r="M37" i="28"/>
  <c r="B37" i="28"/>
  <c r="T36" i="28"/>
  <c r="M36" i="28"/>
  <c r="B36" i="28"/>
  <c r="T35" i="28"/>
  <c r="M35" i="28"/>
  <c r="B35" i="28"/>
  <c r="T34" i="28"/>
  <c r="M34" i="28"/>
  <c r="B34" i="28"/>
  <c r="T33" i="28"/>
  <c r="M33" i="28"/>
  <c r="B33" i="28"/>
  <c r="T32" i="28"/>
  <c r="M32" i="28"/>
  <c r="B32" i="28"/>
  <c r="T31" i="28"/>
  <c r="M31" i="28"/>
  <c r="B31" i="28"/>
  <c r="T30" i="28"/>
  <c r="M30" i="28"/>
  <c r="B30" i="28"/>
  <c r="T29" i="28"/>
  <c r="M29" i="28"/>
  <c r="B29" i="28"/>
  <c r="T28" i="28"/>
  <c r="M28" i="28"/>
  <c r="B28" i="28"/>
  <c r="T27" i="28"/>
  <c r="M27" i="28"/>
  <c r="B27" i="28"/>
  <c r="T26" i="28"/>
  <c r="M26" i="28"/>
  <c r="B26" i="28"/>
  <c r="T25" i="28"/>
  <c r="M25" i="28"/>
  <c r="B25" i="28"/>
  <c r="T24" i="28"/>
  <c r="M24" i="28"/>
  <c r="B24" i="28"/>
  <c r="T23" i="28"/>
  <c r="M23" i="28"/>
  <c r="B23" i="28"/>
  <c r="T22" i="28"/>
  <c r="M22" i="28"/>
  <c r="B22" i="28"/>
  <c r="T21" i="28"/>
  <c r="M21" i="28"/>
  <c r="B21" i="28"/>
  <c r="T20" i="28"/>
  <c r="M20" i="28"/>
  <c r="B20" i="28"/>
  <c r="T19" i="28"/>
  <c r="M19" i="28"/>
  <c r="B19" i="28"/>
  <c r="T18" i="28"/>
  <c r="M18" i="28"/>
  <c r="B18" i="28"/>
  <c r="T17" i="28"/>
  <c r="M17" i="28"/>
  <c r="B17" i="28"/>
  <c r="T16" i="28"/>
  <c r="M16" i="28"/>
  <c r="B16" i="28"/>
  <c r="T15" i="28"/>
  <c r="M15" i="28"/>
  <c r="B15" i="28"/>
  <c r="T14" i="28"/>
  <c r="M14" i="28"/>
  <c r="B14" i="28"/>
  <c r="T13" i="28"/>
  <c r="M13" i="28"/>
  <c r="B13" i="28"/>
  <c r="T12" i="28"/>
  <c r="M12" i="28"/>
  <c r="B12" i="28"/>
  <c r="T11" i="28"/>
  <c r="M11" i="28"/>
  <c r="B11" i="28"/>
  <c r="T10" i="28"/>
  <c r="M10" i="28"/>
  <c r="B10" i="28"/>
  <c r="T9" i="28"/>
  <c r="M9" i="28"/>
  <c r="B9" i="28"/>
  <c r="T8" i="28"/>
  <c r="M8" i="28"/>
  <c r="B8" i="28"/>
  <c r="T7" i="28"/>
  <c r="M7" i="28"/>
  <c r="B7" i="28"/>
  <c r="T6" i="28"/>
  <c r="M6" i="28"/>
  <c r="B6" i="28"/>
  <c r="T5" i="28"/>
  <c r="M5" i="28"/>
  <c r="B5" i="28"/>
  <c r="T4" i="28"/>
  <c r="M4" i="28"/>
  <c r="B4" i="28"/>
  <c r="T3" i="28"/>
  <c r="M3" i="28"/>
  <c r="B3" i="28"/>
  <c r="T2" i="28"/>
  <c r="M2" i="28"/>
  <c r="B2" i="28"/>
  <c r="T396" i="24"/>
  <c r="M396" i="24"/>
  <c r="G396" i="24"/>
  <c r="B396" i="24"/>
  <c r="T593" i="24"/>
  <c r="M593" i="24"/>
  <c r="G593" i="24"/>
  <c r="B593" i="24"/>
  <c r="T592" i="24"/>
  <c r="M592" i="24"/>
  <c r="G592" i="24"/>
  <c r="B592" i="24"/>
  <c r="T591" i="24"/>
  <c r="M591" i="24"/>
  <c r="G591" i="24"/>
  <c r="B591" i="24"/>
  <c r="T590" i="24"/>
  <c r="M590" i="24"/>
  <c r="G590" i="24"/>
  <c r="B590" i="24"/>
  <c r="T589" i="24"/>
  <c r="M589" i="24"/>
  <c r="G589" i="24"/>
  <c r="B589" i="24"/>
  <c r="T588" i="24"/>
  <c r="M588" i="24"/>
  <c r="G588" i="24"/>
  <c r="B588" i="24"/>
  <c r="T587" i="24"/>
  <c r="M587" i="24"/>
  <c r="G587" i="24"/>
  <c r="B587" i="24"/>
  <c r="T586" i="24"/>
  <c r="M586" i="24"/>
  <c r="G586" i="24"/>
  <c r="B586" i="24"/>
  <c r="T585" i="24"/>
  <c r="M585" i="24"/>
  <c r="G585" i="24"/>
  <c r="B585" i="24"/>
  <c r="T584" i="24"/>
  <c r="M584" i="24"/>
  <c r="G584" i="24"/>
  <c r="B584" i="24"/>
  <c r="T583" i="24"/>
  <c r="M583" i="24"/>
  <c r="G583" i="24"/>
  <c r="B583" i="24"/>
  <c r="T582" i="24"/>
  <c r="M582" i="24"/>
  <c r="G582" i="24"/>
  <c r="B582" i="24"/>
  <c r="T409" i="24"/>
  <c r="M409" i="24"/>
  <c r="G409" i="24"/>
  <c r="B409" i="24"/>
  <c r="T408" i="24"/>
  <c r="M408" i="24"/>
  <c r="G408" i="24"/>
  <c r="B408" i="24"/>
  <c r="T407" i="24"/>
  <c r="M407" i="24"/>
  <c r="G407" i="24"/>
  <c r="B407" i="24"/>
  <c r="T406" i="24"/>
  <c r="M406" i="24"/>
  <c r="G406" i="24"/>
  <c r="B406" i="24"/>
  <c r="T405" i="24"/>
  <c r="M405" i="24"/>
  <c r="G405" i="24"/>
  <c r="B405" i="24"/>
  <c r="T404" i="24"/>
  <c r="M404" i="24"/>
  <c r="G404" i="24"/>
  <c r="B404" i="24"/>
  <c r="T403" i="24"/>
  <c r="M403" i="24"/>
  <c r="G403" i="24"/>
  <c r="B403" i="24"/>
  <c r="T402" i="24"/>
  <c r="M402" i="24"/>
  <c r="G402" i="24"/>
  <c r="B402" i="24"/>
  <c r="T401" i="24"/>
  <c r="M401" i="24"/>
  <c r="G401" i="24"/>
  <c r="B401" i="24"/>
  <c r="T400" i="24"/>
  <c r="M400" i="24"/>
  <c r="G400" i="24"/>
  <c r="B400" i="24"/>
  <c r="T399" i="24"/>
  <c r="M399" i="24"/>
  <c r="G399" i="24"/>
  <c r="B399" i="24"/>
  <c r="T398" i="24"/>
  <c r="M398" i="24"/>
  <c r="G398" i="24"/>
  <c r="B398" i="24"/>
  <c r="T581" i="24"/>
  <c r="M581" i="24"/>
  <c r="G581" i="24"/>
  <c r="B581" i="24"/>
  <c r="T580" i="24"/>
  <c r="M580" i="24"/>
  <c r="G580" i="24"/>
  <c r="B580" i="24"/>
  <c r="T579" i="24"/>
  <c r="M579" i="24"/>
  <c r="G579" i="24"/>
  <c r="B579" i="24"/>
  <c r="T578" i="24"/>
  <c r="M578" i="24"/>
  <c r="G578" i="24"/>
  <c r="B578" i="24"/>
  <c r="T577" i="24"/>
  <c r="M577" i="24"/>
  <c r="G577" i="24"/>
  <c r="B577" i="24"/>
  <c r="T576" i="24"/>
  <c r="M576" i="24"/>
  <c r="G576" i="24"/>
  <c r="B576" i="24"/>
  <c r="T575" i="24"/>
  <c r="M575" i="24"/>
  <c r="G575" i="24"/>
  <c r="B575" i="24"/>
  <c r="T574" i="24"/>
  <c r="M574" i="24"/>
  <c r="G574" i="24"/>
  <c r="B574" i="24"/>
  <c r="T573" i="24"/>
  <c r="M573" i="24"/>
  <c r="G573" i="24"/>
  <c r="B573" i="24"/>
  <c r="T572" i="24"/>
  <c r="M572" i="24"/>
  <c r="G572" i="24"/>
  <c r="B572" i="24"/>
  <c r="T571" i="24"/>
  <c r="M571" i="24"/>
  <c r="G571" i="24"/>
  <c r="B571" i="24"/>
  <c r="T570" i="24"/>
  <c r="M570" i="24"/>
  <c r="G570" i="24"/>
  <c r="B570" i="24"/>
  <c r="T569" i="24"/>
  <c r="M569" i="24"/>
  <c r="G569" i="24"/>
  <c r="B569" i="24"/>
  <c r="T568" i="24"/>
  <c r="M568" i="24"/>
  <c r="G568" i="24"/>
  <c r="B568" i="24"/>
  <c r="T567" i="24"/>
  <c r="M567" i="24"/>
  <c r="G567" i="24"/>
  <c r="B567" i="24"/>
  <c r="T566" i="24"/>
  <c r="M566" i="24"/>
  <c r="G566" i="24"/>
  <c r="B566" i="24"/>
  <c r="T565" i="24"/>
  <c r="M565" i="24"/>
  <c r="G565" i="24"/>
  <c r="B565" i="24"/>
  <c r="T564" i="24"/>
  <c r="M564" i="24"/>
  <c r="G564" i="24"/>
  <c r="B564" i="24"/>
  <c r="T563" i="24"/>
  <c r="M563" i="24"/>
  <c r="G563" i="24"/>
  <c r="B563" i="24"/>
  <c r="T562" i="24"/>
  <c r="M562" i="24"/>
  <c r="G562" i="24"/>
  <c r="B562" i="24"/>
  <c r="T561" i="24"/>
  <c r="M561" i="24"/>
  <c r="G561" i="24"/>
  <c r="B561" i="24"/>
  <c r="T560" i="24"/>
  <c r="M560" i="24"/>
  <c r="G560" i="24"/>
  <c r="B560" i="24"/>
  <c r="T559" i="24"/>
  <c r="M559" i="24"/>
  <c r="G559" i="24"/>
  <c r="B559" i="24"/>
  <c r="T558" i="24"/>
  <c r="M558" i="24"/>
  <c r="G558" i="24"/>
  <c r="B558" i="24"/>
  <c r="T557" i="24"/>
  <c r="M557" i="24"/>
  <c r="G557" i="24"/>
  <c r="B557" i="24"/>
  <c r="T556" i="24"/>
  <c r="M556" i="24"/>
  <c r="G556" i="24"/>
  <c r="B556" i="24"/>
  <c r="T555" i="24"/>
  <c r="M555" i="24"/>
  <c r="G555" i="24"/>
  <c r="B555" i="24"/>
  <c r="T554" i="24"/>
  <c r="M554" i="24"/>
  <c r="G554" i="24"/>
  <c r="B554" i="24"/>
  <c r="T553" i="24"/>
  <c r="M553" i="24"/>
  <c r="G553" i="24"/>
  <c r="B553" i="24"/>
  <c r="T552" i="24"/>
  <c r="M552" i="24"/>
  <c r="G552" i="24"/>
  <c r="B552" i="24"/>
  <c r="T551" i="24"/>
  <c r="M551" i="24"/>
  <c r="G551" i="24"/>
  <c r="B551" i="24"/>
  <c r="T550" i="24"/>
  <c r="M550" i="24"/>
  <c r="G550" i="24"/>
  <c r="B550" i="24"/>
  <c r="T549" i="24"/>
  <c r="M549" i="24"/>
  <c r="G549" i="24"/>
  <c r="B549" i="24"/>
  <c r="T548" i="24"/>
  <c r="M548" i="24"/>
  <c r="G548" i="24"/>
  <c r="B548" i="24"/>
  <c r="T547" i="24"/>
  <c r="M547" i="24"/>
  <c r="G547" i="24"/>
  <c r="B547" i="24"/>
  <c r="T546" i="24"/>
  <c r="M546" i="24"/>
  <c r="G546" i="24"/>
  <c r="B546" i="24"/>
  <c r="T545" i="24"/>
  <c r="M545" i="24"/>
  <c r="G545" i="24"/>
  <c r="B545" i="24"/>
  <c r="T544" i="24"/>
  <c r="M544" i="24"/>
  <c r="G544" i="24"/>
  <c r="B544" i="24"/>
  <c r="T543" i="24"/>
  <c r="M543" i="24"/>
  <c r="G543" i="24"/>
  <c r="B543" i="24"/>
  <c r="T542" i="24"/>
  <c r="M542" i="24"/>
  <c r="G542" i="24"/>
  <c r="B542" i="24"/>
  <c r="T541" i="24"/>
  <c r="M541" i="24"/>
  <c r="G541" i="24"/>
  <c r="B541" i="24"/>
  <c r="T540" i="24"/>
  <c r="M540" i="24"/>
  <c r="G540" i="24"/>
  <c r="B540" i="24"/>
  <c r="T539" i="24"/>
  <c r="M539" i="24"/>
  <c r="G539" i="24"/>
  <c r="B539" i="24"/>
  <c r="T538" i="24"/>
  <c r="M538" i="24"/>
  <c r="G538" i="24"/>
  <c r="B538" i="24"/>
  <c r="T537" i="24"/>
  <c r="M537" i="24"/>
  <c r="G537" i="24"/>
  <c r="B537" i="24"/>
  <c r="T536" i="24"/>
  <c r="M536" i="24"/>
  <c r="G536" i="24"/>
  <c r="B536" i="24"/>
  <c r="T535" i="24"/>
  <c r="M535" i="24"/>
  <c r="G535" i="24"/>
  <c r="B535" i="24"/>
  <c r="T534" i="24"/>
  <c r="M534" i="24"/>
  <c r="G534" i="24"/>
  <c r="B534" i="24"/>
  <c r="T533" i="24"/>
  <c r="M533" i="24"/>
  <c r="G533" i="24"/>
  <c r="B533" i="24"/>
  <c r="T532" i="24"/>
  <c r="M532" i="24"/>
  <c r="G532" i="24"/>
  <c r="B532" i="24"/>
  <c r="T531" i="24"/>
  <c r="M531" i="24"/>
  <c r="G531" i="24"/>
  <c r="B531" i="24"/>
  <c r="T530" i="24"/>
  <c r="M530" i="24"/>
  <c r="G530" i="24"/>
  <c r="B530" i="24"/>
  <c r="T529" i="24"/>
  <c r="M529" i="24"/>
  <c r="G529" i="24"/>
  <c r="B529" i="24"/>
  <c r="T528" i="24"/>
  <c r="M528" i="24"/>
  <c r="G528" i="24"/>
  <c r="B528" i="24"/>
  <c r="T527" i="24"/>
  <c r="M527" i="24"/>
  <c r="G527" i="24"/>
  <c r="B527" i="24"/>
  <c r="T526" i="24"/>
  <c r="M526" i="24"/>
  <c r="G526" i="24"/>
  <c r="B526" i="24"/>
  <c r="T525" i="24"/>
  <c r="M525" i="24"/>
  <c r="G525" i="24"/>
  <c r="B525" i="24"/>
  <c r="T524" i="24"/>
  <c r="M524" i="24"/>
  <c r="G524" i="24"/>
  <c r="B524" i="24"/>
  <c r="T523" i="24"/>
  <c r="M523" i="24"/>
  <c r="G523" i="24"/>
  <c r="B523" i="24"/>
  <c r="T522" i="24"/>
  <c r="M522" i="24"/>
  <c r="G522" i="24"/>
  <c r="B522" i="24"/>
  <c r="T521" i="24"/>
  <c r="M521" i="24"/>
  <c r="G521" i="24"/>
  <c r="B521" i="24"/>
  <c r="T520" i="24"/>
  <c r="M520" i="24"/>
  <c r="G520" i="24"/>
  <c r="B520" i="24"/>
  <c r="T519" i="24"/>
  <c r="M519" i="24"/>
  <c r="G519" i="24"/>
  <c r="B519" i="24"/>
  <c r="T518" i="24"/>
  <c r="M518" i="24"/>
  <c r="G518" i="24"/>
  <c r="B518" i="24"/>
  <c r="T517" i="24"/>
  <c r="M517" i="24"/>
  <c r="G517" i="24"/>
  <c r="B517" i="24"/>
  <c r="T516" i="24"/>
  <c r="M516" i="24"/>
  <c r="G516" i="24"/>
  <c r="B516" i="24"/>
  <c r="T515" i="24"/>
  <c r="M515" i="24"/>
  <c r="G515" i="24"/>
  <c r="B515" i="24"/>
  <c r="T514" i="24"/>
  <c r="M514" i="24"/>
  <c r="G514" i="24"/>
  <c r="B514" i="24"/>
  <c r="T513" i="24"/>
  <c r="M513" i="24"/>
  <c r="G513" i="24"/>
  <c r="B513" i="24"/>
  <c r="T512" i="24"/>
  <c r="M512" i="24"/>
  <c r="G512" i="24"/>
  <c r="B512" i="24"/>
  <c r="T511" i="24"/>
  <c r="M511" i="24"/>
  <c r="G511" i="24"/>
  <c r="B511" i="24"/>
  <c r="T510" i="24"/>
  <c r="M510" i="24"/>
  <c r="G510" i="24"/>
  <c r="B510" i="24"/>
  <c r="T509" i="24"/>
  <c r="M509" i="24"/>
  <c r="G509" i="24"/>
  <c r="B509" i="24"/>
  <c r="T508" i="24"/>
  <c r="M508" i="24"/>
  <c r="G508" i="24"/>
  <c r="B508" i="24"/>
  <c r="T507" i="24"/>
  <c r="M507" i="24"/>
  <c r="G507" i="24"/>
  <c r="B507" i="24"/>
  <c r="T506" i="24"/>
  <c r="M506" i="24"/>
  <c r="G506" i="24"/>
  <c r="B506" i="24"/>
  <c r="T505" i="24"/>
  <c r="M505" i="24"/>
  <c r="G505" i="24"/>
  <c r="B505" i="24"/>
  <c r="T504" i="24"/>
  <c r="M504" i="24"/>
  <c r="G504" i="24"/>
  <c r="B504" i="24"/>
  <c r="T503" i="24"/>
  <c r="M503" i="24"/>
  <c r="G503" i="24"/>
  <c r="B503" i="24"/>
  <c r="T502" i="24"/>
  <c r="M502" i="24"/>
  <c r="G502" i="24"/>
  <c r="B502" i="24"/>
  <c r="T501" i="24"/>
  <c r="M501" i="24"/>
  <c r="G501" i="24"/>
  <c r="B501" i="24"/>
  <c r="T500" i="24"/>
  <c r="M500" i="24"/>
  <c r="G500" i="24"/>
  <c r="B500" i="24"/>
  <c r="T499" i="24"/>
  <c r="M499" i="24"/>
  <c r="G499" i="24"/>
  <c r="B499" i="24"/>
  <c r="T498" i="24"/>
  <c r="M498" i="24"/>
  <c r="G498" i="24"/>
  <c r="B498" i="24"/>
  <c r="T395" i="24"/>
  <c r="M395" i="24"/>
  <c r="G395" i="24"/>
  <c r="B395" i="24"/>
  <c r="T394" i="24"/>
  <c r="M394" i="24"/>
  <c r="G394" i="24"/>
  <c r="B394" i="24"/>
  <c r="T393" i="24"/>
  <c r="M393" i="24"/>
  <c r="G393" i="24"/>
  <c r="B393" i="24"/>
  <c r="T392" i="24"/>
  <c r="M392" i="24"/>
  <c r="G392" i="24"/>
  <c r="B392" i="24"/>
  <c r="T391" i="24"/>
  <c r="M391" i="24"/>
  <c r="G391" i="24"/>
  <c r="B391" i="24"/>
  <c r="T390" i="24"/>
  <c r="M390" i="24"/>
  <c r="G390" i="24"/>
  <c r="B390" i="24"/>
  <c r="T389" i="24"/>
  <c r="M389" i="24"/>
  <c r="G389" i="24"/>
  <c r="B389" i="24"/>
  <c r="T388" i="24"/>
  <c r="M388" i="24"/>
  <c r="G388" i="24"/>
  <c r="B388" i="24"/>
  <c r="T387" i="24"/>
  <c r="M387" i="24"/>
  <c r="G387" i="24"/>
  <c r="B387" i="24"/>
  <c r="T386" i="24"/>
  <c r="M386" i="24"/>
  <c r="G386" i="24"/>
  <c r="B386" i="24"/>
  <c r="T385" i="24"/>
  <c r="M385" i="24"/>
  <c r="G385" i="24"/>
  <c r="B385" i="24"/>
  <c r="T384" i="24"/>
  <c r="M384" i="24"/>
  <c r="G384" i="24"/>
  <c r="B384" i="24"/>
  <c r="T383" i="24"/>
  <c r="M383" i="24"/>
  <c r="G383" i="24"/>
  <c r="B383" i="24"/>
  <c r="T382" i="24"/>
  <c r="M382" i="24"/>
  <c r="G382" i="24"/>
  <c r="B382" i="24"/>
  <c r="T381" i="24"/>
  <c r="M381" i="24"/>
  <c r="G381" i="24"/>
  <c r="B381" i="24"/>
  <c r="T380" i="24"/>
  <c r="M380" i="24"/>
  <c r="G380" i="24"/>
  <c r="B380" i="24"/>
  <c r="T379" i="24"/>
  <c r="M379" i="24"/>
  <c r="G379" i="24"/>
  <c r="B379" i="24"/>
  <c r="T378" i="24"/>
  <c r="M378" i="24"/>
  <c r="G378" i="24"/>
  <c r="B378" i="24"/>
  <c r="T377" i="24"/>
  <c r="M377" i="24"/>
  <c r="G377" i="24"/>
  <c r="B377" i="24"/>
  <c r="T376" i="24"/>
  <c r="M376" i="24"/>
  <c r="G376" i="24"/>
  <c r="B376" i="24"/>
  <c r="T375" i="24"/>
  <c r="M375" i="24"/>
  <c r="G375" i="24"/>
  <c r="B375" i="24"/>
  <c r="T374" i="24"/>
  <c r="M374" i="24"/>
  <c r="G374" i="24"/>
  <c r="B374" i="24"/>
  <c r="T373" i="24"/>
  <c r="M373" i="24"/>
  <c r="G373" i="24"/>
  <c r="B373" i="24"/>
  <c r="T372" i="24"/>
  <c r="M372" i="24"/>
  <c r="G372" i="24"/>
  <c r="B372" i="24"/>
  <c r="T371" i="24"/>
  <c r="M371" i="24"/>
  <c r="G371" i="24"/>
  <c r="B371" i="24"/>
  <c r="T370" i="24"/>
  <c r="M370" i="24"/>
  <c r="G370" i="24"/>
  <c r="B370" i="24"/>
  <c r="T369" i="24"/>
  <c r="M369" i="24"/>
  <c r="G369" i="24"/>
  <c r="B369" i="24"/>
  <c r="T368" i="24"/>
  <c r="M368" i="24"/>
  <c r="G368" i="24"/>
  <c r="B368" i="24"/>
  <c r="T367" i="24"/>
  <c r="M367" i="24"/>
  <c r="G367" i="24"/>
  <c r="B367" i="24"/>
  <c r="T366" i="24"/>
  <c r="M366" i="24"/>
  <c r="G366" i="24"/>
  <c r="B366" i="24"/>
  <c r="T365" i="24"/>
  <c r="M365" i="24"/>
  <c r="G365" i="24"/>
  <c r="B365" i="24"/>
  <c r="T364" i="24"/>
  <c r="M364" i="24"/>
  <c r="G364" i="24"/>
  <c r="B364" i="24"/>
  <c r="T363" i="24"/>
  <c r="M363" i="24"/>
  <c r="G363" i="24"/>
  <c r="B363" i="24"/>
  <c r="T362" i="24"/>
  <c r="M362" i="24"/>
  <c r="G362" i="24"/>
  <c r="B362" i="24"/>
  <c r="T361" i="24"/>
  <c r="M361" i="24"/>
  <c r="G361" i="24"/>
  <c r="B361" i="24"/>
  <c r="T360" i="24"/>
  <c r="M360" i="24"/>
  <c r="G360" i="24"/>
  <c r="B360" i="24"/>
  <c r="T359" i="24"/>
  <c r="M359" i="24"/>
  <c r="G359" i="24"/>
  <c r="B359" i="24"/>
  <c r="T358" i="24"/>
  <c r="M358" i="24"/>
  <c r="G358" i="24"/>
  <c r="B358" i="24"/>
  <c r="T357" i="24"/>
  <c r="M357" i="24"/>
  <c r="G357" i="24"/>
  <c r="B357" i="24"/>
  <c r="T356" i="24"/>
  <c r="M356" i="24"/>
  <c r="G356" i="24"/>
  <c r="B356" i="24"/>
  <c r="T355" i="24"/>
  <c r="M355" i="24"/>
  <c r="G355" i="24"/>
  <c r="B355" i="24"/>
  <c r="T354" i="24"/>
  <c r="M354" i="24"/>
  <c r="G354" i="24"/>
  <c r="B354" i="24"/>
  <c r="T353" i="24"/>
  <c r="M353" i="24"/>
  <c r="G353" i="24"/>
  <c r="B353" i="24"/>
  <c r="T352" i="24"/>
  <c r="M352" i="24"/>
  <c r="G352" i="24"/>
  <c r="B352" i="24"/>
  <c r="T351" i="24"/>
  <c r="M351" i="24"/>
  <c r="G351" i="24"/>
  <c r="B351" i="24"/>
  <c r="T350" i="24"/>
  <c r="M350" i="24"/>
  <c r="G350" i="24"/>
  <c r="B350" i="24"/>
  <c r="T349" i="24"/>
  <c r="M349" i="24"/>
  <c r="G349" i="24"/>
  <c r="B349" i="24"/>
  <c r="T348" i="24"/>
  <c r="M348" i="24"/>
  <c r="G348" i="24"/>
  <c r="B348" i="24"/>
  <c r="T347" i="24"/>
  <c r="M347" i="24"/>
  <c r="G347" i="24"/>
  <c r="B347" i="24"/>
  <c r="T346" i="24"/>
  <c r="M346" i="24"/>
  <c r="G346" i="24"/>
  <c r="B346" i="24"/>
  <c r="T345" i="24"/>
  <c r="M345" i="24"/>
  <c r="G345" i="24"/>
  <c r="B345" i="24"/>
  <c r="T344" i="24"/>
  <c r="M344" i="24"/>
  <c r="G344" i="24"/>
  <c r="B344" i="24"/>
  <c r="T343" i="24"/>
  <c r="M343" i="24"/>
  <c r="G343" i="24"/>
  <c r="B343" i="24"/>
  <c r="T342" i="24"/>
  <c r="M342" i="24"/>
  <c r="G342" i="24"/>
  <c r="B342" i="24"/>
  <c r="T341" i="24"/>
  <c r="M341" i="24"/>
  <c r="G341" i="24"/>
  <c r="B341" i="24"/>
  <c r="T340" i="24"/>
  <c r="M340" i="24"/>
  <c r="G340" i="24"/>
  <c r="B340" i="24"/>
  <c r="T339" i="24"/>
  <c r="M339" i="24"/>
  <c r="G339" i="24"/>
  <c r="B339" i="24"/>
  <c r="T338" i="24"/>
  <c r="M338" i="24"/>
  <c r="G338" i="24"/>
  <c r="B338" i="24"/>
  <c r="T337" i="24"/>
  <c r="M337" i="24"/>
  <c r="G337" i="24"/>
  <c r="B337" i="24"/>
  <c r="T336" i="24"/>
  <c r="M336" i="24"/>
  <c r="G336" i="24"/>
  <c r="B336" i="24"/>
  <c r="T335" i="24"/>
  <c r="M335" i="24"/>
  <c r="G335" i="24"/>
  <c r="B335" i="24"/>
  <c r="T334" i="24"/>
  <c r="M334" i="24"/>
  <c r="G334" i="24"/>
  <c r="B334" i="24"/>
  <c r="T333" i="24"/>
  <c r="M333" i="24"/>
  <c r="G333" i="24"/>
  <c r="B333" i="24"/>
  <c r="T332" i="24"/>
  <c r="M332" i="24"/>
  <c r="G332" i="24"/>
  <c r="B332" i="24"/>
  <c r="T331" i="24"/>
  <c r="M331" i="24"/>
  <c r="G331" i="24"/>
  <c r="B331" i="24"/>
  <c r="T330" i="24"/>
  <c r="M330" i="24"/>
  <c r="G330" i="24"/>
  <c r="B330" i="24"/>
  <c r="T329" i="24"/>
  <c r="M329" i="24"/>
  <c r="G329" i="24"/>
  <c r="B329" i="24"/>
  <c r="T328" i="24"/>
  <c r="M328" i="24"/>
  <c r="G328" i="24"/>
  <c r="B328" i="24"/>
  <c r="T327" i="24"/>
  <c r="M327" i="24"/>
  <c r="G327" i="24"/>
  <c r="B327" i="24"/>
  <c r="T326" i="24"/>
  <c r="M326" i="24"/>
  <c r="G326" i="24"/>
  <c r="B326" i="24"/>
  <c r="T325" i="24"/>
  <c r="M325" i="24"/>
  <c r="G325" i="24"/>
  <c r="B325" i="24"/>
  <c r="T324" i="24"/>
  <c r="M324" i="24"/>
  <c r="G324" i="24"/>
  <c r="B324" i="24"/>
  <c r="T323" i="24"/>
  <c r="M323" i="24"/>
  <c r="G323" i="24"/>
  <c r="B323" i="24"/>
  <c r="T322" i="24"/>
  <c r="M322" i="24"/>
  <c r="G322" i="24"/>
  <c r="B322" i="24"/>
  <c r="T321" i="24"/>
  <c r="M321" i="24"/>
  <c r="G321" i="24"/>
  <c r="B321" i="24"/>
  <c r="T320" i="24"/>
  <c r="M320" i="24"/>
  <c r="G320" i="24"/>
  <c r="B320" i="24"/>
  <c r="T319" i="24"/>
  <c r="M319" i="24"/>
  <c r="G319" i="24"/>
  <c r="B319" i="24"/>
  <c r="T318" i="24"/>
  <c r="M318" i="24"/>
  <c r="G318" i="24"/>
  <c r="B318" i="24"/>
  <c r="T317" i="24"/>
  <c r="M317" i="24"/>
  <c r="G317" i="24"/>
  <c r="B317" i="24"/>
  <c r="T316" i="24"/>
  <c r="M316" i="24"/>
  <c r="G316" i="24"/>
  <c r="B316" i="24"/>
  <c r="T315" i="24"/>
  <c r="M315" i="24"/>
  <c r="G315" i="24"/>
  <c r="B315" i="24"/>
  <c r="T314" i="24"/>
  <c r="M314" i="24"/>
  <c r="G314" i="24"/>
  <c r="B314" i="24"/>
  <c r="T313" i="24"/>
  <c r="M313" i="24"/>
  <c r="G313" i="24"/>
  <c r="B313" i="24"/>
  <c r="T312" i="24"/>
  <c r="M312" i="24"/>
  <c r="G312" i="24"/>
  <c r="B312" i="24"/>
  <c r="T681" i="24"/>
  <c r="M681" i="24"/>
  <c r="G681" i="24"/>
  <c r="B681" i="24"/>
  <c r="T680" i="24"/>
  <c r="M680" i="24"/>
  <c r="G680" i="24"/>
  <c r="B680" i="24"/>
  <c r="T679" i="24"/>
  <c r="M679" i="24"/>
  <c r="G679" i="24"/>
  <c r="B679" i="24"/>
  <c r="T678" i="24"/>
  <c r="M678" i="24"/>
  <c r="G678" i="24"/>
  <c r="B678" i="24"/>
  <c r="T677" i="24"/>
  <c r="M677" i="24"/>
  <c r="G677" i="24"/>
  <c r="B677" i="24"/>
  <c r="T676" i="24"/>
  <c r="M676" i="24"/>
  <c r="G676" i="24"/>
  <c r="B676" i="24"/>
  <c r="T675" i="24"/>
  <c r="M675" i="24"/>
  <c r="G675" i="24"/>
  <c r="B675" i="24"/>
  <c r="T674" i="24"/>
  <c r="M674" i="24"/>
  <c r="G674" i="24"/>
  <c r="B674" i="24"/>
  <c r="T673" i="24"/>
  <c r="M673" i="24"/>
  <c r="G673" i="24"/>
  <c r="B673" i="24"/>
  <c r="T672" i="24"/>
  <c r="M672" i="24"/>
  <c r="G672" i="24"/>
  <c r="B672" i="24"/>
  <c r="T671" i="24"/>
  <c r="M671" i="24"/>
  <c r="G671" i="24"/>
  <c r="B671" i="24"/>
  <c r="T670" i="24"/>
  <c r="M670" i="24"/>
  <c r="G670" i="24"/>
  <c r="B670" i="24"/>
  <c r="T669" i="24"/>
  <c r="M669" i="24"/>
  <c r="G669" i="24"/>
  <c r="B669" i="24"/>
  <c r="T668" i="24"/>
  <c r="M668" i="24"/>
  <c r="G668" i="24"/>
  <c r="B668" i="24"/>
  <c r="T667" i="24"/>
  <c r="M667" i="24"/>
  <c r="G667" i="24"/>
  <c r="B667" i="24"/>
  <c r="T666" i="24"/>
  <c r="M666" i="24"/>
  <c r="G666" i="24"/>
  <c r="B666" i="24"/>
  <c r="T665" i="24"/>
  <c r="M665" i="24"/>
  <c r="G665" i="24"/>
  <c r="B665" i="24"/>
  <c r="T664" i="24"/>
  <c r="M664" i="24"/>
  <c r="G664" i="24"/>
  <c r="B664" i="24"/>
  <c r="T663" i="24"/>
  <c r="M663" i="24"/>
  <c r="G663" i="24"/>
  <c r="B663" i="24"/>
  <c r="T662" i="24"/>
  <c r="M662" i="24"/>
  <c r="G662" i="24"/>
  <c r="B662" i="24"/>
  <c r="T661" i="24"/>
  <c r="M661" i="24"/>
  <c r="G661" i="24"/>
  <c r="B661" i="24"/>
  <c r="T660" i="24"/>
  <c r="M660" i="24"/>
  <c r="G660" i="24"/>
  <c r="B660" i="24"/>
  <c r="T659" i="24"/>
  <c r="M659" i="24"/>
  <c r="G659" i="24"/>
  <c r="B659" i="24"/>
  <c r="T658" i="24"/>
  <c r="M658" i="24"/>
  <c r="G658" i="24"/>
  <c r="B658" i="24"/>
  <c r="T657" i="24"/>
  <c r="M657" i="24"/>
  <c r="G657" i="24"/>
  <c r="B657" i="24"/>
  <c r="T656" i="24"/>
  <c r="M656" i="24"/>
  <c r="G656" i="24"/>
  <c r="B656" i="24"/>
  <c r="T655" i="24"/>
  <c r="M655" i="24"/>
  <c r="G655" i="24"/>
  <c r="B655" i="24"/>
  <c r="T654" i="24"/>
  <c r="M654" i="24"/>
  <c r="G654" i="24"/>
  <c r="B654" i="24"/>
  <c r="T653" i="24"/>
  <c r="M653" i="24"/>
  <c r="G653" i="24"/>
  <c r="B653" i="24"/>
  <c r="T652" i="24"/>
  <c r="M652" i="24"/>
  <c r="G652" i="24"/>
  <c r="B652" i="24"/>
  <c r="T651" i="24"/>
  <c r="M651" i="24"/>
  <c r="G651" i="24"/>
  <c r="B651" i="24"/>
  <c r="T650" i="24"/>
  <c r="M650" i="24"/>
  <c r="G650" i="24"/>
  <c r="B650" i="24"/>
  <c r="T649" i="24"/>
  <c r="M649" i="24"/>
  <c r="G649" i="24"/>
  <c r="B649" i="24"/>
  <c r="T648" i="24"/>
  <c r="M648" i="24"/>
  <c r="G648" i="24"/>
  <c r="B648" i="24"/>
  <c r="T647" i="24"/>
  <c r="M647" i="24"/>
  <c r="G647" i="24"/>
  <c r="B647" i="24"/>
  <c r="T646" i="24"/>
  <c r="M646" i="24"/>
  <c r="G646" i="24"/>
  <c r="B646" i="24"/>
  <c r="T497" i="24"/>
  <c r="M497" i="24"/>
  <c r="G497" i="24"/>
  <c r="B497" i="24"/>
  <c r="T496" i="24"/>
  <c r="M496" i="24"/>
  <c r="G496" i="24"/>
  <c r="B496" i="24"/>
  <c r="T495" i="24"/>
  <c r="M495" i="24"/>
  <c r="G495" i="24"/>
  <c r="B495" i="24"/>
  <c r="T494" i="24"/>
  <c r="M494" i="24"/>
  <c r="G494" i="24"/>
  <c r="B494" i="24"/>
  <c r="T493" i="24"/>
  <c r="M493" i="24"/>
  <c r="G493" i="24"/>
  <c r="B493" i="24"/>
  <c r="T397" i="24"/>
  <c r="M397" i="24"/>
  <c r="G397" i="24"/>
  <c r="B397" i="24"/>
  <c r="T492" i="24"/>
  <c r="M492" i="24"/>
  <c r="G492" i="24"/>
  <c r="B492" i="24"/>
  <c r="T491" i="24"/>
  <c r="M491" i="24"/>
  <c r="G491" i="24"/>
  <c r="B491" i="24"/>
  <c r="T490" i="24"/>
  <c r="M490" i="24"/>
  <c r="G490" i="24"/>
  <c r="B490" i="24"/>
  <c r="T311" i="24"/>
  <c r="M311" i="24"/>
  <c r="G311" i="24"/>
  <c r="B311" i="24"/>
  <c r="T310" i="24"/>
  <c r="M310" i="24"/>
  <c r="G310" i="24"/>
  <c r="B310" i="24"/>
  <c r="T309" i="24"/>
  <c r="M309" i="24"/>
  <c r="G309" i="24"/>
  <c r="B309" i="24"/>
  <c r="T308" i="24"/>
  <c r="M308" i="24"/>
  <c r="G308" i="24"/>
  <c r="B308" i="24"/>
  <c r="T307" i="24"/>
  <c r="M307" i="24"/>
  <c r="G307" i="24"/>
  <c r="B307" i="24"/>
  <c r="T306" i="24"/>
  <c r="M306" i="24"/>
  <c r="G306" i="24"/>
  <c r="B306" i="24"/>
  <c r="T645" i="24"/>
  <c r="M645" i="24"/>
  <c r="G645" i="24"/>
  <c r="B645" i="24"/>
  <c r="T644" i="24"/>
  <c r="M644" i="24"/>
  <c r="G644" i="24"/>
  <c r="B644" i="24"/>
  <c r="T643" i="24"/>
  <c r="M643" i="24"/>
  <c r="G643" i="24"/>
  <c r="B643" i="24"/>
  <c r="T305" i="24"/>
  <c r="M305" i="24"/>
  <c r="L305" i="24"/>
  <c r="G305" i="24"/>
  <c r="B305" i="24"/>
  <c r="T304" i="24"/>
  <c r="M304" i="24"/>
  <c r="L304" i="24"/>
  <c r="G304" i="24"/>
  <c r="B304" i="24"/>
  <c r="T303" i="24"/>
  <c r="M303" i="24"/>
  <c r="L303" i="24"/>
  <c r="G303" i="24"/>
  <c r="B303" i="24"/>
  <c r="T302" i="24"/>
  <c r="M302" i="24"/>
  <c r="L302" i="24"/>
  <c r="G302" i="24"/>
  <c r="B302" i="24"/>
  <c r="T301" i="24"/>
  <c r="M301" i="24"/>
  <c r="L301" i="24"/>
  <c r="G301" i="24"/>
  <c r="B301" i="24"/>
  <c r="T300" i="24"/>
  <c r="M300" i="24"/>
  <c r="L300" i="24"/>
  <c r="G300" i="24"/>
  <c r="B300" i="24"/>
  <c r="T299" i="24"/>
  <c r="M299" i="24"/>
  <c r="L299" i="24"/>
  <c r="G299" i="24"/>
  <c r="B299" i="24"/>
  <c r="T298" i="24"/>
  <c r="M298" i="24"/>
  <c r="L298" i="24"/>
  <c r="G298" i="24"/>
  <c r="B298" i="24"/>
  <c r="T297" i="24"/>
  <c r="M297" i="24"/>
  <c r="L297" i="24"/>
  <c r="G297" i="24"/>
  <c r="B297" i="24"/>
  <c r="T296" i="24"/>
  <c r="M296" i="24"/>
  <c r="L296" i="24"/>
  <c r="G296" i="24"/>
  <c r="B296" i="24"/>
  <c r="T295" i="24"/>
  <c r="M295" i="24"/>
  <c r="L295" i="24"/>
  <c r="G295" i="24"/>
  <c r="B295" i="24"/>
  <c r="T294" i="24"/>
  <c r="M294" i="24"/>
  <c r="L294" i="24"/>
  <c r="G294" i="24"/>
  <c r="B294" i="24"/>
  <c r="T293" i="24"/>
  <c r="M293" i="24"/>
  <c r="L293" i="24"/>
  <c r="G293" i="24"/>
  <c r="B293" i="24"/>
  <c r="T292" i="24"/>
  <c r="M292" i="24"/>
  <c r="L292" i="24"/>
  <c r="G292" i="24"/>
  <c r="B292" i="24"/>
  <c r="T291" i="24"/>
  <c r="M291" i="24"/>
  <c r="L291" i="24"/>
  <c r="G291" i="24"/>
  <c r="B291" i="24"/>
  <c r="T290" i="24"/>
  <c r="M290" i="24"/>
  <c r="L290" i="24"/>
  <c r="G290" i="24"/>
  <c r="B290" i="24"/>
  <c r="T289" i="24"/>
  <c r="M289" i="24"/>
  <c r="L289" i="24"/>
  <c r="G289" i="24"/>
  <c r="B289" i="24"/>
  <c r="T288" i="24"/>
  <c r="M288" i="24"/>
  <c r="L288" i="24"/>
  <c r="G288" i="24"/>
  <c r="B288" i="24"/>
  <c r="T287" i="24"/>
  <c r="M287" i="24"/>
  <c r="L287" i="24"/>
  <c r="G287" i="24"/>
  <c r="B287" i="24"/>
  <c r="T286" i="24"/>
  <c r="M286" i="24"/>
  <c r="L286" i="24"/>
  <c r="G286" i="24"/>
  <c r="B286" i="24"/>
  <c r="T285" i="24"/>
  <c r="M285" i="24"/>
  <c r="L285" i="24"/>
  <c r="G285" i="24"/>
  <c r="B285" i="24"/>
  <c r="T284" i="24"/>
  <c r="M284" i="24"/>
  <c r="L284" i="24"/>
  <c r="G284" i="24"/>
  <c r="B284" i="24"/>
  <c r="T283" i="24"/>
  <c r="M283" i="24"/>
  <c r="L283" i="24"/>
  <c r="G283" i="24"/>
  <c r="B283" i="24"/>
  <c r="T282" i="24"/>
  <c r="M282" i="24"/>
  <c r="L282" i="24"/>
  <c r="G282" i="24"/>
  <c r="B282" i="24"/>
  <c r="T281" i="24"/>
  <c r="M281" i="24"/>
  <c r="L281" i="24"/>
  <c r="G281" i="24"/>
  <c r="B281" i="24"/>
  <c r="T280" i="24"/>
  <c r="M280" i="24"/>
  <c r="L280" i="24"/>
  <c r="G280" i="24"/>
  <c r="B280" i="24"/>
  <c r="T279" i="24"/>
  <c r="M279" i="24"/>
  <c r="L279" i="24"/>
  <c r="G279" i="24"/>
  <c r="B279" i="24"/>
  <c r="T278" i="24"/>
  <c r="M278" i="24"/>
  <c r="L278" i="24"/>
  <c r="G278" i="24"/>
  <c r="B278" i="24"/>
  <c r="T277" i="24"/>
  <c r="M277" i="24"/>
  <c r="L277" i="24"/>
  <c r="G277" i="24"/>
  <c r="B277" i="24"/>
  <c r="T276" i="24"/>
  <c r="M276" i="24"/>
  <c r="L276" i="24"/>
  <c r="G276" i="24"/>
  <c r="B276" i="24"/>
  <c r="T275" i="24"/>
  <c r="M275" i="24"/>
  <c r="L275" i="24"/>
  <c r="G275" i="24"/>
  <c r="B275" i="24"/>
  <c r="T274" i="24"/>
  <c r="M274" i="24"/>
  <c r="L274" i="24"/>
  <c r="G274" i="24"/>
  <c r="B274" i="24"/>
  <c r="T273" i="24"/>
  <c r="M273" i="24"/>
  <c r="L273" i="24"/>
  <c r="G273" i="24"/>
  <c r="B273" i="24"/>
  <c r="T272" i="24"/>
  <c r="M272" i="24"/>
  <c r="L272" i="24"/>
  <c r="G272" i="24"/>
  <c r="B272" i="24"/>
  <c r="T271" i="24"/>
  <c r="M271" i="24"/>
  <c r="L271" i="24"/>
  <c r="G271" i="24"/>
  <c r="B271" i="24"/>
  <c r="T270" i="24"/>
  <c r="M270" i="24"/>
  <c r="L270" i="24"/>
  <c r="G270" i="24"/>
  <c r="B270" i="24"/>
  <c r="T269" i="24"/>
  <c r="M269" i="24"/>
  <c r="L269" i="24"/>
  <c r="G269" i="24"/>
  <c r="B269" i="24"/>
  <c r="T268" i="24"/>
  <c r="M268" i="24"/>
  <c r="L268" i="24"/>
  <c r="G268" i="24"/>
  <c r="B268" i="24"/>
  <c r="T267" i="24"/>
  <c r="M267" i="24"/>
  <c r="L267" i="24"/>
  <c r="G267" i="24"/>
  <c r="B267" i="24"/>
  <c r="T266" i="24"/>
  <c r="M266" i="24"/>
  <c r="L266" i="24"/>
  <c r="G266" i="24"/>
  <c r="B266" i="24"/>
  <c r="T265" i="24"/>
  <c r="M265" i="24"/>
  <c r="L265" i="24"/>
  <c r="G265" i="24"/>
  <c r="B265" i="24"/>
  <c r="T264" i="24"/>
  <c r="M264" i="24"/>
  <c r="L264" i="24"/>
  <c r="G264" i="24"/>
  <c r="B264" i="24"/>
  <c r="T263" i="24"/>
  <c r="M263" i="24"/>
  <c r="L263" i="24"/>
  <c r="G263" i="24"/>
  <c r="B263" i="24"/>
  <c r="T262" i="24"/>
  <c r="M262" i="24"/>
  <c r="L262" i="24"/>
  <c r="G262" i="24"/>
  <c r="B262" i="24"/>
  <c r="T261" i="24"/>
  <c r="M261" i="24"/>
  <c r="L261" i="24"/>
  <c r="G261" i="24"/>
  <c r="B261" i="24"/>
  <c r="T260" i="24"/>
  <c r="M260" i="24"/>
  <c r="L260" i="24"/>
  <c r="G260" i="24"/>
  <c r="B260" i="24"/>
  <c r="T259" i="24"/>
  <c r="M259" i="24"/>
  <c r="L259" i="24"/>
  <c r="G259" i="24"/>
  <c r="B259" i="24"/>
  <c r="T258" i="24"/>
  <c r="M258" i="24"/>
  <c r="L258" i="24"/>
  <c r="G258" i="24"/>
  <c r="B258" i="24"/>
  <c r="T257" i="24"/>
  <c r="M257" i="24"/>
  <c r="L257" i="24"/>
  <c r="G257" i="24"/>
  <c r="B257" i="24"/>
  <c r="T256" i="24"/>
  <c r="M256" i="24"/>
  <c r="L256" i="24"/>
  <c r="G256" i="24"/>
  <c r="B256" i="24"/>
  <c r="T255" i="24"/>
  <c r="M255" i="24"/>
  <c r="L255" i="24"/>
  <c r="G255" i="24"/>
  <c r="B255" i="24"/>
  <c r="T254" i="24"/>
  <c r="M254" i="24"/>
  <c r="L254" i="24"/>
  <c r="G254" i="24"/>
  <c r="B254" i="24"/>
  <c r="T253" i="24"/>
  <c r="M253" i="24"/>
  <c r="L253" i="24"/>
  <c r="G253" i="24"/>
  <c r="B253" i="24"/>
  <c r="T252" i="24"/>
  <c r="M252" i="24"/>
  <c r="L252" i="24"/>
  <c r="G252" i="24"/>
  <c r="B252" i="24"/>
  <c r="T251" i="24"/>
  <c r="M251" i="24"/>
  <c r="L251" i="24"/>
  <c r="G251" i="24"/>
  <c r="B251" i="24"/>
  <c r="T250" i="24"/>
  <c r="M250" i="24"/>
  <c r="L250" i="24"/>
  <c r="G250" i="24"/>
  <c r="B250" i="24"/>
  <c r="T249" i="24"/>
  <c r="M249" i="24"/>
  <c r="L249" i="24"/>
  <c r="G249" i="24"/>
  <c r="B249" i="24"/>
  <c r="T248" i="24"/>
  <c r="M248" i="24"/>
  <c r="L248" i="24"/>
  <c r="G248" i="24"/>
  <c r="B248" i="24"/>
  <c r="T247" i="24"/>
  <c r="M247" i="24"/>
  <c r="L247" i="24"/>
  <c r="G247" i="24"/>
  <c r="B247" i="24"/>
  <c r="T246" i="24"/>
  <c r="M246" i="24"/>
  <c r="L246" i="24"/>
  <c r="G246" i="24"/>
  <c r="B246" i="24"/>
  <c r="T245" i="24"/>
  <c r="M245" i="24"/>
  <c r="L245" i="24"/>
  <c r="G245" i="24"/>
  <c r="B245" i="24"/>
  <c r="T244" i="24"/>
  <c r="M244" i="24"/>
  <c r="L244" i="24"/>
  <c r="G244" i="24"/>
  <c r="B244" i="24"/>
  <c r="T243" i="24"/>
  <c r="M243" i="24"/>
  <c r="L243" i="24"/>
  <c r="G243" i="24"/>
  <c r="B243" i="24"/>
  <c r="T242" i="24"/>
  <c r="M242" i="24"/>
  <c r="L242" i="24"/>
  <c r="G242" i="24"/>
  <c r="B242" i="24"/>
  <c r="T241" i="24"/>
  <c r="M241" i="24"/>
  <c r="L241" i="24"/>
  <c r="G241" i="24"/>
  <c r="B241" i="24"/>
  <c r="T240" i="24"/>
  <c r="M240" i="24"/>
  <c r="L240" i="24"/>
  <c r="G240" i="24"/>
  <c r="B240" i="24"/>
  <c r="T239" i="24"/>
  <c r="M239" i="24"/>
  <c r="L239" i="24"/>
  <c r="G239" i="24"/>
  <c r="B239" i="24"/>
  <c r="T238" i="24"/>
  <c r="M238" i="24"/>
  <c r="L238" i="24"/>
  <c r="G238" i="24"/>
  <c r="B238" i="24"/>
  <c r="T237" i="24"/>
  <c r="M237" i="24"/>
  <c r="L237" i="24"/>
  <c r="G237" i="24"/>
  <c r="B237" i="24"/>
  <c r="T236" i="24"/>
  <c r="M236" i="24"/>
  <c r="L236" i="24"/>
  <c r="G236" i="24"/>
  <c r="B236" i="24"/>
  <c r="T235" i="24"/>
  <c r="M235" i="24"/>
  <c r="L235" i="24"/>
  <c r="G235" i="24"/>
  <c r="B235" i="24"/>
  <c r="T234" i="24"/>
  <c r="M234" i="24"/>
  <c r="L234" i="24"/>
  <c r="G234" i="24"/>
  <c r="B234" i="24"/>
  <c r="T233" i="24"/>
  <c r="M233" i="24"/>
  <c r="L233" i="24"/>
  <c r="G233" i="24"/>
  <c r="B233" i="24"/>
  <c r="T232" i="24"/>
  <c r="M232" i="24"/>
  <c r="L232" i="24"/>
  <c r="G232" i="24"/>
  <c r="B232" i="24"/>
  <c r="T231" i="24"/>
  <c r="M231" i="24"/>
  <c r="L231" i="24"/>
  <c r="G231" i="24"/>
  <c r="B231" i="24"/>
  <c r="T230" i="24"/>
  <c r="M230" i="24"/>
  <c r="L230" i="24"/>
  <c r="G230" i="24"/>
  <c r="B230" i="24"/>
  <c r="T229" i="24"/>
  <c r="M229" i="24"/>
  <c r="L229" i="24"/>
  <c r="G229" i="24"/>
  <c r="B229" i="24"/>
  <c r="T642" i="24"/>
  <c r="M642" i="24"/>
  <c r="L642" i="24"/>
  <c r="G642" i="24"/>
  <c r="B642" i="24"/>
  <c r="T641" i="24"/>
  <c r="M641" i="24"/>
  <c r="L641" i="24"/>
  <c r="G641" i="24"/>
  <c r="B641" i="24"/>
  <c r="T640" i="24"/>
  <c r="M640" i="24"/>
  <c r="L640" i="24"/>
  <c r="G640" i="24"/>
  <c r="B640" i="24"/>
  <c r="T639" i="24"/>
  <c r="M639" i="24"/>
  <c r="L639" i="24"/>
  <c r="G639" i="24"/>
  <c r="B639" i="24"/>
  <c r="T638" i="24"/>
  <c r="M638" i="24"/>
  <c r="L638" i="24"/>
  <c r="G638" i="24"/>
  <c r="B638" i="24"/>
  <c r="T637" i="24"/>
  <c r="M637" i="24"/>
  <c r="L637" i="24"/>
  <c r="G637" i="24"/>
  <c r="B637" i="24"/>
  <c r="T636" i="24"/>
  <c r="M636" i="24"/>
  <c r="L636" i="24"/>
  <c r="G636" i="24"/>
  <c r="B636" i="24"/>
  <c r="T635" i="24"/>
  <c r="M635" i="24"/>
  <c r="L635" i="24"/>
  <c r="G635" i="24"/>
  <c r="B635" i="24"/>
  <c r="T634" i="24"/>
  <c r="M634" i="24"/>
  <c r="L634" i="24"/>
  <c r="G634" i="24"/>
  <c r="B634" i="24"/>
  <c r="T633" i="24"/>
  <c r="M633" i="24"/>
  <c r="L633" i="24"/>
  <c r="G633" i="24"/>
  <c r="B633" i="24"/>
  <c r="T632" i="24"/>
  <c r="M632" i="24"/>
  <c r="L632" i="24"/>
  <c r="G632" i="24"/>
  <c r="B632" i="24"/>
  <c r="T631" i="24"/>
  <c r="M631" i="24"/>
  <c r="L631" i="24"/>
  <c r="G631" i="24"/>
  <c r="B631" i="24"/>
  <c r="T630" i="24"/>
  <c r="M630" i="24"/>
  <c r="L630" i="24"/>
  <c r="G630" i="24"/>
  <c r="B630" i="24"/>
  <c r="T629" i="24"/>
  <c r="M629" i="24"/>
  <c r="L629" i="24"/>
  <c r="G629" i="24"/>
  <c r="B629" i="24"/>
  <c r="T628" i="24"/>
  <c r="M628" i="24"/>
  <c r="L628" i="24"/>
  <c r="G628" i="24"/>
  <c r="B628" i="24"/>
  <c r="T627" i="24"/>
  <c r="M627" i="24"/>
  <c r="L627" i="24"/>
  <c r="G627" i="24"/>
  <c r="B627" i="24"/>
  <c r="T626" i="24"/>
  <c r="M626" i="24"/>
  <c r="L626" i="24"/>
  <c r="G626" i="24"/>
  <c r="B626" i="24"/>
  <c r="T625" i="24"/>
  <c r="M625" i="24"/>
  <c r="L625" i="24"/>
  <c r="G625" i="24"/>
  <c r="B625" i="24"/>
  <c r="T624" i="24"/>
  <c r="M624" i="24"/>
  <c r="L624" i="24"/>
  <c r="G624" i="24"/>
  <c r="B624" i="24"/>
  <c r="T623" i="24"/>
  <c r="M623" i="24"/>
  <c r="L623" i="24"/>
  <c r="G623" i="24"/>
  <c r="B623" i="24"/>
  <c r="T622" i="24"/>
  <c r="M622" i="24"/>
  <c r="L622" i="24"/>
  <c r="G622" i="24"/>
  <c r="B622" i="24"/>
  <c r="T621" i="24"/>
  <c r="M621" i="24"/>
  <c r="L621" i="24"/>
  <c r="G621" i="24"/>
  <c r="B621" i="24"/>
  <c r="T620" i="24"/>
  <c r="M620" i="24"/>
  <c r="L620" i="24"/>
  <c r="G620" i="24"/>
  <c r="B620" i="24"/>
  <c r="T619" i="24"/>
  <c r="M619" i="24"/>
  <c r="L619" i="24"/>
  <c r="G619" i="24"/>
  <c r="B619" i="24"/>
  <c r="T618" i="24"/>
  <c r="M618" i="24"/>
  <c r="L618" i="24"/>
  <c r="G618" i="24"/>
  <c r="B618" i="24"/>
  <c r="T617" i="24"/>
  <c r="M617" i="24"/>
  <c r="L617" i="24"/>
  <c r="G617" i="24"/>
  <c r="B617" i="24"/>
  <c r="T616" i="24"/>
  <c r="M616" i="24"/>
  <c r="L616" i="24"/>
  <c r="G616" i="24"/>
  <c r="B616" i="24"/>
  <c r="T615" i="24"/>
  <c r="M615" i="24"/>
  <c r="L615" i="24"/>
  <c r="G615" i="24"/>
  <c r="B615" i="24"/>
  <c r="T614" i="24"/>
  <c r="M614" i="24"/>
  <c r="L614" i="24"/>
  <c r="G614" i="24"/>
  <c r="B614" i="24"/>
  <c r="T613" i="24"/>
  <c r="M613" i="24"/>
  <c r="L613" i="24"/>
  <c r="G613" i="24"/>
  <c r="B613" i="24"/>
  <c r="T612" i="24"/>
  <c r="M612" i="24"/>
  <c r="L612" i="24"/>
  <c r="G612" i="24"/>
  <c r="B612" i="24"/>
  <c r="T611" i="24"/>
  <c r="M611" i="24"/>
  <c r="L611" i="24"/>
  <c r="G611" i="24"/>
  <c r="B611" i="24"/>
  <c r="T610" i="24"/>
  <c r="M610" i="24"/>
  <c r="L610" i="24"/>
  <c r="G610" i="24"/>
  <c r="B610" i="24"/>
  <c r="T609" i="24"/>
  <c r="M609" i="24"/>
  <c r="L609" i="24"/>
  <c r="G609" i="24"/>
  <c r="B609" i="24"/>
  <c r="T608" i="24"/>
  <c r="M608" i="24"/>
  <c r="L608" i="24"/>
  <c r="G608" i="24"/>
  <c r="B608" i="24"/>
  <c r="T607" i="24"/>
  <c r="M607" i="24"/>
  <c r="L607" i="24"/>
  <c r="G607" i="24"/>
  <c r="B607" i="24"/>
  <c r="T606" i="24"/>
  <c r="M606" i="24"/>
  <c r="L606" i="24"/>
  <c r="G606" i="24"/>
  <c r="B606" i="24"/>
  <c r="T605" i="24"/>
  <c r="M605" i="24"/>
  <c r="L605" i="24"/>
  <c r="G605" i="24"/>
  <c r="B605" i="24"/>
  <c r="T604" i="24"/>
  <c r="M604" i="24"/>
  <c r="L604" i="24"/>
  <c r="G604" i="24"/>
  <c r="B604" i="24"/>
  <c r="T603" i="24"/>
  <c r="M603" i="24"/>
  <c r="L603" i="24"/>
  <c r="G603" i="24"/>
  <c r="B603" i="24"/>
  <c r="T602" i="24"/>
  <c r="M602" i="24"/>
  <c r="L602" i="24"/>
  <c r="G602" i="24"/>
  <c r="B602" i="24"/>
  <c r="T601" i="24"/>
  <c r="M601" i="24"/>
  <c r="L601" i="24"/>
  <c r="G601" i="24"/>
  <c r="B601" i="24"/>
  <c r="T600" i="24"/>
  <c r="M600" i="24"/>
  <c r="L600" i="24"/>
  <c r="G600" i="24"/>
  <c r="B600" i="24"/>
  <c r="T599" i="24"/>
  <c r="M599" i="24"/>
  <c r="L599" i="24"/>
  <c r="G599" i="24"/>
  <c r="B599" i="24"/>
  <c r="T598" i="24"/>
  <c r="M598" i="24"/>
  <c r="L598" i="24"/>
  <c r="G598" i="24"/>
  <c r="B598" i="24"/>
  <c r="T489" i="24"/>
  <c r="M489" i="24"/>
  <c r="L489" i="24"/>
  <c r="G489" i="24"/>
  <c r="B489" i="24"/>
  <c r="T488" i="24"/>
  <c r="M488" i="24"/>
  <c r="L488" i="24"/>
  <c r="G488" i="24"/>
  <c r="B488" i="24"/>
  <c r="T487" i="24"/>
  <c r="M487" i="24"/>
  <c r="L487" i="24"/>
  <c r="G487" i="24"/>
  <c r="B487" i="24"/>
  <c r="T486" i="24"/>
  <c r="M486" i="24"/>
  <c r="L486" i="24"/>
  <c r="G486" i="24"/>
  <c r="B486" i="24"/>
  <c r="T485" i="24"/>
  <c r="M485" i="24"/>
  <c r="L485" i="24"/>
  <c r="G485" i="24"/>
  <c r="B485" i="24"/>
  <c r="T484" i="24"/>
  <c r="M484" i="24"/>
  <c r="L484" i="24"/>
  <c r="G484" i="24"/>
  <c r="B484" i="24"/>
  <c r="T483" i="24"/>
  <c r="M483" i="24"/>
  <c r="L483" i="24"/>
  <c r="G483" i="24"/>
  <c r="B483" i="24"/>
  <c r="T482" i="24"/>
  <c r="M482" i="24"/>
  <c r="L482" i="24"/>
  <c r="G482" i="24"/>
  <c r="B482" i="24"/>
  <c r="T481" i="24"/>
  <c r="M481" i="24"/>
  <c r="L481" i="24"/>
  <c r="G481" i="24"/>
  <c r="B481" i="24"/>
  <c r="T480" i="24"/>
  <c r="M480" i="24"/>
  <c r="L480" i="24"/>
  <c r="G480" i="24"/>
  <c r="B480" i="24"/>
  <c r="T479" i="24"/>
  <c r="M479" i="24"/>
  <c r="L479" i="24"/>
  <c r="G479" i="24"/>
  <c r="B479" i="24"/>
  <c r="T478" i="24"/>
  <c r="M478" i="24"/>
  <c r="L478" i="24"/>
  <c r="G478" i="24"/>
  <c r="B478" i="24"/>
  <c r="T477" i="24"/>
  <c r="M477" i="24"/>
  <c r="L477" i="24"/>
  <c r="G477" i="24"/>
  <c r="B477" i="24"/>
  <c r="T476" i="24"/>
  <c r="M476" i="24"/>
  <c r="L476" i="24"/>
  <c r="G476" i="24"/>
  <c r="B476" i="24"/>
  <c r="T475" i="24"/>
  <c r="M475" i="24"/>
  <c r="L475" i="24"/>
  <c r="G475" i="24"/>
  <c r="B475" i="24"/>
  <c r="T474" i="24"/>
  <c r="M474" i="24"/>
  <c r="L474" i="24"/>
  <c r="G474" i="24"/>
  <c r="B474" i="24"/>
  <c r="T473" i="24"/>
  <c r="M473" i="24"/>
  <c r="L473" i="24"/>
  <c r="G473" i="24"/>
  <c r="B473" i="24"/>
  <c r="T472" i="24"/>
  <c r="M472" i="24"/>
  <c r="L472" i="24"/>
  <c r="G472" i="24"/>
  <c r="B472" i="24"/>
  <c r="T471" i="24"/>
  <c r="M471" i="24"/>
  <c r="L471" i="24"/>
  <c r="G471" i="24"/>
  <c r="B471" i="24"/>
  <c r="T470" i="24"/>
  <c r="M470" i="24"/>
  <c r="L470" i="24"/>
  <c r="G470" i="24"/>
  <c r="B470" i="24"/>
  <c r="T469" i="24"/>
  <c r="M469" i="24"/>
  <c r="L469" i="24"/>
  <c r="G469" i="24"/>
  <c r="B469" i="24"/>
  <c r="T468" i="24"/>
  <c r="M468" i="24"/>
  <c r="L468" i="24"/>
  <c r="G468" i="24"/>
  <c r="B468" i="24"/>
  <c r="T467" i="24"/>
  <c r="M467" i="24"/>
  <c r="L467" i="24"/>
  <c r="G467" i="24"/>
  <c r="B467" i="24"/>
  <c r="T466" i="24"/>
  <c r="M466" i="24"/>
  <c r="L466" i="24"/>
  <c r="G466" i="24"/>
  <c r="B466" i="24"/>
  <c r="T465" i="24"/>
  <c r="M465" i="24"/>
  <c r="L465" i="24"/>
  <c r="G465" i="24"/>
  <c r="B465" i="24"/>
  <c r="T464" i="24"/>
  <c r="M464" i="24"/>
  <c r="L464" i="24"/>
  <c r="G464" i="24"/>
  <c r="B464" i="24"/>
  <c r="T463" i="24"/>
  <c r="M463" i="24"/>
  <c r="L463" i="24"/>
  <c r="G463" i="24"/>
  <c r="B463" i="24"/>
  <c r="T462" i="24"/>
  <c r="M462" i="24"/>
  <c r="L462" i="24"/>
  <c r="G462" i="24"/>
  <c r="B462" i="24"/>
  <c r="T461" i="24"/>
  <c r="M461" i="24"/>
  <c r="L461" i="24"/>
  <c r="G461" i="24"/>
  <c r="B461" i="24"/>
  <c r="T460" i="24"/>
  <c r="M460" i="24"/>
  <c r="L460" i="24"/>
  <c r="G460" i="24"/>
  <c r="B460" i="24"/>
  <c r="T459" i="24"/>
  <c r="M459" i="24"/>
  <c r="L459" i="24"/>
  <c r="G459" i="24"/>
  <c r="B459" i="24"/>
  <c r="T458" i="24"/>
  <c r="M458" i="24"/>
  <c r="L458" i="24"/>
  <c r="G458" i="24"/>
  <c r="B458" i="24"/>
  <c r="T457" i="24"/>
  <c r="M457" i="24"/>
  <c r="L457" i="24"/>
  <c r="G457" i="24"/>
  <c r="B457" i="24"/>
  <c r="T456" i="24"/>
  <c r="M456" i="24"/>
  <c r="L456" i="24"/>
  <c r="G456" i="24"/>
  <c r="B456" i="24"/>
  <c r="T455" i="24"/>
  <c r="M455" i="24"/>
  <c r="L455" i="24"/>
  <c r="G455" i="24"/>
  <c r="B455" i="24"/>
  <c r="T454" i="24"/>
  <c r="M454" i="24"/>
  <c r="L454" i="24"/>
  <c r="G454" i="24"/>
  <c r="B454" i="24"/>
  <c r="T453" i="24"/>
  <c r="M453" i="24"/>
  <c r="L453" i="24"/>
  <c r="G453" i="24"/>
  <c r="B453" i="24"/>
  <c r="T452" i="24"/>
  <c r="M452" i="24"/>
  <c r="L452" i="24"/>
  <c r="G452" i="24"/>
  <c r="B452" i="24"/>
  <c r="T451" i="24"/>
  <c r="M451" i="24"/>
  <c r="L451" i="24"/>
  <c r="G451" i="24"/>
  <c r="B451" i="24"/>
  <c r="T450" i="24"/>
  <c r="M450" i="24"/>
  <c r="L450" i="24"/>
  <c r="G450" i="24"/>
  <c r="B450" i="24"/>
  <c r="T449" i="24"/>
  <c r="M449" i="24"/>
  <c r="L449" i="24"/>
  <c r="G449" i="24"/>
  <c r="B449" i="24"/>
  <c r="T448" i="24"/>
  <c r="M448" i="24"/>
  <c r="L448" i="24"/>
  <c r="G448" i="24"/>
  <c r="B448" i="24"/>
  <c r="T447" i="24"/>
  <c r="M447" i="24"/>
  <c r="L447" i="24"/>
  <c r="G447" i="24"/>
  <c r="B447" i="24"/>
  <c r="T446" i="24"/>
  <c r="M446" i="24"/>
  <c r="L446" i="24"/>
  <c r="G446" i="24"/>
  <c r="B446" i="24"/>
  <c r="T445" i="24"/>
  <c r="M445" i="24"/>
  <c r="L445" i="24"/>
  <c r="G445" i="24"/>
  <c r="B445" i="24"/>
  <c r="T444" i="24"/>
  <c r="M444" i="24"/>
  <c r="L444" i="24"/>
  <c r="G444" i="24"/>
  <c r="B444" i="24"/>
  <c r="T443" i="24"/>
  <c r="M443" i="24"/>
  <c r="L443" i="24"/>
  <c r="G443" i="24"/>
  <c r="B443" i="24"/>
  <c r="T442" i="24"/>
  <c r="M442" i="24"/>
  <c r="L442" i="24"/>
  <c r="G442" i="24"/>
  <c r="B442" i="24"/>
  <c r="T441" i="24"/>
  <c r="M441" i="24"/>
  <c r="L441" i="24"/>
  <c r="G441" i="24"/>
  <c r="B441" i="24"/>
  <c r="T440" i="24"/>
  <c r="M440" i="24"/>
  <c r="L440" i="24"/>
  <c r="G440" i="24"/>
  <c r="B440" i="24"/>
  <c r="T439" i="24"/>
  <c r="M439" i="24"/>
  <c r="L439" i="24"/>
  <c r="G439" i="24"/>
  <c r="B439" i="24"/>
  <c r="T438" i="24"/>
  <c r="M438" i="24"/>
  <c r="L438" i="24"/>
  <c r="G438" i="24"/>
  <c r="B438" i="24"/>
  <c r="T437" i="24"/>
  <c r="M437" i="24"/>
  <c r="L437" i="24"/>
  <c r="G437" i="24"/>
  <c r="B437" i="24"/>
  <c r="T436" i="24"/>
  <c r="M436" i="24"/>
  <c r="L436" i="24"/>
  <c r="G436" i="24"/>
  <c r="B436" i="24"/>
  <c r="T435" i="24"/>
  <c r="M435" i="24"/>
  <c r="L435" i="24"/>
  <c r="G435" i="24"/>
  <c r="B435" i="24"/>
  <c r="T434" i="24"/>
  <c r="M434" i="24"/>
  <c r="L434" i="24"/>
  <c r="G434" i="24"/>
  <c r="B434" i="24"/>
  <c r="T433" i="24"/>
  <c r="M433" i="24"/>
  <c r="L433" i="24"/>
  <c r="G433" i="24"/>
  <c r="B433" i="24"/>
  <c r="T432" i="24"/>
  <c r="M432" i="24"/>
  <c r="L432" i="24"/>
  <c r="G432" i="24"/>
  <c r="B432" i="24"/>
  <c r="T431" i="24"/>
  <c r="M431" i="24"/>
  <c r="L431" i="24"/>
  <c r="G431" i="24"/>
  <c r="B431" i="24"/>
  <c r="T430" i="24"/>
  <c r="M430" i="24"/>
  <c r="L430" i="24"/>
  <c r="G430" i="24"/>
  <c r="B430" i="24"/>
  <c r="T429" i="24"/>
  <c r="M429" i="24"/>
  <c r="L429" i="24"/>
  <c r="G429" i="24"/>
  <c r="B429" i="24"/>
  <c r="T428" i="24"/>
  <c r="M428" i="24"/>
  <c r="L428" i="24"/>
  <c r="G428" i="24"/>
  <c r="B428" i="24"/>
  <c r="T427" i="24"/>
  <c r="M427" i="24"/>
  <c r="L427" i="24"/>
  <c r="G427" i="24"/>
  <c r="B427" i="24"/>
  <c r="T426" i="24"/>
  <c r="M426" i="24"/>
  <c r="L426" i="24"/>
  <c r="G426" i="24"/>
  <c r="B426" i="24"/>
  <c r="T425" i="24"/>
  <c r="M425" i="24"/>
  <c r="L425" i="24"/>
  <c r="G425" i="24"/>
  <c r="B425" i="24"/>
  <c r="T424" i="24"/>
  <c r="M424" i="24"/>
  <c r="L424" i="24"/>
  <c r="G424" i="24"/>
  <c r="B424" i="24"/>
  <c r="T423" i="24"/>
  <c r="M423" i="24"/>
  <c r="L423" i="24"/>
  <c r="G423" i="24"/>
  <c r="B423" i="24"/>
  <c r="T422" i="24"/>
  <c r="M422" i="24"/>
  <c r="L422" i="24"/>
  <c r="G422" i="24"/>
  <c r="B422" i="24"/>
  <c r="T421" i="24"/>
  <c r="M421" i="24"/>
  <c r="L421" i="24"/>
  <c r="G421" i="24"/>
  <c r="B421" i="24"/>
  <c r="T420" i="24"/>
  <c r="M420" i="24"/>
  <c r="L420" i="24"/>
  <c r="G420" i="24"/>
  <c r="B420" i="24"/>
  <c r="T419" i="24"/>
  <c r="M419" i="24"/>
  <c r="L419" i="24"/>
  <c r="G419" i="24"/>
  <c r="B419" i="24"/>
  <c r="T418" i="24"/>
  <c r="M418" i="24"/>
  <c r="L418" i="24"/>
  <c r="G418" i="24"/>
  <c r="B418" i="24"/>
  <c r="T417" i="24"/>
  <c r="M417" i="24"/>
  <c r="L417" i="24"/>
  <c r="G417" i="24"/>
  <c r="B417" i="24"/>
  <c r="T416" i="24"/>
  <c r="M416" i="24"/>
  <c r="L416" i="24"/>
  <c r="G416" i="24"/>
  <c r="B416" i="24"/>
  <c r="T415" i="24"/>
  <c r="M415" i="24"/>
  <c r="L415" i="24"/>
  <c r="G415" i="24"/>
  <c r="B415" i="24"/>
  <c r="T228" i="24"/>
  <c r="M228" i="24"/>
  <c r="L228" i="24"/>
  <c r="G228" i="24"/>
  <c r="B228" i="24"/>
  <c r="T227" i="24"/>
  <c r="M227" i="24"/>
  <c r="L227" i="24"/>
  <c r="G227" i="24"/>
  <c r="B227" i="24"/>
  <c r="T597" i="24"/>
  <c r="M597" i="24"/>
  <c r="L597" i="24"/>
  <c r="G597" i="24"/>
  <c r="B597" i="24"/>
  <c r="T226" i="24"/>
  <c r="M226" i="24"/>
  <c r="L226" i="24"/>
  <c r="G226" i="24"/>
  <c r="B226" i="24"/>
  <c r="T596" i="24"/>
  <c r="M596" i="24"/>
  <c r="L596" i="24"/>
  <c r="G596" i="24"/>
  <c r="B596" i="24"/>
  <c r="T595" i="24"/>
  <c r="M595" i="24"/>
  <c r="L595" i="24"/>
  <c r="G595" i="24"/>
  <c r="B595" i="24"/>
  <c r="T594" i="24"/>
  <c r="M594" i="24"/>
  <c r="L594" i="24"/>
  <c r="G594" i="24"/>
  <c r="B594" i="24"/>
  <c r="T414" i="24"/>
  <c r="M414" i="24"/>
  <c r="L414" i="24"/>
  <c r="G414" i="24"/>
  <c r="B414" i="24"/>
  <c r="T413" i="24"/>
  <c r="M413" i="24"/>
  <c r="L413" i="24"/>
  <c r="G413" i="24"/>
  <c r="B413" i="24"/>
  <c r="T412" i="24"/>
  <c r="M412" i="24"/>
  <c r="L412" i="24"/>
  <c r="G412" i="24"/>
  <c r="B412" i="24"/>
  <c r="T411" i="24"/>
  <c r="M411" i="24"/>
  <c r="L411" i="24"/>
  <c r="G411" i="24"/>
  <c r="B411" i="24"/>
  <c r="T410" i="24"/>
  <c r="M410" i="24"/>
  <c r="L410" i="24"/>
  <c r="G410" i="24"/>
  <c r="B410" i="24"/>
</calcChain>
</file>

<file path=xl/sharedStrings.xml><?xml version="1.0" encoding="utf-8"?>
<sst xmlns="http://schemas.openxmlformats.org/spreadsheetml/2006/main" count="108199" uniqueCount="868">
  <si>
    <t>SACCO</t>
  </si>
  <si>
    <t>Indicator</t>
  </si>
  <si>
    <t>Data Source</t>
  </si>
  <si>
    <t>Indicator Sub-Options</t>
  </si>
  <si>
    <t>SHG Type</t>
  </si>
  <si>
    <t>Sub-population</t>
  </si>
  <si>
    <t>Mean</t>
  </si>
  <si>
    <t>SE</t>
  </si>
  <si>
    <t>Variable Name</t>
  </si>
  <si>
    <t>Coverage</t>
  </si>
  <si>
    <t>Indicator Type</t>
  </si>
  <si>
    <t>(All)</t>
  </si>
  <si>
    <t>Row Labels</t>
  </si>
  <si>
    <t>Column Labels</t>
  </si>
  <si>
    <t>Sum of Mean</t>
  </si>
  <si>
    <t>Sum of n</t>
  </si>
  <si>
    <t>Select one</t>
  </si>
  <si>
    <t>Any SHG</t>
  </si>
  <si>
    <t>Proportion</t>
  </si>
  <si>
    <t>Observations</t>
  </si>
  <si>
    <t>Indicator and Sample</t>
  </si>
  <si>
    <t>LSMS-ISA</t>
  </si>
  <si>
    <t>Prevalence</t>
  </si>
  <si>
    <t xml:space="preserve">Proportion of households in communities with at least one SHG </t>
  </si>
  <si>
    <t>SACCO in the community</t>
  </si>
  <si>
    <t>All Households</t>
  </si>
  <si>
    <t>Female-headed households</t>
  </si>
  <si>
    <t>Male-headed households</t>
  </si>
  <si>
    <t>Households that use mobile money</t>
  </si>
  <si>
    <t>Households that do not use mobile money</t>
  </si>
  <si>
    <t>Households that have access to a mobile phone</t>
  </si>
  <si>
    <t>Household that do not have access to a mobile phone</t>
  </si>
  <si>
    <t>Household that do not have access to a bank account</t>
  </si>
  <si>
    <t xml:space="preserve">Houhseholds that do not have access to a bank account </t>
  </si>
  <si>
    <t>Farmers' Association/Cooperative in the community</t>
  </si>
  <si>
    <t>Any SHG in the community</t>
  </si>
  <si>
    <t xml:space="preserve">Proportion of households in a community with one or more farmer cooperative groups </t>
  </si>
  <si>
    <t>Community with one farmer cooperative group</t>
  </si>
  <si>
    <t>Community with two farmer cooperative groups</t>
  </si>
  <si>
    <t>Community with three farmer cooperative groups</t>
  </si>
  <si>
    <t>Community with four farmer cooperative groups</t>
  </si>
  <si>
    <t>Community with five or more farmer cooperative groups</t>
  </si>
  <si>
    <t xml:space="preserve">Proportion of households that accessed financial services from a SHG </t>
  </si>
  <si>
    <t>Loan from a self-help group</t>
  </si>
  <si>
    <t>Self-help group</t>
  </si>
  <si>
    <t xml:space="preserve">Advice from Farmers' Association/Cooperative </t>
  </si>
  <si>
    <t>Interaction with a SACCO</t>
  </si>
  <si>
    <t>Proportion of households that have at least one member who belongs to a SACCO</t>
  </si>
  <si>
    <t>Belongs to a SACCO</t>
  </si>
  <si>
    <t>Loan (start-up capital for income-generating enterprise) from a SACCO</t>
  </si>
  <si>
    <t>Loan from any SHG</t>
  </si>
  <si>
    <t xml:space="preserve">Proportion of households that have interacted with a SHG </t>
  </si>
  <si>
    <t xml:space="preserve">Proportion of households that rated agricultural advice received from a Farmers' Association/Cooperative </t>
  </si>
  <si>
    <t>Rated advice GOOD</t>
  </si>
  <si>
    <t>Rated advice OKAY</t>
  </si>
  <si>
    <t>Rated advice BAD</t>
  </si>
  <si>
    <t>Sample (Question Respondents)</t>
  </si>
  <si>
    <t>Proportion of households that received agricultural advice from a Farmers' Association/Cooperative</t>
  </si>
  <si>
    <t xml:space="preserve">Proportion of households that received agricultural advice from a Farmers' Association/Cooperative </t>
  </si>
  <si>
    <t>Interaction with a Farmers' Association/Cooperative</t>
  </si>
  <si>
    <t>Interaction with any SHG</t>
  </si>
  <si>
    <t>Interaction with a self-help group (non-specified)</t>
  </si>
  <si>
    <t>Farmers' Association/Coop</t>
  </si>
  <si>
    <t>Savings group</t>
  </si>
  <si>
    <t>Do not trust them</t>
  </si>
  <si>
    <t>FinScope</t>
  </si>
  <si>
    <t>all question respondents</t>
  </si>
  <si>
    <t xml:space="preserve">Proportion of individuals who accessed financial services from a SHG </t>
  </si>
  <si>
    <t>FII</t>
  </si>
  <si>
    <t>ASCA</t>
  </si>
  <si>
    <t>Cooperative</t>
  </si>
  <si>
    <t>Merry go round</t>
  </si>
  <si>
    <t>Cooperative in the past 30 days</t>
  </si>
  <si>
    <t>Merry go round in the past 30 days</t>
  </si>
  <si>
    <t>SACCO in the past 30 days</t>
  </si>
  <si>
    <t>Cooperative in the past 90 days</t>
  </si>
  <si>
    <t>Merry go round in the past 90 days</t>
  </si>
  <si>
    <t>SACCO in the past 90 days</t>
  </si>
  <si>
    <t>Savings/lending group to recover from a financial challenge</t>
  </si>
  <si>
    <t>Cooperative which offers only loan services</t>
  </si>
  <si>
    <t>SACCO which offers only loan services</t>
  </si>
  <si>
    <t>Cooperative which offers mobile services</t>
  </si>
  <si>
    <t>Another reason</t>
  </si>
  <si>
    <t>Dissolved their membership, and are debating joining another one</t>
  </si>
  <si>
    <t>Do not know about them</t>
  </si>
  <si>
    <t>Do not need their services</t>
  </si>
  <si>
    <t>Have a bank account or other formal financial institution</t>
  </si>
  <si>
    <t>Have not found a group that suits their needs</t>
  </si>
  <si>
    <t>Negative previous experience</t>
  </si>
  <si>
    <t>No money left over for savings</t>
  </si>
  <si>
    <t>Require too much time in meetings</t>
  </si>
  <si>
    <t>those who have ever borrowed from that SHG</t>
  </si>
  <si>
    <t>all account holders</t>
  </si>
  <si>
    <t>individuals who do not belong to a SHG</t>
  </si>
  <si>
    <t xml:space="preserve">Proportion of individuals who have received financial advice from a SHG </t>
  </si>
  <si>
    <t>Data Source II</t>
  </si>
  <si>
    <t>Sub-population II</t>
  </si>
  <si>
    <t xml:space="preserve">Proportion of individuals who used a savings/lending group to recover from a financial challenge </t>
  </si>
  <si>
    <t xml:space="preserve">Proportion of individuals who have a current loan with a SHG </t>
  </si>
  <si>
    <t xml:space="preserve">Proportion of individuals who belong to SHGs which offer only loan services </t>
  </si>
  <si>
    <t xml:space="preserve">Proportion of individuals who belong to SHGs which offer mobile services </t>
  </si>
  <si>
    <t xml:space="preserve">Proportion of individuals who know the interest rate of their SHG account </t>
  </si>
  <si>
    <t xml:space="preserve">Proportion of Individuals who reported a negative SHG experience </t>
  </si>
  <si>
    <t xml:space="preserve">Proportion of individuals who do not belong to a SHG for each reason </t>
  </si>
  <si>
    <t xml:space="preserve">Proportion of households that have at least one member who belongs to a SACCO </t>
  </si>
  <si>
    <t>EPAR uses an innovative student-faculty team model to provide rigorous, applied research and analysis to international development stakeholders. Established in 2008, the EPAR model has since been emulated by other UW schools and programs to further enrich the international development community and enhance student learning.</t>
  </si>
  <si>
    <t>Please direct comments or questions about this research to Principal Investigators Leigh Anderson and Travis Reynolds at eparinfo@uw.edu.</t>
  </si>
  <si>
    <r>
      <rPr>
        <b/>
        <sz val="10"/>
        <color theme="1"/>
        <rFont val="Trebuchet MS"/>
        <family val="2"/>
      </rPr>
      <t>Self-Help Group Prevalence and Coverage:
Summary Statistics (v2)</t>
    </r>
    <r>
      <rPr>
        <sz val="10"/>
        <color rgb="FFFF0000"/>
        <rFont val="Trebuchet MS"/>
        <family val="2"/>
      </rPr>
      <t xml:space="preserve">
</t>
    </r>
    <r>
      <rPr>
        <sz val="10"/>
        <rFont val="Trebuchet MS"/>
        <family val="2"/>
      </rPr>
      <t>EPAR Report #362</t>
    </r>
  </si>
  <si>
    <r>
      <rPr>
        <b/>
        <sz val="10"/>
        <color theme="1"/>
        <rFont val="Trebuchet MS"/>
        <family val="2"/>
      </rPr>
      <t>Suggested Citation:</t>
    </r>
    <r>
      <rPr>
        <sz val="10"/>
        <color theme="1"/>
        <rFont val="Trebuchet MS"/>
        <family val="2"/>
      </rPr>
      <t xml:space="preserve"> Evans School Policy Analysis and Research Group (EPAR) (2018). Self-Help Group Prevalence and Coverage: Summary Statistics (v2). Seattle: University of Washington.
</t>
    </r>
  </si>
  <si>
    <t>N&gt;=30</t>
  </si>
  <si>
    <t>Savings Group</t>
  </si>
  <si>
    <t>households with community-level data</t>
  </si>
  <si>
    <t>households that rated advice</t>
  </si>
  <si>
    <t>Indicator II</t>
  </si>
  <si>
    <t>1.1 All individuals</t>
  </si>
  <si>
    <t>1.2 Females</t>
  </si>
  <si>
    <t>1.3 Males</t>
  </si>
  <si>
    <t>1.4 All Households</t>
  </si>
  <si>
    <t>1.5 Female-headed households</t>
  </si>
  <si>
    <t>1.6 Male-headed households</t>
  </si>
  <si>
    <t>2.1 Individuals who have a bank account</t>
  </si>
  <si>
    <t>2.2 Individuals who do not have a bank account</t>
  </si>
  <si>
    <t>2.3 Households that have access to a bank account</t>
  </si>
  <si>
    <t>3.1 Individuals who have access to a mobile phone</t>
  </si>
  <si>
    <t>3.2 Individuals who do not have access to a mobile phone</t>
  </si>
  <si>
    <t>3.3 Households that have access to a mobile phone</t>
  </si>
  <si>
    <t>3.4 Households that do not have access to a mobile phone</t>
  </si>
  <si>
    <t>4.1 Individuals who use mobile money</t>
  </si>
  <si>
    <t>4.2 Individuals who do not use mobile money</t>
  </si>
  <si>
    <t>4.3 Households that use mobile money</t>
  </si>
  <si>
    <t>4.4 Households that do not use mobile money</t>
  </si>
  <si>
    <t>5.1 Individuals with a formal ID</t>
  </si>
  <si>
    <t>5.2 Individuals without a formal ID</t>
  </si>
  <si>
    <t xml:space="preserve">Proportion of individuals who have used a SHG recently </t>
  </si>
  <si>
    <t>6.1 Rural individuals</t>
  </si>
  <si>
    <t>6.2 Urban individuals</t>
  </si>
  <si>
    <t>Farmer's Association</t>
  </si>
  <si>
    <t>FA_access</t>
  </si>
  <si>
    <t>7.6 Households consuming between $1.25 PPP and $2.50 PPP/day</t>
  </si>
  <si>
    <t>7.8 Households consuming less than $1.25 PPP/day</t>
  </si>
  <si>
    <t>2.4 Households that do not have access to a bank account</t>
  </si>
  <si>
    <t>6.4 Urban households</t>
  </si>
  <si>
    <t>6.3 Rural households</t>
  </si>
  <si>
    <t>Characteristics</t>
  </si>
  <si>
    <t>FA_ad_rate_bad</t>
  </si>
  <si>
    <t>FA_ad_rate_good</t>
  </si>
  <si>
    <t>FA_ad_rate_okay</t>
  </si>
  <si>
    <t>FA_advice_all</t>
  </si>
  <si>
    <t>FA_fiveplus</t>
  </si>
  <si>
    <t>FA_four</t>
  </si>
  <si>
    <t>FA_one</t>
  </si>
  <si>
    <t>FA_three</t>
  </si>
  <si>
    <t>FA_two</t>
  </si>
  <si>
    <t>FA_use_all</t>
  </si>
  <si>
    <t>SACCO_access</t>
  </si>
  <si>
    <t>SACCO_loan</t>
  </si>
  <si>
    <t>SACCO_mem</t>
  </si>
  <si>
    <t>SACCO_use_all</t>
  </si>
  <si>
    <t>Self-Help Group (unspecified)</t>
  </si>
  <si>
    <t>selfhelp_use_all</t>
  </si>
  <si>
    <t>selfhelp_use_loan</t>
  </si>
  <si>
    <t>SHG_access</t>
  </si>
  <si>
    <t>SHG_finserv</t>
  </si>
  <si>
    <t>SHG_use_all</t>
  </si>
  <si>
    <t>LL - 95%</t>
  </si>
  <si>
    <t>UL - 95%</t>
  </si>
  <si>
    <t>N</t>
  </si>
  <si>
    <t>SACCO_use_any</t>
  </si>
  <si>
    <t>coop_use_any</t>
  </si>
  <si>
    <t>merry_use_any</t>
  </si>
  <si>
    <t>SHG_membership</t>
  </si>
  <si>
    <t>SHG_use_any</t>
  </si>
  <si>
    <t>SACCO_advice</t>
  </si>
  <si>
    <t>merry_advice</t>
  </si>
  <si>
    <t>SHG_advice</t>
  </si>
  <si>
    <t>SACCO_fin_serv</t>
  </si>
  <si>
    <t>ASCA_fin_serv</t>
  </si>
  <si>
    <t>merry_fin_serv</t>
  </si>
  <si>
    <t>coop_fin_serv</t>
  </si>
  <si>
    <t>SHG_fin_serv</t>
  </si>
  <si>
    <t xml:space="preserve">SACCO </t>
  </si>
  <si>
    <t>coop_use_30days</t>
  </si>
  <si>
    <t>SACCO_use_30days</t>
  </si>
  <si>
    <t>merry_use_30days</t>
  </si>
  <si>
    <t>SHG_use_30days</t>
  </si>
  <si>
    <t>coop_use_90days</t>
  </si>
  <si>
    <t>SACCO_use_90days</t>
  </si>
  <si>
    <t>merry_use_90days</t>
  </si>
  <si>
    <t>SHG_use_90days</t>
  </si>
  <si>
    <t>SHG_use_emergency</t>
  </si>
  <si>
    <t>SHG_loan_current</t>
  </si>
  <si>
    <t>coop_loan_only</t>
  </si>
  <si>
    <t>SACCO_loan_only</t>
  </si>
  <si>
    <t>SHG_loan_only</t>
  </si>
  <si>
    <t>SACCO_mobile_serv</t>
  </si>
  <si>
    <t>coop_mobile_serv</t>
  </si>
  <si>
    <t>SHG_mobile_serv</t>
  </si>
  <si>
    <t>SHG_int_rt_any</t>
  </si>
  <si>
    <t>SHG_neg_any</t>
  </si>
  <si>
    <t>SHG_neg_theft_out</t>
  </si>
  <si>
    <t>SHG_neg_theft_in</t>
  </si>
  <si>
    <t>SHG_neg_bad_invest</t>
  </si>
  <si>
    <t>SHG_neg_death_cancel</t>
  </si>
  <si>
    <t>SHG_neg_poor_leader</t>
  </si>
  <si>
    <t>SHG_neg_cash_unavailable</t>
  </si>
  <si>
    <t>notSHG_bank</t>
  </si>
  <si>
    <t>notSHG_no_money</t>
  </si>
  <si>
    <t>notSHG_dont_know</t>
  </si>
  <si>
    <t>notSHG_no_need</t>
  </si>
  <si>
    <t>notSHG_dont_trust</t>
  </si>
  <si>
    <t>notSHG_meeting_time</t>
  </si>
  <si>
    <t>notSHG_bad_exp</t>
  </si>
  <si>
    <t>notSHG_dissolved</t>
  </si>
  <si>
    <t>notSHG_not_found</t>
  </si>
  <si>
    <t>notSHG_other</t>
  </si>
  <si>
    <t>SACCO which offers mobile service</t>
  </si>
  <si>
    <t>Any negative experience</t>
  </si>
  <si>
    <t>Lost money through bad investments</t>
  </si>
  <si>
    <t>Cash not available immediately</t>
  </si>
  <si>
    <t>Lost membership due to death or cancellation</t>
  </si>
  <si>
    <t>Poor SHG leadership</t>
  </si>
  <si>
    <t>Theft/fraud from within the group</t>
  </si>
  <si>
    <t>Theft/fraud from outside the group</t>
  </si>
  <si>
    <t>7.5 Households consuming more than $2.50 PPP/day</t>
  </si>
  <si>
    <t>Proportion of individuals who accessed financial services from a SHG (Among all question respondents)</t>
  </si>
  <si>
    <t>Proportion of individuals who have received financial advice from a SHG (Among all question respondents)</t>
  </si>
  <si>
    <t>Business Association</t>
  </si>
  <si>
    <t>BA_ask_advice_money</t>
  </si>
  <si>
    <t>7.1 individuals in the two lowest PPI quintiles</t>
  </si>
  <si>
    <t>7.2 individuals in the middle PPI quintile</t>
  </si>
  <si>
    <t>7.3 individuals in the two highest PPI quintiles</t>
  </si>
  <si>
    <t>FA_ask_advice_money</t>
  </si>
  <si>
    <t>SACCO_ask_advice_money</t>
  </si>
  <si>
    <t xml:space="preserve">Proportion of individuals who have interacted with a SHG </t>
  </si>
  <si>
    <t>Proportion of individuals who have interacted with a SHG (Among all question respondents)</t>
  </si>
  <si>
    <t>SACCO_use_finserv</t>
  </si>
  <si>
    <t>SG_ask_advice_money</t>
  </si>
  <si>
    <t>SG_use_all</t>
  </si>
  <si>
    <t>SG_use_finserv</t>
  </si>
  <si>
    <t>SHG_ask_advice_money</t>
  </si>
  <si>
    <t>SHG_use_finserv</t>
  </si>
  <si>
    <t>Do not know SACCOs</t>
  </si>
  <si>
    <t>notSACCO_dont_know</t>
  </si>
  <si>
    <t>Do not know of SACCOs in my community</t>
  </si>
  <si>
    <t>notSACCO_dont_know_comm</t>
  </si>
  <si>
    <t>Do not trust SACCOs</t>
  </si>
  <si>
    <t>notSACCO_dont_trust</t>
  </si>
  <si>
    <t>I can get the services SACCOs offer elsewhere</t>
  </si>
  <si>
    <t>notSACCO_elsewhere</t>
  </si>
  <si>
    <t>Do not have the joining/membership fee for a SACCO</t>
  </si>
  <si>
    <t>notSACCO_fee</t>
  </si>
  <si>
    <t>SACCOs do not offer me any benefits</t>
  </si>
  <si>
    <t>notSACCO_no_benefits</t>
  </si>
  <si>
    <t>No specific reason for not belonging to a SACCO</t>
  </si>
  <si>
    <t>notSACCO_no_reason</t>
  </si>
  <si>
    <t>Other reason for not belonging to a SACCO</t>
  </si>
  <si>
    <t>notSACCO_other</t>
  </si>
  <si>
    <t xml:space="preserve">Proportion of individuals who belong to a SHG that does each activity  </t>
  </si>
  <si>
    <t>A SACCO that has a bank account</t>
  </si>
  <si>
    <t>individuals who belong to that SHG</t>
  </si>
  <si>
    <t>Proportion of individuals who belong to a SHG that does each activity  (Among individuals who belong to that SHG)</t>
  </si>
  <si>
    <t xml:space="preserve">Proportion of individuals who use a SHG for each service </t>
  </si>
  <si>
    <t>Use their SACCO to help them get a better price for their produce/products</t>
  </si>
  <si>
    <t>Proportion of individuals who use a SHG for each service (Among individuals who belong to that SHG)</t>
  </si>
  <si>
    <t>SACCO_better_price</t>
  </si>
  <si>
    <t xml:space="preserve">Proportion of individuals who belong to a SHG for each reason </t>
  </si>
  <si>
    <t>Belong to SACCO to borrow money</t>
  </si>
  <si>
    <t>Proportion of individuals who belong to a SHG for each reason (Among individuals who belong to that SHG)</t>
  </si>
  <si>
    <t>SACCO_borrow</t>
  </si>
  <si>
    <t>Borrow with interest from their SACCO</t>
  </si>
  <si>
    <t>SACCO_borrow_w_int</t>
  </si>
  <si>
    <t>Borrow without interest from their SACCO</t>
  </si>
  <si>
    <t>SACCO_borrow_wo_int</t>
  </si>
  <si>
    <t>A SACCO that buys assets for members</t>
  </si>
  <si>
    <t>Belong to SACCO because it is compulsory/expected of me</t>
  </si>
  <si>
    <t>SACCO_compulsory</t>
  </si>
  <si>
    <t xml:space="preserve">Proportion of individuals who feel confident using a SHG for financial services </t>
  </si>
  <si>
    <t>Confident using a SACCO for financial services</t>
  </si>
  <si>
    <t>Proportion of individuals who feel confident using a SHG for financial services (Among all question respondents)</t>
  </si>
  <si>
    <t>SACCO_conf_finserv</t>
  </si>
  <si>
    <t>Earn dividends with their SACCO</t>
  </si>
  <si>
    <t>SACCO_dividends</t>
  </si>
  <si>
    <t>Belong to SACCO because I can get access to money in case of loss or emergency/access the social fund</t>
  </si>
  <si>
    <t>SACCO_emergency</t>
  </si>
  <si>
    <t>Use their SACCO to help them get farm inputs</t>
  </si>
  <si>
    <t>SACCO_farm_inputs</t>
  </si>
  <si>
    <t>Belong to SACCO because they give financial advice</t>
  </si>
  <si>
    <t>SACCO_fin_advice</t>
  </si>
  <si>
    <t>Belong to SACCO because I can turn to them when in financial need</t>
  </si>
  <si>
    <t>SACCO_fin_need</t>
  </si>
  <si>
    <t>Belong to SACCO because it forces me to save</t>
  </si>
  <si>
    <t>SACCO_forces_save</t>
  </si>
  <si>
    <t>A SACCO that contributes towards funerals or other emergencies of members and their families</t>
  </si>
  <si>
    <t>A SACCO that has a joint income generating activity</t>
  </si>
  <si>
    <t>Belong to SACCO because they give information on matters such as education, health, etc.</t>
  </si>
  <si>
    <t>SACCO_info</t>
  </si>
  <si>
    <t>Belong to SACCO because I inherited membership</t>
  </si>
  <si>
    <t>SACCO_inherited</t>
  </si>
  <si>
    <t>A SACCO that has insurance</t>
  </si>
  <si>
    <t>A SACCO that has a loan from a bank</t>
  </si>
  <si>
    <t>A SACCO that uses mobile money services for paying out dividends</t>
  </si>
  <si>
    <t>A SACCO that uses mobile money services to receive member money</t>
  </si>
  <si>
    <t>Most confident using a SACCO</t>
  </si>
  <si>
    <t>SACCO_most_conf_finserv</t>
  </si>
  <si>
    <t>Belong to SACCO for another reason</t>
  </si>
  <si>
    <t>SACCO_other</t>
  </si>
  <si>
    <t>Belong to SACCO because to save money/to buy shares</t>
  </si>
  <si>
    <t>SACCO_save</t>
  </si>
  <si>
    <t>Buy shares with their SACCO</t>
  </si>
  <si>
    <t>SACCO_shares</t>
  </si>
  <si>
    <t>A SACCO that contributes towards social events of members (e.g. weddings, birth of a child)</t>
  </si>
  <si>
    <t>Belong to SACCO to socialize or meet friends/to network</t>
  </si>
  <si>
    <t>SACCO_socialize</t>
  </si>
  <si>
    <t>Belong to SACCO because I trust the members with my money</t>
  </si>
  <si>
    <t>SACCO_trust</t>
  </si>
  <si>
    <t>Save with their SACCO</t>
  </si>
  <si>
    <t>SACCO_use_to_save</t>
  </si>
  <si>
    <t>Access the welfare/social fund with their SACCO</t>
  </si>
  <si>
    <t>SACCO_welfare</t>
  </si>
  <si>
    <t>Belong to a savings group to borrow money</t>
  </si>
  <si>
    <t>SG_borrow</t>
  </si>
  <si>
    <t>Borrow with interest from their savings group</t>
  </si>
  <si>
    <t>SG_borrow_w_int</t>
  </si>
  <si>
    <t>Borrow without interest from their savings group</t>
  </si>
  <si>
    <t>SG_borrow_wo_int</t>
  </si>
  <si>
    <t>Belong to a savings group because it is compulsory/expected of me</t>
  </si>
  <si>
    <t>SG_compulsory</t>
  </si>
  <si>
    <t>Confident using a savings group for financial services</t>
  </si>
  <si>
    <t>SG_conf_finserv</t>
  </si>
  <si>
    <t>Belong to a savings group because I can get access to money in case of loss or emergency/access the social fund</t>
  </si>
  <si>
    <t>SG_emergency</t>
  </si>
  <si>
    <t>Belong to a savings group because they give financial advice</t>
  </si>
  <si>
    <t>SG_fin_advice</t>
  </si>
  <si>
    <t>Belong to a savings group because I can turn to them when in financial need</t>
  </si>
  <si>
    <t>SG_fin_need</t>
  </si>
  <si>
    <t>Go to their savings group for money when they have an emergency or a social event such as weddings and funerals</t>
  </si>
  <si>
    <t>SG_for_emergency</t>
  </si>
  <si>
    <t>Belong to a savings group because it forces me to save</t>
  </si>
  <si>
    <t>SG_forces_save</t>
  </si>
  <si>
    <t>Belong to a savings group because they give information on matters such as education, health, etc.</t>
  </si>
  <si>
    <t>SG_info</t>
  </si>
  <si>
    <t>Belong to a savings group because I inherited membership</t>
  </si>
  <si>
    <t>SG_inherited</t>
  </si>
  <si>
    <t>Most confident using a savings group</t>
  </si>
  <si>
    <t>SG_most_conf_finserv</t>
  </si>
  <si>
    <t>Use their savings group for other services</t>
  </si>
  <si>
    <t>SG_other</t>
  </si>
  <si>
    <t>Belong to a savings group for another reason</t>
  </si>
  <si>
    <t>SG_other_reason</t>
  </si>
  <si>
    <t>Belong to a savings group to save money/buy shares</t>
  </si>
  <si>
    <t>SG_save</t>
  </si>
  <si>
    <t>Buy shares with their savings group</t>
  </si>
  <si>
    <t>SG_shares</t>
  </si>
  <si>
    <t>Belong to a savings group to socialize or meet friends/to network</t>
  </si>
  <si>
    <t>SG_socialize</t>
  </si>
  <si>
    <t>Belong to a savings group because I trust the members with my money</t>
  </si>
  <si>
    <t>SG_trust</t>
  </si>
  <si>
    <t>Use their savings group for insurance services</t>
  </si>
  <si>
    <t>SG_use_insurance</t>
  </si>
  <si>
    <t>Save with their savings group</t>
  </si>
  <si>
    <t>SG_use_to_save</t>
  </si>
  <si>
    <t>SHG_bank_acct</t>
  </si>
  <si>
    <t>SHG_borrow_w_int</t>
  </si>
  <si>
    <t>SHG_borrow_wo_int</t>
  </si>
  <si>
    <t>SHG_buy_assets</t>
  </si>
  <si>
    <t>SHG_conf_finserv</t>
  </si>
  <si>
    <t>SHG_funeral</t>
  </si>
  <si>
    <t>SHG_income</t>
  </si>
  <si>
    <t>SHG_insurance</t>
  </si>
  <si>
    <t>SHG_loan</t>
  </si>
  <si>
    <t>SHG_MM_receive</t>
  </si>
  <si>
    <t>SHG_most_conf_finserv</t>
  </si>
  <si>
    <t>SHG_save</t>
  </si>
  <si>
    <t>SHG_shares</t>
  </si>
  <si>
    <t>SHG_social_event</t>
  </si>
  <si>
    <t>bank_acct_SACCO</t>
  </si>
  <si>
    <t>buy_assets_SACCO</t>
  </si>
  <si>
    <t>funeral_SACCO</t>
  </si>
  <si>
    <t>income_SACCO</t>
  </si>
  <si>
    <t>insurance_SACCO</t>
  </si>
  <si>
    <t>loan_SACCO</t>
  </si>
  <si>
    <t>MM_dividends_SACCO</t>
  </si>
  <si>
    <t>MM_receive_SACCO</t>
  </si>
  <si>
    <t>social_event_SACCO</t>
  </si>
  <si>
    <t>bank_acct_SG</t>
  </si>
  <si>
    <t>buy_assets_SG</t>
  </si>
  <si>
    <t>constitution_SG</t>
  </si>
  <si>
    <t>funeral_SG</t>
  </si>
  <si>
    <t>income_SG</t>
  </si>
  <si>
    <t>insurance_SG</t>
  </si>
  <si>
    <t>loan_SG</t>
  </si>
  <si>
    <t>MMreceive_SG</t>
  </si>
  <si>
    <t>MMstore_SG</t>
  </si>
  <si>
    <t>social_event_SG</t>
  </si>
  <si>
    <t>95% CI - Lower</t>
  </si>
  <si>
    <t>95% CI - Upper</t>
  </si>
  <si>
    <t>Proportion of individuals who belong to SHGs which offer only loan services (Among all question respondents)</t>
  </si>
  <si>
    <t>Proportion of individuals who have used a SHG recently (Among all question respondents)</t>
  </si>
  <si>
    <t>Proportion of individuals who know the interest rate of their SHG account (Among all account holders)</t>
  </si>
  <si>
    <t>Proportion of individuals who have a current loan with a SHG (Among those who have ever borrowed from that SHG)</t>
  </si>
  <si>
    <t>Proportion of individuals who used a savings/lending group to recover from a financial challenge (Among all question respondents)</t>
  </si>
  <si>
    <t>Proportion of individuals who belong to SHGs which offer mobile services (Among all question respondents)</t>
  </si>
  <si>
    <t>A savings group that has a bank account</t>
  </si>
  <si>
    <t>A savings group that buys assets for members</t>
  </si>
  <si>
    <t>A savings group that has a constitution</t>
  </si>
  <si>
    <t>A savings group that contributes towards funerals or other emergencies of members and their families</t>
  </si>
  <si>
    <t>A savings group that has a joint income generating activity</t>
  </si>
  <si>
    <t>A savings group that has insurance</t>
  </si>
  <si>
    <t>A savings group that has a loan from a bank</t>
  </si>
  <si>
    <t>A savings group that uses mobile money services to receive member money</t>
  </si>
  <si>
    <t>A savings group that uses mobile money to store members’ money</t>
  </si>
  <si>
    <t>A savings group that contributes towards social events of members (e.g. weddings, birth of a child)</t>
  </si>
  <si>
    <t>Kirby Callaway, Elan Ebeling, Annie Rose Favreau, 
Melissa Howlett, Daniel Lunchick-Seymour, 
Emily Morton, Kels Phelps,
Pierre Biscaye, 
C. Leigh Anderson, &amp;  Travis Reynolds</t>
  </si>
  <si>
    <t>Professor Leigh Anderson, Principal Investigator
Professor Travis Reynolds, co-Principal Investigator</t>
  </si>
  <si>
    <t>individuals who belong to at least one SHG</t>
  </si>
  <si>
    <t>Proportion of Individuals who reported a negative SHG experience (Among individuals who belong to at least one SHG)</t>
  </si>
  <si>
    <t>Proportion of households that accessed financial services from a SHG (Among all question respondents)</t>
  </si>
  <si>
    <t>Proportion of households that have interacted with a SHG (Among all question respondents)</t>
  </si>
  <si>
    <t>Proportion of households in communities with at least one SHG (Among households with community-level data)</t>
  </si>
  <si>
    <t>7.1 Individuals in the two lowest PPI quintiles</t>
  </si>
  <si>
    <t>7.2 Individuals in the middle PPI quintile</t>
  </si>
  <si>
    <t>7.3 Individuals in the two highest PPI quintiles</t>
  </si>
  <si>
    <t>Country</t>
  </si>
  <si>
    <t>Country II</t>
  </si>
  <si>
    <t>Tanzania</t>
  </si>
  <si>
    <t>Ethiopia</t>
  </si>
  <si>
    <t>SACCO_comm_access</t>
  </si>
  <si>
    <t>2.4 Households that do not have access to a bank acount</t>
  </si>
  <si>
    <t>Proportion of households who engaged in agricultural trading with an SHG</t>
  </si>
  <si>
    <t>Agricultural Cooperative</t>
  </si>
  <si>
    <t>all agricultural households</t>
  </si>
  <si>
    <t>AgCoop_agtrade</t>
  </si>
  <si>
    <t>assoc_save</t>
  </si>
  <si>
    <t>FA_agtrade</t>
  </si>
  <si>
    <t>ROSCA</t>
  </si>
  <si>
    <t>RoSCA_save</t>
  </si>
  <si>
    <t>SACCO_agtrade</t>
  </si>
  <si>
    <t>Proportion of households that have interacted with a SHG</t>
  </si>
  <si>
    <t>SHG_agtrade</t>
  </si>
  <si>
    <t>Kenya</t>
  </si>
  <si>
    <t>Proportion of individuals who have received financial advice from a SHG</t>
  </si>
  <si>
    <t>chamaROSCA_ask_advice_money</t>
  </si>
  <si>
    <t>Proportion of individuals who accessed financial services from a SHG</t>
  </si>
  <si>
    <t>ASCA_use_finserv</t>
  </si>
  <si>
    <t>chamaROSCA_use_finserv</t>
  </si>
  <si>
    <t>Proportion of individuals who have interacted with a SHG</t>
  </si>
  <si>
    <t>ASCA_use_all</t>
  </si>
  <si>
    <t>chamaROSCA_use_all</t>
  </si>
  <si>
    <t>sg_member</t>
  </si>
  <si>
    <t>1.1 All Individuals</t>
  </si>
  <si>
    <t>7.3 Individuals in the two highest PPI quantiles</t>
  </si>
  <si>
    <t>Finscope</t>
  </si>
  <si>
    <t>Proportion of individuals who feel confident using a SHG for financial services</t>
  </si>
  <si>
    <t>chamaROSCA_most_conf_finserv</t>
  </si>
  <si>
    <t>Proportion of individuals who belong to a SHG that does each activity</t>
  </si>
  <si>
    <t>SG_funeral</t>
  </si>
  <si>
    <t>SG_lump_sum</t>
  </si>
  <si>
    <t>A savings group that saves and lends money to members and non-members to be repaid with interest</t>
  </si>
  <si>
    <t>SG_lend_interest</t>
  </si>
  <si>
    <t>A savings group that periodically distributes all monies held by the group to its members</t>
  </si>
  <si>
    <t>SG_dist_monies</t>
  </si>
  <si>
    <t>A savings group that pays back to members all the savings and interest earned at the end of the cycle</t>
  </si>
  <si>
    <t>SG_pay_back</t>
  </si>
  <si>
    <t>A savings group that saves together and puts the money in an account</t>
  </si>
  <si>
    <t>SG_save_acct</t>
  </si>
  <si>
    <t>A savings group that makes other kinds of investments as a group e.g. property, business</t>
  </si>
  <si>
    <t>SG_investments</t>
  </si>
  <si>
    <t>A savings group that invests in the stock market as a group</t>
  </si>
  <si>
    <t>SG_stock_market</t>
  </si>
  <si>
    <t>Proportion of individuals who do not belong to a SHG for each reason</t>
  </si>
  <si>
    <t>Have an account in a bank or other formal institution</t>
  </si>
  <si>
    <t>Individuals who do not belong to a SHG</t>
  </si>
  <si>
    <t>notSG_bank_acct</t>
  </si>
  <si>
    <t>Don't have any money</t>
  </si>
  <si>
    <t>notSG_no_money</t>
  </si>
  <si>
    <t>People steal your money</t>
  </si>
  <si>
    <t>notSG_steal</t>
  </si>
  <si>
    <t>Don't know about Savings Groups</t>
  </si>
  <si>
    <t>notSG_dont_know</t>
  </si>
  <si>
    <t>Don't need any service from them</t>
  </si>
  <si>
    <t>notSG_no_need</t>
  </si>
  <si>
    <t>Don't trust savings groups</t>
  </si>
  <si>
    <t>notSG_dont_trust</t>
  </si>
  <si>
    <t>Groups require too much time in meetings</t>
  </si>
  <si>
    <t>notSG_time</t>
  </si>
  <si>
    <t>Other reason</t>
  </si>
  <si>
    <t>notSG_other</t>
  </si>
  <si>
    <t>People steal your money/don't trust</t>
  </si>
  <si>
    <t>notSG_steal_trust</t>
  </si>
  <si>
    <t>Proportion of individuals who belong to a SHG for each reason</t>
  </si>
  <si>
    <t>Belong to a savings group to have a lump sum to use when it's your turn</t>
  </si>
  <si>
    <t>Individuals who belong to savings groups</t>
  </si>
  <si>
    <t>SG_sum_turn</t>
  </si>
  <si>
    <t>SG_money_safe</t>
  </si>
  <si>
    <t>Belong to a savings group to help when there is a death in the family</t>
  </si>
  <si>
    <t>SG_family_death</t>
  </si>
  <si>
    <t>Belong to a savings group to help when there is any other emergency</t>
  </si>
  <si>
    <t>Belong to a savings group because it is compulsory in your clan/village</t>
  </si>
  <si>
    <t>Belong to a savings group to socialize</t>
  </si>
  <si>
    <t>Belong to a savings group to exchange ideas</t>
  </si>
  <si>
    <t>SG_exch_ideas</t>
  </si>
  <si>
    <t>Belong to a savings group to invest in bigger things by pulling money/resources together</t>
  </si>
  <si>
    <t>SG_invest</t>
  </si>
  <si>
    <t>Belongs to a savings group because the group buys you household goods or farm goods when it's your turn</t>
  </si>
  <si>
    <t>SG_buys_goods</t>
  </si>
  <si>
    <t>Belong to a savings group to increase income by lending</t>
  </si>
  <si>
    <t>SG_increase_income</t>
  </si>
  <si>
    <t>Belong to a savings group because you could not get money or help anywhere else</t>
  </si>
  <si>
    <t>SG_only_help</t>
  </si>
  <si>
    <t>Belong to a savings group because you can get money easily when you need it</t>
  </si>
  <si>
    <t>SG_easy_money</t>
  </si>
  <si>
    <t>Belong to a savings group to get the strength to save from saving with others</t>
  </si>
  <si>
    <t>SG_strength_save</t>
  </si>
  <si>
    <t>Belong to a savings group because you can't save at home - money gets used on other things</t>
  </si>
  <si>
    <t>SG_cant_save_home</t>
  </si>
  <si>
    <t>Belong to a savings group because it encourages me to work harder</t>
  </si>
  <si>
    <t>SG_encourage_work</t>
  </si>
  <si>
    <t>Proportion of individuals who belong to a SHG that has been trained in group management</t>
  </si>
  <si>
    <t>SG_train_management</t>
  </si>
  <si>
    <t>Proportion of individuals who belong to a SHG that has been trained in group management by each provider</t>
  </si>
  <si>
    <t>Belongs to a savings group that was trained by an NGO/church/mosque</t>
  </si>
  <si>
    <t>Individuals who belong to a savings group that has been trained in group management</t>
  </si>
  <si>
    <t>NGO_church_mosque_provider</t>
  </si>
  <si>
    <t>Belongs to a savings group that was trained by a private group trainer</t>
  </si>
  <si>
    <t>private_provider</t>
  </si>
  <si>
    <t>Belongs to a savings group that was trained by a government body</t>
  </si>
  <si>
    <t>gov_provider</t>
  </si>
  <si>
    <t>Belongs to a savings group that was trained by a financial provider (MFI)</t>
  </si>
  <si>
    <t>fin_provider</t>
  </si>
  <si>
    <t>Belongs to a savings group that was trained by another group</t>
  </si>
  <si>
    <t>other_provider</t>
  </si>
  <si>
    <t>Belongs to a savings group that was trained by a community member</t>
  </si>
  <si>
    <t>comm_member_provider</t>
  </si>
  <si>
    <t>Belongs to a savings group that was trained but does not know by whom</t>
  </si>
  <si>
    <t>dont_know_provider</t>
  </si>
  <si>
    <t>Proportion of individuals who anticipate using a SHG as their main financial resource during an emergency</t>
  </si>
  <si>
    <t>Individuals who are able to obtain emergency money within three days</t>
  </si>
  <si>
    <t>ASCArosca_emergency</t>
  </si>
  <si>
    <t>SHG_emergency</t>
  </si>
  <si>
    <t>Proportion of individuals who consider financial services from a SHG to be their most important financial instrument</t>
  </si>
  <si>
    <t>Financial services from a SACCO</t>
  </si>
  <si>
    <t>SACCO_most_important</t>
  </si>
  <si>
    <t>Financial services from an ASCA</t>
  </si>
  <si>
    <t>ASCA_most_important</t>
  </si>
  <si>
    <t>chamaROSCA_most_important</t>
  </si>
  <si>
    <t>Financial services from a group of friends</t>
  </si>
  <si>
    <t>group_most_important</t>
  </si>
  <si>
    <t>SHG_most_important</t>
  </si>
  <si>
    <t>Proportion of individuals who have had a negative experience with a SHG</t>
  </si>
  <si>
    <t>Negative experience with a SACCO in the past 12 months</t>
  </si>
  <si>
    <t>Individuals who have used SACCOs for financial services or belong to savings groups</t>
  </si>
  <si>
    <t>neg_exp_SACCO_12_mos</t>
  </si>
  <si>
    <t>Negative experience with a savings group</t>
  </si>
  <si>
    <t>neg_exp_SG</t>
  </si>
  <si>
    <t>neg_exp_SHG</t>
  </si>
  <si>
    <t>Proportion of individuals who have had each type of negative experience with an SHG</t>
  </si>
  <si>
    <t xml:space="preserve">Proportion of individuals who have had each type of negative experience with an SHG </t>
  </si>
  <si>
    <t>Lost money through theft or fraud by someone outside the group</t>
  </si>
  <si>
    <t>Individuals who belong to a savings group</t>
  </si>
  <si>
    <t>lost_money_outside</t>
  </si>
  <si>
    <t>Lost money through theft or fraud by a committee member</t>
  </si>
  <si>
    <t>lost_money_member</t>
  </si>
  <si>
    <t>Lost money through a bad investment of funds</t>
  </si>
  <si>
    <t>lost_money_badinv</t>
  </si>
  <si>
    <t>Lost money through dishonesty or default by members</t>
  </si>
  <si>
    <t>lost_money_dishonesty</t>
  </si>
  <si>
    <t>Loss of membership</t>
  </si>
  <si>
    <t>loss_membership</t>
  </si>
  <si>
    <t>Conflict within the group</t>
  </si>
  <si>
    <t>group_conflict</t>
  </si>
  <si>
    <t>Poor leadership</t>
  </si>
  <si>
    <t>poor_leadership</t>
  </si>
  <si>
    <t>Money/cash not available immediately</t>
  </si>
  <si>
    <t>cash_not_available</t>
  </si>
  <si>
    <t>Pressured/forced to take a loan</t>
  </si>
  <si>
    <t>loan_pressure</t>
  </si>
  <si>
    <t>Conflict within the group/poor leadership</t>
  </si>
  <si>
    <t>conflict_leadership</t>
  </si>
  <si>
    <t>Financial services from a Group of friends</t>
  </si>
  <si>
    <t>Proportion of individuals who have used a SHG recently</t>
  </si>
  <si>
    <t>Merry-Go-Round</t>
  </si>
  <si>
    <t>Proportion of individuals who used a savings/lending group to recover from a financial challenge</t>
  </si>
  <si>
    <t>Proportion of individuals who have a current loan with a SHG</t>
  </si>
  <si>
    <t>Current loan with a SACCO</t>
  </si>
  <si>
    <t>SACCO_loan_current</t>
  </si>
  <si>
    <t>Current loan with an ASCA</t>
  </si>
  <si>
    <t>ASCA_loan_current</t>
  </si>
  <si>
    <t>Current loan with an a Merry-Go-Round</t>
  </si>
  <si>
    <t>merry_loan_current</t>
  </si>
  <si>
    <t>Proportion of individuals who belong to SHGs which offer only loan services</t>
  </si>
  <si>
    <t>Proportion of individuals who belong to SHGs which offer mobile services</t>
  </si>
  <si>
    <t>Proportion of individuals who know the interest rate of their SHG account</t>
  </si>
  <si>
    <t>SACCO account</t>
  </si>
  <si>
    <t>SACCO_int_rt_any</t>
  </si>
  <si>
    <t>ASCA account</t>
  </si>
  <si>
    <t>ASCA_int_rt_any</t>
  </si>
  <si>
    <t>merry_int_rt_any</t>
  </si>
  <si>
    <t>Proportion of Individuals who reported a negative SHG experience</t>
  </si>
  <si>
    <t>individuals with SHG experience</t>
  </si>
  <si>
    <t>Nigeria</t>
  </si>
  <si>
    <t>VLSLG_use_any</t>
  </si>
  <si>
    <t>VLSLG_advice</t>
  </si>
  <si>
    <t>VLSLG_fin_serv</t>
  </si>
  <si>
    <t>VLSLG in the past 30 days</t>
  </si>
  <si>
    <t>VLSLG_use_30days</t>
  </si>
  <si>
    <t>VLSLG in the past 90 days</t>
  </si>
  <si>
    <t>VLSLG_use_90days</t>
  </si>
  <si>
    <t>VLSLG which offers only loan services</t>
  </si>
  <si>
    <t>VLSLG_loan_only</t>
  </si>
  <si>
    <t>VLSLG which offers mobile service</t>
  </si>
  <si>
    <t>VLSLG_mobile_serv</t>
  </si>
  <si>
    <t>Poor SHG leadership / conflict within group</t>
  </si>
  <si>
    <t>Do not trust them / people steal money</t>
  </si>
  <si>
    <t>Rwanda</t>
  </si>
  <si>
    <t>inform_fin_serv</t>
  </si>
  <si>
    <t>umu_SACCO_mobile_serv</t>
  </si>
  <si>
    <t xml:space="preserve">Proportion of individuals who know the interest rate of their SHG loan </t>
  </si>
  <si>
    <t>individuals who have an informal loan</t>
  </si>
  <si>
    <t>inform_int_rt_loan</t>
  </si>
  <si>
    <t xml:space="preserve">Proportion of individuals who know the interest rate of their SHG savings account </t>
  </si>
  <si>
    <t>individuals who save with an informal account</t>
  </si>
  <si>
    <t>inform_int_rt_sav</t>
  </si>
  <si>
    <t>nonumu_SACCO_use_30days</t>
  </si>
  <si>
    <t>umu_SACCO_use_30days</t>
  </si>
  <si>
    <t>nonumu_SACCO_use_90days</t>
  </si>
  <si>
    <t>umu_SACCO_use_90days</t>
  </si>
  <si>
    <t>nonumu_SACCO_loan_only</t>
  </si>
  <si>
    <t>umu_SACCO_loan_only</t>
  </si>
  <si>
    <t>nonumu_SACCO_mobile_serv</t>
  </si>
  <si>
    <t>Uganda</t>
  </si>
  <si>
    <t>ASCA_current_loan</t>
  </si>
  <si>
    <t>Burial Societies</t>
  </si>
  <si>
    <t>burial_use_any</t>
  </si>
  <si>
    <t>ROSCA_use_finserv</t>
  </si>
  <si>
    <t>SACCO_info_source</t>
  </si>
  <si>
    <t>Proportion of individuals who use SHGs as their main source of financial advice</t>
  </si>
  <si>
    <t>SACCO_main_info_source</t>
  </si>
  <si>
    <t>SG_current_loan</t>
  </si>
  <si>
    <t>VSLA_use_finserv</t>
  </si>
  <si>
    <t>Proportion of individuals who find it easier to borrow with a SHG</t>
  </si>
  <si>
    <t>those who have ever taken a loan</t>
  </si>
  <si>
    <t>ASCA_easy_borrow</t>
  </si>
  <si>
    <t>Burial Society</t>
  </si>
  <si>
    <t>burial_easy_borrow</t>
  </si>
  <si>
    <t>Investment Club</t>
  </si>
  <si>
    <t>investclub_easy_borrow</t>
  </si>
  <si>
    <t>ROSCA_easy_borrow</t>
  </si>
  <si>
    <t>SACCO_easy_borrow</t>
  </si>
  <si>
    <t>Proportion of individuals who had assets seized by a SHG (failure to repay a loan)</t>
  </si>
  <si>
    <t>SACCO_lost_asset</t>
  </si>
  <si>
    <t>Proportion of individuals who have at least one negative opinion of SHG lending behavior</t>
  </si>
  <si>
    <t>SACCO negative opinion: repaymen schedule is inconvenient</t>
  </si>
  <si>
    <t>SACCO_op_badrepaysched</t>
  </si>
  <si>
    <t>SACCO negative opinion: collateral security is unaffordable</t>
  </si>
  <si>
    <t>SACCO_op_highcollateral</t>
  </si>
  <si>
    <t>SACCO negative opinion: requires a lot of documentation</t>
  </si>
  <si>
    <t>SACCO_op_highdocument</t>
  </si>
  <si>
    <t>SACCO negative opinion: interest rate is too high</t>
  </si>
  <si>
    <t>SACCO_op_highinterest</t>
  </si>
  <si>
    <t>SACCO negative opinion: do not understand contract</t>
  </si>
  <si>
    <t>SACCO_op_poorcontract</t>
  </si>
  <si>
    <t>SACCO negative opinion: poor customer care</t>
  </si>
  <si>
    <t>SACCO_op_poorcustomerc</t>
  </si>
  <si>
    <t>SACCO negative opinion: grace period is too short</t>
  </si>
  <si>
    <t>SACCO_op_shortgrace</t>
  </si>
  <si>
    <t>SACCO negative opinion: takes a lot of time</t>
  </si>
  <si>
    <t>SACCO_op_toomuchtime</t>
  </si>
  <si>
    <t>SACCO negative opinion: asked to pay unofficial charges</t>
  </si>
  <si>
    <t>SACCO_op_unofficialcharge</t>
  </si>
  <si>
    <t>SACCO negative opinion: provide services in unsafe locations</t>
  </si>
  <si>
    <t>SACCO_op_unsafeloc</t>
  </si>
  <si>
    <t>Proportion of individuals who use types of collateral to obtain a SHG loan</t>
  </si>
  <si>
    <t>SACCO loan with car or motorcyle as collateral</t>
  </si>
  <si>
    <t>SACCO_security_car</t>
  </si>
  <si>
    <t>SACCO loan with household assets as collateral</t>
  </si>
  <si>
    <t>SACCO_security_household</t>
  </si>
  <si>
    <t>SACCO loan with an insurance policy as collateral</t>
  </si>
  <si>
    <t>SACCO_security_insurance</t>
  </si>
  <si>
    <t>SACCO loan with a land title as collateral</t>
  </si>
  <si>
    <t>SACCO_security_landtitle</t>
  </si>
  <si>
    <t>SACCO loan with livestock as collateral</t>
  </si>
  <si>
    <t>SACCO_security_livestock</t>
  </si>
  <si>
    <t>SACCO loan with machinery or tools as collateral</t>
  </si>
  <si>
    <t>SACCO_security_machinery</t>
  </si>
  <si>
    <t>SACCO loan with some other form of collateral</t>
  </si>
  <si>
    <t>SACCO_security_other</t>
  </si>
  <si>
    <t>SACCO loan with shares as collateral</t>
  </si>
  <si>
    <t>SACCO_security_shares</t>
  </si>
  <si>
    <t>Proportion of individuals who trust SHG lending behavior</t>
  </si>
  <si>
    <t>SG_easy_borrow</t>
  </si>
  <si>
    <t>SHG_easy_borrow</t>
  </si>
  <si>
    <t>SHG_lost_asset</t>
  </si>
  <si>
    <t>SHG_op_negative</t>
  </si>
  <si>
    <t>SHG_security_all</t>
  </si>
  <si>
    <t>SHG_trust</t>
  </si>
  <si>
    <t>VSLA_easy_borrow</t>
  </si>
  <si>
    <t>VSLA_lost_asset</t>
  </si>
  <si>
    <t>VSLA_op_badrepaysched</t>
  </si>
  <si>
    <t>VSLA_op_highcollateral</t>
  </si>
  <si>
    <t>VSLA_op_highdocument</t>
  </si>
  <si>
    <t>VSLA_op_highinterest</t>
  </si>
  <si>
    <t>VSLA_op_poorcontract</t>
  </si>
  <si>
    <t>VSLA_op_poorcustomerc</t>
  </si>
  <si>
    <t>VSLA_op_shortgrace</t>
  </si>
  <si>
    <t>VSLA_op_toomuchtime</t>
  </si>
  <si>
    <t>VSLA_op_unofficialcharge</t>
  </si>
  <si>
    <t>VSLA_op_unsafeloc</t>
  </si>
  <si>
    <t>VSLA_security_car</t>
  </si>
  <si>
    <t>VSLA_security_household</t>
  </si>
  <si>
    <t>VSLA_security_insurance</t>
  </si>
  <si>
    <t>VSLA_security_landtitle</t>
  </si>
  <si>
    <t>VSLA_security_livestock</t>
  </si>
  <si>
    <t>VSLA_security_machinery</t>
  </si>
  <si>
    <t>VSLA_security_other</t>
  </si>
  <si>
    <t>VSLA_security_shares</t>
  </si>
  <si>
    <t>VSLA_trust</t>
  </si>
  <si>
    <t>SACCO which offers mobile services</t>
  </si>
  <si>
    <t>Proportion of households who engaged in agricultural trading with an SHG (Among all agricultural households)</t>
  </si>
  <si>
    <t>Proportion of individuals who use SHGs as their main source of financial advice (Among all question respondents)</t>
  </si>
  <si>
    <t>Proportion of individuals who belong to a SHG that does each activity (Among all question respondents)</t>
  </si>
  <si>
    <t>Proportion of individuals who belong to a SHG for each reason (Among Individuals who belong to savings groups)</t>
  </si>
  <si>
    <t>Proportion of individuals who belong to a SHG that has been trained in group management (Among Individuals who belong to savings groups)</t>
  </si>
  <si>
    <t>Proportion of individuals who belong to a SHG that has been trained in group management by each provider (Among Individuals who belong to a savings group that has been trained in group management)</t>
  </si>
  <si>
    <t>Proportion of individuals who anticipate using a SHG as their main financial resource during an emergency (Among Individuals who are able to obtain emergency money within three days)</t>
  </si>
  <si>
    <t>Proportion of individuals who consider financial services from a SHG to be their most important financial instrument (Among all question respondents)</t>
  </si>
  <si>
    <t>Proportion of individuals who have had a negative experience with a SHG (Among Individuals who have used SACCOs for financial services or belong to savings groups)</t>
  </si>
  <si>
    <t>Proportion of individuals who have had each type of negative experience with an SHG (Among Individuals who belong to a savings group)</t>
  </si>
  <si>
    <t>Proportion of Individuals who reported a negative SHG experience (Among individuals with SHG experience)</t>
  </si>
  <si>
    <t>Proportion of Individuals who reported a negative SHG experience (Among Any SHG)</t>
  </si>
  <si>
    <t>Proportion of individuals who have used a SHG recently (Among those who have ever borrowed from that SHG)</t>
  </si>
  <si>
    <t>Proportion of individuals who know the interest rate of their SHG loan (Among individuals who have an informal loan)</t>
  </si>
  <si>
    <t>Proportion of individuals who know the interest rate of their SHG savings account (Among individuals who save with an informal account)</t>
  </si>
  <si>
    <t>Proportion of individuals who find it easier to borrow with a SHG (Among those who have ever taken a loan)</t>
  </si>
  <si>
    <t>Proportion of individuals who had assets seized by a SHG (failure to repay a loan) (Among those who have ever taken a loan)</t>
  </si>
  <si>
    <t>Proportion of individuals who have at least one negative opinion of SHG lending behavior (Among all question respondents)</t>
  </si>
  <si>
    <t>Proportion of individuals who use types of collateral to obtain a SHG loan (Among all question respondents)</t>
  </si>
  <si>
    <t>Proportion of individuals who trust SHG lending behavior (Among all question respondents)</t>
  </si>
  <si>
    <t>Any interaction with a SHG (coverage)</t>
  </si>
  <si>
    <t>FII (individuals)</t>
  </si>
  <si>
    <t>LSMS-ISA (households)</t>
  </si>
  <si>
    <t>Any SHG (one or more)</t>
  </si>
  <si>
    <t>Households in communities with at least one SHG (prevalence)</t>
  </si>
  <si>
    <t>Any SHG (one or more) in the community</t>
  </si>
  <si>
    <t>Accessed financial services from a SHG (coverage)</t>
  </si>
  <si>
    <t>FinScope (individuals)</t>
  </si>
  <si>
    <t>Village Saving/Lending Group</t>
  </si>
  <si>
    <t>Cooperative (unspecified)</t>
  </si>
  <si>
    <t>Informal Financial Group</t>
  </si>
  <si>
    <t>1</t>
  </si>
  <si>
    <t>Select only one indicator. Do not select "All".</t>
  </si>
  <si>
    <t>Note: If you are investigating only one country, you may select multiple SHG Types. If you interested in seeing cross-country comparisons, the chart is clearest if selecting only one option in the SHG Type Slicer.</t>
  </si>
  <si>
    <t>7.7 Households consuming less than $1.25 PPP/day</t>
  </si>
  <si>
    <t>Other Association</t>
  </si>
  <si>
    <t>Proportion of households that have at least one member who belongs to a SHG</t>
  </si>
  <si>
    <t>Usership Status</t>
  </si>
  <si>
    <t>unspecified_use_finserv</t>
  </si>
  <si>
    <t>Chama</t>
  </si>
  <si>
    <t>chama_use_finserv</t>
  </si>
  <si>
    <t>Proportion of individuals who belong to a SHG</t>
  </si>
  <si>
    <t>sg_use_all</t>
  </si>
  <si>
    <t>chama_use_all</t>
  </si>
  <si>
    <t>unspecified_use_all</t>
  </si>
  <si>
    <t>Group of Friends</t>
  </si>
  <si>
    <t>groupfriends_use_all</t>
  </si>
  <si>
    <t>group_use_finserv</t>
  </si>
  <si>
    <t>Most confident using a ROSCA</t>
  </si>
  <si>
    <t>Most confident using any SHG (one or more)</t>
  </si>
  <si>
    <t>A savings group that collects money and gives to each member a lump sum or gift in turn</t>
  </si>
  <si>
    <t>Financial services from a ROSCA</t>
  </si>
  <si>
    <t>Financial services from any SHG (one or more)</t>
  </si>
  <si>
    <t>Negative experience with any SHG (one or more)</t>
  </si>
  <si>
    <t>Merry-Go-Round in the past 30 days</t>
  </si>
  <si>
    <t>Any SHG (one or more) in the past 30 days</t>
  </si>
  <si>
    <t>Merry-Go-Round in the past 90 days</t>
  </si>
  <si>
    <t>Any SHG (one or more) in the past 90 days</t>
  </si>
  <si>
    <t>Current loan with any SHG (one or more)</t>
  </si>
  <si>
    <t>Any SHG (one or more) which offers only loan services</t>
  </si>
  <si>
    <t>Any SHG (one or more) which offers mobile services</t>
  </si>
  <si>
    <t>Merry-Go-Round account</t>
  </si>
  <si>
    <t>Any SHG (one or more) account</t>
  </si>
  <si>
    <t>Any negative experience (one or more)</t>
  </si>
  <si>
    <t>Current loan with Any SHG (one or more)</t>
  </si>
  <si>
    <t>Umurenge SACCO which offers mobile service</t>
  </si>
  <si>
    <t>Umurenge SACCO</t>
  </si>
  <si>
    <t>Any SHG (one or more) which offers mobile service</t>
  </si>
  <si>
    <t>Informal Financial Group account</t>
  </si>
  <si>
    <t>Non-Umurenge SACCO</t>
  </si>
  <si>
    <t>Non-Umurenge SACCO which offers only loan services</t>
  </si>
  <si>
    <t>Umurenge SACCO which offers only loan services</t>
  </si>
  <si>
    <t>Non-Umurenge SACCO which offers mobile service</t>
  </si>
  <si>
    <t>At least one farmer's association in the community</t>
  </si>
  <si>
    <t xml:space="preserve">Proportion of households that received agricultural advice from a SHG </t>
  </si>
  <si>
    <t>Advice from Farmer's Association/Cooperative</t>
  </si>
  <si>
    <t>Five or more farmer's associations in the community</t>
  </si>
  <si>
    <t>Four farmer's associations in the community</t>
  </si>
  <si>
    <t>One farmer's association in the community</t>
  </si>
  <si>
    <t>Three farmer's associations in the community</t>
  </si>
  <si>
    <t>Two farmer's associations in the community</t>
  </si>
  <si>
    <t>At least one SACCO in the community</t>
  </si>
  <si>
    <t xml:space="preserve">Proportion of households that have at least one member who belongs to a SHG </t>
  </si>
  <si>
    <t xml:space="preserve">Proportion of individuals who belong to a SHG </t>
  </si>
  <si>
    <t>Merry-go-round in the past 30 days</t>
  </si>
  <si>
    <t>Merry-go-round in the past 90 days</t>
  </si>
  <si>
    <t>Any SHG (one or more) that has a bank account</t>
  </si>
  <si>
    <t>Borrow with interest from any SHG (one or more)</t>
  </si>
  <si>
    <t>Borrow without interest from any SHG (one or more)</t>
  </si>
  <si>
    <t>Any SHG (one or more) that buys assets for members</t>
  </si>
  <si>
    <t>Confident using any SHG (one or more) for financial services</t>
  </si>
  <si>
    <t>Any SHG (one or more) that contributes towards funerals or other emergencies of members and their families</t>
  </si>
  <si>
    <t>Any SHG (one or more) that has a joint income generating activity</t>
  </si>
  <si>
    <t>Any SHG (one or more) that has insurance</t>
  </si>
  <si>
    <t>Any SHG (one or more) that has a loan from a bank</t>
  </si>
  <si>
    <t>Any SHG (one or more) that uses mobile money services to receive member money</t>
  </si>
  <si>
    <t>Save with any SHG (one or more)</t>
  </si>
  <si>
    <t>Buy shares with any SHG (one or more)</t>
  </si>
  <si>
    <t>Any SHG (one or more) that contributes towards social events of members (e.g. weddings, birth of a child)</t>
  </si>
  <si>
    <t>At least one negative opinion of any SHG (one or more)</t>
  </si>
  <si>
    <t>Village Saving/Lending Group negative opinion: repaymen schedule is inconvenient</t>
  </si>
  <si>
    <t>Village Saving/Lending Group negative opinion: collateral security is unaffordable</t>
  </si>
  <si>
    <t>Village Saving/Lending Group negative opinion: requires a lot of documentation</t>
  </si>
  <si>
    <t>Village Saving/Lending Group negative opinion: interest rate is too high</t>
  </si>
  <si>
    <t>Village Saving/Lending Group negative opinion: do not understand contract</t>
  </si>
  <si>
    <t>Village Saving/Lending Group negative opinion: poor customer care</t>
  </si>
  <si>
    <t>Village Saving/Lending Group negative opinion: grace period is too short</t>
  </si>
  <si>
    <t>Village Saving/Lending Group negative opinion: takes a lot of time</t>
  </si>
  <si>
    <t>Village Saving/Lending Group negative opinion: asked to pay unofficial charges</t>
  </si>
  <si>
    <t>Village Saving/Lending Group negative opinion: provide services in unsafe locations</t>
  </si>
  <si>
    <t>Village Saving/Lending Group loan with car or motorcyle as collateral</t>
  </si>
  <si>
    <t>Village Saving/Lending Group loan with household assets as collateral</t>
  </si>
  <si>
    <t>Village Saving/Lending Group loan with an insurance policy as collateral</t>
  </si>
  <si>
    <t>Village Saving/Lending Group loan with a land title as collateral</t>
  </si>
  <si>
    <t>Village Saving/Lending Group loan with livestock as collateral</t>
  </si>
  <si>
    <t>Village Saving/Lending Group loan with machinery or tools as collateral</t>
  </si>
  <si>
    <t>Village Saving/Lending Group loan with some other form of collateral</t>
  </si>
  <si>
    <t>Village Saving/Lending Group loan with shares as collateral</t>
  </si>
  <si>
    <t>Proportion of individuals who belong to a SHG (Among all question respondents)</t>
  </si>
  <si>
    <t>Proportion of households that received agricultural advice from a SHG (Among households with community-level data)</t>
  </si>
  <si>
    <t>Proportion of households that have at least one member who belongs to a SHG (Among all question respondents)</t>
  </si>
  <si>
    <t>Proportion of households that accessed financial services from a SHG</t>
  </si>
  <si>
    <t>Proportion of households in communities with at least one SHG</t>
  </si>
  <si>
    <t>Proportion of households that rated agricultural advice received from a Farmers' Association/Cooperative (Among households that rated advice)</t>
  </si>
  <si>
    <t>Proportion of individuals who do not belong to a SHG for each reason (Among Individuals who do not belong to a SHG)</t>
  </si>
  <si>
    <t xml:space="preserve">Accessed financial services from a SHG (coverage) </t>
  </si>
  <si>
    <t xml:space="preserve">Any interaction with a SHG (coverage) </t>
  </si>
  <si>
    <t>Received agricultural advice from a SHG (coverage)</t>
  </si>
  <si>
    <t>Engaged in agricultural trading with an SHG (coverage)</t>
  </si>
  <si>
    <t>Received financial advice from a SGH (coverage)</t>
  </si>
  <si>
    <t xml:space="preserve">Received financial advice from a SGH (coverage) </t>
  </si>
  <si>
    <t>Use SHGs as main source of financial advice (coverage)</t>
  </si>
  <si>
    <t>SHG Membership (coverage)</t>
  </si>
  <si>
    <t>Select only one sub-population Do not select "All".</t>
  </si>
  <si>
    <t>Of SHG Users - Any Interaction</t>
  </si>
  <si>
    <t>Of SHG Users - Financial Services</t>
  </si>
  <si>
    <t>Of SHG Non-Users</t>
  </si>
  <si>
    <t>Proportion of households which exhibit each characteristic</t>
  </si>
  <si>
    <t>Proportion of individuals who exhibit each characteristic</t>
  </si>
  <si>
    <t>SHG Use - Financial Services</t>
  </si>
  <si>
    <t>SHG Use - Any Interaction</t>
  </si>
  <si>
    <t>Notes: 
To select multiple options below, click the multi-select icon (checklist) in each slicer.
The "Observations" column indicates the denominator of each proportion.</t>
  </si>
  <si>
    <t>Notes: 
To select multiple options below, click the multi-select icon (checklist) in each slicer.
The "Observations" column indicates the denominator of each proportion.
FII and Finscope data are at the individual level. To view these data, select a sub-population of individuals.
LSMS-ISA data are at the household level. To view these data, select a sub-population of households.</t>
  </si>
  <si>
    <t>This table is intended to answer the following questions: "Among SHG Users, what proportion exhibit each characteristic? How do those proportions compare to SHG Non-Users?" 
For example, The LSMS-ISA reports that 82.40% of households in Ethiopia that have had any interaction with an SHG are rural.
SHG Usership is broken down into two categories: those who accessed financial services through a SHG, and those who had any interaction with a SHG.</t>
  </si>
  <si>
    <t>Of Total Population</t>
  </si>
  <si>
    <t>Total Population</t>
  </si>
  <si>
    <t xml:space="preserve">6.2 Urban individuals </t>
  </si>
  <si>
    <t>Farmers' Association</t>
  </si>
  <si>
    <t>SHG Unspecified</t>
  </si>
  <si>
    <t>VSLA</t>
  </si>
  <si>
    <t>Notes:
To select multiple options below, click the multi-select icon (checklist) in each slicer.
The "Observations" column indicates the denominator of each proportion.
FII and Finscope data are at the individual level. To view these data, select a sub-population of individuals.
LSMS-ISA data are at the household level. To view these data, select a sub-population of households.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</si>
</sst>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m\ d\,\ yyyy;@"/>
    <numFmt numFmtId="165" formatCode="0.000000000"/>
    <numFmt numFmtId="166" formatCode="0.0000000000"/>
  </numFmts>
  <fonts count="16" x14ac:knownFonts="1">
    <font>
      <sz val="11"/>
      <color theme="1"/>
      <name val="Calibri"/>
      <family val="2"/>
      <scheme val="minor"/>
    </font>
    <font>
      <sz val="11"/>
      <color theme="0"/>
      <name val="Calibri"/>
      <family val="2"/>
      <scheme val="minor"/>
    </font>
    <font>
      <b/>
      <sz val="11"/>
      <color theme="1"/>
      <name val="Calibri"/>
      <family val="2"/>
      <scheme val="minor"/>
    </font>
    <font>
      <sz val="10"/>
      <color theme="1"/>
      <name val="Trebuchet MS"/>
      <family val="2"/>
    </font>
    <font>
      <b/>
      <sz val="10"/>
      <color theme="1"/>
      <name val="Trebuchet MS"/>
      <family val="2"/>
    </font>
    <font>
      <sz val="10"/>
      <color rgb="FFFF0000"/>
      <name val="Trebuchet MS"/>
      <family val="2"/>
    </font>
    <font>
      <sz val="10"/>
      <name val="Trebuchet MS"/>
      <family val="2"/>
    </font>
    <font>
      <i/>
      <sz val="9"/>
      <color theme="1"/>
      <name val="Trebuchet MS"/>
      <family val="2"/>
    </font>
    <font>
      <i/>
      <sz val="11"/>
      <color theme="1"/>
      <name val="Calibri"/>
      <family val="2"/>
      <scheme val="minor"/>
    </font>
    <font>
      <sz val="11"/>
      <color theme="1"/>
      <name val="Calibri"/>
      <family val="2"/>
      <scheme val="minor"/>
    </font>
    <font>
      <sz val="10"/>
      <name val="Arial"/>
      <family val="2"/>
    </font>
    <font>
      <sz val="11"/>
      <color theme="0"/>
      <name val="Calibri"/>
      <family val="2"/>
      <scheme val="major"/>
    </font>
    <font>
      <sz val="11"/>
      <color theme="1"/>
      <name val="Calibri"/>
      <family val="2"/>
      <scheme val="major"/>
    </font>
    <font>
      <sz val="11"/>
      <name val="Calibri"/>
      <family val="2"/>
      <scheme val="major"/>
    </font>
    <font>
      <sz val="11"/>
      <name val="Calibri"/>
      <family val="2"/>
      <scheme val="minor"/>
    </font>
    <font>
      <sz val="10"/>
      <name val="Arial"/>
    </font>
  </fonts>
  <fills count="4">
    <fill>
      <patternFill patternType="none"/>
    </fill>
    <fill>
      <patternFill patternType="gray125"/>
    </fill>
    <fill>
      <patternFill patternType="solid">
        <fgColor theme="5"/>
        <bgColor indexed="64"/>
      </patternFill>
    </fill>
    <fill>
      <patternFill patternType="solid">
        <fgColor theme="0"/>
        <bgColor indexed="64"/>
      </patternFill>
    </fill>
  </fills>
  <borders count="2">
    <border>
      <left/>
      <right/>
      <top/>
      <bottom/>
      <diagonal/>
    </border>
    <border>
      <left style="thin">
        <color theme="0"/>
      </left>
      <right style="thin">
        <color theme="0"/>
      </right>
      <top style="thin">
        <color theme="0"/>
      </top>
      <bottom style="thin">
        <color theme="0"/>
      </bottom>
      <diagonal/>
    </border>
  </borders>
  <cellStyleXfs count="6">
    <xf numFmtId="0" fontId="0" fillId="0" borderId="0"/>
    <xf numFmtId="9" fontId="9"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5" fillId="0" borderId="0"/>
  </cellStyleXfs>
  <cellXfs count="77">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2" fillId="0" borderId="0" xfId="0" applyFont="1"/>
    <xf numFmtId="0" fontId="0" fillId="0" borderId="0" xfId="0" applyFont="1"/>
    <xf numFmtId="10" fontId="0" fillId="0" borderId="0" xfId="0" applyNumberFormat="1"/>
    <xf numFmtId="0" fontId="0" fillId="0" borderId="0" xfId="0" applyAlignment="1">
      <alignment horizontal="left" indent="2"/>
    </xf>
    <xf numFmtId="0" fontId="3" fillId="3" borderId="0" xfId="0" applyFont="1" applyFill="1"/>
    <xf numFmtId="0" fontId="3" fillId="0" borderId="0" xfId="0" applyFont="1" applyFill="1"/>
    <xf numFmtId="0" fontId="3" fillId="0" borderId="0" xfId="0" applyFont="1"/>
    <xf numFmtId="0" fontId="3" fillId="3" borderId="0" xfId="0" applyFont="1" applyFill="1" applyAlignment="1">
      <alignment vertical="top" wrapText="1"/>
    </xf>
    <xf numFmtId="0" fontId="3" fillId="3" borderId="0" xfId="0" applyFont="1" applyFill="1" applyAlignment="1">
      <alignment horizontal="right" vertical="top" wrapText="1"/>
    </xf>
    <xf numFmtId="0" fontId="3" fillId="3" borderId="0" xfId="0" applyFont="1" applyFill="1" applyAlignment="1">
      <alignment wrapText="1"/>
    </xf>
    <xf numFmtId="164" fontId="3" fillId="3" borderId="0" xfId="0" applyNumberFormat="1" applyFont="1" applyFill="1"/>
    <xf numFmtId="0" fontId="0" fillId="0" borderId="0" xfId="0" applyAlignment="1">
      <alignment wrapText="1"/>
    </xf>
    <xf numFmtId="0" fontId="0" fillId="0" borderId="0" xfId="0" applyFont="1" applyAlignment="1">
      <alignment wrapText="1"/>
    </xf>
    <xf numFmtId="0" fontId="8" fillId="0" borderId="0" xfId="0" applyFont="1"/>
    <xf numFmtId="10" fontId="0" fillId="0" borderId="0" xfId="1" applyNumberFormat="1" applyFont="1"/>
    <xf numFmtId="10" fontId="0" fillId="0" borderId="0" xfId="0" pivotButton="1" applyNumberFormat="1" applyAlignment="1">
      <alignment horizontal="center"/>
    </xf>
    <xf numFmtId="10" fontId="2" fillId="0" borderId="0" xfId="0" applyNumberFormat="1" applyFont="1" applyAlignment="1">
      <alignment horizontal="center"/>
    </xf>
    <xf numFmtId="10" fontId="0" fillId="0" borderId="0" xfId="0" applyNumberFormat="1" applyAlignment="1">
      <alignment horizontal="center"/>
    </xf>
    <xf numFmtId="10" fontId="0" fillId="0" borderId="0" xfId="1" applyNumberFormat="1" applyFont="1" applyAlignment="1">
      <alignment horizontal="center"/>
    </xf>
    <xf numFmtId="10" fontId="2" fillId="0" borderId="0" xfId="1" applyNumberFormat="1" applyFont="1" applyAlignment="1">
      <alignment horizontal="center"/>
    </xf>
    <xf numFmtId="10" fontId="0" fillId="0" borderId="0" xfId="0" applyNumberFormat="1" applyAlignment="1">
      <alignment horizontal="left"/>
    </xf>
    <xf numFmtId="1" fontId="0" fillId="0" borderId="0" xfId="0" applyNumberFormat="1" applyAlignment="1">
      <alignment horizontal="center"/>
    </xf>
    <xf numFmtId="1" fontId="0" fillId="0" borderId="0" xfId="1" applyNumberFormat="1" applyFont="1" applyAlignment="1">
      <alignment horizontal="center"/>
    </xf>
    <xf numFmtId="1" fontId="2" fillId="0" borderId="0" xfId="1" applyNumberFormat="1" applyFont="1" applyAlignment="1">
      <alignment horizontal="center"/>
    </xf>
    <xf numFmtId="1" fontId="0" fillId="0" borderId="0" xfId="1" applyNumberFormat="1" applyFont="1"/>
    <xf numFmtId="0" fontId="1" fillId="2" borderId="0" xfId="0" applyFont="1" applyFill="1"/>
    <xf numFmtId="10" fontId="1" fillId="2" borderId="0" xfId="1" applyNumberFormat="1" applyFont="1" applyFill="1"/>
    <xf numFmtId="10" fontId="0" fillId="0" borderId="0" xfId="0" applyNumberFormat="1" applyFont="1"/>
    <xf numFmtId="0" fontId="11" fillId="2" borderId="0" xfId="0" applyFont="1" applyFill="1"/>
    <xf numFmtId="10" fontId="11" fillId="2" borderId="0" xfId="1" applyNumberFormat="1" applyFont="1" applyFill="1"/>
    <xf numFmtId="0" fontId="12" fillId="0" borderId="0" xfId="0" applyFont="1"/>
    <xf numFmtId="10" fontId="12" fillId="0" borderId="0" xfId="0" applyNumberFormat="1" applyFont="1"/>
    <xf numFmtId="10" fontId="12" fillId="0" borderId="0" xfId="1" applyNumberFormat="1" applyFont="1"/>
    <xf numFmtId="0" fontId="11" fillId="2" borderId="1" xfId="0" applyFont="1" applyFill="1" applyBorder="1" applyAlignment="1"/>
    <xf numFmtId="0" fontId="11" fillId="2" borderId="1" xfId="0" applyFont="1" applyFill="1" applyBorder="1" applyAlignment="1">
      <alignment horizontal="left"/>
    </xf>
    <xf numFmtId="0" fontId="0" fillId="0" borderId="0" xfId="0" applyAlignment="1">
      <alignment horizontal="left" indent="3"/>
    </xf>
    <xf numFmtId="0" fontId="11" fillId="2" borderId="0" xfId="0" applyFont="1" applyFill="1" applyAlignment="1"/>
    <xf numFmtId="0" fontId="10" fillId="0" borderId="0" xfId="0" applyFont="1"/>
    <xf numFmtId="10" fontId="11" fillId="2" borderId="1" xfId="1" applyNumberFormat="1" applyFont="1" applyFill="1" applyBorder="1" applyAlignment="1"/>
    <xf numFmtId="0" fontId="0" fillId="0" borderId="0" xfId="0" applyAlignment="1">
      <alignment horizontal="left" wrapText="1"/>
    </xf>
    <xf numFmtId="0" fontId="13" fillId="0" borderId="0" xfId="0" applyFont="1"/>
    <xf numFmtId="0" fontId="8" fillId="0" borderId="0" xfId="0" applyFont="1" applyAlignment="1">
      <alignment wrapText="1"/>
    </xf>
    <xf numFmtId="0" fontId="12" fillId="0" borderId="0" xfId="0" applyFont="1" applyFill="1"/>
    <xf numFmtId="0" fontId="10" fillId="0" borderId="0" xfId="2"/>
    <xf numFmtId="0" fontId="14" fillId="0" borderId="0" xfId="2" applyFont="1"/>
    <xf numFmtId="0" fontId="0" fillId="0" borderId="0" xfId="0" applyFill="1"/>
    <xf numFmtId="0" fontId="10" fillId="0" borderId="0" xfId="4"/>
    <xf numFmtId="0" fontId="9" fillId="0" borderId="0" xfId="0" applyFont="1"/>
    <xf numFmtId="0" fontId="14" fillId="0" borderId="0" xfId="4" applyFont="1"/>
    <xf numFmtId="0" fontId="14" fillId="0" borderId="0" xfId="1" applyNumberFormat="1" applyFont="1"/>
    <xf numFmtId="165" fontId="0" fillId="0" borderId="0" xfId="0" applyNumberFormat="1"/>
    <xf numFmtId="0" fontId="13" fillId="0" borderId="0" xfId="2" applyFont="1"/>
    <xf numFmtId="0" fontId="13" fillId="0" borderId="0" xfId="2" applyFont="1" applyFill="1"/>
    <xf numFmtId="0" fontId="13" fillId="0" borderId="0" xfId="5" applyFont="1"/>
    <xf numFmtId="166" fontId="14" fillId="0" borderId="0" xfId="1" applyNumberFormat="1" applyFont="1"/>
    <xf numFmtId="165" fontId="14" fillId="0" borderId="0" xfId="1" applyNumberFormat="1" applyFont="1"/>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applyFont="1"/>
    <xf numFmtId="10" fontId="0" fillId="0" borderId="0" xfId="0" applyNumberFormat="1"/>
    <xf numFmtId="0" fontId="0" fillId="0" borderId="0" xfId="0" applyAlignment="1">
      <alignment horizontal="left" indent="2"/>
    </xf>
    <xf numFmtId="0" fontId="2" fillId="0" borderId="0" xfId="0" applyFont="1" applyAlignment="1">
      <alignment wrapText="1"/>
    </xf>
    <xf numFmtId="0" fontId="12" fillId="0" borderId="0" xfId="0" applyFont="1"/>
    <xf numFmtId="0" fontId="12" fillId="0" borderId="0" xfId="0" applyFont="1" applyFill="1"/>
    <xf numFmtId="0" fontId="3" fillId="3" borderId="0" xfId="0" applyFont="1" applyFill="1" applyAlignment="1">
      <alignment horizontal="center" wrapText="1"/>
    </xf>
    <xf numFmtId="0" fontId="7" fillId="3" borderId="0" xfId="0" applyFont="1" applyFill="1" applyAlignment="1">
      <alignment horizontal="center" vertical="center" wrapText="1"/>
    </xf>
    <xf numFmtId="0" fontId="7" fillId="3" borderId="0" xfId="0" applyFont="1" applyFill="1" applyAlignment="1">
      <alignment horizontal="center" vertical="center"/>
    </xf>
    <xf numFmtId="0" fontId="8" fillId="0" borderId="0" xfId="0" applyFont="1" applyAlignment="1">
      <alignment horizontal="left" wrapText="1"/>
    </xf>
    <xf numFmtId="0" fontId="0" fillId="0" borderId="0" xfId="0" applyAlignment="1">
      <alignment horizontal="left" wrapText="1"/>
    </xf>
  </cellXfs>
  <cellStyles count="6">
    <cellStyle name="Normal" xfId="0" builtinId="0"/>
    <cellStyle name="Normal 2" xfId="2" xr:uid="{00000000-0005-0000-0000-000001000000}"/>
    <cellStyle name="Normal 3" xfId="4" xr:uid="{00000000-0005-0000-0000-000002000000}"/>
    <cellStyle name="Normal 4" xfId="5" xr:uid="{00000000-0005-0000-0000-000003000000}"/>
    <cellStyle name="Percent" xfId="1" builtinId="5"/>
    <cellStyle name="Percent 2" xfId="3" xr:uid="{00000000-0005-0000-0000-000005000000}"/>
  </cellStyles>
  <dxfs count="148">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4" formatCode="0.00%"/>
    </dxf>
    <dxf>
      <font>
        <b/>
      </font>
    </dxf>
    <dxf>
      <font>
        <b val="0"/>
      </font>
    </dxf>
    <dxf>
      <font>
        <b/>
      </font>
    </dxf>
    <dxf>
      <numFmt numFmtId="1" formatCode="0"/>
    </dxf>
    <dxf>
      <numFmt numFmtId="167" formatCode="0.0"/>
    </dxf>
    <dxf>
      <numFmt numFmtId="2" formatCode="0.00"/>
    </dxf>
    <dxf>
      <numFmt numFmtId="1" formatCode="0"/>
    </dxf>
    <dxf>
      <numFmt numFmtId="167" formatCode="0.0"/>
    </dxf>
    <dxf>
      <numFmt numFmtId="2" formatCode="0.00"/>
    </dxf>
    <dxf>
      <numFmt numFmtId="1" formatCode="0"/>
    </dxf>
    <dxf>
      <numFmt numFmtId="167" formatCode="0.0"/>
    </dxf>
    <dxf>
      <numFmt numFmtId="2" formatCode="0.0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4" formatCode="0.00%"/>
    </dxf>
    <dxf>
      <font>
        <b/>
      </font>
    </dxf>
    <dxf>
      <font>
        <b val="0"/>
      </font>
    </dxf>
    <dxf>
      <font>
        <b/>
      </font>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4" formatCode="0.00%"/>
    </dxf>
    <dxf>
      <font>
        <b/>
      </font>
    </dxf>
    <dxf>
      <font>
        <b val="0"/>
      </font>
    </dxf>
    <dxf>
      <font>
        <b/>
      </font>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4" formatCode="0.00%"/>
    </dxf>
    <dxf>
      <font>
        <b/>
      </font>
    </dxf>
    <dxf>
      <font>
        <b val="0"/>
      </font>
    </dxf>
    <dxf>
      <font>
        <b/>
      </font>
    </dxf>
    <dxf>
      <border>
        <left style="thin">
          <color auto="1"/>
        </left>
        <right style="thin">
          <color auto="1"/>
        </right>
      </border>
    </dxf>
    <dxf>
      <border>
        <top style="thin">
          <color theme="5" tint="0.79998168889431442"/>
        </top>
        <bottom style="thin">
          <color theme="5" tint="0.79998168889431442"/>
        </bottom>
      </border>
    </dxf>
    <dxf>
      <border>
        <top style="thin">
          <color theme="5" tint="0.79998168889431442"/>
        </top>
        <bottom style="thin">
          <color theme="5" tint="0.79998168889431442"/>
        </bottom>
      </border>
    </dxf>
    <dxf>
      <fill>
        <patternFill patternType="solid">
          <fgColor theme="5" tint="0.79998168889431442"/>
          <bgColor theme="5" tint="0.79998168889431442"/>
        </patternFill>
      </fill>
      <border>
        <bottom style="thin">
          <color theme="5"/>
        </bottom>
      </border>
    </dxf>
    <dxf>
      <font>
        <color theme="0"/>
      </font>
      <fill>
        <patternFill patternType="solid">
          <fgColor theme="5" tint="0.39997558519241921"/>
          <bgColor theme="5" tint="0.39997558519241921"/>
        </patternFill>
      </fill>
      <border>
        <bottom style="thin">
          <color theme="5" tint="0.79998168889431442"/>
        </bottom>
        <horizontal style="thin">
          <color theme="5" tint="0.39997558519241921"/>
        </horizontal>
      </border>
    </dxf>
    <dxf>
      <border>
        <bottom style="thin">
          <color theme="5" tint="0.59999389629810485"/>
        </bottom>
      </border>
    </dxf>
    <dxf>
      <font>
        <b/>
        <color theme="1"/>
      </font>
      <fill>
        <patternFill patternType="solid">
          <fgColor theme="0" tint="-0.14999847407452621"/>
          <bgColor theme="0" tint="-0.14999847407452621"/>
        </patternFill>
      </fill>
    </dxf>
    <dxf>
      <font>
        <b/>
        <color theme="0"/>
      </font>
      <fill>
        <patternFill patternType="solid">
          <fgColor theme="5" tint="0.39997558519241921"/>
          <bgColor theme="5" tint="0.39997558519241921"/>
        </patternFill>
      </fill>
    </dxf>
    <dxf>
      <font>
        <b/>
        <color theme="0"/>
      </font>
    </dxf>
    <dxf>
      <border>
        <left style="thin">
          <color theme="3" tint="-0.24994659260841701"/>
        </left>
        <right style="thin">
          <color theme="3" tint="-0.24994659260841701"/>
        </right>
      </border>
    </dxf>
    <dxf>
      <border>
        <left style="thin">
          <color theme="5" tint="-0.249977111117893"/>
        </left>
        <right style="thin">
          <color theme="5" tint="-0.249977111117893"/>
        </right>
      </border>
    </dxf>
    <dxf>
      <border>
        <top style="thin">
          <color theme="5" tint="-0.249977111117893"/>
        </top>
        <bottom style="thin">
          <color theme="5" tint="-0.249977111117893"/>
        </bottom>
        <horizontal style="thin">
          <color theme="5" tint="-0.249977111117893"/>
        </horizontal>
      </border>
    </dxf>
    <dxf>
      <font>
        <b/>
        <color theme="1"/>
      </font>
      <border>
        <top style="double">
          <color theme="5" tint="-0.249977111117893"/>
        </top>
      </border>
    </dxf>
    <dxf>
      <font>
        <color theme="0"/>
      </font>
      <fill>
        <patternFill patternType="solid">
          <fgColor theme="5" tint="-0.249977111117893"/>
          <bgColor theme="5" tint="-0.249977111117893"/>
        </patternFill>
      </fill>
      <border>
        <horizontal style="thin">
          <color theme="5" tint="-0.249977111117893"/>
        </horizontal>
      </border>
    </dxf>
    <dxf>
      <font>
        <color theme="1"/>
      </font>
      <border>
        <horizontal style="thin">
          <color theme="5" tint="0.79998168889431442"/>
        </horizontal>
      </border>
    </dxf>
    <dxf>
      <font>
        <b/>
        <i val="0"/>
      </font>
      <fill>
        <patternFill patternType="solid">
          <fgColor theme="5" tint="0.79998168889431442"/>
          <bgColor theme="5" tint="0.79998168889431442"/>
        </patternFill>
      </fill>
    </dxf>
    <dxf>
      <font>
        <b val="0"/>
        <i/>
      </font>
      <fill>
        <patternFill patternType="solid">
          <fgColor theme="5" tint="0.79998168889431442"/>
          <bgColor theme="5" tint="0.79998168889431442"/>
        </patternFill>
      </fill>
    </dxf>
    <dxf>
      <font>
        <b/>
        <color theme="1"/>
      </font>
    </dxf>
    <dxf>
      <font>
        <b val="0"/>
        <i val="0"/>
        <color theme="0"/>
      </font>
      <fill>
        <patternFill patternType="solid">
          <fgColor theme="5" tint="0.79989013336588644"/>
          <bgColor theme="5" tint="-0.24994659260841701"/>
        </patternFill>
      </fill>
    </dxf>
    <dxf>
      <font>
        <color theme="5" tint="0.79998168889431442"/>
      </font>
      <fill>
        <patternFill>
          <bgColor theme="5" tint="-0.24994659260841701"/>
        </patternFill>
      </fill>
    </dxf>
    <dxf>
      <font>
        <b val="0"/>
        <i val="0"/>
        <color theme="1"/>
      </font>
      <fill>
        <patternFill patternType="solid">
          <fgColor theme="5" tint="0.59999389629810485"/>
          <bgColor theme="5" tint="0.59999389629810485"/>
        </patternFill>
      </fill>
    </dxf>
    <dxf>
      <font>
        <b/>
        <color theme="1"/>
      </font>
      <border>
        <left style="medium">
          <color theme="5" tint="0.59999389629810485"/>
        </left>
        <right style="medium">
          <color theme="5" tint="0.59999389629810485"/>
        </right>
        <top style="medium">
          <color theme="5" tint="0.59999389629810485"/>
        </top>
        <bottom style="medium">
          <color theme="5" tint="0.59999389629810485"/>
        </bottom>
      </border>
    </dxf>
    <dxf>
      <fill>
        <patternFill patternType="solid">
          <bgColor theme="5" tint="0.79998168889431442"/>
        </patternFill>
      </fill>
      <border>
        <left style="thin">
          <color theme="5"/>
        </left>
        <right style="thin">
          <color theme="5"/>
        </right>
        <top style="thin">
          <color theme="5"/>
        </top>
        <bottom style="thin">
          <color theme="5"/>
        </bottom>
        <vertical style="thin">
          <color theme="5"/>
        </vertical>
        <horizontal style="thin">
          <color theme="5"/>
        </horizontal>
      </border>
    </dxf>
    <dxf>
      <fill>
        <patternFill>
          <bgColor theme="5" tint="0.59996337778862885"/>
        </patternFill>
      </fill>
      <border>
        <left style="thin">
          <color theme="5"/>
        </left>
        <right style="thin">
          <color theme="5"/>
        </right>
        <top style="thin">
          <color theme="5"/>
        </top>
        <bottom style="thin">
          <color theme="5"/>
        </bottom>
        <vertical style="thin">
          <color theme="5"/>
        </vertical>
        <horizontal style="thin">
          <color theme="5"/>
        </horizontal>
      </border>
    </dxf>
    <dxf>
      <font>
        <b/>
        <i val="0"/>
        <color theme="5" tint="0.79995117038483843"/>
      </font>
      <fill>
        <patternFill>
          <bgColor theme="5" tint="-0.24994659260841701"/>
        </patternFill>
      </fill>
      <border>
        <top style="thin">
          <color theme="5" tint="0.39997558519241921"/>
        </top>
        <bottom style="thin">
          <color theme="5" tint="0.39997558519241921"/>
        </bottom>
        <horizontal style="thin">
          <color theme="5" tint="0.39997558519241921"/>
        </horizontal>
      </border>
    </dxf>
    <dxf>
      <font>
        <b/>
        <color theme="1"/>
      </font>
      <border>
        <top style="thin">
          <color theme="5" tint="-0.249977111117893"/>
        </top>
        <bottom style="medium">
          <color theme="5" tint="-0.249977111117893"/>
        </bottom>
      </border>
    </dxf>
    <dxf>
      <font>
        <b/>
        <i val="0"/>
        <color auto="1"/>
      </font>
      <fill>
        <patternFill patternType="solid">
          <fgColor theme="5"/>
          <bgColor theme="5" tint="0.79998168889431442"/>
        </patternFill>
      </fill>
      <border>
        <top style="medium">
          <color theme="5" tint="-0.249977111117893"/>
        </top>
      </border>
    </dxf>
    <dxf>
      <font>
        <color theme="1"/>
      </font>
    </dxf>
    <dxf>
      <font>
        <b/>
        <i val="0"/>
      </font>
      <fill>
        <patternFill patternType="solid">
          <fgColor theme="5" tint="0.79998168889431442"/>
          <bgColor theme="5" tint="0.79998168889431442"/>
        </patternFill>
      </fill>
    </dxf>
    <dxf>
      <font>
        <b val="0"/>
        <i/>
      </font>
      <fill>
        <patternFill patternType="solid">
          <fgColor theme="5" tint="0.79998168889431442"/>
          <bgColor theme="5" tint="0.79998168889431442"/>
        </patternFill>
      </fill>
    </dxf>
    <dxf>
      <font>
        <b/>
        <color theme="1"/>
      </font>
    </dxf>
    <dxf>
      <font>
        <color theme="0"/>
      </font>
      <fill>
        <patternFill patternType="solid">
          <fgColor theme="5" tint="0.79989013336588644"/>
          <bgColor theme="5" tint="-0.24994659260841701"/>
        </patternFill>
      </fill>
    </dxf>
    <dxf>
      <font>
        <color theme="5" tint="0.79998168889431442"/>
      </font>
      <fill>
        <patternFill>
          <bgColor theme="5" tint="-0.24994659260841701"/>
        </patternFill>
      </fill>
    </dxf>
    <dxf>
      <font>
        <b/>
        <color theme="1"/>
      </font>
      <fill>
        <patternFill patternType="solid">
          <fgColor theme="5" tint="0.59999389629810485"/>
          <bgColor theme="5" tint="0.59999389629810485"/>
        </patternFill>
      </fill>
    </dxf>
    <dxf>
      <font>
        <b/>
        <color theme="1"/>
      </font>
      <border>
        <left style="medium">
          <color theme="5" tint="0.59999389629810485"/>
        </left>
        <right style="medium">
          <color theme="5" tint="0.59999389629810485"/>
        </right>
        <top style="medium">
          <color theme="5" tint="0.59999389629810485"/>
        </top>
        <bottom style="medium">
          <color theme="5" tint="0.59999389629810485"/>
        </bottom>
      </border>
    </dxf>
    <dxf>
      <fill>
        <patternFill patternType="solid">
          <bgColor theme="5" tint="0.79998168889431442"/>
        </patternFill>
      </fill>
      <border>
        <left style="thin">
          <color theme="5"/>
        </left>
        <right style="thin">
          <color theme="5"/>
        </right>
        <top style="thin">
          <color theme="5"/>
        </top>
        <bottom style="thin">
          <color theme="5"/>
        </bottom>
        <vertical style="thin">
          <color theme="5"/>
        </vertical>
        <horizontal style="thin">
          <color theme="5"/>
        </horizontal>
      </border>
    </dxf>
    <dxf>
      <fill>
        <patternFill>
          <bgColor theme="5" tint="0.59996337778862885"/>
        </patternFill>
      </fill>
      <border>
        <left style="thin">
          <color theme="5"/>
        </left>
        <right style="thin">
          <color theme="5"/>
        </right>
        <top style="thin">
          <color theme="5"/>
        </top>
        <bottom style="thin">
          <color theme="5"/>
        </bottom>
        <vertical style="thin">
          <color theme="5"/>
        </vertical>
        <horizontal style="thin">
          <color theme="5"/>
        </horizontal>
      </border>
    </dxf>
    <dxf>
      <font>
        <color theme="5" tint="0.79998168889431442"/>
      </font>
      <fill>
        <patternFill>
          <bgColor theme="5" tint="-0.24994659260841701"/>
        </patternFill>
      </fill>
      <border>
        <top style="thin">
          <color theme="5" tint="0.39997558519241921"/>
        </top>
        <bottom style="thin">
          <color theme="5" tint="0.39997558519241921"/>
        </bottom>
        <horizontal style="thin">
          <color theme="5" tint="0.39997558519241921"/>
        </horizontal>
      </border>
    </dxf>
    <dxf>
      <fill>
        <patternFill>
          <bgColor theme="5" tint="0.79998168889431442"/>
        </patternFill>
      </fill>
    </dxf>
    <dxf>
      <font>
        <b/>
        <color theme="1"/>
      </font>
      <border>
        <top style="thin">
          <color theme="5" tint="-0.249977111117893"/>
        </top>
        <bottom style="medium">
          <color theme="5" tint="-0.249977111117893"/>
        </bottom>
      </border>
    </dxf>
    <dxf>
      <font>
        <color auto="1"/>
      </font>
      <fill>
        <patternFill patternType="solid">
          <fgColor theme="5"/>
          <bgColor theme="5" tint="0.79998168889431442"/>
        </patternFill>
      </fill>
      <border>
        <top style="medium">
          <color theme="5" tint="-0.249977111117893"/>
        </top>
      </border>
    </dxf>
    <dxf>
      <font>
        <color theme="1"/>
      </font>
    </dxf>
  </dxfs>
  <tableStyles count="5" defaultTableStyle="TableStyleMedium2" defaultPivotStyle="PivotStyleMedium10 2">
    <tableStyle name="PivotStyle_KGP" table="0" count="14" xr9:uid="{00000000-0011-0000-FFFF-FFFF00000000}">
      <tableStyleElement type="wholeTable" dxfId="147"/>
      <tableStyleElement type="headerRow" dxfId="146"/>
      <tableStyleElement type="totalRow" dxfId="145"/>
      <tableStyleElement type="firstColumn" dxfId="144"/>
      <tableStyleElement type="firstRowStripe" dxfId="143"/>
      <tableStyleElement type="firstColumnStripe" size="2" dxfId="142"/>
      <tableStyleElement type="secondColumnStripe" size="2" dxfId="141"/>
      <tableStyleElement type="firstSubtotalColumn" dxfId="140"/>
      <tableStyleElement type="firstSubtotalRow" dxfId="139"/>
      <tableStyleElement type="secondSubtotalRow" dxfId="138"/>
      <tableStyleElement type="firstRowSubheading" dxfId="137"/>
      <tableStyleElement type="secondRowSubheading" dxfId="136"/>
      <tableStyleElement type="pageFieldLabels" dxfId="135"/>
      <tableStyleElement type="pageFieldValues" dxfId="134"/>
    </tableStyle>
    <tableStyle name="PivotStyleMedium10 2" table="0" count="13" xr9:uid="{00000000-0011-0000-FFFF-FFFF01000000}">
      <tableStyleElement type="wholeTable" dxfId="133"/>
      <tableStyleElement type="headerRow" dxfId="132"/>
      <tableStyleElement type="totalRow" dxfId="131"/>
      <tableStyleElement type="firstRowStripe" dxfId="130"/>
      <tableStyleElement type="firstColumnStripe" size="2" dxfId="129"/>
      <tableStyleElement type="secondColumnStripe" size="2" dxfId="128"/>
      <tableStyleElement type="firstSubtotalColumn" dxfId="127"/>
      <tableStyleElement type="firstSubtotalRow" dxfId="126"/>
      <tableStyleElement type="secondSubtotalRow" dxfId="125"/>
      <tableStyleElement type="firstRowSubheading" dxfId="124"/>
      <tableStyleElement type="secondRowSubheading" dxfId="123"/>
      <tableStyleElement type="pageFieldLabels" dxfId="122"/>
      <tableStyleElement type="pageFieldValues" dxfId="121"/>
    </tableStyle>
    <tableStyle name="PivotStyleMedium3 2" table="0" count="14" xr9:uid="{00000000-0011-0000-FFFF-FFFF02000000}">
      <tableStyleElement type="wholeTable" dxfId="120"/>
      <tableStyleElement type="headerRow" dxfId="119"/>
      <tableStyleElement type="totalRow" dxfId="118"/>
      <tableStyleElement type="firstRowStripe" dxfId="117"/>
      <tableStyleElement type="firstColumnStripe" dxfId="116"/>
      <tableStyleElement type="secondColumnStripe" dxfId="115"/>
      <tableStyleElement type="firstHeaderCell" dxfId="114"/>
      <tableStyleElement type="firstSubtotalRow" dxfId="113"/>
      <tableStyleElement type="secondSubtotalRow" dxfId="112"/>
      <tableStyleElement type="firstColumnSubheading" dxfId="111"/>
      <tableStyleElement type="firstRowSubheading" dxfId="110"/>
      <tableStyleElement type="secondRowSubheading" dxfId="109"/>
      <tableStyleElement type="pageFieldLabels" dxfId="108"/>
      <tableStyleElement type="pageFieldValues" dxfId="107"/>
    </tableStyle>
    <tableStyle name="PivotTable Style 1" table="0" count="1" xr9:uid="{00000000-0011-0000-FFFF-FFFF03000000}">
      <tableStyleElement type="secondColumnStripe" size="2"/>
    </tableStyle>
    <tableStyle name="PivotTable Style 2" table="0" count="1" xr9:uid="{00000000-0011-0000-FFFF-FFFF04000000}">
      <tableStyleElement type="secondColumnStripe" dxfId="10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microsoft.com/office/2007/relationships/slicerCache" Target="slicerCaches/slicerCache4.xml"/><Relationship Id="rId39" Type="http://schemas.microsoft.com/office/2007/relationships/slicerCache" Target="slicerCaches/slicerCache17.xml"/><Relationship Id="rId21" Type="http://schemas.openxmlformats.org/officeDocument/2006/relationships/pivotCacheDefinition" Target="pivotCache/pivotCacheDefinition6.xml"/><Relationship Id="rId34" Type="http://schemas.microsoft.com/office/2007/relationships/slicerCache" Target="slicerCaches/slicerCache12.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pivotCacheDefinition" Target="pivotCache/pivotCacheDefinition5.xml"/><Relationship Id="rId29" Type="http://schemas.microsoft.com/office/2007/relationships/slicerCache" Target="slicerCaches/slicerCache7.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32" Type="http://schemas.microsoft.com/office/2007/relationships/slicerCache" Target="slicerCaches/slicerCache10.xml"/><Relationship Id="rId37" Type="http://schemas.microsoft.com/office/2007/relationships/slicerCache" Target="slicerCaches/slicerCache15.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1.xml"/><Relationship Id="rId28" Type="http://schemas.microsoft.com/office/2007/relationships/slicerCache" Target="slicerCaches/slicerCache6.xml"/><Relationship Id="rId36" Type="http://schemas.microsoft.com/office/2007/relationships/slicerCache" Target="slicerCaches/slicerCache14.xml"/><Relationship Id="rId10" Type="http://schemas.openxmlformats.org/officeDocument/2006/relationships/worksheet" Target="worksheets/sheet10.xml"/><Relationship Id="rId19" Type="http://schemas.openxmlformats.org/officeDocument/2006/relationships/pivotCacheDefinition" Target="pivotCache/pivotCacheDefinition4.xml"/><Relationship Id="rId31" Type="http://schemas.microsoft.com/office/2007/relationships/slicerCache" Target="slicerCaches/slicerCache9.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7.xml"/><Relationship Id="rId27" Type="http://schemas.microsoft.com/office/2007/relationships/slicerCache" Target="slicerCaches/slicerCache5.xml"/><Relationship Id="rId30" Type="http://schemas.microsoft.com/office/2007/relationships/slicerCache" Target="slicerCaches/slicerCache8.xml"/><Relationship Id="rId35" Type="http://schemas.microsoft.com/office/2007/relationships/slicerCache" Target="slicerCaches/slicerCache13.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microsoft.com/office/2007/relationships/slicerCache" Target="slicerCaches/slicerCache3.xml"/><Relationship Id="rId33" Type="http://schemas.microsoft.com/office/2007/relationships/slicerCache" Target="slicerCaches/slicerCache11.xml"/><Relationship Id="rId38" Type="http://schemas.microsoft.com/office/2007/relationships/slicerCache" Target="slicerCaches/slicerCache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[EPAR_UW_362_All-Countries_Pivot_7.16.18.xlsx]Pivot Chart (Cov &amp; Prev)!PivotTable2</c:name>
    <c:fmtId val="3"/>
  </c:pivotSource>
  <c:chart>
    <c:title>
      <c:tx>
        <c:strRef>
          <c:f>'Pivot Chart (Cov &amp; Prev)'!$B$2</c:f>
          <c:strCache>
            <c:ptCount val="1"/>
            <c:pt idx="0">
              <c:v>Any interaction with a SHG (coverage)</c:v>
            </c:pt>
          </c:strCache>
        </c:strRef>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4838588377189285E-2"/>
          <c:y val="0.1013904833262164"/>
          <c:w val="0.79219296585932519"/>
          <c:h val="0.76117652635294797"/>
        </c:manualLayout>
      </c:layout>
      <c:barChart>
        <c:barDir val="col"/>
        <c:grouping val="clustered"/>
        <c:varyColors val="0"/>
        <c:ser>
          <c:idx val="0"/>
          <c:order val="0"/>
          <c:tx>
            <c:strRef>
              <c:f>'Pivot Chart (Cov &amp; Prev)'!$B$2</c:f>
              <c:strCache>
                <c:ptCount val="1"/>
                <c:pt idx="0">
                  <c:v>FII (individuals)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'Pivot Chart (Cov &amp; Prev)'!$B$2</c:f>
              <c:multiLvlStrCache>
                <c:ptCount val="6"/>
                <c:lvl>
                  <c:pt idx="0">
                    <c:v>Ethiopia</c:v>
                  </c:pt>
                  <c:pt idx="1">
                    <c:v>Nigeria</c:v>
                  </c:pt>
                  <c:pt idx="2">
                    <c:v>Rwanda</c:v>
                  </c:pt>
                  <c:pt idx="3">
                    <c:v>Tanzania</c:v>
                  </c:pt>
                  <c:pt idx="4">
                    <c:v>Uganda</c:v>
                  </c:pt>
                  <c:pt idx="5">
                    <c:v>Kenya</c:v>
                  </c:pt>
                </c:lvl>
                <c:lvl>
                  <c:pt idx="0">
                    <c:v>Any SHG (one or more)</c:v>
                  </c:pt>
                </c:lvl>
              </c:multiLvlStrCache>
            </c:multiLvlStrRef>
          </c:cat>
          <c:val>
            <c:numRef>
              <c:f>'Pivot Chart (Cov &amp; Prev)'!$B$2</c:f>
              <c:numCache>
                <c:formatCode>0.00%</c:formatCode>
                <c:ptCount val="6"/>
                <c:pt idx="1">
                  <c:v>0.23968268544872098</c:v>
                </c:pt>
                <c:pt idx="2">
                  <c:v>0.41349514811685939</c:v>
                </c:pt>
                <c:pt idx="3">
                  <c:v>0.26176630208757284</c:v>
                </c:pt>
                <c:pt idx="4">
                  <c:v>0.39601594010970009</c:v>
                </c:pt>
                <c:pt idx="5">
                  <c:v>0.75290714753748134</c:v>
                </c:pt>
              </c:numCache>
            </c:numRef>
          </c:val>
          <c:extLst>
            <c:ext xmlns:c16="http://schemas.microsoft.com/office/drawing/2014/chart" uri="{C3380CC4-5D6E-409C-BE32-E72D297353CC}">
              <c16:uniqueId val="{0000000D-518D-4BC2-B31B-91834ADC1D78}"/>
            </c:ext>
          </c:extLst>
        </c:ser>
        <c:ser>
          <c:idx val="1"/>
          <c:order val="1"/>
          <c:tx>
            <c:strRef>
              <c:f>'Pivot Chart (Cov &amp; Prev)'!$B$2</c:f>
              <c:strCache>
                <c:ptCount val="1"/>
                <c:pt idx="0">
                  <c:v>FinScope (individuals)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'Pivot Chart (Cov &amp; Prev)'!$B$2</c:f>
              <c:multiLvlStrCache>
                <c:ptCount val="6"/>
                <c:lvl>
                  <c:pt idx="0">
                    <c:v>Ethiopia</c:v>
                  </c:pt>
                  <c:pt idx="1">
                    <c:v>Nigeria</c:v>
                  </c:pt>
                  <c:pt idx="2">
                    <c:v>Rwanda</c:v>
                  </c:pt>
                  <c:pt idx="3">
                    <c:v>Tanzania</c:v>
                  </c:pt>
                  <c:pt idx="4">
                    <c:v>Uganda</c:v>
                  </c:pt>
                  <c:pt idx="5">
                    <c:v>Kenya</c:v>
                  </c:pt>
                </c:lvl>
                <c:lvl>
                  <c:pt idx="0">
                    <c:v>Any SHG (one or more)</c:v>
                  </c:pt>
                </c:lvl>
              </c:multiLvlStrCache>
            </c:multiLvlStrRef>
          </c:cat>
          <c:val>
            <c:numRef>
              <c:f>'Pivot Chart (Cov &amp; Prev)'!$B$2</c:f>
              <c:numCache>
                <c:formatCode>0.00%</c:formatCode>
                <c:ptCount val="6"/>
                <c:pt idx="3">
                  <c:v>0.17133059204756024</c:v>
                </c:pt>
                <c:pt idx="4">
                  <c:v>0.53629951917467589</c:v>
                </c:pt>
                <c:pt idx="5">
                  <c:v>0.58663428214079116</c:v>
                </c:pt>
              </c:numCache>
            </c:numRef>
          </c:val>
          <c:extLst>
            <c:ext xmlns:c16="http://schemas.microsoft.com/office/drawing/2014/chart" uri="{C3380CC4-5D6E-409C-BE32-E72D297353CC}">
              <c16:uniqueId val="{0000000E-518D-4BC2-B31B-91834ADC1D78}"/>
            </c:ext>
          </c:extLst>
        </c:ser>
        <c:ser>
          <c:idx val="2"/>
          <c:order val="2"/>
          <c:tx>
            <c:strRef>
              <c:f>'Pivot Chart (Cov &amp; Prev)'!$B$2</c:f>
              <c:strCache>
                <c:ptCount val="1"/>
                <c:pt idx="0">
                  <c:v>LSMS-ISA (households)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'Pivot Chart (Cov &amp; Prev)'!$B$2</c:f>
              <c:multiLvlStrCache>
                <c:ptCount val="6"/>
                <c:lvl>
                  <c:pt idx="0">
                    <c:v>Ethiopia</c:v>
                  </c:pt>
                  <c:pt idx="1">
                    <c:v>Nigeria</c:v>
                  </c:pt>
                  <c:pt idx="2">
                    <c:v>Rwanda</c:v>
                  </c:pt>
                  <c:pt idx="3">
                    <c:v>Tanzania</c:v>
                  </c:pt>
                  <c:pt idx="4">
                    <c:v>Uganda</c:v>
                  </c:pt>
                  <c:pt idx="5">
                    <c:v>Kenya</c:v>
                  </c:pt>
                </c:lvl>
                <c:lvl>
                  <c:pt idx="0">
                    <c:v>Any SHG (one or more)</c:v>
                  </c:pt>
                </c:lvl>
              </c:multiLvlStrCache>
            </c:multiLvlStrRef>
          </c:cat>
          <c:val>
            <c:numRef>
              <c:f>'Pivot Chart (Cov &amp; Prev)'!$B$2</c:f>
              <c:numCache>
                <c:formatCode>0.00%</c:formatCode>
                <c:ptCount val="6"/>
                <c:pt idx="0">
                  <c:v>0.45893622230162479</c:v>
                </c:pt>
                <c:pt idx="3">
                  <c:v>0.1063961723337221</c:v>
                </c:pt>
              </c:numCache>
            </c:numRef>
          </c:val>
          <c:extLst>
            <c:ext xmlns:c16="http://schemas.microsoft.com/office/drawing/2014/chart" uri="{C3380CC4-5D6E-409C-BE32-E72D297353CC}">
              <c16:uniqueId val="{0000000F-518D-4BC2-B31B-91834ADC1D78}"/>
            </c:ext>
          </c:extLst>
        </c:ser>
        <c:dLbls>
          <c:dLblPos val="outEnd"/>
          <c:showLegendKey val="0"/>
          <c:showVal val="1"/>
          <c:showCatName val="0"/>
          <c:showSerName val="0"/>
          <c:showPercent val="0"/>
          <c:showBubbleSize val="0"/>
        </c:dLbls>
        <c:gapWidth val="219"/>
        <c:overlap val="-27"/>
        <c:axId val="301584360"/>
        <c:axId val="301585344"/>
      </c:barChart>
      <c:catAx>
        <c:axId val="301584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01585344"/>
        <c:crosses val="autoZero"/>
        <c:auto val="1"/>
        <c:lblAlgn val="ctr"/>
        <c:lblOffset val="100"/>
        <c:noMultiLvlLbl val="0"/>
      </c:catAx>
      <c:valAx>
        <c:axId val="3015853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01584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19050</xdr:rowOff>
    </xdr:from>
    <xdr:to>
      <xdr:col>3</xdr:col>
      <xdr:colOff>19050</xdr:colOff>
      <xdr:row>6</xdr:row>
      <xdr:rowOff>63607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09550"/>
          <a:ext cx="7934325" cy="997057"/>
        </a:xfrm>
        <a:prstGeom prst="rect">
          <a:avLst/>
        </a:prstGeom>
      </xdr:spPr>
    </xdr:pic>
    <xdr:clientData/>
  </xdr:twoCellAnchor>
  <xdr:twoCellAnchor>
    <xdr:from>
      <xdr:col>1</xdr:col>
      <xdr:colOff>0</xdr:colOff>
      <xdr:row>18</xdr:row>
      <xdr:rowOff>1</xdr:rowOff>
    </xdr:from>
    <xdr:to>
      <xdr:col>3</xdr:col>
      <xdr:colOff>885825</xdr:colOff>
      <xdr:row>46</xdr:row>
      <xdr:rowOff>3200400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09600" y="5905501"/>
          <a:ext cx="8305800" cy="929639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i="0" u="sng">
              <a:latin typeface="Trebuchet MS" panose="020B0603020202020204" pitchFamily="34" charset="0"/>
            </a:rPr>
            <a:t>Notes on the Data and Estimates</a:t>
          </a:r>
        </a:p>
        <a:p>
          <a:pPr algn="l"/>
          <a:endParaRPr lang="en-US" sz="1000" b="0" i="0" u="none">
            <a:latin typeface="Trebuchet MS" panose="020B0603020202020204" pitchFamily="34" charset="0"/>
          </a:endParaRPr>
        </a:p>
        <a:p>
          <a:pPr algn="l"/>
          <a:r>
            <a:rPr lang="en-US" sz="1000" b="0" i="0" u="none">
              <a:latin typeface="Trebuchet MS" panose="020B0603020202020204" pitchFamily="34" charset="0"/>
            </a:rPr>
            <a:t>- Data and Sources:</a:t>
          </a:r>
        </a:p>
        <a:p>
          <a:pPr lvl="1" algn="l"/>
          <a:r>
            <a:rPr lang="en-US" sz="1100" b="0" i="0" u="none" baseline="0">
              <a:solidFill>
                <a:schemeClr val="dk1"/>
              </a:solidFill>
              <a:effectLst/>
              <a:latin typeface="+mn-lt"/>
              <a:ea typeface="+mn-ea"/>
              <a:cs typeface="+mn-cs"/>
            </a:rPr>
            <a:t>- Ethiopia:</a:t>
          </a:r>
        </a:p>
        <a:p>
          <a:pPr lvl="2" algn="l"/>
          <a:r>
            <a:rPr lang="en-US" sz="1100" b="0" i="0" u="none" baseline="0">
              <a:solidFill>
                <a:schemeClr val="dk1"/>
              </a:solidFill>
              <a:effectLst/>
              <a:latin typeface="+mn-lt"/>
              <a:ea typeface="+mn-ea"/>
              <a:cs typeface="+mn-cs"/>
            </a:rPr>
            <a:t>- Ethiopia LSMS-ISA: Wave 3 (2015-16)</a:t>
          </a:r>
          <a:r>
            <a:rPr lang="en-US" sz="1100" b="0" i="0" baseline="0">
              <a:solidFill>
                <a:schemeClr val="dk1"/>
              </a:solidFill>
              <a:effectLst/>
              <a:latin typeface="+mn-lt"/>
              <a:ea typeface="+mn-ea"/>
              <a:cs typeface="+mn-cs"/>
            </a:rPr>
            <a:t>, available through the World Bank LSMS-ISA website</a:t>
          </a:r>
        </a:p>
        <a:p>
          <a:pPr marL="1828800" marR="0" lvl="4" indent="0" algn="l" defTabSz="914400" eaLnBrk="1" fontAlgn="auto" latinLnBrk="0" hangingPunct="1">
            <a:lnSpc>
              <a:spcPct val="100000"/>
            </a:lnSpc>
            <a:spcBef>
              <a:spcPts val="0"/>
            </a:spcBef>
            <a:spcAft>
              <a:spcPts val="0"/>
            </a:spcAft>
            <a:buClrTx/>
            <a:buSzTx/>
            <a:buFontTx/>
            <a:buNone/>
            <a:tabLst/>
            <a:defRPr/>
          </a:pPr>
          <a:r>
            <a:rPr lang="en-US" sz="1100" b="0" i="0" u="none" baseline="0">
              <a:solidFill>
                <a:schemeClr val="dk1"/>
              </a:solidFill>
              <a:effectLst/>
              <a:latin typeface="+mn-lt"/>
              <a:ea typeface="+mn-ea"/>
              <a:cs typeface="+mn-cs"/>
            </a:rPr>
            <a:t>- Sample includes 3,699 households. All estimates are household-level cluster-weighted means.</a:t>
          </a:r>
        </a:p>
        <a:p>
          <a:pPr lvl="1" algn="l"/>
          <a:r>
            <a:rPr lang="en-US" sz="1100" b="0" i="0" u="none" baseline="0">
              <a:solidFill>
                <a:schemeClr val="dk1"/>
              </a:solidFill>
              <a:effectLst/>
              <a:latin typeface="+mn-lt"/>
              <a:ea typeface="+mn-ea"/>
              <a:cs typeface="+mn-cs"/>
            </a:rPr>
            <a:t>- Kenya:</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100" b="0" i="0" u="none" baseline="0">
              <a:solidFill>
                <a:schemeClr val="dk1"/>
              </a:solidFill>
              <a:effectLst/>
              <a:latin typeface="+mn-lt"/>
              <a:ea typeface="+mn-ea"/>
              <a:cs typeface="+mn-cs"/>
            </a:rPr>
            <a:t>	- Kenya FinScope: Wave 4 (2015</a:t>
          </a:r>
          <a:r>
            <a:rPr lang="en-US" sz="1100" b="0" i="0" baseline="0">
              <a:solidFill>
                <a:schemeClr val="dk1"/>
              </a:solidFill>
              <a:effectLst/>
              <a:latin typeface="+mn-lt"/>
              <a:ea typeface="+mn-ea"/>
              <a:cs typeface="+mn-cs"/>
            </a:rPr>
            <a:t>), available via the Financial Sector Deepening Trust website</a:t>
          </a:r>
          <a:endParaRPr lang="en-US" sz="1100" b="0" i="0" u="none" baseline="0">
            <a:solidFill>
              <a:schemeClr val="dk1"/>
            </a:solidFill>
            <a:effectLst/>
            <a:latin typeface="+mn-lt"/>
            <a:ea typeface="+mn-ea"/>
            <a:cs typeface="+mn-cs"/>
          </a:endParaRPr>
        </a:p>
        <a:p>
          <a:pPr lvl="1" algn="l"/>
          <a:r>
            <a:rPr lang="en-US" sz="1100" b="0" i="0" u="none" baseline="0">
              <a:solidFill>
                <a:schemeClr val="dk1"/>
              </a:solidFill>
              <a:effectLst/>
              <a:latin typeface="+mn-lt"/>
              <a:ea typeface="+mn-ea"/>
              <a:cs typeface="+mn-cs"/>
            </a:rPr>
            <a:t>		- Sample includes 8,665 individuals. All estimates are calculated as individual-level weighted means.</a:t>
          </a:r>
        </a:p>
        <a:p>
          <a:pPr lvl="1" algn="l"/>
          <a:r>
            <a:rPr lang="en-US" sz="1100" b="0" i="0" u="none" baseline="0">
              <a:solidFill>
                <a:schemeClr val="dk1"/>
              </a:solidFill>
              <a:effectLst/>
              <a:latin typeface="+mn-lt"/>
              <a:ea typeface="+mn-ea"/>
              <a:cs typeface="+mn-cs"/>
            </a:rPr>
            <a:t>	- Kenya FII: Wave 4 (2016</a:t>
          </a:r>
          <a:r>
            <a:rPr lang="en-US" sz="1100" b="0" i="0" baseline="0">
              <a:solidFill>
                <a:schemeClr val="dk1"/>
              </a:solidFill>
              <a:effectLst/>
              <a:latin typeface="+mn-lt"/>
              <a:ea typeface="+mn-ea"/>
              <a:cs typeface="+mn-cs"/>
            </a:rPr>
            <a:t>), available via request from the Financial Inclusion Insights website</a:t>
          </a:r>
          <a:endParaRPr lang="en-US" sz="1100" b="0" i="0" u="none" baseline="0">
            <a:solidFill>
              <a:schemeClr val="dk1"/>
            </a:solidFill>
            <a:effectLst/>
            <a:latin typeface="+mn-lt"/>
            <a:ea typeface="+mn-ea"/>
            <a:cs typeface="+mn-cs"/>
          </a:endParaRPr>
        </a:p>
        <a:p>
          <a:pPr lvl="1" algn="l"/>
          <a:r>
            <a:rPr lang="en-US" sz="1100" b="0" i="0" u="none" baseline="0">
              <a:solidFill>
                <a:schemeClr val="dk1"/>
              </a:solidFill>
              <a:effectLst/>
              <a:latin typeface="+mn-lt"/>
              <a:ea typeface="+mn-ea"/>
              <a:cs typeface="+mn-cs"/>
            </a:rPr>
            <a:t>		- Sample includes 3,000 individuals. </a:t>
          </a:r>
          <a:r>
            <a:rPr lang="en-US" sz="1100" b="0" i="0" baseline="0">
              <a:solidFill>
                <a:schemeClr val="dk1"/>
              </a:solidFill>
              <a:effectLst/>
              <a:latin typeface="+mn-lt"/>
              <a:ea typeface="+mn-ea"/>
              <a:cs typeface="+mn-cs"/>
            </a:rPr>
            <a:t>All estimates are calculated as individual-level weighted means.</a:t>
          </a:r>
          <a:endParaRPr lang="en-US" sz="1100" b="0" i="0" u="none" baseline="0">
            <a:solidFill>
              <a:schemeClr val="dk1"/>
            </a:solidFill>
            <a:effectLst/>
            <a:latin typeface="+mn-lt"/>
            <a:ea typeface="+mn-ea"/>
            <a:cs typeface="+mn-cs"/>
          </a:endParaRPr>
        </a:p>
        <a:p>
          <a:pPr lvl="1" algn="l"/>
          <a:r>
            <a:rPr lang="en-US" sz="1100" b="0" i="0" u="none" baseline="0">
              <a:solidFill>
                <a:schemeClr val="dk1"/>
              </a:solidFill>
              <a:effectLst/>
              <a:latin typeface="+mn-lt"/>
              <a:ea typeface="+mn-ea"/>
              <a:cs typeface="+mn-cs"/>
            </a:rPr>
            <a:t>- Nigeria</a:t>
          </a:r>
        </a:p>
        <a:p>
          <a:pPr lvl="1" algn="l"/>
          <a:r>
            <a:rPr lang="en-US" sz="1100" b="0" i="0" u="none" baseline="0">
              <a:solidFill>
                <a:schemeClr val="dk1"/>
              </a:solidFill>
              <a:effectLst/>
              <a:latin typeface="+mn-lt"/>
              <a:ea typeface="+mn-ea"/>
              <a:cs typeface="+mn-cs"/>
            </a:rPr>
            <a:t>	- Nigeria FII: Wave 4 (2016), </a:t>
          </a:r>
          <a:r>
            <a:rPr lang="en-US" sz="1100" b="0" i="0" baseline="0">
              <a:solidFill>
                <a:schemeClr val="dk1"/>
              </a:solidFill>
              <a:effectLst/>
              <a:latin typeface="+mn-lt"/>
              <a:ea typeface="+mn-ea"/>
              <a:cs typeface="+mn-cs"/>
            </a:rPr>
            <a:t>available via request from the Financial Inclusion Insights website</a:t>
          </a:r>
          <a:endParaRPr lang="en-US" sz="1100" b="0" i="0" u="none" baseline="0">
            <a:solidFill>
              <a:schemeClr val="dk1"/>
            </a:solidFill>
            <a:effectLst/>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n-US" sz="1100" b="0" i="0" u="none" baseline="0">
              <a:solidFill>
                <a:schemeClr val="dk1"/>
              </a:solidFill>
              <a:effectLst/>
              <a:latin typeface="+mn-lt"/>
              <a:ea typeface="+mn-ea"/>
              <a:cs typeface="+mn-cs"/>
            </a:rPr>
            <a:t>		- Sample includes 6,352 individuals. </a:t>
          </a:r>
          <a:r>
            <a:rPr lang="en-US" sz="1100" b="0" i="0" baseline="0">
              <a:solidFill>
                <a:schemeClr val="dk1"/>
              </a:solidFill>
              <a:effectLst/>
              <a:latin typeface="+mn-lt"/>
              <a:ea typeface="+mn-ea"/>
              <a:cs typeface="+mn-cs"/>
            </a:rPr>
            <a:t>All estimates are calculated as individual-level weighted means.</a:t>
          </a:r>
          <a:endParaRPr lang="en-US" sz="1100" b="0" i="0" u="none" baseline="0">
            <a:solidFill>
              <a:schemeClr val="dk1"/>
            </a:solidFill>
            <a:effectLst/>
            <a:latin typeface="+mn-lt"/>
            <a:ea typeface="+mn-ea"/>
            <a:cs typeface="+mn-cs"/>
          </a:endParaRPr>
        </a:p>
        <a:p>
          <a:pPr lvl="1" algn="l"/>
          <a:r>
            <a:rPr lang="en-US" sz="1100" b="0" i="0" u="none" baseline="0">
              <a:solidFill>
                <a:schemeClr val="dk1"/>
              </a:solidFill>
              <a:effectLst/>
              <a:latin typeface="+mn-lt"/>
              <a:ea typeface="+mn-ea"/>
              <a:cs typeface="+mn-cs"/>
            </a:rPr>
            <a:t>- Rwanda:</a:t>
          </a:r>
        </a:p>
        <a:p>
          <a:pPr lvl="1" algn="l"/>
          <a:r>
            <a:rPr lang="en-US" sz="1100" b="0" i="0" u="none" baseline="0">
              <a:solidFill>
                <a:schemeClr val="dk1"/>
              </a:solidFill>
              <a:effectLst/>
              <a:latin typeface="+mn-lt"/>
              <a:ea typeface="+mn-ea"/>
              <a:cs typeface="+mn-cs"/>
            </a:rPr>
            <a:t>	- Rwanda FII: Wave 4 (2016), </a:t>
          </a:r>
          <a:r>
            <a:rPr lang="en-US" sz="1100" b="0" i="0" baseline="0">
              <a:solidFill>
                <a:schemeClr val="dk1"/>
              </a:solidFill>
              <a:effectLst/>
              <a:latin typeface="+mn-lt"/>
              <a:ea typeface="+mn-ea"/>
              <a:cs typeface="+mn-cs"/>
            </a:rPr>
            <a:t>available via request from the Financial Inclusion Insights website</a:t>
          </a:r>
          <a:endParaRPr lang="en-US" sz="1100" b="0" i="0" u="none" baseline="0">
            <a:solidFill>
              <a:schemeClr val="dk1"/>
            </a:solidFill>
            <a:effectLst/>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n-US" sz="1100" b="0" i="0" u="none" baseline="0">
              <a:solidFill>
                <a:schemeClr val="dk1"/>
              </a:solidFill>
              <a:effectLst/>
              <a:latin typeface="+mn-lt"/>
              <a:ea typeface="+mn-ea"/>
              <a:cs typeface="+mn-cs"/>
            </a:rPr>
            <a:t>		- Sample includes 2,003 individuals. </a:t>
          </a:r>
          <a:r>
            <a:rPr lang="en-US" sz="1100" b="0" i="0" baseline="0">
              <a:solidFill>
                <a:schemeClr val="dk1"/>
              </a:solidFill>
              <a:effectLst/>
              <a:latin typeface="+mn-lt"/>
              <a:ea typeface="+mn-ea"/>
              <a:cs typeface="+mn-cs"/>
            </a:rPr>
            <a:t>All estimates are calculated as individual-level weighted means.</a:t>
          </a:r>
          <a:endParaRPr lang="en-US">
            <a:effectLst/>
          </a:endParaRPr>
        </a:p>
        <a:p>
          <a:pPr lvl="1" algn="l"/>
          <a:r>
            <a:rPr lang="en-US" sz="1100" b="0" i="0" u="none" baseline="0">
              <a:solidFill>
                <a:schemeClr val="dk1"/>
              </a:solidFill>
              <a:effectLst/>
              <a:latin typeface="+mn-lt"/>
              <a:ea typeface="+mn-ea"/>
              <a:cs typeface="+mn-cs"/>
            </a:rPr>
            <a:t>- Tanzania: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Trebuchet MS" panose="020B0603020202020204" pitchFamily="34" charset="0"/>
              <a:ea typeface="+mn-ea"/>
              <a:cs typeface="+mn-cs"/>
            </a:rPr>
            <a:t>	- Tanzania National Panel Survey (NPS) (LSMS-ISA): Wave 4 (2014-15), </a:t>
          </a:r>
          <a:r>
            <a:rPr kumimoji="0" lang="en-US" sz="1100" b="0" i="0" u="none" strike="noStrike" kern="0" cap="none" spc="0" normalizeH="0" baseline="0" noProof="0">
              <a:ln>
                <a:noFill/>
              </a:ln>
              <a:solidFill>
                <a:prstClr val="black"/>
              </a:solidFill>
              <a:effectLst/>
              <a:uLnTx/>
              <a:uFillTx/>
              <a:latin typeface="+mn-lt"/>
              <a:ea typeface="+mn-ea"/>
              <a:cs typeface="+mn-cs"/>
            </a:rPr>
            <a:t>available through the World Bank LSMS-ISA website</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 Sample includes 3,352 households. All estimates are household-level cluster-weighted means.</a:t>
          </a:r>
          <a:endParaRPr kumimoji="0" lang="en-US" sz="1000" b="0" i="0" u="none" strike="noStrike" kern="0" cap="none" spc="0" normalizeH="0" baseline="0" noProof="0">
            <a:ln>
              <a:noFill/>
            </a:ln>
            <a:solidFill>
              <a:prstClr val="black"/>
            </a:solidFill>
            <a:effectLst/>
            <a:uLnTx/>
            <a:uFillTx/>
            <a:latin typeface="Trebuchet MS" panose="020B0603020202020204" pitchFamily="34" charset="0"/>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Trebuchet MS" panose="020B0603020202020204" pitchFamily="34" charset="0"/>
              <a:ea typeface="+mn-ea"/>
              <a:cs typeface="+mn-cs"/>
            </a:rPr>
            <a:t>	- Tanzania FinScope: Wave 4 (2017), </a:t>
          </a:r>
          <a:r>
            <a:rPr kumimoji="0" lang="en-US" sz="1100" b="0" i="0" u="none" strike="noStrike" kern="0" cap="none" spc="0" normalizeH="0" baseline="0" noProof="0">
              <a:ln>
                <a:noFill/>
              </a:ln>
              <a:solidFill>
                <a:prstClr val="black"/>
              </a:solidFill>
              <a:effectLst/>
              <a:uLnTx/>
              <a:uFillTx/>
              <a:latin typeface="+mn-lt"/>
              <a:ea typeface="+mn-ea"/>
              <a:cs typeface="+mn-cs"/>
            </a:rPr>
            <a:t>available via the Financial Sector Deepening Trust website</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 Sample includes 9,459 individuals. </a:t>
          </a:r>
          <a:r>
            <a:rPr lang="en-US" sz="1100" b="0" i="0" baseline="0">
              <a:solidFill>
                <a:schemeClr val="dk1"/>
              </a:solidFill>
              <a:effectLst/>
              <a:latin typeface="+mn-lt"/>
              <a:ea typeface="+mn-ea"/>
              <a:cs typeface="+mn-cs"/>
            </a:rPr>
            <a:t>All estimates are calculated as individual-level weighted means.</a:t>
          </a:r>
          <a:endParaRPr kumimoji="0" lang="en-US" sz="1000" b="0" i="0" u="none" strike="noStrike" kern="0" cap="none" spc="0" normalizeH="0" baseline="0" noProof="0">
            <a:ln>
              <a:noFill/>
            </a:ln>
            <a:solidFill>
              <a:prstClr val="black"/>
            </a:solidFill>
            <a:effectLst/>
            <a:uLnTx/>
            <a:uFillTx/>
            <a:latin typeface="Trebuchet MS" panose="020B0603020202020204" pitchFamily="34" charset="0"/>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Trebuchet MS" panose="020B0603020202020204" pitchFamily="34" charset="0"/>
              <a:ea typeface="+mn-ea"/>
              <a:cs typeface="+mn-cs"/>
            </a:rPr>
            <a:t>	- Tanzania FII: Wave 4 (2016), </a:t>
          </a:r>
          <a:r>
            <a:rPr kumimoji="0" lang="en-US" sz="1100" b="0" i="0" u="none" strike="noStrike" kern="0" cap="none" spc="0" normalizeH="0" baseline="0" noProof="0">
              <a:ln>
                <a:noFill/>
              </a:ln>
              <a:solidFill>
                <a:prstClr val="black"/>
              </a:solidFill>
              <a:effectLst/>
              <a:uLnTx/>
              <a:uFillTx/>
              <a:latin typeface="+mn-lt"/>
              <a:ea typeface="+mn-ea"/>
              <a:cs typeface="+mn-cs"/>
            </a:rPr>
            <a:t>available via request from the Financial Inclusion Insights website</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 Sample includes 3,029 individuals. </a:t>
          </a:r>
          <a:r>
            <a:rPr lang="en-US" sz="1100" b="0" i="0" baseline="0">
              <a:solidFill>
                <a:schemeClr val="dk1"/>
              </a:solidFill>
              <a:effectLst/>
              <a:latin typeface="+mn-lt"/>
              <a:ea typeface="+mn-ea"/>
              <a:cs typeface="+mn-cs"/>
            </a:rPr>
            <a:t>All estimates are calculated as individual-level weighted means.</a:t>
          </a:r>
          <a:endParaRPr kumimoji="0" lang="en-US" sz="1100" b="0" i="0" u="none" strike="noStrike" kern="0" cap="none" spc="0" normalizeH="0" baseline="0" noProof="0">
            <a:ln>
              <a:noFill/>
            </a:ln>
            <a:solidFill>
              <a:prstClr val="black"/>
            </a:solidFill>
            <a:effectLst/>
            <a:uLnTx/>
            <a:uFillTx/>
            <a:latin typeface="+mn-lt"/>
            <a:ea typeface="+mn-ea"/>
            <a:cs typeface="+mn-cs"/>
          </a:endParaRPr>
        </a:p>
        <a:p>
          <a:pPr lvl="1" algn="l"/>
          <a:r>
            <a:rPr lang="en-US" sz="1100" b="0" i="0" u="none" baseline="0">
              <a:solidFill>
                <a:schemeClr val="dk1"/>
              </a:solidFill>
              <a:effectLst/>
              <a:latin typeface="+mn-lt"/>
              <a:ea typeface="+mn-ea"/>
              <a:cs typeface="+mn-cs"/>
            </a:rPr>
            <a:t>- Uganda:</a:t>
          </a:r>
        </a:p>
        <a:p>
          <a:pPr lvl="1" algn="l"/>
          <a:r>
            <a:rPr lang="en-US" sz="1100" b="0" i="0" u="none" baseline="0">
              <a:solidFill>
                <a:schemeClr val="dk1"/>
              </a:solidFill>
              <a:effectLst/>
              <a:latin typeface="+mn-lt"/>
              <a:ea typeface="+mn-ea"/>
              <a:cs typeface="+mn-cs"/>
            </a:rPr>
            <a:t>	- Uganda FinScope: Wave 3 (2013), available via the Financial Sector Deepening Trust website.</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100" b="0" i="0" u="none" baseline="0">
              <a:solidFill>
                <a:schemeClr val="dk1"/>
              </a:solidFill>
              <a:effectLst/>
              <a:latin typeface="+mn-lt"/>
              <a:ea typeface="+mn-ea"/>
              <a:cs typeface="+mn-cs"/>
            </a:rPr>
            <a:t>		- Sample includes 3,401 individuals. </a:t>
          </a:r>
          <a:r>
            <a:rPr lang="en-US" sz="1100" b="0" i="0" baseline="0">
              <a:solidFill>
                <a:schemeClr val="dk1"/>
              </a:solidFill>
              <a:effectLst/>
              <a:latin typeface="+mn-lt"/>
              <a:ea typeface="+mn-ea"/>
              <a:cs typeface="+mn-cs"/>
            </a:rPr>
            <a:t>All estimates are calculated as individual-level weighted means.</a:t>
          </a:r>
          <a:endParaRPr lang="en-US">
            <a:effectLst/>
          </a:endParaRPr>
        </a:p>
        <a:p>
          <a:pPr lvl="1" algn="l"/>
          <a:r>
            <a:rPr lang="en-US" sz="1100" b="0" i="0" u="none" baseline="0">
              <a:solidFill>
                <a:schemeClr val="dk1"/>
              </a:solidFill>
              <a:effectLst/>
              <a:latin typeface="+mn-lt"/>
              <a:ea typeface="+mn-ea"/>
              <a:cs typeface="+mn-cs"/>
            </a:rPr>
            <a:t>	- Uganda FII: Wave 4 (2016), </a:t>
          </a:r>
          <a:r>
            <a:rPr lang="en-US" sz="1100" b="0" i="0" baseline="0">
              <a:solidFill>
                <a:schemeClr val="dk1"/>
              </a:solidFill>
              <a:effectLst/>
              <a:latin typeface="+mn-lt"/>
              <a:ea typeface="+mn-ea"/>
              <a:cs typeface="+mn-cs"/>
            </a:rPr>
            <a:t>available via request from the Financial Inclusion Insights website</a:t>
          </a:r>
          <a:endParaRPr lang="en-US" sz="1100" b="0" i="0" u="none" baseline="0">
            <a:solidFill>
              <a:schemeClr val="dk1"/>
            </a:solidFill>
            <a:effectLst/>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n-US" sz="1100" b="0" i="0" u="none" baseline="0">
              <a:solidFill>
                <a:schemeClr val="dk1"/>
              </a:solidFill>
              <a:effectLst/>
              <a:latin typeface="+mn-lt"/>
              <a:ea typeface="+mn-ea"/>
              <a:cs typeface="+mn-cs"/>
            </a:rPr>
            <a:t>		- Sample includes 3,000 individuals. </a:t>
          </a:r>
          <a:r>
            <a:rPr lang="en-US" sz="1100" b="0" i="0" baseline="0">
              <a:solidFill>
                <a:schemeClr val="dk1"/>
              </a:solidFill>
              <a:effectLst/>
              <a:latin typeface="+mn-lt"/>
              <a:ea typeface="+mn-ea"/>
              <a:cs typeface="+mn-cs"/>
            </a:rPr>
            <a:t>All estimates are calculated as individual-level weighted means.</a:t>
          </a:r>
        </a:p>
        <a:p>
          <a:pPr marL="457200" marR="0" lvl="1" indent="0" algn="l"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All</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estimates reported in this document are household-level or individual-level weighted</a:t>
          </a:r>
          <a:r>
            <a:rPr lang="en-US" sz="1100" i="1" baseline="0">
              <a:solidFill>
                <a:schemeClr val="dk1"/>
              </a:solidFill>
              <a:effectLst/>
              <a:latin typeface="+mn-lt"/>
              <a:ea typeface="+mn-ea"/>
              <a:cs typeface="+mn-cs"/>
            </a:rPr>
            <a:t> </a:t>
          </a:r>
          <a:r>
            <a:rPr lang="en-US" sz="1100" b="0" i="1">
              <a:solidFill>
                <a:schemeClr val="dk1"/>
              </a:solidFill>
              <a:effectLst/>
              <a:latin typeface="+mn-lt"/>
              <a:ea typeface="+mn-ea"/>
              <a:cs typeface="+mn-cs"/>
            </a:rPr>
            <a:t>proportions calculated with nationally representative survey data. The proportions in this document are therefore estimates of the true proportion of individuals in the national population during the year of the survey.</a:t>
          </a:r>
          <a:endParaRPr lang="en-US" i="1">
            <a:effectLst/>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r>
            <a:rPr lang="en-US" sz="1100" b="0" i="0">
              <a:solidFill>
                <a:schemeClr val="dk1"/>
              </a:solidFill>
              <a:effectLst/>
              <a:latin typeface="+mn-lt"/>
              <a:ea typeface="+mn-ea"/>
              <a:cs typeface="+mn-cs"/>
            </a:rPr>
            <a:t>- Included</a:t>
          </a:r>
          <a:r>
            <a:rPr lang="en-US" sz="1100" b="0" i="0" baseline="0">
              <a:solidFill>
                <a:schemeClr val="dk1"/>
              </a:solidFill>
              <a:effectLst/>
              <a:latin typeface="+mn-lt"/>
              <a:ea typeface="+mn-ea"/>
              <a:cs typeface="+mn-cs"/>
            </a:rPr>
            <a:t> Tabs:</a:t>
          </a:r>
          <a:endParaRPr lang="en-US" sz="1000">
            <a:effectLst/>
          </a:endParaRPr>
        </a:p>
        <a:p>
          <a:pPr lvl="1"/>
          <a:r>
            <a:rPr lang="en-US" sz="1100" b="0" i="0">
              <a:solidFill>
                <a:schemeClr val="dk1"/>
              </a:solidFill>
              <a:effectLst/>
              <a:latin typeface="+mn-lt"/>
              <a:ea typeface="+mn-ea"/>
              <a:cs typeface="+mn-cs"/>
            </a:rPr>
            <a:t>- The "Pivot Chart (Cov</a:t>
          </a:r>
          <a:r>
            <a:rPr lang="en-US" sz="1100" b="0" i="0" baseline="0">
              <a:solidFill>
                <a:schemeClr val="dk1"/>
              </a:solidFill>
              <a:effectLst/>
              <a:latin typeface="+mn-lt"/>
              <a:ea typeface="+mn-ea"/>
              <a:cs typeface="+mn-cs"/>
            </a:rPr>
            <a:t>erage and Prevalence)" tab provides a bar chart displaying estimates of key coverage indicators, disaggregated by SHG type.</a:t>
          </a:r>
          <a:endParaRPr lang="en-US" sz="1000">
            <a:effectLst/>
          </a:endParaRPr>
        </a:p>
        <a:p>
          <a:pPr lvl="1" eaLnBrk="1" fontAlgn="auto" latinLnBrk="0" hangingPunct="1"/>
          <a:r>
            <a:rPr lang="en-US" sz="1100" b="0" i="0">
              <a:solidFill>
                <a:schemeClr val="dk1"/>
              </a:solidFill>
              <a:effectLst/>
              <a:latin typeface="+mn-lt"/>
              <a:ea typeface="+mn-ea"/>
              <a:cs typeface="+mn-cs"/>
            </a:rPr>
            <a:t>- The "Summary</a:t>
          </a:r>
          <a:r>
            <a:rPr lang="en-US" sz="1100" b="0" i="0" baseline="0">
              <a:solidFill>
                <a:schemeClr val="dk1"/>
              </a:solidFill>
              <a:effectLst/>
              <a:latin typeface="+mn-lt"/>
              <a:ea typeface="+mn-ea"/>
              <a:cs typeface="+mn-cs"/>
            </a:rPr>
            <a:t> Stats" tabs combine estimates from all instruments into readable pivot tables that can be sorted by Instrument, Indicator Type, and SHG Type. The Subpop tab reports estimates by instrument and subpopulation, with countries displayed as rows. The Subpop 2 tab allows the user to view one sub-population at a time, and view data across countries. The Characteristics tab reports estimates of a variety of SHG descriptors. The Users v Non tab reports estimates disaggregated by SHG Users and Non-Users (based on whether they report having any interaction with a group that might be considered a SHG). The Users v Non tab reports estimates disaggregated by SHG Users and Non-Users (based on whether they report having any interaction with a group that might be considered a SHG). The SHG use tab reports estimates by SHG type, disaggregated by subpopulation.</a:t>
          </a:r>
          <a:endParaRPr lang="en-US" sz="1000">
            <a:effectLst/>
          </a:endParaRPr>
        </a:p>
        <a:p>
          <a:pPr lvl="1" eaLnBrk="1" fontAlgn="auto" latinLnBrk="0" hangingPunct="1"/>
          <a:r>
            <a:rPr lang="en-US" sz="1100" b="0" i="0">
              <a:solidFill>
                <a:schemeClr val="dk1"/>
              </a:solidFill>
              <a:effectLst/>
              <a:latin typeface="+mn-lt"/>
              <a:ea typeface="+mn-ea"/>
              <a:cs typeface="+mn-cs"/>
            </a:rPr>
            <a:t>- </a:t>
          </a:r>
          <a:r>
            <a:rPr lang="en-US" sz="1100" b="0" i="0" baseline="0">
              <a:solidFill>
                <a:schemeClr val="dk1"/>
              </a:solidFill>
              <a:effectLst/>
              <a:latin typeface="+mn-lt"/>
              <a:ea typeface="+mn-ea"/>
              <a:cs typeface="+mn-cs"/>
            </a:rPr>
            <a:t>The five "Estimates" tabs include weighted estimates across instruments, including information on the indicator type, sub-population, group type, and variable name. The first tab includes estimates for available questions on the coverage of groups that may be considered SHGs. The second tab includes estimates for characteristics of those groups. The third tab includes estimates on selected characteristics comparing across individuals and households that do or do not report having interacted with a group that may be considered an SHG. The fourth tab repeats the coverage indicator estimates, but without disaggregating by subpopulation. The fifth tab includes estimates on the indicators "Any SHG Interaction" and "SHG Use-Financial Services" disaggregated SHG type and subpopulation.</a:t>
          </a:r>
          <a:endParaRPr lang="en-US"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absoluteAnchor>
    <xdr:pos x="7591424" y="1552575"/>
    <xdr:ext cx="10673884" cy="5305425"/>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4</xdr:col>
      <xdr:colOff>752475</xdr:colOff>
      <xdr:row>0</xdr:row>
      <xdr:rowOff>38100</xdr:rowOff>
    </xdr:from>
    <xdr:to>
      <xdr:col>20</xdr:col>
      <xdr:colOff>47625</xdr:colOff>
      <xdr:row>6</xdr:row>
      <xdr:rowOff>161925</xdr:rowOff>
    </xdr:to>
    <mc:AlternateContent xmlns:mc="http://schemas.openxmlformats.org/markup-compatibility/2006" xmlns:a14="http://schemas.microsoft.com/office/drawing/2010/main">
      <mc:Choice Requires="a14">
        <xdr:graphicFrame macro="">
          <xdr:nvGraphicFramePr>
            <xdr:cNvPr id="3" name="SHG Type 4">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SHG Type 4"/>
            </a:graphicData>
          </a:graphic>
        </xdr:graphicFrame>
      </mc:Choice>
      <mc:Fallback xmlns="">
        <xdr:sp macro="" textlink="">
          <xdr:nvSpPr>
            <xdr:cNvPr id="0" name=""/>
            <xdr:cNvSpPr>
              <a:spLocks noTextEdit="1"/>
            </xdr:cNvSpPr>
          </xdr:nvSpPr>
          <xdr:spPr>
            <a:xfrm>
              <a:off x="8029575" y="38100"/>
              <a:ext cx="9239250"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82921</xdr:colOff>
      <xdr:row>1</xdr:row>
      <xdr:rowOff>104775</xdr:rowOff>
    </xdr:from>
    <xdr:to>
      <xdr:col>0</xdr:col>
      <xdr:colOff>1471734</xdr:colOff>
      <xdr:row>1</xdr:row>
      <xdr:rowOff>1266825</xdr:rowOff>
    </xdr:to>
    <mc:AlternateContent xmlns:mc="http://schemas.openxmlformats.org/markup-compatibility/2006" xmlns:a14="http://schemas.microsoft.com/office/drawing/2010/main">
      <mc:Choice Requires="a14">
        <xdr:graphicFrame macro="">
          <xdr:nvGraphicFramePr>
            <xdr:cNvPr id="2" name="Data Source">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Data Source"/>
            </a:graphicData>
          </a:graphic>
        </xdr:graphicFrame>
      </mc:Choice>
      <mc:Fallback xmlns="">
        <xdr:sp macro="" textlink="">
          <xdr:nvSpPr>
            <xdr:cNvPr id="0" name=""/>
            <xdr:cNvSpPr>
              <a:spLocks noTextEdit="1"/>
            </xdr:cNvSpPr>
          </xdr:nvSpPr>
          <xdr:spPr>
            <a:xfrm>
              <a:off x="82921" y="1057275"/>
              <a:ext cx="1388813"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2947868</xdr:colOff>
      <xdr:row>1</xdr:row>
      <xdr:rowOff>104775</xdr:rowOff>
    </xdr:from>
    <xdr:to>
      <xdr:col>10</xdr:col>
      <xdr:colOff>142875</xdr:colOff>
      <xdr:row>1</xdr:row>
      <xdr:rowOff>1543050</xdr:rowOff>
    </xdr:to>
    <mc:AlternateContent xmlns:mc="http://schemas.openxmlformats.org/markup-compatibility/2006" xmlns:a14="http://schemas.microsoft.com/office/drawing/2010/main">
      <mc:Choice Requires="a14">
        <xdr:graphicFrame macro="">
          <xdr:nvGraphicFramePr>
            <xdr:cNvPr id="4" name="SHG Type">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HG Type"/>
            </a:graphicData>
          </a:graphic>
        </xdr:graphicFrame>
      </mc:Choice>
      <mc:Fallback xmlns="">
        <xdr:sp macro="" textlink="">
          <xdr:nvSpPr>
            <xdr:cNvPr id="0" name=""/>
            <xdr:cNvSpPr>
              <a:spLocks noTextEdit="1"/>
            </xdr:cNvSpPr>
          </xdr:nvSpPr>
          <xdr:spPr>
            <a:xfrm>
              <a:off x="2947868" y="1057275"/>
              <a:ext cx="11215807"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1518079</xdr:colOff>
      <xdr:row>1</xdr:row>
      <xdr:rowOff>104775</xdr:rowOff>
    </xdr:from>
    <xdr:to>
      <xdr:col>0</xdr:col>
      <xdr:colOff>2902502</xdr:colOff>
      <xdr:row>1</xdr:row>
      <xdr:rowOff>1266825</xdr:rowOff>
    </xdr:to>
    <mc:AlternateContent xmlns:mc="http://schemas.openxmlformats.org/markup-compatibility/2006" xmlns:a14="http://schemas.microsoft.com/office/drawing/2010/main">
      <mc:Choice Requires="a14">
        <xdr:graphicFrame macro="">
          <xdr:nvGraphicFramePr>
            <xdr:cNvPr id="5" name="Indicator Type 1">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Indicator Type 1"/>
            </a:graphicData>
          </a:graphic>
        </xdr:graphicFrame>
      </mc:Choice>
      <mc:Fallback xmlns="">
        <xdr:sp macro="" textlink="">
          <xdr:nvSpPr>
            <xdr:cNvPr id="0" name=""/>
            <xdr:cNvSpPr>
              <a:spLocks noTextEdit="1"/>
            </xdr:cNvSpPr>
          </xdr:nvSpPr>
          <xdr:spPr>
            <a:xfrm>
              <a:off x="1518079" y="1057275"/>
              <a:ext cx="1384423"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82921</xdr:colOff>
      <xdr:row>1</xdr:row>
      <xdr:rowOff>104776</xdr:rowOff>
    </xdr:from>
    <xdr:to>
      <xdr:col>0</xdr:col>
      <xdr:colOff>1471734</xdr:colOff>
      <xdr:row>1</xdr:row>
      <xdr:rowOff>1285876</xdr:rowOff>
    </xdr:to>
    <mc:AlternateContent xmlns:mc="http://schemas.openxmlformats.org/markup-compatibility/2006" xmlns:a14="http://schemas.microsoft.com/office/drawing/2010/main">
      <mc:Choice Requires="a14">
        <xdr:graphicFrame macro="">
          <xdr:nvGraphicFramePr>
            <xdr:cNvPr id="2" name="Data Source 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Data Source 4"/>
            </a:graphicData>
          </a:graphic>
        </xdr:graphicFrame>
      </mc:Choice>
      <mc:Fallback xmlns="">
        <xdr:sp macro="" textlink="">
          <xdr:nvSpPr>
            <xdr:cNvPr id="0" name=""/>
            <xdr:cNvSpPr>
              <a:spLocks noTextEdit="1"/>
            </xdr:cNvSpPr>
          </xdr:nvSpPr>
          <xdr:spPr>
            <a:xfrm>
              <a:off x="82921" y="295276"/>
              <a:ext cx="1388813" cy="1181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2947867</xdr:colOff>
      <xdr:row>1</xdr:row>
      <xdr:rowOff>104775</xdr:rowOff>
    </xdr:from>
    <xdr:to>
      <xdr:col>9</xdr:col>
      <xdr:colOff>428626</xdr:colOff>
      <xdr:row>1</xdr:row>
      <xdr:rowOff>1571625</xdr:rowOff>
    </xdr:to>
    <mc:AlternateContent xmlns:mc="http://schemas.openxmlformats.org/markup-compatibility/2006" xmlns:a14="http://schemas.microsoft.com/office/drawing/2010/main">
      <mc:Choice Requires="a14">
        <xdr:graphicFrame macro="">
          <xdr:nvGraphicFramePr>
            <xdr:cNvPr id="3" name="SHG Type 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HG Type 3"/>
            </a:graphicData>
          </a:graphic>
        </xdr:graphicFrame>
      </mc:Choice>
      <mc:Fallback xmlns="">
        <xdr:sp macro="" textlink="">
          <xdr:nvSpPr>
            <xdr:cNvPr id="0" name=""/>
            <xdr:cNvSpPr>
              <a:spLocks noTextEdit="1"/>
            </xdr:cNvSpPr>
          </xdr:nvSpPr>
          <xdr:spPr>
            <a:xfrm>
              <a:off x="2947867" y="1057275"/>
              <a:ext cx="10653834"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1518079</xdr:colOff>
      <xdr:row>1</xdr:row>
      <xdr:rowOff>104775</xdr:rowOff>
    </xdr:from>
    <xdr:to>
      <xdr:col>0</xdr:col>
      <xdr:colOff>2902502</xdr:colOff>
      <xdr:row>1</xdr:row>
      <xdr:rowOff>1301750</xdr:rowOff>
    </xdr:to>
    <mc:AlternateContent xmlns:mc="http://schemas.openxmlformats.org/markup-compatibility/2006" xmlns:a14="http://schemas.microsoft.com/office/drawing/2010/main">
      <mc:Choice Requires="a14">
        <xdr:graphicFrame macro="">
          <xdr:nvGraphicFramePr>
            <xdr:cNvPr id="4" name="Indicator Typ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Indicator Type 3"/>
            </a:graphicData>
          </a:graphic>
        </xdr:graphicFrame>
      </mc:Choice>
      <mc:Fallback xmlns="">
        <xdr:sp macro="" textlink="">
          <xdr:nvSpPr>
            <xdr:cNvPr id="0" name=""/>
            <xdr:cNvSpPr>
              <a:spLocks noTextEdit="1"/>
            </xdr:cNvSpPr>
          </xdr:nvSpPr>
          <xdr:spPr>
            <a:xfrm>
              <a:off x="1518079" y="295275"/>
              <a:ext cx="1384423" cy="119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95250</xdr:rowOff>
    </xdr:from>
    <xdr:to>
      <xdr:col>0</xdr:col>
      <xdr:colOff>1676400</xdr:colOff>
      <xdr:row>1</xdr:row>
      <xdr:rowOff>1319893</xdr:rowOff>
    </xdr:to>
    <mc:AlternateContent xmlns:mc="http://schemas.openxmlformats.org/markup-compatibility/2006" xmlns:a14="http://schemas.microsoft.com/office/drawing/2010/main">
      <mc:Choice Requires="a14">
        <xdr:graphicFrame macro="">
          <xdr:nvGraphicFramePr>
            <xdr:cNvPr id="2" name="Data Source 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Data Source 3"/>
            </a:graphicData>
          </a:graphic>
        </xdr:graphicFrame>
      </mc:Choice>
      <mc:Fallback xmlns="">
        <xdr:sp macro="" textlink="">
          <xdr:nvSpPr>
            <xdr:cNvPr id="0" name=""/>
            <xdr:cNvSpPr>
              <a:spLocks noTextEdit="1"/>
            </xdr:cNvSpPr>
          </xdr:nvSpPr>
          <xdr:spPr>
            <a:xfrm>
              <a:off x="76200" y="857250"/>
              <a:ext cx="1600200" cy="122464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3352800</xdr:colOff>
      <xdr:row>1</xdr:row>
      <xdr:rowOff>95250</xdr:rowOff>
    </xdr:from>
    <xdr:to>
      <xdr:col>10</xdr:col>
      <xdr:colOff>85726</xdr:colOff>
      <xdr:row>1</xdr:row>
      <xdr:rowOff>1285875</xdr:rowOff>
    </xdr:to>
    <mc:AlternateContent xmlns:mc="http://schemas.openxmlformats.org/markup-compatibility/2006" xmlns:a14="http://schemas.microsoft.com/office/drawing/2010/main">
      <mc:Choice Requires="a14">
        <xdr:graphicFrame macro="">
          <xdr:nvGraphicFramePr>
            <xdr:cNvPr id="3" name="SHG Type 2">
              <a:extLst>
                <a:ext uri="{FF2B5EF4-FFF2-40B4-BE49-F238E27FC236}">
                  <a16:creationId xmlns:a16="http://schemas.microsoft.com/office/drawing/2014/main" id="{00000000-0008-0000-0600-00000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HG Type 2"/>
            </a:graphicData>
          </a:graphic>
        </xdr:graphicFrame>
      </mc:Choice>
      <mc:Fallback xmlns="">
        <xdr:sp macro="" textlink="">
          <xdr:nvSpPr>
            <xdr:cNvPr id="0" name=""/>
            <xdr:cNvSpPr>
              <a:spLocks noTextEdit="1"/>
            </xdr:cNvSpPr>
          </xdr:nvSpPr>
          <xdr:spPr>
            <a:xfrm>
              <a:off x="3352800" y="1047750"/>
              <a:ext cx="10753726" cy="1190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1695450</xdr:colOff>
      <xdr:row>1</xdr:row>
      <xdr:rowOff>95250</xdr:rowOff>
    </xdr:from>
    <xdr:to>
      <xdr:col>0</xdr:col>
      <xdr:colOff>3295650</xdr:colOff>
      <xdr:row>1</xdr:row>
      <xdr:rowOff>1319893</xdr:rowOff>
    </xdr:to>
    <mc:AlternateContent xmlns:mc="http://schemas.openxmlformats.org/markup-compatibility/2006" xmlns:a14="http://schemas.microsoft.com/office/drawing/2010/main">
      <mc:Choice Requires="a14">
        <xdr:graphicFrame macro="">
          <xdr:nvGraphicFramePr>
            <xdr:cNvPr id="4" name="Indicator Type 2">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Indicator Type 2"/>
            </a:graphicData>
          </a:graphic>
        </xdr:graphicFrame>
      </mc:Choice>
      <mc:Fallback xmlns="">
        <xdr:sp macro="" textlink="">
          <xdr:nvSpPr>
            <xdr:cNvPr id="0" name=""/>
            <xdr:cNvSpPr>
              <a:spLocks noTextEdit="1"/>
            </xdr:cNvSpPr>
          </xdr:nvSpPr>
          <xdr:spPr>
            <a:xfrm>
              <a:off x="1695450" y="857250"/>
              <a:ext cx="1600200" cy="122464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171450</xdr:colOff>
      <xdr:row>1</xdr:row>
      <xdr:rowOff>76200</xdr:rowOff>
    </xdr:from>
    <xdr:to>
      <xdr:col>0</xdr:col>
      <xdr:colOff>2000250</xdr:colOff>
      <xdr:row>1</xdr:row>
      <xdr:rowOff>1323975</xdr:rowOff>
    </xdr:to>
    <mc:AlternateContent xmlns:mc="http://schemas.openxmlformats.org/markup-compatibility/2006" xmlns:a14="http://schemas.microsoft.com/office/drawing/2010/main">
      <mc:Choice Requires="a14">
        <xdr:graphicFrame macro="">
          <xdr:nvGraphicFramePr>
            <xdr:cNvPr id="5" name="Data Source 2">
              <a:extLst>
                <a:ext uri="{FF2B5EF4-FFF2-40B4-BE49-F238E27FC236}">
                  <a16:creationId xmlns:a16="http://schemas.microsoft.com/office/drawing/2014/main" id="{00000000-0008-0000-0700-000005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a Source 2"/>
            </a:graphicData>
          </a:graphic>
        </xdr:graphicFrame>
      </mc:Choice>
      <mc:Fallback xmlns="">
        <xdr:sp macro="" textlink="">
          <xdr:nvSpPr>
            <xdr:cNvPr id="0" name=""/>
            <xdr:cNvSpPr>
              <a:spLocks noTextEdit="1"/>
            </xdr:cNvSpPr>
          </xdr:nvSpPr>
          <xdr:spPr>
            <a:xfrm>
              <a:off x="171450" y="266700"/>
              <a:ext cx="1828800" cy="12477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2066924</xdr:colOff>
      <xdr:row>1</xdr:row>
      <xdr:rowOff>76201</xdr:rowOff>
    </xdr:from>
    <xdr:to>
      <xdr:col>3</xdr:col>
      <xdr:colOff>228600</xdr:colOff>
      <xdr:row>1</xdr:row>
      <xdr:rowOff>1314450</xdr:rowOff>
    </xdr:to>
    <mc:AlternateContent xmlns:mc="http://schemas.openxmlformats.org/markup-compatibility/2006" xmlns:a14="http://schemas.microsoft.com/office/drawing/2010/main">
      <mc:Choice Requires="a14">
        <xdr:graphicFrame macro="">
          <xdr:nvGraphicFramePr>
            <xdr:cNvPr id="3" name="Usership Status">
              <a:extLst>
                <a:ext uri="{FF2B5EF4-FFF2-40B4-BE49-F238E27FC236}">
                  <a16:creationId xmlns:a16="http://schemas.microsoft.com/office/drawing/2014/main" id="{00000000-0008-0000-0700-00000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Usership Status"/>
            </a:graphicData>
          </a:graphic>
        </xdr:graphicFrame>
      </mc:Choice>
      <mc:Fallback xmlns="">
        <xdr:sp macro="" textlink="">
          <xdr:nvSpPr>
            <xdr:cNvPr id="0" name=""/>
            <xdr:cNvSpPr>
              <a:spLocks noTextEdit="1"/>
            </xdr:cNvSpPr>
          </xdr:nvSpPr>
          <xdr:spPr>
            <a:xfrm>
              <a:off x="2066924" y="647701"/>
              <a:ext cx="4638676" cy="12382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314324</xdr:colOff>
      <xdr:row>0</xdr:row>
      <xdr:rowOff>371476</xdr:rowOff>
    </xdr:from>
    <xdr:to>
      <xdr:col>12</xdr:col>
      <xdr:colOff>161924</xdr:colOff>
      <xdr:row>1</xdr:row>
      <xdr:rowOff>1304926</xdr:rowOff>
    </xdr:to>
    <mc:AlternateContent xmlns:mc="http://schemas.openxmlformats.org/markup-compatibility/2006" xmlns:a14="http://schemas.microsoft.com/office/drawing/2010/main">
      <mc:Choice Requires="a14">
        <xdr:graphicFrame macro="">
          <xdr:nvGraphicFramePr>
            <xdr:cNvPr id="2" name="SHG Type 5">
              <a:extLst>
                <a:ext uri="{FF2B5EF4-FFF2-40B4-BE49-F238E27FC236}">
                  <a16:creationId xmlns:a16="http://schemas.microsoft.com/office/drawing/2014/main" id="{00000000-0008-0000-0700-00000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HG Type 5"/>
            </a:graphicData>
          </a:graphic>
        </xdr:graphicFrame>
      </mc:Choice>
      <mc:Fallback xmlns="">
        <xdr:sp macro="" textlink="">
          <xdr:nvSpPr>
            <xdr:cNvPr id="0" name=""/>
            <xdr:cNvSpPr>
              <a:spLocks noTextEdit="1"/>
            </xdr:cNvSpPr>
          </xdr:nvSpPr>
          <xdr:spPr>
            <a:xfrm>
              <a:off x="6791324" y="371476"/>
              <a:ext cx="9877425" cy="1504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304800</xdr:colOff>
      <xdr:row>1</xdr:row>
      <xdr:rowOff>1381126</xdr:rowOff>
    </xdr:from>
    <xdr:to>
      <xdr:col>5</xdr:col>
      <xdr:colOff>914400</xdr:colOff>
      <xdr:row>2</xdr:row>
      <xdr:rowOff>1104901</xdr:rowOff>
    </xdr:to>
    <mc:AlternateContent xmlns:mc="http://schemas.openxmlformats.org/markup-compatibility/2006" xmlns:a14="http://schemas.microsoft.com/office/drawing/2010/main">
      <mc:Choice Requires="a14">
        <xdr:graphicFrame macro="">
          <xdr:nvGraphicFramePr>
            <xdr:cNvPr id="4" name="Country">
              <a:extLst>
                <a:ext uri="{FF2B5EF4-FFF2-40B4-BE49-F238E27FC236}">
                  <a16:creationId xmlns:a16="http://schemas.microsoft.com/office/drawing/2014/main" id="{00000000-0008-0000-0700-000004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6781800" y="1952626"/>
              <a:ext cx="2838450" cy="1200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82921</xdr:colOff>
      <xdr:row>1</xdr:row>
      <xdr:rowOff>104775</xdr:rowOff>
    </xdr:from>
    <xdr:to>
      <xdr:col>0</xdr:col>
      <xdr:colOff>1471734</xdr:colOff>
      <xdr:row>2</xdr:row>
      <xdr:rowOff>36195</xdr:rowOff>
    </xdr:to>
    <mc:AlternateContent xmlns:mc="http://schemas.openxmlformats.org/markup-compatibility/2006" xmlns:a14="http://schemas.microsoft.com/office/drawing/2010/main">
      <mc:Choice Requires="a14">
        <xdr:graphicFrame macro="">
          <xdr:nvGraphicFramePr>
            <xdr:cNvPr id="2" name="Data Source 1">
              <a:extLst>
                <a:ext uri="{FF2B5EF4-FFF2-40B4-BE49-F238E27FC236}">
                  <a16:creationId xmlns:a16="http://schemas.microsoft.com/office/drawing/2014/main" id="{00000000-0008-0000-0900-00000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a Source 1"/>
            </a:graphicData>
          </a:graphic>
        </xdr:graphicFrame>
      </mc:Choice>
      <mc:Fallback xmlns="">
        <xdr:sp macro="" textlink="">
          <xdr:nvSpPr>
            <xdr:cNvPr id="0" name=""/>
            <xdr:cNvSpPr>
              <a:spLocks noTextEdit="1"/>
            </xdr:cNvSpPr>
          </xdr:nvSpPr>
          <xdr:spPr>
            <a:xfrm>
              <a:off x="82921" y="295275"/>
              <a:ext cx="1388813" cy="119824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2947867</xdr:colOff>
      <xdr:row>1</xdr:row>
      <xdr:rowOff>104775</xdr:rowOff>
    </xdr:from>
    <xdr:to>
      <xdr:col>7</xdr:col>
      <xdr:colOff>990600</xdr:colOff>
      <xdr:row>2</xdr:row>
      <xdr:rowOff>57149</xdr:rowOff>
    </xdr:to>
    <mc:AlternateContent xmlns:mc="http://schemas.openxmlformats.org/markup-compatibility/2006" xmlns:a14="http://schemas.microsoft.com/office/drawing/2010/main">
      <mc:Choice Requires="a14">
        <xdr:graphicFrame macro="">
          <xdr:nvGraphicFramePr>
            <xdr:cNvPr id="3" name="SHG Type 1">
              <a:extLst>
                <a:ext uri="{FF2B5EF4-FFF2-40B4-BE49-F238E27FC236}">
                  <a16:creationId xmlns:a16="http://schemas.microsoft.com/office/drawing/2014/main" id="{00000000-0008-0000-0900-00000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HG Type 1"/>
            </a:graphicData>
          </a:graphic>
        </xdr:graphicFrame>
      </mc:Choice>
      <mc:Fallback xmlns="">
        <xdr:sp macro="" textlink="">
          <xdr:nvSpPr>
            <xdr:cNvPr id="0" name=""/>
            <xdr:cNvSpPr>
              <a:spLocks noTextEdit="1"/>
            </xdr:cNvSpPr>
          </xdr:nvSpPr>
          <xdr:spPr>
            <a:xfrm>
              <a:off x="2947867" y="676275"/>
              <a:ext cx="11120558" cy="14477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1518079</xdr:colOff>
      <xdr:row>1</xdr:row>
      <xdr:rowOff>104775</xdr:rowOff>
    </xdr:from>
    <xdr:to>
      <xdr:col>0</xdr:col>
      <xdr:colOff>2902502</xdr:colOff>
      <xdr:row>2</xdr:row>
      <xdr:rowOff>36195</xdr:rowOff>
    </xdr:to>
    <mc:AlternateContent xmlns:mc="http://schemas.openxmlformats.org/markup-compatibility/2006" xmlns:a14="http://schemas.microsoft.com/office/drawing/2010/main">
      <mc:Choice Requires="a14">
        <xdr:graphicFrame macro="">
          <xdr:nvGraphicFramePr>
            <xdr:cNvPr id="4" name="Indicator Type 4">
              <a:extLst>
                <a:ext uri="{FF2B5EF4-FFF2-40B4-BE49-F238E27FC236}">
                  <a16:creationId xmlns:a16="http://schemas.microsoft.com/office/drawing/2014/main" id="{00000000-0008-0000-0900-000004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ndicator Type 4"/>
            </a:graphicData>
          </a:graphic>
        </xdr:graphicFrame>
      </mc:Choice>
      <mc:Fallback xmlns="">
        <xdr:sp macro="" textlink="">
          <xdr:nvSpPr>
            <xdr:cNvPr id="0" name=""/>
            <xdr:cNvSpPr>
              <a:spLocks noTextEdit="1"/>
            </xdr:cNvSpPr>
          </xdr:nvSpPr>
          <xdr:spPr>
            <a:xfrm>
              <a:off x="1518079" y="295275"/>
              <a:ext cx="1384423" cy="119824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pbiscaye\Downloads\Tanzania_Data%20Analysis_Combined_6.1.18.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nie R. Favreau" refreshedDate="43249.730565625003" createdVersion="6" refreshedVersion="6" minRefreshableVersion="3" recordCount="213" xr:uid="{00000000-000A-0000-FFFF-FFFF48000000}">
  <cacheSource type="worksheet">
    <worksheetSource ref="A1:N231" sheet="Output 1 (LSMS-ISA)" r:id="rId2"/>
  </cacheSource>
  <cacheFields count="14">
    <cacheField name="Data Source" numFmtId="0">
      <sharedItems containsBlank="1" count="4">
        <s v="LSMS-ISA"/>
        <m/>
        <s v="FinScope" u="1"/>
        <s v="FII" u="1"/>
      </sharedItems>
    </cacheField>
    <cacheField name="Indicator Type" numFmtId="0">
      <sharedItems containsBlank="1" count="4">
        <s v="Prevalence"/>
        <s v="Coverage"/>
        <s v="Characteristic"/>
        <m/>
      </sharedItems>
    </cacheField>
    <cacheField name="Indicator" numFmtId="0">
      <sharedItems containsBlank="1" count="26">
        <s v="Proportion of households in communities with at least one SHG "/>
        <s v="Proportion of households in a community with one or more farmer cooperative groups "/>
        <s v="Proportion of households that have interacted with a SHG "/>
        <s v="Proportion of households that accessed financial services from a SHG "/>
        <s v="Proportion of households that received agricultural advice from a Farmers' Association/Cooperative"/>
        <s v="Proportion of households that received agricultural advice from a Farmers' Association/Cooperative "/>
        <s v="Proportion of households that have at least one member who belongs to a SACCO"/>
        <s v="Proportion of households that rated agricultural advice received from a Farmers' Association/Cooperative "/>
        <m/>
        <s v="Proportion of individuals who used a savings/lending group to recover from a financial challenge" u="1"/>
        <s v="Proportion of individuals who have accessed financial services from a SHG" u="1"/>
        <s v="Proportion of individuals who have received financial advice from a SHG " u="1"/>
        <s v="Proporation of individuals who belong to a SHG that does each activity  " u="1"/>
        <s v="Proportion of individuals who have received financial advice " u="1"/>
        <s v="Proportion of individuals who know the interest rate of their SHG account" u="1"/>
        <s v="Proportion of individuals who have a current loan with a SHG" u="1"/>
        <s v="Proportion of individuals who have interacted with a SHG" u="1"/>
        <s v="Proportion of individuals who accessed financial services from a SHG " u="1"/>
        <s v="Proportion of individuals who belong to SHGs which offer mobile services" u="1"/>
        <s v="Proportion of individuals who belong to SHGs which offer only loan services" u="1"/>
        <s v="Proportion of individuals who feel confident using a SHG for financial services" u="1"/>
        <s v="Proportion of individuals who have used a SHG in the past 30 days" u="1"/>
        <s v="Proportion of individuals who have interacted with a SHG " u="1"/>
        <s v="Proportion of Individuals who reported a negative SHG experience" u="1"/>
        <s v="Proportion of individuals who have used a SHG in the past 90 days" u="1"/>
        <s v="Proportion of individuals who do not belong to a SHG for each reason" u="1"/>
      </sharedItems>
    </cacheField>
    <cacheField name="Indicator Sub-Options" numFmtId="0">
      <sharedItems containsBlank="1" count="109">
        <s v="SACCO in the community"/>
        <s v="Farmers' Association/Cooperative in the community"/>
        <s v="Any SHG in the community"/>
        <s v="Community with one farmer cooperative group"/>
        <s v="Community with two farmer cooperative groups"/>
        <s v="Community with three farmer cooperative groups"/>
        <s v="Community with four farmer cooperative groups"/>
        <s v="Community with five or more farmer cooperative groups"/>
        <s v="Interaction with a self-help group (non-specified)"/>
        <s v="Loan from a self-help group"/>
        <s v="Interaction with a Farmers' Association/Cooperative"/>
        <s v="Advice from Farmers' Association/Cooperative "/>
        <s v="Interaction with a SACCO"/>
        <s v="Belongs to a SACCO"/>
        <s v="Loan (start-up capital for income-generating enterprise) from a SACCO"/>
        <s v="Loan from any SHG"/>
        <s v="Interaction with any SHG"/>
        <s v="Rated advice GOOD"/>
        <s v="Rated advice OKAY"/>
        <s v="Rated advice BAD"/>
        <m/>
        <s v="Proportion of individuals who have received financial advice from a SACCO" u="1"/>
        <s v="Individuals who belong to a savings group that use mobile money services to receive member money" u="1"/>
        <s v="Individuals who belong to a SHG that contributes toward funerals/emergencies" u="1"/>
        <s v="Individuals who belong to a savings group that contributes toward social events" u="1"/>
        <s v="Individuals who belong to a savings group that have a bank account" u="1"/>
        <s v="Proportion of individuals who do not belong to a SHG because they do not trust them" u="1"/>
        <s v="Proportion of individuals who used a savings/lending group to recover from a financial challenge" u="1"/>
        <s v="Individuals who have received financial services from a savings group" u="1"/>
        <s v="Individuals who belong to a SHG that has a joint income generating activity" u="1"/>
        <s v="Individuals who belong to a savings group that uses mobile money to store members’ money" u="1"/>
        <s v="Individuals who have received financial advice from a savings group" u="1"/>
        <s v="Individuals who belong to a SACCO that use mobile money services to receive member money" u="1"/>
        <s v="Proportion of individuals who have interacted with a SACCO" u="1"/>
        <s v="MOST confident using a SACCO for financial services" u="1"/>
        <s v="Individuals who belong to a SHG that use mobile money services to receive member money" u="1"/>
        <s v="Individuals who belong to a savings group that has a constitution" u="1"/>
        <s v="Proportion of individuals who have a current loan with a merry go round" u="1"/>
        <s v="Individuals who belong to a SHG that contributes toward social events" u="1"/>
        <s v="Proportion of individuals who have used a SACCO in the past 90 days" u="1"/>
        <s v="Proportion of individuals who have used any SHG in the past 90 days" u="1"/>
        <s v="Proportion of individuals who have used a merry go round in the past 90 days" u="1"/>
        <s v="Individuals who have had any interaction with any SHG" u="1"/>
        <s v="Individuals who belong to a savings group that buys assets for members" u="1"/>
        <s v="Proportion of individuals who do not belong to a SHG because they dissolved their membership, and are debating joining another one" u="1"/>
        <s v="Individuals who belong to a savings group that contributes toward funerals/emergencies" u="1"/>
        <s v="Proportion of individuals who know the interest rate of their SHG account" u="1"/>
        <s v="Individuals who have received financial advice from a business association" u="1"/>
        <s v="Proportion of individuals who do not belong to a SHG because they require too much time in meetings" u="1"/>
        <s v="Individuals who belong to a SHG that have a loan from a bank" u="1"/>
        <s v="Proportion of individuals who have received financial advice from any SHG" u="1"/>
        <s v="Proportion of individuals who have a current loan with an ASCA" u="1"/>
        <s v="Proportion of individuals who do not belong to a SHG because of another reason" u="1"/>
        <s v="Proportion of individuals who belong to a cooperative which offer mobile services" u="1"/>
        <s v="Individuals who belong to a savings group have insurance" u="1"/>
        <s v="Proportion of individuals who have used a cooperative in the past 90 days" u="1"/>
        <s v="Proportion of individuals who do not belong to a SHG because they do not need their services" u="1"/>
        <s v="Proportion of individuals who have interacted with a merry go round" u="1"/>
        <s v="Proportion of individuals who have accessed financial services from a SACCO" u="1"/>
        <s v="Individuals who belong to a SACCO that have a loan from a bank" u="1"/>
        <s v="Proportion of individuals who have accessed financial services from an ASCA" u="1"/>
        <s v="Individuals who belong to a SACCO that uses mobile money services for paying out dividends" u="1"/>
        <s v="Individuals who have had any interaction with a savings group" u="1"/>
        <s v="Individuals who belong to a SACCO that contributes toward funerals/emergencies" u="1"/>
        <s v="Proportion of individuals who know the interest rate of their merry go round account" u="1"/>
        <s v="Individuals who belong to a SACCO have insurance" u="1"/>
        <s v="Individuals who have had any interaction with a SACCO" u="1"/>
        <s v="Proportion of individuals who have interacted with a cooperative" u="1"/>
        <s v="Proportion of individuals who have accessed financial services from a cooperative" u="1"/>
        <s v="Individuals who have received financial advice from a farmers' association/cooperative" u="1"/>
        <s v="Proportion of individuals who have a current loan with a SACCO" u="1"/>
        <s v="Proportion of individuals who have accessed financial services from any SHG" u="1"/>
        <s v="Individuals who have received financial services from any SHG" u="1"/>
        <s v="Proportion of individuals who know the interest rate of their SACCO account" u="1"/>
        <s v="Individuals who belong to a SHG have insurance" u="1"/>
        <s v="Proportion of individuals who do not belong to a SHG because they have no money left over for savings" u="1"/>
        <s v="MOST confident using a savings group for financial services" u="1"/>
        <s v="Individuals who belong to a savings group that has a joint income generating activity" u="1"/>
        <s v="Proportion of individuals who know the interest rate of their ASCA account" u="1"/>
        <s v="Confident using a SACCO for financial services" u="1"/>
        <s v="Proportion of individuals who belong to a SACCO which offer mobile services" u="1"/>
        <s v="Proportion of individuals who belong to any SHG which offer mobile services" u="1"/>
        <s v="Proportion of individuals who do not belong to a SHG because they have not found a group that suits their needs" u="1"/>
        <s v="Proportion of individuals who belong to a SACCO which offers only loan services" u="1"/>
        <s v="Proportion of individuals who belong to any SHG which offers only loan services" u="1"/>
        <s v="Individuals who belong to a SACCO that have a bank account" u="1"/>
        <s v="Proportion of individuals who have interacted with any SHG" u="1"/>
        <s v="Individuals who belong to a SACCO that contributes toward social events" u="1"/>
        <s v="Proportion of individuals who have accessed financial services from a merry go round" u="1"/>
        <s v="MOST confident using a SHG for financial services" u="1"/>
        <s v="Confident using a savings group for financial services" u="1"/>
        <s v="Individuals who have received financial advice from any SHG" u="1"/>
        <s v="Proportion of individuals who have used a SACCO in the past 30 days" u="1"/>
        <s v="Proportion of individuals who have used any SHG in the past 30 days" u="1"/>
        <s v="Proportion of Individuals who reported a negative SHG experience" u="1"/>
        <s v="Proportion of individuals who do not belong to a SHG because they do not know about them" u="1"/>
        <s v="Individuals who have received financial advice from a SACCO" u="1"/>
        <s v="Individuals who belong to a SACCO that buys assets for members" u="1"/>
        <s v="Proportion of individuals who have received financial advice from a merry go round" u="1"/>
        <s v="Proportion of individuals who have a current loan with any SHG" u="1"/>
        <s v="Proportion of individuals who belong to a cooperative which offers only loan services" u="1"/>
        <s v="Proportion of individuals who do not belong to a SHG because of a negative previous experience" u="1"/>
        <s v="Individuals who belong to a SHG that buys assets for members" u="1"/>
        <s v="Individuals who belong to a savings group that have a loan from a bank" u="1"/>
        <s v="Individuals who have received financial services from a SACCO" u="1"/>
        <s v="Proportion of individuals who have used a cooperative in the past 30 days" u="1"/>
        <s v="Proportion of individuals who have used a merry go round in the past 30 days" u="1"/>
        <s v="Individuals who belong to a SACCO that has a joint income generating activity" u="1"/>
        <s v="Proportion of individuals who do not belong to a SHG because they have a bank account or other formal financial institution" u="1"/>
      </sharedItems>
    </cacheField>
    <cacheField name="SHG Type" numFmtId="0">
      <sharedItems containsBlank="1" count="13">
        <s v="SACCO"/>
        <s v="Farmers' Association/Coop"/>
        <s v="Any SHG"/>
        <s v="Self-help group"/>
        <m/>
        <s v="ASCA" u="1"/>
        <s v="Cooperative" u="1"/>
        <s v="Savings Group" u="1"/>
        <s v="Merry go round" u="1"/>
        <s v="Savings/lending group" u="1"/>
        <s v="SHG" u="1"/>
        <s v="Business Association" u="1"/>
        <s v="Farmers' Association/Cooperative" u="1"/>
      </sharedItems>
    </cacheField>
    <cacheField name="Sample (Question Respondents)" numFmtId="0">
      <sharedItems containsBlank="1"/>
    </cacheField>
    <cacheField name="Indicator and Sample" numFmtId="0">
      <sharedItems containsBlank="1"/>
    </cacheField>
    <cacheField name="Sub-population" numFmtId="0">
      <sharedItems containsBlank="1" count="21">
        <s v="All Households"/>
        <s v="Female-headed households"/>
        <s v="Male-headed households"/>
        <s v="Households that use mobile money"/>
        <s v="Households that do not use mobile money"/>
        <s v="Households that have access to a mobile phone"/>
        <s v="Household that do not have access to a mobile phone"/>
        <s v="Household that do not have access to a bank account"/>
        <s v="Houhseholds that do not have access to a bank account "/>
        <m/>
        <s v="Individuals without a formal ID" u="1"/>
        <s v="Individuals who have access to a mobile phone" u="1"/>
        <s v="Females" u="1"/>
        <s v="Individuals who use mobile money" u="1"/>
        <s v="Individuals with a formal ID" u="1"/>
        <s v="All individuals" u="1"/>
        <s v="Individuals who do not have a bank account" u="1"/>
        <s v="Individuals who do not have access to a mobile phone" u="1"/>
        <s v="Individuals who do not use mobile money" u="1"/>
        <s v="Males" u="1"/>
        <s v="Individuals who have a bank" u="1"/>
      </sharedItems>
    </cacheField>
    <cacheField name="OC" numFmtId="0">
      <sharedItems containsString="0" containsBlank="1" containsNumber="1" containsInteger="1" minValue="1" maxValue="162"/>
    </cacheField>
    <cacheField name="Variable Name" numFmtId="0">
      <sharedItems containsBlank="1"/>
    </cacheField>
    <cacheField name="Mean" numFmtId="0">
      <sharedItems containsString="0" containsBlank="1" containsNumber="1" minValue="0" maxValue="0.84115483178593853"/>
    </cacheField>
    <cacheField name="SE" numFmtId="0">
      <sharedItems containsString="0" containsBlank="1" containsNumber="1" minValue="2.7385454699510874E-4" maxValue="0.16364233169620693"/>
    </cacheField>
    <cacheField name="n" numFmtId="0">
      <sharedItems containsString="0" containsBlank="1" containsNumber="1" containsInteger="1" minValue="3" maxValue="3352"/>
    </cacheField>
    <cacheField name="Column1"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ls Phelps" refreshedDate="43290.545079861113" createdVersion="6" refreshedVersion="6" minRefreshableVersion="3" recordCount="2753" xr:uid="{00000000-000A-0000-FFFF-FFFF49000000}">
  <cacheSource type="worksheet">
    <worksheetSource ref="D1:T623" sheet="Estimates (Cov &amp; Prev)"/>
  </cacheSource>
  <cacheFields count="17">
    <cacheField name="Data Source II" numFmtId="0">
      <sharedItems count="3">
        <s v="FII"/>
        <s v="FinScope"/>
        <s v="LSMS-ISA"/>
      </sharedItems>
    </cacheField>
    <cacheField name="Indicator Type" numFmtId="0">
      <sharedItems count="3">
        <s v="Coverage"/>
        <s v="Characteristics"/>
        <s v="Prevalence"/>
      </sharedItems>
    </cacheField>
    <cacheField name="Indicator" numFmtId="0">
      <sharedItems count="22">
        <s v="Proportion of individuals who accessed financial services from a SHG "/>
        <s v="Proportion of individuals who have received financial advice from a SHG "/>
        <s v="Proportion of individuals who belong to a SHG that does each activity  "/>
        <s v="Proportion of individuals who belong to SHGs which offer only loan services "/>
        <s v="Proportion of individuals who belong to SHGs which offer mobile services "/>
        <s v="Proportion of individuals who have used a SHG recently "/>
        <s v="Proportion of individuals who have interacted with a SHG "/>
        <s v="Proportion of households in communities with at least one SHG "/>
        <s v="Proportion of households that rated agricultural advice received from a Farmers' Association/Cooperative "/>
        <s v="Proportion of households that received agricultural advice from a Farmers' Association/Cooperative "/>
        <s v="Proportion of households in a community with one or more farmer cooperative groups "/>
        <s v="Proportion of households that have interacted with a SHG "/>
        <s v="Proportion of individuals who do not belong to a SHG for each reason "/>
        <s v="Proportion of individuals who use a SHG for each service "/>
        <s v="Proportion of individuals who belong to a SHG for each reason "/>
        <s v="Proportion of individuals who feel confident using a SHG for financial services "/>
        <s v="Proportion of households that accessed financial services from a SHG "/>
        <s v="Proportion of households that have at least one member who belongs to a SACCO "/>
        <s v="Proportion of individuals who know the interest rate of their SHG account "/>
        <s v="Proportion of individuals who have a current loan with a SHG "/>
        <s v="Proportion of Individuals who reported a negative SHG experience "/>
        <s v="Proportion of individuals who used a savings/lending group to recover from a financial challenge "/>
      </sharedItems>
    </cacheField>
    <cacheField name="Indicator II" numFmtId="0">
      <sharedItems/>
    </cacheField>
    <cacheField name="Indicator Sub-Options" numFmtId="0">
      <sharedItems/>
    </cacheField>
    <cacheField name="SHG Type" numFmtId="0">
      <sharedItems count="10">
        <s v="ASCA"/>
        <s v="Business Association"/>
        <s v="SACCO"/>
        <s v="Savings Group"/>
        <s v="Cooperative"/>
        <s v="Farmer's Association"/>
        <s v="Farmers' Association/Coop"/>
        <s v="Merry go round"/>
        <s v="Any SHG"/>
        <s v="Self-Help Group (unspecified)"/>
      </sharedItems>
    </cacheField>
    <cacheField name="Sample (Question Respondents)" numFmtId="0">
      <sharedItems/>
    </cacheField>
    <cacheField name="Sub-population" numFmtId="0">
      <sharedItems count="40">
        <s v="1.2 Females"/>
        <s v="1.3 Males"/>
        <s v="1.1 All individuals"/>
        <s v="2.1 Individuals who have a bank account"/>
        <s v="2.2 Individuals who do not have a bank account"/>
        <s v="3.1 Individuals who have access to a mobile phone"/>
        <s v="6.1 Rural individuals"/>
        <s v="3.2 Individuals who do not have access to a mobile phone"/>
        <s v="6.2 Urban individuals"/>
        <s v="4.1 Individuals who use mobile money"/>
        <s v="4.2 Individuals who do not use mobile money"/>
        <s v="5.1 Individuals with a formal ID"/>
        <s v="5.2 Individuals without a formal ID"/>
        <s v="7.1 Individuals in the two lowest PPI quantiles"/>
        <s v="7.2 Individuals in the middle PPI quantile"/>
        <s v="7.3 Individuals in the two highest PPI quantiles"/>
        <s v="7.x Individuals not in the middle PPI quantile"/>
        <s v="7.x Individuals not in the two highest PPI quantiles"/>
        <s v="7.x Individuals not in the two lowest PPI quantiles"/>
        <s v="6.2 Ubran individuals"/>
        <s v="7.1 individuals in the two lowest PPI quintiles"/>
        <s v="7.2 individuals in the middle PPI quintile"/>
        <s v="7.3 individuals in the two highest PPI quintiles"/>
        <s v="1.4 All Households"/>
        <s v="7.x Households consuming less than $2.50 PPP/day"/>
        <s v="7.5 Households consuming more than $2.50 PPP/day"/>
        <s v="7.6 Households consuming between $1.25 PPP and $2.50 PPP/day"/>
        <s v="7.8 Households consuming less than $1.25 PPP/day"/>
        <s v="1.6 Male-headed households"/>
        <s v="1.5 Female-headed households"/>
        <s v="2.4 Households that do not have access to a bank account"/>
        <s v="2.3 Households that have access to a bank account"/>
        <s v="3.4 Households that do not have access to a mobile phone"/>
        <s v="3.3 Households that have access to a mobile phone"/>
        <s v="4.4 Households that do not use mobile money"/>
        <s v="4.3 Households that use mobile money"/>
        <s v="6.4 Urban households"/>
        <s v="6.3 Rural households"/>
        <s v="7.x Households not consuming between $1.25 PPP and $2.50 PPP/day"/>
        <s v="7.x Households consuming more than $1.25 PPP/day"/>
      </sharedItems>
    </cacheField>
    <cacheField name="Sub-population II" numFmtId="0">
      <sharedItems/>
    </cacheField>
    <cacheField name="Indicator and Sample" numFmtId="0">
      <sharedItems/>
    </cacheField>
    <cacheField name="Variable Name" numFmtId="0">
      <sharedItems/>
    </cacheField>
    <cacheField name="Mean" numFmtId="10">
      <sharedItems containsSemiMixedTypes="0" containsString="0" containsNumber="1" minValue="0" maxValue="1"/>
    </cacheField>
    <cacheField name="SE" numFmtId="0">
      <sharedItems containsString="0" containsBlank="1" containsNumber="1" minValue="2.6369323207961565E-5" maxValue="0.32707132654873411"/>
    </cacheField>
    <cacheField name="LL - 95%" numFmtId="10">
      <sharedItems containsString="0" containsBlank="1" containsNumber="1" minValue="-0.23468070652705791" maxValue="0.96687400596148465"/>
    </cacheField>
    <cacheField name="UL - 95%" numFmtId="10">
      <sharedItems containsString="0" containsBlank="1" containsNumber="1" minValue="8.3590374605935604E-5" maxValue="1.234680706527058"/>
    </cacheField>
    <cacheField name="N" numFmtId="0">
      <sharedItems containsSemiMixedTypes="0" containsString="0" containsNumber="1" containsInteger="1" minValue="3" maxValue="9459"/>
    </cacheField>
    <cacheField name="N&gt;=30" numFmtId="0">
      <sharedItems/>
    </cacheField>
  </cacheFields>
  <extLst>
    <ext xmlns:x14="http://schemas.microsoft.com/office/spreadsheetml/2009/9/main" uri="{725AE2AE-9491-48be-B2B4-4EB974FC3084}">
      <x14:pivotCacheDefinition pivotCacheId="6"/>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Seymour" refreshedDate="43294.650303125003" createdVersion="6" refreshedVersion="6" minRefreshableVersion="3" recordCount="5308" xr:uid="{00000000-000A-0000-FFFF-FFFF4B000000}">
  <cacheSource type="worksheet">
    <worksheetSource ref="A1:T5309" sheet="Estimates (Characteristics)"/>
  </cacheSource>
  <cacheFields count="20">
    <cacheField name="Country" numFmtId="0">
      <sharedItems count="5">
        <s v="Kenya"/>
        <s v="Nigeria"/>
        <s v="Rwanda"/>
        <s v="Tanzania"/>
        <s v="Uganda"/>
      </sharedItems>
    </cacheField>
    <cacheField name="Country II" numFmtId="0">
      <sharedItems count="5">
        <s v="Kenya"/>
        <s v="Nigeria"/>
        <s v="Rwanda"/>
        <s v="Tanzania"/>
        <s v="Uganda"/>
      </sharedItems>
    </cacheField>
    <cacheField name="Data Source" numFmtId="0">
      <sharedItems count="3">
        <s v="Finscope"/>
        <s v="FII"/>
        <s v="LSMS-ISA"/>
      </sharedItems>
    </cacheField>
    <cacheField name="Data Source II" numFmtId="0">
      <sharedItems count="3">
        <s v="Finscope"/>
        <s v="FII"/>
        <s v="LSMS-ISA"/>
      </sharedItems>
    </cacheField>
    <cacheField name="Indicator Type" numFmtId="0">
      <sharedItems count="1">
        <s v="Characteristics"/>
      </sharedItems>
    </cacheField>
    <cacheField name="Indicator" numFmtId="0">
      <sharedItems count="37">
        <s v="Proportion of individuals who feel confident using a SHG for financial services"/>
        <s v="Proportion of individuals who belong to a SHG that does each activity"/>
        <s v="Proportion of individuals who do not belong to a SHG for each reason"/>
        <s v="Proportion of individuals who belong to a SHG for each reason"/>
        <s v="Proportion of individuals who belong to a SHG that has been trained in group management"/>
        <s v="Proportion of individuals who belong to a SHG that has been trained in group management by each provider"/>
        <s v="Proportion of individuals who anticipate using a SHG as their main financial resource during an emergency"/>
        <s v="Proportion of individuals who consider financial services from a SHG to be their most important financial instrument"/>
        <s v="Proportion of individuals who have had a negative experience with a SHG"/>
        <s v="Proportion of individuals who have had each type of negative experience with an SHG"/>
        <s v="Proportion of individuals who have used a SHG recently"/>
        <s v="Proportion of individuals who used a savings/lending group to recover from a financial challenge"/>
        <s v="Proportion of individuals who have a current loan with a SHG"/>
        <s v="Proportion of individuals who belong to SHGs which offer only loan services"/>
        <s v="Proportion of individuals who belong to SHGs which offer mobile services"/>
        <s v="Proportion of individuals who know the interest rate of their SHG account"/>
        <s v="Proportion of Individuals who reported a negative SHG experience"/>
        <s v="Proportion of individuals who have used a SHG recently "/>
        <s v="Proportion of individuals who used a savings/lending group to recover from a financial challenge "/>
        <s v="Proportion of individuals who belong to SHGs which offer only loan services "/>
        <s v="Proportion of individuals who belong to SHGs which offer mobile services "/>
        <s v="Proportion of individuals who know the interest rate of their SHG account "/>
        <s v="Proportion of Individuals who reported a negative SHG experience "/>
        <s v="Proportion of individuals who do not belong to a SHG for each reason "/>
        <s v="Proportion of individuals who know the interest rate of their SHG loan "/>
        <s v="Proportion of individuals who know the interest rate of their SHG savings account "/>
        <s v="Proportion of individuals who belong to a SHG that does each activity  "/>
        <s v="Proportion of households that rated agricultural advice received from a Farmers' Association/Cooperative "/>
        <s v="Proportion of individuals who use a SHG for each service "/>
        <s v="Proportion of individuals who belong to a SHG for each reason "/>
        <s v="Proportion of individuals who feel confident using a SHG for financial services "/>
        <s v="Proportion of individuals who have a current loan with a SHG "/>
        <s v="Proportion of individuals who find it easier to borrow with a SHG"/>
        <s v="Proportion of individuals who had assets seized by a SHG (failure to repay a loan)"/>
        <s v="Proportion of individuals who have at least one negative opinion of SHG lending behavior"/>
        <s v="Proportion of individuals who use types of collateral to obtain a SHG loan"/>
        <s v="Proportion of individuals who trust SHG lending behavior"/>
      </sharedItems>
    </cacheField>
    <cacheField name="Indicator II" numFmtId="0">
      <sharedItems/>
    </cacheField>
    <cacheField name="Indicator Sub-Options" numFmtId="0">
      <sharedItems count="248">
        <s v="Most confident using a SACCO"/>
        <s v="Most confident using a ROSCA"/>
        <s v="Most confident using any SHG (one or more)"/>
        <s v="A savings group that contributes towards funerals or other emergencies of members and their families"/>
        <s v="A savings group that collects money and gives to each member a lump sum or gift in turn"/>
        <s v="A savings group that saves and lends money to members and non-members to be repaid with interest"/>
        <s v="A savings group that periodically distributes all monies held by the group to its members"/>
        <s v="A savings group that pays back to members all the savings and interest earned at the end of the cycle"/>
        <s v="A savings group that saves together and puts the money in an account"/>
        <s v="A savings group that makes other kinds of investments as a group e.g. property, business"/>
        <s v="A savings group that invests in the stock market as a group"/>
        <s v="Have an account in a bank or other formal institution"/>
        <s v="Don't have any money"/>
        <s v="People steal your money"/>
        <s v="Don't know about Savings Groups"/>
        <s v="Don't need any service from them"/>
        <s v="Don't trust savings groups"/>
        <s v="Groups require too much time in meetings"/>
        <s v="Other reason"/>
        <s v="People steal your money/don't trust"/>
        <s v="Belong to a savings group to have a lump sum to use when it's your turn"/>
        <s v="Belong to a savings group to help when there is a death in the family"/>
        <s v="Belong to a savings group to help when there is any other emergency"/>
        <s v="Belong to a savings group because it is compulsory in your clan/village"/>
        <s v="Belong to a savings group to socialize"/>
        <s v="Belong to a savings group to exchange ideas"/>
        <s v="Belong to a savings group to invest in bigger things by pulling money/resources together"/>
        <s v="Belongs to a savings group because the group buys you household goods or farm goods when it's your turn"/>
        <s v="Belong to a savings group to increase income by lending"/>
        <s v="Belong to a savings group because you could not get money or help anywhere else"/>
        <s v="Belong to a savings group because you can get money easily when you need it"/>
        <s v="Belong to a savings group to get the strength to save from saving with others"/>
        <s v="Belong to a savings group because you can't save at home - money gets used on other things"/>
        <s v="Belong to a savings group because it encourages me to work harder"/>
        <s v="Belong to a savings group for another reason"/>
        <s v="Proportion of individuals who belong to a SHG that has been trained in group management"/>
        <s v="Belongs to a savings group that was trained by an NGO/church/mosque"/>
        <s v="Belongs to a savings group that was trained by a private group trainer"/>
        <s v="Belongs to a savings group that was trained by a government body"/>
        <s v="Belongs to a savings group that was trained by a financial provider (MFI)"/>
        <s v="Belongs to a savings group that was trained by another group"/>
        <s v="Belongs to a savings group that was trained by a community member"/>
        <s v="Belongs to a savings group that was trained but does not know by whom"/>
        <s v="ASCA"/>
        <s v="SACCO"/>
        <s v="Any SHG (one or more)"/>
        <s v="Financial services from a SACCO"/>
        <s v="Financial services from an ASCA"/>
        <s v="Financial services from a ROSCA"/>
        <s v="Financial services from a group of friends"/>
        <s v="Financial services from any SHG (one or more)"/>
        <s v="Negative experience with a SACCO in the past 12 months"/>
        <s v="Negative experience with a savings group"/>
        <s v="Negative experience with any SHG (one or more)"/>
        <s v="Lost money through theft or fraud by someone outside the group"/>
        <s v="Lost money through theft or fraud by a committee member"/>
        <s v="Lost money through a bad investment of funds"/>
        <s v="Lost money through dishonesty or default by members"/>
        <s v="Loss of membership"/>
        <s v="Conflict within the group"/>
        <s v="Poor leadership"/>
        <s v="Money/cash not available immediately"/>
        <s v="Pressured/forced to take a loan"/>
        <s v="Conflict within the group/poor leadership"/>
        <s v="Cooperative in the past 30 days"/>
        <s v="SACCO in the past 30 days"/>
        <s v="Merry-Go-Round in the past 30 days"/>
        <s v="Any SHG (one or more) in the past 30 days"/>
        <s v="Cooperative in the past 90 days"/>
        <s v="SACCO in the past 90 days"/>
        <s v="Merry-Go-Round in the past 90 days"/>
        <s v="Any SHG (one or more) in the past 90 days"/>
        <s v="Savings/lending group to recover from a financial challenge"/>
        <s v="Current loan with a SACCO"/>
        <s v="Current loan with an ASCA"/>
        <s v="Current loan with an a Merry-Go-Round"/>
        <s v="Current loan with any SHG (one or more)"/>
        <s v="Cooperative which offers only loan services"/>
        <s v="SACCO which offers only loan services"/>
        <s v="Any SHG (one or more) which offers only loan services"/>
        <s v="SACCO which offers mobile service"/>
        <s v="Cooperative which offers mobile services"/>
        <s v="Any SHG (one or more) which offers mobile services"/>
        <s v="SACCO account"/>
        <s v="ASCA account"/>
        <s v="Merry-Go-Round account"/>
        <s v="Any SHG (one or more) account"/>
        <s v="Any negative experience (one or more)"/>
        <s v="Theft/fraud from outside the group"/>
        <s v="Theft/fraud from within the group"/>
        <s v="Lost money through bad investments"/>
        <s v="Lost membership due to death or cancellation"/>
        <s v="Poor SHG leadership"/>
        <s v="Cash not available immediately"/>
        <s v="Have a bank account or other formal financial institution"/>
        <s v="No money left over for savings"/>
        <s v="Do not know about them"/>
        <s v="Do not need their services"/>
        <s v="Do not trust them"/>
        <s v="Require too much time in meetings"/>
        <s v="Negative previous experience"/>
        <s v="Dissolved their membership, and are debating joining another one"/>
        <s v="Have not found a group that suits their needs"/>
        <s v="Another reason"/>
        <s v="ROSCA"/>
        <s v="VLSLG in the past 30 days"/>
        <s v="Merry go round in the past 30 days"/>
        <s v="VLSLG in the past 90 days"/>
        <s v="Merry go round in the past 90 days"/>
        <s v="VLSLG which offers only loan services"/>
        <s v="VLSLG which offers mobile service"/>
        <s v="Poor SHG leadership / conflict within group"/>
        <s v="Do not trust them / people steal money"/>
        <s v="Umurenge SACCO which offers mobile service"/>
        <s v="Any SHG (one or more) which offers mobile service"/>
        <s v="Informal Financial Group account"/>
        <s v="Cooperative (unspecified)"/>
        <s v="Non-Umurenge SACCO"/>
        <s v="Umurenge SACCO"/>
        <s v="Non-Umurenge SACCO which offers only loan services"/>
        <s v="Umurenge SACCO which offers only loan services"/>
        <s v="Non-Umurenge SACCO which offers mobile service"/>
        <s v="A SACCO that has a bank account"/>
        <s v="A savings group that has a bank account"/>
        <s v="A SACCO that buys assets for members"/>
        <s v="A savings group that buys assets for members"/>
        <s v="A savings group that has a constitution"/>
        <s v="Rated advice BAD"/>
        <s v="Rated advice GOOD"/>
        <s v="Rated advice OKAY"/>
        <s v="A SACCO that contributes towards funerals or other emergencies of members and their families"/>
        <s v="A SACCO that has a joint income generating activity"/>
        <s v="A savings group that has a joint income generating activity"/>
        <s v="A SACCO that has insurance"/>
        <s v="A savings group that has insurance"/>
        <s v="A SACCO that has a loan from a bank"/>
        <s v="A savings group that has a loan from a bank"/>
        <s v="A SACCO that uses mobile money services for paying out dividends"/>
        <s v="A SACCO that uses mobile money services to receive member money"/>
        <s v="A savings group that uses mobile money services to receive member money"/>
        <s v="A savings group that uses mobile money to store members’ money"/>
        <s v="Do not know SACCOs"/>
        <s v="Do not know of SACCOs in my community"/>
        <s v="Do not trust SACCOs"/>
        <s v="I can get the services SACCOs offer elsewhere"/>
        <s v="Do not have the joining/membership fee for a SACCO"/>
        <s v="SACCOs do not offer me any benefits"/>
        <s v="No specific reason for not belonging to a SACCO"/>
        <s v="Other reason for not belonging to a SACCO"/>
        <s v="Use their SACCO to help them get a better price for their produce/products"/>
        <s v="Belong to SACCO to borrow money"/>
        <s v="Borrow with interest from their SACCO"/>
        <s v="Borrow without interest from their SACCO"/>
        <s v="Belong to SACCO because it is compulsory/expected of me"/>
        <s v="Confident using a SACCO for financial services"/>
        <s v="Earn dividends with their SACCO"/>
        <s v="Belong to SACCO because I can get access to money in case of loss or emergency/access the social fund"/>
        <s v="Use their SACCO to help them get farm inputs"/>
        <s v="Belong to SACCO because they give financial advice"/>
        <s v="Belong to SACCO because I can turn to them when in financial need"/>
        <s v="Belong to SACCO because it forces me to save"/>
        <s v="Belong to SACCO because they give information on matters such as education, health, etc."/>
        <s v="Belong to SACCO because I inherited membership"/>
        <s v="Belong to SACCO for another reason"/>
        <s v="Belong to SACCO because to save money/to buy shares"/>
        <s v="Buy shares with their SACCO"/>
        <s v="Belong to SACCO to socialize or meet friends/to network"/>
        <s v="Belong to SACCO because I trust the members with my money"/>
        <s v="Save with their SACCO"/>
        <s v="Access the welfare/social fund with their SACCO"/>
        <s v="Belong to a savings group to borrow money"/>
        <s v="Borrow with interest from their savings group"/>
        <s v="Borrow without interest from their savings group"/>
        <s v="Belong to a savings group because it is compulsory/expected of me"/>
        <s v="Confident using a savings group for financial services"/>
        <s v="Belong to a savings group because I can get access to money in case of loss or emergency/access the social fund"/>
        <s v="Belong to a savings group because they give financial advice"/>
        <s v="Belong to a savings group because I can turn to them when in financial need"/>
        <s v="Go to their savings group for money when they have an emergency or a social event such as weddings and funerals"/>
        <s v="Belong to a savings group because it forces me to save"/>
        <s v="Belong to a savings group because they give information on matters such as education, health, etc."/>
        <s v="Belong to a savings group because I inherited membership"/>
        <s v="Most confident using a savings group"/>
        <s v="Use their savings group for other services"/>
        <s v="Belong to a savings group to save money/buy shares"/>
        <s v="Buy shares with their savings group"/>
        <s v="Belong to a savings group to socialize or meet friends/to network"/>
        <s v="Belong to a savings group because I trust the members with my money"/>
        <s v="Use their savings group for insurance services"/>
        <s v="Save with their savings group"/>
        <s v="Any SHG (one or more) that has a bank account"/>
        <s v="Borrow with interest from any SHG (one or more)"/>
        <s v="Borrow without interest from any SHG (one or more)"/>
        <s v="Any SHG (one or more) that buys assets for members"/>
        <s v="Confident using any SHG (one or more) for financial services"/>
        <s v="Any SHG (one or more) that contributes towards funerals or other emergencies of members and their families"/>
        <s v="Any SHG (one or more) that has a joint income generating activity"/>
        <s v="Any SHG (one or more) that has insurance"/>
        <s v="Any SHG (one or more) that has a loan from a bank"/>
        <s v="Any SHG (one or more) that uses mobile money services to receive member money"/>
        <s v="Save with any SHG (one or more)"/>
        <s v="Buy shares with any SHG (one or more)"/>
        <s v="Any SHG (one or more) that contributes towards social events of members (e.g. weddings, birth of a child)"/>
        <s v="A SACCO that contributes towards social events of members (e.g. weddings, birth of a child)"/>
        <s v="A savings group that contributes towards social events of members (e.g. weddings, birth of a child)"/>
        <s v="Burial Society"/>
        <s v="Investment Club"/>
        <s v="SACCO negative opinion: repaymen schedule is inconvenient"/>
        <s v="SACCO negative opinion: collateral security is unaffordable"/>
        <s v="SACCO negative opinion: requires a lot of documentation"/>
        <s v="SACCO negative opinion: interest rate is too high"/>
        <s v="SACCO negative opinion: do not understand contract"/>
        <s v="SACCO negative opinion: poor customer care"/>
        <s v="SACCO negative opinion: grace period is too short"/>
        <s v="SACCO negative opinion: takes a lot of time"/>
        <s v="SACCO negative opinion: asked to pay unofficial charges"/>
        <s v="SACCO negative opinion: provide services in unsafe locations"/>
        <s v="SACCO loan with car or motorcyle as collateral"/>
        <s v="SACCO loan with household assets as collateral"/>
        <s v="SACCO loan with an insurance policy as collateral"/>
        <s v="SACCO loan with a land title as collateral"/>
        <s v="SACCO loan with livestock as collateral"/>
        <s v="SACCO loan with machinery or tools as collateral"/>
        <s v="SACCO loan with some other form of collateral"/>
        <s v="SACCO loan with shares as collateral"/>
        <s v="Savings Group"/>
        <s v="At least one negative opinion of any SHG (one or more)"/>
        <s v="Village Saving/Lending Group"/>
        <s v="Village Saving/Lending Group negative opinion: repaymen schedule is inconvenient"/>
        <s v="Village Saving/Lending Group negative opinion: collateral security is unaffordable"/>
        <s v="Village Saving/Lending Group negative opinion: requires a lot of documentation"/>
        <s v="Village Saving/Lending Group negative opinion: interest rate is too high"/>
        <s v="Village Saving/Lending Group negative opinion: do not understand contract"/>
        <s v="Village Saving/Lending Group negative opinion: poor customer care"/>
        <s v="Village Saving/Lending Group negative opinion: grace period is too short"/>
        <s v="Village Saving/Lending Group negative opinion: takes a lot of time"/>
        <s v="Village Saving/Lending Group negative opinion: asked to pay unofficial charges"/>
        <s v="Village Saving/Lending Group negative opinion: provide services in unsafe locations"/>
        <s v="Village Saving/Lending Group loan with car or motorcyle as collateral"/>
        <s v="Village Saving/Lending Group loan with household assets as collateral"/>
        <s v="Village Saving/Lending Group loan with an insurance policy as collateral"/>
        <s v="Village Saving/Lending Group loan with a land title as collateral"/>
        <s v="Village Saving/Lending Group loan with livestock as collateral"/>
        <s v="Village Saving/Lending Group loan with machinery or tools as collateral"/>
        <s v="Village Saving/Lending Group loan with some other form of collateral"/>
        <s v="Village Saving/Lending Group loan with shares as collateral"/>
        <s v="SACCO which offers mobile services"/>
        <s v="Any negative experience"/>
      </sharedItems>
    </cacheField>
    <cacheField name="SHG Type" numFmtId="0">
      <sharedItems count="15">
        <s v="SACCO"/>
        <s v="ROSCA"/>
        <s v="Any SHG (one or more)"/>
        <s v="Savings Group"/>
        <s v="ASCA"/>
        <s v="Group of Friends"/>
        <s v="Cooperative (unspecified)"/>
        <s v="Merry-Go-Round"/>
        <s v="Village Saving/Lending Group"/>
        <s v="Umurenge SACCO"/>
        <s v="Informal Financial Group"/>
        <s v="Non-Umurenge SACCO"/>
        <s v="Farmer's Association"/>
        <s v="Burial Society"/>
        <s v="Investment Club"/>
      </sharedItems>
    </cacheField>
    <cacheField name="Sample (Question Respondents)" numFmtId="0">
      <sharedItems/>
    </cacheField>
    <cacheField name="Sub-population" numFmtId="0">
      <sharedItems count="31">
        <s v="1.1 All individuals"/>
        <s v="6.2 Urban individuals"/>
        <s v="6.1 Rural individuals"/>
        <s v="1.3 Males"/>
        <s v="1.2 Females"/>
        <s v="4.2 Individuals who do not use mobile money"/>
        <s v="4.1 Individuals who use mobile money"/>
        <s v="3.2 Individuals who do not have access to a mobile phone"/>
        <s v="3.1 Individuals who have access to a mobile phone"/>
        <s v="5.2 Individuals without a formal ID"/>
        <s v="5.1 Individuals with a formal ID"/>
        <s v="2.2 Individuals who do not have a bank account"/>
        <s v="2.1 Individuals who have a bank account"/>
        <s v="7.1 Individuals in the two lowest PPI quintiles"/>
        <s v="7.2 Individuals in the middle PPI quintile"/>
        <s v="7.3 Individuals in the two highest PPI quintiles"/>
        <s v="7.3 Individuals in the two highest PPI quantiles"/>
        <s v="1.4 All Households"/>
        <s v="7.5 Households consuming more than $2.50 PPP/day"/>
        <s v="7.6 Households consuming between $1.25 PPP and $2.50 PPP/day"/>
        <s v="7.8 Households consuming less than $1.25 PPP/day"/>
        <s v="1.6 Male-headed households"/>
        <s v="1.5 Female-headed households"/>
        <s v="2.4 Households that do not have access to a bank account"/>
        <s v="2.3 Households that have access to a bank account"/>
        <s v="3.4 Households that do not have access to a mobile phone"/>
        <s v="3.3 Households that have access to a mobile phone"/>
        <s v="4.4 Households that do not use mobile money"/>
        <s v="4.3 Households that use mobile money"/>
        <s v="6.4 Urban households"/>
        <s v="6.3 Rural households"/>
      </sharedItems>
    </cacheField>
    <cacheField name="Sub-population II" numFmtId="0">
      <sharedItems count="31">
        <s v="1.1 All individuals"/>
        <s v="6.2 Urban individuals"/>
        <s v="6.1 Rural individuals"/>
        <s v="1.3 Males"/>
        <s v="1.2 Females"/>
        <s v="4.2 Individuals who do not use mobile money"/>
        <s v="4.1 Individuals who use mobile money"/>
        <s v="3.2 Individuals who do not have access to a mobile phone"/>
        <s v="3.1 Individuals who have access to a mobile phone"/>
        <s v="5.2 Individuals without a formal ID"/>
        <s v="5.1 Individuals with a formal ID"/>
        <s v="2.2 Individuals who do not have a bank account"/>
        <s v="2.1 Individuals who have a bank account"/>
        <s v="7.1 Individuals in the two lowest PPI quintiles"/>
        <s v="7.2 Individuals in the middle PPI quintile"/>
        <s v="7.3 Individuals in the two highest PPI quintiles"/>
        <s v="7.3 Individuals in the two highest PPI quantiles"/>
        <s v="1.4 All Households"/>
        <s v="7.5 Households consuming more than $2.50 PPP/day"/>
        <s v="7.6 Households consuming between $1.25 PPP and $2.50 PPP/day"/>
        <s v="7.8 Households consuming less than $1.25 PPP/day"/>
        <s v="1.6 Male-headed households"/>
        <s v="1.5 Female-headed households"/>
        <s v="2.4 Households that do not have access to a bank account"/>
        <s v="2.3 Households that have access to a bank account"/>
        <s v="3.4 Households that do not have access to a mobile phone"/>
        <s v="3.3 Households that have access to a mobile phone"/>
        <s v="4.4 Households that do not use mobile money"/>
        <s v="4.3 Households that use mobile money"/>
        <s v="6.4 Urban households"/>
        <s v="6.3 Rural households"/>
      </sharedItems>
    </cacheField>
    <cacheField name="Indicator and Sample" numFmtId="0">
      <sharedItems count="31">
        <s v="Proportion of individuals who feel confident using a SHG for financial services (Among all question respondents)"/>
        <s v="Proportion of individuals who belong to a SHG that does each activity (Among all question respondents)"/>
        <s v="Proportion of individuals who do not belong to a SHG for each reason (Among Individuals who do not belong to a SHG)"/>
        <s v="Proportion of individuals who belong to a SHG for each reason (Among Individuals who belong to savings groups)"/>
        <s v="Proportion of individuals who belong to a SHG that has been trained in group management (Among Individuals who belong to savings groups)"/>
        <s v="Proportion of individuals who belong to a SHG that has been trained in group management by each provider (Among Individuals who belong to a savings group that has been trained in group management)"/>
        <s v="Proportion of individuals who anticipate using a SHG as their main financial resource during an emergency (Among Individuals who are able to obtain emergency money within three days)"/>
        <s v="Proportion of individuals who consider financial services from a SHG to be their most important financial instrument (Among all question respondents)"/>
        <s v="Proportion of individuals who have had a negative experience with a SHG (Among Individuals who have used SACCOs for financial services or belong to savings groups)"/>
        <s v="Proportion of individuals who have had each type of negative experience with an SHG (Among Individuals who belong to a savings group)"/>
        <s v="Proportion of individuals who have used a SHG recently (Among all question respondents)"/>
        <s v="Proportion of individuals who used a savings/lending group to recover from a financial challenge (Among all question respondents)"/>
        <s v="Proportion of individuals who have a current loan with a SHG (Among those who have ever borrowed from that SHG)"/>
        <s v="Proportion of individuals who belong to SHGs which offer only loan services (Among all question respondents)"/>
        <s v="Proportion of individuals who belong to SHGs which offer mobile services (Among all question respondents)"/>
        <s v="Proportion of individuals who know the interest rate of their SHG account (Among all account holders)"/>
        <s v="Proportion of Individuals who reported a negative SHG experience (Among individuals with SHG experience)"/>
        <s v="Proportion of Individuals who reported a negative SHG experience (Among Any SHG)"/>
        <s v="Proportion of individuals who have used a SHG recently (Among those who have ever borrowed from that SHG)"/>
        <s v="Proportion of Individuals who reported a negative SHG experience (Among individuals who belong to at least one SHG)"/>
        <s v="Proportion of individuals who know the interest rate of their SHG loan (Among individuals who have an informal loan)"/>
        <s v="Proportion of individuals who know the interest rate of their SHG savings account (Among individuals who save with an informal account)"/>
        <s v="Proportion of individuals who belong to a SHG that does each activity  (Among individuals who belong to that SHG)"/>
        <s v="Proportion of households that rated agricultural advice received from a Farmers' Association/Cooperative (Among households that rated advice)"/>
        <s v="Proportion of individuals who use a SHG for each service (Among individuals who belong to that SHG)"/>
        <s v="Proportion of individuals who belong to a SHG for each reason (Among individuals who belong to that SHG)"/>
        <s v="Proportion of individuals who find it easier to borrow with a SHG (Among those who have ever taken a loan)"/>
        <s v="Proportion of individuals who had assets seized by a SHG (failure to repay a loan) (Among those who have ever taken a loan)"/>
        <s v="Proportion of individuals who have at least one negative opinion of SHG lending behavior (Among all question respondents)"/>
        <s v="Proportion of individuals who use types of collateral to obtain a SHG loan (Among all question respondents)"/>
        <s v="Proportion of individuals who trust SHG lending behavior (Among all question respondents)"/>
      </sharedItems>
    </cacheField>
    <cacheField name="Variable Name" numFmtId="0">
      <sharedItems/>
    </cacheField>
    <cacheField name="Mean" numFmtId="10">
      <sharedItems containsSemiMixedTypes="0" containsString="0" containsNumber="1" minValue="0" maxValue="1"/>
    </cacheField>
    <cacheField name="SE" numFmtId="0">
      <sharedItems containsString="0" containsBlank="1" containsNumber="1" minValue="1.8435468814939529E-4" maxValue="0.32707132654873411"/>
    </cacheField>
    <cacheField name="LL - 95%" numFmtId="10">
      <sharedItems containsString="0" containsBlank="1" containsNumber="1" minValue="-0.23468070652705791" maxValue="0.96687400596148465"/>
    </cacheField>
    <cacheField name="UL - 95%" numFmtId="10">
      <sharedItems containsString="0" containsBlank="1" containsNumber="1" minValue="5.4547987262371447E-4" maxValue="1.234680706527058"/>
    </cacheField>
    <cacheField name="N" numFmtId="0">
      <sharedItems containsSemiMixedTypes="0" containsString="0" containsNumber="1" containsInteger="1" minValue="1" maxValue="9459"/>
    </cacheField>
    <cacheField name="N&gt;=30" numFmtId="0">
      <sharedItems/>
    </cacheField>
  </cacheFields>
  <extLst>
    <ext xmlns:x14="http://schemas.microsoft.com/office/spreadsheetml/2009/9/main" uri="{725AE2AE-9491-48be-B2B4-4EB974FC3084}">
      <x14:pivotCacheDefinition pivotCacheId="15"/>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ls Phelps" refreshedDate="43294.668658333336" createdVersion="6" refreshedVersion="6" minRefreshableVersion="3" recordCount="145" xr:uid="{00000000-000A-0000-FFFF-FFFF4C000000}">
  <cacheSource type="worksheet">
    <worksheetSource ref="A1:T146" sheet="Estimates (Pivot Chart)"/>
  </cacheSource>
  <cacheFields count="20">
    <cacheField name="Country" numFmtId="0">
      <sharedItems count="6">
        <s v="Ethiopia"/>
        <s v="Kenya"/>
        <s v="Rwanda"/>
        <s v="Uganda"/>
        <s v="Tanzania"/>
        <s v="Nigeria"/>
      </sharedItems>
    </cacheField>
    <cacheField name="Country II" numFmtId="0">
      <sharedItems count="6">
        <s v="Ethiopia"/>
        <s v="Kenya"/>
        <s v="Rwanda"/>
        <s v="Uganda"/>
        <s v="Tanzania"/>
        <s v="Nigeria"/>
      </sharedItems>
    </cacheField>
    <cacheField name="Data Source" numFmtId="0">
      <sharedItems count="4">
        <s v="LSMS-ISA (households)"/>
        <s v="FII (individuals)"/>
        <s v="FinScope (individuals)"/>
        <s v="LSMS-ISA (households) (households)"/>
      </sharedItems>
    </cacheField>
    <cacheField name="Data Source II" numFmtId="0">
      <sharedItems/>
    </cacheField>
    <cacheField name="Indicator Type" numFmtId="0">
      <sharedItems/>
    </cacheField>
    <cacheField name="Indicator" numFmtId="0">
      <sharedItems count="13">
        <s v="Accessed financial services from a SHG (coverage)"/>
        <s v="Any interaction with a SHG (coverage)"/>
        <s v="Engaged in agricultural trading with an SHG (coverage)"/>
        <s v="Households in communities with at least one SHG (prevalence)"/>
        <s v="Received agricultural advice from a SHG (coverage)"/>
        <s v="Received financial advice from a SGH (coverage)"/>
        <s v="SHG Membership (coverage)"/>
        <s v="Use SHGs as main source of financial advice (coverage)"/>
        <s v="Any interaction with a SHG (coverage) " u="1"/>
        <s v="Received financial advice from a SGH (coverage) " u="1"/>
        <s v="Accessed financial services from a SHG (coverage) " u="1"/>
        <s v="SHG Membership" u="1"/>
        <s v="SHG Membership " u="1"/>
      </sharedItems>
    </cacheField>
    <cacheField name="Indicator II" numFmtId="0">
      <sharedItems/>
    </cacheField>
    <cacheField name="Indicator Sub-Options" numFmtId="0">
      <sharedItems/>
    </cacheField>
    <cacheField name="SHG Type" numFmtId="0">
      <sharedItems count="17">
        <s v="Other Association"/>
        <s v="ROSCA"/>
        <s v="SACCO"/>
        <s v="Any SHG (one or more)"/>
        <s v="Cooperative (unspecified)"/>
        <s v="ASCA"/>
        <s v="Merry-Go-Round"/>
        <s v="Self-Help Group (unspecified)"/>
        <s v="Chama"/>
        <s v="Group of Friends"/>
        <s v="Informal Financial Group"/>
        <s v="Savings Group"/>
        <s v="Village Saving/Lending Group"/>
        <s v="Farmer's Association"/>
        <s v="Agricultural Cooperative"/>
        <s v="Burial Societies"/>
        <s v="Business Association"/>
      </sharedItems>
    </cacheField>
    <cacheField name="Sample (Question Respondents)" numFmtId="0">
      <sharedItems/>
    </cacheField>
    <cacheField name="Sub-population" numFmtId="0">
      <sharedItems/>
    </cacheField>
    <cacheField name="Sub-population II" numFmtId="0">
      <sharedItems/>
    </cacheField>
    <cacheField name="Indicator and Sample" numFmtId="0">
      <sharedItems/>
    </cacheField>
    <cacheField name="Variable Name" numFmtId="0">
      <sharedItems/>
    </cacheField>
    <cacheField name="Mean" numFmtId="0">
      <sharedItems containsSemiMixedTypes="0" containsString="0" containsNumber="1" minValue="0" maxValue="0.58663428214079116"/>
    </cacheField>
    <cacheField name="SE" numFmtId="0">
      <sharedItems containsString="0" containsBlank="1" containsNumber="1" minValue="1.9388932292152764E-4" maxValue="3.1860789058186886E-2"/>
    </cacheField>
    <cacheField name="LL - 95%" numFmtId="0">
      <sharedItems containsString="0" containsBlank="1" containsNumber="1" minValue="-1.8629553550284891E-4" maxValue="0.57585634280137277"/>
    </cacheField>
    <cacheField name="UL - 95%" numFmtId="0">
      <sharedItems containsString="0" containsBlank="1" containsNumber="1" minValue="5.7400874362496324E-4" maxValue="0.61163391193786376"/>
    </cacheField>
    <cacheField name="N" numFmtId="0">
      <sharedItems containsSemiMixedTypes="0" containsString="0" containsNumber="1" containsInteger="1" minValue="2003" maxValue="9459"/>
    </cacheField>
    <cacheField name="N&gt;=30" numFmtId="0">
      <sharedItems/>
    </cacheField>
  </cacheFields>
  <extLst>
    <ext xmlns:x14="http://schemas.microsoft.com/office/spreadsheetml/2009/9/main" uri="{725AE2AE-9491-48be-B2B4-4EB974FC3084}">
      <x14:pivotCacheDefinition pivotCacheId="17"/>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ls Phelps" refreshedDate="43296.523815509259" createdVersion="6" refreshedVersion="6" minRefreshableVersion="3" recordCount="1480" xr:uid="{00000000-000A-0000-FFFF-FFFF4D000000}">
  <cacheSource type="worksheet">
    <worksheetSource ref="A1:T1481" sheet="Estimates (SHG Use)"/>
  </cacheSource>
  <cacheFields count="20">
    <cacheField name="Country" numFmtId="0">
      <sharedItems count="6">
        <s v="Ethiopia"/>
        <s v="Tanzania"/>
        <s v="Kenya"/>
        <s v="Rwanda"/>
        <s v="Uganda"/>
        <s v="Nigeria"/>
      </sharedItems>
    </cacheField>
    <cacheField name="Country II" numFmtId="0">
      <sharedItems count="6">
        <s v="Ethiopia"/>
        <s v="Tanzania"/>
        <s v="Kenya"/>
        <s v="Rwanda"/>
        <s v="Uganda"/>
        <s v="Nigeria"/>
      </sharedItems>
    </cacheField>
    <cacheField name="Data Source" numFmtId="0">
      <sharedItems count="3">
        <s v="LSMS-ISA"/>
        <s v="FII"/>
        <s v="FinScope"/>
      </sharedItems>
    </cacheField>
    <cacheField name="Data Source II" numFmtId="0">
      <sharedItems count="3">
        <s v="LSMS-ISA"/>
        <s v="FII"/>
        <s v="FinScope"/>
      </sharedItems>
    </cacheField>
    <cacheField name="Indicator Type" numFmtId="0">
      <sharedItems count="1">
        <s v="Coverage"/>
      </sharedItems>
    </cacheField>
    <cacheField name="Indicator" numFmtId="0">
      <sharedItems count="2">
        <s v="SHG Use - Financial Services"/>
        <s v="SHG Use - Any Interaction"/>
      </sharedItems>
    </cacheField>
    <cacheField name="Indicator II" numFmtId="0">
      <sharedItems count="4">
        <s v="SHG Use - Financial Services"/>
        <s v="SHG Use - Any Interaction"/>
        <s v="Proportion of individuals who accessed financial services from a SHG " u="1"/>
        <s v="Proportion of individuals who have interacted with a SHG " u="1"/>
      </sharedItems>
    </cacheField>
    <cacheField name="Indicator Sub-Options" numFmtId="0">
      <sharedItems/>
    </cacheField>
    <cacheField name="SHG Type" numFmtId="0">
      <sharedItems count="17">
        <s v="Other Association"/>
        <s v="ROSCA"/>
        <s v="SACCO"/>
        <s v="Any SHG (one or more)"/>
        <s v="Self-Help Group (unspecified)"/>
        <s v="Farmer's Association"/>
        <s v="Agricultural Cooperative"/>
        <s v="Cooperative (unspecified)"/>
        <s v="ASCA"/>
        <s v="Merry-Go-Round"/>
        <s v="Chama"/>
        <s v="Group of Friends"/>
        <s v="Informal Financial Group"/>
        <s v="Savings Group"/>
        <s v="Village Saving/Lending Group"/>
        <s v="Burial Societies"/>
        <s v="Business Association"/>
      </sharedItems>
    </cacheField>
    <cacheField name="Sample (Question Respondents)" numFmtId="0">
      <sharedItems/>
    </cacheField>
    <cacheField name="Sub-population" numFmtId="0">
      <sharedItems count="31">
        <s v="1.4 All Households"/>
        <s v="1.6 Male-headed households"/>
        <s v="1.5 Female-headed households"/>
        <s v="3.4 Households that do not have access to a mobile phone"/>
        <s v="3.3 Households that have access to a mobile phone"/>
        <s v="2.4 Households that do not have access to a bank acount"/>
        <s v="2.3 Households that have access to a bank account"/>
        <s v="4.4 Households that do not use mobile money"/>
        <s v="4.3 Households that use mobile money"/>
        <s v="6.4 Urban households"/>
        <s v="6.3 Rural households"/>
        <s v="7.7 Households consuming less than $1.25 PPP/day"/>
        <s v="7.6 Households consuming between $1.25 PPP and $2.50 PPP/day"/>
        <s v="7.5 Households consuming more than $2.50 PPP/day"/>
        <s v="2.4 Households that do not have access to a bank account"/>
        <s v="1.1 All Individuals"/>
        <s v="1.3 Males"/>
        <s v="1.2 Females"/>
        <s v="6.2 Urban individuals"/>
        <s v="6.1 Rural individuals"/>
        <s v="7.1 Individuals in the two lowest PPI quintiles"/>
        <s v="7.2 Individuals in the middle PPI quintile"/>
        <s v="7.3 Individuals in the two highest PPI quintiles"/>
        <s v="4.2 Individuals who do not use mobile money"/>
        <s v="4.1 Individuals who use mobile money"/>
        <s v="3.2 Individuals who do not have access to a mobile phone"/>
        <s v="3.1 Individuals who have access to a mobile phone"/>
        <s v="5.2 Individuals without a formal ID"/>
        <s v="5.1 Individuals with a formal ID"/>
        <s v="2.2 Individuals who do not have a bank account"/>
        <s v="2.1 Individuals who have a bank account"/>
      </sharedItems>
    </cacheField>
    <cacheField name="Sub-population II" numFmtId="0">
      <sharedItems/>
    </cacheField>
    <cacheField name="Indicator and Sample" numFmtId="0">
      <sharedItems/>
    </cacheField>
    <cacheField name="Variable Name" numFmtId="0">
      <sharedItems/>
    </cacheField>
    <cacheField name="Mean" numFmtId="0">
      <sharedItems containsSemiMixedTypes="0" containsString="0" containsNumber="1" minValue="0" maxValue="0.77230304202872158"/>
    </cacheField>
    <cacheField name="SE" numFmtId="0">
      <sharedItems containsString="0" containsBlank="1" containsNumber="1" minValue="2.6369323207961565E-5" maxValue="0.12896738453199155"/>
    </cacheField>
    <cacheField name="LL - 95%" numFmtId="0">
      <sharedItems containsString="0" containsBlank="1" containsNumber="1" minValue="-9.9095722521865548E-3" maxValue="0.75439426842656443"/>
    </cacheField>
    <cacheField name="UL - 95%" numFmtId="0">
      <sharedItems containsString="0" containsBlank="1" containsNumber="1" minValue="8.3590374605935604E-5" maxValue="0.79021181563087872"/>
    </cacheField>
    <cacheField name="N" numFmtId="0">
      <sharedItems containsSemiMixedTypes="0" containsString="0" containsNumber="1" containsInteger="1" minValue="38" maxValue="9459"/>
    </cacheField>
    <cacheField name="N&gt;=30" numFmtId="0">
      <sharedItems/>
    </cacheField>
  </cacheFields>
  <extLst>
    <ext xmlns:x14="http://schemas.microsoft.com/office/spreadsheetml/2009/9/main" uri="{725AE2AE-9491-48be-B2B4-4EB974FC3084}">
      <x14:pivotCacheDefinition pivotCacheId="19"/>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ls Phelps" refreshedDate="43297.682580324072" createdVersion="6" refreshedVersion="6" minRefreshableVersion="3" recordCount="2181" xr:uid="{00000000-000A-0000-FFFF-FFFF4E000000}">
  <cacheSource type="worksheet">
    <worksheetSource ref="A1:N2182" sheet="Estimates (Users vs. Non)"/>
  </cacheSource>
  <cacheFields count="14">
    <cacheField name="Country" numFmtId="0">
      <sharedItems count="6">
        <s v="Tanzania"/>
        <s v="Ethiopia"/>
        <s v="Kenya"/>
        <s v="Nigeria"/>
        <s v="Rwanda"/>
        <s v="Uganda"/>
      </sharedItems>
    </cacheField>
    <cacheField name="Country II" numFmtId="0">
      <sharedItems count="6">
        <s v="Tanzania"/>
        <s v="Ethiopia"/>
        <s v="Kenya"/>
        <s v="Nigeria"/>
        <s v="Rwanda"/>
        <s v="Uganda"/>
      </sharedItems>
    </cacheField>
    <cacheField name="Data Source" numFmtId="0">
      <sharedItems count="3">
        <s v="LSMS-ISA"/>
        <s v="FII"/>
        <s v="Finscope"/>
      </sharedItems>
    </cacheField>
    <cacheField name="Data Source II" numFmtId="0">
      <sharedItems/>
    </cacheField>
    <cacheField name="Indicator" numFmtId="0">
      <sharedItems count="2">
        <s v="Proportion of households which exhibit each characteristic"/>
        <s v="Proportion of individuals who exhibit each characteristic"/>
      </sharedItems>
    </cacheField>
    <cacheField name="Usership Status" numFmtId="0">
      <sharedItems count="5">
        <s v="Of Total Population"/>
        <s v="Of SHG Users - Any Interaction"/>
        <s v="Of SHG Non-Users"/>
        <s v="Of SHG Users - Financial Services"/>
        <s v="Of Total Population " u="1"/>
      </sharedItems>
    </cacheField>
    <cacheField name="SHG Type" numFmtId="0">
      <sharedItems count="20">
        <s v="Total Population"/>
        <s v="Any SHG (one or more)"/>
        <s v="ASCA"/>
        <s v="Merry-Go-Round"/>
        <s v="SACCO"/>
        <s v="Cooperative (unspecified)"/>
        <s v="Savings Group"/>
        <s v="Business Association"/>
        <s v="Farmers' Association"/>
        <s v="Self-Help Group (unspecified)"/>
        <s v="ROSCA"/>
        <s v="Other Association"/>
        <s v="Agricultural Cooperative"/>
        <s v="Chama"/>
        <s v="Group of Friends"/>
        <s v="SHG Unspecified"/>
        <s v="Village Saving/Lending Group"/>
        <s v="Informal Financial Group"/>
        <s v="VSLA"/>
        <s v="Burial Society"/>
      </sharedItems>
    </cacheField>
    <cacheField name="Sub-population" numFmtId="0">
      <sharedItems count="29">
        <s v="1.5 Female-headed households"/>
        <s v="1.6 Male-headed households"/>
        <s v="3.3 Households that have access to a mobile phone"/>
        <s v="3.4 Households that do not have access to a mobile phone"/>
        <s v="2.3 Households that have access to a bank account"/>
        <s v="2.4 Households that do not have access to a bank account"/>
        <s v="4.3 Households that use mobile money"/>
        <s v="4.4 Households that do not use mobile money"/>
        <s v="6.3 Rural households"/>
        <s v="6.4 Urban households"/>
        <s v="7.7 Households consuming less than $1.25 PPP/day"/>
        <s v="7.6 Households consuming between $1.25 PPP and $2.50 PPP/day"/>
        <s v="7.5 Households consuming more than $2.50 PPP/day"/>
        <s v="1.2 Females"/>
        <s v="1.3 Males"/>
        <s v="6.1 Rural individuals"/>
        <s v="6.2 Urban individuals "/>
        <s v="7.1 Individuals in the two lowest PPI quintiles"/>
        <s v="7.2 Individuals in the middle PPI quintile"/>
        <s v="7.3 Individuals in the two highest PPI quintiles"/>
        <s v="4.1 Individuals who use mobile money"/>
        <s v="4.2 Individuals who do not use mobile money"/>
        <s v="3.1 Individuals who have access to a mobile phone"/>
        <s v="3.2 Individuals who do not have access to a mobile phone"/>
        <s v="5.1 Individuals with a formal ID"/>
        <s v="5.2 Individuals without a formal ID"/>
        <s v="2.1 Individuals who have a bank account"/>
        <s v="2.2 Individuals who do not have a bank account"/>
        <s v="6.2 Urban individuals" u="1"/>
      </sharedItems>
    </cacheField>
    <cacheField name="Mean" numFmtId="0">
      <sharedItems containsSemiMixedTypes="0" containsString="0" containsNumber="1" minValue="0" maxValue="1"/>
    </cacheField>
    <cacheField name="SE" numFmtId="0">
      <sharedItems containsString="0" containsBlank="1" containsNumber="1" minValue="1.8554053081676193E-3" maxValue="0.2405147178323695"/>
    </cacheField>
    <cacheField name="LL - 95%" numFmtId="0">
      <sharedItems containsString="0" containsBlank="1" containsNumber="1" minValue="-0.14397996386723849" maxValue="0.99261936975942489"/>
    </cacheField>
    <cacheField name="UL - 95%" numFmtId="0">
      <sharedItems containsString="0" containsBlank="1" containsNumber="1" minValue="7.3806302405749584E-3" maxValue="1.1439799638672385"/>
    </cacheField>
    <cacheField name="N" numFmtId="0">
      <sharedItems containsSemiMixedTypes="0" containsString="0" containsNumber="1" containsInteger="1" minValue="6" maxValue="9459"/>
    </cacheField>
    <cacheField name="N&gt;=30" numFmtId="0">
      <sharedItems/>
    </cacheField>
  </cacheFields>
  <extLst>
    <ext xmlns:x14="http://schemas.microsoft.com/office/spreadsheetml/2009/9/main" uri="{725AE2AE-9491-48be-B2B4-4EB974FC3084}">
      <x14:pivotCacheDefinition pivotCacheId="2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an Ebeling" refreshedDate="43604.601199652781" createdVersion="6" refreshedVersion="6" minRefreshableVersion="3" recordCount="2083" xr:uid="{00000000-000A-0000-FFFF-FFFF4A000000}">
  <cacheSource type="worksheet">
    <worksheetSource ref="A1:T2084" sheet="Estimates (Cov &amp; Prev)"/>
  </cacheSource>
  <cacheFields count="20">
    <cacheField name="Country" numFmtId="0">
      <sharedItems count="6">
        <s v="Ethiopia"/>
        <s v="Kenya"/>
        <s v="Nigeria"/>
        <s v="Rwanda"/>
        <s v="Tanzania"/>
        <s v="Uganda"/>
      </sharedItems>
    </cacheField>
    <cacheField name="Country II" numFmtId="0">
      <sharedItems count="6">
        <s v="Ethiopia"/>
        <s v="Kenya"/>
        <s v="Nigeria"/>
        <s v="Rwanda"/>
        <s v="Tanzania"/>
        <s v="Uganda"/>
      </sharedItems>
    </cacheField>
    <cacheField name="Data Source" numFmtId="0">
      <sharedItems count="3">
        <s v="LSMS-ISA"/>
        <s v="FII"/>
        <s v="FinScope"/>
      </sharedItems>
    </cacheField>
    <cacheField name="Data Source II" numFmtId="0">
      <sharedItems count="3">
        <s v="LSMS-ISA"/>
        <s v="FII"/>
        <s v="FinScope"/>
      </sharedItems>
    </cacheField>
    <cacheField name="Indicator Type" numFmtId="0">
      <sharedItems count="2">
        <s v="Coverage"/>
        <s v="Prevalence"/>
      </sharedItems>
    </cacheField>
    <cacheField name="Indicator" numFmtId="0">
      <sharedItems count="21">
        <s v="Proportion of households that accessed financial services from a SHG"/>
        <s v="Proportion of households that have at least one member who belongs to a SHG"/>
        <s v="Proportion of households that have interacted with a SHG"/>
        <s v="Proportion of households who engaged in agricultural trading with an SHG"/>
        <s v="Proportion of households in communities with at least one SHG"/>
        <s v="Proportion of individuals who accessed financial services from a SHG"/>
        <s v="Proportion of individuals who belong to a SHG"/>
        <s v="Proportion of individuals who have interacted with a SHG"/>
        <s v="Proportion of individuals who have received financial advice from a SHG"/>
        <s v="Proportion of individuals who accessed financial services from a SHG "/>
        <s v="Proportion of individuals who have interacted with a SHG "/>
        <s v="Proportion of individuals who have received financial advice from a SHG "/>
        <s v="Proportion of households that accessed financial services from a SHG "/>
        <s v="Proportion of households that have at least one member who belongs to a SHG "/>
        <s v="Proportion of households that have interacted with a SHG "/>
        <s v="Proportion of households that received agricultural advice from a SHG "/>
        <s v="Proportion of individuals who belong to a SHG "/>
        <s v="Proportion of individuals who use SHGs as their main source of financial advice"/>
        <s v="Proportion of individuals who use SHGs as a source of financial advice" u="1"/>
        <s v="Proportion of households that accessed financial services from a SHGs" u="1"/>
        <s v="Proportion of households in communities with at least one SHG " u="1"/>
      </sharedItems>
    </cacheField>
    <cacheField name="Indicator II" numFmtId="0">
      <sharedItems/>
    </cacheField>
    <cacheField name="Indicator Sub-Options" numFmtId="0">
      <sharedItems count="29">
        <s v="Other Association"/>
        <s v="ROSCA"/>
        <s v="SACCO"/>
        <s v="Any SHG (one or more)"/>
        <s v="Farmer's Association"/>
        <s v="Agricultural Cooperative"/>
        <s v="Cooperative (unspecified)"/>
        <s v="ASCA"/>
        <s v="Merry-Go-Round"/>
        <s v="Self-Help Group (unspecified)"/>
        <s v="Chama"/>
        <s v="Group of Friends"/>
        <s v="Savings Group"/>
        <s v="Informal Financial Group"/>
        <s v="Village Saving/Lending Group"/>
        <s v="Advice from Farmer's Association/Cooperative"/>
        <s v="SACCO "/>
        <s v="Business Association"/>
        <s v="At least one farmer's association in the community"/>
        <s v="Five or more farmer's associations in the community"/>
        <s v="Four farmer's associations in the community"/>
        <s v="One farmer's association in the community"/>
        <s v="Three farmer's associations in the community"/>
        <s v="Two farmer's associations in the community"/>
        <s v="At least one SACCO in the community"/>
        <s v="Any SHG (one or more) in the community"/>
        <s v="Burial Societies"/>
        <s v="Belongs to a SACCO" u="1"/>
        <s v="Cooperative" u="1"/>
      </sharedItems>
    </cacheField>
    <cacheField name="SHG Type" numFmtId="0">
      <sharedItems count="18">
        <s v="Other Association"/>
        <s v="ROSCA"/>
        <s v="SACCO"/>
        <s v="Any SHG (one or more)"/>
        <s v="Farmer's Association"/>
        <s v="Agricultural Cooperative"/>
        <s v="Cooperative (unspecified)"/>
        <s v="ASCA"/>
        <s v="Merry-Go-Round"/>
        <s v="Self-Help Group (unspecified)"/>
        <s v="Chama"/>
        <s v="Group of Friends"/>
        <s v="Savings Group"/>
        <s v="Village Saving/Lending Group"/>
        <s v="Informal Financial Group"/>
        <s v="Business Association"/>
        <s v="Burial Societies"/>
        <s v="Cooperative" u="1"/>
      </sharedItems>
    </cacheField>
    <cacheField name="Sample (Question Respondents)" numFmtId="0">
      <sharedItems/>
    </cacheField>
    <cacheField name="Sub-population" numFmtId="0">
      <sharedItems count="31">
        <s v="1.4 All Households"/>
        <s v="1.6 Male-headed households"/>
        <s v="1.5 Female-headed households"/>
        <s v="3.4 Households that do not have access to a mobile phone"/>
        <s v="3.3 Households that have access to a mobile phone"/>
        <s v="2.4 Households that do not have access to a bank acount"/>
        <s v="2.3 Households that have access to a bank account"/>
        <s v="4.4 Households that do not use mobile money"/>
        <s v="4.3 Households that use mobile money"/>
        <s v="6.4 Urban households"/>
        <s v="6.3 Rural households"/>
        <s v="7.7 Households consuming less than $1.25 PPP/day"/>
        <s v="7.6 Households consuming between $1.25 PPP and $2.50 PPP/day"/>
        <s v="7.5 Households consuming more than $2.50 PPP/day"/>
        <s v="1.1 All Individuals"/>
        <s v="1.3 Males"/>
        <s v="1.2 Females"/>
        <s v="6.2 Urban individuals"/>
        <s v="6.1 Rural individuals"/>
        <s v="7.1 Individuals in the two lowest PPI quintiles"/>
        <s v="7.2 Individuals in the middle PPI quintile"/>
        <s v="7.3 Individuals in the two highest PPI quintiles"/>
        <s v="4.2 Individuals who do not use mobile money"/>
        <s v="4.1 Individuals who use mobile money"/>
        <s v="3.2 Individuals who do not have access to a mobile phone"/>
        <s v="3.1 Individuals who have access to a mobile phone"/>
        <s v="5.2 Individuals without a formal ID"/>
        <s v="5.1 Individuals with a formal ID"/>
        <s v="2.2 Individuals who do not have a bank account"/>
        <s v="2.1 Individuals who have a bank account"/>
        <s v="2.4 Households that do not have access to a bank account"/>
      </sharedItems>
    </cacheField>
    <cacheField name="Sub-population II" numFmtId="0">
      <sharedItems count="31">
        <s v="1.4 All Households"/>
        <s v="1.6 Male-headed households"/>
        <s v="1.5 Female-headed households"/>
        <s v="3.4 Households that do not have access to a mobile phone"/>
        <s v="3.3 Households that have access to a mobile phone"/>
        <s v="2.4 Households that do not have access to a bank acount"/>
        <s v="2.3 Households that have access to a bank account"/>
        <s v="4.4 Households that do not use mobile money"/>
        <s v="4.3 Households that use mobile money"/>
        <s v="6.4 Urban households"/>
        <s v="6.3 Rural households"/>
        <s v="7.7 Households consuming less than $1.25 PPP/day"/>
        <s v="7.6 Households consuming between $1.25 PPP and $2.50 PPP/day"/>
        <s v="7.5 Households consuming more than $2.50 PPP/day"/>
        <s v="1.1 All Individuals"/>
        <s v="1.3 Males"/>
        <s v="1.2 Females"/>
        <s v="6.2 Urban individuals"/>
        <s v="6.1 Rural individuals"/>
        <s v="7.1 Individuals in the two lowest PPI quintiles"/>
        <s v="7.2 Individuals in the middle PPI quintile"/>
        <s v="7.3 Individuals in the two highest PPI quintiles"/>
        <s v="4.2 Individuals who do not use mobile money"/>
        <s v="4.1 Individuals who use mobile money"/>
        <s v="3.2 Individuals who do not have access to a mobile phone"/>
        <s v="3.1 Individuals who have access to a mobile phone"/>
        <s v="5.2 Individuals without a formal ID"/>
        <s v="5.1 Individuals with a formal ID"/>
        <s v="2.2 Individuals who do not have a bank account"/>
        <s v="2.1 Individuals who have a bank account"/>
        <s v="2.4 Households that do not have access to a bank account"/>
      </sharedItems>
    </cacheField>
    <cacheField name="Indicator and Sample" numFmtId="0">
      <sharedItems count="18">
        <s v="Proportion of households that accessed financial services from a SHG (Among all question respondents)"/>
        <s v="Proportion of households that have at least one member who belongs to a SHG (Among all question respondents)"/>
        <s v="Proportion of households that have interacted with a SHG (Among all question respondents)"/>
        <s v="Proportion of households who engaged in agricultural trading with an SHG (Among all agricultural households)"/>
        <s v="Proportion of households in communities with at least one SHG (Among households with community-level data)"/>
        <s v="Proportion of individuals who accessed financial services from a SHG (Among all question respondents)"/>
        <s v="Proportion of individuals who belong to a SHG (Among all question respondents)"/>
        <s v="Proportion of individuals who have interacted with a SHG (Among all question respondents)"/>
        <s v="Proportion of individuals who have received financial advice from a SHG (Among all question respondents)"/>
        <s v="Proportion of households that received agricultural advice from a SHG (Among households with community-level data)"/>
        <s v="Proportion of individuals who use SHGs as their main source of financial advice (Among all question respondents)"/>
        <s v="Proportion of households that have interacted with a SHG (Among all households that responded)" u="1"/>
        <s v="Proportion of households that accessed financial services from a SHGs (Among all households that responded)" u="1"/>
        <s v="Proportion of households that accessed financial services from a SHGs (Among all question respondents)" u="1"/>
        <s v="Proportion of households that have at least one member who belongs to a SHG (Among all households that responded)" u="1"/>
        <s v="Proportion of individuals who use SHGs as a source of financial advice (Among all question respondents)" u="1"/>
        <s v="Proportion of households in communities with at least one SHG  (Among households with community-level data)" u="1"/>
        <s v="Proportion of households in communities with at least one SHG(Among households with community-level data)" u="1"/>
      </sharedItems>
    </cacheField>
    <cacheField name="Variable Name" numFmtId="0">
      <sharedItems/>
    </cacheField>
    <cacheField name="Mean" numFmtId="0">
      <sharedItems containsSemiMixedTypes="0" containsString="0" containsNumber="1" minValue="0" maxValue="0.77230304202872158"/>
    </cacheField>
    <cacheField name="SE" numFmtId="0">
      <sharedItems containsString="0" containsBlank="1" containsNumber="1" minValue="2.6369323207961565E-5" maxValue="0.12896738453199155"/>
    </cacheField>
    <cacheField name="LL - 95%" numFmtId="0">
      <sharedItems containsString="0" containsBlank="1" containsNumber="1" minValue="-1.434369039683546E-2" maxValue="0.75439426842656443"/>
    </cacheField>
    <cacheField name="UL - 95%" numFmtId="0">
      <sharedItems containsString="0" containsBlank="1" containsNumber="1" minValue="8.3590374605935604E-5" maxValue="0.86551163359569838"/>
    </cacheField>
    <cacheField name="N" numFmtId="0">
      <sharedItems containsSemiMixedTypes="0" containsString="0" containsNumber="1" containsInteger="1" minValue="38" maxValue="9459"/>
    </cacheField>
    <cacheField name="N&gt;=30" numFmtId="0">
      <sharedItems/>
    </cacheField>
  </cacheFields>
  <extLst>
    <ext xmlns:x14="http://schemas.microsoft.com/office/spreadsheetml/2009/9/main" uri="{725AE2AE-9491-48be-B2B4-4EB974FC3084}">
      <x14:pivotCacheDefinition pivotCacheId="14"/>
    </ext>
  </extLst>
</pivotCacheDefinition>
</file>

<file path=xl/pivotCache/pivotCacheRecords1.xml><?xml version="1.0" encoding="utf-8"?>
<pivotCacheRecords xmlns="http://schemas.openxmlformats.org/spreadsheetml/2006/main" xmlns:r="http://schemas.openxmlformats.org/officeDocument/2006/relationships" count="213">
  <r>
    <x v="0"/>
    <x v="0"/>
    <x v="0"/>
    <x v="0"/>
    <x v="0"/>
    <s v="Households with community-level data"/>
    <s v="Proportion of households in communities with at least one SHG  (Among Households with community-level data)"/>
    <x v="0"/>
    <n v="1"/>
    <s v="SACCO_access_all"/>
    <n v="0.2420997378058164"/>
    <n v="2.7426222167028193E-2"/>
    <n v="2656"/>
    <m/>
  </r>
  <r>
    <x v="0"/>
    <x v="0"/>
    <x v="0"/>
    <x v="0"/>
    <x v="0"/>
    <s v="Households with community-level data"/>
    <s v="Proportion of households in communities with at least one SHG  (Among Households with community-level data)"/>
    <x v="1"/>
    <n v="2"/>
    <s v="SACCO_access_fhh"/>
    <n v="0.24032762061145496"/>
    <n v="3.1789544145785026E-2"/>
    <n v="748"/>
    <m/>
  </r>
  <r>
    <x v="0"/>
    <x v="0"/>
    <x v="0"/>
    <x v="0"/>
    <x v="0"/>
    <s v="Households with community-level data"/>
    <s v="Proportion of households in communities with at least one SHG  (Among Households with community-level data)"/>
    <x v="2"/>
    <n v="3"/>
    <s v="SACCO_access_mhh"/>
    <n v="0.24280628557376752"/>
    <n v="2.9315346124202519E-2"/>
    <n v="1908"/>
    <m/>
  </r>
  <r>
    <x v="0"/>
    <x v="0"/>
    <x v="0"/>
    <x v="0"/>
    <x v="0"/>
    <s v="Households with community-level data"/>
    <s v="Proportion of households in communities with at least one SHG  (Among Households with community-level data)"/>
    <x v="3"/>
    <n v="4"/>
    <s v="SACCO_access_useMM"/>
    <n v="0.2977227591355075"/>
    <n v="3.5637197897457236E-2"/>
    <n v="1378"/>
    <m/>
  </r>
  <r>
    <x v="0"/>
    <x v="0"/>
    <x v="0"/>
    <x v="0"/>
    <x v="0"/>
    <s v="Households with community-level data"/>
    <s v="Proportion of households in communities with at least one SHG  (Among Households with community-level data)"/>
    <x v="4"/>
    <n v="5"/>
    <s v="SACCO_access_noMM"/>
    <n v="0.17592093141657011"/>
    <n v="2.8710954597146711E-2"/>
    <n v="1278"/>
    <m/>
  </r>
  <r>
    <x v="0"/>
    <x v="0"/>
    <x v="0"/>
    <x v="0"/>
    <x v="0"/>
    <s v="Households with community-level data"/>
    <s v="Proportion of households in communities with at least one SHG  (Among Households with community-level data)"/>
    <x v="5"/>
    <n v="6"/>
    <s v="SACCO_access_phone"/>
    <n v="0.26269874796387055"/>
    <n v="2.9688836708237805E-2"/>
    <n v="2130"/>
    <m/>
  </r>
  <r>
    <x v="0"/>
    <x v="0"/>
    <x v="0"/>
    <x v="0"/>
    <x v="0"/>
    <s v="Households with community-level data"/>
    <s v="Proportion of households in communities with at least one SHG  (Among Households with community-level data)"/>
    <x v="6"/>
    <n v="7"/>
    <s v="SACCO_access_nophone"/>
    <n v="3.0417895946149638E-2"/>
    <n v="7.6548745266421169E-3"/>
    <n v="3352"/>
    <m/>
  </r>
  <r>
    <x v="0"/>
    <x v="0"/>
    <x v="0"/>
    <x v="0"/>
    <x v="0"/>
    <s v="Households with community-level data"/>
    <s v="Proportion of households in communities with at least one SHG  (Among Households with community-level data)"/>
    <x v="7"/>
    <n v="8"/>
    <s v="SACCO_access_bank"/>
    <n v="0.29978006933115775"/>
    <n v="4.6231409631532272E-2"/>
    <n v="560"/>
    <m/>
  </r>
  <r>
    <x v="0"/>
    <x v="0"/>
    <x v="0"/>
    <x v="0"/>
    <x v="0"/>
    <s v="Households with community-level data"/>
    <s v="Proportion of households in communities with at least one SHG  (Among Households with community-level data)"/>
    <x v="8"/>
    <n v="9"/>
    <s v="SACCO_access_nobank"/>
    <n v="0.22860483224658903"/>
    <n v="2.7957585146103022E-2"/>
    <n v="2096"/>
    <m/>
  </r>
  <r>
    <x v="0"/>
    <x v="0"/>
    <x v="0"/>
    <x v="1"/>
    <x v="1"/>
    <s v="Households with community-level data"/>
    <s v="Proportion of households in communities with at least one SHG  (Among Households with community-level data)"/>
    <x v="0"/>
    <n v="10"/>
    <s v="FA_access_all"/>
    <n v="0.26287872842815957"/>
    <n v="2.5152930762332187E-2"/>
    <n v="2656"/>
    <m/>
  </r>
  <r>
    <x v="0"/>
    <x v="0"/>
    <x v="0"/>
    <x v="1"/>
    <x v="1"/>
    <s v="Households with community-level data"/>
    <s v="Proportion of households in communities with at least one SHG  (Among Households with community-level data)"/>
    <x v="1"/>
    <n v="11"/>
    <s v="FA_access_fhh"/>
    <n v="0.22451523297915468"/>
    <n v="2.6635212812546979E-2"/>
    <n v="748"/>
    <m/>
  </r>
  <r>
    <x v="0"/>
    <x v="0"/>
    <x v="0"/>
    <x v="1"/>
    <x v="1"/>
    <s v="Households with community-level data"/>
    <s v="Proportion of households in communities with at least one SHG  (Among Households with community-level data)"/>
    <x v="2"/>
    <n v="12"/>
    <s v="FA_access_mhh"/>
    <n v="0.27817435456764017"/>
    <n v="2.7340048365416723E-2"/>
    <n v="1908"/>
    <m/>
  </r>
  <r>
    <x v="0"/>
    <x v="0"/>
    <x v="0"/>
    <x v="1"/>
    <x v="1"/>
    <s v="Households with community-level data"/>
    <s v="Proportion of households in communities with at least one SHG  (Among Households with community-level data)"/>
    <x v="3"/>
    <n v="13"/>
    <s v="FA_access_useMM"/>
    <n v="0.23312153593947429"/>
    <n v="2.6740041730218635E-2"/>
    <n v="1378"/>
    <m/>
  </r>
  <r>
    <x v="0"/>
    <x v="0"/>
    <x v="0"/>
    <x v="1"/>
    <x v="1"/>
    <s v="Households with community-level data"/>
    <s v="Proportion of households in communities with at least one SHG  (Among Households with community-level data)"/>
    <x v="4"/>
    <n v="14"/>
    <s v="FA_access_noMM"/>
    <n v="0.298283052632768"/>
    <n v="3.1590394687869151E-2"/>
    <n v="1278"/>
    <m/>
  </r>
  <r>
    <x v="0"/>
    <x v="0"/>
    <x v="0"/>
    <x v="1"/>
    <x v="1"/>
    <s v="Households with community-level data"/>
    <s v="Proportion of households in communities with at least one SHG  (Among Households with community-level data)"/>
    <x v="5"/>
    <n v="15"/>
    <s v="FA_access_phone"/>
    <n v="0.26198189964707591"/>
    <n v="2.5589388176352385E-2"/>
    <n v="2130"/>
    <m/>
  </r>
  <r>
    <x v="0"/>
    <x v="0"/>
    <x v="0"/>
    <x v="1"/>
    <x v="1"/>
    <s v="Households with community-level data"/>
    <s v="Proportion of households in communities with at least one SHG  (Among Households with community-level data)"/>
    <x v="6"/>
    <n v="16"/>
    <s v="FA_access_nophone"/>
    <n v="4.6868638314102158E-2"/>
    <n v="6.8438461599612801E-3"/>
    <n v="3352"/>
    <m/>
  </r>
  <r>
    <x v="0"/>
    <x v="0"/>
    <x v="0"/>
    <x v="1"/>
    <x v="1"/>
    <s v="Households with community-level data"/>
    <s v="Proportion of households in communities with at least one SHG  (Among Households with community-level data)"/>
    <x v="7"/>
    <n v="17"/>
    <s v="FA_access_bank"/>
    <n v="0.20091416557213623"/>
    <n v="3.0288435333556411E-2"/>
    <n v="560"/>
    <m/>
  </r>
  <r>
    <x v="0"/>
    <x v="0"/>
    <x v="0"/>
    <x v="1"/>
    <x v="1"/>
    <s v="Households with community-level data"/>
    <s v="Proportion of households in communities with at least one SHG  (Among Households with community-level data)"/>
    <x v="8"/>
    <n v="18"/>
    <s v="FA_access_nobank"/>
    <n v="0.27737597387816992"/>
    <n v="2.7390534271231892E-2"/>
    <n v="2096"/>
    <m/>
  </r>
  <r>
    <x v="0"/>
    <x v="0"/>
    <x v="0"/>
    <x v="2"/>
    <x v="2"/>
    <s v="Households with community-level data"/>
    <s v="Proportion of households in communities with at least one SHG  (Among Households with community-level data)"/>
    <x v="0"/>
    <n v="19"/>
    <s v="SHG_access_all"/>
    <n v="0.41467669333332269"/>
    <n v="3.1307826737686055E-2"/>
    <n v="2656"/>
    <m/>
  </r>
  <r>
    <x v="0"/>
    <x v="0"/>
    <x v="0"/>
    <x v="2"/>
    <x v="2"/>
    <s v="Households with community-level data"/>
    <s v="Proportion of households in communities with at least one SHG  (Among Households with community-level data)"/>
    <x v="1"/>
    <n v="20"/>
    <s v="SHG_access_fhh"/>
    <n v="0.38106248287004213"/>
    <n v="3.546484879750559E-2"/>
    <n v="748"/>
    <m/>
  </r>
  <r>
    <x v="0"/>
    <x v="0"/>
    <x v="0"/>
    <x v="2"/>
    <x v="2"/>
    <s v="Households with community-level data"/>
    <s v="Proportion of households in communities with at least one SHG  (Among Households with community-level data)"/>
    <x v="2"/>
    <n v="21"/>
    <s v="SHG_access_mhh"/>
    <n v="0.42807876710690768"/>
    <n v="3.2989553030246949E-2"/>
    <n v="1908"/>
    <m/>
  </r>
  <r>
    <x v="0"/>
    <x v="0"/>
    <x v="0"/>
    <x v="2"/>
    <x v="2"/>
    <s v="Households with community-level data"/>
    <s v="Proportion of households in communities with at least one SHG  (Among Households with community-level data)"/>
    <x v="3"/>
    <n v="22"/>
    <s v="SHG_access_useMM"/>
    <n v="0.43596022446641503"/>
    <n v="3.7582635328776377E-2"/>
    <n v="1378"/>
    <m/>
  </r>
  <r>
    <x v="0"/>
    <x v="0"/>
    <x v="0"/>
    <x v="2"/>
    <x v="2"/>
    <s v="Households with community-level data"/>
    <s v="Proportion of households in communities with at least one SHG  (Among Households with community-level data)"/>
    <x v="4"/>
    <n v="23"/>
    <s v="SHG_access_noMM"/>
    <n v="0.38935410832328193"/>
    <n v="3.5781059833112729E-2"/>
    <n v="1278"/>
    <m/>
  </r>
  <r>
    <x v="0"/>
    <x v="0"/>
    <x v="0"/>
    <x v="2"/>
    <x v="2"/>
    <s v="Households with community-level data"/>
    <s v="Proportion of households in communities with at least one SHG  (Among Households with community-level data)"/>
    <x v="5"/>
    <n v="24"/>
    <s v="SHG_access_phone"/>
    <n v="0.42579169341645673"/>
    <n v="3.2945785533416538E-2"/>
    <n v="2130"/>
    <m/>
  </r>
  <r>
    <x v="0"/>
    <x v="0"/>
    <x v="0"/>
    <x v="2"/>
    <x v="2"/>
    <s v="Households with community-level data"/>
    <s v="Proportion of households in communities with at least one SHG  (Among Households with community-level data)"/>
    <x v="6"/>
    <n v="25"/>
    <s v="SHG_access_nophone"/>
    <n v="6.6478567117091089E-2"/>
    <n v="9.3653696847959735E-3"/>
    <n v="3352"/>
    <m/>
  </r>
  <r>
    <x v="0"/>
    <x v="0"/>
    <x v="0"/>
    <x v="2"/>
    <x v="2"/>
    <s v="Households with community-level data"/>
    <s v="Proportion of households in communities with at least one SHG  (Among Households with community-level data)"/>
    <x v="7"/>
    <n v="26"/>
    <s v="SHG_access_bank"/>
    <n v="0.41170427778149921"/>
    <n v="5.0803244709698603E-2"/>
    <n v="560"/>
    <m/>
  </r>
  <r>
    <x v="0"/>
    <x v="0"/>
    <x v="0"/>
    <x v="2"/>
    <x v="2"/>
    <s v="Households with community-level data"/>
    <s v="Proportion of households in communities with at least one SHG  (Among Households with community-level data)"/>
    <x v="8"/>
    <n v="27"/>
    <s v="SHG_access_nobank"/>
    <n v="0.41537212045889343"/>
    <n v="3.2496837134730373E-2"/>
    <n v="2096"/>
    <m/>
  </r>
  <r>
    <x v="0"/>
    <x v="0"/>
    <x v="1"/>
    <x v="3"/>
    <x v="1"/>
    <s v="Households with community-level data"/>
    <s v="Proportion of households in a community with one or more farmer cooperative groups  (Among Households with community-level data)"/>
    <x v="0"/>
    <n v="28"/>
    <s v="FA_one_all"/>
    <n v="0.12389005187238164"/>
    <n v="1.9909319564920223E-2"/>
    <n v="2648"/>
    <m/>
  </r>
  <r>
    <x v="0"/>
    <x v="0"/>
    <x v="1"/>
    <x v="3"/>
    <x v="1"/>
    <s v="Households with community-level data"/>
    <s v="Proportion of households in a community with one or more farmer cooperative groups  (Among Households with community-level data)"/>
    <x v="1"/>
    <n v="29"/>
    <s v="FA_one_fhh"/>
    <n v="8.5202666256672527E-2"/>
    <n v="1.4632826624411637E-2"/>
    <n v="747"/>
    <m/>
  </r>
  <r>
    <x v="0"/>
    <x v="0"/>
    <x v="1"/>
    <x v="3"/>
    <x v="1"/>
    <s v="Households with community-level data"/>
    <s v="Proportion of households in a community with one or more farmer cooperative groups  (Among Households with community-level data)"/>
    <x v="2"/>
    <n v="30"/>
    <s v="FA_one_mhh"/>
    <n v="0.13933101213790328"/>
    <n v="2.2929533277373074E-2"/>
    <n v="1901"/>
    <m/>
  </r>
  <r>
    <x v="0"/>
    <x v="0"/>
    <x v="1"/>
    <x v="3"/>
    <x v="1"/>
    <s v="Households with community-level data"/>
    <s v="Proportion of households in a community with one or more farmer cooperative groups  (Among Households with community-level data)"/>
    <x v="3"/>
    <n v="31"/>
    <s v="FA_one_useMM"/>
    <n v="0.11289915368024198"/>
    <n v="2.0788008971778436E-2"/>
    <n v="1370"/>
    <m/>
  </r>
  <r>
    <x v="0"/>
    <x v="0"/>
    <x v="1"/>
    <x v="3"/>
    <x v="1"/>
    <s v="Households with community-level data"/>
    <s v="Proportion of households in a community with one or more farmer cooperative groups  (Among Households with community-level data)"/>
    <x v="4"/>
    <n v="32"/>
    <s v="FA_one_noMM"/>
    <n v="0.13693460321677603"/>
    <n v="2.4048396839583104E-2"/>
    <n v="1278"/>
    <m/>
  </r>
  <r>
    <x v="0"/>
    <x v="0"/>
    <x v="1"/>
    <x v="3"/>
    <x v="1"/>
    <s v="Households with community-level data"/>
    <s v="Proportion of households in a community with one or more farmer cooperative groups  (Among Households with community-level data)"/>
    <x v="5"/>
    <n v="33"/>
    <s v="FA_one_phone"/>
    <n v="0.1198487469869456"/>
    <n v="2.0226954473793062E-2"/>
    <n v="2122"/>
    <m/>
  </r>
  <r>
    <x v="0"/>
    <x v="0"/>
    <x v="1"/>
    <x v="3"/>
    <x v="1"/>
    <s v="Households with community-level data"/>
    <s v="Proportion of households in a community with one or more farmer cooperative groups  (Among Households with community-level data)"/>
    <x v="6"/>
    <n v="34"/>
    <s v="FA_one_nophone"/>
    <n v="2.4236983999582767E-2"/>
    <n v="5.1987389778882882E-3"/>
    <n v="3352"/>
    <m/>
  </r>
  <r>
    <x v="0"/>
    <x v="0"/>
    <x v="1"/>
    <x v="3"/>
    <x v="1"/>
    <s v="Households with community-level data"/>
    <s v="Proportion of households in a community with one or more farmer cooperative groups  (Among Households with community-level data)"/>
    <x v="7"/>
    <n v="35"/>
    <s v="FA_one_bank"/>
    <n v="8.9915749875057197E-2"/>
    <n v="2.3967054768469952E-2"/>
    <n v="555"/>
    <m/>
  </r>
  <r>
    <x v="0"/>
    <x v="0"/>
    <x v="1"/>
    <x v="3"/>
    <x v="1"/>
    <s v="Households with community-level data"/>
    <s v="Proportion of households in a community with one or more farmer cooperative groups  (Among Households with community-level data)"/>
    <x v="8"/>
    <n v="36"/>
    <s v="FA_one_nobank"/>
    <n v="0.13180860099625369"/>
    <n v="2.1315235422366109E-2"/>
    <n v="2093"/>
    <m/>
  </r>
  <r>
    <x v="0"/>
    <x v="0"/>
    <x v="1"/>
    <x v="4"/>
    <x v="1"/>
    <s v="Households with community-level data"/>
    <s v="Proportion of households in a community with one or more farmer cooperative groups  (Among Households with community-level data)"/>
    <x v="0"/>
    <n v="37"/>
    <s v="FA_two_all"/>
    <n v="6.9390055797931019E-2"/>
    <n v="1.5253613650648099E-2"/>
    <n v="2648"/>
    <m/>
  </r>
  <r>
    <x v="0"/>
    <x v="0"/>
    <x v="1"/>
    <x v="4"/>
    <x v="1"/>
    <s v="Households with community-level data"/>
    <s v="Proportion of households in a community with one or more farmer cooperative groups  (Among Households with community-level data)"/>
    <x v="1"/>
    <n v="38"/>
    <s v="FA_two_fhh"/>
    <n v="7.4379988859419544E-2"/>
    <n v="1.8561359867619455E-2"/>
    <n v="747"/>
    <m/>
  </r>
  <r>
    <x v="0"/>
    <x v="0"/>
    <x v="1"/>
    <x v="4"/>
    <x v="1"/>
    <s v="Households with community-level data"/>
    <s v="Proportion of households in a community with one or more farmer cooperative groups  (Among Households with community-level data)"/>
    <x v="2"/>
    <n v="39"/>
    <s v="FA_two_mhh"/>
    <n v="6.7398467146906463E-2"/>
    <n v="1.514628268555334E-2"/>
    <n v="1901"/>
    <m/>
  </r>
  <r>
    <x v="0"/>
    <x v="0"/>
    <x v="1"/>
    <x v="4"/>
    <x v="1"/>
    <s v="Households with community-level data"/>
    <s v="Proportion of households in a community with one or more farmer cooperative groups  (Among Households with community-level data)"/>
    <x v="3"/>
    <n v="40"/>
    <s v="FA_two_useMM"/>
    <n v="6.1046122414978116E-2"/>
    <n v="1.617574990318852E-2"/>
    <n v="1370"/>
    <m/>
  </r>
  <r>
    <x v="0"/>
    <x v="0"/>
    <x v="1"/>
    <x v="4"/>
    <x v="1"/>
    <s v="Households with community-level data"/>
    <s v="Proportion of households in a community with one or more farmer cooperative groups  (Among Households with community-level data)"/>
    <x v="4"/>
    <n v="41"/>
    <s v="FA_two_noMM"/>
    <n v="7.9293056037345142E-2"/>
    <n v="1.973343051029134E-2"/>
    <n v="1278"/>
    <m/>
  </r>
  <r>
    <x v="0"/>
    <x v="0"/>
    <x v="1"/>
    <x v="4"/>
    <x v="1"/>
    <s v="Households with community-level data"/>
    <s v="Proportion of households in a community with one or more farmer cooperative groups  (Among Households with community-level data)"/>
    <x v="5"/>
    <n v="42"/>
    <s v="FA_two_phone"/>
    <n v="6.7494350294751107E-2"/>
    <n v="1.5587752923330237E-2"/>
    <n v="2122"/>
    <m/>
  </r>
  <r>
    <x v="0"/>
    <x v="0"/>
    <x v="1"/>
    <x v="4"/>
    <x v="1"/>
    <s v="Households with community-level data"/>
    <s v="Proportion of households in a community with one or more farmer cooperative groups  (Among Households with community-level data)"/>
    <x v="6"/>
    <n v="43"/>
    <s v="FA_two_nophone"/>
    <n v="1.3356551298937961E-2"/>
    <n v="4.1475610902299625E-3"/>
    <n v="3352"/>
    <m/>
  </r>
  <r>
    <x v="0"/>
    <x v="0"/>
    <x v="1"/>
    <x v="4"/>
    <x v="1"/>
    <s v="Households with community-level data"/>
    <s v="Proportion of households in a community with one or more farmer cooperative groups  (Among Households with community-level data)"/>
    <x v="7"/>
    <n v="44"/>
    <s v="FA_two_bank"/>
    <n v="5.6688751929010808E-2"/>
    <n v="1.7599690629272888E-2"/>
    <n v="555"/>
    <m/>
  </r>
  <r>
    <x v="0"/>
    <x v="0"/>
    <x v="1"/>
    <x v="4"/>
    <x v="1"/>
    <s v="Households with community-level data"/>
    <s v="Proportion of households in a community with one or more farmer cooperative groups  (Among Households with community-level data)"/>
    <x v="8"/>
    <n v="45"/>
    <s v="FA_two_nobank"/>
    <n v="7.2350407967379307E-2"/>
    <n v="1.6412803157756031E-2"/>
    <n v="2093"/>
    <m/>
  </r>
  <r>
    <x v="0"/>
    <x v="0"/>
    <x v="1"/>
    <x v="5"/>
    <x v="1"/>
    <s v="Households with community-level data"/>
    <s v="Proportion of households in a community with one or more farmer cooperative groups  (Among Households with community-level data)"/>
    <x v="0"/>
    <n v="46"/>
    <s v="FA_three_all"/>
    <n v="3.9004984311638742E-2"/>
    <n v="9.1255299689242328E-3"/>
    <n v="2648"/>
    <m/>
  </r>
  <r>
    <x v="0"/>
    <x v="0"/>
    <x v="1"/>
    <x v="5"/>
    <x v="1"/>
    <s v="Households with community-level data"/>
    <s v="Proportion of households in a community with one or more farmer cooperative groups  (Among Households with community-level data)"/>
    <x v="1"/>
    <n v="47"/>
    <s v="FA_three_fhh"/>
    <n v="3.1185991698286678E-2"/>
    <n v="1.0327549968675104E-2"/>
    <n v="747"/>
    <m/>
  </r>
  <r>
    <x v="0"/>
    <x v="0"/>
    <x v="1"/>
    <x v="5"/>
    <x v="1"/>
    <s v="Households with community-level data"/>
    <s v="Proportion of households in a community with one or more farmer cooperative groups  (Among Households with community-level data)"/>
    <x v="2"/>
    <n v="48"/>
    <s v="FA_three_mhh"/>
    <n v="4.2125710934482766E-2"/>
    <n v="1.0418624027858961E-2"/>
    <n v="1901"/>
    <m/>
  </r>
  <r>
    <x v="0"/>
    <x v="0"/>
    <x v="1"/>
    <x v="5"/>
    <x v="1"/>
    <s v="Households with community-level data"/>
    <s v="Proportion of households in a community with one or more farmer cooperative groups  (Among Households with community-level data)"/>
    <x v="3"/>
    <n v="49"/>
    <s v="FA_three_useMM"/>
    <n v="2.5153824791134635E-2"/>
    <n v="7.4444065151970246E-3"/>
    <n v="1370"/>
    <m/>
  </r>
  <r>
    <x v="0"/>
    <x v="0"/>
    <x v="1"/>
    <x v="5"/>
    <x v="1"/>
    <s v="Households with community-level data"/>
    <s v="Proportion of households in a community with one or more farmer cooperative groups  (Among Households with community-level data)"/>
    <x v="4"/>
    <n v="50"/>
    <s v="FA_three_noMM"/>
    <n v="5.5444237809030857E-2"/>
    <n v="1.2767659860252282E-2"/>
    <n v="1278"/>
    <m/>
  </r>
  <r>
    <x v="0"/>
    <x v="0"/>
    <x v="1"/>
    <x v="5"/>
    <x v="1"/>
    <s v="Households with community-level data"/>
    <s v="Proportion of households in a community with one or more farmer cooperative groups  (Among Households with community-level data)"/>
    <x v="5"/>
    <n v="51"/>
    <s v="FA_three_phone"/>
    <n v="4.037501917886778E-2"/>
    <n v="9.5059101587014888E-3"/>
    <n v="2122"/>
    <m/>
  </r>
  <r>
    <x v="0"/>
    <x v="0"/>
    <x v="1"/>
    <x v="5"/>
    <x v="1"/>
    <s v="Households with community-level data"/>
    <s v="Proportion of households in a community with one or more farmer cooperative groups  (Among Households with community-level data)"/>
    <x v="6"/>
    <n v="52"/>
    <s v="FA_three_nophone"/>
    <n v="6.0613867636163119E-3"/>
    <n v="1.9933275717810934E-3"/>
    <n v="3352"/>
    <m/>
  </r>
  <r>
    <x v="0"/>
    <x v="0"/>
    <x v="1"/>
    <x v="5"/>
    <x v="1"/>
    <s v="Households with community-level data"/>
    <s v="Proportion of households in a community with one or more farmer cooperative groups  (Among Households with community-level data)"/>
    <x v="7"/>
    <n v="53"/>
    <s v="FA_three_bank"/>
    <n v="2.3458674191428854E-2"/>
    <n v="1.0988190957393409E-2"/>
    <n v="555"/>
    <m/>
  </r>
  <r>
    <x v="0"/>
    <x v="0"/>
    <x v="1"/>
    <x v="5"/>
    <x v="1"/>
    <s v="Households with community-level data"/>
    <s v="Proportion of households in a community with one or more farmer cooperative groups  (Among Households with community-level data)"/>
    <x v="8"/>
    <n v="54"/>
    <s v="FA_three_nobank"/>
    <n v="4.2628435365659689E-2"/>
    <n v="1.0321504930660589E-2"/>
    <n v="2093"/>
    <m/>
  </r>
  <r>
    <x v="0"/>
    <x v="0"/>
    <x v="1"/>
    <x v="6"/>
    <x v="1"/>
    <s v="Households with community-level data"/>
    <s v="Proportion of households in a community with one or more farmer cooperative groups  (Among Households with community-level data)"/>
    <x v="0"/>
    <n v="55"/>
    <s v="FA_four_all"/>
    <n v="3.0647594166684851E-3"/>
    <n v="1.6411899128241491E-3"/>
    <n v="2648"/>
    <m/>
  </r>
  <r>
    <x v="0"/>
    <x v="0"/>
    <x v="1"/>
    <x v="6"/>
    <x v="1"/>
    <s v="Households with community-level data"/>
    <s v="Proportion of households in a community with one or more farmer cooperative groups  (Among Households with community-level data)"/>
    <x v="1"/>
    <n v="56"/>
    <s v="FA_four_fhh"/>
    <n v="3.6680724701786301E-3"/>
    <n v="2.1059824145641865E-3"/>
    <n v="747"/>
    <m/>
  </r>
  <r>
    <x v="0"/>
    <x v="0"/>
    <x v="1"/>
    <x v="6"/>
    <x v="1"/>
    <s v="Households with community-level data"/>
    <s v="Proportion of households in a community with one or more farmer cooperative groups  (Among Households with community-level data)"/>
    <x v="2"/>
    <n v="57"/>
    <s v="FA_four_mhh"/>
    <n v="2.8239643166982774E-3"/>
    <n v="1.4635581511276263E-3"/>
    <n v="1901"/>
    <m/>
  </r>
  <r>
    <x v="0"/>
    <x v="0"/>
    <x v="1"/>
    <x v="6"/>
    <x v="1"/>
    <s v="Households with community-level data"/>
    <s v="Proportion of households in a community with one or more farmer cooperative groups  (Among Households with community-level data)"/>
    <x v="3"/>
    <n v="58"/>
    <s v="FA_four_useMM"/>
    <n v="7.685041026412046E-4"/>
    <n v="3.9043751916348996E-4"/>
    <n v="1370"/>
    <m/>
  </r>
  <r>
    <x v="0"/>
    <x v="0"/>
    <x v="1"/>
    <x v="6"/>
    <x v="1"/>
    <s v="Households with community-level data"/>
    <s v="Proportion of households in a community with one or more farmer cooperative groups  (Among Households with community-level data)"/>
    <x v="4"/>
    <n v="59"/>
    <s v="FA_four_noMM"/>
    <n v="5.7900708352647502E-3"/>
    <n v="3.1332602274823256E-3"/>
    <n v="1278"/>
    <m/>
  </r>
  <r>
    <x v="0"/>
    <x v="0"/>
    <x v="1"/>
    <x v="6"/>
    <x v="1"/>
    <s v="Households with community-level data"/>
    <s v="Proportion of households in a community with one or more farmer cooperative groups  (Among Households with community-level data)"/>
    <x v="5"/>
    <n v="60"/>
    <s v="FA_four_phone"/>
    <n v="3.3472774281841831E-3"/>
    <n v="1.7646799873839143E-3"/>
    <n v="2122"/>
    <m/>
  </r>
  <r>
    <x v="0"/>
    <x v="0"/>
    <x v="1"/>
    <x v="6"/>
    <x v="1"/>
    <s v="Households with community-level data"/>
    <s v="Proportion of households in a community with one or more farmer cooperative groups  (Among Households with community-level data)"/>
    <x v="6"/>
    <n v="61"/>
    <s v="FA_four_nophone"/>
    <n v="3.7241182720016601E-4"/>
    <n v="2.7385454699510874E-4"/>
    <n v="3352"/>
    <m/>
  </r>
  <r>
    <x v="0"/>
    <x v="0"/>
    <x v="1"/>
    <x v="6"/>
    <x v="1"/>
    <s v="Households with community-level data"/>
    <s v="Proportion of households in a community with one or more farmer cooperative groups  (Among Households with community-level data)"/>
    <x v="7"/>
    <n v="62"/>
    <s v="FA_four_bank"/>
    <n v="2.0487686988781089E-3"/>
    <n v="1.1180168339554809E-3"/>
    <n v="555"/>
    <m/>
  </r>
  <r>
    <x v="0"/>
    <x v="0"/>
    <x v="1"/>
    <x v="6"/>
    <x v="1"/>
    <s v="Households with community-level data"/>
    <s v="Proportion of households in a community with one or more farmer cooperative groups  (Among Households with community-level data)"/>
    <x v="8"/>
    <n v="63"/>
    <s v="FA_four_nobank"/>
    <n v="3.3015611148712828E-3"/>
    <n v="1.7701707321576142E-3"/>
    <n v="2093"/>
    <m/>
  </r>
  <r>
    <x v="0"/>
    <x v="0"/>
    <x v="1"/>
    <x v="7"/>
    <x v="1"/>
    <s v="Households with community-level data"/>
    <s v="Proportion of households in a community with one or more farmer cooperative groups  (Among Households with community-level data)"/>
    <x v="0"/>
    <n v="64"/>
    <s v="FA_fiveplus_all"/>
    <n v="2.7843066619814175E-2"/>
    <n v="8.5730889807643512E-3"/>
    <n v="2656"/>
    <m/>
  </r>
  <r>
    <x v="0"/>
    <x v="0"/>
    <x v="1"/>
    <x v="7"/>
    <x v="1"/>
    <s v="Households with community-level data"/>
    <s v="Proportion of households in a community with one or more farmer cooperative groups  (Among Households with community-level data)"/>
    <x v="1"/>
    <n v="65"/>
    <s v="FA_fiveplus_fhh"/>
    <n v="3.0192339952946595E-2"/>
    <n v="1.2021043766836447E-2"/>
    <n v="748"/>
    <m/>
  </r>
  <r>
    <x v="0"/>
    <x v="0"/>
    <x v="1"/>
    <x v="7"/>
    <x v="1"/>
    <s v="Households with community-level data"/>
    <s v="Proportion of households in a community with one or more farmer cooperative groups  (Among Households with community-level data)"/>
    <x v="2"/>
    <n v="66"/>
    <s v="FA_fiveplus_mhh"/>
    <n v="2.6906405187312278E-2"/>
    <n v="8.4907867696855082E-3"/>
    <n v="1908"/>
    <m/>
  </r>
  <r>
    <x v="0"/>
    <x v="0"/>
    <x v="1"/>
    <x v="7"/>
    <x v="1"/>
    <s v="Households with community-level data"/>
    <s v="Proportion of households in a community with one or more farmer cooperative groups  (Among Households with community-level data)"/>
    <x v="3"/>
    <n v="67"/>
    <s v="FA_fiveplus_useMM"/>
    <n v="3.3745014229665249E-2"/>
    <n v="1.1544072559182958E-2"/>
    <n v="1378"/>
    <m/>
  </r>
  <r>
    <x v="0"/>
    <x v="0"/>
    <x v="1"/>
    <x v="7"/>
    <x v="1"/>
    <s v="Households with community-level data"/>
    <s v="Proportion of households in a community with one or more farmer cooperative groups  (Among Households with community-level data)"/>
    <x v="4"/>
    <n v="68"/>
    <s v="FA_fiveplus_noMM"/>
    <n v="2.0821084734351254E-2"/>
    <n v="6.7353411919104369E-3"/>
    <n v="1278"/>
    <m/>
  </r>
  <r>
    <x v="0"/>
    <x v="0"/>
    <x v="1"/>
    <x v="7"/>
    <x v="1"/>
    <s v="Households with community-level data"/>
    <s v="Proportion of households in a community with one or more farmer cooperative groups  (Among Households with community-level data)"/>
    <x v="5"/>
    <n v="69"/>
    <s v="FA_fiveplus_phone"/>
    <n v="3.13163683184942E-2"/>
    <n v="9.9129644395216342E-3"/>
    <n v="2130"/>
    <m/>
  </r>
  <r>
    <x v="0"/>
    <x v="0"/>
    <x v="1"/>
    <x v="7"/>
    <x v="1"/>
    <s v="Households with community-level data"/>
    <s v="Proportion of households in a community with one or more farmer cooperative groups  (Among Households with community-level data)"/>
    <x v="6"/>
    <n v="70"/>
    <s v="FA_fiveplus_nophone"/>
    <n v="2.8413044247649535E-3"/>
    <n v="1.1944714945774741E-3"/>
    <n v="3352"/>
    <m/>
  </r>
  <r>
    <x v="0"/>
    <x v="0"/>
    <x v="1"/>
    <x v="7"/>
    <x v="1"/>
    <s v="Households with community-level data"/>
    <s v="Proportion of households in a community with one or more farmer cooperative groups  (Among Households with community-level data)"/>
    <x v="7"/>
    <n v="71"/>
    <s v="FA_fiveplus_bank"/>
    <n v="2.9559625524810795E-2"/>
    <n v="1.1511209811534242E-2"/>
    <n v="560"/>
    <m/>
  </r>
  <r>
    <x v="0"/>
    <x v="0"/>
    <x v="1"/>
    <x v="7"/>
    <x v="1"/>
    <s v="Households with community-level data"/>
    <s v="Proportion of households in a community with one or more farmer cooperative groups  (Among Households with community-level data)"/>
    <x v="8"/>
    <n v="72"/>
    <s v="FA_fiveplus_nobank"/>
    <n v="2.7441460046183391E-2"/>
    <n v="8.5882730680179615E-3"/>
    <n v="2096"/>
    <m/>
  </r>
  <r>
    <x v="0"/>
    <x v="1"/>
    <x v="2"/>
    <x v="8"/>
    <x v="3"/>
    <s v="All question respondents"/>
    <s v="Proportion of households that have interacted with a SHG  (Among All question respondents)"/>
    <x v="0"/>
    <n v="73"/>
    <s v="selfhelp_use_all_all"/>
    <n v="2.2915335893046097E-2"/>
    <n v="2.7156997561486105E-3"/>
    <n v="3352"/>
    <m/>
  </r>
  <r>
    <x v="0"/>
    <x v="1"/>
    <x v="2"/>
    <x v="8"/>
    <x v="3"/>
    <s v="All question respondents"/>
    <s v="Proportion of households that have interacted with a SHG  (Among All question respondents)"/>
    <x v="1"/>
    <n v="74"/>
    <s v="selfhelp_use_all_fhh"/>
    <n v="2.5061920896452792E-2"/>
    <n v="5.698805196474384E-3"/>
    <n v="955"/>
    <m/>
  </r>
  <r>
    <x v="0"/>
    <x v="1"/>
    <x v="2"/>
    <x v="8"/>
    <x v="3"/>
    <s v="All question respondents"/>
    <s v="Proportion of households that have interacted with a SHG  (Among All question respondents)"/>
    <x v="2"/>
    <n v="75"/>
    <s v="selfhelp_use_all_mhh"/>
    <n v="2.2046890817306791E-2"/>
    <n v="3.2248923162490279E-3"/>
    <n v="2397"/>
    <m/>
  </r>
  <r>
    <x v="0"/>
    <x v="1"/>
    <x v="2"/>
    <x v="8"/>
    <x v="3"/>
    <s v="All question respondents"/>
    <s v="Proportion of households that have interacted with a SHG  (Among All question respondents)"/>
    <x v="3"/>
    <n v="76"/>
    <s v="selfhelp_use_all_useMM"/>
    <n v="2.8996870988274678E-2"/>
    <n v="4.1527162609521712E-3"/>
    <n v="1757"/>
    <m/>
  </r>
  <r>
    <x v="0"/>
    <x v="1"/>
    <x v="2"/>
    <x v="8"/>
    <x v="3"/>
    <s v="All question respondents"/>
    <s v="Proportion of households that have interacted with a SHG  (Among All question respondents)"/>
    <x v="4"/>
    <n v="77"/>
    <s v="selfhelp_use_all_noMM"/>
    <n v="1.5588120815163004E-2"/>
    <n v="3.2908199300034986E-3"/>
    <n v="1595"/>
    <m/>
  </r>
  <r>
    <x v="0"/>
    <x v="1"/>
    <x v="2"/>
    <x v="8"/>
    <x v="3"/>
    <s v="All question respondents"/>
    <s v="Proportion of households that have interacted with a SHG  (Among All question respondents)"/>
    <x v="5"/>
    <n v="78"/>
    <s v="selfhelp_use_all_phone"/>
    <n v="2.7335146188860283E-2"/>
    <n v="3.4027084759273006E-3"/>
    <n v="2689"/>
    <m/>
  </r>
  <r>
    <x v="0"/>
    <x v="1"/>
    <x v="2"/>
    <x v="8"/>
    <x v="3"/>
    <s v="All question respondents"/>
    <s v="Proportion of households that have interacted with a SHG  (Among All question respondents)"/>
    <x v="6"/>
    <n v="79"/>
    <s v="selfhelp_use_all_nophone"/>
    <n v="1.8164196316885807E-3"/>
    <n v="8.0644966159644873E-4"/>
    <n v="3352"/>
    <m/>
  </r>
  <r>
    <x v="0"/>
    <x v="1"/>
    <x v="2"/>
    <x v="8"/>
    <x v="3"/>
    <s v="All question respondents"/>
    <s v="Proportion of households that have interacted with a SHG  (Among All question respondents)"/>
    <x v="7"/>
    <n v="80"/>
    <s v="selfhelp_use_all_bank"/>
    <n v="2.870975837650433E-2"/>
    <n v="7.7972818017150594E-3"/>
    <n v="725"/>
    <m/>
  </r>
  <r>
    <x v="0"/>
    <x v="1"/>
    <x v="2"/>
    <x v="8"/>
    <x v="3"/>
    <s v="All question respondents"/>
    <s v="Proportion of households that have interacted with a SHG  (Among All question respondents)"/>
    <x v="8"/>
    <n v="81"/>
    <s v="selfhelp_use_all_nobank"/>
    <n v="2.150608020400336E-2"/>
    <n v="2.936311321128609E-3"/>
    <n v="2627"/>
    <m/>
  </r>
  <r>
    <x v="0"/>
    <x v="1"/>
    <x v="3"/>
    <x v="9"/>
    <x v="3"/>
    <s v="All question respondents"/>
    <s v="Proportion of households that accessed financial services from a SHG  (Among All question respondents)"/>
    <x v="0"/>
    <n v="82"/>
    <s v="selfhelp_use_loan_all"/>
    <n v="2.2915335893046097E-2"/>
    <n v="2.7156997561486105E-3"/>
    <n v="3352"/>
    <m/>
  </r>
  <r>
    <x v="0"/>
    <x v="1"/>
    <x v="3"/>
    <x v="9"/>
    <x v="3"/>
    <s v="All question respondents"/>
    <s v="Proportion of households that accessed financial services from a SHG  (Among All question respondents)"/>
    <x v="1"/>
    <n v="83"/>
    <s v="selfhelp_use_loan_fhh"/>
    <n v="2.5061920896452792E-2"/>
    <n v="5.698805196474384E-3"/>
    <n v="955"/>
    <m/>
  </r>
  <r>
    <x v="0"/>
    <x v="1"/>
    <x v="3"/>
    <x v="9"/>
    <x v="3"/>
    <s v="All question respondents"/>
    <s v="Proportion of households that accessed financial services from a SHG  (Among All question respondents)"/>
    <x v="2"/>
    <n v="84"/>
    <s v="selfhelp_use_loan_mhh"/>
    <n v="2.2046890817306791E-2"/>
    <n v="3.2248923162490283E-3"/>
    <n v="2397"/>
    <m/>
  </r>
  <r>
    <x v="0"/>
    <x v="1"/>
    <x v="3"/>
    <x v="9"/>
    <x v="3"/>
    <s v="All question respondents"/>
    <s v="Proportion of households that accessed financial services from a SHG  (Among All question respondents)"/>
    <x v="3"/>
    <n v="85"/>
    <s v="selfhelp_use_loan_useMM"/>
    <n v="2.8996870988274678E-2"/>
    <n v="4.1527162609521712E-3"/>
    <n v="1757"/>
    <m/>
  </r>
  <r>
    <x v="0"/>
    <x v="1"/>
    <x v="3"/>
    <x v="9"/>
    <x v="3"/>
    <s v="All question respondents"/>
    <s v="Proportion of households that accessed financial services from a SHG  (Among All question respondents)"/>
    <x v="4"/>
    <n v="86"/>
    <s v="selfhelp_use_loan_noMM"/>
    <n v="1.5588120815163004E-2"/>
    <n v="3.2908199300034986E-3"/>
    <n v="1595"/>
    <m/>
  </r>
  <r>
    <x v="0"/>
    <x v="1"/>
    <x v="3"/>
    <x v="9"/>
    <x v="3"/>
    <s v="All question respondents"/>
    <s v="Proportion of households that accessed financial services from a SHG  (Among All question respondents)"/>
    <x v="5"/>
    <n v="87"/>
    <s v="selfhelp_use_loan_phone"/>
    <n v="2.7335146188860283E-2"/>
    <n v="3.4027084759273001E-3"/>
    <n v="2689"/>
    <m/>
  </r>
  <r>
    <x v="0"/>
    <x v="1"/>
    <x v="3"/>
    <x v="9"/>
    <x v="3"/>
    <s v="All question respondents"/>
    <s v="Proportion of households that accessed financial services from a SHG  (Among All question respondents)"/>
    <x v="6"/>
    <n v="88"/>
    <s v="selfhelp_use_loan_nophone"/>
    <n v="1.8164196316885807E-3"/>
    <n v="8.0644966159644862E-4"/>
    <n v="3352"/>
    <m/>
  </r>
  <r>
    <x v="0"/>
    <x v="1"/>
    <x v="3"/>
    <x v="9"/>
    <x v="3"/>
    <s v="All question respondents"/>
    <s v="Proportion of households that accessed financial services from a SHG  (Among All question respondents)"/>
    <x v="7"/>
    <n v="89"/>
    <s v="selfhelp_use_loan_bank"/>
    <n v="2.870975837650433E-2"/>
    <n v="7.7972818017150594E-3"/>
    <n v="725"/>
    <m/>
  </r>
  <r>
    <x v="0"/>
    <x v="1"/>
    <x v="3"/>
    <x v="9"/>
    <x v="3"/>
    <s v="All question respondents"/>
    <s v="Proportion of households that accessed financial services from a SHG  (Among All question respondents)"/>
    <x v="8"/>
    <n v="90"/>
    <s v="selfhelp_use_loan_nobank"/>
    <n v="2.150608020400336E-2"/>
    <n v="2.9363113211286086E-3"/>
    <n v="2627"/>
    <m/>
  </r>
  <r>
    <x v="0"/>
    <x v="1"/>
    <x v="2"/>
    <x v="10"/>
    <x v="1"/>
    <s v="All question respondents"/>
    <s v="Proportion of households that have interacted with a SHG  (Among All question respondents)"/>
    <x v="0"/>
    <n v="91"/>
    <s v="FA_use_all_all"/>
    <n v="3.2085235986337737E-2"/>
    <n v="4.7608609658196192E-3"/>
    <n v="3352"/>
    <m/>
  </r>
  <r>
    <x v="0"/>
    <x v="1"/>
    <x v="2"/>
    <x v="10"/>
    <x v="1"/>
    <s v="All question respondents"/>
    <s v="Proportion of households that have interacted with a SHG  (Among All question respondents)"/>
    <x v="1"/>
    <n v="92"/>
    <s v="FA_use_all_fhh"/>
    <n v="2.1859711401401489E-2"/>
    <n v="5.4613124575690515E-3"/>
    <n v="955"/>
    <m/>
  </r>
  <r>
    <x v="0"/>
    <x v="1"/>
    <x v="2"/>
    <x v="10"/>
    <x v="1"/>
    <s v="All question respondents"/>
    <s v="Proportion of households that have interacted with a SHG  (Among All question respondents)"/>
    <x v="2"/>
    <n v="93"/>
    <s v="FA_use_all_mhh"/>
    <n v="3.6222182093082061E-2"/>
    <n v="5.5483075044538508E-3"/>
    <n v="2397"/>
    <m/>
  </r>
  <r>
    <x v="0"/>
    <x v="1"/>
    <x v="2"/>
    <x v="10"/>
    <x v="1"/>
    <s v="All question respondents"/>
    <s v="Proportion of households that have interacted with a SHG  (Among All question respondents)"/>
    <x v="3"/>
    <n v="94"/>
    <s v="FA_use_all_useMM"/>
    <n v="2.7201872800086083E-2"/>
    <n v="4.5333299686876423E-3"/>
    <n v="1757"/>
    <m/>
  </r>
  <r>
    <x v="0"/>
    <x v="1"/>
    <x v="2"/>
    <x v="10"/>
    <x v="1"/>
    <s v="All question respondents"/>
    <s v="Proportion of households that have interacted with a SHG  (Among All question respondents)"/>
    <x v="4"/>
    <n v="95"/>
    <s v="FA_use_all_noMM"/>
    <n v="3.7968857770771004E-2"/>
    <n v="7.1836527232382449E-3"/>
    <n v="1595"/>
    <m/>
  </r>
  <r>
    <x v="0"/>
    <x v="1"/>
    <x v="2"/>
    <x v="10"/>
    <x v="1"/>
    <s v="All question respondents"/>
    <s v="Proportion of households that have interacted with a SHG  (Among All question respondents)"/>
    <x v="5"/>
    <n v="96"/>
    <s v="FA_use_all_phone"/>
    <n v="3.1233784451442894E-2"/>
    <n v="5.0708044689472325E-3"/>
    <n v="2689"/>
    <m/>
  </r>
  <r>
    <x v="0"/>
    <x v="1"/>
    <x v="2"/>
    <x v="10"/>
    <x v="1"/>
    <s v="All question respondents"/>
    <s v="Proportion of households that have interacted with a SHG  (Among All question respondents)"/>
    <x v="6"/>
    <n v="97"/>
    <s v="FA_use_all_nophone"/>
    <n v="7.9771153231732693E-3"/>
    <n v="1.7097636641419207E-3"/>
    <n v="3352"/>
    <m/>
  </r>
  <r>
    <x v="0"/>
    <x v="1"/>
    <x v="2"/>
    <x v="10"/>
    <x v="1"/>
    <s v="All question respondents"/>
    <s v="Proportion of households that have interacted with a SHG  (Among All question respondents)"/>
    <x v="7"/>
    <n v="98"/>
    <s v="FA_use_all_bank"/>
    <n v="3.0260670147511534E-2"/>
    <n v="7.3526556449935382E-3"/>
    <n v="725"/>
    <m/>
  </r>
  <r>
    <x v="0"/>
    <x v="1"/>
    <x v="2"/>
    <x v="10"/>
    <x v="1"/>
    <s v="All question respondents"/>
    <s v="Proportion of households that have interacted with a SHG  (Among All question respondents)"/>
    <x v="8"/>
    <n v="99"/>
    <s v="FA_use_all_nobank"/>
    <n v="3.2528986816681794E-2"/>
    <n v="5.0344624839799845E-3"/>
    <n v="2627"/>
    <m/>
  </r>
  <r>
    <x v="0"/>
    <x v="1"/>
    <x v="4"/>
    <x v="11"/>
    <x v="1"/>
    <s v="All question respondents"/>
    <s v="Proportion of households that received agricultural advice from a Farmers' Association/Cooperative (Among All question respondents)"/>
    <x v="0"/>
    <n v="100"/>
    <s v="FA_advice_all_all"/>
    <n v="3.2085235986337737E-2"/>
    <n v="4.76086096581962E-3"/>
    <n v="3352"/>
    <m/>
  </r>
  <r>
    <x v="0"/>
    <x v="1"/>
    <x v="5"/>
    <x v="11"/>
    <x v="1"/>
    <s v="All question respondents"/>
    <s v="Proportion of households that received agricultural advice from a Farmers' Association/Cooperative  (Among All question respondents)"/>
    <x v="1"/>
    <n v="101"/>
    <s v="FA_advice_all_fhh"/>
    <n v="2.1859711401401489E-2"/>
    <n v="5.4613124575690515E-3"/>
    <n v="955"/>
    <m/>
  </r>
  <r>
    <x v="0"/>
    <x v="1"/>
    <x v="5"/>
    <x v="11"/>
    <x v="1"/>
    <s v="All question respondents"/>
    <s v="Proportion of households that received agricultural advice from a Farmers' Association/Cooperative  (Among All question respondents)"/>
    <x v="2"/>
    <n v="102"/>
    <s v="FA_advice_all_mhh"/>
    <n v="3.6222182093082061E-2"/>
    <n v="5.5483075044538517E-3"/>
    <n v="2397"/>
    <m/>
  </r>
  <r>
    <x v="0"/>
    <x v="1"/>
    <x v="5"/>
    <x v="11"/>
    <x v="1"/>
    <s v="All question respondents"/>
    <s v="Proportion of households that received agricultural advice from a Farmers' Association/Cooperative  (Among All question respondents)"/>
    <x v="3"/>
    <n v="103"/>
    <s v="FA_advice_all_useMM"/>
    <n v="2.7201872800086083E-2"/>
    <n v="4.5333299686876431E-3"/>
    <n v="1757"/>
    <m/>
  </r>
  <r>
    <x v="0"/>
    <x v="1"/>
    <x v="5"/>
    <x v="11"/>
    <x v="1"/>
    <s v="All question respondents"/>
    <s v="Proportion of households that received agricultural advice from a Farmers' Association/Cooperative  (Among All question respondents)"/>
    <x v="4"/>
    <n v="104"/>
    <s v="FA_advice_all_noMM"/>
    <n v="3.7968857770771004E-2"/>
    <n v="7.1836527232382458E-3"/>
    <n v="1595"/>
    <m/>
  </r>
  <r>
    <x v="0"/>
    <x v="1"/>
    <x v="5"/>
    <x v="11"/>
    <x v="1"/>
    <s v="All question respondents"/>
    <s v="Proportion of households that received agricultural advice from a Farmers' Association/Cooperative  (Among All question respondents)"/>
    <x v="5"/>
    <n v="105"/>
    <s v="FA_advice_all_phone"/>
    <n v="3.1233784451442894E-2"/>
    <n v="5.0708044689472325E-3"/>
    <n v="2689"/>
    <m/>
  </r>
  <r>
    <x v="0"/>
    <x v="1"/>
    <x v="5"/>
    <x v="11"/>
    <x v="1"/>
    <s v="All question respondents"/>
    <s v="Proportion of households that received agricultural advice from a Farmers' Association/Cooperative  (Among All question respondents)"/>
    <x v="6"/>
    <n v="106"/>
    <s v="FA_advice_all_nophone"/>
    <n v="7.9771153231732693E-3"/>
    <n v="1.7097636641419209E-3"/>
    <n v="3352"/>
    <m/>
  </r>
  <r>
    <x v="0"/>
    <x v="1"/>
    <x v="5"/>
    <x v="11"/>
    <x v="1"/>
    <s v="All question respondents"/>
    <s v="Proportion of households that received agricultural advice from a Farmers' Association/Cooperative  (Among All question respondents)"/>
    <x v="7"/>
    <n v="107"/>
    <s v="FA_advice_all_bank"/>
    <n v="3.0260670147511534E-2"/>
    <n v="7.3526556449935382E-3"/>
    <n v="725"/>
    <m/>
  </r>
  <r>
    <x v="0"/>
    <x v="1"/>
    <x v="5"/>
    <x v="11"/>
    <x v="1"/>
    <s v="All question respondents"/>
    <s v="Proportion of households that received agricultural advice from a Farmers' Association/Cooperative  (Among All question respondents)"/>
    <x v="8"/>
    <n v="108"/>
    <s v="FA_advice_all_nobank"/>
    <n v="3.2528986816681794E-2"/>
    <n v="5.0344624839799845E-3"/>
    <n v="2627"/>
    <m/>
  </r>
  <r>
    <x v="0"/>
    <x v="1"/>
    <x v="2"/>
    <x v="12"/>
    <x v="0"/>
    <s v="All question respondents"/>
    <s v="Proportion of households that have interacted with a SHG  (Among All question respondents)"/>
    <x v="0"/>
    <n v="109"/>
    <s v="SACCO_use_all_all"/>
    <n v="5.7627232174049185E-2"/>
    <n v="6.5023136184952507E-3"/>
    <n v="3352"/>
    <m/>
  </r>
  <r>
    <x v="0"/>
    <x v="1"/>
    <x v="2"/>
    <x v="12"/>
    <x v="0"/>
    <s v="All question respondents"/>
    <s v="Proportion of households that have interacted with a SHG  (Among All question respondents)"/>
    <x v="1"/>
    <n v="110"/>
    <s v="SACCO_use_all_fhh"/>
    <n v="5.8885699905150274E-2"/>
    <n v="8.8186425674810984E-3"/>
    <n v="955"/>
    <m/>
  </r>
  <r>
    <x v="0"/>
    <x v="1"/>
    <x v="2"/>
    <x v="12"/>
    <x v="0"/>
    <s v="All question respondents"/>
    <s v="Proportion of households that have interacted with a SHG  (Among All question respondents)"/>
    <x v="2"/>
    <n v="111"/>
    <s v="SACCO_use_all_mhh"/>
    <n v="5.7118093191750756E-2"/>
    <n v="8.7839551103522512E-3"/>
    <n v="2397"/>
    <m/>
  </r>
  <r>
    <x v="0"/>
    <x v="1"/>
    <x v="2"/>
    <x v="12"/>
    <x v="0"/>
    <s v="All question respondents"/>
    <s v="Proportion of households that have interacted with a SHG  (Among All question respondents)"/>
    <x v="3"/>
    <n v="112"/>
    <s v="SACCO_use_all_useMM"/>
    <n v="9.1775971258335517E-2"/>
    <n v="1.1192662578411556E-2"/>
    <n v="1757"/>
    <m/>
  </r>
  <r>
    <x v="0"/>
    <x v="1"/>
    <x v="2"/>
    <x v="12"/>
    <x v="0"/>
    <s v="All question respondents"/>
    <s v="Proportion of households that have interacted with a SHG  (Among All question respondents)"/>
    <x v="4"/>
    <n v="113"/>
    <s v="SACCO_use_all_noMM"/>
    <n v="1.6483811641067138E-2"/>
    <n v="4.3210336443760544E-3"/>
    <n v="1595"/>
    <m/>
  </r>
  <r>
    <x v="0"/>
    <x v="1"/>
    <x v="2"/>
    <x v="12"/>
    <x v="0"/>
    <s v="All question respondents"/>
    <s v="Proportion of households that have interacted with a SHG  (Among All question respondents)"/>
    <x v="5"/>
    <n v="114"/>
    <s v="SACCO_use_all_phone"/>
    <n v="7.1837894438353686E-2"/>
    <n v="8.3655406606520325E-3"/>
    <n v="2689"/>
    <m/>
  </r>
  <r>
    <x v="0"/>
    <x v="1"/>
    <x v="2"/>
    <x v="12"/>
    <x v="0"/>
    <s v="All question respondents"/>
    <s v="Proportion of households that have interacted with a SHG  (Among All question respondents)"/>
    <x v="6"/>
    <n v="115"/>
    <s v="SACCO_use_all_nophone"/>
    <n v="2.1784078409000378E-3"/>
    <n v="9.5300220639996049E-4"/>
    <n v="3352"/>
    <m/>
  </r>
  <r>
    <x v="0"/>
    <x v="1"/>
    <x v="2"/>
    <x v="12"/>
    <x v="0"/>
    <s v="All question respondents"/>
    <s v="Proportion of households that have interacted with a SHG  (Among All question respondents)"/>
    <x v="7"/>
    <n v="116"/>
    <s v="SACCO_use_all_bank"/>
    <n v="0.19958864516423544"/>
    <n v="2.6120589582853897E-2"/>
    <n v="725"/>
    <m/>
  </r>
  <r>
    <x v="0"/>
    <x v="1"/>
    <x v="2"/>
    <x v="12"/>
    <x v="0"/>
    <s v="All question respondents"/>
    <s v="Proportion of households that have interacted with a SHG  (Among All question respondents)"/>
    <x v="8"/>
    <n v="117"/>
    <s v="SACCO_use_all_nobank"/>
    <n v="2.3100939096164178E-2"/>
    <n v="3.2659531564650092E-3"/>
    <n v="2627"/>
    <m/>
  </r>
  <r>
    <x v="0"/>
    <x v="1"/>
    <x v="6"/>
    <x v="13"/>
    <x v="0"/>
    <s v="All question respondents"/>
    <s v="Proportion of households that have at least one member who belongs to a SACCO (Among All question respondents)"/>
    <x v="0"/>
    <n v="118"/>
    <s v="SACCO_mem_all"/>
    <n v="5.6787188702743928E-2"/>
    <n v="6.5097718681000945E-3"/>
    <n v="3352"/>
    <m/>
  </r>
  <r>
    <x v="0"/>
    <x v="1"/>
    <x v="6"/>
    <x v="13"/>
    <x v="0"/>
    <s v="All question respondents"/>
    <s v="Proportion of households that have at least one member who belongs to a SACCO (Among All question respondents)"/>
    <x v="1"/>
    <n v="119"/>
    <s v="SACCO_mem_fhh"/>
    <n v="5.7199501394240869E-2"/>
    <n v="8.8618280836189143E-3"/>
    <n v="955"/>
    <m/>
  </r>
  <r>
    <x v="0"/>
    <x v="1"/>
    <x v="6"/>
    <x v="13"/>
    <x v="0"/>
    <s v="All question respondents"/>
    <s v="Proportion of households that have at least one member who belongs to a SACCO (Among All question respondents)"/>
    <x v="2"/>
    <n v="120"/>
    <s v="SACCO_mem_mhh"/>
    <n v="5.6620379130317457E-2"/>
    <n v="8.8019054171964272E-3"/>
    <n v="2397"/>
    <m/>
  </r>
  <r>
    <x v="0"/>
    <x v="1"/>
    <x v="6"/>
    <x v="13"/>
    <x v="0"/>
    <s v="All question respondents"/>
    <s v="Proportion of households that have at least one member who belongs to a SACCO (Among All question respondents)"/>
    <x v="3"/>
    <n v="121"/>
    <s v="SACCO_mem_useMM"/>
    <n v="9.0238697830224285E-2"/>
    <n v="1.1216545088622666E-2"/>
    <n v="1757"/>
    <m/>
  </r>
  <r>
    <x v="0"/>
    <x v="1"/>
    <x v="6"/>
    <x v="13"/>
    <x v="0"/>
    <s v="All question respondents"/>
    <s v="Proportion of households that have at least one member who belongs to a SACCO (Among All question respondents)"/>
    <x v="4"/>
    <n v="122"/>
    <s v="SACCO_mem_noMM"/>
    <n v="1.6483811641067138E-2"/>
    <n v="4.3210336443760544E-3"/>
    <n v="1595"/>
    <m/>
  </r>
  <r>
    <x v="0"/>
    <x v="1"/>
    <x v="6"/>
    <x v="13"/>
    <x v="0"/>
    <s v="All question respondents"/>
    <s v="Proportion of households that have at least one member who belongs to a SACCO (Among All question respondents)"/>
    <x v="5"/>
    <n v="123"/>
    <s v="SACCO_mem_phone"/>
    <n v="7.074955839262119E-2"/>
    <n v="8.3767749529009214E-3"/>
    <n v="2689"/>
    <m/>
  </r>
  <r>
    <x v="0"/>
    <x v="1"/>
    <x v="6"/>
    <x v="13"/>
    <x v="0"/>
    <s v="All question respondents"/>
    <s v="Proportion of households that have at least one member who belongs to a SACCO (Among All question respondents)"/>
    <x v="6"/>
    <n v="124"/>
    <s v="SACCO_mem_nophone"/>
    <n v="2.1784078409000378E-3"/>
    <n v="9.5300220639996049E-4"/>
    <n v="3352"/>
    <m/>
  </r>
  <r>
    <x v="0"/>
    <x v="1"/>
    <x v="6"/>
    <x v="13"/>
    <x v="0"/>
    <s v="All question respondents"/>
    <s v="Proportion of households that have at least one member who belongs to a SACCO (Among All question respondents)"/>
    <x v="7"/>
    <n v="125"/>
    <s v="SACCO_mem_bank"/>
    <n v="0.19958864516423544"/>
    <n v="2.6120589582853897E-2"/>
    <n v="725"/>
    <m/>
  </r>
  <r>
    <x v="0"/>
    <x v="1"/>
    <x v="6"/>
    <x v="13"/>
    <x v="0"/>
    <s v="All question respondents"/>
    <s v="Proportion of households that have at least one member who belongs to a SACCO (Among All question respondents)"/>
    <x v="8"/>
    <n v="126"/>
    <s v="SACCO_mem_nobank"/>
    <n v="2.2056589493512833E-2"/>
    <n v="3.1856405563588657E-3"/>
    <n v="2627"/>
    <m/>
  </r>
  <r>
    <x v="0"/>
    <x v="1"/>
    <x v="3"/>
    <x v="14"/>
    <x v="0"/>
    <s v="All question respondents"/>
    <s v="Proportion of households that accessed financial services from a SHG  (Among All question respondents)"/>
    <x v="0"/>
    <n v="127"/>
    <s v="SACCO_loan_all"/>
    <n v="3.0475994397105082E-3"/>
    <n v="1.0837505307371756E-3"/>
    <n v="3352"/>
    <m/>
  </r>
  <r>
    <x v="0"/>
    <x v="1"/>
    <x v="3"/>
    <x v="14"/>
    <x v="0"/>
    <s v="All question respondents"/>
    <s v="Proportion of households that accessed financial services from a SHG  (Among All question respondents)"/>
    <x v="1"/>
    <n v="128"/>
    <s v="SACCO_loan_fhh"/>
    <n v="5.7650480157702055E-3"/>
    <n v="2.7805791395550481E-3"/>
    <n v="955"/>
    <m/>
  </r>
  <r>
    <x v="0"/>
    <x v="1"/>
    <x v="3"/>
    <x v="14"/>
    <x v="0"/>
    <s v="All question respondents"/>
    <s v="Proportion of households that accessed financial services from a SHG  (Among All question respondents)"/>
    <x v="2"/>
    <n v="129"/>
    <s v="SACCO_loan_mhh"/>
    <n v="1.9481997743310757E-3"/>
    <n v="1.0532512511520062E-3"/>
    <n v="2397"/>
    <m/>
  </r>
  <r>
    <x v="0"/>
    <x v="1"/>
    <x v="3"/>
    <x v="14"/>
    <x v="0"/>
    <s v="All question respondents"/>
    <s v="Proportion of households that accessed financial services from a SHG  (Among All question respondents)"/>
    <x v="3"/>
    <n v="130"/>
    <s v="SACCO_loan_useMM"/>
    <n v="5.5770847559997502E-3"/>
    <n v="1.9597958027636644E-3"/>
    <n v="1757"/>
    <m/>
  </r>
  <r>
    <x v="0"/>
    <x v="1"/>
    <x v="3"/>
    <x v="14"/>
    <x v="0"/>
    <s v="All question respondents"/>
    <s v="Proportion of households that accessed financial services from a SHG  (Among All question respondents)"/>
    <x v="4"/>
    <n v="131"/>
    <s v="SACCO_loan_noMM"/>
    <n v="0"/>
    <m/>
    <n v="1595"/>
    <m/>
  </r>
  <r>
    <x v="0"/>
    <x v="1"/>
    <x v="3"/>
    <x v="14"/>
    <x v="0"/>
    <s v="All question respondents"/>
    <s v="Proportion of households that accessed financial services from a SHG  (Among All question respondents)"/>
    <x v="5"/>
    <n v="132"/>
    <s v="SACCO_loan_phone"/>
    <n v="3.9483817641454274E-3"/>
    <n v="1.3999510812262889E-3"/>
    <n v="2689"/>
    <m/>
  </r>
  <r>
    <x v="0"/>
    <x v="1"/>
    <x v="3"/>
    <x v="14"/>
    <x v="0"/>
    <s v="All question respondents"/>
    <s v="Proportion of households that accessed financial services from a SHG  (Among All question respondents)"/>
    <x v="6"/>
    <n v="133"/>
    <s v="SACCO_loan_nophone"/>
    <n v="0"/>
    <m/>
    <n v="3352"/>
    <m/>
  </r>
  <r>
    <x v="0"/>
    <x v="1"/>
    <x v="3"/>
    <x v="14"/>
    <x v="0"/>
    <s v="All question respondents"/>
    <s v="Proportion of households that accessed financial services from a SHG  (Among All question respondents)"/>
    <x v="7"/>
    <n v="134"/>
    <s v="SACCO_loan_bank"/>
    <n v="8.9665149584054592E-3"/>
    <n v="4.3703669337359441E-3"/>
    <n v="725"/>
    <m/>
  </r>
  <r>
    <x v="0"/>
    <x v="1"/>
    <x v="3"/>
    <x v="14"/>
    <x v="0"/>
    <s v="All question respondents"/>
    <s v="Proportion of households that accessed financial services from a SHG  (Among All question respondents)"/>
    <x v="8"/>
    <n v="135"/>
    <s v="SACCO_loan_nobank"/>
    <n v="1.6080659242485929E-3"/>
    <n v="6.4715011925699218E-4"/>
    <n v="2627"/>
    <m/>
  </r>
  <r>
    <x v="0"/>
    <x v="1"/>
    <x v="3"/>
    <x v="15"/>
    <x v="2"/>
    <s v="All question respondents"/>
    <s v="Proportion of households that accessed financial services from a SHG  (Among All question respondents)"/>
    <x v="0"/>
    <n v="136"/>
    <s v="SHG_finserv_all"/>
    <n v="7.8335627930030863E-2"/>
    <n v="6.8827957699907133E-3"/>
    <n v="3352"/>
    <m/>
  </r>
  <r>
    <x v="0"/>
    <x v="1"/>
    <x v="3"/>
    <x v="15"/>
    <x v="2"/>
    <s v="All question respondents"/>
    <s v="Proportion of households that accessed financial services from a SHG  (Among All question respondents)"/>
    <x v="1"/>
    <n v="137"/>
    <s v="SHG_finserv_fhh"/>
    <n v="7.9800621134598237E-2"/>
    <n v="9.839187075828178E-3"/>
    <n v="955"/>
    <m/>
  </r>
  <r>
    <x v="0"/>
    <x v="1"/>
    <x v="3"/>
    <x v="15"/>
    <x v="2"/>
    <s v="All question respondents"/>
    <s v="Proportion of households that accessed financial services from a SHG  (Among All question respondents)"/>
    <x v="2"/>
    <n v="138"/>
    <s v="SHG_finserv_mhh"/>
    <n v="7.7742934823315318E-2"/>
    <n v="9.1582983355593707E-3"/>
    <n v="2397"/>
    <m/>
  </r>
  <r>
    <x v="0"/>
    <x v="1"/>
    <x v="3"/>
    <x v="15"/>
    <x v="2"/>
    <s v="All question respondents"/>
    <s v="Proportion of households that accessed financial services from a SHG  (Among All question respondents)"/>
    <x v="3"/>
    <n v="139"/>
    <s v="SHG_finserv_useMM"/>
    <n v="0.11673415788558565"/>
    <n v="1.1712069869934354E-2"/>
    <n v="1757"/>
    <m/>
  </r>
  <r>
    <x v="0"/>
    <x v="1"/>
    <x v="3"/>
    <x v="15"/>
    <x v="2"/>
    <s v="All question respondents"/>
    <s v="Proportion of households that accessed financial services from a SHG  (Among All question respondents)"/>
    <x v="4"/>
    <n v="140"/>
    <s v="SHG_finserv_noMM"/>
    <n v="3.2071932456230141E-2"/>
    <n v="5.5266010317717327E-3"/>
    <n v="1595"/>
    <m/>
  </r>
  <r>
    <x v="0"/>
    <x v="1"/>
    <x v="3"/>
    <x v="15"/>
    <x v="2"/>
    <s v="All question respondents"/>
    <s v="Proportion of households that accessed financial services from a SHG  (Among All question respondents)"/>
    <x v="5"/>
    <n v="141"/>
    <s v="SHG_finserv_phone"/>
    <n v="9.6313792762089831E-2"/>
    <n v="8.8339728074151927E-3"/>
    <n v="2689"/>
    <m/>
  </r>
  <r>
    <x v="0"/>
    <x v="1"/>
    <x v="3"/>
    <x v="15"/>
    <x v="2"/>
    <s v="All question respondents"/>
    <s v="Proportion of households that accessed financial services from a SHG  (Among All question respondents)"/>
    <x v="6"/>
    <n v="142"/>
    <s v="SHG_finserv_nophone"/>
    <n v="3.9948274725886178E-3"/>
    <n v="1.2459455115937583E-3"/>
    <n v="3352"/>
    <m/>
  </r>
  <r>
    <x v="0"/>
    <x v="1"/>
    <x v="3"/>
    <x v="15"/>
    <x v="2"/>
    <s v="All question respondents"/>
    <s v="Proportion of households that accessed financial services from a SHG  (Among All question respondents)"/>
    <x v="7"/>
    <n v="143"/>
    <s v="SHG_finserv_bank"/>
    <n v="0.22299862290996597"/>
    <n v="2.6655055555870531E-2"/>
    <n v="725"/>
    <m/>
  </r>
  <r>
    <x v="0"/>
    <x v="1"/>
    <x v="3"/>
    <x v="15"/>
    <x v="2"/>
    <s v="All question respondents"/>
    <s v="Proportion of households that accessed financial services from a SHG  (Among All question respondents)"/>
    <x v="8"/>
    <n v="144"/>
    <s v="SHG_finserv_nobank"/>
    <n v="4.3152285802074378E-2"/>
    <n v="4.2042005285055171E-3"/>
    <n v="2627"/>
    <m/>
  </r>
  <r>
    <x v="0"/>
    <x v="1"/>
    <x v="2"/>
    <x v="16"/>
    <x v="2"/>
    <s v="All question respondents"/>
    <s v="Proportion of households that have interacted with a SHG  (Among All question respondents)"/>
    <x v="0"/>
    <n v="145"/>
    <s v="SHG_use_all_all"/>
    <n v="0.1063961723337221"/>
    <n v="8.136170018619231E-3"/>
    <n v="3352"/>
    <m/>
  </r>
  <r>
    <x v="0"/>
    <x v="1"/>
    <x v="2"/>
    <x v="16"/>
    <x v="2"/>
    <s v="All question respondents"/>
    <s v="Proportion of households that have interacted with a SHG  (Among All question respondents)"/>
    <x v="1"/>
    <n v="146"/>
    <s v="SHG_use_all_fhh"/>
    <n v="9.6711321576210124E-2"/>
    <n v="1.1036841035137405E-2"/>
    <n v="955"/>
    <m/>
  </r>
  <r>
    <x v="0"/>
    <x v="1"/>
    <x v="2"/>
    <x v="16"/>
    <x v="2"/>
    <s v="All question respondents"/>
    <s v="Proportion of households that have interacted with a SHG  (Among All question respondents)"/>
    <x v="2"/>
    <n v="147"/>
    <s v="SHG_use_all_mhh"/>
    <n v="0.11031437773266192"/>
    <n v="1.0339303453688371E-2"/>
    <n v="2397"/>
    <m/>
  </r>
  <r>
    <x v="0"/>
    <x v="1"/>
    <x v="2"/>
    <x v="16"/>
    <x v="2"/>
    <s v="All question respondents"/>
    <s v="Proportion of households that have interacted with a SHG  (Among All question respondents)"/>
    <x v="3"/>
    <n v="148"/>
    <s v="SHG_use_all_useMM"/>
    <n v="0.13848213945775664"/>
    <n v="1.2199233570906682E-2"/>
    <n v="1757"/>
    <m/>
  </r>
  <r>
    <x v="0"/>
    <x v="1"/>
    <x v="2"/>
    <x v="16"/>
    <x v="2"/>
    <s v="All question respondents"/>
    <s v="Proportion of households that have interacted with a SHG  (Among All question respondents)"/>
    <x v="4"/>
    <n v="149"/>
    <s v="SHG_use_all_noMM"/>
    <n v="6.7738041052996439E-2"/>
    <n v="8.5977684454964232E-3"/>
    <n v="1595"/>
    <m/>
  </r>
  <r>
    <x v="0"/>
    <x v="1"/>
    <x v="2"/>
    <x v="16"/>
    <x v="2"/>
    <s v="All question respondents"/>
    <s v="Proportion of households that have interacted with a SHG  (Among All question respondents)"/>
    <x v="5"/>
    <n v="150"/>
    <s v="SHG_use_all_phone"/>
    <n v="0.12258802799997374"/>
    <n v="9.9148930645233477E-3"/>
    <n v="2689"/>
    <m/>
  </r>
  <r>
    <x v="0"/>
    <x v="1"/>
    <x v="2"/>
    <x v="16"/>
    <x v="2"/>
    <s v="All question respondents"/>
    <s v="Proportion of households that have interacted with a SHG  (Among All question respondents)"/>
    <x v="6"/>
    <n v="151"/>
    <s v="SHG_use_all_nophone"/>
    <n v="1.177533074223115E-2"/>
    <n v="2.0996999475939361E-3"/>
    <n v="3352"/>
    <m/>
  </r>
  <r>
    <x v="0"/>
    <x v="1"/>
    <x v="2"/>
    <x v="16"/>
    <x v="2"/>
    <s v="All question respondents"/>
    <s v="Proportion of households that have interacted with a SHG  (Among All question respondents)"/>
    <x v="7"/>
    <n v="152"/>
    <s v="SHG_use_all_bank"/>
    <n v="0.24454995681938455"/>
    <n v="2.6699406498378122E-2"/>
    <n v="725"/>
    <m/>
  </r>
  <r>
    <x v="0"/>
    <x v="1"/>
    <x v="2"/>
    <x v="16"/>
    <x v="2"/>
    <s v="All question respondents"/>
    <s v="Proportion of households that have interacted with a SHG  (Among All question respondents)"/>
    <x v="8"/>
    <n v="153"/>
    <s v="SHG_use_all_nobank"/>
    <n v="7.2795928771052801E-2"/>
    <n v="6.3324470021205006E-3"/>
    <n v="2627"/>
    <m/>
  </r>
  <r>
    <x v="0"/>
    <x v="2"/>
    <x v="7"/>
    <x v="17"/>
    <x v="1"/>
    <s v="Households that rated advice"/>
    <s v="Proportion of households that rated agricultural advice received from a Farmers' Association/Cooperative  (Among Households that rated advice)"/>
    <x v="0"/>
    <n v="154"/>
    <s v="FA_ad_rate_good_all"/>
    <n v="0.64804541689691286"/>
    <n v="8.1573516476280014E-2"/>
    <n v="30"/>
    <m/>
  </r>
  <r>
    <x v="0"/>
    <x v="2"/>
    <x v="7"/>
    <x v="17"/>
    <x v="1"/>
    <s v="Households that rated advice"/>
    <s v="Proportion of households that rated agricultural advice received from a Farmers' Association/Cooperative  (Among Households that rated advice)"/>
    <x v="1"/>
    <n v="155"/>
    <s v="FA_ad_rate_good_fhh"/>
    <n v="0.15884516821406144"/>
    <n v="0.16364233169620693"/>
    <n v="3"/>
    <m/>
  </r>
  <r>
    <x v="0"/>
    <x v="2"/>
    <x v="7"/>
    <x v="17"/>
    <x v="1"/>
    <s v="Households that rated advice"/>
    <s v="Proportion of households that rated agricultural advice received from a Farmers' Association/Cooperative  (Among Households that rated advice)"/>
    <x v="2"/>
    <n v="156"/>
    <s v="FA_ad_rate_good_mhh"/>
    <n v="0.71241747443838388"/>
    <n v="9.2368276615566292E-2"/>
    <n v="27"/>
    <m/>
  </r>
  <r>
    <x v="0"/>
    <x v="2"/>
    <x v="7"/>
    <x v="18"/>
    <x v="1"/>
    <s v="Households that rated advice"/>
    <s v="Proportion of households that rated agricultural advice received from a Farmers' Association/Cooperative  (Among Households that rated advice)"/>
    <x v="0"/>
    <n v="157"/>
    <s v="FA_ad_rate_okay_all"/>
    <n v="0.35195458310308714"/>
    <n v="8.1573516476280014E-2"/>
    <n v="30"/>
    <m/>
  </r>
  <r>
    <x v="0"/>
    <x v="2"/>
    <x v="7"/>
    <x v="18"/>
    <x v="1"/>
    <s v="Households that rated advice"/>
    <s v="Proportion of households that rated agricultural advice received from a Farmers' Association/Cooperative  (Among Households that rated advice)"/>
    <x v="1"/>
    <n v="158"/>
    <s v="FA_ad_rate_okay_fhh"/>
    <n v="0.84115483178593853"/>
    <n v="0.16364233169620693"/>
    <n v="3"/>
    <m/>
  </r>
  <r>
    <x v="0"/>
    <x v="2"/>
    <x v="7"/>
    <x v="18"/>
    <x v="1"/>
    <s v="Households that rated advice"/>
    <s v="Proportion of households that rated agricultural advice received from a Farmers' Association/Cooperative  (Among Households that rated advice)"/>
    <x v="2"/>
    <n v="159"/>
    <s v="FA_ad_rate_okay_mhh"/>
    <n v="0.28758252556161606"/>
    <n v="9.2368276615566292E-2"/>
    <n v="27"/>
    <m/>
  </r>
  <r>
    <x v="0"/>
    <x v="2"/>
    <x v="7"/>
    <x v="19"/>
    <x v="1"/>
    <s v="Households that rated advice"/>
    <s v="Proportion of households that rated agricultural advice received from a Farmers' Association/Cooperative  (Among Households that rated advice)"/>
    <x v="0"/>
    <n v="160"/>
    <s v="FA_ad_rate_bad_all"/>
    <n v="0"/>
    <m/>
    <n v="30"/>
    <m/>
  </r>
  <r>
    <x v="0"/>
    <x v="2"/>
    <x v="7"/>
    <x v="19"/>
    <x v="1"/>
    <s v="Households that rated advice"/>
    <s v="Proportion of households that rated agricultural advice received from a Farmers' Association/Cooperative  (Among Households that rated advice)"/>
    <x v="1"/>
    <n v="161"/>
    <s v="FA_ad_rate_bad_fhh"/>
    <n v="0"/>
    <m/>
    <n v="3"/>
    <m/>
  </r>
  <r>
    <x v="0"/>
    <x v="2"/>
    <x v="7"/>
    <x v="19"/>
    <x v="1"/>
    <s v="Households that rated advice"/>
    <s v="Proportion of households that rated agricultural advice received from a Farmers' Association/Cooperative  (Among Households that rated advice)"/>
    <x v="2"/>
    <n v="162"/>
    <s v="FA_ad_rate_bad_mhh"/>
    <n v="0"/>
    <m/>
    <n v="27"/>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r>
    <x v="1"/>
    <x v="3"/>
    <x v="8"/>
    <x v="20"/>
    <x v="4"/>
    <m/>
    <m/>
    <x v="9"/>
    <m/>
    <m/>
    <m/>
    <m/>
    <m/>
    <m/>
  </r>
</pivotCacheRecords>
</file>

<file path=xl/pivotCache/pivotCacheRecords2.xml><?xml version="1.0" encoding="utf-8"?>
<pivotCacheRecords xmlns="http://schemas.openxmlformats.org/spreadsheetml/2006/main" xmlns:r="http://schemas.openxmlformats.org/officeDocument/2006/relationships" count="2753">
  <r>
    <x v="0"/>
    <x v="0"/>
    <x v="0"/>
    <s v="Proportion of individuals who accessed financial services from a SHG "/>
    <s v="ASCA"/>
    <x v="0"/>
    <s v="all question respondents"/>
    <x v="0"/>
    <s v="1.2 Females"/>
    <s v="Proportion of individuals who accessed financial services from a SHG (Among all question respondents)"/>
    <s v="ASCA_fin_serv"/>
    <n v="3.0467596433990021E-2"/>
    <n v="4.1037572089726321E-3"/>
    <n v="2.2421163771682177E-2"/>
    <n v="3.8514029096297864E-2"/>
    <n v="1818"/>
    <s v="1"/>
  </r>
  <r>
    <x v="0"/>
    <x v="0"/>
    <x v="0"/>
    <s v="Proportion of individuals who accessed financial services from a SHG "/>
    <s v="ASCA"/>
    <x v="0"/>
    <s v="all question respondents"/>
    <x v="1"/>
    <s v="1.3 Males"/>
    <s v="Proportion of individuals who accessed financial services from a SHG (Among all question respondents)"/>
    <s v="ASCA_fin_serv"/>
    <n v="2.3947814256454522E-2"/>
    <n v="4.3245602807054275E-3"/>
    <n v="1.5468442470836931E-2"/>
    <n v="3.2427186042072113E-2"/>
    <n v="1211"/>
    <s v="1"/>
  </r>
  <r>
    <x v="0"/>
    <x v="0"/>
    <x v="0"/>
    <s v="Proportion of individuals who accessed financial services from a SHG "/>
    <s v="ASCA"/>
    <x v="0"/>
    <s v="all question respondents"/>
    <x v="2"/>
    <s v="1.1 All individuals"/>
    <s v="Proportion of individuals who accessed financial services from a SHG (Among all question respondents)"/>
    <s v="ASCA_fin_serv"/>
    <n v="2.7361936085570897E-2"/>
    <n v="2.9777890480555767E-3"/>
    <n v="2.1523242947158974E-2"/>
    <n v="3.3200629223982821E-2"/>
    <n v="3029"/>
    <s v="1"/>
  </r>
  <r>
    <x v="0"/>
    <x v="0"/>
    <x v="0"/>
    <s v="Proportion of individuals who accessed financial services from a SHG "/>
    <s v="ASCA"/>
    <x v="0"/>
    <s v="all question respondents"/>
    <x v="3"/>
    <s v="2.1 Individuals who have a bank account"/>
    <s v="Proportion of individuals who accessed financial services from a SHG (Among all question respondents)"/>
    <s v="ASCA_fin_serv"/>
    <n v="1.6116393652574026E-2"/>
    <n v="7.5446613079881977E-3"/>
    <n v="1.3232160635313021E-3"/>
    <n v="3.0909571241616751E-2"/>
    <n v="285"/>
    <s v="1"/>
  </r>
  <r>
    <x v="0"/>
    <x v="0"/>
    <x v="0"/>
    <s v="Proportion of individuals who accessed financial services from a SHG "/>
    <s v="ASCA"/>
    <x v="0"/>
    <s v="all question respondents"/>
    <x v="4"/>
    <s v="2.2 Individuals who do not have a bank account"/>
    <s v="Proportion of individuals who accessed financial services from a SHG (Among all question respondents)"/>
    <s v="ASCA_fin_serv"/>
    <n v="2.8556764800388289E-2"/>
    <n v="3.1943534535030338E-3"/>
    <n v="2.2293443493995164E-2"/>
    <n v="3.4820086106781417E-2"/>
    <n v="2744"/>
    <s v="1"/>
  </r>
  <r>
    <x v="0"/>
    <x v="0"/>
    <x v="0"/>
    <s v="Proportion of individuals who accessed financial services from a SHG "/>
    <s v="ASCA"/>
    <x v="0"/>
    <s v="all question respondents"/>
    <x v="5"/>
    <s v="3.1 Individuals who have access to a mobile phone"/>
    <s v="Proportion of individuals who accessed financial services from a SHG (Among all question respondents)"/>
    <s v="ASCA_fin_serv"/>
    <n v="3.0508436661749089E-2"/>
    <n v="3.351359953724535E-3"/>
    <n v="2.3937265215290486E-2"/>
    <n v="3.7079608108207693E-2"/>
    <n v="2682"/>
    <s v="1"/>
  </r>
  <r>
    <x v="0"/>
    <x v="0"/>
    <x v="0"/>
    <s v="Proportion of individuals who accessed financial services from a SHG "/>
    <s v="ASCA"/>
    <x v="0"/>
    <s v="all question respondents"/>
    <x v="6"/>
    <s v="6.1 Rural individuals"/>
    <s v="Proportion of individuals who accessed financial services from a SHG (Among all question respondents)"/>
    <s v="ASCA_fin_serv"/>
    <n v="3.0612520822067585E-2"/>
    <n v="3.8644944542810668E-3"/>
    <n v="2.3035222064663907E-2"/>
    <n v="3.8189819579471262E-2"/>
    <n v="2027"/>
    <s v="1"/>
  </r>
  <r>
    <x v="0"/>
    <x v="0"/>
    <x v="0"/>
    <s v="Proportion of individuals who accessed financial services from a SHG "/>
    <s v="ASCA"/>
    <x v="0"/>
    <s v="all question respondents"/>
    <x v="7"/>
    <s v="3.2 Individuals who do not have access to a mobile phone"/>
    <s v="Proportion of individuals who accessed financial services from a SHG (Among all question respondents)"/>
    <s v="ASCA_fin_serv"/>
    <n v="3.8032601089588998E-3"/>
    <n v="2.6881739578837036E-3"/>
    <n v="-1.4675708966833336E-3"/>
    <n v="9.0740911146011335E-3"/>
    <n v="347"/>
    <s v="1"/>
  </r>
  <r>
    <x v="0"/>
    <x v="0"/>
    <x v="0"/>
    <s v="Proportion of individuals who accessed financial services from a SHG "/>
    <s v="ASCA"/>
    <x v="0"/>
    <s v="all question respondents"/>
    <x v="8"/>
    <s v="6.2 Urban individuals"/>
    <s v="Proportion of individuals who accessed financial services from a SHG (Among all question respondents)"/>
    <s v="ASCA_fin_serv"/>
    <n v="2.094606344371024E-2"/>
    <n v="4.4875336703075162E-3"/>
    <n v="1.2147141953174904E-2"/>
    <n v="2.9744984934245575E-2"/>
    <n v="1002"/>
    <s v="1"/>
  </r>
  <r>
    <x v="0"/>
    <x v="0"/>
    <x v="0"/>
    <s v="Proportion of individuals who accessed financial services from a SHG "/>
    <s v="ASCA"/>
    <x v="0"/>
    <s v="all question respondents"/>
    <x v="9"/>
    <s v="4.1 Individuals who use mobile money"/>
    <s v="Proportion of individuals who accessed financial services from a SHG (Among all question respondents)"/>
    <s v="ASCA_fin_serv"/>
    <n v="3.3494867920474659E-2"/>
    <n v="4.263869446725496E-3"/>
    <n v="2.5134495550263779E-2"/>
    <n v="4.185524029068554E-2"/>
    <n v="1835"/>
    <s v="1"/>
  </r>
  <r>
    <x v="0"/>
    <x v="0"/>
    <x v="0"/>
    <s v="Proportion of individuals who accessed financial services from a SHG "/>
    <s v="ASCA"/>
    <x v="0"/>
    <s v="all question respondents"/>
    <x v="10"/>
    <s v="4.2 Individuals who do not use mobile money"/>
    <s v="Proportion of individuals who accessed financial services from a SHG (Among all question respondents)"/>
    <s v="ASCA_fin_serv"/>
    <n v="1.7695211459727789E-2"/>
    <n v="3.6794103131218645E-3"/>
    <n v="1.048081601332955E-2"/>
    <n v="2.4909606906126029E-2"/>
    <n v="1194"/>
    <s v="1"/>
  </r>
  <r>
    <x v="0"/>
    <x v="0"/>
    <x v="0"/>
    <s v="Proportion of individuals who accessed financial services from a SHG "/>
    <s v="ASCA"/>
    <x v="0"/>
    <s v="all question respondents"/>
    <x v="11"/>
    <s v="5.1 Individuals with a formal ID"/>
    <s v="Proportion of individuals who accessed financial services from a SHG (Among all question respondents)"/>
    <s v="ASCA_fin_serv"/>
    <n v="2.9944621094440887E-2"/>
    <n v="3.3295687042328628E-3"/>
    <n v="2.3416176791118071E-2"/>
    <n v="3.6473065397763703E-2"/>
    <n v="2691"/>
    <s v="1"/>
  </r>
  <r>
    <x v="0"/>
    <x v="0"/>
    <x v="0"/>
    <s v="Proportion of individuals who accessed financial services from a SHG "/>
    <s v="ASCA"/>
    <x v="0"/>
    <s v="all question respondents"/>
    <x v="12"/>
    <s v="5.2 Individuals without a formal ID"/>
    <s v="Proportion of individuals who accessed financial services from a SHG (Among all question respondents)"/>
    <s v="ASCA_fin_serv"/>
    <n v="8.8476195912698136E-3"/>
    <n v="4.5488258439234271E-3"/>
    <n v="-7.148039000288639E-5"/>
    <n v="1.7766719572542514E-2"/>
    <n v="338"/>
    <s v="1"/>
  </r>
  <r>
    <x v="0"/>
    <x v="0"/>
    <x v="0"/>
    <s v="Proportion of individuals who accessed financial services from a SHG "/>
    <s v="ASCA"/>
    <x v="0"/>
    <s v="all question respondents"/>
    <x v="13"/>
    <s v="7.1 Individuals in the two lowest PPI quantiles"/>
    <s v="Proportion of individuals who accessed financial services from a SHG (Among all question respondents)"/>
    <s v="ASCA_fin_serv"/>
    <n v="2.7797523085750609E-2"/>
    <n v="3.9939234470105439E-3"/>
    <n v="1.9966446723699412E-2"/>
    <n v="3.5628599447801806E-2"/>
    <n v="1691"/>
    <s v="1"/>
  </r>
  <r>
    <x v="0"/>
    <x v="0"/>
    <x v="0"/>
    <s v="Proportion of individuals who accessed financial services from a SHG "/>
    <s v="ASCA"/>
    <x v="0"/>
    <s v="all question respondents"/>
    <x v="14"/>
    <s v="7.2 Individuals in the middle PPI quantile"/>
    <s v="Proportion of individuals who accessed financial services from a SHG (Among all question respondents)"/>
    <s v="ASCA_fin_serv"/>
    <n v="3.4586079187458742E-2"/>
    <n v="6.3317217280486841E-3"/>
    <n v="2.2171170135378178E-2"/>
    <n v="4.7000988239539306E-2"/>
    <n v="854"/>
    <s v="1"/>
  </r>
  <r>
    <x v="0"/>
    <x v="0"/>
    <x v="0"/>
    <s v="Proportion of individuals who accessed financial services from a SHG "/>
    <s v="ASCA"/>
    <x v="0"/>
    <s v="all question respondents"/>
    <x v="15"/>
    <s v="7.3 Individuals in the two highest PPI quantiles"/>
    <s v="Proportion of individuals who accessed financial services from a SHG (Among all question respondents)"/>
    <s v="ASCA_fin_serv"/>
    <n v="1.3750875851589774E-2"/>
    <n v="5.4249172247533093E-3"/>
    <n v="3.1139816776044032E-3"/>
    <n v="2.4387770025575142E-2"/>
    <n v="484"/>
    <s v="1"/>
  </r>
  <r>
    <x v="0"/>
    <x v="0"/>
    <x v="0"/>
    <s v="Proportion of individuals who accessed financial services from a SHG "/>
    <s v="ASCA"/>
    <x v="0"/>
    <s v="all question respondents"/>
    <x v="16"/>
    <s v="7.x Individuals not in the middle PPI quantile"/>
    <s v="Proportion of individuals who accessed financial services from a SHG (Among all question respondents)"/>
    <s v="ASCA_fin_serv"/>
    <n v="2.4501055369608137E-2"/>
    <n v="3.3136312375277662E-3"/>
    <n v="1.8003860418067133E-2"/>
    <n v="3.099825032114914E-2"/>
    <n v="2175"/>
    <s v="1"/>
  </r>
  <r>
    <x v="0"/>
    <x v="0"/>
    <x v="0"/>
    <s v="Proportion of individuals who accessed financial services from a SHG "/>
    <s v="ASCA"/>
    <x v="0"/>
    <s v="all question respondents"/>
    <x v="17"/>
    <s v="7.x Individuals not in the two highest PPI quantiles"/>
    <s v="Proportion of individuals who accessed financial services from a SHG (Among all question respondents)"/>
    <s v="ASCA_fin_serv"/>
    <n v="3.0112425650932726E-2"/>
    <n v="3.404857281493812E-3"/>
    <n v="2.3436359440093882E-2"/>
    <n v="3.678849186177157E-2"/>
    <n v="2545"/>
    <s v="1"/>
  </r>
  <r>
    <x v="0"/>
    <x v="0"/>
    <x v="0"/>
    <s v="Proportion of individuals who accessed financial services from a SHG "/>
    <s v="ASCA"/>
    <x v="0"/>
    <s v="all question respondents"/>
    <x v="18"/>
    <s v="7.x Individuals not in the two lowest PPI quantiles"/>
    <s v="Proportion of individuals who accessed financial services from a SHG (Among all question respondents)"/>
    <s v="ASCA_fin_serv"/>
    <n v="2.6833372277854099E-2"/>
    <n v="4.4671328786987045E-3"/>
    <n v="1.8074451593306791E-2"/>
    <n v="3.5592292962401406E-2"/>
    <n v="1338"/>
    <s v="1"/>
  </r>
  <r>
    <x v="1"/>
    <x v="0"/>
    <x v="1"/>
    <s v="Proportion of individuals who have received financial advice from a SHG "/>
    <s v="Business association"/>
    <x v="1"/>
    <s v="all question respondents"/>
    <x v="2"/>
    <s v="1.1 All individuals"/>
    <s v="Proportion of individuals who have received financial advice from a SHG (Among all question respondents)"/>
    <s v="BA_ask_advice_money"/>
    <n v="1.3724314366029265E-3"/>
    <n v="4.7086924176674807E-4"/>
    <n v="4.4942656225047573E-4"/>
    <n v="2.2954363109553774E-3"/>
    <n v="9459"/>
    <s v="1"/>
  </r>
  <r>
    <x v="1"/>
    <x v="0"/>
    <x v="1"/>
    <s v="Proportion of individuals who have received financial advice from a SHG "/>
    <s v="Business association"/>
    <x v="1"/>
    <s v="all question respondents"/>
    <x v="0"/>
    <s v="1.2 Females"/>
    <s v="Proportion of individuals who have received financial advice from a SHG (Among all question respondents)"/>
    <s v="BA_ask_advice_money"/>
    <n v="1.8324628417440286E-3"/>
    <n v="8.4276526469663103E-4"/>
    <n v="1.8046186514327585E-4"/>
    <n v="3.4844638183447814E-3"/>
    <n v="4119"/>
    <s v="1"/>
  </r>
  <r>
    <x v="1"/>
    <x v="0"/>
    <x v="1"/>
    <s v="Proportion of individuals who have received financial advice from a SHG "/>
    <s v="Business association"/>
    <x v="1"/>
    <s v="all question respondents"/>
    <x v="1"/>
    <s v="1.3 Males"/>
    <s v="Proportion of individuals who have received financial advice from a SHG (Among all question respondents)"/>
    <s v="BA_ask_advice_money"/>
    <n v="9.308656289677813E-4"/>
    <n v="4.4398914793825772E-4"/>
    <n v="6.055151337811687E-5"/>
    <n v="1.8011797445574456E-3"/>
    <n v="5340"/>
    <s v="1"/>
  </r>
  <r>
    <x v="1"/>
    <x v="0"/>
    <x v="1"/>
    <s v="Proportion of individuals who have received financial advice from a SHG "/>
    <s v="Business association"/>
    <x v="1"/>
    <s v="all question respondents"/>
    <x v="3"/>
    <s v="2.1 Individuals who have a bank account"/>
    <s v="Proportion of individuals who have received financial advice from a SHG (Among all question respondents)"/>
    <s v="BA_ask_advice_money"/>
    <n v="3.2620580894641717E-3"/>
    <n v="1.9217016381332047E-3"/>
    <n v="-5.0488997533782972E-4"/>
    <n v="7.0290061542661736E-3"/>
    <n v="868"/>
    <s v="1"/>
  </r>
  <r>
    <x v="1"/>
    <x v="0"/>
    <x v="1"/>
    <s v="Proportion of individuals who have received financial advice from a SHG "/>
    <s v="Business association"/>
    <x v="1"/>
    <s v="all question respondents"/>
    <x v="4"/>
    <s v="2.2 Individuals who do not have a bank account"/>
    <s v="Proportion of individuals who have received financial advice from a SHG (Among all question respondents)"/>
    <s v="BA_ask_advice_money"/>
    <n v="1.1522291365311946E-3"/>
    <n v="4.7578734780153755E-4"/>
    <n v="2.1958371775570944E-4"/>
    <n v="2.0848745553066796E-3"/>
    <n v="8591"/>
    <s v="1"/>
  </r>
  <r>
    <x v="1"/>
    <x v="0"/>
    <x v="1"/>
    <s v="Proportion of individuals who have received financial advice from a SHG "/>
    <s v="Business association"/>
    <x v="1"/>
    <s v="all question respondents"/>
    <x v="5"/>
    <s v="3.1 Individuals who have access to a mobile phone"/>
    <s v="Proportion of individuals who have received financial advice from a SHG (Among all question respondents)"/>
    <s v="BA_ask_advice_money"/>
    <n v="1.4723706798911843E-3"/>
    <n v="5.0515097081416593E-4"/>
    <n v="4.8216625159617403E-4"/>
    <n v="2.4625751081861946E-3"/>
    <n v="8703"/>
    <s v="1"/>
  </r>
  <r>
    <x v="1"/>
    <x v="0"/>
    <x v="1"/>
    <s v="Proportion of individuals who have received financial advice from a SHG "/>
    <s v="Business association"/>
    <x v="1"/>
    <s v="all question respondents"/>
    <x v="7"/>
    <s v="3.2 Individuals who do not have access to a mobile phone"/>
    <s v="Proportion of individuals who have received financial advice from a SHG (Among all question respondents)"/>
    <s v="BA_ask_advice_money"/>
    <n v="0"/>
    <m/>
    <m/>
    <m/>
    <n v="756"/>
    <s v="1"/>
  </r>
  <r>
    <x v="1"/>
    <x v="0"/>
    <x v="1"/>
    <s v="Proportion of individuals who have received financial advice from a SHG "/>
    <s v="Business association"/>
    <x v="1"/>
    <s v="all question respondents"/>
    <x v="9"/>
    <s v="4.1 Individuals who use mobile money"/>
    <s v="Proportion of individuals who have received financial advice from a SHG (Among all question respondents)"/>
    <s v="BA_ask_advice_money"/>
    <n v="1.8406625890839709E-3"/>
    <n v="6.6854365608692119E-4"/>
    <n v="5.301733947370808E-4"/>
    <n v="3.151151783430861E-3"/>
    <n v="5248"/>
    <s v="1"/>
  </r>
  <r>
    <x v="1"/>
    <x v="0"/>
    <x v="1"/>
    <s v="Proportion of individuals who have received financial advice from a SHG "/>
    <s v="Business association"/>
    <x v="1"/>
    <s v="all question respondents"/>
    <x v="10"/>
    <s v="4.2 Individuals who do not use mobile money"/>
    <s v="Proportion of individuals who have received financial advice from a SHG (Among all question respondents)"/>
    <s v="BA_ask_advice_money"/>
    <n v="6.7786286449514105E-4"/>
    <n v="6.1984793468022794E-4"/>
    <n v="-5.3717225421528667E-4"/>
    <n v="1.8928979832055688E-3"/>
    <n v="4211"/>
    <s v="1"/>
  </r>
  <r>
    <x v="1"/>
    <x v="0"/>
    <x v="1"/>
    <s v="Proportion of individuals who have received financial advice from a SHG "/>
    <s v="Business association"/>
    <x v="1"/>
    <s v="all question respondents"/>
    <x v="11"/>
    <s v="5.1 Individuals with a formal ID"/>
    <s v="Proportion of individuals who have received financial advice from a SHG (Among all question respondents)"/>
    <s v="BA_ask_advice_money"/>
    <n v="1.5125200931913232E-3"/>
    <n v="5.4600961662456366E-4"/>
    <n v="4.4222394112829709E-4"/>
    <n v="2.5828162452543493E-3"/>
    <n v="8227"/>
    <s v="1"/>
  </r>
  <r>
    <x v="1"/>
    <x v="0"/>
    <x v="1"/>
    <s v="Proportion of individuals who have received financial advice from a SHG "/>
    <s v="Business association"/>
    <x v="1"/>
    <s v="all question respondents"/>
    <x v="12"/>
    <s v="5.2 Individuals without a formal ID"/>
    <s v="Proportion of individuals who have received financial advice from a SHG (Among all question respondents)"/>
    <s v="BA_ask_advice_money"/>
    <n v="6.1151337031471308E-4"/>
    <n v="6.1180226553463621E-4"/>
    <n v="-5.8775050835687824E-4"/>
    <n v="1.8107772489863044E-3"/>
    <n v="1232"/>
    <s v="1"/>
  </r>
  <r>
    <x v="1"/>
    <x v="0"/>
    <x v="1"/>
    <s v="Proportion of individuals who have received financial advice from a SHG "/>
    <s v="Business association"/>
    <x v="1"/>
    <s v="all question respondents"/>
    <x v="6"/>
    <s v="6.1 Rural individuals"/>
    <s v="Proportion of individuals who have received financial advice from a SHG (Among all question respondents)"/>
    <s v="BA_ask_advice_money"/>
    <n v="5.9844284987672295E-4"/>
    <n v="2.9951846115058801E-4"/>
    <n v="1.1322318148543342E-5"/>
    <n v="1.1855633816049026E-3"/>
    <n v="6846"/>
    <s v="1"/>
  </r>
  <r>
    <x v="1"/>
    <x v="0"/>
    <x v="1"/>
    <s v="Proportion of individuals who have received financial advice from a SHG "/>
    <s v="Business association"/>
    <x v="1"/>
    <s v="all question respondents"/>
    <x v="19"/>
    <s v="6.2 Ubran individuals"/>
    <s v="Proportion of individuals who have received financial advice from a SHG (Among all question respondents)"/>
    <s v="BA_ask_advice_money"/>
    <n v="2.8478712611759533E-3"/>
    <n v="1.2436842343850896E-3"/>
    <n v="4.099829714554375E-4"/>
    <n v="5.2857595508964692E-3"/>
    <n v="2613"/>
    <s v="1"/>
  </r>
  <r>
    <x v="1"/>
    <x v="0"/>
    <x v="1"/>
    <s v="Proportion of individuals who have received financial advice from a SHG "/>
    <s v="Business association"/>
    <x v="1"/>
    <s v="all question respondents"/>
    <x v="20"/>
    <s v="7.1 individuals in the two lowest PPI quintiles"/>
    <s v="Proportion of individuals who have received financial advice from a SHG (Among all question respondents)"/>
    <s v="BA_ask_advice_money"/>
    <n v="6.5057762120746411E-4"/>
    <n v="3.0192438676337178E-4"/>
    <n v="5.8740958394576967E-5"/>
    <n v="1.2424142840203514E-3"/>
    <n v="6484"/>
    <s v="1"/>
  </r>
  <r>
    <x v="1"/>
    <x v="0"/>
    <x v="1"/>
    <s v="Proportion of individuals who have received financial advice from a SHG "/>
    <s v="Business association"/>
    <x v="1"/>
    <s v="all question respondents"/>
    <x v="21"/>
    <s v="7.2 individuals in the middle PPI quintile"/>
    <s v="Proportion of individuals who have received financial advice from a SHG (Among all question respondents)"/>
    <s v="BA_ask_advice_money"/>
    <n v="2.2446464536802872E-3"/>
    <n v="1.2033329308407652E-3"/>
    <n v="-1.1414461210998861E-4"/>
    <n v="4.6034375194705631E-3"/>
    <n v="1967"/>
    <s v="1"/>
  </r>
  <r>
    <x v="1"/>
    <x v="0"/>
    <x v="1"/>
    <s v="Proportion of individuals who have received financial advice from a SHG "/>
    <s v="Business association"/>
    <x v="1"/>
    <s v="all question respondents"/>
    <x v="22"/>
    <s v="7.3 individuals in the two highest PPI quintiles"/>
    <s v="Proportion of individuals who have received financial advice from a SHG (Among all question respondents)"/>
    <s v="BA_ask_advice_money"/>
    <n v="2.5630177522850727E-3"/>
    <n v="1.8706726414205504E-3"/>
    <n v="-1.10390251600516E-3"/>
    <n v="6.2299380205753053E-3"/>
    <n v="1008"/>
    <s v="1"/>
  </r>
  <r>
    <x v="1"/>
    <x v="1"/>
    <x v="2"/>
    <s v="Proportion of individuals who belong to a SHG that does each activity  "/>
    <s v="A SACCO that has a bank account"/>
    <x v="2"/>
    <s v="individuals who belong to that SHG"/>
    <x v="2"/>
    <s v="1.1 All individuals"/>
    <s v="Proportion of individuals who belong to a SHG that does each activity  (Among individuals who belong to that SHG)"/>
    <s v="bank_acct_SACCO"/>
    <n v="0.76884609486194222"/>
    <n v="5.0883990122188028E-2"/>
    <n v="0.66819253292876313"/>
    <n v="0.86949965679512131"/>
    <n v="133"/>
    <s v="1"/>
  </r>
  <r>
    <x v="1"/>
    <x v="1"/>
    <x v="2"/>
    <s v="Proportion of individuals who belong to a SHG that does each activity  "/>
    <s v="A SACCO that has a bank account"/>
    <x v="2"/>
    <s v="individuals who belong to that SHG"/>
    <x v="0"/>
    <s v="1.2 Females"/>
    <s v="Proportion of individuals who belong to a SHG that does each activity  (Among individuals who belong to that SHG)"/>
    <s v="bank_acct_SACCO"/>
    <n v="0.77823503772485658"/>
    <n v="6.5295743767880318E-2"/>
    <n v="0.65022909328069123"/>
    <n v="0.90624098216902194"/>
    <n v="71"/>
    <s v="1"/>
  </r>
  <r>
    <x v="1"/>
    <x v="1"/>
    <x v="2"/>
    <s v="Proportion of individuals who belong to a SHG that does each activity  "/>
    <s v="A SACCO that has a bank account"/>
    <x v="2"/>
    <s v="individuals who belong to that SHG"/>
    <x v="1"/>
    <s v="1.3 Males"/>
    <s v="Proportion of individuals who belong to a SHG that does each activity  (Among individuals who belong to that SHG)"/>
    <s v="bank_acct_SACCO"/>
    <n v="0.74563183291601476"/>
    <n v="6.9130255887436418E-2"/>
    <n v="0.61009977653968817"/>
    <n v="0.88116388929234135"/>
    <n v="62"/>
    <s v="1"/>
  </r>
  <r>
    <x v="1"/>
    <x v="1"/>
    <x v="2"/>
    <s v="Proportion of individuals who belong to a SHG that does each activity  "/>
    <s v="A SACCO that has a bank account"/>
    <x v="2"/>
    <s v="individuals who belong to that SHG"/>
    <x v="19"/>
    <s v="6.2 Ubran individuals"/>
    <s v="Proportion of individuals who belong to a SHG that does each activity  (Among individuals who belong to that SHG)"/>
    <s v="bank_acct_SACCO"/>
    <n v="0.85564767285219201"/>
    <n v="6.5218180867016237E-2"/>
    <n v="0.72780000303429782"/>
    <n v="0.9834953426700862"/>
    <n v="68"/>
    <s v="1"/>
  </r>
  <r>
    <x v="1"/>
    <x v="1"/>
    <x v="2"/>
    <s v="Proportion of individuals who belong to a SHG that does each activity  "/>
    <s v="A SACCO that has a bank account"/>
    <x v="2"/>
    <s v="individuals who belong to that SHG"/>
    <x v="6"/>
    <s v="6.1 Rural individuals"/>
    <s v="Proportion of individuals who belong to a SHG that does each activity  (Among individuals who belong to that SHG)"/>
    <s v="bank_acct_SACCO"/>
    <n v="0.62545165629432142"/>
    <n v="7.2057489773427283E-2"/>
    <n v="0.48415768810420901"/>
    <n v="0.76674562448443384"/>
    <n v="65"/>
    <s v="1"/>
  </r>
  <r>
    <x v="1"/>
    <x v="1"/>
    <x v="2"/>
    <s v="Proportion of individuals who belong to a SHG that does each activity  "/>
    <s v="A SACCO that has a bank account"/>
    <x v="2"/>
    <s v="individuals who belong to that SHG"/>
    <x v="20"/>
    <s v="7.1 individuals in the two lowest PPI quintiles"/>
    <s v="Proportion of individuals who belong to a SHG that does each activity  (Among individuals who belong to that SHG)"/>
    <s v="bank_acct_SACCO"/>
    <n v="0.63022622363350222"/>
    <n v="9.1827872441823097E-2"/>
    <n v="0.45017473978840461"/>
    <n v="0.81027770747859984"/>
    <n v="46"/>
    <s v="1"/>
  </r>
  <r>
    <x v="1"/>
    <x v="1"/>
    <x v="2"/>
    <s v="Proportion of individuals who belong to a SHG that does each activity  "/>
    <s v="A SACCO that has a bank account"/>
    <x v="2"/>
    <s v="individuals who belong to that SHG"/>
    <x v="21"/>
    <s v="7.2 individuals in the middle PPI quintile"/>
    <s v="Proportion of individuals who belong to a SHG that does each activity  (Among individuals who belong to that SHG)"/>
    <s v="bank_acct_SACCO"/>
    <n v="0.7181812153095829"/>
    <n v="9.0720798589650792E-2"/>
    <n v="0.54034319260701613"/>
    <n v="0.89601923801214967"/>
    <n v="55"/>
    <s v="1"/>
  </r>
  <r>
    <x v="1"/>
    <x v="1"/>
    <x v="2"/>
    <s v="Proportion of individuals who belong to a SHG that does each activity  "/>
    <s v="A SACCO that has a bank account"/>
    <x v="2"/>
    <s v="individuals who belong to that SHG"/>
    <x v="22"/>
    <s v="7.3 individuals in the two highest PPI quintiles"/>
    <s v="Proportion of individuals who belong to a SHG that does each activity  (Among individuals who belong to that SHG)"/>
    <s v="bank_acct_SACCO"/>
    <n v="0.91232974588689986"/>
    <n v="4.502516862887794E-2"/>
    <n v="0.82406944243548708"/>
    <n v="1.0005900493383126"/>
    <n v="32"/>
    <s v="1"/>
  </r>
  <r>
    <x v="1"/>
    <x v="1"/>
    <x v="2"/>
    <s v="Proportion of individuals who belong to a SHG that does each activity  "/>
    <s v="A SACCO that has a bank account"/>
    <x v="2"/>
    <s v="individuals who belong to that SHG"/>
    <x v="10"/>
    <s v="4.2 Individuals who do not use mobile money"/>
    <s v="Proportion of individuals who belong to a SHG that does each activity  (Among individuals who belong to that SHG)"/>
    <s v="bank_acct_SACCO"/>
    <n v="0.51704178907631937"/>
    <n v="0.14130175042889218"/>
    <n v="0.24003182645428306"/>
    <n v="0.79405175169835562"/>
    <n v="23"/>
    <s v="1"/>
  </r>
  <r>
    <x v="1"/>
    <x v="1"/>
    <x v="2"/>
    <s v="Proportion of individuals who belong to a SHG that does each activity  "/>
    <s v="A SACCO that has a bank account"/>
    <x v="2"/>
    <s v="individuals who belong to that SHG"/>
    <x v="9"/>
    <s v="4.1 Individuals who use mobile money"/>
    <s v="Proportion of individuals who belong to a SHG that does each activity  (Among individuals who belong to that SHG)"/>
    <s v="bank_acct_SACCO"/>
    <n v="0.80430073881026942"/>
    <n v="5.2625933754109205E-2"/>
    <n v="0.70112689719866106"/>
    <n v="0.90747458042187779"/>
    <n v="110"/>
    <s v="1"/>
  </r>
  <r>
    <x v="1"/>
    <x v="1"/>
    <x v="2"/>
    <s v="Proportion of individuals who belong to a SHG that does each activity  "/>
    <s v="A SACCO that has a bank account"/>
    <x v="2"/>
    <s v="individuals who belong to that SHG"/>
    <x v="7"/>
    <s v="3.2 Individuals who do not have access to a mobile phone"/>
    <s v="Proportion of individuals who belong to a SHG that does each activity  (Among individuals who belong to that SHG)"/>
    <s v="bank_acct_SACCO"/>
    <n v="0.92653444404800589"/>
    <n v="8.3739427981366202E-2"/>
    <n v="0.7623853574780789"/>
    <n v="1.0906835306179328"/>
    <n v="3"/>
    <s v="1"/>
  </r>
  <r>
    <x v="1"/>
    <x v="1"/>
    <x v="2"/>
    <s v="Proportion of individuals who belong to a SHG that does each activity  "/>
    <s v="A SACCO that has a bank account"/>
    <x v="2"/>
    <s v="individuals who belong to that SHG"/>
    <x v="5"/>
    <s v="3.1 Individuals who have access to a mobile phone"/>
    <s v="Proportion of individuals who belong to a SHG that does each activity  (Among individuals who belong to that SHG)"/>
    <s v="bank_acct_SACCO"/>
    <n v="0.763511369029783"/>
    <n v="5.2258195818059849E-2"/>
    <n v="0.66094691902389935"/>
    <n v="0.86607581903566666"/>
    <n v="130"/>
    <s v="1"/>
  </r>
  <r>
    <x v="1"/>
    <x v="1"/>
    <x v="2"/>
    <s v="Proportion of individuals who belong to a SHG that does each activity  "/>
    <s v="A SACCO that has a bank account"/>
    <x v="2"/>
    <s v="individuals who belong to that SHG"/>
    <x v="12"/>
    <s v="5.2 Individuals without a formal ID"/>
    <s v="Proportion of individuals who belong to a SHG that does each activity  (Among individuals who belong to that SHG)"/>
    <s v="bank_acct_SACCO"/>
    <n v="0.71209893749898134"/>
    <n v="0.16619907152622468"/>
    <n v="0.38630685304445433"/>
    <n v="1.0378910219535085"/>
    <n v="8"/>
    <s v="1"/>
  </r>
  <r>
    <x v="1"/>
    <x v="1"/>
    <x v="2"/>
    <s v="Proportion of individuals who belong to a SHG that does each activity  "/>
    <s v="A SACCO that has a bank account"/>
    <x v="2"/>
    <s v="individuals who belong to that SHG"/>
    <x v="11"/>
    <s v="5.1 Individuals with a formal ID"/>
    <s v="Proportion of individuals who belong to a SHG that does each activity  (Among individuals who belong to that SHG)"/>
    <s v="bank_acct_SACCO"/>
    <n v="0.77419074434932411"/>
    <n v="5.339210170620514E-2"/>
    <n v="0.66945065845060903"/>
    <n v="0.8789308302480392"/>
    <n v="125"/>
    <s v="1"/>
  </r>
  <r>
    <x v="1"/>
    <x v="1"/>
    <x v="2"/>
    <s v="Proportion of individuals who belong to a SHG that does each activity  "/>
    <s v="A SACCO that has a bank account"/>
    <x v="2"/>
    <s v="individuals who belong to that SHG"/>
    <x v="4"/>
    <s v="2.2 Individuals who do not have a bank account"/>
    <s v="Proportion of individuals who belong to a SHG that does each activity  (Among individuals who belong to that SHG)"/>
    <s v="bank_acct_SACCO"/>
    <n v="0.6471735546253653"/>
    <n v="7.6686651586863969E-2"/>
    <n v="0.49667440325777179"/>
    <n v="0.79767270599295881"/>
    <n v="62"/>
    <s v="1"/>
  </r>
  <r>
    <x v="1"/>
    <x v="1"/>
    <x v="2"/>
    <s v="Proportion of individuals who belong to a SHG that does each activity  "/>
    <s v="A SACCO that has a bank account"/>
    <x v="2"/>
    <s v="individuals who belong to that SHG"/>
    <x v="3"/>
    <s v="2.1 Individuals who have a bank account"/>
    <s v="Proportion of individuals who belong to a SHG that does each activity  (Among individuals who belong to that SHG)"/>
    <s v="bank_acct_SACCO"/>
    <n v="0.83522983118957894"/>
    <n v="6.2781565146374771E-2"/>
    <n v="0.71216302620730143"/>
    <n v="0.95829663617185645"/>
    <n v="71"/>
    <s v="1"/>
  </r>
  <r>
    <x v="1"/>
    <x v="1"/>
    <x v="2"/>
    <s v="Proportion of individuals who belong to a SHG that does each activity  "/>
    <s v="A savings groups that has a bank account"/>
    <x v="3"/>
    <s v="individuals who belong to that SHG"/>
    <x v="2"/>
    <s v="1.1 All individuals"/>
    <s v="Proportion of individuals who belong to a SHG that does each activity  (Among individuals who belong to that SHG)"/>
    <s v="bank_acct_SG"/>
    <n v="0.28713440054708289"/>
    <n v="1.7675713889130824E-2"/>
    <n v="0.25246326404821406"/>
    <n v="0.32180553704595172"/>
    <n v="1534"/>
    <s v="1"/>
  </r>
  <r>
    <x v="1"/>
    <x v="1"/>
    <x v="2"/>
    <s v="Proportion of individuals who belong to a SHG that does each activity  "/>
    <s v="A savings groups that has a bank account"/>
    <x v="3"/>
    <s v="individuals who belong to that SHG"/>
    <x v="0"/>
    <s v="1.2 Females"/>
    <s v="Proportion of individuals who belong to a SHG that does each activity  (Among individuals who belong to that SHG)"/>
    <s v="bank_acct_SG"/>
    <n v="0.31826777846355991"/>
    <n v="3.2678035420759345E-2"/>
    <n v="0.25420666969090611"/>
    <n v="0.38232888723621372"/>
    <n v="475"/>
    <s v="1"/>
  </r>
  <r>
    <x v="1"/>
    <x v="1"/>
    <x v="2"/>
    <s v="Proportion of individuals who belong to a SHG that does each activity  "/>
    <s v="A savings groups that has a bank account"/>
    <x v="3"/>
    <s v="individuals who belong to that SHG"/>
    <x v="1"/>
    <s v="1.3 Males"/>
    <s v="Proportion of individuals who belong to a SHG that does each activity  (Among individuals who belong to that SHG)"/>
    <s v="bank_acct_SG"/>
    <n v="0.26938124064221042"/>
    <n v="2.0477646681486147E-2"/>
    <n v="0.22923640497197051"/>
    <n v="0.30952607631245033"/>
    <n v="1059"/>
    <s v="1"/>
  </r>
  <r>
    <x v="1"/>
    <x v="1"/>
    <x v="2"/>
    <s v="Proportion of individuals who belong to a SHG that does each activity  "/>
    <s v="A savings groups that has a bank account"/>
    <x v="3"/>
    <s v="individuals who belong to that SHG"/>
    <x v="19"/>
    <s v="6.2 Ubran individuals"/>
    <s v="Proportion of individuals who belong to a SHG that does each activity  (Among individuals who belong to that SHG)"/>
    <s v="bank_acct_SG"/>
    <n v="0.34564544607408876"/>
    <n v="3.0274026238516182E-2"/>
    <n v="0.28629964821783566"/>
    <n v="0.40499124393034186"/>
    <n v="487"/>
    <s v="1"/>
  </r>
  <r>
    <x v="1"/>
    <x v="1"/>
    <x v="2"/>
    <s v="Proportion of individuals who belong to a SHG that does each activity  "/>
    <s v="A savings groups that has a bank account"/>
    <x v="3"/>
    <s v="individuals who belong to that SHG"/>
    <x v="6"/>
    <s v="6.1 Rural individuals"/>
    <s v="Proportion of individuals who belong to a SHG that does each activity  (Among individuals who belong to that SHG)"/>
    <s v="bank_acct_SG"/>
    <n v="0.25560930312897606"/>
    <n v="2.1725516382405139E-2"/>
    <n v="0.21301398340003574"/>
    <n v="0.29820462285791638"/>
    <n v="1047"/>
    <s v="1"/>
  </r>
  <r>
    <x v="1"/>
    <x v="1"/>
    <x v="2"/>
    <s v="Proportion of individuals who belong to a SHG that does each activity  "/>
    <s v="A savings groups that has a bank account"/>
    <x v="3"/>
    <s v="individuals who belong to that SHG"/>
    <x v="20"/>
    <s v="7.1 individuals in the two lowest PPI quintiles"/>
    <s v="Proportion of individuals who belong to a SHG that does each activity  (Among individuals who belong to that SHG)"/>
    <s v="bank_acct_SG"/>
    <n v="0.24002574674885341"/>
    <n v="2.372304807874627E-2"/>
    <n v="0.1935150733717646"/>
    <n v="0.28653642012594221"/>
    <n v="948"/>
    <s v="1"/>
  </r>
  <r>
    <x v="1"/>
    <x v="1"/>
    <x v="2"/>
    <s v="Proportion of individuals who belong to a SHG that does each activity  "/>
    <s v="A savings groups that has a bank account"/>
    <x v="3"/>
    <s v="individuals who belong to that SHG"/>
    <x v="21"/>
    <s v="7.2 individuals in the middle PPI quintile"/>
    <s v="Proportion of individuals who belong to a SHG that does each activity  (Among individuals who belong to that SHG)"/>
    <s v="bank_acct_SG"/>
    <n v="0.36275477609369805"/>
    <n v="3.3969934308236256E-2"/>
    <n v="0.29616471954712531"/>
    <n v="0.42934483264027079"/>
    <n v="404"/>
    <s v="1"/>
  </r>
  <r>
    <x v="1"/>
    <x v="1"/>
    <x v="2"/>
    <s v="Proportion of individuals who belong to a SHG that does each activity  "/>
    <s v="A savings groups that has a bank account"/>
    <x v="3"/>
    <s v="individuals who belong to that SHG"/>
    <x v="22"/>
    <s v="7.3 individuals in the two highest PPI quintiles"/>
    <s v="Proportion of individuals who belong to a SHG that does each activity  (Among individuals who belong to that SHG)"/>
    <s v="bank_acct_SG"/>
    <n v="0.31709939032933254"/>
    <n v="4.3338558776873461E-2"/>
    <n v="0.23214546391475649"/>
    <n v="0.4020533167439086"/>
    <n v="182"/>
    <s v="1"/>
  </r>
  <r>
    <x v="1"/>
    <x v="1"/>
    <x v="2"/>
    <s v="Proportion of individuals who belong to a SHG that does each activity  "/>
    <s v="A savings groups that has a bank account"/>
    <x v="3"/>
    <s v="individuals who belong to that SHG"/>
    <x v="10"/>
    <s v="4.2 Individuals who do not use mobile money"/>
    <s v="Proportion of individuals who belong to a SHG that does each activity  (Among individuals who belong to that SHG)"/>
    <s v="bank_acct_SG"/>
    <n v="0.16478133260655387"/>
    <n v="2.4074556046724066E-2"/>
    <n v="0.11758595589307119"/>
    <n v="0.21197670932003654"/>
    <n v="401"/>
    <s v="1"/>
  </r>
  <r>
    <x v="1"/>
    <x v="1"/>
    <x v="2"/>
    <s v="Proportion of individuals who belong to a SHG that does each activity  "/>
    <s v="A savings groups that has a bank account"/>
    <x v="3"/>
    <s v="individuals who belong to that SHG"/>
    <x v="9"/>
    <s v="4.1 Individuals who use mobile money"/>
    <s v="Proportion of individuals who belong to a SHG that does each activity  (Among individuals who belong to that SHG)"/>
    <s v="bank_acct_SG"/>
    <n v="0.32305635512192843"/>
    <n v="2.1315289170209244E-2"/>
    <n v="0.28126969001493413"/>
    <n v="0.36484302022892273"/>
    <n v="1133"/>
    <s v="1"/>
  </r>
  <r>
    <x v="1"/>
    <x v="1"/>
    <x v="2"/>
    <s v="Proportion of individuals who belong to a SHG that does each activity  "/>
    <s v="A savings groups that has a bank account"/>
    <x v="3"/>
    <s v="individuals who belong to that SHG"/>
    <x v="7"/>
    <s v="3.2 Individuals who do not have access to a mobile phone"/>
    <s v="Proportion of individuals who belong to a SHG that does each activity  (Among individuals who belong to that SHG)"/>
    <s v="bank_acct_SG"/>
    <n v="0.15222059539093905"/>
    <n v="5.4721521212660489E-2"/>
    <n v="4.4953546698437707E-2"/>
    <n v="0.25948764408344038"/>
    <n v="48"/>
    <s v="1"/>
  </r>
  <r>
    <x v="1"/>
    <x v="1"/>
    <x v="2"/>
    <s v="Proportion of individuals who belong to a SHG that does each activity  "/>
    <s v="A savings groups that has a bank account"/>
    <x v="3"/>
    <s v="individuals who belong to that SHG"/>
    <x v="5"/>
    <s v="3.1 Individuals who have access to a mobile phone"/>
    <s v="Proportion of individuals who belong to a SHG that does each activity  (Among individuals who belong to that SHG)"/>
    <s v="bank_acct_SG"/>
    <n v="0.29057400286203355"/>
    <n v="1.8033944101648769E-2"/>
    <n v="0.25520902146426044"/>
    <n v="0.32593898425980666"/>
    <n v="1486"/>
    <s v="1"/>
  </r>
  <r>
    <x v="1"/>
    <x v="1"/>
    <x v="2"/>
    <s v="Proportion of individuals who belong to a SHG that does each activity  "/>
    <s v="A savings groups that has a bank account"/>
    <x v="3"/>
    <s v="individuals who belong to that SHG"/>
    <x v="12"/>
    <s v="5.2 Individuals without a formal ID"/>
    <s v="Proportion of individuals who belong to a SHG that does each activity  (Among individuals who belong to that SHG)"/>
    <s v="bank_acct_SG"/>
    <n v="0.29745167960646129"/>
    <n v="8.2117104486811809E-2"/>
    <n v="0.13648171749952173"/>
    <n v="0.45842164171340083"/>
    <n v="102"/>
    <s v="1"/>
  </r>
  <r>
    <x v="1"/>
    <x v="1"/>
    <x v="2"/>
    <s v="Proportion of individuals who belong to a SHG that does each activity  "/>
    <s v="A savings groups that has a bank account"/>
    <x v="3"/>
    <s v="individuals who belong to that SHG"/>
    <x v="11"/>
    <s v="5.1 Individuals with a formal ID"/>
    <s v="Proportion of individuals who belong to a SHG that does each activity  (Among individuals who belong to that SHG)"/>
    <s v="bank_acct_SG"/>
    <n v="0.28635638011021575"/>
    <n v="1.7951875444300363E-2"/>
    <n v="0.2511553516288958"/>
    <n v="0.3215574085915357"/>
    <n v="1432"/>
    <s v="1"/>
  </r>
  <r>
    <x v="1"/>
    <x v="1"/>
    <x v="2"/>
    <s v="Proportion of individuals who belong to a SHG that does each activity  "/>
    <s v="A savings groups that has a bank account"/>
    <x v="3"/>
    <s v="individuals who belong to that SHG"/>
    <x v="4"/>
    <s v="2.2 Individuals who do not have a bank account"/>
    <s v="Proportion of individuals who belong to a SHG that does each activity  (Among individuals who belong to that SHG)"/>
    <s v="bank_acct_SG"/>
    <n v="0.26014509808964342"/>
    <n v="1.8688319364163094E-2"/>
    <n v="0.2234964104745911"/>
    <n v="0.29679378570469572"/>
    <n v="1323"/>
    <s v="1"/>
  </r>
  <r>
    <x v="1"/>
    <x v="1"/>
    <x v="2"/>
    <s v="Proportion of individuals who belong to a SHG that does each activity  "/>
    <s v="A savings groups that has a bank account"/>
    <x v="3"/>
    <s v="individuals who belong to that SHG"/>
    <x v="3"/>
    <s v="2.1 Individuals who have a bank account"/>
    <s v="Proportion of individuals who belong to a SHG that does each activity  (Among individuals who belong to that SHG)"/>
    <s v="bank_acct_SG"/>
    <n v="0.44227770363567859"/>
    <n v="5.0168890107808853E-2"/>
    <n v="0.34393496124582718"/>
    <n v="0.54062044602553005"/>
    <n v="211"/>
    <s v="1"/>
  </r>
  <r>
    <x v="1"/>
    <x v="1"/>
    <x v="2"/>
    <s v="Proportion of individuals who belong to a SHG that does each activity  "/>
    <s v="A SACCO that buys assets for members"/>
    <x v="2"/>
    <s v="individuals who belong to that SHG"/>
    <x v="2"/>
    <s v="1.1 All individuals"/>
    <s v="Proportion of individuals who belong to a SHG that does each activity  (Among individuals who belong to that SHG)"/>
    <s v="buy_assets_SACCO"/>
    <n v="0.19220772264237959"/>
    <n v="6.4794560427644657E-2"/>
    <n v="6.4037677697472595E-2"/>
    <n v="0.32037776758728659"/>
    <n v="133"/>
    <s v="1"/>
  </r>
  <r>
    <x v="1"/>
    <x v="1"/>
    <x v="2"/>
    <s v="Proportion of individuals who belong to a SHG that does each activity  "/>
    <s v="A SACCO that buys assets for members"/>
    <x v="2"/>
    <s v="individuals who belong to that SHG"/>
    <x v="0"/>
    <s v="1.2 Females"/>
    <s v="Proportion of individuals who belong to a SHG that does each activity  (Among individuals who belong to that SHG)"/>
    <s v="buy_assets_SACCO"/>
    <n v="0.21076492186704107"/>
    <n v="8.7263940439615981E-2"/>
    <n v="3.9692468023774991E-2"/>
    <n v="0.38183737571030718"/>
    <n v="71"/>
    <s v="1"/>
  </r>
  <r>
    <x v="1"/>
    <x v="1"/>
    <x v="2"/>
    <s v="Proportion of individuals who belong to a SHG that does each activity  "/>
    <s v="A SACCO that buys assets for members"/>
    <x v="2"/>
    <s v="individuals who belong to that SHG"/>
    <x v="1"/>
    <s v="1.3 Males"/>
    <s v="Proportion of individuals who belong to a SHG that does each activity  (Among individuals who belong to that SHG)"/>
    <s v="buy_assets_SACCO"/>
    <n v="0.14632484849201624"/>
    <n v="4.8892087568580413E-2"/>
    <n v="5.0470362151174925E-2"/>
    <n v="0.24217933483285756"/>
    <n v="62"/>
    <s v="1"/>
  </r>
  <r>
    <x v="1"/>
    <x v="1"/>
    <x v="2"/>
    <s v="Proportion of individuals who belong to a SHG that does each activity  "/>
    <s v="A SACCO that buys assets for members"/>
    <x v="2"/>
    <s v="individuals who belong to that SHG"/>
    <x v="19"/>
    <s v="6.2 Ubran individuals"/>
    <s v="Proportion of individuals who belong to a SHG that does each activity  (Among individuals who belong to that SHG)"/>
    <s v="buy_assets_SACCO"/>
    <n v="0.23783165318969932"/>
    <n v="9.745205016115098E-2"/>
    <n v="4.6795697165651823E-2"/>
    <n v="0.42886760921374678"/>
    <n v="68"/>
    <s v="1"/>
  </r>
  <r>
    <x v="1"/>
    <x v="1"/>
    <x v="2"/>
    <s v="Proportion of individuals who belong to a SHG that does each activity  "/>
    <s v="A SACCO that buys assets for members"/>
    <x v="2"/>
    <s v="individuals who belong to that SHG"/>
    <x v="6"/>
    <s v="6.1 Rural individuals"/>
    <s v="Proportion of individuals who belong to a SHG that does each activity  (Among individuals who belong to that SHG)"/>
    <s v="buy_assets_SACCO"/>
    <n v="0.11683791880291615"/>
    <n v="4.0182046196280609E-2"/>
    <n v="3.8046931565880987E-2"/>
    <n v="0.19562890603995131"/>
    <n v="65"/>
    <s v="1"/>
  </r>
  <r>
    <x v="1"/>
    <x v="1"/>
    <x v="2"/>
    <s v="Proportion of individuals who belong to a SHG that does each activity  "/>
    <s v="A SACCO that buys assets for members"/>
    <x v="2"/>
    <s v="individuals who belong to that SHG"/>
    <x v="20"/>
    <s v="7.1 individuals in the two lowest PPI quintiles"/>
    <s v="Proportion of individuals who belong to a SHG that does each activity  (Among individuals who belong to that SHG)"/>
    <s v="buy_assets_SACCO"/>
    <n v="0.17976264069994469"/>
    <n v="7.4182405833256512E-2"/>
    <n v="3.4309502232219957E-2"/>
    <n v="0.32521577916766942"/>
    <n v="46"/>
    <s v="1"/>
  </r>
  <r>
    <x v="1"/>
    <x v="1"/>
    <x v="2"/>
    <s v="Proportion of individuals who belong to a SHG that does each activity  "/>
    <s v="A SACCO that buys assets for members"/>
    <x v="2"/>
    <s v="individuals who belong to that SHG"/>
    <x v="21"/>
    <s v="7.2 individuals in the middle PPI quintile"/>
    <s v="Proportion of individuals who belong to a SHG that does each activity  (Among individuals who belong to that SHG)"/>
    <s v="buy_assets_SACCO"/>
    <n v="0.14150720621755186"/>
    <n v="6.2156580017573931E-2"/>
    <n v="1.9663004445498525E-2"/>
    <n v="0.26335140798960521"/>
    <n v="55"/>
    <s v="1"/>
  </r>
  <r>
    <x v="1"/>
    <x v="1"/>
    <x v="2"/>
    <s v="Proportion of individuals who belong to a SHG that does each activity  "/>
    <s v="A SACCO that buys assets for members"/>
    <x v="2"/>
    <s v="individuals who belong to that SHG"/>
    <x v="22"/>
    <s v="7.3 individuals in the two highest PPI quintiles"/>
    <s v="Proportion of individuals who belong to a SHG that does each activity  (Among individuals who belong to that SHG)"/>
    <s v="buy_assets_SACCO"/>
    <n v="0.25387817911473809"/>
    <n v="0.14743914224570329"/>
    <n v="-3.5138471605267896E-2"/>
    <n v="0.54289482983474402"/>
    <n v="32"/>
    <s v="1"/>
  </r>
  <r>
    <x v="1"/>
    <x v="1"/>
    <x v="2"/>
    <s v="Proportion of individuals who belong to a SHG that does each activity  "/>
    <s v="A SACCO that buys assets for members"/>
    <x v="2"/>
    <s v="individuals who belong to that SHG"/>
    <x v="10"/>
    <s v="4.2 Individuals who do not use mobile money"/>
    <s v="Proportion of individuals who belong to a SHG that does each activity  (Among individuals who belong to that SHG)"/>
    <s v="buy_assets_SACCO"/>
    <n v="0.29091858113298313"/>
    <n v="0.1369101470038705"/>
    <n v="2.2517980368981672E-2"/>
    <n v="0.5593191818969846"/>
    <n v="23"/>
    <s v="1"/>
  </r>
  <r>
    <x v="1"/>
    <x v="1"/>
    <x v="2"/>
    <s v="Proportion of individuals who belong to a SHG that does each activity  "/>
    <s v="A SACCO that buys assets for members"/>
    <x v="2"/>
    <s v="individuals who belong to that SHG"/>
    <x v="9"/>
    <s v="4.1 Individuals who use mobile money"/>
    <s v="Proportion of individuals who belong to a SHG that does each activity  (Among individuals who belong to that SHG)"/>
    <s v="buy_assets_SACCO"/>
    <n v="0.1783089994624924"/>
    <n v="7.1384919237864428E-2"/>
    <n v="3.8357917828149124E-2"/>
    <n v="0.31826008109683568"/>
    <n v="110"/>
    <s v="1"/>
  </r>
  <r>
    <x v="1"/>
    <x v="1"/>
    <x v="2"/>
    <s v="Proportion of individuals who belong to a SHG that does each activity  "/>
    <s v="A SACCO that buys assets for members"/>
    <x v="2"/>
    <s v="individuals who belong to that SHG"/>
    <x v="7"/>
    <s v="3.2 Individuals who do not have access to a mobile phone"/>
    <s v="Proportion of individuals who belong to a SHG that does each activity  (Among individuals who belong to that SHG)"/>
    <s v="buy_assets_SACCO"/>
    <n v="0.3877662335220145"/>
    <n v="0.31753664791949171"/>
    <n v="-0.23468070652705791"/>
    <n v="1.0102131735710869"/>
    <n v="3"/>
    <s v="1"/>
  </r>
  <r>
    <x v="1"/>
    <x v="1"/>
    <x v="2"/>
    <s v="Proportion of individuals who belong to a SHG that does each activity  "/>
    <s v="A SACCO that buys assets for members"/>
    <x v="2"/>
    <s v="individuals who belong to that SHG"/>
    <x v="5"/>
    <s v="3.1 Individuals who have access to a mobile phone"/>
    <s v="Proportion of individuals who belong to a SHG that does each activity  (Among individuals who belong to that SHG)"/>
    <s v="buy_assets_SACCO"/>
    <n v="0.18559181826470611"/>
    <n v="6.6073275340440218E-2"/>
    <n v="5.5913228346039429E-2"/>
    <n v="0.31527040818337282"/>
    <n v="130"/>
    <s v="1"/>
  </r>
  <r>
    <x v="1"/>
    <x v="1"/>
    <x v="2"/>
    <s v="Proportion of individuals who belong to a SHG that does each activity  "/>
    <s v="A SACCO that buys assets for members"/>
    <x v="2"/>
    <s v="individuals who belong to that SHG"/>
    <x v="12"/>
    <s v="5.2 Individuals without a formal ID"/>
    <s v="Proportion of individuals who belong to a SHG that does each activity  (Among individuals who belong to that SHG)"/>
    <s v="buy_assets_SACCO"/>
    <n v="1.110700235604997E-2"/>
    <n v="1.20817980874444E-2"/>
    <n v="-1.257636811480215E-2"/>
    <n v="3.4790372826902088E-2"/>
    <n v="8"/>
    <s v="1"/>
  </r>
  <r>
    <x v="1"/>
    <x v="1"/>
    <x v="2"/>
    <s v="Proportion of individuals who belong to a SHG that does each activity  "/>
    <s v="A SACCO that buys assets for members"/>
    <x v="2"/>
    <s v="individuals who belong to that SHG"/>
    <x v="11"/>
    <s v="5.1 Individuals with a formal ID"/>
    <s v="Proportion of individuals who belong to a SHG that does each activity  (Among individuals who belong to that SHG)"/>
    <s v="buy_assets_SACCO"/>
    <n v="0.2092644337944797"/>
    <n v="6.9461122528439459E-2"/>
    <n v="7.3001508984303298E-2"/>
    <n v="0.34552735860465611"/>
    <n v="125"/>
    <s v="1"/>
  </r>
  <r>
    <x v="1"/>
    <x v="1"/>
    <x v="2"/>
    <s v="Proportion of individuals who belong to a SHG that does each activity  "/>
    <s v="A SACCO that buys assets for members"/>
    <x v="2"/>
    <s v="individuals who belong to that SHG"/>
    <x v="4"/>
    <s v="2.2 Individuals who do not have a bank account"/>
    <s v="Proportion of individuals who belong to a SHG that does each activity  (Among individuals who belong to that SHG)"/>
    <s v="buy_assets_SACCO"/>
    <n v="0.12037522694916165"/>
    <n v="5.3135283759967608E-2"/>
    <n v="1.6096125592215585E-2"/>
    <n v="0.22465432830610771"/>
    <n v="62"/>
    <s v="1"/>
  </r>
  <r>
    <x v="1"/>
    <x v="1"/>
    <x v="2"/>
    <s v="Proportion of individuals who belong to a SHG that does each activity  "/>
    <s v="A SACCO that buys assets for members"/>
    <x v="2"/>
    <s v="individuals who belong to that SHG"/>
    <x v="3"/>
    <s v="2.1 Individuals who have a bank account"/>
    <s v="Proportion of individuals who belong to a SHG that does each activity  (Among individuals who belong to that SHG)"/>
    <s v="buy_assets_SACCO"/>
    <n v="0.23139905903252081"/>
    <n v="9.3114083965645009E-2"/>
    <n v="4.8873300304042411E-2"/>
    <n v="0.41392481776099921"/>
    <n v="71"/>
    <s v="1"/>
  </r>
  <r>
    <x v="1"/>
    <x v="1"/>
    <x v="2"/>
    <s v="Proportion of individuals who belong to a SHG that does each activity  "/>
    <s v="A savings groups that buys assets for members"/>
    <x v="3"/>
    <s v="individuals who belong to that SHG"/>
    <x v="2"/>
    <s v="1.1 All individuals"/>
    <s v="Proportion of individuals who belong to a SHG that does each activity  (Among individuals who belong to that SHG)"/>
    <s v="buy_assets_SG"/>
    <n v="0.1773434839791436"/>
    <n v="1.3925275637768736E-2"/>
    <n v="0.1500288795761871"/>
    <n v="0.20465808838210009"/>
    <n v="1534"/>
    <s v="1"/>
  </r>
  <r>
    <x v="1"/>
    <x v="1"/>
    <x v="2"/>
    <s v="Proportion of individuals who belong to a SHG that does each activity  "/>
    <s v="A savings groups that buys assets for members"/>
    <x v="3"/>
    <s v="individuals who belong to that SHG"/>
    <x v="0"/>
    <s v="1.2 Females"/>
    <s v="Proportion of individuals who belong to a SHG that does each activity  (Among individuals who belong to that SHG)"/>
    <s v="buy_assets_SG"/>
    <n v="0.17780113487175553"/>
    <n v="2.7130699462180816E-2"/>
    <n v="0.12461486871632951"/>
    <n v="0.23098740102718154"/>
    <n v="475"/>
    <s v="1"/>
  </r>
  <r>
    <x v="1"/>
    <x v="1"/>
    <x v="2"/>
    <s v="Proportion of individuals who belong to a SHG that does each activity  "/>
    <s v="A savings groups that buys assets for members"/>
    <x v="3"/>
    <s v="individuals who belong to that SHG"/>
    <x v="1"/>
    <s v="1.3 Males"/>
    <s v="Proportion of individuals who belong to a SHG that does each activity  (Among individuals who belong to that SHG)"/>
    <s v="buy_assets_SG"/>
    <n v="0.17708251809555273"/>
    <n v="1.5442865315939525E-2"/>
    <n v="0.14680798020411923"/>
    <n v="0.20735705598698623"/>
    <n v="1059"/>
    <s v="1"/>
  </r>
  <r>
    <x v="1"/>
    <x v="1"/>
    <x v="2"/>
    <s v="Proportion of individuals who belong to a SHG that does each activity  "/>
    <s v="A savings groups that buys assets for members"/>
    <x v="3"/>
    <s v="individuals who belong to that SHG"/>
    <x v="19"/>
    <s v="6.2 Ubran individuals"/>
    <s v="Proportion of individuals who belong to a SHG that does each activity  (Among individuals who belong to that SHG)"/>
    <s v="buy_assets_SG"/>
    <n v="0.19766881651647156"/>
    <n v="2.4037432462613379E-2"/>
    <n v="0.15054853602683199"/>
    <n v="0.24478909700611112"/>
    <n v="487"/>
    <s v="1"/>
  </r>
  <r>
    <x v="1"/>
    <x v="1"/>
    <x v="2"/>
    <s v="Proportion of individuals who belong to a SHG that does each activity  "/>
    <s v="A savings groups that buys assets for members"/>
    <x v="3"/>
    <s v="individuals who belong to that SHG"/>
    <x v="6"/>
    <s v="6.1 Rural individuals"/>
    <s v="Proportion of individuals who belong to a SHG that does each activity  (Among individuals who belong to that SHG)"/>
    <s v="buy_assets_SG"/>
    <n v="0.16639242196130724"/>
    <n v="1.7062780831848489E-2"/>
    <n v="0.13293891999593943"/>
    <n v="0.19984592392667505"/>
    <n v="1047"/>
    <s v="1"/>
  </r>
  <r>
    <x v="1"/>
    <x v="1"/>
    <x v="2"/>
    <s v="Proportion of individuals who belong to a SHG that does each activity  "/>
    <s v="A savings groups that buys assets for members"/>
    <x v="3"/>
    <s v="individuals who belong to that SHG"/>
    <x v="20"/>
    <s v="7.1 individuals in the two lowest PPI quintiles"/>
    <s v="Proportion of individuals who belong to a SHG that does each activity  (Among individuals who belong to that SHG)"/>
    <s v="buy_assets_SG"/>
    <n v="0.16917011939585586"/>
    <n v="1.86380238447122E-2"/>
    <n v="0.1326289870523929"/>
    <n v="0.20571125173931881"/>
    <n v="948"/>
    <s v="1"/>
  </r>
  <r>
    <x v="1"/>
    <x v="1"/>
    <x v="2"/>
    <s v="Proportion of individuals who belong to a SHG that does each activity  "/>
    <s v="A savings groups that buys assets for members"/>
    <x v="3"/>
    <s v="individuals who belong to that SHG"/>
    <x v="21"/>
    <s v="7.2 individuals in the middle PPI quintile"/>
    <s v="Proportion of individuals who belong to a SHG that does each activity  (Among individuals who belong to that SHG)"/>
    <s v="buy_assets_SG"/>
    <n v="0.19559183278711051"/>
    <n v="2.6791663635220297E-2"/>
    <n v="0.14307308546608558"/>
    <n v="0.24811058010813544"/>
    <n v="404"/>
    <s v="1"/>
  </r>
  <r>
    <x v="1"/>
    <x v="1"/>
    <x v="2"/>
    <s v="Proportion of individuals who belong to a SHG that does each activity  "/>
    <s v="A savings groups that buys assets for members"/>
    <x v="3"/>
    <s v="individuals who belong to that SHG"/>
    <x v="22"/>
    <s v="7.3 individuals in the two highest PPI quintiles"/>
    <s v="Proportion of individuals who belong to a SHG that does each activity  (Among individuals who belong to that SHG)"/>
    <s v="buy_assets_SG"/>
    <n v="0.17328493247993373"/>
    <n v="3.3382986845612951E-2"/>
    <n v="0.10784630489238388"/>
    <n v="0.23872356006748358"/>
    <n v="182"/>
    <s v="1"/>
  </r>
  <r>
    <x v="1"/>
    <x v="1"/>
    <x v="2"/>
    <s v="Proportion of individuals who belong to a SHG that does each activity  "/>
    <s v="A savings groups that buys assets for members"/>
    <x v="3"/>
    <s v="individuals who belong to that SHG"/>
    <x v="10"/>
    <s v="4.2 Individuals who do not use mobile money"/>
    <s v="Proportion of individuals who belong to a SHG that does each activity  (Among individuals who belong to that SHG)"/>
    <s v="buy_assets_SG"/>
    <n v="0.19361684307164467"/>
    <n v="2.7584418345030604E-2"/>
    <n v="0.13954078814089668"/>
    <n v="0.24769289800239266"/>
    <n v="401"/>
    <s v="1"/>
  </r>
  <r>
    <x v="1"/>
    <x v="1"/>
    <x v="2"/>
    <s v="Proportion of individuals who belong to a SHG that does each activity  "/>
    <s v="A savings groups that buys assets for members"/>
    <x v="3"/>
    <s v="individuals who belong to that SHG"/>
    <x v="9"/>
    <s v="4.1 Individuals who use mobile money"/>
    <s v="Proportion of individuals who belong to a SHG that does each activity  (Among individuals who belong to that SHG)"/>
    <s v="buy_assets_SG"/>
    <n v="0.17256574627349774"/>
    <n v="1.6070320803293344E-2"/>
    <n v="0.14106135952993332"/>
    <n v="0.20407013301706217"/>
    <n v="1133"/>
    <s v="1"/>
  </r>
  <r>
    <x v="1"/>
    <x v="1"/>
    <x v="2"/>
    <s v="Proportion of individuals who belong to a SHG that does each activity  "/>
    <s v="A savings groups that buys assets for members"/>
    <x v="3"/>
    <s v="individuals who belong to that SHG"/>
    <x v="7"/>
    <s v="3.2 Individuals who do not have access to a mobile phone"/>
    <s v="Proportion of individuals who belong to a SHG that does each activity  (Among individuals who belong to that SHG)"/>
    <s v="buy_assets_SG"/>
    <n v="0.30003993634803566"/>
    <n v="8.7890089374473401E-2"/>
    <n v="0.12775469486358076"/>
    <n v="0.47232517783249056"/>
    <n v="48"/>
    <s v="1"/>
  </r>
  <r>
    <x v="1"/>
    <x v="1"/>
    <x v="2"/>
    <s v="Proportion of individuals who belong to a SHG that does each activity  "/>
    <s v="A savings groups that buys assets for members"/>
    <x v="3"/>
    <s v="individuals who belong to that SHG"/>
    <x v="5"/>
    <s v="3.1 Individuals who have access to a mobile phone"/>
    <s v="Proportion of individuals who belong to a SHG that does each activity  (Among individuals who belong to that SHG)"/>
    <s v="buy_assets_SG"/>
    <n v="0.17421536079622818"/>
    <n v="1.4081061914608327E-2"/>
    <n v="0.14660207277314471"/>
    <n v="0.20182864881931165"/>
    <n v="1486"/>
    <s v="1"/>
  </r>
  <r>
    <x v="1"/>
    <x v="1"/>
    <x v="2"/>
    <s v="Proportion of individuals who belong to a SHG that does each activity  "/>
    <s v="A savings groups that buys assets for members"/>
    <x v="3"/>
    <s v="individuals who belong to that SHG"/>
    <x v="12"/>
    <s v="5.2 Individuals without a formal ID"/>
    <s v="Proportion of individuals who belong to a SHG that does each activity  (Among individuals who belong to that SHG)"/>
    <s v="buy_assets_SG"/>
    <n v="0.19823806165102975"/>
    <n v="5.6548401320808503E-2"/>
    <n v="8.7389121290736685E-2"/>
    <n v="0.30908700201132283"/>
    <n v="102"/>
    <s v="1"/>
  </r>
  <r>
    <x v="1"/>
    <x v="1"/>
    <x v="2"/>
    <s v="Proportion of individuals who belong to a SHG that does each activity  "/>
    <s v="A savings groups that buys assets for members"/>
    <x v="3"/>
    <s v="individuals who belong to that SHG"/>
    <x v="11"/>
    <s v="5.1 Individuals with a formal ID"/>
    <s v="Proportion of individuals who belong to a SHG that does each activity  (Among individuals who belong to that SHG)"/>
    <s v="buy_assets_SG"/>
    <n v="0.17576783517146097"/>
    <n v="1.4352357230350398E-2"/>
    <n v="0.14762494073086666"/>
    <n v="0.20391072961205528"/>
    <n v="1432"/>
    <s v="1"/>
  </r>
  <r>
    <x v="1"/>
    <x v="1"/>
    <x v="2"/>
    <s v="Proportion of individuals who belong to a SHG that does each activity  "/>
    <s v="A savings groups that buys assets for members"/>
    <x v="3"/>
    <s v="individuals who belong to that SHG"/>
    <x v="4"/>
    <s v="2.2 Individuals who do not have a bank account"/>
    <s v="Proportion of individuals who belong to a SHG that does each activity  (Among individuals who belong to that SHG)"/>
    <s v="buy_assets_SG"/>
    <n v="0.17445281324102652"/>
    <n v="1.4378844420460791E-2"/>
    <n v="0.14625521199276123"/>
    <n v="0.2026504144892918"/>
    <n v="1323"/>
    <s v="1"/>
  </r>
  <r>
    <x v="1"/>
    <x v="1"/>
    <x v="2"/>
    <s v="Proportion of individuals who belong to a SHG that does each activity  "/>
    <s v="A savings groups that buys assets for members"/>
    <x v="3"/>
    <s v="individuals who belong to that SHG"/>
    <x v="3"/>
    <s v="2.1 Individuals who have a bank account"/>
    <s v="Proportion of individuals who belong to a SHG that does each activity  (Among individuals who belong to that SHG)"/>
    <s v="buy_assets_SG"/>
    <n v="0.19396000110329906"/>
    <n v="4.4342150564382093E-2"/>
    <n v="0.10703902915047764"/>
    <n v="0.28088097305612048"/>
    <n v="211"/>
    <s v="1"/>
  </r>
  <r>
    <x v="1"/>
    <x v="1"/>
    <x v="2"/>
    <s v="Proportion of individuals who belong to a SHG that does each activity  "/>
    <s v="A savings groups that has a constitution"/>
    <x v="3"/>
    <s v="individuals who belong to that SHG"/>
    <x v="2"/>
    <s v="1.1 All individuals"/>
    <s v="Proportion of individuals who belong to a SHG that does each activity  (Among individuals who belong to that SHG)"/>
    <s v="constitution_SG"/>
    <n v="0.77100051259385549"/>
    <n v="1.4391274144474785E-2"/>
    <n v="0.74277184622227832"/>
    <n v="0.79922917896543266"/>
    <n v="1534"/>
    <s v="1"/>
  </r>
  <r>
    <x v="1"/>
    <x v="1"/>
    <x v="2"/>
    <s v="Proportion of individuals who belong to a SHG that does each activity  "/>
    <s v="A savings groups that has a constitution"/>
    <x v="3"/>
    <s v="individuals who belong to that SHG"/>
    <x v="0"/>
    <s v="1.2 Females"/>
    <s v="Proportion of individuals who belong to a SHG that does each activity  (Among individuals who belong to that SHG)"/>
    <s v="constitution_SG"/>
    <n v="0.82416483757824843"/>
    <n v="2.2655504861626707E-2"/>
    <n v="0.77975161803941206"/>
    <n v="0.8685780571170848"/>
    <n v="475"/>
    <s v="1"/>
  </r>
  <r>
    <x v="1"/>
    <x v="1"/>
    <x v="2"/>
    <s v="Proportion of individuals who belong to a SHG that does each activity  "/>
    <s v="A savings groups that has a constitution"/>
    <x v="3"/>
    <s v="individuals who belong to that SHG"/>
    <x v="1"/>
    <s v="1.3 Males"/>
    <s v="Proportion of individuals who belong to a SHG that does each activity  (Among individuals who belong to that SHG)"/>
    <s v="constitution_SG"/>
    <n v="0.74068466427137258"/>
    <n v="1.8279243562858132E-2"/>
    <n v="0.70484962714912969"/>
    <n v="0.77651970139361548"/>
    <n v="1059"/>
    <s v="1"/>
  </r>
  <r>
    <x v="1"/>
    <x v="1"/>
    <x v="2"/>
    <s v="Proportion of individuals who belong to a SHG that does each activity  "/>
    <s v="A savings groups that has a constitution"/>
    <x v="3"/>
    <s v="individuals who belong to that SHG"/>
    <x v="19"/>
    <s v="6.2 Ubran individuals"/>
    <s v="Proportion of individuals who belong to a SHG that does each activity  (Among individuals who belong to that SHG)"/>
    <s v="constitution_SG"/>
    <n v="0.78874269043488532"/>
    <n v="2.2892409872169041E-2"/>
    <n v="0.74386698351659652"/>
    <n v="0.83361839735317411"/>
    <n v="487"/>
    <s v="1"/>
  </r>
  <r>
    <x v="1"/>
    <x v="1"/>
    <x v="2"/>
    <s v="Proportion of individuals who belong to a SHG that does each activity  "/>
    <s v="A savings groups that has a constitution"/>
    <x v="3"/>
    <s v="individuals who belong to that SHG"/>
    <x v="6"/>
    <s v="6.1 Rural individuals"/>
    <s v="Proportion of individuals who belong to a SHG that does each activity  (Among individuals who belong to that SHG)"/>
    <s v="constitution_SG"/>
    <n v="0.76144122545738568"/>
    <n v="1.8360689482749083E-2"/>
    <n v="0.7254430275229572"/>
    <n v="0.79743942339181417"/>
    <n v="1047"/>
    <s v="1"/>
  </r>
  <r>
    <x v="1"/>
    <x v="1"/>
    <x v="2"/>
    <s v="Proportion of individuals who belong to a SHG that does each activity  "/>
    <s v="A savings groups that has a constitution"/>
    <x v="3"/>
    <s v="individuals who belong to that SHG"/>
    <x v="20"/>
    <s v="7.1 individuals in the two lowest PPI quintiles"/>
    <s v="Proportion of individuals who belong to a SHG that does each activity  (Among individuals who belong to that SHG)"/>
    <s v="constitution_SG"/>
    <n v="0.75098217596114647"/>
    <n v="1.9139672901809422E-2"/>
    <n v="0.71345752601205692"/>
    <n v="0.78850682591023602"/>
    <n v="948"/>
    <s v="1"/>
  </r>
  <r>
    <x v="1"/>
    <x v="1"/>
    <x v="2"/>
    <s v="Proportion of individuals who belong to a SHG that does each activity  "/>
    <s v="A savings groups that has a constitution"/>
    <x v="3"/>
    <s v="individuals who belong to that SHG"/>
    <x v="21"/>
    <s v="7.2 individuals in the middle PPI quintile"/>
    <s v="Proportion of individuals who belong to a SHG that does each activity  (Among individuals who belong to that SHG)"/>
    <s v="constitution_SG"/>
    <n v="0.7859806958765696"/>
    <n v="2.7700577260219402E-2"/>
    <n v="0.73168023743607491"/>
    <n v="0.84028115431706429"/>
    <n v="404"/>
    <s v="1"/>
  </r>
  <r>
    <x v="1"/>
    <x v="1"/>
    <x v="2"/>
    <s v="Proportion of individuals who belong to a SHG that does each activity  "/>
    <s v="A savings groups that has a constitution"/>
    <x v="3"/>
    <s v="individuals who belong to that SHG"/>
    <x v="22"/>
    <s v="7.3 individuals in the two highest PPI quintiles"/>
    <s v="Proportion of individuals who belong to a SHG that does each activity  (Among individuals who belong to that SHG)"/>
    <s v="constitution_SG"/>
    <n v="0.8147003164474238"/>
    <n v="3.5302977755901889E-2"/>
    <n v="0.74549804809486586"/>
    <n v="0.88390258479998174"/>
    <n v="182"/>
    <s v="1"/>
  </r>
  <r>
    <x v="1"/>
    <x v="1"/>
    <x v="2"/>
    <s v="Proportion of individuals who belong to a SHG that does each activity  "/>
    <s v="A savings groups that has a constitution"/>
    <x v="3"/>
    <s v="individuals who belong to that SHG"/>
    <x v="10"/>
    <s v="4.2 Individuals who do not use mobile money"/>
    <s v="Proportion of individuals who belong to a SHG that does each activity  (Among individuals who belong to that SHG)"/>
    <s v="constitution_SG"/>
    <n v="0.63817936772809503"/>
    <n v="3.1967893755966093E-2"/>
    <n v="0.57551001733088547"/>
    <n v="0.70084871812530458"/>
    <n v="401"/>
    <s v="1"/>
  </r>
  <r>
    <x v="1"/>
    <x v="1"/>
    <x v="2"/>
    <s v="Proportion of individuals who belong to a SHG that does each activity  "/>
    <s v="A savings groups that has a constitution"/>
    <x v="3"/>
    <s v="individuals who belong to that SHG"/>
    <x v="9"/>
    <s v="4.1 Individuals who use mobile money"/>
    <s v="Proportion of individuals who belong to a SHG that does each activity  (Among individuals who belong to that SHG)"/>
    <s v="constitution_SG"/>
    <n v="0.80999581702517665"/>
    <n v="1.5715217183252441E-2"/>
    <n v="0.77918757828741403"/>
    <n v="0.84080405576293926"/>
    <n v="1133"/>
    <s v="1"/>
  </r>
  <r>
    <x v="1"/>
    <x v="1"/>
    <x v="2"/>
    <s v="Proportion of individuals who belong to a SHG that does each activity  "/>
    <s v="A savings groups that has a constitution"/>
    <x v="3"/>
    <s v="individuals who belong to that SHG"/>
    <x v="7"/>
    <s v="3.2 Individuals who do not have access to a mobile phone"/>
    <s v="Proportion of individuals who belong to a SHG that does each activity  (Among individuals who belong to that SHG)"/>
    <s v="constitution_SG"/>
    <n v="0.59422610722880653"/>
    <n v="9.3032127937909548E-2"/>
    <n v="0.41186126107072984"/>
    <n v="0.77659095338688322"/>
    <n v="48"/>
    <s v="1"/>
  </r>
  <r>
    <x v="1"/>
    <x v="1"/>
    <x v="2"/>
    <s v="Proportion of individuals who belong to a SHG that does each activity  "/>
    <s v="A savings groups that has a constitution"/>
    <x v="3"/>
    <s v="individuals who belong to that SHG"/>
    <x v="5"/>
    <s v="3.1 Individuals who have access to a mobile phone"/>
    <s v="Proportion of individuals who belong to a SHG that does each activity  (Among individuals who belong to that SHG)"/>
    <s v="constitution_SG"/>
    <n v="0.77550734310844927"/>
    <n v="1.4506930208904787E-2"/>
    <n v="0.74705891751253062"/>
    <n v="0.80395576870436791"/>
    <n v="1486"/>
    <s v="1"/>
  </r>
  <r>
    <x v="1"/>
    <x v="1"/>
    <x v="2"/>
    <s v="Proportion of individuals who belong to a SHG that does each activity  "/>
    <s v="A savings groups that has a constitution"/>
    <x v="3"/>
    <s v="individuals who belong to that SHG"/>
    <x v="12"/>
    <s v="5.2 Individuals without a formal ID"/>
    <s v="Proportion of individuals who belong to a SHG that does each activity  (Among individuals who belong to that SHG)"/>
    <s v="constitution_SG"/>
    <n v="0.73368475889993212"/>
    <n v="5.5504592649443657E-2"/>
    <n v="0.62488194331871572"/>
    <n v="0.84248757448114853"/>
    <n v="102"/>
    <s v="1"/>
  </r>
  <r>
    <x v="1"/>
    <x v="1"/>
    <x v="2"/>
    <s v="Proportion of individuals who belong to a SHG that does each activity  "/>
    <s v="A savings groups that has a constitution"/>
    <x v="3"/>
    <s v="individuals who belong to that SHG"/>
    <x v="11"/>
    <s v="5.1 Individuals with a formal ID"/>
    <s v="Proportion of individuals who belong to a SHG that does each activity  (Among individuals who belong to that SHG)"/>
    <s v="constitution_SG"/>
    <n v="0.77381447340890253"/>
    <n v="1.4911841525397264E-2"/>
    <n v="0.74457451127385466"/>
    <n v="0.8030544355439504"/>
    <n v="1432"/>
    <s v="1"/>
  </r>
  <r>
    <x v="1"/>
    <x v="1"/>
    <x v="2"/>
    <s v="Proportion of individuals who belong to a SHG that does each activity  "/>
    <s v="A savings groups that has a constitution"/>
    <x v="3"/>
    <s v="individuals who belong to that SHG"/>
    <x v="4"/>
    <s v="2.2 Individuals who do not have a bank account"/>
    <s v="Proportion of individuals who belong to a SHG that does each activity  (Among individuals who belong to that SHG)"/>
    <s v="constitution_SG"/>
    <n v="0.75673271609177617"/>
    <n v="1.6085076662215991E-2"/>
    <n v="0.72518911185585178"/>
    <n v="0.78827632032770056"/>
    <n v="1323"/>
    <s v="1"/>
  </r>
  <r>
    <x v="1"/>
    <x v="1"/>
    <x v="2"/>
    <s v="Proportion of individuals who belong to a SHG that does each activity  "/>
    <s v="A savings groups that has a constitution"/>
    <x v="3"/>
    <s v="individuals who belong to that SHG"/>
    <x v="3"/>
    <s v="2.1 Individuals who have a bank account"/>
    <s v="Proportion of individuals who belong to a SHG that does each activity  (Among individuals who belong to that SHG)"/>
    <s v="constitution_SG"/>
    <n v="0.85301645504436141"/>
    <n v="2.7201782555172062E-2"/>
    <n v="0.7996946078075684"/>
    <n v="0.90633830228115442"/>
    <n v="211"/>
    <s v="1"/>
  </r>
  <r>
    <x v="0"/>
    <x v="0"/>
    <x v="0"/>
    <s v="Proportion of individuals who accessed financial services from a SHG "/>
    <s v="Cooperative"/>
    <x v="4"/>
    <s v="all question respondents"/>
    <x v="0"/>
    <s v="1.2 Females"/>
    <s v="Proportion of individuals who accessed financial services from a SHG (Among all question respondents)"/>
    <s v="coop_fin_serv"/>
    <n v="1.0436436676317648E-2"/>
    <n v="2.5313486919891002E-3"/>
    <n v="5.4731004559444869E-3"/>
    <n v="1.5399772896690809E-2"/>
    <n v="1818"/>
    <s v="1"/>
  </r>
  <r>
    <x v="0"/>
    <x v="0"/>
    <x v="0"/>
    <s v="Proportion of individuals who accessed financial services from a SHG "/>
    <s v="Cooperative"/>
    <x v="4"/>
    <s v="all question respondents"/>
    <x v="1"/>
    <s v="1.3 Males"/>
    <s v="Proportion of individuals who accessed financial services from a SHG (Among all question respondents)"/>
    <s v="coop_fin_serv"/>
    <n v="2.0396175497588952E-2"/>
    <n v="3.8661841802008932E-3"/>
    <n v="1.281556361391116E-2"/>
    <n v="2.7976787381266743E-2"/>
    <n v="1211"/>
    <s v="1"/>
  </r>
  <r>
    <x v="0"/>
    <x v="0"/>
    <x v="0"/>
    <s v="Proportion of individuals who accessed financial services from a SHG "/>
    <s v="Cooperative"/>
    <x v="4"/>
    <s v="all question respondents"/>
    <x v="2"/>
    <s v="1.1 All individuals"/>
    <s v="Proportion of individuals who accessed financial services from a SHG (Among all question respondents)"/>
    <s v="coop_fin_serv"/>
    <n v="1.5180700379545083E-2"/>
    <n v="2.2695259369863272E-3"/>
    <n v="1.0730732533641901E-2"/>
    <n v="1.9630668225448265E-2"/>
    <n v="3029"/>
    <s v="1"/>
  </r>
  <r>
    <x v="0"/>
    <x v="0"/>
    <x v="0"/>
    <s v="Proportion of individuals who accessed financial services from a SHG "/>
    <s v="Cooperative"/>
    <x v="4"/>
    <s v="all question respondents"/>
    <x v="3"/>
    <s v="2.1 Individuals who have a bank account"/>
    <s v="Proportion of individuals who accessed financial services from a SHG (Among all question respondents)"/>
    <s v="coop_fin_serv"/>
    <n v="4.1742365655293337E-2"/>
    <n v="1.1991800418201625E-2"/>
    <n v="1.8229470118022794E-2"/>
    <n v="6.5255261192563876E-2"/>
    <n v="285"/>
    <s v="1"/>
  </r>
  <r>
    <x v="0"/>
    <x v="0"/>
    <x v="0"/>
    <s v="Proportion of individuals who accessed financial services from a SHG "/>
    <s v="Cooperative"/>
    <x v="4"/>
    <s v="all question respondents"/>
    <x v="4"/>
    <s v="2.2 Individuals who do not have a bank account"/>
    <s v="Proportion of individuals who accessed financial services from a SHG (Among all question respondents)"/>
    <s v="coop_fin_serv"/>
    <n v="1.235854746216266E-2"/>
    <n v="2.1567095188020093E-3"/>
    <n v="8.1297841529552866E-3"/>
    <n v="1.6587310771370031E-2"/>
    <n v="2744"/>
    <s v="1"/>
  </r>
  <r>
    <x v="0"/>
    <x v="0"/>
    <x v="0"/>
    <s v="Proportion of individuals who accessed financial services from a SHG "/>
    <s v="Cooperative"/>
    <x v="4"/>
    <s v="all question respondents"/>
    <x v="5"/>
    <s v="3.1 Individuals who have access to a mobile phone"/>
    <s v="Proportion of individuals who accessed financial services from a SHG (Among all question respondents)"/>
    <s v="coop_fin_serv"/>
    <n v="1.6223348969650296E-2"/>
    <n v="2.5069817263372709E-3"/>
    <n v="1.1307790222046119E-2"/>
    <n v="2.1138907717254473E-2"/>
    <n v="2682"/>
    <s v="1"/>
  </r>
  <r>
    <x v="0"/>
    <x v="0"/>
    <x v="0"/>
    <s v="Proportion of individuals who accessed financial services from a SHG "/>
    <s v="Cooperative"/>
    <x v="4"/>
    <s v="all question respondents"/>
    <x v="6"/>
    <s v="6.1 Rural individuals"/>
    <s v="Proportion of individuals who accessed financial services from a SHG (Among all question respondents)"/>
    <s v="coop_fin_serv"/>
    <n v="1.9930910151300409E-2"/>
    <n v="3.16648341072548E-3"/>
    <n v="1.3722234968224448E-2"/>
    <n v="2.613958533437637E-2"/>
    <n v="2027"/>
    <s v="1"/>
  </r>
  <r>
    <x v="0"/>
    <x v="0"/>
    <x v="0"/>
    <s v="Proportion of individuals who accessed financial services from a SHG "/>
    <s v="Cooperative"/>
    <x v="4"/>
    <s v="all question respondents"/>
    <x v="7"/>
    <s v="3.2 Individuals who do not have access to a mobile phone"/>
    <s v="Proportion of individuals who accessed financial services from a SHG (Among all question respondents)"/>
    <s v="coop_fin_serv"/>
    <n v="7.3741166217900379E-3"/>
    <n v="4.2941408585270161E-3"/>
    <n v="-1.0456103506183978E-3"/>
    <n v="1.5793843594198474E-2"/>
    <n v="347"/>
    <s v="1"/>
  </r>
  <r>
    <x v="0"/>
    <x v="0"/>
    <x v="0"/>
    <s v="Proportion of individuals who accessed financial services from a SHG "/>
    <s v="Cooperative"/>
    <x v="4"/>
    <s v="all question respondents"/>
    <x v="8"/>
    <s v="6.2 Urban individuals"/>
    <s v="Proportion of individuals who accessed financial services from a SHG (Among all question respondents)"/>
    <s v="coop_fin_serv"/>
    <n v="5.8049285144031095E-3"/>
    <n v="2.5186631486312319E-3"/>
    <n v="8.6646544446650382E-4"/>
    <n v="1.0743391584339715E-2"/>
    <n v="1002"/>
    <s v="1"/>
  </r>
  <r>
    <x v="0"/>
    <x v="0"/>
    <x v="0"/>
    <s v="Proportion of individuals who accessed financial services from a SHG "/>
    <s v="Cooperative"/>
    <x v="4"/>
    <s v="all question respondents"/>
    <x v="9"/>
    <s v="4.1 Individuals who use mobile money"/>
    <s v="Proportion of individuals who accessed financial services from a SHG (Among all question respondents)"/>
    <s v="coop_fin_serv"/>
    <n v="1.6429959752539285E-2"/>
    <n v="3.0405615497266394E-3"/>
    <n v="1.0468185573505257E-2"/>
    <n v="2.2391733931573315E-2"/>
    <n v="1835"/>
    <s v="1"/>
  </r>
  <r>
    <x v="0"/>
    <x v="0"/>
    <x v="0"/>
    <s v="Proportion of individuals who accessed financial services from a SHG "/>
    <s v="Cooperative"/>
    <x v="4"/>
    <s v="all question respondents"/>
    <x v="10"/>
    <s v="4.2 Individuals who do not use mobile money"/>
    <s v="Proportion of individuals who accessed financial services from a SHG (Among all question respondents)"/>
    <s v="coop_fin_serv"/>
    <n v="1.3211618271660105E-2"/>
    <n v="3.3482754864240247E-3"/>
    <n v="6.6464946874820454E-3"/>
    <n v="1.9776741855838165E-2"/>
    <n v="1194"/>
    <s v="1"/>
  </r>
  <r>
    <x v="0"/>
    <x v="0"/>
    <x v="0"/>
    <s v="Proportion of individuals who accessed financial services from a SHG "/>
    <s v="Cooperative"/>
    <x v="4"/>
    <s v="all question respondents"/>
    <x v="11"/>
    <s v="5.1 Individuals with a formal ID"/>
    <s v="Proportion of individuals who accessed financial services from a SHG (Among all question respondents)"/>
    <s v="coop_fin_serv"/>
    <n v="1.6673575555944561E-2"/>
    <n v="2.5453425535025146E-3"/>
    <n v="1.1682800903271565E-2"/>
    <n v="2.1664350208617556E-2"/>
    <n v="2691"/>
    <s v="1"/>
  </r>
  <r>
    <x v="0"/>
    <x v="0"/>
    <x v="0"/>
    <s v="Proportion of individuals who accessed financial services from a SHG "/>
    <s v="Cooperative"/>
    <x v="4"/>
    <s v="all question respondents"/>
    <x v="12"/>
    <s v="5.2 Individuals without a formal ID"/>
    <s v="Proportion of individuals who accessed financial services from a SHG (Among all question respondents)"/>
    <s v="coop_fin_serv"/>
    <n v="4.4788287198498531E-3"/>
    <n v="3.207933054485823E-3"/>
    <n v="-1.8111187584449913E-3"/>
    <n v="1.0768776198144698E-2"/>
    <n v="338"/>
    <s v="1"/>
  </r>
  <r>
    <x v="0"/>
    <x v="0"/>
    <x v="0"/>
    <s v="Proportion of individuals who accessed financial services from a SHG "/>
    <s v="Cooperative"/>
    <x v="4"/>
    <s v="all question respondents"/>
    <x v="13"/>
    <s v="7.1 Individuals in the two lowest PPI quantiles"/>
    <s v="Proportion of individuals who accessed financial services from a SHG (Among all question respondents)"/>
    <s v="coop_fin_serv"/>
    <n v="1.487731339199515E-2"/>
    <n v="3.0158668922078032E-3"/>
    <n v="8.9639592068169009E-3"/>
    <n v="2.0790667577173398E-2"/>
    <n v="1691"/>
    <s v="1"/>
  </r>
  <r>
    <x v="0"/>
    <x v="0"/>
    <x v="0"/>
    <s v="Proportion of individuals who accessed financial services from a SHG "/>
    <s v="Cooperative"/>
    <x v="4"/>
    <s v="all question respondents"/>
    <x v="14"/>
    <s v="7.2 Individuals in the middle PPI quantile"/>
    <s v="Proportion of individuals who accessed financial services from a SHG (Among all question respondents)"/>
    <s v="coop_fin_serv"/>
    <n v="1.8424884487913077E-2"/>
    <n v="4.689316431078107E-3"/>
    <n v="9.2303179057516699E-3"/>
    <n v="2.7619451070074484E-2"/>
    <n v="854"/>
    <s v="1"/>
  </r>
  <r>
    <x v="0"/>
    <x v="0"/>
    <x v="0"/>
    <s v="Proportion of individuals who accessed financial services from a SHG "/>
    <s v="Cooperative"/>
    <x v="4"/>
    <s v="all question respondents"/>
    <x v="15"/>
    <s v="7.3 Individuals in the two highest PPI quantiles"/>
    <s v="Proportion of individuals who accessed financial services from a SHG (Among all question respondents)"/>
    <s v="coop_fin_serv"/>
    <n v="1.0695603540025642E-2"/>
    <n v="4.7789801157921462E-3"/>
    <n v="1.3252290909347639E-3"/>
    <n v="2.006597798911652E-2"/>
    <n v="484"/>
    <s v="1"/>
  </r>
  <r>
    <x v="0"/>
    <x v="0"/>
    <x v="0"/>
    <s v="Proportion of individuals who accessed financial services from a SHG "/>
    <s v="Cooperative"/>
    <x v="4"/>
    <s v="all question respondents"/>
    <x v="16"/>
    <s v="7.x Individuals not in the middle PPI quantile"/>
    <s v="Proportion of individuals who accessed financial services from a SHG (Among all question respondents)"/>
    <s v="coop_fin_serv"/>
    <n v="1.3895949562214622E-2"/>
    <n v="2.5665519176564216E-3"/>
    <n v="8.8635886967652865E-3"/>
    <n v="1.8928310427663957E-2"/>
    <n v="2175"/>
    <s v="1"/>
  </r>
  <r>
    <x v="0"/>
    <x v="0"/>
    <x v="0"/>
    <s v="Proportion of individuals who accessed financial services from a SHG "/>
    <s v="Cooperative"/>
    <x v="4"/>
    <s v="all question respondents"/>
    <x v="17"/>
    <s v="7.x Individuals not in the two highest PPI quantiles"/>
    <s v="Proportion of individuals who accessed financial services from a SHG (Among all question respondents)"/>
    <s v="coop_fin_serv"/>
    <n v="1.6087037714379405E-2"/>
    <n v="2.5510195243336796E-3"/>
    <n v="1.1085131953993951E-2"/>
    <n v="2.1088943474764858E-2"/>
    <n v="2545"/>
    <s v="1"/>
  </r>
  <r>
    <x v="0"/>
    <x v="0"/>
    <x v="0"/>
    <s v="Proportion of individuals who accessed financial services from a SHG "/>
    <s v="Cooperative"/>
    <x v="4"/>
    <s v="all question respondents"/>
    <x v="18"/>
    <s v="7.x Individuals not in the two lowest PPI quantiles"/>
    <s v="Proportion of individuals who accessed financial services from a SHG (Among all question respondents)"/>
    <s v="coop_fin_serv"/>
    <n v="1.5548845850565034E-2"/>
    <n v="3.441352959073492E-3"/>
    <n v="8.8012208224871689E-3"/>
    <n v="2.22964708786429E-2"/>
    <n v="1338"/>
    <s v="1"/>
  </r>
  <r>
    <x v="0"/>
    <x v="1"/>
    <x v="3"/>
    <s v="Proportion of individuals who belong to SHGs which offer only loan services "/>
    <s v="Cooperative which offers only loan services"/>
    <x v="4"/>
    <s v="all question respondents"/>
    <x v="2"/>
    <s v="1.1 All individuals"/>
    <s v="Proportion of individuals who belong to SHGs which offer only loan services (Among all question respondents)"/>
    <s v="coop_loan_only"/>
    <n v="9.2024583869220345E-3"/>
    <n v="1.7443700036778838E-3"/>
    <n v="5.7821888490324734E-3"/>
    <n v="1.2622727924811596E-2"/>
    <n v="3029"/>
    <s v="1"/>
  </r>
  <r>
    <x v="0"/>
    <x v="1"/>
    <x v="3"/>
    <s v="Proportion of individuals who belong to SHGs which offer only loan services "/>
    <s v="Cooperative which offers only loan services"/>
    <x v="4"/>
    <s v="all question respondents"/>
    <x v="4"/>
    <s v="2.2 Individuals who do not have a bank account"/>
    <s v="Proportion of individuals who belong to SHGs which offer only loan services (Among all question respondents)"/>
    <s v="coop_loan_only"/>
    <n v="7.9966305283289563E-3"/>
    <n v="1.7139755866510636E-3"/>
    <n v="4.6359567748541462E-3"/>
    <n v="1.1357304281803766E-2"/>
    <n v="2744"/>
    <s v="1"/>
  </r>
  <r>
    <x v="0"/>
    <x v="1"/>
    <x v="3"/>
    <s v="Proportion of individuals who belong to SHGs which offer only loan services "/>
    <s v="Cooperative which offers only loan services"/>
    <x v="4"/>
    <s v="all question respondents"/>
    <x v="3"/>
    <s v="2.1 Individuals who have a bank account"/>
    <s v="Proportion of individuals who belong to SHGs which offer only loan services (Among all question respondents)"/>
    <s v="coop_loan_only"/>
    <n v="2.0551523054129613E-2"/>
    <n v="8.3203502187426254E-3"/>
    <n v="4.2374151884034469E-3"/>
    <n v="3.6865630919855778E-2"/>
    <n v="285"/>
    <s v="1"/>
  </r>
  <r>
    <x v="0"/>
    <x v="1"/>
    <x v="3"/>
    <s v="Proportion of individuals who belong to SHGs which offer only loan services "/>
    <s v="Cooperative which offers only loan services"/>
    <x v="4"/>
    <s v="all question respondents"/>
    <x v="1"/>
    <s v="1.3 Males"/>
    <s v="Proportion of individuals who belong to SHGs which offer only loan services (Among all question respondents)"/>
    <s v="coop_loan_only"/>
    <n v="1.1635160451212124E-2"/>
    <n v="2.923211756052565E-3"/>
    <n v="5.9034796146082025E-3"/>
    <n v="1.7366841287816043E-2"/>
    <n v="1211"/>
    <s v="1"/>
  </r>
  <r>
    <x v="0"/>
    <x v="1"/>
    <x v="3"/>
    <s v="Proportion of individuals who belong to SHGs which offer only loan services "/>
    <s v="Cooperative which offers only loan services"/>
    <x v="4"/>
    <s v="all question respondents"/>
    <x v="0"/>
    <s v="1.2 Females"/>
    <s v="Proportion of individuals who belong to SHGs which offer only loan services (Among all question respondents)"/>
    <s v="coop_loan_only"/>
    <n v="6.9895478000325658E-3"/>
    <n v="2.0060786047510467E-3"/>
    <n v="3.0561337147322239E-3"/>
    <n v="1.0922961885332908E-2"/>
    <n v="1818"/>
    <s v="1"/>
  </r>
  <r>
    <x v="0"/>
    <x v="1"/>
    <x v="3"/>
    <s v="Proportion of individuals who belong to SHGs which offer only loan services "/>
    <s v="Cooperative which offers only loan services"/>
    <x v="4"/>
    <s v="all question respondents"/>
    <x v="16"/>
    <s v="7.x Individuals not in the middle PPI quantile"/>
    <s v="Proportion of individuals who belong to SHGs which offer only loan services (Among all question respondents)"/>
    <s v="coop_loan_only"/>
    <n v="8.0441335129645217E-3"/>
    <n v="1.9337534049827302E-3"/>
    <n v="4.2525308994664831E-3"/>
    <n v="1.183573612646256E-2"/>
    <n v="2175"/>
    <s v="1"/>
  </r>
  <r>
    <x v="0"/>
    <x v="1"/>
    <x v="3"/>
    <s v="Proportion of individuals who belong to SHGs which offer only loan services "/>
    <s v="Cooperative which offers only loan services"/>
    <x v="4"/>
    <s v="all question respondents"/>
    <x v="14"/>
    <s v="7.2 Individuals in the middle PPI quantile"/>
    <s v="Proportion of individuals who belong to SHGs which offer only loan services (Among all question respondents)"/>
    <s v="coop_loan_only"/>
    <n v="1.2127398459136504E-2"/>
    <n v="3.7360481804247728E-3"/>
    <n v="4.8019504425732603E-3"/>
    <n v="1.9452846475699746E-2"/>
    <n v="854"/>
    <s v="1"/>
  </r>
  <r>
    <x v="0"/>
    <x v="1"/>
    <x v="3"/>
    <s v="Proportion of individuals who belong to SHGs which offer only loan services "/>
    <s v="Cooperative which offers only loan services"/>
    <x v="4"/>
    <s v="all question respondents"/>
    <x v="10"/>
    <s v="4.2 Individuals who do not use mobile money"/>
    <s v="Proportion of individuals who belong to SHGs which offer only loan services (Among all question respondents)"/>
    <s v="coop_loan_only"/>
    <n v="6.4850092812709266E-3"/>
    <n v="2.3198730747701533E-3"/>
    <n v="1.9363233988738387E-3"/>
    <n v="1.1033695163668015E-2"/>
    <n v="1194"/>
    <s v="1"/>
  </r>
  <r>
    <x v="0"/>
    <x v="1"/>
    <x v="3"/>
    <s v="Proportion of individuals who belong to SHGs which offer only loan services "/>
    <s v="Cooperative which offers only loan services"/>
    <x v="4"/>
    <s v="all question respondents"/>
    <x v="9"/>
    <s v="4.1 Individuals who use mobile money"/>
    <s v="Proportion of individuals who belong to SHGs which offer only loan services (Among all question respondents)"/>
    <s v="coop_loan_only"/>
    <n v="1.0926509787457817E-2"/>
    <n v="2.4410492010618523E-3"/>
    <n v="6.1402280896080972E-3"/>
    <n v="1.5712791485307537E-2"/>
    <n v="1835"/>
    <s v="1"/>
  </r>
  <r>
    <x v="0"/>
    <x v="1"/>
    <x v="3"/>
    <s v="Proportion of individuals who belong to SHGs which offer only loan services "/>
    <s v="Cooperative which offers only loan services"/>
    <x v="4"/>
    <s v="all question respondents"/>
    <x v="12"/>
    <s v="5.2 Individuals without a formal ID"/>
    <s v="Proportion of individuals who belong to SHGs which offer only loan services (Among all question respondents)"/>
    <s v="coop_loan_only"/>
    <n v="4.5662538349247311E-3"/>
    <n v="3.2791580908957344E-3"/>
    <n v="-1.86334797235666E-3"/>
    <n v="1.0995855642206122E-2"/>
    <n v="338"/>
    <s v="1"/>
  </r>
  <r>
    <x v="0"/>
    <x v="1"/>
    <x v="3"/>
    <s v="Proportion of individuals who belong to SHGs which offer only loan services "/>
    <s v="Cooperative which offers only loan services"/>
    <x v="4"/>
    <s v="all question respondents"/>
    <x v="11"/>
    <s v="5.1 Individuals with a formal ID"/>
    <s v="Proportion of individuals who belong to SHGs which offer only loan services (Among all question respondents)"/>
    <s v="coop_loan_only"/>
    <n v="9.8491933608101639E-3"/>
    <n v="1.9338754927719576E-3"/>
    <n v="6.0573513639556337E-3"/>
    <n v="1.3641035357664694E-2"/>
    <n v="2691"/>
    <s v="1"/>
  </r>
  <r>
    <x v="0"/>
    <x v="1"/>
    <x v="3"/>
    <s v="Proportion of individuals who belong to SHGs which offer only loan services "/>
    <s v="Cooperative which offers only loan services"/>
    <x v="4"/>
    <s v="all question respondents"/>
    <x v="7"/>
    <s v="3.2 Individuals who do not have access to a mobile phone"/>
    <s v="Proportion of individuals who belong to SHGs which offer only loan services (Among all question respondents)"/>
    <s v="coop_loan_only"/>
    <n v="0"/>
    <m/>
    <m/>
    <m/>
    <n v="347"/>
    <s v="1"/>
  </r>
  <r>
    <x v="0"/>
    <x v="1"/>
    <x v="3"/>
    <s v="Proportion of individuals who belong to SHGs which offer only loan services "/>
    <s v="Cooperative which offers only loan services"/>
    <x v="4"/>
    <s v="all question respondents"/>
    <x v="5"/>
    <s v="3.1 Individuals who have access to a mobile phone"/>
    <s v="Proportion of individuals who belong to SHGs which offer only loan services (Among all question respondents)"/>
    <s v="coop_loan_only"/>
    <n v="1.0431540218407457E-2"/>
    <n v="1.9761836782963131E-3"/>
    <n v="6.5567425425127968E-3"/>
    <n v="1.4306337894302117E-2"/>
    <n v="2682"/>
    <s v="1"/>
  </r>
  <r>
    <x v="0"/>
    <x v="1"/>
    <x v="3"/>
    <s v="Proportion of individuals who belong to SHGs which offer only loan services "/>
    <s v="Cooperative which offers only loan services"/>
    <x v="4"/>
    <s v="all question respondents"/>
    <x v="6"/>
    <s v="6.1 Rural individuals"/>
    <s v="Proportion of individuals who belong to SHGs which offer only loan services (Among all question respondents)"/>
    <s v="coop_loan_only"/>
    <n v="7.4453087729908426E-3"/>
    <n v="2.7797111872820209E-3"/>
    <n v="1.9949963519185331E-3"/>
    <n v="1.2895621194063152E-2"/>
    <n v="1002"/>
    <s v="1"/>
  </r>
  <r>
    <x v="0"/>
    <x v="1"/>
    <x v="3"/>
    <s v="Proportion of individuals who belong to SHGs which offer only loan services "/>
    <s v="Cooperative which offers only loan services"/>
    <x v="4"/>
    <s v="all question respondents"/>
    <x v="8"/>
    <s v="6.2 Urban individuals"/>
    <s v="Proportion of individuals who belong to SHGs which offer only loan services (Among all question respondents)"/>
    <s v="coop_loan_only"/>
    <n v="1.0092713545280255E-2"/>
    <n v="2.2186354753175289E-3"/>
    <n v="5.7425290569491109E-3"/>
    <n v="1.4442898033611398E-2"/>
    <n v="2027"/>
    <s v="1"/>
  </r>
  <r>
    <x v="0"/>
    <x v="1"/>
    <x v="3"/>
    <s v="Proportion of individuals who belong to SHGs which offer only loan services "/>
    <s v="Cooperative which offers only loan services"/>
    <x v="4"/>
    <s v="all question respondents"/>
    <x v="16"/>
    <s v="7.x Individuals not in the middle PPI quantile"/>
    <s v="Proportion of individuals who belong to SHGs which offer only loan services (Among all question respondents)"/>
    <s v="coop_loan_only"/>
    <n v="1.0602542377108176E-2"/>
    <n v="2.0448580224575663E-3"/>
    <n v="6.5930916362823147E-3"/>
    <n v="1.4611993117934038E-2"/>
    <n v="2545"/>
    <s v="1"/>
  </r>
  <r>
    <x v="0"/>
    <x v="1"/>
    <x v="3"/>
    <s v="Proportion of individuals who belong to SHGs which offer only loan services "/>
    <s v="Cooperative which offers only loan services"/>
    <x v="4"/>
    <s v="all question respondents"/>
    <x v="15"/>
    <s v="7.3 Individuals in the two highest PPI quantiles"/>
    <s v="Proportion of individuals who belong to SHGs which offer only loan services (Among all question respondents)"/>
    <s v="coop_loan_only"/>
    <n v="2.2740090799167798E-3"/>
    <n v="2.2718225989935294E-3"/>
    <n v="-2.1804619408205832E-3"/>
    <n v="6.7284801006541432E-3"/>
    <n v="484"/>
    <s v="1"/>
  </r>
  <r>
    <x v="0"/>
    <x v="1"/>
    <x v="3"/>
    <s v="Proportion of individuals who belong to SHGs which offer only loan services "/>
    <s v="Cooperative which offers only loan services"/>
    <x v="4"/>
    <s v="all question respondents"/>
    <x v="18"/>
    <s v="7.x Individuals not in the two lowest PPI quantiles"/>
    <s v="Proportion of individuals who belong to SHGs which offer only loan services (Among all question respondents)"/>
    <s v="coop_loan_only"/>
    <n v="8.4609864404070409E-3"/>
    <n v="2.4965535310599164E-3"/>
    <n v="3.5658747530980407E-3"/>
    <n v="1.3356098127716041E-2"/>
    <n v="1338"/>
    <s v="1"/>
  </r>
  <r>
    <x v="0"/>
    <x v="1"/>
    <x v="3"/>
    <s v="Proportion of individuals who belong to SHGs which offer only loan services "/>
    <s v="Cooperative which offers only loan services"/>
    <x v="4"/>
    <s v="all question respondents"/>
    <x v="13"/>
    <s v="7.1 Individuals in the two lowest PPI quantiles"/>
    <s v="Proportion of individuals who belong to SHGs which offer only loan services (Among all question respondents)"/>
    <s v="coop_loan_only"/>
    <n v="9.8135020039544496E-3"/>
    <n v="2.4270665484708242E-3"/>
    <n v="5.0546367605353564E-3"/>
    <n v="1.4572367247373543E-2"/>
    <n v="1691"/>
    <s v="1"/>
  </r>
  <r>
    <x v="0"/>
    <x v="1"/>
    <x v="4"/>
    <s v="Proportion of individuals who belong to SHGs which offer mobile services "/>
    <s v="Cooperative which offers mobile services"/>
    <x v="4"/>
    <s v="all question respondents"/>
    <x v="2"/>
    <s v="1.1 All individuals"/>
    <s v="Proportion of individuals who belong to SHGs which offer mobile services (Among all question respondents)"/>
    <s v="coop_mobile_serv"/>
    <n v="4.6853787431021107E-3"/>
    <n v="1.2810357302769939E-3"/>
    <n v="2.1735908334404872E-3"/>
    <n v="7.1971666527637342E-3"/>
    <n v="3029"/>
    <s v="1"/>
  </r>
  <r>
    <x v="0"/>
    <x v="1"/>
    <x v="4"/>
    <s v="Proportion of individuals who belong to SHGs which offer mobile services "/>
    <s v="Cooperative which offers mobile services"/>
    <x v="4"/>
    <s v="all question respondents"/>
    <x v="4"/>
    <s v="2.2 Individuals who do not have a bank account"/>
    <s v="Proportion of individuals who belong to SHGs which offer mobile services (Among all question respondents)"/>
    <s v="coop_mobile_serv"/>
    <n v="4.21402469539212E-3"/>
    <n v="1.2977558053379238E-3"/>
    <n v="1.6694529363857186E-3"/>
    <n v="6.7585964543985209E-3"/>
    <n v="2744"/>
    <s v="1"/>
  </r>
  <r>
    <x v="0"/>
    <x v="1"/>
    <x v="4"/>
    <s v="Proportion of individuals who belong to SHGs which offer mobile services "/>
    <s v="Cooperative which offers mobile services"/>
    <x v="4"/>
    <s v="all question respondents"/>
    <x v="3"/>
    <s v="2.1 Individuals who have a bank account"/>
    <s v="Proportion of individuals who belong to SHGs which offer mobile services (Among all question respondents)"/>
    <s v="coop_mobile_serv"/>
    <n v="9.1216898885854315E-3"/>
    <n v="5.355792855854696E-3"/>
    <n v="-1.3796688354831867E-3"/>
    <n v="1.962304861265405E-2"/>
    <n v="285"/>
    <s v="1"/>
  </r>
  <r>
    <x v="0"/>
    <x v="1"/>
    <x v="4"/>
    <s v="Proportion of individuals who belong to SHGs which offer mobile services "/>
    <s v="Cooperative which offers mobile services"/>
    <x v="4"/>
    <s v="all question respondents"/>
    <x v="1"/>
    <s v="1.3 Males"/>
    <s v="Proportion of individuals who belong to SHGs which offer mobile services (Among all question respondents)"/>
    <s v="coop_mobile_serv"/>
    <n v="4.4613847958639647E-3"/>
    <n v="1.8387682655091552E-3"/>
    <n v="8.5602407967480185E-4"/>
    <n v="8.0667455120531275E-3"/>
    <n v="1211"/>
    <s v="1"/>
  </r>
  <r>
    <x v="0"/>
    <x v="1"/>
    <x v="4"/>
    <s v="Proportion of individuals who belong to SHGs which offer mobile services "/>
    <s v="Cooperative which offers mobile services"/>
    <x v="4"/>
    <s v="all question respondents"/>
    <x v="0"/>
    <s v="1.2 Females"/>
    <s v="Proportion of individuals who belong to SHGs which offer mobile services (Among all question respondents)"/>
    <s v="coop_mobile_serv"/>
    <n v="4.8891351276256038E-3"/>
    <n v="1.7850601795932502E-3"/>
    <n v="1.3890824193758199E-3"/>
    <n v="8.3891878358753873E-3"/>
    <n v="1818"/>
    <s v="1"/>
  </r>
  <r>
    <x v="0"/>
    <x v="1"/>
    <x v="4"/>
    <s v="Proportion of individuals who belong to SHGs which offer mobile services "/>
    <s v="Cooperative which offers mobile services"/>
    <x v="4"/>
    <s v="all question respondents"/>
    <x v="16"/>
    <s v="7.x Individuals not in the middle PPI quantile"/>
    <s v="Proportion of individuals who belong to SHGs which offer mobile services (Among all question respondents)"/>
    <s v="coop_mobile_serv"/>
    <n v="3.8271920190646076E-3"/>
    <n v="1.369608494335798E-3"/>
    <n v="1.1417352626799421E-3"/>
    <n v="6.5126487754492736E-3"/>
    <n v="2175"/>
    <s v="1"/>
  </r>
  <r>
    <x v="0"/>
    <x v="1"/>
    <x v="4"/>
    <s v="Proportion of individuals who belong to SHGs which offer mobile services "/>
    <s v="Cooperative which offers mobile services"/>
    <x v="4"/>
    <s v="all question respondents"/>
    <x v="14"/>
    <s v="7.2 Individuals in the middle PPI quantile"/>
    <s v="Proportion of individuals who belong to SHGs which offer mobile services (Among all question respondents)"/>
    <s v="coop_mobile_serv"/>
    <n v="6.85242599816415E-3"/>
    <n v="2.9025071993134177E-3"/>
    <n v="1.1613415743402591E-3"/>
    <n v="1.2543510421988041E-2"/>
    <n v="854"/>
    <s v="1"/>
  </r>
  <r>
    <x v="0"/>
    <x v="1"/>
    <x v="4"/>
    <s v="Proportion of individuals who belong to SHGs which offer mobile services "/>
    <s v="Cooperative which offers mobile services"/>
    <x v="4"/>
    <s v="all question respondents"/>
    <x v="10"/>
    <s v="4.2 Individuals who do not use mobile money"/>
    <s v="Proportion of individuals who belong to SHGs which offer mobile services (Among all question respondents)"/>
    <s v="coop_mobile_serv"/>
    <n v="2.8887675369578389E-3"/>
    <n v="1.6677671458240704E-3"/>
    <n v="-3.8130312071693508E-4"/>
    <n v="6.1588381946326128E-3"/>
    <n v="1194"/>
    <s v="1"/>
  </r>
  <r>
    <x v="0"/>
    <x v="1"/>
    <x v="4"/>
    <s v="Proportion of individuals who belong to SHGs which offer mobile services "/>
    <s v="Cooperative which offers mobile services"/>
    <x v="4"/>
    <s v="all question respondents"/>
    <x v="9"/>
    <s v="4.1 Individuals who use mobile money"/>
    <s v="Proportion of individuals who belong to SHGs which offer mobile services (Among all question respondents)"/>
    <s v="coop_mobile_serv"/>
    <n v="5.8252161221094773E-3"/>
    <n v="1.8064072278828594E-3"/>
    <n v="2.2833072372257994E-3"/>
    <n v="9.3671250069931548E-3"/>
    <n v="1835"/>
    <s v="1"/>
  </r>
  <r>
    <x v="0"/>
    <x v="1"/>
    <x v="4"/>
    <s v="Proportion of individuals who belong to SHGs which offer mobile services "/>
    <s v="Cooperative which offers mobile services"/>
    <x v="4"/>
    <s v="all question respondents"/>
    <x v="12"/>
    <s v="5.2 Individuals without a formal ID"/>
    <s v="Proportion of individuals who belong to SHGs which offer mobile services (Among all question respondents)"/>
    <s v="coop_mobile_serv"/>
    <n v="0"/>
    <m/>
    <m/>
    <m/>
    <n v="338"/>
    <s v="1"/>
  </r>
  <r>
    <x v="0"/>
    <x v="1"/>
    <x v="4"/>
    <s v="Proportion of individuals who belong to SHGs which offer mobile services "/>
    <s v="Cooperative which offers mobile services"/>
    <x v="4"/>
    <s v="all question respondents"/>
    <x v="11"/>
    <s v="5.1 Individuals with a formal ID"/>
    <s v="Proportion of individuals who belong to SHGs which offer mobile services (Among all question respondents)"/>
    <s v="coop_mobile_serv"/>
    <n v="5.3389733515994079E-3"/>
    <n v="1.4592249894423849E-3"/>
    <n v="2.4778012552013119E-3"/>
    <n v="8.2001454479975044E-3"/>
    <n v="2691"/>
    <s v="1"/>
  </r>
  <r>
    <x v="0"/>
    <x v="1"/>
    <x v="4"/>
    <s v="Proportion of individuals who belong to SHGs which offer mobile services "/>
    <s v="Cooperative which offers mobile services"/>
    <x v="4"/>
    <s v="all question respondents"/>
    <x v="7"/>
    <s v="3.2 Individuals who do not have access to a mobile phone"/>
    <s v="Proportion of individuals who belong to SHGs which offer mobile services (Among all question respondents)"/>
    <s v="coop_mobile_serv"/>
    <n v="2.7205835985999655E-3"/>
    <n v="2.7178198803860304E-3"/>
    <n v="-2.6083755825116665E-3"/>
    <n v="8.0495427797115972E-3"/>
    <n v="347"/>
    <s v="1"/>
  </r>
  <r>
    <x v="0"/>
    <x v="1"/>
    <x v="4"/>
    <s v="Proportion of individuals who belong to SHGs which offer mobile services "/>
    <s v="Cooperative which offers mobile services"/>
    <x v="4"/>
    <s v="all question respondents"/>
    <x v="5"/>
    <s v="3.1 Individuals who have access to a mobile phone"/>
    <s v="Proportion of individuals who belong to SHGs which offer mobile services (Among all question respondents)"/>
    <s v="coop_mobile_serv"/>
    <n v="4.9477971005847492E-3"/>
    <n v="1.4059226385281472E-3"/>
    <n v="2.1911374681395312E-3"/>
    <n v="7.7044567330299667E-3"/>
    <n v="2682"/>
    <s v="1"/>
  </r>
  <r>
    <x v="0"/>
    <x v="1"/>
    <x v="4"/>
    <s v="Proportion of individuals who belong to SHGs which offer mobile services "/>
    <s v="Cooperative which offers mobile services"/>
    <x v="4"/>
    <s v="all question respondents"/>
    <x v="6"/>
    <s v="6.1 Rural individuals"/>
    <s v="Proportion of individuals who belong to SHGs which offer mobile services (Among all question respondents)"/>
    <s v="coop_mobile_serv"/>
    <n v="4.4043565710362434E-3"/>
    <n v="2.0977004828411825E-3"/>
    <n v="2.9129509557486877E-4"/>
    <n v="8.5174180464976171E-3"/>
    <n v="1002"/>
    <s v="1"/>
  </r>
  <r>
    <x v="0"/>
    <x v="1"/>
    <x v="4"/>
    <s v="Proportion of individuals who belong to SHGs which offer mobile services "/>
    <s v="Cooperative which offers mobile services"/>
    <x v="4"/>
    <s v="all question respondents"/>
    <x v="8"/>
    <s v="6.2 Urban individuals"/>
    <s v="Proportion of individuals who belong to SHGs which offer mobile services (Among all question respondents)"/>
    <s v="coop_mobile_serv"/>
    <n v="4.8277578759381582E-3"/>
    <n v="1.6110520667874633E-3"/>
    <n v="1.6688911811605393E-3"/>
    <n v="7.9866245707157779E-3"/>
    <n v="2027"/>
    <s v="1"/>
  </r>
  <r>
    <x v="0"/>
    <x v="1"/>
    <x v="4"/>
    <s v="Proportion of individuals who belong to SHGs which offer mobile services "/>
    <s v="Cooperative which offers mobile services"/>
    <x v="4"/>
    <s v="all question respondents"/>
    <x v="16"/>
    <s v="7.x Individuals not in the middle PPI quantile"/>
    <s v="Proportion of individuals who belong to SHGs which offer mobile services (Among all question respondents)"/>
    <s v="coop_mobile_serv"/>
    <n v="4.2409757571682267E-3"/>
    <n v="1.315205503033068E-3"/>
    <n v="1.6621895428878602E-3"/>
    <n v="6.8197619714485931E-3"/>
    <n v="2545"/>
    <s v="1"/>
  </r>
  <r>
    <x v="0"/>
    <x v="1"/>
    <x v="4"/>
    <s v="Proportion of individuals who belong to SHGs which offer mobile services "/>
    <s v="Cooperative which offers mobile services"/>
    <x v="4"/>
    <s v="all question respondents"/>
    <x v="15"/>
    <s v="7.3 Individuals in the two highest PPI quantiles"/>
    <s v="Proportion of individuals who belong to SHGs which offer mobile services (Among all question respondents)"/>
    <s v="coop_mobile_serv"/>
    <n v="6.8845493510850406E-3"/>
    <n v="3.9618349659186827E-3"/>
    <n v="-8.8360959426887591E-4"/>
    <n v="1.4652708296438957E-2"/>
    <n v="484"/>
    <s v="1"/>
  </r>
  <r>
    <x v="0"/>
    <x v="1"/>
    <x v="4"/>
    <s v="Proportion of individuals who belong to SHGs which offer mobile services "/>
    <s v="Cooperative which offers mobile services"/>
    <x v="4"/>
    <s v="all question respondents"/>
    <x v="18"/>
    <s v="7.x Individuals not in the two lowest PPI quantiles"/>
    <s v="Proportion of individuals who belong to SHGs which offer mobile services (Among all question respondents)"/>
    <s v="coop_mobile_serv"/>
    <n v="6.8643789863896756E-3"/>
    <n v="2.3440797533814976E-3"/>
    <n v="2.2682299136755676E-3"/>
    <n v="1.1460528059103784E-2"/>
    <n v="1338"/>
    <s v="1"/>
  </r>
  <r>
    <x v="0"/>
    <x v="1"/>
    <x v="4"/>
    <s v="Proportion of individuals who belong to SHGs which offer mobile services "/>
    <s v="Cooperative which offers mobile services"/>
    <x v="4"/>
    <s v="all question respondents"/>
    <x v="13"/>
    <s v="7.1 Individuals in the two lowest PPI quantiles"/>
    <s v="Proportion of individuals who belong to SHGs which offer mobile services (Among all question respondents)"/>
    <s v="coop_mobile_serv"/>
    <n v="2.8896746757658531E-3"/>
    <n v="1.3130057288878107E-3"/>
    <n v="3.1520166366357785E-4"/>
    <n v="5.4641476878681278E-3"/>
    <n v="1691"/>
    <s v="1"/>
  </r>
  <r>
    <x v="0"/>
    <x v="1"/>
    <x v="5"/>
    <s v="Proportion of individuals who have used a SHG recently "/>
    <s v="Cooperative in the past 30 days"/>
    <x v="4"/>
    <s v="all question respondents"/>
    <x v="2"/>
    <s v="1.1 All individuals"/>
    <s v="Proportion of individuals who have used a SHG recently (Among all question respondents)"/>
    <s v="coop_use_30days"/>
    <n v="1.2044261134553955E-2"/>
    <n v="2.0253621189917593E-3"/>
    <n v="8.0730369423371289E-3"/>
    <n v="1.601548532677078E-2"/>
    <n v="3029"/>
    <s v="1"/>
  </r>
  <r>
    <x v="0"/>
    <x v="1"/>
    <x v="5"/>
    <s v="Proportion of individuals who have used a SHG recently "/>
    <s v="Cooperative in the past 30 days"/>
    <x v="4"/>
    <s v="all question respondents"/>
    <x v="4"/>
    <s v="2.2 Individuals who do not have a bank account"/>
    <s v="Proportion of individuals who have used a SHG recently (Among all question respondents)"/>
    <s v="coop_use_30days"/>
    <n v="1.0496766128749129E-2"/>
    <n v="2.0040482629119774E-3"/>
    <n v="6.5673330316158782E-3"/>
    <n v="1.4426199225882379E-2"/>
    <n v="2744"/>
    <s v="1"/>
  </r>
  <r>
    <x v="0"/>
    <x v="1"/>
    <x v="5"/>
    <s v="Proportion of individuals who have used a SHG recently "/>
    <s v="Cooperative in the past 30 days"/>
    <x v="4"/>
    <s v="all question respondents"/>
    <x v="3"/>
    <s v="2.1 Individuals who have a bank account"/>
    <s v="Proportion of individuals who have used a SHG recently (Among all question respondents)"/>
    <s v="coop_use_30days"/>
    <n v="2.6609043966451085E-2"/>
    <n v="9.3987009415835588E-3"/>
    <n v="8.180562360797259E-3"/>
    <n v="4.5037525572104914E-2"/>
    <n v="285"/>
    <s v="1"/>
  </r>
  <r>
    <x v="0"/>
    <x v="1"/>
    <x v="5"/>
    <s v="Proportion of individuals who have used a SHG recently "/>
    <s v="Cooperative in the past 30 days"/>
    <x v="4"/>
    <s v="all question respondents"/>
    <x v="1"/>
    <s v="1.3 Males"/>
    <s v="Proportion of individuals who have used a SHG recently (Among all question respondents)"/>
    <s v="coop_use_30days"/>
    <n v="1.4242910944021614E-2"/>
    <n v="3.2937193418350287E-3"/>
    <n v="7.7847581969073733E-3"/>
    <n v="2.0701063691135856E-2"/>
    <n v="1211"/>
    <s v="1"/>
  </r>
  <r>
    <x v="0"/>
    <x v="1"/>
    <x v="5"/>
    <s v="Proportion of individuals who have used a SHG recently "/>
    <s v="Cooperative in the past 30 days"/>
    <x v="4"/>
    <s v="all question respondents"/>
    <x v="0"/>
    <s v="1.2 Females"/>
    <s v="Proportion of individuals who have used a SHG recently (Among all question respondents)"/>
    <s v="coop_use_30days"/>
    <n v="1.0044256484723058E-2"/>
    <n v="2.4459123810192415E-3"/>
    <n v="5.2484393177753474E-3"/>
    <n v="1.4840073651670768E-2"/>
    <n v="1818"/>
    <s v="1"/>
  </r>
  <r>
    <x v="0"/>
    <x v="1"/>
    <x v="5"/>
    <s v="Proportion of individuals who have used a SHG recently "/>
    <s v="Cooperative in the past 30 days"/>
    <x v="4"/>
    <s v="all question respondents"/>
    <x v="16"/>
    <s v="7.x Individuals not in the middle PPI quantile"/>
    <s v="Proportion of individuals who have used a SHG recently (Among all question respondents)"/>
    <s v="coop_use_30days"/>
    <n v="1.1610738235917725E-2"/>
    <n v="2.3703231915554583E-3"/>
    <n v="6.9631324011825814E-3"/>
    <n v="1.625834407065287E-2"/>
    <n v="2175"/>
    <s v="1"/>
  </r>
  <r>
    <x v="0"/>
    <x v="1"/>
    <x v="5"/>
    <s v="Proportion of individuals who have used a SHG recently "/>
    <s v="Cooperative in the past 30 days"/>
    <x v="4"/>
    <s v="all question respondents"/>
    <x v="14"/>
    <s v="7.2 Individuals in the middle PPI quantile"/>
    <s v="Proportion of individuals who have used a SHG recently (Among all question respondents)"/>
    <s v="coop_use_30days"/>
    <n v="1.3138969991242458E-2"/>
    <n v="3.8924009356925888E-3"/>
    <n v="5.5069536635525091E-3"/>
    <n v="2.0770986318932406E-2"/>
    <n v="854"/>
    <s v="1"/>
  </r>
  <r>
    <x v="0"/>
    <x v="1"/>
    <x v="5"/>
    <s v="Proportion of individuals who have used a SHG recently "/>
    <s v="Cooperative in the past 30 days"/>
    <x v="4"/>
    <s v="all question respondents"/>
    <x v="10"/>
    <s v="4.2 Individuals who do not use mobile money"/>
    <s v="Proportion of individuals who have used a SHG recently (Among all question respondents)"/>
    <s v="coop_use_30days"/>
    <n v="7.9751514209277178E-3"/>
    <n v="2.5584192520471433E-3"/>
    <n v="2.9587366611707579E-3"/>
    <n v="1.2991566180684679E-2"/>
    <n v="1194"/>
    <s v="1"/>
  </r>
  <r>
    <x v="0"/>
    <x v="1"/>
    <x v="5"/>
    <s v="Proportion of individuals who have used a SHG recently "/>
    <s v="Cooperative in the past 30 days"/>
    <x v="4"/>
    <s v="all question respondents"/>
    <x v="9"/>
    <s v="4.1 Individuals who use mobile money"/>
    <s v="Proportion of individuals who have used a SHG recently (Among all question respondents)"/>
    <s v="coop_use_30days"/>
    <n v="1.4625856604409175E-2"/>
    <n v="2.8832855763047953E-3"/>
    <n v="8.9724609344084827E-3"/>
    <n v="2.0279252274409867E-2"/>
    <n v="1835"/>
    <s v="1"/>
  </r>
  <r>
    <x v="0"/>
    <x v="1"/>
    <x v="5"/>
    <s v="Proportion of individuals who have used a SHG recently "/>
    <s v="Cooperative in the past 30 days"/>
    <x v="4"/>
    <s v="all question respondents"/>
    <x v="12"/>
    <s v="5.2 Individuals without a formal ID"/>
    <s v="Proportion of individuals who have used a SHG recently (Among all question respondents)"/>
    <s v="coop_use_30days"/>
    <n v="1.8603820696509558E-3"/>
    <n v="1.8601295214772451E-3"/>
    <n v="-1.7868626808455359E-3"/>
    <n v="5.5076268201474481E-3"/>
    <n v="338"/>
    <s v="1"/>
  </r>
  <r>
    <x v="0"/>
    <x v="1"/>
    <x v="5"/>
    <s v="Proportion of individuals who have used a SHG recently "/>
    <s v="Cooperative in the past 30 days"/>
    <x v="4"/>
    <s v="all question respondents"/>
    <x v="11"/>
    <s v="5.1 Individuals with a formal ID"/>
    <s v="Proportion of individuals who have used a SHG recently (Among all question respondents)"/>
    <s v="coop_use_30days"/>
    <n v="1.3464878082587964E-2"/>
    <n v="2.291570785987239E-3"/>
    <n v="8.9716858488850491E-3"/>
    <n v="1.7958070316290878E-2"/>
    <n v="2691"/>
    <s v="1"/>
  </r>
  <r>
    <x v="0"/>
    <x v="1"/>
    <x v="5"/>
    <s v="Proportion of individuals who have used a SHG recently "/>
    <s v="Cooperative in the past 30 days"/>
    <x v="4"/>
    <s v="all question respondents"/>
    <x v="7"/>
    <s v="3.2 Individuals who do not have access to a mobile phone"/>
    <s v="Proportion of individuals who have used a SHG recently (Among all question respondents)"/>
    <s v="coop_use_30days"/>
    <n v="1.9329494245901063E-3"/>
    <n v="1.9325097355938623E-3"/>
    <n v="-1.8562146669676436E-3"/>
    <n v="5.7221135161478563E-3"/>
    <n v="347"/>
    <s v="1"/>
  </r>
  <r>
    <x v="0"/>
    <x v="1"/>
    <x v="5"/>
    <s v="Proportion of individuals who have used a SHG recently "/>
    <s v="Cooperative in the past 30 days"/>
    <x v="4"/>
    <s v="all question respondents"/>
    <x v="5"/>
    <s v="3.1 Individuals who have access to a mobile phone"/>
    <s v="Proportion of individuals who have used a SHG recently (Among all question respondents)"/>
    <s v="coop_use_30days"/>
    <n v="1.3394729562953889E-2"/>
    <n v="2.2798306039589636E-3"/>
    <n v="8.9245568645995102E-3"/>
    <n v="1.7864902261308269E-2"/>
    <n v="2682"/>
    <s v="1"/>
  </r>
  <r>
    <x v="0"/>
    <x v="1"/>
    <x v="5"/>
    <s v="Proportion of individuals who have used a SHG recently "/>
    <s v="Cooperative in the past 30 days"/>
    <x v="4"/>
    <s v="all question respondents"/>
    <x v="6"/>
    <s v="6.1 Rural individuals"/>
    <s v="Proportion of individuals who have used a SHG recently (Among all question respondents)"/>
    <s v="coop_use_30days"/>
    <n v="9.4682093257952415E-3"/>
    <n v="3.168487176539718E-3"/>
    <n v="3.2556052634327469E-3"/>
    <n v="1.5680813388157737E-2"/>
    <n v="1002"/>
    <s v="1"/>
  </r>
  <r>
    <x v="0"/>
    <x v="1"/>
    <x v="5"/>
    <s v="Proportion of individuals who have used a SHG recently "/>
    <s v="Cooperative in the past 30 days"/>
    <x v="4"/>
    <s v="all question respondents"/>
    <x v="8"/>
    <s v="6.2 Urban individuals"/>
    <s v="Proportion of individuals who have used a SHG recently (Among all question respondents)"/>
    <s v="coop_use_30days"/>
    <n v="1.3349410902543633E-2"/>
    <n v="2.5944846452490488E-3"/>
    <n v="8.2622810046678076E-3"/>
    <n v="1.8436540800419458E-2"/>
    <n v="2027"/>
    <s v="1"/>
  </r>
  <r>
    <x v="0"/>
    <x v="1"/>
    <x v="5"/>
    <s v="Proportion of individuals who have used a SHG recently "/>
    <s v="Cooperative in the past 30 days"/>
    <x v="4"/>
    <s v="all question respondents"/>
    <x v="16"/>
    <s v="7.x Individuals not in the middle PPI quantile"/>
    <s v="Proportion of individuals who have used a SHG recently (Among all question respondents)"/>
    <s v="coop_use_30days"/>
    <n v="1.3167441551707243E-2"/>
    <n v="2.313159979296956E-3"/>
    <n v="8.6319183560701375E-3"/>
    <n v="1.7702964747344348E-2"/>
    <n v="2545"/>
    <s v="1"/>
  </r>
  <r>
    <x v="0"/>
    <x v="1"/>
    <x v="5"/>
    <s v="Proportion of individuals who have used a SHG recently "/>
    <s v="Cooperative in the past 30 days"/>
    <x v="4"/>
    <s v="all question respondents"/>
    <x v="15"/>
    <s v="7.3 Individuals in the two highest PPI quantiles"/>
    <s v="Proportion of individuals who have used a SHG recently (Among all question respondents)"/>
    <s v="coop_use_30days"/>
    <n v="6.4860955977614878E-3"/>
    <n v="3.7469181575552233E-3"/>
    <n v="-8.6066570186581291E-4"/>
    <n v="1.3832856897388789E-2"/>
    <n v="484"/>
    <s v="1"/>
  </r>
  <r>
    <x v="0"/>
    <x v="1"/>
    <x v="5"/>
    <s v="Proportion of individuals who have used a SHG recently "/>
    <s v="Cooperative in the past 30 days"/>
    <x v="4"/>
    <s v="all question respondents"/>
    <x v="18"/>
    <s v="7.x Individuals not in the two lowest PPI quantiles"/>
    <s v="Proportion of individuals who have used a SHG recently (Among all question respondents)"/>
    <s v="coop_use_30days"/>
    <n v="1.0663458500059767E-2"/>
    <n v="2.814946634771223E-3"/>
    <n v="5.1440582550469349E-3"/>
    <n v="1.6182858745072599E-2"/>
    <n v="1338"/>
    <s v="1"/>
  </r>
  <r>
    <x v="0"/>
    <x v="1"/>
    <x v="5"/>
    <s v="Proportion of individuals who have used a SHG recently "/>
    <s v="Cooperative in the past 30 days"/>
    <x v="4"/>
    <s v="all question respondents"/>
    <x v="13"/>
    <s v="7.1 Individuals in the two lowest PPI quantiles"/>
    <s v="Proportion of individuals who have used a SHG recently (Among all question respondents)"/>
    <s v="coop_use_30days"/>
    <n v="1.3182174227766469E-2"/>
    <n v="2.8747382771747427E-3"/>
    <n v="7.5455376551958582E-3"/>
    <n v="1.881881080033708E-2"/>
    <n v="1691"/>
    <s v="1"/>
  </r>
  <r>
    <x v="0"/>
    <x v="1"/>
    <x v="5"/>
    <s v="Proportion of individuals who have used a SHG recently "/>
    <s v="Cooperative in the past 90 days"/>
    <x v="4"/>
    <s v="all question respondents"/>
    <x v="2"/>
    <s v="1.1 All individuals"/>
    <s v="Proportion of individuals who have used a SHG recently (Among all question respondents)"/>
    <s v="coop_use_90days"/>
    <n v="1.4656626126671032E-2"/>
    <n v="2.2259239964845553E-3"/>
    <n v="1.0292150686952693E-2"/>
    <n v="1.9021101566389371E-2"/>
    <n v="3029"/>
    <s v="1"/>
  </r>
  <r>
    <x v="0"/>
    <x v="1"/>
    <x v="5"/>
    <s v="Proportion of individuals who have used a SHG recently "/>
    <s v="Cooperative in the past 90 days"/>
    <x v="4"/>
    <s v="all question respondents"/>
    <x v="4"/>
    <s v="2.2 Individuals who do not have a bank account"/>
    <s v="Proportion of individuals who have used a SHG recently (Among all question respondents)"/>
    <s v="coop_use_90days"/>
    <n v="1.3386692539069255E-2"/>
    <n v="2.2499278584975609E-3"/>
    <n v="8.9751515812201942E-3"/>
    <n v="1.7798233496918316E-2"/>
    <n v="2744"/>
    <s v="1"/>
  </r>
  <r>
    <x v="0"/>
    <x v="1"/>
    <x v="5"/>
    <s v="Proportion of individuals who have used a SHG recently "/>
    <s v="Cooperative in the past 90 days"/>
    <x v="4"/>
    <s v="all question respondents"/>
    <x v="3"/>
    <s v="2.1 Individuals who have a bank account"/>
    <s v="Proportion of individuals who have used a SHG recently (Among all question respondents)"/>
    <s v="coop_use_90days"/>
    <n v="2.6609043966451085E-2"/>
    <n v="9.3987009415835588E-3"/>
    <n v="8.180562360797259E-3"/>
    <n v="4.5037525572104914E-2"/>
    <n v="285"/>
    <s v="1"/>
  </r>
  <r>
    <x v="0"/>
    <x v="1"/>
    <x v="5"/>
    <s v="Proportion of individuals who have used a SHG recently "/>
    <s v="Cooperative in the past 90 days"/>
    <x v="4"/>
    <s v="all question respondents"/>
    <x v="1"/>
    <s v="1.3 Males"/>
    <s v="Proportion of individuals who have used a SHG recently (Among all question respondents)"/>
    <s v="coop_use_90days"/>
    <n v="1.7660666449796355E-2"/>
    <n v="3.6228262562647633E-3"/>
    <n v="1.0557218064853257E-2"/>
    <n v="2.4764114834739455E-2"/>
    <n v="1211"/>
    <s v="1"/>
  </r>
  <r>
    <x v="0"/>
    <x v="1"/>
    <x v="5"/>
    <s v="Proportion of individuals who have used a SHG recently "/>
    <s v="Cooperative in the past 90 days"/>
    <x v="4"/>
    <s v="all question respondents"/>
    <x v="0"/>
    <s v="1.2 Females"/>
    <s v="Proportion of individuals who have used a SHG recently (Among all question respondents)"/>
    <s v="coop_use_90days"/>
    <n v="1.19239969518663E-2"/>
    <n v="2.6850329602464695E-3"/>
    <n v="6.6593246502344335E-3"/>
    <n v="1.7188669253498167E-2"/>
    <n v="1818"/>
    <s v="1"/>
  </r>
  <r>
    <x v="0"/>
    <x v="1"/>
    <x v="5"/>
    <s v="Proportion of individuals who have used a SHG recently "/>
    <s v="Cooperative in the past 90 days"/>
    <x v="4"/>
    <s v="all question respondents"/>
    <x v="16"/>
    <s v="7.x Individuals not in the middle PPI quantile"/>
    <s v="Proportion of individuals who have used a SHG recently (Among all question respondents)"/>
    <s v="coop_use_90days"/>
    <n v="1.4810151433707666E-2"/>
    <n v="2.6616640987779661E-3"/>
    <n v="9.5912995743256436E-3"/>
    <n v="2.0029003293089688E-2"/>
    <n v="2175"/>
    <s v="1"/>
  </r>
  <r>
    <x v="0"/>
    <x v="1"/>
    <x v="5"/>
    <s v="Proportion of individuals who have used a SHG recently "/>
    <s v="Cooperative in the past 90 days"/>
    <x v="4"/>
    <s v="all question respondents"/>
    <x v="14"/>
    <s v="7.2 Individuals in the middle PPI quantile"/>
    <s v="Proportion of individuals who have used a SHG recently (Among all question respondents)"/>
    <s v="coop_use_90days"/>
    <n v="1.4268952225552191E-2"/>
    <n v="4.0492626050647245E-3"/>
    <n v="6.3293697345569652E-3"/>
    <n v="2.2208534716547417E-2"/>
    <n v="854"/>
    <s v="1"/>
  </r>
  <r>
    <x v="0"/>
    <x v="1"/>
    <x v="5"/>
    <s v="Proportion of individuals who have used a SHG recently "/>
    <s v="Cooperative in the past 90 days"/>
    <x v="4"/>
    <s v="all question respondents"/>
    <x v="10"/>
    <s v="4.2 Individuals who do not use mobile money"/>
    <s v="Proportion of individuals who have used a SHG recently (Among all question respondents)"/>
    <s v="coop_use_90days"/>
    <n v="9.7993090027526375E-3"/>
    <n v="2.8629906099775365E-3"/>
    <n v="4.1857066420586085E-3"/>
    <n v="1.5412911363446666E-2"/>
    <n v="1194"/>
    <s v="1"/>
  </r>
  <r>
    <x v="0"/>
    <x v="1"/>
    <x v="5"/>
    <s v="Proportion of individuals who have used a SHG recently "/>
    <s v="Cooperative in the past 90 days"/>
    <x v="4"/>
    <s v="all question respondents"/>
    <x v="9"/>
    <s v="4.1 Individuals who use mobile money"/>
    <s v="Proportion of individuals who have used a SHG recently (Among all question respondents)"/>
    <s v="coop_use_90days"/>
    <n v="1.7738289872616855E-2"/>
    <n v="3.1501625696189876E-3"/>
    <n v="1.1561615741812819E-2"/>
    <n v="2.3914964003420892E-2"/>
    <n v="1835"/>
    <s v="1"/>
  </r>
  <r>
    <x v="0"/>
    <x v="1"/>
    <x v="5"/>
    <s v="Proportion of individuals who have used a SHG recently "/>
    <s v="Cooperative in the past 90 days"/>
    <x v="4"/>
    <s v="all question respondents"/>
    <x v="12"/>
    <s v="5.2 Individuals without a formal ID"/>
    <s v="Proportion of individuals who have used a SHG recently (Among all question respondents)"/>
    <s v="coop_use_90days"/>
    <n v="1.8603820696509558E-3"/>
    <n v="1.8601295214772451E-3"/>
    <n v="-1.7868626808455359E-3"/>
    <n v="5.5076268201474481E-3"/>
    <n v="338"/>
    <s v="1"/>
  </r>
  <r>
    <x v="0"/>
    <x v="1"/>
    <x v="5"/>
    <s v="Proportion of individuals who have used a SHG recently "/>
    <s v="Cooperative in the past 90 days"/>
    <x v="4"/>
    <s v="all question respondents"/>
    <x v="11"/>
    <s v="5.1 Individuals with a formal ID"/>
    <s v="Proportion of individuals who have used a SHG recently (Among all question respondents)"/>
    <s v="coop_use_90days"/>
    <n v="1.6441659222874175E-2"/>
    <n v="2.5207864112252285E-3"/>
    <n v="1.1499032970610498E-2"/>
    <n v="2.1384285475137852E-2"/>
    <n v="2691"/>
    <s v="1"/>
  </r>
  <r>
    <x v="0"/>
    <x v="1"/>
    <x v="5"/>
    <s v="Proportion of individuals who have used a SHG recently "/>
    <s v="Cooperative in the past 90 days"/>
    <x v="4"/>
    <s v="all question respondents"/>
    <x v="7"/>
    <s v="3.2 Individuals who do not have access to a mobile phone"/>
    <s v="Proportion of individuals who have used a SHG recently (Among all question respondents)"/>
    <s v="coop_use_90days"/>
    <n v="4.6535330231900719E-3"/>
    <n v="3.3323556814636719E-3"/>
    <n v="-1.8803758394322209E-3"/>
    <n v="1.1187441885812364E-2"/>
    <n v="347"/>
    <s v="1"/>
  </r>
  <r>
    <x v="0"/>
    <x v="1"/>
    <x v="5"/>
    <s v="Proportion of individuals who have used a SHG recently "/>
    <s v="Cooperative in the past 90 days"/>
    <x v="4"/>
    <s v="all question respondents"/>
    <x v="5"/>
    <s v="3.1 Individuals who have access to a mobile phone"/>
    <s v="Proportion of individuals who have used a SHG recently (Among all question respondents)"/>
    <s v="coop_use_90days"/>
    <n v="1.5992640860474996E-2"/>
    <n v="2.4822802779580944E-3"/>
    <n v="1.1125515421890646E-2"/>
    <n v="2.0859766299059345E-2"/>
    <n v="2682"/>
    <s v="1"/>
  </r>
  <r>
    <x v="0"/>
    <x v="1"/>
    <x v="5"/>
    <s v="Proportion of individuals who have used a SHG recently "/>
    <s v="Cooperative in the past 90 days"/>
    <x v="4"/>
    <s v="all question respondents"/>
    <x v="6"/>
    <s v="6.1 Rural individuals"/>
    <s v="Proportion of individuals who have used a SHG recently (Among all question respondents)"/>
    <s v="coop_use_90days"/>
    <n v="1.0090537935232773E-2"/>
    <n v="3.2280202267105994E-3"/>
    <n v="3.7612045794475531E-3"/>
    <n v="1.6419871291017994E-2"/>
    <n v="1002"/>
    <s v="1"/>
  </r>
  <r>
    <x v="0"/>
    <x v="1"/>
    <x v="5"/>
    <s v="Proportion of individuals who have used a SHG recently "/>
    <s v="Cooperative in the past 90 days"/>
    <x v="4"/>
    <s v="all question respondents"/>
    <x v="8"/>
    <s v="6.2 Urban individuals"/>
    <s v="Proportion of individuals who have used a SHG recently (Among all question respondents)"/>
    <s v="coop_use_90days"/>
    <n v="1.6970022512339034E-2"/>
    <n v="2.9260697947679757E-3"/>
    <n v="1.1232737782790485E-2"/>
    <n v="2.2707307241887582E-2"/>
    <n v="2027"/>
    <s v="1"/>
  </r>
  <r>
    <x v="0"/>
    <x v="1"/>
    <x v="5"/>
    <s v="Proportion of individuals who have used a SHG recently "/>
    <s v="Cooperative in the past 90 days"/>
    <x v="4"/>
    <s v="all question respondents"/>
    <x v="16"/>
    <s v="7.x Individuals not in the middle PPI quantile"/>
    <s v="Proportion of individuals who have used a SHG recently (Among all question respondents)"/>
    <s v="coop_use_90days"/>
    <n v="1.5457059825842482E-2"/>
    <n v="2.4950002536618474E-3"/>
    <n v="1.056499372367729E-2"/>
    <n v="2.0349125928007673E-2"/>
    <n v="2545"/>
    <s v="1"/>
  </r>
  <r>
    <x v="0"/>
    <x v="1"/>
    <x v="5"/>
    <s v="Proportion of individuals who have used a SHG recently "/>
    <s v="Cooperative in the past 90 days"/>
    <x v="4"/>
    <s v="all question respondents"/>
    <x v="15"/>
    <s v="7.3 Individuals in the two highest PPI quantiles"/>
    <s v="Proportion of individuals who have used a SHG recently (Among all question respondents)"/>
    <s v="coop_use_90days"/>
    <n v="1.0695603540025642E-2"/>
    <n v="4.7789801157921462E-3"/>
    <n v="1.3252290909347639E-3"/>
    <n v="2.006597798911652E-2"/>
    <n v="484"/>
    <s v="1"/>
  </r>
  <r>
    <x v="0"/>
    <x v="1"/>
    <x v="5"/>
    <s v="Proportion of individuals who have used a SHG recently "/>
    <s v="Cooperative in the past 90 days"/>
    <x v="4"/>
    <s v="all question respondents"/>
    <x v="18"/>
    <s v="7.x Individuals not in the two lowest PPI quantiles"/>
    <s v="Proportion of individuals who have used a SHG recently (Among all question respondents)"/>
    <s v="coop_use_90days"/>
    <n v="1.2939321571215587E-2"/>
    <n v="3.1029682749454425E-3"/>
    <n v="6.8551835469106148E-3"/>
    <n v="1.9023459595520559E-2"/>
    <n v="1338"/>
    <s v="1"/>
  </r>
  <r>
    <x v="0"/>
    <x v="1"/>
    <x v="5"/>
    <s v="Proportion of individuals who have used a SHG recently "/>
    <s v="Cooperative in the past 90 days"/>
    <x v="4"/>
    <s v="all question respondents"/>
    <x v="13"/>
    <s v="7.1 Individuals in the two lowest PPI quantiles"/>
    <s v="Proportion of individuals who have used a SHG recently (Among all question respondents)"/>
    <s v="coop_use_90days"/>
    <n v="1.6071848903532322E-2"/>
    <n v="3.1531129421750225E-3"/>
    <n v="9.8893898364145697E-3"/>
    <n v="2.2254307970650075E-2"/>
    <n v="1691"/>
    <s v="1"/>
  </r>
  <r>
    <x v="0"/>
    <x v="0"/>
    <x v="6"/>
    <s v="Proportion of individuals who have interacted with a SHG "/>
    <s v="Cooperative"/>
    <x v="4"/>
    <s v="all question respondents"/>
    <x v="0"/>
    <s v="1.2 Females"/>
    <s v="Proportion of individuals who have interacted with a SHG (Among all question respondents)"/>
    <s v="coop_use_any"/>
    <n v="1.3571557500578925E-2"/>
    <n v="2.8538192986917008E-3"/>
    <n v="7.9759377677375357E-3"/>
    <n v="1.9167177233420315E-2"/>
    <n v="1818"/>
    <s v="1"/>
  </r>
  <r>
    <x v="0"/>
    <x v="0"/>
    <x v="6"/>
    <s v="Proportion of individuals who have interacted with a SHG "/>
    <s v="Cooperative"/>
    <x v="4"/>
    <s v="all question respondents"/>
    <x v="1"/>
    <s v="1.3 Males"/>
    <s v="Proportion of individuals who have interacted with a SHG (Among all question respondents)"/>
    <s v="coop_use_any"/>
    <n v="2.9612136335272633E-2"/>
    <n v="4.6152083508748222E-3"/>
    <n v="2.0562877003692435E-2"/>
    <n v="3.8661395666852831E-2"/>
    <n v="1211"/>
    <s v="1"/>
  </r>
  <r>
    <x v="0"/>
    <x v="0"/>
    <x v="6"/>
    <s v="Proportion of individuals who have interacted with a SHG "/>
    <s v="Cooperative"/>
    <x v="4"/>
    <s v="all question respondents"/>
    <x v="2"/>
    <s v="1.1 All individuals"/>
    <s v="Proportion of individuals who have interacted with a SHG (Among all question respondents)"/>
    <s v="coop_use_any"/>
    <n v="2.1212394003406208E-2"/>
    <n v="2.659589765118024E-3"/>
    <n v="1.5997609389054517E-2"/>
    <n v="2.6427178617757899E-2"/>
    <n v="3029"/>
    <s v="1"/>
  </r>
  <r>
    <x v="0"/>
    <x v="0"/>
    <x v="6"/>
    <s v="Proportion of individuals who have interacted with a SHG "/>
    <s v="Cooperative"/>
    <x v="4"/>
    <s v="all question respondents"/>
    <x v="3"/>
    <s v="2.1 Individuals who have a bank account"/>
    <s v="Proportion of individuals who have interacted with a SHG (Among all question respondents)"/>
    <s v="coop_use_any"/>
    <n v="5.1866318437397585E-2"/>
    <n v="1.3229826960428397E-2"/>
    <n v="2.5925965158622048E-2"/>
    <n v="7.7806671716173115E-2"/>
    <n v="285"/>
    <s v="1"/>
  </r>
  <r>
    <x v="0"/>
    <x v="0"/>
    <x v="6"/>
    <s v="Proportion of individuals who have interacted with a SHG "/>
    <s v="Cooperative"/>
    <x v="4"/>
    <s v="all question respondents"/>
    <x v="4"/>
    <s v="2.2 Individuals who do not have a bank account"/>
    <s v="Proportion of individuals who have interacted with a SHG (Among all question respondents)"/>
    <s v="coop_use_any"/>
    <n v="1.7955442250851911E-2"/>
    <n v="2.577508251719777E-3"/>
    <n v="1.2901598778177717E-2"/>
    <n v="2.3009285723526104E-2"/>
    <n v="2744"/>
    <s v="1"/>
  </r>
  <r>
    <x v="0"/>
    <x v="0"/>
    <x v="6"/>
    <s v="Proportion of individuals who have interacted with a SHG "/>
    <s v="Cooperative"/>
    <x v="4"/>
    <s v="all question respondents"/>
    <x v="5"/>
    <s v="3.1 Individuals who have access to a mobile phone"/>
    <s v="Proportion of individuals who have interacted with a SHG (Among all question respondents)"/>
    <s v="coop_use_any"/>
    <n v="2.3060636570085082E-2"/>
    <n v="2.9576178277276712E-3"/>
    <n v="1.7261494106291575E-2"/>
    <n v="2.885977903387859E-2"/>
    <n v="2682"/>
    <s v="1"/>
  </r>
  <r>
    <x v="0"/>
    <x v="0"/>
    <x v="6"/>
    <s v="Proportion of individuals who have interacted with a SHG "/>
    <s v="Cooperative"/>
    <x v="4"/>
    <s v="all question respondents"/>
    <x v="6"/>
    <s v="6.1 Rural individuals"/>
    <s v="Proportion of individuals who have interacted with a SHG (Among all question respondents)"/>
    <s v="coop_use_any"/>
    <n v="2.6348173409944751E-2"/>
    <n v="3.6181066572743025E-3"/>
    <n v="1.9253978968043605E-2"/>
    <n v="3.3442367851845893E-2"/>
    <n v="2027"/>
    <s v="1"/>
  </r>
  <r>
    <x v="0"/>
    <x v="0"/>
    <x v="6"/>
    <s v="Proportion of individuals who have interacted with a SHG "/>
    <s v="Cooperative"/>
    <x v="4"/>
    <s v="all question respondents"/>
    <x v="7"/>
    <s v="3.2 Individuals who do not have access to a mobile phone"/>
    <s v="Proportion of individuals who have interacted with a SHG (Among all question respondents)"/>
    <s v="coop_use_any"/>
    <n v="7.3741166217900379E-3"/>
    <n v="4.2941408585270161E-3"/>
    <n v="-1.0456103506183978E-3"/>
    <n v="1.5793843594198474E-2"/>
    <n v="347"/>
    <s v="1"/>
  </r>
  <r>
    <x v="0"/>
    <x v="0"/>
    <x v="6"/>
    <s v="Proportion of individuals who have interacted with a SHG "/>
    <s v="Cooperative"/>
    <x v="4"/>
    <s v="all question respondents"/>
    <x v="8"/>
    <s v="6.2 Urban individuals"/>
    <s v="Proportion of individuals who have interacted with a SHG (Among all question respondents)"/>
    <s v="coop_use_any"/>
    <n v="1.1075600392372513E-2"/>
    <n v="3.372271679087708E-3"/>
    <n v="4.4634263277230626E-3"/>
    <n v="1.7687774457021962E-2"/>
    <n v="1002"/>
    <s v="1"/>
  </r>
  <r>
    <x v="0"/>
    <x v="0"/>
    <x v="6"/>
    <s v="Proportion of individuals who have interacted with a SHG "/>
    <s v="Cooperative"/>
    <x v="4"/>
    <s v="all question respondents"/>
    <x v="9"/>
    <s v="4.1 Individuals who use mobile money"/>
    <s v="Proportion of individuals who have interacted with a SHG (Among all question respondents)"/>
    <s v="coop_use_any"/>
    <n v="2.4024421098876973E-2"/>
    <n v="3.6226280833031184E-3"/>
    <n v="1.6921361281120033E-2"/>
    <n v="3.1127480916633914E-2"/>
    <n v="1835"/>
    <s v="1"/>
  </r>
  <r>
    <x v="0"/>
    <x v="0"/>
    <x v="6"/>
    <s v="Proportion of individuals who have interacted with a SHG "/>
    <s v="Cooperative"/>
    <x v="4"/>
    <s v="all question respondents"/>
    <x v="10"/>
    <s v="4.2 Individuals who do not use mobile money"/>
    <s v="Proportion of individuals who have interacted with a SHG (Among all question respondents)"/>
    <s v="coop_use_any"/>
    <n v="1.6780078056631818E-2"/>
    <n v="3.7841639543683111E-3"/>
    <n v="9.3602871451758142E-3"/>
    <n v="2.4199868968087821E-2"/>
    <n v="1194"/>
    <s v="1"/>
  </r>
  <r>
    <x v="0"/>
    <x v="0"/>
    <x v="6"/>
    <s v="Proportion of individuals who have interacted with a SHG "/>
    <s v="Cooperative"/>
    <x v="4"/>
    <s v="all question respondents"/>
    <x v="11"/>
    <s v="5.1 Individuals with a formal ID"/>
    <s v="Proportion of individuals who have interacted with a SHG (Among all question respondents)"/>
    <s v="coop_use_any"/>
    <n v="2.3169210166176405E-2"/>
    <n v="2.9712014521932136E-3"/>
    <n v="1.7343433641446478E-2"/>
    <n v="2.8994986690906333E-2"/>
    <n v="2691"/>
    <s v="1"/>
  </r>
  <r>
    <x v="0"/>
    <x v="0"/>
    <x v="6"/>
    <s v="Proportion of individuals who have interacted with a SHG "/>
    <s v="Cooperative"/>
    <x v="4"/>
    <s v="all question respondents"/>
    <x v="12"/>
    <s v="5.2 Individuals without a formal ID"/>
    <s v="Proportion of individuals who have interacted with a SHG (Among all question respondents)"/>
    <s v="coop_use_any"/>
    <n v="7.1847004851236292E-3"/>
    <n v="4.1895552501527945E-3"/>
    <n v="-1.0299604923010644E-3"/>
    <n v="1.5399361462548323E-2"/>
    <n v="338"/>
    <s v="1"/>
  </r>
  <r>
    <x v="0"/>
    <x v="0"/>
    <x v="6"/>
    <s v="Proportion of individuals who have interacted with a SHG "/>
    <s v="Cooperative"/>
    <x v="4"/>
    <s v="all question respondents"/>
    <x v="13"/>
    <s v="7.1 Individuals in the two lowest PPI quantiles"/>
    <s v="Proportion of individuals who have interacted with a SHG (Among all question respondents)"/>
    <s v="coop_use_any"/>
    <n v="2.2030728014377814E-2"/>
    <n v="3.6556283843361269E-3"/>
    <n v="1.4862962931037078E-2"/>
    <n v="2.9198493097718551E-2"/>
    <n v="1691"/>
    <s v="1"/>
  </r>
  <r>
    <x v="0"/>
    <x v="0"/>
    <x v="6"/>
    <s v="Proportion of individuals who have interacted with a SHG "/>
    <s v="Cooperative"/>
    <x v="4"/>
    <s v="all question respondents"/>
    <x v="14"/>
    <s v="7.2 Individuals in the middle PPI quantile"/>
    <s v="Proportion of individuals who have interacted with a SHG (Among all question respondents)"/>
    <s v="coop_use_any"/>
    <n v="2.5863192372409048E-2"/>
    <n v="5.4647633190065678E-3"/>
    <n v="1.5148170059272608E-2"/>
    <n v="3.6578214685545486E-2"/>
    <n v="854"/>
    <s v="1"/>
  </r>
  <r>
    <x v="0"/>
    <x v="0"/>
    <x v="6"/>
    <s v="Proportion of individuals who have interacted with a SHG "/>
    <s v="Cooperative"/>
    <x v="4"/>
    <s v="all question respondents"/>
    <x v="15"/>
    <s v="7.3 Individuals in the two highest PPI quantiles"/>
    <s v="Proportion of individuals who have interacted with a SHG (Among all question respondents)"/>
    <s v="coop_use_any"/>
    <n v="1.0695603540025642E-2"/>
    <n v="4.7789801157921462E-3"/>
    <n v="1.3252290909347639E-3"/>
    <n v="2.006597798911652E-2"/>
    <n v="484"/>
    <s v="1"/>
  </r>
  <r>
    <x v="0"/>
    <x v="0"/>
    <x v="6"/>
    <s v="Proportion of individuals who have interacted with a SHG "/>
    <s v="Cooperative"/>
    <x v="4"/>
    <s v="all question respondents"/>
    <x v="16"/>
    <s v="7.x Individuals not in the middle PPI quantile"/>
    <s v="Proportion of individuals who have interacted with a SHG (Among all question respondents)"/>
    <s v="coop_use_any"/>
    <n v="1.9370600564370653E-2"/>
    <n v="3.0162856766009398E-3"/>
    <n v="1.3456425248641105E-2"/>
    <n v="2.52847758801002E-2"/>
    <n v="2175"/>
    <s v="1"/>
  </r>
  <r>
    <x v="0"/>
    <x v="0"/>
    <x v="6"/>
    <s v="Proportion of individuals who have interacted with a SHG "/>
    <s v="Cooperative"/>
    <x v="4"/>
    <s v="all question respondents"/>
    <x v="17"/>
    <s v="7.x Individuals not in the two highest PPI quantiles"/>
    <s v="Proportion of individuals who have interacted with a SHG (Among all question respondents)"/>
    <s v="coop_use_any"/>
    <n v="2.3337601146227318E-2"/>
    <n v="3.0457130810853756E-3"/>
    <n v="1.7365726113737531E-2"/>
    <n v="2.9309476178717105E-2"/>
    <n v="2545"/>
    <s v="1"/>
  </r>
  <r>
    <x v="0"/>
    <x v="0"/>
    <x v="6"/>
    <s v="Proportion of individuals who have interacted with a SHG "/>
    <s v="Cooperative"/>
    <x v="4"/>
    <s v="all question respondents"/>
    <x v="18"/>
    <s v="7.x Individuals not in the two lowest PPI quantiles"/>
    <s v="Proportion of individuals who have interacted with a SHG (Among all question respondents)"/>
    <s v="coop_use_any"/>
    <n v="2.0219385165573513E-2"/>
    <n v="3.8696533446099732E-3"/>
    <n v="1.2631971125629969E-2"/>
    <n v="2.7806799205517055E-2"/>
    <n v="1338"/>
    <s v="1"/>
  </r>
  <r>
    <x v="2"/>
    <x v="2"/>
    <x v="7"/>
    <s v="Proportion of households in communities with at least one SHG "/>
    <s v="Farmers' Association/Cooperative in the community"/>
    <x v="5"/>
    <s v="households with community-level data"/>
    <x v="23"/>
    <s v="1.4 All Households"/>
    <s v="Proportion of households in communities with at least one SHG (Among households with community-level data)"/>
    <s v="FA_access"/>
    <n v="0.26287872842815957"/>
    <n v="2.5152930762332187E-2"/>
    <n v="0.2133674001831074"/>
    <n v="0.31239005667321174"/>
    <n v="2656"/>
    <s v="1"/>
  </r>
  <r>
    <x v="2"/>
    <x v="2"/>
    <x v="7"/>
    <s v="Proportion of households in communities with at least one SHG "/>
    <s v="Farmers' Association/Cooperative in the community"/>
    <x v="5"/>
    <s v="households with community-level data"/>
    <x v="24"/>
    <s v="7.x Households consuming less than $2.50 PPP/day"/>
    <s v="Proportion of households in communities with at least one SHG (Among households with community-level data)"/>
    <s v="FA_access"/>
    <n v="0.33341893985564552"/>
    <n v="3.8636648767991222E-2"/>
    <n v="0.25735897433379262"/>
    <n v="0.40947890537749843"/>
    <n v="627"/>
    <s v="1"/>
  </r>
  <r>
    <x v="2"/>
    <x v="2"/>
    <x v="7"/>
    <s v="Proportion of households in communities with at least one SHG "/>
    <s v="Farmers' Association/Cooperative in the community"/>
    <x v="5"/>
    <s v="households with community-level data"/>
    <x v="25"/>
    <s v="7.5 Households consuming more than $2.50 PPP/day"/>
    <s v="Proportion of households in communities with at least one SHG (Among households with community-level data)"/>
    <s v="FA_access"/>
    <n v="0.23897797263627818"/>
    <n v="2.4920014986277793E-2"/>
    <n v="0.18992511857662592"/>
    <n v="0.28803082669593044"/>
    <n v="2023"/>
    <s v="1"/>
  </r>
  <r>
    <x v="2"/>
    <x v="2"/>
    <x v="7"/>
    <s v="Proportion of households in communities with at least one SHG "/>
    <s v="Farmers' Association/Cooperative in the community"/>
    <x v="5"/>
    <s v="households with community-level data"/>
    <x v="26"/>
    <s v="7.6 Households consuming between $1.25 PPP and $2.50 PPP/day"/>
    <s v="Proportion of households in communities with at least one SHG (Among households with community-level data)"/>
    <s v="FA_access"/>
    <n v="0.33256788860221526"/>
    <n v="3.7893060927517215E-2"/>
    <n v="0.25797174738480816"/>
    <n v="0.40716402981962235"/>
    <n v="546"/>
    <s v="1"/>
  </r>
  <r>
    <x v="2"/>
    <x v="2"/>
    <x v="7"/>
    <s v="Proportion of households in communities with at least one SHG "/>
    <s v="Farmers' Association/Cooperative in the community"/>
    <x v="5"/>
    <s v="households with community-level data"/>
    <x v="27"/>
    <s v="7.8 Households consuming less than $1.25 PPP/day"/>
    <s v="Proportion of households in communities with at least one SHG (Among households with community-level data)"/>
    <s v="FA_access"/>
    <n v="0.3392659172642159"/>
    <n v="7.2205641696024211E-2"/>
    <n v="0.19682854171101738"/>
    <n v="0.48170329281741442"/>
    <n v="81"/>
    <s v="1"/>
  </r>
  <r>
    <x v="2"/>
    <x v="2"/>
    <x v="7"/>
    <s v="Proportion of households in communities with at least one SHG "/>
    <s v="Farmers' Association/Cooperative in the community"/>
    <x v="5"/>
    <s v="households with community-level data"/>
    <x v="28"/>
    <s v="1.6 Male-headed households"/>
    <s v="Proportion of households in communities with at least one SHG (Among households with community-level data)"/>
    <s v="FA_access"/>
    <n v="0.27817435456764017"/>
    <n v="2.7340048365416723E-2"/>
    <n v="0.22435787800488122"/>
    <n v="0.33199083113039912"/>
    <n v="1908"/>
    <s v="1"/>
  </r>
  <r>
    <x v="2"/>
    <x v="2"/>
    <x v="7"/>
    <s v="Proportion of households in communities with at least one SHG "/>
    <s v="Farmers' Association/Cooperative in the community"/>
    <x v="5"/>
    <s v="households with community-level data"/>
    <x v="29"/>
    <s v="1.5 Female-headed households"/>
    <s v="Proportion of households in communities with at least one SHG (Among households with community-level data)"/>
    <s v="FA_access"/>
    <n v="0.22451523297915468"/>
    <n v="2.7018683221721296E-2"/>
    <n v="0.17133133538965201"/>
    <n v="0.27769913056865736"/>
    <n v="748"/>
    <s v="1"/>
  </r>
  <r>
    <x v="2"/>
    <x v="2"/>
    <x v="7"/>
    <s v="Proportion of households in communities with at least one SHG "/>
    <s v="Farmers' Association/Cooperative in the community"/>
    <x v="5"/>
    <s v="households with community-level data"/>
    <x v="30"/>
    <s v="2.4 Households that do not have access to a bank account"/>
    <s v="Proportion of households in communities with at least one SHG (Among households with community-level data)"/>
    <s v="FA_access"/>
    <n v="0.27737597387816992"/>
    <n v="2.7402005477129298E-2"/>
    <n v="0.22343754019939527"/>
    <n v="0.33131440755694458"/>
    <n v="2096"/>
    <s v="1"/>
  </r>
  <r>
    <x v="2"/>
    <x v="2"/>
    <x v="7"/>
    <s v="Proportion of households in communities with at least one SHG "/>
    <s v="Farmers' Association/Cooperative in the community"/>
    <x v="5"/>
    <s v="households with community-level data"/>
    <x v="31"/>
    <s v="2.3 Households that have access to a bank account"/>
    <s v="Proportion of households in communities with at least one SHG (Among households with community-level data)"/>
    <s v="FA_access"/>
    <n v="0.20091416557213623"/>
    <n v="3.1331413652087636E-2"/>
    <n v="0.13923623980168279"/>
    <n v="0.26259209134258965"/>
    <n v="560"/>
    <s v="1"/>
  </r>
  <r>
    <x v="2"/>
    <x v="2"/>
    <x v="7"/>
    <s v="Proportion of households in communities with at least one SHG "/>
    <s v="Farmers' Association/Cooperative in the community"/>
    <x v="5"/>
    <s v="households with community-level data"/>
    <x v="32"/>
    <s v="3.4 Households that do not have access to a mobile phone"/>
    <s v="Proportion of households in communities with at least one SHG (Among households with community-level data)"/>
    <s v="FA_access"/>
    <n v="0.26590571792966566"/>
    <n v="3.6858132768163736E-2"/>
    <n v="0.19334577049486096"/>
    <n v="0.33846566536447037"/>
    <n v="526"/>
    <s v="1"/>
  </r>
  <r>
    <x v="2"/>
    <x v="2"/>
    <x v="7"/>
    <s v="Proportion of households in communities with at least one SHG "/>
    <s v="Farmers' Association/Cooperative in the community"/>
    <x v="5"/>
    <s v="households with community-level data"/>
    <x v="33"/>
    <s v="3.3 Households that have access to a mobile phone"/>
    <s v="Proportion of households in communities with at least one SHG (Among households with community-level data)"/>
    <s v="FA_access"/>
    <n v="0.26198189964707591"/>
    <n v="2.5589388176352385E-2"/>
    <n v="0.21161144343420452"/>
    <n v="0.31235235585994731"/>
    <n v="2130"/>
    <s v="1"/>
  </r>
  <r>
    <x v="2"/>
    <x v="2"/>
    <x v="7"/>
    <s v="Proportion of households in communities with at least one SHG "/>
    <s v="Farmers' Association/Cooperative in the community"/>
    <x v="5"/>
    <s v="households with community-level data"/>
    <x v="34"/>
    <s v="4.4 Households that do not use mobile money"/>
    <s v="Proportion of households in communities with at least one SHG (Among households with community-level data)"/>
    <s v="FA_access"/>
    <n v="0.298283052632768"/>
    <n v="3.1784949745460284E-2"/>
    <n v="0.2357152531533063"/>
    <n v="0.36085085211222967"/>
    <n v="1278"/>
    <s v="1"/>
  </r>
  <r>
    <x v="2"/>
    <x v="2"/>
    <x v="7"/>
    <s v="Proportion of households in communities with at least one SHG "/>
    <s v="Farmers' Association/Cooperative in the community"/>
    <x v="5"/>
    <s v="households with community-level data"/>
    <x v="35"/>
    <s v="4.3 Households that use mobile money"/>
    <s v="Proportion of households in communities with at least one SHG (Among households with community-level data)"/>
    <s v="FA_access"/>
    <n v="0.23312153593947429"/>
    <n v="2.6788008143887598E-2"/>
    <n v="0.18039170191832846"/>
    <n v="0.28585136996062011"/>
    <n v="1378"/>
    <s v="1"/>
  </r>
  <r>
    <x v="2"/>
    <x v="2"/>
    <x v="7"/>
    <s v="Proportion of households in communities with at least one SHG "/>
    <s v="Farmers' Association/Cooperative in the community"/>
    <x v="5"/>
    <s v="households with community-level data"/>
    <x v="36"/>
    <s v="6.4 Urban households"/>
    <s v="Proportion of households in communities with at least one SHG (Among households with community-level data)"/>
    <s v="FA_access"/>
    <n v="0.12165109483352469"/>
    <n v="3.0776695547004306E-2"/>
    <n v="6.0658908099713554E-2"/>
    <n v="0.18264328156733584"/>
    <n v="1080"/>
    <s v="1"/>
  </r>
  <r>
    <x v="2"/>
    <x v="2"/>
    <x v="7"/>
    <s v="Proportion of households in communities with at least one SHG "/>
    <s v="Farmers' Association/Cooperative in the community"/>
    <x v="5"/>
    <s v="households with community-level data"/>
    <x v="37"/>
    <s v="6.3 Rural households"/>
    <s v="Proportion of households in communities with at least one SHG (Among households with community-level data)"/>
    <s v="FA_access"/>
    <n v="0.33210239253303248"/>
    <n v="3.4111087805976957E-2"/>
    <n v="0.26477214786338732"/>
    <n v="0.39943263720267763"/>
    <n v="1576"/>
    <s v="1"/>
  </r>
  <r>
    <x v="2"/>
    <x v="2"/>
    <x v="7"/>
    <s v="Proportion of households in communities with at least one SHG "/>
    <s v="Farmers' Association/Cooperative in the community"/>
    <x v="5"/>
    <s v="households with community-level data"/>
    <x v="38"/>
    <s v="7.x Households not consuming between $1.25 PPP and $2.50 PPP/day"/>
    <s v="Proportion of households in communities with at least one SHG (Among households with community-level data)"/>
    <s v="FA_access"/>
    <n v="0.24315405738613763"/>
    <n v="2.4788343772118426E-2"/>
    <n v="0.19436038651139009"/>
    <n v="0.29194772826088516"/>
    <n v="2104"/>
    <s v="1"/>
  </r>
  <r>
    <x v="2"/>
    <x v="2"/>
    <x v="7"/>
    <s v="Proportion of households in communities with at least one SHG "/>
    <s v="Farmers' Association/Cooperative in the community"/>
    <x v="5"/>
    <s v="households with community-level data"/>
    <x v="39"/>
    <s v="7.x Households consuming more than $1.25 PPP/day"/>
    <s v="Proportion of households in communities with at least one SHG (Among households with community-level data)"/>
    <s v="FA_access"/>
    <n v="0.26049338531218968"/>
    <n v="2.5023139220252597E-2"/>
    <n v="0.21123754028315136"/>
    <n v="0.30974923034122803"/>
    <n v="2569"/>
    <s v="1"/>
  </r>
  <r>
    <x v="2"/>
    <x v="1"/>
    <x v="8"/>
    <s v="Proportion of households that rated agricultural advice received from a Farmers' Association/Cooperative "/>
    <s v="Rated advice BAD"/>
    <x v="5"/>
    <s v="households that rated advice"/>
    <x v="24"/>
    <s v="7.x Households consuming less than $2.50 PPP/day"/>
    <s v="Proportion of households that rated agricultural advice received from a Farmers' Association/Cooperative (Among households that rated advice)"/>
    <s v="FA_ad_rate_bad"/>
    <n v="0"/>
    <m/>
    <m/>
    <m/>
    <n v="34"/>
    <s v="1"/>
  </r>
  <r>
    <x v="2"/>
    <x v="1"/>
    <x v="8"/>
    <s v="Proportion of households that rated agricultural advice received from a Farmers' Association/Cooperative "/>
    <s v="Rated advice BAD"/>
    <x v="5"/>
    <s v="households that rated advice"/>
    <x v="23"/>
    <s v="1.4 All Households"/>
    <s v="Proportion of households that rated agricultural advice received from a Farmers' Association/Cooperative (Among households that rated advice)"/>
    <s v="FA_ad_rate_bad"/>
    <n v="0"/>
    <m/>
    <m/>
    <m/>
    <n v="106"/>
    <s v="1"/>
  </r>
  <r>
    <x v="2"/>
    <x v="1"/>
    <x v="8"/>
    <s v="Proportion of households that rated agricultural advice received from a Farmers' Association/Cooperative "/>
    <s v="Rated advice BAD"/>
    <x v="5"/>
    <s v="households that rated advice"/>
    <x v="25"/>
    <s v="7.5 Households consuming more than $2.50 PPP/day"/>
    <s v="Proportion of households that rated agricultural advice received from a Farmers' Association/Cooperative (Among households that rated advice)"/>
    <s v="FA_ad_rate_bad"/>
    <n v="0"/>
    <m/>
    <m/>
    <m/>
    <n v="72"/>
    <s v="1"/>
  </r>
  <r>
    <x v="2"/>
    <x v="1"/>
    <x v="8"/>
    <s v="Proportion of households that rated agricultural advice received from a Farmers' Association/Cooperative "/>
    <s v="Rated advice BAD"/>
    <x v="5"/>
    <s v="households that rated advice"/>
    <x v="26"/>
    <s v="7.6 Households consuming between $1.25 PPP and $2.50 PPP/day"/>
    <s v="Proportion of households that rated agricultural advice received from a Farmers' Association/Cooperative (Among households that rated advice)"/>
    <s v="FA_ad_rate_bad"/>
    <n v="0"/>
    <m/>
    <m/>
    <m/>
    <n v="30"/>
    <s v="1"/>
  </r>
  <r>
    <x v="2"/>
    <x v="1"/>
    <x v="8"/>
    <s v="Proportion of households that rated agricultural advice received from a Farmers' Association/Cooperative "/>
    <s v="Rated advice BAD"/>
    <x v="5"/>
    <s v="households that rated advice"/>
    <x v="27"/>
    <s v="7.8 Households consuming less than $1.25 PPP/day"/>
    <s v="Proportion of households that rated agricultural advice received from a Farmers' Association/Cooperative (Among households that rated advice)"/>
    <s v="FA_ad_rate_bad"/>
    <n v="0"/>
    <m/>
    <m/>
    <m/>
    <n v="4"/>
    <s v="0"/>
  </r>
  <r>
    <x v="2"/>
    <x v="1"/>
    <x v="8"/>
    <s v="Proportion of households that rated agricultural advice received from a Farmers' Association/Cooperative "/>
    <s v="Rated advice BAD"/>
    <x v="5"/>
    <s v="households that rated advice"/>
    <x v="28"/>
    <s v="1.6 Male-headed households"/>
    <s v="Proportion of households that rated agricultural advice received from a Farmers' Association/Cooperative (Among households that rated advice)"/>
    <s v="FA_ad_rate_bad"/>
    <n v="0"/>
    <m/>
    <m/>
    <m/>
    <n v="87"/>
    <s v="1"/>
  </r>
  <r>
    <x v="2"/>
    <x v="1"/>
    <x v="8"/>
    <s v="Proportion of households that rated agricultural advice received from a Farmers' Association/Cooperative "/>
    <s v="Rated advice BAD"/>
    <x v="5"/>
    <s v="households that rated advice"/>
    <x v="29"/>
    <s v="1.5 Female-headed households"/>
    <s v="Proportion of households that rated agricultural advice received from a Farmers' Association/Cooperative (Among households that rated advice)"/>
    <s v="FA_ad_rate_bad"/>
    <n v="0"/>
    <m/>
    <m/>
    <m/>
    <n v="19"/>
    <s v="0"/>
  </r>
  <r>
    <x v="2"/>
    <x v="1"/>
    <x v="8"/>
    <s v="Proportion of households that rated agricultural advice received from a Farmers' Association/Cooperative "/>
    <s v="Rated advice BAD"/>
    <x v="5"/>
    <s v="households that rated advice"/>
    <x v="30"/>
    <s v="2.4 Households that do not have access to a bank account"/>
    <s v="Proportion of households that rated agricultural advice received from a Farmers' Association/Cooperative (Among households that rated advice)"/>
    <s v="FA_ad_rate_bad"/>
    <n v="0"/>
    <m/>
    <m/>
    <m/>
    <n v="84"/>
    <s v="1"/>
  </r>
  <r>
    <x v="2"/>
    <x v="1"/>
    <x v="8"/>
    <s v="Proportion of households that rated agricultural advice received from a Farmers' Association/Cooperative "/>
    <s v="Rated advice BAD"/>
    <x v="5"/>
    <s v="households that rated advice"/>
    <x v="31"/>
    <s v="2.3 Households that have access to a bank account"/>
    <s v="Proportion of households that rated agricultural advice received from a Farmers' Association/Cooperative (Among households that rated advice)"/>
    <s v="FA_ad_rate_bad"/>
    <n v="0"/>
    <m/>
    <m/>
    <m/>
    <n v="22"/>
    <s v="0"/>
  </r>
  <r>
    <x v="2"/>
    <x v="1"/>
    <x v="8"/>
    <s v="Proportion of households that rated agricultural advice received from a Farmers' Association/Cooperative "/>
    <s v="Rated advice BAD"/>
    <x v="5"/>
    <s v="households that rated advice"/>
    <x v="32"/>
    <s v="3.4 Households that do not have access to a mobile phone"/>
    <s v="Proportion of households that rated agricultural advice received from a Farmers' Association/Cooperative (Among households that rated advice)"/>
    <s v="FA_ad_rate_bad"/>
    <n v="0"/>
    <m/>
    <m/>
    <m/>
    <n v="24"/>
    <s v="0"/>
  </r>
  <r>
    <x v="2"/>
    <x v="1"/>
    <x v="8"/>
    <s v="Proportion of households that rated agricultural advice received from a Farmers' Association/Cooperative "/>
    <s v="Rated advice BAD"/>
    <x v="5"/>
    <s v="households that rated advice"/>
    <x v="33"/>
    <s v="3.3 Households that have access to a mobile phone"/>
    <s v="Proportion of households that rated agricultural advice received from a Farmers' Association/Cooperative (Among households that rated advice)"/>
    <s v="FA_ad_rate_bad"/>
    <n v="0"/>
    <m/>
    <m/>
    <m/>
    <n v="82"/>
    <s v="1"/>
  </r>
  <r>
    <x v="2"/>
    <x v="1"/>
    <x v="8"/>
    <s v="Proportion of households that rated agricultural advice received from a Farmers' Association/Cooperative "/>
    <s v="Rated advice BAD"/>
    <x v="5"/>
    <s v="households that rated advice"/>
    <x v="34"/>
    <s v="4.4 Households that do not use mobile money"/>
    <s v="Proportion of households that rated agricultural advice received from a Farmers' Association/Cooperative (Among households that rated advice)"/>
    <s v="FA_ad_rate_bad"/>
    <n v="0"/>
    <m/>
    <m/>
    <m/>
    <n v="57"/>
    <s v="1"/>
  </r>
  <r>
    <x v="2"/>
    <x v="1"/>
    <x v="8"/>
    <s v="Proportion of households that rated agricultural advice received from a Farmers' Association/Cooperative "/>
    <s v="Rated advice BAD"/>
    <x v="5"/>
    <s v="households that rated advice"/>
    <x v="35"/>
    <s v="4.3 Households that use mobile money"/>
    <s v="Proportion of households that rated agricultural advice received from a Farmers' Association/Cooperative (Among households that rated advice)"/>
    <s v="FA_ad_rate_bad"/>
    <n v="0"/>
    <m/>
    <m/>
    <m/>
    <n v="49"/>
    <s v="1"/>
  </r>
  <r>
    <x v="2"/>
    <x v="1"/>
    <x v="8"/>
    <s v="Proportion of households that rated agricultural advice received from a Farmers' Association/Cooperative "/>
    <s v="Rated advice BAD"/>
    <x v="5"/>
    <s v="households that rated advice"/>
    <x v="36"/>
    <s v="6.4 Urban households"/>
    <s v="Proportion of households that rated agricultural advice received from a Farmers' Association/Cooperative (Among households that rated advice)"/>
    <s v="FA_ad_rate_bad"/>
    <n v="0"/>
    <m/>
    <m/>
    <m/>
    <n v="5"/>
    <s v="0"/>
  </r>
  <r>
    <x v="2"/>
    <x v="1"/>
    <x v="8"/>
    <s v="Proportion of households that rated agricultural advice received from a Farmers' Association/Cooperative "/>
    <s v="Rated advice BAD"/>
    <x v="5"/>
    <s v="households that rated advice"/>
    <x v="37"/>
    <s v="6.3 Rural households"/>
    <s v="Proportion of households that rated agricultural advice received from a Farmers' Association/Cooperative (Among households that rated advice)"/>
    <s v="FA_ad_rate_bad"/>
    <n v="0"/>
    <m/>
    <m/>
    <m/>
    <n v="101"/>
    <s v="1"/>
  </r>
  <r>
    <x v="2"/>
    <x v="1"/>
    <x v="8"/>
    <s v="Proportion of households that rated agricultural advice received from a Farmers' Association/Cooperative "/>
    <s v="Rated advice BAD"/>
    <x v="5"/>
    <s v="households that rated advice"/>
    <x v="38"/>
    <s v="7.x Households not consuming between $1.25 PPP and $2.50 PPP/day"/>
    <s v="Proportion of households that rated agricultural advice received from a Farmers' Association/Cooperative (Among households that rated advice)"/>
    <s v="FA_ad_rate_bad"/>
    <n v="0"/>
    <m/>
    <m/>
    <m/>
    <n v="76"/>
    <s v="1"/>
  </r>
  <r>
    <x v="2"/>
    <x v="1"/>
    <x v="8"/>
    <s v="Proportion of households that rated agricultural advice received from a Farmers' Association/Cooperative "/>
    <s v="Rated advice BAD"/>
    <x v="5"/>
    <s v="households that rated advice"/>
    <x v="39"/>
    <s v="7.x Households consuming more than $1.25 PPP/day"/>
    <s v="Proportion of households that rated agricultural advice received from a Farmers' Association/Cooperative (Among households that rated advice)"/>
    <s v="FA_ad_rate_bad"/>
    <n v="0"/>
    <m/>
    <m/>
    <m/>
    <n v="102"/>
    <s v="1"/>
  </r>
  <r>
    <x v="2"/>
    <x v="1"/>
    <x v="8"/>
    <s v="Proportion of households that rated agricultural advice received from a Farmers' Association/Cooperative "/>
    <s v="Rated advice GOOD"/>
    <x v="5"/>
    <s v="households that rated advice"/>
    <x v="24"/>
    <s v="7.x Households consuming less than $2.50 PPP/day"/>
    <s v="Proportion of households that rated agricultural advice received from a Farmers' Association/Cooperative (Among households that rated advice)"/>
    <s v="FA_ad_rate_good"/>
    <n v="0.25990742679634776"/>
    <n v="9.4049315548125859E-2"/>
    <n v="7.3004175213248645E-2"/>
    <n v="0.44681067837944688"/>
    <n v="34"/>
    <s v="1"/>
  </r>
  <r>
    <x v="2"/>
    <x v="1"/>
    <x v="8"/>
    <s v="Proportion of households that rated agricultural advice received from a Farmers' Association/Cooperative "/>
    <s v="Rated advice GOOD"/>
    <x v="5"/>
    <s v="households that rated advice"/>
    <x v="23"/>
    <s v="1.4 All Households"/>
    <s v="Proportion of households that rated agricultural advice received from a Farmers' Association/Cooperative (Among households that rated advice)"/>
    <s v="FA_ad_rate_good"/>
    <n v="0.20431972937005927"/>
    <n v="4.6493686751170868E-2"/>
    <n v="0.10972761243998443"/>
    <n v="0.29891184630013412"/>
    <n v="106"/>
    <s v="1"/>
  </r>
  <r>
    <x v="2"/>
    <x v="1"/>
    <x v="8"/>
    <s v="Proportion of households that rated agricultural advice received from a Farmers' Association/Cooperative "/>
    <s v="Rated advice GOOD"/>
    <x v="5"/>
    <s v="households that rated advice"/>
    <x v="25"/>
    <s v="7.5 Households consuming more than $2.50 PPP/day"/>
    <s v="Proportion of households that rated agricultural advice received from a Farmers' Association/Cooperative (Among households that rated advice)"/>
    <s v="FA_ad_rate_good"/>
    <n v="0.17591919607877274"/>
    <n v="6.111676192187801E-2"/>
    <n v="5.5278744556341949E-2"/>
    <n v="0.29655964760120351"/>
    <n v="72"/>
    <s v="1"/>
  </r>
  <r>
    <x v="2"/>
    <x v="1"/>
    <x v="8"/>
    <s v="Proportion of households that rated agricultural advice received from a Farmers' Association/Cooperative "/>
    <s v="Rated advice GOOD"/>
    <x v="5"/>
    <s v="households that rated advice"/>
    <x v="26"/>
    <s v="7.6 Households consuming between $1.25 PPP and $2.50 PPP/day"/>
    <s v="Proportion of households that rated agricultural advice received from a Farmers' Association/Cooperative (Among households that rated advice)"/>
    <s v="FA_ad_rate_good"/>
    <n v="0.28913117290661"/>
    <n v="0.10322735873287323"/>
    <n v="8.3988489123479643E-2"/>
    <n v="0.49427385668974033"/>
    <n v="30"/>
    <s v="1"/>
  </r>
  <r>
    <x v="2"/>
    <x v="1"/>
    <x v="8"/>
    <s v="Proportion of households that rated agricultural advice received from a Farmers' Association/Cooperative "/>
    <s v="Rated advice GOOD"/>
    <x v="5"/>
    <s v="households that rated advice"/>
    <x v="27"/>
    <s v="7.8 Households consuming less than $1.25 PPP/day"/>
    <s v="Proportion of households that rated agricultural advice received from a Farmers' Association/Cooperative (Among households that rated advice)"/>
    <s v="FA_ad_rate_good"/>
    <n v="0"/>
    <m/>
    <m/>
    <m/>
    <n v="4"/>
    <s v="0"/>
  </r>
  <r>
    <x v="2"/>
    <x v="1"/>
    <x v="8"/>
    <s v="Proportion of households that rated agricultural advice received from a Farmers' Association/Cooperative "/>
    <s v="Rated advice GOOD"/>
    <x v="5"/>
    <s v="households that rated advice"/>
    <x v="28"/>
    <s v="1.6 Male-headed households"/>
    <s v="Proportion of households that rated agricultural advice received from a Farmers' Association/Cooperative (Among households that rated advice)"/>
    <s v="FA_ad_rate_good"/>
    <n v="0.24695960678126805"/>
    <n v="6.9509805492819321E-2"/>
    <n v="0.10990984185475758"/>
    <n v="0.38400937170777849"/>
    <n v="87"/>
    <s v="1"/>
  </r>
  <r>
    <x v="2"/>
    <x v="1"/>
    <x v="8"/>
    <s v="Proportion of households that rated agricultural advice received from a Farmers' Association/Cooperative "/>
    <s v="Rated advice GOOD"/>
    <x v="5"/>
    <s v="households that rated advice"/>
    <x v="29"/>
    <s v="1.5 Female-headed households"/>
    <s v="Proportion of households that rated agricultural advice received from a Farmers' Association/Cooperative (Among households that rated advice)"/>
    <s v="FA_ad_rate_good"/>
    <n v="2.9676454353159767E-2"/>
    <n v="2.9716030532184093E-2"/>
    <n v="-2.9427535201811527E-2"/>
    <n v="8.8780443908131057E-2"/>
    <n v="19"/>
    <s v="0"/>
  </r>
  <r>
    <x v="2"/>
    <x v="1"/>
    <x v="8"/>
    <s v="Proportion of households that rated agricultural advice received from a Farmers' Association/Cooperative "/>
    <s v="Rated advice GOOD"/>
    <x v="5"/>
    <s v="households that rated advice"/>
    <x v="30"/>
    <s v="2.4 Households that do not have access to a bank account"/>
    <s v="Proportion of households that rated agricultural advice received from a Farmers' Association/Cooperative (Among households that rated advice)"/>
    <s v="FA_ad_rate_good"/>
    <n v="0.21299406542190275"/>
    <n v="5.5633506839664885E-2"/>
    <n v="0.10230083773707548"/>
    <n v="0.32368729310673"/>
    <n v="84"/>
    <s v="1"/>
  </r>
  <r>
    <x v="2"/>
    <x v="1"/>
    <x v="8"/>
    <s v="Proportion of households that rated agricultural advice received from a Farmers' Association/Cooperative "/>
    <s v="Rated advice GOOD"/>
    <x v="5"/>
    <s v="households that rated advice"/>
    <x v="31"/>
    <s v="2.3 Households that have access to a bank account"/>
    <s v="Proportion of households that rated agricultural advice received from a Farmers' Association/Cooperative (Among households that rated advice)"/>
    <s v="FA_ad_rate_good"/>
    <n v="0.16598003922809551"/>
    <n v="9.3921386228802792E-2"/>
    <n v="-1.9523346170542827E-2"/>
    <n v="0.35148342462673388"/>
    <n v="22"/>
    <s v="0"/>
  </r>
  <r>
    <x v="2"/>
    <x v="1"/>
    <x v="8"/>
    <s v="Proportion of households that rated agricultural advice received from a Farmers' Association/Cooperative "/>
    <s v="Rated advice GOOD"/>
    <x v="5"/>
    <s v="households that rated advice"/>
    <x v="32"/>
    <s v="3.4 Households that do not have access to a mobile phone"/>
    <s v="Proportion of households that rated agricultural advice received from a Farmers' Association/Cooperative (Among households that rated advice)"/>
    <s v="FA_ad_rate_good"/>
    <n v="0.19597101555594265"/>
    <n v="0.10960586784252249"/>
    <n v="-2.2030647254028812E-2"/>
    <n v="0.41397267836591412"/>
    <n v="24"/>
    <s v="0"/>
  </r>
  <r>
    <x v="2"/>
    <x v="1"/>
    <x v="8"/>
    <s v="Proportion of households that rated agricultural advice received from a Farmers' Association/Cooperative "/>
    <s v="Rated advice GOOD"/>
    <x v="5"/>
    <s v="households that rated advice"/>
    <x v="33"/>
    <s v="3.3 Households that have access to a mobile phone"/>
    <s v="Proportion of households that rated agricultural advice received from a Farmers' Association/Cooperative (Among households that rated advice)"/>
    <s v="FA_ad_rate_good"/>
    <n v="0.20708222810755464"/>
    <n v="5.7386746099803161E-2"/>
    <n v="9.3840650198332098E-2"/>
    <n v="0.32032380601677718"/>
    <n v="82"/>
    <s v="1"/>
  </r>
  <r>
    <x v="2"/>
    <x v="1"/>
    <x v="8"/>
    <s v="Proportion of households that rated agricultural advice received from a Farmers' Association/Cooperative "/>
    <s v="Rated advice GOOD"/>
    <x v="5"/>
    <s v="households that rated advice"/>
    <x v="34"/>
    <s v="4.4 Households that do not use mobile money"/>
    <s v="Proportion of households that rated agricultural advice received from a Farmers' Association/Cooperative (Among households that rated advice)"/>
    <s v="FA_ad_rate_good"/>
    <n v="0.20550789745149792"/>
    <n v="8.4163420652223861E-2"/>
    <n v="3.9058550401556286E-2"/>
    <n v="0.37195724450143952"/>
    <n v="57"/>
    <s v="1"/>
  </r>
  <r>
    <x v="2"/>
    <x v="1"/>
    <x v="8"/>
    <s v="Proportion of households that rated agricultural advice received from a Farmers' Association/Cooperative "/>
    <s v="Rated advice GOOD"/>
    <x v="5"/>
    <s v="households that rated advice"/>
    <x v="35"/>
    <s v="4.3 Households that use mobile money"/>
    <s v="Proportion of households that rated agricultural advice received from a Farmers' Association/Cooperative (Among households that rated advice)"/>
    <s v="FA_ad_rate_good"/>
    <n v="0.20294321456778192"/>
    <n v="6.5286575515678388E-2"/>
    <n v="7.4044157335756089E-2"/>
    <n v="0.33184227179980774"/>
    <n v="49"/>
    <s v="1"/>
  </r>
  <r>
    <x v="2"/>
    <x v="1"/>
    <x v="8"/>
    <s v="Proportion of households that rated agricultural advice received from a Farmers' Association/Cooperative "/>
    <s v="Rated advice GOOD"/>
    <x v="5"/>
    <s v="households that rated advice"/>
    <x v="36"/>
    <s v="6.4 Urban households"/>
    <s v="Proportion of households that rated agricultural advice received from a Farmers' Association/Cooperative (Among households that rated advice)"/>
    <s v="FA_ad_rate_good"/>
    <n v="0"/>
    <m/>
    <m/>
    <m/>
    <n v="5"/>
    <s v="0"/>
  </r>
  <r>
    <x v="2"/>
    <x v="1"/>
    <x v="8"/>
    <s v="Proportion of households that rated agricultural advice received from a Farmers' Association/Cooperative "/>
    <s v="Rated advice GOOD"/>
    <x v="5"/>
    <s v="households that rated advice"/>
    <x v="37"/>
    <s v="6.3 Rural households"/>
    <s v="Proportion of households that rated agricultural advice received from a Farmers' Association/Cooperative (Among households that rated advice)"/>
    <s v="FA_ad_rate_good"/>
    <n v="0.21136037020525555"/>
    <n v="4.7644122665182011E-2"/>
    <n v="0.11442767380938992"/>
    <n v="0.30829306660112121"/>
    <n v="101"/>
    <s v="1"/>
  </r>
  <r>
    <x v="2"/>
    <x v="1"/>
    <x v="8"/>
    <s v="Proportion of households that rated agricultural advice received from a Farmers' Association/Cooperative "/>
    <s v="Rated advice GOOD"/>
    <x v="5"/>
    <s v="households that rated advice"/>
    <x v="38"/>
    <s v="7.x Households not consuming between $1.25 PPP and $2.50 PPP/day"/>
    <s v="Proportion of households that rated agricultural advice received from a Farmers' Association/Cooperative (Among households that rated advice)"/>
    <s v="FA_ad_rate_good"/>
    <n v="0.16728076667106814"/>
    <n v="5.8923329767749034E-2"/>
    <n v="5.0960195014317394E-2"/>
    <n v="0.28360133832781886"/>
    <n v="76"/>
    <s v="1"/>
  </r>
  <r>
    <x v="2"/>
    <x v="1"/>
    <x v="8"/>
    <s v="Proportion of households that rated agricultural advice received from a Farmers' Association/Cooperative "/>
    <s v="Rated advice GOOD"/>
    <x v="5"/>
    <s v="households that rated advice"/>
    <x v="39"/>
    <s v="7.x Households consuming more than $1.25 PPP/day"/>
    <s v="Proportion of households that rated agricultural advice received from a Farmers' Association/Cooperative (Among households that rated advice)"/>
    <s v="FA_ad_rate_good"/>
    <n v="0.21155012940352763"/>
    <n v="4.7941246879482535E-2"/>
    <n v="0.11624608484205456"/>
    <n v="0.3068541739650007"/>
    <n v="102"/>
    <s v="1"/>
  </r>
  <r>
    <x v="2"/>
    <x v="1"/>
    <x v="8"/>
    <s v="Proportion of households that rated agricultural advice received from a Farmers' Association/Cooperative "/>
    <s v="Rated advice OKAY"/>
    <x v="5"/>
    <s v="households that rated advice"/>
    <x v="24"/>
    <s v="7.x Households consuming less than $2.50 PPP/day"/>
    <s v="Proportion of households that rated agricultural advice received from a Farmers' Association/Cooperative (Among households that rated advice)"/>
    <s v="FA_ad_rate_okay"/>
    <n v="0.12609641935978771"/>
    <n v="6.0189017136982818E-2"/>
    <n v="6.4833956293121331E-3"/>
    <n v="0.2457094430902633"/>
    <n v="34"/>
    <s v="1"/>
  </r>
  <r>
    <x v="2"/>
    <x v="1"/>
    <x v="8"/>
    <s v="Proportion of households that rated agricultural advice received from a Farmers' Association/Cooperative "/>
    <s v="Rated advice OKAY"/>
    <x v="5"/>
    <s v="households that rated advice"/>
    <x v="23"/>
    <s v="1.4 All Households"/>
    <s v="Proportion of households that rated agricultural advice received from a Farmers' Association/Cooperative (Among households that rated advice)"/>
    <s v="FA_ad_rate_okay"/>
    <n v="0.11096639725424368"/>
    <n v="2.9222746176499073E-2"/>
    <n v="5.1512273124677099E-2"/>
    <n v="0.17042052138381025"/>
    <n v="106"/>
    <s v="1"/>
  </r>
  <r>
    <x v="2"/>
    <x v="1"/>
    <x v="8"/>
    <s v="Proportion of households that rated agricultural advice received from a Farmers' Association/Cooperative "/>
    <s v="Rated advice OKAY"/>
    <x v="5"/>
    <s v="households that rated advice"/>
    <x v="25"/>
    <s v="7.5 Households consuming more than $2.50 PPP/day"/>
    <s v="Proportion of households that rated agricultural advice received from a Farmers' Association/Cooperative (Among households that rated advice)"/>
    <s v="FA_ad_rate_okay"/>
    <n v="0.10323625701815628"/>
    <n v="3.2916493406047978E-2"/>
    <n v="3.8261273033947191E-2"/>
    <n v="0.16821124100236537"/>
    <n v="72"/>
    <s v="1"/>
  </r>
  <r>
    <x v="2"/>
    <x v="1"/>
    <x v="8"/>
    <s v="Proportion of households that rated agricultural advice received from a Farmers' Association/Cooperative "/>
    <s v="Rated advice OKAY"/>
    <x v="5"/>
    <s v="households that rated advice"/>
    <x v="26"/>
    <s v="7.6 Households consuming between $1.25 PPP and $2.50 PPP/day"/>
    <s v="Proportion of households that rated agricultural advice received from a Farmers' Association/Cooperative (Among households that rated advice)"/>
    <s v="FA_ad_rate_okay"/>
    <n v="0.1402745819086825"/>
    <n v="6.6982407427560495E-2"/>
    <n v="7.1611225058994254E-3"/>
    <n v="0.27338804131146555"/>
    <n v="30"/>
    <s v="1"/>
  </r>
  <r>
    <x v="2"/>
    <x v="1"/>
    <x v="8"/>
    <s v="Proportion of households that rated agricultural advice received from a Farmers' Association/Cooperative "/>
    <s v="Rated advice OKAY"/>
    <x v="5"/>
    <s v="households that rated advice"/>
    <x v="27"/>
    <s v="7.8 Households consuming less than $1.25 PPP/day"/>
    <s v="Proportion of households that rated agricultural advice received from a Farmers' Association/Cooperative (Among households that rated advice)"/>
    <s v="FA_ad_rate_okay"/>
    <n v="0"/>
    <m/>
    <m/>
    <m/>
    <n v="4"/>
    <s v="0"/>
  </r>
  <r>
    <x v="2"/>
    <x v="1"/>
    <x v="8"/>
    <s v="Proportion of households that rated agricultural advice received from a Farmers' Association/Cooperative "/>
    <s v="Rated advice OKAY"/>
    <x v="5"/>
    <s v="households that rated advice"/>
    <x v="28"/>
    <s v="1.6 Male-headed households"/>
    <s v="Proportion of households that rated agricultural advice received from a Farmers' Association/Cooperative (Among households that rated advice)"/>
    <s v="FA_ad_rate_okay"/>
    <n v="9.9690518520546501E-2"/>
    <n v="3.1945622034580338E-2"/>
    <n v="3.6704584964414338E-2"/>
    <n v="0.16267645207667866"/>
    <n v="87"/>
    <s v="1"/>
  </r>
  <r>
    <x v="2"/>
    <x v="1"/>
    <x v="8"/>
    <s v="Proportion of households that rated agricultural advice received from a Farmers' Association/Cooperative "/>
    <s v="Rated advice OKAY"/>
    <x v="5"/>
    <s v="households that rated advice"/>
    <x v="29"/>
    <s v="1.5 Female-headed households"/>
    <s v="Proportion of households that rated agricultural advice received from a Farmers' Association/Cooperative (Among households that rated advice)"/>
    <s v="FA_ad_rate_okay"/>
    <n v="0.1571498412579693"/>
    <n v="0.1025069283166678"/>
    <n v="-4.6732316353181452E-2"/>
    <n v="0.36103199886912007"/>
    <n v="19"/>
    <s v="0"/>
  </r>
  <r>
    <x v="2"/>
    <x v="1"/>
    <x v="8"/>
    <s v="Proportion of households that rated agricultural advice received from a Farmers' Association/Cooperative "/>
    <s v="Rated advice OKAY"/>
    <x v="5"/>
    <s v="households that rated advice"/>
    <x v="30"/>
    <s v="2.4 Households that do not have access to a bank account"/>
    <s v="Proportion of households that rated agricultural advice received from a Farmers' Association/Cooperative (Among households that rated advice)"/>
    <s v="FA_ad_rate_okay"/>
    <n v="0.11257003993715657"/>
    <n v="3.2773481385052081E-2"/>
    <n v="4.7361092253249054E-2"/>
    <n v="0.17777898762106409"/>
    <n v="84"/>
    <s v="1"/>
  </r>
  <r>
    <x v="2"/>
    <x v="1"/>
    <x v="8"/>
    <s v="Proportion of households that rated agricultural advice received from a Farmers' Association/Cooperative "/>
    <s v="Rated advice OKAY"/>
    <x v="5"/>
    <s v="households that rated advice"/>
    <x v="31"/>
    <s v="2.3 Households that have access to a bank account"/>
    <s v="Proportion of households that rated agricultural advice received from a Farmers' Association/Cooperative (Among households that rated advice)"/>
    <s v="FA_ad_rate_okay"/>
    <n v="0.10387845839715489"/>
    <n v="5.4995619039403636E-2"/>
    <n v="-4.7429528014650141E-3"/>
    <n v="0.21249986959577477"/>
    <n v="22"/>
    <s v="0"/>
  </r>
  <r>
    <x v="2"/>
    <x v="1"/>
    <x v="8"/>
    <s v="Proportion of households that rated agricultural advice received from a Farmers' Association/Cooperative "/>
    <s v="Rated advice OKAY"/>
    <x v="5"/>
    <s v="households that rated advice"/>
    <x v="32"/>
    <s v="3.4 Households that do not have access to a mobile phone"/>
    <s v="Proportion of households that rated agricultural advice received from a Farmers' Association/Cooperative (Among households that rated advice)"/>
    <s v="FA_ad_rate_okay"/>
    <n v="0"/>
    <m/>
    <m/>
    <m/>
    <n v="24"/>
    <s v="0"/>
  </r>
  <r>
    <x v="2"/>
    <x v="1"/>
    <x v="8"/>
    <s v="Proportion of households that rated agricultural advice received from a Farmers' Association/Cooperative "/>
    <s v="Rated advice OKAY"/>
    <x v="5"/>
    <s v="households that rated advice"/>
    <x v="33"/>
    <s v="3.3 Households that have access to a mobile phone"/>
    <s v="Proportion of households that rated agricultural advice received from a Farmers' Association/Cooperative (Among households that rated advice)"/>
    <s v="FA_ad_rate_okay"/>
    <n v="0.14768397305627087"/>
    <n v="3.5846823495280011E-2"/>
    <n v="7.6947241467078639E-2"/>
    <n v="0.21842070464546309"/>
    <n v="82"/>
    <s v="1"/>
  </r>
  <r>
    <x v="2"/>
    <x v="1"/>
    <x v="8"/>
    <s v="Proportion of households that rated agricultural advice received from a Farmers' Association/Cooperative "/>
    <s v="Rated advice OKAY"/>
    <x v="5"/>
    <s v="households that rated advice"/>
    <x v="34"/>
    <s v="4.4 Households that do not use mobile money"/>
    <s v="Proportion of households that rated agricultural advice received from a Farmers' Association/Cooperative (Among households that rated advice)"/>
    <s v="FA_ad_rate_okay"/>
    <n v="7.0517541882503892E-2"/>
    <n v="3.1824223884305537E-2"/>
    <n v="7.5790200773798999E-3"/>
    <n v="0.13345606368762788"/>
    <n v="57"/>
    <s v="1"/>
  </r>
  <r>
    <x v="2"/>
    <x v="1"/>
    <x v="8"/>
    <s v="Proportion of households that rated agricultural advice received from a Farmers' Association/Cooperative "/>
    <s v="Rated advice OKAY"/>
    <x v="5"/>
    <s v="households that rated advice"/>
    <x v="35"/>
    <s v="4.3 Households that use mobile money"/>
    <s v="Proportion of households that rated agricultural advice received from a Farmers' Association/Cooperative (Among households that rated advice)"/>
    <s v="FA_ad_rate_okay"/>
    <n v="0.15782714787040089"/>
    <n v="5.2040994987797233E-2"/>
    <n v="5.5079605387754846E-2"/>
    <n v="0.26057469035304692"/>
    <n v="49"/>
    <s v="1"/>
  </r>
  <r>
    <x v="2"/>
    <x v="1"/>
    <x v="8"/>
    <s v="Proportion of households that rated agricultural advice received from a Farmers' Association/Cooperative "/>
    <s v="Rated advice OKAY"/>
    <x v="5"/>
    <s v="households that rated advice"/>
    <x v="36"/>
    <s v="6.4 Urban households"/>
    <s v="Proportion of households that rated agricultural advice received from a Farmers' Association/Cooperative (Among households that rated advice)"/>
    <s v="FA_ad_rate_okay"/>
    <n v="0"/>
    <m/>
    <m/>
    <m/>
    <n v="5"/>
    <s v="0"/>
  </r>
  <r>
    <x v="2"/>
    <x v="1"/>
    <x v="8"/>
    <s v="Proportion of households that rated agricultural advice received from a Farmers' Association/Cooperative "/>
    <s v="Rated advice OKAY"/>
    <x v="5"/>
    <s v="households that rated advice"/>
    <x v="37"/>
    <s v="6.3 Rural households"/>
    <s v="Proportion of households that rated agricultural advice received from a Farmers' Association/Cooperative (Among households that rated advice)"/>
    <s v="FA_ad_rate_okay"/>
    <n v="0.11479018142942636"/>
    <n v="3.0116388004875087E-2"/>
    <n v="5.3517929329588182E-2"/>
    <n v="0.17606243352926454"/>
    <n v="101"/>
    <s v="1"/>
  </r>
  <r>
    <x v="2"/>
    <x v="1"/>
    <x v="8"/>
    <s v="Proportion of households that rated agricultural advice received from a Farmers' Association/Cooperative "/>
    <s v="Rated advice OKAY"/>
    <x v="5"/>
    <s v="households that rated advice"/>
    <x v="38"/>
    <s v="7.x Households not consuming between $1.25 PPP and $2.50 PPP/day"/>
    <s v="Proportion of households that rated agricultural advice received from a Farmers' Association/Cooperative (Among households that rated advice)"/>
    <s v="FA_ad_rate_okay"/>
    <n v="9.8166889158109547E-2"/>
    <n v="3.154401604576737E-2"/>
    <n v="3.5895832969399716E-2"/>
    <n v="0.16043794534681938"/>
    <n v="76"/>
    <s v="1"/>
  </r>
  <r>
    <x v="2"/>
    <x v="1"/>
    <x v="8"/>
    <s v="Proportion of households that rated agricultural advice received from a Farmers' Association/Cooperative "/>
    <s v="Rated advice OKAY"/>
    <x v="5"/>
    <s v="households that rated advice"/>
    <x v="39"/>
    <s v="7.x Households consuming more than $1.25 PPP/day"/>
    <s v="Proportion of households that rated agricultural advice received from a Farmers' Association/Cooperative (Among households that rated advice)"/>
    <s v="FA_ad_rate_okay"/>
    <n v="0.11489323997713992"/>
    <n v="2.8745428145475867E-2"/>
    <n v="5.7749220093762529E-2"/>
    <n v="0.17203725986051732"/>
    <n v="102"/>
    <s v="1"/>
  </r>
  <r>
    <x v="2"/>
    <x v="0"/>
    <x v="9"/>
    <s v="Proportion of households that received agricultural advice from a Farmers' Association/Cooperative "/>
    <s v="Advice from Farmers' Association/Cooperative "/>
    <x v="5"/>
    <s v="households with community-level data"/>
    <x v="24"/>
    <s v="7.x Households consuming less than $2.50 PPP/day"/>
    <s v="Proportion of households that received agricultural advice from a Farmers' Association/Cooperative (Among households with community-level data)"/>
    <s v="FA_advice_all"/>
    <n v="4.6461938460429994E-2"/>
    <n v="9.5036290876055647E-3"/>
    <n v="2.7771266161345686E-2"/>
    <n v="6.5152610759514298E-2"/>
    <n v="700"/>
    <s v="1"/>
  </r>
  <r>
    <x v="2"/>
    <x v="0"/>
    <x v="9"/>
    <s v="Proportion of households that received agricultural advice from a Farmers' Association/Cooperative "/>
    <s v="Advice from Farmers' Association/Cooperative "/>
    <x v="5"/>
    <s v="households with community-level data"/>
    <x v="23"/>
    <s v="1.4 All Households"/>
    <s v="Proportion of households that received agricultural advice from a Farmers' Association/Cooperative (Among households with community-level data)"/>
    <s v="FA_advice_all"/>
    <n v="4.5796044772996085E-2"/>
    <n v="6.7884148114956888E-3"/>
    <n v="3.2438848006301521E-2"/>
    <n v="5.9153241539690649E-2"/>
    <n v="2094"/>
    <s v="1"/>
  </r>
  <r>
    <x v="2"/>
    <x v="0"/>
    <x v="9"/>
    <s v="Proportion of households that received agricultural advice from a Farmers' Association/Cooperative "/>
    <s v="Advice from Farmers' Association/Cooperative "/>
    <x v="5"/>
    <s v="households with community-level data"/>
    <x v="25"/>
    <s v="7.5 Households consuming more than $2.50 PPP/day"/>
    <s v="Proportion of households that received agricultural advice from a Farmers' Association/Cooperative (Among households with community-level data)"/>
    <s v="FA_advice_all"/>
    <n v="4.5619135268705591E-2"/>
    <n v="8.1402171867833995E-3"/>
    <n v="2.9605514205005568E-2"/>
    <n v="6.1632756332405614E-2"/>
    <n v="1390"/>
    <s v="1"/>
  </r>
  <r>
    <x v="2"/>
    <x v="0"/>
    <x v="9"/>
    <s v="Proportion of households that received agricultural advice from a Farmers' Association/Cooperative "/>
    <s v="Advice from Farmers' Association/Cooperative "/>
    <x v="5"/>
    <s v="households with community-level data"/>
    <x v="26"/>
    <s v="7.6 Households consuming between $1.25 PPP and $2.50 PPP/day"/>
    <s v="Proportion of households that received agricultural advice from a Farmers' Association/Cooperative (Among households with community-level data)"/>
    <s v="FA_advice_all"/>
    <n v="4.8417055974179217E-2"/>
    <n v="1.091783677619536E-2"/>
    <n v="2.6945078530857952E-2"/>
    <n v="6.9889033417500482E-2"/>
    <n v="603"/>
    <s v="1"/>
  </r>
  <r>
    <x v="2"/>
    <x v="0"/>
    <x v="9"/>
    <s v="Proportion of households that received agricultural advice from a Farmers' Association/Cooperative "/>
    <s v="Advice from Farmers' Association/Cooperative "/>
    <x v="5"/>
    <s v="households with community-level data"/>
    <x v="27"/>
    <s v="7.8 Households consuming less than $1.25 PPP/day"/>
    <s v="Proportion of households that received agricultural advice from a Farmers' Association/Cooperative (Among households with community-level data)"/>
    <s v="FA_advice_all"/>
    <n v="3.4184941836751623E-2"/>
    <n v="1.955305401636195E-2"/>
    <n v="-4.3542737300048678E-3"/>
    <n v="7.2724157403508113E-2"/>
    <n v="97"/>
    <s v="1"/>
  </r>
  <r>
    <x v="2"/>
    <x v="0"/>
    <x v="9"/>
    <s v="Proportion of households that received agricultural advice from a Farmers' Association/Cooperative "/>
    <s v="Advice from Farmers' Association/Cooperative "/>
    <x v="5"/>
    <s v="households with community-level data"/>
    <x v="28"/>
    <s v="1.6 Male-headed households"/>
    <s v="Proportion of households that received agricultural advice from a Farmers' Association/Cooperative (Among households with community-level data)"/>
    <s v="FA_advice_all"/>
    <n v="5.0008439121189588E-2"/>
    <n v="7.6611547037613728E-3"/>
    <n v="3.4942620265655082E-2"/>
    <n v="6.5074257976724087E-2"/>
    <n v="1542"/>
    <s v="1"/>
  </r>
  <r>
    <x v="2"/>
    <x v="0"/>
    <x v="9"/>
    <s v="Proportion of households that received agricultural advice from a Farmers' Association/Cooperative "/>
    <s v="Advice from Farmers' Association/Cooperative "/>
    <x v="5"/>
    <s v="households with community-level data"/>
    <x v="29"/>
    <s v="1.5 Female-headed households"/>
    <s v="Proportion of households that received agricultural advice from a Farmers' Association/Cooperative (Among households with community-level data)"/>
    <s v="FA_advice_all"/>
    <n v="3.4049052711557358E-2"/>
    <n v="8.5442680410653792E-3"/>
    <n v="1.7246573250253271E-2"/>
    <n v="5.0851532172861445E-2"/>
    <n v="552"/>
    <s v="1"/>
  </r>
  <r>
    <x v="2"/>
    <x v="0"/>
    <x v="9"/>
    <s v="Proportion of households that received agricultural advice from a Farmers' Association/Cooperative "/>
    <s v="Advice from Farmers' Association/Cooperative "/>
    <x v="5"/>
    <s v="households with community-level data"/>
    <x v="30"/>
    <s v="2.4 Households that do not have access to a bank account"/>
    <s v="Proportion of households that received agricultural advice from a Farmers' Association/Cooperative (Among households with community-level data)"/>
    <s v="FA_advice_all"/>
    <n v="4.2275093020123625E-2"/>
    <n v="6.5243524903821999E-3"/>
    <n v="2.9444819181443115E-2"/>
    <n v="5.5105366858804135E-2"/>
    <n v="1836"/>
    <s v="1"/>
  </r>
  <r>
    <x v="2"/>
    <x v="0"/>
    <x v="9"/>
    <s v="Proportion of households that received agricultural advice from a Farmers' Association/Cooperative "/>
    <s v="Advice from Farmers' Association/Cooperative "/>
    <x v="5"/>
    <s v="households with community-level data"/>
    <x v="31"/>
    <s v="2.3 Households that have access to a bank account"/>
    <s v="Proportion of households that received agricultural advice from a Farmers' Association/Cooperative (Among households with community-level data)"/>
    <s v="FA_advice_all"/>
    <n v="7.2475706153164537E-2"/>
    <n v="1.8016599827366097E-2"/>
    <n v="3.7045034106774996E-2"/>
    <n v="0.10790637819955408"/>
    <n v="258"/>
    <s v="1"/>
  </r>
  <r>
    <x v="2"/>
    <x v="0"/>
    <x v="9"/>
    <s v="Proportion of households that received agricultural advice from a Farmers' Association/Cooperative "/>
    <s v="Advice from Farmers' Association/Cooperative "/>
    <x v="5"/>
    <s v="households with community-level data"/>
    <x v="32"/>
    <s v="3.4 Households that do not have access to a mobile phone"/>
    <s v="Proportion of households that received agricultural advice from a Farmers' Association/Cooperative (Among households with community-level data)"/>
    <s v="FA_advice_all"/>
    <n v="4.0127929245280351E-2"/>
    <n v="8.2204765407448543E-3"/>
    <n v="2.3960183678081719E-2"/>
    <n v="5.6295674812478984E-2"/>
    <n v="559"/>
    <s v="1"/>
  </r>
  <r>
    <x v="2"/>
    <x v="0"/>
    <x v="9"/>
    <s v="Proportion of households that received agricultural advice from a Farmers' Association/Cooperative "/>
    <s v="Advice from Farmers' Association/Cooperative "/>
    <x v="5"/>
    <s v="households with community-level data"/>
    <x v="33"/>
    <s v="3.3 Households that have access to a mobile phone"/>
    <s v="Proportion of households that received agricultural advice from a Farmers' Association/Cooperative (Among households with community-level data)"/>
    <s v="FA_advice_all"/>
    <n v="4.8041427416488904E-2"/>
    <n v="7.7949263707393721E-3"/>
    <n v="3.2706546115531358E-2"/>
    <n v="6.3376308717446456E-2"/>
    <n v="1535"/>
    <s v="1"/>
  </r>
  <r>
    <x v="2"/>
    <x v="0"/>
    <x v="9"/>
    <s v="Proportion of households that received agricultural advice from a Farmers' Association/Cooperative "/>
    <s v="Advice from Farmers' Association/Cooperative "/>
    <x v="5"/>
    <s v="households with community-level data"/>
    <x v="34"/>
    <s v="4.4 Households that do not use mobile money"/>
    <s v="Proportion of households that received agricultural advice from a Farmers' Association/Cooperative (Among households with community-level data)"/>
    <s v="FA_advice_all"/>
    <n v="4.4082335560292313E-2"/>
    <n v="8.3209062906997467E-3"/>
    <n v="2.771833708086173E-2"/>
    <n v="6.0446334039722896E-2"/>
    <n v="1192"/>
    <s v="1"/>
  </r>
  <r>
    <x v="2"/>
    <x v="0"/>
    <x v="9"/>
    <s v="Proportion of households that received agricultural advice from a Farmers' Association/Cooperative "/>
    <s v="Advice from Farmers' Association/Cooperative "/>
    <x v="5"/>
    <s v="households with community-level data"/>
    <x v="35"/>
    <s v="4.3 Households that use mobile money"/>
    <s v="Proportion of households that received agricultural advice from a Farmers' Association/Cooperative (Among households with community-level data)"/>
    <s v="FA_advice_all"/>
    <n v="4.7955863253552021E-2"/>
    <n v="8.0007624525705E-3"/>
    <n v="3.2220087221012522E-2"/>
    <n v="6.369163928609152E-2"/>
    <n v="902"/>
    <s v="1"/>
  </r>
  <r>
    <x v="2"/>
    <x v="0"/>
    <x v="9"/>
    <s v="Proportion of households that received agricultural advice from a Farmers' Association/Cooperative "/>
    <s v="Advice from Farmers' Association/Cooperative "/>
    <x v="5"/>
    <s v="households with community-level data"/>
    <x v="36"/>
    <s v="6.4 Urban households"/>
    <s v="Proportion of households that received agricultural advice from a Farmers' Association/Cooperative (Among households with community-level data)"/>
    <s v="FA_advice_all"/>
    <n v="1.0215437156964312E-2"/>
    <n v="5.1030787184447712E-3"/>
    <n v="8.0282339936635361E-5"/>
    <n v="2.0350591973991989E-2"/>
    <n v="348"/>
    <s v="1"/>
  </r>
  <r>
    <x v="2"/>
    <x v="0"/>
    <x v="9"/>
    <s v="Proportion of households that received agricultural advice from a Farmers' Association/Cooperative "/>
    <s v="Advice from Farmers' Association/Cooperative "/>
    <x v="5"/>
    <s v="households with community-level data"/>
    <x v="37"/>
    <s v="6.3 Rural households"/>
    <s v="Proportion of households that received agricultural advice from a Farmers' Association/Cooperative (Among households with community-level data)"/>
    <s v="FA_advice_all"/>
    <n v="5.2042219021183042E-2"/>
    <n v="7.9177070625832333E-3"/>
    <n v="3.643716582383115E-2"/>
    <n v="6.7647272218534935E-2"/>
    <n v="1746"/>
    <s v="1"/>
  </r>
  <r>
    <x v="2"/>
    <x v="0"/>
    <x v="9"/>
    <s v="Proportion of households that received agricultural advice from a Farmers' Association/Cooperative "/>
    <s v="Advice from Farmers' Association/Cooperative "/>
    <x v="5"/>
    <s v="households with community-level data"/>
    <x v="38"/>
    <s v="7.x Households not consuming between $1.25 PPP and $2.50 PPP/day"/>
    <s v="Proportion of households that received agricultural advice from a Farmers' Association/Cooperative (Among households with community-level data)"/>
    <s v="FA_advice_all"/>
    <n v="4.488197118202053E-2"/>
    <n v="7.6640110515256146E-3"/>
    <n v="2.9804811150114241E-2"/>
    <n v="5.995913121392682E-2"/>
    <n v="1487"/>
    <s v="1"/>
  </r>
  <r>
    <x v="2"/>
    <x v="0"/>
    <x v="9"/>
    <s v="Proportion of households that received agricultural advice from a Farmers' Association/Cooperative "/>
    <s v="Advice from Farmers' Association/Cooperative "/>
    <x v="5"/>
    <s v="households with community-level data"/>
    <x v="39"/>
    <s v="7.x Households consuming more than $1.25 PPP/day"/>
    <s v="Proportion of households that received agricultural advice from a Farmers' Association/Cooperative (Among households with community-level data)"/>
    <s v="FA_advice_all"/>
    <n v="4.6464200665375599E-2"/>
    <n v="7.1524061678737089E-3"/>
    <n v="3.2391326417469474E-2"/>
    <n v="6.0537074913281724E-2"/>
    <n v="1993"/>
    <s v="1"/>
  </r>
  <r>
    <x v="1"/>
    <x v="0"/>
    <x v="1"/>
    <s v="Proportion of individuals who have received financial advice from a SHG "/>
    <s v="Farmers association"/>
    <x v="6"/>
    <s v="all question respondents"/>
    <x v="2"/>
    <s v="1.1 All individuals"/>
    <s v="Proportion of individuals who have received financial advice from a SHG (Among all question respondents)"/>
    <s v="FA_ask_advice_money"/>
    <n v="4.4674162519140338E-4"/>
    <n v="2.1452580389268749E-4"/>
    <n v="2.622496132017346E-5"/>
    <n v="8.672582890626333E-4"/>
    <n v="9459"/>
    <s v="1"/>
  </r>
  <r>
    <x v="1"/>
    <x v="0"/>
    <x v="1"/>
    <s v="Proportion of individuals who have received financial advice from a SHG "/>
    <s v="Farmers association"/>
    <x v="6"/>
    <s v="all question respondents"/>
    <x v="0"/>
    <s v="1.2 Females"/>
    <s v="Proportion of individuals who have received financial advice from a SHG (Among all question respondents)"/>
    <s v="FA_ask_advice_money"/>
    <n v="5.1541283683820814E-4"/>
    <n v="3.3595130274334821E-4"/>
    <n v="-1.4312389156158659E-4"/>
    <n v="1.1739495652380028E-3"/>
    <n v="4119"/>
    <s v="1"/>
  </r>
  <r>
    <x v="1"/>
    <x v="0"/>
    <x v="1"/>
    <s v="Proportion of individuals who have received financial advice from a SHG "/>
    <s v="Farmers association"/>
    <x v="6"/>
    <s v="all question respondents"/>
    <x v="1"/>
    <s v="1.3 Males"/>
    <s v="Proportion of individuals who have received financial advice from a SHG (Among all question respondents)"/>
    <s v="FA_ask_advice_money"/>
    <n v="3.8082686656138251E-4"/>
    <n v="2.6979767325851719E-4"/>
    <n v="-1.4803453575106489E-4"/>
    <n v="9.0968826887382996E-4"/>
    <n v="5340"/>
    <s v="1"/>
  </r>
  <r>
    <x v="1"/>
    <x v="0"/>
    <x v="1"/>
    <s v="Proportion of individuals who have received financial advice from a SHG "/>
    <s v="Farmers association"/>
    <x v="6"/>
    <s v="all question respondents"/>
    <x v="3"/>
    <s v="2.1 Individuals who have a bank account"/>
    <s v="Proportion of individuals who have received financial advice from a SHG (Among all question respondents)"/>
    <s v="FA_ask_advice_money"/>
    <n v="2.1868873858146955E-3"/>
    <n v="1.555026614323292E-3"/>
    <n v="-8.6129885668186209E-4"/>
    <n v="5.2350736283112535E-3"/>
    <n v="868"/>
    <s v="1"/>
  </r>
  <r>
    <x v="1"/>
    <x v="0"/>
    <x v="1"/>
    <s v="Proportion of individuals who have received financial advice from a SHG "/>
    <s v="Farmers association"/>
    <x v="6"/>
    <s v="all question respondents"/>
    <x v="4"/>
    <s v="2.2 Individuals who do not have a bank account"/>
    <s v="Proportion of individuals who have received financial advice from a SHG (Among all question respondents)"/>
    <s v="FA_ask_advice_money"/>
    <n v="2.4395865831849521E-4"/>
    <n v="1.5678124870022211E-4"/>
    <n v="-6.3366271665045687E-5"/>
    <n v="5.5128358830203606E-4"/>
    <n v="8591"/>
    <s v="1"/>
  </r>
  <r>
    <x v="1"/>
    <x v="0"/>
    <x v="1"/>
    <s v="Proportion of individuals who have received financial advice from a SHG "/>
    <s v="Farmers association"/>
    <x v="6"/>
    <s v="all question respondents"/>
    <x v="5"/>
    <s v="3.1 Individuals who have access to a mobile phone"/>
    <s v="Proportion of individuals who have received financial advice from a SHG (Among all question respondents)"/>
    <s v="FA_ask_advice_money"/>
    <n v="4.792729551917615E-4"/>
    <n v="2.3015012245428555E-4"/>
    <n v="2.8129270246315182E-5"/>
    <n v="9.3041664013720788E-4"/>
    <n v="8703"/>
    <s v="1"/>
  </r>
  <r>
    <x v="1"/>
    <x v="0"/>
    <x v="1"/>
    <s v="Proportion of individuals who have received financial advice from a SHG "/>
    <s v="Farmers association"/>
    <x v="6"/>
    <s v="all question respondents"/>
    <x v="7"/>
    <s v="3.2 Individuals who do not have access to a mobile phone"/>
    <s v="Proportion of individuals who have received financial advice from a SHG (Among all question respondents)"/>
    <s v="FA_ask_advice_money"/>
    <n v="0"/>
    <m/>
    <m/>
    <m/>
    <n v="756"/>
    <s v="1"/>
  </r>
  <r>
    <x v="1"/>
    <x v="0"/>
    <x v="1"/>
    <s v="Proportion of individuals who have received financial advice from a SHG "/>
    <s v="Farmers association"/>
    <x v="6"/>
    <s v="all question respondents"/>
    <x v="9"/>
    <s v="4.1 Individuals who use mobile money"/>
    <s v="Proportion of individuals who have received financial advice from a SHG (Among all question respondents)"/>
    <s v="FA_ask_advice_money"/>
    <n v="7.2887222421316614E-4"/>
    <n v="3.5867686659473319E-4"/>
    <n v="2.5788508355594603E-5"/>
    <n v="1.4319559400707378E-3"/>
    <n v="5248"/>
    <s v="1"/>
  </r>
  <r>
    <x v="1"/>
    <x v="0"/>
    <x v="1"/>
    <s v="Proportion of individuals who have received financial advice from a SHG "/>
    <s v="Farmers association"/>
    <x v="6"/>
    <s v="all question respondents"/>
    <x v="10"/>
    <s v="4.2 Individuals who do not use mobile money"/>
    <s v="Proportion of individuals who have received financial advice from a SHG (Among all question respondents)"/>
    <s v="FA_ask_advice_money"/>
    <n v="2.8232420342215089E-5"/>
    <n v="2.8240758715606652E-5"/>
    <n v="-2.7125533921505422E-5"/>
    <n v="8.3590374605935604E-5"/>
    <n v="4211"/>
    <s v="1"/>
  </r>
  <r>
    <x v="1"/>
    <x v="0"/>
    <x v="1"/>
    <s v="Proportion of individuals who have received financial advice from a SHG "/>
    <s v="Farmers association"/>
    <x v="6"/>
    <s v="all question respondents"/>
    <x v="11"/>
    <s v="5.1 Individuals with a formal ID"/>
    <s v="Proportion of individuals who have received financial advice from a SHG (Among all question respondents)"/>
    <s v="FA_ask_advice_money"/>
    <n v="5.1552739033675305E-4"/>
    <n v="2.5365547061920429E-4"/>
    <n v="1.8308173151894381E-5"/>
    <n v="1.0127466075216117E-3"/>
    <n v="8227"/>
    <s v="1"/>
  </r>
  <r>
    <x v="1"/>
    <x v="0"/>
    <x v="1"/>
    <s v="Proportion of individuals who have received financial advice from a SHG "/>
    <s v="Farmers association"/>
    <x v="6"/>
    <s v="all question respondents"/>
    <x v="12"/>
    <s v="5.2 Individuals without a formal ID"/>
    <s v="Proportion of individuals who have received financial advice from a SHG (Among all question respondents)"/>
    <s v="FA_ask_advice_money"/>
    <n v="7.3118716119334324E-5"/>
    <n v="7.3192601068388109E-5"/>
    <n v="-7.0354506508619834E-5"/>
    <n v="2.1659193874728848E-4"/>
    <n v="1232"/>
    <s v="1"/>
  </r>
  <r>
    <x v="1"/>
    <x v="0"/>
    <x v="1"/>
    <s v="Proportion of individuals who have received financial advice from a SHG "/>
    <s v="Farmers association"/>
    <x v="6"/>
    <s v="all question respondents"/>
    <x v="6"/>
    <s v="6.1 Rural individuals"/>
    <s v="Proportion of individuals who have received financial advice from a SHG (Among all question respondents)"/>
    <s v="FA_ask_advice_money"/>
    <n v="1.7223798388337204E-4"/>
    <n v="1.41210589766509E-4"/>
    <n v="-1.0456510942472082E-4"/>
    <n v="4.4904107719146488E-4"/>
    <n v="6846"/>
    <s v="1"/>
  </r>
  <r>
    <x v="1"/>
    <x v="0"/>
    <x v="1"/>
    <s v="Proportion of individuals who have received financial advice from a SHG "/>
    <s v="Farmers association"/>
    <x v="6"/>
    <s v="all question respondents"/>
    <x v="19"/>
    <s v="6.2 Ubran individuals"/>
    <s v="Proportion of individuals who have received financial advice from a SHG (Among all question respondents)"/>
    <s v="FA_ask_advice_money"/>
    <n v="9.700227320734758E-4"/>
    <n v="5.6255174848921733E-4"/>
    <n v="-1.3269955231870283E-4"/>
    <n v="2.0727450164656543E-3"/>
    <n v="2613"/>
    <s v="1"/>
  </r>
  <r>
    <x v="1"/>
    <x v="0"/>
    <x v="1"/>
    <s v="Proportion of individuals who have received financial advice from a SHG "/>
    <s v="Farmers association"/>
    <x v="6"/>
    <s v="all question respondents"/>
    <x v="20"/>
    <s v="7.1 individuals in the two lowest PPI quintiles"/>
    <s v="Proportion of individuals who have received financial advice from a SHG (Among all question respondents)"/>
    <s v="FA_ask_advice_money"/>
    <n v="3.7230968848746545E-5"/>
    <n v="2.6369323207961565E-5"/>
    <n v="-1.4458569764991178E-5"/>
    <n v="8.8920507462484261E-5"/>
    <n v="6484"/>
    <s v="1"/>
  </r>
  <r>
    <x v="1"/>
    <x v="0"/>
    <x v="1"/>
    <s v="Proportion of individuals who have received financial advice from a SHG "/>
    <s v="Farmers association"/>
    <x v="6"/>
    <s v="all question respondents"/>
    <x v="21"/>
    <s v="7.2 individuals in the middle PPI quintile"/>
    <s v="Proportion of individuals who have received financial advice from a SHG (Among all question respondents)"/>
    <s v="FA_ask_advice_money"/>
    <n v="8.3914409536874925E-4"/>
    <n v="5.9357393610078306E-4"/>
    <n v="-3.2438834147916244E-4"/>
    <n v="2.002676532216661E-3"/>
    <n v="1967"/>
    <s v="1"/>
  </r>
  <r>
    <x v="1"/>
    <x v="0"/>
    <x v="1"/>
    <s v="Proportion of individuals who have received financial advice from a SHG "/>
    <s v="Farmers association"/>
    <x v="6"/>
    <s v="all question respondents"/>
    <x v="22"/>
    <s v="7.3 individuals in the two highest PPI quintiles"/>
    <s v="Proportion of individuals who have received financial advice from a SHG (Among all question respondents)"/>
    <s v="FA_ask_advice_money"/>
    <n v="1.2715389881726776E-3"/>
    <n v="9.1108835409672221E-4"/>
    <n v="-5.1438992203122489E-4"/>
    <n v="3.0574678983765801E-3"/>
    <n v="1008"/>
    <s v="1"/>
  </r>
  <r>
    <x v="2"/>
    <x v="2"/>
    <x v="10"/>
    <s v="Proportion of households in a community with one or more farmer cooperative groups "/>
    <s v="Community with five or more farmer cooperative groups"/>
    <x v="5"/>
    <s v="households with community-level data"/>
    <x v="24"/>
    <s v="7.x Households consuming less than $2.50 PPP/day"/>
    <s v="Proportion of households in a community with one or more farmer cooperative groups (Among households with community-level data)"/>
    <s v="FA_fiveplus"/>
    <n v="2.1336916868334214E-2"/>
    <n v="7.9393562685893138E-3"/>
    <n v="5.7075291416510514E-3"/>
    <n v="3.6966304595017374E-2"/>
    <n v="627"/>
    <s v="1"/>
  </r>
  <r>
    <x v="2"/>
    <x v="2"/>
    <x v="10"/>
    <s v="Proportion of households in a community with one or more farmer cooperative groups "/>
    <s v="Community with five or more farmer cooperative groups"/>
    <x v="5"/>
    <s v="households with community-level data"/>
    <x v="23"/>
    <s v="1.4 All Households"/>
    <s v="Proportion of households in a community with one or more farmer cooperative groups (Among households with community-level data)"/>
    <s v="FA_fiveplus"/>
    <n v="2.7843066619814175E-2"/>
    <n v="8.5730889807643512E-3"/>
    <n v="1.0967696246023707E-2"/>
    <n v="4.4718436993604643E-2"/>
    <n v="2656"/>
    <s v="1"/>
  </r>
  <r>
    <x v="2"/>
    <x v="2"/>
    <x v="10"/>
    <s v="Proportion of households in a community with one or more farmer cooperative groups "/>
    <s v="Community with five or more farmer cooperative groups"/>
    <x v="5"/>
    <s v="households with community-level data"/>
    <x v="25"/>
    <s v="7.5 Households consuming more than $2.50 PPP/day"/>
    <s v="Proportion of households in a community with one or more farmer cooperative groups (Among households with community-level data)"/>
    <s v="FA_fiveplus"/>
    <n v="3.0148894545144002E-2"/>
    <n v="9.5136628159719905E-3"/>
    <n v="1.1422087440830959E-2"/>
    <n v="4.8875701649457044E-2"/>
    <n v="2023"/>
    <s v="1"/>
  </r>
  <r>
    <x v="2"/>
    <x v="2"/>
    <x v="10"/>
    <s v="Proportion of households in a community with one or more farmer cooperative groups "/>
    <s v="Community with five or more farmer cooperative groups"/>
    <x v="5"/>
    <s v="households with community-level data"/>
    <x v="26"/>
    <s v="7.6 Households consuming between $1.25 PPP and $2.50 PPP/day"/>
    <s v="Proportion of households in a community with one or more farmer cooperative groups (Among households with community-level data)"/>
    <s v="FA_fiveplus"/>
    <n v="1.987503424678095E-2"/>
    <n v="7.3729020247916078E-3"/>
    <n v="5.3607662736685057E-3"/>
    <n v="3.4389302219893392E-2"/>
    <n v="546"/>
    <s v="1"/>
  </r>
  <r>
    <x v="2"/>
    <x v="2"/>
    <x v="10"/>
    <s v="Proportion of households in a community with one or more farmer cooperative groups "/>
    <s v="Community with five or more farmer cooperative groups"/>
    <x v="5"/>
    <s v="households with community-level data"/>
    <x v="27"/>
    <s v="7.8 Households consuming less than $1.25 PPP/day"/>
    <s v="Proportion of households in a community with one or more farmer cooperative groups (Among households with community-level data)"/>
    <s v="FA_fiveplus"/>
    <n v="3.1380489012493122E-2"/>
    <n v="1.6962833058177643E-2"/>
    <n v="-2.0814589184660962E-3"/>
    <n v="6.4842436943452347E-2"/>
    <n v="81"/>
    <s v="1"/>
  </r>
  <r>
    <x v="2"/>
    <x v="2"/>
    <x v="10"/>
    <s v="Proportion of households in a community with one or more farmer cooperative groups "/>
    <s v="Community with five or more farmer cooperative groups"/>
    <x v="5"/>
    <s v="households with community-level data"/>
    <x v="28"/>
    <s v="1.6 Male-headed households"/>
    <s v="Proportion of households in a community with one or more farmer cooperative groups (Among households with community-level data)"/>
    <s v="FA_fiveplus"/>
    <n v="2.6906405187312278E-2"/>
    <n v="8.4907867696855082E-3"/>
    <n v="1.019303946524695E-2"/>
    <n v="4.3619770909377603E-2"/>
    <n v="1908"/>
    <s v="1"/>
  </r>
  <r>
    <x v="2"/>
    <x v="2"/>
    <x v="10"/>
    <s v="Proportion of households in a community with one or more farmer cooperative groups "/>
    <s v="Community with five or more farmer cooperative groups"/>
    <x v="5"/>
    <s v="households with community-level data"/>
    <x v="29"/>
    <s v="1.5 Female-headed households"/>
    <s v="Proportion of households in a community with one or more farmer cooperative groups (Among households with community-level data)"/>
    <s v="FA_fiveplus"/>
    <n v="3.0192339952946595E-2"/>
    <n v="1.2029247815323775E-2"/>
    <n v="6.5138253991877219E-3"/>
    <n v="5.3870854506705465E-2"/>
    <n v="748"/>
    <s v="1"/>
  </r>
  <r>
    <x v="2"/>
    <x v="2"/>
    <x v="10"/>
    <s v="Proportion of households in a community with one or more farmer cooperative groups "/>
    <s v="Community with five or more farmer cooperative groups"/>
    <x v="5"/>
    <s v="households with community-level data"/>
    <x v="30"/>
    <s v="2.4 Households that do not have access to a bank account"/>
    <s v="Proportion of households in a community with one or more farmer cooperative groups (Among households with community-level data)"/>
    <s v="FA_fiveplus"/>
    <n v="2.7441460046183391E-2"/>
    <n v="8.5881769956603401E-3"/>
    <n v="1.0536390244316723E-2"/>
    <n v="4.4346529848050056E-2"/>
    <n v="2096"/>
    <s v="1"/>
  </r>
  <r>
    <x v="2"/>
    <x v="2"/>
    <x v="10"/>
    <s v="Proportion of households in a community with one or more farmer cooperative groups "/>
    <s v="Community with five or more farmer cooperative groups"/>
    <x v="5"/>
    <s v="households with community-level data"/>
    <x v="31"/>
    <s v="2.3 Households that have access to a bank account"/>
    <s v="Proportion of households in a community with one or more farmer cooperative groups (Among households with community-level data)"/>
    <s v="FA_fiveplus"/>
    <n v="2.9559625524810795E-2"/>
    <n v="1.1505130591872637E-2"/>
    <n v="6.9110275871428414E-3"/>
    <n v="5.2208223462478748E-2"/>
    <n v="560"/>
    <s v="1"/>
  </r>
  <r>
    <x v="2"/>
    <x v="2"/>
    <x v="10"/>
    <s v="Proportion of households in a community with one or more farmer cooperative groups "/>
    <s v="Community with five or more farmer cooperative groups"/>
    <x v="5"/>
    <s v="households with community-level data"/>
    <x v="32"/>
    <s v="3.4 Households that do not have access to a mobile phone"/>
    <s v="Proportion of households in a community with one or more farmer cooperative groups (Among households with community-level data)"/>
    <s v="FA_fiveplus"/>
    <n v="1.6119928380691505E-2"/>
    <n v="6.8185727226577229E-3"/>
    <n v="2.6966960794669835E-3"/>
    <n v="2.9543160681916026E-2"/>
    <n v="526"/>
    <s v="1"/>
  </r>
  <r>
    <x v="2"/>
    <x v="2"/>
    <x v="10"/>
    <s v="Proportion of households in a community with one or more farmer cooperative groups "/>
    <s v="Community with five or more farmer cooperative groups"/>
    <x v="5"/>
    <s v="households with community-level data"/>
    <x v="33"/>
    <s v="3.3 Households that have access to a mobile phone"/>
    <s v="Proportion of households in a community with one or more farmer cooperative groups (Among households with community-level data)"/>
    <s v="FA_fiveplus"/>
    <n v="3.13163683184942E-2"/>
    <n v="9.9129644395216342E-3"/>
    <n v="1.1803571146496671E-2"/>
    <n v="5.0829165490491726E-2"/>
    <n v="2130"/>
    <s v="1"/>
  </r>
  <r>
    <x v="2"/>
    <x v="2"/>
    <x v="10"/>
    <s v="Proportion of households in a community with one or more farmer cooperative groups "/>
    <s v="Community with five or more farmer cooperative groups"/>
    <x v="5"/>
    <s v="households with community-level data"/>
    <x v="34"/>
    <s v="4.4 Households that do not use mobile money"/>
    <s v="Proportion of households in a community with one or more farmer cooperative groups (Among households with community-level data)"/>
    <s v="FA_fiveplus"/>
    <n v="2.0821084734351254E-2"/>
    <n v="6.7406001284892993E-3"/>
    <n v="7.5523987496962583E-3"/>
    <n v="3.4089770719006249E-2"/>
    <n v="1278"/>
    <s v="1"/>
  </r>
  <r>
    <x v="2"/>
    <x v="2"/>
    <x v="10"/>
    <s v="Proportion of households in a community with one or more farmer cooperative groups "/>
    <s v="Community with five or more farmer cooperative groups"/>
    <x v="5"/>
    <s v="households with community-level data"/>
    <x v="35"/>
    <s v="4.3 Households that use mobile money"/>
    <s v="Proportion of households in a community with one or more farmer cooperative groups (Among households with community-level data)"/>
    <s v="FA_fiveplus"/>
    <n v="3.3745014229665249E-2"/>
    <n v="1.1544557344691841E-2"/>
    <n v="1.1020570166357699E-2"/>
    <n v="5.6469458292972799E-2"/>
    <n v="1378"/>
    <s v="1"/>
  </r>
  <r>
    <x v="2"/>
    <x v="2"/>
    <x v="10"/>
    <s v="Proportion of households in a community with one or more farmer cooperative groups "/>
    <s v="Community with five or more farmer cooperative groups"/>
    <x v="5"/>
    <s v="households with community-level data"/>
    <x v="36"/>
    <s v="6.4 Urban households"/>
    <s v="Proportion of households in a community with one or more farmer cooperative groups (Among households with community-level data)"/>
    <s v="FA_fiveplus"/>
    <n v="5.0896231139194059E-2"/>
    <n v="2.1151898763419774E-2"/>
    <n v="8.9781325186700719E-3"/>
    <n v="9.2814329759718039E-2"/>
    <n v="1080"/>
    <s v="1"/>
  </r>
  <r>
    <x v="2"/>
    <x v="2"/>
    <x v="10"/>
    <s v="Proportion of households in a community with one or more farmer cooperative groups "/>
    <s v="Community with five or more farmer cooperative groups"/>
    <x v="5"/>
    <s v="households with community-level data"/>
    <x v="37"/>
    <s v="6.3 Rural households"/>
    <s v="Proportion of households in a community with one or more farmer cooperative groups (Among households with community-level data)"/>
    <s v="FA_fiveplus"/>
    <n v="1.6543404672461754E-2"/>
    <n v="7.380933430633313E-3"/>
    <n v="1.9745332075116698E-3"/>
    <n v="3.111227613741184E-2"/>
    <n v="1576"/>
    <s v="1"/>
  </r>
  <r>
    <x v="2"/>
    <x v="2"/>
    <x v="10"/>
    <s v="Proportion of households in a community with one or more farmer cooperative groups "/>
    <s v="Community with five or more farmer cooperative groups"/>
    <x v="5"/>
    <s v="households with community-level data"/>
    <x v="38"/>
    <s v="7.x Households not consuming between $1.25 PPP and $2.50 PPP/day"/>
    <s v="Proportion of households in a community with one or more farmer cooperative groups (Among households with community-level data)"/>
    <s v="FA_fiveplus"/>
    <n v="3.0200179302172267E-2"/>
    <n v="9.4056536612248734E-3"/>
    <n v="1.1685978703426504E-2"/>
    <n v="4.871437990091803E-2"/>
    <n v="2104"/>
    <s v="1"/>
  </r>
  <r>
    <x v="2"/>
    <x v="2"/>
    <x v="10"/>
    <s v="Proportion of households in a community with one or more farmer cooperative groups "/>
    <s v="Community with five or more farmer cooperative groups"/>
    <x v="5"/>
    <s v="households with community-level data"/>
    <x v="39"/>
    <s v="7.x Households consuming more than $1.25 PPP/day"/>
    <s v="Proportion of households in a community with one or more farmer cooperative groups (Among households with community-level data)"/>
    <s v="FA_fiveplus"/>
    <n v="2.7787033848801504E-2"/>
    <n v="8.6125831932932391E-3"/>
    <n v="1.0833922597068259E-2"/>
    <n v="4.4740145100534749E-2"/>
    <n v="2569"/>
    <s v="1"/>
  </r>
  <r>
    <x v="2"/>
    <x v="2"/>
    <x v="10"/>
    <s v="Proportion of households in a community with one or more farmer cooperative groups "/>
    <s v="Community with four farmer cooperative groups"/>
    <x v="5"/>
    <s v="households with community-level data"/>
    <x v="24"/>
    <s v="7.x Households consuming less than $2.50 PPP/day"/>
    <s v="Proportion of households in a community with one or more farmer cooperative groups (Among households with community-level data)"/>
    <s v="FA_four"/>
    <n v="2.7749280048436332E-3"/>
    <n v="1.6022989494583479E-3"/>
    <n v="-3.793518495848326E-4"/>
    <n v="5.9292078592720985E-3"/>
    <n v="627"/>
    <s v="1"/>
  </r>
  <r>
    <x v="2"/>
    <x v="2"/>
    <x v="10"/>
    <s v="Proportion of households in a community with one or more farmer cooperative groups "/>
    <s v="Community with four farmer cooperative groups"/>
    <x v="5"/>
    <s v="households with community-level data"/>
    <x v="23"/>
    <s v="1.4 All Households"/>
    <s v="Proportion of households in a community with one or more farmer cooperative groups (Among households with community-level data)"/>
    <s v="FA_four"/>
    <n v="3.0606679948991886E-3"/>
    <n v="1.6389771654939243E-3"/>
    <n v="-1.6551416230843521E-4"/>
    <n v="6.2868501521068125E-3"/>
    <n v="2656"/>
    <s v="1"/>
  </r>
  <r>
    <x v="2"/>
    <x v="2"/>
    <x v="10"/>
    <s v="Proportion of households in a community with one or more farmer cooperative groups "/>
    <s v="Community with four farmer cooperative groups"/>
    <x v="5"/>
    <s v="households with community-level data"/>
    <x v="25"/>
    <s v="7.5 Households consuming more than $2.50 PPP/day"/>
    <s v="Proportion of households in a community with one or more farmer cooperative groups (Among households with community-level data)"/>
    <s v="FA_four"/>
    <n v="3.1672791616016494E-3"/>
    <n v="1.6670992178574415E-3"/>
    <n v="-1.1425877814483362E-4"/>
    <n v="6.4488171013481321E-3"/>
    <n v="2023"/>
    <s v="1"/>
  </r>
  <r>
    <x v="2"/>
    <x v="2"/>
    <x v="10"/>
    <s v="Proportion of households in a community with one or more farmer cooperative groups "/>
    <s v="Community with four farmer cooperative groups"/>
    <x v="5"/>
    <s v="households with community-level data"/>
    <x v="26"/>
    <s v="7.6 Households consuming between $1.25 PPP and $2.50 PPP/day"/>
    <s v="Proportion of households in a community with one or more farmer cooperative groups (Among households with community-level data)"/>
    <s v="FA_four"/>
    <n v="3.0259090014532223E-3"/>
    <n v="1.8159226944043818E-3"/>
    <n v="-5.4890977633821831E-4"/>
    <n v="6.6007277792446625E-3"/>
    <n v="546"/>
    <s v="1"/>
  </r>
  <r>
    <x v="2"/>
    <x v="2"/>
    <x v="10"/>
    <s v="Proportion of households in a community with one or more farmer cooperative groups "/>
    <s v="Community with four farmer cooperative groups"/>
    <x v="5"/>
    <s v="households with community-level data"/>
    <x v="27"/>
    <s v="7.8 Households consuming less than $1.25 PPP/day"/>
    <s v="Proportion of households in a community with one or more farmer cooperative groups (Among households with community-level data)"/>
    <s v="FA_four"/>
    <n v="1.0506132691071963E-3"/>
    <n v="1.0598770427519444E-3"/>
    <n v="-1.0401666316409838E-3"/>
    <n v="3.1413931698553764E-3"/>
    <n v="81"/>
    <s v="1"/>
  </r>
  <r>
    <x v="2"/>
    <x v="2"/>
    <x v="10"/>
    <s v="Proportion of households in a community with one or more farmer cooperative groups "/>
    <s v="Community with four farmer cooperative groups"/>
    <x v="5"/>
    <s v="households with community-level data"/>
    <x v="28"/>
    <s v="1.6 Male-headed households"/>
    <s v="Proportion of households in a community with one or more farmer cooperative groups (Among households with community-level data)"/>
    <s v="FA_four"/>
    <n v="2.8193503919233974E-3"/>
    <n v="1.4611272791627372E-3"/>
    <n v="-5.6749932527169235E-5"/>
    <n v="5.695450716373964E-3"/>
    <n v="1908"/>
    <s v="1"/>
  </r>
  <r>
    <x v="2"/>
    <x v="2"/>
    <x v="10"/>
    <s v="Proportion of households in a community with one or more farmer cooperative groups "/>
    <s v="Community with four farmer cooperative groups"/>
    <x v="5"/>
    <s v="households with community-level data"/>
    <x v="29"/>
    <s v="1.5 Female-headed households"/>
    <s v="Proportion of households in a community with one or more farmer cooperative groups (Among households with community-level data)"/>
    <s v="FA_four"/>
    <n v="3.6659251239048872E-3"/>
    <n v="2.1147859597972817E-3"/>
    <n v="-4.968447263724936E-4"/>
    <n v="7.8286949741822685E-3"/>
    <n v="748"/>
    <s v="1"/>
  </r>
  <r>
    <x v="2"/>
    <x v="2"/>
    <x v="10"/>
    <s v="Proportion of households in a community with one or more farmer cooperative groups "/>
    <s v="Community with four farmer cooperative groups"/>
    <x v="5"/>
    <s v="households with community-level data"/>
    <x v="30"/>
    <s v="2.4 Households that do not have access to a bank account"/>
    <s v="Proportion of households in a community with one or more farmer cooperative groups (Among households with community-level data)"/>
    <s v="FA_four"/>
    <n v="3.2995215869902669E-3"/>
    <n v="1.7691151937405194E-3"/>
    <n v="-1.82825813725689E-4"/>
    <n v="6.7818689877062223E-3"/>
    <n v="2096"/>
    <s v="1"/>
  </r>
  <r>
    <x v="2"/>
    <x v="2"/>
    <x v="10"/>
    <s v="Proportion of households in a community with one or more farmer cooperative groups "/>
    <s v="Community with four farmer cooperative groups"/>
    <x v="5"/>
    <s v="households with community-level data"/>
    <x v="31"/>
    <s v="2.3 Households that have access to a bank account"/>
    <s v="Proportion of households in a community with one or more farmer cooperative groups (Among households with community-level data)"/>
    <s v="FA_four"/>
    <n v="2.0397527823127863E-3"/>
    <n v="1.12308955152689E-3"/>
    <n v="-1.7112205282354253E-4"/>
    <n v="4.2506276174491152E-3"/>
    <n v="560"/>
    <s v="1"/>
  </r>
  <r>
    <x v="2"/>
    <x v="2"/>
    <x v="10"/>
    <s v="Proportion of households in a community with one or more farmer cooperative groups "/>
    <s v="Community with four farmer cooperative groups"/>
    <x v="5"/>
    <s v="households with community-level data"/>
    <x v="32"/>
    <s v="3.4 Households that do not have access to a mobile phone"/>
    <s v="Proportion of households in a community with one or more farmer cooperative groups (Among households with community-level data)"/>
    <s v="FA_four"/>
    <n v="2.1128506788165636E-3"/>
    <n v="1.5570401440796852E-3"/>
    <n v="-9.5238194484711372E-4"/>
    <n v="5.1780833024802405E-3"/>
    <n v="526"/>
    <s v="1"/>
  </r>
  <r>
    <x v="2"/>
    <x v="2"/>
    <x v="10"/>
    <s v="Proportion of households in a community with one or more farmer cooperative groups "/>
    <s v="Community with four farmer cooperative groups"/>
    <x v="5"/>
    <s v="households with community-level data"/>
    <x v="33"/>
    <s v="3.3 Households that have access to a mobile phone"/>
    <s v="Proportion of households in a community with one or more farmer cooperative groups (Among households with community-level data)"/>
    <s v="FA_four"/>
    <n v="3.3414849081555569E-3"/>
    <n v="1.7615843395510286E-3"/>
    <n v="-1.2603866955286777E-4"/>
    <n v="6.8090084858639811E-3"/>
    <n v="2130"/>
    <s v="1"/>
  </r>
  <r>
    <x v="2"/>
    <x v="2"/>
    <x v="10"/>
    <s v="Proportion of households in a community with one or more farmer cooperative groups "/>
    <s v="Community with four farmer cooperative groups"/>
    <x v="5"/>
    <s v="households with community-level data"/>
    <x v="34"/>
    <s v="4.4 Households that do not use mobile money"/>
    <s v="Proportion of households in a community with one or more farmer cooperative groups (Among households with community-level data)"/>
    <s v="FA_four"/>
    <n v="5.7900708352647502E-3"/>
    <n v="3.1341346695360267E-3"/>
    <n v="-3.7938707218928506E-4"/>
    <n v="1.1959528742718786E-2"/>
    <n v="1278"/>
    <s v="1"/>
  </r>
  <r>
    <x v="2"/>
    <x v="2"/>
    <x v="10"/>
    <s v="Proportion of households in a community with one or more farmer cooperative groups "/>
    <s v="Community with four farmer cooperative groups"/>
    <x v="5"/>
    <s v="households with community-level data"/>
    <x v="35"/>
    <s v="4.3 Households that use mobile money"/>
    <s v="Proportion of households in a community with one or more farmer cooperative groups (Among households with community-level data)"/>
    <s v="FA_four"/>
    <n v="7.6661585509446291E-4"/>
    <n v="3.9233266076660182E-4"/>
    <n v="-5.656423313734585E-6"/>
    <n v="1.5388881335026603E-3"/>
    <n v="1378"/>
    <s v="1"/>
  </r>
  <r>
    <x v="2"/>
    <x v="2"/>
    <x v="10"/>
    <s v="Proportion of households in a community with one or more farmer cooperative groups "/>
    <s v="Community with four farmer cooperative groups"/>
    <x v="5"/>
    <s v="households with community-level data"/>
    <x v="36"/>
    <s v="6.4 Urban households"/>
    <s v="Proportion of households in a community with one or more farmer cooperative groups (Among households with community-level data)"/>
    <s v="FA_four"/>
    <n v="2.6006315109092194E-3"/>
    <n v="1.4724395783826008E-3"/>
    <n v="-3.1739812556704806E-4"/>
    <n v="5.5186611473854869E-3"/>
    <n v="1080"/>
    <s v="1"/>
  </r>
  <r>
    <x v="2"/>
    <x v="2"/>
    <x v="10"/>
    <s v="Proportion of households in a community with one or more farmer cooperative groups "/>
    <s v="Community with four farmer cooperative groups"/>
    <x v="5"/>
    <s v="households with community-level data"/>
    <x v="37"/>
    <s v="6.3 Rural households"/>
    <s v="Proportion of households in a community with one or more farmer cooperative groups (Among households with community-level data)"/>
    <s v="FA_four"/>
    <n v="3.2861579378597439E-3"/>
    <n v="2.3330129141363059E-3"/>
    <n v="-1.3188646641669011E-3"/>
    <n v="7.8911805398863884E-3"/>
    <n v="1576"/>
    <s v="1"/>
  </r>
  <r>
    <x v="2"/>
    <x v="2"/>
    <x v="10"/>
    <s v="Proportion of households in a community with one or more farmer cooperative groups "/>
    <s v="Community with four farmer cooperative groups"/>
    <x v="5"/>
    <s v="households with community-level data"/>
    <x v="38"/>
    <s v="7.x Households not consuming between $1.25 PPP and $2.50 PPP/day"/>
    <s v="Proportion of households in a community with one or more farmer cooperative groups (Among households with community-level data)"/>
    <s v="FA_four"/>
    <n v="3.0791391943604494E-3"/>
    <n v="1.6047764286170833E-3"/>
    <n v="-7.9721825372897244E-5"/>
    <n v="6.2380002140937961E-3"/>
    <n v="2104"/>
    <s v="1"/>
  </r>
  <r>
    <x v="2"/>
    <x v="2"/>
    <x v="10"/>
    <s v="Proportion of households in a community with one or more farmer cooperative groups "/>
    <s v="Community with four farmer cooperative groups"/>
    <x v="5"/>
    <s v="households with community-level data"/>
    <x v="39"/>
    <s v="7.x Households consuming more than $1.25 PPP/day"/>
    <s v="Proportion of households in a community with one or more farmer cooperative groups (Among households with community-level data)"/>
    <s v="FA_four"/>
    <n v="3.1347795348602371E-3"/>
    <n v="1.6923670798971767E-3"/>
    <n v="-1.9649596522547819E-4"/>
    <n v="6.4660550349459524E-3"/>
    <n v="2569"/>
    <s v="1"/>
  </r>
  <r>
    <x v="2"/>
    <x v="2"/>
    <x v="10"/>
    <s v="Proportion of households in a community with one or more farmer cooperative groups "/>
    <s v="Community with one farmer cooperative group"/>
    <x v="5"/>
    <s v="households with community-level data"/>
    <x v="24"/>
    <s v="7.x Households consuming less than $2.50 PPP/day"/>
    <s v="Proportion of households in a community with one or more farmer cooperative groups (Among households with community-level data)"/>
    <s v="FA_one"/>
    <n v="0.17757176226429441"/>
    <n v="3.2276074377788712E-2"/>
    <n v="0.11403320023483698"/>
    <n v="0.24111032429375184"/>
    <n v="627"/>
    <s v="1"/>
  </r>
  <r>
    <x v="2"/>
    <x v="2"/>
    <x v="10"/>
    <s v="Proportion of households in a community with one or more farmer cooperative groups "/>
    <s v="Community with one farmer cooperative group"/>
    <x v="5"/>
    <s v="households with community-level data"/>
    <x v="23"/>
    <s v="1.4 All Households"/>
    <s v="Proportion of households in a community with one or more farmer cooperative groups (Among households with community-level data)"/>
    <s v="FA_one"/>
    <n v="0.12372465994880255"/>
    <n v="1.9880047079919368E-2"/>
    <n v="8.4592538694169273E-2"/>
    <n v="0.16285678120343583"/>
    <n v="2656"/>
    <s v="1"/>
  </r>
  <r>
    <x v="2"/>
    <x v="2"/>
    <x v="10"/>
    <s v="Proportion of households in a community with one or more farmer cooperative groups "/>
    <s v="Community with one farmer cooperative group"/>
    <x v="5"/>
    <s v="households with community-level data"/>
    <x v="25"/>
    <s v="7.5 Households consuming more than $2.50 PPP/day"/>
    <s v="Proportion of households in a community with one or more farmer cooperative groups (Among households with community-level data)"/>
    <s v="FA_one"/>
    <n v="0.10512785475966498"/>
    <n v="1.8908830211090188E-2"/>
    <n v="6.7907488347602379E-2"/>
    <n v="0.14234822117172757"/>
    <n v="2023"/>
    <s v="1"/>
  </r>
  <r>
    <x v="2"/>
    <x v="2"/>
    <x v="10"/>
    <s v="Proportion of households in a community with one or more farmer cooperative groups "/>
    <s v="Community with one farmer cooperative group"/>
    <x v="5"/>
    <s v="households with community-level data"/>
    <x v="26"/>
    <s v="7.6 Households consuming between $1.25 PPP and $2.50 PPP/day"/>
    <s v="Proportion of households in a community with one or more farmer cooperative groups (Among households with community-level data)"/>
    <s v="FA_one"/>
    <n v="0.1726174143901065"/>
    <n v="3.1659993842714507E-2"/>
    <n v="0.11029166624980939"/>
    <n v="0.23494316253040359"/>
    <n v="546"/>
    <s v="1"/>
  </r>
  <r>
    <x v="2"/>
    <x v="2"/>
    <x v="10"/>
    <s v="Proportion of households in a community with one or more farmer cooperative groups "/>
    <s v="Community with one farmer cooperative group"/>
    <x v="5"/>
    <s v="households with community-level data"/>
    <x v="27"/>
    <s v="7.8 Households consuming less than $1.25 PPP/day"/>
    <s v="Proportion of households in a community with one or more farmer cooperative groups (Among households with community-level data)"/>
    <s v="FA_one"/>
    <n v="0.21160961836028971"/>
    <n v="6.0650387989521069E-2"/>
    <n v="9.1966860694910668E-2"/>
    <n v="0.33125237602566876"/>
    <n v="81"/>
    <s v="1"/>
  </r>
  <r>
    <x v="2"/>
    <x v="2"/>
    <x v="10"/>
    <s v="Proportion of households in a community with one or more farmer cooperative groups "/>
    <s v="Community with one farmer cooperative group"/>
    <x v="5"/>
    <s v="households with community-level data"/>
    <x v="28"/>
    <s v="1.6 Male-headed households"/>
    <s v="Proportion of households in a community with one or more farmer cooperative groups (Among households with community-level data)"/>
    <s v="FA_one"/>
    <n v="0.13910336662375464"/>
    <n v="2.2887107838342233E-2"/>
    <n v="9.4052111186712251E-2"/>
    <n v="0.18415462206079702"/>
    <n v="1908"/>
    <s v="1"/>
  </r>
  <r>
    <x v="2"/>
    <x v="2"/>
    <x v="10"/>
    <s v="Proportion of households in a community with one or more farmer cooperative groups "/>
    <s v="Community with one farmer cooperative group"/>
    <x v="5"/>
    <s v="households with community-level data"/>
    <x v="29"/>
    <s v="1.5 Female-headed households"/>
    <s v="Proportion of households in a community with one or more farmer cooperative groups (Among households with community-level data)"/>
    <s v="FA_one"/>
    <n v="8.5152787299976149E-2"/>
    <n v="1.5412155685202954E-2"/>
    <n v="5.4815316636848639E-2"/>
    <n v="0.11549025796310367"/>
    <n v="748"/>
    <s v="1"/>
  </r>
  <r>
    <x v="2"/>
    <x v="2"/>
    <x v="10"/>
    <s v="Proportion of households in a community with one or more farmer cooperative groups "/>
    <s v="Community with one farmer cooperative group"/>
    <x v="5"/>
    <s v="households with community-level data"/>
    <x v="30"/>
    <s v="2.4 Households that do not have access to a bank account"/>
    <s v="Proportion of households in a community with one or more farmer cooperative groups (Among households with community-level data)"/>
    <s v="FA_one"/>
    <n v="0.13172717669201209"/>
    <n v="2.1304007061380279E-2"/>
    <n v="8.9792115664033986E-2"/>
    <n v="0.17366223771999018"/>
    <n v="2096"/>
    <s v="1"/>
  </r>
  <r>
    <x v="2"/>
    <x v="2"/>
    <x v="10"/>
    <s v="Proportion of households in a community with one or more farmer cooperative groups "/>
    <s v="Community with one farmer cooperative group"/>
    <x v="5"/>
    <s v="households with community-level data"/>
    <x v="31"/>
    <s v="2.3 Households that have access to a bank account"/>
    <s v="Proportion of households in a community with one or more farmer cooperative groups (Among households with community-level data)"/>
    <s v="FA_one"/>
    <n v="8.952006201667384E-2"/>
    <n v="2.4143671541596138E-2"/>
    <n v="4.1991674127621351E-2"/>
    <n v="0.13704844990572634"/>
    <n v="560"/>
    <s v="1"/>
  </r>
  <r>
    <x v="2"/>
    <x v="2"/>
    <x v="10"/>
    <s v="Proportion of households in a community with one or more farmer cooperative groups "/>
    <s v="Community with one farmer cooperative group"/>
    <x v="5"/>
    <s v="households with community-level data"/>
    <x v="32"/>
    <s v="3.4 Households that do not have access to a mobile phone"/>
    <s v="Proportion of households in a community with one or more farmer cooperative groups (Among households with community-level data)"/>
    <s v="FA_one"/>
    <n v="0.1375067179820271"/>
    <n v="2.765754150603161E-2"/>
    <n v="8.30593109341317E-2"/>
    <n v="0.19195412502992248"/>
    <n v="526"/>
    <s v="1"/>
  </r>
  <r>
    <x v="2"/>
    <x v="2"/>
    <x v="10"/>
    <s v="Proportion of households in a community with one or more farmer cooperative groups "/>
    <s v="Community with one farmer cooperative group"/>
    <x v="5"/>
    <s v="households with community-level data"/>
    <x v="33"/>
    <s v="3.3 Households that have access to a mobile phone"/>
    <s v="Proportion of households in a community with one or more farmer cooperative groups (Among households with community-level data)"/>
    <s v="FA_one"/>
    <n v="0.1196413467094896"/>
    <n v="2.0188378229349865E-2"/>
    <n v="7.9902302751022197E-2"/>
    <n v="0.15938039066795701"/>
    <n v="2130"/>
    <s v="1"/>
  </r>
  <r>
    <x v="2"/>
    <x v="2"/>
    <x v="10"/>
    <s v="Proportion of households in a community with one or more farmer cooperative groups "/>
    <s v="Community with one farmer cooperative group"/>
    <x v="5"/>
    <s v="households with community-level data"/>
    <x v="34"/>
    <s v="4.4 Households that do not use mobile money"/>
    <s v="Proportion of households in a community with one or more farmer cooperative groups (Among households with community-level data)"/>
    <s v="FA_one"/>
    <n v="0.13693460321677603"/>
    <n v="2.4097719020423014E-2"/>
    <n v="8.9498906018683655E-2"/>
    <n v="0.1843703004148684"/>
    <n v="1278"/>
    <s v="1"/>
  </r>
  <r>
    <x v="2"/>
    <x v="2"/>
    <x v="10"/>
    <s v="Proportion of households in a community with one or more farmer cooperative groups "/>
    <s v="Community with one farmer cooperative group"/>
    <x v="5"/>
    <s v="households with community-level data"/>
    <x v="35"/>
    <s v="4.3 Households that use mobile money"/>
    <s v="Proportion of households in a community with one or more farmer cooperative groups (Among households with community-level data)"/>
    <s v="FA_one"/>
    <n v="0.11262175561660996"/>
    <n v="2.0731041814143224E-2"/>
    <n v="7.1814526199866779E-2"/>
    <n v="0.15342898503335314"/>
    <n v="1378"/>
    <s v="1"/>
  </r>
  <r>
    <x v="2"/>
    <x v="2"/>
    <x v="10"/>
    <s v="Proportion of households in a community with one or more farmer cooperative groups "/>
    <s v="Community with one farmer cooperative group"/>
    <x v="5"/>
    <s v="households with community-level data"/>
    <x v="36"/>
    <s v="6.4 Urban households"/>
    <s v="Proportion of households in a community with one or more farmer cooperative groups (Among households with community-level data)"/>
    <s v="FA_one"/>
    <n v="3.2848359092185947E-2"/>
    <n v="1.6571717608279909E-2"/>
    <n v="7.1044707950981834E-6"/>
    <n v="6.5689613713576789E-2"/>
    <n v="1080"/>
    <s v="1"/>
  </r>
  <r>
    <x v="2"/>
    <x v="2"/>
    <x v="10"/>
    <s v="Proportion of households in a community with one or more farmer cooperative groups "/>
    <s v="Community with three farmer cooperative groups"/>
    <x v="5"/>
    <s v="households with community-level data"/>
    <x v="37"/>
    <s v="6.3 Rural households"/>
    <s v="Proportion of households in a community with one or more farmer cooperative groups (Among households with community-level data)"/>
    <s v="FA_one"/>
    <n v="0.16826828335644409"/>
    <n v="2.8429691191920549E-2"/>
    <n v="0.11215227571921289"/>
    <n v="0.22438429099367529"/>
    <n v="1576"/>
    <s v="1"/>
  </r>
  <r>
    <x v="2"/>
    <x v="2"/>
    <x v="10"/>
    <s v="Proportion of households in a community with one or more farmer cooperative groups "/>
    <s v="Community with one farmer cooperative group"/>
    <x v="5"/>
    <s v="households with community-level data"/>
    <x v="38"/>
    <s v="7.x Households not consuming between $1.25 PPP and $2.50 PPP/day"/>
    <s v="Proportion of households in a community with one or more farmer cooperative groups (Among households with community-level data)"/>
    <s v="FA_one"/>
    <n v="0.10956185598244836"/>
    <n v="1.9085176107413303E-2"/>
    <n v="7.1994368209458814E-2"/>
    <n v="0.1471293437554379"/>
    <n v="2104"/>
    <s v="1"/>
  </r>
  <r>
    <x v="2"/>
    <x v="2"/>
    <x v="10"/>
    <s v="Proportion of households in a community with one or more farmer cooperative groups "/>
    <s v="Community with one farmer cooperative group"/>
    <x v="5"/>
    <s v="households with community-level data"/>
    <x v="39"/>
    <s v="7.x Households consuming more than $1.25 PPP/day"/>
    <s v="Proportion of households in a community with one or more farmer cooperative groups (Among households with community-level data)"/>
    <s v="FA_one"/>
    <n v="0.12064304901727045"/>
    <n v="1.9574993988880216E-2"/>
    <n v="8.211139789732326E-2"/>
    <n v="0.15917470013721763"/>
    <n v="2569"/>
    <s v="1"/>
  </r>
  <r>
    <x v="2"/>
    <x v="2"/>
    <x v="10"/>
    <s v="Proportion of households in a community with one or more farmer cooperative groups "/>
    <s v="Community with three farmer cooperative groups"/>
    <x v="5"/>
    <s v="households with community-level data"/>
    <x v="24"/>
    <s v="7.x Households consuming less than $2.50 PPP/day"/>
    <s v="Proportion of households in a community with one or more farmer cooperative groups (Among households with community-level data)"/>
    <s v="FA_three"/>
    <n v="4.9067840035523766E-2"/>
    <n v="1.6251044418216246E-2"/>
    <n v="1.7076093402269052E-2"/>
    <n v="8.105958666877848E-2"/>
    <n v="627"/>
    <s v="1"/>
  </r>
  <r>
    <x v="2"/>
    <x v="2"/>
    <x v="10"/>
    <s v="Proportion of households in a community with one or more farmer cooperative groups "/>
    <s v="Community with three farmer cooperative groups"/>
    <x v="5"/>
    <s v="households with community-level data"/>
    <x v="23"/>
    <s v="1.4 All Households"/>
    <s v="Proportion of households in a community with one or more farmer cooperative groups (Among households with community-level data)"/>
    <s v="FA_three"/>
    <n v="3.8952913065505766E-2"/>
    <n v="9.1126743807690182E-3"/>
    <n v="2.1015416369009526E-2"/>
    <n v="5.6890409762002006E-2"/>
    <n v="2656"/>
    <s v="1"/>
  </r>
  <r>
    <x v="2"/>
    <x v="2"/>
    <x v="10"/>
    <s v="Proportion of households in a community with one or more farmer cooperative groups "/>
    <s v="Community with three farmer cooperative groups"/>
    <x v="5"/>
    <s v="households with community-level data"/>
    <x v="25"/>
    <s v="7.5 Households consuming more than $2.50 PPP/day"/>
    <s v="Proportion of households in a community with one or more farmer cooperative groups (Among households with community-level data)"/>
    <s v="FA_three"/>
    <n v="3.5607186350176824E-2"/>
    <n v="8.6851621354453769E-3"/>
    <n v="1.8511209844985537E-2"/>
    <n v="5.2703162855368108E-2"/>
    <n v="2023"/>
    <s v="1"/>
  </r>
  <r>
    <x v="2"/>
    <x v="2"/>
    <x v="10"/>
    <s v="Proportion of households in a community with one or more farmer cooperative groups "/>
    <s v="Community with three farmer cooperative groups"/>
    <x v="5"/>
    <s v="households with community-level data"/>
    <x v="26"/>
    <s v="7.6 Households consuming between $1.25 PPP and $2.50 PPP/day"/>
    <s v="Proportion of households in a community with one or more farmer cooperative groups (Among households with community-level data)"/>
    <s v="FA_three"/>
    <n v="5.2033811573524137E-2"/>
    <n v="1.6718990436713193E-2"/>
    <n v="1.9120868118912275E-2"/>
    <n v="8.4946755028136006E-2"/>
    <n v="546"/>
    <s v="1"/>
  </r>
  <r>
    <x v="2"/>
    <x v="2"/>
    <x v="10"/>
    <s v="Proportion of households in a community with one or more farmer cooperative groups "/>
    <s v="Community with three farmer cooperative groups"/>
    <x v="5"/>
    <s v="households with community-level data"/>
    <x v="27"/>
    <s v="7.8 Households consuming less than $1.25 PPP/day"/>
    <s v="Proportion of households in a community with one or more farmer cooperative groups (Among households with community-level data)"/>
    <s v="FA_three"/>
    <n v="2.8690725840283083E-2"/>
    <n v="1.8326129846920877E-2"/>
    <n v="-7.4605468044731428E-3"/>
    <n v="6.4841998485039312E-2"/>
    <n v="81"/>
    <s v="1"/>
  </r>
  <r>
    <x v="2"/>
    <x v="2"/>
    <x v="10"/>
    <s v="Proportion of households in a community with one or more farmer cooperative groups "/>
    <s v="Community with three farmer cooperative groups"/>
    <x v="5"/>
    <s v="households with community-level data"/>
    <x v="28"/>
    <s v="1.6 Male-headed households"/>
    <s v="Proportion of households in a community with one or more farmer cooperative groups (Among households with community-level data)"/>
    <s v="FA_three"/>
    <n v="4.2056883980760032E-2"/>
    <n v="1.040047367352406E-2"/>
    <n v="2.1584467830948008E-2"/>
    <n v="6.2529300130572063E-2"/>
    <n v="1908"/>
    <s v="1"/>
  </r>
  <r>
    <x v="2"/>
    <x v="2"/>
    <x v="10"/>
    <s v="Proportion of households in a community with one or more farmer cooperative groups "/>
    <s v="Community with three farmer cooperative groups"/>
    <x v="5"/>
    <s v="households with community-level data"/>
    <x v="29"/>
    <s v="1.5 Female-headed households"/>
    <s v="Proportion of households in a community with one or more farmer cooperative groups (Among households with community-level data)"/>
    <s v="FA_three"/>
    <n v="3.1167734937110142E-2"/>
    <n v="1.0510334190230869E-2"/>
    <n v="1.0479068038817246E-2"/>
    <n v="5.1856401835403035E-2"/>
    <n v="748"/>
    <s v="1"/>
  </r>
  <r>
    <x v="2"/>
    <x v="2"/>
    <x v="10"/>
    <s v="Proportion of households in a community with one or more farmer cooperative groups "/>
    <s v="Community with three farmer cooperative groups"/>
    <x v="5"/>
    <s v="households with community-level data"/>
    <x v="30"/>
    <s v="2.4 Households that do not have access to a bank account"/>
    <s v="Proportion of households in a community with one or more farmer cooperative groups (Among households with community-level data)"/>
    <s v="FA_three"/>
    <n v="4.2602101798166196E-2"/>
    <n v="1.0316212848925591E-2"/>
    <n v="2.2295545658239824E-2"/>
    <n v="6.2908657938092569E-2"/>
    <n v="2096"/>
    <s v="1"/>
  </r>
  <r>
    <x v="2"/>
    <x v="2"/>
    <x v="10"/>
    <s v="Proportion of households in a community with one or more farmer cooperative groups "/>
    <s v="Community with three farmer cooperative groups"/>
    <x v="5"/>
    <s v="households with community-level data"/>
    <x v="31"/>
    <s v="2.3 Households that have access to a bank account"/>
    <s v="Proportion of households in a community with one or more farmer cooperative groups (Among households with community-level data)"/>
    <s v="FA_three"/>
    <n v="2.3355440747185575E-2"/>
    <n v="1.0899184553640813E-2"/>
    <n v="1.8996870003979947E-3"/>
    <n v="4.4811194493973153E-2"/>
    <n v="560"/>
    <s v="1"/>
  </r>
  <r>
    <x v="2"/>
    <x v="2"/>
    <x v="10"/>
    <s v="Proportion of households in a community with one or more farmer cooperative groups "/>
    <s v="Community with three farmer cooperative groups"/>
    <x v="5"/>
    <s v="households with community-level data"/>
    <x v="32"/>
    <s v="3.4 Households that do not have access to a mobile phone"/>
    <s v="Proportion of households in a community with one or more farmer cooperative groups (Among households with community-level data)"/>
    <s v="FA_three"/>
    <n v="3.4388824958539739E-2"/>
    <n v="1.1229339353136429E-2"/>
    <n v="1.2282434536750715E-2"/>
    <n v="5.6495215380328763E-2"/>
    <n v="526"/>
    <s v="1"/>
  </r>
  <r>
    <x v="2"/>
    <x v="2"/>
    <x v="10"/>
    <s v="Proportion of households in a community with one or more farmer cooperative groups "/>
    <s v="Community with three farmer cooperative groups"/>
    <x v="5"/>
    <s v="households with community-level data"/>
    <x v="33"/>
    <s v="3.3 Households that have access to a mobile phone"/>
    <s v="Proportion of households in a community with one or more farmer cooperative groups (Among households with community-level data)"/>
    <s v="FA_three"/>
    <n v="4.0305149527407005E-2"/>
    <n v="9.4883477226374822E-3"/>
    <n v="2.1628172954075903E-2"/>
    <n v="5.8982126100738108E-2"/>
    <n v="2130"/>
    <s v="1"/>
  </r>
  <r>
    <x v="2"/>
    <x v="2"/>
    <x v="10"/>
    <s v="Proportion of households in a community with one or more farmer cooperative groups "/>
    <s v="Community with three farmer cooperative groups"/>
    <x v="5"/>
    <s v="households with community-level data"/>
    <x v="34"/>
    <s v="4.4 Households that do not use mobile money"/>
    <s v="Proportion of households in a community with one or more farmer cooperative groups (Among households with community-level data)"/>
    <s v="FA_three"/>
    <n v="5.5444237809030857E-2"/>
    <n v="1.2787324570696529E-2"/>
    <n v="3.0272741046403269E-2"/>
    <n v="8.0615734571658437E-2"/>
    <n v="1278"/>
    <s v="1"/>
  </r>
  <r>
    <x v="2"/>
    <x v="2"/>
    <x v="10"/>
    <s v="Proportion of households in a community with one or more farmer cooperative groups "/>
    <s v="Community with three farmer cooperative groups"/>
    <x v="5"/>
    <s v="households with community-level data"/>
    <x v="35"/>
    <s v="4.3 Households that use mobile money"/>
    <s v="Proportion of households in a community with one or more farmer cooperative groups (Among households with community-level data)"/>
    <s v="FA_three"/>
    <n v="2.5092020764598155E-2"/>
    <n v="7.4512242981537033E-3"/>
    <n v="1.0424942182810256E-2"/>
    <n v="3.9759099346386051E-2"/>
    <n v="1378"/>
    <s v="1"/>
  </r>
  <r>
    <x v="2"/>
    <x v="2"/>
    <x v="10"/>
    <s v="Proportion of households in a community with one or more farmer cooperative groups "/>
    <s v="Community with three farmer cooperative groups"/>
    <x v="5"/>
    <s v="households with community-level data"/>
    <x v="36"/>
    <s v="6.4 Urban households"/>
    <s v="Proportion of households in a community with one or more farmer cooperative groups (Among households with community-level data)"/>
    <s v="FA_three"/>
    <n v="4.6118365473892288E-3"/>
    <n v="1.8857794455366744E-3"/>
    <n v="8.7466431246581086E-4"/>
    <n v="8.3490087823126467E-3"/>
    <n v="1080"/>
    <s v="1"/>
  </r>
  <r>
    <x v="2"/>
    <x v="2"/>
    <x v="10"/>
    <s v="Proportion of households in a community with one or more farmer cooperative groups "/>
    <s v="Community with three farmer cooperative groups"/>
    <x v="5"/>
    <s v="households with community-level data"/>
    <x v="37"/>
    <s v="6.3 Rural households"/>
    <s v="Proportion of households in a community with one or more farmer cooperative groups (Among households with community-level data)"/>
    <s v="FA_three"/>
    <n v="5.5785420170405282E-2"/>
    <n v="1.3552026279374838E-2"/>
    <n v="2.9035723697814715E-2"/>
    <n v="8.2535116642995843E-2"/>
    <n v="1576"/>
    <s v="1"/>
  </r>
  <r>
    <x v="2"/>
    <x v="2"/>
    <x v="10"/>
    <s v="Proportion of households in a community with one or more farmer cooperative groups "/>
    <s v="Community with three farmer cooperative groups"/>
    <x v="5"/>
    <s v="households with community-level data"/>
    <x v="38"/>
    <s v="7.x Households not consuming between $1.25 PPP and $2.50 PPP/day"/>
    <s v="Proportion of households in a community with one or more farmer cooperative groups (Among households with community-level data)"/>
    <s v="FA_three"/>
    <n v="3.5319178401010759E-2"/>
    <n v="8.5058790293293784E-3"/>
    <n v="1.8576104895456986E-2"/>
    <n v="5.2062251906564536E-2"/>
    <n v="2104"/>
    <s v="1"/>
  </r>
  <r>
    <x v="2"/>
    <x v="2"/>
    <x v="10"/>
    <s v="Proportion of households in a community with one or more farmer cooperative groups "/>
    <s v="Community with three farmer cooperative groups"/>
    <x v="5"/>
    <s v="households with community-level data"/>
    <x v="39"/>
    <s v="7.x Households consuming more than $1.25 PPP/day"/>
    <s v="Proportion of households in a community with one or more farmer cooperative groups (Among households with community-level data)"/>
    <s v="FA_three"/>
    <n v="3.9383507943215615E-2"/>
    <n v="9.1618545623232961E-3"/>
    <n v="2.1349204392079133E-2"/>
    <n v="5.74178114943521E-2"/>
    <n v="2569"/>
    <s v="1"/>
  </r>
  <r>
    <x v="2"/>
    <x v="2"/>
    <x v="10"/>
    <s v="Proportion of households in a community with one or more farmer cooperative groups "/>
    <s v="Community with two farmer cooperative groups"/>
    <x v="5"/>
    <s v="households with community-level data"/>
    <x v="24"/>
    <s v="7.x Households consuming less than $2.50 PPP/day"/>
    <s v="Proportion of households in a community with one or more farmer cooperative groups (Among households with community-level data)"/>
    <s v="FA_two"/>
    <n v="8.2667492682649515E-2"/>
    <n v="2.4391873695452693E-2"/>
    <n v="3.4649739294407601E-2"/>
    <n v="0.13068524607089144"/>
    <n v="627"/>
    <s v="1"/>
  </r>
  <r>
    <x v="2"/>
    <x v="2"/>
    <x v="10"/>
    <s v="Proportion of households in a community with one or more farmer cooperative groups "/>
    <s v="Community with two farmer cooperative groups"/>
    <x v="5"/>
    <s v="households with community-level data"/>
    <x v="23"/>
    <s v="1.4 All Households"/>
    <s v="Proportion of households in a community with one or more farmer cooperative groups (Among households with community-level data)"/>
    <s v="FA_two"/>
    <n v="6.9297420799137879E-2"/>
    <n v="1.5232029875644341E-2"/>
    <n v="3.9314511923132914E-2"/>
    <n v="9.9280329675142845E-2"/>
    <n v="2656"/>
    <s v="1"/>
  </r>
  <r>
    <x v="2"/>
    <x v="2"/>
    <x v="10"/>
    <s v="Proportion of households in a community with one or more farmer cooperative groups "/>
    <s v="Community with two farmer cooperative groups"/>
    <x v="5"/>
    <s v="households with community-level data"/>
    <x v="25"/>
    <s v="7.5 Households consuming more than $2.50 PPP/day"/>
    <s v="Proportion of households in a community with one or more farmer cooperative groups (Among households with community-level data)"/>
    <s v="FA_two"/>
    <n v="6.4926757819690747E-2"/>
    <n v="1.5288694045745342E-2"/>
    <n v="3.4832310516926965E-2"/>
    <n v="9.502120512245453E-2"/>
    <n v="2023"/>
    <s v="1"/>
  </r>
  <r>
    <x v="2"/>
    <x v="2"/>
    <x v="10"/>
    <s v="Proportion of households in a community with one or more farmer cooperative groups "/>
    <s v="Community with two farmer cooperative groups"/>
    <x v="5"/>
    <s v="households with community-level data"/>
    <x v="26"/>
    <s v="7.6 Households consuming between $1.25 PPP and $2.50 PPP/day"/>
    <s v="Proportion of households in a community with one or more farmer cooperative groups (Among households with community-level data)"/>
    <s v="FA_two"/>
    <n v="8.5015719390350464E-2"/>
    <n v="2.4349692074543305E-2"/>
    <n v="3.7081004586828711E-2"/>
    <n v="0.1329504341938722"/>
    <n v="546"/>
    <s v="1"/>
  </r>
  <r>
    <x v="2"/>
    <x v="2"/>
    <x v="10"/>
    <s v="Proportion of households in a community with one or more farmer cooperative groups "/>
    <s v="Community with two farmer cooperative groups"/>
    <x v="5"/>
    <s v="households with community-level data"/>
    <x v="38"/>
    <s v="7.x Households not consuming between $1.25 PPP and $2.50 PPP/day"/>
    <s v="Proportion of households in a community with one or more farmer cooperative groups (Among households with community-level data)"/>
    <s v="FA_two"/>
    <n v="6.4993704506145805E-2"/>
    <n v="1.4976283812727493E-2"/>
    <n v="3.5514209223892645E-2"/>
    <n v="9.4473199788398965E-2"/>
    <n v="2104"/>
    <s v="1"/>
  </r>
  <r>
    <x v="2"/>
    <x v="2"/>
    <x v="10"/>
    <s v="Proportion of households in a community with one or more farmer cooperative groups "/>
    <s v="Community with two farmer cooperative groups"/>
    <x v="5"/>
    <s v="households with community-level data"/>
    <x v="27"/>
    <s v="7.8 Households consuming less than $1.25 PPP/day"/>
    <s v="Proportion of households in a community with one or more farmer cooperative groups (Among households with community-level data)"/>
    <s v="FA_two"/>
    <n v="6.653447078204279E-2"/>
    <n v="4.0999488402777159E-2"/>
    <n v="-1.434369039683546E-2"/>
    <n v="0.14741263196092103"/>
    <n v="81"/>
    <s v="1"/>
  </r>
  <r>
    <x v="2"/>
    <x v="2"/>
    <x v="10"/>
    <s v="Proportion of households in a community with one or more farmer cooperative groups "/>
    <s v="Community with two farmer cooperative groups"/>
    <x v="5"/>
    <s v="households with community-level data"/>
    <x v="28"/>
    <s v="1.6 Male-headed households"/>
    <s v="Proportion of households in a community with one or more farmer cooperative groups (Among households with community-level data)"/>
    <s v="FA_two"/>
    <n v="6.7288348383889793E-2"/>
    <n v="1.5119653237240569E-2"/>
    <n v="3.7526643020257114E-2"/>
    <n v="9.7050053747522472E-2"/>
    <n v="1908"/>
    <s v="1"/>
  </r>
  <r>
    <x v="2"/>
    <x v="2"/>
    <x v="10"/>
    <s v="Proportion of households in a community with one or more farmer cooperative groups "/>
    <s v="Community with two farmer cooperative groups"/>
    <x v="5"/>
    <s v="households with community-level data"/>
    <x v="29"/>
    <s v="1.5 Female-headed households"/>
    <s v="Proportion of households in a community with one or more farmer cooperative groups (Among households with community-level data)"/>
    <s v="FA_two"/>
    <n v="7.433644566521691E-2"/>
    <n v="1.8557617747776051E-2"/>
    <n v="3.7807410045546122E-2"/>
    <n v="0.1108654812848877"/>
    <n v="748"/>
    <s v="1"/>
  </r>
  <r>
    <x v="2"/>
    <x v="2"/>
    <x v="10"/>
    <s v="Proportion of households in a community with one or more farmer cooperative groups "/>
    <s v="Community with two farmer cooperative groups"/>
    <x v="5"/>
    <s v="households with community-level data"/>
    <x v="30"/>
    <s v="2.4 Households that do not have access to a bank account"/>
    <s v="Proportion of households in a community with one or more farmer cooperative groups (Among households with community-level data)"/>
    <s v="FA_two"/>
    <n v="7.2305713754817966E-2"/>
    <n v="1.6403675034942989E-2"/>
    <n v="4.0016524604085169E-2"/>
    <n v="0.10459490290555076"/>
    <n v="2096"/>
    <s v="1"/>
  </r>
  <r>
    <x v="2"/>
    <x v="2"/>
    <x v="10"/>
    <s v="Proportion of households in a community with one or more farmer cooperative groups "/>
    <s v="Community with two farmer cooperative groups"/>
    <x v="5"/>
    <s v="households with community-level data"/>
    <x v="31"/>
    <s v="2.3 Households that have access to a bank account"/>
    <s v="Proportion of households in a community with one or more farmer cooperative groups (Among households with community-level data)"/>
    <s v="FA_two"/>
    <n v="5.6439284501153229E-2"/>
    <n v="1.7770704066258653E-2"/>
    <n v="2.1456497626027179E-2"/>
    <n v="9.1422071376279279E-2"/>
    <n v="560"/>
    <s v="1"/>
  </r>
  <r>
    <x v="2"/>
    <x v="2"/>
    <x v="10"/>
    <s v="Proportion of households in a community with one or more farmer cooperative groups "/>
    <s v="Community with two farmer cooperative groups"/>
    <x v="5"/>
    <s v="households with community-level data"/>
    <x v="32"/>
    <s v="3.4 Households that do not have access to a mobile phone"/>
    <s v="Proportion of households in a community with one or more farmer cooperative groups (Among households with community-level data)"/>
    <s v="FA_two"/>
    <n v="7.5777395929590777E-2"/>
    <n v="2.3108582810243167E-2"/>
    <n v="3.0285195753558605E-2"/>
    <n v="0.12126959610562295"/>
    <n v="526"/>
    <s v="1"/>
  </r>
  <r>
    <x v="2"/>
    <x v="2"/>
    <x v="10"/>
    <s v="Proportion of households in a community with one or more farmer cooperative groups "/>
    <s v="Community with two farmer cooperative groups"/>
    <x v="5"/>
    <s v="households with community-level data"/>
    <x v="33"/>
    <s v="3.3 Households that have access to a mobile phone"/>
    <s v="Proportion of households in a community with one or more farmer cooperative groups (Among households with community-level data)"/>
    <s v="FA_two"/>
    <n v="6.7377550183529519E-2"/>
    <n v="1.5558906665323344E-2"/>
    <n v="3.675121314472285E-2"/>
    <n v="9.8003887222336189E-2"/>
    <n v="2130"/>
    <s v="1"/>
  </r>
  <r>
    <x v="2"/>
    <x v="2"/>
    <x v="10"/>
    <s v="Proportion of households in a community with one or more farmer cooperative groups "/>
    <s v="Community with two farmer cooperative groups"/>
    <x v="5"/>
    <s v="households with community-level data"/>
    <x v="34"/>
    <s v="4.4 Households that do not use mobile money"/>
    <s v="Proportion of households in a community with one or more farmer cooperative groups (Among households with community-level data)"/>
    <s v="FA_two"/>
    <n v="7.9293056037345142E-2"/>
    <n v="1.9753351195087056E-2"/>
    <n v="4.0409127432168915E-2"/>
    <n v="0.11817698464252137"/>
    <n v="1278"/>
    <s v="1"/>
  </r>
  <r>
    <x v="2"/>
    <x v="2"/>
    <x v="10"/>
    <s v="Proportion of households in a community with one or more farmer cooperative groups "/>
    <s v="Community with two farmer cooperative groups"/>
    <x v="5"/>
    <s v="households with community-level data"/>
    <x v="35"/>
    <s v="4.3 Households that use mobile money"/>
    <s v="Proportion of households in a community with one or more farmer cooperative groups (Among households with community-level data)"/>
    <s v="FA_two"/>
    <n v="6.0896129473506477E-2"/>
    <n v="1.6142689706509891E-2"/>
    <n v="2.9120666949117545E-2"/>
    <n v="9.2671591997895403E-2"/>
    <n v="1378"/>
    <s v="1"/>
  </r>
  <r>
    <x v="2"/>
    <x v="2"/>
    <x v="10"/>
    <s v="Proportion of households in a community with one or more farmer cooperative groups "/>
    <s v="Community with two farmer cooperative groups"/>
    <x v="5"/>
    <s v="households with community-level data"/>
    <x v="36"/>
    <s v="6.4 Urban households"/>
    <s v="Proportion of households in a community with one or more farmer cooperative groups (Among households with community-level data)"/>
    <s v="FA_two"/>
    <n v="3.0694036543846247E-2"/>
    <n v="1.5390540900624628E-2"/>
    <n v="1.9359691375005206E-4"/>
    <n v="6.1194476173942441E-2"/>
    <n v="1080"/>
    <s v="1"/>
  </r>
  <r>
    <x v="2"/>
    <x v="2"/>
    <x v="10"/>
    <s v="Proportion of households in a community with one or more farmer cooperative groups "/>
    <s v="Community with two farmer cooperative groups"/>
    <x v="5"/>
    <s v="households with community-level data"/>
    <x v="37"/>
    <s v="6.3 Rural households"/>
    <s v="Proportion of households in a community with one or more farmer cooperative groups (Among households with community-level data)"/>
    <s v="FA_two"/>
    <n v="8.8219126395861588E-2"/>
    <n v="2.1304139942490266E-2"/>
    <n v="4.616790355116264E-2"/>
    <n v="0.13027034924056052"/>
    <n v="1576"/>
    <s v="1"/>
  </r>
  <r>
    <x v="2"/>
    <x v="2"/>
    <x v="10"/>
    <s v="Proportion of households in a community with one or more farmer cooperative groups "/>
    <s v="Community with two farmer cooperative groups"/>
    <x v="5"/>
    <s v="households with community-level data"/>
    <x v="39"/>
    <s v="7.x Households consuming more than $1.25 PPP/day"/>
    <s v="Proportion of households in a community with one or more farmer cooperative groups (Among households with community-level data)"/>
    <s v="FA_two"/>
    <n v="6.9545014968041871E-2"/>
    <n v="1.5318620950289231E-2"/>
    <n v="3.9391659190228738E-2"/>
    <n v="9.9698370745854997E-2"/>
    <n v="2569"/>
    <s v="1"/>
  </r>
  <r>
    <x v="2"/>
    <x v="0"/>
    <x v="11"/>
    <s v="Proportion of households that have interacted with a SHG "/>
    <s v="Interaction with a Farmers' Association/Cooperative"/>
    <x v="5"/>
    <s v="all question respondents"/>
    <x v="24"/>
    <s v="7.x Households consuming less than $2.50 PPP/day"/>
    <s v="Proportion of households that have interacted with a SHG (Among all question respondents)"/>
    <s v="FA_use_all"/>
    <n v="4.6461938460429994E-2"/>
    <n v="9.5036290876055647E-3"/>
    <n v="2.7771266161345686E-2"/>
    <n v="6.5152610759514298E-2"/>
    <n v="700"/>
    <s v="1"/>
  </r>
  <r>
    <x v="2"/>
    <x v="0"/>
    <x v="11"/>
    <s v="Proportion of households that have interacted with a SHG "/>
    <s v="Interaction with a Farmers' Association/Cooperative"/>
    <x v="5"/>
    <s v="all question respondents"/>
    <x v="23"/>
    <s v="1.4 All Households"/>
    <s v="Proportion of households that have interacted with a SHG (Among all question respondents)"/>
    <s v="FA_use_all"/>
    <n v="4.5796044772996085E-2"/>
    <n v="6.788414811495687E-3"/>
    <n v="3.2438848006301521E-2"/>
    <n v="5.9153241539690649E-2"/>
    <n v="2094"/>
    <s v="1"/>
  </r>
  <r>
    <x v="2"/>
    <x v="0"/>
    <x v="11"/>
    <s v="Proportion of households that have interacted with a SHG "/>
    <s v="Interaction with a Farmers' Association/Cooperative"/>
    <x v="5"/>
    <s v="all question respondents"/>
    <x v="38"/>
    <s v="7.x Households not consuming between $1.25 PPP and $2.50 PPP/day"/>
    <s v="Proportion of households that have interacted with a SHG (Among all question respondents)"/>
    <s v="FA_use_all"/>
    <n v="4.488197118202053E-2"/>
    <n v="7.6640110515256146E-3"/>
    <n v="2.9804811150114241E-2"/>
    <n v="5.995913121392682E-2"/>
    <n v="1487"/>
    <s v="1"/>
  </r>
  <r>
    <x v="2"/>
    <x v="0"/>
    <x v="11"/>
    <s v="Proportion of households that have interacted with a SHG "/>
    <s v="Interaction with a Farmers' Association/Cooperative"/>
    <x v="5"/>
    <s v="all question respondents"/>
    <x v="25"/>
    <s v="7.5 Households consuming more than $2.50 PPP/day"/>
    <s v="Proportion of households that have interacted with a SHG (Among all question respondents)"/>
    <s v="FA_use_all"/>
    <n v="4.5619135268705591E-2"/>
    <n v="8.1402171867833995E-3"/>
    <n v="2.9605514205005568E-2"/>
    <n v="6.1632756332405614E-2"/>
    <n v="1390"/>
    <s v="1"/>
  </r>
  <r>
    <x v="2"/>
    <x v="0"/>
    <x v="11"/>
    <s v="Proportion of households that have interacted with a SHG "/>
    <s v="Interaction with a Farmers' Association/Cooperative"/>
    <x v="5"/>
    <s v="all question respondents"/>
    <x v="26"/>
    <s v="7.6 Households consuming between $1.25 PPP and $2.50 PPP/day"/>
    <s v="Proportion of households that have interacted with a SHG (Among all question respondents)"/>
    <s v="FA_use_all"/>
    <n v="4.8417055974179217E-2"/>
    <n v="1.091783677619536E-2"/>
    <n v="2.6945078530857952E-2"/>
    <n v="6.9889033417500482E-2"/>
    <n v="603"/>
    <s v="1"/>
  </r>
  <r>
    <x v="2"/>
    <x v="0"/>
    <x v="11"/>
    <s v="Proportion of households that have interacted with a SHG "/>
    <s v="Interaction with a Farmers' Association/Cooperative"/>
    <x v="5"/>
    <s v="all question respondents"/>
    <x v="27"/>
    <s v="7.8 Households consuming less than $1.25 PPP/day"/>
    <s v="Proportion of households that have interacted with a SHG (Among all question respondents)"/>
    <s v="FA_use_all"/>
    <n v="3.4184941836751623E-2"/>
    <n v="1.955305401636195E-2"/>
    <n v="-4.3542737300048678E-3"/>
    <n v="7.2724157403508113E-2"/>
    <n v="97"/>
    <s v="1"/>
  </r>
  <r>
    <x v="2"/>
    <x v="0"/>
    <x v="11"/>
    <s v="Proportion of households that have interacted with a SHG "/>
    <s v="Interaction with a Farmers' Association/Cooperative"/>
    <x v="5"/>
    <s v="all question respondents"/>
    <x v="28"/>
    <s v="1.6 Male-headed households"/>
    <s v="Proportion of households that have interacted with a SHG (Among all question respondents)"/>
    <s v="FA_use_all"/>
    <n v="5.0008439121189588E-2"/>
    <n v="7.6611547037613728E-3"/>
    <n v="3.4942620265655082E-2"/>
    <n v="6.5074257976724087E-2"/>
    <n v="1542"/>
    <s v="1"/>
  </r>
  <r>
    <x v="2"/>
    <x v="0"/>
    <x v="11"/>
    <s v="Proportion of households that have interacted with a SHG "/>
    <s v="Interaction with a Farmers' Association/Cooperative"/>
    <x v="5"/>
    <s v="all question respondents"/>
    <x v="29"/>
    <s v="1.5 Female-headed households"/>
    <s v="Proportion of households that have interacted with a SHG (Among all question respondents)"/>
    <s v="FA_use_all"/>
    <n v="3.4049052711557358E-2"/>
    <n v="8.5442680410653792E-3"/>
    <n v="1.7246573250253271E-2"/>
    <n v="5.0851532172861445E-2"/>
    <n v="552"/>
    <s v="1"/>
  </r>
  <r>
    <x v="2"/>
    <x v="0"/>
    <x v="11"/>
    <s v="Proportion of households that have interacted with a SHG "/>
    <s v="Interaction with a Farmers' Association/Cooperative"/>
    <x v="5"/>
    <s v="all question respondents"/>
    <x v="30"/>
    <s v="2.4 Households that do not have access to a bank account"/>
    <s v="Proportion of households that have interacted with a SHG (Among all question respondents)"/>
    <s v="FA_use_all"/>
    <n v="4.2275093020123625E-2"/>
    <n v="6.5243524903821999E-3"/>
    <n v="2.9444819181443115E-2"/>
    <n v="5.5105366858804135E-2"/>
    <n v="1836"/>
    <s v="1"/>
  </r>
  <r>
    <x v="2"/>
    <x v="0"/>
    <x v="11"/>
    <s v="Proportion of households that have interacted with a SHG "/>
    <s v="Interaction with a Farmers' Association/Cooperative"/>
    <x v="5"/>
    <s v="all question respondents"/>
    <x v="31"/>
    <s v="2.3 Households that have access to a bank account"/>
    <s v="Proportion of households that have interacted with a SHG (Among all question respondents)"/>
    <s v="FA_use_all"/>
    <n v="7.2475706153164537E-2"/>
    <n v="1.8016599827366097E-2"/>
    <n v="3.7045034106774996E-2"/>
    <n v="0.10790637819955408"/>
    <n v="258"/>
    <s v="1"/>
  </r>
  <r>
    <x v="2"/>
    <x v="0"/>
    <x v="11"/>
    <s v="Proportion of households that have interacted with a SHG "/>
    <s v="Interaction with a Farmers' Association/Cooperative"/>
    <x v="5"/>
    <s v="all question respondents"/>
    <x v="32"/>
    <s v="3.4 Households that do not have access to a mobile phone"/>
    <s v="Proportion of households that have interacted with a SHG (Among all question respondents)"/>
    <s v="FA_use_all"/>
    <n v="4.0127929245280351E-2"/>
    <n v="8.2204765407448543E-3"/>
    <n v="2.3960183678081719E-2"/>
    <n v="5.6295674812478984E-2"/>
    <n v="559"/>
    <s v="1"/>
  </r>
  <r>
    <x v="2"/>
    <x v="0"/>
    <x v="11"/>
    <s v="Proportion of households that have interacted with a SHG "/>
    <s v="Interaction with a Farmers' Association/Cooperative"/>
    <x v="5"/>
    <s v="all question respondents"/>
    <x v="33"/>
    <s v="3.3 Households that have access to a mobile phone"/>
    <s v="Proportion of households that have interacted with a SHG (Among all question respondents)"/>
    <s v="FA_use_all"/>
    <n v="4.8041427416488904E-2"/>
    <n v="7.7949263707393721E-3"/>
    <n v="3.2706546115531358E-2"/>
    <n v="6.3376308717446456E-2"/>
    <n v="1535"/>
    <s v="1"/>
  </r>
  <r>
    <x v="2"/>
    <x v="0"/>
    <x v="11"/>
    <s v="Proportion of households that have interacted with a SHG "/>
    <s v="Interaction with a Farmers' Association/Cooperative"/>
    <x v="5"/>
    <s v="all question respondents"/>
    <x v="34"/>
    <s v="4.4 Households that do not use mobile money"/>
    <s v="Proportion of households that have interacted with a SHG (Among all question respondents)"/>
    <s v="FA_use_all"/>
    <n v="4.4082335560292313E-2"/>
    <n v="8.3209062906997484E-3"/>
    <n v="2.7718337080861726E-2"/>
    <n v="6.0446334039722896E-2"/>
    <n v="1192"/>
    <s v="1"/>
  </r>
  <r>
    <x v="2"/>
    <x v="0"/>
    <x v="11"/>
    <s v="Proportion of households that have interacted with a SHG "/>
    <s v="Interaction with a Farmers' Association/Cooperative"/>
    <x v="5"/>
    <s v="all question respondents"/>
    <x v="35"/>
    <s v="4.3 Households that use mobile money"/>
    <s v="Proportion of households that have interacted with a SHG (Among all question respondents)"/>
    <s v="FA_use_all"/>
    <n v="4.7955863253552021E-2"/>
    <n v="8.0007624525705E-3"/>
    <n v="3.2220087221012522E-2"/>
    <n v="6.369163928609152E-2"/>
    <n v="902"/>
    <s v="1"/>
  </r>
  <r>
    <x v="2"/>
    <x v="0"/>
    <x v="11"/>
    <s v="Proportion of households that have interacted with a SHG "/>
    <s v="Interaction with a Farmers' Association/Cooperative"/>
    <x v="5"/>
    <s v="all question respondents"/>
    <x v="36"/>
    <s v="6.4 Urban households"/>
    <s v="Proportion of households that have interacted with a SHG (Among all question respondents)"/>
    <s v="FA_use_all"/>
    <n v="1.0215437156964312E-2"/>
    <n v="5.1030787184447712E-3"/>
    <n v="8.0282339936635361E-5"/>
    <n v="2.0350591973991989E-2"/>
    <n v="348"/>
    <s v="1"/>
  </r>
  <r>
    <x v="2"/>
    <x v="0"/>
    <x v="11"/>
    <s v="Proportion of households that have interacted with a SHG "/>
    <s v="Interaction with a Farmers' Association/Cooperative"/>
    <x v="5"/>
    <s v="all question respondents"/>
    <x v="37"/>
    <s v="6.3 Rural households"/>
    <s v="Proportion of households that have interacted with a SHG (Among all question respondents)"/>
    <s v="FA_use_all"/>
    <n v="5.2042219021183042E-2"/>
    <n v="7.9177070625832333E-3"/>
    <n v="3.643716582383115E-2"/>
    <n v="6.7647272218534935E-2"/>
    <n v="1746"/>
    <s v="1"/>
  </r>
  <r>
    <x v="2"/>
    <x v="0"/>
    <x v="11"/>
    <s v="Proportion of households that have interacted with a SHG "/>
    <s v="Interaction with a Farmers' Association/Cooperative"/>
    <x v="5"/>
    <s v="all question respondents"/>
    <x v="39"/>
    <s v="7.x Households consuming more than $1.25 PPP/day"/>
    <s v="Proportion of households that have interacted with a SHG (Among all question respondents)"/>
    <s v="FA_use_all"/>
    <n v="4.6464200665375599E-2"/>
    <n v="7.1524061678737089E-3"/>
    <n v="3.2391326417469474E-2"/>
    <n v="6.0537074913281724E-2"/>
    <n v="1993"/>
    <s v="1"/>
  </r>
  <r>
    <x v="1"/>
    <x v="1"/>
    <x v="2"/>
    <s v="Proportion of individuals who belong to a SHG that does each activity  "/>
    <s v="A SACCO that contributes towards funerals or other emergencies of members and their families"/>
    <x v="2"/>
    <s v="individuals who belong to that SHG"/>
    <x v="2"/>
    <s v="1.1 All individuals"/>
    <s v="Proportion of individuals who belong to a SHG that does each activity  (Among individuals who belong to that SHG)"/>
    <s v="funeral_SACCO"/>
    <n v="0.54332041198769088"/>
    <n v="6.5463300857899503E-2"/>
    <n v="0.41382753237214892"/>
    <n v="0.67281329160323278"/>
    <n v="133"/>
    <s v="1"/>
  </r>
  <r>
    <x v="1"/>
    <x v="1"/>
    <x v="2"/>
    <s v="Proportion of individuals who belong to a SHG that does each activity  "/>
    <s v="A SACCO that contributes towards funerals or other emergencies of members and their families"/>
    <x v="2"/>
    <s v="individuals who belong to that SHG"/>
    <x v="0"/>
    <s v="1.2 Females"/>
    <s v="Proportion of individuals who belong to a SHG that does each activity  (Among individuals who belong to that SHG)"/>
    <s v="funeral_SACCO"/>
    <n v="0.52880949562921564"/>
    <n v="8.556264592715862E-2"/>
    <n v="0.36107226393486863"/>
    <n v="0.6965467273235626"/>
    <n v="71"/>
    <s v="1"/>
  </r>
  <r>
    <x v="1"/>
    <x v="1"/>
    <x v="2"/>
    <s v="Proportion of individuals who belong to a SHG that does each activity  "/>
    <s v="A SACCO that contributes towards funerals or other emergencies of members and their families"/>
    <x v="2"/>
    <s v="individuals who belong to that SHG"/>
    <x v="1"/>
    <s v="1.3 Males"/>
    <s v="Proportion of individuals who belong to a SHG that does each activity  (Among individuals who belong to that SHG)"/>
    <s v="funeral_SACCO"/>
    <n v="0.57919880834599324"/>
    <n v="8.3921160690412847E-2"/>
    <n v="0.41466871459977744"/>
    <n v="0.7437289020922091"/>
    <n v="62"/>
    <s v="1"/>
  </r>
  <r>
    <x v="1"/>
    <x v="1"/>
    <x v="2"/>
    <s v="Proportion of individuals who belong to a SHG that does each activity  "/>
    <s v="A SACCO that contributes towards funerals or other emergencies of members and their families"/>
    <x v="2"/>
    <s v="individuals who belong to that SHG"/>
    <x v="19"/>
    <s v="6.2 Ubran individuals"/>
    <s v="Proportion of individuals who belong to a SHG that does each activity  (Among individuals who belong to that SHG)"/>
    <s v="funeral_SACCO"/>
    <n v="0.59174428172527782"/>
    <n v="9.1157469477463143E-2"/>
    <n v="0.41304763756476026"/>
    <n v="0.77044092588579538"/>
    <n v="68"/>
    <s v="1"/>
  </r>
  <r>
    <x v="1"/>
    <x v="1"/>
    <x v="2"/>
    <s v="Proportion of individuals who belong to a SHG that does each activity  "/>
    <s v="A SACCO that contributes towards funerals or other emergencies of members and their families"/>
    <x v="2"/>
    <s v="individuals who belong to that SHG"/>
    <x v="6"/>
    <s v="6.1 Rural individuals"/>
    <s v="Proportion of individuals who belong to a SHG that does each activity  (Among individuals who belong to that SHG)"/>
    <s v="funeral_SACCO"/>
    <n v="0.46332516564467147"/>
    <n v="7.511498468939265E-2"/>
    <n v="0.31603590687815664"/>
    <n v="0.6106144244111863"/>
    <n v="65"/>
    <s v="1"/>
  </r>
  <r>
    <x v="1"/>
    <x v="1"/>
    <x v="2"/>
    <s v="Proportion of individuals who belong to a SHG that does each activity  "/>
    <s v="A SACCO that contributes towards funerals or other emergencies of members and their families"/>
    <x v="2"/>
    <s v="individuals who belong to that SHG"/>
    <x v="20"/>
    <s v="7.1 individuals in the two lowest PPI quintiles"/>
    <s v="Proportion of individuals who belong to a SHG that does each activity  (Among individuals who belong to that SHG)"/>
    <s v="funeral_SACCO"/>
    <n v="0.47586942704040897"/>
    <n v="9.2256809570638088E-2"/>
    <n v="0.29497690479960725"/>
    <n v="0.65676194928121068"/>
    <n v="46"/>
    <s v="1"/>
  </r>
  <r>
    <x v="1"/>
    <x v="1"/>
    <x v="2"/>
    <s v="Proportion of individuals who belong to a SHG that does each activity  "/>
    <s v="A SACCO that contributes towards funerals or other emergencies of members and their families"/>
    <x v="2"/>
    <s v="individuals who belong to that SHG"/>
    <x v="21"/>
    <s v="7.2 individuals in the middle PPI quintile"/>
    <s v="Proportion of individuals who belong to a SHG that does each activity  (Among individuals who belong to that SHG)"/>
    <s v="funeral_SACCO"/>
    <n v="0.55236773413401252"/>
    <n v="9.2842202751873798E-2"/>
    <n v="0.37037116865594405"/>
    <n v="0.73436429961208094"/>
    <n v="55"/>
    <s v="1"/>
  </r>
  <r>
    <x v="1"/>
    <x v="1"/>
    <x v="2"/>
    <s v="Proportion of individuals who belong to a SHG that does each activity  "/>
    <s v="A SACCO that contributes towards funerals or other emergencies of members and their families"/>
    <x v="2"/>
    <s v="individuals who belong to that SHG"/>
    <x v="22"/>
    <s v="7.3 individuals in the two highest PPI quintiles"/>
    <s v="Proportion of individuals who belong to a SHG that does each activity  (Among individuals who belong to that SHG)"/>
    <s v="funeral_SACCO"/>
    <n v="0.57751232535805985"/>
    <n v="0.12915598547241128"/>
    <n v="0.32433511764294992"/>
    <n v="0.83068953307316984"/>
    <n v="32"/>
    <s v="1"/>
  </r>
  <r>
    <x v="1"/>
    <x v="1"/>
    <x v="2"/>
    <s v="Proportion of individuals who belong to a SHG that does each activity  "/>
    <s v="A SACCO that contributes towards funerals or other emergencies of members and their families"/>
    <x v="2"/>
    <s v="individuals who belong to that SHG"/>
    <x v="10"/>
    <s v="4.2 Individuals who do not use mobile money"/>
    <s v="Proportion of individuals who belong to a SHG that does each activity  (Among individuals who belong to that SHG)"/>
    <s v="funeral_SACCO"/>
    <n v="0.587363163069484"/>
    <n v="0.1424719293843037"/>
    <n v="0.30805916496865321"/>
    <n v="0.86666716117031473"/>
    <n v="23"/>
    <s v="1"/>
  </r>
  <r>
    <x v="1"/>
    <x v="1"/>
    <x v="2"/>
    <s v="Proportion of individuals who belong to a SHG that does each activity  "/>
    <s v="A SACCO that contributes towards funerals or other emergencies of members and their families"/>
    <x v="2"/>
    <s v="individuals who belong to that SHG"/>
    <x v="9"/>
    <s v="4.1 Individuals who use mobile money"/>
    <s v="Proportion of individuals who belong to a SHG that does each activity  (Among individuals who belong to that SHG)"/>
    <s v="funeral_SACCO"/>
    <n v="0.53711908809357478"/>
    <n v="7.1909090434353728E-2"/>
    <n v="0.39614036187136265"/>
    <n v="0.67809781431578697"/>
    <n v="110"/>
    <s v="1"/>
  </r>
  <r>
    <x v="1"/>
    <x v="1"/>
    <x v="2"/>
    <s v="Proportion of individuals who belong to a SHG that does each activity  "/>
    <s v="A SACCO that contributes towards funerals or other emergencies of members and their families"/>
    <x v="2"/>
    <s v="individuals who belong to that SHG"/>
    <x v="7"/>
    <s v="3.2 Individuals who do not have access to a mobile phone"/>
    <s v="Proportion of individuals who belong to a SHG that does each activity  (Among individuals who belong to that SHG)"/>
    <s v="funeral_SACCO"/>
    <n v="0.3877662335220145"/>
    <n v="0.31753664791949171"/>
    <n v="-0.23468070652705791"/>
    <n v="1.0102131735710869"/>
    <n v="3"/>
    <s v="1"/>
  </r>
  <r>
    <x v="1"/>
    <x v="1"/>
    <x v="2"/>
    <s v="Proportion of individuals who belong to a SHG that does each activity  "/>
    <s v="A SACCO that contributes towards funerals or other emergencies of members and their families"/>
    <x v="2"/>
    <s v="individuals who belong to that SHG"/>
    <x v="5"/>
    <s v="3.1 Individuals who have access to a mobile phone"/>
    <s v="Proportion of individuals who belong to a SHG that does each activity  (Among individuals who belong to that SHG)"/>
    <s v="funeral_SACCO"/>
    <n v="0.54858293707876138"/>
    <n v="6.6282514628373118E-2"/>
    <n v="0.41849368406408627"/>
    <n v="0.67867219009343649"/>
    <n v="130"/>
    <s v="1"/>
  </r>
  <r>
    <x v="1"/>
    <x v="1"/>
    <x v="2"/>
    <s v="Proportion of individuals who belong to a SHG that does each activity  "/>
    <s v="A SACCO that contributes towards funerals or other emergencies of members and their families"/>
    <x v="2"/>
    <s v="individuals who belong to that SHG"/>
    <x v="12"/>
    <s v="5.2 Individuals without a formal ID"/>
    <s v="Proportion of individuals who belong to a SHG that does each activity  (Among individuals who belong to that SHG)"/>
    <s v="funeral_SACCO"/>
    <n v="0.71701505751076766"/>
    <n v="0.21217854563718666"/>
    <n v="0.30109161085804931"/>
    <n v="1.1329385041634861"/>
    <n v="8"/>
    <s v="1"/>
  </r>
  <r>
    <x v="1"/>
    <x v="1"/>
    <x v="2"/>
    <s v="Proportion of individuals who belong to a SHG that does each activity  "/>
    <s v="A SACCO that contributes towards funerals or other emergencies of members and their families"/>
    <x v="2"/>
    <s v="individuals who belong to that SHG"/>
    <x v="11"/>
    <s v="5.1 Individuals with a formal ID"/>
    <s v="Proportion of individuals who belong to a SHG that does each activity  (Among individuals who belong to that SHG)"/>
    <s v="funeral_SACCO"/>
    <n v="0.52696123134683315"/>
    <n v="6.8816450098547088E-2"/>
    <n v="0.39196297010159775"/>
    <n v="0.66195949259206854"/>
    <n v="125"/>
    <s v="1"/>
  </r>
  <r>
    <x v="1"/>
    <x v="1"/>
    <x v="2"/>
    <s v="Proportion of individuals who belong to a SHG that does each activity  "/>
    <s v="A SACCO that contributes towards funerals or other emergencies of members and their families"/>
    <x v="2"/>
    <s v="individuals who belong to that SHG"/>
    <x v="4"/>
    <s v="2.2 Individuals who do not have a bank account"/>
    <s v="Proportion of individuals who belong to a SHG that does each activity  (Among individuals who belong to that SHG)"/>
    <s v="funeral_SACCO"/>
    <n v="0.42730142223549178"/>
    <n v="7.7252328122397546E-2"/>
    <n v="0.27569211888206108"/>
    <n v="0.57891072558892254"/>
    <n v="62"/>
    <s v="1"/>
  </r>
  <r>
    <x v="1"/>
    <x v="1"/>
    <x v="2"/>
    <s v="Proportion of individuals who belong to a SHG that does each activity  "/>
    <s v="A SACCO that contributes towards funerals or other emergencies of members and their families"/>
    <x v="2"/>
    <s v="individuals who belong to that SHG"/>
    <x v="3"/>
    <s v="2.1 Individuals who have a bank account"/>
    <s v="Proportion of individuals who belong to a SHG that does each activity  (Among individuals who belong to that SHG)"/>
    <s v="funeral_SACCO"/>
    <n v="0.6066196084188139"/>
    <n v="8.6818740007771136E-2"/>
    <n v="0.43643422166662671"/>
    <n v="0.7768049951710011"/>
    <n v="71"/>
    <s v="1"/>
  </r>
  <r>
    <x v="1"/>
    <x v="1"/>
    <x v="2"/>
    <s v="Proportion of individuals who belong to a SHG that does each activity  "/>
    <s v="A savings groups that contributes towards funerals or other emergencies of members and their families"/>
    <x v="3"/>
    <s v="individuals who belong to that SHG"/>
    <x v="2"/>
    <s v="1.1 All individuals"/>
    <s v="Proportion of individuals who belong to a SHG that does each activity  (Among individuals who belong to that SHG)"/>
    <s v="funeral_SG"/>
    <n v="0.82754904699698162"/>
    <n v="1.4425351692605335E-2"/>
    <n v="0.79925353708345803"/>
    <n v="0.85584455691050521"/>
    <n v="1534"/>
    <s v="1"/>
  </r>
  <r>
    <x v="1"/>
    <x v="1"/>
    <x v="2"/>
    <s v="Proportion of individuals who belong to a SHG that does each activity  "/>
    <s v="A savings groups that contributes towards funerals or other emergencies of members and their families"/>
    <x v="3"/>
    <s v="individuals who belong to that SHG"/>
    <x v="0"/>
    <s v="1.2 Females"/>
    <s v="Proportion of individuals who belong to a SHG that does each activity  (Among individuals who belong to that SHG)"/>
    <s v="funeral_SG"/>
    <n v="0.84224839129031936"/>
    <n v="2.5191890642505887E-2"/>
    <n v="0.79286291184337687"/>
    <n v="0.89163387073726186"/>
    <n v="475"/>
    <s v="1"/>
  </r>
  <r>
    <x v="1"/>
    <x v="1"/>
    <x v="2"/>
    <s v="Proportion of individuals who belong to a SHG that does each activity  "/>
    <s v="A savings groups that contributes towards funerals or other emergencies of members and their families"/>
    <x v="3"/>
    <s v="individuals who belong to that SHG"/>
    <x v="1"/>
    <s v="1.3 Males"/>
    <s v="Proportion of individuals who belong to a SHG that does each activity  (Among individuals who belong to that SHG)"/>
    <s v="funeral_SG"/>
    <n v="0.81916705226334097"/>
    <n v="1.7489489625911167E-2"/>
    <n v="0.7848802663885095"/>
    <n v="0.85345383813817244"/>
    <n v="1059"/>
    <s v="1"/>
  </r>
  <r>
    <x v="1"/>
    <x v="1"/>
    <x v="2"/>
    <s v="Proportion of individuals who belong to a SHG that does each activity  "/>
    <s v="A savings groups that contributes towards funerals or other emergencies of members and their families"/>
    <x v="3"/>
    <s v="individuals who belong to that SHG"/>
    <x v="19"/>
    <s v="6.2 Ubran individuals"/>
    <s v="Proportion of individuals who belong to a SHG that does each activity  (Among individuals who belong to that SHG)"/>
    <s v="funeral_SG"/>
    <n v="0.81528974253597308"/>
    <n v="2.5778273221197284E-2"/>
    <n v="0.76475691351562614"/>
    <n v="0.86582257155632003"/>
    <n v="487"/>
    <s v="1"/>
  </r>
  <r>
    <x v="1"/>
    <x v="1"/>
    <x v="2"/>
    <s v="Proportion of individuals who belong to a SHG that does each activity  "/>
    <s v="A savings groups that contributes towards funerals or other emergencies of members and their families"/>
    <x v="3"/>
    <s v="individuals who belong to that SHG"/>
    <x v="6"/>
    <s v="6.1 Rural individuals"/>
    <s v="Proportion of individuals who belong to a SHG that does each activity  (Among individuals who belong to that SHG)"/>
    <s v="funeral_SG"/>
    <n v="0.83415422323217969"/>
    <n v="1.7278357799500186E-2"/>
    <n v="0.80027805836197263"/>
    <n v="0.86803038810238675"/>
    <n v="1047"/>
    <s v="1"/>
  </r>
  <r>
    <x v="1"/>
    <x v="1"/>
    <x v="2"/>
    <s v="Proportion of individuals who belong to a SHG that does each activity  "/>
    <s v="A savings groups that contributes towards funerals or other emergencies of members and their families"/>
    <x v="3"/>
    <s v="individuals who belong to that SHG"/>
    <x v="20"/>
    <s v="7.1 individuals in the two lowest PPI quintiles"/>
    <s v="Proportion of individuals who belong to a SHG that does each activity  (Among individuals who belong to that SHG)"/>
    <s v="funeral_SG"/>
    <n v="0.83394665369443488"/>
    <n v="1.7227790117944047E-2"/>
    <n v="0.80017038192172762"/>
    <n v="0.86772292546714214"/>
    <n v="948"/>
    <s v="1"/>
  </r>
  <r>
    <x v="1"/>
    <x v="1"/>
    <x v="2"/>
    <s v="Proportion of individuals who belong to a SHG that does each activity  "/>
    <s v="A savings groups that contributes towards funerals or other emergencies of members and their families"/>
    <x v="3"/>
    <s v="individuals who belong to that SHG"/>
    <x v="21"/>
    <s v="7.2 individuals in the middle PPI quintile"/>
    <s v="Proportion of individuals who belong to a SHG that does each activity  (Among individuals who belong to that SHG)"/>
    <s v="funeral_SG"/>
    <n v="0.81646537556924881"/>
    <n v="2.8437271500213322E-2"/>
    <n v="0.76072080155721367"/>
    <n v="0.87220994958128395"/>
    <n v="404"/>
    <s v="1"/>
  </r>
  <r>
    <x v="1"/>
    <x v="1"/>
    <x v="2"/>
    <s v="Proportion of individuals who belong to a SHG that does each activity  "/>
    <s v="A savings groups that contributes towards funerals or other emergencies of members and their families"/>
    <x v="3"/>
    <s v="individuals who belong to that SHG"/>
    <x v="22"/>
    <s v="7.3 individuals in the two highest PPI quintiles"/>
    <s v="Proportion of individuals who belong to a SHG that does each activity  (Among individuals who belong to that SHG)"/>
    <s v="funeral_SG"/>
    <n v="0.82494912305284263"/>
    <n v="4.4629231680115067E-2"/>
    <n v="0.73746516947673146"/>
    <n v="0.91243307662895379"/>
    <n v="182"/>
    <s v="1"/>
  </r>
  <r>
    <x v="1"/>
    <x v="1"/>
    <x v="2"/>
    <s v="Proportion of individuals who belong to a SHG that does each activity  "/>
    <s v="A savings groups that contributes towards funerals or other emergencies of members and their families"/>
    <x v="3"/>
    <s v="individuals who belong to that SHG"/>
    <x v="10"/>
    <s v="4.2 Individuals who do not use mobile money"/>
    <s v="Proportion of individuals who belong to a SHG that does each activity  (Among individuals who belong to that SHG)"/>
    <s v="funeral_SG"/>
    <n v="0.77504643364135861"/>
    <n v="3.216467895764541E-2"/>
    <n v="0.71199130866509264"/>
    <n v="0.83810155861762459"/>
    <n v="401"/>
    <s v="1"/>
  </r>
  <r>
    <x v="1"/>
    <x v="1"/>
    <x v="2"/>
    <s v="Proportion of individuals who belong to a SHG that does each activity  "/>
    <s v="A savings groups that contributes towards funerals or other emergencies of members and their families"/>
    <x v="3"/>
    <s v="individuals who belong to that SHG"/>
    <x v="9"/>
    <s v="4.1 Individuals who use mobile money"/>
    <s v="Proportion of individuals who belong to a SHG that does each activity  (Among individuals who belong to that SHG)"/>
    <s v="funeral_SG"/>
    <n v="0.84296342543282332"/>
    <n v="1.5929364025848287E-2"/>
    <n v="0.81173537149462804"/>
    <n v="0.8741914793710186"/>
    <n v="1133"/>
    <s v="1"/>
  </r>
  <r>
    <x v="1"/>
    <x v="1"/>
    <x v="2"/>
    <s v="Proportion of individuals who belong to a SHG that does each activity  "/>
    <s v="A savings groups that contributes towards funerals or other emergencies of members and their families"/>
    <x v="3"/>
    <s v="individuals who belong to that SHG"/>
    <x v="7"/>
    <s v="3.2 Individuals who do not have access to a mobile phone"/>
    <s v="Proportion of individuals who belong to a SHG that does each activity  (Among individuals who belong to that SHG)"/>
    <s v="funeral_SG"/>
    <n v="0.82210259259806651"/>
    <n v="7.8970544116042735E-2"/>
    <n v="0.66730175714524975"/>
    <n v="0.97690342805088326"/>
    <n v="48"/>
    <s v="1"/>
  </r>
  <r>
    <x v="1"/>
    <x v="1"/>
    <x v="2"/>
    <s v="Proportion of individuals who belong to a SHG that does each activity  "/>
    <s v="A savings groups that contributes towards funerals or other emergencies of members and their families"/>
    <x v="3"/>
    <s v="individuals who belong to that SHG"/>
    <x v="5"/>
    <s v="3.1 Individuals who have access to a mobile phone"/>
    <s v="Proportion of individuals who belong to a SHG that does each activity  (Among individuals who belong to that SHG)"/>
    <s v="funeral_SG"/>
    <n v="0.82768790333668052"/>
    <n v="1.465360519671474E-2"/>
    <n v="0.79895184469797442"/>
    <n v="0.85642396197538662"/>
    <n v="1486"/>
    <s v="1"/>
  </r>
  <r>
    <x v="1"/>
    <x v="1"/>
    <x v="2"/>
    <s v="Proportion of individuals who belong to a SHG that does each activity  "/>
    <s v="A savings groups that contributes towards funerals or other emergencies of members and their families"/>
    <x v="3"/>
    <s v="individuals who belong to that SHG"/>
    <x v="12"/>
    <s v="5.2 Individuals without a formal ID"/>
    <s v="Proportion of individuals who belong to a SHG that does each activity  (Among individuals who belong to that SHG)"/>
    <s v="funeral_SG"/>
    <n v="0.82917306560155957"/>
    <n v="4.9353850074986716E-2"/>
    <n v="0.73242723626367678"/>
    <n v="0.92591889493944235"/>
    <n v="102"/>
    <s v="1"/>
  </r>
  <r>
    <x v="1"/>
    <x v="1"/>
    <x v="2"/>
    <s v="Proportion of individuals who belong to a SHG that does each activity  "/>
    <s v="A savings groups that contributes towards funerals or other emergencies of members and their families"/>
    <x v="3"/>
    <s v="individuals who belong to that SHG"/>
    <x v="11"/>
    <s v="5.1 Individuals with a formal ID"/>
    <s v="Proportion of individuals who belong to a SHG that does each activity  (Among individuals who belong to that SHG)"/>
    <s v="funeral_SG"/>
    <n v="0.82742658063187413"/>
    <n v="1.5057023455912985E-2"/>
    <n v="0.79790193775208107"/>
    <n v="0.85695122351166719"/>
    <n v="1432"/>
    <s v="1"/>
  </r>
  <r>
    <x v="1"/>
    <x v="1"/>
    <x v="2"/>
    <s v="Proportion of individuals who belong to a SHG that does each activity  "/>
    <s v="A savings groups that contributes towards funerals or other emergencies of members and their families"/>
    <x v="3"/>
    <s v="individuals who belong to that SHG"/>
    <x v="4"/>
    <s v="2.2 Individuals who do not have a bank account"/>
    <s v="Proportion of individuals who belong to a SHG that does each activity  (Among individuals who belong to that SHG)"/>
    <s v="funeral_SG"/>
    <n v="0.83258193531098068"/>
    <n v="1.4289710597947678E-2"/>
    <n v="0.80455912974945232"/>
    <n v="0.86060474087250904"/>
    <n v="1323"/>
    <s v="1"/>
  </r>
  <r>
    <x v="1"/>
    <x v="1"/>
    <x v="2"/>
    <s v="Proportion of individuals who belong to a SHG that does each activity  "/>
    <s v="A savings groups that contributes towards funerals or other emergencies of members and their families"/>
    <x v="3"/>
    <s v="individuals who belong to that SHG"/>
    <x v="3"/>
    <s v="2.1 Individuals who have a bank account"/>
    <s v="Proportion of individuals who belong to a SHG that does each activity  (Among individuals who belong to that SHG)"/>
    <s v="funeral_SG"/>
    <n v="0.79861836535595487"/>
    <n v="5.1114724849399051E-2"/>
    <n v="0.69842156595715443"/>
    <n v="0.89881516475475531"/>
    <n v="211"/>
    <s v="1"/>
  </r>
  <r>
    <x v="1"/>
    <x v="1"/>
    <x v="2"/>
    <s v="Proportion of individuals who belong to a SHG that does each activity  "/>
    <s v="A SACCO that has a joint income generating activity"/>
    <x v="2"/>
    <s v="individuals who belong to that SHG"/>
    <x v="2"/>
    <s v="1.1 All individuals"/>
    <s v="Proportion of individuals who belong to a SHG that does each activity  (Among individuals who belong to that SHG)"/>
    <s v="income_SACCO"/>
    <n v="0.39098950950723949"/>
    <n v="7.1020105836138131E-2"/>
    <n v="0.25050472039944544"/>
    <n v="0.53147429861503359"/>
    <n v="133"/>
    <s v="1"/>
  </r>
  <r>
    <x v="1"/>
    <x v="1"/>
    <x v="2"/>
    <s v="Proportion of individuals who belong to a SHG that does each activity  "/>
    <s v="A SACCO that has a joint income generating activity"/>
    <x v="2"/>
    <s v="individuals who belong to that SHG"/>
    <x v="0"/>
    <s v="1.2 Females"/>
    <s v="Proportion of individuals who belong to a SHG that does each activity  (Among individuals who belong to that SHG)"/>
    <s v="income_SACCO"/>
    <n v="0.40862755677929552"/>
    <n v="9.1381430628064308E-2"/>
    <n v="0.22948316455386522"/>
    <n v="0.58777194900472585"/>
    <n v="71"/>
    <s v="1"/>
  </r>
  <r>
    <x v="1"/>
    <x v="1"/>
    <x v="2"/>
    <s v="Proportion of individuals who belong to a SHG that does each activity  "/>
    <s v="A SACCO that has a joint income generating activity"/>
    <x v="2"/>
    <s v="individuals who belong to that SHG"/>
    <x v="1"/>
    <s v="1.3 Males"/>
    <s v="Proportion of individuals who belong to a SHG that does each activity  (Among individuals who belong to that SHG)"/>
    <s v="income_SACCO"/>
    <n v="0.34737924841964968"/>
    <n v="9.210775251255969E-2"/>
    <n v="0.16679908209485361"/>
    <n v="0.52795941474444574"/>
    <n v="62"/>
    <s v="1"/>
  </r>
  <r>
    <x v="1"/>
    <x v="1"/>
    <x v="2"/>
    <s v="Proportion of individuals who belong to a SHG that does each activity  "/>
    <s v="A SACCO that has a joint income generating activity"/>
    <x v="2"/>
    <s v="individuals who belong to that SHG"/>
    <x v="19"/>
    <s v="6.2 Ubran individuals"/>
    <s v="Proportion of individuals who belong to a SHG that does each activity  (Among individuals who belong to that SHG)"/>
    <s v="income_SACCO"/>
    <n v="0.44399519914295832"/>
    <n v="0.100456613458273"/>
    <n v="0.24706937604119095"/>
    <n v="0.64092102224472569"/>
    <n v="68"/>
    <s v="1"/>
  </r>
  <r>
    <x v="1"/>
    <x v="1"/>
    <x v="2"/>
    <s v="Proportion of individuals who belong to a SHG that does each activity  "/>
    <s v="A SACCO that has a joint income generating activity"/>
    <x v="2"/>
    <s v="individuals who belong to that SHG"/>
    <x v="6"/>
    <s v="6.1 Rural individuals"/>
    <s v="Proportion of individuals who belong to a SHG that does each activity  (Among individuals who belong to that SHG)"/>
    <s v="income_SACCO"/>
    <n v="0.30342519003072932"/>
    <n v="7.1871794376220724E-2"/>
    <n v="0.16249534276168218"/>
    <n v="0.44435503729977643"/>
    <n v="65"/>
    <s v="1"/>
  </r>
  <r>
    <x v="1"/>
    <x v="1"/>
    <x v="2"/>
    <s v="Proportion of individuals who belong to a SHG that does each activity  "/>
    <s v="A SACCO that has a joint income generating activity"/>
    <x v="2"/>
    <s v="individuals who belong to that SHG"/>
    <x v="20"/>
    <s v="7.1 individuals in the two lowest PPI quintiles"/>
    <s v="Proportion of individuals who belong to a SHG that does each activity  (Among individuals who belong to that SHG)"/>
    <s v="income_SACCO"/>
    <n v="0.34986596015346427"/>
    <n v="9.0732481581818569E-2"/>
    <n v="0.1719622637337927"/>
    <n v="0.52776965657313579"/>
    <n v="46"/>
    <s v="1"/>
  </r>
  <r>
    <x v="1"/>
    <x v="1"/>
    <x v="2"/>
    <s v="Proportion of individuals who belong to a SHG that does each activity  "/>
    <s v="A SACCO that has a joint income generating activity"/>
    <x v="2"/>
    <s v="individuals who belong to that SHG"/>
    <x v="21"/>
    <s v="7.2 individuals in the middle PPI quintile"/>
    <s v="Proportion of individuals who belong to a SHG that does each activity  (Among individuals who belong to that SHG)"/>
    <s v="income_SACCO"/>
    <n v="0.29453630080579046"/>
    <n v="8.3775165637118468E-2"/>
    <n v="0.13031365241538329"/>
    <n v="0.45875894919619764"/>
    <n v="55"/>
    <s v="1"/>
  </r>
  <r>
    <x v="1"/>
    <x v="1"/>
    <x v="2"/>
    <s v="Proportion of individuals who belong to a SHG that does each activity  "/>
    <s v="A SACCO that has a joint income generating activity"/>
    <x v="2"/>
    <s v="individuals who belong to that SHG"/>
    <x v="22"/>
    <s v="7.3 individuals in the two highest PPI quintiles"/>
    <s v="Proportion of individuals who belong to a SHG that does each activity  (Among individuals who belong to that SHG)"/>
    <s v="income_SACCO"/>
    <n v="0.51963067471949875"/>
    <n v="0.13730590635653017"/>
    <n v="0.25047763588054955"/>
    <n v="0.7887837135584479"/>
    <n v="32"/>
    <s v="1"/>
  </r>
  <r>
    <x v="1"/>
    <x v="1"/>
    <x v="2"/>
    <s v="Proportion of individuals who belong to a SHG that does each activity  "/>
    <s v="A SACCO that has a joint income generating activity"/>
    <x v="2"/>
    <s v="individuals who belong to that SHG"/>
    <x v="10"/>
    <s v="4.2 Individuals who do not use mobile money"/>
    <s v="Proportion of individuals who belong to a SHG that does each activity  (Among individuals who belong to that SHG)"/>
    <s v="income_SACCO"/>
    <n v="0.25151492618821891"/>
    <n v="0.13403591389509054"/>
    <n v="-1.1250987081724728E-2"/>
    <n v="0.51428083945816261"/>
    <n v="23"/>
    <s v="1"/>
  </r>
  <r>
    <x v="1"/>
    <x v="1"/>
    <x v="2"/>
    <s v="Proportion of individuals who belong to a SHG that does each activity  "/>
    <s v="A SACCO that has a joint income generating activity"/>
    <x v="2"/>
    <s v="individuals who belong to that SHG"/>
    <x v="9"/>
    <s v="4.1 Individuals who use mobile money"/>
    <s v="Proportion of individuals who belong to a SHG that does each activity  (Among individuals who belong to that SHG)"/>
    <s v="income_SACCO"/>
    <n v="0.41062786190152767"/>
    <n v="7.7362289212820595E-2"/>
    <n v="0.25895806709562086"/>
    <n v="0.56229765670743448"/>
    <n v="110"/>
    <s v="1"/>
  </r>
  <r>
    <x v="1"/>
    <x v="1"/>
    <x v="2"/>
    <s v="Proportion of individuals who belong to a SHG that does each activity  "/>
    <s v="A SACCO that has a joint income generating activity"/>
    <x v="2"/>
    <s v="individuals who belong to that SHG"/>
    <x v="7"/>
    <s v="3.2 Individuals who do not have access to a mobile phone"/>
    <s v="Proportion of individuals who belong to a SHG that does each activity  (Among individuals who belong to that SHG)"/>
    <s v="income_SACCO"/>
    <n v="0.53876821052599133"/>
    <n v="0.32707132654873411"/>
    <n v="-0.10236895496952447"/>
    <n v="1.179905376021507"/>
    <n v="3"/>
    <s v="1"/>
  </r>
  <r>
    <x v="1"/>
    <x v="1"/>
    <x v="2"/>
    <s v="Proportion of individuals who belong to a SHG that does each activity  "/>
    <s v="A SACCO that has a joint income generating activity"/>
    <x v="2"/>
    <s v="individuals who belong to that SHG"/>
    <x v="5"/>
    <s v="3.1 Individuals who have access to a mobile phone"/>
    <s v="Proportion of individuals who belong to a SHG that does each activity  (Among individuals who belong to that SHG)"/>
    <s v="income_SACCO"/>
    <n v="0.38599003517805197"/>
    <n v="7.2405943319732005E-2"/>
    <n v="0.24388264632749657"/>
    <n v="0.52809742402860738"/>
    <n v="130"/>
    <s v="1"/>
  </r>
  <r>
    <x v="1"/>
    <x v="1"/>
    <x v="2"/>
    <s v="Proportion of individuals who belong to a SHG that does each activity  "/>
    <s v="A SACCO that has a joint income generating activity"/>
    <x v="2"/>
    <s v="individuals who belong to that SHG"/>
    <x v="12"/>
    <s v="5.2 Individuals without a formal ID"/>
    <s v="Proportion of individuals who belong to a SHG that does each activity  (Among individuals who belong to that SHG)"/>
    <s v="income_SACCO"/>
    <n v="0.66139926753055356"/>
    <n v="0.21399248393176293"/>
    <n v="0.24192004446684218"/>
    <n v="1.080878490594265"/>
    <n v="8"/>
    <s v="1"/>
  </r>
  <r>
    <x v="1"/>
    <x v="1"/>
    <x v="2"/>
    <s v="Proportion of individuals who belong to a SHG that does each activity  "/>
    <s v="A SACCO that has a joint income generating activity"/>
    <x v="2"/>
    <s v="individuals who belong to that SHG"/>
    <x v="11"/>
    <s v="5.1 Individuals with a formal ID"/>
    <s v="Proportion of individuals who belong to a SHG that does each activity  (Among individuals who belong to that SHG)"/>
    <s v="income_SACCO"/>
    <n v="0.36552135494650306"/>
    <n v="7.5216682310640687E-2"/>
    <n v="0.21796766227519027"/>
    <n v="0.51307504761781586"/>
    <n v="125"/>
    <s v="1"/>
  </r>
  <r>
    <x v="1"/>
    <x v="1"/>
    <x v="2"/>
    <s v="Proportion of individuals who belong to a SHG that does each activity  "/>
    <s v="A SACCO that has a joint income generating activity"/>
    <x v="2"/>
    <s v="individuals who belong to that SHG"/>
    <x v="4"/>
    <s v="2.2 Individuals who do not have a bank account"/>
    <s v="Proportion of individuals who belong to a SHG that does each activity  (Among individuals who belong to that SHG)"/>
    <s v="income_SACCO"/>
    <n v="0.25415067931544477"/>
    <n v="7.475324675058849E-2"/>
    <n v="0.10744587521805213"/>
    <n v="0.40085548341283739"/>
    <n v="62"/>
    <s v="1"/>
  </r>
  <r>
    <x v="1"/>
    <x v="1"/>
    <x v="2"/>
    <s v="Proportion of individuals who belong to a SHG that does each activity  "/>
    <s v="A SACCO that has a joint income generating activity"/>
    <x v="2"/>
    <s v="individuals who belong to that SHG"/>
    <x v="3"/>
    <s v="2.1 Individuals who have a bank account"/>
    <s v="Proportion of individuals who belong to a SHG that does each activity  (Among individuals who belong to that SHG)"/>
    <s v="income_SACCO"/>
    <n v="0.46564787371309818"/>
    <n v="9.5542342600148919E-2"/>
    <n v="0.27836215031788542"/>
    <n v="0.652933597108311"/>
    <n v="71"/>
    <s v="1"/>
  </r>
  <r>
    <x v="1"/>
    <x v="1"/>
    <x v="2"/>
    <s v="Proportion of individuals who belong to a SHG that does each activity  "/>
    <s v="A savings groups that has a joint income generating activity"/>
    <x v="3"/>
    <s v="individuals who belong to that SHG"/>
    <x v="2"/>
    <s v="1.1 All individuals"/>
    <s v="Proportion of individuals who belong to a SHG that does each activity  (Among individuals who belong to that SHG)"/>
    <s v="income_SG"/>
    <n v="0.20257538179690415"/>
    <n v="1.5766554496664996E-2"/>
    <n v="0.17164908560884076"/>
    <n v="0.23350167798496754"/>
    <n v="1534"/>
    <s v="1"/>
  </r>
  <r>
    <x v="1"/>
    <x v="1"/>
    <x v="2"/>
    <s v="Proportion of individuals who belong to a SHG that does each activity  "/>
    <s v="A savings groups that has a joint income generating activity"/>
    <x v="3"/>
    <s v="individuals who belong to that SHG"/>
    <x v="0"/>
    <s v="1.2 Females"/>
    <s v="Proportion of individuals who belong to a SHG that does each activity  (Among individuals who belong to that SHG)"/>
    <s v="income_SG"/>
    <n v="0.24619575449016765"/>
    <n v="3.0852188868620612E-2"/>
    <n v="0.18571398434888178"/>
    <n v="0.30667752463145348"/>
    <n v="475"/>
    <s v="1"/>
  </r>
  <r>
    <x v="1"/>
    <x v="1"/>
    <x v="2"/>
    <s v="Proportion of individuals who belong to a SHG that does each activity  "/>
    <s v="A savings groups that has a joint income generating activity"/>
    <x v="3"/>
    <s v="individuals who belong to that SHG"/>
    <x v="1"/>
    <s v="1.3 Males"/>
    <s v="Proportion of individuals who belong to a SHG that does each activity  (Among individuals who belong to that SHG)"/>
    <s v="income_SG"/>
    <n v="0.1777017733625357"/>
    <n v="1.7148954619698203E-2"/>
    <n v="0.14408257991553641"/>
    <n v="0.21132096680953499"/>
    <n v="1059"/>
    <s v="1"/>
  </r>
  <r>
    <x v="1"/>
    <x v="1"/>
    <x v="2"/>
    <s v="Proportion of individuals who belong to a SHG that does each activity  "/>
    <s v="A savings groups that has a joint income generating activity"/>
    <x v="3"/>
    <s v="individuals who belong to that SHG"/>
    <x v="19"/>
    <s v="6.2 Ubran individuals"/>
    <s v="Proportion of individuals who belong to a SHG that does each activity  (Among individuals who belong to that SHG)"/>
    <s v="income_SG"/>
    <n v="0.18035820417445989"/>
    <n v="2.3896555684596022E-2"/>
    <n v="0.1335140826841219"/>
    <n v="0.22720232566479787"/>
    <n v="487"/>
    <s v="1"/>
  </r>
  <r>
    <x v="1"/>
    <x v="1"/>
    <x v="2"/>
    <s v="Proportion of individuals who belong to a SHG that does each activity  "/>
    <s v="A savings groups that has a joint income generating activity"/>
    <x v="3"/>
    <s v="individuals who belong to that SHG"/>
    <x v="6"/>
    <s v="6.1 Rural individuals"/>
    <s v="Proportion of individuals who belong to a SHG that does each activity  (Among individuals who belong to that SHG)"/>
    <s v="income_SG"/>
    <n v="0.21454574880358643"/>
    <n v="2.0472444357717751E-2"/>
    <n v="0.17440721779236684"/>
    <n v="0.25468427981480601"/>
    <n v="1047"/>
    <s v="1"/>
  </r>
  <r>
    <x v="1"/>
    <x v="1"/>
    <x v="2"/>
    <s v="Proportion of individuals who belong to a SHG that does each activity  "/>
    <s v="A savings groups that has a joint income generating activity"/>
    <x v="3"/>
    <s v="individuals who belong to that SHG"/>
    <x v="20"/>
    <s v="7.1 individuals in the two lowest PPI quintiles"/>
    <s v="Proportion of individuals who belong to a SHG that does each activity  (Among individuals who belong to that SHG)"/>
    <s v="income_SG"/>
    <n v="0.19550728678573115"/>
    <n v="2.043133360921881E-2"/>
    <n v="0.1554502468555177"/>
    <n v="0.2355643267159446"/>
    <n v="948"/>
    <s v="1"/>
  </r>
  <r>
    <x v="1"/>
    <x v="1"/>
    <x v="2"/>
    <s v="Proportion of individuals who belong to a SHG that does each activity  "/>
    <s v="A savings groups that has a joint income generating activity"/>
    <x v="3"/>
    <s v="individuals who belong to that SHG"/>
    <x v="21"/>
    <s v="7.2 individuals in the middle PPI quintile"/>
    <s v="Proportion of individuals who belong to a SHG that does each activity  (Among individuals who belong to that SHG)"/>
    <s v="income_SG"/>
    <n v="0.23197818741265613"/>
    <n v="3.2581641603858513E-2"/>
    <n v="0.16810955178049752"/>
    <n v="0.29584682304481474"/>
    <n v="404"/>
    <s v="1"/>
  </r>
  <r>
    <x v="1"/>
    <x v="1"/>
    <x v="2"/>
    <s v="Proportion of individuals who belong to a SHG that does each activity  "/>
    <s v="A savings groups that has a joint income generating activity"/>
    <x v="3"/>
    <s v="individuals who belong to that SHG"/>
    <x v="22"/>
    <s v="7.3 individuals in the two highest PPI quintiles"/>
    <s v="Proportion of individuals who belong to a SHG that does each activity  (Among individuals who belong to that SHG)"/>
    <s v="income_SG"/>
    <n v="0.1744747660082698"/>
    <n v="3.4885638698318552E-2"/>
    <n v="0.10609058188805559"/>
    <n v="0.24285895012848402"/>
    <n v="182"/>
    <s v="1"/>
  </r>
  <r>
    <x v="1"/>
    <x v="1"/>
    <x v="2"/>
    <s v="Proportion of individuals who belong to a SHG that does each activity  "/>
    <s v="A savings groups that has a joint income generating activity"/>
    <x v="3"/>
    <s v="individuals who belong to that SHG"/>
    <x v="10"/>
    <s v="4.2 Individuals who do not use mobile money"/>
    <s v="Proportion of individuals who belong to a SHG that does each activity  (Among individuals who belong to that SHG)"/>
    <s v="income_SG"/>
    <n v="0.15988994166948711"/>
    <n v="2.4977560889485502E-2"/>
    <n v="0.11092432862659872"/>
    <n v="0.20885555471237549"/>
    <n v="401"/>
    <s v="1"/>
  </r>
  <r>
    <x v="1"/>
    <x v="1"/>
    <x v="2"/>
    <s v="Proportion of individuals who belong to a SHG that does each activity  "/>
    <s v="A savings groups that has a joint income generating activity"/>
    <x v="3"/>
    <s v="individuals who belong to that SHG"/>
    <x v="9"/>
    <s v="4.1 Individuals who use mobile money"/>
    <s v="Proportion of individuals who belong to a SHG that does each activity  (Among individuals who belong to that SHG)"/>
    <s v="income_SG"/>
    <n v="0.21510751088098806"/>
    <n v="1.8954411649758831E-2"/>
    <n v="0.17794912913988742"/>
    <n v="0.25226589262208871"/>
    <n v="1133"/>
    <s v="1"/>
  </r>
  <r>
    <x v="1"/>
    <x v="1"/>
    <x v="2"/>
    <s v="Proportion of individuals who belong to a SHG that does each activity  "/>
    <s v="A savings groups that has a joint income generating activity"/>
    <x v="3"/>
    <s v="individuals who belong to that SHG"/>
    <x v="7"/>
    <s v="3.2 Individuals who do not have access to a mobile phone"/>
    <s v="Proportion of individuals who belong to a SHG that does each activity  (Among individuals who belong to that SHG)"/>
    <s v="income_SG"/>
    <n v="0.20515409838044441"/>
    <n v="7.8627858100307965E-2"/>
    <n v="5.102500809701363E-2"/>
    <n v="0.35928318866387521"/>
    <n v="48"/>
    <s v="1"/>
  </r>
  <r>
    <x v="1"/>
    <x v="1"/>
    <x v="2"/>
    <s v="Proportion of individuals who belong to a SHG that does each activity  "/>
    <s v="A savings groups that has a joint income generating activity"/>
    <x v="3"/>
    <s v="individuals who belong to that SHG"/>
    <x v="5"/>
    <s v="3.1 Individuals who have access to a mobile phone"/>
    <s v="Proportion of individuals who belong to a SHG that does each activity  (Among individuals who belong to that SHG)"/>
    <s v="income_SG"/>
    <n v="0.20250963789827139"/>
    <n v="1.6042145141542535E-2"/>
    <n v="0.17105062031935148"/>
    <n v="0.23396865547719131"/>
    <n v="1486"/>
    <s v="1"/>
  </r>
  <r>
    <x v="1"/>
    <x v="1"/>
    <x v="2"/>
    <s v="Proportion of individuals who belong to a SHG that does each activity  "/>
    <s v="A savings groups that has a joint income generating activity"/>
    <x v="3"/>
    <s v="individuals who belong to that SHG"/>
    <x v="12"/>
    <s v="5.2 Individuals without a formal ID"/>
    <s v="Proportion of individuals who belong to a SHG that does each activity  (Among individuals who belong to that SHG)"/>
    <s v="income_SG"/>
    <n v="0.25147177345154093"/>
    <n v="8.1750681313668319E-2"/>
    <n v="9.1220091959396843E-2"/>
    <n v="0.41172345494368501"/>
    <n v="102"/>
    <s v="1"/>
  </r>
  <r>
    <x v="1"/>
    <x v="1"/>
    <x v="2"/>
    <s v="Proportion of individuals who belong to a SHG that does each activity  "/>
    <s v="A savings groups that has a joint income generating activity"/>
    <x v="3"/>
    <s v="individuals who belong to that SHG"/>
    <x v="11"/>
    <s v="5.1 Individuals with a formal ID"/>
    <s v="Proportion of individuals who belong to a SHG that does each activity  (Among individuals who belong to that SHG)"/>
    <s v="income_SG"/>
    <n v="0.19888813133314959"/>
    <n v="1.5691593541511391E-2"/>
    <n v="0.16811918839535697"/>
    <n v="0.2296570742709422"/>
    <n v="1432"/>
    <s v="1"/>
  </r>
  <r>
    <x v="1"/>
    <x v="1"/>
    <x v="2"/>
    <s v="Proportion of individuals who belong to a SHG that does each activity  "/>
    <s v="A savings groups that has a joint income generating activity"/>
    <x v="3"/>
    <s v="individuals who belong to that SHG"/>
    <x v="4"/>
    <s v="2.2 Individuals who do not have a bank account"/>
    <s v="Proportion of individuals who belong to a SHG that does each activity  (Among individuals who belong to that SHG)"/>
    <s v="income_SG"/>
    <n v="0.19309960191730791"/>
    <n v="1.6565559446581918E-2"/>
    <n v="0.16061374797312969"/>
    <n v="0.22558545586148612"/>
    <n v="1323"/>
    <s v="1"/>
  </r>
  <r>
    <x v="1"/>
    <x v="1"/>
    <x v="2"/>
    <s v="Proportion of individuals who belong to a SHG that does each activity  "/>
    <s v="A savings groups that has a joint income generating activity"/>
    <x v="3"/>
    <s v="individuals who belong to that SHG"/>
    <x v="3"/>
    <s v="2.1 Individuals who have a bank account"/>
    <s v="Proportion of individuals who belong to a SHG that does each activity  (Among individuals who belong to that SHG)"/>
    <s v="income_SG"/>
    <n v="0.25704525156027797"/>
    <n v="4.6757662391679729E-2"/>
    <n v="0.16538931224299824"/>
    <n v="0.34870119087755769"/>
    <n v="211"/>
    <s v="1"/>
  </r>
  <r>
    <x v="1"/>
    <x v="1"/>
    <x v="2"/>
    <s v="Proportion of individuals who belong to a SHG that does each activity  "/>
    <s v="A SACCO that has insurance"/>
    <x v="2"/>
    <s v="individuals who belong to that SHG"/>
    <x v="2"/>
    <s v="1.1 All individuals"/>
    <s v="Proportion of individuals who belong to a SHG that does each activity  (Among individuals who belong to that SHG)"/>
    <s v="insurance_SACCO"/>
    <n v="0.27986672457874834"/>
    <n v="7.2889284058443193E-2"/>
    <n v="0.13568451619406285"/>
    <n v="0.42404893296343382"/>
    <n v="133"/>
    <s v="1"/>
  </r>
  <r>
    <x v="1"/>
    <x v="1"/>
    <x v="2"/>
    <s v="Proportion of individuals who belong to a SHG that does each activity  "/>
    <s v="A SACCO that has insurance"/>
    <x v="2"/>
    <s v="individuals who belong to that SHG"/>
    <x v="0"/>
    <s v="1.2 Females"/>
    <s v="Proportion of individuals who belong to a SHG that does each activity  (Among individuals who belong to that SHG)"/>
    <s v="insurance_SACCO"/>
    <n v="0.3522226790501658"/>
    <n v="9.3776999798205904E-2"/>
    <n v="0.16838200684674184"/>
    <n v="0.53606335125358973"/>
    <n v="71"/>
    <s v="1"/>
  </r>
  <r>
    <x v="1"/>
    <x v="1"/>
    <x v="2"/>
    <s v="Proportion of individuals who belong to a SHG that does each activity  "/>
    <s v="A SACCO that has insurance"/>
    <x v="2"/>
    <s v="individuals who belong to that SHG"/>
    <x v="1"/>
    <s v="1.3 Males"/>
    <s v="Proportion of individuals who belong to a SHG that does each activity  (Among individuals who belong to that SHG)"/>
    <s v="insurance_SACCO"/>
    <n v="0.10096585096903296"/>
    <n v="4.3471950777306242E-2"/>
    <n v="1.5737714490956692E-2"/>
    <n v="0.18619398744710924"/>
    <n v="62"/>
    <s v="1"/>
  </r>
  <r>
    <x v="1"/>
    <x v="1"/>
    <x v="2"/>
    <s v="Proportion of individuals who belong to a SHG that does each activity  "/>
    <s v="A SACCO that has insurance"/>
    <x v="2"/>
    <s v="individuals who belong to that SHG"/>
    <x v="19"/>
    <s v="6.2 Ubran individuals"/>
    <s v="Proportion of individuals who belong to a SHG that does each activity  (Among individuals who belong to that SHG)"/>
    <s v="insurance_SACCO"/>
    <n v="0.36385356873296287"/>
    <n v="0.10376080013364268"/>
    <n v="0.16045052468646057"/>
    <n v="0.56725661277946515"/>
    <n v="68"/>
    <s v="1"/>
  </r>
  <r>
    <x v="1"/>
    <x v="1"/>
    <x v="2"/>
    <s v="Proportion of individuals who belong to a SHG that does each activity  "/>
    <s v="A SACCO that has insurance"/>
    <x v="2"/>
    <s v="individuals who belong to that SHG"/>
    <x v="6"/>
    <s v="6.1 Rural individuals"/>
    <s v="Proportion of individuals who belong to a SHG that does each activity  (Among individuals who belong to that SHG)"/>
    <s v="insurance_SACCO"/>
    <n v="0.14112216896810464"/>
    <n v="5.6235709695099736E-2"/>
    <n v="3.0852346888651794E-2"/>
    <n v="0.25139199104755749"/>
    <n v="65"/>
    <s v="1"/>
  </r>
  <r>
    <x v="1"/>
    <x v="1"/>
    <x v="2"/>
    <s v="Proportion of individuals who belong to a SHG that does each activity  "/>
    <s v="A SACCO that has insurance"/>
    <x v="2"/>
    <s v="individuals who belong to that SHG"/>
    <x v="20"/>
    <s v="7.1 individuals in the two lowest PPI quintiles"/>
    <s v="Proportion of individuals who belong to a SHG that does each activity  (Among individuals who belong to that SHG)"/>
    <s v="insurance_SACCO"/>
    <n v="0.14551844320364851"/>
    <n v="7.1016464366563642E-2"/>
    <n v="6.2729238790757147E-3"/>
    <n v="0.28476396252822134"/>
    <n v="46"/>
    <s v="1"/>
  </r>
  <r>
    <x v="1"/>
    <x v="1"/>
    <x v="2"/>
    <s v="Proportion of individuals who belong to a SHG that does each activity  "/>
    <s v="A SACCO that has insurance"/>
    <x v="2"/>
    <s v="individuals who belong to that SHG"/>
    <x v="21"/>
    <s v="7.2 individuals in the middle PPI quintile"/>
    <s v="Proportion of individuals who belong to a SHG that does each activity  (Among individuals who belong to that SHG)"/>
    <s v="insurance_SACCO"/>
    <n v="0.14703319618093555"/>
    <n v="6.0276286962614119E-2"/>
    <n v="2.8874892286698817E-2"/>
    <n v="0.26519150007517228"/>
    <n v="55"/>
    <s v="1"/>
  </r>
  <r>
    <x v="1"/>
    <x v="1"/>
    <x v="2"/>
    <s v="Proportion of individuals who belong to a SHG that does each activity  "/>
    <s v="A SACCO that has insurance"/>
    <x v="2"/>
    <s v="individuals who belong to that SHG"/>
    <x v="22"/>
    <s v="7.3 individuals in the two highest PPI quintiles"/>
    <s v="Proportion of individuals who belong to a SHG that does each activity  (Among individuals who belong to that SHG)"/>
    <s v="insurance_SACCO"/>
    <n v="0.50744256866734028"/>
    <n v="0.13917007053284539"/>
    <n v="0.23463531373336666"/>
    <n v="0.7802498236013139"/>
    <n v="32"/>
    <s v="1"/>
  </r>
  <r>
    <x v="1"/>
    <x v="1"/>
    <x v="2"/>
    <s v="Proportion of individuals who belong to a SHG that does each activity  "/>
    <s v="A SACCO that has insurance"/>
    <x v="2"/>
    <s v="individuals who belong to that SHG"/>
    <x v="10"/>
    <s v="4.2 Individuals who do not use mobile money"/>
    <s v="Proportion of individuals who belong to a SHG that does each activity  (Among individuals who belong to that SHG)"/>
    <s v="insurance_SACCO"/>
    <n v="0.16700582940411962"/>
    <n v="0.11904267752062515"/>
    <n v="-6.6367129885653214E-2"/>
    <n v="0.40037878869389243"/>
    <n v="23"/>
    <s v="1"/>
  </r>
  <r>
    <x v="1"/>
    <x v="1"/>
    <x v="2"/>
    <s v="Proportion of individuals who belong to a SHG that does each activity  "/>
    <s v="A SACCO that has insurance"/>
    <x v="2"/>
    <s v="individuals who belong to that SHG"/>
    <x v="9"/>
    <s v="4.1 Individuals who use mobile money"/>
    <s v="Proportion of individuals who belong to a SHG that does each activity  (Among individuals who belong to that SHG)"/>
    <s v="insurance_SACCO"/>
    <n v="0.29575780651089223"/>
    <n v="8.016862733228014E-2"/>
    <n v="0.13858614857418383"/>
    <n v="0.45292946444760063"/>
    <n v="110"/>
    <s v="1"/>
  </r>
  <r>
    <x v="1"/>
    <x v="1"/>
    <x v="2"/>
    <s v="Proportion of individuals who belong to a SHG that does each activity  "/>
    <s v="A SACCO that has insurance"/>
    <x v="2"/>
    <s v="individuals who belong to that SHG"/>
    <x v="7"/>
    <s v="3.2 Individuals who do not have access to a mobile phone"/>
    <s v="Proportion of individuals who belong to a SHG that does each activity  (Among individuals who belong to that SHG)"/>
    <s v="insurance_SACCO"/>
    <n v="0"/>
    <m/>
    <m/>
    <m/>
    <n v="3"/>
    <s v="1"/>
  </r>
  <r>
    <x v="1"/>
    <x v="1"/>
    <x v="2"/>
    <s v="Proportion of individuals who belong to a SHG that does each activity  "/>
    <s v="A SACCO that has insurance"/>
    <x v="2"/>
    <s v="individuals who belong to that SHG"/>
    <x v="5"/>
    <s v="3.1 Individuals who have access to a mobile phone"/>
    <s v="Proportion of individuals who belong to a SHG that does each activity  (Among individuals who belong to that SHG)"/>
    <s v="insurance_SACCO"/>
    <n v="0.28933484478470189"/>
    <n v="7.4319530430449851E-2"/>
    <n v="0.14347175778045523"/>
    <n v="0.43519793178894856"/>
    <n v="130"/>
    <s v="1"/>
  </r>
  <r>
    <x v="1"/>
    <x v="1"/>
    <x v="2"/>
    <s v="Proportion of individuals who belong to a SHG that does each activity  "/>
    <s v="A SACCO that has insurance"/>
    <x v="2"/>
    <s v="individuals who belong to that SHG"/>
    <x v="12"/>
    <s v="5.2 Individuals without a formal ID"/>
    <s v="Proportion of individuals who belong to a SHG that does each activity  (Among individuals who belong to that SHG)"/>
    <s v="insurance_SACCO"/>
    <n v="0.14547035840359618"/>
    <n v="0.13128243948152371"/>
    <n v="-0.11187632360967892"/>
    <n v="0.40281704041687127"/>
    <n v="8"/>
    <s v="1"/>
  </r>
  <r>
    <x v="1"/>
    <x v="1"/>
    <x v="2"/>
    <s v="Proportion of individuals who belong to a SHG that does each activity  "/>
    <s v="A SACCO that has insurance"/>
    <x v="2"/>
    <s v="individuals who belong to that SHG"/>
    <x v="11"/>
    <s v="5.1 Individuals with a formal ID"/>
    <s v="Proportion of individuals who belong to a SHG that does each activity  (Among individuals who belong to that SHG)"/>
    <s v="insurance_SACCO"/>
    <n v="0.29252465323920374"/>
    <n v="7.7342783818113992E-2"/>
    <n v="0.14080015538499135"/>
    <n v="0.44424915109341612"/>
    <n v="125"/>
    <s v="1"/>
  </r>
  <r>
    <x v="1"/>
    <x v="1"/>
    <x v="2"/>
    <s v="Proportion of individuals who belong to a SHG that does each activity  "/>
    <s v="A SACCO that has insurance"/>
    <x v="2"/>
    <s v="individuals who belong to that SHG"/>
    <x v="4"/>
    <s v="2.2 Individuals who do not have a bank account"/>
    <s v="Proportion of individuals who belong to a SHG that does each activity  (Among individuals who belong to that SHG)"/>
    <s v="insurance_SACCO"/>
    <n v="0.22594052239174553"/>
    <n v="7.2413455473495897E-2"/>
    <n v="8.3827607420987438E-2"/>
    <n v="0.36805343736250362"/>
    <n v="62"/>
    <s v="1"/>
  </r>
  <r>
    <x v="1"/>
    <x v="1"/>
    <x v="2"/>
    <s v="Proportion of individuals who belong to a SHG that does each activity  "/>
    <s v="A SACCO that has insurance"/>
    <x v="2"/>
    <s v="individuals who belong to that SHG"/>
    <x v="3"/>
    <s v="2.1 Individuals who have a bank account"/>
    <s v="Proportion of individuals who belong to a SHG that does each activity  (Among individuals who belong to that SHG)"/>
    <s v="insurance_SACCO"/>
    <n v="0.30928850520543943"/>
    <n v="0.10273236118655144"/>
    <n v="0.10790863469667955"/>
    <n v="0.51066837571419932"/>
    <n v="71"/>
    <s v="1"/>
  </r>
  <r>
    <x v="1"/>
    <x v="1"/>
    <x v="2"/>
    <s v="Proportion of individuals who belong to a SHG that does each activity  "/>
    <s v="A savings groups that has insurance"/>
    <x v="3"/>
    <s v="individuals who belong to that SHG"/>
    <x v="2"/>
    <s v="1.1 All individuals"/>
    <s v="Proportion of individuals who belong to a SHG that does each activity  (Among individuals who belong to that SHG)"/>
    <s v="insurance_SG"/>
    <n v="2.7539542091820506E-2"/>
    <n v="7.50605408620516E-3"/>
    <n v="1.2816322004470009E-2"/>
    <n v="4.2262762179171007E-2"/>
    <n v="1534"/>
    <s v="1"/>
  </r>
  <r>
    <x v="1"/>
    <x v="1"/>
    <x v="2"/>
    <s v="Proportion of individuals who belong to a SHG that does each activity  "/>
    <s v="A savings groups that has insurance"/>
    <x v="3"/>
    <s v="individuals who belong to that SHG"/>
    <x v="0"/>
    <s v="1.2 Females"/>
    <s v="Proportion of individuals who belong to a SHG that does each activity  (Among individuals who belong to that SHG)"/>
    <s v="insurance_SG"/>
    <n v="1.8129309494347122E-2"/>
    <n v="8.1828595896084738E-3"/>
    <n v="2.0878598939757451E-3"/>
    <n v="3.4170759094718499E-2"/>
    <n v="475"/>
    <s v="1"/>
  </r>
  <r>
    <x v="1"/>
    <x v="1"/>
    <x v="2"/>
    <s v="Proportion of individuals who belong to a SHG that does each activity  "/>
    <s v="A savings groups that has insurance"/>
    <x v="3"/>
    <s v="individuals who belong to that SHG"/>
    <x v="1"/>
    <s v="1.3 Males"/>
    <s v="Proportion of individuals who belong to a SHG that does each activity  (Among individuals who belong to that SHG)"/>
    <s v="insurance_SG"/>
    <n v="3.2905531111488785E-2"/>
    <n v="1.0778234729037281E-2"/>
    <n v="1.177563914965167E-2"/>
    <n v="5.40354230733259E-2"/>
    <n v="1059"/>
    <s v="1"/>
  </r>
  <r>
    <x v="1"/>
    <x v="1"/>
    <x v="2"/>
    <s v="Proportion of individuals who belong to a SHG that does each activity  "/>
    <s v="A savings groups that has insurance"/>
    <x v="3"/>
    <s v="individuals who belong to that SHG"/>
    <x v="19"/>
    <s v="6.2 Ubran individuals"/>
    <s v="Proportion of individuals who belong to a SHG that does each activity  (Among individuals who belong to that SHG)"/>
    <s v="insurance_SG"/>
    <n v="3.609677390232556E-2"/>
    <n v="1.7775097373645868E-2"/>
    <n v="1.2524711557839116E-3"/>
    <n v="7.0941076648867202E-2"/>
    <n v="487"/>
    <s v="1"/>
  </r>
  <r>
    <x v="1"/>
    <x v="1"/>
    <x v="2"/>
    <s v="Proportion of individuals who belong to a SHG that does each activity  "/>
    <s v="A savings groups that has insurance"/>
    <x v="3"/>
    <s v="individuals who belong to that SHG"/>
    <x v="6"/>
    <s v="6.1 Rural individuals"/>
    <s v="Proportion of individuals who belong to a SHG that does each activity  (Among individuals who belong to that SHG)"/>
    <s v="insurance_SG"/>
    <n v="2.2929001226831461E-2"/>
    <n v="6.3608312335627585E-3"/>
    <n v="1.0457875783071544E-2"/>
    <n v="3.5400126670591378E-2"/>
    <n v="1047"/>
    <s v="1"/>
  </r>
  <r>
    <x v="1"/>
    <x v="1"/>
    <x v="2"/>
    <s v="Proportion of individuals who belong to a SHG that does each activity  "/>
    <s v="A savings groups that has insurance"/>
    <x v="3"/>
    <s v="individuals who belong to that SHG"/>
    <x v="20"/>
    <s v="7.1 individuals in the two lowest PPI quintiles"/>
    <s v="Proportion of individuals who belong to a SHG that does each activity  (Among individuals who belong to that SHG)"/>
    <s v="insurance_SG"/>
    <n v="1.7226191525962848E-2"/>
    <n v="5.8427784389343054E-3"/>
    <n v="5.7710210653239662E-3"/>
    <n v="2.868136198660173E-2"/>
    <n v="948"/>
    <s v="1"/>
  </r>
  <r>
    <x v="1"/>
    <x v="1"/>
    <x v="2"/>
    <s v="Proportion of individuals who belong to a SHG that does each activity  "/>
    <s v="A savings groups that has insurance"/>
    <x v="3"/>
    <s v="individuals who belong to that SHG"/>
    <x v="21"/>
    <s v="7.2 individuals in the middle PPI quintile"/>
    <s v="Proportion of individuals who belong to a SHG that does each activity  (Among individuals who belong to that SHG)"/>
    <s v="insurance_SG"/>
    <n v="3.0602931498750624E-2"/>
    <n v="1.31810726830213E-2"/>
    <n v="4.764542547434282E-3"/>
    <n v="5.6441320450066966E-2"/>
    <n v="404"/>
    <s v="1"/>
  </r>
  <r>
    <x v="1"/>
    <x v="1"/>
    <x v="2"/>
    <s v="Proportion of individuals who belong to a SHG that does each activity  "/>
    <s v="A savings groups that has insurance"/>
    <x v="3"/>
    <s v="individuals who belong to that SHG"/>
    <x v="22"/>
    <s v="7.3 individuals in the two highest PPI quintiles"/>
    <s v="Proportion of individuals who belong to a SHG that does each activity  (Among individuals who belong to that SHG)"/>
    <s v="insurance_SG"/>
    <n v="5.8455530577739924E-2"/>
    <n v="3.4762180286842533E-2"/>
    <n v="-9.6866455685175948E-3"/>
    <n v="0.12659770672399745"/>
    <n v="182"/>
    <s v="1"/>
  </r>
  <r>
    <x v="1"/>
    <x v="1"/>
    <x v="2"/>
    <s v="Proportion of individuals who belong to a SHG that does each activity  "/>
    <s v="A savings groups that has insurance"/>
    <x v="3"/>
    <s v="individuals who belong to that SHG"/>
    <x v="10"/>
    <s v="4.2 Individuals who do not use mobile money"/>
    <s v="Proportion of individuals who belong to a SHG that does each activity  (Among individuals who belong to that SHG)"/>
    <s v="insurance_SG"/>
    <n v="3.4063723530860422E-2"/>
    <n v="2.4233909085778257E-2"/>
    <n v="-1.3444046345511926E-2"/>
    <n v="8.157149340723277E-2"/>
    <n v="401"/>
    <s v="1"/>
  </r>
  <r>
    <x v="1"/>
    <x v="1"/>
    <x v="2"/>
    <s v="Proportion of individuals who belong to a SHG that does each activity  "/>
    <s v="A savings groups that has insurance"/>
    <x v="3"/>
    <s v="individuals who belong to that SHG"/>
    <x v="9"/>
    <s v="4.1 Individuals who use mobile money"/>
    <s v="Proportion of individuals who belong to a SHG that does each activity  (Among individuals who belong to that SHG)"/>
    <s v="insurance_SG"/>
    <n v="2.5624090740775155E-2"/>
    <n v="6.5610866435949801E-3"/>
    <n v="1.276168347411431E-2"/>
    <n v="3.8486498007436004E-2"/>
    <n v="1133"/>
    <s v="1"/>
  </r>
  <r>
    <x v="1"/>
    <x v="1"/>
    <x v="2"/>
    <s v="Proportion of individuals who belong to a SHG that does each activity  "/>
    <s v="A savings groups that has insurance"/>
    <x v="3"/>
    <s v="individuals who belong to that SHG"/>
    <x v="7"/>
    <s v="3.2 Individuals who do not have access to a mobile phone"/>
    <s v="Proportion of individuals who belong to a SHG that does each activity  (Among individuals who belong to that SHG)"/>
    <s v="insurance_SG"/>
    <n v="0"/>
    <m/>
    <m/>
    <m/>
    <n v="48"/>
    <s v="1"/>
  </r>
  <r>
    <x v="1"/>
    <x v="1"/>
    <x v="2"/>
    <s v="Proportion of individuals who belong to a SHG that does each activity  "/>
    <s v="A savings groups that has insurance"/>
    <x v="3"/>
    <s v="individuals who belong to that SHG"/>
    <x v="5"/>
    <s v="3.1 Individuals who have access to a mobile phone"/>
    <s v="Proportion of individuals who belong to a SHG that does each activity  (Among individuals who belong to that SHG)"/>
    <s v="insurance_SG"/>
    <n v="2.8241657584168193E-2"/>
    <n v="7.6935210248488652E-3"/>
    <n v="1.3154484950518904E-2"/>
    <n v="4.3328830217817485E-2"/>
    <n v="1486"/>
    <s v="1"/>
  </r>
  <r>
    <x v="1"/>
    <x v="1"/>
    <x v="2"/>
    <s v="Proportion of individuals who belong to a SHG that does each activity  "/>
    <s v="A savings groups that has insurance"/>
    <x v="3"/>
    <s v="individuals who belong to that SHG"/>
    <x v="12"/>
    <s v="5.2 Individuals without a formal ID"/>
    <s v="Proportion of individuals who belong to a SHG that does each activity  (Among individuals who belong to that SHG)"/>
    <s v="insurance_SG"/>
    <n v="1.2383123116148878E-2"/>
    <n v="9.7309319940952661E-3"/>
    <n v="-6.6919254275596522E-3"/>
    <n v="3.1458171659857412E-2"/>
    <n v="102"/>
    <s v="1"/>
  </r>
  <r>
    <x v="1"/>
    <x v="1"/>
    <x v="2"/>
    <s v="Proportion of individuals who belong to a SHG that does each activity  "/>
    <s v="A savings groups that has insurance"/>
    <x v="3"/>
    <s v="individuals who belong to that SHG"/>
    <x v="11"/>
    <s v="5.1 Individuals with a formal ID"/>
    <s v="Proportion of individuals who belong to a SHG that does each activity  (Among individuals who belong to that SHG)"/>
    <s v="insurance_SG"/>
    <n v="2.8682479453980878E-2"/>
    <n v="8.0303157927737612E-3"/>
    <n v="1.2936192899549011E-2"/>
    <n v="4.4428766008412744E-2"/>
    <n v="1432"/>
    <s v="1"/>
  </r>
  <r>
    <x v="1"/>
    <x v="1"/>
    <x v="2"/>
    <s v="Proportion of individuals who belong to a SHG that does each activity  "/>
    <s v="A savings groups that has insurance"/>
    <x v="3"/>
    <s v="individuals who belong to that SHG"/>
    <x v="4"/>
    <s v="2.2 Individuals who do not have a bank account"/>
    <s v="Proportion of individuals who belong to a SHG that does each activity  (Among individuals who belong to that SHG)"/>
    <s v="insurance_SG"/>
    <n v="2.0588678027132119E-2"/>
    <n v="5.6280747709303884E-3"/>
    <n v="9.5517543672382181E-3"/>
    <n v="3.1625601687026023E-2"/>
    <n v="1323"/>
    <s v="1"/>
  </r>
  <r>
    <x v="1"/>
    <x v="1"/>
    <x v="2"/>
    <s v="Proportion of individuals who belong to a SHG that does each activity  "/>
    <s v="A savings groups that has insurance"/>
    <x v="3"/>
    <s v="individuals who belong to that SHG"/>
    <x v="3"/>
    <s v="2.1 Individuals who have a bank account"/>
    <s v="Proportion of individuals who belong to a SHG that does each activity  (Among individuals who belong to that SHG)"/>
    <s v="insurance_SG"/>
    <n v="6.7495373185125079E-2"/>
    <n v="3.7767068874881432E-2"/>
    <n v="-6.5369029366090375E-3"/>
    <n v="0.14152764930685918"/>
    <n v="211"/>
    <s v="1"/>
  </r>
  <r>
    <x v="1"/>
    <x v="1"/>
    <x v="2"/>
    <s v="Proportion of individuals who belong to a SHG that does each activity  "/>
    <s v="A SACCO that has a loan from a bank"/>
    <x v="2"/>
    <s v="individuals who belong to that SHG"/>
    <x v="2"/>
    <s v="1.1 All individuals"/>
    <s v="Proportion of individuals who belong to a SHG that does each activity  (Among individuals who belong to that SHG)"/>
    <s v="loan_SACCO"/>
    <n v="0.2642741191291525"/>
    <n v="6.4887069912626161E-2"/>
    <n v="0.13592108127913657"/>
    <n v="0.39262715697916839"/>
    <n v="133"/>
    <s v="1"/>
  </r>
  <r>
    <x v="1"/>
    <x v="1"/>
    <x v="2"/>
    <s v="Proportion of individuals who belong to a SHG that does each activity  "/>
    <s v="A SACCO that has a loan from a bank"/>
    <x v="2"/>
    <s v="individuals who belong to that SHG"/>
    <x v="0"/>
    <s v="1.2 Females"/>
    <s v="Proportion of individuals who belong to a SHG that does each activity  (Among individuals who belong to that SHG)"/>
    <s v="loan_SACCO"/>
    <n v="0.31199355319514255"/>
    <n v="8.5543758932359645E-2"/>
    <n v="0.14429334761409857"/>
    <n v="0.47969375877618653"/>
    <n v="71"/>
    <s v="1"/>
  </r>
  <r>
    <x v="1"/>
    <x v="1"/>
    <x v="2"/>
    <s v="Proportion of individuals who belong to a SHG that does each activity  "/>
    <s v="A SACCO that has a loan from a bank"/>
    <x v="2"/>
    <s v="individuals who belong to that SHG"/>
    <x v="1"/>
    <s v="1.3 Males"/>
    <s v="Proportion of individuals who belong to a SHG that does each activity  (Among individuals who belong to that SHG)"/>
    <s v="loan_SACCO"/>
    <n v="0.14628730650353503"/>
    <n v="5.8889094878831157E-2"/>
    <n v="3.0833370674561655E-2"/>
    <n v="0.26174124233250839"/>
    <n v="62"/>
    <s v="1"/>
  </r>
  <r>
    <x v="1"/>
    <x v="1"/>
    <x v="2"/>
    <s v="Proportion of individuals who belong to a SHG that does each activity  "/>
    <s v="A SACCO that has a loan from a bank"/>
    <x v="2"/>
    <s v="individuals who belong to that SHG"/>
    <x v="19"/>
    <s v="6.2 Ubran individuals"/>
    <s v="Proportion of individuals who belong to a SHG that does each activity  (Among individuals who belong to that SHG)"/>
    <s v="loan_SACCO"/>
    <n v="0.27975351231983436"/>
    <n v="9.5474420113664221E-2"/>
    <n v="9.2594318725707753E-2"/>
    <n v="0.46691270591396095"/>
    <n v="68"/>
    <s v="1"/>
  </r>
  <r>
    <x v="1"/>
    <x v="1"/>
    <x v="2"/>
    <s v="Proportion of individuals who belong to a SHG that does each activity  "/>
    <s v="A SACCO that has a loan from a bank"/>
    <x v="2"/>
    <s v="individuals who belong to that SHG"/>
    <x v="6"/>
    <s v="6.1 Rural individuals"/>
    <s v="Proportion of individuals who belong to a SHG that does each activity  (Among individuals who belong to that SHG)"/>
    <s v="loan_SACCO"/>
    <n v="0.23870247691552121"/>
    <n v="6.4635713794757382E-2"/>
    <n v="0.11196150220799658"/>
    <n v="0.36544345162304581"/>
    <n v="65"/>
    <s v="1"/>
  </r>
  <r>
    <x v="1"/>
    <x v="1"/>
    <x v="2"/>
    <s v="Proportion of individuals who belong to a SHG that does each activity  "/>
    <s v="A SACCO that has a loan from a bank"/>
    <x v="2"/>
    <s v="individuals who belong to that SHG"/>
    <x v="20"/>
    <s v="7.1 individuals in the two lowest PPI quintiles"/>
    <s v="Proportion of individuals who belong to a SHG that does each activity  (Among individuals who belong to that SHG)"/>
    <s v="loan_SACCO"/>
    <n v="0.20190304892857228"/>
    <n v="7.1253599624893291E-2"/>
    <n v="6.2192566690246975E-2"/>
    <n v="0.34161353116689758"/>
    <n v="46"/>
    <s v="1"/>
  </r>
  <r>
    <x v="1"/>
    <x v="1"/>
    <x v="2"/>
    <s v="Proportion of individuals who belong to a SHG that does each activity  "/>
    <s v="A SACCO that has a loan from a bank"/>
    <x v="2"/>
    <s v="individuals who belong to that SHG"/>
    <x v="21"/>
    <s v="7.2 individuals in the middle PPI quintile"/>
    <s v="Proportion of individuals who belong to a SHG that does each activity  (Among individuals who belong to that SHG)"/>
    <s v="loan_SACCO"/>
    <n v="0.25785406720880738"/>
    <n v="7.4696144927439964E-2"/>
    <n v="0.11142882708844898"/>
    <n v="0.40427930732916578"/>
    <n v="55"/>
    <s v="1"/>
  </r>
  <r>
    <x v="1"/>
    <x v="1"/>
    <x v="2"/>
    <s v="Proportion of individuals who belong to a SHG that does each activity  "/>
    <s v="A SACCO that has a loan from a bank"/>
    <x v="2"/>
    <s v="individuals who belong to that SHG"/>
    <x v="22"/>
    <s v="7.3 individuals in the two highest PPI quintiles"/>
    <s v="Proportion of individuals who belong to a SHG that does each activity  (Among individuals who belong to that SHG)"/>
    <s v="loan_SACCO"/>
    <n v="0.31152171674573398"/>
    <n v="0.144603057645601"/>
    <n v="2.8064483014970831E-2"/>
    <n v="0.59497895047649707"/>
    <n v="32"/>
    <s v="1"/>
  </r>
  <r>
    <x v="1"/>
    <x v="1"/>
    <x v="2"/>
    <s v="Proportion of individuals who belong to a SHG that does each activity  "/>
    <s v="A SACCO that has a loan from a bank"/>
    <x v="2"/>
    <s v="individuals who belong to that SHG"/>
    <x v="10"/>
    <s v="4.2 Individuals who do not use mobile money"/>
    <s v="Proportion of individuals who belong to a SHG that does each activity  (Among individuals who belong to that SHG)"/>
    <s v="loan_SACCO"/>
    <n v="3.8956257598846786E-2"/>
    <n v="3.9005125157766371E-2"/>
    <n v="-3.750994490200657E-2"/>
    <n v="0.11542246009970014"/>
    <n v="23"/>
    <s v="1"/>
  </r>
  <r>
    <x v="1"/>
    <x v="1"/>
    <x v="2"/>
    <s v="Proportion of individuals who belong to a SHG that does each activity  "/>
    <s v="A SACCO that has a loan from a bank"/>
    <x v="2"/>
    <s v="individuals who belong to that SHG"/>
    <x v="9"/>
    <s v="4.1 Individuals who use mobile money"/>
    <s v="Proportion of individuals who belong to a SHG that does each activity  (Among individuals who belong to that SHG)"/>
    <s v="loan_SACCO"/>
    <n v="0.29599940885694875"/>
    <n v="7.2008758371319856E-2"/>
    <n v="0.15482528232145484"/>
    <n v="0.43717353539244264"/>
    <n v="110"/>
    <s v="1"/>
  </r>
  <r>
    <x v="1"/>
    <x v="1"/>
    <x v="2"/>
    <s v="Proportion of individuals who belong to a SHG that does each activity  "/>
    <s v="A SACCO that has a loan from a bank"/>
    <x v="2"/>
    <s v="individuals who belong to that SHG"/>
    <x v="7"/>
    <s v="3.2 Individuals who do not have access to a mobile phone"/>
    <s v="Proportion of individuals who belong to a SHG that does each activity  (Among individuals who belong to that SHG)"/>
    <s v="loan_SACCO"/>
    <n v="0"/>
    <m/>
    <m/>
    <m/>
    <n v="3"/>
    <s v="1"/>
  </r>
  <r>
    <x v="1"/>
    <x v="1"/>
    <x v="2"/>
    <s v="Proportion of individuals who belong to a SHG that does each activity  "/>
    <s v="A SACCO that has a loan from a bank"/>
    <x v="2"/>
    <s v="individuals who belong to that SHG"/>
    <x v="5"/>
    <s v="3.1 Individuals who have access to a mobile phone"/>
    <s v="Proportion of individuals who belong to a SHG that does each activity  (Among individuals who belong to that SHG)"/>
    <s v="loan_SACCO"/>
    <n v="0.27321472873897146"/>
    <n v="6.6373566836874481E-2"/>
    <n v="0.1429467722780603"/>
    <n v="0.40348268519988262"/>
    <n v="130"/>
    <s v="1"/>
  </r>
  <r>
    <x v="1"/>
    <x v="1"/>
    <x v="2"/>
    <s v="Proportion of individuals who belong to a SHG that does each activity  "/>
    <s v="A SACCO that has a loan from a bank"/>
    <x v="2"/>
    <s v="individuals who belong to that SHG"/>
    <x v="12"/>
    <s v="5.2 Individuals without a formal ID"/>
    <s v="Proportion of individuals who belong to a SHG that does each activity  (Among individuals who belong to that SHG)"/>
    <s v="loan_SACCO"/>
    <n v="0.12422113919842651"/>
    <n v="0.113482572212025"/>
    <n v="-9.8233315033486646E-2"/>
    <n v="0.34667559343033966"/>
    <n v="8"/>
    <s v="1"/>
  </r>
  <r>
    <x v="1"/>
    <x v="1"/>
    <x v="2"/>
    <s v="Proportion of individuals who belong to a SHG that does each activity  "/>
    <s v="A SACCO that has a loan from a bank"/>
    <x v="2"/>
    <s v="individuals who belong to that SHG"/>
    <x v="11"/>
    <s v="5.1 Individuals with a formal ID"/>
    <s v="Proportion of individuals who belong to a SHG that does each activity  (Among individuals who belong to that SHG)"/>
    <s v="loan_SACCO"/>
    <n v="0.27746480782929894"/>
    <n v="6.9070578266101718E-2"/>
    <n v="0.14196801955013216"/>
    <n v="0.41296159610846572"/>
    <n v="125"/>
    <s v="1"/>
  </r>
  <r>
    <x v="1"/>
    <x v="1"/>
    <x v="2"/>
    <s v="Proportion of individuals who belong to a SHG that does each activity  "/>
    <s v="A SACCO that has a loan from a bank"/>
    <x v="2"/>
    <s v="individuals who belong to that SHG"/>
    <x v="4"/>
    <s v="2.2 Individuals who do not have a bank account"/>
    <s v="Proportion of individuals who belong to a SHG that does each activity  (Among individuals who belong to that SHG)"/>
    <s v="loan_SACCO"/>
    <n v="0.215111850800143"/>
    <n v="6.7012050350263308E-2"/>
    <n v="8.3599305912283706E-2"/>
    <n v="0.3466243956880023"/>
    <n v="62"/>
    <s v="1"/>
  </r>
  <r>
    <x v="1"/>
    <x v="1"/>
    <x v="2"/>
    <s v="Proportion of individuals who belong to a SHG that does each activity  "/>
    <s v="A SACCO that has a loan from a bank"/>
    <x v="2"/>
    <s v="individuals who belong to that SHG"/>
    <x v="3"/>
    <s v="2.1 Individuals who have a bank account"/>
    <s v="Proportion of individuals who belong to a SHG that does each activity  (Among individuals who belong to that SHG)"/>
    <s v="loan_SACCO"/>
    <n v="0.29109672882954896"/>
    <n v="9.1942220225650989E-2"/>
    <n v="0.11086810184698043"/>
    <n v="0.47132535581211749"/>
    <n v="71"/>
    <s v="1"/>
  </r>
  <r>
    <x v="1"/>
    <x v="1"/>
    <x v="2"/>
    <s v="Proportion of individuals who belong to a SHG that does each activity  "/>
    <s v="A savings groups that has a loan from a bank"/>
    <x v="3"/>
    <s v="individuals who belong to that SHG"/>
    <x v="2"/>
    <s v="1.1 All individuals"/>
    <s v="Proportion of individuals who belong to a SHG that does each activity  (Among individuals who belong to that SHG)"/>
    <s v="loan_SG"/>
    <n v="0"/>
    <m/>
    <m/>
    <m/>
    <n v="1473"/>
    <s v="1"/>
  </r>
  <r>
    <x v="1"/>
    <x v="1"/>
    <x v="2"/>
    <s v="Proportion of individuals who belong to a SHG that does each activity  "/>
    <s v="A savings groups that has a loan from a bank"/>
    <x v="3"/>
    <s v="individuals who belong to that SHG"/>
    <x v="0"/>
    <s v="1.2 Females"/>
    <s v="Proportion of individuals who belong to a SHG that does each activity  (Among individuals who belong to that SHG)"/>
    <s v="loan_SG"/>
    <n v="0"/>
    <m/>
    <m/>
    <m/>
    <n v="459"/>
    <s v="1"/>
  </r>
  <r>
    <x v="1"/>
    <x v="1"/>
    <x v="2"/>
    <s v="Proportion of individuals who belong to a SHG that does each activity  "/>
    <s v="A savings groups that has a loan from a bank"/>
    <x v="3"/>
    <s v="individuals who belong to that SHG"/>
    <x v="1"/>
    <s v="1.3 Males"/>
    <s v="Proportion of individuals who belong to a SHG that does each activity  (Among individuals who belong to that SHG)"/>
    <s v="loan_SG"/>
    <n v="0"/>
    <m/>
    <m/>
    <m/>
    <n v="1014"/>
    <s v="1"/>
  </r>
  <r>
    <x v="1"/>
    <x v="1"/>
    <x v="2"/>
    <s v="Proportion of individuals who belong to a SHG that does each activity  "/>
    <s v="A savings groups that has a loan from a bank"/>
    <x v="3"/>
    <s v="individuals who belong to that SHG"/>
    <x v="19"/>
    <s v="6.2 Ubran individuals"/>
    <s v="Proportion of individuals who belong to a SHG that does each activity  (Among individuals who belong to that SHG)"/>
    <s v="loan_SG"/>
    <n v="0"/>
    <m/>
    <m/>
    <m/>
    <n v="468"/>
    <s v="1"/>
  </r>
  <r>
    <x v="1"/>
    <x v="1"/>
    <x v="2"/>
    <s v="Proportion of individuals who belong to a SHG that does each activity  "/>
    <s v="A savings groups that has a loan from a bank"/>
    <x v="3"/>
    <s v="individuals who belong to that SHG"/>
    <x v="6"/>
    <s v="6.1 Rural individuals"/>
    <s v="Proportion of individuals who belong to a SHG that does each activity  (Among individuals who belong to that SHG)"/>
    <s v="loan_SG"/>
    <n v="0"/>
    <m/>
    <m/>
    <m/>
    <n v="1005"/>
    <s v="1"/>
  </r>
  <r>
    <x v="1"/>
    <x v="1"/>
    <x v="2"/>
    <s v="Proportion of individuals who belong to a SHG that does each activity  "/>
    <s v="A savings groups that has a loan from a bank"/>
    <x v="3"/>
    <s v="individuals who belong to that SHG"/>
    <x v="20"/>
    <s v="7.1 individuals in the two lowest PPI quintiles"/>
    <s v="Proportion of individuals who belong to a SHG that does each activity  (Among individuals who belong to that SHG)"/>
    <s v="loan_SG"/>
    <n v="0"/>
    <m/>
    <m/>
    <m/>
    <n v="915"/>
    <s v="1"/>
  </r>
  <r>
    <x v="1"/>
    <x v="1"/>
    <x v="2"/>
    <s v="Proportion of individuals who belong to a SHG that does each activity  "/>
    <s v="A savings groups that has a loan from a bank"/>
    <x v="3"/>
    <s v="individuals who belong to that SHG"/>
    <x v="21"/>
    <s v="7.2 individuals in the middle PPI quintile"/>
    <s v="Proportion of individuals who belong to a SHG that does each activity  (Among individuals who belong to that SHG)"/>
    <s v="loan_SG"/>
    <n v="0"/>
    <m/>
    <m/>
    <m/>
    <n v="384"/>
    <s v="1"/>
  </r>
  <r>
    <x v="1"/>
    <x v="1"/>
    <x v="2"/>
    <s v="Proportion of individuals who belong to a SHG that does each activity  "/>
    <s v="A savings groups that has a loan from a bank"/>
    <x v="3"/>
    <s v="individuals who belong to that SHG"/>
    <x v="22"/>
    <s v="7.3 individuals in the two highest PPI quintiles"/>
    <s v="Proportion of individuals who belong to a SHG that does each activity  (Among individuals who belong to that SHG)"/>
    <s v="loan_SG"/>
    <n v="0"/>
    <m/>
    <m/>
    <m/>
    <n v="174"/>
    <s v="1"/>
  </r>
  <r>
    <x v="1"/>
    <x v="1"/>
    <x v="2"/>
    <s v="Proportion of individuals who belong to a SHG that does each activity  "/>
    <s v="A savings groups that has a loan from a bank"/>
    <x v="3"/>
    <s v="individuals who belong to that SHG"/>
    <x v="10"/>
    <s v="4.2 Individuals who do not use mobile money"/>
    <s v="Proportion of individuals who belong to a SHG that does each activity  (Among individuals who belong to that SHG)"/>
    <s v="loan_SG"/>
    <n v="0"/>
    <m/>
    <m/>
    <m/>
    <n v="388"/>
    <s v="1"/>
  </r>
  <r>
    <x v="1"/>
    <x v="1"/>
    <x v="2"/>
    <s v="Proportion of individuals who belong to a SHG that does each activity  "/>
    <s v="A savings groups that has a loan from a bank"/>
    <x v="3"/>
    <s v="individuals who belong to that SHG"/>
    <x v="9"/>
    <s v="4.1 Individuals who use mobile money"/>
    <s v="Proportion of individuals who belong to a SHG that does each activity  (Among individuals who belong to that SHG)"/>
    <s v="loan_SG"/>
    <n v="0"/>
    <m/>
    <m/>
    <m/>
    <n v="1085"/>
    <s v="1"/>
  </r>
  <r>
    <x v="1"/>
    <x v="1"/>
    <x v="2"/>
    <s v="Proportion of individuals who belong to a SHG that does each activity  "/>
    <s v="A savings groups that has a loan from a bank"/>
    <x v="3"/>
    <s v="individuals who belong to that SHG"/>
    <x v="7"/>
    <s v="3.2 Individuals who do not have access to a mobile phone"/>
    <s v="Proportion of individuals who belong to a SHG that does each activity  (Among individuals who belong to that SHG)"/>
    <s v="loan_SG"/>
    <n v="0"/>
    <m/>
    <m/>
    <m/>
    <n v="47"/>
    <s v="1"/>
  </r>
  <r>
    <x v="1"/>
    <x v="1"/>
    <x v="2"/>
    <s v="Proportion of individuals who belong to a SHG that does each activity  "/>
    <s v="A savings groups that has a loan from a bank"/>
    <x v="3"/>
    <s v="individuals who belong to that SHG"/>
    <x v="5"/>
    <s v="3.1 Individuals who have access to a mobile phone"/>
    <s v="Proportion of individuals who belong to a SHG that does each activity  (Among individuals who belong to that SHG)"/>
    <s v="loan_SG"/>
    <n v="0"/>
    <m/>
    <m/>
    <m/>
    <n v="1426"/>
    <s v="1"/>
  </r>
  <r>
    <x v="1"/>
    <x v="1"/>
    <x v="2"/>
    <s v="Proportion of individuals who belong to a SHG that does each activity  "/>
    <s v="A savings groups that has a loan from a bank"/>
    <x v="3"/>
    <s v="individuals who belong to that SHG"/>
    <x v="12"/>
    <s v="5.2 Individuals without a formal ID"/>
    <s v="Proportion of individuals who belong to a SHG that does each activity  (Among individuals who belong to that SHG)"/>
    <s v="loan_SG"/>
    <n v="0"/>
    <m/>
    <m/>
    <m/>
    <n v="98"/>
    <s v="1"/>
  </r>
  <r>
    <x v="1"/>
    <x v="1"/>
    <x v="2"/>
    <s v="Proportion of individuals who belong to a SHG that does each activity  "/>
    <s v="A savings groups that has a loan from a bank"/>
    <x v="3"/>
    <s v="individuals who belong to that SHG"/>
    <x v="11"/>
    <s v="5.1 Individuals with a formal ID"/>
    <s v="Proportion of individuals who belong to a SHG that does each activity  (Among individuals who belong to that SHG)"/>
    <s v="loan_SG"/>
    <n v="0"/>
    <m/>
    <m/>
    <m/>
    <n v="1375"/>
    <s v="1"/>
  </r>
  <r>
    <x v="1"/>
    <x v="1"/>
    <x v="2"/>
    <s v="Proportion of individuals who belong to a SHG that does each activity  "/>
    <s v="A savings groups that has a loan from a bank"/>
    <x v="3"/>
    <s v="individuals who belong to that SHG"/>
    <x v="4"/>
    <s v="2.2 Individuals who do not have a bank account"/>
    <s v="Proportion of individuals who belong to a SHG that does each activity  (Among individuals who belong to that SHG)"/>
    <s v="loan_SG"/>
    <n v="0"/>
    <m/>
    <m/>
    <m/>
    <n v="1273"/>
    <s v="1"/>
  </r>
  <r>
    <x v="1"/>
    <x v="1"/>
    <x v="2"/>
    <s v="Proportion of individuals who belong to a SHG that does each activity  "/>
    <s v="A savings groups that has a loan from a bank"/>
    <x v="3"/>
    <s v="individuals who belong to that SHG"/>
    <x v="3"/>
    <s v="2.1 Individuals who have a bank account"/>
    <s v="Proportion of individuals who belong to a SHG that does each activity  (Among individuals who belong to that SHG)"/>
    <s v="loan_SG"/>
    <n v="0"/>
    <m/>
    <m/>
    <m/>
    <n v="200"/>
    <s v="1"/>
  </r>
  <r>
    <x v="0"/>
    <x v="0"/>
    <x v="1"/>
    <s v="Proportion of individuals who have received financial advice from a SHG "/>
    <s v="Merry go round"/>
    <x v="7"/>
    <s v="all question respondents"/>
    <x v="0"/>
    <s v="1.2 Females"/>
    <s v="Proportion of individuals who have received financial advice from a SHG (Among all question respondents)"/>
    <s v="merry_advice"/>
    <n v="8.9341602970741606E-4"/>
    <n v="6.3270730391275785E-4"/>
    <n v="-3.4716338487224957E-4"/>
    <n v="2.1339954442870816E-3"/>
    <n v="1818"/>
    <s v="1"/>
  </r>
  <r>
    <x v="0"/>
    <x v="0"/>
    <x v="1"/>
    <s v="Proportion of individuals who have received financial advice from a SHG "/>
    <s v="Merry go round"/>
    <x v="7"/>
    <s v="all question respondents"/>
    <x v="1"/>
    <s v="1.3 Males"/>
    <s v="Proportion of individuals who have received financial advice from a SHG (Among all question respondents)"/>
    <s v="merry_advice"/>
    <n v="2.4008379945437185E-3"/>
    <n v="1.4071064605388098E-3"/>
    <n v="-3.581428142303833E-4"/>
    <n v="5.1598188033178203E-3"/>
    <n v="1211"/>
    <s v="1"/>
  </r>
  <r>
    <x v="0"/>
    <x v="0"/>
    <x v="1"/>
    <s v="Proportion of individuals who have received financial advice from a SHG "/>
    <s v="Merry go round"/>
    <x v="7"/>
    <s v="all question respondents"/>
    <x v="2"/>
    <s v="1.1 All individuals"/>
    <s v="Proportion of individuals who have received financial advice from a SHG (Among all question respondents)"/>
    <s v="merry_advice"/>
    <n v="1.6114677217805861E-3"/>
    <n v="7.4782916399684951E-4"/>
    <n v="1.4516338051643674E-4"/>
    <n v="3.0777720630447356E-3"/>
    <n v="3029"/>
    <s v="1"/>
  </r>
  <r>
    <x v="0"/>
    <x v="0"/>
    <x v="1"/>
    <s v="Proportion of individuals who have received financial advice from a SHG "/>
    <s v="Merry go round"/>
    <x v="7"/>
    <s v="all question respondents"/>
    <x v="3"/>
    <s v="2.1 Individuals who have a bank account"/>
    <s v="Proportion of individuals who have received financial advice from a SHG (Among all question respondents)"/>
    <s v="merry_advice"/>
    <n v="5.9096720368064931E-3"/>
    <n v="4.2044526989346446E-3"/>
    <n v="-2.3341990796101591E-3"/>
    <n v="1.4153543153223145E-2"/>
    <n v="285"/>
    <s v="1"/>
  </r>
  <r>
    <x v="0"/>
    <x v="0"/>
    <x v="1"/>
    <s v="Proportion of individuals who have received financial advice from a SHG "/>
    <s v="Merry go round"/>
    <x v="7"/>
    <s v="all question respondents"/>
    <x v="4"/>
    <s v="2.2 Individuals who do not have a bank account"/>
    <s v="Proportion of individuals who have received financial advice from a SHG (Among all question respondents)"/>
    <s v="merry_advice"/>
    <n v="1.1547873999247322E-3"/>
    <n v="6.9603028410946896E-4"/>
    <n v="-2.0995240480068669E-4"/>
    <n v="2.5195272046501511E-3"/>
    <n v="2744"/>
    <s v="1"/>
  </r>
  <r>
    <x v="0"/>
    <x v="0"/>
    <x v="1"/>
    <s v="Proportion of individuals who have received financial advice from a SHG "/>
    <s v="Merry go round"/>
    <x v="7"/>
    <s v="all question respondents"/>
    <x v="5"/>
    <s v="3.1 Individuals who have access to a mobile phone"/>
    <s v="Proportion of individuals who have received financial advice from a SHG (Among all question respondents)"/>
    <s v="merry_advice"/>
    <n v="1.8266956115019315E-3"/>
    <n v="8.4761865925936201E-4"/>
    <n v="1.6472924318611075E-4"/>
    <n v="3.4886619798177522E-3"/>
    <n v="2682"/>
    <s v="1"/>
  </r>
  <r>
    <x v="0"/>
    <x v="0"/>
    <x v="1"/>
    <s v="Proportion of individuals who have received financial advice from a SHG "/>
    <s v="Merry go round"/>
    <x v="7"/>
    <s v="all question respondents"/>
    <x v="6"/>
    <s v="6.1 Rural individuals"/>
    <s v="Proportion of individuals who have received financial advice from a SHG (Among all question respondents)"/>
    <s v="merry_advice"/>
    <n v="2.0958985249353908E-3"/>
    <n v="1.0763933739744494E-3"/>
    <n v="-1.463734763101996E-5"/>
    <n v="4.2064343975018017E-3"/>
    <n v="2027"/>
    <s v="1"/>
  </r>
  <r>
    <x v="0"/>
    <x v="0"/>
    <x v="1"/>
    <s v="Proportion of individuals who have received financial advice from a SHG "/>
    <s v="Merry go round"/>
    <x v="7"/>
    <s v="all question respondents"/>
    <x v="7"/>
    <s v="3.2 Individuals who do not have access to a mobile phone"/>
    <s v="Proportion of individuals who have received financial advice from a SHG (Among all question respondents)"/>
    <s v="merry_advice"/>
    <n v="0"/>
    <m/>
    <m/>
    <m/>
    <n v="347"/>
    <s v="1"/>
  </r>
  <r>
    <x v="0"/>
    <x v="0"/>
    <x v="1"/>
    <s v="Proportion of individuals who have received financial advice from a SHG "/>
    <s v="Merry go round"/>
    <x v="7"/>
    <s v="all question respondents"/>
    <x v="8"/>
    <s v="6.2 Urban individuals"/>
    <s v="Proportion of individuals who have received financial advice from a SHG (Among all question respondents)"/>
    <s v="merry_advice"/>
    <n v="6.5531780144799455E-4"/>
    <n v="6.5536815290480972E-4"/>
    <n v="-6.2969382152026638E-4"/>
    <n v="1.9403294244162554E-3"/>
    <n v="1002"/>
    <s v="1"/>
  </r>
  <r>
    <x v="0"/>
    <x v="0"/>
    <x v="1"/>
    <s v="Proportion of individuals who have received financial advice from a SHG "/>
    <s v="Merry go round"/>
    <x v="7"/>
    <s v="all question respondents"/>
    <x v="9"/>
    <s v="4.1 Individuals who use mobile money"/>
    <s v="Proportion of individuals who have received financial advice from a SHG (Among all question respondents)"/>
    <s v="merry_advice"/>
    <n v="2.6338431461726593E-3"/>
    <n v="1.221701796353997E-3"/>
    <n v="2.3839411320124336E-4"/>
    <n v="5.0292921791440758E-3"/>
    <n v="1835"/>
    <s v="1"/>
  </r>
  <r>
    <x v="0"/>
    <x v="0"/>
    <x v="1"/>
    <s v="Proportion of individuals who have received financial advice from a SHG "/>
    <s v="Merry go round"/>
    <x v="7"/>
    <s v="all question respondents"/>
    <x v="10"/>
    <s v="4.2 Individuals who do not use mobile money"/>
    <s v="Proportion of individuals who have received financial advice from a SHG (Among all question respondents)"/>
    <s v="merry_advice"/>
    <n v="0"/>
    <m/>
    <m/>
    <m/>
    <n v="1194"/>
    <s v="1"/>
  </r>
  <r>
    <x v="0"/>
    <x v="0"/>
    <x v="1"/>
    <s v="Proportion of individuals who have received financial advice from a SHG "/>
    <s v="Merry go round"/>
    <x v="7"/>
    <s v="all question respondents"/>
    <x v="11"/>
    <s v="5.1 Individuals with a formal ID"/>
    <s v="Proportion of individuals who have received financial advice from a SHG (Among all question respondents)"/>
    <s v="merry_advice"/>
    <n v="1.8362620601836065E-3"/>
    <n v="8.520476693932035E-4"/>
    <n v="1.6561152026896048E-4"/>
    <n v="3.5069126000982524E-3"/>
    <n v="2691"/>
    <s v="1"/>
  </r>
  <r>
    <x v="0"/>
    <x v="0"/>
    <x v="1"/>
    <s v="Proportion of individuals who have received financial advice from a SHG "/>
    <s v="Merry go round"/>
    <x v="7"/>
    <s v="all question respondents"/>
    <x v="12"/>
    <s v="5.2 Individuals without a formal ID"/>
    <s v="Proportion of individuals who have received financial advice from a SHG (Among all question respondents)"/>
    <s v="merry_advice"/>
    <n v="0"/>
    <m/>
    <m/>
    <m/>
    <n v="338"/>
    <s v="1"/>
  </r>
  <r>
    <x v="0"/>
    <x v="0"/>
    <x v="1"/>
    <s v="Proportion of individuals who have received financial advice from a SHG "/>
    <s v="Merry go round"/>
    <x v="7"/>
    <s v="all question respondents"/>
    <x v="13"/>
    <s v="7.1 Individuals in the two lowest PPI quantiles"/>
    <s v="Proportion of individuals who have received financial advice from a SHG (Among all question respondents)"/>
    <s v="merry_advice"/>
    <n v="2.9394708513335735E-3"/>
    <n v="1.3631614879086118E-3"/>
    <n v="2.6665504821397814E-4"/>
    <n v="5.6122866544531689E-3"/>
    <n v="1691"/>
    <s v="1"/>
  </r>
  <r>
    <x v="0"/>
    <x v="0"/>
    <x v="1"/>
    <s v="Proportion of individuals who have received financial advice from a SHG "/>
    <s v="Merry go round"/>
    <x v="7"/>
    <s v="all question respondents"/>
    <x v="14"/>
    <s v="7.2 Individuals in the middle PPI quantile"/>
    <s v="Proportion of individuals who have received financial advice from a SHG (Among all question respondents)"/>
    <s v="merry_advice"/>
    <n v="0"/>
    <m/>
    <m/>
    <m/>
    <n v="854"/>
    <s v="1"/>
  </r>
  <r>
    <x v="0"/>
    <x v="0"/>
    <x v="1"/>
    <s v="Proportion of individuals who have received financial advice from a SHG "/>
    <s v="Merry go round"/>
    <x v="7"/>
    <s v="all question respondents"/>
    <x v="15"/>
    <s v="7.3 Individuals in the two highest PPI quantiles"/>
    <s v="Proportion of individuals who have received financial advice from a SHG (Among all question respondents)"/>
    <s v="merry_advice"/>
    <n v="0"/>
    <m/>
    <m/>
    <m/>
    <n v="484"/>
    <s v="1"/>
  </r>
  <r>
    <x v="0"/>
    <x v="0"/>
    <x v="1"/>
    <s v="Proportion of individuals who have received financial advice from a SHG "/>
    <s v="Merry go round"/>
    <x v="7"/>
    <s v="all question respondents"/>
    <x v="16"/>
    <s v="7.x Individuals not in the middle PPI quantile"/>
    <s v="Proportion of individuals who have received financial advice from a SHG (Among all question respondents)"/>
    <s v="merry_advice"/>
    <n v="2.2496357182636892E-3"/>
    <n v="1.0436502135997153E-3"/>
    <n v="2.0330092331717099E-4"/>
    <n v="4.2959705132102075E-3"/>
    <n v="2175"/>
    <s v="1"/>
  </r>
  <r>
    <x v="0"/>
    <x v="0"/>
    <x v="1"/>
    <s v="Proportion of individuals who have received financial advice from a SHG "/>
    <s v="Merry go round"/>
    <x v="7"/>
    <s v="all question respondents"/>
    <x v="17"/>
    <s v="7.x Individuals not in the two highest PPI quantiles"/>
    <s v="Proportion of individuals who have received financial advice from a SHG (Among all question respondents)"/>
    <s v="merry_advice"/>
    <n v="1.9371091543715011E-3"/>
    <n v="8.9879127543706478E-4"/>
    <n v="1.7480619466871258E-4"/>
    <n v="3.6994121140742895E-3"/>
    <n v="2545"/>
    <s v="1"/>
  </r>
  <r>
    <x v="0"/>
    <x v="0"/>
    <x v="1"/>
    <s v="Proportion of individuals who have received financial advice from a SHG "/>
    <s v="Merry go round"/>
    <x v="7"/>
    <s v="all question respondents"/>
    <x v="18"/>
    <s v="7.x Individuals not in the two lowest PPI quantiles"/>
    <s v="Proportion of individuals who have received financial advice from a SHG (Among all question respondents)"/>
    <s v="merry_advice"/>
    <n v="0"/>
    <m/>
    <m/>
    <m/>
    <n v="1338"/>
    <s v="1"/>
  </r>
  <r>
    <x v="0"/>
    <x v="0"/>
    <x v="0"/>
    <s v="Proportion of individuals who accessed financial services from a SHG "/>
    <s v="Merry go round"/>
    <x v="7"/>
    <s v="all question respondents"/>
    <x v="0"/>
    <s v="1.2 Females"/>
    <s v="Proportion of individuals who accessed financial services from a SHG (Among all question respondents)"/>
    <s v="merry_fin_serv"/>
    <n v="7.1475079176161777E-2"/>
    <n v="6.1952426950778669E-3"/>
    <n v="5.9327771079180483E-2"/>
    <n v="8.362238727314307E-2"/>
    <n v="1818"/>
    <s v="1"/>
  </r>
  <r>
    <x v="0"/>
    <x v="0"/>
    <x v="0"/>
    <s v="Proportion of individuals who accessed financial services from a SHG "/>
    <s v="Merry go round"/>
    <x v="7"/>
    <s v="all question respondents"/>
    <x v="1"/>
    <s v="1.3 Males"/>
    <s v="Proportion of individuals who accessed financial services from a SHG (Among all question respondents)"/>
    <s v="merry_fin_serv"/>
    <n v="4.0322919949774452E-2"/>
    <n v="5.5753695434968397E-3"/>
    <n v="2.9391026732227009E-2"/>
    <n v="5.1254813167321896E-2"/>
    <n v="1211"/>
    <s v="1"/>
  </r>
  <r>
    <x v="0"/>
    <x v="0"/>
    <x v="0"/>
    <s v="Proportion of individuals who accessed financial services from a SHG "/>
    <s v="Merry go round"/>
    <x v="7"/>
    <s v="all question respondents"/>
    <x v="2"/>
    <s v="1.1 All individuals"/>
    <s v="Proportion of individuals who accessed financial services from a SHG (Among all question respondents)"/>
    <s v="merry_fin_serv"/>
    <n v="5.6635929179650928E-2"/>
    <n v="4.205044366009541E-3"/>
    <n v="4.8390897953355883E-2"/>
    <n v="6.4880960405945973E-2"/>
    <n v="3029"/>
    <s v="1"/>
  </r>
  <r>
    <x v="0"/>
    <x v="0"/>
    <x v="0"/>
    <s v="Proportion of individuals who accessed financial services from a SHG "/>
    <s v="Merry go round"/>
    <x v="7"/>
    <s v="all question respondents"/>
    <x v="3"/>
    <s v="2.1 Individuals who have a bank account"/>
    <s v="Proportion of individuals who accessed financial services from a SHG (Among all question respondents)"/>
    <s v="merry_fin_serv"/>
    <n v="6.5592411834177106E-2"/>
    <n v="1.4437729169879829E-2"/>
    <n v="3.7283667031226334E-2"/>
    <n v="9.3901156637127878E-2"/>
    <n v="285"/>
    <s v="1"/>
  </r>
  <r>
    <x v="0"/>
    <x v="0"/>
    <x v="0"/>
    <s v="Proportion of individuals who accessed financial services from a SHG "/>
    <s v="Merry go round"/>
    <x v="7"/>
    <s v="all question respondents"/>
    <x v="4"/>
    <s v="2.2 Individuals who do not have a bank account"/>
    <s v="Proportion of individuals who accessed financial services from a SHG (Among all question respondents)"/>
    <s v="merry_fin_serv"/>
    <n v="5.5684310996432937E-2"/>
    <n v="4.3915149693017378E-3"/>
    <n v="4.7073657956642201E-2"/>
    <n v="6.4294964036223673E-2"/>
    <n v="2744"/>
    <s v="1"/>
  </r>
  <r>
    <x v="0"/>
    <x v="0"/>
    <x v="0"/>
    <s v="Proportion of individuals who accessed financial services from a SHG "/>
    <s v="Merry go round"/>
    <x v="7"/>
    <s v="all question respondents"/>
    <x v="5"/>
    <s v="3.1 Individuals who have access to a mobile phone"/>
    <s v="Proportion of individuals who accessed financial services from a SHG (Among all question respondents)"/>
    <s v="merry_fin_serv"/>
    <n v="6.1914672007904709E-2"/>
    <n v="4.6736089552473761E-3"/>
    <n v="5.2750903823438583E-2"/>
    <n v="7.1078440192370834E-2"/>
    <n v="2682"/>
    <s v="1"/>
  </r>
  <r>
    <x v="0"/>
    <x v="0"/>
    <x v="0"/>
    <s v="Proportion of individuals who accessed financial services from a SHG "/>
    <s v="Merry go round"/>
    <x v="7"/>
    <s v="all question respondents"/>
    <x v="6"/>
    <s v="6.1 Rural individuals"/>
    <s v="Proportion of individuals who accessed financial services from a SHG (Among all question respondents)"/>
    <s v="merry_fin_serv"/>
    <n v="5.8364136389736719E-2"/>
    <n v="5.2522851188321262E-3"/>
    <n v="4.806573022683789E-2"/>
    <n v="6.8662542552635555E-2"/>
    <n v="2027"/>
    <s v="1"/>
  </r>
  <r>
    <x v="0"/>
    <x v="0"/>
    <x v="0"/>
    <s v="Proportion of individuals who accessed financial services from a SHG "/>
    <s v="Merry go round"/>
    <x v="7"/>
    <s v="all question respondents"/>
    <x v="7"/>
    <s v="3.2 Individuals who do not have access to a mobile phone"/>
    <s v="Proportion of individuals who accessed financial services from a SHG (Among all question respondents)"/>
    <s v="merry_fin_serv"/>
    <n v="1.7112595608313984E-2"/>
    <n v="6.6539257307964604E-3"/>
    <n v="4.065925786866393E-3"/>
    <n v="3.0159265429761575E-2"/>
    <n v="347"/>
    <s v="1"/>
  </r>
  <r>
    <x v="0"/>
    <x v="0"/>
    <x v="0"/>
    <s v="Proportion of individuals who accessed financial services from a SHG "/>
    <s v="Merry go round"/>
    <x v="7"/>
    <s v="all question respondents"/>
    <x v="8"/>
    <s v="6.2 Urban individuals"/>
    <s v="Proportion of individuals who accessed financial services from a SHG (Among all question respondents)"/>
    <s v="merry_fin_serv"/>
    <n v="5.3224863707595986E-2"/>
    <n v="6.9879887270888359E-3"/>
    <n v="3.9523180622021023E-2"/>
    <n v="6.6926546793170949E-2"/>
    <n v="1002"/>
    <s v="1"/>
  </r>
  <r>
    <x v="0"/>
    <x v="0"/>
    <x v="0"/>
    <s v="Proportion of individuals who accessed financial services from a SHG "/>
    <s v="Merry go round"/>
    <x v="7"/>
    <s v="all question respondents"/>
    <x v="9"/>
    <s v="4.1 Individuals who use mobile money"/>
    <s v="Proportion of individuals who accessed financial services from a SHG (Among all question respondents)"/>
    <s v="merry_fin_serv"/>
    <n v="6.7076989649165739E-2"/>
    <n v="5.8490996573082096E-3"/>
    <n v="5.5608380730306023E-2"/>
    <n v="7.8545598568025454E-2"/>
    <n v="1835"/>
    <s v="1"/>
  </r>
  <r>
    <x v="0"/>
    <x v="0"/>
    <x v="0"/>
    <s v="Proportion of individuals who accessed financial services from a SHG "/>
    <s v="Merry go round"/>
    <x v="7"/>
    <s v="all question respondents"/>
    <x v="10"/>
    <s v="4.2 Individuals who do not use mobile money"/>
    <s v="Proportion of individuals who accessed financial services from a SHG (Among all question respondents)"/>
    <s v="merry_fin_serv"/>
    <n v="4.0178733978791889E-2"/>
    <n v="5.6611595467357615E-3"/>
    <n v="2.9078628206502696E-2"/>
    <n v="5.1278839751081079E-2"/>
    <n v="1194"/>
    <s v="1"/>
  </r>
  <r>
    <x v="0"/>
    <x v="0"/>
    <x v="0"/>
    <s v="Proportion of individuals who accessed financial services from a SHG "/>
    <s v="Merry go round"/>
    <x v="7"/>
    <s v="all question respondents"/>
    <x v="11"/>
    <s v="5.1 Individuals with a formal ID"/>
    <s v="Proportion of individuals who accessed financial services from a SHG (Among all question respondents)"/>
    <s v="merry_fin_serv"/>
    <n v="5.9697298899272291E-2"/>
    <n v="4.6020778663915267E-3"/>
    <n v="5.0673785135433608E-2"/>
    <n v="6.8720812663110975E-2"/>
    <n v="2691"/>
    <s v="1"/>
  </r>
  <r>
    <x v="0"/>
    <x v="0"/>
    <x v="0"/>
    <s v="Proportion of individuals who accessed financial services from a SHG "/>
    <s v="Merry go round"/>
    <x v="7"/>
    <s v="all question respondents"/>
    <x v="12"/>
    <s v="5.2 Individuals without a formal ID"/>
    <s v="Proportion of individuals who accessed financial services from a SHG (Among all question respondents)"/>
    <s v="merry_fin_serv"/>
    <n v="3.4690098503250895E-2"/>
    <n v="9.4668609227936077E-3"/>
    <n v="1.6127972368658639E-2"/>
    <n v="5.3252224637843154E-2"/>
    <n v="338"/>
    <s v="1"/>
  </r>
  <r>
    <x v="0"/>
    <x v="0"/>
    <x v="0"/>
    <s v="Proportion of individuals who accessed financial services from a SHG "/>
    <s v="Merry go round"/>
    <x v="7"/>
    <s v="all question respondents"/>
    <x v="13"/>
    <s v="7.1 Individuals in the two lowest PPI quantiles"/>
    <s v="Proportion of individuals who accessed financial services from a SHG (Among all question respondents)"/>
    <s v="merry_fin_serv"/>
    <n v="5.5959538230125595E-2"/>
    <n v="5.6156811100171134E-3"/>
    <n v="4.4948604199732713E-2"/>
    <n v="6.6970472260518471E-2"/>
    <n v="1691"/>
    <s v="1"/>
  </r>
  <r>
    <x v="0"/>
    <x v="0"/>
    <x v="0"/>
    <s v="Proportion of individuals who accessed financial services from a SHG "/>
    <s v="Merry go round"/>
    <x v="7"/>
    <s v="all question respondents"/>
    <x v="14"/>
    <s v="7.2 Individuals in the middle PPI quantile"/>
    <s v="Proportion of individuals who accessed financial services from a SHG (Among all question respondents)"/>
    <s v="merry_fin_serv"/>
    <n v="6.5374215258369089E-2"/>
    <n v="8.4634759907104857E-3"/>
    <n v="4.8779473859094154E-2"/>
    <n v="8.1968956657644032E-2"/>
    <n v="854"/>
    <s v="1"/>
  </r>
  <r>
    <x v="0"/>
    <x v="0"/>
    <x v="0"/>
    <s v="Proportion of individuals who accessed financial services from a SHG "/>
    <s v="Merry go round"/>
    <x v="7"/>
    <s v="all question respondents"/>
    <x v="15"/>
    <s v="7.3 Individuals in the two highest PPI quantiles"/>
    <s v="Proportion of individuals who accessed financial services from a SHG (Among all question respondents)"/>
    <s v="merry_fin_serv"/>
    <n v="4.4096085495243992E-2"/>
    <n v="9.2598211548984583E-3"/>
    <n v="2.593991211710275E-2"/>
    <n v="6.225225887338523E-2"/>
    <n v="484"/>
    <s v="1"/>
  </r>
  <r>
    <x v="0"/>
    <x v="0"/>
    <x v="0"/>
    <s v="Proportion of individuals who accessed financial services from a SHG "/>
    <s v="Merry go round"/>
    <x v="7"/>
    <s v="all question respondents"/>
    <x v="16"/>
    <s v="7.x Individuals not in the middle PPI quantile"/>
    <s v="Proportion of individuals who accessed financial services from a SHG (Among all question respondents)"/>
    <s v="merry_fin_serv"/>
    <n v="5.3175422683505294E-2"/>
    <n v="4.8179246578781004E-3"/>
    <n v="4.3728687811635532E-2"/>
    <n v="6.2622157555375063E-2"/>
    <n v="2175"/>
    <s v="1"/>
  </r>
  <r>
    <x v="0"/>
    <x v="0"/>
    <x v="0"/>
    <s v="Proportion of individuals who accessed financial services from a SHG "/>
    <s v="Merry go round"/>
    <x v="7"/>
    <s v="all question respondents"/>
    <x v="17"/>
    <s v="7.x Individuals not in the two highest PPI quantiles"/>
    <s v="Proportion of individuals who accessed financial services from a SHG (Among all question respondents)"/>
    <s v="merry_fin_serv"/>
    <n v="5.9169949940144149E-2"/>
    <n v="4.6934052992715081E-3"/>
    <n v="4.996736611892403E-2"/>
    <n v="6.8372533761364276E-2"/>
    <n v="2545"/>
    <s v="1"/>
  </r>
  <r>
    <x v="0"/>
    <x v="0"/>
    <x v="0"/>
    <s v="Proportion of individuals who accessed financial services from a SHG "/>
    <s v="Merry go round"/>
    <x v="7"/>
    <s v="all question respondents"/>
    <x v="18"/>
    <s v="7.x Individuals not in the two lowest PPI quantiles"/>
    <s v="Proportion of individuals who accessed financial services from a SHG (Among all question respondents)"/>
    <s v="merry_fin_serv"/>
    <n v="5.7456696961149079E-2"/>
    <n v="6.3403620136623737E-3"/>
    <n v="4.5024846488601035E-2"/>
    <n v="6.9888547433697129E-2"/>
    <n v="1338"/>
    <s v="1"/>
  </r>
  <r>
    <x v="0"/>
    <x v="1"/>
    <x v="5"/>
    <s v="Proportion of individuals who have used a SHG recently "/>
    <s v="Merry go round in the past 30 days"/>
    <x v="7"/>
    <s v="all question respondents"/>
    <x v="2"/>
    <s v="1.1 All individuals"/>
    <s v="Proportion of individuals who have used a SHG recently (Among all question respondents)"/>
    <s v="merry_use_30days"/>
    <n v="5.8902143976374555E-2"/>
    <n v="4.2044455302459715E-3"/>
    <n v="5.0658286915947995E-2"/>
    <n v="6.7146001036801115E-2"/>
    <n v="3029"/>
    <s v="1"/>
  </r>
  <r>
    <x v="0"/>
    <x v="1"/>
    <x v="5"/>
    <s v="Proportion of individuals who have used a SHG recently "/>
    <s v="Merry go round in the past 30 days"/>
    <x v="7"/>
    <s v="all question respondents"/>
    <x v="4"/>
    <s v="2.2 Individuals who do not have a bank account"/>
    <s v="Proportion of individuals who have used a SHG recently (Among all question respondents)"/>
    <s v="merry_use_30days"/>
    <n v="5.7801501456118141E-2"/>
    <n v="4.3827175937705461E-3"/>
    <n v="4.9208097850495194E-2"/>
    <n v="6.6394905061741089E-2"/>
    <n v="2744"/>
    <s v="1"/>
  </r>
  <r>
    <x v="0"/>
    <x v="1"/>
    <x v="5"/>
    <s v="Proportion of individuals who have used a SHG recently "/>
    <s v="Merry go round in the past 30 days"/>
    <x v="7"/>
    <s v="all question respondents"/>
    <x v="3"/>
    <s v="2.1 Individuals who have a bank account"/>
    <s v="Proportion of individuals who have used a SHG recently (Among all question respondents)"/>
    <s v="merry_use_30days"/>
    <n v="6.9261220563346299E-2"/>
    <n v="1.465031786949263E-2"/>
    <n v="4.0535642948634168E-2"/>
    <n v="9.7986798178058429E-2"/>
    <n v="285"/>
    <s v="1"/>
  </r>
  <r>
    <x v="0"/>
    <x v="1"/>
    <x v="5"/>
    <s v="Proportion of individuals who have used a SHG recently "/>
    <s v="Merry go round in the past 30 days"/>
    <x v="7"/>
    <s v="all question respondents"/>
    <x v="1"/>
    <s v="1.3 Males"/>
    <s v="Proportion of individuals who have used a SHG recently (Among all question respondents)"/>
    <s v="merry_use_30days"/>
    <n v="3.2641833963023129E-2"/>
    <n v="5.1753934157575772E-3"/>
    <n v="2.2494193032952102E-2"/>
    <n v="4.2789474893094155E-2"/>
    <n v="1211"/>
    <s v="1"/>
  </r>
  <r>
    <x v="0"/>
    <x v="1"/>
    <x v="5"/>
    <s v="Proportion of individuals who have used a SHG recently "/>
    <s v="Merry go round in the past 30 days"/>
    <x v="7"/>
    <s v="all question respondents"/>
    <x v="0"/>
    <s v="1.2 Females"/>
    <s v="Proportion of individuals who have used a SHG recently (Among all question respondents)"/>
    <s v="merry_use_30days"/>
    <n v="8.2789869027697999E-2"/>
    <n v="6.4498182985696746E-3"/>
    <n v="7.0143402392174398E-2"/>
    <n v="9.54363356632216E-2"/>
    <n v="1818"/>
    <s v="1"/>
  </r>
  <r>
    <x v="0"/>
    <x v="1"/>
    <x v="5"/>
    <s v="Proportion of individuals who have used a SHG recently "/>
    <s v="Merry go round in the past 30 days"/>
    <x v="7"/>
    <s v="all question respondents"/>
    <x v="16"/>
    <s v="7.x Individuals not in the middle PPI quantile"/>
    <s v="Proportion of individuals who have used a SHG recently (Among all question respondents)"/>
    <s v="merry_use_30days"/>
    <n v="5.3661908407814776E-2"/>
    <n v="4.6659883435289529E-3"/>
    <n v="4.4513082320533102E-2"/>
    <n v="6.2810734495096443E-2"/>
    <n v="2175"/>
    <s v="1"/>
  </r>
  <r>
    <x v="0"/>
    <x v="1"/>
    <x v="5"/>
    <s v="Proportion of individuals who have used a SHG recently "/>
    <s v="Merry go round in the past 30 days"/>
    <x v="7"/>
    <s v="all question respondents"/>
    <x v="14"/>
    <s v="7.2 Individuals in the middle PPI quantile"/>
    <s v="Proportion of individuals who have used a SHG recently (Among all question respondents)"/>
    <s v="merry_use_30days"/>
    <n v="7.2134506802148585E-2"/>
    <n v="8.9688354177257044E-3"/>
    <n v="5.4548883049782781E-2"/>
    <n v="8.9720130554514388E-2"/>
    <n v="854"/>
    <s v="1"/>
  </r>
  <r>
    <x v="0"/>
    <x v="1"/>
    <x v="5"/>
    <s v="Proportion of individuals who have used a SHG recently "/>
    <s v="Merry go round in the past 30 days"/>
    <x v="7"/>
    <s v="all question respondents"/>
    <x v="10"/>
    <s v="4.2 Individuals who do not use mobile money"/>
    <s v="Proportion of individuals who have used a SHG recently (Among all question respondents)"/>
    <s v="merry_use_30days"/>
    <n v="3.8298555753589085E-2"/>
    <n v="5.2767785404392283E-3"/>
    <n v="2.7952124169693088E-2"/>
    <n v="4.8644987337485082E-2"/>
    <n v="1194"/>
    <s v="1"/>
  </r>
  <r>
    <x v="0"/>
    <x v="1"/>
    <x v="5"/>
    <s v="Proportion of individuals who have used a SHG recently "/>
    <s v="Merry go round in the past 30 days"/>
    <x v="7"/>
    <s v="all question respondents"/>
    <x v="9"/>
    <s v="4.1 Individuals who use mobile money"/>
    <s v="Proportion of individuals who have used a SHG recently (Among all question respondents)"/>
    <s v="merry_use_30days"/>
    <n v="7.1973831338498911E-2"/>
    <n v="5.9824816967370548E-3"/>
    <n v="6.0243693887620076E-2"/>
    <n v="8.3703968789377747E-2"/>
    <n v="1835"/>
    <s v="1"/>
  </r>
  <r>
    <x v="0"/>
    <x v="1"/>
    <x v="5"/>
    <s v="Proportion of individuals who have used a SHG recently "/>
    <s v="Merry go round in the past 30 days"/>
    <x v="7"/>
    <s v="all question respondents"/>
    <x v="12"/>
    <s v="5.2 Individuals without a formal ID"/>
    <s v="Proportion of individuals who have used a SHG recently (Among all question respondents)"/>
    <s v="merry_use_30days"/>
    <n v="3.3412469629865313E-2"/>
    <n v="9.2614414510912031E-3"/>
    <n v="1.525311925963024E-2"/>
    <n v="5.1571820000100382E-2"/>
    <n v="338"/>
    <s v="1"/>
  </r>
  <r>
    <x v="0"/>
    <x v="1"/>
    <x v="5"/>
    <s v="Proportion of individuals who have used a SHG recently "/>
    <s v="Merry go round in the past 30 days"/>
    <x v="7"/>
    <s v="all question respondents"/>
    <x v="11"/>
    <s v="5.1 Individuals with a formal ID"/>
    <s v="Proportion of individuals who have used a SHG recently (Among all question respondents)"/>
    <s v="merry_use_30days"/>
    <n v="6.2457867993298034E-2"/>
    <n v="4.6089831525278182E-3"/>
    <n v="5.3420814705291558E-2"/>
    <n v="7.149492128130451E-2"/>
    <n v="2691"/>
    <s v="1"/>
  </r>
  <r>
    <x v="0"/>
    <x v="1"/>
    <x v="5"/>
    <s v="Proportion of individuals who have used a SHG recently "/>
    <s v="Merry go round in the past 30 days"/>
    <x v="7"/>
    <s v="all question respondents"/>
    <x v="7"/>
    <s v="3.2 Individuals who do not have access to a mobile phone"/>
    <s v="Proportion of individuals who have used a SHG recently (Among all question respondents)"/>
    <s v="merry_use_30days"/>
    <n v="2.4201146262327004E-2"/>
    <n v="7.4718787309115409E-3"/>
    <n v="9.5506769466090474E-3"/>
    <n v="3.8851615578044958E-2"/>
    <n v="347"/>
    <s v="1"/>
  </r>
  <r>
    <x v="0"/>
    <x v="1"/>
    <x v="5"/>
    <s v="Proportion of individuals who have used a SHG recently "/>
    <s v="Merry go round in the past 30 days"/>
    <x v="7"/>
    <s v="all question respondents"/>
    <x v="5"/>
    <s v="3.1 Individuals who have access to a mobile phone"/>
    <s v="Proportion of individuals who have used a SHG recently (Among all question respondents)"/>
    <s v="merry_use_30days"/>
    <n v="6.3536814847080764E-2"/>
    <n v="4.6526483152884547E-3"/>
    <n v="5.4414145189988425E-2"/>
    <n v="7.2659484504173102E-2"/>
    <n v="2682"/>
    <s v="1"/>
  </r>
  <r>
    <x v="0"/>
    <x v="1"/>
    <x v="5"/>
    <s v="Proportion of individuals who have used a SHG recently "/>
    <s v="Merry go round in the past 30 days"/>
    <x v="7"/>
    <s v="all question respondents"/>
    <x v="6"/>
    <s v="6.1 Rural individuals"/>
    <s v="Proportion of individuals who have used a SHG recently (Among all question respondents)"/>
    <s v="merry_use_30days"/>
    <n v="7.9708511850568251E-2"/>
    <n v="8.3644523867010389E-3"/>
    <n v="6.3307930758803449E-2"/>
    <n v="9.6109092942333052E-2"/>
    <n v="1002"/>
    <s v="1"/>
  </r>
  <r>
    <x v="0"/>
    <x v="1"/>
    <x v="5"/>
    <s v="Proportion of individuals who have used a SHG recently "/>
    <s v="Merry go round in the past 30 days"/>
    <x v="7"/>
    <s v="all question respondents"/>
    <x v="8"/>
    <s v="6.2 Urban individuals"/>
    <s v="Proportion of individuals who have used a SHG recently (Among all question respondents)"/>
    <s v="merry_use_30days"/>
    <n v="4.8360653269014446E-2"/>
    <n v="4.7022445880380518E-3"/>
    <n v="3.9140737832345153E-2"/>
    <n v="5.7580568705683739E-2"/>
    <n v="2027"/>
    <s v="1"/>
  </r>
  <r>
    <x v="0"/>
    <x v="1"/>
    <x v="5"/>
    <s v="Proportion of individuals who have used a SHG recently "/>
    <s v="Merry go round in the past 30 days"/>
    <x v="7"/>
    <s v="all question respondents"/>
    <x v="16"/>
    <s v="7.x Individuals not in the middle PPI quantile"/>
    <s v="Proportion of individuals who have used a SHG recently (Among all question respondents)"/>
    <s v="merry_use_30days"/>
    <n v="5.7903144027955482E-2"/>
    <n v="4.584301433667292E-3"/>
    <n v="4.8914485364359779E-2"/>
    <n v="6.6891802691551192E-2"/>
    <n v="2545"/>
    <s v="1"/>
  </r>
  <r>
    <x v="0"/>
    <x v="1"/>
    <x v="5"/>
    <s v="Proportion of individuals who have used a SHG recently "/>
    <s v="Merry go round in the past 30 days"/>
    <x v="7"/>
    <s v="all question respondents"/>
    <x v="15"/>
    <s v="7.3 Individuals in the two highest PPI quantiles"/>
    <s v="Proportion of individuals who have used a SHG recently (Among all question respondents)"/>
    <s v="merry_use_30days"/>
    <n v="6.3845790606748234E-2"/>
    <n v="1.0535640444197469E-2"/>
    <n v="4.3188057443790201E-2"/>
    <n v="8.4503523769706268E-2"/>
    <n v="484"/>
    <s v="1"/>
  </r>
  <r>
    <x v="0"/>
    <x v="1"/>
    <x v="5"/>
    <s v="Proportion of individuals who have used a SHG recently "/>
    <s v="Merry go round in the past 30 days"/>
    <x v="7"/>
    <s v="all question respondents"/>
    <x v="18"/>
    <s v="7.x Individuals not in the two lowest PPI quantiles"/>
    <s v="Proportion of individuals who have used a SHG recently (Among all question respondents)"/>
    <s v="merry_use_30days"/>
    <n v="6.9050304249193367E-2"/>
    <n v="6.8648035258394085E-3"/>
    <n v="5.5590156268248661E-2"/>
    <n v="8.2510452230138073E-2"/>
    <n v="1338"/>
    <s v="1"/>
  </r>
  <r>
    <x v="0"/>
    <x v="1"/>
    <x v="5"/>
    <s v="Proportion of individuals who have used a SHG recently "/>
    <s v="Merry go round in the past 30 days"/>
    <x v="7"/>
    <s v="all question respondents"/>
    <x v="13"/>
    <s v="7.1 Individuals in the two lowest PPI quantiles"/>
    <s v="Proportion of individuals who have used a SHG recently (Among all question respondents)"/>
    <s v="merry_use_30days"/>
    <n v="5.0539091822518069E-2"/>
    <n v="5.170915806505888E-3"/>
    <n v="4.0400230354656223E-2"/>
    <n v="6.0677953290379914E-2"/>
    <n v="1691"/>
    <s v="1"/>
  </r>
  <r>
    <x v="0"/>
    <x v="1"/>
    <x v="5"/>
    <s v="Proportion of individuals who have used a SHG recently "/>
    <s v="Merry go round in the past 90 days"/>
    <x v="7"/>
    <s v="all question respondents"/>
    <x v="2"/>
    <s v="1.1 All individuals"/>
    <s v="Proportion of individuals who have used a SHG recently (Among all question respondents)"/>
    <s v="merry_use_90days"/>
    <n v="6.4359919837415652E-2"/>
    <n v="4.4082063627283686E-3"/>
    <n v="5.5716539185729698E-2"/>
    <n v="7.3003300489101614E-2"/>
    <n v="3029"/>
    <s v="1"/>
  </r>
  <r>
    <x v="0"/>
    <x v="1"/>
    <x v="5"/>
    <s v="Proportion of individuals who have used a SHG recently "/>
    <s v="Merry go round in the past 90 days"/>
    <x v="7"/>
    <s v="all question respondents"/>
    <x v="4"/>
    <s v="2.2 Individuals who do not have a bank account"/>
    <s v="Proportion of individuals who have used a SHG recently (Among all question respondents)"/>
    <s v="merry_use_90days"/>
    <n v="6.2993088365668526E-2"/>
    <n v="4.5969939123688451E-3"/>
    <n v="5.3979542953176828E-2"/>
    <n v="7.2006633778160217E-2"/>
    <n v="2744"/>
    <s v="1"/>
  </r>
  <r>
    <x v="0"/>
    <x v="1"/>
    <x v="5"/>
    <s v="Proportion of individuals who have used a SHG recently "/>
    <s v="Merry go round in the past 90 days"/>
    <x v="7"/>
    <s v="all question respondents"/>
    <x v="3"/>
    <s v="2.1 Individuals who have a bank account"/>
    <s v="Proportion of individuals who have used a SHG recently (Among all question respondents)"/>
    <s v="merry_use_90days"/>
    <n v="7.7224325524752668E-2"/>
    <n v="1.5312726991780183E-2"/>
    <n v="4.7199930722286003E-2"/>
    <n v="0.10724872032721933"/>
    <n v="285"/>
    <s v="1"/>
  </r>
  <r>
    <x v="0"/>
    <x v="1"/>
    <x v="5"/>
    <s v="Proportion of individuals who have used a SHG recently "/>
    <s v="Merry go round in the past 90 days"/>
    <x v="7"/>
    <s v="all question respondents"/>
    <x v="1"/>
    <s v="1.3 Males"/>
    <s v="Proportion of individuals who have used a SHG recently (Among all question respondents)"/>
    <s v="merry_use_90days"/>
    <n v="3.729266716946264E-2"/>
    <n v="5.5698125013285511E-3"/>
    <n v="2.6371669909773271E-2"/>
    <n v="4.8213664429152009E-2"/>
    <n v="1211"/>
    <s v="1"/>
  </r>
  <r>
    <x v="0"/>
    <x v="1"/>
    <x v="5"/>
    <s v="Proportion of individuals who have used a SHG recently "/>
    <s v="Merry go round in the past 90 days"/>
    <x v="7"/>
    <s v="all question respondents"/>
    <x v="0"/>
    <s v="1.2 Females"/>
    <s v="Proportion of individuals who have used a SHG recently (Among all question respondents)"/>
    <s v="merry_use_90days"/>
    <n v="8.898168132073507E-2"/>
    <n v="6.6691592573362313E-3"/>
    <n v="7.5905142396592087E-2"/>
    <n v="0.10205822024487805"/>
    <n v="1818"/>
    <s v="1"/>
  </r>
  <r>
    <x v="0"/>
    <x v="1"/>
    <x v="5"/>
    <s v="Proportion of individuals who have used a SHG recently "/>
    <s v="Merry go round in the past 90 days"/>
    <x v="7"/>
    <s v="all question respondents"/>
    <x v="16"/>
    <s v="7.x Individuals not in the middle PPI quantile"/>
    <s v="Proportion of individuals who have used a SHG recently (Among all question respondents)"/>
    <s v="merry_use_90days"/>
    <n v="5.7924883420382454E-2"/>
    <n v="4.87213504951476E-3"/>
    <n v="4.8371855645767861E-2"/>
    <n v="6.7477911194997048E-2"/>
    <n v="2175"/>
    <s v="1"/>
  </r>
  <r>
    <x v="0"/>
    <x v="1"/>
    <x v="5"/>
    <s v="Proportion of individuals who have used a SHG recently "/>
    <s v="Merry go round in the past 90 days"/>
    <x v="7"/>
    <s v="all question respondents"/>
    <x v="14"/>
    <s v="7.2 Individuals in the middle PPI quantile"/>
    <s v="Proportion of individuals who have used a SHG recently (Among all question respondents)"/>
    <s v="merry_use_90days"/>
    <n v="8.0609329917019065E-2"/>
    <n v="9.4626782465305741E-3"/>
    <n v="6.20554049554458E-2"/>
    <n v="9.916325487859233E-2"/>
    <n v="854"/>
    <s v="1"/>
  </r>
  <r>
    <x v="0"/>
    <x v="1"/>
    <x v="5"/>
    <s v="Proportion of individuals who have used a SHG recently "/>
    <s v="Merry go round in the past 90 days"/>
    <x v="7"/>
    <s v="all question respondents"/>
    <x v="10"/>
    <s v="4.2 Individuals who do not use mobile money"/>
    <s v="Proportion of individuals who have used a SHG recently (Among all question respondents)"/>
    <s v="merry_use_90days"/>
    <n v="4.0051016063394451E-2"/>
    <n v="5.430327028757384E-3"/>
    <n v="2.9403514628448348E-2"/>
    <n v="5.0698517498340555E-2"/>
    <n v="1194"/>
    <s v="1"/>
  </r>
  <r>
    <x v="0"/>
    <x v="1"/>
    <x v="5"/>
    <s v="Proportion of individuals who have used a SHG recently "/>
    <s v="Merry go round in the past 90 days"/>
    <x v="7"/>
    <s v="all question respondents"/>
    <x v="9"/>
    <s v="4.1 Individuals who use mobile money"/>
    <s v="Proportion of individuals who have used a SHG recently (Among all question respondents)"/>
    <s v="merry_use_90days"/>
    <n v="7.9782398039467864E-2"/>
    <n v="6.3030488033991808E-3"/>
    <n v="6.7423709359518288E-2"/>
    <n v="9.2141086719417439E-2"/>
    <n v="1835"/>
    <s v="1"/>
  </r>
  <r>
    <x v="0"/>
    <x v="1"/>
    <x v="5"/>
    <s v="Proportion of individuals who have used a SHG recently "/>
    <s v="Merry go round in the past 90 days"/>
    <x v="7"/>
    <s v="all question respondents"/>
    <x v="12"/>
    <s v="5.2 Individuals without a formal ID"/>
    <s v="Proportion of individuals who have used a SHG recently (Among all question respondents)"/>
    <s v="merry_use_90days"/>
    <n v="3.9443750814992171E-2"/>
    <n v="1.0142074297812675E-2"/>
    <n v="1.9557701583073041E-2"/>
    <n v="5.9329800046911296E-2"/>
    <n v="338"/>
    <s v="1"/>
  </r>
  <r>
    <x v="0"/>
    <x v="1"/>
    <x v="5"/>
    <s v="Proportion of individuals who have used a SHG recently "/>
    <s v="Merry go round in the past 90 days"/>
    <x v="7"/>
    <s v="all question respondents"/>
    <x v="11"/>
    <s v="5.1 Individuals with a formal ID"/>
    <s v="Proportion of individuals who have used a SHG recently (Among all question respondents)"/>
    <s v="merry_use_90days"/>
    <n v="6.7835641786562095E-2"/>
    <n v="4.8155948526954163E-3"/>
    <n v="5.8393475074932852E-2"/>
    <n v="7.7277808498191339E-2"/>
    <n v="2691"/>
    <s v="1"/>
  </r>
  <r>
    <x v="0"/>
    <x v="1"/>
    <x v="5"/>
    <s v="Proportion of individuals who have used a SHG recently "/>
    <s v="Merry go round in the past 90 days"/>
    <x v="7"/>
    <s v="all question respondents"/>
    <x v="7"/>
    <s v="3.2 Individuals who do not have access to a mobile phone"/>
    <s v="Proportion of individuals who have used a SHG recently (Among all question respondents)"/>
    <s v="merry_use_90days"/>
    <n v="2.4201146262327004E-2"/>
    <n v="7.4718787309115409E-3"/>
    <n v="9.5506769466090474E-3"/>
    <n v="3.8851615578044958E-2"/>
    <n v="347"/>
    <s v="1"/>
  </r>
  <r>
    <x v="0"/>
    <x v="1"/>
    <x v="5"/>
    <s v="Proportion of individuals who have used a SHG recently "/>
    <s v="Merry go round in the past 90 days"/>
    <x v="7"/>
    <s v="all question respondents"/>
    <x v="5"/>
    <s v="3.1 Individuals who have access to a mobile phone"/>
    <s v="Proportion of individuals who have used a SHG recently (Among all question respondents)"/>
    <s v="merry_use_90days"/>
    <n v="6.9723532135410285E-2"/>
    <n v="4.8863953906683327E-3"/>
    <n v="6.0142543429144359E-2"/>
    <n v="7.9304520841676218E-2"/>
    <n v="2682"/>
    <s v="1"/>
  </r>
  <r>
    <x v="0"/>
    <x v="1"/>
    <x v="5"/>
    <s v="Proportion of individuals who have used a SHG recently "/>
    <s v="Merry go round in the past 90 days"/>
    <x v="7"/>
    <s v="all question respondents"/>
    <x v="6"/>
    <s v="6.1 Rural individuals"/>
    <s v="Proportion of individuals who have used a SHG recently (Among all question respondents)"/>
    <s v="merry_use_90days"/>
    <n v="8.7175846470912088E-2"/>
    <n v="8.7873237993112991E-3"/>
    <n v="6.9946121213663073E-2"/>
    <n v="0.1044055717281611"/>
    <n v="1002"/>
    <s v="1"/>
  </r>
  <r>
    <x v="0"/>
    <x v="1"/>
    <x v="5"/>
    <s v="Proportion of individuals who have used a SHG recently "/>
    <s v="Merry go round in the past 90 days"/>
    <x v="7"/>
    <s v="all question respondents"/>
    <x v="8"/>
    <s v="6.2 Urban individuals"/>
    <s v="Proportion of individuals who have used a SHG recently (Among all question respondents)"/>
    <s v="merry_use_90days"/>
    <n v="5.2800291552407619E-2"/>
    <n v="4.9202400872406307E-3"/>
    <n v="4.3152941933914765E-2"/>
    <n v="6.2447641170900473E-2"/>
    <n v="2027"/>
    <s v="1"/>
  </r>
  <r>
    <x v="0"/>
    <x v="1"/>
    <x v="5"/>
    <s v="Proportion of individuals who have used a SHG recently "/>
    <s v="Merry go round in the past 90 days"/>
    <x v="7"/>
    <s v="all question respondents"/>
    <x v="16"/>
    <s v="7.x Individuals not in the middle PPI quantile"/>
    <s v="Proportion of individuals who have used a SHG recently (Among all question respondents)"/>
    <s v="merry_use_90days"/>
    <n v="6.2908463266412237E-2"/>
    <n v="4.7946211138889978E-3"/>
    <n v="5.3507420765692371E-2"/>
    <n v="7.2309505767132104E-2"/>
    <n v="2545"/>
    <s v="1"/>
  </r>
  <r>
    <x v="0"/>
    <x v="1"/>
    <x v="5"/>
    <s v="Proportion of individuals who have used a SHG recently "/>
    <s v="Merry go round in the past 90 days"/>
    <x v="7"/>
    <s v="all question respondents"/>
    <x v="15"/>
    <s v="7.3 Individuals in the two highest PPI quantiles"/>
    <s v="Proportion of individuals who have used a SHG recently (Among all question respondents)"/>
    <s v="merry_use_90days"/>
    <n v="7.1542591265707223E-2"/>
    <n v="1.1173346018317792E-2"/>
    <n v="4.9634478341169158E-2"/>
    <n v="9.3450704190245287E-2"/>
    <n v="484"/>
    <s v="1"/>
  </r>
  <r>
    <x v="0"/>
    <x v="1"/>
    <x v="5"/>
    <s v="Proportion of individuals who have used a SHG recently "/>
    <s v="Merry go round in the past 90 days"/>
    <x v="7"/>
    <s v="all question respondents"/>
    <x v="18"/>
    <s v="7.x Individuals not in the two lowest PPI quantiles"/>
    <s v="Proportion of individuals who have used a SHG recently (Among all question respondents)"/>
    <s v="merry_use_90days"/>
    <n v="7.7235627906221363E-2"/>
    <n v="7.2552958755813298E-3"/>
    <n v="6.3009822934050469E-2"/>
    <n v="9.1461432878392257E-2"/>
    <n v="1338"/>
    <s v="1"/>
  </r>
  <r>
    <x v="0"/>
    <x v="1"/>
    <x v="5"/>
    <s v="Proportion of individuals who have used a SHG recently "/>
    <s v="Merry go round in the past 90 days"/>
    <x v="7"/>
    <s v="all question respondents"/>
    <x v="13"/>
    <s v="7.1 Individuals in the two lowest PPI quantiles"/>
    <s v="Proportion of individuals who have used a SHG recently (Among all question respondents)"/>
    <s v="merry_use_90days"/>
    <n v="5.3749108103818159E-2"/>
    <n v="5.3656449751450109E-3"/>
    <n v="4.3228431859142519E-2"/>
    <n v="6.42697843484938E-2"/>
    <n v="1691"/>
    <s v="1"/>
  </r>
  <r>
    <x v="0"/>
    <x v="0"/>
    <x v="6"/>
    <s v="Proportion of individuals who have interacted with a SHG "/>
    <s v="Merry go round"/>
    <x v="7"/>
    <s v="all question respondents"/>
    <x v="0"/>
    <s v="1.2 Females"/>
    <s v="Proportion of individuals who have interacted with a SHG (Among all question respondents)"/>
    <s v="merry_use_any"/>
    <n v="0.1684614067457024"/>
    <n v="8.9035827955539059E-3"/>
    <n v="0.15100372692461897"/>
    <n v="0.18591908656678582"/>
    <n v="1818"/>
    <s v="1"/>
  </r>
  <r>
    <x v="0"/>
    <x v="0"/>
    <x v="6"/>
    <s v="Proportion of individuals who have interacted with a SHG "/>
    <s v="Merry go round"/>
    <x v="7"/>
    <s v="all question respondents"/>
    <x v="1"/>
    <s v="1.3 Males"/>
    <s v="Proportion of individuals who have interacted with a SHG (Among all question respondents)"/>
    <s v="merry_use_any"/>
    <n v="8.3252596523728198E-2"/>
    <n v="8.0336630274494957E-3"/>
    <n v="6.7500609919669913E-2"/>
    <n v="9.9004583127786483E-2"/>
    <n v="1211"/>
    <s v="1"/>
  </r>
  <r>
    <x v="0"/>
    <x v="0"/>
    <x v="6"/>
    <s v="Proportion of individuals who have interacted with a SHG "/>
    <s v="Merry go round"/>
    <x v="7"/>
    <s v="all question respondents"/>
    <x v="2"/>
    <s v="1.1 All individuals"/>
    <s v="Proportion of individuals who have interacted with a SHG (Among all question respondents)"/>
    <s v="merry_use_any"/>
    <n v="0.12787268521538039"/>
    <n v="6.0824590796793986E-3"/>
    <n v="0.11594651733710677"/>
    <n v="0.13979885309365403"/>
    <n v="3029"/>
    <s v="1"/>
  </r>
  <r>
    <x v="0"/>
    <x v="0"/>
    <x v="6"/>
    <s v="Proportion of individuals who have interacted with a SHG "/>
    <s v="Merry go round"/>
    <x v="7"/>
    <s v="all question respondents"/>
    <x v="3"/>
    <s v="2.1 Individuals who have a bank account"/>
    <s v="Proportion of individuals who have interacted with a SHG (Among all question respondents)"/>
    <s v="merry_use_any"/>
    <n v="0.12902369398194921"/>
    <n v="1.9714904771272853E-2"/>
    <n v="9.0367739058735685E-2"/>
    <n v="0.16767964890516274"/>
    <n v="285"/>
    <s v="1"/>
  </r>
  <r>
    <x v="0"/>
    <x v="0"/>
    <x v="6"/>
    <s v="Proportion of individuals who have interacted with a SHG "/>
    <s v="Merry go round"/>
    <x v="7"/>
    <s v="all question respondents"/>
    <x v="4"/>
    <s v="2.2 Individuals who do not have a bank account"/>
    <s v="Proportion of individuals who have interacted with a SHG (Among all question respondents)"/>
    <s v="merry_use_any"/>
    <n v="0.12775039157472273"/>
    <n v="6.3943906800920979E-3"/>
    <n v="0.11521260451671819"/>
    <n v="0.14028817863272727"/>
    <n v="2744"/>
    <s v="1"/>
  </r>
  <r>
    <x v="0"/>
    <x v="0"/>
    <x v="6"/>
    <s v="Proportion of individuals who have interacted with a SHG "/>
    <s v="Merry go round"/>
    <x v="7"/>
    <s v="all question respondents"/>
    <x v="5"/>
    <s v="3.1 Individuals who have access to a mobile phone"/>
    <s v="Proportion of individuals who have interacted with a SHG (Among all question respondents)"/>
    <s v="merry_use_any"/>
    <n v="0.13957860551871359"/>
    <n v="6.7331491982534257E-3"/>
    <n v="0.12637659846270125"/>
    <n v="0.15278061257472594"/>
    <n v="2682"/>
    <s v="1"/>
  </r>
  <r>
    <x v="0"/>
    <x v="0"/>
    <x v="6"/>
    <s v="Proportion of individuals who have interacted with a SHG "/>
    <s v="Merry go round"/>
    <x v="7"/>
    <s v="all question respondents"/>
    <x v="6"/>
    <s v="6.1 Rural individuals"/>
    <s v="Proportion of individuals who have interacted with a SHG (Among all question respondents)"/>
    <s v="merry_use_any"/>
    <n v="0.11921302904964817"/>
    <n v="7.2470007221864278E-3"/>
    <n v="0.10500348878072767"/>
    <n v="0.13342256931856866"/>
    <n v="2027"/>
    <s v="1"/>
  </r>
  <r>
    <x v="0"/>
    <x v="0"/>
    <x v="6"/>
    <s v="Proportion of individuals who have interacted with a SHG "/>
    <s v="Merry go round"/>
    <x v="7"/>
    <s v="all question respondents"/>
    <x v="7"/>
    <s v="3.2 Individuals who do not have access to a mobile phone"/>
    <s v="Proportion of individuals who have interacted with a SHG (Among all question respondents)"/>
    <s v="merry_use_any"/>
    <n v="4.022738633250704E-2"/>
    <n v="9.9309167364099275E-3"/>
    <n v="2.0755363811342003E-2"/>
    <n v="5.9699408853672073E-2"/>
    <n v="347"/>
    <s v="1"/>
  </r>
  <r>
    <x v="0"/>
    <x v="0"/>
    <x v="6"/>
    <s v="Proportion of individuals who have interacted with a SHG "/>
    <s v="Merry go round"/>
    <x v="7"/>
    <s v="all question respondents"/>
    <x v="8"/>
    <s v="6.2 Urban individuals"/>
    <s v="Proportion of individuals who have interacted with a SHG (Among all question respondents)"/>
    <s v="merry_use_any"/>
    <n v="0.14496476420592153"/>
    <n v="1.1079979248546076E-2"/>
    <n v="0.12323971996396114"/>
    <n v="0.16668980844788189"/>
    <n v="1002"/>
    <s v="1"/>
  </r>
  <r>
    <x v="0"/>
    <x v="0"/>
    <x v="6"/>
    <s v="Proportion of individuals who have interacted with a SHG "/>
    <s v="Merry go round"/>
    <x v="7"/>
    <s v="all question respondents"/>
    <x v="9"/>
    <s v="4.1 Individuals who use mobile money"/>
    <s v="Proportion of individuals who have interacted with a SHG (Among all question respondents)"/>
    <s v="merry_use_any"/>
    <n v="0.15466540209888954"/>
    <n v="8.5050774177724345E-3"/>
    <n v="0.13798909079563051"/>
    <n v="0.17134171340214857"/>
    <n v="1835"/>
    <s v="1"/>
  </r>
  <r>
    <x v="0"/>
    <x v="0"/>
    <x v="6"/>
    <s v="Proportion of individuals who have interacted with a SHG "/>
    <s v="Merry go round"/>
    <x v="7"/>
    <s v="all question respondents"/>
    <x v="10"/>
    <s v="4.2 Individuals who do not use mobile money"/>
    <s v="Proportion of individuals who have interacted with a SHG (Among all question respondents)"/>
    <s v="merry_use_any"/>
    <n v="8.5642015926500323E-2"/>
    <n v="7.9724313085543924E-3"/>
    <n v="7.0010089276722365E-2"/>
    <n v="0.10127394257627828"/>
    <n v="1194"/>
    <s v="1"/>
  </r>
  <r>
    <x v="0"/>
    <x v="0"/>
    <x v="6"/>
    <s v="Proportion of individuals who have interacted with a SHG "/>
    <s v="Merry go round"/>
    <x v="7"/>
    <s v="all question respondents"/>
    <x v="11"/>
    <s v="5.1 Individuals with a formal ID"/>
    <s v="Proportion of individuals who have interacted with a SHG (Among all question respondents)"/>
    <s v="merry_use_any"/>
    <n v="0.1351239855098903"/>
    <n v="6.6405115121021992E-3"/>
    <n v="0.12210361758739639"/>
    <n v="0.14814435343238422"/>
    <n v="2691"/>
    <s v="1"/>
  </r>
  <r>
    <x v="0"/>
    <x v="0"/>
    <x v="6"/>
    <s v="Proportion of individuals who have interacted with a SHG "/>
    <s v="Merry go round"/>
    <x v="7"/>
    <s v="all question respondents"/>
    <x v="12"/>
    <s v="5.2 Individuals without a formal ID"/>
    <s v="Proportion of individuals who have interacted with a SHG (Among all question respondents)"/>
    <s v="merry_use_any"/>
    <n v="7.5890787234521126E-2"/>
    <n v="1.3889277526319755E-2"/>
    <n v="4.8657417750750845E-2"/>
    <n v="0.10312415671829141"/>
    <n v="338"/>
    <s v="1"/>
  </r>
  <r>
    <x v="0"/>
    <x v="0"/>
    <x v="6"/>
    <s v="Proportion of individuals who have interacted with a SHG "/>
    <s v="Merry go round"/>
    <x v="7"/>
    <s v="all question respondents"/>
    <x v="13"/>
    <s v="7.1 Individuals in the two lowest PPI quantiles"/>
    <s v="Proportion of individuals who have interacted with a SHG (Among all question respondents)"/>
    <s v="merry_use_any"/>
    <n v="0.11868007513008264"/>
    <n v="7.8870645774244113E-3"/>
    <n v="0.10321553110521652"/>
    <n v="0.13414461915494877"/>
    <n v="1691"/>
    <s v="1"/>
  </r>
  <r>
    <x v="0"/>
    <x v="0"/>
    <x v="6"/>
    <s v="Proportion of individuals who have interacted with a SHG "/>
    <s v="Merry go round"/>
    <x v="7"/>
    <s v="all question respondents"/>
    <x v="14"/>
    <s v="7.2 Individuals in the middle PPI quantile"/>
    <s v="Proportion of individuals who have interacted with a SHG (Among all question respondents)"/>
    <s v="merry_use_any"/>
    <n v="0.14928480459578308"/>
    <n v="1.2312062864112693E-2"/>
    <n v="0.12514395519232011"/>
    <n v="0.17342565399924606"/>
    <n v="854"/>
    <s v="1"/>
  </r>
  <r>
    <x v="0"/>
    <x v="0"/>
    <x v="6"/>
    <s v="Proportion of individuals who have interacted with a SHG "/>
    <s v="Merry go round"/>
    <x v="7"/>
    <s v="all question respondents"/>
    <x v="15"/>
    <s v="7.3 Individuals in the two highest PPI quantiles"/>
    <s v="Proportion of individuals who have interacted with a SHG (Among all question respondents)"/>
    <s v="merry_use_any"/>
    <n v="0.12171848861236578"/>
    <n v="1.4628982924428855E-2"/>
    <n v="9.3034743442914875E-2"/>
    <n v="0.15040223378181669"/>
    <n v="484"/>
    <s v="1"/>
  </r>
  <r>
    <x v="0"/>
    <x v="0"/>
    <x v="6"/>
    <s v="Proportion of individuals who have interacted with a SHG "/>
    <s v="Merry go round"/>
    <x v="7"/>
    <s v="all question respondents"/>
    <x v="16"/>
    <s v="7.x Individuals not in the middle PPI quantile"/>
    <s v="Proportion of individuals who have interacted with a SHG (Among all question respondents)"/>
    <s v="merry_use_any"/>
    <n v="0.11939313012361041"/>
    <n v="6.9437347320955387E-3"/>
    <n v="0.10577821795858922"/>
    <n v="0.13300804228863161"/>
    <n v="2175"/>
    <s v="1"/>
  </r>
  <r>
    <x v="0"/>
    <x v="0"/>
    <x v="6"/>
    <s v="Proportion of individuals who have interacted with a SHG "/>
    <s v="Merry go round"/>
    <x v="7"/>
    <s v="all question respondents"/>
    <x v="17"/>
    <s v="7.x Individuals not in the two highest PPI quantiles"/>
    <s v="Proportion of individuals who have interacted with a SHG (Among all question respondents)"/>
    <s v="merry_use_any"/>
    <n v="0.12911631012400571"/>
    <n v="6.6861313423989014E-3"/>
    <n v="0.11600649322247723"/>
    <n v="0.14222612702553417"/>
    <n v="2545"/>
    <s v="1"/>
  </r>
  <r>
    <x v="0"/>
    <x v="0"/>
    <x v="6"/>
    <s v="Proportion of individuals who have interacted with a SHG "/>
    <s v="Merry go round"/>
    <x v="7"/>
    <s v="all question respondents"/>
    <x v="18"/>
    <s v="7.x Individuals not in the two lowest PPI quantiles"/>
    <s v="Proportion of individuals who have interacted with a SHG (Among all question respondents)"/>
    <s v="merry_use_any"/>
    <n v="0.13902747401196971"/>
    <n v="9.4668390826238794E-3"/>
    <n v="0.12046539070044084"/>
    <n v="0.15758955732349858"/>
    <n v="1338"/>
    <s v="1"/>
  </r>
  <r>
    <x v="1"/>
    <x v="1"/>
    <x v="2"/>
    <s v="Proportion of individuals who belong to a SHG that does each activity  "/>
    <s v="A SACCO that uses mobile money services for paying out dividends"/>
    <x v="2"/>
    <s v="individuals who belong to that SHG"/>
    <x v="2"/>
    <s v="1.1 All individuals"/>
    <s v="Proportion of individuals who belong to a SHG that does each activity  (Among individuals who belong to that SHG)"/>
    <s v="MM_dividends_SACCO"/>
    <n v="0.16518257057433278"/>
    <n v="6.4175053164128706E-2"/>
    <n v="3.8237972229950262E-2"/>
    <n v="0.29212716891871526"/>
    <n v="133"/>
    <s v="1"/>
  </r>
  <r>
    <x v="1"/>
    <x v="1"/>
    <x v="2"/>
    <s v="Proportion of individuals who belong to a SHG that does each activity  "/>
    <s v="A SACCO that uses mobile money services for paying out dividends"/>
    <x v="2"/>
    <s v="individuals who belong to that SHG"/>
    <x v="0"/>
    <s v="1.2 Females"/>
    <s v="Proportion of individuals who belong to a SHG that does each activity  (Among individuals who belong to that SHG)"/>
    <s v="MM_dividends_SACCO"/>
    <n v="0.19513059378685518"/>
    <n v="8.6490065954232212E-2"/>
    <n v="2.5575245480129766E-2"/>
    <n v="0.36468594209358063"/>
    <n v="71"/>
    <s v="1"/>
  </r>
  <r>
    <x v="1"/>
    <x v="1"/>
    <x v="2"/>
    <s v="Proportion of individuals who belong to a SHG that does each activity  "/>
    <s v="A SACCO that uses mobile money services for paying out dividends"/>
    <x v="2"/>
    <s v="individuals who belong to that SHG"/>
    <x v="1"/>
    <s v="1.3 Males"/>
    <s v="Proportion of individuals who belong to a SHG that does each activity  (Among individuals who belong to that SHG)"/>
    <s v="MM_dividends_SACCO"/>
    <n v="9.1135761921967567E-2"/>
    <n v="3.7526417088594576E-2"/>
    <n v="1.7564032566091251E-2"/>
    <n v="0.1647074912778439"/>
    <n v="62"/>
    <s v="1"/>
  </r>
  <r>
    <x v="1"/>
    <x v="1"/>
    <x v="2"/>
    <s v="Proportion of individuals who belong to a SHG that does each activity  "/>
    <s v="A SACCO that uses mobile money services for paying out dividends"/>
    <x v="2"/>
    <s v="individuals who belong to that SHG"/>
    <x v="19"/>
    <s v="6.2 Ubran individuals"/>
    <s v="Proportion of individuals who belong to a SHG that does each activity  (Among individuals who belong to that SHG)"/>
    <s v="MM_dividends_SACCO"/>
    <n v="0.20902359517171806"/>
    <n v="9.6025207141275729E-2"/>
    <n v="2.0784689799220324E-2"/>
    <n v="0.3972625005442158"/>
    <n v="68"/>
    <s v="1"/>
  </r>
  <r>
    <x v="1"/>
    <x v="1"/>
    <x v="2"/>
    <s v="Proportion of individuals who belong to a SHG that does each activity  "/>
    <s v="A SACCO that uses mobile money services for paying out dividends"/>
    <x v="2"/>
    <s v="individuals who belong to that SHG"/>
    <x v="6"/>
    <s v="6.1 Rural individuals"/>
    <s v="Proportion of individuals who belong to a SHG that does each activity  (Among individuals who belong to that SHG)"/>
    <s v="MM_dividends_SACCO"/>
    <n v="9.2758091043817062E-2"/>
    <n v="4.52317402573632E-2"/>
    <n v="4.0654084482583536E-3"/>
    <n v="0.18145077363937578"/>
    <n v="65"/>
    <s v="1"/>
  </r>
  <r>
    <x v="1"/>
    <x v="1"/>
    <x v="2"/>
    <s v="Proportion of individuals who belong to a SHG that does each activity  "/>
    <s v="A SACCO that uses mobile money services for paying out dividends"/>
    <x v="2"/>
    <s v="individuals who belong to that SHG"/>
    <x v="20"/>
    <s v="7.1 individuals in the two lowest PPI quintiles"/>
    <s v="Proportion of individuals who belong to a SHG that does each activity  (Among individuals who belong to that SHG)"/>
    <s v="MM_dividends_SACCO"/>
    <n v="0.11647814566285841"/>
    <n v="5.4923569225483047E-2"/>
    <n v="8.7867674989756395E-3"/>
    <n v="0.22416952382674118"/>
    <n v="46"/>
    <s v="1"/>
  </r>
  <r>
    <x v="1"/>
    <x v="1"/>
    <x v="2"/>
    <s v="Proportion of individuals who belong to a SHG that does each activity  "/>
    <s v="A SACCO that uses mobile money services for paying out dividends"/>
    <x v="2"/>
    <s v="individuals who belong to that SHG"/>
    <x v="21"/>
    <s v="7.2 individuals in the middle PPI quintile"/>
    <s v="Proportion of individuals who belong to a SHG that does each activity  (Among individuals who belong to that SHG)"/>
    <s v="MM_dividends_SACCO"/>
    <n v="0.14161395691351022"/>
    <n v="6.5648765699779094E-2"/>
    <n v="1.2924098949179619E-2"/>
    <n v="0.27030381487784083"/>
    <n v="55"/>
    <s v="1"/>
  </r>
  <r>
    <x v="1"/>
    <x v="1"/>
    <x v="2"/>
    <s v="Proportion of individuals who belong to a SHG that does each activity  "/>
    <s v="A SACCO that uses mobile money services for paying out dividends"/>
    <x v="2"/>
    <s v="individuals who belong to that SHG"/>
    <x v="22"/>
    <s v="7.3 individuals in the two highest PPI quintiles"/>
    <s v="Proportion of individuals who belong to a SHG that does each activity  (Among individuals who belong to that SHG)"/>
    <s v="MM_dividends_SACCO"/>
    <n v="0.22169279262333011"/>
    <n v="0.14780211065892915"/>
    <n v="-6.8035364644461388E-2"/>
    <n v="0.51142094989112163"/>
    <n v="32"/>
    <s v="1"/>
  </r>
  <r>
    <x v="1"/>
    <x v="1"/>
    <x v="2"/>
    <s v="Proportion of individuals who belong to a SHG that does each activity  "/>
    <s v="A SACCO that uses mobile money services for paying out dividends"/>
    <x v="2"/>
    <s v="individuals who belong to that SHG"/>
    <x v="10"/>
    <s v="4.2 Individuals who do not use mobile money"/>
    <s v="Proportion of individuals who belong to a SHG that does each activity  (Among individuals who belong to that SHG)"/>
    <s v="MM_dividends_SACCO"/>
    <n v="0"/>
    <m/>
    <m/>
    <m/>
    <n v="23"/>
    <s v="1"/>
  </r>
  <r>
    <x v="1"/>
    <x v="1"/>
    <x v="2"/>
    <s v="Proportion of individuals who belong to a SHG that does each activity  "/>
    <s v="A SACCO that uses mobile money services for paying out dividends"/>
    <x v="2"/>
    <s v="individuals who belong to that SHG"/>
    <x v="9"/>
    <s v="4.1 Individuals who use mobile money"/>
    <s v="Proportion of individuals who belong to a SHG that does each activity  (Among individuals who belong to that SHG)"/>
    <s v="MM_dividends_SACCO"/>
    <n v="0.18844066859577172"/>
    <n v="7.1617855915225931E-2"/>
    <n v="4.8032911513769455E-2"/>
    <n v="0.32884842567777395"/>
    <n v="110"/>
    <s v="1"/>
  </r>
  <r>
    <x v="1"/>
    <x v="1"/>
    <x v="2"/>
    <s v="Proportion of individuals who belong to a SHG that does each activity  "/>
    <s v="A SACCO that uses mobile money services for paying out dividends"/>
    <x v="2"/>
    <s v="individuals who belong to that SHG"/>
    <x v="7"/>
    <s v="3.2 Individuals who do not have access to a mobile phone"/>
    <s v="Proportion of individuals who belong to a SHG that does each activity  (Among individuals who belong to that SHG)"/>
    <s v="MM_dividends_SACCO"/>
    <n v="0"/>
    <m/>
    <m/>
    <m/>
    <n v="3"/>
    <s v="1"/>
  </r>
  <r>
    <x v="1"/>
    <x v="1"/>
    <x v="2"/>
    <s v="Proportion of individuals who belong to a SHG that does each activity  "/>
    <s v="A SACCO that uses mobile money services for paying out dividends"/>
    <x v="2"/>
    <s v="individuals who belong to that SHG"/>
    <x v="5"/>
    <s v="3.1 Individuals who have access to a mobile phone"/>
    <s v="Proportion of individuals who belong to a SHG that does each activity  (Among individuals who belong to that SHG)"/>
    <s v="MM_dividends_SACCO"/>
    <n v="0.17077083204586091"/>
    <n v="6.5804023066282316E-2"/>
    <n v="4.1620689598055705E-2"/>
    <n v="0.29992097449366611"/>
    <n v="130"/>
    <s v="1"/>
  </r>
  <r>
    <x v="1"/>
    <x v="1"/>
    <x v="2"/>
    <s v="Proportion of individuals who belong to a SHG that does each activity  "/>
    <s v="A SACCO that uses mobile money services for paying out dividends"/>
    <x v="2"/>
    <s v="individuals who belong to that SHG"/>
    <x v="12"/>
    <s v="5.2 Individuals without a formal ID"/>
    <s v="Proportion of individuals who belong to a SHG that does each activity  (Among individuals who belong to that SHG)"/>
    <s v="MM_dividends_SACCO"/>
    <n v="9.124171917413737E-2"/>
    <n v="9.2282407653357448E-2"/>
    <n v="-8.9655067262637389E-2"/>
    <n v="0.27213850561091213"/>
    <n v="8"/>
    <s v="1"/>
  </r>
  <r>
    <x v="1"/>
    <x v="1"/>
    <x v="2"/>
    <s v="Proportion of individuals who belong to a SHG that does each activity  "/>
    <s v="A SACCO that uses mobile money services for paying out dividends"/>
    <x v="2"/>
    <s v="individuals who belong to that SHG"/>
    <x v="11"/>
    <s v="5.1 Individuals with a formal ID"/>
    <s v="Proportion of individuals who belong to a SHG that does each activity  (Among individuals who belong to that SHG)"/>
    <s v="MM_dividends_SACCO"/>
    <n v="0.17214658343236827"/>
    <n v="6.8957560644491489E-2"/>
    <n v="3.687150351487381E-2"/>
    <n v="0.30742166334986276"/>
    <n v="125"/>
    <s v="1"/>
  </r>
  <r>
    <x v="1"/>
    <x v="1"/>
    <x v="2"/>
    <s v="Proportion of individuals who belong to a SHG that does each activity  "/>
    <s v="A SACCO that uses mobile money services for paying out dividends"/>
    <x v="2"/>
    <s v="individuals who belong to that SHG"/>
    <x v="4"/>
    <s v="2.2 Individuals who do not have a bank account"/>
    <s v="Proportion of individuals who belong to a SHG that does each activity  (Among individuals who belong to that SHG)"/>
    <s v="MM_dividends_SACCO"/>
    <n v="2.6906055643276472E-2"/>
    <n v="2.0318273539192883E-2"/>
    <n v="-1.2968979472051979E-2"/>
    <n v="6.6781090758604916E-2"/>
    <n v="62"/>
    <s v="1"/>
  </r>
  <r>
    <x v="1"/>
    <x v="1"/>
    <x v="2"/>
    <s v="Proportion of individuals who belong to a SHG that does each activity  "/>
    <s v="A SACCO that uses mobile money services for paying out dividends"/>
    <x v="2"/>
    <s v="individuals who belong to that SHG"/>
    <x v="3"/>
    <s v="2.1 Individuals who have a bank account"/>
    <s v="Proportion of individuals who belong to a SHG that does each activity  (Among individuals who belong to that SHG)"/>
    <s v="MM_dividends_SACCO"/>
    <n v="0.24062532610191312"/>
    <n v="9.2865110523919894E-2"/>
    <n v="5.8587614556188328E-2"/>
    <n v="0.42266303764763791"/>
    <n v="71"/>
    <s v="1"/>
  </r>
  <r>
    <x v="1"/>
    <x v="1"/>
    <x v="2"/>
    <s v="Proportion of individuals who belong to a SHG that does each activity  "/>
    <s v="A SACCO that uses mobile money services to receive member money"/>
    <x v="2"/>
    <s v="individuals who belong to that SHG"/>
    <x v="2"/>
    <s v="1.1 All individuals"/>
    <s v="Proportion of individuals who belong to a SHG that does each activity  (Among individuals who belong to that SHG)"/>
    <s v="MM_receive_SACCO"/>
    <n v="0.33576029601718255"/>
    <n v="7.100479546613872E-2"/>
    <n v="0.19530579233455378"/>
    <n v="0.47621479969981129"/>
    <n v="133"/>
    <s v="1"/>
  </r>
  <r>
    <x v="1"/>
    <x v="1"/>
    <x v="2"/>
    <s v="Proportion of individuals who belong to a SHG that does each activity  "/>
    <s v="A SACCO that uses mobile money services to receive member money"/>
    <x v="2"/>
    <s v="individuals who belong to that SHG"/>
    <x v="0"/>
    <s v="1.2 Females"/>
    <s v="Proportion of individuals who belong to a SHG that does each activity  (Among individuals who belong to that SHG)"/>
    <s v="MM_receive_SACCO"/>
    <n v="0.39138328186462279"/>
    <n v="9.1639348373596968E-2"/>
    <n v="0.21173326702582304"/>
    <n v="0.57103329670342251"/>
    <n v="71"/>
    <s v="1"/>
  </r>
  <r>
    <x v="1"/>
    <x v="1"/>
    <x v="2"/>
    <s v="Proportion of individuals who belong to a SHG that does each activity  "/>
    <s v="A SACCO that uses mobile money services to receive member money"/>
    <x v="2"/>
    <s v="individuals who belong to that SHG"/>
    <x v="1"/>
    <s v="1.3 Males"/>
    <s v="Proportion of individuals who belong to a SHG that does each activity  (Among individuals who belong to that SHG)"/>
    <s v="MM_receive_SACCO"/>
    <n v="0.1982318668286934"/>
    <n v="6.0527101566995076E-2"/>
    <n v="7.9566567003519661E-2"/>
    <n v="0.31689716665386714"/>
    <n v="62"/>
    <s v="1"/>
  </r>
  <r>
    <x v="1"/>
    <x v="1"/>
    <x v="2"/>
    <s v="Proportion of individuals who belong to a SHG that does each activity  "/>
    <s v="A SACCO that uses mobile money services to receive member money"/>
    <x v="2"/>
    <s v="individuals who belong to that SHG"/>
    <x v="19"/>
    <s v="6.2 Ubran individuals"/>
    <s v="Proportion of individuals who belong to a SHG that does each activity  (Among individuals who belong to that SHG)"/>
    <s v="MM_receive_SACCO"/>
    <n v="0.35774641528306644"/>
    <n v="0.10327093889997606"/>
    <n v="0.15530364974212532"/>
    <n v="0.56018918082400759"/>
    <n v="68"/>
    <s v="1"/>
  </r>
  <r>
    <x v="1"/>
    <x v="1"/>
    <x v="2"/>
    <s v="Proportion of individuals who belong to a SHG that does each activity  "/>
    <s v="A SACCO that uses mobile money services to receive member money"/>
    <x v="2"/>
    <s v="individuals who belong to that SHG"/>
    <x v="6"/>
    <s v="6.1 Rural individuals"/>
    <s v="Proportion of individuals who belong to a SHG that does each activity  (Among individuals who belong to that SHG)"/>
    <s v="MM_receive_SACCO"/>
    <n v="0.29943967487863221"/>
    <n v="7.2230135556919026E-2"/>
    <n v="0.15780717410963671"/>
    <n v="0.44107217564762768"/>
    <n v="65"/>
    <s v="1"/>
  </r>
  <r>
    <x v="1"/>
    <x v="1"/>
    <x v="2"/>
    <s v="Proportion of individuals who belong to a SHG that does each activity  "/>
    <s v="A SACCO that uses mobile money services to receive member money"/>
    <x v="2"/>
    <s v="individuals who belong to that SHG"/>
    <x v="20"/>
    <s v="7.1 individuals in the two lowest PPI quintiles"/>
    <s v="Proportion of individuals who belong to a SHG that does each activity  (Among individuals who belong to that SHG)"/>
    <s v="MM_receive_SACCO"/>
    <n v="0.29057503836037102"/>
    <n v="7.7430085096652945E-2"/>
    <n v="0.13875401337978011"/>
    <n v="0.44239606334096193"/>
    <n v="46"/>
    <s v="1"/>
  </r>
  <r>
    <x v="1"/>
    <x v="1"/>
    <x v="2"/>
    <s v="Proportion of individuals who belong to a SHG that does each activity  "/>
    <s v="A SACCO that uses mobile money services to receive member money"/>
    <x v="2"/>
    <s v="individuals who belong to that SHG"/>
    <x v="21"/>
    <s v="7.2 individuals in the middle PPI quintile"/>
    <s v="Proportion of individuals who belong to a SHG that does each activity  (Among individuals who belong to that SHG)"/>
    <s v="MM_receive_SACCO"/>
    <n v="0.20230860609181361"/>
    <n v="6.8086099367117472E-2"/>
    <n v="6.8840895564407145E-2"/>
    <n v="0.33577631661922008"/>
    <n v="55"/>
    <s v="1"/>
  </r>
  <r>
    <x v="1"/>
    <x v="1"/>
    <x v="2"/>
    <s v="Proportion of individuals who belong to a SHG that does each activity  "/>
    <s v="A SACCO that uses mobile money services to receive member money"/>
    <x v="2"/>
    <s v="individuals who belong to that SHG"/>
    <x v="22"/>
    <s v="7.3 individuals in the two highest PPI quintiles"/>
    <s v="Proportion of individuals who belong to a SHG that does each activity  (Among individuals who belong to that SHG)"/>
    <s v="MM_receive_SACCO"/>
    <n v="0.50614866006227144"/>
    <n v="0.13932290722585139"/>
    <n v="0.23304180796266794"/>
    <n v="0.77925551216187494"/>
    <n v="32"/>
    <s v="1"/>
  </r>
  <r>
    <x v="1"/>
    <x v="1"/>
    <x v="2"/>
    <s v="Proportion of individuals who belong to a SHG that does each activity  "/>
    <s v="A SACCO that uses mobile money services to receive member money"/>
    <x v="2"/>
    <s v="individuals who belong to that SHG"/>
    <x v="10"/>
    <s v="4.2 Individuals who do not use mobile money"/>
    <s v="Proportion of individuals who belong to a SHG that does each activity  (Among individuals who belong to that SHG)"/>
    <s v="MM_receive_SACCO"/>
    <n v="7.7743015651951006E-2"/>
    <n v="5.5114648548863172E-2"/>
    <n v="-3.0304525784064548E-2"/>
    <n v="0.18579055708796655"/>
    <n v="23"/>
    <s v="1"/>
  </r>
  <r>
    <x v="1"/>
    <x v="1"/>
    <x v="2"/>
    <s v="Proportion of individuals who belong to a SHG that does each activity  "/>
    <s v="A SACCO that uses mobile money services to receive member money"/>
    <x v="2"/>
    <s v="individuals who belong to that SHG"/>
    <x v="9"/>
    <s v="4.1 Individuals who use mobile money"/>
    <s v="Proportion of individuals who belong to a SHG that does each activity  (Among individuals who belong to that SHG)"/>
    <s v="MM_receive_SACCO"/>
    <n v="0.37208974153370689"/>
    <n v="7.7527788066113212E-2"/>
    <n v="0.22009548402930812"/>
    <n v="0.52408399903810565"/>
    <n v="110"/>
    <s v="1"/>
  </r>
  <r>
    <x v="1"/>
    <x v="1"/>
    <x v="2"/>
    <s v="Proportion of individuals who belong to a SHG that does each activity  "/>
    <s v="A SACCO that uses mobile money services to receive member money"/>
    <x v="2"/>
    <s v="individuals who belong to that SHG"/>
    <x v="7"/>
    <s v="3.2 Individuals who do not have access to a mobile phone"/>
    <s v="Proportion of individuals who belong to a SHG that does each activity  (Among individuals who belong to that SHG)"/>
    <s v="MM_receive_SACCO"/>
    <n v="0"/>
    <m/>
    <m/>
    <m/>
    <n v="3"/>
    <s v="1"/>
  </r>
  <r>
    <x v="1"/>
    <x v="1"/>
    <x v="2"/>
    <s v="Proportion of individuals who belong to a SHG that does each activity  "/>
    <s v="A SACCO that uses mobile money services to receive member money"/>
    <x v="2"/>
    <s v="individuals who belong to that SHG"/>
    <x v="5"/>
    <s v="3.1 Individuals who have access to a mobile phone"/>
    <s v="Proportion of individuals who belong to a SHG that does each activity  (Among individuals who belong to that SHG)"/>
    <s v="MM_receive_SACCO"/>
    <n v="0.34711934146233958"/>
    <n v="7.2238497389185946E-2"/>
    <n v="0.20534059005330574"/>
    <n v="0.48889809287137342"/>
    <n v="130"/>
    <s v="1"/>
  </r>
  <r>
    <x v="1"/>
    <x v="1"/>
    <x v="2"/>
    <s v="Proportion of individuals who belong to a SHG that does each activity  "/>
    <s v="A SACCO that uses mobile money services to receive member money"/>
    <x v="2"/>
    <s v="individuals who belong to that SHG"/>
    <x v="12"/>
    <s v="5.2 Individuals without a formal ID"/>
    <s v="Proportion of individuals who belong to a SHG that does each activity  (Among individuals who belong to that SHG)"/>
    <s v="MM_receive_SACCO"/>
    <n v="0.40544200440032424"/>
    <n v="0.20437639124188975"/>
    <n v="4.8127475426358313E-3"/>
    <n v="0.80607126125801265"/>
    <n v="8"/>
    <s v="1"/>
  </r>
  <r>
    <x v="1"/>
    <x v="1"/>
    <x v="2"/>
    <s v="Proportion of individuals who belong to a SHG that does each activity  "/>
    <s v="A SACCO that uses mobile money services to receive member money"/>
    <x v="2"/>
    <s v="individuals who belong to that SHG"/>
    <x v="11"/>
    <s v="5.1 Individuals with a formal ID"/>
    <s v="Proportion of individuals who belong to a SHG that does each activity  (Among individuals who belong to that SHG)"/>
    <s v="MM_receive_SACCO"/>
    <n v="0.32919742442508187"/>
    <n v="7.5627632230493555E-2"/>
    <n v="0.18083756513867108"/>
    <n v="0.47755728371149264"/>
    <n v="125"/>
    <s v="1"/>
  </r>
  <r>
    <x v="1"/>
    <x v="1"/>
    <x v="2"/>
    <s v="Proportion of individuals who belong to a SHG that does each activity  "/>
    <s v="A SACCO that uses mobile money services to receive member money"/>
    <x v="2"/>
    <s v="individuals who belong to that SHG"/>
    <x v="4"/>
    <s v="2.2 Individuals who do not have a bank account"/>
    <s v="Proportion of individuals who belong to a SHG that does each activity  (Among individuals who belong to that SHG)"/>
    <s v="MM_receive_SACCO"/>
    <n v="0.23532272789224282"/>
    <n v="6.8302327276171804E-2"/>
    <n v="0.10127798765669047"/>
    <n v="0.3693674681277952"/>
    <n v="62"/>
    <s v="1"/>
  </r>
  <r>
    <x v="1"/>
    <x v="1"/>
    <x v="2"/>
    <s v="Proportion of individuals who belong to a SHG that does each activity  "/>
    <s v="A SACCO that uses mobile money services to receive member money"/>
    <x v="2"/>
    <s v="individuals who belong to that SHG"/>
    <x v="3"/>
    <s v="2.1 Individuals who have a bank account"/>
    <s v="Proportion of individuals who belong to a SHG that does each activity  (Among individuals who belong to that SHG)"/>
    <s v="MM_receive_SACCO"/>
    <n v="0.39055837146486438"/>
    <n v="9.8482391185161597E-2"/>
    <n v="0.19750945333236544"/>
    <n v="0.5836072895973633"/>
    <n v="71"/>
    <s v="1"/>
  </r>
  <r>
    <x v="1"/>
    <x v="1"/>
    <x v="2"/>
    <s v="Proportion of individuals who belong to a SHG that does each activity  "/>
    <s v="A savings groups that uses mobile money services to receive member money"/>
    <x v="3"/>
    <s v="individuals who belong to that SHG"/>
    <x v="2"/>
    <s v="1.1 All individuals"/>
    <s v="Proportion of individuals who belong to a SHG that does each activity  (Among individuals who belong to that SHG)"/>
    <s v="MMreceive_SG"/>
    <n v="0.21412770411213627"/>
    <n v="1.4599706156058444E-2"/>
    <n v="0.1854901957119045"/>
    <n v="0.24276521251236804"/>
    <n v="1534"/>
    <s v="1"/>
  </r>
  <r>
    <x v="1"/>
    <x v="1"/>
    <x v="2"/>
    <s v="Proportion of individuals who belong to a SHG that does each activity  "/>
    <s v="A savings groups that uses mobile money services to receive member money"/>
    <x v="3"/>
    <s v="individuals who belong to that SHG"/>
    <x v="0"/>
    <s v="1.2 Females"/>
    <s v="Proportion of individuals who belong to a SHG that does each activity  (Among individuals who belong to that SHG)"/>
    <s v="MMreceive_SG"/>
    <n v="0.20085532751941818"/>
    <n v="2.4445647447082539E-2"/>
    <n v="0.15293276240919554"/>
    <n v="0.24877789262964081"/>
    <n v="475"/>
    <s v="1"/>
  </r>
  <r>
    <x v="1"/>
    <x v="1"/>
    <x v="2"/>
    <s v="Proportion of individuals who belong to a SHG that does each activity  "/>
    <s v="A savings groups that uses mobile money services to receive member money"/>
    <x v="3"/>
    <s v="individuals who belong to that SHG"/>
    <x v="1"/>
    <s v="1.3 Males"/>
    <s v="Proportion of individuals who belong to a SHG that does each activity  (Among individuals who belong to that SHG)"/>
    <s v="MMreceive_SG"/>
    <n v="0.221696000253993"/>
    <n v="1.8132324742014625E-2"/>
    <n v="0.18614898606775279"/>
    <n v="0.25724301444023318"/>
    <n v="1059"/>
    <s v="1"/>
  </r>
  <r>
    <x v="1"/>
    <x v="1"/>
    <x v="2"/>
    <s v="Proportion of individuals who belong to a SHG that does each activity  "/>
    <s v="A savings groups that uses mobile money services to receive member money"/>
    <x v="3"/>
    <s v="individuals who belong to that SHG"/>
    <x v="19"/>
    <s v="6.2 Ubran individuals"/>
    <s v="Proportion of individuals who belong to a SHG that does each activity  (Among individuals who belong to that SHG)"/>
    <s v="MMreceive_SG"/>
    <n v="0.31879901907519104"/>
    <n v="2.8272855435071232E-2"/>
    <n v="0.26337609150521607"/>
    <n v="0.374221946645166"/>
    <n v="487"/>
    <s v="1"/>
  </r>
  <r>
    <x v="1"/>
    <x v="1"/>
    <x v="2"/>
    <s v="Proportion of individuals who belong to a SHG that does each activity  "/>
    <s v="A savings groups that uses mobile money services to receive member money"/>
    <x v="3"/>
    <s v="individuals who belong to that SHG"/>
    <x v="6"/>
    <s v="6.1 Rural individuals"/>
    <s v="Proportion of individuals who belong to a SHG that does each activity  (Among individuals who belong to that SHG)"/>
    <s v="MMreceive_SG"/>
    <n v="0.15773196940306097"/>
    <n v="1.6015958614029734E-2"/>
    <n v="0.12633088019891342"/>
    <n v="0.18913305860720853"/>
    <n v="1047"/>
    <s v="1"/>
  </r>
  <r>
    <x v="1"/>
    <x v="1"/>
    <x v="2"/>
    <s v="Proportion of individuals who belong to a SHG that does each activity  "/>
    <s v="A savings groups that uses mobile money services to receive member money"/>
    <x v="3"/>
    <s v="individuals who belong to that SHG"/>
    <x v="20"/>
    <s v="7.1 individuals in the two lowest PPI quintiles"/>
    <s v="Proportion of individuals who belong to a SHG that does each activity  (Among individuals who belong to that SHG)"/>
    <s v="MMreceive_SG"/>
    <n v="0.17524048294590622"/>
    <n v="1.7390207930022633E-2"/>
    <n v="0.14114577984080307"/>
    <n v="0.20933518605100937"/>
    <n v="948"/>
    <s v="1"/>
  </r>
  <r>
    <x v="1"/>
    <x v="1"/>
    <x v="2"/>
    <s v="Proportion of individuals who belong to a SHG that does each activity  "/>
    <s v="A savings groups that uses mobile money services to receive member money"/>
    <x v="3"/>
    <s v="individuals who belong to that SHG"/>
    <x v="21"/>
    <s v="7.2 individuals in the middle PPI quintile"/>
    <s v="Proportion of individuals who belong to a SHG that does each activity  (Among individuals who belong to that SHG)"/>
    <s v="MMreceive_SG"/>
    <n v="0.22694786311951431"/>
    <n v="2.7882037910243934E-2"/>
    <n v="0.1722916938072685"/>
    <n v="0.28160403243176013"/>
    <n v="404"/>
    <s v="1"/>
  </r>
  <r>
    <x v="1"/>
    <x v="1"/>
    <x v="2"/>
    <s v="Proportion of individuals who belong to a SHG that does each activity  "/>
    <s v="A savings groups that uses mobile money services to receive member money"/>
    <x v="3"/>
    <s v="individuals who belong to that SHG"/>
    <x v="22"/>
    <s v="7.3 individuals in the two highest PPI quintiles"/>
    <s v="Proportion of individuals who belong to a SHG that does each activity  (Among individuals who belong to that SHG)"/>
    <s v="MMreceive_SG"/>
    <n v="0.32840703977219399"/>
    <n v="4.5556476963016242E-2"/>
    <n v="0.23910546397340099"/>
    <n v="0.41770861557098699"/>
    <n v="182"/>
    <s v="1"/>
  </r>
  <r>
    <x v="1"/>
    <x v="1"/>
    <x v="2"/>
    <s v="Proportion of individuals who belong to a SHG that does each activity  "/>
    <s v="A savings groups that uses mobile money services to receive member money"/>
    <x v="3"/>
    <s v="individuals who belong to that SHG"/>
    <x v="10"/>
    <s v="4.2 Individuals who do not use mobile money"/>
    <s v="Proportion of individuals who belong to a SHG that does each activity  (Among individuals who belong to that SHG)"/>
    <s v="MMreceive_SG"/>
    <n v="0.11578702760995514"/>
    <n v="2.0377666325409393E-2"/>
    <n v="7.5838974698706818E-2"/>
    <n v="0.15573508052120347"/>
    <n v="401"/>
    <s v="1"/>
  </r>
  <r>
    <x v="1"/>
    <x v="1"/>
    <x v="2"/>
    <s v="Proportion of individuals who belong to a SHG that does each activity  "/>
    <s v="A savings groups that uses mobile money services to receive member money"/>
    <x v="3"/>
    <s v="individuals who belong to that SHG"/>
    <x v="9"/>
    <s v="4.1 Individuals who use mobile money"/>
    <s v="Proportion of individuals who belong to a SHG that does each activity  (Among individuals who belong to that SHG)"/>
    <s v="MMreceive_SG"/>
    <n v="0.24299979840149219"/>
    <n v="1.7818534516977774E-2"/>
    <n v="0.20806819936885945"/>
    <n v="0.27793139743412493"/>
    <n v="1133"/>
    <s v="1"/>
  </r>
  <r>
    <x v="1"/>
    <x v="1"/>
    <x v="2"/>
    <s v="Proportion of individuals who belong to a SHG that does each activity  "/>
    <s v="A savings groups that uses mobile money services to receive member money"/>
    <x v="3"/>
    <s v="individuals who belong to that SHG"/>
    <x v="7"/>
    <s v="3.2 Individuals who do not have access to a mobile phone"/>
    <s v="Proportion of individuals who belong to a SHG that does each activity  (Among individuals who belong to that SHG)"/>
    <s v="MMreceive_SG"/>
    <n v="0.17369507523731098"/>
    <n v="6.6986306295030579E-2"/>
    <n v="4.2386163864843146E-2"/>
    <n v="0.30500398660977879"/>
    <n v="48"/>
    <s v="1"/>
  </r>
  <r>
    <x v="1"/>
    <x v="1"/>
    <x v="2"/>
    <s v="Proportion of individuals who belong to a SHG that does each activity  "/>
    <s v="A savings groups that uses mobile money services to receive member money"/>
    <x v="3"/>
    <s v="individuals who belong to that SHG"/>
    <x v="5"/>
    <s v="3.1 Individuals who have access to a mobile phone"/>
    <s v="Proportion of individuals who belong to a SHG that does each activity  (Among individuals who belong to that SHG)"/>
    <s v="MMreceive_SG"/>
    <n v="0.21515852644878619"/>
    <n v="1.4872297951309418E-2"/>
    <n v="0.18599360626129874"/>
    <n v="0.24432344663627364"/>
    <n v="1486"/>
    <s v="1"/>
  </r>
  <r>
    <x v="1"/>
    <x v="1"/>
    <x v="2"/>
    <s v="Proportion of individuals who belong to a SHG that does each activity  "/>
    <s v="A savings groups that uses mobile money services to receive member money"/>
    <x v="3"/>
    <s v="individuals who belong to that SHG"/>
    <x v="12"/>
    <s v="5.2 Individuals without a formal ID"/>
    <s v="Proportion of individuals who belong to a SHG that does each activity  (Among individuals who belong to that SHG)"/>
    <s v="MMreceive_SG"/>
    <n v="0.32238454447315784"/>
    <n v="8.0810665257243605E-2"/>
    <n v="0.16397552840289187"/>
    <n v="0.48079356054342381"/>
    <n v="102"/>
    <s v="1"/>
  </r>
  <r>
    <x v="1"/>
    <x v="1"/>
    <x v="2"/>
    <s v="Proportion of individuals who belong to a SHG that does each activity  "/>
    <s v="A savings groups that uses mobile money services to receive member money"/>
    <x v="3"/>
    <s v="individuals who belong to that SHG"/>
    <x v="11"/>
    <s v="5.1 Individuals with a formal ID"/>
    <s v="Proportion of individuals who belong to a SHG that does each activity  (Among individuals who belong to that SHG)"/>
    <s v="MMreceive_SG"/>
    <n v="0.20596411429869549"/>
    <n v="1.4145670473556865E-2"/>
    <n v="0.17822650266184917"/>
    <n v="0.23370172593554181"/>
    <n v="1432"/>
    <s v="1"/>
  </r>
  <r>
    <x v="1"/>
    <x v="1"/>
    <x v="2"/>
    <s v="Proportion of individuals who belong to a SHG that does each activity  "/>
    <s v="A savings groups that uses mobile money services to receive member money"/>
    <x v="3"/>
    <s v="individuals who belong to that SHG"/>
    <x v="4"/>
    <s v="2.2 Individuals who do not have a bank account"/>
    <s v="Proportion of individuals who belong to a SHG that does each activity  (Among individuals who belong to that SHG)"/>
    <s v="MMreceive_SG"/>
    <n v="0.19010365343776825"/>
    <n v="1.4866093276495131E-2"/>
    <n v="0.16095053389127456"/>
    <n v="0.21925677298426194"/>
    <n v="1323"/>
    <s v="1"/>
  </r>
  <r>
    <x v="1"/>
    <x v="1"/>
    <x v="2"/>
    <s v="Proportion of individuals who belong to a SHG that does each activity  "/>
    <s v="A savings groups that uses mobile money services to receive member money"/>
    <x v="3"/>
    <s v="individuals who belong to that SHG"/>
    <x v="3"/>
    <s v="2.1 Individuals who have a bank account"/>
    <s v="Proportion of individuals who belong to a SHG that does each activity  (Among individuals who belong to that SHG)"/>
    <s v="MMreceive_SG"/>
    <n v="0.35222577393319843"/>
    <n v="4.7027854427616547E-2"/>
    <n v="0.26004019511763948"/>
    <n v="0.44441135274875737"/>
    <n v="211"/>
    <s v="1"/>
  </r>
  <r>
    <x v="1"/>
    <x v="1"/>
    <x v="2"/>
    <s v="Proportion of individuals who belong to a SHG that does each activity  "/>
    <s v="A savings groups that uses mobile money to store members’ money"/>
    <x v="3"/>
    <s v="individuals who belong to that SHG"/>
    <x v="2"/>
    <s v="1.1 All individuals"/>
    <s v="Proportion of individuals who belong to a SHG that does each activity  (Among individuals who belong to that SHG)"/>
    <s v="MMstore_SG"/>
    <n v="0.11497639396313547"/>
    <n v="1.292953654090729E-2"/>
    <n v="8.9614944400831412E-2"/>
    <n v="0.14033784352543954"/>
    <n v="1534"/>
    <s v="1"/>
  </r>
  <r>
    <x v="1"/>
    <x v="1"/>
    <x v="2"/>
    <s v="Proportion of individuals who belong to a SHG that does each activity  "/>
    <s v="A savings groups that uses mobile money to store members’ money"/>
    <x v="3"/>
    <s v="individuals who belong to that SHG"/>
    <x v="0"/>
    <s v="1.2 Females"/>
    <s v="Proportion of individuals who belong to a SHG that does each activity  (Among individuals who belong to that SHG)"/>
    <s v="MMstore_SG"/>
    <n v="0.14932276812117479"/>
    <n v="2.3931304171836844E-2"/>
    <n v="0.10240850721522099"/>
    <n v="0.19623702902712858"/>
    <n v="475"/>
    <s v="1"/>
  </r>
  <r>
    <x v="1"/>
    <x v="1"/>
    <x v="2"/>
    <s v="Proportion of individuals who belong to a SHG that does each activity  "/>
    <s v="A savings groups that uses mobile money to store members’ money"/>
    <x v="3"/>
    <s v="individuals who belong to that SHG"/>
    <x v="1"/>
    <s v="1.3 Males"/>
    <s v="Proportion of individuals who belong to a SHG that does each activity  (Among individuals who belong to that SHG)"/>
    <s v="MMstore_SG"/>
    <n v="9.5391089913696991E-2"/>
    <n v="1.5045516650340365E-2"/>
    <n v="6.5895523216189258E-2"/>
    <n v="0.12488665661120472"/>
    <n v="1059"/>
    <s v="1"/>
  </r>
  <r>
    <x v="1"/>
    <x v="1"/>
    <x v="2"/>
    <s v="Proportion of individuals who belong to a SHG that does each activity  "/>
    <s v="A savings groups that uses mobile money to store members’ money"/>
    <x v="3"/>
    <s v="individuals who belong to that SHG"/>
    <x v="19"/>
    <s v="6.2 Ubran individuals"/>
    <s v="Proportion of individuals who belong to a SHG that does each activity  (Among individuals who belong to that SHG)"/>
    <s v="MMstore_SG"/>
    <n v="0.12814489890436195"/>
    <n v="2.0474802640562992E-2"/>
    <n v="8.8008397433420371E-2"/>
    <n v="0.16828140037530354"/>
    <n v="487"/>
    <s v="1"/>
  </r>
  <r>
    <x v="1"/>
    <x v="1"/>
    <x v="2"/>
    <s v="Proportion of individuals who belong to a SHG that does each activity  "/>
    <s v="A savings groups that uses mobile money to store members’ money"/>
    <x v="3"/>
    <s v="individuals who belong to that SHG"/>
    <x v="6"/>
    <s v="6.1 Rural individuals"/>
    <s v="Proportion of individuals who belong to a SHG that does each activity  (Among individuals who belong to that SHG)"/>
    <s v="MMstore_SG"/>
    <n v="0.1078813506703032"/>
    <n v="1.6586339090233989E-2"/>
    <n v="7.5361966355308868E-2"/>
    <n v="0.14040073498529754"/>
    <n v="1047"/>
    <s v="1"/>
  </r>
  <r>
    <x v="1"/>
    <x v="1"/>
    <x v="2"/>
    <s v="Proportion of individuals who belong to a SHG that does each activity  "/>
    <s v="A savings groups that uses mobile money to store members’ money"/>
    <x v="3"/>
    <s v="individuals who belong to that SHG"/>
    <x v="20"/>
    <s v="7.1 individuals in the two lowest PPI quintiles"/>
    <s v="Proportion of individuals who belong to a SHG that does each activity  (Among individuals who belong to that SHG)"/>
    <s v="MMstore_SG"/>
    <n v="0.11225191938232375"/>
    <n v="1.8187797483137199E-2"/>
    <n v="7.6593486900171232E-2"/>
    <n v="0.14791035186447626"/>
    <n v="948"/>
    <s v="1"/>
  </r>
  <r>
    <x v="1"/>
    <x v="1"/>
    <x v="2"/>
    <s v="Proportion of individuals who belong to a SHG that does each activity  "/>
    <s v="A savings groups that uses mobile money to store members’ money"/>
    <x v="3"/>
    <s v="individuals who belong to that SHG"/>
    <x v="21"/>
    <s v="7.2 individuals in the middle PPI quintile"/>
    <s v="Proportion of individuals who belong to a SHG that does each activity  (Among individuals who belong to that SHG)"/>
    <s v="MMstore_SG"/>
    <n v="9.6819034371074295E-2"/>
    <n v="2.0218497289211716E-2"/>
    <n v="5.7185431740029366E-2"/>
    <n v="0.13645263700211924"/>
    <n v="404"/>
    <s v="1"/>
  </r>
  <r>
    <x v="1"/>
    <x v="1"/>
    <x v="2"/>
    <s v="Proportion of individuals who belong to a SHG that does each activity  "/>
    <s v="A savings groups that uses mobile money to store members’ money"/>
    <x v="3"/>
    <s v="individuals who belong to that SHG"/>
    <x v="22"/>
    <s v="7.3 individuals in the two highest PPI quintiles"/>
    <s v="Proportion of individuals who belong to a SHG that does each activity  (Among individuals who belong to that SHG)"/>
    <s v="MMstore_SG"/>
    <n v="0.15738226072161932"/>
    <n v="3.5219489947775011E-2"/>
    <n v="8.8343648413662212E-2"/>
    <n v="0.22642087302957642"/>
    <n v="182"/>
    <s v="1"/>
  </r>
  <r>
    <x v="1"/>
    <x v="1"/>
    <x v="2"/>
    <s v="Proportion of individuals who belong to a SHG that does each activity  "/>
    <s v="A savings groups that uses mobile money to store members’ money"/>
    <x v="3"/>
    <s v="individuals who belong to that SHG"/>
    <x v="10"/>
    <s v="4.2 Individuals who do not use mobile money"/>
    <s v="Proportion of individuals who belong to a SHG that does each activity  (Among individuals who belong to that SHG)"/>
    <s v="MMstore_SG"/>
    <n v="4.6802705724341281E-2"/>
    <n v="1.1853851676582365E-2"/>
    <n v="2.3564603460013989E-2"/>
    <n v="7.0040807988668574E-2"/>
    <n v="401"/>
    <s v="1"/>
  </r>
  <r>
    <x v="1"/>
    <x v="1"/>
    <x v="2"/>
    <s v="Proportion of individuals who belong to a SHG that does each activity  "/>
    <s v="A savings groups that uses mobile money to store members’ money"/>
    <x v="3"/>
    <s v="individuals who belong to that SHG"/>
    <x v="9"/>
    <s v="4.1 Individuals who use mobile money"/>
    <s v="Proportion of individuals who belong to a SHG that does each activity  (Among individuals who belong to that SHG)"/>
    <s v="MMstore_SG"/>
    <n v="0.1349916839214057"/>
    <n v="1.6180664080301013E-2"/>
    <n v="0.10327097932607261"/>
    <n v="0.16671238851673881"/>
    <n v="1133"/>
    <s v="1"/>
  </r>
  <r>
    <x v="1"/>
    <x v="1"/>
    <x v="2"/>
    <s v="Proportion of individuals who belong to a SHG that does each activity  "/>
    <s v="A savings groups that uses mobile money to store members’ money"/>
    <x v="3"/>
    <s v="individuals who belong to that SHG"/>
    <x v="7"/>
    <s v="3.2 Individuals who do not have access to a mobile phone"/>
    <s v="Proportion of individuals who belong to a SHG that does each activity  (Among individuals who belong to that SHG)"/>
    <s v="MMstore_SG"/>
    <n v="6.2104252196021947E-2"/>
    <n v="2.8549198421697841E-2"/>
    <n v="6.1411102846157251E-3"/>
    <n v="0.11806739410742817"/>
    <n v="48"/>
    <s v="1"/>
  </r>
  <r>
    <x v="1"/>
    <x v="1"/>
    <x v="2"/>
    <s v="Proportion of individuals who belong to a SHG that does each activity  "/>
    <s v="A savings groups that uses mobile money to store members’ money"/>
    <x v="3"/>
    <s v="individuals who belong to that SHG"/>
    <x v="5"/>
    <s v="3.1 Individuals who have access to a mobile phone"/>
    <s v="Proportion of individuals who belong to a SHG that does each activity  (Among individuals who belong to that SHG)"/>
    <s v="MMstore_SG"/>
    <n v="0.11632435936228852"/>
    <n v="1.3227927191335944E-2"/>
    <n v="9.0384088259312045E-2"/>
    <n v="0.142264630465265"/>
    <n v="1486"/>
    <s v="1"/>
  </r>
  <r>
    <x v="1"/>
    <x v="1"/>
    <x v="2"/>
    <s v="Proportion of individuals who belong to a SHG that does each activity  "/>
    <s v="A savings groups that uses mobile money to store members’ money"/>
    <x v="3"/>
    <s v="individuals who belong to that SHG"/>
    <x v="12"/>
    <s v="5.2 Individuals without a formal ID"/>
    <s v="Proportion of individuals who belong to a SHG that does each activity  (Among individuals who belong to that SHG)"/>
    <s v="MMstore_SG"/>
    <n v="0.15467445745858535"/>
    <n v="7.6817993718012206E-2"/>
    <n v="4.0920713016860122E-3"/>
    <n v="0.30525684361548466"/>
    <n v="102"/>
    <s v="1"/>
  </r>
  <r>
    <x v="1"/>
    <x v="1"/>
    <x v="2"/>
    <s v="Proportion of individuals who belong to a SHG that does each activity  "/>
    <s v="A savings groups that uses mobile money to store members’ money"/>
    <x v="3"/>
    <s v="individuals who belong to that SHG"/>
    <x v="11"/>
    <s v="5.1 Individuals with a formal ID"/>
    <s v="Proportion of individuals who belong to a SHG that does each activity  (Among individuals who belong to that SHG)"/>
    <s v="MMstore_SG"/>
    <n v="0.11198278445371308"/>
    <n v="1.2552223571432958E-2"/>
    <n v="8.7369691475609079E-2"/>
    <n v="0.13659587743181709"/>
    <n v="1432"/>
    <s v="1"/>
  </r>
  <r>
    <x v="1"/>
    <x v="1"/>
    <x v="2"/>
    <s v="Proportion of individuals who belong to a SHG that does each activity  "/>
    <s v="A savings groups that uses mobile money to store members’ money"/>
    <x v="3"/>
    <s v="individuals who belong to that SHG"/>
    <x v="4"/>
    <s v="2.2 Individuals who do not have a bank account"/>
    <s v="Proportion of individuals who belong to a SHG that does each activity  (Among individuals who belong to that SHG)"/>
    <s v="MMstore_SG"/>
    <n v="0.1044345514848377"/>
    <n v="1.2875806383406137E-2"/>
    <n v="7.9184479675692962E-2"/>
    <n v="0.12968462329398242"/>
    <n v="1323"/>
    <s v="1"/>
  </r>
  <r>
    <x v="1"/>
    <x v="1"/>
    <x v="2"/>
    <s v="Proportion of individuals who belong to a SHG that does each activity  "/>
    <s v="A savings groups that uses mobile money to store members’ money"/>
    <x v="3"/>
    <s v="individuals who belong to that SHG"/>
    <x v="3"/>
    <s v="2.1 Individuals who have a bank account"/>
    <s v="Proportion of individuals who belong to a SHG that does each activity  (Among individuals who belong to that SHG)"/>
    <s v="MMstore_SG"/>
    <n v="0.17557433884525467"/>
    <n v="4.4770646953593854E-2"/>
    <n v="8.7813413887121008E-2"/>
    <n v="0.26333526380338834"/>
    <n v="211"/>
    <s v="1"/>
  </r>
  <r>
    <x v="1"/>
    <x v="1"/>
    <x v="12"/>
    <s v="Proportion of individuals who do not belong to a SHG for each reason "/>
    <s v="Do not know SACCOs"/>
    <x v="2"/>
    <s v="individuals who do not belong to a SHG"/>
    <x v="2"/>
    <s v="1.1 All individuals"/>
    <s v="Proportion of individuals who do not belong to a SHG for each reason (Among individuals who do not belong to a SHG)"/>
    <s v="notSACCO_dont_know"/>
    <n v="0.34396043980344554"/>
    <n v="7.4724426648225392E-3"/>
    <n v="0.32931282007889429"/>
    <n v="0.35860805952799679"/>
    <n v="9326"/>
    <s v="1"/>
  </r>
  <r>
    <x v="1"/>
    <x v="1"/>
    <x v="12"/>
    <s v="Proportion of individuals who do not belong to a SHG for each reason "/>
    <s v="Do not know of SACCOs in my community"/>
    <x v="2"/>
    <s v="individuals who do not belong to a SHG"/>
    <x v="0"/>
    <s v="1.2 Females"/>
    <s v="Proportion of individuals who do not belong to a SHG for each reason (Among individuals who do not belong to a SHG)"/>
    <s v="notSACCO_dont_know"/>
    <n v="0.32252319646835431"/>
    <n v="1.1227840026677089E-2"/>
    <n v="0.30051419654612405"/>
    <n v="0.34453219639058458"/>
    <n v="4048"/>
    <s v="1"/>
  </r>
  <r>
    <x v="1"/>
    <x v="1"/>
    <x v="12"/>
    <s v="Proportion of individuals who do not belong to a SHG for each reason "/>
    <s v="Do not know of SACCOs in my community"/>
    <x v="2"/>
    <s v="individuals who do not belong to a SHG"/>
    <x v="1"/>
    <s v="1.3 Males"/>
    <s v="Proportion of individuals who do not belong to a SHG for each reason (Among individuals who do not belong to a SHG)"/>
    <s v="notSACCO_dont_know"/>
    <n v="0.3642529482914405"/>
    <n v="9.9561788785816358E-3"/>
    <n v="0.34473668224409432"/>
    <n v="0.38376921433878669"/>
    <n v="5278"/>
    <s v="1"/>
  </r>
  <r>
    <x v="1"/>
    <x v="1"/>
    <x v="12"/>
    <s v="Proportion of individuals who do not belong to a SHG for each reason "/>
    <s v="Do not know of SACCOs in my community"/>
    <x v="2"/>
    <s v="individuals who do not belong to a SHG"/>
    <x v="19"/>
    <s v="6.2 Ubran individuals"/>
    <s v="Proportion of individuals who do not belong to a SHG for each reason (Among individuals who do not belong to a SHG)"/>
    <s v="notSACCO_dont_know"/>
    <n v="0.23086689710873121"/>
    <n v="1.2622123350712366E-2"/>
    <n v="0.2061248007002735"/>
    <n v="0.25560899351718891"/>
    <n v="2545"/>
    <s v="1"/>
  </r>
  <r>
    <x v="1"/>
    <x v="1"/>
    <x v="12"/>
    <s v="Proportion of individuals who do not belong to a SHG for each reason "/>
    <s v="Do not know of SACCOs in my community"/>
    <x v="2"/>
    <s v="individuals who do not belong to a SHG"/>
    <x v="6"/>
    <s v="6.1 Rural individuals"/>
    <s v="Proportion of individuals who do not belong to a SHG for each reason (Among individuals who do not belong to a SHG)"/>
    <s v="notSACCO_dont_know"/>
    <n v="0.40214862696880782"/>
    <n v="8.8902715162181376E-3"/>
    <n v="0.38472176939634922"/>
    <n v="0.41957548454126642"/>
    <n v="6781"/>
    <s v="1"/>
  </r>
  <r>
    <x v="1"/>
    <x v="1"/>
    <x v="12"/>
    <s v="Proportion of individuals who do not belong to a SHG for each reason "/>
    <s v="Do not know of SACCOs in my community"/>
    <x v="2"/>
    <s v="individuals who do not belong to a SHG"/>
    <x v="20"/>
    <s v="7.1 individuals in the two lowest PPI quintiles"/>
    <s v="Proportion of individuals who do not belong to a SHG for each reason (Among individuals who do not belong to a SHG)"/>
    <s v="notSACCO_dont_know"/>
    <n v="0.39598206591463969"/>
    <n v="9.0916629469257326E-3"/>
    <n v="0.37816044215831218"/>
    <n v="0.4138036896709672"/>
    <n v="6438"/>
    <s v="1"/>
  </r>
  <r>
    <x v="1"/>
    <x v="1"/>
    <x v="12"/>
    <s v="Proportion of individuals who do not belong to a SHG for each reason "/>
    <s v="Do not know of SACCOs in my community"/>
    <x v="2"/>
    <s v="individuals who do not belong to a SHG"/>
    <x v="21"/>
    <s v="7.2 individuals in the middle PPI quintile"/>
    <s v="Proportion of individuals who do not belong to a SHG for each reason (Among individuals who do not belong to a SHG)"/>
    <s v="notSACCO_dont_know"/>
    <n v="0.31689237334468595"/>
    <n v="1.5442281981163673E-2"/>
    <n v="0.2866221604152796"/>
    <n v="0.3471625862740923"/>
    <n v="1912"/>
    <s v="1"/>
  </r>
  <r>
    <x v="1"/>
    <x v="1"/>
    <x v="12"/>
    <s v="Proportion of individuals who do not belong to a SHG for each reason "/>
    <s v="Do not know of SACCOs in my community"/>
    <x v="2"/>
    <s v="individuals who do not belong to a SHG"/>
    <x v="22"/>
    <s v="7.3 individuals in the two highest PPI quintiles"/>
    <s v="Proportion of individuals who do not belong to a SHG for each reason (Among individuals who do not belong to a SHG)"/>
    <s v="notSACCO_dont_know"/>
    <n v="0.20136467746157946"/>
    <n v="1.9294923698611955E-2"/>
    <n v="0.16354246530037858"/>
    <n v="0.23918688962278034"/>
    <n v="976"/>
    <s v="1"/>
  </r>
  <r>
    <x v="1"/>
    <x v="1"/>
    <x v="12"/>
    <s v="Proportion of individuals who do not belong to a SHG for each reason "/>
    <s v="Do not know of SACCOs in my community"/>
    <x v="2"/>
    <s v="individuals who do not belong to a SHG"/>
    <x v="10"/>
    <s v="4.2 Individuals who do not use mobile money"/>
    <s v="Proportion of individuals who do not belong to a SHG for each reason (Among individuals who do not belong to a SHG)"/>
    <s v="notSACCO_dont_know"/>
    <n v="0.45765875606752937"/>
    <n v="1.1705833701239616E-2"/>
    <n v="0.43471279999892554"/>
    <n v="0.48060471213613321"/>
    <n v="4188"/>
    <s v="1"/>
  </r>
  <r>
    <x v="1"/>
    <x v="1"/>
    <x v="12"/>
    <s v="Proportion of individuals who do not belong to a SHG for each reason "/>
    <s v="Do not know of SACCOs in my community"/>
    <x v="2"/>
    <s v="individuals who do not belong to a SHG"/>
    <x v="9"/>
    <s v="4.1 Individuals who use mobile money"/>
    <s v="Proportion of individuals who do not belong to a SHG for each reason (Among individuals who do not belong to a SHG)"/>
    <s v="notSACCO_dont_know"/>
    <n v="0.26591097462832247"/>
    <n v="9.1870044517904943E-3"/>
    <n v="0.24790244506535328"/>
    <n v="0.28391950419129164"/>
    <n v="5138"/>
    <s v="1"/>
  </r>
  <r>
    <x v="1"/>
    <x v="1"/>
    <x v="12"/>
    <s v="Proportion of individuals who do not belong to a SHG for each reason "/>
    <s v="Do not know of SACCOs in my community"/>
    <x v="2"/>
    <s v="individuals who do not belong to a SHG"/>
    <x v="7"/>
    <s v="3.2 Individuals who do not have access to a mobile phone"/>
    <s v="Proportion of individuals who do not belong to a SHG for each reason (Among individuals who do not belong to a SHG)"/>
    <s v="notSACCO_dont_know"/>
    <n v="0.47456569725084885"/>
    <n v="2.8094609499390969E-2"/>
    <n v="0.4194942246128413"/>
    <n v="0.52963716988885634"/>
    <n v="753"/>
    <s v="1"/>
  </r>
  <r>
    <x v="1"/>
    <x v="1"/>
    <x v="12"/>
    <s v="Proportion of individuals who do not belong to a SHG for each reason "/>
    <s v="Do not know of SACCOs in my community"/>
    <x v="2"/>
    <s v="individuals who do not belong to a SHG"/>
    <x v="5"/>
    <s v="3.1 Individuals who have access to a mobile phone"/>
    <s v="Proportion of individuals who do not belong to a SHG for each reason (Among individuals who do not belong to a SHG)"/>
    <s v="notSACCO_dont_know"/>
    <n v="0.33436720380992441"/>
    <n v="7.7382572729392763E-3"/>
    <n v="0.31919853002857385"/>
    <n v="0.34953587759127497"/>
    <n v="8573"/>
    <s v="1"/>
  </r>
  <r>
    <x v="1"/>
    <x v="1"/>
    <x v="12"/>
    <s v="Proportion of individuals who do not belong to a SHG for each reason "/>
    <s v="Do not know of SACCOs in my community"/>
    <x v="2"/>
    <s v="individuals who do not belong to a SHG"/>
    <x v="12"/>
    <s v="5.2 Individuals without a formal ID"/>
    <s v="Proportion of individuals who do not belong to a SHG for each reason (Among individuals who do not belong to a SHG)"/>
    <s v="notSACCO_dont_know"/>
    <n v="0.45196086514216982"/>
    <n v="2.3117231132392904E-2"/>
    <n v="0.40664612075884782"/>
    <n v="0.49727560952549182"/>
    <n v="1224"/>
    <s v="1"/>
  </r>
  <r>
    <x v="1"/>
    <x v="1"/>
    <x v="12"/>
    <s v="Proportion of individuals who do not belong to a SHG for each reason "/>
    <s v="Do not know of SACCOs in my community"/>
    <x v="2"/>
    <s v="individuals who do not belong to a SHG"/>
    <x v="11"/>
    <s v="5.1 Individuals with a formal ID"/>
    <s v="Proportion of individuals who do not belong to a SHG for each reason (Among individuals who do not belong to a SHG)"/>
    <s v="notSACCO_dont_know"/>
    <n v="0.32391249363755747"/>
    <n v="7.5648771050157932E-3"/>
    <n v="0.30908368387111018"/>
    <n v="0.33874130340400477"/>
    <n v="8102"/>
    <s v="1"/>
  </r>
  <r>
    <x v="1"/>
    <x v="1"/>
    <x v="12"/>
    <s v="Proportion of individuals who do not belong to a SHG for each reason "/>
    <s v="Do not know of SACCOs in my community"/>
    <x v="2"/>
    <s v="individuals who do not belong to a SHG"/>
    <x v="4"/>
    <s v="2.2 Individuals who do not have a bank account"/>
    <s v="Proportion of individuals who do not belong to a SHG for each reason (Among individuals who do not belong to a SHG)"/>
    <s v="notSACCO_dont_know"/>
    <n v="0.36486621464615032"/>
    <n v="7.9178594714180376E-3"/>
    <n v="0.3493454959191975"/>
    <n v="0.38038693337310314"/>
    <n v="8529"/>
    <s v="1"/>
  </r>
  <r>
    <x v="1"/>
    <x v="1"/>
    <x v="12"/>
    <s v="Proportion of individuals who do not belong to a SHG for each reason "/>
    <s v="Do not know of SACCOs in my community"/>
    <x v="2"/>
    <s v="individuals who do not belong to a SHG"/>
    <x v="3"/>
    <s v="2.1 Individuals who have a bank account"/>
    <s v="Proportion of individuals who do not belong to a SHG for each reason (Among individuals who do not belong to a SHG)"/>
    <s v="notSACCO_dont_know"/>
    <n v="0.14683562045460899"/>
    <n v="1.700966020100441E-2"/>
    <n v="0.11349299986582384"/>
    <n v="0.18017824104339414"/>
    <n v="797"/>
    <s v="1"/>
  </r>
  <r>
    <x v="1"/>
    <x v="1"/>
    <x v="12"/>
    <s v="Proportion of individuals who do not belong to a SHG for each reason "/>
    <s v="Do not know of SACCOs in my community"/>
    <x v="2"/>
    <s v="individuals who do not belong to a SHG"/>
    <x v="2"/>
    <s v="1.1 All individuals"/>
    <s v="Proportion of individuals who do not belong to a SHG for each reason (Among individuals who do not belong to a SHG)"/>
    <s v="notSACCO_dont_know_comm"/>
    <n v="9.800417556420965E-2"/>
    <n v="4.2867634304990737E-3"/>
    <n v="8.9601182942444998E-2"/>
    <n v="0.1064071681859743"/>
    <n v="9326"/>
    <s v="1"/>
  </r>
  <r>
    <x v="1"/>
    <x v="1"/>
    <x v="12"/>
    <s v="Proportion of individuals who do not belong to a SHG for each reason "/>
    <s v="Do not know SACCOs"/>
    <x v="2"/>
    <s v="individuals who do not belong to a SHG"/>
    <x v="0"/>
    <s v="1.2 Females"/>
    <s v="Proportion of individuals who do not belong to a SHG for each reason (Among individuals who do not belong to a SHG)"/>
    <s v="notSACCO_dont_know_comm"/>
    <n v="0.10970180744285074"/>
    <n v="6.6967399370638659E-3"/>
    <n v="9.6574745745868662E-2"/>
    <n v="0.12282886913983282"/>
    <n v="4048"/>
    <s v="1"/>
  </r>
  <r>
    <x v="1"/>
    <x v="1"/>
    <x v="12"/>
    <s v="Proportion of individuals who do not belong to a SHG for each reason "/>
    <s v="Do not know SACCOs"/>
    <x v="2"/>
    <s v="individuals who do not belong to a SHG"/>
    <x v="1"/>
    <s v="1.3 Males"/>
    <s v="Proportion of individuals who do not belong to a SHG for each reason (Among individuals who do not belong to a SHG)"/>
    <s v="notSACCO_dont_know_comm"/>
    <n v="8.6931189617447932E-2"/>
    <n v="5.4256951261962639E-3"/>
    <n v="7.6295652543839132E-2"/>
    <n v="9.7566726691056732E-2"/>
    <n v="5278"/>
    <s v="1"/>
  </r>
  <r>
    <x v="1"/>
    <x v="1"/>
    <x v="12"/>
    <s v="Proportion of individuals who do not belong to a SHG for each reason "/>
    <s v="Do not know SACCOs"/>
    <x v="2"/>
    <s v="individuals who do not belong to a SHG"/>
    <x v="19"/>
    <s v="6.2 Ubran individuals"/>
    <s v="Proportion of individuals who do not belong to a SHG for each reason (Among individuals who do not belong to a SHG)"/>
    <s v="notSACCO_dont_know_comm"/>
    <n v="7.5776555550871247E-2"/>
    <n v="8.1545107990225758E-3"/>
    <n v="5.9791947672527296E-2"/>
    <n v="9.1761163429215198E-2"/>
    <n v="2545"/>
    <s v="1"/>
  </r>
  <r>
    <x v="1"/>
    <x v="1"/>
    <x v="12"/>
    <s v="Proportion of individuals who do not belong to a SHG for each reason "/>
    <s v="Do not know SACCOs"/>
    <x v="2"/>
    <s v="individuals who do not belong to a SHG"/>
    <x v="6"/>
    <s v="6.1 Rural individuals"/>
    <s v="Proportion of individuals who do not belong to a SHG for each reason (Among individuals who do not belong to a SHG)"/>
    <s v="notSACCO_dont_know_comm"/>
    <n v="0.10944059255813186"/>
    <n v="4.9560737827279763E-3"/>
    <n v="9.9725614587814787E-2"/>
    <n v="0.11915557052844894"/>
    <n v="6781"/>
    <s v="1"/>
  </r>
  <r>
    <x v="1"/>
    <x v="1"/>
    <x v="12"/>
    <s v="Proportion of individuals who do not belong to a SHG for each reason "/>
    <s v="Do not know SACCOs"/>
    <x v="2"/>
    <s v="individuals who do not belong to a SHG"/>
    <x v="20"/>
    <s v="7.1 individuals in the two lowest PPI quintiles"/>
    <s v="Proportion of individuals who do not belong to a SHG for each reason (Among individuals who do not belong to a SHG)"/>
    <s v="notSACCO_dont_know_comm"/>
    <n v="0.10968640322066177"/>
    <n v="4.9999903856829042E-3"/>
    <n v="9.9885341747190978E-2"/>
    <n v="0.11948746469413256"/>
    <n v="6438"/>
    <s v="1"/>
  </r>
  <r>
    <x v="1"/>
    <x v="1"/>
    <x v="12"/>
    <s v="Proportion of individuals who do not belong to a SHG for each reason "/>
    <s v="Do not know SACCOs"/>
    <x v="2"/>
    <s v="individuals who do not belong to a SHG"/>
    <x v="21"/>
    <s v="7.2 individuals in the middle PPI quintile"/>
    <s v="Proportion of individuals who do not belong to a SHG for each reason (Among individuals who do not belong to a SHG)"/>
    <s v="notSACCO_dont_know_comm"/>
    <n v="9.9952459786543352E-2"/>
    <n v="9.4981962869893355E-3"/>
    <n v="8.1333940554530346E-2"/>
    <n v="0.11857097901855636"/>
    <n v="1912"/>
    <s v="1"/>
  </r>
  <r>
    <x v="1"/>
    <x v="1"/>
    <x v="12"/>
    <s v="Proportion of individuals who do not belong to a SHG for each reason "/>
    <s v="Do not know SACCOs"/>
    <x v="2"/>
    <s v="individuals who do not belong to a SHG"/>
    <x v="22"/>
    <s v="7.3 individuals in the two highest PPI quintiles"/>
    <s v="Proportion of individuals who do not belong to a SHG for each reason (Among individuals who do not belong to a SHG)"/>
    <s v="notSACCO_dont_know_comm"/>
    <n v="5.4162947157321811E-2"/>
    <n v="1.242395228963873E-2"/>
    <n v="2.9809320953909698E-2"/>
    <n v="7.8516573360733921E-2"/>
    <n v="976"/>
    <s v="1"/>
  </r>
  <r>
    <x v="1"/>
    <x v="1"/>
    <x v="12"/>
    <s v="Proportion of individuals who do not belong to a SHG for each reason "/>
    <s v="Do not know SACCOs"/>
    <x v="2"/>
    <s v="individuals who do not belong to a SHG"/>
    <x v="10"/>
    <s v="4.2 Individuals who do not use mobile money"/>
    <s v="Proportion of individuals who do not belong to a SHG for each reason (Among individuals who do not belong to a SHG)"/>
    <s v="notSACCO_dont_know_comm"/>
    <n v="8.8318020287880036E-2"/>
    <n v="5.4965290632369625E-3"/>
    <n v="7.7543639100362965E-2"/>
    <n v="9.9092401475397107E-2"/>
    <n v="4188"/>
    <s v="1"/>
  </r>
  <r>
    <x v="1"/>
    <x v="1"/>
    <x v="12"/>
    <s v="Proportion of individuals who do not belong to a SHG for each reason "/>
    <s v="Do not know SACCOs"/>
    <x v="2"/>
    <s v="individuals who do not belong to a SHG"/>
    <x v="9"/>
    <s v="4.1 Individuals who use mobile money"/>
    <s v="Proportion of individuals who do not belong to a SHG for each reason (Among individuals who do not belong to a SHG)"/>
    <s v="notSACCO_dont_know_comm"/>
    <n v="0.10465334385237331"/>
    <n v="6.1573064538771516E-3"/>
    <n v="9.2583682203162182E-2"/>
    <n v="0.11672300550158443"/>
    <n v="5138"/>
    <s v="1"/>
  </r>
  <r>
    <x v="1"/>
    <x v="1"/>
    <x v="12"/>
    <s v="Proportion of individuals who do not belong to a SHG for each reason "/>
    <s v="Do not know SACCOs"/>
    <x v="2"/>
    <s v="individuals who do not belong to a SHG"/>
    <x v="7"/>
    <s v="3.2 Individuals who do not have access to a mobile phone"/>
    <s v="Proportion of individuals who do not belong to a SHG for each reason (Among individuals who do not belong to a SHG)"/>
    <s v="notSACCO_dont_know_comm"/>
    <n v="6.3808727674307994E-2"/>
    <n v="1.0182345681868441E-2"/>
    <n v="4.3849141775030478E-2"/>
    <n v="8.3768313573585509E-2"/>
    <n v="753"/>
    <s v="1"/>
  </r>
  <r>
    <x v="1"/>
    <x v="1"/>
    <x v="12"/>
    <s v="Proportion of individuals who do not belong to a SHG for each reason "/>
    <s v="Do not know SACCOs"/>
    <x v="2"/>
    <s v="individuals who do not belong to a SHG"/>
    <x v="5"/>
    <s v="3.1 Individuals who have access to a mobile phone"/>
    <s v="Proportion of individuals who do not belong to a SHG for each reason (Among individuals who do not belong to a SHG)"/>
    <s v="notSACCO_dont_know_comm"/>
    <n v="0.1005159044786758"/>
    <n v="4.5367379663997041E-3"/>
    <n v="9.1622907539373216E-2"/>
    <n v="0.10940890141797838"/>
    <n v="8573"/>
    <s v="1"/>
  </r>
  <r>
    <x v="1"/>
    <x v="1"/>
    <x v="12"/>
    <s v="Proportion of individuals who do not belong to a SHG for each reason "/>
    <s v="Do not know SACCOs"/>
    <x v="2"/>
    <s v="individuals who do not belong to a SHG"/>
    <x v="12"/>
    <s v="5.2 Individuals without a formal ID"/>
    <s v="Proportion of individuals who do not belong to a SHG for each reason (Among individuals who do not belong to a SHG)"/>
    <s v="notSACCO_dont_know_comm"/>
    <n v="7.1874529523545186E-2"/>
    <n v="9.83161748781867E-3"/>
    <n v="5.2602444956686201E-2"/>
    <n v="9.1146614090404171E-2"/>
    <n v="1224"/>
    <s v="1"/>
  </r>
  <r>
    <x v="1"/>
    <x v="1"/>
    <x v="12"/>
    <s v="Proportion of individuals who do not belong to a SHG for each reason "/>
    <s v="Do not know SACCOs"/>
    <x v="2"/>
    <s v="individuals who do not belong to a SHG"/>
    <x v="11"/>
    <s v="5.1 Individuals with a formal ID"/>
    <s v="Proportion of individuals who do not belong to a SHG for each reason (Among individuals who do not belong to a SHG)"/>
    <s v="notSACCO_dont_know_comm"/>
    <n v="0.10285457995395166"/>
    <n v="4.7327308085862423E-3"/>
    <n v="9.3577394896999816E-2"/>
    <n v="0.11213176501090349"/>
    <n v="8102"/>
    <s v="1"/>
  </r>
  <r>
    <x v="1"/>
    <x v="1"/>
    <x v="12"/>
    <s v="Proportion of individuals who do not belong to a SHG for each reason "/>
    <s v="Do not know SACCOs"/>
    <x v="2"/>
    <s v="individuals who do not belong to a SHG"/>
    <x v="4"/>
    <s v="2.2 Individuals who do not have a bank account"/>
    <s v="Proportion of individuals who do not belong to a SHG for each reason (Among individuals who do not belong to a SHG)"/>
    <s v="notSACCO_dont_know_comm"/>
    <n v="9.8587083573033002E-2"/>
    <n v="4.4367909283395722E-3"/>
    <n v="8.9890012818287499E-2"/>
    <n v="0.10728415432777851"/>
    <n v="8529"/>
    <s v="1"/>
  </r>
  <r>
    <x v="1"/>
    <x v="1"/>
    <x v="12"/>
    <s v="Proportion of individuals who do not belong to a SHG for each reason "/>
    <s v="Do not know SACCOs"/>
    <x v="2"/>
    <s v="individuals who do not belong to a SHG"/>
    <x v="3"/>
    <s v="2.1 Individuals who have a bank account"/>
    <s v="Proportion of individuals who do not belong to a SHG for each reason (Among individuals who do not belong to a SHG)"/>
    <s v="notSACCO_dont_know_comm"/>
    <n v="9.2507816935992734E-2"/>
    <n v="1.5768246459963321E-2"/>
    <n v="6.1598636337901427E-2"/>
    <n v="0.12341699753408404"/>
    <n v="797"/>
    <s v="1"/>
  </r>
  <r>
    <x v="1"/>
    <x v="1"/>
    <x v="12"/>
    <s v="Proportion of individuals who do not belong to a SHG for each reason "/>
    <s v="Do not trust SACCOs"/>
    <x v="2"/>
    <s v="individuals who do not belong to a SHG"/>
    <x v="2"/>
    <s v="1.1 All individuals"/>
    <s v="Proportion of individuals who do not belong to a SHG for each reason (Among individuals who do not belong to a SHG)"/>
    <s v="notSACCO_dont_trust"/>
    <n v="0.1648972776805756"/>
    <n v="6.114930720490231E-3"/>
    <n v="0.15291067786932844"/>
    <n v="0.17688387749182277"/>
    <n v="9326"/>
    <s v="1"/>
  </r>
  <r>
    <x v="1"/>
    <x v="1"/>
    <x v="12"/>
    <s v="Proportion of individuals who do not belong to a SHG for each reason "/>
    <s v="Do not trust SACCOs"/>
    <x v="2"/>
    <s v="individuals who do not belong to a SHG"/>
    <x v="0"/>
    <s v="1.2 Females"/>
    <s v="Proportion of individuals who do not belong to a SHG for each reason (Among individuals who do not belong to a SHG)"/>
    <s v="notSACCO_dont_trust"/>
    <n v="0.18089227846148065"/>
    <n v="9.1984090172935688E-3"/>
    <n v="0.16286140316710124"/>
    <n v="0.19892315375586006"/>
    <n v="4048"/>
    <s v="1"/>
  </r>
  <r>
    <x v="1"/>
    <x v="1"/>
    <x v="12"/>
    <s v="Proportion of individuals who do not belong to a SHG for each reason "/>
    <s v="Do not trust SACCOs"/>
    <x v="2"/>
    <s v="individuals who do not belong to a SHG"/>
    <x v="1"/>
    <s v="1.3 Males"/>
    <s v="Proportion of individuals who do not belong to a SHG for each reason (Among individuals who do not belong to a SHG)"/>
    <s v="notSACCO_dont_trust"/>
    <n v="0.14975639953507769"/>
    <n v="8.1234346512453846E-3"/>
    <n v="0.13383270895002852"/>
    <n v="0.16568009012012685"/>
    <n v="5278"/>
    <s v="1"/>
  </r>
  <r>
    <x v="1"/>
    <x v="1"/>
    <x v="12"/>
    <s v="Proportion of individuals who do not belong to a SHG for each reason "/>
    <s v="Do not trust SACCOs"/>
    <x v="2"/>
    <s v="individuals who do not belong to a SHG"/>
    <x v="19"/>
    <s v="6.2 Ubran individuals"/>
    <s v="Proportion of individuals who do not belong to a SHG for each reason (Among individuals who do not belong to a SHG)"/>
    <s v="notSACCO_dont_trust"/>
    <n v="0.23096734313007883"/>
    <n v="1.3518889192278484E-2"/>
    <n v="0.20446739138370856"/>
    <n v="0.25746729487644909"/>
    <n v="2545"/>
    <s v="1"/>
  </r>
  <r>
    <x v="1"/>
    <x v="1"/>
    <x v="12"/>
    <s v="Proportion of individuals who do not belong to a SHG for each reason "/>
    <s v="Do not trust SACCOs"/>
    <x v="2"/>
    <s v="individuals who do not belong to a SHG"/>
    <x v="6"/>
    <s v="6.1 Rural individuals"/>
    <s v="Proportion of individuals who do not belong to a SHG for each reason (Among individuals who do not belong to a SHG)"/>
    <s v="notSACCO_dont_trust"/>
    <n v="0.13090331796546428"/>
    <n v="5.9154342646677216E-3"/>
    <n v="0.11930778567811537"/>
    <n v="0.1424988502528132"/>
    <n v="6781"/>
    <s v="1"/>
  </r>
  <r>
    <x v="1"/>
    <x v="1"/>
    <x v="12"/>
    <s v="Proportion of individuals who do not belong to a SHG for each reason "/>
    <s v="Do not trust SACCOs"/>
    <x v="2"/>
    <s v="individuals who do not belong to a SHG"/>
    <x v="20"/>
    <s v="7.1 individuals in the two lowest PPI quintiles"/>
    <s v="Proportion of individuals who do not belong to a SHG for each reason (Among individuals who do not belong to a SHG)"/>
    <s v="notSACCO_dont_trust"/>
    <n v="0.12075651466568131"/>
    <n v="5.5924228422330295E-3"/>
    <n v="0.10979415757409224"/>
    <n v="0.13171887175727037"/>
    <n v="6438"/>
    <s v="1"/>
  </r>
  <r>
    <x v="1"/>
    <x v="1"/>
    <x v="12"/>
    <s v="Proportion of individuals who do not belong to a SHG for each reason "/>
    <s v="Do not trust SACCOs"/>
    <x v="2"/>
    <s v="individuals who do not belong to a SHG"/>
    <x v="21"/>
    <s v="7.2 individuals in the middle PPI quintile"/>
    <s v="Proportion of individuals who do not belong to a SHG for each reason (Among individuals who do not belong to a SHG)"/>
    <s v="notSACCO_dont_trust"/>
    <n v="0.18110676076296434"/>
    <n v="1.291194710825588E-2"/>
    <n v="0.155796551509119"/>
    <n v="0.20641697001680967"/>
    <n v="1912"/>
    <s v="1"/>
  </r>
  <r>
    <x v="1"/>
    <x v="1"/>
    <x v="12"/>
    <s v="Proportion of individuals who do not belong to a SHG for each reason "/>
    <s v="Do not trust SACCOs"/>
    <x v="2"/>
    <s v="individuals who do not belong to a SHG"/>
    <x v="22"/>
    <s v="7.3 individuals in the two highest PPI quintiles"/>
    <s v="Proportion of individuals who do not belong to a SHG for each reason (Among individuals who do not belong to a SHG)"/>
    <s v="notSACCO_dont_trust"/>
    <n v="0.29584183311571499"/>
    <n v="2.2919216729273738E-2"/>
    <n v="0.25091522489256374"/>
    <n v="0.34076844133886625"/>
    <n v="976"/>
    <s v="1"/>
  </r>
  <r>
    <x v="1"/>
    <x v="1"/>
    <x v="12"/>
    <s v="Proportion of individuals who do not belong to a SHG for each reason "/>
    <s v="Do not trust SACCOs"/>
    <x v="2"/>
    <s v="individuals who do not belong to a SHG"/>
    <x v="10"/>
    <s v="4.2 Individuals who do not use mobile money"/>
    <s v="Proportion of individuals who do not belong to a SHG for each reason (Among individuals who do not belong to a SHG)"/>
    <s v="notSACCO_dont_trust"/>
    <n v="9.7660675003942377E-2"/>
    <n v="7.1460435627761229E-3"/>
    <n v="8.3652890010514194E-2"/>
    <n v="0.11166845999737056"/>
    <n v="4188"/>
    <s v="1"/>
  </r>
  <r>
    <x v="1"/>
    <x v="1"/>
    <x v="12"/>
    <s v="Proportion of individuals who do not belong to a SHG for each reason "/>
    <s v="Do not trust SACCOs"/>
    <x v="2"/>
    <s v="individuals who do not belong to a SHG"/>
    <x v="9"/>
    <s v="4.1 Individuals who use mobile money"/>
    <s v="Proportion of individuals who do not belong to a SHG for each reason (Among individuals who do not belong to a SHG)"/>
    <s v="notSACCO_dont_trust"/>
    <n v="0.21105258632133622"/>
    <n v="8.9309419285630211E-3"/>
    <n v="0.19354599507174314"/>
    <n v="0.22855917757092931"/>
    <n v="5138"/>
    <s v="1"/>
  </r>
  <r>
    <x v="1"/>
    <x v="1"/>
    <x v="12"/>
    <s v="Proportion of individuals who do not belong to a SHG for each reason "/>
    <s v="Do not trust SACCOs"/>
    <x v="2"/>
    <s v="individuals who do not belong to a SHG"/>
    <x v="7"/>
    <s v="3.2 Individuals who do not have access to a mobile phone"/>
    <s v="Proportion of individuals who do not belong to a SHG for each reason (Among individuals who do not belong to a SHG)"/>
    <s v="notSACCO_dont_trust"/>
    <n v="9.7179603435805742E-2"/>
    <n v="1.6929600615495043E-2"/>
    <n v="6.3993947764427156E-2"/>
    <n v="0.13036525910718433"/>
    <n v="753"/>
    <s v="1"/>
  </r>
  <r>
    <x v="1"/>
    <x v="1"/>
    <x v="12"/>
    <s v="Proportion of individuals who do not belong to a SHG for each reason "/>
    <s v="Do not trust SACCOs"/>
    <x v="2"/>
    <s v="individuals who do not belong to a SHG"/>
    <x v="5"/>
    <s v="3.1 Individuals who have access to a mobile phone"/>
    <s v="Proportion of individuals who do not belong to a SHG for each reason (Among individuals who do not belong to a SHG)"/>
    <s v="notSACCO_dont_trust"/>
    <n v="0.16987128594531964"/>
    <n v="6.4353772524594049E-3"/>
    <n v="0.15725654146740664"/>
    <n v="0.18248603042323264"/>
    <n v="8573"/>
    <s v="1"/>
  </r>
  <r>
    <x v="1"/>
    <x v="1"/>
    <x v="12"/>
    <s v="Proportion of individuals who do not belong to a SHG for each reason "/>
    <s v="Do not trust SACCOs"/>
    <x v="2"/>
    <s v="individuals who do not belong to a SHG"/>
    <x v="12"/>
    <s v="5.2 Individuals without a formal ID"/>
    <s v="Proportion of individuals who do not belong to a SHG for each reason (Among individuals who do not belong to a SHG)"/>
    <s v="notSACCO_dont_trust"/>
    <n v="0.10135668136586493"/>
    <n v="1.4713545498779134E-2"/>
    <n v="7.2514968038212654E-2"/>
    <n v="0.13019839469351721"/>
    <n v="1224"/>
    <s v="1"/>
  </r>
  <r>
    <x v="1"/>
    <x v="1"/>
    <x v="12"/>
    <s v="Proportion of individuals who do not belong to a SHG for each reason "/>
    <s v="Do not trust SACCOs"/>
    <x v="2"/>
    <s v="individuals who do not belong to a SHG"/>
    <x v="11"/>
    <s v="5.1 Individuals with a formal ID"/>
    <s v="Proportion of individuals who do not belong to a SHG for each reason (Among individuals who do not belong to a SHG)"/>
    <s v="notSACCO_dont_trust"/>
    <n v="0.17669221691595852"/>
    <n v="6.6913829563476045E-3"/>
    <n v="0.16357564627552654"/>
    <n v="0.1898087875563905"/>
    <n v="8102"/>
    <s v="1"/>
  </r>
  <r>
    <x v="1"/>
    <x v="1"/>
    <x v="12"/>
    <s v="Proportion of individuals who do not belong to a SHG for each reason "/>
    <s v="Do not trust SACCOs"/>
    <x v="2"/>
    <s v="individuals who do not belong to a SHG"/>
    <x v="4"/>
    <s v="2.2 Individuals who do not have a bank account"/>
    <s v="Proportion of individuals who do not belong to a SHG for each reason (Among individuals who do not belong to a SHG)"/>
    <s v="notSACCO_dont_trust"/>
    <n v="0.14225134618040056"/>
    <n v="5.5959524004613398E-3"/>
    <n v="0.13128206798968495"/>
    <n v="0.15322062437111617"/>
    <n v="8529"/>
    <s v="1"/>
  </r>
  <r>
    <x v="1"/>
    <x v="1"/>
    <x v="12"/>
    <s v="Proportion of individuals who do not belong to a SHG for each reason "/>
    <s v="Do not trust SACCOs"/>
    <x v="2"/>
    <s v="individuals who do not belong to a SHG"/>
    <x v="3"/>
    <s v="2.1 Individuals who have a bank account"/>
    <s v="Proportion of individuals who do not belong to a SHG for each reason (Among individuals who do not belong to a SHG)"/>
    <s v="notSACCO_dont_trust"/>
    <n v="0.37843038944256874"/>
    <n v="2.9926473114931195E-2"/>
    <n v="0.31976801601239824"/>
    <n v="0.43709276287273924"/>
    <n v="797"/>
    <s v="1"/>
  </r>
  <r>
    <x v="1"/>
    <x v="1"/>
    <x v="12"/>
    <s v="Proportion of individuals who do not belong to a SHG for each reason "/>
    <s v="I can get the services SACCOs offer elsewhere"/>
    <x v="2"/>
    <s v="individuals who do not belong to a SHG"/>
    <x v="2"/>
    <s v="1.1 All individuals"/>
    <s v="Proportion of individuals who do not belong to a SHG for each reason (Among individuals who do not belong to a SHG)"/>
    <s v="notSACCO_elsewhere"/>
    <n v="1.8924073540150129E-2"/>
    <n v="2.0069980193062249E-3"/>
    <n v="1.498991906170646E-2"/>
    <n v="2.2858228018593798E-2"/>
    <n v="9326"/>
    <s v="1"/>
  </r>
  <r>
    <x v="1"/>
    <x v="1"/>
    <x v="12"/>
    <s v="Proportion of individuals who do not belong to a SHG for each reason "/>
    <s v="I can get the services SACCOs offer elsewhere"/>
    <x v="2"/>
    <s v="individuals who do not belong to a SHG"/>
    <x v="0"/>
    <s v="1.2 Females"/>
    <s v="Proportion of individuals who do not belong to a SHG for each reason (Among individuals who do not belong to a SHG)"/>
    <s v="notSACCO_elsewhere"/>
    <n v="2.0337923312797639E-2"/>
    <n v="3.0609696487697833E-3"/>
    <n v="1.4337759380852005E-2"/>
    <n v="2.6338087244743274E-2"/>
    <n v="4048"/>
    <s v="1"/>
  </r>
  <r>
    <x v="1"/>
    <x v="1"/>
    <x v="12"/>
    <s v="Proportion of individuals who do not belong to a SHG for each reason "/>
    <s v="I can get the services SACCOs offer elsewhere"/>
    <x v="2"/>
    <s v="individuals who do not belong to a SHG"/>
    <x v="1"/>
    <s v="1.3 Males"/>
    <s v="Proportion of individuals who do not belong to a SHG for each reason (Among individuals who do not belong to a SHG)"/>
    <s v="notSACCO_elsewhere"/>
    <n v="1.7585722425516096E-2"/>
    <n v="2.6207725710689707E-3"/>
    <n v="1.2448440806701301E-2"/>
    <n v="2.2723004044330891E-2"/>
    <n v="5278"/>
    <s v="1"/>
  </r>
  <r>
    <x v="1"/>
    <x v="1"/>
    <x v="12"/>
    <s v="Proportion of individuals who do not belong to a SHG for each reason "/>
    <s v="I can get the services SACCOs offer elsewhere"/>
    <x v="2"/>
    <s v="individuals who do not belong to a SHG"/>
    <x v="19"/>
    <s v="6.2 Ubran individuals"/>
    <s v="Proportion of individuals who do not belong to a SHG for each reason (Among individuals who do not belong to a SHG)"/>
    <s v="notSACCO_elsewhere"/>
    <n v="2.6402859119636926E-2"/>
    <n v="4.1173137686626761E-3"/>
    <n v="1.8332032098098361E-2"/>
    <n v="3.4473686141175491E-2"/>
    <n v="2545"/>
    <s v="1"/>
  </r>
  <r>
    <x v="1"/>
    <x v="1"/>
    <x v="12"/>
    <s v="Proportion of individuals who do not belong to a SHG for each reason "/>
    <s v="I can get the services SACCOs offer elsewhere"/>
    <x v="2"/>
    <s v="individuals who do not belong to a SHG"/>
    <x v="6"/>
    <s v="6.1 Rural individuals"/>
    <s v="Proportion of individuals who do not belong to a SHG for each reason (Among individuals who do not belong to a SHG)"/>
    <s v="notSACCO_elsewhere"/>
    <n v="1.5076135234392895E-2"/>
    <n v="2.1829299735893347E-3"/>
    <n v="1.0797119720525349E-2"/>
    <n v="1.9355150748260441E-2"/>
    <n v="6781"/>
    <s v="1"/>
  </r>
  <r>
    <x v="1"/>
    <x v="1"/>
    <x v="12"/>
    <s v="Proportion of individuals who do not belong to a SHG for each reason "/>
    <s v="I can get the services SACCOs offer elsewhere"/>
    <x v="2"/>
    <s v="individuals who do not belong to a SHG"/>
    <x v="20"/>
    <s v="7.1 individuals in the two lowest PPI quintiles"/>
    <s v="Proportion of individuals who do not belong to a SHG for each reason (Among individuals who do not belong to a SHG)"/>
    <s v="notSACCO_elsewhere"/>
    <n v="1.4035017592931949E-2"/>
    <n v="2.2210337669822194E-3"/>
    <n v="9.6813115243803861E-3"/>
    <n v="1.838872366148351E-2"/>
    <n v="6438"/>
    <s v="1"/>
  </r>
  <r>
    <x v="1"/>
    <x v="1"/>
    <x v="12"/>
    <s v="Proportion of individuals who do not belong to a SHG for each reason "/>
    <s v="I can get the services SACCOs offer elsewhere"/>
    <x v="2"/>
    <s v="individuals who do not belong to a SHG"/>
    <x v="21"/>
    <s v="7.2 individuals in the middle PPI quintile"/>
    <s v="Proportion of individuals who do not belong to a SHG for each reason (Among individuals who do not belong to a SHG)"/>
    <s v="notSACCO_elsewhere"/>
    <n v="2.3115561538897916E-2"/>
    <n v="3.9812094516285153E-3"/>
    <n v="1.5311529857287679E-2"/>
    <n v="3.0919593220508152E-2"/>
    <n v="1912"/>
    <s v="1"/>
  </r>
  <r>
    <x v="1"/>
    <x v="1"/>
    <x v="12"/>
    <s v="Proportion of individuals who do not belong to a SHG for each reason "/>
    <s v="I can get the services SACCOs offer elsewhere"/>
    <x v="2"/>
    <s v="individuals who do not belong to a SHG"/>
    <x v="22"/>
    <s v="7.3 individuals in the two highest PPI quintiles"/>
    <s v="Proportion of individuals who do not belong to a SHG for each reason (Among individuals who do not belong to a SHG)"/>
    <s v="notSACCO_elsewhere"/>
    <n v="2.9899362071451337E-2"/>
    <n v="7.0194551931632918E-3"/>
    <n v="1.6139715870260897E-2"/>
    <n v="4.3659008272641776E-2"/>
    <n v="976"/>
    <s v="1"/>
  </r>
  <r>
    <x v="1"/>
    <x v="1"/>
    <x v="12"/>
    <s v="Proportion of individuals who do not belong to a SHG for each reason "/>
    <s v="I can get the services SACCOs offer elsewhere"/>
    <x v="2"/>
    <s v="individuals who do not belong to a SHG"/>
    <x v="10"/>
    <s v="4.2 Individuals who do not use mobile money"/>
    <s v="Proportion of individuals who do not belong to a SHG for each reason (Among individuals who do not belong to a SHG)"/>
    <s v="notSACCO_elsewhere"/>
    <n v="9.4126451616708233E-3"/>
    <n v="2.0180319294347431E-3"/>
    <n v="5.4568677963264135E-3"/>
    <n v="1.3368422527015233E-2"/>
    <n v="4188"/>
    <s v="1"/>
  </r>
  <r>
    <x v="1"/>
    <x v="1"/>
    <x v="12"/>
    <s v="Proportion of individuals who do not belong to a SHG for each reason "/>
    <s v="I can get the services SACCOs offer elsewhere"/>
    <x v="2"/>
    <s v="individuals who do not belong to a SHG"/>
    <x v="9"/>
    <s v="4.1 Individuals who use mobile money"/>
    <s v="Proportion of individuals who do not belong to a SHG for each reason (Among individuals who do not belong to a SHG)"/>
    <s v="notSACCO_elsewhere"/>
    <n v="2.5453298619152614E-2"/>
    <n v="3.0838224650872061E-3"/>
    <n v="1.9408334961967491E-2"/>
    <n v="3.1498262276337737E-2"/>
    <n v="5138"/>
    <s v="1"/>
  </r>
  <r>
    <x v="1"/>
    <x v="1"/>
    <x v="12"/>
    <s v="Proportion of individuals who do not belong to a SHG for each reason "/>
    <s v="I can get the services SACCOs offer elsewhere"/>
    <x v="2"/>
    <s v="individuals who do not belong to a SHG"/>
    <x v="7"/>
    <s v="3.2 Individuals who do not have access to a mobile phone"/>
    <s v="Proportion of individuals who do not belong to a SHG for each reason (Among individuals who do not belong to a SHG)"/>
    <s v="notSACCO_elsewhere"/>
    <n v="7.3136970752523678E-3"/>
    <n v="3.9162251418047881E-3"/>
    <n v="-3.6294586743935639E-4"/>
    <n v="1.4990340017944092E-2"/>
    <n v="753"/>
    <s v="1"/>
  </r>
  <r>
    <x v="1"/>
    <x v="1"/>
    <x v="12"/>
    <s v="Proportion of individuals who do not belong to a SHG for each reason "/>
    <s v="I can get the services SACCOs offer elsewhere"/>
    <x v="2"/>
    <s v="individuals who do not belong to a SHG"/>
    <x v="5"/>
    <s v="3.1 Individuals who have access to a mobile phone"/>
    <s v="Proportion of individuals who do not belong to a SHG for each reason (Among individuals who do not belong to a SHG)"/>
    <s v="notSACCO_elsewhere"/>
    <n v="1.9776880567816919E-2"/>
    <n v="2.1345970602420893E-3"/>
    <n v="1.5592604274151711E-2"/>
    <n v="2.3961156861482126E-2"/>
    <n v="8573"/>
    <s v="1"/>
  </r>
  <r>
    <x v="1"/>
    <x v="1"/>
    <x v="12"/>
    <s v="Proportion of individuals who do not belong to a SHG for each reason "/>
    <s v="I can get the services SACCOs offer elsewhere"/>
    <x v="2"/>
    <s v="individuals who do not belong to a SHG"/>
    <x v="12"/>
    <s v="5.2 Individuals without a formal ID"/>
    <s v="Proportion of individuals who do not belong to a SHG for each reason (Among individuals who do not belong to a SHG)"/>
    <s v="notSACCO_elsewhere"/>
    <n v="9.3569580917664142E-3"/>
    <n v="3.1540281082886356E-3"/>
    <n v="3.1743847253289147E-3"/>
    <n v="1.5539531458203915E-2"/>
    <n v="1224"/>
    <s v="1"/>
  </r>
  <r>
    <x v="1"/>
    <x v="1"/>
    <x v="12"/>
    <s v="Proportion of individuals who do not belong to a SHG for each reason "/>
    <s v="I can get the services SACCOs offer elsewhere"/>
    <x v="2"/>
    <s v="individuals who do not belong to a SHG"/>
    <x v="11"/>
    <s v="5.1 Individuals with a formal ID"/>
    <s v="Proportion of individuals who do not belong to a SHG for each reason (Among individuals who do not belong to a SHG)"/>
    <s v="notSACCO_elsewhere"/>
    <n v="2.0700001874418096E-2"/>
    <n v="2.30371982917602E-3"/>
    <n v="1.6184208342307264E-2"/>
    <n v="2.5215795406528928E-2"/>
    <n v="8102"/>
    <s v="1"/>
  </r>
  <r>
    <x v="1"/>
    <x v="1"/>
    <x v="12"/>
    <s v="Proportion of individuals who do not belong to a SHG for each reason "/>
    <s v="I can get the services SACCOs offer elsewhere"/>
    <x v="2"/>
    <s v="individuals who do not belong to a SHG"/>
    <x v="4"/>
    <s v="2.2 Individuals who do not have a bank account"/>
    <s v="Proportion of individuals who do not belong to a SHG for each reason (Among individuals who do not belong to a SHG)"/>
    <s v="notSACCO_elsewhere"/>
    <n v="1.5621150581238433E-2"/>
    <n v="1.8866840421029409E-3"/>
    <n v="1.1922841404393968E-2"/>
    <n v="1.9319459758082899E-2"/>
    <n v="8529"/>
    <s v="1"/>
  </r>
  <r>
    <x v="1"/>
    <x v="1"/>
    <x v="12"/>
    <s v="Proportion of individuals who do not belong to a SHG for each reason "/>
    <s v="I can get the services SACCOs offer elsewhere"/>
    <x v="2"/>
    <s v="individuals who do not belong to a SHG"/>
    <x v="3"/>
    <s v="2.1 Individuals who have a bank account"/>
    <s v="Proportion of individuals who do not belong to a SHG for each reason (Among individuals who do not belong to a SHG)"/>
    <s v="notSACCO_elsewhere"/>
    <n v="5.0068008481447879E-2"/>
    <n v="1.0969174763275103E-2"/>
    <n v="2.8566048537394324E-2"/>
    <n v="7.1569968425501437E-2"/>
    <n v="797"/>
    <s v="1"/>
  </r>
  <r>
    <x v="1"/>
    <x v="1"/>
    <x v="12"/>
    <s v="Proportion of individuals who do not belong to a SHG for each reason "/>
    <s v="Do not have the joining/membership fee for a SACCO"/>
    <x v="2"/>
    <s v="individuals who do not belong to a SHG"/>
    <x v="2"/>
    <s v="1.1 All individuals"/>
    <s v="Proportion of individuals who do not belong to a SHG for each reason (Among individuals who do not belong to a SHG)"/>
    <s v="notSACCO_fee"/>
    <n v="0.21533912631839539"/>
    <n v="6.3053935233968626E-3"/>
    <n v="0.2029791778133159"/>
    <n v="0.22769907482347487"/>
    <n v="9326"/>
    <s v="1"/>
  </r>
  <r>
    <x v="1"/>
    <x v="1"/>
    <x v="12"/>
    <s v="Proportion of individuals who do not belong to a SHG for each reason "/>
    <s v="Do not have the joining/membership fee for a SACCO"/>
    <x v="2"/>
    <s v="individuals who do not belong to a SHG"/>
    <x v="0"/>
    <s v="1.2 Females"/>
    <s v="Proportion of individuals who do not belong to a SHG for each reason (Among individuals who do not belong to a SHG)"/>
    <s v="notSACCO_fee"/>
    <n v="0.19165540785054849"/>
    <n v="8.8711690117553362E-3"/>
    <n v="0.17426599389150421"/>
    <n v="0.20904482180959277"/>
    <n v="4048"/>
    <s v="1"/>
  </r>
  <r>
    <x v="1"/>
    <x v="1"/>
    <x v="12"/>
    <s v="Proportion of individuals who do not belong to a SHG for each reason "/>
    <s v="Do not have the joining/membership fee for a SACCO"/>
    <x v="2"/>
    <s v="individuals who do not belong to a SHG"/>
    <x v="1"/>
    <s v="1.3 Males"/>
    <s v="Proportion of individuals who do not belong to a SHG for each reason (Among individuals who do not belong to a SHG)"/>
    <s v="notSACCO_fee"/>
    <n v="0.23775814962860761"/>
    <n v="8.8977624056676679E-3"/>
    <n v="0.22031660900817396"/>
    <n v="0.25519969024904127"/>
    <n v="5278"/>
    <s v="1"/>
  </r>
  <r>
    <x v="1"/>
    <x v="1"/>
    <x v="12"/>
    <s v="Proportion of individuals who do not belong to a SHG for each reason "/>
    <s v="Do not have the joining/membership fee for a SACCO"/>
    <x v="2"/>
    <s v="individuals who do not belong to a SHG"/>
    <x v="19"/>
    <s v="6.2 Ubran individuals"/>
    <s v="Proportion of individuals who do not belong to a SHG for each reason (Among individuals who do not belong to a SHG)"/>
    <s v="notSACCO_fee"/>
    <n v="0.20675661382949714"/>
    <n v="1.1986572286855065E-2"/>
    <n v="0.18326033520126006"/>
    <n v="0.23025289245773423"/>
    <n v="2545"/>
    <s v="1"/>
  </r>
  <r>
    <x v="1"/>
    <x v="1"/>
    <x v="12"/>
    <s v="Proportion of individuals who do not belong to a SHG for each reason "/>
    <s v="Do not have the joining/membership fee for a SACCO"/>
    <x v="2"/>
    <s v="individuals who do not belong to a SHG"/>
    <x v="6"/>
    <s v="6.1 Rural individuals"/>
    <s v="Proportion of individuals who do not belong to a SHG for each reason (Among individuals who do not belong to a SHG)"/>
    <s v="notSACCO_fee"/>
    <n v="0.21975494733835679"/>
    <n v="7.2839069371429879E-3"/>
    <n v="0.20547691223750852"/>
    <n v="0.23403298243920506"/>
    <n v="6781"/>
    <s v="1"/>
  </r>
  <r>
    <x v="1"/>
    <x v="1"/>
    <x v="12"/>
    <s v="Proportion of individuals who do not belong to a SHG for each reason "/>
    <s v="Do not have the joining/membership fee for a SACCO"/>
    <x v="2"/>
    <s v="individuals who do not belong to a SHG"/>
    <x v="20"/>
    <s v="7.1 individuals in the two lowest PPI quintiles"/>
    <s v="Proportion of individuals who do not belong to a SHG for each reason (Among individuals who do not belong to a SHG)"/>
    <s v="notSACCO_fee"/>
    <n v="0.2443329029775077"/>
    <n v="7.9264622006382061E-3"/>
    <n v="0.2287953244417468"/>
    <n v="0.25987048151326864"/>
    <n v="6438"/>
    <s v="1"/>
  </r>
  <r>
    <x v="1"/>
    <x v="1"/>
    <x v="12"/>
    <s v="Proportion of individuals who do not belong to a SHG for each reason "/>
    <s v="Do not have the joining/membership fee for a SACCO"/>
    <x v="2"/>
    <s v="individuals who do not belong to a SHG"/>
    <x v="21"/>
    <s v="7.2 individuals in the middle PPI quintile"/>
    <s v="Proportion of individuals who do not belong to a SHG for each reason (Among individuals who do not belong to a SHG)"/>
    <s v="notSACCO_fee"/>
    <n v="0.19529689316842178"/>
    <n v="1.2666416897668105E-2"/>
    <n v="0.17046797623679666"/>
    <n v="0.22012581010004689"/>
    <n v="1912"/>
    <s v="1"/>
  </r>
  <r>
    <x v="1"/>
    <x v="1"/>
    <x v="12"/>
    <s v="Proportion of individuals who do not belong to a SHG for each reason "/>
    <s v="Do not have the joining/membership fee for a SACCO"/>
    <x v="2"/>
    <s v="individuals who do not belong to a SHG"/>
    <x v="22"/>
    <s v="7.3 individuals in the two highest PPI quintiles"/>
    <s v="Proportion of individuals who do not belong to a SHG for each reason (Among individuals who do not belong to a SHG)"/>
    <s v="notSACCO_fee"/>
    <n v="0.14316237479053845"/>
    <n v="1.6583309856698661E-2"/>
    <n v="0.11065551062604778"/>
    <n v="0.17566923895502912"/>
    <n v="976"/>
    <s v="1"/>
  </r>
  <r>
    <x v="1"/>
    <x v="1"/>
    <x v="12"/>
    <s v="Proportion of individuals who do not belong to a SHG for each reason "/>
    <s v="Do not have the joining/membership fee for a SACCO"/>
    <x v="2"/>
    <s v="individuals who do not belong to a SHG"/>
    <x v="10"/>
    <s v="4.2 Individuals who do not use mobile money"/>
    <s v="Proportion of individuals who do not belong to a SHG for each reason (Among individuals who do not belong to a SHG)"/>
    <s v="notSACCO_fee"/>
    <n v="0.23661875893694748"/>
    <n v="9.5763557795250503E-3"/>
    <n v="0.21784703838952227"/>
    <n v="0.25539047948437271"/>
    <n v="4188"/>
    <s v="1"/>
  </r>
  <r>
    <x v="1"/>
    <x v="1"/>
    <x v="12"/>
    <s v="Proportion of individuals who do not belong to a SHG for each reason "/>
    <s v="Do not have the joining/membership fee for a SACCO"/>
    <x v="2"/>
    <s v="individuals who do not belong to a SHG"/>
    <x v="9"/>
    <s v="4.1 Individuals who use mobile money"/>
    <s v="Proportion of individuals who do not belong to a SHG for each reason (Among individuals who do not belong to a SHG)"/>
    <s v="notSACCO_fee"/>
    <n v="0.20073148744058414"/>
    <n v="8.3513272099393233E-3"/>
    <n v="0.18436106727376794"/>
    <n v="0.21710190760740034"/>
    <n v="5138"/>
    <s v="1"/>
  </r>
  <r>
    <x v="1"/>
    <x v="1"/>
    <x v="12"/>
    <s v="Proportion of individuals who do not belong to a SHG for each reason "/>
    <s v="Do not have the joining/membership fee for a SACCO"/>
    <x v="2"/>
    <s v="individuals who do not belong to a SHG"/>
    <x v="7"/>
    <s v="3.2 Individuals who do not have access to a mobile phone"/>
    <s v="Proportion of individuals who do not belong to a SHG for each reason (Among individuals who do not belong to a SHG)"/>
    <s v="notSACCO_fee"/>
    <n v="0.20896471805214498"/>
    <n v="2.2192615273611334E-2"/>
    <n v="0.16546242253766172"/>
    <n v="0.25246701356662826"/>
    <n v="753"/>
    <s v="1"/>
  </r>
  <r>
    <x v="1"/>
    <x v="1"/>
    <x v="12"/>
    <s v="Proportion of individuals who do not belong to a SHG for each reason "/>
    <s v="Do not have the joining/membership fee for a SACCO"/>
    <x v="2"/>
    <s v="individuals who do not belong to a SHG"/>
    <x v="5"/>
    <s v="3.1 Individuals who have access to a mobile phone"/>
    <s v="Proportion of individuals who do not belong to a SHG for each reason (Among individuals who do not belong to a SHG)"/>
    <s v="notSACCO_fee"/>
    <n v="0.21580734026331894"/>
    <n v="6.5692942363689555E-3"/>
    <n v="0.20293008925828257"/>
    <n v="0.2286845912683553"/>
    <n v="8573"/>
    <s v="1"/>
  </r>
  <r>
    <x v="1"/>
    <x v="1"/>
    <x v="12"/>
    <s v="Proportion of individuals who do not belong to a SHG for each reason "/>
    <s v="Do not have the joining/membership fee for a SACCO"/>
    <x v="2"/>
    <s v="individuals who do not belong to a SHG"/>
    <x v="12"/>
    <s v="5.2 Individuals without a formal ID"/>
    <s v="Proportion of individuals who do not belong to a SHG for each reason (Among individuals who do not belong to a SHG)"/>
    <s v="notSACCO_fee"/>
    <n v="0.22215159614803393"/>
    <n v="1.7227992661112055E-2"/>
    <n v="0.18838102564999043"/>
    <n v="0.25592216664607742"/>
    <n v="1224"/>
    <s v="1"/>
  </r>
  <r>
    <x v="1"/>
    <x v="1"/>
    <x v="12"/>
    <s v="Proportion of individuals who do not belong to a SHG for each reason "/>
    <s v="Do not have the joining/membership fee for a SACCO"/>
    <x v="2"/>
    <s v="individuals who do not belong to a SHG"/>
    <x v="11"/>
    <s v="5.1 Individuals with a formal ID"/>
    <s v="Proportion of individuals who do not belong to a SHG for each reason (Among individuals who do not belong to a SHG)"/>
    <s v="notSACCO_fee"/>
    <n v="0.21407453844318153"/>
    <n v="6.7605030054363763E-3"/>
    <n v="0.20082247742468309"/>
    <n v="0.22732659946167996"/>
    <n v="8102"/>
    <s v="1"/>
  </r>
  <r>
    <x v="1"/>
    <x v="1"/>
    <x v="12"/>
    <s v="Proportion of individuals who do not belong to a SHG for each reason "/>
    <s v="Do not have the joining/membership fee for a SACCO"/>
    <x v="2"/>
    <s v="individuals who do not belong to a SHG"/>
    <x v="4"/>
    <s v="2.2 Individuals who do not have a bank account"/>
    <s v="Proportion of individuals who do not belong to a SHG for each reason (Among individuals who do not belong to a SHG)"/>
    <s v="notSACCO_fee"/>
    <n v="0.23208322554243099"/>
    <n v="6.7732003422974023E-3"/>
    <n v="0.21880628651950698"/>
    <n v="0.245360164565355"/>
    <n v="8529"/>
    <s v="1"/>
  </r>
  <r>
    <x v="1"/>
    <x v="1"/>
    <x v="12"/>
    <s v="Proportion of individuals who do not belong to a SHG for each reason "/>
    <s v="Do not have the joining/membership fee for a SACCO"/>
    <x v="2"/>
    <s v="individuals who do not belong to a SHG"/>
    <x v="3"/>
    <s v="2.1 Individuals who have a bank account"/>
    <s v="Proportion of individuals who do not belong to a SHG for each reason (Among individuals who do not belong to a SHG)"/>
    <s v="notSACCO_fee"/>
    <n v="5.7455596072264678E-2"/>
    <n v="1.2797617090215848E-2"/>
    <n v="3.2369492879302436E-2"/>
    <n v="8.254169926522692E-2"/>
    <n v="797"/>
    <s v="1"/>
  </r>
  <r>
    <x v="1"/>
    <x v="1"/>
    <x v="12"/>
    <s v="Proportion of individuals who do not belong to a SHG for each reason "/>
    <s v="SACCOs do not offer me any benefits"/>
    <x v="2"/>
    <s v="individuals who do not belong to a SHG"/>
    <x v="2"/>
    <s v="1.1 All individuals"/>
    <s v="Proportion of individuals who do not belong to a SHG for each reason (Among individuals who do not belong to a SHG)"/>
    <s v="notSACCO_no_benefits"/>
    <n v="2.5043967206724298E-2"/>
    <n v="2.5299563417143186E-3"/>
    <n v="2.0084700193863485E-2"/>
    <n v="3.0003234219585111E-2"/>
    <n v="9326"/>
    <s v="1"/>
  </r>
  <r>
    <x v="1"/>
    <x v="1"/>
    <x v="12"/>
    <s v="Proportion of individuals who do not belong to a SHG for each reason "/>
    <s v="SACCOs do not offer me any benefits"/>
    <x v="2"/>
    <s v="individuals who do not belong to a SHG"/>
    <x v="0"/>
    <s v="1.2 Females"/>
    <s v="Proportion of individuals who do not belong to a SHG for each reason (Among individuals who do not belong to a SHG)"/>
    <s v="notSACCO_no_benefits"/>
    <n v="3.0376037277171548E-2"/>
    <n v="4.0602756104806395E-3"/>
    <n v="2.2417017075335902E-2"/>
    <n v="3.8335057479007194E-2"/>
    <n v="4048"/>
    <s v="1"/>
  </r>
  <r>
    <x v="1"/>
    <x v="1"/>
    <x v="12"/>
    <s v="Proportion of individuals who do not belong to a SHG for each reason "/>
    <s v="SACCOs do not offer me any benefits"/>
    <x v="2"/>
    <s v="individuals who do not belong to a SHG"/>
    <x v="1"/>
    <s v="1.3 Males"/>
    <s v="Proportion of individuals who do not belong to a SHG for each reason (Among individuals who do not belong to a SHG)"/>
    <s v="notSACCO_no_benefits"/>
    <n v="1.999662620901211E-2"/>
    <n v="3.0764650769035604E-3"/>
    <n v="1.3966088624418938E-2"/>
    <n v="2.6027163793605281E-2"/>
    <n v="5278"/>
    <s v="1"/>
  </r>
  <r>
    <x v="1"/>
    <x v="1"/>
    <x v="12"/>
    <s v="Proportion of individuals who do not belong to a SHG for each reason "/>
    <s v="SACCOs do not offer me any benefits"/>
    <x v="2"/>
    <s v="individuals who do not belong to a SHG"/>
    <x v="19"/>
    <s v="6.2 Ubran individuals"/>
    <s v="Proportion of individuals who do not belong to a SHG for each reason (Among individuals who do not belong to a SHG)"/>
    <s v="notSACCO_no_benefits"/>
    <n v="3.6255614751923015E-2"/>
    <n v="5.4765958758884572E-3"/>
    <n v="2.5520300305503299E-2"/>
    <n v="4.6990929198342732E-2"/>
    <n v="2545"/>
    <s v="1"/>
  </r>
  <r>
    <x v="1"/>
    <x v="1"/>
    <x v="12"/>
    <s v="Proportion of individuals who do not belong to a SHG for each reason "/>
    <s v="SACCOs do not offer me any benefits"/>
    <x v="2"/>
    <s v="individuals who do not belong to a SHG"/>
    <x v="6"/>
    <s v="6.1 Rural individuals"/>
    <s v="Proportion of individuals who do not belong to a SHG for each reason (Among individuals who do not belong to a SHG)"/>
    <s v="notSACCO_no_benefits"/>
    <n v="1.9275419947106274E-2"/>
    <n v="2.594252094583038E-3"/>
    <n v="1.4190123994459947E-2"/>
    <n v="2.43607158997526E-2"/>
    <n v="6781"/>
    <s v="1"/>
  </r>
  <r>
    <x v="1"/>
    <x v="1"/>
    <x v="12"/>
    <s v="Proportion of individuals who do not belong to a SHG for each reason "/>
    <s v="SACCOs do not offer me any benefits"/>
    <x v="2"/>
    <s v="individuals who do not belong to a SHG"/>
    <x v="20"/>
    <s v="7.1 individuals in the two lowest PPI quintiles"/>
    <s v="Proportion of individuals who do not belong to a SHG for each reason (Among individuals who do not belong to a SHG)"/>
    <s v="notSACCO_no_benefits"/>
    <n v="1.6286173834469012E-2"/>
    <n v="1.7981270799180835E-3"/>
    <n v="1.2761456247440569E-2"/>
    <n v="1.9810891421497456E-2"/>
    <n v="6438"/>
    <s v="1"/>
  </r>
  <r>
    <x v="1"/>
    <x v="1"/>
    <x v="12"/>
    <s v="Proportion of individuals who do not belong to a SHG for each reason "/>
    <s v="SACCOs do not offer me any benefits"/>
    <x v="2"/>
    <s v="individuals who do not belong to a SHG"/>
    <x v="21"/>
    <s v="7.2 individuals in the middle PPI quintile"/>
    <s v="Proportion of individuals who do not belong to a SHG for each reason (Among individuals who do not belong to a SHG)"/>
    <s v="notSACCO_no_benefits"/>
    <n v="3.2264682061657474E-2"/>
    <n v="6.4389406665955242E-3"/>
    <n v="1.9642965578600964E-2"/>
    <n v="4.4886398544713983E-2"/>
    <n v="1912"/>
    <s v="1"/>
  </r>
  <r>
    <x v="1"/>
    <x v="1"/>
    <x v="12"/>
    <s v="Proportion of individuals who do not belong to a SHG for each reason "/>
    <s v="SACCOs do not offer me any benefits"/>
    <x v="2"/>
    <s v="individuals who do not belong to a SHG"/>
    <x v="22"/>
    <s v="7.3 individuals in the two highest PPI quintiles"/>
    <s v="Proportion of individuals who do not belong to a SHG for each reason (Among individuals who do not belong to a SHG)"/>
    <s v="notSACCO_no_benefits"/>
    <n v="4.5127428839287817E-2"/>
    <n v="9.8710812316347273E-3"/>
    <n v="2.577798053697633E-2"/>
    <n v="6.4476877141599304E-2"/>
    <n v="976"/>
    <s v="1"/>
  </r>
  <r>
    <x v="1"/>
    <x v="1"/>
    <x v="12"/>
    <s v="Proportion of individuals who do not belong to a SHG for each reason "/>
    <s v="SACCOs do not offer me any benefits"/>
    <x v="2"/>
    <s v="individuals who do not belong to a SHG"/>
    <x v="10"/>
    <s v="4.2 Individuals who do not use mobile money"/>
    <s v="Proportion of individuals who do not belong to a SHG for each reason (Among individuals who do not belong to a SHG)"/>
    <s v="notSACCO_no_benefits"/>
    <n v="2.1397194556062982E-2"/>
    <n v="4.0067299431080722E-3"/>
    <n v="1.3543140620239397E-2"/>
    <n v="2.9251248491886567E-2"/>
    <n v="4188"/>
    <s v="1"/>
  </r>
  <r>
    <x v="1"/>
    <x v="1"/>
    <x v="12"/>
    <s v="Proportion of individuals who do not belong to a SHG for each reason "/>
    <s v="SACCOs do not offer me any benefits"/>
    <x v="2"/>
    <s v="individuals who do not belong to a SHG"/>
    <x v="9"/>
    <s v="4.1 Individuals who use mobile money"/>
    <s v="Proportion of individuals who do not belong to a SHG for each reason (Among individuals who do not belong to a SHG)"/>
    <s v="notSACCO_no_benefits"/>
    <n v="2.754733457707563E-2"/>
    <n v="3.2646562866332596E-3"/>
    <n v="2.1147897245866965E-2"/>
    <n v="3.3946771908284296E-2"/>
    <n v="5138"/>
    <s v="1"/>
  </r>
  <r>
    <x v="1"/>
    <x v="1"/>
    <x v="12"/>
    <s v="Proportion of individuals who do not belong to a SHG for each reason "/>
    <s v="SACCOs do not offer me any benefits"/>
    <x v="2"/>
    <s v="individuals who do not belong to a SHG"/>
    <x v="7"/>
    <s v="3.2 Individuals who do not have access to a mobile phone"/>
    <s v="Proportion of individuals who do not belong to a SHG for each reason (Among individuals who do not belong to a SHG)"/>
    <s v="notSACCO_no_benefits"/>
    <n v="2.4468044681430427E-2"/>
    <n v="9.5792479935733442E-3"/>
    <n v="5.6906598673720915E-3"/>
    <n v="4.3245429495488763E-2"/>
    <n v="753"/>
    <s v="1"/>
  </r>
  <r>
    <x v="1"/>
    <x v="1"/>
    <x v="12"/>
    <s v="Proportion of individuals who do not belong to a SHG for each reason "/>
    <s v="SACCOs do not offer me any benefits"/>
    <x v="2"/>
    <s v="individuals who do not belong to a SHG"/>
    <x v="5"/>
    <s v="3.1 Individuals who have access to a mobile phone"/>
    <s v="Proportion of individuals who do not belong to a SHG for each reason (Among individuals who do not belong to a SHG)"/>
    <s v="notSACCO_no_benefits"/>
    <n v="2.5086269950175124E-2"/>
    <n v="2.6230701420902249E-3"/>
    <n v="1.9944479765696754E-2"/>
    <n v="3.0228060134653494E-2"/>
    <n v="8573"/>
    <s v="1"/>
  </r>
  <r>
    <x v="1"/>
    <x v="1"/>
    <x v="12"/>
    <s v="Proportion of individuals who do not belong to a SHG for each reason "/>
    <s v="SACCOs do not offer me any benefits"/>
    <x v="2"/>
    <s v="individuals who do not belong to a SHG"/>
    <x v="12"/>
    <s v="5.2 Individuals without a formal ID"/>
    <s v="Proportion of individuals who do not belong to a SHG for each reason (Among individuals who do not belong to a SHG)"/>
    <s v="notSACCO_no_benefits"/>
    <n v="1.5856736626083039E-2"/>
    <n v="4.8466964396582379E-3"/>
    <n v="6.3561693215965203E-3"/>
    <n v="2.5357303930569557E-2"/>
    <n v="1224"/>
    <s v="1"/>
  </r>
  <r>
    <x v="1"/>
    <x v="1"/>
    <x v="12"/>
    <s v="Proportion of individuals who do not belong to a SHG for each reason "/>
    <s v="SACCOs do not offer me any benefits"/>
    <x v="2"/>
    <s v="individuals who do not belong to a SHG"/>
    <x v="11"/>
    <s v="5.1 Individuals with a formal ID"/>
    <s v="Proportion of individuals who do not belong to a SHG for each reason (Among individuals who do not belong to a SHG)"/>
    <s v="notSACCO_no_benefits"/>
    <n v="2.6749378120770554E-2"/>
    <n v="2.8586983790784425E-3"/>
    <n v="2.1145705535673496E-2"/>
    <n v="3.2353050705867616E-2"/>
    <n v="8102"/>
    <s v="1"/>
  </r>
  <r>
    <x v="1"/>
    <x v="1"/>
    <x v="12"/>
    <s v="Proportion of individuals who do not belong to a SHG for each reason "/>
    <s v="SACCOs do not offer me any benefits"/>
    <x v="2"/>
    <s v="individuals who do not belong to a SHG"/>
    <x v="4"/>
    <s v="2.2 Individuals who do not have a bank account"/>
    <s v="Proportion of individuals who do not belong to a SHG for each reason (Among individuals who do not belong to a SHG)"/>
    <s v="notSACCO_no_benefits"/>
    <n v="2.2213989210157305E-2"/>
    <n v="2.5944347985253557E-3"/>
    <n v="1.7128335327477449E-2"/>
    <n v="2.729964309283716E-2"/>
    <n v="8529"/>
    <s v="1"/>
  </r>
  <r>
    <x v="1"/>
    <x v="1"/>
    <x v="12"/>
    <s v="Proportion of individuals who do not belong to a SHG for each reason "/>
    <s v="SACCOs do not offer me any benefits"/>
    <x v="2"/>
    <s v="individuals who do not belong to a SHG"/>
    <x v="3"/>
    <s v="2.1 Individuals who have a bank account"/>
    <s v="Proportion of individuals who do not belong to a SHG for each reason (Among individuals who do not belong to a SHG)"/>
    <s v="notSACCO_no_benefits"/>
    <n v="5.1728407536337138E-2"/>
    <n v="9.9668322436618547E-3"/>
    <n v="3.2191256173791753E-2"/>
    <n v="7.1265558898882531E-2"/>
    <n v="797"/>
    <s v="1"/>
  </r>
  <r>
    <x v="1"/>
    <x v="1"/>
    <x v="12"/>
    <s v="Proportion of individuals who do not belong to a SHG for each reason "/>
    <s v="No specific reason for not belonging to a SACCO"/>
    <x v="2"/>
    <s v="individuals who do not belong to a SHG"/>
    <x v="2"/>
    <s v="1.1 All individuals"/>
    <s v="Proportion of individuals who do not belong to a SHG for each reason (Among individuals who do not belong to a SHG)"/>
    <s v="notSACCO_no_reason"/>
    <n v="0.10109934545459247"/>
    <n v="5.0871652449319127E-3"/>
    <n v="9.1127390455927271E-2"/>
    <n v="0.11107130045325767"/>
    <n v="9326"/>
    <s v="1"/>
  </r>
  <r>
    <x v="1"/>
    <x v="1"/>
    <x v="12"/>
    <s v="Proportion of individuals who do not belong to a SHG for each reason "/>
    <s v="No specific reason for not belonging to a SACCO"/>
    <x v="2"/>
    <s v="individuals who do not belong to a SHG"/>
    <x v="0"/>
    <s v="1.2 Females"/>
    <s v="Proportion of individuals who do not belong to a SHG for each reason (Among individuals who do not belong to a SHG)"/>
    <s v="notSACCO_no_reason"/>
    <n v="0.10430830636355233"/>
    <n v="7.6395668103623974E-3"/>
    <n v="8.9333099650983933E-2"/>
    <n v="0.11928351307612073"/>
    <n v="4048"/>
    <s v="1"/>
  </r>
  <r>
    <x v="1"/>
    <x v="1"/>
    <x v="12"/>
    <s v="Proportion of individuals who do not belong to a SHG for each reason "/>
    <s v="No specific reason for not belonging to a SACCO"/>
    <x v="2"/>
    <s v="individuals who do not belong to a SHG"/>
    <x v="1"/>
    <s v="1.3 Males"/>
    <s v="Proportion of individuals who do not belong to a SHG for each reason (Among individuals who do not belong to a SHG)"/>
    <s v="notSACCO_no_reason"/>
    <n v="9.8061740970432007E-2"/>
    <n v="6.764889145401228E-3"/>
    <n v="8.4801093692742358E-2"/>
    <n v="0.11132238824812166"/>
    <n v="5278"/>
    <s v="1"/>
  </r>
  <r>
    <x v="1"/>
    <x v="1"/>
    <x v="12"/>
    <s v="Proportion of individuals who do not belong to a SHG for each reason "/>
    <s v="No specific reason for not belonging to a SACCO"/>
    <x v="2"/>
    <s v="individuals who do not belong to a SHG"/>
    <x v="19"/>
    <s v="6.2 Ubran individuals"/>
    <s v="Proportion of individuals who do not belong to a SHG for each reason (Among individuals who do not belong to a SHG)"/>
    <s v="notSACCO_no_reason"/>
    <n v="0.14944409811747228"/>
    <n v="1.1756937355268752E-2"/>
    <n v="0.12639795370660817"/>
    <n v="0.17249024252833639"/>
    <n v="2545"/>
    <s v="1"/>
  </r>
  <r>
    <x v="1"/>
    <x v="1"/>
    <x v="12"/>
    <s v="Proportion of individuals who do not belong to a SHG for each reason "/>
    <s v="No specific reason for not belonging to a SACCO"/>
    <x v="2"/>
    <s v="individuals who do not belong to a SHG"/>
    <x v="6"/>
    <s v="6.1 Rural individuals"/>
    <s v="Proportion of individuals who do not belong to a SHG for each reason (Among individuals who do not belong to a SHG)"/>
    <s v="notSACCO_no_reason"/>
    <n v="7.6225303582861281E-2"/>
    <n v="4.617154008613112E-3"/>
    <n v="6.7174681770982667E-2"/>
    <n v="8.5275925394739896E-2"/>
    <n v="6781"/>
    <s v="1"/>
  </r>
  <r>
    <x v="1"/>
    <x v="1"/>
    <x v="12"/>
    <s v="Proportion of individuals who do not belong to a SHG for each reason "/>
    <s v="No specific reason for not belonging to a SACCO"/>
    <x v="2"/>
    <s v="individuals who do not belong to a SHG"/>
    <x v="20"/>
    <s v="7.1 individuals in the two lowest PPI quintiles"/>
    <s v="Proportion of individuals who do not belong to a SHG for each reason (Among individuals who do not belong to a SHG)"/>
    <s v="notSACCO_no_reason"/>
    <n v="7.1678645643958316E-2"/>
    <n v="4.628869805203095E-3"/>
    <n v="6.2605060693996073E-2"/>
    <n v="8.075223059392056E-2"/>
    <n v="6438"/>
    <s v="1"/>
  </r>
  <r>
    <x v="1"/>
    <x v="1"/>
    <x v="12"/>
    <s v="Proportion of individuals who do not belong to a SHG for each reason "/>
    <s v="No specific reason for not belonging to a SACCO"/>
    <x v="2"/>
    <s v="individuals who do not belong to a SHG"/>
    <x v="21"/>
    <s v="7.2 individuals in the middle PPI quintile"/>
    <s v="Proportion of individuals who do not belong to a SHG for each reason (Among individuals who do not belong to a SHG)"/>
    <s v="notSACCO_no_reason"/>
    <n v="0.11486432350169316"/>
    <n v="1.0776921682706175E-2"/>
    <n v="9.3739225899086814E-2"/>
    <n v="0.13598942110429951"/>
    <n v="1912"/>
    <s v="1"/>
  </r>
  <r>
    <x v="1"/>
    <x v="1"/>
    <x v="12"/>
    <s v="Proportion of individuals who do not belong to a SHG for each reason "/>
    <s v="No specific reason for not belonging to a SACCO"/>
    <x v="2"/>
    <s v="individuals who do not belong to a SHG"/>
    <x v="22"/>
    <s v="7.3 individuals in the two highest PPI quintiles"/>
    <s v="Proportion of individuals who do not belong to a SHG for each reason (Among individuals who do not belong to a SHG)"/>
    <s v="notSACCO_no_reason"/>
    <n v="0.18401647832816478"/>
    <n v="1.9599405089235605E-2"/>
    <n v="0.1455974169679109"/>
    <n v="0.22243553968841867"/>
    <n v="976"/>
    <s v="1"/>
  </r>
  <r>
    <x v="1"/>
    <x v="1"/>
    <x v="12"/>
    <s v="Proportion of individuals who do not belong to a SHG for each reason "/>
    <s v="No specific reason for not belonging to a SACCO"/>
    <x v="2"/>
    <s v="individuals who do not belong to a SHG"/>
    <x v="10"/>
    <s v="4.2 Individuals who do not use mobile money"/>
    <s v="Proportion of individuals who do not belong to a SHG for each reason (Among individuals who do not belong to a SHG)"/>
    <s v="notSACCO_no_reason"/>
    <n v="6.3408771979541742E-2"/>
    <n v="4.6870366236815677E-3"/>
    <n v="5.4221170378167087E-2"/>
    <n v="7.259637358091639E-2"/>
    <n v="4188"/>
    <s v="1"/>
  </r>
  <r>
    <x v="1"/>
    <x v="1"/>
    <x v="12"/>
    <s v="Proportion of individuals who do not belong to a SHG for each reason "/>
    <s v="No specific reason for not belonging to a SACCO"/>
    <x v="2"/>
    <s v="individuals who do not belong to a SHG"/>
    <x v="9"/>
    <s v="4.1 Individuals who use mobile money"/>
    <s v="Proportion of individuals who do not belong to a SHG for each reason (Among individuals who do not belong to a SHG)"/>
    <s v="notSACCO_no_reason"/>
    <n v="0.12697245596784587"/>
    <n v="7.8358925829105988E-3"/>
    <n v="0.11161239992649995"/>
    <n v="0.14233251200919181"/>
    <n v="5138"/>
    <s v="1"/>
  </r>
  <r>
    <x v="1"/>
    <x v="1"/>
    <x v="12"/>
    <s v="Proportion of individuals who do not belong to a SHG for each reason "/>
    <s v="No specific reason for not belonging to a SACCO"/>
    <x v="2"/>
    <s v="individuals who do not belong to a SHG"/>
    <x v="7"/>
    <s v="3.2 Individuals who do not have access to a mobile phone"/>
    <s v="Proportion of individuals who do not belong to a SHG for each reason (Among individuals who do not belong to a SHG)"/>
    <s v="notSACCO_no_reason"/>
    <n v="7.495115678624191E-2"/>
    <n v="1.4132288565884679E-2"/>
    <n v="4.7248833923010214E-2"/>
    <n v="0.10265347964947361"/>
    <n v="753"/>
    <s v="1"/>
  </r>
  <r>
    <x v="1"/>
    <x v="1"/>
    <x v="12"/>
    <s v="Proportion of individuals who do not belong to a SHG for each reason "/>
    <s v="No specific reason for not belonging to a SACCO"/>
    <x v="2"/>
    <s v="individuals who do not belong to a SHG"/>
    <x v="5"/>
    <s v="3.1 Individuals who have access to a mobile phone"/>
    <s v="Proportion of individuals who do not belong to a SHG for each reason (Among individuals who do not belong to a SHG)"/>
    <s v="notSACCO_no_reason"/>
    <n v="0.10301998593722841"/>
    <n v="5.3577702775805874E-3"/>
    <n v="9.2517586408559532E-2"/>
    <n v="0.1135223854658973"/>
    <n v="8573"/>
    <s v="1"/>
  </r>
  <r>
    <x v="1"/>
    <x v="1"/>
    <x v="12"/>
    <s v="Proportion of individuals who do not belong to a SHG for each reason "/>
    <s v="No specific reason for not belonging to a SACCO"/>
    <x v="2"/>
    <s v="individuals who do not belong to a SHG"/>
    <x v="12"/>
    <s v="5.2 Individuals without a formal ID"/>
    <s v="Proportion of individuals who do not belong to a SHG for each reason (Among individuals who do not belong to a SHG)"/>
    <s v="notSACCO_no_reason"/>
    <n v="8.7399321938004357E-2"/>
    <n v="1.0662503623457017E-2"/>
    <n v="6.6498521863112961E-2"/>
    <n v="0.10830012201289575"/>
    <n v="1224"/>
    <s v="1"/>
  </r>
  <r>
    <x v="1"/>
    <x v="1"/>
    <x v="12"/>
    <s v="Proportion of individuals who do not belong to a SHG for each reason "/>
    <s v="No specific reason for not belonging to a SACCO"/>
    <x v="2"/>
    <s v="individuals who do not belong to a SHG"/>
    <x v="11"/>
    <s v="5.1 Individuals with a formal ID"/>
    <s v="Proportion of individuals who do not belong to a SHG for each reason (Among individuals who do not belong to a SHG)"/>
    <s v="notSACCO_no_reason"/>
    <n v="0.10364245890132705"/>
    <n v="5.6873091993177808E-3"/>
    <n v="9.2494091911500986E-2"/>
    <n v="0.11479082589115311"/>
    <n v="8102"/>
    <s v="1"/>
  </r>
  <r>
    <x v="1"/>
    <x v="1"/>
    <x v="12"/>
    <s v="Proportion of individuals who do not belong to a SHG for each reason "/>
    <s v="No specific reason for not belonging to a SACCO"/>
    <x v="2"/>
    <s v="individuals who do not belong to a SHG"/>
    <x v="4"/>
    <s v="2.2 Individuals who do not have a bank account"/>
    <s v="Proportion of individuals who do not belong to a SHG for each reason (Among individuals who do not belong to a SHG)"/>
    <s v="notSACCO_no_reason"/>
    <n v="9.4463309967467476E-2"/>
    <n v="5.3215988560422322E-3"/>
    <n v="8.4031824119498361E-2"/>
    <n v="0.10489479581543659"/>
    <n v="8529"/>
    <s v="1"/>
  </r>
  <r>
    <x v="1"/>
    <x v="1"/>
    <x v="12"/>
    <s v="Proportion of individuals who do not belong to a SHG for each reason "/>
    <s v="No specific reason for not belonging to a SACCO"/>
    <x v="2"/>
    <s v="individuals who do not belong to a SHG"/>
    <x v="3"/>
    <s v="2.1 Individuals who have a bank account"/>
    <s v="Proportion of individuals who do not belong to a SHG for each reason (Among individuals who do not belong to a SHG)"/>
    <s v="notSACCO_no_reason"/>
    <n v="0.16367187894997523"/>
    <n v="1.7765942608729129E-2"/>
    <n v="0.12884678092891022"/>
    <n v="0.19849697697104024"/>
    <n v="797"/>
    <s v="1"/>
  </r>
  <r>
    <x v="1"/>
    <x v="1"/>
    <x v="12"/>
    <s v="Proportion of individuals who do not belong to a SHG for each reason "/>
    <s v="Other reason for not belonging to a SACCO"/>
    <x v="2"/>
    <s v="individuals who do not belong to a SHG"/>
    <x v="2"/>
    <s v="1.1 All individuals"/>
    <s v="Proportion of individuals who do not belong to a SHG for each reason (Among individuals who do not belong to a SHG)"/>
    <s v="notSACCO_other"/>
    <n v="3.2731594431905348E-2"/>
    <n v="3.3118849824041951E-3"/>
    <n v="2.6239576497518048E-2"/>
    <n v="3.9223612366292647E-2"/>
    <n v="9326"/>
    <s v="1"/>
  </r>
  <r>
    <x v="1"/>
    <x v="1"/>
    <x v="12"/>
    <s v="Proportion of individuals who do not belong to a SHG for each reason "/>
    <s v="Other reason for not belonging to a SACCO"/>
    <x v="2"/>
    <s v="individuals who do not belong to a SHG"/>
    <x v="0"/>
    <s v="1.2 Females"/>
    <s v="Proportion of individuals who do not belong to a SHG for each reason (Among individuals who do not belong to a SHG)"/>
    <s v="notSACCO_other"/>
    <n v="4.0205042823243387E-2"/>
    <n v="5.5761953077016436E-3"/>
    <n v="2.9274491461454211E-2"/>
    <n v="5.1135594185032565E-2"/>
    <n v="4048"/>
    <s v="1"/>
  </r>
  <r>
    <x v="1"/>
    <x v="1"/>
    <x v="12"/>
    <s v="Proportion of individuals who do not belong to a SHG for each reason "/>
    <s v="Other reason for not belonging to a SACCO"/>
    <x v="2"/>
    <s v="individuals who do not belong to a SHG"/>
    <x v="1"/>
    <s v="1.3 Males"/>
    <s v="Proportion of individuals who do not belong to a SHG for each reason (Among individuals who do not belong to a SHG)"/>
    <s v="notSACCO_other"/>
    <n v="2.5657223322464413E-2"/>
    <n v="3.6810326181543089E-3"/>
    <n v="1.8441602472239877E-2"/>
    <n v="3.2872844172688952E-2"/>
    <n v="5278"/>
    <s v="1"/>
  </r>
  <r>
    <x v="1"/>
    <x v="1"/>
    <x v="12"/>
    <s v="Proportion of individuals who do not belong to a SHG for each reason "/>
    <s v="Other reason for not belonging to a SACCO"/>
    <x v="2"/>
    <s v="individuals who do not belong to a SHG"/>
    <x v="19"/>
    <s v="6.2 Ubran individuals"/>
    <s v="Proportion of individuals who do not belong to a SHG for each reason (Among individuals who do not belong to a SHG)"/>
    <s v="notSACCO_other"/>
    <n v="4.3530018391788376E-2"/>
    <n v="7.1489045978348955E-3"/>
    <n v="2.9516616536979623E-2"/>
    <n v="5.754342024659713E-2"/>
    <n v="2545"/>
    <s v="1"/>
  </r>
  <r>
    <x v="1"/>
    <x v="1"/>
    <x v="12"/>
    <s v="Proportion of individuals who do not belong to a SHG for each reason "/>
    <s v="Other reason for not belonging to a SACCO"/>
    <x v="2"/>
    <s v="individuals who do not belong to a SHG"/>
    <x v="6"/>
    <s v="6.1 Rural individuals"/>
    <s v="Proportion of individuals who do not belong to a SHG for each reason (Among individuals who do not belong to a SHG)"/>
    <s v="notSACCO_other"/>
    <n v="2.7175656404879858E-2"/>
    <n v="3.3996081713649263E-3"/>
    <n v="2.0511688122643951E-2"/>
    <n v="3.3839624687115766E-2"/>
    <n v="6781"/>
    <s v="1"/>
  </r>
  <r>
    <x v="1"/>
    <x v="1"/>
    <x v="12"/>
    <s v="Proportion of individuals who do not belong to a SHG for each reason "/>
    <s v="Other reason for not belonging to a SACCO"/>
    <x v="2"/>
    <s v="individuals who do not belong to a SHG"/>
    <x v="20"/>
    <s v="7.1 individuals in the two lowest PPI quintiles"/>
    <s v="Proportion of individuals who do not belong to a SHG for each reason (Among individuals who do not belong to a SHG)"/>
    <s v="notSACCO_other"/>
    <n v="2.7242276150148285E-2"/>
    <n v="3.3961682416677841E-3"/>
    <n v="2.0585052607049632E-2"/>
    <n v="3.3899499693246939E-2"/>
    <n v="6438"/>
    <s v="1"/>
  </r>
  <r>
    <x v="1"/>
    <x v="1"/>
    <x v="12"/>
    <s v="Proportion of individuals who do not belong to a SHG for each reason "/>
    <s v="Other reason for not belonging to a SACCO"/>
    <x v="2"/>
    <s v="individuals who do not belong to a SHG"/>
    <x v="21"/>
    <s v="7.2 individuals in the middle PPI quintile"/>
    <s v="Proportion of individuals who do not belong to a SHG for each reason (Among individuals who do not belong to a SHG)"/>
    <s v="notSACCO_other"/>
    <n v="3.6506945835135342E-2"/>
    <n v="7.4489131723437449E-3"/>
    <n v="2.1905464778479138E-2"/>
    <n v="5.1108426891791542E-2"/>
    <n v="1912"/>
    <s v="1"/>
  </r>
  <r>
    <x v="1"/>
    <x v="1"/>
    <x v="12"/>
    <s v="Proportion of individuals who do not belong to a SHG for each reason "/>
    <s v="Other reason for not belonging to a SACCO"/>
    <x v="2"/>
    <s v="individuals who do not belong to a SHG"/>
    <x v="22"/>
    <s v="7.3 individuals in the two highest PPI quintiles"/>
    <s v="Proportion of individuals who do not belong to a SHG for each reason (Among individuals who do not belong to a SHG)"/>
    <s v="notSACCO_other"/>
    <n v="4.6424898235942411E-2"/>
    <n v="1.1352736647695535E-2"/>
    <n v="2.4171085740676092E-2"/>
    <n v="6.8678710731208736E-2"/>
    <n v="976"/>
    <s v="1"/>
  </r>
  <r>
    <x v="1"/>
    <x v="1"/>
    <x v="12"/>
    <s v="Proportion of individuals who do not belong to a SHG for each reason "/>
    <s v="Other reason for not belonging to a SACCO"/>
    <x v="2"/>
    <s v="individuals who do not belong to a SHG"/>
    <x v="10"/>
    <s v="4.2 Individuals who do not use mobile money"/>
    <s v="Proportion of individuals who do not belong to a SHG for each reason (Among individuals who do not belong to a SHG)"/>
    <s v="notSACCO_other"/>
    <n v="2.5525178006424919E-2"/>
    <n v="5.0427450528703986E-3"/>
    <n v="1.5640311246692969E-2"/>
    <n v="3.5410044766156869E-2"/>
    <n v="4188"/>
    <s v="1"/>
  </r>
  <r>
    <x v="1"/>
    <x v="1"/>
    <x v="12"/>
    <s v="Proportion of individuals who do not belong to a SHG for each reason "/>
    <s v="Other reason for not belonging to a SACCO"/>
    <x v="2"/>
    <s v="individuals who do not belong to a SHG"/>
    <x v="9"/>
    <s v="4.1 Individuals who use mobile money"/>
    <s v="Proportion of individuals who do not belong to a SHG for each reason (Among individuals who do not belong to a SHG)"/>
    <s v="notSACCO_other"/>
    <n v="3.7678518593311443E-2"/>
    <n v="4.3868538689822451E-3"/>
    <n v="2.9079329597316593E-2"/>
    <n v="4.6277707589306293E-2"/>
    <n v="5138"/>
    <s v="1"/>
  </r>
  <r>
    <x v="1"/>
    <x v="1"/>
    <x v="12"/>
    <s v="Proportion of individuals who do not belong to a SHG for each reason "/>
    <s v="Other reason for not belonging to a SACCO"/>
    <x v="2"/>
    <s v="individuals who do not belong to a SHG"/>
    <x v="7"/>
    <s v="3.2 Individuals who do not have access to a mobile phone"/>
    <s v="Proportion of individuals who do not belong to a SHG for each reason (Among individuals who do not belong to a SHG)"/>
    <s v="notSACCO_other"/>
    <n v="4.8748355043967725E-2"/>
    <n v="1.9740280393240411E-2"/>
    <n v="1.0053162944340839E-2"/>
    <n v="8.7443547143594619E-2"/>
    <n v="753"/>
    <s v="1"/>
  </r>
  <r>
    <x v="1"/>
    <x v="1"/>
    <x v="12"/>
    <s v="Proportion of individuals who do not belong to a SHG for each reason "/>
    <s v="Other reason for not belonging to a SACCO"/>
    <x v="2"/>
    <s v="individuals who do not belong to a SHG"/>
    <x v="5"/>
    <s v="3.1 Individuals who have access to a mobile phone"/>
    <s v="Proportion of individuals who do not belong to a SHG for each reason (Among individuals who do not belong to a SHG)"/>
    <s v="notSACCO_other"/>
    <n v="3.1555129047538176E-2"/>
    <n v="3.2389972779378463E-3"/>
    <n v="2.5205987198825795E-2"/>
    <n v="3.7904270896250557E-2"/>
    <n v="8573"/>
    <s v="1"/>
  </r>
  <r>
    <x v="1"/>
    <x v="1"/>
    <x v="12"/>
    <s v="Proportion of individuals who do not belong to a SHG for each reason "/>
    <s v="Other reason for not belonging to a SACCO"/>
    <x v="2"/>
    <s v="individuals who do not belong to a SHG"/>
    <x v="12"/>
    <s v="5.2 Individuals without a formal ID"/>
    <s v="Proportion of individuals who do not belong to a SHG for each reason (Among individuals who do not belong to a SHG)"/>
    <s v="notSACCO_other"/>
    <n v="4.0043311164531567E-2"/>
    <n v="9.9000972655830678E-3"/>
    <n v="2.063699150666844E-2"/>
    <n v="5.9449630822394697E-2"/>
    <n v="1224"/>
    <s v="1"/>
  </r>
  <r>
    <x v="1"/>
    <x v="1"/>
    <x v="12"/>
    <s v="Proportion of individuals who do not belong to a SHG for each reason "/>
    <s v="Other reason for not belonging to a SACCO"/>
    <x v="2"/>
    <s v="individuals who do not belong to a SHG"/>
    <x v="11"/>
    <s v="5.1 Individuals with a formal ID"/>
    <s v="Proportion of individuals who do not belong to a SHG for each reason (Among individuals who do not belong to a SHG)"/>
    <s v="notSACCO_other"/>
    <n v="3.1374332152834021E-2"/>
    <n v="3.4695004263342304E-3"/>
    <n v="2.4573354279365894E-2"/>
    <n v="3.8175310026302145E-2"/>
    <n v="8102"/>
    <s v="1"/>
  </r>
  <r>
    <x v="1"/>
    <x v="1"/>
    <x v="12"/>
    <s v="Proportion of individuals who do not belong to a SHG for each reason "/>
    <s v="Other reason for not belonging to a SACCO"/>
    <x v="2"/>
    <s v="individuals who do not belong to a SHG"/>
    <x v="4"/>
    <s v="2.2 Individuals who do not have a bank account"/>
    <s v="Proportion of individuals who do not belong to a SHG for each reason (Among individuals who do not belong to a SHG)"/>
    <s v="notSACCO_other"/>
    <n v="2.9913680299122589E-2"/>
    <n v="3.3348209860370025E-3"/>
    <n v="2.3376709200322553E-2"/>
    <n v="3.6450651397922626E-2"/>
    <n v="8529"/>
    <s v="1"/>
  </r>
  <r>
    <x v="1"/>
    <x v="1"/>
    <x v="12"/>
    <s v="Proportion of individuals who do not belong to a SHG for each reason "/>
    <s v="Other reason for not belonging to a SACCO"/>
    <x v="2"/>
    <s v="individuals who do not belong to a SHG"/>
    <x v="3"/>
    <s v="2.1 Individuals who have a bank account"/>
    <s v="Proportion of individuals who do not belong to a SHG for each reason (Among individuals who do not belong to a SHG)"/>
    <s v="notSACCO_other"/>
    <n v="5.9302282126803274E-2"/>
    <n v="1.4225301855258788E-2"/>
    <n v="3.141760736458625E-2"/>
    <n v="8.7186956889020298E-2"/>
    <n v="797"/>
    <s v="1"/>
  </r>
  <r>
    <x v="0"/>
    <x v="1"/>
    <x v="12"/>
    <s v="Proportion of individuals who do not belong to a SHG for each reason "/>
    <s v="Negative previous experience"/>
    <x v="8"/>
    <s v="individuals who do not belong to a SHG"/>
    <x v="2"/>
    <s v="1.1 All individuals"/>
    <s v="Proportion of individuals who do not belong to a SHG for each reason (Among individuals who do not belong to a SHG)"/>
    <s v="notSHG_bad_exp"/>
    <n v="7.98532911618661E-3"/>
    <n v="1.8397204583880853E-3"/>
    <n v="4.3776513495089649E-3"/>
    <n v="1.1593006882864255E-2"/>
    <n v="2309"/>
    <s v="1"/>
  </r>
  <r>
    <x v="0"/>
    <x v="1"/>
    <x v="12"/>
    <s v="Proportion of individuals who do not belong to a SHG for each reason "/>
    <s v="Negative previous experience"/>
    <x v="8"/>
    <s v="individuals who do not belong to a SHG"/>
    <x v="4"/>
    <s v="2.2 Individuals who do not have a bank account"/>
    <s v="Proportion of individuals who do not belong to a SHG for each reason (Among individuals who do not belong to a SHG)"/>
    <s v="notSHG_bad_exp"/>
    <n v="8.7798555486983607E-3"/>
    <n v="2.0219684948492014E-3"/>
    <n v="4.8148663457741906E-3"/>
    <n v="1.274484475162253E-2"/>
    <n v="2111"/>
    <s v="1"/>
  </r>
  <r>
    <x v="0"/>
    <x v="1"/>
    <x v="12"/>
    <s v="Proportion of individuals who do not belong to a SHG for each reason "/>
    <s v="Negative previous experience"/>
    <x v="8"/>
    <s v="individuals who do not belong to a SHG"/>
    <x v="3"/>
    <s v="2.1 Individuals who have a bank account"/>
    <s v="Proportion of individuals who do not belong to a SHG for each reason (Among individuals who do not belong to a SHG)"/>
    <s v="notSHG_bad_exp"/>
    <n v="0"/>
    <m/>
    <m/>
    <m/>
    <n v="198"/>
    <s v="1"/>
  </r>
  <r>
    <x v="0"/>
    <x v="1"/>
    <x v="12"/>
    <s v="Proportion of individuals who do not belong to a SHG for each reason "/>
    <s v="Negative previous experience"/>
    <x v="8"/>
    <s v="individuals who do not belong to a SHG"/>
    <x v="1"/>
    <s v="1.3 Males"/>
    <s v="Proportion of individuals who do not belong to a SHG for each reason (Among individuals who do not belong to a SHG)"/>
    <s v="notSHG_bad_exp"/>
    <n v="1.0347567394434928E-2"/>
    <n v="3.1486165911332187E-3"/>
    <n v="4.1737139381720894E-3"/>
    <n v="1.6521420850697764E-2"/>
    <n v="973"/>
    <s v="1"/>
  </r>
  <r>
    <x v="0"/>
    <x v="1"/>
    <x v="12"/>
    <s v="Proportion of individuals who do not belong to a SHG for each reason "/>
    <s v="Negative previous experience"/>
    <x v="8"/>
    <s v="individuals who do not belong to a SHG"/>
    <x v="0"/>
    <s v="1.2 Females"/>
    <s v="Proportion of individuals who do not belong to a SHG for each reason (Among individuals who do not belong to a SHG)"/>
    <s v="notSHG_bad_exp"/>
    <n v="5.6313523441110349E-3"/>
    <n v="1.9070682286034147E-3"/>
    <n v="1.8917895317147053E-3"/>
    <n v="9.3709151565073649E-3"/>
    <n v="1336"/>
    <s v="1"/>
  </r>
  <r>
    <x v="0"/>
    <x v="1"/>
    <x v="12"/>
    <s v="Proportion of individuals who do not belong to a SHG for each reason "/>
    <s v="Negative previous experience"/>
    <x v="8"/>
    <s v="individuals who do not belong to a SHG"/>
    <x v="16"/>
    <s v="7.x Individuals not in the middle PPI quantile"/>
    <s v="Proportion of individuals who do not belong to a SHG for each reason (Among individuals who do not belong to a SHG)"/>
    <s v="notSHG_bad_exp"/>
    <n v="8.2511575133841948E-3"/>
    <n v="2.1859701866918974E-3"/>
    <n v="3.9646856430837953E-3"/>
    <n v="1.2537629383684594E-2"/>
    <n v="1679"/>
    <s v="1"/>
  </r>
  <r>
    <x v="0"/>
    <x v="1"/>
    <x v="12"/>
    <s v="Proportion of individuals who do not belong to a SHG for each reason "/>
    <s v="Negative previous experience"/>
    <x v="8"/>
    <s v="individuals who do not belong to a SHG"/>
    <x v="14"/>
    <s v="7.2 Individuals in the middle PPI quantile"/>
    <s v="Proportion of individuals who do not belong to a SHG for each reason (Among individuals who do not belong to a SHG)"/>
    <s v="notSHG_bad_exp"/>
    <n v="7.2851771346234403E-3"/>
    <n v="3.3971884722845047E-3"/>
    <n v="6.2393473318205894E-4"/>
    <n v="1.3946419536064823E-2"/>
    <n v="630"/>
    <s v="1"/>
  </r>
  <r>
    <x v="0"/>
    <x v="1"/>
    <x v="12"/>
    <s v="Proportion of individuals who do not belong to a SHG for each reason "/>
    <s v="Negative previous experience"/>
    <x v="8"/>
    <s v="individuals who do not belong to a SHG"/>
    <x v="10"/>
    <s v="4.2 Individuals who do not use mobile money"/>
    <s v="Proportion of individuals who do not belong to a SHG for each reason (Among individuals who do not belong to a SHG)"/>
    <s v="notSHG_bad_exp"/>
    <n v="4.3350265949911489E-3"/>
    <n v="1.9789043836270421E-3"/>
    <n v="4.5477808170926119E-4"/>
    <n v="8.2152751082730374E-3"/>
    <n v="983"/>
    <s v="1"/>
  </r>
  <r>
    <x v="0"/>
    <x v="1"/>
    <x v="12"/>
    <s v="Proportion of individuals who do not belong to a SHG for each reason "/>
    <s v="Negative previous experience"/>
    <x v="8"/>
    <s v="individuals who do not belong to a SHG"/>
    <x v="9"/>
    <s v="4.1 Individuals who use mobile money"/>
    <s v="Proportion of individuals who do not belong to a SHG for each reason (Among individuals who do not belong to a SHG)"/>
    <s v="notSHG_bad_exp"/>
    <n v="1.0616837153931425E-2"/>
    <n v="2.8240508024186596E-3"/>
    <n v="5.0791384808690316E-3"/>
    <n v="1.6154535826993818E-2"/>
    <n v="1326"/>
    <s v="1"/>
  </r>
  <r>
    <x v="0"/>
    <x v="1"/>
    <x v="12"/>
    <s v="Proportion of individuals who do not belong to a SHG for each reason "/>
    <s v="Negative previous experience"/>
    <x v="8"/>
    <s v="individuals who do not belong to a SHG"/>
    <x v="12"/>
    <s v="5.2 Individuals without a formal ID"/>
    <s v="Proportion of individuals who do not belong to a SHG for each reason (Among individuals who do not belong to a SHG)"/>
    <s v="notSHG_bad_exp"/>
    <n v="9.9468872947290742E-3"/>
    <n v="5.80980832148764E-3"/>
    <n v="-1.4447391193359166E-3"/>
    <n v="2.1338513708794065E-2"/>
    <n v="300"/>
    <s v="1"/>
  </r>
  <r>
    <x v="0"/>
    <x v="1"/>
    <x v="12"/>
    <s v="Proportion of individuals who do not belong to a SHG for each reason "/>
    <s v="Negative previous experience"/>
    <x v="8"/>
    <s v="individuals who do not belong to a SHG"/>
    <x v="11"/>
    <s v="5.1 Individuals with a formal ID"/>
    <s v="Proportion of individuals who do not belong to a SHG for each reason (Among individuals who do not belong to a SHG)"/>
    <s v="notSHG_bad_exp"/>
    <n v="7.6587948089461705E-3"/>
    <n v="1.9154833767964403E-3"/>
    <n v="3.9025784611842495E-3"/>
    <n v="1.1415011156708092E-2"/>
    <n v="2009"/>
    <s v="1"/>
  </r>
  <r>
    <x v="0"/>
    <x v="1"/>
    <x v="12"/>
    <s v="Proportion of individuals who do not belong to a SHG for each reason "/>
    <s v="Negative previous experience"/>
    <x v="8"/>
    <s v="individuals who do not belong to a SHG"/>
    <x v="7"/>
    <s v="3.2 Individuals who do not have access to a mobile phone"/>
    <s v="Proportion of individuals who do not belong to a SHG for each reason (Among individuals who do not belong to a SHG)"/>
    <s v="notSHG_bad_exp"/>
    <n v="9.4172698986993153E-3"/>
    <n v="5.4179463461050794E-3"/>
    <n v="-1.2060144497310164E-3"/>
    <n v="2.0040554247129645E-2"/>
    <n v="306"/>
    <s v="1"/>
  </r>
  <r>
    <x v="0"/>
    <x v="1"/>
    <x v="12"/>
    <s v="Proportion of individuals who do not belong to a SHG for each reason "/>
    <s v="Negative previous experience"/>
    <x v="8"/>
    <s v="individuals who do not belong to a SHG"/>
    <x v="5"/>
    <s v="3.1 Individuals who have access to a mobile phone"/>
    <s v="Proportion of individuals who do not belong to a SHG for each reason (Among individuals who do not belong to a SHG)"/>
    <s v="notSHG_bad_exp"/>
    <n v="7.7591242052659501E-3"/>
    <n v="1.9507928435547181E-3"/>
    <n v="3.93366937324564E-3"/>
    <n v="1.158457903728626E-2"/>
    <n v="2003"/>
    <s v="1"/>
  </r>
  <r>
    <x v="0"/>
    <x v="1"/>
    <x v="12"/>
    <s v="Proportion of individuals who do not belong to a SHG for each reason "/>
    <s v="Negative previous experience"/>
    <x v="8"/>
    <s v="individuals who do not belong to a SHG"/>
    <x v="6"/>
    <s v="6.1 Rural individuals"/>
    <s v="Proportion of individuals who do not belong to a SHG for each reason (Among individuals who do not belong to a SHG)"/>
    <s v="notSHG_bad_exp"/>
    <n v="1.1687962994909153E-2"/>
    <n v="3.8896395280598635E-3"/>
    <n v="4.0610985529085843E-3"/>
    <n v="1.9314827436909723E-2"/>
    <n v="762"/>
    <s v="1"/>
  </r>
  <r>
    <x v="0"/>
    <x v="1"/>
    <x v="12"/>
    <s v="Proportion of individuals who do not belong to a SHG for each reason "/>
    <s v="Negative previous experience"/>
    <x v="8"/>
    <s v="individuals who do not belong to a SHG"/>
    <x v="8"/>
    <s v="6.2 Urban individuals"/>
    <s v="Proportion of individuals who do not belong to a SHG for each reason (Among individuals who do not belong to a SHG)"/>
    <s v="notSHG_bad_exp"/>
    <n v="6.0681793917364505E-3"/>
    <n v="1.9326278378870487E-3"/>
    <n v="2.2784982538125208E-3"/>
    <n v="9.8578605296603811E-3"/>
    <n v="1547"/>
    <s v="1"/>
  </r>
  <r>
    <x v="0"/>
    <x v="1"/>
    <x v="12"/>
    <s v="Proportion of individuals who do not belong to a SHG for each reason "/>
    <s v="Negative previous experience"/>
    <x v="8"/>
    <s v="individuals who do not belong to a SHG"/>
    <x v="16"/>
    <s v="7.x Individuals not in the middle PPI quantile"/>
    <s v="Proportion of individuals who do not belong to a SHG for each reason (Among individuals who do not belong to a SHG)"/>
    <s v="notSHG_bad_exp"/>
    <n v="7.0236266857635794E-3"/>
    <n v="1.8575850316026089E-3"/>
    <n v="3.3809997937448463E-3"/>
    <n v="1.0666253577782312E-2"/>
    <n v="1930"/>
    <s v="1"/>
  </r>
  <r>
    <x v="0"/>
    <x v="1"/>
    <x v="12"/>
    <s v="Proportion of individuals who do not belong to a SHG for each reason "/>
    <s v="Negative previous experience"/>
    <x v="8"/>
    <s v="individuals who do not belong to a SHG"/>
    <x v="15"/>
    <s v="7.3 Individuals in the two highest PPI quantiles"/>
    <s v="Proportion of individuals who do not belong to a SHG for each reason (Among individuals who do not belong to a SHG)"/>
    <s v="notSHG_bad_exp"/>
    <n v="1.2563658928951648E-2"/>
    <n v="5.8341975109720634E-3"/>
    <n v="1.1241050371167405E-3"/>
    <n v="2.4003212820786556E-2"/>
    <n v="379"/>
    <s v="1"/>
  </r>
  <r>
    <x v="0"/>
    <x v="1"/>
    <x v="12"/>
    <s v="Proportion of individuals who do not belong to a SHG for each reason "/>
    <s v="Negative previous experience"/>
    <x v="8"/>
    <s v="individuals who do not belong to a SHG"/>
    <x v="18"/>
    <s v="7.x Individuals not in the two lowest PPI quantiles"/>
    <s v="Proportion of individuals who do not belong to a SHG for each reason (Among individuals who do not belong to a SHG)"/>
    <s v="notSHG_bad_exp"/>
    <n v="9.3269257023813855E-3"/>
    <n v="3.072281881193603E-3"/>
    <n v="3.3026623088079935E-3"/>
    <n v="1.5351189095954777E-2"/>
    <n v="1009"/>
    <s v="1"/>
  </r>
  <r>
    <x v="0"/>
    <x v="1"/>
    <x v="12"/>
    <s v="Proportion of individuals who do not belong to a SHG for each reason "/>
    <s v="Negative previous experience"/>
    <x v="8"/>
    <s v="individuals who do not belong to a SHG"/>
    <x v="13"/>
    <s v="7.1 Individuals in the two lowest PPI quantiles"/>
    <s v="Proportion of individuals who do not belong to a SHG for each reason (Among individuals who do not belong to a SHG)"/>
    <s v="notSHG_bad_exp"/>
    <n v="6.8930502075713511E-3"/>
    <n v="2.2088751286921662E-3"/>
    <n v="2.5617464862395965E-3"/>
    <n v="1.1224353928903107E-2"/>
    <n v="1300"/>
    <s v="1"/>
  </r>
  <r>
    <x v="0"/>
    <x v="1"/>
    <x v="12"/>
    <s v="Proportion of individuals who do not belong to a SHG for each reason "/>
    <s v="Have a bank account or other formal financial institution"/>
    <x v="8"/>
    <s v="individuals who do not belong to a SHG"/>
    <x v="2"/>
    <s v="1.1 All individuals"/>
    <s v="Proportion of individuals who do not belong to a SHG for each reason (Among individuals who do not belong to a SHG)"/>
    <s v="notSHG_bank"/>
    <n v="1.2313142823627049E-2"/>
    <n v="2.4538993567244064E-3"/>
    <n v="7.5010649285560359E-3"/>
    <n v="1.7125220718698063E-2"/>
    <n v="2309"/>
    <s v="1"/>
  </r>
  <r>
    <x v="0"/>
    <x v="1"/>
    <x v="12"/>
    <s v="Proportion of individuals who do not belong to a SHG for each reason "/>
    <s v="Have a bank account or other formal financial institution"/>
    <x v="8"/>
    <s v="individuals who do not belong to a SHG"/>
    <x v="4"/>
    <s v="2.2 Individuals who do not have a bank account"/>
    <s v="Proportion of individuals who do not belong to a SHG for each reason (Among individuals who do not belong to a SHG)"/>
    <s v="notSHG_bank"/>
    <n v="4.145287535443575E-3"/>
    <n v="1.5526246635764181E-3"/>
    <n v="1.1006604589304985E-3"/>
    <n v="7.1899146119566515E-3"/>
    <n v="2111"/>
    <s v="1"/>
  </r>
  <r>
    <x v="0"/>
    <x v="1"/>
    <x v="12"/>
    <s v="Proportion of individuals who do not belong to a SHG for each reason "/>
    <s v="Have a bank account or other formal financial institution"/>
    <x v="8"/>
    <s v="individuals who do not belong to a SHG"/>
    <x v="3"/>
    <s v="2.1 Individuals who have a bank account"/>
    <s v="Proportion of individuals who do not belong to a SHG for each reason (Among individuals who do not belong to a SHG)"/>
    <s v="notSHG_bank"/>
    <n v="9.4403567988390044E-2"/>
    <n v="2.1320332708136158E-2"/>
    <n v="5.2599279362745853E-2"/>
    <n v="0.13620785661403423"/>
    <n v="198"/>
    <s v="1"/>
  </r>
  <r>
    <x v="0"/>
    <x v="1"/>
    <x v="12"/>
    <s v="Proportion of individuals who do not belong to a SHG for each reason "/>
    <s v="Have a bank account or other formal financial institution"/>
    <x v="8"/>
    <s v="individuals who do not belong to a SHG"/>
    <x v="1"/>
    <s v="1.3 Males"/>
    <s v="Proportion of individuals who do not belong to a SHG for each reason (Among individuals who do not belong to a SHG)"/>
    <s v="notSHG_bank"/>
    <n v="1.5318781489002675E-2"/>
    <n v="4.1975984134877157E-3"/>
    <n v="7.0880691354901944E-3"/>
    <n v="2.3549493842515156E-2"/>
    <n v="973"/>
    <s v="1"/>
  </r>
  <r>
    <x v="0"/>
    <x v="1"/>
    <x v="12"/>
    <s v="Proportion of individuals who do not belong to a SHG for each reason "/>
    <s v="Have a bank account or other formal financial institution"/>
    <x v="8"/>
    <s v="individuals who do not belong to a SHG"/>
    <x v="0"/>
    <s v="1.2 Females"/>
    <s v="Proportion of individuals who do not belong to a SHG for each reason (Among individuals who do not belong to a SHG)"/>
    <s v="notSHG_bank"/>
    <n v="9.3180158422824823E-3"/>
    <n v="2.5444007962240854E-3"/>
    <n v="4.3287100299995137E-3"/>
    <n v="1.4307321654565452E-2"/>
    <n v="1336"/>
    <s v="1"/>
  </r>
  <r>
    <x v="0"/>
    <x v="1"/>
    <x v="12"/>
    <s v="Proportion of individuals who do not belong to a SHG for each reason "/>
    <s v="Have a bank account or other formal financial institution"/>
    <x v="8"/>
    <s v="individuals who do not belong to a SHG"/>
    <x v="16"/>
    <s v="7.x Individuals not in the middle PPI quantile"/>
    <s v="Proportion of individuals who do not belong to a SHG for each reason (Among individuals who do not belong to a SHG)"/>
    <s v="notSHG_bank"/>
    <n v="1.2412314784027509E-2"/>
    <n v="2.9925775042777721E-3"/>
    <n v="6.5441655430751953E-3"/>
    <n v="1.828046402497982E-2"/>
    <n v="1679"/>
    <s v="1"/>
  </r>
  <r>
    <x v="0"/>
    <x v="1"/>
    <x v="12"/>
    <s v="Proportion of individuals who do not belong to a SHG for each reason "/>
    <s v="Have a bank account or other formal financial institution"/>
    <x v="8"/>
    <s v="individuals who do not belong to a SHG"/>
    <x v="14"/>
    <s v="7.2 Individuals in the middle PPI quantile"/>
    <s v="Proportion of individuals who do not belong to a SHG for each reason (Among individuals who do not belong to a SHG)"/>
    <s v="notSHG_bank"/>
    <n v="1.205193880884951E-2"/>
    <n v="4.169131534369758E-3"/>
    <n v="3.8770624425539836E-3"/>
    <n v="2.0226815175145036E-2"/>
    <n v="630"/>
    <s v="1"/>
  </r>
  <r>
    <x v="0"/>
    <x v="1"/>
    <x v="12"/>
    <s v="Proportion of individuals who do not belong to a SHG for each reason "/>
    <s v="Have a bank account or other formal financial institution"/>
    <x v="8"/>
    <s v="individuals who do not belong to a SHG"/>
    <x v="10"/>
    <s v="4.2 Individuals who do not use mobile money"/>
    <s v="Proportion of individuals who do not belong to a SHG for each reason (Among individuals who do not belong to a SHG)"/>
    <s v="notSHG_bank"/>
    <n v="2.0799748402366269E-3"/>
    <n v="1.471580405201028E-3"/>
    <n v="-8.0550953520867538E-4"/>
    <n v="4.9654592156819291E-3"/>
    <n v="983"/>
    <s v="1"/>
  </r>
  <r>
    <x v="0"/>
    <x v="1"/>
    <x v="12"/>
    <s v="Proportion of individuals who do not belong to a SHG for each reason "/>
    <s v="Have a bank account or other formal financial institution"/>
    <x v="8"/>
    <s v="individuals who do not belong to a SHG"/>
    <x v="9"/>
    <s v="4.1 Individuals who use mobile money"/>
    <s v="Proportion of individuals who do not belong to a SHG for each reason (Among individuals who do not belong to a SHG)"/>
    <s v="notSHG_bank"/>
    <n v="1.9690247500163745E-2"/>
    <n v="4.0732582080396399E-3"/>
    <n v="1.1702970304447891E-2"/>
    <n v="2.7677524695879599E-2"/>
    <n v="1326"/>
    <s v="1"/>
  </r>
  <r>
    <x v="0"/>
    <x v="1"/>
    <x v="12"/>
    <s v="Proportion of individuals who do not belong to a SHG for each reason "/>
    <s v="Have a bank account or other formal financial institution"/>
    <x v="8"/>
    <s v="individuals who do not belong to a SHG"/>
    <x v="12"/>
    <s v="5.2 Individuals without a formal ID"/>
    <s v="Proportion of individuals who do not belong to a SHG for each reason (Among individuals who do not belong to a SHG)"/>
    <s v="notSHG_bank"/>
    <n v="0"/>
    <m/>
    <m/>
    <m/>
    <n v="300"/>
    <s v="1"/>
  </r>
  <r>
    <x v="0"/>
    <x v="1"/>
    <x v="12"/>
    <s v="Proportion of individuals who do not belong to a SHG for each reason "/>
    <s v="Have a bank account or other formal financial institution"/>
    <x v="8"/>
    <s v="individuals who do not belong to a SHG"/>
    <x v="11"/>
    <s v="5.1 Individuals with a formal ID"/>
    <s v="Proportion of individuals who do not belong to a SHG for each reason (Among individuals who do not belong to a SHG)"/>
    <s v="notSHG_bank"/>
    <n v="1.4362872271291819E-2"/>
    <n v="2.8590317146832871E-3"/>
    <n v="8.7563805650448627E-3"/>
    <n v="1.9969363977538776E-2"/>
    <n v="2009"/>
    <s v="1"/>
  </r>
  <r>
    <x v="0"/>
    <x v="1"/>
    <x v="12"/>
    <s v="Proportion of individuals who do not belong to a SHG for each reason "/>
    <s v="Have a bank account or other formal financial institution"/>
    <x v="8"/>
    <s v="individuals who do not belong to a SHG"/>
    <x v="7"/>
    <s v="3.2 Individuals who do not have access to a mobile phone"/>
    <s v="Proportion of individuals who do not belong to a SHG for each reason (Among individuals who do not belong to a SHG)"/>
    <s v="notSHG_bank"/>
    <n v="3.3611645819348365E-3"/>
    <n v="3.3562862347982889E-3"/>
    <n v="-3.2197021799918089E-3"/>
    <n v="9.9420313438614814E-3"/>
    <n v="306"/>
    <s v="1"/>
  </r>
  <r>
    <x v="0"/>
    <x v="1"/>
    <x v="12"/>
    <s v="Proportion of individuals who do not belong to a SHG for each reason "/>
    <s v="Have a bank account or other formal financial institution"/>
    <x v="8"/>
    <s v="individuals who do not belong to a SHG"/>
    <x v="5"/>
    <s v="3.1 Individuals who have access to a mobile phone"/>
    <s v="Proportion of individuals who do not belong to a SHG for each reason (Among individuals who do not belong to a SHG)"/>
    <s v="notSHG_bank"/>
    <n v="1.3727294487896738E-2"/>
    <n v="2.7899110015554146E-3"/>
    <n v="8.2563504268353301E-3"/>
    <n v="1.9198238548958146E-2"/>
    <n v="2003"/>
    <s v="1"/>
  </r>
  <r>
    <x v="0"/>
    <x v="1"/>
    <x v="12"/>
    <s v="Proportion of individuals who do not belong to a SHG for each reason "/>
    <s v="Have a bank account or other formal financial institution"/>
    <x v="8"/>
    <s v="individuals who do not belong to a SHG"/>
    <x v="6"/>
    <s v="6.1 Rural individuals"/>
    <s v="Proportion of individuals who do not belong to a SHG for each reason (Among individuals who do not belong to a SHG)"/>
    <s v="notSHG_bank"/>
    <n v="2.2045588434406814E-2"/>
    <n v="5.8588970071501495E-3"/>
    <n v="1.0557373927427621E-2"/>
    <n v="3.3533802941386005E-2"/>
    <n v="762"/>
    <s v="1"/>
  </r>
  <r>
    <x v="0"/>
    <x v="1"/>
    <x v="12"/>
    <s v="Proportion of individuals who do not belong to a SHG for each reason "/>
    <s v="Have a bank account or other formal financial institution"/>
    <x v="8"/>
    <s v="individuals who do not belong to a SHG"/>
    <x v="8"/>
    <s v="6.2 Urban individuals"/>
    <s v="Proportion of individuals who do not belong to a SHG for each reason (Among individuals who do not belong to a SHG)"/>
    <s v="notSHG_bank"/>
    <n v="7.2738772542831863E-3"/>
    <n v="2.1441060573714741E-3"/>
    <n v="3.069509437553017E-3"/>
    <n v="1.1478245071013356E-2"/>
    <n v="1547"/>
    <s v="1"/>
  </r>
  <r>
    <x v="0"/>
    <x v="1"/>
    <x v="12"/>
    <s v="Proportion of individuals who do not belong to a SHG for each reason "/>
    <s v="Have a bank account or other formal financial institution"/>
    <x v="8"/>
    <s v="individuals who do not belong to a SHG"/>
    <x v="16"/>
    <s v="7.x Individuals not in the middle PPI quantile"/>
    <s v="Proportion of individuals who do not belong to a SHG for each reason (Among individuals who do not belong to a SHG)"/>
    <s v="notSHG_bank"/>
    <n v="5.581833465303704E-3"/>
    <n v="1.6854063713387731E-3"/>
    <n v="2.2768399022786434E-3"/>
    <n v="8.8868270283287646E-3"/>
    <n v="1930"/>
    <s v="1"/>
  </r>
  <r>
    <x v="0"/>
    <x v="1"/>
    <x v="12"/>
    <s v="Proportion of individuals who do not belong to a SHG for each reason "/>
    <s v="Have a bank account or other formal financial institution"/>
    <x v="8"/>
    <s v="individuals who do not belong to a SHG"/>
    <x v="15"/>
    <s v="7.3 Individuals in the two highest PPI quantiles"/>
    <s v="Proportion of individuals who do not belong to a SHG for each reason (Among individuals who do not belong to a SHG)"/>
    <s v="notSHG_bank"/>
    <n v="4.4358558681211926E-2"/>
    <n v="1.1457639685380314E-2"/>
    <n v="2.1892694882868186E-2"/>
    <n v="6.6824422479555667E-2"/>
    <n v="379"/>
    <s v="1"/>
  </r>
  <r>
    <x v="0"/>
    <x v="1"/>
    <x v="12"/>
    <s v="Proportion of individuals who do not belong to a SHG for each reason "/>
    <s v="Have a bank account or other formal financial institution"/>
    <x v="8"/>
    <s v="individuals who do not belong to a SHG"/>
    <x v="18"/>
    <s v="7.x Individuals not in the two lowest PPI quantiles"/>
    <s v="Proportion of individuals who do not belong to a SHG for each reason (Among individuals who do not belong to a SHG)"/>
    <s v="notSHG_bank"/>
    <n v="2.4548334064843948E-2"/>
    <n v="5.1506298058297739E-3"/>
    <n v="1.4448756033594599E-2"/>
    <n v="3.4647912096093296E-2"/>
    <n v="1009"/>
    <s v="1"/>
  </r>
  <r>
    <x v="0"/>
    <x v="1"/>
    <x v="12"/>
    <s v="Proportion of individuals who do not belong to a SHG for each reason "/>
    <s v="Have a bank account or other formal financial institution"/>
    <x v="8"/>
    <s v="individuals who do not belong to a SHG"/>
    <x v="13"/>
    <s v="7.1 Individuals in the two lowest PPI quantiles"/>
    <s v="Proportion of individuals who do not belong to a SHG for each reason (Among individuals who do not belong to a SHG)"/>
    <s v="notSHG_bank"/>
    <n v="2.3516972794334306E-3"/>
    <n v="1.4272726784897796E-3"/>
    <n v="-4.4699033463651509E-4"/>
    <n v="5.1503848935033764E-3"/>
    <n v="1300"/>
    <s v="1"/>
  </r>
  <r>
    <x v="0"/>
    <x v="1"/>
    <x v="12"/>
    <s v="Proportion of individuals who do not belong to a SHG for each reason "/>
    <s v="Dissolved their membership, and are debating joining another one"/>
    <x v="8"/>
    <s v="individuals who do not belong to a SHG"/>
    <x v="2"/>
    <s v="1.1 All individuals"/>
    <s v="Proportion of individuals who do not belong to a SHG for each reason (Among individuals who do not belong to a SHG)"/>
    <s v="notSHG_dissolved"/>
    <n v="1.1182750685024587E-2"/>
    <n v="2.1300203836138428E-3"/>
    <n v="7.0057969823589432E-3"/>
    <n v="1.5359704387690232E-2"/>
    <n v="2309"/>
    <s v="1"/>
  </r>
  <r>
    <x v="0"/>
    <x v="1"/>
    <x v="12"/>
    <s v="Proportion of individuals who do not belong to a SHG for each reason "/>
    <s v="Dissolved their membership, and are debating joining another one"/>
    <x v="8"/>
    <s v="individuals who do not belong to a SHG"/>
    <x v="4"/>
    <s v="2.2 Individuals who do not have a bank account"/>
    <s v="Proportion of individuals who do not belong to a SHG for each reason (Among individuals who do not belong to a SHG)"/>
    <s v="notSHG_dissolved"/>
    <n v="1.1332258206051975E-2"/>
    <n v="2.2265052640113706E-3"/>
    <n v="6.96618160567581E-3"/>
    <n v="1.5698334806428141E-2"/>
    <n v="2111"/>
    <s v="1"/>
  </r>
  <r>
    <x v="0"/>
    <x v="1"/>
    <x v="12"/>
    <s v="Proportion of individuals who do not belong to a SHG for each reason "/>
    <s v="Dissolved their membership, and are debating joining another one"/>
    <x v="8"/>
    <s v="individuals who do not belong to a SHG"/>
    <x v="3"/>
    <s v="2.1 Individuals who have a bank account"/>
    <s v="Proportion of individuals who do not belong to a SHG for each reason (Among individuals who do not belong to a SHG)"/>
    <s v="notSHG_dissolved"/>
    <n v="9.6801364082729716E-3"/>
    <n v="7.299035831460984E-3"/>
    <n v="-4.6316008785880006E-3"/>
    <n v="2.3991873695133944E-2"/>
    <n v="198"/>
    <s v="1"/>
  </r>
  <r>
    <x v="0"/>
    <x v="1"/>
    <x v="12"/>
    <s v="Proportion of individuals who do not belong to a SHG for each reason "/>
    <s v="Dissolved their membership, and are debating joining another one"/>
    <x v="8"/>
    <s v="individuals who do not belong to a SHG"/>
    <x v="1"/>
    <s v="1.3 Males"/>
    <s v="Proportion of individuals who do not belong to a SHG for each reason (Among individuals who do not belong to a SHG)"/>
    <s v="notSHG_dissolved"/>
    <n v="1.0710000205244196E-2"/>
    <n v="3.1206607724847996E-3"/>
    <n v="4.5909629270041883E-3"/>
    <n v="1.6829037483484202E-2"/>
    <n v="973"/>
    <s v="1"/>
  </r>
  <r>
    <x v="0"/>
    <x v="1"/>
    <x v="12"/>
    <s v="Proportion of individuals who do not belong to a SHG for each reason "/>
    <s v="Dissolved their membership, and are debating joining another one"/>
    <x v="8"/>
    <s v="individuals who do not belong to a SHG"/>
    <x v="0"/>
    <s v="1.2 Females"/>
    <s v="Proportion of individuals who do not belong to a SHG for each reason (Among individuals who do not belong to a SHG)"/>
    <s v="notSHG_dissolved"/>
    <n v="1.165384780449715E-2"/>
    <n v="2.9002703033624835E-3"/>
    <n v="5.9667188336085062E-3"/>
    <n v="1.7340976775385791E-2"/>
    <n v="1336"/>
    <s v="1"/>
  </r>
  <r>
    <x v="0"/>
    <x v="1"/>
    <x v="12"/>
    <s v="Proportion of individuals who do not belong to a SHG for each reason "/>
    <s v="Dissolved their membership, and are debating joining another one"/>
    <x v="8"/>
    <s v="individuals who do not belong to a SHG"/>
    <x v="16"/>
    <s v="7.x Individuals not in the middle PPI quantile"/>
    <s v="Proportion of individuals who do not belong to a SHG for each reason (Among individuals who do not belong to a SHG)"/>
    <s v="notSHG_dissolved"/>
    <n v="9.2373685925669323E-3"/>
    <n v="2.3706464288247766E-3"/>
    <n v="4.5887648314316713E-3"/>
    <n v="1.3885972353702192E-2"/>
    <n v="1679"/>
    <s v="1"/>
  </r>
  <r>
    <x v="0"/>
    <x v="1"/>
    <x v="12"/>
    <s v="Proportion of individuals who do not belong to a SHG for each reason "/>
    <s v="Dissolved their membership, and are debating joining another one"/>
    <x v="8"/>
    <s v="individuals who do not belong to a SHG"/>
    <x v="14"/>
    <s v="7.2 Individuals in the middle PPI quantile"/>
    <s v="Proportion of individuals who do not belong to a SHG for each reason (Among individuals who do not belong to a SHG)"/>
    <s v="notSHG_dissolved"/>
    <n v="1.6306594267165832E-2"/>
    <n v="4.5742344039702496E-3"/>
    <n v="7.3373879913160907E-3"/>
    <n v="2.5275800543015571E-2"/>
    <n v="630"/>
    <s v="1"/>
  </r>
  <r>
    <x v="0"/>
    <x v="1"/>
    <x v="12"/>
    <s v="Proportion of individuals who do not belong to a SHG for each reason "/>
    <s v="Dissolved their membership, and are debating joining another one"/>
    <x v="8"/>
    <s v="individuals who do not belong to a SHG"/>
    <x v="10"/>
    <s v="4.2 Individuals who do not use mobile money"/>
    <s v="Proportion of individuals who do not belong to a SHG for each reason (Among individuals who do not belong to a SHG)"/>
    <s v="notSHG_dissolved"/>
    <n v="7.0058969316835334E-3"/>
    <n v="2.5183958945524765E-3"/>
    <n v="2.0678099748080289E-3"/>
    <n v="1.1943983888559037E-2"/>
    <n v="983"/>
    <s v="1"/>
  </r>
  <r>
    <x v="0"/>
    <x v="1"/>
    <x v="12"/>
    <s v="Proportion of individuals who do not belong to a SHG for each reason "/>
    <s v="Dissolved their membership, and are debating joining another one"/>
    <x v="8"/>
    <s v="individuals who do not belong to a SHG"/>
    <x v="9"/>
    <s v="4.1 Individuals who use mobile money"/>
    <s v="Proportion of individuals who do not belong to a SHG for each reason (Among individuals who do not belong to a SHG)"/>
    <s v="notSHG_dissolved"/>
    <n v="1.4193850220085022E-2"/>
    <n v="3.1820762275172128E-3"/>
    <n v="7.9540972781005428E-3"/>
    <n v="2.0433603162069502E-2"/>
    <n v="1326"/>
    <s v="1"/>
  </r>
  <r>
    <x v="0"/>
    <x v="1"/>
    <x v="12"/>
    <s v="Proportion of individuals who do not belong to a SHG for each reason "/>
    <s v="Dissolved their membership, and are debating joining another one"/>
    <x v="8"/>
    <s v="individuals who do not belong to a SHG"/>
    <x v="12"/>
    <s v="5.2 Individuals without a formal ID"/>
    <s v="Proportion of individuals who do not belong to a SHG for each reason (Among individuals who do not belong to a SHG)"/>
    <s v="notSHG_dissolved"/>
    <n v="5.5520143139775654E-3"/>
    <n v="4.0475277243510865E-3"/>
    <n v="-2.3842068459955686E-3"/>
    <n v="1.3488235473950699E-2"/>
    <n v="300"/>
    <s v="1"/>
  </r>
  <r>
    <x v="0"/>
    <x v="1"/>
    <x v="12"/>
    <s v="Proportion of individuals who do not belong to a SHG for each reason "/>
    <s v="Dissolved their membership, and are debating joining another one"/>
    <x v="8"/>
    <s v="individuals who do not belong to a SHG"/>
    <x v="11"/>
    <s v="5.1 Individuals with a formal ID"/>
    <s v="Proportion of individuals who do not belong to a SHG for each reason (Among individuals who do not belong to a SHG)"/>
    <s v="notSHG_dissolved"/>
    <n v="1.2120081333835553E-2"/>
    <n v="2.3908457300644303E-3"/>
    <n v="7.4316909645782969E-3"/>
    <n v="1.6808471703092808E-2"/>
    <n v="2009"/>
    <s v="1"/>
  </r>
  <r>
    <x v="0"/>
    <x v="1"/>
    <x v="12"/>
    <s v="Proportion of individuals who do not belong to a SHG for each reason "/>
    <s v="Dissolved their membership, and are debating joining another one"/>
    <x v="8"/>
    <s v="individuals who do not belong to a SHG"/>
    <x v="7"/>
    <s v="3.2 Individuals who do not have access to a mobile phone"/>
    <s v="Proportion of individuals who do not belong to a SHG for each reason (Among individuals who do not belong to a SHG)"/>
    <s v="notSHG_dissolved"/>
    <n v="3.025860261203665E-3"/>
    <n v="3.0224847980320781E-3"/>
    <n v="-2.9005024964093742E-3"/>
    <n v="8.9522230188167039E-3"/>
    <n v="306"/>
    <s v="1"/>
  </r>
  <r>
    <x v="0"/>
    <x v="1"/>
    <x v="12"/>
    <s v="Proportion of individuals who do not belong to a SHG for each reason "/>
    <s v="Dissolved their membership, and are debating joining another one"/>
    <x v="8"/>
    <s v="individuals who do not belong to a SHG"/>
    <x v="5"/>
    <s v="3.1 Individuals who have access to a mobile phone"/>
    <s v="Proportion of individuals who do not belong to a SHG for each reason (Among individuals who do not belong to a SHG)"/>
    <s v="notSHG_dissolved"/>
    <n v="1.2471301646239987E-2"/>
    <n v="2.418777653529657E-3"/>
    <n v="7.7281405808050886E-3"/>
    <n v="1.7214462711674886E-2"/>
    <n v="2003"/>
    <s v="1"/>
  </r>
  <r>
    <x v="0"/>
    <x v="1"/>
    <x v="12"/>
    <s v="Proportion of individuals who do not belong to a SHG for each reason "/>
    <s v="Dissolved their membership, and are debating joining another one"/>
    <x v="8"/>
    <s v="individuals who do not belong to a SHG"/>
    <x v="6"/>
    <s v="6.1 Rural individuals"/>
    <s v="Proportion of individuals who do not belong to a SHG for each reason (Among individuals who do not belong to a SHG)"/>
    <s v="notSHG_dissolved"/>
    <n v="6.4645227958778136E-3"/>
    <n v="2.7996823462032969E-3"/>
    <n v="9.7486300064086526E-4"/>
    <n v="1.1954182591114762E-2"/>
    <n v="762"/>
    <s v="1"/>
  </r>
  <r>
    <x v="0"/>
    <x v="1"/>
    <x v="12"/>
    <s v="Proportion of individuals who do not belong to a SHG for each reason "/>
    <s v="Dissolved their membership, and are debating joining another one"/>
    <x v="8"/>
    <s v="individuals who do not belong to a SHG"/>
    <x v="8"/>
    <s v="6.2 Urban individuals"/>
    <s v="Proportion of individuals who do not belong to a SHG for each reason (Among individuals who do not belong to a SHG)"/>
    <s v="notSHG_dissolved"/>
    <n v="1.3625754663773816E-2"/>
    <n v="2.8873116489383059E-3"/>
    <n v="7.9640383825613573E-3"/>
    <n v="1.9287470944986274E-2"/>
    <n v="1547"/>
    <s v="1"/>
  </r>
  <r>
    <x v="0"/>
    <x v="1"/>
    <x v="12"/>
    <s v="Proportion of individuals who do not belong to a SHG for each reason "/>
    <s v="Dissolved their membership, and are debating joining another one"/>
    <x v="8"/>
    <s v="individuals who do not belong to a SHG"/>
    <x v="16"/>
    <s v="7.x Individuals not in the middle PPI quantile"/>
    <s v="Proportion of individuals who do not belong to a SHG for each reason (Among individuals who do not belong to a SHG)"/>
    <s v="notSHG_dissolved"/>
    <n v="1.2797843875013152E-2"/>
    <n v="2.4701790570025497E-3"/>
    <n v="7.9539522048826597E-3"/>
    <n v="1.7641735545143644E-2"/>
    <n v="1930"/>
    <s v="1"/>
  </r>
  <r>
    <x v="0"/>
    <x v="1"/>
    <x v="12"/>
    <s v="Proportion of individuals who do not belong to a SHG for each reason "/>
    <s v="Dissolved their membership, and are debating joining another one"/>
    <x v="8"/>
    <s v="individuals who do not belong to a SHG"/>
    <x v="15"/>
    <s v="7.3 Individuals in the two highest PPI quantiles"/>
    <s v="Proportion of individuals who do not belong to a SHG for each reason (Among individuals who do not belong to a SHG)"/>
    <s v="notSHG_dissolved"/>
    <n v="3.4938553799915956E-3"/>
    <n v="3.487351665762666E-3"/>
    <n v="-3.3440597309120396E-3"/>
    <n v="1.0331770490895231E-2"/>
    <n v="379"/>
    <s v="1"/>
  </r>
  <r>
    <x v="0"/>
    <x v="1"/>
    <x v="12"/>
    <s v="Proportion of individuals who do not belong to a SHG for each reason "/>
    <s v="Dissolved their membership, and are debating joining another one"/>
    <x v="8"/>
    <s v="individuals who do not belong to a SHG"/>
    <x v="18"/>
    <s v="7.x Individuals not in the two lowest PPI quantiles"/>
    <s v="Proportion of individuals who do not belong to a SHG for each reason (Among individuals who do not belong to a SHG)"/>
    <s v="notSHG_dissolved"/>
    <n v="1.1350549652205919E-2"/>
    <n v="3.114355152686799E-3"/>
    <n v="5.2437871654159038E-3"/>
    <n v="1.7457312138995935E-2"/>
    <n v="1009"/>
    <s v="1"/>
  </r>
  <r>
    <x v="0"/>
    <x v="1"/>
    <x v="12"/>
    <s v="Proportion of individuals who do not belong to a SHG for each reason "/>
    <s v="Dissolved their membership, and are debating joining another one"/>
    <x v="8"/>
    <s v="individuals who do not belong to a SHG"/>
    <x v="13"/>
    <s v="7.1 Individuals in the two lowest PPI quantiles"/>
    <s v="Proportion of individuals who do not belong to a SHG for each reason (Among individuals who do not belong to a SHG)"/>
    <s v="notSHG_dissolved"/>
    <n v="1.1046134898561195E-2"/>
    <n v="2.9158859731723288E-3"/>
    <n v="5.3284790643637614E-3"/>
    <n v="1.6763790732758629E-2"/>
    <n v="1300"/>
    <s v="1"/>
  </r>
  <r>
    <x v="0"/>
    <x v="1"/>
    <x v="12"/>
    <s v="Proportion of individuals who do not belong to a SHG for each reason "/>
    <s v="Do not know about them"/>
    <x v="8"/>
    <s v="individuals who do not belong to a SHG"/>
    <x v="2"/>
    <s v="1.1 All individuals"/>
    <s v="Proportion of individuals who do not belong to a SHG for each reason (Among individuals who do not belong to a SHG)"/>
    <s v="notSHG_dont_know"/>
    <n v="0.1280237545965178"/>
    <n v="7.3134742679171879E-3"/>
    <n v="0.11368208741918399"/>
    <n v="0.14236542177385161"/>
    <n v="2309"/>
    <s v="1"/>
  </r>
  <r>
    <x v="0"/>
    <x v="1"/>
    <x v="12"/>
    <s v="Proportion of individuals who do not belong to a SHG for each reason "/>
    <s v="Do not know about them"/>
    <x v="8"/>
    <s v="individuals who do not belong to a SHG"/>
    <x v="4"/>
    <s v="2.2 Individuals who do not have a bank account"/>
    <s v="Proportion of individuals who do not belong to a SHG for each reason (Among individuals who do not belong to a SHG)"/>
    <s v="notSHG_dont_know"/>
    <n v="0.12777042573461503"/>
    <n v="7.6154237719687334E-3"/>
    <n v="0.11283692251314172"/>
    <n v="0.14270392895608833"/>
    <n v="2111"/>
    <s v="1"/>
  </r>
  <r>
    <x v="0"/>
    <x v="1"/>
    <x v="12"/>
    <s v="Proportion of individuals who do not belong to a SHG for each reason "/>
    <s v="Do not know about them"/>
    <x v="8"/>
    <s v="individuals who do not belong to a SHG"/>
    <x v="3"/>
    <s v="2.1 Individuals who have a bank account"/>
    <s v="Proportion of individuals who do not belong to a SHG for each reason (Among individuals who do not belong to a SHG)"/>
    <s v="notSHG_dont_know"/>
    <n v="0.13056981757711494"/>
    <n v="2.5938245878136212E-2"/>
    <n v="7.9710859043192278E-2"/>
    <n v="0.18142877611103761"/>
    <n v="198"/>
    <s v="1"/>
  </r>
  <r>
    <x v="0"/>
    <x v="1"/>
    <x v="12"/>
    <s v="Proportion of individuals who do not belong to a SHG for each reason "/>
    <s v="Do not know about them"/>
    <x v="8"/>
    <s v="individuals who do not belong to a SHG"/>
    <x v="1"/>
    <s v="1.3 Males"/>
    <s v="Proportion of individuals who do not belong to a SHG for each reason (Among individuals who do not belong to a SHG)"/>
    <s v="notSHG_dont_know"/>
    <n v="0.12886380776284756"/>
    <n v="1.1077558916345128E-2"/>
    <n v="0.1071427682449754"/>
    <n v="0.15058484728071972"/>
    <n v="973"/>
    <s v="1"/>
  </r>
  <r>
    <x v="0"/>
    <x v="1"/>
    <x v="12"/>
    <s v="Proportion of individuals who do not belong to a SHG for each reason "/>
    <s v="Do not know about them"/>
    <x v="8"/>
    <s v="individuals who do not belong to a SHG"/>
    <x v="0"/>
    <s v="1.2 Females"/>
    <s v="Proportion of individuals who do not belong to a SHG for each reason (Among individuals who do not belong to a SHG)"/>
    <s v="notSHG_dont_know"/>
    <n v="0.12718663936599356"/>
    <n v="9.5569379508991439E-3"/>
    <n v="0.10844647620584598"/>
    <n v="0.14592680252614115"/>
    <n v="1336"/>
    <s v="1"/>
  </r>
  <r>
    <x v="0"/>
    <x v="1"/>
    <x v="12"/>
    <s v="Proportion of individuals who do not belong to a SHG for each reason "/>
    <s v="Do not know about them"/>
    <x v="8"/>
    <s v="individuals who do not belong to a SHG"/>
    <x v="16"/>
    <s v="7.x Individuals not in the middle PPI quantile"/>
    <s v="Proportion of individuals who do not belong to a SHG for each reason (Among individuals who do not belong to a SHG)"/>
    <s v="notSHG_dont_know"/>
    <n v="0.13801619196637654"/>
    <n v="8.8105305100250886E-3"/>
    <n v="0.12073961087503116"/>
    <n v="0.15529277305772193"/>
    <n v="1679"/>
    <s v="1"/>
  </r>
  <r>
    <x v="0"/>
    <x v="1"/>
    <x v="12"/>
    <s v="Proportion of individuals who do not belong to a SHG for each reason "/>
    <s v="Do not know about them"/>
    <x v="8"/>
    <s v="individuals who do not belong to a SHG"/>
    <x v="14"/>
    <s v="7.2 Individuals in the middle PPI quantile"/>
    <s v="Proportion of individuals who do not belong to a SHG for each reason (Among individuals who do not belong to a SHG)"/>
    <s v="notSHG_dont_know"/>
    <n v="0.10170517878254105"/>
    <n v="1.2900670911195249E-2"/>
    <n v="7.640940941861557E-2"/>
    <n v="0.12700094814646654"/>
    <n v="630"/>
    <s v="1"/>
  </r>
  <r>
    <x v="0"/>
    <x v="1"/>
    <x v="12"/>
    <s v="Proportion of individuals who do not belong to a SHG for each reason "/>
    <s v="Do not know about them"/>
    <x v="8"/>
    <s v="individuals who do not belong to a SHG"/>
    <x v="10"/>
    <s v="4.2 Individuals who do not use mobile money"/>
    <s v="Proportion of individuals who do not belong to a SHG for each reason (Among individuals who do not belong to a SHG)"/>
    <s v="notSHG_dont_know"/>
    <n v="0.17420383067781459"/>
    <n v="1.2564400965861464E-2"/>
    <n v="0.14956747200812265"/>
    <n v="0.19884018934750652"/>
    <n v="983"/>
    <s v="1"/>
  </r>
  <r>
    <x v="0"/>
    <x v="1"/>
    <x v="12"/>
    <s v="Proportion of individuals who do not belong to a SHG for each reason "/>
    <s v="Do not know about them"/>
    <x v="8"/>
    <s v="individuals who do not belong to a SHG"/>
    <x v="9"/>
    <s v="4.1 Individuals who use mobile money"/>
    <s v="Proportion of individuals who do not belong to a SHG for each reason (Among individuals who do not belong to a SHG)"/>
    <s v="notSHG_dont_know"/>
    <n v="9.4732475124207016E-2"/>
    <n v="8.6266877248558638E-3"/>
    <n v="7.7816349845602401E-2"/>
    <n v="0.11164860040281163"/>
    <n v="1326"/>
    <s v="1"/>
  </r>
  <r>
    <x v="0"/>
    <x v="1"/>
    <x v="12"/>
    <s v="Proportion of individuals who do not belong to a SHG for each reason "/>
    <s v="Do not know about them"/>
    <x v="8"/>
    <s v="individuals who do not belong to a SHG"/>
    <x v="12"/>
    <s v="5.2 Individuals without a formal ID"/>
    <s v="Proportion of individuals who do not belong to a SHG for each reason (Among individuals who do not belong to a SHG)"/>
    <s v="notSHG_dont_know"/>
    <n v="0.23221888828349116"/>
    <n v="2.5105568618228935E-2"/>
    <n v="0.18299295124977033"/>
    <n v="0.28144482531721199"/>
    <n v="300"/>
    <s v="1"/>
  </r>
  <r>
    <x v="0"/>
    <x v="1"/>
    <x v="12"/>
    <s v="Proportion of individuals who do not belong to a SHG for each reason "/>
    <s v="Do not know about them"/>
    <x v="8"/>
    <s v="individuals who do not belong to a SHG"/>
    <x v="11"/>
    <s v="5.1 Individuals with a formal ID"/>
    <s v="Proportion of individuals who do not belong to a SHG for each reason (Among individuals who do not belong to a SHG)"/>
    <s v="notSHG_dont_know"/>
    <n v="0.11067872442178987"/>
    <n v="7.3526275165268452E-3"/>
    <n v="9.6260400561014731E-2"/>
    <n v="0.12509704828256502"/>
    <n v="2009"/>
    <s v="1"/>
  </r>
  <r>
    <x v="0"/>
    <x v="1"/>
    <x v="12"/>
    <s v="Proportion of individuals who do not belong to a SHG for each reason "/>
    <s v="Do not know about them"/>
    <x v="8"/>
    <s v="individuals who do not belong to a SHG"/>
    <x v="7"/>
    <s v="3.2 Individuals who do not have access to a mobile phone"/>
    <s v="Proportion of individuals who do not belong to a SHG for each reason (Among individuals who do not belong to a SHG)"/>
    <s v="notSHG_dont_know"/>
    <n v="0.19271007899582565"/>
    <n v="2.3457414258420579E-2"/>
    <n v="0.14671575461030084"/>
    <n v="0.23870440338135046"/>
    <n v="306"/>
    <s v="1"/>
  </r>
  <r>
    <x v="0"/>
    <x v="1"/>
    <x v="12"/>
    <s v="Proportion of individuals who do not belong to a SHG for each reason "/>
    <s v="Do not know about them"/>
    <x v="8"/>
    <s v="individuals who do not belong to a SHG"/>
    <x v="5"/>
    <s v="3.1 Individuals who have access to a mobile phone"/>
    <s v="Proportion of individuals who do not belong to a SHG for each reason (Among individuals who do not belong to a SHG)"/>
    <s v="notSHG_dont_know"/>
    <n v="0.11780520057024341"/>
    <n v="7.5869776812390642E-3"/>
    <n v="0.10292733154021375"/>
    <n v="0.13268306960027307"/>
    <n v="2003"/>
    <s v="1"/>
  </r>
  <r>
    <x v="0"/>
    <x v="1"/>
    <x v="12"/>
    <s v="Proportion of individuals who do not belong to a SHG for each reason "/>
    <s v="Do not know about them"/>
    <x v="8"/>
    <s v="individuals who do not belong to a SHG"/>
    <x v="6"/>
    <s v="6.1 Rural individuals"/>
    <s v="Proportion of individuals who do not belong to a SHG for each reason (Among individuals who do not belong to a SHG)"/>
    <s v="notSHG_dont_know"/>
    <n v="8.2768241667533451E-2"/>
    <n v="1.0830944929042439E-2"/>
    <n v="6.1530759850347228E-2"/>
    <n v="0.10400572348471968"/>
    <n v="762"/>
    <s v="1"/>
  </r>
  <r>
    <x v="0"/>
    <x v="1"/>
    <x v="12"/>
    <s v="Proportion of individuals who do not belong to a SHG for each reason "/>
    <s v="Do not know about them"/>
    <x v="8"/>
    <s v="individuals who do not belong to a SHG"/>
    <x v="8"/>
    <s v="6.2 Urban individuals"/>
    <s v="Proportion of individuals who do not belong to a SHG for each reason (Among individuals who do not belong to a SHG)"/>
    <s v="notSHG_dont_know"/>
    <n v="0.15145615352751524"/>
    <n v="9.513209400277698E-3"/>
    <n v="0.13280174447958965"/>
    <n v="0.17011056257544083"/>
    <n v="1547"/>
    <s v="1"/>
  </r>
  <r>
    <x v="0"/>
    <x v="1"/>
    <x v="12"/>
    <s v="Proportion of individuals who do not belong to a SHG for each reason "/>
    <s v="Do not know about them"/>
    <x v="8"/>
    <s v="individuals who do not belong to a SHG"/>
    <x v="16"/>
    <s v="7.x Individuals not in the middle PPI quantile"/>
    <s v="Proportion of individuals who do not belong to a SHG for each reason (Among individuals who do not belong to a SHG)"/>
    <s v="notSHG_dont_know"/>
    <n v="0.13058873507828797"/>
    <n v="8.0985630202574307E-3"/>
    <n v="0.11470787743655333"/>
    <n v="0.14646959272002261"/>
    <n v="1930"/>
    <s v="1"/>
  </r>
  <r>
    <x v="0"/>
    <x v="1"/>
    <x v="12"/>
    <s v="Proportion of individuals who do not belong to a SHG for each reason "/>
    <s v="Do not know about them"/>
    <x v="8"/>
    <s v="individuals who do not belong to a SHG"/>
    <x v="15"/>
    <s v="7.3 Individuals in the two highest PPI quantiles"/>
    <s v="Proportion of individuals who do not belong to a SHG for each reason (Among individuals who do not belong to a SHG)"/>
    <s v="notSHG_dont_know"/>
    <n v="0.11581277723246559"/>
    <n v="1.6946261870471848E-2"/>
    <n v="8.2584955313884351E-2"/>
    <n v="0.14904059915104684"/>
    <n v="379"/>
    <s v="1"/>
  </r>
  <r>
    <x v="0"/>
    <x v="1"/>
    <x v="12"/>
    <s v="Proportion of individuals who do not belong to a SHG for each reason "/>
    <s v="Do not know about them"/>
    <x v="8"/>
    <s v="individuals who do not belong to a SHG"/>
    <x v="18"/>
    <s v="7.x Individuals not in the two lowest PPI quantiles"/>
    <s v="Proportion of individuals who do not belong to a SHG for each reason (Among individuals who do not belong to a SHG)"/>
    <s v="notSHG_dont_know"/>
    <n v="0.10716208287958441"/>
    <n v="1.0271979453863709E-2"/>
    <n v="8.7020340618809852E-2"/>
    <n v="0.12730382514035896"/>
    <n v="1009"/>
    <s v="1"/>
  </r>
  <r>
    <x v="0"/>
    <x v="1"/>
    <x v="12"/>
    <s v="Proportion of individuals who do not belong to a SHG for each reason "/>
    <s v="Do not know about them"/>
    <x v="8"/>
    <s v="individuals who do not belong to a SHG"/>
    <x v="13"/>
    <s v="7.1 Individuals in the two lowest PPI quantiles"/>
    <s v="Proportion of individuals who do not belong to a SHG for each reason (Among individuals who do not belong to a SHG)"/>
    <s v="notSHG_dont_know"/>
    <n v="0.14500856526862343"/>
    <n v="1.0266594714533979E-2"/>
    <n v="0.12487716928573034"/>
    <n v="0.16513996125151653"/>
    <n v="1300"/>
    <s v="1"/>
  </r>
  <r>
    <x v="0"/>
    <x v="1"/>
    <x v="12"/>
    <s v="Proportion of individuals who do not belong to a SHG for each reason "/>
    <s v="Do not trust them"/>
    <x v="8"/>
    <s v="individuals who do not belong to a SHG"/>
    <x v="2"/>
    <s v="1.1 All individuals"/>
    <s v="Proportion of individuals who do not belong to a SHG for each reason (Among individuals who do not belong to a SHG)"/>
    <s v="notSHG_dont_trust"/>
    <n v="4.3095934198185568E-2"/>
    <n v="4.3885032158323747E-3"/>
    <n v="3.4490112912367143E-2"/>
    <n v="5.1701755484003992E-2"/>
    <n v="2309"/>
    <s v="1"/>
  </r>
  <r>
    <x v="0"/>
    <x v="1"/>
    <x v="12"/>
    <s v="Proportion of individuals who do not belong to a SHG for each reason "/>
    <s v="Do not trust them"/>
    <x v="8"/>
    <s v="individuals who do not belong to a SHG"/>
    <x v="4"/>
    <s v="2.2 Individuals who do not have a bank account"/>
    <s v="Proportion of individuals who do not belong to a SHG for each reason (Among individuals who do not belong to a SHG)"/>
    <s v="notSHG_dont_trust"/>
    <n v="3.6848954799753496E-2"/>
    <n v="4.2106187726400016E-3"/>
    <n v="2.8592120920453837E-2"/>
    <n v="4.5105788679053155E-2"/>
    <n v="2111"/>
    <s v="1"/>
  </r>
  <r>
    <x v="0"/>
    <x v="1"/>
    <x v="12"/>
    <s v="Proportion of individuals who do not belong to a SHG for each reason "/>
    <s v="Do not trust them"/>
    <x v="8"/>
    <s v="individuals who do not belong to a SHG"/>
    <x v="3"/>
    <s v="2.1 Individuals who have a bank account"/>
    <s v="Proportion of individuals who do not belong to a SHG for each reason (Among individuals who do not belong to a SHG)"/>
    <s v="notSHG_dont_trust"/>
    <n v="0.10588073837495759"/>
    <n v="2.3108524349873632E-2"/>
    <n v="6.0570215558107252E-2"/>
    <n v="0.15119126119180792"/>
    <n v="198"/>
    <s v="1"/>
  </r>
  <r>
    <x v="0"/>
    <x v="1"/>
    <x v="12"/>
    <s v="Proportion of individuals who do not belong to a SHG for each reason "/>
    <s v="Do not trust them"/>
    <x v="8"/>
    <s v="individuals who do not belong to a SHG"/>
    <x v="1"/>
    <s v="1.3 Males"/>
    <s v="Proportion of individuals who do not belong to a SHG for each reason (Among individuals who do not belong to a SHG)"/>
    <s v="notSHG_dont_trust"/>
    <n v="5.2050973189958272E-2"/>
    <n v="7.2767080998282791E-3"/>
    <n v="3.7782697535547284E-2"/>
    <n v="6.6319248844369252E-2"/>
    <n v="973"/>
    <s v="1"/>
  </r>
  <r>
    <x v="0"/>
    <x v="1"/>
    <x v="12"/>
    <s v="Proportion of individuals who do not belong to a SHG for each reason "/>
    <s v="Do not trust them"/>
    <x v="8"/>
    <s v="individuals who do not belong to a SHG"/>
    <x v="0"/>
    <s v="1.2 Females"/>
    <s v="Proportion of individuals who do not belong to a SHG for each reason (Among individuals who do not belong to a SHG)"/>
    <s v="notSHG_dont_trust"/>
    <n v="3.4172213854742672E-2"/>
    <n v="4.8988618190457696E-3"/>
    <n v="2.4566054407061236E-2"/>
    <n v="4.3778373302424109E-2"/>
    <n v="1336"/>
    <s v="1"/>
  </r>
  <r>
    <x v="0"/>
    <x v="1"/>
    <x v="12"/>
    <s v="Proportion of individuals who do not belong to a SHG for each reason "/>
    <s v="Do not trust them"/>
    <x v="8"/>
    <s v="individuals who do not belong to a SHG"/>
    <x v="16"/>
    <s v="7.x Individuals not in the middle PPI quantile"/>
    <s v="Proportion of individuals who do not belong to a SHG for each reason (Among individuals who do not belong to a SHG)"/>
    <s v="notSHG_dont_trust"/>
    <n v="4.4288372777991233E-2"/>
    <n v="5.2546191224829616E-3"/>
    <n v="3.3984583094678222E-2"/>
    <n v="5.4592162461304244E-2"/>
    <n v="1679"/>
    <s v="1"/>
  </r>
  <r>
    <x v="0"/>
    <x v="1"/>
    <x v="12"/>
    <s v="Proportion of individuals who do not belong to a SHG for each reason "/>
    <s v="Do not trust them"/>
    <x v="8"/>
    <s v="individuals who do not belong to a SHG"/>
    <x v="14"/>
    <s v="7.2 Individuals in the middle PPI quantile"/>
    <s v="Proportion of individuals who do not belong to a SHG for each reason (Among individuals who do not belong to a SHG)"/>
    <s v="notSHG_dont_trust"/>
    <n v="3.9955230483515236E-2"/>
    <n v="7.9184179191065414E-3"/>
    <n v="2.4428714476113583E-2"/>
    <n v="5.5481746490916889E-2"/>
    <n v="630"/>
    <s v="1"/>
  </r>
  <r>
    <x v="0"/>
    <x v="1"/>
    <x v="12"/>
    <s v="Proportion of individuals who do not belong to a SHG for each reason "/>
    <s v="Do not trust them"/>
    <x v="8"/>
    <s v="individuals who do not belong to a SHG"/>
    <x v="10"/>
    <s v="4.2 Individuals who do not use mobile money"/>
    <s v="Proportion of individuals who do not belong to a SHG for each reason (Among individuals who do not belong to a SHG)"/>
    <s v="notSHG_dont_trust"/>
    <n v="1.5328605479919969E-2"/>
    <n v="3.8078760722247127E-3"/>
    <n v="7.862097451406598E-3"/>
    <n v="2.2795113508433339E-2"/>
    <n v="983"/>
    <s v="1"/>
  </r>
  <r>
    <x v="0"/>
    <x v="1"/>
    <x v="12"/>
    <s v="Proportion of individuals who do not belong to a SHG for each reason "/>
    <s v="Do not trust them"/>
    <x v="8"/>
    <s v="individuals who do not belong to a SHG"/>
    <x v="9"/>
    <s v="4.1 Individuals who use mobile money"/>
    <s v="Proportion of individuals who do not belong to a SHG for each reason (Among individuals who do not belong to a SHG)"/>
    <s v="notSHG_dont_trust"/>
    <n v="6.3113439126760124E-2"/>
    <n v="6.9769233270008738E-3"/>
    <n v="4.9432347052601647E-2"/>
    <n v="7.67945312009186E-2"/>
    <n v="1326"/>
    <s v="1"/>
  </r>
  <r>
    <x v="0"/>
    <x v="1"/>
    <x v="12"/>
    <s v="Proportion of individuals who do not belong to a SHG for each reason "/>
    <s v="Do not trust them"/>
    <x v="8"/>
    <s v="individuals who do not belong to a SHG"/>
    <x v="12"/>
    <s v="5.2 Individuals without a formal ID"/>
    <s v="Proportion of individuals who do not belong to a SHG for each reason (Among individuals who do not belong to a SHG)"/>
    <s v="notSHG_dont_trust"/>
    <n v="1.0087531690643178E-2"/>
    <n v="5.9086610744727179E-3"/>
    <n v="-1.4979210202108115E-3"/>
    <n v="2.1672984401497168E-2"/>
    <n v="300"/>
    <s v="1"/>
  </r>
  <r>
    <x v="0"/>
    <x v="1"/>
    <x v="12"/>
    <s v="Proportion of individuals who do not belong to a SHG for each reason "/>
    <s v="Do not trust them"/>
    <x v="8"/>
    <s v="individuals who do not belong to a SHG"/>
    <x v="11"/>
    <s v="5.1 Individuals with a formal ID"/>
    <s v="Proportion of individuals who do not belong to a SHG for each reason (Among individuals who do not belong to a SHG)"/>
    <s v="notSHG_dont_trust"/>
    <n v="4.8590737239879819E-2"/>
    <n v="5.0113266937429103E-3"/>
    <n v="3.8763647389330198E-2"/>
    <n v="5.841782709042944E-2"/>
    <n v="2009"/>
    <s v="1"/>
  </r>
  <r>
    <x v="0"/>
    <x v="1"/>
    <x v="12"/>
    <s v="Proportion of individuals who do not belong to a SHG for each reason "/>
    <s v="Do not trust them"/>
    <x v="8"/>
    <s v="individuals who do not belong to a SHG"/>
    <x v="7"/>
    <s v="3.2 Individuals who do not have access to a mobile phone"/>
    <s v="Proportion of individuals who do not belong to a SHG for each reason (Among individuals who do not belong to a SHG)"/>
    <s v="notSHG_dont_trust"/>
    <n v="2.253687067461034E-2"/>
    <n v="8.2037117782009783E-3"/>
    <n v="6.4513730773431109E-3"/>
    <n v="3.8622368271877566E-2"/>
    <n v="306"/>
    <s v="1"/>
  </r>
  <r>
    <x v="0"/>
    <x v="1"/>
    <x v="12"/>
    <s v="Proportion of individuals who do not belong to a SHG for each reason "/>
    <s v="Do not trust them"/>
    <x v="8"/>
    <s v="individuals who do not belong to a SHG"/>
    <x v="5"/>
    <s v="3.1 Individuals who have access to a mobile phone"/>
    <s v="Proportion of individuals who do not belong to a SHG for each reason (Among individuals who do not belong to a SHG)"/>
    <s v="notSHG_dont_trust"/>
    <n v="4.6343667058201407E-2"/>
    <n v="4.9082029721876442E-3"/>
    <n v="3.6718806664374042E-2"/>
    <n v="5.5968527452028773E-2"/>
    <n v="2003"/>
    <s v="1"/>
  </r>
  <r>
    <x v="0"/>
    <x v="1"/>
    <x v="12"/>
    <s v="Proportion of individuals who do not belong to a SHG for each reason "/>
    <s v="Do not trust them"/>
    <x v="8"/>
    <s v="individuals who do not belong to a SHG"/>
    <x v="6"/>
    <s v="6.1 Rural individuals"/>
    <s v="Proportion of individuals who do not belong to a SHG for each reason (Among individuals who do not belong to a SHG)"/>
    <s v="notSHG_dont_trust"/>
    <n v="6.2483727591648261E-2"/>
    <n v="9.241118183986272E-3"/>
    <n v="4.4363602275839041E-2"/>
    <n v="8.0603852907457474E-2"/>
    <n v="762"/>
    <s v="1"/>
  </r>
  <r>
    <x v="0"/>
    <x v="1"/>
    <x v="12"/>
    <s v="Proportion of individuals who do not belong to a SHG for each reason "/>
    <s v="Do not trust them"/>
    <x v="8"/>
    <s v="individuals who do not belong to a SHG"/>
    <x v="8"/>
    <s v="6.2 Urban individuals"/>
    <s v="Proportion of individuals who do not belong to a SHG for each reason (Among individuals who do not belong to a SHG)"/>
    <s v="notSHG_dont_trust"/>
    <n v="3.3057322771987113E-2"/>
    <n v="4.6107028523279308E-3"/>
    <n v="2.4016216517850447E-2"/>
    <n v="4.2098429026123776E-2"/>
    <n v="1547"/>
    <s v="1"/>
  </r>
  <r>
    <x v="0"/>
    <x v="1"/>
    <x v="12"/>
    <s v="Proportion of individuals who do not belong to a SHG for each reason "/>
    <s v="Do not trust them"/>
    <x v="8"/>
    <s v="individuals who do not belong to a SHG"/>
    <x v="16"/>
    <s v="7.x Individuals not in the middle PPI quantile"/>
    <s v="Proportion of individuals who do not belong to a SHG for each reason (Among individuals who do not belong to a SHG)"/>
    <s v="notSHG_dont_trust"/>
    <n v="3.6259955315488215E-2"/>
    <n v="4.3515707456474083E-3"/>
    <n v="2.7726753146572226E-2"/>
    <n v="4.4793157484404204E-2"/>
    <n v="1930"/>
    <s v="1"/>
  </r>
  <r>
    <x v="0"/>
    <x v="1"/>
    <x v="12"/>
    <s v="Proportion of individuals who do not belong to a SHG for each reason "/>
    <s v="Do not trust them"/>
    <x v="8"/>
    <s v="individuals who do not belong to a SHG"/>
    <x v="15"/>
    <s v="7.3 Individuals in the two highest PPI quantiles"/>
    <s v="Proportion of individuals who do not belong to a SHG for each reason (Among individuals who do not belong to a SHG)"/>
    <s v="notSHG_dont_trust"/>
    <n v="7.5639645150770513E-2"/>
    <n v="1.4351254545946582E-2"/>
    <n v="4.7500051061772464E-2"/>
    <n v="0.10377923923976856"/>
    <n v="379"/>
    <s v="1"/>
  </r>
  <r>
    <x v="0"/>
    <x v="1"/>
    <x v="12"/>
    <s v="Proportion of individuals who do not belong to a SHG for each reason "/>
    <s v="Do not trust them"/>
    <x v="8"/>
    <s v="individuals who do not belong to a SHG"/>
    <x v="18"/>
    <s v="7.x Individuals not in the two lowest PPI quantiles"/>
    <s v="Proportion of individuals who do not belong to a SHG for each reason (Among individuals who do not belong to a SHG)"/>
    <s v="notSHG_dont_trust"/>
    <n v="5.3758177121777086E-2"/>
    <n v="7.4011786538673513E-3"/>
    <n v="3.9245625423080854E-2"/>
    <n v="6.8270728820473317E-2"/>
    <n v="1009"/>
    <s v="1"/>
  </r>
  <r>
    <x v="0"/>
    <x v="1"/>
    <x v="12"/>
    <s v="Proportion of individuals who do not belong to a SHG for each reason "/>
    <s v="Do not trust them"/>
    <x v="8"/>
    <s v="individuals who do not belong to a SHG"/>
    <x v="13"/>
    <s v="7.1 Individuals in the two lowest PPI quantiles"/>
    <s v="Proportion of individuals who do not belong to a SHG for each reason (Among individuals who do not belong to a SHG)"/>
    <s v="notSHG_dont_trust"/>
    <n v="3.4415125687034157E-2"/>
    <n v="5.1895147519198685E-3"/>
    <n v="2.4239193030213945E-2"/>
    <n v="4.4591058343854365E-2"/>
    <n v="1300"/>
    <s v="1"/>
  </r>
  <r>
    <x v="0"/>
    <x v="1"/>
    <x v="12"/>
    <s v="Proportion of individuals who do not belong to a SHG for each reason "/>
    <s v="Require too much time in meetings"/>
    <x v="8"/>
    <s v="individuals who do not belong to a SHG"/>
    <x v="2"/>
    <s v="1.1 All individuals"/>
    <s v="Proportion of individuals who do not belong to a SHG for each reason (Among individuals who do not belong to a SHG)"/>
    <s v="notSHG_meeting_time"/>
    <n v="1.1793165543409827E-2"/>
    <n v="2.4034517100202154E-3"/>
    <n v="7.0800150981946367E-3"/>
    <n v="1.6506315988625016E-2"/>
    <n v="2309"/>
    <s v="1"/>
  </r>
  <r>
    <x v="0"/>
    <x v="1"/>
    <x v="12"/>
    <s v="Proportion of individuals who do not belong to a SHG for each reason "/>
    <s v="Require too much time in meetings"/>
    <x v="8"/>
    <s v="individuals who do not belong to a SHG"/>
    <x v="4"/>
    <s v="2.2 Individuals who do not have a bank account"/>
    <s v="Proportion of individuals who do not belong to a SHG for each reason (Among individuals who do not belong to a SHG)"/>
    <s v="notSHG_meeting_time"/>
    <n v="1.0217526783262995E-2"/>
    <n v="2.3094964785180913E-3"/>
    <n v="5.6887081469476136E-3"/>
    <n v="1.4746345419578376E-2"/>
    <n v="2111"/>
    <s v="1"/>
  </r>
  <r>
    <x v="0"/>
    <x v="1"/>
    <x v="12"/>
    <s v="Proportion of individuals who do not belong to a SHG for each reason "/>
    <s v="Require too much time in meetings"/>
    <x v="8"/>
    <s v="individuals who do not belong to a SHG"/>
    <x v="3"/>
    <s v="2.1 Individuals who have a bank account"/>
    <s v="Proportion of individuals who do not belong to a SHG for each reason (Among individuals who do not belong to a SHG)"/>
    <s v="notSHG_meeting_time"/>
    <n v="2.7629006307344512E-2"/>
    <n v="1.2827802392060834E-2"/>
    <n v="2.4766242609894698E-3"/>
    <n v="5.2781388353699554E-2"/>
    <n v="198"/>
    <s v="1"/>
  </r>
  <r>
    <x v="0"/>
    <x v="1"/>
    <x v="12"/>
    <s v="Proportion of individuals who do not belong to a SHG for each reason "/>
    <s v="Require too much time in meetings"/>
    <x v="8"/>
    <s v="individuals who do not belong to a SHG"/>
    <x v="1"/>
    <s v="1.3 Males"/>
    <s v="Proportion of individuals who do not belong to a SHG for each reason (Among individuals who do not belong to a SHG)"/>
    <s v="notSHG_meeting_time"/>
    <n v="1.5960874830295377E-2"/>
    <n v="4.0585598568787214E-3"/>
    <n v="8.0027913118374955E-3"/>
    <n v="2.3918958348753259E-2"/>
    <n v="973"/>
    <s v="1"/>
  </r>
  <r>
    <x v="0"/>
    <x v="1"/>
    <x v="12"/>
    <s v="Proportion of individuals who do not belong to a SHG for each reason "/>
    <s v="Require too much time in meetings"/>
    <x v="8"/>
    <s v="individuals who do not belong to a SHG"/>
    <x v="0"/>
    <s v="1.2 Females"/>
    <s v="Proportion of individuals who do not belong to a SHG for each reason (Among individuals who do not belong to a SHG)"/>
    <s v="notSHG_meeting_time"/>
    <n v="7.6400320748559233E-3"/>
    <n v="2.5777255724007352E-3"/>
    <n v="2.5853798361302619E-3"/>
    <n v="1.2694684313581586E-2"/>
    <n v="1336"/>
    <s v="1"/>
  </r>
  <r>
    <x v="0"/>
    <x v="1"/>
    <x v="12"/>
    <s v="Proportion of individuals who do not belong to a SHG for each reason "/>
    <s v="Require too much time in meetings"/>
    <x v="8"/>
    <s v="individuals who do not belong to a SHG"/>
    <x v="16"/>
    <s v="7.x Individuals not in the middle PPI quantile"/>
    <s v="Proportion of individuals who do not belong to a SHG for each reason (Among individuals who do not belong to a SHG)"/>
    <s v="notSHG_meeting_time"/>
    <n v="1.3177572067798911E-2"/>
    <n v="3.000365035226946E-3"/>
    <n v="7.2941522469658878E-3"/>
    <n v="1.9060991888631935E-2"/>
    <n v="1679"/>
    <s v="1"/>
  </r>
  <r>
    <x v="0"/>
    <x v="1"/>
    <x v="12"/>
    <s v="Proportion of individuals who do not belong to a SHG for each reason "/>
    <s v="Require too much time in meetings"/>
    <x v="8"/>
    <s v="individuals who do not belong to a SHG"/>
    <x v="14"/>
    <s v="7.2 Individuals in the middle PPI quantile"/>
    <s v="Proportion of individuals who do not belong to a SHG for each reason (Among individuals who do not belong to a SHG)"/>
    <s v="notSHG_meeting_time"/>
    <n v="8.1468471607294996E-3"/>
    <n v="3.7121356611433741E-3"/>
    <n v="8.6805304387485224E-4"/>
    <n v="1.5425641277584147E-2"/>
    <n v="630"/>
    <s v="1"/>
  </r>
  <r>
    <x v="0"/>
    <x v="1"/>
    <x v="12"/>
    <s v="Proportion of individuals who do not belong to a SHG for each reason "/>
    <s v="Require too much time in meetings"/>
    <x v="8"/>
    <s v="individuals who do not belong to a SHG"/>
    <x v="10"/>
    <s v="4.2 Individuals who do not use mobile money"/>
    <s v="Proportion of individuals who do not belong to a SHG for each reason (Among individuals who do not belong to a SHG)"/>
    <s v="notSHG_meeting_time"/>
    <n v="4.3658596582336747E-3"/>
    <n v="2.1833464724400693E-3"/>
    <n v="8.4739775050117309E-5"/>
    <n v="8.646979541417233E-3"/>
    <n v="983"/>
    <s v="1"/>
  </r>
  <r>
    <x v="0"/>
    <x v="1"/>
    <x v="12"/>
    <s v="Proportion of individuals who do not belong to a SHG for each reason "/>
    <s v="Require too much time in meetings"/>
    <x v="8"/>
    <s v="individuals who do not belong to a SHG"/>
    <x v="9"/>
    <s v="4.1 Individuals who use mobile money"/>
    <s v="Proportion of individuals who do not belong to a SHG for each reason (Among individuals who do not belong to a SHG)"/>
    <s v="notSHG_meeting_time"/>
    <n v="1.7147520428283713E-2"/>
    <n v="3.8167074925190099E-3"/>
    <n v="9.6633151162942577E-3"/>
    <n v="2.4631725740273169E-2"/>
    <n v="1326"/>
    <s v="1"/>
  </r>
  <r>
    <x v="0"/>
    <x v="1"/>
    <x v="12"/>
    <s v="Proportion of individuals who do not belong to a SHG for each reason "/>
    <s v="Require too much time in meetings"/>
    <x v="8"/>
    <s v="individuals who do not belong to a SHG"/>
    <x v="12"/>
    <s v="5.2 Individuals without a formal ID"/>
    <s v="Proportion of individuals who do not belong to a SHG for each reason (Among individuals who do not belong to a SHG)"/>
    <s v="notSHG_meeting_time"/>
    <n v="3.4969217731764799E-3"/>
    <n v="3.4913873655847941E-3"/>
    <n v="-3.3488428948985744E-3"/>
    <n v="1.0342686441251534E-2"/>
    <n v="300"/>
    <s v="1"/>
  </r>
  <r>
    <x v="0"/>
    <x v="1"/>
    <x v="12"/>
    <s v="Proportion of individuals who do not belong to a SHG for each reason "/>
    <s v="Require too much time in meetings"/>
    <x v="8"/>
    <s v="individuals who do not belong to a SHG"/>
    <x v="11"/>
    <s v="5.1 Individuals with a formal ID"/>
    <s v="Proportion of individuals who do not belong to a SHG for each reason (Among individuals who do not belong to a SHG)"/>
    <s v="notSHG_meeting_time"/>
    <n v="1.317421467151892E-2"/>
    <n v="2.7409695823902231E-3"/>
    <n v="7.7992399373025502E-3"/>
    <n v="1.854918940573529E-2"/>
    <n v="2009"/>
    <s v="1"/>
  </r>
  <r>
    <x v="0"/>
    <x v="1"/>
    <x v="12"/>
    <s v="Proportion of individuals who do not belong to a SHG for each reason "/>
    <s v="Require too much time in meetings"/>
    <x v="8"/>
    <s v="individuals who do not belong to a SHG"/>
    <x v="7"/>
    <s v="3.2 Individuals who do not have access to a mobile phone"/>
    <s v="Proportion of individuals who do not belong to a SHG for each reason (Among individuals who do not belong to a SHG)"/>
    <s v="notSHG_meeting_time"/>
    <n v="3.3611645819348365E-3"/>
    <n v="3.3562862347982906E-3"/>
    <n v="-3.2197021799918123E-3"/>
    <n v="9.9420313438614849E-3"/>
    <n v="306"/>
    <s v="1"/>
  </r>
  <r>
    <x v="0"/>
    <x v="1"/>
    <x v="12"/>
    <s v="Proportion of individuals who do not belong to a SHG for each reason "/>
    <s v="Require too much time in meetings"/>
    <x v="8"/>
    <s v="individuals who do not belong to a SHG"/>
    <x v="5"/>
    <s v="3.1 Individuals who have access to a mobile phone"/>
    <s v="Proportion of individuals who do not belong to a SHG for each reason (Among individuals who do not belong to a SHG)"/>
    <s v="notSHG_meeting_time"/>
    <n v="1.3125175951708076E-2"/>
    <n v="2.7305781638191306E-3"/>
    <n v="7.7705820667125962E-3"/>
    <n v="1.8479769836703557E-2"/>
    <n v="2003"/>
    <s v="1"/>
  </r>
  <r>
    <x v="0"/>
    <x v="1"/>
    <x v="12"/>
    <s v="Proportion of individuals who do not belong to a SHG for each reason "/>
    <s v="Require too much time in meetings"/>
    <x v="8"/>
    <s v="individuals who do not belong to a SHG"/>
    <x v="6"/>
    <s v="6.1 Rural individuals"/>
    <s v="Proportion of individuals who do not belong to a SHG for each reason (Among individuals who do not belong to a SHG)"/>
    <s v="notSHG_meeting_time"/>
    <n v="1.3749392377428407E-2"/>
    <n v="4.6774293728153735E-3"/>
    <n v="4.5778176065167445E-3"/>
    <n v="2.292096714834007E-2"/>
    <n v="762"/>
    <s v="1"/>
  </r>
  <r>
    <x v="0"/>
    <x v="1"/>
    <x v="12"/>
    <s v="Proportion of individuals who do not belong to a SHG for each reason "/>
    <s v="Require too much time in meetings"/>
    <x v="8"/>
    <s v="individuals who do not belong to a SHG"/>
    <x v="8"/>
    <s v="6.2 Urban individuals"/>
    <s v="Proportion of individuals who do not belong to a SHG for each reason (Among individuals who do not belong to a SHG)"/>
    <s v="notSHG_meeting_time"/>
    <n v="1.0780270437211902E-2"/>
    <n v="2.7271384316261212E-3"/>
    <n v="5.4326370893759066E-3"/>
    <n v="1.6127903785047897E-2"/>
    <n v="1547"/>
    <s v="1"/>
  </r>
  <r>
    <x v="0"/>
    <x v="1"/>
    <x v="12"/>
    <s v="Proportion of individuals who do not belong to a SHG for each reason "/>
    <s v="Require too much time in meetings"/>
    <x v="8"/>
    <s v="individuals who do not belong to a SHG"/>
    <x v="16"/>
    <s v="7.x Individuals not in the middle PPI quantile"/>
    <s v="Proportion of individuals who do not belong to a SHG for each reason (Among individuals who do not belong to a SHG)"/>
    <s v="notSHG_meeting_time"/>
    <n v="1.071139440902534E-2"/>
    <n v="2.4849366500870238E-3"/>
    <n v="5.8385638722930882E-3"/>
    <n v="1.5584224945757593E-2"/>
    <n v="1930"/>
    <s v="1"/>
  </r>
  <r>
    <x v="0"/>
    <x v="1"/>
    <x v="12"/>
    <s v="Proportion of individuals who do not belong to a SHG for each reason "/>
    <s v="Require too much time in meetings"/>
    <x v="8"/>
    <s v="individuals who do not belong to a SHG"/>
    <x v="15"/>
    <s v="7.3 Individuals in the two highest PPI quantiles"/>
    <s v="Proportion of individuals who do not belong to a SHG for each reason (Among individuals who do not belong to a SHG)"/>
    <s v="notSHG_meeting_time"/>
    <n v="1.6943100573690008E-2"/>
    <n v="7.185605594451451E-3"/>
    <n v="2.8537382768859653E-3"/>
    <n v="3.1032462870494049E-2"/>
    <n v="379"/>
    <s v="1"/>
  </r>
  <r>
    <x v="0"/>
    <x v="1"/>
    <x v="12"/>
    <s v="Proportion of individuals who do not belong to a SHG for each reason "/>
    <s v="Require too much time in meetings"/>
    <x v="8"/>
    <s v="individuals who do not belong to a SHG"/>
    <x v="18"/>
    <s v="7.x Individuals not in the two lowest PPI quantiles"/>
    <s v="Proportion of individuals who do not belong to a SHG for each reason (Among individuals who do not belong to a SHG)"/>
    <s v="notSHG_meeting_time"/>
    <n v="1.1549290989719489E-2"/>
    <n v="3.5961790221943871E-3"/>
    <n v="4.4977473886077786E-3"/>
    <n v="1.86008345908312E-2"/>
    <n v="1009"/>
    <s v="1"/>
  </r>
  <r>
    <x v="0"/>
    <x v="1"/>
    <x v="12"/>
    <s v="Proportion of individuals who do not belong to a SHG for each reason "/>
    <s v="Require too much time in meetings"/>
    <x v="8"/>
    <s v="individuals who do not belong to a SHG"/>
    <x v="13"/>
    <s v="7.1 Individuals in the two lowest PPI quantiles"/>
    <s v="Proportion of individuals who do not belong to a SHG for each reason (Among individuals who do not belong to a SHG)"/>
    <s v="notSHG_meeting_time"/>
    <n v="1.1991719292044092E-2"/>
    <n v="3.2307965100701595E-3"/>
    <n v="5.6565667226827565E-3"/>
    <n v="1.8326871861405428E-2"/>
    <n v="1300"/>
    <s v="1"/>
  </r>
  <r>
    <x v="0"/>
    <x v="1"/>
    <x v="12"/>
    <s v="Proportion of individuals who do not belong to a SHG for each reason "/>
    <s v="No money left over for savings"/>
    <x v="8"/>
    <s v="individuals who do not belong to a SHG"/>
    <x v="2"/>
    <s v="1.1 All individuals"/>
    <s v="Proportion of individuals who do not belong to a SHG for each reason (Among individuals who do not belong to a SHG)"/>
    <s v="notSHG_no_money"/>
    <n v="0.37300452385156979"/>
    <n v="1.0379147350494566E-2"/>
    <n v="0.35265109517564019"/>
    <n v="0.39335795252749939"/>
    <n v="2309"/>
    <s v="1"/>
  </r>
  <r>
    <x v="0"/>
    <x v="1"/>
    <x v="12"/>
    <s v="Proportion of individuals who do not belong to a SHG for each reason "/>
    <s v="No money left over for savings"/>
    <x v="8"/>
    <s v="individuals who do not belong to a SHG"/>
    <x v="4"/>
    <s v="2.2 Individuals who do not have a bank account"/>
    <s v="Proportion of individuals who do not belong to a SHG for each reason (Among individuals who do not belong to a SHG)"/>
    <s v="notSHG_no_money"/>
    <n v="0.39292307027186241"/>
    <n v="1.0985992798523711E-2"/>
    <n v="0.37138003290975063"/>
    <n v="0.41446610763397418"/>
    <n v="2111"/>
    <s v="1"/>
  </r>
  <r>
    <x v="0"/>
    <x v="1"/>
    <x v="12"/>
    <s v="Proportion of individuals who do not belong to a SHG for each reason "/>
    <s v="No money left over for savings"/>
    <x v="8"/>
    <s v="individuals who do not belong to a SHG"/>
    <x v="3"/>
    <s v="2.1 Individuals who have a bank account"/>
    <s v="Proportion of individuals who do not belong to a SHG for each reason (Among individuals who do not belong to a SHG)"/>
    <s v="notSHG_no_money"/>
    <n v="0.17281464699719623"/>
    <n v="2.6573524384206463E-2"/>
    <n v="0.12071005283511593"/>
    <n v="0.22491924115927653"/>
    <n v="198"/>
    <s v="1"/>
  </r>
  <r>
    <x v="0"/>
    <x v="1"/>
    <x v="12"/>
    <s v="Proportion of individuals who do not belong to a SHG for each reason "/>
    <s v="No money left over for savings"/>
    <x v="8"/>
    <s v="individuals who do not belong to a SHG"/>
    <x v="1"/>
    <s v="1.3 Males"/>
    <s v="Proportion of individuals who do not belong to a SHG for each reason (Among individuals who do not belong to a SHG)"/>
    <s v="notSHG_no_money"/>
    <n v="0.30475030897017685"/>
    <n v="1.4989723574834307E-2"/>
    <n v="0.27535823977968588"/>
    <n v="0.33414237816066783"/>
    <n v="973"/>
    <s v="1"/>
  </r>
  <r>
    <x v="0"/>
    <x v="1"/>
    <x v="12"/>
    <s v="Proportion of individuals who do not belong to a SHG for each reason "/>
    <s v="No money left over for savings"/>
    <x v="8"/>
    <s v="individuals who do not belong to a SHG"/>
    <x v="0"/>
    <s v="1.2 Females"/>
    <s v="Proportion of individuals who do not belong to a SHG for each reason (Among individuals who do not belong to a SHG)"/>
    <s v="notSHG_no_money"/>
    <n v="0.44102003181556548"/>
    <n v="1.3990491039339288E-2"/>
    <n v="0.4135861313220362"/>
    <n v="0.46845393230909477"/>
    <n v="1336"/>
    <s v="1"/>
  </r>
  <r>
    <x v="0"/>
    <x v="1"/>
    <x v="12"/>
    <s v="Proportion of individuals who do not belong to a SHG for each reason "/>
    <s v="No money left over for savings"/>
    <x v="8"/>
    <s v="individuals who do not belong to a SHG"/>
    <x v="16"/>
    <s v="7.x Individuals not in the middle PPI quantile"/>
    <s v="Proportion of individuals who do not belong to a SHG for each reason (Among individuals who do not belong to a SHG)"/>
    <s v="notSHG_no_money"/>
    <n v="0.37303382467707086"/>
    <n v="1.2133209848735681E-2"/>
    <n v="0.34924179721499293"/>
    <n v="0.39682585213914878"/>
    <n v="1679"/>
    <s v="1"/>
  </r>
  <r>
    <x v="0"/>
    <x v="1"/>
    <x v="12"/>
    <s v="Proportion of individuals who do not belong to a SHG for each reason "/>
    <s v="No money left over for savings"/>
    <x v="8"/>
    <s v="individuals who do not belong to a SHG"/>
    <x v="14"/>
    <s v="7.2 Individuals in the middle PPI quantile"/>
    <s v="Proportion of individuals who do not belong to a SHG for each reason (Among individuals who do not belong to a SHG)"/>
    <s v="notSHG_no_money"/>
    <n v="0.37292734988801901"/>
    <n v="2.0029878978193912E-2"/>
    <n v="0.333652555382561"/>
    <n v="0.41220214439347702"/>
    <n v="630"/>
    <s v="1"/>
  </r>
  <r>
    <x v="0"/>
    <x v="1"/>
    <x v="12"/>
    <s v="Proportion of individuals who do not belong to a SHG for each reason "/>
    <s v="No money left over for savings"/>
    <x v="8"/>
    <s v="individuals who do not belong to a SHG"/>
    <x v="10"/>
    <s v="4.2 Individuals who do not use mobile money"/>
    <s v="Proportion of individuals who do not belong to a SHG for each reason (Among individuals who do not belong to a SHG)"/>
    <s v="notSHG_no_money"/>
    <n v="0.4232146910192201"/>
    <n v="1.6227208147225194E-2"/>
    <n v="0.39139627634039686"/>
    <n v="0.45503310569804334"/>
    <n v="983"/>
    <s v="1"/>
  </r>
  <r>
    <x v="0"/>
    <x v="1"/>
    <x v="12"/>
    <s v="Proportion of individuals who do not belong to a SHG for each reason "/>
    <s v="No money left over for savings"/>
    <x v="8"/>
    <s v="individuals who do not belong to a SHG"/>
    <x v="9"/>
    <s v="4.1 Individuals who use mobile money"/>
    <s v="Proportion of individuals who do not belong to a SHG for each reason (Among individuals who do not belong to a SHG)"/>
    <s v="notSHG_no_money"/>
    <n v="0.3368079462498566"/>
    <n v="1.3385015111541493E-2"/>
    <n v="0.31056118738892485"/>
    <n v="0.36305470511078836"/>
    <n v="1326"/>
    <s v="1"/>
  </r>
  <r>
    <x v="0"/>
    <x v="1"/>
    <x v="12"/>
    <s v="Proportion of individuals who do not belong to a SHG for each reason "/>
    <s v="No money left over for savings"/>
    <x v="8"/>
    <s v="individuals who do not belong to a SHG"/>
    <x v="12"/>
    <s v="5.2 Individuals without a formal ID"/>
    <s v="Proportion of individuals who do not belong to a SHG for each reason (Among individuals who do not belong to a SHG)"/>
    <s v="notSHG_no_money"/>
    <n v="0.38750351350322065"/>
    <n v="2.8664978859040059E-2"/>
    <n v="0.33129843542490595"/>
    <n v="0.44370859158153536"/>
    <n v="300"/>
    <s v="1"/>
  </r>
  <r>
    <x v="0"/>
    <x v="1"/>
    <x v="12"/>
    <s v="Proportion of individuals who do not belong to a SHG for each reason "/>
    <s v="No money left over for savings"/>
    <x v="8"/>
    <s v="individuals who do not belong to a SHG"/>
    <x v="11"/>
    <s v="5.1 Individuals with a formal ID"/>
    <s v="Proportion of individuals who do not belong to a SHG for each reason (Among individuals who do not belong to a SHG)"/>
    <s v="notSHG_no_money"/>
    <n v="0.37059092348356909"/>
    <n v="1.1125152822926931E-2"/>
    <n v="0.34877476918484729"/>
    <n v="0.39240707778229089"/>
    <n v="2009"/>
    <s v="1"/>
  </r>
  <r>
    <x v="0"/>
    <x v="1"/>
    <x v="12"/>
    <s v="Proportion of individuals who do not belong to a SHG for each reason "/>
    <s v="No money left over for savings"/>
    <x v="8"/>
    <s v="individuals who do not belong to a SHG"/>
    <x v="7"/>
    <s v="3.2 Individuals who do not have access to a mobile phone"/>
    <s v="Proportion of individuals who do not belong to a SHG for each reason (Among individuals who do not belong to a SHG)"/>
    <s v="notSHG_no_money"/>
    <n v="0.38810908093124008"/>
    <n v="2.8540262010139806E-2"/>
    <n v="0.3321485196144266"/>
    <n v="0.44406964224805356"/>
    <n v="306"/>
    <s v="1"/>
  </r>
  <r>
    <x v="0"/>
    <x v="1"/>
    <x v="12"/>
    <s v="Proportion of individuals who do not belong to a SHG for each reason "/>
    <s v="No money left over for savings"/>
    <x v="8"/>
    <s v="individuals who do not belong to a SHG"/>
    <x v="5"/>
    <s v="3.1 Individuals who have access to a mobile phone"/>
    <s v="Proportion of individuals who do not belong to a SHG for each reason (Among individuals who do not belong to a SHG)"/>
    <s v="notSHG_no_money"/>
    <n v="0.37061844404266464"/>
    <n v="1.1140250982962957E-2"/>
    <n v="0.34877269702062863"/>
    <n v="0.39246419106470065"/>
    <n v="2003"/>
    <s v="1"/>
  </r>
  <r>
    <x v="0"/>
    <x v="1"/>
    <x v="12"/>
    <s v="Proportion of individuals who do not belong to a SHG for each reason "/>
    <s v="No money left over for savings"/>
    <x v="8"/>
    <s v="individuals who do not belong to a SHG"/>
    <x v="6"/>
    <s v="6.1 Rural individuals"/>
    <s v="Proportion of individuals who do not belong to a SHG for each reason (Among individuals who do not belong to a SHG)"/>
    <s v="notSHG_no_money"/>
    <n v="0.32712444918446515"/>
    <n v="1.7626743223869222E-2"/>
    <n v="0.29256166254252169"/>
    <n v="0.3616872358264086"/>
    <n v="762"/>
    <s v="1"/>
  </r>
  <r>
    <x v="0"/>
    <x v="1"/>
    <x v="12"/>
    <s v="Proportion of individuals who do not belong to a SHG for each reason "/>
    <s v="No money left over for savings"/>
    <x v="8"/>
    <s v="individuals who do not belong to a SHG"/>
    <x v="8"/>
    <s v="6.2 Urban individuals"/>
    <s v="Proportion of individuals who do not belong to a SHG for each reason (Among individuals who do not belong to a SHG)"/>
    <s v="notSHG_no_money"/>
    <n v="0.39676030835169518"/>
    <n v="1.2750370130819989E-2"/>
    <n v="0.37175816554951685"/>
    <n v="0.42176245115387351"/>
    <n v="1547"/>
    <s v="1"/>
  </r>
  <r>
    <x v="0"/>
    <x v="1"/>
    <x v="12"/>
    <s v="Proportion of individuals who do not belong to a SHG for each reason "/>
    <s v="No money left over for savings"/>
    <x v="8"/>
    <s v="individuals who do not belong to a SHG"/>
    <x v="16"/>
    <s v="7.x Individuals not in the middle PPI quantile"/>
    <s v="Proportion of individuals who do not belong to a SHG for each reason (Among individuals who do not belong to a SHG)"/>
    <s v="notSHG_no_money"/>
    <n v="0.39547185149573255"/>
    <n v="1.1481494290410586E-2"/>
    <n v="0.3729572429306931"/>
    <n v="0.417986460060772"/>
    <n v="1930"/>
    <s v="1"/>
  </r>
  <r>
    <x v="0"/>
    <x v="1"/>
    <x v="12"/>
    <s v="Proportion of individuals who do not belong to a SHG for each reason "/>
    <s v="No money left over for savings"/>
    <x v="8"/>
    <s v="individuals who do not belong to a SHG"/>
    <x v="15"/>
    <s v="7.3 Individuals in the two highest PPI quantiles"/>
    <s v="Proportion of individuals who do not belong to a SHG for each reason (Among individuals who do not belong to a SHG)"/>
    <s v="notSHG_no_money"/>
    <n v="0.26604541393107023"/>
    <n v="2.3205631580913436E-2"/>
    <n v="0.22054437071738317"/>
    <n v="0.31154645714475726"/>
    <n v="379"/>
    <s v="1"/>
  </r>
  <r>
    <x v="0"/>
    <x v="1"/>
    <x v="12"/>
    <s v="Proportion of individuals who do not belong to a SHG for each reason "/>
    <s v="No money left over for savings"/>
    <x v="8"/>
    <s v="individuals who do not belong to a SHG"/>
    <x v="18"/>
    <s v="7.x Individuals not in the two lowest PPI quantiles"/>
    <s v="Proportion of individuals who do not belong to a SHG for each reason (Among individuals who do not belong to a SHG)"/>
    <s v="notSHG_no_money"/>
    <n v="0.33158477295732369"/>
    <n v="1.5341978097987239E-2"/>
    <n v="0.30150155773984444"/>
    <n v="0.36166798817480295"/>
    <n v="1009"/>
    <s v="1"/>
  </r>
  <r>
    <x v="0"/>
    <x v="1"/>
    <x v="12"/>
    <s v="Proportion of individuals who do not belong to a SHG for each reason "/>
    <s v="No money left over for savings"/>
    <x v="8"/>
    <s v="individuals who do not belong to a SHG"/>
    <x v="13"/>
    <s v="7.1 Individuals in the two lowest PPI quantiles"/>
    <s v="Proportion of individuals who do not belong to a SHG for each reason (Among individuals who do not belong to a SHG)"/>
    <s v="notSHG_no_money"/>
    <n v="0.40672697124553947"/>
    <n v="1.4001592603023121E-2"/>
    <n v="0.37927175236136829"/>
    <n v="0.43418219012971065"/>
    <n v="1300"/>
    <s v="1"/>
  </r>
  <r>
    <x v="0"/>
    <x v="1"/>
    <x v="12"/>
    <s v="Proportion of individuals who do not belong to a SHG for each reason "/>
    <s v="Do not need their services"/>
    <x v="8"/>
    <s v="individuals who do not belong to a SHG"/>
    <x v="2"/>
    <s v="1.1 All individuals"/>
    <s v="Proportion of individuals who do not belong to a SHG for each reason (Among individuals who do not belong to a SHG)"/>
    <s v="notSHG_no_need"/>
    <n v="0.1174740890660769"/>
    <n v="7.2051180526861401E-3"/>
    <n v="0.10334490759916069"/>
    <n v="0.13160327053299309"/>
    <n v="2309"/>
    <s v="1"/>
  </r>
  <r>
    <x v="0"/>
    <x v="1"/>
    <x v="12"/>
    <s v="Proportion of individuals who do not belong to a SHG for each reason "/>
    <s v="Do not need their services"/>
    <x v="8"/>
    <s v="individuals who do not belong to a SHG"/>
    <x v="4"/>
    <s v="2.2 Individuals who do not have a bank account"/>
    <s v="Proportion of individuals who do not belong to a SHG for each reason (Among individuals who do not belong to a SHG)"/>
    <s v="notSHG_no_need"/>
    <n v="0.11047035092759218"/>
    <n v="7.3660801648941102E-3"/>
    <n v="9.6025799295813535E-2"/>
    <n v="0.12491490255937082"/>
    <n v="2111"/>
    <s v="1"/>
  </r>
  <r>
    <x v="0"/>
    <x v="1"/>
    <x v="12"/>
    <s v="Proportion of individuals who do not belong to a SHG for each reason "/>
    <s v="Do not need their services"/>
    <x v="8"/>
    <s v="individuals who do not belong to a SHG"/>
    <x v="3"/>
    <s v="2.1 Individuals who have a bank account"/>
    <s v="Proportion of individuals who do not belong to a SHG for each reason (Among individuals who do not belong to a SHG)"/>
    <s v="notSHG_no_need"/>
    <n v="0.1878646409607293"/>
    <n v="2.8905171993757958E-2"/>
    <n v="0.13118821994316157"/>
    <n v="0.24454106197829703"/>
    <n v="198"/>
    <s v="1"/>
  </r>
  <r>
    <x v="0"/>
    <x v="1"/>
    <x v="12"/>
    <s v="Proportion of individuals who do not belong to a SHG for each reason "/>
    <s v="Do not need their services"/>
    <x v="8"/>
    <s v="individuals who do not belong to a SHG"/>
    <x v="1"/>
    <s v="1.3 Males"/>
    <s v="Proportion of individuals who do not belong to a SHG for each reason (Among individuals who do not belong to a SHG)"/>
    <s v="notSHG_no_need"/>
    <n v="0.15198372675981012"/>
    <n v="1.2015923731772715E-2"/>
    <n v="0.12842272778949856"/>
    <n v="0.17554472573012167"/>
    <n v="973"/>
    <s v="1"/>
  </r>
  <r>
    <x v="0"/>
    <x v="1"/>
    <x v="12"/>
    <s v="Proportion of individuals who do not belong to a SHG for each reason "/>
    <s v="Do not need their services"/>
    <x v="8"/>
    <s v="individuals who do not belong to a SHG"/>
    <x v="0"/>
    <s v="1.2 Females"/>
    <s v="Proportion of individuals who do not belong to a SHG for each reason (Among individuals who do not belong to a SHG)"/>
    <s v="notSHG_no_need"/>
    <n v="8.3085142662232242E-2"/>
    <n v="7.8025254951906058E-3"/>
    <n v="6.7785200191921816E-2"/>
    <n v="9.8385085132542668E-2"/>
    <n v="1336"/>
    <s v="1"/>
  </r>
  <r>
    <x v="0"/>
    <x v="1"/>
    <x v="12"/>
    <s v="Proportion of individuals who do not belong to a SHG for each reason "/>
    <s v="Do not need their services"/>
    <x v="8"/>
    <s v="individuals who do not belong to a SHG"/>
    <x v="16"/>
    <s v="7.x Individuals not in the middle PPI quantile"/>
    <s v="Proportion of individuals who do not belong to a SHG for each reason (Among individuals who do not belong to a SHG)"/>
    <s v="notSHG_no_need"/>
    <n v="0.11080872843087365"/>
    <n v="8.2100974269046518E-3"/>
    <n v="9.470953737735327E-2"/>
    <n v="0.12690791948439403"/>
    <n v="1679"/>
    <s v="1"/>
  </r>
  <r>
    <x v="0"/>
    <x v="1"/>
    <x v="12"/>
    <s v="Proportion of individuals who do not belong to a SHG for each reason "/>
    <s v="Do not need their services"/>
    <x v="8"/>
    <s v="individuals who do not belong to a SHG"/>
    <x v="14"/>
    <s v="7.2 Individuals in the middle PPI quantile"/>
    <s v="Proportion of individuals who do not belong to a SHG for each reason (Among individuals who do not belong to a SHG)"/>
    <s v="notSHG_no_need"/>
    <n v="0.13502964560468866"/>
    <n v="1.472826725187318E-2"/>
    <n v="0.10615030637510416"/>
    <n v="0.16390898483427319"/>
    <n v="630"/>
    <s v="1"/>
  </r>
  <r>
    <x v="0"/>
    <x v="1"/>
    <x v="12"/>
    <s v="Proportion of individuals who do not belong to a SHG for each reason "/>
    <s v="Do not need their services"/>
    <x v="8"/>
    <s v="individuals who do not belong to a SHG"/>
    <x v="10"/>
    <s v="4.2 Individuals who do not use mobile money"/>
    <s v="Proportion of individuals who do not belong to a SHG for each reason (Among individuals who do not belong to a SHG)"/>
    <s v="notSHG_no_need"/>
    <n v="9.0104021637699927E-2"/>
    <n v="9.6903372056885116E-3"/>
    <n v="7.1103145775948576E-2"/>
    <n v="0.10910489749945128"/>
    <n v="983"/>
    <s v="1"/>
  </r>
  <r>
    <x v="0"/>
    <x v="1"/>
    <x v="12"/>
    <s v="Proportion of individuals who do not belong to a SHG for each reason "/>
    <s v="Do not need their services"/>
    <x v="8"/>
    <s v="individuals who do not belong to a SHG"/>
    <x v="9"/>
    <s v="4.1 Individuals who use mobile money"/>
    <s v="Proportion of individuals who do not belong to a SHG for each reason (Among individuals who do not belong to a SHG)"/>
    <s v="notSHG_no_need"/>
    <n v="0.1372052077920404"/>
    <n v="1.019838789482619E-2"/>
    <n v="0.11720712593593993"/>
    <n v="0.15720328964814087"/>
    <n v="1326"/>
    <s v="1"/>
  </r>
  <r>
    <x v="0"/>
    <x v="1"/>
    <x v="12"/>
    <s v="Proportion of individuals who do not belong to a SHG for each reason "/>
    <s v="Do not need their services"/>
    <x v="8"/>
    <s v="individuals who do not belong to a SHG"/>
    <x v="12"/>
    <s v="5.2 Individuals without a formal ID"/>
    <s v="Proportion of individuals who do not belong to a SHG for each reason (Among individuals who do not belong to a SHG)"/>
    <s v="notSHG_no_need"/>
    <n v="0.10987487209704327"/>
    <n v="1.9153930975967022E-2"/>
    <n v="7.23186544104788E-2"/>
    <n v="0.14743108978360775"/>
    <n v="300"/>
    <s v="1"/>
  </r>
  <r>
    <x v="0"/>
    <x v="1"/>
    <x v="12"/>
    <s v="Proportion of individuals who do not belong to a SHG for each reason "/>
    <s v="Do not need their services"/>
    <x v="8"/>
    <s v="individuals who do not belong to a SHG"/>
    <x v="11"/>
    <s v="5.1 Individuals with a formal ID"/>
    <s v="Proportion of individuals who do not belong to a SHG for each reason (Among individuals who do not belong to a SHG)"/>
    <s v="notSHG_no_need"/>
    <n v="0.11873910637512151"/>
    <n v="7.7757426806487461E-3"/>
    <n v="0.10349106396094461"/>
    <n v="0.1339871487892984"/>
    <n v="2009"/>
    <s v="1"/>
  </r>
  <r>
    <x v="0"/>
    <x v="1"/>
    <x v="12"/>
    <s v="Proportion of individuals who do not belong to a SHG for each reason "/>
    <s v="Do not need their services"/>
    <x v="8"/>
    <s v="individuals who do not belong to a SHG"/>
    <x v="7"/>
    <s v="3.2 Individuals who do not have access to a mobile phone"/>
    <s v="Proportion of individuals who do not belong to a SHG for each reason (Among individuals who do not belong to a SHG)"/>
    <s v="notSHG_no_need"/>
    <n v="0.11835367121145879"/>
    <n v="2.0039138297228549E-2"/>
    <n v="7.906176047077422E-2"/>
    <n v="0.15764558195214334"/>
    <n v="306"/>
    <s v="1"/>
  </r>
  <r>
    <x v="0"/>
    <x v="1"/>
    <x v="12"/>
    <s v="Proportion of individuals who do not belong to a SHG for each reason "/>
    <s v="Do not need their services"/>
    <x v="8"/>
    <s v="individuals who do not belong to a SHG"/>
    <x v="5"/>
    <s v="3.1 Individuals who have access to a mobile phone"/>
    <s v="Proportion of individuals who do not belong to a SHG for each reason (Among individuals who do not belong to a SHG)"/>
    <s v="notSHG_no_need"/>
    <n v="0.11733514072179271"/>
    <n v="7.7192953688406517E-3"/>
    <n v="0.10219780009329497"/>
    <n v="0.13247248135029047"/>
    <n v="2003"/>
    <s v="1"/>
  </r>
  <r>
    <x v="0"/>
    <x v="1"/>
    <x v="12"/>
    <s v="Proportion of individuals who do not belong to a SHG for each reason "/>
    <s v="Do not need their services"/>
    <x v="8"/>
    <s v="individuals who do not belong to a SHG"/>
    <x v="6"/>
    <s v="6.1 Rural individuals"/>
    <s v="Proportion of individuals who do not belong to a SHG for each reason (Among individuals who do not belong to a SHG)"/>
    <s v="notSHG_no_need"/>
    <n v="0.13196860192008719"/>
    <n v="1.3697161414268267E-2"/>
    <n v="0.1051109991542771"/>
    <n v="0.15882620468589728"/>
    <n v="762"/>
    <s v="1"/>
  </r>
  <r>
    <x v="0"/>
    <x v="1"/>
    <x v="12"/>
    <s v="Proportion of individuals who do not belong to a SHG for each reason "/>
    <s v="Do not need their services"/>
    <x v="8"/>
    <s v="individuals who do not belong to a SHG"/>
    <x v="8"/>
    <s v="6.2 Urban individuals"/>
    <s v="Proportion of individuals who do not belong to a SHG for each reason (Among individuals who do not belong to a SHG)"/>
    <s v="notSHG_no_need"/>
    <n v="0.10996912037776256"/>
    <n v="8.3082040820550204E-3"/>
    <n v="9.3677600778101972E-2"/>
    <n v="0.12626063997742315"/>
    <n v="1547"/>
    <s v="1"/>
  </r>
  <r>
    <x v="0"/>
    <x v="1"/>
    <x v="12"/>
    <s v="Proportion of individuals who do not belong to a SHG for each reason "/>
    <s v="Do not need their services"/>
    <x v="8"/>
    <s v="individuals who do not belong to a SHG"/>
    <x v="16"/>
    <s v="7.x Individuals not in the middle PPI quantile"/>
    <s v="Proportion of individuals who do not belong to a SHG for each reason (Among individuals who do not belong to a SHG)"/>
    <s v="notSHG_no_need"/>
    <n v="0.10706812548255798"/>
    <n v="7.5425734928225305E-3"/>
    <n v="9.2277534165034564E-2"/>
    <n v="0.1218587168000814"/>
    <n v="1930"/>
    <s v="1"/>
  </r>
  <r>
    <x v="0"/>
    <x v="1"/>
    <x v="12"/>
    <s v="Proportion of individuals who do not belong to a SHG for each reason "/>
    <s v="Do not need their services"/>
    <x v="8"/>
    <s v="individuals who do not belong to a SHG"/>
    <x v="15"/>
    <s v="7.3 Individuals in the two highest PPI quantiles"/>
    <s v="Proportion of individuals who do not belong to a SHG for each reason (Among individuals who do not belong to a SHG)"/>
    <s v="notSHG_no_need"/>
    <n v="0.16701325190672309"/>
    <n v="2.0602072400231947E-2"/>
    <n v="0.12661720479609478"/>
    <n v="0.20740929901735139"/>
    <n v="379"/>
    <s v="1"/>
  </r>
  <r>
    <x v="0"/>
    <x v="1"/>
    <x v="12"/>
    <s v="Proportion of individuals who do not belong to a SHG for each reason "/>
    <s v="Do not need their services"/>
    <x v="8"/>
    <s v="individuals who do not belong to a SHG"/>
    <x v="18"/>
    <s v="7.x Individuals not in the two lowest PPI quantiles"/>
    <s v="Proportion of individuals who do not belong to a SHG for each reason (Among individuals who do not belong to a SHG)"/>
    <s v="notSHG_no_need"/>
    <n v="0.14740109726510373"/>
    <n v="1.2054147372634291E-2"/>
    <n v="0.12376480295167722"/>
    <n v="0.17103739157853023"/>
    <n v="1009"/>
    <s v="1"/>
  </r>
  <r>
    <x v="0"/>
    <x v="1"/>
    <x v="12"/>
    <s v="Proportion of individuals who do not belong to a SHG for each reason "/>
    <s v="Do not need their services"/>
    <x v="8"/>
    <s v="individuals who do not belong to a SHG"/>
    <x v="13"/>
    <s v="7.1 Individuals in the two lowest PPI quantiles"/>
    <s v="Proportion of individuals who do not belong to a SHG for each reason (Among individuals who do not belong to a SHG)"/>
    <s v="notSHG_no_need"/>
    <n v="9.3108612744712105E-2"/>
    <n v="8.5531886220159923E-3"/>
    <n v="7.6336973086781418E-2"/>
    <n v="0.10988025240264279"/>
    <n v="1300"/>
    <s v="1"/>
  </r>
  <r>
    <x v="0"/>
    <x v="1"/>
    <x v="12"/>
    <s v="Proportion of individuals who do not belong to a SHG for each reason "/>
    <s v="Have not found a group that suits their needs"/>
    <x v="8"/>
    <s v="individuals who do not belong to a SHG"/>
    <x v="2"/>
    <s v="1.1 All individuals"/>
    <s v="Proportion of individuals who do not belong to a SHG for each reason (Among individuals who do not belong to a SHG)"/>
    <s v="notSHG_not_found"/>
    <n v="9.4554181529628939E-2"/>
    <n v="6.2823846190388664E-3"/>
    <n v="8.2234473278038123E-2"/>
    <n v="0.10687388978121976"/>
    <n v="2309"/>
    <s v="1"/>
  </r>
  <r>
    <x v="0"/>
    <x v="1"/>
    <x v="12"/>
    <s v="Proportion of individuals who do not belong to a SHG for each reason "/>
    <s v="Have not found a group that suits their needs"/>
    <x v="8"/>
    <s v="individuals who do not belong to a SHG"/>
    <x v="4"/>
    <s v="2.2 Individuals who do not have a bank account"/>
    <s v="Proportion of individuals who do not belong to a SHG for each reason (Among individuals who do not belong to a SHG)"/>
    <s v="notSHG_not_found"/>
    <n v="9.1988498357136544E-2"/>
    <n v="6.4798500127119345E-3"/>
    <n v="7.9281804161643155E-2"/>
    <n v="0.10469519255262993"/>
    <n v="2111"/>
    <s v="1"/>
  </r>
  <r>
    <x v="0"/>
    <x v="1"/>
    <x v="12"/>
    <s v="Proportion of individuals who do not belong to a SHG for each reason "/>
    <s v="Have not found a group that suits their needs"/>
    <x v="8"/>
    <s v="individuals who do not belong to a SHG"/>
    <x v="3"/>
    <s v="2.1 Individuals who have a bank account"/>
    <s v="Proportion of individuals who do not belong to a SHG for each reason (Among individuals who do not belong to a SHG)"/>
    <s v="notSHG_not_found"/>
    <n v="0.12034039039803278"/>
    <n v="2.3957720191722726E-2"/>
    <n v="7.336478905926945E-2"/>
    <n v="0.16731599173679612"/>
    <n v="198"/>
    <s v="1"/>
  </r>
  <r>
    <x v="0"/>
    <x v="1"/>
    <x v="12"/>
    <s v="Proportion of individuals who do not belong to a SHG for each reason "/>
    <s v="Have not found a group that suits their needs"/>
    <x v="8"/>
    <s v="individuals who do not belong to a SHG"/>
    <x v="1"/>
    <s v="1.3 Males"/>
    <s v="Proportion of individuals who do not belong to a SHG for each reason (Among individuals who do not belong to a SHG)"/>
    <s v="notSHG_not_found"/>
    <n v="9.6337304108669863E-2"/>
    <n v="9.6842812169941062E-3"/>
    <n v="7.7348223878535655E-2"/>
    <n v="0.11532638433880407"/>
    <n v="973"/>
    <s v="1"/>
  </r>
  <r>
    <x v="0"/>
    <x v="1"/>
    <x v="12"/>
    <s v="Proportion of individuals who do not belong to a SHG for each reason "/>
    <s v="Have not found a group that suits their needs"/>
    <x v="8"/>
    <s v="individuals who do not belong to a SHG"/>
    <x v="0"/>
    <s v="1.2 Females"/>
    <s v="Proportion of individuals who do not belong to a SHG for each reason (Among individuals who do not belong to a SHG)"/>
    <s v="notSHG_not_found"/>
    <n v="9.2777295103108934E-2"/>
    <n v="8.0103944764609598E-3"/>
    <n v="7.7069743140620789E-2"/>
    <n v="0.10848484706559708"/>
    <n v="1336"/>
    <s v="1"/>
  </r>
  <r>
    <x v="0"/>
    <x v="1"/>
    <x v="12"/>
    <s v="Proportion of individuals who do not belong to a SHG for each reason "/>
    <s v="Have not found a group that suits their needs"/>
    <x v="8"/>
    <s v="individuals who do not belong to a SHG"/>
    <x v="16"/>
    <s v="7.x Individuals not in the middle PPI quantile"/>
    <s v="Proportion of individuals who do not belong to a SHG for each reason (Among individuals who do not belong to a SHG)"/>
    <s v="notSHG_not_found"/>
    <n v="9.446451465012061E-2"/>
    <n v="7.4304222020872357E-3"/>
    <n v="7.9894189790428616E-2"/>
    <n v="0.1090348395098126"/>
    <n v="1679"/>
    <s v="1"/>
  </r>
  <r>
    <x v="0"/>
    <x v="1"/>
    <x v="12"/>
    <s v="Proportion of individuals who do not belong to a SHG for each reason "/>
    <s v="Have not found a group that suits their needs"/>
    <x v="8"/>
    <s v="individuals who do not belong to a SHG"/>
    <x v="14"/>
    <s v="7.2 Individuals in the middle PPI quantile"/>
    <s v="Proportion of individuals who do not belong to a SHG for each reason (Among individuals who do not belong to a SHG)"/>
    <s v="notSHG_not_found"/>
    <n v="9.4790350592190542E-2"/>
    <n v="1.1753567074144638E-2"/>
    <n v="7.1743834332871043E-2"/>
    <n v="0.11783686685151004"/>
    <n v="630"/>
    <s v="1"/>
  </r>
  <r>
    <x v="0"/>
    <x v="1"/>
    <x v="12"/>
    <s v="Proportion of individuals who do not belong to a SHG for each reason "/>
    <s v="Have not found a group that suits their needs"/>
    <x v="8"/>
    <s v="individuals who do not belong to a SHG"/>
    <x v="10"/>
    <s v="4.2 Individuals who do not use mobile money"/>
    <s v="Proportion of individuals who do not belong to a SHG for each reason (Among individuals who do not belong to a SHG)"/>
    <s v="notSHG_not_found"/>
    <n v="7.7224834647435167E-2"/>
    <n v="8.7178972925850886E-3"/>
    <n v="6.0130725256209085E-2"/>
    <n v="9.4318944038661257E-2"/>
    <n v="983"/>
    <s v="1"/>
  </r>
  <r>
    <x v="0"/>
    <x v="1"/>
    <x v="12"/>
    <s v="Proportion of individuals who do not belong to a SHG for each reason "/>
    <s v="Have not found a group that suits their needs"/>
    <x v="8"/>
    <s v="individuals who do not belong to a SHG"/>
    <x v="9"/>
    <s v="4.1 Individuals who use mobile money"/>
    <s v="Proportion of individuals who do not belong to a SHG for each reason (Among individuals who do not belong to a SHG)"/>
    <s v="notSHG_not_found"/>
    <n v="0.10704693119751868"/>
    <n v="8.7810321612017822E-3"/>
    <n v="8.9828150959727293E-2"/>
    <n v="0.12426571143531007"/>
    <n v="1326"/>
    <s v="1"/>
  </r>
  <r>
    <x v="0"/>
    <x v="1"/>
    <x v="12"/>
    <s v="Proportion of individuals who do not belong to a SHG for each reason "/>
    <s v="Have not found a group that suits their needs"/>
    <x v="8"/>
    <s v="individuals who do not belong to a SHG"/>
    <x v="12"/>
    <s v="5.2 Individuals without a formal ID"/>
    <s v="Proportion of individuals who do not belong to a SHG for each reason (Among individuals who do not belong to a SHG)"/>
    <s v="notSHG_not_found"/>
    <n v="5.356350554889229E-2"/>
    <n v="1.3137498017125054E-2"/>
    <n v="2.7804055125528335E-2"/>
    <n v="7.9322955972256248E-2"/>
    <n v="300"/>
    <s v="1"/>
  </r>
  <r>
    <x v="0"/>
    <x v="1"/>
    <x v="12"/>
    <s v="Proportion of individuals who do not belong to a SHG for each reason "/>
    <s v="Have not found a group that suits their needs"/>
    <x v="8"/>
    <s v="individuals who do not belong to a SHG"/>
    <x v="11"/>
    <s v="5.1 Individuals with a formal ID"/>
    <s v="Proportion of individuals who do not belong to a SHG for each reason (Among individuals who do not belong to a SHG)"/>
    <s v="notSHG_not_found"/>
    <n v="0.10137776806971055"/>
    <n v="6.9805125514390207E-3"/>
    <n v="8.7689152611546237E-2"/>
    <n v="0.11506638352787486"/>
    <n v="2009"/>
    <s v="1"/>
  </r>
  <r>
    <x v="0"/>
    <x v="1"/>
    <x v="12"/>
    <s v="Proportion of individuals who do not belong to a SHG for each reason "/>
    <s v="Have not found a group that suits their needs"/>
    <x v="8"/>
    <s v="individuals who do not belong to a SHG"/>
    <x v="7"/>
    <s v="3.2 Individuals who do not have access to a mobile phone"/>
    <s v="Proportion of individuals who do not belong to a SHG for each reason (Among individuals who do not belong to a SHG)"/>
    <s v="notSHG_not_found"/>
    <n v="5.4840775729146675E-2"/>
    <n v="1.2947182494306675E-2"/>
    <n v="2.9454477607734508E-2"/>
    <n v="8.0227073850558842E-2"/>
    <n v="306"/>
    <s v="1"/>
  </r>
  <r>
    <x v="0"/>
    <x v="1"/>
    <x v="12"/>
    <s v="Proportion of individuals who do not belong to a SHG for each reason "/>
    <s v="Have not found a group that suits their needs"/>
    <x v="8"/>
    <s v="individuals who do not belong to a SHG"/>
    <x v="5"/>
    <s v="3.1 Individuals who have access to a mobile phone"/>
    <s v="Proportion of individuals who do not belong to a SHG for each reason (Among individuals who do not belong to a SHG)"/>
    <s v="notSHG_not_found"/>
    <n v="0.10082774223211281"/>
    <n v="6.9684330942088347E-3"/>
    <n v="8.7162823304444165E-2"/>
    <n v="0.11449266115978146"/>
    <n v="2003"/>
    <s v="1"/>
  </r>
  <r>
    <x v="0"/>
    <x v="1"/>
    <x v="12"/>
    <s v="Proportion of individuals who do not belong to a SHG for each reason "/>
    <s v="Have not found a group that suits their needs"/>
    <x v="8"/>
    <s v="individuals who do not belong to a SHG"/>
    <x v="6"/>
    <s v="6.1 Rural individuals"/>
    <s v="Proportion of individuals who do not belong to a SHG for each reason (Among individuals who do not belong to a SHG)"/>
    <s v="notSHG_not_found"/>
    <n v="0.10155334222837974"/>
    <n v="1.1648530812728633E-2"/>
    <n v="7.8712725555229596E-2"/>
    <n v="0.12439395890152988"/>
    <n v="762"/>
    <s v="1"/>
  </r>
  <r>
    <x v="0"/>
    <x v="1"/>
    <x v="12"/>
    <s v="Proportion of individuals who do not belong to a SHG for each reason "/>
    <s v="Have not found a group that suits their needs"/>
    <x v="8"/>
    <s v="individuals who do not belong to a SHG"/>
    <x v="8"/>
    <s v="6.2 Urban individuals"/>
    <s v="Proportion of individuals who do not belong to a SHG for each reason (Among individuals who do not belong to a SHG)"/>
    <s v="notSHG_not_found"/>
    <n v="9.0930156188613789E-2"/>
    <n v="7.3820069565592545E-3"/>
    <n v="7.6454812320090437E-2"/>
    <n v="0.10540550005713714"/>
    <n v="1547"/>
    <s v="1"/>
  </r>
  <r>
    <x v="0"/>
    <x v="1"/>
    <x v="12"/>
    <s v="Proportion of individuals who do not belong to a SHG for each reason "/>
    <s v="Have not found a group that suits their needs"/>
    <x v="8"/>
    <s v="individuals who do not belong to a SHG"/>
    <x v="16"/>
    <s v="7.x Individuals not in the middle PPI quantile"/>
    <s v="Proportion of individuals who do not belong to a SHG for each reason (Among individuals who do not belong to a SHG)"/>
    <s v="notSHG_not_found"/>
    <n v="9.2788315308457145E-2"/>
    <n v="6.7372998342616879E-3"/>
    <n v="7.9576823431446203E-2"/>
    <n v="0.10599980718546809"/>
    <n v="1930"/>
    <s v="1"/>
  </r>
  <r>
    <x v="0"/>
    <x v="1"/>
    <x v="12"/>
    <s v="Proportion of individuals who do not belong to a SHG for each reason "/>
    <s v="Have not found a group that suits their needs"/>
    <x v="8"/>
    <s v="individuals who do not belong to a SHG"/>
    <x v="15"/>
    <s v="7.3 Individuals in the two highest PPI quantiles"/>
    <s v="Proportion of individuals who do not belong to a SHG for each reason (Among individuals who do not belong to a SHG)"/>
    <s v="notSHG_not_found"/>
    <n v="0.10296085464387847"/>
    <n v="1.6744452945873709E-2"/>
    <n v="7.0128734801624251E-2"/>
    <n v="0.1357929744861327"/>
    <n v="379"/>
    <s v="1"/>
  </r>
  <r>
    <x v="0"/>
    <x v="1"/>
    <x v="12"/>
    <s v="Proportion of individuals who do not belong to a SHG for each reason "/>
    <s v="Have not found a group that suits their needs"/>
    <x v="8"/>
    <s v="individuals who do not belong to a SHG"/>
    <x v="18"/>
    <s v="7.x Individuals not in the two lowest PPI quantiles"/>
    <s v="Proportion of individuals who do not belong to a SHG for each reason (Among individuals who do not belong to a SHG)"/>
    <s v="notSHG_not_found"/>
    <n v="9.7950750797287392E-2"/>
    <n v="9.693409596529437E-3"/>
    <n v="7.8943493374476245E-2"/>
    <n v="0.11695800822009854"/>
    <n v="1009"/>
    <s v="1"/>
  </r>
  <r>
    <x v="0"/>
    <x v="1"/>
    <x v="12"/>
    <s v="Proportion of individuals who do not belong to a SHG for each reason "/>
    <s v="Have not found a group that suits their needs"/>
    <x v="8"/>
    <s v="individuals who do not belong to a SHG"/>
    <x v="13"/>
    <s v="7.1 Individuals in the two lowest PPI quantiles"/>
    <s v="Proportion of individuals who do not belong to a SHG for each reason (Among individuals who do not belong to a SHG)"/>
    <s v="notSHG_not_found"/>
    <n v="9.1788818967670771E-2"/>
    <n v="8.2218628480008257E-3"/>
    <n v="7.566686409242615E-2"/>
    <n v="0.10791077384291539"/>
    <n v="1300"/>
    <s v="1"/>
  </r>
  <r>
    <x v="0"/>
    <x v="1"/>
    <x v="12"/>
    <s v="Proportion of individuals who do not belong to a SHG for each reason "/>
    <s v="Another reason"/>
    <x v="8"/>
    <s v="individuals who do not belong to a SHG"/>
    <x v="2"/>
    <s v="1.1 All individuals"/>
    <s v="Proportion of individuals who do not belong to a SHG for each reason (Among individuals who do not belong to a SHG)"/>
    <s v="notSHG_other"/>
    <n v="0.20057312858977311"/>
    <n v="8.7596590708006097E-3"/>
    <n v="0.1833955040602876"/>
    <n v="0.21775075311925862"/>
    <n v="2309"/>
    <s v="1"/>
  </r>
  <r>
    <x v="0"/>
    <x v="1"/>
    <x v="12"/>
    <s v="Proportion of individuals who do not belong to a SHG for each reason "/>
    <s v="Another reason"/>
    <x v="8"/>
    <s v="individuals who do not belong to a SHG"/>
    <x v="4"/>
    <s v="2.2 Individuals who do not have a bank account"/>
    <s v="Proportion of individuals who do not belong to a SHG for each reason (Among individuals who do not belong to a SHG)"/>
    <s v="notSHG_other"/>
    <n v="0.2055237718355859"/>
    <n v="9.2469429351890939E-3"/>
    <n v="0.18739093297509954"/>
    <n v="0.22365661069607226"/>
    <n v="2111"/>
    <s v="1"/>
  </r>
  <r>
    <x v="0"/>
    <x v="1"/>
    <x v="12"/>
    <s v="Proportion of individuals who do not belong to a SHG for each reason "/>
    <s v="Another reason"/>
    <x v="8"/>
    <s v="individuals who do not belong to a SHG"/>
    <x v="3"/>
    <s v="2.1 Individuals who have a bank account"/>
    <s v="Proportion of individuals who do not belong to a SHG for each reason (Among individuals who do not belong to a SHG)"/>
    <s v="notSHG_other"/>
    <n v="0.15081705498796194"/>
    <n v="2.6778090916351919E-2"/>
    <n v="9.8311352716077507E-2"/>
    <n v="0.20332275725984639"/>
    <n v="198"/>
    <s v="1"/>
  </r>
  <r>
    <x v="0"/>
    <x v="1"/>
    <x v="12"/>
    <s v="Proportion of individuals who do not belong to a SHG for each reason "/>
    <s v="Another reason"/>
    <x v="8"/>
    <s v="individuals who do not belong to a SHG"/>
    <x v="1"/>
    <s v="1.3 Males"/>
    <s v="Proportion of individuals who do not belong to a SHG for each reason (Among individuals who do not belong to a SHG)"/>
    <s v="notSHG_other"/>
    <n v="0.21367665528956087"/>
    <n v="1.3618821342820997E-2"/>
    <n v="0.18697267124324035"/>
    <n v="0.24038063933588139"/>
    <n v="973"/>
    <s v="1"/>
  </r>
  <r>
    <x v="0"/>
    <x v="1"/>
    <x v="12"/>
    <s v="Proportion of individuals who do not belong to a SHG for each reason "/>
    <s v="Another reason"/>
    <x v="8"/>
    <s v="individuals who do not belong to a SHG"/>
    <x v="0"/>
    <s v="1.2 Females"/>
    <s v="Proportion of individuals who do not belong to a SHG for each reason (Among individuals who do not belong to a SHG)"/>
    <s v="notSHG_other"/>
    <n v="0.18751542913260821"/>
    <n v="1.1008537345742605E-2"/>
    <n v="0.16592883025818683"/>
    <n v="0.20910202800702959"/>
    <n v="1336"/>
    <s v="1"/>
  </r>
  <r>
    <x v="0"/>
    <x v="1"/>
    <x v="12"/>
    <s v="Proportion of individuals who do not belong to a SHG for each reason "/>
    <s v="Another reason"/>
    <x v="8"/>
    <s v="individuals who do not belong to a SHG"/>
    <x v="16"/>
    <s v="7.x Individuals not in the middle PPI quantile"/>
    <s v="Proportion of individuals who do not belong to a SHG for each reason (Among individuals who do not belong to a SHG)"/>
    <s v="notSHG_other"/>
    <n v="0.19630995453979028"/>
    <n v="1.0165423612744478E-2"/>
    <n v="0.176376561746516"/>
    <n v="0.21624334733306455"/>
    <n v="1679"/>
    <s v="1"/>
  </r>
  <r>
    <x v="0"/>
    <x v="1"/>
    <x v="12"/>
    <s v="Proportion of individuals who do not belong to a SHG for each reason "/>
    <s v="Another reason"/>
    <x v="8"/>
    <s v="individuals who do not belong to a SHG"/>
    <x v="14"/>
    <s v="7.2 Individuals in the middle PPI quantile"/>
    <s v="Proportion of individuals who do not belong to a SHG for each reason (Among individuals who do not belong to a SHG)"/>
    <s v="notSHG_other"/>
    <n v="0.21180168727767415"/>
    <n v="1.7203046795667334E-2"/>
    <n v="0.17806977464339549"/>
    <n v="0.24553359991195281"/>
    <n v="630"/>
    <s v="1"/>
  </r>
  <r>
    <x v="0"/>
    <x v="1"/>
    <x v="12"/>
    <s v="Proportion of individuals who do not belong to a SHG for each reason "/>
    <s v="Another reason"/>
    <x v="8"/>
    <s v="individuals who do not belong to a SHG"/>
    <x v="10"/>
    <s v="4.2 Individuals who do not use mobile money"/>
    <s v="Proportion of individuals who do not belong to a SHG for each reason (Among individuals who do not belong to a SHG)"/>
    <s v="notSHG_other"/>
    <n v="0.20213725851276293"/>
    <n v="1.3403767610496544E-2"/>
    <n v="0.17585506429796285"/>
    <n v="0.228419452727563"/>
    <n v="983"/>
    <s v="1"/>
  </r>
  <r>
    <x v="0"/>
    <x v="1"/>
    <x v="12"/>
    <s v="Proportion of individuals who do not belong to a SHG for each reason "/>
    <s v="Another reason"/>
    <x v="8"/>
    <s v="individuals who do not belong to a SHG"/>
    <x v="9"/>
    <s v="4.1 Individuals who use mobile money"/>
    <s v="Proportion of individuals who do not belong to a SHG for each reason (Among individuals who do not belong to a SHG)"/>
    <s v="notSHG_other"/>
    <n v="0.1994455452071548"/>
    <n v="1.156948153934283E-2"/>
    <n v="0.17675887734920856"/>
    <n v="0.22213221306510103"/>
    <n v="1326"/>
    <s v="1"/>
  </r>
  <r>
    <x v="0"/>
    <x v="1"/>
    <x v="12"/>
    <s v="Proportion of individuals who do not belong to a SHG for each reason "/>
    <s v="Another reason"/>
    <x v="8"/>
    <s v="individuals who do not belong to a SHG"/>
    <x v="12"/>
    <s v="5.2 Individuals without a formal ID"/>
    <s v="Proportion of individuals who do not belong to a SHG for each reason (Among individuals who do not belong to a SHG)"/>
    <s v="notSHG_other"/>
    <n v="0.18775586549482692"/>
    <n v="2.3159185045536292E-2"/>
    <n v="0.14234631504249856"/>
    <n v="0.23316541594715529"/>
    <n v="300"/>
    <s v="1"/>
  </r>
  <r>
    <x v="0"/>
    <x v="1"/>
    <x v="12"/>
    <s v="Proportion of individuals who do not belong to a SHG for each reason "/>
    <s v="Another reason"/>
    <x v="8"/>
    <s v="individuals who do not belong to a SHG"/>
    <x v="11"/>
    <s v="5.1 Individuals with a formal ID"/>
    <s v="Proportion of individuals who do not belong to a SHG for each reason (Among individuals who do not belong to a SHG)"/>
    <s v="notSHG_other"/>
    <n v="0.20270677732434095"/>
    <n v="9.4609197366123943E-3"/>
    <n v="0.184154143660163"/>
    <n v="0.2212594109885189"/>
    <n v="2009"/>
    <s v="1"/>
  </r>
  <r>
    <x v="0"/>
    <x v="1"/>
    <x v="12"/>
    <s v="Proportion of individuals who do not belong to a SHG for each reason "/>
    <s v="Another reason"/>
    <x v="8"/>
    <s v="individuals who do not belong to a SHG"/>
    <x v="7"/>
    <s v="3.2 Individuals who do not have access to a mobile phone"/>
    <s v="Proportion of individuals who do not belong to a SHG for each reason (Among individuals who do not belong to a SHG)"/>
    <s v="notSHG_other"/>
    <n v="0.20428406313394573"/>
    <n v="2.4208790017620815E-2"/>
    <n v="0.15681647234218565"/>
    <n v="0.25175165392570581"/>
    <n v="306"/>
    <s v="1"/>
  </r>
  <r>
    <x v="0"/>
    <x v="1"/>
    <x v="12"/>
    <s v="Proportion of individuals who do not belong to a SHG for each reason "/>
    <s v="Another reason"/>
    <x v="8"/>
    <s v="individuals who do not belong to a SHG"/>
    <x v="5"/>
    <s v="3.1 Individuals who have access to a mobile phone"/>
    <s v="Proportion of individuals who do not belong to a SHG for each reason (Among individuals who do not belong to a SHG)"/>
    <s v="notSHG_other"/>
    <n v="0.19998690908387737"/>
    <n v="9.3945649338244095E-3"/>
    <n v="0.18156440772010346"/>
    <n v="0.21840941044765128"/>
    <n v="2003"/>
    <s v="1"/>
  </r>
  <r>
    <x v="0"/>
    <x v="1"/>
    <x v="12"/>
    <s v="Proportion of individuals who do not belong to a SHG for each reason "/>
    <s v="Another reason"/>
    <x v="8"/>
    <s v="individuals who do not belong to a SHG"/>
    <x v="6"/>
    <s v="6.1 Rural individuals"/>
    <s v="Proportion of individuals who do not belong to a SHG for each reason (Among individuals who do not belong to a SHG)"/>
    <s v="notSHG_other"/>
    <n v="0.24015417080526549"/>
    <n v="1.6773043055615871E-2"/>
    <n v="0.20726533245863596"/>
    <n v="0.27304300915189506"/>
    <n v="762"/>
    <s v="1"/>
  </r>
  <r>
    <x v="0"/>
    <x v="1"/>
    <x v="12"/>
    <s v="Proportion of individuals who do not belong to a SHG for each reason "/>
    <s v="Another reason"/>
    <x v="8"/>
    <s v="individuals who do not belong to a SHG"/>
    <x v="8"/>
    <s v="6.2 Urban individuals"/>
    <s v="Proportion of individuals who do not belong to a SHG for each reason (Among individuals who do not belong to a SHG)"/>
    <s v="notSHG_other"/>
    <n v="0.1800788570354207"/>
    <n v="9.9981595918540132E-3"/>
    <n v="0.16047351136233576"/>
    <n v="0.19968420270850565"/>
    <n v="1547"/>
    <s v="1"/>
  </r>
  <r>
    <x v="0"/>
    <x v="1"/>
    <x v="12"/>
    <s v="Proportion of individuals who do not belong to a SHG for each reason "/>
    <s v="Another reason"/>
    <x v="8"/>
    <s v="individuals who do not belong to a SHG"/>
    <x v="16"/>
    <s v="7.x Individuals not in the middle PPI quantile"/>
    <s v="Proportion of individuals who do not belong to a SHG for each reason (Among individuals who do not belong to a SHG)"/>
    <s v="notSHG_other"/>
    <n v="0.20170831888437088"/>
    <n v="9.5415571078567175E-3"/>
    <n v="0.18299782546333715"/>
    <n v="0.22041881230540461"/>
    <n v="1930"/>
    <s v="1"/>
  </r>
  <r>
    <x v="0"/>
    <x v="1"/>
    <x v="12"/>
    <s v="Proportion of individuals who do not belong to a SHG for each reason "/>
    <s v="Another reason"/>
    <x v="8"/>
    <s v="individuals who do not belong to a SHG"/>
    <x v="15"/>
    <s v="7.3 Individuals in the two highest PPI quantiles"/>
    <s v="Proportion of individuals who do not belong to a SHG for each reason (Among individuals who do not belong to a SHG)"/>
    <s v="notSHG_other"/>
    <n v="0.19516888357124498"/>
    <n v="2.197981662956093E-2"/>
    <n v="0.15207138877549237"/>
    <n v="0.2382663783669976"/>
    <n v="379"/>
    <s v="1"/>
  </r>
  <r>
    <x v="0"/>
    <x v="1"/>
    <x v="12"/>
    <s v="Proportion of individuals who do not belong to a SHG for each reason "/>
    <s v="Another reason"/>
    <x v="8"/>
    <s v="individuals who do not belong to a SHG"/>
    <x v="18"/>
    <s v="7.x Individuals not in the two lowest PPI quantiles"/>
    <s v="Proportion of individuals who do not belong to a SHG for each reason (Among individuals who do not belong to a SHG)"/>
    <s v="notSHG_other"/>
    <n v="0.20536801856977208"/>
    <n v="1.3549127805795091E-2"/>
    <n v="0.17880030186547427"/>
    <n v="0.23193573527406988"/>
    <n v="1009"/>
    <s v="1"/>
  </r>
  <r>
    <x v="0"/>
    <x v="1"/>
    <x v="12"/>
    <s v="Proportion of individuals who do not belong to a SHG for each reason "/>
    <s v="Another reason"/>
    <x v="8"/>
    <s v="individuals who do not belong to a SHG"/>
    <x v="13"/>
    <s v="7.1 Individuals in the two lowest PPI quantiles"/>
    <s v="Proportion of individuals who do not belong to a SHG for each reason (Among individuals who do not belong to a SHG)"/>
    <s v="notSHG_other"/>
    <n v="0.19666930440880917"/>
    <n v="1.1434978379603849E-2"/>
    <n v="0.17424686695837208"/>
    <n v="0.21909174185924626"/>
    <n v="1300"/>
    <s v="1"/>
  </r>
  <r>
    <x v="2"/>
    <x v="2"/>
    <x v="7"/>
    <s v="Proportion of households in communities with at least one SHG "/>
    <s v="SACCO in the community"/>
    <x v="2"/>
    <s v="households with community-level data"/>
    <x v="24"/>
    <s v="7.x Households consuming less than $2.50 PPP/day"/>
    <s v="Proportion of households in communities with at least one SHG (Among households with community-level data)"/>
    <s v="SACCO_access"/>
    <n v="0.1661164900655257"/>
    <n v="3.4653114754032835E-2"/>
    <n v="9.7898495041067859E-2"/>
    <n v="0.23433448508998356"/>
    <n v="627"/>
    <s v="1"/>
  </r>
  <r>
    <x v="2"/>
    <x v="2"/>
    <x v="7"/>
    <s v="Proportion of households in communities with at least one SHG "/>
    <s v="SACCO in the community"/>
    <x v="2"/>
    <s v="households with community-level data"/>
    <x v="38"/>
    <s v="7.x Households not consuming between $1.25 PPP and $2.50 PPP/day"/>
    <s v="Proportion of households in communities with at least one SHG (Among households with community-level data)"/>
    <s v="SACCO_access"/>
    <n v="0.2653845211662596"/>
    <n v="2.9272165676813018E-2"/>
    <n v="0.20776484189458419"/>
    <n v="0.32300420043793499"/>
    <n v="2104"/>
    <s v="1"/>
  </r>
  <r>
    <x v="2"/>
    <x v="2"/>
    <x v="7"/>
    <s v="Proportion of households in communities with at least one SHG "/>
    <s v="SACCO in the community"/>
    <x v="2"/>
    <s v="households with community-level data"/>
    <x v="23"/>
    <s v="1.4 All Households"/>
    <s v="Proportion of households in communities with at least one SHG (Among households with community-level data)"/>
    <s v="SACCO_access"/>
    <n v="0.2420997378058164"/>
    <n v="2.7426222167028193E-2"/>
    <n v="0.18811363570645401"/>
    <n v="0.29608583990517878"/>
    <n v="2656"/>
    <s v="1"/>
  </r>
  <r>
    <x v="2"/>
    <x v="2"/>
    <x v="7"/>
    <s v="Proportion of households in communities with at least one SHG "/>
    <s v="SACCO in the community"/>
    <x v="2"/>
    <s v="households with community-level data"/>
    <x v="25"/>
    <s v="7.5 Households consuming more than $2.50 PPP/day"/>
    <s v="Proportion of households in communities with at least one SHG (Among households with community-level data)"/>
    <s v="SACCO_access"/>
    <n v="0.26824469518098831"/>
    <n v="2.9782664476544433E-2"/>
    <n v="0.20962014399673012"/>
    <n v="0.3268692463652465"/>
    <n v="2023"/>
    <s v="1"/>
  </r>
  <r>
    <x v="2"/>
    <x v="2"/>
    <x v="7"/>
    <s v="Proportion of households in communities with at least one SHG "/>
    <s v="SACCO in the community"/>
    <x v="2"/>
    <s v="households with community-level data"/>
    <x v="26"/>
    <s v="7.6 Households consuming between $1.25 PPP and $2.50 PPP/day"/>
    <s v="Proportion of households in communities with at least one SHG (Among households with community-level data)"/>
    <s v="SACCO_access"/>
    <n v="0.16124892581583694"/>
    <n v="3.130699101377854E-2"/>
    <n v="9.9618097754121532E-2"/>
    <n v="0.22287975387755235"/>
    <n v="546"/>
    <s v="1"/>
  </r>
  <r>
    <x v="2"/>
    <x v="2"/>
    <x v="7"/>
    <s v="Proportion of households in communities with at least one SHG "/>
    <s v="SACCO in the community"/>
    <x v="2"/>
    <s v="households with community-level data"/>
    <x v="27"/>
    <s v="7.8 Households consuming less than $1.25 PPP/day"/>
    <s v="Proportion of households in communities with at least one SHG (Among households with community-level data)"/>
    <s v="SACCO_access"/>
    <n v="0.19955811662794709"/>
    <n v="7.5331926632595372E-2"/>
    <n v="5.0953635414621001E-2"/>
    <n v="0.34816259784127318"/>
    <n v="81"/>
    <s v="1"/>
  </r>
  <r>
    <x v="2"/>
    <x v="2"/>
    <x v="7"/>
    <s v="Proportion of households in communities with at least one SHG "/>
    <s v="SACCO in the community"/>
    <x v="2"/>
    <s v="households with community-level data"/>
    <x v="28"/>
    <s v="1.6 Male-headed households"/>
    <s v="Proportion of households in communities with at least one SHG (Among households with community-level data)"/>
    <s v="SACCO_access"/>
    <n v="0.24280628557376752"/>
    <n v="2.9315346124202519E-2"/>
    <n v="0.18510160939558165"/>
    <n v="0.30051096175195335"/>
    <n v="1908"/>
    <s v="1"/>
  </r>
  <r>
    <x v="2"/>
    <x v="2"/>
    <x v="7"/>
    <s v="Proportion of households in communities with at least one SHG "/>
    <s v="SACCO in the community"/>
    <x v="2"/>
    <s v="households with community-level data"/>
    <x v="29"/>
    <s v="1.5 Female-headed households"/>
    <s v="Proportion of households in communities with at least one SHG (Among households with community-level data)"/>
    <s v="SACCO_access"/>
    <n v="0.24032762061145496"/>
    <n v="3.1642813161342306E-2"/>
    <n v="0.17804153061933936"/>
    <n v="0.30261371060357056"/>
    <n v="748"/>
    <s v="1"/>
  </r>
  <r>
    <x v="2"/>
    <x v="2"/>
    <x v="7"/>
    <s v="Proportion of households in communities with at least one SHG "/>
    <s v="SACCO in the community"/>
    <x v="2"/>
    <s v="households with community-level data"/>
    <x v="30"/>
    <s v="2.4 Households that do not have access to a bank account"/>
    <s v="Proportion of households in communities with at least one SHG (Among households with community-level data)"/>
    <s v="SACCO_access"/>
    <n v="0.22860483224658903"/>
    <n v="2.7967569526596684E-2"/>
    <n v="0.17355313556234725"/>
    <n v="0.28365652893083082"/>
    <n v="2096"/>
    <s v="1"/>
  </r>
  <r>
    <x v="2"/>
    <x v="2"/>
    <x v="7"/>
    <s v="Proportion of households in communities with at least one SHG "/>
    <s v="SACCO in the community"/>
    <x v="2"/>
    <s v="households with community-level data"/>
    <x v="31"/>
    <s v="2.3 Households that have access to a bank account"/>
    <s v="Proportion of households in communities with at least one SHG (Among households with community-level data)"/>
    <s v="SACCO_access"/>
    <n v="0.29978006933115775"/>
    <n v="4.6082362068221278E-2"/>
    <n v="0.20906394210714629"/>
    <n v="0.39049619655516921"/>
    <n v="560"/>
    <s v="1"/>
  </r>
  <r>
    <x v="2"/>
    <x v="2"/>
    <x v="7"/>
    <s v="Proportion of households in communities with at least one SHG "/>
    <s v="SACCO in the community"/>
    <x v="2"/>
    <s v="households with community-level data"/>
    <x v="32"/>
    <s v="3.4 Households that do not have access to a mobile phone"/>
    <s v="Proportion of households in communities with at least one SHG (Among households with community-level data)"/>
    <s v="SACCO_access"/>
    <n v="0.1725736601363374"/>
    <n v="3.9086477712271639E-2"/>
    <n v="9.5626930738699781E-2"/>
    <n v="0.24952038953397504"/>
    <n v="526"/>
    <s v="1"/>
  </r>
  <r>
    <x v="2"/>
    <x v="2"/>
    <x v="7"/>
    <s v="Proportion of households in communities with at least one SHG "/>
    <s v="SACCO in the community"/>
    <x v="2"/>
    <s v="households with community-level data"/>
    <x v="33"/>
    <s v="3.3 Households that have access to a mobile phone"/>
    <s v="Proportion of households in communities with at least one SHG (Among households with community-level data)"/>
    <s v="SACCO_access"/>
    <n v="0.26269874796387055"/>
    <n v="2.9688836708237805E-2"/>
    <n v="0.20425888847534457"/>
    <n v="0.32113860745239653"/>
    <n v="2130"/>
    <s v="1"/>
  </r>
  <r>
    <x v="2"/>
    <x v="2"/>
    <x v="7"/>
    <s v="Proportion of households in communities with at least one SHG "/>
    <s v="SACCO in the community"/>
    <x v="2"/>
    <s v="households with community-level data"/>
    <x v="34"/>
    <s v="4.4 Households that do not use mobile money"/>
    <s v="Proportion of households in communities with at least one SHG (Among households with community-level data)"/>
    <s v="SACCO_access"/>
    <n v="0.17592093141657011"/>
    <n v="2.8744123111081106E-2"/>
    <n v="0.1193389155433517"/>
    <n v="0.23250294728978854"/>
    <n v="1278"/>
    <s v="1"/>
  </r>
  <r>
    <x v="2"/>
    <x v="2"/>
    <x v="7"/>
    <s v="Proportion of households in communities with at least one SHG "/>
    <s v="SACCO in the community"/>
    <x v="2"/>
    <s v="households with community-level data"/>
    <x v="35"/>
    <s v="4.3 Households that use mobile money"/>
    <s v="Proportion of households in communities with at least one SHG (Among households with community-level data)"/>
    <s v="SACCO_access"/>
    <n v="0.2977227591355075"/>
    <n v="3.5553422547840781E-2"/>
    <n v="0.22773897908879742"/>
    <n v="0.36770653918221757"/>
    <n v="1378"/>
    <s v="1"/>
  </r>
  <r>
    <x v="2"/>
    <x v="2"/>
    <x v="7"/>
    <s v="Proportion of households in communities with at least one SHG "/>
    <s v="SACCO in the community"/>
    <x v="2"/>
    <s v="households with community-level data"/>
    <x v="36"/>
    <s v="6.4 Urban households"/>
    <s v="Proportion of households in communities with at least one SHG (Among households with community-level data)"/>
    <s v="SACCO_access"/>
    <n v="0.32960034111005493"/>
    <n v="4.9864512815200324E-2"/>
    <n v="0.23078058080244612"/>
    <n v="0.42842010141766373"/>
    <n v="1080"/>
    <s v="1"/>
  </r>
  <r>
    <x v="2"/>
    <x v="2"/>
    <x v="7"/>
    <s v="Proportion of households in communities with at least one SHG "/>
    <s v="SACCO in the community"/>
    <x v="2"/>
    <s v="households with community-level data"/>
    <x v="37"/>
    <s v="6.3 Rural households"/>
    <s v="Proportion of households in communities with at least one SHG (Among households with community-level data)"/>
    <s v="SACCO_access"/>
    <n v="0.19921073500986186"/>
    <n v="3.3214093455339058E-2"/>
    <n v="0.13365102458524764"/>
    <n v="0.26477044543447609"/>
    <n v="1576"/>
    <s v="1"/>
  </r>
  <r>
    <x v="2"/>
    <x v="2"/>
    <x v="7"/>
    <s v="Proportion of households in communities with at least one SHG "/>
    <s v="SACCO in the community"/>
    <x v="2"/>
    <s v="households with community-level data"/>
    <x v="39"/>
    <s v="7.x Households consuming more than $1.25 PPP/day"/>
    <s v="Proportion of households in communities with at least one SHG (Among households with community-level data)"/>
    <s v="SACCO_access"/>
    <n v="0.24364740701475324"/>
    <n v="2.7449494528759867E-2"/>
    <n v="0.18961549532160546"/>
    <n v="0.29767931870790104"/>
    <n v="2569"/>
    <s v="1"/>
  </r>
  <r>
    <x v="0"/>
    <x v="0"/>
    <x v="1"/>
    <s v="Proportion of individuals who have received financial advice from a SHG "/>
    <s v="SACCO "/>
    <x v="2"/>
    <s v="all question respondents"/>
    <x v="0"/>
    <s v="1.2 Females"/>
    <s v="Proportion of individuals who have received financial advice from a SHG (Among all question respondents)"/>
    <s v="SACCO_advice"/>
    <n v="0"/>
    <m/>
    <m/>
    <m/>
    <n v="1818"/>
    <s v="1"/>
  </r>
  <r>
    <x v="0"/>
    <x v="0"/>
    <x v="1"/>
    <s v="Proportion of individuals who have received financial advice from a SHG "/>
    <s v="SACCO "/>
    <x v="2"/>
    <s v="all question respondents"/>
    <x v="1"/>
    <s v="1.3 Males"/>
    <s v="Proportion of individuals who have received financial advice from a SHG (Among all question respondents)"/>
    <s v="SACCO_advice"/>
    <n v="0"/>
    <m/>
    <m/>
    <m/>
    <n v="1211"/>
    <s v="1"/>
  </r>
  <r>
    <x v="0"/>
    <x v="0"/>
    <x v="1"/>
    <s v="Proportion of individuals who have received financial advice from a SHG "/>
    <s v="SACCO "/>
    <x v="2"/>
    <s v="all question respondents"/>
    <x v="2"/>
    <s v="1.1 All individuals"/>
    <s v="Proportion of individuals who have received financial advice from a SHG (Among all question respondents)"/>
    <s v="SACCO_advice"/>
    <n v="0"/>
    <m/>
    <m/>
    <m/>
    <n v="3029"/>
    <s v="1"/>
  </r>
  <r>
    <x v="0"/>
    <x v="0"/>
    <x v="1"/>
    <s v="Proportion of individuals who have received financial advice from a SHG "/>
    <s v="SACCO "/>
    <x v="2"/>
    <s v="all question respondents"/>
    <x v="3"/>
    <s v="2.1 Individuals who have a bank account"/>
    <s v="Proportion of individuals who have received financial advice from a SHG (Among all question respondents)"/>
    <s v="SACCO_advice"/>
    <n v="0"/>
    <m/>
    <m/>
    <m/>
    <n v="285"/>
    <s v="1"/>
  </r>
  <r>
    <x v="0"/>
    <x v="0"/>
    <x v="1"/>
    <s v="Proportion of individuals who have received financial advice from a SHG "/>
    <s v="SACCO "/>
    <x v="2"/>
    <s v="all question respondents"/>
    <x v="4"/>
    <s v="2.2 Individuals who do not have a bank account"/>
    <s v="Proportion of individuals who have received financial advice from a SHG (Among all question respondents)"/>
    <s v="SACCO_advice"/>
    <n v="0"/>
    <m/>
    <m/>
    <m/>
    <n v="2744"/>
    <s v="1"/>
  </r>
  <r>
    <x v="0"/>
    <x v="0"/>
    <x v="1"/>
    <s v="Proportion of individuals who have received financial advice from a SHG "/>
    <s v="SACCO "/>
    <x v="2"/>
    <s v="all question respondents"/>
    <x v="5"/>
    <s v="3.1 Individuals who have access to a mobile phone"/>
    <s v="Proportion of individuals who have received financial advice from a SHG (Among all question respondents)"/>
    <s v="SACCO_advice"/>
    <n v="0"/>
    <m/>
    <m/>
    <m/>
    <n v="2682"/>
    <s v="1"/>
  </r>
  <r>
    <x v="0"/>
    <x v="0"/>
    <x v="1"/>
    <s v="Proportion of individuals who have received financial advice from a SHG "/>
    <s v="SACCO "/>
    <x v="2"/>
    <s v="all question respondents"/>
    <x v="6"/>
    <s v="6.1 Rural individuals"/>
    <s v="Proportion of individuals who have received financial advice from a SHG (Among all question respondents)"/>
    <s v="SACCO_advice"/>
    <n v="0"/>
    <m/>
    <m/>
    <m/>
    <n v="2027"/>
    <s v="1"/>
  </r>
  <r>
    <x v="0"/>
    <x v="0"/>
    <x v="1"/>
    <s v="Proportion of individuals who have received financial advice from a SHG "/>
    <s v="SACCO "/>
    <x v="2"/>
    <s v="all question respondents"/>
    <x v="7"/>
    <s v="3.2 Individuals who do not have access to a mobile phone"/>
    <s v="Proportion of individuals who have received financial advice from a SHG (Among all question respondents)"/>
    <s v="SACCO_advice"/>
    <n v="0"/>
    <m/>
    <m/>
    <m/>
    <n v="347"/>
    <s v="1"/>
  </r>
  <r>
    <x v="0"/>
    <x v="0"/>
    <x v="1"/>
    <s v="Proportion of individuals who have received financial advice from a SHG "/>
    <s v="SACCO "/>
    <x v="2"/>
    <s v="all question respondents"/>
    <x v="8"/>
    <s v="6.2 Urban individuals"/>
    <s v="Proportion of individuals who have received financial advice from a SHG (Among all question respondents)"/>
    <s v="SACCO_advice"/>
    <n v="0"/>
    <m/>
    <m/>
    <m/>
    <n v="1002"/>
    <s v="1"/>
  </r>
  <r>
    <x v="0"/>
    <x v="0"/>
    <x v="1"/>
    <s v="Proportion of individuals who have received financial advice from a SHG "/>
    <s v="SACCO "/>
    <x v="2"/>
    <s v="all question respondents"/>
    <x v="9"/>
    <s v="4.1 Individuals who use mobile money"/>
    <s v="Proportion of individuals who have received financial advice from a SHG (Among all question respondents)"/>
    <s v="SACCO_advice"/>
    <n v="0"/>
    <m/>
    <m/>
    <m/>
    <n v="1835"/>
    <s v="1"/>
  </r>
  <r>
    <x v="0"/>
    <x v="0"/>
    <x v="1"/>
    <s v="Proportion of individuals who have received financial advice from a SHG "/>
    <s v="SACCO "/>
    <x v="2"/>
    <s v="all question respondents"/>
    <x v="10"/>
    <s v="4.2 Individuals who do not use mobile money"/>
    <s v="Proportion of individuals who have received financial advice from a SHG (Among all question respondents)"/>
    <s v="SACCO_advice"/>
    <n v="0"/>
    <m/>
    <m/>
    <m/>
    <n v="1194"/>
    <s v="1"/>
  </r>
  <r>
    <x v="0"/>
    <x v="0"/>
    <x v="1"/>
    <s v="Proportion of individuals who have received financial advice from a SHG "/>
    <s v="SACCO "/>
    <x v="2"/>
    <s v="all question respondents"/>
    <x v="11"/>
    <s v="5.1 Individuals with a formal ID"/>
    <s v="Proportion of individuals who have received financial advice from a SHG (Among all question respondents)"/>
    <s v="SACCO_advice"/>
    <n v="0"/>
    <m/>
    <m/>
    <m/>
    <n v="2691"/>
    <s v="1"/>
  </r>
  <r>
    <x v="0"/>
    <x v="0"/>
    <x v="1"/>
    <s v="Proportion of individuals who have received financial advice from a SHG "/>
    <s v="SACCO "/>
    <x v="2"/>
    <s v="all question respondents"/>
    <x v="12"/>
    <s v="5.2 Individuals without a formal ID"/>
    <s v="Proportion of individuals who have received financial advice from a SHG (Among all question respondents)"/>
    <s v="SACCO_advice"/>
    <n v="0"/>
    <m/>
    <m/>
    <m/>
    <n v="338"/>
    <s v="1"/>
  </r>
  <r>
    <x v="0"/>
    <x v="0"/>
    <x v="1"/>
    <s v="Proportion of individuals who have received financial advice from a SHG "/>
    <s v="SACCO "/>
    <x v="2"/>
    <s v="all question respondents"/>
    <x v="13"/>
    <s v="7.1 Individuals in the two lowest PPI quantiles"/>
    <s v="Proportion of individuals who have received financial advice from a SHG (Among all question respondents)"/>
    <s v="SACCO_advice"/>
    <n v="0"/>
    <m/>
    <m/>
    <m/>
    <n v="1691"/>
    <s v="1"/>
  </r>
  <r>
    <x v="0"/>
    <x v="0"/>
    <x v="1"/>
    <s v="Proportion of individuals who have received financial advice from a SHG "/>
    <s v="SACCO "/>
    <x v="2"/>
    <s v="all question respondents"/>
    <x v="14"/>
    <s v="7.2 Individuals in the middle PPI quantile"/>
    <s v="Proportion of individuals who have received financial advice from a SHG (Among all question respondents)"/>
    <s v="SACCO_advice"/>
    <n v="0"/>
    <m/>
    <m/>
    <m/>
    <n v="854"/>
    <s v="1"/>
  </r>
  <r>
    <x v="0"/>
    <x v="0"/>
    <x v="1"/>
    <s v="Proportion of individuals who have received financial advice from a SHG "/>
    <s v="SACCO "/>
    <x v="2"/>
    <s v="all question respondents"/>
    <x v="15"/>
    <s v="7.3 Individuals in the two highest PPI quantiles"/>
    <s v="Proportion of individuals who have received financial advice from a SHG (Among all question respondents)"/>
    <s v="SACCO_advice"/>
    <n v="0"/>
    <m/>
    <m/>
    <m/>
    <n v="484"/>
    <s v="1"/>
  </r>
  <r>
    <x v="0"/>
    <x v="0"/>
    <x v="1"/>
    <s v="Proportion of individuals who have received financial advice from a SHG "/>
    <s v="SACCO "/>
    <x v="2"/>
    <s v="all question respondents"/>
    <x v="16"/>
    <s v="7.x Individuals not in the middle PPI quantile"/>
    <s v="Proportion of individuals who have received financial advice from a SHG (Among all question respondents)"/>
    <s v="SACCO_advice"/>
    <n v="0"/>
    <m/>
    <m/>
    <m/>
    <n v="2175"/>
    <s v="1"/>
  </r>
  <r>
    <x v="0"/>
    <x v="0"/>
    <x v="1"/>
    <s v="Proportion of individuals who have received financial advice from a SHG "/>
    <s v="SACCO "/>
    <x v="2"/>
    <s v="all question respondents"/>
    <x v="17"/>
    <s v="7.x Individuals not in the two highest PPI quantiles"/>
    <s v="Proportion of individuals who have received financial advice from a SHG (Among all question respondents)"/>
    <s v="SACCO_advice"/>
    <n v="0"/>
    <m/>
    <m/>
    <m/>
    <n v="2545"/>
    <s v="1"/>
  </r>
  <r>
    <x v="0"/>
    <x v="0"/>
    <x v="1"/>
    <s v="Proportion of individuals who have received financial advice from a SHG "/>
    <s v="SACCO "/>
    <x v="2"/>
    <s v="all question respondents"/>
    <x v="18"/>
    <s v="7.x Individuals not in the two lowest PPI quantiles"/>
    <s v="Proportion of individuals who have received financial advice from a SHG (Among all question respondents)"/>
    <s v="SACCO_advice"/>
    <n v="0"/>
    <m/>
    <m/>
    <m/>
    <n v="1338"/>
    <s v="1"/>
  </r>
  <r>
    <x v="1"/>
    <x v="0"/>
    <x v="1"/>
    <s v="Proportion of individuals who have received financial advice from a SHG "/>
    <s v="SACCO"/>
    <x v="2"/>
    <s v="all question respondents"/>
    <x v="2"/>
    <s v="1.1 All individuals"/>
    <s v="Proportion of individuals who have received financial advice from a SHG (Among all question respondents)"/>
    <s v="SACCO_ask_advice_money"/>
    <n v="3.8984100596499953E-4"/>
    <n v="2.5477912665493595E-4"/>
    <n v="-1.0958081845363041E-4"/>
    <n v="8.8926283038362952E-4"/>
    <n v="9459"/>
    <s v="1"/>
  </r>
  <r>
    <x v="1"/>
    <x v="0"/>
    <x v="1"/>
    <s v="Proportion of individuals who have received financial advice from a SHG "/>
    <s v="SACCO"/>
    <x v="2"/>
    <s v="all question respondents"/>
    <x v="0"/>
    <s v="1.2 Females"/>
    <s v="Proportion of individuals who have received financial advice from a SHG (Among all question respondents)"/>
    <s v="SACCO_ask_advice_money"/>
    <n v="4.9683375841851659E-4"/>
    <n v="4.9675042713911456E-4"/>
    <n v="-4.7690379951947004E-4"/>
    <n v="1.4705713163565032E-3"/>
    <n v="4119"/>
    <s v="1"/>
  </r>
  <r>
    <x v="1"/>
    <x v="0"/>
    <x v="1"/>
    <s v="Proportion of individuals who have received financial advice from a SHG "/>
    <s v="SACCO"/>
    <x v="2"/>
    <s v="all question respondents"/>
    <x v="1"/>
    <s v="1.3 Males"/>
    <s v="Proportion of individuals who have received financial advice from a SHG (Among all question respondents)"/>
    <s v="SACCO_ask_advice_money"/>
    <n v="2.8714292792018985E-4"/>
    <n v="1.4817839816654536E-4"/>
    <n v="-3.318566800270819E-6"/>
    <n v="5.7760442264065057E-4"/>
    <n v="5340"/>
    <s v="1"/>
  </r>
  <r>
    <x v="1"/>
    <x v="0"/>
    <x v="1"/>
    <s v="Proportion of individuals who have received financial advice from a SHG "/>
    <s v="SACCO"/>
    <x v="2"/>
    <s v="all question respondents"/>
    <x v="3"/>
    <s v="2.1 Individuals who have a bank account"/>
    <s v="Proportion of individuals who have received financial advice from a SHG (Among all question respondents)"/>
    <s v="SACCO_ask_advice_money"/>
    <n v="7.1246687081271765E-4"/>
    <n v="5.3340683265585545E-4"/>
    <n v="-3.3312511711785717E-4"/>
    <n v="1.7580588587432925E-3"/>
    <n v="868"/>
    <s v="1"/>
  </r>
  <r>
    <x v="1"/>
    <x v="0"/>
    <x v="1"/>
    <s v="Proportion of individuals who have received financial advice from a SHG "/>
    <s v="SACCO"/>
    <x v="2"/>
    <s v="all question respondents"/>
    <x v="4"/>
    <s v="2.2 Individuals who do not have a bank account"/>
    <s v="Proportion of individuals who have received financial advice from a SHG (Among all question respondents)"/>
    <s v="SACCO_ask_advice_money"/>
    <n v="3.5224471285888454E-4"/>
    <n v="2.7761356187079372E-4"/>
    <n v="-1.9193751028156813E-4"/>
    <n v="8.9642693599933715E-4"/>
    <n v="8591"/>
    <s v="1"/>
  </r>
  <r>
    <x v="1"/>
    <x v="0"/>
    <x v="1"/>
    <s v="Proportion of individuals who have received financial advice from a SHG "/>
    <s v="SACCO"/>
    <x v="2"/>
    <s v="all question respondents"/>
    <x v="5"/>
    <s v="3.1 Individuals who have access to a mobile phone"/>
    <s v="Proportion of individuals who have received financial advice from a SHG (Among all question respondents)"/>
    <s v="SACCO_ask_advice_money"/>
    <n v="4.1822888320228505E-4"/>
    <n v="2.7333071243151923E-4"/>
    <n v="-1.1755803491944182E-4"/>
    <n v="9.5401580132401193E-4"/>
    <n v="8703"/>
    <s v="1"/>
  </r>
  <r>
    <x v="1"/>
    <x v="0"/>
    <x v="1"/>
    <s v="Proportion of individuals who have received financial advice from a SHG "/>
    <s v="SACCO"/>
    <x v="2"/>
    <s v="all question respondents"/>
    <x v="7"/>
    <s v="3.2 Individuals who do not have access to a mobile phone"/>
    <s v="Proportion of individuals who have received financial advice from a SHG (Among all question respondents)"/>
    <s v="SACCO_ask_advice_money"/>
    <n v="0"/>
    <m/>
    <m/>
    <m/>
    <n v="756"/>
    <s v="1"/>
  </r>
  <r>
    <x v="1"/>
    <x v="0"/>
    <x v="1"/>
    <s v="Proportion of individuals who have received financial advice from a SHG "/>
    <s v="SACCO"/>
    <x v="2"/>
    <s v="all question respondents"/>
    <x v="9"/>
    <s v="4.1 Individuals who use mobile money"/>
    <s v="Proportion of individuals who have received financial advice from a SHG (Among all question respondents)"/>
    <s v="SACCO_ask_advice_money"/>
    <n v="1.9016211678405285E-4"/>
    <n v="1.1391650277629682E-4"/>
    <n v="-3.3138702222918506E-5"/>
    <n v="4.1346293579102417E-4"/>
    <n v="5248"/>
    <s v="1"/>
  </r>
  <r>
    <x v="1"/>
    <x v="0"/>
    <x v="1"/>
    <s v="Proportion of individuals who have received financial advice from a SHG "/>
    <s v="SACCO"/>
    <x v="2"/>
    <s v="all question respondents"/>
    <x v="10"/>
    <s v="4.2 Individuals who do not use mobile money"/>
    <s v="Proportion of individuals who have received financial advice from a SHG (Among all question respondents)"/>
    <s v="SACCO_ask_advice_money"/>
    <n v="6.8604231637246164E-4"/>
    <n v="6.0960960049111256E-4"/>
    <n v="-5.0892346774659351E-4"/>
    <n v="1.8810081004915168E-3"/>
    <n v="4211"/>
    <s v="1"/>
  </r>
  <r>
    <x v="1"/>
    <x v="0"/>
    <x v="1"/>
    <s v="Proportion of individuals who have received financial advice from a SHG "/>
    <s v="SACCO"/>
    <x v="2"/>
    <s v="all question respondents"/>
    <x v="11"/>
    <s v="5.1 Individuals with a formal ID"/>
    <s v="Proportion of individuals who have received financial advice from a SHG (Among all question respondents)"/>
    <s v="SACCO_ask_advice_money"/>
    <n v="4.6161260034323066E-4"/>
    <n v="3.0167389738916972E-4"/>
    <n v="-1.2973304948164625E-4"/>
    <n v="1.0529582501681077E-3"/>
    <n v="8227"/>
    <s v="1"/>
  </r>
  <r>
    <x v="1"/>
    <x v="0"/>
    <x v="1"/>
    <s v="Proportion of individuals who have received financial advice from a SHG "/>
    <s v="SACCO"/>
    <x v="2"/>
    <s v="all question respondents"/>
    <x v="12"/>
    <s v="5.2 Individuals without a formal ID"/>
    <s v="Proportion of individuals who have received financial advice from a SHG (Among all question respondents)"/>
    <s v="SACCO_ask_advice_money"/>
    <n v="0"/>
    <m/>
    <m/>
    <m/>
    <n v="1232"/>
    <s v="1"/>
  </r>
  <r>
    <x v="1"/>
    <x v="0"/>
    <x v="1"/>
    <s v="Proportion of individuals who have received financial advice from a SHG "/>
    <s v="SACCO"/>
    <x v="2"/>
    <s v="all question respondents"/>
    <x v="6"/>
    <s v="6.1 Rural individuals"/>
    <s v="Proportion of individuals who have received financial advice from a SHG (Among all question respondents)"/>
    <s v="SACCO_ask_advice_money"/>
    <n v="1.8603255285872886E-4"/>
    <n v="1.0901768391090065E-4"/>
    <n v="-2.7665528720831047E-5"/>
    <n v="3.9973063443828874E-4"/>
    <n v="6846"/>
    <s v="1"/>
  </r>
  <r>
    <x v="1"/>
    <x v="0"/>
    <x v="1"/>
    <s v="Proportion of individuals who have received financial advice from a SHG "/>
    <s v="SACCO"/>
    <x v="2"/>
    <s v="all question respondents"/>
    <x v="19"/>
    <s v="6.2 Ubran individuals"/>
    <s v="Proportion of individuals who have received financial advice from a SHG (Among all question respondents)"/>
    <s v="SACCO_ask_advice_money"/>
    <n v="7.7835721079631262E-4"/>
    <n v="7.1063896434777946E-4"/>
    <n v="-6.1464783140327745E-4"/>
    <n v="2.1713622529959025E-3"/>
    <n v="2613"/>
    <s v="1"/>
  </r>
  <r>
    <x v="1"/>
    <x v="0"/>
    <x v="1"/>
    <s v="Proportion of individuals who have received financial advice from a SHG "/>
    <s v="SACCO"/>
    <x v="2"/>
    <s v="all question respondents"/>
    <x v="20"/>
    <s v="7.1 individuals in the two lowest PPI quintiles"/>
    <s v="Proportion of individuals who have received financial advice from a SHG (Among all question respondents)"/>
    <s v="SACCO_ask_advice_money"/>
    <n v="6.286314363449704E-4"/>
    <n v="4.3626878883126476E-4"/>
    <n v="-2.2654911677038876E-4"/>
    <n v="1.4838119894603295E-3"/>
    <n v="6484"/>
    <s v="1"/>
  </r>
  <r>
    <x v="1"/>
    <x v="0"/>
    <x v="1"/>
    <s v="Proportion of individuals who have received financial advice from a SHG "/>
    <s v="SACCO"/>
    <x v="2"/>
    <s v="all question respondents"/>
    <x v="21"/>
    <s v="7.2 individuals in the middle PPI quintile"/>
    <s v="Proportion of individuals who have received financial advice from a SHG (Among all question respondents)"/>
    <s v="SACCO_ask_advice_money"/>
    <n v="0"/>
    <m/>
    <m/>
    <m/>
    <n v="1967"/>
    <s v="1"/>
  </r>
  <r>
    <x v="1"/>
    <x v="0"/>
    <x v="1"/>
    <s v="Proportion of individuals who have received financial advice from a SHG "/>
    <s v="SACCO"/>
    <x v="2"/>
    <s v="all question respondents"/>
    <x v="22"/>
    <s v="7.3 individuals in the two highest PPI quintiles"/>
    <s v="Proportion of individuals who have received financial advice from a SHG (Among all question respondents)"/>
    <s v="SACCO_ask_advice_money"/>
    <n v="1.4376455719625013E-4"/>
    <n v="1.4392287011744134E-4"/>
    <n v="-1.3835518829988485E-4"/>
    <n v="4.2588430269238512E-4"/>
    <n v="1008"/>
    <s v="1"/>
  </r>
  <r>
    <x v="1"/>
    <x v="1"/>
    <x v="13"/>
    <s v="Proportion of individuals who use a SHG for each service "/>
    <s v="Use their SACCO to help them get a better price for their produce/products"/>
    <x v="2"/>
    <s v="individuals who belong to that SHG"/>
    <x v="2"/>
    <s v="1.1 All individuals"/>
    <s v="Proportion of individuals who use a SHG for each service (Among individuals who belong to that SHG)"/>
    <s v="SACCO_better_price"/>
    <n v="6.8402263676435537E-2"/>
    <n v="2.622744623834845E-2"/>
    <n v="1.6521782645731072E-2"/>
    <n v="0.12028274470714001"/>
    <n v="133"/>
    <s v="1"/>
  </r>
  <r>
    <x v="1"/>
    <x v="1"/>
    <x v="13"/>
    <s v="Proportion of individuals who use a SHG for each service "/>
    <s v="Use their SACCO to help them get a better price for their produce/products"/>
    <x v="2"/>
    <s v="individuals who belong to that SHG"/>
    <x v="0"/>
    <s v="1.2 Females"/>
    <s v="Proportion of individuals who use a SHG for each service (Among individuals who belong to that SHG)"/>
    <s v="SACCO_better_price"/>
    <n v="7.3228404658680232E-2"/>
    <n v="3.5448908239036792E-2"/>
    <n v="3.7342735437424224E-3"/>
    <n v="0.14272253577361804"/>
    <n v="71"/>
    <s v="1"/>
  </r>
  <r>
    <x v="1"/>
    <x v="1"/>
    <x v="13"/>
    <s v="Proportion of individuals who use a SHG for each service "/>
    <s v="Use their SACCO to help them get a better price for their produce/products"/>
    <x v="2"/>
    <s v="individuals who belong to that SHG"/>
    <x v="1"/>
    <s v="1.3 Males"/>
    <s v="Proportion of individuals who use a SHG for each service (Among individuals who belong to that SHG)"/>
    <s v="SACCO_better_price"/>
    <n v="5.6469578326699799E-2"/>
    <n v="2.3896361555206348E-2"/>
    <n v="9.620004577647473E-3"/>
    <n v="0.10331915207575212"/>
    <n v="62"/>
    <s v="1"/>
  </r>
  <r>
    <x v="1"/>
    <x v="1"/>
    <x v="13"/>
    <s v="Proportion of individuals who use a SHG for each service "/>
    <s v="Use their SACCO to help them get a better price for their produce/products"/>
    <x v="2"/>
    <s v="individuals who belong to that SHG"/>
    <x v="19"/>
    <s v="6.2 Ubran individuals"/>
    <s v="Proportion of individuals who use a SHG for each service (Among individuals who belong to that SHG)"/>
    <s v="SACCO_better_price"/>
    <n v="3.9621857420113316E-2"/>
    <n v="2.6834024430087595E-2"/>
    <n v="-1.2981073995874504E-2"/>
    <n v="9.2224788836101135E-2"/>
    <n v="68"/>
    <s v="1"/>
  </r>
  <r>
    <x v="1"/>
    <x v="1"/>
    <x v="13"/>
    <s v="Proportion of individuals who use a SHG for each service "/>
    <s v="Use their SACCO to help them get a better price for their produce/products"/>
    <x v="2"/>
    <s v="individuals who belong to that SHG"/>
    <x v="6"/>
    <s v="6.1 Rural individuals"/>
    <s v="Proportion of individuals who use a SHG for each service (Among individuals who belong to that SHG)"/>
    <s v="SACCO_better_price"/>
    <n v="0.11594690851384756"/>
    <n v="5.0554958508754903E-2"/>
    <n v="1.6816190501760475E-2"/>
    <n v="0.21507762652593465"/>
    <n v="65"/>
    <s v="1"/>
  </r>
  <r>
    <x v="1"/>
    <x v="1"/>
    <x v="13"/>
    <s v="Proportion of individuals who use a SHG for each service "/>
    <s v="Use their SACCO to help them get a better price for their produce/products"/>
    <x v="2"/>
    <s v="individuals who belong to that SHG"/>
    <x v="20"/>
    <s v="7.1 individuals in the two lowest PPI quintiles"/>
    <s v="Proportion of individuals who use a SHG for each service (Among individuals who belong to that SHG)"/>
    <s v="SACCO_better_price"/>
    <n v="7.2916802908898071E-2"/>
    <n v="4.0074211596516203E-2"/>
    <n v="-5.6587000403447024E-3"/>
    <n v="0.15149230585814083"/>
    <n v="46"/>
    <s v="1"/>
  </r>
  <r>
    <x v="1"/>
    <x v="1"/>
    <x v="13"/>
    <s v="Proportion of individuals who use a SHG for each service "/>
    <s v="Use their SACCO to help them get a better price for their produce/products"/>
    <x v="2"/>
    <s v="individuals who belong to that SHG"/>
    <x v="21"/>
    <s v="7.2 individuals in the middle PPI quintile"/>
    <s v="Proportion of individuals who use a SHG for each service (Among individuals who belong to that SHG)"/>
    <s v="SACCO_better_price"/>
    <n v="0.12626594234906632"/>
    <n v="5.8757256177690405E-2"/>
    <n v="1.1085361704787605E-2"/>
    <n v="0.24144652299334504"/>
    <n v="55"/>
    <s v="1"/>
  </r>
  <r>
    <x v="1"/>
    <x v="1"/>
    <x v="13"/>
    <s v="Proportion of individuals who use a SHG for each service "/>
    <s v="Use their SACCO to help them get a better price for their produce/products"/>
    <x v="2"/>
    <s v="individuals who belong to that SHG"/>
    <x v="22"/>
    <s v="7.3 individuals in the two highest PPI quintiles"/>
    <s v="Proportion of individuals who use a SHG for each service (Among individuals who belong to that SHG)"/>
    <s v="SACCO_better_price"/>
    <n v="4.3040133080692279E-3"/>
    <n v="4.4521916238377457E-3"/>
    <n v="-4.423367303932055E-3"/>
    <n v="1.3031393920070512E-2"/>
    <n v="32"/>
    <s v="1"/>
  </r>
  <r>
    <x v="1"/>
    <x v="1"/>
    <x v="13"/>
    <s v="Proportion of individuals who use a SHG for each service "/>
    <s v="Use their SACCO to help them get a better price for their produce/products"/>
    <x v="2"/>
    <s v="individuals who belong to that SHG"/>
    <x v="10"/>
    <s v="4.2 Individuals who do not use mobile money"/>
    <s v="Proportion of individuals who use a SHG for each service (Among individuals who belong to that SHG)"/>
    <s v="SACCO_better_price"/>
    <n v="2.4992143689147189E-2"/>
    <n v="1.8628952595544642E-2"/>
    <n v="-1.1528320116263337E-2"/>
    <n v="6.1512607494557711E-2"/>
    <n v="23"/>
    <s v="0"/>
  </r>
  <r>
    <x v="1"/>
    <x v="1"/>
    <x v="13"/>
    <s v="Proportion of individuals who use a SHG for each service "/>
    <s v="Use their SACCO to help them get a better price for their produce/products"/>
    <x v="2"/>
    <s v="individuals who belong to that SHG"/>
    <x v="9"/>
    <s v="4.1 Individuals who use mobile money"/>
    <s v="Proportion of individuals who use a SHG for each service (Among individuals who belong to that SHG)"/>
    <s v="SACCO_better_price"/>
    <n v="7.4514511610804843E-2"/>
    <n v="2.9728425274324045E-2"/>
    <n v="1.6231539284900086E-2"/>
    <n v="0.13279748393670959"/>
    <n v="110"/>
    <s v="1"/>
  </r>
  <r>
    <x v="1"/>
    <x v="1"/>
    <x v="13"/>
    <s v="Proportion of individuals who use a SHG for each service "/>
    <s v="Use their SACCO to help them get a better price for their produce/products"/>
    <x v="2"/>
    <s v="individuals who belong to that SHG"/>
    <x v="7"/>
    <s v="3.2 Individuals who do not have access to a mobile phone"/>
    <s v="Proportion of individuals who use a SHG for each service (Among individuals who belong to that SHG)"/>
    <s v="SACCO_better_price"/>
    <n v="0"/>
    <m/>
    <m/>
    <m/>
    <n v="3"/>
    <s v="0"/>
  </r>
  <r>
    <x v="1"/>
    <x v="1"/>
    <x v="13"/>
    <s v="Proportion of individuals who use a SHG for each service "/>
    <s v="Use their SACCO to help them get a better price for their produce/products"/>
    <x v="2"/>
    <s v="individuals who belong to that SHG"/>
    <x v="5"/>
    <s v="3.1 Individuals who have access to a mobile phone"/>
    <s v="Proportion of individuals who use a SHG for each service (Among individuals who belong to that SHG)"/>
    <s v="SACCO_better_price"/>
    <n v="7.0716368205377467E-2"/>
    <n v="2.7030375945999465E-2"/>
    <n v="1.7665251553631002E-2"/>
    <n v="0.12376748485712394"/>
    <n v="130"/>
    <s v="1"/>
  </r>
  <r>
    <x v="1"/>
    <x v="1"/>
    <x v="13"/>
    <s v="Proportion of individuals who use a SHG for each service "/>
    <s v="Use their SACCO to help them get a better price for their produce/products"/>
    <x v="2"/>
    <s v="individuals who belong to that SHG"/>
    <x v="12"/>
    <s v="5.2 Individuals without a formal ID"/>
    <s v="Proportion of individuals who use a SHG for each service (Among individuals who belong to that SHG)"/>
    <s v="SACCO_better_price"/>
    <n v="0.13436335604754623"/>
    <n v="0.13004040911051554"/>
    <n v="-0.12054863328176441"/>
    <n v="0.38927534537685687"/>
    <n v="8"/>
    <s v="0"/>
  </r>
  <r>
    <x v="1"/>
    <x v="1"/>
    <x v="13"/>
    <s v="Proportion of individuals who use a SHG for each service "/>
    <s v="Use their SACCO to help them get a better price for their produce/products"/>
    <x v="2"/>
    <s v="individuals who belong to that SHG"/>
    <x v="11"/>
    <s v="5.1 Individuals with a formal ID"/>
    <s v="Proportion of individuals who use a SHG for each service (Among individuals who belong to that SHG)"/>
    <s v="SACCO_better_price"/>
    <n v="6.2189812958005346E-2"/>
    <n v="2.576096520757409E-2"/>
    <n v="1.1654141530005727E-2"/>
    <n v="0.11272548438600496"/>
    <n v="125"/>
    <s v="1"/>
  </r>
  <r>
    <x v="1"/>
    <x v="1"/>
    <x v="13"/>
    <s v="Proportion of individuals who use a SHG for each service "/>
    <s v="Use their SACCO to help them get a better price for their produce/products"/>
    <x v="2"/>
    <s v="individuals who belong to that SHG"/>
    <x v="4"/>
    <s v="2.2 Individuals who do not have a bank account"/>
    <s v="Proportion of individuals who use a SHG for each service (Among individuals who belong to that SHG)"/>
    <s v="SACCO_better_price"/>
    <n v="0.10436685713380316"/>
    <n v="5.4054940413025693E-2"/>
    <n v="-1.7170895641606676E-3"/>
    <n v="0.21045080383176698"/>
    <n v="62"/>
    <s v="1"/>
  </r>
  <r>
    <x v="1"/>
    <x v="1"/>
    <x v="13"/>
    <s v="Proportion of individuals who use a SHG for each service "/>
    <s v="Use their SACCO to help them get a better price for their produce/products"/>
    <x v="2"/>
    <s v="individuals who belong to that SHG"/>
    <x v="3"/>
    <s v="2.1 Individuals who have a bank account"/>
    <s v="Proportion of individuals who use a SHG for each service (Among individuals who belong to that SHG)"/>
    <s v="SACCO_better_price"/>
    <n v="4.8780218434654458E-2"/>
    <n v="2.6147794895146015E-2"/>
    <n v="-2.4756807703901484E-3"/>
    <n v="0.10003611763969907"/>
    <n v="71"/>
    <s v="1"/>
  </r>
  <r>
    <x v="1"/>
    <x v="1"/>
    <x v="14"/>
    <s v="Proportion of individuals who belong to a SHG for each reason "/>
    <s v="Belong to SACCO to borrow money"/>
    <x v="2"/>
    <s v="individuals who belong to that SHG"/>
    <x v="2"/>
    <s v="1.1 All individuals"/>
    <s v="Proportion of individuals who belong to a SHG for each reason (Among individuals who belong to that SHG)"/>
    <s v="SACCO_borrow"/>
    <n v="0.24293329109903311"/>
    <n v="6.2740738697361992E-2"/>
    <n v="0.11882590854031685"/>
    <n v="0.36704067365774939"/>
    <n v="133"/>
    <s v="1"/>
  </r>
  <r>
    <x v="1"/>
    <x v="1"/>
    <x v="14"/>
    <s v="Proportion of individuals who belong to a SHG for each reason "/>
    <s v="Belong to SACCO to borrow money"/>
    <x v="2"/>
    <s v="individuals who belong to that SHG"/>
    <x v="0"/>
    <s v="1.2 Females"/>
    <s v="Proportion of individuals who belong to a SHG for each reason (Among individuals who belong to that SHG)"/>
    <s v="SACCO_borrow"/>
    <n v="0.28188647465521627"/>
    <n v="8.3718967452843671E-2"/>
    <n v="0.11776359499574349"/>
    <n v="0.44600935431468902"/>
    <n v="71"/>
    <s v="1"/>
  </r>
  <r>
    <x v="1"/>
    <x v="1"/>
    <x v="14"/>
    <s v="Proportion of individuals who belong to a SHG for each reason "/>
    <s v="Belong to SACCO to borrow money"/>
    <x v="2"/>
    <s v="individuals who belong to that SHG"/>
    <x v="1"/>
    <s v="1.3 Males"/>
    <s v="Proportion of individuals who belong to a SHG for each reason (Among individuals who belong to that SHG)"/>
    <s v="SACCO_borrow"/>
    <n v="0.14662112689651946"/>
    <n v="4.8846513601250002E-2"/>
    <n v="5.0855989762190204E-2"/>
    <n v="0.24238626403084873"/>
    <n v="62"/>
    <s v="1"/>
  </r>
  <r>
    <x v="1"/>
    <x v="1"/>
    <x v="14"/>
    <s v="Proportion of individuals who belong to a SHG for each reason "/>
    <s v="Belong to SACCO to borrow money"/>
    <x v="2"/>
    <s v="individuals who belong to that SHG"/>
    <x v="19"/>
    <s v="6.2 Ubran individuals"/>
    <s v="Proportion of individuals who belong to a SHG for each reason (Among individuals who belong to that SHG)"/>
    <s v="SACCO_borrow"/>
    <n v="0.30368042213400726"/>
    <n v="9.3232119637049859E-2"/>
    <n v="0.12091682631883807"/>
    <n v="0.48644401794917647"/>
    <n v="68"/>
    <s v="1"/>
  </r>
  <r>
    <x v="1"/>
    <x v="1"/>
    <x v="14"/>
    <s v="Proportion of individuals who belong to a SHG for each reason "/>
    <s v="Belong to SACCO to borrow money"/>
    <x v="2"/>
    <s v="individuals who belong to that SHG"/>
    <x v="6"/>
    <s v="6.1 Rural individuals"/>
    <s v="Proportion of individuals who belong to a SHG for each reason (Among individuals who belong to that SHG)"/>
    <s v="SACCO_borrow"/>
    <n v="0.14258026813518507"/>
    <n v="4.8776522617983632E-2"/>
    <n v="4.6936797111147455E-2"/>
    <n v="0.23822373915922268"/>
    <n v="65"/>
    <s v="1"/>
  </r>
  <r>
    <x v="1"/>
    <x v="1"/>
    <x v="14"/>
    <s v="Proportion of individuals who belong to a SHG for each reason "/>
    <s v="Belong to SACCO to borrow money"/>
    <x v="2"/>
    <s v="individuals who belong to that SHG"/>
    <x v="20"/>
    <s v="7.1 individuals in the two lowest PPI quintiles"/>
    <s v="Proportion of individuals who belong to a SHG for each reason (Among individuals who belong to that SHG)"/>
    <s v="SACCO_borrow"/>
    <n v="0.15429278978898783"/>
    <n v="6.5506066880418337E-2"/>
    <n v="2.5851781312527411E-2"/>
    <n v="0.28273379826544826"/>
    <n v="46"/>
    <s v="1"/>
  </r>
  <r>
    <x v="1"/>
    <x v="1"/>
    <x v="14"/>
    <s v="Proportion of individuals who belong to a SHG for each reason "/>
    <s v="Belong to SACCO to borrow money"/>
    <x v="2"/>
    <s v="individuals who belong to that SHG"/>
    <x v="21"/>
    <s v="7.2 individuals in the middle PPI quintile"/>
    <s v="Proportion of individuals who belong to a SHG for each reason (Among individuals who belong to that SHG)"/>
    <s v="SACCO_borrow"/>
    <n v="0.29719100824727429"/>
    <n v="9.329963348150408E-2"/>
    <n v="0.11429775118639909"/>
    <n v="0.48008426530814952"/>
    <n v="55"/>
    <s v="1"/>
  </r>
  <r>
    <x v="1"/>
    <x v="1"/>
    <x v="14"/>
    <s v="Proportion of individuals who belong to a SHG for each reason "/>
    <s v="Belong to SACCO to borrow money"/>
    <x v="2"/>
    <s v="individuals who belong to that SHG"/>
    <x v="22"/>
    <s v="7.3 individuals in the two highest PPI quintiles"/>
    <s v="Proportion of individuals who belong to a SHG for each reason (Among individuals who belong to that SHG)"/>
    <s v="SACCO_borrow"/>
    <n v="0.24307764387668376"/>
    <n v="0.12772047402205841"/>
    <n v="-7.2856115518629971E-3"/>
    <n v="0.4934408993052305"/>
    <n v="32"/>
    <s v="1"/>
  </r>
  <r>
    <x v="1"/>
    <x v="1"/>
    <x v="14"/>
    <s v="Proportion of individuals who belong to a SHG for each reason "/>
    <s v="Belong to SACCO to borrow money"/>
    <x v="2"/>
    <s v="individuals who belong to that SHG"/>
    <x v="10"/>
    <s v="4.2 Individuals who do not use mobile money"/>
    <s v="Proportion of individuals who belong to a SHG for each reason (Among individuals who belong to that SHG)"/>
    <s v="SACCO_borrow"/>
    <n v="0.10311440112506187"/>
    <n v="7.3751645625222489E-2"/>
    <n v="-4.1469374631046607E-2"/>
    <n v="0.24769817688117035"/>
    <n v="23"/>
    <s v="0"/>
  </r>
  <r>
    <x v="1"/>
    <x v="1"/>
    <x v="14"/>
    <s v="Proportion of individuals who belong to a SHG for each reason "/>
    <s v="Belong to SACCO to borrow money"/>
    <x v="2"/>
    <s v="individuals who belong to that SHG"/>
    <x v="9"/>
    <s v="4.1 Individuals who use mobile money"/>
    <s v="Proportion of individuals who belong to a SHG for each reason (Among individuals who belong to that SHG)"/>
    <s v="SACCO_borrow"/>
    <n v="0.26262012268759982"/>
    <n v="6.9765922143712078E-2"/>
    <n v="0.12584310634475715"/>
    <n v="0.39939713903044249"/>
    <n v="110"/>
    <s v="1"/>
  </r>
  <r>
    <x v="1"/>
    <x v="1"/>
    <x v="14"/>
    <s v="Proportion of individuals who belong to a SHG for each reason "/>
    <s v="Belong to SACCO to borrow money"/>
    <x v="2"/>
    <s v="individuals who belong to that SHG"/>
    <x v="7"/>
    <s v="3.2 Individuals who do not have access to a mobile phone"/>
    <s v="Proportion of individuals who belong to a SHG for each reason (Among individuals who belong to that SHG)"/>
    <s v="SACCO_borrow"/>
    <n v="0"/>
    <m/>
    <m/>
    <m/>
    <n v="3"/>
    <s v="0"/>
  </r>
  <r>
    <x v="1"/>
    <x v="1"/>
    <x v="14"/>
    <s v="Proportion of individuals who belong to a SHG for each reason "/>
    <s v="Belong to SACCO to borrow money"/>
    <x v="2"/>
    <s v="individuals who belong to that SHG"/>
    <x v="5"/>
    <s v="3.1 Individuals who have access to a mobile phone"/>
    <s v="Proportion of individuals who belong to a SHG for each reason (Among individuals who belong to that SHG)"/>
    <s v="SACCO_borrow"/>
    <n v="0.25115192304113226"/>
    <n v="6.4247171124871827E-2"/>
    <n v="0.12505733313607628"/>
    <n v="0.37724651294618827"/>
    <n v="130"/>
    <s v="1"/>
  </r>
  <r>
    <x v="1"/>
    <x v="1"/>
    <x v="14"/>
    <s v="Proportion of individuals who belong to a SHG for each reason "/>
    <s v="Belong to SACCO to borrow money"/>
    <x v="2"/>
    <s v="individuals who belong to that SHG"/>
    <x v="12"/>
    <s v="5.2 Individuals without a formal ID"/>
    <s v="Proportion of individuals who belong to a SHG for each reason (Among individuals who belong to that SHG)"/>
    <s v="SACCO_borrow"/>
    <n v="9.124171917413737E-2"/>
    <n v="9.2282407653357448E-2"/>
    <n v="-8.9655067262637389E-2"/>
    <n v="0.27213850561091213"/>
    <n v="8"/>
    <s v="0"/>
  </r>
  <r>
    <x v="1"/>
    <x v="1"/>
    <x v="14"/>
    <s v="Proportion of individuals who belong to a SHG for each reason "/>
    <s v="Belong to SACCO to borrow money"/>
    <x v="2"/>
    <s v="individuals who belong to that SHG"/>
    <x v="11"/>
    <s v="5.1 Individuals with a formal ID"/>
    <s v="Proportion of individuals who belong to a SHG for each reason (Among individuals who belong to that SHG)"/>
    <s v="SACCO_borrow"/>
    <n v="0.25722014386494274"/>
    <n v="6.6981366837992634E-2"/>
    <n v="0.12582179294725729"/>
    <n v="0.38861849478262822"/>
    <n v="125"/>
    <s v="1"/>
  </r>
  <r>
    <x v="1"/>
    <x v="1"/>
    <x v="14"/>
    <s v="Proportion of individuals who belong to a SHG for each reason "/>
    <s v="Belong to SACCO to borrow money"/>
    <x v="2"/>
    <s v="individuals who belong to that SHG"/>
    <x v="4"/>
    <s v="2.2 Individuals who do not have a bank account"/>
    <s v="Proportion of individuals who belong to a SHG for each reason (Among individuals who belong to that SHG)"/>
    <s v="SACCO_borrow"/>
    <n v="0.1485856766085196"/>
    <n v="5.1626465821296541E-2"/>
    <n v="4.726766188972184E-2"/>
    <n v="0.24990369132731735"/>
    <n v="62"/>
    <s v="1"/>
  </r>
  <r>
    <x v="1"/>
    <x v="1"/>
    <x v="14"/>
    <s v="Proportion of individuals who belong to a SHG for each reason "/>
    <s v="Belong to SACCO to borrow money"/>
    <x v="2"/>
    <s v="individuals who belong to that SHG"/>
    <x v="3"/>
    <s v="2.1 Individuals who have a bank account"/>
    <s v="Proportion of individuals who belong to a SHG for each reason (Among individuals who belong to that SHG)"/>
    <s v="SACCO_borrow"/>
    <n v="0.29440872796672629"/>
    <n v="9.01063084454755E-2"/>
    <n v="0.11777892488236333"/>
    <n v="0.47103853105108928"/>
    <n v="71"/>
    <s v="1"/>
  </r>
  <r>
    <x v="1"/>
    <x v="1"/>
    <x v="13"/>
    <s v="Proportion of individuals who use a SHG for each service "/>
    <s v="Borrow with interest from their SACCO"/>
    <x v="2"/>
    <s v="individuals who belong to that SHG"/>
    <x v="2"/>
    <s v="1.1 All individuals"/>
    <s v="Proportion of individuals who use a SHG for each service (Among individuals who belong to that SHG)"/>
    <s v="SACCO_borrow_w_int"/>
    <n v="0.66722248146361351"/>
    <n v="6.8940804935377145E-2"/>
    <n v="0.53085075505962664"/>
    <n v="0.80359420786760039"/>
    <n v="133"/>
    <s v="1"/>
  </r>
  <r>
    <x v="1"/>
    <x v="1"/>
    <x v="13"/>
    <s v="Proportion of individuals who use a SHG for each service "/>
    <s v="Borrow with interest from their SACCO"/>
    <x v="2"/>
    <s v="individuals who belong to that SHG"/>
    <x v="0"/>
    <s v="1.2 Females"/>
    <s v="Proportion of individuals who use a SHG for each service (Among individuals who belong to that SHG)"/>
    <s v="SACCO_borrow_w_int"/>
    <n v="0.61351084944199741"/>
    <n v="8.9689535726738975E-2"/>
    <n v="0.43768325234358657"/>
    <n v="0.7893384465404083"/>
    <n v="71"/>
    <s v="1"/>
  </r>
  <r>
    <x v="1"/>
    <x v="1"/>
    <x v="13"/>
    <s v="Proportion of individuals who use a SHG for each service "/>
    <s v="Borrow with interest from their SACCO"/>
    <x v="2"/>
    <s v="individuals who belong to that SHG"/>
    <x v="1"/>
    <s v="1.3 Males"/>
    <s v="Proportion of individuals who use a SHG for each service (Among individuals who belong to that SHG)"/>
    <s v="SACCO_borrow_w_int"/>
    <n v="0.80002506781421567"/>
    <n v="6.0405310078532636E-2"/>
    <n v="0.68159854405993237"/>
    <n v="0.91845159156849898"/>
    <n v="62"/>
    <s v="1"/>
  </r>
  <r>
    <x v="1"/>
    <x v="1"/>
    <x v="13"/>
    <s v="Proportion of individuals who use a SHG for each service "/>
    <s v="Borrow with interest from their SACCO"/>
    <x v="2"/>
    <s v="individuals who belong to that SHG"/>
    <x v="19"/>
    <s v="6.2 Ubran individuals"/>
    <s v="Proportion of individuals who use a SHG for each service (Among individuals who belong to that SHG)"/>
    <s v="SACCO_borrow_w_int"/>
    <n v="0.69317257999593296"/>
    <n v="0.1007558918690834"/>
    <n v="0.49566007926930311"/>
    <n v="0.89068508072256281"/>
    <n v="68"/>
    <s v="1"/>
  </r>
  <r>
    <x v="1"/>
    <x v="1"/>
    <x v="13"/>
    <s v="Proportion of individuals who use a SHG for each service "/>
    <s v="Borrow with interest from their SACCO"/>
    <x v="2"/>
    <s v="individuals who belong to that SHG"/>
    <x v="6"/>
    <s v="6.1 Rural individuals"/>
    <s v="Proportion of individuals who use a SHG for each service (Among individuals who belong to that SHG)"/>
    <s v="SACCO_borrow_w_int"/>
    <n v="0.62435344732883769"/>
    <n v="7.7246037109041099E-2"/>
    <n v="0.47288551326097605"/>
    <n v="0.77582138139669932"/>
    <n v="65"/>
    <s v="1"/>
  </r>
  <r>
    <x v="1"/>
    <x v="1"/>
    <x v="13"/>
    <s v="Proportion of individuals who use a SHG for each service "/>
    <s v="Borrow with interest from their SACCO"/>
    <x v="2"/>
    <s v="individuals who belong to that SHG"/>
    <x v="20"/>
    <s v="7.1 individuals in the two lowest PPI quintiles"/>
    <s v="Proportion of individuals who use a SHG for each service (Among individuals who belong to that SHG)"/>
    <s v="SACCO_borrow_w_int"/>
    <n v="0.70058294325034143"/>
    <n v="9.5124832074414134E-2"/>
    <n v="0.51406694641762685"/>
    <n v="0.88709894008305601"/>
    <n v="46"/>
    <s v="1"/>
  </r>
  <r>
    <x v="1"/>
    <x v="1"/>
    <x v="13"/>
    <s v="Proportion of individuals who use a SHG for each service "/>
    <s v="Borrow with interest from their SACCO"/>
    <x v="2"/>
    <s v="individuals who belong to that SHG"/>
    <x v="21"/>
    <s v="7.2 individuals in the middle PPI quintile"/>
    <s v="Proportion of individuals who use a SHG for each service (Among individuals who belong to that SHG)"/>
    <s v="SACCO_borrow_w_int"/>
    <n v="0.6902147143072731"/>
    <n v="9.3903571485404402E-2"/>
    <n v="0.50613757061711051"/>
    <n v="0.8742918579974357"/>
    <n v="55"/>
    <s v="1"/>
  </r>
  <r>
    <x v="1"/>
    <x v="1"/>
    <x v="13"/>
    <s v="Proportion of individuals who use a SHG for each service "/>
    <s v="Borrow with interest from their SACCO"/>
    <x v="2"/>
    <s v="individuals who belong to that SHG"/>
    <x v="22"/>
    <s v="7.3 individuals in the two highest PPI quintiles"/>
    <s v="Proportion of individuals who use a SHG for each service (Among individuals who belong to that SHG)"/>
    <s v="SACCO_borrow_w_int"/>
    <n v="0.62127535552425228"/>
    <n v="0.14258768408241243"/>
    <n v="0.34176874513753791"/>
    <n v="0.9007819659109666"/>
    <n v="32"/>
    <s v="1"/>
  </r>
  <r>
    <x v="1"/>
    <x v="1"/>
    <x v="13"/>
    <s v="Proportion of individuals who use a SHG for each service "/>
    <s v="Borrow with interest from their SACCO"/>
    <x v="2"/>
    <s v="individuals who belong to that SHG"/>
    <x v="10"/>
    <s v="4.2 Individuals who do not use mobile money"/>
    <s v="Proportion of individuals who use a SHG for each service (Among individuals who belong to that SHG)"/>
    <s v="SACCO_borrow_w_int"/>
    <n v="0.81422758209778201"/>
    <n v="0.10292734602767795"/>
    <n v="0.61244734802870293"/>
    <n v="1.0160078161668611"/>
    <n v="23"/>
    <s v="0"/>
  </r>
  <r>
    <x v="1"/>
    <x v="1"/>
    <x v="13"/>
    <s v="Proportion of individuals who use a SHG for each service "/>
    <s v="Borrow with interest from their SACCO"/>
    <x v="2"/>
    <s v="individuals who belong to that SHG"/>
    <x v="9"/>
    <s v="4.1 Individuals who use mobile money"/>
    <s v="Proportion of individuals who use a SHG for each service (Among individuals who belong to that SHG)"/>
    <s v="SACCO_borrow_w_int"/>
    <n v="0.64652381435658735"/>
    <n v="7.5867023973584399E-2"/>
    <n v="0.49778550689836587"/>
    <n v="0.79526212181480882"/>
    <n v="110"/>
    <s v="1"/>
  </r>
  <r>
    <x v="1"/>
    <x v="1"/>
    <x v="13"/>
    <s v="Proportion of individuals who use a SHG for each service "/>
    <s v="Borrow with interest from their SACCO"/>
    <x v="2"/>
    <s v="individuals who belong to that SHG"/>
    <x v="7"/>
    <s v="3.2 Individuals who do not have access to a mobile phone"/>
    <s v="Proportion of individuals who use a SHG for each service (Among individuals who belong to that SHG)"/>
    <s v="SACCO_borrow_w_int"/>
    <n v="0.61223376647798555"/>
    <n v="0.31753664791949171"/>
    <n v="-1.0213173571086864E-2"/>
    <n v="1.234680706527058"/>
    <n v="3"/>
    <s v="0"/>
  </r>
  <r>
    <x v="1"/>
    <x v="1"/>
    <x v="13"/>
    <s v="Proportion of individuals who use a SHG for each service "/>
    <s v="Borrow with interest from their SACCO"/>
    <x v="2"/>
    <s v="individuals who belong to that SHG"/>
    <x v="5"/>
    <s v="3.1 Individuals who have access to a mobile phone"/>
    <s v="Proportion of individuals who use a SHG for each service (Among individuals who belong to that SHG)"/>
    <s v="SACCO_borrow_w_int"/>
    <n v="0.66908279466890264"/>
    <n v="7.0301603880929431E-2"/>
    <n v="0.53110548367097543"/>
    <n v="0.80706010566682984"/>
    <n v="130"/>
    <s v="1"/>
  </r>
  <r>
    <x v="1"/>
    <x v="1"/>
    <x v="13"/>
    <s v="Proportion of individuals who use a SHG for each service "/>
    <s v="Borrow with interest from their SACCO"/>
    <x v="2"/>
    <s v="individuals who belong to that SHG"/>
    <x v="12"/>
    <s v="5.2 Individuals without a formal ID"/>
    <s v="Proportion of individuals who use a SHG for each service (Among individuals who belong to that SHG)"/>
    <s v="SACCO_borrow_w_int"/>
    <n v="1"/>
    <m/>
    <m/>
    <m/>
    <n v="8"/>
    <s v="0"/>
  </r>
  <r>
    <x v="1"/>
    <x v="1"/>
    <x v="13"/>
    <s v="Proportion of individuals who use a SHG for each service "/>
    <s v="Borrow with interest from their SACCO"/>
    <x v="2"/>
    <s v="individuals who belong to that SHG"/>
    <x v="11"/>
    <s v="5.1 Individuals with a formal ID"/>
    <s v="Proportion of individuals who use a SHG for each service (Among individuals who belong to that SHG)"/>
    <s v="SACCO_borrow_w_int"/>
    <n v="0.6358803089829429"/>
    <n v="7.2518986726713655E-2"/>
    <n v="0.49361872615858643"/>
    <n v="0.77814189180729931"/>
    <n v="125"/>
    <s v="1"/>
  </r>
  <r>
    <x v="1"/>
    <x v="1"/>
    <x v="13"/>
    <s v="Proportion of individuals who use a SHG for each service "/>
    <s v="Borrow with interest from their SACCO"/>
    <x v="2"/>
    <s v="individuals who belong to that SHG"/>
    <x v="4"/>
    <s v="2.2 Individuals who do not have a bank account"/>
    <s v="Proportion of individuals who use a SHG for each service (Among individuals who belong to that SHG)"/>
    <s v="SACCO_borrow_w_int"/>
    <n v="0.70315468748011167"/>
    <n v="7.6275744506269422E-2"/>
    <n v="0.55346194981869457"/>
    <n v="0.85284742514152878"/>
    <n v="62"/>
    <s v="1"/>
  </r>
  <r>
    <x v="1"/>
    <x v="1"/>
    <x v="13"/>
    <s v="Proportion of individuals who use a SHG for each service "/>
    <s v="Borrow with interest from their SACCO"/>
    <x v="2"/>
    <s v="individuals who belong to that SHG"/>
    <x v="3"/>
    <s v="2.1 Individuals who have a bank account"/>
    <s v="Proportion of individuals who use a SHG for each service (Among individuals who belong to that SHG)"/>
    <s v="SACCO_borrow_w_int"/>
    <n v="0.64761810659618979"/>
    <n v="9.6733909307203755E-2"/>
    <n v="0.45799662895180215"/>
    <n v="0.83723958424057743"/>
    <n v="71"/>
    <s v="1"/>
  </r>
  <r>
    <x v="1"/>
    <x v="1"/>
    <x v="13"/>
    <s v="Proportion of individuals who use a SHG for each service "/>
    <s v="Borrow without interest from their SACCO"/>
    <x v="2"/>
    <s v="individuals who belong to that SHG"/>
    <x v="2"/>
    <s v="1.1 All individuals"/>
    <s v="Proportion of individuals who use a SHG for each service (Among individuals who belong to that SHG)"/>
    <s v="SACCO_borrow_wo_int"/>
    <n v="0.11596731641940837"/>
    <n v="5.0195781534198916E-2"/>
    <n v="1.6675099097132828E-2"/>
    <n v="0.21525953374168391"/>
    <n v="133"/>
    <s v="1"/>
  </r>
  <r>
    <x v="1"/>
    <x v="1"/>
    <x v="13"/>
    <s v="Proportion of individuals who use a SHG for each service "/>
    <s v="Borrow without interest from their SACCO"/>
    <x v="2"/>
    <s v="individuals who belong to that SHG"/>
    <x v="0"/>
    <s v="1.2 Females"/>
    <s v="Proportion of individuals who use a SHG for each service (Among individuals who belong to that SHG)"/>
    <s v="SACCO_borrow_wo_int"/>
    <n v="0.14961862106620327"/>
    <n v="6.8556814538002345E-2"/>
    <n v="1.5219665075792671E-2"/>
    <n v="0.2840175770566139"/>
    <n v="71"/>
    <s v="1"/>
  </r>
  <r>
    <x v="1"/>
    <x v="1"/>
    <x v="13"/>
    <s v="Proportion of individuals who use a SHG for each service "/>
    <s v="Borrow without interest from their SACCO"/>
    <x v="2"/>
    <s v="individuals who belong to that SHG"/>
    <x v="1"/>
    <s v="1.3 Males"/>
    <s v="Proportion of individuals who use a SHG for each service (Among individuals who belong to that SHG)"/>
    <s v="SACCO_borrow_wo_int"/>
    <n v="3.2764104694844101E-2"/>
    <n v="2.0471098528366476E-2"/>
    <n v="-7.3701323944783473E-3"/>
    <n v="7.2898341784166543E-2"/>
    <n v="62"/>
    <s v="1"/>
  </r>
  <r>
    <x v="1"/>
    <x v="1"/>
    <x v="13"/>
    <s v="Proportion of individuals who use a SHG for each service "/>
    <s v="Borrow without interest from their SACCO"/>
    <x v="2"/>
    <s v="individuals who belong to that SHG"/>
    <x v="19"/>
    <s v="6.2 Ubran individuals"/>
    <s v="Proportion of individuals who use a SHG for each service (Among individuals who belong to that SHG)"/>
    <s v="SACCO_borrow_wo_int"/>
    <n v="0.12805199535189002"/>
    <n v="7.1092842533609438E-2"/>
    <n v="-1.1311816055017604E-2"/>
    <n v="0.26741580675879761"/>
    <n v="68"/>
    <s v="1"/>
  </r>
  <r>
    <x v="1"/>
    <x v="1"/>
    <x v="13"/>
    <s v="Proportion of individuals who use a SHG for each service "/>
    <s v="Borrow without interest from their SACCO"/>
    <x v="2"/>
    <s v="individuals who belong to that SHG"/>
    <x v="6"/>
    <s v="6.1 Rural individuals"/>
    <s v="Proportion of individuals who use a SHG for each service (Among individuals who belong to that SHG)"/>
    <s v="SACCO_borrow_wo_int"/>
    <n v="9.6003673005139928E-2"/>
    <n v="6.1519598117489194E-2"/>
    <n v="-2.4627064574154783E-2"/>
    <n v="0.21663441058443464"/>
    <n v="65"/>
    <s v="1"/>
  </r>
  <r>
    <x v="1"/>
    <x v="1"/>
    <x v="13"/>
    <s v="Proportion of individuals who use a SHG for each service "/>
    <s v="Borrow without interest from their SACCO"/>
    <x v="2"/>
    <s v="individuals who belong to that SHG"/>
    <x v="20"/>
    <s v="7.1 individuals in the two lowest PPI quintiles"/>
    <s v="Proportion of individuals who use a SHG for each service (Among individuals who belong to that SHG)"/>
    <s v="SACCO_borrow_wo_int"/>
    <n v="9.1710418175075206E-2"/>
    <n v="7.0455597903857956E-2"/>
    <n v="-4.6435382336856165E-2"/>
    <n v="0.22985621868700656"/>
    <n v="46"/>
    <s v="1"/>
  </r>
  <r>
    <x v="1"/>
    <x v="1"/>
    <x v="13"/>
    <s v="Proportion of individuals who use a SHG for each service "/>
    <s v="Borrow without interest from their SACCO"/>
    <x v="2"/>
    <s v="individuals who belong to that SHG"/>
    <x v="21"/>
    <s v="7.2 individuals in the middle PPI quintile"/>
    <s v="Proportion of individuals who use a SHG for each service (Among individuals who belong to that SHG)"/>
    <s v="SACCO_borrow_wo_int"/>
    <n v="9.8287580492979976E-2"/>
    <n v="8.8218249329410706E-2"/>
    <n v="-7.4644748927829963E-2"/>
    <n v="0.27121990991378991"/>
    <n v="55"/>
    <s v="1"/>
  </r>
  <r>
    <x v="1"/>
    <x v="1"/>
    <x v="13"/>
    <s v="Proportion of individuals who use a SHG for each service "/>
    <s v="Borrow without interest from their SACCO"/>
    <x v="2"/>
    <s v="individuals who belong to that SHG"/>
    <x v="22"/>
    <s v="7.3 individuals in the two highest PPI quintiles"/>
    <s v="Proportion of individuals who use a SHG for each service (Among individuals who belong to that SHG)"/>
    <s v="SACCO_borrow_wo_int"/>
    <n v="0.15039285069694355"/>
    <n v="8.8944357644205885E-2"/>
    <n v="-2.3959766628594975E-2"/>
    <n v="0.32474546802248205"/>
    <n v="32"/>
    <s v="1"/>
  </r>
  <r>
    <x v="1"/>
    <x v="1"/>
    <x v="13"/>
    <s v="Proportion of individuals who use a SHG for each service "/>
    <s v="Borrow without interest from their SACCO"/>
    <x v="2"/>
    <s v="individuals who belong to that SHG"/>
    <x v="10"/>
    <s v="4.2 Individuals who do not use mobile money"/>
    <s v="Proportion of individuals who use a SHG for each service (Among individuals who belong to that SHG)"/>
    <s v="SACCO_borrow_wo_int"/>
    <n v="1.8390582628782359E-2"/>
    <n v="1.4403927817989985E-2"/>
    <n v="-9.8470824699230797E-3"/>
    <n v="4.6628247727487797E-2"/>
    <n v="23"/>
    <s v="0"/>
  </r>
  <r>
    <x v="1"/>
    <x v="1"/>
    <x v="13"/>
    <s v="Proportion of individuals who use a SHG for each service "/>
    <s v="Borrow without interest from their SACCO"/>
    <x v="2"/>
    <s v="individuals who belong to that SHG"/>
    <x v="9"/>
    <s v="4.1 Individuals who use mobile money"/>
    <s v="Proportion of individuals who use a SHG for each service (Among individuals who belong to that SHG)"/>
    <s v="SACCO_borrow_wo_int"/>
    <n v="0.12970635214953083"/>
    <n v="5.6555867170887585E-2"/>
    <n v="1.8827823913617217E-2"/>
    <n v="0.24058488038544446"/>
    <n v="110"/>
    <s v="1"/>
  </r>
  <r>
    <x v="1"/>
    <x v="1"/>
    <x v="13"/>
    <s v="Proportion of individuals who use a SHG for each service "/>
    <s v="Borrow without interest from their SACCO"/>
    <x v="2"/>
    <s v="individuals who belong to that SHG"/>
    <x v="7"/>
    <s v="3.2 Individuals who do not have access to a mobile phone"/>
    <s v="Proportion of individuals who use a SHG for each service (Among individuals who belong to that SHG)"/>
    <s v="SACCO_borrow_wo_int"/>
    <n v="0"/>
    <m/>
    <m/>
    <m/>
    <n v="3"/>
    <s v="0"/>
  </r>
  <r>
    <x v="1"/>
    <x v="1"/>
    <x v="13"/>
    <s v="Proportion of individuals who use a SHG for each service "/>
    <s v="Borrow without interest from their SACCO"/>
    <x v="2"/>
    <s v="individuals who belong to that SHG"/>
    <x v="5"/>
    <s v="3.1 Individuals who have access to a mobile phone"/>
    <s v="Proportion of individuals who use a SHG for each service (Among individuals who belong to that SHG)"/>
    <s v="SACCO_borrow_wo_int"/>
    <n v="0.11989058558787953"/>
    <n v="5.1587869920572321E-2"/>
    <n v="1.8641749447424222E-2"/>
    <n v="0.22113942172833484"/>
    <n v="130"/>
    <s v="1"/>
  </r>
  <r>
    <x v="1"/>
    <x v="1"/>
    <x v="13"/>
    <s v="Proportion of individuals who use a SHG for each service "/>
    <s v="Borrow without interest from their SACCO"/>
    <x v="2"/>
    <s v="individuals who belong to that SHG"/>
    <x v="12"/>
    <s v="5.2 Individuals without a formal ID"/>
    <s v="Proportion of individuals who use a SHG for each service (Among individuals who belong to that SHG)"/>
    <s v="SACCO_borrow_wo_int"/>
    <n v="0"/>
    <m/>
    <m/>
    <m/>
    <n v="8"/>
    <s v="0"/>
  </r>
  <r>
    <x v="1"/>
    <x v="1"/>
    <x v="13"/>
    <s v="Proportion of individuals who use a SHG for each service "/>
    <s v="Borrow without interest from their SACCO"/>
    <x v="2"/>
    <s v="individuals who belong to that SHG"/>
    <x v="11"/>
    <s v="5.1 Individuals with a formal ID"/>
    <s v="Proportion of individuals who use a SHG for each service (Among individuals who belong to that SHG)"/>
    <s v="SACCO_borrow_wo_int"/>
    <n v="0.12688953150570231"/>
    <n v="5.427948375200331E-2"/>
    <n v="2.0408654951970251E-2"/>
    <n v="0.23337040805943438"/>
    <n v="125"/>
    <s v="1"/>
  </r>
  <r>
    <x v="1"/>
    <x v="1"/>
    <x v="13"/>
    <s v="Proportion of individuals who use a SHG for each service "/>
    <s v="Borrow without interest from their SACCO"/>
    <x v="2"/>
    <s v="individuals who belong to that SHG"/>
    <x v="4"/>
    <s v="2.2 Individuals who do not have a bank account"/>
    <s v="Proportion of individuals who use a SHG for each service (Among individuals who belong to that SHG)"/>
    <s v="SACCO_borrow_wo_int"/>
    <n v="7.2089563236702042E-2"/>
    <n v="5.0445351765921756E-2"/>
    <n v="-2.6910490542037008E-2"/>
    <n v="0.17108961701544109"/>
    <n v="62"/>
    <s v="1"/>
  </r>
  <r>
    <x v="1"/>
    <x v="1"/>
    <x v="13"/>
    <s v="Proportion of individuals who use a SHG for each service "/>
    <s v="Borrow without interest from their SACCO"/>
    <x v="2"/>
    <s v="individuals who belong to that SHG"/>
    <x v="3"/>
    <s v="2.1 Individuals who have a bank account"/>
    <s v="Proportion of individuals who use a SHG for each service (Among individuals who belong to that SHG)"/>
    <s v="SACCO_borrow_wo_int"/>
    <n v="0.13990672947239785"/>
    <n v="7.17339747772235E-2"/>
    <n v="-7.0892838719191498E-4"/>
    <n v="0.28052238733198764"/>
    <n v="71"/>
    <s v="1"/>
  </r>
  <r>
    <x v="1"/>
    <x v="1"/>
    <x v="14"/>
    <s v="Proportion of individuals who belong to a SHG for each reason "/>
    <s v="Belong to SACCO because it is compulsory/expected of me"/>
    <x v="2"/>
    <s v="individuals who belong to that SHG"/>
    <x v="2"/>
    <s v="1.1 All individuals"/>
    <s v="Proportion of individuals who belong to a SHG for each reason (Among individuals who belong to that SHG)"/>
    <s v="SACCO_compulsory"/>
    <n v="2.6819138354314254E-2"/>
    <n v="2.6433682454264158E-2"/>
    <n v="-2.5469298296255893E-2"/>
    <n v="7.9107575004884398E-2"/>
    <n v="133"/>
    <s v="1"/>
  </r>
  <r>
    <x v="1"/>
    <x v="1"/>
    <x v="14"/>
    <s v="Proportion of individuals who belong to a SHG for each reason "/>
    <s v="Belong to SACCO because it is compulsory/expected of me"/>
    <x v="2"/>
    <s v="individuals who belong to that SHG"/>
    <x v="0"/>
    <s v="1.2 Females"/>
    <s v="Proportion of individuals who belong to a SHG for each reason (Among individuals who belong to that SHG)"/>
    <s v="SACCO_compulsory"/>
    <n v="0"/>
    <m/>
    <m/>
    <m/>
    <n v="71"/>
    <s v="1"/>
  </r>
  <r>
    <x v="1"/>
    <x v="1"/>
    <x v="14"/>
    <s v="Proportion of individuals who belong to a SHG for each reason "/>
    <s v="Belong to SACCO because it is compulsory/expected of me"/>
    <x v="2"/>
    <s v="individuals who belong to that SHG"/>
    <x v="1"/>
    <s v="1.3 Males"/>
    <s v="Proportion of individuals who belong to a SHG for each reason (Among individuals who belong to that SHG)"/>
    <s v="SACCO_compulsory"/>
    <n v="9.3129745630484873E-2"/>
    <n v="8.5539132105193705E-2"/>
    <n v="-7.4572432323844168E-2"/>
    <n v="0.26083192358481389"/>
    <n v="62"/>
    <s v="1"/>
  </r>
  <r>
    <x v="1"/>
    <x v="1"/>
    <x v="14"/>
    <s v="Proportion of individuals who belong to a SHG for each reason "/>
    <s v="Belong to SACCO because it is compulsory/expected of me"/>
    <x v="2"/>
    <s v="individuals who belong to that SHG"/>
    <x v="19"/>
    <s v="6.2 Ubran individuals"/>
    <s v="Proportion of individuals who belong to a SHG for each reason (Among individuals who belong to that SHG)"/>
    <s v="SACCO_compulsory"/>
    <n v="4.3053683799363161E-2"/>
    <n v="4.1996219992976792E-2"/>
    <n v="-3.9271808814570618E-2"/>
    <n v="0.12537917641329693"/>
    <n v="68"/>
    <s v="1"/>
  </r>
  <r>
    <x v="1"/>
    <x v="1"/>
    <x v="14"/>
    <s v="Proportion of individuals who belong to a SHG for each reason "/>
    <s v="Belong to SACCO because it is compulsory/expected of me"/>
    <x v="2"/>
    <s v="individuals who belong to that SHG"/>
    <x v="6"/>
    <s v="6.1 Rural individuals"/>
    <s v="Proportion of individuals who belong to a SHG for each reason (Among individuals who belong to that SHG)"/>
    <s v="SACCO_compulsory"/>
    <n v="0"/>
    <m/>
    <m/>
    <m/>
    <n v="65"/>
    <s v="1"/>
  </r>
  <r>
    <x v="1"/>
    <x v="1"/>
    <x v="14"/>
    <s v="Proportion of individuals who belong to a SHG for each reason "/>
    <s v="Belong to SACCO because it is compulsory/expected of me"/>
    <x v="2"/>
    <s v="individuals who belong to that SHG"/>
    <x v="20"/>
    <s v="7.1 individuals in the two lowest PPI quintiles"/>
    <s v="Proportion of individuals who belong to a SHG for each reason (Among individuals who belong to that SHG)"/>
    <s v="SACCO_compulsory"/>
    <n v="0"/>
    <m/>
    <m/>
    <m/>
    <n v="46"/>
    <s v="1"/>
  </r>
  <r>
    <x v="1"/>
    <x v="1"/>
    <x v="14"/>
    <s v="Proportion of individuals who belong to a SHG for each reason "/>
    <s v="Belong to SACCO because it is compulsory/expected of me"/>
    <x v="2"/>
    <s v="individuals who belong to that SHG"/>
    <x v="21"/>
    <s v="7.2 individuals in the middle PPI quintile"/>
    <s v="Proportion of individuals who belong to a SHG for each reason (Among individuals who belong to that SHG)"/>
    <s v="SACCO_compulsory"/>
    <n v="0"/>
    <m/>
    <m/>
    <m/>
    <n v="55"/>
    <s v="1"/>
  </r>
  <r>
    <x v="1"/>
    <x v="1"/>
    <x v="14"/>
    <s v="Proportion of individuals who belong to a SHG for each reason "/>
    <s v="Belong to SACCO because it is compulsory/expected of me"/>
    <x v="2"/>
    <s v="individuals who belong to that SHG"/>
    <x v="22"/>
    <s v="7.3 individuals in the two highest PPI quintiles"/>
    <s v="Proportion of individuals who belong to a SHG for each reason (Among individuals who belong to that SHG)"/>
    <s v="SACCO_compulsory"/>
    <n v="7.2568390675983502E-2"/>
    <n v="7.0113846851922221E-2"/>
    <n v="-6.4871836373550484E-2"/>
    <n v="0.21000861772551749"/>
    <n v="32"/>
    <s v="1"/>
  </r>
  <r>
    <x v="1"/>
    <x v="1"/>
    <x v="14"/>
    <s v="Proportion of individuals who belong to a SHG for each reason "/>
    <s v="Belong to SACCO because it is compulsory/expected of me"/>
    <x v="2"/>
    <s v="individuals who belong to that SHG"/>
    <x v="10"/>
    <s v="4.2 Individuals who do not use mobile money"/>
    <s v="Proportion of individuals who belong to a SHG for each reason (Among individuals who belong to that SHG)"/>
    <s v="SACCO_compulsory"/>
    <n v="0"/>
    <m/>
    <m/>
    <m/>
    <n v="23"/>
    <s v="0"/>
  </r>
  <r>
    <x v="1"/>
    <x v="1"/>
    <x v="14"/>
    <s v="Proportion of individuals who belong to a SHG for each reason "/>
    <s v="Belong to SACCO because it is compulsory/expected of me"/>
    <x v="2"/>
    <s v="individuals who belong to that SHG"/>
    <x v="9"/>
    <s v="4.1 Individuals who use mobile money"/>
    <s v="Proportion of individuals who belong to a SHG for each reason (Among individuals who belong to that SHG)"/>
    <s v="SACCO_compulsory"/>
    <n v="3.059533669368129E-2"/>
    <n v="2.9986566788108227E-2"/>
    <n v="-2.8193725496224602E-2"/>
    <n v="8.9384398883587179E-2"/>
    <n v="110"/>
    <s v="1"/>
  </r>
  <r>
    <x v="1"/>
    <x v="1"/>
    <x v="14"/>
    <s v="Proportion of individuals who belong to a SHG for each reason "/>
    <s v="Belong to SACCO because it is compulsory/expected of me"/>
    <x v="2"/>
    <s v="individuals who belong to that SHG"/>
    <x v="7"/>
    <s v="3.2 Individuals who do not have access to a mobile phone"/>
    <s v="Proportion of individuals who belong to a SHG for each reason (Among individuals who belong to that SHG)"/>
    <s v="SACCO_compulsory"/>
    <n v="0"/>
    <m/>
    <m/>
    <m/>
    <n v="3"/>
    <s v="0"/>
  </r>
  <r>
    <x v="1"/>
    <x v="1"/>
    <x v="14"/>
    <s v="Proportion of individuals who belong to a SHG for each reason "/>
    <s v="Belong to SACCO because it is compulsory/expected of me"/>
    <x v="2"/>
    <s v="individuals who belong to that SHG"/>
    <x v="5"/>
    <s v="3.1 Individuals who have access to a mobile phone"/>
    <s v="Proportion of individuals who belong to a SHG for each reason (Among individuals who belong to that SHG)"/>
    <s v="SACCO_compulsory"/>
    <n v="2.7726451741216379E-2"/>
    <n v="2.722484910376027E-2"/>
    <n v="-2.5706347288851898E-2"/>
    <n v="8.1159250771284663E-2"/>
    <n v="130"/>
    <s v="1"/>
  </r>
  <r>
    <x v="1"/>
    <x v="1"/>
    <x v="14"/>
    <s v="Proportion of individuals who belong to a SHG for each reason "/>
    <s v="Belong to SACCO because it is compulsory/expected of me"/>
    <x v="2"/>
    <s v="individuals who belong to that SHG"/>
    <x v="12"/>
    <s v="5.2 Individuals without a formal ID"/>
    <s v="Proportion of individuals who belong to a SHG for each reason (Among individuals who belong to that SHG)"/>
    <s v="SACCO_compulsory"/>
    <n v="0.31157305311044337"/>
    <n v="0.23774179327544942"/>
    <n v="-0.1544608042504525"/>
    <n v="0.77760691047133923"/>
    <n v="8"/>
    <s v="0"/>
  </r>
  <r>
    <x v="1"/>
    <x v="1"/>
    <x v="14"/>
    <s v="Proportion of individuals who belong to a SHG for each reason "/>
    <s v="Belong to SACCO because it is compulsory/expected of me"/>
    <x v="2"/>
    <s v="individuals who belong to that SHG"/>
    <x v="11"/>
    <s v="5.1 Individuals with a formal ID"/>
    <s v="Proportion of individuals who belong to a SHG for each reason (Among individuals who belong to that SHG)"/>
    <s v="SACCO_compulsory"/>
    <n v="0"/>
    <m/>
    <m/>
    <m/>
    <n v="125"/>
    <s v="1"/>
  </r>
  <r>
    <x v="1"/>
    <x v="1"/>
    <x v="14"/>
    <s v="Proportion of individuals who belong to a SHG for each reason "/>
    <s v="Belong to SACCO because it is compulsory/expected of me"/>
    <x v="2"/>
    <s v="individuals who belong to that SHG"/>
    <x v="4"/>
    <s v="2.2 Individuals who do not have a bank account"/>
    <s v="Proportion of individuals who belong to a SHG for each reason (Among individuals who belong to that SHG)"/>
    <s v="SACCO_compulsory"/>
    <n v="0"/>
    <m/>
    <m/>
    <m/>
    <n v="62"/>
    <s v="1"/>
  </r>
  <r>
    <x v="1"/>
    <x v="1"/>
    <x v="14"/>
    <s v="Proportion of individuals who belong to a SHG for each reason "/>
    <s v="Belong to SACCO because it is compulsory/expected of me"/>
    <x v="2"/>
    <s v="individuals who belong to that SHG"/>
    <x v="3"/>
    <s v="2.1 Individuals who have a bank account"/>
    <s v="Proportion of individuals who belong to a SHG for each reason (Among individuals who belong to that SHG)"/>
    <s v="SACCO_compulsory"/>
    <n v="4.1451483545641148E-2"/>
    <n v="4.0446993194673556E-2"/>
    <n v="-3.7834246461295871E-2"/>
    <n v="0.12073721355257816"/>
    <n v="71"/>
    <s v="1"/>
  </r>
  <r>
    <x v="1"/>
    <x v="1"/>
    <x v="15"/>
    <s v="Proportion of individuals who feel confident using a SHG for financial services "/>
    <s v="Confident using a SACCO for financial services"/>
    <x v="2"/>
    <s v="all question respondents"/>
    <x v="2"/>
    <s v="1.1 All individuals"/>
    <s v="Proportion of individuals who feel confident using a SHG for financial services (Among all question respondents)"/>
    <s v="SACCO_conf_finserv"/>
    <n v="0.24831500000000001"/>
    <n v="6.8961999999999999E-3"/>
    <n v="0.2347969"/>
    <n v="0.26183309999999999"/>
    <n v="9459"/>
    <s v="1"/>
  </r>
  <r>
    <x v="1"/>
    <x v="1"/>
    <x v="15"/>
    <s v="Proportion of individuals who feel confident using a SHG for financial services "/>
    <s v="Confident using a SACCO for financial services"/>
    <x v="2"/>
    <s v="all question respondents"/>
    <x v="0"/>
    <s v="1.2 Females"/>
    <s v="Proportion of individuals who feel confident using a SHG for financial services (Among all question respondents)"/>
    <s v="SACCO_conf_finserv"/>
    <n v="0.281103219861361"/>
    <n v="1.0672858870318495E-2"/>
    <n v="0.26018212354252424"/>
    <n v="0.30202431618019776"/>
    <n v="4119"/>
    <s v="1"/>
  </r>
  <r>
    <x v="1"/>
    <x v="1"/>
    <x v="15"/>
    <s v="Proportion of individuals who feel confident using a SHG for financial services "/>
    <s v="Confident using a SACCO for financial services"/>
    <x v="2"/>
    <s v="all question respondents"/>
    <x v="1"/>
    <s v="1.3 Males"/>
    <s v="Proportion of individuals who feel confident using a SHG for financial services (Among all question respondents)"/>
    <s v="SACCO_conf_finserv"/>
    <n v="0.21684288823036552"/>
    <n v="8.7558200836236715E-3"/>
    <n v="0.19967959978575503"/>
    <n v="0.234006176674976"/>
    <n v="5340"/>
    <s v="1"/>
  </r>
  <r>
    <x v="1"/>
    <x v="1"/>
    <x v="15"/>
    <s v="Proportion of individuals who feel confident using a SHG for financial services "/>
    <s v="Confident using a SACCO for financial services"/>
    <x v="2"/>
    <s v="all question respondents"/>
    <x v="19"/>
    <s v="6.2 Ubran individuals"/>
    <s v="Proportion of individuals who feel confident using a SHG for financial services (Among all question respondents)"/>
    <s v="SACCO_conf_finserv"/>
    <n v="0.23874447855616354"/>
    <n v="1.3458585765896432E-2"/>
    <n v="0.2123627590426887"/>
    <n v="0.26512619806963839"/>
    <n v="2613"/>
    <s v="1"/>
  </r>
  <r>
    <x v="1"/>
    <x v="1"/>
    <x v="15"/>
    <s v="Proportion of individuals who feel confident using a SHG for financial services "/>
    <s v="Confident using a SACCO for financial services"/>
    <x v="2"/>
    <s v="all question respondents"/>
    <x v="6"/>
    <s v="6.1 Rural individuals"/>
    <s v="Proportion of individuals who feel confident using a SHG for financial services (Among all question respondents)"/>
    <s v="SACCO_conf_finserv"/>
    <n v="0.25333551437008389"/>
    <n v="7.7944404297114484E-3"/>
    <n v="0.23805673658778551"/>
    <n v="0.26861429215238231"/>
    <n v="6846"/>
    <s v="1"/>
  </r>
  <r>
    <x v="1"/>
    <x v="1"/>
    <x v="15"/>
    <s v="Proportion of individuals who feel confident using a SHG for financial services "/>
    <s v="Confident using a SACCO for financial services"/>
    <x v="2"/>
    <s v="all question respondents"/>
    <x v="20"/>
    <s v="7.1 individuals in the two lowest PPI quintiles"/>
    <s v="Proportion of individuals who feel confident using a SHG for financial services (Among all question respondents)"/>
    <s v="SACCO_conf_finserv"/>
    <n v="0.24206230133663459"/>
    <n v="8.0288820707673722E-3"/>
    <n v="0.22632396757095133"/>
    <n v="0.25780063510231782"/>
    <n v="6484"/>
    <s v="1"/>
  </r>
  <r>
    <x v="1"/>
    <x v="1"/>
    <x v="15"/>
    <s v="Proportion of individuals who feel confident using a SHG for financial services "/>
    <s v="Confident using a SACCO for financial services"/>
    <x v="2"/>
    <s v="all question respondents"/>
    <x v="21"/>
    <s v="7.2 individuals in the middle PPI quintile"/>
    <s v="Proportion of individuals who feel confident using a SHG for financial services (Among all question respondents)"/>
    <s v="SACCO_conf_finserv"/>
    <n v="0.2532062527710377"/>
    <n v="1.4350799472364881E-2"/>
    <n v="0.22507560271169724"/>
    <n v="0.28133690283037815"/>
    <n v="1967"/>
    <s v="1"/>
  </r>
  <r>
    <x v="1"/>
    <x v="1"/>
    <x v="15"/>
    <s v="Proportion of individuals who feel confident using a SHG for financial services "/>
    <s v="Confident using a SACCO for financial services"/>
    <x v="2"/>
    <s v="all question respondents"/>
    <x v="22"/>
    <s v="7.3 individuals in the two highest PPI quintiles"/>
    <s v="Proportion of individuals who feel confident using a SHG for financial services (Among all question respondents)"/>
    <s v="SACCO_conf_finserv"/>
    <n v="0.26251335438337309"/>
    <n v="2.1241123234543337E-2"/>
    <n v="0.22087618944849177"/>
    <n v="0.30415051931825443"/>
    <n v="1008"/>
    <s v="1"/>
  </r>
  <r>
    <x v="1"/>
    <x v="1"/>
    <x v="15"/>
    <s v="Proportion of individuals who feel confident using a SHG for financial services "/>
    <s v="Confident using a SACCO for financial services"/>
    <x v="2"/>
    <s v="all question respondents"/>
    <x v="10"/>
    <s v="4.2 Individuals who do not use mobile money"/>
    <s v="Proportion of individuals who feel confident using a SHG for financial services (Among all question respondents)"/>
    <s v="SACCO_conf_finserv"/>
    <n v="0.19073023428275684"/>
    <n v="9.0739709975963933E-3"/>
    <n v="0.1729433016959325"/>
    <n v="0.20851716686958119"/>
    <n v="4211"/>
    <s v="1"/>
  </r>
  <r>
    <x v="1"/>
    <x v="1"/>
    <x v="15"/>
    <s v="Proportion of individuals who feel confident using a SHG for financial services "/>
    <s v="Confident using a SACCO for financial services"/>
    <x v="2"/>
    <s v="all question respondents"/>
    <x v="9"/>
    <s v="4.1 Individuals who use mobile money"/>
    <s v="Proportion of individuals who feel confident using a SHG for financial services (Among all question respondents)"/>
    <s v="SACCO_conf_finserv"/>
    <n v="0.28713474856040611"/>
    <n v="9.6857743518214273E-3"/>
    <n v="0.26814854996084309"/>
    <n v="0.30612094715996913"/>
    <n v="5248"/>
    <s v="1"/>
  </r>
  <r>
    <x v="1"/>
    <x v="1"/>
    <x v="15"/>
    <s v="Proportion of individuals who feel confident using a SHG for financial services "/>
    <s v="Confident using a SACCO for financial services"/>
    <x v="2"/>
    <s v="all question respondents"/>
    <x v="7"/>
    <s v="3.2 Individuals who do not have access to a mobile phone"/>
    <s v="Proportion of individuals who feel confident using a SHG for financial services (Among all question respondents)"/>
    <s v="SACCO_conf_finserv"/>
    <n v="0.11367602869268778"/>
    <n v="1.9788189400875511E-2"/>
    <n v="7.4886926216834765E-2"/>
    <n v="0.1524651311685408"/>
    <n v="756"/>
    <s v="1"/>
  </r>
  <r>
    <x v="1"/>
    <x v="1"/>
    <x v="15"/>
    <s v="Proportion of individuals who feel confident using a SHG for financial services "/>
    <s v="Confident using a SACCO for financial services"/>
    <x v="2"/>
    <s v="all question respondents"/>
    <x v="5"/>
    <s v="3.1 Individuals who have access to a mobile phone"/>
    <s v="Proportion of individuals who feel confident using a SHG for financial services (Among all question respondents)"/>
    <s v="SACCO_conf_finserv"/>
    <n v="0.25811928721255339"/>
    <n v="7.2398530863540074E-3"/>
    <n v="0.243927619769534"/>
    <n v="0.27231095465557276"/>
    <n v="8703"/>
    <s v="1"/>
  </r>
  <r>
    <x v="1"/>
    <x v="1"/>
    <x v="15"/>
    <s v="Proportion of individuals who feel confident using a SHG for financial services "/>
    <s v="Confident using a SACCO for financial services"/>
    <x v="2"/>
    <s v="all question respondents"/>
    <x v="12"/>
    <s v="5.2 Individuals without a formal ID"/>
    <s v="Proportion of individuals who feel confident using a SHG for financial services (Among all question respondents)"/>
    <s v="SACCO_conf_finserv"/>
    <n v="0.19771614455663841"/>
    <n v="1.6257871569394917E-2"/>
    <n v="0.16584722347603592"/>
    <n v="0.2295850656372409"/>
    <n v="1232"/>
    <s v="1"/>
  </r>
  <r>
    <x v="1"/>
    <x v="1"/>
    <x v="15"/>
    <s v="Proportion of individuals who feel confident using a SHG for financial services "/>
    <s v="Confident using a SACCO for financial services"/>
    <x v="2"/>
    <s v="all question respondents"/>
    <x v="11"/>
    <s v="5.1 Individuals with a formal ID"/>
    <s v="Proportion of individuals who feel confident using a SHG for financial services (Among all question respondents)"/>
    <s v="SACCO_conf_finserv"/>
    <n v="0.25763048741427713"/>
    <n v="7.5499996084224226E-3"/>
    <n v="0.2428308661568219"/>
    <n v="0.27243010867173234"/>
    <n v="8227"/>
    <s v="1"/>
  </r>
  <r>
    <x v="1"/>
    <x v="1"/>
    <x v="15"/>
    <s v="Proportion of individuals who feel confident using a SHG for financial services "/>
    <s v="Confident using a SACCO for financial services"/>
    <x v="2"/>
    <s v="all question respondents"/>
    <x v="4"/>
    <s v="2.2 Individuals who do not have a bank account"/>
    <s v="Proportion of individuals who feel confident using a SHG for financial services (Among all question respondents)"/>
    <s v="SACCO_conf_finserv"/>
    <n v="0.24282358495848813"/>
    <n v="7.0418485764417969E-3"/>
    <n v="0.22902004889374056"/>
    <n v="0.2566271210232357"/>
    <n v="8591"/>
    <s v="1"/>
  </r>
  <r>
    <x v="1"/>
    <x v="1"/>
    <x v="15"/>
    <s v="Proportion of individuals who feel confident using a SHG for financial services "/>
    <s v="Confident using a SACCO for financial services"/>
    <x v="2"/>
    <s v="all question respondents"/>
    <x v="3"/>
    <s v="2.1 Individuals who have a bank account"/>
    <s v="Proportion of individuals who feel confident using a SHG for financial services (Among all question respondents)"/>
    <s v="SACCO_conf_finserv"/>
    <n v="0.29543856393600293"/>
    <n v="2.6313305154160829E-2"/>
    <n v="0.24385883274250741"/>
    <n v="0.34701829512949844"/>
    <n v="868"/>
    <s v="1"/>
  </r>
  <r>
    <x v="1"/>
    <x v="1"/>
    <x v="13"/>
    <s v="Proportion of individuals who use a SHG for each service "/>
    <s v="Earn dividends with their SACCO"/>
    <x v="2"/>
    <s v="individuals who belong to that SHG"/>
    <x v="2"/>
    <s v="1.1 All individuals"/>
    <s v="Proportion of individuals who use a SHG for each service (Among individuals who belong to that SHG)"/>
    <s v="SACCO_dividends"/>
    <n v="0.5609376606470815"/>
    <n v="6.4603660152814379E-2"/>
    <n v="0.43314523531473925"/>
    <n v="0.68873008597942376"/>
    <n v="133"/>
    <s v="1"/>
  </r>
  <r>
    <x v="1"/>
    <x v="1"/>
    <x v="13"/>
    <s v="Proportion of individuals who use a SHG for each service "/>
    <s v="Earn dividends with their SACCO"/>
    <x v="2"/>
    <s v="individuals who belong to that SHG"/>
    <x v="0"/>
    <s v="1.2 Females"/>
    <s v="Proportion of individuals who use a SHG for each service (Among individuals who belong to that SHG)"/>
    <s v="SACCO_dividends"/>
    <n v="0.61444950566219803"/>
    <n v="7.9814718899247891E-2"/>
    <n v="0.45798052493409225"/>
    <n v="0.7709184863903038"/>
    <n v="71"/>
    <s v="1"/>
  </r>
  <r>
    <x v="1"/>
    <x v="1"/>
    <x v="13"/>
    <s v="Proportion of individuals who use a SHG for each service "/>
    <s v="Earn dividends with their SACCO"/>
    <x v="2"/>
    <s v="individuals who belong to that SHG"/>
    <x v="1"/>
    <s v="1.3 Males"/>
    <s v="Proportion of individuals who use a SHG for each service (Among individuals who belong to that SHG)"/>
    <s v="SACCO_dividends"/>
    <n v="0.42862904981321037"/>
    <n v="8.2371101752581916E-2"/>
    <n v="0.2671378957129118"/>
    <n v="0.59012020391350894"/>
    <n v="62"/>
    <s v="1"/>
  </r>
  <r>
    <x v="1"/>
    <x v="1"/>
    <x v="13"/>
    <s v="Proportion of individuals who use a SHG for each service "/>
    <s v="Earn dividends with their SACCO"/>
    <x v="2"/>
    <s v="individuals who belong to that SHG"/>
    <x v="19"/>
    <s v="6.2 Ubran individuals"/>
    <s v="Proportion of individuals who use a SHG for each service (Among individuals who belong to that SHG)"/>
    <s v="SACCO_dividends"/>
    <n v="0.59934844853687042"/>
    <n v="9.0146891704559598E-2"/>
    <n v="0.42263284726528172"/>
    <n v="0.77606404980845911"/>
    <n v="68"/>
    <s v="1"/>
  </r>
  <r>
    <x v="1"/>
    <x v="1"/>
    <x v="13"/>
    <s v="Proportion of individuals who use a SHG for each service "/>
    <s v="Earn dividends with their SACCO"/>
    <x v="2"/>
    <s v="individuals who belong to that SHG"/>
    <x v="6"/>
    <s v="6.1 Rural individuals"/>
    <s v="Proportion of individuals who use a SHG for each service (Among individuals who belong to that SHG)"/>
    <s v="SACCO_dividends"/>
    <n v="0.49748382153582726"/>
    <n v="7.5751563306826836E-2"/>
    <n v="0.34894632723952823"/>
    <n v="0.6460213158321263"/>
    <n v="65"/>
    <s v="1"/>
  </r>
  <r>
    <x v="1"/>
    <x v="1"/>
    <x v="13"/>
    <s v="Proportion of individuals who use a SHG for each service "/>
    <s v="Earn dividends with their SACCO"/>
    <x v="2"/>
    <s v="individuals who belong to that SHG"/>
    <x v="20"/>
    <s v="7.1 individuals in the two lowest PPI quintiles"/>
    <s v="Proportion of individuals who use a SHG for each service (Among individuals who belong to that SHG)"/>
    <s v="SACCO_dividends"/>
    <n v="0.45604796378878765"/>
    <n v="9.185682627316416E-2"/>
    <n v="0.27593970872426249"/>
    <n v="0.63615621885331275"/>
    <n v="46"/>
    <s v="1"/>
  </r>
  <r>
    <x v="1"/>
    <x v="1"/>
    <x v="13"/>
    <s v="Proportion of individuals who use a SHG for each service "/>
    <s v="Earn dividends with their SACCO"/>
    <x v="2"/>
    <s v="individuals who belong to that SHG"/>
    <x v="21"/>
    <s v="7.2 individuals in the middle PPI quintile"/>
    <s v="Proportion of individuals who use a SHG for each service (Among individuals who belong to that SHG)"/>
    <s v="SACCO_dividends"/>
    <n v="0.51374690073664098"/>
    <n v="9.1616985158034125E-2"/>
    <n v="0.33415210285383373"/>
    <n v="0.69334169861944828"/>
    <n v="55"/>
    <s v="1"/>
  </r>
  <r>
    <x v="1"/>
    <x v="1"/>
    <x v="13"/>
    <s v="Proportion of individuals who use a SHG for each service "/>
    <s v="Earn dividends with their SACCO"/>
    <x v="2"/>
    <s v="individuals who belong to that SHG"/>
    <x v="22"/>
    <s v="7.3 individuals in the two highest PPI quintiles"/>
    <s v="Proportion of individuals who use a SHG for each service (Among individuals who belong to that SHG)"/>
    <s v="SACCO_dividends"/>
    <n v="0.67886759728991597"/>
    <n v="0.11501630421560675"/>
    <n v="0.45340761077431546"/>
    <n v="0.90432758380551648"/>
    <n v="32"/>
    <s v="1"/>
  </r>
  <r>
    <x v="1"/>
    <x v="1"/>
    <x v="13"/>
    <s v="Proportion of individuals who use a SHG for each service "/>
    <s v="Earn dividends with their SACCO"/>
    <x v="2"/>
    <s v="individuals who belong to that SHG"/>
    <x v="10"/>
    <s v="4.2 Individuals who do not use mobile money"/>
    <s v="Proportion of individuals who use a SHG for each service (Among individuals who belong to that SHG)"/>
    <s v="SACCO_dividends"/>
    <n v="0.37834921273933064"/>
    <n v="0.13080682894656631"/>
    <n v="0.12191364356051848"/>
    <n v="0.6347847819181428"/>
    <n v="23"/>
    <s v="0"/>
  </r>
  <r>
    <x v="1"/>
    <x v="1"/>
    <x v="13"/>
    <s v="Proportion of individuals who use a SHG for each service "/>
    <s v="Earn dividends with their SACCO"/>
    <x v="2"/>
    <s v="individuals who belong to that SHG"/>
    <x v="9"/>
    <s v="4.1 Individuals who use mobile money"/>
    <s v="Proportion of individuals who use a SHG for each service (Among individuals who belong to that SHG)"/>
    <s v="SACCO_dividends"/>
    <n v="0.58664654751241729"/>
    <n v="6.9333428675090888E-2"/>
    <n v="0.45071744035514977"/>
    <n v="0.72257565466968487"/>
    <n v="110"/>
    <s v="1"/>
  </r>
  <r>
    <x v="1"/>
    <x v="1"/>
    <x v="13"/>
    <s v="Proportion of individuals who use a SHG for each service "/>
    <s v="Earn dividends with their SACCO"/>
    <x v="2"/>
    <s v="individuals who belong to that SHG"/>
    <x v="7"/>
    <s v="3.2 Individuals who do not have access to a mobile phone"/>
    <s v="Proportion of individuals who use a SHG for each service (Among individuals who belong to that SHG)"/>
    <s v="SACCO_dividends"/>
    <n v="0"/>
    <m/>
    <m/>
    <m/>
    <n v="3"/>
    <s v="0"/>
  </r>
  <r>
    <x v="1"/>
    <x v="1"/>
    <x v="13"/>
    <s v="Proportion of individuals who use a SHG for each service "/>
    <s v="Earn dividends with their SACCO"/>
    <x v="2"/>
    <s v="individuals who belong to that SHG"/>
    <x v="5"/>
    <s v="3.1 Individuals who have access to a mobile phone"/>
    <s v="Proportion of individuals who use a SHG for each service (Among individuals who belong to that SHG)"/>
    <s v="SACCO_dividends"/>
    <n v="0.57991464051865083"/>
    <n v="6.4707612919703866E-2"/>
    <n v="0.45291636538858082"/>
    <n v="0.70691291564872083"/>
    <n v="130"/>
    <s v="1"/>
  </r>
  <r>
    <x v="1"/>
    <x v="1"/>
    <x v="13"/>
    <s v="Proportion of individuals who use a SHG for each service "/>
    <s v="Earn dividends with their SACCO"/>
    <x v="2"/>
    <s v="individuals who belong to that SHG"/>
    <x v="12"/>
    <s v="5.2 Individuals without a formal ID"/>
    <s v="Proportion of individuals who use a SHG for each service (Among individuals who belong to that SHG)"/>
    <s v="SACCO_dividends"/>
    <n v="0.18997914602776036"/>
    <n v="0.14326207590212864"/>
    <n v="-9.0850643831038441E-2"/>
    <n v="0.47080893588655914"/>
    <n v="8"/>
    <s v="0"/>
  </r>
  <r>
    <x v="1"/>
    <x v="1"/>
    <x v="13"/>
    <s v="Proportion of individuals who use a SHG for each service "/>
    <s v="Earn dividends with their SACCO"/>
    <x v="2"/>
    <s v="individuals who belong to that SHG"/>
    <x v="11"/>
    <s v="5.1 Individuals with a formal ID"/>
    <s v="Proportion of individuals who use a SHG for each service (Among individuals who belong to that SHG)"/>
    <s v="SACCO_dividends"/>
    <n v="0.59587585538904619"/>
    <n v="6.4904192259235577E-2"/>
    <n v="0.46855232896511834"/>
    <n v="0.72319938181297405"/>
    <n v="125"/>
    <s v="1"/>
  </r>
  <r>
    <x v="1"/>
    <x v="1"/>
    <x v="13"/>
    <s v="Proportion of individuals who use a SHG for each service "/>
    <s v="Earn dividends with their SACCO"/>
    <x v="2"/>
    <s v="individuals who belong to that SHG"/>
    <x v="4"/>
    <s v="2.2 Individuals who do not have a bank account"/>
    <s v="Proportion of individuals who use a SHG for each service (Among individuals who belong to that SHG)"/>
    <s v="SACCO_dividends"/>
    <n v="0.51077912681708626"/>
    <n v="7.9980092388806476E-2"/>
    <n v="0.35381652926276874"/>
    <n v="0.66774172437140378"/>
    <n v="62"/>
    <s v="1"/>
  </r>
  <r>
    <x v="1"/>
    <x v="1"/>
    <x v="13"/>
    <s v="Proportion of individuals who use a SHG for each service "/>
    <s v="Earn dividends with their SACCO"/>
    <x v="2"/>
    <s v="individuals who belong to that SHG"/>
    <x v="3"/>
    <s v="2.1 Individuals who have a bank account"/>
    <s v="Proportion of individuals who use a SHG for each service (Among individuals who belong to that SHG)"/>
    <s v="SACCO_dividends"/>
    <n v="0.58830382624103572"/>
    <n v="8.7723949674242199E-2"/>
    <n v="0.41634401317067793"/>
    <n v="0.76026363931139351"/>
    <n v="71"/>
    <s v="1"/>
  </r>
  <r>
    <x v="1"/>
    <x v="1"/>
    <x v="14"/>
    <s v="Proportion of individuals who belong to a SHG for each reason "/>
    <s v="Belong to SACCO because I can get access to money in case of loss or emergency/access the social fund"/>
    <x v="2"/>
    <s v="individuals who belong to that SHG"/>
    <x v="2"/>
    <s v="1.1 All individuals"/>
    <s v="Proportion of individuals who belong to a SHG for each reason (Among individuals who belong to that SHG)"/>
    <s v="SACCO_emergency"/>
    <n v="9.3758191919635289E-2"/>
    <n v="3.1934684286711326E-2"/>
    <n v="3.0588229914878876E-2"/>
    <n v="0.15692815392439169"/>
    <n v="133"/>
    <s v="1"/>
  </r>
  <r>
    <x v="1"/>
    <x v="1"/>
    <x v="14"/>
    <s v="Proportion of individuals who belong to a SHG for each reason "/>
    <s v="Belong to SACCO because I can get access to money in case of loss or emergency/access the social fund"/>
    <x v="2"/>
    <s v="individuals who belong to that SHG"/>
    <x v="0"/>
    <s v="1.2 Females"/>
    <s v="Proportion of individuals who belong to a SHG for each reason (Among individuals who belong to that SHG)"/>
    <s v="SACCO_emergency"/>
    <n v="0.11564306575817254"/>
    <n v="4.3488538126075879E-2"/>
    <n v="3.0388023482923979E-2"/>
    <n v="0.20089810803342112"/>
    <n v="71"/>
    <s v="1"/>
  </r>
  <r>
    <x v="1"/>
    <x v="1"/>
    <x v="14"/>
    <s v="Proportion of individuals who belong to a SHG for each reason "/>
    <s v="Belong to SACCO because I can get access to money in case of loss or emergency/access the social fund"/>
    <x v="2"/>
    <s v="individuals who belong to that SHG"/>
    <x v="1"/>
    <s v="1.3 Males"/>
    <s v="Proportion of individuals who belong to a SHG for each reason (Among individuals who belong to that SHG)"/>
    <s v="SACCO_emergency"/>
    <n v="3.9647606589725271E-2"/>
    <n v="2.9260647849668836E-2"/>
    <n v="-1.7718820354021732E-2"/>
    <n v="9.7014033533472266E-2"/>
    <n v="62"/>
    <s v="1"/>
  </r>
  <r>
    <x v="1"/>
    <x v="1"/>
    <x v="14"/>
    <s v="Proportion of individuals who belong to a SHG for each reason "/>
    <s v="Belong to SACCO because I can get access to money in case of loss or emergency/access the social fund"/>
    <x v="2"/>
    <s v="individuals who belong to that SHG"/>
    <x v="19"/>
    <s v="6.2 Ubran individuals"/>
    <s v="Proportion of individuals who belong to a SHG for each reason (Among individuals who belong to that SHG)"/>
    <s v="SACCO_emergency"/>
    <n v="8.6739368858045188E-2"/>
    <n v="3.913020403551512E-2"/>
    <n v="1.0032147973731018E-2"/>
    <n v="0.16344658974235937"/>
    <n v="68"/>
    <s v="1"/>
  </r>
  <r>
    <x v="1"/>
    <x v="1"/>
    <x v="14"/>
    <s v="Proportion of individuals who belong to a SHG for each reason "/>
    <s v="Belong to SACCO because I can get access to money in case of loss or emergency/access the social fund"/>
    <x v="2"/>
    <s v="individuals who belong to that SHG"/>
    <x v="6"/>
    <s v="6.1 Rural individuals"/>
    <s v="Proportion of individuals who belong to a SHG for each reason (Among individuals who belong to that SHG)"/>
    <s v="SACCO_emergency"/>
    <n v="0.10535314463391923"/>
    <n v="5.3355645138782791E-2"/>
    <n v="7.3069871321487789E-4"/>
    <n v="0.20997559055462359"/>
    <n v="65"/>
    <s v="1"/>
  </r>
  <r>
    <x v="1"/>
    <x v="1"/>
    <x v="14"/>
    <s v="Proportion of individuals who belong to a SHG for each reason "/>
    <s v="Belong to SACCO because I can get access to money in case of loss or emergency/access the social fund"/>
    <x v="2"/>
    <s v="individuals who belong to that SHG"/>
    <x v="20"/>
    <s v="7.1 individuals in the two lowest PPI quintiles"/>
    <s v="Proportion of individuals who belong to a SHG for each reason (Among individuals who belong to that SHG)"/>
    <s v="SACCO_emergency"/>
    <n v="0.1577734322914241"/>
    <n v="7.56031800886552E-2"/>
    <n v="9.5345109661523209E-3"/>
    <n v="0.30601235361669588"/>
    <n v="46"/>
    <s v="1"/>
  </r>
  <r>
    <x v="1"/>
    <x v="1"/>
    <x v="14"/>
    <s v="Proportion of individuals who belong to a SHG for each reason "/>
    <s v="Belong to SACCO because I can get access to money in case of loss or emergency/access the social fund"/>
    <x v="2"/>
    <s v="individuals who belong to that SHG"/>
    <x v="21"/>
    <s v="7.2 individuals in the middle PPI quintile"/>
    <s v="Proportion of individuals who belong to a SHG for each reason (Among individuals who belong to that SHG)"/>
    <s v="SACCO_emergency"/>
    <n v="3.2682973220260654E-2"/>
    <n v="2.845592733187222E-2"/>
    <n v="-2.3098566730219657E-2"/>
    <n v="8.8464513170740972E-2"/>
    <n v="55"/>
    <s v="1"/>
  </r>
  <r>
    <x v="1"/>
    <x v="1"/>
    <x v="14"/>
    <s v="Proportion of individuals who belong to a SHG for each reason "/>
    <s v="Belong to SACCO because I can get access to money in case of loss or emergency/access the social fund"/>
    <x v="2"/>
    <s v="individuals who belong to that SHG"/>
    <x v="22"/>
    <s v="7.3 individuals in the two highest PPI quintiles"/>
    <s v="Proportion of individuals who belong to a SHG for each reason (Among individuals who belong to that SHG)"/>
    <s v="SACCO_emergency"/>
    <n v="0.11679550412163166"/>
    <n v="6.3107293526242086E-2"/>
    <n v="-6.9101708650276816E-3"/>
    <n v="0.240501179108291"/>
    <n v="32"/>
    <s v="1"/>
  </r>
  <r>
    <x v="1"/>
    <x v="1"/>
    <x v="14"/>
    <s v="Proportion of individuals who belong to a SHG for each reason "/>
    <s v="Belong to SACCO because I can get access to money in case of loss or emergency/access the social fund"/>
    <x v="2"/>
    <s v="individuals who belong to that SHG"/>
    <x v="10"/>
    <s v="4.2 Individuals who do not use mobile money"/>
    <s v="Proportion of individuals who belong to a SHG for each reason (Among individuals who belong to that SHG)"/>
    <s v="SACCO_emergency"/>
    <n v="0.18035478803181898"/>
    <n v="0.11907491773186984"/>
    <n v="-5.3081375426937694E-2"/>
    <n v="0.41379095149057565"/>
    <n v="23"/>
    <s v="0"/>
  </r>
  <r>
    <x v="1"/>
    <x v="1"/>
    <x v="14"/>
    <s v="Proportion of individuals who belong to a SHG for each reason "/>
    <s v="Belong to SACCO because I can get access to money in case of loss or emergency/access the social fund"/>
    <x v="2"/>
    <s v="individuals who belong to that SHG"/>
    <x v="9"/>
    <s v="4.1 Individuals who use mobile money"/>
    <s v="Proportion of individuals who belong to a SHG for each reason (Among individuals who belong to that SHG)"/>
    <s v="SACCO_emergency"/>
    <n v="8.1565185637572507E-2"/>
    <n v="3.1474396713674468E-2"/>
    <n v="1.9859213131117666E-2"/>
    <n v="0.14327115814402736"/>
    <n v="110"/>
    <s v="1"/>
  </r>
  <r>
    <x v="1"/>
    <x v="1"/>
    <x v="14"/>
    <s v="Proportion of individuals who belong to a SHG for each reason "/>
    <s v="Belong to SACCO because I can get access to money in case of loss or emergency/access the social fund"/>
    <x v="2"/>
    <s v="individuals who belong to that SHG"/>
    <x v="7"/>
    <s v="3.2 Individuals who do not have access to a mobile phone"/>
    <s v="Proportion of individuals who belong to a SHG for each reason (Among individuals who belong to that SHG)"/>
    <s v="SACCO_emergency"/>
    <n v="0"/>
    <m/>
    <m/>
    <m/>
    <n v="3"/>
    <s v="0"/>
  </r>
  <r>
    <x v="1"/>
    <x v="1"/>
    <x v="14"/>
    <s v="Proportion of individuals who belong to a SHG for each reason "/>
    <s v="Belong to SACCO because I can get access to money in case of loss or emergency/access the social fund"/>
    <x v="2"/>
    <s v="individuals who belong to that SHG"/>
    <x v="5"/>
    <s v="3.1 Individuals who have access to a mobile phone"/>
    <s v="Proportion of individuals who belong to a SHG for each reason (Among individuals who belong to that SHG)"/>
    <s v="SACCO_emergency"/>
    <n v="9.6930108240606092E-2"/>
    <n v="3.2902698304277715E-2"/>
    <n v="3.2353689126620455E-2"/>
    <n v="0.16150652735459173"/>
    <n v="130"/>
    <s v="1"/>
  </r>
  <r>
    <x v="1"/>
    <x v="1"/>
    <x v="14"/>
    <s v="Proportion of individuals who belong to a SHG for each reason "/>
    <s v="Belong to SACCO because I can get access to money in case of loss or emergency/access the social fund"/>
    <x v="2"/>
    <s v="individuals who belong to that SHG"/>
    <x v="12"/>
    <s v="5.2 Individuals without a formal ID"/>
    <s v="Proportion of individuals who belong to a SHG for each reason (Among individuals who belong to that SHG)"/>
    <s v="SACCO_emergency"/>
    <n v="0"/>
    <m/>
    <m/>
    <m/>
    <n v="8"/>
    <s v="0"/>
  </r>
  <r>
    <x v="1"/>
    <x v="1"/>
    <x v="14"/>
    <s v="Proportion of individuals who belong to a SHG for each reason "/>
    <s v="Belong to SACCO because I can get access to money in case of loss or emergency/access the social fund"/>
    <x v="2"/>
    <s v="individuals who belong to that SHG"/>
    <x v="11"/>
    <s v="5.1 Individuals with a formal ID"/>
    <s v="Proportion of individuals who belong to a SHG for each reason (Among individuals who belong to that SHG)"/>
    <s v="SACCO_emergency"/>
    <n v="0.10258867252284858"/>
    <n v="3.4758979672412031E-2"/>
    <n v="3.4401461300612377E-2"/>
    <n v="0.17077588374508479"/>
    <n v="125"/>
    <s v="1"/>
  </r>
  <r>
    <x v="1"/>
    <x v="1"/>
    <x v="14"/>
    <s v="Proportion of individuals who belong to a SHG for each reason "/>
    <s v="Belong to SACCO because I can get access to money in case of loss or emergency/access the social fund"/>
    <x v="2"/>
    <s v="individuals who belong to that SHG"/>
    <x v="4"/>
    <s v="2.2 Individuals who do not have a bank account"/>
    <s v="Proportion of individuals who belong to a SHG for each reason (Among individuals who belong to that SHG)"/>
    <s v="SACCO_emergency"/>
    <n v="0.1118212937264596"/>
    <n v="5.3679894629570464E-2"/>
    <n v="6.4733821919305962E-3"/>
    <n v="0.2171692052609886"/>
    <n v="62"/>
    <s v="1"/>
  </r>
  <r>
    <x v="1"/>
    <x v="1"/>
    <x v="14"/>
    <s v="Proportion of individuals who belong to a SHG for each reason "/>
    <s v="Belong to SACCO because I can get access to money in case of loss or emergency/access the social fund"/>
    <x v="2"/>
    <s v="individuals who belong to that SHG"/>
    <x v="3"/>
    <s v="2.1 Individuals who have a bank account"/>
    <s v="Proportion of individuals who belong to a SHG for each reason (Among individuals who belong to that SHG)"/>
    <s v="SACCO_emergency"/>
    <n v="8.3903082580486218E-2"/>
    <n v="3.902722538613048E-2"/>
    <n v="7.4004352763571563E-3"/>
    <n v="0.16040572988461527"/>
    <n v="71"/>
    <s v="1"/>
  </r>
  <r>
    <x v="1"/>
    <x v="1"/>
    <x v="13"/>
    <s v="Proportion of individuals who use a SHG for each service "/>
    <s v="Use their SACCO to help them get farm inputs"/>
    <x v="2"/>
    <s v="individuals who belong to that SHG"/>
    <x v="2"/>
    <s v="1.1 All individuals"/>
    <s v="Proportion of individuals who use a SHG for each service (Among individuals who belong to that SHG)"/>
    <s v="SACCO_farm_inputs"/>
    <n v="0.14796956121326352"/>
    <n v="5.1174619841534583E-2"/>
    <n v="4.674110496881631E-2"/>
    <n v="0.24919801745771072"/>
    <n v="133"/>
    <s v="1"/>
  </r>
  <r>
    <x v="1"/>
    <x v="1"/>
    <x v="13"/>
    <s v="Proportion of individuals who use a SHG for each service "/>
    <s v="Use their SACCO to help them get farm inputs"/>
    <x v="2"/>
    <s v="individuals who belong to that SHG"/>
    <x v="0"/>
    <s v="1.2 Females"/>
    <s v="Proportion of individuals who use a SHG for each service (Among individuals who belong to that SHG)"/>
    <s v="SACCO_farm_inputs"/>
    <n v="0.17985549184343586"/>
    <n v="6.9817802367806478E-2"/>
    <n v="4.2984492060086976E-2"/>
    <n v="0.31672649162678473"/>
    <n v="71"/>
    <s v="1"/>
  </r>
  <r>
    <x v="1"/>
    <x v="1"/>
    <x v="13"/>
    <s v="Proportion of individuals who use a SHG for each service "/>
    <s v="Use their SACCO to help them get farm inputs"/>
    <x v="2"/>
    <s v="individuals who belong to that SHG"/>
    <x v="1"/>
    <s v="1.3 Males"/>
    <s v="Proportion of individuals who use a SHG for each service (Among individuals who belong to that SHG)"/>
    <s v="SACCO_farm_inputs"/>
    <n v="6.913125568237577E-2"/>
    <n v="2.6516669425712465E-2"/>
    <n v="1.7144485354635398E-2"/>
    <n v="0.12111802601011615"/>
    <n v="62"/>
    <s v="1"/>
  </r>
  <r>
    <x v="1"/>
    <x v="1"/>
    <x v="13"/>
    <s v="Proportion of individuals who use a SHG for each service "/>
    <s v="Use their SACCO to help them get farm inputs"/>
    <x v="2"/>
    <s v="individuals who belong to that SHG"/>
    <x v="19"/>
    <s v="6.2 Ubran individuals"/>
    <s v="Proportion of individuals who use a SHG for each service (Among individuals who belong to that SHG)"/>
    <s v="SACCO_farm_inputs"/>
    <n v="0.12764264320164925"/>
    <n v="7.3888491035602258E-2"/>
    <n v="-1.7201498104960161E-2"/>
    <n v="0.27248678450825869"/>
    <n v="68"/>
    <s v="1"/>
  </r>
  <r>
    <x v="1"/>
    <x v="1"/>
    <x v="13"/>
    <s v="Proportion of individuals who use a SHG for each service "/>
    <s v="Use their SACCO to help them get farm inputs"/>
    <x v="2"/>
    <s v="individuals who belong to that SHG"/>
    <x v="6"/>
    <s v="6.1 Rural individuals"/>
    <s v="Proportion of individuals who use a SHG for each service (Among individuals who belong to that SHG)"/>
    <s v="SACCO_farm_inputs"/>
    <n v="0.18154921568006224"/>
    <n v="5.9150802660665205E-2"/>
    <n v="6.5563331966448507E-2"/>
    <n v="0.29753509939367595"/>
    <n v="65"/>
    <s v="1"/>
  </r>
  <r>
    <x v="1"/>
    <x v="1"/>
    <x v="13"/>
    <s v="Proportion of individuals who use a SHG for each service "/>
    <s v="Use their SACCO to help them get farm inputs"/>
    <x v="2"/>
    <s v="individuals who belong to that SHG"/>
    <x v="20"/>
    <s v="7.1 individuals in the two lowest PPI quintiles"/>
    <s v="Proportion of individuals who use a SHG for each service (Among individuals who belong to that SHG)"/>
    <s v="SACCO_farm_inputs"/>
    <n v="0.10609715105322745"/>
    <n v="4.8149863326340976E-2"/>
    <n v="1.1687315473743548E-2"/>
    <n v="0.20050698663271135"/>
    <n v="46"/>
    <s v="1"/>
  </r>
  <r>
    <x v="1"/>
    <x v="1"/>
    <x v="13"/>
    <s v="Proportion of individuals who use a SHG for each service "/>
    <s v="Use their SACCO to help them get farm inputs"/>
    <x v="2"/>
    <s v="individuals who belong to that SHG"/>
    <x v="21"/>
    <s v="7.2 individuals in the middle PPI quintile"/>
    <s v="Proportion of individuals who use a SHG for each service (Among individuals who belong to that SHG)"/>
    <s v="SACCO_farm_inputs"/>
    <n v="0.11882059508135645"/>
    <n v="5.837266808857948E-2"/>
    <n v="4.393914164435811E-3"/>
    <n v="0.2332472759982771"/>
    <n v="55"/>
    <s v="1"/>
  </r>
  <r>
    <x v="1"/>
    <x v="1"/>
    <x v="13"/>
    <s v="Proportion of individuals who use a SHG for each service "/>
    <s v="Use their SACCO to help them get farm inputs"/>
    <x v="2"/>
    <s v="individuals who belong to that SHG"/>
    <x v="22"/>
    <s v="7.3 individuals in the two highest PPI quintiles"/>
    <s v="Proportion of individuals who use a SHG for each service (Among individuals who belong to that SHG)"/>
    <s v="SACCO_farm_inputs"/>
    <n v="0.20594696244491015"/>
    <n v="0.11707982064348056"/>
    <n v="-2.3558019162264687E-2"/>
    <n v="0.43545194405208498"/>
    <n v="32"/>
    <s v="1"/>
  </r>
  <r>
    <x v="1"/>
    <x v="1"/>
    <x v="13"/>
    <s v="Proportion of individuals who use a SHG for each service "/>
    <s v="Use their SACCO to help them get farm inputs"/>
    <x v="2"/>
    <s v="individuals who belong to that SHG"/>
    <x v="10"/>
    <s v="4.2 Individuals who do not use mobile money"/>
    <s v="Proportion of individuals who use a SHG for each service (Among individuals who belong to that SHG)"/>
    <s v="SACCO_farm_inputs"/>
    <n v="6.5665483191857471E-2"/>
    <n v="5.4011265290908952E-2"/>
    <n v="-4.0218970001330595E-2"/>
    <n v="0.17154993638504554"/>
    <n v="23"/>
    <s v="0"/>
  </r>
  <r>
    <x v="1"/>
    <x v="1"/>
    <x v="13"/>
    <s v="Proportion of individuals who use a SHG for each service "/>
    <s v="Use their SACCO to help them get farm inputs"/>
    <x v="2"/>
    <s v="individuals who belong to that SHG"/>
    <x v="9"/>
    <s v="4.1 Individuals who use mobile money"/>
    <s v="Proportion of individuals who use a SHG for each service (Among individuals who belong to that SHG)"/>
    <s v="SACCO_farm_inputs"/>
    <n v="0.1595581707592362"/>
    <n v="5.736557493109145E-2"/>
    <n v="4.7092199712458621E-2"/>
    <n v="0.27202414180601375"/>
    <n v="110"/>
    <s v="1"/>
  </r>
  <r>
    <x v="1"/>
    <x v="1"/>
    <x v="13"/>
    <s v="Proportion of individuals who use a SHG for each service "/>
    <s v="Use their SACCO to help them get farm inputs"/>
    <x v="2"/>
    <s v="individuals who belong to that SHG"/>
    <x v="7"/>
    <s v="3.2 Individuals who do not have access to a mobile phone"/>
    <s v="Proportion of individuals who use a SHG for each service (Among individuals who belong to that SHG)"/>
    <s v="SACCO_farm_inputs"/>
    <n v="0"/>
    <m/>
    <m/>
    <m/>
    <n v="3"/>
    <s v="0"/>
  </r>
  <r>
    <x v="1"/>
    <x v="1"/>
    <x v="13"/>
    <s v="Proportion of individuals who use a SHG for each service "/>
    <s v="Use their SACCO to help them get farm inputs"/>
    <x v="2"/>
    <s v="individuals who belong to that SHG"/>
    <x v="5"/>
    <s v="3.1 Individuals who have access to a mobile phone"/>
    <s v="Proportion of individuals who use a SHG for each service (Among individuals who belong to that SHG)"/>
    <s v="SACCO_farm_inputs"/>
    <n v="0.15297549249894296"/>
    <n v="5.2575993267867986E-2"/>
    <n v="4.9787317924260097E-2"/>
    <n v="0.25616366707362581"/>
    <n v="130"/>
    <s v="1"/>
  </r>
  <r>
    <x v="1"/>
    <x v="1"/>
    <x v="13"/>
    <s v="Proportion of individuals who use a SHG for each service "/>
    <s v="Use their SACCO to help them get farm inputs"/>
    <x v="2"/>
    <s v="individuals who belong to that SHG"/>
    <x v="12"/>
    <s v="5.2 Individuals without a formal ID"/>
    <s v="Proportion of individuals who use a SHG for each service (Among individuals who belong to that SHG)"/>
    <s v="SACCO_farm_inputs"/>
    <n v="0.14547035840359618"/>
    <n v="0.13128243948152371"/>
    <n v="-0.11187632360967892"/>
    <n v="0.40281704041687127"/>
    <n v="8"/>
    <s v="0"/>
  </r>
  <r>
    <x v="1"/>
    <x v="1"/>
    <x v="13"/>
    <s v="Proportion of individuals who use a SHG for each service "/>
    <s v="Use their SACCO to help them get farm inputs"/>
    <x v="2"/>
    <s v="individuals who belong to that SHG"/>
    <x v="11"/>
    <s v="5.1 Individuals with a formal ID"/>
    <s v="Proportion of individuals who use a SHG for each service (Among individuals who belong to that SHG)"/>
    <s v="SACCO_farm_inputs"/>
    <n v="0.1482049450392782"/>
    <n v="5.4408207927768321E-2"/>
    <n v="4.1471548341254799E-2"/>
    <n v="0.25493834173730157"/>
    <n v="125"/>
    <s v="1"/>
  </r>
  <r>
    <x v="1"/>
    <x v="1"/>
    <x v="13"/>
    <s v="Proportion of individuals who use a SHG for each service "/>
    <s v="Use their SACCO to help them get farm inputs"/>
    <x v="2"/>
    <s v="individuals who belong to that SHG"/>
    <x v="4"/>
    <s v="2.2 Individuals who do not have a bank account"/>
    <s v="Proportion of individuals who use a SHG for each service (Among individuals who belong to that SHG)"/>
    <s v="SACCO_farm_inputs"/>
    <n v="0.16193736004264572"/>
    <n v="6.2735970259364796E-2"/>
    <n v="3.8816711417607799E-2"/>
    <n v="0.28505800866768366"/>
    <n v="62"/>
    <s v="1"/>
  </r>
  <r>
    <x v="1"/>
    <x v="1"/>
    <x v="13"/>
    <s v="Proportion of individuals who use a SHG for each service "/>
    <s v="Use their SACCO to help them get farm inputs"/>
    <x v="2"/>
    <s v="individuals who belong to that SHG"/>
    <x v="3"/>
    <s v="2.1 Individuals who have a bank account"/>
    <s v="Proportion of individuals who use a SHG for each service (Among individuals who belong to that SHG)"/>
    <s v="SACCO_farm_inputs"/>
    <n v="0.14034882219717751"/>
    <n v="7.1047099693600194E-2"/>
    <n v="1.0796029261506412E-3"/>
    <n v="0.27961804146820435"/>
    <n v="71"/>
    <s v="1"/>
  </r>
  <r>
    <x v="1"/>
    <x v="1"/>
    <x v="14"/>
    <s v="Proportion of individuals who belong to a SHG for each reason "/>
    <s v="Belong to SACCO because they give financial advice"/>
    <x v="2"/>
    <s v="individuals who belong to that SHG"/>
    <x v="2"/>
    <s v="1.1 All individuals"/>
    <s v="Proportion of individuals who belong to a SHG for each reason (Among individuals who belong to that SHG)"/>
    <s v="SACCO_fin_advice"/>
    <n v="7.528504179420871E-2"/>
    <n v="3.3946554590507848E-2"/>
    <n v="8.1354014714108552E-3"/>
    <n v="0.14243468211700655"/>
    <n v="133"/>
    <s v="1"/>
  </r>
  <r>
    <x v="1"/>
    <x v="1"/>
    <x v="14"/>
    <s v="Proportion of individuals who belong to a SHG for each reason "/>
    <s v="Belong to SACCO because they give financial advice"/>
    <x v="2"/>
    <s v="individuals who belong to that SHG"/>
    <x v="0"/>
    <s v="1.2 Females"/>
    <s v="Proportion of individuals who belong to a SHG for each reason (Among individuals who belong to that SHG)"/>
    <s v="SACCO_fin_advice"/>
    <n v="9.5702072396127824E-2"/>
    <n v="4.6931629731752161E-2"/>
    <n v="3.6971844592823544E-3"/>
    <n v="0.18770696033297329"/>
    <n v="71"/>
    <s v="1"/>
  </r>
  <r>
    <x v="1"/>
    <x v="1"/>
    <x v="14"/>
    <s v="Proportion of individuals who belong to a SHG for each reason "/>
    <s v="Belong to SACCO because they give financial advice"/>
    <x v="2"/>
    <s v="individuals who belong to that SHG"/>
    <x v="1"/>
    <s v="1.3 Males"/>
    <s v="Proportion of individuals who belong to a SHG for each reason (Among individuals who belong to that SHG)"/>
    <s v="SACCO_fin_advice"/>
    <n v="2.4803714612732418E-2"/>
    <n v="1.596717494426881E-2"/>
    <n v="-6.5004376276558973E-3"/>
    <n v="5.6107866853120733E-2"/>
    <n v="62"/>
    <s v="1"/>
  </r>
  <r>
    <x v="1"/>
    <x v="1"/>
    <x v="14"/>
    <s v="Proportion of individuals who belong to a SHG for each reason "/>
    <s v="Belong to SACCO because they give financial advice"/>
    <x v="2"/>
    <s v="individuals who belong to that SHG"/>
    <x v="19"/>
    <s v="6.2 Ubran individuals"/>
    <s v="Proportion of individuals who belong to a SHG for each reason (Among individuals who belong to that SHG)"/>
    <s v="SACCO_fin_advice"/>
    <n v="6.2194265422995283E-2"/>
    <n v="4.714824691784341E-2"/>
    <n v="-3.0230782689524456E-2"/>
    <n v="0.15461931353551503"/>
    <n v="68"/>
    <s v="1"/>
  </r>
  <r>
    <x v="1"/>
    <x v="1"/>
    <x v="14"/>
    <s v="Proportion of individuals who belong to a SHG for each reason "/>
    <s v="Belong to SACCO because they give financial advice"/>
    <x v="2"/>
    <s v="individuals who belong to that SHG"/>
    <x v="6"/>
    <s v="6.1 Rural individuals"/>
    <s v="Proportion of individuals who belong to a SHG for each reason (Among individuals who belong to that SHG)"/>
    <s v="SACCO_fin_advice"/>
    <n v="9.691073768161837E-2"/>
    <n v="4.4232098134895835E-2"/>
    <n v="1.0178203888044246E-2"/>
    <n v="0.18364327147519249"/>
    <n v="65"/>
    <s v="1"/>
  </r>
  <r>
    <x v="1"/>
    <x v="1"/>
    <x v="14"/>
    <s v="Proportion of individuals who belong to a SHG for each reason "/>
    <s v="Belong to SACCO because they give financial advice"/>
    <x v="2"/>
    <s v="individuals who belong to that SHG"/>
    <x v="20"/>
    <s v="7.1 individuals in the two lowest PPI quintiles"/>
    <s v="Proportion of individuals who belong to a SHG for each reason (Among individuals who belong to that SHG)"/>
    <s v="SACCO_fin_advice"/>
    <n v="8.1789550767886229E-2"/>
    <n v="4.3949593753110715E-2"/>
    <n v="-4.3846070255458419E-3"/>
    <n v="0.16796370856131831"/>
    <n v="46"/>
    <s v="1"/>
  </r>
  <r>
    <x v="1"/>
    <x v="1"/>
    <x v="14"/>
    <s v="Proportion of individuals who belong to a SHG for each reason "/>
    <s v="Belong to SACCO because they give financial advice"/>
    <x v="2"/>
    <s v="individuals who belong to that SHG"/>
    <x v="21"/>
    <s v="7.2 individuals in the middle PPI quintile"/>
    <s v="Proportion of individuals who belong to a SHG for each reason (Among individuals who belong to that SHG)"/>
    <s v="SACCO_fin_advice"/>
    <n v="5.4190470941913794E-2"/>
    <n v="3.8642155454130453E-2"/>
    <n v="-2.1558912063536446E-2"/>
    <n v="0.12993985394736404"/>
    <n v="55"/>
    <s v="1"/>
  </r>
  <r>
    <x v="1"/>
    <x v="1"/>
    <x v="14"/>
    <s v="Proportion of individuals who belong to a SHG for each reason "/>
    <s v="Belong to SACCO because they give financial advice"/>
    <x v="2"/>
    <s v="individuals who belong to that SHG"/>
    <x v="22"/>
    <s v="7.3 individuals in the two highest PPI quintiles"/>
    <s v="Proportion of individuals who belong to a SHG for each reason (Among individuals who belong to that SHG)"/>
    <s v="SACCO_fin_advice"/>
    <n v="9.3365274531102868E-2"/>
    <n v="7.6664044150493521E-2"/>
    <n v="-5.6914935551115084E-2"/>
    <n v="0.24364548461332081"/>
    <n v="32"/>
    <s v="1"/>
  </r>
  <r>
    <x v="1"/>
    <x v="1"/>
    <x v="14"/>
    <s v="Proportion of individuals who belong to a SHG for each reason "/>
    <s v="Belong to SACCO because they give financial advice"/>
    <x v="2"/>
    <s v="individuals who belong to that SHG"/>
    <x v="10"/>
    <s v="4.2 Individuals who do not use mobile money"/>
    <s v="Proportion of individuals who belong to a SHG for each reason (Among individuals who belong to that SHG)"/>
    <s v="SACCO_fin_advice"/>
    <n v="2.9621484165998222E-2"/>
    <n v="2.2895663448223788E-2"/>
    <n v="-1.5263500321089699E-2"/>
    <n v="7.4506468653086147E-2"/>
    <n v="23"/>
    <s v="0"/>
  </r>
  <r>
    <x v="1"/>
    <x v="1"/>
    <x v="14"/>
    <s v="Proportion of individuals who belong to a SHG for each reason "/>
    <s v="Belong to SACCO because they give financial advice"/>
    <x v="2"/>
    <s v="individuals who belong to that SHG"/>
    <x v="9"/>
    <s v="4.1 Individuals who use mobile money"/>
    <s v="Proportion of individuals who belong to a SHG for each reason (Among individuals who belong to that SHG)"/>
    <s v="SACCO_fin_advice"/>
    <n v="8.1714579097277973E-2"/>
    <n v="3.8379742826961001E-2"/>
    <n v="6.4705838833413881E-3"/>
    <n v="0.15695857431121457"/>
    <n v="110"/>
    <s v="1"/>
  </r>
  <r>
    <x v="1"/>
    <x v="1"/>
    <x v="14"/>
    <s v="Proportion of individuals who belong to a SHG for each reason "/>
    <s v="Belong to SACCO because they give financial advice"/>
    <x v="2"/>
    <s v="individuals who belong to that SHG"/>
    <x v="7"/>
    <s v="3.2 Individuals who do not have access to a mobile phone"/>
    <s v="Proportion of individuals who belong to a SHG for each reason (Among individuals who belong to that SHG)"/>
    <s v="SACCO_fin_advice"/>
    <n v="7.3465555951994138E-2"/>
    <n v="8.373942798136623E-2"/>
    <n v="-9.0683530617932884E-2"/>
    <n v="0.23761464252192116"/>
    <n v="3"/>
    <s v="0"/>
  </r>
  <r>
    <x v="1"/>
    <x v="1"/>
    <x v="14"/>
    <s v="Proportion of individuals who belong to a SHG for each reason "/>
    <s v="Belong to SACCO because they give financial advice"/>
    <x v="2"/>
    <s v="individuals who belong to that SHG"/>
    <x v="5"/>
    <s v="3.1 Individuals who have access to a mobile phone"/>
    <s v="Proportion of individuals who belong to a SHG for each reason (Among individuals who belong to that SHG)"/>
    <s v="SACCO_fin_advice"/>
    <n v="7.5346596488476289E-2"/>
    <n v="3.4866035483828536E-2"/>
    <n v="6.9168373415164908E-3"/>
    <n v="0.14377635563543609"/>
    <n v="130"/>
    <s v="1"/>
  </r>
  <r>
    <x v="1"/>
    <x v="1"/>
    <x v="14"/>
    <s v="Proportion of individuals who belong to a SHG for each reason "/>
    <s v="Belong to SACCO because they give financial advice"/>
    <x v="2"/>
    <s v="individuals who belong to that SHG"/>
    <x v="12"/>
    <s v="5.2 Individuals without a formal ID"/>
    <s v="Proportion of individuals who belong to a SHG for each reason (Among individuals who belong to that SHG)"/>
    <s v="SACCO_fin_advice"/>
    <n v="0.15215055570271702"/>
    <n v="0.11951673618387784"/>
    <n v="-8.213238132562467E-2"/>
    <n v="0.3864334927310587"/>
    <n v="8"/>
    <s v="0"/>
  </r>
  <r>
    <x v="1"/>
    <x v="1"/>
    <x v="14"/>
    <s v="Proportion of individuals who belong to a SHG for each reason "/>
    <s v="Belong to SACCO because they give financial advice"/>
    <x v="2"/>
    <s v="individuals who belong to that SHG"/>
    <x v="11"/>
    <s v="5.1 Individuals with a formal ID"/>
    <s v="Proportion of individuals who belong to a SHG for each reason (Among individuals who belong to that SHG)"/>
    <s v="SACCO_fin_advice"/>
    <n v="6.8045573799701067E-2"/>
    <n v="3.5439793139241296E-2"/>
    <n v="-1.4771994011416462E-3"/>
    <n v="0.13756834700054377"/>
    <n v="125"/>
    <s v="1"/>
  </r>
  <r>
    <x v="1"/>
    <x v="1"/>
    <x v="14"/>
    <s v="Proportion of individuals who belong to a SHG for each reason "/>
    <s v="Belong to SACCO because they give financial advice"/>
    <x v="2"/>
    <s v="individuals who belong to that SHG"/>
    <x v="4"/>
    <s v="2.2 Individuals who do not have a bank account"/>
    <s v="Proportion of individuals who belong to a SHG for each reason (Among individuals who belong to that SHG)"/>
    <s v="SACCO_fin_advice"/>
    <n v="8.0485875199074949E-2"/>
    <n v="3.7567836316792107E-2"/>
    <n v="6.7582137691115651E-3"/>
    <n v="0.15421353662903833"/>
    <n v="62"/>
    <s v="1"/>
  </r>
  <r>
    <x v="1"/>
    <x v="1"/>
    <x v="14"/>
    <s v="Proportion of individuals who belong to a SHG for each reason "/>
    <s v="Belong to SACCO because they give financial advice"/>
    <x v="2"/>
    <s v="individuals who belong to that SHG"/>
    <x v="3"/>
    <s v="2.1 Individuals who have a bank account"/>
    <s v="Proportion of individuals who belong to a SHG for each reason (Among individuals who belong to that SHG)"/>
    <s v="SACCO_fin_advice"/>
    <n v="7.2447501353602214E-2"/>
    <n v="4.810211762323361E-2"/>
    <n v="-2.1844093877755211E-2"/>
    <n v="0.16673909658495964"/>
    <n v="71"/>
    <s v="1"/>
  </r>
  <r>
    <x v="1"/>
    <x v="1"/>
    <x v="14"/>
    <s v="Proportion of individuals who belong to a SHG for each reason "/>
    <s v="Belong to SACCO because I can turn to them when in financial need"/>
    <x v="2"/>
    <s v="individuals who belong to that SHG"/>
    <x v="2"/>
    <s v="1.1 All individuals"/>
    <s v="Proportion of individuals who belong to a SHG for each reason (Among individuals who belong to that SHG)"/>
    <s v="SACCO_fin_need"/>
    <n v="0.15134919924357412"/>
    <n v="3.7258818878694727E-2"/>
    <n v="7.7647572768167139E-2"/>
    <n v="0.22505082571898111"/>
    <n v="133"/>
    <s v="1"/>
  </r>
  <r>
    <x v="1"/>
    <x v="1"/>
    <x v="14"/>
    <s v="Proportion of individuals who belong to a SHG for each reason "/>
    <s v="Belong to SACCO because I can turn to them when in financial need"/>
    <x v="2"/>
    <s v="individuals who belong to that SHG"/>
    <x v="0"/>
    <s v="1.2 Females"/>
    <s v="Proportion of individuals who belong to a SHG for each reason (Among individuals who belong to that SHG)"/>
    <s v="SACCO_fin_need"/>
    <n v="0.13665069773244387"/>
    <n v="4.4622193248991977E-2"/>
    <n v="4.9173235031160972E-2"/>
    <n v="0.22412816043372677"/>
    <n v="71"/>
    <s v="1"/>
  </r>
  <r>
    <x v="1"/>
    <x v="1"/>
    <x v="14"/>
    <s v="Proportion of individuals who belong to a SHG for each reason "/>
    <s v="Belong to SACCO because I can turn to them when in financial need"/>
    <x v="2"/>
    <s v="individuals who belong to that SHG"/>
    <x v="1"/>
    <s v="1.3 Males"/>
    <s v="Proportion of individuals who belong to a SHG for each reason (Among individuals who belong to that SHG)"/>
    <s v="SACCO_fin_need"/>
    <n v="0.18769140190408454"/>
    <n v="6.3504371217941974E-2"/>
    <n v="6.3189070622862109E-2"/>
    <n v="0.31219373318530697"/>
    <n v="62"/>
    <s v="1"/>
  </r>
  <r>
    <x v="1"/>
    <x v="1"/>
    <x v="14"/>
    <s v="Proportion of individuals who belong to a SHG for each reason "/>
    <s v="Belong to SACCO because I can turn to them when in financial need"/>
    <x v="2"/>
    <s v="individuals who belong to that SHG"/>
    <x v="19"/>
    <s v="6.2 Ubran individuals"/>
    <s v="Proportion of individuals who belong to a SHG for each reason (Among individuals who belong to that SHG)"/>
    <s v="SACCO_fin_need"/>
    <n v="8.0098032988991694E-2"/>
    <n v="3.4223865194074041E-2"/>
    <n v="1.3008743483265001E-2"/>
    <n v="0.14718732249471839"/>
    <n v="68"/>
    <s v="1"/>
  </r>
  <r>
    <x v="1"/>
    <x v="1"/>
    <x v="14"/>
    <s v="Proportion of individuals who belong to a SHG for each reason "/>
    <s v="Belong to SACCO because I can turn to them when in financial need"/>
    <x v="2"/>
    <s v="individuals who belong to that SHG"/>
    <x v="6"/>
    <s v="6.1 Rural individuals"/>
    <s v="Proportion of individuals who belong to a SHG for each reason (Among individuals who belong to that SHG)"/>
    <s v="SACCO_fin_need"/>
    <n v="0.26905467440799652"/>
    <n v="6.9180295274493639E-2"/>
    <n v="0.13340245462304451"/>
    <n v="0.40470689419294853"/>
    <n v="65"/>
    <s v="1"/>
  </r>
  <r>
    <x v="1"/>
    <x v="1"/>
    <x v="14"/>
    <s v="Proportion of individuals who belong to a SHG for each reason "/>
    <s v="Belong to SACCO because I can turn to them when in financial need"/>
    <x v="2"/>
    <s v="individuals who belong to that SHG"/>
    <x v="20"/>
    <s v="7.1 individuals in the two lowest PPI quintiles"/>
    <s v="Proportion of individuals who belong to a SHG for each reason (Among individuals who belong to that SHG)"/>
    <s v="SACCO_fin_need"/>
    <n v="0.19916149992103621"/>
    <n v="8.0537120724561706E-2"/>
    <n v="4.1248355409755105E-2"/>
    <n v="0.35707464443231729"/>
    <n v="46"/>
    <s v="1"/>
  </r>
  <r>
    <x v="1"/>
    <x v="1"/>
    <x v="14"/>
    <s v="Proportion of individuals who belong to a SHG for each reason "/>
    <s v="Belong to SACCO because I can turn to them when in financial need"/>
    <x v="2"/>
    <s v="individuals who belong to that SHG"/>
    <x v="21"/>
    <s v="7.2 individuals in the middle PPI quintile"/>
    <s v="Proportion of individuals who belong to a SHG for each reason (Among individuals who belong to that SHG)"/>
    <s v="SACCO_fin_need"/>
    <n v="0.13581560615156468"/>
    <n v="4.8712743241055859E-2"/>
    <n v="4.0325067343681534E-2"/>
    <n v="0.23130614495944785"/>
    <n v="55"/>
    <s v="1"/>
  </r>
  <r>
    <x v="1"/>
    <x v="1"/>
    <x v="14"/>
    <s v="Proportion of individuals who belong to a SHG for each reason "/>
    <s v="Belong to SACCO because I can turn to them when in financial need"/>
    <x v="2"/>
    <s v="individuals who belong to that SHG"/>
    <x v="22"/>
    <s v="7.3 individuals in the two highest PPI quintiles"/>
    <s v="Proportion of individuals who belong to a SHG for each reason (Among individuals who belong to that SHG)"/>
    <s v="SACCO_fin_need"/>
    <n v="0.13675395300441864"/>
    <n v="6.5640101773970741E-2"/>
    <n v="8.0833565896717419E-3"/>
    <n v="0.26542454941916555"/>
    <n v="32"/>
    <s v="1"/>
  </r>
  <r>
    <x v="1"/>
    <x v="1"/>
    <x v="14"/>
    <s v="Proportion of individuals who belong to a SHG for each reason "/>
    <s v="Belong to SACCO because I can turn to them when in financial need"/>
    <x v="2"/>
    <s v="individuals who belong to that SHG"/>
    <x v="10"/>
    <s v="4.2 Individuals who do not use mobile money"/>
    <s v="Proportion of individuals who belong to a SHG for each reason (Among individuals who belong to that SHG)"/>
    <s v="SACCO_fin_need"/>
    <n v="0.29846244111378722"/>
    <n v="0.13174127691942397"/>
    <n v="4.0194966829427192E-2"/>
    <n v="0.55672991539814731"/>
    <n v="23"/>
    <s v="0"/>
  </r>
  <r>
    <x v="1"/>
    <x v="1"/>
    <x v="14"/>
    <s v="Proportion of individuals who belong to a SHG for each reason "/>
    <s v="Belong to SACCO because I can turn to them when in financial need"/>
    <x v="2"/>
    <s v="individuals who belong to that SHG"/>
    <x v="9"/>
    <s v="4.1 Individuals who use mobile money"/>
    <s v="Proportion of individuals who belong to a SHG for each reason (Among individuals who belong to that SHG)"/>
    <s v="SACCO_fin_need"/>
    <n v="0.13063530559382408"/>
    <n v="3.6540088333093142E-2"/>
    <n v="5.8997977432243331E-2"/>
    <n v="0.20227263375540483"/>
    <n v="110"/>
    <s v="1"/>
  </r>
  <r>
    <x v="1"/>
    <x v="1"/>
    <x v="14"/>
    <s v="Proportion of individuals who belong to a SHG for each reason "/>
    <s v="Belong to SACCO because I can turn to them when in financial need"/>
    <x v="2"/>
    <s v="individuals who belong to that SHG"/>
    <x v="7"/>
    <s v="3.2 Individuals who do not have access to a mobile phone"/>
    <s v="Proportion of individuals who belong to a SHG for each reason (Among individuals who belong to that SHG)"/>
    <s v="SACCO_fin_need"/>
    <n v="0.3877662335220145"/>
    <n v="0.31753664791949171"/>
    <n v="-0.23468070652705791"/>
    <n v="1.0102131735710869"/>
    <n v="3"/>
    <s v="0"/>
  </r>
  <r>
    <x v="1"/>
    <x v="1"/>
    <x v="14"/>
    <s v="Proportion of individuals who belong to a SHG for each reason "/>
    <s v="Belong to SACCO because I can turn to them when in financial need"/>
    <x v="2"/>
    <s v="individuals who belong to that SHG"/>
    <x v="5"/>
    <s v="3.1 Individuals who have access to a mobile phone"/>
    <s v="Proportion of individuals who belong to a SHG for each reason (Among individuals who belong to that SHG)"/>
    <s v="SACCO_fin_need"/>
    <n v="0.14335101759960561"/>
    <n v="3.632879851031099E-2"/>
    <n v="7.2050369342305215E-2"/>
    <n v="0.21465166585690601"/>
    <n v="130"/>
    <s v="1"/>
  </r>
  <r>
    <x v="1"/>
    <x v="1"/>
    <x v="14"/>
    <s v="Proportion of individuals who belong to a SHG for each reason "/>
    <s v="Belong to SACCO because I can turn to them when in financial need"/>
    <x v="2"/>
    <s v="individuals who belong to that SHG"/>
    <x v="12"/>
    <s v="5.2 Individuals without a formal ID"/>
    <s v="Proportion of individuals who belong to a SHG for each reason (Among individuals who belong to that SHG)"/>
    <s v="SACCO_fin_need"/>
    <n v="0"/>
    <m/>
    <m/>
    <m/>
    <n v="8"/>
    <s v="0"/>
  </r>
  <r>
    <x v="1"/>
    <x v="1"/>
    <x v="14"/>
    <s v="Proportion of individuals who belong to a SHG for each reason "/>
    <s v="Belong to SACCO because I can turn to them when in financial need"/>
    <x v="2"/>
    <s v="individuals who belong to that SHG"/>
    <x v="11"/>
    <s v="5.1 Individuals with a formal ID"/>
    <s v="Proportion of individuals who belong to a SHG for each reason (Among individuals who belong to that SHG)"/>
    <s v="SACCO_fin_need"/>
    <n v="0.16560380613038156"/>
    <n v="4.0614983610155871E-2"/>
    <n v="8.5928784242111589E-2"/>
    <n v="0.24527882801865153"/>
    <n v="125"/>
    <s v="1"/>
  </r>
  <r>
    <x v="1"/>
    <x v="1"/>
    <x v="14"/>
    <s v="Proportion of individuals who belong to a SHG for each reason "/>
    <s v="Belong to SACCO because I can turn to them when in financial need"/>
    <x v="2"/>
    <s v="individuals who belong to that SHG"/>
    <x v="4"/>
    <s v="2.2 Individuals who do not have a bank account"/>
    <s v="Proportion of individuals who belong to a SHG for each reason (Among individuals who belong to that SHG)"/>
    <s v="SACCO_fin_need"/>
    <n v="0.23887232874949377"/>
    <n v="7.1506376590977805E-2"/>
    <n v="9.8539574983033479E-2"/>
    <n v="0.37920508251595408"/>
    <n v="62"/>
    <s v="1"/>
  </r>
  <r>
    <x v="1"/>
    <x v="1"/>
    <x v="14"/>
    <s v="Proportion of individuals who belong to a SHG for each reason "/>
    <s v="Belong to SACCO because I can turn to them when in financial need"/>
    <x v="2"/>
    <s v="individuals who belong to that SHG"/>
    <x v="3"/>
    <s v="2.1 Individuals who have a bank account"/>
    <s v="Proportion of individuals who belong to a SHG for each reason (Among individuals who belong to that SHG)"/>
    <s v="SACCO_fin_need"/>
    <n v="0.10359715642114653"/>
    <n v="3.6875924801095826E-2"/>
    <n v="3.1311570111585668E-2"/>
    <n v="0.17588274273070739"/>
    <n v="71"/>
    <s v="1"/>
  </r>
  <r>
    <x v="0"/>
    <x v="0"/>
    <x v="0"/>
    <s v="Proportion of individuals who accessed financial services from a SHG "/>
    <s v="SACCO "/>
    <x v="2"/>
    <s v="all question respondents"/>
    <x v="0"/>
    <s v="1.2 Females"/>
    <s v="Proportion of individuals who accessed financial services from a SHG (Among all question respondents)"/>
    <s v="SACCO_fin_serv"/>
    <n v="1.5230590456923066E-2"/>
    <n v="2.8785639486524359E-3"/>
    <n v="9.5864527076585555E-3"/>
    <n v="2.0874728206187576E-2"/>
    <n v="1818"/>
    <s v="1"/>
  </r>
  <r>
    <x v="0"/>
    <x v="0"/>
    <x v="0"/>
    <s v="Proportion of individuals who accessed financial services from a SHG "/>
    <s v="SACCO "/>
    <x v="2"/>
    <s v="all question respondents"/>
    <x v="1"/>
    <s v="1.3 Males"/>
    <s v="Proportion of individuals who accessed financial services from a SHG (Among all question respondents)"/>
    <s v="SACCO_fin_serv"/>
    <n v="3.1818630041971017E-2"/>
    <n v="5.0320288761415196E-3"/>
    <n v="2.1952090808574722E-2"/>
    <n v="4.1685169275367313E-2"/>
    <n v="1211"/>
    <s v="1"/>
  </r>
  <r>
    <x v="0"/>
    <x v="0"/>
    <x v="0"/>
    <s v="Proportion of individuals who accessed financial services from a SHG "/>
    <s v="SACCO "/>
    <x v="2"/>
    <s v="all question respondents"/>
    <x v="2"/>
    <s v="1.1 All individuals"/>
    <s v="Proportion of individuals who accessed financial services from a SHG (Among all question respondents)"/>
    <s v="SACCO_fin_serv"/>
    <n v="2.3132206706434091E-2"/>
    <n v="2.8352504182130984E-3"/>
    <n v="1.7572995863977061E-2"/>
    <n v="2.869141754889112E-2"/>
    <n v="3029"/>
    <s v="1"/>
  </r>
  <r>
    <x v="0"/>
    <x v="0"/>
    <x v="0"/>
    <s v="Proportion of individuals who accessed financial services from a SHG "/>
    <s v="SACCO "/>
    <x v="2"/>
    <s v="all question respondents"/>
    <x v="3"/>
    <s v="2.1 Individuals who have a bank account"/>
    <s v="Proportion of individuals who accessed financial services from a SHG (Among all question respondents)"/>
    <s v="SACCO_fin_serv"/>
    <n v="7.1965495155103198E-2"/>
    <n v="1.6051613859048963E-2"/>
    <n v="4.0492329599449053E-2"/>
    <n v="0.10343866071075734"/>
    <n v="285"/>
    <s v="1"/>
  </r>
  <r>
    <x v="0"/>
    <x v="0"/>
    <x v="0"/>
    <s v="Proportion of individuals who accessed financial services from a SHG "/>
    <s v="SACCO "/>
    <x v="2"/>
    <s v="all question respondents"/>
    <x v="4"/>
    <s v="2.2 Individuals who do not have a bank account"/>
    <s v="Proportion of individuals who accessed financial services from a SHG (Among all question respondents)"/>
    <s v="SACCO_fin_serv"/>
    <n v="1.7943713965859601E-2"/>
    <n v="2.6097216226127016E-3"/>
    <n v="1.2826708199093269E-2"/>
    <n v="2.3060719732625932E-2"/>
    <n v="2744"/>
    <s v="1"/>
  </r>
  <r>
    <x v="0"/>
    <x v="0"/>
    <x v="0"/>
    <s v="Proportion of individuals who accessed financial services from a SHG "/>
    <s v="SACCO "/>
    <x v="2"/>
    <s v="all question respondents"/>
    <x v="5"/>
    <s v="3.1 Individuals who have access to a mobile phone"/>
    <s v="Proportion of individuals who accessed financial services from a SHG (Among all question respondents)"/>
    <s v="SACCO_fin_serv"/>
    <n v="2.5941219359700608E-2"/>
    <n v="3.1971141479843691E-3"/>
    <n v="1.9672485027849566E-2"/>
    <n v="3.2209953691551649E-2"/>
    <n v="2682"/>
    <s v="1"/>
  </r>
  <r>
    <x v="0"/>
    <x v="0"/>
    <x v="0"/>
    <s v="Proportion of individuals who accessed financial services from a SHG "/>
    <s v="SACCO "/>
    <x v="2"/>
    <s v="all question respondents"/>
    <x v="6"/>
    <s v="6.1 Rural individuals"/>
    <s v="Proportion of individuals who accessed financial services from a SHG (Among all question respondents)"/>
    <s v="SACCO_fin_serv"/>
    <n v="1.9143945866209225E-2"/>
    <n v="3.0463915640654778E-3"/>
    <n v="1.3170740499751345E-2"/>
    <n v="2.5117151232667105E-2"/>
    <n v="2027"/>
    <s v="1"/>
  </r>
  <r>
    <x v="0"/>
    <x v="0"/>
    <x v="0"/>
    <s v="Proportion of individuals who accessed financial services from a SHG "/>
    <s v="SACCO "/>
    <x v="2"/>
    <s v="all question respondents"/>
    <x v="7"/>
    <s v="3.2 Individuals who do not have access to a mobile phone"/>
    <s v="Proportion of individuals who accessed financial services from a SHG (Among all question respondents)"/>
    <s v="SACCO_fin_serv"/>
    <n v="2.100391421375847E-3"/>
    <n v="2.099561724848713E-3"/>
    <n v="-2.0163194801405362E-3"/>
    <n v="6.2171023228922307E-3"/>
    <n v="347"/>
    <s v="1"/>
  </r>
  <r>
    <x v="0"/>
    <x v="0"/>
    <x v="0"/>
    <s v="Proportion of individuals who accessed financial services from a SHG "/>
    <s v="SACCO "/>
    <x v="2"/>
    <s v="all question respondents"/>
    <x v="8"/>
    <s v="6.2 Urban individuals"/>
    <s v="Proportion of individuals who accessed financial services from a SHG (Among all question respondents)"/>
    <s v="SACCO_fin_serv"/>
    <n v="3.1004074597188999E-2"/>
    <n v="5.8994594463248791E-3"/>
    <n v="1.9436722835959201E-2"/>
    <n v="4.2571426358418797E-2"/>
    <n v="1002"/>
    <s v="1"/>
  </r>
  <r>
    <x v="0"/>
    <x v="0"/>
    <x v="0"/>
    <s v="Proportion of individuals who accessed financial services from a SHG "/>
    <s v="SACCO "/>
    <x v="2"/>
    <s v="all question respondents"/>
    <x v="9"/>
    <s v="4.1 Individuals who use mobile money"/>
    <s v="Proportion of individuals who accessed financial services from a SHG (Among all question respondents)"/>
    <s v="SACCO_fin_serv"/>
    <n v="3.2673049736376442E-2"/>
    <n v="4.3173883201013813E-3"/>
    <n v="2.4207740356285912E-2"/>
    <n v="4.1138359116466974E-2"/>
    <n v="1835"/>
    <s v="1"/>
  </r>
  <r>
    <x v="0"/>
    <x v="0"/>
    <x v="0"/>
    <s v="Proportion of individuals who accessed financial services from a SHG "/>
    <s v="SACCO "/>
    <x v="2"/>
    <s v="all question respondents"/>
    <x v="10"/>
    <s v="4.2 Individuals who do not use mobile money"/>
    <s v="Proportion of individuals who accessed financial services from a SHG (Among all question respondents)"/>
    <s v="SACCO_fin_serv"/>
    <n v="8.093933862122149E-3"/>
    <n v="2.5881811684467103E-3"/>
    <n v="3.0191634921242251E-3"/>
    <n v="1.3168704232120073E-2"/>
    <n v="1194"/>
    <s v="1"/>
  </r>
  <r>
    <x v="0"/>
    <x v="0"/>
    <x v="0"/>
    <s v="Proportion of individuals who accessed financial services from a SHG "/>
    <s v="SACCO "/>
    <x v="2"/>
    <s v="all question respondents"/>
    <x v="11"/>
    <s v="5.1 Individuals with a formal ID"/>
    <s v="Proportion of individuals who accessed financial services from a SHG (Among all question respondents)"/>
    <s v="SACCO_fin_serv"/>
    <n v="2.5795076393729768E-2"/>
    <n v="3.2015643231871642E-3"/>
    <n v="1.951761639091884E-2"/>
    <n v="3.2072536396540695E-2"/>
    <n v="2691"/>
    <s v="1"/>
  </r>
  <r>
    <x v="0"/>
    <x v="0"/>
    <x v="0"/>
    <s v="Proportion of individuals who accessed financial services from a SHG "/>
    <s v="SACCO "/>
    <x v="2"/>
    <s v="all question respondents"/>
    <x v="12"/>
    <s v="5.2 Individuals without a formal ID"/>
    <s v="Proportion of individuals who accessed financial services from a SHG (Among all question respondents)"/>
    <s v="SACCO_fin_serv"/>
    <n v="4.0430758196427479E-3"/>
    <n v="2.856715534000524E-3"/>
    <n v="-1.5582227000273778E-3"/>
    <n v="9.6443743393128736E-3"/>
    <n v="338"/>
    <s v="1"/>
  </r>
  <r>
    <x v="0"/>
    <x v="0"/>
    <x v="0"/>
    <s v="Proportion of individuals who accessed financial services from a SHG "/>
    <s v="SACCO "/>
    <x v="2"/>
    <s v="all question respondents"/>
    <x v="13"/>
    <s v="7.1 Individuals in the two lowest PPI quantiles"/>
    <s v="Proportion of individuals who accessed financial services from a SHG (Among all question respondents)"/>
    <s v="SACCO_fin_serv"/>
    <n v="1.2777229890103631E-2"/>
    <n v="2.7591904068709045E-3"/>
    <n v="7.3671535427919793E-3"/>
    <n v="1.8187306237415282E-2"/>
    <n v="1691"/>
    <s v="1"/>
  </r>
  <r>
    <x v="0"/>
    <x v="0"/>
    <x v="0"/>
    <s v="Proportion of individuals who accessed financial services from a SHG "/>
    <s v="SACCO "/>
    <x v="2"/>
    <s v="all question respondents"/>
    <x v="14"/>
    <s v="7.2 Individuals in the middle PPI quantile"/>
    <s v="Proportion of individuals who accessed financial services from a SHG (Among all question respondents)"/>
    <s v="SACCO_fin_serv"/>
    <n v="3.728854553836556E-2"/>
    <n v="6.8340338913924249E-3"/>
    <n v="2.3888729048543215E-2"/>
    <n v="5.0688362028187904E-2"/>
    <n v="854"/>
    <s v="1"/>
  </r>
  <r>
    <x v="0"/>
    <x v="0"/>
    <x v="0"/>
    <s v="Proportion of individuals who accessed financial services from a SHG "/>
    <s v="SACCO "/>
    <x v="2"/>
    <s v="all question respondents"/>
    <x v="15"/>
    <s v="7.3 Individuals in the two highest PPI quantiles"/>
    <s v="Proportion of individuals who accessed financial services from a SHG (Among all question respondents)"/>
    <s v="SACCO_fin_serv"/>
    <n v="3.3012574242159497E-2"/>
    <n v="8.2928610506734848E-3"/>
    <n v="1.6752365700527742E-2"/>
    <n v="4.9272782783791255E-2"/>
    <n v="484"/>
    <s v="1"/>
  </r>
  <r>
    <x v="0"/>
    <x v="0"/>
    <x v="0"/>
    <s v="Proportion of individuals who accessed financial services from a SHG "/>
    <s v="SACCO "/>
    <x v="2"/>
    <s v="all question respondents"/>
    <x v="16"/>
    <s v="7.x Individuals not in the middle PPI quantile"/>
    <s v="Proportion of individuals who accessed financial services from a SHG (Among all question respondents)"/>
    <s v="SACCO_fin_serv"/>
    <n v="1.7526061285210937E-2"/>
    <n v="2.8773143615944373E-3"/>
    <n v="1.1884373660943075E-2"/>
    <n v="2.31677489094788E-2"/>
    <n v="2175"/>
    <s v="1"/>
  </r>
  <r>
    <x v="0"/>
    <x v="0"/>
    <x v="0"/>
    <s v="Proportion of individuals who accessed financial services from a SHG "/>
    <s v="SACCO "/>
    <x v="2"/>
    <s v="all question respondents"/>
    <x v="17"/>
    <s v="7.x Individuals not in the two highest PPI quantiles"/>
    <s v="Proportion of individuals who accessed financial services from a SHG (Among all question respondents)"/>
    <s v="SACCO_fin_serv"/>
    <n v="2.1135606343068995E-2"/>
    <n v="2.9666200979100474E-3"/>
    <n v="1.5318812698383984E-2"/>
    <n v="2.6952399987754005E-2"/>
    <n v="2545"/>
    <s v="1"/>
  </r>
  <r>
    <x v="0"/>
    <x v="0"/>
    <x v="0"/>
    <s v="Proportion of individuals who accessed financial services from a SHG "/>
    <s v="SACCO "/>
    <x v="2"/>
    <s v="all question respondents"/>
    <x v="18"/>
    <s v="7.x Individuals not in the two lowest PPI quantiles"/>
    <s v="Proportion of individuals who accessed financial services from a SHG (Among all question respondents)"/>
    <s v="SACCO_fin_serv"/>
    <n v="3.56974714471281E-2"/>
    <n v="5.2861914617351779E-3"/>
    <n v="2.5332583499098803E-2"/>
    <n v="4.6062359395157397E-2"/>
    <n v="1338"/>
    <s v="1"/>
  </r>
  <r>
    <x v="1"/>
    <x v="1"/>
    <x v="14"/>
    <s v="Proportion of individuals who belong to a SHG for each reason "/>
    <s v="Belong to SACCO because it forces me to save"/>
    <x v="2"/>
    <s v="individuals who belong to that SHG"/>
    <x v="2"/>
    <s v="1.1 All individuals"/>
    <s v="Proportion of individuals who belong to a SHG for each reason (Among individuals who belong to that SHG)"/>
    <s v="SACCO_forces_save"/>
    <n v="4.8912472586448354E-2"/>
    <n v="2.4866341882729848E-2"/>
    <n v="-2.756094946690657E-4"/>
    <n v="9.8100554667565773E-2"/>
    <n v="133"/>
    <s v="1"/>
  </r>
  <r>
    <x v="1"/>
    <x v="1"/>
    <x v="14"/>
    <s v="Proportion of individuals who belong to a SHG for each reason "/>
    <s v="Belong to SACCO because it forces me to save"/>
    <x v="2"/>
    <s v="individuals who belong to that SHG"/>
    <x v="0"/>
    <s v="1.2 Females"/>
    <s v="Proportion of individuals who belong to a SHG for each reason (Among individuals who belong to that SHG)"/>
    <s v="SACCO_forces_save"/>
    <n v="3.9123831440927404E-2"/>
    <n v="2.4716160641249343E-2"/>
    <n v="-9.3297936094873524E-3"/>
    <n v="8.7577456491342159E-2"/>
    <n v="71"/>
    <s v="1"/>
  </r>
  <r>
    <x v="1"/>
    <x v="1"/>
    <x v="14"/>
    <s v="Proportion of individuals who belong to a SHG for each reason "/>
    <s v="Belong to SACCO because it forces me to save"/>
    <x v="2"/>
    <s v="individuals who belong to that SHG"/>
    <x v="1"/>
    <s v="1.3 Males"/>
    <s v="Proportion of individuals who belong to a SHG for each reason (Among individuals who belong to that SHG)"/>
    <s v="SACCO_forces_save"/>
    <n v="7.3114992823776884E-2"/>
    <n v="5.8994594916005103E-2"/>
    <n v="-4.2545779169802123E-2"/>
    <n v="0.18877576481735589"/>
    <n v="62"/>
    <s v="1"/>
  </r>
  <r>
    <x v="1"/>
    <x v="1"/>
    <x v="14"/>
    <s v="Proportion of individuals who belong to a SHG for each reason "/>
    <s v="Belong to SACCO because it forces me to save"/>
    <x v="2"/>
    <s v="individuals who belong to that SHG"/>
    <x v="19"/>
    <s v="6.2 Ubran individuals"/>
    <s v="Proportion of individuals who belong to a SHG for each reason (Among individuals who belong to that SHG)"/>
    <s v="SACCO_forces_save"/>
    <n v="6.5764335886508873E-2"/>
    <n v="3.8820132095045368E-2"/>
    <n v="-1.0335048738989633E-2"/>
    <n v="0.14186372051200738"/>
    <n v="68"/>
    <s v="1"/>
  </r>
  <r>
    <x v="1"/>
    <x v="1"/>
    <x v="14"/>
    <s v="Proportion of individuals who belong to a SHG for each reason "/>
    <s v="Belong to SACCO because it forces me to save"/>
    <x v="2"/>
    <s v="individuals who belong to that SHG"/>
    <x v="6"/>
    <s v="6.1 Rural individuals"/>
    <s v="Proportion of individuals who belong to a SHG for each reason (Among individuals who belong to that SHG)"/>
    <s v="SACCO_forces_save"/>
    <n v="2.1073537711302406E-2"/>
    <n v="1.5067121885905152E-2"/>
    <n v="-8.4708364704457889E-3"/>
    <n v="5.06179118930506E-2"/>
    <n v="65"/>
    <s v="1"/>
  </r>
  <r>
    <x v="1"/>
    <x v="1"/>
    <x v="14"/>
    <s v="Proportion of individuals who belong to a SHG for each reason "/>
    <s v="Belong to SACCO because it forces me to save"/>
    <x v="2"/>
    <s v="individuals who belong to that SHG"/>
    <x v="20"/>
    <s v="7.1 individuals in the two lowest PPI quintiles"/>
    <s v="Proportion of individuals who belong to a SHG for each reason (Among individuals who belong to that SHG)"/>
    <s v="SACCO_forces_save"/>
    <n v="1.8859639330481761E-2"/>
    <n v="1.8830791216758864E-2"/>
    <n v="-1.8062831052382652E-2"/>
    <n v="5.578210971334617E-2"/>
    <n v="46"/>
    <s v="1"/>
  </r>
  <r>
    <x v="1"/>
    <x v="1"/>
    <x v="14"/>
    <s v="Proportion of individuals who belong to a SHG for each reason "/>
    <s v="Belong to SACCO because it forces me to save"/>
    <x v="2"/>
    <s v="individuals who belong to that SHG"/>
    <x v="21"/>
    <s v="7.2 individuals in the middle PPI quintile"/>
    <s v="Proportion of individuals who belong to a SHG for each reason (Among individuals who belong to that SHG)"/>
    <s v="SACCO_forces_save"/>
    <n v="9.1384456253659638E-2"/>
    <n v="5.6169958886287952E-2"/>
    <n v="-1.8724301373188007E-2"/>
    <n v="0.20149321388050728"/>
    <n v="55"/>
    <s v="1"/>
  </r>
  <r>
    <x v="1"/>
    <x v="1"/>
    <x v="14"/>
    <s v="Proportion of individuals who belong to a SHG for each reason "/>
    <s v="Belong to SACCO because it forces me to save"/>
    <x v="2"/>
    <s v="individuals who belong to that SHG"/>
    <x v="22"/>
    <s v="7.3 individuals in the two highest PPI quintiles"/>
    <s v="Proportion of individuals who belong to a SHG for each reason (Among individuals who belong to that SHG)"/>
    <s v="SACCO_forces_save"/>
    <n v="2.350950156856102E-2"/>
    <n v="2.387835967350932E-2"/>
    <n v="-2.3297902709636602E-2"/>
    <n v="7.0316905846758648E-2"/>
    <n v="32"/>
    <s v="1"/>
  </r>
  <r>
    <x v="1"/>
    <x v="1"/>
    <x v="14"/>
    <s v="Proportion of individuals who belong to a SHG for each reason "/>
    <s v="Belong to SACCO because it forces me to save"/>
    <x v="2"/>
    <s v="individuals who belong to that SHG"/>
    <x v="10"/>
    <s v="4.2 Individuals who do not use mobile money"/>
    <s v="Proportion of individuals who belong to a SHG for each reason (Among individuals who belong to that SHG)"/>
    <s v="SACCO_forces_save"/>
    <n v="0.1428451260141218"/>
    <n v="0.12734010082062133"/>
    <n v="-0.10679422000627983"/>
    <n v="0.39248447203452341"/>
    <n v="23"/>
    <s v="0"/>
  </r>
  <r>
    <x v="1"/>
    <x v="1"/>
    <x v="14"/>
    <s v="Proportion of individuals who belong to a SHG for each reason "/>
    <s v="Belong to SACCO because it forces me to save"/>
    <x v="2"/>
    <s v="individuals who belong to that SHG"/>
    <x v="9"/>
    <s v="4.1 Individuals who use mobile money"/>
    <s v="Proportion of individuals who belong to a SHG for each reason (Among individuals who belong to that SHG)"/>
    <s v="SACCO_forces_save"/>
    <n v="3.5686532021178149E-2"/>
    <n v="2.0419627941427293E-2"/>
    <n v="-4.3464195809829881E-3"/>
    <n v="7.5719483623339287E-2"/>
    <n v="110"/>
    <s v="1"/>
  </r>
  <r>
    <x v="1"/>
    <x v="1"/>
    <x v="14"/>
    <s v="Proportion of individuals who belong to a SHG for each reason "/>
    <s v="Belong to SACCO because it forces me to save"/>
    <x v="2"/>
    <s v="individuals who belong to that SHG"/>
    <x v="7"/>
    <s v="3.2 Individuals who do not have access to a mobile phone"/>
    <s v="Proportion of individuals who belong to a SHG for each reason (Among individuals who belong to that SHG)"/>
    <s v="SACCO_forces_save"/>
    <n v="0.53876821052599133"/>
    <n v="0.32707132654873411"/>
    <n v="-0.10236895496952447"/>
    <n v="1.179905376021507"/>
    <n v="3"/>
    <s v="0"/>
  </r>
  <r>
    <x v="1"/>
    <x v="1"/>
    <x v="14"/>
    <s v="Proportion of individuals who belong to a SHG for each reason "/>
    <s v="Belong to SACCO because it forces me to save"/>
    <x v="2"/>
    <s v="individuals who belong to that SHG"/>
    <x v="5"/>
    <s v="3.1 Individuals who have access to a mobile phone"/>
    <s v="Proportion of individuals who belong to a SHG for each reason (Among individuals who belong to that SHG)"/>
    <s v="SACCO_forces_save"/>
    <n v="3.2340252300636314E-2"/>
    <n v="1.8488993093860671E-2"/>
    <n v="-3.9471353167344347E-3"/>
    <n v="6.8627639918007063E-2"/>
    <n v="130"/>
    <s v="1"/>
  </r>
  <r>
    <x v="1"/>
    <x v="1"/>
    <x v="14"/>
    <s v="Proportion of individuals who belong to a SHG for each reason "/>
    <s v="Belong to SACCO because it forces me to save"/>
    <x v="2"/>
    <s v="individuals who belong to that SHG"/>
    <x v="12"/>
    <s v="5.2 Individuals without a formal ID"/>
    <s v="Proportion of individuals who belong to a SHG for each reason (Among individuals who belong to that SHG)"/>
    <s v="SACCO_forces_save"/>
    <n v="0"/>
    <m/>
    <m/>
    <m/>
    <n v="8"/>
    <s v="0"/>
  </r>
  <r>
    <x v="1"/>
    <x v="1"/>
    <x v="14"/>
    <s v="Proportion of individuals who belong to a SHG for each reason "/>
    <s v="Belong to SACCO because it forces me to save"/>
    <x v="2"/>
    <s v="individuals who belong to that SHG"/>
    <x v="11"/>
    <s v="5.1 Individuals with a formal ID"/>
    <s v="Proportion of individuals who belong to a SHG for each reason (Among individuals who belong to that SHG)"/>
    <s v="SACCO_forces_save"/>
    <n v="5.3519223544274568E-2"/>
    <n v="2.7076236675976913E-2"/>
    <n v="4.033643698047526E-4"/>
    <n v="0.10663508271874439"/>
    <n v="125"/>
    <s v="1"/>
  </r>
  <r>
    <x v="1"/>
    <x v="1"/>
    <x v="14"/>
    <s v="Proportion of individuals who belong to a SHG for each reason "/>
    <s v="Belong to SACCO because it forces me to save"/>
    <x v="2"/>
    <s v="individuals who belong to that SHG"/>
    <x v="4"/>
    <s v="2.2 Individuals who do not have a bank account"/>
    <s v="Proportion of individuals who belong to a SHG for each reason (Among individuals who belong to that SHG)"/>
    <s v="SACCO_forces_save"/>
    <n v="5.964705230934645E-2"/>
    <n v="4.8715191305440171E-2"/>
    <n v="-3.595752552091807E-2"/>
    <n v="0.15525163013961096"/>
    <n v="62"/>
    <s v="1"/>
  </r>
  <r>
    <x v="1"/>
    <x v="1"/>
    <x v="14"/>
    <s v="Proportion of individuals who belong to a SHG for each reason "/>
    <s v="Belong to SACCO because it forces me to save"/>
    <x v="2"/>
    <s v="individuals who belong to that SHG"/>
    <x v="3"/>
    <s v="2.1 Individuals who have a bank account"/>
    <s v="Proportion of individuals who belong to a SHG for each reason (Among individuals who belong to that SHG)"/>
    <s v="SACCO_forces_save"/>
    <n v="4.3055756613170425E-2"/>
    <n v="2.7251038892499826E-2"/>
    <n v="-1.0362763315866275E-2"/>
    <n v="9.6474276542207124E-2"/>
    <n v="71"/>
    <s v="1"/>
  </r>
  <r>
    <x v="1"/>
    <x v="1"/>
    <x v="14"/>
    <s v="Proportion of individuals who belong to a SHG for each reason "/>
    <s v="Belong to SACCO because they give information on matters such as education, health, etc."/>
    <x v="2"/>
    <s v="individuals who belong to that SHG"/>
    <x v="2"/>
    <s v="1.1 All individuals"/>
    <s v="Proportion of individuals who belong to a SHG for each reason (Among individuals who belong to that SHG)"/>
    <s v="SACCO_info"/>
    <n v="6.3364838435613852E-3"/>
    <n v="4.5491675308608672E-3"/>
    <n v="-2.6622191809533543E-3"/>
    <n v="1.5335186868076126E-2"/>
    <n v="133"/>
    <s v="1"/>
  </r>
  <r>
    <x v="1"/>
    <x v="1"/>
    <x v="14"/>
    <s v="Proportion of individuals who belong to a SHG for each reason "/>
    <s v="Belong to SACCO because they give information on matters such as education, health, etc."/>
    <x v="2"/>
    <s v="individuals who belong to that SHG"/>
    <x v="0"/>
    <s v="1.2 Females"/>
    <s v="Proportion of individuals who belong to a SHG for each reason (Among individuals who belong to that SHG)"/>
    <s v="SACCO_info"/>
    <n v="4.5104879019317251E-3"/>
    <n v="4.5585235698863804E-3"/>
    <n v="-4.4260534583848267E-3"/>
    <n v="1.3447029262248278E-2"/>
    <n v="71"/>
    <s v="1"/>
  </r>
  <r>
    <x v="1"/>
    <x v="1"/>
    <x v="14"/>
    <s v="Proportion of individuals who belong to a SHG for each reason "/>
    <s v="Belong to SACCO because they give information on matters such as education, health, etc."/>
    <x v="2"/>
    <s v="individuals who belong to that SHG"/>
    <x v="1"/>
    <s v="1.3 Males"/>
    <s v="Proportion of individuals who belong to a SHG for each reason (Among individuals who belong to that SHG)"/>
    <s v="SACCO_info"/>
    <n v="1.0851278397123462E-2"/>
    <n v="1.0895828645512893E-2"/>
    <n v="-1.051033878906182E-2"/>
    <n v="3.221289558330874E-2"/>
    <n v="62"/>
    <s v="1"/>
  </r>
  <r>
    <x v="1"/>
    <x v="1"/>
    <x v="14"/>
    <s v="Proportion of individuals who belong to a SHG for each reason "/>
    <s v="Belong to SACCO because they give information on matters such as education, health, etc."/>
    <x v="2"/>
    <s v="individuals who belong to that SHG"/>
    <x v="19"/>
    <s v="6.2 Ubran individuals"/>
    <s v="Proportion of individuals who belong to a SHG for each reason (Among individuals who belong to that SHG)"/>
    <s v="SACCO_info"/>
    <n v="5.1556521375976001E-3"/>
    <n v="5.2255205284949613E-3"/>
    <n v="-5.087973401665561E-3"/>
    <n v="1.5399277676860761E-2"/>
    <n v="68"/>
    <s v="1"/>
  </r>
  <r>
    <x v="1"/>
    <x v="1"/>
    <x v="14"/>
    <s v="Proportion of individuals who belong to a SHG for each reason "/>
    <s v="Belong to SACCO because they give information on matters such as education, health, etc."/>
    <x v="2"/>
    <s v="individuals who belong to that SHG"/>
    <x v="6"/>
    <s v="6.1 Rural individuals"/>
    <s v="Proportion of individuals who belong to a SHG for each reason (Among individuals who belong to that SHG)"/>
    <s v="SACCO_info"/>
    <n v="8.2871937665830835E-3"/>
    <n v="8.3151441862203551E-3"/>
    <n v="-8.0175612538628122E-3"/>
    <n v="2.4591948787028979E-2"/>
    <n v="65"/>
    <s v="1"/>
  </r>
  <r>
    <x v="1"/>
    <x v="1"/>
    <x v="14"/>
    <s v="Proportion of individuals who belong to a SHG for each reason "/>
    <s v="Belong to SACCO because they give information on matters such as education, health, etc."/>
    <x v="2"/>
    <s v="individuals who belong to that SHG"/>
    <x v="20"/>
    <s v="7.1 individuals in the two lowest PPI quintiles"/>
    <s v="Proportion of individuals who belong to a SHG for each reason (Among individuals who belong to that SHG)"/>
    <s v="SACCO_info"/>
    <n v="0"/>
    <m/>
    <m/>
    <m/>
    <n v="46"/>
    <s v="1"/>
  </r>
  <r>
    <x v="1"/>
    <x v="1"/>
    <x v="14"/>
    <s v="Proportion of individuals who belong to a SHG for each reason "/>
    <s v="Belong to SACCO because they give information on matters such as education, health, etc."/>
    <x v="2"/>
    <s v="individuals who belong to that SHG"/>
    <x v="21"/>
    <s v="7.2 individuals in the middle PPI quintile"/>
    <s v="Proportion of individuals who belong to a SHG for each reason (Among individuals who belong to that SHG)"/>
    <s v="SACCO_info"/>
    <n v="1.6218894180890443E-2"/>
    <n v="1.1665629243056325E-2"/>
    <n v="-6.6489869491048424E-3"/>
    <n v="3.9086775310885724E-2"/>
    <n v="55"/>
    <s v="1"/>
  </r>
  <r>
    <x v="1"/>
    <x v="1"/>
    <x v="14"/>
    <s v="Proportion of individuals who belong to a SHG for each reason "/>
    <s v="Belong to SACCO because they give information on matters such as education, health, etc."/>
    <x v="2"/>
    <s v="individuals who belong to that SHG"/>
    <x v="22"/>
    <s v="7.3 individuals in the two highest PPI quintiles"/>
    <s v="Proportion of individuals who belong to a SHG for each reason (Among individuals who belong to that SHG)"/>
    <s v="SACCO_info"/>
    <n v="0"/>
    <m/>
    <m/>
    <m/>
    <n v="32"/>
    <s v="1"/>
  </r>
  <r>
    <x v="1"/>
    <x v="1"/>
    <x v="14"/>
    <s v="Proportion of individuals who belong to a SHG for each reason "/>
    <s v="Belong to SACCO because they give information on matters such as education, health, etc."/>
    <x v="2"/>
    <s v="individuals who belong to that SHG"/>
    <x v="10"/>
    <s v="4.2 Individuals who do not use mobile money"/>
    <s v="Proportion of individuals who belong to a SHG for each reason (Among individuals who belong to that SHG)"/>
    <s v="SACCO_info"/>
    <n v="0"/>
    <m/>
    <m/>
    <m/>
    <n v="23"/>
    <s v="0"/>
  </r>
  <r>
    <x v="1"/>
    <x v="1"/>
    <x v="14"/>
    <s v="Proportion of individuals who belong to a SHG for each reason "/>
    <s v="Belong to SACCO because they give information on matters such as education, health, etc."/>
    <x v="2"/>
    <s v="individuals who belong to that SHG"/>
    <x v="9"/>
    <s v="4.1 Individuals who use mobile money"/>
    <s v="Proportion of individuals who belong to a SHG for each reason (Among individuals who belong to that SHG)"/>
    <s v="SACCO_info"/>
    <n v="7.2286758092899714E-3"/>
    <n v="5.18529354773134E-3"/>
    <n v="-2.9371610137299059E-3"/>
    <n v="1.7394512632309848E-2"/>
    <n v="110"/>
    <s v="1"/>
  </r>
  <r>
    <x v="1"/>
    <x v="1"/>
    <x v="14"/>
    <s v="Proportion of individuals who belong to a SHG for each reason "/>
    <s v="Belong to SACCO because they give information on matters such as education, health, etc."/>
    <x v="2"/>
    <s v="individuals who belong to that SHG"/>
    <x v="7"/>
    <s v="3.2 Individuals who do not have access to a mobile phone"/>
    <s v="Proportion of individuals who belong to a SHG for each reason (Among individuals who belong to that SHG)"/>
    <s v="SACCO_info"/>
    <n v="0"/>
    <m/>
    <m/>
    <m/>
    <n v="3"/>
    <s v="0"/>
  </r>
  <r>
    <x v="1"/>
    <x v="1"/>
    <x v="14"/>
    <s v="Proportion of individuals who belong to a SHG for each reason "/>
    <s v="Belong to SACCO because they give information on matters such as education, health, etc."/>
    <x v="2"/>
    <s v="individuals who belong to that SHG"/>
    <x v="5"/>
    <s v="3.1 Individuals who have access to a mobile phone"/>
    <s v="Proportion of individuals who belong to a SHG for each reason (Among individuals who belong to that SHG)"/>
    <s v="SACCO_info"/>
    <n v="6.5508522748360396E-3"/>
    <n v="4.6902903464002381E-3"/>
    <n v="-2.6545372763317034E-3"/>
    <n v="1.5756241826003783E-2"/>
    <n v="130"/>
    <s v="1"/>
  </r>
  <r>
    <x v="1"/>
    <x v="1"/>
    <x v="14"/>
    <s v="Proportion of individuals who belong to a SHG for each reason "/>
    <s v="Belong to SACCO because they give information on matters such as education, health, etc."/>
    <x v="2"/>
    <s v="individuals who belong to that SHG"/>
    <x v="12"/>
    <s v="5.2 Individuals without a formal ID"/>
    <s v="Proportion of individuals who belong to a SHG for each reason (Among individuals who belong to that SHG)"/>
    <s v="SACCO_info"/>
    <n v="0"/>
    <m/>
    <m/>
    <m/>
    <n v="8"/>
    <s v="0"/>
  </r>
  <r>
    <x v="1"/>
    <x v="1"/>
    <x v="14"/>
    <s v="Proportion of individuals who belong to a SHG for each reason "/>
    <s v="Belong to SACCO because they give information on matters such as education, health, etc."/>
    <x v="2"/>
    <s v="individuals who belong to that SHG"/>
    <x v="11"/>
    <s v="5.1 Individuals with a formal ID"/>
    <s v="Proportion of individuals who belong to a SHG for each reason (Among individuals who belong to that SHG)"/>
    <s v="SACCO_info"/>
    <n v="6.9332764707176796E-3"/>
    <n v="4.9659960747141059E-3"/>
    <n v="-2.8085924352929592E-3"/>
    <n v="1.6675145376728318E-2"/>
    <n v="125"/>
    <s v="1"/>
  </r>
  <r>
    <x v="1"/>
    <x v="1"/>
    <x v="14"/>
    <s v="Proportion of individuals who belong to a SHG for each reason "/>
    <s v="Belong to SACCO because they give information on matters such as education, health, etc."/>
    <x v="2"/>
    <s v="individuals who belong to that SHG"/>
    <x v="4"/>
    <s v="2.2 Individuals who do not have a bank account"/>
    <s v="Proportion of individuals who belong to a SHG for each reason (Among individuals who belong to that SHG)"/>
    <s v="SACCO_info"/>
    <n v="9.097964780379943E-3"/>
    <n v="9.1361429649038425E-3"/>
    <n v="-8.8319061233402153E-3"/>
    <n v="2.7027835684100103E-2"/>
    <n v="62"/>
    <s v="1"/>
  </r>
  <r>
    <x v="1"/>
    <x v="1"/>
    <x v="14"/>
    <s v="Proportion of individuals who belong to a SHG for each reason "/>
    <s v="Belong to SACCO because they give information on matters such as education, health, etc."/>
    <x v="2"/>
    <s v="individuals who belong to that SHG"/>
    <x v="3"/>
    <s v="2.1 Individuals who have a bank account"/>
    <s v="Proportion of individuals who belong to a SHG for each reason (Among individuals who belong to that SHG)"/>
    <s v="SACCO_info"/>
    <n v="4.8298380381305095E-3"/>
    <n v="4.8907283117456393E-3"/>
    <n v="-4.7571530787620117E-3"/>
    <n v="1.4416829155023032E-2"/>
    <n v="71"/>
    <s v="1"/>
  </r>
  <r>
    <x v="1"/>
    <x v="1"/>
    <x v="14"/>
    <s v="Proportion of individuals who belong to a SHG for each reason "/>
    <s v="Belong to SACCO because I inherited membership"/>
    <x v="2"/>
    <s v="individuals who belong to that SHG"/>
    <x v="2"/>
    <s v="1.1 All individuals"/>
    <s v="Proportion of individuals who belong to a SHG for each reason (Among individuals who belong to that SHG)"/>
    <s v="SACCO_inherited"/>
    <n v="0"/>
    <m/>
    <m/>
    <m/>
    <n v="133"/>
    <s v="1"/>
  </r>
  <r>
    <x v="1"/>
    <x v="1"/>
    <x v="14"/>
    <s v="Proportion of individuals who belong to a SHG for each reason "/>
    <s v="Belong to SACCO because I inherited membership"/>
    <x v="2"/>
    <s v="individuals who belong to that SHG"/>
    <x v="0"/>
    <s v="1.2 Females"/>
    <s v="Proportion of individuals who belong to a SHG for each reason (Among individuals who belong to that SHG)"/>
    <s v="SACCO_inherited"/>
    <n v="0"/>
    <m/>
    <m/>
    <m/>
    <n v="71"/>
    <s v="1"/>
  </r>
  <r>
    <x v="1"/>
    <x v="1"/>
    <x v="14"/>
    <s v="Proportion of individuals who belong to a SHG for each reason "/>
    <s v="Belong to SACCO because I inherited membership"/>
    <x v="2"/>
    <s v="individuals who belong to that SHG"/>
    <x v="1"/>
    <s v="1.3 Males"/>
    <s v="Proportion of individuals who belong to a SHG for each reason (Among individuals who belong to that SHG)"/>
    <s v="SACCO_inherited"/>
    <n v="0"/>
    <m/>
    <m/>
    <m/>
    <n v="62"/>
    <s v="1"/>
  </r>
  <r>
    <x v="1"/>
    <x v="1"/>
    <x v="14"/>
    <s v="Proportion of individuals who belong to a SHG for each reason "/>
    <s v="Belong to SACCO because I inherited membership"/>
    <x v="2"/>
    <s v="individuals who belong to that SHG"/>
    <x v="19"/>
    <s v="6.2 Ubran individuals"/>
    <s v="Proportion of individuals who belong to a SHG for each reason (Among individuals who belong to that SHG)"/>
    <s v="SACCO_inherited"/>
    <n v="0"/>
    <m/>
    <m/>
    <m/>
    <n v="68"/>
    <s v="1"/>
  </r>
  <r>
    <x v="1"/>
    <x v="1"/>
    <x v="14"/>
    <s v="Proportion of individuals who belong to a SHG for each reason "/>
    <s v="Belong to SACCO because I inherited membership"/>
    <x v="2"/>
    <s v="individuals who belong to that SHG"/>
    <x v="6"/>
    <s v="6.1 Rural individuals"/>
    <s v="Proportion of individuals who belong to a SHG for each reason (Among individuals who belong to that SHG)"/>
    <s v="SACCO_inherited"/>
    <n v="0"/>
    <m/>
    <m/>
    <m/>
    <n v="65"/>
    <s v="1"/>
  </r>
  <r>
    <x v="1"/>
    <x v="1"/>
    <x v="14"/>
    <s v="Proportion of individuals who belong to a SHG for each reason "/>
    <s v="Belong to SACCO because I inherited membership"/>
    <x v="2"/>
    <s v="individuals who belong to that SHG"/>
    <x v="20"/>
    <s v="7.1 individuals in the two lowest PPI quintiles"/>
    <s v="Proportion of individuals who belong to a SHG for each reason (Among individuals who belong to that SHG)"/>
    <s v="SACCO_inherited"/>
    <n v="0"/>
    <m/>
    <m/>
    <m/>
    <n v="46"/>
    <s v="1"/>
  </r>
  <r>
    <x v="1"/>
    <x v="1"/>
    <x v="14"/>
    <s v="Proportion of individuals who belong to a SHG for each reason "/>
    <s v="Belong to SACCO because I inherited membership"/>
    <x v="2"/>
    <s v="individuals who belong to that SHG"/>
    <x v="21"/>
    <s v="7.2 individuals in the middle PPI quintile"/>
    <s v="Proportion of individuals who belong to a SHG for each reason (Among individuals who belong to that SHG)"/>
    <s v="SACCO_inherited"/>
    <n v="0"/>
    <m/>
    <m/>
    <m/>
    <n v="55"/>
    <s v="1"/>
  </r>
  <r>
    <x v="1"/>
    <x v="1"/>
    <x v="14"/>
    <s v="Proportion of individuals who belong to a SHG for each reason "/>
    <s v="Belong to SACCO because I inherited membership"/>
    <x v="2"/>
    <s v="individuals who belong to that SHG"/>
    <x v="22"/>
    <s v="7.3 individuals in the two highest PPI quintiles"/>
    <s v="Proportion of individuals who belong to a SHG for each reason (Among individuals who belong to that SHG)"/>
    <s v="SACCO_inherited"/>
    <n v="0"/>
    <m/>
    <m/>
    <m/>
    <n v="32"/>
    <s v="1"/>
  </r>
  <r>
    <x v="1"/>
    <x v="1"/>
    <x v="14"/>
    <s v="Proportion of individuals who belong to a SHG for each reason "/>
    <s v="Belong to SACCO because I inherited membership"/>
    <x v="2"/>
    <s v="individuals who belong to that SHG"/>
    <x v="10"/>
    <s v="4.2 Individuals who do not use mobile money"/>
    <s v="Proportion of individuals who belong to a SHG for each reason (Among individuals who belong to that SHG)"/>
    <s v="SACCO_inherited"/>
    <n v="0"/>
    <m/>
    <m/>
    <m/>
    <n v="23"/>
    <s v="0"/>
  </r>
  <r>
    <x v="1"/>
    <x v="1"/>
    <x v="14"/>
    <s v="Proportion of individuals who belong to a SHG for each reason "/>
    <s v="Belong to SACCO because I inherited membership"/>
    <x v="2"/>
    <s v="individuals who belong to that SHG"/>
    <x v="9"/>
    <s v="4.1 Individuals who use mobile money"/>
    <s v="Proportion of individuals who belong to a SHG for each reason (Among individuals who belong to that SHG)"/>
    <s v="SACCO_inherited"/>
    <n v="0"/>
    <m/>
    <m/>
    <m/>
    <n v="110"/>
    <s v="1"/>
  </r>
  <r>
    <x v="1"/>
    <x v="1"/>
    <x v="14"/>
    <s v="Proportion of individuals who belong to a SHG for each reason "/>
    <s v="Belong to SACCO because I inherited membership"/>
    <x v="2"/>
    <s v="individuals who belong to that SHG"/>
    <x v="7"/>
    <s v="3.2 Individuals who do not have access to a mobile phone"/>
    <s v="Proportion of individuals who belong to a SHG for each reason (Among individuals who belong to that SHG)"/>
    <s v="SACCO_inherited"/>
    <n v="0"/>
    <m/>
    <m/>
    <m/>
    <n v="3"/>
    <s v="0"/>
  </r>
  <r>
    <x v="1"/>
    <x v="1"/>
    <x v="14"/>
    <s v="Proportion of individuals who belong to a SHG for each reason "/>
    <s v="Belong to SACCO because I inherited membership"/>
    <x v="2"/>
    <s v="individuals who belong to that SHG"/>
    <x v="5"/>
    <s v="3.1 Individuals who have access to a mobile phone"/>
    <s v="Proportion of individuals who belong to a SHG for each reason (Among individuals who belong to that SHG)"/>
    <s v="SACCO_inherited"/>
    <n v="0"/>
    <m/>
    <m/>
    <m/>
    <n v="130"/>
    <s v="1"/>
  </r>
  <r>
    <x v="1"/>
    <x v="1"/>
    <x v="14"/>
    <s v="Proportion of individuals who belong to a SHG for each reason "/>
    <s v="Belong to SACCO because I inherited membership"/>
    <x v="2"/>
    <s v="individuals who belong to that SHG"/>
    <x v="12"/>
    <s v="5.2 Individuals without a formal ID"/>
    <s v="Proportion of individuals who belong to a SHG for each reason (Among individuals who belong to that SHG)"/>
    <s v="SACCO_inherited"/>
    <n v="0"/>
    <m/>
    <m/>
    <m/>
    <n v="8"/>
    <s v="0"/>
  </r>
  <r>
    <x v="1"/>
    <x v="1"/>
    <x v="14"/>
    <s v="Proportion of individuals who belong to a SHG for each reason "/>
    <s v="Belong to SACCO because I inherited membership"/>
    <x v="2"/>
    <s v="individuals who belong to that SHG"/>
    <x v="11"/>
    <s v="5.1 Individuals with a formal ID"/>
    <s v="Proportion of individuals who belong to a SHG for each reason (Among individuals who belong to that SHG)"/>
    <s v="SACCO_inherited"/>
    <n v="0"/>
    <m/>
    <m/>
    <m/>
    <n v="125"/>
    <s v="1"/>
  </r>
  <r>
    <x v="1"/>
    <x v="1"/>
    <x v="14"/>
    <s v="Proportion of individuals who belong to a SHG for each reason "/>
    <s v="Belong to SACCO because I inherited membership"/>
    <x v="2"/>
    <s v="individuals who belong to that SHG"/>
    <x v="4"/>
    <s v="2.2 Individuals who do not have a bank account"/>
    <s v="Proportion of individuals who belong to a SHG for each reason (Among individuals who belong to that SHG)"/>
    <s v="SACCO_inherited"/>
    <n v="0"/>
    <m/>
    <m/>
    <m/>
    <n v="62"/>
    <s v="1"/>
  </r>
  <r>
    <x v="1"/>
    <x v="1"/>
    <x v="14"/>
    <s v="Proportion of individuals who belong to a SHG for each reason "/>
    <s v="Belong to SACCO because I inherited membership"/>
    <x v="2"/>
    <s v="individuals who belong to that SHG"/>
    <x v="3"/>
    <s v="2.1 Individuals who have a bank account"/>
    <s v="Proportion of individuals who belong to a SHG for each reason (Among individuals who belong to that SHG)"/>
    <s v="SACCO_inherited"/>
    <n v="0"/>
    <m/>
    <m/>
    <m/>
    <n v="71"/>
    <s v="1"/>
  </r>
  <r>
    <x v="2"/>
    <x v="0"/>
    <x v="16"/>
    <s v="Proportion of households that accessed financial services from a SHG "/>
    <s v="Loan (start-up capital for income-generating enterprise) from a SACCO"/>
    <x v="2"/>
    <s v="all question respondents"/>
    <x v="24"/>
    <s v="7.x Households consuming less than $2.50 PPP/day"/>
    <s v="Proportion of households that accessed financial services from a SHG (Among all question respondents)"/>
    <s v="SACCO_loan"/>
    <n v="0"/>
    <m/>
    <m/>
    <m/>
    <n v="794"/>
    <s v="1"/>
  </r>
  <r>
    <x v="2"/>
    <x v="0"/>
    <x v="16"/>
    <s v="Proportion of households that accessed financial services from a SHG "/>
    <s v="Loan (start-up capital for income-generating enterprise) from a SACCO"/>
    <x v="2"/>
    <s v="all question respondents"/>
    <x v="38"/>
    <s v="7.x Households not consuming between $1.25 PPP and $2.50 PPP/day"/>
    <s v="Proportion of households that accessed financial services from a SHG (Among all question respondents)"/>
    <s v="SACCO_loan"/>
    <n v="3.9117751376555703E-3"/>
    <n v="1.3864502890167318E-3"/>
    <n v="1.1854159391047996E-3"/>
    <n v="6.6381343362063409E-3"/>
    <n v="2662"/>
    <s v="1"/>
  </r>
  <r>
    <x v="2"/>
    <x v="0"/>
    <x v="16"/>
    <s v="Proportion of households that accessed financial services from a SHG "/>
    <s v="Loan (start-up capital for income-generating enterprise) from a SACCO"/>
    <x v="2"/>
    <s v="all question respondents"/>
    <x v="23"/>
    <s v="1.4 All Households"/>
    <s v="Proportion of households that accessed financial services from a SHG (Among all question respondents)"/>
    <s v="SACCO_loan"/>
    <n v="3.0475994397105082E-3"/>
    <n v="1.0837505307371756E-3"/>
    <n v="9.164785103730113E-4"/>
    <n v="5.1787203690480052E-3"/>
    <n v="3352"/>
    <s v="1"/>
  </r>
  <r>
    <x v="2"/>
    <x v="0"/>
    <x v="16"/>
    <s v="Proportion of households that accessed financial services from a SHG "/>
    <s v="Loan (start-up capital for income-generating enterprise) from a SACCO"/>
    <x v="2"/>
    <s v="all question respondents"/>
    <x v="25"/>
    <s v="7.5 Households consuming more than $2.50 PPP/day"/>
    <s v="Proportion of households that accessed financial services from a SHG (Among all question respondents)"/>
    <s v="SACCO_loan"/>
    <n v="4.1004996945253223E-3"/>
    <n v="1.4525468113431484E-3"/>
    <n v="1.2441662278277711E-3"/>
    <n v="6.9568331612228735E-3"/>
    <n v="2550"/>
    <s v="1"/>
  </r>
  <r>
    <x v="2"/>
    <x v="0"/>
    <x v="16"/>
    <s v="Proportion of households that accessed financial services from a SHG "/>
    <s v="Loan (start-up capital for income-generating enterprise) from a SACCO"/>
    <x v="2"/>
    <s v="all question respondents"/>
    <x v="26"/>
    <s v="7.6 Households consuming between $1.25 PPP and $2.50 PPP/day"/>
    <s v="Proportion of households that accessed financial services from a SHG (Among all question respondents)"/>
    <s v="SACCO_loan"/>
    <n v="0"/>
    <m/>
    <m/>
    <m/>
    <n v="682"/>
    <s v="1"/>
  </r>
  <r>
    <x v="2"/>
    <x v="0"/>
    <x v="16"/>
    <s v="Proportion of households that accessed financial services from a SHG "/>
    <s v="Loan (start-up capital for income-generating enterprise) from a SACCO"/>
    <x v="2"/>
    <s v="all question respondents"/>
    <x v="27"/>
    <s v="7.8 Households consuming less than $1.25 PPP/day"/>
    <s v="Proportion of households that accessed financial services from a SHG (Among all question respondents)"/>
    <s v="SACCO_loan"/>
    <n v="0"/>
    <m/>
    <m/>
    <m/>
    <n v="112"/>
    <s v="1"/>
  </r>
  <r>
    <x v="2"/>
    <x v="0"/>
    <x v="16"/>
    <s v="Proportion of households that accessed financial services from a SHG "/>
    <s v="Loan (start-up capital for income-generating enterprise) from a SACCO"/>
    <x v="2"/>
    <s v="all question respondents"/>
    <x v="28"/>
    <s v="1.6 Male-headed households"/>
    <s v="Proportion of households that accessed financial services from a SHG (Among all question respondents)"/>
    <s v="SACCO_loan"/>
    <n v="1.9481997743310757E-3"/>
    <n v="1.0532512511520059E-3"/>
    <n v="-1.2294641800725302E-4"/>
    <n v="4.0193459666694048E-3"/>
    <n v="2397"/>
    <s v="1"/>
  </r>
  <r>
    <x v="2"/>
    <x v="0"/>
    <x v="16"/>
    <s v="Proportion of households that accessed financial services from a SHG "/>
    <s v="Loan (start-up capital for income-generating enterprise) from a SACCO"/>
    <x v="2"/>
    <s v="all question respondents"/>
    <x v="29"/>
    <s v="1.5 Female-headed households"/>
    <s v="Proportion of households that accessed financial services from a SHG (Among all question respondents)"/>
    <s v="SACCO_loan"/>
    <n v="5.7650480157702055E-3"/>
    <n v="2.7820772952941329E-3"/>
    <n v="2.9428423491828937E-4"/>
    <n v="1.1235811796622121E-2"/>
    <n v="955"/>
    <s v="1"/>
  </r>
  <r>
    <x v="2"/>
    <x v="0"/>
    <x v="16"/>
    <s v="Proportion of households that accessed financial services from a SHG "/>
    <s v="Loan (start-up capital for income-generating enterprise) from a SACCO"/>
    <x v="2"/>
    <s v="all question respondents"/>
    <x v="30"/>
    <s v="2.4 Households that do not have access to a bank account"/>
    <s v="Proportion of households that accessed financial services from a SHG (Among all question respondents)"/>
    <s v="SACCO_loan"/>
    <n v="1.6081932707981263E-3"/>
    <n v="6.4724551091551385E-4"/>
    <n v="3.3542946066781676E-4"/>
    <n v="2.8809570809284358E-3"/>
    <n v="2626"/>
    <s v="1"/>
  </r>
  <r>
    <x v="2"/>
    <x v="0"/>
    <x v="16"/>
    <s v="Proportion of households that accessed financial services from a SHG "/>
    <s v="Loan (start-up capital for income-generating enterprise) from a SACCO"/>
    <x v="2"/>
    <s v="all question respondents"/>
    <x v="31"/>
    <s v="2.3 Households that have access to a bank account"/>
    <s v="Proportion of households that accessed financial services from a SHG (Among all question respondents)"/>
    <s v="SACCO_loan"/>
    <n v="8.9665149584054592E-3"/>
    <n v="4.3663796313177681E-3"/>
    <n v="3.8009667148570375E-4"/>
    <n v="1.7552933245325215E-2"/>
    <n v="725"/>
    <s v="1"/>
  </r>
  <r>
    <x v="2"/>
    <x v="0"/>
    <x v="16"/>
    <s v="Proportion of households that accessed financial services from a SHG "/>
    <s v="Loan (start-up capital for income-generating enterprise) from a SACCO"/>
    <x v="2"/>
    <s v="all question respondents"/>
    <x v="32"/>
    <s v="3.4 Households that do not have access to a mobile phone"/>
    <s v="Proportion of households that accessed financial services from a SHG (Among all question respondents)"/>
    <s v="SACCO_loan"/>
    <n v="0"/>
    <m/>
    <m/>
    <m/>
    <n v="663"/>
    <s v="1"/>
  </r>
  <r>
    <x v="2"/>
    <x v="0"/>
    <x v="16"/>
    <s v="Proportion of households that accessed financial services from a SHG "/>
    <s v="Loan (start-up capital for income-generating enterprise) from a SACCO"/>
    <x v="2"/>
    <s v="all question respondents"/>
    <x v="33"/>
    <s v="3.3 Households that have access to a mobile phone"/>
    <s v="Proportion of households that accessed financial services from a SHG (Among all question respondents)"/>
    <s v="SACCO_loan"/>
    <n v="3.9483817641454274E-3"/>
    <n v="1.3999510812262885E-3"/>
    <n v="1.1954741856636665E-3"/>
    <n v="6.7012893426271879E-3"/>
    <n v="2689"/>
    <s v="1"/>
  </r>
  <r>
    <x v="2"/>
    <x v="0"/>
    <x v="16"/>
    <s v="Proportion of households that accessed financial services from a SHG "/>
    <s v="Loan (start-up capital for income-generating enterprise) from a SACCO"/>
    <x v="2"/>
    <s v="all question respondents"/>
    <x v="34"/>
    <s v="4.4 Households that do not use mobile money"/>
    <s v="Proportion of households that accessed financial services from a SHG (Among all question respondents)"/>
    <s v="SACCO_loan"/>
    <n v="0"/>
    <m/>
    <m/>
    <m/>
    <n v="1595"/>
    <s v="1"/>
  </r>
  <r>
    <x v="2"/>
    <x v="0"/>
    <x v="16"/>
    <s v="Proportion of households that accessed financial services from a SHG "/>
    <s v="Loan (start-up capital for income-generating enterprise) from a SACCO"/>
    <x v="2"/>
    <s v="all question respondents"/>
    <x v="35"/>
    <s v="4.3 Households that use mobile money"/>
    <s v="Proportion of households that accessed financial services from a SHG (Among all question respondents)"/>
    <s v="SACCO_loan"/>
    <n v="5.5770847559997502E-3"/>
    <n v="1.9606125825500759E-3"/>
    <n v="1.7216748710765168E-3"/>
    <n v="9.4324946409229844E-3"/>
    <n v="1757"/>
    <s v="1"/>
  </r>
  <r>
    <x v="2"/>
    <x v="0"/>
    <x v="16"/>
    <s v="Proportion of households that accessed financial services from a SHG "/>
    <s v="Loan (start-up capital for income-generating enterprise) from a SACCO"/>
    <x v="2"/>
    <s v="all question respondents"/>
    <x v="36"/>
    <s v="6.4 Urban households"/>
    <s v="Proportion of households that accessed financial services from a SHG (Among all question respondents)"/>
    <s v="SACCO_loan"/>
    <n v="7.0230870369641764E-3"/>
    <n v="2.4977464928357495E-3"/>
    <n v="2.0863920961661257E-3"/>
    <n v="1.1959781977762228E-2"/>
    <n v="1368"/>
    <s v="1"/>
  </r>
  <r>
    <x v="2"/>
    <x v="0"/>
    <x v="16"/>
    <s v="Proportion of households that accessed financial services from a SHG "/>
    <s v="Loan (start-up capital for income-generating enterprise) from a SACCO"/>
    <x v="2"/>
    <s v="all question respondents"/>
    <x v="37"/>
    <s v="6.3 Rural households"/>
    <s v="Proportion of households that accessed financial services from a SHG (Among all question respondents)"/>
    <s v="SACCO_loan"/>
    <n v="1.0354261888230222E-3"/>
    <n v="1.0318206872633893E-3"/>
    <n v="-9.9794049450834454E-4"/>
    <n v="3.0687928721543889E-3"/>
    <n v="1984"/>
    <s v="1"/>
  </r>
  <r>
    <x v="2"/>
    <x v="0"/>
    <x v="16"/>
    <s v="Proportion of households that accessed financial services from a SHG "/>
    <s v="Loan (start-up capital for income-generating enterprise) from a SACCO"/>
    <x v="2"/>
    <s v="all question respondents"/>
    <x v="39"/>
    <s v="7.x Households consuming more than $1.25 PPP/day"/>
    <s v="Proportion of households that accessed financial services from a SHG (Among all question respondents)"/>
    <s v="SACCO_loan"/>
    <n v="3.1691799308727984E-3"/>
    <n v="1.1265715557751041E-3"/>
    <n v="9.538543990130397E-4"/>
    <n v="5.3845054627325566E-3"/>
    <n v="3232"/>
    <s v="1"/>
  </r>
  <r>
    <x v="0"/>
    <x v="1"/>
    <x v="3"/>
    <s v="Proportion of individuals who belong to SHGs which offer only loan services "/>
    <s v="SACCO which offers only loan services"/>
    <x v="2"/>
    <s v="all question respondents"/>
    <x v="2"/>
    <s v="1.1 All individuals"/>
    <s v="Proportion of individuals who belong to SHGs which offer only loan services (Among all question respondents)"/>
    <s v="SACCO_loan_only"/>
    <n v="1.5810484431772319E-2"/>
    <n v="2.3796727431327071E-3"/>
    <n v="1.1144546484936436E-2"/>
    <n v="2.0476422378608201E-2"/>
    <n v="3029"/>
    <s v="1"/>
  </r>
  <r>
    <x v="0"/>
    <x v="1"/>
    <x v="3"/>
    <s v="Proportion of individuals who belong to SHGs which offer only loan services "/>
    <s v="SACCO which offers only loan services"/>
    <x v="2"/>
    <s v="all question respondents"/>
    <x v="4"/>
    <s v="2.2 Individuals who do not have a bank account"/>
    <s v="Proportion of individuals who belong to SHGs which offer only loan services (Among all question respondents)"/>
    <s v="SACCO_loan_only"/>
    <n v="1.217725190812669E-2"/>
    <n v="2.1668388357670423E-3"/>
    <n v="7.9286275635987811E-3"/>
    <n v="1.6425876252654598E-2"/>
    <n v="2744"/>
    <s v="1"/>
  </r>
  <r>
    <x v="0"/>
    <x v="1"/>
    <x v="3"/>
    <s v="Proportion of individuals who belong to SHGs which offer only loan services "/>
    <s v="SACCO which offers only loan services"/>
    <x v="2"/>
    <s v="all question respondents"/>
    <x v="3"/>
    <s v="2.1 Individuals who have a bank account"/>
    <s v="Proportion of individuals who belong to SHGs which offer only loan services (Among all question respondents)"/>
    <s v="SACCO_loan_only"/>
    <n v="5.0005905086563003E-2"/>
    <n v="1.3863480728368302E-2"/>
    <n v="2.2823116616008048E-2"/>
    <n v="7.7188693557117966E-2"/>
    <n v="285"/>
    <s v="1"/>
  </r>
  <r>
    <x v="0"/>
    <x v="1"/>
    <x v="3"/>
    <s v="Proportion of individuals who belong to SHGs which offer only loan services "/>
    <s v="SACCO which offers only loan services"/>
    <x v="2"/>
    <s v="all question respondents"/>
    <x v="1"/>
    <s v="1.3 Males"/>
    <s v="Proportion of individuals who belong to SHGs which offer only loan services (Among all question respondents)"/>
    <s v="SACCO_loan_only"/>
    <n v="2.2564293677046789E-2"/>
    <n v="4.2875697278572334E-3"/>
    <n v="1.4157451034231251E-2"/>
    <n v="3.0971136319862327E-2"/>
    <n v="1211"/>
    <s v="1"/>
  </r>
  <r>
    <x v="0"/>
    <x v="1"/>
    <x v="3"/>
    <s v="Proportion of individuals who belong to SHGs which offer only loan services "/>
    <s v="SACCO which offers only loan services"/>
    <x v="2"/>
    <s v="all question respondents"/>
    <x v="0"/>
    <s v="1.2 Females"/>
    <s v="Proportion of individuals who belong to SHGs which offer only loan services (Among all question respondents)"/>
    <s v="SACCO_loan_only"/>
    <n v="9.6668730951898901E-3"/>
    <n v="2.3219058264828162E-3"/>
    <n v="5.1142014994715141E-3"/>
    <n v="1.4219544690908265E-2"/>
    <n v="1818"/>
    <s v="1"/>
  </r>
  <r>
    <x v="0"/>
    <x v="1"/>
    <x v="3"/>
    <s v="Proportion of individuals who belong to SHGs which offer only loan services "/>
    <s v="SACCO which offers only loan services"/>
    <x v="2"/>
    <s v="all question respondents"/>
    <x v="16"/>
    <s v="7.x Individuals not in the middle PPI quantile"/>
    <s v="Proportion of individuals who belong to SHGs which offer only loan services (Among all question respondents)"/>
    <s v="SACCO_loan_only"/>
    <n v="1.3057995358059279E-2"/>
    <n v="2.5079144940102238E-3"/>
    <n v="8.1406076883508462E-3"/>
    <n v="1.7975383027767713E-2"/>
    <n v="2175"/>
    <s v="1"/>
  </r>
  <r>
    <x v="0"/>
    <x v="1"/>
    <x v="3"/>
    <s v="Proportion of individuals who belong to SHGs which offer only loan services "/>
    <s v="SACCO which offers only loan services"/>
    <x v="2"/>
    <s v="all question respondents"/>
    <x v="14"/>
    <s v="7.2 Individuals in the middle PPI quantile"/>
    <s v="Proportion of individuals who belong to SHGs which offer only loan services (Among all question respondents)"/>
    <s v="SACCO_loan_only"/>
    <n v="2.2760922750971292E-2"/>
    <n v="5.49097316608501E-3"/>
    <n v="1.1994509539478351E-2"/>
    <n v="3.3527335962464232E-2"/>
    <n v="854"/>
    <s v="1"/>
  </r>
  <r>
    <x v="0"/>
    <x v="1"/>
    <x v="3"/>
    <s v="Proportion of individuals who belong to SHGs which offer only loan services "/>
    <s v="SACCO which offers only loan services"/>
    <x v="2"/>
    <s v="all question respondents"/>
    <x v="10"/>
    <s v="4.2 Individuals who do not use mobile money"/>
    <s v="Proportion of individuals who belong to SHGs which offer only loan services (Among all question respondents)"/>
    <s v="SACCO_loan_only"/>
    <n v="7.1484048777329867E-3"/>
    <n v="2.4096666353558877E-3"/>
    <n v="2.423656474584859E-3"/>
    <n v="1.1873153280881114E-2"/>
    <n v="1194"/>
    <s v="1"/>
  </r>
  <r>
    <x v="0"/>
    <x v="1"/>
    <x v="3"/>
    <s v="Proportion of individuals who belong to SHGs which offer only loan services "/>
    <s v="SACCO which offers only loan services"/>
    <x v="2"/>
    <s v="all question respondents"/>
    <x v="9"/>
    <s v="4.1 Individuals who use mobile money"/>
    <s v="Proportion of individuals who belong to SHGs which offer only loan services (Among all question respondents)"/>
    <s v="SACCO_loan_only"/>
    <n v="2.1306031838948244E-2"/>
    <n v="3.5690111552064731E-3"/>
    <n v="1.4308101291642823E-2"/>
    <n v="2.8303962386253663E-2"/>
    <n v="1835"/>
    <s v="1"/>
  </r>
  <r>
    <x v="0"/>
    <x v="1"/>
    <x v="3"/>
    <s v="Proportion of individuals who belong to SHGs which offer only loan services "/>
    <s v="SACCO which offers only loan services"/>
    <x v="2"/>
    <s v="all question respondents"/>
    <x v="12"/>
    <s v="5.2 Individuals without a formal ID"/>
    <s v="Proportion of individuals who belong to SHGs which offer only loan services (Among all question respondents)"/>
    <s v="SACCO_loan_only"/>
    <n v="2.021537909821374E-3"/>
    <n v="2.0209375238697384E-3"/>
    <n v="-1.9410107675210649E-3"/>
    <n v="5.9840865871638128E-3"/>
    <n v="338"/>
    <s v="1"/>
  </r>
  <r>
    <x v="0"/>
    <x v="1"/>
    <x v="3"/>
    <s v="Proportion of individuals who belong to SHGs which offer only loan services "/>
    <s v="SACCO which offers only loan services"/>
    <x v="2"/>
    <s v="all question respondents"/>
    <x v="11"/>
    <s v="5.1 Individuals with a formal ID"/>
    <s v="Proportion of individuals who belong to SHGs which offer only loan services (Among all question respondents)"/>
    <s v="SACCO_loan_only"/>
    <n v="1.7733996189892808E-2"/>
    <n v="2.6941185118996422E-3"/>
    <n v="1.2451509413414006E-2"/>
    <n v="2.3016482966371613E-2"/>
    <n v="2691"/>
    <s v="1"/>
  </r>
  <r>
    <x v="0"/>
    <x v="1"/>
    <x v="3"/>
    <s v="Proportion of individuals who belong to SHGs which offer only loan services "/>
    <s v="SACCO which offers only loan services"/>
    <x v="2"/>
    <s v="all question respondents"/>
    <x v="7"/>
    <s v="3.2 Individuals who do not have access to a mobile phone"/>
    <s v="Proportion of individuals who belong to SHGs which offer only loan services (Among all question respondents)"/>
    <s v="SACCO_loan_only"/>
    <n v="0"/>
    <m/>
    <m/>
    <m/>
    <n v="347"/>
    <s v="1"/>
  </r>
  <r>
    <x v="0"/>
    <x v="1"/>
    <x v="3"/>
    <s v="Proportion of individuals who belong to SHGs which offer only loan services "/>
    <s v="SACCO which offers only loan services"/>
    <x v="2"/>
    <s v="all question respondents"/>
    <x v="5"/>
    <s v="3.1 Individuals who have access to a mobile phone"/>
    <s v="Proportion of individuals who belong to SHGs which offer only loan services (Among all question respondents)"/>
    <s v="SACCO_loan_only"/>
    <n v="1.7922135291252497E-2"/>
    <n v="2.6944957254698191E-3"/>
    <n v="1.2638908894119456E-2"/>
    <n v="2.3205361688385537E-2"/>
    <n v="2682"/>
    <s v="1"/>
  </r>
  <r>
    <x v="0"/>
    <x v="1"/>
    <x v="3"/>
    <s v="Proportion of individuals who belong to SHGs which offer only loan services "/>
    <s v="SACCO which offers only loan services"/>
    <x v="2"/>
    <s v="all question respondents"/>
    <x v="6"/>
    <s v="6.1 Rural individuals"/>
    <s v="Proportion of individuals who belong to SHGs which offer only loan services (Among all question respondents)"/>
    <s v="SACCO_loan_only"/>
    <n v="2.3999752053853397E-2"/>
    <n v="5.2375922966771569E-3"/>
    <n v="1.3730154808750856E-2"/>
    <n v="3.4269349298955934E-2"/>
    <n v="1002"/>
    <s v="1"/>
  </r>
  <r>
    <x v="0"/>
    <x v="1"/>
    <x v="3"/>
    <s v="Proportion of individuals who belong to SHGs which offer only loan services "/>
    <s v="SACCO which offers only loan services"/>
    <x v="2"/>
    <s v="all question respondents"/>
    <x v="8"/>
    <s v="6.2 Urban individuals"/>
    <s v="Proportion of individuals who belong to SHGs which offer only loan services (Among all question respondents)"/>
    <s v="SACCO_loan_only"/>
    <n v="1.1661413865480594E-2"/>
    <n v="2.4039344680299212E-3"/>
    <n v="6.9479047964472193E-3"/>
    <n v="1.637492293451397E-2"/>
    <n v="2027"/>
    <s v="1"/>
  </r>
  <r>
    <x v="0"/>
    <x v="1"/>
    <x v="3"/>
    <s v="Proportion of individuals who belong to SHGs which offer only loan services "/>
    <s v="SACCO which offers only loan services"/>
    <x v="2"/>
    <s v="all question respondents"/>
    <x v="16"/>
    <s v="7.x Individuals not in the middle PPI quantile"/>
    <s v="Proportion of individuals who belong to SHGs which offer only loan services (Among all question respondents)"/>
    <s v="SACCO_loan_only"/>
    <n v="1.3037896571390534E-2"/>
    <n v="2.3677165859862848E-3"/>
    <n v="8.3954016326274264E-3"/>
    <n v="1.7680391510153642E-2"/>
    <n v="2545"/>
    <s v="1"/>
  </r>
  <r>
    <x v="0"/>
    <x v="1"/>
    <x v="3"/>
    <s v="Proportion of individuals who belong to SHGs which offer only loan services "/>
    <s v="SACCO which offers only loan services"/>
    <x v="2"/>
    <s v="all question respondents"/>
    <x v="15"/>
    <s v="7.3 Individuals in the two highest PPI quantiles"/>
    <s v="Proportion of individuals who belong to SHGs which offer only loan services (Among all question respondents)"/>
    <s v="SACCO_loan_only"/>
    <n v="2.9530900188629906E-2"/>
    <n v="7.9185043280509109E-3"/>
    <n v="1.4004710743858638E-2"/>
    <n v="4.5057089633401173E-2"/>
    <n v="484"/>
    <s v="1"/>
  </r>
  <r>
    <x v="0"/>
    <x v="1"/>
    <x v="3"/>
    <s v="Proportion of individuals who belong to SHGs which offer only loan services "/>
    <s v="SACCO which offers only loan services"/>
    <x v="2"/>
    <s v="all question respondents"/>
    <x v="18"/>
    <s v="7.x Individuals not in the two lowest PPI quantiles"/>
    <s v="Proportion of individuals who belong to SHGs which offer only loan services (Among all question respondents)"/>
    <s v="SACCO_loan_only"/>
    <n v="2.528000787880633E-2"/>
    <n v="4.5354494455466148E-3"/>
    <n v="1.6387135640385447E-2"/>
    <n v="3.4172880117227217E-2"/>
    <n v="1338"/>
    <s v="1"/>
  </r>
  <r>
    <x v="0"/>
    <x v="1"/>
    <x v="3"/>
    <s v="Proportion of individuals who belong to SHGs which offer only loan services "/>
    <s v="SACCO which offers only loan services"/>
    <x v="2"/>
    <s v="all question respondents"/>
    <x v="13"/>
    <s v="7.1 Individuals in the two lowest PPI quantiles"/>
    <s v="Proportion of individuals who belong to SHGs which offer only loan services (Among all question respondents)"/>
    <s v="SACCO_loan_only"/>
    <n v="8.0066937612767158E-3"/>
    <n v="2.1853464187589606E-3"/>
    <n v="3.721780715272769E-3"/>
    <n v="1.2291606807280663E-2"/>
    <n v="1691"/>
    <s v="1"/>
  </r>
  <r>
    <x v="2"/>
    <x v="0"/>
    <x v="17"/>
    <s v="Proportion of households that have at least one member who belongs to a SACCO "/>
    <s v="Belongs to a SACCO"/>
    <x v="2"/>
    <s v="all question respondents"/>
    <x v="24"/>
    <s v="7.x Households consuming less than $2.50 PPP/day"/>
    <s v="Proportion of households that have at least one member who belongs to a SACCO (Among all question respondents)"/>
    <s v="SACCO_mem"/>
    <n v="1.3436315119355027E-2"/>
    <n v="4.3309287703037127E-3"/>
    <n v="4.9192964594952232E-3"/>
    <n v="2.195333377921483E-2"/>
    <n v="794"/>
    <s v="1"/>
  </r>
  <r>
    <x v="2"/>
    <x v="0"/>
    <x v="17"/>
    <s v="Proportion of households that have at least one member who belongs to a SACCO "/>
    <s v="Belongs to a SACCO"/>
    <x v="2"/>
    <s v="all question respondents"/>
    <x v="38"/>
    <s v="7.x Households not consuming between $1.25 PPP and $2.50 PPP/day"/>
    <s v="Proportion of households that have at least one member who belongs to a SACCO (Among all question respondents)"/>
    <s v="SACCO_mem"/>
    <n v="6.8504559962751968E-2"/>
    <n v="8.0277534330660729E-3"/>
    <n v="5.2718534607700027E-2"/>
    <n v="8.4290585317803909E-2"/>
    <n v="2662"/>
    <s v="1"/>
  </r>
  <r>
    <x v="2"/>
    <x v="0"/>
    <x v="17"/>
    <s v="Proportion of households that have at least one member who belongs to a SACCO "/>
    <s v="Belongs to a SACCO"/>
    <x v="2"/>
    <s v="all question respondents"/>
    <x v="23"/>
    <s v="1.4 All Households"/>
    <s v="Proportion of households that have at least one member who belongs to a SACCO (Among all question respondents)"/>
    <s v="SACCO_mem"/>
    <n v="5.6787188702743928E-2"/>
    <n v="6.5097718681000945E-3"/>
    <n v="4.3986169759866023E-2"/>
    <n v="6.9588207645621833E-2"/>
    <n v="3352"/>
    <s v="1"/>
  </r>
  <r>
    <x v="2"/>
    <x v="0"/>
    <x v="17"/>
    <s v="Proportion of households that have at least one member who belongs to a SACCO "/>
    <s v="Belongs to a SACCO"/>
    <x v="2"/>
    <s v="all question respondents"/>
    <x v="25"/>
    <s v="7.5 Households consuming more than $2.50 PPP/day"/>
    <s v="Proportion of households that have at least one member who belongs to a SACCO (Among all question respondents)"/>
    <s v="SACCO_mem"/>
    <n v="7.1809579363809897E-2"/>
    <n v="8.4190109570000463E-3"/>
    <n v="5.5254172980220617E-2"/>
    <n v="8.8364985747399177E-2"/>
    <n v="2550"/>
    <s v="1"/>
  </r>
  <r>
    <x v="2"/>
    <x v="0"/>
    <x v="17"/>
    <s v="Proportion of households that have at least one member who belongs to a SACCO "/>
    <s v="Belongs to a SACCO"/>
    <x v="2"/>
    <s v="all question respondents"/>
    <x v="26"/>
    <s v="7.6 Households consuming between $1.25 PPP and $2.50 PPP/day"/>
    <s v="Proportion of households that have at least one member who belongs to a SACCO (Among all question respondents)"/>
    <s v="SACCO_mem"/>
    <n v="1.5642199729367621E-2"/>
    <n v="5.0101792140577186E-3"/>
    <n v="5.7893962965420813E-3"/>
    <n v="2.549500316219316E-2"/>
    <n v="682"/>
    <s v="1"/>
  </r>
  <r>
    <x v="2"/>
    <x v="0"/>
    <x v="17"/>
    <s v="Proportion of households that have at least one member who belongs to a SACCO "/>
    <s v="Belongs to a SACCO"/>
    <x v="2"/>
    <s v="all question respondents"/>
    <x v="27"/>
    <s v="7.8 Households consuming less than $1.25 PPP/day"/>
    <s v="Proportion of households that have at least one member who belongs to a SACCO (Among all question respondents)"/>
    <s v="SACCO_mem"/>
    <n v="0"/>
    <m/>
    <m/>
    <m/>
    <n v="112"/>
    <s v="1"/>
  </r>
  <r>
    <x v="2"/>
    <x v="0"/>
    <x v="17"/>
    <s v="Proportion of households that have at least one member who belongs to a SACCO "/>
    <s v="Belongs to a SACCO"/>
    <x v="2"/>
    <s v="all question respondents"/>
    <x v="28"/>
    <s v="1.6 Male-headed households"/>
    <s v="Proportion of households that have at least one member who belongs to a SACCO (Among all question respondents)"/>
    <s v="SACCO_mem"/>
    <n v="5.6620379130317457E-2"/>
    <n v="8.8019054171964289E-3"/>
    <n v="3.9312037108212877E-2"/>
    <n v="7.3928721152422036E-2"/>
    <n v="2397"/>
    <s v="1"/>
  </r>
  <r>
    <x v="2"/>
    <x v="0"/>
    <x v="17"/>
    <s v="Proportion of households that have at least one member who belongs to a SACCO "/>
    <s v="Belongs to a SACCO"/>
    <x v="2"/>
    <s v="all question respondents"/>
    <x v="29"/>
    <s v="1.5 Female-headed households"/>
    <s v="Proportion of households that have at least one member who belongs to a SACCO (Among all question respondents)"/>
    <s v="SACCO_mem"/>
    <n v="5.7199501394240869E-2"/>
    <n v="8.8816432208678898E-3"/>
    <n v="3.9734360461829807E-2"/>
    <n v="7.4664642326651931E-2"/>
    <n v="955"/>
    <s v="1"/>
  </r>
  <r>
    <x v="2"/>
    <x v="0"/>
    <x v="17"/>
    <s v="Proportion of households that have at least one member who belongs to a SACCO "/>
    <s v="Belongs to a SACCO"/>
    <x v="2"/>
    <s v="all question respondents"/>
    <x v="30"/>
    <s v="2.4 Households that do not have access to a bank account"/>
    <s v="Proportion of households that have at least one member who belongs to a SACCO (Among all question respondents)"/>
    <s v="SACCO_mem"/>
    <n v="2.2058336207079806E-2"/>
    <n v="3.1868213500973607E-3"/>
    <n v="1.5791671061705037E-2"/>
    <n v="2.8325001352454575E-2"/>
    <n v="2626"/>
    <s v="1"/>
  </r>
  <r>
    <x v="2"/>
    <x v="0"/>
    <x v="17"/>
    <s v="Proportion of households that have at least one member who belongs to a SACCO "/>
    <s v="Belongs to a SACCO"/>
    <x v="2"/>
    <s v="all question respondents"/>
    <x v="31"/>
    <s v="2.3 Households that have access to a bank account"/>
    <s v="Proportion of households that have at least one member who belongs to a SACCO (Among all question respondents)"/>
    <s v="SACCO_mem"/>
    <n v="0.19958864516423544"/>
    <n v="2.6258885882361315E-2"/>
    <n v="0.14795095055855598"/>
    <n v="0.25122633976991493"/>
    <n v="725"/>
    <s v="1"/>
  </r>
  <r>
    <x v="2"/>
    <x v="0"/>
    <x v="17"/>
    <s v="Proportion of households that have at least one member who belongs to a SACCO "/>
    <s v="Belongs to a SACCO"/>
    <x v="2"/>
    <s v="all question respondents"/>
    <x v="32"/>
    <s v="3.4 Households that do not have access to a mobile phone"/>
    <s v="Proportion of households that have at least one member who belongs to a SACCO (Among all question respondents)"/>
    <s v="SACCO_mem"/>
    <n v="9.5485730132158619E-3"/>
    <n v="4.1198268345751798E-3"/>
    <n v="1.4466983608171537E-3"/>
    <n v="1.765044766561457E-2"/>
    <n v="663"/>
    <s v="1"/>
  </r>
  <r>
    <x v="2"/>
    <x v="0"/>
    <x v="17"/>
    <s v="Proportion of households that have at least one member who belongs to a SACCO "/>
    <s v="Belongs to a SACCO"/>
    <x v="2"/>
    <s v="all question respondents"/>
    <x v="33"/>
    <s v="3.3 Households that have access to a mobile phone"/>
    <s v="Proportion of households that have at least one member who belongs to a SACCO (Among all question respondents)"/>
    <s v="SACCO_mem"/>
    <n v="7.074955839262119E-2"/>
    <n v="8.3767749529009214E-3"/>
    <n v="5.4277206208088222E-2"/>
    <n v="8.7221910577154158E-2"/>
    <n v="2689"/>
    <s v="1"/>
  </r>
  <r>
    <x v="2"/>
    <x v="0"/>
    <x v="17"/>
    <s v="Proportion of households that have at least one member who belongs to a SACCO "/>
    <s v="Belongs to a SACCO"/>
    <x v="2"/>
    <s v="all question respondents"/>
    <x v="34"/>
    <s v="4.4 Households that do not use mobile money"/>
    <s v="Proportion of households that have at least one member who belongs to a SACCO (Among all question respondents)"/>
    <s v="SACCO_mem"/>
    <n v="1.6483811641067138E-2"/>
    <n v="4.3140025847397774E-3"/>
    <n v="8.0004691174675978E-3"/>
    <n v="2.4967154164666678E-2"/>
    <n v="1595"/>
    <s v="1"/>
  </r>
  <r>
    <x v="2"/>
    <x v="0"/>
    <x v="17"/>
    <s v="Proportion of households that have at least one member who belongs to a SACCO "/>
    <s v="Belongs to a SACCO"/>
    <x v="2"/>
    <s v="all question respondents"/>
    <x v="35"/>
    <s v="4.3 Households that use mobile money"/>
    <s v="Proportion of households that have at least one member who belongs to a SACCO (Among all question respondents)"/>
    <s v="SACCO_mem"/>
    <n v="9.0238697830224285E-2"/>
    <n v="1.1231072195571488E-2"/>
    <n v="6.8153566302212754E-2"/>
    <n v="0.11232382935823582"/>
    <n v="1757"/>
    <s v="1"/>
  </r>
  <r>
    <x v="2"/>
    <x v="0"/>
    <x v="17"/>
    <s v="Proportion of households that have at least one member who belongs to a SACCO "/>
    <s v="Belongs to a SACCO"/>
    <x v="2"/>
    <s v="all question respondents"/>
    <x v="36"/>
    <s v="6.4 Urban households"/>
    <s v="Proportion of households that have at least one member who belongs to a SACCO (Among all question respondents)"/>
    <s v="SACCO_mem"/>
    <n v="9.5951789003445087E-2"/>
    <n v="1.6295881698248974E-2"/>
    <n v="6.3743637789406143E-2"/>
    <n v="0.12815994021748403"/>
    <n v="1368"/>
    <s v="1"/>
  </r>
  <r>
    <x v="2"/>
    <x v="0"/>
    <x v="17"/>
    <s v="Proportion of households that have at least one member who belongs to a SACCO "/>
    <s v="Belongs to a SACCO"/>
    <x v="2"/>
    <s v="all question respondents"/>
    <x v="37"/>
    <s v="6.3 Rural households"/>
    <s v="Proportion of households that have at least one member who belongs to a SACCO (Among all question respondents)"/>
    <s v="SACCO_mem"/>
    <n v="3.6964221285813406E-2"/>
    <n v="5.1796568252919766E-3"/>
    <n v="2.6756884148997385E-2"/>
    <n v="4.7171558422629427E-2"/>
    <n v="1984"/>
    <s v="1"/>
  </r>
  <r>
    <x v="2"/>
    <x v="0"/>
    <x v="17"/>
    <s v="Proportion of households that have at least one member who belongs to a SACCO "/>
    <s v="Belongs to a SACCO"/>
    <x v="2"/>
    <s v="all question respondents"/>
    <x v="39"/>
    <s v="7.x Households consuming more than $1.25 PPP/day"/>
    <s v="Proportion of households that have at least one member who belongs to a SACCO (Among all question respondents)"/>
    <s v="SACCO_mem"/>
    <n v="5.9052648593647797E-2"/>
    <n v="6.7632507753671908E-3"/>
    <n v="4.575318080197896E-2"/>
    <n v="7.2352116385316634E-2"/>
    <n v="3232"/>
    <s v="1"/>
  </r>
  <r>
    <x v="0"/>
    <x v="1"/>
    <x v="4"/>
    <s v="Proportion of individuals who belong to SHGs which offer mobile services "/>
    <s v="SACCO which offers mobile service"/>
    <x v="2"/>
    <s v="all question respondents"/>
    <x v="2"/>
    <s v="1.1 All individuals"/>
    <s v="Proportion of individuals who belong to SHGs which offer mobile services (Among all question respondents)"/>
    <s v="SACCO_mobile_serv"/>
    <n v="1.1659574130469245E-2"/>
    <n v="2.0219988253684694E-3"/>
    <n v="7.6949445086144765E-3"/>
    <n v="1.5624203752324015E-2"/>
    <n v="3029"/>
    <s v="1"/>
  </r>
  <r>
    <x v="0"/>
    <x v="1"/>
    <x v="4"/>
    <s v="Proportion of individuals who belong to SHGs which offer mobile services "/>
    <s v="SACCO which offers mobile service"/>
    <x v="2"/>
    <s v="all question respondents"/>
    <x v="4"/>
    <s v="2.2 Individuals who do not have a bank account"/>
    <s v="Proportion of individuals who belong to SHGs which offer mobile services (Among all question respondents)"/>
    <s v="SACCO_mobile_serv"/>
    <n v="8.3894084662752451E-3"/>
    <n v="1.7929399086416462E-3"/>
    <n v="4.8739055971225402E-3"/>
    <n v="1.190491133542795E-2"/>
    <n v="2744"/>
    <s v="1"/>
  </r>
  <r>
    <x v="0"/>
    <x v="1"/>
    <x v="4"/>
    <s v="Proportion of individuals who belong to SHGs which offer mobile services "/>
    <s v="SACCO which offers mobile service"/>
    <x v="2"/>
    <s v="all question respondents"/>
    <x v="3"/>
    <s v="2.1 Individuals who have a bank account"/>
    <s v="Proportion of individuals who belong to SHGs which offer mobile services (Among all question respondents)"/>
    <s v="SACCO_mobile_serv"/>
    <n v="4.2437865850086597E-2"/>
    <n v="1.2428702946785403E-2"/>
    <n v="1.8068314668433644E-2"/>
    <n v="6.6807417031739549E-2"/>
    <n v="285"/>
    <s v="1"/>
  </r>
  <r>
    <x v="0"/>
    <x v="1"/>
    <x v="4"/>
    <s v="Proportion of individuals who belong to SHGs which offer mobile services "/>
    <s v="SACCO which offers mobile service"/>
    <x v="2"/>
    <s v="all question respondents"/>
    <x v="1"/>
    <s v="1.3 Males"/>
    <s v="Proportion of individuals who belong to SHGs which offer mobile services (Among all question respondents)"/>
    <s v="SACCO_mobile_serv"/>
    <n v="1.4590762192349655E-2"/>
    <n v="3.4667097199182675E-3"/>
    <n v="7.7934189528177534E-3"/>
    <n v="2.1388105431881556E-2"/>
    <n v="1211"/>
    <s v="1"/>
  </r>
  <r>
    <x v="0"/>
    <x v="1"/>
    <x v="4"/>
    <s v="Proportion of individuals who belong to SHGs which offer mobile services "/>
    <s v="SACCO which offers mobile service"/>
    <x v="2"/>
    <s v="all question respondents"/>
    <x v="0"/>
    <s v="1.2 Females"/>
    <s v="Proportion of individuals who belong to SHGs which offer mobile services (Among all question respondents)"/>
    <s v="SACCO_mobile_serv"/>
    <n v="8.9932151095621689E-3"/>
    <n v="2.2261744553687002E-3"/>
    <n v="4.6282485831534315E-3"/>
    <n v="1.3358181635970906E-2"/>
    <n v="1818"/>
    <s v="1"/>
  </r>
  <r>
    <x v="0"/>
    <x v="1"/>
    <x v="4"/>
    <s v="Proportion of individuals who belong to SHGs which offer mobile services "/>
    <s v="SACCO which offers mobile service"/>
    <x v="2"/>
    <s v="all question respondents"/>
    <x v="16"/>
    <s v="7.x Individuals not in the middle PPI quantile"/>
    <s v="Proportion of individuals who belong to SHGs which offer mobile services (Among all question respondents)"/>
    <s v="SACCO_mobile_serv"/>
    <n v="8.0733618315323406E-3"/>
    <n v="1.9334969006545033E-3"/>
    <n v="4.282262158315505E-3"/>
    <n v="1.1864461504749176E-2"/>
    <n v="2175"/>
    <s v="1"/>
  </r>
  <r>
    <x v="0"/>
    <x v="1"/>
    <x v="4"/>
    <s v="Proportion of individuals who belong to SHGs which offer mobile services "/>
    <s v="SACCO which offers mobile service"/>
    <x v="2"/>
    <s v="all question respondents"/>
    <x v="14"/>
    <s v="7.2 Individuals in the middle PPI quantile"/>
    <s v="Proportion of individuals who belong to SHGs which offer mobile services (Among all question respondents)"/>
    <s v="SACCO_mobile_serv"/>
    <n v="2.0715285784826176E-2"/>
    <n v="5.1764797568531109E-3"/>
    <n v="1.0565514813910042E-2"/>
    <n v="3.0865056755742311E-2"/>
    <n v="854"/>
    <s v="1"/>
  </r>
  <r>
    <x v="0"/>
    <x v="1"/>
    <x v="4"/>
    <s v="Proportion of individuals who belong to SHGs which offer mobile services "/>
    <s v="SACCO which offers mobile service"/>
    <x v="2"/>
    <s v="all question respondents"/>
    <x v="10"/>
    <s v="4.2 Individuals who do not use mobile money"/>
    <s v="Proportion of individuals who belong to SHGs which offer mobile services (Among all question respondents)"/>
    <s v="SACCO_mobile_serv"/>
    <n v="4.2710605612225365E-3"/>
    <n v="1.925628837244579E-3"/>
    <n v="4.9538817553438285E-4"/>
    <n v="8.0467329469106896E-3"/>
    <n v="1194"/>
    <s v="1"/>
  </r>
  <r>
    <x v="0"/>
    <x v="1"/>
    <x v="4"/>
    <s v="Proportion of individuals who belong to SHGs which offer mobile services "/>
    <s v="SACCO which offers mobile service"/>
    <x v="2"/>
    <s v="all question respondents"/>
    <x v="9"/>
    <s v="4.1 Individuals who use mobile money"/>
    <s v="Proportion of individuals who belong to SHGs which offer mobile services (Among all question respondents)"/>
    <s v="SACCO_mobile_serv"/>
    <n v="1.6347123619601236E-2"/>
    <n v="3.0655684012075362E-3"/>
    <n v="1.0336317313106689E-2"/>
    <n v="2.2357929926095782E-2"/>
    <n v="1835"/>
    <s v="1"/>
  </r>
  <r>
    <x v="0"/>
    <x v="1"/>
    <x v="4"/>
    <s v="Proportion of individuals who belong to SHGs which offer mobile services "/>
    <s v="SACCO which offers mobile service"/>
    <x v="2"/>
    <s v="all question respondents"/>
    <x v="12"/>
    <s v="5.2 Individuals without a formal ID"/>
    <s v="Proportion of individuals who belong to SHGs which offer mobile services (Among all question respondents)"/>
    <s v="SACCO_mobile_serv"/>
    <n v="2.021537909821374E-3"/>
    <n v="2.0209375238697384E-3"/>
    <n v="-1.9410107675210649E-3"/>
    <n v="5.9840865871638128E-3"/>
    <n v="338"/>
    <s v="1"/>
  </r>
  <r>
    <x v="0"/>
    <x v="1"/>
    <x v="4"/>
    <s v="Proportion of individuals who belong to SHGs which offer mobile services "/>
    <s v="SACCO which offers mobile service"/>
    <x v="2"/>
    <s v="all question respondents"/>
    <x v="11"/>
    <s v="5.1 Individuals with a formal ID"/>
    <s v="Proportion of individuals who belong to SHGs which offer mobile services (Among all question respondents)"/>
    <s v="SACCO_mobile_serv"/>
    <n v="1.3004047833815254E-2"/>
    <n v="2.2851434575480857E-3"/>
    <n v="8.5234579698068979E-3"/>
    <n v="1.7484637697823609E-2"/>
    <n v="2691"/>
    <s v="1"/>
  </r>
  <r>
    <x v="0"/>
    <x v="1"/>
    <x v="4"/>
    <s v="Proportion of individuals who belong to SHGs which offer mobile services "/>
    <s v="SACCO which offers mobile service"/>
    <x v="2"/>
    <s v="all question respondents"/>
    <x v="7"/>
    <s v="3.2 Individuals who do not have access to a mobile phone"/>
    <s v="Proportion of individuals who belong to SHGs which offer mobile services (Among all question respondents)"/>
    <s v="SACCO_mobile_serv"/>
    <n v="2.100391421375847E-3"/>
    <n v="2.099561724848713E-3"/>
    <n v="-2.0163194801405362E-3"/>
    <n v="6.2171023228922307E-3"/>
    <n v="347"/>
    <s v="1"/>
  </r>
  <r>
    <x v="0"/>
    <x v="1"/>
    <x v="4"/>
    <s v="Proportion of individuals who belong to SHGs which offer mobile services "/>
    <s v="SACCO which offers mobile service"/>
    <x v="2"/>
    <s v="all question respondents"/>
    <x v="5"/>
    <s v="3.1 Individuals who have access to a mobile phone"/>
    <s v="Proportion of individuals who belong to SHGs which offer mobile services (Among all question respondents)"/>
    <s v="SACCO_mobile_serv"/>
    <n v="1.2936300120156235E-2"/>
    <n v="2.2734284199432027E-3"/>
    <n v="8.4786804896251414E-3"/>
    <n v="1.7393919750687329E-2"/>
    <n v="2682"/>
    <s v="1"/>
  </r>
  <r>
    <x v="0"/>
    <x v="1"/>
    <x v="4"/>
    <s v="Proportion of individuals who belong to SHGs which offer mobile services "/>
    <s v="SACCO which offers mobile service"/>
    <x v="2"/>
    <s v="all question respondents"/>
    <x v="6"/>
    <s v="6.1 Rural individuals"/>
    <s v="Proportion of individuals who belong to SHGs which offer mobile services (Among all question respondents)"/>
    <s v="SACCO_mobile_serv"/>
    <n v="1.3501736433471929E-2"/>
    <n v="3.9136585032194015E-3"/>
    <n v="5.8280393783512793E-3"/>
    <n v="2.1175433488592577E-2"/>
    <n v="1002"/>
    <s v="1"/>
  </r>
  <r>
    <x v="0"/>
    <x v="1"/>
    <x v="4"/>
    <s v="Proportion of individuals who belong to SHGs which offer mobile services "/>
    <s v="SACCO which offers mobile service"/>
    <x v="2"/>
    <s v="all question respondents"/>
    <x v="8"/>
    <s v="6.2 Urban individuals"/>
    <s v="Proportion of individuals who belong to SHGs which offer mobile services (Among all question respondents)"/>
    <s v="SACCO_mobile_serv"/>
    <n v="1.0726247520271386E-2"/>
    <n v="2.3123939655150328E-3"/>
    <n v="6.1922262844239986E-3"/>
    <n v="1.5260268756118774E-2"/>
    <n v="2027"/>
    <s v="1"/>
  </r>
  <r>
    <x v="0"/>
    <x v="1"/>
    <x v="4"/>
    <s v="Proportion of individuals who belong to SHGs which offer mobile services "/>
    <s v="SACCO which offers mobile service"/>
    <x v="2"/>
    <s v="all question respondents"/>
    <x v="16"/>
    <s v="7.x Individuals not in the middle PPI quantile"/>
    <s v="Proportion of individuals who belong to SHGs which offer mobile services (Among all question respondents)"/>
    <s v="SACCO_mobile_serv"/>
    <n v="1.1252495626334928E-2"/>
    <n v="2.1839932503031037E-3"/>
    <n v="6.9702358023191156E-3"/>
    <n v="1.553475545035074E-2"/>
    <n v="2545"/>
    <s v="1"/>
  </r>
  <r>
    <x v="0"/>
    <x v="1"/>
    <x v="4"/>
    <s v="Proportion of individuals who belong to SHGs which offer mobile services "/>
    <s v="SACCO which offers mobile service"/>
    <x v="2"/>
    <s v="all question respondents"/>
    <x v="15"/>
    <s v="7.3 Individuals in the two highest PPI quantiles"/>
    <s v="Proportion of individuals who belong to SHGs which offer mobile services (Among all question respondents)"/>
    <s v="SACCO_mobile_serv"/>
    <n v="1.367404097648427E-2"/>
    <n v="5.2793030122622224E-3"/>
    <n v="3.3226595401732242E-3"/>
    <n v="2.4025422412795316E-2"/>
    <n v="484"/>
    <s v="1"/>
  </r>
  <r>
    <x v="0"/>
    <x v="1"/>
    <x v="4"/>
    <s v="Proportion of individuals who belong to SHGs which offer mobile services "/>
    <s v="SACCO which offers mobile service"/>
    <x v="2"/>
    <s v="all question respondents"/>
    <x v="18"/>
    <s v="7.x Individuals not in the two lowest PPI quantiles"/>
    <s v="Proportion of individuals who belong to SHGs which offer mobile services (Among all question respondents)"/>
    <s v="SACCO_mobile_serv"/>
    <n v="1.8095263009052641E-2"/>
    <n v="3.79987353344143E-3"/>
    <n v="1.0644669575973606E-2"/>
    <n v="2.5545856442131677E-2"/>
    <n v="1338"/>
    <s v="1"/>
  </r>
  <r>
    <x v="0"/>
    <x v="1"/>
    <x v="4"/>
    <s v="Proportion of individuals who belong to SHGs which offer mobile services "/>
    <s v="SACCO which offers mobile service"/>
    <x v="2"/>
    <s v="all question respondents"/>
    <x v="13"/>
    <s v="7.1 Individuals in the two lowest PPI quantiles"/>
    <s v="Proportion of individuals who belong to SHGs which offer mobile services (Among all question respondents)"/>
    <s v="SACCO_mobile_serv"/>
    <n v="6.355952558611609E-3"/>
    <n v="1.9380129719823963E-3"/>
    <n v="2.5559980087566962E-3"/>
    <n v="1.0155907108466523E-2"/>
    <n v="1691"/>
    <s v="1"/>
  </r>
  <r>
    <x v="1"/>
    <x v="1"/>
    <x v="15"/>
    <s v="Proportion of individuals who feel confident using a SHG for financial services "/>
    <s v="Most confident using a SACCO"/>
    <x v="2"/>
    <s v="all question respondents"/>
    <x v="2"/>
    <s v="1.1 All individuals"/>
    <s v="Proportion of individuals who feel confident using a SHG for financial services (Among all question respondents)"/>
    <s v="SACCO_most_conf_finserv"/>
    <n v="2.4554691613785613E-2"/>
    <n v="2.1720927760944123E-3"/>
    <n v="2.0296923125110319E-2"/>
    <n v="2.8812460102460906E-2"/>
    <n v="9459"/>
    <s v="1"/>
  </r>
  <r>
    <x v="1"/>
    <x v="1"/>
    <x v="15"/>
    <s v="Proportion of individuals who feel confident using a SHG for financial services "/>
    <s v="Most confident using a SACCO"/>
    <x v="2"/>
    <s v="all question respondents"/>
    <x v="0"/>
    <s v="1.2 Females"/>
    <s v="Proportion of individuals who feel confident using a SHG for financial services (Among all question respondents)"/>
    <s v="SACCO_most_conf_finserv"/>
    <n v="3.1491867774986429E-2"/>
    <n v="3.4725792856783715E-3"/>
    <n v="2.4684866333927694E-2"/>
    <n v="3.8298869216045167E-2"/>
    <n v="4119"/>
    <s v="1"/>
  </r>
  <r>
    <x v="1"/>
    <x v="1"/>
    <x v="15"/>
    <s v="Proportion of individuals who feel confident using a SHG for financial services "/>
    <s v="Most confident using a SACCO"/>
    <x v="2"/>
    <s v="all question respondents"/>
    <x v="1"/>
    <s v="1.3 Males"/>
    <s v="Proportion of individuals who feel confident using a SHG for financial services (Among all question respondents)"/>
    <s v="SACCO_most_conf_finserv"/>
    <n v="1.7895972752214925E-2"/>
    <n v="2.6502321626275735E-3"/>
    <n v="1.2700948343543447E-2"/>
    <n v="2.3090997160886403E-2"/>
    <n v="5340"/>
    <s v="1"/>
  </r>
  <r>
    <x v="1"/>
    <x v="1"/>
    <x v="15"/>
    <s v="Proportion of individuals who feel confident using a SHG for financial services "/>
    <s v="Most confident using a SACCO"/>
    <x v="2"/>
    <s v="all question respondents"/>
    <x v="19"/>
    <s v="6.2 Ubran individuals"/>
    <s v="Proportion of individuals who feel confident using a SHG for financial services (Among all question respondents)"/>
    <s v="SACCO_most_conf_finserv"/>
    <n v="2.4236637919325593E-2"/>
    <n v="4.2380754633159594E-3"/>
    <n v="1.5929099512618831E-2"/>
    <n v="3.2544176326032355E-2"/>
    <n v="2613"/>
    <s v="1"/>
  </r>
  <r>
    <x v="1"/>
    <x v="1"/>
    <x v="15"/>
    <s v="Proportion of individuals who feel confident using a SHG for financial services "/>
    <s v="Most confident using a SACCO"/>
    <x v="2"/>
    <s v="all question respondents"/>
    <x v="6"/>
    <s v="6.1 Rural individuals"/>
    <s v="Proportion of individuals who feel confident using a SHG for financial services (Among all question respondents)"/>
    <s v="SACCO_most_conf_finserv"/>
    <n v="2.4721536730325386E-2"/>
    <n v="2.4542432859134145E-3"/>
    <n v="1.9910692625823449E-2"/>
    <n v="2.9532380834827322E-2"/>
    <n v="6846"/>
    <s v="1"/>
  </r>
  <r>
    <x v="1"/>
    <x v="1"/>
    <x v="15"/>
    <s v="Proportion of individuals who feel confident using a SHG for financial services "/>
    <s v="Most confident using a SACCO"/>
    <x v="2"/>
    <s v="all question respondents"/>
    <x v="20"/>
    <s v="7.1 individuals in the two lowest PPI quintiles"/>
    <s v="Proportion of individuals who feel confident using a SHG for financial services (Among all question respondents)"/>
    <s v="SACCO_most_conf_finserv"/>
    <n v="2.3561620279789072E-2"/>
    <n v="2.4015050777387993E-3"/>
    <n v="1.8854154393467496E-2"/>
    <n v="2.8269086166110648E-2"/>
    <n v="6484"/>
    <s v="1"/>
  </r>
  <r>
    <x v="1"/>
    <x v="1"/>
    <x v="15"/>
    <s v="Proportion of individuals who feel confident using a SHG for financial services "/>
    <s v="Most confident using a SACCO"/>
    <x v="2"/>
    <s v="all question respondents"/>
    <x v="21"/>
    <s v="7.2 individuals in the middle PPI quintile"/>
    <s v="Proportion of individuals who feel confident using a SHG for financial services (Among all question respondents)"/>
    <s v="SACCO_most_conf_finserv"/>
    <n v="2.6765696325857589E-2"/>
    <n v="4.5446072488967417E-3"/>
    <n v="1.7857289764812607E-2"/>
    <n v="3.5674102886902571E-2"/>
    <n v="1967"/>
    <s v="1"/>
  </r>
  <r>
    <x v="1"/>
    <x v="1"/>
    <x v="15"/>
    <s v="Proportion of individuals who feel confident using a SHG for financial services "/>
    <s v="Most confident using a SACCO"/>
    <x v="2"/>
    <s v="all question respondents"/>
    <x v="22"/>
    <s v="7.3 individuals in the two highest PPI quintiles"/>
    <s v="Proportion of individuals who feel confident using a SHG for financial services (Among all question respondents)"/>
    <s v="SACCO_most_conf_finserv"/>
    <n v="2.4717856350218899E-2"/>
    <n v="7.1783104934969007E-3"/>
    <n v="1.0646825610871774E-2"/>
    <n v="3.8788887089566022E-2"/>
    <n v="1008"/>
    <s v="1"/>
  </r>
  <r>
    <x v="1"/>
    <x v="1"/>
    <x v="15"/>
    <s v="Proportion of individuals who feel confident using a SHG for financial services "/>
    <s v="Most confident using a SACCO"/>
    <x v="2"/>
    <s v="all question respondents"/>
    <x v="10"/>
    <s v="4.2 Individuals who do not use mobile money"/>
    <s v="Proportion of individuals who feel confident using a SHG for financial services (Among all question respondents)"/>
    <s v="SACCO_most_conf_finserv"/>
    <n v="1.9996935569626124E-2"/>
    <n v="2.8546892374449644E-3"/>
    <n v="1.4401131369214124E-2"/>
    <n v="2.5592739770038127E-2"/>
    <n v="4211"/>
    <s v="1"/>
  </r>
  <r>
    <x v="1"/>
    <x v="1"/>
    <x v="15"/>
    <s v="Proportion of individuals who feel confident using a SHG for financial services "/>
    <s v="Most confident using a SACCO"/>
    <x v="2"/>
    <s v="all question respondents"/>
    <x v="9"/>
    <s v="4.1 Individuals who use mobile money"/>
    <s v="Proportion of individuals who feel confident using a SHG for financial services (Among all question respondents)"/>
    <s v="SACCO_most_conf_finserv"/>
    <n v="2.7627222463847027E-2"/>
    <n v="3.0847679712961993E-3"/>
    <n v="2.1580414515488526E-2"/>
    <n v="3.3674030412205527E-2"/>
    <n v="5248"/>
    <s v="1"/>
  </r>
  <r>
    <x v="1"/>
    <x v="1"/>
    <x v="15"/>
    <s v="Proportion of individuals who feel confident using a SHG for financial services "/>
    <s v="Most confident using a SACCO"/>
    <x v="2"/>
    <s v="all question respondents"/>
    <x v="7"/>
    <s v="3.2 Individuals who do not have access to a mobile phone"/>
    <s v="Proportion of individuals who feel confident using a SHG for financial services (Among all question respondents)"/>
    <s v="SACCO_most_conf_finserv"/>
    <n v="4.8673507003871566E-3"/>
    <n v="2.6807277187175364E-3"/>
    <n v="-3.8745154981737959E-4"/>
    <n v="1.0122152950591693E-2"/>
    <n v="756"/>
    <s v="1"/>
  </r>
  <r>
    <x v="1"/>
    <x v="1"/>
    <x v="15"/>
    <s v="Proportion of individuals who feel confident using a SHG for financial services "/>
    <s v="Most confident using a SACCO"/>
    <x v="2"/>
    <s v="all question respondents"/>
    <x v="5"/>
    <s v="3.1 Individuals who have access to a mobile phone"/>
    <s v="Proportion of individuals who feel confident using a SHG for financial services (Among all question respondents)"/>
    <s v="SACCO_most_conf_finserv"/>
    <n v="2.5988306365509091E-2"/>
    <n v="2.3210829394917387E-3"/>
    <n v="2.1438485147863187E-2"/>
    <n v="3.0538127583154995E-2"/>
    <n v="8703"/>
    <s v="1"/>
  </r>
  <r>
    <x v="1"/>
    <x v="1"/>
    <x v="15"/>
    <s v="Proportion of individuals who feel confident using a SHG for financial services "/>
    <s v="Most confident using a SACCO"/>
    <x v="2"/>
    <s v="all question respondents"/>
    <x v="12"/>
    <s v="5.2 Individuals without a formal ID"/>
    <s v="Proportion of individuals who feel confident using a SHG for financial services (Among all question respondents)"/>
    <s v="SACCO_most_conf_finserv"/>
    <n v="1.8499330844265603E-2"/>
    <n v="4.9029999344584714E-3"/>
    <n v="8.8883976232405522E-3"/>
    <n v="2.8110264065290654E-2"/>
    <n v="1232"/>
    <s v="1"/>
  </r>
  <r>
    <x v="1"/>
    <x v="1"/>
    <x v="15"/>
    <s v="Proportion of individuals who feel confident using a SHG for financial services "/>
    <s v="Most confident using a SACCO"/>
    <x v="2"/>
    <s v="all question respondents"/>
    <x v="11"/>
    <s v="5.1 Individuals with a formal ID"/>
    <s v="Proportion of individuals who feel confident using a SHG for financial services (Among all question respondents)"/>
    <s v="SACCO_most_conf_finserv"/>
    <n v="2.5669512503107002E-2"/>
    <n v="2.4071355990008272E-3"/>
    <n v="2.095100958546332E-2"/>
    <n v="3.0388015420750685E-2"/>
    <n v="8227"/>
    <s v="1"/>
  </r>
  <r>
    <x v="1"/>
    <x v="1"/>
    <x v="15"/>
    <s v="Proportion of individuals who feel confident using a SHG for financial services "/>
    <s v="Most confident using a SACCO"/>
    <x v="2"/>
    <s v="all question respondents"/>
    <x v="4"/>
    <s v="2.2 Individuals who do not have a bank account"/>
    <s v="Proportion of individuals who feel confident using a SHG for financial services (Among all question respondents)"/>
    <s v="SACCO_most_conf_finserv"/>
    <n v="2.2816797333293507E-2"/>
    <n v="2.1770448748443297E-3"/>
    <n v="1.8549321667170608E-2"/>
    <n v="2.7084272999416407E-2"/>
    <n v="8591"/>
    <s v="1"/>
  </r>
  <r>
    <x v="1"/>
    <x v="1"/>
    <x v="15"/>
    <s v="Proportion of individuals who feel confident using a SHG for financial services "/>
    <s v="Most confident using a SACCO"/>
    <x v="2"/>
    <s v="all question respondents"/>
    <x v="3"/>
    <s v="2.1 Individuals who have a bank account"/>
    <s v="Proportion of individuals who feel confident using a SHG for financial services (Among all question respondents)"/>
    <s v="SACCO_most_conf_finserv"/>
    <n v="3.9468120543471194E-2"/>
    <n v="9.1662243515849527E-3"/>
    <n v="2.1500351563326043E-2"/>
    <n v="5.7435889523616349E-2"/>
    <n v="868"/>
    <s v="1"/>
  </r>
  <r>
    <x v="1"/>
    <x v="1"/>
    <x v="14"/>
    <s v="Proportion of individuals who belong to a SHG for each reason "/>
    <s v="Belong to SACCO for another reason"/>
    <x v="2"/>
    <s v="individuals who belong to that SHG"/>
    <x v="2"/>
    <s v="1.1 All individuals"/>
    <s v="Proportion of individuals who belong to a SHG for each reason (Among individuals who belong to that SHG)"/>
    <s v="SACCO_other"/>
    <n v="4.9647123904321029E-2"/>
    <n v="2.5784133679577562E-2"/>
    <n v="-1.3564410672683228E-3"/>
    <n v="0.10065068887591039"/>
    <n v="133"/>
    <s v="1"/>
  </r>
  <r>
    <x v="1"/>
    <x v="1"/>
    <x v="14"/>
    <s v="Proportion of individuals who belong to a SHG for each reason "/>
    <s v="Belong to SACCO for another reason"/>
    <x v="2"/>
    <s v="individuals who belong to that SHG"/>
    <x v="0"/>
    <s v="1.2 Females"/>
    <s v="Proportion of individuals who belong to a SHG for each reason (Among individuals who belong to that SHG)"/>
    <s v="SACCO_other"/>
    <n v="4.7463917172582554E-2"/>
    <n v="3.2464970431179609E-2"/>
    <n v="-1.6180494569906625E-2"/>
    <n v="0.11110832891507173"/>
    <n v="71"/>
    <s v="1"/>
  </r>
  <r>
    <x v="1"/>
    <x v="1"/>
    <x v="14"/>
    <s v="Proportion of individuals who belong to a SHG for each reason "/>
    <s v="Belong to SACCO for another reason"/>
    <x v="2"/>
    <s v="individuals who belong to that SHG"/>
    <x v="1"/>
    <s v="1.3 Males"/>
    <s v="Proportion of individuals who belong to a SHG for each reason (Among individuals who belong to that SHG)"/>
    <s v="SACCO_other"/>
    <n v="5.5045125968310286E-2"/>
    <n v="3.8783209215478183E-2"/>
    <n v="-2.0990584161360161E-2"/>
    <n v="0.13108083609798074"/>
    <n v="62"/>
    <s v="1"/>
  </r>
  <r>
    <x v="1"/>
    <x v="1"/>
    <x v="14"/>
    <s v="Proportion of individuals who belong to a SHG for each reason "/>
    <s v="Belong to SACCO for another reason"/>
    <x v="2"/>
    <s v="individuals who belong to that SHG"/>
    <x v="19"/>
    <s v="6.2 Ubran individuals"/>
    <s v="Proportion of individuals who belong to a SHG for each reason (Among individuals who belong to that SHG)"/>
    <s v="SACCO_other"/>
    <n v="4.5160519024975296E-2"/>
    <n v="3.5999571795961437E-2"/>
    <n v="-2.5409700925506706E-2"/>
    <n v="0.1157307389754573"/>
    <n v="68"/>
    <s v="1"/>
  </r>
  <r>
    <x v="1"/>
    <x v="1"/>
    <x v="14"/>
    <s v="Proportion of individuals who belong to a SHG for each reason "/>
    <s v="Belong to SACCO for another reason"/>
    <x v="2"/>
    <s v="individuals who belong to that SHG"/>
    <x v="6"/>
    <s v="6.1 Rural individuals"/>
    <s v="Proportion of individuals who belong to a SHG for each reason (Among individuals who belong to that SHG)"/>
    <s v="SACCO_other"/>
    <n v="5.7058903766442799E-2"/>
    <n v="3.3092968347126932E-2"/>
    <n v="-7.8314612970327227E-3"/>
    <n v="0.12194926882991833"/>
    <n v="65"/>
    <s v="1"/>
  </r>
  <r>
    <x v="1"/>
    <x v="1"/>
    <x v="14"/>
    <s v="Proportion of individuals who belong to a SHG for each reason "/>
    <s v="Belong to SACCO for another reason"/>
    <x v="2"/>
    <s v="individuals who belong to that SHG"/>
    <x v="20"/>
    <s v="7.1 individuals in the two lowest PPI quintiles"/>
    <s v="Proportion of individuals who belong to a SHG for each reason (Among individuals who belong to that SHG)"/>
    <s v="SACCO_other"/>
    <n v="0"/>
    <m/>
    <m/>
    <m/>
    <n v="46"/>
    <s v="1"/>
  </r>
  <r>
    <x v="1"/>
    <x v="1"/>
    <x v="14"/>
    <s v="Proportion of individuals who belong to a SHG for each reason "/>
    <s v="Belong to SACCO for another reason"/>
    <x v="2"/>
    <s v="individuals who belong to that SHG"/>
    <x v="21"/>
    <s v="7.2 individuals in the middle PPI quintile"/>
    <s v="Proportion of individuals who belong to a SHG for each reason (Among individuals who belong to that SHG)"/>
    <s v="SACCO_other"/>
    <n v="5.5071403968069768E-2"/>
    <n v="3.2494178510231495E-2"/>
    <n v="-8.6262325765784076E-3"/>
    <n v="0.11876904051271794"/>
    <n v="55"/>
    <s v="1"/>
  </r>
  <r>
    <x v="1"/>
    <x v="1"/>
    <x v="14"/>
    <s v="Proportion of individuals who belong to a SHG for each reason "/>
    <s v="Belong to SACCO for another reason"/>
    <x v="2"/>
    <s v="individuals who belong to that SHG"/>
    <x v="22"/>
    <s v="7.3 individuals in the two highest PPI quintiles"/>
    <s v="Proportion of individuals who belong to a SHG for each reason (Among individuals who belong to that SHG)"/>
    <s v="SACCO_other"/>
    <n v="7.611953028240219E-2"/>
    <n v="6.0695615092798298E-2"/>
    <n v="-4.2858667232324774E-2"/>
    <n v="0.19509772779712914"/>
    <n v="32"/>
    <s v="1"/>
  </r>
  <r>
    <x v="1"/>
    <x v="1"/>
    <x v="14"/>
    <s v="Proportion of individuals who belong to a SHG for each reason "/>
    <s v="Belong to SACCO for another reason"/>
    <x v="2"/>
    <s v="individuals who belong to that SHG"/>
    <x v="10"/>
    <s v="4.2 Individuals who do not use mobile money"/>
    <s v="Proportion of individuals who belong to a SHG for each reason (Among individuals who belong to that SHG)"/>
    <s v="SACCO_other"/>
    <n v="0"/>
    <m/>
    <m/>
    <m/>
    <n v="23"/>
    <s v="0"/>
  </r>
  <r>
    <x v="1"/>
    <x v="1"/>
    <x v="14"/>
    <s v="Proportion of individuals who belong to a SHG for each reason "/>
    <s v="Belong to SACCO for another reason"/>
    <x v="2"/>
    <s v="individuals who belong to that SHG"/>
    <x v="9"/>
    <s v="4.1 Individuals who use mobile money"/>
    <s v="Proportion of individuals who belong to a SHG for each reason (Among individuals who belong to that SHG)"/>
    <s v="SACCO_other"/>
    <n v="5.6637556794633781E-2"/>
    <n v="2.9301431690283486E-2"/>
    <n v="-8.0828894241432442E-4"/>
    <n v="0.11408340253168189"/>
    <n v="110"/>
    <s v="1"/>
  </r>
  <r>
    <x v="1"/>
    <x v="1"/>
    <x v="14"/>
    <s v="Proportion of individuals who belong to a SHG for each reason "/>
    <s v="Belong to SACCO for another reason"/>
    <x v="2"/>
    <s v="individuals who belong to that SHG"/>
    <x v="7"/>
    <s v="3.2 Individuals who do not have access to a mobile phone"/>
    <s v="Proportion of individuals who belong to a SHG for each reason (Among individuals who belong to that SHG)"/>
    <s v="SACCO_other"/>
    <n v="0"/>
    <m/>
    <m/>
    <m/>
    <n v="3"/>
    <s v="0"/>
  </r>
  <r>
    <x v="1"/>
    <x v="1"/>
    <x v="14"/>
    <s v="Proportion of individuals who belong to a SHG for each reason "/>
    <s v="Belong to SACCO for another reason"/>
    <x v="2"/>
    <s v="individuals who belong to that SHG"/>
    <x v="5"/>
    <s v="3.1 Individuals who have access to a mobile phone"/>
    <s v="Proportion of individuals who belong to a SHG for each reason (Among individuals who belong to that SHG)"/>
    <s v="SACCO_other"/>
    <n v="5.1326726714242502E-2"/>
    <n v="2.6560206690538674E-2"/>
    <n v="-8.016131301319257E-4"/>
    <n v="0.10345506655861693"/>
    <n v="130"/>
    <s v="1"/>
  </r>
  <r>
    <x v="1"/>
    <x v="1"/>
    <x v="14"/>
    <s v="Proportion of individuals who belong to a SHG for each reason "/>
    <s v="Belong to SACCO for another reason"/>
    <x v="2"/>
    <s v="individuals who belong to that SHG"/>
    <x v="12"/>
    <s v="5.2 Individuals without a formal ID"/>
    <s v="Proportion of individuals who belong to a SHG for each reason (Among individuals who belong to that SHG)"/>
    <s v="SACCO_other"/>
    <n v="0.2550555259849418"/>
    <n v="0.21267324008217553"/>
    <n v="-0.16183764650872728"/>
    <n v="0.67194869847861094"/>
    <n v="8"/>
    <s v="0"/>
  </r>
  <r>
    <x v="1"/>
    <x v="1"/>
    <x v="14"/>
    <s v="Proportion of individuals who belong to a SHG for each reason "/>
    <s v="Belong to SACCO for another reason"/>
    <x v="2"/>
    <s v="individuals who belong to that SHG"/>
    <x v="11"/>
    <s v="5.1 Individuals with a formal ID"/>
    <s v="Proportion of individuals who belong to a SHG for each reason (Among individuals who belong to that SHG)"/>
    <s v="SACCO_other"/>
    <n v="3.0301028665361E-2"/>
    <n v="1.5656044860007538E-2"/>
    <n v="-4.1166911332093242E-4"/>
    <n v="6.1013726444042932E-2"/>
    <n v="125"/>
    <s v="1"/>
  </r>
  <r>
    <x v="1"/>
    <x v="1"/>
    <x v="14"/>
    <s v="Proportion of individuals who belong to a SHG for each reason "/>
    <s v="Belong to SACCO for another reason"/>
    <x v="2"/>
    <s v="individuals who belong to that SHG"/>
    <x v="4"/>
    <s v="2.2 Individuals who do not have a bank account"/>
    <s v="Proportion of individuals who belong to a SHG for each reason (Among individuals who belong to that SHG)"/>
    <s v="SACCO_other"/>
    <n v="1.6553229019019511E-2"/>
    <n v="1.6499208113445619E-2"/>
    <n v="-1.5826810634924957E-2"/>
    <n v="4.8933268672963978E-2"/>
    <n v="62"/>
    <s v="1"/>
  </r>
  <r>
    <x v="1"/>
    <x v="1"/>
    <x v="14"/>
    <s v="Proportion of individuals who belong to a SHG for each reason "/>
    <s v="Belong to SACCO for another reason"/>
    <x v="2"/>
    <s v="individuals who belong to that SHG"/>
    <x v="3"/>
    <s v="2.1 Individuals who have a bank account"/>
    <s v="Proportion of individuals who belong to a SHG for each reason (Among individuals who belong to that SHG)"/>
    <s v="SACCO_other"/>
    <n v="6.7702934918447893E-2"/>
    <n v="3.8757393851593304E-2"/>
    <n v="-8.2707783783570049E-3"/>
    <n v="0.14367664821525278"/>
    <n v="71"/>
    <s v="1"/>
  </r>
  <r>
    <x v="1"/>
    <x v="1"/>
    <x v="14"/>
    <s v="Proportion of individuals who belong to a SHG for each reason "/>
    <s v="Belong to SACCO because to save money/to buy shares"/>
    <x v="2"/>
    <s v="individuals who belong to that SHG"/>
    <x v="2"/>
    <s v="1.1 All individuals"/>
    <s v="Proportion of individuals who belong to a SHG for each reason (Among individuals who belong to that SHG)"/>
    <s v="SACCO_save"/>
    <n v="0.15168439550381868"/>
    <n v="3.8963882353388192E-2"/>
    <n v="7.4609984943713417E-2"/>
    <n v="0.22875880606392396"/>
    <n v="133"/>
    <s v="1"/>
  </r>
  <r>
    <x v="1"/>
    <x v="1"/>
    <x v="14"/>
    <s v="Proportion of individuals who belong to a SHG for each reason "/>
    <s v="Belong to SACCO because to save money/to buy shares"/>
    <x v="2"/>
    <s v="individuals who belong to that SHG"/>
    <x v="0"/>
    <s v="1.2 Females"/>
    <s v="Proportion of individuals who belong to a SHG for each reason (Among individuals who belong to that SHG)"/>
    <s v="SACCO_save"/>
    <n v="0.13868362958557251"/>
    <n v="4.9143769808587874E-2"/>
    <n v="4.2342056538212422E-2"/>
    <n v="0.23502520263293258"/>
    <n v="71"/>
    <s v="1"/>
  </r>
  <r>
    <x v="1"/>
    <x v="1"/>
    <x v="14"/>
    <s v="Proportion of individuals who belong to a SHG for each reason "/>
    <s v="Belong to SACCO because to save money/to buy shares"/>
    <x v="2"/>
    <s v="individuals who belong to that SHG"/>
    <x v="1"/>
    <s v="1.3 Males"/>
    <s v="Proportion of individuals who belong to a SHG for each reason (Among individuals who belong to that SHG)"/>
    <s v="SACCO_save"/>
    <n v="0.18382892869891909"/>
    <n v="5.6652246192958333E-2"/>
    <n v="7.2760405571045308E-2"/>
    <n v="0.29489745182679289"/>
    <n v="62"/>
    <s v="1"/>
  </r>
  <r>
    <x v="1"/>
    <x v="1"/>
    <x v="14"/>
    <s v="Proportion of individuals who belong to a SHG for each reason "/>
    <s v="Belong to SACCO because to save money/to buy shares"/>
    <x v="2"/>
    <s v="individuals who belong to that SHG"/>
    <x v="19"/>
    <s v="6.2 Ubran individuals"/>
    <s v="Proportion of individuals who belong to a SHG for each reason (Among individuals who belong to that SHG)"/>
    <s v="SACCO_save"/>
    <n v="0.13463742214091634"/>
    <n v="5.0863691053475366E-2"/>
    <n v="3.4928962121405796E-2"/>
    <n v="0.2343458821604269"/>
    <n v="68"/>
    <s v="1"/>
  </r>
  <r>
    <x v="1"/>
    <x v="1"/>
    <x v="14"/>
    <s v="Proportion of individuals who belong to a SHG for each reason "/>
    <s v="Belong to SACCO because to save money/to buy shares"/>
    <x v="2"/>
    <s v="individuals who belong to that SHG"/>
    <x v="6"/>
    <s v="6.1 Rural individuals"/>
    <s v="Proportion of individuals who belong to a SHG for each reason (Among individuals who belong to that SHG)"/>
    <s v="SACCO_save"/>
    <n v="0.17984564822810814"/>
    <n v="5.7225715517794928E-2"/>
    <n v="6.7634572690343661E-2"/>
    <n v="0.29205672376587261"/>
    <n v="65"/>
    <s v="1"/>
  </r>
  <r>
    <x v="1"/>
    <x v="1"/>
    <x v="14"/>
    <s v="Proportion of individuals who belong to a SHG for each reason "/>
    <s v="Belong to SACCO because to save money/to buy shares"/>
    <x v="2"/>
    <s v="individuals who belong to that SHG"/>
    <x v="20"/>
    <s v="7.1 individuals in the two lowest PPI quintiles"/>
    <s v="Proportion of individuals who belong to a SHG for each reason (Among individuals who belong to that SHG)"/>
    <s v="SACCO_save"/>
    <n v="0.30968775287366851"/>
    <n v="8.4606168481841063E-2"/>
    <n v="0.14379622372760376"/>
    <n v="0.47557928201973326"/>
    <n v="46"/>
    <s v="1"/>
  </r>
  <r>
    <x v="1"/>
    <x v="1"/>
    <x v="14"/>
    <s v="Proportion of individuals who belong to a SHG for each reason "/>
    <s v="Belong to SACCO because to save money/to buy shares"/>
    <x v="2"/>
    <s v="individuals who belong to that SHG"/>
    <x v="21"/>
    <s v="7.2 individuals in the middle PPI quintile"/>
    <s v="Proportion of individuals who belong to a SHG for each reason (Among individuals who belong to that SHG)"/>
    <s v="SACCO_save"/>
    <n v="0.17177258452185176"/>
    <n v="7.1070962448266231E-2"/>
    <n v="3.2453711343304992E-2"/>
    <n v="0.31109145770039853"/>
    <n v="55"/>
    <s v="1"/>
  </r>
  <r>
    <x v="1"/>
    <x v="1"/>
    <x v="14"/>
    <s v="Proportion of individuals who belong to a SHG for each reason "/>
    <s v="Belong to SACCO because to save money/to buy shares"/>
    <x v="2"/>
    <s v="individuals who belong to that SHG"/>
    <x v="22"/>
    <s v="7.3 individuals in the two highest PPI quintiles"/>
    <s v="Proportion of individuals who belong to a SHG for each reason (Among individuals who belong to that SHG)"/>
    <s v="SACCO_save"/>
    <n v="2.7950118591515867E-2"/>
    <n v="1.9591788754184544E-2"/>
    <n v="-1.0454562018414292E-2"/>
    <n v="6.6354799201446019E-2"/>
    <n v="32"/>
    <s v="1"/>
  </r>
  <r>
    <x v="1"/>
    <x v="1"/>
    <x v="14"/>
    <s v="Proportion of individuals who belong to a SHG for each reason "/>
    <s v="Belong to SACCO because to save money/to buy shares"/>
    <x v="2"/>
    <s v="individuals who belong to that SHG"/>
    <x v="10"/>
    <s v="4.2 Individuals who do not use mobile money"/>
    <s v="Proportion of individuals who belong to a SHG for each reason (Among individuals who belong to that SHG)"/>
    <s v="SACCO_save"/>
    <n v="0.15147986668669419"/>
    <n v="8.5972024984821885E-2"/>
    <n v="-1.7060914692874435E-2"/>
    <n v="0.32002064806626285"/>
    <n v="23"/>
    <s v="0"/>
  </r>
  <r>
    <x v="1"/>
    <x v="1"/>
    <x v="14"/>
    <s v="Proportion of individuals who belong to a SHG for each reason "/>
    <s v="Belong to SACCO because to save money/to buy shares"/>
    <x v="2"/>
    <s v="individuals who belong to that SHG"/>
    <x v="9"/>
    <s v="4.1 Individuals who use mobile money"/>
    <s v="Proportion of individuals who belong to a SHG for each reason (Among individuals who belong to that SHG)"/>
    <s v="SACCO_save"/>
    <n v="0.15171319364674837"/>
    <n v="4.2601823419432437E-2"/>
    <n v="6.8191753392987109E-2"/>
    <n v="0.23523463390050964"/>
    <n v="110"/>
    <s v="1"/>
  </r>
  <r>
    <x v="1"/>
    <x v="1"/>
    <x v="14"/>
    <s v="Proportion of individuals who belong to a SHG for each reason "/>
    <s v="Belong to SACCO because to save money/to buy shares"/>
    <x v="2"/>
    <s v="individuals who belong to that SHG"/>
    <x v="7"/>
    <s v="3.2 Individuals who do not have access to a mobile phone"/>
    <s v="Proportion of individuals who belong to a SHG for each reason (Among individuals who belong to that SHG)"/>
    <s v="SACCO_save"/>
    <n v="0"/>
    <m/>
    <m/>
    <m/>
    <n v="3"/>
    <s v="0"/>
  </r>
  <r>
    <x v="1"/>
    <x v="1"/>
    <x v="14"/>
    <s v="Proportion of individuals who belong to a SHG for each reason "/>
    <s v="Belong to SACCO because to save money/to buy shares"/>
    <x v="2"/>
    <s v="individuals who belong to that SHG"/>
    <x v="5"/>
    <s v="3.1 Individuals who have access to a mobile phone"/>
    <s v="Proportion of individuals who belong to a SHG for each reason (Among individuals who belong to that SHG)"/>
    <s v="SACCO_save"/>
    <n v="0.1568160026720494"/>
    <n v="4.0156478676704965E-2"/>
    <n v="7.8002965115443051E-2"/>
    <n v="0.23562904022865575"/>
    <n v="130"/>
    <s v="1"/>
  </r>
  <r>
    <x v="1"/>
    <x v="1"/>
    <x v="14"/>
    <s v="Proportion of individuals who belong to a SHG for each reason "/>
    <s v="Belong to SACCO because to save money/to buy shares"/>
    <x v="2"/>
    <s v="individuals who belong to that SHG"/>
    <x v="12"/>
    <s v="5.2 Individuals without a formal ID"/>
    <s v="Proportion of individuals who belong to a SHG for each reason (Among individuals who belong to that SHG)"/>
    <s v="SACCO_save"/>
    <n v="5.5615789980214138E-2"/>
    <n v="5.8176410175197243E-2"/>
    <n v="-5.8424642153417798E-2"/>
    <n v="0.16965622211384607"/>
    <n v="8"/>
    <s v="0"/>
  </r>
  <r>
    <x v="1"/>
    <x v="1"/>
    <x v="14"/>
    <s v="Proportion of individuals who belong to a SHG for each reason "/>
    <s v="Belong to SACCO because to save money/to buy shares"/>
    <x v="2"/>
    <s v="individuals who belong to that SHG"/>
    <x v="11"/>
    <s v="5.1 Individuals with a formal ID"/>
    <s v="Proportion of individuals who belong to a SHG for each reason (Among individuals who belong to that SHG)"/>
    <s v="SACCO_save"/>
    <n v="0.16073247909294211"/>
    <n v="4.2020179607552957E-2"/>
    <n v="7.8300863162321557E-2"/>
    <n v="0.24316409502356268"/>
    <n v="125"/>
    <s v="1"/>
  </r>
  <r>
    <x v="1"/>
    <x v="1"/>
    <x v="14"/>
    <s v="Proportion of individuals who belong to a SHG for each reason "/>
    <s v="Belong to SACCO because to save money/to buy shares"/>
    <x v="2"/>
    <s v="individuals who belong to that SHG"/>
    <x v="4"/>
    <s v="2.2 Individuals who do not have a bank account"/>
    <s v="Proportion of individuals who belong to a SHG for each reason (Among individuals who belong to that SHG)"/>
    <s v="SACCO_save"/>
    <n v="0.22046384476724068"/>
    <n v="6.7586498933955783E-2"/>
    <n v="8.7823932566282514E-2"/>
    <n v="0.35310375696819885"/>
    <n v="62"/>
    <s v="1"/>
  </r>
  <r>
    <x v="1"/>
    <x v="1"/>
    <x v="14"/>
    <s v="Proportion of individuals who belong to a SHG for each reason "/>
    <s v="Belong to SACCO because to save money/to buy shares"/>
    <x v="2"/>
    <s v="individuals who belong to that SHG"/>
    <x v="3"/>
    <s v="2.1 Individuals who have a bank account"/>
    <s v="Proportion of individuals who belong to a SHG for each reason (Among individuals who belong to that SHG)"/>
    <s v="SACCO_save"/>
    <n v="0.11415878113113133"/>
    <n v="4.4652532730891495E-2"/>
    <n v="2.6629193030782677E-2"/>
    <n v="0.20168836923147998"/>
    <n v="71"/>
    <s v="1"/>
  </r>
  <r>
    <x v="1"/>
    <x v="1"/>
    <x v="13"/>
    <s v="Proportion of individuals who use a SHG for each service "/>
    <s v="Buy shares with their SACCO"/>
    <x v="2"/>
    <s v="individuals who belong to that SHG"/>
    <x v="2"/>
    <s v="1.1 All individuals"/>
    <s v="Proportion of individuals who use a SHG for each service (Among individuals who belong to that SHG)"/>
    <s v="SACCO_shares"/>
    <n v="0.55713482710779216"/>
    <n v="6.8036902343862629E-2"/>
    <n v="0.42255110937329232"/>
    <n v="0.691718544842292"/>
    <n v="133"/>
    <s v="1"/>
  </r>
  <r>
    <x v="1"/>
    <x v="1"/>
    <x v="13"/>
    <s v="Proportion of individuals who use a SHG for each service "/>
    <s v="Buy shares with their SACCO"/>
    <x v="2"/>
    <s v="individuals who belong to that SHG"/>
    <x v="0"/>
    <s v="1.2 Females"/>
    <s v="Proportion of individuals who use a SHG for each service (Among individuals who belong to that SHG)"/>
    <s v="SACCO_shares"/>
    <n v="0.5218390047089666"/>
    <n v="8.7734592830596911E-2"/>
    <n v="0.34984388270486927"/>
    <n v="0.69383412671306388"/>
    <n v="71"/>
    <s v="1"/>
  </r>
  <r>
    <x v="1"/>
    <x v="1"/>
    <x v="13"/>
    <s v="Proportion of individuals who use a SHG for each service "/>
    <s v="Buy shares with their SACCO"/>
    <x v="2"/>
    <s v="individuals who belong to that SHG"/>
    <x v="1"/>
    <s v="1.3 Males"/>
    <s v="Proportion of individuals who use a SHG for each service (Among individuals who belong to that SHG)"/>
    <s v="SACCO_shares"/>
    <n v="0.64440412661537672"/>
    <n v="7.6421116693370386E-2"/>
    <n v="0.49457810669014068"/>
    <n v="0.79423014654061275"/>
    <n v="62"/>
    <s v="1"/>
  </r>
  <r>
    <x v="1"/>
    <x v="1"/>
    <x v="13"/>
    <s v="Proportion of individuals who use a SHG for each service "/>
    <s v="Buy shares with their SACCO"/>
    <x v="2"/>
    <s v="individuals who belong to that SHG"/>
    <x v="19"/>
    <s v="6.2 Ubran individuals"/>
    <s v="Proportion of individuals who use a SHG for each service (Among individuals who belong to that SHG)"/>
    <s v="SACCO_shares"/>
    <n v="0.53570669659503511"/>
    <n v="9.7864821413771494E-2"/>
    <n v="0.34386158211066575"/>
    <n v="0.72755181107940448"/>
    <n v="68"/>
    <s v="1"/>
  </r>
  <r>
    <x v="1"/>
    <x v="1"/>
    <x v="13"/>
    <s v="Proportion of individuals who use a SHG for each service "/>
    <s v="Buy shares with their SACCO"/>
    <x v="2"/>
    <s v="individuals who belong to that SHG"/>
    <x v="6"/>
    <s v="6.1 Rural individuals"/>
    <s v="Proportion of individuals who use a SHG for each service (Among individuals who belong to that SHG)"/>
    <s v="SACCO_shares"/>
    <n v="0.59253366219320558"/>
    <n v="7.5876619550544463E-2"/>
    <n v="0.44375095129308961"/>
    <n v="0.74131637309332155"/>
    <n v="65"/>
    <s v="1"/>
  </r>
  <r>
    <x v="1"/>
    <x v="1"/>
    <x v="13"/>
    <s v="Proportion of individuals who use a SHG for each service "/>
    <s v="Buy shares with their SACCO"/>
    <x v="2"/>
    <s v="individuals who belong to that SHG"/>
    <x v="20"/>
    <s v="7.1 individuals in the two lowest PPI quintiles"/>
    <s v="Proportion of individuals who use a SHG for each service (Among individuals who belong to that SHG)"/>
    <s v="SACCO_shares"/>
    <n v="0.55313454233654702"/>
    <n v="9.3955562446624591E-2"/>
    <n v="0.36891119070947942"/>
    <n v="0.73735789396361462"/>
    <n v="46"/>
    <s v="1"/>
  </r>
  <r>
    <x v="1"/>
    <x v="1"/>
    <x v="13"/>
    <s v="Proportion of individuals who use a SHG for each service "/>
    <s v="Buy shares with their SACCO"/>
    <x v="2"/>
    <s v="individuals who belong to that SHG"/>
    <x v="21"/>
    <s v="7.2 individuals in the middle PPI quintile"/>
    <s v="Proportion of individuals who use a SHG for each service (Among individuals who belong to that SHG)"/>
    <s v="SACCO_shares"/>
    <n v="0.70099273766833015"/>
    <n v="9.0225801314970835E-2"/>
    <n v="0.5241250474357233"/>
    <n v="0.87786042790093699"/>
    <n v="55"/>
    <s v="1"/>
  </r>
  <r>
    <x v="1"/>
    <x v="1"/>
    <x v="13"/>
    <s v="Proportion of individuals who use a SHG for each service "/>
    <s v="Buy shares with their SACCO"/>
    <x v="2"/>
    <s v="individuals who belong to that SHG"/>
    <x v="22"/>
    <s v="7.3 individuals in the two highest PPI quintiles"/>
    <s v="Proportion of individuals who use a SHG for each service (Among individuals who belong to that SHG)"/>
    <s v="SACCO_shares"/>
    <n v="0.40765286145771212"/>
    <n v="0.1362951446953774"/>
    <n v="0.14048116180409093"/>
    <n v="0.67482456111133327"/>
    <n v="32"/>
    <s v="1"/>
  </r>
  <r>
    <x v="1"/>
    <x v="1"/>
    <x v="13"/>
    <s v="Proportion of individuals who use a SHG for each service "/>
    <s v="Buy shares with their SACCO"/>
    <x v="2"/>
    <s v="individuals who belong to that SHG"/>
    <x v="10"/>
    <s v="4.2 Individuals who do not use mobile money"/>
    <s v="Proportion of individuals who use a SHG for each service (Among individuals who belong to that SHG)"/>
    <s v="SACCO_shares"/>
    <n v="0.52440607132378692"/>
    <n v="0.14095203651101224"/>
    <n v="0.24808169284367587"/>
    <n v="0.80073044980389796"/>
    <n v="23"/>
    <s v="0"/>
  </r>
  <r>
    <x v="1"/>
    <x v="1"/>
    <x v="13"/>
    <s v="Proportion of individuals who use a SHG for each service "/>
    <s v="Buy shares with their SACCO"/>
    <x v="2"/>
    <s v="individuals who belong to that SHG"/>
    <x v="9"/>
    <s v="4.1 Individuals who use mobile money"/>
    <s v="Proportion of individuals who use a SHG for each service (Among individuals who belong to that SHG)"/>
    <s v="SACCO_shares"/>
    <n v="0.56174311360858631"/>
    <n v="7.4904033935381267E-2"/>
    <n v="0.41489276090171151"/>
    <n v="0.70859346631546116"/>
    <n v="110"/>
    <s v="1"/>
  </r>
  <r>
    <x v="1"/>
    <x v="1"/>
    <x v="13"/>
    <s v="Proportion of individuals who use a SHG for each service "/>
    <s v="Buy shares with their SACCO"/>
    <x v="2"/>
    <s v="individuals who belong to that SHG"/>
    <x v="7"/>
    <s v="3.2 Individuals who do not have access to a mobile phone"/>
    <s v="Proportion of individuals who use a SHG for each service (Among individuals who belong to that SHG)"/>
    <s v="SACCO_shares"/>
    <n v="0.53876821052599133"/>
    <n v="0.32707132654873411"/>
    <n v="-0.10236895496952447"/>
    <n v="1.179905376021507"/>
    <n v="3"/>
    <s v="0"/>
  </r>
  <r>
    <x v="1"/>
    <x v="1"/>
    <x v="13"/>
    <s v="Proportion of individuals who use a SHG for each service "/>
    <s v="Buy shares with their SACCO"/>
    <x v="2"/>
    <s v="individuals who belong to that SHG"/>
    <x v="5"/>
    <s v="3.1 Individuals who have access to a mobile phone"/>
    <s v="Proportion of individuals who use a SHG for each service (Among individuals who belong to that SHG)"/>
    <s v="SACCO_shares"/>
    <n v="0.55775618476949662"/>
    <n v="6.9265267609133443E-2"/>
    <n v="0.42181283721163848"/>
    <n v="0.69369953232735471"/>
    <n v="130"/>
    <s v="1"/>
  </r>
  <r>
    <x v="1"/>
    <x v="1"/>
    <x v="13"/>
    <s v="Proportion of individuals who use a SHG for each service "/>
    <s v="Buy shares with their SACCO"/>
    <x v="2"/>
    <s v="individuals who belong to that SHG"/>
    <x v="12"/>
    <s v="5.2 Individuals without a formal ID"/>
    <s v="Proportion of individuals who use a SHG for each service (Among individuals who belong to that SHG)"/>
    <s v="SACCO_shares"/>
    <n v="0.66139926753055356"/>
    <n v="0.21399248393176293"/>
    <n v="0.24192004446684218"/>
    <n v="1.080878490594265"/>
    <n v="8"/>
    <s v="0"/>
  </r>
  <r>
    <x v="1"/>
    <x v="1"/>
    <x v="13"/>
    <s v="Proportion of individuals who use a SHG for each service "/>
    <s v="Buy shares with their SACCO"/>
    <x v="2"/>
    <s v="individuals who belong to that SHG"/>
    <x v="11"/>
    <s v="5.1 Individuals with a formal ID"/>
    <s v="Proportion of individuals who use a SHG for each service (Among individuals who belong to that SHG)"/>
    <s v="SACCO_shares"/>
    <n v="0.54731483058367769"/>
    <n v="7.0945284285254373E-2"/>
    <n v="0.40814040341774527"/>
    <n v="0.68648925774961012"/>
    <n v="125"/>
    <s v="1"/>
  </r>
  <r>
    <x v="1"/>
    <x v="1"/>
    <x v="13"/>
    <s v="Proportion of individuals who use a SHG for each service "/>
    <s v="Buy shares with their SACCO"/>
    <x v="2"/>
    <s v="individuals who belong to that SHG"/>
    <x v="4"/>
    <s v="2.2 Individuals who do not have a bank account"/>
    <s v="Proportion of individuals who use a SHG for each service (Among individuals who belong to that SHG)"/>
    <s v="SACCO_shares"/>
    <n v="0.55017412360768336"/>
    <n v="7.9696765532760991E-2"/>
    <n v="0.39376756091096021"/>
    <n v="0.70658068630440651"/>
    <n v="62"/>
    <s v="1"/>
  </r>
  <r>
    <x v="1"/>
    <x v="1"/>
    <x v="13"/>
    <s v="Proportion of individuals who use a SHG for each service "/>
    <s v="Buy shares with their SACCO"/>
    <x v="2"/>
    <s v="individuals who belong to that SHG"/>
    <x v="3"/>
    <s v="2.1 Individuals who have a bank account"/>
    <s v="Proportion of individuals who use a SHG for each service (Among individuals who belong to that SHG)"/>
    <s v="SACCO_shares"/>
    <n v="0.56093254107766288"/>
    <n v="9.5485790718219138E-2"/>
    <n v="0.37375767282613137"/>
    <n v="0.74810740932919439"/>
    <n v="71"/>
    <s v="1"/>
  </r>
  <r>
    <x v="1"/>
    <x v="1"/>
    <x v="14"/>
    <s v="Proportion of individuals who belong to a SHG for each reason "/>
    <s v="Belong to SACCO to socialize or meet friends/to network"/>
    <x v="2"/>
    <s v="individuals who belong to that SHG"/>
    <x v="2"/>
    <s v="1.1 All individuals"/>
    <s v="Proportion of individuals who belong to a SHG for each reason (Among individuals who belong to that SHG)"/>
    <s v="SACCO_socialize"/>
    <n v="0.13511784335235741"/>
    <n v="6.1959789664331751E-2"/>
    <n v="1.255525517148004E-2"/>
    <n v="0.25768043153323478"/>
    <n v="133"/>
    <s v="1"/>
  </r>
  <r>
    <x v="1"/>
    <x v="1"/>
    <x v="14"/>
    <s v="Proportion of individuals who belong to a SHG for each reason "/>
    <s v="Belong to SACCO to socialize or meet friends/to network"/>
    <x v="2"/>
    <s v="individuals who belong to that SHG"/>
    <x v="0"/>
    <s v="1.2 Females"/>
    <s v="Proportion of individuals who belong to a SHG for each reason (Among individuals who belong to that SHG)"/>
    <s v="SACCO_socialize"/>
    <n v="0.1240926385652312"/>
    <n v="8.4568323715718027E-2"/>
    <n v="-4.1695321302000571E-2"/>
    <n v="0.28988059843246294"/>
    <n v="71"/>
    <s v="1"/>
  </r>
  <r>
    <x v="1"/>
    <x v="1"/>
    <x v="14"/>
    <s v="Proportion of individuals who belong to a SHG for each reason "/>
    <s v="Belong to SACCO to socialize or meet friends/to network"/>
    <x v="2"/>
    <s v="individuals who belong to that SHG"/>
    <x v="1"/>
    <s v="1.3 Males"/>
    <s v="Proportion of individuals who belong to a SHG for each reason (Among individuals who belong to that SHG)"/>
    <s v="SACCO_socialize"/>
    <n v="0.16237778045846046"/>
    <n v="5.4464368971835667E-2"/>
    <n v="5.5598659923866658E-2"/>
    <n v="0.26915690099305428"/>
    <n v="62"/>
    <s v="1"/>
  </r>
  <r>
    <x v="1"/>
    <x v="1"/>
    <x v="14"/>
    <s v="Proportion of individuals who belong to a SHG for each reason "/>
    <s v="Belong to SACCO to socialize or meet friends/to network"/>
    <x v="2"/>
    <s v="individuals who belong to that SHG"/>
    <x v="19"/>
    <s v="6.2 Ubran individuals"/>
    <s v="Proportion of individuals who belong to a SHG for each reason (Among individuals who belong to that SHG)"/>
    <s v="SACCO_socialize"/>
    <n v="0.1657512582070714"/>
    <n v="9.4005525564323969E-2"/>
    <n v="-1.8528450819335018E-2"/>
    <n v="0.35003096723347782"/>
    <n v="68"/>
    <s v="1"/>
  </r>
  <r>
    <x v="1"/>
    <x v="1"/>
    <x v="14"/>
    <s v="Proportion of individuals who belong to a SHG for each reason "/>
    <s v="Belong to SACCO to socialize or meet friends/to network"/>
    <x v="2"/>
    <s v="individuals who belong to that SHG"/>
    <x v="6"/>
    <s v="6.1 Rural individuals"/>
    <s v="Proportion of individuals who belong to a SHG for each reason (Among individuals who belong to that SHG)"/>
    <s v="SACCO_socialize"/>
    <n v="8.4512066058837015E-2"/>
    <n v="3.990480276644863E-2"/>
    <n v="6.2647117526570539E-3"/>
    <n v="0.16275942036501698"/>
    <n v="65"/>
    <s v="1"/>
  </r>
  <r>
    <x v="1"/>
    <x v="1"/>
    <x v="14"/>
    <s v="Proportion of individuals who belong to a SHG for each reason "/>
    <s v="Belong to SACCO to socialize or meet friends/to network"/>
    <x v="2"/>
    <s v="individuals who belong to that SHG"/>
    <x v="20"/>
    <s v="7.1 individuals in the two lowest PPI quintiles"/>
    <s v="Proportion of individuals who belong to a SHG for each reason (Among individuals who belong to that SHG)"/>
    <s v="SACCO_socialize"/>
    <n v="5.8259564005965332E-2"/>
    <n v="2.7937315601172272E-2"/>
    <n v="3.4814776267270212E-3"/>
    <n v="0.11303765038520364"/>
    <n v="46"/>
    <s v="1"/>
  </r>
  <r>
    <x v="1"/>
    <x v="1"/>
    <x v="14"/>
    <s v="Proportion of individuals who belong to a SHG for each reason "/>
    <s v="Belong to SACCO to socialize or meet friends/to network"/>
    <x v="2"/>
    <s v="individuals who belong to that SHG"/>
    <x v="21"/>
    <s v="7.2 individuals in the middle PPI quintile"/>
    <s v="Proportion of individuals who belong to a SHG for each reason (Among individuals who belong to that SHG)"/>
    <s v="SACCO_socialize"/>
    <n v="0.11606940096436211"/>
    <n v="4.9585296306593349E-2"/>
    <n v="1.8868415221591064E-2"/>
    <n v="0.21327038670713316"/>
    <n v="55"/>
    <s v="1"/>
  </r>
  <r>
    <x v="1"/>
    <x v="1"/>
    <x v="14"/>
    <s v="Proportion of individuals who belong to a SHG for each reason "/>
    <s v="Belong to SACCO to socialize or meet friends/to network"/>
    <x v="2"/>
    <s v="individuals who belong to that SHG"/>
    <x v="22"/>
    <s v="7.3 individuals in the two highest PPI quintiles"/>
    <s v="Proportion of individuals who belong to a SHG for each reason (Among individuals who belong to that SHG)"/>
    <s v="SACCO_socialize"/>
    <n v="0.20511333307901988"/>
    <n v="0.14838580106085367"/>
    <n v="-8.5758999625851345E-2"/>
    <n v="0.49598566578389114"/>
    <n v="32"/>
    <s v="1"/>
  </r>
  <r>
    <x v="1"/>
    <x v="1"/>
    <x v="14"/>
    <s v="Proportion of individuals who belong to a SHG for each reason "/>
    <s v="Belong to SACCO to socialize or meet friends/to network"/>
    <x v="2"/>
    <s v="individuals who belong to that SHG"/>
    <x v="10"/>
    <s v="4.2 Individuals who do not use mobile money"/>
    <s v="Proportion of individuals who belong to a SHG for each reason (Among individuals who belong to that SHG)"/>
    <s v="SACCO_socialize"/>
    <n v="9.4121892862517584E-2"/>
    <n v="4.9951562119878744E-2"/>
    <n v="-3.8038604543404603E-3"/>
    <n v="0.19204764617937564"/>
    <n v="23"/>
    <s v="0"/>
  </r>
  <r>
    <x v="1"/>
    <x v="1"/>
    <x v="14"/>
    <s v="Proportion of individuals who belong to a SHG for each reason "/>
    <s v="Belong to SACCO to socialize or meet friends/to network"/>
    <x v="2"/>
    <s v="individuals who belong to that SHG"/>
    <x v="9"/>
    <s v="4.1 Individuals who use mobile money"/>
    <s v="Proportion of individuals who belong to a SHG for each reason (Among individuals who belong to that SHG)"/>
    <s v="SACCO_socialize"/>
    <n v="0.14089017049110769"/>
    <n v="6.9728385238797513E-2"/>
    <n v="4.1867457485650073E-3"/>
    <n v="0.27759359523365035"/>
    <n v="110"/>
    <s v="1"/>
  </r>
  <r>
    <x v="1"/>
    <x v="1"/>
    <x v="14"/>
    <s v="Proportion of individuals who belong to a SHG for each reason "/>
    <s v="Belong to SACCO to socialize or meet friends/to network"/>
    <x v="2"/>
    <s v="individuals who belong to that SHG"/>
    <x v="7"/>
    <s v="3.2 Individuals who do not have access to a mobile phone"/>
    <s v="Proportion of individuals who belong to a SHG for each reason (Among individuals who belong to that SHG)"/>
    <s v="SACCO_socialize"/>
    <n v="0"/>
    <m/>
    <m/>
    <m/>
    <n v="3"/>
    <s v="0"/>
  </r>
  <r>
    <x v="1"/>
    <x v="1"/>
    <x v="14"/>
    <s v="Proportion of individuals who belong to a SHG for each reason "/>
    <s v="Belong to SACCO to socialize or meet friends/to network"/>
    <x v="2"/>
    <s v="individuals who belong to that SHG"/>
    <x v="5"/>
    <s v="3.1 Individuals who have access to a mobile phone"/>
    <s v="Proportion of individuals who belong to a SHG for each reason (Among individuals who belong to that SHG)"/>
    <s v="SACCO_socialize"/>
    <n v="0.139688990510902"/>
    <n v="6.3593569771834946E-2"/>
    <n v="1.4877190075477151E-2"/>
    <n v="0.26450079094632684"/>
    <n v="130"/>
    <s v="1"/>
  </r>
  <r>
    <x v="1"/>
    <x v="1"/>
    <x v="14"/>
    <s v="Proportion of individuals who belong to a SHG for each reason "/>
    <s v="Belong to SACCO to socialize or meet friends/to network"/>
    <x v="2"/>
    <s v="individuals who belong to that SHG"/>
    <x v="12"/>
    <s v="5.2 Individuals without a formal ID"/>
    <s v="Proportion of individuals who belong to a SHG for each reason (Among individuals who belong to that SHG)"/>
    <s v="SACCO_socialize"/>
    <n v="0"/>
    <m/>
    <m/>
    <m/>
    <n v="8"/>
    <s v="0"/>
  </r>
  <r>
    <x v="1"/>
    <x v="1"/>
    <x v="14"/>
    <s v="Proportion of individuals who belong to a SHG for each reason "/>
    <s v="Belong to SACCO to socialize or meet friends/to network"/>
    <x v="2"/>
    <s v="individuals who belong to that SHG"/>
    <x v="11"/>
    <s v="5.1 Individuals with a formal ID"/>
    <s v="Proportion of individuals who belong to a SHG for each reason (Among individuals who belong to that SHG)"/>
    <s v="SACCO_socialize"/>
    <n v="0.14784372330419901"/>
    <n v="6.6755715749641092E-2"/>
    <n v="1.6888035507495985E-2"/>
    <n v="0.27879941110090201"/>
    <n v="125"/>
    <s v="1"/>
  </r>
  <r>
    <x v="1"/>
    <x v="1"/>
    <x v="14"/>
    <s v="Proportion of individuals who belong to a SHG for each reason "/>
    <s v="Belong to SACCO to socialize or meet friends/to network"/>
    <x v="2"/>
    <s v="individuals who belong to that SHG"/>
    <x v="4"/>
    <s v="2.2 Individuals who do not have a bank account"/>
    <s v="Proportion of individuals who belong to a SHG for each reason (Among individuals who belong to that SHG)"/>
    <s v="SACCO_socialize"/>
    <n v="6.3036888483986031E-2"/>
    <n v="2.484989836642288E-2"/>
    <n v="1.4268445236970996E-2"/>
    <n v="0.11180533173100107"/>
    <n v="62"/>
    <s v="1"/>
  </r>
  <r>
    <x v="1"/>
    <x v="1"/>
    <x v="14"/>
    <s v="Proportion of individuals who belong to a SHG for each reason "/>
    <s v="Belong to SACCO to socialize or meet friends/to network"/>
    <x v="2"/>
    <s v="individuals who belong to that SHG"/>
    <x v="3"/>
    <s v="2.1 Individuals who have a bank account"/>
    <s v="Proportion of individuals who belong to a SHG for each reason (Among individuals who belong to that SHG)"/>
    <s v="SACCO_socialize"/>
    <n v="0.17444473743151778"/>
    <n v="9.152906399025991E-2"/>
    <n v="-4.9740050295428995E-3"/>
    <n v="0.35386347989257849"/>
    <n v="71"/>
    <s v="1"/>
  </r>
  <r>
    <x v="1"/>
    <x v="1"/>
    <x v="14"/>
    <s v="Proportion of individuals who belong to a SHG for each reason "/>
    <s v="Belong to SACCO because I trust the members with my money"/>
    <x v="2"/>
    <s v="individuals who belong to that SHG"/>
    <x v="2"/>
    <s v="1.1 All individuals"/>
    <s v="Proportion of individuals who belong to a SHG for each reason (Among individuals who belong to that SHG)"/>
    <s v="SACCO_trust"/>
    <n v="1.8156818398727834E-2"/>
    <n v="1.2708190565734594E-2"/>
    <n v="-6.9812386423029303E-3"/>
    <n v="4.3294875439758601E-2"/>
    <n v="133"/>
    <s v="1"/>
  </r>
  <r>
    <x v="1"/>
    <x v="1"/>
    <x v="14"/>
    <s v="Proportion of individuals who belong to a SHG for each reason "/>
    <s v="Belong to SACCO because I trust the members with my money"/>
    <x v="2"/>
    <s v="individuals who belong to that SHG"/>
    <x v="0"/>
    <s v="1.2 Females"/>
    <s v="Proportion of individuals who belong to a SHG for each reason (Among individuals who belong to that SHG)"/>
    <s v="SACCO_trust"/>
    <n v="1.624318479179418E-2"/>
    <n v="1.622647195053414E-2"/>
    <n v="-1.5567232659130403E-2"/>
    <n v="4.8053602242718763E-2"/>
    <n v="71"/>
    <s v="1"/>
  </r>
  <r>
    <x v="1"/>
    <x v="1"/>
    <x v="14"/>
    <s v="Proportion of individuals who belong to a SHG for each reason "/>
    <s v="Belong to SACCO because I trust the members with my money"/>
    <x v="2"/>
    <s v="individuals who belong to that SHG"/>
    <x v="1"/>
    <s v="1.3 Males"/>
    <s v="Proportion of individuals who belong to a SHG for each reason (Among individuals who belong to that SHG)"/>
    <s v="SACCO_trust"/>
    <n v="2.2888298019863626E-2"/>
    <n v="1.7895570874901883E-2"/>
    <n v="-1.2196535524699341E-2"/>
    <n v="5.7973131564426593E-2"/>
    <n v="62"/>
    <s v="1"/>
  </r>
  <r>
    <x v="1"/>
    <x v="1"/>
    <x v="14"/>
    <s v="Proportion of individuals who belong to a SHG for each reason "/>
    <s v="Belong to SACCO because I trust the members with my money"/>
    <x v="2"/>
    <s v="individuals who belong to that SHG"/>
    <x v="19"/>
    <s v="6.2 Ubran individuals"/>
    <s v="Proportion of individuals who belong to a SHG for each reason (Among individuals who belong to that SHG)"/>
    <s v="SACCO_trust"/>
    <n v="7.7650393995279971E-3"/>
    <n v="7.8502502640032633E-3"/>
    <n v="-7.6238627501133693E-3"/>
    <n v="2.3153941549169364E-2"/>
    <n v="68"/>
    <s v="1"/>
  </r>
  <r>
    <x v="1"/>
    <x v="1"/>
    <x v="14"/>
    <s v="Proportion of individuals who belong to a SHG for each reason "/>
    <s v="Belong to SACCO because I trust the members with my money"/>
    <x v="2"/>
    <s v="individuals who belong to that SHG"/>
    <x v="6"/>
    <s v="6.1 Rural individuals"/>
    <s v="Proportion of individuals who belong to a SHG for each reason (Among individuals who belong to that SHG)"/>
    <s v="SACCO_trust"/>
    <n v="3.5323825610007215E-2"/>
    <n v="3.0387263571414285E-2"/>
    <n v="-2.4261056765777472E-2"/>
    <n v="9.4908707985791901E-2"/>
    <n v="65"/>
    <s v="1"/>
  </r>
  <r>
    <x v="1"/>
    <x v="1"/>
    <x v="14"/>
    <s v="Proportion of individuals who belong to a SHG for each reason "/>
    <s v="Belong to SACCO because I trust the members with my money"/>
    <x v="2"/>
    <s v="individuals who belong to that SHG"/>
    <x v="20"/>
    <s v="7.1 individuals in the two lowest PPI quintiles"/>
    <s v="Proportion of individuals who belong to a SHG for each reason (Among individuals who belong to that SHG)"/>
    <s v="SACCO_trust"/>
    <n v="2.0175771020550126E-2"/>
    <n v="2.0118288676121147E-2"/>
    <n v="-1.9271159766771961E-2"/>
    <n v="5.9622701807872214E-2"/>
    <n v="46"/>
    <s v="1"/>
  </r>
  <r>
    <x v="1"/>
    <x v="1"/>
    <x v="14"/>
    <s v="Proportion of individuals who belong to a SHG for each reason "/>
    <s v="Belong to SACCO because I trust the members with my money"/>
    <x v="2"/>
    <s v="individuals who belong to that SHG"/>
    <x v="21"/>
    <s v="7.2 individuals in the middle PPI quintile"/>
    <s v="Proportion of individuals who belong to a SHG for each reason (Among individuals who belong to that SHG)"/>
    <s v="SACCO_trust"/>
    <n v="2.9603201550152999E-2"/>
    <n v="2.9220623120545842E-2"/>
    <n v="-2.7677355044149168E-2"/>
    <n v="8.6883758144455162E-2"/>
    <n v="55"/>
    <s v="1"/>
  </r>
  <r>
    <x v="1"/>
    <x v="1"/>
    <x v="14"/>
    <s v="Proportion of individuals who belong to a SHG for each reason "/>
    <s v="Belong to SACCO because I trust the members with my money"/>
    <x v="2"/>
    <s v="individuals who belong to that SHG"/>
    <x v="22"/>
    <s v="7.3 individuals in the two highest PPI quintiles"/>
    <s v="Proportion of individuals who belong to a SHG for each reason (Among individuals who belong to that SHG)"/>
    <s v="SACCO_trust"/>
    <n v="4.7467502686808502E-3"/>
    <n v="4.9081388288843685E-3"/>
    <n v="-4.8743979826364634E-3"/>
    <n v="1.4367898519998163E-2"/>
    <n v="32"/>
    <s v="1"/>
  </r>
  <r>
    <x v="1"/>
    <x v="1"/>
    <x v="14"/>
    <s v="Proportion of individuals who belong to a SHG for each reason "/>
    <s v="Belong to SACCO because I trust the members with my money"/>
    <x v="2"/>
    <s v="individuals who belong to that SHG"/>
    <x v="10"/>
    <s v="4.2 Individuals who do not use mobile money"/>
    <s v="Proportion of individuals who belong to a SHG for each reason (Among individuals who belong to that SHG)"/>
    <s v="SACCO_trust"/>
    <n v="0"/>
    <m/>
    <m/>
    <m/>
    <n v="23"/>
    <s v="0"/>
  </r>
  <r>
    <x v="1"/>
    <x v="1"/>
    <x v="14"/>
    <s v="Proportion of individuals who belong to a SHG for each reason "/>
    <s v="Belong to SACCO because I trust the members with my money"/>
    <x v="2"/>
    <s v="individuals who belong to that SHG"/>
    <x v="9"/>
    <s v="4.1 Individuals who use mobile money"/>
    <s v="Proportion of individuals who belong to a SHG for each reason (Among individuals who belong to that SHG)"/>
    <s v="SACCO_trust"/>
    <n v="2.0713341527086853E-2"/>
    <n v="1.4463726154712996E-2"/>
    <n v="-7.642985571499096E-3"/>
    <n v="4.9069668625672802E-2"/>
    <n v="110"/>
    <s v="1"/>
  </r>
  <r>
    <x v="1"/>
    <x v="1"/>
    <x v="14"/>
    <s v="Proportion of individuals who belong to a SHG for each reason "/>
    <s v="Belong to SACCO because I trust the members with my money"/>
    <x v="2"/>
    <s v="individuals who belong to that SHG"/>
    <x v="7"/>
    <s v="3.2 Individuals who do not have access to a mobile phone"/>
    <s v="Proportion of individuals who belong to a SHG for each reason (Among individuals who belong to that SHG)"/>
    <s v="SACCO_trust"/>
    <n v="0"/>
    <m/>
    <m/>
    <m/>
    <n v="3"/>
    <s v="0"/>
  </r>
  <r>
    <x v="1"/>
    <x v="1"/>
    <x v="14"/>
    <s v="Proportion of individuals who belong to a SHG for each reason "/>
    <s v="Belong to SACCO because I trust the members with my money"/>
    <x v="2"/>
    <s v="individuals who belong to that SHG"/>
    <x v="5"/>
    <s v="3.1 Individuals who have access to a mobile phone"/>
    <s v="Proportion of individuals who belong to a SHG for each reason (Among individuals who belong to that SHG)"/>
    <s v="SACCO_trust"/>
    <n v="1.8771078416297205E-2"/>
    <n v="1.30976006108641E-2"/>
    <n v="-6.9349028565150496E-3"/>
    <n v="4.4477059689109463E-2"/>
    <n v="130"/>
    <s v="1"/>
  </r>
  <r>
    <x v="1"/>
    <x v="1"/>
    <x v="14"/>
    <s v="Proportion of individuals who belong to a SHG for each reason "/>
    <s v="Belong to SACCO because I trust the members with my money"/>
    <x v="2"/>
    <s v="individuals who belong to that SHG"/>
    <x v="12"/>
    <s v="5.2 Individuals without a formal ID"/>
    <s v="Proportion of individuals who belong to a SHG for each reason (Among individuals who belong to that SHG)"/>
    <s v="SACCO_trust"/>
    <n v="0.13436335604754623"/>
    <n v="0.13004040911051554"/>
    <n v="-0.12054863328176441"/>
    <n v="0.38927534537685687"/>
    <n v="8"/>
    <s v="0"/>
  </r>
  <r>
    <x v="1"/>
    <x v="1"/>
    <x v="14"/>
    <s v="Proportion of individuals who belong to a SHG for each reason "/>
    <s v="Belong to SACCO because I trust the members with my money"/>
    <x v="2"/>
    <s v="individuals who belong to that SHG"/>
    <x v="11"/>
    <s v="5.1 Individuals with a formal ID"/>
    <s v="Proportion of individuals who belong to a SHG for each reason (Among individuals who belong to that SHG)"/>
    <s v="SACCO_trust"/>
    <n v="7.2120726046319234E-3"/>
    <n v="5.6811973394390643E-3"/>
    <n v="-3.9328173383545986E-3"/>
    <n v="1.8356962547618445E-2"/>
    <n v="125"/>
    <s v="1"/>
  </r>
  <r>
    <x v="1"/>
    <x v="1"/>
    <x v="14"/>
    <s v="Proportion of individuals who belong to a SHG for each reason "/>
    <s v="Belong to SACCO because I trust the members with my money"/>
    <x v="2"/>
    <s v="individuals who belong to that SHG"/>
    <x v="4"/>
    <s v="2.2 Individuals who do not have a bank account"/>
    <s v="Proportion of individuals who belong to a SHG for each reason (Among individuals who belong to that SHG)"/>
    <s v="SACCO_trust"/>
    <n v="5.1435846356479464E-2"/>
    <n v="3.4963786659768618E-2"/>
    <n v="-1.7181313370887227E-2"/>
    <n v="0.12005300608384616"/>
    <n v="62"/>
    <s v="1"/>
  </r>
  <r>
    <x v="1"/>
    <x v="1"/>
    <x v="14"/>
    <s v="Proportion of individuals who belong to a SHG for each reason "/>
    <s v="Belong to SACCO because I trust the members with my money"/>
    <x v="2"/>
    <s v="individuals who belong to that SHG"/>
    <x v="3"/>
    <s v="2.1 Individuals who have a bank account"/>
    <s v="Proportion of individuals who belong to a SHG for each reason (Among individuals who belong to that SHG)"/>
    <s v="SACCO_trust"/>
    <n v="0"/>
    <m/>
    <m/>
    <m/>
    <n v="71"/>
    <s v="1"/>
  </r>
  <r>
    <x v="0"/>
    <x v="1"/>
    <x v="5"/>
    <s v="Proportion of individuals who have used a SHG recently "/>
    <s v="SACCO in the past 30 days"/>
    <x v="2"/>
    <s v="all question respondents"/>
    <x v="2"/>
    <s v="1.1 All individuals"/>
    <s v="Proportion of individuals who have used a SHG recently (Among all question respondents)"/>
    <s v="SACCO_use_30days"/>
    <n v="9.6712394768014541E-3"/>
    <n v="1.8058100525362817E-3"/>
    <n v="6.1305015021274056E-3"/>
    <n v="1.3211977451475503E-2"/>
    <n v="3029"/>
    <s v="1"/>
  </r>
  <r>
    <x v="0"/>
    <x v="1"/>
    <x v="5"/>
    <s v="Proportion of individuals who have used a SHG recently "/>
    <s v="SACCO in the past 30 days"/>
    <x v="2"/>
    <s v="all question respondents"/>
    <x v="4"/>
    <s v="2.2 Individuals who do not have a bank account"/>
    <s v="Proportion of individuals who have used a SHG recently (Among all question respondents)"/>
    <s v="SACCO_use_30days"/>
    <n v="8.1353619729343258E-3"/>
    <n v="1.7356356604314399E-3"/>
    <n v="4.732218278802853E-3"/>
    <n v="1.1538505667065799E-2"/>
    <n v="2744"/>
    <s v="1"/>
  </r>
  <r>
    <x v="0"/>
    <x v="1"/>
    <x v="5"/>
    <s v="Proportion of individuals who have used a SHG recently "/>
    <s v="SACCO in the past 30 days"/>
    <x v="2"/>
    <s v="all question respondents"/>
    <x v="3"/>
    <s v="2.1 Individuals who have a bank account"/>
    <s v="Proportion of individuals who have used a SHG recently (Among all question respondents)"/>
    <s v="SACCO_use_30days"/>
    <n v="2.4126680183433533E-2"/>
    <n v="9.2657646975341634E-3"/>
    <n v="5.9588530175172308E-3"/>
    <n v="4.2294507349349836E-2"/>
    <n v="285"/>
    <s v="1"/>
  </r>
  <r>
    <x v="0"/>
    <x v="1"/>
    <x v="5"/>
    <s v="Proportion of individuals who have used a SHG recently "/>
    <s v="SACCO in the past 30 days"/>
    <x v="2"/>
    <s v="all question respondents"/>
    <x v="1"/>
    <s v="1.3 Males"/>
    <s v="Proportion of individuals who have used a SHG recently (Among all question respondents)"/>
    <s v="SACCO_use_30days"/>
    <n v="1.3625782287409984E-2"/>
    <n v="3.2376670192594778E-3"/>
    <n v="7.2775340049614397E-3"/>
    <n v="1.9974030569858529E-2"/>
    <n v="1211"/>
    <s v="1"/>
  </r>
  <r>
    <x v="0"/>
    <x v="1"/>
    <x v="5"/>
    <s v="Proportion of individuals who have used a SHG recently "/>
    <s v="SACCO in the past 30 days"/>
    <x v="2"/>
    <s v="all question respondents"/>
    <x v="0"/>
    <s v="1.2 Females"/>
    <s v="Proportion of individuals who have used a SHG recently (Among all question respondents)"/>
    <s v="SACCO_use_30days"/>
    <n v="6.0739844818881771E-3"/>
    <n v="1.7902231096901414E-3"/>
    <n v="2.5638085701325899E-3"/>
    <n v="9.5841603936437647E-3"/>
    <n v="1818"/>
    <s v="1"/>
  </r>
  <r>
    <x v="0"/>
    <x v="1"/>
    <x v="5"/>
    <s v="Proportion of individuals who have used a SHG recently "/>
    <s v="SACCO in the past 30 days"/>
    <x v="2"/>
    <s v="all question respondents"/>
    <x v="16"/>
    <s v="7.x Individuals not in the middle PPI quantile"/>
    <s v="Proportion of individuals who have used a SHG recently (Among all question respondents)"/>
    <s v="SACCO_use_30days"/>
    <n v="7.5597355915360872E-3"/>
    <n v="1.8608891378587877E-3"/>
    <n v="3.9110014249381982E-3"/>
    <n v="1.1208469758133976E-2"/>
    <n v="2175"/>
    <s v="1"/>
  </r>
  <r>
    <x v="0"/>
    <x v="1"/>
    <x v="5"/>
    <s v="Proportion of individuals who have used a SHG recently "/>
    <s v="SACCO in the past 30 days"/>
    <x v="2"/>
    <s v="all question respondents"/>
    <x v="14"/>
    <s v="7.2 Individuals in the middle PPI quantile"/>
    <s v="Proportion of individuals who have used a SHG recently (Among all question respondents)"/>
    <s v="SACCO_use_30days"/>
    <n v="1.5003096251618154E-2"/>
    <n v="4.2883497027462808E-3"/>
    <n v="6.5947242748036917E-3"/>
    <n v="2.3411468228432618E-2"/>
    <n v="854"/>
    <s v="1"/>
  </r>
  <r>
    <x v="0"/>
    <x v="1"/>
    <x v="5"/>
    <s v="Proportion of individuals who have used a SHG recently "/>
    <s v="SACCO in the past 30 days"/>
    <x v="2"/>
    <s v="all question respondents"/>
    <x v="10"/>
    <s v="4.2 Individuals who do not use mobile money"/>
    <s v="Proportion of individuals who have used a SHG recently (Among all question respondents)"/>
    <s v="SACCO_use_30days"/>
    <n v="3.2553363081873781E-3"/>
    <n v="1.6605554664624734E-3"/>
    <n v="-5.9406549633277822E-7"/>
    <n v="6.511266681871089E-3"/>
    <n v="1194"/>
    <s v="1"/>
  </r>
  <r>
    <x v="0"/>
    <x v="1"/>
    <x v="5"/>
    <s v="Proportion of individuals who have used a SHG recently "/>
    <s v="SACCO in the past 30 days"/>
    <x v="2"/>
    <s v="all question respondents"/>
    <x v="9"/>
    <s v="4.1 Individuals who use mobile money"/>
    <s v="Proportion of individuals who have used a SHG recently (Among all question respondents)"/>
    <s v="SACCO_use_30days"/>
    <n v="1.3741728532345468E-2"/>
    <n v="2.7531737901551022E-3"/>
    <n v="8.3434492526460943E-3"/>
    <n v="1.9140007812044842E-2"/>
    <n v="1835"/>
    <s v="1"/>
  </r>
  <r>
    <x v="0"/>
    <x v="1"/>
    <x v="5"/>
    <s v="Proportion of individuals who have used a SHG recently "/>
    <s v="SACCO in the past 30 days"/>
    <x v="2"/>
    <s v="all question respondents"/>
    <x v="12"/>
    <s v="5.2 Individuals without a formal ID"/>
    <s v="Proportion of individuals who have used a SHG recently (Among all question respondents)"/>
    <s v="SACCO_use_30days"/>
    <n v="2.021537909821374E-3"/>
    <n v="2.0209375238697388E-3"/>
    <n v="-1.9410107675210658E-3"/>
    <n v="5.9840865871638137E-3"/>
    <n v="338"/>
    <s v="1"/>
  </r>
  <r>
    <x v="0"/>
    <x v="1"/>
    <x v="5"/>
    <s v="Proportion of individuals who have used a SHG recently "/>
    <s v="SACCO in the past 30 days"/>
    <x v="2"/>
    <s v="all question respondents"/>
    <x v="11"/>
    <s v="5.1 Individuals with a formal ID"/>
    <s v="Proportion of individuals who have used a SHG recently (Among all question respondents)"/>
    <s v="SACCO_use_30days"/>
    <n v="1.0738347169675234E-2"/>
    <n v="2.0372343988435304E-3"/>
    <n v="6.7438444316013386E-3"/>
    <n v="1.473284990774913E-2"/>
    <n v="2691"/>
    <s v="1"/>
  </r>
  <r>
    <x v="0"/>
    <x v="1"/>
    <x v="5"/>
    <s v="Proportion of individuals who have used a SHG recently "/>
    <s v="SACCO in the past 30 days"/>
    <x v="2"/>
    <s v="all question respondents"/>
    <x v="7"/>
    <s v="3.2 Individuals who do not have access to a mobile phone"/>
    <s v="Proportion of individuals who have used a SHG recently (Among all question respondents)"/>
    <s v="SACCO_use_30days"/>
    <n v="2.100391421375847E-3"/>
    <n v="2.099561724848713E-3"/>
    <n v="-2.0163194801405362E-3"/>
    <n v="6.2171023228922307E-3"/>
    <n v="347"/>
    <s v="1"/>
  </r>
  <r>
    <x v="0"/>
    <x v="1"/>
    <x v="5"/>
    <s v="Proportion of individuals who have used a SHG recently "/>
    <s v="SACCO in the past 30 days"/>
    <x v="2"/>
    <s v="all question respondents"/>
    <x v="5"/>
    <s v="3.1 Individuals who have access to a mobile phone"/>
    <s v="Proportion of individuals who have used a SHG recently (Among all question respondents)"/>
    <s v="SACCO_use_30days"/>
    <n v="1.0682403168352003E-2"/>
    <n v="2.0267614437069273E-3"/>
    <n v="6.7084352533660309E-3"/>
    <n v="1.4656371083337973E-2"/>
    <n v="2682"/>
    <s v="1"/>
  </r>
  <r>
    <x v="0"/>
    <x v="1"/>
    <x v="5"/>
    <s v="Proportion of individuals who have used a SHG recently "/>
    <s v="SACCO in the past 30 days"/>
    <x v="2"/>
    <s v="all question respondents"/>
    <x v="6"/>
    <s v="6.1 Rural individuals"/>
    <s v="Proportion of individuals who have used a SHG recently (Among all question respondents)"/>
    <s v="SACCO_use_30days"/>
    <n v="8.0422313259184419E-3"/>
    <n v="2.9765349905986793E-3"/>
    <n v="2.2059970778276917E-3"/>
    <n v="1.3878465574009192E-2"/>
    <n v="1002"/>
    <s v="1"/>
  </r>
  <r>
    <x v="0"/>
    <x v="1"/>
    <x v="5"/>
    <s v="Proportion of individuals who have used a SHG recently "/>
    <s v="SACCO in the past 30 days"/>
    <x v="2"/>
    <s v="all question respondents"/>
    <x v="8"/>
    <s v="6.2 Urban individuals"/>
    <s v="Proportion of individuals who have used a SHG recently (Among all question respondents)"/>
    <s v="SACCO_use_30days"/>
    <n v="1.0496572105186277E-2"/>
    <n v="2.2643424951534282E-3"/>
    <n v="6.0567676811288662E-3"/>
    <n v="1.4936376529243688E-2"/>
    <n v="2027"/>
    <s v="1"/>
  </r>
  <r>
    <x v="0"/>
    <x v="1"/>
    <x v="5"/>
    <s v="Proportion of individuals who have used a SHG recently "/>
    <s v="SACCO in the past 30 days"/>
    <x v="2"/>
    <s v="all question respondents"/>
    <x v="16"/>
    <s v="7.x Individuals not in the middle PPI quantile"/>
    <s v="Proportion of individuals who have used a SHG recently (Among all question respondents)"/>
    <s v="SACCO_use_30days"/>
    <n v="8.801696581905015E-3"/>
    <n v="1.8808892787149519E-3"/>
    <n v="5.1137471843758393E-3"/>
    <n v="1.2489645979434191E-2"/>
    <n v="2545"/>
    <s v="1"/>
  </r>
  <r>
    <x v="0"/>
    <x v="1"/>
    <x v="5"/>
    <s v="Proportion of individuals who have used a SHG recently "/>
    <s v="SACCO in the past 30 days"/>
    <x v="2"/>
    <s v="all question respondents"/>
    <x v="15"/>
    <s v="7.3 Individuals in the two highest PPI quantiles"/>
    <s v="Proportion of individuals who have used a SHG recently (Among all question respondents)"/>
    <s v="SACCO_use_30days"/>
    <n v="1.3974255517114783E-2"/>
    <n v="5.3596779317702349E-3"/>
    <n v="3.4652791392351667E-3"/>
    <n v="2.4483231894994399E-2"/>
    <n v="484"/>
    <s v="1"/>
  </r>
  <r>
    <x v="0"/>
    <x v="1"/>
    <x v="5"/>
    <s v="Proportion of individuals who have used a SHG recently "/>
    <s v="SACCO in the past 30 days"/>
    <x v="2"/>
    <s v="all question respondents"/>
    <x v="18"/>
    <s v="7.x Individuals not in the two lowest PPI quantiles"/>
    <s v="Proportion of individuals who have used a SHG recently (Among all question respondents)"/>
    <s v="SACCO_use_30days"/>
    <n v="1.4620268182091506E-2"/>
    <n v="3.3508753239790039E-3"/>
    <n v="8.0500469723099287E-3"/>
    <n v="2.1190489391873082E-2"/>
    <n v="1338"/>
    <s v="1"/>
  </r>
  <r>
    <x v="0"/>
    <x v="1"/>
    <x v="5"/>
    <s v="Proportion of individuals who have used a SHG recently "/>
    <s v="SACCO in the past 30 days"/>
    <x v="2"/>
    <s v="all question respondents"/>
    <x v="13"/>
    <s v="7.1 Individuals in the two lowest PPI quantiles"/>
    <s v="Proportion of individuals who have used a SHG recently (Among all question respondents)"/>
    <s v="SACCO_use_30days"/>
    <n v="5.5927677084619412E-3"/>
    <n v="1.7894880212747212E-3"/>
    <n v="2.0840331196536736E-3"/>
    <n v="9.1015022972702093E-3"/>
    <n v="1691"/>
    <s v="1"/>
  </r>
  <r>
    <x v="0"/>
    <x v="1"/>
    <x v="5"/>
    <s v="Proportion of individuals who have used a SHG recently "/>
    <s v="SACCO in the past 90 days"/>
    <x v="2"/>
    <s v="all question respondents"/>
    <x v="2"/>
    <s v="1.1 All individuals"/>
    <s v="Proportion of individuals who have used a SHG recently (Among all question respondents)"/>
    <s v="SACCO_use_90days"/>
    <n v="1.2421843814173012E-2"/>
    <n v="2.0827800255279901E-3"/>
    <n v="8.3380375916293648E-3"/>
    <n v="1.6505650036716661E-2"/>
    <n v="3029"/>
    <s v="1"/>
  </r>
  <r>
    <x v="0"/>
    <x v="1"/>
    <x v="5"/>
    <s v="Proportion of individuals who have used a SHG recently "/>
    <s v="SACCO in the past 90 days"/>
    <x v="2"/>
    <s v="all question respondents"/>
    <x v="4"/>
    <s v="2.2 Individuals who do not have a bank account"/>
    <s v="Proportion of individuals who have used a SHG recently (Among all question respondents)"/>
    <s v="SACCO_use_90days"/>
    <n v="1.0657197804083132E-2"/>
    <n v="2.0170347978624137E-3"/>
    <n v="6.7023013879292243E-3"/>
    <n v="1.4612094220237039E-2"/>
    <n v="2744"/>
    <s v="1"/>
  </r>
  <r>
    <x v="0"/>
    <x v="1"/>
    <x v="5"/>
    <s v="Proportion of individuals who have used a SHG recently "/>
    <s v="SACCO in the past 90 days"/>
    <x v="2"/>
    <s v="all question respondents"/>
    <x v="3"/>
    <s v="2.1 Individuals who have a bank account"/>
    <s v="Proportion of individuals who have used a SHG recently (Among all question respondents)"/>
    <s v="SACCO_use_90days"/>
    <n v="2.9030418197756033E-2"/>
    <n v="1.0423308016705539E-2"/>
    <n v="8.5929405878387884E-3"/>
    <n v="4.9467895807673273E-2"/>
    <n v="285"/>
    <s v="1"/>
  </r>
  <r>
    <x v="0"/>
    <x v="1"/>
    <x v="5"/>
    <s v="Proportion of individuals who have used a SHG recently "/>
    <s v="SACCO in the past 90 days"/>
    <x v="2"/>
    <s v="all question respondents"/>
    <x v="1"/>
    <s v="1.3 Males"/>
    <s v="Proportion of individuals who have used a SHG recently (Among all question respondents)"/>
    <s v="SACCO_use_90days"/>
    <n v="1.7025573305807538E-2"/>
    <n v="3.6562154135397584E-3"/>
    <n v="9.8566572062839964E-3"/>
    <n v="2.4194489405331081E-2"/>
    <n v="1211"/>
    <s v="1"/>
  </r>
  <r>
    <x v="0"/>
    <x v="1"/>
    <x v="5"/>
    <s v="Proportion of individuals who have used a SHG recently "/>
    <s v="SACCO in the past 90 days"/>
    <x v="2"/>
    <s v="all question respondents"/>
    <x v="0"/>
    <s v="1.2 Females"/>
    <s v="Proportion of individuals who have used a SHG recently (Among all question respondents)"/>
    <s v="SACCO_use_90days"/>
    <n v="8.2340553131646024E-3"/>
    <n v="2.1775170340222303E-3"/>
    <n v="3.9644937155683879E-3"/>
    <n v="1.2503616910760816E-2"/>
    <n v="1818"/>
    <s v="1"/>
  </r>
  <r>
    <x v="0"/>
    <x v="1"/>
    <x v="5"/>
    <s v="Proportion of individuals who have used a SHG recently "/>
    <s v="SACCO in the past 90 days"/>
    <x v="2"/>
    <s v="all question respondents"/>
    <x v="16"/>
    <s v="7.x Individuals not in the middle PPI quantile"/>
    <s v="Proportion of individuals who have used a SHG recently (Among all question respondents)"/>
    <s v="SACCO_use_90days"/>
    <n v="1.0084641897740821E-2"/>
    <n v="2.1730017362425001E-3"/>
    <n v="5.8239336600498723E-3"/>
    <n v="1.434535013543177E-2"/>
    <n v="2175"/>
    <s v="1"/>
  </r>
  <r>
    <x v="0"/>
    <x v="1"/>
    <x v="5"/>
    <s v="Proportion of individuals who have used a SHG recently "/>
    <s v="SACCO in the past 90 days"/>
    <x v="2"/>
    <s v="all question respondents"/>
    <x v="14"/>
    <s v="7.2 Individuals in the middle PPI quantile"/>
    <s v="Proportion of individuals who have used a SHG recently (Among all question respondents)"/>
    <s v="SACCO_use_90days"/>
    <n v="1.8323621196257932E-2"/>
    <n v="4.8703221535439829E-3"/>
    <n v="8.7741480533161716E-3"/>
    <n v="2.787309433919969E-2"/>
    <n v="854"/>
    <s v="1"/>
  </r>
  <r>
    <x v="0"/>
    <x v="1"/>
    <x v="5"/>
    <s v="Proportion of individuals who have used a SHG recently "/>
    <s v="SACCO in the past 90 days"/>
    <x v="2"/>
    <s v="all question respondents"/>
    <x v="10"/>
    <s v="4.2 Individuals who do not use mobile money"/>
    <s v="Proportion of individuals who have used a SHG recently (Among all question respondents)"/>
    <s v="SACCO_use_90days"/>
    <n v="4.1087064140107018E-3"/>
    <n v="1.8656983614103897E-3"/>
    <n v="4.5054257321538701E-4"/>
    <n v="7.7668702548060169E-3"/>
    <n v="1194"/>
    <s v="1"/>
  </r>
  <r>
    <x v="0"/>
    <x v="1"/>
    <x v="5"/>
    <s v="Proportion of individuals who have used a SHG recently "/>
    <s v="SACCO in the past 90 days"/>
    <x v="2"/>
    <s v="all question respondents"/>
    <x v="9"/>
    <s v="4.1 Individuals who use mobile money"/>
    <s v="Proportion of individuals who have used a SHG recently (Among all question respondents)"/>
    <s v="SACCO_use_90days"/>
    <n v="1.7696009261389981E-2"/>
    <n v="3.1854065054968627E-3"/>
    <n v="1.1450230663056539E-2"/>
    <n v="2.3941787859723423E-2"/>
    <n v="1835"/>
    <s v="1"/>
  </r>
  <r>
    <x v="0"/>
    <x v="1"/>
    <x v="5"/>
    <s v="Proportion of individuals who have used a SHG recently "/>
    <s v="SACCO in the past 90 days"/>
    <x v="2"/>
    <s v="all question respondents"/>
    <x v="12"/>
    <s v="5.2 Individuals without a formal ID"/>
    <s v="Proportion of individuals who have used a SHG recently (Among all question respondents)"/>
    <s v="SACCO_use_90days"/>
    <n v="2.021537909821374E-3"/>
    <n v="2.0209375238697388E-3"/>
    <n v="-1.9410107675210658E-3"/>
    <n v="5.9840865871638137E-3"/>
    <n v="338"/>
    <s v="1"/>
  </r>
  <r>
    <x v="0"/>
    <x v="1"/>
    <x v="5"/>
    <s v="Proportion of individuals who have used a SHG recently "/>
    <s v="SACCO in the past 90 days"/>
    <x v="2"/>
    <s v="all question respondents"/>
    <x v="11"/>
    <s v="5.1 Individuals with a formal ID"/>
    <s v="Proportion of individuals who have used a SHG recently (Among all question respondents)"/>
    <s v="SACCO_use_90days"/>
    <n v="1.3872651579887658E-2"/>
    <n v="2.3547323421405269E-3"/>
    <n v="9.2556154678668928E-3"/>
    <n v="1.8489687691908424E-2"/>
    <n v="2691"/>
    <s v="1"/>
  </r>
  <r>
    <x v="0"/>
    <x v="1"/>
    <x v="5"/>
    <s v="Proportion of individuals who have used a SHG recently "/>
    <s v="SACCO in the past 90 days"/>
    <x v="2"/>
    <s v="all question respondents"/>
    <x v="7"/>
    <s v="3.2 Individuals who do not have access to a mobile phone"/>
    <s v="Proportion of individuals who have used a SHG recently (Among all question respondents)"/>
    <s v="SACCO_use_90days"/>
    <n v="2.100391421375847E-3"/>
    <n v="2.099561724848713E-3"/>
    <n v="-2.0163194801405362E-3"/>
    <n v="6.2171023228922307E-3"/>
    <n v="347"/>
    <s v="1"/>
  </r>
  <r>
    <x v="0"/>
    <x v="1"/>
    <x v="5"/>
    <s v="Proportion of individuals who have used a SHG recently "/>
    <s v="SACCO in the past 90 days"/>
    <x v="2"/>
    <s v="all question respondents"/>
    <x v="5"/>
    <s v="3.1 Individuals who have access to a mobile phone"/>
    <s v="Proportion of individuals who have used a SHG recently (Among all question respondents)"/>
    <s v="SACCO_use_90days"/>
    <n v="1.3800378666181381E-2"/>
    <n v="2.3426739417856872E-3"/>
    <n v="9.2069860353729618E-3"/>
    <n v="1.8393771296989801E-2"/>
    <n v="2682"/>
    <s v="1"/>
  </r>
  <r>
    <x v="0"/>
    <x v="1"/>
    <x v="5"/>
    <s v="Proportion of individuals who have used a SHG recently "/>
    <s v="SACCO in the past 90 days"/>
    <x v="2"/>
    <s v="all question respondents"/>
    <x v="6"/>
    <s v="6.1 Rural individuals"/>
    <s v="Proportion of individuals who have used a SHG recently (Among all question respondents)"/>
    <s v="SACCO_use_90days"/>
    <n v="1.1828437669791914E-2"/>
    <n v="3.6955182430921077E-3"/>
    <n v="4.5824586361504173E-3"/>
    <n v="1.9074416703433409E-2"/>
    <n v="1002"/>
    <s v="1"/>
  </r>
  <r>
    <x v="0"/>
    <x v="1"/>
    <x v="5"/>
    <s v="Proportion of individuals who have used a SHG recently "/>
    <s v="SACCO in the past 90 days"/>
    <x v="2"/>
    <s v="all question respondents"/>
    <x v="8"/>
    <s v="6.2 Urban individuals"/>
    <s v="Proportion of individuals who have used a SHG recently (Among all question respondents)"/>
    <s v="SACCO_use_90days"/>
    <n v="1.2722491452170638E-2"/>
    <n v="2.5182583651705581E-3"/>
    <n v="7.7848220604886838E-3"/>
    <n v="1.7660160843852593E-2"/>
    <n v="2027"/>
    <s v="1"/>
  </r>
  <r>
    <x v="0"/>
    <x v="1"/>
    <x v="5"/>
    <s v="Proportion of individuals who have used a SHG recently "/>
    <s v="SACCO in the past 90 days"/>
    <x v="2"/>
    <s v="all question respondents"/>
    <x v="16"/>
    <s v="7.x Individuals not in the middle PPI quantile"/>
    <s v="Proportion of individuals who have used a SHG recently (Among all question respondents)"/>
    <s v="SACCO_use_90days"/>
    <n v="1.0827865033036701E-2"/>
    <n v="2.1352122275100139E-3"/>
    <n v="6.6412524890902096E-3"/>
    <n v="1.5014477576983192E-2"/>
    <n v="2545"/>
    <s v="1"/>
  </r>
  <r>
    <x v="0"/>
    <x v="1"/>
    <x v="5"/>
    <s v="Proportion of individuals who have used a SHG recently "/>
    <s v="SACCO in the past 90 days"/>
    <x v="2"/>
    <s v="all question respondents"/>
    <x v="15"/>
    <s v="7.3 Individuals in the two highest PPI quantiles"/>
    <s v="Proportion of individuals who have used a SHG recently (Among all question respondents)"/>
    <s v="SACCO_use_90days"/>
    <n v="2.0309800007484696E-2"/>
    <n v="6.4617842633711651E-3"/>
    <n v="7.6398711335508365E-3"/>
    <n v="3.2979728881418556E-2"/>
    <n v="484"/>
    <s v="1"/>
  </r>
  <r>
    <x v="0"/>
    <x v="1"/>
    <x v="5"/>
    <s v="Proportion of individuals who have used a SHG recently "/>
    <s v="SACCO in the past 90 days"/>
    <x v="2"/>
    <s v="all question respondents"/>
    <x v="18"/>
    <s v="7.x Individuals not in the two lowest PPI quantiles"/>
    <s v="Proportion of individuals who have used a SHG recently (Among all question respondents)"/>
    <s v="SACCO_use_90days"/>
    <n v="1.9062671444306192E-2"/>
    <n v="3.8899874015674209E-3"/>
    <n v="1.143538744819129E-2"/>
    <n v="2.6689955440421097E-2"/>
    <n v="1338"/>
    <s v="1"/>
  </r>
  <r>
    <x v="0"/>
    <x v="1"/>
    <x v="5"/>
    <s v="Proportion of individuals who have used a SHG recently "/>
    <s v="SACCO in the past 90 days"/>
    <x v="2"/>
    <s v="all question respondents"/>
    <x v="13"/>
    <s v="7.1 Individuals in the two lowest PPI quantiles"/>
    <s v="Proportion of individuals who have used a SHG recently (Among all question respondents)"/>
    <s v="SACCO_use_90days"/>
    <n v="6.9491683417198967E-3"/>
    <n v="2.0281282229386902E-3"/>
    <n v="2.972520517447729E-3"/>
    <n v="1.0925816165992065E-2"/>
    <n v="1691"/>
    <s v="1"/>
  </r>
  <r>
    <x v="2"/>
    <x v="0"/>
    <x v="11"/>
    <s v="Proportion of households that have interacted with a SHG "/>
    <s v="Interaction with a SACCO"/>
    <x v="2"/>
    <s v="all question respondents"/>
    <x v="24"/>
    <s v="7.x Households consuming less than $2.50 PPP/day"/>
    <s v="Proportion of households that have interacted with a SHG (Among all question respondents)"/>
    <s v="SACCO_use_all"/>
    <n v="1.3436315119355027E-2"/>
    <n v="4.3309287703037127E-3"/>
    <n v="4.9192964594952232E-3"/>
    <n v="2.195333377921483E-2"/>
    <n v="794"/>
    <s v="1"/>
  </r>
  <r>
    <x v="2"/>
    <x v="0"/>
    <x v="11"/>
    <s v="Proportion of households that have interacted with a SHG "/>
    <s v="Interaction with a SACCO"/>
    <x v="2"/>
    <s v="all question respondents"/>
    <x v="38"/>
    <s v="7.x Households not consuming between $1.25 PPP and $2.50 PPP/day"/>
    <s v="Proportion of households that have interacted with a SHG (Among all question respondents)"/>
    <s v="SACCO_use_all"/>
    <n v="6.9582805719981114E-2"/>
    <n v="8.0167847769870969E-3"/>
    <n v="5.3818349473200536E-2"/>
    <n v="8.5347261966761692E-2"/>
    <n v="2662"/>
    <s v="1"/>
  </r>
  <r>
    <x v="2"/>
    <x v="0"/>
    <x v="11"/>
    <s v="Proportion of households that have interacted with a SHG "/>
    <s v="Interaction with a SACCO"/>
    <x v="2"/>
    <s v="all question respondents"/>
    <x v="23"/>
    <s v="1.4 All Households"/>
    <s v="Proportion of households that have interacted with a SHG (Among all question respondents)"/>
    <s v="SACCO_use_all"/>
    <n v="5.7627232174049185E-2"/>
    <n v="6.5023136184952516E-3"/>
    <n v="4.4840879366391806E-2"/>
    <n v="7.0413584981706565E-2"/>
    <n v="3352"/>
    <s v="1"/>
  </r>
  <r>
    <x v="2"/>
    <x v="0"/>
    <x v="11"/>
    <s v="Proportion of households that have interacted with a SHG "/>
    <s v="Interaction with a SACCO"/>
    <x v="2"/>
    <s v="all question respondents"/>
    <x v="25"/>
    <s v="7.5 Households consuming more than $2.50 PPP/day"/>
    <s v="Proportion of households that have interacted with a SHG (Among all question respondents)"/>
    <s v="SACCO_use_all"/>
    <n v="7.2939845353687624E-2"/>
    <n v="8.4075250207182317E-3"/>
    <n v="5.6407025274334395E-2"/>
    <n v="8.947266543304086E-2"/>
    <n v="2550"/>
    <s v="1"/>
  </r>
  <r>
    <x v="2"/>
    <x v="0"/>
    <x v="11"/>
    <s v="Proportion of households that have interacted with a SHG "/>
    <s v="Interaction with a SACCO"/>
    <x v="2"/>
    <s v="all question respondents"/>
    <x v="26"/>
    <s v="7.6 Households consuming between $1.25 PPP and $2.50 PPP/day"/>
    <s v="Proportion of households that have interacted with a SHG (Among all question respondents)"/>
    <s v="SACCO_use_all"/>
    <n v="1.5642199729367621E-2"/>
    <n v="5.0101792140577186E-3"/>
    <n v="5.7893962965420813E-3"/>
    <n v="2.549500316219316E-2"/>
    <n v="682"/>
    <s v="1"/>
  </r>
  <r>
    <x v="2"/>
    <x v="0"/>
    <x v="11"/>
    <s v="Proportion of households that have interacted with a SHG "/>
    <s v="Interaction with a SACCO"/>
    <x v="2"/>
    <s v="all question respondents"/>
    <x v="27"/>
    <s v="7.8 Households consuming less than $1.25 PPP/day"/>
    <s v="Proportion of households that have interacted with a SHG (Among all question respondents)"/>
    <s v="SACCO_use_all"/>
    <n v="0"/>
    <m/>
    <m/>
    <m/>
    <n v="112"/>
    <s v="1"/>
  </r>
  <r>
    <x v="2"/>
    <x v="0"/>
    <x v="11"/>
    <s v="Proportion of households that have interacted with a SHG "/>
    <s v="Interaction with a SACCO"/>
    <x v="2"/>
    <s v="all question respondents"/>
    <x v="28"/>
    <s v="1.6 Male-headed households"/>
    <s v="Proportion of households that have interacted with a SHG (Among all question respondents)"/>
    <s v="SACCO_use_all"/>
    <n v="5.7118093191750756E-2"/>
    <n v="8.7839551103522512E-3"/>
    <n v="3.9845049214277936E-2"/>
    <n v="7.4391137169223576E-2"/>
    <n v="2397"/>
    <s v="1"/>
  </r>
  <r>
    <x v="2"/>
    <x v="0"/>
    <x v="11"/>
    <s v="Proportion of households that have interacted with a SHG "/>
    <s v="Interaction with a SACCO"/>
    <x v="2"/>
    <s v="all question respondents"/>
    <x v="29"/>
    <s v="1.5 Female-headed households"/>
    <s v="Proportion of households that have interacted with a SHG (Among all question respondents)"/>
    <s v="SACCO_use_all"/>
    <n v="5.8885699905150274E-2"/>
    <n v="8.8404339014722163E-3"/>
    <n v="4.1501594266893246E-2"/>
    <n v="7.6269805543407301E-2"/>
    <n v="955"/>
    <s v="1"/>
  </r>
  <r>
    <x v="2"/>
    <x v="0"/>
    <x v="11"/>
    <s v="Proportion of households that have interacted with a SHG "/>
    <s v="Interaction with a SACCO"/>
    <x v="2"/>
    <s v="all question respondents"/>
    <x v="30"/>
    <s v="2.4 Households that do not have access to a bank account"/>
    <s v="Proportion of households that have interacted with a SHG (Among all question respondents)"/>
    <s v="SACCO_use_all"/>
    <n v="2.3102768514249913E-2"/>
    <n v="3.2672789934519446E-3"/>
    <n v="1.6677888943308503E-2"/>
    <n v="2.9527648085191323E-2"/>
    <n v="2626"/>
    <s v="1"/>
  </r>
  <r>
    <x v="2"/>
    <x v="0"/>
    <x v="11"/>
    <s v="Proportion of households that have interacted with a SHG "/>
    <s v="Interaction with a SACCO"/>
    <x v="2"/>
    <s v="all question respondents"/>
    <x v="31"/>
    <s v="2.3 Households that have access to a bank account"/>
    <s v="Proportion of households that have interacted with a SHG (Among all question respondents)"/>
    <s v="SACCO_use_all"/>
    <n v="0.19958864516423544"/>
    <n v="2.6258885882361315E-2"/>
    <n v="0.14795095055855598"/>
    <n v="0.25122633976991493"/>
    <n v="725"/>
    <s v="1"/>
  </r>
  <r>
    <x v="2"/>
    <x v="0"/>
    <x v="11"/>
    <s v="Proportion of households that have interacted with a SHG "/>
    <s v="Interaction with a SACCO"/>
    <x v="2"/>
    <s v="all question respondents"/>
    <x v="32"/>
    <s v="3.4 Households that do not have access to a mobile phone"/>
    <s v="Proportion of households that have interacted with a SHG (Among all question respondents)"/>
    <s v="SACCO_use_all"/>
    <n v="9.5485730132158619E-3"/>
    <n v="4.1198268345751798E-3"/>
    <n v="1.4466983608171537E-3"/>
    <n v="1.765044766561457E-2"/>
    <n v="663"/>
    <s v="1"/>
  </r>
  <r>
    <x v="2"/>
    <x v="0"/>
    <x v="11"/>
    <s v="Proportion of households that have interacted with a SHG "/>
    <s v="Interaction with a SACCO"/>
    <x v="2"/>
    <s v="all question respondents"/>
    <x v="33"/>
    <s v="3.3 Households that have access to a mobile phone"/>
    <s v="Proportion of households that have interacted with a SHG (Among all question respondents)"/>
    <s v="SACCO_use_all"/>
    <n v="7.1837894438353686E-2"/>
    <n v="8.3655406606520308E-3"/>
    <n v="5.5387633717362258E-2"/>
    <n v="8.8288155159345114E-2"/>
    <n v="2689"/>
    <s v="1"/>
  </r>
  <r>
    <x v="2"/>
    <x v="0"/>
    <x v="11"/>
    <s v="Proportion of households that have interacted with a SHG "/>
    <s v="Interaction with a SACCO"/>
    <x v="2"/>
    <s v="all question respondents"/>
    <x v="34"/>
    <s v="4.4 Households that do not use mobile money"/>
    <s v="Proportion of households that have interacted with a SHG (Among all question respondents)"/>
    <s v="SACCO_use_all"/>
    <n v="1.6483811641067138E-2"/>
    <n v="4.3140025847397756E-3"/>
    <n v="8.0004691174676013E-3"/>
    <n v="2.4967154164666674E-2"/>
    <n v="1595"/>
    <s v="1"/>
  </r>
  <r>
    <x v="2"/>
    <x v="0"/>
    <x v="11"/>
    <s v="Proportion of households that have interacted with a SHG "/>
    <s v="Interaction with a SACCO"/>
    <x v="2"/>
    <s v="all question respondents"/>
    <x v="35"/>
    <s v="4.3 Households that use mobile money"/>
    <s v="Proportion of households that have interacted with a SHG (Among all question respondents)"/>
    <s v="SACCO_use_all"/>
    <n v="9.1775971258335517E-2"/>
    <n v="1.1207903750401012E-2"/>
    <n v="6.9736398885316436E-2"/>
    <n v="0.1138155436313546"/>
    <n v="1757"/>
    <s v="1"/>
  </r>
  <r>
    <x v="2"/>
    <x v="0"/>
    <x v="11"/>
    <s v="Proportion of households that have interacted with a SHG "/>
    <s v="Interaction with a SACCO"/>
    <x v="2"/>
    <s v="all question respondents"/>
    <x v="36"/>
    <s v="6.4 Urban households"/>
    <s v="Proportion of households that have interacted with a SHG (Among all question respondents)"/>
    <s v="SACCO_use_all"/>
    <n v="9.8451521768331315E-2"/>
    <n v="1.6249814975014369E-2"/>
    <n v="6.6334419569948566E-2"/>
    <n v="0.13056862396671406"/>
    <n v="1368"/>
    <s v="1"/>
  </r>
  <r>
    <x v="2"/>
    <x v="0"/>
    <x v="11"/>
    <s v="Proportion of households that have interacted with a SHG "/>
    <s v="Interaction with a SACCO"/>
    <x v="2"/>
    <s v="all question respondents"/>
    <x v="37"/>
    <s v="6.3 Rural households"/>
    <s v="Proportion of households that have interacted with a SHG (Among all question respondents)"/>
    <s v="SACCO_use_all"/>
    <n v="3.6964221285813406E-2"/>
    <n v="5.1796568252919757E-3"/>
    <n v="2.6756884148997389E-2"/>
    <n v="4.717155842262942E-2"/>
    <n v="1984"/>
    <s v="1"/>
  </r>
  <r>
    <x v="2"/>
    <x v="0"/>
    <x v="11"/>
    <s v="Proportion of households that have interacted with a SHG "/>
    <s v="Interaction with a SACCO"/>
    <x v="2"/>
    <s v="all question respondents"/>
    <x v="39"/>
    <s v="7.x Households consuming more than $1.25 PPP/day"/>
    <s v="Proportion of households that have interacted with a SHG (Among all question respondents)"/>
    <s v="SACCO_use_all"/>
    <n v="5.9926204637671163E-2"/>
    <n v="6.7558145587994136E-3"/>
    <n v="4.6641359654769857E-2"/>
    <n v="7.3211049620572469E-2"/>
    <n v="3232"/>
    <s v="1"/>
  </r>
  <r>
    <x v="1"/>
    <x v="0"/>
    <x v="6"/>
    <s v="Proportion of individuals who have interacted with a SHG "/>
    <s v="SACCO"/>
    <x v="2"/>
    <s v="all question respondents"/>
    <x v="2"/>
    <s v="1.1 All individuals"/>
    <s v="Proportion of individuals who have interacted with a SHG (Among all question respondents)"/>
    <s v="SACCO_use_all"/>
    <n v="1.5446167166205178E-2"/>
    <n v="2.0371175744450997E-3"/>
    <n v="1.1452979070531503E-2"/>
    <n v="1.9439355261878854E-2"/>
    <n v="9459"/>
    <s v="1"/>
  </r>
  <r>
    <x v="1"/>
    <x v="0"/>
    <x v="6"/>
    <s v="Proportion of individuals who have interacted with a SHG "/>
    <s v="SACCO"/>
    <x v="2"/>
    <s v="all question respondents"/>
    <x v="0"/>
    <s v="1.2 Females"/>
    <s v="Proportion of individuals who have interacted with a SHG (Among all question respondents)"/>
    <s v="SACCO_use_all"/>
    <n v="2.238349995196846E-2"/>
    <n v="3.8410282468083847E-3"/>
    <n v="1.4854259390348176E-2"/>
    <n v="2.9912740513588745E-2"/>
    <n v="4119"/>
    <s v="1"/>
  </r>
  <r>
    <x v="1"/>
    <x v="0"/>
    <x v="6"/>
    <s v="Proportion of individuals who have interacted with a SHG "/>
    <s v="SACCO"/>
    <x v="2"/>
    <s v="all question respondents"/>
    <x v="1"/>
    <s v="1.3 Males"/>
    <s v="Proportion of individuals who have interacted with a SHG (Among all question respondents)"/>
    <s v="SACCO_use_all"/>
    <n v="8.787297966960492E-3"/>
    <n v="1.4986414771599771E-3"/>
    <n v="5.8496387069601743E-3"/>
    <n v="1.1724957226960809E-2"/>
    <n v="5340"/>
    <s v="1"/>
  </r>
  <r>
    <x v="1"/>
    <x v="0"/>
    <x v="6"/>
    <s v="Proportion of individuals who have interacted with a SHG "/>
    <s v="SACCO"/>
    <x v="2"/>
    <s v="all question respondents"/>
    <x v="3"/>
    <s v="2.1 Individuals who have a bank account"/>
    <s v="Proportion of individuals who have interacted with a SHG (Among all question respondents)"/>
    <s v="SACCO_use_all"/>
    <n v="9.5921335442097341E-2"/>
    <n v="1.6878702658490962E-2"/>
    <n v="6.2835452048910723E-2"/>
    <n v="0.12900721883528396"/>
    <n v="868"/>
    <s v="1"/>
  </r>
  <r>
    <x v="1"/>
    <x v="0"/>
    <x v="6"/>
    <s v="Proportion of individuals who have interacted with a SHG "/>
    <s v="SACCO"/>
    <x v="2"/>
    <s v="all question respondents"/>
    <x v="4"/>
    <s v="2.2 Individuals who do not have a bank account"/>
    <s v="Proportion of individuals who have interacted with a SHG (Among all question respondents)"/>
    <s v="SACCO_use_all"/>
    <n v="6.0682209321283407E-3"/>
    <n v="9.6867167385095935E-4"/>
    <n v="4.1694163441351358E-3"/>
    <n v="7.9670255201215456E-3"/>
    <n v="8591"/>
    <s v="1"/>
  </r>
  <r>
    <x v="1"/>
    <x v="0"/>
    <x v="6"/>
    <s v="Proportion of individuals who have interacted with a SHG "/>
    <s v="SACCO"/>
    <x v="2"/>
    <s v="all question respondents"/>
    <x v="5"/>
    <s v="3.1 Individuals who have access to a mobile phone"/>
    <s v="Proportion of individuals who have interacted with a SHG (Among all question respondents)"/>
    <s v="SACCO_use_all"/>
    <n v="1.603043081244394E-2"/>
    <n v="2.1553008720676197E-3"/>
    <n v="1.1805578063196081E-2"/>
    <n v="2.02552835616918E-2"/>
    <n v="8703"/>
    <s v="1"/>
  </r>
  <r>
    <x v="1"/>
    <x v="0"/>
    <x v="6"/>
    <s v="Proportion of individuals who have interacted with a SHG "/>
    <s v="SACCO"/>
    <x v="2"/>
    <s v="all question respondents"/>
    <x v="7"/>
    <s v="3.2 Individuals who do not have access to a mobile phone"/>
    <s v="Proportion of individuals who have interacted with a SHG (Among all question respondents)"/>
    <s v="SACCO_use_all"/>
    <n v="7.4226744022116405E-3"/>
    <n v="4.938281137591323E-3"/>
    <n v="-2.2574175566881871E-3"/>
    <n v="1.7102766361111469E-2"/>
    <n v="756"/>
    <s v="1"/>
  </r>
  <r>
    <x v="1"/>
    <x v="0"/>
    <x v="6"/>
    <s v="Proportion of individuals who have interacted with a SHG "/>
    <s v="SACCO"/>
    <x v="2"/>
    <s v="all question respondents"/>
    <x v="9"/>
    <s v="4.1 Individuals who use mobile money"/>
    <s v="Proportion of individuals who have interacted with a SHG (Among all question respondents)"/>
    <s v="SACCO_use_all"/>
    <n v="2.2677620937381435E-2"/>
    <n v="3.2785186359404373E-3"/>
    <n v="1.6251020061362892E-2"/>
    <n v="2.9104221813399979E-2"/>
    <n v="5248"/>
    <s v="1"/>
  </r>
  <r>
    <x v="1"/>
    <x v="0"/>
    <x v="6"/>
    <s v="Proportion of individuals who have interacted with a SHG "/>
    <s v="SACCO"/>
    <x v="2"/>
    <s v="all question respondents"/>
    <x v="10"/>
    <s v="4.2 Individuals who do not use mobile money"/>
    <s v="Proportion of individuals who have interacted with a SHG (Among all question respondents)"/>
    <s v="SACCO_use_all"/>
    <n v="4.7191138860142425E-3"/>
    <n v="1.3349789181827719E-3"/>
    <n v="2.1022684025055866E-3"/>
    <n v="7.3359593695228979E-3"/>
    <n v="4211"/>
    <s v="1"/>
  </r>
  <r>
    <x v="1"/>
    <x v="0"/>
    <x v="6"/>
    <s v="Proportion of individuals who have interacted with a SHG "/>
    <s v="SACCO"/>
    <x v="2"/>
    <s v="all question respondents"/>
    <x v="11"/>
    <s v="5.1 Individuals with a formal ID"/>
    <s v="Proportion of individuals who have interacted with a SHG (Among all question respondents)"/>
    <s v="SACCO_use_all"/>
    <n v="1.6720633289610178E-2"/>
    <n v="2.304207614535138E-3"/>
    <n v="1.2203891334336098E-2"/>
    <n v="2.1237375244884258E-2"/>
    <n v="8227"/>
    <s v="1"/>
  </r>
  <r>
    <x v="1"/>
    <x v="0"/>
    <x v="6"/>
    <s v="Proportion of individuals who have interacted with a SHG "/>
    <s v="SACCO"/>
    <x v="2"/>
    <s v="all question respondents"/>
    <x v="12"/>
    <s v="5.2 Individuals without a formal ID"/>
    <s v="Proportion of individuals who have interacted with a SHG (Among all question respondents)"/>
    <s v="SACCO_use_all"/>
    <n v="8.523663076380885E-3"/>
    <n v="3.8487429924535222E-3"/>
    <n v="9.7929995587751634E-4"/>
    <n v="1.6068026196884255E-2"/>
    <n v="1232"/>
    <s v="1"/>
  </r>
  <r>
    <x v="1"/>
    <x v="0"/>
    <x v="6"/>
    <s v="Proportion of individuals who have interacted with a SHG "/>
    <s v="SACCO"/>
    <x v="2"/>
    <s v="all question respondents"/>
    <x v="6"/>
    <s v="6.1 Rural individuals"/>
    <s v="Proportion of individuals who have interacted with a SHG (Among all question respondents)"/>
    <s v="SACCO_use_all"/>
    <n v="8.9271213388730022E-3"/>
    <n v="1.340632939618727E-3"/>
    <n v="6.2991927586526168E-3"/>
    <n v="1.1555049919093388E-2"/>
    <n v="6846"/>
    <s v="1"/>
  </r>
  <r>
    <x v="1"/>
    <x v="0"/>
    <x v="6"/>
    <s v="Proportion of individuals who have interacted with a SHG "/>
    <s v="SACCO"/>
    <x v="2"/>
    <s v="all question respondents"/>
    <x v="19"/>
    <s v="6.2 Ubran individuals"/>
    <s v="Proportion of individuals who have interacted with a SHG (Among all question respondents)"/>
    <s v="SACCO_use_all"/>
    <n v="2.7873301101792588E-2"/>
    <n v="5.310801992033252E-3"/>
    <n v="1.7462988236643454E-2"/>
    <n v="3.8283613966941722E-2"/>
    <n v="2613"/>
    <s v="1"/>
  </r>
  <r>
    <x v="1"/>
    <x v="0"/>
    <x v="6"/>
    <s v="Proportion of individuals who have interacted with a SHG "/>
    <s v="SACCO"/>
    <x v="2"/>
    <s v="all question respondents"/>
    <x v="20"/>
    <s v="7.1 individuals in the two lowest PPI quintiles"/>
    <s v="Proportion of individuals who have interacted with a SHG (Among all question respondents)"/>
    <s v="SACCO_use_all"/>
    <n v="6.4369228179683774E-3"/>
    <n v="1.1782050243442333E-3"/>
    <n v="4.1273878473342606E-3"/>
    <n v="8.746457788602495E-3"/>
    <n v="6484"/>
    <s v="1"/>
  </r>
  <r>
    <x v="1"/>
    <x v="0"/>
    <x v="6"/>
    <s v="Proportion of individuals who have interacted with a SHG "/>
    <s v="SACCO"/>
    <x v="2"/>
    <s v="all question respondents"/>
    <x v="21"/>
    <s v="7.2 individuals in the middle PPI quintile"/>
    <s v="Proportion of individuals who have interacted with a SHG (Among all question respondents)"/>
    <s v="SACCO_use_all"/>
    <n v="2.4208804248278631E-2"/>
    <n v="4.3876475402246555E-3"/>
    <n v="1.5608072437101984E-2"/>
    <n v="3.2809536059455274E-2"/>
    <n v="1967"/>
    <s v="1"/>
  </r>
  <r>
    <x v="1"/>
    <x v="0"/>
    <x v="6"/>
    <s v="Proportion of individuals who have interacted with a SHG "/>
    <s v="SACCO"/>
    <x v="2"/>
    <s v="all question respondents"/>
    <x v="22"/>
    <s v="7.3 individuals in the two highest PPI quintiles"/>
    <s v="Proportion of individuals who have interacted with a SHG (Among all question respondents)"/>
    <s v="SACCO_use_all"/>
    <n v="3.3402442535834687E-2"/>
    <n v="9.1884351395736686E-3"/>
    <n v="1.5391135639515881E-2"/>
    <n v="5.1413749432153488E-2"/>
    <n v="1008"/>
    <s v="1"/>
  </r>
  <r>
    <x v="0"/>
    <x v="0"/>
    <x v="6"/>
    <s v="Proportion of individuals who have interacted with a SHG "/>
    <s v="SACCO "/>
    <x v="2"/>
    <s v="all question respondents"/>
    <x v="0"/>
    <s v="1.2 Females"/>
    <s v="Proportion of individuals who have interacted with a SHG (Among all question respondents)"/>
    <s v="SACCO_use_any"/>
    <n v="2.083128658423403E-2"/>
    <n v="3.2983254480027065E-3"/>
    <n v="1.4364102424873319E-2"/>
    <n v="2.729847074359474E-2"/>
    <n v="1818"/>
    <s v="1"/>
  </r>
  <r>
    <x v="0"/>
    <x v="0"/>
    <x v="6"/>
    <s v="Proportion of individuals who have interacted with a SHG "/>
    <s v="SACCO "/>
    <x v="2"/>
    <s v="all question respondents"/>
    <x v="1"/>
    <s v="1.3 Males"/>
    <s v="Proportion of individuals who have interacted with a SHG (Among all question respondents)"/>
    <s v="SACCO_use_any"/>
    <n v="4.0171067357785938E-2"/>
    <n v="5.6183945594870718E-3"/>
    <n v="2.9154812937484301E-2"/>
    <n v="5.1187321778087574E-2"/>
    <n v="1211"/>
    <s v="1"/>
  </r>
  <r>
    <x v="0"/>
    <x v="0"/>
    <x v="6"/>
    <s v="Proportion of individuals who have interacted with a SHG "/>
    <s v="SACCO "/>
    <x v="2"/>
    <s v="all question respondents"/>
    <x v="2"/>
    <s v="1.1 All individuals"/>
    <s v="Proportion of individuals who have interacted with a SHG (Among all question respondents)"/>
    <s v="SACCO_use_any"/>
    <n v="3.0043678756243475E-2"/>
    <n v="3.1898855868024226E-3"/>
    <n v="2.3789117809374552E-2"/>
    <n v="3.6298239703112398E-2"/>
    <n v="3029"/>
    <s v="1"/>
  </r>
  <r>
    <x v="0"/>
    <x v="0"/>
    <x v="6"/>
    <s v="Proportion of individuals who have interacted with a SHG "/>
    <s v="SACCO "/>
    <x v="2"/>
    <s v="all question respondents"/>
    <x v="3"/>
    <s v="2.1 Individuals who have a bank account"/>
    <s v="Proportion of individuals who have interacted with a SHG (Among all question respondents)"/>
    <s v="SACCO_use_any"/>
    <n v="8.9079593726469591E-2"/>
    <n v="1.7597973409298143E-2"/>
    <n v="5.4574407181466597E-2"/>
    <n v="0.12358478027147259"/>
    <n v="285"/>
    <s v="1"/>
  </r>
  <r>
    <x v="0"/>
    <x v="0"/>
    <x v="6"/>
    <s v="Proportion of individuals who have interacted with a SHG "/>
    <s v="SACCO "/>
    <x v="2"/>
    <s v="all question respondents"/>
    <x v="4"/>
    <s v="2.2 Individuals who do not have a bank account"/>
    <s v="Proportion of individuals who have interacted with a SHG (Among all question respondents)"/>
    <s v="SACCO_use_any"/>
    <n v="2.3771166173394059E-2"/>
    <n v="2.9641375672620502E-3"/>
    <n v="1.7959240145060121E-2"/>
    <n v="2.9583092201727997E-2"/>
    <n v="2744"/>
    <s v="1"/>
  </r>
  <r>
    <x v="0"/>
    <x v="0"/>
    <x v="6"/>
    <s v="Proportion of individuals who have interacted with a SHG "/>
    <s v="SACCO "/>
    <x v="2"/>
    <s v="all question respondents"/>
    <x v="5"/>
    <s v="3.1 Individuals who have access to a mobile phone"/>
    <s v="Proportion of individuals who have interacted with a SHG (Among all question respondents)"/>
    <s v="SACCO_use_any"/>
    <n v="3.3412918520852986E-2"/>
    <n v="3.5811311331607949E-3"/>
    <n v="2.6391223754196363E-2"/>
    <n v="4.0434613287509608E-2"/>
    <n v="2682"/>
    <s v="1"/>
  </r>
  <r>
    <x v="0"/>
    <x v="0"/>
    <x v="6"/>
    <s v="Proportion of individuals who have interacted with a SHG "/>
    <s v="SACCO "/>
    <x v="2"/>
    <s v="all question respondents"/>
    <x v="6"/>
    <s v="6.1 Rural individuals"/>
    <s v="Proportion of individuals who have interacted with a SHG (Among all question respondents)"/>
    <s v="SACCO_use_any"/>
    <n v="2.4441130555562417E-2"/>
    <n v="3.4008448159956344E-3"/>
    <n v="1.77729317773705E-2"/>
    <n v="3.1109329333754335E-2"/>
    <n v="2027"/>
    <s v="1"/>
  </r>
  <r>
    <x v="0"/>
    <x v="0"/>
    <x v="6"/>
    <s v="Proportion of individuals who have interacted with a SHG "/>
    <s v="SACCO "/>
    <x v="2"/>
    <s v="all question respondents"/>
    <x v="7"/>
    <s v="3.2 Individuals who do not have access to a mobile phone"/>
    <s v="Proportion of individuals who have interacted with a SHG (Among all question respondents)"/>
    <s v="SACCO_use_any"/>
    <n v="4.8172959922007921E-3"/>
    <n v="3.4285524229816801E-3"/>
    <n v="-1.9052304136976212E-3"/>
    <n v="1.1539822398099205E-2"/>
    <n v="347"/>
    <s v="1"/>
  </r>
  <r>
    <x v="0"/>
    <x v="0"/>
    <x v="6"/>
    <s v="Proportion of individuals who have interacted with a SHG "/>
    <s v="SACCO "/>
    <x v="2"/>
    <s v="all question respondents"/>
    <x v="8"/>
    <s v="6.2 Urban individuals"/>
    <s v="Proportion of individuals who have interacted with a SHG (Among all question respondents)"/>
    <s v="SACCO_use_any"/>
    <n v="4.1101761728785678E-2"/>
    <n v="6.6848494805496084E-3"/>
    <n v="2.7994458234977863E-2"/>
    <n v="5.4209065222593493E-2"/>
    <n v="1002"/>
    <s v="1"/>
  </r>
  <r>
    <x v="0"/>
    <x v="0"/>
    <x v="6"/>
    <s v="Proportion of individuals who have interacted with a SHG "/>
    <s v="SACCO "/>
    <x v="2"/>
    <s v="all question respondents"/>
    <x v="9"/>
    <s v="4.1 Individuals who use mobile money"/>
    <s v="Proportion of individuals who have interacted with a SHG (Among all question respondents)"/>
    <s v="SACCO_use_any"/>
    <n v="4.0767330543759549E-2"/>
    <n v="4.7773417467203115E-3"/>
    <n v="3.140016852311929E-2"/>
    <n v="5.0134492564399807E-2"/>
    <n v="1835"/>
    <s v="1"/>
  </r>
  <r>
    <x v="0"/>
    <x v="0"/>
    <x v="6"/>
    <s v="Proportion of individuals who have interacted with a SHG "/>
    <s v="SACCO "/>
    <x v="2"/>
    <s v="all question respondents"/>
    <x v="10"/>
    <s v="4.2 Individuals who do not use mobile money"/>
    <s v="Proportion of individuals who have interacted with a SHG (Among all question respondents)"/>
    <s v="SACCO_use_any"/>
    <n v="1.3141063236634144E-2"/>
    <n v="3.2231203468237337E-3"/>
    <n v="6.8213373092505985E-3"/>
    <n v="1.9460789164017691E-2"/>
    <n v="1194"/>
    <s v="1"/>
  </r>
  <r>
    <x v="0"/>
    <x v="0"/>
    <x v="6"/>
    <s v="Proportion of individuals who have interacted with a SHG "/>
    <s v="SACCO "/>
    <x v="2"/>
    <s v="all question respondents"/>
    <x v="11"/>
    <s v="5.1 Individuals with a formal ID"/>
    <s v="Proportion of individuals who have interacted with a SHG (Among all question respondents)"/>
    <s v="SACCO_use_any"/>
    <n v="3.3023907269136059E-2"/>
    <n v="3.5783843247838227E-3"/>
    <n v="2.600759830078964E-2"/>
    <n v="4.0040216237482482E-2"/>
    <n v="2691"/>
    <s v="1"/>
  </r>
  <r>
    <x v="0"/>
    <x v="0"/>
    <x v="6"/>
    <s v="Proportion of individuals who have interacted with a SHG "/>
    <s v="SACCO "/>
    <x v="2"/>
    <s v="all question respondents"/>
    <x v="12"/>
    <s v="5.2 Individuals without a formal ID"/>
    <s v="Proportion of individuals who have interacted with a SHG (Among all question respondents)"/>
    <s v="SACCO_use_any"/>
    <n v="8.6795194710291342E-3"/>
    <n v="4.3597387846174354E-3"/>
    <n v="1.3117151346116358E-4"/>
    <n v="1.7227867428597103E-2"/>
    <n v="338"/>
    <s v="1"/>
  </r>
  <r>
    <x v="0"/>
    <x v="0"/>
    <x v="6"/>
    <s v="Proportion of individuals who have interacted with a SHG "/>
    <s v="SACCO "/>
    <x v="2"/>
    <s v="all question respondents"/>
    <x v="13"/>
    <s v="7.1 Individuals in the two lowest PPI quantiles"/>
    <s v="Proportion of individuals who have interacted with a SHG (Among all question respondents)"/>
    <s v="SACCO_use_any"/>
    <n v="1.7748436374252319E-2"/>
    <n v="3.1771936873720946E-3"/>
    <n v="1.1518761040474645E-2"/>
    <n v="2.3978111708029992E-2"/>
    <n v="1691"/>
    <s v="1"/>
  </r>
  <r>
    <x v="0"/>
    <x v="0"/>
    <x v="6"/>
    <s v="Proportion of individuals who have interacted with a SHG "/>
    <s v="SACCO "/>
    <x v="2"/>
    <s v="all question respondents"/>
    <x v="14"/>
    <s v="7.2 Individuals in the middle PPI quantile"/>
    <s v="Proportion of individuals who have interacted with a SHG (Among all question respondents)"/>
    <s v="SACCO_use_any"/>
    <n v="4.4306547510031449E-2"/>
    <n v="7.4377303164352895E-3"/>
    <n v="2.9723034620733398E-2"/>
    <n v="5.8890060399329501E-2"/>
    <n v="854"/>
    <s v="1"/>
  </r>
  <r>
    <x v="0"/>
    <x v="0"/>
    <x v="6"/>
    <s v="Proportion of individuals who have interacted with a SHG "/>
    <s v="SACCO "/>
    <x v="2"/>
    <s v="all question respondents"/>
    <x v="15"/>
    <s v="7.3 Individuals in the two highest PPI quantiles"/>
    <s v="Proportion of individuals who have interacted with a SHG (Among all question respondents)"/>
    <s v="SACCO_use_any"/>
    <n v="4.6071720190904192E-2"/>
    <n v="9.6320878271936566E-3"/>
    <n v="2.7185625777352909E-2"/>
    <n v="6.4957814604455474E-2"/>
    <n v="484"/>
    <s v="1"/>
  </r>
  <r>
    <x v="0"/>
    <x v="0"/>
    <x v="6"/>
    <s v="Proportion of individuals who have interacted with a SHG "/>
    <s v="SACCO "/>
    <x v="2"/>
    <s v="all question respondents"/>
    <x v="16"/>
    <s v="7.x Individuals not in the middle PPI quantile"/>
    <s v="Proportion of individuals who have interacted with a SHG (Among all question respondents)"/>
    <s v="SACCO_use_any"/>
    <n v="2.4395345715698048E-2"/>
    <n v="3.3292060831597099E-3"/>
    <n v="1.786761242082395E-2"/>
    <n v="3.0923079010572146E-2"/>
    <n v="2175"/>
    <s v="1"/>
  </r>
  <r>
    <x v="0"/>
    <x v="0"/>
    <x v="6"/>
    <s v="Proportion of individuals who have interacted with a SHG "/>
    <s v="SACCO "/>
    <x v="2"/>
    <s v="all question respondents"/>
    <x v="17"/>
    <s v="7.x Individuals not in the two highest PPI quantiles"/>
    <s v="Proportion of individuals who have interacted with a SHG (Among all question respondents)"/>
    <s v="SACCO_use_any"/>
    <n v="2.6804771576246018E-2"/>
    <n v="3.3010920463346009E-3"/>
    <n v="2.0332162815465765E-2"/>
    <n v="3.327738033702627E-2"/>
    <n v="2545"/>
    <s v="1"/>
  </r>
  <r>
    <x v="0"/>
    <x v="0"/>
    <x v="6"/>
    <s v="Proportion of individuals who have interacted with a SHG "/>
    <s v="SACCO "/>
    <x v="2"/>
    <s v="all question respondents"/>
    <x v="18"/>
    <s v="7.x Individuals not in the two lowest PPI quantiles"/>
    <s v="Proportion of individuals who have interacted with a SHG (Among all question respondents)"/>
    <s v="SACCO_use_any"/>
    <n v="4.4963362143373292E-2"/>
    <n v="5.8866992099581633E-3"/>
    <n v="3.3421029986728149E-2"/>
    <n v="5.6505694300018436E-2"/>
    <n v="1338"/>
    <s v="1"/>
  </r>
  <r>
    <x v="1"/>
    <x v="0"/>
    <x v="0"/>
    <s v="Proportion of individuals who accessed financial services from a SHG "/>
    <s v="SACCO"/>
    <x v="2"/>
    <s v="all question respondents"/>
    <x v="2"/>
    <s v="1.1 All individuals"/>
    <s v="Proportion of individuals who accessed financial services from a SHG (Among all question respondents)"/>
    <s v="SACCO_use_finserv"/>
    <n v="1.0192036574743969E-2"/>
    <n v="1.8001080585172348E-3"/>
    <n v="6.6634380488806329E-3"/>
    <n v="1.3720635100607306E-2"/>
    <n v="9459"/>
    <s v="1"/>
  </r>
  <r>
    <x v="1"/>
    <x v="0"/>
    <x v="0"/>
    <s v="Proportion of individuals who accessed financial services from a SHG "/>
    <s v="SACCO"/>
    <x v="2"/>
    <s v="all question respondents"/>
    <x v="0"/>
    <s v="1.2 Females"/>
    <s v="Proportion of individuals who accessed financial services from a SHG (Among all question respondents)"/>
    <s v="SACCO_use_finserv"/>
    <n v="1.5643962076742426E-2"/>
    <n v="3.5318150778282141E-3"/>
    <n v="8.7208457569855451E-3"/>
    <n v="2.2567078396499306E-2"/>
    <n v="4119"/>
    <s v="1"/>
  </r>
  <r>
    <x v="1"/>
    <x v="0"/>
    <x v="0"/>
    <s v="Proportion of individuals who accessed financial services from a SHG "/>
    <s v="SACCO"/>
    <x v="2"/>
    <s v="all question respondents"/>
    <x v="1"/>
    <s v="1.3 Males"/>
    <s v="Proportion of individuals who accessed financial services from a SHG (Among all question respondents)"/>
    <s v="SACCO_use_finserv"/>
    <n v="4.9589506146274082E-3"/>
    <n v="9.3387241151873736E-4"/>
    <n v="3.1283600570006665E-3"/>
    <n v="6.7895411722541498E-3"/>
    <n v="5340"/>
    <s v="1"/>
  </r>
  <r>
    <x v="1"/>
    <x v="0"/>
    <x v="0"/>
    <s v="Proportion of individuals who accessed financial services from a SHG "/>
    <s v="SACCO"/>
    <x v="2"/>
    <s v="all question respondents"/>
    <x v="3"/>
    <s v="2.1 Individuals who have a bank account"/>
    <s v="Proportion of individuals who accessed financial services from a SHG (Among all question respondents)"/>
    <s v="SACCO_use_finserv"/>
    <n v="6.8433472083591892E-2"/>
    <n v="1.5597361603093322E-2"/>
    <n v="3.7859292439417179E-2"/>
    <n v="9.9007651727766599E-2"/>
    <n v="868"/>
    <s v="1"/>
  </r>
  <r>
    <x v="1"/>
    <x v="0"/>
    <x v="0"/>
    <s v="Proportion of individuals who accessed financial services from a SHG "/>
    <s v="SACCO"/>
    <x v="2"/>
    <s v="all question respondents"/>
    <x v="4"/>
    <s v="2.2 Individuals who do not have a bank account"/>
    <s v="Proportion of individuals who accessed financial services from a SHG (Among all question respondents)"/>
    <s v="SACCO_use_finserv"/>
    <n v="3.4050355345603789E-3"/>
    <n v="6.9618880944378612E-4"/>
    <n v="2.0403559004114188E-3"/>
    <n v="4.7697151687093389E-3"/>
    <n v="8591"/>
    <s v="1"/>
  </r>
  <r>
    <x v="1"/>
    <x v="0"/>
    <x v="0"/>
    <s v="Proportion of individuals who accessed financial services from a SHG "/>
    <s v="SACCO"/>
    <x v="2"/>
    <s v="all question respondents"/>
    <x v="5"/>
    <s v="3.1 Individuals who have access to a mobile phone"/>
    <s v="Proportion of individuals who accessed financial services from a SHG (Among all question respondents)"/>
    <s v="SACCO_use_finserv"/>
    <n v="1.0934211663189468E-2"/>
    <n v="1.9303728737902824E-3"/>
    <n v="7.1502661135908144E-3"/>
    <n v="1.4718157212788121E-2"/>
    <n v="8703"/>
    <s v="1"/>
  </r>
  <r>
    <x v="1"/>
    <x v="0"/>
    <x v="0"/>
    <s v="Proportion of individuals who accessed financial services from a SHG "/>
    <s v="SACCO"/>
    <x v="2"/>
    <s v="all question respondents"/>
    <x v="7"/>
    <s v="3.2 Individuals who do not have access to a mobile phone"/>
    <s v="Proportion of individuals who accessed financial services from a SHG (Among all question respondents)"/>
    <s v="SACCO_use_finserv"/>
    <n v="0"/>
    <m/>
    <m/>
    <m/>
    <n v="756"/>
    <s v="1"/>
  </r>
  <r>
    <x v="1"/>
    <x v="0"/>
    <x v="0"/>
    <s v="Proportion of individuals who accessed financial services from a SHG "/>
    <s v="SACCO"/>
    <x v="2"/>
    <s v="all question respondents"/>
    <x v="9"/>
    <s v="4.1 Individuals who use mobile money"/>
    <s v="Proportion of individuals who accessed financial services from a SHG (Among all question respondents)"/>
    <s v="SACCO_use_finserv"/>
    <n v="1.5399248031095497E-2"/>
    <n v="2.9389636758769817E-3"/>
    <n v="9.6382478260257955E-3"/>
    <n v="2.1160248236165198E-2"/>
    <n v="5248"/>
    <s v="1"/>
  </r>
  <r>
    <x v="1"/>
    <x v="0"/>
    <x v="0"/>
    <s v="Proportion of individuals who accessed financial services from a SHG "/>
    <s v="SACCO"/>
    <x v="2"/>
    <s v="all question respondents"/>
    <x v="10"/>
    <s v="4.2 Individuals who do not use mobile money"/>
    <s v="Proportion of individuals who accessed financial services from a SHG (Among all question respondents)"/>
    <s v="SACCO_use_finserv"/>
    <n v="2.4677204827090338E-3"/>
    <n v="9.3130615888377486E-4"/>
    <n v="6.4216033157476734E-4"/>
    <n v="4.2932806338433008E-3"/>
    <n v="4211"/>
    <s v="1"/>
  </r>
  <r>
    <x v="1"/>
    <x v="0"/>
    <x v="0"/>
    <s v="Proportion of individuals who accessed financial services from a SHG "/>
    <s v="SACCO"/>
    <x v="2"/>
    <s v="all question respondents"/>
    <x v="11"/>
    <s v="5.1 Individuals with a formal ID"/>
    <s v="Proportion of individuals who accessed financial services from a SHG (Among all question respondents)"/>
    <s v="SACCO_use_finserv"/>
    <n v="1.169697951763969E-2"/>
    <n v="2.1136722524402142E-3"/>
    <n v="7.5537278062606248E-3"/>
    <n v="1.5840231229018755E-2"/>
    <n v="8227"/>
    <s v="1"/>
  </r>
  <r>
    <x v="1"/>
    <x v="0"/>
    <x v="0"/>
    <s v="Proportion of individuals who accessed financial services from a SHG "/>
    <s v="SACCO"/>
    <x v="2"/>
    <s v="all question respondents"/>
    <x v="12"/>
    <s v="5.2 Individuals without a formal ID"/>
    <s v="Proportion of individuals who accessed financial services from a SHG (Among all question respondents)"/>
    <s v="SACCO_use_finserv"/>
    <n v="2.0176539953827353E-3"/>
    <n v="1.3879010977488975E-3"/>
    <n v="-7.0293032975764225E-4"/>
    <n v="4.7382383205231129E-3"/>
    <n v="1232"/>
    <s v="1"/>
  </r>
  <r>
    <x v="1"/>
    <x v="0"/>
    <x v="0"/>
    <s v="Proportion of individuals who accessed financial services from a SHG "/>
    <s v="SACCO"/>
    <x v="2"/>
    <s v="all question respondents"/>
    <x v="6"/>
    <s v="6.1 Rural individuals"/>
    <s v="Proportion of individuals who accessed financial services from a SHG (Among all question respondents)"/>
    <s v="SACCO_use_finserv"/>
    <n v="5.8023408042581128E-3"/>
    <n v="1.0933059079867981E-3"/>
    <n v="3.6592263412199171E-3"/>
    <n v="7.9454552672963089E-3"/>
    <n v="6846"/>
    <s v="1"/>
  </r>
  <r>
    <x v="1"/>
    <x v="0"/>
    <x v="0"/>
    <s v="Proportion of individuals who accessed financial services from a SHG "/>
    <s v="SACCO"/>
    <x v="2"/>
    <s v="all question respondents"/>
    <x v="19"/>
    <s v="6.2 Ubran individuals"/>
    <s v="Proportion of individuals who accessed financial services from a SHG (Among all question respondents)"/>
    <s v="SACCO_use_finserv"/>
    <n v="1.8560030713946647E-2"/>
    <n v="4.7768449580215446E-3"/>
    <n v="9.1963883495895776E-3"/>
    <n v="2.7923673078303714E-2"/>
    <n v="2613"/>
    <s v="1"/>
  </r>
  <r>
    <x v="1"/>
    <x v="0"/>
    <x v="0"/>
    <s v="Proportion of individuals who accessed financial services from a SHG "/>
    <s v="SACCO"/>
    <x v="2"/>
    <s v="all question respondents"/>
    <x v="20"/>
    <s v="7.1 individuals in the two lowest PPI quintiles"/>
    <s v="Proportion of individuals who accessed financial services from a SHG (Among all question respondents)"/>
    <s v="SACCO_use_finserv"/>
    <n v="4.0004635052945841E-3"/>
    <n v="9.3488578690218913E-4"/>
    <n v="2.1678865142049871E-3"/>
    <n v="5.8330404963841814E-3"/>
    <n v="6484"/>
    <s v="1"/>
  </r>
  <r>
    <x v="1"/>
    <x v="0"/>
    <x v="0"/>
    <s v="Proportion of individuals who accessed financial services from a SHG "/>
    <s v="SACCO"/>
    <x v="2"/>
    <s v="all question respondents"/>
    <x v="21"/>
    <s v="7.2 individuals in the middle PPI quintile"/>
    <s v="Proportion of individuals who accessed financial services from a SHG (Among all question respondents)"/>
    <s v="SACCO_use_finserv"/>
    <n v="1.627532980078852E-2"/>
    <n v="3.7603345566331464E-3"/>
    <n v="8.9042662079627417E-3"/>
    <n v="2.3646393393614299E-2"/>
    <n v="1967"/>
    <s v="1"/>
  </r>
  <r>
    <x v="1"/>
    <x v="0"/>
    <x v="0"/>
    <s v="Proportion of individuals who accessed financial services from a SHG "/>
    <s v="SACCO"/>
    <x v="2"/>
    <s v="all question respondents"/>
    <x v="22"/>
    <s v="7.3 individuals in the two highest PPI quintiles"/>
    <s v="Proportion of individuals who accessed financial services from a SHG (Among all question respondents)"/>
    <s v="SACCO_use_finserv"/>
    <n v="2.2443160556386083E-2"/>
    <n v="8.3887626754672612E-3"/>
    <n v="5.9993834895507615E-3"/>
    <n v="3.8886937623221401E-2"/>
    <n v="1008"/>
    <s v="1"/>
  </r>
  <r>
    <x v="1"/>
    <x v="1"/>
    <x v="13"/>
    <s v="Proportion of individuals who use a SHG for each service "/>
    <s v="Save with their SACCO"/>
    <x v="2"/>
    <s v="individuals who belong to that SHG"/>
    <x v="2"/>
    <s v="1.1 All individuals"/>
    <s v="Proportion of individuals who use a SHG for each service (Among individuals who belong to that SHG)"/>
    <s v="SACCO_use_to_save"/>
    <n v="0.85813214596586107"/>
    <n v="4.7799177745144972E-2"/>
    <n v="0.76358064782326407"/>
    <n v="0.95268364410845807"/>
    <n v="133"/>
    <s v="1"/>
  </r>
  <r>
    <x v="1"/>
    <x v="1"/>
    <x v="13"/>
    <s v="Proportion of individuals who use a SHG for each service "/>
    <s v="Save with their SACCO"/>
    <x v="2"/>
    <s v="individuals who belong to that SHG"/>
    <x v="0"/>
    <s v="1.2 Females"/>
    <s v="Proportion of individuals who use a SHG for each service (Among individuals who belong to that SHG)"/>
    <s v="SACCO_use_to_save"/>
    <n v="0.82805003730988103"/>
    <n v="6.4608689542675748E-2"/>
    <n v="0.70139099574033958"/>
    <n v="0.95470907887942247"/>
    <n v="71"/>
    <s v="1"/>
  </r>
  <r>
    <x v="1"/>
    <x v="1"/>
    <x v="13"/>
    <s v="Proportion of individuals who use a SHG for each service "/>
    <s v="Save with their SACCO"/>
    <x v="2"/>
    <s v="individuals who belong to that SHG"/>
    <x v="1"/>
    <s v="1.3 Males"/>
    <s v="Proportion of individuals who use a SHG for each service (Among individuals who belong to that SHG)"/>
    <s v="SACCO_use_to_save"/>
    <n v="0.93251048231554046"/>
    <n v="3.8872383549153143E-2"/>
    <n v="0.85629994308009272"/>
    <n v="1.0087210215509883"/>
    <n v="62"/>
    <s v="1"/>
  </r>
  <r>
    <x v="1"/>
    <x v="1"/>
    <x v="13"/>
    <s v="Proportion of individuals who use a SHG for each service "/>
    <s v="Save with their SACCO"/>
    <x v="2"/>
    <s v="individuals who belong to that SHG"/>
    <x v="19"/>
    <s v="6.2 Ubran individuals"/>
    <s v="Proportion of individuals who use a SHG for each service (Among individuals who belong to that SHG)"/>
    <s v="SACCO_use_to_save"/>
    <n v="0.85362696233373725"/>
    <n v="6.8085348911601146E-2"/>
    <n v="0.72015876234153553"/>
    <n v="0.98709516232593897"/>
    <n v="68"/>
    <s v="1"/>
  </r>
  <r>
    <x v="1"/>
    <x v="1"/>
    <x v="13"/>
    <s v="Proportion of individuals who use a SHG for each service "/>
    <s v="Save with their SACCO"/>
    <x v="2"/>
    <s v="individuals who belong to that SHG"/>
    <x v="6"/>
    <s v="6.1 Rural individuals"/>
    <s v="Proportion of individuals who use a SHG for each service (Among individuals who belong to that SHG)"/>
    <s v="SACCO_use_to_save"/>
    <n v="0.86557461754909626"/>
    <n v="5.7544880297688193E-2"/>
    <n v="0.7527377075783056"/>
    <n v="0.97841152751988691"/>
    <n v="65"/>
    <s v="1"/>
  </r>
  <r>
    <x v="1"/>
    <x v="1"/>
    <x v="13"/>
    <s v="Proportion of individuals who use a SHG for each service "/>
    <s v="Save with their SACCO"/>
    <x v="2"/>
    <s v="individuals who belong to that SHG"/>
    <x v="20"/>
    <s v="7.1 individuals in the two lowest PPI quintiles"/>
    <s v="Proportion of individuals who use a SHG for each service (Among individuals who belong to that SHG)"/>
    <s v="SACCO_use_to_save"/>
    <n v="0.87468465917982308"/>
    <n v="6.0163126520493729E-2"/>
    <n v="0.75671982002232141"/>
    <n v="0.99264949833732474"/>
    <n v="46"/>
    <s v="1"/>
  </r>
  <r>
    <x v="1"/>
    <x v="1"/>
    <x v="13"/>
    <s v="Proportion of individuals who use a SHG for each service "/>
    <s v="Save with their SACCO"/>
    <x v="2"/>
    <s v="individuals who belong to that SHG"/>
    <x v="21"/>
    <s v="7.2 individuals in the middle PPI quintile"/>
    <s v="Proportion of individuals who use a SHG for each service (Among individuals who belong to that SHG)"/>
    <s v="SACCO_use_to_save"/>
    <n v="0.83011682326754777"/>
    <n v="8.9206930195445899E-2"/>
    <n v="0.65524640409187518"/>
    <n v="1.0049872424432205"/>
    <n v="55"/>
    <s v="1"/>
  </r>
  <r>
    <x v="1"/>
    <x v="1"/>
    <x v="13"/>
    <s v="Proportion of individuals who use a SHG for each service "/>
    <s v="Save with their SACCO"/>
    <x v="2"/>
    <s v="individuals who belong to that SHG"/>
    <x v="22"/>
    <s v="7.3 individuals in the two highest PPI quintiles"/>
    <s v="Proportion of individuals who use a SHG for each service (Among individuals who belong to that SHG)"/>
    <s v="SACCO_use_to_save"/>
    <n v="0.87701029368158989"/>
    <n v="7.5342505391473913E-2"/>
    <n v="0.72932062163500444"/>
    <n v="1.0246999657281755"/>
    <n v="32"/>
    <s v="1"/>
  </r>
  <r>
    <x v="1"/>
    <x v="1"/>
    <x v="13"/>
    <s v="Proportion of individuals who use a SHG for each service "/>
    <s v="Save with their SACCO"/>
    <x v="2"/>
    <s v="individuals who belong to that SHG"/>
    <x v="10"/>
    <s v="4.2 Individuals who do not use mobile money"/>
    <s v="Proportion of individuals who use a SHG for each service (Among individuals who belong to that SHG)"/>
    <s v="SACCO_use_to_save"/>
    <n v="0.91922063910046459"/>
    <n v="4.8224360209715919E-2"/>
    <n v="0.82468091699074075"/>
    <n v="1.0137603612101884"/>
    <n v="23"/>
    <s v="0"/>
  </r>
  <r>
    <x v="1"/>
    <x v="1"/>
    <x v="13"/>
    <s v="Proportion of individuals who use a SHG for each service "/>
    <s v="Save with their SACCO"/>
    <x v="2"/>
    <s v="individuals who belong to that SHG"/>
    <x v="9"/>
    <s v="4.1 Individuals who use mobile money"/>
    <s v="Proportion of individuals who use a SHG for each service (Among individuals who belong to that SHG)"/>
    <s v="SACCO_use_to_save"/>
    <n v="0.84953074113019045"/>
    <n v="5.3707800188681147E-2"/>
    <n v="0.74423588601434709"/>
    <n v="0.9548255962460338"/>
    <n v="110"/>
    <s v="1"/>
  </r>
  <r>
    <x v="1"/>
    <x v="1"/>
    <x v="13"/>
    <s v="Proportion of individuals who use a SHG for each service "/>
    <s v="Save with their SACCO"/>
    <x v="2"/>
    <s v="individuals who belong to that SHG"/>
    <x v="7"/>
    <s v="3.2 Individuals who do not have access to a mobile phone"/>
    <s v="Proportion of individuals who use a SHG for each service (Among individuals who belong to that SHG)"/>
    <s v="SACCO_use_to_save"/>
    <n v="0.92653444404800589"/>
    <n v="8.3739427981366202E-2"/>
    <n v="0.7623853574780789"/>
    <n v="1.0906835306179328"/>
    <n v="3"/>
    <s v="0"/>
  </r>
  <r>
    <x v="1"/>
    <x v="1"/>
    <x v="13"/>
    <s v="Proportion of individuals who use a SHG for each service "/>
    <s v="Save with their SACCO"/>
    <x v="2"/>
    <s v="individuals who belong to that SHG"/>
    <x v="5"/>
    <s v="3.1 Individuals who have access to a mobile phone"/>
    <s v="Proportion of individuals who use a SHG for each service (Among individuals who belong to that SHG)"/>
    <s v="SACCO_use_to_save"/>
    <n v="0.85581804027294583"/>
    <n v="4.9099110537217293E-2"/>
    <n v="0.75945376306826951"/>
    <n v="0.95218231747762216"/>
    <n v="130"/>
    <s v="1"/>
  </r>
  <r>
    <x v="1"/>
    <x v="1"/>
    <x v="13"/>
    <s v="Proportion of individuals who use a SHG for each service "/>
    <s v="Save with their SACCO"/>
    <x v="2"/>
    <s v="individuals who belong to that SHG"/>
    <x v="12"/>
    <s v="5.2 Individuals without a formal ID"/>
    <s v="Proportion of individuals who use a SHG for each service (Among individuals who belong to that SHG)"/>
    <s v="SACCO_use_to_save"/>
    <n v="0.71701505751076766"/>
    <n v="0.21217854563718666"/>
    <n v="0.30109161085804931"/>
    <n v="1.1329385041634861"/>
    <n v="8"/>
    <s v="0"/>
  </r>
  <r>
    <x v="1"/>
    <x v="1"/>
    <x v="13"/>
    <s v="Proportion of individuals who use a SHG for each service "/>
    <s v="Save with their SACCO"/>
    <x v="2"/>
    <s v="individuals who belong to that SHG"/>
    <x v="11"/>
    <s v="5.1 Individuals with a formal ID"/>
    <s v="Proportion of individuals who use a SHG for each service (Among individuals who belong to that SHG)"/>
    <s v="SACCO_use_to_save"/>
    <n v="0.87142305619856641"/>
    <n v="4.7548339089322718E-2"/>
    <n v="0.77814676698333773"/>
    <n v="0.9646993454137951"/>
    <n v="125"/>
    <s v="1"/>
  </r>
  <r>
    <x v="1"/>
    <x v="1"/>
    <x v="13"/>
    <s v="Proportion of individuals who use a SHG for each service "/>
    <s v="Save with their SACCO"/>
    <x v="2"/>
    <s v="individuals who belong to that SHG"/>
    <x v="4"/>
    <s v="2.2 Individuals who do not have a bank account"/>
    <s v="Proportion of individuals who use a SHG for each service (Among individuals who belong to that SHG)"/>
    <s v="SACCO_use_to_save"/>
    <n v="0.89413781828765726"/>
    <n v="4.597541195914736E-2"/>
    <n v="0.80391011450286431"/>
    <n v="0.98436552207245021"/>
    <n v="62"/>
    <s v="1"/>
  </r>
  <r>
    <x v="1"/>
    <x v="1"/>
    <x v="13"/>
    <s v="Proportion of individuals who use a SHG for each service "/>
    <s v="Save with their SACCO"/>
    <x v="2"/>
    <s v="individuals who belong to that SHG"/>
    <x v="3"/>
    <s v="2.1 Individuals who have a bank account"/>
    <s v="Proportion of individuals who use a SHG for each service (Among individuals who belong to that SHG)"/>
    <s v="SACCO_use_to_save"/>
    <n v="0.83848768836629106"/>
    <n v="6.8962302966287997E-2"/>
    <n v="0.70330516670577503"/>
    <n v="0.97367021002680709"/>
    <n v="71"/>
    <s v="1"/>
  </r>
  <r>
    <x v="1"/>
    <x v="1"/>
    <x v="13"/>
    <s v="Proportion of individuals who use a SHG for each service "/>
    <s v="Access the welfare/social fund with their SACCO"/>
    <x v="2"/>
    <s v="individuals who belong to that SHG"/>
    <x v="2"/>
    <s v="1.1 All individuals"/>
    <s v="Proportion of individuals who use a SHG for each service (Among individuals who belong to that SHG)"/>
    <s v="SACCO_welfare"/>
    <n v="0.15384156632540999"/>
    <n v="3.7911780091872981E-2"/>
    <n v="7.884831803039373E-2"/>
    <n v="0.22883481462042626"/>
    <n v="133"/>
    <s v="1"/>
  </r>
  <r>
    <x v="1"/>
    <x v="1"/>
    <x v="13"/>
    <s v="Proportion of individuals who use a SHG for each service "/>
    <s v="Access the welfare/social fund with their SACCO"/>
    <x v="2"/>
    <s v="individuals who belong to that SHG"/>
    <x v="0"/>
    <s v="1.2 Females"/>
    <s v="Proportion of individuals who use a SHG for each service (Among individuals who belong to that SHG)"/>
    <s v="SACCO_welfare"/>
    <n v="0.15170788034015886"/>
    <n v="4.8701399977373619E-2"/>
    <n v="5.6233530250538358E-2"/>
    <n v="0.24718223042977938"/>
    <n v="71"/>
    <s v="1"/>
  </r>
  <r>
    <x v="1"/>
    <x v="1"/>
    <x v="13"/>
    <s v="Proportion of individuals who use a SHG for each service "/>
    <s v="Access the welfare/social fund with their SACCO"/>
    <x v="2"/>
    <s v="individuals who belong to that SHG"/>
    <x v="1"/>
    <s v="1.3 Males"/>
    <s v="Proportion of individuals who use a SHG for each service (Among individuals who belong to that SHG)"/>
    <s v="SACCO_welfare"/>
    <n v="0.15911712781248877"/>
    <n v="5.1636872816709499E-2"/>
    <n v="5.7881403051293953E-2"/>
    <n v="0.26035285257368357"/>
    <n v="62"/>
    <s v="1"/>
  </r>
  <r>
    <x v="1"/>
    <x v="1"/>
    <x v="13"/>
    <s v="Proportion of individuals who use a SHG for each service "/>
    <s v="Access the welfare/social fund with their SACCO"/>
    <x v="2"/>
    <s v="individuals who belong to that SHG"/>
    <x v="19"/>
    <s v="6.2 Ubran individuals"/>
    <s v="Proportion of individuals who use a SHG for each service (Among individuals who belong to that SHG)"/>
    <s v="SACCO_welfare"/>
    <n v="0.11093299439573653"/>
    <n v="4.6077026381721974E-2"/>
    <n v="2.0607867617782327E-2"/>
    <n v="0.20125812117369074"/>
    <n v="68"/>
    <s v="1"/>
  </r>
  <r>
    <x v="1"/>
    <x v="1"/>
    <x v="13"/>
    <s v="Proportion of individuals who use a SHG for each service "/>
    <s v="Access the welfare/social fund with their SACCO"/>
    <x v="2"/>
    <s v="individuals who belong to that SHG"/>
    <x v="6"/>
    <s v="6.1 Rural individuals"/>
    <s v="Proportion of individuals who use a SHG for each service (Among individuals who belong to that SHG)"/>
    <s v="SACCO_welfare"/>
    <n v="0.22472565304425984"/>
    <n v="5.9785052576971982E-2"/>
    <n v="0.10749610003573988"/>
    <n v="0.34195520605277979"/>
    <n v="65"/>
    <s v="1"/>
  </r>
  <r>
    <x v="1"/>
    <x v="1"/>
    <x v="13"/>
    <s v="Proportion of individuals who use a SHG for each service "/>
    <s v="Access the welfare/social fund with their SACCO"/>
    <x v="2"/>
    <s v="individuals who belong to that SHG"/>
    <x v="20"/>
    <s v="7.1 individuals in the two lowest PPI quintiles"/>
    <s v="Proportion of individuals who use a SHG for each service (Among individuals who belong to that SHG)"/>
    <s v="SACCO_welfare"/>
    <n v="0.22357987886360992"/>
    <n v="7.9136689934405716E-2"/>
    <n v="6.8412628764177419E-2"/>
    <n v="0.37874712896304241"/>
    <n v="46"/>
    <s v="1"/>
  </r>
  <r>
    <x v="1"/>
    <x v="1"/>
    <x v="13"/>
    <s v="Proportion of individuals who use a SHG for each service "/>
    <s v="Access the welfare/social fund with their SACCO"/>
    <x v="2"/>
    <s v="individuals who belong to that SHG"/>
    <x v="21"/>
    <s v="7.2 individuals in the middle PPI quintile"/>
    <s v="Proportion of individuals who use a SHG for each service (Among individuals who belong to that SHG)"/>
    <s v="SACCO_welfare"/>
    <n v="0.19559015883685299"/>
    <n v="6.9095636342356381E-2"/>
    <n v="6.0143474774020683E-2"/>
    <n v="0.33103684289968527"/>
    <n v="55"/>
    <s v="1"/>
  </r>
  <r>
    <x v="1"/>
    <x v="1"/>
    <x v="13"/>
    <s v="Proportion of individuals who use a SHG for each service "/>
    <s v="Access the welfare/social fund with their SACCO"/>
    <x v="2"/>
    <s v="individuals who belong to that SHG"/>
    <x v="22"/>
    <s v="7.3 individuals in the two highest PPI quintiles"/>
    <s v="Proportion of individuals who use a SHG for each service (Among individuals who belong to that SHG)"/>
    <s v="SACCO_welfare"/>
    <n v="6.4467786260763785E-2"/>
    <n v="3.1377863031081435E-2"/>
    <n v="2.9595277219188545E-3"/>
    <n v="0.12597604479960872"/>
    <n v="32"/>
    <s v="1"/>
  </r>
  <r>
    <x v="1"/>
    <x v="1"/>
    <x v="13"/>
    <s v="Proportion of individuals who use a SHG for each service "/>
    <s v="Access the welfare/social fund with their SACCO"/>
    <x v="2"/>
    <s v="individuals who belong to that SHG"/>
    <x v="10"/>
    <s v="4.2 Individuals who do not use mobile money"/>
    <s v="Proportion of individuals who use a SHG for each service (Among individuals who belong to that SHG)"/>
    <s v="SACCO_welfare"/>
    <n v="0.2488935482993444"/>
    <n v="0.12433343648000431"/>
    <n v="5.1485098447252575E-3"/>
    <n v="0.49263858675396355"/>
    <n v="23"/>
    <s v="0"/>
  </r>
  <r>
    <x v="1"/>
    <x v="1"/>
    <x v="13"/>
    <s v="Proportion of individuals who use a SHG for each service "/>
    <s v="Access the welfare/social fund with their SACCO"/>
    <x v="2"/>
    <s v="individuals who belong to that SHG"/>
    <x v="9"/>
    <s v="4.1 Individuals who use mobile money"/>
    <s v="Proportion of individuals who use a SHG for each service (Among individuals who belong to that SHG)"/>
    <s v="SACCO_welfare"/>
    <n v="0.14045802164393906"/>
    <n v="3.8563737256462109E-2"/>
    <n v="6.4853302908868121E-2"/>
    <n v="0.21606274037900999"/>
    <n v="110"/>
    <s v="1"/>
  </r>
  <r>
    <x v="1"/>
    <x v="1"/>
    <x v="13"/>
    <s v="Proportion of individuals who use a SHG for each service "/>
    <s v="Access the welfare/social fund with their SACCO"/>
    <x v="2"/>
    <s v="individuals who belong to that SHG"/>
    <x v="7"/>
    <s v="3.2 Individuals who do not have access to a mobile phone"/>
    <s v="Proportion of individuals who use a SHG for each service (Among individuals who belong to that SHG)"/>
    <s v="SACCO_welfare"/>
    <n v="7.3465555951994138E-2"/>
    <n v="8.373942798136623E-2"/>
    <n v="-9.0683530617932884E-2"/>
    <n v="0.23761464252192116"/>
    <n v="3"/>
    <s v="0"/>
  </r>
  <r>
    <x v="1"/>
    <x v="1"/>
    <x v="13"/>
    <s v="Proportion of individuals who use a SHG for each service "/>
    <s v="Access the welfare/social fund with their SACCO"/>
    <x v="2"/>
    <s v="individuals who belong to that SHG"/>
    <x v="5"/>
    <s v="3.1 Individuals who have access to a mobile phone"/>
    <s v="Proportion of individuals who use a SHG for each service (Among individuals who belong to that SHG)"/>
    <s v="SACCO_welfare"/>
    <n v="0.15656075249888571"/>
    <n v="3.8951482779465196E-2"/>
    <n v="8.0112697879884578E-2"/>
    <n v="0.23300880711788685"/>
    <n v="130"/>
    <s v="1"/>
  </r>
  <r>
    <x v="1"/>
    <x v="1"/>
    <x v="13"/>
    <s v="Proportion of individuals who use a SHG for each service "/>
    <s v="Access the welfare/social fund with their SACCO"/>
    <x v="2"/>
    <s v="individuals who belong to that SHG"/>
    <x v="12"/>
    <s v="5.2 Individuals without a formal ID"/>
    <s v="Proportion of individuals who use a SHG for each service (Among individuals who belong to that SHG)"/>
    <s v="SACCO_welfare"/>
    <n v="0.16229277255183674"/>
    <n v="0.13464796380636812"/>
    <n v="-0.10165118569772866"/>
    <n v="0.42623673080140212"/>
    <n v="8"/>
    <s v="0"/>
  </r>
  <r>
    <x v="1"/>
    <x v="1"/>
    <x v="13"/>
    <s v="Proportion of individuals who use a SHG for each service "/>
    <s v="Access the welfare/social fund with their SACCO"/>
    <x v="2"/>
    <s v="individuals who belong to that SHG"/>
    <x v="11"/>
    <s v="5.1 Individuals with a formal ID"/>
    <s v="Proportion of individuals who use a SHG for each service (Among individuals who belong to that SHG)"/>
    <s v="SACCO_welfare"/>
    <n v="0.15304560160885289"/>
    <n v="3.9344321066026734E-2"/>
    <n v="7.5863257471923393E-2"/>
    <n v="0.23022794574578237"/>
    <n v="125"/>
    <s v="1"/>
  </r>
  <r>
    <x v="1"/>
    <x v="1"/>
    <x v="13"/>
    <s v="Proportion of individuals who use a SHG for each service "/>
    <s v="Access the welfare/social fund with their SACCO"/>
    <x v="2"/>
    <s v="individuals who belong to that SHG"/>
    <x v="4"/>
    <s v="2.2 Individuals who do not have a bank account"/>
    <s v="Proportion of individuals who use a SHG for each service (Among individuals who belong to that SHG)"/>
    <s v="SACCO_welfare"/>
    <n v="0.21532952306238928"/>
    <n v="6.2929957833881153E-2"/>
    <n v="9.1828169780981017E-2"/>
    <n v="0.33883087634379755"/>
    <n v="62"/>
    <s v="1"/>
  </r>
  <r>
    <x v="1"/>
    <x v="1"/>
    <x v="13"/>
    <s v="Proportion of individuals who use a SHG for each service "/>
    <s v="Access the welfare/social fund with their SACCO"/>
    <x v="2"/>
    <s v="individuals who belong to that SHG"/>
    <x v="3"/>
    <s v="2.1 Individuals who have a bank account"/>
    <s v="Proportion of individuals who use a SHG for each service (Among individuals who belong to that SHG)"/>
    <s v="SACCO_welfare"/>
    <n v="0.12029414223599577"/>
    <n v="4.5154684534460372E-2"/>
    <n v="3.1780217126252286E-2"/>
    <n v="0.20880806734573926"/>
    <n v="71"/>
    <s v="1"/>
  </r>
  <r>
    <x v="2"/>
    <x v="0"/>
    <x v="11"/>
    <s v="Proportion of households that have interacted with a SHG "/>
    <s v="Interaction with a self-help group (unspecified)"/>
    <x v="9"/>
    <s v="all question respondents"/>
    <x v="24"/>
    <s v="7.x Households consuming less than $2.50 PPP/day"/>
    <s v="Proportion of households that have interacted with a SHG (Among all question respondents)"/>
    <s v="selfhelp_use_all"/>
    <n v="1.2906123289846994E-2"/>
    <n v="4.1090512290808297E-3"/>
    <n v="4.8254394807833133E-3"/>
    <n v="2.0986807098910674E-2"/>
    <n v="794"/>
    <s v="1"/>
  </r>
  <r>
    <x v="2"/>
    <x v="0"/>
    <x v="11"/>
    <s v="Proportion of households that have interacted with a SHG "/>
    <s v="Interaction with a self-help group (unspecified)"/>
    <x v="9"/>
    <s v="all question respondents"/>
    <x v="38"/>
    <s v="7.x Households not consuming between $1.25 PPP and $2.50 PPP/day"/>
    <s v="Proportion of households that have interacted with a SHG (Among all question respondents)"/>
    <s v="selfhelp_use_all"/>
    <n v="2.5557055526614126E-2"/>
    <n v="3.2540532279530902E-3"/>
    <n v="1.9158183514480506E-2"/>
    <n v="3.195592753874775E-2"/>
    <n v="2662"/>
    <s v="1"/>
  </r>
  <r>
    <x v="2"/>
    <x v="0"/>
    <x v="11"/>
    <s v="Proportion of households that have interacted with a SHG "/>
    <s v="Interaction with a self-help group (unspecified)"/>
    <x v="9"/>
    <s v="all question respondents"/>
    <x v="23"/>
    <s v="1.4 All Households"/>
    <s v="Proportion of households that have interacted with a SHG (Among all question respondents)"/>
    <s v="selfhelp_use_all"/>
    <n v="2.2915335893046097E-2"/>
    <n v="2.7156997561486105E-3"/>
    <n v="1.7575098980600622E-2"/>
    <n v="2.8255572805491572E-2"/>
    <n v="3352"/>
    <s v="1"/>
  </r>
  <r>
    <x v="2"/>
    <x v="0"/>
    <x v="11"/>
    <s v="Proportion of households that have interacted with a SHG "/>
    <s v="Interaction with a self-help group (unspecified)"/>
    <x v="9"/>
    <s v="all question respondents"/>
    <x v="25"/>
    <s v="7.5 Households consuming more than $2.50 PPP/day"/>
    <s v="Proportion of households that have interacted with a SHG (Among all question respondents)"/>
    <s v="selfhelp_use_all"/>
    <n v="2.6416890972149953E-2"/>
    <n v="3.4124297545742731E-3"/>
    <n v="1.9706582406099633E-2"/>
    <n v="3.3127199538200272E-2"/>
    <n v="2550"/>
    <s v="1"/>
  </r>
  <r>
    <x v="2"/>
    <x v="0"/>
    <x v="11"/>
    <s v="Proportion of households that have interacted with a SHG "/>
    <s v="Interaction with a self-help group (unspecified)"/>
    <x v="9"/>
    <s v="all question respondents"/>
    <x v="26"/>
    <s v="7.6 Households consuming between $1.25 PPP and $2.50 PPP/day"/>
    <s v="Proportion of households that have interacted with a SHG (Among all question respondents)"/>
    <s v="selfhelp_use_all"/>
    <n v="1.3755104169737145E-2"/>
    <n v="4.6017475836183314E-3"/>
    <n v="4.7055048536778291E-3"/>
    <n v="2.2804703485796461E-2"/>
    <n v="682"/>
    <s v="1"/>
  </r>
  <r>
    <x v="2"/>
    <x v="0"/>
    <x v="11"/>
    <s v="Proportion of households that have interacted with a SHG "/>
    <s v="Interaction with a self-help group (unspecified)"/>
    <x v="9"/>
    <s v="all question respondents"/>
    <x v="27"/>
    <s v="7.8 Households consuming less than $1.25 PPP/day"/>
    <s v="Proportion of households that have interacted with a SHG (Among all question respondents)"/>
    <s v="selfhelp_use_all"/>
    <n v="7.7348760810248343E-3"/>
    <n v="7.6956152755548483E-3"/>
    <n v="-7.4216258405677225E-3"/>
    <n v="2.2891378002617389E-2"/>
    <n v="112"/>
    <s v="1"/>
  </r>
  <r>
    <x v="2"/>
    <x v="0"/>
    <x v="11"/>
    <s v="Proportion of households that have interacted with a SHG "/>
    <s v="Interaction with a self-help group (unspecified)"/>
    <x v="9"/>
    <s v="all question respondents"/>
    <x v="28"/>
    <s v="1.6 Male-headed households"/>
    <s v="Proportion of households that have interacted with a SHG (Among all question respondents)"/>
    <s v="selfhelp_use_all"/>
    <n v="2.2046890817306791E-2"/>
    <n v="3.2248923162490279E-3"/>
    <n v="1.5705361733724096E-2"/>
    <n v="2.8388419900889486E-2"/>
    <n v="2397"/>
    <s v="1"/>
  </r>
  <r>
    <x v="2"/>
    <x v="0"/>
    <x v="11"/>
    <s v="Proportion of households that have interacted with a SHG "/>
    <s v="Interaction with a self-help group (unspecified)"/>
    <x v="9"/>
    <s v="all question respondents"/>
    <x v="29"/>
    <s v="1.5 Female-headed households"/>
    <s v="Proportion of households that have interacted with a SHG (Among all question respondents)"/>
    <s v="selfhelp_use_all"/>
    <n v="2.5061920896452792E-2"/>
    <n v="5.6901765451544736E-3"/>
    <n v="1.3872579822953599E-2"/>
    <n v="3.6251261969951987E-2"/>
    <n v="955"/>
    <s v="1"/>
  </r>
  <r>
    <x v="2"/>
    <x v="0"/>
    <x v="11"/>
    <s v="Proportion of households that have interacted with a SHG "/>
    <s v="Interaction with a self-help group (unspecified)"/>
    <x v="9"/>
    <s v="all question respondents"/>
    <x v="30"/>
    <s v="2.4 Households that do not have access to a bank account"/>
    <s v="Proportion of households that have interacted with a SHG (Among all question respondents)"/>
    <s v="selfhelp_use_all"/>
    <n v="2.1507783321435717E-2"/>
    <n v="2.9367734755099072E-3"/>
    <n v="1.5732820134912319E-2"/>
    <n v="2.7282746507959116E-2"/>
    <n v="2626"/>
    <s v="1"/>
  </r>
  <r>
    <x v="2"/>
    <x v="0"/>
    <x v="11"/>
    <s v="Proportion of households that have interacted with a SHG "/>
    <s v="Interaction with a self-help group (unspecified)"/>
    <x v="9"/>
    <s v="all question respondents"/>
    <x v="31"/>
    <s v="2.3 Households that have access to a bank account"/>
    <s v="Proportion of households that have interacted with a SHG (Among all question respondents)"/>
    <s v="selfhelp_use_all"/>
    <n v="2.870975837650433E-2"/>
    <n v="7.7857392525480899E-3"/>
    <n v="1.3399222064962373E-2"/>
    <n v="4.4020294688046288E-2"/>
    <n v="725"/>
    <s v="1"/>
  </r>
  <r>
    <x v="2"/>
    <x v="0"/>
    <x v="11"/>
    <s v="Proportion of households that have interacted with a SHG "/>
    <s v="Interaction with a self-help group (unspecified)"/>
    <x v="9"/>
    <s v="all question respondents"/>
    <x v="32"/>
    <s v="3.4 Households that do not have access to a mobile phone"/>
    <s v="Proportion of households that have interacted with a SHG (Among all question respondents)"/>
    <s v="selfhelp_use_all"/>
    <n v="7.9618770875572523E-3"/>
    <n v="3.5581203302844245E-3"/>
    <n v="9.6463034112003951E-4"/>
    <n v="1.4959123833994465E-2"/>
    <n v="663"/>
    <s v="1"/>
  </r>
  <r>
    <x v="2"/>
    <x v="0"/>
    <x v="11"/>
    <s v="Proportion of households that have interacted with a SHG "/>
    <s v="Interaction with a self-help group (unspecified)"/>
    <x v="9"/>
    <s v="all question respondents"/>
    <x v="33"/>
    <s v="3.3 Households that have access to a mobile phone"/>
    <s v="Proportion of households that have interacted with a SHG (Among all question respondents)"/>
    <s v="selfhelp_use_all"/>
    <n v="2.7335146188860283E-2"/>
    <n v="3.4027084759273001E-3"/>
    <n v="2.0643953849097202E-2"/>
    <n v="3.4026338528623364E-2"/>
    <n v="2689"/>
    <s v="1"/>
  </r>
  <r>
    <x v="2"/>
    <x v="0"/>
    <x v="11"/>
    <s v="Proportion of households that have interacted with a SHG "/>
    <s v="Interaction with a self-help group (unspecified)"/>
    <x v="9"/>
    <s v="all question respondents"/>
    <x v="34"/>
    <s v="4.4 Households that do not use mobile money"/>
    <s v="Proportion of households that have interacted with a SHG (Among all question respondents)"/>
    <s v="selfhelp_use_all"/>
    <n v="1.5588120815163004E-2"/>
    <n v="3.3186235392300423E-3"/>
    <n v="9.0621580608159693E-3"/>
    <n v="2.2114083569510036E-2"/>
    <n v="1595"/>
    <s v="1"/>
  </r>
  <r>
    <x v="2"/>
    <x v="0"/>
    <x v="11"/>
    <s v="Proportion of households that have interacted with a SHG "/>
    <s v="Interaction with a self-help group (unspecified)"/>
    <x v="9"/>
    <s v="all question respondents"/>
    <x v="35"/>
    <s v="4.3 Households that use mobile money"/>
    <s v="Proportion of households that have interacted with a SHG (Among all question respondents)"/>
    <s v="selfhelp_use_all"/>
    <n v="2.8996870988274678E-2"/>
    <n v="4.1572217090560656E-3"/>
    <n v="2.082198023547454E-2"/>
    <n v="3.7171761741074817E-2"/>
    <n v="1757"/>
    <s v="1"/>
  </r>
  <r>
    <x v="2"/>
    <x v="0"/>
    <x v="11"/>
    <s v="Proportion of households that have interacted with a SHG "/>
    <s v="Interaction with a self-help group (unspecified)"/>
    <x v="9"/>
    <s v="all question respondents"/>
    <x v="36"/>
    <s v="6.4 Urban households"/>
    <s v="Proportion of households that have interacted with a SHG (Among all question respondents)"/>
    <s v="selfhelp_use_all"/>
    <n v="1.9767659747522634E-2"/>
    <n v="4.0124907024502894E-3"/>
    <n v="1.1837134128689085E-2"/>
    <n v="2.7698185366356182E-2"/>
    <n v="1368"/>
    <s v="1"/>
  </r>
  <r>
    <x v="2"/>
    <x v="0"/>
    <x v="11"/>
    <s v="Proportion of households that have interacted with a SHG "/>
    <s v="Interaction with a self-help group (unspecified)"/>
    <x v="9"/>
    <s v="all question respondents"/>
    <x v="37"/>
    <s v="6.3 Rural households"/>
    <s v="Proportion of households that have interacted with a SHG (Among all question respondents)"/>
    <s v="selfhelp_use_all"/>
    <n v="2.4508516499836153E-2"/>
    <n v="3.5478397992848923E-3"/>
    <n v="1.7516934207765442E-2"/>
    <n v="3.1500098791906864E-2"/>
    <n v="1984"/>
    <s v="1"/>
  </r>
  <r>
    <x v="2"/>
    <x v="0"/>
    <x v="11"/>
    <s v="Proportion of households that have interacted with a SHG "/>
    <s v="Interaction with a self-help group (unspecified)"/>
    <x v="9"/>
    <s v="all question respondents"/>
    <x v="39"/>
    <s v="7.x Households consuming more than $1.25 PPP/day"/>
    <s v="Proportion of households that have interacted with a SHG (Among all question respondents)"/>
    <s v="selfhelp_use_all"/>
    <n v="2.3541101880399557E-2"/>
    <n v="2.821982843092808E-3"/>
    <n v="1.7991866582627056E-2"/>
    <n v="2.9090337178172058E-2"/>
    <n v="3232"/>
    <s v="1"/>
  </r>
  <r>
    <x v="2"/>
    <x v="0"/>
    <x v="16"/>
    <s v="Proportion of households that accessed financial services from a SHG "/>
    <s v="Loan from a self-help group (unspecified)"/>
    <x v="9"/>
    <s v="all question respondents"/>
    <x v="24"/>
    <s v="7.x Households consuming less than $2.50 PPP/day"/>
    <s v="Proportion of households that accessed financial services from a SHG (Among all question respondents)"/>
    <s v="selfhelp_use_loan"/>
    <n v="1.2906123289846994E-2"/>
    <n v="4.1090512290808297E-3"/>
    <n v="4.8254394807833133E-3"/>
    <n v="2.0986807098910674E-2"/>
    <n v="794"/>
    <s v="1"/>
  </r>
  <r>
    <x v="2"/>
    <x v="0"/>
    <x v="16"/>
    <s v="Proportion of households that accessed financial services from a SHG "/>
    <s v="Loan from a self-help group (unspecified)"/>
    <x v="9"/>
    <s v="all question respondents"/>
    <x v="38"/>
    <s v="7.x Households not consuming between $1.25 PPP and $2.50 PPP/day"/>
    <s v="Proportion of households that accessed financial services from a SHG (Among all question respondents)"/>
    <s v="selfhelp_use_loan"/>
    <n v="2.5557055526614126E-2"/>
    <n v="3.2540532279530902E-3"/>
    <n v="1.9158183514480506E-2"/>
    <n v="3.195592753874775E-2"/>
    <n v="2662"/>
    <s v="1"/>
  </r>
  <r>
    <x v="2"/>
    <x v="0"/>
    <x v="16"/>
    <s v="Proportion of households that accessed financial services from a SHG "/>
    <s v="Loan from a self-help group (unspecified)"/>
    <x v="9"/>
    <s v="all question respondents"/>
    <x v="23"/>
    <s v="1.4 All Households"/>
    <s v="Proportion of households that accessed financial services from a SHG (Among all question respondents)"/>
    <s v="selfhelp_use_loan"/>
    <n v="2.2915335893046097E-2"/>
    <n v="2.7156997561486105E-3"/>
    <n v="1.7575098980600622E-2"/>
    <n v="2.8255572805491572E-2"/>
    <n v="3352"/>
    <s v="1"/>
  </r>
  <r>
    <x v="2"/>
    <x v="0"/>
    <x v="16"/>
    <s v="Proportion of households that accessed financial services from a SHG "/>
    <s v="Loan from a self-help group (unspecified)"/>
    <x v="9"/>
    <s v="all question respondents"/>
    <x v="25"/>
    <s v="7.5 Households consuming more than $2.50 PPP/day"/>
    <s v="Proportion of households that accessed financial services from a SHG (Among all question respondents)"/>
    <s v="selfhelp_use_loan"/>
    <n v="2.6416890972149953E-2"/>
    <n v="3.4124297545742735E-3"/>
    <n v="1.9706582406099633E-2"/>
    <n v="3.3127199538200272E-2"/>
    <n v="2550"/>
    <s v="1"/>
  </r>
  <r>
    <x v="2"/>
    <x v="0"/>
    <x v="16"/>
    <s v="Proportion of households that accessed financial services from a SHG "/>
    <s v="Loan from a self-help group (unspecified)"/>
    <x v="9"/>
    <s v="all question respondents"/>
    <x v="26"/>
    <s v="7.6 Households consuming between $1.25 PPP and $2.50 PPP/day"/>
    <s v="Proportion of households that accessed financial services from a SHG (Among all question respondents)"/>
    <s v="selfhelp_use_loan"/>
    <n v="1.3755104169737145E-2"/>
    <n v="4.6017475836183323E-3"/>
    <n v="4.7055048536778273E-3"/>
    <n v="2.2804703485796461E-2"/>
    <n v="682"/>
    <s v="1"/>
  </r>
  <r>
    <x v="2"/>
    <x v="0"/>
    <x v="16"/>
    <s v="Proportion of households that accessed financial services from a SHG "/>
    <s v="Loan from a self-help group (unspecified)"/>
    <x v="9"/>
    <s v="all question respondents"/>
    <x v="27"/>
    <s v="7.8 Households consuming less than $1.25 PPP/day"/>
    <s v="Proportion of households that accessed financial services from a SHG (Among all question respondents)"/>
    <s v="selfhelp_use_loan"/>
    <n v="7.7348760810248343E-3"/>
    <n v="7.6956152755548483E-3"/>
    <n v="-7.4216258405677225E-3"/>
    <n v="2.2891378002617389E-2"/>
    <n v="112"/>
    <s v="1"/>
  </r>
  <r>
    <x v="2"/>
    <x v="0"/>
    <x v="16"/>
    <s v="Proportion of households that accessed financial services from a SHG "/>
    <s v="Loan from a self-help group (unspecified)"/>
    <x v="9"/>
    <s v="all question respondents"/>
    <x v="28"/>
    <s v="1.6 Male-headed households"/>
    <s v="Proportion of households that accessed financial services from a SHG (Among all question respondents)"/>
    <s v="selfhelp_use_loan"/>
    <n v="2.2046890817306791E-2"/>
    <n v="3.2248923162490283E-3"/>
    <n v="1.5705361733724096E-2"/>
    <n v="2.8388419900889486E-2"/>
    <n v="2397"/>
    <s v="1"/>
  </r>
  <r>
    <x v="2"/>
    <x v="0"/>
    <x v="16"/>
    <s v="Proportion of households that accessed financial services from a SHG "/>
    <s v="Loan from a self-help group (unspecified)"/>
    <x v="9"/>
    <s v="all question respondents"/>
    <x v="29"/>
    <s v="1.5 Female-headed households"/>
    <s v="Proportion of households that accessed financial services from a SHG (Among all question respondents)"/>
    <s v="selfhelp_use_loan"/>
    <n v="2.5061920896452792E-2"/>
    <n v="5.6901765451544736E-3"/>
    <n v="1.3872579822953599E-2"/>
    <n v="3.6251261969951987E-2"/>
    <n v="955"/>
    <s v="1"/>
  </r>
  <r>
    <x v="2"/>
    <x v="0"/>
    <x v="16"/>
    <s v="Proportion of households that accessed financial services from a SHG "/>
    <s v="Loan from a self-help group (unspecified)"/>
    <x v="9"/>
    <s v="all question respondents"/>
    <x v="30"/>
    <s v="2.4 Households that do not have access to a bank account"/>
    <s v="Proportion of households that accessed financial services from a SHG (Among all question respondents)"/>
    <s v="selfhelp_use_loan"/>
    <n v="2.1507783321435717E-2"/>
    <n v="2.9367734755099072E-3"/>
    <n v="1.5732820134912319E-2"/>
    <n v="2.7282746507959116E-2"/>
    <n v="2626"/>
    <s v="1"/>
  </r>
  <r>
    <x v="2"/>
    <x v="0"/>
    <x v="16"/>
    <s v="Proportion of households that accessed financial services from a SHG "/>
    <s v="Loan from a self-help group (unspecified)"/>
    <x v="9"/>
    <s v="all question respondents"/>
    <x v="31"/>
    <s v="2.3 Households that have access to a bank account"/>
    <s v="Proportion of households that accessed financial services from a SHG (Among all question respondents)"/>
    <s v="selfhelp_use_loan"/>
    <n v="2.870975837650433E-2"/>
    <n v="7.7857392525480899E-3"/>
    <n v="1.3399222064962373E-2"/>
    <n v="4.4020294688046288E-2"/>
    <n v="725"/>
    <s v="1"/>
  </r>
  <r>
    <x v="2"/>
    <x v="0"/>
    <x v="16"/>
    <s v="Proportion of households that accessed financial services from a SHG "/>
    <s v="Loan from a self-help group (unspecified)"/>
    <x v="9"/>
    <s v="all question respondents"/>
    <x v="32"/>
    <s v="3.4 Households that do not have access to a mobile phone"/>
    <s v="Proportion of households that accessed financial services from a SHG (Among all question respondents)"/>
    <s v="selfhelp_use_loan"/>
    <n v="7.9618770875572523E-3"/>
    <n v="3.5581203302844245E-3"/>
    <n v="9.6463034112003951E-4"/>
    <n v="1.4959123833994465E-2"/>
    <n v="663"/>
    <s v="1"/>
  </r>
  <r>
    <x v="2"/>
    <x v="0"/>
    <x v="16"/>
    <s v="Proportion of households that accessed financial services from a SHG "/>
    <s v="Loan from a self-help group (unspecified)"/>
    <x v="9"/>
    <s v="all question respondents"/>
    <x v="33"/>
    <s v="3.3 Households that have access to a mobile phone"/>
    <s v="Proportion of households that accessed financial services from a SHG (Among all question respondents)"/>
    <s v="selfhelp_use_loan"/>
    <n v="2.7335146188860283E-2"/>
    <n v="3.4027084759273006E-3"/>
    <n v="2.0643953849097198E-2"/>
    <n v="3.4026338528623364E-2"/>
    <n v="2689"/>
    <s v="1"/>
  </r>
  <r>
    <x v="2"/>
    <x v="0"/>
    <x v="16"/>
    <s v="Proportion of households that accessed financial services from a SHG "/>
    <s v="Loan from a self-help group (unspecified)"/>
    <x v="9"/>
    <s v="all question respondents"/>
    <x v="34"/>
    <s v="4.4 Households that do not use mobile money"/>
    <s v="Proportion of households that accessed financial services from a SHG (Among all question respondents)"/>
    <s v="selfhelp_use_loan"/>
    <n v="1.5588120815163004E-2"/>
    <n v="3.3186235392300418E-3"/>
    <n v="9.062158060815971E-3"/>
    <n v="2.2114083569510036E-2"/>
    <n v="1595"/>
    <s v="1"/>
  </r>
  <r>
    <x v="2"/>
    <x v="0"/>
    <x v="16"/>
    <s v="Proportion of households that accessed financial services from a SHG "/>
    <s v="Loan from a self-help group (unspecified)"/>
    <x v="9"/>
    <s v="all question respondents"/>
    <x v="35"/>
    <s v="4.3 Households that use mobile money"/>
    <s v="Proportion of households that accessed financial services from a SHG (Among all question respondents)"/>
    <s v="selfhelp_use_loan"/>
    <n v="2.8996870988274678E-2"/>
    <n v="4.1572217090560656E-3"/>
    <n v="2.082198023547454E-2"/>
    <n v="3.7171761741074817E-2"/>
    <n v="1757"/>
    <s v="1"/>
  </r>
  <r>
    <x v="2"/>
    <x v="0"/>
    <x v="16"/>
    <s v="Proportion of households that accessed financial services from a SHG "/>
    <s v="Loan from a self-help group (unspecified)"/>
    <x v="9"/>
    <s v="all question respondents"/>
    <x v="36"/>
    <s v="6.4 Urban households"/>
    <s v="Proportion of households that accessed financial services from a SHG (Among all question respondents)"/>
    <s v="selfhelp_use_loan"/>
    <n v="1.9767659747522634E-2"/>
    <n v="4.0124907024502894E-3"/>
    <n v="1.1837134128689085E-2"/>
    <n v="2.7698185366356182E-2"/>
    <n v="1368"/>
    <s v="1"/>
  </r>
  <r>
    <x v="2"/>
    <x v="0"/>
    <x v="16"/>
    <s v="Proportion of households that accessed financial services from a SHG "/>
    <s v="Loan from a self-help group (unspecified)"/>
    <x v="9"/>
    <s v="all question respondents"/>
    <x v="37"/>
    <s v="6.3 Rural households"/>
    <s v="Proportion of households that accessed financial services from a SHG (Among all question respondents)"/>
    <s v="selfhelp_use_loan"/>
    <n v="2.4508516499836153E-2"/>
    <n v="3.5478397992848919E-3"/>
    <n v="1.7516934207765445E-2"/>
    <n v="3.1500098791906864E-2"/>
    <n v="1984"/>
    <s v="1"/>
  </r>
  <r>
    <x v="2"/>
    <x v="0"/>
    <x v="16"/>
    <s v="Proportion of households that accessed financial services from a SHG "/>
    <s v="Loan from a self-help group (unspecified)"/>
    <x v="9"/>
    <s v="all question respondents"/>
    <x v="39"/>
    <s v="7.x Households consuming more than $1.25 PPP/day"/>
    <s v="Proportion of households that accessed financial services from a SHG (Among all question respondents)"/>
    <s v="selfhelp_use_loan"/>
    <n v="2.3541101880399557E-2"/>
    <n v="2.821982843092808E-3"/>
    <n v="1.7991866582627056E-2"/>
    <n v="2.9090337178172058E-2"/>
    <n v="3232"/>
    <s v="1"/>
  </r>
  <r>
    <x v="1"/>
    <x v="0"/>
    <x v="1"/>
    <s v="Proportion of individuals who have received financial advice from a SHG "/>
    <s v="Savings group"/>
    <x v="3"/>
    <s v="all question respondents"/>
    <x v="2"/>
    <s v="1.1 All individuals"/>
    <s v="Proportion of individuals who have received financial advice from a SHG (Among all question respondents)"/>
    <s v="SG_ask_advice_money"/>
    <n v="1.5237504710476221E-3"/>
    <n v="4.4309466788985849E-4"/>
    <n v="6.5518972852090336E-4"/>
    <n v="2.3923112135743408E-3"/>
    <n v="9459"/>
    <s v="1"/>
  </r>
  <r>
    <x v="1"/>
    <x v="0"/>
    <x v="1"/>
    <s v="Proportion of individuals who have received financial advice from a SHG "/>
    <s v="Savings group"/>
    <x v="3"/>
    <s v="all question respondents"/>
    <x v="0"/>
    <s v="1.2 Females"/>
    <s v="Proportion of individuals who have received financial advice from a SHG (Among all question respondents)"/>
    <s v="SG_ask_advice_money"/>
    <n v="7.6811725507927294E-4"/>
    <n v="3.2891277064779558E-4"/>
    <n v="1.2337756172917775E-4"/>
    <n v="1.4128569484293681E-3"/>
    <n v="4119"/>
    <s v="1"/>
  </r>
  <r>
    <x v="1"/>
    <x v="0"/>
    <x v="1"/>
    <s v="Proportion of individuals who have received financial advice from a SHG "/>
    <s v="Savings group"/>
    <x v="3"/>
    <s v="all question respondents"/>
    <x v="1"/>
    <s v="1.3 Males"/>
    <s v="Proportion of individuals who have received financial advice from a SHG (Among all question respondents)"/>
    <s v="SG_ask_advice_money"/>
    <n v="2.2490526733671946E-3"/>
    <n v="8.0868567344021902E-4"/>
    <n v="6.6385501721180108E-4"/>
    <n v="3.834250329522588E-3"/>
    <n v="5340"/>
    <s v="1"/>
  </r>
  <r>
    <x v="1"/>
    <x v="0"/>
    <x v="1"/>
    <s v="Proportion of individuals who have received financial advice from a SHG "/>
    <s v="Savings group"/>
    <x v="3"/>
    <s v="all question respondents"/>
    <x v="3"/>
    <s v="2.1 Individuals who have a bank account"/>
    <s v="Proportion of individuals who have received financial advice from a SHG (Among all question respondents)"/>
    <s v="SG_ask_advice_money"/>
    <n v="2.6336178457672895E-3"/>
    <n v="1.3997987501690123E-3"/>
    <n v="-1.1028843418141874E-4"/>
    <n v="5.3775241257159982E-3"/>
    <n v="868"/>
    <s v="1"/>
  </r>
  <r>
    <x v="1"/>
    <x v="0"/>
    <x v="1"/>
    <s v="Proportion of individuals who have received financial advice from a SHG "/>
    <s v="Savings group"/>
    <x v="3"/>
    <s v="all question respondents"/>
    <x v="4"/>
    <s v="2.2 Individuals who do not have a bank account"/>
    <s v="Proportion of individuals who have received financial advice from a SHG (Among all question respondents)"/>
    <s v="SG_ask_advice_money"/>
    <n v="1.3944152140973763E-3"/>
    <n v="4.6715499571285912E-4"/>
    <n v="4.7869105997082242E-4"/>
    <n v="2.3101393682239302E-3"/>
    <n v="8591"/>
    <s v="1"/>
  </r>
  <r>
    <x v="1"/>
    <x v="0"/>
    <x v="1"/>
    <s v="Proportion of individuals who have received financial advice from a SHG "/>
    <s v="Savings group"/>
    <x v="3"/>
    <s v="all question respondents"/>
    <x v="5"/>
    <s v="3.1 Individuals who have access to a mobile phone"/>
    <s v="Proportion of individuals who have received financial advice from a SHG (Among all question respondents)"/>
    <s v="SG_ask_advice_money"/>
    <n v="1.6347086325814023E-3"/>
    <n v="4.7536526943041271E-4"/>
    <n v="7.0289057809169047E-4"/>
    <n v="2.5665266870711139E-3"/>
    <n v="8703"/>
    <s v="1"/>
  </r>
  <r>
    <x v="1"/>
    <x v="0"/>
    <x v="1"/>
    <s v="Proportion of individuals who have received financial advice from a SHG "/>
    <s v="Savings group"/>
    <x v="3"/>
    <s v="all question respondents"/>
    <x v="7"/>
    <s v="3.2 Individuals who do not have access to a mobile phone"/>
    <s v="Proportion of individuals who have received financial advice from a SHG (Among all question respondents)"/>
    <s v="SG_ask_advice_money"/>
    <n v="0"/>
    <m/>
    <m/>
    <m/>
    <n v="756"/>
    <s v="1"/>
  </r>
  <r>
    <x v="1"/>
    <x v="0"/>
    <x v="1"/>
    <s v="Proportion of individuals who have received financial advice from a SHG "/>
    <s v="Savings group"/>
    <x v="3"/>
    <s v="all question respondents"/>
    <x v="9"/>
    <s v="4.1 Individuals who use mobile money"/>
    <s v="Proportion of individuals who have received financial advice from a SHG (Among all question respondents)"/>
    <s v="SG_ask_advice_money"/>
    <n v="2.2883180709496538E-3"/>
    <n v="7.1674537472501585E-4"/>
    <n v="8.8334315252319912E-4"/>
    <n v="3.6932929893761087E-3"/>
    <n v="5248"/>
    <s v="1"/>
  </r>
  <r>
    <x v="1"/>
    <x v="0"/>
    <x v="1"/>
    <s v="Proportion of individuals who have received financial advice from a SHG "/>
    <s v="Savings group"/>
    <x v="3"/>
    <s v="all question respondents"/>
    <x v="10"/>
    <s v="4.2 Individuals who do not use mobile money"/>
    <s v="Proportion of individuals who have received financial advice from a SHG (Among all question respondents)"/>
    <s v="SG_ask_advice_money"/>
    <n v="3.8959990603298222E-4"/>
    <n v="2.8380793031159356E-4"/>
    <n v="-1.6672461003563213E-4"/>
    <n v="9.4592442210159663E-4"/>
    <n v="4211"/>
    <s v="1"/>
  </r>
  <r>
    <x v="1"/>
    <x v="0"/>
    <x v="1"/>
    <s v="Proportion of individuals who have received financial advice from a SHG "/>
    <s v="Savings group"/>
    <x v="3"/>
    <s v="all question respondents"/>
    <x v="11"/>
    <s v="5.1 Individuals with a formal ID"/>
    <s v="Proportion of individuals who have received financial advice from a SHG (Among all question respondents)"/>
    <s v="SG_ask_advice_money"/>
    <n v="1.77307127797766E-3"/>
    <n v="5.2367545520790482E-4"/>
    <n v="7.4655488051232816E-4"/>
    <n v="2.7995876754429916E-3"/>
    <n v="8227"/>
    <s v="1"/>
  </r>
  <r>
    <x v="1"/>
    <x v="0"/>
    <x v="1"/>
    <s v="Proportion of individuals who have received financial advice from a SHG "/>
    <s v="Savings group"/>
    <x v="3"/>
    <s v="all question respondents"/>
    <x v="12"/>
    <s v="5.2 Individuals without a formal ID"/>
    <s v="Proportion of individuals who have received financial advice from a SHG (Among all question respondents)"/>
    <s v="SG_ask_advice_money"/>
    <n v="1.6951729532355762E-4"/>
    <n v="1.6967226179927524E-4"/>
    <n v="-1.6307678981040911E-4"/>
    <n v="5.0211138045752439E-4"/>
    <n v="1232"/>
    <s v="1"/>
  </r>
  <r>
    <x v="1"/>
    <x v="0"/>
    <x v="1"/>
    <s v="Proportion of individuals who have received financial advice from a SHG "/>
    <s v="Savings group"/>
    <x v="3"/>
    <s v="all question respondents"/>
    <x v="6"/>
    <s v="6.1 Rural individuals"/>
    <s v="Proportion of individuals who have received financial advice from a SHG (Among all question respondents)"/>
    <s v="SG_ask_advice_money"/>
    <n v="1.1512619899064463E-3"/>
    <n v="3.7500876843838332E-4"/>
    <n v="4.1616423772623432E-4"/>
    <n v="1.8863597420866584E-3"/>
    <n v="6846"/>
    <s v="1"/>
  </r>
  <r>
    <x v="1"/>
    <x v="0"/>
    <x v="1"/>
    <s v="Proportion of individuals who have received financial advice from a SHG "/>
    <s v="Savings group"/>
    <x v="3"/>
    <s v="all question respondents"/>
    <x v="19"/>
    <s v="6.2 Ubran individuals"/>
    <s v="Proportion of individuals who have received financial advice from a SHG (Among all question respondents)"/>
    <s v="SG_ask_advice_money"/>
    <n v="2.2338182274663984E-3"/>
    <n v="1.0711601382159747E-3"/>
    <n v="1.341142309264215E-4"/>
    <n v="4.3335222240063753E-3"/>
    <n v="2613"/>
    <s v="1"/>
  </r>
  <r>
    <x v="1"/>
    <x v="0"/>
    <x v="1"/>
    <s v="Proportion of individuals who have received financial advice from a SHG "/>
    <s v="Savings group"/>
    <x v="3"/>
    <s v="all question respondents"/>
    <x v="20"/>
    <s v="7.1 individuals in the two lowest PPI quintiles"/>
    <s v="Proportion of individuals who have received financial advice from a SHG (Among all question respondents)"/>
    <s v="SG_ask_advice_money"/>
    <n v="1.469943052479048E-3"/>
    <n v="5.5456736422578089E-4"/>
    <n v="3.8287187659037506E-4"/>
    <n v="2.5570142283677212E-3"/>
    <n v="6484"/>
    <s v="1"/>
  </r>
  <r>
    <x v="1"/>
    <x v="0"/>
    <x v="1"/>
    <s v="Proportion of individuals who have received financial advice from a SHG "/>
    <s v="Savings group"/>
    <x v="3"/>
    <s v="all question respondents"/>
    <x v="21"/>
    <s v="7.2 individuals in the middle PPI quintile"/>
    <s v="Proportion of individuals who have received financial advice from a SHG (Among all question respondents)"/>
    <s v="SG_ask_advice_money"/>
    <n v="8.0466812169040463E-4"/>
    <n v="4.3243379996194545E-4"/>
    <n v="-4.2995029340699132E-5"/>
    <n v="1.6523312727215085E-3"/>
    <n v="1967"/>
    <s v="1"/>
  </r>
  <r>
    <x v="1"/>
    <x v="0"/>
    <x v="1"/>
    <s v="Proportion of individuals who have received financial advice from a SHG "/>
    <s v="Savings group"/>
    <x v="3"/>
    <s v="all question respondents"/>
    <x v="22"/>
    <s v="7.3 individuals in the two highest PPI quintiles"/>
    <s v="Proportion of individuals who have received financial advice from a SHG (Among all question respondents)"/>
    <s v="SG_ask_advice_money"/>
    <n v="2.7561784112740584E-3"/>
    <n v="1.670448337152378E-3"/>
    <n v="-5.182592049110305E-4"/>
    <n v="6.0306160274591469E-3"/>
    <n v="1008"/>
    <s v="1"/>
  </r>
  <r>
    <x v="1"/>
    <x v="1"/>
    <x v="14"/>
    <s v="Proportion of individuals who belong to a SHG for each reason "/>
    <s v="Belong to a savings group to borrow money"/>
    <x v="3"/>
    <s v="individuals who belong to that SHG"/>
    <x v="2"/>
    <s v="1.1 All individuals"/>
    <s v="Proportion of individuals who belong to a SHG for each reason (Among individuals who belong to that SHG)"/>
    <s v="SG_borrow"/>
    <n v="0.12840769555498507"/>
    <n v="1.3571144736391823E-2"/>
    <n v="0.1017877233969902"/>
    <n v="0.15502766771297996"/>
    <n v="1534"/>
    <s v="1"/>
  </r>
  <r>
    <x v="1"/>
    <x v="1"/>
    <x v="14"/>
    <s v="Proportion of individuals who belong to a SHG for each reason "/>
    <s v="Belong to a savings group to borrow money"/>
    <x v="3"/>
    <s v="individuals who belong to that SHG"/>
    <x v="0"/>
    <s v="1.2 Females"/>
    <s v="Proportion of individuals who belong to a SHG for each reason (Among individuals who belong to that SHG)"/>
    <s v="SG_borrow"/>
    <n v="0.13916570087226832"/>
    <n v="2.5587369726190943E-2"/>
    <n v="8.9004935265339508E-2"/>
    <n v="0.18932646647919713"/>
    <n v="475"/>
    <s v="1"/>
  </r>
  <r>
    <x v="1"/>
    <x v="1"/>
    <x v="14"/>
    <s v="Proportion of individuals who belong to a SHG for each reason "/>
    <s v="Belong to a savings group to borrow money"/>
    <x v="3"/>
    <s v="individuals who belong to that SHG"/>
    <x v="1"/>
    <s v="1.3 Males"/>
    <s v="Proportion of individuals who belong to a SHG for each reason (Among individuals who belong to that SHG)"/>
    <s v="SG_borrow"/>
    <n v="0.12227316723083173"/>
    <n v="1.5500031798980966E-2"/>
    <n v="9.1886558889934952E-2"/>
    <n v="0.1526597755717285"/>
    <n v="1059"/>
    <s v="1"/>
  </r>
  <r>
    <x v="1"/>
    <x v="1"/>
    <x v="14"/>
    <s v="Proportion of individuals who belong to a SHG for each reason "/>
    <s v="Belong to a savings group to borrow money"/>
    <x v="3"/>
    <s v="individuals who belong to that SHG"/>
    <x v="19"/>
    <s v="6.2 Ubran individuals"/>
    <s v="Proportion of individuals who belong to a SHG for each reason (Among individuals who belong to that SHG)"/>
    <s v="SG_borrow"/>
    <n v="0.14327348774767323"/>
    <n v="2.2052455641671184E-2"/>
    <n v="0.10004433268142093"/>
    <n v="0.18650264281392553"/>
    <n v="487"/>
    <s v="1"/>
  </r>
  <r>
    <x v="1"/>
    <x v="1"/>
    <x v="14"/>
    <s v="Proportion of individuals who belong to a SHG for each reason "/>
    <s v="Belong to a savings group to borrow money"/>
    <x v="3"/>
    <s v="individuals who belong to that SHG"/>
    <x v="6"/>
    <s v="6.1 Rural individuals"/>
    <s v="Proportion of individuals who belong to a SHG for each reason (Among individuals who belong to that SHG)"/>
    <s v="SG_borrow"/>
    <n v="0.12039817285972715"/>
    <n v="1.7197011329879591E-2"/>
    <n v="8.6681496897462296E-2"/>
    <n v="0.154114848821992"/>
    <n v="1047"/>
    <s v="1"/>
  </r>
  <r>
    <x v="1"/>
    <x v="1"/>
    <x v="14"/>
    <s v="Proportion of individuals who belong to a SHG for each reason "/>
    <s v="Belong to a savings group to borrow money"/>
    <x v="3"/>
    <s v="individuals who belong to that SHG"/>
    <x v="20"/>
    <s v="7.1 individuals in the two lowest PPI quintiles"/>
    <s v="Proportion of individuals who belong to a SHG for each reason (Among individuals who belong to that SHG)"/>
    <s v="SG_borrow"/>
    <n v="0.14574182664661856"/>
    <n v="2.0694302902552086E-2"/>
    <n v="0.1051692172638698"/>
    <n v="0.18631443602936731"/>
    <n v="948"/>
    <s v="1"/>
  </r>
  <r>
    <x v="1"/>
    <x v="1"/>
    <x v="14"/>
    <s v="Proportion of individuals who belong to a SHG for each reason "/>
    <s v="Belong to a savings group to borrow money"/>
    <x v="3"/>
    <s v="individuals who belong to that SHG"/>
    <x v="21"/>
    <s v="7.2 individuals in the middle PPI quintile"/>
    <s v="Proportion of individuals who belong to a SHG for each reason (Among individuals who belong to that SHG)"/>
    <s v="SG_borrow"/>
    <n v="9.5298774536590983E-2"/>
    <n v="1.679298914204266E-2"/>
    <n v="6.2380073946596733E-2"/>
    <n v="0.12821747512658524"/>
    <n v="404"/>
    <s v="1"/>
  </r>
  <r>
    <x v="1"/>
    <x v="1"/>
    <x v="14"/>
    <s v="Proportion of individuals who belong to a SHG for each reason "/>
    <s v="Belong to a savings group to borrow money"/>
    <x v="3"/>
    <s v="individuals who belong to that SHG"/>
    <x v="22"/>
    <s v="7.3 individuals in the two highest PPI quintiles"/>
    <s v="Proportion of individuals who belong to a SHG for each reason (Among individuals who belong to that SHG)"/>
    <s v="SG_borrow"/>
    <n v="0.12691978424274838"/>
    <n v="3.1397072925892666E-2"/>
    <n v="6.537402226409432E-2"/>
    <n v="0.18846554622140244"/>
    <n v="182"/>
    <s v="1"/>
  </r>
  <r>
    <x v="1"/>
    <x v="1"/>
    <x v="14"/>
    <s v="Proportion of individuals who belong to a SHG for each reason "/>
    <s v="Belong to a savings group to borrow money"/>
    <x v="3"/>
    <s v="individuals who belong to that SHG"/>
    <x v="10"/>
    <s v="4.2 Individuals who do not use mobile money"/>
    <s v="Proportion of individuals who belong to a SHG for each reason (Among individuals who belong to that SHG)"/>
    <s v="SG_borrow"/>
    <n v="8.3788634149045874E-2"/>
    <n v="1.5560314419733171E-2"/>
    <n v="5.3284441282757347E-2"/>
    <n v="0.1142928270153344"/>
    <n v="401"/>
    <s v="1"/>
  </r>
  <r>
    <x v="1"/>
    <x v="1"/>
    <x v="14"/>
    <s v="Proportion of individuals who belong to a SHG for each reason "/>
    <s v="Belong to a savings group to borrow money"/>
    <x v="3"/>
    <s v="individuals who belong to that SHG"/>
    <x v="9"/>
    <s v="4.1 Individuals who use mobile money"/>
    <s v="Proportion of individuals who belong to a SHG for each reason (Among individuals who belong to that SHG)"/>
    <s v="SG_borrow"/>
    <n v="0.14150752152563792"/>
    <n v="1.6825092977484499E-2"/>
    <n v="0.10852347331357773"/>
    <n v="0.17449156973769811"/>
    <n v="1133"/>
    <s v="1"/>
  </r>
  <r>
    <x v="1"/>
    <x v="1"/>
    <x v="14"/>
    <s v="Proportion of individuals who belong to a SHG for each reason "/>
    <s v="Belong to a savings group to borrow money"/>
    <x v="3"/>
    <s v="individuals who belong to that SHG"/>
    <x v="7"/>
    <s v="3.2 Individuals who do not have access to a mobile phone"/>
    <s v="Proportion of individuals who belong to a SHG for each reason (Among individuals who belong to that SHG)"/>
    <s v="SG_borrow"/>
    <n v="4.2210512142120883E-2"/>
    <n v="2.9765641088539959E-2"/>
    <n v="-1.6137143428339114E-2"/>
    <n v="0.10055816771258089"/>
    <n v="48"/>
    <s v="1"/>
  </r>
  <r>
    <x v="1"/>
    <x v="1"/>
    <x v="14"/>
    <s v="Proportion of individuals who belong to a SHG for each reason "/>
    <s v="Belong to a savings group to borrow money"/>
    <x v="3"/>
    <s v="individuals who belong to that SHG"/>
    <x v="5"/>
    <s v="3.1 Individuals who have access to a mobile phone"/>
    <s v="Proportion of individuals who belong to a SHG for each reason (Among individuals who belong to that SHG)"/>
    <s v="SG_borrow"/>
    <n v="0.13060527667921448"/>
    <n v="1.3879762436432044E-2"/>
    <n v="0.10338674158765612"/>
    <n v="0.15782381177077284"/>
    <n v="1486"/>
    <s v="1"/>
  </r>
  <r>
    <x v="1"/>
    <x v="1"/>
    <x v="14"/>
    <s v="Proportion of individuals who belong to a SHG for each reason "/>
    <s v="Belong to a savings group to borrow money"/>
    <x v="3"/>
    <s v="individuals who belong to that SHG"/>
    <x v="12"/>
    <s v="5.2 Individuals without a formal ID"/>
    <s v="Proportion of individuals who belong to a SHG for each reason (Among individuals who belong to that SHG)"/>
    <s v="SG_borrow"/>
    <n v="4.5807167050874911E-2"/>
    <n v="1.8803451206829479E-2"/>
    <n v="8.9477228807612677E-3"/>
    <n v="8.2666611220988562E-2"/>
    <n v="102"/>
    <s v="1"/>
  </r>
  <r>
    <x v="1"/>
    <x v="1"/>
    <x v="14"/>
    <s v="Proportion of individuals who belong to a SHG for each reason "/>
    <s v="Belong to a savings group to borrow money"/>
    <x v="3"/>
    <s v="individuals who belong to that SHG"/>
    <x v="11"/>
    <s v="5.1 Individuals with a formal ID"/>
    <s v="Proportion of individuals who belong to a SHG for each reason (Among individuals who belong to that SHG)"/>
    <s v="SG_borrow"/>
    <n v="0.13463655675980379"/>
    <n v="1.445042511128043E-2"/>
    <n v="0.10630136540402467"/>
    <n v="0.1629717481155829"/>
    <n v="1432"/>
    <s v="1"/>
  </r>
  <r>
    <x v="1"/>
    <x v="1"/>
    <x v="14"/>
    <s v="Proportion of individuals who belong to a SHG for each reason "/>
    <s v="Belong to a savings group to borrow money"/>
    <x v="3"/>
    <s v="individuals who belong to that SHG"/>
    <x v="4"/>
    <s v="2.2 Individuals who do not have a bank account"/>
    <s v="Proportion of individuals who belong to a SHG for each reason (Among individuals who belong to that SHG)"/>
    <s v="SG_borrow"/>
    <n v="0.12770671601589281"/>
    <n v="1.5105442022155212E-2"/>
    <n v="9.8084222137773985E-2"/>
    <n v="0.15732920989401164"/>
    <n v="1323"/>
    <s v="1"/>
  </r>
  <r>
    <x v="1"/>
    <x v="1"/>
    <x v="14"/>
    <s v="Proportion of individuals who belong to a SHG for each reason "/>
    <s v="Belong to a savings group to borrow money"/>
    <x v="3"/>
    <s v="individuals who belong to that SHG"/>
    <x v="3"/>
    <s v="2.1 Individuals who have a bank account"/>
    <s v="Proportion of individuals who belong to a SHG for each reason (Among individuals who belong to that SHG)"/>
    <s v="SG_borrow"/>
    <n v="0.13243715431049785"/>
    <n v="2.9192816085640293E-2"/>
    <n v="7.5212416314997033E-2"/>
    <n v="0.18966189230599867"/>
    <n v="211"/>
    <s v="1"/>
  </r>
  <r>
    <x v="1"/>
    <x v="1"/>
    <x v="13"/>
    <s v="Proportion of individuals who use a SHG for each service "/>
    <s v="Borrow with interest from their savings group"/>
    <x v="3"/>
    <s v="individuals who belong to that SHG"/>
    <x v="2"/>
    <s v="1.1 All individuals"/>
    <s v="Proportion of individuals who use a SHG for each service (Among individuals who belong to that SHG)"/>
    <s v="SG_borrow_w_int"/>
    <n v="0.79776199578849283"/>
    <n v="1.4021911438192139E-2"/>
    <n v="0.77025783903997491"/>
    <n v="0.82526615253701074"/>
    <n v="1534"/>
    <s v="1"/>
  </r>
  <r>
    <x v="1"/>
    <x v="1"/>
    <x v="13"/>
    <s v="Proportion of individuals who use a SHG for each service "/>
    <s v="Borrow with interest from their savings group"/>
    <x v="3"/>
    <s v="individuals who belong to that SHG"/>
    <x v="0"/>
    <s v="1.2 Females"/>
    <s v="Proportion of individuals who use a SHG for each service (Among individuals who belong to that SHG)"/>
    <s v="SG_borrow_w_int"/>
    <n v="0.79468514834059878"/>
    <n v="2.6755048287103594E-2"/>
    <n v="0.74223529826641332"/>
    <n v="0.84713499841478423"/>
    <n v="475"/>
    <s v="1"/>
  </r>
  <r>
    <x v="1"/>
    <x v="1"/>
    <x v="13"/>
    <s v="Proportion of individuals who use a SHG for each service "/>
    <s v="Borrow with interest from their savings group"/>
    <x v="3"/>
    <s v="individuals who belong to that SHG"/>
    <x v="1"/>
    <s v="1.3 Males"/>
    <s v="Proportion of individuals who use a SHG for each service (Among individuals who belong to that SHG)"/>
    <s v="SG_borrow_w_int"/>
    <n v="0.79951650392095319"/>
    <n v="1.5859553241467764E-2"/>
    <n v="0.76842508171872492"/>
    <n v="0.83060792612318146"/>
    <n v="1059"/>
    <s v="1"/>
  </r>
  <r>
    <x v="1"/>
    <x v="1"/>
    <x v="13"/>
    <s v="Proportion of individuals who use a SHG for each service "/>
    <s v="Borrow with interest from their savings group"/>
    <x v="3"/>
    <s v="individuals who belong to that SHG"/>
    <x v="19"/>
    <s v="6.2 Ubran individuals"/>
    <s v="Proportion of individuals who use a SHG for each service (Among individuals who belong to that SHG)"/>
    <s v="SG_borrow_w_int"/>
    <n v="0.76172616581945451"/>
    <n v="2.5554039491186967E-2"/>
    <n v="0.71163289939672514"/>
    <n v="0.81181943224218389"/>
    <n v="487"/>
    <s v="1"/>
  </r>
  <r>
    <x v="1"/>
    <x v="1"/>
    <x v="13"/>
    <s v="Proportion of individuals who use a SHG for each service "/>
    <s v="Borrow with interest from their savings group"/>
    <x v="3"/>
    <s v="individuals who belong to that SHG"/>
    <x v="6"/>
    <s v="6.1 Rural individuals"/>
    <s v="Proportion of individuals who use a SHG for each service (Among individuals who belong to that SHG)"/>
    <s v="SG_borrow_w_int"/>
    <n v="0.81717769824405739"/>
    <n v="1.6518758646104359E-2"/>
    <n v="0.78479081299488307"/>
    <n v="0.84956458349323172"/>
    <n v="1047"/>
    <s v="1"/>
  </r>
  <r>
    <x v="1"/>
    <x v="1"/>
    <x v="13"/>
    <s v="Proportion of individuals who use a SHG for each service "/>
    <s v="Borrow with interest from their savings group"/>
    <x v="3"/>
    <s v="individuals who belong to that SHG"/>
    <x v="20"/>
    <s v="7.1 individuals in the two lowest PPI quintiles"/>
    <s v="Proportion of individuals who use a SHG for each service (Among individuals who belong to that SHG)"/>
    <s v="SG_borrow_w_int"/>
    <n v="0.78835725207092222"/>
    <n v="1.9102321114404366E-2"/>
    <n v="0.75090583287946044"/>
    <n v="0.825808671262384"/>
    <n v="948"/>
    <s v="1"/>
  </r>
  <r>
    <x v="1"/>
    <x v="1"/>
    <x v="13"/>
    <s v="Proportion of individuals who use a SHG for each service "/>
    <s v="Borrow with interest from their savings group"/>
    <x v="3"/>
    <s v="individuals who belong to that SHG"/>
    <x v="21"/>
    <s v="7.2 individuals in the middle PPI quintile"/>
    <s v="Proportion of individuals who use a SHG for each service (Among individuals who belong to that SHG)"/>
    <s v="SG_borrow_w_int"/>
    <n v="0.82271449162814558"/>
    <n v="2.4835749325245356E-2"/>
    <n v="0.77402985370867761"/>
    <n v="0.87139912954761356"/>
    <n v="404"/>
    <s v="1"/>
  </r>
  <r>
    <x v="1"/>
    <x v="1"/>
    <x v="13"/>
    <s v="Proportion of individuals who use a SHG for each service "/>
    <s v="Borrow with interest from their savings group"/>
    <x v="3"/>
    <s v="individuals who belong to that SHG"/>
    <x v="22"/>
    <s v="7.3 individuals in the two highest PPI quintiles"/>
    <s v="Proportion of individuals who use a SHG for each service (Among individuals who belong to that SHG)"/>
    <s v="SG_borrow_w_int"/>
    <n v="0.78595255982685086"/>
    <n v="3.6308053871220831E-2"/>
    <n v="0.71478010223054222"/>
    <n v="0.8571250174231595"/>
    <n v="182"/>
    <s v="1"/>
  </r>
  <r>
    <x v="1"/>
    <x v="1"/>
    <x v="13"/>
    <s v="Proportion of individuals who use a SHG for each service "/>
    <s v="Borrow with interest from their savings group"/>
    <x v="3"/>
    <s v="individuals who belong to that SHG"/>
    <x v="10"/>
    <s v="4.2 Individuals who do not use mobile money"/>
    <s v="Proportion of individuals who use a SHG for each service (Among individuals who belong to that SHG)"/>
    <s v="SG_borrow_w_int"/>
    <n v="0.7523905493946409"/>
    <n v="2.7084997466917629E-2"/>
    <n v="0.69929355120892178"/>
    <n v="0.80548754758036001"/>
    <n v="401"/>
    <s v="1"/>
  </r>
  <r>
    <x v="1"/>
    <x v="1"/>
    <x v="13"/>
    <s v="Proportion of individuals who use a SHG for each service "/>
    <s v="Borrow with interest from their savings group"/>
    <x v="3"/>
    <s v="individuals who belong to that SHG"/>
    <x v="9"/>
    <s v="4.1 Individuals who use mobile money"/>
    <s v="Proportion of individuals who use a SHG for each service (Among individuals who belong to that SHG)"/>
    <s v="SG_borrow_w_int"/>
    <n v="0.81108271641927654"/>
    <n v="1.6291840139705138E-2"/>
    <n v="0.77914406137883629"/>
    <n v="0.84302137145971678"/>
    <n v="1133"/>
    <s v="1"/>
  </r>
  <r>
    <x v="1"/>
    <x v="1"/>
    <x v="13"/>
    <s v="Proportion of individuals who use a SHG for each service "/>
    <s v="Borrow with interest from their savings group"/>
    <x v="3"/>
    <s v="individuals who belong to that SHG"/>
    <x v="7"/>
    <s v="3.2 Individuals who do not have access to a mobile phone"/>
    <s v="Proportion of individuals who use a SHG for each service (Among individuals who belong to that SHG)"/>
    <s v="SG_borrow_w_int"/>
    <n v="0.60109049774992251"/>
    <n v="9.0863552111123624E-2"/>
    <n v="0.42297657012719181"/>
    <n v="0.77920442537265322"/>
    <n v="48"/>
    <s v="1"/>
  </r>
  <r>
    <x v="1"/>
    <x v="1"/>
    <x v="13"/>
    <s v="Proportion of individuals who use a SHG for each service "/>
    <s v="Borrow with interest from their savings group"/>
    <x v="3"/>
    <s v="individuals who belong to that SHG"/>
    <x v="5"/>
    <s v="3.1 Individuals who have access to a mobile phone"/>
    <s v="Proportion of individuals who use a SHG for each service (Among individuals who belong to that SHG)"/>
    <s v="SG_borrow_w_int"/>
    <n v="0.8027760989720425"/>
    <n v="1.4146638624692513E-2"/>
    <n v="0.77503421350409718"/>
    <n v="0.83051798443998781"/>
    <n v="1486"/>
    <s v="1"/>
  </r>
  <r>
    <x v="1"/>
    <x v="1"/>
    <x v="13"/>
    <s v="Proportion of individuals who use a SHG for each service "/>
    <s v="Borrow with interest from their savings group"/>
    <x v="3"/>
    <s v="individuals who belong to that SHG"/>
    <x v="12"/>
    <s v="5.2 Individuals without a formal ID"/>
    <s v="Proportion of individuals who use a SHG for each service (Among individuals who belong to that SHG)"/>
    <s v="SG_borrow_w_int"/>
    <n v="0.79433170553121546"/>
    <n v="4.3078633470273464E-2"/>
    <n v="0.70988686251507704"/>
    <n v="0.87877654854735388"/>
    <n v="102"/>
    <s v="1"/>
  </r>
  <r>
    <x v="1"/>
    <x v="1"/>
    <x v="13"/>
    <s v="Proportion of individuals who use a SHG for each service "/>
    <s v="Borrow with interest from their savings group"/>
    <x v="3"/>
    <s v="individuals who belong to that SHG"/>
    <x v="11"/>
    <s v="5.1 Individuals with a formal ID"/>
    <s v="Proportion of individuals who use a SHG for each service (Among individuals who belong to that SHG)"/>
    <s v="SG_borrow_w_int"/>
    <n v="0.7980206721225529"/>
    <n v="1.4725981220302591E-2"/>
    <n v="0.76914515513494852"/>
    <n v="0.82689618911015728"/>
    <n v="1432"/>
    <s v="1"/>
  </r>
  <r>
    <x v="1"/>
    <x v="1"/>
    <x v="13"/>
    <s v="Proportion of individuals who use a SHG for each service "/>
    <s v="Borrow with interest from their savings group"/>
    <x v="3"/>
    <s v="individuals who belong to that SHG"/>
    <x v="4"/>
    <s v="2.2 Individuals who do not have a bank account"/>
    <s v="Proportion of individuals who use a SHG for each service (Among individuals who belong to that SHG)"/>
    <s v="SG_borrow_w_int"/>
    <n v="0.80961108955314609"/>
    <n v="1.3879587077068663E-2"/>
    <n v="0.78239255582084943"/>
    <n v="0.83682962328544275"/>
    <n v="1323"/>
    <s v="1"/>
  </r>
  <r>
    <x v="1"/>
    <x v="1"/>
    <x v="13"/>
    <s v="Proportion of individuals who use a SHG for each service "/>
    <s v="Borrow with interest from their savings group"/>
    <x v="3"/>
    <s v="individuals who belong to that SHG"/>
    <x v="3"/>
    <s v="2.1 Individuals who have a bank account"/>
    <s v="Proportion of individuals who use a SHG for each service (Among individuals who belong to that SHG)"/>
    <s v="SG_borrow_w_int"/>
    <n v="0.72964954463665299"/>
    <n v="4.8565291109785809E-2"/>
    <n v="0.63445023083013907"/>
    <n v="0.82484885844316691"/>
    <n v="211"/>
    <s v="1"/>
  </r>
  <r>
    <x v="1"/>
    <x v="1"/>
    <x v="13"/>
    <s v="Proportion of individuals who use a SHG for each service "/>
    <s v="Borrow without interest from their savings group"/>
    <x v="3"/>
    <s v="individuals who belong to that SHG"/>
    <x v="2"/>
    <s v="1.1 All individuals"/>
    <s v="Proportion of individuals who use a SHG for each service (Among individuals who belong to that SHG)"/>
    <s v="SG_borrow_wo_int"/>
    <n v="0.11968751149617789"/>
    <n v="1.2021900133152342E-2"/>
    <n v="9.6106402234808749E-2"/>
    <n v="0.14326862075754704"/>
    <n v="1534"/>
    <s v="1"/>
  </r>
  <r>
    <x v="1"/>
    <x v="1"/>
    <x v="13"/>
    <s v="Proportion of individuals who use a SHG for each service "/>
    <s v="Borrow without interest from their savings group"/>
    <x v="3"/>
    <s v="individuals who belong to that SHG"/>
    <x v="0"/>
    <s v="1.2 Females"/>
    <s v="Proportion of individuals who use a SHG for each service (Among individuals who belong to that SHG)"/>
    <s v="SG_borrow_wo_int"/>
    <n v="0.13815882727498527"/>
    <n v="2.4908197730022747E-2"/>
    <n v="8.9329491497348812E-2"/>
    <n v="0.18698816305262173"/>
    <n v="475"/>
    <s v="1"/>
  </r>
  <r>
    <x v="1"/>
    <x v="1"/>
    <x v="13"/>
    <s v="Proportion of individuals who use a SHG for each service "/>
    <s v="Borrow without interest from their savings group"/>
    <x v="3"/>
    <s v="individuals who belong to that SHG"/>
    <x v="1"/>
    <s v="1.3 Males"/>
    <s v="Proportion of individuals who use a SHG for each service (Among individuals who belong to that SHG)"/>
    <s v="SG_borrow_wo_int"/>
    <n v="0.10915462863475787"/>
    <n v="1.230687166005735E-2"/>
    <n v="8.5027962710083407E-2"/>
    <n v="0.13328129455943236"/>
    <n v="1059"/>
    <s v="1"/>
  </r>
  <r>
    <x v="1"/>
    <x v="1"/>
    <x v="13"/>
    <s v="Proportion of individuals who use a SHG for each service "/>
    <s v="Borrow without interest from their savings group"/>
    <x v="3"/>
    <s v="individuals who belong to that SHG"/>
    <x v="19"/>
    <s v="6.2 Ubran individuals"/>
    <s v="Proportion of individuals who use a SHG for each service (Among individuals who belong to that SHG)"/>
    <s v="SG_borrow_wo_int"/>
    <n v="0.14294614349902901"/>
    <n v="2.2269970495853574E-2"/>
    <n v="9.9290596764045932E-2"/>
    <n v="0.18660169023401207"/>
    <n v="487"/>
    <s v="1"/>
  </r>
  <r>
    <x v="1"/>
    <x v="1"/>
    <x v="13"/>
    <s v="Proportion of individuals who use a SHG for each service "/>
    <s v="Borrow without interest from their savings group"/>
    <x v="3"/>
    <s v="individuals who belong to that SHG"/>
    <x v="6"/>
    <s v="6.1 Rural individuals"/>
    <s v="Proportion of individuals who use a SHG for each service (Among individuals who belong to that SHG)"/>
    <s v="SG_borrow_wo_int"/>
    <n v="0.10715602050849142"/>
    <n v="1.4019921978041392E-2"/>
    <n v="7.9668385751367227E-2"/>
    <n v="0.13464365526561561"/>
    <n v="1047"/>
    <s v="1"/>
  </r>
  <r>
    <x v="1"/>
    <x v="1"/>
    <x v="13"/>
    <s v="Proportion of individuals who use a SHG for each service "/>
    <s v="Borrow without interest from their savings group"/>
    <x v="3"/>
    <s v="individuals who belong to that SHG"/>
    <x v="20"/>
    <s v="7.1 individuals in the two lowest PPI quintiles"/>
    <s v="Proportion of individuals who use a SHG for each service (Among individuals who belong to that SHG)"/>
    <s v="SG_borrow_wo_int"/>
    <n v="0.11932559024854478"/>
    <n v="1.5576938628809114E-2"/>
    <n v="8.8785926779726881E-2"/>
    <n v="0.14986525371736267"/>
    <n v="948"/>
    <s v="1"/>
  </r>
  <r>
    <x v="1"/>
    <x v="1"/>
    <x v="13"/>
    <s v="Proportion of individuals who use a SHG for each service "/>
    <s v="Borrow without interest from their savings group"/>
    <x v="3"/>
    <s v="individuals who belong to that SHG"/>
    <x v="21"/>
    <s v="7.2 individuals in the middle PPI quintile"/>
    <s v="Proportion of individuals who use a SHG for each service (Among individuals who belong to that SHG)"/>
    <s v="SG_borrow_wo_int"/>
    <n v="0.11969837364318041"/>
    <n v="2.5095597456536754E-2"/>
    <n v="7.0504364654601498E-2"/>
    <n v="0.16889238263175932"/>
    <n v="404"/>
    <s v="1"/>
  </r>
  <r>
    <x v="1"/>
    <x v="1"/>
    <x v="13"/>
    <s v="Proportion of individuals who use a SHG for each service "/>
    <s v="Borrow without interest from their savings group"/>
    <x v="3"/>
    <s v="individuals who belong to that SHG"/>
    <x v="22"/>
    <s v="7.3 individuals in the two highest PPI quintiles"/>
    <s v="Proportion of individuals who use a SHG for each service (Among individuals who belong to that SHG)"/>
    <s v="SG_borrow_wo_int"/>
    <n v="0.12094688641118898"/>
    <n v="2.6895657895016002E-2"/>
    <n v="6.8224973034962999E-2"/>
    <n v="0.17366879978741495"/>
    <n v="182"/>
    <s v="1"/>
  </r>
  <r>
    <x v="1"/>
    <x v="1"/>
    <x v="13"/>
    <s v="Proportion of individuals who use a SHG for each service "/>
    <s v="Borrow without interest from their savings group"/>
    <x v="3"/>
    <s v="individuals who belong to that SHG"/>
    <x v="10"/>
    <s v="4.2 Individuals who do not use mobile money"/>
    <s v="Proportion of individuals who use a SHG for each service (Among individuals who belong to that SHG)"/>
    <s v="SG_borrow_wo_int"/>
    <n v="0.1060466054177997"/>
    <n v="1.8280365939466386E-2"/>
    <n v="7.0210066820826006E-2"/>
    <n v="0.14188314401477339"/>
    <n v="401"/>
    <s v="1"/>
  </r>
  <r>
    <x v="1"/>
    <x v="1"/>
    <x v="13"/>
    <s v="Proportion of individuals who use a SHG for each service "/>
    <s v="Borrow without interest from their savings group"/>
    <x v="3"/>
    <s v="individuals who belong to that SHG"/>
    <x v="9"/>
    <s v="4.1 Individuals who use mobile money"/>
    <s v="Proportion of individuals who use a SHG for each service (Among individuals who belong to that SHG)"/>
    <s v="SG_borrow_wo_int"/>
    <n v="0.12369238049337723"/>
    <n v="1.4575202025631895E-2"/>
    <n v="9.5119036681411209E-2"/>
    <n v="0.15226572430534324"/>
    <n v="1133"/>
    <s v="1"/>
  </r>
  <r>
    <x v="1"/>
    <x v="1"/>
    <x v="13"/>
    <s v="Proportion of individuals who use a SHG for each service "/>
    <s v="Borrow without interest from their savings group"/>
    <x v="3"/>
    <s v="individuals who belong to that SHG"/>
    <x v="7"/>
    <s v="3.2 Individuals who do not have access to a mobile phone"/>
    <s v="Proportion of individuals who use a SHG for each service (Among individuals who belong to that SHG)"/>
    <s v="SG_borrow_wo_int"/>
    <n v="0.20182406308370646"/>
    <n v="7.0443449600359073E-2"/>
    <n v="6.3738337926613264E-2"/>
    <n v="0.33990978824079965"/>
    <n v="48"/>
    <s v="1"/>
  </r>
  <r>
    <x v="1"/>
    <x v="1"/>
    <x v="13"/>
    <s v="Proportion of individuals who use a SHG for each service "/>
    <s v="Borrow without interest from their savings group"/>
    <x v="3"/>
    <s v="individuals who belong to that SHG"/>
    <x v="5"/>
    <s v="3.1 Individuals who have access to a mobile phone"/>
    <s v="Proportion of individuals who use a SHG for each service (Among individuals who belong to that SHG)"/>
    <s v="SG_borrow_wo_int"/>
    <n v="0.11759345542344646"/>
    <n v="1.2193949922038034E-2"/>
    <n v="9.3680837655111177E-2"/>
    <n v="0.14150607319178174"/>
    <n v="1486"/>
    <s v="1"/>
  </r>
  <r>
    <x v="1"/>
    <x v="1"/>
    <x v="13"/>
    <s v="Proportion of individuals who use a SHG for each service "/>
    <s v="Borrow without interest from their savings group"/>
    <x v="3"/>
    <s v="individuals who belong to that SHG"/>
    <x v="12"/>
    <s v="5.2 Individuals without a formal ID"/>
    <s v="Proportion of individuals who use a SHG for each service (Among individuals who belong to that SHG)"/>
    <s v="SG_borrow_wo_int"/>
    <n v="5.7903004770683594E-2"/>
    <n v="2.077866863017213E-2"/>
    <n v="1.7171642858517841E-2"/>
    <n v="9.8634366682849348E-2"/>
    <n v="102"/>
    <s v="1"/>
  </r>
  <r>
    <x v="1"/>
    <x v="1"/>
    <x v="13"/>
    <s v="Proportion of individuals who use a SHG for each service "/>
    <s v="Borrow without interest from their savings group"/>
    <x v="3"/>
    <s v="individuals who belong to that SHG"/>
    <x v="11"/>
    <s v="5.1 Individuals with a formal ID"/>
    <s v="Proportion of individuals who use a SHG for each service (Among individuals who belong to that SHG)"/>
    <s v="SG_borrow_wo_int"/>
    <n v="0.12434664775076185"/>
    <n v="1.2787868468001506E-2"/>
    <n v="9.9271489249680919E-2"/>
    <n v="0.14942180625184276"/>
    <n v="1432"/>
    <s v="1"/>
  </r>
  <r>
    <x v="1"/>
    <x v="1"/>
    <x v="13"/>
    <s v="Proportion of individuals who use a SHG for each service "/>
    <s v="Borrow without interest from their savings group"/>
    <x v="3"/>
    <s v="individuals who belong to that SHG"/>
    <x v="4"/>
    <s v="2.2 Individuals who do not have a bank account"/>
    <s v="Proportion of individuals who use a SHG for each service (Among individuals who belong to that SHG)"/>
    <s v="SG_borrow_wo_int"/>
    <n v="0.10652190830283106"/>
    <n v="1.147797804540736E-2"/>
    <n v="8.401304468370803E-2"/>
    <n v="0.12903077192195411"/>
    <n v="1323"/>
    <s v="1"/>
  </r>
  <r>
    <x v="1"/>
    <x v="1"/>
    <x v="13"/>
    <s v="Proportion of individuals who use a SHG for each service "/>
    <s v="Borrow without interest from their savings group"/>
    <x v="3"/>
    <s v="individuals who belong to that SHG"/>
    <x v="3"/>
    <s v="2.1 Individuals who have a bank account"/>
    <s v="Proportion of individuals who use a SHG for each service (Among individuals who belong to that SHG)"/>
    <s v="SG_borrow_wo_int"/>
    <n v="0.19536768773602509"/>
    <n v="4.5048697513850308E-2"/>
    <n v="0.1070617187364567"/>
    <n v="0.28367365673559347"/>
    <n v="211"/>
    <s v="1"/>
  </r>
  <r>
    <x v="1"/>
    <x v="1"/>
    <x v="14"/>
    <s v="Proportion of individuals who belong to a SHG for each reason "/>
    <s v="Belong to a savings group because it is compulsory/expected of me"/>
    <x v="3"/>
    <s v="individuals who belong to that SHG"/>
    <x v="2"/>
    <s v="1.1 All individuals"/>
    <s v="Proportion of individuals who belong to a SHG for each reason (Among individuals who belong to that SHG)"/>
    <s v="SG_compulsory"/>
    <n v="9.2106386928063801E-3"/>
    <n v="3.824471229738423E-3"/>
    <n v="1.7088899728412215E-3"/>
    <n v="1.6712387412771538E-2"/>
    <n v="1534"/>
    <s v="1"/>
  </r>
  <r>
    <x v="1"/>
    <x v="1"/>
    <x v="14"/>
    <s v="Proportion of individuals who belong to a SHG for each reason "/>
    <s v="Belong to a savings group because it is compulsory/expected of me"/>
    <x v="3"/>
    <s v="individuals who belong to that SHG"/>
    <x v="0"/>
    <s v="1.2 Females"/>
    <s v="Proportion of individuals who belong to a SHG for each reason (Among individuals who belong to that SHG)"/>
    <s v="SG_compulsory"/>
    <n v="1.4869765957851716E-2"/>
    <n v="9.0345951250199036E-3"/>
    <n v="-2.841402218834806E-3"/>
    <n v="3.2580934134538241E-2"/>
    <n v="475"/>
    <s v="1"/>
  </r>
  <r>
    <x v="1"/>
    <x v="1"/>
    <x v="14"/>
    <s v="Proportion of individuals who belong to a SHG for each reason "/>
    <s v="Belong to a savings group because it is compulsory/expected of me"/>
    <x v="3"/>
    <s v="individuals who belong to that SHG"/>
    <x v="1"/>
    <s v="1.3 Males"/>
    <s v="Proportion of individuals who belong to a SHG for each reason (Among individuals who belong to that SHG)"/>
    <s v="SG_compulsory"/>
    <n v="5.9836393120162113E-3"/>
    <n v="3.060655453269283E-3"/>
    <n v="-1.6537960590286629E-5"/>
    <n v="1.1983816584622709E-2"/>
    <n v="1059"/>
    <s v="1"/>
  </r>
  <r>
    <x v="1"/>
    <x v="1"/>
    <x v="14"/>
    <s v="Proportion of individuals who belong to a SHG for each reason "/>
    <s v="Belong to a savings group because it is compulsory/expected of me"/>
    <x v="3"/>
    <s v="individuals who belong to that SHG"/>
    <x v="19"/>
    <s v="6.2 Ubran individuals"/>
    <s v="Proportion of individuals who belong to a SHG for each reason (Among individuals who belong to that SHG)"/>
    <s v="SG_compulsory"/>
    <n v="1.0907253186793833E-2"/>
    <n v="8.2430473214153352E-3"/>
    <n v="-5.2514901598004204E-3"/>
    <n v="2.7065996533388086E-2"/>
    <n v="487"/>
    <s v="1"/>
  </r>
  <r>
    <x v="1"/>
    <x v="1"/>
    <x v="14"/>
    <s v="Proportion of individuals who belong to a SHG for each reason "/>
    <s v="Belong to a savings group because it is compulsory/expected of me"/>
    <x v="3"/>
    <s v="individuals who belong to that SHG"/>
    <x v="6"/>
    <s v="6.1 Rural individuals"/>
    <s v="Proportion of individuals who belong to a SHG for each reason (Among individuals who belong to that SHG)"/>
    <s v="SG_compulsory"/>
    <n v="8.2965217645891275E-3"/>
    <n v="3.8544894045194006E-3"/>
    <n v="7.3936152556788697E-4"/>
    <n v="1.585368200361037E-2"/>
    <n v="1047"/>
    <s v="1"/>
  </r>
  <r>
    <x v="1"/>
    <x v="1"/>
    <x v="14"/>
    <s v="Proportion of individuals who belong to a SHG for each reason "/>
    <s v="Belong to a savings group because it is compulsory/expected of me"/>
    <x v="3"/>
    <s v="individuals who belong to that SHG"/>
    <x v="20"/>
    <s v="7.1 individuals in the two lowest PPI quintiles"/>
    <s v="Proportion of individuals who belong to a SHG for each reason (Among individuals who belong to that SHG)"/>
    <s v="SG_compulsory"/>
    <n v="1.0136400810928002E-2"/>
    <n v="4.6417387862540084E-3"/>
    <n v="1.0359514979814393E-3"/>
    <n v="1.9236850123874563E-2"/>
    <n v="948"/>
    <s v="1"/>
  </r>
  <r>
    <x v="1"/>
    <x v="1"/>
    <x v="14"/>
    <s v="Proportion of individuals who belong to a SHG for each reason "/>
    <s v="Belong to a savings group because it is compulsory/expected of me"/>
    <x v="3"/>
    <s v="individuals who belong to that SHG"/>
    <x v="21"/>
    <s v="7.2 individuals in the middle PPI quintile"/>
    <s v="Proportion of individuals who belong to a SHG for each reason (Among individuals who belong to that SHG)"/>
    <s v="SG_compulsory"/>
    <n v="1.2500616132325178E-2"/>
    <n v="9.8570363527893962E-3"/>
    <n v="-6.8217823791940149E-3"/>
    <n v="3.182301464384437E-2"/>
    <n v="404"/>
    <s v="1"/>
  </r>
  <r>
    <x v="1"/>
    <x v="1"/>
    <x v="14"/>
    <s v="Proportion of individuals who belong to a SHG for each reason "/>
    <s v="Belong to a savings group because it is compulsory/expected of me"/>
    <x v="3"/>
    <s v="individuals who belong to that SHG"/>
    <x v="22"/>
    <s v="7.3 individuals in the two highest PPI quintiles"/>
    <s v="Proportion of individuals who belong to a SHG for each reason (Among individuals who belong to that SHG)"/>
    <s v="SG_compulsory"/>
    <n v="0"/>
    <m/>
    <m/>
    <m/>
    <n v="182"/>
    <s v="1"/>
  </r>
  <r>
    <x v="1"/>
    <x v="1"/>
    <x v="14"/>
    <s v="Proportion of individuals who belong to a SHG for each reason "/>
    <s v="Belong to a savings group because it is compulsory/expected of me"/>
    <x v="3"/>
    <s v="individuals who belong to that SHG"/>
    <x v="10"/>
    <s v="4.2 Individuals who do not use mobile money"/>
    <s v="Proportion of individuals who belong to a SHG for each reason (Among individuals who belong to that SHG)"/>
    <s v="SG_compulsory"/>
    <n v="1.9847785879247723E-2"/>
    <n v="1.0243425579769672E-2"/>
    <n v="-2.3326268237418291E-4"/>
    <n v="3.9928834440869629E-2"/>
    <n v="401"/>
    <s v="1"/>
  </r>
  <r>
    <x v="1"/>
    <x v="1"/>
    <x v="14"/>
    <s v="Proportion of individuals who belong to a SHG for each reason "/>
    <s v="Belong to a savings group because it is compulsory/expected of me"/>
    <x v="3"/>
    <s v="individuals who belong to that SHG"/>
    <x v="9"/>
    <s v="4.1 Individuals who use mobile money"/>
    <s v="Proportion of individuals who belong to a SHG for each reason (Among individuals who belong to that SHG)"/>
    <s v="SG_compulsory"/>
    <n v="6.0876510598112752E-3"/>
    <n v="3.9182786099558747E-3"/>
    <n v="-1.5937739850321545E-3"/>
    <n v="1.3769076104654705E-2"/>
    <n v="1133"/>
    <s v="1"/>
  </r>
  <r>
    <x v="1"/>
    <x v="1"/>
    <x v="14"/>
    <s v="Proportion of individuals who belong to a SHG for each reason "/>
    <s v="Belong to a savings group because it is compulsory/expected of me"/>
    <x v="3"/>
    <s v="individuals who belong to that SHG"/>
    <x v="7"/>
    <s v="3.2 Individuals who do not have access to a mobile phone"/>
    <s v="Proportion of individuals who belong to a SHG for each reason (Among individuals who belong to that SHG)"/>
    <s v="SG_compulsory"/>
    <n v="0"/>
    <m/>
    <m/>
    <m/>
    <n v="48"/>
    <s v="1"/>
  </r>
  <r>
    <x v="1"/>
    <x v="1"/>
    <x v="14"/>
    <s v="Proportion of individuals who belong to a SHG for each reason "/>
    <s v="Belong to a savings group because it is compulsory/expected of me"/>
    <x v="3"/>
    <s v="individuals who belong to that SHG"/>
    <x v="5"/>
    <s v="3.1 Individuals who have access to a mobile phone"/>
    <s v="Proportion of individuals who belong to a SHG for each reason (Among individuals who belong to that SHG)"/>
    <s v="SG_compulsory"/>
    <n v="9.4454622094456465E-3"/>
    <n v="3.9211913902010313E-3"/>
    <n v="1.7559152201717249E-3"/>
    <n v="1.7135009198719568E-2"/>
    <n v="1486"/>
    <s v="1"/>
  </r>
  <r>
    <x v="1"/>
    <x v="1"/>
    <x v="14"/>
    <s v="Proportion of individuals who belong to a SHG for each reason "/>
    <s v="Belong to a savings group because it is compulsory/expected of me"/>
    <x v="3"/>
    <s v="individuals who belong to that SHG"/>
    <x v="12"/>
    <s v="5.2 Individuals without a formal ID"/>
    <s v="Proportion of individuals who belong to a SHG for each reason (Among individuals who belong to that SHG)"/>
    <s v="SG_compulsory"/>
    <n v="1.2648834041907826E-2"/>
    <n v="1.2623757831475671E-2"/>
    <n v="-1.2096873109836322E-2"/>
    <n v="3.7394541193651973E-2"/>
    <n v="102"/>
    <s v="1"/>
  </r>
  <r>
    <x v="1"/>
    <x v="1"/>
    <x v="14"/>
    <s v="Proportion of individuals who belong to a SHG for each reason "/>
    <s v="Belong to a savings group because it is compulsory/expected of me"/>
    <x v="3"/>
    <s v="individuals who belong to that SHG"/>
    <x v="11"/>
    <s v="5.1 Individuals with a formal ID"/>
    <s v="Proportion of individuals who belong to a SHG for each reason (Among individuals who belong to that SHG)"/>
    <s v="SG_compulsory"/>
    <n v="8.951366240045517E-3"/>
    <n v="4.0011103552495359E-3"/>
    <n v="1.1057681570463343E-3"/>
    <n v="1.67969643230447E-2"/>
    <n v="1432"/>
    <s v="1"/>
  </r>
  <r>
    <x v="1"/>
    <x v="1"/>
    <x v="14"/>
    <s v="Proportion of individuals who belong to a SHG for each reason "/>
    <s v="Belong to a savings group because it is compulsory/expected of me"/>
    <x v="3"/>
    <s v="individuals who belong to that SHG"/>
    <x v="4"/>
    <s v="2.2 Individuals who do not have a bank account"/>
    <s v="Proportion of individuals who belong to a SHG for each reason (Among individuals who belong to that SHG)"/>
    <s v="SG_compulsory"/>
    <n v="7.6471597883137812E-3"/>
    <n v="3.2057135827924395E-3"/>
    <n v="1.3606022124420273E-3"/>
    <n v="1.3933717364185534E-2"/>
    <n v="1323"/>
    <s v="1"/>
  </r>
  <r>
    <x v="1"/>
    <x v="1"/>
    <x v="14"/>
    <s v="Proportion of individuals who belong to a SHG for each reason "/>
    <s v="Belong to a savings group because it is compulsory/expected of me"/>
    <x v="3"/>
    <s v="individuals who belong to that SHG"/>
    <x v="3"/>
    <s v="2.1 Individuals who have a bank account"/>
    <s v="Proportion of individuals who belong to a SHG for each reason (Among individuals who belong to that SHG)"/>
    <s v="SG_compulsory"/>
    <n v="1.8198024785308221E-2"/>
    <n v="1.7958476262691089E-2"/>
    <n v="-1.7004783190330011E-2"/>
    <n v="5.3400832760946454E-2"/>
    <n v="211"/>
    <s v="1"/>
  </r>
  <r>
    <x v="1"/>
    <x v="1"/>
    <x v="15"/>
    <s v="Proportion of individuals who feel confident using a SHG for financial services "/>
    <s v="Confident using a savings group for financial services"/>
    <x v="3"/>
    <s v="all question respondents"/>
    <x v="2"/>
    <s v="1.1 All individuals"/>
    <s v="Proportion of individuals who feel confident using a SHG for financial services (Among all question respondents)"/>
    <s v="SG_conf_finserv"/>
    <n v="0.40974024984529561"/>
    <n v="7.714382323451713E-3"/>
    <n v="0.3946184031507699"/>
    <n v="0.42486209653982132"/>
    <n v="9459"/>
    <s v="1"/>
  </r>
  <r>
    <x v="1"/>
    <x v="1"/>
    <x v="15"/>
    <s v="Proportion of individuals who feel confident using a SHG for financial services "/>
    <s v="Confident using a savings group for financial services"/>
    <x v="3"/>
    <s v="all question respondents"/>
    <x v="0"/>
    <s v="1.2 Females"/>
    <s v="Proportion of individuals who feel confident using a SHG for financial services (Among all question respondents)"/>
    <s v="SG_conf_finserv"/>
    <n v="0.37464424376014138"/>
    <n v="1.1261249746111207E-2"/>
    <n v="0.35256977491617758"/>
    <n v="0.39671871260410518"/>
    <n v="4119"/>
    <s v="1"/>
  </r>
  <r>
    <x v="1"/>
    <x v="1"/>
    <x v="15"/>
    <s v="Proportion of individuals who feel confident using a SHG for financial services "/>
    <s v="Confident using a savings group for financial services"/>
    <x v="3"/>
    <s v="all question respondents"/>
    <x v="1"/>
    <s v="1.3 Males"/>
    <s v="Proportion of individuals who feel confident using a SHG for financial services (Among all question respondents)"/>
    <s v="SG_conf_finserv"/>
    <n v="0.44342750705984607"/>
    <n v="1.0457480936997382E-2"/>
    <n v="0.42292859776162983"/>
    <n v="0.46392641635806231"/>
    <n v="5340"/>
    <s v="1"/>
  </r>
  <r>
    <x v="1"/>
    <x v="1"/>
    <x v="15"/>
    <s v="Proportion of individuals who feel confident using a SHG for financial services "/>
    <s v="Confident using a savings group for financial services"/>
    <x v="3"/>
    <s v="all question respondents"/>
    <x v="19"/>
    <s v="6.2 Ubran individuals"/>
    <s v="Proportion of individuals who feel confident using a SHG for financial services (Among all question respondents)"/>
    <s v="SG_conf_finserv"/>
    <n v="0.36650750747597821"/>
    <n v="1.4801681064697042E-2"/>
    <n v="0.33749303262927877"/>
    <n v="0.39552198232267766"/>
    <n v="2613"/>
    <s v="1"/>
  </r>
  <r>
    <x v="1"/>
    <x v="1"/>
    <x v="15"/>
    <s v="Proportion of individuals who feel confident using a SHG for financial services "/>
    <s v="Confident using a savings group for financial services"/>
    <x v="3"/>
    <s v="all question respondents"/>
    <x v="6"/>
    <s v="6.1 Rural individuals"/>
    <s v="Proportion of individuals who feel confident using a SHG for financial services (Among all question respondents)"/>
    <s v="SG_conf_finserv"/>
    <n v="0.43241935109323171"/>
    <n v="8.8053323531987835E-3"/>
    <n v="0.41515900796314931"/>
    <n v="0.44967969422331411"/>
    <n v="6846"/>
    <s v="1"/>
  </r>
  <r>
    <x v="1"/>
    <x v="1"/>
    <x v="15"/>
    <s v="Proportion of individuals who feel confident using a SHG for financial services "/>
    <s v="Confident using a savings group for financial services"/>
    <x v="3"/>
    <s v="all question respondents"/>
    <x v="20"/>
    <s v="7.1 individuals in the two lowest PPI quintiles"/>
    <s v="Proportion of individuals who feel confident using a SHG for financial services (Among all question respondents)"/>
    <s v="SG_conf_finserv"/>
    <n v="0.41515651961993488"/>
    <n v="8.9971353231663598E-3"/>
    <n v="0.39752020146219702"/>
    <n v="0.43279283777767275"/>
    <n v="6484"/>
    <s v="1"/>
  </r>
  <r>
    <x v="1"/>
    <x v="1"/>
    <x v="15"/>
    <s v="Proportion of individuals who feel confident using a SHG for financial services "/>
    <s v="Confident using a savings group for financial services"/>
    <x v="3"/>
    <s v="all question respondents"/>
    <x v="21"/>
    <s v="7.2 individuals in the middle PPI quintile"/>
    <s v="Proportion of individuals who feel confident using a SHG for financial services (Among all question respondents)"/>
    <s v="SG_conf_finserv"/>
    <n v="0.42055335715286729"/>
    <n v="1.6150937164857285E-2"/>
    <n v="0.38889405047870568"/>
    <n v="0.4522126638270289"/>
    <n v="1967"/>
    <s v="1"/>
  </r>
  <r>
    <x v="1"/>
    <x v="1"/>
    <x v="15"/>
    <s v="Proportion of individuals who feel confident using a SHG for financial services "/>
    <s v="Confident using a savings group for financial services"/>
    <x v="3"/>
    <s v="all question respondents"/>
    <x v="22"/>
    <s v="7.3 individuals in the two highest PPI quintiles"/>
    <s v="Proportion of individuals who feel confident using a SHG for financial services (Among all question respondents)"/>
    <s v="SG_conf_finserv"/>
    <n v="0.37548927610790117"/>
    <n v="2.336710438742412E-2"/>
    <n v="0.32968473137236076"/>
    <n v="0.42129382084344158"/>
    <n v="1008"/>
    <s v="1"/>
  </r>
  <r>
    <x v="1"/>
    <x v="1"/>
    <x v="15"/>
    <s v="Proportion of individuals who feel confident using a SHG for financial services "/>
    <s v="Confident using a savings group for financial services"/>
    <x v="3"/>
    <s v="all question respondents"/>
    <x v="10"/>
    <s v="4.2 Individuals who do not use mobile money"/>
    <s v="Proportion of individuals who feel confident using a SHG for financial services (Among all question respondents)"/>
    <s v="SG_conf_finserv"/>
    <n v="0.3148887992266583"/>
    <n v="1.0291309964983631E-2"/>
    <n v="0.2947156207333872"/>
    <n v="0.3350619777199294"/>
    <n v="4211"/>
    <s v="1"/>
  </r>
  <r>
    <x v="1"/>
    <x v="1"/>
    <x v="15"/>
    <s v="Proportion of individuals who feel confident using a SHG for financial services "/>
    <s v="Confident using a savings group for financial services"/>
    <x v="3"/>
    <s v="all question respondents"/>
    <x v="9"/>
    <s v="4.1 Individuals who use mobile money"/>
    <s v="Proportion of individuals who feel confident using a SHG for financial services (Among all question respondents)"/>
    <s v="SG_conf_finserv"/>
    <n v="0.47368268234391431"/>
    <n v="1.0555939815778424E-2"/>
    <n v="0.45299077249060299"/>
    <n v="0.49437459219722563"/>
    <n v="5248"/>
    <s v="1"/>
  </r>
  <r>
    <x v="1"/>
    <x v="1"/>
    <x v="15"/>
    <s v="Proportion of individuals who feel confident using a SHG for financial services "/>
    <s v="Confident using a savings group for financial services"/>
    <x v="3"/>
    <s v="all question respondents"/>
    <x v="7"/>
    <s v="3.2 Individuals who do not have access to a mobile phone"/>
    <s v="Proportion of individuals who feel confident using a SHG for financial services (Among all question respondents)"/>
    <s v="SG_conf_finserv"/>
    <n v="0.18378754131040939"/>
    <n v="1.9679997012558542E-2"/>
    <n v="0.14521051915946717"/>
    <n v="0.22236456346135161"/>
    <n v="756"/>
    <s v="1"/>
  </r>
  <r>
    <x v="1"/>
    <x v="1"/>
    <x v="15"/>
    <s v="Proportion of individuals who feel confident using a SHG for financial services "/>
    <s v="Confident using a savings group for financial services"/>
    <x v="3"/>
    <s v="all question respondents"/>
    <x v="5"/>
    <s v="3.1 Individuals who have access to a mobile phone"/>
    <s v="Proportion of individuals who feel confident using a SHG for financial services (Among all question respondents)"/>
    <s v="SG_conf_finserv"/>
    <n v="0.42619392622406072"/>
    <n v="8.075819473947872E-3"/>
    <n v="0.4103635850642175"/>
    <n v="0.44202426738390393"/>
    <n v="8703"/>
    <s v="1"/>
  </r>
  <r>
    <x v="1"/>
    <x v="1"/>
    <x v="15"/>
    <s v="Proportion of individuals who feel confident using a SHG for financial services "/>
    <s v="Confident using a savings group for financial services"/>
    <x v="3"/>
    <s v="all question respondents"/>
    <x v="12"/>
    <s v="5.2 Individuals without a formal ID"/>
    <s v="Proportion of individuals who feel confident using a SHG for financial services (Among all question respondents)"/>
    <s v="SG_conf_finserv"/>
    <n v="0.32530690900700304"/>
    <n v="2.0478625422923388E-2"/>
    <n v="0.28516440359621298"/>
    <n v="0.36544941441779311"/>
    <n v="1232"/>
    <s v="1"/>
  </r>
  <r>
    <x v="1"/>
    <x v="1"/>
    <x v="15"/>
    <s v="Proportion of individuals who feel confident using a SHG for financial services "/>
    <s v="Confident using a savings group for financial services"/>
    <x v="3"/>
    <s v="all question respondents"/>
    <x v="11"/>
    <s v="5.1 Individuals with a formal ID"/>
    <s v="Proportion of individuals who feel confident using a SHG for financial services (Among all question respondents)"/>
    <s v="SG_conf_finserv"/>
    <n v="0.42528483186186472"/>
    <n v="8.2470598811564787E-3"/>
    <n v="0.40911882271498839"/>
    <n v="0.44145084100874105"/>
    <n v="8227"/>
    <s v="1"/>
  </r>
  <r>
    <x v="1"/>
    <x v="1"/>
    <x v="15"/>
    <s v="Proportion of individuals who feel confident using a SHG for financial services "/>
    <s v="Confident using a savings group for financial services"/>
    <x v="3"/>
    <s v="all question respondents"/>
    <x v="4"/>
    <s v="2.2 Individuals who do not have a bank account"/>
    <s v="Proportion of individuals who feel confident using a SHG for financial services (Among all question respondents)"/>
    <s v="SG_conf_finserv"/>
    <n v="0.41143889399667316"/>
    <n v="8.038792723616444E-3"/>
    <n v="0.39568113322222331"/>
    <n v="0.42719665477112301"/>
    <n v="8591"/>
    <s v="1"/>
  </r>
  <r>
    <x v="1"/>
    <x v="1"/>
    <x v="15"/>
    <s v="Proportion of individuals who feel confident using a SHG for financial services "/>
    <s v="Confident using a savings group for financial services"/>
    <x v="3"/>
    <s v="all question respondents"/>
    <x v="3"/>
    <s v="2.1 Individuals who have a bank account"/>
    <s v="Proportion of individuals who feel confident using a SHG for financial services (Among all question respondents)"/>
    <s v="SG_conf_finserv"/>
    <n v="0.39516363887836625"/>
    <n v="2.6488057427759538E-2"/>
    <n v="0.34324135568523156"/>
    <n v="0.44708592207150094"/>
    <n v="868"/>
    <s v="1"/>
  </r>
  <r>
    <x v="1"/>
    <x v="1"/>
    <x v="14"/>
    <s v="Proportion of individuals who belong to a SHG for each reason "/>
    <s v="Belong to a savings group because I can get access to money in case of loss or emergency/access the social fund"/>
    <x v="3"/>
    <s v="individuals who belong to that SHG"/>
    <x v="2"/>
    <s v="1.1 All individuals"/>
    <s v="Proportion of individuals who belong to a SHG for each reason (Among individuals who belong to that SHG)"/>
    <s v="SG_emergency"/>
    <n v="0.15402882108089114"/>
    <n v="1.3263361167594936E-2"/>
    <n v="0.12801257028842639"/>
    <n v="0.18004507187335589"/>
    <n v="1534"/>
    <s v="1"/>
  </r>
  <r>
    <x v="1"/>
    <x v="1"/>
    <x v="14"/>
    <s v="Proportion of individuals who belong to a SHG for each reason "/>
    <s v="Belong to a savings group because I can get access to money in case of loss or emergency/access the social fund"/>
    <x v="3"/>
    <s v="individuals who belong to that SHG"/>
    <x v="0"/>
    <s v="1.2 Females"/>
    <s v="Proportion of individuals who belong to a SHG for each reason (Among individuals who belong to that SHG)"/>
    <s v="SG_emergency"/>
    <n v="0.17486632011181491"/>
    <n v="2.7910658788456017E-2"/>
    <n v="0.12015104345758088"/>
    <n v="0.22958159676604895"/>
    <n v="475"/>
    <s v="1"/>
  </r>
  <r>
    <x v="1"/>
    <x v="1"/>
    <x v="14"/>
    <s v="Proportion of individuals who belong to a SHG for each reason "/>
    <s v="Belong to a savings group because I can get access to money in case of loss or emergency/access the social fund"/>
    <x v="3"/>
    <s v="individuals who belong to that SHG"/>
    <x v="1"/>
    <s v="1.3 Males"/>
    <s v="Proportion of individuals who belong to a SHG for each reason (Among individuals who belong to that SHG)"/>
    <s v="SG_emergency"/>
    <n v="0.1421466715336735"/>
    <n v="1.3220606016347431E-2"/>
    <n v="0.11622870037993274"/>
    <n v="0.16806464268741425"/>
    <n v="1059"/>
    <s v="1"/>
  </r>
  <r>
    <x v="1"/>
    <x v="1"/>
    <x v="14"/>
    <s v="Proportion of individuals who belong to a SHG for each reason "/>
    <s v="Belong to a savings group because I can get access to money in case of loss or emergency/access the social fund"/>
    <x v="3"/>
    <s v="individuals who belong to that SHG"/>
    <x v="19"/>
    <s v="6.2 Ubran individuals"/>
    <s v="Proportion of individuals who belong to a SHG for each reason (Among individuals who belong to that SHG)"/>
    <s v="SG_emergency"/>
    <n v="0.15435414570004635"/>
    <n v="2.0960053570153615E-2"/>
    <n v="0.11326641285504965"/>
    <n v="0.19544187854504305"/>
    <n v="487"/>
    <s v="1"/>
  </r>
  <r>
    <x v="1"/>
    <x v="1"/>
    <x v="14"/>
    <s v="Proportion of individuals who belong to a SHG for each reason "/>
    <s v="Belong to a savings group because I can get access to money in case of loss or emergency/access the social fund"/>
    <x v="3"/>
    <s v="individuals who belong to that SHG"/>
    <x v="6"/>
    <s v="6.1 Rural individuals"/>
    <s v="Proportion of individuals who belong to a SHG for each reason (Among individuals who belong to that SHG)"/>
    <s v="SG_emergency"/>
    <n v="0.15385353981187608"/>
    <n v="1.6996016882614661E-2"/>
    <n v="0.12053093608220153"/>
    <n v="0.18717614354155063"/>
    <n v="1047"/>
    <s v="1"/>
  </r>
  <r>
    <x v="1"/>
    <x v="1"/>
    <x v="14"/>
    <s v="Proportion of individuals who belong to a SHG for each reason "/>
    <s v="Belong to a savings group because I can get access to money in case of loss or emergency/access the social fund"/>
    <x v="3"/>
    <s v="individuals who belong to that SHG"/>
    <x v="20"/>
    <s v="7.1 individuals in the two lowest PPI quintiles"/>
    <s v="Proportion of individuals who belong to a SHG for each reason (Among individuals who belong to that SHG)"/>
    <s v="SG_emergency"/>
    <n v="0.15239441925107963"/>
    <n v="1.622204578885347E-2"/>
    <n v="0.12058997866279345"/>
    <n v="0.18419885983936582"/>
    <n v="948"/>
    <s v="1"/>
  </r>
  <r>
    <x v="1"/>
    <x v="1"/>
    <x v="14"/>
    <s v="Proportion of individuals who belong to a SHG for each reason "/>
    <s v="Belong to a savings group because I can get access to money in case of loss or emergency/access the social fund"/>
    <x v="3"/>
    <s v="individuals who belong to that SHG"/>
    <x v="21"/>
    <s v="7.2 individuals in the middle PPI quintile"/>
    <s v="Proportion of individuals who belong to a SHG for each reason (Among individuals who belong to that SHG)"/>
    <s v="SG_emergency"/>
    <n v="0.19097640695496246"/>
    <n v="3.057160832304252E-2"/>
    <n v="0.13104796822208303"/>
    <n v="0.25090484568784188"/>
    <n v="404"/>
    <s v="1"/>
  </r>
  <r>
    <x v="1"/>
    <x v="1"/>
    <x v="14"/>
    <s v="Proportion of individuals who belong to a SHG for each reason "/>
    <s v="Belong to a savings group because I can get access to money in case of loss or emergency/access the social fund"/>
    <x v="3"/>
    <s v="individuals who belong to that SHG"/>
    <x v="22"/>
    <s v="7.3 individuals in the two highest PPI quintiles"/>
    <s v="Proportion of individuals who belong to a SHG for each reason (Among individuals who belong to that SHG)"/>
    <s v="SG_emergency"/>
    <n v="9.3106284449864352E-2"/>
    <n v="2.374700371049724E-2"/>
    <n v="4.6556485316608852E-2"/>
    <n v="0.13965608358311984"/>
    <n v="182"/>
    <s v="1"/>
  </r>
  <r>
    <x v="1"/>
    <x v="1"/>
    <x v="14"/>
    <s v="Proportion of individuals who belong to a SHG for each reason "/>
    <s v="Belong to a savings group because I can get access to money in case of loss or emergency/access the social fund"/>
    <x v="3"/>
    <s v="individuals who belong to that SHG"/>
    <x v="10"/>
    <s v="4.2 Individuals who do not use mobile money"/>
    <s v="Proportion of individuals who belong to a SHG for each reason (Among individuals who belong to that SHG)"/>
    <s v="SG_emergency"/>
    <n v="0.16706249528226486"/>
    <n v="2.3928221463160159E-2"/>
    <n v="0.12015399055861682"/>
    <n v="0.2139710000059129"/>
    <n v="401"/>
    <s v="1"/>
  </r>
  <r>
    <x v="1"/>
    <x v="1"/>
    <x v="14"/>
    <s v="Proportion of individuals who belong to a SHG for each reason "/>
    <s v="Belong to a savings group because I can get access to money in case of loss or emergency/access the social fund"/>
    <x v="3"/>
    <s v="individuals who belong to that SHG"/>
    <x v="9"/>
    <s v="4.1 Individuals who use mobile money"/>
    <s v="Proportion of individuals who belong to a SHG for each reason (Among individuals who belong to that SHG)"/>
    <s v="SG_emergency"/>
    <n v="0.15020223086549411"/>
    <n v="1.5654736150862231E-2"/>
    <n v="0.11951255963228817"/>
    <n v="0.18089190209870004"/>
    <n v="1133"/>
    <s v="1"/>
  </r>
  <r>
    <x v="1"/>
    <x v="1"/>
    <x v="14"/>
    <s v="Proportion of individuals who belong to a SHG for each reason "/>
    <s v="Belong to a savings group because I can get access to money in case of loss or emergency/access the social fund"/>
    <x v="3"/>
    <s v="individuals who belong to that SHG"/>
    <x v="7"/>
    <s v="3.2 Individuals who do not have access to a mobile phone"/>
    <s v="Proportion of individuals who belong to a SHG for each reason (Among individuals who belong to that SHG)"/>
    <s v="SG_emergency"/>
    <n v="0.24720428641975281"/>
    <n v="7.4434851722735673E-2"/>
    <n v="0.10129447457200549"/>
    <n v="0.3931140982675001"/>
    <n v="48"/>
    <s v="1"/>
  </r>
  <r>
    <x v="1"/>
    <x v="1"/>
    <x v="14"/>
    <s v="Proportion of individuals who belong to a SHG for each reason "/>
    <s v="Belong to a savings group because I can get access to money in case of loss or emergency/access the social fund"/>
    <x v="3"/>
    <s v="individuals who belong to that SHG"/>
    <x v="5"/>
    <s v="3.1 Individuals who have access to a mobile phone"/>
    <s v="Proportion of individuals who belong to a SHG for each reason (Among individuals who belong to that SHG)"/>
    <s v="SG_emergency"/>
    <n v="0.15165332995968797"/>
    <n v="1.3467241617500177E-2"/>
    <n v="0.1252437577331296"/>
    <n v="0.17806290218624635"/>
    <n v="1486"/>
    <s v="1"/>
  </r>
  <r>
    <x v="1"/>
    <x v="1"/>
    <x v="14"/>
    <s v="Proportion of individuals who belong to a SHG for each reason "/>
    <s v="Belong to a savings group because I can get access to money in case of loss or emergency/access the social fund"/>
    <x v="3"/>
    <s v="individuals who belong to that SHG"/>
    <x v="12"/>
    <s v="5.2 Individuals without a formal ID"/>
    <s v="Proportion of individuals who belong to a SHG for each reason (Among individuals who belong to that SHG)"/>
    <s v="SG_emergency"/>
    <n v="0.14223083389897806"/>
    <n v="5.478544290338716E-2"/>
    <n v="3.4837730802089711E-2"/>
    <n v="0.24962393699586641"/>
    <n v="102"/>
    <s v="1"/>
  </r>
  <r>
    <x v="1"/>
    <x v="1"/>
    <x v="14"/>
    <s v="Proportion of individuals who belong to a SHG for each reason "/>
    <s v="Belong to a savings group because I can get access to money in case of loss or emergency/access the social fund"/>
    <x v="3"/>
    <s v="individuals who belong to that SHG"/>
    <x v="11"/>
    <s v="5.1 Individuals with a formal ID"/>
    <s v="Proportion of individuals who belong to a SHG for each reason (Among individuals who belong to that SHG)"/>
    <s v="SG_emergency"/>
    <n v="0.15491850091688306"/>
    <n v="1.3652651153987203E-2"/>
    <n v="0.12814762878109107"/>
    <n v="0.18168937305267505"/>
    <n v="1432"/>
    <s v="1"/>
  </r>
  <r>
    <x v="1"/>
    <x v="1"/>
    <x v="14"/>
    <s v="Proportion of individuals who belong to a SHG for each reason "/>
    <s v="Belong to a savings group because I can get access to money in case of loss or emergency/access the social fund"/>
    <x v="3"/>
    <s v="individuals who belong to that SHG"/>
    <x v="4"/>
    <s v="2.2 Individuals who do not have a bank account"/>
    <s v="Proportion of individuals who belong to a SHG for each reason (Among individuals who belong to that SHG)"/>
    <s v="SG_emergency"/>
    <n v="0.15444869656740337"/>
    <n v="1.3707985963943452E-2"/>
    <n v="0.12756668082084813"/>
    <n v="0.18133071231395861"/>
    <n v="1323"/>
    <s v="1"/>
  </r>
  <r>
    <x v="1"/>
    <x v="1"/>
    <x v="14"/>
    <s v="Proportion of individuals who belong to a SHG for each reason "/>
    <s v="Belong to a savings group because I can get access to money in case of loss or emergency/access the social fund"/>
    <x v="3"/>
    <s v="individuals who belong to that SHG"/>
    <x v="3"/>
    <s v="2.1 Individuals who have a bank account"/>
    <s v="Proportion of individuals who belong to a SHG for each reason (Among individuals who belong to that SHG)"/>
    <s v="SG_emergency"/>
    <n v="0.1516152399975659"/>
    <n v="4.2474822322090912E-2"/>
    <n v="6.8354667545198103E-2"/>
    <n v="0.23487581244993372"/>
    <n v="211"/>
    <s v="1"/>
  </r>
  <r>
    <x v="1"/>
    <x v="1"/>
    <x v="14"/>
    <s v="Proportion of individuals who belong to a SHG for each reason "/>
    <s v="Belong to a savings group because they give financial advice"/>
    <x v="3"/>
    <s v="individuals who belong to that SHG"/>
    <x v="2"/>
    <s v="1.1 All individuals"/>
    <s v="Proportion of individuals who belong to a SHG for each reason (Among individuals who belong to that SHG)"/>
    <s v="SG_fin_advice"/>
    <n v="6.7699206760694616E-2"/>
    <n v="1.0937140569989463E-2"/>
    <n v="4.6245867111278774E-2"/>
    <n v="8.9152546410110459E-2"/>
    <n v="1534"/>
    <s v="1"/>
  </r>
  <r>
    <x v="1"/>
    <x v="1"/>
    <x v="14"/>
    <s v="Proportion of individuals who belong to a SHG for each reason "/>
    <s v="Belong to a savings group because they give financial advice"/>
    <x v="3"/>
    <s v="individuals who belong to that SHG"/>
    <x v="0"/>
    <s v="1.2 Females"/>
    <s v="Proportion of individuals who belong to a SHG for each reason (Among individuals who belong to that SHG)"/>
    <s v="SG_fin_advice"/>
    <n v="6.8127644454195155E-2"/>
    <n v="1.5788207103557182E-2"/>
    <n v="3.7176883811355386E-2"/>
    <n v="9.9078405097034916E-2"/>
    <n v="475"/>
    <s v="1"/>
  </r>
  <r>
    <x v="1"/>
    <x v="1"/>
    <x v="14"/>
    <s v="Proportion of individuals who belong to a SHG for each reason "/>
    <s v="Belong to a savings group because they give financial advice"/>
    <x v="3"/>
    <s v="individuals who belong to that SHG"/>
    <x v="1"/>
    <s v="1.3 Males"/>
    <s v="Proportion of individuals who belong to a SHG for each reason (Among individuals who belong to that SHG)"/>
    <s v="SG_fin_advice"/>
    <n v="6.7454899095063608E-2"/>
    <n v="1.4622436832684186E-2"/>
    <n v="3.8788747516362375E-2"/>
    <n v="9.6121050673764835E-2"/>
    <n v="1059"/>
    <s v="1"/>
  </r>
  <r>
    <x v="1"/>
    <x v="1"/>
    <x v="14"/>
    <s v="Proportion of individuals who belong to a SHG for each reason "/>
    <s v="Belong to a savings group because they give financial advice"/>
    <x v="3"/>
    <s v="individuals who belong to that SHG"/>
    <x v="19"/>
    <s v="6.2 Ubran individuals"/>
    <s v="Proportion of individuals who belong to a SHG for each reason (Among individuals who belong to that SHG)"/>
    <s v="SG_fin_advice"/>
    <n v="7.6337880477306996E-2"/>
    <n v="2.1047220025792634E-2"/>
    <n v="3.5079276311282714E-2"/>
    <n v="0.11759648464333128"/>
    <n v="487"/>
    <s v="1"/>
  </r>
  <r>
    <x v="1"/>
    <x v="1"/>
    <x v="14"/>
    <s v="Proportion of individuals who belong to a SHG for each reason "/>
    <s v="Belong to a savings group because they give financial advice"/>
    <x v="3"/>
    <s v="individuals who belong to that SHG"/>
    <x v="6"/>
    <s v="6.1 Rural individuals"/>
    <s v="Proportion of individuals who belong to a SHG for each reason (Among individuals who belong to that SHG)"/>
    <s v="SG_fin_advice"/>
    <n v="6.3044785906879203E-2"/>
    <n v="1.2397378234859861E-2"/>
    <n v="3.8738330749747453E-2"/>
    <n v="8.7351241064010959E-2"/>
    <n v="1047"/>
    <s v="1"/>
  </r>
  <r>
    <x v="1"/>
    <x v="1"/>
    <x v="14"/>
    <s v="Proportion of individuals who belong to a SHG for each reason "/>
    <s v="Belong to a savings group because they give financial advice"/>
    <x v="3"/>
    <s v="individuals who belong to that SHG"/>
    <x v="20"/>
    <s v="7.1 individuals in the two lowest PPI quintiles"/>
    <s v="Proportion of individuals who belong to a SHG for each reason (Among individuals who belong to that SHG)"/>
    <s v="SG_fin_advice"/>
    <n v="6.5233228172211846E-2"/>
    <n v="1.3878227322161164E-2"/>
    <n v="3.8024005483314416E-2"/>
    <n v="9.2442450861109277E-2"/>
    <n v="948"/>
    <s v="1"/>
  </r>
  <r>
    <x v="1"/>
    <x v="1"/>
    <x v="14"/>
    <s v="Proportion of individuals who belong to a SHG for each reason "/>
    <s v="Belong to a savings group because they give financial advice"/>
    <x v="3"/>
    <s v="individuals who belong to that SHG"/>
    <x v="21"/>
    <s v="7.2 individuals in the middle PPI quintile"/>
    <s v="Proportion of individuals who belong to a SHG for each reason (Among individuals who belong to that SHG)"/>
    <s v="SG_fin_advice"/>
    <n v="7.4496184701313028E-2"/>
    <n v="1.8796040261886589E-2"/>
    <n v="3.7650974094378793E-2"/>
    <n v="0.11134139530824727"/>
    <n v="404"/>
    <s v="1"/>
  </r>
  <r>
    <x v="1"/>
    <x v="1"/>
    <x v="14"/>
    <s v="Proportion of individuals who belong to a SHG for each reason "/>
    <s v="Belong to a savings group because they give financial advice"/>
    <x v="3"/>
    <s v="individuals who belong to that SHG"/>
    <x v="22"/>
    <s v="7.3 individuals in the two highest PPI quintiles"/>
    <s v="Proportion of individuals who belong to a SHG for each reason (Among individuals who belong to that SHG)"/>
    <s v="SG_fin_advice"/>
    <n v="6.4143659253647081E-2"/>
    <n v="3.5425329142845484E-2"/>
    <n v="-5.2984470403763945E-3"/>
    <n v="0.13358576554767054"/>
    <n v="182"/>
    <s v="1"/>
  </r>
  <r>
    <x v="1"/>
    <x v="1"/>
    <x v="14"/>
    <s v="Proportion of individuals who belong to a SHG for each reason "/>
    <s v="Belong to a savings group because they give financial advice"/>
    <x v="3"/>
    <s v="individuals who belong to that SHG"/>
    <x v="10"/>
    <s v="4.2 Individuals who do not use mobile money"/>
    <s v="Proportion of individuals who belong to a SHG for each reason (Among individuals who belong to that SHG)"/>
    <s v="SG_fin_advice"/>
    <n v="7.2374576210764471E-2"/>
    <n v="2.7975270962639909E-2"/>
    <n v="1.7532300025854174E-2"/>
    <n v="0.12721685239567476"/>
    <n v="401"/>
    <s v="1"/>
  </r>
  <r>
    <x v="1"/>
    <x v="1"/>
    <x v="14"/>
    <s v="Proportion of individuals who belong to a SHG for each reason "/>
    <s v="Belong to a savings group because they give financial advice"/>
    <x v="3"/>
    <s v="individuals who belong to that SHG"/>
    <x v="9"/>
    <s v="4.1 Individuals who use mobile money"/>
    <s v="Proportion of individuals who belong to a SHG for each reason (Among individuals who belong to that SHG)"/>
    <s v="SG_fin_advice"/>
    <n v="6.6326552916921508E-2"/>
    <n v="1.1498247167256937E-2"/>
    <n v="4.3785296269691389E-2"/>
    <n v="8.8867809564151634E-2"/>
    <n v="1133"/>
    <s v="1"/>
  </r>
  <r>
    <x v="1"/>
    <x v="1"/>
    <x v="14"/>
    <s v="Proportion of individuals who belong to a SHG for each reason "/>
    <s v="Belong to a savings group because they give financial advice"/>
    <x v="3"/>
    <s v="individuals who belong to that SHG"/>
    <x v="7"/>
    <s v="3.2 Individuals who do not have access to a mobile phone"/>
    <s v="Proportion of individuals who belong to a SHG for each reason (Among individuals who belong to that SHG)"/>
    <s v="SG_fin_advice"/>
    <n v="6.3870602487614794E-2"/>
    <n v="3.3228720704519592E-2"/>
    <n v="-1.2655034321997216E-3"/>
    <n v="0.12900670840742931"/>
    <n v="48"/>
    <s v="1"/>
  </r>
  <r>
    <x v="1"/>
    <x v="1"/>
    <x v="14"/>
    <s v="Proportion of individuals who belong to a SHG for each reason "/>
    <s v="Belong to a savings group because they give financial advice"/>
    <x v="3"/>
    <s v="individuals who belong to that SHG"/>
    <x v="5"/>
    <s v="3.1 Individuals who have access to a mobile phone"/>
    <s v="Proportion of individuals who belong to a SHG for each reason (Among individuals who belong to that SHG)"/>
    <s v="SG_fin_advice"/>
    <n v="6.779681631299711E-2"/>
    <n v="1.1182154218584275E-2"/>
    <n v="4.5868353315759149E-2"/>
    <n v="8.9725279310235079E-2"/>
    <n v="1486"/>
    <s v="1"/>
  </r>
  <r>
    <x v="1"/>
    <x v="1"/>
    <x v="14"/>
    <s v="Proportion of individuals who belong to a SHG for each reason "/>
    <s v="Belong to a savings group because they give financial advice"/>
    <x v="3"/>
    <s v="individuals who belong to that SHG"/>
    <x v="12"/>
    <s v="5.2 Individuals without a formal ID"/>
    <s v="Proportion of individuals who belong to a SHG for each reason (Among individuals who belong to that SHG)"/>
    <s v="SG_fin_advice"/>
    <n v="0.1179304530418899"/>
    <n v="7.7185441045492603E-2"/>
    <n v="-3.3372221327196888E-2"/>
    <n v="0.26923312741097671"/>
    <n v="102"/>
    <s v="1"/>
  </r>
  <r>
    <x v="1"/>
    <x v="1"/>
    <x v="14"/>
    <s v="Proportion of individuals who belong to a SHG for each reason "/>
    <s v="Belong to a savings group because they give financial advice"/>
    <x v="3"/>
    <s v="individuals who belong to that SHG"/>
    <x v="11"/>
    <s v="5.1 Individuals with a formal ID"/>
    <s v="Proportion of individuals who belong to a SHG for each reason (Among individuals who belong to that SHG)"/>
    <s v="SG_fin_advice"/>
    <n v="6.3911295631106133E-2"/>
    <n v="1.0069967988972249E-2"/>
    <n v="4.4165546442637038E-2"/>
    <n v="8.3657044819575227E-2"/>
    <n v="1432"/>
    <s v="1"/>
  </r>
  <r>
    <x v="1"/>
    <x v="1"/>
    <x v="14"/>
    <s v="Proportion of individuals who belong to a SHG for each reason "/>
    <s v="Belong to a savings group because they give financial advice"/>
    <x v="3"/>
    <s v="individuals who belong to that SHG"/>
    <x v="4"/>
    <s v="2.2 Individuals who do not have a bank account"/>
    <s v="Proportion of individuals who belong to a SHG for each reason (Among individuals who belong to that SHG)"/>
    <s v="SG_fin_advice"/>
    <n v="6.396267583312025E-2"/>
    <n v="1.1021378245925587E-2"/>
    <n v="4.2349226247235104E-2"/>
    <n v="8.5576125419005389E-2"/>
    <n v="1323"/>
    <s v="1"/>
  </r>
  <r>
    <x v="1"/>
    <x v="1"/>
    <x v="14"/>
    <s v="Proportion of individuals who belong to a SHG for each reason "/>
    <s v="Belong to a savings group because they give financial advice"/>
    <x v="3"/>
    <s v="individuals who belong to that SHG"/>
    <x v="3"/>
    <s v="2.1 Individuals who have a bank account"/>
    <s v="Proportion of individuals who belong to a SHG for each reason (Among individuals who belong to that SHG)"/>
    <s v="SG_fin_advice"/>
    <n v="8.9178003817815321E-2"/>
    <n v="3.7468377162881601E-2"/>
    <n v="1.573123321601716E-2"/>
    <n v="0.16262477441961348"/>
    <n v="211"/>
    <s v="1"/>
  </r>
  <r>
    <x v="1"/>
    <x v="1"/>
    <x v="14"/>
    <s v="Proportion of individuals who belong to a SHG for each reason "/>
    <s v="Belong to a savings group because I can turn to them when in financial need"/>
    <x v="3"/>
    <s v="individuals who belong to that SHG"/>
    <x v="2"/>
    <s v="1.1 All individuals"/>
    <s v="Proportion of individuals who belong to a SHG for each reason (Among individuals who belong to that SHG)"/>
    <s v="SG_fin_need"/>
    <n v="0.18480143631339901"/>
    <n v="1.2605400505550975E-2"/>
    <n v="0.16007578368673961"/>
    <n v="0.20952708894005842"/>
    <n v="1534"/>
    <s v="1"/>
  </r>
  <r>
    <x v="1"/>
    <x v="1"/>
    <x v="14"/>
    <s v="Proportion of individuals who belong to a SHG for each reason "/>
    <s v="Belong to a savings group because I can turn to them when in financial need"/>
    <x v="3"/>
    <s v="individuals who belong to that SHG"/>
    <x v="0"/>
    <s v="1.2 Females"/>
    <s v="Proportion of individuals who belong to a SHG for each reason (Among individuals who belong to that SHG)"/>
    <s v="SG_fin_need"/>
    <n v="0.15690425168554517"/>
    <n v="1.9748797432861939E-2"/>
    <n v="0.11818926027966717"/>
    <n v="0.19561924309142317"/>
    <n v="475"/>
    <s v="1"/>
  </r>
  <r>
    <x v="1"/>
    <x v="1"/>
    <x v="14"/>
    <s v="Proportion of individuals who belong to a SHG for each reason "/>
    <s v="Belong to a savings group because I can turn to them when in financial need"/>
    <x v="3"/>
    <s v="individuals who belong to that SHG"/>
    <x v="1"/>
    <s v="1.3 Males"/>
    <s v="Proportion of individuals who belong to a SHG for each reason (Among individuals who belong to that SHG)"/>
    <s v="SG_fin_need"/>
    <n v="0.20070922444107178"/>
    <n v="1.6127309009883337E-2"/>
    <n v="0.16909288785341658"/>
    <n v="0.23232556102872698"/>
    <n v="1059"/>
    <s v="1"/>
  </r>
  <r>
    <x v="1"/>
    <x v="1"/>
    <x v="14"/>
    <s v="Proportion of individuals who belong to a SHG for each reason "/>
    <s v="Belong to a savings group because I can turn to them when in financial need"/>
    <x v="3"/>
    <s v="individuals who belong to that SHG"/>
    <x v="19"/>
    <s v="6.2 Ubran individuals"/>
    <s v="Proportion of individuals who belong to a SHG for each reason (Among individuals who belong to that SHG)"/>
    <s v="SG_fin_need"/>
    <n v="0.17798304039489712"/>
    <n v="2.1210283274989462E-2"/>
    <n v="0.13640478536550973"/>
    <n v="0.21956129542428451"/>
    <n v="487"/>
    <s v="1"/>
  </r>
  <r>
    <x v="1"/>
    <x v="1"/>
    <x v="14"/>
    <s v="Proportion of individuals who belong to a SHG for each reason "/>
    <s v="Belong to a savings group because I can turn to them when in financial need"/>
    <x v="3"/>
    <s v="individuals who belong to that SHG"/>
    <x v="6"/>
    <s v="6.1 Rural individuals"/>
    <s v="Proportion of individuals who belong to a SHG for each reason (Among individuals who belong to that SHG)"/>
    <s v="SG_fin_need"/>
    <n v="0.18847511183278109"/>
    <n v="1.5672196354482696E-2"/>
    <n v="0.15774800722344889"/>
    <n v="0.2192022164421133"/>
    <n v="1047"/>
    <s v="1"/>
  </r>
  <r>
    <x v="1"/>
    <x v="1"/>
    <x v="14"/>
    <s v="Proportion of individuals who belong to a SHG for each reason "/>
    <s v="Belong to a savings group because I can turn to them when in financial need"/>
    <x v="3"/>
    <s v="individuals who belong to that SHG"/>
    <x v="20"/>
    <s v="7.1 individuals in the two lowest PPI quintiles"/>
    <s v="Proportion of individuals who belong to a SHG for each reason (Among individuals who belong to that SHG)"/>
    <s v="SG_fin_need"/>
    <n v="0.1962471221166896"/>
    <n v="1.667490864944729E-2"/>
    <n v="0.1635548126287672"/>
    <n v="0.228939431604612"/>
    <n v="948"/>
    <s v="1"/>
  </r>
  <r>
    <x v="1"/>
    <x v="1"/>
    <x v="14"/>
    <s v="Proportion of individuals who belong to a SHG for each reason "/>
    <s v="Belong to a savings group because I can turn to them when in financial need"/>
    <x v="3"/>
    <s v="individuals who belong to that SHG"/>
    <x v="21"/>
    <s v="7.2 individuals in the middle PPI quintile"/>
    <s v="Proportion of individuals who belong to a SHG for each reason (Among individuals who belong to that SHG)"/>
    <s v="SG_fin_need"/>
    <n v="0.16490228091392373"/>
    <n v="2.3369722852590112E-2"/>
    <n v="0.1190914426558586"/>
    <n v="0.21071311917198887"/>
    <n v="404"/>
    <s v="1"/>
  </r>
  <r>
    <x v="1"/>
    <x v="1"/>
    <x v="14"/>
    <s v="Proportion of individuals who belong to a SHG for each reason "/>
    <s v="Belong to a savings group because I can turn to them when in financial need"/>
    <x v="3"/>
    <s v="individuals who belong to that SHG"/>
    <x v="22"/>
    <s v="7.3 individuals in the two highest PPI quintiles"/>
    <s v="Proportion of individuals who belong to a SHG for each reason (Among individuals who belong to that SHG)"/>
    <s v="SG_fin_need"/>
    <n v="0.18027608236855103"/>
    <n v="3.370973180086595E-2"/>
    <n v="0.11419695662720217"/>
    <n v="0.24635520810989989"/>
    <n v="182"/>
    <s v="1"/>
  </r>
  <r>
    <x v="1"/>
    <x v="1"/>
    <x v="14"/>
    <s v="Proportion of individuals who belong to a SHG for each reason "/>
    <s v="Belong to a savings group because I can turn to them when in financial need"/>
    <x v="3"/>
    <s v="individuals who belong to that SHG"/>
    <x v="10"/>
    <s v="4.2 Individuals who do not use mobile money"/>
    <s v="Proportion of individuals who belong to a SHG for each reason (Among individuals who belong to that SHG)"/>
    <s v="SG_fin_need"/>
    <n v="0.21260901190292814"/>
    <n v="2.5874872068602991E-2"/>
    <n v="0.16188432429827096"/>
    <n v="0.26333369950758534"/>
    <n v="401"/>
    <s v="1"/>
  </r>
  <r>
    <x v="1"/>
    <x v="1"/>
    <x v="14"/>
    <s v="Proportion of individuals who belong to a SHG for each reason "/>
    <s v="Belong to a savings group because I can turn to them when in financial need"/>
    <x v="3"/>
    <s v="individuals who belong to that SHG"/>
    <x v="9"/>
    <s v="4.1 Individuals who use mobile money"/>
    <s v="Proportion of individuals who belong to a SHG for each reason (Among individuals who belong to that SHG)"/>
    <s v="SG_fin_need"/>
    <n v="0.17663733806905338"/>
    <n v="1.4379863718318956E-2"/>
    <n v="0.14844693705298717"/>
    <n v="0.20482773908511959"/>
    <n v="1133"/>
    <s v="1"/>
  </r>
  <r>
    <x v="1"/>
    <x v="1"/>
    <x v="14"/>
    <s v="Proportion of individuals who belong to a SHG for each reason "/>
    <s v="Belong to a savings group because I can turn to them when in financial need"/>
    <x v="3"/>
    <s v="individuals who belong to that SHG"/>
    <x v="7"/>
    <s v="3.2 Individuals who do not have access to a mobile phone"/>
    <s v="Proportion of individuals who belong to a SHG for each reason (Among individuals who belong to that SHG)"/>
    <s v="SG_fin_need"/>
    <n v="4.3063256408361728E-2"/>
    <n v="2.4502667701602407E-2"/>
    <n v="-4.9677337980265704E-3"/>
    <n v="9.1094246614750018E-2"/>
    <n v="48"/>
    <s v="1"/>
  </r>
  <r>
    <x v="1"/>
    <x v="1"/>
    <x v="14"/>
    <s v="Proportion of individuals who belong to a SHG for each reason "/>
    <s v="Belong to a savings group because I can turn to them when in financial need"/>
    <x v="3"/>
    <s v="individuals who belong to that SHG"/>
    <x v="5"/>
    <s v="3.1 Individuals who have access to a mobile phone"/>
    <s v="Proportion of individuals who belong to a SHG for each reason (Among individuals who belong to that SHG)"/>
    <s v="SG_fin_need"/>
    <n v="0.18841502479053088"/>
    <n v="1.2908445327130327E-2"/>
    <n v="0.16310126501091626"/>
    <n v="0.21372878457014549"/>
    <n v="1486"/>
    <s v="1"/>
  </r>
  <r>
    <x v="1"/>
    <x v="1"/>
    <x v="14"/>
    <s v="Proportion of individuals who belong to a SHG for each reason "/>
    <s v="Belong to a savings group because I can turn to them when in financial need"/>
    <x v="3"/>
    <s v="individuals who belong to that SHG"/>
    <x v="12"/>
    <s v="5.2 Individuals without a formal ID"/>
    <s v="Proportion of individuals who belong to a SHG for each reason (Among individuals who belong to that SHG)"/>
    <s v="SG_fin_need"/>
    <n v="0.20655214847457612"/>
    <n v="4.9951330310020782E-2"/>
    <n v="0.10863510917508869"/>
    <n v="0.30446918777406357"/>
    <n v="102"/>
    <s v="1"/>
  </r>
  <r>
    <x v="1"/>
    <x v="1"/>
    <x v="14"/>
    <s v="Proportion of individuals who belong to a SHG for each reason "/>
    <s v="Belong to a savings group because I can turn to them when in financial need"/>
    <x v="3"/>
    <s v="individuals who belong to that SHG"/>
    <x v="11"/>
    <s v="5.1 Individuals with a formal ID"/>
    <s v="Proportion of individuals who belong to a SHG for each reason (Among individuals who belong to that SHG)"/>
    <s v="SG_fin_need"/>
    <n v="0.18316122686666209"/>
    <n v="1.302360259514425E-2"/>
    <n v="0.15762382787436802"/>
    <n v="0.20869862585895615"/>
    <n v="1432"/>
    <s v="1"/>
  </r>
  <r>
    <x v="1"/>
    <x v="1"/>
    <x v="14"/>
    <s v="Proportion of individuals who belong to a SHG for each reason "/>
    <s v="Belong to a savings group because I can turn to them when in financial need"/>
    <x v="3"/>
    <s v="individuals who belong to that SHG"/>
    <x v="4"/>
    <s v="2.2 Individuals who do not have a bank account"/>
    <s v="Proportion of individuals who belong to a SHG for each reason (Among individuals who belong to that SHG)"/>
    <s v="SG_fin_need"/>
    <n v="0.18898354000839637"/>
    <n v="1.371662251029912E-2"/>
    <n v="0.16208458758159214"/>
    <n v="0.21588249243520061"/>
    <n v="1323"/>
    <s v="1"/>
  </r>
  <r>
    <x v="1"/>
    <x v="1"/>
    <x v="14"/>
    <s v="Proportion of individuals who belong to a SHG for each reason "/>
    <s v="Belong to a savings group because I can turn to them when in financial need"/>
    <x v="3"/>
    <s v="individuals who belong to that SHG"/>
    <x v="3"/>
    <s v="2.1 Individuals who have a bank account"/>
    <s v="Proportion of individuals who belong to a SHG for each reason (Among individuals who belong to that SHG)"/>
    <s v="SG_fin_need"/>
    <n v="0.16076134183063101"/>
    <n v="3.1778318917799531E-2"/>
    <n v="9.846841439691717E-2"/>
    <n v="0.22305426926434485"/>
    <n v="211"/>
    <s v="1"/>
  </r>
  <r>
    <x v="1"/>
    <x v="1"/>
    <x v="13"/>
    <s v="Proportion of individuals who use a SHG for each service "/>
    <s v="Go to their savings group for money when they have an emergency or a social event such as weddings and funerals"/>
    <x v="3"/>
    <s v="individuals who belong to that SHG"/>
    <x v="2"/>
    <s v="1.1 All individuals"/>
    <s v="Proportion of individuals who use a SHG for each service (Among individuals who belong to that SHG)"/>
    <s v="SG_for_emergency"/>
    <n v="0.79483418552002016"/>
    <n v="1.4162415086304062E-2"/>
    <n v="0.76705442908750454"/>
    <n v="0.82261394195253579"/>
    <n v="1534"/>
    <s v="1"/>
  </r>
  <r>
    <x v="1"/>
    <x v="1"/>
    <x v="13"/>
    <s v="Proportion of individuals who use a SHG for each service "/>
    <s v="Go to their savings group for money when they have an emergency or a social event such as weddings and funerals"/>
    <x v="3"/>
    <s v="individuals who belong to that SHG"/>
    <x v="0"/>
    <s v="1.2 Females"/>
    <s v="Proportion of individuals who use a SHG for each service (Among individuals who belong to that SHG)"/>
    <s v="SG_for_emergency"/>
    <n v="0.79963766403352532"/>
    <n v="2.7472439792330907E-2"/>
    <n v="0.74578145967098664"/>
    <n v="0.853493868396064"/>
    <n v="475"/>
    <s v="1"/>
  </r>
  <r>
    <x v="1"/>
    <x v="1"/>
    <x v="13"/>
    <s v="Proportion of individuals who use a SHG for each service "/>
    <s v="Go to their savings group for money when they have an emergency or a social event such as weddings and funerals"/>
    <x v="3"/>
    <s v="individuals who belong to that SHG"/>
    <x v="1"/>
    <s v="1.3 Males"/>
    <s v="Proportion of individuals who use a SHG for each service (Among individuals who belong to that SHG)"/>
    <s v="SG_for_emergency"/>
    <n v="0.79209510200718725"/>
    <n v="1.579903318133925E-2"/>
    <n v="0.76112232468180452"/>
    <n v="0.82306787933256997"/>
    <n v="1059"/>
    <s v="1"/>
  </r>
  <r>
    <x v="1"/>
    <x v="1"/>
    <x v="13"/>
    <s v="Proportion of individuals who use a SHG for each service "/>
    <s v="Go to their savings group for money when they have an emergency or a social event such as weddings and funerals"/>
    <x v="3"/>
    <s v="individuals who belong to that SHG"/>
    <x v="19"/>
    <s v="6.2 Ubran individuals"/>
    <s v="Proportion of individuals who use a SHG for each service (Among individuals who belong to that SHG)"/>
    <s v="SG_for_emergency"/>
    <n v="0.79243992740498037"/>
    <n v="2.3091936732436511E-2"/>
    <n v="0.74717309045915459"/>
    <n v="0.83770676435080615"/>
    <n v="487"/>
    <s v="1"/>
  </r>
  <r>
    <x v="1"/>
    <x v="1"/>
    <x v="13"/>
    <s v="Proportion of individuals who use a SHG for each service "/>
    <s v="Go to their savings group for money when they have an emergency or a social event such as weddings and funerals"/>
    <x v="3"/>
    <s v="individuals who belong to that SHG"/>
    <x v="6"/>
    <s v="6.1 Rural individuals"/>
    <s v="Proportion of individuals who use a SHG for each service (Among individuals who belong to that SHG)"/>
    <s v="SG_for_emergency"/>
    <n v="0.79612418503448723"/>
    <n v="1.7890483123278223E-2"/>
    <n v="0.76104787958204656"/>
    <n v="0.8312004904869279"/>
    <n v="1047"/>
    <s v="1"/>
  </r>
  <r>
    <x v="1"/>
    <x v="1"/>
    <x v="13"/>
    <s v="Proportion of individuals who use a SHG for each service "/>
    <s v="Go to their savings group for money when they have an emergency or a social event such as weddings and funerals"/>
    <x v="3"/>
    <s v="individuals who belong to that SHG"/>
    <x v="20"/>
    <s v="7.1 individuals in the two lowest PPI quintiles"/>
    <s v="Proportion of individuals who use a SHG for each service (Among individuals who belong to that SHG)"/>
    <s v="SG_for_emergency"/>
    <n v="0.76959129210621557"/>
    <n v="1.9666669225798399E-2"/>
    <n v="0.73103342948501848"/>
    <n v="0.80814915472741267"/>
    <n v="948"/>
    <s v="1"/>
  </r>
  <r>
    <x v="1"/>
    <x v="1"/>
    <x v="13"/>
    <s v="Proportion of individuals who use a SHG for each service "/>
    <s v="Go to their savings group for money when they have an emergency or a social event such as weddings and funerals"/>
    <x v="3"/>
    <s v="individuals who belong to that SHG"/>
    <x v="21"/>
    <s v="7.2 individuals in the middle PPI quintile"/>
    <s v="Proportion of individuals who use a SHG for each service (Among individuals who belong to that SHG)"/>
    <s v="SG_for_emergency"/>
    <n v="0.83536701179920647"/>
    <n v="2.3391350096386938E-2"/>
    <n v="0.7895137784227314"/>
    <n v="0.88122024517568154"/>
    <n v="404"/>
    <s v="1"/>
  </r>
  <r>
    <x v="1"/>
    <x v="1"/>
    <x v="13"/>
    <s v="Proportion of individuals who use a SHG for each service "/>
    <s v="Go to their savings group for money when they have an emergency or a social event such as weddings and funerals"/>
    <x v="3"/>
    <s v="individuals who belong to that SHG"/>
    <x v="22"/>
    <s v="7.3 individuals in the two highest PPI quintiles"/>
    <s v="Proportion of individuals who use a SHG for each service (Among individuals who belong to that SHG)"/>
    <s v="SG_for_emergency"/>
    <n v="0.81086891310909814"/>
    <n v="3.7158256349233559E-2"/>
    <n v="0.73802985558900236"/>
    <n v="0.88370797062919393"/>
    <n v="182"/>
    <s v="1"/>
  </r>
  <r>
    <x v="1"/>
    <x v="1"/>
    <x v="13"/>
    <s v="Proportion of individuals who use a SHG for each service "/>
    <s v="Go to their savings group for money when they have an emergency or a social event such as weddings and funerals"/>
    <x v="3"/>
    <s v="individuals who belong to that SHG"/>
    <x v="10"/>
    <s v="4.2 Individuals who do not use mobile money"/>
    <s v="Proportion of individuals who use a SHG for each service (Among individuals who belong to that SHG)"/>
    <s v="SG_for_emergency"/>
    <n v="0.74341399420793852"/>
    <n v="2.8036500558652932E-2"/>
    <n v="0.68845168449700012"/>
    <n v="0.79837630391887693"/>
    <n v="401"/>
    <s v="1"/>
  </r>
  <r>
    <x v="1"/>
    <x v="1"/>
    <x v="13"/>
    <s v="Proportion of individuals who use a SHG for each service "/>
    <s v="Go to their savings group for money when they have an emergency or a social event such as weddings and funerals"/>
    <x v="3"/>
    <s v="individuals who belong to that SHG"/>
    <x v="9"/>
    <s v="4.1 Individuals who use mobile money"/>
    <s v="Proportion of individuals who use a SHG for each service (Among individuals who belong to that SHG)"/>
    <s v="SG_for_emergency"/>
    <n v="0.80993077286052295"/>
    <n v="1.6334936917303908E-2"/>
    <n v="0.77790763054907597"/>
    <n v="0.84195391517196994"/>
    <n v="1133"/>
    <s v="1"/>
  </r>
  <r>
    <x v="1"/>
    <x v="1"/>
    <x v="13"/>
    <s v="Proportion of individuals who use a SHG for each service "/>
    <s v="Go to their savings group for money when they have an emergency or a social event such as weddings and funerals"/>
    <x v="3"/>
    <s v="individuals who belong to that SHG"/>
    <x v="7"/>
    <s v="3.2 Individuals who do not have access to a mobile phone"/>
    <s v="Proportion of individuals who use a SHG for each service (Among individuals who belong to that SHG)"/>
    <s v="SG_for_emergency"/>
    <n v="0.7082203754233336"/>
    <n v="9.0091437966282342E-2"/>
    <n v="0.53161997307796116"/>
    <n v="0.88482077776870605"/>
    <n v="48"/>
    <s v="1"/>
  </r>
  <r>
    <x v="1"/>
    <x v="1"/>
    <x v="13"/>
    <s v="Proportion of individuals who use a SHG for each service "/>
    <s v="Go to their savings group for money when they have an emergency or a social event such as weddings and funerals"/>
    <x v="3"/>
    <s v="individuals who belong to that SHG"/>
    <x v="5"/>
    <s v="3.1 Individuals who have access to a mobile phone"/>
    <s v="Proportion of individuals who use a SHG for each service (Among individuals who belong to that SHG)"/>
    <s v="SG_for_emergency"/>
    <n v="0.7970423884638963"/>
    <n v="1.4317610832684244E-2"/>
    <n v="0.7689652225425414"/>
    <n v="0.8251195543852512"/>
    <n v="1486"/>
    <s v="1"/>
  </r>
  <r>
    <x v="1"/>
    <x v="1"/>
    <x v="13"/>
    <s v="Proportion of individuals who use a SHG for each service "/>
    <s v="Go to their savings group for money when they have an emergency or a social event such as weddings and funerals"/>
    <x v="3"/>
    <s v="individuals who belong to that SHG"/>
    <x v="12"/>
    <s v="5.2 Individuals without a formal ID"/>
    <s v="Proportion of individuals who use a SHG for each service (Among individuals who belong to that SHG)"/>
    <s v="SG_for_emergency"/>
    <n v="0.78447625210913396"/>
    <n v="5.3214823857909641E-2"/>
    <n v="0.68016195323719919"/>
    <n v="0.88879055098106874"/>
    <n v="102"/>
    <s v="1"/>
  </r>
  <r>
    <x v="1"/>
    <x v="1"/>
    <x v="13"/>
    <s v="Proportion of individuals who use a SHG for each service "/>
    <s v="Go to their savings group for money when they have an emergency or a social event such as weddings and funerals"/>
    <x v="3"/>
    <s v="individuals who belong to that SHG"/>
    <x v="11"/>
    <s v="5.1 Individuals with a formal ID"/>
    <s v="Proportion of individuals who use a SHG for each service (Among individuals who belong to that SHG)"/>
    <s v="SG_for_emergency"/>
    <n v="0.79561527167956059"/>
    <n v="1.4692687877879423E-2"/>
    <n v="0.76680503811588097"/>
    <n v="0.82442550524324021"/>
    <n v="1432"/>
    <s v="1"/>
  </r>
  <r>
    <x v="1"/>
    <x v="1"/>
    <x v="13"/>
    <s v="Proportion of individuals who use a SHG for each service "/>
    <s v="Go to their savings group for money when they have an emergency or a social event such as weddings and funerals"/>
    <x v="3"/>
    <s v="individuals who belong to that SHG"/>
    <x v="4"/>
    <s v="2.2 Individuals who do not have a bank account"/>
    <s v="Proportion of individuals who use a SHG for each service (Among individuals who belong to that SHG)"/>
    <s v="SG_for_emergency"/>
    <n v="0.79120909616174451"/>
    <n v="1.5458634964031387E-2"/>
    <n v="0.76089397404122294"/>
    <n v="0.82152421828226607"/>
    <n v="1323"/>
    <s v="1"/>
  </r>
  <r>
    <x v="1"/>
    <x v="1"/>
    <x v="13"/>
    <s v="Proportion of individuals who use a SHG for each service "/>
    <s v="Go to their savings group for money when they have an emergency or a social event such as weddings and funerals"/>
    <x v="3"/>
    <s v="individuals who belong to that SHG"/>
    <x v="3"/>
    <s v="2.1 Individuals who have a bank account"/>
    <s v="Proportion of individuals who use a SHG for each service (Among individuals who belong to that SHG)"/>
    <s v="SG_for_emergency"/>
    <n v="0.81567238013143528"/>
    <n v="3.4929694752377338E-2"/>
    <n v="0.74720202000571834"/>
    <n v="0.88414274025715223"/>
    <n v="211"/>
    <s v="1"/>
  </r>
  <r>
    <x v="1"/>
    <x v="1"/>
    <x v="14"/>
    <s v="Proportion of individuals who belong to a SHG for each reason "/>
    <s v="Belong to a savings group because it forces me to save"/>
    <x v="3"/>
    <s v="individuals who belong to that SHG"/>
    <x v="2"/>
    <s v="1.1 All individuals"/>
    <s v="Proportion of individuals who belong to a SHG for each reason (Among individuals who belong to that SHG)"/>
    <s v="SG_forces_save"/>
    <n v="3.0872159544692666E-2"/>
    <n v="9.2848151898881036E-3"/>
    <n v="1.2659877040316223E-2"/>
    <n v="4.9084442049069109E-2"/>
    <n v="1534"/>
    <s v="1"/>
  </r>
  <r>
    <x v="1"/>
    <x v="1"/>
    <x v="14"/>
    <s v="Proportion of individuals who belong to a SHG for each reason "/>
    <s v="Belong to a savings group because it forces me to save"/>
    <x v="3"/>
    <s v="individuals who belong to that SHG"/>
    <x v="0"/>
    <s v="1.2 Females"/>
    <s v="Proportion of individuals who belong to a SHG for each reason (Among individuals who belong to that SHG)"/>
    <s v="SG_forces_save"/>
    <n v="4.507923776740503E-2"/>
    <n v="2.2528252545378848E-2"/>
    <n v="9.1548011842106786E-4"/>
    <n v="8.9242995416388998E-2"/>
    <n v="475"/>
    <s v="1"/>
  </r>
  <r>
    <x v="1"/>
    <x v="1"/>
    <x v="14"/>
    <s v="Proportion of individuals who belong to a SHG for each reason "/>
    <s v="Belong to a savings group because it forces me to save"/>
    <x v="3"/>
    <s v="individuals who belong to that SHG"/>
    <x v="1"/>
    <s v="1.3 Males"/>
    <s v="Proportion of individuals who belong to a SHG for each reason (Among individuals who belong to that SHG)"/>
    <s v="SG_forces_save"/>
    <n v="2.2770869278487104E-2"/>
    <n v="6.6223153311761058E-3"/>
    <n v="9.7883344754556602E-3"/>
    <n v="3.5753404081518544E-2"/>
    <n v="1059"/>
    <s v="1"/>
  </r>
  <r>
    <x v="1"/>
    <x v="1"/>
    <x v="14"/>
    <s v="Proportion of individuals who belong to a SHG for each reason "/>
    <s v="Belong to a savings group because it forces me to save"/>
    <x v="3"/>
    <s v="individuals who belong to that SHG"/>
    <x v="19"/>
    <s v="6.2 Ubran individuals"/>
    <s v="Proportion of individuals who belong to a SHG for each reason (Among individuals who belong to that SHG)"/>
    <s v="SG_forces_save"/>
    <n v="1.8335532865581313E-2"/>
    <n v="9.0915504835278153E-3"/>
    <n v="5.1347930242080439E-4"/>
    <n v="3.6157586428741825E-2"/>
    <n v="487"/>
    <s v="1"/>
  </r>
  <r>
    <x v="1"/>
    <x v="1"/>
    <x v="14"/>
    <s v="Proportion of individuals who belong to a SHG for each reason "/>
    <s v="Belong to a savings group because it forces me to save"/>
    <x v="3"/>
    <s v="individuals who belong to that SHG"/>
    <x v="6"/>
    <s v="6.1 Rural individuals"/>
    <s v="Proportion of individuals who belong to a SHG for each reason (Among individuals who belong to that SHG)"/>
    <s v="SG_forces_save"/>
    <n v="3.7626753891686723E-2"/>
    <n v="1.3356435152539684E-2"/>
    <n v="1.1439959720845345E-2"/>
    <n v="6.3813548062528105E-2"/>
    <n v="1047"/>
    <s v="1"/>
  </r>
  <r>
    <x v="1"/>
    <x v="1"/>
    <x v="14"/>
    <s v="Proportion of individuals who belong to a SHG for each reason "/>
    <s v="Belong to a savings group because it forces me to save"/>
    <x v="3"/>
    <s v="individuals who belong to that SHG"/>
    <x v="20"/>
    <s v="7.1 individuals in the two lowest PPI quintiles"/>
    <s v="Proportion of individuals who belong to a SHG for each reason (Among individuals who belong to that SHG)"/>
    <s v="SG_forces_save"/>
    <n v="3.0651000951038086E-2"/>
    <n v="1.4119757488853954E-2"/>
    <n v="2.9682416973420278E-3"/>
    <n v="5.8333760204734145E-2"/>
    <n v="948"/>
    <s v="1"/>
  </r>
  <r>
    <x v="1"/>
    <x v="1"/>
    <x v="14"/>
    <s v="Proportion of individuals who belong to a SHG for each reason "/>
    <s v="Belong to a savings group because it forces me to save"/>
    <x v="3"/>
    <s v="individuals who belong to that SHG"/>
    <x v="21"/>
    <s v="7.2 individuals in the middle PPI quintile"/>
    <s v="Proportion of individuals who belong to a SHG for each reason (Among individuals who belong to that SHG)"/>
    <s v="SG_forces_save"/>
    <n v="4.1782369508984833E-2"/>
    <n v="1.6411610269177652E-2"/>
    <n v="9.6112723873785569E-3"/>
    <n v="7.3953466630591103E-2"/>
    <n v="404"/>
    <s v="1"/>
  </r>
  <r>
    <x v="1"/>
    <x v="1"/>
    <x v="14"/>
    <s v="Proportion of individuals who belong to a SHG for each reason "/>
    <s v="Belong to a savings group because it forces me to save"/>
    <x v="3"/>
    <s v="individuals who belong to that SHG"/>
    <x v="22"/>
    <s v="7.3 individuals in the two highest PPI quintiles"/>
    <s v="Proportion of individuals who belong to a SHG for each reason (Among individuals who belong to that SHG)"/>
    <s v="SG_forces_save"/>
    <n v="1.1958440655045638E-2"/>
    <n v="9.1436768575142401E-3"/>
    <n v="-5.9653499100998254E-3"/>
    <n v="2.9882231220191104E-2"/>
    <n v="182"/>
    <s v="1"/>
  </r>
  <r>
    <x v="1"/>
    <x v="1"/>
    <x v="14"/>
    <s v="Proportion of individuals who belong to a SHG for each reason "/>
    <s v="Belong to a savings group because it forces me to save"/>
    <x v="3"/>
    <s v="individuals who belong to that SHG"/>
    <x v="10"/>
    <s v="4.2 Individuals who do not use mobile money"/>
    <s v="Proportion of individuals who belong to a SHG for each reason (Among individuals who belong to that SHG)"/>
    <s v="SG_forces_save"/>
    <n v="8.0221279702096977E-3"/>
    <n v="4.2495532063493331E-3"/>
    <n v="-3.0862853671811963E-4"/>
    <n v="1.6352884477137515E-2"/>
    <n v="401"/>
    <s v="1"/>
  </r>
  <r>
    <x v="1"/>
    <x v="1"/>
    <x v="14"/>
    <s v="Proportion of individuals who belong to a SHG for each reason "/>
    <s v="Belong to a savings group because it forces me to save"/>
    <x v="3"/>
    <s v="individuals who belong to that SHG"/>
    <x v="9"/>
    <s v="4.1 Individuals who use mobile money"/>
    <s v="Proportion of individuals who belong to a SHG for each reason (Among individuals who belong to that SHG)"/>
    <s v="SG_forces_save"/>
    <n v="3.7580759582832468E-2"/>
    <n v="1.1883270607414604E-2"/>
    <n v="1.428469987270525E-2"/>
    <n v="6.0876819292959683E-2"/>
    <n v="1133"/>
    <s v="1"/>
  </r>
  <r>
    <x v="1"/>
    <x v="1"/>
    <x v="14"/>
    <s v="Proportion of individuals who belong to a SHG for each reason "/>
    <s v="Belong to a savings group because it forces me to save"/>
    <x v="3"/>
    <s v="individuals who belong to that SHG"/>
    <x v="7"/>
    <s v="3.2 Individuals who do not have access to a mobile phone"/>
    <s v="Proportion of individuals who belong to a SHG for each reason (Among individuals who belong to that SHG)"/>
    <s v="SG_forces_save"/>
    <n v="4.0348427556881665E-2"/>
    <n v="2.9362680181762961E-2"/>
    <n v="-1.7209329884824875E-2"/>
    <n v="9.7906184998588205E-2"/>
    <n v="48"/>
    <s v="1"/>
  </r>
  <r>
    <x v="1"/>
    <x v="1"/>
    <x v="14"/>
    <s v="Proportion of individuals who belong to a SHG for each reason "/>
    <s v="Belong to a savings group because it forces me to save"/>
    <x v="3"/>
    <s v="individuals who belong to that SHG"/>
    <x v="5"/>
    <s v="3.1 Individuals who have access to a mobile phone"/>
    <s v="Proportion of individuals who belong to a SHG for each reason (Among individuals who belong to that SHG)"/>
    <s v="SG_forces_save"/>
    <n v="3.0630563858068199E-2"/>
    <n v="9.4925905720793739E-3"/>
    <n v="1.2015374240863432E-2"/>
    <n v="4.9245753475272963E-2"/>
    <n v="1486"/>
    <s v="1"/>
  </r>
  <r>
    <x v="1"/>
    <x v="1"/>
    <x v="14"/>
    <s v="Proportion of individuals who belong to a SHG for each reason "/>
    <s v="Belong to a savings group because it forces me to save"/>
    <x v="3"/>
    <s v="individuals who belong to that SHG"/>
    <x v="12"/>
    <s v="5.2 Individuals without a formal ID"/>
    <s v="Proportion of individuals who belong to a SHG for each reason (Among individuals who belong to that SHG)"/>
    <s v="SG_forces_save"/>
    <n v="0"/>
    <m/>
    <m/>
    <m/>
    <n v="102"/>
    <s v="1"/>
  </r>
  <r>
    <x v="1"/>
    <x v="1"/>
    <x v="14"/>
    <s v="Proportion of individuals who belong to a SHG for each reason "/>
    <s v="Belong to a savings group because it forces me to save"/>
    <x v="3"/>
    <s v="individuals who belong to that SHG"/>
    <x v="11"/>
    <s v="5.1 Individuals with a formal ID"/>
    <s v="Proportion of individuals who belong to a SHG for each reason (Among individuals who belong to that SHG)"/>
    <s v="SG_forces_save"/>
    <n v="3.3200212408026827E-2"/>
    <n v="9.9643982672177091E-3"/>
    <n v="1.366147015840247E-2"/>
    <n v="5.2738954657651188E-2"/>
    <n v="1432"/>
    <s v="1"/>
  </r>
  <r>
    <x v="1"/>
    <x v="1"/>
    <x v="14"/>
    <s v="Proportion of individuals who belong to a SHG for each reason "/>
    <s v="Belong to a savings group because it forces me to save"/>
    <x v="3"/>
    <s v="individuals who belong to that SHG"/>
    <x v="4"/>
    <s v="2.2 Individuals who do not have a bank account"/>
    <s v="Proportion of individuals who belong to a SHG for each reason (Among individuals who belong to that SHG)"/>
    <s v="SG_forces_save"/>
    <n v="3.3274541043811411E-2"/>
    <n v="1.0729354510011937E-2"/>
    <n v="1.2233763963416657E-2"/>
    <n v="5.4315318124206161E-2"/>
    <n v="1323"/>
    <s v="1"/>
  </r>
  <r>
    <x v="1"/>
    <x v="1"/>
    <x v="14"/>
    <s v="Proportion of individuals who belong to a SHG for each reason "/>
    <s v="Belong to a savings group because it forces me to save"/>
    <x v="3"/>
    <s v="individuals who belong to that SHG"/>
    <x v="3"/>
    <s v="2.1 Individuals who have a bank account"/>
    <s v="Proportion of individuals who belong to a SHG for each reason (Among individuals who belong to that SHG)"/>
    <s v="SG_forces_save"/>
    <n v="1.7062488040957117E-2"/>
    <n v="1.0306962069138371E-2"/>
    <n v="-3.14156497694041E-3"/>
    <n v="3.7266541058854644E-2"/>
    <n v="211"/>
    <s v="1"/>
  </r>
  <r>
    <x v="1"/>
    <x v="1"/>
    <x v="14"/>
    <s v="Proportion of individuals who belong to a SHG for each reason "/>
    <s v="Belong to a savings group because they give information on matters such as education, health, etc."/>
    <x v="3"/>
    <s v="individuals who belong to that SHG"/>
    <x v="2"/>
    <s v="1.1 All individuals"/>
    <s v="Proportion of individuals who belong to a SHG for each reason (Among individuals who belong to that SHG)"/>
    <s v="SG_info"/>
    <n v="1.5605950882749154E-2"/>
    <n v="4.4409700777890918E-3"/>
    <n v="6.8949318698707414E-3"/>
    <n v="2.4316969895627566E-2"/>
    <n v="1534"/>
    <s v="1"/>
  </r>
  <r>
    <x v="1"/>
    <x v="1"/>
    <x v="14"/>
    <s v="Proportion of individuals who belong to a SHG for each reason "/>
    <s v="Belong to a savings group because they give information on matters such as education, health, etc."/>
    <x v="3"/>
    <s v="individuals who belong to that SHG"/>
    <x v="0"/>
    <s v="1.2 Females"/>
    <s v="Proportion of individuals who belong to a SHG for each reason (Among individuals who belong to that SHG)"/>
    <s v="SG_info"/>
    <n v="1.4671371083116632E-2"/>
    <n v="6.6783868646055006E-3"/>
    <n v="1.5792478311915346E-3"/>
    <n v="2.776349433504173E-2"/>
    <n v="475"/>
    <s v="1"/>
  </r>
  <r>
    <x v="1"/>
    <x v="1"/>
    <x v="14"/>
    <s v="Proportion of individuals who belong to a SHG for each reason "/>
    <s v="Belong to a savings group because they give information on matters such as education, health, etc."/>
    <x v="3"/>
    <s v="individuals who belong to that SHG"/>
    <x v="1"/>
    <s v="1.3 Males"/>
    <s v="Proportion of individuals who belong to a SHG for each reason (Among individuals who belong to that SHG)"/>
    <s v="SG_info"/>
    <n v="1.613887553587395E-2"/>
    <n v="5.8380959725747141E-3"/>
    <n v="4.6937418693186548E-3"/>
    <n v="2.7584009202429247E-2"/>
    <n v="1059"/>
    <s v="1"/>
  </r>
  <r>
    <x v="1"/>
    <x v="1"/>
    <x v="14"/>
    <s v="Proportion of individuals who belong to a SHG for each reason "/>
    <s v="Belong to a savings group because they give information on matters such as education, health, etc."/>
    <x v="3"/>
    <s v="individuals who belong to that SHG"/>
    <x v="19"/>
    <s v="6.2 Ubran individuals"/>
    <s v="Proportion of individuals who belong to a SHG for each reason (Among individuals who belong to that SHG)"/>
    <s v="SG_info"/>
    <n v="1.9909203032518238E-2"/>
    <n v="7.974114520498999E-3"/>
    <n v="4.2776453174073747E-3"/>
    <n v="3.5540760747629102E-2"/>
    <n v="487"/>
    <s v="1"/>
  </r>
  <r>
    <x v="1"/>
    <x v="1"/>
    <x v="14"/>
    <s v="Proportion of individuals who belong to a SHG for each reason "/>
    <s v="Belong to a savings group because they give information on matters such as education, health, etc."/>
    <x v="3"/>
    <s v="individuals who belong to that SHG"/>
    <x v="6"/>
    <s v="6.1 Rural individuals"/>
    <s v="Proportion of individuals who belong to a SHG for each reason (Among individuals who belong to that SHG)"/>
    <s v="SG_info"/>
    <n v="1.3287406717040578E-2"/>
    <n v="5.312424825161562E-3"/>
    <n v="2.8718000184132526E-3"/>
    <n v="2.3703013415667905E-2"/>
    <n v="1047"/>
    <s v="1"/>
  </r>
  <r>
    <x v="1"/>
    <x v="1"/>
    <x v="14"/>
    <s v="Proportion of individuals who belong to a SHG for each reason "/>
    <s v="Belong to a savings group because they give information on matters such as education, health, etc."/>
    <x v="3"/>
    <s v="individuals who belong to that SHG"/>
    <x v="20"/>
    <s v="7.1 individuals in the two lowest PPI quintiles"/>
    <s v="Proportion of individuals who belong to a SHG for each reason (Among individuals who belong to that SHG)"/>
    <s v="SG_info"/>
    <n v="1.0822843042824581E-2"/>
    <n v="4.2095985037777471E-3"/>
    <n v="2.5696345846205962E-3"/>
    <n v="1.9076051501028566E-2"/>
    <n v="948"/>
    <s v="1"/>
  </r>
  <r>
    <x v="1"/>
    <x v="1"/>
    <x v="14"/>
    <s v="Proportion of individuals who belong to a SHG for each reason "/>
    <s v="Belong to a savings group because they give information on matters such as education, health, etc."/>
    <x v="3"/>
    <s v="individuals who belong to that SHG"/>
    <x v="21"/>
    <s v="7.2 individuals in the middle PPI quintile"/>
    <s v="Proportion of individuals who belong to a SHG for each reason (Among individuals who belong to that SHG)"/>
    <s v="SG_info"/>
    <n v="2.2997097152872421E-2"/>
    <n v="1.1112607349494444E-2"/>
    <n v="1.2134473798647918E-3"/>
    <n v="4.4780746925880049E-2"/>
    <n v="404"/>
    <s v="1"/>
  </r>
  <r>
    <x v="1"/>
    <x v="1"/>
    <x v="14"/>
    <s v="Proportion of individuals who belong to a SHG for each reason "/>
    <s v="Belong to a savings group because they give information on matters such as education, health, etc."/>
    <x v="3"/>
    <s v="individuals who belong to that SHG"/>
    <x v="22"/>
    <s v="7.3 individuals in the two highest PPI quintiles"/>
    <s v="Proportion of individuals who belong to a SHG for each reason (Among individuals who belong to that SHG)"/>
    <s v="SG_info"/>
    <n v="1.9166240838401211E-2"/>
    <n v="1.2853741427078357E-2"/>
    <n v="-6.0301624146462326E-3"/>
    <n v="4.4362644091448654E-2"/>
    <n v="182"/>
    <s v="1"/>
  </r>
  <r>
    <x v="1"/>
    <x v="1"/>
    <x v="14"/>
    <s v="Proportion of individuals who belong to a SHG for each reason "/>
    <s v="Belong to a savings group because they give information on matters such as education, health, etc."/>
    <x v="3"/>
    <s v="individuals who belong to that SHG"/>
    <x v="10"/>
    <s v="4.2 Individuals who do not use mobile money"/>
    <s v="Proportion of individuals who belong to a SHG for each reason (Among individuals who belong to that SHG)"/>
    <s v="SG_info"/>
    <n v="1.0166426615026014E-2"/>
    <n v="7.2945775791366761E-3"/>
    <n v="-4.1337472342826767E-3"/>
    <n v="2.4466600464334704E-2"/>
    <n v="401"/>
    <s v="1"/>
  </r>
  <r>
    <x v="1"/>
    <x v="1"/>
    <x v="14"/>
    <s v="Proportion of individuals who belong to a SHG for each reason "/>
    <s v="Belong to a savings group because they give information on matters such as education, health, etc."/>
    <x v="3"/>
    <s v="individuals who belong to that SHG"/>
    <x v="9"/>
    <s v="4.1 Individuals who use mobile money"/>
    <s v="Proportion of individuals who belong to a SHG for each reason (Among individuals who belong to that SHG)"/>
    <s v="SG_info"/>
    <n v="1.7202954921494602E-2"/>
    <n v="5.3294000604467819E-3"/>
    <n v="6.7551559838976115E-3"/>
    <n v="2.7650753859091593E-2"/>
    <n v="1133"/>
    <s v="1"/>
  </r>
  <r>
    <x v="1"/>
    <x v="1"/>
    <x v="14"/>
    <s v="Proportion of individuals who belong to a SHG for each reason "/>
    <s v="Belong to a savings group because they give information on matters such as education, health, etc."/>
    <x v="3"/>
    <s v="individuals who belong to that SHG"/>
    <x v="7"/>
    <s v="3.2 Individuals who do not have access to a mobile phone"/>
    <s v="Proportion of individuals who belong to a SHG for each reason (Among individuals who belong to that SHG)"/>
    <s v="SG_info"/>
    <n v="0"/>
    <m/>
    <m/>
    <m/>
    <n v="48"/>
    <s v="1"/>
  </r>
  <r>
    <x v="1"/>
    <x v="1"/>
    <x v="14"/>
    <s v="Proportion of individuals who belong to a SHG for each reason "/>
    <s v="Belong to a savings group because they give information on matters such as education, health, etc."/>
    <x v="3"/>
    <s v="individuals who belong to that SHG"/>
    <x v="5"/>
    <s v="3.1 Individuals who have access to a mobile phone"/>
    <s v="Proportion of individuals who belong to a SHG for each reason (Among individuals who belong to that SHG)"/>
    <s v="SG_info"/>
    <n v="1.6003821691605108E-2"/>
    <n v="4.5532454939647797E-3"/>
    <n v="7.0748019893184227E-3"/>
    <n v="2.4932841393891791E-2"/>
    <n v="1486"/>
    <s v="1"/>
  </r>
  <r>
    <x v="1"/>
    <x v="1"/>
    <x v="14"/>
    <s v="Proportion of individuals who belong to a SHG for each reason "/>
    <s v="Belong to a savings group because they give information on matters such as education, health, etc."/>
    <x v="3"/>
    <s v="individuals who belong to that SHG"/>
    <x v="12"/>
    <s v="5.2 Individuals without a formal ID"/>
    <s v="Proportion of individuals who belong to a SHG for each reason (Among individuals who belong to that SHG)"/>
    <s v="SG_info"/>
    <n v="0"/>
    <m/>
    <m/>
    <m/>
    <n v="102"/>
    <s v="1"/>
  </r>
  <r>
    <x v="1"/>
    <x v="1"/>
    <x v="14"/>
    <s v="Proportion of individuals who belong to a SHG for each reason "/>
    <s v="Belong to a savings group because they give information on matters such as education, health, etc."/>
    <x v="3"/>
    <s v="individuals who belong to that SHG"/>
    <x v="11"/>
    <s v="5.1 Individuals with a formal ID"/>
    <s v="Proportion of individuals who belong to a SHG for each reason (Among individuals who belong to that SHG)"/>
    <s v="SG_info"/>
    <n v="1.6782787203027963E-2"/>
    <n v="4.7722836670059379E-3"/>
    <n v="7.4250299144127639E-3"/>
    <n v="2.6140544491643162E-2"/>
    <n v="1432"/>
    <s v="1"/>
  </r>
  <r>
    <x v="1"/>
    <x v="1"/>
    <x v="14"/>
    <s v="Proportion of individuals who belong to a SHG for each reason "/>
    <s v="Belong to a savings group because they give information on matters such as education, health, etc."/>
    <x v="3"/>
    <s v="individuals who belong to that SHG"/>
    <x v="4"/>
    <s v="2.2 Individuals who do not have a bank account"/>
    <s v="Proportion of individuals who belong to a SHG for each reason (Among individuals who belong to that SHG)"/>
    <s v="SG_info"/>
    <n v="1.4358567984117276E-2"/>
    <n v="4.7081003757118182E-3"/>
    <n v="5.1257580900051156E-3"/>
    <n v="2.3591377878229437E-2"/>
    <n v="1323"/>
    <s v="1"/>
  </r>
  <r>
    <x v="1"/>
    <x v="1"/>
    <x v="14"/>
    <s v="Proportion of individuals who belong to a SHG for each reason "/>
    <s v="Belong to a savings group because they give information on matters such as education, health, etc."/>
    <x v="3"/>
    <s v="individuals who belong to that SHG"/>
    <x v="3"/>
    <s v="2.1 Individuals who have a bank account"/>
    <s v="Proportion of individuals who belong to a SHG for each reason (Among individuals who belong to that SHG)"/>
    <s v="SG_info"/>
    <n v="2.2776314155944132E-2"/>
    <n v="1.2874053876696788E-2"/>
    <n v="-2.4598383917478657E-3"/>
    <n v="4.8012466703636125E-2"/>
    <n v="211"/>
    <s v="1"/>
  </r>
  <r>
    <x v="1"/>
    <x v="1"/>
    <x v="14"/>
    <s v="Proportion of individuals who belong to a SHG for each reason "/>
    <s v="Belong to a savings group because I inherited membership"/>
    <x v="3"/>
    <s v="individuals who belong to that SHG"/>
    <x v="2"/>
    <s v="1.1 All individuals"/>
    <s v="Proportion of individuals who belong to a SHG for each reason (Among individuals who belong to that SHG)"/>
    <s v="SG_inherited"/>
    <n v="6.6849615671816087E-3"/>
    <n v="2.382930916037169E-3"/>
    <n v="2.0108124167983058E-3"/>
    <n v="1.1359110717564912E-2"/>
    <n v="1534"/>
    <s v="1"/>
  </r>
  <r>
    <x v="1"/>
    <x v="1"/>
    <x v="14"/>
    <s v="Proportion of individuals who belong to a SHG for each reason "/>
    <s v="Belong to a savings group because I inherited membership"/>
    <x v="3"/>
    <s v="individuals who belong to that SHG"/>
    <x v="0"/>
    <s v="1.2 Females"/>
    <s v="Proportion of individuals who belong to a SHG for each reason (Among individuals who belong to that SHG)"/>
    <s v="SG_inherited"/>
    <n v="1.1474947641528982E-2"/>
    <n v="5.3253756061766803E-3"/>
    <n v="1.035229905443788E-3"/>
    <n v="2.1914665377614176E-2"/>
    <n v="475"/>
    <s v="1"/>
  </r>
  <r>
    <x v="1"/>
    <x v="1"/>
    <x v="14"/>
    <s v="Proportion of individuals who belong to a SHG for each reason "/>
    <s v="Belong to a savings group because I inherited membership"/>
    <x v="3"/>
    <s v="individuals who belong to that SHG"/>
    <x v="1"/>
    <s v="1.3 Males"/>
    <s v="Proportion of individuals who belong to a SHG for each reason (Among individuals who belong to that SHG)"/>
    <s v="SG_inherited"/>
    <n v="3.9535718365799766E-3"/>
    <n v="2.1869924835184879E-3"/>
    <n v="-3.3385704763240747E-4"/>
    <n v="8.2410007207923616E-3"/>
    <n v="1059"/>
    <s v="1"/>
  </r>
  <r>
    <x v="1"/>
    <x v="1"/>
    <x v="14"/>
    <s v="Proportion of individuals who belong to a SHG for each reason "/>
    <s v="Belong to a savings group because I inherited membership"/>
    <x v="3"/>
    <s v="individuals who belong to that SHG"/>
    <x v="19"/>
    <s v="6.2 Ubran individuals"/>
    <s v="Proportion of individuals who belong to a SHG for each reason (Among individuals who belong to that SHG)"/>
    <s v="SG_inherited"/>
    <n v="6.6870714535673444E-3"/>
    <n v="4.5228441491831969E-3"/>
    <n v="-2.1790037918612195E-3"/>
    <n v="1.5553146698995908E-2"/>
    <n v="487"/>
    <s v="1"/>
  </r>
  <r>
    <x v="1"/>
    <x v="1"/>
    <x v="14"/>
    <s v="Proportion of individuals who belong to a SHG for each reason "/>
    <s v="Belong to a savings group because I inherited membership"/>
    <x v="3"/>
    <s v="individuals who belong to that SHG"/>
    <x v="6"/>
    <s v="6.1 Rural individuals"/>
    <s v="Proportion of individuals who belong to a SHG for each reason (Among individuals who belong to that SHG)"/>
    <s v="SG_inherited"/>
    <n v="6.6838247839767946E-3"/>
    <n v="2.7388744042905863E-3"/>
    <n v="1.3139532976239711E-3"/>
    <n v="1.2053696270329619E-2"/>
    <n v="1047"/>
    <s v="1"/>
  </r>
  <r>
    <x v="1"/>
    <x v="1"/>
    <x v="14"/>
    <s v="Proportion of individuals who belong to a SHG for each reason "/>
    <s v="Belong to a savings group because I inherited membership"/>
    <x v="3"/>
    <s v="individuals who belong to that SHG"/>
    <x v="20"/>
    <s v="7.1 individuals in the two lowest PPI quintiles"/>
    <s v="Proportion of individuals who belong to a SHG for each reason (Among individuals who belong to that SHG)"/>
    <s v="SG_inherited"/>
    <n v="1.0647174320019258E-2"/>
    <n v="4.0522938439917864E-3"/>
    <n v="2.7023725061770358E-3"/>
    <n v="1.8591976133861481E-2"/>
    <n v="948"/>
    <s v="1"/>
  </r>
  <r>
    <x v="1"/>
    <x v="1"/>
    <x v="14"/>
    <s v="Proportion of individuals who belong to a SHG for each reason "/>
    <s v="Belong to a savings group because I inherited membership"/>
    <x v="3"/>
    <s v="individuals who belong to that SHG"/>
    <x v="21"/>
    <s v="7.2 individuals in the middle PPI quintile"/>
    <s v="Proportion of individuals who belong to a SHG for each reason (Among individuals who belong to that SHG)"/>
    <s v="SG_inherited"/>
    <n v="2.631707365833224E-3"/>
    <n v="2.6313613012696321E-3"/>
    <n v="-2.5264567994570243E-3"/>
    <n v="7.7898715311234719E-3"/>
    <n v="404"/>
    <s v="1"/>
  </r>
  <r>
    <x v="1"/>
    <x v="1"/>
    <x v="14"/>
    <s v="Proportion of individuals who belong to a SHG for each reason "/>
    <s v="Belong to a savings group because I inherited membership"/>
    <x v="3"/>
    <s v="individuals who belong to that SHG"/>
    <x v="22"/>
    <s v="7.3 individuals in the two highest PPI quintiles"/>
    <s v="Proportion of individuals who belong to a SHG for each reason (Among individuals who belong to that SHG)"/>
    <s v="SG_inherited"/>
    <n v="0"/>
    <m/>
    <m/>
    <m/>
    <n v="182"/>
    <s v="1"/>
  </r>
  <r>
    <x v="1"/>
    <x v="1"/>
    <x v="14"/>
    <s v="Proportion of individuals who belong to a SHG for each reason "/>
    <s v="Belong to a savings group because I inherited membership"/>
    <x v="3"/>
    <s v="individuals who belong to that SHG"/>
    <x v="10"/>
    <s v="4.2 Individuals who do not use mobile money"/>
    <s v="Proportion of individuals who belong to a SHG for each reason (Among individuals who belong to that SHG)"/>
    <s v="SG_inherited"/>
    <n v="4.1521729810374691E-3"/>
    <n v="4.1449466671301229E-3"/>
    <n v="-3.973514530409698E-3"/>
    <n v="1.2277860492484636E-2"/>
    <n v="401"/>
    <s v="1"/>
  </r>
  <r>
    <x v="1"/>
    <x v="1"/>
    <x v="14"/>
    <s v="Proportion of individuals who belong to a SHG for each reason "/>
    <s v="Belong to a savings group because I inherited membership"/>
    <x v="3"/>
    <s v="individuals who belong to that SHG"/>
    <x v="9"/>
    <s v="4.1 Individuals who use mobile money"/>
    <s v="Proportion of individuals who belong to a SHG for each reason (Among individuals who belong to that SHG)"/>
    <s v="SG_inherited"/>
    <n v="7.4285695377098188E-3"/>
    <n v="2.8321776779516332E-3"/>
    <n v="1.8763455351626449E-3"/>
    <n v="1.2980793540256993E-2"/>
    <n v="1133"/>
    <s v="1"/>
  </r>
  <r>
    <x v="1"/>
    <x v="1"/>
    <x v="14"/>
    <s v="Proportion of individuals who belong to a SHG for each reason "/>
    <s v="Belong to a savings group because I inherited membership"/>
    <x v="3"/>
    <s v="individuals who belong to that SHG"/>
    <x v="7"/>
    <s v="3.2 Individuals who do not have access to a mobile phone"/>
    <s v="Proportion of individuals who belong to a SHG for each reason (Among individuals who belong to that SHG)"/>
    <s v="SG_inherited"/>
    <n v="0"/>
    <m/>
    <m/>
    <m/>
    <n v="48"/>
    <s v="1"/>
  </r>
  <r>
    <x v="1"/>
    <x v="1"/>
    <x v="14"/>
    <s v="Proportion of individuals who belong to a SHG for each reason "/>
    <s v="Belong to a savings group because I inherited membership"/>
    <x v="3"/>
    <s v="individuals who belong to that SHG"/>
    <x v="5"/>
    <s v="3.1 Individuals who have access to a mobile phone"/>
    <s v="Proportion of individuals who belong to a SHG for each reason (Among individuals who belong to that SHG)"/>
    <s v="SG_inherited"/>
    <n v="6.8553934162812746E-3"/>
    <n v="2.4434795918771108E-3"/>
    <n v="2.063673433924682E-3"/>
    <n v="1.1647113398637866E-2"/>
    <n v="1486"/>
    <s v="1"/>
  </r>
  <r>
    <x v="1"/>
    <x v="1"/>
    <x v="14"/>
    <s v="Proportion of individuals who belong to a SHG for each reason "/>
    <s v="Belong to a savings group because I inherited membership"/>
    <x v="3"/>
    <s v="individuals who belong to that SHG"/>
    <x v="12"/>
    <s v="5.2 Individuals without a formal ID"/>
    <s v="Proportion of individuals who belong to a SHG for each reason (Among individuals who belong to that SHG)"/>
    <s v="SG_inherited"/>
    <n v="1.3439126380562964E-2"/>
    <n v="1.3401835981778102E-2"/>
    <n v="-1.283180759393813E-2"/>
    <n v="3.971006035506406E-2"/>
    <n v="102"/>
    <s v="1"/>
  </r>
  <r>
    <x v="1"/>
    <x v="1"/>
    <x v="14"/>
    <s v="Proportion of individuals who belong to a SHG for each reason "/>
    <s v="Belong to a savings group because I inherited membership"/>
    <x v="3"/>
    <s v="individuals who belong to that SHG"/>
    <x v="11"/>
    <s v="5.1 Individuals with a formal ID"/>
    <s v="Proportion of individuals who belong to a SHG for each reason (Among individuals who belong to that SHG)"/>
    <s v="SG_inherited"/>
    <n v="6.1756336495651081E-3"/>
    <n v="2.3541822634094416E-3"/>
    <n v="1.5594230947617825E-3"/>
    <n v="1.0791844204368434E-2"/>
    <n v="1432"/>
    <s v="1"/>
  </r>
  <r>
    <x v="1"/>
    <x v="1"/>
    <x v="14"/>
    <s v="Proportion of individuals who belong to a SHG for each reason "/>
    <s v="Belong to a savings group because I inherited membership"/>
    <x v="3"/>
    <s v="individuals who belong to that SHG"/>
    <x v="4"/>
    <s v="2.2 Individuals who do not have a bank account"/>
    <s v="Proportion of individuals who belong to a SHG for each reason (Among individuals who belong to that SHG)"/>
    <s v="SG_inherited"/>
    <n v="6.8348381135065091E-3"/>
    <n v="2.6074428851901098E-3"/>
    <n v="1.7215179742612087E-3"/>
    <n v="1.1948158252751809E-2"/>
    <n v="1323"/>
    <s v="1"/>
  </r>
  <r>
    <x v="1"/>
    <x v="1"/>
    <x v="14"/>
    <s v="Proportion of individuals who belong to a SHG for each reason "/>
    <s v="Belong to a savings group because I inherited membership"/>
    <x v="3"/>
    <s v="individuals who belong to that SHG"/>
    <x v="3"/>
    <s v="2.1 Individuals who have a bank account"/>
    <s v="Proportion of individuals who belong to a SHG for each reason (Among individuals who belong to that SHG)"/>
    <s v="SG_inherited"/>
    <n v="5.8234223521899794E-3"/>
    <n v="5.8193399317834375E-3"/>
    <n v="-5.5838431177167693E-3"/>
    <n v="1.7230687822096729E-2"/>
    <n v="211"/>
    <s v="1"/>
  </r>
  <r>
    <x v="1"/>
    <x v="1"/>
    <x v="15"/>
    <s v="Proportion of individuals who feel confident using a SHG for financial services "/>
    <s v="Most confident using a savings group"/>
    <x v="3"/>
    <s v="all question respondents"/>
    <x v="2"/>
    <s v="1.1 All individuals"/>
    <s v="Proportion of individuals who feel confident using a SHG for financial services (Among all question respondents)"/>
    <s v="SG_most_conf_finserv"/>
    <n v="0.14705538221087422"/>
    <n v="5.2707294865596338E-3"/>
    <n v="0.1367236200655404"/>
    <n v="0.15738714435620804"/>
    <n v="9459"/>
    <s v="1"/>
  </r>
  <r>
    <x v="1"/>
    <x v="1"/>
    <x v="15"/>
    <s v="Proportion of individuals who feel confident using a SHG for financial services "/>
    <s v="Most confident using a savings group"/>
    <x v="3"/>
    <s v="all question respondents"/>
    <x v="0"/>
    <s v="1.2 Females"/>
    <s v="Proportion of individuals who feel confident using a SHG for financial services (Among all question respondents)"/>
    <s v="SG_most_conf_finserv"/>
    <n v="0.10056588101797788"/>
    <n v="6.9604129261910865E-3"/>
    <n v="8.6921976323173791E-2"/>
    <n v="0.11420978571278197"/>
    <n v="4119"/>
    <s v="1"/>
  </r>
  <r>
    <x v="1"/>
    <x v="1"/>
    <x v="15"/>
    <s v="Proportion of individuals who feel confident using a SHG for financial services "/>
    <s v="Most confident using a savings group"/>
    <x v="3"/>
    <s v="all question respondents"/>
    <x v="1"/>
    <s v="1.3 Males"/>
    <s v="Proportion of individuals who feel confident using a SHG for financial services (Among all question respondents)"/>
    <s v="SG_most_conf_finserv"/>
    <n v="0.19167880120223663"/>
    <n v="7.8074660766876266E-3"/>
    <n v="0.1763744903534642"/>
    <n v="0.20698311205100905"/>
    <n v="5340"/>
    <s v="1"/>
  </r>
  <r>
    <x v="1"/>
    <x v="1"/>
    <x v="15"/>
    <s v="Proportion of individuals who feel confident using a SHG for financial services "/>
    <s v="Most confident using a savings group"/>
    <x v="3"/>
    <s v="all question respondents"/>
    <x v="19"/>
    <s v="6.2 Ubran individuals"/>
    <s v="Proportion of individuals who feel confident using a SHG for financial services (Among all question respondents)"/>
    <s v="SG_most_conf_finserv"/>
    <n v="0.12123950292595471"/>
    <n v="8.9972919288887881E-3"/>
    <n v="0.10360287778735607"/>
    <n v="0.13887612806455335"/>
    <n v="2613"/>
    <s v="1"/>
  </r>
  <r>
    <x v="1"/>
    <x v="1"/>
    <x v="15"/>
    <s v="Proportion of individuals who feel confident using a SHG for financial services "/>
    <s v="Most confident using a savings group"/>
    <x v="3"/>
    <s v="all question respondents"/>
    <x v="6"/>
    <s v="6.1 Rural individuals"/>
    <s v="Proportion of individuals who feel confident using a SHG for financial services (Among all question respondents)"/>
    <s v="SG_most_conf_finserv"/>
    <n v="0.16059791752139607"/>
    <n v="6.461049884150004E-3"/>
    <n v="0.14793287167102614"/>
    <n v="0.173262963371766"/>
    <n v="6846"/>
    <s v="1"/>
  </r>
  <r>
    <x v="1"/>
    <x v="1"/>
    <x v="15"/>
    <s v="Proportion of individuals who feel confident using a SHG for financial services "/>
    <s v="Most confident using a savings group"/>
    <x v="3"/>
    <s v="all question respondents"/>
    <x v="20"/>
    <s v="7.1 individuals in the two lowest PPI quintiles"/>
    <s v="Proportion of individuals who feel confident using a SHG for financial services (Among all question respondents)"/>
    <s v="SG_most_conf_finserv"/>
    <n v="0.15833461289710984"/>
    <n v="6.6323240293812364E-3"/>
    <n v="0.14533383292593427"/>
    <n v="0.17133539286828542"/>
    <n v="6484"/>
    <s v="1"/>
  </r>
  <r>
    <x v="1"/>
    <x v="1"/>
    <x v="15"/>
    <s v="Proportion of individuals who feel confident using a SHG for financial services "/>
    <s v="Most confident using a savings group"/>
    <x v="3"/>
    <s v="all question respondents"/>
    <x v="21"/>
    <s v="7.2 individuals in the middle PPI quintile"/>
    <s v="Proportion of individuals who feel confident using a SHG for financial services (Among all question respondents)"/>
    <s v="SG_most_conf_finserv"/>
    <n v="0.1429508803790259"/>
    <n v="1.0484297069970264E-2"/>
    <n v="0.12239940569906507"/>
    <n v="0.16350235505898672"/>
    <n v="1967"/>
    <s v="1"/>
  </r>
  <r>
    <x v="1"/>
    <x v="1"/>
    <x v="15"/>
    <s v="Proportion of individuals who feel confident using a SHG for financial services "/>
    <s v="Most confident using a savings group"/>
    <x v="3"/>
    <s v="all question respondents"/>
    <x v="22"/>
    <s v="7.3 individuals in the two highest PPI quintiles"/>
    <s v="Proportion of individuals who feel confident using a SHG for financial services (Among all question respondents)"/>
    <s v="SG_most_conf_finserv"/>
    <n v="0.11456011840714497"/>
    <n v="1.4312808074147365E-2"/>
    <n v="8.6503939650297457E-2"/>
    <n v="0.14261629716399249"/>
    <n v="1008"/>
    <s v="1"/>
  </r>
  <r>
    <x v="1"/>
    <x v="1"/>
    <x v="15"/>
    <s v="Proportion of individuals who feel confident using a SHG for financial services "/>
    <s v="Most confident using a savings group"/>
    <x v="3"/>
    <s v="all question respondents"/>
    <x v="10"/>
    <s v="4.2 Individuals who do not use mobile money"/>
    <s v="Proportion of individuals who feel confident using a SHG for financial services (Among all question respondents)"/>
    <s v="SG_most_conf_finserv"/>
    <n v="0.11070445584367739"/>
    <n v="6.3279325563435256E-3"/>
    <n v="9.8300348554435674E-2"/>
    <n v="0.1231085631329191"/>
    <n v="4211"/>
    <s v="1"/>
  </r>
  <r>
    <x v="1"/>
    <x v="1"/>
    <x v="15"/>
    <s v="Proportion of individuals who feel confident using a SHG for financial services "/>
    <s v="Most confident using a savings group"/>
    <x v="3"/>
    <s v="all question respondents"/>
    <x v="9"/>
    <s v="4.1 Individuals who use mobile money"/>
    <s v="Proportion of individuals who feel confident using a SHG for financial services (Among all question respondents)"/>
    <s v="SG_most_conf_finserv"/>
    <n v="0.17156071808435688"/>
    <n v="7.6710594475629824E-3"/>
    <n v="0.1565237935339624"/>
    <n v="0.18659764263475137"/>
    <n v="5248"/>
    <s v="1"/>
  </r>
  <r>
    <x v="1"/>
    <x v="1"/>
    <x v="15"/>
    <s v="Proportion of individuals who feel confident using a SHG for financial services "/>
    <s v="Most confident using a savings group"/>
    <x v="3"/>
    <s v="all question respondents"/>
    <x v="7"/>
    <s v="3.2 Individuals who do not have access to a mobile phone"/>
    <s v="Proportion of individuals who feel confident using a SHG for financial services (Among all question respondents)"/>
    <s v="SG_most_conf_finserv"/>
    <n v="7.0738508038850539E-2"/>
    <n v="1.1435321163959691E-2"/>
    <n v="4.8322821818791516E-2"/>
    <n v="9.3154194258909556E-2"/>
    <n v="756"/>
    <s v="1"/>
  </r>
  <r>
    <x v="1"/>
    <x v="1"/>
    <x v="15"/>
    <s v="Proportion of individuals who feel confident using a SHG for financial services "/>
    <s v="Most confident using a savings group"/>
    <x v="3"/>
    <s v="all question respondents"/>
    <x v="5"/>
    <s v="3.1 Individuals who have access to a mobile phone"/>
    <s v="Proportion of individuals who feel confident using a SHG for financial services (Among all question respondents)"/>
    <s v="SG_most_conf_finserv"/>
    <n v="0.152612709485274"/>
    <n v="5.5817917529261867E-3"/>
    <n v="0.14167119846994353"/>
    <n v="0.16355422050060447"/>
    <n v="8703"/>
    <s v="1"/>
  </r>
  <r>
    <x v="1"/>
    <x v="1"/>
    <x v="15"/>
    <s v="Proportion of individuals who feel confident using a SHG for financial services "/>
    <s v="Most confident using a savings group"/>
    <x v="3"/>
    <s v="all question respondents"/>
    <x v="12"/>
    <s v="5.2 Individuals without a formal ID"/>
    <s v="Proportion of individuals who feel confident using a SHG for financial services (Among all question respondents)"/>
    <s v="SG_most_conf_finserv"/>
    <n v="9.4013797206891084E-2"/>
    <n v="1.1807989139534776E-2"/>
    <n v="7.0867601691554594E-2"/>
    <n v="0.11715999272222757"/>
    <n v="1232"/>
    <s v="1"/>
  </r>
  <r>
    <x v="1"/>
    <x v="1"/>
    <x v="15"/>
    <s v="Proportion of individuals who feel confident using a SHG for financial services "/>
    <s v="Most confident using a savings group"/>
    <x v="3"/>
    <s v="all question respondents"/>
    <x v="11"/>
    <s v="5.1 Individuals with a formal ID"/>
    <s v="Proportion of individuals who feel confident using a SHG for financial services (Among all question respondents)"/>
    <s v="SG_most_conf_finserv"/>
    <n v="0.15682059178563637"/>
    <n v="5.8237638361719624E-3"/>
    <n v="0.14540476350240564"/>
    <n v="0.1682364200688671"/>
    <n v="8227"/>
    <s v="1"/>
  </r>
  <r>
    <x v="1"/>
    <x v="1"/>
    <x v="15"/>
    <s v="Proportion of individuals who feel confident using a SHG for financial services "/>
    <s v="Most confident using a savings group"/>
    <x v="3"/>
    <s v="all question respondents"/>
    <x v="4"/>
    <s v="2.2 Individuals who do not have a bank account"/>
    <s v="Proportion of individuals who feel confident using a SHG for financial services (Among all question respondents)"/>
    <s v="SG_most_conf_finserv"/>
    <n v="0.1501897199984055"/>
    <n v="5.4900990819170877E-3"/>
    <n v="0.13942794631730021"/>
    <n v="0.16095149367951078"/>
    <n v="8591"/>
    <s v="1"/>
  </r>
  <r>
    <x v="1"/>
    <x v="1"/>
    <x v="15"/>
    <s v="Proportion of individuals who feel confident using a SHG for financial services "/>
    <s v="Most confident using a savings group"/>
    <x v="3"/>
    <s v="all question respondents"/>
    <x v="3"/>
    <s v="2.1 Individuals who have a bank account"/>
    <s v="Proportion of individuals who feel confident using a SHG for financial services (Among all question respondents)"/>
    <s v="SG_most_conf_finserv"/>
    <n v="0.12015862309228567"/>
    <n v="1.8220403723542705E-2"/>
    <n v="8.4442717363556283E-2"/>
    <n v="0.15587452882101505"/>
    <n v="868"/>
    <s v="1"/>
  </r>
  <r>
    <x v="1"/>
    <x v="1"/>
    <x v="13"/>
    <s v="Proportion of individuals who use a SHG for each service "/>
    <s v="Use their savings group for other services"/>
    <x v="3"/>
    <s v="individuals who belong to that SHG"/>
    <x v="2"/>
    <s v="1.1 All individuals"/>
    <s v="Proportion of individuals who use a SHG for each service (Among individuals who belong to that SHG)"/>
    <s v="SG_other"/>
    <n v="7.0598444511101255E-2"/>
    <n v="9.8340523662047204E-3"/>
    <n v="5.1308826334187339E-2"/>
    <n v="8.9888062688015163E-2"/>
    <n v="1534"/>
    <s v="1"/>
  </r>
  <r>
    <x v="1"/>
    <x v="1"/>
    <x v="13"/>
    <s v="Proportion of individuals who use a SHG for each service "/>
    <s v="Use their savings group for other services"/>
    <x v="3"/>
    <s v="individuals who belong to that SHG"/>
    <x v="0"/>
    <s v="1.2 Females"/>
    <s v="Proportion of individuals who use a SHG for each service (Among individuals who belong to that SHG)"/>
    <s v="SG_other"/>
    <n v="7.4941313935754178E-2"/>
    <n v="1.694075559889462E-2"/>
    <n v="4.1731129384013639E-2"/>
    <n v="0.10815149848749472"/>
    <n v="475"/>
    <s v="1"/>
  </r>
  <r>
    <x v="1"/>
    <x v="1"/>
    <x v="13"/>
    <s v="Proportion of individuals who use a SHG for each service "/>
    <s v="Use their savings group for other services"/>
    <x v="3"/>
    <s v="individuals who belong to that SHG"/>
    <x v="1"/>
    <s v="1.3 Males"/>
    <s v="Proportion of individuals who use a SHG for each service (Among individuals who belong to that SHG)"/>
    <s v="SG_other"/>
    <n v="6.8122013731611697E-2"/>
    <n v="1.2050100929841242E-2"/>
    <n v="4.4498726878262479E-2"/>
    <n v="9.1745300584960915E-2"/>
    <n v="1059"/>
    <s v="1"/>
  </r>
  <r>
    <x v="1"/>
    <x v="1"/>
    <x v="13"/>
    <s v="Proportion of individuals who use a SHG for each service "/>
    <s v="Use their savings group for other services"/>
    <x v="3"/>
    <s v="individuals who belong to that SHG"/>
    <x v="19"/>
    <s v="6.2 Ubran individuals"/>
    <s v="Proportion of individuals who use a SHG for each service (Among individuals who belong to that SHG)"/>
    <s v="SG_other"/>
    <n v="0.10471716690507192"/>
    <n v="2.1339796555299037E-2"/>
    <n v="6.2885028599889078E-2"/>
    <n v="0.14654930521025478"/>
    <n v="487"/>
    <s v="1"/>
  </r>
  <r>
    <x v="1"/>
    <x v="1"/>
    <x v="13"/>
    <s v="Proportion of individuals who use a SHG for each service "/>
    <s v="Use their savings group for other services"/>
    <x v="3"/>
    <s v="individuals who belong to that SHG"/>
    <x v="6"/>
    <s v="6.1 Rural individuals"/>
    <s v="Proportion of individuals who use a SHG for each service (Among individuals who belong to that SHG)"/>
    <s v="SG_other"/>
    <n v="5.2215658191639022E-2"/>
    <n v="9.5826950843085432E-3"/>
    <n v="3.3427706098972602E-2"/>
    <n v="7.1003610284305435E-2"/>
    <n v="1047"/>
    <s v="1"/>
  </r>
  <r>
    <x v="1"/>
    <x v="1"/>
    <x v="13"/>
    <s v="Proportion of individuals who use a SHG for each service "/>
    <s v="Use their savings group for other services"/>
    <x v="3"/>
    <s v="individuals who belong to that SHG"/>
    <x v="20"/>
    <s v="7.1 individuals in the two lowest PPI quintiles"/>
    <s v="Proportion of individuals who use a SHG for each service (Among individuals who belong to that SHG)"/>
    <s v="SG_other"/>
    <n v="5.8180648356307318E-2"/>
    <n v="1.0962021755560681E-2"/>
    <n v="3.6688847988453017E-2"/>
    <n v="7.9672448724161626E-2"/>
    <n v="948"/>
    <s v="1"/>
  </r>
  <r>
    <x v="1"/>
    <x v="1"/>
    <x v="13"/>
    <s v="Proportion of individuals who use a SHG for each service "/>
    <s v="Use their savings group for other services"/>
    <x v="3"/>
    <s v="individuals who belong to that SHG"/>
    <x v="21"/>
    <s v="7.2 individuals in the middle PPI quintile"/>
    <s v="Proportion of individuals who use a SHG for each service (Among individuals who belong to that SHG)"/>
    <s v="SG_other"/>
    <n v="7.7638259351722777E-2"/>
    <n v="1.699907462596589E-2"/>
    <n v="4.4315576702082672E-2"/>
    <n v="0.11096094200136289"/>
    <n v="404"/>
    <s v="1"/>
  </r>
  <r>
    <x v="1"/>
    <x v="1"/>
    <x v="13"/>
    <s v="Proportion of individuals who use a SHG for each service "/>
    <s v="Use their savings group for other services"/>
    <x v="3"/>
    <s v="individuals who belong to that SHG"/>
    <x v="22"/>
    <s v="7.3 individuals in the two highest PPI quintiles"/>
    <s v="Proportion of individuals who use a SHG for each service (Among individuals who belong to that SHG)"/>
    <s v="SG_other"/>
    <n v="0.10177297530564677"/>
    <n v="3.7254860444447785E-2"/>
    <n v="2.8744550685495099E-2"/>
    <n v="0.17480139992579846"/>
    <n v="182"/>
    <s v="1"/>
  </r>
  <r>
    <x v="1"/>
    <x v="1"/>
    <x v="13"/>
    <s v="Proportion of individuals who use a SHG for each service "/>
    <s v="Use their savings group for other services"/>
    <x v="3"/>
    <s v="individuals who belong to that SHG"/>
    <x v="10"/>
    <s v="4.2 Individuals who do not use mobile money"/>
    <s v="Proportion of individuals who use a SHG for each service (Among individuals who belong to that SHG)"/>
    <s v="SG_other"/>
    <n v="7.9989056160837929E-2"/>
    <n v="2.6715029234835985E-2"/>
    <n v="2.7617337812106291E-2"/>
    <n v="0.13236077450956957"/>
    <n v="401"/>
    <s v="1"/>
  </r>
  <r>
    <x v="1"/>
    <x v="1"/>
    <x v="13"/>
    <s v="Proportion of individuals who use a SHG for each service "/>
    <s v="Use their savings group for other services"/>
    <x v="3"/>
    <s v="individuals who belong to that SHG"/>
    <x v="9"/>
    <s v="4.1 Individuals who use mobile money"/>
    <s v="Proportion of individuals who use a SHG for each service (Among individuals who belong to that SHG)"/>
    <s v="SG_other"/>
    <n v="6.7841430479578996E-2"/>
    <n v="9.966872932862969E-3"/>
    <n v="4.8302292254253087E-2"/>
    <n v="8.7380568704904904E-2"/>
    <n v="1133"/>
    <s v="1"/>
  </r>
  <r>
    <x v="1"/>
    <x v="1"/>
    <x v="13"/>
    <s v="Proportion of individuals who use a SHG for each service "/>
    <s v="Use their savings group for other services"/>
    <x v="3"/>
    <s v="individuals who belong to that SHG"/>
    <x v="7"/>
    <s v="3.2 Individuals who do not have access to a mobile phone"/>
    <s v="Proportion of individuals who use a SHG for each service (Among individuals who belong to that SHG)"/>
    <s v="SG_other"/>
    <n v="0.167955203256001"/>
    <n v="7.6838279962102546E-2"/>
    <n v="1.733410692149398E-2"/>
    <n v="0.31857629959050804"/>
    <n v="48"/>
    <s v="1"/>
  </r>
  <r>
    <x v="1"/>
    <x v="1"/>
    <x v="13"/>
    <s v="Proportion of individuals who use a SHG for each service "/>
    <s v="Use their savings group for other services"/>
    <x v="3"/>
    <s v="individuals who belong to that SHG"/>
    <x v="5"/>
    <s v="3.1 Individuals who have access to a mobile phone"/>
    <s v="Proportion of individuals who use a SHG for each service (Among individuals who belong to that SHG)"/>
    <s v="SG_other"/>
    <n v="6.8116352093891011E-2"/>
    <n v="9.8722388129037549E-3"/>
    <n v="4.8756663497495994E-2"/>
    <n v="8.7476040690286028E-2"/>
    <n v="1486"/>
    <s v="1"/>
  </r>
  <r>
    <x v="1"/>
    <x v="1"/>
    <x v="13"/>
    <s v="Proportion of individuals who use a SHG for each service "/>
    <s v="Use their savings group for other services"/>
    <x v="3"/>
    <s v="individuals who belong to that SHG"/>
    <x v="12"/>
    <s v="5.2 Individuals without a formal ID"/>
    <s v="Proportion of individuals who use a SHG for each service (Among individuals who belong to that SHG)"/>
    <s v="SG_other"/>
    <n v="2.6911184807658278E-2"/>
    <n v="1.3243681168582017E-2"/>
    <n v="9.5027362860649126E-4"/>
    <n v="5.2872095986710069E-2"/>
    <n v="102"/>
    <s v="1"/>
  </r>
  <r>
    <x v="1"/>
    <x v="1"/>
    <x v="13"/>
    <s v="Proportion of individuals who use a SHG for each service "/>
    <s v="Use their savings group for other services"/>
    <x v="3"/>
    <s v="individuals who belong to that SHG"/>
    <x v="11"/>
    <s v="5.1 Individuals with a formal ID"/>
    <s v="Proportion of individuals who use a SHG for each service (Among individuals who belong to that SHG)"/>
    <s v="SG_other"/>
    <n v="7.3892877150210534E-2"/>
    <n v="1.0502095478733677E-2"/>
    <n v="5.3299788522369225E-2"/>
    <n v="9.448596577805185E-2"/>
    <n v="1432"/>
    <s v="1"/>
  </r>
  <r>
    <x v="1"/>
    <x v="1"/>
    <x v="13"/>
    <s v="Proportion of individuals who use a SHG for each service "/>
    <s v="Use their savings group for other services"/>
    <x v="3"/>
    <s v="individuals who belong to that SHG"/>
    <x v="4"/>
    <s v="2.2 Individuals who do not have a bank account"/>
    <s v="Proportion of individuals who use a SHG for each service (Among individuals who belong to that SHG)"/>
    <s v="SG_other"/>
    <n v="6.2799317538087998E-2"/>
    <n v="9.0138633901871521E-3"/>
    <n v="4.5122700547841101E-2"/>
    <n v="8.0475934528334903E-2"/>
    <n v="1323"/>
    <s v="1"/>
  </r>
  <r>
    <x v="1"/>
    <x v="1"/>
    <x v="13"/>
    <s v="Proportion of individuals who use a SHG for each service "/>
    <s v="Use their savings group for other services"/>
    <x v="3"/>
    <s v="individuals who belong to that SHG"/>
    <x v="3"/>
    <s v="2.1 Individuals who have a bank account"/>
    <s v="Proportion of individuals who use a SHG for each service (Among individuals who belong to that SHG)"/>
    <s v="SG_other"/>
    <n v="0.1154303671481791"/>
    <n v="4.0236930464761608E-2"/>
    <n v="3.6556585433034042E-2"/>
    <n v="0.19430414886332414"/>
    <n v="211"/>
    <s v="1"/>
  </r>
  <r>
    <x v="1"/>
    <x v="1"/>
    <x v="14"/>
    <s v="Proportion of individuals who belong to a SHG for each reason "/>
    <s v="Belong to a savings group for another reason"/>
    <x v="3"/>
    <s v="individuals who belong to that SHG"/>
    <x v="2"/>
    <s v="1.1 All individuals"/>
    <s v="Proportion of individuals who belong to a SHG for each reason (Among individuals who belong to that SHG)"/>
    <s v="SG_other_reason"/>
    <n v="9.8039218576896521E-3"/>
    <n v="4.5322122098271529E-3"/>
    <n v="9.1393024805039649E-4"/>
    <n v="1.8693913467328908E-2"/>
    <n v="1534"/>
    <s v="1"/>
  </r>
  <r>
    <x v="1"/>
    <x v="1"/>
    <x v="14"/>
    <s v="Proportion of individuals who belong to a SHG for each reason "/>
    <s v="Belong to a savings group for another reason"/>
    <x v="3"/>
    <s v="individuals who belong to that SHG"/>
    <x v="0"/>
    <s v="1.2 Females"/>
    <s v="Proportion of individuals who belong to a SHG for each reason (Among individuals who belong to that SHG)"/>
    <s v="SG_other_reason"/>
    <n v="1.3191100160717848E-2"/>
    <n v="1.0464935476957878E-2"/>
    <n v="-7.3240673288895875E-3"/>
    <n v="3.3706267650325285E-2"/>
    <n v="475"/>
    <s v="1"/>
  </r>
  <r>
    <x v="1"/>
    <x v="1"/>
    <x v="14"/>
    <s v="Proportion of individuals who belong to a SHG for each reason "/>
    <s v="Belong to a savings group for another reason"/>
    <x v="3"/>
    <s v="individuals who belong to that SHG"/>
    <x v="1"/>
    <s v="1.3 Males"/>
    <s v="Proportion of individuals who belong to a SHG for each reason (Among individuals who belong to that SHG)"/>
    <s v="SG_other_reason"/>
    <n v="7.8724540227088705E-3"/>
    <n v="3.8566327943294078E-3"/>
    <n v="3.1182500234450128E-4"/>
    <n v="1.543308304307324E-2"/>
    <n v="1059"/>
    <s v="1"/>
  </r>
  <r>
    <x v="1"/>
    <x v="1"/>
    <x v="14"/>
    <s v="Proportion of individuals who belong to a SHG for each reason "/>
    <s v="Belong to a savings group for another reason"/>
    <x v="3"/>
    <s v="individuals who belong to that SHG"/>
    <x v="19"/>
    <s v="6.2 Ubran individuals"/>
    <s v="Proportion of individuals who belong to a SHG for each reason (Among individuals who belong to that SHG)"/>
    <s v="SG_other_reason"/>
    <n v="1.6195206146017976E-2"/>
    <n v="1.1333279862883575E-2"/>
    <n v="-6.0212816938233736E-3"/>
    <n v="3.8411693985859321E-2"/>
    <n v="487"/>
    <s v="1"/>
  </r>
  <r>
    <x v="1"/>
    <x v="1"/>
    <x v="14"/>
    <s v="Proportion of individuals who belong to a SHG for each reason "/>
    <s v="Belong to a savings group for another reason"/>
    <x v="3"/>
    <s v="individuals who belong to that SHG"/>
    <x v="6"/>
    <s v="6.1 Rural individuals"/>
    <s v="Proportion of individuals who belong to a SHG for each reason (Among individuals who belong to that SHG)"/>
    <s v="SG_other_reason"/>
    <n v="6.3603693113012784E-3"/>
    <n v="3.3143592389649691E-3"/>
    <n v="-1.3780495509335949E-4"/>
    <n v="1.2858543577695915E-2"/>
    <n v="1047"/>
    <s v="1"/>
  </r>
  <r>
    <x v="1"/>
    <x v="1"/>
    <x v="14"/>
    <s v="Proportion of individuals who belong to a SHG for each reason "/>
    <s v="Belong to a savings group for another reason"/>
    <x v="3"/>
    <s v="individuals who belong to that SHG"/>
    <x v="20"/>
    <s v="7.1 individuals in the two lowest PPI quintiles"/>
    <s v="Proportion of individuals who belong to a SHG for each reason (Among individuals who belong to that SHG)"/>
    <s v="SG_other_reason"/>
    <n v="3.9083630187941552E-3"/>
    <n v="1.6494282692192093E-3"/>
    <n v="6.7454503579549366E-4"/>
    <n v="7.1421810017928168E-3"/>
    <n v="948"/>
    <s v="1"/>
  </r>
  <r>
    <x v="1"/>
    <x v="1"/>
    <x v="14"/>
    <s v="Proportion of individuals who belong to a SHG for each reason "/>
    <s v="Belong to a savings group for another reason"/>
    <x v="3"/>
    <s v="individuals who belong to that SHG"/>
    <x v="21"/>
    <s v="7.2 individuals in the middle PPI quintile"/>
    <s v="Proportion of individuals who belong to a SHG for each reason (Among individuals who belong to that SHG)"/>
    <s v="SG_other_reason"/>
    <n v="1.5537376789441356E-2"/>
    <n v="1.3248364743226878E-2"/>
    <n v="-1.0432922399132594E-2"/>
    <n v="4.1507675978015308E-2"/>
    <n v="404"/>
    <s v="1"/>
  </r>
  <r>
    <x v="1"/>
    <x v="1"/>
    <x v="14"/>
    <s v="Proportion of individuals who belong to a SHG for each reason "/>
    <s v="Belong to a savings group for another reason"/>
    <x v="3"/>
    <s v="individuals who belong to that SHG"/>
    <x v="22"/>
    <s v="7.3 individuals in the two highest PPI quintiles"/>
    <s v="Proportion of individuals who belong to a SHG for each reason (Among individuals who belong to that SHG)"/>
    <s v="SG_other_reason"/>
    <n v="2.0287959223936801E-2"/>
    <n v="1.4531344456010335E-2"/>
    <n v="-8.1969466534482296E-3"/>
    <n v="4.8772865101321831E-2"/>
    <n v="182"/>
    <s v="1"/>
  </r>
  <r>
    <x v="1"/>
    <x v="1"/>
    <x v="14"/>
    <s v="Proportion of individuals who belong to a SHG for each reason "/>
    <s v="Belong to a savings group for another reason"/>
    <x v="3"/>
    <s v="individuals who belong to that SHG"/>
    <x v="10"/>
    <s v="4.2 Individuals who do not use mobile money"/>
    <s v="Proportion of individuals who belong to a SHG for each reason (Among individuals who belong to that SHG)"/>
    <s v="SG_other_reason"/>
    <n v="3.7020179242003861E-3"/>
    <n v="2.0995484302370831E-3"/>
    <n v="-4.1390342034809636E-4"/>
    <n v="7.8179392687488681E-3"/>
    <n v="401"/>
    <s v="1"/>
  </r>
  <r>
    <x v="1"/>
    <x v="1"/>
    <x v="14"/>
    <s v="Proportion of individuals who belong to a SHG for each reason "/>
    <s v="Belong to a savings group for another reason"/>
    <x v="3"/>
    <s v="individuals who belong to that SHG"/>
    <x v="9"/>
    <s v="4.1 Individuals who use mobile money"/>
    <s v="Proportion of individuals who belong to a SHG for each reason (Among individuals who belong to that SHG)"/>
    <s v="SG_other_reason"/>
    <n v="1.159539566058123E-2"/>
    <n v="5.8221882185353971E-3"/>
    <n v="1.8153083636603985E-4"/>
    <n v="2.3009260484796422E-2"/>
    <n v="1133"/>
    <s v="1"/>
  </r>
  <r>
    <x v="1"/>
    <x v="1"/>
    <x v="14"/>
    <s v="Proportion of individuals who belong to a SHG for each reason "/>
    <s v="Belong to a savings group for another reason"/>
    <x v="3"/>
    <s v="individuals who belong to that SHG"/>
    <x v="7"/>
    <s v="3.2 Individuals who do not have access to a mobile phone"/>
    <s v="Proportion of individuals who belong to a SHG for each reason (Among individuals who belong to that SHG)"/>
    <s v="SG_other_reason"/>
    <n v="0"/>
    <m/>
    <m/>
    <m/>
    <n v="48"/>
    <s v="1"/>
  </r>
  <r>
    <x v="1"/>
    <x v="1"/>
    <x v="14"/>
    <s v="Proportion of individuals who belong to a SHG for each reason "/>
    <s v="Belong to a savings group for another reason"/>
    <x v="3"/>
    <s v="individuals who belong to that SHG"/>
    <x v="5"/>
    <s v="3.1 Individuals who have access to a mobile phone"/>
    <s v="Proportion of individuals who belong to a SHG for each reason (Among individuals who belong to that SHG)"/>
    <s v="SG_other_reason"/>
    <n v="1.0053871018031518E-2"/>
    <n v="4.6466306135408619E-3"/>
    <n v="9.4172093683149091E-4"/>
    <n v="1.9166021099231545E-2"/>
    <n v="1486"/>
    <s v="1"/>
  </r>
  <r>
    <x v="1"/>
    <x v="1"/>
    <x v="14"/>
    <s v="Proportion of individuals who belong to a SHG for each reason "/>
    <s v="Belong to a savings group for another reason"/>
    <x v="3"/>
    <s v="individuals who belong to that SHG"/>
    <x v="12"/>
    <s v="5.2 Individuals without a formal ID"/>
    <s v="Proportion of individuals who belong to a SHG for each reason (Among individuals who belong to that SHG)"/>
    <s v="SG_other_reason"/>
    <n v="0"/>
    <m/>
    <m/>
    <m/>
    <n v="102"/>
    <s v="1"/>
  </r>
  <r>
    <x v="1"/>
    <x v="1"/>
    <x v="14"/>
    <s v="Proportion of individuals who belong to a SHG for each reason "/>
    <s v="Belong to a savings group for another reason"/>
    <x v="3"/>
    <s v="individuals who belong to that SHG"/>
    <x v="11"/>
    <s v="5.1 Individuals with a formal ID"/>
    <s v="Proportion of individuals who belong to a SHG for each reason (Among individuals who belong to that SHG)"/>
    <s v="SG_other_reason"/>
    <n v="1.0543230305472747E-2"/>
    <n v="4.8707351623954774E-3"/>
    <n v="9.9242388926146577E-4"/>
    <n v="2.0094036721684028E-2"/>
    <n v="1432"/>
    <s v="1"/>
  </r>
  <r>
    <x v="1"/>
    <x v="1"/>
    <x v="14"/>
    <s v="Proportion of individuals who belong to a SHG for each reason "/>
    <s v="Belong to a savings group for another reason"/>
    <x v="3"/>
    <s v="individuals who belong to that SHG"/>
    <x v="4"/>
    <s v="2.2 Individuals who do not have a bank account"/>
    <s v="Proportion of individuals who belong to a SHG for each reason (Among individuals who belong to that SHG)"/>
    <s v="SG_other_reason"/>
    <n v="9.8006618074501072E-3"/>
    <n v="5.1104432143142548E-3"/>
    <n v="-2.2116162601594144E-4"/>
    <n v="1.9822485240916156E-2"/>
    <n v="1323"/>
    <s v="1"/>
  </r>
  <r>
    <x v="1"/>
    <x v="1"/>
    <x v="14"/>
    <s v="Proportion of individuals who belong to a SHG for each reason "/>
    <s v="Belong to a savings group for another reason"/>
    <x v="3"/>
    <s v="individuals who belong to that SHG"/>
    <x v="3"/>
    <s v="2.1 Individuals who have a bank account"/>
    <s v="Proportion of individuals who belong to a SHG for each reason (Among individuals who belong to that SHG)"/>
    <s v="SG_other_reason"/>
    <n v="9.8226616885243763E-3"/>
    <n v="8.5000022442405388E-3"/>
    <n v="-6.8393280270582536E-3"/>
    <n v="2.6484651404107006E-2"/>
    <n v="211"/>
    <s v="1"/>
  </r>
  <r>
    <x v="1"/>
    <x v="1"/>
    <x v="14"/>
    <s v="Proportion of individuals who belong to a SHG for each reason "/>
    <s v="Belong to a savings group to save money/buy shares"/>
    <x v="3"/>
    <s v="individuals who belong to that SHG"/>
    <x v="2"/>
    <s v="1.1 All individuals"/>
    <s v="Proportion of individuals who belong to a SHG for each reason (Among individuals who belong to that SHG)"/>
    <s v="SG_save"/>
    <n v="0.24800914916231995"/>
    <n v="1.5647993966465722E-2"/>
    <n v="0.21731541095475457"/>
    <n v="0.2787028873698853"/>
    <n v="1534"/>
    <s v="1"/>
  </r>
  <r>
    <x v="1"/>
    <x v="1"/>
    <x v="14"/>
    <s v="Proportion of individuals who belong to a SHG for each reason "/>
    <s v="Belong to a savings group to save money/buy shares"/>
    <x v="3"/>
    <s v="individuals who belong to that SHG"/>
    <x v="0"/>
    <s v="1.2 Females"/>
    <s v="Proportion of individuals who belong to a SHG for each reason (Among individuals who belong to that SHG)"/>
    <s v="SG_save"/>
    <n v="0.21765010394425549"/>
    <n v="2.5394435226902028E-2"/>
    <n v="0.16786756174598033"/>
    <n v="0.26743264614253065"/>
    <n v="475"/>
    <s v="1"/>
  </r>
  <r>
    <x v="1"/>
    <x v="1"/>
    <x v="14"/>
    <s v="Proportion of individuals who belong to a SHG for each reason "/>
    <s v="Belong to a savings group to save money/buy shares"/>
    <x v="3"/>
    <s v="individuals who belong to that SHG"/>
    <x v="1"/>
    <s v="1.3 Males"/>
    <s v="Proportion of individuals who belong to a SHG for each reason (Among individuals who belong to that SHG)"/>
    <s v="SG_save"/>
    <n v="0.26532076198382332"/>
    <n v="1.9656843106130171E-2"/>
    <n v="0.22678504796524282"/>
    <n v="0.30385647600240384"/>
    <n v="1059"/>
    <s v="1"/>
  </r>
  <r>
    <x v="1"/>
    <x v="1"/>
    <x v="14"/>
    <s v="Proportion of individuals who belong to a SHG for each reason "/>
    <s v="Belong to a savings group to save money/buy shares"/>
    <x v="3"/>
    <s v="individuals who belong to that SHG"/>
    <x v="19"/>
    <s v="6.2 Ubran individuals"/>
    <s v="Proportion of individuals who belong to a SHG for each reason (Among individuals who belong to that SHG)"/>
    <s v="SG_save"/>
    <n v="0.2139732616306495"/>
    <n v="2.5971853828051013E-2"/>
    <n v="0.16306095894952408"/>
    <n v="0.26488556431177496"/>
    <n v="487"/>
    <s v="1"/>
  </r>
  <r>
    <x v="1"/>
    <x v="1"/>
    <x v="14"/>
    <s v="Proportion of individuals who belong to a SHG for each reason "/>
    <s v="Belong to a savings group to save money/buy shares"/>
    <x v="3"/>
    <s v="individuals who belong to that SHG"/>
    <x v="6"/>
    <s v="6.1 Rural individuals"/>
    <s v="Proportion of individuals who belong to a SHG for each reason (Among individuals who belong to that SHG)"/>
    <s v="SG_save"/>
    <n v="0.26634730498372672"/>
    <n v="1.9617552157528962E-2"/>
    <n v="0.22788488633549381"/>
    <n v="0.30480972363195963"/>
    <n v="1047"/>
    <s v="1"/>
  </r>
  <r>
    <x v="1"/>
    <x v="1"/>
    <x v="14"/>
    <s v="Proportion of individuals who belong to a SHG for each reason "/>
    <s v="Belong to a savings group to save money/buy shares"/>
    <x v="3"/>
    <s v="individuals who belong to that SHG"/>
    <x v="20"/>
    <s v="7.1 individuals in the two lowest PPI quintiles"/>
    <s v="Proportion of individuals who belong to a SHG for each reason (Among individuals who belong to that SHG)"/>
    <s v="SG_save"/>
    <n v="0.26493428081072085"/>
    <n v="2.0744662300258485E-2"/>
    <n v="0.22426293835242403"/>
    <n v="0.30560562326901769"/>
    <n v="948"/>
    <s v="1"/>
  </r>
  <r>
    <x v="1"/>
    <x v="1"/>
    <x v="14"/>
    <s v="Proportion of individuals who belong to a SHG for each reason "/>
    <s v="Belong to a savings group to save money/buy shares"/>
    <x v="3"/>
    <s v="individuals who belong to that SHG"/>
    <x v="21"/>
    <s v="7.2 individuals in the middle PPI quintile"/>
    <s v="Proportion of individuals who belong to a SHG for each reason (Among individuals who belong to that SHG)"/>
    <s v="SG_save"/>
    <n v="0.19333363787558064"/>
    <n v="2.5525701109895594E-2"/>
    <n v="0.14329651196077592"/>
    <n v="0.24337076379038536"/>
    <n v="404"/>
    <s v="1"/>
  </r>
  <r>
    <x v="1"/>
    <x v="1"/>
    <x v="14"/>
    <s v="Proportion of individuals who belong to a SHG for each reason "/>
    <s v="Belong to a savings group to save money/buy shares"/>
    <x v="3"/>
    <s v="individuals who belong to that SHG"/>
    <x v="22"/>
    <s v="7.3 individuals in the two highest PPI quintiles"/>
    <s v="Proportion of individuals who belong to a SHG for each reason (Among individuals who belong to that SHG)"/>
    <s v="SG_save"/>
    <n v="0.28689890287088199"/>
    <n v="4.6848504167414894E-2"/>
    <n v="0.19506464515681762"/>
    <n v="0.37873316058494633"/>
    <n v="182"/>
    <s v="1"/>
  </r>
  <r>
    <x v="1"/>
    <x v="1"/>
    <x v="14"/>
    <s v="Proportion of individuals who belong to a SHG for each reason "/>
    <s v="Belong to a savings group to save money/buy shares"/>
    <x v="3"/>
    <s v="individuals who belong to that SHG"/>
    <x v="10"/>
    <s v="4.2 Individuals who do not use mobile money"/>
    <s v="Proportion of individuals who belong to a SHG for each reason (Among individuals who belong to that SHG)"/>
    <s v="SG_save"/>
    <n v="0.29861864739551675"/>
    <n v="3.0959667999405787E-2"/>
    <n v="0.23792580673334651"/>
    <n v="0.35931148805768698"/>
    <n v="401"/>
    <s v="1"/>
  </r>
  <r>
    <x v="1"/>
    <x v="1"/>
    <x v="14"/>
    <s v="Proportion of individuals who belong to a SHG for each reason "/>
    <s v="Belong to a savings group to save money/buy shares"/>
    <x v="3"/>
    <s v="individuals who belong to that SHG"/>
    <x v="9"/>
    <s v="4.1 Individuals who use mobile money"/>
    <s v="Proportion of individuals who belong to a SHG for each reason (Among individuals who belong to that SHG)"/>
    <s v="SG_save"/>
    <n v="0.2331505753056172"/>
    <n v="1.8028176619482108E-2"/>
    <n v="0.19780799220142337"/>
    <n v="0.26849315840981103"/>
    <n v="1133"/>
    <s v="1"/>
  </r>
  <r>
    <x v="1"/>
    <x v="1"/>
    <x v="14"/>
    <s v="Proportion of individuals who belong to a SHG for each reason "/>
    <s v="Belong to a savings group to save money/buy shares"/>
    <x v="3"/>
    <s v="individuals who belong to that SHG"/>
    <x v="7"/>
    <s v="3.2 Individuals who do not have access to a mobile phone"/>
    <s v="Proportion of individuals who belong to a SHG for each reason (Among individuals who belong to that SHG)"/>
    <s v="SG_save"/>
    <n v="0.53009980202942586"/>
    <n v="9.1221572430980322E-2"/>
    <n v="0.35128407039555071"/>
    <n v="0.70891553366330107"/>
    <n v="48"/>
    <s v="1"/>
  </r>
  <r>
    <x v="1"/>
    <x v="1"/>
    <x v="14"/>
    <s v="Proportion of individuals who belong to a SHG for each reason "/>
    <s v="Belong to a savings group to save money/buy shares"/>
    <x v="3"/>
    <s v="individuals who belong to that SHG"/>
    <x v="5"/>
    <s v="3.1 Individuals who have access to a mobile phone"/>
    <s v="Proportion of individuals who belong to a SHG for each reason (Among individuals who belong to that SHG)"/>
    <s v="SG_save"/>
    <n v="0.24081730054827588"/>
    <n v="1.5740795381504344E-2"/>
    <n v="0.20994923681716121"/>
    <n v="0.27168536427939055"/>
    <n v="1486"/>
    <s v="1"/>
  </r>
  <r>
    <x v="1"/>
    <x v="1"/>
    <x v="14"/>
    <s v="Proportion of individuals who belong to a SHG for each reason "/>
    <s v="Belong to a savings group to save money/buy shares"/>
    <x v="3"/>
    <s v="individuals who belong to that SHG"/>
    <x v="12"/>
    <s v="5.2 Individuals without a formal ID"/>
    <s v="Proportion of individuals who belong to a SHG for each reason (Among individuals who belong to that SHG)"/>
    <s v="SG_save"/>
    <n v="0.33270980935263905"/>
    <n v="6.4477003012943998E-2"/>
    <n v="0.20631883640461587"/>
    <n v="0.4591007823006622"/>
    <n v="102"/>
    <s v="1"/>
  </r>
  <r>
    <x v="1"/>
    <x v="1"/>
    <x v="14"/>
    <s v="Proportion of individuals who belong to a SHG for each reason "/>
    <s v="Belong to a savings group to save money/buy shares"/>
    <x v="3"/>
    <s v="individuals who belong to that SHG"/>
    <x v="11"/>
    <s v="5.1 Individuals with a formal ID"/>
    <s v="Proportion of individuals who belong to a SHG for each reason (Among individuals who belong to that SHG)"/>
    <s v="SG_save"/>
    <n v="0.24162191816226991"/>
    <n v="1.6121245143173538E-2"/>
    <n v="0.21001049064318214"/>
    <n v="0.27323334568135765"/>
    <n v="1432"/>
    <s v="1"/>
  </r>
  <r>
    <x v="1"/>
    <x v="1"/>
    <x v="14"/>
    <s v="Proportion of individuals who belong to a SHG for each reason "/>
    <s v="Belong to a savings group to save money/buy shares"/>
    <x v="3"/>
    <s v="individuals who belong to that SHG"/>
    <x v="4"/>
    <s v="2.2 Individuals who do not have a bank account"/>
    <s v="Proportion of individuals who belong to a SHG for each reason (Among individuals who belong to that SHG)"/>
    <s v="SG_save"/>
    <n v="0.25534543496982681"/>
    <n v="1.6815741735266405E-2"/>
    <n v="0.2223689615982859"/>
    <n v="0.28832190834136773"/>
    <n v="1323"/>
    <s v="1"/>
  </r>
  <r>
    <x v="1"/>
    <x v="1"/>
    <x v="14"/>
    <s v="Proportion of individuals who belong to a SHG for each reason "/>
    <s v="Belong to a savings group to save money/buy shares"/>
    <x v="3"/>
    <s v="individuals who belong to that SHG"/>
    <x v="3"/>
    <s v="2.1 Individuals who have a bank account"/>
    <s v="Proportion of individuals who belong to a SHG for each reason (Among individuals who belong to that SHG)"/>
    <s v="SG_save"/>
    <n v="0.20583778832876937"/>
    <n v="4.2744948543792453E-2"/>
    <n v="0.12204770538939552"/>
    <n v="0.28962787126814321"/>
    <n v="211"/>
    <s v="1"/>
  </r>
  <r>
    <x v="1"/>
    <x v="1"/>
    <x v="13"/>
    <s v="Proportion of individuals who use a SHG for each service "/>
    <s v="Buy shares with their savings group"/>
    <x v="3"/>
    <s v="individuals who belong to that SHG"/>
    <x v="2"/>
    <s v="1.1 All individuals"/>
    <s v="Proportion of individuals who use a SHG for each service (Among individuals who belong to that SHG)"/>
    <s v="SG_shares"/>
    <n v="0.55591909106337378"/>
    <n v="1.8166523652743141E-2"/>
    <n v="0.52028522500144925"/>
    <n v="0.59155295712529832"/>
    <n v="1534"/>
    <s v="1"/>
  </r>
  <r>
    <x v="1"/>
    <x v="1"/>
    <x v="13"/>
    <s v="Proportion of individuals who use a SHG for each service "/>
    <s v="Buy shares with their savings group"/>
    <x v="3"/>
    <s v="individuals who belong to that SHG"/>
    <x v="0"/>
    <s v="1.2 Females"/>
    <s v="Proportion of individuals who use a SHG for each service (Among individuals who belong to that SHG)"/>
    <s v="SG_shares"/>
    <n v="0.5548521960987991"/>
    <n v="3.2815933150998296E-2"/>
    <n v="0.49052075646376037"/>
    <n v="0.61918363573383783"/>
    <n v="475"/>
    <s v="1"/>
  </r>
  <r>
    <x v="1"/>
    <x v="1"/>
    <x v="13"/>
    <s v="Proportion of individuals who use a SHG for each service "/>
    <s v="Buy shares with their savings group"/>
    <x v="3"/>
    <s v="individuals who belong to that SHG"/>
    <x v="1"/>
    <s v="1.3 Males"/>
    <s v="Proportion of individuals who use a SHG for each service (Among individuals who belong to that SHG)"/>
    <s v="SG_shares"/>
    <n v="0.55652746568172407"/>
    <n v="2.1525389683630995E-2"/>
    <n v="0.51432861124165274"/>
    <n v="0.59872632012179539"/>
    <n v="1059"/>
    <s v="1"/>
  </r>
  <r>
    <x v="1"/>
    <x v="1"/>
    <x v="13"/>
    <s v="Proportion of individuals who use a SHG for each service "/>
    <s v="Buy shares with their savings group"/>
    <x v="3"/>
    <s v="individuals who belong to that SHG"/>
    <x v="19"/>
    <s v="6.2 Ubran individuals"/>
    <s v="Proportion of individuals who use a SHG for each service (Among individuals who belong to that SHG)"/>
    <s v="SG_shares"/>
    <n v="0.54737270984165998"/>
    <n v="3.0713973056024527E-2"/>
    <n v="0.48716448969992521"/>
    <n v="0.60758092998339475"/>
    <n v="487"/>
    <s v="1"/>
  </r>
  <r>
    <x v="1"/>
    <x v="1"/>
    <x v="13"/>
    <s v="Proportion of individuals who use a SHG for each service "/>
    <s v="Buy shares with their savings group"/>
    <x v="3"/>
    <s v="individuals who belong to that SHG"/>
    <x v="6"/>
    <s v="6.1 Rural individuals"/>
    <s v="Proportion of individuals who use a SHG for each service (Among individuals who belong to that SHG)"/>
    <s v="SG_shares"/>
    <n v="0.56052378575238893"/>
    <n v="2.2513722443782871E-2"/>
    <n v="0.51638309934006499"/>
    <n v="0.60466447216471286"/>
    <n v="1047"/>
    <s v="1"/>
  </r>
  <r>
    <x v="1"/>
    <x v="1"/>
    <x v="13"/>
    <s v="Proportion of individuals who use a SHG for each service "/>
    <s v="Buy shares with their savings group"/>
    <x v="3"/>
    <s v="individuals who belong to that SHG"/>
    <x v="20"/>
    <s v="7.1 individuals in the two lowest PPI quintiles"/>
    <s v="Proportion of individuals who use a SHG for each service (Among individuals who belong to that SHG)"/>
    <s v="SG_shares"/>
    <n v="0.53738809396494591"/>
    <n v="2.3999203713277923E-2"/>
    <n v="0.49033599840313996"/>
    <n v="0.58444018952675181"/>
    <n v="948"/>
    <s v="1"/>
  </r>
  <r>
    <x v="1"/>
    <x v="1"/>
    <x v="13"/>
    <s v="Proportion of individuals who use a SHG for each service "/>
    <s v="Buy shares with their savings group"/>
    <x v="3"/>
    <s v="individuals who belong to that SHG"/>
    <x v="21"/>
    <s v="7.2 individuals in the middle PPI quintile"/>
    <s v="Proportion of individuals who use a SHG for each service (Among individuals who belong to that SHG)"/>
    <s v="SG_shares"/>
    <n v="0.52856070393304311"/>
    <n v="3.4728551151199424E-2"/>
    <n v="0.46048355771441729"/>
    <n v="0.59663785015166892"/>
    <n v="404"/>
    <s v="1"/>
  </r>
  <r>
    <x v="1"/>
    <x v="1"/>
    <x v="13"/>
    <s v="Proportion of individuals who use a SHG for each service "/>
    <s v="Buy shares with their savings group"/>
    <x v="3"/>
    <s v="individuals who belong to that SHG"/>
    <x v="22"/>
    <s v="7.3 individuals in the two highest PPI quintiles"/>
    <s v="Proportion of individuals who use a SHG for each service (Among individuals who belong to that SHG)"/>
    <s v="SG_shares"/>
    <n v="0.67079301231032273"/>
    <n v="4.4486737403684543E-2"/>
    <n v="0.58358838155010639"/>
    <n v="0.75799764307053907"/>
    <n v="182"/>
    <s v="1"/>
  </r>
  <r>
    <x v="1"/>
    <x v="1"/>
    <x v="13"/>
    <s v="Proportion of individuals who use a SHG for each service "/>
    <s v="Buy shares with their savings group"/>
    <x v="3"/>
    <s v="individuals who belong to that SHG"/>
    <x v="10"/>
    <s v="4.2 Individuals who do not use mobile money"/>
    <s v="Proportion of individuals who use a SHG for each service (Among individuals who belong to that SHG)"/>
    <s v="SG_shares"/>
    <n v="0.45009944232185306"/>
    <n v="3.4302503060470287E-2"/>
    <n v="0.38285336098135908"/>
    <n v="0.51734552366234698"/>
    <n v="401"/>
    <s v="1"/>
  </r>
  <r>
    <x v="1"/>
    <x v="1"/>
    <x v="13"/>
    <s v="Proportion of individuals who use a SHG for each service "/>
    <s v="Buy shares with their savings group"/>
    <x v="3"/>
    <s v="individuals who belong to that SHG"/>
    <x v="9"/>
    <s v="4.1 Individuals who use mobile money"/>
    <s v="Proportion of individuals who use a SHG for each service (Among individuals who belong to that SHG)"/>
    <s v="SG_shares"/>
    <n v="0.58698695621136443"/>
    <n v="2.1035631532665619E-2"/>
    <n v="0.54574853419651559"/>
    <n v="0.62822537822621327"/>
    <n v="1133"/>
    <s v="1"/>
  </r>
  <r>
    <x v="1"/>
    <x v="1"/>
    <x v="13"/>
    <s v="Proportion of individuals who use a SHG for each service "/>
    <s v="Buy shares with their savings group"/>
    <x v="3"/>
    <s v="individuals who belong to that SHG"/>
    <x v="7"/>
    <s v="3.2 Individuals who do not have access to a mobile phone"/>
    <s v="Proportion of individuals who use a SHG for each service (Among individuals who belong to that SHG)"/>
    <s v="SG_shares"/>
    <n v="0.46818885672165905"/>
    <n v="9.2827794495583218E-2"/>
    <n v="0.28622455215712372"/>
    <n v="0.65015316128619438"/>
    <n v="48"/>
    <s v="1"/>
  </r>
  <r>
    <x v="1"/>
    <x v="1"/>
    <x v="13"/>
    <s v="Proportion of individuals who use a SHG for each service "/>
    <s v="Buy shares with their savings group"/>
    <x v="3"/>
    <s v="individuals who belong to that SHG"/>
    <x v="5"/>
    <s v="3.1 Individuals who have access to a mobile phone"/>
    <s v="Proportion of individuals who use a SHG for each service (Among individuals who belong to that SHG)"/>
    <s v="SG_shares"/>
    <n v="0.55815575703527831"/>
    <n v="1.8459357237950919E-2"/>
    <n v="0.5219565306400219"/>
    <n v="0.59435498343053472"/>
    <n v="1486"/>
    <s v="1"/>
  </r>
  <r>
    <x v="1"/>
    <x v="1"/>
    <x v="13"/>
    <s v="Proportion of individuals who use a SHG for each service "/>
    <s v="Buy shares with their savings group"/>
    <x v="3"/>
    <s v="individuals who belong to that SHG"/>
    <x v="12"/>
    <s v="5.2 Individuals without a formal ID"/>
    <s v="Proportion of individuals who use a SHG for each service (Among individuals who belong to that SHG)"/>
    <s v="SG_shares"/>
    <n v="0.42390334429868254"/>
    <n v="7.1795561402945046E-2"/>
    <n v="0.28316617546274792"/>
    <n v="0.56464051313461716"/>
    <n v="102"/>
    <s v="1"/>
  </r>
  <r>
    <x v="1"/>
    <x v="1"/>
    <x v="13"/>
    <s v="Proportion of individuals who use a SHG for each service "/>
    <s v="Buy shares with their savings group"/>
    <x v="3"/>
    <s v="individuals who belong to that SHG"/>
    <x v="11"/>
    <s v="5.1 Individuals with a formal ID"/>
    <s v="Proportion of individuals who use a SHG for each service (Among individuals who belong to that SHG)"/>
    <s v="SG_shares"/>
    <n v="0.56587432716585129"/>
    <n v="1.864754600379314E-2"/>
    <n v="0.52930918944400651"/>
    <n v="0.60243946488769606"/>
    <n v="1432"/>
    <s v="1"/>
  </r>
  <r>
    <x v="1"/>
    <x v="1"/>
    <x v="13"/>
    <s v="Proportion of individuals who use a SHG for each service "/>
    <s v="Buy shares with their savings group"/>
    <x v="3"/>
    <s v="individuals who belong to that SHG"/>
    <x v="4"/>
    <s v="2.2 Individuals who do not have a bank account"/>
    <s v="Proportion of individuals who use a SHG for each service (Among individuals who belong to that SHG)"/>
    <s v="SG_shares"/>
    <n v="0.5419813636842068"/>
    <n v="1.9616074227291998E-2"/>
    <n v="0.50351330443387743"/>
    <n v="0.58044942293453616"/>
    <n v="1323"/>
    <s v="1"/>
  </r>
  <r>
    <x v="1"/>
    <x v="1"/>
    <x v="13"/>
    <s v="Proportion of individuals who use a SHG for each service "/>
    <s v="Buy shares with their savings group"/>
    <x v="3"/>
    <s v="individuals who belong to that SHG"/>
    <x v="3"/>
    <s v="2.1 Individuals who have a bank account"/>
    <s v="Proportion of individuals who use a SHG for each service (Among individuals who belong to that SHG)"/>
    <s v="SG_shares"/>
    <n v="0.63603768866560628"/>
    <n v="4.8266789900720898E-2"/>
    <n v="0.54142350694878072"/>
    <n v="0.73065187038243185"/>
    <n v="211"/>
    <s v="1"/>
  </r>
  <r>
    <x v="1"/>
    <x v="1"/>
    <x v="14"/>
    <s v="Proportion of individuals who belong to a SHG for each reason "/>
    <s v="Belong to a savings group to socialize or meet friends/to network"/>
    <x v="3"/>
    <s v="individuals who belong to that SHG"/>
    <x v="2"/>
    <s v="1.1 All individuals"/>
    <s v="Proportion of individuals who belong to a SHG for each reason (Among individuals who belong to that SHG)"/>
    <s v="SG_socialize"/>
    <n v="0.13126404802125125"/>
    <n v="1.1808651388639166E-2"/>
    <n v="0.10810122887113896"/>
    <n v="0.15442686717136353"/>
    <n v="1534"/>
    <s v="1"/>
  </r>
  <r>
    <x v="1"/>
    <x v="1"/>
    <x v="14"/>
    <s v="Proportion of individuals who belong to a SHG for each reason "/>
    <s v="Belong to a savings group to socialize or meet friends/to network"/>
    <x v="3"/>
    <s v="individuals who belong to that SHG"/>
    <x v="0"/>
    <s v="1.2 Females"/>
    <s v="Proportion of individuals who belong to a SHG for each reason (Among individuals who belong to that SHG)"/>
    <s v="SG_socialize"/>
    <n v="0.12012246903930472"/>
    <n v="2.004172439208524E-2"/>
    <n v="8.0833231796563293E-2"/>
    <n v="0.15941170628204615"/>
    <n v="475"/>
    <s v="1"/>
  </r>
  <r>
    <x v="1"/>
    <x v="1"/>
    <x v="14"/>
    <s v="Proportion of individuals who belong to a SHG for each reason "/>
    <s v="Belong to a savings group to socialize or meet friends/to network"/>
    <x v="3"/>
    <s v="individuals who belong to that SHG"/>
    <x v="1"/>
    <s v="1.3 Males"/>
    <s v="Proportion of individuals who belong to a SHG for each reason (Among individuals who belong to that SHG)"/>
    <s v="SG_socialize"/>
    <n v="0.1376173012336048"/>
    <n v="1.4570760894494893E-2"/>
    <n v="0.10905245631767503"/>
    <n v="0.16618214614953455"/>
    <n v="1059"/>
    <s v="1"/>
  </r>
  <r>
    <x v="1"/>
    <x v="1"/>
    <x v="14"/>
    <s v="Proportion of individuals who belong to a SHG for each reason "/>
    <s v="Belong to a savings group to socialize or meet friends/to network"/>
    <x v="3"/>
    <s v="individuals who belong to that SHG"/>
    <x v="19"/>
    <s v="6.2 Ubran individuals"/>
    <s v="Proportion of individuals who belong to a SHG for each reason (Among individuals who belong to that SHG)"/>
    <s v="SG_socialize"/>
    <n v="0.15170620111244107"/>
    <n v="2.1567451549187374E-2"/>
    <n v="0.10942779354852727"/>
    <n v="0.19398460867635486"/>
    <n v="487"/>
    <s v="1"/>
  </r>
  <r>
    <x v="1"/>
    <x v="1"/>
    <x v="14"/>
    <s v="Proportion of individuals who belong to a SHG for each reason "/>
    <s v="Belong to a savings group to socialize or meet friends/to network"/>
    <x v="3"/>
    <s v="individuals who belong to that SHG"/>
    <x v="6"/>
    <s v="6.1 Rural individuals"/>
    <s v="Proportion of individuals who belong to a SHG for each reason (Among individuals who belong to that SHG)"/>
    <s v="SG_socialize"/>
    <n v="0.12025004439456544"/>
    <n v="1.3927601270825894E-2"/>
    <n v="9.2943414773164076E-2"/>
    <n v="0.14755667401596678"/>
    <n v="1047"/>
    <s v="1"/>
  </r>
  <r>
    <x v="1"/>
    <x v="1"/>
    <x v="14"/>
    <s v="Proportion of individuals who belong to a SHG for each reason "/>
    <s v="Belong to a savings group to socialize or meet friends/to network"/>
    <x v="3"/>
    <s v="individuals who belong to that SHG"/>
    <x v="20"/>
    <s v="7.1 individuals in the two lowest PPI quintiles"/>
    <s v="Proportion of individuals who belong to a SHG for each reason (Among individuals who belong to that SHG)"/>
    <s v="SG_socialize"/>
    <n v="9.8804984688165481E-2"/>
    <n v="1.267000212077669E-2"/>
    <n v="7.3964570911218386E-2"/>
    <n v="0.12364539846511258"/>
    <n v="948"/>
    <s v="1"/>
  </r>
  <r>
    <x v="1"/>
    <x v="1"/>
    <x v="14"/>
    <s v="Proportion of individuals who belong to a SHG for each reason "/>
    <s v="Belong to a savings group to socialize or meet friends/to network"/>
    <x v="3"/>
    <s v="individuals who belong to that SHG"/>
    <x v="21"/>
    <s v="7.2 individuals in the middle PPI quintile"/>
    <s v="Proportion of individuals who belong to a SHG for each reason (Among individuals who belong to that SHG)"/>
    <s v="SG_socialize"/>
    <n v="0.16176880731397089"/>
    <n v="2.572289176160528E-2"/>
    <n v="0.11134513556340871"/>
    <n v="0.21219247906453309"/>
    <n v="404"/>
    <s v="1"/>
  </r>
  <r>
    <x v="1"/>
    <x v="1"/>
    <x v="14"/>
    <s v="Proportion of individuals who belong to a SHG for each reason "/>
    <s v="Belong to a savings group to socialize or meet friends/to network"/>
    <x v="3"/>
    <s v="individuals who belong to that SHG"/>
    <x v="22"/>
    <s v="7.3 individuals in the two highest PPI quintiles"/>
    <s v="Proportion of individuals who belong to a SHG for each reason (Among individuals who belong to that SHG)"/>
    <s v="SG_socialize"/>
    <n v="0.19090260561479447"/>
    <n v="3.6597385567881655E-2"/>
    <n v="0.11916298878750915"/>
    <n v="0.2626422224420798"/>
    <n v="182"/>
    <s v="1"/>
  </r>
  <r>
    <x v="1"/>
    <x v="1"/>
    <x v="14"/>
    <s v="Proportion of individuals who belong to a SHG for each reason "/>
    <s v="Belong to a savings group to socialize or meet friends/to network"/>
    <x v="3"/>
    <s v="individuals who belong to that SHG"/>
    <x v="10"/>
    <s v="4.2 Individuals who do not use mobile money"/>
    <s v="Proportion of individuals who belong to a SHG for each reason (Among individuals who belong to that SHG)"/>
    <s v="SG_socialize"/>
    <n v="0.11298614132329647"/>
    <n v="2.0890993919826732E-2"/>
    <n v="7.203176916159415E-2"/>
    <n v="0.15394051348499879"/>
    <n v="401"/>
    <s v="1"/>
  </r>
  <r>
    <x v="1"/>
    <x v="1"/>
    <x v="14"/>
    <s v="Proportion of individuals who belong to a SHG for each reason "/>
    <s v="Belong to a savings group to socialize or meet friends/to network"/>
    <x v="3"/>
    <s v="individuals who belong to that SHG"/>
    <x v="9"/>
    <s v="4.1 Individuals who use mobile money"/>
    <s v="Proportion of individuals who belong to a SHG for each reason (Among individuals who belong to that SHG)"/>
    <s v="SG_socialize"/>
    <n v="0.13663030605775872"/>
    <n v="1.399014566247481E-2"/>
    <n v="0.10920391146711171"/>
    <n v="0.16405670064840572"/>
    <n v="1133"/>
    <s v="1"/>
  </r>
  <r>
    <x v="1"/>
    <x v="1"/>
    <x v="14"/>
    <s v="Proportion of individuals who belong to a SHG for each reason "/>
    <s v="Belong to a savings group to socialize or meet friends/to network"/>
    <x v="3"/>
    <s v="individuals who belong to that SHG"/>
    <x v="7"/>
    <s v="3.2 Individuals who do not have access to a mobile phone"/>
    <s v="Proportion of individuals who belong to a SHG for each reason (Among individuals who belong to that SHG)"/>
    <s v="SG_socialize"/>
    <n v="3.3203112955842454E-2"/>
    <n v="2.286325087832014E-2"/>
    <n v="-1.1614234787520925E-2"/>
    <n v="7.8020460699205832E-2"/>
    <n v="48"/>
    <s v="1"/>
  </r>
  <r>
    <x v="1"/>
    <x v="1"/>
    <x v="14"/>
    <s v="Proportion of individuals who belong to a SHG for each reason "/>
    <s v="Belong to a savings group to socialize or meet friends/to network"/>
    <x v="3"/>
    <s v="individuals who belong to that SHG"/>
    <x v="5"/>
    <s v="3.1 Individuals who have access to a mobile phone"/>
    <s v="Proportion of individuals who belong to a SHG for each reason (Among individuals who belong to that SHG)"/>
    <s v="SG_socialize"/>
    <n v="0.13376409328249661"/>
    <n v="1.2087030690095316E-2"/>
    <n v="0.11006114660038659"/>
    <n v="0.15746703996460665"/>
    <n v="1486"/>
    <s v="1"/>
  </r>
  <r>
    <x v="1"/>
    <x v="1"/>
    <x v="14"/>
    <s v="Proportion of individuals who belong to a SHG for each reason "/>
    <s v="Belong to a savings group to socialize or meet friends/to network"/>
    <x v="3"/>
    <s v="individuals who belong to that SHG"/>
    <x v="12"/>
    <s v="5.2 Individuals without a formal ID"/>
    <s v="Proportion of individuals who belong to a SHG for each reason (Among individuals who belong to that SHG)"/>
    <s v="SG_socialize"/>
    <n v="0.11434231725073639"/>
    <n v="3.509592418475832E-2"/>
    <n v="4.5545571171655197E-2"/>
    <n v="0.18313906332981758"/>
    <n v="102"/>
    <s v="1"/>
  </r>
  <r>
    <x v="1"/>
    <x v="1"/>
    <x v="14"/>
    <s v="Proportion of individuals who belong to a SHG for each reason "/>
    <s v="Belong to a savings group to socialize or meet friends/to network"/>
    <x v="3"/>
    <s v="individuals who belong to that SHG"/>
    <x v="11"/>
    <s v="5.1 Individuals with a formal ID"/>
    <s v="Proportion of individuals who belong to a SHG for each reason (Among individuals who belong to that SHG)"/>
    <s v="SG_socialize"/>
    <n v="0.13254010659162241"/>
    <n v="1.2409807229552537E-2"/>
    <n v="0.10820627143938137"/>
    <n v="0.15687394174386343"/>
    <n v="1432"/>
    <s v="1"/>
  </r>
  <r>
    <x v="1"/>
    <x v="1"/>
    <x v="14"/>
    <s v="Proportion of individuals who belong to a SHG for each reason "/>
    <s v="Belong to a savings group to socialize or meet friends/to network"/>
    <x v="3"/>
    <s v="individuals who belong to that SHG"/>
    <x v="4"/>
    <s v="2.2 Individuals who do not have a bank account"/>
    <s v="Proportion of individuals who belong to a SHG for each reason (Among individuals who belong to that SHG)"/>
    <s v="SG_socialize"/>
    <n v="0.12537163065835802"/>
    <n v="1.2835738043733723E-2"/>
    <n v="0.10020013477866385"/>
    <n v="0.15054312653805219"/>
    <n v="1323"/>
    <s v="1"/>
  </r>
  <r>
    <x v="1"/>
    <x v="1"/>
    <x v="14"/>
    <s v="Proportion of individuals who belong to a SHG for each reason "/>
    <s v="Belong to a savings group to socialize or meet friends/to network"/>
    <x v="3"/>
    <s v="individuals who belong to that SHG"/>
    <x v="3"/>
    <s v="2.1 Individuals who have a bank account"/>
    <s v="Proportion of individuals who belong to a SHG for each reason (Among individuals who belong to that SHG)"/>
    <s v="SG_socialize"/>
    <n v="0.16513558265233075"/>
    <n v="3.0548805940410869E-2"/>
    <n v="0.10525278782750019"/>
    <n v="0.2250183774771613"/>
    <n v="211"/>
    <s v="1"/>
  </r>
  <r>
    <x v="1"/>
    <x v="1"/>
    <x v="14"/>
    <s v="Proportion of individuals who belong to a SHG for each reason "/>
    <s v="Belong to a savings group because I trust the members with my money"/>
    <x v="3"/>
    <s v="individuals who belong to that SHG"/>
    <x v="2"/>
    <s v="1.1 All individuals"/>
    <s v="Proportion of individuals who belong to a SHG for each reason (Among individuals who belong to that SHG)"/>
    <s v="SG_trust"/>
    <n v="1.3612010561338515E-2"/>
    <n v="3.9068903179877131E-3"/>
    <n v="5.9485957566693818E-3"/>
    <n v="2.1275425366007648E-2"/>
    <n v="1534"/>
    <s v="1"/>
  </r>
  <r>
    <x v="1"/>
    <x v="1"/>
    <x v="14"/>
    <s v="Proportion of individuals who belong to a SHG for each reason "/>
    <s v="Belong to a savings group because I trust the members with my money"/>
    <x v="3"/>
    <s v="individuals who belong to that SHG"/>
    <x v="0"/>
    <s v="1.2 Females"/>
    <s v="Proportion of individuals who belong to a SHG for each reason (Among individuals who belong to that SHG)"/>
    <s v="SG_trust"/>
    <n v="2.3877087281996192E-2"/>
    <n v="8.6625797293013711E-3"/>
    <n v="6.8952077061503192E-3"/>
    <n v="4.0858966857842065E-2"/>
    <n v="475"/>
    <s v="1"/>
  </r>
  <r>
    <x v="1"/>
    <x v="1"/>
    <x v="14"/>
    <s v="Proportion of individuals who belong to a SHG for each reason "/>
    <s v="Belong to a savings group because I trust the members with my money"/>
    <x v="3"/>
    <s v="individuals who belong to that SHG"/>
    <x v="1"/>
    <s v="1.3 Males"/>
    <s v="Proportion of individuals who belong to a SHG for each reason (Among individuals who belong to that SHG)"/>
    <s v="SG_trust"/>
    <n v="7.758564496265689E-3"/>
    <n v="3.6321386686136944E-3"/>
    <n v="6.3803877126384322E-4"/>
    <n v="1.4879090221267535E-2"/>
    <n v="1059"/>
    <s v="1"/>
  </r>
  <r>
    <x v="1"/>
    <x v="1"/>
    <x v="14"/>
    <s v="Proportion of individuals who belong to a SHG for each reason "/>
    <s v="Belong to a savings group because I trust the members with my money"/>
    <x v="3"/>
    <s v="individuals who belong to that SHG"/>
    <x v="19"/>
    <s v="6.2 Ubran individuals"/>
    <s v="Proportion of individuals who belong to a SHG for each reason (Among individuals who belong to that SHG)"/>
    <s v="SG_trust"/>
    <n v="1.0337716252506618E-2"/>
    <n v="5.7757453007599418E-3"/>
    <n v="-9.8440556860809186E-4"/>
    <n v="2.1659838073621328E-2"/>
    <n v="487"/>
    <s v="1"/>
  </r>
  <r>
    <x v="1"/>
    <x v="1"/>
    <x v="14"/>
    <s v="Proportion of individuals who belong to a SHG for each reason "/>
    <s v="Belong to a savings group because I trust the members with my money"/>
    <x v="3"/>
    <s v="individuals who belong to that SHG"/>
    <x v="6"/>
    <s v="6.1 Rural individuals"/>
    <s v="Proportion of individuals who belong to a SHG for each reason (Among individuals who belong to that SHG)"/>
    <s v="SG_trust"/>
    <n v="1.5376163741849315E-2"/>
    <n v="5.141357255886555E-3"/>
    <n v="5.2959542637190278E-3"/>
    <n v="2.5456373219979601E-2"/>
    <n v="1047"/>
    <s v="1"/>
  </r>
  <r>
    <x v="1"/>
    <x v="1"/>
    <x v="14"/>
    <s v="Proportion of individuals who belong to a SHG for each reason "/>
    <s v="Belong to a savings group because I trust the members with my money"/>
    <x v="3"/>
    <s v="individuals who belong to that SHG"/>
    <x v="20"/>
    <s v="7.1 individuals in the two lowest PPI quintiles"/>
    <s v="Proportion of individuals who belong to a SHG for each reason (Among individuals who belong to that SHG)"/>
    <s v="SG_trust"/>
    <n v="1.0478356170912096E-2"/>
    <n v="4.5287132774190124E-3"/>
    <n v="1.5995011702669721E-3"/>
    <n v="1.9357211171557219E-2"/>
    <n v="948"/>
    <s v="1"/>
  </r>
  <r>
    <x v="1"/>
    <x v="1"/>
    <x v="14"/>
    <s v="Proportion of individuals who belong to a SHG for each reason "/>
    <s v="Belong to a savings group because I trust the members with my money"/>
    <x v="3"/>
    <s v="individuals who belong to that SHG"/>
    <x v="21"/>
    <s v="7.2 individuals in the middle PPI quintile"/>
    <s v="Proportion of individuals who belong to a SHG for each reason (Among individuals who belong to that SHG)"/>
    <s v="SG_trust"/>
    <n v="2.3774740754199553E-2"/>
    <n v="1.0078376793068529E-2"/>
    <n v="4.0184564335265516E-3"/>
    <n v="4.3531025074872554E-2"/>
    <n v="404"/>
    <s v="1"/>
  </r>
  <r>
    <x v="1"/>
    <x v="1"/>
    <x v="14"/>
    <s v="Proportion of individuals who belong to a SHG for each reason "/>
    <s v="Belong to a savings group because I trust the members with my money"/>
    <x v="3"/>
    <s v="individuals who belong to that SHG"/>
    <x v="22"/>
    <s v="7.3 individuals in the two highest PPI quintiles"/>
    <s v="Proportion of individuals who belong to a SHG for each reason (Among individuals who belong to that SHG)"/>
    <s v="SG_trust"/>
    <n v="6.3400404821280275E-3"/>
    <n v="4.8385345196338405E-3"/>
    <n v="-3.1446428376760262E-3"/>
    <n v="1.5824723801932082E-2"/>
    <n v="182"/>
    <s v="1"/>
  </r>
  <r>
    <x v="1"/>
    <x v="1"/>
    <x v="14"/>
    <s v="Proportion of individuals who belong to a SHG for each reason "/>
    <s v="Belong to a savings group because I trust the members with my money"/>
    <x v="3"/>
    <s v="individuals who belong to that SHG"/>
    <x v="10"/>
    <s v="4.2 Individuals who do not use mobile money"/>
    <s v="Proportion of individuals who belong to a SHG for each reason (Among individuals who belong to that SHG)"/>
    <s v="SG_trust"/>
    <n v="6.6699623664618225E-3"/>
    <n v="3.3012231247292658E-3"/>
    <n v="1.9829706619727862E-4"/>
    <n v="1.3141627666726366E-2"/>
    <n v="401"/>
    <s v="1"/>
  </r>
  <r>
    <x v="1"/>
    <x v="1"/>
    <x v="14"/>
    <s v="Proportion of individuals who belong to a SHG for each reason "/>
    <s v="Belong to a savings group because I trust the members with my money"/>
    <x v="3"/>
    <s v="individuals who belong to that SHG"/>
    <x v="9"/>
    <s v="4.1 Individuals who use mobile money"/>
    <s v="Proportion of individuals who belong to a SHG for each reason (Among individuals who belong to that SHG)"/>
    <s v="SG_trust"/>
    <n v="1.565014449708876E-2"/>
    <n v="4.9557337141897936E-3"/>
    <n v="5.9348840837458918E-3"/>
    <n v="2.5365404910431627E-2"/>
    <n v="1133"/>
    <s v="1"/>
  </r>
  <r>
    <x v="1"/>
    <x v="1"/>
    <x v="14"/>
    <s v="Proportion of individuals who belong to a SHG for each reason "/>
    <s v="Belong to a savings group because I trust the members with my money"/>
    <x v="3"/>
    <s v="individuals who belong to that SHG"/>
    <x v="7"/>
    <s v="3.2 Individuals who do not have access to a mobile phone"/>
    <s v="Proportion of individuals who belong to a SHG for each reason (Among individuals who belong to that SHG)"/>
    <s v="SG_trust"/>
    <n v="0"/>
    <m/>
    <m/>
    <m/>
    <n v="48"/>
    <s v="1"/>
  </r>
  <r>
    <x v="1"/>
    <x v="1"/>
    <x v="14"/>
    <s v="Proportion of individuals who belong to a SHG for each reason "/>
    <s v="Belong to a savings group because I trust the members with my money"/>
    <x v="3"/>
    <s v="individuals who belong to that SHG"/>
    <x v="5"/>
    <s v="3.1 Individuals who have access to a mobile phone"/>
    <s v="Proportion of individuals who belong to a SHG for each reason (Among individuals who belong to that SHG)"/>
    <s v="SG_trust"/>
    <n v="1.3959046233364254E-2"/>
    <n v="4.0058549537020467E-3"/>
    <n v="6.1034720383162586E-3"/>
    <n v="2.181462042841225E-2"/>
    <n v="1486"/>
    <s v="1"/>
  </r>
  <r>
    <x v="1"/>
    <x v="1"/>
    <x v="14"/>
    <s v="Proportion of individuals who belong to a SHG for each reason "/>
    <s v="Belong to a savings group because I trust the members with my money"/>
    <x v="3"/>
    <s v="individuals who belong to that SHG"/>
    <x v="12"/>
    <s v="5.2 Individuals without a formal ID"/>
    <s v="Proportion of individuals who belong to a SHG for each reason (Among individuals who belong to that SHG)"/>
    <s v="SG_trust"/>
    <n v="1.433931050783426E-2"/>
    <n v="1.3484612461163833E-2"/>
    <n v="-1.2093885967680939E-2"/>
    <n v="4.0772506983349457E-2"/>
    <n v="102"/>
    <s v="1"/>
  </r>
  <r>
    <x v="1"/>
    <x v="1"/>
    <x v="14"/>
    <s v="Proportion of individuals who belong to a SHG for each reason "/>
    <s v="Belong to a savings group because I trust the members with my money"/>
    <x v="3"/>
    <s v="individuals who belong to that SHG"/>
    <x v="11"/>
    <s v="5.1 Individuals with a formal ID"/>
    <s v="Proportion of individuals who belong to a SHG for each reason (Among individuals who belong to that SHG)"/>
    <s v="SG_trust"/>
    <n v="1.3557165265514929E-2"/>
    <n v="4.0760383217674128E-3"/>
    <n v="5.5646442890483361E-3"/>
    <n v="2.1549686241981524E-2"/>
    <n v="1432"/>
    <s v="1"/>
  </r>
  <r>
    <x v="1"/>
    <x v="1"/>
    <x v="14"/>
    <s v="Proportion of individuals who belong to a SHG for each reason "/>
    <s v="Belong to a savings group because I trust the members with my money"/>
    <x v="3"/>
    <s v="individuals who belong to that SHG"/>
    <x v="4"/>
    <s v="2.2 Individuals who do not have a bank account"/>
    <s v="Proportion of individuals who belong to a SHG for each reason (Among individuals who belong to that SHG)"/>
    <s v="SG_trust"/>
    <n v="1.2265537209803553E-2"/>
    <n v="3.9655299930748617E-3"/>
    <n v="4.4889433325065774E-3"/>
    <n v="2.0042131087100529E-2"/>
    <n v="1323"/>
    <s v="1"/>
  </r>
  <r>
    <x v="1"/>
    <x v="1"/>
    <x v="14"/>
    <s v="Proportion of individuals who belong to a SHG for each reason "/>
    <s v="Belong to a savings group because I trust the members with my money"/>
    <x v="3"/>
    <s v="individuals who belong to that SHG"/>
    <x v="3"/>
    <s v="2.1 Individuals who have a bank account"/>
    <s v="Proportion of individuals who belong to a SHG for each reason (Among individuals who belong to that SHG)"/>
    <s v="SG_trust"/>
    <n v="2.1351978039465105E-2"/>
    <n v="1.322383338969077E-2"/>
    <n v="-4.5698240505168616E-3"/>
    <n v="4.7273780129447072E-2"/>
    <n v="211"/>
    <s v="1"/>
  </r>
  <r>
    <x v="1"/>
    <x v="0"/>
    <x v="6"/>
    <s v="Proportion of individuals who have interacted with a SHG "/>
    <s v="Savings group"/>
    <x v="3"/>
    <s v="all question respondents"/>
    <x v="2"/>
    <s v="1.1 All individuals"/>
    <s v="Proportion of individuals who have interacted with a SHG (Among all question respondents)"/>
    <s v="SG_use_all"/>
    <n v="0.16112226010000144"/>
    <n v="5.4857126136816994E-3"/>
    <n v="0.15036908483901651"/>
    <n v="0.17187543536098637"/>
    <n v="9459"/>
    <s v="1"/>
  </r>
  <r>
    <x v="1"/>
    <x v="0"/>
    <x v="6"/>
    <s v="Proportion of individuals who have interacted with a SHG "/>
    <s v="Savings group"/>
    <x v="3"/>
    <s v="all question respondents"/>
    <x v="0"/>
    <s v="1.2 Females"/>
    <s v="Proportion of individuals who have interacted with a SHG (Among all question respondents)"/>
    <s v="SG_use_all"/>
    <n v="0.12057309146736067"/>
    <n v="7.5053674133490692E-3"/>
    <n v="0.1058609589009297"/>
    <n v="0.13528522403379165"/>
    <n v="4119"/>
    <s v="1"/>
  </r>
  <r>
    <x v="1"/>
    <x v="0"/>
    <x v="6"/>
    <s v="Proportion of individuals who have interacted with a SHG "/>
    <s v="Savings group"/>
    <x v="3"/>
    <s v="all question respondents"/>
    <x v="1"/>
    <s v="1.3 Males"/>
    <s v="Proportion of individuals who have interacted with a SHG (Among all question respondents)"/>
    <s v="SG_use_all"/>
    <n v="0.20004379066531977"/>
    <n v="7.932159863430455E-3"/>
    <n v="0.1844950532055985"/>
    <n v="0.21559252812504104"/>
    <n v="5340"/>
    <s v="1"/>
  </r>
  <r>
    <x v="1"/>
    <x v="0"/>
    <x v="6"/>
    <s v="Proportion of individuals who have interacted with a SHG "/>
    <s v="Savings group"/>
    <x v="3"/>
    <s v="all question respondents"/>
    <x v="3"/>
    <s v="2.1 Individuals who have a bank account"/>
    <s v="Proportion of individuals who have interacted with a SHG (Among all question respondents)"/>
    <s v="SG_use_all"/>
    <n v="0.23148489421953872"/>
    <n v="2.1054513807179698E-2"/>
    <n v="0.19021352385304011"/>
    <n v="0.2727562645860373"/>
    <n v="868"/>
    <s v="1"/>
  </r>
  <r>
    <x v="1"/>
    <x v="0"/>
    <x v="6"/>
    <s v="Proportion of individuals who have interacted with a SHG "/>
    <s v="Savings group"/>
    <x v="3"/>
    <s v="all question respondents"/>
    <x v="4"/>
    <s v="2.2 Individuals who do not have a bank account"/>
    <s v="Proportion of individuals who have interacted with a SHG (Among all question respondents)"/>
    <s v="SG_use_all"/>
    <n v="0.1529227494459964"/>
    <n v="5.614965254375005E-3"/>
    <n v="0.14191621124090575"/>
    <n v="0.16392928765108705"/>
    <n v="8591"/>
    <s v="1"/>
  </r>
  <r>
    <x v="1"/>
    <x v="0"/>
    <x v="6"/>
    <s v="Proportion of individuals who have interacted with a SHG "/>
    <s v="Savings group"/>
    <x v="3"/>
    <s v="all question respondents"/>
    <x v="5"/>
    <s v="3.1 Individuals who have access to a mobile phone"/>
    <s v="Proportion of individuals who have interacted with a SHG (Among all question respondents)"/>
    <s v="SG_use_all"/>
    <n v="0.16862821796741778"/>
    <n v="5.8177551735933385E-3"/>
    <n v="0.15722416795372873"/>
    <n v="0.18003226798110683"/>
    <n v="8703"/>
    <s v="1"/>
  </r>
  <r>
    <x v="1"/>
    <x v="0"/>
    <x v="6"/>
    <s v="Proportion of individuals who have interacted with a SHG "/>
    <s v="Savings group"/>
    <x v="3"/>
    <s v="all question respondents"/>
    <x v="7"/>
    <s v="3.2 Individuals who do not have access to a mobile phone"/>
    <s v="Proportion of individuals who have interacted with a SHG (Among all question respondents)"/>
    <s v="SG_use_all"/>
    <n v="5.8045508664665721E-2"/>
    <n v="1.0685109747201242E-2"/>
    <n v="3.7100397995187939E-2"/>
    <n v="7.8990619334143503E-2"/>
    <n v="756"/>
    <s v="1"/>
  </r>
  <r>
    <x v="1"/>
    <x v="0"/>
    <x v="6"/>
    <s v="Proportion of individuals who have interacted with a SHG "/>
    <s v="Savings group"/>
    <x v="3"/>
    <s v="all question respondents"/>
    <x v="9"/>
    <s v="4.1 Individuals who use mobile money"/>
    <s v="Proportion of individuals who have interacted with a SHG (Among all question respondents)"/>
    <s v="SG_use_all"/>
    <n v="0.20831276588251624"/>
    <n v="8.1534913087489627E-3"/>
    <n v="0.19233017123962043"/>
    <n v="0.22429536052541205"/>
    <n v="5248"/>
    <s v="1"/>
  </r>
  <r>
    <x v="1"/>
    <x v="0"/>
    <x v="6"/>
    <s v="Proportion of individuals who have interacted with a SHG "/>
    <s v="Savings group"/>
    <x v="3"/>
    <s v="all question respondents"/>
    <x v="10"/>
    <s v="4.2 Individuals who do not use mobile money"/>
    <s v="Proportion of individuals who have interacted with a SHG (Among all question respondents)"/>
    <s v="SG_use_all"/>
    <n v="9.1120420101257094E-2"/>
    <n v="5.9458284835976066E-3"/>
    <n v="7.9465318884977598E-2"/>
    <n v="0.10277552131753659"/>
    <n v="4211"/>
    <s v="1"/>
  </r>
  <r>
    <x v="1"/>
    <x v="0"/>
    <x v="6"/>
    <s v="Proportion of individuals who have interacted with a SHG "/>
    <s v="Savings group"/>
    <x v="3"/>
    <s v="all question respondents"/>
    <x v="11"/>
    <s v="5.1 Individuals with a formal ID"/>
    <s v="Proportion of individuals who have interacted with a SHG (Among all question respondents)"/>
    <s v="SG_use_all"/>
    <n v="0.17757652700747448"/>
    <n v="6.1591468852804539E-3"/>
    <n v="0.16550327589505062"/>
    <n v="0.18964977811989833"/>
    <n v="8227"/>
    <s v="1"/>
  </r>
  <r>
    <x v="1"/>
    <x v="0"/>
    <x v="6"/>
    <s v="Proportion of individuals who have interacted with a SHG "/>
    <s v="Savings group"/>
    <x v="3"/>
    <s v="all question respondents"/>
    <x v="12"/>
    <s v="5.2 Individuals without a formal ID"/>
    <s v="Proportion of individuals who have interacted with a SHG (Among all question respondents)"/>
    <s v="SG_use_all"/>
    <n v="7.1747793513377123E-2"/>
    <n v="1.0174738014148912E-2"/>
    <n v="5.1803121087797978E-2"/>
    <n v="9.1692465938956275E-2"/>
    <n v="1232"/>
    <s v="1"/>
  </r>
  <r>
    <x v="1"/>
    <x v="0"/>
    <x v="6"/>
    <s v="Proportion of individuals who have interacted with a SHG "/>
    <s v="Savings group"/>
    <x v="3"/>
    <s v="all question respondents"/>
    <x v="6"/>
    <s v="6.1 Rural individuals"/>
    <s v="Proportion of individuals who have interacted with a SHG (Among all question respondents)"/>
    <s v="SG_use_all"/>
    <n v="0.15904158565399235"/>
    <n v="6.629217427468157E-3"/>
    <n v="0.14604689528998177"/>
    <n v="0.17203627601800292"/>
    <n v="6846"/>
    <s v="1"/>
  </r>
  <r>
    <x v="1"/>
    <x v="0"/>
    <x v="6"/>
    <s v="Proportion of individuals who have interacted with a SHG "/>
    <s v="Savings group"/>
    <x v="3"/>
    <s v="all question respondents"/>
    <x v="19"/>
    <s v="6.2 Ubran individuals"/>
    <s v="Proportion of individuals who have interacted with a SHG (Among all question respondents)"/>
    <s v="SG_use_all"/>
    <n v="0.16508861049878332"/>
    <n v="9.7419531548854667E-3"/>
    <n v="0.14599228937588701"/>
    <n v="0.18418493162167962"/>
    <n v="2613"/>
    <s v="1"/>
  </r>
  <r>
    <x v="1"/>
    <x v="0"/>
    <x v="6"/>
    <s v="Proportion of individuals who have interacted with a SHG "/>
    <s v="Savings group"/>
    <x v="3"/>
    <s v="all question respondents"/>
    <x v="20"/>
    <s v="7.1 individuals in the two lowest PPI quintiles"/>
    <s v="Proportion of individuals who have interacted with a SHG (Among all question respondents)"/>
    <s v="SG_use_all"/>
    <n v="0.1538773268219833"/>
    <n v="6.7871694205767722E-3"/>
    <n v="0.14057301661742863"/>
    <n v="0.16718163702653796"/>
    <n v="6484"/>
    <s v="1"/>
  </r>
  <r>
    <x v="1"/>
    <x v="0"/>
    <x v="6"/>
    <s v="Proportion of individuals who have interacted with a SHG "/>
    <s v="Savings group"/>
    <x v="3"/>
    <s v="all question respondents"/>
    <x v="21"/>
    <s v="7.2 individuals in the middle PPI quintile"/>
    <s v="Proportion of individuals who have interacted with a SHG (Among all question respondents)"/>
    <s v="SG_use_all"/>
    <n v="0.18482293629079269"/>
    <n v="1.1773311541557271E-2"/>
    <n v="0.16174471631754933"/>
    <n v="0.20790115626403605"/>
    <n v="1967"/>
    <s v="1"/>
  </r>
  <r>
    <x v="1"/>
    <x v="0"/>
    <x v="6"/>
    <s v="Proportion of individuals who have interacted with a SHG "/>
    <s v="Savings group"/>
    <x v="3"/>
    <s v="all question respondents"/>
    <x v="22"/>
    <s v="7.3 individuals in the two highest PPI quintiles"/>
    <s v="Proportion of individuals who have interacted with a SHG (Among all question respondents)"/>
    <s v="SG_use_all"/>
    <n v="0.15127057758507162"/>
    <n v="1.4338496882697591E-2"/>
    <n v="0.12316404324453978"/>
    <n v="0.17937711192560346"/>
    <n v="1008"/>
    <s v="1"/>
  </r>
  <r>
    <x v="1"/>
    <x v="0"/>
    <x v="0"/>
    <s v="Proportion of individuals who accessed financial services from a SHG "/>
    <s v="Savings group"/>
    <x v="3"/>
    <s v="all question respondents"/>
    <x v="2"/>
    <s v="1.1 All individuals"/>
    <s v="Proportion of individuals who accessed financial services from a SHG (Among all question respondents)"/>
    <s v="SG_use_finserv"/>
    <n v="0.11162077968617361"/>
    <n v="4.752976895094756E-3"/>
    <n v="0.10230392385291404"/>
    <n v="0.12093763551943318"/>
    <n v="9459"/>
    <s v="1"/>
  </r>
  <r>
    <x v="1"/>
    <x v="0"/>
    <x v="0"/>
    <s v="Proportion of individuals who accessed financial services from a SHG "/>
    <s v="Savings group"/>
    <x v="3"/>
    <s v="all question respondents"/>
    <x v="0"/>
    <s v="1.2 Females"/>
    <s v="Proportion of individuals who accessed financial services from a SHG (Among all question respondents)"/>
    <s v="SG_use_finserv"/>
    <n v="7.9153112241240803E-2"/>
    <n v="6.2984386396823903E-3"/>
    <n v="6.6806819365061679E-2"/>
    <n v="9.1499405117419927E-2"/>
    <n v="4119"/>
    <s v="1"/>
  </r>
  <r>
    <x v="1"/>
    <x v="0"/>
    <x v="0"/>
    <s v="Proportion of individuals who accessed financial services from a SHG "/>
    <s v="Savings group"/>
    <x v="3"/>
    <s v="all question respondents"/>
    <x v="1"/>
    <s v="1.3 Males"/>
    <s v="Proportion of individuals who accessed financial services from a SHG (Among all question respondents)"/>
    <s v="SG_use_finserv"/>
    <n v="0.14278519941302689"/>
    <n v="7.0413344764840239E-3"/>
    <n v="0.12898267109464465"/>
    <n v="0.15658772773140914"/>
    <n v="5340"/>
    <s v="1"/>
  </r>
  <r>
    <x v="1"/>
    <x v="0"/>
    <x v="0"/>
    <s v="Proportion of individuals who accessed financial services from a SHG "/>
    <s v="Savings group"/>
    <x v="3"/>
    <s v="all question respondents"/>
    <x v="3"/>
    <s v="2.1 Individuals who have a bank account"/>
    <s v="Proportion of individuals who accessed financial services from a SHG (Among all question respondents)"/>
    <s v="SG_use_finserv"/>
    <n v="0.15471483340139786"/>
    <n v="1.7625029232607319E-2"/>
    <n v="0.12016598958381935"/>
    <n v="0.18926367721897636"/>
    <n v="868"/>
    <s v="1"/>
  </r>
  <r>
    <x v="1"/>
    <x v="0"/>
    <x v="0"/>
    <s v="Proportion of individuals who accessed financial services from a SHG "/>
    <s v="Savings group"/>
    <x v="3"/>
    <s v="all question respondents"/>
    <x v="4"/>
    <s v="2.2 Individuals who do not have a bank account"/>
    <s v="Proportion of individuals who accessed financial services from a SHG (Among all question respondents)"/>
    <s v="SG_use_finserv"/>
    <n v="0.10659893596210356"/>
    <n v="4.8972169767487281E-3"/>
    <n v="9.6999338580587235E-2"/>
    <n v="0.11619853334361988"/>
    <n v="8591"/>
    <s v="1"/>
  </r>
  <r>
    <x v="1"/>
    <x v="0"/>
    <x v="0"/>
    <s v="Proportion of individuals who accessed financial services from a SHG "/>
    <s v="Savings group"/>
    <x v="3"/>
    <s v="all question respondents"/>
    <x v="5"/>
    <s v="3.1 Individuals who have access to a mobile phone"/>
    <s v="Proportion of individuals who accessed financial services from a SHG (Among all question respondents)"/>
    <s v="SG_use_finserv"/>
    <n v="0.11739189336597508"/>
    <n v="5.0583073260942555E-3"/>
    <n v="0.10747652429145292"/>
    <n v="0.12730726244049723"/>
    <n v="8703"/>
    <s v="1"/>
  </r>
  <r>
    <x v="1"/>
    <x v="0"/>
    <x v="0"/>
    <s v="Proportion of individuals who accessed financial services from a SHG "/>
    <s v="Savings group"/>
    <x v="3"/>
    <s v="all question respondents"/>
    <x v="7"/>
    <s v="3.2 Individuals who do not have access to a mobile phone"/>
    <s v="Proportion of individuals who accessed financial services from a SHG (Among all question respondents)"/>
    <s v="SG_use_finserv"/>
    <n v="3.2368049949932393E-2"/>
    <n v="7.4250337876936457E-3"/>
    <n v="1.7813388548481631E-2"/>
    <n v="4.6922711351383151E-2"/>
    <n v="756"/>
    <s v="1"/>
  </r>
  <r>
    <x v="1"/>
    <x v="0"/>
    <x v="0"/>
    <s v="Proportion of individuals who accessed financial services from a SHG "/>
    <s v="Savings group"/>
    <x v="3"/>
    <s v="all question respondents"/>
    <x v="9"/>
    <s v="4.1 Individuals who use mobile money"/>
    <s v="Proportion of individuals who accessed financial services from a SHG (Among all question respondents)"/>
    <s v="SG_use_finserv"/>
    <n v="0.14765799111344388"/>
    <n v="7.1828715349657127E-3"/>
    <n v="0.13357801975293399"/>
    <n v="0.16173796247395378"/>
    <n v="5248"/>
    <s v="1"/>
  </r>
  <r>
    <x v="1"/>
    <x v="0"/>
    <x v="0"/>
    <s v="Proportion of individuals who accessed financial services from a SHG "/>
    <s v="Savings group"/>
    <x v="3"/>
    <s v="all question respondents"/>
    <x v="10"/>
    <s v="4.2 Individuals who do not use mobile money"/>
    <s v="Proportion of individuals who accessed financial services from a SHG (Among all question respondents)"/>
    <s v="SG_use_finserv"/>
    <n v="5.8163605059590437E-2"/>
    <n v="4.8174882967304891E-3"/>
    <n v="4.8720293019640294E-2"/>
    <n v="6.7606917099540587E-2"/>
    <n v="4211"/>
    <s v="1"/>
  </r>
  <r>
    <x v="1"/>
    <x v="0"/>
    <x v="0"/>
    <s v="Proportion of individuals who accessed financial services from a SHG "/>
    <s v="Savings group"/>
    <x v="3"/>
    <s v="all question respondents"/>
    <x v="11"/>
    <s v="5.1 Individuals with a formal ID"/>
    <s v="Proportion of individuals who accessed financial services from a SHG (Among all question respondents)"/>
    <s v="SG_use_finserv"/>
    <n v="0.12484746539100053"/>
    <n v="5.3834196893813441E-3"/>
    <n v="0.11429480623802624"/>
    <n v="0.13540012454397482"/>
    <n v="8227"/>
    <s v="1"/>
  </r>
  <r>
    <x v="1"/>
    <x v="0"/>
    <x v="0"/>
    <s v="Proportion of individuals who accessed financial services from a SHG "/>
    <s v="Savings group"/>
    <x v="3"/>
    <s v="all question respondents"/>
    <x v="12"/>
    <s v="5.2 Individuals without a formal ID"/>
    <s v="Proportion of individuals who accessed financial services from a SHG (Among all question respondents)"/>
    <s v="SG_use_finserv"/>
    <n v="3.9777531595860206E-2"/>
    <n v="8.1713145962847237E-3"/>
    <n v="2.3759999480279279E-2"/>
    <n v="5.5795063711441134E-2"/>
    <n v="1232"/>
    <s v="1"/>
  </r>
  <r>
    <x v="1"/>
    <x v="0"/>
    <x v="0"/>
    <s v="Proportion of individuals who accessed financial services from a SHG "/>
    <s v="Savings group"/>
    <x v="3"/>
    <s v="all question respondents"/>
    <x v="6"/>
    <s v="6.1 Rural individuals"/>
    <s v="Proportion of individuals who accessed financial services from a SHG (Among all question respondents)"/>
    <s v="SG_use_finserv"/>
    <n v="0.11095505391576714"/>
    <n v="5.7935969254493333E-3"/>
    <n v="9.9598359258544072E-2"/>
    <n v="0.12231174857299021"/>
    <n v="6846"/>
    <s v="1"/>
  </r>
  <r>
    <x v="1"/>
    <x v="0"/>
    <x v="0"/>
    <s v="Proportion of individuals who accessed financial services from a SHG "/>
    <s v="Savings group"/>
    <x v="3"/>
    <s v="all question respondents"/>
    <x v="19"/>
    <s v="6.2 Ubran individuals"/>
    <s v="Proportion of individuals who accessed financial services from a SHG (Among all question respondents)"/>
    <s v="SG_use_finserv"/>
    <n v="0.11288984014875494"/>
    <n v="8.3025338749617653E-3"/>
    <n v="9.6615090056112102E-2"/>
    <n v="0.12916459024139779"/>
    <n v="2613"/>
    <s v="1"/>
  </r>
  <r>
    <x v="1"/>
    <x v="0"/>
    <x v="0"/>
    <s v="Proportion of individuals who accessed financial services from a SHG "/>
    <s v="Savings group"/>
    <x v="3"/>
    <s v="all question respondents"/>
    <x v="20"/>
    <s v="7.1 individuals in the two lowest PPI quintiles"/>
    <s v="Proportion of individuals who accessed financial services from a SHG (Among all question respondents)"/>
    <s v="SG_use_finserv"/>
    <n v="0.10532276353073119"/>
    <n v="5.8548892734979893E-3"/>
    <n v="9.3845922703422457E-2"/>
    <n v="0.11679960435803993"/>
    <n v="6484"/>
    <s v="1"/>
  </r>
  <r>
    <x v="1"/>
    <x v="0"/>
    <x v="0"/>
    <s v="Proportion of individuals who accessed financial services from a SHG "/>
    <s v="Savings group"/>
    <x v="3"/>
    <s v="all question respondents"/>
    <x v="21"/>
    <s v="7.2 individuals in the middle PPI quintile"/>
    <s v="Proportion of individuals who accessed financial services from a SHG (Among all question respondents)"/>
    <s v="SG_use_finserv"/>
    <n v="0.12868788866288991"/>
    <n v="1.0235802306906364E-2"/>
    <n v="0.10862351710459074"/>
    <n v="0.14875226022118906"/>
    <n v="1967"/>
    <s v="1"/>
  </r>
  <r>
    <x v="1"/>
    <x v="0"/>
    <x v="0"/>
    <s v="Proportion of individuals who accessed financial services from a SHG "/>
    <s v="Savings group"/>
    <x v="3"/>
    <s v="all question respondents"/>
    <x v="22"/>
    <s v="7.3 individuals in the two highest PPI quintiles"/>
    <s v="Proportion of individuals who accessed financial services from a SHG (Among all question respondents)"/>
    <s v="SG_use_finserv"/>
    <n v="0.1082141261932832"/>
    <n v="1.2534174239723087E-2"/>
    <n v="8.3644451869602787E-2"/>
    <n v="0.13278380051696362"/>
    <n v="1008"/>
    <s v="1"/>
  </r>
  <r>
    <x v="1"/>
    <x v="1"/>
    <x v="13"/>
    <s v="Proportion of individuals who use a SHG for each service "/>
    <s v="Use their savings group for insurance services"/>
    <x v="3"/>
    <s v="individuals who belong to that SHG"/>
    <x v="2"/>
    <s v="1.1 All individuals"/>
    <s v="Proportion of individuals who use a SHG for each service (Among individuals who belong to that SHG)"/>
    <s v="SG_use_insurance"/>
    <n v="4.0971364196182927E-2"/>
    <n v="1.0765035783707815E-2"/>
    <n v="1.985561026323136E-2"/>
    <n v="6.2087118129134491E-2"/>
    <n v="1534"/>
    <s v="1"/>
  </r>
  <r>
    <x v="1"/>
    <x v="1"/>
    <x v="13"/>
    <s v="Proportion of individuals who use a SHG for each service "/>
    <s v="Use their savings group for insurance services"/>
    <x v="3"/>
    <s v="individuals who belong to that SHG"/>
    <x v="0"/>
    <s v="1.2 Females"/>
    <s v="Proportion of individuals who use a SHG for each service (Among individuals who belong to that SHG)"/>
    <s v="SG_use_insurance"/>
    <n v="5.36588474316523E-2"/>
    <n v="2.0007360207770317E-2"/>
    <n v="1.4436976776924404E-2"/>
    <n v="9.2880718086380196E-2"/>
    <n v="475"/>
    <s v="1"/>
  </r>
  <r>
    <x v="1"/>
    <x v="1"/>
    <x v="13"/>
    <s v="Proportion of individuals who use a SHG for each service "/>
    <s v="Use their savings group for insurance services"/>
    <x v="3"/>
    <s v="individuals who belong to that SHG"/>
    <x v="1"/>
    <s v="1.3 Males"/>
    <s v="Proportion of individuals who use a SHG for each service (Among individuals who belong to that SHG)"/>
    <s v="SG_use_insurance"/>
    <n v="3.3736591301511673E-2"/>
    <n v="1.2448466882545315E-2"/>
    <n v="9.3323389418876398E-3"/>
    <n v="5.8140843661135706E-2"/>
    <n v="1059"/>
    <s v="1"/>
  </r>
  <r>
    <x v="1"/>
    <x v="1"/>
    <x v="13"/>
    <s v="Proportion of individuals who use a SHG for each service "/>
    <s v="Use their savings group for insurance services"/>
    <x v="3"/>
    <s v="individuals who belong to that SHG"/>
    <x v="19"/>
    <s v="6.2 Ubran individuals"/>
    <s v="Proportion of individuals who use a SHG for each service (Among individuals who belong to that SHG)"/>
    <s v="SG_use_insurance"/>
    <n v="2.1691844000905208E-2"/>
    <n v="8.1403783914676866E-3"/>
    <n v="5.7343612832998804E-3"/>
    <n v="3.764932671851054E-2"/>
    <n v="487"/>
    <s v="1"/>
  </r>
  <r>
    <x v="1"/>
    <x v="1"/>
    <x v="13"/>
    <s v="Proportion of individuals who use a SHG for each service "/>
    <s v="Use their savings group for insurance services"/>
    <x v="3"/>
    <s v="individuals who belong to that SHG"/>
    <x v="6"/>
    <s v="6.1 Rural individuals"/>
    <s v="Proportion of individuals who use a SHG for each service (Among individuals who belong to that SHG)"/>
    <s v="SG_use_insurance"/>
    <n v="5.1358954211985483E-2"/>
    <n v="1.5837089473355697E-2"/>
    <n v="2.0308558087005525E-2"/>
    <n v="8.2409350336965448E-2"/>
    <n v="1047"/>
    <s v="1"/>
  </r>
  <r>
    <x v="1"/>
    <x v="1"/>
    <x v="13"/>
    <s v="Proportion of individuals who use a SHG for each service "/>
    <s v="Use their savings group for insurance services"/>
    <x v="3"/>
    <s v="individuals who belong to that SHG"/>
    <x v="20"/>
    <s v="7.1 individuals in the two lowest PPI quintiles"/>
    <s v="Proportion of individuals who use a SHG for each service (Among individuals who belong to that SHG)"/>
    <s v="SG_use_insurance"/>
    <n v="4.2141705708460091E-2"/>
    <n v="1.7446248454266029E-2"/>
    <n v="7.9371312870609098E-3"/>
    <n v="7.6346280129859279E-2"/>
    <n v="948"/>
    <s v="1"/>
  </r>
  <r>
    <x v="1"/>
    <x v="1"/>
    <x v="13"/>
    <s v="Proportion of individuals who use a SHG for each service "/>
    <s v="Use their savings group for insurance services"/>
    <x v="3"/>
    <s v="individuals who belong to that SHG"/>
    <x v="21"/>
    <s v="7.2 individuals in the middle PPI quintile"/>
    <s v="Proportion of individuals who use a SHG for each service (Among individuals who belong to that SHG)"/>
    <s v="SG_use_insurance"/>
    <n v="3.7173413661232536E-2"/>
    <n v="1.2748824858762775E-2"/>
    <n v="1.218234477825467E-2"/>
    <n v="6.2164482544210406E-2"/>
    <n v="404"/>
    <s v="1"/>
  </r>
  <r>
    <x v="1"/>
    <x v="1"/>
    <x v="13"/>
    <s v="Proportion of individuals who use a SHG for each service "/>
    <s v="Use their savings group for insurance services"/>
    <x v="3"/>
    <s v="individuals who belong to that SHG"/>
    <x v="22"/>
    <s v="7.3 individuals in the two highest PPI quintiles"/>
    <s v="Proportion of individuals who use a SHG for each service (Among individuals who belong to that SHG)"/>
    <s v="SG_use_insurance"/>
    <n v="4.3691640858449912E-2"/>
    <n v="1.7812503178224203E-2"/>
    <n v="8.774880196123401E-3"/>
    <n v="7.8608401520776416E-2"/>
    <n v="182"/>
    <s v="1"/>
  </r>
  <r>
    <x v="1"/>
    <x v="1"/>
    <x v="13"/>
    <s v="Proportion of individuals who use a SHG for each service "/>
    <s v="Use their savings group for insurance services"/>
    <x v="3"/>
    <s v="individuals who belong to that SHG"/>
    <x v="10"/>
    <s v="4.2 Individuals who do not use mobile money"/>
    <s v="Proportion of individuals who use a SHG for each service (Among individuals who belong to that SHG)"/>
    <s v="SG_use_insurance"/>
    <n v="5.2189801906872835E-3"/>
    <n v="2.9204282854667809E-3"/>
    <n v="-5.0618096409423084E-4"/>
    <n v="1.0944141345468797E-2"/>
    <n v="401"/>
    <s v="1"/>
  </r>
  <r>
    <x v="1"/>
    <x v="1"/>
    <x v="13"/>
    <s v="Proportion of individuals who use a SHG for each service "/>
    <s v="Use their savings group for insurance services"/>
    <x v="3"/>
    <s v="individuals who belong to that SHG"/>
    <x v="9"/>
    <s v="4.1 Individuals who use mobile money"/>
    <s v="Proportion of individuals who use a SHG for each service (Among individuals who belong to that SHG)"/>
    <s v="SG_use_insurance"/>
    <n v="5.1467999350538689E-2"/>
    <n v="1.3784071347882404E-2"/>
    <n v="2.4445594511204153E-2"/>
    <n v="7.8490404189873228E-2"/>
    <n v="1133"/>
    <s v="1"/>
  </r>
  <r>
    <x v="1"/>
    <x v="1"/>
    <x v="13"/>
    <s v="Proportion of individuals who use a SHG for each service "/>
    <s v="Use their savings group for insurance services"/>
    <x v="3"/>
    <s v="individuals who belong to that SHG"/>
    <x v="7"/>
    <s v="3.2 Individuals who do not have access to a mobile phone"/>
    <s v="Proportion of individuals who use a SHG for each service (Among individuals who belong to that SHG)"/>
    <s v="SG_use_insurance"/>
    <n v="9.0109383210314163E-3"/>
    <n v="9.0865290595230908E-3"/>
    <n v="-8.8007952250050668E-3"/>
    <n v="2.6822671867067899E-2"/>
    <n v="48"/>
    <s v="1"/>
  </r>
  <r>
    <x v="1"/>
    <x v="1"/>
    <x v="13"/>
    <s v="Proportion of individuals who use a SHG for each service "/>
    <s v="Use their savings group for insurance services"/>
    <x v="3"/>
    <s v="individuals who belong to that SHG"/>
    <x v="5"/>
    <s v="3.1 Individuals who have access to a mobile phone"/>
    <s v="Proportion of individuals who use a SHG for each service (Among individuals who belong to that SHG)"/>
    <s v="SG_use_insurance"/>
    <n v="4.1786189296547926E-2"/>
    <n v="1.1029183024117034E-2"/>
    <n v="2.0157706348945058E-2"/>
    <n v="6.3414672244150788E-2"/>
    <n v="1486"/>
    <s v="1"/>
  </r>
  <r>
    <x v="1"/>
    <x v="1"/>
    <x v="13"/>
    <s v="Proportion of individuals who use a SHG for each service "/>
    <s v="Use their savings group for insurance services"/>
    <x v="3"/>
    <s v="individuals who belong to that SHG"/>
    <x v="12"/>
    <s v="5.2 Individuals without a formal ID"/>
    <s v="Proportion of individuals who use a SHG for each service (Among individuals who belong to that SHG)"/>
    <s v="SG_use_insurance"/>
    <n v="7.7783527425328847E-3"/>
    <n v="7.8008039763986011E-3"/>
    <n v="-7.5131645160452457E-3"/>
    <n v="2.3069870001111013E-2"/>
    <n v="102"/>
    <s v="1"/>
  </r>
  <r>
    <x v="1"/>
    <x v="1"/>
    <x v="13"/>
    <s v="Proportion of individuals who use a SHG for each service "/>
    <s v="Use their savings group for insurance services"/>
    <x v="3"/>
    <s v="individuals who belong to that SHG"/>
    <x v="11"/>
    <s v="5.1 Individuals with a formal ID"/>
    <s v="Proportion of individuals who use a SHG for each service (Among individuals who belong to that SHG)"/>
    <s v="SG_use_insurance"/>
    <n v="4.3474431247436184E-2"/>
    <n v="1.1535309050619879E-2"/>
    <n v="2.0855360404861994E-2"/>
    <n v="6.6093502090010373E-2"/>
    <n v="1432"/>
    <s v="1"/>
  </r>
  <r>
    <x v="1"/>
    <x v="1"/>
    <x v="13"/>
    <s v="Proportion of individuals who use a SHG for each service "/>
    <s v="Use their savings group for insurance services"/>
    <x v="3"/>
    <s v="individuals who belong to that SHG"/>
    <x v="4"/>
    <s v="2.2 Individuals who do not have a bank account"/>
    <s v="Proportion of individuals who use a SHG for each service (Among individuals who belong to that SHG)"/>
    <s v="SG_use_insurance"/>
    <n v="4.3049023454410959E-2"/>
    <n v="1.2385531281903318E-2"/>
    <n v="1.8760404555519375E-2"/>
    <n v="6.7337642353302543E-2"/>
    <n v="1323"/>
    <s v="1"/>
  </r>
  <r>
    <x v="1"/>
    <x v="1"/>
    <x v="13"/>
    <s v="Proportion of individuals who use a SHG for each service "/>
    <s v="Use their savings group for insurance services"/>
    <x v="3"/>
    <s v="individuals who belong to that SHG"/>
    <x v="3"/>
    <s v="2.1 Individuals who have a bank account"/>
    <s v="Proportion of individuals who use a SHG for each service (Among individuals who belong to that SHG)"/>
    <s v="SG_use_insurance"/>
    <n v="2.9028301920957886E-2"/>
    <n v="1.3789409887811873E-2"/>
    <n v="1.9978377948624143E-3"/>
    <n v="5.6058766047053357E-2"/>
    <n v="211"/>
    <s v="1"/>
  </r>
  <r>
    <x v="1"/>
    <x v="1"/>
    <x v="13"/>
    <s v="Proportion of individuals who use a SHG for each service "/>
    <s v="Save with their savings group"/>
    <x v="3"/>
    <s v="individuals who belong to that SHG"/>
    <x v="2"/>
    <s v="1.1 All individuals"/>
    <s v="Proportion of individuals who use a SHG for each service (Among individuals who belong to that SHG)"/>
    <s v="SG_use_to_save"/>
    <n v="0.96346968491501528"/>
    <n v="5.9356454000338583E-3"/>
    <n v="0.95182684134081574"/>
    <n v="0.97511252848921481"/>
    <n v="1534"/>
    <s v="1"/>
  </r>
  <r>
    <x v="1"/>
    <x v="1"/>
    <x v="13"/>
    <s v="Proportion of individuals who use a SHG for each service "/>
    <s v="Save with their savings group"/>
    <x v="3"/>
    <s v="individuals who belong to that SHG"/>
    <x v="0"/>
    <s v="1.2 Females"/>
    <s v="Proportion of individuals who use a SHG for each service (Among individuals who belong to that SHG)"/>
    <s v="SG_use_to_save"/>
    <n v="0.96571918229028531"/>
    <n v="1.0665374297230589E-2"/>
    <n v="0.94481108013057236"/>
    <n v="0.98662728444999825"/>
    <n v="475"/>
    <s v="1"/>
  </r>
  <r>
    <x v="1"/>
    <x v="1"/>
    <x v="13"/>
    <s v="Proportion of individuals who use a SHG for each service "/>
    <s v="Save with their savings group"/>
    <x v="3"/>
    <s v="individuals who belong to that SHG"/>
    <x v="1"/>
    <s v="1.3 Males"/>
    <s v="Proportion of individuals who use a SHG for each service (Among individuals who belong to that SHG)"/>
    <s v="SG_use_to_save"/>
    <n v="0.9621869559186349"/>
    <n v="7.0588821302195468E-3"/>
    <n v="0.94834856581741989"/>
    <n v="0.97602534601984992"/>
    <n v="1059"/>
    <s v="1"/>
  </r>
  <r>
    <x v="1"/>
    <x v="1"/>
    <x v="13"/>
    <s v="Proportion of individuals who use a SHG for each service "/>
    <s v="Save with their savings group"/>
    <x v="3"/>
    <s v="individuals who belong to that SHG"/>
    <x v="19"/>
    <s v="6.2 Ubran individuals"/>
    <s v="Proportion of individuals who use a SHG for each service (Among individuals who belong to that SHG)"/>
    <s v="SG_use_to_save"/>
    <n v="0.95045023392240613"/>
    <n v="1.2463446741835221E-2"/>
    <n v="0.92601829397805524"/>
    <n v="0.97488217386675702"/>
    <n v="487"/>
    <s v="1"/>
  </r>
  <r>
    <x v="1"/>
    <x v="1"/>
    <x v="13"/>
    <s v="Proportion of individuals who use a SHG for each service "/>
    <s v="Save with their savings group"/>
    <x v="3"/>
    <s v="individuals who belong to that SHG"/>
    <x v="6"/>
    <s v="6.1 Rural individuals"/>
    <s v="Proportion of individuals who use a SHG for each service (Among individuals who belong to that SHG)"/>
    <s v="SG_use_to_save"/>
    <n v="0.97048441960614062"/>
    <n v="6.1551874623553158E-3"/>
    <n v="0.95841648191776774"/>
    <n v="0.98255235729451351"/>
    <n v="1047"/>
    <s v="1"/>
  </r>
  <r>
    <x v="1"/>
    <x v="1"/>
    <x v="13"/>
    <s v="Proportion of individuals who use a SHG for each service "/>
    <s v="Save with their savings group"/>
    <x v="3"/>
    <s v="individuals who belong to that SHG"/>
    <x v="20"/>
    <s v="7.1 individuals in the two lowest PPI quintiles"/>
    <s v="Proportion of individuals who use a SHG for each service (Among individuals who belong to that SHG)"/>
    <s v="SG_use_to_save"/>
    <n v="0.97284158794947795"/>
    <n v="5.7133638366315817E-3"/>
    <n v="0.96164014375023465"/>
    <n v="0.98404303214872124"/>
    <n v="948"/>
    <s v="1"/>
  </r>
  <r>
    <x v="1"/>
    <x v="1"/>
    <x v="13"/>
    <s v="Proportion of individuals who use a SHG for each service "/>
    <s v="Save with their savings group"/>
    <x v="3"/>
    <s v="individuals who belong to that SHG"/>
    <x v="21"/>
    <s v="7.2 individuals in the middle PPI quintile"/>
    <s v="Proportion of individuals who use a SHG for each service (Among individuals who belong to that SHG)"/>
    <s v="SG_use_to_save"/>
    <n v="0.94388169235543862"/>
    <n v="1.4263646583509381E-2"/>
    <n v="0.91592117221024871"/>
    <n v="0.97184221250062852"/>
    <n v="404"/>
    <s v="1"/>
  </r>
  <r>
    <x v="1"/>
    <x v="1"/>
    <x v="13"/>
    <s v="Proportion of individuals who use a SHG for each service "/>
    <s v="Save with their savings group"/>
    <x v="3"/>
    <s v="individuals who belong to that SHG"/>
    <x v="22"/>
    <s v="7.3 individuals in the two highest PPI quintiles"/>
    <s v="Proportion of individuals who use a SHG for each service (Among individuals who belong to that SHG)"/>
    <s v="SG_use_to_save"/>
    <n v="0.96571109858204096"/>
    <n v="1.8334995303580019E-2"/>
    <n v="0.92977012855921859"/>
    <n v="1.0016520686048633"/>
    <n v="182"/>
    <s v="1"/>
  </r>
  <r>
    <x v="1"/>
    <x v="1"/>
    <x v="13"/>
    <s v="Proportion of individuals who use a SHG for each service "/>
    <s v="Save with their savings group"/>
    <x v="3"/>
    <s v="individuals who belong to that SHG"/>
    <x v="10"/>
    <s v="4.2 Individuals who do not use mobile money"/>
    <s v="Proportion of individuals who use a SHG for each service (Among individuals who belong to that SHG)"/>
    <s v="SG_use_to_save"/>
    <n v="0.96781051333414025"/>
    <n v="1.0931148158204786E-2"/>
    <n v="0.94638126436954439"/>
    <n v="0.98923976229873611"/>
    <n v="401"/>
    <s v="1"/>
  </r>
  <r>
    <x v="1"/>
    <x v="1"/>
    <x v="13"/>
    <s v="Proportion of individuals who use a SHG for each service "/>
    <s v="Save with their savings group"/>
    <x v="3"/>
    <s v="individuals who belong to that SHG"/>
    <x v="9"/>
    <s v="4.1 Individuals who use mobile money"/>
    <s v="Proportion of individuals who use a SHG for each service (Among individuals who belong to that SHG)"/>
    <s v="SG_use_to_save"/>
    <n v="0.96219524984024762"/>
    <n v="6.9752872729457495E-3"/>
    <n v="0.94852084031325723"/>
    <n v="0.97586965936723802"/>
    <n v="1133"/>
    <s v="1"/>
  </r>
  <r>
    <x v="1"/>
    <x v="1"/>
    <x v="13"/>
    <s v="Proportion of individuals who use a SHG for each service "/>
    <s v="Save with their savings group"/>
    <x v="3"/>
    <s v="individuals who belong to that SHG"/>
    <x v="7"/>
    <s v="3.2 Individuals who do not have access to a mobile phone"/>
    <s v="Proportion of individuals who use a SHG for each service (Among individuals who belong to that SHG)"/>
    <s v="SG_use_to_save"/>
    <n v="0.98885595096612278"/>
    <n v="1.1213932745694448E-2"/>
    <n v="0.96687400596148465"/>
    <n v="1.0108378959707609"/>
    <n v="48"/>
    <s v="1"/>
  </r>
  <r>
    <x v="1"/>
    <x v="1"/>
    <x v="13"/>
    <s v="Proportion of individuals who use a SHG for each service "/>
    <s v="Save with their savings group"/>
    <x v="3"/>
    <s v="individuals who belong to that SHG"/>
    <x v="5"/>
    <s v="3.1 Individuals who have access to a mobile phone"/>
    <s v="Proportion of individuals who use a SHG for each service (Among individuals who belong to that SHG)"/>
    <s v="SG_use_to_save"/>
    <n v="0.96282246679396133"/>
    <n v="6.0792737551005225E-3"/>
    <n v="0.95090087038392013"/>
    <n v="0.97474406320400253"/>
    <n v="1486"/>
    <s v="1"/>
  </r>
  <r>
    <x v="1"/>
    <x v="1"/>
    <x v="13"/>
    <s v="Proportion of individuals who use a SHG for each service "/>
    <s v="Save with their savings group"/>
    <x v="3"/>
    <s v="individuals who belong to that SHG"/>
    <x v="12"/>
    <s v="5.2 Individuals without a formal ID"/>
    <s v="Proportion of individuals who use a SHG for each service (Among individuals who belong to that SHG)"/>
    <s v="SG_use_to_save"/>
    <n v="0.9705541360880614"/>
    <n v="1.6159646499764393E-2"/>
    <n v="0.93887720713416267"/>
    <n v="1.0022310650419601"/>
    <n v="102"/>
    <s v="1"/>
  </r>
  <r>
    <x v="1"/>
    <x v="1"/>
    <x v="13"/>
    <s v="Proportion of individuals who use a SHG for each service "/>
    <s v="Save with their savings group"/>
    <x v="3"/>
    <s v="individuals who belong to that SHG"/>
    <x v="11"/>
    <s v="5.1 Individuals with a formal ID"/>
    <s v="Proportion of individuals who use a SHG for each service (Among individuals who belong to that SHG)"/>
    <s v="SG_use_to_save"/>
    <n v="0.9629354502815527"/>
    <n v="6.2632625138656101E-3"/>
    <n v="0.95065409935414491"/>
    <n v="0.97521680120896048"/>
    <n v="1432"/>
    <s v="1"/>
  </r>
  <r>
    <x v="1"/>
    <x v="1"/>
    <x v="13"/>
    <s v="Proportion of individuals who use a SHG for each service "/>
    <s v="Save with their savings group"/>
    <x v="3"/>
    <s v="individuals who belong to that SHG"/>
    <x v="4"/>
    <s v="2.2 Individuals who do not have a bank account"/>
    <s v="Proportion of individuals who use a SHG for each service (Among individuals who belong to that SHG)"/>
    <s v="SG_use_to_save"/>
    <n v="0.96788531910407694"/>
    <n v="5.7330405744844513E-3"/>
    <n v="0.95664255248582197"/>
    <n v="0.9791280857223319"/>
    <n v="1323"/>
    <s v="1"/>
  </r>
  <r>
    <x v="1"/>
    <x v="1"/>
    <x v="13"/>
    <s v="Proportion of individuals who use a SHG for each service "/>
    <s v="Save with their savings group"/>
    <x v="3"/>
    <s v="individuals who belong to that SHG"/>
    <x v="3"/>
    <s v="2.1 Individuals who have a bank account"/>
    <s v="Proportion of individuals who use a SHG for each service (Among individuals who belong to that SHG)"/>
    <s v="SG_use_to_save"/>
    <n v="0.93808718107289923"/>
    <n v="2.2578221217177962E-2"/>
    <n v="0.89382859396821057"/>
    <n v="0.9823457681775879"/>
    <n v="211"/>
    <s v="1"/>
  </r>
  <r>
    <x v="2"/>
    <x v="2"/>
    <x v="7"/>
    <s v="Proportion of households in communities with at least one SHG "/>
    <s v="Any SHG in the community"/>
    <x v="8"/>
    <s v="households with community-level data"/>
    <x v="24"/>
    <s v="7.x Households consuming less than $2.50 PPP/day"/>
    <s v="Proportion of households in communities with at least one SHG (Among households with community-level data)"/>
    <s v="SHG_access"/>
    <n v="0.41169602757485385"/>
    <n v="4.0873555036750463E-2"/>
    <n v="0.33123249654971126"/>
    <n v="0.49215955859999644"/>
    <n v="627"/>
    <s v="1"/>
  </r>
  <r>
    <x v="2"/>
    <x v="2"/>
    <x v="7"/>
    <s v="Proportion of households in communities with at least one SHG "/>
    <s v="Any SHG in the community"/>
    <x v="8"/>
    <s v="households with community-level data"/>
    <x v="38"/>
    <s v="7.x Households not consuming between $1.25 PPP and $2.50 PPP/day"/>
    <s v="Proportion of households in communities with at least one SHG (Among households with community-level data)"/>
    <s v="SHG_access"/>
    <n v="0.41721008910281654"/>
    <n v="3.2698638828905183E-2"/>
    <n v="0.35284569930181575"/>
    <n v="0.48157447890381733"/>
    <n v="2104"/>
    <s v="1"/>
  </r>
  <r>
    <x v="2"/>
    <x v="2"/>
    <x v="7"/>
    <s v="Proportion of households in communities with at least one SHG "/>
    <s v="Any SHG in the community"/>
    <x v="8"/>
    <s v="households with community-level data"/>
    <x v="23"/>
    <s v="1.4 All Households"/>
    <s v="Proportion of households in communities with at least one SHG (Among households with community-level data)"/>
    <s v="SHG_access"/>
    <n v="0.41467669333332269"/>
    <n v="3.1307826737686055E-2"/>
    <n v="0.3530499946040383"/>
    <n v="0.47630339206260708"/>
    <n v="2656"/>
    <s v="1"/>
  </r>
  <r>
    <x v="2"/>
    <x v="2"/>
    <x v="7"/>
    <s v="Proportion of households in communities with at least one SHG "/>
    <s v="Any SHG in the community"/>
    <x v="8"/>
    <s v="households with community-level data"/>
    <x v="25"/>
    <s v="7.5 Households consuming more than $2.50 PPP/day"/>
    <s v="Proportion of households in communities with at least one SHG (Among households with community-level data)"/>
    <s v="SHG_access"/>
    <n v="0.4163589082710934"/>
    <n v="3.3322203313774675E-2"/>
    <n v="0.35076708671734574"/>
    <n v="0.48195072982484105"/>
    <n v="2023"/>
    <s v="1"/>
  </r>
  <r>
    <x v="2"/>
    <x v="2"/>
    <x v="7"/>
    <s v="Proportion of households in communities with at least one SHG "/>
    <s v="Any SHG in the community"/>
    <x v="8"/>
    <s v="households with community-level data"/>
    <x v="26"/>
    <s v="7.6 Households consuming between $1.25 PPP and $2.50 PPP/day"/>
    <s v="Proportion of households in communities with at least one SHG (Among households with community-level data)"/>
    <s v="SHG_access"/>
    <n v="0.40804206202374199"/>
    <n v="3.9897343349026573E-2"/>
    <n v="0.32950029775834544"/>
    <n v="0.48658382628913854"/>
    <n v="546"/>
    <s v="1"/>
  </r>
  <r>
    <x v="2"/>
    <x v="2"/>
    <x v="7"/>
    <s v="Proportion of households in communities with at least one SHG "/>
    <s v="Any SHG in the community"/>
    <x v="8"/>
    <s v="households with community-level data"/>
    <x v="27"/>
    <s v="7.8 Households consuming less than $1.25 PPP/day"/>
    <s v="Proportion of households in communities with at least one SHG (Among households with community-level data)"/>
    <s v="SHG_access"/>
    <n v="0.43679986702392698"/>
    <n v="7.8218032421443068E-2"/>
    <n v="0.2825020725946753"/>
    <n v="0.59109766145317866"/>
    <n v="81"/>
    <s v="1"/>
  </r>
  <r>
    <x v="2"/>
    <x v="2"/>
    <x v="7"/>
    <s v="Proportion of households in communities with at least one SHG "/>
    <s v="Any SHG in the community"/>
    <x v="8"/>
    <s v="households with community-level data"/>
    <x v="28"/>
    <s v="1.6 Male-headed households"/>
    <s v="Proportion of households in communities with at least one SHG (Among households with community-level data)"/>
    <s v="SHG_access"/>
    <n v="0.42807876710690768"/>
    <n v="3.2989553030246949E-2"/>
    <n v="0.36314173832996105"/>
    <n v="0.4930157958838543"/>
    <n v="1908"/>
    <s v="1"/>
  </r>
  <r>
    <x v="2"/>
    <x v="2"/>
    <x v="7"/>
    <s v="Proportion of households in communities with at least one SHG "/>
    <s v="Any SHG in the community"/>
    <x v="8"/>
    <s v="households with community-level data"/>
    <x v="29"/>
    <s v="1.5 Female-headed households"/>
    <s v="Proportion of households in communities with at least one SHG (Among households with community-level data)"/>
    <s v="SHG_access"/>
    <n v="0.38106248287004213"/>
    <n v="3.5412278724412091E-2"/>
    <n v="0.31135653200505131"/>
    <n v="0.45076843373503295"/>
    <n v="748"/>
    <s v="1"/>
  </r>
  <r>
    <x v="2"/>
    <x v="2"/>
    <x v="7"/>
    <s v="Proportion of households in communities with at least one SHG "/>
    <s v="Any SHG in the community"/>
    <x v="8"/>
    <s v="households with community-level data"/>
    <x v="30"/>
    <s v="2.4 Households that do not have access to a bank account"/>
    <s v="Proportion of households in communities with at least one SHG (Among households with community-level data)"/>
    <s v="SHG_access"/>
    <n v="0.41537212045889343"/>
    <n v="3.2492003479188604E-2"/>
    <n v="0.35141447413933896"/>
    <n v="0.47932976677844791"/>
    <n v="2096"/>
    <s v="1"/>
  </r>
  <r>
    <x v="2"/>
    <x v="2"/>
    <x v="7"/>
    <s v="Proportion of households in communities with at least one SHG "/>
    <s v="Any SHG in the community"/>
    <x v="8"/>
    <s v="households with community-level data"/>
    <x v="31"/>
    <s v="2.3 Households that have access to a bank account"/>
    <s v="Proportion of households in communities with at least one SHG (Among households with community-level data)"/>
    <s v="SHG_access"/>
    <n v="0.41170427778149921"/>
    <n v="5.070740562368093E-2"/>
    <n v="0.31188345147603574"/>
    <n v="0.51152510408696261"/>
    <n v="560"/>
    <s v="1"/>
  </r>
  <r>
    <x v="2"/>
    <x v="2"/>
    <x v="7"/>
    <s v="Proportion of households in communities with at least one SHG "/>
    <s v="Any SHG in the community"/>
    <x v="8"/>
    <s v="households with community-level data"/>
    <x v="32"/>
    <s v="3.4 Households that do not have access to a mobile phone"/>
    <s v="Proportion of households in communities with at least one SHG (Among households with community-level data)"/>
    <s v="SHG_access"/>
    <n v="0.37716118394006737"/>
    <n v="4.4164642844211795E-2"/>
    <n v="0.2902174371309264"/>
    <n v="0.46410493074920833"/>
    <n v="526"/>
    <s v="1"/>
  </r>
  <r>
    <x v="2"/>
    <x v="2"/>
    <x v="7"/>
    <s v="Proportion of households in communities with at least one SHG "/>
    <s v="Any SHG in the community"/>
    <x v="8"/>
    <s v="households with community-level data"/>
    <x v="33"/>
    <s v="3.3 Households that have access to a mobile phone"/>
    <s v="Proportion of households in communities with at least one SHG (Among households with community-level data)"/>
    <s v="SHG_access"/>
    <n v="0.42579169341645673"/>
    <n v="3.2945785533416538E-2"/>
    <n v="0.36094081710112619"/>
    <n v="0.49064256973178727"/>
    <n v="2130"/>
    <s v="1"/>
  </r>
  <r>
    <x v="2"/>
    <x v="2"/>
    <x v="7"/>
    <s v="Proportion of households in communities with at least one SHG "/>
    <s v="Any SHG in the community"/>
    <x v="8"/>
    <s v="households with community-level data"/>
    <x v="34"/>
    <s v="4.4 Households that do not use mobile money"/>
    <s v="Proportion of households in communities with at least one SHG (Among households with community-level data)"/>
    <s v="SHG_access"/>
    <n v="0.38935410832328193"/>
    <n v="3.5884574225826367E-2"/>
    <n v="0.31871631079497093"/>
    <n v="0.45999190585159294"/>
    <n v="1278"/>
    <s v="1"/>
  </r>
  <r>
    <x v="2"/>
    <x v="2"/>
    <x v="7"/>
    <s v="Proportion of households in communities with at least one SHG "/>
    <s v="Any SHG in the community"/>
    <x v="8"/>
    <s v="households with community-level data"/>
    <x v="35"/>
    <s v="4.3 Households that use mobile money"/>
    <s v="Proportion of households in communities with at least one SHG (Among households with community-level data)"/>
    <s v="SHG_access"/>
    <n v="0.43596022446641503"/>
    <n v="3.7454806886067435E-2"/>
    <n v="0.36223373686091342"/>
    <n v="0.50968671207191663"/>
    <n v="1378"/>
    <s v="1"/>
  </r>
  <r>
    <x v="2"/>
    <x v="2"/>
    <x v="7"/>
    <s v="Proportion of households in communities with at least one SHG "/>
    <s v="Any SHG in the community"/>
    <x v="8"/>
    <s v="households with community-level data"/>
    <x v="36"/>
    <s v="6.4 Urban households"/>
    <s v="Proportion of households in communities with at least one SHG (Among households with community-level data)"/>
    <s v="SHG_access"/>
    <n v="0.3794296631410472"/>
    <n v="5.154082830914699E-2"/>
    <n v="0.27728783898563431"/>
    <n v="0.4815714872964601"/>
    <n v="1080"/>
    <s v="1"/>
  </r>
  <r>
    <x v="2"/>
    <x v="2"/>
    <x v="7"/>
    <s v="Proportion of households in communities with at least one SHG "/>
    <s v="Any SHG in the community"/>
    <x v="8"/>
    <s v="households with community-level data"/>
    <x v="37"/>
    <s v="6.3 Rural households"/>
    <s v="Proportion of households in communities with at least one SHG (Among households with community-level data)"/>
    <s v="SHG_access"/>
    <n v="0.43195325965835019"/>
    <n v="3.9060374534337673E-2"/>
    <n v="0.35485385464247987"/>
    <n v="0.5090526646742205"/>
    <n v="1576"/>
    <s v="1"/>
  </r>
  <r>
    <x v="2"/>
    <x v="2"/>
    <x v="7"/>
    <s v="Proportion of households in communities with at least one SHG "/>
    <s v="Any SHG in the community"/>
    <x v="8"/>
    <s v="households with community-level data"/>
    <x v="39"/>
    <s v="7.x Households consuming more than $1.25 PPP/day"/>
    <s v="Proportion of households in communities with at least one SHG (Among households with community-level data)"/>
    <s v="SHG_access"/>
    <n v="0.41444694609731608"/>
    <n v="3.149465848644839E-2"/>
    <n v="0.3524524855303765"/>
    <n v="0.47644140666425566"/>
    <n v="2569"/>
    <s v="1"/>
  </r>
  <r>
    <x v="0"/>
    <x v="0"/>
    <x v="1"/>
    <s v="Proportion of individuals who have received financial advice from a SHG "/>
    <s v="Any SHG"/>
    <x v="8"/>
    <s v="all question respondents"/>
    <x v="0"/>
    <s v="1.2 Females"/>
    <s v="Proportion of individuals who have received financial advice from a SHG (Among all question respondents)"/>
    <s v="SHG_advice"/>
    <n v="8.9341602970741606E-4"/>
    <n v="6.3270730391275785E-4"/>
    <n v="-3.4716338487224957E-4"/>
    <n v="2.1339954442870816E-3"/>
    <n v="1818"/>
    <s v="1"/>
  </r>
  <r>
    <x v="0"/>
    <x v="0"/>
    <x v="1"/>
    <s v="Proportion of individuals who have received financial advice from a SHG "/>
    <s v="Any SHG"/>
    <x v="8"/>
    <s v="all question respondents"/>
    <x v="1"/>
    <s v="1.3 Males"/>
    <s v="Proportion of individuals who have received financial advice from a SHG (Among all question respondents)"/>
    <s v="SHG_advice"/>
    <n v="2.4008379945437185E-3"/>
    <n v="1.4071064605388098E-3"/>
    <n v="-3.581428142303833E-4"/>
    <n v="5.1598188033178203E-3"/>
    <n v="1211"/>
    <s v="1"/>
  </r>
  <r>
    <x v="0"/>
    <x v="0"/>
    <x v="1"/>
    <s v="Proportion of individuals who have received financial advice from a SHG "/>
    <s v="Any SHG"/>
    <x v="8"/>
    <s v="all question respondents"/>
    <x v="2"/>
    <s v="1.1 All individuals"/>
    <s v="Proportion of individuals who have received financial advice from a SHG (Among all question respondents)"/>
    <s v="SHG_advice"/>
    <n v="1.6114677217805861E-3"/>
    <n v="7.4782916399684951E-4"/>
    <n v="1.4516338051643674E-4"/>
    <n v="3.0777720630447356E-3"/>
    <n v="3029"/>
    <s v="1"/>
  </r>
  <r>
    <x v="0"/>
    <x v="0"/>
    <x v="1"/>
    <s v="Proportion of individuals who have received financial advice from a SHG "/>
    <s v="Any SHG"/>
    <x v="8"/>
    <s v="all question respondents"/>
    <x v="3"/>
    <s v="2.1 Individuals who have a bank account"/>
    <s v="Proportion of individuals who have received financial advice from a SHG (Among all question respondents)"/>
    <s v="SHG_advice"/>
    <n v="5.9096720368064931E-3"/>
    <n v="4.2044526989346446E-3"/>
    <n v="-2.3341990796101591E-3"/>
    <n v="1.4153543153223145E-2"/>
    <n v="285"/>
    <s v="1"/>
  </r>
  <r>
    <x v="0"/>
    <x v="0"/>
    <x v="1"/>
    <s v="Proportion of individuals who have received financial advice from a SHG "/>
    <s v="Any SHG"/>
    <x v="8"/>
    <s v="all question respondents"/>
    <x v="4"/>
    <s v="2.2 Individuals who do not have a bank account"/>
    <s v="Proportion of individuals who have received financial advice from a SHG (Among all question respondents)"/>
    <s v="SHG_advice"/>
    <n v="1.1547873999247322E-3"/>
    <n v="6.9603028410946896E-4"/>
    <n v="-2.0995240480068669E-4"/>
    <n v="2.5195272046501511E-3"/>
    <n v="2744"/>
    <s v="1"/>
  </r>
  <r>
    <x v="0"/>
    <x v="0"/>
    <x v="1"/>
    <s v="Proportion of individuals who have received financial advice from a SHG "/>
    <s v="Any SHG"/>
    <x v="8"/>
    <s v="all question respondents"/>
    <x v="5"/>
    <s v="3.1 Individuals who have access to a mobile phone"/>
    <s v="Proportion of individuals who have received financial advice from a SHG (Among all question respondents)"/>
    <s v="SHG_advice"/>
    <n v="1.8266956115019315E-3"/>
    <n v="8.4761865925936201E-4"/>
    <n v="1.6472924318611075E-4"/>
    <n v="3.4886619798177522E-3"/>
    <n v="2682"/>
    <s v="1"/>
  </r>
  <r>
    <x v="0"/>
    <x v="0"/>
    <x v="1"/>
    <s v="Proportion of individuals who have received financial advice from a SHG "/>
    <s v="Any SHG"/>
    <x v="8"/>
    <s v="all question respondents"/>
    <x v="6"/>
    <s v="6.1 Rural individuals"/>
    <s v="Proportion of individuals who have received financial advice from a SHG (Among all question respondents)"/>
    <s v="SHG_advice"/>
    <n v="2.0958985249353908E-3"/>
    <n v="1.0763933739744494E-3"/>
    <n v="-1.463734763101996E-5"/>
    <n v="4.2064343975018017E-3"/>
    <n v="2027"/>
    <s v="1"/>
  </r>
  <r>
    <x v="0"/>
    <x v="0"/>
    <x v="1"/>
    <s v="Proportion of individuals who have received financial advice from a SHG "/>
    <s v="Any SHG"/>
    <x v="8"/>
    <s v="all question respondents"/>
    <x v="7"/>
    <s v="3.2 Individuals who do not have access to a mobile phone"/>
    <s v="Proportion of individuals who have received financial advice from a SHG (Among all question respondents)"/>
    <s v="SHG_advice"/>
    <n v="0"/>
    <m/>
    <m/>
    <m/>
    <n v="347"/>
    <s v="1"/>
  </r>
  <r>
    <x v="0"/>
    <x v="0"/>
    <x v="1"/>
    <s v="Proportion of individuals who have received financial advice from a SHG "/>
    <s v="Any SHG"/>
    <x v="8"/>
    <s v="all question respondents"/>
    <x v="8"/>
    <s v="6.2 Urban individuals"/>
    <s v="Proportion of individuals who have received financial advice from a SHG (Among all question respondents)"/>
    <s v="SHG_advice"/>
    <n v="6.5531780144799455E-4"/>
    <n v="6.5536815290480972E-4"/>
    <n v="-6.2969382152026638E-4"/>
    <n v="1.9403294244162554E-3"/>
    <n v="1002"/>
    <s v="1"/>
  </r>
  <r>
    <x v="0"/>
    <x v="0"/>
    <x v="1"/>
    <s v="Proportion of individuals who have received financial advice from a SHG "/>
    <s v="Any SHG"/>
    <x v="8"/>
    <s v="all question respondents"/>
    <x v="9"/>
    <s v="4.1 Individuals who use mobile money"/>
    <s v="Proportion of individuals who have received financial advice from a SHG (Among all question respondents)"/>
    <s v="SHG_advice"/>
    <n v="2.6338431461726593E-3"/>
    <n v="1.221701796353997E-3"/>
    <n v="2.3839411320124336E-4"/>
    <n v="5.0292921791440758E-3"/>
    <n v="1835"/>
    <s v="1"/>
  </r>
  <r>
    <x v="0"/>
    <x v="0"/>
    <x v="1"/>
    <s v="Proportion of individuals who have received financial advice from a SHG "/>
    <s v="Any SHG"/>
    <x v="8"/>
    <s v="all question respondents"/>
    <x v="10"/>
    <s v="4.2 Individuals who do not use mobile money"/>
    <s v="Proportion of individuals who have received financial advice from a SHG (Among all question respondents)"/>
    <s v="SHG_advice"/>
    <n v="0"/>
    <m/>
    <m/>
    <m/>
    <n v="1194"/>
    <s v="1"/>
  </r>
  <r>
    <x v="0"/>
    <x v="0"/>
    <x v="1"/>
    <s v="Proportion of individuals who have received financial advice from a SHG "/>
    <s v="Any SHG"/>
    <x v="8"/>
    <s v="all question respondents"/>
    <x v="11"/>
    <s v="5.1 Individuals with a formal ID"/>
    <s v="Proportion of individuals who have received financial advice from a SHG (Among all question respondents)"/>
    <s v="SHG_advice"/>
    <n v="1.8362620601836065E-3"/>
    <n v="8.520476693932035E-4"/>
    <n v="1.6561152026896048E-4"/>
    <n v="3.5069126000982524E-3"/>
    <n v="2691"/>
    <s v="1"/>
  </r>
  <r>
    <x v="0"/>
    <x v="0"/>
    <x v="1"/>
    <s v="Proportion of individuals who have received financial advice from a SHG "/>
    <s v="Any SHG"/>
    <x v="8"/>
    <s v="all question respondents"/>
    <x v="12"/>
    <s v="5.2 Individuals without a formal ID"/>
    <s v="Proportion of individuals who have received financial advice from a SHG (Among all question respondents)"/>
    <s v="SHG_advice"/>
    <n v="0"/>
    <m/>
    <m/>
    <m/>
    <n v="338"/>
    <s v="1"/>
  </r>
  <r>
    <x v="0"/>
    <x v="0"/>
    <x v="1"/>
    <s v="Proportion of individuals who have received financial advice from a SHG "/>
    <s v="Any SHG"/>
    <x v="8"/>
    <s v="all question respondents"/>
    <x v="13"/>
    <s v="7.1 Individuals in the two lowest PPI quantiles"/>
    <s v="Proportion of individuals who have received financial advice from a SHG (Among all question respondents)"/>
    <s v="SHG_advice"/>
    <n v="2.9394708513335735E-3"/>
    <n v="1.3631614879086118E-3"/>
    <n v="2.6665504821397814E-4"/>
    <n v="5.6122866544531689E-3"/>
    <n v="1691"/>
    <s v="1"/>
  </r>
  <r>
    <x v="0"/>
    <x v="0"/>
    <x v="1"/>
    <s v="Proportion of individuals who have received financial advice from a SHG "/>
    <s v="Any SHG"/>
    <x v="8"/>
    <s v="all question respondents"/>
    <x v="14"/>
    <s v="7.2 Individuals in the middle PPI quantile"/>
    <s v="Proportion of individuals who have received financial advice from a SHG (Among all question respondents)"/>
    <s v="SHG_advice"/>
    <n v="0"/>
    <m/>
    <m/>
    <m/>
    <n v="854"/>
    <s v="1"/>
  </r>
  <r>
    <x v="0"/>
    <x v="0"/>
    <x v="1"/>
    <s v="Proportion of individuals who have received financial advice from a SHG "/>
    <s v="Any SHG"/>
    <x v="8"/>
    <s v="all question respondents"/>
    <x v="15"/>
    <s v="7.3 Individuals in the two highest PPI quantiles"/>
    <s v="Proportion of individuals who have received financial advice from a SHG (Among all question respondents)"/>
    <s v="SHG_advice"/>
    <n v="0"/>
    <m/>
    <m/>
    <m/>
    <n v="484"/>
    <s v="1"/>
  </r>
  <r>
    <x v="0"/>
    <x v="0"/>
    <x v="1"/>
    <s v="Proportion of individuals who have received financial advice from a SHG "/>
    <s v="Any SHG"/>
    <x v="8"/>
    <s v="all question respondents"/>
    <x v="16"/>
    <s v="7.x Individuals not in the middle PPI quantile"/>
    <s v="Proportion of individuals who have received financial advice from a SHG (Among all question respondents)"/>
    <s v="SHG_advice"/>
    <n v="2.2496357182636892E-3"/>
    <n v="1.0436502135997153E-3"/>
    <n v="2.0330092331717099E-4"/>
    <n v="4.2959705132102075E-3"/>
    <n v="2175"/>
    <s v="1"/>
  </r>
  <r>
    <x v="0"/>
    <x v="0"/>
    <x v="1"/>
    <s v="Proportion of individuals who have received financial advice from a SHG "/>
    <s v="Any SHG"/>
    <x v="8"/>
    <s v="all question respondents"/>
    <x v="17"/>
    <s v="7.x Individuals not in the two highest PPI quantiles"/>
    <s v="Proportion of individuals who have received financial advice from a SHG (Among all question respondents)"/>
    <s v="SHG_advice"/>
    <n v="1.9371091543715011E-3"/>
    <n v="8.9879127543706478E-4"/>
    <n v="1.7480619466871258E-4"/>
    <n v="3.6994121140742895E-3"/>
    <n v="2545"/>
    <s v="1"/>
  </r>
  <r>
    <x v="0"/>
    <x v="0"/>
    <x v="1"/>
    <s v="Proportion of individuals who have received financial advice from a SHG "/>
    <s v="Any SHG"/>
    <x v="8"/>
    <s v="all question respondents"/>
    <x v="18"/>
    <s v="7.x Individuals not in the two lowest PPI quantiles"/>
    <s v="Proportion of individuals who have received financial advice from a SHG (Among all question respondents)"/>
    <s v="SHG_advice"/>
    <n v="0"/>
    <m/>
    <m/>
    <m/>
    <n v="1338"/>
    <s v="1"/>
  </r>
  <r>
    <x v="1"/>
    <x v="0"/>
    <x v="1"/>
    <s v="Proportion of individuals who have received financial advice from a SHG "/>
    <s v="Any SHG"/>
    <x v="8"/>
    <s v="all question respondents"/>
    <x v="2"/>
    <s v="1.1 All individuals"/>
    <s v="Proportion of individuals who have received financial advice from a SHG (Among all question respondents)"/>
    <s v="SHG_ask_advice_money"/>
    <n v="3.7327645388069513E-3"/>
    <n v="7.270819104722529E-4"/>
    <n v="2.3075277896378033E-3"/>
    <n v="5.1580012879760993E-3"/>
    <n v="9459"/>
    <s v="1"/>
  </r>
  <r>
    <x v="1"/>
    <x v="0"/>
    <x v="1"/>
    <s v="Proportion of individuals who have received financial advice from a SHG "/>
    <s v="Any SHG"/>
    <x v="8"/>
    <s v="all question respondents"/>
    <x v="0"/>
    <s v="1.2 Females"/>
    <s v="Proportion of individuals who have received financial advice from a SHG (Among all question respondents)"/>
    <s v="SHG_ask_advice_money"/>
    <n v="3.6128266920800256E-3"/>
    <n v="1.0850924333441734E-3"/>
    <n v="1.4858124039058068E-3"/>
    <n v="5.7398409802542445E-3"/>
    <n v="4119"/>
    <s v="1"/>
  </r>
  <r>
    <x v="1"/>
    <x v="0"/>
    <x v="1"/>
    <s v="Proportion of individuals who have received financial advice from a SHG "/>
    <s v="Any SHG"/>
    <x v="8"/>
    <s v="all question respondents"/>
    <x v="1"/>
    <s v="1.3 Males"/>
    <s v="Proportion of individuals who have received financial advice from a SHG (Among all question respondents)"/>
    <s v="SHG_ask_advice_money"/>
    <n v="3.8478880968165472E-3"/>
    <n v="9.7249305436494424E-4"/>
    <n v="1.9415927820391309E-3"/>
    <n v="5.7541834115939633E-3"/>
    <n v="5340"/>
    <s v="1"/>
  </r>
  <r>
    <x v="1"/>
    <x v="0"/>
    <x v="1"/>
    <s v="Proportion of individuals who have received financial advice from a SHG "/>
    <s v="Any SHG"/>
    <x v="8"/>
    <s v="all question respondents"/>
    <x v="3"/>
    <s v="2.1 Individuals who have a bank account"/>
    <s v="Proportion of individuals who have received financial advice from a SHG (Among all question respondents)"/>
    <s v="SHG_ask_advice_money"/>
    <n v="8.7950301918588748E-3"/>
    <n v="2.9012783337738482E-3"/>
    <n v="3.1079013535455155E-3"/>
    <n v="1.4482159030172234E-2"/>
    <n v="868"/>
    <s v="1"/>
  </r>
  <r>
    <x v="1"/>
    <x v="0"/>
    <x v="1"/>
    <s v="Proportion of individuals who have received financial advice from a SHG "/>
    <s v="Any SHG"/>
    <x v="8"/>
    <s v="all question respondents"/>
    <x v="4"/>
    <s v="2.2 Individuals who do not have a bank account"/>
    <s v="Proportion of individuals who have received financial advice from a SHG (Among all question respondents)"/>
    <s v="SHG_ask_advice_money"/>
    <n v="3.1428477218059508E-3"/>
    <n v="7.3873775940580869E-4"/>
    <n v="1.6947630046106449E-3"/>
    <n v="4.5909324390012562E-3"/>
    <n v="8591"/>
    <s v="1"/>
  </r>
  <r>
    <x v="1"/>
    <x v="0"/>
    <x v="1"/>
    <s v="Proportion of individuals who have received financial advice from a SHG "/>
    <s v="Any SHG"/>
    <x v="8"/>
    <s v="all question respondents"/>
    <x v="5"/>
    <s v="3.1 Individuals who have access to a mobile phone"/>
    <s v="Proportion of individuals who have received financial advice from a SHG (Among all question respondents)"/>
    <s v="SHG_ask_advice_money"/>
    <n v="4.0045811508666327E-3"/>
    <n v="7.8002576617386323E-4"/>
    <n v="2.4755630701833609E-3"/>
    <n v="5.5335992315499044E-3"/>
    <n v="8703"/>
    <s v="1"/>
  </r>
  <r>
    <x v="1"/>
    <x v="0"/>
    <x v="1"/>
    <s v="Proportion of individuals who have received financial advice from a SHG "/>
    <s v="Any SHG"/>
    <x v="8"/>
    <s v="all question respondents"/>
    <x v="7"/>
    <s v="3.2 Individuals who do not have access to a mobile phone"/>
    <s v="Proportion of individuals who have received financial advice from a SHG (Among all question respondents)"/>
    <s v="SHG_ask_advice_money"/>
    <n v="0"/>
    <m/>
    <m/>
    <m/>
    <n v="756"/>
    <s v="1"/>
  </r>
  <r>
    <x v="1"/>
    <x v="0"/>
    <x v="1"/>
    <s v="Proportion of individuals who have received financial advice from a SHG "/>
    <s v="Any SHG"/>
    <x v="8"/>
    <s v="all question respondents"/>
    <x v="9"/>
    <s v="4.1 Individuals who use mobile money"/>
    <s v="Proportion of individuals who have received financial advice from a SHG (Among all question respondents)"/>
    <s v="SHG_ask_advice_money"/>
    <n v="5.0480150010308424E-3"/>
    <n v="1.0500589163395292E-3"/>
    <n v="2.9896739327077817E-3"/>
    <n v="7.1063560693539031E-3"/>
    <n v="5248"/>
    <s v="1"/>
  </r>
  <r>
    <x v="1"/>
    <x v="0"/>
    <x v="1"/>
    <s v="Proportion of individuals who have received financial advice from a SHG "/>
    <s v="Any SHG"/>
    <x v="8"/>
    <s v="all question respondents"/>
    <x v="10"/>
    <s v="4.2 Individuals who do not use mobile money"/>
    <s v="Proportion of individuals who have received financial advice from a SHG (Among all question respondents)"/>
    <s v="SHG_ask_advice_money"/>
    <n v="1.7817375072428001E-3"/>
    <n v="9.1456099312511429E-4"/>
    <n v="-1.0998521510714948E-5"/>
    <n v="3.5744735359963149E-3"/>
    <n v="4211"/>
    <s v="1"/>
  </r>
  <r>
    <x v="1"/>
    <x v="0"/>
    <x v="1"/>
    <s v="Proportion of individuals who have received financial advice from a SHG "/>
    <s v="Any SHG"/>
    <x v="8"/>
    <s v="all question respondents"/>
    <x v="11"/>
    <s v="5.1 Individuals with a formal ID"/>
    <s v="Proportion of individuals who have received financial advice from a SHG (Among all question respondents)"/>
    <s v="SHG_ask_advice_money"/>
    <n v="4.2627313618489671E-3"/>
    <n v="8.5259383873993809E-4"/>
    <n v="2.5914642685745748E-3"/>
    <n v="5.9339984551233594E-3"/>
    <n v="8227"/>
    <s v="1"/>
  </r>
  <r>
    <x v="1"/>
    <x v="0"/>
    <x v="1"/>
    <s v="Proportion of individuals who have received financial advice from a SHG "/>
    <s v="Any SHG"/>
    <x v="8"/>
    <s v="all question respondents"/>
    <x v="12"/>
    <s v="5.2 Individuals without a formal ID"/>
    <s v="Proportion of individuals who have received financial advice from a SHG (Among all question respondents)"/>
    <s v="SHG_ask_advice_money"/>
    <n v="8.5414938175760503E-4"/>
    <n v="6.3943868573027452E-4"/>
    <n v="-3.9928781784383954E-4"/>
    <n v="2.1075865813590497E-3"/>
    <n v="1232"/>
    <s v="1"/>
  </r>
  <r>
    <x v="1"/>
    <x v="0"/>
    <x v="1"/>
    <s v="Proportion of individuals who have received financial advice from a SHG "/>
    <s v="Any SHG"/>
    <x v="8"/>
    <s v="all question respondents"/>
    <x v="6"/>
    <s v="6.1 Rural individuals"/>
    <s v="Proportion of individuals who have received financial advice from a SHG (Among all question respondents)"/>
    <s v="SHG_ask_advice_money"/>
    <n v="2.1079753765252699E-3"/>
    <n v="5.1220838185503761E-4"/>
    <n v="1.1039369063918247E-3"/>
    <n v="3.1120138466587152E-3"/>
    <n v="6846"/>
    <s v="1"/>
  </r>
  <r>
    <x v="1"/>
    <x v="0"/>
    <x v="1"/>
    <s v="Proportion of individuals who have received financial advice from a SHG "/>
    <s v="Any SHG"/>
    <x v="8"/>
    <s v="all question respondents"/>
    <x v="19"/>
    <s v="6.2 Ubran individuals"/>
    <s v="Proportion of individuals who have received financial advice from a SHG (Among all question respondents)"/>
    <s v="SHG_ask_advice_money"/>
    <n v="6.8300694315121396E-3"/>
    <n v="1.8742716736772369E-3"/>
    <n v="3.1560942867908002E-3"/>
    <n v="1.0504044576233478E-2"/>
    <n v="2613"/>
    <s v="1"/>
  </r>
  <r>
    <x v="1"/>
    <x v="0"/>
    <x v="1"/>
    <s v="Proportion of individuals who have received financial advice from a SHG "/>
    <s v="Any SHG"/>
    <x v="8"/>
    <s v="all question respondents"/>
    <x v="20"/>
    <s v="7.1 individuals in the two lowest PPI quintiles"/>
    <s v="Proportion of individuals who have received financial advice from a SHG (Among all question respondents)"/>
    <s v="SHG_ask_advice_money"/>
    <n v="2.7863830788802295E-3"/>
    <n v="7.6765150135880349E-4"/>
    <n v="1.2816212156937163E-3"/>
    <n v="4.2911449420667425E-3"/>
    <n v="6484"/>
    <s v="1"/>
  </r>
  <r>
    <x v="1"/>
    <x v="0"/>
    <x v="1"/>
    <s v="Proportion of individuals who have received financial advice from a SHG "/>
    <s v="Any SHG"/>
    <x v="8"/>
    <s v="all question respondents"/>
    <x v="21"/>
    <s v="7.2 individuals in the middle PPI quintile"/>
    <s v="Proportion of individuals who have received financial advice from a SHG (Among all question respondents)"/>
    <s v="SHG_ask_advice_money"/>
    <n v="3.8884586707394414E-3"/>
    <n v="1.4101680360946623E-3"/>
    <n v="1.1242263626623757E-3"/>
    <n v="6.6526909788165072E-3"/>
    <n v="1967"/>
    <s v="1"/>
  </r>
  <r>
    <x v="1"/>
    <x v="0"/>
    <x v="1"/>
    <s v="Proportion of individuals who have received financial advice from a SHG "/>
    <s v="Any SHG"/>
    <x v="8"/>
    <s v="all question respondents"/>
    <x v="22"/>
    <s v="7.3 individuals in the two highest PPI quintiles"/>
    <s v="Proportion of individuals who have received financial advice from a SHG (Among all question respondents)"/>
    <s v="SHG_ask_advice_money"/>
    <n v="6.7344997089280583E-3"/>
    <n v="2.6740199269958591E-3"/>
    <n v="1.4928461715849077E-3"/>
    <n v="1.1976153246271208E-2"/>
    <n v="1008"/>
    <s v="1"/>
  </r>
  <r>
    <x v="1"/>
    <x v="1"/>
    <x v="2"/>
    <s v="Proportion of individuals who belong to a SHG that does each activity  "/>
    <s v="Any SHG that has a bank account"/>
    <x v="8"/>
    <s v="individuals who belong to that SHG"/>
    <x v="2"/>
    <s v="1.1 All individuals"/>
    <s v="Proportion of individuals who belong to a SHG that does each activity  (Among individuals who belong to that SHG)"/>
    <s v="SHG_bank_acct"/>
    <n v="0.32605880620972244"/>
    <n v="1.7933668559894169E-2"/>
    <n v="0.29088313219350548"/>
    <n v="0.3612344802259394"/>
    <n v="1618"/>
    <s v="1"/>
  </r>
  <r>
    <x v="1"/>
    <x v="1"/>
    <x v="2"/>
    <s v="Proportion of individuals who belong to a SHG that does each activity  "/>
    <s v="Any SHG that has a bank account"/>
    <x v="8"/>
    <s v="individuals who belong to that SHG"/>
    <x v="0"/>
    <s v="1.2 Females"/>
    <s v="Proportion of individuals who belong to a SHG that does each activity  (Among individuals who belong to that SHG)"/>
    <s v="SHG_bank_acct"/>
    <n v="0.39230601602586612"/>
    <n v="3.2460627987625362E-2"/>
    <n v="0.32867123088991401"/>
    <n v="0.45594080116181823"/>
    <n v="530"/>
    <s v="1"/>
  </r>
  <r>
    <x v="1"/>
    <x v="1"/>
    <x v="2"/>
    <s v="Proportion of individuals who belong to a SHG that does each activity  "/>
    <s v="Any SHG that has a bank account"/>
    <x v="8"/>
    <s v="individuals who belong to that SHG"/>
    <x v="1"/>
    <s v="1.3 Males"/>
    <s v="Proportion of individuals who belong to a SHG that does each activity  (Among individuals who belong to that SHG)"/>
    <s v="SHG_bank_acct"/>
    <n v="0.28348741045292047"/>
    <n v="2.0303824064911918E-2"/>
    <n v="0.24368339237137304"/>
    <n v="0.32329142853446791"/>
    <n v="1088"/>
    <s v="1"/>
  </r>
  <r>
    <x v="1"/>
    <x v="1"/>
    <x v="2"/>
    <s v="Proportion of individuals who belong to a SHG that does each activity  "/>
    <s v="Any SHG that has a bank account"/>
    <x v="8"/>
    <s v="individuals who belong to that SHG"/>
    <x v="19"/>
    <s v="6.2 Ubran individuals"/>
    <s v="Proportion of individuals who belong to a SHG that does each activity  (Among individuals who belong to that SHG)"/>
    <s v="SHG_bank_acct"/>
    <n v="0.410097388345466"/>
    <n v="3.1120451100705285E-2"/>
    <n v="0.34909241306477351"/>
    <n v="0.47110236362615848"/>
    <n v="530"/>
    <s v="1"/>
  </r>
  <r>
    <x v="1"/>
    <x v="1"/>
    <x v="2"/>
    <s v="Proportion of individuals who belong to a SHG that does each activity  "/>
    <s v="Any SHG that has a bank account"/>
    <x v="8"/>
    <s v="individuals who belong to that SHG"/>
    <x v="6"/>
    <s v="6.1 Rural individuals"/>
    <s v="Proportion of individuals who belong to a SHG that does each activity  (Among individuals who belong to that SHG)"/>
    <s v="SHG_bank_acct"/>
    <n v="0.27660269533352361"/>
    <n v="2.1409261531226079E-2"/>
    <n v="0.23462758273970089"/>
    <n v="0.31857780792734636"/>
    <n v="1088"/>
    <s v="1"/>
  </r>
  <r>
    <x v="1"/>
    <x v="1"/>
    <x v="2"/>
    <s v="Proportion of individuals who belong to a SHG that does each activity  "/>
    <s v="Any SHG that has a bank account"/>
    <x v="8"/>
    <s v="individuals who belong to that SHG"/>
    <x v="20"/>
    <s v="7.1 individuals in the two lowest PPI quintiles"/>
    <s v="Proportion of individuals who belong to a SHG that does each activity  (Among individuals who belong to that SHG)"/>
    <s v="SHG_bank_acct"/>
    <n v="0.25416498507074409"/>
    <n v="2.3297823980971601E-2"/>
    <n v="0.20848810346904889"/>
    <n v="0.29984186667243928"/>
    <n v="979"/>
    <s v="1"/>
  </r>
  <r>
    <x v="1"/>
    <x v="1"/>
    <x v="2"/>
    <s v="Proportion of individuals who belong to a SHG that does each activity  "/>
    <s v="Any SHG that has a bank account"/>
    <x v="8"/>
    <s v="individuals who belong to that SHG"/>
    <x v="21"/>
    <s v="7.2 individuals in the middle PPI quintile"/>
    <s v="Proportion of individuals who belong to a SHG that does each activity  (Among individuals who belong to that SHG)"/>
    <s v="SHG_bank_acct"/>
    <n v="0.4040269317769109"/>
    <n v="3.3061122504511153E-2"/>
    <n v="0.33921842437002958"/>
    <n v="0.46883543918379222"/>
    <n v="434"/>
    <s v="1"/>
  </r>
  <r>
    <x v="1"/>
    <x v="1"/>
    <x v="2"/>
    <s v="Proportion of individuals who belong to a SHG that does each activity  "/>
    <s v="Any SHG that has a bank account"/>
    <x v="8"/>
    <s v="individuals who belong to that SHG"/>
    <x v="22"/>
    <s v="7.3 individuals in the two highest PPI quintiles"/>
    <s v="Proportion of individuals who belong to a SHG that does each activity  (Among individuals who belong to that SHG)"/>
    <s v="SHG_bank_acct"/>
    <n v="0.41905465540660336"/>
    <n v="4.9012538435056992E-2"/>
    <n v="0.3229784094632378"/>
    <n v="0.51513090134996897"/>
    <n v="205"/>
    <s v="1"/>
  </r>
  <r>
    <x v="1"/>
    <x v="1"/>
    <x v="2"/>
    <s v="Proportion of individuals who belong to a SHG that does each activity  "/>
    <s v="Any SHG that has a bank account"/>
    <x v="8"/>
    <s v="individuals who belong to that SHG"/>
    <x v="10"/>
    <s v="4.2 Individuals who do not use mobile money"/>
    <s v="Proportion of individuals who belong to a SHG that does each activity  (Among individuals who belong to that SHG)"/>
    <s v="SHG_bank_acct"/>
    <n v="0.18230741641150863"/>
    <n v="2.4625992457081129E-2"/>
    <n v="0.1340310490439009"/>
    <n v="0.23058378377911637"/>
    <n v="421"/>
    <s v="1"/>
  </r>
  <r>
    <x v="1"/>
    <x v="1"/>
    <x v="2"/>
    <s v="Proportion of individuals who belong to a SHG that does each activity  "/>
    <s v="Any SHG that has a bank account"/>
    <x v="8"/>
    <s v="individuals who belong to that SHG"/>
    <x v="9"/>
    <s v="4.1 Individuals who use mobile money"/>
    <s v="Proportion of individuals who belong to a SHG that does each activity  (Among individuals who belong to that SHG)"/>
    <s v="SHG_bank_acct"/>
    <n v="0.36746533564870798"/>
    <n v="2.1448848541602804E-2"/>
    <n v="0.32541695244235186"/>
    <n v="0.4095137188550641"/>
    <n v="1197"/>
    <s v="1"/>
  </r>
  <r>
    <x v="1"/>
    <x v="1"/>
    <x v="2"/>
    <s v="Proportion of individuals who belong to a SHG that does each activity  "/>
    <s v="Any SHG that has a bank account"/>
    <x v="8"/>
    <s v="individuals who belong to that SHG"/>
    <x v="7"/>
    <s v="3.2 Individuals who do not have access to a mobile phone"/>
    <s v="Proportion of individuals who belong to a SHG that does each activity  (Among individuals who belong to that SHG)"/>
    <s v="SHG_bank_acct"/>
    <n v="0.2400110199065178"/>
    <n v="7.8334480124973752E-2"/>
    <n v="8.6457026720098973E-2"/>
    <n v="0.39356501309293662"/>
    <n v="51"/>
    <s v="1"/>
  </r>
  <r>
    <x v="1"/>
    <x v="1"/>
    <x v="2"/>
    <s v="Proportion of individuals who belong to a SHG that does each activity  "/>
    <s v="Any SHG that has a bank account"/>
    <x v="8"/>
    <s v="individuals who belong to that SHG"/>
    <x v="5"/>
    <s v="3.1 Individuals who have access to a mobile phone"/>
    <s v="Proportion of individuals who belong to a SHG that does each activity  (Among individuals who belong to that SHG)"/>
    <s v="SHG_bank_acct"/>
    <n v="0.32838417428430711"/>
    <n v="1.8278863736016282E-2"/>
    <n v="0.29253957551025755"/>
    <n v="0.36422877305835666"/>
    <n v="1567"/>
    <s v="1"/>
  </r>
  <r>
    <x v="1"/>
    <x v="1"/>
    <x v="2"/>
    <s v="Proportion of individuals who belong to a SHG that does each activity  "/>
    <s v="Any SHG that has a bank account"/>
    <x v="8"/>
    <s v="individuals who belong to that SHG"/>
    <x v="12"/>
    <s v="5.2 Individuals without a formal ID"/>
    <s v="Proportion of individuals who belong to a SHG that does each activity  (Among individuals who belong to that SHG)"/>
    <s v="SHG_bank_acct"/>
    <n v="0.32838342566817424"/>
    <n v="7.9220215540268035E-2"/>
    <n v="0.17309209771109216"/>
    <n v="0.48367475362525636"/>
    <n v="106"/>
    <s v="1"/>
  </r>
  <r>
    <x v="1"/>
    <x v="1"/>
    <x v="2"/>
    <s v="Proportion of individuals who belong to a SHG that does each activity  "/>
    <s v="Any SHG that has a bank account"/>
    <x v="8"/>
    <s v="individuals who belong to that SHG"/>
    <x v="11"/>
    <s v="5.1 Individuals with a formal ID"/>
    <s v="Proportion of individuals who belong to a SHG that does each activity  (Among individuals who belong to that SHG)"/>
    <s v="SHG_bank_acct"/>
    <n v="0.32588604822220929"/>
    <n v="1.833898783910971E-2"/>
    <n v="0.28992642527158863"/>
    <n v="0.36184567117282995"/>
    <n v="1512"/>
    <s v="1"/>
  </r>
  <r>
    <x v="1"/>
    <x v="1"/>
    <x v="2"/>
    <s v="Proportion of individuals who belong to a SHG that does each activity  "/>
    <s v="Any SHG that has a bank account"/>
    <x v="8"/>
    <s v="individuals who belong to that SHG"/>
    <x v="4"/>
    <s v="2.2 Individuals who do not have a bank account"/>
    <s v="Proportion of individuals who belong to a SHG that does each activity  (Among individuals who belong to that SHG)"/>
    <s v="SHG_bank_acct"/>
    <n v="0.27397589491260577"/>
    <n v="1.8466389434918191E-2"/>
    <n v="0.23776279050284721"/>
    <n v="0.31018899932236432"/>
    <n v="1364"/>
    <s v="1"/>
  </r>
  <r>
    <x v="1"/>
    <x v="1"/>
    <x v="2"/>
    <s v="Proportion of individuals who belong to a SHG that does each activity  "/>
    <s v="Any SHG that has a bank account"/>
    <x v="8"/>
    <s v="individuals who belong to that SHG"/>
    <x v="3"/>
    <s v="2.1 Individuals who have a bank account"/>
    <s v="Proportion of individuals who belong to a SHG that does each activity  (Among individuals who belong to that SHG)"/>
    <s v="SHG_bank_acct"/>
    <n v="0.56498624800382991"/>
    <n v="4.7022365192389601E-2"/>
    <n v="0.47281149101298225"/>
    <n v="0.65716100499467756"/>
    <n v="254"/>
    <s v="1"/>
  </r>
  <r>
    <x v="1"/>
    <x v="1"/>
    <x v="13"/>
    <s v="Proportion of individuals who use a SHG for each service "/>
    <s v="Borrow with interest from their SHG (any)"/>
    <x v="8"/>
    <s v="individuals who belong to that SHG"/>
    <x v="2"/>
    <s v="1.1 All individuals"/>
    <s v="Proportion of individuals who use a SHG for each service (Among individuals who belong to that SHG)"/>
    <s v="SHG_borrow_w_int"/>
    <n v="0.79110997028811036"/>
    <n v="1.4522834787818854E-2"/>
    <n v="0.76262441527846059"/>
    <n v="0.81959552529776014"/>
    <n v="1618"/>
    <s v="1"/>
  </r>
  <r>
    <x v="1"/>
    <x v="1"/>
    <x v="13"/>
    <s v="Proportion of individuals who use a SHG for each service "/>
    <s v="Borrow with interest from their SHG (any)"/>
    <x v="8"/>
    <s v="individuals who belong to that SHG"/>
    <x v="0"/>
    <s v="1.2 Females"/>
    <s v="Proportion of individuals who use a SHG for each service (Among individuals who belong to that SHG)"/>
    <s v="SHG_borrow_w_int"/>
    <n v="0.776546399600332"/>
    <n v="2.7887479666810083E-2"/>
    <n v="0.72187666932717742"/>
    <n v="0.83121612987348659"/>
    <n v="530"/>
    <s v="1"/>
  </r>
  <r>
    <x v="1"/>
    <x v="1"/>
    <x v="13"/>
    <s v="Proportion of individuals who use a SHG for each service "/>
    <s v="Borrow with interest from their SHG (any)"/>
    <x v="8"/>
    <s v="individuals who belong to that SHG"/>
    <x v="1"/>
    <s v="1.3 Males"/>
    <s v="Proportion of individuals who use a SHG for each service (Among individuals who belong to that SHG)"/>
    <s v="SHG_borrow_w_int"/>
    <n v="0.80046872717919071"/>
    <n v="1.5628844779244828E-2"/>
    <n v="0.76982963090856127"/>
    <n v="0.83110782344982015"/>
    <n v="1088"/>
    <s v="1"/>
  </r>
  <r>
    <x v="1"/>
    <x v="1"/>
    <x v="13"/>
    <s v="Proportion of individuals who use a SHG for each service "/>
    <s v="Borrow with interest from their SHG (any)"/>
    <x v="8"/>
    <s v="individuals who belong to that SHG"/>
    <x v="19"/>
    <s v="6.2 Ubran individuals"/>
    <s v="Proportion of individuals who use a SHG for each service (Among individuals who belong to that SHG)"/>
    <s v="SHG_borrow_w_int"/>
    <n v="0.75343964822583442"/>
    <n v="2.7298782372907952E-2"/>
    <n v="0.69992623550366118"/>
    <n v="0.80695306094800767"/>
    <n v="530"/>
    <s v="1"/>
  </r>
  <r>
    <x v="1"/>
    <x v="1"/>
    <x v="13"/>
    <s v="Proportion of individuals who use a SHG for each service "/>
    <s v="Borrow with interest from their SHG (any)"/>
    <x v="8"/>
    <s v="individuals who belong to that SHG"/>
    <x v="6"/>
    <s v="6.1 Rural individuals"/>
    <s v="Proportion of individuals who use a SHG for each service (Among individuals who belong to that SHG)"/>
    <s v="SHG_borrow_w_int"/>
    <n v="0.81327868824250005"/>
    <n v="1.6314350243358307E-2"/>
    <n v="0.78129268595273271"/>
    <n v="0.84526469053226738"/>
    <n v="1088"/>
    <s v="1"/>
  </r>
  <r>
    <x v="1"/>
    <x v="1"/>
    <x v="13"/>
    <s v="Proportion of individuals who use a SHG for each service "/>
    <s v="Borrow with interest from their SHG (any)"/>
    <x v="8"/>
    <s v="individuals who belong to that SHG"/>
    <x v="20"/>
    <s v="7.1 individuals in the two lowest PPI quintiles"/>
    <s v="Proportion of individuals who use a SHG for each service (Among individuals who belong to that SHG)"/>
    <s v="SHG_borrow_w_int"/>
    <n v="0.78699296139546282"/>
    <n v="1.8828339647912889E-2"/>
    <n v="0.75007879114691778"/>
    <n v="0.82390713164400786"/>
    <n v="979"/>
    <s v="1"/>
  </r>
  <r>
    <x v="1"/>
    <x v="1"/>
    <x v="13"/>
    <s v="Proportion of individuals who use a SHG for each service "/>
    <s v="Borrow with interest from their SHG (any)"/>
    <x v="8"/>
    <s v="individuals who belong to that SHG"/>
    <x v="21"/>
    <s v="7.2 individuals in the middle PPI quintile"/>
    <s v="Proportion of individuals who use a SHG for each service (Among individuals who belong to that SHG)"/>
    <s v="SHG_borrow_w_int"/>
    <n v="0.81727077645718094"/>
    <n v="2.5332358372034812E-2"/>
    <n v="0.76761268227227319"/>
    <n v="0.86692887064208868"/>
    <n v="434"/>
    <s v="1"/>
  </r>
  <r>
    <x v="1"/>
    <x v="1"/>
    <x v="13"/>
    <s v="Proportion of individuals who use a SHG for each service "/>
    <s v="Borrow with interest from their SHG (any)"/>
    <x v="8"/>
    <s v="individuals who belong to that SHG"/>
    <x v="22"/>
    <s v="7.3 individuals in the two highest PPI quintiles"/>
    <s v="Proportion of individuals who use a SHG for each service (Among individuals who belong to that SHG)"/>
    <s v="SHG_borrow_w_int"/>
    <n v="0.76052680294748276"/>
    <n v="4.2287340207167456E-2"/>
    <n v="0.67763354689999344"/>
    <n v="0.84342005899497208"/>
    <n v="205"/>
    <s v="1"/>
  </r>
  <r>
    <x v="1"/>
    <x v="1"/>
    <x v="13"/>
    <s v="Proportion of individuals who use a SHG for each service "/>
    <s v="Borrow with interest from their SHG (any)"/>
    <x v="8"/>
    <s v="individuals who belong to that SHG"/>
    <x v="10"/>
    <s v="4.2 Individuals who do not use mobile money"/>
    <s v="Proportion of individuals who use a SHG for each service (Among individuals who belong to that SHG)"/>
    <s v="SHG_borrow_w_int"/>
    <n v="0.75483314242043198"/>
    <n v="2.6313101348781971E-2"/>
    <n v="0.70324939612030579"/>
    <n v="0.80641688872055817"/>
    <n v="421"/>
    <s v="1"/>
  </r>
  <r>
    <x v="1"/>
    <x v="1"/>
    <x v="13"/>
    <s v="Proportion of individuals who use a SHG for each service "/>
    <s v="Borrow with interest from their SHG (any)"/>
    <x v="8"/>
    <s v="individuals who belong to that SHG"/>
    <x v="9"/>
    <s v="4.1 Individuals who use mobile money"/>
    <s v="Proportion of individuals who use a SHG for each service (Among individuals who belong to that SHG)"/>
    <s v="SHG_borrow_w_int"/>
    <n v="0.80155924346150109"/>
    <n v="1.7121498086755532E-2"/>
    <n v="0.76799421029795434"/>
    <n v="0.83512427662504785"/>
    <n v="1197"/>
    <s v="1"/>
  </r>
  <r>
    <x v="1"/>
    <x v="1"/>
    <x v="13"/>
    <s v="Proportion of individuals who use a SHG for each service "/>
    <s v="Borrow with interest from their SHG (any)"/>
    <x v="8"/>
    <s v="individuals who belong to that SHG"/>
    <x v="7"/>
    <s v="3.2 Individuals who do not have access to a mobile phone"/>
    <s v="Proportion of individuals who use a SHG for each service (Among individuals who belong to that SHG)"/>
    <s v="SHG_borrow_w_int"/>
    <n v="0.60235390314274151"/>
    <n v="8.8271590438523936E-2"/>
    <n v="0.42932083807194682"/>
    <n v="0.77538696821353614"/>
    <n v="51"/>
    <s v="1"/>
  </r>
  <r>
    <x v="1"/>
    <x v="1"/>
    <x v="13"/>
    <s v="Proportion of individuals who use a SHG for each service "/>
    <s v="Borrow with interest from their SHG (any)"/>
    <x v="8"/>
    <s v="individuals who belong to that SHG"/>
    <x v="5"/>
    <s v="3.1 Individuals who have access to a mobile phone"/>
    <s v="Proportion of individuals who use a SHG for each service (Among individuals who belong to that SHG)"/>
    <s v="SHG_borrow_w_int"/>
    <n v="0.79621094210018384"/>
    <n v="1.4692650494398342E-2"/>
    <n v="0.76739885785331974"/>
    <n v="0.82502302634704794"/>
    <n v="1567"/>
    <s v="1"/>
  </r>
  <r>
    <x v="1"/>
    <x v="1"/>
    <x v="13"/>
    <s v="Proportion of individuals who use a SHG for each service "/>
    <s v="Borrow with interest from their SHG (any)"/>
    <x v="8"/>
    <s v="individuals who belong to that SHG"/>
    <x v="12"/>
    <s v="5.2 Individuals without a formal ID"/>
    <s v="Proportion of individuals who use a SHG for each service (Among individuals who belong to that SHG)"/>
    <s v="SHG_borrow_w_int"/>
    <n v="0.80436043874399676"/>
    <n v="4.0859787151606555E-2"/>
    <n v="0.72426509232839131"/>
    <n v="0.88445578515960221"/>
    <n v="106"/>
    <s v="1"/>
  </r>
  <r>
    <x v="1"/>
    <x v="1"/>
    <x v="13"/>
    <s v="Proportion of individuals who use a SHG for each service "/>
    <s v="Borrow with interest from their SHG (any)"/>
    <x v="8"/>
    <s v="individuals who belong to that SHG"/>
    <x v="11"/>
    <s v="5.1 Individuals with a formal ID"/>
    <s v="Proportion of individuals who use a SHG for each service (Among individuals who belong to that SHG)"/>
    <s v="SHG_borrow_w_int"/>
    <n v="0.79012523953756786"/>
    <n v="1.5289369016618679E-2"/>
    <n v="0.76014539823912897"/>
    <n v="0.82010508083600675"/>
    <n v="1512"/>
    <s v="1"/>
  </r>
  <r>
    <x v="1"/>
    <x v="1"/>
    <x v="13"/>
    <s v="Proportion of individuals who use a SHG for each service "/>
    <s v="Borrow with interest from their SHG (any)"/>
    <x v="8"/>
    <s v="individuals who belong to that SHG"/>
    <x v="4"/>
    <s v="2.2 Individuals who do not have a bank account"/>
    <s v="Proportion of individuals who use a SHG for each service (Among individuals who belong to that SHG)"/>
    <s v="SHG_borrow_w_int"/>
    <n v="0.80615834960881338"/>
    <n v="1.3767278508941891E-2"/>
    <n v="0.77916033270682949"/>
    <n v="0.83315636651079727"/>
    <n v="1364"/>
    <s v="1"/>
  </r>
  <r>
    <x v="1"/>
    <x v="1"/>
    <x v="13"/>
    <s v="Proportion of individuals who use a SHG for each service "/>
    <s v="Borrow with interest from their SHG (any)"/>
    <x v="8"/>
    <s v="individuals who belong to that SHG"/>
    <x v="3"/>
    <s v="2.1 Individuals who have a bank account"/>
    <s v="Proportion of individuals who use a SHG for each service (Among individuals who belong to that SHG)"/>
    <s v="SHG_borrow_w_int"/>
    <n v="0.72207637203682018"/>
    <n v="4.8367807565251317E-2"/>
    <n v="0.62726423550846278"/>
    <n v="0.81688850856517758"/>
    <n v="254"/>
    <s v="1"/>
  </r>
  <r>
    <x v="1"/>
    <x v="1"/>
    <x v="13"/>
    <s v="Proportion of individuals who use a SHG for each service "/>
    <s v="Borrow without interest from their SHG (any)"/>
    <x v="8"/>
    <s v="individuals who belong to that SHG"/>
    <x v="2"/>
    <s v="1.1 All individuals"/>
    <s v="Proportion of individuals who use a SHG for each service (Among individuals who belong to that SHG)"/>
    <s v="SHG_borrow_wo_int"/>
    <n v="0.12288802821622567"/>
    <n v="1.214640572836048E-2"/>
    <n v="9.906367755743109E-2"/>
    <n v="0.14671237887502026"/>
    <n v="1618"/>
    <s v="1"/>
  </r>
  <r>
    <x v="1"/>
    <x v="1"/>
    <x v="13"/>
    <s v="Proportion of individuals who use a SHG for each service "/>
    <s v="Borrow without interest from their SHG (any)"/>
    <x v="8"/>
    <s v="individuals who belong to that SHG"/>
    <x v="0"/>
    <s v="1.2 Females"/>
    <s v="Proportion of individuals who use a SHG for each service (Among individuals who belong to that SHG)"/>
    <s v="SHG_borrow_wo_int"/>
    <n v="0.14517459383820877"/>
    <n v="2.4435477394882624E-2"/>
    <n v="9.7272059287412435E-2"/>
    <n v="0.19307712838900509"/>
    <n v="530"/>
    <s v="1"/>
  </r>
  <r>
    <x v="1"/>
    <x v="1"/>
    <x v="13"/>
    <s v="Proportion of individuals who use a SHG for each service "/>
    <s v="Borrow without interest from their SHG (any)"/>
    <x v="8"/>
    <s v="individuals who belong to that SHG"/>
    <x v="1"/>
    <s v="1.3 Males"/>
    <s v="Proportion of individuals who use a SHG for each service (Among individuals who belong to that SHG)"/>
    <s v="SHG_borrow_wo_int"/>
    <n v="0.10856636534489086"/>
    <n v="1.2114636982632499E-2"/>
    <n v="8.4816591510836564E-2"/>
    <n v="0.13231613917894516"/>
    <n v="1088"/>
    <s v="1"/>
  </r>
  <r>
    <x v="1"/>
    <x v="1"/>
    <x v="13"/>
    <s v="Proportion of individuals who use a SHG for each service "/>
    <s v="Borrow without interest from their SHG (any)"/>
    <x v="8"/>
    <s v="individuals who belong to that SHG"/>
    <x v="19"/>
    <s v="6.2 Ubran individuals"/>
    <s v="Proportion of individuals who use a SHG for each service (Among individuals who belong to that SHG)"/>
    <s v="SHG_borrow_wo_int"/>
    <n v="0.14640824087722359"/>
    <n v="2.24824111308187E-2"/>
    <n v="0.10233629182842344"/>
    <n v="0.19048018992602375"/>
    <n v="530"/>
    <s v="1"/>
  </r>
  <r>
    <x v="1"/>
    <x v="1"/>
    <x v="13"/>
    <s v="Proportion of individuals who use a SHG for each service "/>
    <s v="Borrow without interest from their SHG (any)"/>
    <x v="8"/>
    <s v="individuals who belong to that SHG"/>
    <x v="6"/>
    <s v="6.1 Rural individuals"/>
    <s v="Proportion of individuals who use a SHG for each service (Among individuals who belong to that SHG)"/>
    <s v="SHG_borrow_wo_int"/>
    <n v="0.10904654950927641"/>
    <n v="1.3972098518547126E-2"/>
    <n v="8.165277847085925E-2"/>
    <n v="0.13644032054769356"/>
    <n v="1088"/>
    <s v="1"/>
  </r>
  <r>
    <x v="1"/>
    <x v="1"/>
    <x v="13"/>
    <s v="Proportion of individuals who use a SHG for each service "/>
    <s v="Borrow without interest from their SHG (any)"/>
    <x v="8"/>
    <s v="individuals who belong to that SHG"/>
    <x v="20"/>
    <s v="7.1 individuals in the two lowest PPI quintiles"/>
    <s v="Proportion of individuals who use a SHG for each service (Among individuals who belong to that SHG)"/>
    <s v="SHG_borrow_wo_int"/>
    <n v="0.11981602502595234"/>
    <n v="1.5407097848966893E-2"/>
    <n v="8.9609419256770781E-2"/>
    <n v="0.15002263079513389"/>
    <n v="979"/>
    <s v="1"/>
  </r>
  <r>
    <x v="1"/>
    <x v="1"/>
    <x v="13"/>
    <s v="Proportion of individuals who use a SHG for each service "/>
    <s v="Borrow without interest from their SHG (any)"/>
    <x v="8"/>
    <s v="individuals who belong to that SHG"/>
    <x v="21"/>
    <s v="7.2 individuals in the middle PPI quintile"/>
    <s v="Proportion of individuals who use a SHG for each service (Among individuals who belong to that SHG)"/>
    <s v="SHG_borrow_wo_int"/>
    <n v="0.12315286999699233"/>
    <n v="2.5555532801195151E-2"/>
    <n v="7.3057295153546989E-2"/>
    <n v="0.17324844484043767"/>
    <n v="434"/>
    <s v="1"/>
  </r>
  <r>
    <x v="1"/>
    <x v="1"/>
    <x v="13"/>
    <s v="Proportion of individuals who use a SHG for each service "/>
    <s v="Borrow without interest from their SHG (any)"/>
    <x v="8"/>
    <s v="individuals who belong to that SHG"/>
    <x v="22"/>
    <s v="7.3 individuals in the two highest PPI quintiles"/>
    <s v="Proportion of individuals who use a SHG for each service (Among individuals who belong to that SHG)"/>
    <s v="SHG_borrow_wo_int"/>
    <n v="0.13193738077590389"/>
    <n v="2.8582788275688966E-2"/>
    <n v="7.5908309770717441E-2"/>
    <n v="0.18796645178109034"/>
    <n v="205"/>
    <s v="1"/>
  </r>
  <r>
    <x v="1"/>
    <x v="1"/>
    <x v="13"/>
    <s v="Proportion of individuals who use a SHG for each service "/>
    <s v="Borrow without interest from their SHG (any)"/>
    <x v="8"/>
    <s v="individuals who belong to that SHG"/>
    <x v="10"/>
    <s v="4.2 Individuals who do not use mobile money"/>
    <s v="Proportion of individuals who use a SHG for each service (Among individuals who belong to that SHG)"/>
    <s v="SHG_borrow_wo_int"/>
    <n v="0.10192250143479882"/>
    <n v="1.7453508519633176E-2"/>
    <n v="6.7706946848888186E-2"/>
    <n v="0.13613805602070944"/>
    <n v="421"/>
    <s v="1"/>
  </r>
  <r>
    <x v="1"/>
    <x v="1"/>
    <x v="13"/>
    <s v="Proportion of individuals who use a SHG for each service "/>
    <s v="Borrow without interest from their SHG (any)"/>
    <x v="8"/>
    <s v="individuals who belong to that SHG"/>
    <x v="9"/>
    <s v="4.1 Individuals who use mobile money"/>
    <s v="Proportion of individuals who use a SHG for each service (Among individuals who belong to that SHG)"/>
    <s v="SHG_borrow_wo_int"/>
    <n v="0.12892699384360196"/>
    <n v="1.478261893508865E-2"/>
    <n v="9.9947105968945238E-2"/>
    <n v="0.15790688171825867"/>
    <n v="1197"/>
    <s v="1"/>
  </r>
  <r>
    <x v="1"/>
    <x v="1"/>
    <x v="13"/>
    <s v="Proportion of individuals who use a SHG for each service "/>
    <s v="Borrow without interest from their SHG (any)"/>
    <x v="8"/>
    <s v="individuals who belong to that SHG"/>
    <x v="7"/>
    <s v="3.2 Individuals who do not have access to a mobile phone"/>
    <s v="Proportion of individuals who use a SHG for each service (Among individuals who belong to that SHG)"/>
    <s v="SHG_borrow_wo_int"/>
    <n v="0.17894158434939583"/>
    <n v="6.3720761153420138E-2"/>
    <n v="5.4033915231332913E-2"/>
    <n v="0.30384925346745872"/>
    <n v="51"/>
    <s v="1"/>
  </r>
  <r>
    <x v="1"/>
    <x v="1"/>
    <x v="13"/>
    <s v="Proportion of individuals who use a SHG for each service "/>
    <s v="Borrow without interest from their SHG (any)"/>
    <x v="8"/>
    <s v="individuals who belong to that SHG"/>
    <x v="5"/>
    <s v="3.1 Individuals who have access to a mobile phone"/>
    <s v="Proportion of individuals who use a SHG for each service (Among individuals who belong to that SHG)"/>
    <s v="SHG_borrow_wo_int"/>
    <n v="0.12137322864381449"/>
    <n v="1.2355852535868442E-2"/>
    <n v="9.7143572848150062E-2"/>
    <n v="0.14560288443947891"/>
    <n v="1567"/>
    <s v="1"/>
  </r>
  <r>
    <x v="1"/>
    <x v="1"/>
    <x v="13"/>
    <s v="Proportion of individuals who use a SHG for each service "/>
    <s v="Borrow without interest from their SHG (any)"/>
    <x v="8"/>
    <s v="individuals who belong to that SHG"/>
    <x v="12"/>
    <s v="5.2 Individuals without a formal ID"/>
    <s v="Proportion of individuals who use a SHG for each service (Among individuals who belong to that SHG)"/>
    <s v="SHG_borrow_wo_int"/>
    <n v="5.5079556515990606E-2"/>
    <n v="1.9739524754525107E-2"/>
    <n v="1.6385177922514649E-2"/>
    <n v="9.3773935109466564E-2"/>
    <n v="106"/>
    <s v="1"/>
  </r>
  <r>
    <x v="1"/>
    <x v="1"/>
    <x v="13"/>
    <s v="Proportion of individuals who use a SHG for each service "/>
    <s v="Borrow without interest from their SHG (any)"/>
    <x v="8"/>
    <s v="individuals who belong to that SHG"/>
    <x v="11"/>
    <s v="5.1 Individuals with a formal ID"/>
    <s v="Proportion of individuals who use a SHG for each service (Among individuals who belong to that SHG)"/>
    <s v="SHG_borrow_wo_int"/>
    <n v="0.12792732833250489"/>
    <n v="1.2917655696616218E-2"/>
    <n v="0.1025980117785327"/>
    <n v="0.15325664488647708"/>
    <n v="1512"/>
    <s v="1"/>
  </r>
  <r>
    <x v="1"/>
    <x v="1"/>
    <x v="13"/>
    <s v="Proportion of individuals who use a SHG for each service "/>
    <s v="Borrow without interest from their SHG (any)"/>
    <x v="8"/>
    <s v="individuals who belong to that SHG"/>
    <x v="4"/>
    <s v="2.2 Individuals who do not have a bank account"/>
    <s v="Proportion of individuals who use a SHG for each service (Among individuals who belong to that SHG)"/>
    <s v="SHG_borrow_wo_int"/>
    <n v="0.10653507470393128"/>
    <n v="1.1339972545854953E-2"/>
    <n v="8.4297072453728E-2"/>
    <n v="0.12877307695413456"/>
    <n v="1364"/>
    <s v="1"/>
  </r>
  <r>
    <x v="1"/>
    <x v="1"/>
    <x v="13"/>
    <s v="Proportion of individuals who use a SHG for each service "/>
    <s v="Borrow without interest from their SHG (any)"/>
    <x v="8"/>
    <s v="individuals who belong to that SHG"/>
    <x v="3"/>
    <s v="2.1 Individuals who have a bank account"/>
    <s v="Proportion of individuals who use a SHG for each service (Among individuals who belong to that SHG)"/>
    <s v="SHG_borrow_wo_int"/>
    <n v="0.19790628758696766"/>
    <n v="4.1851171037484342E-2"/>
    <n v="0.11586827217920884"/>
    <n v="0.2799443029947265"/>
    <n v="254"/>
    <s v="1"/>
  </r>
  <r>
    <x v="1"/>
    <x v="1"/>
    <x v="2"/>
    <s v="Proportion of individuals who belong to a SHG that does each activity  "/>
    <s v="Any SHG that buys assets for members"/>
    <x v="8"/>
    <s v="individuals who belong to that SHG"/>
    <x v="2"/>
    <s v="1.1 All individuals"/>
    <s v="Proportion of individuals who belong to a SHG that does each activity  (Among individuals who belong to that SHG)"/>
    <s v="SHG_buy_assets"/>
    <n v="0.18275208418188996"/>
    <n v="1.4302242106625375E-2"/>
    <n v="0.15469920674839316"/>
    <n v="0.21080496161538675"/>
    <n v="1618"/>
    <s v="1"/>
  </r>
  <r>
    <x v="1"/>
    <x v="1"/>
    <x v="2"/>
    <s v="Proportion of individuals who belong to a SHG that does each activity  "/>
    <s v="Any SHG that buys assets for members"/>
    <x v="8"/>
    <s v="individuals who belong to that SHG"/>
    <x v="0"/>
    <s v="1.2 Females"/>
    <s v="Proportion of individuals who belong to a SHG that does each activity  (Among individuals who belong to that SHG)"/>
    <s v="SHG_buy_assets"/>
    <n v="0.18985245739251383"/>
    <n v="2.7713699059589883E-2"/>
    <n v="0.13552340110772038"/>
    <n v="0.24418151367730728"/>
    <n v="530"/>
    <s v="1"/>
  </r>
  <r>
    <x v="1"/>
    <x v="1"/>
    <x v="2"/>
    <s v="Proportion of individuals who belong to a SHG that does each activity  "/>
    <s v="Any SHG that buys assets for members"/>
    <x v="8"/>
    <s v="individuals who belong to that SHG"/>
    <x v="1"/>
    <s v="1.3 Males"/>
    <s v="Proportion of individuals who belong to a SHG that does each activity  (Among individuals who belong to that SHG)"/>
    <s v="SHG_buy_assets"/>
    <n v="0.17818928374381326"/>
    <n v="1.5251295598160696E-2"/>
    <n v="0.14829034235152108"/>
    <n v="0.20808822513610545"/>
    <n v="1088"/>
    <s v="1"/>
  </r>
  <r>
    <x v="1"/>
    <x v="1"/>
    <x v="2"/>
    <s v="Proportion of individuals who belong to a SHG that does each activity  "/>
    <s v="Any SHG that buys assets for members"/>
    <x v="8"/>
    <s v="individuals who belong to that SHG"/>
    <x v="19"/>
    <s v="6.2 Ubran individuals"/>
    <s v="Proportion of individuals who belong to a SHG that does each activity  (Among individuals who belong to that SHG)"/>
    <s v="SHG_buy_assets"/>
    <n v="0.21104679595082837"/>
    <n v="2.6095831363176412E-2"/>
    <n v="0.1598915108912356"/>
    <n v="0.26220208101042114"/>
    <n v="530"/>
    <s v="1"/>
  </r>
  <r>
    <x v="1"/>
    <x v="1"/>
    <x v="2"/>
    <s v="Proportion of individuals who belong to a SHG that does each activity  "/>
    <s v="Any SHG that buys assets for members"/>
    <x v="8"/>
    <s v="individuals who belong to that SHG"/>
    <x v="6"/>
    <s v="6.1 Rural individuals"/>
    <s v="Proportion of individuals who belong to a SHG that does each activity  (Among individuals who belong to that SHG)"/>
    <s v="SHG_buy_assets"/>
    <n v="0.16610084653732315"/>
    <n v="1.6634359284959956E-2"/>
    <n v="0.13348743281009554"/>
    <n v="0.19871426026455077"/>
    <n v="1088"/>
    <s v="1"/>
  </r>
  <r>
    <x v="1"/>
    <x v="1"/>
    <x v="2"/>
    <s v="Proportion of individuals who belong to a SHG that does each activity  "/>
    <s v="Any SHG that buys assets for members"/>
    <x v="8"/>
    <s v="individuals who belong to that SHG"/>
    <x v="20"/>
    <s v="7.1 individuals in the two lowest PPI quintiles"/>
    <s v="Proportion of individuals who belong to a SHG that does each activity  (Among individuals who belong to that SHG)"/>
    <s v="SHG_buy_assets"/>
    <n v="0.17095927438737901"/>
    <n v="1.8357985221879994E-2"/>
    <n v="0.13496726422753091"/>
    <n v="0.20695128454722711"/>
    <n v="979"/>
    <s v="1"/>
  </r>
  <r>
    <x v="1"/>
    <x v="1"/>
    <x v="2"/>
    <s v="Proportion of individuals who belong to a SHG that does each activity  "/>
    <s v="Any SHG that buys assets for members"/>
    <x v="8"/>
    <s v="individuals who belong to that SHG"/>
    <x v="21"/>
    <s v="7.2 individuals in the middle PPI quintile"/>
    <s v="Proportion of individuals who belong to a SHG that does each activity  (Among individuals who belong to that SHG)"/>
    <s v="SHG_buy_assets"/>
    <n v="0.19647351724602688"/>
    <n v="2.5865313280470315E-2"/>
    <n v="0.14577069107640916"/>
    <n v="0.24717634341564459"/>
    <n v="434"/>
    <s v="1"/>
  </r>
  <r>
    <x v="1"/>
    <x v="1"/>
    <x v="2"/>
    <s v="Proportion of individuals who belong to a SHG that does each activity  "/>
    <s v="Any SHG that buys assets for members"/>
    <x v="8"/>
    <s v="individuals who belong to that SHG"/>
    <x v="22"/>
    <s v="7.3 individuals in the two highest PPI quintiles"/>
    <s v="Proportion of individuals who belong to a SHG that does each activity  (Among individuals who belong to that SHG)"/>
    <s v="SHG_buy_assets"/>
    <n v="0.19646332937931585"/>
    <n v="4.114938636860576E-2"/>
    <n v="0.11580073381905502"/>
    <n v="0.27712592493957666"/>
    <n v="205"/>
    <s v="1"/>
  </r>
  <r>
    <x v="1"/>
    <x v="1"/>
    <x v="2"/>
    <s v="Proportion of individuals who belong to a SHG that does each activity  "/>
    <s v="Any SHG that buys assets for members"/>
    <x v="8"/>
    <s v="individuals who belong to that SHG"/>
    <x v="10"/>
    <s v="4.2 Individuals who do not use mobile money"/>
    <s v="Proportion of individuals who belong to a SHG that does each activity  (Among individuals who belong to that SHG)"/>
    <s v="SHG_buy_assets"/>
    <n v="0.19839215556642908"/>
    <n v="2.7222536846157747E-2"/>
    <n v="0.14502556773230288"/>
    <n v="0.25175874340055526"/>
    <n v="421"/>
    <s v="1"/>
  </r>
  <r>
    <x v="1"/>
    <x v="1"/>
    <x v="2"/>
    <s v="Proportion of individuals who belong to a SHG that does each activity  "/>
    <s v="Any SHG that buys assets for members"/>
    <x v="8"/>
    <s v="individuals who belong to that SHG"/>
    <x v="9"/>
    <s v="4.1 Individuals who use mobile money"/>
    <s v="Proportion of individuals who belong to a SHG that does each activity  (Among individuals who belong to that SHG)"/>
    <s v="SHG_buy_assets"/>
    <n v="0.17824707677207821"/>
    <n v="1.6660115834487052E-2"/>
    <n v="0.14558653867782934"/>
    <n v="0.21090761486632709"/>
    <n v="1197"/>
    <s v="1"/>
  </r>
  <r>
    <x v="1"/>
    <x v="1"/>
    <x v="2"/>
    <s v="Proportion of individuals who belong to a SHG that does each activity  "/>
    <s v="Any SHG that buys assets for members"/>
    <x v="8"/>
    <s v="individuals who belong to that SHG"/>
    <x v="7"/>
    <s v="3.2 Individuals who do not have access to a mobile phone"/>
    <s v="Proportion of individuals who belong to a SHG that does each activity  (Among individuals who belong to that SHG)"/>
    <s v="SHG_buy_assets"/>
    <n v="0.30998619894354601"/>
    <n v="8.5697510477358407E-2"/>
    <n v="0.14199893562170676"/>
    <n v="0.47797346226538528"/>
    <n v="51"/>
    <s v="1"/>
  </r>
  <r>
    <x v="1"/>
    <x v="1"/>
    <x v="2"/>
    <s v="Proportion of individuals who belong to a SHG that does each activity  "/>
    <s v="Any SHG that buys assets for members"/>
    <x v="8"/>
    <s v="individuals who belong to that SHG"/>
    <x v="5"/>
    <s v="3.1 Individuals who have access to a mobile phone"/>
    <s v="Proportion of individuals who belong to a SHG that does each activity  (Among individuals who belong to that SHG)"/>
    <s v="SHG_buy_assets"/>
    <n v="0.17931369068943837"/>
    <n v="1.4487565427099025E-2"/>
    <n v="0.15090377542080285"/>
    <n v="0.20772360595807388"/>
    <n v="1567"/>
    <s v="1"/>
  </r>
  <r>
    <x v="1"/>
    <x v="1"/>
    <x v="2"/>
    <s v="Proportion of individuals who belong to a SHG that does each activity  "/>
    <s v="Any SHG that buys assets for members"/>
    <x v="8"/>
    <s v="individuals who belong to that SHG"/>
    <x v="12"/>
    <s v="5.2 Individuals without a formal ID"/>
    <s v="Proportion of individuals who belong to a SHG that does each activity  (Among individuals who belong to that SHG)"/>
    <s v="SHG_buy_assets"/>
    <n v="0.18857163913290673"/>
    <n v="5.4088366061998884E-2"/>
    <n v="8.2544987532506928E-2"/>
    <n v="0.29459829073330651"/>
    <n v="106"/>
    <s v="1"/>
  </r>
  <r>
    <x v="1"/>
    <x v="1"/>
    <x v="2"/>
    <s v="Proportion of individuals who belong to a SHG that does each activity  "/>
    <s v="Any SHG that buys assets for members"/>
    <x v="8"/>
    <s v="individuals who belong to that SHG"/>
    <x v="11"/>
    <s v="5.1 Individuals with a formal ID"/>
    <s v="Proportion of individuals who belong to a SHG that does each activity  (Among individuals who belong to that SHG)"/>
    <s v="SHG_buy_assets"/>
    <n v="0.18231959421115315"/>
    <n v="1.4828672306799639E-2"/>
    <n v="0.15324310047611442"/>
    <n v="0.21139608794619189"/>
    <n v="1512"/>
    <s v="1"/>
  </r>
  <r>
    <x v="1"/>
    <x v="1"/>
    <x v="2"/>
    <s v="Proportion of individuals who belong to a SHG that does each activity  "/>
    <s v="Any SHG that buys assets for members"/>
    <x v="8"/>
    <s v="individuals who belong to that SHG"/>
    <x v="4"/>
    <s v="2.2 Individuals who do not have a bank account"/>
    <s v="Proportion of individuals who belong to a SHG that does each activity  (Among individuals who belong to that SHG)"/>
    <s v="SHG_buy_assets"/>
    <n v="0.17311399520260221"/>
    <n v="1.4120759194165252E-2"/>
    <n v="0.14542279282405615"/>
    <n v="0.20080519758114826"/>
    <n v="1364"/>
    <s v="1"/>
  </r>
  <r>
    <x v="1"/>
    <x v="1"/>
    <x v="2"/>
    <s v="Proportion of individuals who belong to a SHG that does each activity  "/>
    <s v="Any SHG that buys assets for members"/>
    <x v="8"/>
    <s v="individuals who belong to that SHG"/>
    <x v="3"/>
    <s v="2.1 Individuals who have a bank account"/>
    <s v="Proportion of individuals who belong to a SHG that does each activity  (Among individuals who belong to that SHG)"/>
    <s v="SHG_buy_assets"/>
    <n v="0.22696627817094073"/>
    <n v="4.5607154416170352E-2"/>
    <n v="0.13756566299229506"/>
    <n v="0.3163668933495864"/>
    <n v="254"/>
    <s v="1"/>
  </r>
  <r>
    <x v="1"/>
    <x v="1"/>
    <x v="15"/>
    <s v="Proportion of individuals who feel confident using a SHG for financial services "/>
    <s v="Confident using any SHG for financial services"/>
    <x v="8"/>
    <s v="all question respondents"/>
    <x v="2"/>
    <s v="1.1 All individuals"/>
    <s v="Proportion of individuals who feel confident using a SHG for financial services (Among all question respondents)"/>
    <s v="SHG_conf_finserv"/>
    <n v="0.47004968003983633"/>
    <n v="7.8453573603820964E-3"/>
    <n v="0.45467109413454454"/>
    <n v="0.48542826594512811"/>
    <n v="9459"/>
    <s v="1"/>
  </r>
  <r>
    <x v="1"/>
    <x v="1"/>
    <x v="15"/>
    <s v="Proportion of individuals who feel confident using a SHG for financial services "/>
    <s v="Confident using any SHG for financial services"/>
    <x v="8"/>
    <s v="all question respondents"/>
    <x v="0"/>
    <s v="1.2 Females"/>
    <s v="Proportion of individuals who feel confident using a SHG for financial services (Among all question respondents)"/>
    <s v="SHG_conf_finserv"/>
    <n v="0.4529979374368211"/>
    <n v="1.1697632924430703E-2"/>
    <n v="0.43006806381176982"/>
    <n v="0.47592781106187237"/>
    <n v="4119"/>
    <s v="1"/>
  </r>
  <r>
    <x v="1"/>
    <x v="1"/>
    <x v="15"/>
    <s v="Proportion of individuals who feel confident using a SHG for financial services "/>
    <s v="Confident using any SHG for financial services"/>
    <x v="8"/>
    <s v="all question respondents"/>
    <x v="1"/>
    <s v="1.3 Males"/>
    <s v="Proportion of individuals who feel confident using a SHG for financial services (Among all question respondents)"/>
    <s v="SHG_conf_finserv"/>
    <n v="0.48641696803352852"/>
    <n v="1.0481570351313182E-2"/>
    <n v="0.46587083830793768"/>
    <n v="0.5069630977591193"/>
    <n v="5340"/>
    <s v="1"/>
  </r>
  <r>
    <x v="1"/>
    <x v="1"/>
    <x v="15"/>
    <s v="Proportion of individuals who feel confident using a SHG for financial services "/>
    <s v="Confident using any SHG for financial services"/>
    <x v="8"/>
    <s v="all question respondents"/>
    <x v="19"/>
    <s v="6.2 Ubran individuals"/>
    <s v="Proportion of individuals who feel confident using a SHG for financial services (Among all question respondents)"/>
    <s v="SHG_conf_finserv"/>
    <n v="0.44170230592314375"/>
    <n v="1.5246962221506392E-2"/>
    <n v="0.41181498434589503"/>
    <n v="0.47158962750039246"/>
    <n v="2613"/>
    <s v="1"/>
  </r>
  <r>
    <x v="1"/>
    <x v="1"/>
    <x v="15"/>
    <s v="Proportion of individuals who feel confident using a SHG for financial services "/>
    <s v="Confident using any SHG for financial services"/>
    <x v="8"/>
    <s v="all question respondents"/>
    <x v="6"/>
    <s v="6.1 Rural individuals"/>
    <s v="Proportion of individuals who feel confident using a SHG for financial services (Among all question respondents)"/>
    <s v="SHG_conf_finserv"/>
    <n v="0.48492019096448985"/>
    <n v="8.8861136051632834E-3"/>
    <n v="0.46750149922569439"/>
    <n v="0.50233888270328531"/>
    <n v="6846"/>
    <s v="1"/>
  </r>
  <r>
    <x v="1"/>
    <x v="1"/>
    <x v="15"/>
    <s v="Proportion of individuals who feel confident using a SHG for financial services "/>
    <s v="Confident using any SHG for financial services"/>
    <x v="8"/>
    <s v="all question respondents"/>
    <x v="20"/>
    <s v="7.1 individuals in the two lowest PPI quintiles"/>
    <s v="Proportion of individuals who feel confident using a SHG for financial services (Among all question respondents)"/>
    <s v="SHG_conf_finserv"/>
    <n v="0.46669497589634951"/>
    <n v="9.0906093322693383E-3"/>
    <n v="0.44887542859902374"/>
    <n v="0.48451452319367527"/>
    <n v="6484"/>
    <s v="1"/>
  </r>
  <r>
    <x v="1"/>
    <x v="1"/>
    <x v="15"/>
    <s v="Proportion of individuals who feel confident using a SHG for financial services "/>
    <s v="Confident using any SHG for financial services"/>
    <x v="8"/>
    <s v="all question respondents"/>
    <x v="21"/>
    <s v="7.2 individuals in the middle PPI quintile"/>
    <s v="Proportion of individuals who feel confident using a SHG for financial services (Among all question respondents)"/>
    <s v="SHG_conf_finserv"/>
    <n v="0.485555199994196"/>
    <n v="1.6328521593364696E-2"/>
    <n v="0.45354778968832038"/>
    <n v="0.51756261030007167"/>
    <n v="1967"/>
    <s v="1"/>
  </r>
  <r>
    <x v="1"/>
    <x v="1"/>
    <x v="15"/>
    <s v="Proportion of individuals who feel confident using a SHG for financial services "/>
    <s v="Confident using any SHG for financial services"/>
    <x v="8"/>
    <s v="all question respondents"/>
    <x v="22"/>
    <s v="7.3 individuals in the two highest PPI quintiles"/>
    <s v="Proportion of individuals who feel confident using a SHG for financial services (Among all question respondents)"/>
    <s v="SHG_conf_finserv"/>
    <n v="0.45887886733343458"/>
    <n v="2.4268636537390319E-2"/>
    <n v="0.41130712590081953"/>
    <n v="0.50645060876604964"/>
    <n v="1008"/>
    <s v="1"/>
  </r>
  <r>
    <x v="1"/>
    <x v="1"/>
    <x v="15"/>
    <s v="Proportion of individuals who feel confident using a SHG for financial services "/>
    <s v="Confident using any SHG for financial services"/>
    <x v="8"/>
    <s v="all question respondents"/>
    <x v="10"/>
    <s v="4.2 Individuals who do not use mobile money"/>
    <s v="Proportion of individuals who feel confident using a SHG for financial services (Among all question respondents)"/>
    <s v="SHG_conf_finserv"/>
    <n v="0.36589691839427196"/>
    <n v="1.090069294458924E-2"/>
    <n v="0.34452921834250411"/>
    <n v="0.38726461844603982"/>
    <n v="4211"/>
    <s v="1"/>
  </r>
  <r>
    <x v="1"/>
    <x v="1"/>
    <x v="15"/>
    <s v="Proportion of individuals who feel confident using a SHG for financial services "/>
    <s v="Confident using any SHG for financial services"/>
    <x v="8"/>
    <s v="all question respondents"/>
    <x v="9"/>
    <s v="4.1 Individuals who use mobile money"/>
    <s v="Proportion of individuals who feel confident using a SHG for financial services (Among all question respondents)"/>
    <s v="SHG_conf_finserv"/>
    <n v="0.54026242731602481"/>
    <n v="1.0492248742575363E-2"/>
    <n v="0.51969536564943852"/>
    <n v="0.56082948898261109"/>
    <n v="5248"/>
    <s v="1"/>
  </r>
  <r>
    <x v="1"/>
    <x v="1"/>
    <x v="15"/>
    <s v="Proportion of individuals who feel confident using a SHG for financial services "/>
    <s v="Confident using any SHG for financial services"/>
    <x v="8"/>
    <s v="all question respondents"/>
    <x v="7"/>
    <s v="3.2 Individuals who do not have access to a mobile phone"/>
    <s v="Proportion of individuals who feel confident using a SHG for financial services (Among all question respondents)"/>
    <s v="SHG_conf_finserv"/>
    <n v="0.23571612337156628"/>
    <n v="2.352304889843005E-2"/>
    <n v="0.189605893891686"/>
    <n v="0.28182635285144658"/>
    <n v="756"/>
    <s v="1"/>
  </r>
  <r>
    <x v="1"/>
    <x v="1"/>
    <x v="15"/>
    <s v="Proportion of individuals who feel confident using a SHG for financial services "/>
    <s v="Confident using any SHG for financial services"/>
    <x v="8"/>
    <s v="all question respondents"/>
    <x v="5"/>
    <s v="3.1 Individuals who have access to a mobile phone"/>
    <s v="Proportion of individuals who feel confident using a SHG for financial services (Among all question respondents)"/>
    <s v="SHG_conf_finserv"/>
    <n v="0.48711364236675614"/>
    <n v="8.1738954064798867E-3"/>
    <n v="0.47109105130873724"/>
    <n v="0.50313623342477509"/>
    <n v="8703"/>
    <s v="1"/>
  </r>
  <r>
    <x v="1"/>
    <x v="1"/>
    <x v="15"/>
    <s v="Proportion of individuals who feel confident using a SHG for financial services "/>
    <s v="Confident using any SHG for financial services"/>
    <x v="8"/>
    <s v="all question respondents"/>
    <x v="12"/>
    <s v="5.2 Individuals without a formal ID"/>
    <s v="Proportion of individuals who feel confident using a SHG for financial services (Among all question respondents)"/>
    <s v="SHG_conf_finserv"/>
    <n v="0.37528285344711448"/>
    <n v="2.1280447503351018E-2"/>
    <n v="0.33356860449703257"/>
    <n v="0.4169971023971964"/>
    <n v="1232"/>
    <s v="1"/>
  </r>
  <r>
    <x v="1"/>
    <x v="1"/>
    <x v="15"/>
    <s v="Proportion of individuals who feel confident using a SHG for financial services "/>
    <s v="Confident using any SHG for financial services"/>
    <x v="8"/>
    <s v="all question respondents"/>
    <x v="11"/>
    <s v="5.1 Individuals with a formal ID"/>
    <s v="Proportion of individuals who feel confident using a SHG for financial services (Among all question respondents)"/>
    <s v="SHG_conf_finserv"/>
    <n v="0.48749670622398222"/>
    <n v="8.3186011516287635E-3"/>
    <n v="0.47119046081721444"/>
    <n v="0.50380295163074995"/>
    <n v="8227"/>
    <s v="1"/>
  </r>
  <r>
    <x v="1"/>
    <x v="1"/>
    <x v="15"/>
    <s v="Proportion of individuals who feel confident using a SHG for financial services "/>
    <s v="Confident using any SHG for financial services"/>
    <x v="8"/>
    <s v="all question respondents"/>
    <x v="4"/>
    <s v="2.2 Individuals who do not have a bank account"/>
    <s v="Proportion of individuals who feel confident using a SHG for financial services (Among all question respondents)"/>
    <s v="SHG_conf_finserv"/>
    <n v="0.46592652730195261"/>
    <n v="8.152067613704515E-3"/>
    <n v="0.44994672340720737"/>
    <n v="0.48190633119669785"/>
    <n v="8591"/>
    <s v="1"/>
  </r>
  <r>
    <x v="1"/>
    <x v="1"/>
    <x v="15"/>
    <s v="Proportion of individuals who feel confident using a SHG for financial services "/>
    <s v="Confident using any SHG for financial services"/>
    <x v="8"/>
    <s v="all question respondents"/>
    <x v="3"/>
    <s v="2.1 Individuals who have a bank account"/>
    <s v="Proportion of individuals who feel confident using a SHG for financial services (Among all question respondents)"/>
    <s v="SHG_conf_finserv"/>
    <n v="0.50543177779624382"/>
    <n v="2.7398926896110915E-2"/>
    <n v="0.45172399475599101"/>
    <n v="0.55913956083649663"/>
    <n v="868"/>
    <s v="1"/>
  </r>
  <r>
    <x v="0"/>
    <x v="0"/>
    <x v="0"/>
    <s v="Proportion of individuals who accessed financial services from a SHG "/>
    <s v="Any SHG"/>
    <x v="8"/>
    <s v="all question respondents"/>
    <x v="0"/>
    <s v="1.2 Females"/>
    <s v="Proportion of individuals who accessed financial services from a SHG (Among all question respondents)"/>
    <s v="SHG_fin_serv"/>
    <n v="0.10582656631611208"/>
    <n v="7.367059828845275E-3"/>
    <n v="9.1381620425456694E-2"/>
    <n v="0.12027151220676746"/>
    <n v="1818"/>
    <s v="1"/>
  </r>
  <r>
    <x v="0"/>
    <x v="0"/>
    <x v="0"/>
    <s v="Proportion of individuals who accessed financial services from a SHG "/>
    <s v="Any SHG"/>
    <x v="8"/>
    <s v="all question respondents"/>
    <x v="1"/>
    <s v="1.3 Males"/>
    <s v="Proportion of individuals who accessed financial services from a SHG (Among all question respondents)"/>
    <s v="SHG_fin_serv"/>
    <n v="9.815725763772247E-2"/>
    <n v="8.4114455299941944E-3"/>
    <n v="8.1664534846572573E-2"/>
    <n v="0.11464998042887237"/>
    <n v="1211"/>
    <s v="1"/>
  </r>
  <r>
    <x v="0"/>
    <x v="0"/>
    <x v="0"/>
    <s v="Proportion of individuals who accessed financial services from a SHG "/>
    <s v="Any SHG"/>
    <x v="8"/>
    <s v="all question respondents"/>
    <x v="2"/>
    <s v="1.1 All individuals"/>
    <s v="Proportion of individuals who accessed financial services from a SHG (Among all question respondents)"/>
    <s v="SHG_fin_serv"/>
    <n v="0.1021733356998606"/>
    <n v="5.5635727735359342E-3"/>
    <n v="9.1264572972322558E-2"/>
    <n v="0.11308209842739865"/>
    <n v="3029"/>
    <s v="1"/>
  </r>
  <r>
    <x v="0"/>
    <x v="0"/>
    <x v="0"/>
    <s v="Proportion of individuals who accessed financial services from a SHG "/>
    <s v="Any SHG"/>
    <x v="8"/>
    <s v="all question respondents"/>
    <x v="3"/>
    <s v="2.1 Individuals who have a bank account"/>
    <s v="Proportion of individuals who accessed financial services from a SHG (Among all question respondents)"/>
    <s v="SHG_fin_serv"/>
    <n v="0.17224607115468785"/>
    <n v="2.2848136813148449E-2"/>
    <n v="0.12744663859463601"/>
    <n v="0.21704550371473968"/>
    <n v="285"/>
    <s v="1"/>
  </r>
  <r>
    <x v="0"/>
    <x v="0"/>
    <x v="0"/>
    <s v="Proportion of individuals who accessed financial services from a SHG "/>
    <s v="Any SHG"/>
    <x v="8"/>
    <s v="all question respondents"/>
    <x v="4"/>
    <s v="2.2 Individuals who do not have a bank account"/>
    <s v="Proportion of individuals who accessed financial services from a SHG (Among all question respondents)"/>
    <s v="SHG_fin_serv"/>
    <n v="9.4728170920475835E-2"/>
    <n v="5.6365004253486287E-3"/>
    <n v="8.3676415464652584E-2"/>
    <n v="0.10577992637629909"/>
    <n v="2744"/>
    <s v="1"/>
  </r>
  <r>
    <x v="0"/>
    <x v="0"/>
    <x v="0"/>
    <s v="Proportion of individuals who accessed financial services from a SHG "/>
    <s v="Any SHG"/>
    <x v="8"/>
    <s v="all question respondents"/>
    <x v="5"/>
    <s v="3.1 Individuals who have access to a mobile phone"/>
    <s v="Proportion of individuals who accessed financial services from a SHG (Among all question respondents)"/>
    <s v="SHG_fin_serv"/>
    <n v="0.11201048004715937"/>
    <n v="6.1801674987589476E-3"/>
    <n v="9.9892730607251165E-2"/>
    <n v="0.12412822948706757"/>
    <n v="2682"/>
    <s v="1"/>
  </r>
  <r>
    <x v="0"/>
    <x v="0"/>
    <x v="0"/>
    <s v="Proportion of individuals who accessed financial services from a SHG "/>
    <s v="Any SHG"/>
    <x v="8"/>
    <s v="all question respondents"/>
    <x v="6"/>
    <s v="6.1 Rural individuals"/>
    <s v="Proportion of individuals who accessed financial services from a SHG (Among all question respondents)"/>
    <s v="SHG_fin_serv"/>
    <n v="0.10869680984656067"/>
    <n v="6.9757471125848347E-3"/>
    <n v="9.501912947892649E-2"/>
    <n v="0.12237449021419486"/>
    <n v="2027"/>
    <s v="1"/>
  </r>
  <r>
    <x v="0"/>
    <x v="0"/>
    <x v="0"/>
    <s v="Proportion of individuals who accessed financial services from a SHG "/>
    <s v="Any SHG"/>
    <x v="8"/>
    <s v="all question respondents"/>
    <x v="7"/>
    <s v="3.2 Individuals who do not have access to a mobile phone"/>
    <s v="Proportion of individuals who accessed financial services from a SHG (Among all question respondents)"/>
    <s v="SHG_fin_serv"/>
    <n v="2.8520053076069973E-2"/>
    <n v="8.3682692421280982E-3"/>
    <n v="1.2111988093662606E-2"/>
    <n v="4.4928118058477337E-2"/>
    <n v="347"/>
    <s v="1"/>
  </r>
  <r>
    <x v="0"/>
    <x v="0"/>
    <x v="0"/>
    <s v="Proportion of individuals who accessed financial services from a SHG "/>
    <s v="Any SHG"/>
    <x v="8"/>
    <s v="all question respondents"/>
    <x v="8"/>
    <s v="6.2 Urban individuals"/>
    <s v="Proportion of individuals who accessed financial services from a SHG (Among all question respondents)"/>
    <s v="SHG_fin_serv"/>
    <n v="8.9297566353572208E-2"/>
    <n v="9.1500459488664254E-3"/>
    <n v="7.1356634462280244E-2"/>
    <n v="0.10723849824486417"/>
    <n v="1002"/>
    <s v="1"/>
  </r>
  <r>
    <x v="0"/>
    <x v="0"/>
    <x v="0"/>
    <s v="Proportion of individuals who accessed financial services from a SHG "/>
    <s v="Any SHG"/>
    <x v="8"/>
    <s v="all question respondents"/>
    <x v="9"/>
    <s v="4.1 Individuals who use mobile money"/>
    <s v="Proportion of individuals who accessed financial services from a SHG (Among all question respondents)"/>
    <s v="SHG_fin_serv"/>
    <n v="0.12591115463185876"/>
    <n v="7.865825190612661E-3"/>
    <n v="0.11048825568662742"/>
    <n v="0.14133405357709011"/>
    <n v="1835"/>
    <s v="1"/>
  </r>
  <r>
    <x v="0"/>
    <x v="0"/>
    <x v="0"/>
    <s v="Proportion of individuals who accessed financial services from a SHG "/>
    <s v="Any SHG"/>
    <x v="8"/>
    <s v="all question respondents"/>
    <x v="10"/>
    <s v="4.2 Individuals who do not use mobile money"/>
    <s v="Proportion of individuals who accessed financial services from a SHG (Among all question respondents)"/>
    <s v="SHG_fin_serv"/>
    <n v="6.4757795300762949E-2"/>
    <n v="7.0590078818397765E-3"/>
    <n v="5.091686156819844E-2"/>
    <n v="7.8598729033327458E-2"/>
    <n v="1194"/>
    <s v="1"/>
  </r>
  <r>
    <x v="0"/>
    <x v="0"/>
    <x v="0"/>
    <s v="Proportion of individuals who accessed financial services from a SHG "/>
    <s v="Any SHG"/>
    <x v="8"/>
    <s v="all question respondents"/>
    <x v="11"/>
    <s v="5.1 Individuals with a formal ID"/>
    <s v="Proportion of individuals who accessed financial services from a SHG (Among all question respondents)"/>
    <s v="SHG_fin_serv"/>
    <n v="0.11042072440449004"/>
    <n v="6.1531502161161844E-3"/>
    <n v="9.8355949040394172E-2"/>
    <n v="0.1224854997685859"/>
    <n v="2691"/>
    <s v="1"/>
  </r>
  <r>
    <x v="0"/>
    <x v="0"/>
    <x v="0"/>
    <s v="Proportion of individuals who accessed financial services from a SHG "/>
    <s v="Any SHG"/>
    <x v="8"/>
    <s v="all question respondents"/>
    <x v="12"/>
    <s v="5.2 Individuals without a formal ID"/>
    <s v="Proportion of individuals who accessed financial services from a SHG (Among all question respondents)"/>
    <s v="SHG_fin_serv"/>
    <n v="4.3050847202573087E-2"/>
    <n v="1.0316917687689666E-2"/>
    <n v="2.2821974189554332E-2"/>
    <n v="6.3279720215591834E-2"/>
    <n v="338"/>
    <s v="1"/>
  </r>
  <r>
    <x v="0"/>
    <x v="0"/>
    <x v="0"/>
    <s v="Proportion of individuals who accessed financial services from a SHG "/>
    <s v="Any SHG"/>
    <x v="8"/>
    <s v="all question respondents"/>
    <x v="13"/>
    <s v="7.1 Individuals in the two lowest PPI quantiles"/>
    <s v="Proportion of individuals who accessed financial services from a SHG (Among all question respondents)"/>
    <s v="SHG_fin_serv"/>
    <n v="9.2284166634242479E-2"/>
    <n v="7.0526828458381593E-3"/>
    <n v="7.8455634701707078E-2"/>
    <n v="0.10611269856677788"/>
    <n v="1691"/>
    <s v="1"/>
  </r>
  <r>
    <x v="0"/>
    <x v="0"/>
    <x v="0"/>
    <s v="Proportion of individuals who accessed financial services from a SHG "/>
    <s v="Any SHG"/>
    <x v="8"/>
    <s v="all question respondents"/>
    <x v="14"/>
    <s v="7.2 Individuals in the middle PPI quantile"/>
    <s v="Proportion of individuals who accessed financial services from a SHG (Among all question respondents)"/>
    <s v="SHG_fin_serv"/>
    <n v="0.12730331509861642"/>
    <n v="1.1646078388921273E-2"/>
    <n v="0.10446829324802463"/>
    <n v="0.15013833694920822"/>
    <n v="854"/>
    <s v="1"/>
  </r>
  <r>
    <x v="0"/>
    <x v="0"/>
    <x v="0"/>
    <s v="Proportion of individuals who accessed financial services from a SHG "/>
    <s v="Any SHG"/>
    <x v="8"/>
    <s v="all question respondents"/>
    <x v="15"/>
    <s v="7.3 Individuals in the two highest PPI quantiles"/>
    <s v="Proportion of individuals who accessed financial services from a SHG (Among all question respondents)"/>
    <s v="SHG_fin_serv"/>
    <n v="9.2016907537440545E-2"/>
    <n v="1.3302961881742802E-2"/>
    <n v="6.5933155127173293E-2"/>
    <n v="0.1181006599477078"/>
    <n v="484"/>
    <s v="1"/>
  </r>
  <r>
    <x v="0"/>
    <x v="0"/>
    <x v="0"/>
    <s v="Proportion of individuals who accessed financial services from a SHG "/>
    <s v="Any SHG"/>
    <x v="8"/>
    <s v="all question respondents"/>
    <x v="16"/>
    <s v="7.x Individuals not in the middle PPI quantile"/>
    <s v="Proportion of individuals who accessed financial services from a SHG (Among all question respondents)"/>
    <s v="SHG_fin_serv"/>
    <n v="9.2221446259069362E-2"/>
    <n v="6.2354066403830172E-3"/>
    <n v="7.9995386797206164E-2"/>
    <n v="0.10444750572093256"/>
    <n v="2175"/>
    <s v="1"/>
  </r>
  <r>
    <x v="0"/>
    <x v="0"/>
    <x v="0"/>
    <s v="Proportion of individuals who accessed financial services from a SHG "/>
    <s v="Any SHG"/>
    <x v="8"/>
    <s v="all question respondents"/>
    <x v="17"/>
    <s v="7.x Individuals not in the two highest PPI quantiles"/>
    <s v="Proportion of individuals who accessed financial services from a SHG (Among all question respondents)"/>
    <s v="SHG_fin_serv"/>
    <n v="0.10422572171548797"/>
    <n v="6.122421667453604E-3"/>
    <n v="9.2221197283655659E-2"/>
    <n v="0.11623024614732028"/>
    <n v="2545"/>
    <s v="1"/>
  </r>
  <r>
    <x v="0"/>
    <x v="0"/>
    <x v="0"/>
    <s v="Proportion of individuals who accessed financial services from a SHG "/>
    <s v="Any SHG"/>
    <x v="8"/>
    <s v="all question respondents"/>
    <x v="18"/>
    <s v="7.x Individuals not in the two lowest PPI quantiles"/>
    <s v="Proportion of individuals who accessed financial services from a SHG (Among all question respondents)"/>
    <s v="SHG_fin_serv"/>
    <n v="0.11417336521021322"/>
    <n v="8.8456031828578786E-3"/>
    <n v="9.6829368783538525E-2"/>
    <n v="0.13151736163688793"/>
    <n v="1338"/>
    <s v="1"/>
  </r>
  <r>
    <x v="2"/>
    <x v="0"/>
    <x v="16"/>
    <s v="Proportion of households that accessed financial services from a SHG "/>
    <s v="Loan from any SHG"/>
    <x v="8"/>
    <s v="all question respondents"/>
    <x v="24"/>
    <s v="7.x Households consuming less than $2.50 PPP/day"/>
    <s v="Proportion of households that accessed financial services from a SHG (Among all question respondents)"/>
    <s v="SHG_finserv"/>
    <n v="2.5234433781696045E-2"/>
    <n v="5.7976856265202882E-3"/>
    <n v="1.3832954033597694E-2"/>
    <n v="3.6635913529794395E-2"/>
    <n v="794"/>
    <s v="1"/>
  </r>
  <r>
    <x v="2"/>
    <x v="0"/>
    <x v="16"/>
    <s v="Proportion of households that accessed financial services from a SHG "/>
    <s v="Loan from any SHG"/>
    <x v="8"/>
    <s v="all question respondents"/>
    <x v="38"/>
    <s v="7.x Households not consuming between $1.25 PPP and $2.50 PPP/day"/>
    <s v="Proportion of households that accessed financial services from a SHG (Among all question respondents)"/>
    <s v="SHG_finserv"/>
    <n v="9.2668738824318392E-2"/>
    <n v="8.4317072840971313E-3"/>
    <n v="7.6088365986148543E-2"/>
    <n v="0.10924911166248824"/>
    <n v="2662"/>
    <s v="1"/>
  </r>
  <r>
    <x v="2"/>
    <x v="0"/>
    <x v="16"/>
    <s v="Proportion of households that accessed financial services from a SHG "/>
    <s v="Loan from any SHG"/>
    <x v="8"/>
    <s v="all question respondents"/>
    <x v="23"/>
    <s v="1.4 All Households"/>
    <s v="Proportion of households that accessed financial services from a SHG (Among all question respondents)"/>
    <s v="SHG_finserv"/>
    <n v="7.8335627930030863E-2"/>
    <n v="6.8827957699907133E-3"/>
    <n v="6.4801083123113473E-2"/>
    <n v="9.1870172736948252E-2"/>
    <n v="3352"/>
    <s v="1"/>
  </r>
  <r>
    <x v="2"/>
    <x v="0"/>
    <x v="16"/>
    <s v="Proportion of households that accessed financial services from a SHG "/>
    <s v="Loan from any SHG"/>
    <x v="8"/>
    <s v="all question respondents"/>
    <x v="25"/>
    <s v="7.5 Households consuming more than $2.50 PPP/day"/>
    <s v="Proportion of households that accessed financial services from a SHG (Among all question respondents)"/>
    <s v="SHG_finserv"/>
    <n v="9.6766393992470792E-2"/>
    <n v="8.8359596336598061E-3"/>
    <n v="7.9391086694337296E-2"/>
    <n v="0.11414170129060429"/>
    <n v="2550"/>
    <s v="1"/>
  </r>
  <r>
    <x v="2"/>
    <x v="0"/>
    <x v="16"/>
    <s v="Proportion of households that accessed financial services from a SHG "/>
    <s v="Loan from any SHG"/>
    <x v="8"/>
    <s v="all question respondents"/>
    <x v="26"/>
    <s v="7.6 Households consuming between $1.25 PPP and $2.50 PPP/day"/>
    <s v="Proportion of households that accessed financial services from a SHG (Among all question respondents)"/>
    <s v="SHG_finserv"/>
    <n v="2.810739446109629E-2"/>
    <n v="6.5768396119713149E-3"/>
    <n v="1.5173663922245461E-2"/>
    <n v="4.1041124999947123E-2"/>
    <n v="682"/>
    <s v="1"/>
  </r>
  <r>
    <x v="2"/>
    <x v="0"/>
    <x v="16"/>
    <s v="Proportion of households that accessed financial services from a SHG "/>
    <s v="Loan from any SHG"/>
    <x v="8"/>
    <s v="all question respondents"/>
    <x v="27"/>
    <s v="7.8 Households consuming less than $1.25 PPP/day"/>
    <s v="Proportion of households that accessed financial services from a SHG (Among all question respondents)"/>
    <s v="SHG_finserv"/>
    <n v="7.7348760810248343E-3"/>
    <n v="7.6956152755548483E-3"/>
    <n v="-7.4216258405677225E-3"/>
    <n v="2.2891378002617389E-2"/>
    <n v="112"/>
    <s v="1"/>
  </r>
  <r>
    <x v="2"/>
    <x v="0"/>
    <x v="16"/>
    <s v="Proportion of households that accessed financial services from a SHG "/>
    <s v="Loan from any SHG"/>
    <x v="8"/>
    <s v="all question respondents"/>
    <x v="28"/>
    <s v="1.6 Male-headed households"/>
    <s v="Proportion of households that accessed financial services from a SHG (Among all question respondents)"/>
    <s v="SHG_finserv"/>
    <n v="7.7742934823315318E-2"/>
    <n v="9.1582983355593707E-3"/>
    <n v="5.9733770623182081E-2"/>
    <n v="9.5752099023448556E-2"/>
    <n v="2397"/>
    <s v="1"/>
  </r>
  <r>
    <x v="2"/>
    <x v="0"/>
    <x v="16"/>
    <s v="Proportion of households that accessed financial services from a SHG "/>
    <s v="Loan from any SHG"/>
    <x v="8"/>
    <s v="all question respondents"/>
    <x v="29"/>
    <s v="1.5 Female-headed households"/>
    <s v="Proportion of households that accessed financial services from a SHG (Among all question respondents)"/>
    <s v="SHG_finserv"/>
    <n v="7.9800621134598237E-2"/>
    <n v="9.8462056871631096E-3"/>
    <n v="6.043873440942904E-2"/>
    <n v="9.9162507859767435E-2"/>
    <n v="955"/>
    <s v="1"/>
  </r>
  <r>
    <x v="2"/>
    <x v="0"/>
    <x v="16"/>
    <s v="Proportion of households that accessed financial services from a SHG "/>
    <s v="Loan from any SHG"/>
    <x v="8"/>
    <s v="all question respondents"/>
    <x v="30"/>
    <s v="2.4 Households that do not have access to a bank account"/>
    <s v="Proportion of households that accessed financial services from a SHG (Among all question respondents)"/>
    <s v="SHG_finserv"/>
    <n v="4.315570313380096E-2"/>
    <n v="4.2054906800842338E-3"/>
    <n v="3.4885894767142087E-2"/>
    <n v="5.1425511500459833E-2"/>
    <n v="2626"/>
    <s v="1"/>
  </r>
  <r>
    <x v="2"/>
    <x v="0"/>
    <x v="16"/>
    <s v="Proportion of households that accessed financial services from a SHG "/>
    <s v="Loan from any SHG"/>
    <x v="8"/>
    <s v="all question respondents"/>
    <x v="31"/>
    <s v="2.3 Households that have access to a bank account"/>
    <s v="Proportion of households that accessed financial services from a SHG (Among all question respondents)"/>
    <s v="SHG_finserv"/>
    <n v="0.22299862290996597"/>
    <n v="2.6759075296038416E-2"/>
    <n v="0.17037731352701974"/>
    <n v="0.27561993229291221"/>
    <n v="725"/>
    <s v="1"/>
  </r>
  <r>
    <x v="2"/>
    <x v="0"/>
    <x v="16"/>
    <s v="Proportion of households that accessed financial services from a SHG "/>
    <s v="Loan from any SHG"/>
    <x v="8"/>
    <s v="all question respondents"/>
    <x v="32"/>
    <s v="3.4 Households that do not have access to a mobile phone"/>
    <s v="Proportion of households that accessed financial services from a SHG (Among all question respondents)"/>
    <s v="SHG_finserv"/>
    <n v="1.7510450100773112E-2"/>
    <n v="5.4142678750871013E-3"/>
    <n v="6.8629832484465251E-3"/>
    <n v="2.8157916953099701E-2"/>
    <n v="663"/>
    <s v="1"/>
  </r>
  <r>
    <x v="2"/>
    <x v="0"/>
    <x v="16"/>
    <s v="Proportion of households that accessed financial services from a SHG "/>
    <s v="Loan from any SHG"/>
    <x v="8"/>
    <s v="all question respondents"/>
    <x v="33"/>
    <s v="3.3 Households that have access to a mobile phone"/>
    <s v="Proportion of households that accessed financial services from a SHG (Among all question respondents)"/>
    <s v="SHG_finserv"/>
    <n v="9.6313792762089831E-2"/>
    <n v="8.8339728074151927E-3"/>
    <n v="7.8942392421205959E-2"/>
    <n v="0.1136851931029737"/>
    <n v="2689"/>
    <s v="1"/>
  </r>
  <r>
    <x v="2"/>
    <x v="0"/>
    <x v="16"/>
    <s v="Proportion of households that accessed financial services from a SHG "/>
    <s v="Loan from any SHG"/>
    <x v="8"/>
    <s v="all question respondents"/>
    <x v="34"/>
    <s v="4.4 Households that do not use mobile money"/>
    <s v="Proportion of households that accessed financial services from a SHG (Among all question respondents)"/>
    <s v="SHG_finserv"/>
    <n v="3.2071932456230141E-2"/>
    <n v="5.552284802713461E-3"/>
    <n v="2.1153549157942014E-2"/>
    <n v="4.2990315754518268E-2"/>
    <n v="1595"/>
    <s v="1"/>
  </r>
  <r>
    <x v="2"/>
    <x v="0"/>
    <x v="16"/>
    <s v="Proportion of households that accessed financial services from a SHG "/>
    <s v="Loan from any SHG"/>
    <x v="8"/>
    <s v="all question respondents"/>
    <x v="35"/>
    <s v="4.3 Households that use mobile money"/>
    <s v="Proportion of households that accessed financial services from a SHG (Among all question respondents)"/>
    <s v="SHG_finserv"/>
    <n v="0.11673415788558565"/>
    <n v="1.1732739438390864E-2"/>
    <n v="9.3662532205632906E-2"/>
    <n v="0.13980578356553841"/>
    <n v="1757"/>
    <s v="1"/>
  </r>
  <r>
    <x v="2"/>
    <x v="0"/>
    <x v="16"/>
    <s v="Proportion of households that accessed financial services from a SHG "/>
    <s v="Loan from any SHG"/>
    <x v="8"/>
    <s v="all question respondents"/>
    <x v="36"/>
    <s v="6.4 Urban households"/>
    <s v="Proportion of households that accessed financial services from a SHG (Among all question respondents)"/>
    <s v="SHG_finserv"/>
    <n v="0.11324116532486211"/>
    <n v="1.6456501325452393E-2"/>
    <n v="8.0715555912690445E-2"/>
    <n v="0.14576677473703378"/>
    <n v="1368"/>
    <s v="1"/>
  </r>
  <r>
    <x v="2"/>
    <x v="0"/>
    <x v="16"/>
    <s v="Proportion of households that accessed financial services from a SHG "/>
    <s v="Loan from any SHG"/>
    <x v="8"/>
    <s v="all question respondents"/>
    <x v="37"/>
    <s v="6.3 Rural households"/>
    <s v="Proportion of households that accessed financial services from a SHG (Among all question respondents)"/>
    <s v="SHG_finserv"/>
    <n v="6.0668363994343444E-2"/>
    <n v="6.1050645882982247E-3"/>
    <n v="4.8637363756932138E-2"/>
    <n v="7.2699364231754757E-2"/>
    <n v="1984"/>
    <s v="1"/>
  </r>
  <r>
    <x v="2"/>
    <x v="0"/>
    <x v="16"/>
    <s v="Proportion of households that accessed financial services from a SHG "/>
    <s v="Loan from any SHG"/>
    <x v="8"/>
    <s v="all question respondents"/>
    <x v="39"/>
    <s v="7.x Households consuming more than $1.25 PPP/day"/>
    <s v="Proportion of households that accessed financial services from a SHG (Among all question respondents)"/>
    <s v="SHG_finserv"/>
    <n v="8.1172323030448537E-2"/>
    <n v="7.1412204555082156E-3"/>
    <n v="6.7129603841748667E-2"/>
    <n v="9.5215042219148407E-2"/>
    <n v="3232"/>
    <s v="1"/>
  </r>
  <r>
    <x v="1"/>
    <x v="1"/>
    <x v="2"/>
    <s v="Proportion of individuals who belong to a SHG that does each activity  "/>
    <s v="Any SHG that contributes towards funerals or other emergencies of members and their families"/>
    <x v="8"/>
    <s v="individuals who belong to that SHG"/>
    <x v="2"/>
    <s v="1.1 All individuals"/>
    <s v="Proportion of individuals who belong to a SHG that does each activity  (Among individuals who belong to that SHG)"/>
    <s v="SHG_funeral"/>
    <n v="0.8090466144600742"/>
    <n v="1.4558630761847831E-2"/>
    <n v="0.78049084807625246"/>
    <n v="0.83760238084389593"/>
    <n v="1618"/>
    <s v="1"/>
  </r>
  <r>
    <x v="1"/>
    <x v="1"/>
    <x v="2"/>
    <s v="Proportion of individuals who belong to a SHG that does each activity  "/>
    <s v="Any SHG that contributes towards funerals or other emergencies of members and their families"/>
    <x v="8"/>
    <s v="individuals who belong to that SHG"/>
    <x v="0"/>
    <s v="1.2 Females"/>
    <s v="Proportion of individuals who belong to a SHG that does each activity  (Among individuals who belong to that SHG)"/>
    <s v="SHG_funeral"/>
    <n v="0.80248995279615298"/>
    <n v="2.5501221231056286E-2"/>
    <n v="0.75249816784481816"/>
    <n v="0.85248173774748781"/>
    <n v="530"/>
    <s v="1"/>
  </r>
  <r>
    <x v="1"/>
    <x v="1"/>
    <x v="2"/>
    <s v="Proportion of individuals who belong to a SHG that does each activity  "/>
    <s v="Any SHG that contributes towards funerals or other emergencies of members and their families"/>
    <x v="8"/>
    <s v="individuals who belong to that SHG"/>
    <x v="1"/>
    <s v="1.3 Males"/>
    <s v="Proportion of individuals who belong to a SHG that does each activity  (Among individuals who belong to that SHG)"/>
    <s v="SHG_funeral"/>
    <n v="0.813260018153799"/>
    <n v="1.7416543719280218E-2"/>
    <n v="0.77911628154024504"/>
    <n v="0.84740375476735297"/>
    <n v="1088"/>
    <s v="1"/>
  </r>
  <r>
    <x v="1"/>
    <x v="1"/>
    <x v="2"/>
    <s v="Proportion of individuals who belong to a SHG that does each activity  "/>
    <s v="Any SHG that contributes towards funerals or other emergencies of members and their families"/>
    <x v="8"/>
    <s v="individuals who belong to that SHG"/>
    <x v="19"/>
    <s v="6.2 Ubran individuals"/>
    <s v="Proportion of individuals who belong to a SHG that does each activity  (Among individuals who belong to that SHG)"/>
    <s v="SHG_funeral"/>
    <n v="0.78666195482947865"/>
    <n v="2.6211545217790583E-2"/>
    <n v="0.73527983755535509"/>
    <n v="0.83804407210360221"/>
    <n v="530"/>
    <s v="1"/>
  </r>
  <r>
    <x v="1"/>
    <x v="1"/>
    <x v="2"/>
    <s v="Proportion of individuals who belong to a SHG that does each activity  "/>
    <s v="Any SHG that contributes towards funerals or other emergencies of members and their families"/>
    <x v="8"/>
    <s v="individuals who belong to that SHG"/>
    <x v="6"/>
    <s v="6.1 Rural individuals"/>
    <s v="Proportion of individuals who belong to a SHG that does each activity  (Among individuals who belong to that SHG)"/>
    <s v="SHG_funeral"/>
    <n v="0.82221982824453055"/>
    <n v="1.7154778427833618E-2"/>
    <n v="0.78858607796406677"/>
    <n v="0.85585357852499433"/>
    <n v="1088"/>
    <s v="1"/>
  </r>
  <r>
    <x v="1"/>
    <x v="1"/>
    <x v="2"/>
    <s v="Proportion of individuals who belong to a SHG that does each activity  "/>
    <s v="Any SHG that contributes towards funerals or other emergencies of members and their families"/>
    <x v="8"/>
    <s v="individuals who belong to that SHG"/>
    <x v="20"/>
    <s v="7.1 individuals in the two lowest PPI quintiles"/>
    <s v="Proportion of individuals who belong to a SHG that does each activity  (Among individuals who belong to that SHG)"/>
    <s v="SHG_funeral"/>
    <n v="0.82553323058775363"/>
    <n v="1.7126448953543115E-2"/>
    <n v="0.79195572645056933"/>
    <n v="0.85911073472493793"/>
    <n v="979"/>
    <s v="1"/>
  </r>
  <r>
    <x v="1"/>
    <x v="1"/>
    <x v="2"/>
    <s v="Proportion of individuals who belong to a SHG that does each activity  "/>
    <s v="Any SHG that contributes towards funerals or other emergencies of members and their families"/>
    <x v="8"/>
    <s v="individuals who belong to that SHG"/>
    <x v="21"/>
    <s v="7.2 individuals in the middle PPI quintile"/>
    <s v="Proportion of individuals who belong to a SHG that does each activity  (Among individuals who belong to that SHG)"/>
    <s v="SHG_funeral"/>
    <n v="0.78892441652515444"/>
    <n v="2.9140614879921273E-2"/>
    <n v="0.73180113660540091"/>
    <n v="0.84604769644490796"/>
    <n v="434"/>
    <s v="1"/>
  </r>
  <r>
    <x v="1"/>
    <x v="1"/>
    <x v="2"/>
    <s v="Proportion of individuals who belong to a SHG that does each activity  "/>
    <s v="Any SHG that contributes towards funerals or other emergencies of members and their families"/>
    <x v="8"/>
    <s v="individuals who belong to that SHG"/>
    <x v="22"/>
    <s v="7.3 individuals in the two highest PPI quintiles"/>
    <s v="Proportion of individuals who belong to a SHG that does each activity  (Among individuals who belong to that SHG)"/>
    <s v="SHG_funeral"/>
    <n v="0.79143263837137401"/>
    <n v="4.2465335466247582E-2"/>
    <n v="0.70819046923278262"/>
    <n v="0.8746748075099654"/>
    <n v="205"/>
    <s v="1"/>
  </r>
  <r>
    <x v="1"/>
    <x v="1"/>
    <x v="2"/>
    <s v="Proportion of individuals who belong to a SHG that does each activity  "/>
    <s v="Any SHG that contributes towards funerals or other emergencies of members and their families"/>
    <x v="8"/>
    <s v="individuals who belong to that SHG"/>
    <x v="10"/>
    <s v="4.2 Individuals who do not use mobile money"/>
    <s v="Proportion of individuals who belong to a SHG that does each activity  (Among individuals who belong to that SHG)"/>
    <s v="SHG_funeral"/>
    <n v="0.76499520575172775"/>
    <n v="3.1518697603479334E-2"/>
    <n v="0.70320649907905219"/>
    <n v="0.8267839124244033"/>
    <n v="421"/>
    <s v="1"/>
  </r>
  <r>
    <x v="1"/>
    <x v="1"/>
    <x v="2"/>
    <s v="Proportion of individuals who belong to a SHG that does each activity  "/>
    <s v="Any SHG that contributes towards funerals or other emergencies of members and their families"/>
    <x v="8"/>
    <s v="individuals who belong to that SHG"/>
    <x v="9"/>
    <s v="4.1 Individuals who use mobile money"/>
    <s v="Proportion of individuals who belong to a SHG that does each activity  (Among individuals who belong to that SHG)"/>
    <s v="SHG_funeral"/>
    <n v="0.82173529840303638"/>
    <n v="1.6283610708110997E-2"/>
    <n v="0.78981286202097545"/>
    <n v="0.85365773478509732"/>
    <n v="1197"/>
    <s v="1"/>
  </r>
  <r>
    <x v="1"/>
    <x v="1"/>
    <x v="2"/>
    <s v="Proportion of individuals who belong to a SHG that does each activity  "/>
    <s v="Any SHG that contributes towards funerals or other emergencies of members and their families"/>
    <x v="8"/>
    <s v="individuals who belong to that SHG"/>
    <x v="7"/>
    <s v="3.2 Individuals who do not have access to a mobile phone"/>
    <s v="Proportion of individuals who belong to a SHG that does each activity  (Among individuals who belong to that SHG)"/>
    <s v="SHG_funeral"/>
    <n v="0.77285825399819608"/>
    <n v="8.4854335749592114E-2"/>
    <n v="0.6065238113269289"/>
    <n v="0.93919269666946326"/>
    <n v="51"/>
    <s v="1"/>
  </r>
  <r>
    <x v="1"/>
    <x v="1"/>
    <x v="2"/>
    <s v="Proportion of individuals who belong to a SHG that does each activity  "/>
    <s v="Any SHG that contributes towards funerals or other emergencies of members and their families"/>
    <x v="8"/>
    <s v="individuals who belong to that SHG"/>
    <x v="5"/>
    <s v="3.1 Individuals who have access to a mobile phone"/>
    <s v="Proportion of individuals who belong to a SHG that does each activity  (Among individuals who belong to that SHG)"/>
    <s v="SHG_funeral"/>
    <n v="0.81002457405328332"/>
    <n v="1.476865772525922E-2"/>
    <n v="0.78106344067877753"/>
    <n v="0.83898570742778911"/>
    <n v="1567"/>
    <s v="1"/>
  </r>
  <r>
    <x v="1"/>
    <x v="1"/>
    <x v="2"/>
    <s v="Proportion of individuals who belong to a SHG that does each activity  "/>
    <s v="Any SHG that contributes towards funerals or other emergencies of members and their families"/>
    <x v="8"/>
    <s v="individuals who belong to that SHG"/>
    <x v="12"/>
    <s v="5.2 Individuals without a formal ID"/>
    <s v="Proportion of individuals who belong to a SHG that does each activity  (Among individuals who belong to that SHG)"/>
    <s v="SHG_funeral"/>
    <n v="0.80540082619508435"/>
    <n v="5.2984129772720587E-2"/>
    <n v="0.70153875239305297"/>
    <n v="0.90926289999711574"/>
    <n v="106"/>
    <s v="1"/>
  </r>
  <r>
    <x v="1"/>
    <x v="1"/>
    <x v="2"/>
    <s v="Proportion of individuals who belong to a SHG that does each activity  "/>
    <s v="Any SHG that contributes towards funerals or other emergencies of members and their families"/>
    <x v="8"/>
    <s v="individuals who belong to that SHG"/>
    <x v="11"/>
    <s v="5.1 Individuals with a formal ID"/>
    <s v="Proportion of individuals who belong to a SHG that does each activity  (Among individuals who belong to that SHG)"/>
    <s v="SHG_funeral"/>
    <n v="0.80931755731967647"/>
    <n v="1.5135639563161309E-2"/>
    <n v="0.77963915322329203"/>
    <n v="0.83899596141606092"/>
    <n v="1512"/>
    <s v="1"/>
  </r>
  <r>
    <x v="1"/>
    <x v="1"/>
    <x v="2"/>
    <s v="Proportion of individuals who belong to a SHG that does each activity  "/>
    <s v="Any SHG that contributes towards funerals or other emergencies of members and their families"/>
    <x v="8"/>
    <s v="individuals who belong to that SHG"/>
    <x v="4"/>
    <s v="2.2 Individuals who do not have a bank account"/>
    <s v="Proportion of individuals who belong to a SHG that does each activity  (Among individuals who belong to that SHG)"/>
    <s v="SHG_funeral"/>
    <n v="0.82038931363454481"/>
    <n v="1.4395984261453601E-2"/>
    <n v="0.79215838722748622"/>
    <n v="0.84862024004160341"/>
    <n v="1364"/>
    <s v="1"/>
  </r>
  <r>
    <x v="1"/>
    <x v="1"/>
    <x v="2"/>
    <s v="Proportion of individuals who belong to a SHG that does each activity  "/>
    <s v="Any SHG that contributes towards funerals or other emergencies of members and their families"/>
    <x v="8"/>
    <s v="individuals who belong to that SHG"/>
    <x v="3"/>
    <s v="2.1 Individuals who have a bank account"/>
    <s v="Proportion of individuals who belong to a SHG that does each activity  (Among individuals who belong to that SHG)"/>
    <s v="SHG_funeral"/>
    <n v="0.75701261656514174"/>
    <n v="4.6091814128783888E-2"/>
    <n v="0.66666195578477805"/>
    <n v="0.84736327734550543"/>
    <n v="254"/>
    <s v="1"/>
  </r>
  <r>
    <x v="1"/>
    <x v="1"/>
    <x v="2"/>
    <s v="Proportion of individuals who belong to a SHG that does each activity  "/>
    <s v="Any SHG that has a joint income generating activity"/>
    <x v="8"/>
    <s v="individuals who belong to that SHG"/>
    <x v="2"/>
    <s v="1.1 All individuals"/>
    <s v="Proportion of individuals who belong to a SHG that does each activity  (Among individuals who belong to that SHG)"/>
    <s v="SHG_income"/>
    <n v="0.22021220916961839"/>
    <n v="1.6351368723646141E-2"/>
    <n v="0.18814010891745805"/>
    <n v="0.25228430942177876"/>
    <n v="1618"/>
    <s v="1"/>
  </r>
  <r>
    <x v="1"/>
    <x v="1"/>
    <x v="2"/>
    <s v="Proportion of individuals who belong to a SHG that does each activity  "/>
    <s v="Any SHG that has a joint income generating activity"/>
    <x v="8"/>
    <s v="individuals who belong to that SHG"/>
    <x v="0"/>
    <s v="1.2 Females"/>
    <s v="Proportion of individuals who belong to a SHG that does each activity  (Among individuals who belong to that SHG)"/>
    <s v="SHG_income"/>
    <n v="0.27809267694627521"/>
    <n v="3.1366314232451578E-2"/>
    <n v="0.21660314977355005"/>
    <n v="0.33958220411900036"/>
    <n v="530"/>
    <s v="1"/>
  </r>
  <r>
    <x v="1"/>
    <x v="1"/>
    <x v="2"/>
    <s v="Proportion of individuals who belong to a SHG that does each activity  "/>
    <s v="Any SHG that has a joint income generating activity"/>
    <x v="8"/>
    <s v="individuals who belong to that SHG"/>
    <x v="1"/>
    <s v="1.3 Males"/>
    <s v="Proportion of individuals who belong to a SHG that does each activity  (Among individuals who belong to that SHG)"/>
    <s v="SHG_income"/>
    <n v="0.18301740040488149"/>
    <n v="1.7088323942715273E-2"/>
    <n v="0.14951711232985629"/>
    <n v="0.21651768847990668"/>
    <n v="1088"/>
    <s v="1"/>
  </r>
  <r>
    <x v="1"/>
    <x v="1"/>
    <x v="2"/>
    <s v="Proportion of individuals who belong to a SHG that does each activity  "/>
    <s v="Any SHG that has a joint income generating activity"/>
    <x v="8"/>
    <s v="individuals who belong to that SHG"/>
    <x v="19"/>
    <s v="6.2 Ubran individuals"/>
    <s v="Proportion of individuals who belong to a SHG that does each activity  (Among individuals who belong to that SHG)"/>
    <s v="SHG_income"/>
    <n v="0.21811530723023867"/>
    <n v="2.8004972962361378E-2"/>
    <n v="0.16321755919384859"/>
    <n v="0.27301305526662878"/>
    <n v="530"/>
    <s v="1"/>
  </r>
  <r>
    <x v="1"/>
    <x v="1"/>
    <x v="2"/>
    <s v="Proportion of individuals who belong to a SHG that does each activity  "/>
    <s v="Any SHG that has a joint income generating activity"/>
    <x v="8"/>
    <s v="individuals who belong to that SHG"/>
    <x v="6"/>
    <s v="6.1 Rural individuals"/>
    <s v="Proportion of individuals who belong to a SHG that does each activity  (Among individuals who belong to that SHG)"/>
    <s v="SHG_income"/>
    <n v="0.22144622112192619"/>
    <n v="2.0071524364382906E-2"/>
    <n v="0.18209388316782116"/>
    <n v="0.26079855907603122"/>
    <n v="1088"/>
    <s v="1"/>
  </r>
  <r>
    <x v="1"/>
    <x v="1"/>
    <x v="2"/>
    <s v="Proportion of individuals who belong to a SHG that does each activity  "/>
    <s v="Any SHG that has a joint income generating activity"/>
    <x v="8"/>
    <s v="individuals who belong to that SHG"/>
    <x v="20"/>
    <s v="7.1 individuals in the two lowest PPI quintiles"/>
    <s v="Proportion of individuals who belong to a SHG that does each activity  (Among individuals who belong to that SHG)"/>
    <s v="SHG_income"/>
    <n v="0.20046334129900067"/>
    <n v="2.0087188261998477E-2"/>
    <n v="0.16108111741819334"/>
    <n v="0.23984556517980801"/>
    <n v="979"/>
    <s v="1"/>
  </r>
  <r>
    <x v="1"/>
    <x v="1"/>
    <x v="2"/>
    <s v="Proportion of individuals who belong to a SHG that does each activity  "/>
    <s v="Any SHG that has a joint income generating activity"/>
    <x v="8"/>
    <s v="individuals who belong to that SHG"/>
    <x v="21"/>
    <s v="7.2 individuals in the middle PPI quintile"/>
    <s v="Proportion of individuals who belong to a SHG that does each activity  (Among individuals who belong to that SHG)"/>
    <s v="SHG_income"/>
    <n v="0.24922748286943572"/>
    <n v="3.1640223579300117E-2"/>
    <n v="0.18720431157769704"/>
    <n v="0.31125065416117437"/>
    <n v="434"/>
    <s v="1"/>
  </r>
  <r>
    <x v="1"/>
    <x v="1"/>
    <x v="2"/>
    <s v="Proportion of individuals who belong to a SHG that does each activity  "/>
    <s v="Any SHG that has a joint income generating activity"/>
    <x v="8"/>
    <s v="individuals who belong to that SHG"/>
    <x v="22"/>
    <s v="7.3 individuals in the two highest PPI quintiles"/>
    <s v="Proportion of individuals who belong to a SHG that does each activity  (Among individuals who belong to that SHG)"/>
    <s v="SHG_income"/>
    <n v="0.23318267055571032"/>
    <n v="4.646736488671737E-2"/>
    <n v="0.14209557081057395"/>
    <n v="0.32426977030084669"/>
    <n v="205"/>
    <s v="1"/>
  </r>
  <r>
    <x v="1"/>
    <x v="1"/>
    <x v="2"/>
    <s v="Proportion of individuals who belong to a SHG that does each activity  "/>
    <s v="Any SHG that has a joint income generating activity"/>
    <x v="8"/>
    <s v="individuals who belong to that SHG"/>
    <x v="10"/>
    <s v="4.2 Individuals who do not use mobile money"/>
    <s v="Proportion of individuals who belong to a SHG that does each activity  (Among individuals who belong to that SHG)"/>
    <s v="SHG_income"/>
    <n v="0.16428851670186667"/>
    <n v="2.480311566614761E-2"/>
    <n v="0.11566492007537217"/>
    <n v="0.21291211332836119"/>
    <n v="421"/>
    <s v="1"/>
  </r>
  <r>
    <x v="1"/>
    <x v="1"/>
    <x v="2"/>
    <s v="Proportion of individuals who belong to a SHG that does each activity  "/>
    <s v="Any SHG that has a joint income generating activity"/>
    <x v="8"/>
    <s v="individuals who belong to that SHG"/>
    <x v="9"/>
    <s v="4.1 Individuals who use mobile money"/>
    <s v="Proportion of individuals who belong to a SHG that does each activity  (Among individuals who belong to that SHG)"/>
    <s v="SHG_income"/>
    <n v="0.23632061703790566"/>
    <n v="1.9683176768782153E-2"/>
    <n v="0.19773366175744514"/>
    <n v="0.27490757231836621"/>
    <n v="1197"/>
    <s v="1"/>
  </r>
  <r>
    <x v="1"/>
    <x v="1"/>
    <x v="2"/>
    <s v="Proportion of individuals who belong to a SHG that does each activity  "/>
    <s v="Any SHG that has a joint income generating activity"/>
    <x v="8"/>
    <s v="individuals who belong to that SHG"/>
    <x v="7"/>
    <s v="3.2 Individuals who do not have access to a mobile phone"/>
    <s v="Proportion of individuals who belong to a SHG that does each activity  (Among individuals who belong to that SHG)"/>
    <s v="SHG_income"/>
    <n v="0.24297871507875271"/>
    <n v="8.4284927131482612E-2"/>
    <n v="7.7760447135727606E-2"/>
    <n v="0.40819698302177782"/>
    <n v="51"/>
    <s v="1"/>
  </r>
  <r>
    <x v="1"/>
    <x v="1"/>
    <x v="2"/>
    <s v="Proportion of individuals who belong to a SHG that does each activity  "/>
    <s v="Any SHG that has a joint income generating activity"/>
    <x v="8"/>
    <s v="individuals who belong to that SHG"/>
    <x v="5"/>
    <s v="3.1 Individuals who have access to a mobile phone"/>
    <s v="Proportion of individuals who belong to a SHG that does each activity  (Among individuals who belong to that SHG)"/>
    <s v="SHG_income"/>
    <n v="0.21959696375442087"/>
    <n v="1.6636726733537027E-2"/>
    <n v="0.18697257291210992"/>
    <n v="0.25222135459673178"/>
    <n v="1567"/>
    <s v="1"/>
  </r>
  <r>
    <x v="1"/>
    <x v="1"/>
    <x v="2"/>
    <s v="Proportion of individuals who belong to a SHG that does each activity  "/>
    <s v="Any SHG that has a joint income generating activity"/>
    <x v="8"/>
    <s v="individuals who belong to that SHG"/>
    <x v="12"/>
    <s v="5.2 Individuals without a formal ID"/>
    <s v="Proportion of individuals who belong to a SHG that does each activity  (Among individuals who belong to that SHG)"/>
    <s v="SHG_income"/>
    <n v="0.27763417663476986"/>
    <n v="7.8135596428941148E-2"/>
    <n v="0.12446897192762979"/>
    <n v="0.43079938134190993"/>
    <n v="106"/>
    <s v="1"/>
  </r>
  <r>
    <x v="1"/>
    <x v="1"/>
    <x v="2"/>
    <s v="Proportion of individuals who belong to a SHG that does each activity  "/>
    <s v="Any SHG that has a joint income generating activity"/>
    <x v="8"/>
    <s v="individuals who belong to that SHG"/>
    <x v="11"/>
    <s v="5.1 Individuals with a formal ID"/>
    <s v="Proportion of individuals who belong to a SHG that does each activity  (Among individuals who belong to that SHG)"/>
    <s v="SHG_income"/>
    <n v="0.21594479950724868"/>
    <n v="1.649001831452809E-2"/>
    <n v="0.18361069000014266"/>
    <n v="0.2482789090143547"/>
    <n v="1512"/>
    <s v="1"/>
  </r>
  <r>
    <x v="1"/>
    <x v="1"/>
    <x v="2"/>
    <s v="Proportion of individuals who belong to a SHG that does each activity  "/>
    <s v="Any SHG that has a joint income generating activity"/>
    <x v="8"/>
    <s v="individuals who belong to that SHG"/>
    <x v="4"/>
    <s v="2.2 Individuals who do not have a bank account"/>
    <s v="Proportion of individuals who belong to a SHG that does each activity  (Among individuals who belong to that SHG)"/>
    <s v="SHG_income"/>
    <n v="0.19504604155024469"/>
    <n v="1.6307691746266499E-2"/>
    <n v="0.16306620347897405"/>
    <n v="0.22702587962151533"/>
    <n v="1364"/>
    <s v="1"/>
  </r>
  <r>
    <x v="1"/>
    <x v="1"/>
    <x v="2"/>
    <s v="Proportion of individuals who belong to a SHG that does each activity  "/>
    <s v="Any SHG that has a joint income generating activity"/>
    <x v="8"/>
    <s v="individuals who belong to that SHG"/>
    <x v="3"/>
    <s v="2.1 Individuals who have a bank account"/>
    <s v="Proportion of individuals who belong to a SHG that does each activity  (Among individuals who belong to that SHG)"/>
    <s v="SHG_income"/>
    <n v="0.33566059520082675"/>
    <n v="4.9040658480207326E-2"/>
    <n v="0.23952951460567501"/>
    <n v="0.43179167579597849"/>
    <n v="254"/>
    <s v="1"/>
  </r>
  <r>
    <x v="1"/>
    <x v="1"/>
    <x v="2"/>
    <s v="Proportion of individuals who belong to a SHG that does each activity  "/>
    <s v="Any SHG that has insurance"/>
    <x v="8"/>
    <s v="individuals who belong to that SHG"/>
    <x v="2"/>
    <s v="1.1 All individuals"/>
    <s v="Proportion of individuals who belong to a SHG that does each activity  (Among individuals who belong to that SHG)"/>
    <s v="SHG_insurance"/>
    <n v="5.1357958968823267E-2"/>
    <n v="1.0746788362642401E-2"/>
    <n v="3.0278862803804495E-2"/>
    <n v="7.2437055133842035E-2"/>
    <n v="1618"/>
    <s v="1"/>
  </r>
  <r>
    <x v="1"/>
    <x v="1"/>
    <x v="2"/>
    <s v="Proportion of individuals who belong to a SHG that does each activity  "/>
    <s v="Any SHG that has insurance"/>
    <x v="8"/>
    <s v="individuals who belong to that SHG"/>
    <x v="0"/>
    <s v="1.2 Females"/>
    <s v="Proportion of individuals who belong to a SHG that does each activity  (Among individuals who belong to that SHG)"/>
    <s v="SHG_insurance"/>
    <n v="7.4235677294538241E-2"/>
    <n v="2.160333686652556E-2"/>
    <n v="3.1885181172127457E-2"/>
    <n v="0.11658617341694902"/>
    <n v="530"/>
    <s v="1"/>
  </r>
  <r>
    <x v="1"/>
    <x v="1"/>
    <x v="2"/>
    <s v="Proportion of individuals who belong to a SHG that does each activity  "/>
    <s v="Any SHG that has insurance"/>
    <x v="8"/>
    <s v="individuals who belong to that SHG"/>
    <x v="1"/>
    <s v="1.3 Males"/>
    <s v="Proportion of individuals who belong to a SHG that does each activity  (Among individuals who belong to that SHG)"/>
    <s v="SHG_insurance"/>
    <n v="3.6656412993383299E-2"/>
    <n v="1.0723997819419124E-2"/>
    <n v="1.5632875666328268E-2"/>
    <n v="5.7679950320438329E-2"/>
    <n v="1088"/>
    <s v="1"/>
  </r>
  <r>
    <x v="1"/>
    <x v="1"/>
    <x v="2"/>
    <s v="Proportion of individuals who belong to a SHG that does each activity  "/>
    <s v="Any SHG that has insurance"/>
    <x v="8"/>
    <s v="individuals who belong to that SHG"/>
    <x v="19"/>
    <s v="6.2 Ubran individuals"/>
    <s v="Proportion of individuals who belong to a SHG that does each activity  (Among individuals who belong to that SHG)"/>
    <s v="SHG_insurance"/>
    <n v="8.7789767349465878E-2"/>
    <n v="2.5688273162400004E-2"/>
    <n v="3.7433412802909426E-2"/>
    <n v="0.13814612189602232"/>
    <n v="530"/>
    <s v="1"/>
  </r>
  <r>
    <x v="1"/>
    <x v="1"/>
    <x v="2"/>
    <s v="Proportion of individuals who belong to a SHG that does each activity  "/>
    <s v="Any SHG that has insurance"/>
    <x v="8"/>
    <s v="individuals who belong to that SHG"/>
    <x v="6"/>
    <s v="6.1 Rural individuals"/>
    <s v="Proportion of individuals who belong to a SHG that does each activity  (Among individuals who belong to that SHG)"/>
    <s v="SHG_insurance"/>
    <n v="2.9918097551561766E-2"/>
    <n v="6.9829284462571218E-3"/>
    <n v="1.622733071503444E-2"/>
    <n v="4.3608864388089093E-2"/>
    <n v="1088"/>
    <s v="1"/>
  </r>
  <r>
    <x v="1"/>
    <x v="1"/>
    <x v="2"/>
    <s v="Proportion of individuals who belong to a SHG that does each activity  "/>
    <s v="Any SHG that has insurance"/>
    <x v="8"/>
    <s v="individuals who belong to that SHG"/>
    <x v="20"/>
    <s v="7.1 individuals in the two lowest PPI quintiles"/>
    <s v="Proportion of individuals who belong to a SHG that does each activity  (Among individuals who belong to that SHG)"/>
    <s v="SHG_insurance"/>
    <n v="2.2673697922933677E-2"/>
    <n v="6.4855023219484789E-3"/>
    <n v="9.95845370402677E-3"/>
    <n v="3.5388942141840588E-2"/>
    <n v="979"/>
    <s v="1"/>
  </r>
  <r>
    <x v="1"/>
    <x v="1"/>
    <x v="2"/>
    <s v="Proportion of individuals who belong to a SHG that does each activity  "/>
    <s v="Any SHG that has insurance"/>
    <x v="8"/>
    <s v="individuals who belong to that SHG"/>
    <x v="21"/>
    <s v="7.2 individuals in the middle PPI quintile"/>
    <s v="Proportion of individuals who belong to a SHG that does each activity  (Among individuals who belong to that SHG)"/>
    <s v="SHG_insurance"/>
    <n v="4.6553695589423405E-2"/>
    <n v="1.4406285105721584E-2"/>
    <n v="1.8313582603168767E-2"/>
    <n v="7.479380857567805E-2"/>
    <n v="434"/>
    <s v="1"/>
  </r>
  <r>
    <x v="1"/>
    <x v="1"/>
    <x v="2"/>
    <s v="Proportion of individuals who belong to a SHG that does each activity  "/>
    <s v="Any SHG that has insurance"/>
    <x v="8"/>
    <s v="individuals who belong to that SHG"/>
    <x v="22"/>
    <s v="7.3 individuals in the two highest PPI quintiles"/>
    <s v="Proportion of individuals who belong to a SHG that does each activity  (Among individuals who belong to that SHG)"/>
    <s v="SHG_insurance"/>
    <n v="0.14789893623828773"/>
    <n v="4.8988573442211539E-2"/>
    <n v="5.1869667387318671E-2"/>
    <n v="0.24392820508925678"/>
    <n v="205"/>
    <s v="1"/>
  </r>
  <r>
    <x v="1"/>
    <x v="1"/>
    <x v="2"/>
    <s v="Proportion of individuals who belong to a SHG that does each activity  "/>
    <s v="Any SHG that has insurance"/>
    <x v="8"/>
    <s v="individuals who belong to that SHG"/>
    <x v="10"/>
    <s v="4.2 Individuals who do not use mobile money"/>
    <s v="Proportion of individuals who belong to a SHG that does each activity  (Among individuals who belong to that SHG)"/>
    <s v="SHG_insurance"/>
    <n v="4.0844933303791381E-2"/>
    <n v="2.3856640609699647E-2"/>
    <n v="-5.9232100812147553E-3"/>
    <n v="8.7613076688797517E-2"/>
    <n v="421"/>
    <s v="1"/>
  </r>
  <r>
    <x v="1"/>
    <x v="1"/>
    <x v="2"/>
    <s v="Proportion of individuals who belong to a SHG that does each activity  "/>
    <s v="Any SHG that has insurance"/>
    <x v="8"/>
    <s v="individuals who belong to that SHG"/>
    <x v="9"/>
    <s v="4.1 Individuals who use mobile money"/>
    <s v="Proportion of individuals who belong to a SHG that does each activity  (Among individuals who belong to that SHG)"/>
    <s v="SHG_insurance"/>
    <n v="5.4386158607818126E-2"/>
    <n v="1.2027463851248643E-2"/>
    <n v="3.0807484534151195E-2"/>
    <n v="7.7964832681485061E-2"/>
    <n v="1197"/>
    <s v="1"/>
  </r>
  <r>
    <x v="1"/>
    <x v="1"/>
    <x v="2"/>
    <s v="Proportion of individuals who belong to a SHG that does each activity  "/>
    <s v="Any SHG that has insurance"/>
    <x v="8"/>
    <s v="individuals who belong to that SHG"/>
    <x v="7"/>
    <s v="3.2 Individuals who do not have access to a mobile phone"/>
    <s v="Proportion of individuals who belong to a SHG that does each activity  (Among individuals who belong to that SHG)"/>
    <s v="SHG_insurance"/>
    <n v="0"/>
    <m/>
    <m/>
    <m/>
    <n v="51"/>
    <s v="1"/>
  </r>
  <r>
    <x v="1"/>
    <x v="1"/>
    <x v="2"/>
    <s v="Proportion of individuals who belong to a SHG that does each activity  "/>
    <s v="Any SHG that has insurance"/>
    <x v="8"/>
    <s v="individuals who belong to that SHG"/>
    <x v="5"/>
    <s v="3.1 Individuals who have access to a mobile phone"/>
    <s v="Proportion of individuals who belong to a SHG that does each activity  (Among individuals who belong to that SHG)"/>
    <s v="SHG_insurance"/>
    <n v="5.2745864030565505E-2"/>
    <n v="1.1025750338565106E-2"/>
    <n v="3.1124520232811429E-2"/>
    <n v="7.4367207828319584E-2"/>
    <n v="1567"/>
    <s v="1"/>
  </r>
  <r>
    <x v="1"/>
    <x v="1"/>
    <x v="2"/>
    <s v="Proportion of individuals who belong to a SHG that does each activity  "/>
    <s v="Any SHG that has insurance"/>
    <x v="8"/>
    <s v="individuals who belong to that SHG"/>
    <x v="12"/>
    <s v="5.2 Individuals without a formal ID"/>
    <s v="Proportion of individuals who belong to a SHG that does each activity  (Among individuals who belong to that SHG)"/>
    <s v="SHG_insurance"/>
    <n v="2.8281580528161345E-2"/>
    <n v="1.7801772404889196E-2"/>
    <n v="-6.6143214571064458E-3"/>
    <n v="6.317748251342914E-2"/>
    <n v="106"/>
    <s v="1"/>
  </r>
  <r>
    <x v="1"/>
    <x v="1"/>
    <x v="2"/>
    <s v="Proportion of individuals who belong to a SHG that does each activity  "/>
    <s v="Any SHG that has insurance"/>
    <x v="8"/>
    <s v="individuals who belong to that SHG"/>
    <x v="11"/>
    <s v="5.1 Individuals with a formal ID"/>
    <s v="Proportion of individuals who belong to a SHG that does each activity  (Among individuals who belong to that SHG)"/>
    <s v="SHG_insurance"/>
    <n v="5.3072918672876425E-2"/>
    <n v="1.1452338733379308E-2"/>
    <n v="3.0616838415444898E-2"/>
    <n v="7.5528998930307956E-2"/>
    <n v="1512"/>
    <s v="1"/>
  </r>
  <r>
    <x v="1"/>
    <x v="1"/>
    <x v="2"/>
    <s v="Proportion of individuals who belong to a SHG that does each activity  "/>
    <s v="Any SHG that has insurance"/>
    <x v="8"/>
    <s v="individuals who belong to that SHG"/>
    <x v="4"/>
    <s v="2.2 Individuals who do not have a bank account"/>
    <s v="Proportion of individuals who belong to a SHG that does each activity  (Among individuals who belong to that SHG)"/>
    <s v="SHG_insurance"/>
    <n v="2.8901296028505497E-2"/>
    <n v="6.3682629376464297E-3"/>
    <n v="1.6412954900287137E-2"/>
    <n v="4.1389637156723856E-2"/>
    <n v="1364"/>
    <s v="1"/>
  </r>
  <r>
    <x v="1"/>
    <x v="1"/>
    <x v="2"/>
    <s v="Proportion of individuals who belong to a SHG that does each activity  "/>
    <s v="Any SHG that has insurance"/>
    <x v="8"/>
    <s v="individuals who belong to that SHG"/>
    <x v="3"/>
    <s v="2.1 Individuals who have a bank account"/>
    <s v="Proportion of individuals who belong to a SHG that does each activity  (Among individuals who belong to that SHG)"/>
    <s v="SHG_insurance"/>
    <n v="0.15437664386825373"/>
    <n v="4.801903677477911E-2"/>
    <n v="6.0248179093236501E-2"/>
    <n v="0.24850510864327097"/>
    <n v="254"/>
    <s v="1"/>
  </r>
  <r>
    <x v="0"/>
    <x v="1"/>
    <x v="18"/>
    <s v="Proportion of individuals who know the interest rate of their SHG account "/>
    <s v="Any SHG account"/>
    <x v="8"/>
    <s v="all account holders"/>
    <x v="2"/>
    <s v="1.1 All individuals"/>
    <s v="Proportion of individuals who know the interest rate of their SHG account (Among all account holders)"/>
    <s v="SHG_int_rt_any"/>
    <n v="0.78716348856602203"/>
    <n v="2.5386942289279544E-2"/>
    <n v="0.73718684678161439"/>
    <n v="0.83714013035042967"/>
    <n v="277"/>
    <s v="1"/>
  </r>
  <r>
    <x v="0"/>
    <x v="1"/>
    <x v="18"/>
    <s v="Proportion of individuals who know the interest rate of their SHG account "/>
    <s v="Any SHG account"/>
    <x v="8"/>
    <s v="all account holders"/>
    <x v="4"/>
    <s v="2.2 Individuals who do not have a bank account"/>
    <s v="Proportion of individuals who know the interest rate of their SHG account (Among all account holders)"/>
    <s v="SHG_int_rt_any"/>
    <n v="0.79876925308802105"/>
    <n v="2.6461734373602466E-2"/>
    <n v="0.74678536499475856"/>
    <n v="0.85075314118128353"/>
    <n v="241"/>
    <s v="1"/>
  </r>
  <r>
    <x v="0"/>
    <x v="1"/>
    <x v="18"/>
    <s v="Proportion of individuals who know the interest rate of their SHG account "/>
    <s v="Any SHG account"/>
    <x v="8"/>
    <s v="all account holders"/>
    <x v="3"/>
    <s v="2.1 Individuals who have a bank account"/>
    <s v="Proportion of individuals who know the interest rate of their SHG account (Among all account holders)"/>
    <s v="SHG_int_rt_any"/>
    <n v="0.71329751747294556"/>
    <n v="7.923184474658701E-2"/>
    <n v="0.55793829074072354"/>
    <n v="0.86865674420516759"/>
    <n v="36"/>
    <s v="1"/>
  </r>
  <r>
    <x v="0"/>
    <x v="1"/>
    <x v="18"/>
    <s v="Proportion of individuals who know the interest rate of their SHG account "/>
    <s v="Any SHG account"/>
    <x v="8"/>
    <s v="all account holders"/>
    <x v="1"/>
    <s v="1.3 Males"/>
    <s v="Proportion of individuals who know the interest rate of their SHG account (Among all account holders)"/>
    <s v="SHG_int_rt_any"/>
    <n v="0.77593461811995956"/>
    <n v="4.3657092322712879E-2"/>
    <n v="0.69031411756480987"/>
    <n v="0.86155511867510925"/>
    <n v="96"/>
    <s v="1"/>
  </r>
  <r>
    <x v="0"/>
    <x v="1"/>
    <x v="18"/>
    <s v="Proportion of individuals who know the interest rate of their SHG account "/>
    <s v="Any SHG account"/>
    <x v="8"/>
    <s v="all account holders"/>
    <x v="0"/>
    <s v="1.2 Females"/>
    <s v="Proportion of individuals who know the interest rate of their SHG account (Among all account holders)"/>
    <s v="SHG_int_rt_any"/>
    <n v="0.79501715044393617"/>
    <n v="3.0342019721405482E-2"/>
    <n v="0.73549609369615432"/>
    <n v="0.85453820719171802"/>
    <n v="181"/>
    <s v="1"/>
  </r>
  <r>
    <x v="0"/>
    <x v="1"/>
    <x v="18"/>
    <s v="Proportion of individuals who know the interest rate of their SHG account "/>
    <s v="Any SHG account"/>
    <x v="8"/>
    <s v="all account holders"/>
    <x v="16"/>
    <s v="7.x Individuals not in the middle PPI quantile"/>
    <s v="Proportion of individuals who know the interest rate of their SHG account (Among all account holders)"/>
    <s v="SHG_int_rt_any"/>
    <n v="0.78314149543300782"/>
    <n v="3.1415895178618439E-2"/>
    <n v="0.72149538270596969"/>
    <n v="0.84478760816004594"/>
    <n v="182"/>
    <s v="1"/>
  </r>
  <r>
    <x v="0"/>
    <x v="1"/>
    <x v="18"/>
    <s v="Proportion of individuals who know the interest rate of their SHG account "/>
    <s v="Any SHG account"/>
    <x v="8"/>
    <s v="all account holders"/>
    <x v="14"/>
    <s v="7.2 Individuals in the middle PPI quantile"/>
    <s v="Proportion of individuals who know the interest rate of their SHG account (Among all account holders)"/>
    <s v="SHG_int_rt_any"/>
    <n v="0.79457835556505707"/>
    <n v="4.291008149511711E-2"/>
    <n v="0.71043125463658918"/>
    <n v="0.87872545649352496"/>
    <n v="95"/>
    <s v="1"/>
  </r>
  <r>
    <x v="0"/>
    <x v="1"/>
    <x v="18"/>
    <s v="Proportion of individuals who know the interest rate of their SHG account "/>
    <s v="Any SHG account"/>
    <x v="8"/>
    <s v="all account holders"/>
    <x v="10"/>
    <s v="4.2 Individuals who do not use mobile money"/>
    <s v="Proportion of individuals who know the interest rate of their SHG account (Among all account holders)"/>
    <s v="SHG_int_rt_any"/>
    <n v="0.74154244491858312"/>
    <n v="5.3915688741603796E-2"/>
    <n v="0.6358023128873076"/>
    <n v="0.84728257694985865"/>
    <n v="67"/>
    <s v="1"/>
  </r>
  <r>
    <x v="0"/>
    <x v="1"/>
    <x v="18"/>
    <s v="Proportion of individuals who know the interest rate of their SHG account "/>
    <s v="Any SHG account"/>
    <x v="8"/>
    <s v="all account holders"/>
    <x v="9"/>
    <s v="4.1 Individuals who use mobile money"/>
    <s v="Proportion of individuals who know the interest rate of their SHG account (Among all account holders)"/>
    <s v="SHG_int_rt_any"/>
    <n v="0.80083390562984413"/>
    <n v="2.8677605683835695E-2"/>
    <n v="0.74457830047236107"/>
    <n v="0.8570895107873272"/>
    <n v="210"/>
    <s v="1"/>
  </r>
  <r>
    <x v="0"/>
    <x v="1"/>
    <x v="18"/>
    <s v="Proportion of individuals who know the interest rate of their SHG account "/>
    <s v="Any SHG account"/>
    <x v="8"/>
    <s v="all account holders"/>
    <x v="12"/>
    <s v="5.2 Individuals without a formal ID"/>
    <s v="Proportion of individuals who know the interest rate of their SHG account (Among all account holders)"/>
    <s v="SHG_int_rt_any"/>
    <n v="0.62798333170545195"/>
    <n v="0.12573608806149544"/>
    <n v="0.38143484990661569"/>
    <n v="0.87453181350428821"/>
    <n v="16"/>
    <s v="0"/>
  </r>
  <r>
    <x v="0"/>
    <x v="1"/>
    <x v="18"/>
    <s v="Proportion of individuals who know the interest rate of their SHG account "/>
    <s v="Any SHG account"/>
    <x v="8"/>
    <s v="all account holders"/>
    <x v="11"/>
    <s v="5.1 Individuals with a formal ID"/>
    <s v="Proportion of individuals who know the interest rate of their SHG account (Among all account holders)"/>
    <s v="SHG_int_rt_any"/>
    <n v="0.79631847639317122"/>
    <n v="2.5696837838655829E-2"/>
    <n v="0.74585145700481059"/>
    <n v="0.84678549578153184"/>
    <n v="261"/>
    <s v="1"/>
  </r>
  <r>
    <x v="0"/>
    <x v="1"/>
    <x v="18"/>
    <s v="Proportion of individuals who know the interest rate of their SHG account "/>
    <s v="Any SHG account"/>
    <x v="8"/>
    <s v="all account holders"/>
    <x v="7"/>
    <s v="3.2 Individuals who do not have access to a mobile phone"/>
    <s v="Proportion of individuals who know the interest rate of their SHG account (Among all account holders)"/>
    <s v="SHG_int_rt_any"/>
    <n v="0.73614703912663593"/>
    <n v="0.13870386111928618"/>
    <n v="0.46417009181093882"/>
    <n v="1.008123986442333"/>
    <n v="9"/>
    <s v="0"/>
  </r>
  <r>
    <x v="0"/>
    <x v="1"/>
    <x v="18"/>
    <s v="Proportion of individuals who know the interest rate of their SHG account "/>
    <s v="Any SHG account"/>
    <x v="8"/>
    <s v="all account holders"/>
    <x v="5"/>
    <s v="3.1 Individuals who have access to a mobile phone"/>
    <s v="Proportion of individuals who know the interest rate of their SHG account (Among all account holders)"/>
    <s v="SHG_int_rt_any"/>
    <n v="0.78867069997807604"/>
    <n v="2.5795558556527893E-2"/>
    <n v="0.73801247623938027"/>
    <n v="0.83932892371677181"/>
    <n v="268"/>
    <s v="1"/>
  </r>
  <r>
    <x v="0"/>
    <x v="1"/>
    <x v="18"/>
    <s v="Proportion of individuals who know the interest rate of their SHG account "/>
    <s v="Any SHG account"/>
    <x v="8"/>
    <s v="all account holders"/>
    <x v="6"/>
    <s v="6.1 Rural individuals"/>
    <s v="Proportion of individuals who know the interest rate of their SHG account (Among all account holders)"/>
    <s v="SHG_int_rt_any"/>
    <n v="0.77675298670432724"/>
    <n v="4.6501111556607529E-2"/>
    <n v="0.68556032057091498"/>
    <n v="0.8679456528377395"/>
    <n v="90"/>
    <s v="1"/>
  </r>
  <r>
    <x v="0"/>
    <x v="1"/>
    <x v="18"/>
    <s v="Proportion of individuals who know the interest rate of their SHG account "/>
    <s v="Any SHG account"/>
    <x v="8"/>
    <s v="all account holders"/>
    <x v="8"/>
    <s v="6.2 Urban individuals"/>
    <s v="Proportion of individuals who know the interest rate of their SHG account (Among all account holders)"/>
    <s v="SHG_int_rt_any"/>
    <n v="0.79204002157671305"/>
    <n v="3.0174113975130173E-2"/>
    <n v="0.73283953100924348"/>
    <n v="0.85124051214418262"/>
    <n v="187"/>
    <s v="1"/>
  </r>
  <r>
    <x v="0"/>
    <x v="1"/>
    <x v="18"/>
    <s v="Proportion of individuals who know the interest rate of their SHG account "/>
    <s v="Any SHG account"/>
    <x v="8"/>
    <s v="all account holders"/>
    <x v="16"/>
    <s v="7.x Individuals not in the middle PPI quantile"/>
    <s v="Proportion of individuals who know the interest rate of their SHG account (Among all account holders)"/>
    <s v="SHG_int_rt_any"/>
    <n v="0.81064186194114218"/>
    <n v="2.5860398279453682E-2"/>
    <n v="0.75987118489033156"/>
    <n v="0.8614125389919528"/>
    <n v="238"/>
    <s v="1"/>
  </r>
  <r>
    <x v="0"/>
    <x v="1"/>
    <x v="18"/>
    <s v="Proportion of individuals who know the interest rate of their SHG account "/>
    <s v="Any SHG account"/>
    <x v="8"/>
    <s v="all account holders"/>
    <x v="15"/>
    <s v="7.3 Individuals in the two highest PPI quantiles"/>
    <s v="Proportion of individuals who know the interest rate of their SHG account (Among all account holders)"/>
    <s v="SHG_int_rt_any"/>
    <n v="0.65038029220047666"/>
    <n v="8.035009468037331E-2"/>
    <n v="0.49282317157244782"/>
    <n v="0.80793741282850551"/>
    <n v="39"/>
    <s v="1"/>
  </r>
  <r>
    <x v="0"/>
    <x v="1"/>
    <x v="18"/>
    <s v="Proportion of individuals who know the interest rate of their SHG account "/>
    <s v="Any SHG account"/>
    <x v="8"/>
    <s v="all account holders"/>
    <x v="18"/>
    <s v="7.x Individuals not in the two lowest PPI quantiles"/>
    <s v="Proportion of individuals who know the interest rate of their SHG account (Among all account holders)"/>
    <s v="SHG_int_rt_any"/>
    <n v="0.75217299614628852"/>
    <n v="3.9002506391535616E-2"/>
    <n v="0.67567872904281434"/>
    <n v="0.8286672632497627"/>
    <n v="134"/>
    <s v="1"/>
  </r>
  <r>
    <x v="0"/>
    <x v="1"/>
    <x v="18"/>
    <s v="Proportion of individuals who know the interest rate of their SHG account "/>
    <s v="Any SHG account"/>
    <x v="8"/>
    <s v="all account holders"/>
    <x v="13"/>
    <s v="7.1 Individuals in the two lowest PPI quantiles"/>
    <s v="Proportion of individuals who know the interest rate of their SHG account (Among all account holders)"/>
    <s v="SHG_int_rt_any"/>
    <n v="0.82189874015737874"/>
    <n v="3.2007592103081135E-2"/>
    <n v="0.75911366661380408"/>
    <n v="0.88468381370095339"/>
    <n v="143"/>
    <s v="1"/>
  </r>
  <r>
    <x v="1"/>
    <x v="1"/>
    <x v="2"/>
    <s v="Proportion of individuals who belong to a SHG that does each activity  "/>
    <s v="Any SHG that has a loan from a bank"/>
    <x v="8"/>
    <s v="individuals who belong to that SHG"/>
    <x v="2"/>
    <s v="1.1 All individuals"/>
    <s v="Proportion of individuals who belong to a SHG that does each activity  (Among individuals who belong to that SHG)"/>
    <s v="SHG_loan"/>
    <n v="2.5124095728115085E-2"/>
    <n v="7.3710567583011683E-3"/>
    <n v="1.0665857920996035E-2"/>
    <n v="3.9582333535234132E-2"/>
    <n v="1559"/>
    <s v="1"/>
  </r>
  <r>
    <x v="1"/>
    <x v="1"/>
    <x v="2"/>
    <s v="Proportion of individuals who belong to a SHG that does each activity  "/>
    <s v="Any SHG that has a loan from a bank"/>
    <x v="8"/>
    <s v="individuals who belong to that SHG"/>
    <x v="0"/>
    <s v="1.2 Females"/>
    <s v="Proportion of individuals who belong to a SHG that does each activity  (Among individuals who belong to that SHG)"/>
    <s v="SHG_loan"/>
    <n v="5.288472540632292E-2"/>
    <n v="1.763061486025681E-2"/>
    <n v="1.8322207962294917E-2"/>
    <n v="8.7447242850350923E-2"/>
    <n v="514"/>
    <s v="1"/>
  </r>
  <r>
    <x v="1"/>
    <x v="1"/>
    <x v="2"/>
    <s v="Proportion of individuals who belong to a SHG that does each activity  "/>
    <s v="Any SHG that has a loan from a bank"/>
    <x v="8"/>
    <s v="individuals who belong to that SHG"/>
    <x v="1"/>
    <s v="1.3 Males"/>
    <s v="Proportion of individuals who belong to a SHG that does each activity  (Among individuals who belong to that SHG)"/>
    <s v="SHG_loan"/>
    <n v="6.6676393441183531E-3"/>
    <n v="2.8787060778320914E-3"/>
    <n v="1.0241561101474277E-3"/>
    <n v="1.2311122578089279E-2"/>
    <n v="1045"/>
    <s v="1"/>
  </r>
  <r>
    <x v="1"/>
    <x v="1"/>
    <x v="2"/>
    <s v="Proportion of individuals who belong to a SHG that does each activity  "/>
    <s v="Any SHG that has a loan from a bank"/>
    <x v="8"/>
    <s v="individuals who belong to that SHG"/>
    <x v="19"/>
    <s v="6.2 Ubran individuals"/>
    <s v="Proportion of individuals who belong to a SHG that does each activity  (Among individuals who belong to that SHG)"/>
    <s v="SHG_loan"/>
    <n v="4.4001810273071415E-2"/>
    <n v="1.8011509543046797E-2"/>
    <n v="8.6940922843467827E-3"/>
    <n v="7.9309528261796047E-2"/>
    <n v="513"/>
    <s v="1"/>
  </r>
  <r>
    <x v="1"/>
    <x v="1"/>
    <x v="2"/>
    <s v="Proportion of individuals who belong to a SHG that does each activity  "/>
    <s v="Any SHG that has a loan from a bank"/>
    <x v="8"/>
    <s v="individuals who belong to that SHG"/>
    <x v="6"/>
    <s v="6.1 Rural individuals"/>
    <s v="Proportion of individuals who belong to a SHG that does each activity  (Among individuals who belong to that SHG)"/>
    <s v="SHG_loan"/>
    <n v="1.3724367193845297E-2"/>
    <n v="4.2458079411027425E-3"/>
    <n v="5.3999821741661028E-3"/>
    <n v="2.2048752213524491E-2"/>
    <n v="1046"/>
    <s v="1"/>
  </r>
  <r>
    <x v="1"/>
    <x v="1"/>
    <x v="2"/>
    <s v="Proportion of individuals who belong to a SHG that does each activity  "/>
    <s v="Any SHG that has a loan from a bank"/>
    <x v="8"/>
    <s v="individuals who belong to that SHG"/>
    <x v="20"/>
    <s v="7.1 individuals in the two lowest PPI quintiles"/>
    <s v="Proportion of individuals who belong to a SHG that does each activity  (Among individuals who belong to that SHG)"/>
    <s v="SHG_loan"/>
    <n v="8.6504846379168009E-3"/>
    <n v="3.3599580828984864E-3"/>
    <n v="2.0630538385989772E-3"/>
    <n v="1.5237915437234625E-2"/>
    <n v="946"/>
    <s v="1"/>
  </r>
  <r>
    <x v="1"/>
    <x v="1"/>
    <x v="2"/>
    <s v="Proportion of individuals who belong to a SHG that does each activity  "/>
    <s v="Any SHG that has a loan from a bank"/>
    <x v="8"/>
    <s v="individuals who belong to that SHG"/>
    <x v="21"/>
    <s v="7.2 individuals in the middle PPI quintile"/>
    <s v="Proportion of individuals who belong to a SHG that does each activity  (Among individuals who belong to that SHG)"/>
    <s v="SHG_loan"/>
    <n v="3.2940282740105221E-2"/>
    <n v="1.0530506613377212E-2"/>
    <n v="1.2297708783704162E-2"/>
    <n v="5.3582856696506281E-2"/>
    <n v="415"/>
    <s v="1"/>
  </r>
  <r>
    <x v="1"/>
    <x v="1"/>
    <x v="2"/>
    <s v="Proportion of individuals who belong to a SHG that does each activity  "/>
    <s v="Any SHG that has a loan from a bank"/>
    <x v="8"/>
    <s v="individuals who belong to that SHG"/>
    <x v="22"/>
    <s v="7.3 individuals in the two highest PPI quintiles"/>
    <s v="Proportion of individuals who belong to a SHG that does each activity  (Among individuals who belong to that SHG)"/>
    <s v="SHG_loan"/>
    <n v="6.1736561819421068E-2"/>
    <n v="3.5378612604713117E-2"/>
    <n v="-7.6139509082547158E-3"/>
    <n v="0.13108707454709684"/>
    <n v="198"/>
    <s v="1"/>
  </r>
  <r>
    <x v="1"/>
    <x v="1"/>
    <x v="2"/>
    <s v="Proportion of individuals who belong to a SHG that does each activity  "/>
    <s v="Any SHG that has a loan from a bank"/>
    <x v="8"/>
    <s v="individuals who belong to that SHG"/>
    <x v="10"/>
    <s v="4.2 Individuals who do not use mobile money"/>
    <s v="Proportion of individuals who belong to a SHG that does each activity  (Among individuals who belong to that SHG)"/>
    <s v="SHG_loan"/>
    <n v="2.0161168285625416E-3"/>
    <n v="2.0168408753631741E-3"/>
    <n v="-1.9376648920286631E-3"/>
    <n v="5.9698985491537463E-3"/>
    <n v="408"/>
    <s v="1"/>
  </r>
  <r>
    <x v="1"/>
    <x v="1"/>
    <x v="2"/>
    <s v="Proportion of individuals who belong to a SHG that does each activity  "/>
    <s v="Any SHG that has a loan from a bank"/>
    <x v="8"/>
    <s v="individuals who belong to that SHG"/>
    <x v="9"/>
    <s v="4.1 Individuals who use mobile money"/>
    <s v="Proportion of individuals who belong to a SHG that does each activity  (Among individuals who belong to that SHG)"/>
    <s v="SHG_loan"/>
    <n v="3.1899327499004711E-2"/>
    <n v="9.4701684325962342E-3"/>
    <n v="1.3333946913111405E-2"/>
    <n v="5.0464708084898016E-2"/>
    <n v="1151"/>
    <s v="1"/>
  </r>
  <r>
    <x v="1"/>
    <x v="1"/>
    <x v="2"/>
    <s v="Proportion of individuals who belong to a SHG that does each activity  "/>
    <s v="Any SHG that has a loan from a bank"/>
    <x v="8"/>
    <s v="individuals who belong to that SHG"/>
    <x v="7"/>
    <s v="3.2 Individuals who do not have access to a mobile phone"/>
    <s v="Proportion of individuals who belong to a SHG that does each activity  (Among individuals who belong to that SHG)"/>
    <s v="SHG_loan"/>
    <n v="0"/>
    <m/>
    <m/>
    <m/>
    <n v="50"/>
    <s v="1"/>
  </r>
  <r>
    <x v="1"/>
    <x v="1"/>
    <x v="2"/>
    <s v="Proportion of individuals who belong to a SHG that does each activity  "/>
    <s v="Any SHG that has a loan from a bank"/>
    <x v="8"/>
    <s v="individuals who belong to that SHG"/>
    <x v="5"/>
    <s v="3.1 Individuals who have access to a mobile phone"/>
    <s v="Proportion of individuals who belong to a SHG that does each activity  (Among individuals who belong to that SHG)"/>
    <s v="SHG_loan"/>
    <n v="2.582431620777766E-2"/>
    <n v="7.5724122287356517E-3"/>
    <n v="1.0974722244338389E-2"/>
    <n v="4.067391017121693E-2"/>
    <n v="1509"/>
    <s v="1"/>
  </r>
  <r>
    <x v="1"/>
    <x v="1"/>
    <x v="2"/>
    <s v="Proportion of individuals who belong to a SHG that does each activity  "/>
    <s v="Any SHG that has a loan from a bank"/>
    <x v="8"/>
    <s v="individuals who belong to that SHG"/>
    <x v="12"/>
    <s v="5.2 Individuals without a formal ID"/>
    <s v="Proportion of individuals who belong to a SHG that does each activity  (Among individuals who belong to that SHG)"/>
    <s v="SHG_loan"/>
    <n v="1.5488866735869319E-2"/>
    <n v="1.4094272880257983E-2"/>
    <n v="-1.2139415893413606E-2"/>
    <n v="4.3117149365152242E-2"/>
    <n v="102"/>
    <s v="1"/>
  </r>
  <r>
    <x v="1"/>
    <x v="1"/>
    <x v="2"/>
    <s v="Proportion of individuals who belong to a SHG that does each activity  "/>
    <s v="Any SHG that has a loan from a bank"/>
    <x v="8"/>
    <s v="individuals who belong to that SHG"/>
    <x v="11"/>
    <s v="5.1 Individuals with a formal ID"/>
    <s v="Proportion of individuals who belong to a SHG that does each activity  (Among individuals who belong to that SHG)"/>
    <s v="SHG_loan"/>
    <n v="2.5800862999310011E-2"/>
    <n v="7.8222039206433617E-3"/>
    <n v="1.0462718559790965E-2"/>
    <n v="4.1139007438829055E-2"/>
    <n v="1457"/>
    <s v="1"/>
  </r>
  <r>
    <x v="1"/>
    <x v="1"/>
    <x v="2"/>
    <s v="Proportion of individuals who belong to a SHG that does each activity  "/>
    <s v="Any SHG that has a loan from a bank"/>
    <x v="8"/>
    <s v="individuals who belong to that SHG"/>
    <x v="4"/>
    <s v="2.2 Individuals who do not have a bank account"/>
    <s v="Proportion of individuals who belong to a SHG that does each activity  (Among individuals who belong to that SHG)"/>
    <s v="SHG_loan"/>
    <n v="8.8305699450086546E-3"/>
    <n v="3.1185181552170539E-3"/>
    <n v="2.7149943720306017E-3"/>
    <n v="1.4946145517986707E-2"/>
    <n v="1315"/>
    <s v="1"/>
  </r>
  <r>
    <x v="1"/>
    <x v="1"/>
    <x v="2"/>
    <s v="Proportion of individuals who belong to a SHG that does each activity  "/>
    <s v="Any SHG that has a loan from a bank"/>
    <x v="8"/>
    <s v="individuals who belong to that SHG"/>
    <x v="3"/>
    <s v="2.1 Individuals who have a bank account"/>
    <s v="Proportion of individuals who belong to a SHG that does each activity  (Among individuals who belong to that SHG)"/>
    <s v="SHG_loan"/>
    <n v="9.8107866537681443E-2"/>
    <n v="3.5956657754530282E-2"/>
    <n v="2.7624455278199442E-2"/>
    <n v="0.16859127779716343"/>
    <n v="244"/>
    <s v="1"/>
  </r>
  <r>
    <x v="0"/>
    <x v="1"/>
    <x v="19"/>
    <s v="Proportion of individuals who have a current loan with a SHG "/>
    <s v="Current loan with any SHG"/>
    <x v="8"/>
    <s v="those who have ever borrowed from that SHG"/>
    <x v="2"/>
    <s v="1.1 All individuals"/>
    <s v="Proportion of individuals who have a current loan with a SHG (Among those who have ever borrowed from that SHG)"/>
    <s v="SHG_loan_current"/>
    <n v="0.6504055825409828"/>
    <n v="3.6462969216601436E-2"/>
    <n v="0.57847395159715942"/>
    <n v="0.72233721348480617"/>
    <n v="188"/>
    <s v="1"/>
  </r>
  <r>
    <x v="0"/>
    <x v="1"/>
    <x v="19"/>
    <s v="Proportion of individuals who have a current loan with a SHG "/>
    <s v="Current loan with any SHG"/>
    <x v="8"/>
    <s v="those who have ever borrowed from that SHG"/>
    <x v="4"/>
    <s v="2.2 Individuals who do not have a bank account"/>
    <s v="Proportion of individuals who have a current loan with a SHG (Among those who have ever borrowed from that SHG)"/>
    <s v="SHG_loan_current"/>
    <n v="0.65402265386419711"/>
    <n v="3.89976502464996E-2"/>
    <n v="0.57738114768752891"/>
    <n v="0.73066416004086532"/>
    <n v="163"/>
    <s v="1"/>
  </r>
  <r>
    <x v="0"/>
    <x v="1"/>
    <x v="19"/>
    <s v="Proportion of individuals who have a current loan with a SHG "/>
    <s v="Current loan with any SHG"/>
    <x v="8"/>
    <s v="those who have ever borrowed from that SHG"/>
    <x v="3"/>
    <s v="2.1 Individuals who have a bank account"/>
    <s v="Proportion of individuals who have a current loan with a SHG (Among those who have ever borrowed from that SHG)"/>
    <s v="SHG_loan_current"/>
    <n v="0.62699300135741931"/>
    <n v="0.10132365236992009"/>
    <n v="0.4283154167360031"/>
    <n v="0.82567058597883558"/>
    <n v="25"/>
    <s v="0"/>
  </r>
  <r>
    <x v="0"/>
    <x v="1"/>
    <x v="19"/>
    <s v="Proportion of individuals who have a current loan with a SHG "/>
    <s v="Current loan with any SHG"/>
    <x v="8"/>
    <s v="those who have ever borrowed from that SHG"/>
    <x v="1"/>
    <s v="1.3 Males"/>
    <s v="Proportion of individuals who have a current loan with a SHG (Among those who have ever borrowed from that SHG)"/>
    <s v="SHG_loan_current"/>
    <n v="0.60053060969709793"/>
    <n v="6.3545212511804811E-2"/>
    <n v="0.47590400398809984"/>
    <n v="0.72515721540609601"/>
    <n v="62"/>
    <s v="1"/>
  </r>
  <r>
    <x v="0"/>
    <x v="1"/>
    <x v="19"/>
    <s v="Proportion of individuals who have a current loan with a SHG "/>
    <s v="Current loan with any SHG"/>
    <x v="8"/>
    <s v="those who have ever borrowed from that SHG"/>
    <x v="0"/>
    <s v="1.2 Females"/>
    <s v="Proportion of individuals who have a current loan with a SHG (Among those who have ever borrowed from that SHG)"/>
    <s v="SHG_loan_current"/>
    <n v="0.68208636354802488"/>
    <n v="4.3396672094933024E-2"/>
    <n v="0.59695332312959404"/>
    <n v="0.76721940396645572"/>
    <n v="126"/>
    <s v="1"/>
  </r>
  <r>
    <x v="0"/>
    <x v="1"/>
    <x v="19"/>
    <s v="Proportion of individuals who have a current loan with a SHG "/>
    <s v="Current loan with any SHG"/>
    <x v="8"/>
    <s v="those who have ever borrowed from that SHG"/>
    <x v="16"/>
    <s v="7.x Individuals not in the middle PPI quantile"/>
    <s v="Proportion of individuals who have a current loan with a SHG (Among those who have ever borrowed from that SHG)"/>
    <s v="SHG_loan_current"/>
    <n v="0.64854530099395347"/>
    <n v="4.4866138710942319E-2"/>
    <n v="0.56050021192853039"/>
    <n v="0.73659039005937654"/>
    <n v="124"/>
    <s v="1"/>
  </r>
  <r>
    <x v="0"/>
    <x v="1"/>
    <x v="19"/>
    <s v="Proportion of individuals who have a current loan with a SHG "/>
    <s v="Current loan with any SHG"/>
    <x v="8"/>
    <s v="those who have ever borrowed from that SHG"/>
    <x v="14"/>
    <s v="7.2 Individuals in the middle PPI quantile"/>
    <s v="Proportion of individuals who have a current loan with a SHG (Among those who have ever borrowed from that SHG)"/>
    <s v="SHG_loan_current"/>
    <n v="0.65388121683169997"/>
    <n v="6.2145829467639899E-2"/>
    <n v="0.53201171991510987"/>
    <n v="0.77575071374829008"/>
    <n v="64"/>
    <s v="1"/>
  </r>
  <r>
    <x v="0"/>
    <x v="1"/>
    <x v="19"/>
    <s v="Proportion of individuals who have a current loan with a SHG "/>
    <s v="Current loan with any SHG"/>
    <x v="8"/>
    <s v="those who have ever borrowed from that SHG"/>
    <x v="10"/>
    <s v="4.2 Individuals who do not use mobile money"/>
    <s v="Proportion of individuals who have a current loan with a SHG (Among those who have ever borrowed from that SHG)"/>
    <s v="SHG_loan_current"/>
    <n v="0.7155775592105037"/>
    <n v="6.6054530994738209E-2"/>
    <n v="0.58602974268668928"/>
    <n v="0.84512537573431812"/>
    <n v="48"/>
    <s v="1"/>
  </r>
  <r>
    <x v="0"/>
    <x v="1"/>
    <x v="19"/>
    <s v="Proportion of individuals who have a current loan with a SHG "/>
    <s v="Current loan with any SHG"/>
    <x v="8"/>
    <s v="those who have ever borrowed from that SHG"/>
    <x v="9"/>
    <s v="4.1 Individuals who use mobile money"/>
    <s v="Proportion of individuals who have a current loan with a SHG (Among those who have ever borrowed from that SHG)"/>
    <s v="SHG_loan_current"/>
    <n v="0.62903282950667838"/>
    <n v="4.289559989924397E-2"/>
    <n v="0.5448825913421822"/>
    <n v="0.71318306767117456"/>
    <n v="140"/>
    <s v="1"/>
  </r>
  <r>
    <x v="0"/>
    <x v="1"/>
    <x v="19"/>
    <s v="Proportion of individuals who have a current loan with a SHG "/>
    <s v="Current loan with any SHG"/>
    <x v="8"/>
    <s v="those who have ever borrowed from that SHG"/>
    <x v="12"/>
    <s v="5.2 Individuals without a formal ID"/>
    <s v="Proportion of individuals who have a current loan with a SHG (Among those who have ever borrowed from that SHG)"/>
    <s v="SHG_loan_current"/>
    <n v="0.59521004764924035"/>
    <n v="0.15090287590198709"/>
    <n v="0.29931325027359856"/>
    <n v="0.89110684502488213"/>
    <n v="11"/>
    <s v="0"/>
  </r>
  <r>
    <x v="0"/>
    <x v="1"/>
    <x v="19"/>
    <s v="Proportion of individuals who have a current loan with a SHG "/>
    <s v="Current loan with any SHG"/>
    <x v="8"/>
    <s v="those who have ever borrowed from that SHG"/>
    <x v="11"/>
    <s v="5.1 Individuals with a formal ID"/>
    <s v="Proportion of individuals who have a current loan with a SHG (Among those who have ever borrowed from that SHG)"/>
    <s v="SHG_loan_current"/>
    <n v="0.65367525528749171"/>
    <n v="3.7530854713183577E-2"/>
    <n v="0.57994251341103054"/>
    <n v="0.72740799716395288"/>
    <n v="177"/>
    <s v="1"/>
  </r>
  <r>
    <x v="0"/>
    <x v="1"/>
    <x v="19"/>
    <s v="Proportion of individuals who have a current loan with a SHG "/>
    <s v="Current loan with any SHG"/>
    <x v="8"/>
    <s v="those who have ever borrowed from that SHG"/>
    <x v="7"/>
    <s v="3.2 Individuals who do not have access to a mobile phone"/>
    <s v="Proportion of individuals who have a current loan with a SHG (Among those who have ever borrowed from that SHG)"/>
    <s v="SHG_loan_current"/>
    <n v="0.4199401863187654"/>
    <n v="0.1917558741531083"/>
    <n v="4.3936271728322762E-2"/>
    <n v="0.79594410090920809"/>
    <n v="7"/>
    <s v="0"/>
  </r>
  <r>
    <x v="0"/>
    <x v="1"/>
    <x v="19"/>
    <s v="Proportion of individuals who have a current loan with a SHG "/>
    <s v="Current loan with any SHG"/>
    <x v="8"/>
    <s v="those who have ever borrowed from that SHG"/>
    <x v="5"/>
    <s v="3.1 Individuals who have access to a mobile phone"/>
    <s v="Proportion of individuals who have a current loan with a SHG (Among those who have ever borrowed from that SHG)"/>
    <s v="SHG_loan_current"/>
    <n v="0.65875290624477967"/>
    <n v="3.69392783432754E-2"/>
    <n v="0.58618659421472408"/>
    <n v="0.73131921827483526"/>
    <n v="181"/>
    <s v="1"/>
  </r>
  <r>
    <x v="0"/>
    <x v="1"/>
    <x v="19"/>
    <s v="Proportion of individuals who have a current loan with a SHG "/>
    <s v="Current loan with any SHG"/>
    <x v="8"/>
    <s v="those who have ever borrowed from that SHG"/>
    <x v="6"/>
    <s v="6.1 Rural individuals"/>
    <s v="Proportion of individuals who have a current loan with a SHG (Among those who have ever borrowed from that SHG)"/>
    <s v="SHG_loan_current"/>
    <n v="0.6576027152668048"/>
    <n v="6.4961587270598919E-2"/>
    <n v="0.5302065313372567"/>
    <n v="0.78499889919635291"/>
    <n v="63"/>
    <s v="1"/>
  </r>
  <r>
    <x v="0"/>
    <x v="1"/>
    <x v="19"/>
    <s v="Proportion of individuals who have a current loan with a SHG "/>
    <s v="Current loan with any SHG"/>
    <x v="8"/>
    <s v="those who have ever borrowed from that SHG"/>
    <x v="8"/>
    <s v="6.2 Urban individuals"/>
    <s v="Proportion of individuals who have a current loan with a SHG (Among those who have ever borrowed from that SHG)"/>
    <s v="SHG_loan_current"/>
    <n v="0.64696601279469135"/>
    <n v="4.3913818417089544E-2"/>
    <n v="0.56080389424016541"/>
    <n v="0.73312813134921728"/>
    <n v="125"/>
    <s v="1"/>
  </r>
  <r>
    <x v="0"/>
    <x v="1"/>
    <x v="19"/>
    <s v="Proportion of individuals who have a current loan with a SHG "/>
    <s v="Current loan with any SHG"/>
    <x v="8"/>
    <s v="those who have ever borrowed from that SHG"/>
    <x v="16"/>
    <s v="7.x Individuals not in the middle PPI quantile"/>
    <s v="Proportion of individuals who have a current loan with a SHG (Among those who have ever borrowed from that SHG)"/>
    <s v="SHG_loan_current"/>
    <n v="0.66117065461474811"/>
    <n v="3.8860400198074768E-2"/>
    <n v="0.58486247956887127"/>
    <n v="0.73747882966062495"/>
    <n v="162"/>
    <s v="1"/>
  </r>
  <r>
    <x v="0"/>
    <x v="1"/>
    <x v="19"/>
    <s v="Proportion of individuals who have a current loan with a SHG "/>
    <s v="Current loan with any SHG"/>
    <x v="8"/>
    <s v="those who have ever borrowed from that SHG"/>
    <x v="15"/>
    <s v="7.3 Individuals in the two highest PPI quantiles"/>
    <s v="Proportion of individuals who have a current loan with a SHG (Among those who have ever borrowed from that SHG)"/>
    <s v="SHG_loan_current"/>
    <n v="0.58331087481618482"/>
    <n v="0.10187773393052667"/>
    <n v="0.38354010239485992"/>
    <n v="0.78308164723750973"/>
    <n v="26"/>
    <s v="0"/>
  </r>
  <r>
    <x v="0"/>
    <x v="1"/>
    <x v="19"/>
    <s v="Proportion of individuals who have a current loan with a SHG "/>
    <s v="Current loan with any SHG"/>
    <x v="8"/>
    <s v="those who have ever borrowed from that SHG"/>
    <x v="18"/>
    <s v="7.x Individuals not in the two lowest PPI quantiles"/>
    <s v="Proportion of individuals who have a current loan with a SHG (Among those who have ever borrowed from that SHG)"/>
    <s v="SHG_loan_current"/>
    <n v="0.63384159401379081"/>
    <n v="5.3205740141806304E-2"/>
    <n v="0.52948930290410667"/>
    <n v="0.73819388512347495"/>
    <n v="90"/>
    <s v="1"/>
  </r>
  <r>
    <x v="0"/>
    <x v="1"/>
    <x v="19"/>
    <s v="Proportion of individuals who have a current loan with a SHG "/>
    <s v="Current loan with any SHG"/>
    <x v="8"/>
    <s v="those who have ever borrowed from that SHG"/>
    <x v="13"/>
    <s v="7.1 Individuals in the two lowest PPI quantiles"/>
    <s v="Proportion of individuals who have a current loan with a SHG (Among those who have ever borrowed from that SHG)"/>
    <s v="SHG_loan_current"/>
    <n v="0.66612354334247847"/>
    <n v="4.9718299544612876E-2"/>
    <n v="0.56859520683166997"/>
    <n v="0.76365187985328697"/>
    <n v="98"/>
    <s v="1"/>
  </r>
  <r>
    <x v="0"/>
    <x v="1"/>
    <x v="3"/>
    <s v="Proportion of individuals who belong to SHGs which offer only loan services "/>
    <s v="Any SHG which offers only loan services"/>
    <x v="8"/>
    <s v="all question respondents"/>
    <x v="2"/>
    <s v="1.1 All individuals"/>
    <s v="Proportion of individuals who belong to SHGs which offer only loan services (Among all question respondents)"/>
    <s v="SHG_loan_only"/>
    <n v="2.4221416946451482E-2"/>
    <n v="2.8805728357361089E-3"/>
    <n v="1.857334027638298E-2"/>
    <n v="2.9869493616519985E-2"/>
    <n v="3029"/>
    <s v="1"/>
  </r>
  <r>
    <x v="0"/>
    <x v="1"/>
    <x v="3"/>
    <s v="Proportion of individuals who belong to SHGs which offer only loan services "/>
    <s v="Any SHG which offers only loan services"/>
    <x v="8"/>
    <s v="all question respondents"/>
    <x v="4"/>
    <s v="2.2 Individuals who do not have a bank account"/>
    <s v="Proportion of individuals who belong to SHGs which offer only loan services (Among all question respondents)"/>
    <s v="SHG_loan_only"/>
    <n v="1.9298257656017684E-2"/>
    <n v="2.6794425130512553E-3"/>
    <n v="1.4044546811074855E-2"/>
    <n v="2.4551968500960513E-2"/>
    <n v="2744"/>
    <s v="1"/>
  </r>
  <r>
    <x v="0"/>
    <x v="1"/>
    <x v="3"/>
    <s v="Proportion of individuals who belong to SHGs which offer only loan services "/>
    <s v="Any SHG which offers only loan services"/>
    <x v="8"/>
    <s v="all question respondents"/>
    <x v="3"/>
    <s v="2.1 Individuals who have a bank account"/>
    <s v="Proportion of individuals who belong to SHGs which offer only loan services (Among all question respondents)"/>
    <s v="SHG_loan_only"/>
    <n v="7.0557428140692602E-2"/>
    <n v="1.5933433666423275E-2"/>
    <n v="3.9315984130334075E-2"/>
    <n v="0.10179887215105113"/>
    <n v="285"/>
    <s v="1"/>
  </r>
  <r>
    <x v="0"/>
    <x v="1"/>
    <x v="3"/>
    <s v="Proportion of individuals who belong to SHGs which offer only loan services "/>
    <s v="Any SHG which offers only loan services"/>
    <x v="8"/>
    <s v="all question respondents"/>
    <x v="1"/>
    <s v="1.3 Males"/>
    <s v="Proportion of individuals who belong to SHGs which offer only loan services (Among all question respondents)"/>
    <s v="SHG_loan_only"/>
    <n v="3.2537786174925094E-2"/>
    <n v="5.0214266680780077E-3"/>
    <n v="2.269203519700071E-2"/>
    <n v="4.2383537152849482E-2"/>
    <n v="1211"/>
    <s v="1"/>
  </r>
  <r>
    <x v="0"/>
    <x v="1"/>
    <x v="3"/>
    <s v="Proportion of individuals who belong to SHGs which offer only loan services "/>
    <s v="Any SHG which offers only loan services"/>
    <x v="8"/>
    <s v="all question respondents"/>
    <x v="0"/>
    <s v="1.2 Females"/>
    <s v="Proportion of individuals who belong to SHGs which offer only loan services (Among all question respondents)"/>
    <s v="SHG_loan_only"/>
    <n v="1.6656420895222457E-2"/>
    <n v="3.0561510237376421E-3"/>
    <n v="1.066407969029419E-2"/>
    <n v="2.2648762100150724E-2"/>
    <n v="1818"/>
    <s v="1"/>
  </r>
  <r>
    <x v="0"/>
    <x v="1"/>
    <x v="3"/>
    <s v="Proportion of individuals who belong to SHGs which offer only loan services "/>
    <s v="Any SHG which offers only loan services"/>
    <x v="8"/>
    <s v="all question respondents"/>
    <x v="16"/>
    <s v="7.x Individuals not in the middle PPI quantile"/>
    <s v="Proportion of individuals who belong to SHGs which offer only loan services (Among all question respondents)"/>
    <s v="SHG_loan_only"/>
    <n v="2.0654637128692078E-2"/>
    <n v="3.1208977907646201E-3"/>
    <n v="1.4535343846812081E-2"/>
    <n v="2.6773930410572074E-2"/>
    <n v="2175"/>
    <s v="1"/>
  </r>
  <r>
    <x v="0"/>
    <x v="1"/>
    <x v="3"/>
    <s v="Proportion of individuals who belong to SHGs which offer only loan services "/>
    <s v="Any SHG which offers only loan services"/>
    <x v="8"/>
    <s v="all question respondents"/>
    <x v="14"/>
    <s v="7.2 Individuals in the middle PPI quantile"/>
    <s v="Proportion of individuals who belong to SHGs which offer only loan services (Among all question respondents)"/>
    <s v="SHG_loan_only"/>
    <n v="3.3228058737787912E-2"/>
    <n v="6.3916467601988743E-3"/>
    <n v="2.0695651814505594E-2"/>
    <n v="4.5760465661070227E-2"/>
    <n v="854"/>
    <s v="1"/>
  </r>
  <r>
    <x v="0"/>
    <x v="1"/>
    <x v="3"/>
    <s v="Proportion of individuals who belong to SHGs which offer only loan services "/>
    <s v="Any SHG which offers only loan services"/>
    <x v="8"/>
    <s v="all question respondents"/>
    <x v="10"/>
    <s v="4.2 Individuals who do not use mobile money"/>
    <s v="Proportion of individuals who belong to SHGs which offer only loan services (Among all question respondents)"/>
    <s v="SHG_loan_only"/>
    <n v="1.3633414159003912E-2"/>
    <n v="3.3343497449762568E-3"/>
    <n v="7.095595440861099E-3"/>
    <n v="2.0171232877146728E-2"/>
    <n v="1194"/>
    <s v="1"/>
  </r>
  <r>
    <x v="0"/>
    <x v="1"/>
    <x v="3"/>
    <s v="Proportion of individuals who belong to SHGs which offer only loan services "/>
    <s v="Any SHG which offers only loan services"/>
    <x v="8"/>
    <s v="all question respondents"/>
    <x v="9"/>
    <s v="4.1 Individuals who use mobile money"/>
    <s v="Proportion of individuals who belong to SHGs which offer only loan services (Among all question respondents)"/>
    <s v="SHG_loan_only"/>
    <n v="3.0938842121633062E-2"/>
    <n v="4.1975301921175828E-3"/>
    <n v="2.2708544294795061E-2"/>
    <n v="3.9169139948471064E-2"/>
    <n v="1835"/>
    <s v="1"/>
  </r>
  <r>
    <x v="0"/>
    <x v="1"/>
    <x v="3"/>
    <s v="Proportion of individuals who belong to SHGs which offer only loan services "/>
    <s v="Any SHG which offers only loan services"/>
    <x v="8"/>
    <s v="all question respondents"/>
    <x v="12"/>
    <s v="5.2 Individuals without a formal ID"/>
    <s v="Proportion of individuals who belong to SHGs which offer only loan services (Among all question respondents)"/>
    <s v="SHG_loan_only"/>
    <n v="6.587791744746105E-3"/>
    <n v="3.8488606466527756E-3"/>
    <n v="-9.5885305972354465E-4"/>
    <n v="1.4134436549215755E-2"/>
    <n v="338"/>
    <s v="1"/>
  </r>
  <r>
    <x v="0"/>
    <x v="1"/>
    <x v="3"/>
    <s v="Proportion of individuals who belong to SHGs which offer only loan services "/>
    <s v="Any SHG which offers only loan services"/>
    <x v="8"/>
    <s v="all question respondents"/>
    <x v="11"/>
    <s v="5.1 Individuals with a formal ID"/>
    <s v="Proportion of individuals who belong to SHGs which offer only loan services (Among all question respondents)"/>
    <s v="SHG_loan_only"/>
    <n v="2.6681248475986737E-2"/>
    <n v="3.2343009960015589E-3"/>
    <n v="2.0339600116025175E-2"/>
    <n v="3.30228968359483E-2"/>
    <n v="2691"/>
    <s v="1"/>
  </r>
  <r>
    <x v="0"/>
    <x v="1"/>
    <x v="3"/>
    <s v="Proportion of individuals who belong to SHGs which offer only loan services "/>
    <s v="Any SHG which offers only loan services"/>
    <x v="8"/>
    <s v="all question respondents"/>
    <x v="7"/>
    <s v="3.2 Individuals who do not have access to a mobile phone"/>
    <s v="Proportion of individuals who belong to SHGs which offer only loan services (Among all question respondents)"/>
    <s v="SHG_loan_only"/>
    <n v="0"/>
    <m/>
    <m/>
    <m/>
    <n v="347"/>
    <s v="1"/>
  </r>
  <r>
    <x v="0"/>
    <x v="1"/>
    <x v="3"/>
    <s v="Proportion of individuals who belong to SHGs which offer only loan services "/>
    <s v="Any SHG which offers only loan services"/>
    <x v="8"/>
    <s v="all question respondents"/>
    <x v="5"/>
    <s v="3.1 Individuals who have access to a mobile phone"/>
    <s v="Proportion of individuals who belong to SHGs which offer only loan services (Among all question respondents)"/>
    <s v="SHG_loan_only"/>
    <n v="2.7456433313819584E-2"/>
    <n v="3.2598763394865076E-3"/>
    <n v="2.106463815698683E-2"/>
    <n v="3.3848228470652338E-2"/>
    <n v="2682"/>
    <s v="1"/>
  </r>
  <r>
    <x v="0"/>
    <x v="1"/>
    <x v="3"/>
    <s v="Proportion of individuals who belong to SHGs which offer only loan services "/>
    <s v="Any SHG which offers only loan services"/>
    <x v="8"/>
    <s v="all question respondents"/>
    <x v="6"/>
    <s v="6.1 Rural individuals"/>
    <s v="Proportion of individuals who belong to SHGs which offer only loan services (Among all question respondents)"/>
    <s v="SHG_loan_only"/>
    <n v="3.0044488883477369E-2"/>
    <n v="5.7385417465395756E-3"/>
    <n v="1.8792656138008269E-2"/>
    <n v="4.1296321628946468E-2"/>
    <n v="1002"/>
    <s v="1"/>
  </r>
  <r>
    <x v="0"/>
    <x v="1"/>
    <x v="3"/>
    <s v="Proportion of individuals who belong to SHGs which offer only loan services "/>
    <s v="Any SHG which offers only loan services"/>
    <x v="8"/>
    <s v="all question respondents"/>
    <x v="8"/>
    <s v="6.2 Urban individuals"/>
    <s v="Proportion of individuals who belong to SHGs which offer only loan services (Among all question respondents)"/>
    <s v="SHG_loan_only"/>
    <n v="2.1271173103623829E-2"/>
    <n v="3.2196060826983003E-3"/>
    <n v="1.4958337761672831E-2"/>
    <n v="2.7584008445574827E-2"/>
    <n v="2027"/>
    <s v="1"/>
  </r>
  <r>
    <x v="0"/>
    <x v="1"/>
    <x v="3"/>
    <s v="Proportion of individuals who belong to SHGs which offer only loan services "/>
    <s v="Any SHG which offers only loan services"/>
    <x v="8"/>
    <s v="all question respondents"/>
    <x v="16"/>
    <s v="7.x Individuals not in the middle PPI quantile"/>
    <s v="Proportion of individuals who belong to SHGs which offer only loan services (Among all question respondents)"/>
    <s v="SHG_loan_only"/>
    <n v="2.2688963475350928E-2"/>
    <n v="3.0374304073076523E-3"/>
    <n v="1.6733328676730386E-2"/>
    <n v="2.8644598273971471E-2"/>
    <n v="2545"/>
    <s v="1"/>
  </r>
  <r>
    <x v="0"/>
    <x v="1"/>
    <x v="3"/>
    <s v="Proportion of individuals who belong to SHGs which offer only loan services "/>
    <s v="Any SHG which offers only loan services"/>
    <x v="8"/>
    <s v="all question respondents"/>
    <x v="15"/>
    <s v="7.3 Individuals in the two highest PPI quantiles"/>
    <s v="Proportion of individuals who belong to SHGs which offer only loan services (Among all question respondents)"/>
    <s v="SHG_loan_only"/>
    <n v="3.1804909268546684E-2"/>
    <n v="8.2203107640929553E-3"/>
    <n v="1.5686953537174999E-2"/>
    <n v="4.7922864999918366E-2"/>
    <n v="484"/>
    <s v="1"/>
  </r>
  <r>
    <x v="0"/>
    <x v="1"/>
    <x v="3"/>
    <s v="Proportion of individuals who belong to SHGs which offer only loan services "/>
    <s v="Any SHG which offers only loan services"/>
    <x v="8"/>
    <s v="all question respondents"/>
    <x v="18"/>
    <s v="7.x Individuals not in the two lowest PPI quantiles"/>
    <s v="Proportion of individuals who belong to SHGs which offer only loan services (Among all question respondents)"/>
    <s v="SHG_loan_only"/>
    <n v="3.2698509755436977E-2"/>
    <n v="5.046183720538916E-3"/>
    <n v="2.2804216442915321E-2"/>
    <n v="4.2592803067958637E-2"/>
    <n v="1338"/>
    <s v="1"/>
  </r>
  <r>
    <x v="0"/>
    <x v="1"/>
    <x v="3"/>
    <s v="Proportion of individuals who belong to SHGs which offer only loan services "/>
    <s v="Any SHG which offers only loan services"/>
    <x v="8"/>
    <s v="all question respondents"/>
    <x v="13"/>
    <s v="7.1 Individuals in the two lowest PPI quantiles"/>
    <s v="Proportion of individuals who belong to SHGs which offer only loan services (Among all question respondents)"/>
    <s v="SHG_loan_only"/>
    <n v="1.7235483795147489E-2"/>
    <n v="3.2008083462550813E-3"/>
    <n v="1.0959506072395663E-2"/>
    <n v="2.3511461517899315E-2"/>
    <n v="1691"/>
    <s v="1"/>
  </r>
  <r>
    <x v="0"/>
    <x v="0"/>
    <x v="6"/>
    <s v="Proportion of individuals who have interacted with a SHG "/>
    <s v="Self-Help Group membership"/>
    <x v="9"/>
    <s v="all question respondents"/>
    <x v="0"/>
    <s v="1.2 Females"/>
    <s v="Proportion of individuals who have interacted with a SHG (Among all question respondents)"/>
    <s v="SHG_membership"/>
    <n v="0.25111965199360692"/>
    <n v="1.0425209372986072E-2"/>
    <n v="0.23067840560993022"/>
    <n v="0.27156089837728359"/>
    <n v="1803"/>
    <s v="1"/>
  </r>
  <r>
    <x v="0"/>
    <x v="0"/>
    <x v="6"/>
    <s v="Proportion of individuals who have interacted with a SHG "/>
    <s v="Self-Help Group membership"/>
    <x v="9"/>
    <s v="all question respondents"/>
    <x v="1"/>
    <s v="1.3 Males"/>
    <s v="Proportion of individuals who have interacted with a SHG (Among all question respondents)"/>
    <s v="SHG_membership"/>
    <n v="0.18130384233594926"/>
    <n v="1.1062005644142361E-2"/>
    <n v="0.15961402257785329"/>
    <n v="0.20299366209404524"/>
    <n v="1205"/>
    <s v="1"/>
  </r>
  <r>
    <x v="0"/>
    <x v="0"/>
    <x v="6"/>
    <s v="Proportion of individuals who have interacted with a SHG "/>
    <s v="Self-Help Group membership"/>
    <x v="9"/>
    <s v="all question respondents"/>
    <x v="2"/>
    <s v="1.1 All individuals"/>
    <s v="Proportion of individuals who have interacted with a SHG (Among all question respondents)"/>
    <s v="SHG_membership"/>
    <n v="0.21782747805721686"/>
    <n v="7.6240352789371055E-3"/>
    <n v="0.20287862638756765"/>
    <n v="0.23277632972686607"/>
    <n v="3008"/>
    <s v="1"/>
  </r>
  <r>
    <x v="0"/>
    <x v="0"/>
    <x v="6"/>
    <s v="Proportion of individuals who have interacted with a SHG "/>
    <s v="Self-Help Group membership"/>
    <x v="9"/>
    <s v="all question respondents"/>
    <x v="3"/>
    <s v="2.1 Individuals who have a bank account"/>
    <s v="Proportion of individuals who have interacted with a SHG (Among all question respondents)"/>
    <s v="SHG_membership"/>
    <n v="0.25849905461688016"/>
    <n v="2.6004598165123197E-2"/>
    <n v="0.20751057063293246"/>
    <n v="0.30948753860082789"/>
    <n v="281"/>
    <s v="1"/>
  </r>
  <r>
    <x v="0"/>
    <x v="0"/>
    <x v="6"/>
    <s v="Proportion of individuals who have interacted with a SHG "/>
    <s v="Self-Help Group membership"/>
    <x v="9"/>
    <s v="all question respondents"/>
    <x v="4"/>
    <s v="2.2 Individuals who do not have a bank account"/>
    <s v="Proportion of individuals who have interacted with a SHG (Among all question respondents)"/>
    <s v="SHG_membership"/>
    <n v="0.21353533644682904"/>
    <n v="7.9692782608460702E-3"/>
    <n v="0.19790955684989034"/>
    <n v="0.22916111604376774"/>
    <n v="2727"/>
    <s v="1"/>
  </r>
  <r>
    <x v="0"/>
    <x v="0"/>
    <x v="6"/>
    <s v="Proportion of individuals who have interacted with a SHG "/>
    <s v="Self-Help Group membership"/>
    <x v="9"/>
    <s v="all question respondents"/>
    <x v="5"/>
    <s v="3.1 Individuals who have access to a mobile phone"/>
    <s v="Proportion of individuals who have interacted with a SHG (Among all question respondents)"/>
    <s v="SHG_membership"/>
    <n v="0.23377365255066557"/>
    <n v="8.3428906987029917E-3"/>
    <n v="0.21741530499683021"/>
    <n v="0.25013200010450093"/>
    <n v="2662"/>
    <s v="1"/>
  </r>
  <r>
    <x v="0"/>
    <x v="0"/>
    <x v="6"/>
    <s v="Proportion of individuals who have interacted with a SHG "/>
    <s v="Self-Help Group membership"/>
    <x v="9"/>
    <s v="all question respondents"/>
    <x v="6"/>
    <s v="6.1 Rural individuals"/>
    <s v="Proportion of individuals who have interacted with a SHG (Among all question respondents)"/>
    <s v="SHG_membership"/>
    <n v="0.22805840584482817"/>
    <n v="9.4438573413176442E-3"/>
    <n v="0.20954137658719965"/>
    <n v="0.24657543510245669"/>
    <n v="2024"/>
    <s v="1"/>
  </r>
  <r>
    <x v="0"/>
    <x v="0"/>
    <x v="6"/>
    <s v="Proportion of individuals who have interacted with a SHG "/>
    <s v="Self-Help Group membership"/>
    <x v="9"/>
    <s v="all question respondents"/>
    <x v="7"/>
    <s v="3.2 Individuals who do not have access to a mobile phone"/>
    <s v="Proportion of individuals who have interacted with a SHG (Among all question respondents)"/>
    <s v="SHG_membership"/>
    <n v="9.9147912203271349E-2"/>
    <n v="1.5419977734223175E-2"/>
    <n v="6.8913221756105203E-2"/>
    <n v="0.12938260265043749"/>
    <n v="346"/>
    <s v="1"/>
  </r>
  <r>
    <x v="0"/>
    <x v="0"/>
    <x v="6"/>
    <s v="Proportion of individuals who have interacted with a SHG "/>
    <s v="Self-Help Group membership"/>
    <x v="9"/>
    <s v="all question respondents"/>
    <x v="8"/>
    <s v="6.2 Urban individuals"/>
    <s v="Proportion of individuals who have interacted with a SHG (Among all question respondents)"/>
    <s v="SHG_membership"/>
    <n v="0.19728044309456974"/>
    <n v="1.2834937038900915E-2"/>
    <n v="0.17211430915617443"/>
    <n v="0.22244657703296505"/>
    <n v="984"/>
    <s v="1"/>
  </r>
  <r>
    <x v="0"/>
    <x v="0"/>
    <x v="6"/>
    <s v="Proportion of individuals who have interacted with a SHG "/>
    <s v="Self-Help Group membership"/>
    <x v="9"/>
    <s v="all question respondents"/>
    <x v="9"/>
    <s v="4.1 Individuals who use mobile money"/>
    <s v="Proportion of individuals who have interacted with a SHG (Among all question respondents)"/>
    <s v="SHG_membership"/>
    <n v="0.2555189926892536"/>
    <n v="1.0440249002543842E-2"/>
    <n v="0.23504825459597753"/>
    <n v="0.27598973078252964"/>
    <n v="1819"/>
    <s v="1"/>
  </r>
  <r>
    <x v="0"/>
    <x v="0"/>
    <x v="6"/>
    <s v="Proportion of individuals who have interacted with a SHG "/>
    <s v="Self-Help Group membership"/>
    <x v="9"/>
    <s v="all question respondents"/>
    <x v="10"/>
    <s v="4.2 Individuals who do not use mobile money"/>
    <s v="Proportion of individuals who have interacted with a SHG (Among all question respondents)"/>
    <s v="SHG_membership"/>
    <n v="0.15874747554774157"/>
    <n v="1.0507701660448204E-2"/>
    <n v="0.13814450966513803"/>
    <n v="0.17935044143034512"/>
    <n v="1189"/>
    <s v="1"/>
  </r>
  <r>
    <x v="0"/>
    <x v="0"/>
    <x v="6"/>
    <s v="Proportion of individuals who have interacted with a SHG "/>
    <s v="Self-Help Group membership"/>
    <x v="9"/>
    <s v="all question respondents"/>
    <x v="11"/>
    <s v="5.1 Individuals with a formal ID"/>
    <s v="Proportion of individuals who have interacted with a SHG (Among all question respondents)"/>
    <s v="SHG_membership"/>
    <n v="0.23545173802797897"/>
    <n v="8.366375009788856E-3"/>
    <n v="0.21904734354188971"/>
    <n v="0.25185613251406824"/>
    <n v="2671"/>
    <s v="1"/>
  </r>
  <r>
    <x v="0"/>
    <x v="0"/>
    <x v="6"/>
    <s v="Proportion of individuals who have interacted with a SHG "/>
    <s v="Self-Help Group membership"/>
    <x v="9"/>
    <s v="all question respondents"/>
    <x v="12"/>
    <s v="5.2 Individuals without a formal ID"/>
    <s v="Proportion of individuals who have interacted with a SHG (Among all question respondents)"/>
    <s v="SHG_membership"/>
    <n v="9.2104646100614737E-2"/>
    <n v="1.507186531823748E-2"/>
    <n v="6.2552516375620273E-2"/>
    <n v="0.1216567758256092"/>
    <n v="337"/>
    <s v="1"/>
  </r>
  <r>
    <x v="0"/>
    <x v="0"/>
    <x v="6"/>
    <s v="Proportion of individuals who have interacted with a SHG "/>
    <s v="Self-Help Group membership"/>
    <x v="9"/>
    <s v="all question respondents"/>
    <x v="13"/>
    <s v="7.1 Individuals in the two lowest PPI quantiles"/>
    <s v="Proportion of individuals who have interacted with a SHG (Among all question respondents)"/>
    <s v="SHG_membership"/>
    <n v="0.21709021317533481"/>
    <n v="1.0140602789732649E-2"/>
    <n v="0.19720703604895032"/>
    <n v="0.23697339030171929"/>
    <n v="1686"/>
    <s v="1"/>
  </r>
  <r>
    <x v="0"/>
    <x v="0"/>
    <x v="6"/>
    <s v="Proportion of individuals who have interacted with a SHG "/>
    <s v="Self-Help Group membership"/>
    <x v="9"/>
    <s v="all question respondents"/>
    <x v="14"/>
    <s v="7.2 Individuals in the middle PPI quantile"/>
    <s v="Proportion of individuals who have interacted with a SHG (Among all question respondents)"/>
    <s v="SHG_membership"/>
    <n v="0.23672280936804457"/>
    <n v="1.4931994594750446E-2"/>
    <n v="0.20744489206559238"/>
    <n v="0.26600072667049673"/>
    <n v="843"/>
    <s v="1"/>
  </r>
  <r>
    <x v="0"/>
    <x v="0"/>
    <x v="6"/>
    <s v="Proportion of individuals who have interacted with a SHG "/>
    <s v="Self-Help Group membership"/>
    <x v="9"/>
    <s v="all question respondents"/>
    <x v="15"/>
    <s v="7.3 Individuals in the two highest PPI quantiles"/>
    <s v="Proportion of individuals who have interacted with a SHG (Among all question respondents)"/>
    <s v="SHG_membership"/>
    <n v="0.18840380518871697"/>
    <n v="1.8027581961883473E-2"/>
    <n v="0.1530562412676186"/>
    <n v="0.22375136910981533"/>
    <n v="479"/>
    <s v="1"/>
  </r>
  <r>
    <x v="0"/>
    <x v="0"/>
    <x v="6"/>
    <s v="Proportion of individuals who have interacted with a SHG "/>
    <s v="Self-Help Group membership"/>
    <x v="9"/>
    <s v="all question respondents"/>
    <x v="16"/>
    <s v="7.x Individuals not in the middle PPI quantile"/>
    <s v="Proportion of individuals who have interacted with a SHG (Among all question respondents)"/>
    <s v="SHG_membership"/>
    <n v="0.21040609127064266"/>
    <n v="8.8467839359033674E-3"/>
    <n v="0.19305975670158604"/>
    <n v="0.22775242583969929"/>
    <n v="2165"/>
    <s v="1"/>
  </r>
  <r>
    <x v="0"/>
    <x v="0"/>
    <x v="6"/>
    <s v="Proportion of individuals who have interacted with a SHG "/>
    <s v="Self-Help Group membership"/>
    <x v="9"/>
    <s v="all question respondents"/>
    <x v="17"/>
    <s v="7.x Individuals not in the two highest PPI quantiles"/>
    <s v="Proportion of individuals who have interacted with a SHG (Among all question respondents)"/>
    <s v="SHG_membership"/>
    <n v="0.22373898623753605"/>
    <n v="8.4006127644829735E-3"/>
    <n v="0.20726746877824348"/>
    <n v="0.24021050369682861"/>
    <n v="2529"/>
    <s v="1"/>
  </r>
  <r>
    <x v="0"/>
    <x v="0"/>
    <x v="6"/>
    <s v="Proportion of individuals who have interacted with a SHG "/>
    <s v="Self-Help Group membership"/>
    <x v="9"/>
    <s v="all question respondents"/>
    <x v="18"/>
    <s v="7.x Individuals not in the two lowest PPI quantiles"/>
    <s v="Proportion of individuals who have interacted with a SHG (Among all question respondents)"/>
    <s v="SHG_membership"/>
    <n v="0.21873112907677325"/>
    <n v="1.1552503291474416E-2"/>
    <n v="0.1960795362705231"/>
    <n v="0.2413827218830234"/>
    <n v="1322"/>
    <s v="1"/>
  </r>
  <r>
    <x v="1"/>
    <x v="1"/>
    <x v="2"/>
    <s v="Proportion of individuals who belong to a SHG that does each activity  "/>
    <s v="Any SHG that uses mobile money services to receive member money"/>
    <x v="8"/>
    <s v="individuals who belong to that SHG"/>
    <x v="2"/>
    <s v="1.1 All individuals"/>
    <s v="Proportion of individuals who belong to a SHG that does each activity  (Among individuals who belong to that SHG)"/>
    <s v="SHG_MM_receive"/>
    <n v="0.22674694198208484"/>
    <n v="1.5280732912660267E-2"/>
    <n v="0.19677482122667667"/>
    <n v="0.25671906273749301"/>
    <n v="1618"/>
    <s v="1"/>
  </r>
  <r>
    <x v="1"/>
    <x v="1"/>
    <x v="2"/>
    <s v="Proportion of individuals who belong to a SHG that does each activity  "/>
    <s v="Any SHG that uses mobile money services to receive member money"/>
    <x v="8"/>
    <s v="individuals who belong to that SHG"/>
    <x v="0"/>
    <s v="1.2 Females"/>
    <s v="Proportion of individuals who belong to a SHG that does each activity  (Among individuals who belong to that SHG)"/>
    <s v="SHG_MM_receive"/>
    <n v="0.2307489225792021"/>
    <n v="2.7319353204076038E-2"/>
    <n v="0.17719292939702153"/>
    <n v="0.28430491576138267"/>
    <n v="530"/>
    <s v="1"/>
  </r>
  <r>
    <x v="1"/>
    <x v="1"/>
    <x v="2"/>
    <s v="Proportion of individuals who belong to a SHG that does each activity  "/>
    <s v="Any SHG that uses mobile money services to receive member money"/>
    <x v="8"/>
    <s v="individuals who belong to that SHG"/>
    <x v="1"/>
    <s v="1.3 Males"/>
    <s v="Proportion of individuals who belong to a SHG that does each activity  (Among individuals who belong to that SHG)"/>
    <s v="SHG_MM_receive"/>
    <n v="0.22417521254195094"/>
    <n v="1.7928472716170561E-2"/>
    <n v="0.18902788020260924"/>
    <n v="0.25932254488129264"/>
    <n v="1088"/>
    <s v="1"/>
  </r>
  <r>
    <x v="1"/>
    <x v="1"/>
    <x v="2"/>
    <s v="Proportion of individuals who belong to a SHG that does each activity  "/>
    <s v="Any SHG that uses mobile money services to receive member money"/>
    <x v="8"/>
    <s v="individuals who belong to that SHG"/>
    <x v="19"/>
    <s v="6.2 Ubran individuals"/>
    <s v="Proportion of individuals who belong to a SHG that does each activity  (Among individuals who belong to that SHG)"/>
    <s v="SHG_MM_receive"/>
    <n v="0.33239946311615154"/>
    <n v="2.9602788096648208E-2"/>
    <n v="0.27436954092023985"/>
    <n v="0.39042938531206323"/>
    <n v="530"/>
    <s v="1"/>
  </r>
  <r>
    <x v="1"/>
    <x v="1"/>
    <x v="2"/>
    <s v="Proportion of individuals who belong to a SHG that does each activity  "/>
    <s v="Any SHG that uses mobile money services to receive member money"/>
    <x v="8"/>
    <s v="individuals who belong to that SHG"/>
    <x v="6"/>
    <s v="6.1 Rural individuals"/>
    <s v="Proportion of individuals who belong to a SHG that does each activity  (Among individuals who belong to that SHG)"/>
    <s v="SHG_MM_receive"/>
    <n v="0.16457118095941115"/>
    <n v="1.5850293432597022E-2"/>
    <n v="0.1334950109332754"/>
    <n v="0.19564735098554689"/>
    <n v="1088"/>
    <s v="1"/>
  </r>
  <r>
    <x v="1"/>
    <x v="1"/>
    <x v="2"/>
    <s v="Proportion of individuals who belong to a SHG that does each activity  "/>
    <s v="Any SHG that uses mobile money services to receive member money"/>
    <x v="8"/>
    <s v="individuals who belong to that SHG"/>
    <x v="20"/>
    <s v="7.1 individuals in the two lowest PPI quintiles"/>
    <s v="Proportion of individuals who belong to a SHG that does each activity  (Among individuals who belong to that SHG)"/>
    <s v="SHG_MM_receive"/>
    <n v="0.18163676232155473"/>
    <n v="1.720122694630211E-2"/>
    <n v="0.14791265112250687"/>
    <n v="0.2153608735206026"/>
    <n v="979"/>
    <s v="1"/>
  </r>
  <r>
    <x v="1"/>
    <x v="1"/>
    <x v="2"/>
    <s v="Proportion of individuals who belong to a SHG that does each activity  "/>
    <s v="Any SHG that uses mobile money services to receive member money"/>
    <x v="8"/>
    <s v="individuals who belong to that SHG"/>
    <x v="21"/>
    <s v="7.2 individuals in the middle PPI quintile"/>
    <s v="Proportion of individuals who belong to a SHG that does each activity  (Among individuals who belong to that SHG)"/>
    <s v="SHG_MM_receive"/>
    <n v="0.22748401821667863"/>
    <n v="2.6838209095233823E-2"/>
    <n v="0.17487406001884193"/>
    <n v="0.28009397641451533"/>
    <n v="434"/>
    <s v="1"/>
  </r>
  <r>
    <x v="1"/>
    <x v="1"/>
    <x v="2"/>
    <s v="Proportion of individuals who belong to a SHG that does each activity  "/>
    <s v="Any SHG that uses mobile money services to receive member money"/>
    <x v="8"/>
    <s v="individuals who belong to that SHG"/>
    <x v="22"/>
    <s v="7.3 individuals in the two highest PPI quintiles"/>
    <s v="Proportion of individuals who belong to a SHG that does each activity  (Among individuals who belong to that SHG)"/>
    <s v="SHG_MM_receive"/>
    <n v="0.36484695634043074"/>
    <n v="4.9198207165155376E-2"/>
    <n v="0.26840675547560033"/>
    <n v="0.46128715720526114"/>
    <n v="205"/>
    <s v="1"/>
  </r>
  <r>
    <x v="1"/>
    <x v="1"/>
    <x v="2"/>
    <s v="Proportion of individuals who belong to a SHG that does each activity  "/>
    <s v="Any SHG that uses mobile money services to receive member money"/>
    <x v="8"/>
    <s v="individuals who belong to that SHG"/>
    <x v="10"/>
    <s v="4.2 Individuals who do not use mobile money"/>
    <s v="Proportion of individuals who belong to a SHG that does each activity  (Among individuals who belong to that SHG)"/>
    <s v="SHG_MM_receive"/>
    <n v="0.11418554299691035"/>
    <n v="1.9620053416695166E-2"/>
    <n v="7.572273147094874E-2"/>
    <n v="0.15264835452287195"/>
    <n v="421"/>
    <s v="1"/>
  </r>
  <r>
    <x v="1"/>
    <x v="1"/>
    <x v="2"/>
    <s v="Proportion of individuals who belong to a SHG that does each activity  "/>
    <s v="Any SHG that uses mobile money services to receive member money"/>
    <x v="8"/>
    <s v="individuals who belong to that SHG"/>
    <x v="9"/>
    <s v="4.1 Individuals who use mobile money"/>
    <s v="Proportion of individuals who belong to a SHG that does each activity  (Among individuals who belong to that SHG)"/>
    <s v="SHG_MM_receive"/>
    <n v="0.25916942420862482"/>
    <n v="1.8651313737398069E-2"/>
    <n v="0.22260533612665065"/>
    <n v="0.29573351229059897"/>
    <n v="1197"/>
    <s v="1"/>
  </r>
  <r>
    <x v="1"/>
    <x v="1"/>
    <x v="2"/>
    <s v="Proportion of individuals who belong to a SHG that does each activity  "/>
    <s v="Any SHG that uses mobile money services to receive member money"/>
    <x v="8"/>
    <s v="individuals who belong to that SHG"/>
    <x v="7"/>
    <s v="3.2 Individuals who do not have access to a mobile phone"/>
    <s v="Proportion of individuals who belong to a SHG that does each activity  (Among individuals who belong to that SHG)"/>
    <s v="SHG_MM_receive"/>
    <n v="0.1540018146585474"/>
    <n v="6.0416513996979768E-2"/>
    <n v="3.5571246614453711E-2"/>
    <n v="0.27243238270264108"/>
    <n v="51"/>
    <s v="1"/>
  </r>
  <r>
    <x v="1"/>
    <x v="1"/>
    <x v="2"/>
    <s v="Proportion of individuals who belong to a SHG that does each activity  "/>
    <s v="Any SHG that uses mobile money services to receive member money"/>
    <x v="8"/>
    <s v="individuals who belong to that SHG"/>
    <x v="5"/>
    <s v="3.1 Individuals who have access to a mobile phone"/>
    <s v="Proportion of individuals who belong to a SHG that does each activity  (Among individuals who belong to that SHG)"/>
    <s v="SHG_MM_receive"/>
    <n v="0.22871281703741378"/>
    <n v="1.5599439623799378E-2"/>
    <n v="0.19812253185938319"/>
    <n v="0.25930310221544439"/>
    <n v="1567"/>
    <s v="1"/>
  </r>
  <r>
    <x v="1"/>
    <x v="1"/>
    <x v="2"/>
    <s v="Proportion of individuals who belong to a SHG that does each activity  "/>
    <s v="Any SHG that uses mobile money services to receive member money"/>
    <x v="8"/>
    <s v="individuals who belong to that SHG"/>
    <x v="12"/>
    <s v="5.2 Individuals without a formal ID"/>
    <s v="Proportion of individuals who belong to a SHG that does each activity  (Among individuals who belong to that SHG)"/>
    <s v="SHG_MM_receive"/>
    <n v="0.35139822307386032"/>
    <n v="7.7003601414112138E-2"/>
    <n v="0.20045201017196521"/>
    <n v="0.5023444359757554"/>
    <n v="106"/>
    <s v="1"/>
  </r>
  <r>
    <x v="1"/>
    <x v="1"/>
    <x v="2"/>
    <s v="Proportion of individuals who belong to a SHG that does each activity  "/>
    <s v="Any SHG that uses mobile money services to receive member money"/>
    <x v="8"/>
    <s v="individuals who belong to that SHG"/>
    <x v="11"/>
    <s v="5.1 Individuals with a formal ID"/>
    <s v="Proportion of individuals who belong to a SHG that does each activity  (Among individuals who belong to that SHG)"/>
    <s v="SHG_MM_receive"/>
    <n v="0.21748327330544731"/>
    <n v="1.5106768423544234E-2"/>
    <n v="0.18786148058281443"/>
    <n v="0.24710506602808019"/>
    <n v="1512"/>
    <s v="1"/>
  </r>
  <r>
    <x v="1"/>
    <x v="1"/>
    <x v="2"/>
    <s v="Proportion of individuals who belong to a SHG that does each activity  "/>
    <s v="Any SHG that uses mobile money services to receive member money"/>
    <x v="8"/>
    <s v="individuals who belong to that SHG"/>
    <x v="4"/>
    <s v="2.2 Individuals who do not have a bank account"/>
    <s v="Proportion of individuals who belong to a SHG that does each activity  (Among individuals who belong to that SHG)"/>
    <s v="SHG_MM_receive"/>
    <n v="0.19325979435169735"/>
    <n v="1.4708632340721917E-2"/>
    <n v="0.16441575634651306"/>
    <n v="0.22210383235688164"/>
    <n v="1364"/>
    <s v="1"/>
  </r>
  <r>
    <x v="1"/>
    <x v="1"/>
    <x v="2"/>
    <s v="Proportion of individuals who belong to a SHG that does each activity  "/>
    <s v="Any SHG that uses mobile money services to receive member money"/>
    <x v="8"/>
    <s v="individuals who belong to that SHG"/>
    <x v="3"/>
    <s v="2.1 Individuals who have a bank account"/>
    <s v="Proportion of individuals who belong to a SHG that does each activity  (Among individuals who belong to that SHG)"/>
    <s v="SHG_MM_receive"/>
    <n v="0.38036735829612139"/>
    <n v="4.7815802228203169E-2"/>
    <n v="0.28663728043478104"/>
    <n v="0.47409743615746175"/>
    <n v="254"/>
    <s v="1"/>
  </r>
  <r>
    <x v="0"/>
    <x v="1"/>
    <x v="4"/>
    <s v="Proportion of individuals who belong to SHGs which offer mobile services "/>
    <s v="Any SHG which offers mobile services"/>
    <x v="8"/>
    <s v="all question respondents"/>
    <x v="2"/>
    <s v="1.1 All individuals"/>
    <s v="Proportion of individuals who belong to SHGs which offer mobile services (Among all question respondents)"/>
    <s v="SHG_mobile_serv"/>
    <n v="1.5664702663694189E-2"/>
    <n v="2.331106143654854E-3"/>
    <n v="1.1093991566897433E-2"/>
    <n v="2.0235413760490945E-2"/>
    <n v="3029"/>
    <s v="1"/>
  </r>
  <r>
    <x v="0"/>
    <x v="1"/>
    <x v="4"/>
    <s v="Proportion of individuals who belong to SHGs which offer mobile services "/>
    <s v="Any SHG which offers mobile services"/>
    <x v="8"/>
    <s v="all question respondents"/>
    <x v="4"/>
    <s v="2.2 Individuals who do not have a bank account"/>
    <s v="Proportion of individuals who belong to SHGs which offer mobile services (Among all question respondents)"/>
    <s v="SHG_mobile_serv"/>
    <n v="1.2082415431810076E-2"/>
    <n v="2.1461694200564417E-3"/>
    <n v="7.874318597369985E-3"/>
    <n v="1.6290512266250168E-2"/>
    <n v="2744"/>
    <s v="1"/>
  </r>
  <r>
    <x v="0"/>
    <x v="1"/>
    <x v="4"/>
    <s v="Proportion of individuals who belong to SHGs which offer mobile services "/>
    <s v="Any SHG which offers mobile services"/>
    <x v="8"/>
    <s v="all question respondents"/>
    <x v="3"/>
    <s v="2.1 Individuals who have a bank account"/>
    <s v="Proportion of individuals who belong to SHGs which offer mobile services (Among all question respondents)"/>
    <s v="SHG_mobile_serv"/>
    <n v="4.938063413885535E-2"/>
    <n v="1.3282551520984022E-2"/>
    <n v="2.3336901297265275E-2"/>
    <n v="7.5424366980445426E-2"/>
    <n v="285"/>
    <s v="1"/>
  </r>
  <r>
    <x v="0"/>
    <x v="1"/>
    <x v="4"/>
    <s v="Proportion of individuals who belong to SHGs which offer mobile services "/>
    <s v="Any SHG which offers mobile services"/>
    <x v="8"/>
    <s v="all question respondents"/>
    <x v="1"/>
    <s v="1.3 Males"/>
    <s v="Proportion of individuals who belong to SHGs which offer mobile services (Among all question respondents)"/>
    <s v="SHG_mobile_serv"/>
    <n v="1.8063414731927355E-2"/>
    <n v="3.7895569015572723E-3"/>
    <n v="1.0633049611472711E-2"/>
    <n v="2.5493779852381999E-2"/>
    <n v="1211"/>
    <s v="1"/>
  </r>
  <r>
    <x v="0"/>
    <x v="1"/>
    <x v="4"/>
    <s v="Proportion of individuals who belong to SHGs which offer mobile services "/>
    <s v="Any SHG which offers mobile services"/>
    <x v="8"/>
    <s v="all question respondents"/>
    <x v="0"/>
    <s v="1.2 Females"/>
    <s v="Proportion of individuals who belong to SHGs which offer mobile services (Among all question respondents)"/>
    <s v="SHG_mobile_serv"/>
    <n v="1.3482711120787529E-2"/>
    <n v="2.8163521679362277E-3"/>
    <n v="7.9605549798015818E-3"/>
    <n v="1.9004867261773476E-2"/>
    <n v="1818"/>
    <s v="1"/>
  </r>
  <r>
    <x v="0"/>
    <x v="1"/>
    <x v="4"/>
    <s v="Proportion of individuals who belong to SHGs which offer mobile services "/>
    <s v="Any SHG which offers mobile services"/>
    <x v="8"/>
    <s v="all question respondents"/>
    <x v="16"/>
    <s v="7.x Individuals not in the middle PPI quantile"/>
    <s v="Proportion of individuals who belong to SHGs which offer mobile services (Among all question respondents)"/>
    <s v="SHG_mobile_serv"/>
    <n v="1.1900553850596947E-2"/>
    <n v="2.3633921158867435E-3"/>
    <n v="7.2665381067969432E-3"/>
    <n v="1.6534569594396951E-2"/>
    <n v="2175"/>
    <s v="1"/>
  </r>
  <r>
    <x v="0"/>
    <x v="1"/>
    <x v="4"/>
    <s v="Proportion of individuals who belong to SHGs which offer mobile services "/>
    <s v="Any SHG which offers mobile services"/>
    <x v="8"/>
    <s v="all question respondents"/>
    <x v="14"/>
    <s v="7.2 Individuals in the middle PPI quantile"/>
    <s v="Proportion of individuals who belong to SHGs which offer mobile services (Among all question respondents)"/>
    <s v="SHG_mobile_serv"/>
    <n v="2.516973009489323E-2"/>
    <n v="5.6330629238569843E-3"/>
    <n v="1.4124714712342015E-2"/>
    <n v="3.6214745477444445E-2"/>
    <n v="854"/>
    <s v="1"/>
  </r>
  <r>
    <x v="0"/>
    <x v="1"/>
    <x v="4"/>
    <s v="Proportion of individuals who belong to SHGs which offer mobile services "/>
    <s v="Any SHG which offers mobile services"/>
    <x v="8"/>
    <s v="all question respondents"/>
    <x v="10"/>
    <s v="4.2 Individuals who do not use mobile money"/>
    <s v="Proportion of individuals who belong to SHGs which offer mobile services (Among all question respondents)"/>
    <s v="SHG_mobile_serv"/>
    <n v="7.1598280981803762E-3"/>
    <n v="2.5428691227367553E-3"/>
    <n v="2.1739032192849448E-3"/>
    <n v="1.2145752977075808E-2"/>
    <n v="1194"/>
    <s v="1"/>
  </r>
  <r>
    <x v="0"/>
    <x v="1"/>
    <x v="4"/>
    <s v="Proportion of individuals who belong to SHGs which offer mobile services "/>
    <s v="Any SHG which offers mobile services"/>
    <x v="8"/>
    <s v="all question respondents"/>
    <x v="9"/>
    <s v="4.1 Individuals who use mobile money"/>
    <s v="Proportion of individuals who belong to SHGs which offer mobile services (Among all question respondents)"/>
    <s v="SHG_mobile_serv"/>
    <n v="2.1060513343483019E-2"/>
    <n v="3.4460907155376024E-3"/>
    <n v="1.4303598770137826E-2"/>
    <n v="2.7817427916828213E-2"/>
    <n v="1835"/>
    <s v="1"/>
  </r>
  <r>
    <x v="0"/>
    <x v="1"/>
    <x v="4"/>
    <s v="Proportion of individuals who belong to SHGs which offer mobile services "/>
    <s v="Any SHG which offers mobile services"/>
    <x v="8"/>
    <s v="all question respondents"/>
    <x v="12"/>
    <s v="5.2 Individuals without a formal ID"/>
    <s v="Proportion of individuals who belong to SHGs which offer mobile services (Among all question respondents)"/>
    <s v="SHG_mobile_serv"/>
    <n v="2.021537909821374E-3"/>
    <n v="2.0209375238697384E-3"/>
    <n v="-1.9410107675210649E-3"/>
    <n v="5.9840865871638128E-3"/>
    <n v="338"/>
    <s v="1"/>
  </r>
  <r>
    <x v="0"/>
    <x v="1"/>
    <x v="4"/>
    <s v="Proportion of individuals who belong to SHGs which offer mobile services "/>
    <s v="Any SHG which offers mobile services"/>
    <x v="8"/>
    <s v="all question respondents"/>
    <x v="11"/>
    <s v="5.1 Individuals with a formal ID"/>
    <s v="Proportion of individuals who belong to SHGs which offer mobile services (Among all question respondents)"/>
    <s v="SHG_mobile_serv"/>
    <n v="1.7567878354474698E-2"/>
    <n v="2.6386389939133188E-3"/>
    <n v="1.2394172917359295E-2"/>
    <n v="2.2741583791590102E-2"/>
    <n v="2691"/>
    <s v="1"/>
  </r>
  <r>
    <x v="0"/>
    <x v="1"/>
    <x v="4"/>
    <s v="Proportion of individuals who belong to SHGs which offer mobile services "/>
    <s v="Any SHG which offers mobile services"/>
    <x v="8"/>
    <s v="all question respondents"/>
    <x v="7"/>
    <s v="3.2 Individuals who do not have access to a mobile phone"/>
    <s v="Proportion of individuals who belong to SHGs which offer mobile services (Among all question respondents)"/>
    <s v="SHG_mobile_serv"/>
    <n v="4.8209750199758126E-3"/>
    <n v="3.4314446709091651E-3"/>
    <n v="-1.9072223545023997E-3"/>
    <n v="1.1549172394454025E-2"/>
    <n v="347"/>
    <s v="1"/>
  </r>
  <r>
    <x v="0"/>
    <x v="1"/>
    <x v="4"/>
    <s v="Proportion of individuals who belong to SHGs which offer mobile services "/>
    <s v="Any SHG which offers mobile services"/>
    <x v="8"/>
    <s v="all question respondents"/>
    <x v="5"/>
    <s v="3.1 Individuals who have access to a mobile phone"/>
    <s v="Proportion of individuals who belong to SHGs which offer mobile services (Among all question respondents)"/>
    <s v="SHG_mobile_serv"/>
    <n v="1.711299268274076E-2"/>
    <n v="2.6007867109876909E-3"/>
    <n v="1.2013506023726982E-2"/>
    <n v="2.2212479341754538E-2"/>
    <n v="2682"/>
    <s v="1"/>
  </r>
  <r>
    <x v="0"/>
    <x v="1"/>
    <x v="4"/>
    <s v="Proportion of individuals who belong to SHGs which offer mobile services "/>
    <s v="Any SHG which offers mobile services"/>
    <x v="8"/>
    <s v="all question respondents"/>
    <x v="6"/>
    <s v="6.1 Rural individuals"/>
    <s v="Proportion of individuals who belong to SHGs which offer mobile services (Among all question respondents)"/>
    <s v="SHG_mobile_serv"/>
    <n v="1.5883192451703772E-2"/>
    <n v="4.1622168877076286E-3"/>
    <n v="7.7221351065874973E-3"/>
    <n v="2.4044249796820048E-2"/>
    <n v="1002"/>
    <s v="1"/>
  </r>
  <r>
    <x v="0"/>
    <x v="1"/>
    <x v="4"/>
    <s v="Proportion of individuals who belong to SHGs which offer mobile services "/>
    <s v="Any SHG which offers mobile services"/>
    <x v="8"/>
    <s v="all question respondents"/>
    <x v="8"/>
    <s v="6.2 Urban individuals"/>
    <s v="Proportion of individuals who belong to SHGs which offer mobile services (Among all question respondents)"/>
    <s v="SHG_mobile_serv"/>
    <n v="1.5554005396209545E-2"/>
    <n v="2.8086131323717357E-3"/>
    <n v="1.0047023551696288E-2"/>
    <n v="2.1060987240722803E-2"/>
    <n v="2027"/>
    <s v="1"/>
  </r>
  <r>
    <x v="0"/>
    <x v="1"/>
    <x v="4"/>
    <s v="Proportion of individuals who belong to SHGs which offer mobile services "/>
    <s v="Any SHG which offers mobile services"/>
    <x v="8"/>
    <s v="all question respondents"/>
    <x v="16"/>
    <s v="7.x Individuals not in the middle PPI quantile"/>
    <s v="Proportion of individuals who belong to SHGs which offer mobile services (Among all question respondents)"/>
    <s v="SHG_mobile_serv"/>
    <n v="1.467575788480509E-2"/>
    <n v="2.467289744121407E-3"/>
    <n v="9.8380251015233559E-3"/>
    <n v="1.9513490668086823E-2"/>
    <n v="2545"/>
    <s v="1"/>
  </r>
  <r>
    <x v="0"/>
    <x v="1"/>
    <x v="4"/>
    <s v="Proportion of individuals who belong to SHGs which offer mobile services "/>
    <s v="Any SHG which offers mobile services"/>
    <x v="8"/>
    <s v="all question respondents"/>
    <x v="15"/>
    <s v="7.3 Individuals in the two highest PPI quantiles"/>
    <s v="Proportion of individuals who belong to SHGs which offer mobile services (Among all question respondents)"/>
    <s v="SHG_mobile_serv"/>
    <n v="2.0558590327569314E-2"/>
    <n v="6.5710718343412067E-3"/>
    <n v="7.674376096130647E-3"/>
    <n v="3.3442804559007978E-2"/>
    <n v="484"/>
    <s v="1"/>
  </r>
  <r>
    <x v="0"/>
    <x v="1"/>
    <x v="4"/>
    <s v="Proportion of individuals who belong to SHGs which offer mobile services "/>
    <s v="Any SHG which offers mobile services"/>
    <x v="8"/>
    <s v="all question respondents"/>
    <x v="18"/>
    <s v="7.x Individuals not in the two lowest PPI quantiles"/>
    <s v="Proportion of individuals who belong to SHGs which offer mobile services (Among all question respondents)"/>
    <s v="SHG_mobile_serv"/>
    <n v="2.3453940977839607E-2"/>
    <n v="4.3007166099123155E-3"/>
    <n v="1.502132061578078E-2"/>
    <n v="3.1886561339898437E-2"/>
    <n v="1338"/>
    <s v="1"/>
  </r>
  <r>
    <x v="0"/>
    <x v="1"/>
    <x v="4"/>
    <s v="Proportion of individuals who belong to SHGs which offer mobile services "/>
    <s v="Any SHG which offers mobile services"/>
    <x v="8"/>
    <s v="all question respondents"/>
    <x v="13"/>
    <s v="7.1 Individuals in the two lowest PPI quantiles"/>
    <s v="Proportion of individuals who belong to SHGs which offer mobile services (Among all question respondents)"/>
    <s v="SHG_mobile_serv"/>
    <n v="9.2456272343774612E-3"/>
    <n v="2.3364949932458494E-3"/>
    <n v="4.6643499629380027E-3"/>
    <n v="1.3826904505816921E-2"/>
    <n v="1691"/>
    <s v="1"/>
  </r>
  <r>
    <x v="1"/>
    <x v="1"/>
    <x v="15"/>
    <s v="Proportion of individuals who feel confident using a SHG for financial services "/>
    <s v="Most confident using any SHG"/>
    <x v="8"/>
    <s v="all question respondents"/>
    <x v="2"/>
    <s v="1.1 All individuals"/>
    <s v="Proportion of individuals who feel confident using a SHG for financial services (Among all question respondents)"/>
    <s v="SHG_most_conf_finserv"/>
    <n v="0.16944602068818757"/>
    <n v="5.5626101327337892E-3"/>
    <n v="0.15854210976937036"/>
    <n v="0.18034993160700477"/>
    <n v="9459"/>
    <s v="1"/>
  </r>
  <r>
    <x v="1"/>
    <x v="1"/>
    <x v="15"/>
    <s v="Proportion of individuals who feel confident using a SHG for financial services "/>
    <s v="Most confident using any SHG"/>
    <x v="8"/>
    <s v="all question respondents"/>
    <x v="0"/>
    <s v="1.2 Females"/>
    <s v="Proportion of individuals who feel confident using a SHG for financial services (Among all question respondents)"/>
    <s v="SHG_most_conf_finserv"/>
    <n v="0.12984830585127569"/>
    <n v="7.5659772078961185E-3"/>
    <n v="0.11501736506626045"/>
    <n v="0.14467924663629092"/>
    <n v="4119"/>
    <s v="1"/>
  </r>
  <r>
    <x v="1"/>
    <x v="1"/>
    <x v="15"/>
    <s v="Proportion of individuals who feel confident using a SHG for financial services "/>
    <s v="Most confident using any SHG"/>
    <x v="8"/>
    <s v="all question respondents"/>
    <x v="1"/>
    <s v="1.3 Males"/>
    <s v="Proportion of individuals who feel confident using a SHG for financial services (Among all question respondents)"/>
    <s v="SHG_most_conf_finserv"/>
    <n v="0.20745428868264015"/>
    <n v="8.0679126389908689E-3"/>
    <n v="0.19163944661799928"/>
    <n v="0.22326913074728102"/>
    <n v="5340"/>
    <s v="1"/>
  </r>
  <r>
    <x v="1"/>
    <x v="1"/>
    <x v="15"/>
    <s v="Proportion of individuals who feel confident using a SHG for financial services "/>
    <s v="Most confident using any SHG"/>
    <x v="8"/>
    <s v="all question respondents"/>
    <x v="19"/>
    <s v="6.2 Ubran individuals"/>
    <s v="Proportion of individuals who feel confident using a SHG for financial services (Among all question respondents)"/>
    <s v="SHG_most_conf_finserv"/>
    <n v="0.1436170387511285"/>
    <n v="9.7198936586725057E-3"/>
    <n v="0.12456395898002218"/>
    <n v="0.16267011852223481"/>
    <n v="2613"/>
    <s v="1"/>
  </r>
  <r>
    <x v="1"/>
    <x v="1"/>
    <x v="15"/>
    <s v="Proportion of individuals who feel confident using a SHG for financial services "/>
    <s v="Most confident using any SHG"/>
    <x v="8"/>
    <s v="all question respondents"/>
    <x v="6"/>
    <s v="6.1 Rural individuals"/>
    <s v="Proportion of individuals who feel confident using a SHG for financial services (Among all question respondents)"/>
    <s v="SHG_most_conf_finserv"/>
    <n v="0.18299542940895885"/>
    <n v="6.7349168393806185E-3"/>
    <n v="0.16979354548937575"/>
    <n v="0.19619731332854196"/>
    <n v="6846"/>
    <s v="1"/>
  </r>
  <r>
    <x v="1"/>
    <x v="1"/>
    <x v="15"/>
    <s v="Proportion of individuals who feel confident using a SHG for financial services "/>
    <s v="Most confident using any SHG"/>
    <x v="8"/>
    <s v="all question respondents"/>
    <x v="20"/>
    <s v="7.1 individuals in the two lowest PPI quintiles"/>
    <s v="Proportion of individuals who feel confident using a SHG for financial services (Among all question respondents)"/>
    <s v="SHG_most_conf_finserv"/>
    <n v="0.17997202182498717"/>
    <n v="6.9066443879947214E-3"/>
    <n v="0.16643351501655984"/>
    <n v="0.1935105286334145"/>
    <n v="6484"/>
    <s v="1"/>
  </r>
  <r>
    <x v="1"/>
    <x v="1"/>
    <x v="15"/>
    <s v="Proportion of individuals who feel confident using a SHG for financial services "/>
    <s v="Most confident using any SHG"/>
    <x v="8"/>
    <s v="all question respondents"/>
    <x v="21"/>
    <s v="7.2 individuals in the middle PPI quintile"/>
    <s v="Proportion of individuals who feel confident using a SHG for financial services (Among all question respondents)"/>
    <s v="SHG_most_conf_finserv"/>
    <n v="0.16746821416075228"/>
    <n v="1.1110550431419111E-2"/>
    <n v="0.14568914834948704"/>
    <n v="0.18924727997201751"/>
    <n v="1967"/>
    <s v="1"/>
  </r>
  <r>
    <x v="1"/>
    <x v="1"/>
    <x v="15"/>
    <s v="Proportion of individuals who feel confident using a SHG for financial services "/>
    <s v="Most confident using any SHG"/>
    <x v="8"/>
    <s v="all question respondents"/>
    <x v="22"/>
    <s v="7.3 individuals in the two highest PPI quintiles"/>
    <s v="Proportion of individuals who feel confident using a SHG for financial services (Among all question respondents)"/>
    <s v="SHG_most_conf_finserv"/>
    <n v="0.13641861141128811"/>
    <n v="1.5556129315393579E-2"/>
    <n v="0.10592525590925692"/>
    <n v="0.1669119669133193"/>
    <n v="1008"/>
    <s v="1"/>
  </r>
  <r>
    <x v="1"/>
    <x v="1"/>
    <x v="15"/>
    <s v="Proportion of individuals who feel confident using a SHG for financial services "/>
    <s v="Most confident using any SHG"/>
    <x v="8"/>
    <s v="all question respondents"/>
    <x v="10"/>
    <s v="4.2 Individuals who do not use mobile money"/>
    <s v="Proportion of individuals who feel confident using a SHG for financial services (Among all question respondents)"/>
    <s v="SHG_most_conf_finserv"/>
    <n v="0.12862586945330745"/>
    <n v="6.7653466792241494E-3"/>
    <n v="0.11536433651015264"/>
    <n v="0.14188740239646225"/>
    <n v="4211"/>
    <s v="1"/>
  </r>
  <r>
    <x v="1"/>
    <x v="1"/>
    <x v="15"/>
    <s v="Proportion of individuals who feel confident using a SHG for financial services "/>
    <s v="Most confident using any SHG"/>
    <x v="8"/>
    <s v="all question respondents"/>
    <x v="9"/>
    <s v="4.1 Individuals who use mobile money"/>
    <s v="Proportion of individuals who feel confident using a SHG for financial services (Among all question respondents)"/>
    <s v="SHG_most_conf_finserv"/>
    <n v="0.19696420568057307"/>
    <n v="8.0583578321638191E-3"/>
    <n v="0.18116809309004644"/>
    <n v="0.2127603182710997"/>
    <n v="5248"/>
    <s v="1"/>
  </r>
  <r>
    <x v="1"/>
    <x v="1"/>
    <x v="15"/>
    <s v="Proportion of individuals who feel confident using a SHG for financial services "/>
    <s v="Most confident using any SHG"/>
    <x v="8"/>
    <s v="all question respondents"/>
    <x v="7"/>
    <s v="3.2 Individuals who do not have access to a mobile phone"/>
    <s v="Proportion of individuals who feel confident using a SHG for financial services (Among all question respondents)"/>
    <s v="SHG_most_conf_finserv"/>
    <n v="7.5605858739237683E-2"/>
    <n v="1.1739347331681292E-2"/>
    <n v="5.2594215914145745E-2"/>
    <n v="9.8617501564329621E-2"/>
    <n v="756"/>
    <s v="1"/>
  </r>
  <r>
    <x v="1"/>
    <x v="1"/>
    <x v="15"/>
    <s v="Proportion of individuals who feel confident using a SHG for financial services "/>
    <s v="Most confident using any SHG"/>
    <x v="8"/>
    <s v="all question respondents"/>
    <x v="5"/>
    <s v="3.1 Individuals who have access to a mobile phone"/>
    <s v="Proportion of individuals who feel confident using a SHG for financial services (Among all question respondents)"/>
    <s v="SHG_most_conf_finserv"/>
    <n v="0.17627937827903309"/>
    <n v="5.8916309963037844E-3"/>
    <n v="0.16473051578151585"/>
    <n v="0.18782824077655033"/>
    <n v="8703"/>
    <s v="1"/>
  </r>
  <r>
    <x v="1"/>
    <x v="1"/>
    <x v="15"/>
    <s v="Proportion of individuals who feel confident using a SHG for financial services "/>
    <s v="Most confident using any SHG"/>
    <x v="8"/>
    <s v="all question respondents"/>
    <x v="12"/>
    <s v="5.2 Individuals without a formal ID"/>
    <s v="Proportion of individuals who feel confident using a SHG for financial services (Among all question respondents)"/>
    <s v="SHG_most_conf_finserv"/>
    <n v="0.10911534887334143"/>
    <n v="1.2428185372512456E-2"/>
    <n v="8.4753435499803881E-2"/>
    <n v="0.13347726224687897"/>
    <n v="1232"/>
    <s v="1"/>
  </r>
  <r>
    <x v="1"/>
    <x v="1"/>
    <x v="15"/>
    <s v="Proportion of individuals who feel confident using a SHG for financial services "/>
    <s v="Most confident using any SHG"/>
    <x v="8"/>
    <s v="all question respondents"/>
    <x v="11"/>
    <s v="5.1 Individuals with a formal ID"/>
    <s v="Proportion of individuals who feel confident using a SHG for financial services (Among all question respondents)"/>
    <s v="SHG_most_conf_finserv"/>
    <n v="0.18055318601919992"/>
    <n v="6.1424264831354504E-3"/>
    <n v="0.16851271048715388"/>
    <n v="0.19259366155124596"/>
    <n v="8227"/>
    <s v="1"/>
  </r>
  <r>
    <x v="1"/>
    <x v="1"/>
    <x v="15"/>
    <s v="Proportion of individuals who feel confident using a SHG for financial services "/>
    <s v="Most confident using any SHG"/>
    <x v="8"/>
    <s v="all question respondents"/>
    <x v="4"/>
    <s v="2.2 Individuals who do not have a bank account"/>
    <s v="Proportion of individuals who feel confident using a SHG for financial services (Among all question respondents)"/>
    <s v="SHG_most_conf_finserv"/>
    <n v="0.1710513157340271"/>
    <n v="5.7776080017126587E-3"/>
    <n v="0.15972596280235235"/>
    <n v="0.18237666866570185"/>
    <n v="8591"/>
    <s v="1"/>
  </r>
  <r>
    <x v="1"/>
    <x v="1"/>
    <x v="15"/>
    <s v="Proportion of individuals who feel confident using a SHG for financial services "/>
    <s v="Most confident using any SHG"/>
    <x v="8"/>
    <s v="all question respondents"/>
    <x v="3"/>
    <s v="2.1 Individuals who have a bank account"/>
    <s v="Proportion of individuals who feel confident using a SHG for financial services (Among all question respondents)"/>
    <s v="SHG_most_conf_finserv"/>
    <n v="0.15567046837408915"/>
    <n v="1.9569614101721363E-2"/>
    <n v="0.1173098204428043"/>
    <n v="0.19403111630537401"/>
    <n v="868"/>
    <s v="1"/>
  </r>
  <r>
    <x v="0"/>
    <x v="1"/>
    <x v="20"/>
    <s v="Proportion of Individuals who reported a negative SHG experience "/>
    <s v="Any negative experience"/>
    <x v="8"/>
    <s v="individuals with SHG experience"/>
    <x v="2"/>
    <s v="1.1 All individuals"/>
    <s v="Proportion of Individuals who reported a negative SHG experience (Among individuals with SHG experience)"/>
    <s v="SHG_neg_any"/>
    <n v="0.35819938396217199"/>
    <n v="1.8562870375719541E-2"/>
    <n v="0.32175547869651966"/>
    <n v="0.39464328922782432"/>
    <n v="720"/>
    <s v="1"/>
  </r>
  <r>
    <x v="0"/>
    <x v="1"/>
    <x v="20"/>
    <s v="Proportion of Individuals who reported a negative SHG experience "/>
    <s v="Any negative experience"/>
    <x v="8"/>
    <s v="individuals with SHG experience"/>
    <x v="4"/>
    <s v="2.2 Individuals who do not have a bank account"/>
    <s v="Proportion of Individuals who reported a negative SHG experience (Among individuals with SHG experience)"/>
    <s v="SHG_neg_any"/>
    <n v="0.35734573176876305"/>
    <n v="1.9810418145515304E-2"/>
    <n v="0.31846670974032021"/>
    <n v="0.3962247537972059"/>
    <n v="633"/>
    <s v="1"/>
  </r>
  <r>
    <x v="0"/>
    <x v="1"/>
    <x v="20"/>
    <s v="Proportion of Individuals who reported a negative SHG experience "/>
    <s v="Any negative experience"/>
    <x v="8"/>
    <s v="individuals with SHG experience"/>
    <x v="3"/>
    <s v="2.1 Individuals who have a bank account"/>
    <s v="Proportion of Individuals who reported a negative SHG experience (Among individuals with SHG experience)"/>
    <s v="SHG_neg_any"/>
    <n v="0.36474740510102804"/>
    <n v="5.2983639333236625E-2"/>
    <n v="0.26085694757958755"/>
    <n v="0.46863786262246854"/>
    <n v="87"/>
    <s v="1"/>
  </r>
  <r>
    <x v="0"/>
    <x v="1"/>
    <x v="20"/>
    <s v="Proportion of Individuals who reported a negative SHG experience "/>
    <s v="Any negative experience"/>
    <x v="8"/>
    <s v="individuals with SHG experience"/>
    <x v="1"/>
    <s v="1.3 Males"/>
    <s v="Proportion of Individuals who reported a negative SHG experience (Among individuals with SHG experience)"/>
    <s v="SHG_neg_any"/>
    <n v="0.36825991875725517"/>
    <n v="3.1956554371220365E-2"/>
    <n v="0.30558931142840406"/>
    <n v="0.43093052608610627"/>
    <n v="238"/>
    <s v="1"/>
  </r>
  <r>
    <x v="0"/>
    <x v="1"/>
    <x v="20"/>
    <s v="Proportion of Individuals who reported a negative SHG experience "/>
    <s v="Any negative experience"/>
    <x v="8"/>
    <s v="individuals with SHG experience"/>
    <x v="0"/>
    <s v="1.2 Females"/>
    <s v="Proportion of Individuals who reported a negative SHG experience (Among individuals with SHG experience)"/>
    <s v="SHG_neg_any"/>
    <n v="0.351570793389203"/>
    <n v="2.2442371310873746E-2"/>
    <n v="0.30755306639284385"/>
    <n v="0.39558852038556214"/>
    <n v="482"/>
    <s v="1"/>
  </r>
  <r>
    <x v="0"/>
    <x v="1"/>
    <x v="20"/>
    <s v="Proportion of Individuals who reported a negative SHG experience "/>
    <s v="Any negative experience"/>
    <x v="8"/>
    <s v="individuals with SHG experience"/>
    <x v="16"/>
    <s v="7.x Individuals not in the middle PPI quantile"/>
    <s v="Proportion of Individuals who reported a negative SHG experience (Among individuals with SHG experience)"/>
    <s v="SHG_neg_any"/>
    <n v="0.33662033416224396"/>
    <n v="2.1977700590972472E-2"/>
    <n v="0.29350614975263467"/>
    <n v="0.37973451857185325"/>
    <n v="496"/>
    <s v="1"/>
  </r>
  <r>
    <x v="0"/>
    <x v="1"/>
    <x v="20"/>
    <s v="Proportion of Individuals who reported a negative SHG experience "/>
    <s v="Any negative experience"/>
    <x v="8"/>
    <s v="individuals with SHG experience"/>
    <x v="14"/>
    <s v="7.2 Individuals in the middle PPI quantile"/>
    <s v="Proportion of Individuals who reported a negative SHG experience (Among individuals with SHG experience)"/>
    <s v="SHG_neg_any"/>
    <n v="0.40552645260912212"/>
    <n v="3.4230025080556573E-2"/>
    <n v="0.33840295669151221"/>
    <n v="0.47264994852673203"/>
    <n v="224"/>
    <s v="1"/>
  </r>
  <r>
    <x v="0"/>
    <x v="1"/>
    <x v="20"/>
    <s v="Proportion of Individuals who reported a negative SHG experience "/>
    <s v="Any negative experience"/>
    <x v="8"/>
    <s v="individuals with SHG experience"/>
    <x v="10"/>
    <s v="4.2 Individuals who do not use mobile money"/>
    <s v="Proportion of Individuals who reported a negative SHG experience (Among individuals with SHG experience)"/>
    <s v="SHG_neg_any"/>
    <n v="0.31926381335390658"/>
    <n v="3.2823854699697737E-2"/>
    <n v="0.2548921413309454"/>
    <n v="0.38363548537686776"/>
    <n v="211"/>
    <s v="1"/>
  </r>
  <r>
    <x v="0"/>
    <x v="1"/>
    <x v="20"/>
    <s v="Proportion of Individuals who reported a negative SHG experience "/>
    <s v="Any negative experience"/>
    <x v="8"/>
    <s v="individuals with SHG experience"/>
    <x v="9"/>
    <s v="4.1 Individuals who use mobile money"/>
    <s v="Proportion of Individuals who reported a negative SHG experience (Among individuals with SHG experience)"/>
    <s v="SHG_neg_any"/>
    <n v="0.37344187027895376"/>
    <n v="2.2348200000659599E-2"/>
    <n v="0.3296090321403834"/>
    <n v="0.41727470841752412"/>
    <n v="509"/>
    <s v="1"/>
  </r>
  <r>
    <x v="0"/>
    <x v="1"/>
    <x v="20"/>
    <s v="Proportion of Individuals who reported a negative SHG experience "/>
    <s v="Any negative experience"/>
    <x v="8"/>
    <s v="individuals with SHG experience"/>
    <x v="12"/>
    <s v="5.2 Individuals without a formal ID"/>
    <s v="Proportion of Individuals who reported a negative SHG experience (Among individuals with SHG experience)"/>
    <s v="SHG_neg_any"/>
    <n v="0.30276705477270277"/>
    <n v="7.8157280176564509E-2"/>
    <n v="0.14951360520424478"/>
    <n v="0.45602050434116076"/>
    <n v="38"/>
    <s v="1"/>
  </r>
  <r>
    <x v="0"/>
    <x v="1"/>
    <x v="20"/>
    <s v="Proportion of Individuals who reported a negative SHG experience "/>
    <s v="Any negative experience"/>
    <x v="8"/>
    <s v="individuals with SHG experience"/>
    <x v="11"/>
    <s v="5.1 Individuals with a formal ID"/>
    <s v="Proportion of Individuals who reported a negative SHG experience (Among individuals with SHG experience)"/>
    <s v="SHG_neg_any"/>
    <n v="0.36123417556637322"/>
    <n v="1.9097287720197337E-2"/>
    <n v="0.3237596682544725"/>
    <n v="0.39870868287827393"/>
    <n v="682"/>
    <s v="1"/>
  </r>
  <r>
    <x v="0"/>
    <x v="1"/>
    <x v="20"/>
    <s v="Proportion of Individuals who reported a negative SHG experience "/>
    <s v="Any negative experience"/>
    <x v="8"/>
    <s v="individuals with SHG experience"/>
    <x v="7"/>
    <s v="3.2 Individuals who do not have access to a mobile phone"/>
    <s v="Proportion of Individuals who reported a negative SHG experience (Among individuals with SHG experience)"/>
    <s v="SHG_neg_any"/>
    <n v="0.300408630464716"/>
    <n v="7.228019847749409E-2"/>
    <n v="0.15867902363609757"/>
    <n v="0.44213823729333446"/>
    <n v="41"/>
    <s v="1"/>
  </r>
  <r>
    <x v="0"/>
    <x v="1"/>
    <x v="20"/>
    <s v="Proportion of Individuals who reported a negative SHG experience "/>
    <s v="Any negative experience"/>
    <x v="8"/>
    <s v="individuals with SHG experience"/>
    <x v="5"/>
    <s v="3.1 Individuals who have access to a mobile phone"/>
    <s v="Proportion of Individuals who reported a negative SHG experience (Among individuals with SHG experience)"/>
    <s v="SHG_neg_any"/>
    <n v="0.36144639885178798"/>
    <n v="1.9163618651213299E-2"/>
    <n v="0.32384199246450751"/>
    <n v="0.39905080523906844"/>
    <n v="679"/>
    <s v="1"/>
  </r>
  <r>
    <x v="0"/>
    <x v="1"/>
    <x v="20"/>
    <s v="Proportion of Individuals who reported a negative SHG experience "/>
    <s v="Any negative experience"/>
    <x v="8"/>
    <s v="individuals with SHG experience"/>
    <x v="6"/>
    <s v="6.1 Rural individuals"/>
    <s v="Proportion of Individuals who reported a negative SHG experience (Among individuals with SHG experience)"/>
    <s v="SHG_neg_any"/>
    <n v="0.43850506814030643"/>
    <n v="3.4044186953918601E-2"/>
    <n v="0.37174402830993986"/>
    <n v="0.50526610797067306"/>
    <n v="240"/>
    <s v="1"/>
  </r>
  <r>
    <x v="0"/>
    <x v="1"/>
    <x v="20"/>
    <s v="Proportion of Individuals who reported a negative SHG experience "/>
    <s v="Any negative experience"/>
    <x v="8"/>
    <s v="individuals with SHG experience"/>
    <x v="8"/>
    <s v="6.2 Urban individuals"/>
    <s v="Proportion of Individuals who reported a negative SHG experience (Among individuals with SHG experience)"/>
    <s v="SHG_neg_any"/>
    <n v="0.32052012519085871"/>
    <n v="2.1904734158304316E-2"/>
    <n v="0.27755251986109658"/>
    <n v="0.36348773052062083"/>
    <n v="480"/>
    <s v="1"/>
  </r>
  <r>
    <x v="0"/>
    <x v="1"/>
    <x v="20"/>
    <s v="Proportion of Individuals who reported a negative SHG experience "/>
    <s v="Any negative experience"/>
    <x v="8"/>
    <s v="individuals with SHG experience"/>
    <x v="16"/>
    <s v="7.x Individuals not in the middle PPI quantile"/>
    <s v="Proportion of Individuals who reported a negative SHG experience (Among individuals with SHG experience)"/>
    <s v="SHG_neg_any"/>
    <n v="0.34741126572539843"/>
    <n v="1.9872521204874646E-2"/>
    <n v="0.30841885797252899"/>
    <n v="0.38640367347826787"/>
    <n v="615"/>
    <s v="1"/>
  </r>
  <r>
    <x v="0"/>
    <x v="1"/>
    <x v="20"/>
    <s v="Proportion of Individuals who reported a negative SHG experience "/>
    <s v="Any negative experience"/>
    <x v="8"/>
    <s v="individuals with SHG experience"/>
    <x v="15"/>
    <s v="7.3 Individuals in the two highest PPI quantiles"/>
    <s v="Proportion of Individuals who reported a negative SHG experience (Among individuals with SHG experience)"/>
    <s v="SHG_neg_any"/>
    <n v="0.41979185001796337"/>
    <n v="5.0778449949634305E-2"/>
    <n v="0.32022242263422912"/>
    <n v="0.51936127740169757"/>
    <n v="105"/>
    <s v="1"/>
  </r>
  <r>
    <x v="0"/>
    <x v="1"/>
    <x v="20"/>
    <s v="Proportion of Individuals who reported a negative SHG experience "/>
    <s v="Any negative experience"/>
    <x v="8"/>
    <s v="individuals with SHG experience"/>
    <x v="18"/>
    <s v="7.x Individuals not in the two lowest PPI quantiles"/>
    <s v="Proportion of Individuals who reported a negative SHG experience (Among individuals with SHG experience)"/>
    <s v="SHG_neg_any"/>
    <n v="0.41012653130532523"/>
    <n v="2.8394838033474305E-2"/>
    <n v="0.3544402885647957"/>
    <n v="0.46581277404585475"/>
    <n v="329"/>
    <s v="1"/>
  </r>
  <r>
    <x v="0"/>
    <x v="1"/>
    <x v="20"/>
    <s v="Proportion of Individuals who reported a negative SHG experience "/>
    <s v="Any negative experience"/>
    <x v="8"/>
    <s v="individuals with SHG experience"/>
    <x v="13"/>
    <s v="7.1 Individuals in the two lowest PPI quantiles"/>
    <s v="Proportion of Individuals who reported a negative SHG experience (Among individuals with SHG experience)"/>
    <s v="SHG_neg_any"/>
    <n v="0.31356942865013088"/>
    <n v="2.4121980269644822E-2"/>
    <n v="0.26625807760142156"/>
    <n v="0.36088077969884019"/>
    <n v="391"/>
    <s v="1"/>
  </r>
  <r>
    <x v="0"/>
    <x v="1"/>
    <x v="20"/>
    <s v="Proportion of Individuals who reported a negative SHG experience "/>
    <s v="Lost money through bad investments"/>
    <x v="8"/>
    <s v="individuals with SHG experience"/>
    <x v="2"/>
    <s v="1.1 All individuals"/>
    <s v="Proportion of Individuals who reported a negative SHG experience (Among individuals with SHG experience)"/>
    <s v="SHG_neg_bad_invest"/>
    <n v="7.7900750089017715E-2"/>
    <n v="1.0492343070365232E-2"/>
    <n v="5.7301459724351141E-2"/>
    <n v="9.8500040453684296E-2"/>
    <n v="720"/>
    <s v="1"/>
  </r>
  <r>
    <x v="0"/>
    <x v="1"/>
    <x v="20"/>
    <s v="Proportion of Individuals who reported a negative SHG experience "/>
    <s v="Lost money through bad investments"/>
    <x v="8"/>
    <s v="individuals with SHG experience"/>
    <x v="4"/>
    <s v="2.2 Individuals who do not have a bank account"/>
    <s v="Proportion of Individuals who reported a negative SHG experience (Among individuals with SHG experience)"/>
    <s v="SHG_neg_bad_invest"/>
    <n v="8.0890467976875352E-2"/>
    <n v="1.1411452985016281E-2"/>
    <n v="5.8494871441654037E-2"/>
    <n v="0.10328606451209667"/>
    <n v="633"/>
    <s v="1"/>
  </r>
  <r>
    <x v="0"/>
    <x v="1"/>
    <x v="20"/>
    <s v="Proportion of Individuals who reported a negative SHG experience "/>
    <s v="Lost money through bad investments"/>
    <x v="8"/>
    <s v="individuals with SHG experience"/>
    <x v="3"/>
    <s v="2.1 Individuals who have a bank account"/>
    <s v="Proportion of Individuals who reported a negative SHG experience (Among individuals with SHG experience)"/>
    <s v="SHG_neg_bad_invest"/>
    <n v="5.4967831881742202E-2"/>
    <n v="2.4501635757774344E-2"/>
    <n v="6.9249608949226923E-3"/>
    <n v="0.1030107028685617"/>
    <n v="87"/>
    <s v="1"/>
  </r>
  <r>
    <x v="0"/>
    <x v="1"/>
    <x v="20"/>
    <s v="Proportion of Individuals who reported a negative SHG experience "/>
    <s v="Lost money through bad investments"/>
    <x v="8"/>
    <s v="individuals with SHG experience"/>
    <x v="1"/>
    <s v="1.3 Males"/>
    <s v="Proportion of Individuals who reported a negative SHG experience (Among individuals with SHG experience)"/>
    <s v="SHG_neg_bad_invest"/>
    <n v="0.10442267240295248"/>
    <n v="2.0214209132610513E-2"/>
    <n v="6.4780201932043216E-2"/>
    <n v="0.14406514287386174"/>
    <n v="238"/>
    <s v="1"/>
  </r>
  <r>
    <x v="0"/>
    <x v="1"/>
    <x v="20"/>
    <s v="Proportion of Individuals who reported a negative SHG experience "/>
    <s v="Lost money through bad investments"/>
    <x v="8"/>
    <s v="individuals with SHG experience"/>
    <x v="0"/>
    <s v="1.2 Females"/>
    <s v="Proportion of Individuals who reported a negative SHG experience (Among individuals with SHG experience)"/>
    <s v="SHG_neg_bad_invest"/>
    <n v="6.0426235283590778E-2"/>
    <n v="1.1099891580629705E-2"/>
    <n v="3.8655273983765406E-2"/>
    <n v="8.2197196583416149E-2"/>
    <n v="482"/>
    <s v="1"/>
  </r>
  <r>
    <x v="0"/>
    <x v="1"/>
    <x v="20"/>
    <s v="Proportion of Individuals who reported a negative SHG experience "/>
    <s v="Lost money through bad investments"/>
    <x v="8"/>
    <s v="individuals with SHG experience"/>
    <x v="16"/>
    <s v="7.x Individuals not in the middle PPI quantile"/>
    <s v="Proportion of Individuals who reported a negative SHG experience (Among individuals with SHG experience)"/>
    <s v="SHG_neg_bad_invest"/>
    <n v="6.107940864681035E-2"/>
    <n v="1.1144098422802909E-2"/>
    <n v="3.9217762452716819E-2"/>
    <n v="8.2941054840903888E-2"/>
    <n v="496"/>
    <s v="1"/>
  </r>
  <r>
    <x v="0"/>
    <x v="1"/>
    <x v="20"/>
    <s v="Proportion of Individuals who reported a negative SHG experience "/>
    <s v="Lost money through bad investments"/>
    <x v="8"/>
    <s v="individuals with SHG experience"/>
    <x v="14"/>
    <s v="7.2 Individuals in the middle PPI quantile"/>
    <s v="Proportion of Individuals who reported a negative SHG experience (Among individuals with SHG experience)"/>
    <s v="SHG_neg_bad_invest"/>
    <n v="0.11479323555757355"/>
    <n v="2.2647533866893426E-2"/>
    <n v="7.0382469176866136E-2"/>
    <n v="0.15920400193828096"/>
    <n v="224"/>
    <s v="1"/>
  </r>
  <r>
    <x v="0"/>
    <x v="1"/>
    <x v="20"/>
    <s v="Proportion of Individuals who reported a negative SHG experience "/>
    <s v="Lost money through bad investments"/>
    <x v="8"/>
    <s v="individuals with SHG experience"/>
    <x v="10"/>
    <s v="4.2 Individuals who do not use mobile money"/>
    <s v="Proportion of Individuals who reported a negative SHG experience (Among individuals with SHG experience)"/>
    <s v="SHG_neg_bad_invest"/>
    <n v="5.6149119018439747E-2"/>
    <n v="1.6700239743714401E-2"/>
    <n v="2.3397866451595313E-2"/>
    <n v="8.8900371585284188E-2"/>
    <n v="211"/>
    <s v="1"/>
  </r>
  <r>
    <x v="0"/>
    <x v="1"/>
    <x v="20"/>
    <s v="Proportion of Individuals who reported a negative SHG experience "/>
    <s v="Lost money through bad investments"/>
    <x v="8"/>
    <s v="individuals with SHG experience"/>
    <x v="9"/>
    <s v="4.1 Individuals who use mobile money"/>
    <s v="Proportion of Individuals who reported a negative SHG experience (Among individuals with SHG experience)"/>
    <s v="SHG_neg_bad_invest"/>
    <n v="8.6416072550750581E-2"/>
    <n v="1.3030522292113779E-2"/>
    <n v="6.0858543332540663E-2"/>
    <n v="0.1119736017689605"/>
    <n v="509"/>
    <s v="1"/>
  </r>
  <r>
    <x v="0"/>
    <x v="1"/>
    <x v="20"/>
    <s v="Proportion of Individuals who reported a negative SHG experience "/>
    <s v="Lost money through bad investments"/>
    <x v="8"/>
    <s v="individuals with SHG experience"/>
    <x v="12"/>
    <s v="5.2 Individuals without a formal ID"/>
    <s v="Proportion of Individuals who reported a negative SHG experience (Among individuals with SHG experience)"/>
    <s v="SHG_neg_bad_invest"/>
    <n v="4.1146424089506632E-2"/>
    <n v="4.002475297153265E-2"/>
    <n v="-3.7335470970757116E-2"/>
    <n v="0.11962831914977037"/>
    <n v="38"/>
    <s v="1"/>
  </r>
  <r>
    <x v="0"/>
    <x v="1"/>
    <x v="20"/>
    <s v="Proportion of Individuals who reported a negative SHG experience "/>
    <s v="Lost money through bad investments"/>
    <x v="8"/>
    <s v="individuals with SHG experience"/>
    <x v="11"/>
    <s v="5.1 Individuals with a formal ID"/>
    <s v="Proportion of Individuals who reported a negative SHG experience (Among individuals with SHG experience)"/>
    <s v="SHG_neg_bad_invest"/>
    <n v="7.9912964289509406E-2"/>
    <n v="1.0844721684064494E-2"/>
    <n v="5.8632423932189807E-2"/>
    <n v="0.101193504646829"/>
    <n v="682"/>
    <s v="1"/>
  </r>
  <r>
    <x v="0"/>
    <x v="1"/>
    <x v="20"/>
    <s v="Proportion of Individuals who reported a negative SHG experience "/>
    <s v="Lost money through bad investments"/>
    <x v="8"/>
    <s v="individuals with SHG experience"/>
    <x v="7"/>
    <s v="3.2 Individuals who do not have access to a mobile phone"/>
    <s v="Proportion of Individuals who reported a negative SHG experience (Among individuals with SHG experience)"/>
    <s v="SHG_neg_bad_invest"/>
    <n v="0.10708980466268435"/>
    <n v="5.1469760491159769E-2"/>
    <n v="6.1660513854072674E-3"/>
    <n v="0.20801355793996143"/>
    <n v="41"/>
    <s v="1"/>
  </r>
  <r>
    <x v="0"/>
    <x v="1"/>
    <x v="20"/>
    <s v="Proportion of Individuals who reported a negative SHG experience "/>
    <s v="Lost money through bad investments"/>
    <x v="8"/>
    <s v="individuals with SHG experience"/>
    <x v="5"/>
    <s v="3.1 Individuals who have access to a mobile phone"/>
    <s v="Proportion of Individuals who reported a negative SHG experience (Among individuals with SHG experience)"/>
    <s v="SHG_neg_bad_invest"/>
    <n v="7.6260742145209254E-2"/>
    <n v="1.0690201183030061E-2"/>
    <n v="5.5283562575681684E-2"/>
    <n v="9.723792171473683E-2"/>
    <n v="679"/>
    <s v="1"/>
  </r>
  <r>
    <x v="0"/>
    <x v="1"/>
    <x v="20"/>
    <s v="Proportion of Individuals who reported a negative SHG experience "/>
    <s v="Lost money through bad investments"/>
    <x v="8"/>
    <s v="individuals with SHG experience"/>
    <x v="6"/>
    <s v="6.1 Rural individuals"/>
    <s v="Proportion of Individuals who reported a negative SHG experience (Among individuals with SHG experience)"/>
    <s v="SHG_neg_bad_invest"/>
    <n v="0.10084203316889973"/>
    <n v="2.0964565715943698E-2"/>
    <n v="5.9730280120341331E-2"/>
    <n v="0.14195378621745813"/>
    <n v="240"/>
    <s v="1"/>
  </r>
  <r>
    <x v="0"/>
    <x v="1"/>
    <x v="20"/>
    <s v="Proportion of Individuals who reported a negative SHG experience "/>
    <s v="Lost money through bad investments"/>
    <x v="8"/>
    <s v="individuals with SHG experience"/>
    <x v="8"/>
    <s v="6.2 Urban individuals"/>
    <s v="Proportion of Individuals who reported a negative SHG experience (Among individuals with SHG experience)"/>
    <s v="SHG_neg_bad_invest"/>
    <n v="6.7136748131255794E-2"/>
    <n v="1.1824096086334543E-2"/>
    <n v="4.3942990546838853E-2"/>
    <n v="9.0330505715672735E-2"/>
    <n v="480"/>
    <s v="1"/>
  </r>
  <r>
    <x v="0"/>
    <x v="1"/>
    <x v="20"/>
    <s v="Proportion of Individuals who reported a negative SHG experience "/>
    <s v="Lost money through bad investments"/>
    <x v="8"/>
    <s v="individuals with SHG experience"/>
    <x v="16"/>
    <s v="7.x Individuals not in the middle PPI quantile"/>
    <s v="Proportion of Individuals who reported a negative SHG experience (Among individuals with SHG experience)"/>
    <s v="SHG_neg_bad_invest"/>
    <n v="7.5818978637420542E-2"/>
    <n v="1.1131558306913685E-2"/>
    <n v="5.3977449022066575E-2"/>
    <n v="9.7660508252774503E-2"/>
    <n v="615"/>
    <s v="1"/>
  </r>
  <r>
    <x v="0"/>
    <x v="1"/>
    <x v="20"/>
    <s v="Proportion of Individuals who reported a negative SHG experience "/>
    <s v="Lost money through bad investments"/>
    <x v="8"/>
    <s v="individuals with SHG experience"/>
    <x v="15"/>
    <s v="7.3 Individuals in the two highest PPI quantiles"/>
    <s v="Proportion of Individuals who reported a negative SHG experience (Among individuals with SHG experience)"/>
    <s v="SHG_neg_bad_invest"/>
    <n v="8.9786181324961981E-2"/>
    <n v="3.018165372594394E-2"/>
    <n v="3.0604186168214788E-2"/>
    <n v="0.14896817648170918"/>
    <n v="105"/>
    <s v="1"/>
  </r>
  <r>
    <x v="0"/>
    <x v="1"/>
    <x v="20"/>
    <s v="Proportion of Individuals who reported a negative SHG experience "/>
    <s v="Lost money through bad investments"/>
    <x v="8"/>
    <s v="individuals with SHG experience"/>
    <x v="18"/>
    <s v="7.x Individuals not in the two lowest PPI quantiles"/>
    <s v="Proportion of Individuals who reported a negative SHG experience (Among individuals with SHG experience)"/>
    <s v="SHG_neg_bad_invest"/>
    <n v="0.10672935804099219"/>
    <n v="1.8183737196437691E-2"/>
    <n v="7.106851002850828E-2"/>
    <n v="0.1423902060534761"/>
    <n v="329"/>
    <s v="1"/>
  </r>
  <r>
    <x v="0"/>
    <x v="1"/>
    <x v="20"/>
    <s v="Proportion of Individuals who reported a negative SHG experience "/>
    <s v="Lost money through bad investments"/>
    <x v="8"/>
    <s v="individuals with SHG experience"/>
    <x v="13"/>
    <s v="7.1 Individuals in the two lowest PPI quantiles"/>
    <s v="Proportion of Individuals who reported a negative SHG experience (Among individuals with SHG experience)"/>
    <s v="SHG_neg_bad_invest"/>
    <n v="5.3123354248214232E-2"/>
    <n v="1.1461573610055084E-2"/>
    <n v="3.0643336995305533E-2"/>
    <n v="7.5603371501122923E-2"/>
    <n v="391"/>
    <s v="1"/>
  </r>
  <r>
    <x v="0"/>
    <x v="1"/>
    <x v="20"/>
    <s v="Proportion of Individuals who reported a negative SHG experience "/>
    <s v="Cash not available immediately"/>
    <x v="8"/>
    <s v="individuals with SHG experience"/>
    <x v="2"/>
    <s v="1.1 All individuals"/>
    <s v="Proportion of Individuals who reported a negative SHG experience (Among individuals with SHG experience)"/>
    <s v="SHG_neg_cash_unavailable"/>
    <n v="0.21046498135462979"/>
    <n v="1.5936230560962644E-2"/>
    <n v="0.17917787623025305"/>
    <n v="0.24175208647900653"/>
    <n v="720"/>
    <s v="1"/>
  </r>
  <r>
    <x v="0"/>
    <x v="1"/>
    <x v="20"/>
    <s v="Proportion of Individuals who reported a negative SHG experience "/>
    <s v="Cash not available immediately"/>
    <x v="8"/>
    <s v="individuals with SHG experience"/>
    <x v="4"/>
    <s v="2.2 Individuals who do not have a bank account"/>
    <s v="Proportion of Individuals who reported a negative SHG experience (Among individuals with SHG experience)"/>
    <s v="SHG_neg_cash_unavailable"/>
    <n v="0.21505303905284381"/>
    <n v="1.7214306545140407E-2"/>
    <n v="0.18126902710232409"/>
    <n v="0.24883705100336354"/>
    <n v="633"/>
    <s v="1"/>
  </r>
  <r>
    <x v="0"/>
    <x v="1"/>
    <x v="20"/>
    <s v="Proportion of Individuals who reported a negative SHG experience "/>
    <s v="Cash not available immediately"/>
    <x v="8"/>
    <s v="individuals with SHG experience"/>
    <x v="3"/>
    <s v="2.1 Individuals who have a bank account"/>
    <s v="Proportion of Individuals who reported a negative SHG experience (Among individuals with SHG experience)"/>
    <s v="SHG_neg_cash_unavailable"/>
    <n v="0.17527184411892938"/>
    <n v="4.0048509927011464E-2"/>
    <n v="9.6744621909805054E-2"/>
    <n v="0.25379906632805371"/>
    <n v="87"/>
    <s v="1"/>
  </r>
  <r>
    <x v="0"/>
    <x v="1"/>
    <x v="20"/>
    <s v="Proportion of Individuals who reported a negative SHG experience "/>
    <s v="Cash not available immediately"/>
    <x v="8"/>
    <s v="individuals with SHG experience"/>
    <x v="1"/>
    <s v="1.3 Males"/>
    <s v="Proportion of Individuals who reported a negative SHG experience (Among individuals with SHG experience)"/>
    <s v="SHG_neg_cash_unavailable"/>
    <n v="0.22756239452411364"/>
    <n v="2.8209674626994072E-2"/>
    <n v="0.17223986441382233"/>
    <n v="0.28288492463440496"/>
    <n v="238"/>
    <s v="1"/>
  </r>
  <r>
    <x v="0"/>
    <x v="1"/>
    <x v="20"/>
    <s v="Proportion of Individuals who reported a negative SHG experience "/>
    <s v="Cash not available immediately"/>
    <x v="8"/>
    <s v="individuals with SHG experience"/>
    <x v="0"/>
    <s v="1.2 Females"/>
    <s v="Proportion of Individuals who reported a negative SHG experience (Among individuals with SHG experience)"/>
    <s v="SHG_neg_cash_unavailable"/>
    <n v="0.19919999852162945"/>
    <n v="1.8739736904749896E-2"/>
    <n v="0.16244449654589987"/>
    <n v="0.23595550049735903"/>
    <n v="482"/>
    <s v="1"/>
  </r>
  <r>
    <x v="0"/>
    <x v="1"/>
    <x v="20"/>
    <s v="Proportion of Individuals who reported a negative SHG experience "/>
    <s v="Cash not available immediately"/>
    <x v="8"/>
    <s v="individuals with SHG experience"/>
    <x v="16"/>
    <s v="7.x Individuals not in the middle PPI quantile"/>
    <s v="Proportion of Individuals who reported a negative SHG experience (Among individuals with SHG experience)"/>
    <s v="SHG_neg_cash_unavailable"/>
    <n v="0.1914680526498167"/>
    <n v="1.8623983147426085E-2"/>
    <n v="0.15493293649715578"/>
    <n v="0.22800316880247762"/>
    <n v="496"/>
    <s v="1"/>
  </r>
  <r>
    <x v="0"/>
    <x v="1"/>
    <x v="20"/>
    <s v="Proportion of Individuals who reported a negative SHG experience "/>
    <s v="Cash not available immediately"/>
    <x v="8"/>
    <s v="individuals with SHG experience"/>
    <x v="14"/>
    <s v="7.2 Individuals in the middle PPI quantile"/>
    <s v="Proportion of Individuals who reported a negative SHG experience (Among individuals with SHG experience)"/>
    <s v="SHG_neg_cash_unavailable"/>
    <n v="0.25212895438540073"/>
    <n v="3.0190023364975206E-2"/>
    <n v="0.19292771496701255"/>
    <n v="0.3113301938037889"/>
    <n v="224"/>
    <s v="1"/>
  </r>
  <r>
    <x v="0"/>
    <x v="1"/>
    <x v="20"/>
    <s v="Proportion of Individuals who reported a negative SHG experience "/>
    <s v="Cash not available immediately"/>
    <x v="8"/>
    <s v="individuals with SHG experience"/>
    <x v="10"/>
    <s v="4.2 Individuals who do not use mobile money"/>
    <s v="Proportion of Individuals who reported a negative SHG experience (Among individuals with SHG experience)"/>
    <s v="SHG_neg_cash_unavailable"/>
    <n v="0.16489678720365655"/>
    <n v="2.6084427954915942E-2"/>
    <n v="0.11374197139721592"/>
    <n v="0.21605160301009718"/>
    <n v="211"/>
    <s v="1"/>
  </r>
  <r>
    <x v="0"/>
    <x v="1"/>
    <x v="20"/>
    <s v="Proportion of Individuals who reported a negative SHG experience "/>
    <s v="Cash not available immediately"/>
    <x v="8"/>
    <s v="individuals with SHG experience"/>
    <x v="9"/>
    <s v="4.1 Individuals who use mobile money"/>
    <s v="Proportion of Individuals who reported a negative SHG experience (Among individuals with SHG experience)"/>
    <s v="SHG_neg_cash_unavailable"/>
    <n v="0.22830400528508124"/>
    <n v="1.9597070097830734E-2"/>
    <n v="0.18986711991788929"/>
    <n v="0.26674089065227319"/>
    <n v="509"/>
    <s v="1"/>
  </r>
  <r>
    <x v="0"/>
    <x v="1"/>
    <x v="20"/>
    <s v="Proportion of Individuals who reported a negative SHG experience "/>
    <s v="Cash not available immediately"/>
    <x v="8"/>
    <s v="individuals with SHG experience"/>
    <x v="12"/>
    <s v="5.2 Individuals without a formal ID"/>
    <s v="Proportion of Individuals who reported a negative SHG experience (Among individuals with SHG experience)"/>
    <s v="SHG_neg_cash_unavailable"/>
    <n v="0.17533588431126371"/>
    <n v="6.6503299999701865E-2"/>
    <n v="4.4933954898981332E-2"/>
    <n v="0.30573781372354608"/>
    <n v="38"/>
    <s v="1"/>
  </r>
  <r>
    <x v="0"/>
    <x v="1"/>
    <x v="20"/>
    <s v="Proportion of Individuals who reported a negative SHG experience "/>
    <s v="Cash not available immediately"/>
    <x v="8"/>
    <s v="individuals with SHG experience"/>
    <x v="11"/>
    <s v="5.1 Individuals with a formal ID"/>
    <s v="Proportion of Individuals who reported a negative SHG experience (Among individuals with SHG experience)"/>
    <s v="SHG_neg_cash_unavailable"/>
    <n v="0.21238821803490676"/>
    <n v="1.6404862336221678E-2"/>
    <n v="0.18019704290173388"/>
    <n v="0.24457939316807964"/>
    <n v="682"/>
    <s v="1"/>
  </r>
  <r>
    <x v="0"/>
    <x v="1"/>
    <x v="20"/>
    <s v="Proportion of Individuals who reported a negative SHG experience "/>
    <s v="Cash not available immediately"/>
    <x v="8"/>
    <s v="individuals with SHG experience"/>
    <x v="7"/>
    <s v="3.2 Individuals who do not have access to a mobile phone"/>
    <s v="Proportion of Individuals who reported a negative SHG experience (Among individuals with SHG experience)"/>
    <s v="SHG_neg_cash_unavailable"/>
    <n v="0.17175324554493865"/>
    <n v="6.0573021312870984E-2"/>
    <n v="5.2979491793171629E-2"/>
    <n v="0.29052699929670567"/>
    <n v="41"/>
    <s v="1"/>
  </r>
  <r>
    <x v="0"/>
    <x v="1"/>
    <x v="20"/>
    <s v="Proportion of Individuals who reported a negative SHG experience "/>
    <s v="Cash not available immediately"/>
    <x v="8"/>
    <s v="individuals with SHG experience"/>
    <x v="5"/>
    <s v="3.1 Individuals who have access to a mobile phone"/>
    <s v="Proportion of Individuals who reported a negative SHG experience (Among individuals with SHG experience)"/>
    <s v="SHG_neg_cash_unavailable"/>
    <n v="0.21264002796623827"/>
    <n v="1.6475019757225068E-2"/>
    <n v="0.1803114083320784"/>
    <n v="0.24496864760039813"/>
    <n v="679"/>
    <s v="1"/>
  </r>
  <r>
    <x v="0"/>
    <x v="1"/>
    <x v="20"/>
    <s v="Proportion of Individuals who reported a negative SHG experience "/>
    <s v="Cash not available immediately"/>
    <x v="8"/>
    <s v="individuals with SHG experience"/>
    <x v="6"/>
    <s v="6.1 Rural individuals"/>
    <s v="Proportion of Individuals who reported a negative SHG experience (Among individuals with SHG experience)"/>
    <s v="SHG_neg_cash_unavailable"/>
    <n v="0.32851859996532723"/>
    <n v="3.2481022516567239E-2"/>
    <n v="0.26482294346764779"/>
    <n v="0.39221425646300667"/>
    <n v="240"/>
    <s v="1"/>
  </r>
  <r>
    <x v="0"/>
    <x v="1"/>
    <x v="20"/>
    <s v="Proportion of Individuals who reported a negative SHG experience "/>
    <s v="Cash not available immediately"/>
    <x v="8"/>
    <s v="individuals with SHG experience"/>
    <x v="8"/>
    <s v="6.2 Urban individuals"/>
    <s v="Proportion of Individuals who reported a negative SHG experience (Among individuals with SHG experience)"/>
    <s v="SHG_neg_cash_unavailable"/>
    <n v="0.15507447083166931"/>
    <n v="1.7124768017369729E-2"/>
    <n v="0.12148308970755181"/>
    <n v="0.18866585195578681"/>
    <n v="480"/>
    <s v="1"/>
  </r>
  <r>
    <x v="0"/>
    <x v="1"/>
    <x v="20"/>
    <s v="Proportion of Individuals who reported a negative SHG experience "/>
    <s v="Cash not available immediately"/>
    <x v="8"/>
    <s v="individuals with SHG experience"/>
    <x v="16"/>
    <s v="7.x Individuals not in the middle PPI quantile"/>
    <s v="Proportion of Individuals who reported a negative SHG experience (Among individuals with SHG experience)"/>
    <s v="SHG_neg_cash_unavailable"/>
    <n v="0.19598390623009018"/>
    <n v="1.6660478607466514E-2"/>
    <n v="0.16329393355259517"/>
    <n v="0.2286738789075852"/>
    <n v="615"/>
    <s v="1"/>
  </r>
  <r>
    <x v="0"/>
    <x v="1"/>
    <x v="20"/>
    <s v="Proportion of Individuals who reported a negative SHG experience "/>
    <s v="Cash not available immediately"/>
    <x v="8"/>
    <s v="individuals with SHG experience"/>
    <x v="15"/>
    <s v="7.3 Individuals in the two highest PPI quantiles"/>
    <s v="Proportion of Individuals who reported a negative SHG experience (Among individuals with SHG experience)"/>
    <s v="SHG_neg_cash_unavailable"/>
    <n v="0.29314159913763171"/>
    <n v="4.7613761974093262E-2"/>
    <n v="0.19977768156928877"/>
    <n v="0.38650551670597466"/>
    <n v="105"/>
    <s v="1"/>
  </r>
  <r>
    <x v="0"/>
    <x v="1"/>
    <x v="20"/>
    <s v="Proportion of Individuals who reported a negative SHG experience "/>
    <s v="Cash not available immediately"/>
    <x v="8"/>
    <s v="individuals with SHG experience"/>
    <x v="18"/>
    <s v="7.x Individuals not in the two lowest PPI quantiles"/>
    <s v="Proportion of Individuals who reported a negative SHG experience (Among individuals with SHG experience)"/>
    <s v="SHG_neg_cash_unavailable"/>
    <n v="0.26535406042295034"/>
    <n v="2.5625020920932991E-2"/>
    <n v="0.21509981584680607"/>
    <n v="0.31560830499909465"/>
    <n v="329"/>
    <s v="1"/>
  </r>
  <r>
    <x v="0"/>
    <x v="1"/>
    <x v="20"/>
    <s v="Proportion of Individuals who reported a negative SHG experience "/>
    <s v="Cash not available immediately"/>
    <x v="8"/>
    <s v="individuals with SHG experience"/>
    <x v="13"/>
    <s v="7.1 Individuals in the two lowest PPI quantiles"/>
    <s v="Proportion of Individuals who reported a negative SHG experience (Among individuals with SHG experience)"/>
    <s v="SHG_neg_cash_unavailable"/>
    <n v="0.16328932716839367"/>
    <n v="1.9459631545875791E-2"/>
    <n v="0.1251224167798618"/>
    <n v="0.20145623755692554"/>
    <n v="391"/>
    <s v="1"/>
  </r>
  <r>
    <x v="0"/>
    <x v="1"/>
    <x v="20"/>
    <s v="Proportion of Individuals who reported a negative SHG experience "/>
    <s v="Lost membership due to death or cancellation"/>
    <x v="8"/>
    <s v="individuals with SHG experience"/>
    <x v="2"/>
    <s v="1.1 All individuals"/>
    <s v="Proportion of Individuals who reported a negative SHG experience (Among individuals with SHG experience)"/>
    <s v="SHG_neg_death_cancel"/>
    <n v="0.11641236005756182"/>
    <n v="1.2522182829480767E-2"/>
    <n v="9.1827948513445459E-2"/>
    <n v="0.1409967716016782"/>
    <n v="720"/>
    <s v="1"/>
  </r>
  <r>
    <x v="0"/>
    <x v="1"/>
    <x v="20"/>
    <s v="Proportion of Individuals who reported a negative SHG experience "/>
    <s v="Lost membership due to death or cancellation"/>
    <x v="8"/>
    <s v="individuals with SHG experience"/>
    <x v="4"/>
    <s v="2.2 Individuals who do not have a bank account"/>
    <s v="Proportion of Individuals who reported a negative SHG experience (Among individuals with SHG experience)"/>
    <s v="SHG_neg_death_cancel"/>
    <n v="0.11100456498732582"/>
    <n v="1.3204141429858852E-2"/>
    <n v="8.509071997167314E-2"/>
    <n v="0.1369184100029785"/>
    <n v="633"/>
    <s v="1"/>
  </r>
  <r>
    <x v="0"/>
    <x v="1"/>
    <x v="20"/>
    <s v="Proportion of Individuals who reported a negative SHG experience "/>
    <s v="Lost membership due to death or cancellation"/>
    <x v="8"/>
    <s v="individuals with SHG experience"/>
    <x v="3"/>
    <s v="2.1 Individuals who have a bank account"/>
    <s v="Proportion of Individuals who reported a negative SHG experience (Among individuals with SHG experience)"/>
    <s v="SHG_neg_death_cancel"/>
    <n v="0.15789337153730798"/>
    <n v="3.9006791529695037E-2"/>
    <n v="8.1408753465378444E-2"/>
    <n v="0.2343779896092375"/>
    <n v="87"/>
    <s v="1"/>
  </r>
  <r>
    <x v="0"/>
    <x v="1"/>
    <x v="20"/>
    <s v="Proportion of Individuals who reported a negative SHG experience "/>
    <s v="Lost membership due to death or cancellation"/>
    <x v="8"/>
    <s v="individuals with SHG experience"/>
    <x v="1"/>
    <s v="1.3 Males"/>
    <s v="Proportion of Individuals who reported a negative SHG experience (Among individuals with SHG experience)"/>
    <s v="SHG_neg_death_cancel"/>
    <n v="0.13149735571946219"/>
    <n v="2.2460666490208874E-2"/>
    <n v="8.744931494508347E-2"/>
    <n v="0.17554539649384093"/>
    <n v="238"/>
    <s v="1"/>
  </r>
  <r>
    <x v="0"/>
    <x v="1"/>
    <x v="20"/>
    <s v="Proportion of Individuals who reported a negative SHG experience "/>
    <s v="Lost membership due to death or cancellation"/>
    <x v="8"/>
    <s v="individuals with SHG experience"/>
    <x v="0"/>
    <s v="1.2 Females"/>
    <s v="Proportion of Individuals who reported a negative SHG experience (Among individuals with SHG experience)"/>
    <s v="SHG_neg_death_cancel"/>
    <n v="0.10647329995047521"/>
    <n v="1.4540273591136485E-2"/>
    <n v="7.7954486830361214E-2"/>
    <n v="0.1349921130705892"/>
    <n v="482"/>
    <s v="1"/>
  </r>
  <r>
    <x v="0"/>
    <x v="1"/>
    <x v="20"/>
    <s v="Proportion of Individuals who reported a negative SHG experience "/>
    <s v="Lost membership due to death or cancellation"/>
    <x v="8"/>
    <s v="individuals with SHG experience"/>
    <x v="16"/>
    <s v="7.x Individuals not in the middle PPI quantile"/>
    <s v="Proportion of Individuals who reported a negative SHG experience (Among individuals with SHG experience)"/>
    <s v="SHG_neg_death_cancel"/>
    <n v="0.10140435642138901"/>
    <n v="1.3997106843386139E-2"/>
    <n v="7.3945894916338017E-2"/>
    <n v="0.12886281792644"/>
    <n v="496"/>
    <s v="1"/>
  </r>
  <r>
    <x v="0"/>
    <x v="1"/>
    <x v="20"/>
    <s v="Proportion of Individuals who reported a negative SHG experience "/>
    <s v="Lost membership due to death or cancellation"/>
    <x v="8"/>
    <s v="individuals with SHG experience"/>
    <x v="14"/>
    <s v="7.2 Individuals in the middle PPI quantile"/>
    <s v="Proportion of Individuals who reported a negative SHG experience (Among individuals with SHG experience)"/>
    <s v="SHG_neg_death_cancel"/>
    <n v="0.1493278417367021"/>
    <n v="2.5393917978438204E-2"/>
    <n v="9.9531543143686202E-2"/>
    <n v="0.19912414032971801"/>
    <n v="224"/>
    <s v="1"/>
  </r>
  <r>
    <x v="0"/>
    <x v="1"/>
    <x v="20"/>
    <s v="Proportion of Individuals who reported a negative SHG experience "/>
    <s v="Lost membership due to death or cancellation"/>
    <x v="8"/>
    <s v="individuals with SHG experience"/>
    <x v="10"/>
    <s v="4.2 Individuals who do not use mobile money"/>
    <s v="Proportion of Individuals who reported a negative SHG experience (Among individuals with SHG experience)"/>
    <s v="SHG_neg_death_cancel"/>
    <n v="0.10693225189907689"/>
    <n v="2.1474016480145228E-2"/>
    <n v="6.4819027887995068E-2"/>
    <n v="0.14904547591015871"/>
    <n v="211"/>
    <s v="1"/>
  </r>
  <r>
    <x v="0"/>
    <x v="1"/>
    <x v="20"/>
    <s v="Proportion of Individuals who reported a negative SHG experience "/>
    <s v="Lost membership due to death or cancellation"/>
    <x v="8"/>
    <s v="individuals with SHG experience"/>
    <x v="9"/>
    <s v="4.1 Individuals who use mobile money"/>
    <s v="Proportion of Individuals who reported a negative SHG experience (Among individuals with SHG experience)"/>
    <s v="SHG_neg_death_cancel"/>
    <n v="0.12012363015402823"/>
    <n v="1.5246588497866738E-2"/>
    <n v="9.0219600040969586E-2"/>
    <n v="0.15002766026708686"/>
    <n v="509"/>
    <s v="1"/>
  </r>
  <r>
    <x v="0"/>
    <x v="1"/>
    <x v="20"/>
    <s v="Proportion of Individuals who reported a negative SHG experience "/>
    <s v="Lost membership due to death or cancellation"/>
    <x v="8"/>
    <s v="individuals with SHG experience"/>
    <x v="12"/>
    <s v="5.2 Individuals without a formal ID"/>
    <s v="Proportion of Individuals who reported a negative SHG experience (Among individuals with SHG experience)"/>
    <s v="SHG_neg_death_cancel"/>
    <n v="0"/>
    <m/>
    <m/>
    <m/>
    <n v="38"/>
    <s v="1"/>
  </r>
  <r>
    <x v="0"/>
    <x v="1"/>
    <x v="20"/>
    <s v="Proportion of Individuals who reported a negative SHG experience "/>
    <s v="Lost membership due to death or cancellation"/>
    <x v="8"/>
    <s v="individuals with SHG experience"/>
    <x v="11"/>
    <s v="5.1 Individuals with a formal ID"/>
    <s v="Proportion of Individuals who reported a negative SHG experience (Among individuals with SHG experience)"/>
    <s v="SHG_neg_death_cancel"/>
    <n v="0.12278566708062337"/>
    <n v="1.3157058371779721E-2"/>
    <n v="9.6967640595380197E-2"/>
    <n v="0.14860369356586653"/>
    <n v="682"/>
    <s v="1"/>
  </r>
  <r>
    <x v="0"/>
    <x v="1"/>
    <x v="20"/>
    <s v="Proportion of Individuals who reported a negative SHG experience "/>
    <s v="Lost membership due to death or cancellation"/>
    <x v="8"/>
    <s v="individuals with SHG experience"/>
    <x v="7"/>
    <s v="3.2 Individuals who do not have access to a mobile phone"/>
    <s v="Proportion of Individuals who reported a negative SHG experience (Among individuals with SHG experience)"/>
    <s v="SHG_neg_death_cancel"/>
    <n v="9.221389160277893E-2"/>
    <n v="4.474741034481558E-2"/>
    <n v="4.4715637127374364E-3"/>
    <n v="0.17995621949282042"/>
    <n v="41"/>
    <s v="1"/>
  </r>
  <r>
    <x v="0"/>
    <x v="1"/>
    <x v="20"/>
    <s v="Proportion of Individuals who reported a negative SHG experience "/>
    <s v="Lost membership due to death or cancellation"/>
    <x v="8"/>
    <s v="individuals with SHG experience"/>
    <x v="5"/>
    <s v="3.1 Individuals who have access to a mobile phone"/>
    <s v="Proportion of Individuals who reported a negative SHG experience (Among individuals with SHG experience)"/>
    <s v="SHG_neg_death_cancel"/>
    <n v="0.1177719683447602"/>
    <n v="1.2978113246727431E-2"/>
    <n v="9.2305262209946365E-2"/>
    <n v="0.14323867447957403"/>
    <n v="679"/>
    <s v="1"/>
  </r>
  <r>
    <x v="0"/>
    <x v="1"/>
    <x v="20"/>
    <s v="Proportion of Individuals who reported a negative SHG experience "/>
    <s v="Lost membership due to death or cancellation"/>
    <x v="8"/>
    <s v="individuals with SHG experience"/>
    <x v="6"/>
    <s v="6.1 Rural individuals"/>
    <s v="Proportion of Individuals who reported a negative SHG experience (Among individuals with SHG experience)"/>
    <s v="SHG_neg_death_cancel"/>
    <n v="0.12691146431364106"/>
    <n v="2.339171387784731E-2"/>
    <n v="8.1040045970964161E-2"/>
    <n v="0.17278288265631797"/>
    <n v="240"/>
    <s v="1"/>
  </r>
  <r>
    <x v="0"/>
    <x v="1"/>
    <x v="20"/>
    <s v="Proportion of Individuals who reported a negative SHG experience "/>
    <s v="Lost membership due to death or cancellation"/>
    <x v="8"/>
    <s v="individuals with SHG experience"/>
    <x v="8"/>
    <s v="6.2 Urban individuals"/>
    <s v="Proportion of Individuals who reported a negative SHG experience (Among individuals with SHG experience)"/>
    <s v="SHG_neg_death_cancel"/>
    <n v="0.11148620233684184"/>
    <n v="1.474575277348078E-2"/>
    <n v="8.2561419188037138E-2"/>
    <n v="0.14041098548564654"/>
    <n v="480"/>
    <s v="1"/>
  </r>
  <r>
    <x v="0"/>
    <x v="1"/>
    <x v="20"/>
    <s v="Proportion of Individuals who reported a negative SHG experience "/>
    <s v="Lost membership due to death or cancellation"/>
    <x v="8"/>
    <s v="individuals with SHG experience"/>
    <x v="16"/>
    <s v="7.x Individuals not in the middle PPI quantile"/>
    <s v="Proportion of Individuals who reported a negative SHG experience (Among individuals with SHG experience)"/>
    <s v="SHG_neg_death_cancel"/>
    <n v="0.11639680955258727"/>
    <n v="1.3620794202766845E-2"/>
    <n v="8.9671083309964039E-2"/>
    <n v="0.1431225357952105"/>
    <n v="615"/>
    <s v="1"/>
  </r>
  <r>
    <x v="0"/>
    <x v="1"/>
    <x v="20"/>
    <s v="Proportion of Individuals who reported a negative SHG experience "/>
    <s v="Lost membership due to death or cancellation"/>
    <x v="8"/>
    <s v="individuals with SHG experience"/>
    <x v="15"/>
    <s v="7.3 Individuals in the two highest PPI quantiles"/>
    <s v="Proportion of Individuals who reported a negative SHG experience (Among individuals with SHG experience)"/>
    <s v="SHG_neg_death_cancel"/>
    <n v="0.11650114235756716"/>
    <n v="3.1736634981944463E-2"/>
    <n v="5.4270046777195734E-2"/>
    <n v="0.17873223793793858"/>
    <n v="105"/>
    <s v="1"/>
  </r>
  <r>
    <x v="0"/>
    <x v="1"/>
    <x v="20"/>
    <s v="Proportion of Individuals who reported a negative SHG experience "/>
    <s v="Lost membership due to death or cancellation"/>
    <x v="8"/>
    <s v="individuals with SHG experience"/>
    <x v="18"/>
    <s v="7.x Individuals not in the two lowest PPI quantiles"/>
    <s v="Proportion of Individuals who reported a negative SHG experience (Among individuals with SHG experience)"/>
    <s v="SHG_neg_death_cancel"/>
    <n v="0.13874240929813147"/>
    <n v="2.0061291770164111E-2"/>
    <n v="9.9399414564899813E-2"/>
    <n v="0.17808540403136314"/>
    <n v="329"/>
    <s v="1"/>
  </r>
  <r>
    <x v="0"/>
    <x v="1"/>
    <x v="20"/>
    <s v="Proportion of Individuals who reported a negative SHG experience "/>
    <s v="Lost membership due to death or cancellation"/>
    <x v="8"/>
    <s v="individuals with SHG experience"/>
    <x v="13"/>
    <s v="7.1 Individuals in the two lowest PPI quantiles"/>
    <s v="Proportion of Individuals who reported a negative SHG experience (Among individuals with SHG experience)"/>
    <s v="SHG_neg_death_cancel"/>
    <n v="9.7220296739765441E-2"/>
    <n v="1.5562395573334822E-2"/>
    <n v="6.6697182472258199E-2"/>
    <n v="0.12774341100727268"/>
    <n v="391"/>
    <s v="1"/>
  </r>
  <r>
    <x v="0"/>
    <x v="1"/>
    <x v="20"/>
    <s v="Proportion of Individuals who reported a negative SHG experience "/>
    <s v="Poor SHG leadership"/>
    <x v="8"/>
    <s v="individuals with SHG experience"/>
    <x v="2"/>
    <s v="1.1 All individuals"/>
    <s v="Proportion of Individuals who reported a negative SHG experience (Among individuals with SHG experience)"/>
    <s v="SHG_neg_poor_leader"/>
    <n v="0.16794886312025056"/>
    <n v="1.4581670245546807E-2"/>
    <n v="0.13932112407517358"/>
    <n v="0.19657660216532755"/>
    <n v="720"/>
    <s v="1"/>
  </r>
  <r>
    <x v="0"/>
    <x v="1"/>
    <x v="20"/>
    <s v="Proportion of Individuals who reported a negative SHG experience "/>
    <s v="Poor SHG leadership"/>
    <x v="8"/>
    <s v="individuals with SHG experience"/>
    <x v="4"/>
    <s v="2.2 Individuals who do not have a bank account"/>
    <s v="Proportion of Individuals who reported a negative SHG experience (Among individuals with SHG experience)"/>
    <s v="SHG_neg_poor_leader"/>
    <n v="0.17235008991056622"/>
    <n v="1.5786864337859301E-2"/>
    <n v="0.14136751085326257"/>
    <n v="0.20333266896786986"/>
    <n v="633"/>
    <s v="1"/>
  </r>
  <r>
    <x v="0"/>
    <x v="1"/>
    <x v="20"/>
    <s v="Proportion of Individuals who reported a negative SHG experience "/>
    <s v="Poor SHG leadership"/>
    <x v="8"/>
    <s v="individuals with SHG experience"/>
    <x v="3"/>
    <s v="2.1 Individuals who have a bank account"/>
    <s v="Proportion of Individuals who reported a negative SHG experience (Among individuals with SHG experience)"/>
    <s v="SHG_neg_poor_leader"/>
    <n v="0.13418883030782155"/>
    <n v="3.5767876777592252E-2"/>
    <n v="6.4055084688283553E-2"/>
    <n v="0.20432257592735956"/>
    <n v="87"/>
    <s v="1"/>
  </r>
  <r>
    <x v="0"/>
    <x v="1"/>
    <x v="20"/>
    <s v="Proportion of Individuals who reported a negative SHG experience "/>
    <s v="Poor SHG leadership"/>
    <x v="8"/>
    <s v="individuals with SHG experience"/>
    <x v="1"/>
    <s v="1.3 Males"/>
    <s v="Proportion of Individuals who reported a negative SHG experience (Among individuals with SHG experience)"/>
    <s v="SHG_neg_poor_leader"/>
    <n v="0.1618893461313205"/>
    <n v="2.4889870518288598E-2"/>
    <n v="0.11307734707793055"/>
    <n v="0.21070134518471045"/>
    <n v="238"/>
    <s v="1"/>
  </r>
  <r>
    <x v="0"/>
    <x v="1"/>
    <x v="20"/>
    <s v="Proportion of Individuals who reported a negative SHG experience "/>
    <s v="Poor SHG leadership"/>
    <x v="8"/>
    <s v="individuals with SHG experience"/>
    <x v="0"/>
    <s v="1.2 Females"/>
    <s v="Proportion of Individuals who reported a negative SHG experience (Among individuals with SHG experience)"/>
    <s v="SHG_neg_poor_leader"/>
    <n v="0.17194130070013006"/>
    <n v="1.7769968109964902E-2"/>
    <n v="0.13708787125796343"/>
    <n v="0.20679473014229668"/>
    <n v="482"/>
    <s v="1"/>
  </r>
  <r>
    <x v="0"/>
    <x v="1"/>
    <x v="20"/>
    <s v="Proportion of Individuals who reported a negative SHG experience "/>
    <s v="Poor SHG leadership"/>
    <x v="8"/>
    <s v="individuals with SHG experience"/>
    <x v="16"/>
    <s v="7.x Individuals not in the middle PPI quantile"/>
    <s v="Proportion of Individuals who reported a negative SHG experience (Among individuals with SHG experience)"/>
    <s v="SHG_neg_poor_leader"/>
    <n v="0.14868161058439408"/>
    <n v="1.6630295229898888E-2"/>
    <n v="0.11605756002186068"/>
    <n v="0.18130566114692748"/>
    <n v="496"/>
    <s v="1"/>
  </r>
  <r>
    <x v="0"/>
    <x v="1"/>
    <x v="20"/>
    <s v="Proportion of Individuals who reported a negative SHG experience "/>
    <s v="Poor SHG leadership"/>
    <x v="8"/>
    <s v="individuals with SHG experience"/>
    <x v="14"/>
    <s v="7.2 Individuals in the middle PPI quantile"/>
    <s v="Proportion of Individuals who reported a negative SHG experience (Among individuals with SHG experience)"/>
    <s v="SHG_neg_poor_leader"/>
    <n v="0.21020570908228164"/>
    <n v="2.8671762448193673E-2"/>
    <n v="0.15398170909651485"/>
    <n v="0.26642970906804841"/>
    <n v="224"/>
    <s v="1"/>
  </r>
  <r>
    <x v="0"/>
    <x v="1"/>
    <x v="20"/>
    <s v="Proportion of Individuals who reported a negative SHG experience "/>
    <s v="Poor SHG leadership"/>
    <x v="8"/>
    <s v="individuals with SHG experience"/>
    <x v="10"/>
    <s v="4.2 Individuals who do not use mobile money"/>
    <s v="Proportion of Individuals who reported a negative SHG experience (Among individuals with SHG experience)"/>
    <s v="SHG_neg_poor_leader"/>
    <n v="0.1442130883017434"/>
    <n v="2.4584198785391458E-2"/>
    <n v="9.6000408967190046E-2"/>
    <n v="0.19242576763629676"/>
    <n v="211"/>
    <s v="1"/>
  </r>
  <r>
    <x v="0"/>
    <x v="1"/>
    <x v="20"/>
    <s v="Proportion of Individuals who reported a negative SHG experience "/>
    <s v="Poor SHG leadership"/>
    <x v="8"/>
    <s v="individuals with SHG experience"/>
    <x v="9"/>
    <s v="4.1 Individuals who use mobile money"/>
    <s v="Proportion of Individuals who reported a negative SHG experience (Among individuals with SHG experience)"/>
    <s v="SHG_neg_poor_leader"/>
    <n v="0.17724093762274903"/>
    <n v="1.782635494499072E-2"/>
    <n v="0.14227705995558032"/>
    <n v="0.21220481528991775"/>
    <n v="509"/>
    <s v="1"/>
  </r>
  <r>
    <x v="0"/>
    <x v="1"/>
    <x v="20"/>
    <s v="Proportion of Individuals who reported a negative SHG experience "/>
    <s v="Poor SHG leadership"/>
    <x v="8"/>
    <s v="individuals with SHG experience"/>
    <x v="12"/>
    <s v="5.2 Individuals without a formal ID"/>
    <s v="Proportion of Individuals who reported a negative SHG experience (Among individuals with SHG experience)"/>
    <s v="SHG_neg_poor_leader"/>
    <n v="0.20039656261544714"/>
    <n v="6.9664210733394724E-2"/>
    <n v="6.3796612076763654E-2"/>
    <n v="0.33699651315413059"/>
    <n v="38"/>
    <s v="1"/>
  </r>
  <r>
    <x v="0"/>
    <x v="1"/>
    <x v="20"/>
    <s v="Proportion of Individuals who reported a negative SHG experience "/>
    <s v="Poor SHG leadership"/>
    <x v="8"/>
    <s v="individuals with SHG experience"/>
    <x v="11"/>
    <s v="5.1 Individuals with a formal ID"/>
    <s v="Proportion of Individuals who reported a negative SHG experience (Among individuals with SHG experience)"/>
    <s v="SHG_neg_poor_leader"/>
    <n v="0.16617242674379826"/>
    <n v="1.4889781393183834E-2"/>
    <n v="0.1369542869813993"/>
    <n v="0.19539056650619721"/>
    <n v="682"/>
    <s v="1"/>
  </r>
  <r>
    <x v="0"/>
    <x v="1"/>
    <x v="20"/>
    <s v="Proportion of Individuals who reported a negative SHG experience "/>
    <s v="Poor SHG leadership"/>
    <x v="8"/>
    <s v="individuals with SHG experience"/>
    <x v="7"/>
    <s v="3.2 Individuals who do not have access to a mobile phone"/>
    <s v="Proportion of Individuals who reported a negative SHG experience (Among individuals with SHG experience)"/>
    <s v="SHG_neg_poor_leader"/>
    <n v="0.15500056851436891"/>
    <n v="5.5378100600454637E-2"/>
    <n v="4.6413201706542964E-2"/>
    <n v="0.26358793532219488"/>
    <n v="41"/>
    <s v="1"/>
  </r>
  <r>
    <x v="0"/>
    <x v="1"/>
    <x v="20"/>
    <s v="Proportion of Individuals who reported a negative SHG experience "/>
    <s v="Poor SHG leadership"/>
    <x v="8"/>
    <s v="individuals with SHG experience"/>
    <x v="5"/>
    <s v="3.1 Individuals who have access to a mobile phone"/>
    <s v="Proportion of Individuals who reported a negative SHG experience (Among individuals with SHG experience)"/>
    <s v="SHG_neg_poor_leader"/>
    <n v="0.16867637232952715"/>
    <n v="1.5077893958698844E-2"/>
    <n v="0.13908930622229509"/>
    <n v="0.1982634384367592"/>
    <n v="679"/>
    <s v="1"/>
  </r>
  <r>
    <x v="0"/>
    <x v="1"/>
    <x v="20"/>
    <s v="Proportion of Individuals who reported a negative SHG experience "/>
    <s v="Poor SHG leadership"/>
    <x v="8"/>
    <s v="individuals with SHG experience"/>
    <x v="6"/>
    <s v="6.1 Rural individuals"/>
    <s v="Proportion of Individuals who reported a negative SHG experience (Among individuals with SHG experience)"/>
    <s v="SHG_neg_poor_leader"/>
    <n v="0.24335240271201308"/>
    <n v="2.9653436700416425E-2"/>
    <n v="0.1852016743264763"/>
    <n v="0.30150313109754989"/>
    <n v="240"/>
    <s v="1"/>
  </r>
  <r>
    <x v="0"/>
    <x v="1"/>
    <x v="20"/>
    <s v="Proportion of Individuals who reported a negative SHG experience "/>
    <s v="Poor SHG leadership"/>
    <x v="8"/>
    <s v="individuals with SHG experience"/>
    <x v="8"/>
    <s v="6.2 Urban individuals"/>
    <s v="Proportion of Individuals who reported a negative SHG experience (Among individuals with SHG experience)"/>
    <s v="SHG_neg_poor_leader"/>
    <n v="0.13256968031858482"/>
    <n v="1.6004839905050125E-2"/>
    <n v="0.10117511330689111"/>
    <n v="0.16396424733027853"/>
    <n v="480"/>
    <s v="1"/>
  </r>
  <r>
    <x v="0"/>
    <x v="1"/>
    <x v="20"/>
    <s v="Proportion of Individuals who reported a negative SHG experience "/>
    <s v="Poor SHG leadership"/>
    <x v="8"/>
    <s v="individuals with SHG experience"/>
    <x v="16"/>
    <s v="7.x Individuals not in the middle PPI quantile"/>
    <s v="Proportion of Individuals who reported a negative SHG experience (Among individuals with SHG experience)"/>
    <s v="SHG_neg_poor_leader"/>
    <n v="0.15618268468518651"/>
    <n v="1.5167454839907646E-2"/>
    <n v="0.12642221405371776"/>
    <n v="0.18594315531665526"/>
    <n v="615"/>
    <s v="1"/>
  </r>
  <r>
    <x v="0"/>
    <x v="1"/>
    <x v="20"/>
    <s v="Proportion of Individuals who reported a negative SHG experience "/>
    <s v="Poor SHG leadership"/>
    <x v="8"/>
    <s v="individuals with SHG experience"/>
    <x v="15"/>
    <s v="7.3 Individuals in the two highest PPI quantiles"/>
    <s v="Proportion of Individuals who reported a negative SHG experience (Among individuals with SHG experience)"/>
    <s v="SHG_neg_poor_leader"/>
    <n v="0.23512535580993374"/>
    <n v="4.4600392689943959E-2"/>
    <n v="0.1476702332996534"/>
    <n v="0.32258047832021408"/>
    <n v="105"/>
    <s v="1"/>
  </r>
  <r>
    <x v="0"/>
    <x v="1"/>
    <x v="20"/>
    <s v="Proportion of Individuals who reported a negative SHG experience "/>
    <s v="Poor SHG leadership"/>
    <x v="8"/>
    <s v="individuals with SHG experience"/>
    <x v="18"/>
    <s v="7.x Individuals not in the two lowest PPI quantiles"/>
    <s v="Proportion of Individuals who reported a negative SHG experience (Among individuals with SHG experience)"/>
    <s v="SHG_neg_poor_leader"/>
    <n v="0.21824140081546464"/>
    <n v="2.4189314459484058E-2"/>
    <n v="0.17080277710752678"/>
    <n v="0.2656800245234025"/>
    <n v="329"/>
    <s v="1"/>
  </r>
  <r>
    <x v="0"/>
    <x v="1"/>
    <x v="20"/>
    <s v="Proportion of Individuals who reported a negative SHG experience "/>
    <s v="Poor SHG leadership"/>
    <x v="8"/>
    <s v="individuals with SHG experience"/>
    <x v="13"/>
    <s v="7.1 Individuals in the two lowest PPI quantiles"/>
    <s v="Proportion of Individuals who reported a negative SHG experience (Among individuals with SHG experience)"/>
    <s v="SHG_neg_poor_leader"/>
    <n v="0.12472380985410794"/>
    <n v="1.6965547532754369E-2"/>
    <n v="9.1448640648129437E-2"/>
    <n v="0.15799897906008645"/>
    <n v="391"/>
    <s v="1"/>
  </r>
  <r>
    <x v="0"/>
    <x v="1"/>
    <x v="20"/>
    <s v="Proportion of Individuals who reported a negative SHG experience "/>
    <s v="Theft/fraud from within the group"/>
    <x v="8"/>
    <s v="individuals with SHG experience"/>
    <x v="2"/>
    <s v="1.1 All individuals"/>
    <s v="Proportion of Individuals who reported a negative SHG experience (Among individuals with SHG experience)"/>
    <s v="SHG_neg_theft_in"/>
    <n v="9.5509029348443866E-2"/>
    <n v="1.1309902467783798E-2"/>
    <n v="7.3304650081818551E-2"/>
    <n v="0.11771340861506918"/>
    <n v="720"/>
    <s v="1"/>
  </r>
  <r>
    <x v="0"/>
    <x v="1"/>
    <x v="20"/>
    <s v="Proportion of Individuals who reported a negative SHG experience "/>
    <s v="Theft/fraud from within the group"/>
    <x v="8"/>
    <s v="individuals with SHG experience"/>
    <x v="4"/>
    <s v="2.2 Individuals who do not have a bank account"/>
    <s v="Proportion of Individuals who reported a negative SHG experience (Among individuals with SHG experience)"/>
    <s v="SHG_neg_theft_in"/>
    <n v="9.1495646549363777E-2"/>
    <n v="1.1923224288821328E-2"/>
    <n v="6.8095671022845625E-2"/>
    <n v="0.11489562207588193"/>
    <n v="633"/>
    <s v="1"/>
  </r>
  <r>
    <x v="0"/>
    <x v="1"/>
    <x v="20"/>
    <s v="Proportion of Individuals who reported a negative SHG experience "/>
    <s v="Theft/fraud from within the group"/>
    <x v="8"/>
    <s v="individuals with SHG experience"/>
    <x v="3"/>
    <s v="2.1 Individuals who have a bank account"/>
    <s v="Proportion of Individuals who reported a negative SHG experience (Among individuals with SHG experience)"/>
    <s v="SHG_neg_theft_in"/>
    <n v="0.12629406757549197"/>
    <n v="3.5285592897412281E-2"/>
    <n v="5.7105985439958581E-2"/>
    <n v="0.19548214971102534"/>
    <n v="87"/>
    <s v="1"/>
  </r>
  <r>
    <x v="0"/>
    <x v="1"/>
    <x v="20"/>
    <s v="Proportion of Individuals who reported a negative SHG experience "/>
    <s v="Theft/fraud from within the group"/>
    <x v="8"/>
    <s v="individuals with SHG experience"/>
    <x v="1"/>
    <s v="1.3 Males"/>
    <s v="Proportion of Individuals who reported a negative SHG experience (Among individuals with SHG experience)"/>
    <s v="SHG_neg_theft_in"/>
    <n v="0.11500769172677139"/>
    <n v="2.1076036159460389E-2"/>
    <n v="7.3675075861659611E-2"/>
    <n v="0.15634030759188317"/>
    <n v="238"/>
    <s v="1"/>
  </r>
  <r>
    <x v="0"/>
    <x v="1"/>
    <x v="20"/>
    <s v="Proportion of Individuals who reported a negative SHG experience "/>
    <s v="Theft/fraud from within the group"/>
    <x v="8"/>
    <s v="individuals with SHG experience"/>
    <x v="0"/>
    <s v="1.2 Females"/>
    <s v="Proportion of Individuals who reported a negative SHG experience (Among individuals with SHG experience)"/>
    <s v="SHG_neg_theft_in"/>
    <n v="8.2661934014140639E-2"/>
    <n v="1.2549230057853376E-2"/>
    <n v="5.8048288020615374E-2"/>
    <n v="0.1072755800076659"/>
    <n v="482"/>
    <s v="1"/>
  </r>
  <r>
    <x v="0"/>
    <x v="1"/>
    <x v="20"/>
    <s v="Proportion of Individuals who reported a negative SHG experience "/>
    <s v="Theft/fraud from within the group"/>
    <x v="8"/>
    <s v="individuals with SHG experience"/>
    <x v="16"/>
    <s v="7.x Individuals not in the middle PPI quantile"/>
    <s v="Proportion of Individuals who reported a negative SHG experience (Among individuals with SHG experience)"/>
    <s v="SHG_neg_theft_in"/>
    <n v="8.3564674913673836E-2"/>
    <n v="1.2865907925967158E-2"/>
    <n v="5.8325313560964778E-2"/>
    <n v="0.10880403626638289"/>
    <n v="496"/>
    <s v="1"/>
  </r>
  <r>
    <x v="0"/>
    <x v="1"/>
    <x v="20"/>
    <s v="Proportion of Individuals who reported a negative SHG experience "/>
    <s v="Theft/fraud from within the group"/>
    <x v="8"/>
    <s v="individuals with SHG experience"/>
    <x v="14"/>
    <s v="7.2 Individuals in the middle PPI quantile"/>
    <s v="Proportion of Individuals who reported a negative SHG experience (Among individuals with SHG experience)"/>
    <s v="SHG_neg_theft_in"/>
    <n v="0.12170533027545311"/>
    <n v="2.2435341210648684E-2"/>
    <n v="7.7710663878945846E-2"/>
    <n v="0.16569999667196036"/>
    <n v="224"/>
    <s v="1"/>
  </r>
  <r>
    <x v="0"/>
    <x v="1"/>
    <x v="20"/>
    <s v="Proportion of Individuals who reported a negative SHG experience "/>
    <s v="Theft/fraud from within the group"/>
    <x v="8"/>
    <s v="individuals with SHG experience"/>
    <x v="10"/>
    <s v="4.2 Individuals who do not use mobile money"/>
    <s v="Proportion of Individuals who reported a negative SHG experience (Among individuals with SHG experience)"/>
    <s v="SHG_neg_theft_in"/>
    <n v="9.461659804914764E-2"/>
    <n v="2.0506177766070721E-2"/>
    <n v="5.4401426440610197E-2"/>
    <n v="0.13483176965768509"/>
    <n v="211"/>
    <s v="1"/>
  </r>
  <r>
    <x v="0"/>
    <x v="1"/>
    <x v="20"/>
    <s v="Proportion of Individuals who reported a negative SHG experience "/>
    <s v="Theft/fraud from within the group"/>
    <x v="8"/>
    <s v="individuals with SHG experience"/>
    <x v="9"/>
    <s v="4.1 Individuals who use mobile money"/>
    <s v="Proportion of Individuals who reported a negative SHG experience (Among individuals with SHG experience)"/>
    <s v="SHG_neg_theft_in"/>
    <n v="9.585839810446016E-2"/>
    <n v="1.3528383209966348E-2"/>
    <n v="6.9324385007141068E-2"/>
    <n v="0.12239241120177925"/>
    <n v="509"/>
    <s v="1"/>
  </r>
  <r>
    <x v="0"/>
    <x v="1"/>
    <x v="20"/>
    <s v="Proportion of Individuals who reported a negative SHG experience "/>
    <s v="Theft/fraud from within the group"/>
    <x v="8"/>
    <s v="individuals with SHG experience"/>
    <x v="12"/>
    <s v="5.2 Individuals without a formal ID"/>
    <s v="Proportion of Individuals who reported a negative SHG experience (Among individuals with SHG experience)"/>
    <s v="SHG_neg_theft_in"/>
    <n v="4.1146424089506632E-2"/>
    <n v="4.002475297153265E-2"/>
    <n v="-3.7335470970757116E-2"/>
    <n v="0.11962831914977037"/>
    <n v="38"/>
    <s v="1"/>
  </r>
  <r>
    <x v="0"/>
    <x v="1"/>
    <x v="20"/>
    <s v="Proportion of Individuals who reported a negative SHG experience "/>
    <s v="Theft/fraud from within the group"/>
    <x v="8"/>
    <s v="individuals with SHG experience"/>
    <x v="11"/>
    <s v="5.1 Individuals with a formal ID"/>
    <s v="Proportion of Individuals who reported a negative SHG experience (Among individuals with SHG experience)"/>
    <s v="SHG_neg_theft_in"/>
    <n v="9.8485256045655348E-2"/>
    <n v="1.1720508443960491E-2"/>
    <n v="7.5486163932806702E-2"/>
    <n v="0.12148434815850399"/>
    <n v="682"/>
    <s v="1"/>
  </r>
  <r>
    <x v="0"/>
    <x v="1"/>
    <x v="20"/>
    <s v="Proportion of Individuals who reported a negative SHG experience "/>
    <s v="Theft/fraud from within the group"/>
    <x v="8"/>
    <s v="individuals with SHG experience"/>
    <x v="7"/>
    <s v="3.2 Individuals who do not have access to a mobile phone"/>
    <s v="Proportion of Individuals who reported a negative SHG experience (Among individuals with SHG experience)"/>
    <s v="SHG_neg_theft_in"/>
    <n v="0.11331532861935772"/>
    <n v="4.9599308804599465E-2"/>
    <n v="1.6059224127116314E-2"/>
    <n v="0.21057143311159915"/>
    <n v="41"/>
    <s v="1"/>
  </r>
  <r>
    <x v="0"/>
    <x v="1"/>
    <x v="20"/>
    <s v="Proportion of Individuals who reported a negative SHG experience "/>
    <s v="Theft/fraud from within the group"/>
    <x v="8"/>
    <s v="individuals with SHG experience"/>
    <x v="5"/>
    <s v="3.1 Individuals who have access to a mobile phone"/>
    <s v="Proportion of Individuals who reported a negative SHG experience (Among individuals with SHG experience)"/>
    <s v="SHG_neg_theft_in"/>
    <n v="9.4508569666530276E-2"/>
    <n v="1.161249214612714E-2"/>
    <n v="7.1721595985835551E-2"/>
    <n v="0.117295543347225"/>
    <n v="679"/>
    <s v="1"/>
  </r>
  <r>
    <x v="0"/>
    <x v="1"/>
    <x v="20"/>
    <s v="Proportion of Individuals who reported a negative SHG experience "/>
    <s v="Theft/fraud from within the group"/>
    <x v="8"/>
    <s v="individuals with SHG experience"/>
    <x v="6"/>
    <s v="6.1 Rural individuals"/>
    <s v="Proportion of Individuals who reported a negative SHG experience (Among individuals with SHG experience)"/>
    <s v="SHG_neg_theft_in"/>
    <n v="0.11968179332725008"/>
    <n v="2.2125346100042183E-2"/>
    <n v="7.6293736674731272E-2"/>
    <n v="0.16306984997976889"/>
    <n v="240"/>
    <s v="1"/>
  </r>
  <r>
    <x v="0"/>
    <x v="1"/>
    <x v="20"/>
    <s v="Proportion of Individuals who reported a negative SHG experience "/>
    <s v="Theft/fraud from within the group"/>
    <x v="8"/>
    <s v="individuals with SHG experience"/>
    <x v="8"/>
    <s v="6.2 Urban individuals"/>
    <s v="Proportion of Individuals who reported a negative SHG experience (Among individuals with SHG experience)"/>
    <s v="SHG_neg_theft_in"/>
    <n v="8.4167219132930654E-2"/>
    <n v="1.2934644398624566E-2"/>
    <n v="5.8795046543005838E-2"/>
    <n v="0.10953939172285547"/>
    <n v="480"/>
    <s v="1"/>
  </r>
  <r>
    <x v="0"/>
    <x v="1"/>
    <x v="20"/>
    <s v="Proportion of Individuals who reported a negative SHG experience "/>
    <s v="Theft/fraud from within the group"/>
    <x v="8"/>
    <s v="individuals with SHG experience"/>
    <x v="16"/>
    <s v="7.x Individuals not in the middle PPI quantile"/>
    <s v="Proportion of Individuals who reported a negative SHG experience (Among individuals with SHG experience)"/>
    <s v="SHG_neg_theft_in"/>
    <n v="9.3995586056524139E-2"/>
    <n v="1.1915956545345736E-2"/>
    <n v="7.0614967583835231E-2"/>
    <n v="0.11737620452921305"/>
    <n v="615"/>
    <s v="1"/>
  </r>
  <r>
    <x v="0"/>
    <x v="1"/>
    <x v="20"/>
    <s v="Proportion of Individuals who reported a negative SHG experience "/>
    <s v="Theft/fraud from within the group"/>
    <x v="8"/>
    <s v="individuals with SHG experience"/>
    <x v="15"/>
    <s v="7.3 Individuals in the two highest PPI quantiles"/>
    <s v="Proportion of Individuals who reported a negative SHG experience (Among individuals with SHG experience)"/>
    <s v="SHG_neg_theft_in"/>
    <n v="0.10414971186035564"/>
    <n v="3.3491474624016554E-2"/>
    <n v="3.8477621557130262E-2"/>
    <n v="0.169821802163581"/>
    <n v="105"/>
    <s v="1"/>
  </r>
  <r>
    <x v="0"/>
    <x v="1"/>
    <x v="20"/>
    <s v="Proportion of Individuals who reported a negative SHG experience "/>
    <s v="Theft/fraud from within the group"/>
    <x v="8"/>
    <s v="individuals with SHG experience"/>
    <x v="18"/>
    <s v="7.x Individuals not in the two lowest PPI quantiles"/>
    <s v="Proportion of Individuals who reported a negative SHG experience (Among individuals with SHG experience)"/>
    <s v="SHG_neg_theft_in"/>
    <n v="0.1160442733868504"/>
    <n v="1.8639306360501168E-2"/>
    <n v="7.94899906231194E-2"/>
    <n v="0.1525985561505814"/>
    <n v="329"/>
    <s v="1"/>
  </r>
  <r>
    <x v="0"/>
    <x v="1"/>
    <x v="20"/>
    <s v="Proportion of Individuals who reported a negative SHG experience "/>
    <s v="Theft/fraud from within the group"/>
    <x v="8"/>
    <s v="individuals with SHG experience"/>
    <x v="13"/>
    <s v="7.1 Individuals in the two lowest PPI quantiles"/>
    <s v="Proportion of Individuals who reported a negative SHG experience (Among individuals with SHG experience)"/>
    <s v="SHG_neg_theft_in"/>
    <n v="7.7859551750541142E-2"/>
    <n v="1.3514625062005159E-2"/>
    <n v="5.1352807136176779E-2"/>
    <n v="0.10436629636490551"/>
    <n v="391"/>
    <s v="1"/>
  </r>
  <r>
    <x v="0"/>
    <x v="1"/>
    <x v="20"/>
    <s v="Proportion of Individuals who reported a negative SHG experience "/>
    <s v="Theft/fraud from outside the group"/>
    <x v="8"/>
    <s v="individuals with SHG experience"/>
    <x v="2"/>
    <s v="1.1 All individuals"/>
    <s v="Proportion of Individuals who reported a negative SHG experience (Among individuals with SHG experience)"/>
    <s v="SHG_neg_theft_out"/>
    <n v="7.8946309253596164E-2"/>
    <n v="1.0194408673392467E-2"/>
    <n v="5.8931944211300907E-2"/>
    <n v="9.8960674295891421E-2"/>
    <n v="720"/>
    <s v="1"/>
  </r>
  <r>
    <x v="0"/>
    <x v="1"/>
    <x v="20"/>
    <s v="Proportion of Individuals who reported a negative SHG experience "/>
    <s v="Theft/fraud from outside the group"/>
    <x v="8"/>
    <s v="individuals with SHG experience"/>
    <x v="4"/>
    <s v="2.2 Individuals who do not have a bank account"/>
    <s v="Proportion of Individuals who reported a negative SHG experience (Among individuals with SHG experience)"/>
    <s v="SHG_neg_theft_out"/>
    <n v="7.0074671240853509E-2"/>
    <n v="1.0278938744240929E-2"/>
    <n v="4.9901695439389798E-2"/>
    <n v="9.0247647042317219E-2"/>
    <n v="633"/>
    <s v="1"/>
  </r>
  <r>
    <x v="0"/>
    <x v="1"/>
    <x v="20"/>
    <s v="Proportion of Individuals who reported a negative SHG experience "/>
    <s v="Theft/fraud from outside the group"/>
    <x v="8"/>
    <s v="individuals with SHG experience"/>
    <x v="3"/>
    <s v="2.1 Individuals who have a bank account"/>
    <s v="Proportion of Individuals who reported a negative SHG experience (Among individuals with SHG experience)"/>
    <s v="SHG_neg_theft_out"/>
    <n v="0.14699706070980367"/>
    <n v="3.9067096039984602E-2"/>
    <n v="7.0394197397580502E-2"/>
    <n v="0.22359992402202683"/>
    <n v="87"/>
    <s v="1"/>
  </r>
  <r>
    <x v="0"/>
    <x v="1"/>
    <x v="20"/>
    <s v="Proportion of Individuals who reported a negative SHG experience "/>
    <s v="Theft/fraud from outside the group"/>
    <x v="8"/>
    <s v="individuals with SHG experience"/>
    <x v="1"/>
    <s v="1.3 Males"/>
    <s v="Proportion of Individuals who reported a negative SHG experience (Among individuals with SHG experience)"/>
    <s v="SHG_neg_theft_out"/>
    <n v="7.2211248636975311E-2"/>
    <n v="1.6799968315204163E-2"/>
    <n v="3.9264510850767174E-2"/>
    <n v="0.10515798642318344"/>
    <n v="238"/>
    <s v="1"/>
  </r>
  <r>
    <x v="0"/>
    <x v="1"/>
    <x v="20"/>
    <s v="Proportion of Individuals who reported a negative SHG experience "/>
    <s v="Theft/fraud from outside the group"/>
    <x v="8"/>
    <s v="individuals with SHG experience"/>
    <x v="0"/>
    <s v="1.2 Females"/>
    <s v="Proportion of Individuals who reported a negative SHG experience (Among individuals with SHG experience)"/>
    <s v="SHG_neg_theft_out"/>
    <n v="8.3383842667181143E-2"/>
    <n v="1.2770482495923568E-2"/>
    <n v="5.8336239437972247E-2"/>
    <n v="0.10843144589639003"/>
    <n v="482"/>
    <s v="1"/>
  </r>
  <r>
    <x v="0"/>
    <x v="1"/>
    <x v="20"/>
    <s v="Proportion of Individuals who reported a negative SHG experience "/>
    <s v="Theft/fraud from outside the group"/>
    <x v="8"/>
    <s v="individuals with SHG experience"/>
    <x v="16"/>
    <s v="7.x Individuals not in the middle PPI quantile"/>
    <s v="Proportion of Individuals who reported a negative SHG experience (Among individuals with SHG experience)"/>
    <s v="SHG_neg_theft_out"/>
    <n v="6.4082752451320557E-2"/>
    <n v="1.1211884864772764E-2"/>
    <n v="4.2088127961910721E-2"/>
    <n v="8.6077376940730393E-2"/>
    <n v="496"/>
    <s v="1"/>
  </r>
  <r>
    <x v="0"/>
    <x v="1"/>
    <x v="20"/>
    <s v="Proportion of Individuals who reported a negative SHG experience "/>
    <s v="Theft/fraud from outside the group"/>
    <x v="8"/>
    <s v="individuals with SHG experience"/>
    <x v="14"/>
    <s v="7.2 Individuals in the middle PPI quantile"/>
    <s v="Proportion of Individuals who reported a negative SHG experience (Among individuals with SHG experience)"/>
    <s v="SHG_neg_theft_out"/>
    <n v="0.11154499082860446"/>
    <n v="2.1185630684337414E-2"/>
    <n v="7.0000948970456001E-2"/>
    <n v="0.15308903268675292"/>
    <n v="224"/>
    <s v="1"/>
  </r>
  <r>
    <x v="0"/>
    <x v="1"/>
    <x v="20"/>
    <s v="Proportion of Individuals who reported a negative SHG experience "/>
    <s v="Theft/fraud from outside the group"/>
    <x v="8"/>
    <s v="individuals with SHG experience"/>
    <x v="10"/>
    <s v="4.2 Individuals who do not use mobile money"/>
    <s v="Proportion of Individuals who reported a negative SHG experience (Among individuals with SHG experience)"/>
    <s v="SHG_neg_theft_out"/>
    <n v="8.7701978321671606E-2"/>
    <n v="2.0241924672475414E-2"/>
    <n v="4.8005039980603709E-2"/>
    <n v="0.1273989166627395"/>
    <n v="211"/>
    <s v="1"/>
  </r>
  <r>
    <x v="0"/>
    <x v="1"/>
    <x v="20"/>
    <s v="Proportion of Individuals who reported a negative SHG experience "/>
    <s v="Theft/fraud from outside the group"/>
    <x v="8"/>
    <s v="individuals with SHG experience"/>
    <x v="9"/>
    <s v="4.1 Individuals who use mobile money"/>
    <s v="Proportion of Individuals who reported a negative SHG experience (Among individuals with SHG experience)"/>
    <s v="SHG_neg_theft_out"/>
    <n v="7.5518642370089262E-2"/>
    <n v="1.1749789123890247E-2"/>
    <n v="5.24730903876202E-2"/>
    <n v="9.8564194352558324E-2"/>
    <n v="509"/>
    <s v="1"/>
  </r>
  <r>
    <x v="0"/>
    <x v="1"/>
    <x v="20"/>
    <s v="Proportion of Individuals who reported a negative SHG experience "/>
    <s v="Theft/fraud from outside the group"/>
    <x v="8"/>
    <s v="individuals with SHG experience"/>
    <x v="12"/>
    <s v="5.2 Individuals without a formal ID"/>
    <s v="Proportion of Individuals who reported a negative SHG experience (Among individuals with SHG experience)"/>
    <s v="SHG_neg_theft_out"/>
    <n v="8.0417628065300006E-2"/>
    <n v="4.744270309044759E-2"/>
    <n v="-1.2609635537500941E-2"/>
    <n v="0.17344489166810095"/>
    <n v="38"/>
    <s v="1"/>
  </r>
  <r>
    <x v="0"/>
    <x v="1"/>
    <x v="20"/>
    <s v="Proportion of Individuals who reported a negative SHG experience "/>
    <s v="Theft/fraud from outside the group"/>
    <x v="8"/>
    <s v="individuals with SHG experience"/>
    <x v="11"/>
    <s v="5.1 Individuals with a formal ID"/>
    <s v="Proportion of Individuals who reported a negative SHG experience (Among individuals with SHG experience)"/>
    <s v="SHG_neg_theft_out"/>
    <n v="7.8865757957229068E-2"/>
    <n v="1.0431492748366588E-2"/>
    <n v="5.8396094568366232E-2"/>
    <n v="9.9335421346091912E-2"/>
    <n v="682"/>
    <s v="1"/>
  </r>
  <r>
    <x v="0"/>
    <x v="1"/>
    <x v="20"/>
    <s v="Proportion of Individuals who reported a negative SHG experience "/>
    <s v="Theft/fraud from outside the group"/>
    <x v="8"/>
    <s v="individuals with SHG experience"/>
    <x v="7"/>
    <s v="3.2 Individuals who do not have access to a mobile phone"/>
    <s v="Proportion of Individuals who reported a negative SHG experience (Among individuals with SHG experience)"/>
    <s v="SHG_neg_theft_out"/>
    <n v="8.6349278453338757E-2"/>
    <n v="4.3226684084423393E-2"/>
    <n v="1.5888451833908912E-3"/>
    <n v="0.17110971172328662"/>
    <n v="41"/>
    <s v="1"/>
  </r>
  <r>
    <x v="0"/>
    <x v="1"/>
    <x v="20"/>
    <s v="Proportion of Individuals who reported a negative SHG experience "/>
    <s v="Theft/fraud from outside the group"/>
    <x v="8"/>
    <s v="individuals with SHG experience"/>
    <x v="5"/>
    <s v="3.1 Individuals who have access to a mobile phone"/>
    <s v="Proportion of Individuals who reported a negative SHG experience (Among individuals with SHG experience)"/>
    <s v="SHG_neg_theft_out"/>
    <n v="7.8530368125228817E-2"/>
    <n v="1.048721098933846E-2"/>
    <n v="5.795151237309408E-2"/>
    <n v="9.9109223877363553E-2"/>
    <n v="679"/>
    <s v="1"/>
  </r>
  <r>
    <x v="0"/>
    <x v="1"/>
    <x v="20"/>
    <s v="Proportion of Individuals who reported a negative SHG experience "/>
    <s v="Theft/fraud from outside the group"/>
    <x v="8"/>
    <s v="individuals with SHG experience"/>
    <x v="6"/>
    <s v="6.1 Rural individuals"/>
    <s v="Proportion of Individuals who reported a negative SHG experience (Among individuals with SHG experience)"/>
    <s v="SHG_neg_theft_out"/>
    <n v="0.11631313232858013"/>
    <n v="2.0865442167085864E-2"/>
    <n v="7.5395761692572311E-2"/>
    <n v="0.15723050296458796"/>
    <n v="240"/>
    <s v="1"/>
  </r>
  <r>
    <x v="0"/>
    <x v="1"/>
    <x v="20"/>
    <s v="Proportion of Individuals who reported a negative SHG experience "/>
    <s v="Theft/fraud from outside the group"/>
    <x v="8"/>
    <s v="individuals with SHG experience"/>
    <x v="8"/>
    <s v="6.2 Urban individuals"/>
    <s v="Proportion of Individuals who reported a negative SHG experience (Among individuals with SHG experience)"/>
    <s v="SHG_neg_theft_out"/>
    <n v="6.1413874152475477E-2"/>
    <n v="1.1282623104915073E-2"/>
    <n v="3.9282252140863061E-2"/>
    <n v="8.3545496164087893E-2"/>
    <n v="480"/>
    <s v="1"/>
  </r>
  <r>
    <x v="0"/>
    <x v="1"/>
    <x v="20"/>
    <s v="Proportion of Individuals who reported a negative SHG experience "/>
    <s v="Theft/fraud from outside the group"/>
    <x v="8"/>
    <s v="individuals with SHG experience"/>
    <x v="16"/>
    <s v="7.x Individuals not in the middle PPI quantile"/>
    <s v="Proportion of Individuals who reported a negative SHG experience (Among individuals with SHG experience)"/>
    <s v="SHG_neg_theft_out"/>
    <n v="7.5355009663543041E-2"/>
    <n v="1.0618910790207296E-2"/>
    <n v="5.4519359513548915E-2"/>
    <n v="9.6190659813537166E-2"/>
    <n v="615"/>
    <s v="1"/>
  </r>
  <r>
    <x v="0"/>
    <x v="1"/>
    <x v="20"/>
    <s v="Proportion of Individuals who reported a negative SHG experience "/>
    <s v="Theft/fraud from outside the group"/>
    <x v="8"/>
    <s v="individuals with SHG experience"/>
    <x v="15"/>
    <s v="7.3 Individuals in the two highest PPI quantiles"/>
    <s v="Proportion of Individuals who reported a negative SHG experience (Among individuals with SHG experience)"/>
    <s v="SHG_neg_theft_out"/>
    <n v="9.9450070265643967E-2"/>
    <n v="3.1465375047427982E-2"/>
    <n v="3.7750877419183183E-2"/>
    <n v="0.16114926311210476"/>
    <n v="105"/>
    <s v="1"/>
  </r>
  <r>
    <x v="0"/>
    <x v="1"/>
    <x v="20"/>
    <s v="Proportion of Individuals who reported a negative SHG experience "/>
    <s v="Theft/fraud from outside the group"/>
    <x v="8"/>
    <s v="individuals with SHG experience"/>
    <x v="18"/>
    <s v="7.x Individuals not in the two lowest PPI quantiles"/>
    <s v="Proportion of Individuals who reported a negative SHG experience (Among individuals with SHG experience)"/>
    <s v="SHG_neg_theft_out"/>
    <n v="0.10764481301936429"/>
    <n v="1.7575020658658961E-2"/>
    <n v="7.3177743145109608E-2"/>
    <n v="0.14211188289361898"/>
    <n v="329"/>
    <s v="1"/>
  </r>
  <r>
    <x v="0"/>
    <x v="1"/>
    <x v="20"/>
    <s v="Proportion of Individuals who reported a negative SHG experience "/>
    <s v="Theft/fraud from outside the group"/>
    <x v="8"/>
    <s v="individuals with SHG experience"/>
    <x v="13"/>
    <s v="7.1 Individuals in the two lowest PPI quantiles"/>
    <s v="Proportion of Individuals who reported a negative SHG experience (Among individuals with SHG experience)"/>
    <s v="SHG_neg_theft_out"/>
    <n v="5.4280734383390788E-2"/>
    <n v="1.127409753513226E-2"/>
    <n v="3.2168421037655479E-2"/>
    <n v="7.6393047729126098E-2"/>
    <n v="391"/>
    <s v="1"/>
  </r>
  <r>
    <x v="1"/>
    <x v="1"/>
    <x v="13"/>
    <s v="Proportion of individuals who use a SHG for each service "/>
    <s v="Save with their SHG (any)"/>
    <x v="8"/>
    <s v="individuals who belong to that SHG"/>
    <x v="2"/>
    <s v="1.1 All individuals"/>
    <s v="Proportion of individuals who use a SHG for each service (Among individuals who belong to that SHG)"/>
    <s v="SHG_save"/>
    <n v="0.2451089579820748"/>
    <n v="1.5129312401192396E-2"/>
    <n v="0.21543383828548368"/>
    <n v="0.27478407767866592"/>
    <n v="1618"/>
    <s v="1"/>
  </r>
  <r>
    <x v="1"/>
    <x v="1"/>
    <x v="13"/>
    <s v="Proportion of individuals who use a SHG for each service "/>
    <s v="Save with their SHG (any)"/>
    <x v="8"/>
    <s v="individuals who belong to that SHG"/>
    <x v="0"/>
    <s v="1.2 Females"/>
    <s v="Proportion of individuals who use a SHG for each service (Among individuals who belong to that SHG)"/>
    <s v="SHG_save"/>
    <n v="0.21120824972005087"/>
    <n v="2.3634708536941808E-2"/>
    <n v="0.16487551703008271"/>
    <n v="0.25754098241001899"/>
    <n v="530"/>
    <s v="1"/>
  </r>
  <r>
    <x v="1"/>
    <x v="1"/>
    <x v="13"/>
    <s v="Proportion of individuals who use a SHG for each service "/>
    <s v="Save with their SHG (any)"/>
    <x v="8"/>
    <s v="individuals who belong to that SHG"/>
    <x v="1"/>
    <s v="1.3 Males"/>
    <s v="Proportion of individuals who use a SHG for each service (Among individuals who belong to that SHG)"/>
    <s v="SHG_save"/>
    <n v="0.26689403348735063"/>
    <n v="1.9396688989212655E-2"/>
    <n v="0.2288683809412857"/>
    <n v="0.30491968603341557"/>
    <n v="1088"/>
    <s v="1"/>
  </r>
  <r>
    <x v="1"/>
    <x v="1"/>
    <x v="13"/>
    <s v="Proportion of individuals who use a SHG for each service "/>
    <s v="Save with their SHG (any)"/>
    <x v="8"/>
    <s v="individuals who belong to that SHG"/>
    <x v="19"/>
    <s v="6.2 Ubran individuals"/>
    <s v="Proportion of individuals who use a SHG for each service (Among individuals who belong to that SHG)"/>
    <s v="SHG_save"/>
    <n v="0.20821302657240157"/>
    <n v="2.4457650786937318E-2"/>
    <n v="0.16026904347097712"/>
    <n v="0.25615700967382604"/>
    <n v="530"/>
    <s v="1"/>
  </r>
  <r>
    <x v="1"/>
    <x v="1"/>
    <x v="13"/>
    <s v="Proportion of individuals who use a SHG for each service "/>
    <s v="Save with their SHG (any)"/>
    <x v="8"/>
    <s v="individuals who belong to that SHG"/>
    <x v="6"/>
    <s v="6.1 Rural individuals"/>
    <s v="Proportion of individuals who use a SHG for each service (Among individuals who belong to that SHG)"/>
    <s v="SHG_save"/>
    <n v="0.26682195251749019"/>
    <n v="1.9202386012402411E-2"/>
    <n v="0.22917365186195243"/>
    <n v="0.30447025317302795"/>
    <n v="1088"/>
    <s v="1"/>
  </r>
  <r>
    <x v="1"/>
    <x v="1"/>
    <x v="13"/>
    <s v="Proportion of individuals who use a SHG for each service "/>
    <s v="Save with their SHG (any)"/>
    <x v="8"/>
    <s v="individuals who belong to that SHG"/>
    <x v="20"/>
    <s v="7.1 individuals in the two lowest PPI quintiles"/>
    <s v="Proportion of individuals who use a SHG for each service (Among individuals who belong to that SHG)"/>
    <s v="SHG_save"/>
    <n v="0.26914668068371522"/>
    <n v="2.0435812046154501E-2"/>
    <n v="0.22908095746299376"/>
    <n v="0.30921240390443672"/>
    <n v="979"/>
    <s v="1"/>
  </r>
  <r>
    <x v="1"/>
    <x v="1"/>
    <x v="13"/>
    <s v="Proportion of individuals who use a SHG for each service "/>
    <s v="Save with their SHG (any)"/>
    <x v="8"/>
    <s v="individuals who belong to that SHG"/>
    <x v="21"/>
    <s v="7.2 individuals in the middle PPI quintile"/>
    <s v="Proportion of individuals who use a SHG for each service (Among individuals who belong to that SHG)"/>
    <s v="SHG_save"/>
    <n v="0.19959116609581157"/>
    <n v="2.5158437760343634E-2"/>
    <n v="0.15027400211523845"/>
    <n v="0.24890833007638469"/>
    <n v="434"/>
    <s v="1"/>
  </r>
  <r>
    <x v="1"/>
    <x v="1"/>
    <x v="13"/>
    <s v="Proportion of individuals who use a SHG for each service "/>
    <s v="Save with their SHG (any)"/>
    <x v="8"/>
    <s v="individuals who belong to that SHG"/>
    <x v="22"/>
    <s v="7.3 individuals in the two highest PPI quintiles"/>
    <s v="Proportion of individuals who use a SHG for each service (Among individuals who belong to that SHG)"/>
    <s v="SHG_save"/>
    <n v="0.24620566653987397"/>
    <n v="4.2236631725153191E-2"/>
    <n v="0.1634118111915725"/>
    <n v="0.32899952188817544"/>
    <n v="205"/>
    <s v="1"/>
  </r>
  <r>
    <x v="1"/>
    <x v="1"/>
    <x v="13"/>
    <s v="Proportion of individuals who use a SHG for each service "/>
    <s v="Save with their SHG (any)"/>
    <x v="8"/>
    <s v="individuals who belong to that SHG"/>
    <x v="10"/>
    <s v="4.2 Individuals who do not use mobile money"/>
    <s v="Proportion of individuals who use a SHG for each service (Among individuals who belong to that SHG)"/>
    <s v="SHG_save"/>
    <n v="0.29202174363257488"/>
    <n v="2.9909922852996935E-2"/>
    <n v="0.23338685100420142"/>
    <n v="0.35065663626094834"/>
    <n v="421"/>
    <s v="1"/>
  </r>
  <r>
    <x v="1"/>
    <x v="1"/>
    <x v="13"/>
    <s v="Proportion of individuals who use a SHG for each service "/>
    <s v="Save with their SHG (any)"/>
    <x v="8"/>
    <s v="individuals who belong to that SHG"/>
    <x v="9"/>
    <s v="4.1 Individuals who use mobile money"/>
    <s v="Proportion of individuals who use a SHG for each service (Among individuals who belong to that SHG)"/>
    <s v="SHG_save"/>
    <n v="0.23159607547826835"/>
    <n v="1.7417977159668967E-2"/>
    <n v="0.19744982390356311"/>
    <n v="0.26574232705297363"/>
    <n v="1197"/>
    <s v="1"/>
  </r>
  <r>
    <x v="1"/>
    <x v="1"/>
    <x v="13"/>
    <s v="Proportion of individuals who use a SHG for each service "/>
    <s v="Save with their SHG (any)"/>
    <x v="8"/>
    <s v="individuals who belong to that SHG"/>
    <x v="7"/>
    <s v="3.2 Individuals who do not have access to a mobile phone"/>
    <s v="Proportion of individuals who use a SHG for each service (Among individuals who belong to that SHG)"/>
    <s v="SHG_save"/>
    <n v="0.46999796252791065"/>
    <n v="9.1842367187388349E-2"/>
    <n v="0.28996533573550132"/>
    <n v="0.65003058932031998"/>
    <n v="51"/>
    <s v="1"/>
  </r>
  <r>
    <x v="1"/>
    <x v="1"/>
    <x v="13"/>
    <s v="Proportion of individuals who use a SHG for each service "/>
    <s v="Save with their SHG (any)"/>
    <x v="8"/>
    <s v="individuals who belong to that SHG"/>
    <x v="5"/>
    <s v="3.1 Individuals who have access to a mobile phone"/>
    <s v="Proportion of individuals who use a SHG for each service (Among individuals who belong to that SHG)"/>
    <s v="SHG_save"/>
    <n v="0.23903152433778185"/>
    <n v="1.5245802074111279E-2"/>
    <n v="0.2091347174997113"/>
    <n v="0.26892833117585241"/>
    <n v="1567"/>
    <s v="1"/>
  </r>
  <r>
    <x v="1"/>
    <x v="1"/>
    <x v="13"/>
    <s v="Proportion of individuals who use a SHG for each service "/>
    <s v="Save with their SHG (any)"/>
    <x v="8"/>
    <s v="individuals who belong to that SHG"/>
    <x v="12"/>
    <s v="5.2 Individuals without a formal ID"/>
    <s v="Proportion of individuals who use a SHG for each service (Among individuals who belong to that SHG)"/>
    <s v="SHG_save"/>
    <n v="0.32279541925954214"/>
    <n v="6.206154112745868E-2"/>
    <n v="0.20113936125693202"/>
    <n v="0.44445147726215228"/>
    <n v="106"/>
    <s v="1"/>
  </r>
  <r>
    <x v="1"/>
    <x v="1"/>
    <x v="13"/>
    <s v="Proportion of individuals who use a SHG for each service "/>
    <s v="Save with their SHG (any)"/>
    <x v="8"/>
    <s v="individuals who belong to that SHG"/>
    <x v="11"/>
    <s v="5.1 Individuals with a formal ID"/>
    <s v="Proportion of individuals who use a SHG for each service (Among individuals who belong to that SHG)"/>
    <s v="SHG_save"/>
    <n v="0.23933555853016694"/>
    <n v="1.5592635145758187E-2"/>
    <n v="0.20876106414873219"/>
    <n v="0.26991005291160169"/>
    <n v="1512"/>
    <s v="1"/>
  </r>
  <r>
    <x v="1"/>
    <x v="1"/>
    <x v="13"/>
    <s v="Proportion of individuals who use a SHG for each service "/>
    <s v="Save with their SHG (any)"/>
    <x v="8"/>
    <s v="individuals who belong to that SHG"/>
    <x v="4"/>
    <s v="2.2 Individuals who do not have a bank account"/>
    <s v="Proportion of individuals who use a SHG for each service (Among individuals who belong to that SHG)"/>
    <s v="SHG_save"/>
    <n v="0.25646709813967444"/>
    <n v="1.6555223877250638E-2"/>
    <n v="0.22400184265989034"/>
    <n v="0.28893235361945857"/>
    <n v="1364"/>
    <s v="1"/>
  </r>
  <r>
    <x v="1"/>
    <x v="1"/>
    <x v="13"/>
    <s v="Proportion of individuals who use a SHG for each service "/>
    <s v="Save with their SHG (any)"/>
    <x v="8"/>
    <s v="individuals who belong to that SHG"/>
    <x v="3"/>
    <s v="2.1 Individuals who have a bank account"/>
    <s v="Proportion of individuals who use a SHG for each service (Among individuals who belong to that SHG)"/>
    <s v="SHG_save"/>
    <n v="0.19300412544088177"/>
    <n v="3.674750629639064E-2"/>
    <n v="0.1209704782810478"/>
    <n v="0.26503777260071576"/>
    <n v="254"/>
    <s v="1"/>
  </r>
  <r>
    <x v="1"/>
    <x v="1"/>
    <x v="13"/>
    <s v="Proportion of individuals who use a SHG for each service "/>
    <s v="Buy shares with their SHG (any)"/>
    <x v="8"/>
    <s v="individuals who belong to that SHG"/>
    <x v="2"/>
    <s v="1.1 All individuals"/>
    <s v="Proportion of individuals who use a SHG for each service (Among individuals who belong to that SHG)"/>
    <s v="SHG_shares"/>
    <n v="0.55919742540658135"/>
    <n v="1.7914869407276501E-2"/>
    <n v="0.52405862465263375"/>
    <n v="0.59433622616052895"/>
    <n v="1618"/>
    <s v="1"/>
  </r>
  <r>
    <x v="1"/>
    <x v="1"/>
    <x v="13"/>
    <s v="Proportion of individuals who use a SHG for each service "/>
    <s v="Buy shares with their SHG (any)"/>
    <x v="8"/>
    <s v="individuals who belong to that SHG"/>
    <x v="0"/>
    <s v="1.2 Females"/>
    <s v="Proportion of individuals who use a SHG for each service (Among individuals who belong to that SHG)"/>
    <s v="SHG_shares"/>
    <n v="0.55387197366399643"/>
    <n v="3.1735395110364759E-2"/>
    <n v="0.49165891204909268"/>
    <n v="0.61608503527890024"/>
    <n v="530"/>
    <s v="1"/>
  </r>
  <r>
    <x v="1"/>
    <x v="1"/>
    <x v="13"/>
    <s v="Proportion of individuals who use a SHG for each service "/>
    <s v="Buy shares with their SHG (any)"/>
    <x v="8"/>
    <s v="individuals who belong to that SHG"/>
    <x v="1"/>
    <s v="1.3 Males"/>
    <s v="Proportion of individuals who use a SHG for each service (Among individuals who belong to that SHG)"/>
    <s v="SHG_shares"/>
    <n v="0.56261963615850175"/>
    <n v="2.1212566750036622E-2"/>
    <n v="0.52103410095217351"/>
    <n v="0.60420517136482998"/>
    <n v="1088"/>
    <s v="1"/>
  </r>
  <r>
    <x v="1"/>
    <x v="1"/>
    <x v="13"/>
    <s v="Proportion of individuals who use a SHG for each service "/>
    <s v="Buy shares with their SHG (any)"/>
    <x v="8"/>
    <s v="individuals who belong to that SHG"/>
    <x v="19"/>
    <s v="6.2 Ubran individuals"/>
    <s v="Proportion of individuals who use a SHG for each service (Among individuals who belong to that SHG)"/>
    <s v="SHG_shares"/>
    <n v="0.54598108102836429"/>
    <n v="3.0676146994639622E-2"/>
    <n v="0.48584706873339251"/>
    <n v="0.60611509332333602"/>
    <n v="530"/>
    <s v="1"/>
  </r>
  <r>
    <x v="1"/>
    <x v="1"/>
    <x v="13"/>
    <s v="Proportion of individuals who use a SHG for each service "/>
    <s v="Buy shares with their SHG (any)"/>
    <x v="8"/>
    <s v="individuals who belong to that SHG"/>
    <x v="6"/>
    <s v="6.1 Rural individuals"/>
    <s v="Proportion of individuals who use a SHG for each service (Among individuals who belong to that SHG)"/>
    <s v="SHG_shares"/>
    <n v="0.56697515054587022"/>
    <n v="2.1949952215536622E-2"/>
    <n v="0.52393995690631578"/>
    <n v="0.61001034418542466"/>
    <n v="1088"/>
    <s v="1"/>
  </r>
  <r>
    <x v="1"/>
    <x v="1"/>
    <x v="13"/>
    <s v="Proportion of individuals who use a SHG for each service "/>
    <s v="Buy shares with their SHG (any)"/>
    <x v="8"/>
    <s v="individuals who belong to that SHG"/>
    <x v="20"/>
    <s v="7.1 individuals in the two lowest PPI quintiles"/>
    <s v="Proportion of individuals who use a SHG for each service (Among individuals who belong to that SHG)"/>
    <s v="SHG_shares"/>
    <n v="0.5393872187173997"/>
    <n v="2.3526080369247731E-2"/>
    <n v="0.49326282579316061"/>
    <n v="0.58551161164163879"/>
    <n v="979"/>
    <s v="1"/>
  </r>
  <r>
    <x v="1"/>
    <x v="1"/>
    <x v="13"/>
    <s v="Proportion of individuals who use a SHG for each service "/>
    <s v="Buy shares with their SHG (any)"/>
    <x v="8"/>
    <s v="individuals who belong to that SHG"/>
    <x v="21"/>
    <s v="7.2 individuals in the middle PPI quintile"/>
    <s v="Proportion of individuals who use a SHG for each service (Among individuals who belong to that SHG)"/>
    <s v="SHG_shares"/>
    <n v="0.55439061355045727"/>
    <n v="3.3442117747343847E-2"/>
    <n v="0.48883525512501969"/>
    <n v="0.61994597197589485"/>
    <n v="434"/>
    <s v="1"/>
  </r>
  <r>
    <x v="1"/>
    <x v="1"/>
    <x v="13"/>
    <s v="Proportion of individuals who use a SHG for each service "/>
    <s v="Buy shares with their SHG (any)"/>
    <x v="8"/>
    <s v="individuals who belong to that SHG"/>
    <x v="22"/>
    <s v="7.3 individuals in the two highest PPI quintiles"/>
    <s v="Proportion of individuals who use a SHG for each service (Among individuals who belong to that SHG)"/>
    <s v="SHG_shares"/>
    <n v="0.62833566510257521"/>
    <n v="4.7516986625988536E-2"/>
    <n v="0.53519105681799972"/>
    <n v="0.72148027338715071"/>
    <n v="205"/>
    <s v="1"/>
  </r>
  <r>
    <x v="1"/>
    <x v="1"/>
    <x v="13"/>
    <s v="Proportion of individuals who use a SHG for each service "/>
    <s v="Buy shares with their SHG (any)"/>
    <x v="8"/>
    <s v="individuals who belong to that SHG"/>
    <x v="10"/>
    <s v="4.2 Individuals who do not use mobile money"/>
    <s v="Proportion of individuals who use a SHG for each service (Among individuals who belong to that SHG)"/>
    <s v="SHG_shares"/>
    <n v="0.45322468993988635"/>
    <n v="3.3430216189185402E-2"/>
    <n v="0.38768867547304225"/>
    <n v="0.51876070440673039"/>
    <n v="421"/>
    <s v="1"/>
  </r>
  <r>
    <x v="1"/>
    <x v="1"/>
    <x v="13"/>
    <s v="Proportion of individuals who use a SHG for each service "/>
    <s v="Buy shares with their SHG (any)"/>
    <x v="8"/>
    <s v="individuals who belong to that SHG"/>
    <x v="9"/>
    <s v="4.1 Individuals who use mobile money"/>
    <s v="Proportion of individuals who use a SHG for each service (Among individuals who belong to that SHG)"/>
    <s v="SHG_shares"/>
    <n v="0.58972209161670486"/>
    <n v="2.0842903234579786E-2"/>
    <n v="0.5488616053001224"/>
    <n v="0.63058257793328731"/>
    <n v="1197"/>
    <s v="1"/>
  </r>
  <r>
    <x v="1"/>
    <x v="1"/>
    <x v="13"/>
    <s v="Proportion of individuals who use a SHG for each service "/>
    <s v="Buy shares with their SHG (any)"/>
    <x v="8"/>
    <s v="individuals who belong to that SHG"/>
    <x v="7"/>
    <s v="3.2 Individuals who do not have access to a mobile phone"/>
    <s v="Proportion of individuals who use a SHG for each service (Among individuals who belong to that SHG)"/>
    <s v="SHG_shares"/>
    <n v="0.47619102721526957"/>
    <n v="9.0889467933373103E-2"/>
    <n v="0.29802630693510057"/>
    <n v="0.65435574749543857"/>
    <n v="51"/>
    <s v="1"/>
  </r>
  <r>
    <x v="1"/>
    <x v="1"/>
    <x v="13"/>
    <s v="Proportion of individuals who use a SHG for each service "/>
    <s v="Buy shares with their SHG (any)"/>
    <x v="8"/>
    <s v="individuals who belong to that SHG"/>
    <x v="5"/>
    <s v="3.1 Individuals who have access to a mobile phone"/>
    <s v="Proportion of individuals who use a SHG for each service (Among individuals who belong to that SHG)"/>
    <s v="SHG_shares"/>
    <n v="0.56144060256003181"/>
    <n v="1.8221655887949099E-2"/>
    <n v="0.5257081875841827"/>
    <n v="0.59717301753588092"/>
    <n v="1567"/>
    <s v="1"/>
  </r>
  <r>
    <x v="1"/>
    <x v="1"/>
    <x v="13"/>
    <s v="Proportion of individuals who use a SHG for each service "/>
    <s v="Buy shares with their SHG (any)"/>
    <x v="8"/>
    <s v="individuals who belong to that SHG"/>
    <x v="12"/>
    <s v="5.2 Individuals without a formal ID"/>
    <s v="Proportion of individuals who use a SHG for each service (Among individuals who belong to that SHG)"/>
    <s v="SHG_shares"/>
    <n v="0.4264154012770397"/>
    <n v="6.9899166661043829E-2"/>
    <n v="0.28939564767173198"/>
    <n v="0.56343515488234741"/>
    <n v="106"/>
    <s v="1"/>
  </r>
  <r>
    <x v="1"/>
    <x v="1"/>
    <x v="13"/>
    <s v="Proportion of individuals who use a SHG for each service "/>
    <s v="Buy shares with their SHG (any)"/>
    <x v="8"/>
    <s v="individuals who belong to that SHG"/>
    <x v="11"/>
    <s v="5.1 Individuals with a formal ID"/>
    <s v="Proportion of individuals who use a SHG for each service (Among individuals who belong to that SHG)"/>
    <s v="SHG_shares"/>
    <n v="0.56906534386659169"/>
    <n v="1.8421442675690541E-2"/>
    <n v="0.53294404106428483"/>
    <n v="0.60518664666889854"/>
    <n v="1512"/>
    <s v="1"/>
  </r>
  <r>
    <x v="1"/>
    <x v="1"/>
    <x v="13"/>
    <s v="Proportion of individuals who use a SHG for each service "/>
    <s v="Buy shares with their SHG (any)"/>
    <x v="8"/>
    <s v="individuals who belong to that SHG"/>
    <x v="4"/>
    <s v="2.2 Individuals who do not have a bank account"/>
    <s v="Proportion of individuals who use a SHG for each service (Among individuals who belong to that SHG)"/>
    <s v="SHG_shares"/>
    <n v="0.54530787256308599"/>
    <n v="1.9249841762165435E-2"/>
    <n v="0.50755839630182598"/>
    <n v="0.58305734882434601"/>
    <n v="1364"/>
    <s v="1"/>
  </r>
  <r>
    <x v="1"/>
    <x v="1"/>
    <x v="13"/>
    <s v="Proportion of individuals who use a SHG for each service "/>
    <s v="Buy shares with their SHG (any)"/>
    <x v="8"/>
    <s v="individuals who belong to that SHG"/>
    <x v="3"/>
    <s v="2.1 Individuals who have a bank account"/>
    <s v="Proportion of individuals who use a SHG for each service (Among individuals who belong to that SHG)"/>
    <s v="SHG_shares"/>
    <n v="0.62291497202430646"/>
    <n v="4.8065195166213777E-2"/>
    <n v="0.52869602608152633"/>
    <n v="0.71713391796708659"/>
    <n v="254"/>
    <s v="1"/>
  </r>
  <r>
    <x v="1"/>
    <x v="1"/>
    <x v="2"/>
    <s v="Proportion of individuals who belong to a SHG that does each activity  "/>
    <s v="Any SHG that contributes towards social events of members (e.g. weddings, birth of a child)"/>
    <x v="8"/>
    <s v="individuals who belong to that SHG"/>
    <x v="2"/>
    <s v="1.1 All individuals"/>
    <s v="Proportion of individuals who belong to a SHG that does each activity  (Among individuals who belong to that SHG)"/>
    <s v="SHG_social_event"/>
    <n v="0.64203937424156232"/>
    <n v="1.7148783859964791E-2"/>
    <n v="0.60840319830700251"/>
    <n v="0.67567555017612213"/>
    <n v="1618"/>
    <s v="1"/>
  </r>
  <r>
    <x v="1"/>
    <x v="1"/>
    <x v="2"/>
    <s v="Proportion of individuals who belong to a SHG that does each activity  "/>
    <s v="Any SHG that contributes towards social events of members (e.g. weddings, birth of a child)"/>
    <x v="8"/>
    <s v="individuals who belong to that SHG"/>
    <x v="0"/>
    <s v="1.2 Females"/>
    <s v="Proportion of individuals who belong to a SHG that does each activity  (Among individuals who belong to that SHG)"/>
    <s v="SHG_social_event"/>
    <n v="0.59430408866254048"/>
    <n v="3.1166118187073044E-2"/>
    <n v="0.53320701946498406"/>
    <n v="0.65540115786009689"/>
    <n v="530"/>
    <s v="1"/>
  </r>
  <r>
    <x v="1"/>
    <x v="1"/>
    <x v="2"/>
    <s v="Proportion of individuals who belong to a SHG that does each activity  "/>
    <s v="Any SHG that contributes towards social events of members (e.g. weddings, birth of a child)"/>
    <x v="8"/>
    <s v="individuals who belong to that SHG"/>
    <x v="1"/>
    <s v="1.3 Males"/>
    <s v="Proportion of individuals who belong to a SHG that does each activity  (Among individuals who belong to that SHG)"/>
    <s v="SHG_social_event"/>
    <n v="0.67271474516795204"/>
    <n v="1.9728485335625347E-2"/>
    <n v="0.63403863250512393"/>
    <n v="0.71139085783078015"/>
    <n v="1088"/>
    <s v="1"/>
  </r>
  <r>
    <x v="1"/>
    <x v="1"/>
    <x v="2"/>
    <s v="Proportion of individuals who belong to a SHG that does each activity  "/>
    <s v="Any SHG that contributes towards social events of members (e.g. weddings, birth of a child)"/>
    <x v="8"/>
    <s v="individuals who belong to that SHG"/>
    <x v="19"/>
    <s v="6.2 Ubran individuals"/>
    <s v="Proportion of individuals who belong to a SHG that does each activity  (Among individuals who belong to that SHG)"/>
    <s v="SHG_social_event"/>
    <n v="0.61407392205124978"/>
    <n v="3.0271224093931997E-2"/>
    <n v="0.55473367432827336"/>
    <n v="0.67341416977422619"/>
    <n v="530"/>
    <s v="1"/>
  </r>
  <r>
    <x v="1"/>
    <x v="1"/>
    <x v="2"/>
    <s v="Proportion of individuals who belong to a SHG that does each activity  "/>
    <s v="Any SHG that contributes towards social events of members (e.g. weddings, birth of a child)"/>
    <x v="8"/>
    <s v="individuals who belong to that SHG"/>
    <x v="6"/>
    <s v="6.1 Rural individuals"/>
    <s v="Proportion of individuals who belong to a SHG that does each activity  (Among individuals who belong to that SHG)"/>
    <s v="SHG_social_event"/>
    <n v="0.65849684495415939"/>
    <n v="2.0439209599275223E-2"/>
    <n v="0.61842362136319196"/>
    <n v="0.69857006854512682"/>
    <n v="1088"/>
    <s v="1"/>
  </r>
  <r>
    <x v="1"/>
    <x v="1"/>
    <x v="2"/>
    <s v="Proportion of individuals who belong to a SHG that does each activity  "/>
    <s v="Any SHG that contributes towards social events of members (e.g. weddings, birth of a child)"/>
    <x v="8"/>
    <s v="individuals who belong to that SHG"/>
    <x v="20"/>
    <s v="7.1 individuals in the two lowest PPI quintiles"/>
    <s v="Proportion of individuals who belong to a SHG that does each activity  (Among individuals who belong to that SHG)"/>
    <s v="SHG_social_event"/>
    <n v="0.63197664101356432"/>
    <n v="2.2184724781336835E-2"/>
    <n v="0.58848206194768471"/>
    <n v="0.67547122007944393"/>
    <n v="979"/>
    <s v="1"/>
  </r>
  <r>
    <x v="1"/>
    <x v="1"/>
    <x v="2"/>
    <s v="Proportion of individuals who belong to a SHG that does each activity  "/>
    <s v="Any SHG that contributes towards social events of members (e.g. weddings, birth of a child)"/>
    <x v="8"/>
    <s v="individuals who belong to that SHG"/>
    <x v="21"/>
    <s v="7.2 individuals in the middle PPI quintile"/>
    <s v="Proportion of individuals who belong to a SHG that does each activity  (Among individuals who belong to that SHG)"/>
    <s v="SHG_social_event"/>
    <n v="0.61493604509025823"/>
    <n v="3.3279419777131954E-2"/>
    <n v="0.54969961753615215"/>
    <n v="0.68017247264436431"/>
    <n v="434"/>
    <s v="1"/>
  </r>
  <r>
    <x v="1"/>
    <x v="1"/>
    <x v="2"/>
    <s v="Proportion of individuals who belong to a SHG that does each activity  "/>
    <s v="Any SHG that contributes towards social events of members (e.g. weddings, birth of a child)"/>
    <x v="8"/>
    <s v="individuals who belong to that SHG"/>
    <x v="22"/>
    <s v="7.3 individuals in the two highest PPI quintiles"/>
    <s v="Proportion of individuals who belong to a SHG that does each activity  (Among individuals who belong to that SHG)"/>
    <s v="SHG_social_event"/>
    <n v="0.71797573128192338"/>
    <n v="4.3488507345735089E-2"/>
    <n v="0.63272790162717174"/>
    <n v="0.80322356093667502"/>
    <n v="205"/>
    <s v="1"/>
  </r>
  <r>
    <x v="1"/>
    <x v="1"/>
    <x v="2"/>
    <s v="Proportion of individuals who belong to a SHG that does each activity  "/>
    <s v="Any SHG that contributes towards social events of members (e.g. weddings, birth of a child)"/>
    <x v="8"/>
    <s v="individuals who belong to that SHG"/>
    <x v="10"/>
    <s v="4.2 Individuals who do not use mobile money"/>
    <s v="Proportion of individuals who belong to a SHG that does each activity  (Among individuals who belong to that SHG)"/>
    <s v="SHG_social_event"/>
    <n v="0.62218253308427152"/>
    <n v="3.2435448070260865E-2"/>
    <n v="0.55859664473878001"/>
    <n v="0.68576842142976302"/>
    <n v="421"/>
    <s v="1"/>
  </r>
  <r>
    <x v="1"/>
    <x v="1"/>
    <x v="2"/>
    <s v="Proportion of individuals who belong to a SHG that does each activity  "/>
    <s v="Any SHG that contributes towards social events of members (e.g. weddings, birth of a child)"/>
    <x v="8"/>
    <s v="individuals who belong to that SHG"/>
    <x v="9"/>
    <s v="4.1 Individuals who use mobile money"/>
    <s v="Proportion of individuals who belong to a SHG that does each activity  (Among individuals who belong to that SHG)"/>
    <s v="SHG_social_event"/>
    <n v="0.64775899113778035"/>
    <n v="1.9980914881697325E-2"/>
    <n v="0.60858834922058913"/>
    <n v="0.68692963305497157"/>
    <n v="1197"/>
    <s v="1"/>
  </r>
  <r>
    <x v="1"/>
    <x v="1"/>
    <x v="2"/>
    <s v="Proportion of individuals who belong to a SHG that does each activity  "/>
    <s v="Any SHG that contributes towards social events of members (e.g. weddings, birth of a child)"/>
    <x v="8"/>
    <s v="individuals who belong to that SHG"/>
    <x v="7"/>
    <s v="3.2 Individuals who do not have access to a mobile phone"/>
    <s v="Proportion of individuals who belong to a SHG that does each activity  (Among individuals who belong to that SHG)"/>
    <s v="SHG_social_event"/>
    <n v="0.46800703536859317"/>
    <n v="8.9962491858507257E-2"/>
    <n v="0.29165940607641361"/>
    <n v="0.64435466466077274"/>
    <n v="51"/>
    <s v="1"/>
  </r>
  <r>
    <x v="1"/>
    <x v="1"/>
    <x v="2"/>
    <s v="Proportion of individuals who belong to a SHG that does each activity  "/>
    <s v="Any SHG that contributes towards social events of members (e.g. weddings, birth of a child)"/>
    <x v="8"/>
    <s v="individuals who belong to that SHG"/>
    <x v="5"/>
    <s v="3.1 Individuals who have access to a mobile phone"/>
    <s v="Proportion of individuals who belong to a SHG that does each activity  (Among individuals who belong to that SHG)"/>
    <s v="SHG_social_event"/>
    <n v="0.64674244984811569"/>
    <n v="1.7393125745418125E-2"/>
    <n v="0.61263477101342567"/>
    <n v="0.6808501286828057"/>
    <n v="1567"/>
    <s v="1"/>
  </r>
  <r>
    <x v="1"/>
    <x v="1"/>
    <x v="2"/>
    <s v="Proportion of individuals who belong to a SHG that does each activity  "/>
    <s v="Any SHG that contributes towards social events of members (e.g. weddings, birth of a child)"/>
    <x v="8"/>
    <s v="individuals who belong to that SHG"/>
    <x v="12"/>
    <s v="5.2 Individuals without a formal ID"/>
    <s v="Proportion of individuals who belong to a SHG that does each activity  (Among individuals who belong to that SHG)"/>
    <s v="SHG_social_event"/>
    <n v="0.66375967461319196"/>
    <n v="6.1442041893434676E-2"/>
    <n v="0.54331798920555519"/>
    <n v="0.78420136002082874"/>
    <n v="106"/>
    <s v="1"/>
  </r>
  <r>
    <x v="1"/>
    <x v="1"/>
    <x v="2"/>
    <s v="Proportion of individuals who belong to a SHG that does each activity  "/>
    <s v="Any SHG that contributes towards social events of members (e.g. weddings, birth of a child)"/>
    <x v="8"/>
    <s v="individuals who belong to that SHG"/>
    <x v="11"/>
    <s v="5.1 Individuals with a formal ID"/>
    <s v="Proportion of individuals who belong to a SHG that does each activity  (Among individuals who belong to that SHG)"/>
    <s v="SHG_social_event"/>
    <n v="0.64042519374989426"/>
    <n v="1.7832293606650521E-2"/>
    <n v="0.60545911164843813"/>
    <n v="0.67539127585135039"/>
    <n v="1512"/>
    <s v="1"/>
  </r>
  <r>
    <x v="1"/>
    <x v="1"/>
    <x v="2"/>
    <s v="Proportion of individuals who belong to a SHG that does each activity  "/>
    <s v="Any SHG that contributes towards social events of members (e.g. weddings, birth of a child)"/>
    <x v="8"/>
    <s v="individuals who belong to that SHG"/>
    <x v="4"/>
    <s v="2.2 Individuals who do not have a bank account"/>
    <s v="Proportion of individuals who belong to a SHG that does each activity  (Among individuals who belong to that SHG)"/>
    <s v="SHG_social_event"/>
    <n v="0.63350436149521538"/>
    <n v="1.8513477392305841E-2"/>
    <n v="0.59719891628850075"/>
    <n v="0.66980980670193002"/>
    <n v="1364"/>
    <s v="1"/>
  </r>
  <r>
    <x v="1"/>
    <x v="1"/>
    <x v="2"/>
    <s v="Proportion of individuals who belong to a SHG that does each activity  "/>
    <s v="Any SHG that contributes towards social events of members (e.g. weddings, birth of a child)"/>
    <x v="8"/>
    <s v="individuals who belong to that SHG"/>
    <x v="3"/>
    <s v="2.1 Individuals who have a bank account"/>
    <s v="Proportion of individuals who belong to a SHG that does each activity  (Among individuals who belong to that SHG)"/>
    <s v="SHG_social_event"/>
    <n v="0.68119326772365751"/>
    <n v="4.423388372687103E-2"/>
    <n v="0.59448458204602517"/>
    <n v="0.76790195340128986"/>
    <n v="254"/>
    <s v="1"/>
  </r>
  <r>
    <x v="0"/>
    <x v="1"/>
    <x v="5"/>
    <s v="Proportion of individuals who have used a SHG recently "/>
    <s v="Any SHG in the past 30 days"/>
    <x v="8"/>
    <s v="all question respondents"/>
    <x v="2"/>
    <s v="1.1 All individuals"/>
    <s v="Proportion of individuals who have used a SHG recently (Among all question respondents)"/>
    <s v="SHG_use_30days"/>
    <n v="7.6558076968716193E-2"/>
    <n v="4.8000031318449366E-3"/>
    <n v="6.7146481688466611E-2"/>
    <n v="8.5969672248965776E-2"/>
    <n v="3029"/>
    <s v="1"/>
  </r>
  <r>
    <x v="0"/>
    <x v="1"/>
    <x v="5"/>
    <s v="Proportion of individuals who have used a SHG recently "/>
    <s v="Any SHG in the past 30 days"/>
    <x v="8"/>
    <s v="all question respondents"/>
    <x v="4"/>
    <s v="2.2 Individuals who do not have a bank account"/>
    <s v="Proportion of individuals who have used a SHG recently (Among all question respondents)"/>
    <s v="SHG_use_30days"/>
    <n v="7.2174244999806722E-2"/>
    <n v="4.9065546382997555E-3"/>
    <n v="6.2553729094359911E-2"/>
    <n v="8.1794760905253533E-2"/>
    <n v="2744"/>
    <s v="1"/>
  </r>
  <r>
    <x v="0"/>
    <x v="1"/>
    <x v="5"/>
    <s v="Proportion of individuals who have used a SHG recently "/>
    <s v="Any SHG in the past 30 days"/>
    <x v="8"/>
    <s v="all question respondents"/>
    <x v="3"/>
    <s v="2.1 Individuals who have a bank account"/>
    <s v="Proportion of individuals who have used a SHG recently (Among all question respondents)"/>
    <s v="SHG_use_30days"/>
    <n v="0.1178180231134142"/>
    <n v="1.8969431866489195E-2"/>
    <n v="8.0623752501543841E-2"/>
    <n v="0.15501229372528458"/>
    <n v="285"/>
    <s v="1"/>
  </r>
  <r>
    <x v="0"/>
    <x v="1"/>
    <x v="5"/>
    <s v="Proportion of individuals who have used a SHG recently "/>
    <s v="Any SHG in the past 30 days"/>
    <x v="8"/>
    <s v="all question respondents"/>
    <x v="1"/>
    <s v="1.3 Males"/>
    <s v="Proportion of individuals who have used a SHG recently (Among all question respondents)"/>
    <s v="SHG_use_30days"/>
    <n v="5.6049142398590816E-2"/>
    <n v="6.5919126356630657E-3"/>
    <n v="4.3124064613114833E-2"/>
    <n v="6.8974220184066792E-2"/>
    <n v="1211"/>
    <s v="1"/>
  </r>
  <r>
    <x v="0"/>
    <x v="1"/>
    <x v="5"/>
    <s v="Proportion of individuals who have used a SHG recently "/>
    <s v="Any SHG in the past 30 days"/>
    <x v="8"/>
    <s v="all question respondents"/>
    <x v="0"/>
    <s v="1.2 Females"/>
    <s v="Proportion of individuals who have used a SHG recently (Among all question respondents)"/>
    <s v="SHG_use_30days"/>
    <n v="9.5214055891191335E-2"/>
    <n v="6.898531006543104E-3"/>
    <n v="8.1687776828768849E-2"/>
    <n v="0.10874033495361382"/>
    <n v="1818"/>
    <s v="1"/>
  </r>
  <r>
    <x v="0"/>
    <x v="1"/>
    <x v="5"/>
    <s v="Proportion of individuals who have used a SHG recently "/>
    <s v="Any SHG in the past 30 days"/>
    <x v="8"/>
    <s v="all question respondents"/>
    <x v="16"/>
    <s v="7.x Individuals not in the middle PPI quantile"/>
    <s v="Proportion of individuals who have used a SHG recently (Among all question respondents)"/>
    <s v="SHG_use_30days"/>
    <n v="6.9268430358536887E-2"/>
    <n v="5.3389629601975665E-3"/>
    <n v="5.8800070814298562E-2"/>
    <n v="7.9736789902775204E-2"/>
    <n v="2175"/>
    <s v="1"/>
  </r>
  <r>
    <x v="0"/>
    <x v="1"/>
    <x v="5"/>
    <s v="Proportion of individuals who have used a SHG recently "/>
    <s v="Any SHG in the past 30 days"/>
    <x v="8"/>
    <s v="all question respondents"/>
    <x v="14"/>
    <s v="7.2 Individuals in the middle PPI quantile"/>
    <s v="Proportion of individuals who have used a SHG recently (Among all question respondents)"/>
    <s v="SHG_use_30days"/>
    <n v="9.4965503038700411E-2"/>
    <n v="1.0190837300578227E-2"/>
    <n v="7.4983841859440181E-2"/>
    <n v="0.11494716421796064"/>
    <n v="854"/>
    <s v="1"/>
  </r>
  <r>
    <x v="0"/>
    <x v="1"/>
    <x v="5"/>
    <s v="Proportion of individuals who have used a SHG recently "/>
    <s v="Any SHG in the past 30 days"/>
    <x v="8"/>
    <s v="all question respondents"/>
    <x v="10"/>
    <s v="4.2 Individuals who do not use mobile money"/>
    <s v="Proportion of individuals who have used a SHG recently (Among all question respondents)"/>
    <s v="SHG_use_30days"/>
    <n v="4.6879087678047771E-2"/>
    <n v="5.8605680966084695E-3"/>
    <n v="3.5387992042778621E-2"/>
    <n v="5.837018331331692E-2"/>
    <n v="1194"/>
    <s v="1"/>
  </r>
  <r>
    <x v="0"/>
    <x v="1"/>
    <x v="5"/>
    <s v="Proportion of individuals who have used a SHG recently "/>
    <s v="Any SHG in the past 30 days"/>
    <x v="8"/>
    <s v="all question respondents"/>
    <x v="9"/>
    <s v="4.1 Individuals who use mobile money"/>
    <s v="Proportion of individuals who have used a SHG recently (Among all question respondents)"/>
    <s v="SHG_use_30days"/>
    <n v="9.5387538373036776E-2"/>
    <n v="6.8730533354472703E-3"/>
    <n v="8.1911214596569526E-2"/>
    <n v="0.10886386214950403"/>
    <n v="1835"/>
    <s v="1"/>
  </r>
  <r>
    <x v="0"/>
    <x v="1"/>
    <x v="5"/>
    <s v="Proportion of individuals who have used a SHG recently "/>
    <s v="Any SHG in the past 30 days"/>
    <x v="8"/>
    <s v="all question respondents"/>
    <x v="12"/>
    <s v="5.2 Individuals without a formal ID"/>
    <s v="Proportion of individuals who have used a SHG recently (Among all question respondents)"/>
    <s v="SHG_use_30days"/>
    <n v="3.5434007539686688E-2"/>
    <n v="9.4683835898260009E-3"/>
    <n v="1.6868895839155861E-2"/>
    <n v="5.3999119240217511E-2"/>
    <n v="338"/>
    <s v="1"/>
  </r>
  <r>
    <x v="0"/>
    <x v="1"/>
    <x v="5"/>
    <s v="Proportion of individuals who have used a SHG recently "/>
    <s v="Any SHG in the past 30 days"/>
    <x v="8"/>
    <s v="all question respondents"/>
    <x v="11"/>
    <s v="5.1 Individuals with a formal ID"/>
    <s v="Proportion of individuals who have used a SHG recently (Among all question respondents)"/>
    <s v="SHG_use_30days"/>
    <n v="8.2294746623832959E-2"/>
    <n v="5.2970921260534036E-3"/>
    <n v="7.1908485222905605E-2"/>
    <n v="9.2681008024760314E-2"/>
    <n v="2691"/>
    <s v="1"/>
  </r>
  <r>
    <x v="0"/>
    <x v="1"/>
    <x v="5"/>
    <s v="Proportion of individuals who have used a SHG recently "/>
    <s v="Any SHG in the past 30 days"/>
    <x v="8"/>
    <s v="all question respondents"/>
    <x v="7"/>
    <s v="3.2 Individuals who do not have access to a mobile phone"/>
    <s v="Proportion of individuals who have used a SHG recently (Among all question respondents)"/>
    <s v="SHG_use_30days"/>
    <n v="2.8234487108292964E-2"/>
    <n v="7.9820552036452778E-3"/>
    <n v="1.2583690427990627E-2"/>
    <n v="4.3885283788595297E-2"/>
    <n v="347"/>
    <s v="1"/>
  </r>
  <r>
    <x v="0"/>
    <x v="1"/>
    <x v="5"/>
    <s v="Proportion of individuals who have used a SHG recently "/>
    <s v="Any SHG in the past 30 days"/>
    <x v="8"/>
    <s v="all question respondents"/>
    <x v="5"/>
    <s v="3.1 Individuals who have access to a mobile phone"/>
    <s v="Proportion of individuals who have used a SHG recently (Among all question respondents)"/>
    <s v="SHG_use_30days"/>
    <n v="8.3012183451176003E-2"/>
    <n v="5.3219422533861875E-3"/>
    <n v="7.2577197219306944E-2"/>
    <n v="9.3447169683045062E-2"/>
    <n v="2682"/>
    <s v="1"/>
  </r>
  <r>
    <x v="0"/>
    <x v="1"/>
    <x v="5"/>
    <s v="Proportion of individuals who have used a SHG recently "/>
    <s v="Any SHG in the past 30 days"/>
    <x v="8"/>
    <s v="all question respondents"/>
    <x v="6"/>
    <s v="6.1 Rural individuals"/>
    <s v="Proportion of individuals who have used a SHG recently (Among all question respondents)"/>
    <s v="SHG_use_30days"/>
    <n v="9.263152663078171E-2"/>
    <n v="9.0707033256039998E-3"/>
    <n v="7.4846165608530468E-2"/>
    <n v="0.11041688765303295"/>
    <n v="1002"/>
    <s v="1"/>
  </r>
  <r>
    <x v="0"/>
    <x v="1"/>
    <x v="5"/>
    <s v="Proportion of individuals who have used a SHG recently "/>
    <s v="Any SHG in the past 30 days"/>
    <x v="8"/>
    <s v="all question respondents"/>
    <x v="8"/>
    <s v="6.2 Urban individuals"/>
    <s v="Proportion of individuals who have used a SHG recently (Among all question respondents)"/>
    <s v="SHG_use_30days"/>
    <n v="6.8414506631385361E-2"/>
    <n v="5.582731825170004E-3"/>
    <n v="5.74681778367052E-2"/>
    <n v="7.9360835426065521E-2"/>
    <n v="2027"/>
    <s v="1"/>
  </r>
  <r>
    <x v="0"/>
    <x v="1"/>
    <x v="5"/>
    <s v="Proportion of individuals who have used a SHG recently "/>
    <s v="Any SHG in the past 30 days"/>
    <x v="8"/>
    <s v="all question respondents"/>
    <x v="16"/>
    <s v="7.x Individuals not in the middle PPI quantile"/>
    <s v="Proportion of individuals who have used a SHG recently (Among all question respondents)"/>
    <s v="SHG_use_30days"/>
    <n v="7.5837218029174883E-2"/>
    <n v="5.2459355334087054E-3"/>
    <n v="6.5551261801528413E-2"/>
    <n v="8.6123174256821353E-2"/>
    <n v="2545"/>
    <s v="1"/>
  </r>
  <r>
    <x v="0"/>
    <x v="1"/>
    <x v="5"/>
    <s v="Proportion of individuals who have used a SHG recently "/>
    <s v="Any SHG in the past 30 days"/>
    <x v="8"/>
    <s v="all question respondents"/>
    <x v="15"/>
    <s v="7.3 Individuals in the two highest PPI quantiles"/>
    <s v="Proportion of individuals who have used a SHG recently (Among all question respondents)"/>
    <s v="SHG_use_30days"/>
    <n v="8.0125316259447132E-2"/>
    <n v="1.1894669436660947E-2"/>
    <n v="5.6802870074463344E-2"/>
    <n v="0.10344776244443092"/>
    <n v="484"/>
    <s v="1"/>
  </r>
  <r>
    <x v="0"/>
    <x v="1"/>
    <x v="5"/>
    <s v="Proportion of individuals who have used a SHG recently "/>
    <s v="Any SHG in the past 30 days"/>
    <x v="8"/>
    <s v="all question respondents"/>
    <x v="18"/>
    <s v="7.x Individuals not in the two lowest PPI quantiles"/>
    <s v="Proportion of individuals who have used a SHG recently (Among all question respondents)"/>
    <s v="SHG_use_30days"/>
    <n v="8.944352100048017E-2"/>
    <n v="7.7866006155844145E-3"/>
    <n v="7.4175961461481463E-2"/>
    <n v="0.10471108053947888"/>
    <n v="1338"/>
    <s v="1"/>
  </r>
  <r>
    <x v="0"/>
    <x v="1"/>
    <x v="5"/>
    <s v="Proportion of individuals who have used a SHG recently "/>
    <s v="Any SHG in the past 30 days"/>
    <x v="8"/>
    <s v="all question respondents"/>
    <x v="13"/>
    <s v="7.1 Individuals in the two lowest PPI quantiles"/>
    <s v="Proportion of individuals who have used a SHG recently (Among all question respondents)"/>
    <s v="SHG_use_30days"/>
    <n v="6.5939241872873991E-2"/>
    <n v="5.9473922005236126E-3"/>
    <n v="5.4277906072301957E-2"/>
    <n v="7.7600577673446025E-2"/>
    <n v="1691"/>
    <s v="1"/>
  </r>
  <r>
    <x v="0"/>
    <x v="1"/>
    <x v="5"/>
    <s v="Proportion of individuals who have used a SHG recently "/>
    <s v="Any SHG in the past 90 days"/>
    <x v="8"/>
    <s v="all question respondents"/>
    <x v="2"/>
    <s v="1.1 All individuals"/>
    <s v="Proportion of individuals who have used a SHG recently (Among all question respondents)"/>
    <s v="SHG_use_90days"/>
    <n v="8.6907845295305389E-2"/>
    <n v="5.1196105786401836E-3"/>
    <n v="7.6869580436897705E-2"/>
    <n v="9.6946110153713072E-2"/>
    <n v="3029"/>
    <s v="1"/>
  </r>
  <r>
    <x v="0"/>
    <x v="1"/>
    <x v="5"/>
    <s v="Proportion of individuals who have used a SHG recently "/>
    <s v="Any SHG in the past 90 days"/>
    <x v="8"/>
    <s v="all question respondents"/>
    <x v="4"/>
    <s v="2.2 Individuals who do not have a bank account"/>
    <s v="Proportion of individuals who have used a SHG recently (Among all question respondents)"/>
    <s v="SHG_use_90days"/>
    <n v="8.2256576420968744E-2"/>
    <n v="5.2477671433815241E-3"/>
    <n v="7.1967028868212282E-2"/>
    <n v="9.2546123973725206E-2"/>
    <n v="2744"/>
    <s v="1"/>
  </r>
  <r>
    <x v="0"/>
    <x v="1"/>
    <x v="5"/>
    <s v="Proportion of individuals who have used a SHG recently "/>
    <s v="Any SHG in the past 90 days"/>
    <x v="8"/>
    <s v="all question respondents"/>
    <x v="3"/>
    <s v="2.1 Individuals who have a bank account"/>
    <s v="Proportion of individuals who have used a SHG recently (Among all question respondents)"/>
    <s v="SHG_use_90days"/>
    <n v="0.13068486608914309"/>
    <n v="1.9902212431799893E-2"/>
    <n v="9.1661648094354578E-2"/>
    <n v="0.16970808408393162"/>
    <n v="285"/>
    <s v="1"/>
  </r>
  <r>
    <x v="0"/>
    <x v="1"/>
    <x v="5"/>
    <s v="Proportion of individuals who have used a SHG recently "/>
    <s v="Any SHG in the past 90 days"/>
    <x v="8"/>
    <s v="all question respondents"/>
    <x v="1"/>
    <s v="1.3 Males"/>
    <s v="Proportion of individuals who have used a SHG recently (Among all question respondents)"/>
    <s v="SHG_use_90days"/>
    <n v="6.6528789872916411E-2"/>
    <n v="7.16293196905956E-3"/>
    <n v="5.2484087221474962E-2"/>
    <n v="8.0573492524357859E-2"/>
    <n v="1211"/>
    <s v="1"/>
  </r>
  <r>
    <x v="0"/>
    <x v="1"/>
    <x v="5"/>
    <s v="Proportion of individuals who have used a SHG recently "/>
    <s v="Any SHG in the past 90 days"/>
    <x v="8"/>
    <s v="all question respondents"/>
    <x v="0"/>
    <s v="1.2 Females"/>
    <s v="Proportion of individuals who have used a SHG recently (Among all question respondents)"/>
    <s v="SHG_use_90days"/>
    <n v="0.10544567948264809"/>
    <n v="7.2554327767533457E-3"/>
    <n v="9.1219606081813925E-2"/>
    <n v="0.11967175288348225"/>
    <n v="1818"/>
    <s v="1"/>
  </r>
  <r>
    <x v="0"/>
    <x v="1"/>
    <x v="5"/>
    <s v="Proportion of individuals who have used a SHG recently "/>
    <s v="Any SHG in the past 90 days"/>
    <x v="8"/>
    <s v="all question respondents"/>
    <x v="16"/>
    <s v="7.x Individuals not in the middle PPI quantile"/>
    <s v="Proportion of individuals who have used a SHG recently (Among all question respondents)"/>
    <s v="SHG_use_90days"/>
    <n v="7.9255724875099187E-2"/>
    <n v="5.7279737727330129E-3"/>
    <n v="6.8024613260360148E-2"/>
    <n v="9.0486836489838227E-2"/>
    <n v="2175"/>
    <s v="1"/>
  </r>
  <r>
    <x v="0"/>
    <x v="1"/>
    <x v="5"/>
    <s v="Proportion of individuals who have used a SHG recently "/>
    <s v="Any SHG in the past 90 days"/>
    <x v="8"/>
    <s v="all question respondents"/>
    <x v="14"/>
    <s v="7.2 Individuals in the middle PPI quantile"/>
    <s v="Proportion of individuals who have used a SHG recently (Among all question respondents)"/>
    <s v="SHG_use_90days"/>
    <n v="0.1062305708602005"/>
    <n v="1.0757504914987935E-2"/>
    <n v="8.5137817438131924E-2"/>
    <n v="0.12732332428226908"/>
    <n v="854"/>
    <s v="1"/>
  </r>
  <r>
    <x v="0"/>
    <x v="1"/>
    <x v="5"/>
    <s v="Proportion of individuals who have used a SHG recently "/>
    <s v="Any SHG in the past 90 days"/>
    <x v="8"/>
    <s v="all question respondents"/>
    <x v="10"/>
    <s v="4.2 Individuals who do not use mobile money"/>
    <s v="Proportion of individuals who have used a SHG recently (Among all question respondents)"/>
    <s v="SHG_use_90days"/>
    <n v="5.130907567550138E-2"/>
    <n v="6.1774730801095953E-3"/>
    <n v="3.9196609310863481E-2"/>
    <n v="6.3421542040139278E-2"/>
    <n v="1194"/>
    <s v="1"/>
  </r>
  <r>
    <x v="0"/>
    <x v="1"/>
    <x v="5"/>
    <s v="Proportion of individuals who have used a SHG recently "/>
    <s v="Any SHG in the past 90 days"/>
    <x v="8"/>
    <s v="all question respondents"/>
    <x v="9"/>
    <s v="4.1 Individuals who use mobile money"/>
    <s v="Proportion of individuals who have used a SHG recently (Among all question respondents)"/>
    <s v="SHG_use_90days"/>
    <n v="0.10949303686071195"/>
    <n v="7.3458032786777785E-3"/>
    <n v="9.5089769702702276E-2"/>
    <n v="0.12389630401872162"/>
    <n v="1835"/>
    <s v="1"/>
  </r>
  <r>
    <x v="0"/>
    <x v="1"/>
    <x v="5"/>
    <s v="Proportion of individuals who have used a SHG recently "/>
    <s v="Any SHG in the past 90 days"/>
    <x v="8"/>
    <s v="all question respondents"/>
    <x v="12"/>
    <s v="5.2 Individuals without a formal ID"/>
    <s v="Proportion of individuals who have used a SHG recently (Among all question respondents)"/>
    <s v="SHG_use_90days"/>
    <n v="4.1465288724813539E-2"/>
    <n v="1.0329123096087505E-2"/>
    <n v="2.121248398489475E-2"/>
    <n v="6.1718093464732324E-2"/>
    <n v="338"/>
    <s v="1"/>
  </r>
  <r>
    <x v="0"/>
    <x v="1"/>
    <x v="5"/>
    <s v="Proportion of individuals who have used a SHG recently "/>
    <s v="Any SHG in the past 90 days"/>
    <x v="8"/>
    <s v="all question respondents"/>
    <x v="11"/>
    <s v="5.1 Individuals with a formal ID"/>
    <s v="Proportion of individuals who have used a SHG recently (Among all question respondents)"/>
    <s v="SHG_use_90days"/>
    <n v="9.3246929411938198E-2"/>
    <n v="5.6406502323802978E-3"/>
    <n v="8.2187037231366986E-2"/>
    <n v="0.10430682159250941"/>
    <n v="2691"/>
    <s v="1"/>
  </r>
  <r>
    <x v="0"/>
    <x v="1"/>
    <x v="5"/>
    <s v="Proportion of individuals who have used a SHG recently "/>
    <s v="Any SHG in the past 90 days"/>
    <x v="8"/>
    <s v="all question respondents"/>
    <x v="7"/>
    <s v="3.2 Individuals who do not have access to a mobile phone"/>
    <s v="Proportion of individuals who have used a SHG recently (Among all question respondents)"/>
    <s v="SHG_use_90days"/>
    <n v="3.0955070706892931E-2"/>
    <n v="8.4143857828536846E-3"/>
    <n v="1.4456582821601425E-2"/>
    <n v="4.7453558592184433E-2"/>
    <n v="347"/>
    <s v="1"/>
  </r>
  <r>
    <x v="0"/>
    <x v="1"/>
    <x v="5"/>
    <s v="Proportion of individuals who have used a SHG recently "/>
    <s v="Any SHG in the past 90 days"/>
    <x v="8"/>
    <s v="all question respondents"/>
    <x v="5"/>
    <s v="3.1 Individuals who have access to a mobile phone"/>
    <s v="Proportion of individuals who have used a SHG recently (Among all question respondents)"/>
    <s v="SHG_use_90days"/>
    <n v="9.4380906924744531E-2"/>
    <n v="5.6760843917525719E-3"/>
    <n v="8.3251537296357675E-2"/>
    <n v="0.10551027655313139"/>
    <n v="2682"/>
    <s v="1"/>
  </r>
  <r>
    <x v="0"/>
    <x v="1"/>
    <x v="5"/>
    <s v="Proportion of individuals who have used a SHG recently "/>
    <s v="Any SHG in the past 90 days"/>
    <x v="8"/>
    <s v="all question respondents"/>
    <x v="6"/>
    <s v="6.1 Rural individuals"/>
    <s v="Proportion of individuals who have used a SHG recently (Among all question respondents)"/>
    <s v="SHG_use_90days"/>
    <n v="0.10310682426106965"/>
    <n v="9.5947855619289129E-3"/>
    <n v="8.4293870179735886E-2"/>
    <n v="0.12191977834240342"/>
    <n v="1002"/>
    <s v="1"/>
  </r>
  <r>
    <x v="0"/>
    <x v="1"/>
    <x v="5"/>
    <s v="Proportion of individuals who have used a SHG recently "/>
    <s v="Any SHG in the past 90 days"/>
    <x v="8"/>
    <s v="all question respondents"/>
    <x v="8"/>
    <s v="6.2 Urban individuals"/>
    <s v="Proportion of individuals who have used a SHG recently (Among all question respondents)"/>
    <s v="SHG_use_90days"/>
    <n v="7.8700675871558254E-2"/>
    <n v="5.9878599839234851E-3"/>
    <n v="6.6959992956247563E-2"/>
    <n v="9.0441358786868944E-2"/>
    <n v="2027"/>
    <s v="1"/>
  </r>
  <r>
    <x v="0"/>
    <x v="1"/>
    <x v="5"/>
    <s v="Proportion of individuals who have used a SHG recently "/>
    <s v="Any SHG in the past 90 days"/>
    <x v="8"/>
    <s v="all question respondents"/>
    <x v="16"/>
    <s v="7.x Individuals not in the middle PPI quantile"/>
    <s v="Proportion of individuals who have used a SHG recently (Among all question respondents)"/>
    <s v="SHG_use_90days"/>
    <n v="8.4592173283017574E-2"/>
    <n v="5.54833313070386E-3"/>
    <n v="7.3713291650681217E-2"/>
    <n v="9.5471054915353931E-2"/>
    <n v="2545"/>
    <s v="1"/>
  </r>
  <r>
    <x v="0"/>
    <x v="1"/>
    <x v="5"/>
    <s v="Proportion of individuals who have used a SHG recently "/>
    <s v="Any SHG in the past 90 days"/>
    <x v="8"/>
    <s v="all question respondents"/>
    <x v="15"/>
    <s v="7.3 Individuals in the two highest PPI quantiles"/>
    <s v="Proportion of individuals who have used a SHG recently (Among all question respondents)"/>
    <s v="SHG_use_90days"/>
    <n v="9.8367169351040243E-2"/>
    <n v="1.3185388255762017E-2"/>
    <n v="7.2513949161892036E-2"/>
    <n v="0.12422038954018845"/>
    <n v="484"/>
    <s v="1"/>
  </r>
  <r>
    <x v="0"/>
    <x v="1"/>
    <x v="5"/>
    <s v="Proportion of individuals who have used a SHG recently "/>
    <s v="Any SHG in the past 90 days"/>
    <x v="8"/>
    <s v="all question respondents"/>
    <x v="18"/>
    <s v="7.x Individuals not in the two lowest PPI quantiles"/>
    <s v="Proportion of individuals who have used a SHG recently (Among all question respondents)"/>
    <s v="SHG_use_90days"/>
    <n v="0.10330462642710225"/>
    <n v="8.3512521883388566E-3"/>
    <n v="8.6929927594409262E-2"/>
    <n v="0.11967932525979524"/>
    <n v="1338"/>
    <s v="1"/>
  </r>
  <r>
    <x v="0"/>
    <x v="1"/>
    <x v="5"/>
    <s v="Proportion of individuals who have used a SHG recently "/>
    <s v="Any SHG in the past 90 days"/>
    <x v="8"/>
    <s v="all question respondents"/>
    <x v="13"/>
    <s v="7.1 Individuals in the two lowest PPI quantiles"/>
    <s v="Proportion of individuals who have used a SHG recently (Among all question respondents)"/>
    <s v="SHG_use_90days"/>
    <n v="7.339533346319789E-2"/>
    <n v="6.297487479561951E-3"/>
    <n v="6.1047549136379074E-2"/>
    <n v="8.5743117790016699E-2"/>
    <n v="1691"/>
    <s v="1"/>
  </r>
  <r>
    <x v="2"/>
    <x v="0"/>
    <x v="11"/>
    <s v="Proportion of households that have interacted with a SHG "/>
    <s v="Interaction with any SHG"/>
    <x v="8"/>
    <s v="all question respondents"/>
    <x v="24"/>
    <s v="7.x Households consuming less than $2.50 PPP/day"/>
    <s v="Proportion of households that have interacted with a SHG (Among all question respondents)"/>
    <s v="SHG_use_all"/>
    <n v="6.6766359600514219E-2"/>
    <n v="1.0353625647850688E-2"/>
    <n v="4.6405363722541497E-2"/>
    <n v="8.7127355478486934E-2"/>
    <n v="794"/>
    <s v="1"/>
  </r>
  <r>
    <x v="2"/>
    <x v="0"/>
    <x v="11"/>
    <s v="Proportion of households that have interacted with a SHG "/>
    <s v="Interaction with any SHG"/>
    <x v="8"/>
    <s v="all question respondents"/>
    <x v="38"/>
    <s v="7.x Households not consuming between $1.25 PPP and $2.50 PPP/day"/>
    <s v="Proportion of households that have interacted with a SHG (Among all question respondents)"/>
    <s v="SHG_use_all"/>
    <n v="0.11653902396125207"/>
    <n v="9.4826297616745422E-3"/>
    <n v="9.7892084303914884E-2"/>
    <n v="0.13518596361858926"/>
    <n v="2662"/>
    <s v="1"/>
  </r>
  <r>
    <x v="2"/>
    <x v="0"/>
    <x v="11"/>
    <s v="Proportion of households that have interacted with a SHG "/>
    <s v="Interaction with any SHG"/>
    <x v="8"/>
    <s v="all question respondents"/>
    <x v="23"/>
    <s v="1.4 All Households"/>
    <s v="Proportion of households that have interacted with a SHG (Among all question respondents)"/>
    <s v="SHG_use_all"/>
    <n v="0.1063961723337221"/>
    <n v="8.1361700186192328E-3"/>
    <n v="9.0396953214970238E-2"/>
    <n v="0.12239539145247397"/>
    <n v="3352"/>
    <s v="1"/>
  </r>
  <r>
    <x v="2"/>
    <x v="0"/>
    <x v="11"/>
    <s v="Proportion of households that have interacted with a SHG "/>
    <s v="Interaction with any SHG"/>
    <x v="8"/>
    <s v="all question respondents"/>
    <x v="25"/>
    <s v="7.5 Households consuming more than $2.50 PPP/day"/>
    <s v="Proportion of households that have interacted with a SHG (Among all question respondents)"/>
    <s v="SHG_use_all"/>
    <n v="0.12031282746911028"/>
    <n v="9.8976623303967896E-3"/>
    <n v="0.10084975479178827"/>
    <n v="0.13977590014643226"/>
    <n v="2550"/>
    <s v="1"/>
  </r>
  <r>
    <x v="2"/>
    <x v="0"/>
    <x v="11"/>
    <s v="Proportion of households that have interacted with a SHG "/>
    <s v="Interaction with any SHG"/>
    <x v="8"/>
    <s v="all question respondents"/>
    <x v="26"/>
    <s v="7.6 Households consuming between $1.25 PPP and $2.50 PPP/day"/>
    <s v="Proportion of households that have interacted with a SHG (Among all question respondents)"/>
    <s v="SHG_use_all"/>
    <n v="7.1436858661593494E-2"/>
    <n v="1.1872655783445436E-2"/>
    <n v="4.8088603307440893E-2"/>
    <n v="9.4785114015746103E-2"/>
    <n v="682"/>
    <s v="1"/>
  </r>
  <r>
    <x v="2"/>
    <x v="0"/>
    <x v="11"/>
    <s v="Proportion of households that have interacted with a SHG "/>
    <s v="Interaction with any SHG"/>
    <x v="8"/>
    <s v="all question respondents"/>
    <x v="39"/>
    <s v="7.x Households consuming more than $1.25 PPP/day"/>
    <s v="Proportion of households that have interacted with a SHG (Among all question respondents)"/>
    <s v="SHG_use_all"/>
    <n v="0.10921194730592469"/>
    <n v="8.4341335406788558E-3"/>
    <n v="9.2626803400950627E-2"/>
    <n v="0.12579709121089877"/>
    <n v="3232"/>
    <s v="1"/>
  </r>
  <r>
    <x v="2"/>
    <x v="0"/>
    <x v="11"/>
    <s v="Proportion of households that have interacted with a SHG "/>
    <s v="Interaction with any SHG"/>
    <x v="8"/>
    <s v="all question respondents"/>
    <x v="27"/>
    <s v="7.8 Households consuming less than $1.25 PPP/day"/>
    <s v="Proportion of households that have interacted with a SHG (Among all question respondents)"/>
    <s v="SHG_use_all"/>
    <n v="3.8317774001580936E-2"/>
    <n v="1.9111523229067368E-2"/>
    <n v="6.7765970610170895E-4"/>
    <n v="7.5957888297060155E-2"/>
    <n v="112"/>
    <s v="1"/>
  </r>
  <r>
    <x v="2"/>
    <x v="0"/>
    <x v="11"/>
    <s v="Proportion of households that have interacted with a SHG "/>
    <s v="Interaction with any SHG"/>
    <x v="8"/>
    <s v="all question respondents"/>
    <x v="28"/>
    <s v="1.6 Male-headed households"/>
    <s v="Proportion of households that have interacted with a SHG (Among all question respondents)"/>
    <s v="SHG_use_all"/>
    <n v="0.11031437773266192"/>
    <n v="1.0339303453688371E-2"/>
    <n v="8.9982848141678617E-2"/>
    <n v="0.13064590732364523"/>
    <n v="2397"/>
    <s v="1"/>
  </r>
  <r>
    <x v="2"/>
    <x v="0"/>
    <x v="11"/>
    <s v="Proportion of households that have interacted with a SHG "/>
    <s v="Interaction with any SHG"/>
    <x v="8"/>
    <s v="all question respondents"/>
    <x v="29"/>
    <s v="1.5 Female-headed households"/>
    <s v="Proportion of households that have interacted with a SHG (Among all question respondents)"/>
    <s v="SHG_use_all"/>
    <n v="9.6711321576210124E-2"/>
    <n v="1.1060089920577786E-2"/>
    <n v="7.4962414939859737E-2"/>
    <n v="0.11846022821256051"/>
    <n v="955"/>
    <s v="1"/>
  </r>
  <r>
    <x v="2"/>
    <x v="0"/>
    <x v="11"/>
    <s v="Proportion of households that have interacted with a SHG "/>
    <s v="Interaction with any SHG"/>
    <x v="8"/>
    <s v="all question respondents"/>
    <x v="30"/>
    <s v="2.4 Households that do not have access to a bank account"/>
    <s v="Proportion of households that have interacted with a SHG (Among all question respondents)"/>
    <s v="SHG_use_all"/>
    <n v="7.280169365308238E-2"/>
    <n v="6.3326759261114361E-3"/>
    <n v="6.0348921707800915E-2"/>
    <n v="8.5254465598363846E-2"/>
    <n v="2626"/>
    <s v="1"/>
  </r>
  <r>
    <x v="2"/>
    <x v="0"/>
    <x v="11"/>
    <s v="Proportion of households that have interacted with a SHG "/>
    <s v="Interaction with any SHG"/>
    <x v="8"/>
    <s v="all question respondents"/>
    <x v="31"/>
    <s v="2.3 Households that have access to a bank account"/>
    <s v="Proportion of households that have interacted with a SHG (Among all question respondents)"/>
    <s v="SHG_use_all"/>
    <n v="0.24454995681938455"/>
    <n v="2.6695945550634616E-2"/>
    <n v="0.19205279110834808"/>
    <n v="0.29704712253042098"/>
    <n v="725"/>
    <s v="1"/>
  </r>
  <r>
    <x v="2"/>
    <x v="0"/>
    <x v="11"/>
    <s v="Proportion of households that have interacted with a SHG "/>
    <s v="Interaction with any SHG"/>
    <x v="8"/>
    <s v="all question respondents"/>
    <x v="32"/>
    <s v="3.4 Households that do not have access to a mobile phone"/>
    <s v="Proportion of households that have interacted with a SHG (Among all question respondents)"/>
    <s v="SHG_use_all"/>
    <n v="5.1614579802698651E-2"/>
    <n v="8.7669700319696047E-3"/>
    <n v="3.4373832768320484E-2"/>
    <n v="6.8855326837076819E-2"/>
    <n v="663"/>
    <s v="1"/>
  </r>
  <r>
    <x v="2"/>
    <x v="0"/>
    <x v="11"/>
    <s v="Proportion of households that have interacted with a SHG "/>
    <s v="Interaction with any SHG"/>
    <x v="8"/>
    <s v="all question respondents"/>
    <x v="33"/>
    <s v="3.3 Households that have access to a mobile phone"/>
    <s v="Proportion of households that have interacted with a SHG (Among all question respondents)"/>
    <s v="SHG_use_all"/>
    <n v="0.12258802799997374"/>
    <n v="9.9148930645233477E-3"/>
    <n v="0.10309107226831084"/>
    <n v="0.14208498373163667"/>
    <n v="2689"/>
    <s v="1"/>
  </r>
  <r>
    <x v="2"/>
    <x v="0"/>
    <x v="11"/>
    <s v="Proportion of households that have interacted with a SHG "/>
    <s v="Interaction with any SHG"/>
    <x v="8"/>
    <s v="all question respondents"/>
    <x v="34"/>
    <s v="4.4 Households that do not use mobile money"/>
    <s v="Proportion of households that have interacted with a SHG (Among all question respondents)"/>
    <s v="SHG_use_all"/>
    <n v="6.7738041052996439E-2"/>
    <n v="8.59776630444045E-3"/>
    <n v="5.0830819727622434E-2"/>
    <n v="8.4645262378370445E-2"/>
    <n v="1595"/>
    <s v="1"/>
  </r>
  <r>
    <x v="2"/>
    <x v="0"/>
    <x v="11"/>
    <s v="Proportion of households that have interacted with a SHG "/>
    <s v="Interaction with any SHG"/>
    <x v="8"/>
    <s v="all question respondents"/>
    <x v="35"/>
    <s v="4.3 Households that use mobile money"/>
    <s v="Proportion of households that have interacted with a SHG (Among all question respondents)"/>
    <s v="SHG_use_all"/>
    <n v="0.13848213945775664"/>
    <n v="1.2219632572752753E-2"/>
    <n v="0.11445307189467646"/>
    <n v="0.16251120702083682"/>
    <n v="1757"/>
    <s v="1"/>
  </r>
  <r>
    <x v="2"/>
    <x v="0"/>
    <x v="11"/>
    <s v="Proportion of households that have interacted with a SHG "/>
    <s v="Interaction with any SHG"/>
    <x v="8"/>
    <s v="all question respondents"/>
    <x v="36"/>
    <s v="6.4 Urban households"/>
    <s v="Proportion of households that have interacted with a SHG (Among all question respondents)"/>
    <s v="SHG_use_all"/>
    <n v="0.11459747077573446"/>
    <n v="1.652701017384825E-2"/>
    <n v="8.1932503475900559E-2"/>
    <n v="0.14726243807556835"/>
    <n v="1368"/>
    <s v="1"/>
  </r>
  <r>
    <x v="2"/>
    <x v="0"/>
    <x v="11"/>
    <s v="Proportion of households that have interacted with a SHG "/>
    <s v="Interaction with any SHG"/>
    <x v="8"/>
    <s v="all question respondents"/>
    <x v="37"/>
    <s v="6.3 Rural households"/>
    <s v="Proportion of households that have interacted with a SHG (Among all question respondents)"/>
    <s v="SHG_use_all"/>
    <n v="0.10224512596673994"/>
    <n v="8.9490239468144467E-3"/>
    <n v="8.4609651735215771E-2"/>
    <n v="0.11988060019826412"/>
    <n v="1984"/>
    <s v="1"/>
  </r>
  <r>
    <x v="1"/>
    <x v="0"/>
    <x v="6"/>
    <s v="Proportion of individuals who have interacted with a SHG "/>
    <s v="Any SHG"/>
    <x v="8"/>
    <s v="all question respondents"/>
    <x v="2"/>
    <s v="1.1 All individuals"/>
    <s v="Proportion of individuals who have interacted with a SHG (Among all question respondents)"/>
    <s v="SHG_use_all"/>
    <n v="0.17133059204756024"/>
    <n v="5.6917449715240811E-3"/>
    <n v="0.16017354910167553"/>
    <n v="0.18248763499344495"/>
    <n v="9459"/>
    <s v="1"/>
  </r>
  <r>
    <x v="1"/>
    <x v="0"/>
    <x v="6"/>
    <s v="Proportion of individuals who have interacted with a SHG "/>
    <s v="Any SHG"/>
    <x v="8"/>
    <s v="all question respondents"/>
    <x v="0"/>
    <s v="1.2 Females"/>
    <s v="Proportion of individuals who have interacted with a SHG (Among all question respondents)"/>
    <s v="SHG_use_all"/>
    <n v="0.13746614480427718"/>
    <n v="8.1184498467745426E-3"/>
    <n v="0.12155223895508019"/>
    <n v="0.15338005065347418"/>
    <n v="4119"/>
    <s v="1"/>
  </r>
  <r>
    <x v="1"/>
    <x v="0"/>
    <x v="6"/>
    <s v="Proportion of individuals who have interacted with a SHG "/>
    <s v="Any SHG"/>
    <x v="8"/>
    <s v="all question respondents"/>
    <x v="1"/>
    <s v="1.3 Males"/>
    <s v="Proportion of individuals who have interacted with a SHG (Among all question respondents)"/>
    <s v="SHG_use_all"/>
    <n v="0.20383572502323521"/>
    <n v="7.9714318070360571E-3"/>
    <n v="0.18821000611695088"/>
    <n v="0.21946144392951955"/>
    <n v="5340"/>
    <s v="1"/>
  </r>
  <r>
    <x v="1"/>
    <x v="0"/>
    <x v="6"/>
    <s v="Proportion of individuals who have interacted with a SHG "/>
    <s v="Any SHG"/>
    <x v="8"/>
    <s v="all question respondents"/>
    <x v="3"/>
    <s v="2.1 Individuals who have a bank account"/>
    <s v="Proportion of individuals who have interacted with a SHG (Among all question respondents)"/>
    <s v="SHG_use_all"/>
    <n v="0.29654875809993819"/>
    <n v="2.4174915216054992E-2"/>
    <n v="0.2491607305920184"/>
    <n v="0.34393678560785795"/>
    <n v="868"/>
    <s v="1"/>
  </r>
  <r>
    <x v="1"/>
    <x v="0"/>
    <x v="6"/>
    <s v="Proportion of individuals who have interacted with a SHG "/>
    <s v="Any SHG"/>
    <x v="8"/>
    <s v="all question respondents"/>
    <x v="4"/>
    <s v="2.2 Individuals who do not have a bank account"/>
    <s v="Proportion of individuals who have interacted with a SHG (Among all question respondents)"/>
    <s v="SHG_use_all"/>
    <n v="0.15673864705475096"/>
    <n v="5.6538211605612959E-3"/>
    <n v="0.14565594292581963"/>
    <n v="0.1678213511836823"/>
    <n v="8591"/>
    <s v="1"/>
  </r>
  <r>
    <x v="1"/>
    <x v="0"/>
    <x v="6"/>
    <s v="Proportion of individuals who have interacted with a SHG "/>
    <s v="Any SHG"/>
    <x v="8"/>
    <s v="all question respondents"/>
    <x v="5"/>
    <s v="3.1 Individuals who have access to a mobile phone"/>
    <s v="Proportion of individuals who have interacted with a SHG (Among all question respondents)"/>
    <s v="SHG_use_all"/>
    <n v="0.17903939903349528"/>
    <n v="6.0294607095789749E-3"/>
    <n v="0.16722036068693283"/>
    <n v="0.19085843738005773"/>
    <n v="8703"/>
    <s v="1"/>
  </r>
  <r>
    <x v="1"/>
    <x v="0"/>
    <x v="6"/>
    <s v="Proportion of individuals who have interacted with a SHG "/>
    <s v="Any SHG"/>
    <x v="8"/>
    <s v="all question respondents"/>
    <x v="7"/>
    <s v="3.2 Individuals who do not have access to a mobile phone"/>
    <s v="Proportion of individuals who have interacted with a SHG (Among all question respondents)"/>
    <s v="SHG_use_all"/>
    <n v="6.5468183066877364E-2"/>
    <n v="1.1691567157270938E-2"/>
    <n v="4.2550199648615006E-2"/>
    <n v="8.8386166485139722E-2"/>
    <n v="756"/>
    <s v="1"/>
  </r>
  <r>
    <x v="1"/>
    <x v="0"/>
    <x v="6"/>
    <s v="Proportion of individuals who have interacted with a SHG "/>
    <s v="Any SHG"/>
    <x v="8"/>
    <s v="all question respondents"/>
    <x v="9"/>
    <s v="4.1 Individuals who use mobile money"/>
    <s v="Proportion of individuals who have interacted with a SHG (Among all question respondents)"/>
    <s v="SHG_use_all"/>
    <n v="0.22279970657344667"/>
    <n v="8.4687813746578203E-3"/>
    <n v="0.20619907566516035"/>
    <n v="0.23940033748173298"/>
    <n v="5248"/>
    <s v="1"/>
  </r>
  <r>
    <x v="1"/>
    <x v="0"/>
    <x v="6"/>
    <s v="Proportion of individuals who have interacted with a SHG "/>
    <s v="Any SHG"/>
    <x v="8"/>
    <s v="all question respondents"/>
    <x v="10"/>
    <s v="4.2 Individuals who do not use mobile money"/>
    <s v="Proportion of individuals who have interacted with a SHG (Among all question respondents)"/>
    <s v="SHG_use_all"/>
    <n v="9.4981914274898632E-2"/>
    <n v="6.0484647442294827E-3"/>
    <n v="8.3125623937637089E-2"/>
    <n v="0.10683820461216018"/>
    <n v="4211"/>
    <s v="1"/>
  </r>
  <r>
    <x v="1"/>
    <x v="0"/>
    <x v="6"/>
    <s v="Proportion of individuals who have interacted with a SHG "/>
    <s v="Any SHG"/>
    <x v="8"/>
    <s v="all question respondents"/>
    <x v="11"/>
    <s v="5.1 Individuals with a formal ID"/>
    <s v="Proportion of individuals who have interacted with a SHG (Among all question respondents)"/>
    <s v="SHG_use_all"/>
    <n v="0.18898973266426847"/>
    <n v="6.3897097212567977E-3"/>
    <n v="0.17646452885972946"/>
    <n v="0.20151493646880747"/>
    <n v="8227"/>
    <s v="1"/>
  </r>
  <r>
    <x v="1"/>
    <x v="0"/>
    <x v="6"/>
    <s v="Proportion of individuals who have interacted with a SHG "/>
    <s v="Any SHG"/>
    <x v="8"/>
    <s v="all question respondents"/>
    <x v="12"/>
    <s v="5.2 Individuals without a formal ID"/>
    <s v="Proportion of individuals who have interacted with a SHG (Among all question respondents)"/>
    <s v="SHG_use_all"/>
    <n v="7.5411625747112562E-2"/>
    <n v="1.0421564903453553E-2"/>
    <n v="5.4983119590762165E-2"/>
    <n v="9.5840131903462966E-2"/>
    <n v="1232"/>
    <s v="1"/>
  </r>
  <r>
    <x v="1"/>
    <x v="0"/>
    <x v="6"/>
    <s v="Proportion of individuals who have interacted with a SHG "/>
    <s v="Any SHG"/>
    <x v="8"/>
    <s v="all question respondents"/>
    <x v="6"/>
    <s v="6.1 Rural individuals"/>
    <s v="Proportion of individuals who have interacted with a SHG (Among all question respondents)"/>
    <s v="SHG_use_all"/>
    <n v="0.16418789179418702"/>
    <n v="6.674932611171803E-3"/>
    <n v="0.15110358984876998"/>
    <n v="0.17727219373960407"/>
    <n v="6846"/>
    <s v="1"/>
  </r>
  <r>
    <x v="1"/>
    <x v="0"/>
    <x v="6"/>
    <s v="Proportion of individuals who have interacted with a SHG "/>
    <s v="Any SHG"/>
    <x v="8"/>
    <s v="all question respondents"/>
    <x v="19"/>
    <s v="6.2 Ubran individuals"/>
    <s v="Proportion of individuals who have interacted with a SHG (Among all question respondents)"/>
    <s v="SHG_use_all"/>
    <n v="0.18494658663656502"/>
    <n v="1.0621330632191856E-2"/>
    <n v="0.16412649673466737"/>
    <n v="0.20576667653846267"/>
    <n v="2613"/>
    <s v="1"/>
  </r>
  <r>
    <x v="1"/>
    <x v="0"/>
    <x v="6"/>
    <s v="Proportion of individuals who have interacted with a SHG "/>
    <s v="Any SHG"/>
    <x v="8"/>
    <s v="all question respondents"/>
    <x v="20"/>
    <s v="7.1 individuals in the two lowest PPI quintiles"/>
    <s v="Proportion of individuals who have interacted with a SHG (Among all question respondents)"/>
    <s v="SHG_use_all"/>
    <n v="0.1577835498433284"/>
    <n v="6.821548945785281E-3"/>
    <n v="0.14441184838334514"/>
    <n v="0.17115525130331166"/>
    <n v="6484"/>
    <s v="1"/>
  </r>
  <r>
    <x v="1"/>
    <x v="0"/>
    <x v="6"/>
    <s v="Proportion of individuals who have interacted with a SHG "/>
    <s v="Any SHG"/>
    <x v="8"/>
    <s v="all question respondents"/>
    <x v="21"/>
    <s v="7.2 individuals in the middle PPI quintile"/>
    <s v="Proportion of individuals who have interacted with a SHG (Among all question respondents)"/>
    <s v="SHG_use_all"/>
    <n v="0.19904887349371425"/>
    <n v="1.2167350567611982E-2"/>
    <n v="0.17519825237494488"/>
    <n v="0.22289949461248362"/>
    <n v="1967"/>
    <s v="1"/>
  </r>
  <r>
    <x v="1"/>
    <x v="0"/>
    <x v="6"/>
    <s v="Proportion of individuals who have interacted with a SHG "/>
    <s v="Any SHG"/>
    <x v="8"/>
    <s v="all question respondents"/>
    <x v="22"/>
    <s v="7.3 individuals in the two highest PPI quintiles"/>
    <s v="Proportion of individuals who have interacted with a SHG (Among all question respondents)"/>
    <s v="SHG_use_all"/>
    <n v="0.17712015738068265"/>
    <n v="1.6253122138844535E-2"/>
    <n v="0.14526054620431589"/>
    <n v="0.20897976855704942"/>
    <n v="1008"/>
    <s v="1"/>
  </r>
  <r>
    <x v="0"/>
    <x v="0"/>
    <x v="6"/>
    <s v="Proportion of individuals who have interacted with a SHG "/>
    <s v="Any SHG"/>
    <x v="8"/>
    <s v="all question respondents"/>
    <x v="0"/>
    <s v="1.2 Females"/>
    <s v="Proportion of individuals who have interacted with a SHG (Among all question respondents)"/>
    <s v="SHG_use_any"/>
    <n v="0.28930882657260459"/>
    <n v="1.0844953894588777E-2"/>
    <n v="0.26804460776164624"/>
    <n v="0.31057304538356295"/>
    <n v="1818"/>
    <s v="1"/>
  </r>
  <r>
    <x v="0"/>
    <x v="0"/>
    <x v="6"/>
    <s v="Proportion of individuals who have interacted with a SHG "/>
    <s v="Any SHG"/>
    <x v="8"/>
    <s v="all question respondents"/>
    <x v="1"/>
    <s v="1.3 Males"/>
    <s v="Proportion of individuals who have interacted with a SHG (Among all question respondents)"/>
    <s v="SHG_use_any"/>
    <n v="0.23148818937599319"/>
    <n v="1.216723649667749E-2"/>
    <n v="0.20763130794479379"/>
    <n v="0.2553450708071926"/>
    <n v="1211"/>
    <s v="1"/>
  </r>
  <r>
    <x v="0"/>
    <x v="0"/>
    <x v="6"/>
    <s v="Proportion of individuals who have interacted with a SHG "/>
    <s v="Any SHG"/>
    <x v="8"/>
    <s v="all question respondents"/>
    <x v="2"/>
    <s v="1.1 All individuals"/>
    <s v="Proportion of individuals who have interacted with a SHG (Among all question respondents)"/>
    <s v="SHG_use_any"/>
    <n v="0.26176630208757284"/>
    <n v="8.1377034731307651E-3"/>
    <n v="0.24581031841504752"/>
    <n v="0.27772228576009816"/>
    <n v="3029"/>
    <s v="1"/>
  </r>
  <r>
    <x v="0"/>
    <x v="0"/>
    <x v="6"/>
    <s v="Proportion of individuals who have interacted with a SHG "/>
    <s v="Any SHG"/>
    <x v="8"/>
    <s v="all question respondents"/>
    <x v="3"/>
    <s v="2.1 Individuals who have a bank account"/>
    <s v="Proportion of individuals who have interacted with a SHG (Among all question respondents)"/>
    <s v="SHG_use_any"/>
    <n v="0.33996251571083375"/>
    <n v="2.8613166379237782E-2"/>
    <n v="0.28385931447306212"/>
    <n v="0.39606571694860537"/>
    <n v="285"/>
    <s v="1"/>
  </r>
  <r>
    <x v="0"/>
    <x v="0"/>
    <x v="6"/>
    <s v="Proportion of individuals who have interacted with a SHG "/>
    <s v="Any SHG"/>
    <x v="8"/>
    <s v="all question respondents"/>
    <x v="4"/>
    <s v="2.2 Individuals who do not have a bank account"/>
    <s v="Proportion of individuals who have interacted with a SHG (Among all question respondents)"/>
    <s v="SHG_use_any"/>
    <n v="0.25345802509838045"/>
    <n v="8.4627621951561035E-3"/>
    <n v="0.23686468327212373"/>
    <n v="0.27005136692463716"/>
    <n v="2744"/>
    <s v="1"/>
  </r>
  <r>
    <x v="0"/>
    <x v="0"/>
    <x v="6"/>
    <s v="Proportion of individuals who have interacted with a SHG "/>
    <s v="Any SHG"/>
    <x v="8"/>
    <s v="all question respondents"/>
    <x v="5"/>
    <s v="3.1 Individuals who have access to a mobile phone"/>
    <s v="Proportion of individuals who have interacted with a SHG (Among all question respondents)"/>
    <s v="SHG_use_any"/>
    <n v="0.28216347865962077"/>
    <n v="8.8886486593912541E-3"/>
    <n v="0.26473508091222819"/>
    <n v="0.29959187640701335"/>
    <n v="2682"/>
    <s v="1"/>
  </r>
  <r>
    <x v="0"/>
    <x v="0"/>
    <x v="6"/>
    <s v="Proportion of individuals who have interacted with a SHG "/>
    <s v="Any SHG"/>
    <x v="8"/>
    <s v="all question respondents"/>
    <x v="6"/>
    <s v="6.1 Rural individuals"/>
    <s v="Proportion of individuals who have interacted with a SHG (Among all question respondents)"/>
    <s v="SHG_use_any"/>
    <n v="0.26844213314001997"/>
    <n v="9.9860374718407832E-3"/>
    <n v="0.24886203276157537"/>
    <n v="0.28802223351846457"/>
    <n v="2027"/>
    <s v="1"/>
  </r>
  <r>
    <x v="0"/>
    <x v="0"/>
    <x v="6"/>
    <s v="Proportion of individuals who have interacted with a SHG "/>
    <s v="Any SHG"/>
    <x v="8"/>
    <s v="all question respondents"/>
    <x v="7"/>
    <s v="3.2 Individuals who do not have access to a mobile phone"/>
    <s v="Proportion of individuals who have interacted with a SHG (Among all question respondents)"/>
    <s v="SHG_use_any"/>
    <n v="0.10904728549604369"/>
    <n v="1.6075402916685778E-2"/>
    <n v="7.7527475599453416E-2"/>
    <n v="0.14056709539263396"/>
    <n v="347"/>
    <s v="1"/>
  </r>
  <r>
    <x v="0"/>
    <x v="0"/>
    <x v="6"/>
    <s v="Proportion of individuals who have interacted with a SHG "/>
    <s v="Any SHG"/>
    <x v="8"/>
    <s v="all question respondents"/>
    <x v="8"/>
    <s v="6.2 Urban individuals"/>
    <s v="Proportion of individuals who have interacted with a SHG (Among all question respondents)"/>
    <s v="SHG_use_any"/>
    <n v="0.24858981684472706"/>
    <n v="1.4010057175203337E-2"/>
    <n v="0.22111962893768505"/>
    <n v="0.27606000475176906"/>
    <n v="1002"/>
    <s v="1"/>
  </r>
  <r>
    <x v="0"/>
    <x v="0"/>
    <x v="6"/>
    <s v="Proportion of individuals who have interacted with a SHG "/>
    <s v="Any SHG"/>
    <x v="8"/>
    <s v="all question respondents"/>
    <x v="9"/>
    <s v="4.1 Individuals who use mobile money"/>
    <s v="Proportion of individuals who have interacted with a SHG (Among all question respondents)"/>
    <s v="SHG_use_any"/>
    <n v="0.30830908769122434"/>
    <n v="1.1074447878490004E-2"/>
    <n v="0.28659488907058611"/>
    <n v="0.33002328631186256"/>
    <n v="1835"/>
    <s v="1"/>
  </r>
  <r>
    <x v="0"/>
    <x v="0"/>
    <x v="6"/>
    <s v="Proportion of individuals who have interacted with a SHG "/>
    <s v="Any SHG"/>
    <x v="8"/>
    <s v="all question respondents"/>
    <x v="10"/>
    <s v="4.2 Individuals who do not use mobile money"/>
    <s v="Proportion of individuals who have interacted with a SHG (Among all question respondents)"/>
    <s v="SHG_use_any"/>
    <n v="0.1884055826369527"/>
    <n v="1.1271727192773529E-2"/>
    <n v="0.16630456904719837"/>
    <n v="0.21050659622670703"/>
    <n v="1194"/>
    <s v="1"/>
  </r>
  <r>
    <x v="0"/>
    <x v="0"/>
    <x v="6"/>
    <s v="Proportion of individuals who have interacted with a SHG "/>
    <s v="Any SHG"/>
    <x v="8"/>
    <s v="all question respondents"/>
    <x v="11"/>
    <s v="5.1 Individuals with a formal ID"/>
    <s v="Proportion of individuals who have interacted with a SHG (Among all question respondents)"/>
    <s v="SHG_use_any"/>
    <n v="0.28124492334570173"/>
    <n v="8.8782111774350428E-3"/>
    <n v="0.26383699086743889"/>
    <n v="0.29865285582396456"/>
    <n v="2691"/>
    <s v="1"/>
  </r>
  <r>
    <x v="0"/>
    <x v="0"/>
    <x v="6"/>
    <s v="Proportion of individuals who have interacted with a SHG "/>
    <s v="Any SHG"/>
    <x v="8"/>
    <s v="all question respondents"/>
    <x v="12"/>
    <s v="5.2 Individuals without a formal ID"/>
    <s v="Proportion of individuals who have interacted with a SHG (Among all question respondents)"/>
    <s v="SHG_use_any"/>
    <n v="0.12213124879727426"/>
    <n v="1.726085814735135E-2"/>
    <n v="8.8287060239374465E-2"/>
    <n v="0.15597543735517405"/>
    <n v="338"/>
    <s v="1"/>
  </r>
  <r>
    <x v="0"/>
    <x v="0"/>
    <x v="6"/>
    <s v="Proportion of individuals who have interacted with a SHG "/>
    <s v="Any SHG"/>
    <x v="8"/>
    <s v="all question respondents"/>
    <x v="13"/>
    <s v="7.1 Individuals in the two lowest PPI quantiles"/>
    <s v="Proportion of individuals who have interacted with a SHG (Among all question respondents)"/>
    <s v="SHG_use_any"/>
    <n v="0.25447015328139555"/>
    <n v="1.0746996475846742E-2"/>
    <n v="0.2333980042575966"/>
    <n v="0.2755423023051945"/>
    <n v="1691"/>
    <s v="1"/>
  </r>
  <r>
    <x v="0"/>
    <x v="0"/>
    <x v="6"/>
    <s v="Proportion of individuals who have interacted with a SHG "/>
    <s v="Any SHG"/>
    <x v="8"/>
    <s v="all question respondents"/>
    <x v="14"/>
    <s v="7.2 Individuals in the middle PPI quantile"/>
    <s v="Proportion of individuals who have interacted with a SHG (Among all question respondents)"/>
    <s v="SHG_use_any"/>
    <n v="0.29049820410609439"/>
    <n v="1.5959846726641438E-2"/>
    <n v="0.25920497074767546"/>
    <n v="0.32179143746451333"/>
    <n v="854"/>
    <s v="1"/>
  </r>
  <r>
    <x v="0"/>
    <x v="0"/>
    <x v="6"/>
    <s v="Proportion of individuals who have interacted with a SHG "/>
    <s v="Any SHG"/>
    <x v="8"/>
    <s v="all question respondents"/>
    <x v="15"/>
    <s v="7.3 Individuals in the two highest PPI quantiles"/>
    <s v="Proportion of individuals who have interacted with a SHG (Among all question respondents)"/>
    <s v="SHG_use_any"/>
    <n v="0.23707556842332128"/>
    <n v="1.9597440139891207E-2"/>
    <n v="0.19864993201031314"/>
    <n v="0.27550120483632945"/>
    <n v="484"/>
    <s v="1"/>
  </r>
  <r>
    <x v="0"/>
    <x v="0"/>
    <x v="6"/>
    <s v="Proportion of individuals who have interacted with a SHG "/>
    <s v="Any SHG"/>
    <x v="8"/>
    <s v="all question respondents"/>
    <x v="16"/>
    <s v="7.x Individuals not in the middle PPI quantile"/>
    <s v="Proportion of individuals who have interacted with a SHG (Among all question respondents)"/>
    <s v="SHG_use_any"/>
    <n v="0.25038799143419826"/>
    <n v="9.4275028747109035E-3"/>
    <n v="0.23190303650333241"/>
    <n v="0.26887294636506409"/>
    <n v="2175"/>
    <s v="1"/>
  </r>
  <r>
    <x v="0"/>
    <x v="0"/>
    <x v="6"/>
    <s v="Proportion of individuals who have interacted with a SHG "/>
    <s v="Any SHG"/>
    <x v="8"/>
    <s v="all question respondents"/>
    <x v="17"/>
    <s v="7.x Individuals not in the two highest PPI quantiles"/>
    <s v="Proportion of individuals who have interacted with a SHG (Among all question respondents)"/>
    <s v="SHG_use_any"/>
    <n v="0.266755744800868"/>
    <n v="8.9373766461176667E-3"/>
    <n v="0.24923180376375384"/>
    <n v="0.28427968583798213"/>
    <n v="2545"/>
    <s v="1"/>
  </r>
  <r>
    <x v="0"/>
    <x v="0"/>
    <x v="6"/>
    <s v="Proportion of individuals who have interacted with a SHG "/>
    <s v="Any SHG"/>
    <x v="8"/>
    <s v="all question respondents"/>
    <x v="18"/>
    <s v="7.x Individuals not in the two lowest PPI quantiles"/>
    <s v="Proportion of individuals who have interacted with a SHG (Among all question respondents)"/>
    <s v="SHG_use_any"/>
    <n v="0.27061982662589595"/>
    <n v="1.2425440788425871E-2"/>
    <n v="0.24625667171386548"/>
    <n v="0.29498298153792646"/>
    <n v="1338"/>
    <s v="1"/>
  </r>
  <r>
    <x v="0"/>
    <x v="1"/>
    <x v="21"/>
    <s v="Proportion of individuals who used a savings/lending group to recover from a financial challenge "/>
    <s v="Savings/lending group to recover from a financial challenge"/>
    <x v="3"/>
    <s v="all question respondents"/>
    <x v="2"/>
    <s v="1.1 All individuals"/>
    <s v="Proportion of individuals who used a savings/lending group to recover from a financial challenge (Among all question respondents)"/>
    <s v="SHG_use_emergency"/>
    <n v="6.1235750978010156E-3"/>
    <n v="1.3741920580458522E-3"/>
    <n v="3.4291311292426593E-3"/>
    <n v="8.8180190663593727E-3"/>
    <n v="3029"/>
    <s v="1"/>
  </r>
  <r>
    <x v="0"/>
    <x v="1"/>
    <x v="21"/>
    <s v="Proportion of individuals who used a savings/lending group to recover from a financial challenge "/>
    <s v="Savings/lending group to recover from a financial challenge"/>
    <x v="3"/>
    <s v="all question respondents"/>
    <x v="4"/>
    <s v="2.2 Individuals who do not have a bank account"/>
    <s v="Proportion of individuals who used a savings/lending group to recover from a financial challenge (Among all question respondents)"/>
    <s v="SHG_use_emergency"/>
    <n v="6.1880839144609484E-3"/>
    <n v="1.4602124867057432E-3"/>
    <n v="3.3249755850380397E-3"/>
    <n v="9.0511922438838571E-3"/>
    <n v="2744"/>
    <s v="1"/>
  </r>
  <r>
    <x v="0"/>
    <x v="1"/>
    <x v="21"/>
    <s v="Proportion of individuals who used a savings/lending group to recover from a financial challenge "/>
    <s v="Savings/lending group to recover from a financial challenge"/>
    <x v="3"/>
    <s v="all question respondents"/>
    <x v="3"/>
    <s v="2.1 Individuals who have a bank account"/>
    <s v="Proportion of individuals who used a savings/lending group to recover from a financial challenge (Among all question respondents)"/>
    <s v="SHG_use_emergency"/>
    <n v="5.516428126812428E-3"/>
    <n v="3.9790323969070103E-3"/>
    <n v="-2.2854506424408432E-3"/>
    <n v="1.3318306896065699E-2"/>
    <n v="285"/>
    <s v="1"/>
  </r>
  <r>
    <x v="0"/>
    <x v="1"/>
    <x v="21"/>
    <s v="Proportion of individuals who used a savings/lending group to recover from a financial challenge "/>
    <s v="Savings/lending group to recover from a financial challenge"/>
    <x v="3"/>
    <s v="all question respondents"/>
    <x v="1"/>
    <s v="1.3 Males"/>
    <s v="Proportion of individuals who used a savings/lending group to recover from a financial challenge (Among all question respondents)"/>
    <s v="SHG_use_emergency"/>
    <n v="4.351590728258057E-3"/>
    <n v="1.7968484094621989E-3"/>
    <n v="8.2842427496485028E-4"/>
    <n v="7.8747571815512632E-3"/>
    <n v="1211"/>
    <s v="1"/>
  </r>
  <r>
    <x v="0"/>
    <x v="1"/>
    <x v="21"/>
    <s v="Proportion of individuals who used a savings/lending group to recover from a financial challenge "/>
    <s v="Savings/lending group to recover from a financial challenge"/>
    <x v="3"/>
    <s v="all question respondents"/>
    <x v="0"/>
    <s v="1.2 Females"/>
    <s v="Proportion of individuals who used a savings/lending group to recover from a financial challenge (Among all question respondents)"/>
    <s v="SHG_use_emergency"/>
    <n v="7.7354629770135814E-3"/>
    <n v="2.0519497973804823E-3"/>
    <n v="3.7121070545535042E-3"/>
    <n v="1.1758818899473659E-2"/>
    <n v="1818"/>
    <s v="1"/>
  </r>
  <r>
    <x v="0"/>
    <x v="1"/>
    <x v="21"/>
    <s v="Proportion of individuals who used a savings/lending group to recover from a financial challenge "/>
    <s v="Savings/lending group to recover from a financial challenge"/>
    <x v="3"/>
    <s v="all question respondents"/>
    <x v="16"/>
    <s v="7.x Individuals not in the middle PPI quantile"/>
    <s v="Proportion of individuals who used a savings/lending group to recover from a financial challenge (Among all question respondents)"/>
    <s v="SHG_use_emergency"/>
    <n v="7.3618321572899567E-3"/>
    <n v="1.7833190940325162E-3"/>
    <n v="3.8651932786139915E-3"/>
    <n v="1.0858471035965923E-2"/>
    <n v="2175"/>
    <s v="1"/>
  </r>
  <r>
    <x v="0"/>
    <x v="1"/>
    <x v="21"/>
    <s v="Proportion of individuals who used a savings/lending group to recover from a financial challenge "/>
    <s v="Savings/lending group to recover from a financial challenge"/>
    <x v="3"/>
    <s v="all question respondents"/>
    <x v="14"/>
    <s v="7.2 Individuals in the middle PPI quantile"/>
    <s v="Proportion of individuals who used a savings/lending group to recover from a financial challenge (Among all question respondents)"/>
    <s v="SHG_use_emergency"/>
    <n v="2.9967945421637949E-3"/>
    <n v="1.7815577094535966E-3"/>
    <n v="-4.9639070568437268E-4"/>
    <n v="6.489979790011962E-3"/>
    <n v="854"/>
    <s v="1"/>
  </r>
  <r>
    <x v="0"/>
    <x v="1"/>
    <x v="21"/>
    <s v="Proportion of individuals who used a savings/lending group to recover from a financial challenge "/>
    <s v="Savings/lending group to recover from a financial challenge"/>
    <x v="3"/>
    <s v="all question respondents"/>
    <x v="10"/>
    <s v="4.2 Individuals who do not use mobile money"/>
    <s v="Proportion of individuals who used a savings/lending group to recover from a financial challenge (Among all question respondents)"/>
    <s v="SHG_use_emergency"/>
    <n v="5.6173301693567016E-3"/>
    <n v="2.1476343891058394E-3"/>
    <n v="1.406360900167652E-3"/>
    <n v="9.8282994385457505E-3"/>
    <n v="1194"/>
    <s v="1"/>
  </r>
  <r>
    <x v="0"/>
    <x v="1"/>
    <x v="21"/>
    <s v="Proportion of individuals who used a savings/lending group to recover from a financial challenge "/>
    <s v="Savings/lending group to recover from a financial challenge"/>
    <x v="3"/>
    <s v="all question respondents"/>
    <x v="9"/>
    <s v="4.1 Individuals who use mobile money"/>
    <s v="Proportion of individuals who used a savings/lending group to recover from a financial challenge (Among all question respondents)"/>
    <s v="SHG_use_emergency"/>
    <n v="6.4447558242711729E-3"/>
    <n v="1.785562790947785E-3"/>
    <n v="2.9437176219451965E-3"/>
    <n v="9.945794026597149E-3"/>
    <n v="1835"/>
    <s v="1"/>
  </r>
  <r>
    <x v="0"/>
    <x v="1"/>
    <x v="21"/>
    <s v="Proportion of individuals who used a savings/lending group to recover from a financial challenge "/>
    <s v="Savings/lending group to recover from a financial challenge"/>
    <x v="3"/>
    <s v="all question respondents"/>
    <x v="12"/>
    <s v="5.2 Individuals without a formal ID"/>
    <s v="Proportion of individuals who used a savings/lending group to recover from a financial challenge (Among all question respondents)"/>
    <s v="SHG_use_emergency"/>
    <n v="5.1442148037396628E-3"/>
    <n v="3.7124725156237608E-3"/>
    <n v="-2.1350072814074351E-3"/>
    <n v="1.2423436888886761E-2"/>
    <n v="338"/>
    <s v="1"/>
  </r>
  <r>
    <x v="0"/>
    <x v="1"/>
    <x v="21"/>
    <s v="Proportion of individuals who used a savings/lending group to recover from a financial challenge "/>
    <s v="Savings/lending group to recover from a financial challenge"/>
    <x v="3"/>
    <s v="all question respondents"/>
    <x v="11"/>
    <s v="5.1 Individuals with a formal ID"/>
    <s v="Proportion of individuals who used a savings/lending group to recover from a financial challenge (Among all question respondents)"/>
    <s v="SHG_use_emergency"/>
    <n v="6.2601925716642111E-3"/>
    <n v="1.4777500303600796E-3"/>
    <n v="3.3626975432016122E-3"/>
    <n v="9.1576876001268105E-3"/>
    <n v="2691"/>
    <s v="1"/>
  </r>
  <r>
    <x v="0"/>
    <x v="1"/>
    <x v="21"/>
    <s v="Proportion of individuals who used a savings/lending group to recover from a financial challenge "/>
    <s v="Savings/lending group to recover from a financial challenge"/>
    <x v="3"/>
    <s v="all question respondents"/>
    <x v="7"/>
    <s v="3.2 Individuals who do not have access to a mobile phone"/>
    <s v="Proportion of individuals who used a savings/lending group to recover from a financial challenge (Among all question respondents)"/>
    <s v="SHG_use_emergency"/>
    <n v="1.9329494245901063E-3"/>
    <n v="1.9325097355938619E-3"/>
    <n v="-1.8562146669676427E-3"/>
    <n v="5.7221135161478554E-3"/>
    <n v="347"/>
    <s v="1"/>
  </r>
  <r>
    <x v="0"/>
    <x v="1"/>
    <x v="21"/>
    <s v="Proportion of individuals who used a savings/lending group to recover from a financial challenge "/>
    <s v="Savings/lending group to recover from a financial challenge"/>
    <x v="3"/>
    <s v="all question respondents"/>
    <x v="5"/>
    <s v="3.1 Individuals who have access to a mobile phone"/>
    <s v="Proportion of individuals who used a savings/lending group to recover from a financial challenge (Among all question respondents)"/>
    <s v="SHG_use_emergency"/>
    <n v="6.6832757409269541E-3"/>
    <n v="1.5358526873745664E-3"/>
    <n v="3.6718560591866142E-3"/>
    <n v="9.6946954226672932E-3"/>
    <n v="2682"/>
    <s v="1"/>
  </r>
  <r>
    <x v="0"/>
    <x v="1"/>
    <x v="21"/>
    <s v="Proportion of individuals who used a savings/lending group to recover from a financial challenge "/>
    <s v="Savings/lending group to recover from a financial challenge"/>
    <x v="3"/>
    <s v="all question respondents"/>
    <x v="6"/>
    <s v="6.1 Rural individuals"/>
    <s v="Proportion of individuals who used a savings/lending group to recover from a financial challenge (Among all question respondents)"/>
    <s v="SHG_use_emergency"/>
    <n v="6.5203900838337516E-3"/>
    <n v="2.4282215418627855E-3"/>
    <n v="1.7592601897346649E-3"/>
    <n v="1.1281519977932839E-2"/>
    <n v="1002"/>
    <s v="1"/>
  </r>
  <r>
    <x v="0"/>
    <x v="1"/>
    <x v="21"/>
    <s v="Proportion of individuals who used a savings/lending group to recover from a financial challenge "/>
    <s v="Savings/lending group to recover from a financial challenge"/>
    <x v="3"/>
    <s v="all question respondents"/>
    <x v="8"/>
    <s v="6.2 Urban individuals"/>
    <s v="Proportion of individuals who used a savings/lending group to recover from a financial challenge (Among all question respondents)"/>
    <s v="SHG_use_emergency"/>
    <n v="5.9225298450641057E-3"/>
    <n v="1.6653071872590054E-3"/>
    <n v="2.6572825455798664E-3"/>
    <n v="9.1877771445483449E-3"/>
    <n v="2027"/>
    <s v="1"/>
  </r>
  <r>
    <x v="0"/>
    <x v="1"/>
    <x v="21"/>
    <s v="Proportion of individuals who used a savings/lending group to recover from a financial challenge "/>
    <s v="Savings/lending group to recover from a financial challenge"/>
    <x v="3"/>
    <s v="all question respondents"/>
    <x v="16"/>
    <s v="7.x Individuals not in the middle PPI quantile"/>
    <s v="Proportion of individuals who used a savings/lending group to recover from a financial challenge (Among all question respondents)"/>
    <s v="SHG_use_emergency"/>
    <n v="5.56803237980964E-3"/>
    <n v="1.4230669782114593E-3"/>
    <n v="2.7777570221212519E-3"/>
    <n v="8.3583077374980285E-3"/>
    <n v="2545"/>
    <s v="1"/>
  </r>
  <r>
    <x v="0"/>
    <x v="1"/>
    <x v="21"/>
    <s v="Proportion of individuals who used a savings/lending group to recover from a financial challenge "/>
    <s v="Savings/lending group to recover from a financial challenge"/>
    <x v="3"/>
    <s v="all question respondents"/>
    <x v="15"/>
    <s v="7.3 Individuals in the two highest PPI quantiles"/>
    <s v="Proportion of individuals who used a savings/lending group to recover from a financial challenge (Among all question respondents)"/>
    <s v="SHG_use_emergency"/>
    <n v="8.8727312816151236E-3"/>
    <n v="4.1494423461834939E-3"/>
    <n v="7.3672158988854174E-4"/>
    <n v="1.7008740973341707E-2"/>
    <n v="484"/>
    <s v="1"/>
  </r>
  <r>
    <x v="0"/>
    <x v="1"/>
    <x v="21"/>
    <s v="Proportion of individuals who used a savings/lending group to recover from a financial challenge "/>
    <s v="Savings/lending group to recover from a financial challenge"/>
    <x v="3"/>
    <s v="all question respondents"/>
    <x v="18"/>
    <s v="7.x Individuals not in the two lowest PPI quantiles"/>
    <s v="Proportion of individuals who used a savings/lending group to recover from a financial challenge (Among all question respondents)"/>
    <s v="SHG_use_emergency"/>
    <n v="5.183210226522429E-3"/>
    <n v="1.9078871629668358E-3"/>
    <n v="1.4423247885319438E-3"/>
    <n v="8.9240956645129134E-3"/>
    <n v="1338"/>
    <s v="1"/>
  </r>
  <r>
    <x v="0"/>
    <x v="1"/>
    <x v="21"/>
    <s v="Proportion of individuals who used a savings/lending group to recover from a financial challenge "/>
    <s v="Savings/lending group to recover from a financial challenge"/>
    <x v="3"/>
    <s v="all question respondents"/>
    <x v="13"/>
    <s v="7.1 Individuals in the two lowest PPI quantiles"/>
    <s v="Proportion of individuals who used a savings/lending group to recover from a financial challenge (Among all question respondents)"/>
    <s v="SHG_use_emergency"/>
    <n v="6.8985254583331422E-3"/>
    <n v="1.9520287583874997E-3"/>
    <n v="3.071089486996624E-3"/>
    <n v="1.072596142966966E-2"/>
    <n v="1691"/>
    <s v="1"/>
  </r>
  <r>
    <x v="1"/>
    <x v="0"/>
    <x v="0"/>
    <s v="Proportion of individuals who accessed financial services from a SHG "/>
    <s v="Any SHG"/>
    <x v="8"/>
    <s v="all question respondents"/>
    <x v="2"/>
    <s v="1.1 All individuals"/>
    <s v="Proportion of individuals who accessed financial services from a SHG (Among all question respondents)"/>
    <s v="SHG_use_finserv"/>
    <n v="0.12013918565102244"/>
    <n v="4.9946251215281564E-3"/>
    <n v="0.11034864737879155"/>
    <n v="0.12992972392325333"/>
    <n v="9459"/>
    <s v="1"/>
  </r>
  <r>
    <x v="1"/>
    <x v="0"/>
    <x v="0"/>
    <s v="Proportion of individuals who accessed financial services from a SHG "/>
    <s v="Any SHG"/>
    <x v="8"/>
    <s v="all question respondents"/>
    <x v="0"/>
    <s v="1.2 Females"/>
    <s v="Proportion of individuals who accessed financial services from a SHG (Among all question respondents)"/>
    <s v="SHG_use_finserv"/>
    <n v="9.2734888372345545E-2"/>
    <n v="7.0314738646941452E-3"/>
    <n v="7.8951688971503134E-2"/>
    <n v="0.10651808777318796"/>
    <n v="4119"/>
    <s v="1"/>
  </r>
  <r>
    <x v="1"/>
    <x v="0"/>
    <x v="0"/>
    <s v="Proportion of individuals who accessed financial services from a SHG "/>
    <s v="Any SHG"/>
    <x v="8"/>
    <s v="all question respondents"/>
    <x v="1"/>
    <s v="1.3 Males"/>
    <s v="Proportion of individuals who accessed financial services from a SHG (Among all question respondents)"/>
    <s v="SHG_use_finserv"/>
    <n v="0.14644347819561798"/>
    <n v="7.0795188592738222E-3"/>
    <n v="0.13256610028352075"/>
    <n v="0.16032085610771521"/>
    <n v="5340"/>
    <s v="1"/>
  </r>
  <r>
    <x v="1"/>
    <x v="0"/>
    <x v="0"/>
    <s v="Proportion of individuals who accessed financial services from a SHG "/>
    <s v="Any SHG"/>
    <x v="8"/>
    <s v="all question respondents"/>
    <x v="3"/>
    <s v="2.1 Individuals who have a bank account"/>
    <s v="Proportion of individuals who accessed financial services from a SHG (Among all question respondents)"/>
    <s v="SHG_use_finserv"/>
    <n v="0.21643230917712655"/>
    <n v="2.1923869134768497E-2"/>
    <n v="0.17345681559820919"/>
    <n v="0.25940780275604391"/>
    <n v="868"/>
    <s v="1"/>
  </r>
  <r>
    <x v="1"/>
    <x v="0"/>
    <x v="0"/>
    <s v="Proportion of individuals who accessed financial services from a SHG "/>
    <s v="Any SHG"/>
    <x v="8"/>
    <s v="all question respondents"/>
    <x v="4"/>
    <s v="2.2 Individuals who do not have a bank account"/>
    <s v="Proportion of individuals who accessed financial services from a SHG (Among all question respondents)"/>
    <s v="SHG_use_finserv"/>
    <n v="0.10891793871876064"/>
    <n v="4.9239465529774974E-3"/>
    <n v="9.9265945625313851E-2"/>
    <n v="0.11856993181220743"/>
    <n v="8591"/>
    <s v="1"/>
  </r>
  <r>
    <x v="1"/>
    <x v="0"/>
    <x v="0"/>
    <s v="Proportion of individuals who accessed financial services from a SHG "/>
    <s v="Any SHG"/>
    <x v="8"/>
    <s v="all question respondents"/>
    <x v="5"/>
    <s v="3.1 Individuals who have access to a mobile phone"/>
    <s v="Proportion of individuals who accessed financial services from a SHG (Among all question respondents)"/>
    <s v="SHG_use_finserv"/>
    <n v="0.12653060211859476"/>
    <n v="5.3157853255257235E-3"/>
    <n v="0.11611052084919221"/>
    <n v="0.13695068338799732"/>
    <n v="8703"/>
    <s v="1"/>
  </r>
  <r>
    <x v="1"/>
    <x v="0"/>
    <x v="0"/>
    <s v="Proportion of individuals who accessed financial services from a SHG "/>
    <s v="Any SHG"/>
    <x v="8"/>
    <s v="all question respondents"/>
    <x v="7"/>
    <s v="3.2 Individuals who do not have access to a mobile phone"/>
    <s v="Proportion of individuals who accessed financial services from a SHG (Among all question respondents)"/>
    <s v="SHG_use_finserv"/>
    <n v="3.2368049949932393E-2"/>
    <n v="7.4250337876936457E-3"/>
    <n v="1.7813388548481631E-2"/>
    <n v="4.6922711351383151E-2"/>
    <n v="756"/>
    <s v="1"/>
  </r>
  <r>
    <x v="1"/>
    <x v="0"/>
    <x v="0"/>
    <s v="Proportion of individuals who accessed financial services from a SHG "/>
    <s v="Any SHG"/>
    <x v="8"/>
    <s v="all question respondents"/>
    <x v="9"/>
    <s v="4.1 Individuals who use mobile money"/>
    <s v="Proportion of individuals who accessed financial services from a SHG (Among all question respondents)"/>
    <s v="SHG_use_finserv"/>
    <n v="0.1607928185900874"/>
    <n v="7.5786834309478166E-3"/>
    <n v="0.14593697087811444"/>
    <n v="0.17564866630206036"/>
    <n v="5248"/>
    <s v="1"/>
  </r>
  <r>
    <x v="1"/>
    <x v="0"/>
    <x v="0"/>
    <s v="Proportion of individuals who accessed financial services from a SHG "/>
    <s v="Any SHG"/>
    <x v="8"/>
    <s v="all question respondents"/>
    <x v="10"/>
    <s v="4.2 Individuals who do not use mobile money"/>
    <s v="Proportion of individuals who accessed financial services from a SHG (Among all question respondents)"/>
    <s v="SHG_use_finserv"/>
    <n v="5.9834065771961119E-2"/>
    <n v="4.8641810364772687E-3"/>
    <n v="5.029922593074402E-2"/>
    <n v="6.9368905613178211E-2"/>
    <n v="4211"/>
    <s v="1"/>
  </r>
  <r>
    <x v="1"/>
    <x v="0"/>
    <x v="0"/>
    <s v="Proportion of individuals who accessed financial services from a SHG "/>
    <s v="Any SHG"/>
    <x v="8"/>
    <s v="all question respondents"/>
    <x v="11"/>
    <s v="5.1 Individuals with a formal ID"/>
    <s v="Proportion of individuals who accessed financial services from a SHG (Among all question respondents)"/>
    <s v="SHG_use_finserv"/>
    <n v="0.13479096984188466"/>
    <n v="5.6675054561949765E-3"/>
    <n v="0.12368144155360798"/>
    <n v="0.14590049813016132"/>
    <n v="8227"/>
    <s v="1"/>
  </r>
  <r>
    <x v="1"/>
    <x v="0"/>
    <x v="0"/>
    <s v="Proportion of individuals who accessed financial services from a SHG "/>
    <s v="Any SHG"/>
    <x v="8"/>
    <s v="all question respondents"/>
    <x v="12"/>
    <s v="5.2 Individuals without a formal ID"/>
    <s v="Proportion of individuals who accessed financial services from a SHG (Among all question respondents)"/>
    <s v="SHG_use_finserv"/>
    <n v="4.0555245268610311E-2"/>
    <n v="8.2065680559269463E-3"/>
    <n v="2.4468608798356589E-2"/>
    <n v="5.6641881738864031E-2"/>
    <n v="1232"/>
    <s v="1"/>
  </r>
  <r>
    <x v="1"/>
    <x v="0"/>
    <x v="0"/>
    <s v="Proportion of individuals who accessed financial services from a SHG "/>
    <s v="Any SHG"/>
    <x v="8"/>
    <s v="all question respondents"/>
    <x v="6"/>
    <s v="6.1 Rural individuals"/>
    <s v="Proportion of individuals who accessed financial services from a SHG (Among all question respondents)"/>
    <s v="SHG_use_finserv"/>
    <n v="0.11579322836310595"/>
    <n v="5.8600374776132435E-3"/>
    <n v="0.10430629594970271"/>
    <n v="0.12728016077650919"/>
    <n v="6846"/>
    <s v="1"/>
  </r>
  <r>
    <x v="1"/>
    <x v="0"/>
    <x v="0"/>
    <s v="Proportion of individuals who accessed financial services from a SHG "/>
    <s v="Any SHG"/>
    <x v="8"/>
    <s v="all question respondents"/>
    <x v="19"/>
    <s v="6.2 Ubran individuals"/>
    <s v="Proportion of individuals who accessed financial services from a SHG (Among all question respondents)"/>
    <s v="SHG_use_finserv"/>
    <n v="0.12842380194699232"/>
    <n v="9.2913346975438439E-3"/>
    <n v="0.1102107898103422"/>
    <n v="0.14663681408364243"/>
    <n v="2613"/>
    <s v="1"/>
  </r>
  <r>
    <x v="1"/>
    <x v="0"/>
    <x v="0"/>
    <s v="Proportion of individuals who accessed financial services from a SHG "/>
    <s v="Any SHG"/>
    <x v="8"/>
    <s v="all question respondents"/>
    <x v="20"/>
    <s v="7.1 individuals in the two lowest PPI quintiles"/>
    <s v="Proportion of individuals who accessed financial services from a SHG (Among all question respondents)"/>
    <s v="SHG_use_finserv"/>
    <n v="0.10834281213307177"/>
    <n v="5.894952360976956E-3"/>
    <n v="9.6787439047240589E-2"/>
    <n v="0.11989818521890296"/>
    <n v="6484"/>
    <s v="1"/>
  </r>
  <r>
    <x v="1"/>
    <x v="0"/>
    <x v="0"/>
    <s v="Proportion of individuals who accessed financial services from a SHG "/>
    <s v="Any SHG"/>
    <x v="8"/>
    <s v="all question respondents"/>
    <x v="21"/>
    <s v="7.2 individuals in the middle PPI quintile"/>
    <s v="Proportion of individuals who accessed financial services from a SHG (Among all question respondents)"/>
    <s v="SHG_use_finserv"/>
    <n v="0.14052067709797086"/>
    <n v="1.0660406410596707E-2"/>
    <n v="0.11962399027544729"/>
    <n v="0.16141736392049444"/>
    <n v="1967"/>
    <s v="1"/>
  </r>
  <r>
    <x v="1"/>
    <x v="0"/>
    <x v="0"/>
    <s v="Proportion of individuals who accessed financial services from a SHG "/>
    <s v="Any SHG"/>
    <x v="8"/>
    <s v="all question respondents"/>
    <x v="22"/>
    <s v="7.3 individuals in the two highest PPI quintiles"/>
    <s v="Proportion of individuals who accessed financial services from a SHG (Among all question respondents)"/>
    <s v="SHG_use_finserv"/>
    <n v="0.13065728674966934"/>
    <n v="1.4696611176194E-2"/>
    <n v="0.10184877145741458"/>
    <n v="0.15946580204192409"/>
    <n v="1008"/>
    <s v="1"/>
  </r>
  <r>
    <x v="1"/>
    <x v="1"/>
    <x v="2"/>
    <s v="Proportion of individuals who belong to a SHG that does each activity  "/>
    <s v="A SACCO that contributes towards social events of members (e.g. weddings, birth of a child)"/>
    <x v="2"/>
    <s v="individuals who belong to that SHG"/>
    <x v="2"/>
    <s v="1.1 All individuals"/>
    <s v="Proportion of individuals who belong to a SHG that does each activity  (Among individuals who belong to that SHG)"/>
    <s v="social_event_SACCO"/>
    <n v="0.39641912896093912"/>
    <n v="6.9765265356737147E-2"/>
    <n v="0.25841653835224765"/>
    <n v="0.53442171956963058"/>
    <n v="133"/>
    <s v="1"/>
  </r>
  <r>
    <x v="1"/>
    <x v="1"/>
    <x v="2"/>
    <s v="Proportion of individuals who belong to a SHG that does each activity  "/>
    <s v="A SACCO that contributes towards social events of members (e.g. weddings, birth of a child)"/>
    <x v="2"/>
    <s v="individuals who belong to that SHG"/>
    <x v="0"/>
    <s v="1.2 Females"/>
    <s v="Proportion of individuals who belong to a SHG that does each activity  (Among individuals who belong to that SHG)"/>
    <s v="social_event_SACCO"/>
    <n v="0.39681809275355229"/>
    <n v="9.0911352976074403E-2"/>
    <n v="0.21859524196915331"/>
    <n v="0.57504094353795132"/>
    <n v="71"/>
    <s v="1"/>
  </r>
  <r>
    <x v="1"/>
    <x v="1"/>
    <x v="2"/>
    <s v="Proportion of individuals who belong to a SHG that does each activity  "/>
    <s v="A SACCO that contributes towards social events of members (e.g. weddings, birth of a child)"/>
    <x v="2"/>
    <s v="individuals who belong to that SHG"/>
    <x v="1"/>
    <s v="1.3 Males"/>
    <s v="Proportion of individuals who belong to a SHG that does each activity  (Among individuals who belong to that SHG)"/>
    <s v="social_event_SACCO"/>
    <n v="0.39543268670392612"/>
    <n v="8.7840398221715077E-2"/>
    <n v="0.22321880363528132"/>
    <n v="0.56764656977257089"/>
    <n v="62"/>
    <s v="1"/>
  </r>
  <r>
    <x v="1"/>
    <x v="1"/>
    <x v="2"/>
    <s v="Proportion of individuals who belong to a SHG that does each activity  "/>
    <s v="A SACCO that contributes towards social events of members (e.g. weddings, birth of a child)"/>
    <x v="2"/>
    <s v="individuals who belong to that SHG"/>
    <x v="19"/>
    <s v="6.2 Ubran individuals"/>
    <s v="Proportion of individuals who belong to a SHG that does each activity  (Among individuals who belong to that SHG)"/>
    <s v="social_event_SACCO"/>
    <n v="0.42619191414646529"/>
    <n v="0.10074642975854813"/>
    <n v="0.22869796206328749"/>
    <n v="0.62368586622964306"/>
    <n v="68"/>
    <s v="1"/>
  </r>
  <r>
    <x v="1"/>
    <x v="1"/>
    <x v="2"/>
    <s v="Proportion of individuals who belong to a SHG that does each activity  "/>
    <s v="A SACCO that contributes towards social events of members (e.g. weddings, birth of a child)"/>
    <x v="2"/>
    <s v="individuals who belong to that SHG"/>
    <x v="6"/>
    <s v="6.1 Rural individuals"/>
    <s v="Proportion of individuals who belong to a SHG that does each activity  (Among individuals who belong to that SHG)"/>
    <s v="social_event_SACCO"/>
    <n v="0.34723509434866001"/>
    <n v="7.0484066327680242E-2"/>
    <n v="0.2090263743817648"/>
    <n v="0.48544381431555522"/>
    <n v="65"/>
    <s v="1"/>
  </r>
  <r>
    <x v="1"/>
    <x v="1"/>
    <x v="2"/>
    <s v="Proportion of individuals who belong to a SHG that does each activity  "/>
    <s v="A SACCO that contributes towards social events of members (e.g. weddings, birth of a child)"/>
    <x v="2"/>
    <s v="individuals who belong to that SHG"/>
    <x v="20"/>
    <s v="7.1 individuals in the two lowest PPI quintiles"/>
    <s v="Proportion of individuals who belong to a SHG that does each activity  (Among individuals who belong to that SHG)"/>
    <s v="social_event_SACCO"/>
    <n v="0.34345208049657966"/>
    <n v="8.99933377008061E-2"/>
    <n v="0.16699766030440244"/>
    <n v="0.51990650068875688"/>
    <n v="46"/>
    <s v="1"/>
  </r>
  <r>
    <x v="1"/>
    <x v="1"/>
    <x v="2"/>
    <s v="Proportion of individuals who belong to a SHG that does each activity  "/>
    <s v="A SACCO that contributes towards social events of members (e.g. weddings, birth of a child)"/>
    <x v="2"/>
    <s v="individuals who belong to that SHG"/>
    <x v="21"/>
    <s v="7.2 individuals in the middle PPI quintile"/>
    <s v="Proportion of individuals who belong to a SHG that does each activity  (Among individuals who belong to that SHG)"/>
    <s v="social_event_SACCO"/>
    <n v="0.28176714146046017"/>
    <n v="7.1071468672825003E-2"/>
    <n v="0.14244727594084083"/>
    <n v="0.4210870069800795"/>
    <n v="55"/>
    <s v="1"/>
  </r>
  <r>
    <x v="1"/>
    <x v="1"/>
    <x v="2"/>
    <s v="Proportion of individuals who belong to a SHG that does each activity  "/>
    <s v="A SACCO that contributes towards social events of members (e.g. weddings, birth of a child)"/>
    <x v="2"/>
    <s v="individuals who belong to that SHG"/>
    <x v="22"/>
    <s v="7.3 individuals in the two highest PPI quintiles"/>
    <s v="Proportion of individuals who belong to a SHG that does each activity  (Among individuals who belong to that SHG)"/>
    <s v="social_event_SACCO"/>
    <n v="0.55198182785550898"/>
    <n v="0.13288013910660648"/>
    <n v="0.29150437141589047"/>
    <n v="0.81245928429512748"/>
    <n v="32"/>
    <s v="1"/>
  </r>
  <r>
    <x v="1"/>
    <x v="1"/>
    <x v="2"/>
    <s v="Proportion of individuals who belong to a SHG that does each activity  "/>
    <s v="A SACCO that contributes towards social events of members (e.g. weddings, birth of a child)"/>
    <x v="2"/>
    <s v="individuals who belong to that SHG"/>
    <x v="10"/>
    <s v="4.2 Individuals who do not use mobile money"/>
    <s v="Proportion of individuals who belong to a SHG that does each activity  (Among individuals who belong to that SHG)"/>
    <s v="social_event_SACCO"/>
    <n v="0.4418124646046529"/>
    <n v="0.1384606390180638"/>
    <n v="0.17037225722860461"/>
    <n v="0.71325267198070119"/>
    <n v="23"/>
    <s v="1"/>
  </r>
  <r>
    <x v="1"/>
    <x v="1"/>
    <x v="2"/>
    <s v="Proportion of individuals who belong to a SHG that does each activity  "/>
    <s v="A SACCO that contributes towards social events of members (e.g. weddings, birth of a child)"/>
    <x v="2"/>
    <s v="individuals who belong to that SHG"/>
    <x v="9"/>
    <s v="4.1 Individuals who use mobile money"/>
    <s v="Proportion of individuals who belong to a SHG that does each activity  (Among individuals who belong to that SHG)"/>
    <s v="social_event_SACCO"/>
    <n v="0.39002763955469782"/>
    <n v="7.7211644347224509E-2"/>
    <n v="0.23865318600725177"/>
    <n v="0.54140209310214393"/>
    <n v="110"/>
    <s v="1"/>
  </r>
  <r>
    <x v="1"/>
    <x v="1"/>
    <x v="2"/>
    <s v="Proportion of individuals who belong to a SHG that does each activity  "/>
    <s v="A SACCO that contributes towards social events of members (e.g. weddings, birth of a child)"/>
    <x v="2"/>
    <s v="individuals who belong to that SHG"/>
    <x v="7"/>
    <s v="3.2 Individuals who do not have access to a mobile phone"/>
    <s v="Proportion of individuals who belong to a SHG that does each activity  (Among individuals who belong to that SHG)"/>
    <s v="social_event_SACCO"/>
    <n v="0"/>
    <m/>
    <m/>
    <m/>
    <n v="3"/>
    <s v="1"/>
  </r>
  <r>
    <x v="1"/>
    <x v="1"/>
    <x v="2"/>
    <s v="Proportion of individuals who belong to a SHG that does each activity  "/>
    <s v="A SACCO that contributes towards social events of members (e.g. weddings, birth of a child)"/>
    <x v="2"/>
    <s v="individuals who belong to that SHG"/>
    <x v="5"/>
    <s v="3.1 Individuals who have access to a mobile phone"/>
    <s v="Proportion of individuals who belong to a SHG that does each activity  (Among individuals who belong to that SHG)"/>
    <s v="social_event_SACCO"/>
    <n v="0.40983031233971012"/>
    <n v="7.0760615205014699E-2"/>
    <n v="0.27095212362749704"/>
    <n v="0.54870850105192326"/>
    <n v="130"/>
    <s v="1"/>
  </r>
  <r>
    <x v="1"/>
    <x v="1"/>
    <x v="2"/>
    <s v="Proportion of individuals who belong to a SHG that does each activity  "/>
    <s v="A SACCO that contributes towards social events of members (e.g. weddings, birth of a child)"/>
    <x v="2"/>
    <s v="individuals who belong to that SHG"/>
    <x v="12"/>
    <s v="5.2 Individuals without a formal ID"/>
    <s v="Proportion of individuals who belong to a SHG that does each activity  (Among individuals who belong to that SHG)"/>
    <s v="social_event_SACCO"/>
    <n v="0.66139926753055356"/>
    <n v="0.21399248393176293"/>
    <n v="0.24192004446684218"/>
    <n v="1.080878490594265"/>
    <n v="8"/>
    <s v="1"/>
  </r>
  <r>
    <x v="1"/>
    <x v="1"/>
    <x v="2"/>
    <s v="Proportion of individuals who belong to a SHG that does each activity  "/>
    <s v="A SACCO that contributes towards social events of members (e.g. weddings, birth of a child)"/>
    <x v="2"/>
    <s v="individuals who belong to that SHG"/>
    <x v="11"/>
    <s v="5.1 Individuals with a formal ID"/>
    <s v="Proportion of individuals who belong to a SHG that does each activity  (Among individuals who belong to that SHG)"/>
    <s v="social_event_SACCO"/>
    <n v="0.37146235530769534"/>
    <n v="7.3508621685899153E-2"/>
    <n v="0.22725939075605964"/>
    <n v="0.51566531985933106"/>
    <n v="125"/>
    <s v="1"/>
  </r>
  <r>
    <x v="1"/>
    <x v="1"/>
    <x v="2"/>
    <s v="Proportion of individuals who belong to a SHG that does each activity  "/>
    <s v="A SACCO that contributes towards social events of members (e.g. weddings, birth of a child)"/>
    <x v="2"/>
    <s v="individuals who belong to that SHG"/>
    <x v="4"/>
    <s v="2.2 Individuals who do not have a bank account"/>
    <s v="Proportion of individuals who belong to a SHG that does each activity  (Among individuals who belong to that SHG)"/>
    <s v="social_event_SACCO"/>
    <n v="0.30598038336851741"/>
    <n v="7.2148608274479789E-2"/>
    <n v="0.16438723654344317"/>
    <n v="0.44757353019359164"/>
    <n v="62"/>
    <s v="1"/>
  </r>
  <r>
    <x v="1"/>
    <x v="1"/>
    <x v="2"/>
    <s v="Proportion of individuals who belong to a SHG that does each activity  "/>
    <s v="A SACCO that contributes towards social events of members (e.g. weddings, birth of a child)"/>
    <x v="2"/>
    <s v="individuals who belong to that SHG"/>
    <x v="3"/>
    <s v="2.1 Individuals who have a bank account"/>
    <s v="Proportion of individuals who belong to a SHG that does each activity  (Among individuals who belong to that SHG)"/>
    <s v="social_event_SACCO"/>
    <n v="0.44576191271096355"/>
    <n v="9.6172514701382564E-2"/>
    <n v="0.25724090206372102"/>
    <n v="0.63428292335820613"/>
    <n v="71"/>
    <s v="1"/>
  </r>
  <r>
    <x v="1"/>
    <x v="1"/>
    <x v="2"/>
    <s v="Proportion of individuals who belong to a SHG that does each activity  "/>
    <s v="A savings groups that contributes towards social events of members (e.g. weddings, birth of a child)"/>
    <x v="3"/>
    <s v="individuals who belong to that SHG"/>
    <x v="2"/>
    <s v="1.1 All individuals"/>
    <s v="Proportion of individuals who belong to a SHG that does each activity  (Among individuals who belong to that SHG)"/>
    <s v="social_event_SG"/>
    <n v="0.65882479307299224"/>
    <n v="1.7304436040211861E-2"/>
    <n v="0.62488192277370203"/>
    <n v="0.69276766337228246"/>
    <n v="1534"/>
    <s v="1"/>
  </r>
  <r>
    <x v="1"/>
    <x v="1"/>
    <x v="2"/>
    <s v="Proportion of individuals who belong to a SHG that does each activity  "/>
    <s v="A savings groups that contributes towards social events of members (e.g. weddings, birth of a child)"/>
    <x v="3"/>
    <s v="individuals who belong to that SHG"/>
    <x v="0"/>
    <s v="1.2 Females"/>
    <s v="Proportion of individuals who belong to a SHG that does each activity  (Among individuals who belong to that SHG)"/>
    <s v="social_event_SG"/>
    <n v="0.62299326618663675"/>
    <n v="3.2324936402494155E-2"/>
    <n v="0.55962436287631723"/>
    <n v="0.68636216949695628"/>
    <n v="475"/>
    <s v="1"/>
  </r>
  <r>
    <x v="1"/>
    <x v="1"/>
    <x v="2"/>
    <s v="Proportion of individuals who belong to a SHG that does each activity  "/>
    <s v="A savings groups that contributes towards social events of members (e.g. weddings, birth of a child)"/>
    <x v="3"/>
    <s v="individuals who belong to that SHG"/>
    <x v="1"/>
    <s v="1.3 Males"/>
    <s v="Proportion of individuals who belong to a SHG that does each activity  (Among individuals who belong to that SHG)"/>
    <s v="social_event_SG"/>
    <n v="0.67925697451362665"/>
    <n v="1.9872879794683315E-2"/>
    <n v="0.64029773734828976"/>
    <n v="0.71821621167896355"/>
    <n v="1059"/>
    <s v="1"/>
  </r>
  <r>
    <x v="1"/>
    <x v="1"/>
    <x v="2"/>
    <s v="Proportion of individuals who belong to a SHG that does each activity  "/>
    <s v="A savings groups that contributes towards social events of members (e.g. weddings, birth of a child)"/>
    <x v="3"/>
    <s v="individuals who belong to that SHG"/>
    <x v="19"/>
    <s v="6.2 Ubran individuals"/>
    <s v="Proportion of individuals who belong to a SHG that does each activity  (Among individuals who belong to that SHG)"/>
    <s v="social_event_SG"/>
    <n v="0.6377230295520856"/>
    <n v="3.0739736539022875E-2"/>
    <n v="0.57746430557442074"/>
    <n v="0.69798175352975045"/>
    <n v="487"/>
    <s v="1"/>
  </r>
  <r>
    <x v="1"/>
    <x v="1"/>
    <x v="2"/>
    <s v="Proportion of individuals who belong to a SHG that does each activity  "/>
    <s v="A savings groups that contributes towards social events of members (e.g. weddings, birth of a child)"/>
    <x v="3"/>
    <s v="individuals who belong to that SHG"/>
    <x v="6"/>
    <s v="6.1 Rural individuals"/>
    <s v="Proportion of individuals who belong to a SHG that does each activity  (Among individuals who belong to that SHG)"/>
    <s v="social_event_SG"/>
    <n v="0.67019418742748971"/>
    <n v="2.0707502392820629E-2"/>
    <n v="0.62959479868640866"/>
    <n v="0.71079357616857075"/>
    <n v="1047"/>
    <s v="1"/>
  </r>
  <r>
    <x v="1"/>
    <x v="1"/>
    <x v="2"/>
    <s v="Proportion of individuals who belong to a SHG that does each activity  "/>
    <s v="A savings groups that contributes towards social events of members (e.g. weddings, birth of a child)"/>
    <x v="3"/>
    <s v="individuals who belong to that SHG"/>
    <x v="20"/>
    <s v="7.1 individuals in the two lowest PPI quintiles"/>
    <s v="Proportion of individuals who belong to a SHG that does each activity  (Among individuals who belong to that SHG)"/>
    <s v="social_event_SG"/>
    <n v="0.64029371365045495"/>
    <n v="2.2503186846297547E-2"/>
    <n v="0.59617466242746142"/>
    <n v="0.68441276487344849"/>
    <n v="948"/>
    <s v="1"/>
  </r>
  <r>
    <x v="1"/>
    <x v="1"/>
    <x v="2"/>
    <s v="Proportion of individuals who belong to a SHG that does each activity  "/>
    <s v="A savings groups that contributes towards social events of members (e.g. weddings, birth of a child)"/>
    <x v="3"/>
    <s v="individuals who belong to that SHG"/>
    <x v="21"/>
    <s v="7.2 individuals in the middle PPI quintile"/>
    <s v="Proportion of individuals who belong to a SHG that does each activity  (Among individuals who belong to that SHG)"/>
    <s v="social_event_SG"/>
    <n v="0.64771623294014657"/>
    <n v="3.3764493084073435E-2"/>
    <n v="0.5815288955336777"/>
    <n v="0.71390357034661545"/>
    <n v="404"/>
    <s v="1"/>
  </r>
  <r>
    <x v="1"/>
    <x v="1"/>
    <x v="2"/>
    <s v="Proportion of individuals who belong to a SHG that does each activity  "/>
    <s v="A savings groups that contributes towards social events of members (e.g. weddings, birth of a child)"/>
    <x v="3"/>
    <s v="individuals who belong to that SHG"/>
    <x v="22"/>
    <s v="7.3 individuals in the two highest PPI quintiles"/>
    <s v="Proportion of individuals who belong to a SHG that does each activity  (Among individuals who belong to that SHG)"/>
    <s v="social_event_SG"/>
    <n v="0.74436458809348705"/>
    <n v="4.499066308465776E-2"/>
    <n v="0.65617214263827306"/>
    <n v="0.83255703354870103"/>
    <n v="182"/>
    <s v="1"/>
  </r>
  <r>
    <x v="1"/>
    <x v="1"/>
    <x v="2"/>
    <s v="Proportion of individuals who belong to a SHG that does each activity  "/>
    <s v="A savings groups that contributes towards social events of members (e.g. weddings, birth of a child)"/>
    <x v="3"/>
    <s v="individuals who belong to that SHG"/>
    <x v="10"/>
    <s v="4.2 Individuals who do not use mobile money"/>
    <s v="Proportion of individuals who belong to a SHG that does each activity  (Among individuals who belong to that SHG)"/>
    <s v="social_event_SG"/>
    <n v="0.63278346626824378"/>
    <n v="3.3086729308369915E-2"/>
    <n v="0.56792076845172346"/>
    <n v="0.6976461640847641"/>
    <n v="401"/>
    <s v="1"/>
  </r>
  <r>
    <x v="1"/>
    <x v="1"/>
    <x v="2"/>
    <s v="Proportion of individuals who belong to a SHG that does each activity  "/>
    <s v="A savings groups that contributes towards social events of members (e.g. weddings, birth of a child)"/>
    <x v="3"/>
    <s v="individuals who belong to that SHG"/>
    <x v="9"/>
    <s v="4.1 Individuals who use mobile money"/>
    <s v="Proportion of individuals who belong to a SHG that does each activity  (Among individuals who belong to that SHG)"/>
    <s v="social_event_SG"/>
    <n v="0.66647033375533682"/>
    <n v="2.0126671413673344E-2"/>
    <n v="0.62701384450173936"/>
    <n v="0.70592682300893428"/>
    <n v="1133"/>
    <s v="1"/>
  </r>
  <r>
    <x v="1"/>
    <x v="1"/>
    <x v="2"/>
    <s v="Proportion of individuals who belong to a SHG that does each activity  "/>
    <s v="A savings groups that contributes towards social events of members (e.g. weddings, birth of a child)"/>
    <x v="3"/>
    <s v="individuals who belong to that SHG"/>
    <x v="7"/>
    <s v="3.2 Individuals who do not have access to a mobile phone"/>
    <s v="Proportion of individuals who belong to a SHG that does each activity  (Among individuals who belong to that SHG)"/>
    <s v="social_event_SG"/>
    <n v="0.52785428145879887"/>
    <n v="9.3488306897630491E-2"/>
    <n v="0.34459521727460563"/>
    <n v="0.71111334564299211"/>
    <n v="48"/>
    <s v="1"/>
  </r>
  <r>
    <x v="1"/>
    <x v="1"/>
    <x v="2"/>
    <s v="Proportion of individuals who belong to a SHG that does each activity  "/>
    <s v="A savings groups that contributes towards social events of members (e.g. weddings, birth of a child)"/>
    <x v="3"/>
    <s v="individuals who belong to that SHG"/>
    <x v="5"/>
    <s v="3.1 Individuals who have access to a mobile phone"/>
    <s v="Proportion of individuals who belong to a SHG that does each activity  (Among individuals who belong to that SHG)"/>
    <s v="social_event_SG"/>
    <n v="0.66216386185410836"/>
    <n v="1.7558768916899236E-2"/>
    <n v="0.62773070998151459"/>
    <n v="0.69659701372670213"/>
    <n v="1486"/>
    <s v="1"/>
  </r>
  <r>
    <x v="1"/>
    <x v="1"/>
    <x v="2"/>
    <s v="Proportion of individuals who belong to a SHG that does each activity  "/>
    <s v="A savings groups that contributes towards social events of members (e.g. weddings, birth of a child)"/>
    <x v="3"/>
    <s v="individuals who belong to that SHG"/>
    <x v="12"/>
    <s v="5.2 Individuals without a formal ID"/>
    <s v="Proportion of individuals who belong to a SHG that does each activity  (Among individuals who belong to that SHG)"/>
    <s v="social_event_SG"/>
    <n v="0.68690372253196674"/>
    <n v="5.9962557372590826E-2"/>
    <n v="0.56936218659469684"/>
    <n v="0.80444525846923665"/>
    <n v="102"/>
    <s v="1"/>
  </r>
  <r>
    <x v="1"/>
    <x v="1"/>
    <x v="2"/>
    <s v="Proportion of individuals who belong to a SHG that does each activity  "/>
    <s v="A savings groups that contributes towards social events of members (e.g. weddings, birth of a child)"/>
    <x v="3"/>
    <s v="individuals who belong to that SHG"/>
    <x v="11"/>
    <s v="5.1 Individuals with a formal ID"/>
    <s v="Proportion of individuals who belong to a SHG that does each activity  (Among individuals who belong to that SHG)"/>
    <s v="social_event_SG"/>
    <n v="0.65670737618054387"/>
    <n v="1.8025461971303825E-2"/>
    <n v="0.62136205517441634"/>
    <n v="0.6920526971866714"/>
    <n v="1432"/>
    <s v="1"/>
  </r>
  <r>
    <x v="1"/>
    <x v="1"/>
    <x v="2"/>
    <s v="Proportion of individuals who belong to a SHG that does each activity  "/>
    <s v="A savings groups that contributes towards social events of members (e.g. weddings, birth of a child)"/>
    <x v="3"/>
    <s v="individuals who belong to that SHG"/>
    <x v="4"/>
    <s v="2.2 Individuals who do not have a bank account"/>
    <s v="Proportion of individuals who belong to a SHG that does each activity  (Among individuals who belong to that SHG)"/>
    <s v="social_event_SG"/>
    <n v="0.64322655826922359"/>
    <n v="1.8733225440740089E-2"/>
    <n v="0.6064898076913966"/>
    <n v="0.67996330884705058"/>
    <n v="1323"/>
    <s v="1"/>
  </r>
  <r>
    <x v="1"/>
    <x v="1"/>
    <x v="2"/>
    <s v="Proportion of individuals who belong to a SHG that does each activity  "/>
    <s v="A savings groups that contributes towards social events of members (e.g. weddings, birth of a child)"/>
    <x v="3"/>
    <s v="individuals who belong to that SHG"/>
    <x v="3"/>
    <s v="2.1 Individuals who have a bank account"/>
    <s v="Proportion of individuals who belong to a SHG that does each activity  (Among individuals who belong to that SHG)"/>
    <s v="social_event_SG"/>
    <n v="0.74848852831121315"/>
    <n v="4.5157447323674604E-2"/>
    <n v="0.65996938428406271"/>
    <n v="0.8370076723383636"/>
    <n v="211"/>
    <s v="1"/>
  </r>
</pivotCacheRecords>
</file>

<file path=xl/pivotCache/pivotCacheRecords3.xml><?xml version="1.0" encoding="utf-8"?>
<pivotCacheRecords xmlns="http://schemas.openxmlformats.org/spreadsheetml/2006/main" xmlns:r="http://schemas.openxmlformats.org/officeDocument/2006/relationships" count="5308">
  <r>
    <x v="0"/>
    <x v="0"/>
    <x v="0"/>
    <x v="0"/>
    <x v="0"/>
    <x v="0"/>
    <s v="Proportion of individuals who feel confident using a SHG for financial services"/>
    <x v="0"/>
    <x v="0"/>
    <s v="all question respondents"/>
    <x v="0"/>
    <x v="0"/>
    <x v="0"/>
    <s v="SACCO_most_conf_finserv"/>
    <n v="7.179437072447005E-2"/>
    <n v="2.8687312182264983E-3"/>
    <n v="6.6170975266409582E-2"/>
    <n v="7.7417766182530517E-2"/>
    <n v="8665"/>
    <s v="1"/>
  </r>
  <r>
    <x v="0"/>
    <x v="0"/>
    <x v="0"/>
    <x v="0"/>
    <x v="0"/>
    <x v="0"/>
    <s v="Proportion of individuals who feel confident using a SHG for financial services"/>
    <x v="1"/>
    <x v="1"/>
    <s v="all question respondents"/>
    <x v="0"/>
    <x v="0"/>
    <x v="0"/>
    <s v="chamaROSCA_most_conf_finserv"/>
    <n v="3.9237284527374829E-2"/>
    <n v="2.0023105366893256E-3"/>
    <n v="3.5312279665955161E-2"/>
    <n v="4.3162289388794496E-2"/>
    <n v="8665"/>
    <s v="1"/>
  </r>
  <r>
    <x v="0"/>
    <x v="0"/>
    <x v="0"/>
    <x v="0"/>
    <x v="0"/>
    <x v="0"/>
    <s v="Proportion of individuals who feel confident using a SHG for financial services"/>
    <x v="2"/>
    <x v="2"/>
    <s v="all question respondents"/>
    <x v="0"/>
    <x v="0"/>
    <x v="0"/>
    <s v="SHG_most_conf_finserv"/>
    <n v="0.11103165525184487"/>
    <n v="3.4113288642352527E-3"/>
    <n v="0.10434463936161081"/>
    <n v="0.11771867114207893"/>
    <n v="8665"/>
    <s v="1"/>
  </r>
  <r>
    <x v="0"/>
    <x v="0"/>
    <x v="0"/>
    <x v="0"/>
    <x v="0"/>
    <x v="1"/>
    <s v="Proportion of individuals who belong to a SHG that does each activity"/>
    <x v="3"/>
    <x v="3"/>
    <s v="all question respondents"/>
    <x v="0"/>
    <x v="0"/>
    <x v="1"/>
    <s v="SG_funeral"/>
    <n v="0.17765374776056261"/>
    <n v="4.117770574534471E-3"/>
    <n v="0.16958193810511238"/>
    <n v="0.18572555741601285"/>
    <n v="8665"/>
    <s v="1"/>
  </r>
  <r>
    <x v="0"/>
    <x v="0"/>
    <x v="0"/>
    <x v="0"/>
    <x v="0"/>
    <x v="1"/>
    <s v="Proportion of individuals who belong to a SHG that does each activity"/>
    <x v="4"/>
    <x v="3"/>
    <s v="all question respondents"/>
    <x v="0"/>
    <x v="0"/>
    <x v="1"/>
    <s v="SG_lump_sum"/>
    <n v="0.269384768072439"/>
    <n v="4.7574821847161377E-3"/>
    <n v="0.26005897151842244"/>
    <n v="0.27871056462645555"/>
    <n v="8665"/>
    <s v="1"/>
  </r>
  <r>
    <x v="0"/>
    <x v="0"/>
    <x v="0"/>
    <x v="0"/>
    <x v="0"/>
    <x v="1"/>
    <s v="Proportion of individuals who belong to a SHG that does each activity"/>
    <x v="5"/>
    <x v="3"/>
    <s v="all question respondents"/>
    <x v="0"/>
    <x v="0"/>
    <x v="1"/>
    <s v="SG_lend_interest"/>
    <n v="0.13440269681564357"/>
    <n v="3.6280592022893904E-3"/>
    <n v="0.12729083791784779"/>
    <n v="0.14151455571343935"/>
    <n v="8665"/>
    <s v="1"/>
  </r>
  <r>
    <x v="0"/>
    <x v="0"/>
    <x v="0"/>
    <x v="0"/>
    <x v="0"/>
    <x v="1"/>
    <s v="Proportion of individuals who belong to a SHG that does each activity"/>
    <x v="6"/>
    <x v="3"/>
    <s v="all question respondents"/>
    <x v="0"/>
    <x v="0"/>
    <x v="1"/>
    <s v="SG_dist_monies"/>
    <n v="8.311220854695571E-2"/>
    <n v="2.9372391678816482E-3"/>
    <n v="7.7354521214325692E-2"/>
    <n v="8.8869895879585728E-2"/>
    <n v="8665"/>
    <s v="1"/>
  </r>
  <r>
    <x v="0"/>
    <x v="0"/>
    <x v="0"/>
    <x v="0"/>
    <x v="0"/>
    <x v="1"/>
    <s v="Proportion of individuals who belong to a SHG that does each activity"/>
    <x v="7"/>
    <x v="3"/>
    <s v="all question respondents"/>
    <x v="0"/>
    <x v="0"/>
    <x v="1"/>
    <s v="SG_pay_back"/>
    <n v="8.6537124354725908E-2"/>
    <n v="2.9836144943493083E-3"/>
    <n v="8.0688530352775539E-2"/>
    <n v="9.2385718356676277E-2"/>
    <n v="8665"/>
    <s v="1"/>
  </r>
  <r>
    <x v="0"/>
    <x v="0"/>
    <x v="0"/>
    <x v="0"/>
    <x v="0"/>
    <x v="1"/>
    <s v="Proportion of individuals who belong to a SHG that does each activity"/>
    <x v="8"/>
    <x v="3"/>
    <s v="all question respondents"/>
    <x v="0"/>
    <x v="0"/>
    <x v="1"/>
    <s v="SG_save_acct"/>
    <n v="8.0388139685563548E-2"/>
    <n v="2.9607444817548027E-3"/>
    <n v="7.4584376347473433E-2"/>
    <n v="8.6191903023653663E-2"/>
    <n v="8665"/>
    <s v="1"/>
  </r>
  <r>
    <x v="0"/>
    <x v="0"/>
    <x v="0"/>
    <x v="0"/>
    <x v="0"/>
    <x v="1"/>
    <s v="Proportion of individuals who belong to a SHG that does each activity"/>
    <x v="9"/>
    <x v="3"/>
    <s v="all question respondents"/>
    <x v="0"/>
    <x v="0"/>
    <x v="1"/>
    <s v="SG_investments"/>
    <n v="4.7688453375688104E-2"/>
    <n v="2.3111805276209412E-3"/>
    <n v="4.3157989873493507E-2"/>
    <n v="5.2218916877882701E-2"/>
    <n v="8665"/>
    <s v="1"/>
  </r>
  <r>
    <x v="0"/>
    <x v="0"/>
    <x v="0"/>
    <x v="0"/>
    <x v="0"/>
    <x v="1"/>
    <s v="Proportion of individuals who belong to a SHG that does each activity"/>
    <x v="10"/>
    <x v="3"/>
    <s v="all question respondents"/>
    <x v="0"/>
    <x v="0"/>
    <x v="1"/>
    <s v="SG_stock_market"/>
    <n v="1.3428611634874537E-2"/>
    <n v="1.2498620150001517E-3"/>
    <n v="1.0978584830795175E-2"/>
    <n v="1.5878638438953898E-2"/>
    <n v="8665"/>
    <s v="1"/>
  </r>
  <r>
    <x v="0"/>
    <x v="0"/>
    <x v="0"/>
    <x v="0"/>
    <x v="0"/>
    <x v="2"/>
    <s v="Proportion of individuals who do not belong to a SHG for each reason"/>
    <x v="11"/>
    <x v="3"/>
    <s v="Individuals who do not belong to a SHG"/>
    <x v="0"/>
    <x v="0"/>
    <x v="2"/>
    <s v="notSG_bank_acct"/>
    <n v="2.8213388849350839E-2"/>
    <n v="2.4870567928593702E-3"/>
    <n v="2.3337647636232715E-2"/>
    <n v="3.3089130062468962E-2"/>
    <n v="4921"/>
    <s v="1"/>
  </r>
  <r>
    <x v="0"/>
    <x v="0"/>
    <x v="0"/>
    <x v="0"/>
    <x v="0"/>
    <x v="2"/>
    <s v="Proportion of individuals who do not belong to a SHG for each reason"/>
    <x v="12"/>
    <x v="3"/>
    <s v="Individuals who do not belong to a SHG"/>
    <x v="0"/>
    <x v="0"/>
    <x v="2"/>
    <s v="notSG_no_money"/>
    <n v="0.47666534011943645"/>
    <n v="7.3404044596079073E-3"/>
    <n v="0.46227487157548386"/>
    <n v="0.49105580866338905"/>
    <n v="4921"/>
    <s v="1"/>
  </r>
  <r>
    <x v="0"/>
    <x v="0"/>
    <x v="0"/>
    <x v="0"/>
    <x v="0"/>
    <x v="2"/>
    <s v="Proportion of individuals who do not belong to a SHG for each reason"/>
    <x v="13"/>
    <x v="3"/>
    <s v="Individuals who do not belong to a SHG"/>
    <x v="0"/>
    <x v="0"/>
    <x v="2"/>
    <s v="notSG_steal"/>
    <n v="6.3909714392323874E-2"/>
    <n v="3.541189911342522E-3"/>
    <n v="5.6967401838873818E-2"/>
    <n v="7.085202694577393E-2"/>
    <n v="4921"/>
    <s v="1"/>
  </r>
  <r>
    <x v="0"/>
    <x v="0"/>
    <x v="0"/>
    <x v="0"/>
    <x v="0"/>
    <x v="2"/>
    <s v="Proportion of individuals who do not belong to a SHG for each reason"/>
    <x v="14"/>
    <x v="3"/>
    <s v="Individuals who do not belong to a SHG"/>
    <x v="0"/>
    <x v="0"/>
    <x v="2"/>
    <s v="notSG_dont_know"/>
    <n v="0.13375327734873407"/>
    <n v="5.0286496768903064E-3"/>
    <n v="0.12389487984597404"/>
    <n v="0.14361167485149412"/>
    <n v="4921"/>
    <s v="1"/>
  </r>
  <r>
    <x v="0"/>
    <x v="0"/>
    <x v="0"/>
    <x v="0"/>
    <x v="0"/>
    <x v="2"/>
    <s v="Proportion of individuals who do not belong to a SHG for each reason"/>
    <x v="15"/>
    <x v="3"/>
    <s v="Individuals who do not belong to a SHG"/>
    <x v="0"/>
    <x v="0"/>
    <x v="2"/>
    <s v="notSG_no_need"/>
    <n v="8.2020235201779659E-2"/>
    <n v="4.0455009436271023E-3"/>
    <n v="7.408924796611091E-2"/>
    <n v="8.9951222437448408E-2"/>
    <n v="4921"/>
    <s v="1"/>
  </r>
  <r>
    <x v="0"/>
    <x v="0"/>
    <x v="0"/>
    <x v="0"/>
    <x v="0"/>
    <x v="2"/>
    <s v="Proportion of individuals who do not belong to a SHG for each reason"/>
    <x v="16"/>
    <x v="3"/>
    <s v="Individuals who do not belong to a SHG"/>
    <x v="0"/>
    <x v="0"/>
    <x v="2"/>
    <s v="notSG_dont_trust"/>
    <n v="0.2459984663741277"/>
    <n v="6.3289602096348856E-3"/>
    <n v="0.23359087993746108"/>
    <n v="0.25840605281079432"/>
    <n v="4921"/>
    <s v="1"/>
  </r>
  <r>
    <x v="0"/>
    <x v="0"/>
    <x v="0"/>
    <x v="0"/>
    <x v="0"/>
    <x v="2"/>
    <s v="Proportion of individuals who do not belong to a SHG for each reason"/>
    <x v="17"/>
    <x v="3"/>
    <s v="Individuals who do not belong to a SHG"/>
    <x v="0"/>
    <x v="0"/>
    <x v="2"/>
    <s v="notSG_time"/>
    <n v="0.10135706801194944"/>
    <n v="4.4256137145575912E-3"/>
    <n v="9.2680890112288028E-2"/>
    <n v="0.11003324591161084"/>
    <n v="4921"/>
    <s v="1"/>
  </r>
  <r>
    <x v="0"/>
    <x v="0"/>
    <x v="0"/>
    <x v="0"/>
    <x v="0"/>
    <x v="2"/>
    <s v="Proportion of individuals who do not belong to a SHG for each reason"/>
    <x v="18"/>
    <x v="3"/>
    <s v="Individuals who do not belong to a SHG"/>
    <x v="0"/>
    <x v="0"/>
    <x v="2"/>
    <s v="notSG_other"/>
    <n v="7.9711948229401405E-2"/>
    <n v="3.8751052495509019E-3"/>
    <n v="7.2115012596627504E-2"/>
    <n v="8.7308883862175307E-2"/>
    <n v="4921"/>
    <s v="1"/>
  </r>
  <r>
    <x v="0"/>
    <x v="0"/>
    <x v="0"/>
    <x v="0"/>
    <x v="0"/>
    <x v="2"/>
    <s v="Proportion of individuals who do not belong to a SHG for each reason"/>
    <x v="19"/>
    <x v="3"/>
    <s v="Individuals who do not belong to a SHG"/>
    <x v="0"/>
    <x v="0"/>
    <x v="2"/>
    <s v="notSG_steal_trust"/>
    <n v="0.26921806740238041"/>
    <n v="6.5129538214695392E-3"/>
    <n v="0.2564497713756681"/>
    <n v="0.28198636342909272"/>
    <n v="4921"/>
    <s v="1"/>
  </r>
  <r>
    <x v="0"/>
    <x v="0"/>
    <x v="0"/>
    <x v="0"/>
    <x v="0"/>
    <x v="3"/>
    <s v="Proportion of individuals who belong to a SHG for each reason"/>
    <x v="20"/>
    <x v="3"/>
    <s v="Individuals who belong to savings groups"/>
    <x v="0"/>
    <x v="0"/>
    <x v="3"/>
    <s v="SG_sum_turn"/>
    <n v="0.17934503034996602"/>
    <n v="6.3660020559568814E-3"/>
    <n v="0.1668638596115801"/>
    <n v="0.19182620108835194"/>
    <n v="3744"/>
    <s v="1"/>
  </r>
  <r>
    <x v="0"/>
    <x v="0"/>
    <x v="0"/>
    <x v="0"/>
    <x v="0"/>
    <x v="3"/>
    <s v="Proportion of individuals who belong to a SHG for each reason"/>
    <x v="20"/>
    <x v="3"/>
    <s v="Individuals who belong to savings groups"/>
    <x v="0"/>
    <x v="0"/>
    <x v="3"/>
    <s v="SG_money_safe"/>
    <n v="0.1255677915030684"/>
    <n v="5.5121057249213311E-3"/>
    <n v="0.11476076818198709"/>
    <n v="0.13637481482414973"/>
    <n v="3744"/>
    <s v="1"/>
  </r>
  <r>
    <x v="0"/>
    <x v="0"/>
    <x v="0"/>
    <x v="0"/>
    <x v="0"/>
    <x v="3"/>
    <s v="Proportion of individuals who belong to a SHG for each reason"/>
    <x v="21"/>
    <x v="3"/>
    <s v="Individuals who belong to savings groups"/>
    <x v="0"/>
    <x v="0"/>
    <x v="3"/>
    <s v="SG_family_death"/>
    <n v="7.5690695349895379E-2"/>
    <n v="4.4836942008367794E-3"/>
    <n v="6.6899973580179739E-2"/>
    <n v="8.4481417119611019E-2"/>
    <n v="3744"/>
    <s v="1"/>
  </r>
  <r>
    <x v="0"/>
    <x v="0"/>
    <x v="0"/>
    <x v="0"/>
    <x v="0"/>
    <x v="3"/>
    <s v="Proportion of individuals who belong to a SHG for each reason"/>
    <x v="22"/>
    <x v="3"/>
    <s v="Individuals who belong to savings groups"/>
    <x v="0"/>
    <x v="0"/>
    <x v="3"/>
    <s v="SG_emergency"/>
    <n v="0.16941719381221954"/>
    <n v="6.2801623837233115E-3"/>
    <n v="0.15710432016137096"/>
    <n v="0.18173006746306811"/>
    <n v="3744"/>
    <s v="1"/>
  </r>
  <r>
    <x v="0"/>
    <x v="0"/>
    <x v="0"/>
    <x v="0"/>
    <x v="0"/>
    <x v="3"/>
    <s v="Proportion of individuals who belong to a SHG for each reason"/>
    <x v="23"/>
    <x v="3"/>
    <s v="Individuals who belong to savings groups"/>
    <x v="0"/>
    <x v="0"/>
    <x v="3"/>
    <s v="SG_compulsory"/>
    <n v="1.9358847720762278E-2"/>
    <n v="2.3416678319718017E-3"/>
    <n v="1.4767778511779288E-2"/>
    <n v="2.3949916929745269E-2"/>
    <n v="3744"/>
    <s v="1"/>
  </r>
  <r>
    <x v="0"/>
    <x v="0"/>
    <x v="0"/>
    <x v="0"/>
    <x v="0"/>
    <x v="3"/>
    <s v="Proportion of individuals who belong to a SHG for each reason"/>
    <x v="24"/>
    <x v="3"/>
    <s v="Individuals who belong to savings groups"/>
    <x v="0"/>
    <x v="0"/>
    <x v="3"/>
    <s v="SG_socialize"/>
    <n v="8.5707676725513243E-2"/>
    <n v="4.68748671774466E-3"/>
    <n v="7.6517399759871693E-2"/>
    <n v="9.4897953691154793E-2"/>
    <n v="3744"/>
    <s v="1"/>
  </r>
  <r>
    <x v="0"/>
    <x v="0"/>
    <x v="0"/>
    <x v="0"/>
    <x v="0"/>
    <x v="3"/>
    <s v="Proportion of individuals who belong to a SHG for each reason"/>
    <x v="25"/>
    <x v="3"/>
    <s v="Individuals who belong to savings groups"/>
    <x v="0"/>
    <x v="0"/>
    <x v="3"/>
    <s v="SG_exch_ideas"/>
    <n v="5.4276674385995247E-2"/>
    <n v="3.8342547215272685E-3"/>
    <n v="4.6759242344159235E-2"/>
    <n v="6.1794106427831258E-2"/>
    <n v="3744"/>
    <s v="1"/>
  </r>
  <r>
    <x v="0"/>
    <x v="0"/>
    <x v="0"/>
    <x v="0"/>
    <x v="0"/>
    <x v="3"/>
    <s v="Proportion of individuals who belong to a SHG for each reason"/>
    <x v="26"/>
    <x v="3"/>
    <s v="Individuals who belong to savings groups"/>
    <x v="0"/>
    <x v="0"/>
    <x v="3"/>
    <s v="SG_invest"/>
    <n v="8.8227409638849438E-2"/>
    <n v="4.8325517185291798E-3"/>
    <n v="7.8752718526457571E-2"/>
    <n v="9.7702100751241305E-2"/>
    <n v="3744"/>
    <s v="1"/>
  </r>
  <r>
    <x v="0"/>
    <x v="0"/>
    <x v="0"/>
    <x v="0"/>
    <x v="0"/>
    <x v="3"/>
    <s v="Proportion of individuals who belong to a SHG for each reason"/>
    <x v="27"/>
    <x v="3"/>
    <s v="Individuals who belong to savings groups"/>
    <x v="0"/>
    <x v="0"/>
    <x v="3"/>
    <s v="SG_buys_goods"/>
    <n v="1.8432227657134221E-2"/>
    <n v="2.2118556160560486E-3"/>
    <n v="1.4095668015778004E-2"/>
    <n v="2.2768787298490439E-2"/>
    <n v="3744"/>
    <s v="1"/>
  </r>
  <r>
    <x v="0"/>
    <x v="0"/>
    <x v="0"/>
    <x v="0"/>
    <x v="0"/>
    <x v="3"/>
    <s v="Proportion of individuals who belong to a SHG for each reason"/>
    <x v="28"/>
    <x v="3"/>
    <s v="Individuals who belong to savings groups"/>
    <x v="0"/>
    <x v="0"/>
    <x v="3"/>
    <s v="SG_increase_income"/>
    <n v="1.7445182120766786E-2"/>
    <n v="2.2466152427879555E-3"/>
    <n v="1.304047282563571E-2"/>
    <n v="2.1849891415897861E-2"/>
    <n v="3744"/>
    <s v="1"/>
  </r>
  <r>
    <x v="0"/>
    <x v="0"/>
    <x v="0"/>
    <x v="0"/>
    <x v="0"/>
    <x v="3"/>
    <s v="Proportion of individuals who belong to a SHG for each reason"/>
    <x v="29"/>
    <x v="3"/>
    <s v="Individuals who belong to savings groups"/>
    <x v="0"/>
    <x v="0"/>
    <x v="3"/>
    <s v="SG_only_help"/>
    <n v="9.3298543627920172E-3"/>
    <n v="1.5591186954111928E-3"/>
    <n v="6.2730494061194724E-3"/>
    <n v="1.2386659319464562E-2"/>
    <n v="3744"/>
    <s v="1"/>
  </r>
  <r>
    <x v="0"/>
    <x v="0"/>
    <x v="0"/>
    <x v="0"/>
    <x v="0"/>
    <x v="3"/>
    <s v="Proportion of individuals who belong to a SHG for each reason"/>
    <x v="30"/>
    <x v="3"/>
    <s v="Individuals who belong to savings groups"/>
    <x v="0"/>
    <x v="0"/>
    <x v="3"/>
    <s v="SG_easy_money"/>
    <n v="3.0931037695421874E-2"/>
    <n v="2.8783083623236155E-3"/>
    <n v="2.5287832149443596E-2"/>
    <n v="3.6574243241400156E-2"/>
    <n v="3744"/>
    <s v="1"/>
  </r>
  <r>
    <x v="0"/>
    <x v="0"/>
    <x v="0"/>
    <x v="0"/>
    <x v="0"/>
    <x v="3"/>
    <s v="Proportion of individuals who belong to a SHG for each reason"/>
    <x v="31"/>
    <x v="3"/>
    <s v="Individuals who belong to savings groups"/>
    <x v="0"/>
    <x v="0"/>
    <x v="3"/>
    <s v="SG_strength_save"/>
    <n v="6.1403880165520022E-2"/>
    <n v="4.0472164137969491E-3"/>
    <n v="5.3468915861113298E-2"/>
    <n v="6.9338844469926747E-2"/>
    <n v="3744"/>
    <s v="1"/>
  </r>
  <r>
    <x v="0"/>
    <x v="0"/>
    <x v="0"/>
    <x v="0"/>
    <x v="0"/>
    <x v="3"/>
    <s v="Proportion of individuals who belong to a SHG for each reason"/>
    <x v="32"/>
    <x v="3"/>
    <s v="Individuals who belong to savings groups"/>
    <x v="0"/>
    <x v="0"/>
    <x v="3"/>
    <s v="SG_cant_save_home"/>
    <n v="2.4364176750428426E-2"/>
    <n v="2.5853443267846148E-3"/>
    <n v="1.9295355899212739E-2"/>
    <n v="2.9432997601644112E-2"/>
    <n v="3744"/>
    <s v="1"/>
  </r>
  <r>
    <x v="0"/>
    <x v="0"/>
    <x v="0"/>
    <x v="0"/>
    <x v="0"/>
    <x v="3"/>
    <s v="Proportion of individuals who belong to a SHG for each reason"/>
    <x v="33"/>
    <x v="3"/>
    <s v="Individuals who belong to savings groups"/>
    <x v="0"/>
    <x v="0"/>
    <x v="3"/>
    <s v="SG_encourage_work"/>
    <n v="1.9691237146195886E-2"/>
    <n v="2.3182582607170757E-3"/>
    <n v="1.5146064695205496E-2"/>
    <n v="2.4236409597186273E-2"/>
    <n v="3744"/>
    <s v="1"/>
  </r>
  <r>
    <x v="0"/>
    <x v="0"/>
    <x v="0"/>
    <x v="0"/>
    <x v="0"/>
    <x v="3"/>
    <s v="Proportion of individuals who belong to a SHG for each reason"/>
    <x v="34"/>
    <x v="3"/>
    <s v="Individuals who belong to savings groups"/>
    <x v="0"/>
    <x v="0"/>
    <x v="3"/>
    <s v="SG_other"/>
    <n v="2.0811084615471227E-2"/>
    <n v="2.3078572001247548E-3"/>
    <n v="1.6286304462813758E-2"/>
    <n v="2.5335864768128696E-2"/>
    <n v="3744"/>
    <s v="1"/>
  </r>
  <r>
    <x v="0"/>
    <x v="0"/>
    <x v="0"/>
    <x v="0"/>
    <x v="0"/>
    <x v="4"/>
    <s v="Proportion of individuals who belong to a SHG that has been trained in group management"/>
    <x v="35"/>
    <x v="3"/>
    <s v="Individuals who belong to savings groups"/>
    <x v="0"/>
    <x v="0"/>
    <x v="4"/>
    <s v="SG_train_management"/>
    <n v="0.26413068294442005"/>
    <n v="7.3399598674196527E-3"/>
    <n v="0.24973997249335422"/>
    <n v="0.27852139339548587"/>
    <n v="3744"/>
    <s v="1"/>
  </r>
  <r>
    <x v="0"/>
    <x v="0"/>
    <x v="0"/>
    <x v="0"/>
    <x v="0"/>
    <x v="5"/>
    <s v="Proportion of individuals who belong to a SHG that has been trained in group management by each provider"/>
    <x v="36"/>
    <x v="3"/>
    <s v="Individuals who belong to a savings group that has been trained in group management"/>
    <x v="0"/>
    <x v="0"/>
    <x v="5"/>
    <s v="NGO_church_mosque_provider"/>
    <n v="0.19124105081887471"/>
    <n v="1.3087397198629822E-2"/>
    <n v="0.16555935615943718"/>
    <n v="0.21692274547831225"/>
    <n v="1008"/>
    <s v="1"/>
  </r>
  <r>
    <x v="0"/>
    <x v="0"/>
    <x v="0"/>
    <x v="0"/>
    <x v="0"/>
    <x v="5"/>
    <s v="Proportion of individuals who belong to a SHG that has been trained in group management by each provider"/>
    <x v="37"/>
    <x v="3"/>
    <s v="Individuals who belong to a savings group that has been trained in group management"/>
    <x v="0"/>
    <x v="0"/>
    <x v="5"/>
    <s v="private_provider"/>
    <n v="0.30417150225635559"/>
    <n v="1.4868950017028848E-2"/>
    <n v="0.2749938263252123"/>
    <n v="0.33334917818749887"/>
    <n v="1008"/>
    <s v="1"/>
  </r>
  <r>
    <x v="0"/>
    <x v="0"/>
    <x v="0"/>
    <x v="0"/>
    <x v="0"/>
    <x v="5"/>
    <s v="Proportion of individuals who belong to a SHG that has been trained in group management by each provider"/>
    <x v="38"/>
    <x v="3"/>
    <s v="Individuals who belong to a savings group that has been trained in group management"/>
    <x v="0"/>
    <x v="0"/>
    <x v="5"/>
    <s v="gov_provider"/>
    <n v="0.15785079166970198"/>
    <n v="1.1698940419032539E-2"/>
    <n v="0.13489369706024051"/>
    <n v="0.18080788627916344"/>
    <n v="1008"/>
    <s v="1"/>
  </r>
  <r>
    <x v="0"/>
    <x v="0"/>
    <x v="0"/>
    <x v="0"/>
    <x v="0"/>
    <x v="5"/>
    <s v="Proportion of individuals who belong to a SHG that has been trained in group management by each provider"/>
    <x v="39"/>
    <x v="3"/>
    <s v="Individuals who belong to a savings group that has been trained in group management"/>
    <x v="0"/>
    <x v="0"/>
    <x v="5"/>
    <s v="fin_provider"/>
    <n v="0.23856576968083365"/>
    <n v="1.3681384424590243E-2"/>
    <n v="0.21171848049276679"/>
    <n v="0.26541305886890054"/>
    <n v="1008"/>
    <s v="1"/>
  </r>
  <r>
    <x v="0"/>
    <x v="0"/>
    <x v="0"/>
    <x v="0"/>
    <x v="0"/>
    <x v="5"/>
    <s v="Proportion of individuals who belong to a SHG that has been trained in group management by each provider"/>
    <x v="40"/>
    <x v="3"/>
    <s v="Individuals who belong to a savings group that has been trained in group management"/>
    <x v="0"/>
    <x v="0"/>
    <x v="5"/>
    <s v="other_provider"/>
    <n v="6.3688536255703518E-2"/>
    <n v="7.5168207165919876E-3"/>
    <n v="4.8938109450176397E-2"/>
    <n v="7.8438963061230632E-2"/>
    <n v="1008"/>
    <s v="1"/>
  </r>
  <r>
    <x v="0"/>
    <x v="0"/>
    <x v="0"/>
    <x v="0"/>
    <x v="0"/>
    <x v="5"/>
    <s v="Proportion of individuals who belong to a SHG that has been trained in group management by each provider"/>
    <x v="41"/>
    <x v="3"/>
    <s v="Individuals who belong to a savings group that has been trained in group management"/>
    <x v="0"/>
    <x v="0"/>
    <x v="5"/>
    <s v="comm_member_provider"/>
    <n v="5.2867751937157641E-2"/>
    <n v="7.0914212447666216E-3"/>
    <n v="3.8952096108463778E-2"/>
    <n v="6.678340776585151E-2"/>
    <n v="1008"/>
    <s v="1"/>
  </r>
  <r>
    <x v="0"/>
    <x v="0"/>
    <x v="0"/>
    <x v="0"/>
    <x v="0"/>
    <x v="5"/>
    <s v="Proportion of individuals who belong to a SHG that has been trained in group management by each provider"/>
    <x v="42"/>
    <x v="3"/>
    <s v="Individuals who belong to a savings group that has been trained in group management"/>
    <x v="0"/>
    <x v="0"/>
    <x v="5"/>
    <s v="dont_know_provider"/>
    <n v="6.5134284177899529E-2"/>
    <n v="7.8098006455130436E-3"/>
    <n v="4.9808936250800427E-2"/>
    <n v="8.0459632104998624E-2"/>
    <n v="1008"/>
    <s v="1"/>
  </r>
  <r>
    <x v="0"/>
    <x v="0"/>
    <x v="0"/>
    <x v="0"/>
    <x v="0"/>
    <x v="6"/>
    <s v="Proportion of individuals who anticipate using a SHG as their main financial resource during an emergency"/>
    <x v="43"/>
    <x v="4"/>
    <s v="Individuals who are able to obtain emergency money within three days"/>
    <x v="0"/>
    <x v="0"/>
    <x v="6"/>
    <s v="ASCArosca_emergency"/>
    <n v="6.4352381978832557E-2"/>
    <n v="4.3843935400413869E-3"/>
    <n v="5.5755636893755914E-2"/>
    <n v="7.29491270639092E-2"/>
    <n v="2981"/>
    <s v="1"/>
  </r>
  <r>
    <x v="0"/>
    <x v="0"/>
    <x v="0"/>
    <x v="0"/>
    <x v="0"/>
    <x v="6"/>
    <s v="Proportion of individuals who anticipate using a SHG as their main financial resource during an emergency"/>
    <x v="44"/>
    <x v="0"/>
    <s v="Individuals who are able to obtain emergency money within three days"/>
    <x v="0"/>
    <x v="0"/>
    <x v="6"/>
    <s v="SACCO_emergency"/>
    <n v="1.7289196294609219E-2"/>
    <n v="2.5520745638308775E-3"/>
    <n v="1.2285189637133136E-2"/>
    <n v="2.2293202952085301E-2"/>
    <n v="2981"/>
    <s v="1"/>
  </r>
  <r>
    <x v="0"/>
    <x v="0"/>
    <x v="0"/>
    <x v="0"/>
    <x v="0"/>
    <x v="6"/>
    <s v="Proportion of individuals who anticipate using a SHG as their main financial resource during an emergency"/>
    <x v="45"/>
    <x v="2"/>
    <s v="Individuals who are able to obtain emergency money within three days"/>
    <x v="0"/>
    <x v="0"/>
    <x v="6"/>
    <s v="SHG_emergency"/>
    <n v="8.1641578273441776E-2"/>
    <n v="4.9961953343201802E-3"/>
    <n v="7.1845236477902488E-2"/>
    <n v="9.1437920068981063E-2"/>
    <n v="2981"/>
    <s v="1"/>
  </r>
  <r>
    <x v="0"/>
    <x v="0"/>
    <x v="0"/>
    <x v="0"/>
    <x v="0"/>
    <x v="7"/>
    <s v="Proportion of individuals who consider financial services from a SHG to be their most important financial instrument"/>
    <x v="46"/>
    <x v="0"/>
    <s v="all question respondents"/>
    <x v="0"/>
    <x v="0"/>
    <x v="7"/>
    <s v="SACCO_most_important"/>
    <n v="0"/>
    <m/>
    <m/>
    <m/>
    <n v="7444"/>
    <s v="1"/>
  </r>
  <r>
    <x v="0"/>
    <x v="0"/>
    <x v="0"/>
    <x v="0"/>
    <x v="0"/>
    <x v="7"/>
    <s v="Proportion of individuals who consider financial services from a SHG to be their most important financial instrument"/>
    <x v="47"/>
    <x v="4"/>
    <s v="all question respondents"/>
    <x v="0"/>
    <x v="0"/>
    <x v="7"/>
    <s v="ASCA_most_important"/>
    <n v="1.0651162115693202E-2"/>
    <n v="1.152168230084267E-3"/>
    <n v="8.3925865969050502E-3"/>
    <n v="1.2909737634481354E-2"/>
    <n v="7444"/>
    <s v="1"/>
  </r>
  <r>
    <x v="0"/>
    <x v="0"/>
    <x v="0"/>
    <x v="0"/>
    <x v="0"/>
    <x v="7"/>
    <s v="Proportion of individuals who consider financial services from a SHG to be their most important financial instrument"/>
    <x v="48"/>
    <x v="1"/>
    <s v="all question respondents"/>
    <x v="0"/>
    <x v="0"/>
    <x v="7"/>
    <s v="chamaROSCA_most_important"/>
    <n v="4.4724431259514398E-2"/>
    <n v="2.3114207438729266E-3"/>
    <n v="4.0193393022720909E-2"/>
    <n v="4.9255469496307887E-2"/>
    <n v="7444"/>
    <s v="1"/>
  </r>
  <r>
    <x v="0"/>
    <x v="0"/>
    <x v="0"/>
    <x v="0"/>
    <x v="0"/>
    <x v="7"/>
    <s v="Proportion of individuals who consider financial services from a SHG to be their most important financial instrument"/>
    <x v="49"/>
    <x v="5"/>
    <s v="all question respondents"/>
    <x v="0"/>
    <x v="0"/>
    <x v="7"/>
    <s v="group_most_important"/>
    <n v="9.1787955805496271E-2"/>
    <n v="3.2391912676966589E-3"/>
    <n v="8.543822500502371E-2"/>
    <n v="9.8137686605968832E-2"/>
    <n v="7444"/>
    <s v="1"/>
  </r>
  <r>
    <x v="0"/>
    <x v="0"/>
    <x v="0"/>
    <x v="0"/>
    <x v="0"/>
    <x v="7"/>
    <s v="Proportion of individuals who consider financial services from a SHG to be their most important financial instrument"/>
    <x v="50"/>
    <x v="2"/>
    <s v="all question respondents"/>
    <x v="0"/>
    <x v="0"/>
    <x v="7"/>
    <s v="SHG_most_important"/>
    <n v="0.14496559248875862"/>
    <n v="3.9706780231746558E-3"/>
    <n v="0.13718194081188806"/>
    <n v="0.15274924416562918"/>
    <n v="7444"/>
    <s v="1"/>
  </r>
  <r>
    <x v="0"/>
    <x v="0"/>
    <x v="0"/>
    <x v="0"/>
    <x v="0"/>
    <x v="8"/>
    <s v="Proportion of individuals who have had a negative experience with a SHG"/>
    <x v="51"/>
    <x v="0"/>
    <s v="Individuals who have used SACCOs for financial services or belong to savings groups"/>
    <x v="0"/>
    <x v="0"/>
    <x v="8"/>
    <s v="neg_exp_SACCO_12_mos"/>
    <n v="0.13982071682403083"/>
    <n v="1.1202968674672086E-2"/>
    <n v="0.11783658658475973"/>
    <n v="0.16180484706330192"/>
    <n v="997"/>
    <s v="1"/>
  </r>
  <r>
    <x v="0"/>
    <x v="0"/>
    <x v="0"/>
    <x v="0"/>
    <x v="0"/>
    <x v="8"/>
    <s v="Proportion of individuals who have had a negative experience with a SHG"/>
    <x v="52"/>
    <x v="3"/>
    <s v="Individuals who have used SACCOs for financial services or belong to savings groups"/>
    <x v="0"/>
    <x v="0"/>
    <x v="8"/>
    <s v="neg_exp_SG"/>
    <n v="0.41323959336412885"/>
    <n v="8.2504406498611401E-3"/>
    <n v="0.39706379613492765"/>
    <n v="0.42941539059333006"/>
    <n v="3744"/>
    <s v="1"/>
  </r>
  <r>
    <x v="0"/>
    <x v="0"/>
    <x v="0"/>
    <x v="0"/>
    <x v="0"/>
    <x v="8"/>
    <s v="Proportion of individuals who have had a negative experience with a SHG"/>
    <x v="53"/>
    <x v="2"/>
    <s v="Individuals who have used SACCOs for financial services or belong to savings groups"/>
    <x v="0"/>
    <x v="0"/>
    <x v="8"/>
    <s v="neg_exp_SHG"/>
    <n v="0.84491320574620754"/>
    <n v="8.6545186537208257E-3"/>
    <n v="0.8279398597695441"/>
    <n v="0.86188655172287099"/>
    <n v="1903"/>
    <s v="1"/>
  </r>
  <r>
    <x v="0"/>
    <x v="0"/>
    <x v="0"/>
    <x v="0"/>
    <x v="0"/>
    <x v="9"/>
    <s v="Proportion of individuals who have had each type of negative experience with an SHG "/>
    <x v="54"/>
    <x v="3"/>
    <s v="Individuals who belong to a savings group"/>
    <x v="0"/>
    <x v="0"/>
    <x v="9"/>
    <s v="lost_money_outside"/>
    <n v="3.6333036883735036E-2"/>
    <n v="3.1626588484543259E-3"/>
    <n v="3.013233435051977E-2"/>
    <n v="4.2533739416950302E-2"/>
    <n v="3744"/>
    <s v="1"/>
  </r>
  <r>
    <x v="0"/>
    <x v="0"/>
    <x v="0"/>
    <x v="0"/>
    <x v="0"/>
    <x v="9"/>
    <s v="Proportion of individuals who have had each type of negative experience with an SHG "/>
    <x v="55"/>
    <x v="3"/>
    <s v="Individuals who belong to a savings group"/>
    <x v="0"/>
    <x v="0"/>
    <x v="9"/>
    <s v="lost_money_member"/>
    <n v="6.0770533770741542E-2"/>
    <n v="4.0502582576808022E-3"/>
    <n v="5.282960563337652E-2"/>
    <n v="6.8711461908106564E-2"/>
    <n v="3744"/>
    <s v="1"/>
  </r>
  <r>
    <x v="0"/>
    <x v="0"/>
    <x v="0"/>
    <x v="0"/>
    <x v="0"/>
    <x v="9"/>
    <s v="Proportion of individuals who have had each type of negative experience with an SHG "/>
    <x v="56"/>
    <x v="3"/>
    <s v="Individuals who belong to a savings group"/>
    <x v="0"/>
    <x v="0"/>
    <x v="9"/>
    <s v="lost_money_badinv"/>
    <n v="2.8665064584589818E-2"/>
    <n v="2.9112406353877761E-3"/>
    <n v="2.295729209073688E-2"/>
    <n v="3.4372837078442756E-2"/>
    <n v="3744"/>
    <s v="1"/>
  </r>
  <r>
    <x v="0"/>
    <x v="0"/>
    <x v="0"/>
    <x v="0"/>
    <x v="0"/>
    <x v="9"/>
    <s v="Proportion of individuals who have had each type of negative experience with an SHG "/>
    <x v="57"/>
    <x v="3"/>
    <s v="Individuals who belong to a savings group"/>
    <x v="0"/>
    <x v="0"/>
    <x v="9"/>
    <s v="lost_money_dishonesty"/>
    <n v="0.10736704894254831"/>
    <n v="5.2266362693164483E-3"/>
    <n v="9.7119716457988892E-2"/>
    <n v="0.11761438142710773"/>
    <n v="3744"/>
    <s v="1"/>
  </r>
  <r>
    <x v="0"/>
    <x v="0"/>
    <x v="0"/>
    <x v="0"/>
    <x v="0"/>
    <x v="9"/>
    <s v="Proportion of individuals who have had each type of negative experience with an SHG "/>
    <x v="58"/>
    <x v="3"/>
    <s v="Individuals who belong to a savings group"/>
    <x v="0"/>
    <x v="0"/>
    <x v="9"/>
    <s v="loss_membership"/>
    <n v="0.20798843586372145"/>
    <n v="6.7918672893017675E-3"/>
    <n v="0.19467231461130824"/>
    <n v="0.22130455711613467"/>
    <n v="3744"/>
    <s v="1"/>
  </r>
  <r>
    <x v="0"/>
    <x v="0"/>
    <x v="0"/>
    <x v="0"/>
    <x v="0"/>
    <x v="9"/>
    <s v="Proportion of individuals who have had each type of negative experience with an SHG "/>
    <x v="59"/>
    <x v="3"/>
    <s v="Individuals who belong to a savings group"/>
    <x v="0"/>
    <x v="0"/>
    <x v="9"/>
    <s v="group_conflict"/>
    <n v="0.14194457492120008"/>
    <n v="5.8971377919974245E-3"/>
    <n v="0.1303826585091821"/>
    <n v="0.15350649133321806"/>
    <n v="3744"/>
    <s v="1"/>
  </r>
  <r>
    <x v="0"/>
    <x v="0"/>
    <x v="0"/>
    <x v="0"/>
    <x v="0"/>
    <x v="9"/>
    <s v="Proportion of individuals who have had each type of negative experience with an SHG "/>
    <x v="60"/>
    <x v="3"/>
    <s v="Individuals who belong to a savings group"/>
    <x v="0"/>
    <x v="0"/>
    <x v="9"/>
    <s v="poor_leadership"/>
    <n v="9.8248839353962003E-2"/>
    <n v="5.0306663671870573E-3"/>
    <n v="8.8385725062636269E-2"/>
    <n v="0.10811195364528774"/>
    <n v="3744"/>
    <s v="1"/>
  </r>
  <r>
    <x v="0"/>
    <x v="0"/>
    <x v="0"/>
    <x v="0"/>
    <x v="0"/>
    <x v="9"/>
    <s v="Proportion of individuals who have had each type of negative experience with an SHG "/>
    <x v="61"/>
    <x v="3"/>
    <s v="Individuals who belong to a savings group"/>
    <x v="0"/>
    <x v="0"/>
    <x v="9"/>
    <s v="cash_not_available"/>
    <n v="0.12737002892842722"/>
    <n v="5.587789251847E-3"/>
    <n v="0.11641462063773085"/>
    <n v="0.13832543721912358"/>
    <n v="3744"/>
    <s v="1"/>
  </r>
  <r>
    <x v="0"/>
    <x v="0"/>
    <x v="0"/>
    <x v="0"/>
    <x v="0"/>
    <x v="9"/>
    <s v="Proportion of individuals who have had each type of negative experience with an SHG "/>
    <x v="62"/>
    <x v="3"/>
    <s v="Individuals who belong to a savings group"/>
    <x v="0"/>
    <x v="0"/>
    <x v="9"/>
    <s v="loan_pressure"/>
    <n v="3.2972795255848307E-2"/>
    <n v="2.984695993518016E-3"/>
    <n v="2.7121006335608117E-2"/>
    <n v="3.88245841760885E-2"/>
    <n v="3744"/>
    <s v="1"/>
  </r>
  <r>
    <x v="0"/>
    <x v="0"/>
    <x v="0"/>
    <x v="0"/>
    <x v="0"/>
    <x v="9"/>
    <s v="Proportion of individuals who have had each type of negative experience with an SHG "/>
    <x v="63"/>
    <x v="3"/>
    <s v="Individuals who belong to a savings group"/>
    <x v="0"/>
    <x v="0"/>
    <x v="9"/>
    <s v="conflict_leadership"/>
    <n v="0.18068840044825263"/>
    <n v="6.4957287191966728E-3"/>
    <n v="0.16795288787664317"/>
    <n v="0.19342391301986209"/>
    <n v="3744"/>
    <s v="1"/>
  </r>
  <r>
    <x v="0"/>
    <x v="0"/>
    <x v="0"/>
    <x v="0"/>
    <x v="0"/>
    <x v="0"/>
    <s v="Proportion of individuals who feel confident using a SHG for financial services"/>
    <x v="0"/>
    <x v="0"/>
    <s v="all question respondents"/>
    <x v="1"/>
    <x v="1"/>
    <x v="0"/>
    <s v="SACCO_most_conf_finserv"/>
    <n v="7.4299957301378852E-2"/>
    <n v="4.4056381789379625E-3"/>
    <n v="6.5663858677746323E-2"/>
    <n v="8.2936055925011382E-2"/>
    <n v="3813"/>
    <s v="1"/>
  </r>
  <r>
    <x v="0"/>
    <x v="0"/>
    <x v="0"/>
    <x v="0"/>
    <x v="0"/>
    <x v="0"/>
    <s v="Proportion of individuals who feel confident using a SHG for financial services"/>
    <x v="0"/>
    <x v="0"/>
    <s v="all question respondents"/>
    <x v="2"/>
    <x v="2"/>
    <x v="0"/>
    <s v="SACCO_most_conf_finserv"/>
    <n v="6.9830542548645111E-2"/>
    <n v="3.7760345486765549E-3"/>
    <n v="6.2428616778954324E-2"/>
    <n v="7.7232468318335898E-2"/>
    <n v="4852"/>
    <s v="1"/>
  </r>
  <r>
    <x v="0"/>
    <x v="0"/>
    <x v="0"/>
    <x v="0"/>
    <x v="0"/>
    <x v="0"/>
    <s v="Proportion of individuals who feel confident using a SHG for financial services"/>
    <x v="0"/>
    <x v="0"/>
    <s v="all question respondents"/>
    <x v="3"/>
    <x v="3"/>
    <x v="0"/>
    <s v="SACCO_most_conf_finserv"/>
    <n v="8.6840040854013756E-2"/>
    <n v="4.8279321250392169E-3"/>
    <n v="7.7376145661854911E-2"/>
    <n v="9.63039360461726E-2"/>
    <n v="3384"/>
    <s v="1"/>
  </r>
  <r>
    <x v="0"/>
    <x v="0"/>
    <x v="0"/>
    <x v="0"/>
    <x v="0"/>
    <x v="0"/>
    <s v="Proportion of individuals who feel confident using a SHG for financial services"/>
    <x v="0"/>
    <x v="0"/>
    <s v="all question respondents"/>
    <x v="4"/>
    <x v="4"/>
    <x v="0"/>
    <s v="SACCO_most_conf_finserv"/>
    <n v="5.7484789931320578E-2"/>
    <n v="3.1860476066135038E-3"/>
    <n v="5.1239378884665933E-2"/>
    <n v="6.3730200977975215E-2"/>
    <n v="5281"/>
    <s v="1"/>
  </r>
  <r>
    <x v="0"/>
    <x v="0"/>
    <x v="0"/>
    <x v="0"/>
    <x v="0"/>
    <x v="0"/>
    <s v="Proportion of individuals who feel confident using a SHG for financial services"/>
    <x v="0"/>
    <x v="0"/>
    <s v="all question respondents"/>
    <x v="5"/>
    <x v="5"/>
    <x v="0"/>
    <s v="SACCO_most_conf_finserv"/>
    <n v="3.51036906957293E-2"/>
    <n v="3.7917418154120408E-3"/>
    <n v="2.7670974947577767E-2"/>
    <n v="4.2536406443880834E-2"/>
    <n v="2462"/>
    <s v="1"/>
  </r>
  <r>
    <x v="0"/>
    <x v="0"/>
    <x v="0"/>
    <x v="0"/>
    <x v="0"/>
    <x v="0"/>
    <s v="Proportion of individuals who feel confident using a SHG for financial services"/>
    <x v="0"/>
    <x v="0"/>
    <s v="all question respondents"/>
    <x v="6"/>
    <x v="6"/>
    <x v="0"/>
    <s v="SACCO_most_conf_finserv"/>
    <n v="8.6246053685604757E-2"/>
    <n v="3.6907604258427647E-3"/>
    <n v="7.9011285477412568E-2"/>
    <n v="9.3480821893796945E-2"/>
    <n v="6203"/>
    <s v="1"/>
  </r>
  <r>
    <x v="0"/>
    <x v="0"/>
    <x v="0"/>
    <x v="0"/>
    <x v="0"/>
    <x v="0"/>
    <s v="Proportion of individuals who feel confident using a SHG for financial services"/>
    <x v="0"/>
    <x v="0"/>
    <s v="all question respondents"/>
    <x v="7"/>
    <x v="7"/>
    <x v="0"/>
    <s v="SACCO_most_conf_finserv"/>
    <n v="3.1873808109228019E-2"/>
    <n v="4.0960011140291352E-3"/>
    <n v="2.3844671773798953E-2"/>
    <n v="3.9902944444657085E-2"/>
    <n v="1938"/>
    <s v="1"/>
  </r>
  <r>
    <x v="0"/>
    <x v="0"/>
    <x v="0"/>
    <x v="0"/>
    <x v="0"/>
    <x v="0"/>
    <s v="Proportion of individuals who feel confident using a SHG for financial services"/>
    <x v="0"/>
    <x v="0"/>
    <s v="all question respondents"/>
    <x v="8"/>
    <x v="8"/>
    <x v="0"/>
    <s v="SACCO_most_conf_finserv"/>
    <n v="8.3263441003575106E-2"/>
    <n v="3.4861258255637615E-3"/>
    <n v="7.6429805280176094E-2"/>
    <n v="9.0097076726974118E-2"/>
    <n v="6727"/>
    <s v="1"/>
  </r>
  <r>
    <x v="0"/>
    <x v="0"/>
    <x v="0"/>
    <x v="0"/>
    <x v="0"/>
    <x v="0"/>
    <s v="Proportion of individuals who feel confident using a SHG for financial services"/>
    <x v="0"/>
    <x v="0"/>
    <s v="all question respondents"/>
    <x v="9"/>
    <x v="9"/>
    <x v="0"/>
    <s v="SACCO_most_conf_finserv"/>
    <n v="3.1297393044809385E-2"/>
    <n v="5.1253051319993448E-3"/>
    <n v="2.1250576034787381E-2"/>
    <n v="4.1344210054831389E-2"/>
    <n v="1215"/>
    <s v="1"/>
  </r>
  <r>
    <x v="0"/>
    <x v="0"/>
    <x v="0"/>
    <x v="0"/>
    <x v="0"/>
    <x v="0"/>
    <s v="Proportion of individuals who feel confident using a SHG for financial services"/>
    <x v="0"/>
    <x v="0"/>
    <s v="all question respondents"/>
    <x v="10"/>
    <x v="10"/>
    <x v="0"/>
    <s v="SACCO_most_conf_finserv"/>
    <n v="7.8174274468568589E-2"/>
    <n v="3.2144652726648847E-3"/>
    <n v="7.1873158037879817E-2"/>
    <n v="8.447539089925736E-2"/>
    <n v="7450"/>
    <s v="1"/>
  </r>
  <r>
    <x v="0"/>
    <x v="0"/>
    <x v="0"/>
    <x v="0"/>
    <x v="0"/>
    <x v="0"/>
    <s v="Proportion of individuals who feel confident using a SHG for financial services"/>
    <x v="0"/>
    <x v="0"/>
    <s v="all question respondents"/>
    <x v="11"/>
    <x v="11"/>
    <x v="0"/>
    <s v="SACCO_most_conf_finserv"/>
    <n v="5.1801667088470553E-2"/>
    <n v="2.8625106583909724E-3"/>
    <n v="4.6190465407123439E-2"/>
    <n v="5.7412868769817667E-2"/>
    <n v="6371"/>
    <s v="1"/>
  </r>
  <r>
    <x v="0"/>
    <x v="0"/>
    <x v="0"/>
    <x v="0"/>
    <x v="0"/>
    <x v="0"/>
    <s v="Proportion of individuals who feel confident using a SHG for financial services"/>
    <x v="0"/>
    <x v="0"/>
    <s v="all question respondents"/>
    <x v="12"/>
    <x v="12"/>
    <x v="0"/>
    <s v="SACCO_most_conf_finserv"/>
    <n v="0.1246136626972059"/>
    <n v="7.0845636462210258E-3"/>
    <n v="0.11072623302886318"/>
    <n v="0.13850109236554864"/>
    <n v="2294"/>
    <s v="1"/>
  </r>
  <r>
    <x v="0"/>
    <x v="0"/>
    <x v="0"/>
    <x v="0"/>
    <x v="0"/>
    <x v="0"/>
    <s v="Proportion of individuals who feel confident using a SHG for financial services"/>
    <x v="1"/>
    <x v="1"/>
    <s v="all question respondents"/>
    <x v="1"/>
    <x v="1"/>
    <x v="0"/>
    <s v="chamaROSCA_most_conf_finserv"/>
    <n v="2.9604221572526183E-2"/>
    <n v="2.6304262513935743E-3"/>
    <n v="2.4447960525527751E-2"/>
    <n v="3.4760482619524614E-2"/>
    <n v="3813"/>
    <s v="1"/>
  </r>
  <r>
    <x v="0"/>
    <x v="0"/>
    <x v="0"/>
    <x v="0"/>
    <x v="0"/>
    <x v="0"/>
    <s v="Proportion of individuals who feel confident using a SHG for financial services"/>
    <x v="1"/>
    <x v="1"/>
    <s v="all question respondents"/>
    <x v="2"/>
    <x v="2"/>
    <x v="0"/>
    <s v="chamaROSCA_most_conf_finserv"/>
    <n v="4.6787484797670947E-2"/>
    <n v="2.9133262471556158E-3"/>
    <n v="4.107667247687382E-2"/>
    <n v="5.2498297118468075E-2"/>
    <n v="4852"/>
    <s v="1"/>
  </r>
  <r>
    <x v="0"/>
    <x v="0"/>
    <x v="0"/>
    <x v="0"/>
    <x v="0"/>
    <x v="0"/>
    <s v="Proportion of individuals who feel confident using a SHG for financial services"/>
    <x v="1"/>
    <x v="1"/>
    <s v="all question respondents"/>
    <x v="3"/>
    <x v="3"/>
    <x v="0"/>
    <s v="chamaROSCA_most_conf_finserv"/>
    <n v="1.7693216292364072E-2"/>
    <n v="2.2883739551943778E-3"/>
    <n v="1.3207459096212584E-2"/>
    <n v="2.2178973488515559E-2"/>
    <n v="3384"/>
    <s v="1"/>
  </r>
  <r>
    <x v="0"/>
    <x v="0"/>
    <x v="0"/>
    <x v="0"/>
    <x v="0"/>
    <x v="0"/>
    <s v="Proportion of individuals who feel confident using a SHG for financial services"/>
    <x v="1"/>
    <x v="1"/>
    <s v="all question respondents"/>
    <x v="4"/>
    <x v="4"/>
    <x v="0"/>
    <s v="chamaROSCA_most_conf_finserv"/>
    <n v="5.9727337969172629E-2"/>
    <n v="3.2158842270561812E-3"/>
    <n v="5.3423440050406994E-2"/>
    <n v="6.6031235887938272E-2"/>
    <n v="5281"/>
    <s v="1"/>
  </r>
  <r>
    <x v="0"/>
    <x v="0"/>
    <x v="0"/>
    <x v="0"/>
    <x v="0"/>
    <x v="0"/>
    <s v="Proportion of individuals who feel confident using a SHG for financial services"/>
    <x v="1"/>
    <x v="1"/>
    <s v="all question respondents"/>
    <x v="5"/>
    <x v="5"/>
    <x v="0"/>
    <s v="chamaROSCA_most_conf_finserv"/>
    <n v="4.4800650245715008E-2"/>
    <n v="4.0383734136181133E-3"/>
    <n v="3.6884477908687353E-2"/>
    <n v="5.2716822582742663E-2"/>
    <n v="2462"/>
    <s v="1"/>
  </r>
  <r>
    <x v="0"/>
    <x v="0"/>
    <x v="0"/>
    <x v="0"/>
    <x v="0"/>
    <x v="0"/>
    <s v="Proportion of individuals who feel confident using a SHG for financial services"/>
    <x v="1"/>
    <x v="1"/>
    <s v="all question respondents"/>
    <x v="6"/>
    <x v="6"/>
    <x v="0"/>
    <s v="chamaROSCA_most_conf_finserv"/>
    <n v="3.7045992420078964E-2"/>
    <n v="2.2928127076741081E-3"/>
    <n v="3.2551534213398715E-2"/>
    <n v="4.1540450626759214E-2"/>
    <n v="6203"/>
    <s v="1"/>
  </r>
  <r>
    <x v="0"/>
    <x v="0"/>
    <x v="0"/>
    <x v="0"/>
    <x v="0"/>
    <x v="0"/>
    <s v="Proportion of individuals who feel confident using a SHG for financial services"/>
    <x v="1"/>
    <x v="1"/>
    <s v="all question respondents"/>
    <x v="7"/>
    <x v="7"/>
    <x v="0"/>
    <s v="chamaROSCA_most_conf_finserv"/>
    <n v="4.346859439330731E-2"/>
    <n v="4.4829956100070172E-3"/>
    <n v="3.4680856806861844E-2"/>
    <n v="5.2256331979752775E-2"/>
    <n v="1938"/>
    <s v="1"/>
  </r>
  <r>
    <x v="0"/>
    <x v="0"/>
    <x v="0"/>
    <x v="0"/>
    <x v="0"/>
    <x v="0"/>
    <s v="Proportion of individuals who feel confident using a SHG for financial services"/>
    <x v="1"/>
    <x v="1"/>
    <s v="all question respondents"/>
    <x v="8"/>
    <x v="8"/>
    <x v="0"/>
    <s v="chamaROSCA_most_conf_finserv"/>
    <n v="3.8021640582353841E-2"/>
    <n v="2.2325318742667144E-3"/>
    <n v="3.3645347145742507E-2"/>
    <n v="4.2397934018965175E-2"/>
    <n v="6727"/>
    <s v="1"/>
  </r>
  <r>
    <x v="0"/>
    <x v="0"/>
    <x v="0"/>
    <x v="0"/>
    <x v="0"/>
    <x v="0"/>
    <s v="Proportion of individuals who feel confident using a SHG for financial services"/>
    <x v="1"/>
    <x v="1"/>
    <s v="all question respondents"/>
    <x v="9"/>
    <x v="9"/>
    <x v="0"/>
    <s v="chamaROSCA_most_conf_finserv"/>
    <n v="3.4748120780311191E-2"/>
    <n v="5.0251597095328903E-3"/>
    <n v="2.4897612615908945E-2"/>
    <n v="4.4598628944713434E-2"/>
    <n v="1215"/>
    <s v="1"/>
  </r>
  <r>
    <x v="0"/>
    <x v="0"/>
    <x v="0"/>
    <x v="0"/>
    <x v="0"/>
    <x v="0"/>
    <s v="Proportion of individuals who feel confident using a SHG for financial services"/>
    <x v="1"/>
    <x v="1"/>
    <s v="all question respondents"/>
    <x v="10"/>
    <x v="10"/>
    <x v="0"/>
    <s v="chamaROSCA_most_conf_finserv"/>
    <n v="3.994450847935254E-2"/>
    <n v="2.1782877031896247E-3"/>
    <n v="3.5674546518943334E-2"/>
    <n v="4.4214470439761747E-2"/>
    <n v="7450"/>
    <s v="1"/>
  </r>
  <r>
    <x v="0"/>
    <x v="0"/>
    <x v="0"/>
    <x v="0"/>
    <x v="0"/>
    <x v="0"/>
    <s v="Proportion of individuals who feel confident using a SHG for financial services"/>
    <x v="1"/>
    <x v="1"/>
    <s v="all question respondents"/>
    <x v="11"/>
    <x v="11"/>
    <x v="0"/>
    <s v="chamaROSCA_most_conf_finserv"/>
    <n v="4.7074151543743892E-2"/>
    <n v="2.5664254666832118E-3"/>
    <n v="4.2043347256084197E-2"/>
    <n v="5.2104955831403586E-2"/>
    <n v="6371"/>
    <s v="1"/>
  </r>
  <r>
    <x v="0"/>
    <x v="0"/>
    <x v="0"/>
    <x v="0"/>
    <x v="0"/>
    <x v="0"/>
    <s v="Proportion of individuals who feel confident using a SHG for financial services"/>
    <x v="1"/>
    <x v="1"/>
    <s v="all question respondents"/>
    <x v="12"/>
    <x v="12"/>
    <x v="0"/>
    <s v="chamaROSCA_most_conf_finserv"/>
    <n v="1.8532842815762025E-2"/>
    <n v="2.6433790623740785E-3"/>
    <n v="1.3351191178674809E-2"/>
    <n v="2.371449445284924E-2"/>
    <n v="2294"/>
    <s v="1"/>
  </r>
  <r>
    <x v="0"/>
    <x v="0"/>
    <x v="0"/>
    <x v="0"/>
    <x v="0"/>
    <x v="0"/>
    <s v="Proportion of individuals who feel confident using a SHG for financial services"/>
    <x v="2"/>
    <x v="2"/>
    <s v="all question respondents"/>
    <x v="1"/>
    <x v="1"/>
    <x v="0"/>
    <s v="SHG_most_conf_finserv"/>
    <n v="0.10390417887390503"/>
    <n v="5.0244224872382564E-3"/>
    <n v="9.4055115840533846E-2"/>
    <n v="0.11375324190727622"/>
    <n v="3813"/>
    <s v="1"/>
  </r>
  <r>
    <x v="0"/>
    <x v="0"/>
    <x v="0"/>
    <x v="0"/>
    <x v="0"/>
    <x v="0"/>
    <s v="Proportion of individuals who feel confident using a SHG for financial services"/>
    <x v="2"/>
    <x v="2"/>
    <s v="all question respondents"/>
    <x v="2"/>
    <x v="2"/>
    <x v="0"/>
    <s v="SHG_most_conf_finserv"/>
    <n v="0.11661802734631606"/>
    <n v="4.638532199489104E-3"/>
    <n v="0.10752540105321912"/>
    <n v="0.125710653639413"/>
    <n v="4852"/>
    <s v="1"/>
  </r>
  <r>
    <x v="0"/>
    <x v="0"/>
    <x v="0"/>
    <x v="0"/>
    <x v="0"/>
    <x v="0"/>
    <s v="Proportion of individuals who feel confident using a SHG for financial services"/>
    <x v="2"/>
    <x v="2"/>
    <s v="all question respondents"/>
    <x v="3"/>
    <x v="3"/>
    <x v="0"/>
    <s v="SHG_most_conf_finserv"/>
    <n v="0.10453325714637783"/>
    <n v="5.2578430382609767E-3"/>
    <n v="9.4226634318593197E-2"/>
    <n v="0.11483987997416246"/>
    <n v="3384"/>
    <s v="1"/>
  </r>
  <r>
    <x v="0"/>
    <x v="0"/>
    <x v="0"/>
    <x v="0"/>
    <x v="0"/>
    <x v="0"/>
    <s v="Proportion of individuals who feel confident using a SHG for financial services"/>
    <x v="2"/>
    <x v="2"/>
    <s v="all question respondents"/>
    <x v="4"/>
    <x v="4"/>
    <x v="0"/>
    <s v="SHG_most_conf_finserv"/>
    <n v="0.11721212790049321"/>
    <n v="4.3906566718975287E-3"/>
    <n v="0.1086053965937117"/>
    <n v="0.1258188592072747"/>
    <n v="5281"/>
    <s v="1"/>
  </r>
  <r>
    <x v="0"/>
    <x v="0"/>
    <x v="0"/>
    <x v="0"/>
    <x v="0"/>
    <x v="0"/>
    <s v="Proportion of individuals who feel confident using a SHG for financial services"/>
    <x v="2"/>
    <x v="2"/>
    <s v="all question respondents"/>
    <x v="5"/>
    <x v="5"/>
    <x v="0"/>
    <s v="SHG_most_conf_finserv"/>
    <n v="7.9904340941444302E-2"/>
    <n v="5.43401391472684E-3"/>
    <n v="6.9252381297067594E-2"/>
    <n v="9.0556300585821009E-2"/>
    <n v="2462"/>
    <s v="1"/>
  </r>
  <r>
    <x v="0"/>
    <x v="0"/>
    <x v="0"/>
    <x v="0"/>
    <x v="0"/>
    <x v="0"/>
    <s v="Proportion of individuals who feel confident using a SHG for financial services"/>
    <x v="2"/>
    <x v="2"/>
    <s v="all question respondents"/>
    <x v="6"/>
    <x v="6"/>
    <x v="0"/>
    <s v="SHG_most_conf_finserv"/>
    <n v="0.12329204610568371"/>
    <n v="4.2339401297922441E-3"/>
    <n v="0.11499251649332327"/>
    <n v="0.13159157571804414"/>
    <n v="6203"/>
    <s v="1"/>
  </r>
  <r>
    <x v="0"/>
    <x v="0"/>
    <x v="0"/>
    <x v="0"/>
    <x v="0"/>
    <x v="0"/>
    <s v="Proportion of individuals who feel confident using a SHG for financial services"/>
    <x v="2"/>
    <x v="2"/>
    <s v="all question respondents"/>
    <x v="7"/>
    <x v="7"/>
    <x v="0"/>
    <s v="SHG_most_conf_finserv"/>
    <n v="7.5342402502535336E-2"/>
    <n v="5.9642325676630241E-3"/>
    <n v="6.3651088196503156E-2"/>
    <n v="8.7033716808567516E-2"/>
    <n v="1938"/>
    <s v="1"/>
  </r>
  <r>
    <x v="0"/>
    <x v="0"/>
    <x v="0"/>
    <x v="0"/>
    <x v="0"/>
    <x v="0"/>
    <s v="Proportion of individuals who feel confident using a SHG for financial services"/>
    <x v="2"/>
    <x v="2"/>
    <s v="all question respondents"/>
    <x v="8"/>
    <x v="8"/>
    <x v="0"/>
    <s v="SHG_most_conf_finserv"/>
    <n v="0.12128508158592895"/>
    <n v="4.0331351770712042E-3"/>
    <n v="0.11337917743834301"/>
    <n v="0.12919098573351487"/>
    <n v="6727"/>
    <s v="1"/>
  </r>
  <r>
    <x v="0"/>
    <x v="0"/>
    <x v="0"/>
    <x v="0"/>
    <x v="0"/>
    <x v="0"/>
    <s v="Proportion of individuals who feel confident using a SHG for financial services"/>
    <x v="2"/>
    <x v="2"/>
    <s v="all question respondents"/>
    <x v="9"/>
    <x v="9"/>
    <x v="0"/>
    <s v="SHG_most_conf_finserv"/>
    <n v="6.6045513825120569E-2"/>
    <n v="7.0636610649384562E-3"/>
    <n v="5.2199058187352522E-2"/>
    <n v="7.989196946288861E-2"/>
    <n v="1215"/>
    <s v="1"/>
  </r>
  <r>
    <x v="0"/>
    <x v="0"/>
    <x v="0"/>
    <x v="0"/>
    <x v="0"/>
    <x v="0"/>
    <s v="Proportion of individuals who feel confident using a SHG for financial services"/>
    <x v="2"/>
    <x v="2"/>
    <s v="all question respondents"/>
    <x v="10"/>
    <x v="10"/>
    <x v="0"/>
    <s v="SHG_most_conf_finserv"/>
    <n v="0.11811878294792114"/>
    <n v="3.7821048920001683E-3"/>
    <n v="0.11070495786160633"/>
    <n v="0.12553260803423594"/>
    <n v="7450"/>
    <s v="1"/>
  </r>
  <r>
    <x v="0"/>
    <x v="0"/>
    <x v="0"/>
    <x v="0"/>
    <x v="0"/>
    <x v="0"/>
    <s v="Proportion of individuals who feel confident using a SHG for financial services"/>
    <x v="2"/>
    <x v="2"/>
    <s v="all question respondents"/>
    <x v="11"/>
    <x v="11"/>
    <x v="0"/>
    <s v="SHG_most_conf_finserv"/>
    <n v="9.8875818632214452E-2"/>
    <n v="3.7510540006932716E-3"/>
    <n v="9.1522860677694551E-2"/>
    <n v="0.10622877658673435"/>
    <n v="6371"/>
    <s v="1"/>
  </r>
  <r>
    <x v="0"/>
    <x v="0"/>
    <x v="0"/>
    <x v="0"/>
    <x v="0"/>
    <x v="0"/>
    <s v="Proportion of individuals who feel confident using a SHG for financial services"/>
    <x v="2"/>
    <x v="2"/>
    <s v="all question respondents"/>
    <x v="12"/>
    <x v="12"/>
    <x v="0"/>
    <s v="SHG_most_conf_finserv"/>
    <n v="0.14314650551296793"/>
    <n v="7.4432823476500223E-3"/>
    <n v="0.12855590187575675"/>
    <n v="0.15773710915017911"/>
    <n v="2294"/>
    <s v="1"/>
  </r>
  <r>
    <x v="0"/>
    <x v="0"/>
    <x v="0"/>
    <x v="0"/>
    <x v="0"/>
    <x v="1"/>
    <s v="Proportion of individuals who belong to a SHG that does each activity"/>
    <x v="3"/>
    <x v="3"/>
    <s v="all question respondents"/>
    <x v="1"/>
    <x v="1"/>
    <x v="1"/>
    <s v="SG_funeral"/>
    <n v="0.19603438746927482"/>
    <n v="6.5008679613810299E-3"/>
    <n v="0.18329114016356135"/>
    <n v="0.20877763477498829"/>
    <n v="3813"/>
    <s v="1"/>
  </r>
  <r>
    <x v="0"/>
    <x v="0"/>
    <x v="0"/>
    <x v="0"/>
    <x v="0"/>
    <x v="1"/>
    <s v="Proportion of individuals who belong to a SHG that does each activity"/>
    <x v="3"/>
    <x v="3"/>
    <s v="all question respondents"/>
    <x v="2"/>
    <x v="2"/>
    <x v="1"/>
    <s v="SG_funeral"/>
    <n v="0.16324737342797474"/>
    <n v="5.2762682181565421E-3"/>
    <n v="0.15290463286553432"/>
    <n v="0.17359011399041516"/>
    <n v="4852"/>
    <s v="1"/>
  </r>
  <r>
    <x v="0"/>
    <x v="0"/>
    <x v="0"/>
    <x v="0"/>
    <x v="0"/>
    <x v="1"/>
    <s v="Proportion of individuals who belong to a SHG that does each activity"/>
    <x v="3"/>
    <x v="3"/>
    <s v="all question respondents"/>
    <x v="3"/>
    <x v="3"/>
    <x v="1"/>
    <s v="SG_funeral"/>
    <n v="0.14977450481130469"/>
    <n v="6.1102928413288987E-3"/>
    <n v="0.13779687763137297"/>
    <n v="0.16175213199123642"/>
    <n v="3384"/>
    <s v="1"/>
  </r>
  <r>
    <x v="0"/>
    <x v="0"/>
    <x v="0"/>
    <x v="0"/>
    <x v="0"/>
    <x v="1"/>
    <s v="Proportion of individuals who belong to a SHG that does each activity"/>
    <x v="3"/>
    <x v="3"/>
    <s v="all question respondents"/>
    <x v="4"/>
    <x v="4"/>
    <x v="1"/>
    <s v="SG_funeral"/>
    <n v="0.20416903594642338"/>
    <n v="5.5174159902712161E-3"/>
    <n v="0.19335358839846434"/>
    <n v="0.21498448349438243"/>
    <n v="5281"/>
    <s v="1"/>
  </r>
  <r>
    <x v="0"/>
    <x v="0"/>
    <x v="0"/>
    <x v="0"/>
    <x v="0"/>
    <x v="1"/>
    <s v="Proportion of individuals who belong to a SHG that does each activity"/>
    <x v="3"/>
    <x v="3"/>
    <s v="all question respondents"/>
    <x v="5"/>
    <x v="5"/>
    <x v="1"/>
    <s v="SG_funeral"/>
    <n v="8.6249620669775429E-2"/>
    <n v="5.5870574498697069E-3"/>
    <n v="7.5297659298175224E-2"/>
    <n v="9.7201582041375634E-2"/>
    <n v="2462"/>
    <s v="1"/>
  </r>
  <r>
    <x v="0"/>
    <x v="0"/>
    <x v="0"/>
    <x v="0"/>
    <x v="0"/>
    <x v="1"/>
    <s v="Proportion of individuals who belong to a SHG that does each activity"/>
    <x v="3"/>
    <x v="3"/>
    <s v="all question respondents"/>
    <x v="6"/>
    <x v="6"/>
    <x v="1"/>
    <s v="SG_funeral"/>
    <n v="0.21365590048764729"/>
    <n v="5.2318604318683489E-3"/>
    <n v="0.2034002097478354"/>
    <n v="0.22391159122745918"/>
    <n v="6203"/>
    <s v="1"/>
  </r>
  <r>
    <x v="0"/>
    <x v="0"/>
    <x v="0"/>
    <x v="0"/>
    <x v="0"/>
    <x v="1"/>
    <s v="Proportion of individuals who belong to a SHG that does each activity"/>
    <x v="3"/>
    <x v="3"/>
    <s v="all question respondents"/>
    <x v="7"/>
    <x v="7"/>
    <x v="1"/>
    <s v="SG_funeral"/>
    <n v="7.7409828702281011E-2"/>
    <n v="5.9840301880155879E-3"/>
    <n v="6.5679706351889827E-2"/>
    <n v="8.9139951052672195E-2"/>
    <n v="1938"/>
    <s v="1"/>
  </r>
  <r>
    <x v="0"/>
    <x v="0"/>
    <x v="0"/>
    <x v="0"/>
    <x v="0"/>
    <x v="1"/>
    <s v="Proportion of individuals who belong to a SHG that does each activity"/>
    <x v="3"/>
    <x v="3"/>
    <s v="all question respondents"/>
    <x v="8"/>
    <x v="8"/>
    <x v="1"/>
    <s v="SG_funeral"/>
    <n v="0.20645355611530217"/>
    <n v="4.9593451090602205E-3"/>
    <n v="0.19673206022051257"/>
    <n v="0.21617505201009177"/>
    <n v="6727"/>
    <s v="1"/>
  </r>
  <r>
    <x v="0"/>
    <x v="0"/>
    <x v="0"/>
    <x v="0"/>
    <x v="0"/>
    <x v="1"/>
    <s v="Proportion of individuals who belong to a SHG that does each activity"/>
    <x v="3"/>
    <x v="3"/>
    <s v="all question respondents"/>
    <x v="9"/>
    <x v="9"/>
    <x v="1"/>
    <s v="SG_funeral"/>
    <n v="7.6839773678324758E-2"/>
    <n v="7.5516557726813312E-3"/>
    <n v="6.2036732353600882E-2"/>
    <n v="9.1642815003048633E-2"/>
    <n v="1215"/>
    <s v="1"/>
  </r>
  <r>
    <x v="0"/>
    <x v="0"/>
    <x v="0"/>
    <x v="0"/>
    <x v="0"/>
    <x v="1"/>
    <s v="Proportion of individuals who belong to a SHG that does each activity"/>
    <x v="3"/>
    <x v="3"/>
    <s v="all question respondents"/>
    <x v="10"/>
    <x v="10"/>
    <x v="1"/>
    <s v="SG_funeral"/>
    <n v="0.19353600583405231"/>
    <n v="4.5916091383913175E-3"/>
    <n v="0.1845353599004185"/>
    <n v="0.20253665176768612"/>
    <n v="7450"/>
    <s v="1"/>
  </r>
  <r>
    <x v="0"/>
    <x v="0"/>
    <x v="0"/>
    <x v="0"/>
    <x v="0"/>
    <x v="1"/>
    <s v="Proportion of individuals who belong to a SHG that does each activity"/>
    <x v="3"/>
    <x v="3"/>
    <s v="all question respondents"/>
    <x v="11"/>
    <x v="11"/>
    <x v="1"/>
    <s v="SG_funeral"/>
    <n v="0.14841701757826836"/>
    <n v="4.4314087865503209E-3"/>
    <n v="0.13973040243469209"/>
    <n v="0.15710363272184463"/>
    <n v="6371"/>
    <s v="1"/>
  </r>
  <r>
    <x v="0"/>
    <x v="0"/>
    <x v="0"/>
    <x v="0"/>
    <x v="0"/>
    <x v="1"/>
    <s v="Proportion of individuals who belong to a SHG that does each activity"/>
    <x v="3"/>
    <x v="3"/>
    <s v="all question respondents"/>
    <x v="12"/>
    <x v="12"/>
    <x v="1"/>
    <s v="SG_funeral"/>
    <n v="0.25489509620160333"/>
    <n v="9.1744336896454805E-3"/>
    <n v="0.23691102421436289"/>
    <n v="0.27287916818884378"/>
    <n v="2294"/>
    <s v="1"/>
  </r>
  <r>
    <x v="0"/>
    <x v="0"/>
    <x v="0"/>
    <x v="0"/>
    <x v="0"/>
    <x v="1"/>
    <s v="Proportion of individuals who belong to a SHG that does each activity"/>
    <x v="4"/>
    <x v="3"/>
    <s v="all question respondents"/>
    <x v="1"/>
    <x v="1"/>
    <x v="1"/>
    <s v="SG_lump_sum"/>
    <n v="0.29699447287596786"/>
    <n v="7.4472786736734303E-3"/>
    <n v="0.28239603548930459"/>
    <n v="0.31159291026263114"/>
    <n v="3813"/>
    <s v="1"/>
  </r>
  <r>
    <x v="0"/>
    <x v="0"/>
    <x v="0"/>
    <x v="0"/>
    <x v="0"/>
    <x v="1"/>
    <s v="Proportion of individuals who belong to a SHG that does each activity"/>
    <x v="4"/>
    <x v="3"/>
    <s v="all question respondents"/>
    <x v="2"/>
    <x v="2"/>
    <x v="1"/>
    <s v="SG_lump_sum"/>
    <n v="0.24774483883627899"/>
    <n v="6.1322472637233812E-3"/>
    <n v="0.23572417576703389"/>
    <n v="0.25976550190552411"/>
    <n v="4852"/>
    <s v="1"/>
  </r>
  <r>
    <x v="0"/>
    <x v="0"/>
    <x v="0"/>
    <x v="0"/>
    <x v="0"/>
    <x v="1"/>
    <s v="Proportion of individuals who belong to a SHG that does each activity"/>
    <x v="4"/>
    <x v="3"/>
    <s v="all question respondents"/>
    <x v="3"/>
    <x v="3"/>
    <x v="1"/>
    <s v="SG_lump_sum"/>
    <n v="0.18772920603648544"/>
    <n v="6.6868305578787609E-3"/>
    <n v="0.17462142781415269"/>
    <n v="0.20083698425881819"/>
    <n v="3384"/>
    <s v="1"/>
  </r>
  <r>
    <x v="0"/>
    <x v="0"/>
    <x v="0"/>
    <x v="0"/>
    <x v="0"/>
    <x v="1"/>
    <s v="Proportion of individuals who belong to a SHG that does each activity"/>
    <x v="4"/>
    <x v="3"/>
    <s v="all question respondents"/>
    <x v="4"/>
    <x v="4"/>
    <x v="1"/>
    <s v="SG_lump_sum"/>
    <n v="0.34704544068476229"/>
    <n v="6.5508895944490645E-3"/>
    <n v="0.33420413908159063"/>
    <n v="0.35988674228793394"/>
    <n v="5281"/>
    <s v="1"/>
  </r>
  <r>
    <x v="0"/>
    <x v="0"/>
    <x v="0"/>
    <x v="0"/>
    <x v="0"/>
    <x v="1"/>
    <s v="Proportion of individuals who belong to a SHG that does each activity"/>
    <x v="4"/>
    <x v="3"/>
    <s v="all question respondents"/>
    <x v="5"/>
    <x v="5"/>
    <x v="1"/>
    <s v="SG_lump_sum"/>
    <n v="0.13786186642552986"/>
    <n v="6.7761935510145784E-3"/>
    <n v="0.12457891548345054"/>
    <n v="0.15114481736760918"/>
    <n v="2462"/>
    <s v="1"/>
  </r>
  <r>
    <x v="0"/>
    <x v="0"/>
    <x v="0"/>
    <x v="0"/>
    <x v="0"/>
    <x v="1"/>
    <s v="Proportion of individuals who belong to a SHG that does each activity"/>
    <x v="4"/>
    <x v="3"/>
    <s v="all question respondents"/>
    <x v="6"/>
    <x v="6"/>
    <x v="1"/>
    <s v="SG_lump_sum"/>
    <n v="0.32118885770067007"/>
    <n v="5.9508767113278464E-3"/>
    <n v="0.30952372404947809"/>
    <n v="0.33285399135186206"/>
    <n v="6203"/>
    <s v="1"/>
  </r>
  <r>
    <x v="0"/>
    <x v="0"/>
    <x v="0"/>
    <x v="0"/>
    <x v="0"/>
    <x v="1"/>
    <s v="Proportion of individuals who belong to a SHG that does each activity"/>
    <x v="4"/>
    <x v="3"/>
    <s v="all question respondents"/>
    <x v="7"/>
    <x v="7"/>
    <x v="1"/>
    <s v="SG_lump_sum"/>
    <n v="0.11765177420907524"/>
    <n v="7.1205691133651577E-3"/>
    <n v="0.10369376526194989"/>
    <n v="0.13160978315620059"/>
    <n v="1938"/>
    <s v="1"/>
  </r>
  <r>
    <x v="0"/>
    <x v="0"/>
    <x v="0"/>
    <x v="0"/>
    <x v="0"/>
    <x v="1"/>
    <s v="Proportion of individuals who belong to a SHG that does each activity"/>
    <x v="4"/>
    <x v="3"/>
    <s v="all question respondents"/>
    <x v="8"/>
    <x v="8"/>
    <x v="1"/>
    <s v="SG_lump_sum"/>
    <n v="0.31297724914667863"/>
    <n v="5.6692254167525638E-3"/>
    <n v="0.30186421901798072"/>
    <n v="0.32409027927537654"/>
    <n v="6727"/>
    <s v="1"/>
  </r>
  <r>
    <x v="0"/>
    <x v="0"/>
    <x v="0"/>
    <x v="0"/>
    <x v="0"/>
    <x v="1"/>
    <s v="Proportion of individuals who belong to a SHG that does each activity"/>
    <x v="4"/>
    <x v="3"/>
    <s v="all question respondents"/>
    <x v="9"/>
    <x v="9"/>
    <x v="1"/>
    <s v="SG_lump_sum"/>
    <n v="0.15501345292295751"/>
    <n v="1.0259394282006468E-2"/>
    <n v="0.13490260013851529"/>
    <n v="0.17512430570739973"/>
    <n v="1215"/>
    <s v="1"/>
  </r>
  <r>
    <x v="0"/>
    <x v="0"/>
    <x v="0"/>
    <x v="0"/>
    <x v="0"/>
    <x v="1"/>
    <s v="Proportion of individuals who belong to a SHG that does each activity"/>
    <x v="4"/>
    <x v="3"/>
    <s v="all question respondents"/>
    <x v="10"/>
    <x v="10"/>
    <x v="1"/>
    <s v="SG_lump_sum"/>
    <n v="0.28740285296537976"/>
    <n v="5.2406126958158506E-3"/>
    <n v="0.27713000570667989"/>
    <n v="0.29767570022407963"/>
    <n v="7450"/>
    <s v="1"/>
  </r>
  <r>
    <x v="0"/>
    <x v="0"/>
    <x v="0"/>
    <x v="0"/>
    <x v="0"/>
    <x v="1"/>
    <s v="Proportion of individuals who belong to a SHG that does each activity"/>
    <x v="4"/>
    <x v="3"/>
    <s v="all question respondents"/>
    <x v="11"/>
    <x v="11"/>
    <x v="1"/>
    <s v="SG_lump_sum"/>
    <n v="0.23730648963878206"/>
    <n v="5.2760352853418457E-3"/>
    <n v="0.22696420568005687"/>
    <n v="0.24764877359750725"/>
    <n v="6371"/>
    <s v="1"/>
  </r>
  <r>
    <x v="0"/>
    <x v="0"/>
    <x v="0"/>
    <x v="0"/>
    <x v="0"/>
    <x v="1"/>
    <s v="Proportion of individuals who belong to a SHG that does each activity"/>
    <x v="4"/>
    <x v="3"/>
    <s v="all question respondents"/>
    <x v="12"/>
    <x v="12"/>
    <x v="1"/>
    <s v="SG_lump_sum"/>
    <n v="0.35413328360183144"/>
    <n v="1.0069997016664471E-2"/>
    <n v="0.33439369450181056"/>
    <n v="0.37387287270185232"/>
    <n v="2294"/>
    <s v="1"/>
  </r>
  <r>
    <x v="0"/>
    <x v="0"/>
    <x v="0"/>
    <x v="0"/>
    <x v="0"/>
    <x v="1"/>
    <s v="Proportion of individuals who belong to a SHG that does each activity"/>
    <x v="5"/>
    <x v="3"/>
    <s v="all question respondents"/>
    <x v="1"/>
    <x v="1"/>
    <x v="1"/>
    <s v="SG_lend_interest"/>
    <n v="0.14473923265891145"/>
    <n v="5.7191427239088825E-3"/>
    <n v="0.13352835273635416"/>
    <n v="0.15595011258146874"/>
    <n v="3813"/>
    <s v="1"/>
  </r>
  <r>
    <x v="0"/>
    <x v="0"/>
    <x v="0"/>
    <x v="0"/>
    <x v="0"/>
    <x v="1"/>
    <s v="Proportion of individuals who belong to a SHG that does each activity"/>
    <x v="5"/>
    <x v="3"/>
    <s v="all question respondents"/>
    <x v="2"/>
    <x v="2"/>
    <x v="1"/>
    <s v="SG_lend_interest"/>
    <n v="0.12630112869722024"/>
    <n v="4.6612716379636635E-3"/>
    <n v="0.11716392769659259"/>
    <n v="0.13543832969784789"/>
    <n v="4852"/>
    <s v="1"/>
  </r>
  <r>
    <x v="0"/>
    <x v="0"/>
    <x v="0"/>
    <x v="0"/>
    <x v="0"/>
    <x v="1"/>
    <s v="Proportion of individuals who belong to a SHG that does each activity"/>
    <x v="5"/>
    <x v="3"/>
    <s v="all question respondents"/>
    <x v="3"/>
    <x v="3"/>
    <x v="1"/>
    <s v="SG_lend_interest"/>
    <n v="0.10226511566982642"/>
    <n v="5.1623291930415274E-3"/>
    <n v="9.2145722694729412E-2"/>
    <n v="0.11238450864492343"/>
    <n v="3384"/>
    <s v="1"/>
  </r>
  <r>
    <x v="0"/>
    <x v="0"/>
    <x v="0"/>
    <x v="0"/>
    <x v="0"/>
    <x v="1"/>
    <s v="Proportion of individuals who belong to a SHG that does each activity"/>
    <x v="5"/>
    <x v="3"/>
    <s v="all question respondents"/>
    <x v="4"/>
    <x v="4"/>
    <x v="1"/>
    <s v="SG_lend_interest"/>
    <n v="0.16496798968348697"/>
    <n v="5.0561167960680928E-3"/>
    <n v="0.15505679826695193"/>
    <n v="0.17487918110002201"/>
    <n v="5281"/>
    <s v="1"/>
  </r>
  <r>
    <x v="0"/>
    <x v="0"/>
    <x v="0"/>
    <x v="0"/>
    <x v="0"/>
    <x v="1"/>
    <s v="Proportion of individuals who belong to a SHG that does each activity"/>
    <x v="5"/>
    <x v="3"/>
    <s v="all question respondents"/>
    <x v="5"/>
    <x v="5"/>
    <x v="1"/>
    <s v="SG_lend_interest"/>
    <n v="4.2697432916738512E-2"/>
    <n v="3.8911585968963687E-3"/>
    <n v="3.5069836632584873E-2"/>
    <n v="5.032502920089215E-2"/>
    <n v="2462"/>
    <s v="1"/>
  </r>
  <r>
    <x v="0"/>
    <x v="0"/>
    <x v="0"/>
    <x v="0"/>
    <x v="0"/>
    <x v="1"/>
    <s v="Proportion of individuals who belong to a SHG that does each activity"/>
    <x v="5"/>
    <x v="3"/>
    <s v="all question respondents"/>
    <x v="6"/>
    <x v="6"/>
    <x v="1"/>
    <s v="SG_lend_interest"/>
    <n v="0.1705234609632699"/>
    <n v="4.7463448356805278E-3"/>
    <n v="0.16121949626215884"/>
    <n v="0.17982742566438095"/>
    <n v="6203"/>
    <s v="1"/>
  </r>
  <r>
    <x v="0"/>
    <x v="0"/>
    <x v="0"/>
    <x v="0"/>
    <x v="0"/>
    <x v="1"/>
    <s v="Proportion of individuals who belong to a SHG that does each activity"/>
    <x v="5"/>
    <x v="3"/>
    <s v="all question respondents"/>
    <x v="7"/>
    <x v="7"/>
    <x v="1"/>
    <s v="SG_lend_interest"/>
    <n v="3.5589517306154596E-2"/>
    <n v="4.0359605707049303E-3"/>
    <n v="2.7678074715083201E-2"/>
    <n v="4.3500959897225994E-2"/>
    <n v="1938"/>
    <s v="1"/>
  </r>
  <r>
    <x v="0"/>
    <x v="0"/>
    <x v="0"/>
    <x v="0"/>
    <x v="0"/>
    <x v="1"/>
    <s v="Proportion of individuals who belong to a SHG that does each activity"/>
    <x v="5"/>
    <x v="3"/>
    <s v="all question respondents"/>
    <x v="8"/>
    <x v="8"/>
    <x v="1"/>
    <s v="SG_lend_interest"/>
    <n v="0.16279145754577043"/>
    <n v="4.4688665000979077E-3"/>
    <n v="0.15403141637507298"/>
    <n v="0.17155149871646788"/>
    <n v="6727"/>
    <s v="1"/>
  </r>
  <r>
    <x v="0"/>
    <x v="0"/>
    <x v="0"/>
    <x v="0"/>
    <x v="0"/>
    <x v="1"/>
    <s v="Proportion of individuals who belong to a SHG that does each activity"/>
    <x v="5"/>
    <x v="3"/>
    <s v="all question respondents"/>
    <x v="9"/>
    <x v="9"/>
    <x v="1"/>
    <s v="SG_lend_interest"/>
    <n v="6.3125057356971673E-2"/>
    <n v="6.9209082480370205E-3"/>
    <n v="4.9558431191232433E-2"/>
    <n v="7.6691683522710913E-2"/>
    <n v="1215"/>
    <s v="1"/>
  </r>
  <r>
    <x v="0"/>
    <x v="0"/>
    <x v="0"/>
    <x v="0"/>
    <x v="0"/>
    <x v="1"/>
    <s v="Proportion of individuals who belong to a SHG that does each activity"/>
    <x v="5"/>
    <x v="3"/>
    <s v="all question respondents"/>
    <x v="10"/>
    <x v="10"/>
    <x v="1"/>
    <s v="SG_lend_interest"/>
    <n v="0.14563179352626746"/>
    <n v="4.0436041815623876E-3"/>
    <n v="0.13770536764003549"/>
    <n v="0.15355821941249942"/>
    <n v="7450"/>
    <s v="1"/>
  </r>
  <r>
    <x v="0"/>
    <x v="0"/>
    <x v="0"/>
    <x v="0"/>
    <x v="0"/>
    <x v="1"/>
    <s v="Proportion of individuals who belong to a SHG that does each activity"/>
    <x v="5"/>
    <x v="3"/>
    <s v="all question respondents"/>
    <x v="11"/>
    <x v="11"/>
    <x v="1"/>
    <s v="SG_lend_interest"/>
    <n v="0.10968914545756291"/>
    <n v="3.826194875129166E-3"/>
    <n v="0.10218889351839472"/>
    <n v="0.11718939739673109"/>
    <n v="6371"/>
    <s v="1"/>
  </r>
  <r>
    <x v="0"/>
    <x v="0"/>
    <x v="0"/>
    <x v="0"/>
    <x v="0"/>
    <x v="1"/>
    <s v="Proportion of individuals who belong to a SHG that does each activity"/>
    <x v="5"/>
    <x v="3"/>
    <s v="all question respondents"/>
    <x v="12"/>
    <x v="12"/>
    <x v="1"/>
    <s v="SG_lend_interest"/>
    <n v="0.19969413056226332"/>
    <n v="8.3525919871531695E-3"/>
    <n v="0.1833210637705173"/>
    <n v="0.21606719735400934"/>
    <n v="2294"/>
    <s v="1"/>
  </r>
  <r>
    <x v="0"/>
    <x v="0"/>
    <x v="0"/>
    <x v="0"/>
    <x v="0"/>
    <x v="1"/>
    <s v="Proportion of individuals who belong to a SHG that does each activity"/>
    <x v="6"/>
    <x v="3"/>
    <s v="all question respondents"/>
    <x v="1"/>
    <x v="1"/>
    <x v="1"/>
    <s v="SG_dist_monies"/>
    <n v="0.10190236011101045"/>
    <n v="4.9154089314885786E-3"/>
    <n v="9.2266989573602243E-2"/>
    <n v="0.11153773064841865"/>
    <n v="3813"/>
    <s v="1"/>
  </r>
  <r>
    <x v="0"/>
    <x v="0"/>
    <x v="0"/>
    <x v="0"/>
    <x v="0"/>
    <x v="1"/>
    <s v="Proportion of individuals who belong to a SHG that does each activity"/>
    <x v="6"/>
    <x v="3"/>
    <s v="all question respondents"/>
    <x v="2"/>
    <x v="2"/>
    <x v="1"/>
    <s v="SG_dist_monies"/>
    <n v="6.8384867089436904E-2"/>
    <n v="3.5327989071253672E-3"/>
    <n v="6.1459741025918307E-2"/>
    <n v="7.5309993152955501E-2"/>
    <n v="4852"/>
    <s v="1"/>
  </r>
  <r>
    <x v="0"/>
    <x v="0"/>
    <x v="0"/>
    <x v="0"/>
    <x v="0"/>
    <x v="1"/>
    <s v="Proportion of individuals who belong to a SHG that does each activity"/>
    <x v="6"/>
    <x v="3"/>
    <s v="all question respondents"/>
    <x v="3"/>
    <x v="3"/>
    <x v="1"/>
    <s v="SG_dist_monies"/>
    <n v="6.5674320194074431E-2"/>
    <n v="4.2259408194705635E-3"/>
    <n v="5.7390471132420434E-2"/>
    <n v="7.3958169255728429E-2"/>
    <n v="3384"/>
    <s v="1"/>
  </r>
  <r>
    <x v="0"/>
    <x v="0"/>
    <x v="0"/>
    <x v="0"/>
    <x v="0"/>
    <x v="1"/>
    <s v="Proportion of individuals who belong to a SHG that does each activity"/>
    <x v="6"/>
    <x v="3"/>
    <s v="all question respondents"/>
    <x v="4"/>
    <x v="4"/>
    <x v="1"/>
    <s v="SG_dist_monies"/>
    <n v="9.9696971478684435E-2"/>
    <n v="4.0696811256636057E-3"/>
    <n v="9.1719428580134557E-2"/>
    <n v="0.10767451437723431"/>
    <n v="5281"/>
    <s v="1"/>
  </r>
  <r>
    <x v="0"/>
    <x v="0"/>
    <x v="0"/>
    <x v="0"/>
    <x v="0"/>
    <x v="1"/>
    <s v="Proportion of individuals who belong to a SHG that does each activity"/>
    <x v="6"/>
    <x v="3"/>
    <s v="all question respondents"/>
    <x v="5"/>
    <x v="5"/>
    <x v="1"/>
    <s v="SG_dist_monies"/>
    <n v="3.3586402003204271E-2"/>
    <n v="3.5421992122930466E-3"/>
    <n v="2.6642849105882476E-2"/>
    <n v="4.052995490052607E-2"/>
    <n v="2462"/>
    <s v="1"/>
  </r>
  <r>
    <x v="0"/>
    <x v="0"/>
    <x v="0"/>
    <x v="0"/>
    <x v="0"/>
    <x v="1"/>
    <s v="Proportion of individuals who belong to a SHG that does each activity"/>
    <x v="6"/>
    <x v="3"/>
    <s v="all question respondents"/>
    <x v="6"/>
    <x v="6"/>
    <x v="1"/>
    <s v="SG_dist_monies"/>
    <n v="0.10261937641640201"/>
    <n v="3.8226847450646734E-3"/>
    <n v="9.5126005166974448E-2"/>
    <n v="0.11011274766582957"/>
    <n v="6203"/>
    <s v="1"/>
  </r>
  <r>
    <x v="0"/>
    <x v="0"/>
    <x v="0"/>
    <x v="0"/>
    <x v="0"/>
    <x v="1"/>
    <s v="Proportion of individuals who belong to a SHG that does each activity"/>
    <x v="6"/>
    <x v="3"/>
    <s v="all question respondents"/>
    <x v="7"/>
    <x v="7"/>
    <x v="1"/>
    <s v="SG_dist_monies"/>
    <n v="3.1145298596352868E-2"/>
    <n v="3.8621721387692206E-3"/>
    <n v="2.3574522663977682E-2"/>
    <n v="3.8716074528728057E-2"/>
    <n v="1938"/>
    <s v="1"/>
  </r>
  <r>
    <x v="0"/>
    <x v="0"/>
    <x v="0"/>
    <x v="0"/>
    <x v="0"/>
    <x v="1"/>
    <s v="Proportion of individuals who belong to a SHG that does each activity"/>
    <x v="6"/>
    <x v="3"/>
    <s v="all question respondents"/>
    <x v="8"/>
    <x v="8"/>
    <x v="1"/>
    <s v="SG_dist_monies"/>
    <n v="9.8042162018699253E-2"/>
    <n v="3.5954335192761614E-3"/>
    <n v="9.0994257218975486E-2"/>
    <n v="0.10509006681842302"/>
    <n v="6727"/>
    <s v="1"/>
  </r>
  <r>
    <x v="0"/>
    <x v="0"/>
    <x v="0"/>
    <x v="0"/>
    <x v="0"/>
    <x v="1"/>
    <s v="Proportion of individuals who belong to a SHG that does each activity"/>
    <x v="6"/>
    <x v="3"/>
    <s v="all question respondents"/>
    <x v="9"/>
    <x v="9"/>
    <x v="1"/>
    <s v="SG_dist_monies"/>
    <n v="4.6939578767127461E-2"/>
    <n v="5.9664184135850909E-3"/>
    <n v="3.5243979683228302E-2"/>
    <n v="5.8635177851026621E-2"/>
    <n v="1215"/>
    <s v="1"/>
  </r>
  <r>
    <x v="0"/>
    <x v="0"/>
    <x v="0"/>
    <x v="0"/>
    <x v="0"/>
    <x v="1"/>
    <s v="Proportion of individuals who belong to a SHG that does each activity"/>
    <x v="6"/>
    <x v="3"/>
    <s v="all question respondents"/>
    <x v="10"/>
    <x v="10"/>
    <x v="1"/>
    <s v="SG_dist_monies"/>
    <n v="8.8810853467861092E-2"/>
    <n v="3.2633421987448979E-3"/>
    <n v="8.2413926637656315E-2"/>
    <n v="9.5207780298065869E-2"/>
    <n v="7450"/>
    <s v="1"/>
  </r>
  <r>
    <x v="0"/>
    <x v="0"/>
    <x v="0"/>
    <x v="0"/>
    <x v="0"/>
    <x v="1"/>
    <s v="Proportion of individuals who belong to a SHG that does each activity"/>
    <x v="6"/>
    <x v="3"/>
    <s v="all question respondents"/>
    <x v="11"/>
    <x v="11"/>
    <x v="1"/>
    <s v="SG_dist_monies"/>
    <n v="6.603579213182241E-2"/>
    <n v="3.0521552907551278E-3"/>
    <n v="6.0052841867859239E-2"/>
    <n v="7.2018742395785582E-2"/>
    <n v="6371"/>
    <s v="1"/>
  </r>
  <r>
    <x v="0"/>
    <x v="0"/>
    <x v="0"/>
    <x v="0"/>
    <x v="0"/>
    <x v="1"/>
    <s v="Proportion of individuals who belong to a SHG that does each activity"/>
    <x v="6"/>
    <x v="3"/>
    <s v="all question respondents"/>
    <x v="12"/>
    <x v="12"/>
    <x v="1"/>
    <s v="SG_dist_monies"/>
    <n v="0.12822687842356209"/>
    <n v="6.945009410852564E-3"/>
    <n v="0.11461300824672491"/>
    <n v="0.14184074860039927"/>
    <n v="2294"/>
    <s v="1"/>
  </r>
  <r>
    <x v="0"/>
    <x v="0"/>
    <x v="0"/>
    <x v="0"/>
    <x v="0"/>
    <x v="1"/>
    <s v="Proportion of individuals who belong to a SHG that does each activity"/>
    <x v="7"/>
    <x v="3"/>
    <s v="all question respondents"/>
    <x v="1"/>
    <x v="1"/>
    <x v="1"/>
    <s v="SG_pay_back"/>
    <n v="0.1027942065252665"/>
    <n v="4.9235014122846659E-3"/>
    <n v="9.3142972800863283E-2"/>
    <n v="0.11244544024966971"/>
    <n v="3813"/>
    <s v="1"/>
  </r>
  <r>
    <x v="0"/>
    <x v="0"/>
    <x v="0"/>
    <x v="0"/>
    <x v="0"/>
    <x v="1"/>
    <s v="Proportion of individuals who belong to a SHG that does each activity"/>
    <x v="7"/>
    <x v="3"/>
    <s v="all question respondents"/>
    <x v="2"/>
    <x v="2"/>
    <x v="1"/>
    <s v="SG_pay_back"/>
    <n v="7.3795151549860091E-2"/>
    <n v="3.6513824346670765E-3"/>
    <n v="6.6637573569639771E-2"/>
    <n v="8.0952729530080411E-2"/>
    <n v="4852"/>
    <s v="1"/>
  </r>
  <r>
    <x v="0"/>
    <x v="0"/>
    <x v="0"/>
    <x v="0"/>
    <x v="0"/>
    <x v="1"/>
    <s v="Proportion of individuals who belong to a SHG that does each activity"/>
    <x v="7"/>
    <x v="3"/>
    <s v="all question respondents"/>
    <x v="3"/>
    <x v="3"/>
    <x v="1"/>
    <s v="SG_pay_back"/>
    <n v="6.8344646393052808E-2"/>
    <n v="4.2965007364168918E-3"/>
    <n v="5.9922483112919186E-2"/>
    <n v="7.6766809673186429E-2"/>
    <n v="3384"/>
    <s v="1"/>
  </r>
  <r>
    <x v="0"/>
    <x v="0"/>
    <x v="0"/>
    <x v="0"/>
    <x v="0"/>
    <x v="1"/>
    <s v="Proportion of individuals who belong to a SHG that does each activity"/>
    <x v="7"/>
    <x v="3"/>
    <s v="all question respondents"/>
    <x v="4"/>
    <x v="4"/>
    <x v="1"/>
    <s v="SG_pay_back"/>
    <n v="0.10383955960544791"/>
    <n v="4.1297672231190566E-3"/>
    <n v="9.5744233665608983E-2"/>
    <n v="0.11193488554528684"/>
    <n v="5281"/>
    <s v="1"/>
  </r>
  <r>
    <x v="0"/>
    <x v="0"/>
    <x v="0"/>
    <x v="0"/>
    <x v="0"/>
    <x v="1"/>
    <s v="Proportion of individuals who belong to a SHG that does each activity"/>
    <x v="7"/>
    <x v="3"/>
    <s v="all question respondents"/>
    <x v="5"/>
    <x v="5"/>
    <x v="1"/>
    <s v="SG_pay_back"/>
    <n v="2.9721926188810272E-2"/>
    <n v="3.2944501518118721E-3"/>
    <n v="2.3264020372189845E-2"/>
    <n v="3.61798320054307E-2"/>
    <n v="2462"/>
    <s v="1"/>
  </r>
  <r>
    <x v="0"/>
    <x v="0"/>
    <x v="0"/>
    <x v="0"/>
    <x v="0"/>
    <x v="1"/>
    <s v="Proportion of individuals who belong to a SHG that does each activity"/>
    <x v="7"/>
    <x v="3"/>
    <s v="all question respondents"/>
    <x v="6"/>
    <x v="6"/>
    <x v="1"/>
    <s v="SG_pay_back"/>
    <n v="0.10891542943450871"/>
    <n v="3.9173877725823605E-3"/>
    <n v="0.10123641772792576"/>
    <n v="0.11659444114109167"/>
    <n v="6203"/>
    <s v="1"/>
  </r>
  <r>
    <x v="0"/>
    <x v="0"/>
    <x v="0"/>
    <x v="0"/>
    <x v="0"/>
    <x v="1"/>
    <s v="Proportion of individuals who belong to a SHG that does each activity"/>
    <x v="7"/>
    <x v="3"/>
    <s v="all question respondents"/>
    <x v="7"/>
    <x v="7"/>
    <x v="1"/>
    <s v="SG_pay_back"/>
    <n v="2.4148330619342784E-2"/>
    <n v="3.3615230966371795E-3"/>
    <n v="1.7558945878906503E-2"/>
    <n v="3.0737715359779066E-2"/>
    <n v="1938"/>
    <s v="1"/>
  </r>
  <r>
    <x v="0"/>
    <x v="0"/>
    <x v="0"/>
    <x v="0"/>
    <x v="0"/>
    <x v="1"/>
    <s v="Proportion of individuals who belong to a SHG that does each activity"/>
    <x v="7"/>
    <x v="3"/>
    <s v="all question respondents"/>
    <x v="8"/>
    <x v="8"/>
    <x v="1"/>
    <s v="SG_pay_back"/>
    <n v="0.10446125700977267"/>
    <n v="3.6906970376210579E-3"/>
    <n v="9.7226613057570646E-2"/>
    <n v="0.1116959009619747"/>
    <n v="6727"/>
    <s v="1"/>
  </r>
  <r>
    <x v="0"/>
    <x v="0"/>
    <x v="0"/>
    <x v="0"/>
    <x v="0"/>
    <x v="1"/>
    <s v="Proportion of individuals who belong to a SHG that does each activity"/>
    <x v="7"/>
    <x v="3"/>
    <s v="all question respondents"/>
    <x v="9"/>
    <x v="9"/>
    <x v="1"/>
    <s v="SG_pay_back"/>
    <n v="3.3322977180894976E-2"/>
    <n v="4.927822372721543E-3"/>
    <n v="2.3663273346381478E-2"/>
    <n v="4.2982681015408475E-2"/>
    <n v="1215"/>
    <s v="1"/>
  </r>
  <r>
    <x v="0"/>
    <x v="0"/>
    <x v="0"/>
    <x v="0"/>
    <x v="0"/>
    <x v="1"/>
    <s v="Proportion of individuals who belong to a SHG that does each activity"/>
    <x v="7"/>
    <x v="3"/>
    <s v="all question respondents"/>
    <x v="10"/>
    <x v="10"/>
    <x v="1"/>
    <s v="SG_pay_back"/>
    <n v="9.4920494083668594E-2"/>
    <n v="3.356186829757953E-3"/>
    <n v="8.8341569695439937E-2"/>
    <n v="0.10149941847189725"/>
    <n v="7450"/>
    <s v="1"/>
  </r>
  <r>
    <x v="0"/>
    <x v="0"/>
    <x v="0"/>
    <x v="0"/>
    <x v="0"/>
    <x v="1"/>
    <s v="Proportion of individuals who belong to a SHG that does each activity"/>
    <x v="7"/>
    <x v="3"/>
    <s v="all question respondents"/>
    <x v="11"/>
    <x v="11"/>
    <x v="1"/>
    <s v="SG_pay_back"/>
    <n v="6.8088345871798947E-2"/>
    <n v="3.076818288570502E-3"/>
    <n v="6.205705026651695E-2"/>
    <n v="7.4119641477080944E-2"/>
    <n v="6371"/>
    <s v="1"/>
  </r>
  <r>
    <x v="0"/>
    <x v="0"/>
    <x v="0"/>
    <x v="0"/>
    <x v="0"/>
    <x v="1"/>
    <s v="Proportion of individuals who belong to a SHG that does each activity"/>
    <x v="7"/>
    <x v="3"/>
    <s v="all question respondents"/>
    <x v="12"/>
    <x v="12"/>
    <x v="1"/>
    <s v="SG_pay_back"/>
    <n v="0.13527747658379699"/>
    <n v="7.1121139724294857E-3"/>
    <n v="0.1213360417237917"/>
    <n v="0.14921891144380228"/>
    <n v="2294"/>
    <s v="1"/>
  </r>
  <r>
    <x v="0"/>
    <x v="0"/>
    <x v="0"/>
    <x v="0"/>
    <x v="0"/>
    <x v="1"/>
    <s v="Proportion of individuals who belong to a SHG that does each activity"/>
    <x v="8"/>
    <x v="3"/>
    <s v="all question respondents"/>
    <x v="1"/>
    <x v="1"/>
    <x v="1"/>
    <s v="SG_save_acct"/>
    <n v="0.10518711483887513"/>
    <n v="5.0824677871296377E-3"/>
    <n v="9.5224269212803359E-2"/>
    <n v="0.11514996046494691"/>
    <n v="3813"/>
    <s v="1"/>
  </r>
  <r>
    <x v="0"/>
    <x v="0"/>
    <x v="0"/>
    <x v="0"/>
    <x v="0"/>
    <x v="1"/>
    <s v="Proportion of individuals who belong to a SHG that does each activity"/>
    <x v="8"/>
    <x v="3"/>
    <s v="all question respondents"/>
    <x v="2"/>
    <x v="2"/>
    <x v="1"/>
    <s v="SG_save_acct"/>
    <n v="6.0951203605813659E-2"/>
    <n v="3.4361976833219765E-3"/>
    <n v="5.4215438915618461E-2"/>
    <n v="6.7686968296008856E-2"/>
    <n v="4852"/>
    <s v="1"/>
  </r>
  <r>
    <x v="0"/>
    <x v="0"/>
    <x v="0"/>
    <x v="0"/>
    <x v="0"/>
    <x v="1"/>
    <s v="Proportion of individuals who belong to a SHG that does each activity"/>
    <x v="8"/>
    <x v="3"/>
    <s v="all question respondents"/>
    <x v="3"/>
    <x v="3"/>
    <x v="1"/>
    <s v="SG_save_acct"/>
    <n v="8.069511367054423E-2"/>
    <n v="4.6651341609684326E-3"/>
    <n v="7.1550341206203391E-2"/>
    <n v="8.9839886134885069E-2"/>
    <n v="3384"/>
    <s v="1"/>
  </r>
  <r>
    <x v="0"/>
    <x v="0"/>
    <x v="0"/>
    <x v="0"/>
    <x v="0"/>
    <x v="1"/>
    <s v="Proportion of individuals who belong to a SHG that does each activity"/>
    <x v="8"/>
    <x v="3"/>
    <s v="all question respondents"/>
    <x v="4"/>
    <x v="4"/>
    <x v="1"/>
    <s v="SG_save_acct"/>
    <n v="8.0096183993217843E-2"/>
    <n v="3.6991122662146025E-3"/>
    <n v="7.2845044191578681E-2"/>
    <n v="8.7347323794857004E-2"/>
    <n v="5281"/>
    <s v="1"/>
  </r>
  <r>
    <x v="0"/>
    <x v="0"/>
    <x v="0"/>
    <x v="0"/>
    <x v="0"/>
    <x v="1"/>
    <s v="Proportion of individuals who belong to a SHG that does each activity"/>
    <x v="8"/>
    <x v="3"/>
    <s v="all question respondents"/>
    <x v="5"/>
    <x v="5"/>
    <x v="1"/>
    <s v="SG_save_acct"/>
    <n v="1.8597943648168278E-2"/>
    <n v="2.6368850964720841E-3"/>
    <n v="1.3429021728708863E-2"/>
    <n v="2.3766865567627693E-2"/>
    <n v="2462"/>
    <s v="1"/>
  </r>
  <r>
    <x v="0"/>
    <x v="0"/>
    <x v="0"/>
    <x v="0"/>
    <x v="0"/>
    <x v="1"/>
    <s v="Proportion of individuals who belong to a SHG that does each activity"/>
    <x v="8"/>
    <x v="3"/>
    <s v="all question respondents"/>
    <x v="6"/>
    <x v="6"/>
    <x v="1"/>
    <s v="SG_save_acct"/>
    <n v="0.1047259912200489"/>
    <n v="3.9495013675826694E-3"/>
    <n v="9.6984029229689142E-2"/>
    <n v="0.11246795321040866"/>
    <n v="6203"/>
    <s v="1"/>
  </r>
  <r>
    <x v="0"/>
    <x v="0"/>
    <x v="0"/>
    <x v="0"/>
    <x v="0"/>
    <x v="1"/>
    <s v="Proportion of individuals who belong to a SHG that does each activity"/>
    <x v="8"/>
    <x v="3"/>
    <s v="all question respondents"/>
    <x v="7"/>
    <x v="7"/>
    <x v="1"/>
    <s v="SG_save_acct"/>
    <n v="1.7347496467591501E-2"/>
    <n v="2.9274695334114273E-3"/>
    <n v="1.1608959942035257E-2"/>
    <n v="2.3086032993147744E-2"/>
    <n v="1938"/>
    <s v="1"/>
  </r>
  <r>
    <x v="0"/>
    <x v="0"/>
    <x v="0"/>
    <x v="0"/>
    <x v="0"/>
    <x v="1"/>
    <s v="Proportion of individuals who belong to a SHG that does each activity"/>
    <x v="8"/>
    <x v="3"/>
    <s v="all question respondents"/>
    <x v="8"/>
    <x v="8"/>
    <x v="1"/>
    <s v="SG_save_acct"/>
    <n v="9.8499546943908528E-2"/>
    <n v="3.6869147152799125E-3"/>
    <n v="9.1272317243044854E-2"/>
    <n v="0.1057267766447722"/>
    <n v="6727"/>
    <s v="1"/>
  </r>
  <r>
    <x v="0"/>
    <x v="0"/>
    <x v="0"/>
    <x v="0"/>
    <x v="0"/>
    <x v="1"/>
    <s v="Proportion of individuals who belong to a SHG that does each activity"/>
    <x v="8"/>
    <x v="3"/>
    <s v="all question respondents"/>
    <x v="9"/>
    <x v="9"/>
    <x v="1"/>
    <s v="SG_save_acct"/>
    <n v="1.8053372263303495E-2"/>
    <n v="3.8157136904278391E-3"/>
    <n v="1.0573665938890038E-2"/>
    <n v="2.5533078587716952E-2"/>
    <n v="1215"/>
    <s v="1"/>
  </r>
  <r>
    <x v="0"/>
    <x v="0"/>
    <x v="0"/>
    <x v="0"/>
    <x v="0"/>
    <x v="1"/>
    <s v="Proportion of individuals who belong to a SHG that does each activity"/>
    <x v="8"/>
    <x v="3"/>
    <s v="all question respondents"/>
    <x v="10"/>
    <x v="10"/>
    <x v="1"/>
    <s v="SG_save_acct"/>
    <n v="9.0208374153690929E-2"/>
    <n v="3.3606335665962456E-3"/>
    <n v="8.3620733103691808E-2"/>
    <n v="9.679601520369005E-2"/>
    <n v="7450"/>
    <s v="1"/>
  </r>
  <r>
    <x v="0"/>
    <x v="0"/>
    <x v="0"/>
    <x v="0"/>
    <x v="0"/>
    <x v="1"/>
    <s v="Proportion of individuals who belong to a SHG that does each activity"/>
    <x v="8"/>
    <x v="3"/>
    <s v="all question respondents"/>
    <x v="11"/>
    <x v="11"/>
    <x v="1"/>
    <s v="SG_save_acct"/>
    <n v="5.0495656121101608E-2"/>
    <n v="2.7503112821746431E-3"/>
    <n v="4.5104391901515793E-2"/>
    <n v="5.5886920340687422E-2"/>
    <n v="6371"/>
    <s v="1"/>
  </r>
  <r>
    <x v="0"/>
    <x v="0"/>
    <x v="0"/>
    <x v="0"/>
    <x v="0"/>
    <x v="1"/>
    <s v="Proportion of individuals who belong to a SHG that does each activity"/>
    <x v="8"/>
    <x v="3"/>
    <s v="all question respondents"/>
    <x v="12"/>
    <x v="12"/>
    <x v="1"/>
    <s v="SG_save_acct"/>
    <n v="0.15936194162491241"/>
    <n v="7.730113065254127E-3"/>
    <n v="0.14420908156424853"/>
    <n v="0.17451480168557629"/>
    <n v="2294"/>
    <s v="1"/>
  </r>
  <r>
    <x v="0"/>
    <x v="0"/>
    <x v="0"/>
    <x v="0"/>
    <x v="0"/>
    <x v="1"/>
    <s v="Proportion of individuals who belong to a SHG that does each activity"/>
    <x v="9"/>
    <x v="3"/>
    <s v="all question respondents"/>
    <x v="1"/>
    <x v="1"/>
    <x v="1"/>
    <s v="SG_investments"/>
    <n v="5.7296180379092954E-2"/>
    <n v="3.8566284088490171E-3"/>
    <n v="4.9736271475826634E-2"/>
    <n v="6.4856089282359267E-2"/>
    <n v="3813"/>
    <s v="1"/>
  </r>
  <r>
    <x v="0"/>
    <x v="0"/>
    <x v="0"/>
    <x v="0"/>
    <x v="0"/>
    <x v="1"/>
    <s v="Proportion of individuals who belong to a SHG that does each activity"/>
    <x v="9"/>
    <x v="3"/>
    <s v="all question respondents"/>
    <x v="2"/>
    <x v="2"/>
    <x v="1"/>
    <s v="SG_investments"/>
    <n v="4.015811091264767E-2"/>
    <n v="2.7965514857817182E-3"/>
    <n v="3.4676204896684507E-2"/>
    <n v="4.5640016928610833E-2"/>
    <n v="4852"/>
    <s v="1"/>
  </r>
  <r>
    <x v="0"/>
    <x v="0"/>
    <x v="0"/>
    <x v="0"/>
    <x v="0"/>
    <x v="1"/>
    <s v="Proportion of individuals who belong to a SHG that does each activity"/>
    <x v="9"/>
    <x v="3"/>
    <s v="all question respondents"/>
    <x v="3"/>
    <x v="3"/>
    <x v="1"/>
    <s v="SG_investments"/>
    <n v="4.6193966275311277E-2"/>
    <n v="3.5803814856049951E-3"/>
    <n v="3.9175567041408121E-2"/>
    <n v="5.3212365509214432E-2"/>
    <n v="3384"/>
    <s v="1"/>
  </r>
  <r>
    <x v="0"/>
    <x v="0"/>
    <x v="0"/>
    <x v="0"/>
    <x v="0"/>
    <x v="1"/>
    <s v="Proportion of individuals who belong to a SHG that does each activity"/>
    <x v="9"/>
    <x v="3"/>
    <s v="all question respondents"/>
    <x v="4"/>
    <x v="4"/>
    <x v="1"/>
    <s v="SG_investments"/>
    <n v="4.910982468869924E-2"/>
    <n v="2.9558041967430349E-3"/>
    <n v="4.3315745484180157E-2"/>
    <n v="5.4903903893218323E-2"/>
    <n v="5281"/>
    <s v="1"/>
  </r>
  <r>
    <x v="0"/>
    <x v="0"/>
    <x v="0"/>
    <x v="0"/>
    <x v="0"/>
    <x v="1"/>
    <s v="Proportion of individuals who belong to a SHG that does each activity"/>
    <x v="9"/>
    <x v="3"/>
    <s v="all question respondents"/>
    <x v="5"/>
    <x v="5"/>
    <x v="1"/>
    <s v="SG_investments"/>
    <n v="1.6683086695956188E-2"/>
    <n v="2.5419620461713194E-3"/>
    <n v="1.1700236530635023E-2"/>
    <n v="2.1665936861277352E-2"/>
    <n v="2462"/>
    <s v="1"/>
  </r>
  <r>
    <x v="0"/>
    <x v="0"/>
    <x v="0"/>
    <x v="0"/>
    <x v="0"/>
    <x v="1"/>
    <s v="Proportion of individuals who belong to a SHG that does each activity"/>
    <x v="9"/>
    <x v="3"/>
    <s v="all question respondents"/>
    <x v="6"/>
    <x v="6"/>
    <x v="1"/>
    <s v="SG_investments"/>
    <n v="5.9900811636647656E-2"/>
    <n v="3.047529011412164E-3"/>
    <n v="5.3926929980464694E-2"/>
    <n v="6.5874693292830619E-2"/>
    <n v="6203"/>
    <s v="1"/>
  </r>
  <r>
    <x v="0"/>
    <x v="0"/>
    <x v="0"/>
    <x v="0"/>
    <x v="0"/>
    <x v="1"/>
    <s v="Proportion of individuals who belong to a SHG that does each activity"/>
    <x v="9"/>
    <x v="3"/>
    <s v="all question respondents"/>
    <x v="7"/>
    <x v="7"/>
    <x v="1"/>
    <s v="SG_investments"/>
    <n v="1.3872692590243063E-2"/>
    <n v="2.6058231073493913E-3"/>
    <n v="8.7646595569369004E-3"/>
    <n v="1.8980725623549227E-2"/>
    <n v="1938"/>
    <s v="1"/>
  </r>
  <r>
    <x v="0"/>
    <x v="0"/>
    <x v="0"/>
    <x v="0"/>
    <x v="0"/>
    <x v="1"/>
    <s v="Proportion of individuals who belong to a SHG that does each activity"/>
    <x v="9"/>
    <x v="3"/>
    <s v="all question respondents"/>
    <x v="8"/>
    <x v="8"/>
    <x v="1"/>
    <s v="SG_investments"/>
    <n v="5.7403630507024309E-2"/>
    <n v="2.8680744654804484E-3"/>
    <n v="5.17815224405416E-2"/>
    <n v="6.3025738573507017E-2"/>
    <n v="6727"/>
    <s v="1"/>
  </r>
  <r>
    <x v="0"/>
    <x v="0"/>
    <x v="0"/>
    <x v="0"/>
    <x v="0"/>
    <x v="1"/>
    <s v="Proportion of individuals who belong to a SHG that does each activity"/>
    <x v="9"/>
    <x v="3"/>
    <s v="all question respondents"/>
    <x v="9"/>
    <x v="9"/>
    <x v="1"/>
    <s v="SG_investments"/>
    <n v="1.2147978052278071E-2"/>
    <n v="3.1751793955649265E-3"/>
    <n v="5.9238712840652382E-3"/>
    <n v="1.8372084820490905E-2"/>
    <n v="1215"/>
    <s v="1"/>
  </r>
  <r>
    <x v="0"/>
    <x v="0"/>
    <x v="0"/>
    <x v="0"/>
    <x v="0"/>
    <x v="1"/>
    <s v="Proportion of individuals who belong to a SHG that does each activity"/>
    <x v="9"/>
    <x v="3"/>
    <s v="all question respondents"/>
    <x v="10"/>
    <x v="10"/>
    <x v="1"/>
    <s v="SG_investments"/>
    <n v="5.3287508529296437E-2"/>
    <n v="2.6227044945083327E-3"/>
    <n v="4.8146383962258496E-2"/>
    <n v="5.8428633096334379E-2"/>
    <n v="7450"/>
    <s v="1"/>
  </r>
  <r>
    <x v="0"/>
    <x v="0"/>
    <x v="0"/>
    <x v="0"/>
    <x v="0"/>
    <x v="1"/>
    <s v="Proportion of individuals who belong to a SHG that does each activity"/>
    <x v="9"/>
    <x v="3"/>
    <s v="all question respondents"/>
    <x v="11"/>
    <x v="11"/>
    <x v="1"/>
    <s v="SG_investments"/>
    <n v="3.2312570358711004E-2"/>
    <n v="2.1797252961604221E-3"/>
    <n v="2.8039790374176303E-2"/>
    <n v="3.6585350343245705E-2"/>
    <n v="6371"/>
    <s v="1"/>
  </r>
  <r>
    <x v="0"/>
    <x v="0"/>
    <x v="0"/>
    <x v="0"/>
    <x v="0"/>
    <x v="1"/>
    <s v="Proportion of individuals who belong to a SHG that does each activity"/>
    <x v="9"/>
    <x v="3"/>
    <s v="all question respondents"/>
    <x v="12"/>
    <x v="12"/>
    <x v="1"/>
    <s v="SG_investments"/>
    <n v="8.8310435734791026E-2"/>
    <n v="6.0480980542797482E-3"/>
    <n v="7.6454725129261658E-2"/>
    <n v="0.10016614634032039"/>
    <n v="2294"/>
    <s v="1"/>
  </r>
  <r>
    <x v="0"/>
    <x v="0"/>
    <x v="0"/>
    <x v="0"/>
    <x v="0"/>
    <x v="1"/>
    <s v="Proportion of individuals who belong to a SHG that does each activity"/>
    <x v="10"/>
    <x v="3"/>
    <s v="all question respondents"/>
    <x v="1"/>
    <x v="1"/>
    <x v="1"/>
    <s v="SG_stock_market"/>
    <n v="1.6790538025720433E-2"/>
    <n v="2.1349392223432798E-3"/>
    <n v="1.2605549397339127E-2"/>
    <n v="2.0975526654101739E-2"/>
    <n v="3813"/>
    <s v="1"/>
  </r>
  <r>
    <x v="0"/>
    <x v="0"/>
    <x v="0"/>
    <x v="0"/>
    <x v="0"/>
    <x v="1"/>
    <s v="Proportion of individuals who belong to a SHG that does each activity"/>
    <x v="10"/>
    <x v="3"/>
    <s v="all question respondents"/>
    <x v="2"/>
    <x v="2"/>
    <x v="1"/>
    <s v="SG_stock_market"/>
    <n v="1.0793601600801823E-2"/>
    <n v="1.4717796783511085E-3"/>
    <n v="7.9085633978774154E-3"/>
    <n v="1.3678639803726231E-2"/>
    <n v="4852"/>
    <s v="1"/>
  </r>
  <r>
    <x v="0"/>
    <x v="0"/>
    <x v="0"/>
    <x v="0"/>
    <x v="0"/>
    <x v="1"/>
    <s v="Proportion of individuals who belong to a SHG that does each activity"/>
    <x v="10"/>
    <x v="3"/>
    <s v="all question respondents"/>
    <x v="3"/>
    <x v="3"/>
    <x v="1"/>
    <s v="SG_stock_market"/>
    <n v="1.3167410228931533E-2"/>
    <n v="1.9597998888143766E-3"/>
    <n v="9.3257363476540144E-3"/>
    <n v="1.7009084110209051E-2"/>
    <n v="3384"/>
    <s v="1"/>
  </r>
  <r>
    <x v="0"/>
    <x v="0"/>
    <x v="0"/>
    <x v="0"/>
    <x v="0"/>
    <x v="1"/>
    <s v="Proportion of individuals who belong to a SHG that does each activity"/>
    <x v="10"/>
    <x v="3"/>
    <s v="all question respondents"/>
    <x v="4"/>
    <x v="4"/>
    <x v="1"/>
    <s v="SG_stock_market"/>
    <n v="1.3677034110539898E-2"/>
    <n v="1.5724065725168086E-3"/>
    <n v="1.0594743262956799E-2"/>
    <n v="1.6759324958122997E-2"/>
    <n v="5281"/>
    <s v="1"/>
  </r>
  <r>
    <x v="0"/>
    <x v="0"/>
    <x v="0"/>
    <x v="0"/>
    <x v="0"/>
    <x v="1"/>
    <s v="Proportion of individuals who belong to a SHG that does each activity"/>
    <x v="10"/>
    <x v="3"/>
    <s v="all question respondents"/>
    <x v="5"/>
    <x v="5"/>
    <x v="1"/>
    <s v="SG_stock_market"/>
    <n v="3.3042588271286139E-3"/>
    <n v="1.2258540030537315E-3"/>
    <n v="9.0129343628964163E-4"/>
    <n v="5.7072242179675861E-3"/>
    <n v="2462"/>
    <s v="1"/>
  </r>
  <r>
    <x v="0"/>
    <x v="0"/>
    <x v="0"/>
    <x v="0"/>
    <x v="0"/>
    <x v="1"/>
    <s v="Proportion of individuals who belong to a SHG that does each activity"/>
    <x v="10"/>
    <x v="3"/>
    <s v="all question respondents"/>
    <x v="6"/>
    <x v="6"/>
    <x v="1"/>
    <s v="SG_stock_market"/>
    <n v="1.7416380104949409E-2"/>
    <n v="1.6714073786347036E-3"/>
    <n v="1.414002413201383E-2"/>
    <n v="2.0692736077884986E-2"/>
    <n v="6203"/>
    <s v="1"/>
  </r>
  <r>
    <x v="0"/>
    <x v="0"/>
    <x v="0"/>
    <x v="0"/>
    <x v="0"/>
    <x v="1"/>
    <s v="Proportion of individuals who belong to a SHG that does each activity"/>
    <x v="10"/>
    <x v="3"/>
    <s v="all question respondents"/>
    <x v="7"/>
    <x v="7"/>
    <x v="1"/>
    <s v="SG_stock_market"/>
    <n v="3.1448027634935847E-3"/>
    <n v="1.3575873018110665E-3"/>
    <n v="4.836087769602101E-4"/>
    <n v="5.8059967500269597E-3"/>
    <n v="1938"/>
    <s v="1"/>
  </r>
  <r>
    <x v="0"/>
    <x v="0"/>
    <x v="0"/>
    <x v="0"/>
    <x v="0"/>
    <x v="1"/>
    <s v="Proportion of individuals who belong to a SHG that does each activity"/>
    <x v="10"/>
    <x v="3"/>
    <s v="all question respondents"/>
    <x v="8"/>
    <x v="8"/>
    <x v="1"/>
    <s v="SG_stock_market"/>
    <n v="1.6383122266889514E-2"/>
    <n v="1.5592260906838855E-3"/>
    <n v="1.3326668298412897E-2"/>
    <n v="1.9439576235366133E-2"/>
    <n v="6727"/>
    <s v="1"/>
  </r>
  <r>
    <x v="0"/>
    <x v="0"/>
    <x v="0"/>
    <x v="0"/>
    <x v="0"/>
    <x v="1"/>
    <s v="Proportion of individuals who belong to a SHG that does each activity"/>
    <x v="10"/>
    <x v="3"/>
    <s v="all question respondents"/>
    <x v="9"/>
    <x v="9"/>
    <x v="1"/>
    <s v="SG_stock_market"/>
    <n v="4.6597207678550088E-3"/>
    <n v="1.9233844443472664E-3"/>
    <n v="8.8942981841806787E-4"/>
    <n v="8.4300117172919492E-3"/>
    <n v="1215"/>
    <s v="1"/>
  </r>
  <r>
    <x v="0"/>
    <x v="0"/>
    <x v="0"/>
    <x v="0"/>
    <x v="0"/>
    <x v="1"/>
    <s v="Proportion of individuals who belong to a SHG that does each activity"/>
    <x v="10"/>
    <x v="3"/>
    <s v="all question respondents"/>
    <x v="10"/>
    <x v="10"/>
    <x v="1"/>
    <s v="SG_stock_market"/>
    <n v="1.4810064841497095E-2"/>
    <n v="1.4140274299000053E-3"/>
    <n v="1.2038234780753916E-2"/>
    <n v="1.7581894902240276E-2"/>
    <n v="7450"/>
    <s v="1"/>
  </r>
  <r>
    <x v="0"/>
    <x v="0"/>
    <x v="0"/>
    <x v="0"/>
    <x v="0"/>
    <x v="1"/>
    <s v="Proportion of individuals who belong to a SHG that does each activity"/>
    <x v="10"/>
    <x v="3"/>
    <s v="all question respondents"/>
    <x v="11"/>
    <x v="11"/>
    <x v="1"/>
    <s v="SG_stock_market"/>
    <n v="9.280570920864914E-3"/>
    <n v="1.1842574634864454E-3"/>
    <n v="6.959144640482696E-3"/>
    <n v="1.1601997201247133E-2"/>
    <n v="6371"/>
    <s v="1"/>
  </r>
  <r>
    <x v="0"/>
    <x v="0"/>
    <x v="0"/>
    <x v="0"/>
    <x v="0"/>
    <x v="1"/>
    <s v="Proportion of individuals who belong to a SHG that does each activity"/>
    <x v="10"/>
    <x v="3"/>
    <s v="all question respondents"/>
    <x v="12"/>
    <x v="12"/>
    <x v="1"/>
    <s v="SG_stock_market"/>
    <n v="2.4387438293694098E-2"/>
    <n v="3.2938417951092684E-3"/>
    <n v="1.7930725000896246E-2"/>
    <n v="3.0844151586491949E-2"/>
    <n v="2294"/>
    <s v="1"/>
  </r>
  <r>
    <x v="0"/>
    <x v="0"/>
    <x v="0"/>
    <x v="0"/>
    <x v="0"/>
    <x v="2"/>
    <s v="Proportion of individuals who do not belong to a SHG for each reason"/>
    <x v="11"/>
    <x v="3"/>
    <s v="Individuals who do not belong to a SHG"/>
    <x v="1"/>
    <x v="1"/>
    <x v="2"/>
    <s v="notSG_bank_acct"/>
    <n v="3.7297429470912732E-2"/>
    <n v="4.409606527333439E-3"/>
    <n v="2.8653257111946544E-2"/>
    <n v="4.5941601829878921E-2"/>
    <n v="2113"/>
    <s v="1"/>
  </r>
  <r>
    <x v="0"/>
    <x v="0"/>
    <x v="0"/>
    <x v="0"/>
    <x v="0"/>
    <x v="2"/>
    <s v="Proportion of individuals who do not belong to a SHG for each reason"/>
    <x v="11"/>
    <x v="3"/>
    <s v="Individuals who do not belong to a SHG"/>
    <x v="2"/>
    <x v="2"/>
    <x v="2"/>
    <s v="notSG_bank_acct"/>
    <n v="2.1563618557349108E-2"/>
    <n v="2.8426419370075123E-3"/>
    <n v="1.599112389850597E-2"/>
    <n v="2.7136113216192245E-2"/>
    <n v="2808"/>
    <s v="1"/>
  </r>
  <r>
    <x v="0"/>
    <x v="0"/>
    <x v="0"/>
    <x v="0"/>
    <x v="0"/>
    <x v="2"/>
    <s v="Proportion of individuals who do not belong to a SHG for each reason"/>
    <x v="11"/>
    <x v="3"/>
    <s v="Individuals who do not belong to a SHG"/>
    <x v="3"/>
    <x v="3"/>
    <x v="2"/>
    <s v="notSG_bank_acct"/>
    <n v="3.7221110107913118E-2"/>
    <n v="4.017628245733677E-3"/>
    <n v="2.934543852675877E-2"/>
    <n v="4.5096781689067465E-2"/>
    <n v="2256"/>
    <s v="1"/>
  </r>
  <r>
    <x v="0"/>
    <x v="0"/>
    <x v="0"/>
    <x v="0"/>
    <x v="0"/>
    <x v="2"/>
    <s v="Proportion of individuals who do not belong to a SHG for each reason"/>
    <x v="11"/>
    <x v="3"/>
    <s v="Individuals who do not belong to a SHG"/>
    <x v="4"/>
    <x v="4"/>
    <x v="2"/>
    <s v="notSG_bank_acct"/>
    <n v="1.7110666013386545E-2"/>
    <n v="2.4897993651413009E-3"/>
    <n v="1.2229772136398864E-2"/>
    <n v="2.1991559890374227E-2"/>
    <n v="2665"/>
    <s v="1"/>
  </r>
  <r>
    <x v="0"/>
    <x v="0"/>
    <x v="0"/>
    <x v="0"/>
    <x v="0"/>
    <x v="2"/>
    <s v="Proportion of individuals who do not belong to a SHG for each reason"/>
    <x v="11"/>
    <x v="3"/>
    <s v="Individuals who do not belong to a SHG"/>
    <x v="5"/>
    <x v="5"/>
    <x v="2"/>
    <s v="notSG_bank_acct"/>
    <n v="9.6382330806051904E-3"/>
    <n v="2.4055783013084988E-3"/>
    <n v="4.9226789081373611E-3"/>
    <n v="1.4353787253073021E-2"/>
    <n v="1867"/>
    <s v="1"/>
  </r>
  <r>
    <x v="0"/>
    <x v="0"/>
    <x v="0"/>
    <x v="0"/>
    <x v="0"/>
    <x v="2"/>
    <s v="Proportion of individuals who do not belong to a SHG for each reason"/>
    <x v="11"/>
    <x v="3"/>
    <s v="Individuals who do not belong to a SHG"/>
    <x v="6"/>
    <x v="6"/>
    <x v="2"/>
    <s v="notSG_bank_acct"/>
    <n v="3.9157496734696109E-2"/>
    <n v="3.6735301828747726E-3"/>
    <n v="3.1955929374186821E-2"/>
    <n v="4.6359064095205398E-2"/>
    <n v="3054"/>
    <s v="1"/>
  </r>
  <r>
    <x v="0"/>
    <x v="0"/>
    <x v="0"/>
    <x v="0"/>
    <x v="0"/>
    <x v="2"/>
    <s v="Proportion of individuals who do not belong to a SHG for each reason"/>
    <x v="11"/>
    <x v="3"/>
    <s v="Individuals who do not belong to a SHG"/>
    <x v="7"/>
    <x v="7"/>
    <x v="2"/>
    <s v="notSG_bank_acct"/>
    <n v="8.2108861578831516E-3"/>
    <n v="2.4663630494980112E-3"/>
    <n v="3.3761929883355654E-3"/>
    <n v="1.3045579327430737E-2"/>
    <n v="1511"/>
    <s v="1"/>
  </r>
  <r>
    <x v="0"/>
    <x v="0"/>
    <x v="0"/>
    <x v="0"/>
    <x v="0"/>
    <x v="2"/>
    <s v="Proportion of individuals who do not belong to a SHG for each reason"/>
    <x v="11"/>
    <x v="3"/>
    <s v="Individuals who do not belong to a SHG"/>
    <x v="8"/>
    <x v="8"/>
    <x v="2"/>
    <s v="notSG_bank_acct"/>
    <n v="3.677969614264906E-2"/>
    <n v="3.3795334185155687E-3"/>
    <n v="3.015443264691637E-2"/>
    <n v="4.340495963838175E-2"/>
    <n v="3410"/>
    <s v="1"/>
  </r>
  <r>
    <x v="0"/>
    <x v="0"/>
    <x v="0"/>
    <x v="0"/>
    <x v="0"/>
    <x v="2"/>
    <s v="Proportion of individuals who do not belong to a SHG for each reason"/>
    <x v="11"/>
    <x v="3"/>
    <s v="Individuals who do not belong to a SHG"/>
    <x v="9"/>
    <x v="9"/>
    <x v="2"/>
    <s v="notSG_bank_acct"/>
    <n v="6.7268434750662872E-3"/>
    <n v="2.7728170240246103E-3"/>
    <n v="1.291435785664808E-3"/>
    <n v="1.2162251164467766E-2"/>
    <n v="919"/>
    <s v="1"/>
  </r>
  <r>
    <x v="0"/>
    <x v="0"/>
    <x v="0"/>
    <x v="0"/>
    <x v="0"/>
    <x v="2"/>
    <s v="Proportion of individuals who do not belong to a SHG for each reason"/>
    <x v="11"/>
    <x v="3"/>
    <s v="Individuals who do not belong to a SHG"/>
    <x v="10"/>
    <x v="10"/>
    <x v="2"/>
    <s v="notSG_bank_acct"/>
    <n v="3.281868005278233E-2"/>
    <n v="2.9554844509249185E-3"/>
    <n v="2.7024692491600312E-2"/>
    <n v="3.8612667613964348E-2"/>
    <n v="4002"/>
    <s v="1"/>
  </r>
  <r>
    <x v="0"/>
    <x v="0"/>
    <x v="0"/>
    <x v="0"/>
    <x v="0"/>
    <x v="2"/>
    <s v="Proportion of individuals who do not belong to a SHG for each reason"/>
    <x v="11"/>
    <x v="3"/>
    <s v="Individuals who do not belong to a SHG"/>
    <x v="11"/>
    <x v="11"/>
    <x v="2"/>
    <s v="notSG_bank_acct"/>
    <n v="1.1229447798514626E-2"/>
    <n v="1.8237628602116103E-3"/>
    <n v="7.6542405511870497E-3"/>
    <n v="1.4804655045842201E-2"/>
    <n v="3909"/>
    <s v="1"/>
  </r>
  <r>
    <x v="0"/>
    <x v="0"/>
    <x v="0"/>
    <x v="0"/>
    <x v="0"/>
    <x v="2"/>
    <s v="Proportion of individuals who do not belong to a SHG for each reason"/>
    <x v="11"/>
    <x v="3"/>
    <s v="Individuals who do not belong to a SHG"/>
    <x v="12"/>
    <x v="12"/>
    <x v="2"/>
    <s v="notSG_bank_acct"/>
    <n v="8.9672265392558861E-2"/>
    <n v="9.1484075748833223E-3"/>
    <n v="7.1738775634011681E-2"/>
    <n v="0.10760575515110604"/>
    <n v="1012"/>
    <s v="1"/>
  </r>
  <r>
    <x v="0"/>
    <x v="0"/>
    <x v="0"/>
    <x v="0"/>
    <x v="0"/>
    <x v="2"/>
    <s v="Proportion of individuals who do not belong to a SHG for each reason"/>
    <x v="12"/>
    <x v="3"/>
    <s v="Individuals who do not belong to a SHG"/>
    <x v="1"/>
    <x v="1"/>
    <x v="2"/>
    <s v="notSG_no_money"/>
    <n v="0.41258452300911141"/>
    <n v="1.0935536268432326E-2"/>
    <n v="0.39114753996853657"/>
    <n v="0.43402150604968626"/>
    <n v="2113"/>
    <s v="1"/>
  </r>
  <r>
    <x v="0"/>
    <x v="0"/>
    <x v="0"/>
    <x v="0"/>
    <x v="0"/>
    <x v="2"/>
    <s v="Proportion of individuals who do not belong to a SHG for each reason"/>
    <x v="12"/>
    <x v="3"/>
    <s v="Individuals who do not belong to a SHG"/>
    <x v="2"/>
    <x v="2"/>
    <x v="2"/>
    <s v="notSG_no_money"/>
    <n v="0.52357427983685578"/>
    <n v="9.7368339803810405E-3"/>
    <n v="0.50448694609870859"/>
    <n v="0.54266161357500298"/>
    <n v="2808"/>
    <s v="1"/>
  </r>
  <r>
    <x v="0"/>
    <x v="0"/>
    <x v="0"/>
    <x v="0"/>
    <x v="0"/>
    <x v="2"/>
    <s v="Proportion of individuals who do not belong to a SHG for each reason"/>
    <x v="12"/>
    <x v="3"/>
    <s v="Individuals who do not belong to a SHG"/>
    <x v="3"/>
    <x v="3"/>
    <x v="2"/>
    <s v="notSG_no_money"/>
    <n v="0.40325511567876882"/>
    <n v="1.0515173777575344E-2"/>
    <n v="0.38264244317008417"/>
    <n v="0.42386778818745346"/>
    <n v="2256"/>
    <s v="1"/>
  </r>
  <r>
    <x v="0"/>
    <x v="0"/>
    <x v="0"/>
    <x v="0"/>
    <x v="0"/>
    <x v="2"/>
    <s v="Proportion of individuals who do not belong to a SHG for each reason"/>
    <x v="12"/>
    <x v="3"/>
    <s v="Individuals who do not belong to a SHG"/>
    <x v="4"/>
    <x v="4"/>
    <x v="2"/>
    <s v="notSG_no_money"/>
    <n v="0.56714919856653434"/>
    <n v="9.7026078290425536E-3"/>
    <n v="0.54812863015985114"/>
    <n v="0.58616976697321754"/>
    <n v="2665"/>
    <s v="1"/>
  </r>
  <r>
    <x v="0"/>
    <x v="0"/>
    <x v="0"/>
    <x v="0"/>
    <x v="0"/>
    <x v="2"/>
    <s v="Proportion of individuals who do not belong to a SHG for each reason"/>
    <x v="12"/>
    <x v="3"/>
    <s v="Individuals who do not belong to a SHG"/>
    <x v="5"/>
    <x v="5"/>
    <x v="2"/>
    <s v="notSG_no_money"/>
    <n v="0.60176710370196584"/>
    <n v="1.1681512064308161E-2"/>
    <n v="0.57886832592133042"/>
    <n v="0.62466588148260127"/>
    <n v="1867"/>
    <s v="1"/>
  </r>
  <r>
    <x v="0"/>
    <x v="0"/>
    <x v="0"/>
    <x v="0"/>
    <x v="0"/>
    <x v="2"/>
    <s v="Proportion of individuals who do not belong to a SHG for each reason"/>
    <x v="12"/>
    <x v="3"/>
    <s v="Individuals who do not belong to a SHG"/>
    <x v="6"/>
    <x v="6"/>
    <x v="2"/>
    <s v="notSG_no_money"/>
    <n v="0.40295789915154756"/>
    <n v="9.1198032897872386E-3"/>
    <n v="0.38507948943759751"/>
    <n v="0.42083630886549761"/>
    <n v="3054"/>
    <s v="1"/>
  </r>
  <r>
    <x v="0"/>
    <x v="0"/>
    <x v="0"/>
    <x v="0"/>
    <x v="0"/>
    <x v="2"/>
    <s v="Proportion of individuals who do not belong to a SHG for each reason"/>
    <x v="12"/>
    <x v="3"/>
    <s v="Individuals who do not belong to a SHG"/>
    <x v="7"/>
    <x v="7"/>
    <x v="2"/>
    <s v="notSG_no_money"/>
    <n v="0.62294297977318347"/>
    <n v="1.2862008596461876E-2"/>
    <n v="0.59773020133789467"/>
    <n v="0.64815575820847227"/>
    <n v="1511"/>
    <s v="1"/>
  </r>
  <r>
    <x v="0"/>
    <x v="0"/>
    <x v="0"/>
    <x v="0"/>
    <x v="0"/>
    <x v="2"/>
    <s v="Proportion of individuals who do not belong to a SHG for each reason"/>
    <x v="12"/>
    <x v="3"/>
    <s v="Individuals who do not belong to a SHG"/>
    <x v="8"/>
    <x v="8"/>
    <x v="2"/>
    <s v="notSG_no_money"/>
    <n v="0.41402021861937288"/>
    <n v="8.6714837864059549E-3"/>
    <n v="0.39702057462438967"/>
    <n v="0.4310198626143561"/>
    <n v="3410"/>
    <s v="1"/>
  </r>
  <r>
    <x v="0"/>
    <x v="0"/>
    <x v="0"/>
    <x v="0"/>
    <x v="0"/>
    <x v="2"/>
    <s v="Proportion of individuals who do not belong to a SHG for each reason"/>
    <x v="12"/>
    <x v="3"/>
    <s v="Individuals who do not belong to a SHG"/>
    <x v="9"/>
    <x v="9"/>
    <x v="2"/>
    <s v="notSG_no_money"/>
    <n v="0.51382777545466307"/>
    <n v="1.6925676857583342E-2"/>
    <n v="0.48064925940296105"/>
    <n v="0.54700629150636515"/>
    <n v="919"/>
    <s v="1"/>
  </r>
  <r>
    <x v="0"/>
    <x v="0"/>
    <x v="0"/>
    <x v="0"/>
    <x v="0"/>
    <x v="2"/>
    <s v="Proportion of individuals who do not belong to a SHG for each reason"/>
    <x v="12"/>
    <x v="3"/>
    <s v="Individuals who do not belong to a SHG"/>
    <x v="10"/>
    <x v="10"/>
    <x v="2"/>
    <s v="notSG_no_money"/>
    <n v="0.46870017710387607"/>
    <n v="8.1355696412813237E-3"/>
    <n v="0.45275105265831778"/>
    <n v="0.48464930154943436"/>
    <n v="4002"/>
    <s v="1"/>
  </r>
  <r>
    <x v="0"/>
    <x v="0"/>
    <x v="0"/>
    <x v="0"/>
    <x v="0"/>
    <x v="2"/>
    <s v="Proportion of individuals who do not belong to a SHG for each reason"/>
    <x v="12"/>
    <x v="3"/>
    <s v="Individuals who do not belong to a SHG"/>
    <x v="11"/>
    <x v="11"/>
    <x v="2"/>
    <s v="notSG_no_money"/>
    <n v="0.55584022529091515"/>
    <n v="8.1946079778941212E-3"/>
    <n v="0.53977595373963683"/>
    <n v="0.57190449684219347"/>
    <n v="3909"/>
    <s v="1"/>
  </r>
  <r>
    <x v="0"/>
    <x v="0"/>
    <x v="0"/>
    <x v="0"/>
    <x v="0"/>
    <x v="2"/>
    <s v="Proportion of individuals who do not belong to a SHG for each reason"/>
    <x v="12"/>
    <x v="3"/>
    <s v="Individuals who do not belong to a SHG"/>
    <x v="12"/>
    <x v="12"/>
    <x v="2"/>
    <s v="notSG_no_money"/>
    <n v="0.19015942971196947"/>
    <n v="1.2483835949015724E-2"/>
    <n v="0.1656875484248142"/>
    <n v="0.21463131099912475"/>
    <n v="1012"/>
    <s v="1"/>
  </r>
  <r>
    <x v="0"/>
    <x v="0"/>
    <x v="0"/>
    <x v="0"/>
    <x v="0"/>
    <x v="2"/>
    <s v="Proportion of individuals who do not belong to a SHG for each reason"/>
    <x v="13"/>
    <x v="3"/>
    <s v="Individuals who do not belong to a SHG"/>
    <x v="1"/>
    <x v="1"/>
    <x v="2"/>
    <s v="notSG_steal"/>
    <n v="7.5403155699703767E-2"/>
    <n v="5.921895616675942E-3"/>
    <n v="6.3794435945447467E-2"/>
    <n v="8.7011875453960066E-2"/>
    <n v="2113"/>
    <s v="1"/>
  </r>
  <r>
    <x v="0"/>
    <x v="0"/>
    <x v="0"/>
    <x v="0"/>
    <x v="0"/>
    <x v="2"/>
    <s v="Proportion of individuals who do not belong to a SHG for each reason"/>
    <x v="13"/>
    <x v="3"/>
    <s v="Individuals who do not belong to a SHG"/>
    <x v="2"/>
    <x v="2"/>
    <x v="2"/>
    <s v="notSG_steal"/>
    <n v="5.5496195811476835E-2"/>
    <n v="4.3283693324616792E-3"/>
    <n v="4.7011196461880803E-2"/>
    <n v="6.3981195161072868E-2"/>
    <n v="2808"/>
    <s v="1"/>
  </r>
  <r>
    <x v="0"/>
    <x v="0"/>
    <x v="0"/>
    <x v="0"/>
    <x v="0"/>
    <x v="2"/>
    <s v="Proportion of individuals who do not belong to a SHG for each reason"/>
    <x v="13"/>
    <x v="3"/>
    <s v="Individuals who do not belong to a SHG"/>
    <x v="3"/>
    <x v="3"/>
    <x v="2"/>
    <s v="notSG_steal"/>
    <n v="7.0109234265453915E-2"/>
    <n v="5.3520841501006871E-3"/>
    <n v="5.9617657030637559E-2"/>
    <n v="8.0600811500270264E-2"/>
    <n v="2256"/>
    <s v="1"/>
  </r>
  <r>
    <x v="0"/>
    <x v="0"/>
    <x v="0"/>
    <x v="0"/>
    <x v="0"/>
    <x v="2"/>
    <s v="Proportion of individuals who do not belong to a SHG for each reason"/>
    <x v="13"/>
    <x v="3"/>
    <s v="Individuals who do not belong to a SHG"/>
    <x v="4"/>
    <x v="4"/>
    <x v="2"/>
    <s v="notSG_steal"/>
    <n v="5.6268319982834623E-2"/>
    <n v="4.3504036599572495E-3"/>
    <n v="4.7739978750365446E-2"/>
    <n v="6.4796661215303808E-2"/>
    <n v="2665"/>
    <s v="1"/>
  </r>
  <r>
    <x v="0"/>
    <x v="0"/>
    <x v="0"/>
    <x v="0"/>
    <x v="0"/>
    <x v="2"/>
    <s v="Proportion of individuals who do not belong to a SHG for each reason"/>
    <x v="13"/>
    <x v="3"/>
    <s v="Individuals who do not belong to a SHG"/>
    <x v="5"/>
    <x v="5"/>
    <x v="2"/>
    <s v="notSG_steal"/>
    <n v="4.5555988853366113E-2"/>
    <n v="4.8012765908338854E-3"/>
    <n v="3.6144247880825917E-2"/>
    <n v="5.4967729825906309E-2"/>
    <n v="1867"/>
    <s v="1"/>
  </r>
  <r>
    <x v="0"/>
    <x v="0"/>
    <x v="0"/>
    <x v="0"/>
    <x v="0"/>
    <x v="2"/>
    <s v="Proportion of individuals who do not belong to a SHG for each reason"/>
    <x v="13"/>
    <x v="3"/>
    <s v="Individuals who do not belong to a SHG"/>
    <x v="6"/>
    <x v="6"/>
    <x v="2"/>
    <s v="notSG_steal"/>
    <n v="7.4723360043379136E-2"/>
    <n v="4.8520413224859144E-3"/>
    <n v="6.5211446249189953E-2"/>
    <n v="8.423527383756832E-2"/>
    <n v="3054"/>
    <s v="1"/>
  </r>
  <r>
    <x v="0"/>
    <x v="0"/>
    <x v="0"/>
    <x v="0"/>
    <x v="0"/>
    <x v="2"/>
    <s v="Proportion of individuals who do not belong to a SHG for each reason"/>
    <x v="13"/>
    <x v="3"/>
    <s v="Individuals who do not belong to a SHG"/>
    <x v="7"/>
    <x v="7"/>
    <x v="2"/>
    <s v="notSG_steal"/>
    <n v="4.2721551031645003E-2"/>
    <n v="5.1508802333423698E-3"/>
    <n v="3.2624527608282161E-2"/>
    <n v="5.2818574455007844E-2"/>
    <n v="1511"/>
    <s v="1"/>
  </r>
  <r>
    <x v="0"/>
    <x v="0"/>
    <x v="0"/>
    <x v="0"/>
    <x v="0"/>
    <x v="2"/>
    <s v="Proportion of individuals who do not belong to a SHG for each reason"/>
    <x v="13"/>
    <x v="3"/>
    <s v="Individuals who do not belong to a SHG"/>
    <x v="8"/>
    <x v="8"/>
    <x v="2"/>
    <s v="notSG_steal"/>
    <n v="7.2983794827548631E-2"/>
    <n v="4.5405086270132681E-3"/>
    <n v="6.40825465387172E-2"/>
    <n v="8.1885043116380063E-2"/>
    <n v="3410"/>
    <s v="1"/>
  </r>
  <r>
    <x v="0"/>
    <x v="0"/>
    <x v="0"/>
    <x v="0"/>
    <x v="0"/>
    <x v="2"/>
    <s v="Proportion of individuals who do not belong to a SHG for each reason"/>
    <x v="13"/>
    <x v="3"/>
    <s v="Individuals who do not belong to a SHG"/>
    <x v="9"/>
    <x v="9"/>
    <x v="2"/>
    <s v="notSG_steal"/>
    <n v="3.8410760399219007E-2"/>
    <n v="6.5201418047817778E-3"/>
    <n v="2.5629668608942849E-2"/>
    <n v="5.1191852189495166E-2"/>
    <n v="919"/>
    <s v="1"/>
  </r>
  <r>
    <x v="0"/>
    <x v="0"/>
    <x v="0"/>
    <x v="0"/>
    <x v="0"/>
    <x v="2"/>
    <s v="Proportion of individuals who do not belong to a SHG for each reason"/>
    <x v="13"/>
    <x v="3"/>
    <s v="Individuals who do not belong to a SHG"/>
    <x v="10"/>
    <x v="10"/>
    <x v="2"/>
    <s v="notSG_steal"/>
    <n v="6.9375000061824399E-2"/>
    <n v="4.0625951945952345E-3"/>
    <n v="6.1410611680002183E-2"/>
    <n v="7.7339388443646614E-2"/>
    <n v="4002"/>
    <s v="1"/>
  </r>
  <r>
    <x v="0"/>
    <x v="0"/>
    <x v="0"/>
    <x v="0"/>
    <x v="0"/>
    <x v="2"/>
    <s v="Proportion of individuals who do not belong to a SHG for each reason"/>
    <x v="13"/>
    <x v="3"/>
    <s v="Individuals who do not belong to a SHG"/>
    <x v="11"/>
    <x v="11"/>
    <x v="2"/>
    <s v="notSG_steal"/>
    <n v="5.5777462933151264E-2"/>
    <n v="3.6825089212105329E-3"/>
    <n v="4.8558469241212203E-2"/>
    <n v="6.2996456625090319E-2"/>
    <n v="3909"/>
    <s v="1"/>
  </r>
  <r>
    <x v="0"/>
    <x v="0"/>
    <x v="0"/>
    <x v="0"/>
    <x v="0"/>
    <x v="2"/>
    <s v="Proportion of individuals who do not belong to a SHG for each reason"/>
    <x v="13"/>
    <x v="3"/>
    <s v="Individuals who do not belong to a SHG"/>
    <x v="12"/>
    <x v="12"/>
    <x v="2"/>
    <s v="notSG_steal"/>
    <n v="9.333745657251738E-2"/>
    <n v="9.4083691195773807E-3"/>
    <n v="7.4894367994588068E-2"/>
    <n v="0.11178054515044669"/>
    <n v="1012"/>
    <s v="1"/>
  </r>
  <r>
    <x v="0"/>
    <x v="0"/>
    <x v="0"/>
    <x v="0"/>
    <x v="0"/>
    <x v="2"/>
    <s v="Proportion of individuals who do not belong to a SHG for each reason"/>
    <x v="14"/>
    <x v="3"/>
    <s v="Individuals who do not belong to a SHG"/>
    <x v="1"/>
    <x v="1"/>
    <x v="2"/>
    <s v="notSG_dont_know"/>
    <n v="0.10628430738164817"/>
    <n v="6.8180181855812157E-3"/>
    <n v="9.2918914352268372E-2"/>
    <n v="0.11964970041102796"/>
    <n v="2113"/>
    <s v="1"/>
  </r>
  <r>
    <x v="0"/>
    <x v="0"/>
    <x v="0"/>
    <x v="0"/>
    <x v="0"/>
    <x v="2"/>
    <s v="Proportion of individuals who do not belong to a SHG for each reason"/>
    <x v="14"/>
    <x v="3"/>
    <s v="Individuals who do not belong to a SHG"/>
    <x v="2"/>
    <x v="2"/>
    <x v="2"/>
    <s v="notSG_dont_know"/>
    <n v="0.15386132706456734"/>
    <n v="7.1066215630735544E-3"/>
    <n v="0.13993005763978147"/>
    <n v="0.16779259648935321"/>
    <n v="2808"/>
    <s v="1"/>
  </r>
  <r>
    <x v="0"/>
    <x v="0"/>
    <x v="0"/>
    <x v="0"/>
    <x v="0"/>
    <x v="2"/>
    <s v="Proportion of individuals who do not belong to a SHG for each reason"/>
    <x v="14"/>
    <x v="3"/>
    <s v="Individuals who do not belong to a SHG"/>
    <x v="3"/>
    <x v="3"/>
    <x v="2"/>
    <s v="notSG_dont_know"/>
    <n v="0.13590642362079924"/>
    <n v="7.2984361077583493E-3"/>
    <n v="0.12159945385529609"/>
    <n v="0.15021339338630241"/>
    <n v="2256"/>
    <s v="1"/>
  </r>
  <r>
    <x v="0"/>
    <x v="0"/>
    <x v="0"/>
    <x v="0"/>
    <x v="0"/>
    <x v="2"/>
    <s v="Proportion of individuals who do not belong to a SHG for each reason"/>
    <x v="14"/>
    <x v="3"/>
    <s v="Individuals who do not belong to a SHG"/>
    <x v="4"/>
    <x v="4"/>
    <x v="2"/>
    <s v="notSG_dont_know"/>
    <n v="0.13109935571885395"/>
    <n v="6.7164466954876987E-3"/>
    <n v="0.11793272711010273"/>
    <n v="0.14426598432760515"/>
    <n v="2665"/>
    <s v="1"/>
  </r>
  <r>
    <x v="0"/>
    <x v="0"/>
    <x v="0"/>
    <x v="0"/>
    <x v="0"/>
    <x v="2"/>
    <s v="Proportion of individuals who do not belong to a SHG for each reason"/>
    <x v="14"/>
    <x v="3"/>
    <s v="Individuals who do not belong to a SHG"/>
    <x v="5"/>
    <x v="5"/>
    <x v="2"/>
    <s v="notSG_dont_know"/>
    <n v="0.15906352440179025"/>
    <n v="8.7946897987083075E-3"/>
    <n v="0.14182366313712019"/>
    <n v="0.17630338566646031"/>
    <n v="1867"/>
    <s v="1"/>
  </r>
  <r>
    <x v="0"/>
    <x v="0"/>
    <x v="0"/>
    <x v="0"/>
    <x v="0"/>
    <x v="2"/>
    <s v="Proportion of individuals who do not belong to a SHG for each reason"/>
    <x v="14"/>
    <x v="3"/>
    <s v="Individuals who do not belong to a SHG"/>
    <x v="6"/>
    <x v="6"/>
    <x v="2"/>
    <s v="notSG_dont_know"/>
    <n v="0.11884098924725484"/>
    <n v="6.0672997816318261E-3"/>
    <n v="0.10694668978633916"/>
    <n v="0.13073528870817053"/>
    <n v="3054"/>
    <s v="1"/>
  </r>
  <r>
    <x v="0"/>
    <x v="0"/>
    <x v="0"/>
    <x v="0"/>
    <x v="0"/>
    <x v="2"/>
    <s v="Proportion of individuals who do not belong to a SHG for each reason"/>
    <x v="14"/>
    <x v="3"/>
    <s v="Individuals who do not belong to a SHG"/>
    <x v="7"/>
    <x v="7"/>
    <x v="2"/>
    <s v="notSG_dont_know"/>
    <n v="0.1610298976146389"/>
    <n v="9.8609466323123611E-3"/>
    <n v="0.14169995698070942"/>
    <n v="0.18035983824856838"/>
    <n v="1511"/>
    <s v="1"/>
  </r>
  <r>
    <x v="0"/>
    <x v="0"/>
    <x v="0"/>
    <x v="0"/>
    <x v="0"/>
    <x v="2"/>
    <s v="Proportion of individuals who do not belong to a SHG for each reason"/>
    <x v="14"/>
    <x v="3"/>
    <s v="Individuals who do not belong to a SHG"/>
    <x v="8"/>
    <x v="8"/>
    <x v="2"/>
    <s v="notSG_dont_know"/>
    <n v="0.12207174355646432"/>
    <n v="5.7967099145635557E-3"/>
    <n v="0.11070782853141964"/>
    <n v="0.13343565858150899"/>
    <n v="3410"/>
    <s v="1"/>
  </r>
  <r>
    <x v="0"/>
    <x v="0"/>
    <x v="0"/>
    <x v="0"/>
    <x v="0"/>
    <x v="2"/>
    <s v="Proportion of individuals who do not belong to a SHG for each reason"/>
    <x v="14"/>
    <x v="3"/>
    <s v="Individuals who do not belong to a SHG"/>
    <x v="9"/>
    <x v="9"/>
    <x v="2"/>
    <s v="notSG_dont_know"/>
    <n v="0.16315878699853115"/>
    <n v="1.2509774873829009E-2"/>
    <n v="0.13863653185051597"/>
    <n v="0.18768104214654632"/>
    <n v="919"/>
    <s v="1"/>
  </r>
  <r>
    <x v="0"/>
    <x v="0"/>
    <x v="0"/>
    <x v="0"/>
    <x v="0"/>
    <x v="2"/>
    <s v="Proportion of individuals who do not belong to a SHG for each reason"/>
    <x v="14"/>
    <x v="3"/>
    <s v="Individuals who do not belong to a SHG"/>
    <x v="10"/>
    <x v="10"/>
    <x v="2"/>
    <s v="notSG_dont_know"/>
    <n v="0.12745068507232726"/>
    <n v="5.4819421543729806E-3"/>
    <n v="0.11670378209213517"/>
    <n v="0.13819758805251936"/>
    <n v="4002"/>
    <s v="1"/>
  </r>
  <r>
    <x v="0"/>
    <x v="0"/>
    <x v="0"/>
    <x v="0"/>
    <x v="0"/>
    <x v="2"/>
    <s v="Proportion of individuals who do not belong to a SHG for each reason"/>
    <x v="14"/>
    <x v="3"/>
    <s v="Individuals who do not belong to a SHG"/>
    <x v="11"/>
    <x v="11"/>
    <x v="2"/>
    <s v="notSG_dont_know"/>
    <n v="0.14468009373686938"/>
    <n v="5.8458403509856118E-3"/>
    <n v="0.13322022072073683"/>
    <n v="0.15613996675300193"/>
    <n v="3909"/>
    <s v="1"/>
  </r>
  <r>
    <x v="0"/>
    <x v="0"/>
    <x v="0"/>
    <x v="0"/>
    <x v="0"/>
    <x v="2"/>
    <s v="Proportion of individuals who do not belong to a SHG for each reason"/>
    <x v="14"/>
    <x v="3"/>
    <s v="Individuals who do not belong to a SHG"/>
    <x v="12"/>
    <x v="12"/>
    <x v="2"/>
    <s v="notSG_dont_know"/>
    <n v="9.4212992947214275E-2"/>
    <n v="9.4791137783672708E-3"/>
    <n v="7.5631224647869449E-2"/>
    <n v="0.1127947612465591"/>
    <n v="1012"/>
    <s v="1"/>
  </r>
  <r>
    <x v="0"/>
    <x v="0"/>
    <x v="0"/>
    <x v="0"/>
    <x v="0"/>
    <x v="2"/>
    <s v="Proportion of individuals who do not belong to a SHG for each reason"/>
    <x v="15"/>
    <x v="3"/>
    <s v="Individuals who do not belong to a SHG"/>
    <x v="1"/>
    <x v="1"/>
    <x v="2"/>
    <s v="notSG_no_need"/>
    <n v="9.0470225817550376E-2"/>
    <n v="6.4703354501955482E-3"/>
    <n v="7.7786396885166781E-2"/>
    <n v="0.10315405474993397"/>
    <n v="2113"/>
    <s v="1"/>
  </r>
  <r>
    <x v="0"/>
    <x v="0"/>
    <x v="0"/>
    <x v="0"/>
    <x v="0"/>
    <x v="2"/>
    <s v="Proportion of individuals who do not belong to a SHG for each reason"/>
    <x v="15"/>
    <x v="3"/>
    <s v="Individuals who do not belong to a SHG"/>
    <x v="2"/>
    <x v="2"/>
    <x v="2"/>
    <s v="notSG_no_need"/>
    <n v="7.5834607142051286E-2"/>
    <n v="5.1590717302199681E-3"/>
    <n v="6.5721163275989231E-2"/>
    <n v="8.5948051008113341E-2"/>
    <n v="2808"/>
    <s v="1"/>
  </r>
  <r>
    <x v="0"/>
    <x v="0"/>
    <x v="0"/>
    <x v="0"/>
    <x v="0"/>
    <x v="2"/>
    <s v="Proportion of individuals who do not belong to a SHG for each reason"/>
    <x v="15"/>
    <x v="3"/>
    <s v="Individuals who do not belong to a SHG"/>
    <x v="3"/>
    <x v="3"/>
    <x v="2"/>
    <s v="notSG_no_need"/>
    <n v="9.2656564386778328E-2"/>
    <n v="6.1550536970796767E-3"/>
    <n v="8.0590942951035666E-2"/>
    <n v="0.10472218582252099"/>
    <n v="2256"/>
    <s v="1"/>
  </r>
  <r>
    <x v="0"/>
    <x v="0"/>
    <x v="0"/>
    <x v="0"/>
    <x v="0"/>
    <x v="2"/>
    <s v="Proportion of individuals who do not belong to a SHG for each reason"/>
    <x v="15"/>
    <x v="3"/>
    <s v="Individuals who do not belong to a SHG"/>
    <x v="4"/>
    <x v="4"/>
    <x v="2"/>
    <s v="notSG_no_need"/>
    <n v="6.8910125381178147E-2"/>
    <n v="4.8837338456995342E-3"/>
    <n v="5.9336266957867173E-2"/>
    <n v="7.8483983804489121E-2"/>
    <n v="2665"/>
    <s v="1"/>
  </r>
  <r>
    <x v="0"/>
    <x v="0"/>
    <x v="0"/>
    <x v="0"/>
    <x v="0"/>
    <x v="2"/>
    <s v="Proportion of individuals who do not belong to a SHG for each reason"/>
    <x v="15"/>
    <x v="3"/>
    <s v="Individuals who do not belong to a SHG"/>
    <x v="5"/>
    <x v="5"/>
    <x v="2"/>
    <s v="notSG_no_need"/>
    <n v="6.4229221920038757E-2"/>
    <n v="5.8042844903757685E-3"/>
    <n v="5.2851326662214974E-2"/>
    <n v="7.5607117177862546E-2"/>
    <n v="1867"/>
    <s v="1"/>
  </r>
  <r>
    <x v="0"/>
    <x v="0"/>
    <x v="0"/>
    <x v="0"/>
    <x v="0"/>
    <x v="2"/>
    <s v="Proportion of individuals who do not belong to a SHG for each reason"/>
    <x v="15"/>
    <x v="3"/>
    <s v="Individuals who do not belong to a SHG"/>
    <x v="6"/>
    <x v="6"/>
    <x v="2"/>
    <s v="notSG_no_need"/>
    <n v="9.2502342117544767E-2"/>
    <n v="5.4325082454756042E-3"/>
    <n v="8.1852484318990143E-2"/>
    <n v="0.10315219991609939"/>
    <n v="3054"/>
    <s v="1"/>
  </r>
  <r>
    <x v="0"/>
    <x v="0"/>
    <x v="0"/>
    <x v="0"/>
    <x v="0"/>
    <x v="2"/>
    <s v="Proportion of individuals who do not belong to a SHG for each reason"/>
    <x v="15"/>
    <x v="3"/>
    <s v="Individuals who do not belong to a SHG"/>
    <x v="7"/>
    <x v="7"/>
    <x v="2"/>
    <s v="notSG_no_need"/>
    <n v="5.8510250400454385E-2"/>
    <n v="6.172372522107809E-3"/>
    <n v="4.6410844646459004E-2"/>
    <n v="7.0609656154449765E-2"/>
    <n v="1511"/>
    <s v="1"/>
  </r>
  <r>
    <x v="0"/>
    <x v="0"/>
    <x v="0"/>
    <x v="0"/>
    <x v="0"/>
    <x v="2"/>
    <s v="Proportion of individuals who do not belong to a SHG for each reason"/>
    <x v="15"/>
    <x v="3"/>
    <s v="Individuals who do not belong to a SHG"/>
    <x v="8"/>
    <x v="8"/>
    <x v="2"/>
    <s v="notSG_no_need"/>
    <n v="9.2088663006807764E-2"/>
    <n v="5.1259115618247598E-3"/>
    <n v="8.2039786269311674E-2"/>
    <n v="0.10213753974430385"/>
    <n v="3410"/>
    <s v="1"/>
  </r>
  <r>
    <x v="0"/>
    <x v="0"/>
    <x v="0"/>
    <x v="0"/>
    <x v="0"/>
    <x v="2"/>
    <s v="Proportion of individuals who do not belong to a SHG for each reason"/>
    <x v="15"/>
    <x v="3"/>
    <s v="Individuals who do not belong to a SHG"/>
    <x v="9"/>
    <x v="9"/>
    <x v="2"/>
    <s v="notSG_no_need"/>
    <n v="7.0954249227792199E-2"/>
    <n v="8.699539777299807E-3"/>
    <n v="5.390099797100472E-2"/>
    <n v="8.800750048457967E-2"/>
    <n v="919"/>
    <s v="1"/>
  </r>
  <r>
    <x v="0"/>
    <x v="0"/>
    <x v="0"/>
    <x v="0"/>
    <x v="0"/>
    <x v="2"/>
    <s v="Proportion of individuals who do not belong to a SHG for each reason"/>
    <x v="15"/>
    <x v="3"/>
    <s v="Individuals who do not belong to a SHG"/>
    <x v="10"/>
    <x v="10"/>
    <x v="2"/>
    <s v="notSG_no_need"/>
    <n v="8.4392049142809608E-2"/>
    <n v="4.5439736466298284E-3"/>
    <n v="7.5483957348020145E-2"/>
    <n v="9.3300140937599071E-2"/>
    <n v="4002"/>
    <s v="1"/>
  </r>
  <r>
    <x v="0"/>
    <x v="0"/>
    <x v="0"/>
    <x v="0"/>
    <x v="0"/>
    <x v="2"/>
    <s v="Proportion of individuals who do not belong to a SHG for each reason"/>
    <x v="15"/>
    <x v="3"/>
    <s v="Individuals who do not belong to a SHG"/>
    <x v="11"/>
    <x v="11"/>
    <x v="2"/>
    <s v="notSG_no_need"/>
    <n v="7.1928539965264132E-2"/>
    <n v="4.297938810548684E-3"/>
    <n v="6.3503090407495855E-2"/>
    <n v="8.035398952303241E-2"/>
    <n v="3909"/>
    <s v="1"/>
  </r>
  <r>
    <x v="0"/>
    <x v="0"/>
    <x v="0"/>
    <x v="0"/>
    <x v="0"/>
    <x v="2"/>
    <s v="Proportion of individuals who do not belong to a SHG for each reason"/>
    <x v="15"/>
    <x v="3"/>
    <s v="Individuals who do not belong to a SHG"/>
    <x v="12"/>
    <x v="12"/>
    <x v="2"/>
    <s v="notSG_no_need"/>
    <n v="0.11853851148384147"/>
    <n v="1.0284543085877037E-2"/>
    <n v="9.8377871876104556E-2"/>
    <n v="0.13869915109157838"/>
    <n v="1012"/>
    <s v="1"/>
  </r>
  <r>
    <x v="0"/>
    <x v="0"/>
    <x v="0"/>
    <x v="0"/>
    <x v="0"/>
    <x v="2"/>
    <s v="Proportion of individuals who do not belong to a SHG for each reason"/>
    <x v="16"/>
    <x v="3"/>
    <s v="Individuals who do not belong to a SHG"/>
    <x v="1"/>
    <x v="1"/>
    <x v="2"/>
    <s v="notSG_dont_trust"/>
    <n v="0.31192643192834218"/>
    <n v="1.0401116803110714E-2"/>
    <n v="0.29153707387235306"/>
    <n v="0.33231578998433131"/>
    <n v="2113"/>
    <s v="1"/>
  </r>
  <r>
    <x v="0"/>
    <x v="0"/>
    <x v="0"/>
    <x v="0"/>
    <x v="0"/>
    <x v="2"/>
    <s v="Proportion of individuals who do not belong to a SHG for each reason"/>
    <x v="16"/>
    <x v="3"/>
    <s v="Individuals who do not belong to a SHG"/>
    <x v="2"/>
    <x v="2"/>
    <x v="2"/>
    <s v="notSG_dont_trust"/>
    <n v="0.1977373626408476"/>
    <n v="7.734160826547278E-3"/>
    <n v="0.18257591394219827"/>
    <n v="0.21289881133949692"/>
    <n v="2808"/>
    <s v="1"/>
  </r>
  <r>
    <x v="0"/>
    <x v="0"/>
    <x v="0"/>
    <x v="0"/>
    <x v="0"/>
    <x v="2"/>
    <s v="Proportion of individuals who do not belong to a SHG for each reason"/>
    <x v="16"/>
    <x v="3"/>
    <s v="Individuals who do not belong to a SHG"/>
    <x v="3"/>
    <x v="3"/>
    <x v="2"/>
    <s v="notSG_dont_trust"/>
    <n v="0.2908142393450443"/>
    <n v="9.5914570421145248E-3"/>
    <n v="0.27201230919417502"/>
    <n v="0.30961616949591358"/>
    <n v="2256"/>
    <s v="1"/>
  </r>
  <r>
    <x v="0"/>
    <x v="0"/>
    <x v="0"/>
    <x v="0"/>
    <x v="0"/>
    <x v="2"/>
    <s v="Proportion of individuals who do not belong to a SHG for each reason"/>
    <x v="16"/>
    <x v="3"/>
    <s v="Individuals who do not belong to a SHG"/>
    <x v="4"/>
    <x v="4"/>
    <x v="2"/>
    <s v="notSG_dont_trust"/>
    <n v="0.19075951173811298"/>
    <n v="7.5781750476334123E-3"/>
    <n v="0.17590358852333796"/>
    <n v="0.205615434952888"/>
    <n v="2665"/>
    <s v="1"/>
  </r>
  <r>
    <x v="0"/>
    <x v="0"/>
    <x v="0"/>
    <x v="0"/>
    <x v="0"/>
    <x v="2"/>
    <s v="Proportion of individuals who do not belong to a SHG for each reason"/>
    <x v="16"/>
    <x v="3"/>
    <s v="Individuals who do not belong to a SHG"/>
    <x v="5"/>
    <x v="5"/>
    <x v="2"/>
    <s v="notSG_dont_trust"/>
    <n v="0.16762309173137285"/>
    <n v="9.0112130707809754E-3"/>
    <n v="0.14995878898479248"/>
    <n v="0.18528739447795323"/>
    <n v="1867"/>
    <s v="1"/>
  </r>
  <r>
    <x v="0"/>
    <x v="0"/>
    <x v="0"/>
    <x v="0"/>
    <x v="0"/>
    <x v="2"/>
    <s v="Proportion of individuals who do not belong to a SHG for each reason"/>
    <x v="16"/>
    <x v="3"/>
    <s v="Individuals who do not belong to a SHG"/>
    <x v="6"/>
    <x v="6"/>
    <x v="2"/>
    <s v="notSG_dont_trust"/>
    <n v="0.29217565951981861"/>
    <n v="8.4375415172180113E-3"/>
    <n v="0.27563475184561298"/>
    <n v="0.30871656719402424"/>
    <n v="3054"/>
    <s v="1"/>
  </r>
  <r>
    <x v="0"/>
    <x v="0"/>
    <x v="0"/>
    <x v="0"/>
    <x v="0"/>
    <x v="2"/>
    <s v="Proportion of individuals who do not belong to a SHG for each reason"/>
    <x v="16"/>
    <x v="3"/>
    <s v="Individuals who do not belong to a SHG"/>
    <x v="7"/>
    <x v="7"/>
    <x v="2"/>
    <s v="notSG_dont_trust"/>
    <n v="0.16520699000279696"/>
    <n v="1.0047011714177486E-2"/>
    <n v="0.14551231491480252"/>
    <n v="0.1849016650907914"/>
    <n v="1511"/>
    <s v="1"/>
  </r>
  <r>
    <x v="0"/>
    <x v="0"/>
    <x v="0"/>
    <x v="0"/>
    <x v="0"/>
    <x v="2"/>
    <s v="Proportion of individuals who do not belong to a SHG for each reason"/>
    <x v="16"/>
    <x v="3"/>
    <s v="Individuals who do not belong to a SHG"/>
    <x v="8"/>
    <x v="8"/>
    <x v="2"/>
    <s v="notSG_dont_trust"/>
    <n v="0.28059836739407745"/>
    <n v="7.8849103957538049E-3"/>
    <n v="0.26514072796790583"/>
    <n v="0.29605600682024907"/>
    <n v="3410"/>
    <s v="1"/>
  </r>
  <r>
    <x v="0"/>
    <x v="0"/>
    <x v="0"/>
    <x v="0"/>
    <x v="0"/>
    <x v="2"/>
    <s v="Proportion of individuals who do not belong to a SHG for each reason"/>
    <x v="16"/>
    <x v="3"/>
    <s v="Individuals who do not belong to a SHG"/>
    <x v="9"/>
    <x v="9"/>
    <x v="2"/>
    <s v="notSG_dont_trust"/>
    <n v="0.18126662770089269"/>
    <n v="1.3067395818282E-2"/>
    <n v="0.1556512974804907"/>
    <n v="0.20688195792129468"/>
    <n v="919"/>
    <s v="1"/>
  </r>
  <r>
    <x v="0"/>
    <x v="0"/>
    <x v="0"/>
    <x v="0"/>
    <x v="0"/>
    <x v="2"/>
    <s v="Proportion of individuals who do not belong to a SHG for each reason"/>
    <x v="16"/>
    <x v="3"/>
    <s v="Individuals who do not belong to a SHG"/>
    <x v="10"/>
    <x v="10"/>
    <x v="2"/>
    <s v="notSG_dont_trust"/>
    <n v="0.25987268216968212"/>
    <n v="7.1387569639600234E-3"/>
    <n v="0.24587772813142228"/>
    <n v="0.27386763620794197"/>
    <n v="4002"/>
    <s v="1"/>
  </r>
  <r>
    <x v="0"/>
    <x v="0"/>
    <x v="0"/>
    <x v="0"/>
    <x v="0"/>
    <x v="2"/>
    <s v="Proportion of individuals who do not belong to a SHG for each reason"/>
    <x v="16"/>
    <x v="3"/>
    <s v="Individuals who do not belong to a SHG"/>
    <x v="11"/>
    <x v="11"/>
    <x v="2"/>
    <s v="notSG_dont_trust"/>
    <n v="0.20618952938495783"/>
    <n v="6.6539765390746753E-3"/>
    <n v="0.1931454293733548"/>
    <n v="0.21923362939656085"/>
    <n v="3909"/>
    <s v="1"/>
  </r>
  <r>
    <x v="0"/>
    <x v="0"/>
    <x v="0"/>
    <x v="0"/>
    <x v="0"/>
    <x v="2"/>
    <s v="Proportion of individuals who do not belong to a SHG for each reason"/>
    <x v="16"/>
    <x v="3"/>
    <s v="Individuals who do not belong to a SHG"/>
    <x v="12"/>
    <x v="12"/>
    <x v="2"/>
    <s v="notSG_dont_trust"/>
    <n v="0.39005293149565362"/>
    <n v="1.5697274808026518E-2"/>
    <n v="0.35928179294475293"/>
    <n v="0.42082407004655431"/>
    <n v="1012"/>
    <s v="1"/>
  </r>
  <r>
    <x v="0"/>
    <x v="0"/>
    <x v="0"/>
    <x v="0"/>
    <x v="0"/>
    <x v="2"/>
    <s v="Proportion of individuals who do not belong to a SHG for each reason"/>
    <x v="17"/>
    <x v="3"/>
    <s v="Individuals who do not belong to a SHG"/>
    <x v="1"/>
    <x v="1"/>
    <x v="2"/>
    <s v="notSG_time"/>
    <n v="0.10602434857188268"/>
    <n v="6.9906697373614581E-3"/>
    <n v="9.2320505895719135E-2"/>
    <n v="0.11972819124804623"/>
    <n v="2113"/>
    <s v="1"/>
  </r>
  <r>
    <x v="0"/>
    <x v="0"/>
    <x v="0"/>
    <x v="0"/>
    <x v="0"/>
    <x v="2"/>
    <s v="Proportion of individuals who do not belong to a SHG for each reason"/>
    <x v="17"/>
    <x v="3"/>
    <s v="Individuals who do not belong to a SHG"/>
    <x v="2"/>
    <x v="2"/>
    <x v="2"/>
    <s v="notSG_time"/>
    <n v="9.7940488881048865E-2"/>
    <n v="5.7040297211634209E-3"/>
    <n v="8.6758751659326561E-2"/>
    <n v="0.10912222610277117"/>
    <n v="2808"/>
    <s v="1"/>
  </r>
  <r>
    <x v="0"/>
    <x v="0"/>
    <x v="0"/>
    <x v="0"/>
    <x v="0"/>
    <x v="2"/>
    <s v="Proportion of individuals who do not belong to a SHG for each reason"/>
    <x v="17"/>
    <x v="3"/>
    <s v="Individuals who do not belong to a SHG"/>
    <x v="3"/>
    <x v="3"/>
    <x v="2"/>
    <s v="notSG_time"/>
    <n v="0.11262182928738215"/>
    <n v="6.6815336975002797E-3"/>
    <n v="9.9524160254462798E-2"/>
    <n v="0.12571949832030149"/>
    <n v="2256"/>
    <s v="1"/>
  </r>
  <r>
    <x v="0"/>
    <x v="0"/>
    <x v="0"/>
    <x v="0"/>
    <x v="0"/>
    <x v="2"/>
    <s v="Proportion of individuals who do not belong to a SHG for each reason"/>
    <x v="17"/>
    <x v="3"/>
    <s v="Individuals who do not belong to a SHG"/>
    <x v="4"/>
    <x v="4"/>
    <x v="2"/>
    <s v="notSG_time"/>
    <n v="8.7472366358293321E-2"/>
    <n v="5.4426733898518117E-3"/>
    <n v="7.6802787276982934E-2"/>
    <n v="9.8141945439603709E-2"/>
    <n v="2665"/>
    <s v="1"/>
  </r>
  <r>
    <x v="0"/>
    <x v="0"/>
    <x v="0"/>
    <x v="0"/>
    <x v="0"/>
    <x v="2"/>
    <s v="Proportion of individuals who do not belong to a SHG for each reason"/>
    <x v="17"/>
    <x v="3"/>
    <s v="Individuals who do not belong to a SHG"/>
    <x v="5"/>
    <x v="5"/>
    <x v="2"/>
    <s v="notSG_time"/>
    <n v="7.3233006127805311E-2"/>
    <n v="6.0940684162266038E-3"/>
    <n v="6.1287059603507797E-2"/>
    <n v="8.5178952652102818E-2"/>
    <n v="1867"/>
    <s v="1"/>
  </r>
  <r>
    <x v="0"/>
    <x v="0"/>
    <x v="0"/>
    <x v="0"/>
    <x v="0"/>
    <x v="2"/>
    <s v="Proportion of individuals who do not belong to a SHG for each reason"/>
    <x v="17"/>
    <x v="3"/>
    <s v="Individuals who do not belong to a SHG"/>
    <x v="6"/>
    <x v="6"/>
    <x v="2"/>
    <s v="notSG_time"/>
    <n v="0.11792719917349204"/>
    <n v="6.022137919384136E-3"/>
    <n v="0.106121434766574"/>
    <n v="0.12973296358041009"/>
    <n v="3054"/>
    <s v="1"/>
  </r>
  <r>
    <x v="0"/>
    <x v="0"/>
    <x v="0"/>
    <x v="0"/>
    <x v="0"/>
    <x v="2"/>
    <s v="Proportion of individuals who do not belong to a SHG for each reason"/>
    <x v="17"/>
    <x v="3"/>
    <s v="Individuals who do not belong to a SHG"/>
    <x v="7"/>
    <x v="7"/>
    <x v="2"/>
    <s v="notSG_time"/>
    <n v="6.9049567096283418E-2"/>
    <n v="6.6152545286208824E-3"/>
    <n v="5.6082000990858798E-2"/>
    <n v="8.2017133201708045E-2"/>
    <n v="1511"/>
    <s v="1"/>
  </r>
  <r>
    <x v="0"/>
    <x v="0"/>
    <x v="0"/>
    <x v="0"/>
    <x v="0"/>
    <x v="2"/>
    <s v="Proportion of individuals who do not belong to a SHG for each reason"/>
    <x v="17"/>
    <x v="3"/>
    <s v="Individuals who do not belong to a SHG"/>
    <x v="8"/>
    <x v="8"/>
    <x v="2"/>
    <s v="notSG_time"/>
    <n v="0.1151931356776302"/>
    <n v="5.6304340842046529E-3"/>
    <n v="0.10415518907860077"/>
    <n v="0.12623108227665963"/>
    <n v="3410"/>
    <s v="1"/>
  </r>
  <r>
    <x v="0"/>
    <x v="0"/>
    <x v="0"/>
    <x v="0"/>
    <x v="0"/>
    <x v="2"/>
    <s v="Proportion of individuals who do not belong to a SHG for each reason"/>
    <x v="17"/>
    <x v="3"/>
    <s v="Individuals who do not belong to a SHG"/>
    <x v="9"/>
    <x v="9"/>
    <x v="2"/>
    <s v="notSG_time"/>
    <n v="7.4365009736227075E-2"/>
    <n v="8.791470530552712E-3"/>
    <n v="5.713155144854145E-2"/>
    <n v="9.1598468023912694E-2"/>
    <n v="919"/>
    <s v="1"/>
  </r>
  <r>
    <x v="0"/>
    <x v="0"/>
    <x v="0"/>
    <x v="0"/>
    <x v="0"/>
    <x v="2"/>
    <s v="Proportion of individuals who do not belong to a SHG for each reason"/>
    <x v="17"/>
    <x v="3"/>
    <s v="Individuals who do not belong to a SHG"/>
    <x v="10"/>
    <x v="10"/>
    <x v="2"/>
    <s v="notSG_time"/>
    <n v="0.10714237627692842"/>
    <n v="5.0279583978892857E-3"/>
    <n v="9.7285471630925519E-2"/>
    <n v="0.11699928092293133"/>
    <n v="4002"/>
    <s v="1"/>
  </r>
  <r>
    <x v="0"/>
    <x v="0"/>
    <x v="0"/>
    <x v="0"/>
    <x v="0"/>
    <x v="2"/>
    <s v="Proportion of individuals who do not belong to a SHG for each reason"/>
    <x v="17"/>
    <x v="3"/>
    <s v="Individuals who do not belong to a SHG"/>
    <x v="11"/>
    <x v="11"/>
    <x v="2"/>
    <s v="notSG_time"/>
    <n v="7.9907233871879424E-2"/>
    <n v="4.4119473518690611E-3"/>
    <n v="7.125828806244465E-2"/>
    <n v="8.8556179681314198E-2"/>
    <n v="3909"/>
    <s v="1"/>
  </r>
  <r>
    <x v="0"/>
    <x v="0"/>
    <x v="0"/>
    <x v="0"/>
    <x v="0"/>
    <x v="2"/>
    <s v="Proportion of individuals who do not belong to a SHG for each reason"/>
    <x v="17"/>
    <x v="3"/>
    <s v="Individuals who do not belong to a SHG"/>
    <x v="12"/>
    <x v="12"/>
    <x v="2"/>
    <s v="notSG_time"/>
    <n v="0.1789764323479994"/>
    <n v="1.2414068060511121E-2"/>
    <n v="0.1546413160337349"/>
    <n v="0.20331154866226389"/>
    <n v="1012"/>
    <s v="1"/>
  </r>
  <r>
    <x v="0"/>
    <x v="0"/>
    <x v="0"/>
    <x v="0"/>
    <x v="0"/>
    <x v="2"/>
    <s v="Proportion of individuals who do not belong to a SHG for each reason"/>
    <x v="18"/>
    <x v="3"/>
    <s v="Individuals who do not belong to a SHG"/>
    <x v="1"/>
    <x v="1"/>
    <x v="2"/>
    <s v="notSG_other"/>
    <n v="7.6566402653706303E-2"/>
    <n v="5.9105347093169761E-3"/>
    <n v="6.4979953739434576E-2"/>
    <n v="8.815285156797803E-2"/>
    <n v="2113"/>
    <s v="1"/>
  </r>
  <r>
    <x v="0"/>
    <x v="0"/>
    <x v="0"/>
    <x v="0"/>
    <x v="0"/>
    <x v="2"/>
    <s v="Proportion of individuals who do not belong to a SHG for each reason"/>
    <x v="18"/>
    <x v="3"/>
    <s v="Individuals who do not belong to a SHG"/>
    <x v="2"/>
    <x v="2"/>
    <x v="2"/>
    <s v="notSG_other"/>
    <n v="8.2014575044141294E-2"/>
    <n v="5.1315193975355767E-3"/>
    <n v="7.1955142632959851E-2"/>
    <n v="9.2074007455322737E-2"/>
    <n v="2808"/>
    <s v="1"/>
  </r>
  <r>
    <x v="0"/>
    <x v="0"/>
    <x v="0"/>
    <x v="0"/>
    <x v="0"/>
    <x v="2"/>
    <s v="Proportion of individuals who do not belong to a SHG for each reason"/>
    <x v="18"/>
    <x v="3"/>
    <s v="Individuals who do not belong to a SHG"/>
    <x v="3"/>
    <x v="3"/>
    <x v="2"/>
    <s v="notSG_other"/>
    <n v="8.251587269029971E-2"/>
    <n v="5.7155759203468444E-3"/>
    <n v="7.1311750234817131E-2"/>
    <n v="9.3719995145782289E-2"/>
    <n v="2256"/>
    <s v="1"/>
  </r>
  <r>
    <x v="0"/>
    <x v="0"/>
    <x v="0"/>
    <x v="0"/>
    <x v="0"/>
    <x v="2"/>
    <s v="Proportion of individuals who do not belong to a SHG for each reason"/>
    <x v="18"/>
    <x v="3"/>
    <s v="Individuals who do not belong to a SHG"/>
    <x v="4"/>
    <x v="4"/>
    <x v="2"/>
    <s v="notSG_other"/>
    <n v="7.6255891447810545E-2"/>
    <n v="5.0203197385536961E-3"/>
    <n v="6.6414276008633782E-2"/>
    <n v="8.6097506886987307E-2"/>
    <n v="2665"/>
    <s v="1"/>
  </r>
  <r>
    <x v="0"/>
    <x v="0"/>
    <x v="0"/>
    <x v="0"/>
    <x v="0"/>
    <x v="2"/>
    <s v="Proportion of individuals who do not belong to a SHG for each reason"/>
    <x v="18"/>
    <x v="3"/>
    <s v="Individuals who do not belong to a SHG"/>
    <x v="5"/>
    <x v="5"/>
    <x v="2"/>
    <s v="notSG_other"/>
    <n v="9.2964561615567903E-2"/>
    <n v="6.6587852084590742E-3"/>
    <n v="7.9911624466842995E-2"/>
    <n v="0.10601749876429281"/>
    <n v="1867"/>
    <s v="1"/>
  </r>
  <r>
    <x v="0"/>
    <x v="0"/>
    <x v="0"/>
    <x v="0"/>
    <x v="0"/>
    <x v="2"/>
    <s v="Proportion of individuals who do not belong to a SHG for each reason"/>
    <x v="18"/>
    <x v="3"/>
    <s v="Individuals who do not belong to a SHG"/>
    <x v="6"/>
    <x v="6"/>
    <x v="2"/>
    <s v="notSG_other"/>
    <n v="7.1903775180052545E-2"/>
    <n v="4.7443894714965847E-3"/>
    <n v="6.2602901452989329E-2"/>
    <n v="8.1204648907115762E-2"/>
    <n v="3054"/>
    <s v="1"/>
  </r>
  <r>
    <x v="0"/>
    <x v="0"/>
    <x v="0"/>
    <x v="0"/>
    <x v="0"/>
    <x v="2"/>
    <s v="Proportion of individuals who do not belong to a SHG for each reason"/>
    <x v="18"/>
    <x v="3"/>
    <s v="Individuals who do not belong to a SHG"/>
    <x v="7"/>
    <x v="7"/>
    <x v="2"/>
    <s v="notSG_other"/>
    <n v="8.8959811803757588E-2"/>
    <n v="7.1978439922391214E-3"/>
    <n v="7.4850223520787462E-2"/>
    <n v="0.10306940008672771"/>
    <n v="1511"/>
    <s v="1"/>
  </r>
  <r>
    <x v="0"/>
    <x v="0"/>
    <x v="0"/>
    <x v="0"/>
    <x v="0"/>
    <x v="2"/>
    <s v="Proportion of individuals who do not belong to a SHG for each reason"/>
    <x v="18"/>
    <x v="3"/>
    <s v="Individuals who do not belong to a SHG"/>
    <x v="8"/>
    <x v="8"/>
    <x v="2"/>
    <s v="notSG_other"/>
    <n v="7.5751441766466324E-2"/>
    <n v="4.5969148557310586E-3"/>
    <n v="6.6739614269863634E-2"/>
    <n v="8.4763269263069013E-2"/>
    <n v="3410"/>
    <s v="1"/>
  </r>
  <r>
    <x v="0"/>
    <x v="0"/>
    <x v="0"/>
    <x v="0"/>
    <x v="0"/>
    <x v="2"/>
    <s v="Proportion of individuals who do not belong to a SHG for each reason"/>
    <x v="18"/>
    <x v="3"/>
    <s v="Individuals who do not belong to a SHG"/>
    <x v="9"/>
    <x v="9"/>
    <x v="2"/>
    <s v="notSG_other"/>
    <n v="0.16184630130696345"/>
    <n v="1.2324983419110661E-2"/>
    <n v="0.13768628314942014"/>
    <n v="0.18600631946450677"/>
    <n v="919"/>
    <s v="1"/>
  </r>
  <r>
    <x v="0"/>
    <x v="0"/>
    <x v="0"/>
    <x v="0"/>
    <x v="0"/>
    <x v="2"/>
    <s v="Proportion of individuals who do not belong to a SHG for each reason"/>
    <x v="18"/>
    <x v="3"/>
    <s v="Individuals who do not belong to a SHG"/>
    <x v="10"/>
    <x v="10"/>
    <x v="2"/>
    <s v="notSG_other"/>
    <n v="6.2107786781450271E-2"/>
    <n v="3.8390347275932932E-3"/>
    <n v="5.4581670563291759E-2"/>
    <n v="6.9633902999608782E-2"/>
    <n v="4002"/>
    <s v="1"/>
  </r>
  <r>
    <x v="0"/>
    <x v="0"/>
    <x v="0"/>
    <x v="0"/>
    <x v="0"/>
    <x v="2"/>
    <s v="Proportion of individuals who do not belong to a SHG for each reason"/>
    <x v="18"/>
    <x v="3"/>
    <s v="Individuals who do not belong to a SHG"/>
    <x v="11"/>
    <x v="11"/>
    <x v="2"/>
    <s v="notSG_other"/>
    <n v="8.0854622588546227E-2"/>
    <n v="4.3513909807442099E-3"/>
    <n v="7.2324388252867591E-2"/>
    <n v="8.9384856924224862E-2"/>
    <n v="3909"/>
    <s v="1"/>
  </r>
  <r>
    <x v="0"/>
    <x v="0"/>
    <x v="0"/>
    <x v="0"/>
    <x v="0"/>
    <x v="2"/>
    <s v="Proportion of individuals who do not belong to a SHG for each reason"/>
    <x v="18"/>
    <x v="3"/>
    <s v="Individuals who do not belong to a SHG"/>
    <x v="12"/>
    <x v="12"/>
    <x v="2"/>
    <s v="notSG_other"/>
    <n v="7.5577013813557276E-2"/>
    <n v="8.5087948684067632E-3"/>
    <n v="5.8897347502112063E-2"/>
    <n v="9.2256680125002488E-2"/>
    <n v="1012"/>
    <s v="1"/>
  </r>
  <r>
    <x v="0"/>
    <x v="0"/>
    <x v="0"/>
    <x v="0"/>
    <x v="0"/>
    <x v="2"/>
    <s v="Proportion of individuals who do not belong to a SHG for each reason"/>
    <x v="19"/>
    <x v="3"/>
    <s v="Individuals who do not belong to a SHG"/>
    <x v="1"/>
    <x v="1"/>
    <x v="2"/>
    <s v="notSG_steal_trust"/>
    <n v="0.33605290109164065"/>
    <n v="1.0595371909591396E-2"/>
    <n v="0.31528274383925614"/>
    <n v="0.35682305834402517"/>
    <n v="2113"/>
    <s v="1"/>
  </r>
  <r>
    <x v="0"/>
    <x v="0"/>
    <x v="0"/>
    <x v="0"/>
    <x v="0"/>
    <x v="2"/>
    <s v="Proportion of individuals who do not belong to a SHG for each reason"/>
    <x v="19"/>
    <x v="3"/>
    <s v="Individuals who do not belong to a SHG"/>
    <x v="2"/>
    <x v="2"/>
    <x v="2"/>
    <s v="notSG_steal_trust"/>
    <n v="0.22029311098124721"/>
    <n v="8.0383833379492099E-3"/>
    <n v="0.20453528807949592"/>
    <n v="0.2360509338829985"/>
    <n v="2808"/>
    <s v="1"/>
  </r>
  <r>
    <x v="0"/>
    <x v="0"/>
    <x v="0"/>
    <x v="0"/>
    <x v="0"/>
    <x v="2"/>
    <s v="Proportion of individuals who do not belong to a SHG for each reason"/>
    <x v="19"/>
    <x v="3"/>
    <s v="Individuals who do not belong to a SHG"/>
    <x v="3"/>
    <x v="3"/>
    <x v="2"/>
    <s v="notSG_steal_trust"/>
    <n v="0.31315506495068746"/>
    <n v="9.8056131520722241E-3"/>
    <n v="0.29393332911199338"/>
    <n v="0.33237680078938153"/>
    <n v="2256"/>
    <s v="1"/>
  </r>
  <r>
    <x v="0"/>
    <x v="0"/>
    <x v="0"/>
    <x v="0"/>
    <x v="0"/>
    <x v="2"/>
    <s v="Proportion of individuals who do not belong to a SHG for each reason"/>
    <x v="19"/>
    <x v="3"/>
    <s v="Individuals who do not belong to a SHG"/>
    <x v="4"/>
    <x v="4"/>
    <x v="2"/>
    <s v="notSG_steal_trust"/>
    <n v="0.21506227238823086"/>
    <n v="7.9346913598143387E-3"/>
    <n v="0.19950745017398913"/>
    <n v="0.23061709460247259"/>
    <n v="2665"/>
    <s v="1"/>
  </r>
  <r>
    <x v="0"/>
    <x v="0"/>
    <x v="0"/>
    <x v="0"/>
    <x v="0"/>
    <x v="2"/>
    <s v="Proportion of individuals who do not belong to a SHG for each reason"/>
    <x v="19"/>
    <x v="3"/>
    <s v="Individuals who do not belong to a SHG"/>
    <x v="5"/>
    <x v="5"/>
    <x v="2"/>
    <s v="notSG_steal_trust"/>
    <n v="0.18801739702479389"/>
    <n v="9.3801551394386614E-3"/>
    <n v="0.16962987262697427"/>
    <n v="0.20640492142261352"/>
    <n v="1867"/>
    <s v="1"/>
  </r>
  <r>
    <x v="0"/>
    <x v="0"/>
    <x v="0"/>
    <x v="0"/>
    <x v="0"/>
    <x v="2"/>
    <s v="Proportion of individuals who do not belong to a SHG for each reason"/>
    <x v="19"/>
    <x v="3"/>
    <s v="Individuals who do not belong to a SHG"/>
    <x v="6"/>
    <x v="6"/>
    <x v="2"/>
    <s v="notSG_steal_trust"/>
    <n v="0.31705986792552493"/>
    <n v="8.6374339515670265E-3"/>
    <n v="0.3001270922771479"/>
    <n v="0.33399264357390196"/>
    <n v="3054"/>
    <s v="1"/>
  </r>
  <r>
    <x v="0"/>
    <x v="0"/>
    <x v="0"/>
    <x v="0"/>
    <x v="0"/>
    <x v="2"/>
    <s v="Proportion of individuals who do not belong to a SHG for each reason"/>
    <x v="19"/>
    <x v="3"/>
    <s v="Individuals who do not belong to a SHG"/>
    <x v="7"/>
    <x v="7"/>
    <x v="2"/>
    <s v="notSG_steal_trust"/>
    <n v="0.18492525187460265"/>
    <n v="1.0431205887163649E-2"/>
    <n v="0.16447745937986866"/>
    <n v="0.20537304436933665"/>
    <n v="1511"/>
    <s v="1"/>
  </r>
  <r>
    <x v="0"/>
    <x v="0"/>
    <x v="0"/>
    <x v="0"/>
    <x v="0"/>
    <x v="2"/>
    <s v="Proportion of individuals who do not belong to a SHG for each reason"/>
    <x v="19"/>
    <x v="3"/>
    <s v="Individuals who do not belong to a SHG"/>
    <x v="8"/>
    <x v="8"/>
    <x v="2"/>
    <s v="notSG_steal_trust"/>
    <n v="0.30531745814193295"/>
    <n v="8.0868212004059862E-3"/>
    <n v="0.28946399121006861"/>
    <n v="0.3211709250737973"/>
    <n v="3410"/>
    <s v="1"/>
  </r>
  <r>
    <x v="0"/>
    <x v="0"/>
    <x v="0"/>
    <x v="0"/>
    <x v="0"/>
    <x v="2"/>
    <s v="Proportion of individuals who do not belong to a SHG for each reason"/>
    <x v="19"/>
    <x v="3"/>
    <s v="Individuals who do not belong to a SHG"/>
    <x v="9"/>
    <x v="9"/>
    <x v="2"/>
    <s v="notSG_steal_trust"/>
    <n v="0.19625140716529343"/>
    <n v="1.3462221233032727E-2"/>
    <n v="0.16986212140555609"/>
    <n v="0.22264069292503078"/>
    <n v="919"/>
    <s v="1"/>
  </r>
  <r>
    <x v="0"/>
    <x v="0"/>
    <x v="0"/>
    <x v="0"/>
    <x v="0"/>
    <x v="2"/>
    <s v="Proportion of individuals who do not belong to a SHG for each reason"/>
    <x v="19"/>
    <x v="3"/>
    <s v="Individuals who do not belong to a SHG"/>
    <x v="10"/>
    <x v="10"/>
    <x v="2"/>
    <s v="notSG_steal_trust"/>
    <n v="0.28485728313855924"/>
    <n v="7.3415276049918496E-3"/>
    <n v="0.27046481370428921"/>
    <n v="0.29924975257282926"/>
    <n v="4002"/>
    <s v="1"/>
  </r>
  <r>
    <x v="0"/>
    <x v="0"/>
    <x v="0"/>
    <x v="0"/>
    <x v="0"/>
    <x v="2"/>
    <s v="Proportion of individuals who do not belong to a SHG for each reason"/>
    <x v="19"/>
    <x v="3"/>
    <s v="Individuals who do not belong to a SHG"/>
    <x v="11"/>
    <x v="11"/>
    <x v="2"/>
    <s v="notSG_steal_trust"/>
    <n v="0.22747096204623399"/>
    <n v="6.8862432845722219E-3"/>
    <n v="0.21397153871934002"/>
    <n v="0.24097038537312795"/>
    <n v="3909"/>
    <s v="1"/>
  </r>
  <r>
    <x v="0"/>
    <x v="0"/>
    <x v="0"/>
    <x v="0"/>
    <x v="0"/>
    <x v="2"/>
    <s v="Proportion of individuals who do not belong to a SHG for each reason"/>
    <x v="19"/>
    <x v="3"/>
    <s v="Individuals who do not belong to a SHG"/>
    <x v="12"/>
    <x v="12"/>
    <x v="2"/>
    <s v="notSG_steal_trust"/>
    <n v="0.42028607843939325"/>
    <n v="1.588510856586552E-2"/>
    <n v="0.38914673211627177"/>
    <n v="0.45142542476251474"/>
    <n v="1012"/>
    <s v="1"/>
  </r>
  <r>
    <x v="0"/>
    <x v="0"/>
    <x v="0"/>
    <x v="0"/>
    <x v="0"/>
    <x v="3"/>
    <s v="Proportion of individuals who belong to a SHG for each reason"/>
    <x v="20"/>
    <x v="3"/>
    <s v="Individuals who belong to savings groups"/>
    <x v="1"/>
    <x v="1"/>
    <x v="3"/>
    <s v="SG_sum_turn"/>
    <n v="0.18065686099413386"/>
    <n v="9.4565698646130129E-3"/>
    <n v="0.16211889957373449"/>
    <n v="0.19919482241453323"/>
    <n v="1700"/>
    <s v="1"/>
  </r>
  <r>
    <x v="0"/>
    <x v="0"/>
    <x v="0"/>
    <x v="0"/>
    <x v="0"/>
    <x v="3"/>
    <s v="Proportion of individuals who belong to a SHG for each reason"/>
    <x v="20"/>
    <x v="3"/>
    <s v="Individuals who belong to savings groups"/>
    <x v="2"/>
    <x v="2"/>
    <x v="3"/>
    <s v="SG_sum_turn"/>
    <n v="0.17820897704433702"/>
    <n v="8.6040013576116799E-3"/>
    <n v="0.16134195806299143"/>
    <n v="0.19507599602568262"/>
    <n v="2044"/>
    <s v="1"/>
  </r>
  <r>
    <x v="0"/>
    <x v="0"/>
    <x v="0"/>
    <x v="0"/>
    <x v="0"/>
    <x v="3"/>
    <s v="Proportion of individuals who belong to a SHG for each reason"/>
    <x v="20"/>
    <x v="3"/>
    <s v="Individuals who belong to savings groups"/>
    <x v="3"/>
    <x v="3"/>
    <x v="3"/>
    <s v="SG_sum_turn"/>
    <n v="0.14256738642415526"/>
    <n v="1.0526232898249926E-2"/>
    <n v="0.12193245146697211"/>
    <n v="0.16320232138133839"/>
    <n v="1128"/>
    <s v="1"/>
  </r>
  <r>
    <x v="0"/>
    <x v="0"/>
    <x v="0"/>
    <x v="0"/>
    <x v="0"/>
    <x v="3"/>
    <s v="Proportion of individuals who belong to a SHG for each reason"/>
    <x v="20"/>
    <x v="3"/>
    <s v="Individuals who belong to savings groups"/>
    <x v="4"/>
    <x v="4"/>
    <x v="3"/>
    <s v="SG_sum_turn"/>
    <n v="0.20307237486687171"/>
    <n v="7.9284228240826381E-3"/>
    <n v="0.18752981580478353"/>
    <n v="0.21861493392895989"/>
    <n v="2616"/>
    <s v="1"/>
  </r>
  <r>
    <x v="0"/>
    <x v="0"/>
    <x v="0"/>
    <x v="0"/>
    <x v="0"/>
    <x v="3"/>
    <s v="Proportion of individuals who belong to a SHG for each reason"/>
    <x v="20"/>
    <x v="3"/>
    <s v="Individuals who belong to savings groups"/>
    <x v="5"/>
    <x v="5"/>
    <x v="3"/>
    <s v="SG_sum_turn"/>
    <n v="0.20677091271249673"/>
    <n v="1.6846663823421017E-2"/>
    <n v="0.17374617755085559"/>
    <n v="0.23979564787413787"/>
    <n v="595"/>
    <s v="1"/>
  </r>
  <r>
    <x v="0"/>
    <x v="0"/>
    <x v="0"/>
    <x v="0"/>
    <x v="0"/>
    <x v="3"/>
    <s v="Proportion of individuals who belong to a SHG for each reason"/>
    <x v="20"/>
    <x v="3"/>
    <s v="Individuals who belong to savings groups"/>
    <x v="6"/>
    <x v="6"/>
    <x v="3"/>
    <s v="SG_sum_turn"/>
    <n v="0.17440803706752858"/>
    <n v="6.8688228344742875E-3"/>
    <n v="0.16094248649662993"/>
    <n v="0.18787358763842724"/>
    <n v="3149"/>
    <s v="1"/>
  </r>
  <r>
    <x v="0"/>
    <x v="0"/>
    <x v="0"/>
    <x v="0"/>
    <x v="0"/>
    <x v="3"/>
    <s v="Proportion of individuals who belong to a SHG for each reason"/>
    <x v="20"/>
    <x v="3"/>
    <s v="Individuals who belong to savings groups"/>
    <x v="7"/>
    <x v="7"/>
    <x v="3"/>
    <s v="SG_sum_turn"/>
    <n v="0.17962284790189456"/>
    <n v="1.8764506372993959E-2"/>
    <n v="0.14283886699502132"/>
    <n v="0.2164068288087678"/>
    <n v="427"/>
    <s v="1"/>
  </r>
  <r>
    <x v="0"/>
    <x v="0"/>
    <x v="0"/>
    <x v="0"/>
    <x v="0"/>
    <x v="3"/>
    <s v="Proportion of individuals who belong to a SHG for each reason"/>
    <x v="20"/>
    <x v="3"/>
    <s v="Individuals who belong to savings groups"/>
    <x v="8"/>
    <x v="8"/>
    <x v="3"/>
    <s v="SG_sum_turn"/>
    <n v="0.17931065529258935"/>
    <n v="6.7661198900677488E-3"/>
    <n v="0.16604624828170766"/>
    <n v="0.19257506230347105"/>
    <n v="3317"/>
    <s v="1"/>
  </r>
  <r>
    <x v="0"/>
    <x v="0"/>
    <x v="0"/>
    <x v="0"/>
    <x v="0"/>
    <x v="3"/>
    <s v="Proportion of individuals who belong to a SHG for each reason"/>
    <x v="20"/>
    <x v="3"/>
    <s v="Individuals who belong to savings groups"/>
    <x v="9"/>
    <x v="9"/>
    <x v="3"/>
    <s v="SG_sum_turn"/>
    <n v="0.19534473979656611"/>
    <n v="2.3170109959603617E-2"/>
    <n v="0.14992506072949247"/>
    <n v="0.24076441886363975"/>
    <n v="296"/>
    <s v="1"/>
  </r>
  <r>
    <x v="0"/>
    <x v="0"/>
    <x v="0"/>
    <x v="0"/>
    <x v="0"/>
    <x v="3"/>
    <s v="Proportion of individuals who belong to a SHG for each reason"/>
    <x v="20"/>
    <x v="3"/>
    <s v="Individuals who belong to savings groups"/>
    <x v="10"/>
    <x v="10"/>
    <x v="3"/>
    <s v="SG_sum_turn"/>
    <n v="0.17801942856399616"/>
    <n v="6.6203015266555545E-3"/>
    <n v="0.16504050638682349"/>
    <n v="0.19099835074116883"/>
    <n v="3448"/>
    <s v="1"/>
  </r>
  <r>
    <x v="0"/>
    <x v="0"/>
    <x v="0"/>
    <x v="0"/>
    <x v="0"/>
    <x v="3"/>
    <s v="Proportion of individuals who belong to a SHG for each reason"/>
    <x v="20"/>
    <x v="3"/>
    <s v="Individuals who belong to savings groups"/>
    <x v="11"/>
    <x v="11"/>
    <x v="3"/>
    <s v="SG_sum_turn"/>
    <n v="0.18910526029285701"/>
    <n v="8.0386503001210613E-3"/>
    <n v="0.17334578373106016"/>
    <n v="0.20486473685465387"/>
    <n v="2462"/>
    <s v="1"/>
  </r>
  <r>
    <x v="0"/>
    <x v="0"/>
    <x v="0"/>
    <x v="0"/>
    <x v="0"/>
    <x v="3"/>
    <s v="Proportion of individuals who belong to a SHG for each reason"/>
    <x v="20"/>
    <x v="3"/>
    <s v="Individuals who belong to savings groups"/>
    <x v="12"/>
    <x v="12"/>
    <x v="3"/>
    <s v="SG_sum_turn"/>
    <n v="0.16200963169092064"/>
    <n v="1.0390687074016041E-2"/>
    <n v="0.14164103743194123"/>
    <n v="0.18237822594990005"/>
    <n v="1282"/>
    <s v="1"/>
  </r>
  <r>
    <x v="0"/>
    <x v="0"/>
    <x v="0"/>
    <x v="0"/>
    <x v="0"/>
    <x v="3"/>
    <s v="Proportion of individuals who belong to a SHG for each reason"/>
    <x v="20"/>
    <x v="3"/>
    <s v="Individuals who belong to savings groups"/>
    <x v="1"/>
    <x v="1"/>
    <x v="3"/>
    <s v="SG_money_safe"/>
    <n v="0.13101524529183511"/>
    <n v="8.3010456072799745E-3"/>
    <n v="0.11474248831759908"/>
    <n v="0.14728800226607114"/>
    <n v="1700"/>
    <s v="1"/>
  </r>
  <r>
    <x v="0"/>
    <x v="0"/>
    <x v="0"/>
    <x v="0"/>
    <x v="0"/>
    <x v="3"/>
    <s v="Proportion of individuals who belong to a SHG for each reason"/>
    <x v="20"/>
    <x v="3"/>
    <s v="Individuals who belong to savings groups"/>
    <x v="2"/>
    <x v="2"/>
    <x v="3"/>
    <s v="SG_money_safe"/>
    <n v="0.12085026343532361"/>
    <n v="7.3544586357483727E-3"/>
    <n v="0.10643280947979304"/>
    <n v="0.13526771739085419"/>
    <n v="2044"/>
    <s v="1"/>
  </r>
  <r>
    <x v="0"/>
    <x v="0"/>
    <x v="0"/>
    <x v="0"/>
    <x v="0"/>
    <x v="3"/>
    <s v="Proportion of individuals who belong to a SHG for each reason"/>
    <x v="20"/>
    <x v="3"/>
    <s v="Individuals who belong to savings groups"/>
    <x v="3"/>
    <x v="3"/>
    <x v="3"/>
    <s v="SG_money_safe"/>
    <n v="0.11063325291897064"/>
    <n v="9.3755560630852611E-3"/>
    <n v="9.2254029181544739E-2"/>
    <n v="0.12901247665639654"/>
    <n v="1128"/>
    <s v="1"/>
  </r>
  <r>
    <x v="0"/>
    <x v="0"/>
    <x v="0"/>
    <x v="0"/>
    <x v="0"/>
    <x v="3"/>
    <s v="Proportion of individuals who belong to a SHG for each reason"/>
    <x v="20"/>
    <x v="3"/>
    <s v="Individuals who belong to savings groups"/>
    <x v="4"/>
    <x v="4"/>
    <x v="3"/>
    <s v="SG_money_safe"/>
    <n v="0.1352029095900435"/>
    <n v="6.7458246828993327E-3"/>
    <n v="0.121978668037489"/>
    <n v="0.148427151142598"/>
    <n v="2616"/>
    <s v="1"/>
  </r>
  <r>
    <x v="0"/>
    <x v="0"/>
    <x v="0"/>
    <x v="0"/>
    <x v="0"/>
    <x v="3"/>
    <s v="Proportion of individuals who belong to a SHG for each reason"/>
    <x v="20"/>
    <x v="3"/>
    <s v="Individuals who belong to savings groups"/>
    <x v="5"/>
    <x v="5"/>
    <x v="3"/>
    <s v="SG_money_safe"/>
    <n v="0.11350812628373663"/>
    <n v="1.3356801773058488E-2"/>
    <n v="8.7324613287617439E-2"/>
    <n v="0.13969163927985584"/>
    <n v="595"/>
    <s v="1"/>
  </r>
  <r>
    <x v="0"/>
    <x v="0"/>
    <x v="0"/>
    <x v="0"/>
    <x v="0"/>
    <x v="3"/>
    <s v="Proportion of individuals who belong to a SHG for each reason"/>
    <x v="20"/>
    <x v="3"/>
    <s v="Individuals who belong to savings groups"/>
    <x v="6"/>
    <x v="6"/>
    <x v="3"/>
    <s v="SG_money_safe"/>
    <n v="0.12773867830952634"/>
    <n v="6.0428662594378723E-3"/>
    <n v="0.11589232222049706"/>
    <n v="0.13958503439855563"/>
    <n v="3149"/>
    <s v="1"/>
  </r>
  <r>
    <x v="0"/>
    <x v="0"/>
    <x v="0"/>
    <x v="0"/>
    <x v="0"/>
    <x v="3"/>
    <s v="Proportion of individuals who belong to a SHG for each reason"/>
    <x v="20"/>
    <x v="3"/>
    <s v="Individuals who belong to savings groups"/>
    <x v="7"/>
    <x v="7"/>
    <x v="3"/>
    <s v="SG_money_safe"/>
    <n v="0.11510458313872896"/>
    <n v="1.6000123594604846E-2"/>
    <n v="8.3739609868843184E-2"/>
    <n v="0.14646955640861473"/>
    <n v="427"/>
    <s v="1"/>
  </r>
  <r>
    <x v="0"/>
    <x v="0"/>
    <x v="0"/>
    <x v="0"/>
    <x v="0"/>
    <x v="3"/>
    <s v="Proportion of individuals who belong to a SHG for each reason"/>
    <x v="20"/>
    <x v="3"/>
    <s v="Individuals who belong to savings groups"/>
    <x v="8"/>
    <x v="8"/>
    <x v="3"/>
    <s v="SG_money_safe"/>
    <n v="0.12686243032401845"/>
    <n v="5.8689351458885274E-3"/>
    <n v="0.11535687828527764"/>
    <n v="0.13836798236275927"/>
    <n v="3317"/>
    <s v="1"/>
  </r>
  <r>
    <x v="0"/>
    <x v="0"/>
    <x v="0"/>
    <x v="0"/>
    <x v="0"/>
    <x v="3"/>
    <s v="Proportion of individuals who belong to a SHG for each reason"/>
    <x v="20"/>
    <x v="3"/>
    <s v="Individuals who belong to savings groups"/>
    <x v="9"/>
    <x v="9"/>
    <x v="3"/>
    <s v="SG_money_safe"/>
    <n v="0.14374208525754317"/>
    <n v="2.1247253473935232E-2"/>
    <n v="0.10209172470571895"/>
    <n v="0.1853924458093674"/>
    <n v="296"/>
    <s v="1"/>
  </r>
  <r>
    <x v="0"/>
    <x v="0"/>
    <x v="0"/>
    <x v="0"/>
    <x v="0"/>
    <x v="3"/>
    <s v="Proportion of individuals who belong to a SHG for each reason"/>
    <x v="20"/>
    <x v="3"/>
    <s v="Individuals who belong to savings groups"/>
    <x v="10"/>
    <x v="10"/>
    <x v="3"/>
    <s v="SG_money_safe"/>
    <n v="0.12406202189268391"/>
    <n v="5.7016318605245348E-3"/>
    <n v="0.11288412676167164"/>
    <n v="0.13523991702369617"/>
    <n v="3448"/>
    <s v="1"/>
  </r>
  <r>
    <x v="0"/>
    <x v="0"/>
    <x v="0"/>
    <x v="0"/>
    <x v="0"/>
    <x v="3"/>
    <s v="Proportion of individuals who belong to a SHG for each reason"/>
    <x v="20"/>
    <x v="3"/>
    <s v="Individuals who belong to savings groups"/>
    <x v="11"/>
    <x v="11"/>
    <x v="3"/>
    <s v="SG_money_safe"/>
    <n v="0.12870805101874236"/>
    <n v="6.8876436467469691E-3"/>
    <n v="0.11520508042487497"/>
    <n v="0.14221102161260973"/>
    <n v="2462"/>
    <s v="1"/>
  </r>
  <r>
    <x v="0"/>
    <x v="0"/>
    <x v="0"/>
    <x v="0"/>
    <x v="0"/>
    <x v="3"/>
    <s v="Proportion of individuals who belong to a SHG for each reason"/>
    <x v="20"/>
    <x v="3"/>
    <s v="Individuals who belong to savings groups"/>
    <x v="12"/>
    <x v="12"/>
    <x v="3"/>
    <s v="SG_money_safe"/>
    <n v="0.11999029477239773"/>
    <n v="9.1882063518848606E-3"/>
    <n v="0.10197889227165956"/>
    <n v="0.13800169727313588"/>
    <n v="1282"/>
    <s v="1"/>
  </r>
  <r>
    <x v="0"/>
    <x v="0"/>
    <x v="0"/>
    <x v="0"/>
    <x v="0"/>
    <x v="3"/>
    <s v="Proportion of individuals who belong to a SHG for each reason"/>
    <x v="21"/>
    <x v="3"/>
    <s v="Individuals who belong to savings groups"/>
    <x v="1"/>
    <x v="1"/>
    <x v="3"/>
    <s v="SG_family_death"/>
    <n v="6.1261165622475786E-2"/>
    <n v="6.0767639967791234E-3"/>
    <n v="4.9348726107307755E-2"/>
    <n v="7.3173605137643816E-2"/>
    <n v="1700"/>
    <s v="1"/>
  </r>
  <r>
    <x v="0"/>
    <x v="0"/>
    <x v="0"/>
    <x v="0"/>
    <x v="0"/>
    <x v="3"/>
    <s v="Proportion of individuals who belong to a SHG for each reason"/>
    <x v="21"/>
    <x v="3"/>
    <s v="Individuals who belong to savings groups"/>
    <x v="2"/>
    <x v="2"/>
    <x v="3"/>
    <s v="SG_family_death"/>
    <n v="8.8186755735727734E-2"/>
    <n v="6.4909807693654736E-3"/>
    <n v="7.5462037166549423E-2"/>
    <n v="0.10091147430490605"/>
    <n v="2044"/>
    <s v="1"/>
  </r>
  <r>
    <x v="0"/>
    <x v="0"/>
    <x v="0"/>
    <x v="0"/>
    <x v="0"/>
    <x v="3"/>
    <s v="Proportion of individuals who belong to a SHG for each reason"/>
    <x v="21"/>
    <x v="3"/>
    <s v="Individuals who belong to savings groups"/>
    <x v="3"/>
    <x v="3"/>
    <x v="3"/>
    <s v="SG_family_death"/>
    <n v="8.6602751764096111E-2"/>
    <n v="8.4585874956685826E-3"/>
    <n v="7.0021092922804173E-2"/>
    <n v="0.10318441060538805"/>
    <n v="1128"/>
    <s v="1"/>
  </r>
  <r>
    <x v="0"/>
    <x v="0"/>
    <x v="0"/>
    <x v="0"/>
    <x v="0"/>
    <x v="3"/>
    <s v="Proportion of individuals who belong to a SHG for each reason"/>
    <x v="21"/>
    <x v="3"/>
    <s v="Individuals who belong to savings groups"/>
    <x v="4"/>
    <x v="4"/>
    <x v="3"/>
    <s v="SG_family_death"/>
    <n v="6.865070870882771E-2"/>
    <n v="4.9549562000468957E-3"/>
    <n v="5.893721321318357E-2"/>
    <n v="7.8364204204471849E-2"/>
    <n v="2616"/>
    <s v="1"/>
  </r>
  <r>
    <x v="0"/>
    <x v="0"/>
    <x v="0"/>
    <x v="0"/>
    <x v="0"/>
    <x v="3"/>
    <s v="Proportion of individuals who belong to a SHG for each reason"/>
    <x v="21"/>
    <x v="3"/>
    <s v="Individuals who belong to savings groups"/>
    <x v="5"/>
    <x v="5"/>
    <x v="3"/>
    <s v="SG_family_death"/>
    <n v="0.10464019794940368"/>
    <n v="1.3047877232934104E-2"/>
    <n v="7.9062273764782948E-2"/>
    <n v="0.13021812213402442"/>
    <n v="595"/>
    <s v="1"/>
  </r>
  <r>
    <x v="0"/>
    <x v="0"/>
    <x v="0"/>
    <x v="0"/>
    <x v="0"/>
    <x v="3"/>
    <s v="Proportion of individuals who belong to a SHG for each reason"/>
    <x v="21"/>
    <x v="3"/>
    <s v="Individuals who belong to savings groups"/>
    <x v="6"/>
    <x v="6"/>
    <x v="3"/>
    <s v="SG_family_death"/>
    <n v="7.0479431844333945E-2"/>
    <n v="4.734074534441763E-3"/>
    <n v="6.119881395883741E-2"/>
    <n v="7.9760049729830473E-2"/>
    <n v="3149"/>
    <s v="1"/>
  </r>
  <r>
    <x v="0"/>
    <x v="0"/>
    <x v="0"/>
    <x v="0"/>
    <x v="0"/>
    <x v="3"/>
    <s v="Proportion of individuals who belong to a SHG for each reason"/>
    <x v="21"/>
    <x v="3"/>
    <s v="Individuals who belong to savings groups"/>
    <x v="7"/>
    <x v="7"/>
    <x v="3"/>
    <s v="SG_family_death"/>
    <n v="0.12200318735216864"/>
    <n v="1.6348336439414964E-2"/>
    <n v="8.9955613944532498E-2"/>
    <n v="0.15405076075980478"/>
    <n v="427"/>
    <s v="1"/>
  </r>
  <r>
    <x v="0"/>
    <x v="0"/>
    <x v="0"/>
    <x v="0"/>
    <x v="0"/>
    <x v="3"/>
    <s v="Proportion of individuals who belong to a SHG for each reason"/>
    <x v="21"/>
    <x v="3"/>
    <s v="Individuals who belong to savings groups"/>
    <x v="8"/>
    <x v="8"/>
    <x v="3"/>
    <s v="SG_family_death"/>
    <n v="6.9960335411214478E-2"/>
    <n v="4.6046150566312156E-3"/>
    <n v="6.0933376203877863E-2"/>
    <n v="7.8987294618551085E-2"/>
    <n v="3317"/>
    <s v="1"/>
  </r>
  <r>
    <x v="0"/>
    <x v="0"/>
    <x v="0"/>
    <x v="0"/>
    <x v="0"/>
    <x v="3"/>
    <s v="Proportion of individuals who belong to a SHG for each reason"/>
    <x v="21"/>
    <x v="3"/>
    <s v="Individuals who belong to savings groups"/>
    <x v="9"/>
    <x v="9"/>
    <x v="3"/>
    <s v="SG_family_death"/>
    <n v="6.3113180724325382E-2"/>
    <n v="1.3843190152112734E-2"/>
    <n v="3.5976785814260337E-2"/>
    <n v="9.0249575634390428E-2"/>
    <n v="296"/>
    <s v="1"/>
  </r>
  <r>
    <x v="0"/>
    <x v="0"/>
    <x v="0"/>
    <x v="0"/>
    <x v="0"/>
    <x v="3"/>
    <s v="Proportion of individuals who belong to a SHG for each reason"/>
    <x v="21"/>
    <x v="3"/>
    <s v="Individuals who belong to savings groups"/>
    <x v="10"/>
    <x v="10"/>
    <x v="3"/>
    <s v="SG_family_death"/>
    <n v="7.6732762764079601E-2"/>
    <n v="4.7166386463990398E-3"/>
    <n v="6.7485920202154215E-2"/>
    <n v="8.5979605326004988E-2"/>
    <n v="3448"/>
    <s v="1"/>
  </r>
  <r>
    <x v="0"/>
    <x v="0"/>
    <x v="0"/>
    <x v="0"/>
    <x v="0"/>
    <x v="3"/>
    <s v="Proportion of individuals who belong to a SHG for each reason"/>
    <x v="21"/>
    <x v="3"/>
    <s v="Individuals who belong to savings groups"/>
    <x v="11"/>
    <x v="11"/>
    <x v="3"/>
    <s v="SG_family_death"/>
    <n v="8.4649942964628369E-2"/>
    <n v="5.8372675380151022E-3"/>
    <n v="7.3206195878267211E-2"/>
    <n v="9.6093690050989528E-2"/>
    <n v="2462"/>
    <s v="1"/>
  </r>
  <r>
    <x v="0"/>
    <x v="0"/>
    <x v="0"/>
    <x v="0"/>
    <x v="0"/>
    <x v="3"/>
    <s v="Proportion of individuals who belong to a SHG for each reason"/>
    <x v="21"/>
    <x v="3"/>
    <s v="Individuals who belong to savings groups"/>
    <x v="12"/>
    <x v="12"/>
    <x v="3"/>
    <s v="SG_family_death"/>
    <n v="5.9777942269767285E-2"/>
    <n v="6.8613524462766834E-3"/>
    <n v="4.6327811104182159E-2"/>
    <n v="7.3228073435352412E-2"/>
    <n v="1282"/>
    <s v="1"/>
  </r>
  <r>
    <x v="0"/>
    <x v="0"/>
    <x v="0"/>
    <x v="0"/>
    <x v="0"/>
    <x v="3"/>
    <s v="Proportion of individuals who belong to a SHG for each reason"/>
    <x v="22"/>
    <x v="3"/>
    <s v="Individuals who belong to savings groups"/>
    <x v="1"/>
    <x v="1"/>
    <x v="3"/>
    <s v="SG_emergency"/>
    <n v="0.1591053873518713"/>
    <n v="9.0823848187521396E-3"/>
    <n v="0.14130095067073459"/>
    <n v="0.17690982403300801"/>
    <n v="1700"/>
    <s v="1"/>
  </r>
  <r>
    <x v="0"/>
    <x v="0"/>
    <x v="0"/>
    <x v="0"/>
    <x v="0"/>
    <x v="3"/>
    <s v="Proportion of individuals who belong to a SHG for each reason"/>
    <x v="22"/>
    <x v="3"/>
    <s v="Individuals who belong to savings groups"/>
    <x v="2"/>
    <x v="2"/>
    <x v="3"/>
    <s v="SG_emergency"/>
    <n v="0.17834728083859491"/>
    <n v="8.6809264855093153E-3"/>
    <n v="0.16132946020828814"/>
    <n v="0.19536510146890168"/>
    <n v="2044"/>
    <s v="1"/>
  </r>
  <r>
    <x v="0"/>
    <x v="0"/>
    <x v="0"/>
    <x v="0"/>
    <x v="0"/>
    <x v="3"/>
    <s v="Proportion of individuals who belong to a SHG for each reason"/>
    <x v="22"/>
    <x v="3"/>
    <s v="Individuals who belong to savings groups"/>
    <x v="3"/>
    <x v="3"/>
    <x v="3"/>
    <s v="SG_emergency"/>
    <n v="0.16938532585578056"/>
    <n v="1.1223292103832406E-2"/>
    <n v="0.14738392185810226"/>
    <n v="0.19138672985345886"/>
    <n v="1128"/>
    <s v="1"/>
  </r>
  <r>
    <x v="0"/>
    <x v="0"/>
    <x v="0"/>
    <x v="0"/>
    <x v="0"/>
    <x v="3"/>
    <s v="Proportion of individuals who belong to a SHG for each reason"/>
    <x v="22"/>
    <x v="3"/>
    <s v="Individuals who belong to savings groups"/>
    <x v="4"/>
    <x v="4"/>
    <x v="3"/>
    <s v="SG_emergency"/>
    <n v="0.16943775363880884"/>
    <n v="7.3693244715456845E-3"/>
    <n v="0.15499122834770301"/>
    <n v="0.18388427892991466"/>
    <n v="2616"/>
    <s v="1"/>
  </r>
  <r>
    <x v="0"/>
    <x v="0"/>
    <x v="0"/>
    <x v="0"/>
    <x v="0"/>
    <x v="3"/>
    <s v="Proportion of individuals who belong to a SHG for each reason"/>
    <x v="22"/>
    <x v="3"/>
    <s v="Individuals who belong to savings groups"/>
    <x v="5"/>
    <x v="5"/>
    <x v="3"/>
    <s v="SG_emergency"/>
    <n v="0.16826250921852232"/>
    <n v="1.5786384940371163E-2"/>
    <n v="0.13731625260178584"/>
    <n v="0.19920876583525879"/>
    <n v="595"/>
    <s v="1"/>
  </r>
  <r>
    <x v="0"/>
    <x v="0"/>
    <x v="0"/>
    <x v="0"/>
    <x v="0"/>
    <x v="3"/>
    <s v="Proportion of individuals who belong to a SHG for each reason"/>
    <x v="22"/>
    <x v="3"/>
    <s v="Individuals who belong to savings groups"/>
    <x v="6"/>
    <x v="6"/>
    <x v="3"/>
    <s v="SG_emergency"/>
    <n v="0.16962505112040246"/>
    <n v="6.8438013728843415E-3"/>
    <n v="0.15620855229599903"/>
    <n v="0.1830415499448059"/>
    <n v="3149"/>
    <s v="1"/>
  </r>
  <r>
    <x v="0"/>
    <x v="0"/>
    <x v="0"/>
    <x v="0"/>
    <x v="0"/>
    <x v="3"/>
    <s v="Proportion of individuals who belong to a SHG for each reason"/>
    <x v="22"/>
    <x v="3"/>
    <s v="Individuals who belong to savings groups"/>
    <x v="7"/>
    <x v="7"/>
    <x v="3"/>
    <s v="SG_emergency"/>
    <n v="0.17847456606379039"/>
    <n v="1.8906195105581076E-2"/>
    <n v="0.14141283334556631"/>
    <n v="0.21553629878201447"/>
    <n v="427"/>
    <s v="1"/>
  </r>
  <r>
    <x v="0"/>
    <x v="0"/>
    <x v="0"/>
    <x v="0"/>
    <x v="0"/>
    <x v="3"/>
    <s v="Proportion of individuals who belong to a SHG for each reason"/>
    <x v="22"/>
    <x v="3"/>
    <s v="Individuals who belong to savings groups"/>
    <x v="8"/>
    <x v="8"/>
    <x v="3"/>
    <s v="SG_emergency"/>
    <n v="0.16829650259358303"/>
    <n v="6.6577820740260892E-3"/>
    <n v="0.15524448272777042"/>
    <n v="0.18134852245939564"/>
    <n v="3317"/>
    <s v="1"/>
  </r>
  <r>
    <x v="0"/>
    <x v="0"/>
    <x v="0"/>
    <x v="0"/>
    <x v="0"/>
    <x v="3"/>
    <s v="Proportion of individuals who belong to a SHG for each reason"/>
    <x v="22"/>
    <x v="3"/>
    <s v="Individuals who belong to savings groups"/>
    <x v="9"/>
    <x v="9"/>
    <x v="3"/>
    <s v="SG_emergency"/>
    <n v="0.17665793392902962"/>
    <n v="2.2894904690528548E-2"/>
    <n v="0.13177773158523221"/>
    <n v="0.22153813627282704"/>
    <n v="296"/>
    <s v="1"/>
  </r>
  <r>
    <x v="0"/>
    <x v="0"/>
    <x v="0"/>
    <x v="0"/>
    <x v="0"/>
    <x v="3"/>
    <s v="Proportion of individuals who belong to a SHG for each reason"/>
    <x v="22"/>
    <x v="3"/>
    <s v="Individuals who belong to savings groups"/>
    <x v="10"/>
    <x v="10"/>
    <x v="3"/>
    <s v="SG_emergency"/>
    <n v="0.16881728679124383"/>
    <n v="6.5301282086405532E-3"/>
    <n v="0.15601514696639482"/>
    <n v="0.18161942661609284"/>
    <n v="3448"/>
    <s v="1"/>
  </r>
  <r>
    <x v="0"/>
    <x v="0"/>
    <x v="0"/>
    <x v="0"/>
    <x v="0"/>
    <x v="3"/>
    <s v="Proportion of individuals who belong to a SHG for each reason"/>
    <x v="22"/>
    <x v="3"/>
    <s v="Individuals who belong to savings groups"/>
    <x v="11"/>
    <x v="11"/>
    <x v="3"/>
    <s v="SG_emergency"/>
    <n v="0.17683830953240207"/>
    <n v="7.8593426202113979E-3"/>
    <n v="0.16143035904443429"/>
    <n v="0.19224626002036985"/>
    <n v="2462"/>
    <s v="1"/>
  </r>
  <r>
    <x v="0"/>
    <x v="0"/>
    <x v="0"/>
    <x v="0"/>
    <x v="0"/>
    <x v="3"/>
    <s v="Proportion of individuals who belong to a SHG for each reason"/>
    <x v="22"/>
    <x v="3"/>
    <s v="Individuals who belong to savings groups"/>
    <x v="12"/>
    <x v="12"/>
    <x v="3"/>
    <s v="SG_emergency"/>
    <n v="0.15623635685888784"/>
    <n v="1.0435740210435755E-2"/>
    <n v="0.1357794461056005"/>
    <n v="0.17669326761217519"/>
    <n v="1282"/>
    <s v="1"/>
  </r>
  <r>
    <x v="0"/>
    <x v="0"/>
    <x v="0"/>
    <x v="0"/>
    <x v="0"/>
    <x v="3"/>
    <s v="Proportion of individuals who belong to a SHG for each reason"/>
    <x v="23"/>
    <x v="3"/>
    <s v="Individuals who belong to savings groups"/>
    <x v="1"/>
    <x v="1"/>
    <x v="3"/>
    <s v="SG_compulsory"/>
    <n v="2.0769255740825342E-2"/>
    <n v="3.6430573447459027E-3"/>
    <n v="1.3627675075099908E-2"/>
    <n v="2.7910836406550777E-2"/>
    <n v="1700"/>
    <s v="1"/>
  </r>
  <r>
    <x v="0"/>
    <x v="0"/>
    <x v="0"/>
    <x v="0"/>
    <x v="0"/>
    <x v="3"/>
    <s v="Proportion of individuals who belong to a SHG for each reason"/>
    <x v="23"/>
    <x v="3"/>
    <s v="Individuals who belong to savings groups"/>
    <x v="2"/>
    <x v="2"/>
    <x v="3"/>
    <s v="SG_compulsory"/>
    <n v="1.813742580887007E-2"/>
    <n v="3.0223019432622671E-3"/>
    <n v="1.2212598263455462E-2"/>
    <n v="2.4062253354284677E-2"/>
    <n v="2044"/>
    <s v="1"/>
  </r>
  <r>
    <x v="0"/>
    <x v="0"/>
    <x v="0"/>
    <x v="0"/>
    <x v="0"/>
    <x v="3"/>
    <s v="Proportion of individuals who belong to a SHG for each reason"/>
    <x v="23"/>
    <x v="3"/>
    <s v="Individuals who belong to savings groups"/>
    <x v="3"/>
    <x v="3"/>
    <x v="3"/>
    <s v="SG_compulsory"/>
    <n v="2.4643318869773587E-2"/>
    <n v="4.6057927045195209E-3"/>
    <n v="1.561442564627003E-2"/>
    <n v="3.3672212093277143E-2"/>
    <n v="1128"/>
    <s v="1"/>
  </r>
  <r>
    <x v="0"/>
    <x v="0"/>
    <x v="0"/>
    <x v="0"/>
    <x v="0"/>
    <x v="3"/>
    <s v="Proportion of individuals who belong to a SHG for each reason"/>
    <x v="23"/>
    <x v="3"/>
    <s v="Individuals who belong to savings groups"/>
    <x v="4"/>
    <x v="4"/>
    <x v="3"/>
    <s v="SG_compulsory"/>
    <n v="1.5949535590948461E-2"/>
    <n v="2.4486758527768127E-3"/>
    <n v="1.1149250602351585E-2"/>
    <n v="2.0749820579545337E-2"/>
    <n v="2616"/>
    <s v="1"/>
  </r>
  <r>
    <x v="0"/>
    <x v="0"/>
    <x v="0"/>
    <x v="0"/>
    <x v="0"/>
    <x v="3"/>
    <s v="Proportion of individuals who belong to a SHG for each reason"/>
    <x v="23"/>
    <x v="3"/>
    <s v="Individuals who belong to savings groups"/>
    <x v="5"/>
    <x v="5"/>
    <x v="3"/>
    <s v="SG_compulsory"/>
    <n v="2.4514903113302823E-2"/>
    <n v="6.1218084066004238E-3"/>
    <n v="1.251424212443572E-2"/>
    <n v="3.6515564102169926E-2"/>
    <n v="595"/>
    <s v="1"/>
  </r>
  <r>
    <x v="0"/>
    <x v="0"/>
    <x v="0"/>
    <x v="0"/>
    <x v="0"/>
    <x v="3"/>
    <s v="Proportion of individuals who belong to a SHG for each reason"/>
    <x v="23"/>
    <x v="3"/>
    <s v="Individuals who belong to savings groups"/>
    <x v="6"/>
    <x v="6"/>
    <x v="3"/>
    <s v="SG_compulsory"/>
    <n v="1.8430694872282723E-2"/>
    <n v="2.5339166893846511E-3"/>
    <n v="1.34632376899394E-2"/>
    <n v="2.3398152054626045E-2"/>
    <n v="3149"/>
    <s v="1"/>
  </r>
  <r>
    <x v="0"/>
    <x v="0"/>
    <x v="0"/>
    <x v="0"/>
    <x v="0"/>
    <x v="3"/>
    <s v="Proportion of individuals who belong to a SHG for each reason"/>
    <x v="23"/>
    <x v="3"/>
    <s v="Individuals who belong to savings groups"/>
    <x v="7"/>
    <x v="7"/>
    <x v="3"/>
    <s v="SG_compulsory"/>
    <n v="2.9880710678368783E-2"/>
    <n v="7.9665991044913127E-3"/>
    <n v="1.4263820815810379E-2"/>
    <n v="4.5497600540927184E-2"/>
    <n v="427"/>
    <s v="1"/>
  </r>
  <r>
    <x v="0"/>
    <x v="0"/>
    <x v="0"/>
    <x v="0"/>
    <x v="0"/>
    <x v="3"/>
    <s v="Proportion of individuals who belong to a SHG for each reason"/>
    <x v="23"/>
    <x v="3"/>
    <s v="Individuals who belong to savings groups"/>
    <x v="8"/>
    <x v="8"/>
    <x v="3"/>
    <s v="SG_compulsory"/>
    <n v="1.8056951420956181E-2"/>
    <n v="2.4394641979060914E-3"/>
    <n v="1.3274587742032894E-2"/>
    <n v="2.2839315099879468E-2"/>
    <n v="3317"/>
    <s v="1"/>
  </r>
  <r>
    <x v="0"/>
    <x v="0"/>
    <x v="0"/>
    <x v="0"/>
    <x v="0"/>
    <x v="3"/>
    <s v="Proportion of individuals who belong to a SHG for each reason"/>
    <x v="23"/>
    <x v="3"/>
    <s v="Individuals who belong to savings groups"/>
    <x v="9"/>
    <x v="9"/>
    <x v="3"/>
    <s v="SG_compulsory"/>
    <n v="1.610612184934215E-2"/>
    <n v="7.2637837748241157E-3"/>
    <n v="1.8671420412906814E-3"/>
    <n v="3.0345101657393618E-2"/>
    <n v="296"/>
    <s v="1"/>
  </r>
  <r>
    <x v="0"/>
    <x v="0"/>
    <x v="0"/>
    <x v="0"/>
    <x v="0"/>
    <x v="3"/>
    <s v="Proportion of individuals who belong to a SHG for each reason"/>
    <x v="23"/>
    <x v="3"/>
    <s v="Individuals who belong to savings groups"/>
    <x v="10"/>
    <x v="10"/>
    <x v="3"/>
    <s v="SG_compulsory"/>
    <n v="1.9628341316181352E-2"/>
    <n v="2.4630409708621521E-3"/>
    <n v="1.4799616075904101E-2"/>
    <n v="2.4457066556458604E-2"/>
    <n v="3448"/>
    <s v="1"/>
  </r>
  <r>
    <x v="0"/>
    <x v="0"/>
    <x v="0"/>
    <x v="0"/>
    <x v="0"/>
    <x v="3"/>
    <s v="Proportion of individuals who belong to a SHG for each reason"/>
    <x v="23"/>
    <x v="3"/>
    <s v="Individuals who belong to savings groups"/>
    <x v="11"/>
    <x v="11"/>
    <x v="3"/>
    <s v="SG_compulsory"/>
    <n v="1.9650233263261017E-2"/>
    <n v="2.8994202689884723E-3"/>
    <n v="1.3966027076155895E-2"/>
    <n v="2.533443945036614E-2"/>
    <n v="2462"/>
    <s v="1"/>
  </r>
  <r>
    <x v="0"/>
    <x v="0"/>
    <x v="0"/>
    <x v="0"/>
    <x v="0"/>
    <x v="3"/>
    <s v="Proportion of individuals who belong to a SHG for each reason"/>
    <x v="23"/>
    <x v="3"/>
    <s v="Individuals who belong to savings groups"/>
    <x v="12"/>
    <x v="12"/>
    <x v="3"/>
    <s v="SG_compulsory"/>
    <n v="1.8841310268032794E-2"/>
    <n v="3.9669131152180953E-3"/>
    <n v="1.1065073419695893E-2"/>
    <n v="2.6617547116369697E-2"/>
    <n v="1282"/>
    <s v="1"/>
  </r>
  <r>
    <x v="0"/>
    <x v="0"/>
    <x v="0"/>
    <x v="0"/>
    <x v="0"/>
    <x v="3"/>
    <s v="Proportion of individuals who belong to a SHG for each reason"/>
    <x v="24"/>
    <x v="3"/>
    <s v="Individuals who belong to savings groups"/>
    <x v="1"/>
    <x v="1"/>
    <x v="3"/>
    <s v="SG_socialize"/>
    <n v="9.3440680924369149E-2"/>
    <n v="7.2197569532593958E-3"/>
    <n v="7.9287602400091806E-2"/>
    <n v="0.10759375944864649"/>
    <n v="1700"/>
    <s v="1"/>
  </r>
  <r>
    <x v="0"/>
    <x v="0"/>
    <x v="0"/>
    <x v="0"/>
    <x v="0"/>
    <x v="3"/>
    <s v="Proportion of individuals who belong to a SHG for each reason"/>
    <x v="24"/>
    <x v="3"/>
    <s v="Individuals who belong to savings groups"/>
    <x v="2"/>
    <x v="2"/>
    <x v="3"/>
    <s v="SG_socialize"/>
    <n v="7.9010848120685317E-2"/>
    <n v="6.1121718287359449E-3"/>
    <n v="6.7028734919211796E-2"/>
    <n v="9.0992961322158838E-2"/>
    <n v="2044"/>
    <s v="1"/>
  </r>
  <r>
    <x v="0"/>
    <x v="0"/>
    <x v="0"/>
    <x v="0"/>
    <x v="0"/>
    <x v="3"/>
    <s v="Proportion of individuals who belong to a SHG for each reason"/>
    <x v="24"/>
    <x v="3"/>
    <s v="Individuals who belong to savings groups"/>
    <x v="3"/>
    <x v="3"/>
    <x v="3"/>
    <s v="SG_socialize"/>
    <n v="8.7517173097700823E-2"/>
    <n v="8.4289057947390892E-3"/>
    <n v="7.0993700311574037E-2"/>
    <n v="0.10404064588382761"/>
    <n v="1128"/>
    <s v="1"/>
  </r>
  <r>
    <x v="0"/>
    <x v="0"/>
    <x v="0"/>
    <x v="0"/>
    <x v="0"/>
    <x v="3"/>
    <s v="Proportion of individuals who belong to a SHG for each reason"/>
    <x v="24"/>
    <x v="3"/>
    <s v="Individuals who belong to savings groups"/>
    <x v="4"/>
    <x v="4"/>
    <x v="3"/>
    <s v="SG_socialize"/>
    <n v="8.4540267961874249E-2"/>
    <n v="5.4672603336059847E-3"/>
    <n v="7.3822472187313623E-2"/>
    <n v="9.5258063736434875E-2"/>
    <n v="2616"/>
    <s v="1"/>
  </r>
  <r>
    <x v="0"/>
    <x v="0"/>
    <x v="0"/>
    <x v="0"/>
    <x v="0"/>
    <x v="3"/>
    <s v="Proportion of individuals who belong to a SHG for each reason"/>
    <x v="24"/>
    <x v="3"/>
    <s v="Individuals who belong to savings groups"/>
    <x v="5"/>
    <x v="5"/>
    <x v="3"/>
    <s v="SG_socialize"/>
    <n v="6.6158102060182855E-2"/>
    <n v="1.0428829498695209E-2"/>
    <n v="4.5714331361707466E-2"/>
    <n v="8.6601872758658244E-2"/>
    <n v="595"/>
    <s v="1"/>
  </r>
  <r>
    <x v="0"/>
    <x v="0"/>
    <x v="0"/>
    <x v="0"/>
    <x v="0"/>
    <x v="3"/>
    <s v="Proportion of individuals who belong to a SHG for each reason"/>
    <x v="24"/>
    <x v="3"/>
    <s v="Individuals who belong to savings groups"/>
    <x v="6"/>
    <x v="6"/>
    <x v="3"/>
    <s v="SG_socialize"/>
    <n v="8.9226838571299677E-2"/>
    <n v="5.2002033740040123E-3"/>
    <n v="7.9032427796841526E-2"/>
    <n v="9.9421249345757828E-2"/>
    <n v="3149"/>
    <s v="1"/>
  </r>
  <r>
    <x v="0"/>
    <x v="0"/>
    <x v="0"/>
    <x v="0"/>
    <x v="0"/>
    <x v="3"/>
    <s v="Proportion of individuals who belong to a SHG for each reason"/>
    <x v="24"/>
    <x v="3"/>
    <s v="Individuals who belong to savings groups"/>
    <x v="7"/>
    <x v="7"/>
    <x v="3"/>
    <s v="SG_socialize"/>
    <n v="6.5529831076463638E-2"/>
    <n v="1.2421897189765869E-2"/>
    <n v="4.1179239594179656E-2"/>
    <n v="8.9880422558747619E-2"/>
    <n v="427"/>
    <s v="1"/>
  </r>
  <r>
    <x v="0"/>
    <x v="0"/>
    <x v="0"/>
    <x v="0"/>
    <x v="0"/>
    <x v="3"/>
    <s v="Proportion of individuals who belong to a SHG for each reason"/>
    <x v="24"/>
    <x v="3"/>
    <s v="Individuals who belong to savings groups"/>
    <x v="8"/>
    <x v="8"/>
    <x v="3"/>
    <s v="SG_socialize"/>
    <n v="8.8204331804029104E-2"/>
    <n v="5.0366101624448115E-3"/>
    <n v="7.8330482650412953E-2"/>
    <n v="9.8078180957645256E-2"/>
    <n v="3317"/>
    <s v="1"/>
  </r>
  <r>
    <x v="0"/>
    <x v="0"/>
    <x v="0"/>
    <x v="0"/>
    <x v="0"/>
    <x v="3"/>
    <s v="Proportion of individuals who belong to a SHG for each reason"/>
    <x v="24"/>
    <x v="3"/>
    <s v="Individuals who belong to savings groups"/>
    <x v="9"/>
    <x v="9"/>
    <x v="3"/>
    <s v="SG_socialize"/>
    <n v="8.4004642279873337E-2"/>
    <n v="1.6386049175048965E-2"/>
    <n v="5.188355627701937E-2"/>
    <n v="0.1161257282827273"/>
    <n v="296"/>
    <s v="1"/>
  </r>
  <r>
    <x v="0"/>
    <x v="0"/>
    <x v="0"/>
    <x v="0"/>
    <x v="0"/>
    <x v="3"/>
    <s v="Proportion of individuals who belong to a SHG for each reason"/>
    <x v="24"/>
    <x v="3"/>
    <s v="Individuals who belong to savings groups"/>
    <x v="10"/>
    <x v="10"/>
    <x v="3"/>
    <s v="SG_socialize"/>
    <n v="8.5848775881734993E-2"/>
    <n v="4.8907545182935545E-3"/>
    <n v="7.6260583859814379E-2"/>
    <n v="9.5436967903655606E-2"/>
    <n v="3448"/>
    <s v="1"/>
  </r>
  <r>
    <x v="0"/>
    <x v="0"/>
    <x v="0"/>
    <x v="0"/>
    <x v="0"/>
    <x v="3"/>
    <s v="Proportion of individuals who belong to a SHG for each reason"/>
    <x v="24"/>
    <x v="3"/>
    <s v="Individuals who belong to savings groups"/>
    <x v="11"/>
    <x v="11"/>
    <x v="3"/>
    <s v="SG_socialize"/>
    <n v="8.2992769061298197E-2"/>
    <n v="5.7044346289118692E-3"/>
    <n v="7.1809435979712954E-2"/>
    <n v="9.4176102142883439E-2"/>
    <n v="2462"/>
    <s v="1"/>
  </r>
  <r>
    <x v="0"/>
    <x v="0"/>
    <x v="0"/>
    <x v="0"/>
    <x v="0"/>
    <x v="3"/>
    <s v="Proportion of individuals who belong to a SHG for each reason"/>
    <x v="24"/>
    <x v="3"/>
    <s v="Individuals who belong to savings groups"/>
    <x v="12"/>
    <x v="12"/>
    <x v="3"/>
    <s v="SG_socialize"/>
    <n v="9.0529694952240072E-2"/>
    <n v="8.1642907813047096E-3"/>
    <n v="7.4525447576474571E-2"/>
    <n v="0.10653394232800557"/>
    <n v="1282"/>
    <s v="1"/>
  </r>
  <r>
    <x v="0"/>
    <x v="0"/>
    <x v="0"/>
    <x v="0"/>
    <x v="0"/>
    <x v="3"/>
    <s v="Proportion of individuals who belong to a SHG for each reason"/>
    <x v="25"/>
    <x v="3"/>
    <s v="Individuals who belong to savings groups"/>
    <x v="1"/>
    <x v="1"/>
    <x v="3"/>
    <s v="SG_exch_ideas"/>
    <n v="6.1728300737687668E-2"/>
    <n v="6.0444451617854408E-3"/>
    <n v="4.9879216680665951E-2"/>
    <n v="7.3577384794709377E-2"/>
    <n v="1700"/>
    <s v="1"/>
  </r>
  <r>
    <x v="0"/>
    <x v="0"/>
    <x v="0"/>
    <x v="0"/>
    <x v="0"/>
    <x v="3"/>
    <s v="Proportion of individuals who belong to a SHG for each reason"/>
    <x v="25"/>
    <x v="3"/>
    <s v="Individuals who belong to savings groups"/>
    <x v="2"/>
    <x v="2"/>
    <x v="3"/>
    <s v="SG_exch_ideas"/>
    <n v="4.7823520705839957E-2"/>
    <n v="4.871560180875892E-3"/>
    <n v="3.8273464328069967E-2"/>
    <n v="5.7373577083609947E-2"/>
    <n v="2044"/>
    <s v="1"/>
  </r>
  <r>
    <x v="0"/>
    <x v="0"/>
    <x v="0"/>
    <x v="0"/>
    <x v="0"/>
    <x v="3"/>
    <s v="Proportion of individuals who belong to a SHG for each reason"/>
    <x v="25"/>
    <x v="3"/>
    <s v="Individuals who belong to savings groups"/>
    <x v="3"/>
    <x v="3"/>
    <x v="3"/>
    <s v="SG_exch_ideas"/>
    <n v="6.157831208009186E-2"/>
    <n v="7.2030711543181677E-3"/>
    <n v="4.7457884934115513E-2"/>
    <n v="7.5698739226068207E-2"/>
    <n v="1128"/>
    <s v="1"/>
  </r>
  <r>
    <x v="0"/>
    <x v="0"/>
    <x v="0"/>
    <x v="0"/>
    <x v="0"/>
    <x v="3"/>
    <s v="Proportion of individuals who belong to a SHG for each reason"/>
    <x v="25"/>
    <x v="3"/>
    <s v="Individuals who belong to savings groups"/>
    <x v="4"/>
    <x v="4"/>
    <x v="3"/>
    <s v="SG_exch_ideas"/>
    <n v="4.9565973682738171E-2"/>
    <n v="4.2615385051018046E-3"/>
    <n v="4.1211826157997455E-2"/>
    <n v="5.7920121207478886E-2"/>
    <n v="2616"/>
    <s v="1"/>
  </r>
  <r>
    <x v="0"/>
    <x v="0"/>
    <x v="0"/>
    <x v="0"/>
    <x v="0"/>
    <x v="3"/>
    <s v="Proportion of individuals who belong to a SHG for each reason"/>
    <x v="25"/>
    <x v="3"/>
    <s v="Individuals who belong to savings groups"/>
    <x v="5"/>
    <x v="5"/>
    <x v="3"/>
    <s v="SG_exch_ideas"/>
    <n v="3.0090356972446192E-2"/>
    <n v="7.3625022376218041E-3"/>
    <n v="1.5657547659398748E-2"/>
    <n v="4.4523166285493632E-2"/>
    <n v="595"/>
    <s v="1"/>
  </r>
  <r>
    <x v="0"/>
    <x v="0"/>
    <x v="0"/>
    <x v="0"/>
    <x v="0"/>
    <x v="3"/>
    <s v="Proportion of individuals who belong to a SHG for each reason"/>
    <x v="25"/>
    <x v="3"/>
    <s v="Individuals who belong to savings groups"/>
    <x v="6"/>
    <x v="6"/>
    <x v="3"/>
    <s v="SG_exch_ideas"/>
    <n v="5.8630506471293121E-2"/>
    <n v="4.3213924700976538E-3"/>
    <n v="5.0158905114689747E-2"/>
    <n v="6.7102107827896496E-2"/>
    <n v="3149"/>
    <s v="1"/>
  </r>
  <r>
    <x v="0"/>
    <x v="0"/>
    <x v="0"/>
    <x v="0"/>
    <x v="0"/>
    <x v="3"/>
    <s v="Proportion of individuals who belong to a SHG for each reason"/>
    <x v="25"/>
    <x v="3"/>
    <s v="Individuals who belong to savings groups"/>
    <x v="7"/>
    <x v="7"/>
    <x v="3"/>
    <s v="SG_exch_ideas"/>
    <n v="3.3259723299252024E-2"/>
    <n v="9.2956369535971868E-3"/>
    <n v="1.5037526273570939E-2"/>
    <n v="5.1481920324933109E-2"/>
    <n v="427"/>
    <s v="1"/>
  </r>
  <r>
    <x v="0"/>
    <x v="0"/>
    <x v="0"/>
    <x v="0"/>
    <x v="0"/>
    <x v="3"/>
    <s v="Proportion of individuals who belong to a SHG for each reason"/>
    <x v="25"/>
    <x v="3"/>
    <s v="Individuals who belong to savings groups"/>
    <x v="8"/>
    <x v="8"/>
    <x v="3"/>
    <s v="SG_exch_ideas"/>
    <n v="5.6877154069420142E-2"/>
    <n v="4.1503045534557505E-3"/>
    <n v="4.8740832261560271E-2"/>
    <n v="6.5013475877280014E-2"/>
    <n v="3317"/>
    <s v="1"/>
  </r>
  <r>
    <x v="0"/>
    <x v="0"/>
    <x v="0"/>
    <x v="0"/>
    <x v="0"/>
    <x v="3"/>
    <s v="Proportion of individuals who belong to a SHG for each reason"/>
    <x v="25"/>
    <x v="3"/>
    <s v="Individuals who belong to savings groups"/>
    <x v="9"/>
    <x v="9"/>
    <x v="3"/>
    <s v="SG_exch_ideas"/>
    <n v="4.197211203515256E-2"/>
    <n v="1.2168870938545026E-2"/>
    <n v="1.8117835400256094E-2"/>
    <n v="6.582638867004903E-2"/>
    <n v="296"/>
    <s v="1"/>
  </r>
  <r>
    <x v="0"/>
    <x v="0"/>
    <x v="0"/>
    <x v="0"/>
    <x v="0"/>
    <x v="3"/>
    <s v="Proportion of individuals who belong to a SHG for each reason"/>
    <x v="25"/>
    <x v="3"/>
    <s v="Individuals who belong to savings groups"/>
    <x v="10"/>
    <x v="10"/>
    <x v="3"/>
    <s v="SG_exch_ideas"/>
    <n v="5.5296127263079864E-2"/>
    <n v="4.0270878293611131E-3"/>
    <n v="4.7401130437410885E-2"/>
    <n v="6.3191124088748843E-2"/>
    <n v="3448"/>
    <s v="1"/>
  </r>
  <r>
    <x v="0"/>
    <x v="0"/>
    <x v="0"/>
    <x v="0"/>
    <x v="0"/>
    <x v="3"/>
    <s v="Proportion of individuals who belong to a SHG for each reason"/>
    <x v="25"/>
    <x v="3"/>
    <s v="Individuals who belong to savings groups"/>
    <x v="11"/>
    <x v="11"/>
    <x v="3"/>
    <s v="SG_exch_ideas"/>
    <n v="4.2771053093463067E-2"/>
    <n v="4.2081286051373224E-3"/>
    <n v="3.4521172622771386E-2"/>
    <n v="5.1020933564154748E-2"/>
    <n v="2462"/>
    <s v="1"/>
  </r>
  <r>
    <x v="0"/>
    <x v="0"/>
    <x v="0"/>
    <x v="0"/>
    <x v="0"/>
    <x v="3"/>
    <s v="Proportion of individuals who belong to a SHG for each reason"/>
    <x v="25"/>
    <x v="3"/>
    <s v="Individuals who belong to savings groups"/>
    <x v="12"/>
    <x v="12"/>
    <x v="3"/>
    <s v="SG_exch_ideas"/>
    <n v="7.4712108089206461E-2"/>
    <n v="7.5444846320147502E-3"/>
    <n v="5.9922850625482277E-2"/>
    <n v="8.9501365552930645E-2"/>
    <n v="1282"/>
    <s v="1"/>
  </r>
  <r>
    <x v="0"/>
    <x v="0"/>
    <x v="0"/>
    <x v="0"/>
    <x v="0"/>
    <x v="3"/>
    <s v="Proportion of individuals who belong to a SHG for each reason"/>
    <x v="26"/>
    <x v="3"/>
    <s v="Individuals who belong to savings groups"/>
    <x v="1"/>
    <x v="1"/>
    <x v="3"/>
    <s v="SG_invest"/>
    <n v="8.6066013008388342E-2"/>
    <n v="7.0292489365542735E-3"/>
    <n v="7.2286392335585453E-2"/>
    <n v="9.9845633681191232E-2"/>
    <n v="1700"/>
    <s v="1"/>
  </r>
  <r>
    <x v="0"/>
    <x v="0"/>
    <x v="0"/>
    <x v="0"/>
    <x v="0"/>
    <x v="3"/>
    <s v="Proportion of individuals who belong to a SHG for each reason"/>
    <x v="26"/>
    <x v="3"/>
    <s v="Individuals who belong to savings groups"/>
    <x v="2"/>
    <x v="2"/>
    <x v="3"/>
    <s v="SG_invest"/>
    <n v="9.0099192248691035E-2"/>
    <n v="6.6514491011008059E-3"/>
    <n v="7.7059896509567224E-2"/>
    <n v="0.10313848798781484"/>
    <n v="2044"/>
    <s v="1"/>
  </r>
  <r>
    <x v="0"/>
    <x v="0"/>
    <x v="0"/>
    <x v="0"/>
    <x v="0"/>
    <x v="3"/>
    <s v="Proportion of individuals who belong to a SHG for each reason"/>
    <x v="26"/>
    <x v="3"/>
    <s v="Individuals who belong to savings groups"/>
    <x v="3"/>
    <x v="3"/>
    <x v="3"/>
    <s v="SG_invest"/>
    <n v="0.11625757071670471"/>
    <n v="9.5401173513036744E-3"/>
    <n v="9.7555751848458383E-2"/>
    <n v="0.13495938958495104"/>
    <n v="1128"/>
    <s v="1"/>
  </r>
  <r>
    <x v="0"/>
    <x v="0"/>
    <x v="0"/>
    <x v="0"/>
    <x v="0"/>
    <x v="3"/>
    <s v="Proportion of individuals who belong to a SHG for each reason"/>
    <x v="26"/>
    <x v="3"/>
    <s v="Individuals who belong to savings groups"/>
    <x v="4"/>
    <x v="4"/>
    <x v="3"/>
    <s v="SG_invest"/>
    <n v="7.0143562557718836E-2"/>
    <n v="4.991799777662803E-3"/>
    <n v="6.0357840404407746E-2"/>
    <n v="7.9929284711029919E-2"/>
    <n v="2616"/>
    <s v="1"/>
  </r>
  <r>
    <x v="0"/>
    <x v="0"/>
    <x v="0"/>
    <x v="0"/>
    <x v="0"/>
    <x v="3"/>
    <s v="Proportion of individuals who belong to a SHG for each reason"/>
    <x v="26"/>
    <x v="3"/>
    <s v="Individuals who belong to savings groups"/>
    <x v="5"/>
    <x v="5"/>
    <x v="3"/>
    <s v="SG_invest"/>
    <n v="7.9088948800680375E-2"/>
    <n v="1.1308385777607181E-2"/>
    <n v="5.692097243897784E-2"/>
    <n v="0.10125692516238291"/>
    <n v="595"/>
    <s v="1"/>
  </r>
  <r>
    <x v="0"/>
    <x v="0"/>
    <x v="0"/>
    <x v="0"/>
    <x v="0"/>
    <x v="3"/>
    <s v="Proportion of individuals who belong to a SHG for each reason"/>
    <x v="26"/>
    <x v="3"/>
    <s v="Individuals who belong to savings groups"/>
    <x v="6"/>
    <x v="6"/>
    <x v="3"/>
    <s v="SG_invest"/>
    <n v="8.9872444032765467E-2"/>
    <n v="5.3254845245319883E-3"/>
    <n v="7.9432433727111382E-2"/>
    <n v="0.10031245433841955"/>
    <n v="3149"/>
    <s v="1"/>
  </r>
  <r>
    <x v="0"/>
    <x v="0"/>
    <x v="0"/>
    <x v="0"/>
    <x v="0"/>
    <x v="3"/>
    <s v="Proportion of individuals who belong to a SHG for each reason"/>
    <x v="26"/>
    <x v="3"/>
    <s v="Individuals who belong to savings groups"/>
    <x v="7"/>
    <x v="7"/>
    <x v="3"/>
    <s v="SG_invest"/>
    <n v="6.8188772587166546E-2"/>
    <n v="1.248539954232661E-2"/>
    <n v="4.3713697717059609E-2"/>
    <n v="9.266384745727349E-2"/>
    <n v="427"/>
    <s v="1"/>
  </r>
  <r>
    <x v="0"/>
    <x v="0"/>
    <x v="0"/>
    <x v="0"/>
    <x v="0"/>
    <x v="3"/>
    <s v="Proportion of individuals who belong to a SHG for each reason"/>
    <x v="26"/>
    <x v="3"/>
    <s v="Individuals who belong to savings groups"/>
    <x v="8"/>
    <x v="8"/>
    <x v="3"/>
    <s v="SG_invest"/>
    <n v="9.070684009102839E-2"/>
    <n v="5.2036450467163676E-3"/>
    <n v="8.0505533143877442E-2"/>
    <n v="0.10090814703817934"/>
    <n v="3317"/>
    <s v="1"/>
  </r>
  <r>
    <x v="0"/>
    <x v="0"/>
    <x v="0"/>
    <x v="0"/>
    <x v="0"/>
    <x v="3"/>
    <s v="Proportion of individuals who belong to a SHG for each reason"/>
    <x v="26"/>
    <x v="3"/>
    <s v="Individuals who belong to savings groups"/>
    <x v="9"/>
    <x v="9"/>
    <x v="3"/>
    <s v="SG_invest"/>
    <n v="5.9445135580581954E-2"/>
    <n v="1.3947672039015134E-2"/>
    <n v="3.2103927927733089E-2"/>
    <n v="8.6786343233430818E-2"/>
    <n v="296"/>
    <s v="1"/>
  </r>
  <r>
    <x v="0"/>
    <x v="0"/>
    <x v="0"/>
    <x v="0"/>
    <x v="0"/>
    <x v="3"/>
    <s v="Proportion of individuals who belong to a SHG for each reason"/>
    <x v="26"/>
    <x v="3"/>
    <s v="Individuals who belong to savings groups"/>
    <x v="10"/>
    <x v="10"/>
    <x v="3"/>
    <s v="SG_invest"/>
    <n v="9.0612067561748166E-2"/>
    <n v="5.100794607695967E-3"/>
    <n v="8.0612097622543247E-2"/>
    <n v="0.10061203750095309"/>
    <n v="3448"/>
    <s v="1"/>
  </r>
  <r>
    <x v="0"/>
    <x v="0"/>
    <x v="0"/>
    <x v="0"/>
    <x v="0"/>
    <x v="3"/>
    <s v="Proportion of individuals who belong to a SHG for each reason"/>
    <x v="26"/>
    <x v="3"/>
    <s v="Individuals who belong to savings groups"/>
    <x v="11"/>
    <x v="11"/>
    <x v="3"/>
    <s v="SG_invest"/>
    <n v="7.4862602047238685E-2"/>
    <n v="5.4870748865634977E-3"/>
    <n v="6.4105394700338755E-2"/>
    <n v="8.5619809394138616E-2"/>
    <n v="2462"/>
    <s v="1"/>
  </r>
  <r>
    <x v="0"/>
    <x v="0"/>
    <x v="0"/>
    <x v="0"/>
    <x v="0"/>
    <x v="3"/>
    <s v="Proportion of individuals who belong to a SHG for each reason"/>
    <x v="26"/>
    <x v="3"/>
    <s v="Individuals who belong to savings groups"/>
    <x v="12"/>
    <x v="12"/>
    <x v="3"/>
    <s v="SG_invest"/>
    <n v="0.11196499256032133"/>
    <n v="9.1752084534725189E-3"/>
    <n v="9.3979069502578089E-2"/>
    <n v="0.12995091561806457"/>
    <n v="1282"/>
    <s v="1"/>
  </r>
  <r>
    <x v="0"/>
    <x v="0"/>
    <x v="0"/>
    <x v="0"/>
    <x v="0"/>
    <x v="3"/>
    <s v="Proportion of individuals who belong to a SHG for each reason"/>
    <x v="27"/>
    <x v="3"/>
    <s v="Individuals who belong to savings groups"/>
    <x v="1"/>
    <x v="1"/>
    <x v="3"/>
    <s v="SG_buys_goods"/>
    <n v="1.0761659714084725E-2"/>
    <n v="2.5044198437757233E-3"/>
    <n v="5.8521799440331502E-3"/>
    <n v="1.5671139484136301E-2"/>
    <n v="1700"/>
    <s v="1"/>
  </r>
  <r>
    <x v="0"/>
    <x v="0"/>
    <x v="0"/>
    <x v="0"/>
    <x v="0"/>
    <x v="3"/>
    <s v="Proportion of individuals who belong to a SHG for each reason"/>
    <x v="27"/>
    <x v="3"/>
    <s v="Individuals who belong to savings groups"/>
    <x v="2"/>
    <x v="2"/>
    <x v="3"/>
    <s v="SG_buys_goods"/>
    <n v="2.5074986085209288E-2"/>
    <n v="3.5042567324449769E-3"/>
    <n v="1.8205349230797582E-2"/>
    <n v="3.1944622939620998E-2"/>
    <n v="2044"/>
    <s v="1"/>
  </r>
  <r>
    <x v="0"/>
    <x v="0"/>
    <x v="0"/>
    <x v="0"/>
    <x v="0"/>
    <x v="3"/>
    <s v="Proportion of individuals who belong to a SHG for each reason"/>
    <x v="27"/>
    <x v="3"/>
    <s v="Individuals who belong to savings groups"/>
    <x v="3"/>
    <x v="3"/>
    <x v="3"/>
    <s v="SG_buys_goods"/>
    <n v="1.6425509479578583E-2"/>
    <n v="3.7510139075648914E-3"/>
    <n v="9.0722684146806523E-3"/>
    <n v="2.3778750544476514E-2"/>
    <n v="1128"/>
    <s v="1"/>
  </r>
  <r>
    <x v="0"/>
    <x v="0"/>
    <x v="0"/>
    <x v="0"/>
    <x v="0"/>
    <x v="3"/>
    <s v="Proportion of individuals who belong to a SHG for each reason"/>
    <x v="27"/>
    <x v="3"/>
    <s v="Individuals who belong to savings groups"/>
    <x v="4"/>
    <x v="4"/>
    <x v="3"/>
    <s v="SG_buys_goods"/>
    <n v="1.9726875395941215E-2"/>
    <n v="2.7167745092188614E-3"/>
    <n v="1.4401020657259881E-2"/>
    <n v="2.5052730134622551E-2"/>
    <n v="2616"/>
    <s v="1"/>
  </r>
  <r>
    <x v="0"/>
    <x v="0"/>
    <x v="0"/>
    <x v="0"/>
    <x v="0"/>
    <x v="3"/>
    <s v="Proportion of individuals who belong to a SHG for each reason"/>
    <x v="27"/>
    <x v="3"/>
    <s v="Individuals who belong to savings groups"/>
    <x v="5"/>
    <x v="5"/>
    <x v="3"/>
    <s v="SG_buys_goods"/>
    <n v="3.0669754211526762E-2"/>
    <n v="7.2645460090185699E-3"/>
    <n v="1.6428969773016056E-2"/>
    <n v="4.4910538650037468E-2"/>
    <n v="595"/>
    <s v="1"/>
  </r>
  <r>
    <x v="0"/>
    <x v="0"/>
    <x v="0"/>
    <x v="0"/>
    <x v="0"/>
    <x v="3"/>
    <s v="Proportion of individuals who belong to a SHG for each reason"/>
    <x v="27"/>
    <x v="3"/>
    <s v="Individuals who belong to savings groups"/>
    <x v="6"/>
    <x v="6"/>
    <x v="3"/>
    <s v="SG_buys_goods"/>
    <n v="1.6229323641355788E-2"/>
    <n v="2.2560831123224225E-3"/>
    <n v="1.1806527774696471E-2"/>
    <n v="2.0652119508015106E-2"/>
    <n v="3149"/>
    <s v="1"/>
  </r>
  <r>
    <x v="0"/>
    <x v="0"/>
    <x v="0"/>
    <x v="0"/>
    <x v="0"/>
    <x v="3"/>
    <s v="Proportion of individuals who belong to a SHG for each reason"/>
    <x v="27"/>
    <x v="3"/>
    <s v="Individuals who belong to savings groups"/>
    <x v="7"/>
    <x v="7"/>
    <x v="3"/>
    <s v="SG_buys_goods"/>
    <n v="3.4915161194408573E-2"/>
    <n v="9.0360602718363194E-3"/>
    <n v="1.7201811218362815E-2"/>
    <n v="5.2628511170454334E-2"/>
    <n v="427"/>
    <s v="1"/>
  </r>
  <r>
    <x v="0"/>
    <x v="0"/>
    <x v="0"/>
    <x v="0"/>
    <x v="0"/>
    <x v="3"/>
    <s v="Proportion of individuals who belong to a SHG for each reason"/>
    <x v="27"/>
    <x v="3"/>
    <s v="Individuals who belong to savings groups"/>
    <x v="8"/>
    <x v="8"/>
    <x v="3"/>
    <s v="SG_buys_goods"/>
    <n v="1.6392753253353473E-2"/>
    <n v="2.2171282132941905E-3"/>
    <n v="1.2046260507989398E-2"/>
    <n v="2.073924599871755E-2"/>
    <n v="3317"/>
    <s v="1"/>
  </r>
  <r>
    <x v="0"/>
    <x v="0"/>
    <x v="0"/>
    <x v="0"/>
    <x v="0"/>
    <x v="3"/>
    <s v="Proportion of individuals who belong to a SHG for each reason"/>
    <x v="27"/>
    <x v="3"/>
    <s v="Individuals who belong to savings groups"/>
    <x v="9"/>
    <x v="9"/>
    <x v="3"/>
    <s v="SG_buys_goods"/>
    <n v="2.6134362091474409E-2"/>
    <n v="9.8387006917600283E-3"/>
    <n v="6.8478490522250746E-3"/>
    <n v="4.5420875130723744E-2"/>
    <n v="296"/>
    <s v="1"/>
  </r>
  <r>
    <x v="0"/>
    <x v="0"/>
    <x v="0"/>
    <x v="0"/>
    <x v="0"/>
    <x v="3"/>
    <s v="Proportion of individuals who belong to a SHG for each reason"/>
    <x v="27"/>
    <x v="3"/>
    <s v="Individuals who belong to savings groups"/>
    <x v="10"/>
    <x v="10"/>
    <x v="3"/>
    <s v="SG_buys_goods"/>
    <n v="1.7794093371257501E-2"/>
    <n v="2.2514577381086832E-3"/>
    <n v="1.3380171339088682E-2"/>
    <n v="2.2208015403426318E-2"/>
    <n v="3448"/>
    <s v="1"/>
  </r>
  <r>
    <x v="0"/>
    <x v="0"/>
    <x v="0"/>
    <x v="0"/>
    <x v="0"/>
    <x v="3"/>
    <s v="Proportion of individuals who belong to a SHG for each reason"/>
    <x v="27"/>
    <x v="3"/>
    <s v="Individuals who belong to savings groups"/>
    <x v="11"/>
    <x v="11"/>
    <x v="3"/>
    <s v="SG_buys_goods"/>
    <n v="2.3741535498055362E-2"/>
    <n v="3.1089464857284588E-3"/>
    <n v="1.7646560913456191E-2"/>
    <n v="2.9836510082654533E-2"/>
    <n v="2462"/>
    <s v="1"/>
  </r>
  <r>
    <x v="0"/>
    <x v="0"/>
    <x v="0"/>
    <x v="0"/>
    <x v="0"/>
    <x v="3"/>
    <s v="Proportion of individuals who belong to a SHG for each reason"/>
    <x v="27"/>
    <x v="3"/>
    <s v="Individuals who belong to savings groups"/>
    <x v="12"/>
    <x v="12"/>
    <x v="3"/>
    <s v="SG_buys_goods"/>
    <n v="9.0022276915082914E-3"/>
    <n v="2.6650513755690744E-3"/>
    <n v="3.7779966313652453E-3"/>
    <n v="1.4226458751651338E-2"/>
    <n v="1282"/>
    <s v="1"/>
  </r>
  <r>
    <x v="0"/>
    <x v="0"/>
    <x v="0"/>
    <x v="0"/>
    <x v="0"/>
    <x v="3"/>
    <s v="Proportion of individuals who belong to a SHG for each reason"/>
    <x v="28"/>
    <x v="3"/>
    <s v="Individuals who belong to savings groups"/>
    <x v="1"/>
    <x v="1"/>
    <x v="3"/>
    <s v="SG_increase_income"/>
    <n v="2.0414688293010772E-2"/>
    <n v="3.6061802994742471E-3"/>
    <n v="1.334539866434545E-2"/>
    <n v="2.7483977921676096E-2"/>
    <n v="1700"/>
    <s v="1"/>
  </r>
  <r>
    <x v="0"/>
    <x v="0"/>
    <x v="0"/>
    <x v="0"/>
    <x v="0"/>
    <x v="3"/>
    <s v="Proportion of individuals who belong to a SHG for each reason"/>
    <x v="28"/>
    <x v="3"/>
    <s v="Individuals who belong to savings groups"/>
    <x v="2"/>
    <x v="2"/>
    <x v="3"/>
    <s v="SG_increase_income"/>
    <n v="1.4873571739456151E-2"/>
    <n v="2.7947458207010036E-3"/>
    <n v="9.3948382006593719E-3"/>
    <n v="2.0352305278252929E-2"/>
    <n v="2044"/>
    <s v="1"/>
  </r>
  <r>
    <x v="0"/>
    <x v="0"/>
    <x v="0"/>
    <x v="0"/>
    <x v="0"/>
    <x v="3"/>
    <s v="Proportion of individuals who belong to a SHG for each reason"/>
    <x v="28"/>
    <x v="3"/>
    <s v="Individuals who belong to savings groups"/>
    <x v="3"/>
    <x v="3"/>
    <x v="3"/>
    <s v="SG_increase_income"/>
    <n v="2.1060737635595496E-2"/>
    <n v="4.3812244970151595E-3"/>
    <n v="1.2472073162500277E-2"/>
    <n v="2.9649402108690714E-2"/>
    <n v="1128"/>
    <s v="1"/>
  </r>
  <r>
    <x v="0"/>
    <x v="0"/>
    <x v="0"/>
    <x v="0"/>
    <x v="0"/>
    <x v="3"/>
    <s v="Proportion of individuals who belong to a SHG for each reason"/>
    <x v="28"/>
    <x v="3"/>
    <s v="Individuals who belong to savings groups"/>
    <x v="4"/>
    <x v="4"/>
    <x v="3"/>
    <s v="SG_increase_income"/>
    <n v="1.5112582145265556E-2"/>
    <n v="2.3790726246025748E-3"/>
    <n v="1.0448744506767627E-2"/>
    <n v="1.9776419783763485E-2"/>
    <n v="2616"/>
    <s v="1"/>
  </r>
  <r>
    <x v="0"/>
    <x v="0"/>
    <x v="0"/>
    <x v="0"/>
    <x v="0"/>
    <x v="3"/>
    <s v="Proportion of individuals who belong to a SHG for each reason"/>
    <x v="28"/>
    <x v="3"/>
    <s v="Individuals who belong to savings groups"/>
    <x v="5"/>
    <x v="5"/>
    <x v="3"/>
    <s v="SG_increase_income"/>
    <n v="4.5301573974030626E-3"/>
    <n v="2.6205927682704331E-3"/>
    <n v="-6.0702483913714893E-4"/>
    <n v="9.6673396339432734E-3"/>
    <n v="595"/>
    <s v="1"/>
  </r>
  <r>
    <x v="0"/>
    <x v="0"/>
    <x v="0"/>
    <x v="0"/>
    <x v="0"/>
    <x v="3"/>
    <s v="Proportion of individuals who belong to a SHG for each reason"/>
    <x v="28"/>
    <x v="3"/>
    <s v="Individuals who belong to savings groups"/>
    <x v="6"/>
    <x v="6"/>
    <x v="3"/>
    <s v="SG_increase_income"/>
    <n v="1.9770044069014295E-2"/>
    <n v="2.6059440398797551E-3"/>
    <n v="1.4661385409510744E-2"/>
    <n v="2.4878702728517846E-2"/>
    <n v="3149"/>
    <s v="1"/>
  </r>
  <r>
    <x v="0"/>
    <x v="0"/>
    <x v="0"/>
    <x v="0"/>
    <x v="0"/>
    <x v="3"/>
    <s v="Proportion of individuals who belong to a SHG for each reason"/>
    <x v="28"/>
    <x v="3"/>
    <s v="Individuals who belong to savings groups"/>
    <x v="7"/>
    <x v="7"/>
    <x v="3"/>
    <s v="SG_increase_income"/>
    <n v="4.0247176741250237E-3"/>
    <n v="2.8523865918304845E-3"/>
    <n v="-1.5668034587686518E-3"/>
    <n v="9.6162388070186993E-3"/>
    <n v="427"/>
    <s v="1"/>
  </r>
  <r>
    <x v="0"/>
    <x v="0"/>
    <x v="0"/>
    <x v="0"/>
    <x v="0"/>
    <x v="3"/>
    <s v="Proportion of individuals who belong to a SHG for each reason"/>
    <x v="28"/>
    <x v="3"/>
    <s v="Individuals who belong to savings groups"/>
    <x v="8"/>
    <x v="8"/>
    <x v="3"/>
    <s v="SG_increase_income"/>
    <n v="1.9105729599398522E-2"/>
    <n v="2.4978130850403339E-3"/>
    <n v="1.4208977851662455E-2"/>
    <n v="2.4002481347134591E-2"/>
    <n v="3317"/>
    <s v="1"/>
  </r>
  <r>
    <x v="0"/>
    <x v="0"/>
    <x v="0"/>
    <x v="0"/>
    <x v="0"/>
    <x v="3"/>
    <s v="Proportion of individuals who belong to a SHG for each reason"/>
    <x v="28"/>
    <x v="3"/>
    <s v="Individuals who belong to savings groups"/>
    <x v="9"/>
    <x v="9"/>
    <x v="3"/>
    <s v="SG_increase_income"/>
    <n v="1.3506101921558735E-2"/>
    <n v="6.840191662688253E-3"/>
    <n v="9.7477162408548743E-5"/>
    <n v="2.691472668070892E-2"/>
    <n v="296"/>
    <s v="1"/>
  </r>
  <r>
    <x v="0"/>
    <x v="0"/>
    <x v="0"/>
    <x v="0"/>
    <x v="0"/>
    <x v="3"/>
    <s v="Proportion of individuals who belong to a SHG for each reason"/>
    <x v="28"/>
    <x v="3"/>
    <s v="Individuals who belong to savings groups"/>
    <x v="10"/>
    <x v="10"/>
    <x v="3"/>
    <s v="SG_increase_income"/>
    <n v="1.7771541281511309E-2"/>
    <n v="2.3656184319506379E-3"/>
    <n v="1.3133810295158E-2"/>
    <n v="2.240927226786462E-2"/>
    <n v="3448"/>
    <s v="1"/>
  </r>
  <r>
    <x v="0"/>
    <x v="0"/>
    <x v="0"/>
    <x v="0"/>
    <x v="0"/>
    <x v="3"/>
    <s v="Proportion of individuals who belong to a SHG for each reason"/>
    <x v="28"/>
    <x v="3"/>
    <s v="Individuals who belong to savings groups"/>
    <x v="11"/>
    <x v="11"/>
    <x v="3"/>
    <s v="SG_increase_income"/>
    <n v="1.1562098139665614E-2"/>
    <n v="2.1878680252605007E-3"/>
    <n v="7.2728638059020986E-3"/>
    <n v="1.5851332473429128E-2"/>
    <n v="2462"/>
    <s v="1"/>
  </r>
  <r>
    <x v="0"/>
    <x v="0"/>
    <x v="0"/>
    <x v="0"/>
    <x v="0"/>
    <x v="3"/>
    <s v="Proportion of individuals who belong to a SHG for each reason"/>
    <x v="28"/>
    <x v="3"/>
    <s v="Individuals who belong to savings groups"/>
    <x v="12"/>
    <x v="12"/>
    <x v="3"/>
    <s v="SG_increase_income"/>
    <n v="2.7894280836039891E-2"/>
    <n v="4.8604959265401019E-3"/>
    <n v="1.8366376788896535E-2"/>
    <n v="3.7422184883183246E-2"/>
    <n v="1282"/>
    <s v="1"/>
  </r>
  <r>
    <x v="0"/>
    <x v="0"/>
    <x v="0"/>
    <x v="0"/>
    <x v="0"/>
    <x v="3"/>
    <s v="Proportion of individuals who belong to a SHG for each reason"/>
    <x v="29"/>
    <x v="3"/>
    <s v="Individuals who belong to savings groups"/>
    <x v="1"/>
    <x v="1"/>
    <x v="3"/>
    <s v="SG_only_help"/>
    <n v="7.1566283017622011E-3"/>
    <n v="2.0118044648972577E-3"/>
    <n v="3.2128353525648929E-3"/>
    <n v="1.1100421250959509E-2"/>
    <n v="1700"/>
    <s v="1"/>
  </r>
  <r>
    <x v="0"/>
    <x v="0"/>
    <x v="0"/>
    <x v="0"/>
    <x v="0"/>
    <x v="3"/>
    <s v="Proportion of individuals who belong to a SHG for each reason"/>
    <x v="29"/>
    <x v="3"/>
    <s v="Individuals who belong to savings groups"/>
    <x v="2"/>
    <x v="2"/>
    <x v="3"/>
    <s v="SG_only_help"/>
    <n v="1.1211881331355566E-2"/>
    <n v="2.3289152966296024E-3"/>
    <n v="6.6463475893779158E-3"/>
    <n v="1.5777415073333217E-2"/>
    <n v="2044"/>
    <s v="1"/>
  </r>
  <r>
    <x v="0"/>
    <x v="0"/>
    <x v="0"/>
    <x v="0"/>
    <x v="0"/>
    <x v="3"/>
    <s v="Proportion of individuals who belong to a SHG for each reason"/>
    <x v="29"/>
    <x v="3"/>
    <s v="Individuals who belong to savings groups"/>
    <x v="3"/>
    <x v="3"/>
    <x v="3"/>
    <s v="SG_only_help"/>
    <n v="6.929746596931111E-3"/>
    <n v="2.4519256297243284E-3"/>
    <n v="2.1231527871339003E-3"/>
    <n v="1.1736340406728323E-2"/>
    <n v="1128"/>
    <s v="1"/>
  </r>
  <r>
    <x v="0"/>
    <x v="0"/>
    <x v="0"/>
    <x v="0"/>
    <x v="0"/>
    <x v="3"/>
    <s v="Proportion of individuals who belong to a SHG for each reason"/>
    <x v="29"/>
    <x v="3"/>
    <s v="Individuals who belong to savings groups"/>
    <x v="4"/>
    <x v="4"/>
    <x v="3"/>
    <s v="SG_only_help"/>
    <n v="1.0878300042269489E-2"/>
    <n v="2.0181810940165116E-3"/>
    <n v="6.9219395469056746E-3"/>
    <n v="1.4834660537633302E-2"/>
    <n v="2616"/>
    <s v="1"/>
  </r>
  <r>
    <x v="0"/>
    <x v="0"/>
    <x v="0"/>
    <x v="0"/>
    <x v="0"/>
    <x v="3"/>
    <s v="Proportion of individuals who belong to a SHG for each reason"/>
    <x v="29"/>
    <x v="3"/>
    <s v="Individuals who belong to savings groups"/>
    <x v="5"/>
    <x v="5"/>
    <x v="3"/>
    <s v="SG_only_help"/>
    <n v="7.44042589289373E-3"/>
    <n v="3.8397782392541172E-3"/>
    <n v="-8.6741548680429638E-5"/>
    <n v="1.4967593334467889E-2"/>
    <n v="595"/>
    <s v="1"/>
  </r>
  <r>
    <x v="0"/>
    <x v="0"/>
    <x v="0"/>
    <x v="0"/>
    <x v="0"/>
    <x v="3"/>
    <s v="Proportion of individuals who belong to a SHG for each reason"/>
    <x v="29"/>
    <x v="3"/>
    <s v="Individuals who belong to savings groups"/>
    <x v="6"/>
    <x v="6"/>
    <x v="3"/>
    <s v="SG_only_help"/>
    <n v="9.6699745288537642E-3"/>
    <n v="1.7049553623067796E-3"/>
    <n v="6.3276023050367683E-3"/>
    <n v="1.301234675267076E-2"/>
    <n v="3149"/>
    <s v="1"/>
  </r>
  <r>
    <x v="0"/>
    <x v="0"/>
    <x v="0"/>
    <x v="0"/>
    <x v="0"/>
    <x v="3"/>
    <s v="Proportion of individuals who belong to a SHG for each reason"/>
    <x v="29"/>
    <x v="3"/>
    <s v="Individuals who belong to savings groups"/>
    <x v="7"/>
    <x v="7"/>
    <x v="3"/>
    <s v="SG_only_help"/>
    <n v="6.5087621866420347E-3"/>
    <n v="4.5982380498067847E-3"/>
    <n v="-2.5051440290195046E-3"/>
    <n v="1.5522668402303574E-2"/>
    <n v="427"/>
    <s v="1"/>
  </r>
  <r>
    <x v="0"/>
    <x v="0"/>
    <x v="0"/>
    <x v="0"/>
    <x v="0"/>
    <x v="3"/>
    <s v="Proportion of individuals who belong to a SHG for each reason"/>
    <x v="29"/>
    <x v="3"/>
    <s v="Individuals who belong to savings groups"/>
    <x v="8"/>
    <x v="8"/>
    <x v="3"/>
    <s v="SG_only_help"/>
    <n v="9.6789151213610546E-3"/>
    <n v="1.6571005584883588E-3"/>
    <n v="6.430309329138113E-3"/>
    <n v="1.2927520913583996E-2"/>
    <n v="3317"/>
    <s v="1"/>
  </r>
  <r>
    <x v="0"/>
    <x v="0"/>
    <x v="0"/>
    <x v="0"/>
    <x v="0"/>
    <x v="3"/>
    <s v="Proportion of individuals who belong to a SHG for each reason"/>
    <x v="29"/>
    <x v="3"/>
    <s v="Individuals who belong to savings groups"/>
    <x v="9"/>
    <x v="9"/>
    <x v="3"/>
    <s v="SG_only_help"/>
    <n v="2.8690430681995284E-3"/>
    <n v="2.8660618060538626E-3"/>
    <n v="-2.749212850495771E-3"/>
    <n v="8.487298986894827E-3"/>
    <n v="296"/>
    <s v="1"/>
  </r>
  <r>
    <x v="0"/>
    <x v="0"/>
    <x v="0"/>
    <x v="0"/>
    <x v="0"/>
    <x v="3"/>
    <s v="Proportion of individuals who belong to a SHG for each reason"/>
    <x v="29"/>
    <x v="3"/>
    <s v="Individuals who belong to savings groups"/>
    <x v="10"/>
    <x v="10"/>
    <x v="3"/>
    <s v="SG_only_help"/>
    <n v="9.8651430203460962E-3"/>
    <n v="1.6711449936862995E-3"/>
    <n v="6.58890843609093E-3"/>
    <n v="1.3141377604601262E-2"/>
    <n v="3448"/>
    <s v="1"/>
  </r>
  <r>
    <x v="0"/>
    <x v="0"/>
    <x v="0"/>
    <x v="0"/>
    <x v="0"/>
    <x v="3"/>
    <s v="Proportion of individuals who belong to a SHG for each reason"/>
    <x v="29"/>
    <x v="3"/>
    <s v="Individuals who belong to savings groups"/>
    <x v="11"/>
    <x v="11"/>
    <x v="3"/>
    <s v="SG_only_help"/>
    <n v="9.9249835839531723E-3"/>
    <n v="2.0214456955571997E-3"/>
    <n v="5.962014071571339E-3"/>
    <n v="1.3887953096335006E-2"/>
    <n v="2462"/>
    <s v="1"/>
  </r>
  <r>
    <x v="0"/>
    <x v="0"/>
    <x v="0"/>
    <x v="0"/>
    <x v="0"/>
    <x v="3"/>
    <s v="Proportion of individuals who belong to a SHG for each reason"/>
    <x v="29"/>
    <x v="3"/>
    <s v="Individuals who belong to savings groups"/>
    <x v="12"/>
    <x v="12"/>
    <x v="3"/>
    <s v="SG_only_help"/>
    <n v="8.2728298497588802E-3"/>
    <n v="2.4164523987968154E-3"/>
    <n v="3.5359209132638609E-3"/>
    <n v="1.3009738786253899E-2"/>
    <n v="1282"/>
    <s v="1"/>
  </r>
  <r>
    <x v="0"/>
    <x v="0"/>
    <x v="0"/>
    <x v="0"/>
    <x v="0"/>
    <x v="3"/>
    <s v="Proportion of individuals who belong to a SHG for each reason"/>
    <x v="30"/>
    <x v="3"/>
    <s v="Individuals who belong to savings groups"/>
    <x v="1"/>
    <x v="1"/>
    <x v="3"/>
    <s v="SG_easy_money"/>
    <n v="2.877398997096697E-2"/>
    <n v="4.1475426721945211E-3"/>
    <n v="2.0643453513523001E-2"/>
    <n v="3.6904526428410939E-2"/>
    <n v="1700"/>
    <s v="1"/>
  </r>
  <r>
    <x v="0"/>
    <x v="0"/>
    <x v="0"/>
    <x v="0"/>
    <x v="0"/>
    <x v="3"/>
    <s v="Proportion of individuals who belong to a SHG for each reason"/>
    <x v="30"/>
    <x v="3"/>
    <s v="Individuals who belong to savings groups"/>
    <x v="2"/>
    <x v="2"/>
    <x v="3"/>
    <s v="SG_easy_money"/>
    <n v="3.2799054126247784E-2"/>
    <n v="3.992535000207389E-3"/>
    <n v="2.4972211610397959E-2"/>
    <n v="4.0625896642097606E-2"/>
    <n v="2044"/>
    <s v="1"/>
  </r>
  <r>
    <x v="0"/>
    <x v="0"/>
    <x v="0"/>
    <x v="0"/>
    <x v="0"/>
    <x v="3"/>
    <s v="Proportion of individuals who belong to a SHG for each reason"/>
    <x v="30"/>
    <x v="3"/>
    <s v="Individuals who belong to savings groups"/>
    <x v="3"/>
    <x v="3"/>
    <x v="3"/>
    <s v="SG_easy_money"/>
    <n v="2.9743349348612294E-2"/>
    <n v="5.0487546583375615E-3"/>
    <n v="1.9846102632088292E-2"/>
    <n v="3.9640596065136299E-2"/>
    <n v="1128"/>
    <s v="1"/>
  </r>
  <r>
    <x v="0"/>
    <x v="0"/>
    <x v="0"/>
    <x v="0"/>
    <x v="0"/>
    <x v="3"/>
    <s v="Proportion of individuals who belong to a SHG for each reason"/>
    <x v="30"/>
    <x v="3"/>
    <s v="Individuals who belong to savings groups"/>
    <x v="4"/>
    <x v="4"/>
    <x v="3"/>
    <s v="SG_easy_money"/>
    <n v="3.1697282826303887E-2"/>
    <n v="3.4365306089630151E-3"/>
    <n v="2.4960447374460838E-2"/>
    <n v="3.8434118278146939E-2"/>
    <n v="2616"/>
    <s v="1"/>
  </r>
  <r>
    <x v="0"/>
    <x v="0"/>
    <x v="0"/>
    <x v="0"/>
    <x v="0"/>
    <x v="3"/>
    <s v="Proportion of individuals who belong to a SHG for each reason"/>
    <x v="30"/>
    <x v="3"/>
    <s v="Individuals who belong to savings groups"/>
    <x v="5"/>
    <x v="5"/>
    <x v="3"/>
    <s v="SG_easy_money"/>
    <n v="3.2066569971203621E-2"/>
    <n v="7.37226521675006E-3"/>
    <n v="1.76146221626369E-2"/>
    <n v="4.6518517779770341E-2"/>
    <n v="595"/>
    <s v="1"/>
  </r>
  <r>
    <x v="0"/>
    <x v="0"/>
    <x v="0"/>
    <x v="0"/>
    <x v="0"/>
    <x v="3"/>
    <s v="Proportion of individuals who belong to a SHG for each reason"/>
    <x v="30"/>
    <x v="3"/>
    <s v="Individuals who belong to savings groups"/>
    <x v="6"/>
    <x v="6"/>
    <x v="3"/>
    <s v="SG_easy_money"/>
    <n v="3.0726628038025235E-2"/>
    <n v="3.1262447357439881E-3"/>
    <n v="2.4597978690005139E-2"/>
    <n v="3.6855277386045326E-2"/>
    <n v="3149"/>
    <s v="1"/>
  </r>
  <r>
    <x v="0"/>
    <x v="0"/>
    <x v="0"/>
    <x v="0"/>
    <x v="0"/>
    <x v="3"/>
    <s v="Proportion of individuals who belong to a SHG for each reason"/>
    <x v="30"/>
    <x v="3"/>
    <s v="Individuals who belong to savings groups"/>
    <x v="7"/>
    <x v="7"/>
    <x v="3"/>
    <s v="SG_easy_money"/>
    <n v="3.3651867717131516E-2"/>
    <n v="8.7143973259972626E-3"/>
    <n v="1.6569072226399653E-2"/>
    <n v="5.0734663207863379E-2"/>
    <n v="427"/>
    <s v="1"/>
  </r>
  <r>
    <x v="0"/>
    <x v="0"/>
    <x v="0"/>
    <x v="0"/>
    <x v="0"/>
    <x v="3"/>
    <s v="Proportion of individuals who belong to a SHG for each reason"/>
    <x v="30"/>
    <x v="3"/>
    <s v="Individuals who belong to savings groups"/>
    <x v="8"/>
    <x v="8"/>
    <x v="3"/>
    <s v="SG_easy_money"/>
    <n v="3.0594382622842319E-2"/>
    <n v="3.0492875710130566E-3"/>
    <n v="2.4616511687609012E-2"/>
    <n v="3.6572253558075626E-2"/>
    <n v="3317"/>
    <s v="1"/>
  </r>
  <r>
    <x v="0"/>
    <x v="0"/>
    <x v="0"/>
    <x v="0"/>
    <x v="0"/>
    <x v="3"/>
    <s v="Proportion of individuals who belong to a SHG for each reason"/>
    <x v="30"/>
    <x v="3"/>
    <s v="Individuals who belong to savings groups"/>
    <x v="9"/>
    <x v="9"/>
    <x v="3"/>
    <s v="SG_easy_money"/>
    <n v="2.1413977878847707E-2"/>
    <n v="8.107035498915633E-3"/>
    <n v="5.5219967364146354E-3"/>
    <n v="3.7305959021280782E-2"/>
    <n v="296"/>
    <s v="1"/>
  </r>
  <r>
    <x v="0"/>
    <x v="0"/>
    <x v="0"/>
    <x v="0"/>
    <x v="0"/>
    <x v="3"/>
    <s v="Proportion of individuals who belong to a SHG for each reason"/>
    <x v="30"/>
    <x v="3"/>
    <s v="Individuals who belong to savings groups"/>
    <x v="10"/>
    <x v="10"/>
    <x v="3"/>
    <s v="SG_easy_money"/>
    <n v="3.1719541482452415E-2"/>
    <n v="3.0429019100413103E-3"/>
    <n v="2.5754014546227257E-2"/>
    <n v="3.7685068418677574E-2"/>
    <n v="3448"/>
    <s v="1"/>
  </r>
  <r>
    <x v="0"/>
    <x v="0"/>
    <x v="0"/>
    <x v="0"/>
    <x v="0"/>
    <x v="3"/>
    <s v="Proportion of individuals who belong to a SHG for each reason"/>
    <x v="30"/>
    <x v="3"/>
    <s v="Individuals who belong to savings groups"/>
    <x v="11"/>
    <x v="11"/>
    <x v="3"/>
    <s v="SG_easy_money"/>
    <n v="3.1440366457463301E-2"/>
    <n v="3.540647352278554E-3"/>
    <n v="2.449905829271061E-2"/>
    <n v="3.8381674622215992E-2"/>
    <n v="2462"/>
    <s v="1"/>
  </r>
  <r>
    <x v="0"/>
    <x v="0"/>
    <x v="0"/>
    <x v="0"/>
    <x v="0"/>
    <x v="3"/>
    <s v="Proportion of individuals who belong to a SHG for each reason"/>
    <x v="30"/>
    <x v="3"/>
    <s v="Individuals who belong to savings groups"/>
    <x v="12"/>
    <x v="12"/>
    <x v="3"/>
    <s v="SG_easy_money"/>
    <n v="3.0026405612963894E-2"/>
    <n v="4.9292555119400958E-3"/>
    <n v="2.0363713934699355E-2"/>
    <n v="3.9689097291228437E-2"/>
    <n v="1282"/>
    <s v="1"/>
  </r>
  <r>
    <x v="0"/>
    <x v="0"/>
    <x v="0"/>
    <x v="0"/>
    <x v="0"/>
    <x v="3"/>
    <s v="Proportion of individuals who belong to a SHG for each reason"/>
    <x v="31"/>
    <x v="3"/>
    <s v="Individuals who belong to savings groups"/>
    <x v="1"/>
    <x v="1"/>
    <x v="3"/>
    <s v="SG_strength_save"/>
    <n v="8.3531053416596779E-2"/>
    <n v="6.9523978099070528E-3"/>
    <n v="6.9902086018849952E-2"/>
    <n v="9.7160020814343606E-2"/>
    <n v="1700"/>
    <s v="1"/>
  </r>
  <r>
    <x v="0"/>
    <x v="0"/>
    <x v="0"/>
    <x v="0"/>
    <x v="0"/>
    <x v="3"/>
    <s v="Proportion of individuals who belong to a SHG for each reason"/>
    <x v="31"/>
    <x v="3"/>
    <s v="Individuals who belong to savings groups"/>
    <x v="2"/>
    <x v="2"/>
    <x v="3"/>
    <s v="SG_strength_save"/>
    <n v="4.2241613734355067E-2"/>
    <n v="4.5053666407703511E-3"/>
    <n v="3.3409431882062926E-2"/>
    <n v="5.1073795586647208E-2"/>
    <n v="2044"/>
    <s v="1"/>
  </r>
  <r>
    <x v="0"/>
    <x v="0"/>
    <x v="0"/>
    <x v="0"/>
    <x v="0"/>
    <x v="3"/>
    <s v="Proportion of individuals who belong to a SHG for each reason"/>
    <x v="31"/>
    <x v="3"/>
    <s v="Individuals who belong to savings groups"/>
    <x v="3"/>
    <x v="3"/>
    <x v="3"/>
    <s v="SG_strength_save"/>
    <n v="6.8908716991323199E-2"/>
    <n v="7.5489423572289906E-3"/>
    <n v="5.4110266677456081E-2"/>
    <n v="8.3707167305190316E-2"/>
    <n v="1128"/>
    <s v="1"/>
  </r>
  <r>
    <x v="0"/>
    <x v="0"/>
    <x v="0"/>
    <x v="0"/>
    <x v="0"/>
    <x v="3"/>
    <s v="Proportion of individuals who belong to a SHG for each reason"/>
    <x v="31"/>
    <x v="3"/>
    <s v="Individuals who belong to savings groups"/>
    <x v="4"/>
    <x v="4"/>
    <x v="3"/>
    <s v="SG_strength_save"/>
    <n v="5.6562084174776234E-2"/>
    <n v="4.5367520296930664E-3"/>
    <n v="4.7668419200530665E-2"/>
    <n v="6.5455749149021802E-2"/>
    <n v="2616"/>
    <s v="1"/>
  </r>
  <r>
    <x v="0"/>
    <x v="0"/>
    <x v="0"/>
    <x v="0"/>
    <x v="0"/>
    <x v="3"/>
    <s v="Proportion of individuals who belong to a SHG for each reason"/>
    <x v="31"/>
    <x v="3"/>
    <s v="Individuals who belong to savings groups"/>
    <x v="5"/>
    <x v="5"/>
    <x v="3"/>
    <s v="SG_strength_save"/>
    <n v="4.3578243800998527E-2"/>
    <n v="8.7176550020943121E-3"/>
    <n v="2.6488910821345239E-2"/>
    <n v="6.0667576780651815E-2"/>
    <n v="595"/>
    <s v="1"/>
  </r>
  <r>
    <x v="0"/>
    <x v="0"/>
    <x v="0"/>
    <x v="0"/>
    <x v="0"/>
    <x v="3"/>
    <s v="Proportion of individuals who belong to a SHG for each reason"/>
    <x v="31"/>
    <x v="3"/>
    <s v="Individuals who belong to savings groups"/>
    <x v="6"/>
    <x v="6"/>
    <x v="3"/>
    <s v="SG_strength_save"/>
    <n v="6.4612712093824645E-2"/>
    <n v="4.5081465111498163E-3"/>
    <n v="5.5775000554340121E-2"/>
    <n v="7.345042363330917E-2"/>
    <n v="3149"/>
    <s v="1"/>
  </r>
  <r>
    <x v="0"/>
    <x v="0"/>
    <x v="0"/>
    <x v="0"/>
    <x v="0"/>
    <x v="3"/>
    <s v="Proportion of individuals who belong to a SHG for each reason"/>
    <x v="31"/>
    <x v="3"/>
    <s v="Individuals who belong to savings groups"/>
    <x v="7"/>
    <x v="7"/>
    <x v="3"/>
    <s v="SG_strength_save"/>
    <n v="4.4648160343375751E-2"/>
    <n v="1.0523468061216484E-2"/>
    <n v="2.4019051293377607E-2"/>
    <n v="6.5277269393373888E-2"/>
    <n v="427"/>
    <s v="1"/>
  </r>
  <r>
    <x v="0"/>
    <x v="0"/>
    <x v="0"/>
    <x v="0"/>
    <x v="0"/>
    <x v="3"/>
    <s v="Proportion of individuals who belong to a SHG for each reason"/>
    <x v="31"/>
    <x v="3"/>
    <s v="Individuals who belong to savings groups"/>
    <x v="8"/>
    <x v="8"/>
    <x v="3"/>
    <s v="SG_strength_save"/>
    <n v="6.3477107095478019E-2"/>
    <n v="4.3563242446807747E-3"/>
    <n v="5.4936901070213671E-2"/>
    <n v="7.201731312074236E-2"/>
    <n v="3317"/>
    <s v="1"/>
  </r>
  <r>
    <x v="0"/>
    <x v="0"/>
    <x v="0"/>
    <x v="0"/>
    <x v="0"/>
    <x v="3"/>
    <s v="Proportion of individuals who belong to a SHG for each reason"/>
    <x v="31"/>
    <x v="3"/>
    <s v="Individuals who belong to savings groups"/>
    <x v="9"/>
    <x v="9"/>
    <x v="3"/>
    <s v="SG_strength_save"/>
    <n v="7.9074988552112938E-2"/>
    <n v="1.6622467161821336E-2"/>
    <n v="4.6490459384612527E-2"/>
    <n v="0.11165951771961335"/>
    <n v="296"/>
    <s v="1"/>
  </r>
  <r>
    <x v="0"/>
    <x v="0"/>
    <x v="0"/>
    <x v="0"/>
    <x v="0"/>
    <x v="3"/>
    <s v="Proportion of individuals who belong to a SHG for each reason"/>
    <x v="31"/>
    <x v="3"/>
    <s v="Individuals who belong to savings groups"/>
    <x v="10"/>
    <x v="10"/>
    <x v="3"/>
    <s v="SG_strength_save"/>
    <n v="5.993980027609979E-2"/>
    <n v="4.1587876527070583E-3"/>
    <n v="5.1786609506986978E-2"/>
    <n v="6.8092991045212603E-2"/>
    <n v="3448"/>
    <s v="1"/>
  </r>
  <r>
    <x v="0"/>
    <x v="0"/>
    <x v="0"/>
    <x v="0"/>
    <x v="0"/>
    <x v="3"/>
    <s v="Proportion of individuals who belong to a SHG for each reason"/>
    <x v="31"/>
    <x v="3"/>
    <s v="Individuals who belong to savings groups"/>
    <x v="11"/>
    <x v="11"/>
    <x v="3"/>
    <s v="SG_strength_save"/>
    <n v="5.4794027173244102E-2"/>
    <n v="4.7453380836831732E-3"/>
    <n v="4.549096739136993E-2"/>
    <n v="6.4097086955118274E-2"/>
    <n v="2462"/>
    <s v="1"/>
  </r>
  <r>
    <x v="0"/>
    <x v="0"/>
    <x v="0"/>
    <x v="0"/>
    <x v="0"/>
    <x v="3"/>
    <s v="Proportion of individuals who belong to a SHG for each reason"/>
    <x v="31"/>
    <x v="3"/>
    <s v="Individuals who belong to savings groups"/>
    <x v="12"/>
    <x v="12"/>
    <x v="3"/>
    <s v="SG_strength_save"/>
    <n v="7.3143812254132953E-2"/>
    <n v="7.4199358040664834E-3"/>
    <n v="5.859870462610671E-2"/>
    <n v="8.7688919882159197E-2"/>
    <n v="1282"/>
    <s v="1"/>
  </r>
  <r>
    <x v="0"/>
    <x v="0"/>
    <x v="0"/>
    <x v="0"/>
    <x v="0"/>
    <x v="3"/>
    <s v="Proportion of individuals who belong to a SHG for each reason"/>
    <x v="32"/>
    <x v="3"/>
    <s v="Individuals who belong to savings groups"/>
    <x v="1"/>
    <x v="1"/>
    <x v="3"/>
    <s v="SG_cant_save_home"/>
    <n v="2.0384430434083035E-2"/>
    <n v="3.5074090791445754E-3"/>
    <n v="1.3508764613852628E-2"/>
    <n v="2.7260096254313443E-2"/>
    <n v="1700"/>
    <s v="1"/>
  </r>
  <r>
    <x v="0"/>
    <x v="0"/>
    <x v="0"/>
    <x v="0"/>
    <x v="0"/>
    <x v="3"/>
    <s v="Proportion of individuals who belong to a SHG for each reason"/>
    <x v="32"/>
    <x v="3"/>
    <s v="Individuals who belong to savings groups"/>
    <x v="2"/>
    <x v="2"/>
    <x v="3"/>
    <s v="SG_cant_save_home"/>
    <n v="2.7810661232514116E-2"/>
    <n v="3.745738805619063E-3"/>
    <n v="2.0467630367270614E-2"/>
    <n v="3.5153692097757615E-2"/>
    <n v="2044"/>
    <s v="1"/>
  </r>
  <r>
    <x v="0"/>
    <x v="0"/>
    <x v="0"/>
    <x v="0"/>
    <x v="0"/>
    <x v="3"/>
    <s v="Proportion of individuals who belong to a SHG for each reason"/>
    <x v="32"/>
    <x v="3"/>
    <s v="Individuals who belong to savings groups"/>
    <x v="3"/>
    <x v="3"/>
    <x v="3"/>
    <s v="SG_cant_save_home"/>
    <n v="2.3775478544566794E-2"/>
    <n v="4.641633344121144E-3"/>
    <n v="1.4676325687426753E-2"/>
    <n v="3.2874631401706836E-2"/>
    <n v="1128"/>
    <s v="1"/>
  </r>
  <r>
    <x v="0"/>
    <x v="0"/>
    <x v="0"/>
    <x v="0"/>
    <x v="0"/>
    <x v="3"/>
    <s v="Proportion of individuals who belong to a SHG for each reason"/>
    <x v="32"/>
    <x v="3"/>
    <s v="Individuals who belong to savings groups"/>
    <x v="4"/>
    <x v="4"/>
    <x v="3"/>
    <s v="SG_cant_save_home"/>
    <n v="2.4743979360273158E-2"/>
    <n v="3.0201765182161968E-3"/>
    <n v="1.8823347608681578E-2"/>
    <n v="3.0664611111864738E-2"/>
    <n v="2616"/>
    <s v="1"/>
  </r>
  <r>
    <x v="0"/>
    <x v="0"/>
    <x v="0"/>
    <x v="0"/>
    <x v="0"/>
    <x v="3"/>
    <s v="Proportion of individuals who belong to a SHG for each reason"/>
    <x v="32"/>
    <x v="3"/>
    <s v="Individuals who belong to savings groups"/>
    <x v="5"/>
    <x v="5"/>
    <x v="3"/>
    <s v="SG_cant_save_home"/>
    <n v="3.097586064408488E-2"/>
    <n v="7.5254952813974827E-3"/>
    <n v="1.6223533938139849E-2"/>
    <n v="4.5728187350029911E-2"/>
    <n v="595"/>
    <s v="1"/>
  </r>
  <r>
    <x v="0"/>
    <x v="0"/>
    <x v="0"/>
    <x v="0"/>
    <x v="0"/>
    <x v="3"/>
    <s v="Proportion of individuals who belong to a SHG for each reason"/>
    <x v="32"/>
    <x v="3"/>
    <s v="Individuals who belong to savings groups"/>
    <x v="6"/>
    <x v="6"/>
    <x v="3"/>
    <s v="SG_cant_save_home"/>
    <n v="2.3173993020435581E-2"/>
    <n v="2.732417033171234E-3"/>
    <n v="1.7817398356749201E-2"/>
    <n v="2.853058768412196E-2"/>
    <n v="3149"/>
    <s v="1"/>
  </r>
  <r>
    <x v="0"/>
    <x v="0"/>
    <x v="0"/>
    <x v="0"/>
    <x v="0"/>
    <x v="3"/>
    <s v="Proportion of individuals who belong to a SHG for each reason"/>
    <x v="32"/>
    <x v="3"/>
    <s v="Individuals who belong to savings groups"/>
    <x v="7"/>
    <x v="7"/>
    <x v="3"/>
    <s v="SG_cant_save_home"/>
    <n v="3.2443908155739741E-2"/>
    <n v="9.3239074692712705E-3"/>
    <n v="1.4166292560120704E-2"/>
    <n v="5.0721523751358778E-2"/>
    <n v="427"/>
    <s v="1"/>
  </r>
  <r>
    <x v="0"/>
    <x v="0"/>
    <x v="0"/>
    <x v="0"/>
    <x v="0"/>
    <x v="3"/>
    <s v="Proportion of individuals who belong to a SHG for each reason"/>
    <x v="32"/>
    <x v="3"/>
    <s v="Individuals who belong to savings groups"/>
    <x v="8"/>
    <x v="8"/>
    <x v="3"/>
    <s v="SG_cant_save_home"/>
    <n v="2.3364451467711499E-2"/>
    <n v="2.6651725020437884E-3"/>
    <n v="1.8139605707409027E-2"/>
    <n v="2.8589297228013972E-2"/>
    <n v="3317"/>
    <s v="1"/>
  </r>
  <r>
    <x v="0"/>
    <x v="0"/>
    <x v="0"/>
    <x v="0"/>
    <x v="0"/>
    <x v="3"/>
    <s v="Proportion of individuals who belong to a SHG for each reason"/>
    <x v="32"/>
    <x v="3"/>
    <s v="Individuals who belong to savings groups"/>
    <x v="9"/>
    <x v="9"/>
    <x v="3"/>
    <s v="SG_cant_save_home"/>
    <n v="4.1008136867183534E-2"/>
    <n v="1.1909557894414512E-2"/>
    <n v="1.7662183898547103E-2"/>
    <n v="6.4354089835819972E-2"/>
    <n v="296"/>
    <s v="1"/>
  </r>
  <r>
    <x v="0"/>
    <x v="0"/>
    <x v="0"/>
    <x v="0"/>
    <x v="0"/>
    <x v="3"/>
    <s v="Proportion of individuals who belong to a SHG for each reason"/>
    <x v="32"/>
    <x v="3"/>
    <s v="Individuals who belong to savings groups"/>
    <x v="10"/>
    <x v="10"/>
    <x v="3"/>
    <s v="SG_cant_save_home"/>
    <n v="2.2985197755214876E-2"/>
    <n v="2.6182732947780834E-3"/>
    <n v="1.7852143740277666E-2"/>
    <n v="2.8118251770152085E-2"/>
    <n v="3448"/>
    <s v="1"/>
  </r>
  <r>
    <x v="0"/>
    <x v="0"/>
    <x v="0"/>
    <x v="0"/>
    <x v="0"/>
    <x v="3"/>
    <s v="Proportion of individuals who belong to a SHG for each reason"/>
    <x v="32"/>
    <x v="3"/>
    <s v="Individuals who belong to savings groups"/>
    <x v="11"/>
    <x v="11"/>
    <x v="3"/>
    <s v="SG_cant_save_home"/>
    <n v="2.6405682457452392E-2"/>
    <n v="3.2466832153512006E-3"/>
    <n v="2.004068010934229E-2"/>
    <n v="3.2770684805562493E-2"/>
    <n v="2462"/>
    <s v="1"/>
  </r>
  <r>
    <x v="0"/>
    <x v="0"/>
    <x v="0"/>
    <x v="0"/>
    <x v="0"/>
    <x v="3"/>
    <s v="Proportion of individuals who belong to a SHG for each reason"/>
    <x v="32"/>
    <x v="3"/>
    <s v="Individuals who belong to savings groups"/>
    <x v="12"/>
    <x v="12"/>
    <x v="3"/>
    <s v="SG_cant_save_home"/>
    <n v="2.0738205282230207E-2"/>
    <n v="4.2728038400836506E-3"/>
    <n v="1.236233878303486E-2"/>
    <n v="2.9114071781425555E-2"/>
    <n v="1282"/>
    <s v="1"/>
  </r>
  <r>
    <x v="0"/>
    <x v="0"/>
    <x v="0"/>
    <x v="0"/>
    <x v="0"/>
    <x v="3"/>
    <s v="Proportion of individuals who belong to a SHG for each reason"/>
    <x v="33"/>
    <x v="3"/>
    <s v="Individuals who belong to savings groups"/>
    <x v="1"/>
    <x v="1"/>
    <x v="3"/>
    <s v="SG_encourage_work"/>
    <n v="1.753482961973692E-2"/>
    <n v="3.1857313275554773E-3"/>
    <n v="1.1289757115490389E-2"/>
    <n v="2.3779902123983451E-2"/>
    <n v="1700"/>
    <s v="1"/>
  </r>
  <r>
    <x v="0"/>
    <x v="0"/>
    <x v="0"/>
    <x v="0"/>
    <x v="0"/>
    <x v="3"/>
    <s v="Proportion of individuals who belong to a SHG for each reason"/>
    <x v="33"/>
    <x v="3"/>
    <s v="Individuals who belong to savings groups"/>
    <x v="2"/>
    <x v="2"/>
    <x v="3"/>
    <s v="SG_encourage_work"/>
    <n v="2.1558699161668891E-2"/>
    <n v="3.330684020000993E-3"/>
    <n v="1.5029328901107301E-2"/>
    <n v="2.808806942223048E-2"/>
    <n v="2044"/>
    <s v="1"/>
  </r>
  <r>
    <x v="0"/>
    <x v="0"/>
    <x v="0"/>
    <x v="0"/>
    <x v="0"/>
    <x v="3"/>
    <s v="Proportion of individuals who belong to a SHG for each reason"/>
    <x v="33"/>
    <x v="3"/>
    <s v="Individuals who belong to savings groups"/>
    <x v="3"/>
    <x v="3"/>
    <x v="3"/>
    <s v="SG_encourage_work"/>
    <n v="1.8436328894525345E-2"/>
    <n v="4.0024397816963899E-3"/>
    <n v="1.0590209075242361E-2"/>
    <n v="2.6282448713808328E-2"/>
    <n v="1128"/>
    <s v="1"/>
  </r>
  <r>
    <x v="0"/>
    <x v="0"/>
    <x v="0"/>
    <x v="0"/>
    <x v="0"/>
    <x v="3"/>
    <s v="Proportion of individuals who belong to a SHG for each reason"/>
    <x v="33"/>
    <x v="3"/>
    <s v="Individuals who belong to savings groups"/>
    <x v="4"/>
    <x v="4"/>
    <x v="3"/>
    <s v="SG_encourage_work"/>
    <n v="2.0500849651133923E-2"/>
    <n v="2.806292249873262E-3"/>
    <n v="1.4999507958477388E-2"/>
    <n v="2.6002191343790455E-2"/>
    <n v="2616"/>
    <s v="1"/>
  </r>
  <r>
    <x v="0"/>
    <x v="0"/>
    <x v="0"/>
    <x v="0"/>
    <x v="0"/>
    <x v="3"/>
    <s v="Proportion of individuals who belong to a SHG for each reason"/>
    <x v="33"/>
    <x v="3"/>
    <s v="Individuals who belong to savings groups"/>
    <x v="5"/>
    <x v="5"/>
    <x v="3"/>
    <s v="SG_encourage_work"/>
    <n v="2.1860367492638044E-2"/>
    <n v="5.8252483036566015E-3"/>
    <n v="1.0441057147547245E-2"/>
    <n v="3.3279677837728838E-2"/>
    <n v="595"/>
    <s v="1"/>
  </r>
  <r>
    <x v="0"/>
    <x v="0"/>
    <x v="0"/>
    <x v="0"/>
    <x v="0"/>
    <x v="3"/>
    <s v="Proportion of individuals who belong to a SHG for each reason"/>
    <x v="33"/>
    <x v="3"/>
    <s v="Individuals who belong to savings groups"/>
    <x v="6"/>
    <x v="6"/>
    <x v="3"/>
    <s v="SG_encourage_work"/>
    <n v="1.9300767231406682E-2"/>
    <n v="2.5265316309411039E-3"/>
    <n v="1.4347787621179723E-2"/>
    <n v="2.4253746841633641E-2"/>
    <n v="3149"/>
    <s v="1"/>
  </r>
  <r>
    <x v="0"/>
    <x v="0"/>
    <x v="0"/>
    <x v="0"/>
    <x v="0"/>
    <x v="3"/>
    <s v="Proportion of individuals who belong to a SHG for each reason"/>
    <x v="33"/>
    <x v="3"/>
    <s v="Individuals who belong to savings groups"/>
    <x v="7"/>
    <x v="7"/>
    <x v="3"/>
    <s v="SG_encourage_work"/>
    <n v="1.5182820836647331E-2"/>
    <n v="5.7247905328171728E-3"/>
    <n v="3.9605386476490104E-3"/>
    <n v="2.6405103025645651E-2"/>
    <n v="427"/>
    <s v="1"/>
  </r>
  <r>
    <x v="0"/>
    <x v="0"/>
    <x v="0"/>
    <x v="0"/>
    <x v="0"/>
    <x v="3"/>
    <s v="Proportion of individuals who belong to a SHG for each reason"/>
    <x v="33"/>
    <x v="3"/>
    <s v="Individuals who belong to savings groups"/>
    <x v="8"/>
    <x v="8"/>
    <x v="3"/>
    <s v="SG_encourage_work"/>
    <n v="2.0249074720685822E-2"/>
    <n v="2.506554427061154E-3"/>
    <n v="1.5335186309652422E-2"/>
    <n v="2.5162963131719222E-2"/>
    <n v="3317"/>
    <s v="1"/>
  </r>
  <r>
    <x v="0"/>
    <x v="0"/>
    <x v="0"/>
    <x v="0"/>
    <x v="0"/>
    <x v="3"/>
    <s v="Proportion of individuals who belong to a SHG for each reason"/>
    <x v="33"/>
    <x v="3"/>
    <s v="Individuals who belong to savings groups"/>
    <x v="9"/>
    <x v="9"/>
    <x v="3"/>
    <s v="SG_encourage_work"/>
    <n v="1.5499175287723774E-2"/>
    <n v="6.9189091185875981E-3"/>
    <n v="1.9362430354214945E-3"/>
    <n v="2.9062107540026055E-2"/>
    <n v="296"/>
    <s v="1"/>
  </r>
  <r>
    <x v="0"/>
    <x v="0"/>
    <x v="0"/>
    <x v="0"/>
    <x v="0"/>
    <x v="3"/>
    <s v="Proportion of individuals who belong to a SHG for each reason"/>
    <x v="33"/>
    <x v="3"/>
    <s v="Individuals who belong to savings groups"/>
    <x v="10"/>
    <x v="10"/>
    <x v="3"/>
    <s v="SG_encourage_work"/>
    <n v="2.003855624627289E-2"/>
    <n v="2.4437617529585605E-3"/>
    <n v="1.524762739152279E-2"/>
    <n v="2.482948510102299E-2"/>
    <n v="3448"/>
    <s v="1"/>
  </r>
  <r>
    <x v="0"/>
    <x v="0"/>
    <x v="0"/>
    <x v="0"/>
    <x v="0"/>
    <x v="3"/>
    <s v="Proportion of individuals who belong to a SHG for each reason"/>
    <x v="33"/>
    <x v="3"/>
    <s v="Individuals who belong to savings groups"/>
    <x v="11"/>
    <x v="11"/>
    <x v="3"/>
    <s v="SG_encourage_work"/>
    <n v="1.9101099854888785E-2"/>
    <n v="2.7493672215477064E-3"/>
    <n v="1.3711067116793298E-2"/>
    <n v="2.4491132592984272E-2"/>
    <n v="2462"/>
    <s v="1"/>
  </r>
  <r>
    <x v="0"/>
    <x v="0"/>
    <x v="0"/>
    <x v="0"/>
    <x v="0"/>
    <x v="3"/>
    <s v="Proportion of individuals who belong to a SHG for each reason"/>
    <x v="33"/>
    <x v="3"/>
    <s v="Individuals who belong to savings groups"/>
    <x v="12"/>
    <x v="12"/>
    <x v="3"/>
    <s v="SG_encourage_work"/>
    <n v="2.073939536257368E-2"/>
    <n v="4.1910195015123211E-3"/>
    <n v="1.2523848580181676E-2"/>
    <n v="2.8954942144965683E-2"/>
    <n v="1282"/>
    <s v="1"/>
  </r>
  <r>
    <x v="0"/>
    <x v="0"/>
    <x v="0"/>
    <x v="0"/>
    <x v="0"/>
    <x v="3"/>
    <s v="Proportion of individuals who belong to a SHG for each reason"/>
    <x v="34"/>
    <x v="3"/>
    <s v="Individuals who belong to savings groups"/>
    <x v="1"/>
    <x v="1"/>
    <x v="3"/>
    <s v="SG_other"/>
    <n v="1.7399810578172036E-2"/>
    <n v="3.1707130440730633E-3"/>
    <n v="1.1184178808122312E-2"/>
    <n v="2.3615442348221761E-2"/>
    <n v="1700"/>
    <s v="1"/>
  </r>
  <r>
    <x v="0"/>
    <x v="0"/>
    <x v="0"/>
    <x v="0"/>
    <x v="0"/>
    <x v="3"/>
    <s v="Proportion of individuals who belong to a SHG for each reason"/>
    <x v="34"/>
    <x v="3"/>
    <s v="Individuals who belong to savings groups"/>
    <x v="2"/>
    <x v="2"/>
    <x v="3"/>
    <s v="SG_other"/>
    <n v="2.3765268651123491E-2"/>
    <n v="3.3162186229210118E-3"/>
    <n v="1.7264255908997776E-2"/>
    <n v="3.0266281393249207E-2"/>
    <n v="2044"/>
    <s v="1"/>
  </r>
  <r>
    <x v="0"/>
    <x v="0"/>
    <x v="0"/>
    <x v="0"/>
    <x v="0"/>
    <x v="3"/>
    <s v="Proportion of individuals who belong to a SHG for each reason"/>
    <x v="34"/>
    <x v="3"/>
    <s v="Individuals who belong to savings groups"/>
    <x v="3"/>
    <x v="3"/>
    <x v="3"/>
    <s v="SG_other"/>
    <n v="1.553504078159363E-2"/>
    <n v="3.6460541386909946E-3"/>
    <n v="8.3875559473215594E-3"/>
    <n v="2.2682525615865701E-2"/>
    <n v="1128"/>
    <s v="1"/>
  </r>
  <r>
    <x v="0"/>
    <x v="0"/>
    <x v="0"/>
    <x v="0"/>
    <x v="0"/>
    <x v="3"/>
    <s v="Proportion of individuals who belong to a SHG for each reason"/>
    <x v="34"/>
    <x v="3"/>
    <s v="Individuals who belong to savings groups"/>
    <x v="4"/>
    <x v="4"/>
    <x v="3"/>
    <s v="SG_other"/>
    <n v="2.4214959806205052E-2"/>
    <n v="2.977589318704997E-3"/>
    <n v="1.8377814276069923E-2"/>
    <n v="3.005210533634018E-2"/>
    <n v="2616"/>
    <s v="1"/>
  </r>
  <r>
    <x v="0"/>
    <x v="0"/>
    <x v="0"/>
    <x v="0"/>
    <x v="0"/>
    <x v="3"/>
    <s v="Proportion of individuals who belong to a SHG for each reason"/>
    <x v="34"/>
    <x v="3"/>
    <s v="Individuals who belong to savings groups"/>
    <x v="5"/>
    <x v="5"/>
    <x v="3"/>
    <s v="SG_other"/>
    <n v="3.5844563478479759E-2"/>
    <n v="7.6405120016844724E-3"/>
    <n v="2.0866767993288494E-2"/>
    <n v="5.0822358963671023E-2"/>
    <n v="595"/>
    <s v="1"/>
  </r>
  <r>
    <x v="0"/>
    <x v="0"/>
    <x v="0"/>
    <x v="0"/>
    <x v="0"/>
    <x v="3"/>
    <s v="Proportion of individuals who belong to a SHG for each reason"/>
    <x v="34"/>
    <x v="3"/>
    <s v="Individuals who belong to savings groups"/>
    <x v="6"/>
    <x v="6"/>
    <x v="3"/>
    <s v="SG_other"/>
    <n v="1.8104875087651694E-2"/>
    <n v="2.3471182965473939E-3"/>
    <n v="1.3503615034849738E-2"/>
    <n v="2.2706135140453651E-2"/>
    <n v="3149"/>
    <s v="1"/>
  </r>
  <r>
    <x v="0"/>
    <x v="0"/>
    <x v="0"/>
    <x v="0"/>
    <x v="0"/>
    <x v="3"/>
    <s v="Proportion of individuals who belong to a SHG for each reason"/>
    <x v="34"/>
    <x v="3"/>
    <s v="Individuals who belong to savings groups"/>
    <x v="7"/>
    <x v="7"/>
    <x v="3"/>
    <s v="SG_other"/>
    <n v="3.6560379794096508E-2"/>
    <n v="9.1350029145832075E-3"/>
    <n v="1.8653072982238905E-2"/>
    <n v="5.4467686605954108E-2"/>
    <n v="427"/>
    <s v="1"/>
  </r>
  <r>
    <x v="0"/>
    <x v="0"/>
    <x v="0"/>
    <x v="0"/>
    <x v="0"/>
    <x v="3"/>
    <s v="Proportion of individuals who belong to a SHG for each reason"/>
    <x v="34"/>
    <x v="3"/>
    <s v="Individuals who belong to savings groups"/>
    <x v="8"/>
    <x v="8"/>
    <x v="3"/>
    <s v="SG_other"/>
    <n v="1.8862385112330158E-2"/>
    <n v="2.3317577782773899E-3"/>
    <n v="1.429117077909569E-2"/>
    <n v="2.3433599445564626E-2"/>
    <n v="3317"/>
    <s v="1"/>
  </r>
  <r>
    <x v="0"/>
    <x v="0"/>
    <x v="0"/>
    <x v="0"/>
    <x v="0"/>
    <x v="3"/>
    <s v="Proportion of individuals who belong to a SHG for each reason"/>
    <x v="34"/>
    <x v="3"/>
    <s v="Individuals who belong to savings groups"/>
    <x v="9"/>
    <x v="9"/>
    <x v="3"/>
    <s v="SG_other"/>
    <n v="2.0108262880485093E-2"/>
    <n v="8.2652391829549365E-3"/>
    <n v="3.9061597503350157E-3"/>
    <n v="3.631036601063517E-2"/>
    <n v="296"/>
    <s v="1"/>
  </r>
  <r>
    <x v="0"/>
    <x v="0"/>
    <x v="0"/>
    <x v="0"/>
    <x v="0"/>
    <x v="3"/>
    <s v="Proportion of individuals who belong to a SHG for each reason"/>
    <x v="34"/>
    <x v="3"/>
    <s v="Individuals who belong to savings groups"/>
    <x v="10"/>
    <x v="10"/>
    <x v="3"/>
    <s v="SG_other"/>
    <n v="2.0869314532097245E-2"/>
    <n v="2.4033433784402254E-3"/>
    <n v="1.6157624807965159E-2"/>
    <n v="2.558100425622933E-2"/>
    <n v="3448"/>
    <s v="1"/>
  </r>
  <r>
    <x v="0"/>
    <x v="0"/>
    <x v="0"/>
    <x v="0"/>
    <x v="0"/>
    <x v="3"/>
    <s v="Proportion of individuals who belong to a SHG for each reason"/>
    <x v="34"/>
    <x v="3"/>
    <s v="Individuals who belong to savings groups"/>
    <x v="11"/>
    <x v="11"/>
    <x v="3"/>
    <s v="SG_other"/>
    <n v="2.3451985561386505E-2"/>
    <n v="3.0503775012876077E-3"/>
    <n v="1.7471833304302929E-2"/>
    <n v="2.943213781847008E-2"/>
    <n v="2462"/>
    <s v="1"/>
  </r>
  <r>
    <x v="0"/>
    <x v="0"/>
    <x v="0"/>
    <x v="0"/>
    <x v="0"/>
    <x v="3"/>
    <s v="Proportion of individuals who belong to a SHG for each reason"/>
    <x v="34"/>
    <x v="3"/>
    <s v="Individuals who belong to savings groups"/>
    <x v="12"/>
    <x v="12"/>
    <x v="3"/>
    <s v="SG_other"/>
    <n v="1.6120511649018052E-2"/>
    <n v="3.4145584931999685E-3"/>
    <n v="9.4270412340090974E-3"/>
    <n v="2.2813982064027006E-2"/>
    <n v="1282"/>
    <s v="1"/>
  </r>
  <r>
    <x v="0"/>
    <x v="0"/>
    <x v="0"/>
    <x v="0"/>
    <x v="0"/>
    <x v="4"/>
    <s v="Proportion of individuals who belong to a SHG that has been trained in group management"/>
    <x v="35"/>
    <x v="3"/>
    <s v="Individuals who belong to savings groups"/>
    <x v="1"/>
    <x v="1"/>
    <x v="4"/>
    <s v="SG_train_management"/>
    <n v="0.25055595845550588"/>
    <n v="1.0683892368659935E-2"/>
    <n v="0.22961204460667375"/>
    <n v="0.27149987230433803"/>
    <n v="1700"/>
    <s v="1"/>
  </r>
  <r>
    <x v="0"/>
    <x v="0"/>
    <x v="0"/>
    <x v="0"/>
    <x v="0"/>
    <x v="4"/>
    <s v="Proportion of individuals who belong to a SHG that has been trained in group management"/>
    <x v="35"/>
    <x v="3"/>
    <s v="Individuals who belong to savings groups"/>
    <x v="2"/>
    <x v="2"/>
    <x v="4"/>
    <s v="SG_train_management"/>
    <n v="0.27588647680180189"/>
    <n v="1.0088869568809476E-2"/>
    <n v="0.25610856796094772"/>
    <n v="0.29566438564265607"/>
    <n v="2044"/>
    <s v="1"/>
  </r>
  <r>
    <x v="0"/>
    <x v="0"/>
    <x v="0"/>
    <x v="0"/>
    <x v="0"/>
    <x v="4"/>
    <s v="Proportion of individuals who belong to a SHG that has been trained in group management"/>
    <x v="35"/>
    <x v="3"/>
    <s v="Individuals who belong to savings groups"/>
    <x v="3"/>
    <x v="3"/>
    <x v="4"/>
    <s v="SG_train_management"/>
    <n v="0.23652111644692417"/>
    <n v="1.2746063213341655E-2"/>
    <n v="0.21153457207631859"/>
    <n v="0.26150766081752974"/>
    <n v="1128"/>
    <s v="1"/>
  </r>
  <r>
    <x v="0"/>
    <x v="0"/>
    <x v="0"/>
    <x v="0"/>
    <x v="0"/>
    <x v="4"/>
    <s v="Proportion of individuals who belong to a SHG that has been trained in group management"/>
    <x v="35"/>
    <x v="3"/>
    <s v="Individuals who belong to savings groups"/>
    <x v="4"/>
    <x v="4"/>
    <x v="4"/>
    <s v="SG_train_management"/>
    <n v="0.28194318060114859"/>
    <n v="8.8221931675545855E-3"/>
    <n v="0.26464851034877929"/>
    <n v="0.29923785085351789"/>
    <n v="2616"/>
    <s v="1"/>
  </r>
  <r>
    <x v="0"/>
    <x v="0"/>
    <x v="0"/>
    <x v="0"/>
    <x v="0"/>
    <x v="4"/>
    <s v="Proportion of individuals who belong to a SHG that has been trained in group management"/>
    <x v="35"/>
    <x v="3"/>
    <s v="Individuals who belong to savings groups"/>
    <x v="5"/>
    <x v="5"/>
    <x v="4"/>
    <s v="SG_train_management"/>
    <n v="0.165360559540976"/>
    <n v="1.5831869322556966E-2"/>
    <n v="0.13432513929567655"/>
    <n v="0.19639597978627546"/>
    <n v="595"/>
    <s v="1"/>
  </r>
  <r>
    <x v="0"/>
    <x v="0"/>
    <x v="0"/>
    <x v="0"/>
    <x v="0"/>
    <x v="4"/>
    <s v="Proportion of individuals who belong to a SHG that has been trained in group management"/>
    <x v="35"/>
    <x v="3"/>
    <s v="Individuals who belong to savings groups"/>
    <x v="6"/>
    <x v="6"/>
    <x v="4"/>
    <s v="SG_train_management"/>
    <n v="0.28191050965346026"/>
    <n v="8.1475176457940449E-3"/>
    <n v="0.26593822247550369"/>
    <n v="0.29788279683141683"/>
    <n v="3149"/>
    <s v="1"/>
  </r>
  <r>
    <x v="0"/>
    <x v="0"/>
    <x v="0"/>
    <x v="0"/>
    <x v="0"/>
    <x v="4"/>
    <s v="Proportion of individuals who belong to a SHG that has been trained in group management"/>
    <x v="35"/>
    <x v="3"/>
    <s v="Individuals who belong to savings groups"/>
    <x v="7"/>
    <x v="7"/>
    <x v="4"/>
    <s v="SG_train_management"/>
    <n v="0.15588351203526005"/>
    <n v="1.8316364833360473E-2"/>
    <n v="0.11997802105558145"/>
    <n v="0.19178900301493865"/>
    <n v="427"/>
    <s v="1"/>
  </r>
  <r>
    <x v="0"/>
    <x v="0"/>
    <x v="0"/>
    <x v="0"/>
    <x v="0"/>
    <x v="4"/>
    <s v="Proportion of individuals who belong to a SHG that has been trained in group management"/>
    <x v="35"/>
    <x v="3"/>
    <s v="Individuals who belong to savings groups"/>
    <x v="8"/>
    <x v="8"/>
    <x v="4"/>
    <s v="SG_train_management"/>
    <n v="0.27752437490172061"/>
    <n v="7.905906746613036E-3"/>
    <n v="0.26202551195205731"/>
    <n v="0.2930232378513839"/>
    <n v="3317"/>
    <s v="1"/>
  </r>
  <r>
    <x v="0"/>
    <x v="0"/>
    <x v="0"/>
    <x v="0"/>
    <x v="0"/>
    <x v="4"/>
    <s v="Proportion of individuals who belong to a SHG that has been trained in group management"/>
    <x v="35"/>
    <x v="3"/>
    <s v="Individuals who belong to savings groups"/>
    <x v="9"/>
    <x v="9"/>
    <x v="4"/>
    <s v="SG_train_management"/>
    <n v="0.16838203847180622"/>
    <n v="2.1815343362853807E-2"/>
    <n v="0.12561806816668702"/>
    <n v="0.21114600877692541"/>
    <n v="296"/>
    <s v="1"/>
  </r>
  <r>
    <x v="0"/>
    <x v="0"/>
    <x v="0"/>
    <x v="0"/>
    <x v="0"/>
    <x v="4"/>
    <s v="Proportion of individuals who belong to a SHG that has been trained in group management"/>
    <x v="35"/>
    <x v="3"/>
    <s v="Individuals who belong to savings groups"/>
    <x v="10"/>
    <x v="10"/>
    <x v="4"/>
    <s v="SG_train_management"/>
    <n v="0.27206361288547337"/>
    <n v="7.7230532562921773E-3"/>
    <n v="0.2569227757529064"/>
    <n v="0.28720445001804035"/>
    <n v="3448"/>
    <s v="1"/>
  </r>
  <r>
    <x v="0"/>
    <x v="0"/>
    <x v="0"/>
    <x v="0"/>
    <x v="0"/>
    <x v="4"/>
    <s v="Proportion of individuals who belong to a SHG that has been trained in group management"/>
    <x v="35"/>
    <x v="3"/>
    <s v="Individuals who belong to savings groups"/>
    <x v="11"/>
    <x v="11"/>
    <x v="4"/>
    <s v="SG_train_management"/>
    <n v="0.23279480751572246"/>
    <n v="8.6480298528076836E-3"/>
    <n v="0.21584066488197837"/>
    <n v="0.24974895014946655"/>
    <n v="2462"/>
    <s v="1"/>
  </r>
  <r>
    <x v="0"/>
    <x v="0"/>
    <x v="0"/>
    <x v="0"/>
    <x v="0"/>
    <x v="4"/>
    <s v="Proportion of individuals who belong to a SHG that has been trained in group management"/>
    <x v="35"/>
    <x v="3"/>
    <s v="Individuals who belong to savings groups"/>
    <x v="12"/>
    <x v="12"/>
    <x v="4"/>
    <s v="SG_train_management"/>
    <n v="0.31978714760407873"/>
    <n v="1.3256288046597807E-2"/>
    <n v="0.29380119011369027"/>
    <n v="0.34577310509446718"/>
    <n v="1282"/>
    <s v="1"/>
  </r>
  <r>
    <x v="0"/>
    <x v="0"/>
    <x v="0"/>
    <x v="0"/>
    <x v="0"/>
    <x v="5"/>
    <s v="Proportion of individuals who belong to a SHG that has been trained in group management by each provider"/>
    <x v="36"/>
    <x v="3"/>
    <s v="Individuals who belong to a savings group that has been trained in group management"/>
    <x v="1"/>
    <x v="1"/>
    <x v="5"/>
    <s v="NGO_church_mosque_provider"/>
    <n v="0.16715757927623745"/>
    <n v="1.8718868463092828E-2"/>
    <n v="0.13046086864090506"/>
    <n v="0.20385428991156984"/>
    <n v="435"/>
    <s v="1"/>
  </r>
  <r>
    <x v="0"/>
    <x v="0"/>
    <x v="0"/>
    <x v="0"/>
    <x v="0"/>
    <x v="5"/>
    <s v="Proportion of individuals who belong to a SHG that has been trained in group management by each provider"/>
    <x v="36"/>
    <x v="3"/>
    <s v="Individuals who belong to a savings group that has been trained in group management"/>
    <x v="2"/>
    <x v="2"/>
    <x v="5"/>
    <s v="NGO_church_mosque_provider"/>
    <n v="0.21018254997860841"/>
    <n v="1.8088312050818095E-2"/>
    <n v="0.17472032144214428"/>
    <n v="0.24564477851507255"/>
    <n v="573"/>
    <s v="1"/>
  </r>
  <r>
    <x v="0"/>
    <x v="0"/>
    <x v="0"/>
    <x v="0"/>
    <x v="0"/>
    <x v="5"/>
    <s v="Proportion of individuals who belong to a SHG that has been trained in group management by each provider"/>
    <x v="36"/>
    <x v="3"/>
    <s v="Individuals who belong to a savings group that has been trained in group management"/>
    <x v="3"/>
    <x v="3"/>
    <x v="5"/>
    <s v="NGO_church_mosque_provider"/>
    <n v="0.22732908942565089"/>
    <n v="2.6449571405265732E-2"/>
    <n v="0.17547756597747688"/>
    <n v="0.2791806128738249"/>
    <n v="266"/>
    <s v="1"/>
  </r>
  <r>
    <x v="0"/>
    <x v="0"/>
    <x v="0"/>
    <x v="0"/>
    <x v="0"/>
    <x v="5"/>
    <s v="Proportion of individuals who belong to a SHG that has been trained in group management by each provider"/>
    <x v="36"/>
    <x v="3"/>
    <s v="Individuals who belong to a savings group that has been trained in group management"/>
    <x v="4"/>
    <x v="4"/>
    <x v="5"/>
    <s v="NGO_church_mosque_provider"/>
    <n v="0.17170949510579464"/>
    <n v="1.4099491619872827E-2"/>
    <n v="0.14406688842920679"/>
    <n v="0.1993521017823825"/>
    <n v="742"/>
    <s v="1"/>
  </r>
  <r>
    <x v="0"/>
    <x v="0"/>
    <x v="0"/>
    <x v="0"/>
    <x v="0"/>
    <x v="5"/>
    <s v="Proportion of individuals who belong to a SHG that has been trained in group management by each provider"/>
    <x v="36"/>
    <x v="3"/>
    <s v="Individuals who belong to a savings group that has been trained in group management"/>
    <x v="5"/>
    <x v="5"/>
    <x v="5"/>
    <s v="NGO_church_mosque_provider"/>
    <n v="0.23585251491285814"/>
    <n v="4.9010144390228182E-2"/>
    <n v="0.13977593872677646"/>
    <n v="0.33192909109893981"/>
    <n v="98"/>
    <s v="1"/>
  </r>
  <r>
    <x v="0"/>
    <x v="0"/>
    <x v="0"/>
    <x v="0"/>
    <x v="0"/>
    <x v="5"/>
    <s v="Proportion of individuals who belong to a SHG that has been trained in group management by each provider"/>
    <x v="36"/>
    <x v="3"/>
    <s v="Individuals who belong to a savings group that has been trained in group management"/>
    <x v="6"/>
    <x v="6"/>
    <x v="5"/>
    <s v="NGO_church_mosque_provider"/>
    <n v="0.18653052845102816"/>
    <n v="1.3471928716425129E-2"/>
    <n v="0.16011654942748418"/>
    <n v="0.21294450747457214"/>
    <n v="910"/>
    <s v="1"/>
  </r>
  <r>
    <x v="0"/>
    <x v="0"/>
    <x v="0"/>
    <x v="0"/>
    <x v="0"/>
    <x v="5"/>
    <s v="Proportion of individuals who belong to a SHG that has been trained in group management by each provider"/>
    <x v="36"/>
    <x v="3"/>
    <s v="Individuals who belong to a savings group that has been trained in group management"/>
    <x v="7"/>
    <x v="7"/>
    <x v="5"/>
    <s v="NGO_church_mosque_provider"/>
    <n v="0.28734103608639328"/>
    <n v="6.2232542291619147E-2"/>
    <n v="0.16534575449096742"/>
    <n v="0.40933631768181911"/>
    <n v="66"/>
    <s v="1"/>
  </r>
  <r>
    <x v="0"/>
    <x v="0"/>
    <x v="0"/>
    <x v="0"/>
    <x v="0"/>
    <x v="5"/>
    <s v="Proportion of individuals who belong to a SHG that has been trained in group management by each provider"/>
    <x v="36"/>
    <x v="3"/>
    <s v="Individuals who belong to a savings group that has been trained in group management"/>
    <x v="8"/>
    <x v="8"/>
    <x v="5"/>
    <s v="NGO_church_mosque_provider"/>
    <n v="0.18456213266536153"/>
    <n v="1.3242870419819693E-2"/>
    <n v="0.1585956670683325"/>
    <n v="0.21052859826239056"/>
    <n v="942"/>
    <s v="1"/>
  </r>
  <r>
    <x v="0"/>
    <x v="0"/>
    <x v="0"/>
    <x v="0"/>
    <x v="0"/>
    <x v="5"/>
    <s v="Proportion of individuals who belong to a SHG that has been trained in group management by each provider"/>
    <x v="36"/>
    <x v="3"/>
    <s v="Individuals who belong to a savings group that has been trained in group management"/>
    <x v="9"/>
    <x v="9"/>
    <x v="5"/>
    <s v="NGO_church_mosque_provider"/>
    <n v="0.10462856575271552"/>
    <n v="4.0903767473418243E-2"/>
    <n v="2.4445716368050444E-2"/>
    <n v="0.18481141513738059"/>
    <n v="52"/>
    <s v="1"/>
  </r>
  <r>
    <x v="0"/>
    <x v="0"/>
    <x v="0"/>
    <x v="0"/>
    <x v="0"/>
    <x v="5"/>
    <s v="Proportion of individuals who belong to a SHG that has been trained in group management by each provider"/>
    <x v="36"/>
    <x v="3"/>
    <s v="Individuals who belong to a savings group that has been trained in group management"/>
    <x v="10"/>
    <x v="10"/>
    <x v="5"/>
    <s v="NGO_church_mosque_provider"/>
    <n v="0.19568231682726142"/>
    <n v="1.3568495195994583E-2"/>
    <n v="0.16907371353318987"/>
    <n v="0.22229092012133297"/>
    <n v="956"/>
    <s v="1"/>
  </r>
  <r>
    <x v="0"/>
    <x v="0"/>
    <x v="0"/>
    <x v="0"/>
    <x v="0"/>
    <x v="5"/>
    <s v="Proportion of individuals who belong to a SHG that has been trained in group management by each provider"/>
    <x v="36"/>
    <x v="3"/>
    <s v="Individuals who belong to a savings group that has been trained in group management"/>
    <x v="11"/>
    <x v="11"/>
    <x v="5"/>
    <s v="NGO_church_mosque_provider"/>
    <n v="0.19993465091042856"/>
    <n v="1.7433800131304279E-2"/>
    <n v="0.16575065929955568"/>
    <n v="0.23411864252130143"/>
    <n v="586"/>
    <s v="1"/>
  </r>
  <r>
    <x v="0"/>
    <x v="0"/>
    <x v="0"/>
    <x v="0"/>
    <x v="0"/>
    <x v="5"/>
    <s v="Proportion of individuals who belong to a SHG that has been trained in group management by each provider"/>
    <x v="36"/>
    <x v="3"/>
    <s v="Individuals who belong to a savings group that has been trained in group management"/>
    <x v="12"/>
    <x v="12"/>
    <x v="5"/>
    <s v="NGO_church_mosque_provider"/>
    <n v="0.18000054831703982"/>
    <n v="1.977768614822242E-2"/>
    <n v="0.14123008672072357"/>
    <n v="0.21877100991335607"/>
    <n v="422"/>
    <s v="1"/>
  </r>
  <r>
    <x v="0"/>
    <x v="0"/>
    <x v="0"/>
    <x v="0"/>
    <x v="0"/>
    <x v="5"/>
    <s v="Proportion of individuals who belong to a SHG that has been trained in group management by each provider"/>
    <x v="37"/>
    <x v="3"/>
    <s v="Individuals who belong to a savings group that has been trained in group management"/>
    <x v="1"/>
    <x v="1"/>
    <x v="5"/>
    <s v="private_provider"/>
    <n v="0.30270374803136102"/>
    <n v="2.2513453372002012E-2"/>
    <n v="0.25856808430663702"/>
    <n v="0.34683941175608501"/>
    <n v="435"/>
    <s v="1"/>
  </r>
  <r>
    <x v="0"/>
    <x v="0"/>
    <x v="0"/>
    <x v="0"/>
    <x v="0"/>
    <x v="5"/>
    <s v="Proportion of individuals who belong to a SHG that has been trained in group management by each provider"/>
    <x v="37"/>
    <x v="3"/>
    <s v="Individuals who belong to a savings group that has been trained in group management"/>
    <x v="2"/>
    <x v="2"/>
    <x v="5"/>
    <s v="private_provider"/>
    <n v="0.30532588173899"/>
    <n v="1.9786540048354607E-2"/>
    <n v="0.26653426850446954"/>
    <n v="0.34411749497351046"/>
    <n v="573"/>
    <s v="1"/>
  </r>
  <r>
    <x v="0"/>
    <x v="0"/>
    <x v="0"/>
    <x v="0"/>
    <x v="0"/>
    <x v="5"/>
    <s v="Proportion of individuals who belong to a SHG that has been trained in group management by each provider"/>
    <x v="37"/>
    <x v="3"/>
    <s v="Individuals who belong to a savings group that has been trained in group management"/>
    <x v="3"/>
    <x v="3"/>
    <x v="5"/>
    <s v="private_provider"/>
    <n v="0.32590875870206348"/>
    <n v="2.8862461784750295E-2"/>
    <n v="0.26932702468931263"/>
    <n v="0.38249049271481433"/>
    <n v="266"/>
    <s v="1"/>
  </r>
  <r>
    <x v="0"/>
    <x v="0"/>
    <x v="0"/>
    <x v="0"/>
    <x v="0"/>
    <x v="5"/>
    <s v="Proportion of individuals who belong to a SHG that has been trained in group management by each provider"/>
    <x v="37"/>
    <x v="3"/>
    <s v="Individuals who belong to a savings group that has been trained in group management"/>
    <x v="4"/>
    <x v="4"/>
    <x v="5"/>
    <s v="private_provider"/>
    <n v="0.29240687187716025"/>
    <n v="1.673639986903085E-2"/>
    <n v="0.25959450308865428"/>
    <n v="0.32521924066566621"/>
    <n v="742"/>
    <s v="1"/>
  </r>
  <r>
    <x v="0"/>
    <x v="0"/>
    <x v="0"/>
    <x v="0"/>
    <x v="0"/>
    <x v="5"/>
    <s v="Proportion of individuals who belong to a SHG that has been trained in group management by each provider"/>
    <x v="37"/>
    <x v="3"/>
    <s v="Individuals who belong to a savings group that has been trained in group management"/>
    <x v="5"/>
    <x v="5"/>
    <x v="5"/>
    <s v="private_provider"/>
    <n v="0.24818998247168411"/>
    <n v="4.4615834857918445E-2"/>
    <n v="0.16072774969999074"/>
    <n v="0.33565221524337752"/>
    <n v="98"/>
    <s v="1"/>
  </r>
  <r>
    <x v="0"/>
    <x v="0"/>
    <x v="0"/>
    <x v="0"/>
    <x v="0"/>
    <x v="5"/>
    <s v="Proportion of individuals who belong to a SHG that has been trained in group management by each provider"/>
    <x v="37"/>
    <x v="3"/>
    <s v="Individuals who belong to a savings group that has been trained in group management"/>
    <x v="6"/>
    <x v="6"/>
    <x v="5"/>
    <s v="private_provider"/>
    <n v="0.31008258826277302"/>
    <n v="1.5723146464948989E-2"/>
    <n v="0.2792547187237277"/>
    <n v="0.34091045780181833"/>
    <n v="910"/>
    <s v="1"/>
  </r>
  <r>
    <x v="0"/>
    <x v="0"/>
    <x v="0"/>
    <x v="0"/>
    <x v="0"/>
    <x v="5"/>
    <s v="Proportion of individuals who belong to a SHG that has been trained in group management by each provider"/>
    <x v="37"/>
    <x v="3"/>
    <s v="Individuals who belong to a savings group that has been trained in group management"/>
    <x v="7"/>
    <x v="7"/>
    <x v="5"/>
    <s v="private_provider"/>
    <n v="0.25285782465584666"/>
    <n v="5.502449642465166E-2"/>
    <n v="0.14499257138503685"/>
    <n v="0.36072307792665648"/>
    <n v="66"/>
    <s v="1"/>
  </r>
  <r>
    <x v="0"/>
    <x v="0"/>
    <x v="0"/>
    <x v="0"/>
    <x v="0"/>
    <x v="5"/>
    <s v="Proportion of individuals who belong to a SHG that has been trained in group management by each provider"/>
    <x v="37"/>
    <x v="3"/>
    <s v="Individuals who belong to a savings group that has been trained in group management"/>
    <x v="8"/>
    <x v="8"/>
    <x v="5"/>
    <s v="private_provider"/>
    <n v="0.30773778639152494"/>
    <n v="1.5419840076168465E-2"/>
    <n v="0.27750274412680048"/>
    <n v="0.33797282865624939"/>
    <n v="942"/>
    <s v="1"/>
  </r>
  <r>
    <x v="0"/>
    <x v="0"/>
    <x v="0"/>
    <x v="0"/>
    <x v="0"/>
    <x v="5"/>
    <s v="Proportion of individuals who belong to a SHG that has been trained in group management by each provider"/>
    <x v="37"/>
    <x v="3"/>
    <s v="Individuals who belong to a savings group that has been trained in group management"/>
    <x v="9"/>
    <x v="9"/>
    <x v="5"/>
    <s v="private_provider"/>
    <n v="0.31001661772722749"/>
    <n v="6.6889825813997689E-2"/>
    <n v="0.17889381022310863"/>
    <n v="0.44113942523134636"/>
    <n v="52"/>
    <s v="1"/>
  </r>
  <r>
    <x v="0"/>
    <x v="0"/>
    <x v="0"/>
    <x v="0"/>
    <x v="0"/>
    <x v="5"/>
    <s v="Proportion of individuals who belong to a SHG that has been trained in group management by each provider"/>
    <x v="37"/>
    <x v="3"/>
    <s v="Individuals who belong to a savings group that has been trained in group management"/>
    <x v="10"/>
    <x v="10"/>
    <x v="5"/>
    <s v="private_provider"/>
    <n v="0.30387177973210228"/>
    <n v="1.5245447054961765E-2"/>
    <n v="0.27397457692025329"/>
    <n v="0.33376898254395126"/>
    <n v="956"/>
    <s v="1"/>
  </r>
  <r>
    <x v="0"/>
    <x v="0"/>
    <x v="0"/>
    <x v="0"/>
    <x v="0"/>
    <x v="5"/>
    <s v="Proportion of individuals who belong to a SHG that has been trained in group management by each provider"/>
    <x v="37"/>
    <x v="3"/>
    <s v="Individuals who belong to a savings group that has been trained in group management"/>
    <x v="11"/>
    <x v="11"/>
    <x v="5"/>
    <s v="private_provider"/>
    <n v="0.30656288171266577"/>
    <n v="1.9612067569324827E-2"/>
    <n v="0.26810776875895798"/>
    <n v="0.34501799466637356"/>
    <n v="586"/>
    <s v="1"/>
  </r>
  <r>
    <x v="0"/>
    <x v="0"/>
    <x v="0"/>
    <x v="0"/>
    <x v="0"/>
    <x v="5"/>
    <s v="Proportion of individuals who belong to a SHG that has been trained in group management by each provider"/>
    <x v="37"/>
    <x v="3"/>
    <s v="Individuals who belong to a savings group that has been trained in group management"/>
    <x v="12"/>
    <x v="12"/>
    <x v="5"/>
    <s v="private_provider"/>
    <n v="0.3010795373076105"/>
    <n v="2.2765976139093536E-2"/>
    <n v="0.25645109103798919"/>
    <n v="0.34570798357723181"/>
    <n v="422"/>
    <s v="1"/>
  </r>
  <r>
    <x v="0"/>
    <x v="0"/>
    <x v="0"/>
    <x v="0"/>
    <x v="0"/>
    <x v="5"/>
    <s v="Proportion of individuals who belong to a SHG that has been trained in group management by each provider"/>
    <x v="38"/>
    <x v="3"/>
    <s v="Individuals who belong to a savings group that has been trained in group management"/>
    <x v="1"/>
    <x v="1"/>
    <x v="5"/>
    <s v="gov_provider"/>
    <n v="0.17471763363442464"/>
    <n v="1.8619801433585242E-2"/>
    <n v="0.13821513527867044"/>
    <n v="0.21122013199017883"/>
    <n v="435"/>
    <s v="1"/>
  </r>
  <r>
    <x v="0"/>
    <x v="0"/>
    <x v="0"/>
    <x v="0"/>
    <x v="0"/>
    <x v="5"/>
    <s v="Proportion of individuals who belong to a SHG that has been trained in group management by each provider"/>
    <x v="38"/>
    <x v="3"/>
    <s v="Individuals who belong to a savings group that has been trained in group management"/>
    <x v="2"/>
    <x v="2"/>
    <x v="5"/>
    <s v="gov_provider"/>
    <n v="0.14458512636324716"/>
    <n v="1.4867829290457636E-2"/>
    <n v="0.11543667079381231"/>
    <n v="0.17373358193268201"/>
    <n v="573"/>
    <s v="1"/>
  </r>
  <r>
    <x v="0"/>
    <x v="0"/>
    <x v="0"/>
    <x v="0"/>
    <x v="0"/>
    <x v="5"/>
    <s v="Proportion of individuals who belong to a SHG that has been trained in group management by each provider"/>
    <x v="38"/>
    <x v="3"/>
    <s v="Individuals who belong to a savings group that has been trained in group management"/>
    <x v="3"/>
    <x v="3"/>
    <x v="5"/>
    <s v="gov_provider"/>
    <n v="0.15474984629302316"/>
    <n v="2.2081051049012812E-2"/>
    <n v="0.11146233442051415"/>
    <n v="0.19803735816553217"/>
    <n v="266"/>
    <s v="1"/>
  </r>
  <r>
    <x v="0"/>
    <x v="0"/>
    <x v="0"/>
    <x v="0"/>
    <x v="0"/>
    <x v="5"/>
    <s v="Proportion of individuals who belong to a SHG that has been trained in group management by each provider"/>
    <x v="38"/>
    <x v="3"/>
    <s v="Individuals who belong to a savings group that has been trained in group management"/>
    <x v="4"/>
    <x v="4"/>
    <x v="5"/>
    <s v="gov_provider"/>
    <n v="0.15952908424879625"/>
    <n v="1.3490374977906183E-2"/>
    <n v="0.13308067465448586"/>
    <n v="0.18597749384310663"/>
    <n v="742"/>
    <s v="1"/>
  </r>
  <r>
    <x v="0"/>
    <x v="0"/>
    <x v="0"/>
    <x v="0"/>
    <x v="0"/>
    <x v="5"/>
    <s v="Proportion of individuals who belong to a SHG that has been trained in group management by each provider"/>
    <x v="38"/>
    <x v="3"/>
    <s v="Individuals who belong to a savings group that has been trained in group management"/>
    <x v="5"/>
    <x v="5"/>
    <x v="5"/>
    <s v="gov_provider"/>
    <n v="0.15103387179242769"/>
    <n v="3.6923402980825498E-2"/>
    <n v="7.8651425593310106E-2"/>
    <n v="0.22341631799154527"/>
    <n v="98"/>
    <s v="1"/>
  </r>
  <r>
    <x v="0"/>
    <x v="0"/>
    <x v="0"/>
    <x v="0"/>
    <x v="0"/>
    <x v="5"/>
    <s v="Proportion of individuals who belong to a SHG that has been trained in group management by each provider"/>
    <x v="38"/>
    <x v="3"/>
    <s v="Individuals who belong to a savings group that has been trained in group management"/>
    <x v="6"/>
    <x v="6"/>
    <x v="5"/>
    <s v="gov_provider"/>
    <n v="0.15857058991470172"/>
    <n v="1.2327239341062043E-2"/>
    <n v="0.13440096667612048"/>
    <n v="0.18274021315328295"/>
    <n v="910"/>
    <s v="1"/>
  </r>
  <r>
    <x v="0"/>
    <x v="0"/>
    <x v="0"/>
    <x v="0"/>
    <x v="0"/>
    <x v="5"/>
    <s v="Proportion of individuals who belong to a SHG that has been trained in group management by each provider"/>
    <x v="38"/>
    <x v="3"/>
    <s v="Individuals who belong to a savings group that has been trained in group management"/>
    <x v="7"/>
    <x v="7"/>
    <x v="5"/>
    <s v="gov_provider"/>
    <n v="0.16447690065069201"/>
    <n v="4.6535297691245432E-2"/>
    <n v="7.3253136733610474E-2"/>
    <n v="0.25570066456777352"/>
    <n v="66"/>
    <s v="1"/>
  </r>
  <r>
    <x v="0"/>
    <x v="0"/>
    <x v="0"/>
    <x v="0"/>
    <x v="0"/>
    <x v="5"/>
    <s v="Proportion of individuals who belong to a SHG that has been trained in group management by each provider"/>
    <x v="38"/>
    <x v="3"/>
    <s v="Individuals who belong to a savings group that has been trained in group management"/>
    <x v="8"/>
    <x v="8"/>
    <x v="5"/>
    <s v="gov_provider"/>
    <n v="0.15739027922074481"/>
    <n v="1.2082674285965069E-2"/>
    <n v="0.13369871264790728"/>
    <n v="0.18108184579358233"/>
    <n v="942"/>
    <s v="1"/>
  </r>
  <r>
    <x v="0"/>
    <x v="0"/>
    <x v="0"/>
    <x v="0"/>
    <x v="0"/>
    <x v="5"/>
    <s v="Proportion of individuals who belong to a SHG that has been trained in group management by each provider"/>
    <x v="38"/>
    <x v="3"/>
    <s v="Individuals who belong to a savings group that has been trained in group management"/>
    <x v="9"/>
    <x v="9"/>
    <x v="5"/>
    <s v="gov_provider"/>
    <n v="6.8250348179010295E-2"/>
    <n v="3.3185496391575905E-2"/>
    <n v="3.1974735104288027E-3"/>
    <n v="0.13330322284759177"/>
    <n v="52"/>
    <s v="1"/>
  </r>
  <r>
    <x v="0"/>
    <x v="0"/>
    <x v="0"/>
    <x v="0"/>
    <x v="0"/>
    <x v="5"/>
    <s v="Proportion of individuals who belong to a SHG that has been trained in group management by each provider"/>
    <x v="38"/>
    <x v="3"/>
    <s v="Individuals who belong to a savings group that has been trained in group management"/>
    <x v="10"/>
    <x v="10"/>
    <x v="5"/>
    <s v="gov_provider"/>
    <n v="0.16244527251975049"/>
    <n v="1.2156169272251806E-2"/>
    <n v="0.1386063219899662"/>
    <n v="0.18628422304953479"/>
    <n v="956"/>
    <s v="1"/>
  </r>
  <r>
    <x v="0"/>
    <x v="0"/>
    <x v="0"/>
    <x v="0"/>
    <x v="0"/>
    <x v="5"/>
    <s v="Proportion of individuals who belong to a SHG that has been trained in group management by each provider"/>
    <x v="38"/>
    <x v="3"/>
    <s v="Individuals who belong to a savings group that has been trained in group management"/>
    <x v="11"/>
    <x v="11"/>
    <x v="5"/>
    <s v="gov_provider"/>
    <n v="0.12881854275420049"/>
    <n v="1.3923583557222056E-2"/>
    <n v="0.10151734279041739"/>
    <n v="0.15611974271798357"/>
    <n v="586"/>
    <s v="1"/>
  </r>
  <r>
    <x v="0"/>
    <x v="0"/>
    <x v="0"/>
    <x v="0"/>
    <x v="0"/>
    <x v="5"/>
    <s v="Proportion of individuals who belong to a SHG that has been trained in group management by each provider"/>
    <x v="38"/>
    <x v="3"/>
    <s v="Individuals who belong to a savings group that has been trained in group management"/>
    <x v="12"/>
    <x v="12"/>
    <x v="5"/>
    <s v="gov_provider"/>
    <n v="0.19538841280845634"/>
    <n v="1.9710465996754276E-2"/>
    <n v="0.1567497237704395"/>
    <n v="0.23402710184647318"/>
    <n v="422"/>
    <s v="1"/>
  </r>
  <r>
    <x v="0"/>
    <x v="0"/>
    <x v="0"/>
    <x v="0"/>
    <x v="0"/>
    <x v="5"/>
    <s v="Proportion of individuals who belong to a SHG that has been trained in group management by each provider"/>
    <x v="39"/>
    <x v="3"/>
    <s v="Individuals who belong to a savings group that has been trained in group management"/>
    <x v="1"/>
    <x v="1"/>
    <x v="5"/>
    <s v="fin_provider"/>
    <n v="0.28036873906071808"/>
    <n v="2.1985490059673346E-2"/>
    <n v="0.23726810140804519"/>
    <n v="0.32346937671339093"/>
    <n v="435"/>
    <s v="1"/>
  </r>
  <r>
    <x v="0"/>
    <x v="0"/>
    <x v="0"/>
    <x v="0"/>
    <x v="0"/>
    <x v="5"/>
    <s v="Proportion of individuals who belong to a SHG that has been trained in group management by each provider"/>
    <x v="39"/>
    <x v="3"/>
    <s v="Individuals who belong to a savings group that has been trained in group management"/>
    <x v="2"/>
    <x v="2"/>
    <x v="5"/>
    <s v="fin_provider"/>
    <n v="0.20568799672432136"/>
    <n v="1.711188031561188E-2"/>
    <n v="0.17214006761208531"/>
    <n v="0.23923592583655742"/>
    <n v="573"/>
    <s v="1"/>
  </r>
  <r>
    <x v="0"/>
    <x v="0"/>
    <x v="0"/>
    <x v="0"/>
    <x v="0"/>
    <x v="5"/>
    <s v="Proportion of individuals who belong to a SHG that has been trained in group management by each provider"/>
    <x v="39"/>
    <x v="3"/>
    <s v="Individuals who belong to a savings group that has been trained in group management"/>
    <x v="3"/>
    <x v="3"/>
    <x v="5"/>
    <s v="fin_provider"/>
    <n v="0.22319774305323203"/>
    <n v="2.5553358277170181E-2"/>
    <n v="0.17310314849112521"/>
    <n v="0.27329233761533889"/>
    <n v="266"/>
    <s v="1"/>
  </r>
  <r>
    <x v="0"/>
    <x v="0"/>
    <x v="0"/>
    <x v="0"/>
    <x v="0"/>
    <x v="5"/>
    <s v="Proportion of individuals who belong to a SHG that has been trained in group management by each provider"/>
    <x v="39"/>
    <x v="3"/>
    <s v="Individuals who belong to a savings group that has been trained in group management"/>
    <x v="4"/>
    <x v="4"/>
    <x v="5"/>
    <s v="fin_provider"/>
    <n v="0.24688324771137254"/>
    <n v="1.5891228782386486E-2"/>
    <n v="0.21572787000824767"/>
    <n v="0.27803862541449742"/>
    <n v="742"/>
    <s v="1"/>
  </r>
  <r>
    <x v="0"/>
    <x v="0"/>
    <x v="0"/>
    <x v="0"/>
    <x v="0"/>
    <x v="5"/>
    <s v="Proportion of individuals who belong to a SHG that has been trained in group management by each provider"/>
    <x v="39"/>
    <x v="3"/>
    <s v="Individuals who belong to a savings group that has been trained in group management"/>
    <x v="5"/>
    <x v="5"/>
    <x v="5"/>
    <s v="fin_provider"/>
    <n v="0.13654757906804807"/>
    <n v="3.471453297275106E-2"/>
    <n v="6.8495270440576322E-2"/>
    <n v="0.20459988769551982"/>
    <n v="98"/>
    <s v="1"/>
  </r>
  <r>
    <x v="0"/>
    <x v="0"/>
    <x v="0"/>
    <x v="0"/>
    <x v="0"/>
    <x v="5"/>
    <s v="Proportion of individuals who belong to a SHG that has been trained in group management by each provider"/>
    <x v="39"/>
    <x v="3"/>
    <s v="Individuals who belong to a savings group that has been trained in group management"/>
    <x v="6"/>
    <x v="6"/>
    <x v="5"/>
    <s v="fin_provider"/>
    <n v="0.24933786556624021"/>
    <n v="1.4613493319975725E-2"/>
    <n v="0.22068565739771551"/>
    <n v="0.27799007373476492"/>
    <n v="910"/>
    <s v="1"/>
  </r>
  <r>
    <x v="0"/>
    <x v="0"/>
    <x v="0"/>
    <x v="0"/>
    <x v="0"/>
    <x v="5"/>
    <s v="Proportion of individuals who belong to a SHG that has been trained in group management by each provider"/>
    <x v="39"/>
    <x v="3"/>
    <s v="Individuals who belong to a savings group that has been trained in group management"/>
    <x v="7"/>
    <x v="7"/>
    <x v="5"/>
    <s v="fin_provider"/>
    <n v="0.1312034085100286"/>
    <n v="4.1956183523091113E-2"/>
    <n v="4.8956143090853055E-2"/>
    <n v="0.21345067392920414"/>
    <n v="66"/>
    <s v="1"/>
  </r>
  <r>
    <x v="0"/>
    <x v="0"/>
    <x v="0"/>
    <x v="0"/>
    <x v="0"/>
    <x v="5"/>
    <s v="Proportion of individuals who belong to a SHG that has been trained in group management by each provider"/>
    <x v="39"/>
    <x v="3"/>
    <s v="Individuals who belong to a savings group that has been trained in group management"/>
    <x v="8"/>
    <x v="8"/>
    <x v="5"/>
    <s v="fin_provider"/>
    <n v="0.24602741934739292"/>
    <n v="1.4295975933767031E-2"/>
    <n v="0.21799603676250082"/>
    <n v="0.27405880193228505"/>
    <n v="942"/>
    <s v="1"/>
  </r>
  <r>
    <x v="0"/>
    <x v="0"/>
    <x v="0"/>
    <x v="0"/>
    <x v="0"/>
    <x v="5"/>
    <s v="Proportion of individuals who belong to a SHG that has been trained in group management by each provider"/>
    <x v="39"/>
    <x v="3"/>
    <s v="Individuals who belong to a savings group that has been trained in group management"/>
    <x v="9"/>
    <x v="9"/>
    <x v="5"/>
    <s v="fin_provider"/>
    <n v="0.17369705517606079"/>
    <n v="5.3405740121158667E-2"/>
    <n v="6.9006835156736654E-2"/>
    <n v="0.27838727519538492"/>
    <n v="52"/>
    <s v="1"/>
  </r>
  <r>
    <x v="0"/>
    <x v="0"/>
    <x v="0"/>
    <x v="0"/>
    <x v="0"/>
    <x v="5"/>
    <s v="Proportion of individuals who belong to a SHG that has been trained in group management by each provider"/>
    <x v="39"/>
    <x v="3"/>
    <s v="Individuals who belong to a savings group that has been trained in group management"/>
    <x v="10"/>
    <x v="10"/>
    <x v="5"/>
    <s v="fin_provider"/>
    <n v="0.24189207092386719"/>
    <n v="1.4108501324223578E-2"/>
    <n v="0.21422448440174729"/>
    <n v="0.26955965744598709"/>
    <n v="956"/>
    <s v="1"/>
  </r>
  <r>
    <x v="0"/>
    <x v="0"/>
    <x v="0"/>
    <x v="0"/>
    <x v="0"/>
    <x v="5"/>
    <s v="Proportion of individuals who belong to a SHG that has been trained in group management by each provider"/>
    <x v="39"/>
    <x v="3"/>
    <s v="Individuals who belong to a savings group that has been trained in group management"/>
    <x v="11"/>
    <x v="11"/>
    <x v="5"/>
    <s v="fin_provider"/>
    <n v="0.21309857216016953"/>
    <n v="1.7091578254888728E-2"/>
    <n v="0.17958560520624683"/>
    <n v="0.24661153911409223"/>
    <n v="586"/>
    <s v="1"/>
  </r>
  <r>
    <x v="0"/>
    <x v="0"/>
    <x v="0"/>
    <x v="0"/>
    <x v="0"/>
    <x v="5"/>
    <s v="Proportion of individuals who belong to a SHG that has been trained in group management by each provider"/>
    <x v="39"/>
    <x v="3"/>
    <s v="Individuals who belong to a savings group that has been trained in group management"/>
    <x v="12"/>
    <x v="12"/>
    <x v="5"/>
    <s v="fin_provider"/>
    <n v="0.27149391158189318"/>
    <n v="2.2131497187595557E-2"/>
    <n v="0.2281092428521907"/>
    <n v="0.31487858031159566"/>
    <n v="422"/>
    <s v="1"/>
  </r>
  <r>
    <x v="0"/>
    <x v="0"/>
    <x v="0"/>
    <x v="0"/>
    <x v="0"/>
    <x v="5"/>
    <s v="Proportion of individuals who belong to a SHG that has been trained in group management by each provider"/>
    <x v="40"/>
    <x v="3"/>
    <s v="Individuals who belong to a savings group that has been trained in group management"/>
    <x v="1"/>
    <x v="1"/>
    <x v="5"/>
    <s v="other_provider"/>
    <n v="4.9231456472035293E-2"/>
    <n v="1.0270787465829398E-2"/>
    <n v="2.9096472545327021E-2"/>
    <n v="6.9366440398743567E-2"/>
    <n v="435"/>
    <s v="1"/>
  </r>
  <r>
    <x v="0"/>
    <x v="0"/>
    <x v="0"/>
    <x v="0"/>
    <x v="0"/>
    <x v="5"/>
    <s v="Proportion of individuals who belong to a SHG that has been trained in group management by each provider"/>
    <x v="40"/>
    <x v="3"/>
    <s v="Individuals who belong to a savings group that has been trained in group management"/>
    <x v="2"/>
    <x v="2"/>
    <x v="5"/>
    <s v="other_provider"/>
    <n v="7.5058938736498326E-2"/>
    <n v="1.0704835082992324E-2"/>
    <n v="5.4072054659547453E-2"/>
    <n v="9.60458228134492E-2"/>
    <n v="573"/>
    <s v="1"/>
  </r>
  <r>
    <x v="0"/>
    <x v="0"/>
    <x v="0"/>
    <x v="0"/>
    <x v="0"/>
    <x v="5"/>
    <s v="Proportion of individuals who belong to a SHG that has been trained in group management by each provider"/>
    <x v="40"/>
    <x v="3"/>
    <s v="Individuals who belong to a savings group that has been trained in group management"/>
    <x v="3"/>
    <x v="3"/>
    <x v="5"/>
    <s v="other_provider"/>
    <n v="3.6436126673810923E-2"/>
    <n v="1.1355017011474221E-2"/>
    <n v="1.4175844198774153E-2"/>
    <n v="5.8696409148847689E-2"/>
    <n v="266"/>
    <s v="1"/>
  </r>
  <r>
    <x v="0"/>
    <x v="0"/>
    <x v="0"/>
    <x v="0"/>
    <x v="0"/>
    <x v="5"/>
    <s v="Proportion of individuals who belong to a SHG that has been trained in group management by each provider"/>
    <x v="40"/>
    <x v="3"/>
    <s v="Individuals who belong to a savings group that has been trained in group management"/>
    <x v="4"/>
    <x v="4"/>
    <x v="5"/>
    <s v="other_provider"/>
    <n v="7.8438075898583065E-2"/>
    <n v="9.7591524026356055E-3"/>
    <n v="5.9304874600551685E-2"/>
    <n v="9.7571277196614445E-2"/>
    <n v="742"/>
    <s v="1"/>
  </r>
  <r>
    <x v="0"/>
    <x v="0"/>
    <x v="0"/>
    <x v="0"/>
    <x v="0"/>
    <x v="5"/>
    <s v="Proportion of individuals who belong to a SHG that has been trained in group management by each provider"/>
    <x v="40"/>
    <x v="3"/>
    <s v="Individuals who belong to a savings group that has been trained in group management"/>
    <x v="5"/>
    <x v="5"/>
    <x v="5"/>
    <s v="other_provider"/>
    <n v="0.10601835025235488"/>
    <n v="2.9464274810902847E-2"/>
    <n v="4.8258335894964526E-2"/>
    <n v="0.16377836460974524"/>
    <n v="98"/>
    <s v="1"/>
  </r>
  <r>
    <x v="0"/>
    <x v="0"/>
    <x v="0"/>
    <x v="0"/>
    <x v="0"/>
    <x v="5"/>
    <s v="Proportion of individuals who belong to a SHG that has been trained in group management by each provider"/>
    <x v="40"/>
    <x v="3"/>
    <s v="Individuals who belong to a savings group that has been trained in group management"/>
    <x v="6"/>
    <x v="6"/>
    <x v="5"/>
    <s v="other_provider"/>
    <n v="5.9218933212908456E-2"/>
    <n v="7.697968015612254E-3"/>
    <n v="4.4125773950538891E-2"/>
    <n v="7.4312092475278022E-2"/>
    <n v="910"/>
    <s v="1"/>
  </r>
  <r>
    <x v="0"/>
    <x v="0"/>
    <x v="0"/>
    <x v="0"/>
    <x v="0"/>
    <x v="5"/>
    <s v="Proportion of individuals who belong to a SHG that has been trained in group management by each provider"/>
    <x v="40"/>
    <x v="3"/>
    <s v="Individuals who belong to a savings group that has been trained in group management"/>
    <x v="7"/>
    <x v="7"/>
    <x v="5"/>
    <s v="other_provider"/>
    <n v="8.9172704003660411E-2"/>
    <n v="3.2745222981261514E-2"/>
    <n v="2.4981807225175706E-2"/>
    <n v="0.15336360078214512"/>
    <n v="66"/>
    <s v="1"/>
  </r>
  <r>
    <x v="0"/>
    <x v="0"/>
    <x v="0"/>
    <x v="0"/>
    <x v="0"/>
    <x v="5"/>
    <s v="Proportion of individuals who belong to a SHG that has been trained in group management by each provider"/>
    <x v="40"/>
    <x v="3"/>
    <s v="Individuals who belong to a savings group that has been trained in group management"/>
    <x v="8"/>
    <x v="8"/>
    <x v="5"/>
    <s v="other_provider"/>
    <n v="6.1917394770871943E-2"/>
    <n v="7.707847891815881E-3"/>
    <n v="4.6803936678702918E-2"/>
    <n v="7.7030852863040969E-2"/>
    <n v="942"/>
    <s v="1"/>
  </r>
  <r>
    <x v="0"/>
    <x v="0"/>
    <x v="0"/>
    <x v="0"/>
    <x v="0"/>
    <x v="5"/>
    <s v="Proportion of individuals who belong to a SHG that has been trained in group management by each provider"/>
    <x v="40"/>
    <x v="3"/>
    <s v="Individuals who belong to a savings group that has been trained in group management"/>
    <x v="9"/>
    <x v="9"/>
    <x v="5"/>
    <s v="other_provider"/>
    <n v="0.11506128079677565"/>
    <n v="4.1582272948215891E-2"/>
    <n v="3.3548370499561969E-2"/>
    <n v="0.19657419109398933"/>
    <n v="52"/>
    <s v="1"/>
  </r>
  <r>
    <x v="0"/>
    <x v="0"/>
    <x v="0"/>
    <x v="0"/>
    <x v="0"/>
    <x v="5"/>
    <s v="Proportion of individuals who belong to a SHG that has been trained in group management by each provider"/>
    <x v="40"/>
    <x v="3"/>
    <s v="Individuals who belong to a savings group that has been trained in group management"/>
    <x v="10"/>
    <x v="10"/>
    <x v="5"/>
    <s v="other_provider"/>
    <n v="6.1054273725151292E-2"/>
    <n v="7.602233531394947E-3"/>
    <n v="4.6145854385806186E-2"/>
    <n v="7.5962693064496392E-2"/>
    <n v="956"/>
    <s v="1"/>
  </r>
  <r>
    <x v="0"/>
    <x v="0"/>
    <x v="0"/>
    <x v="0"/>
    <x v="0"/>
    <x v="5"/>
    <s v="Proportion of individuals who belong to a SHG that has been trained in group management by each provider"/>
    <x v="40"/>
    <x v="3"/>
    <s v="Individuals who belong to a savings group that has been trained in group management"/>
    <x v="11"/>
    <x v="11"/>
    <x v="5"/>
    <s v="other_provider"/>
    <n v="7.5143780404686791E-2"/>
    <n v="1.0586641961250981E-2"/>
    <n v="5.4385616535359255E-2"/>
    <n v="9.5901944274014328E-2"/>
    <n v="586"/>
    <s v="1"/>
  </r>
  <r>
    <x v="0"/>
    <x v="0"/>
    <x v="0"/>
    <x v="0"/>
    <x v="0"/>
    <x v="5"/>
    <s v="Proportion of individuals who belong to a SHG that has been trained in group management by each provider"/>
    <x v="40"/>
    <x v="3"/>
    <s v="Individuals who belong to a savings group that has been trained in group management"/>
    <x v="12"/>
    <x v="12"/>
    <x v="5"/>
    <s v="other_provider"/>
    <n v="4.8877330407751746E-2"/>
    <n v="1.0433958945789952E-2"/>
    <n v="2.8423501705365947E-2"/>
    <n v="6.9331159110137541E-2"/>
    <n v="422"/>
    <s v="1"/>
  </r>
  <r>
    <x v="0"/>
    <x v="0"/>
    <x v="0"/>
    <x v="0"/>
    <x v="0"/>
    <x v="5"/>
    <s v="Proportion of individuals who belong to a SHG that has been trained in group management by each provider"/>
    <x v="41"/>
    <x v="3"/>
    <s v="Individuals who belong to a savings group that has been trained in group management"/>
    <x v="1"/>
    <x v="1"/>
    <x v="5"/>
    <s v="comm_member_provider"/>
    <n v="4.5397581436435089E-2"/>
    <n v="1.0117422753953324E-2"/>
    <n v="2.556325566459787E-2"/>
    <n v="6.5231907208272308E-2"/>
    <n v="435"/>
    <s v="1"/>
  </r>
  <r>
    <x v="0"/>
    <x v="0"/>
    <x v="0"/>
    <x v="0"/>
    <x v="0"/>
    <x v="5"/>
    <s v="Proportion of individuals who belong to a SHG that has been trained in group management by each provider"/>
    <x v="41"/>
    <x v="3"/>
    <s v="Individuals who belong to a savings group that has been trained in group management"/>
    <x v="2"/>
    <x v="2"/>
    <x v="5"/>
    <s v="comm_member_provider"/>
    <n v="5.874299413436327E-2"/>
    <n v="9.8462949236540719E-3"/>
    <n v="3.9439282442577453E-2"/>
    <n v="7.8046705826149088E-2"/>
    <n v="573"/>
    <s v="1"/>
  </r>
  <r>
    <x v="0"/>
    <x v="0"/>
    <x v="0"/>
    <x v="0"/>
    <x v="0"/>
    <x v="5"/>
    <s v="Proportion of individuals who belong to a SHG that has been trained in group management by each provider"/>
    <x v="41"/>
    <x v="3"/>
    <s v="Individuals who belong to a savings group that has been trained in group management"/>
    <x v="3"/>
    <x v="3"/>
    <x v="5"/>
    <s v="comm_member_provider"/>
    <n v="4.8233138764324737E-2"/>
    <n v="1.3069936025655565E-2"/>
    <n v="2.2610943080447071E-2"/>
    <n v="7.38553344482024E-2"/>
    <n v="266"/>
    <s v="1"/>
  </r>
  <r>
    <x v="0"/>
    <x v="0"/>
    <x v="0"/>
    <x v="0"/>
    <x v="0"/>
    <x v="5"/>
    <s v="Proportion of individuals who belong to a SHG that has been trained in group management by each provider"/>
    <x v="41"/>
    <x v="3"/>
    <s v="Individuals who belong to a savings group that has been trained in group management"/>
    <x v="4"/>
    <x v="4"/>
    <x v="5"/>
    <s v="comm_member_provider"/>
    <n v="5.5376095667890729E-2"/>
    <n v="8.3239420715519787E-3"/>
    <n v="3.9056680550944217E-2"/>
    <n v="7.1695510784837241E-2"/>
    <n v="742"/>
    <s v="1"/>
  </r>
  <r>
    <x v="0"/>
    <x v="0"/>
    <x v="0"/>
    <x v="0"/>
    <x v="0"/>
    <x v="5"/>
    <s v="Proportion of individuals who belong to a SHG that has been trained in group management by each provider"/>
    <x v="41"/>
    <x v="3"/>
    <s v="Individuals who belong to a savings group that has been trained in group management"/>
    <x v="5"/>
    <x v="5"/>
    <x v="5"/>
    <s v="comm_member_provider"/>
    <n v="7.5829219532824399E-2"/>
    <n v="2.62200841163449E-2"/>
    <n v="2.4428923929701161E-2"/>
    <n v="0.12722951513594763"/>
    <n v="98"/>
    <s v="1"/>
  </r>
  <r>
    <x v="0"/>
    <x v="0"/>
    <x v="0"/>
    <x v="0"/>
    <x v="0"/>
    <x v="5"/>
    <s v="Proportion of individuals who belong to a SHG that has been trained in group management by each provider"/>
    <x v="41"/>
    <x v="3"/>
    <s v="Individuals who belong to a savings group that has been trained in group management"/>
    <x v="6"/>
    <x v="6"/>
    <x v="5"/>
    <s v="comm_member_provider"/>
    <n v="5.0443251667897038E-2"/>
    <n v="7.3303130604074054E-3"/>
    <n v="3.6070941697347342E-2"/>
    <n v="6.4815561638446734E-2"/>
    <n v="910"/>
    <s v="1"/>
  </r>
  <r>
    <x v="0"/>
    <x v="0"/>
    <x v="0"/>
    <x v="0"/>
    <x v="0"/>
    <x v="5"/>
    <s v="Proportion of individuals who belong to a SHG that has been trained in group management by each provider"/>
    <x v="41"/>
    <x v="3"/>
    <s v="Individuals who belong to a savings group that has been trained in group management"/>
    <x v="7"/>
    <x v="7"/>
    <x v="5"/>
    <s v="comm_member_provider"/>
    <n v="6.5602024111826043E-2"/>
    <n v="2.8656756224870749E-2"/>
    <n v="9.4258031745145243E-3"/>
    <n v="0.12177824504913756"/>
    <n v="66"/>
    <s v="1"/>
  </r>
  <r>
    <x v="0"/>
    <x v="0"/>
    <x v="0"/>
    <x v="0"/>
    <x v="0"/>
    <x v="5"/>
    <s v="Proportion of individuals who belong to a SHG that has been trained in group management by each provider"/>
    <x v="41"/>
    <x v="3"/>
    <s v="Individuals who belong to a savings group that has been trained in group management"/>
    <x v="8"/>
    <x v="8"/>
    <x v="5"/>
    <s v="comm_member_provider"/>
    <n v="5.198272410533842E-2"/>
    <n v="7.3162201014883247E-3"/>
    <n v="3.7637165208887671E-2"/>
    <n v="6.6328283001789168E-2"/>
    <n v="942"/>
    <s v="1"/>
  </r>
  <r>
    <x v="0"/>
    <x v="0"/>
    <x v="0"/>
    <x v="0"/>
    <x v="0"/>
    <x v="5"/>
    <s v="Proportion of individuals who belong to a SHG that has been trained in group management by each provider"/>
    <x v="41"/>
    <x v="3"/>
    <s v="Individuals who belong to a savings group that has been trained in group management"/>
    <x v="9"/>
    <x v="9"/>
    <x v="5"/>
    <s v="comm_member_provider"/>
    <n v="0.16576270944610558"/>
    <n v="5.4331773755345258E-2"/>
    <n v="5.9257203940832712E-2"/>
    <n v="0.27226821495137843"/>
    <n v="52"/>
    <s v="1"/>
  </r>
  <r>
    <x v="0"/>
    <x v="0"/>
    <x v="0"/>
    <x v="0"/>
    <x v="0"/>
    <x v="5"/>
    <s v="Proportion of individuals who belong to a SHG that has been trained in group management by each provider"/>
    <x v="41"/>
    <x v="3"/>
    <s v="Individuals who belong to a savings group that has been trained in group management"/>
    <x v="10"/>
    <x v="10"/>
    <x v="5"/>
    <s v="comm_member_provider"/>
    <n v="4.7078788176104495E-2"/>
    <n v="6.8467465636914016E-3"/>
    <n v="3.365192244510639E-2"/>
    <n v="6.0505653907102601E-2"/>
    <n v="956"/>
    <s v="1"/>
  </r>
  <r>
    <x v="0"/>
    <x v="0"/>
    <x v="0"/>
    <x v="0"/>
    <x v="0"/>
    <x v="5"/>
    <s v="Proportion of individuals who belong to a SHG that has been trained in group management by each provider"/>
    <x v="41"/>
    <x v="3"/>
    <s v="Individuals who belong to a savings group that has been trained in group management"/>
    <x v="11"/>
    <x v="11"/>
    <x v="5"/>
    <s v="comm_member_provider"/>
    <n v="6.1574246650491174E-2"/>
    <n v="1.0002057113365269E-2"/>
    <n v="4.1962329920941621E-2"/>
    <n v="8.1186163380040727E-2"/>
    <n v="586"/>
    <s v="1"/>
  </r>
  <r>
    <x v="0"/>
    <x v="0"/>
    <x v="0"/>
    <x v="0"/>
    <x v="0"/>
    <x v="5"/>
    <s v="Proportion of individuals who belong to a SHG that has been trained in group management by each provider"/>
    <x v="41"/>
    <x v="3"/>
    <s v="Individuals who belong to a savings group that has been trained in group management"/>
    <x v="12"/>
    <x v="12"/>
    <x v="5"/>
    <s v="comm_member_provider"/>
    <n v="4.161057716757996E-2"/>
    <n v="9.8211681602957158E-3"/>
    <n v="2.235801040440822E-2"/>
    <n v="6.0863143930751699E-2"/>
    <n v="422"/>
    <s v="1"/>
  </r>
  <r>
    <x v="0"/>
    <x v="0"/>
    <x v="0"/>
    <x v="0"/>
    <x v="0"/>
    <x v="5"/>
    <s v="Proportion of individuals who belong to a SHG that has been trained in group management by each provider"/>
    <x v="42"/>
    <x v="3"/>
    <s v="Individuals who belong to a savings group that has been trained in group management"/>
    <x v="1"/>
    <x v="1"/>
    <x v="5"/>
    <s v="dont_know_provider"/>
    <n v="7.0881327416099635E-2"/>
    <n v="1.2368111945437438E-2"/>
    <n v="4.6634721588296027E-2"/>
    <n v="9.5127933243903243E-2"/>
    <n v="435"/>
    <s v="1"/>
  </r>
  <r>
    <x v="0"/>
    <x v="0"/>
    <x v="0"/>
    <x v="0"/>
    <x v="0"/>
    <x v="5"/>
    <s v="Proportion of individuals who belong to a SHG that has been trained in group management by each provider"/>
    <x v="42"/>
    <x v="3"/>
    <s v="Individuals who belong to a savings group that has been trained in group management"/>
    <x v="2"/>
    <x v="2"/>
    <x v="5"/>
    <s v="dont_know_provider"/>
    <n v="6.0614270753979349E-2"/>
    <n v="9.9898605453203389E-3"/>
    <n v="4.1029097924680791E-2"/>
    <n v="8.0199443583277907E-2"/>
    <n v="573"/>
    <s v="1"/>
  </r>
  <r>
    <x v="0"/>
    <x v="0"/>
    <x v="0"/>
    <x v="0"/>
    <x v="0"/>
    <x v="5"/>
    <s v="Proportion of individuals who belong to a SHG that has been trained in group management by each provider"/>
    <x v="42"/>
    <x v="3"/>
    <s v="Individuals who belong to a savings group that has been trained in group management"/>
    <x v="3"/>
    <x v="3"/>
    <x v="5"/>
    <s v="dont_know_provider"/>
    <n v="4.8696329098405836E-2"/>
    <n v="1.3205692728929791E-2"/>
    <n v="2.280799708380226E-2"/>
    <n v="7.4584661113009404E-2"/>
    <n v="266"/>
    <s v="1"/>
  </r>
  <r>
    <x v="0"/>
    <x v="0"/>
    <x v="0"/>
    <x v="0"/>
    <x v="0"/>
    <x v="5"/>
    <s v="Proportion of individuals who belong to a SHG that has been trained in group management by each provider"/>
    <x v="42"/>
    <x v="3"/>
    <s v="Individuals who belong to a savings group that has been trained in group management"/>
    <x v="4"/>
    <x v="4"/>
    <x v="5"/>
    <s v="dont_know_provider"/>
    <n v="7.40308285133391E-2"/>
    <n v="9.6567576326514592E-3"/>
    <n v="5.5098376180498912E-2"/>
    <n v="9.2963280846179289E-2"/>
    <n v="742"/>
    <s v="1"/>
  </r>
  <r>
    <x v="0"/>
    <x v="0"/>
    <x v="0"/>
    <x v="0"/>
    <x v="0"/>
    <x v="5"/>
    <s v="Proportion of individuals who belong to a SHG that has been trained in group management by each provider"/>
    <x v="42"/>
    <x v="3"/>
    <s v="Individuals who belong to a savings group that has been trained in group management"/>
    <x v="5"/>
    <x v="5"/>
    <x v="5"/>
    <s v="dont_know_provider"/>
    <n v="8.866920249319242E-2"/>
    <n v="2.8793589878493404E-2"/>
    <n v="3.2223959043074485E-2"/>
    <n v="0.14511444594331036"/>
    <n v="98"/>
    <s v="1"/>
  </r>
  <r>
    <x v="0"/>
    <x v="0"/>
    <x v="0"/>
    <x v="0"/>
    <x v="0"/>
    <x v="5"/>
    <s v="Proportion of individuals who belong to a SHG that has been trained in group management by each provider"/>
    <x v="42"/>
    <x v="3"/>
    <s v="Individuals who belong to a savings group that has been trained in group management"/>
    <x v="6"/>
    <x v="6"/>
    <x v="5"/>
    <s v="dont_know_provider"/>
    <n v="6.264923327447984E-2"/>
    <n v="8.0752174003532254E-3"/>
    <n v="4.681641322968319E-2"/>
    <n v="7.848205331927649E-2"/>
    <n v="910"/>
    <s v="1"/>
  </r>
  <r>
    <x v="0"/>
    <x v="0"/>
    <x v="0"/>
    <x v="0"/>
    <x v="0"/>
    <x v="5"/>
    <s v="Proportion of individuals who belong to a SHG that has been trained in group management by each provider"/>
    <x v="42"/>
    <x v="3"/>
    <s v="Individuals who belong to a savings group that has been trained in group management"/>
    <x v="7"/>
    <x v="7"/>
    <x v="5"/>
    <s v="dont_know_provider"/>
    <n v="5.7909040321944126E-2"/>
    <n v="2.8300560496035885E-2"/>
    <n v="2.4310746164158889E-3"/>
    <n v="0.11338700602747237"/>
    <n v="66"/>
    <s v="1"/>
  </r>
  <r>
    <x v="0"/>
    <x v="0"/>
    <x v="0"/>
    <x v="0"/>
    <x v="0"/>
    <x v="5"/>
    <s v="Proportion of individuals who belong to a SHG that has been trained in group management by each provider"/>
    <x v="42"/>
    <x v="3"/>
    <s v="Individuals who belong to a savings group that has been trained in group management"/>
    <x v="8"/>
    <x v="8"/>
    <x v="5"/>
    <s v="dont_know_provider"/>
    <n v="6.5636436308503562E-2"/>
    <n v="8.1142949716954405E-3"/>
    <n v="4.9726021530802821E-2"/>
    <n v="8.1546851086204297E-2"/>
    <n v="942"/>
    <s v="1"/>
  </r>
  <r>
    <x v="0"/>
    <x v="0"/>
    <x v="0"/>
    <x v="0"/>
    <x v="0"/>
    <x v="5"/>
    <s v="Proportion of individuals who belong to a SHG that has been trained in group management by each provider"/>
    <x v="42"/>
    <x v="3"/>
    <s v="Individuals who belong to a savings group that has been trained in group management"/>
    <x v="9"/>
    <x v="9"/>
    <x v="5"/>
    <s v="dont_know_provider"/>
    <n v="0.16509621467962615"/>
    <n v="5.0973447064029891E-2"/>
    <n v="6.5173970812764354E-2"/>
    <n v="0.26501845854648798"/>
    <n v="52"/>
    <s v="1"/>
  </r>
  <r>
    <x v="0"/>
    <x v="0"/>
    <x v="0"/>
    <x v="0"/>
    <x v="0"/>
    <x v="5"/>
    <s v="Proportion of individuals who belong to a SHG that has been trained in group management by each provider"/>
    <x v="42"/>
    <x v="3"/>
    <s v="Individuals who belong to a savings group that has been trained in group management"/>
    <x v="10"/>
    <x v="10"/>
    <x v="5"/>
    <s v="dont_know_provider"/>
    <n v="6.0008492858889179E-2"/>
    <n v="7.7513876494768839E-3"/>
    <n v="4.4807573673364305E-2"/>
    <n v="7.5209412044414059E-2"/>
    <n v="956"/>
    <s v="1"/>
  </r>
  <r>
    <x v="0"/>
    <x v="0"/>
    <x v="0"/>
    <x v="0"/>
    <x v="0"/>
    <x v="5"/>
    <s v="Proportion of individuals who belong to a SHG that has been trained in group management by each provider"/>
    <x v="42"/>
    <x v="3"/>
    <s v="Individuals who belong to a savings group that has been trained in group management"/>
    <x v="11"/>
    <x v="11"/>
    <x v="5"/>
    <s v="dont_know_provider"/>
    <n v="7.6421157618132285E-2"/>
    <n v="1.0900251202872829E-2"/>
    <n v="5.5048072411864338E-2"/>
    <n v="9.7794242824400232E-2"/>
    <n v="586"/>
    <s v="1"/>
  </r>
  <r>
    <x v="0"/>
    <x v="0"/>
    <x v="0"/>
    <x v="0"/>
    <x v="0"/>
    <x v="5"/>
    <s v="Proportion of individuals who belong to a SHG that has been trained in group management by each provider"/>
    <x v="42"/>
    <x v="3"/>
    <s v="Individuals who belong to a savings group that has been trained in group management"/>
    <x v="12"/>
    <x v="12"/>
    <x v="5"/>
    <s v="dont_know_provider"/>
    <n v="5.0540775412055858E-2"/>
    <n v="1.1012961977390398E-2"/>
    <n v="2.8951919354468884E-2"/>
    <n v="7.2129631469642824E-2"/>
    <n v="422"/>
    <s v="1"/>
  </r>
  <r>
    <x v="0"/>
    <x v="0"/>
    <x v="0"/>
    <x v="0"/>
    <x v="0"/>
    <x v="6"/>
    <s v="Proportion of individuals who anticipate using a SHG as their main financial resource during an emergency"/>
    <x v="43"/>
    <x v="4"/>
    <s v="Individuals who are able to obtain emergency money within three days"/>
    <x v="1"/>
    <x v="1"/>
    <x v="6"/>
    <s v="ASCArosca_emergency"/>
    <n v="6.8469551348550567E-2"/>
    <n v="6.5473845460076495E-3"/>
    <n v="5.563443851848654E-2"/>
    <n v="8.1304664178614594E-2"/>
    <n v="1426"/>
    <s v="1"/>
  </r>
  <r>
    <x v="0"/>
    <x v="0"/>
    <x v="0"/>
    <x v="0"/>
    <x v="0"/>
    <x v="6"/>
    <s v="Proportion of individuals who anticipate using a SHG as their main financial resource during an emergency"/>
    <x v="43"/>
    <x v="4"/>
    <s v="Individuals who are able to obtain emergency money within three days"/>
    <x v="2"/>
    <x v="2"/>
    <x v="6"/>
    <s v="ASCArosca_emergency"/>
    <n v="6.0454937486626045E-2"/>
    <n v="5.8645992311607666E-3"/>
    <n v="4.8957941419638884E-2"/>
    <n v="7.1951933553613207E-2"/>
    <n v="1555"/>
    <s v="1"/>
  </r>
  <r>
    <x v="0"/>
    <x v="0"/>
    <x v="0"/>
    <x v="0"/>
    <x v="0"/>
    <x v="6"/>
    <s v="Proportion of individuals who anticipate using a SHG as their main financial resource during an emergency"/>
    <x v="43"/>
    <x v="4"/>
    <s v="Individuals who are able to obtain emergency money within three days"/>
    <x v="3"/>
    <x v="3"/>
    <x v="6"/>
    <s v="ASCArosca_emergency"/>
    <n v="3.8209932915247824E-2"/>
    <n v="5.1128811952309734E-3"/>
    <n v="2.818705385224916E-2"/>
    <n v="4.8232811978246484E-2"/>
    <n v="1400"/>
    <s v="1"/>
  </r>
  <r>
    <x v="0"/>
    <x v="0"/>
    <x v="0"/>
    <x v="0"/>
    <x v="0"/>
    <x v="6"/>
    <s v="Proportion of individuals who anticipate using a SHG as their main financial resource during an emergency"/>
    <x v="43"/>
    <x v="4"/>
    <s v="Individuals who are able to obtain emergency money within three days"/>
    <x v="4"/>
    <x v="4"/>
    <x v="6"/>
    <s v="ASCArosca_emergency"/>
    <n v="9.878261888924228E-2"/>
    <n v="7.4998899539643884E-3"/>
    <n v="8.4079519671648562E-2"/>
    <n v="0.113485718106836"/>
    <n v="1581"/>
    <s v="1"/>
  </r>
  <r>
    <x v="0"/>
    <x v="0"/>
    <x v="0"/>
    <x v="0"/>
    <x v="0"/>
    <x v="6"/>
    <s v="Proportion of individuals who anticipate using a SHG as their main financial resource during an emergency"/>
    <x v="43"/>
    <x v="4"/>
    <s v="Individuals who are able to obtain emergency money within three days"/>
    <x v="5"/>
    <x v="5"/>
    <x v="6"/>
    <s v="ASCArosca_emergency"/>
    <n v="6.0036735222912765E-2"/>
    <n v="1.1066882450125097E-2"/>
    <n v="3.8342083662750832E-2"/>
    <n v="8.1731386783074705E-2"/>
    <n v="428"/>
    <s v="1"/>
  </r>
  <r>
    <x v="0"/>
    <x v="0"/>
    <x v="0"/>
    <x v="0"/>
    <x v="0"/>
    <x v="6"/>
    <s v="Proportion of individuals who anticipate using a SHG as their main financial resource during an emergency"/>
    <x v="43"/>
    <x v="4"/>
    <s v="Individuals who are able to obtain emergency money within three days"/>
    <x v="6"/>
    <x v="6"/>
    <x v="6"/>
    <s v="ASCArosca_emergency"/>
    <n v="6.5049857103614106E-2"/>
    <n v="4.7679797535089491E-3"/>
    <n v="5.5702532100522811E-2"/>
    <n v="7.4397182106705401E-2"/>
    <n v="2553"/>
    <s v="1"/>
  </r>
  <r>
    <x v="0"/>
    <x v="0"/>
    <x v="0"/>
    <x v="0"/>
    <x v="0"/>
    <x v="6"/>
    <s v="Proportion of individuals who anticipate using a SHG as their main financial resource during an emergency"/>
    <x v="43"/>
    <x v="4"/>
    <s v="Individuals who are able to obtain emergency money within three days"/>
    <x v="7"/>
    <x v="7"/>
    <x v="6"/>
    <s v="ASCArosca_emergency"/>
    <n v="6.0528635782572338E-2"/>
    <n v="1.3148079888154189E-2"/>
    <n v="3.4754435169618979E-2"/>
    <n v="8.6302836395525689E-2"/>
    <n v="304"/>
    <s v="1"/>
  </r>
  <r>
    <x v="0"/>
    <x v="0"/>
    <x v="0"/>
    <x v="0"/>
    <x v="0"/>
    <x v="6"/>
    <s v="Proportion of individuals who anticipate using a SHG as their main financial resource during an emergency"/>
    <x v="43"/>
    <x v="4"/>
    <s v="Individuals who are able to obtain emergency money within three days"/>
    <x v="8"/>
    <x v="8"/>
    <x v="6"/>
    <s v="ASCArosca_emergency"/>
    <n v="6.4778294129502229E-2"/>
    <n v="4.6469958502522619E-3"/>
    <n v="5.5667959774554236E-2"/>
    <n v="7.3888628484450214E-2"/>
    <n v="2677"/>
    <s v="1"/>
  </r>
  <r>
    <x v="0"/>
    <x v="0"/>
    <x v="0"/>
    <x v="0"/>
    <x v="0"/>
    <x v="6"/>
    <s v="Proportion of individuals who anticipate using a SHG as their main financial resource during an emergency"/>
    <x v="43"/>
    <x v="4"/>
    <s v="Individuals who are able to obtain emergency money within three days"/>
    <x v="9"/>
    <x v="9"/>
    <x v="6"/>
    <s v="ASCArosca_emergency"/>
    <n v="6.8965897255062719E-2"/>
    <n v="1.4905133219541076E-2"/>
    <n v="3.9747793256883546E-2"/>
    <n v="9.8184001253241893E-2"/>
    <n v="273"/>
    <s v="1"/>
  </r>
  <r>
    <x v="0"/>
    <x v="0"/>
    <x v="0"/>
    <x v="0"/>
    <x v="0"/>
    <x v="6"/>
    <s v="Proportion of individuals who anticipate using a SHG as their main financial resource during an emergency"/>
    <x v="43"/>
    <x v="4"/>
    <s v="Individuals who are able to obtain emergency money within three days"/>
    <x v="10"/>
    <x v="10"/>
    <x v="6"/>
    <s v="ASCArosca_emergency"/>
    <n v="6.3915695601080763E-2"/>
    <n v="4.587044534341376E-3"/>
    <n v="5.492247814459162E-2"/>
    <n v="7.2908913057569899E-2"/>
    <n v="2708"/>
    <s v="1"/>
  </r>
  <r>
    <x v="0"/>
    <x v="0"/>
    <x v="0"/>
    <x v="0"/>
    <x v="0"/>
    <x v="6"/>
    <s v="Proportion of individuals who anticipate using a SHG as their main financial resource during an emergency"/>
    <x v="43"/>
    <x v="4"/>
    <s v="Individuals who are able to obtain emergency money within three days"/>
    <x v="11"/>
    <x v="11"/>
    <x v="6"/>
    <s v="ASCArosca_emergency"/>
    <n v="7.6516908847070034E-2"/>
    <n v="6.4162972912627072E-3"/>
    <n v="6.3937321017801349E-2"/>
    <n v="8.9096496676338718E-2"/>
    <n v="1635"/>
    <s v="1"/>
  </r>
  <r>
    <x v="0"/>
    <x v="0"/>
    <x v="0"/>
    <x v="0"/>
    <x v="0"/>
    <x v="6"/>
    <s v="Proportion of individuals who anticipate using a SHG as their main financial resource during an emergency"/>
    <x v="43"/>
    <x v="4"/>
    <s v="Individuals who are able to obtain emergency money within three days"/>
    <x v="12"/>
    <x v="12"/>
    <x v="6"/>
    <s v="ASCArosca_emergency"/>
    <n v="5.0445683619159222E-2"/>
    <n v="5.8549751485119077E-3"/>
    <n v="3.8968342817827212E-2"/>
    <n v="6.1923024420491232E-2"/>
    <n v="1346"/>
    <s v="1"/>
  </r>
  <r>
    <x v="0"/>
    <x v="0"/>
    <x v="0"/>
    <x v="0"/>
    <x v="0"/>
    <x v="6"/>
    <s v="Proportion of individuals who anticipate using a SHG as their main financial resource during an emergency"/>
    <x v="44"/>
    <x v="0"/>
    <s v="Individuals who are able to obtain emergency money within three days"/>
    <x v="1"/>
    <x v="1"/>
    <x v="6"/>
    <s v="SACCO_emergency"/>
    <n v="1.8889654660413119E-2"/>
    <n v="3.8523253063714106E-3"/>
    <n v="1.1337779615050499E-2"/>
    <n v="2.6441529705775738E-2"/>
    <n v="1426"/>
    <s v="1"/>
  </r>
  <r>
    <x v="0"/>
    <x v="0"/>
    <x v="0"/>
    <x v="0"/>
    <x v="0"/>
    <x v="6"/>
    <s v="Proportion of individuals who anticipate using a SHG as their main financial resource during an emergency"/>
    <x v="44"/>
    <x v="0"/>
    <s v="Individuals who are able to obtain emergency money within three days"/>
    <x v="2"/>
    <x v="2"/>
    <x v="6"/>
    <s v="SACCO_emergency"/>
    <n v="1.57741511063576E-2"/>
    <n v="3.3724903929469373E-3"/>
    <n v="9.1627003907409146E-3"/>
    <n v="2.2385601821974285E-2"/>
    <n v="1555"/>
    <s v="1"/>
  </r>
  <r>
    <x v="0"/>
    <x v="0"/>
    <x v="0"/>
    <x v="0"/>
    <x v="0"/>
    <x v="6"/>
    <s v="Proportion of individuals who anticipate using a SHG as their main financial resource during an emergency"/>
    <x v="44"/>
    <x v="0"/>
    <s v="Individuals who are able to obtain emergency money within three days"/>
    <x v="3"/>
    <x v="3"/>
    <x v="6"/>
    <s v="SACCO_emergency"/>
    <n v="2.3372150051596183E-2"/>
    <n v="4.0981836963361693E-3"/>
    <n v="1.5338401955778229E-2"/>
    <n v="3.1405898147414138E-2"/>
    <n v="1400"/>
    <s v="1"/>
  </r>
  <r>
    <x v="0"/>
    <x v="0"/>
    <x v="0"/>
    <x v="0"/>
    <x v="0"/>
    <x v="6"/>
    <s v="Proportion of individuals who anticipate using a SHG as their main financial resource during an emergency"/>
    <x v="44"/>
    <x v="0"/>
    <s v="Individuals who are able to obtain emergency money within three days"/>
    <x v="4"/>
    <x v="4"/>
    <x v="6"/>
    <s v="SACCO_emergency"/>
    <n v="9.277799257601492E-3"/>
    <n v="2.3940169495271588E-3"/>
    <n v="4.5844678949336056E-3"/>
    <n v="1.3971130620269379E-2"/>
    <n v="1581"/>
    <s v="1"/>
  </r>
  <r>
    <x v="0"/>
    <x v="0"/>
    <x v="0"/>
    <x v="0"/>
    <x v="0"/>
    <x v="6"/>
    <s v="Proportion of individuals who anticipate using a SHG as their main financial resource during an emergency"/>
    <x v="44"/>
    <x v="0"/>
    <s v="Individuals who are able to obtain emergency money within three days"/>
    <x v="5"/>
    <x v="5"/>
    <x v="6"/>
    <s v="SACCO_emergency"/>
    <n v="9.5295789193608673E-3"/>
    <n v="4.9216360633419177E-3"/>
    <n v="-1.1841182973424368E-4"/>
    <n v="1.9177569668455977E-2"/>
    <n v="428"/>
    <s v="1"/>
  </r>
  <r>
    <x v="0"/>
    <x v="0"/>
    <x v="0"/>
    <x v="0"/>
    <x v="0"/>
    <x v="6"/>
    <s v="Proportion of individuals who anticipate using a SHG as their main financial resource during an emergency"/>
    <x v="44"/>
    <x v="0"/>
    <s v="Individuals who are able to obtain emergency money within three days"/>
    <x v="6"/>
    <x v="6"/>
    <x v="6"/>
    <s v="SACCO_emergency"/>
    <n v="1.8543270226780477E-2"/>
    <n v="2.8545810628126216E-3"/>
    <n v="1.2947043245711089E-2"/>
    <n v="2.4139497207849865E-2"/>
    <n v="2553"/>
    <s v="1"/>
  </r>
  <r>
    <x v="0"/>
    <x v="0"/>
    <x v="0"/>
    <x v="0"/>
    <x v="0"/>
    <x v="6"/>
    <s v="Proportion of individuals who anticipate using a SHG as their main financial resource during an emergency"/>
    <x v="44"/>
    <x v="0"/>
    <s v="Individuals who are able to obtain emergency money within three days"/>
    <x v="7"/>
    <x v="7"/>
    <x v="6"/>
    <s v="SACCO_emergency"/>
    <n v="1.1121449653773289E-2"/>
    <n v="6.4950157929021786E-3"/>
    <n v="-1.6107394913036418E-3"/>
    <n v="2.3853638798850219E-2"/>
    <n v="304"/>
    <s v="1"/>
  </r>
  <r>
    <x v="0"/>
    <x v="0"/>
    <x v="0"/>
    <x v="0"/>
    <x v="0"/>
    <x v="6"/>
    <s v="Proportion of individuals who anticipate using a SHG as their main financial resource during an emergency"/>
    <x v="44"/>
    <x v="0"/>
    <s v="Individuals who are able to obtain emergency money within three days"/>
    <x v="8"/>
    <x v="8"/>
    <x v="6"/>
    <s v="SACCO_emergency"/>
    <n v="1.7976197497553432E-2"/>
    <n v="2.7419606915341124E-3"/>
    <n v="1.2600643162456676E-2"/>
    <n v="2.3351751832650189E-2"/>
    <n v="2677"/>
    <s v="1"/>
  </r>
  <r>
    <x v="0"/>
    <x v="0"/>
    <x v="0"/>
    <x v="0"/>
    <x v="0"/>
    <x v="6"/>
    <s v="Proportion of individuals who anticipate using a SHG as their main financial resource during an emergency"/>
    <x v="44"/>
    <x v="0"/>
    <s v="Individuals who are able to obtain emergency money within three days"/>
    <x v="9"/>
    <x v="9"/>
    <x v="6"/>
    <s v="SACCO_emergency"/>
    <n v="0"/>
    <m/>
    <m/>
    <m/>
    <n v="273"/>
    <s v="1"/>
  </r>
  <r>
    <x v="0"/>
    <x v="0"/>
    <x v="0"/>
    <x v="0"/>
    <x v="0"/>
    <x v="6"/>
    <s v="Proportion of individuals who anticipate using a SHG as their main financial resource during an emergency"/>
    <x v="44"/>
    <x v="0"/>
    <s v="Individuals who are able to obtain emergency money within three days"/>
    <x v="10"/>
    <x v="10"/>
    <x v="6"/>
    <s v="SACCO_emergency"/>
    <n v="1.8925683019391834E-2"/>
    <n v="2.7911435814445365E-3"/>
    <n v="1.3453453353363801E-2"/>
    <n v="2.4397912685419867E-2"/>
    <n v="2708"/>
    <s v="1"/>
  </r>
  <r>
    <x v="0"/>
    <x v="0"/>
    <x v="0"/>
    <x v="0"/>
    <x v="0"/>
    <x v="6"/>
    <s v="Proportion of individuals who anticipate using a SHG as their main financial resource during an emergency"/>
    <x v="44"/>
    <x v="0"/>
    <s v="Individuals who are able to obtain emergency money within three days"/>
    <x v="11"/>
    <x v="11"/>
    <x v="6"/>
    <s v="SACCO_emergency"/>
    <n v="1.2578713919958307E-2"/>
    <n v="2.9949470099266801E-3"/>
    <n v="6.7069163324802571E-3"/>
    <n v="1.845051150743636E-2"/>
    <n v="1635"/>
    <s v="1"/>
  </r>
  <r>
    <x v="0"/>
    <x v="0"/>
    <x v="0"/>
    <x v="0"/>
    <x v="0"/>
    <x v="6"/>
    <s v="Proportion of individuals who anticipate using a SHG as their main financial resource during an emergency"/>
    <x v="44"/>
    <x v="0"/>
    <s v="Individuals who are able to obtain emergency money within three days"/>
    <x v="12"/>
    <x v="12"/>
    <x v="6"/>
    <s v="SACCO_emergency"/>
    <n v="2.2674301545506599E-2"/>
    <n v="4.2602636202747728E-3"/>
    <n v="1.4323028272239585E-2"/>
    <n v="3.1025574818773612E-2"/>
    <n v="1346"/>
    <s v="1"/>
  </r>
  <r>
    <x v="0"/>
    <x v="0"/>
    <x v="0"/>
    <x v="0"/>
    <x v="0"/>
    <x v="6"/>
    <s v="Proportion of individuals who anticipate using a SHG as their main financial resource during an emergency"/>
    <x v="45"/>
    <x v="2"/>
    <s v="Individuals who are able to obtain emergency money within three days"/>
    <x v="4"/>
    <x v="4"/>
    <x v="6"/>
    <s v="SHG_emergency"/>
    <n v="0.10806041814684376"/>
    <n v="7.8009338291326292E-3"/>
    <n v="9.2767139874274998E-2"/>
    <n v="0.12335369641941253"/>
    <n v="1581"/>
    <s v="1"/>
  </r>
  <r>
    <x v="0"/>
    <x v="0"/>
    <x v="0"/>
    <x v="0"/>
    <x v="0"/>
    <x v="6"/>
    <s v="Proportion of individuals who anticipate using a SHG as their main financial resource during an emergency"/>
    <x v="45"/>
    <x v="2"/>
    <s v="Individuals who are able to obtain emergency money within three days"/>
    <x v="3"/>
    <x v="3"/>
    <x v="6"/>
    <s v="SHG_emergency"/>
    <n v="6.1582082966844011E-2"/>
    <n v="6.4531366553218063E-3"/>
    <n v="4.893187542170814E-2"/>
    <n v="7.4232290511979881E-2"/>
    <n v="1400"/>
    <s v="1"/>
  </r>
  <r>
    <x v="0"/>
    <x v="0"/>
    <x v="0"/>
    <x v="0"/>
    <x v="0"/>
    <x v="6"/>
    <s v="Proportion of individuals who anticipate using a SHG as their main financial resource during an emergency"/>
    <x v="45"/>
    <x v="2"/>
    <s v="Individuals who are able to obtain emergency money within three days"/>
    <x v="12"/>
    <x v="12"/>
    <x v="6"/>
    <s v="SHG_emergency"/>
    <n v="7.3119985164665821E-2"/>
    <n v="7.1206354715352719E-3"/>
    <n v="5.9161606528398664E-2"/>
    <n v="8.7078363800932979E-2"/>
    <n v="1346"/>
    <s v="1"/>
  </r>
  <r>
    <x v="0"/>
    <x v="0"/>
    <x v="0"/>
    <x v="0"/>
    <x v="0"/>
    <x v="6"/>
    <s v="Proportion of individuals who anticipate using a SHG as their main financial resource during an emergency"/>
    <x v="45"/>
    <x v="2"/>
    <s v="Individuals who are able to obtain emergency money within three days"/>
    <x v="11"/>
    <x v="11"/>
    <x v="6"/>
    <s v="SHG_emergency"/>
    <n v="8.9095622767028343E-2"/>
    <n v="6.9912636977193668E-3"/>
    <n v="7.5388774139113407E-2"/>
    <n v="0.10280247139494328"/>
    <n v="1635"/>
    <s v="1"/>
  </r>
  <r>
    <x v="0"/>
    <x v="0"/>
    <x v="0"/>
    <x v="0"/>
    <x v="0"/>
    <x v="6"/>
    <s v="Proportion of individuals who anticipate using a SHG as their main financial resource during an emergency"/>
    <x v="45"/>
    <x v="2"/>
    <s v="Individuals who are able to obtain emergency money within three days"/>
    <x v="8"/>
    <x v="8"/>
    <x v="6"/>
    <s v="SHG_emergency"/>
    <n v="8.2754491627055671E-2"/>
    <n v="5.3112550339294131E-3"/>
    <n v="7.2341891581184981E-2"/>
    <n v="9.3167091672926361E-2"/>
    <n v="2677"/>
    <s v="1"/>
  </r>
  <r>
    <x v="0"/>
    <x v="0"/>
    <x v="0"/>
    <x v="0"/>
    <x v="0"/>
    <x v="6"/>
    <s v="Proportion of individuals who anticipate using a SHG as their main financial resource during an emergency"/>
    <x v="45"/>
    <x v="2"/>
    <s v="Individuals who are able to obtain emergency money within three days"/>
    <x v="7"/>
    <x v="7"/>
    <x v="6"/>
    <s v="SHG_emergency"/>
    <n v="7.1650085436345629E-2"/>
    <n v="1.4510178582255537E-2"/>
    <n v="4.3205760721998596E-2"/>
    <n v="0.10009441015069266"/>
    <n v="304"/>
    <s v="1"/>
  </r>
  <r>
    <x v="0"/>
    <x v="0"/>
    <x v="0"/>
    <x v="0"/>
    <x v="0"/>
    <x v="6"/>
    <s v="Proportion of individuals who anticipate using a SHG as their main financial resource during an emergency"/>
    <x v="45"/>
    <x v="2"/>
    <s v="Individuals who are able to obtain emergency money within three days"/>
    <x v="6"/>
    <x v="6"/>
    <x v="6"/>
    <s v="SHG_emergency"/>
    <n v="8.359312733039459E-2"/>
    <n v="5.4679051362769458E-3"/>
    <n v="7.2873642551282702E-2"/>
    <n v="9.4312612109506477E-2"/>
    <n v="2553"/>
    <s v="1"/>
  </r>
  <r>
    <x v="0"/>
    <x v="0"/>
    <x v="0"/>
    <x v="0"/>
    <x v="0"/>
    <x v="6"/>
    <s v="Proportion of individuals who anticipate using a SHG as their main financial resource during an emergency"/>
    <x v="45"/>
    <x v="2"/>
    <s v="Individuals who are able to obtain emergency money within three days"/>
    <x v="5"/>
    <x v="5"/>
    <x v="6"/>
    <s v="SHG_emergency"/>
    <n v="6.9566314142273641E-2"/>
    <n v="1.2005439077670564E-2"/>
    <n v="4.6031789510734736E-2"/>
    <n v="9.3100838773812547E-2"/>
    <n v="428"/>
    <s v="1"/>
  </r>
  <r>
    <x v="0"/>
    <x v="0"/>
    <x v="0"/>
    <x v="0"/>
    <x v="0"/>
    <x v="6"/>
    <s v="Proportion of individuals who anticipate using a SHG as their main financial resource during an emergency"/>
    <x v="45"/>
    <x v="2"/>
    <s v="Individuals who are able to obtain emergency money within three days"/>
    <x v="10"/>
    <x v="10"/>
    <x v="6"/>
    <s v="SHG_emergency"/>
    <n v="8.2841378620472597E-2"/>
    <n v="5.2829969583495437E-3"/>
    <n v="7.2483698394629759E-2"/>
    <n v="9.3199058846315436E-2"/>
    <n v="2708"/>
    <s v="1"/>
  </r>
  <r>
    <x v="0"/>
    <x v="0"/>
    <x v="0"/>
    <x v="0"/>
    <x v="0"/>
    <x v="6"/>
    <s v="Proportion of individuals who anticipate using a SHG as their main financial resource during an emergency"/>
    <x v="45"/>
    <x v="2"/>
    <s v="Individuals who are able to obtain emergency money within three days"/>
    <x v="9"/>
    <x v="9"/>
    <x v="6"/>
    <s v="SHG_emergency"/>
    <n v="6.8965897255062719E-2"/>
    <n v="1.4905133219541076E-2"/>
    <n v="3.9747793256883546E-2"/>
    <n v="9.8184001253241893E-2"/>
    <n v="273"/>
    <s v="1"/>
  </r>
  <r>
    <x v="0"/>
    <x v="0"/>
    <x v="0"/>
    <x v="0"/>
    <x v="0"/>
    <x v="6"/>
    <s v="Proportion of individuals who anticipate using a SHG as their main financial resource during an emergency"/>
    <x v="45"/>
    <x v="2"/>
    <s v="Individuals who are able to obtain emergency money within three days"/>
    <x v="2"/>
    <x v="2"/>
    <x v="6"/>
    <s v="SHG_emergency"/>
    <n v="7.6229088592983649E-2"/>
    <n v="6.6718993580545402E-3"/>
    <n v="6.3149456438186813E-2"/>
    <n v="8.9308720747780485E-2"/>
    <n v="1555"/>
    <s v="1"/>
  </r>
  <r>
    <x v="0"/>
    <x v="0"/>
    <x v="0"/>
    <x v="0"/>
    <x v="0"/>
    <x v="6"/>
    <s v="Proportion of individuals who anticipate using a SHG as their main financial resource during an emergency"/>
    <x v="45"/>
    <x v="2"/>
    <s v="Individuals who are able to obtain emergency money within three days"/>
    <x v="1"/>
    <x v="1"/>
    <x v="6"/>
    <s v="SHG_emergency"/>
    <n v="8.7359206008963686E-2"/>
    <n v="7.4707878591482981E-3"/>
    <n v="7.2713906893287023E-2"/>
    <n v="0.10200450512464035"/>
    <n v="1426"/>
    <s v="1"/>
  </r>
  <r>
    <x v="0"/>
    <x v="0"/>
    <x v="0"/>
    <x v="0"/>
    <x v="0"/>
    <x v="7"/>
    <s v="Proportion of individuals who consider financial services from a SHG to be their most important financial instrument"/>
    <x v="46"/>
    <x v="0"/>
    <s v="all question respondents"/>
    <x v="1"/>
    <x v="1"/>
    <x v="7"/>
    <s v="SACCO_most_important"/>
    <n v="0"/>
    <m/>
    <m/>
    <m/>
    <n v="3460"/>
    <s v="1"/>
  </r>
  <r>
    <x v="0"/>
    <x v="0"/>
    <x v="0"/>
    <x v="0"/>
    <x v="0"/>
    <x v="7"/>
    <s v="Proportion of individuals who consider financial services from a SHG to be their most important financial instrument"/>
    <x v="46"/>
    <x v="0"/>
    <s v="all question respondents"/>
    <x v="2"/>
    <x v="2"/>
    <x v="7"/>
    <s v="SACCO_most_important"/>
    <n v="0"/>
    <m/>
    <m/>
    <m/>
    <n v="3984"/>
    <s v="1"/>
  </r>
  <r>
    <x v="0"/>
    <x v="0"/>
    <x v="0"/>
    <x v="0"/>
    <x v="0"/>
    <x v="7"/>
    <s v="Proportion of individuals who consider financial services from a SHG to be their most important financial instrument"/>
    <x v="46"/>
    <x v="0"/>
    <s v="all question respondents"/>
    <x v="3"/>
    <x v="3"/>
    <x v="7"/>
    <s v="SACCO_most_important"/>
    <n v="0"/>
    <m/>
    <m/>
    <m/>
    <n v="2950"/>
    <s v="1"/>
  </r>
  <r>
    <x v="0"/>
    <x v="0"/>
    <x v="0"/>
    <x v="0"/>
    <x v="0"/>
    <x v="7"/>
    <s v="Proportion of individuals who consider financial services from a SHG to be their most important financial instrument"/>
    <x v="46"/>
    <x v="0"/>
    <s v="all question respondents"/>
    <x v="4"/>
    <x v="4"/>
    <x v="7"/>
    <s v="SACCO_most_important"/>
    <n v="0"/>
    <m/>
    <m/>
    <m/>
    <n v="4494"/>
    <s v="1"/>
  </r>
  <r>
    <x v="0"/>
    <x v="0"/>
    <x v="0"/>
    <x v="0"/>
    <x v="0"/>
    <x v="7"/>
    <s v="Proportion of individuals who consider financial services from a SHG to be their most important financial instrument"/>
    <x v="46"/>
    <x v="0"/>
    <s v="all question respondents"/>
    <x v="5"/>
    <x v="5"/>
    <x v="7"/>
    <s v="SACCO_most_important"/>
    <n v="0"/>
    <m/>
    <m/>
    <m/>
    <n v="1481"/>
    <s v="1"/>
  </r>
  <r>
    <x v="0"/>
    <x v="0"/>
    <x v="0"/>
    <x v="0"/>
    <x v="0"/>
    <x v="7"/>
    <s v="Proportion of individuals who consider financial services from a SHG to be their most important financial instrument"/>
    <x v="46"/>
    <x v="0"/>
    <s v="all question respondents"/>
    <x v="6"/>
    <x v="6"/>
    <x v="7"/>
    <s v="SACCO_most_important"/>
    <n v="0"/>
    <m/>
    <m/>
    <m/>
    <n v="5963"/>
    <s v="1"/>
  </r>
  <r>
    <x v="0"/>
    <x v="0"/>
    <x v="0"/>
    <x v="0"/>
    <x v="0"/>
    <x v="7"/>
    <s v="Proportion of individuals who consider financial services from a SHG to be their most important financial instrument"/>
    <x v="46"/>
    <x v="0"/>
    <s v="all question respondents"/>
    <x v="7"/>
    <x v="7"/>
    <x v="7"/>
    <s v="SACCO_most_important"/>
    <n v="0"/>
    <m/>
    <m/>
    <m/>
    <n v="1106"/>
    <s v="1"/>
  </r>
  <r>
    <x v="0"/>
    <x v="0"/>
    <x v="0"/>
    <x v="0"/>
    <x v="0"/>
    <x v="7"/>
    <s v="Proportion of individuals who consider financial services from a SHG to be their most important financial instrument"/>
    <x v="46"/>
    <x v="0"/>
    <s v="all question respondents"/>
    <x v="8"/>
    <x v="8"/>
    <x v="7"/>
    <s v="SACCO_most_important"/>
    <n v="0"/>
    <m/>
    <m/>
    <m/>
    <n v="6338"/>
    <s v="1"/>
  </r>
  <r>
    <x v="0"/>
    <x v="0"/>
    <x v="0"/>
    <x v="0"/>
    <x v="0"/>
    <x v="7"/>
    <s v="Proportion of individuals who consider financial services from a SHG to be their most important financial instrument"/>
    <x v="46"/>
    <x v="0"/>
    <s v="all question respondents"/>
    <x v="9"/>
    <x v="9"/>
    <x v="7"/>
    <s v="SACCO_most_important"/>
    <n v="0"/>
    <m/>
    <m/>
    <m/>
    <n v="873"/>
    <s v="1"/>
  </r>
  <r>
    <x v="0"/>
    <x v="0"/>
    <x v="0"/>
    <x v="0"/>
    <x v="0"/>
    <x v="7"/>
    <s v="Proportion of individuals who consider financial services from a SHG to be their most important financial instrument"/>
    <x v="46"/>
    <x v="0"/>
    <s v="all question respondents"/>
    <x v="10"/>
    <x v="10"/>
    <x v="7"/>
    <s v="SACCO_most_important"/>
    <n v="0"/>
    <m/>
    <m/>
    <m/>
    <n v="6571"/>
    <s v="1"/>
  </r>
  <r>
    <x v="0"/>
    <x v="0"/>
    <x v="0"/>
    <x v="0"/>
    <x v="0"/>
    <x v="7"/>
    <s v="Proportion of individuals who consider financial services from a SHG to be their most important financial instrument"/>
    <x v="46"/>
    <x v="0"/>
    <s v="all question respondents"/>
    <x v="11"/>
    <x v="11"/>
    <x v="7"/>
    <s v="SACCO_most_important"/>
    <n v="0"/>
    <m/>
    <m/>
    <m/>
    <n v="5150"/>
    <s v="1"/>
  </r>
  <r>
    <x v="0"/>
    <x v="0"/>
    <x v="0"/>
    <x v="0"/>
    <x v="0"/>
    <x v="7"/>
    <s v="Proportion of individuals who consider financial services from a SHG to be their most important financial instrument"/>
    <x v="46"/>
    <x v="0"/>
    <s v="all question respondents"/>
    <x v="12"/>
    <x v="12"/>
    <x v="7"/>
    <s v="SACCO_most_important"/>
    <n v="0"/>
    <m/>
    <m/>
    <m/>
    <n v="2294"/>
    <s v="1"/>
  </r>
  <r>
    <x v="0"/>
    <x v="0"/>
    <x v="0"/>
    <x v="0"/>
    <x v="0"/>
    <x v="7"/>
    <s v="Proportion of individuals who consider financial services from a SHG to be their most important financial instrument"/>
    <x v="47"/>
    <x v="4"/>
    <s v="all question respondents"/>
    <x v="1"/>
    <x v="1"/>
    <x v="7"/>
    <s v="ASCA_most_important"/>
    <n v="9.2247338614030172E-3"/>
    <n v="1.6092431766775339E-3"/>
    <n v="6.0702157886012879E-3"/>
    <n v="1.2379251934204746E-2"/>
    <n v="3460"/>
    <s v="1"/>
  </r>
  <r>
    <x v="0"/>
    <x v="0"/>
    <x v="0"/>
    <x v="0"/>
    <x v="0"/>
    <x v="7"/>
    <s v="Proportion of individuals who consider financial services from a SHG to be their most important financial instrument"/>
    <x v="47"/>
    <x v="4"/>
    <s v="all question respondents"/>
    <x v="2"/>
    <x v="2"/>
    <x v="7"/>
    <s v="ASCA_most_important"/>
    <n v="1.1904787865070789E-2"/>
    <n v="1.6388234906397476E-3"/>
    <n v="8.6922540871356806E-3"/>
    <n v="1.5117321643005898E-2"/>
    <n v="3984"/>
    <s v="1"/>
  </r>
  <r>
    <x v="0"/>
    <x v="0"/>
    <x v="0"/>
    <x v="0"/>
    <x v="0"/>
    <x v="7"/>
    <s v="Proportion of individuals who consider financial services from a SHG to be their most important financial instrument"/>
    <x v="47"/>
    <x v="4"/>
    <s v="all question respondents"/>
    <x v="3"/>
    <x v="3"/>
    <x v="7"/>
    <s v="ASCA_most_important"/>
    <n v="5.755740529107118E-3"/>
    <n v="1.3956554614779242E-3"/>
    <n v="3.0199037383870633E-3"/>
    <n v="8.4915773198271718E-3"/>
    <n v="2950"/>
    <s v="1"/>
  </r>
  <r>
    <x v="0"/>
    <x v="0"/>
    <x v="0"/>
    <x v="0"/>
    <x v="0"/>
    <x v="7"/>
    <s v="Proportion of individuals who consider financial services from a SHG to be their most important financial instrument"/>
    <x v="47"/>
    <x v="4"/>
    <s v="all question respondents"/>
    <x v="4"/>
    <x v="4"/>
    <x v="7"/>
    <s v="ASCA_most_important"/>
    <n v="1.5434639784188145E-2"/>
    <n v="1.8213507365746591E-3"/>
    <n v="1.1864309328595588E-2"/>
    <n v="1.9004970239780702E-2"/>
    <n v="4494"/>
    <s v="1"/>
  </r>
  <r>
    <x v="0"/>
    <x v="0"/>
    <x v="0"/>
    <x v="0"/>
    <x v="0"/>
    <x v="7"/>
    <s v="Proportion of individuals who consider financial services from a SHG to be their most important financial instrument"/>
    <x v="47"/>
    <x v="4"/>
    <s v="all question respondents"/>
    <x v="5"/>
    <x v="5"/>
    <x v="7"/>
    <s v="ASCA_most_important"/>
    <n v="3.7622537778098887E-3"/>
    <n v="1.4214866774526671E-3"/>
    <n v="9.7575210668601796E-4"/>
    <n v="6.5487554489337598E-3"/>
    <n v="1481"/>
    <s v="1"/>
  </r>
  <r>
    <x v="0"/>
    <x v="0"/>
    <x v="0"/>
    <x v="0"/>
    <x v="0"/>
    <x v="7"/>
    <s v="Proportion of individuals who consider financial services from a SHG to be their most important financial instrument"/>
    <x v="47"/>
    <x v="4"/>
    <s v="all question respondents"/>
    <x v="6"/>
    <x v="6"/>
    <x v="7"/>
    <s v="ASCA_most_important"/>
    <n v="1.2325444086135348E-2"/>
    <n v="1.3890585383906518E-3"/>
    <n v="9.6025481523241401E-3"/>
    <n v="1.5048340019946557E-2"/>
    <n v="5963"/>
    <s v="1"/>
  </r>
  <r>
    <x v="0"/>
    <x v="0"/>
    <x v="0"/>
    <x v="0"/>
    <x v="0"/>
    <x v="7"/>
    <s v="Proportion of individuals who consider financial services from a SHG to be their most important financial instrument"/>
    <x v="47"/>
    <x v="4"/>
    <s v="all question respondents"/>
    <x v="7"/>
    <x v="7"/>
    <x v="7"/>
    <s v="ASCA_most_important"/>
    <n v="5.0206254760542844E-3"/>
    <n v="1.8961770723697462E-3"/>
    <n v="1.303612276667596E-3"/>
    <n v="8.7376386754409729E-3"/>
    <n v="1106"/>
    <s v="1"/>
  </r>
  <r>
    <x v="0"/>
    <x v="0"/>
    <x v="0"/>
    <x v="0"/>
    <x v="0"/>
    <x v="7"/>
    <s v="Proportion of individuals who consider financial services from a SHG to be their most important financial instrument"/>
    <x v="47"/>
    <x v="4"/>
    <s v="all question respondents"/>
    <x v="8"/>
    <x v="8"/>
    <x v="7"/>
    <s v="ASCA_most_important"/>
    <n v="1.1617741135430442E-2"/>
    <n v="1.3097025102025491E-3"/>
    <n v="9.0503958663787319E-3"/>
    <n v="1.4185086404482152E-2"/>
    <n v="6338"/>
    <s v="1"/>
  </r>
  <r>
    <x v="0"/>
    <x v="0"/>
    <x v="0"/>
    <x v="0"/>
    <x v="0"/>
    <x v="7"/>
    <s v="Proportion of individuals who consider financial services from a SHG to be their most important financial instrument"/>
    <x v="47"/>
    <x v="4"/>
    <s v="all question respondents"/>
    <x v="9"/>
    <x v="9"/>
    <x v="7"/>
    <s v="ASCA_most_important"/>
    <n v="3.8096006225545481E-3"/>
    <n v="1.9037202486387986E-3"/>
    <n v="7.7834746057695806E-5"/>
    <n v="7.5413664990513999E-3"/>
    <n v="873"/>
    <s v="1"/>
  </r>
  <r>
    <x v="0"/>
    <x v="0"/>
    <x v="0"/>
    <x v="0"/>
    <x v="0"/>
    <x v="7"/>
    <s v="Proportion of individuals who consider financial services from a SHG to be their most important financial instrument"/>
    <x v="47"/>
    <x v="4"/>
    <s v="all question respondents"/>
    <x v="10"/>
    <x v="10"/>
    <x v="7"/>
    <s v="ASCA_most_important"/>
    <n v="1.1525053183621766E-2"/>
    <n v="1.276029358635815E-3"/>
    <n v="9.0236927021140629E-3"/>
    <n v="1.4026413665129469E-2"/>
    <n v="6571"/>
    <s v="1"/>
  </r>
  <r>
    <x v="0"/>
    <x v="0"/>
    <x v="0"/>
    <x v="0"/>
    <x v="0"/>
    <x v="7"/>
    <s v="Proportion of individuals who consider financial services from a SHG to be their most important financial instrument"/>
    <x v="47"/>
    <x v="4"/>
    <s v="all question respondents"/>
    <x v="11"/>
    <x v="11"/>
    <x v="7"/>
    <s v="ASCA_most_important"/>
    <n v="9.1757616554172354E-3"/>
    <n v="1.2932976999313255E-3"/>
    <n v="6.6405324698700172E-3"/>
    <n v="1.1710990840964454E-2"/>
    <n v="5150"/>
    <s v="1"/>
  </r>
  <r>
    <x v="0"/>
    <x v="0"/>
    <x v="0"/>
    <x v="0"/>
    <x v="0"/>
    <x v="7"/>
    <s v="Proportion of individuals who consider financial services from a SHG to be their most important financial instrument"/>
    <x v="47"/>
    <x v="4"/>
    <s v="all question respondents"/>
    <x v="12"/>
    <x v="12"/>
    <x v="7"/>
    <s v="ASCA_most_important"/>
    <n v="1.375323585785128E-2"/>
    <n v="2.3195396487487793E-3"/>
    <n v="9.2063864901963666E-3"/>
    <n v="1.8300085225506194E-2"/>
    <n v="2294"/>
    <s v="1"/>
  </r>
  <r>
    <x v="0"/>
    <x v="0"/>
    <x v="0"/>
    <x v="0"/>
    <x v="0"/>
    <x v="7"/>
    <s v="Proportion of individuals who consider financial services from a SHG to be their most important financial instrument"/>
    <x v="48"/>
    <x v="1"/>
    <s v="all question respondents"/>
    <x v="1"/>
    <x v="1"/>
    <x v="7"/>
    <s v="chamaROSCA_most_important"/>
    <n v="3.6341238424101634E-2"/>
    <n v="3.0998134278777795E-3"/>
    <n v="3.0264830816929055E-2"/>
    <n v="4.2417646031274216E-2"/>
    <n v="3460"/>
    <s v="1"/>
  </r>
  <r>
    <x v="0"/>
    <x v="0"/>
    <x v="0"/>
    <x v="0"/>
    <x v="0"/>
    <x v="7"/>
    <s v="Proportion of individuals who consider financial services from a SHG to be their most important financial instrument"/>
    <x v="48"/>
    <x v="1"/>
    <s v="all question respondents"/>
    <x v="2"/>
    <x v="2"/>
    <x v="7"/>
    <s v="chamaROSCA_most_important"/>
    <n v="5.2092054810760458E-2"/>
    <n v="3.3795495458683045E-3"/>
    <n v="4.5467230885354697E-2"/>
    <n v="5.8716878736166218E-2"/>
    <n v="3984"/>
    <s v="1"/>
  </r>
  <r>
    <x v="0"/>
    <x v="0"/>
    <x v="0"/>
    <x v="0"/>
    <x v="0"/>
    <x v="7"/>
    <s v="Proportion of individuals who consider financial services from a SHG to be their most important financial instrument"/>
    <x v="48"/>
    <x v="1"/>
    <s v="all question respondents"/>
    <x v="3"/>
    <x v="3"/>
    <x v="7"/>
    <s v="chamaROSCA_most_important"/>
    <n v="2.4792552751247535E-2"/>
    <n v="2.8190518841449525E-3"/>
    <n v="1.9266499887580623E-2"/>
    <n v="3.0318605614914448E-2"/>
    <n v="2950"/>
    <s v="1"/>
  </r>
  <r>
    <x v="0"/>
    <x v="0"/>
    <x v="0"/>
    <x v="0"/>
    <x v="0"/>
    <x v="7"/>
    <s v="Proportion of individuals who consider financial services from a SHG to be their most important financial instrument"/>
    <x v="48"/>
    <x v="1"/>
    <s v="all question respondents"/>
    <x v="4"/>
    <x v="4"/>
    <x v="7"/>
    <s v="chamaROSCA_most_important"/>
    <n v="6.4200526228883253E-2"/>
    <n v="3.6176980166901487E-3"/>
    <n v="5.7108878723133243E-2"/>
    <n v="7.1292173734633271E-2"/>
    <n v="4494"/>
    <s v="1"/>
  </r>
  <r>
    <x v="0"/>
    <x v="0"/>
    <x v="0"/>
    <x v="0"/>
    <x v="0"/>
    <x v="7"/>
    <s v="Proportion of individuals who consider financial services from a SHG to be their most important financial instrument"/>
    <x v="48"/>
    <x v="1"/>
    <s v="all question respondents"/>
    <x v="5"/>
    <x v="5"/>
    <x v="7"/>
    <s v="chamaROSCA_most_important"/>
    <n v="4.5627505275193297E-2"/>
    <n v="5.1934241248732466E-3"/>
    <n v="3.5446977217943036E-2"/>
    <n v="5.5808033332443559E-2"/>
    <n v="1481"/>
    <s v="1"/>
  </r>
  <r>
    <x v="0"/>
    <x v="0"/>
    <x v="0"/>
    <x v="0"/>
    <x v="0"/>
    <x v="7"/>
    <s v="Proportion of individuals who consider financial services from a SHG to be their most important financial instrument"/>
    <x v="48"/>
    <x v="1"/>
    <s v="all question respondents"/>
    <x v="6"/>
    <x v="6"/>
    <x v="7"/>
    <s v="chamaROSCA_most_important"/>
    <n v="4.4504947929461768E-2"/>
    <n v="2.5810821042219489E-3"/>
    <n v="3.9445393006339945E-2"/>
    <n v="4.956450285258359E-2"/>
    <n v="5963"/>
    <s v="1"/>
  </r>
  <r>
    <x v="0"/>
    <x v="0"/>
    <x v="0"/>
    <x v="0"/>
    <x v="0"/>
    <x v="7"/>
    <s v="Proportion of individuals who consider financial services from a SHG to be their most important financial instrument"/>
    <x v="48"/>
    <x v="1"/>
    <s v="all question respondents"/>
    <x v="7"/>
    <x v="7"/>
    <x v="7"/>
    <s v="chamaROSCA_most_important"/>
    <n v="4.4692170668376302E-2"/>
    <n v="5.9154563444953848E-3"/>
    <n v="3.3096297248492682E-2"/>
    <n v="5.6288044088259923E-2"/>
    <n v="1106"/>
    <s v="1"/>
  </r>
  <r>
    <x v="0"/>
    <x v="0"/>
    <x v="0"/>
    <x v="0"/>
    <x v="0"/>
    <x v="7"/>
    <s v="Proportion of individuals who consider financial services from a SHG to be their most important financial instrument"/>
    <x v="48"/>
    <x v="1"/>
    <s v="all question respondents"/>
    <x v="8"/>
    <x v="8"/>
    <x v="7"/>
    <s v="chamaROSCA_most_important"/>
    <n v="4.4729969348075778E-2"/>
    <n v="2.5106011951487933E-3"/>
    <n v="3.9808561585144946E-2"/>
    <n v="4.965137711100661E-2"/>
    <n v="6338"/>
    <s v="1"/>
  </r>
  <r>
    <x v="0"/>
    <x v="0"/>
    <x v="0"/>
    <x v="0"/>
    <x v="0"/>
    <x v="7"/>
    <s v="Proportion of individuals who consider financial services from a SHG to be their most important financial instrument"/>
    <x v="48"/>
    <x v="1"/>
    <s v="all question respondents"/>
    <x v="9"/>
    <x v="9"/>
    <x v="7"/>
    <s v="chamaROSCA_most_important"/>
    <n v="3.5329338401289045E-2"/>
    <n v="6.0029564512707502E-3"/>
    <n v="2.3562048507216386E-2"/>
    <n v="4.7096628295361709E-2"/>
    <n v="873"/>
    <s v="1"/>
  </r>
  <r>
    <x v="0"/>
    <x v="0"/>
    <x v="0"/>
    <x v="0"/>
    <x v="0"/>
    <x v="7"/>
    <s v="Proportion of individuals who consider financial services from a SHG to be their most important financial instrument"/>
    <x v="48"/>
    <x v="1"/>
    <s v="all question respondents"/>
    <x v="10"/>
    <x v="10"/>
    <x v="7"/>
    <s v="chamaROSCA_most_important"/>
    <n v="4.5924491763157702E-2"/>
    <n v="2.4910526288417908E-3"/>
    <n v="4.1041359129123149E-2"/>
    <n v="5.0807624397192254E-2"/>
    <n v="6571"/>
    <s v="1"/>
  </r>
  <r>
    <x v="0"/>
    <x v="0"/>
    <x v="0"/>
    <x v="0"/>
    <x v="0"/>
    <x v="7"/>
    <s v="Proportion of individuals who consider financial services from a SHG to be their most important financial instrument"/>
    <x v="48"/>
    <x v="1"/>
    <s v="all question respondents"/>
    <x v="11"/>
    <x v="11"/>
    <x v="7"/>
    <s v="chamaROSCA_most_important"/>
    <n v="5.0253014211737321E-2"/>
    <n v="2.9320969405371485E-3"/>
    <n v="4.4505275126685048E-2"/>
    <n v="5.6000753296789593E-2"/>
    <n v="5150"/>
    <s v="1"/>
  </r>
  <r>
    <x v="0"/>
    <x v="0"/>
    <x v="0"/>
    <x v="0"/>
    <x v="0"/>
    <x v="7"/>
    <s v="Proportion of individuals who consider financial services from a SHG to be their most important financial instrument"/>
    <x v="48"/>
    <x v="1"/>
    <s v="all question respondents"/>
    <x v="12"/>
    <x v="12"/>
    <x v="7"/>
    <s v="chamaROSCA_most_important"/>
    <n v="3.3100419698459525E-2"/>
    <n v="3.6557996228075255E-3"/>
    <n v="2.5934182978944079E-2"/>
    <n v="4.0266656417974972E-2"/>
    <n v="2294"/>
    <s v="1"/>
  </r>
  <r>
    <x v="0"/>
    <x v="0"/>
    <x v="0"/>
    <x v="0"/>
    <x v="0"/>
    <x v="7"/>
    <s v="Proportion of individuals who consider financial services from a SHG to be their most important financial instrument"/>
    <x v="49"/>
    <x v="5"/>
    <s v="all question respondents"/>
    <x v="1"/>
    <x v="1"/>
    <x v="7"/>
    <s v="group_most_important"/>
    <n v="7.7895592788321241E-2"/>
    <n v="4.4176216142758273E-3"/>
    <n v="6.9235952391520555E-2"/>
    <n v="8.6555233185121927E-2"/>
    <n v="3460"/>
    <s v="1"/>
  </r>
  <r>
    <x v="0"/>
    <x v="0"/>
    <x v="0"/>
    <x v="0"/>
    <x v="0"/>
    <x v="7"/>
    <s v="Proportion of individuals who consider financial services from a SHG to be their most important financial instrument"/>
    <x v="49"/>
    <x v="5"/>
    <s v="all question respondents"/>
    <x v="2"/>
    <x v="2"/>
    <x v="7"/>
    <s v="group_most_important"/>
    <n v="0.10399734940496472"/>
    <n v="4.6809570518918505E-3"/>
    <n v="9.4821417568403218E-2"/>
    <n v="0.11317328124152622"/>
    <n v="3984"/>
    <s v="1"/>
  </r>
  <r>
    <x v="0"/>
    <x v="0"/>
    <x v="0"/>
    <x v="0"/>
    <x v="0"/>
    <x v="7"/>
    <s v="Proportion of individuals who consider financial services from a SHG to be their most important financial instrument"/>
    <x v="49"/>
    <x v="5"/>
    <s v="all question respondents"/>
    <x v="3"/>
    <x v="3"/>
    <x v="7"/>
    <s v="group_most_important"/>
    <n v="4.5068557952679209E-2"/>
    <n v="3.7932344756609056E-3"/>
    <n v="3.763286144965302E-2"/>
    <n v="5.2504254455705397E-2"/>
    <n v="2950"/>
    <s v="1"/>
  </r>
  <r>
    <x v="0"/>
    <x v="0"/>
    <x v="0"/>
    <x v="0"/>
    <x v="0"/>
    <x v="7"/>
    <s v="Proportion of individuals who consider financial services from a SHG to be their most important financial instrument"/>
    <x v="49"/>
    <x v="5"/>
    <s v="all question respondents"/>
    <x v="4"/>
    <x v="4"/>
    <x v="7"/>
    <s v="group_most_important"/>
    <n v="0.13743901820364407"/>
    <n v="5.1119382493615643E-3"/>
    <n v="0.127418263577806"/>
    <n v="0.14745977282948214"/>
    <n v="4494"/>
    <s v="1"/>
  </r>
  <r>
    <x v="0"/>
    <x v="0"/>
    <x v="0"/>
    <x v="0"/>
    <x v="0"/>
    <x v="7"/>
    <s v="Proportion of individuals who consider financial services from a SHG to be their most important financial instrument"/>
    <x v="49"/>
    <x v="5"/>
    <s v="all question respondents"/>
    <x v="5"/>
    <x v="5"/>
    <x v="7"/>
    <s v="group_most_important"/>
    <n v="0.13751880719613732"/>
    <n v="8.6848018714942386E-3"/>
    <n v="0.12049422630335985"/>
    <n v="0.1545433880889148"/>
    <n v="1481"/>
    <s v="1"/>
  </r>
  <r>
    <x v="0"/>
    <x v="0"/>
    <x v="0"/>
    <x v="0"/>
    <x v="0"/>
    <x v="7"/>
    <s v="Proportion of individuals who consider financial services from a SHG to be their most important financial instrument"/>
    <x v="49"/>
    <x v="5"/>
    <s v="all question respondents"/>
    <x v="6"/>
    <x v="6"/>
    <x v="7"/>
    <s v="group_most_important"/>
    <n v="8.0673518477992895E-2"/>
    <n v="3.4179363437354272E-3"/>
    <n v="7.3973523686437628E-2"/>
    <n v="8.7373513269548161E-2"/>
    <n v="5963"/>
    <s v="1"/>
  </r>
  <r>
    <x v="0"/>
    <x v="0"/>
    <x v="0"/>
    <x v="0"/>
    <x v="0"/>
    <x v="7"/>
    <s v="Proportion of individuals who consider financial services from a SHG to be their most important financial instrument"/>
    <x v="49"/>
    <x v="5"/>
    <s v="all question respondents"/>
    <x v="7"/>
    <x v="7"/>
    <x v="7"/>
    <s v="group_most_important"/>
    <n v="0.12898095260437883"/>
    <n v="9.7065381620226199E-3"/>
    <n v="0.10995354688667412"/>
    <n v="0.14800835832208353"/>
    <n v="1106"/>
    <s v="1"/>
  </r>
  <r>
    <x v="0"/>
    <x v="0"/>
    <x v="0"/>
    <x v="0"/>
    <x v="0"/>
    <x v="7"/>
    <s v="Proportion of individuals who consider financial services from a SHG to be their most important financial instrument"/>
    <x v="49"/>
    <x v="5"/>
    <s v="all question respondents"/>
    <x v="8"/>
    <x v="8"/>
    <x v="7"/>
    <s v="group_most_important"/>
    <n v="8.5403134484227025E-2"/>
    <n v="3.4061617188278271E-3"/>
    <n v="7.8726203573324785E-2"/>
    <n v="9.2080065395129265E-2"/>
    <n v="6338"/>
    <s v="1"/>
  </r>
  <r>
    <x v="0"/>
    <x v="0"/>
    <x v="0"/>
    <x v="0"/>
    <x v="0"/>
    <x v="7"/>
    <s v="Proportion of individuals who consider financial services from a SHG to be their most important financial instrument"/>
    <x v="49"/>
    <x v="5"/>
    <s v="all question respondents"/>
    <x v="9"/>
    <x v="9"/>
    <x v="7"/>
    <s v="group_most_important"/>
    <n v="0.10141252512133823"/>
    <n v="9.955203805605127E-3"/>
    <n v="8.1897845965148014E-2"/>
    <n v="0.12092720427752846"/>
    <n v="873"/>
    <s v="1"/>
  </r>
  <r>
    <x v="0"/>
    <x v="0"/>
    <x v="0"/>
    <x v="0"/>
    <x v="0"/>
    <x v="7"/>
    <s v="Proportion of individuals who consider financial services from a SHG to be their most important financial instrument"/>
    <x v="49"/>
    <x v="5"/>
    <s v="all question respondents"/>
    <x v="10"/>
    <x v="10"/>
    <x v="7"/>
    <s v="group_most_important"/>
    <n v="9.0558583656139904E-2"/>
    <n v="3.4240937088349929E-3"/>
    <n v="8.3846439746366852E-2"/>
    <n v="9.7270727565912957E-2"/>
    <n v="6571"/>
    <s v="1"/>
  </r>
  <r>
    <x v="0"/>
    <x v="0"/>
    <x v="0"/>
    <x v="0"/>
    <x v="0"/>
    <x v="7"/>
    <s v="Proportion of individuals who consider financial services from a SHG to be their most important financial instrument"/>
    <x v="49"/>
    <x v="5"/>
    <s v="all question respondents"/>
    <x v="11"/>
    <x v="11"/>
    <x v="7"/>
    <s v="group_most_important"/>
    <n v="0.11600811304907092"/>
    <n v="4.3595035160995839E-3"/>
    <n v="0.10746225346152333"/>
    <n v="0.12455397263661852"/>
    <n v="5150"/>
    <s v="1"/>
  </r>
  <r>
    <x v="0"/>
    <x v="0"/>
    <x v="0"/>
    <x v="0"/>
    <x v="0"/>
    <x v="7"/>
    <s v="Proportion of individuals who consider financial services from a SHG to be their most important financial instrument"/>
    <x v="49"/>
    <x v="5"/>
    <s v="all question respondents"/>
    <x v="12"/>
    <x v="12"/>
    <x v="7"/>
    <s v="group_most_important"/>
    <n v="4.0864348392374267E-2"/>
    <n v="3.9455250942629942E-3"/>
    <n v="3.3130180843398145E-2"/>
    <n v="4.8598515941350388E-2"/>
    <n v="2294"/>
    <s v="1"/>
  </r>
  <r>
    <x v="0"/>
    <x v="0"/>
    <x v="0"/>
    <x v="0"/>
    <x v="0"/>
    <x v="7"/>
    <s v="Proportion of individuals who consider financial services from a SHG to be their most important financial instrument"/>
    <x v="50"/>
    <x v="2"/>
    <s v="all question respondents"/>
    <x v="1"/>
    <x v="1"/>
    <x v="7"/>
    <s v="SHG_most_important"/>
    <n v="0.12129710267682953"/>
    <n v="5.4186842720628133E-3"/>
    <n v="0.11067512974274521"/>
    <n v="0.13191907561091384"/>
    <n v="3460"/>
    <s v="1"/>
  </r>
  <r>
    <x v="0"/>
    <x v="0"/>
    <x v="0"/>
    <x v="0"/>
    <x v="0"/>
    <x v="7"/>
    <s v="Proportion of individuals who consider financial services from a SHG to be their most important financial instrument"/>
    <x v="50"/>
    <x v="2"/>
    <s v="all question respondents"/>
    <x v="2"/>
    <x v="2"/>
    <x v="7"/>
    <s v="SHG_most_important"/>
    <n v="0.16576679870987379"/>
    <n v="5.7300726110806098E-3"/>
    <n v="0.15453431887403049"/>
    <n v="0.17699927854571709"/>
    <n v="3984"/>
    <s v="1"/>
  </r>
  <r>
    <x v="0"/>
    <x v="0"/>
    <x v="0"/>
    <x v="0"/>
    <x v="0"/>
    <x v="7"/>
    <s v="Proportion of individuals who consider financial services from a SHG to be their most important financial instrument"/>
    <x v="50"/>
    <x v="2"/>
    <s v="all question respondents"/>
    <x v="3"/>
    <x v="3"/>
    <x v="7"/>
    <s v="SHG_most_important"/>
    <n v="7.4249342511613733E-2"/>
    <n v="4.7863376216993351E-3"/>
    <n v="6.4866913309218718E-2"/>
    <n v="8.3631771714008749E-2"/>
    <n v="2950"/>
    <s v="1"/>
  </r>
  <r>
    <x v="0"/>
    <x v="0"/>
    <x v="0"/>
    <x v="0"/>
    <x v="0"/>
    <x v="7"/>
    <s v="Proportion of individuals who consider financial services from a SHG to be their most important financial instrument"/>
    <x v="50"/>
    <x v="2"/>
    <s v="all question respondents"/>
    <x v="4"/>
    <x v="4"/>
    <x v="7"/>
    <s v="SHG_most_important"/>
    <n v="0.21406476946102784"/>
    <n v="6.0939392430186942E-3"/>
    <n v="0.20211903246651655"/>
    <n v="0.22601050645553913"/>
    <n v="4494"/>
    <s v="1"/>
  </r>
  <r>
    <x v="0"/>
    <x v="0"/>
    <x v="0"/>
    <x v="0"/>
    <x v="0"/>
    <x v="7"/>
    <s v="Proportion of individuals who consider financial services from a SHG to be their most important financial instrument"/>
    <x v="50"/>
    <x v="2"/>
    <s v="all question respondents"/>
    <x v="5"/>
    <x v="5"/>
    <x v="7"/>
    <s v="SHG_most_important"/>
    <n v="0.18533878155644148"/>
    <n v="9.8379687195620062E-3"/>
    <n v="0.16605367905611451"/>
    <n v="0.20462388405676846"/>
    <n v="1481"/>
    <s v="1"/>
  </r>
  <r>
    <x v="0"/>
    <x v="0"/>
    <x v="0"/>
    <x v="0"/>
    <x v="0"/>
    <x v="7"/>
    <s v="Proportion of individuals who consider financial services from a SHG to be their most important financial instrument"/>
    <x v="50"/>
    <x v="2"/>
    <s v="all question respondents"/>
    <x v="6"/>
    <x v="6"/>
    <x v="7"/>
    <s v="SHG_most_important"/>
    <n v="0.13515328272502572"/>
    <n v="4.3118525345611659E-3"/>
    <n v="0.12670099262416876"/>
    <n v="0.14360557282588268"/>
    <n v="5963"/>
    <s v="1"/>
  </r>
  <r>
    <x v="0"/>
    <x v="0"/>
    <x v="0"/>
    <x v="0"/>
    <x v="0"/>
    <x v="7"/>
    <s v="Proportion of individuals who consider financial services from a SHG to be their most important financial instrument"/>
    <x v="50"/>
    <x v="2"/>
    <s v="all question respondents"/>
    <x v="7"/>
    <x v="7"/>
    <x v="7"/>
    <s v="SHG_most_important"/>
    <n v="0.17659891371493441"/>
    <n v="1.1095956681687167E-2"/>
    <n v="0.15484787682779935"/>
    <n v="0.19834995060206947"/>
    <n v="1106"/>
    <s v="1"/>
  </r>
  <r>
    <x v="0"/>
    <x v="0"/>
    <x v="0"/>
    <x v="0"/>
    <x v="0"/>
    <x v="7"/>
    <s v="Proportion of individuals who consider financial services from a SHG to be their most important financial instrument"/>
    <x v="50"/>
    <x v="2"/>
    <s v="all question respondents"/>
    <x v="8"/>
    <x v="8"/>
    <x v="7"/>
    <s v="SHG_most_important"/>
    <n v="0.13953518565922576"/>
    <n v="4.242920919516887E-3"/>
    <n v="0.13121799693520203"/>
    <n v="0.1478523743832495"/>
    <n v="6338"/>
    <s v="1"/>
  </r>
  <r>
    <x v="0"/>
    <x v="0"/>
    <x v="0"/>
    <x v="0"/>
    <x v="0"/>
    <x v="7"/>
    <s v="Proportion of individuals who consider financial services from a SHG to be their most important financial instrument"/>
    <x v="50"/>
    <x v="2"/>
    <s v="all question respondents"/>
    <x v="9"/>
    <x v="9"/>
    <x v="7"/>
    <s v="SHG_most_important"/>
    <n v="0.13961700860331633"/>
    <n v="1.1430160358647334E-2"/>
    <n v="0.11721104721283043"/>
    <n v="0.16202296999380222"/>
    <n v="873"/>
    <s v="1"/>
  </r>
  <r>
    <x v="0"/>
    <x v="0"/>
    <x v="0"/>
    <x v="0"/>
    <x v="0"/>
    <x v="7"/>
    <s v="Proportion of individuals who consider financial services from a SHG to be their most important financial instrument"/>
    <x v="50"/>
    <x v="2"/>
    <s v="all question respondents"/>
    <x v="10"/>
    <x v="10"/>
    <x v="7"/>
    <s v="SHG_most_important"/>
    <n v="0.14564878150755825"/>
    <n v="4.2331508096001055E-3"/>
    <n v="0.13735066824258119"/>
    <n v="0.15394689477253531"/>
    <n v="6571"/>
    <s v="1"/>
  </r>
  <r>
    <x v="0"/>
    <x v="0"/>
    <x v="0"/>
    <x v="0"/>
    <x v="0"/>
    <x v="7"/>
    <s v="Proportion of individuals who consider financial services from a SHG to be their most important financial instrument"/>
    <x v="50"/>
    <x v="2"/>
    <s v="all question respondents"/>
    <x v="11"/>
    <x v="11"/>
    <x v="7"/>
    <s v="SHG_most_important"/>
    <n v="0.17385233184719026"/>
    <n v="5.1740930106978699E-3"/>
    <n v="0.16370964651638542"/>
    <n v="0.1839950171779951"/>
    <n v="5150"/>
    <s v="1"/>
  </r>
  <r>
    <x v="0"/>
    <x v="0"/>
    <x v="0"/>
    <x v="0"/>
    <x v="0"/>
    <x v="7"/>
    <s v="Proportion of individuals who consider financial services from a SHG to be their most important financial instrument"/>
    <x v="50"/>
    <x v="2"/>
    <s v="all question respondents"/>
    <x v="12"/>
    <x v="12"/>
    <x v="7"/>
    <s v="SHG_most_important"/>
    <n v="8.4230356142421678E-2"/>
    <n v="5.6095167753963176E-3"/>
    <n v="7.323436915128799E-2"/>
    <n v="9.5226343133555366E-2"/>
    <n v="2294"/>
    <s v="1"/>
  </r>
  <r>
    <x v="0"/>
    <x v="0"/>
    <x v="0"/>
    <x v="0"/>
    <x v="0"/>
    <x v="8"/>
    <s v="Proportion of individuals who have had a negative experience with a SHG"/>
    <x v="51"/>
    <x v="0"/>
    <s v="Individuals who have used SACCOs for financial services or belong to savings groups"/>
    <x v="1"/>
    <x v="1"/>
    <x v="8"/>
    <s v="neg_exp_SACCO_12_mos"/>
    <n v="0.13972342318699085"/>
    <n v="1.5587302221395115E-2"/>
    <n v="0.10916596677924069"/>
    <n v="0.17028087959474103"/>
    <n v="505"/>
    <s v="1"/>
  </r>
  <r>
    <x v="0"/>
    <x v="0"/>
    <x v="0"/>
    <x v="0"/>
    <x v="0"/>
    <x v="8"/>
    <s v="Proportion of individuals who have had a negative experience with a SHG"/>
    <x v="51"/>
    <x v="0"/>
    <s v="Individuals who have used SACCOs for financial services or belong to savings groups"/>
    <x v="2"/>
    <x v="2"/>
    <x v="8"/>
    <s v="neg_exp_SACCO_12_mos"/>
    <n v="0.13992250334753842"/>
    <n v="1.6097656054828827E-2"/>
    <n v="0.10836280211325115"/>
    <n v="0.17148220458182567"/>
    <n v="492"/>
    <s v="1"/>
  </r>
  <r>
    <x v="0"/>
    <x v="0"/>
    <x v="0"/>
    <x v="0"/>
    <x v="0"/>
    <x v="8"/>
    <s v="Proportion of individuals who have had a negative experience with a SHG"/>
    <x v="51"/>
    <x v="0"/>
    <s v="Individuals who have used SACCOs for financial services or belong to savings groups"/>
    <x v="3"/>
    <x v="3"/>
    <x v="8"/>
    <s v="neg_exp_SACCO_12_mos"/>
    <n v="0.14987744437828768"/>
    <n v="1.5543942024989023E-2"/>
    <n v="0.11940551886395807"/>
    <n v="0.1803493698926173"/>
    <n v="520"/>
    <s v="1"/>
  </r>
  <r>
    <x v="0"/>
    <x v="0"/>
    <x v="0"/>
    <x v="0"/>
    <x v="0"/>
    <x v="8"/>
    <s v="Proportion of individuals who have had a negative experience with a SHG"/>
    <x v="51"/>
    <x v="0"/>
    <s v="Individuals who have used SACCOs for financial services or belong to savings groups"/>
    <x v="4"/>
    <x v="4"/>
    <x v="8"/>
    <s v="neg_exp_SACCO_12_mos"/>
    <n v="0.12351235581061003"/>
    <n v="1.5023958923221415E-2"/>
    <n v="9.4056701173950527E-2"/>
    <n v="0.15296801044726951"/>
    <n v="477"/>
    <s v="1"/>
  </r>
  <r>
    <x v="0"/>
    <x v="0"/>
    <x v="0"/>
    <x v="0"/>
    <x v="0"/>
    <x v="8"/>
    <s v="Proportion of individuals who have had a negative experience with a SHG"/>
    <x v="51"/>
    <x v="0"/>
    <s v="Individuals who have used SACCOs for financial services or belong to savings groups"/>
    <x v="5"/>
    <x v="5"/>
    <x v="8"/>
    <s v="neg_exp_SACCO_12_mos"/>
    <n v="0.11836513183968758"/>
    <n v="4.0354847382753231E-2"/>
    <n v="3.9255817976556306E-2"/>
    <n v="0.19747444570281886"/>
    <n v="70"/>
    <s v="1"/>
  </r>
  <r>
    <x v="0"/>
    <x v="0"/>
    <x v="0"/>
    <x v="0"/>
    <x v="0"/>
    <x v="8"/>
    <s v="Proportion of individuals who have had a negative experience with a SHG"/>
    <x v="51"/>
    <x v="0"/>
    <s v="Individuals who have used SACCOs for financial services or belong to savings groups"/>
    <x v="6"/>
    <x v="6"/>
    <x v="8"/>
    <s v="neg_exp_SACCO_12_mos"/>
    <n v="0.14128357488569809"/>
    <n v="1.1641220570203252E-2"/>
    <n v="0.1184590478079911"/>
    <n v="0.16410810196340508"/>
    <n v="927"/>
    <s v="1"/>
  </r>
  <r>
    <x v="0"/>
    <x v="0"/>
    <x v="0"/>
    <x v="0"/>
    <x v="0"/>
    <x v="8"/>
    <s v="Proportion of individuals who have had a negative experience with a SHG"/>
    <x v="51"/>
    <x v="0"/>
    <s v="Individuals who have used SACCOs for financial services or belong to savings groups"/>
    <x v="7"/>
    <x v="7"/>
    <x v="8"/>
    <s v="neg_exp_SACCO_12_mos"/>
    <n v="0.12125195786390365"/>
    <n v="4.7271542077203091E-2"/>
    <n v="2.8584882826521232E-2"/>
    <n v="0.21391903290128605"/>
    <n v="49"/>
    <s v="1"/>
  </r>
  <r>
    <x v="0"/>
    <x v="0"/>
    <x v="0"/>
    <x v="0"/>
    <x v="0"/>
    <x v="8"/>
    <s v="Proportion of individuals who have had a negative experience with a SHG"/>
    <x v="51"/>
    <x v="0"/>
    <s v="Individuals who have used SACCOs for financial services or belong to savings groups"/>
    <x v="8"/>
    <x v="8"/>
    <x v="8"/>
    <s v="neg_exp_SACCO_12_mos"/>
    <n v="0.14072071550635368"/>
    <n v="1.1515394723631618E-2"/>
    <n v="0.11814148382149756"/>
    <n v="0.1632999471912098"/>
    <n v="948"/>
    <s v="1"/>
  </r>
  <r>
    <x v="0"/>
    <x v="0"/>
    <x v="0"/>
    <x v="0"/>
    <x v="0"/>
    <x v="8"/>
    <s v="Proportion of individuals who have had a negative experience with a SHG"/>
    <x v="51"/>
    <x v="0"/>
    <s v="Individuals who have used SACCOs for financial services or belong to savings groups"/>
    <x v="9"/>
    <x v="9"/>
    <x v="8"/>
    <s v="neg_exp_SACCO_12_mos"/>
    <n v="0"/>
    <m/>
    <m/>
    <m/>
    <n v="5"/>
    <s v="0"/>
  </r>
  <r>
    <x v="0"/>
    <x v="0"/>
    <x v="0"/>
    <x v="0"/>
    <x v="0"/>
    <x v="8"/>
    <s v="Proportion of individuals who have had a negative experience with a SHG"/>
    <x v="51"/>
    <x v="0"/>
    <s v="Individuals who have used SACCOs for financial services or belong to savings groups"/>
    <x v="10"/>
    <x v="10"/>
    <x v="8"/>
    <s v="neg_exp_SACCO_12_mos"/>
    <n v="0.14055702700666503"/>
    <n v="1.1254063244473938E-2"/>
    <n v="0.11848735953025097"/>
    <n v="0.16262669448307909"/>
    <n v="992"/>
    <s v="1"/>
  </r>
  <r>
    <x v="0"/>
    <x v="0"/>
    <x v="0"/>
    <x v="0"/>
    <x v="0"/>
    <x v="8"/>
    <s v="Proportion of individuals who have had a negative experience with a SHG"/>
    <x v="51"/>
    <x v="0"/>
    <s v="Individuals who have used SACCOs for financial services or belong to savings groups"/>
    <x v="11"/>
    <x v="11"/>
    <x v="8"/>
    <s v="neg_exp_SACCO_12_mos"/>
    <n v="0.16252507441842093"/>
    <n v="1.9264381786476645E-2"/>
    <n v="0.12475053272180037"/>
    <n v="0.20029961611504149"/>
    <n v="389"/>
    <s v="1"/>
  </r>
  <r>
    <x v="0"/>
    <x v="0"/>
    <x v="0"/>
    <x v="0"/>
    <x v="0"/>
    <x v="8"/>
    <s v="Proportion of individuals who have had a negative experience with a SHG"/>
    <x v="51"/>
    <x v="0"/>
    <s v="Individuals who have used SACCOs for financial services or belong to savings groups"/>
    <x v="12"/>
    <x v="12"/>
    <x v="8"/>
    <s v="neg_exp_SACCO_12_mos"/>
    <n v="0.12597357240558885"/>
    <n v="1.3634633131437809E-2"/>
    <n v="9.9245546445927021E-2"/>
    <n v="0.15270159836525068"/>
    <n v="608"/>
    <s v="1"/>
  </r>
  <r>
    <x v="0"/>
    <x v="0"/>
    <x v="0"/>
    <x v="0"/>
    <x v="0"/>
    <x v="8"/>
    <s v="Proportion of individuals who have had a negative experience with a SHG"/>
    <x v="52"/>
    <x v="3"/>
    <s v="Individuals who have used SACCOs for financial services or belong to savings groups"/>
    <x v="1"/>
    <x v="1"/>
    <x v="8"/>
    <s v="neg_exp_SG"/>
    <n v="0.43946146247662016"/>
    <n v="1.2336244206062547E-2"/>
    <n v="0.41527840007252603"/>
    <n v="0.46364452488071428"/>
    <n v="1700"/>
    <s v="1"/>
  </r>
  <r>
    <x v="0"/>
    <x v="0"/>
    <x v="0"/>
    <x v="0"/>
    <x v="0"/>
    <x v="8"/>
    <s v="Proportion of individuals who have had a negative experience with a SHG"/>
    <x v="52"/>
    <x v="3"/>
    <s v="Individuals who have used SACCOs for financial services or belong to savings groups"/>
    <x v="2"/>
    <x v="2"/>
    <x v="8"/>
    <s v="neg_exp_SG"/>
    <n v="0.39053129544666937"/>
    <n v="1.1053393047616688E-2"/>
    <n v="0.36886256451632277"/>
    <n v="0.41220002637701597"/>
    <n v="2044"/>
    <s v="1"/>
  </r>
  <r>
    <x v="0"/>
    <x v="0"/>
    <x v="0"/>
    <x v="0"/>
    <x v="0"/>
    <x v="8"/>
    <s v="Proportion of individuals who have had a negative experience with a SHG"/>
    <x v="52"/>
    <x v="3"/>
    <s v="Individuals who have used SACCOs for financial services or belong to savings groups"/>
    <x v="3"/>
    <x v="3"/>
    <x v="8"/>
    <s v="neg_exp_SG"/>
    <n v="0.45438518655119547"/>
    <n v="1.4883798129451528E-2"/>
    <n v="0.42520796719020842"/>
    <n v="0.48356240591218252"/>
    <n v="1128"/>
    <s v="1"/>
  </r>
  <r>
    <x v="0"/>
    <x v="0"/>
    <x v="0"/>
    <x v="0"/>
    <x v="0"/>
    <x v="8"/>
    <s v="Proportion of individuals who have had a negative experience with a SHG"/>
    <x v="52"/>
    <x v="3"/>
    <s v="Individuals who have used SACCOs for financial services or belong to savings groups"/>
    <x v="4"/>
    <x v="4"/>
    <x v="8"/>
    <s v="neg_exp_SG"/>
    <n v="0.38669423698210076"/>
    <n v="9.5495905210554108E-3"/>
    <n v="0.36797360641211918"/>
    <n v="0.40541486755208234"/>
    <n v="2616"/>
    <s v="1"/>
  </r>
  <r>
    <x v="0"/>
    <x v="0"/>
    <x v="0"/>
    <x v="0"/>
    <x v="0"/>
    <x v="8"/>
    <s v="Proportion of individuals who have had a negative experience with a SHG"/>
    <x v="52"/>
    <x v="3"/>
    <s v="Individuals who have used SACCOs for financial services or belong to savings groups"/>
    <x v="5"/>
    <x v="5"/>
    <x v="8"/>
    <s v="neg_exp_SG"/>
    <n v="0.30064351758571722"/>
    <n v="1.9085639122480146E-2"/>
    <n v="0.26322968989751383"/>
    <n v="0.33805734527392062"/>
    <n v="595"/>
    <s v="1"/>
  </r>
  <r>
    <x v="0"/>
    <x v="0"/>
    <x v="0"/>
    <x v="0"/>
    <x v="0"/>
    <x v="8"/>
    <s v="Proportion of individuals who have had a negative experience with a SHG"/>
    <x v="52"/>
    <x v="3"/>
    <s v="Individuals who have used SACCOs for financial services or belong to savings groups"/>
    <x v="6"/>
    <x v="6"/>
    <x v="8"/>
    <s v="neg_exp_SG"/>
    <n v="0.43350826010741977"/>
    <n v="9.0526688965525525E-3"/>
    <n v="0.41576152623967116"/>
    <n v="0.45125499397516838"/>
    <n v="3149"/>
    <s v="1"/>
  </r>
  <r>
    <x v="0"/>
    <x v="0"/>
    <x v="0"/>
    <x v="0"/>
    <x v="0"/>
    <x v="8"/>
    <s v="Proportion of individuals who have had a negative experience with a SHG"/>
    <x v="52"/>
    <x v="3"/>
    <s v="Individuals who have used SACCOs for financial services or belong to savings groups"/>
    <x v="7"/>
    <x v="7"/>
    <x v="8"/>
    <s v="neg_exp_SG"/>
    <n v="0.29873750722668568"/>
    <n v="2.2585043209559116E-2"/>
    <n v="0.25446414443804455"/>
    <n v="0.34301087001532682"/>
    <n v="427"/>
    <s v="1"/>
  </r>
  <r>
    <x v="0"/>
    <x v="0"/>
    <x v="0"/>
    <x v="0"/>
    <x v="0"/>
    <x v="8"/>
    <s v="Proportion of individuals who have had a negative experience with a SHG"/>
    <x v="52"/>
    <x v="3"/>
    <s v="Individuals who have used SACCOs for financial services or belong to savings groups"/>
    <x v="8"/>
    <x v="8"/>
    <x v="8"/>
    <s v="neg_exp_SG"/>
    <n v="0.42740722155535615"/>
    <n v="8.8042330197716321E-3"/>
    <n v="0.41014726576232846"/>
    <n v="0.44466717734838385"/>
    <n v="3317"/>
    <s v="1"/>
  </r>
  <r>
    <x v="0"/>
    <x v="0"/>
    <x v="0"/>
    <x v="0"/>
    <x v="0"/>
    <x v="8"/>
    <s v="Proportion of individuals who have had a negative experience with a SHG"/>
    <x v="52"/>
    <x v="3"/>
    <s v="Individuals who have used SACCOs for financial services or belong to savings groups"/>
    <x v="9"/>
    <x v="9"/>
    <x v="8"/>
    <s v="neg_exp_SG"/>
    <n v="0.39601871467835892"/>
    <n v="2.9045939016151386E-2"/>
    <n v="0.33908082225508279"/>
    <n v="0.45295660710163504"/>
    <n v="296"/>
    <s v="1"/>
  </r>
  <r>
    <x v="0"/>
    <x v="0"/>
    <x v="0"/>
    <x v="0"/>
    <x v="0"/>
    <x v="8"/>
    <s v="Proportion of individuals who have had a negative experience with a SHG"/>
    <x v="52"/>
    <x v="3"/>
    <s v="Individuals who have used SACCOs for financial services or belong to savings groups"/>
    <x v="10"/>
    <x v="10"/>
    <x v="8"/>
    <s v="neg_exp_SG"/>
    <n v="0.41466637099518627"/>
    <n v="8.6028635213658989E-3"/>
    <n v="0.39780068962175008"/>
    <n v="0.43153205236862247"/>
    <n v="3448"/>
    <s v="1"/>
  </r>
  <r>
    <x v="0"/>
    <x v="0"/>
    <x v="0"/>
    <x v="0"/>
    <x v="0"/>
    <x v="8"/>
    <s v="Proportion of individuals who have had a negative experience with a SHG"/>
    <x v="52"/>
    <x v="3"/>
    <s v="Individuals who have used SACCOs for financial services or belong to savings groups"/>
    <x v="11"/>
    <x v="11"/>
    <x v="8"/>
    <s v="neg_exp_SG"/>
    <n v="0.38075043416783794"/>
    <n v="1.0009044783454537E-2"/>
    <n v="0.36112807210682735"/>
    <n v="0.40037279622884853"/>
    <n v="2462"/>
    <s v="1"/>
  </r>
  <r>
    <x v="0"/>
    <x v="0"/>
    <x v="0"/>
    <x v="0"/>
    <x v="0"/>
    <x v="8"/>
    <s v="Proportion of individuals who have had a negative experience with a SHG"/>
    <x v="52"/>
    <x v="3"/>
    <s v="Individuals who have used SACCOs for financial services or belong to savings groups"/>
    <x v="12"/>
    <x v="12"/>
    <x v="8"/>
    <s v="neg_exp_SG"/>
    <n v="0.47094443536686426"/>
    <n v="1.4289519082650408E-2"/>
    <n v="0.44293306188625042"/>
    <n v="0.49895580884747809"/>
    <n v="1282"/>
    <s v="1"/>
  </r>
  <r>
    <x v="0"/>
    <x v="0"/>
    <x v="0"/>
    <x v="0"/>
    <x v="0"/>
    <x v="8"/>
    <s v="Proportion of individuals who have had a negative experience with a SHG"/>
    <x v="53"/>
    <x v="2"/>
    <s v="Individuals who have used SACCOs for financial services or belong to savings groups"/>
    <x v="1"/>
    <x v="1"/>
    <x v="8"/>
    <s v="neg_exp_SHG"/>
    <n v="0.8525429897866097"/>
    <n v="1.2206920829404543E-2"/>
    <n v="0.8286128369806196"/>
    <n v="0.87647314259259979"/>
    <n v="910"/>
    <s v="1"/>
  </r>
  <r>
    <x v="0"/>
    <x v="0"/>
    <x v="0"/>
    <x v="0"/>
    <x v="0"/>
    <x v="8"/>
    <s v="Proportion of individuals who have had a negative experience with a SHG"/>
    <x v="53"/>
    <x v="2"/>
    <s v="Individuals who have used SACCOs for financial services or belong to savings groups"/>
    <x v="2"/>
    <x v="2"/>
    <x v="8"/>
    <s v="neg_exp_SHG"/>
    <n v="0.83764029599619316"/>
    <n v="1.225101942802558E-2"/>
    <n v="0.81362268920816128"/>
    <n v="0.86165790278422505"/>
    <n v="993"/>
    <s v="1"/>
  </r>
  <r>
    <x v="0"/>
    <x v="0"/>
    <x v="0"/>
    <x v="0"/>
    <x v="0"/>
    <x v="8"/>
    <s v="Proportion of individuals who have had a negative experience with a SHG"/>
    <x v="53"/>
    <x v="2"/>
    <s v="Individuals who have used SACCOs for financial services or belong to savings groups"/>
    <x v="3"/>
    <x v="3"/>
    <x v="8"/>
    <s v="neg_exp_SHG"/>
    <n v="0.83085855725391045"/>
    <n v="1.4643428835628728E-2"/>
    <n v="0.80215213049168632"/>
    <n v="0.85956498401613457"/>
    <n v="676"/>
    <s v="1"/>
  </r>
  <r>
    <x v="0"/>
    <x v="0"/>
    <x v="0"/>
    <x v="0"/>
    <x v="0"/>
    <x v="8"/>
    <s v="Proportion of individuals who have had a negative experience with a SHG"/>
    <x v="53"/>
    <x v="2"/>
    <s v="Individuals who have used SACCOs for financial services or belong to savings groups"/>
    <x v="4"/>
    <x v="4"/>
    <x v="8"/>
    <s v="neg_exp_SHG"/>
    <n v="0.85649473778686036"/>
    <n v="1.0155256801460852E-2"/>
    <n v="0.83658557303469694"/>
    <n v="0.87640390253902378"/>
    <n v="1227"/>
    <s v="1"/>
  </r>
  <r>
    <x v="0"/>
    <x v="0"/>
    <x v="0"/>
    <x v="0"/>
    <x v="0"/>
    <x v="8"/>
    <s v="Proportion of individuals who have had a negative experience with a SHG"/>
    <x v="53"/>
    <x v="2"/>
    <s v="Individuals who have used SACCOs for financial services or belong to savings groups"/>
    <x v="5"/>
    <x v="5"/>
    <x v="8"/>
    <s v="neg_exp_SHG"/>
    <n v="0.90061269358637608"/>
    <n v="2.1614965226763077E-2"/>
    <n v="0.85824014300998464"/>
    <n v="0.94298524416276752"/>
    <n v="211"/>
    <s v="1"/>
  </r>
  <r>
    <x v="0"/>
    <x v="0"/>
    <x v="0"/>
    <x v="0"/>
    <x v="0"/>
    <x v="8"/>
    <s v="Proportion of individuals who have had a negative experience with a SHG"/>
    <x v="53"/>
    <x v="2"/>
    <s v="Individuals who have used SACCOs for financial services or belong to savings groups"/>
    <x v="6"/>
    <x v="6"/>
    <x v="8"/>
    <s v="neg_exp_SHG"/>
    <n v="0.83853496363920776"/>
    <n v="9.3083650826245312E-3"/>
    <n v="0.82028558468655621"/>
    <n v="0.85678434259185932"/>
    <n v="1692"/>
    <s v="1"/>
  </r>
  <r>
    <x v="0"/>
    <x v="0"/>
    <x v="0"/>
    <x v="0"/>
    <x v="0"/>
    <x v="8"/>
    <s v="Proportion of individuals who have had a negative experience with a SHG"/>
    <x v="53"/>
    <x v="2"/>
    <s v="Individuals who have used SACCOs for financial services or belong to savings groups"/>
    <x v="7"/>
    <x v="7"/>
    <x v="8"/>
    <s v="neg_exp_SHG"/>
    <n v="0.91160123510088276"/>
    <n v="2.5053557940123639E-2"/>
    <n v="0.86248851491946321"/>
    <n v="0.9607139552823023"/>
    <n v="147"/>
    <s v="1"/>
  </r>
  <r>
    <x v="0"/>
    <x v="0"/>
    <x v="0"/>
    <x v="0"/>
    <x v="0"/>
    <x v="8"/>
    <s v="Proportion of individuals who have had a negative experience with a SHG"/>
    <x v="53"/>
    <x v="2"/>
    <s v="Individuals who have used SACCOs for financial services or belong to savings groups"/>
    <x v="8"/>
    <x v="8"/>
    <x v="8"/>
    <s v="neg_exp_SHG"/>
    <n v="0.8396775490744417"/>
    <n v="9.1120439609828994E-3"/>
    <n v="0.82181241589835896"/>
    <n v="0.85754268225052444"/>
    <n v="1756"/>
    <s v="1"/>
  </r>
  <r>
    <x v="0"/>
    <x v="0"/>
    <x v="0"/>
    <x v="0"/>
    <x v="0"/>
    <x v="8"/>
    <s v="Proportion of individuals who have had a negative experience with a SHG"/>
    <x v="53"/>
    <x v="2"/>
    <s v="Individuals who have used SACCOs for financial services or belong to savings groups"/>
    <x v="9"/>
    <x v="9"/>
    <x v="8"/>
    <s v="neg_exp_SHG"/>
    <n v="0.97953350215794222"/>
    <n v="1.4311136133402333E-2"/>
    <n v="0.95147970466616527"/>
    <n v="1.007587299649719"/>
    <n v="120"/>
    <s v="1"/>
  </r>
  <r>
    <x v="0"/>
    <x v="0"/>
    <x v="0"/>
    <x v="0"/>
    <x v="0"/>
    <x v="8"/>
    <s v="Proportion of individuals who have had a negative experience with a SHG"/>
    <x v="53"/>
    <x v="2"/>
    <s v="Individuals who have used SACCOs for financial services or belong to savings groups"/>
    <x v="10"/>
    <x v="10"/>
    <x v="8"/>
    <s v="neg_exp_SHG"/>
    <n v="0.83635526421759698"/>
    <n v="9.1196128338941439E-3"/>
    <n v="0.81847393002660729"/>
    <n v="0.85423659840858668"/>
    <n v="1783"/>
    <s v="1"/>
  </r>
  <r>
    <x v="0"/>
    <x v="0"/>
    <x v="0"/>
    <x v="0"/>
    <x v="0"/>
    <x v="8"/>
    <s v="Proportion of individuals who have had a negative experience with a SHG"/>
    <x v="53"/>
    <x v="2"/>
    <s v="Individuals who have used SACCOs for financial services or belong to savings groups"/>
    <x v="11"/>
    <x v="11"/>
    <x v="8"/>
    <s v="neg_exp_SHG"/>
    <n v="0.88857239032147961"/>
    <n v="9.9772626477489575E-3"/>
    <n v="0.86901032222370889"/>
    <n v="0.90813445841925033"/>
    <n v="1093"/>
    <s v="1"/>
  </r>
  <r>
    <x v="0"/>
    <x v="0"/>
    <x v="0"/>
    <x v="0"/>
    <x v="0"/>
    <x v="8"/>
    <s v="Proportion of individuals who have had a negative experience with a SHG"/>
    <x v="53"/>
    <x v="2"/>
    <s v="Individuals who have used SACCOs for financial services or belong to savings groups"/>
    <x v="12"/>
    <x v="12"/>
    <x v="8"/>
    <s v="neg_exp_SHG"/>
    <n v="0.79064721540989202"/>
    <n v="1.4716605886381448E-2"/>
    <n v="0.76179833472706993"/>
    <n v="0.81949609609271412"/>
    <n v="810"/>
    <s v="1"/>
  </r>
  <r>
    <x v="0"/>
    <x v="0"/>
    <x v="0"/>
    <x v="0"/>
    <x v="0"/>
    <x v="9"/>
    <s v="Proportion of individuals who have had each type of negative experience with an SHG "/>
    <x v="54"/>
    <x v="3"/>
    <s v="Individuals who belong to a savings group"/>
    <x v="1"/>
    <x v="1"/>
    <x v="9"/>
    <s v="lost_money_outside"/>
    <n v="2.9692725508733128E-2"/>
    <n v="4.2008899417368484E-3"/>
    <n v="2.1457611002502142E-2"/>
    <n v="3.7927840014964118E-2"/>
    <n v="1700"/>
    <s v="1"/>
  </r>
  <r>
    <x v="0"/>
    <x v="0"/>
    <x v="0"/>
    <x v="0"/>
    <x v="0"/>
    <x v="9"/>
    <s v="Proportion of individuals who have had each type of negative experience with an SHG "/>
    <x v="54"/>
    <x v="3"/>
    <s v="Individuals who belong to a savings group"/>
    <x v="2"/>
    <x v="2"/>
    <x v="9"/>
    <s v="lost_money_outside"/>
    <n v="4.2083586866322166E-2"/>
    <n v="4.6411634943505347E-3"/>
    <n v="3.298519304918443E-2"/>
    <n v="5.1181980683459902E-2"/>
    <n v="2044"/>
    <s v="1"/>
  </r>
  <r>
    <x v="0"/>
    <x v="0"/>
    <x v="0"/>
    <x v="0"/>
    <x v="0"/>
    <x v="9"/>
    <s v="Proportion of individuals who have had each type of negative experience with an SHG "/>
    <x v="54"/>
    <x v="3"/>
    <s v="Individuals who belong to a savings group"/>
    <x v="3"/>
    <x v="3"/>
    <x v="9"/>
    <s v="lost_money_outside"/>
    <n v="4.1662000516905287E-2"/>
    <n v="5.983911336135469E-3"/>
    <n v="2.993153412838034E-2"/>
    <n v="5.339246690543023E-2"/>
    <n v="1128"/>
    <s v="1"/>
  </r>
  <r>
    <x v="0"/>
    <x v="0"/>
    <x v="0"/>
    <x v="0"/>
    <x v="0"/>
    <x v="9"/>
    <s v="Proportion of individuals who have had each type of negative experience with an SHG "/>
    <x v="54"/>
    <x v="3"/>
    <s v="Individuals who belong to a savings group"/>
    <x v="4"/>
    <x v="4"/>
    <x v="9"/>
    <s v="lost_money_outside"/>
    <n v="3.2895020128301873E-2"/>
    <n v="3.4855040237711738E-3"/>
    <n v="2.6062179177128504E-2"/>
    <n v="3.9727861079475242E-2"/>
    <n v="2616"/>
    <s v="1"/>
  </r>
  <r>
    <x v="0"/>
    <x v="0"/>
    <x v="0"/>
    <x v="0"/>
    <x v="0"/>
    <x v="9"/>
    <s v="Proportion of individuals who have had each type of negative experience with an SHG "/>
    <x v="54"/>
    <x v="3"/>
    <s v="Individuals who belong to a savings group"/>
    <x v="5"/>
    <x v="5"/>
    <x v="9"/>
    <s v="lost_money_outside"/>
    <n v="4.2157801536007782E-2"/>
    <n v="8.3048005557465089E-3"/>
    <n v="2.5877792520662905E-2"/>
    <n v="5.8437810551352658E-2"/>
    <n v="595"/>
    <s v="1"/>
  </r>
  <r>
    <x v="0"/>
    <x v="0"/>
    <x v="0"/>
    <x v="0"/>
    <x v="0"/>
    <x v="9"/>
    <s v="Proportion of individuals who have had each type of negative experience with an SHG "/>
    <x v="54"/>
    <x v="3"/>
    <s v="Individuals who belong to a savings group"/>
    <x v="6"/>
    <x v="6"/>
    <x v="9"/>
    <s v="lost_money_outside"/>
    <n v="3.528450821362971E-2"/>
    <n v="3.4191839033097158E-3"/>
    <n v="2.8581584747596908E-2"/>
    <n v="4.1987431679662512E-2"/>
    <n v="3149"/>
    <s v="1"/>
  </r>
  <r>
    <x v="0"/>
    <x v="0"/>
    <x v="0"/>
    <x v="0"/>
    <x v="0"/>
    <x v="9"/>
    <s v="Proportion of individuals who have had each type of negative experience with an SHG "/>
    <x v="54"/>
    <x v="3"/>
    <s v="Individuals who belong to a savings group"/>
    <x v="7"/>
    <x v="7"/>
    <x v="9"/>
    <s v="lost_money_outside"/>
    <n v="4.7287342910683455E-2"/>
    <n v="1.0626421095415691E-2"/>
    <n v="2.6456415471807326E-2"/>
    <n v="6.8118270349559584E-2"/>
    <n v="427"/>
    <s v="1"/>
  </r>
  <r>
    <x v="0"/>
    <x v="0"/>
    <x v="0"/>
    <x v="0"/>
    <x v="0"/>
    <x v="9"/>
    <s v="Proportion of individuals who have had each type of negative experience with an SHG "/>
    <x v="54"/>
    <x v="3"/>
    <s v="Individuals who belong to a savings group"/>
    <x v="8"/>
    <x v="8"/>
    <x v="9"/>
    <s v="lost_money_outside"/>
    <n v="3.497763332631483E-2"/>
    <n v="3.3008670431670557E-3"/>
    <n v="2.8506562068230018E-2"/>
    <n v="4.1448704584399643E-2"/>
    <n v="3317"/>
    <s v="1"/>
  </r>
  <r>
    <x v="0"/>
    <x v="0"/>
    <x v="0"/>
    <x v="0"/>
    <x v="0"/>
    <x v="9"/>
    <s v="Proportion of individuals who have had each type of negative experience with an SHG "/>
    <x v="54"/>
    <x v="3"/>
    <s v="Individuals who belong to a savings group"/>
    <x v="9"/>
    <x v="9"/>
    <x v="9"/>
    <s v="lost_money_outside"/>
    <n v="3.7419577294477917E-2"/>
    <n v="1.1286980499119697E-2"/>
    <n v="1.5294044321171922E-2"/>
    <n v="5.9545110267783911E-2"/>
    <n v="296"/>
    <s v="1"/>
  </r>
  <r>
    <x v="0"/>
    <x v="0"/>
    <x v="0"/>
    <x v="0"/>
    <x v="0"/>
    <x v="9"/>
    <s v="Proportion of individuals who have had each type of negative experience with an SHG "/>
    <x v="54"/>
    <x v="3"/>
    <s v="Individuals who belong to a savings group"/>
    <x v="10"/>
    <x v="10"/>
    <x v="9"/>
    <s v="lost_money_outside"/>
    <n v="3.6243015254666319E-2"/>
    <n v="3.294438447910135E-3"/>
    <n v="2.9784357735707086E-2"/>
    <n v="4.2701672773625549E-2"/>
    <n v="3448"/>
    <s v="1"/>
  </r>
  <r>
    <x v="0"/>
    <x v="0"/>
    <x v="0"/>
    <x v="0"/>
    <x v="0"/>
    <x v="9"/>
    <s v="Proportion of individuals who have had each type of negative experience with an SHG "/>
    <x v="54"/>
    <x v="3"/>
    <s v="Individuals who belong to a savings group"/>
    <x v="11"/>
    <x v="11"/>
    <x v="9"/>
    <s v="lost_money_outside"/>
    <n v="3.5838926441076689E-2"/>
    <n v="3.8787660771498213E-3"/>
    <n v="2.8234749023306097E-2"/>
    <n v="4.3443103858847282E-2"/>
    <n v="2462"/>
    <s v="1"/>
  </r>
  <r>
    <x v="0"/>
    <x v="0"/>
    <x v="0"/>
    <x v="0"/>
    <x v="0"/>
    <x v="9"/>
    <s v="Proportion of individuals who have had each type of negative experience with an SHG "/>
    <x v="54"/>
    <x v="3"/>
    <s v="Individuals who belong to a savings group"/>
    <x v="12"/>
    <x v="12"/>
    <x v="9"/>
    <s v="lost_money_outside"/>
    <n v="3.7210639312694076E-2"/>
    <n v="5.4423851396153064E-3"/>
    <n v="2.6542072939721988E-2"/>
    <n v="4.7879205685666164E-2"/>
    <n v="1282"/>
    <s v="1"/>
  </r>
  <r>
    <x v="0"/>
    <x v="0"/>
    <x v="0"/>
    <x v="0"/>
    <x v="0"/>
    <x v="9"/>
    <s v="Proportion of individuals who have had each type of negative experience with an SHG "/>
    <x v="55"/>
    <x v="3"/>
    <s v="Individuals who belong to a savings group"/>
    <x v="1"/>
    <x v="1"/>
    <x v="9"/>
    <s v="lost_money_member"/>
    <n v="6.9803125149126427E-2"/>
    <n v="6.3917395745615611E-3"/>
    <n v="5.7273230764709387E-2"/>
    <n v="8.2333019533543467E-2"/>
    <n v="1700"/>
    <s v="1"/>
  </r>
  <r>
    <x v="0"/>
    <x v="0"/>
    <x v="0"/>
    <x v="0"/>
    <x v="0"/>
    <x v="9"/>
    <s v="Proportion of individuals who have had each type of negative experience with an SHG "/>
    <x v="55"/>
    <x v="3"/>
    <s v="Individuals who belong to a savings group"/>
    <x v="2"/>
    <x v="2"/>
    <x v="9"/>
    <s v="lost_money_member"/>
    <n v="5.2948254775026078E-2"/>
    <n v="5.1385274445452413E-3"/>
    <n v="4.2874844004741348E-2"/>
    <n v="6.3021665545310801E-2"/>
    <n v="2044"/>
    <s v="1"/>
  </r>
  <r>
    <x v="0"/>
    <x v="0"/>
    <x v="0"/>
    <x v="0"/>
    <x v="0"/>
    <x v="9"/>
    <s v="Proportion of individuals who have had each type of negative experience with an SHG "/>
    <x v="55"/>
    <x v="3"/>
    <s v="Individuals who belong to a savings group"/>
    <x v="3"/>
    <x v="3"/>
    <x v="9"/>
    <s v="lost_money_member"/>
    <n v="7.3231727630980736E-2"/>
    <n v="7.7772103823428914E-3"/>
    <n v="5.7985795687497274E-2"/>
    <n v="8.8477659574464199E-2"/>
    <n v="1128"/>
    <s v="1"/>
  </r>
  <r>
    <x v="0"/>
    <x v="0"/>
    <x v="0"/>
    <x v="0"/>
    <x v="0"/>
    <x v="9"/>
    <s v="Proportion of individuals who have had each type of negative experience with an SHG "/>
    <x v="55"/>
    <x v="3"/>
    <s v="Individuals who belong to a savings group"/>
    <x v="4"/>
    <x v="4"/>
    <x v="9"/>
    <s v="lost_money_member"/>
    <n v="5.2731110679629885E-2"/>
    <n v="4.3746459944481939E-3"/>
    <n v="4.4155231812787826E-2"/>
    <n v="6.1306989546471943E-2"/>
    <n v="2616"/>
    <s v="1"/>
  </r>
  <r>
    <x v="0"/>
    <x v="0"/>
    <x v="0"/>
    <x v="0"/>
    <x v="0"/>
    <x v="9"/>
    <s v="Proportion of individuals who have had each type of negative experience with an SHG "/>
    <x v="55"/>
    <x v="3"/>
    <s v="Individuals who belong to a savings group"/>
    <x v="5"/>
    <x v="5"/>
    <x v="9"/>
    <s v="lost_money_member"/>
    <n v="4.3094030836831811E-2"/>
    <n v="8.6568831676482622E-3"/>
    <n v="2.6123829678107821E-2"/>
    <n v="6.00642319955558E-2"/>
    <n v="595"/>
    <s v="1"/>
  </r>
  <r>
    <x v="0"/>
    <x v="0"/>
    <x v="0"/>
    <x v="0"/>
    <x v="0"/>
    <x v="9"/>
    <s v="Proportion of individuals who have had each type of negative experience with an SHG "/>
    <x v="55"/>
    <x v="3"/>
    <s v="Individuals who belong to a savings group"/>
    <x v="6"/>
    <x v="6"/>
    <x v="9"/>
    <s v="lost_money_member"/>
    <n v="6.3952519862861767E-2"/>
    <n v="4.5155296172190926E-3"/>
    <n v="5.5100334578669904E-2"/>
    <n v="7.280470514705363E-2"/>
    <n v="3149"/>
    <s v="1"/>
  </r>
  <r>
    <x v="0"/>
    <x v="0"/>
    <x v="0"/>
    <x v="0"/>
    <x v="0"/>
    <x v="9"/>
    <s v="Proportion of individuals who have had each type of negative experience with an SHG "/>
    <x v="55"/>
    <x v="3"/>
    <s v="Individuals who belong to a savings group"/>
    <x v="7"/>
    <x v="7"/>
    <x v="9"/>
    <s v="lost_money_member"/>
    <n v="4.4739137258347675E-2"/>
    <n v="1.0297141260420778E-2"/>
    <n v="2.4553695659744079E-2"/>
    <n v="6.4924578856951271E-2"/>
    <n v="427"/>
    <s v="1"/>
  </r>
  <r>
    <x v="0"/>
    <x v="0"/>
    <x v="0"/>
    <x v="0"/>
    <x v="0"/>
    <x v="9"/>
    <s v="Proportion of individuals who have had each type of negative experience with an SHG "/>
    <x v="55"/>
    <x v="3"/>
    <s v="Individuals who belong to a savings group"/>
    <x v="8"/>
    <x v="8"/>
    <x v="9"/>
    <s v="lost_money_member"/>
    <n v="6.2754138374251575E-2"/>
    <n v="4.3678032302181726E-3"/>
    <n v="5.4191428766621863E-2"/>
    <n v="7.1316847981881287E-2"/>
    <n v="3317"/>
    <s v="1"/>
  </r>
  <r>
    <x v="0"/>
    <x v="0"/>
    <x v="0"/>
    <x v="0"/>
    <x v="0"/>
    <x v="9"/>
    <s v="Proportion of individuals who have had each type of negative experience with an SHG "/>
    <x v="55"/>
    <x v="3"/>
    <s v="Individuals who belong to a savings group"/>
    <x v="9"/>
    <x v="9"/>
    <x v="9"/>
    <s v="lost_money_member"/>
    <n v="8.0967244904855823E-2"/>
    <n v="1.5800969689460868E-2"/>
    <n v="4.9993072857545062E-2"/>
    <n v="0.11194141695216658"/>
    <n v="296"/>
    <s v="1"/>
  </r>
  <r>
    <x v="0"/>
    <x v="0"/>
    <x v="0"/>
    <x v="0"/>
    <x v="0"/>
    <x v="9"/>
    <s v="Proportion of individuals who have had each type of negative experience with an SHG "/>
    <x v="55"/>
    <x v="3"/>
    <s v="Individuals who belong to a savings group"/>
    <x v="10"/>
    <x v="10"/>
    <x v="9"/>
    <s v="lost_money_member"/>
    <n v="5.9097203611874941E-2"/>
    <n v="4.1852537944699489E-3"/>
    <n v="5.0892126687292087E-2"/>
    <n v="6.7302280536457787E-2"/>
    <n v="3448"/>
    <s v="1"/>
  </r>
  <r>
    <x v="0"/>
    <x v="0"/>
    <x v="0"/>
    <x v="0"/>
    <x v="0"/>
    <x v="9"/>
    <s v="Proportion of individuals who have had each type of negative experience with an SHG "/>
    <x v="55"/>
    <x v="3"/>
    <s v="Individuals who belong to a savings group"/>
    <x v="11"/>
    <x v="11"/>
    <x v="9"/>
    <s v="lost_money_member"/>
    <n v="5.3350313391771542E-2"/>
    <n v="4.6504510836920861E-3"/>
    <n v="4.4233276063487148E-2"/>
    <n v="6.2467350720055936E-2"/>
    <n v="2462"/>
    <s v="1"/>
  </r>
  <r>
    <x v="0"/>
    <x v="0"/>
    <x v="0"/>
    <x v="0"/>
    <x v="0"/>
    <x v="9"/>
    <s v="Proportion of individuals who have had each type of negative experience with an SHG "/>
    <x v="55"/>
    <x v="3"/>
    <s v="Individuals who belong to a savings group"/>
    <x v="12"/>
    <x v="12"/>
    <x v="9"/>
    <s v="lost_money_member"/>
    <n v="7.3949780485221744E-2"/>
    <n v="7.6110344660162855E-3"/>
    <n v="5.9030067108705279E-2"/>
    <n v="8.8869493861738202E-2"/>
    <n v="1282"/>
    <s v="1"/>
  </r>
  <r>
    <x v="0"/>
    <x v="0"/>
    <x v="0"/>
    <x v="0"/>
    <x v="0"/>
    <x v="9"/>
    <s v="Proportion of individuals who have had each type of negative experience with an SHG "/>
    <x v="56"/>
    <x v="3"/>
    <s v="Individuals who belong to a savings group"/>
    <x v="1"/>
    <x v="1"/>
    <x v="9"/>
    <s v="lost_money_badinv"/>
    <n v="3.1013560853713516E-2"/>
    <n v="4.4929083412773791E-3"/>
    <n v="2.2205995035618757E-2"/>
    <n v="3.9821126671808274E-2"/>
    <n v="1700"/>
    <s v="1"/>
  </r>
  <r>
    <x v="0"/>
    <x v="0"/>
    <x v="0"/>
    <x v="0"/>
    <x v="0"/>
    <x v="9"/>
    <s v="Proportion of individuals who have had each type of negative experience with an SHG "/>
    <x v="56"/>
    <x v="3"/>
    <s v="Individuals who belong to a savings group"/>
    <x v="2"/>
    <x v="2"/>
    <x v="9"/>
    <s v="lost_money_badinv"/>
    <n v="2.6631252551263088E-2"/>
    <n v="3.7897764096138705E-3"/>
    <n v="1.9201891724923488E-2"/>
    <n v="3.4060613377602689E-2"/>
    <n v="2044"/>
    <s v="1"/>
  </r>
  <r>
    <x v="0"/>
    <x v="0"/>
    <x v="0"/>
    <x v="0"/>
    <x v="0"/>
    <x v="9"/>
    <s v="Proportion of individuals who have had each type of negative experience with an SHG "/>
    <x v="56"/>
    <x v="3"/>
    <s v="Individuals who belong to a savings group"/>
    <x v="3"/>
    <x v="3"/>
    <x v="9"/>
    <s v="lost_money_badinv"/>
    <n v="4.5808185950159626E-2"/>
    <n v="6.2408240304254329E-3"/>
    <n v="3.357408480572599E-2"/>
    <n v="5.8042287094593262E-2"/>
    <n v="1128"/>
    <s v="1"/>
  </r>
  <r>
    <x v="0"/>
    <x v="0"/>
    <x v="0"/>
    <x v="0"/>
    <x v="0"/>
    <x v="9"/>
    <s v="Proportion of individuals who have had each type of negative experience with an SHG "/>
    <x v="56"/>
    <x v="3"/>
    <s v="Individuals who belong to a savings group"/>
    <x v="4"/>
    <x v="4"/>
    <x v="9"/>
    <s v="lost_money_badinv"/>
    <n v="1.760506445090711E-2"/>
    <n v="2.5629937999375294E-3"/>
    <n v="1.2580675187724235E-2"/>
    <n v="2.2629453714089986E-2"/>
    <n v="2616"/>
    <s v="1"/>
  </r>
  <r>
    <x v="0"/>
    <x v="0"/>
    <x v="0"/>
    <x v="0"/>
    <x v="0"/>
    <x v="9"/>
    <s v="Proportion of individuals who have had each type of negative experience with an SHG "/>
    <x v="56"/>
    <x v="3"/>
    <s v="Individuals who belong to a savings group"/>
    <x v="5"/>
    <x v="5"/>
    <x v="9"/>
    <s v="lost_money_badinv"/>
    <n v="2.0664343383266118E-2"/>
    <n v="6.0854059689936365E-3"/>
    <n v="8.7350425683659829E-3"/>
    <n v="3.2593644198166252E-2"/>
    <n v="595"/>
    <s v="1"/>
  </r>
  <r>
    <x v="0"/>
    <x v="0"/>
    <x v="0"/>
    <x v="0"/>
    <x v="0"/>
    <x v="9"/>
    <s v="Proportion of individuals who have had each type of negative experience with an SHG "/>
    <x v="56"/>
    <x v="3"/>
    <s v="Individuals who belong to a savings group"/>
    <x v="6"/>
    <x v="6"/>
    <x v="9"/>
    <s v="lost_money_badinv"/>
    <n v="3.0105291969199113E-2"/>
    <n v="3.2548302995293065E-3"/>
    <n v="2.3724565161392382E-2"/>
    <n v="3.6486018777005844E-2"/>
    <n v="3149"/>
    <s v="1"/>
  </r>
  <r>
    <x v="0"/>
    <x v="0"/>
    <x v="0"/>
    <x v="0"/>
    <x v="0"/>
    <x v="9"/>
    <s v="Proportion of individuals who have had each type of negative experience with an SHG "/>
    <x v="56"/>
    <x v="3"/>
    <s v="Individuals who belong to a savings group"/>
    <x v="7"/>
    <x v="7"/>
    <x v="9"/>
    <s v="lost_money_badinv"/>
    <n v="2.6420711157430627E-2"/>
    <n v="8.1176973372325163E-3"/>
    <n v="1.0507624080954899E-2"/>
    <n v="4.2333798233906358E-2"/>
    <n v="427"/>
    <s v="1"/>
  </r>
  <r>
    <x v="0"/>
    <x v="0"/>
    <x v="0"/>
    <x v="0"/>
    <x v="0"/>
    <x v="9"/>
    <s v="Proportion of individuals who have had each type of negative experience with an SHG "/>
    <x v="56"/>
    <x v="3"/>
    <s v="Individuals who belong to a savings group"/>
    <x v="8"/>
    <x v="8"/>
    <x v="9"/>
    <s v="lost_money_badinv"/>
    <n v="2.894276402185186E-2"/>
    <n v="3.1132274026365479E-3"/>
    <n v="2.283954444298807E-2"/>
    <n v="3.5045983600715647E-2"/>
    <n v="3317"/>
    <s v="1"/>
  </r>
  <r>
    <x v="0"/>
    <x v="0"/>
    <x v="0"/>
    <x v="0"/>
    <x v="0"/>
    <x v="9"/>
    <s v="Proportion of individuals who have had each type of negative experience with an SHG "/>
    <x v="56"/>
    <x v="3"/>
    <s v="Individuals who belong to a savings group"/>
    <x v="9"/>
    <x v="9"/>
    <x v="9"/>
    <s v="lost_money_badinv"/>
    <n v="1.2778513176519178E-2"/>
    <n v="6.479928189480802E-3"/>
    <n v="7.6102214420460321E-5"/>
    <n v="2.5480924138617897E-2"/>
    <n v="296"/>
    <s v="1"/>
  </r>
  <r>
    <x v="0"/>
    <x v="0"/>
    <x v="0"/>
    <x v="0"/>
    <x v="0"/>
    <x v="9"/>
    <s v="Proportion of individuals who have had each type of negative experience with an SHG "/>
    <x v="56"/>
    <x v="3"/>
    <s v="Individuals who belong to a savings group"/>
    <x v="10"/>
    <x v="10"/>
    <x v="9"/>
    <s v="lost_money_badinv"/>
    <n v="2.9981291044184375E-2"/>
    <n v="3.104783992804313E-3"/>
    <n v="2.3894445957553443E-2"/>
    <n v="3.6068136130815311E-2"/>
    <n v="3448"/>
    <s v="1"/>
  </r>
  <r>
    <x v="0"/>
    <x v="0"/>
    <x v="0"/>
    <x v="0"/>
    <x v="0"/>
    <x v="9"/>
    <s v="Proportion of individuals who have had each type of negative experience with an SHG "/>
    <x v="56"/>
    <x v="3"/>
    <s v="Individuals who belong to a savings group"/>
    <x v="11"/>
    <x v="11"/>
    <x v="9"/>
    <s v="lost_money_badinv"/>
    <n v="1.9593162689236235E-2"/>
    <n v="2.9019686495490695E-3"/>
    <n v="1.3903960496307266E-2"/>
    <n v="2.5282364882165204E-2"/>
    <n v="2462"/>
    <s v="1"/>
  </r>
  <r>
    <x v="0"/>
    <x v="0"/>
    <x v="0"/>
    <x v="0"/>
    <x v="0"/>
    <x v="9"/>
    <s v="Proportion of individuals who have had each type of negative experience with an SHG "/>
    <x v="56"/>
    <x v="3"/>
    <s v="Individuals who belong to a savings group"/>
    <x v="12"/>
    <x v="12"/>
    <x v="9"/>
    <s v="lost_money_badinv"/>
    <n v="4.477790586721242E-2"/>
    <n v="6.1904027090093705E-3"/>
    <n v="3.264302006213305E-2"/>
    <n v="5.6912791672291789E-2"/>
    <n v="1282"/>
    <s v="1"/>
  </r>
  <r>
    <x v="0"/>
    <x v="0"/>
    <x v="0"/>
    <x v="0"/>
    <x v="0"/>
    <x v="9"/>
    <s v="Proportion of individuals who have had each type of negative experience with an SHG "/>
    <x v="57"/>
    <x v="3"/>
    <s v="Individuals who belong to a savings group"/>
    <x v="1"/>
    <x v="1"/>
    <x v="9"/>
    <s v="lost_money_dishonesty"/>
    <n v="0.13190297523222622"/>
    <n v="8.4837895684058296E-3"/>
    <n v="0.11527198048788297"/>
    <n v="0.14853396997656948"/>
    <n v="1700"/>
    <s v="1"/>
  </r>
  <r>
    <x v="0"/>
    <x v="0"/>
    <x v="0"/>
    <x v="0"/>
    <x v="0"/>
    <x v="9"/>
    <s v="Proportion of individuals who have had each type of negative experience with an SHG "/>
    <x v="57"/>
    <x v="3"/>
    <s v="Individuals who belong to a savings group"/>
    <x v="2"/>
    <x v="2"/>
    <x v="9"/>
    <s v="lost_money_dishonesty"/>
    <n v="8.6118787749702413E-2"/>
    <n v="6.368669365495204E-3"/>
    <n v="7.3633844685544195E-2"/>
    <n v="9.8603730813860632E-2"/>
    <n v="2044"/>
    <s v="1"/>
  </r>
  <r>
    <x v="0"/>
    <x v="0"/>
    <x v="0"/>
    <x v="0"/>
    <x v="0"/>
    <x v="9"/>
    <s v="Proportion of individuals who have had each type of negative experience with an SHG "/>
    <x v="57"/>
    <x v="3"/>
    <s v="Individuals who belong to a savings group"/>
    <x v="3"/>
    <x v="3"/>
    <x v="9"/>
    <s v="lost_money_dishonesty"/>
    <n v="0.13626794861201907"/>
    <n v="1.016556954983565E-2"/>
    <n v="0.11634003437230511"/>
    <n v="0.15619586285173304"/>
    <n v="1128"/>
    <s v="1"/>
  </r>
  <r>
    <x v="0"/>
    <x v="0"/>
    <x v="0"/>
    <x v="0"/>
    <x v="0"/>
    <x v="9"/>
    <s v="Proportion of individuals who have had each type of negative experience with an SHG "/>
    <x v="57"/>
    <x v="3"/>
    <s v="Individuals who belong to a savings group"/>
    <x v="4"/>
    <x v="4"/>
    <x v="9"/>
    <s v="lost_money_dishonesty"/>
    <n v="8.8721438998383251E-2"/>
    <n v="5.5232862869617943E-3"/>
    <n v="7.7893812213498934E-2"/>
    <n v="9.9549065783267568E-2"/>
    <n v="2616"/>
    <s v="1"/>
  </r>
  <r>
    <x v="0"/>
    <x v="0"/>
    <x v="0"/>
    <x v="0"/>
    <x v="0"/>
    <x v="9"/>
    <s v="Proportion of individuals who have had each type of negative experience with an SHG "/>
    <x v="57"/>
    <x v="3"/>
    <s v="Individuals who belong to a savings group"/>
    <x v="5"/>
    <x v="5"/>
    <x v="9"/>
    <s v="lost_money_dishonesty"/>
    <n v="7.1701611935166998E-2"/>
    <n v="1.050906433316842E-2"/>
    <n v="5.1100555842563178E-2"/>
    <n v="9.2302668027770818E-2"/>
    <n v="595"/>
    <s v="1"/>
  </r>
  <r>
    <x v="0"/>
    <x v="0"/>
    <x v="0"/>
    <x v="0"/>
    <x v="0"/>
    <x v="9"/>
    <s v="Proportion of individuals who have had each type of negative experience with an SHG "/>
    <x v="57"/>
    <x v="3"/>
    <s v="Individuals who belong to a savings group"/>
    <x v="6"/>
    <x v="6"/>
    <x v="9"/>
    <s v="lost_money_dishonesty"/>
    <n v="0.11378726254199108"/>
    <n v="5.8598930418065085E-3"/>
    <n v="0.10229960475899019"/>
    <n v="0.12527492032499196"/>
    <n v="3149"/>
    <s v="1"/>
  </r>
  <r>
    <x v="0"/>
    <x v="0"/>
    <x v="0"/>
    <x v="0"/>
    <x v="0"/>
    <x v="9"/>
    <s v="Proportion of individuals who have had each type of negative experience with an SHG "/>
    <x v="57"/>
    <x v="3"/>
    <s v="Individuals who belong to a savings group"/>
    <x v="7"/>
    <x v="7"/>
    <x v="9"/>
    <s v="lost_money_dishonesty"/>
    <n v="6.847787124420851E-2"/>
    <n v="1.2126576879109233E-2"/>
    <n v="4.4706194893112838E-2"/>
    <n v="9.2249547595304182E-2"/>
    <n v="427"/>
    <s v="1"/>
  </r>
  <r>
    <x v="0"/>
    <x v="0"/>
    <x v="0"/>
    <x v="0"/>
    <x v="0"/>
    <x v="9"/>
    <s v="Proportion of individuals who have had each type of negative experience with an SHG "/>
    <x v="57"/>
    <x v="3"/>
    <s v="Individuals who belong to a savings group"/>
    <x v="8"/>
    <x v="8"/>
    <x v="9"/>
    <s v="lost_money_dishonesty"/>
    <n v="0.11217890372073366"/>
    <n v="5.6706168420919273E-3"/>
    <n v="0.10106213797931037"/>
    <n v="0.12329566946215696"/>
    <n v="3317"/>
    <s v="1"/>
  </r>
  <r>
    <x v="0"/>
    <x v="0"/>
    <x v="0"/>
    <x v="0"/>
    <x v="0"/>
    <x v="9"/>
    <s v="Proportion of individuals who have had each type of negative experience with an SHG "/>
    <x v="57"/>
    <x v="3"/>
    <s v="Individuals who belong to a savings group"/>
    <x v="9"/>
    <x v="9"/>
    <x v="9"/>
    <s v="lost_money_dishonesty"/>
    <n v="0.10228049498966492"/>
    <n v="1.7497709180762738E-2"/>
    <n v="6.7980254861981559E-2"/>
    <n v="0.13658073511734828"/>
    <n v="296"/>
    <s v="1"/>
  </r>
  <r>
    <x v="0"/>
    <x v="0"/>
    <x v="0"/>
    <x v="0"/>
    <x v="0"/>
    <x v="9"/>
    <s v="Proportion of individuals who have had each type of negative experience with an SHG "/>
    <x v="57"/>
    <x v="3"/>
    <s v="Individuals who belong to a savings group"/>
    <x v="10"/>
    <x v="10"/>
    <x v="9"/>
    <s v="lost_money_dishonesty"/>
    <n v="0.10778847815830242"/>
    <n v="5.4704088658369555E-3"/>
    <n v="9.7063889457751032E-2"/>
    <n v="0.11851306685885381"/>
    <n v="3448"/>
    <s v="1"/>
  </r>
  <r>
    <x v="0"/>
    <x v="0"/>
    <x v="0"/>
    <x v="0"/>
    <x v="0"/>
    <x v="9"/>
    <s v="Proportion of individuals who have had each type of negative experience with an SHG "/>
    <x v="57"/>
    <x v="3"/>
    <s v="Individuals who belong to a savings group"/>
    <x v="11"/>
    <x v="11"/>
    <x v="9"/>
    <s v="lost_money_dishonesty"/>
    <n v="9.0862960268652357E-2"/>
    <n v="5.9416126925487161E-3"/>
    <n v="7.9214648366580181E-2"/>
    <n v="0.10251127217072453"/>
    <n v="2462"/>
    <s v="1"/>
  </r>
  <r>
    <x v="0"/>
    <x v="0"/>
    <x v="0"/>
    <x v="0"/>
    <x v="0"/>
    <x v="9"/>
    <s v="Proportion of individuals who have had each type of negative experience with an SHG "/>
    <x v="57"/>
    <x v="3"/>
    <s v="Individuals who belong to a savings group"/>
    <x v="12"/>
    <x v="12"/>
    <x v="9"/>
    <s v="lost_money_dishonesty"/>
    <n v="0.13668039077366059"/>
    <n v="9.8992364925651662E-3"/>
    <n v="0.11727517433759191"/>
    <n v="0.15608560720972928"/>
    <n v="1282"/>
    <s v="1"/>
  </r>
  <r>
    <x v="0"/>
    <x v="0"/>
    <x v="0"/>
    <x v="0"/>
    <x v="0"/>
    <x v="9"/>
    <s v="Proportion of individuals who have had each type of negative experience with an SHG "/>
    <x v="58"/>
    <x v="3"/>
    <s v="Individuals who belong to a savings group"/>
    <x v="1"/>
    <x v="1"/>
    <x v="9"/>
    <s v="loss_membership"/>
    <n v="0.2180438945030948"/>
    <n v="1.0275510939285672E-2"/>
    <n v="0.19790054145917749"/>
    <n v="0.23818724754701212"/>
    <n v="1700"/>
    <s v="1"/>
  </r>
  <r>
    <x v="0"/>
    <x v="0"/>
    <x v="0"/>
    <x v="0"/>
    <x v="0"/>
    <x v="9"/>
    <s v="Proportion of individuals who have had each type of negative experience with an SHG "/>
    <x v="58"/>
    <x v="3"/>
    <s v="Individuals who belong to a savings group"/>
    <x v="2"/>
    <x v="2"/>
    <x v="9"/>
    <s v="loss_membership"/>
    <n v="0.19928034760731234"/>
    <n v="9.0168017894223899E-3"/>
    <n v="0.18160408738698214"/>
    <n v="0.21695660782764253"/>
    <n v="2044"/>
    <s v="1"/>
  </r>
  <r>
    <x v="0"/>
    <x v="0"/>
    <x v="0"/>
    <x v="0"/>
    <x v="0"/>
    <x v="9"/>
    <s v="Proportion of individuals who have had each type of negative experience with an SHG "/>
    <x v="58"/>
    <x v="3"/>
    <s v="Individuals who belong to a savings group"/>
    <x v="3"/>
    <x v="3"/>
    <x v="9"/>
    <s v="loss_membership"/>
    <n v="0.22497900890810205"/>
    <n v="1.2427984800472022E-2"/>
    <n v="0.20061600454694659"/>
    <n v="0.24934201326925751"/>
    <n v="1128"/>
    <s v="1"/>
  </r>
  <r>
    <x v="0"/>
    <x v="0"/>
    <x v="0"/>
    <x v="0"/>
    <x v="0"/>
    <x v="9"/>
    <s v="Proportion of individuals who have had each type of negative experience with an SHG "/>
    <x v="58"/>
    <x v="3"/>
    <s v="Individuals who belong to a savings group"/>
    <x v="4"/>
    <x v="4"/>
    <x v="9"/>
    <s v="loss_membership"/>
    <n v="0.19702685330620634"/>
    <n v="7.7727157024936556E-3"/>
    <n v="0.18178953618029914"/>
    <n v="0.21226417043211354"/>
    <n v="2616"/>
    <s v="1"/>
  </r>
  <r>
    <x v="0"/>
    <x v="0"/>
    <x v="0"/>
    <x v="0"/>
    <x v="0"/>
    <x v="9"/>
    <s v="Proportion of individuals who have had each type of negative experience with an SHG "/>
    <x v="58"/>
    <x v="3"/>
    <s v="Individuals who belong to a savings group"/>
    <x v="5"/>
    <x v="5"/>
    <x v="9"/>
    <s v="loss_membership"/>
    <n v="0.13816175760145327"/>
    <n v="1.4236331040127122E-2"/>
    <n v="0.11025409189377627"/>
    <n v="0.16606942330913027"/>
    <n v="595"/>
    <s v="1"/>
  </r>
  <r>
    <x v="0"/>
    <x v="0"/>
    <x v="0"/>
    <x v="0"/>
    <x v="0"/>
    <x v="9"/>
    <s v="Proportion of individuals who have had each type of negative experience with an SHG "/>
    <x v="58"/>
    <x v="3"/>
    <s v="Individuals who belong to a savings group"/>
    <x v="6"/>
    <x v="6"/>
    <x v="9"/>
    <s v="loss_membership"/>
    <n v="0.2205580894835705"/>
    <n v="7.5684649756831441E-3"/>
    <n v="0.20572096959708319"/>
    <n v="0.23539520937005781"/>
    <n v="3149"/>
    <s v="1"/>
  </r>
  <r>
    <x v="0"/>
    <x v="0"/>
    <x v="0"/>
    <x v="0"/>
    <x v="0"/>
    <x v="9"/>
    <s v="Proportion of individuals who have had each type of negative experience with an SHG "/>
    <x v="58"/>
    <x v="3"/>
    <s v="Individuals who belong to a savings group"/>
    <x v="7"/>
    <x v="7"/>
    <x v="9"/>
    <s v="loss_membership"/>
    <n v="0.1458048544431744"/>
    <n v="1.7271494321058553E-2"/>
    <n v="0.11194761862196798"/>
    <n v="0.17966209026438082"/>
    <n v="427"/>
    <s v="1"/>
  </r>
  <r>
    <x v="0"/>
    <x v="0"/>
    <x v="0"/>
    <x v="0"/>
    <x v="0"/>
    <x v="9"/>
    <s v="Proportion of individuals who have had each type of negative experience with an SHG "/>
    <x v="58"/>
    <x v="3"/>
    <s v="Individuals who belong to a savings group"/>
    <x v="8"/>
    <x v="8"/>
    <x v="9"/>
    <s v="loss_membership"/>
    <n v="0.21568256521004373"/>
    <n v="7.313914689300342E-3"/>
    <n v="0.2013442527269679"/>
    <n v="0.23002087769311955"/>
    <n v="3317"/>
    <s v="1"/>
  </r>
  <r>
    <x v="0"/>
    <x v="0"/>
    <x v="0"/>
    <x v="0"/>
    <x v="0"/>
    <x v="9"/>
    <s v="Proportion of individuals who have had each type of negative experience with an SHG "/>
    <x v="58"/>
    <x v="3"/>
    <s v="Individuals who belong to a savings group"/>
    <x v="9"/>
    <x v="9"/>
    <x v="9"/>
    <s v="loss_membership"/>
    <n v="0.16611828551058569"/>
    <n v="2.2005880451963031E-2"/>
    <n v="0.12298081100316434"/>
    <n v="0.20925576001800705"/>
    <n v="296"/>
    <s v="1"/>
  </r>
  <r>
    <x v="0"/>
    <x v="0"/>
    <x v="0"/>
    <x v="0"/>
    <x v="0"/>
    <x v="9"/>
    <s v="Proportion of individuals who have had each type of negative experience with an SHG "/>
    <x v="58"/>
    <x v="3"/>
    <s v="Individuals who belong to a savings group"/>
    <x v="10"/>
    <x v="10"/>
    <x v="9"/>
    <s v="loss_membership"/>
    <n v="0.21145744548993919"/>
    <n v="7.1212850614061456E-3"/>
    <n v="0.19749635863591719"/>
    <n v="0.2254185323439612"/>
    <n v="3448"/>
    <s v="1"/>
  </r>
  <r>
    <x v="0"/>
    <x v="0"/>
    <x v="0"/>
    <x v="0"/>
    <x v="0"/>
    <x v="9"/>
    <s v="Proportion of individuals who have had each type of negative experience with an SHG "/>
    <x v="58"/>
    <x v="3"/>
    <s v="Individuals who belong to a savings group"/>
    <x v="11"/>
    <x v="11"/>
    <x v="9"/>
    <s v="loss_membership"/>
    <n v="0.18981327245433635"/>
    <n v="8.0464808522916036E-3"/>
    <n v="0.17403844438466315"/>
    <n v="0.20558810052400955"/>
    <n v="2462"/>
    <s v="1"/>
  </r>
  <r>
    <x v="0"/>
    <x v="0"/>
    <x v="0"/>
    <x v="0"/>
    <x v="0"/>
    <x v="9"/>
    <s v="Proportion of individuals who have had each type of negative experience with an SHG "/>
    <x v="58"/>
    <x v="3"/>
    <s v="Individuals who belong to a savings group"/>
    <x v="12"/>
    <x v="12"/>
    <x v="9"/>
    <s v="loss_membership"/>
    <n v="0.24026981706462985"/>
    <n v="1.2238838538717144E-2"/>
    <n v="0.21627833944428232"/>
    <n v="0.26426129468497739"/>
    <n v="1282"/>
    <s v="1"/>
  </r>
  <r>
    <x v="0"/>
    <x v="0"/>
    <x v="0"/>
    <x v="0"/>
    <x v="0"/>
    <x v="9"/>
    <s v="Proportion of individuals who have had each type of negative experience with an SHG "/>
    <x v="59"/>
    <x v="3"/>
    <s v="Individuals who belong to a savings group"/>
    <x v="1"/>
    <x v="1"/>
    <x v="9"/>
    <s v="group_conflict"/>
    <n v="0.16402933819675919"/>
    <n v="9.3252415507654122E-3"/>
    <n v="0.14574882310736229"/>
    <n v="0.18230985328615609"/>
    <n v="1700"/>
    <s v="1"/>
  </r>
  <r>
    <x v="0"/>
    <x v="0"/>
    <x v="0"/>
    <x v="0"/>
    <x v="0"/>
    <x v="9"/>
    <s v="Proportion of individuals who have had each type of negative experience with an SHG "/>
    <x v="59"/>
    <x v="3"/>
    <s v="Individuals who belong to a savings group"/>
    <x v="2"/>
    <x v="2"/>
    <x v="9"/>
    <s v="group_conflict"/>
    <n v="0.12281903578642256"/>
    <n v="7.4383129510969623E-3"/>
    <n v="0.10823719641649393"/>
    <n v="0.13740087515635119"/>
    <n v="2044"/>
    <s v="1"/>
  </r>
  <r>
    <x v="0"/>
    <x v="0"/>
    <x v="0"/>
    <x v="0"/>
    <x v="0"/>
    <x v="9"/>
    <s v="Proportion of individuals who have had each type of negative experience with an SHG "/>
    <x v="59"/>
    <x v="3"/>
    <s v="Individuals who belong to a savings group"/>
    <x v="3"/>
    <x v="3"/>
    <x v="9"/>
    <s v="group_conflict"/>
    <n v="0.17288891076999377"/>
    <n v="1.1252520411004415E-2"/>
    <n v="0.15083020952046544"/>
    <n v="0.1949476120195221"/>
    <n v="1128"/>
    <s v="1"/>
  </r>
  <r>
    <x v="0"/>
    <x v="0"/>
    <x v="0"/>
    <x v="0"/>
    <x v="0"/>
    <x v="9"/>
    <s v="Proportion of individuals who have had each type of negative experience with an SHG "/>
    <x v="59"/>
    <x v="3"/>
    <s v="Individuals who belong to a savings group"/>
    <x v="4"/>
    <x v="4"/>
    <x v="9"/>
    <s v="group_conflict"/>
    <n v="0.12198062837225111"/>
    <n v="6.3980224210297906E-3"/>
    <n v="0.10943820429045703"/>
    <n v="0.13452305245404519"/>
    <n v="2616"/>
    <s v="1"/>
  </r>
  <r>
    <x v="0"/>
    <x v="0"/>
    <x v="0"/>
    <x v="0"/>
    <x v="0"/>
    <x v="9"/>
    <s v="Proportion of individuals who have had each type of negative experience with an SHG "/>
    <x v="59"/>
    <x v="3"/>
    <s v="Individuals who belong to a savings group"/>
    <x v="5"/>
    <x v="5"/>
    <x v="9"/>
    <s v="group_conflict"/>
    <n v="7.7727174472808955E-2"/>
    <n v="1.067189796592951E-2"/>
    <n v="5.6806913482801841E-2"/>
    <n v="9.8647435462816069E-2"/>
    <n v="595"/>
    <s v="1"/>
  </r>
  <r>
    <x v="0"/>
    <x v="0"/>
    <x v="0"/>
    <x v="0"/>
    <x v="0"/>
    <x v="9"/>
    <s v="Proportion of individuals who have had each type of negative experience with an SHG "/>
    <x v="59"/>
    <x v="3"/>
    <s v="Individuals who belong to a savings group"/>
    <x v="6"/>
    <x v="6"/>
    <x v="9"/>
    <s v="group_conflict"/>
    <n v="0.15350449012970557"/>
    <n v="6.6596860473208033E-3"/>
    <n v="0.14044892858480368"/>
    <n v="0.16656005167460747"/>
    <n v="3149"/>
    <s v="1"/>
  </r>
  <r>
    <x v="0"/>
    <x v="0"/>
    <x v="0"/>
    <x v="0"/>
    <x v="0"/>
    <x v="9"/>
    <s v="Proportion of individuals who have had each type of negative experience with an SHG "/>
    <x v="59"/>
    <x v="3"/>
    <s v="Individuals who belong to a savings group"/>
    <x v="7"/>
    <x v="7"/>
    <x v="9"/>
    <s v="group_conflict"/>
    <n v="8.0249806989606334E-2"/>
    <n v="1.2980083583097534E-2"/>
    <n v="5.4805005128074721E-2"/>
    <n v="0.10569460885113795"/>
    <n v="427"/>
    <s v="1"/>
  </r>
  <r>
    <x v="0"/>
    <x v="0"/>
    <x v="0"/>
    <x v="0"/>
    <x v="0"/>
    <x v="9"/>
    <s v="Proportion of individuals who have had each type of negative experience with an SHG "/>
    <x v="59"/>
    <x v="3"/>
    <s v="Individuals who belong to a savings group"/>
    <x v="8"/>
    <x v="8"/>
    <x v="9"/>
    <s v="group_conflict"/>
    <n v="0.14957822215754543"/>
    <n v="6.4125547866912139E-3"/>
    <n v="0.13700694969234556"/>
    <n v="0.1621494946227453"/>
    <n v="3317"/>
    <s v="1"/>
  </r>
  <r>
    <x v="0"/>
    <x v="0"/>
    <x v="0"/>
    <x v="0"/>
    <x v="0"/>
    <x v="9"/>
    <s v="Proportion of individuals who have had each type of negative experience with an SHG "/>
    <x v="59"/>
    <x v="3"/>
    <s v="Individuals who belong to a savings group"/>
    <x v="9"/>
    <x v="9"/>
    <x v="9"/>
    <s v="group_conflict"/>
    <n v="0.12698499319934595"/>
    <n v="1.9761323374654714E-2"/>
    <n v="8.8247457331698614E-2"/>
    <n v="0.16572252906699328"/>
    <n v="296"/>
    <s v="1"/>
  </r>
  <r>
    <x v="0"/>
    <x v="0"/>
    <x v="0"/>
    <x v="0"/>
    <x v="0"/>
    <x v="9"/>
    <s v="Proportion of individuals who have had each type of negative experience with an SHG "/>
    <x v="59"/>
    <x v="3"/>
    <s v="Individuals who belong to a savings group"/>
    <x v="10"/>
    <x v="10"/>
    <x v="9"/>
    <s v="group_conflict"/>
    <n v="0.14318400044414703"/>
    <n v="6.1713646359714738E-3"/>
    <n v="0.13108520690510211"/>
    <n v="0.15528279398319195"/>
    <n v="3448"/>
    <s v="1"/>
  </r>
  <r>
    <x v="0"/>
    <x v="0"/>
    <x v="0"/>
    <x v="0"/>
    <x v="0"/>
    <x v="9"/>
    <s v="Proportion of individuals who have had each type of negative experience with an SHG "/>
    <x v="59"/>
    <x v="3"/>
    <s v="Individuals who belong to a savings group"/>
    <x v="11"/>
    <x v="11"/>
    <x v="9"/>
    <s v="group_conflict"/>
    <n v="0.11823130148383136"/>
    <n v="6.6651056457190877E-3"/>
    <n v="0.10516460840924544"/>
    <n v="0.13129799455841729"/>
    <n v="2462"/>
    <s v="1"/>
  </r>
  <r>
    <x v="0"/>
    <x v="0"/>
    <x v="0"/>
    <x v="0"/>
    <x v="0"/>
    <x v="9"/>
    <s v="Proportion of individuals who have had each type of negative experience with an SHG "/>
    <x v="59"/>
    <x v="3"/>
    <s v="Individuals who belong to a savings group"/>
    <x v="12"/>
    <x v="12"/>
    <x v="9"/>
    <s v="group_conflict"/>
    <n v="0.18406233761255472"/>
    <n v="1.1196192515026083E-2"/>
    <n v="0.162114731938405"/>
    <n v="0.20600994328670444"/>
    <n v="1282"/>
    <s v="1"/>
  </r>
  <r>
    <x v="0"/>
    <x v="0"/>
    <x v="0"/>
    <x v="0"/>
    <x v="0"/>
    <x v="9"/>
    <s v="Proportion of individuals who have had each type of negative experience with an SHG "/>
    <x v="60"/>
    <x v="3"/>
    <s v="Individuals who belong to a savings group"/>
    <x v="1"/>
    <x v="1"/>
    <x v="9"/>
    <s v="poor_leadership"/>
    <n v="0.11027495514476708"/>
    <n v="7.8978780848934973E-3"/>
    <n v="9.4792538017109684E-2"/>
    <n v="0.12575737227242448"/>
    <n v="1700"/>
    <s v="1"/>
  </r>
  <r>
    <x v="0"/>
    <x v="0"/>
    <x v="0"/>
    <x v="0"/>
    <x v="0"/>
    <x v="9"/>
    <s v="Proportion of individuals who have had each type of negative experience with an SHG "/>
    <x v="60"/>
    <x v="3"/>
    <s v="Individuals who belong to a savings group"/>
    <x v="2"/>
    <x v="2"/>
    <x v="9"/>
    <s v="poor_leadership"/>
    <n v="8.7834150035061634E-2"/>
    <n v="6.4160389532121262E-3"/>
    <n v="7.52563450916508E-2"/>
    <n v="0.10041195497847247"/>
    <n v="2044"/>
    <s v="1"/>
  </r>
  <r>
    <x v="0"/>
    <x v="0"/>
    <x v="0"/>
    <x v="0"/>
    <x v="0"/>
    <x v="9"/>
    <s v="Proportion of individuals who have had each type of negative experience with an SHG "/>
    <x v="60"/>
    <x v="3"/>
    <s v="Individuals who belong to a savings group"/>
    <x v="3"/>
    <x v="3"/>
    <x v="9"/>
    <s v="poor_leadership"/>
    <n v="0.12134539675863458"/>
    <n v="9.6990227418754672E-3"/>
    <n v="0.10233207020948373"/>
    <n v="0.14035872330778543"/>
    <n v="1128"/>
    <s v="1"/>
  </r>
  <r>
    <x v="0"/>
    <x v="0"/>
    <x v="0"/>
    <x v="0"/>
    <x v="0"/>
    <x v="9"/>
    <s v="Proportion of individuals who have had each type of negative experience with an SHG "/>
    <x v="60"/>
    <x v="3"/>
    <s v="Individuals who belong to a savings group"/>
    <x v="4"/>
    <x v="4"/>
    <x v="9"/>
    <s v="poor_leadership"/>
    <n v="8.334793988904135E-2"/>
    <n v="5.391634529410317E-3"/>
    <n v="7.277839787874249E-2"/>
    <n v="9.3917481899340211E-2"/>
    <n v="2616"/>
    <s v="1"/>
  </r>
  <r>
    <x v="0"/>
    <x v="0"/>
    <x v="0"/>
    <x v="0"/>
    <x v="0"/>
    <x v="9"/>
    <s v="Proportion of individuals who have had each type of negative experience with an SHG "/>
    <x v="60"/>
    <x v="3"/>
    <s v="Individuals who belong to a savings group"/>
    <x v="5"/>
    <x v="5"/>
    <x v="9"/>
    <s v="poor_leadership"/>
    <n v="6.2118668884384574E-2"/>
    <n v="9.8332801152525712E-3"/>
    <n v="4.2842361421955286E-2"/>
    <n v="8.1394976346813863E-2"/>
    <n v="595"/>
    <s v="1"/>
  </r>
  <r>
    <x v="0"/>
    <x v="0"/>
    <x v="0"/>
    <x v="0"/>
    <x v="0"/>
    <x v="9"/>
    <s v="Proportion of individuals who have had each type of negative experience with an SHG "/>
    <x v="60"/>
    <x v="3"/>
    <s v="Individuals who belong to a savings group"/>
    <x v="6"/>
    <x v="6"/>
    <x v="9"/>
    <s v="poor_leadership"/>
    <n v="0.104752710644"/>
    <n v="5.6555754350396592E-3"/>
    <n v="9.3665594428709337E-2"/>
    <n v="0.11583982685929067"/>
    <n v="3149"/>
    <s v="1"/>
  </r>
  <r>
    <x v="0"/>
    <x v="0"/>
    <x v="0"/>
    <x v="0"/>
    <x v="0"/>
    <x v="9"/>
    <s v="Proportion of individuals who have had each type of negative experience with an SHG "/>
    <x v="60"/>
    <x v="3"/>
    <s v="Individuals who belong to a savings group"/>
    <x v="7"/>
    <x v="7"/>
    <x v="9"/>
    <s v="poor_leadership"/>
    <n v="7.0407473793978922E-2"/>
    <n v="1.2491563807627589E-2"/>
    <n v="4.5920315141190528E-2"/>
    <n v="9.4894632446767324E-2"/>
    <n v="427"/>
    <s v="1"/>
  </r>
  <r>
    <x v="0"/>
    <x v="0"/>
    <x v="0"/>
    <x v="0"/>
    <x v="0"/>
    <x v="9"/>
    <s v="Proportion of individuals who have had each type of negative experience with an SHG "/>
    <x v="60"/>
    <x v="3"/>
    <s v="Individuals who belong to a savings group"/>
    <x v="8"/>
    <x v="8"/>
    <x v="9"/>
    <s v="poor_leadership"/>
    <n v="0.10169372083076239"/>
    <n v="5.4335001582519705E-3"/>
    <n v="9.1041802336302713E-2"/>
    <n v="0.11234563932522207"/>
    <n v="3317"/>
    <s v="1"/>
  </r>
  <r>
    <x v="0"/>
    <x v="0"/>
    <x v="0"/>
    <x v="0"/>
    <x v="0"/>
    <x v="9"/>
    <s v="Proportion of individuals who have had each type of negative experience with an SHG "/>
    <x v="60"/>
    <x v="3"/>
    <s v="Individuals who belong to a savings group"/>
    <x v="9"/>
    <x v="9"/>
    <x v="9"/>
    <s v="poor_leadership"/>
    <n v="8.0566255839061282E-2"/>
    <n v="1.6534668173499134E-2"/>
    <n v="4.8153836423260835E-2"/>
    <n v="0.11297867525486173"/>
    <n v="296"/>
    <s v="1"/>
  </r>
  <r>
    <x v="0"/>
    <x v="0"/>
    <x v="0"/>
    <x v="0"/>
    <x v="0"/>
    <x v="9"/>
    <s v="Proportion of individuals who have had each type of negative experience with an SHG "/>
    <x v="60"/>
    <x v="3"/>
    <s v="Individuals who belong to a savings group"/>
    <x v="10"/>
    <x v="10"/>
    <x v="9"/>
    <s v="poor_leadership"/>
    <n v="9.9713869976308336E-2"/>
    <n v="5.2716160574706314E-3"/>
    <n v="8.9379009202616433E-2"/>
    <n v="0.11004873075000024"/>
    <n v="3448"/>
    <s v="1"/>
  </r>
  <r>
    <x v="0"/>
    <x v="0"/>
    <x v="0"/>
    <x v="0"/>
    <x v="0"/>
    <x v="9"/>
    <s v="Proportion of individuals who have had each type of negative experience with an SHG "/>
    <x v="60"/>
    <x v="3"/>
    <s v="Individuals who belong to a savings group"/>
    <x v="11"/>
    <x v="11"/>
    <x v="9"/>
    <s v="poor_leadership"/>
    <n v="8.1716898215875619E-2"/>
    <n v="5.6643923383061364E-3"/>
    <n v="7.0612066563849052E-2"/>
    <n v="9.2821729867902186E-2"/>
    <n v="2462"/>
    <s v="1"/>
  </r>
  <r>
    <x v="0"/>
    <x v="0"/>
    <x v="0"/>
    <x v="0"/>
    <x v="0"/>
    <x v="9"/>
    <s v="Proportion of individuals who have had each type of negative experience with an SHG "/>
    <x v="60"/>
    <x v="3"/>
    <s v="Individuals who belong to a savings group"/>
    <x v="12"/>
    <x v="12"/>
    <x v="9"/>
    <s v="poor_leadership"/>
    <n v="0.12761165067228955"/>
    <n v="9.6251471109595338E-3"/>
    <n v="0.10874372453905182"/>
    <n v="0.14647957680552728"/>
    <n v="1282"/>
    <s v="1"/>
  </r>
  <r>
    <x v="0"/>
    <x v="0"/>
    <x v="0"/>
    <x v="0"/>
    <x v="0"/>
    <x v="9"/>
    <s v="Proportion of individuals who have had each type of negative experience with an SHG "/>
    <x v="61"/>
    <x v="3"/>
    <s v="Individuals who belong to a savings group"/>
    <x v="1"/>
    <x v="1"/>
    <x v="9"/>
    <s v="cash_not_available"/>
    <n v="0.15450496846255737"/>
    <n v="8.9754724739155422E-3"/>
    <n v="0.13691011484931104"/>
    <n v="0.17209982207580371"/>
    <n v="1700"/>
    <s v="1"/>
  </r>
  <r>
    <x v="0"/>
    <x v="0"/>
    <x v="0"/>
    <x v="0"/>
    <x v="0"/>
    <x v="9"/>
    <s v="Proportion of individuals who have had each type of negative experience with an SHG "/>
    <x v="61"/>
    <x v="3"/>
    <s v="Individuals who belong to a savings group"/>
    <x v="2"/>
    <x v="2"/>
    <x v="9"/>
    <s v="cash_not_available"/>
    <n v="0.10387100648003338"/>
    <n v="6.9035016555270036E-3"/>
    <n v="9.0337594684542111E-2"/>
    <n v="0.11740441827552464"/>
    <n v="2044"/>
    <s v="1"/>
  </r>
  <r>
    <x v="0"/>
    <x v="0"/>
    <x v="0"/>
    <x v="0"/>
    <x v="0"/>
    <x v="9"/>
    <s v="Proportion of individuals who have had each type of negative experience with an SHG "/>
    <x v="61"/>
    <x v="3"/>
    <s v="Individuals who belong to a savings group"/>
    <x v="3"/>
    <x v="3"/>
    <x v="9"/>
    <s v="cash_not_available"/>
    <n v="0.14311490047808567"/>
    <n v="1.0403377811184904E-2"/>
    <n v="0.12272080255683465"/>
    <n v="0.16350899839933669"/>
    <n v="1128"/>
    <s v="1"/>
  </r>
  <r>
    <x v="0"/>
    <x v="0"/>
    <x v="0"/>
    <x v="0"/>
    <x v="0"/>
    <x v="9"/>
    <s v="Proportion of individuals who have had each type of negative experience with an SHG "/>
    <x v="61"/>
    <x v="3"/>
    <s v="Individuals who belong to a savings group"/>
    <x v="4"/>
    <x v="4"/>
    <x v="9"/>
    <s v="cash_not_available"/>
    <n v="0.11721211907463723"/>
    <n v="6.2714064248957915E-3"/>
    <n v="0.10491790786465673"/>
    <n v="0.12950633028461775"/>
    <n v="2616"/>
    <s v="1"/>
  </r>
  <r>
    <x v="0"/>
    <x v="0"/>
    <x v="0"/>
    <x v="0"/>
    <x v="0"/>
    <x v="9"/>
    <s v="Proportion of individuals who have had each type of negative experience with an SHG "/>
    <x v="61"/>
    <x v="3"/>
    <s v="Individuals who belong to a savings group"/>
    <x v="5"/>
    <x v="5"/>
    <x v="9"/>
    <s v="cash_not_available"/>
    <n v="6.7298520863506905E-2"/>
    <n v="1.0124310539806542E-2"/>
    <n v="4.7451702658083322E-2"/>
    <n v="8.7145339068930489E-2"/>
    <n v="595"/>
    <s v="1"/>
  </r>
  <r>
    <x v="0"/>
    <x v="0"/>
    <x v="0"/>
    <x v="0"/>
    <x v="0"/>
    <x v="9"/>
    <s v="Proportion of individuals who have had each type of negative experience with an SHG "/>
    <x v="61"/>
    <x v="3"/>
    <s v="Individuals who belong to a savings group"/>
    <x v="6"/>
    <x v="6"/>
    <x v="9"/>
    <s v="cash_not_available"/>
    <n v="0.1381836329489701"/>
    <n v="6.3137481460973409E-3"/>
    <n v="0.12580624354732622"/>
    <n v="0.15056102235061397"/>
    <n v="3149"/>
    <s v="1"/>
  </r>
  <r>
    <x v="0"/>
    <x v="0"/>
    <x v="0"/>
    <x v="0"/>
    <x v="0"/>
    <x v="9"/>
    <s v="Proportion of individuals who have had each type of negative experience with an SHG "/>
    <x v="61"/>
    <x v="3"/>
    <s v="Individuals who belong to a savings group"/>
    <x v="7"/>
    <x v="7"/>
    <x v="9"/>
    <s v="cash_not_available"/>
    <n v="6.3832827075536572E-2"/>
    <n v="1.173850557502776E-2"/>
    <n v="4.0821885227981199E-2"/>
    <n v="8.6843768923091952E-2"/>
    <n v="427"/>
    <s v="1"/>
  </r>
  <r>
    <x v="0"/>
    <x v="0"/>
    <x v="0"/>
    <x v="0"/>
    <x v="0"/>
    <x v="9"/>
    <s v="Proportion of individuals who have had each type of negative experience with an SHG "/>
    <x v="61"/>
    <x v="3"/>
    <s v="Individuals who belong to a savings group"/>
    <x v="8"/>
    <x v="8"/>
    <x v="9"/>
    <s v="cash_not_available"/>
    <n v="0.13523164510092375"/>
    <n v="6.0926390891252163E-3"/>
    <n v="0.12328754036119011"/>
    <n v="0.1471757498406574"/>
    <n v="3317"/>
    <s v="1"/>
  </r>
  <r>
    <x v="0"/>
    <x v="0"/>
    <x v="0"/>
    <x v="0"/>
    <x v="0"/>
    <x v="9"/>
    <s v="Proportion of individuals who have had each type of negative experience with an SHG "/>
    <x v="61"/>
    <x v="3"/>
    <s v="Individuals who belong to a savings group"/>
    <x v="9"/>
    <x v="9"/>
    <x v="9"/>
    <s v="cash_not_available"/>
    <n v="9.0901337560600232E-2"/>
    <n v="1.7034582070885117E-2"/>
    <n v="5.7508951764837481E-2"/>
    <n v="0.12429372335636299"/>
    <n v="296"/>
    <s v="1"/>
  </r>
  <r>
    <x v="0"/>
    <x v="0"/>
    <x v="0"/>
    <x v="0"/>
    <x v="0"/>
    <x v="9"/>
    <s v="Proportion of individuals who have had each type of negative experience with an SHG "/>
    <x v="61"/>
    <x v="3"/>
    <s v="Individuals who belong to a savings group"/>
    <x v="10"/>
    <x v="10"/>
    <x v="9"/>
    <s v="cash_not_available"/>
    <n v="0.13039151894801299"/>
    <n v="5.8805573061612697E-3"/>
    <n v="0.11886284531770051"/>
    <n v="0.14192019257832547"/>
    <n v="3448"/>
    <s v="1"/>
  </r>
  <r>
    <x v="0"/>
    <x v="0"/>
    <x v="0"/>
    <x v="0"/>
    <x v="0"/>
    <x v="9"/>
    <s v="Proportion of individuals who have had each type of negative experience with an SHG "/>
    <x v="61"/>
    <x v="3"/>
    <s v="Individuals who belong to a savings group"/>
    <x v="11"/>
    <x v="11"/>
    <x v="9"/>
    <s v="cash_not_available"/>
    <n v="0.10341527188163208"/>
    <n v="6.2793608640158349E-3"/>
    <n v="9.1104817182783973E-2"/>
    <n v="0.11572572658048018"/>
    <n v="2462"/>
    <s v="1"/>
  </r>
  <r>
    <x v="0"/>
    <x v="0"/>
    <x v="0"/>
    <x v="0"/>
    <x v="0"/>
    <x v="9"/>
    <s v="Proportion of individuals who have had each type of negative experience with an SHG "/>
    <x v="61"/>
    <x v="3"/>
    <s v="Individuals who belong to a savings group"/>
    <x v="12"/>
    <x v="12"/>
    <x v="9"/>
    <s v="cash_not_available"/>
    <n v="0.16991669694921849"/>
    <n v="1.0684274345915989E-2"/>
    <n v="0.14897259117898543"/>
    <n v="0.19086080271945155"/>
    <n v="1282"/>
    <s v="1"/>
  </r>
  <r>
    <x v="0"/>
    <x v="0"/>
    <x v="0"/>
    <x v="0"/>
    <x v="0"/>
    <x v="9"/>
    <s v="Proportion of individuals who have had each type of negative experience with an SHG "/>
    <x v="62"/>
    <x v="3"/>
    <s v="Individuals who belong to a savings group"/>
    <x v="1"/>
    <x v="1"/>
    <x v="9"/>
    <s v="loan_pressure"/>
    <n v="4.5406481001552222E-2"/>
    <n v="5.158662013558208E-3"/>
    <n v="3.5293820834351605E-2"/>
    <n v="5.5519141168752839E-2"/>
    <n v="1700"/>
    <s v="1"/>
  </r>
  <r>
    <x v="0"/>
    <x v="0"/>
    <x v="0"/>
    <x v="0"/>
    <x v="0"/>
    <x v="9"/>
    <s v="Proportion of individuals who have had each type of negative experience with an SHG "/>
    <x v="62"/>
    <x v="3"/>
    <s v="Individuals who belong to a savings group"/>
    <x v="2"/>
    <x v="2"/>
    <x v="9"/>
    <s v="loan_pressure"/>
    <n v="2.2205147880512539E-2"/>
    <n v="3.3051276940791806E-3"/>
    <n v="1.5725877453330837E-2"/>
    <n v="2.8684418307694241E-2"/>
    <n v="2044"/>
    <s v="1"/>
  </r>
  <r>
    <x v="0"/>
    <x v="0"/>
    <x v="0"/>
    <x v="0"/>
    <x v="0"/>
    <x v="9"/>
    <s v="Proportion of individuals who have had each type of negative experience with an SHG "/>
    <x v="62"/>
    <x v="3"/>
    <s v="Individuals who belong to a savings group"/>
    <x v="3"/>
    <x v="3"/>
    <x v="9"/>
    <s v="loan_pressure"/>
    <n v="3.5079977794248783E-2"/>
    <n v="5.4807795099097046E-3"/>
    <n v="2.4335817960919243E-2"/>
    <n v="4.5824137627578324E-2"/>
    <n v="1128"/>
    <s v="1"/>
  </r>
  <r>
    <x v="0"/>
    <x v="0"/>
    <x v="0"/>
    <x v="0"/>
    <x v="0"/>
    <x v="9"/>
    <s v="Proportion of individuals who have had each type of negative experience with an SHG "/>
    <x v="62"/>
    <x v="3"/>
    <s v="Individuals who belong to a savings group"/>
    <x v="4"/>
    <x v="4"/>
    <x v="9"/>
    <s v="loan_pressure"/>
    <n v="3.1613332258449839E-2"/>
    <n v="3.4063049628362263E-3"/>
    <n v="2.4935749939359552E-2"/>
    <n v="3.8290914577540129E-2"/>
    <n v="2616"/>
    <s v="1"/>
  </r>
  <r>
    <x v="0"/>
    <x v="0"/>
    <x v="0"/>
    <x v="0"/>
    <x v="0"/>
    <x v="9"/>
    <s v="Proportion of individuals who have had each type of negative experience with an SHG "/>
    <x v="62"/>
    <x v="3"/>
    <s v="Individuals who belong to a savings group"/>
    <x v="5"/>
    <x v="5"/>
    <x v="9"/>
    <s v="loan_pressure"/>
    <n v="1.4396523212737886E-2"/>
    <n v="5.2527516136514456E-3"/>
    <n v="4.0994856076095043E-3"/>
    <n v="2.4693560817866268E-2"/>
    <n v="595"/>
    <s v="1"/>
  </r>
  <r>
    <x v="0"/>
    <x v="0"/>
    <x v="0"/>
    <x v="0"/>
    <x v="0"/>
    <x v="9"/>
    <s v="Proportion of individuals who have had each type of negative experience with an SHG "/>
    <x v="62"/>
    <x v="3"/>
    <s v="Individuals who belong to a savings group"/>
    <x v="6"/>
    <x v="6"/>
    <x v="9"/>
    <s v="loan_pressure"/>
    <n v="3.6316750760261252E-2"/>
    <n v="3.3897035620471996E-3"/>
    <n v="2.967162017019628E-2"/>
    <n v="4.2961881350326227E-2"/>
    <n v="3149"/>
    <s v="1"/>
  </r>
  <r>
    <x v="0"/>
    <x v="0"/>
    <x v="0"/>
    <x v="0"/>
    <x v="0"/>
    <x v="9"/>
    <s v="Proportion of individuals who have had each type of negative experience with an SHG "/>
    <x v="62"/>
    <x v="3"/>
    <s v="Individuals who belong to a savings group"/>
    <x v="7"/>
    <x v="7"/>
    <x v="9"/>
    <s v="loan_pressure"/>
    <n v="1.6132830964957226E-2"/>
    <n v="6.7500028584163247E-3"/>
    <n v="2.9008294760893994E-3"/>
    <n v="2.9364832453825054E-2"/>
    <n v="427"/>
    <s v="1"/>
  </r>
  <r>
    <x v="0"/>
    <x v="0"/>
    <x v="0"/>
    <x v="0"/>
    <x v="0"/>
    <x v="9"/>
    <s v="Proportion of individuals who have had each type of negative experience with an SHG "/>
    <x v="62"/>
    <x v="3"/>
    <s v="Individuals who belong to a savings group"/>
    <x v="8"/>
    <x v="8"/>
    <x v="9"/>
    <s v="loan_pressure"/>
    <n v="3.5056445963666027E-2"/>
    <n v="3.2469944994339486E-3"/>
    <n v="2.8690987280941639E-2"/>
    <n v="4.1421904646390416E-2"/>
    <n v="3317"/>
    <s v="1"/>
  </r>
  <r>
    <x v="0"/>
    <x v="0"/>
    <x v="0"/>
    <x v="0"/>
    <x v="0"/>
    <x v="9"/>
    <s v="Proportion of individuals who have had each type of negative experience with an SHG "/>
    <x v="62"/>
    <x v="3"/>
    <s v="Individuals who belong to a savings group"/>
    <x v="9"/>
    <x v="9"/>
    <x v="9"/>
    <s v="loan_pressure"/>
    <n v="3.4362226371445669E-2"/>
    <n v="1.0886894024887909E-2"/>
    <n v="1.3020971042499881E-2"/>
    <n v="5.5703481700391452E-2"/>
    <n v="296"/>
    <s v="1"/>
  </r>
  <r>
    <x v="0"/>
    <x v="0"/>
    <x v="0"/>
    <x v="0"/>
    <x v="0"/>
    <x v="9"/>
    <s v="Proportion of individuals who have had each type of negative experience with an SHG "/>
    <x v="62"/>
    <x v="3"/>
    <s v="Individuals who belong to a savings group"/>
    <x v="10"/>
    <x v="10"/>
    <x v="9"/>
    <s v="loan_pressure"/>
    <n v="3.2857678642358217E-2"/>
    <n v="3.1034508900521255E-3"/>
    <n v="2.6773447067635337E-2"/>
    <n v="3.8941910217081099E-2"/>
    <n v="3448"/>
    <s v="1"/>
  </r>
  <r>
    <x v="0"/>
    <x v="0"/>
    <x v="0"/>
    <x v="0"/>
    <x v="0"/>
    <x v="9"/>
    <s v="Proportion of individuals who have had each type of negative experience with an SHG "/>
    <x v="62"/>
    <x v="3"/>
    <s v="Individuals who belong to a savings group"/>
    <x v="11"/>
    <x v="11"/>
    <x v="9"/>
    <s v="loan_pressure"/>
    <n v="2.9013922118101075E-2"/>
    <n v="3.3955344285399531E-3"/>
    <n v="2.2357102472576277E-2"/>
    <n v="3.567074176362587E-2"/>
    <n v="2462"/>
    <s v="1"/>
  </r>
  <r>
    <x v="0"/>
    <x v="0"/>
    <x v="0"/>
    <x v="0"/>
    <x v="0"/>
    <x v="9"/>
    <s v="Proportion of individuals who have had each type of negative experience with an SHG "/>
    <x v="62"/>
    <x v="3"/>
    <s v="Individuals who belong to a savings group"/>
    <x v="12"/>
    <x v="12"/>
    <x v="9"/>
    <s v="loan_pressure"/>
    <n v="4.0004252965860618E-2"/>
    <n v="5.6739112996302419E-3"/>
    <n v="2.88818318689332E-2"/>
    <n v="5.1126674062788036E-2"/>
    <n v="1282"/>
    <s v="1"/>
  </r>
  <r>
    <x v="0"/>
    <x v="0"/>
    <x v="0"/>
    <x v="0"/>
    <x v="0"/>
    <x v="9"/>
    <s v="Proportion of individuals who have had each type of negative experience with an SHG "/>
    <x v="63"/>
    <x v="3"/>
    <s v="Individuals who belong to a savings group"/>
    <x v="1"/>
    <x v="1"/>
    <x v="9"/>
    <s v="conflict_leadership"/>
    <n v="0.20277329961708965"/>
    <n v="1.0103414505643791E-2"/>
    <n v="0.18296731171646596"/>
    <n v="0.22257928751771333"/>
    <n v="1700"/>
    <s v="1"/>
  </r>
  <r>
    <x v="0"/>
    <x v="0"/>
    <x v="0"/>
    <x v="0"/>
    <x v="0"/>
    <x v="9"/>
    <s v="Proportion of individuals who have had each type of negative experience with an SHG "/>
    <x v="63"/>
    <x v="3"/>
    <s v="Individuals who belong to a savings group"/>
    <x v="2"/>
    <x v="2"/>
    <x v="9"/>
    <s v="conflict_leadership"/>
    <n v="0.16156274362907105"/>
    <n v="8.3556355316207129E-3"/>
    <n v="0.14518261335533836"/>
    <n v="0.17794287390280375"/>
    <n v="2044"/>
    <s v="1"/>
  </r>
  <r>
    <x v="0"/>
    <x v="0"/>
    <x v="0"/>
    <x v="0"/>
    <x v="0"/>
    <x v="9"/>
    <s v="Proportion of individuals who have had each type of negative experience with an SHG "/>
    <x v="63"/>
    <x v="3"/>
    <s v="Individuals who belong to a savings group"/>
    <x v="3"/>
    <x v="3"/>
    <x v="9"/>
    <s v="conflict_leadership"/>
    <n v="0.21935861909986137"/>
    <n v="1.2325393157204864E-2"/>
    <n v="0.19519672865157786"/>
    <n v="0.24352050954814489"/>
    <n v="1128"/>
    <s v="1"/>
  </r>
  <r>
    <x v="0"/>
    <x v="0"/>
    <x v="0"/>
    <x v="0"/>
    <x v="0"/>
    <x v="9"/>
    <s v="Proportion of individuals who have had each type of negative experience with an SHG "/>
    <x v="63"/>
    <x v="3"/>
    <s v="Individuals who belong to a savings group"/>
    <x v="4"/>
    <x v="4"/>
    <x v="9"/>
    <s v="conflict_leadership"/>
    <n v="0.15574004860870322"/>
    <n v="7.0852745459743889E-3"/>
    <n v="0.14185036328977488"/>
    <n v="0.16962973392763156"/>
    <n v="2616"/>
    <s v="1"/>
  </r>
  <r>
    <x v="0"/>
    <x v="0"/>
    <x v="0"/>
    <x v="0"/>
    <x v="0"/>
    <x v="9"/>
    <s v="Proportion of individuals who have had each type of negative experience with an SHG "/>
    <x v="63"/>
    <x v="3"/>
    <s v="Individuals who belong to a savings group"/>
    <x v="5"/>
    <x v="5"/>
    <x v="9"/>
    <s v="conflict_leadership"/>
    <n v="0.10685501284069759"/>
    <n v="1.254582646538571E-2"/>
    <n v="8.2261265334009598E-2"/>
    <n v="0.13144876034738559"/>
    <n v="595"/>
    <s v="1"/>
  </r>
  <r>
    <x v="0"/>
    <x v="0"/>
    <x v="0"/>
    <x v="0"/>
    <x v="0"/>
    <x v="9"/>
    <s v="Proportion of individuals who have had each type of negative experience with an SHG "/>
    <x v="63"/>
    <x v="3"/>
    <s v="Individuals who belong to a savings group"/>
    <x v="6"/>
    <x v="6"/>
    <x v="9"/>
    <s v="conflict_leadership"/>
    <n v="0.19397931061186141"/>
    <n v="7.2913664290972799E-3"/>
    <n v="0.17968541109691247"/>
    <n v="0.20827321012681035"/>
    <n v="3149"/>
    <s v="1"/>
  </r>
  <r>
    <x v="0"/>
    <x v="0"/>
    <x v="0"/>
    <x v="0"/>
    <x v="0"/>
    <x v="9"/>
    <s v="Proportion of individuals who have had each type of negative experience with an SHG "/>
    <x v="63"/>
    <x v="3"/>
    <s v="Individuals who belong to a savings group"/>
    <x v="7"/>
    <x v="7"/>
    <x v="9"/>
    <s v="conflict_leadership"/>
    <n v="0.11839636881077578"/>
    <n v="1.5690848342559904E-2"/>
    <n v="8.7637666483490584E-2"/>
    <n v="0.14915507113806098"/>
    <n v="427"/>
    <s v="1"/>
  </r>
  <r>
    <x v="0"/>
    <x v="0"/>
    <x v="0"/>
    <x v="0"/>
    <x v="0"/>
    <x v="9"/>
    <s v="Proportion of individuals who have had each type of negative experience with an SHG "/>
    <x v="63"/>
    <x v="3"/>
    <s v="Individuals who belong to a savings group"/>
    <x v="8"/>
    <x v="8"/>
    <x v="9"/>
    <s v="conflict_leadership"/>
    <n v="0.18839594860992182"/>
    <n v="7.0209597573446993E-3"/>
    <n v="0.17463194954671446"/>
    <n v="0.20215994767312917"/>
    <n v="3317"/>
    <s v="1"/>
  </r>
  <r>
    <x v="0"/>
    <x v="0"/>
    <x v="0"/>
    <x v="0"/>
    <x v="0"/>
    <x v="9"/>
    <s v="Proportion of individuals who have had each type of negative experience with an SHG "/>
    <x v="63"/>
    <x v="3"/>
    <s v="Individuals who belong to a savings group"/>
    <x v="9"/>
    <x v="9"/>
    <x v="9"/>
    <s v="conflict_leadership"/>
    <n v="0.15347885244844353"/>
    <n v="2.1585904233852284E-2"/>
    <n v="0.11116464486015422"/>
    <n v="0.19579306003673286"/>
    <n v="296"/>
    <s v="1"/>
  </r>
  <r>
    <x v="0"/>
    <x v="0"/>
    <x v="0"/>
    <x v="0"/>
    <x v="0"/>
    <x v="9"/>
    <s v="Proportion of individuals who have had each type of negative experience with an SHG "/>
    <x v="63"/>
    <x v="3"/>
    <s v="Individuals who belong to a savings group"/>
    <x v="10"/>
    <x v="10"/>
    <x v="9"/>
    <s v="conflict_leadership"/>
    <n v="0.18294275547540867"/>
    <n v="6.8009926222839089E-3"/>
    <n v="0.16960959328985784"/>
    <n v="0.1962759176609595"/>
    <n v="3448"/>
    <s v="1"/>
  </r>
  <r>
    <x v="0"/>
    <x v="0"/>
    <x v="0"/>
    <x v="0"/>
    <x v="0"/>
    <x v="9"/>
    <s v="Proportion of individuals who have had each type of negative experience with an SHG "/>
    <x v="63"/>
    <x v="3"/>
    <s v="Individuals who belong to a savings group"/>
    <x v="11"/>
    <x v="11"/>
    <x v="9"/>
    <s v="conflict_leadership"/>
    <n v="0.15239907963152305"/>
    <n v="7.4188850646751256E-3"/>
    <n v="0.13785462988855418"/>
    <n v="0.16694352937449192"/>
    <n v="2462"/>
    <s v="1"/>
  </r>
  <r>
    <x v="0"/>
    <x v="0"/>
    <x v="0"/>
    <x v="0"/>
    <x v="0"/>
    <x v="9"/>
    <s v="Proportion of individuals who have had each type of negative experience with an SHG "/>
    <x v="63"/>
    <x v="3"/>
    <s v="Individuals who belong to a savings group"/>
    <x v="12"/>
    <x v="12"/>
    <x v="9"/>
    <s v="conflict_leadership"/>
    <n v="0.23093380009775905"/>
    <n v="1.2163825872694843E-2"/>
    <n v="0.20708936786022489"/>
    <n v="0.25477823233529318"/>
    <n v="1282"/>
    <s v="1"/>
  </r>
  <r>
    <x v="0"/>
    <x v="0"/>
    <x v="1"/>
    <x v="1"/>
    <x v="0"/>
    <x v="10"/>
    <s v="Proportion of individuals who have used a SHG recently"/>
    <x v="64"/>
    <x v="6"/>
    <s v="all question respondents"/>
    <x v="0"/>
    <x v="0"/>
    <x v="10"/>
    <s v="coop_use_30days"/>
    <n v="7.8244491826296794E-3"/>
    <n v="1.685982025537194E-3"/>
    <n v="4.5186509579730749E-3"/>
    <n v="1.1130247407286284E-2"/>
    <n v="3000"/>
    <s v="1"/>
  </r>
  <r>
    <x v="0"/>
    <x v="0"/>
    <x v="1"/>
    <x v="1"/>
    <x v="0"/>
    <x v="10"/>
    <s v="Proportion of individuals who have used a SHG recently"/>
    <x v="65"/>
    <x v="0"/>
    <s v="all question respondents"/>
    <x v="0"/>
    <x v="0"/>
    <x v="10"/>
    <s v="SACCO_use_30days"/>
    <n v="4.6925022766555254E-2"/>
    <n v="3.9538836754617447E-3"/>
    <n v="3.9172424318374574E-2"/>
    <n v="5.4677621214735933E-2"/>
    <n v="3000"/>
    <s v="1"/>
  </r>
  <r>
    <x v="0"/>
    <x v="0"/>
    <x v="1"/>
    <x v="1"/>
    <x v="0"/>
    <x v="10"/>
    <s v="Proportion of individuals who have used a SHG recently"/>
    <x v="66"/>
    <x v="7"/>
    <s v="all question respondents"/>
    <x v="0"/>
    <x v="0"/>
    <x v="10"/>
    <s v="merry_use_30days"/>
    <n v="0.24050896338347355"/>
    <n v="7.7851141131418146E-3"/>
    <n v="0.22524425947551036"/>
    <n v="0.25577366729143675"/>
    <n v="3000"/>
    <s v="1"/>
  </r>
  <r>
    <x v="0"/>
    <x v="0"/>
    <x v="1"/>
    <x v="1"/>
    <x v="0"/>
    <x v="10"/>
    <s v="Proportion of individuals who have used a SHG recently"/>
    <x v="67"/>
    <x v="2"/>
    <s v="all question respondents"/>
    <x v="0"/>
    <x v="0"/>
    <x v="10"/>
    <s v="SHG_use_30days"/>
    <n v="0.26971891517665414"/>
    <n v="8.1355960944829425E-3"/>
    <n v="0.25376700185949075"/>
    <n v="0.28567082849381753"/>
    <n v="3000"/>
    <s v="1"/>
  </r>
  <r>
    <x v="0"/>
    <x v="0"/>
    <x v="1"/>
    <x v="1"/>
    <x v="0"/>
    <x v="10"/>
    <s v="Proportion of individuals who have used a SHG recently"/>
    <x v="68"/>
    <x v="6"/>
    <s v="all question respondents"/>
    <x v="0"/>
    <x v="0"/>
    <x v="10"/>
    <s v="coop_use_90days"/>
    <n v="1.2369425987265864E-2"/>
    <n v="2.0845222575471109E-3"/>
    <n v="8.2821878827784943E-3"/>
    <n v="1.6456664091753233E-2"/>
    <n v="3000"/>
    <s v="1"/>
  </r>
  <r>
    <x v="0"/>
    <x v="0"/>
    <x v="1"/>
    <x v="1"/>
    <x v="0"/>
    <x v="10"/>
    <s v="Proportion of individuals who have used a SHG recently"/>
    <x v="69"/>
    <x v="0"/>
    <s v="all question respondents"/>
    <x v="0"/>
    <x v="0"/>
    <x v="10"/>
    <s v="SACCO_use_90days"/>
    <n v="5.9627526690647373E-2"/>
    <n v="4.4274491663837826E-3"/>
    <n v="5.0946382187149232E-2"/>
    <n v="6.830867119414552E-2"/>
    <n v="3000"/>
    <s v="1"/>
  </r>
  <r>
    <x v="0"/>
    <x v="0"/>
    <x v="1"/>
    <x v="1"/>
    <x v="0"/>
    <x v="10"/>
    <s v="Proportion of individuals who have used a SHG recently"/>
    <x v="70"/>
    <x v="7"/>
    <s v="all question respondents"/>
    <x v="0"/>
    <x v="0"/>
    <x v="10"/>
    <s v="merry_use_90days"/>
    <n v="0.25818053503176619"/>
    <n v="7.9891867458201146E-3"/>
    <n v="0.24251569462377479"/>
    <n v="0.27384537543975757"/>
    <n v="3000"/>
    <s v="1"/>
  </r>
  <r>
    <x v="0"/>
    <x v="0"/>
    <x v="1"/>
    <x v="1"/>
    <x v="0"/>
    <x v="10"/>
    <s v="Proportion of individuals who have used a SHG recently"/>
    <x v="71"/>
    <x v="2"/>
    <s v="all question respondents"/>
    <x v="0"/>
    <x v="0"/>
    <x v="10"/>
    <s v="SHG_use_90days"/>
    <n v="0.29543415629933112"/>
    <n v="8.3925185406822072E-3"/>
    <n v="0.27897848092915922"/>
    <n v="0.31188983166950301"/>
    <n v="3000"/>
    <s v="1"/>
  </r>
  <r>
    <x v="0"/>
    <x v="0"/>
    <x v="1"/>
    <x v="1"/>
    <x v="0"/>
    <x v="11"/>
    <s v="Proportion of individuals who used a savings/lending group to recover from a financial challenge"/>
    <x v="72"/>
    <x v="3"/>
    <s v="all question respondents"/>
    <x v="0"/>
    <x v="0"/>
    <x v="11"/>
    <s v="SHG_use_emergency"/>
    <n v="1.176908010113145E-2"/>
    <n v="1.9229344040012566E-3"/>
    <n v="7.9986762400030831E-3"/>
    <n v="1.5539483962259817E-2"/>
    <n v="3000"/>
    <s v="1"/>
  </r>
  <r>
    <x v="0"/>
    <x v="0"/>
    <x v="1"/>
    <x v="1"/>
    <x v="0"/>
    <x v="12"/>
    <s v="Proportion of individuals who have a current loan with a SHG"/>
    <x v="73"/>
    <x v="0"/>
    <s v="those who have ever borrowed from that SHG"/>
    <x v="0"/>
    <x v="0"/>
    <x v="12"/>
    <s v="SACCO_loan_current"/>
    <n v="2.7556867773381465E-2"/>
    <n v="3.0301850093069002E-3"/>
    <n v="2.1615416398206751E-2"/>
    <n v="3.349831914855618E-2"/>
    <n v="3000"/>
    <s v="1"/>
  </r>
  <r>
    <x v="0"/>
    <x v="0"/>
    <x v="1"/>
    <x v="1"/>
    <x v="0"/>
    <x v="12"/>
    <s v="Proportion of individuals who have a current loan with a SHG"/>
    <x v="74"/>
    <x v="4"/>
    <s v="those who have ever borrowed from that SHG"/>
    <x v="0"/>
    <x v="0"/>
    <x v="12"/>
    <s v="ASCA_loan_current"/>
    <n v="1.6034024958880351E-2"/>
    <n v="2.25754092749663E-3"/>
    <n v="1.1607539576967633E-2"/>
    <n v="2.0460510340793069E-2"/>
    <n v="3000"/>
    <s v="1"/>
  </r>
  <r>
    <x v="0"/>
    <x v="0"/>
    <x v="1"/>
    <x v="1"/>
    <x v="0"/>
    <x v="12"/>
    <s v="Proportion of individuals who have a current loan with a SHG"/>
    <x v="75"/>
    <x v="7"/>
    <s v="those who have ever borrowed from that SHG"/>
    <x v="0"/>
    <x v="0"/>
    <x v="12"/>
    <s v="merry_loan_current"/>
    <n v="8.9569072345068362E-2"/>
    <n v="5.1480937062143677E-3"/>
    <n v="7.9474920226841134E-2"/>
    <n v="9.9663224463295591E-2"/>
    <n v="3000"/>
    <s v="1"/>
  </r>
  <r>
    <x v="0"/>
    <x v="0"/>
    <x v="1"/>
    <x v="1"/>
    <x v="0"/>
    <x v="12"/>
    <s v="Proportion of individuals who have a current loan with a SHG"/>
    <x v="76"/>
    <x v="2"/>
    <s v="those who have ever borrowed from that SHG"/>
    <x v="0"/>
    <x v="0"/>
    <x v="12"/>
    <s v="SHG_loan_current"/>
    <n v="0.12280822137404399"/>
    <n v="5.9620122332486583E-3"/>
    <n v="0.11111817417453451"/>
    <n v="0.13449826857355346"/>
    <n v="3000"/>
    <s v="1"/>
  </r>
  <r>
    <x v="0"/>
    <x v="0"/>
    <x v="1"/>
    <x v="1"/>
    <x v="0"/>
    <x v="13"/>
    <s v="Proportion of individuals who belong to SHGs which offer only loan services"/>
    <x v="77"/>
    <x v="6"/>
    <s v="all question respondents"/>
    <x v="0"/>
    <x v="0"/>
    <x v="13"/>
    <s v="coop_loan_only"/>
    <n v="2.5543731821872874E-3"/>
    <n v="9.7243058292985438E-4"/>
    <n v="6.4767474414964988E-4"/>
    <n v="4.4610716202249249E-3"/>
    <n v="3000"/>
    <s v="1"/>
  </r>
  <r>
    <x v="0"/>
    <x v="0"/>
    <x v="1"/>
    <x v="1"/>
    <x v="0"/>
    <x v="13"/>
    <s v="Proportion of individuals who belong to SHGs which offer only loan services"/>
    <x v="78"/>
    <x v="0"/>
    <s v="all question respondents"/>
    <x v="0"/>
    <x v="0"/>
    <x v="13"/>
    <s v="SACCO_loan_only"/>
    <n v="6.4495094434098808E-3"/>
    <n v="1.4920395055629425E-3"/>
    <n v="3.5239850464128726E-3"/>
    <n v="9.3750338404068895E-3"/>
    <n v="3000"/>
    <s v="1"/>
  </r>
  <r>
    <x v="0"/>
    <x v="0"/>
    <x v="1"/>
    <x v="1"/>
    <x v="0"/>
    <x v="13"/>
    <s v="Proportion of individuals who belong to SHGs which offer only loan services"/>
    <x v="79"/>
    <x v="2"/>
    <s v="all question respondents"/>
    <x v="0"/>
    <x v="0"/>
    <x v="13"/>
    <s v="SHG_loan_only"/>
    <n v="8.2894274277721513E-3"/>
    <n v="1.7048931991144377E-3"/>
    <n v="4.9465490189315505E-3"/>
    <n v="1.1632305836612752E-2"/>
    <n v="3000"/>
    <s v="1"/>
  </r>
  <r>
    <x v="0"/>
    <x v="0"/>
    <x v="1"/>
    <x v="1"/>
    <x v="0"/>
    <x v="14"/>
    <s v="Proportion of individuals who belong to SHGs which offer mobile services"/>
    <x v="80"/>
    <x v="0"/>
    <s v="all question respondents"/>
    <x v="0"/>
    <x v="0"/>
    <x v="14"/>
    <s v="SACCO_mobile_serv"/>
    <n v="6.0325612558243764E-2"/>
    <n v="4.4659287721162772E-3"/>
    <n v="5.1569018963124713E-2"/>
    <n v="6.9082206153362816E-2"/>
    <n v="3000"/>
    <s v="1"/>
  </r>
  <r>
    <x v="0"/>
    <x v="0"/>
    <x v="1"/>
    <x v="1"/>
    <x v="0"/>
    <x v="14"/>
    <s v="Proportion of individuals who belong to SHGs which offer mobile services"/>
    <x v="81"/>
    <x v="6"/>
    <s v="all question respondents"/>
    <x v="0"/>
    <x v="0"/>
    <x v="14"/>
    <s v="coop_mobile_serv"/>
    <n v="1.4183343643226192E-2"/>
    <n v="2.2110941286285573E-3"/>
    <n v="9.8479290692541077E-3"/>
    <n v="1.8518758217198276E-2"/>
    <n v="3000"/>
    <s v="1"/>
  </r>
  <r>
    <x v="0"/>
    <x v="0"/>
    <x v="1"/>
    <x v="1"/>
    <x v="0"/>
    <x v="14"/>
    <s v="Proportion of individuals who belong to SHGs which offer mobile services"/>
    <x v="82"/>
    <x v="2"/>
    <s v="all question respondents"/>
    <x v="0"/>
    <x v="0"/>
    <x v="14"/>
    <s v="SHG_mobile_serv"/>
    <n v="6.8611573653340044E-2"/>
    <n v="4.7348743170233581E-3"/>
    <n v="5.9327643650467859E-2"/>
    <n v="7.7895503656212228E-2"/>
    <n v="3000"/>
    <s v="1"/>
  </r>
  <r>
    <x v="0"/>
    <x v="0"/>
    <x v="1"/>
    <x v="1"/>
    <x v="0"/>
    <x v="15"/>
    <s v="Proportion of individuals who know the interest rate of their SHG account"/>
    <x v="83"/>
    <x v="0"/>
    <s v="all account holders"/>
    <x v="0"/>
    <x v="0"/>
    <x v="15"/>
    <s v="SACCO_int_rt_any"/>
    <n v="0.85415519169175735"/>
    <n v="2.2947535309093537E-2"/>
    <n v="0.80894299529331504"/>
    <n v="0.89936738809019967"/>
    <n v="233"/>
    <s v="1"/>
  </r>
  <r>
    <x v="0"/>
    <x v="0"/>
    <x v="1"/>
    <x v="1"/>
    <x v="0"/>
    <x v="15"/>
    <s v="Proportion of individuals who know the interest rate of their SHG account"/>
    <x v="84"/>
    <x v="4"/>
    <s v="all account holders"/>
    <x v="0"/>
    <x v="0"/>
    <x v="15"/>
    <s v="ASCA_int_rt_any"/>
    <n v="0.78590224946330356"/>
    <n v="4.041962036923074E-2"/>
    <n v="0.7057750662145259"/>
    <n v="0.86602943271208122"/>
    <n v="108"/>
    <s v="1"/>
  </r>
  <r>
    <x v="0"/>
    <x v="0"/>
    <x v="1"/>
    <x v="1"/>
    <x v="0"/>
    <x v="15"/>
    <s v="Proportion of individuals who know the interest rate of their SHG account"/>
    <x v="85"/>
    <x v="7"/>
    <s v="all account holders"/>
    <x v="0"/>
    <x v="0"/>
    <x v="15"/>
    <s v="merry_int_rt_any"/>
    <n v="0.79587216048086795"/>
    <n v="1.5322494859190133E-2"/>
    <n v="0.76579142290602509"/>
    <n v="0.82595289805571082"/>
    <n v="741"/>
    <s v="1"/>
  </r>
  <r>
    <x v="0"/>
    <x v="0"/>
    <x v="1"/>
    <x v="1"/>
    <x v="0"/>
    <x v="15"/>
    <s v="Proportion of individuals who know the interest rate of their SHG account"/>
    <x v="86"/>
    <x v="2"/>
    <s v="all account holders"/>
    <x v="0"/>
    <x v="0"/>
    <x v="15"/>
    <s v="SHG_int_rt_any"/>
    <n v="0.81717462526045925"/>
    <n v="1.3086326326531486E-2"/>
    <n v="0.79149196173183056"/>
    <n v="0.84285728878908794"/>
    <n v="917"/>
    <s v="1"/>
  </r>
  <r>
    <x v="0"/>
    <x v="0"/>
    <x v="1"/>
    <x v="1"/>
    <x v="0"/>
    <x v="16"/>
    <s v="Proportion of Individuals who reported a negative SHG experience"/>
    <x v="87"/>
    <x v="2"/>
    <s v="individuals with SHG experience"/>
    <x v="0"/>
    <x v="0"/>
    <x v="16"/>
    <s v="SHG_neg_any"/>
    <n v="0.52602474678947198"/>
    <n v="1.5481146522906506E-2"/>
    <n v="0.49564877327912465"/>
    <n v="0.55640072029981924"/>
    <n v="1099"/>
    <s v="1"/>
  </r>
  <r>
    <x v="0"/>
    <x v="0"/>
    <x v="1"/>
    <x v="1"/>
    <x v="0"/>
    <x v="16"/>
    <s v="Proportion of Individuals who reported a negative SHG experience"/>
    <x v="88"/>
    <x v="2"/>
    <s v="individuals with SHG experience"/>
    <x v="0"/>
    <x v="0"/>
    <x v="16"/>
    <s v="SHG_neg_theft_out"/>
    <n v="9.2748628938110478E-2"/>
    <n v="8.9572171505802496E-3"/>
    <n v="7.5173432521626213E-2"/>
    <n v="0.11032382535459474"/>
    <n v="1099"/>
    <s v="1"/>
  </r>
  <r>
    <x v="0"/>
    <x v="0"/>
    <x v="1"/>
    <x v="1"/>
    <x v="0"/>
    <x v="16"/>
    <s v="Proportion of Individuals who reported a negative SHG experience"/>
    <x v="89"/>
    <x v="2"/>
    <s v="individuals with SHG experience"/>
    <x v="0"/>
    <x v="0"/>
    <x v="16"/>
    <s v="SHG_neg_theft_in"/>
    <n v="0.16899447708741869"/>
    <n v="1.1558840356487542E-2"/>
    <n v="0.14631456588320127"/>
    <n v="0.19167438829163611"/>
    <n v="1099"/>
    <s v="1"/>
  </r>
  <r>
    <x v="0"/>
    <x v="0"/>
    <x v="1"/>
    <x v="1"/>
    <x v="0"/>
    <x v="16"/>
    <s v="Proportion of Individuals who reported a negative SHG experience"/>
    <x v="90"/>
    <x v="2"/>
    <s v="individuals with SHG experience"/>
    <x v="0"/>
    <x v="0"/>
    <x v="16"/>
    <s v="SHG_neg_bad_invest"/>
    <n v="8.4161901076526616E-2"/>
    <n v="8.6420736313358448E-3"/>
    <n v="6.7205056225823442E-2"/>
    <n v="0.10111874592722979"/>
    <n v="1099"/>
    <s v="1"/>
  </r>
  <r>
    <x v="0"/>
    <x v="0"/>
    <x v="1"/>
    <x v="1"/>
    <x v="0"/>
    <x v="16"/>
    <s v="Proportion of Individuals who reported a negative SHG experience"/>
    <x v="91"/>
    <x v="2"/>
    <s v="Any SHG"/>
    <x v="0"/>
    <x v="0"/>
    <x v="17"/>
    <s v="SHG_neg_death_cancel"/>
    <n v="0.29997001401893625"/>
    <n v="1.416188348112129E-2"/>
    <n v="0.27218260196630484"/>
    <n v="0.32775742607156766"/>
    <n v="1099"/>
    <s v="1"/>
  </r>
  <r>
    <x v="0"/>
    <x v="0"/>
    <x v="1"/>
    <x v="1"/>
    <x v="0"/>
    <x v="16"/>
    <s v="Proportion of Individuals who reported a negative SHG experience"/>
    <x v="92"/>
    <x v="2"/>
    <s v="individuals with SHG experience"/>
    <x v="0"/>
    <x v="0"/>
    <x v="16"/>
    <s v="SHG_neg_poor_leader"/>
    <n v="0.25594347599789147"/>
    <n v="1.3492488571938412E-2"/>
    <n v="0.2294695016805863"/>
    <n v="0.28241745031519661"/>
    <n v="1099"/>
    <s v="1"/>
  </r>
  <r>
    <x v="0"/>
    <x v="0"/>
    <x v="1"/>
    <x v="1"/>
    <x v="0"/>
    <x v="16"/>
    <s v="Proportion of Individuals who reported a negative SHG experience"/>
    <x v="93"/>
    <x v="2"/>
    <s v="individuals with SHG experience"/>
    <x v="0"/>
    <x v="0"/>
    <x v="16"/>
    <s v="SHG_neg_cash_unavailable"/>
    <n v="0.27369862804059447"/>
    <n v="1.3847635504648237E-2"/>
    <n v="0.24652781038521274"/>
    <n v="0.30086944569597618"/>
    <n v="1099"/>
    <s v="1"/>
  </r>
  <r>
    <x v="0"/>
    <x v="0"/>
    <x v="1"/>
    <x v="1"/>
    <x v="0"/>
    <x v="2"/>
    <s v="Proportion of individuals who do not belong to a SHG for each reason"/>
    <x v="94"/>
    <x v="2"/>
    <s v="Individuals who do not belong to a SHG"/>
    <x v="0"/>
    <x v="0"/>
    <x v="2"/>
    <s v="notSHG_bank"/>
    <n v="4.1785611793774324E-2"/>
    <n v="4.7754457975280823E-3"/>
    <n v="3.2419943836229627E-2"/>
    <n v="5.1151279751319022E-2"/>
    <n v="1901"/>
    <s v="1"/>
  </r>
  <r>
    <x v="0"/>
    <x v="0"/>
    <x v="1"/>
    <x v="1"/>
    <x v="0"/>
    <x v="2"/>
    <s v="Proportion of individuals who do not belong to a SHG for each reason"/>
    <x v="95"/>
    <x v="2"/>
    <s v="Individuals who do not belong to a SHG"/>
    <x v="0"/>
    <x v="0"/>
    <x v="2"/>
    <s v="notSHG_no_money"/>
    <n v="0.45012335629431638"/>
    <n v="1.1788652527489899E-2"/>
    <n v="0.4270032938079007"/>
    <n v="0.47324341878073206"/>
    <n v="1901"/>
    <s v="1"/>
  </r>
  <r>
    <x v="0"/>
    <x v="0"/>
    <x v="1"/>
    <x v="1"/>
    <x v="0"/>
    <x v="2"/>
    <s v="Proportion of individuals who do not belong to a SHG for each reason"/>
    <x v="96"/>
    <x v="2"/>
    <s v="Individuals who do not belong to a SHG"/>
    <x v="0"/>
    <x v="0"/>
    <x v="2"/>
    <s v="notSHG_dont_know"/>
    <n v="9.9696486045470989E-2"/>
    <n v="7.289277328823199E-3"/>
    <n v="8.5400658177933575E-2"/>
    <n v="0.1139923139130084"/>
    <n v="1901"/>
    <s v="1"/>
  </r>
  <r>
    <x v="0"/>
    <x v="0"/>
    <x v="1"/>
    <x v="1"/>
    <x v="0"/>
    <x v="2"/>
    <s v="Proportion of individuals who do not belong to a SHG for each reason"/>
    <x v="97"/>
    <x v="2"/>
    <s v="Individuals who do not belong to a SHG"/>
    <x v="0"/>
    <x v="0"/>
    <x v="2"/>
    <s v="notSHG_no_need"/>
    <n v="6.7029156204481133E-2"/>
    <n v="5.9317861227557332E-3"/>
    <n v="5.5395658186419929E-2"/>
    <n v="7.8662654222542344E-2"/>
    <n v="1901"/>
    <s v="1"/>
  </r>
  <r>
    <x v="0"/>
    <x v="0"/>
    <x v="1"/>
    <x v="1"/>
    <x v="0"/>
    <x v="2"/>
    <s v="Proportion of individuals who do not belong to a SHG for each reason"/>
    <x v="98"/>
    <x v="2"/>
    <s v="Individuals who do not belong to a SHG"/>
    <x v="0"/>
    <x v="0"/>
    <x v="2"/>
    <s v="notSHG_dont_trust"/>
    <n v="7.3393301381715986E-2"/>
    <n v="6.0910316607876583E-3"/>
    <n v="6.1447488891632172E-2"/>
    <n v="8.5339113871799793E-2"/>
    <n v="1901"/>
    <s v="1"/>
  </r>
  <r>
    <x v="0"/>
    <x v="0"/>
    <x v="1"/>
    <x v="1"/>
    <x v="0"/>
    <x v="2"/>
    <s v="Proportion of individuals who do not belong to a SHG for each reason"/>
    <x v="99"/>
    <x v="2"/>
    <s v="Individuals who do not belong to a SHG"/>
    <x v="0"/>
    <x v="0"/>
    <x v="2"/>
    <s v="notSHG_meeting_time"/>
    <n v="3.1211271309212401E-2"/>
    <n v="4.0281801355526361E-3"/>
    <n v="2.3311150729414004E-2"/>
    <n v="3.9111391889010798E-2"/>
    <n v="1901"/>
    <s v="1"/>
  </r>
  <r>
    <x v="0"/>
    <x v="0"/>
    <x v="1"/>
    <x v="1"/>
    <x v="0"/>
    <x v="2"/>
    <s v="Proportion of individuals who do not belong to a SHG for each reason"/>
    <x v="100"/>
    <x v="2"/>
    <s v="Individuals who do not belong to a SHG"/>
    <x v="0"/>
    <x v="0"/>
    <x v="2"/>
    <s v="notSHG_bad_exp"/>
    <n v="1.8649806135493458E-2"/>
    <n v="3.0448322286347005E-3"/>
    <n v="1.2678240579334359E-2"/>
    <n v="2.4621371691652558E-2"/>
    <n v="1901"/>
    <s v="1"/>
  </r>
  <r>
    <x v="0"/>
    <x v="0"/>
    <x v="1"/>
    <x v="1"/>
    <x v="0"/>
    <x v="2"/>
    <s v="Proportion of individuals who do not belong to a SHG for each reason"/>
    <x v="101"/>
    <x v="2"/>
    <s v="Individuals who do not belong to a SHG"/>
    <x v="0"/>
    <x v="0"/>
    <x v="2"/>
    <s v="notSHG_dissolved"/>
    <n v="1.7077501745444392E-2"/>
    <n v="2.9944684475664515E-3"/>
    <n v="1.1204710308094442E-2"/>
    <n v="2.2950293182794342E-2"/>
    <n v="1901"/>
    <s v="1"/>
  </r>
  <r>
    <x v="0"/>
    <x v="0"/>
    <x v="1"/>
    <x v="1"/>
    <x v="0"/>
    <x v="2"/>
    <s v="Proportion of individuals who do not belong to a SHG for each reason"/>
    <x v="102"/>
    <x v="2"/>
    <s v="Individuals who do not belong to a SHG"/>
    <x v="0"/>
    <x v="0"/>
    <x v="2"/>
    <s v="notSHG_not_found"/>
    <n v="7.0068017113691428E-2"/>
    <n v="6.076383481023663E-3"/>
    <n v="5.8150932829029403E-2"/>
    <n v="8.1985101398353452E-2"/>
    <n v="1901"/>
    <s v="1"/>
  </r>
  <r>
    <x v="0"/>
    <x v="0"/>
    <x v="1"/>
    <x v="1"/>
    <x v="0"/>
    <x v="2"/>
    <s v="Proportion of individuals who do not belong to a SHG for each reason"/>
    <x v="103"/>
    <x v="2"/>
    <s v="Individuals who do not belong to a SHG"/>
    <x v="0"/>
    <x v="0"/>
    <x v="2"/>
    <s v="notSHG_other"/>
    <n v="0.13096549197640042"/>
    <n v="8.0950196681313889E-3"/>
    <n v="0.11508943149200407"/>
    <n v="0.14684155246079678"/>
    <n v="1901"/>
    <s v="1"/>
  </r>
  <r>
    <x v="0"/>
    <x v="0"/>
    <x v="1"/>
    <x v="1"/>
    <x v="0"/>
    <x v="10"/>
    <s v="Proportion of individuals who have used a SHG recently"/>
    <x v="64"/>
    <x v="6"/>
    <s v="all question respondents"/>
    <x v="3"/>
    <x v="3"/>
    <x v="10"/>
    <s v="coop_use_30days"/>
    <n v="1.234453423504059E-2"/>
    <n v="3.0908148661446789E-3"/>
    <n v="6.2842025455685461E-3"/>
    <n v="1.8404865924512633E-2"/>
    <n v="1247"/>
    <s v="1"/>
  </r>
  <r>
    <x v="0"/>
    <x v="0"/>
    <x v="1"/>
    <x v="1"/>
    <x v="0"/>
    <x v="10"/>
    <s v="Proportion of individuals who have used a SHG recently"/>
    <x v="64"/>
    <x v="6"/>
    <s v="all question respondents"/>
    <x v="4"/>
    <x v="4"/>
    <x v="10"/>
    <s v="coop_use_30days"/>
    <n v="3.4835997328539359E-3"/>
    <n v="1.4465573994325053E-3"/>
    <n v="6.4725461738084338E-4"/>
    <n v="6.3199448483270285E-3"/>
    <n v="1753"/>
    <s v="1"/>
  </r>
  <r>
    <x v="0"/>
    <x v="0"/>
    <x v="1"/>
    <x v="1"/>
    <x v="0"/>
    <x v="10"/>
    <s v="Proportion of individuals who have used a SHG recently"/>
    <x v="64"/>
    <x v="6"/>
    <s v="all question respondents"/>
    <x v="1"/>
    <x v="1"/>
    <x v="10"/>
    <s v="coop_use_30days"/>
    <n v="1.2567807050595535E-2"/>
    <n v="3.6470706413999372E-3"/>
    <n v="5.416793890953067E-3"/>
    <n v="1.9718820210238002E-2"/>
    <n v="1169"/>
    <s v="1"/>
  </r>
  <r>
    <x v="0"/>
    <x v="0"/>
    <x v="1"/>
    <x v="1"/>
    <x v="0"/>
    <x v="10"/>
    <s v="Proportion of individuals who have used a SHG recently"/>
    <x v="64"/>
    <x v="6"/>
    <s v="all question respondents"/>
    <x v="2"/>
    <x v="2"/>
    <x v="10"/>
    <s v="coop_use_30days"/>
    <n v="5.1338806809413332E-3"/>
    <n v="1.6380211946675043E-3"/>
    <n v="1.922121910525979E-3"/>
    <n v="8.3456394513566866E-3"/>
    <n v="1831"/>
    <s v="1"/>
  </r>
  <r>
    <x v="0"/>
    <x v="0"/>
    <x v="1"/>
    <x v="1"/>
    <x v="0"/>
    <x v="10"/>
    <s v="Proportion of individuals who have used a SHG recently"/>
    <x v="64"/>
    <x v="6"/>
    <s v="all question respondents"/>
    <x v="13"/>
    <x v="13"/>
    <x v="10"/>
    <s v="coop_use_30days"/>
    <n v="0"/>
    <m/>
    <m/>
    <m/>
    <n v="578"/>
    <s v="1"/>
  </r>
  <r>
    <x v="0"/>
    <x v="0"/>
    <x v="1"/>
    <x v="1"/>
    <x v="0"/>
    <x v="10"/>
    <s v="Proportion of individuals who have used a SHG recently"/>
    <x v="64"/>
    <x v="6"/>
    <s v="all question respondents"/>
    <x v="14"/>
    <x v="14"/>
    <x v="10"/>
    <s v="coop_use_30days"/>
    <n v="2.0372180767886912E-3"/>
    <n v="1.4506801116268525E-3"/>
    <n v="-8.0721066854902044E-4"/>
    <n v="4.8816468221264033E-3"/>
    <n v="862"/>
    <s v="1"/>
  </r>
  <r>
    <x v="0"/>
    <x v="0"/>
    <x v="1"/>
    <x v="1"/>
    <x v="0"/>
    <x v="10"/>
    <s v="Proportion of individuals who have used a SHG recently"/>
    <x v="64"/>
    <x v="6"/>
    <s v="all question respondents"/>
    <x v="15"/>
    <x v="15"/>
    <x v="10"/>
    <s v="coop_use_30days"/>
    <n v="1.396098738296502E-2"/>
    <n v="3.1401629556979454E-3"/>
    <n v="7.8038961644087889E-3"/>
    <n v="2.0118078601521251E-2"/>
    <n v="1560"/>
    <s v="1"/>
  </r>
  <r>
    <x v="0"/>
    <x v="0"/>
    <x v="1"/>
    <x v="1"/>
    <x v="0"/>
    <x v="10"/>
    <s v="Proportion of individuals who have used a SHG recently"/>
    <x v="64"/>
    <x v="6"/>
    <s v="all question respondents"/>
    <x v="5"/>
    <x v="5"/>
    <x v="10"/>
    <s v="coop_use_30days"/>
    <n v="0"/>
    <m/>
    <m/>
    <m/>
    <n v="541"/>
    <s v="1"/>
  </r>
  <r>
    <x v="0"/>
    <x v="0"/>
    <x v="1"/>
    <x v="1"/>
    <x v="0"/>
    <x v="10"/>
    <s v="Proportion of individuals who have used a SHG recently"/>
    <x v="64"/>
    <x v="6"/>
    <s v="all question respondents"/>
    <x v="9"/>
    <x v="9"/>
    <x v="10"/>
    <s v="coop_use_30days"/>
    <n v="9.6474410002739455E-3"/>
    <n v="2.0766944440584528E-3"/>
    <n v="5.575551322722209E-3"/>
    <n v="1.3719330677825683E-2"/>
    <n v="2459"/>
    <s v="1"/>
  </r>
  <r>
    <x v="0"/>
    <x v="0"/>
    <x v="1"/>
    <x v="1"/>
    <x v="0"/>
    <x v="10"/>
    <s v="Proportion of individuals who have used a SHG recently"/>
    <x v="64"/>
    <x v="6"/>
    <s v="all question respondents"/>
    <x v="7"/>
    <x v="7"/>
    <x v="10"/>
    <s v="coop_use_30days"/>
    <n v="0"/>
    <m/>
    <m/>
    <m/>
    <n v="194"/>
    <s v="1"/>
  </r>
  <r>
    <x v="0"/>
    <x v="0"/>
    <x v="1"/>
    <x v="1"/>
    <x v="0"/>
    <x v="10"/>
    <s v="Proportion of individuals who have used a SHG recently"/>
    <x v="64"/>
    <x v="6"/>
    <s v="all question respondents"/>
    <x v="8"/>
    <x v="8"/>
    <x v="10"/>
    <s v="coop_use_30days"/>
    <n v="8.4060973018443945E-3"/>
    <n v="1.8107238188375275E-3"/>
    <n v="4.8557109424469513E-3"/>
    <n v="1.1956483661241838E-2"/>
    <n v="2806"/>
    <s v="1"/>
  </r>
  <r>
    <x v="0"/>
    <x v="0"/>
    <x v="1"/>
    <x v="1"/>
    <x v="0"/>
    <x v="10"/>
    <s v="Proportion of individuals who have used a SHG recently"/>
    <x v="64"/>
    <x v="6"/>
    <s v="all question respondents"/>
    <x v="9"/>
    <x v="9"/>
    <x v="10"/>
    <s v="coop_use_30days"/>
    <n v="0"/>
    <m/>
    <m/>
    <m/>
    <n v="217"/>
    <s v="1"/>
  </r>
  <r>
    <x v="0"/>
    <x v="0"/>
    <x v="1"/>
    <x v="1"/>
    <x v="0"/>
    <x v="10"/>
    <s v="Proportion of individuals who have used a SHG recently"/>
    <x v="64"/>
    <x v="6"/>
    <s v="all question respondents"/>
    <x v="10"/>
    <x v="10"/>
    <x v="10"/>
    <s v="coop_use_30days"/>
    <n v="8.4721845649740404E-3"/>
    <n v="1.8248971393829045E-3"/>
    <n v="4.8940077919264469E-3"/>
    <n v="1.2050361338021634E-2"/>
    <n v="2783"/>
    <s v="1"/>
  </r>
  <r>
    <x v="0"/>
    <x v="0"/>
    <x v="1"/>
    <x v="1"/>
    <x v="0"/>
    <x v="10"/>
    <s v="Proportion of individuals who have used a SHG recently"/>
    <x v="64"/>
    <x v="6"/>
    <s v="all question respondents"/>
    <x v="11"/>
    <x v="11"/>
    <x v="10"/>
    <s v="coop_use_30days"/>
    <n v="2.0462807264574113E-3"/>
    <n v="1.0381865072542251E-3"/>
    <n v="1.0651010031501647E-5"/>
    <n v="4.0819104428833214E-3"/>
    <n v="2112"/>
    <s v="1"/>
  </r>
  <r>
    <x v="0"/>
    <x v="0"/>
    <x v="1"/>
    <x v="1"/>
    <x v="0"/>
    <x v="10"/>
    <s v="Proportion of individuals who have used a SHG recently"/>
    <x v="64"/>
    <x v="6"/>
    <s v="all question respondents"/>
    <x v="12"/>
    <x v="12"/>
    <x v="10"/>
    <s v="coop_use_30days"/>
    <n v="2.1708135597588496E-2"/>
    <n v="5.1316224107623779E-3"/>
    <n v="1.164627965953296E-2"/>
    <n v="3.1769991535644033E-2"/>
    <n v="888"/>
    <s v="1"/>
  </r>
  <r>
    <x v="0"/>
    <x v="0"/>
    <x v="1"/>
    <x v="1"/>
    <x v="0"/>
    <x v="10"/>
    <s v="Proportion of individuals who have used a SHG recently"/>
    <x v="65"/>
    <x v="0"/>
    <s v="all question respondents"/>
    <x v="3"/>
    <x v="3"/>
    <x v="10"/>
    <s v="SACCO_use_30days"/>
    <n v="6.4310733021945038E-2"/>
    <n v="6.7376688650978853E-3"/>
    <n v="5.1099812955660323E-2"/>
    <n v="7.7521653088229753E-2"/>
    <n v="1247"/>
    <s v="1"/>
  </r>
  <r>
    <x v="0"/>
    <x v="0"/>
    <x v="1"/>
    <x v="1"/>
    <x v="0"/>
    <x v="10"/>
    <s v="Proportion of individuals who have used a SHG recently"/>
    <x v="65"/>
    <x v="0"/>
    <s v="all question respondents"/>
    <x v="4"/>
    <x v="4"/>
    <x v="10"/>
    <s v="SACCO_use_30days"/>
    <n v="3.0228710657158122E-2"/>
    <n v="4.245784014355606E-3"/>
    <n v="2.1903767066813469E-2"/>
    <n v="3.8553654247502775E-2"/>
    <n v="1753"/>
    <s v="1"/>
  </r>
  <r>
    <x v="0"/>
    <x v="0"/>
    <x v="1"/>
    <x v="1"/>
    <x v="0"/>
    <x v="10"/>
    <s v="Proportion of individuals who have used a SHG recently"/>
    <x v="65"/>
    <x v="0"/>
    <s v="all question respondents"/>
    <x v="1"/>
    <x v="1"/>
    <x v="10"/>
    <s v="SACCO_use_30days"/>
    <n v="4.97033871305766E-2"/>
    <n v="6.8318437327281227E-3"/>
    <n v="3.630781319165044E-2"/>
    <n v="6.309896106950276E-2"/>
    <n v="1169"/>
    <s v="1"/>
  </r>
  <r>
    <x v="0"/>
    <x v="0"/>
    <x v="1"/>
    <x v="1"/>
    <x v="0"/>
    <x v="10"/>
    <s v="Proportion of individuals who have used a SHG recently"/>
    <x v="65"/>
    <x v="0"/>
    <s v="all question respondents"/>
    <x v="2"/>
    <x v="2"/>
    <x v="10"/>
    <s v="SACCO_use_30days"/>
    <n v="4.5349054886387019E-2"/>
    <n v="4.8334436530902804E-3"/>
    <n v="3.5871854533511077E-2"/>
    <n v="5.4826255239262961E-2"/>
    <n v="1831"/>
    <s v="1"/>
  </r>
  <r>
    <x v="0"/>
    <x v="0"/>
    <x v="1"/>
    <x v="1"/>
    <x v="0"/>
    <x v="10"/>
    <s v="Proportion of individuals who have used a SHG recently"/>
    <x v="65"/>
    <x v="0"/>
    <s v="all question respondents"/>
    <x v="13"/>
    <x v="13"/>
    <x v="10"/>
    <s v="SACCO_use_30days"/>
    <n v="9.5444425526595624E-3"/>
    <n v="3.9084511583807992E-3"/>
    <n v="1.880926154010234E-3"/>
    <n v="1.7207958951308892E-2"/>
    <n v="578"/>
    <s v="1"/>
  </r>
  <r>
    <x v="0"/>
    <x v="0"/>
    <x v="1"/>
    <x v="1"/>
    <x v="0"/>
    <x v="10"/>
    <s v="Proportion of individuals who have used a SHG recently"/>
    <x v="65"/>
    <x v="0"/>
    <s v="all question respondents"/>
    <x v="14"/>
    <x v="14"/>
    <x v="10"/>
    <s v="SACCO_use_30days"/>
    <n v="2.2304872118820436E-2"/>
    <n v="4.982468733671099E-3"/>
    <n v="1.2535470046500657E-2"/>
    <n v="3.2074274191140215E-2"/>
    <n v="862"/>
    <s v="1"/>
  </r>
  <r>
    <x v="0"/>
    <x v="0"/>
    <x v="1"/>
    <x v="1"/>
    <x v="0"/>
    <x v="10"/>
    <s v="Proportion of individuals who have used a SHG recently"/>
    <x v="65"/>
    <x v="0"/>
    <s v="all question respondents"/>
    <x v="15"/>
    <x v="15"/>
    <x v="10"/>
    <s v="SACCO_use_30days"/>
    <n v="7.4583406707646141E-2"/>
    <n v="6.8708388199000773E-3"/>
    <n v="6.1111372944124692E-2"/>
    <n v="8.805544047116759E-2"/>
    <n v="1560"/>
    <s v="1"/>
  </r>
  <r>
    <x v="0"/>
    <x v="0"/>
    <x v="1"/>
    <x v="1"/>
    <x v="0"/>
    <x v="10"/>
    <s v="Proportion of individuals who have used a SHG recently"/>
    <x v="65"/>
    <x v="0"/>
    <s v="all question respondents"/>
    <x v="5"/>
    <x v="5"/>
    <x v="10"/>
    <s v="SACCO_use_30days"/>
    <n v="1.0228656412703463E-2"/>
    <n v="4.1719298122145729E-3"/>
    <n v="2.0485228420525064E-3"/>
    <n v="1.8408789983354421E-2"/>
    <n v="541"/>
    <s v="1"/>
  </r>
  <r>
    <x v="0"/>
    <x v="0"/>
    <x v="1"/>
    <x v="1"/>
    <x v="0"/>
    <x v="10"/>
    <s v="Proportion of individuals who have used a SHG recently"/>
    <x v="65"/>
    <x v="0"/>
    <s v="all question respondents"/>
    <x v="6"/>
    <x v="6"/>
    <x v="10"/>
    <s v="SACCO_use_30days"/>
    <n v="5.5474784422475866E-2"/>
    <n v="4.7575146858287298E-3"/>
    <n v="4.6146462196039781E-2"/>
    <n v="6.4803106648911951E-2"/>
    <n v="2459"/>
    <s v="1"/>
  </r>
  <r>
    <x v="0"/>
    <x v="0"/>
    <x v="1"/>
    <x v="1"/>
    <x v="0"/>
    <x v="10"/>
    <s v="Proportion of individuals who have used a SHG recently"/>
    <x v="65"/>
    <x v="0"/>
    <s v="all question respondents"/>
    <x v="7"/>
    <x v="7"/>
    <x v="10"/>
    <s v="SACCO_use_30days"/>
    <n v="3.2267285331361536E-3"/>
    <n v="3.225787888784323E-3"/>
    <n v="-3.0982522284257919E-3"/>
    <n v="9.5517092946980995E-3"/>
    <n v="194"/>
    <s v="1"/>
  </r>
  <r>
    <x v="0"/>
    <x v="0"/>
    <x v="1"/>
    <x v="1"/>
    <x v="0"/>
    <x v="10"/>
    <s v="Proportion of individuals who have used a SHG recently"/>
    <x v="65"/>
    <x v="0"/>
    <s v="all question respondents"/>
    <x v="8"/>
    <x v="8"/>
    <x v="10"/>
    <s v="SACCO_use_30days"/>
    <n v="5.0173434259876123E-2"/>
    <n v="4.2333911003889901E-3"/>
    <n v="4.1872790141511969E-2"/>
    <n v="5.8474078378240278E-2"/>
    <n v="2806"/>
    <s v="1"/>
  </r>
  <r>
    <x v="0"/>
    <x v="0"/>
    <x v="1"/>
    <x v="1"/>
    <x v="0"/>
    <x v="10"/>
    <s v="Proportion of individuals who have used a SHG recently"/>
    <x v="65"/>
    <x v="0"/>
    <s v="all question respondents"/>
    <x v="9"/>
    <x v="9"/>
    <x v="10"/>
    <s v="SACCO_use_30days"/>
    <n v="4.0196047228172214E-3"/>
    <n v="4.0141001012824551E-3"/>
    <n v="-3.8510634025949479E-3"/>
    <n v="1.189027284822939E-2"/>
    <n v="217"/>
    <s v="1"/>
  </r>
  <r>
    <x v="0"/>
    <x v="0"/>
    <x v="1"/>
    <x v="1"/>
    <x v="0"/>
    <x v="10"/>
    <s v="Proportion of individuals who have used a SHG recently"/>
    <x v="65"/>
    <x v="0"/>
    <s v="all question respondents"/>
    <x v="10"/>
    <x v="10"/>
    <x v="10"/>
    <s v="SACCO_use_30days"/>
    <n v="5.0476883953525717E-2"/>
    <n v="4.260288318567452E-3"/>
    <n v="4.2123500971546317E-2"/>
    <n v="5.8830266935505117E-2"/>
    <n v="2783"/>
    <s v="1"/>
  </r>
  <r>
    <x v="0"/>
    <x v="0"/>
    <x v="1"/>
    <x v="1"/>
    <x v="0"/>
    <x v="10"/>
    <s v="Proportion of individuals who have used a SHG recently"/>
    <x v="65"/>
    <x v="0"/>
    <s v="all question respondents"/>
    <x v="11"/>
    <x v="11"/>
    <x v="10"/>
    <s v="SACCO_use_30days"/>
    <n v="1.8212326530613568E-2"/>
    <n v="2.9515519201501034E-3"/>
    <n v="1.2425055403268589E-2"/>
    <n v="2.3999597657958546E-2"/>
    <n v="2112"/>
    <s v="1"/>
  </r>
  <r>
    <x v="0"/>
    <x v="0"/>
    <x v="1"/>
    <x v="1"/>
    <x v="0"/>
    <x v="10"/>
    <s v="Proportion of individuals who have used a SHG recently"/>
    <x v="65"/>
    <x v="0"/>
    <s v="all question respondents"/>
    <x v="12"/>
    <x v="12"/>
    <x v="10"/>
    <s v="SACCO_use_30days"/>
    <n v="0.115915408507551"/>
    <n v="1.1062292380277502E-2"/>
    <n v="9.4224959880317455E-2"/>
    <n v="0.13760585713478454"/>
    <n v="888"/>
    <s v="1"/>
  </r>
  <r>
    <x v="0"/>
    <x v="0"/>
    <x v="1"/>
    <x v="1"/>
    <x v="0"/>
    <x v="10"/>
    <s v="Proportion of individuals who have used a SHG recently"/>
    <x v="66"/>
    <x v="7"/>
    <s v="all question respondents"/>
    <x v="3"/>
    <x v="3"/>
    <x v="10"/>
    <s v="merry_use_30days"/>
    <n v="0.15367679434334178"/>
    <n v="1.0109846439770222E-2"/>
    <n v="0.13385385916021339"/>
    <n v="0.17349972952647016"/>
    <n v="1247"/>
    <s v="1"/>
  </r>
  <r>
    <x v="0"/>
    <x v="0"/>
    <x v="1"/>
    <x v="1"/>
    <x v="0"/>
    <x v="10"/>
    <s v="Proportion of individuals who have used a SHG recently"/>
    <x v="66"/>
    <x v="7"/>
    <s v="all question respondents"/>
    <x v="4"/>
    <x v="4"/>
    <x v="10"/>
    <s v="merry_use_30days"/>
    <n v="0.32389796355274014"/>
    <n v="1.130662586924561E-2"/>
    <n v="0.30172843673735239"/>
    <n v="0.34606749036812789"/>
    <n v="1753"/>
    <s v="1"/>
  </r>
  <r>
    <x v="0"/>
    <x v="0"/>
    <x v="1"/>
    <x v="1"/>
    <x v="0"/>
    <x v="10"/>
    <s v="Proportion of individuals who have used a SHG recently"/>
    <x v="66"/>
    <x v="7"/>
    <s v="all question respondents"/>
    <x v="1"/>
    <x v="1"/>
    <x v="10"/>
    <s v="merry_use_30days"/>
    <n v="0.24358277159847283"/>
    <n v="1.2543183667368759E-2"/>
    <n v="0.2189886575029103"/>
    <n v="0.26817688569403536"/>
    <n v="1169"/>
    <s v="1"/>
  </r>
  <r>
    <x v="0"/>
    <x v="0"/>
    <x v="1"/>
    <x v="1"/>
    <x v="0"/>
    <x v="10"/>
    <s v="Proportion of individuals who have used a SHG recently"/>
    <x v="66"/>
    <x v="7"/>
    <s v="all question respondents"/>
    <x v="2"/>
    <x v="2"/>
    <x v="10"/>
    <s v="merry_use_30days"/>
    <n v="0.23876541128519926"/>
    <n v="9.9104991703683875E-3"/>
    <n v="0.21933334732091958"/>
    <n v="0.25819747524947895"/>
    <n v="1831"/>
    <s v="1"/>
  </r>
  <r>
    <x v="0"/>
    <x v="0"/>
    <x v="1"/>
    <x v="1"/>
    <x v="0"/>
    <x v="10"/>
    <s v="Proportion of individuals who have used a SHG recently"/>
    <x v="66"/>
    <x v="7"/>
    <s v="all question respondents"/>
    <x v="13"/>
    <x v="13"/>
    <x v="10"/>
    <s v="merry_use_30days"/>
    <n v="0.162206123214333"/>
    <n v="1.5058915071723182E-2"/>
    <n v="0.13267927538599067"/>
    <n v="0.19173297104267534"/>
    <n v="578"/>
    <s v="1"/>
  </r>
  <r>
    <x v="0"/>
    <x v="0"/>
    <x v="1"/>
    <x v="1"/>
    <x v="0"/>
    <x v="10"/>
    <s v="Proportion of individuals who have used a SHG recently"/>
    <x v="66"/>
    <x v="7"/>
    <s v="all question respondents"/>
    <x v="14"/>
    <x v="14"/>
    <x v="10"/>
    <s v="merry_use_30days"/>
    <n v="0.23664623114098784"/>
    <n v="1.4481435132107062E-2"/>
    <n v="0.2082516801759822"/>
    <n v="0.26504078210599347"/>
    <n v="862"/>
    <s v="1"/>
  </r>
  <r>
    <x v="0"/>
    <x v="0"/>
    <x v="1"/>
    <x v="1"/>
    <x v="0"/>
    <x v="10"/>
    <s v="Proportion of individuals who have used a SHG recently"/>
    <x v="66"/>
    <x v="7"/>
    <s v="all question respondents"/>
    <x v="15"/>
    <x v="15"/>
    <x v="10"/>
    <s v="merry_use_30days"/>
    <n v="0.27231494091309816"/>
    <n v="1.1284555122802881E-2"/>
    <n v="0.25018868943119682"/>
    <n v="0.2944411923949995"/>
    <n v="1560"/>
    <s v="1"/>
  </r>
  <r>
    <x v="0"/>
    <x v="0"/>
    <x v="1"/>
    <x v="1"/>
    <x v="0"/>
    <x v="10"/>
    <s v="Proportion of individuals who have used a SHG recently"/>
    <x v="66"/>
    <x v="7"/>
    <s v="all question respondents"/>
    <x v="5"/>
    <x v="5"/>
    <x v="10"/>
    <s v="merry_use_30days"/>
    <n v="9.7745739856786876E-2"/>
    <n v="1.2528874510389944E-2"/>
    <n v="7.3179682516883907E-2"/>
    <n v="0.12231179719668984"/>
    <n v="541"/>
    <s v="1"/>
  </r>
  <r>
    <x v="0"/>
    <x v="0"/>
    <x v="1"/>
    <x v="1"/>
    <x v="0"/>
    <x v="10"/>
    <s v="Proportion of individuals who have used a SHG recently"/>
    <x v="66"/>
    <x v="7"/>
    <s v="all question respondents"/>
    <x v="6"/>
    <x v="6"/>
    <x v="10"/>
    <s v="merry_use_30days"/>
    <n v="0.27377088154218848"/>
    <n v="9.0152558562406528E-3"/>
    <n v="0.25609417066806778"/>
    <n v="0.29144759241630919"/>
    <n v="2459"/>
    <s v="1"/>
  </r>
  <r>
    <x v="0"/>
    <x v="0"/>
    <x v="1"/>
    <x v="1"/>
    <x v="0"/>
    <x v="10"/>
    <s v="Proportion of individuals who have used a SHG recently"/>
    <x v="66"/>
    <x v="7"/>
    <s v="all question respondents"/>
    <x v="7"/>
    <x v="7"/>
    <x v="10"/>
    <s v="merry_use_30days"/>
    <n v="3.1268498516582671E-2"/>
    <n v="1.1780658972703022E-2"/>
    <n v="8.1695087721113946E-3"/>
    <n v="5.4367488261053948E-2"/>
    <n v="194"/>
    <s v="1"/>
  </r>
  <r>
    <x v="0"/>
    <x v="0"/>
    <x v="1"/>
    <x v="1"/>
    <x v="0"/>
    <x v="10"/>
    <s v="Proportion of individuals who have used a SHG recently"/>
    <x v="66"/>
    <x v="7"/>
    <s v="all question respondents"/>
    <x v="8"/>
    <x v="8"/>
    <x v="10"/>
    <s v="merry_use_30days"/>
    <n v="0.25606332638242085"/>
    <n v="8.2440349266133858E-3"/>
    <n v="0.23989879104834927"/>
    <n v="0.27222786171649244"/>
    <n v="2806"/>
    <s v="1"/>
  </r>
  <r>
    <x v="0"/>
    <x v="0"/>
    <x v="1"/>
    <x v="1"/>
    <x v="0"/>
    <x v="10"/>
    <s v="Proportion of individuals who have used a SHG recently"/>
    <x v="66"/>
    <x v="7"/>
    <s v="all question respondents"/>
    <x v="9"/>
    <x v="9"/>
    <x v="10"/>
    <s v="merry_use_30days"/>
    <n v="0.10324540433923317"/>
    <n v="2.0597986447509035E-2"/>
    <n v="6.285779284736083E-2"/>
    <n v="0.14363301583110549"/>
    <n v="217"/>
    <s v="1"/>
  </r>
  <r>
    <x v="0"/>
    <x v="0"/>
    <x v="1"/>
    <x v="1"/>
    <x v="0"/>
    <x v="10"/>
    <s v="Proportion of individuals who have used a SHG recently"/>
    <x v="66"/>
    <x v="7"/>
    <s v="all question respondents"/>
    <x v="10"/>
    <x v="10"/>
    <x v="10"/>
    <s v="merry_use_30days"/>
    <n v="0.25187212286271787"/>
    <n v="8.220890173001991E-3"/>
    <n v="0.23575296872740151"/>
    <n v="0.26799127699803421"/>
    <n v="2783"/>
    <s v="1"/>
  </r>
  <r>
    <x v="0"/>
    <x v="0"/>
    <x v="1"/>
    <x v="1"/>
    <x v="0"/>
    <x v="10"/>
    <s v="Proportion of individuals who have used a SHG recently"/>
    <x v="66"/>
    <x v="7"/>
    <s v="all question respondents"/>
    <x v="11"/>
    <x v="11"/>
    <x v="10"/>
    <s v="merry_use_30days"/>
    <n v="0.20953845047654229"/>
    <n v="8.776988451671644E-3"/>
    <n v="0.19232892368332349"/>
    <n v="0.22674797726976109"/>
    <n v="2112"/>
    <s v="1"/>
  </r>
  <r>
    <x v="0"/>
    <x v="0"/>
    <x v="1"/>
    <x v="1"/>
    <x v="0"/>
    <x v="10"/>
    <s v="Proportion of individuals who have used a SHG recently"/>
    <x v="66"/>
    <x v="7"/>
    <s v="all question respondents"/>
    <x v="12"/>
    <x v="12"/>
    <x v="10"/>
    <s v="merry_use_30days"/>
    <n v="0.31492439321588844"/>
    <n v="1.5711840555545208E-2"/>
    <n v="0.28411731827209741"/>
    <n v="0.34573146815967948"/>
    <n v="888"/>
    <s v="1"/>
  </r>
  <r>
    <x v="0"/>
    <x v="0"/>
    <x v="1"/>
    <x v="1"/>
    <x v="0"/>
    <x v="10"/>
    <s v="Proportion of individuals who have used a SHG recently"/>
    <x v="67"/>
    <x v="2"/>
    <s v="all question respondents"/>
    <x v="3"/>
    <x v="3"/>
    <x v="10"/>
    <s v="SHG_use_30days"/>
    <n v="0.20152031051184324"/>
    <n v="1.1243013704825734E-2"/>
    <n v="0.17947551158620792"/>
    <n v="0.22356510943747857"/>
    <n v="1247"/>
    <s v="1"/>
  </r>
  <r>
    <x v="0"/>
    <x v="0"/>
    <x v="1"/>
    <x v="1"/>
    <x v="0"/>
    <x v="10"/>
    <s v="Proportion of individuals who have used a SHG recently"/>
    <x v="67"/>
    <x v="2"/>
    <s v="all question respondents"/>
    <x v="4"/>
    <x v="4"/>
    <x v="10"/>
    <s v="SHG_use_30days"/>
    <n v="0.33521323046099027"/>
    <n v="1.1416909205715588E-2"/>
    <n v="0.31282746500699932"/>
    <n v="0.35759899591498123"/>
    <n v="1753"/>
    <s v="1"/>
  </r>
  <r>
    <x v="0"/>
    <x v="0"/>
    <x v="1"/>
    <x v="1"/>
    <x v="0"/>
    <x v="10"/>
    <s v="Proportion of individuals who have used a SHG recently"/>
    <x v="67"/>
    <x v="2"/>
    <s v="all question respondents"/>
    <x v="1"/>
    <x v="1"/>
    <x v="10"/>
    <s v="SHG_use_30days"/>
    <n v="0.27627927727621798"/>
    <n v="1.3205182929695233E-2"/>
    <n v="0.25038714460573885"/>
    <n v="0.30217140994669711"/>
    <n v="1169"/>
    <s v="1"/>
  </r>
  <r>
    <x v="0"/>
    <x v="0"/>
    <x v="1"/>
    <x v="1"/>
    <x v="0"/>
    <x v="10"/>
    <s v="Proportion of individuals who have used a SHG recently"/>
    <x v="67"/>
    <x v="2"/>
    <s v="all question respondents"/>
    <x v="2"/>
    <x v="2"/>
    <x v="10"/>
    <s v="SHG_use_30days"/>
    <n v="0.26599768980927846"/>
    <n v="1.0313634617517274E-2"/>
    <n v="0.24577517587264139"/>
    <n v="0.2862202037459155"/>
    <n v="1831"/>
    <s v="1"/>
  </r>
  <r>
    <x v="0"/>
    <x v="0"/>
    <x v="1"/>
    <x v="1"/>
    <x v="0"/>
    <x v="10"/>
    <s v="Proportion of individuals who have used a SHG recently"/>
    <x v="67"/>
    <x v="2"/>
    <s v="all question respondents"/>
    <x v="13"/>
    <x v="13"/>
    <x v="10"/>
    <s v="SHG_use_30days"/>
    <n v="0.16890781852731127"/>
    <n v="1.5324896559582054E-2"/>
    <n v="0.13885944608183953"/>
    <n v="0.198956190972783"/>
    <n v="578"/>
    <s v="1"/>
  </r>
  <r>
    <x v="0"/>
    <x v="0"/>
    <x v="1"/>
    <x v="1"/>
    <x v="0"/>
    <x v="10"/>
    <s v="Proportion of individuals who have used a SHG recently"/>
    <x v="67"/>
    <x v="2"/>
    <s v="all question respondents"/>
    <x v="14"/>
    <x v="14"/>
    <x v="10"/>
    <s v="SHG_use_30days"/>
    <n v="0.25220376085832164"/>
    <n v="1.4818043292007017E-2"/>
    <n v="0.22314920365330423"/>
    <n v="0.28125831806333901"/>
    <n v="862"/>
    <s v="1"/>
  </r>
  <r>
    <x v="0"/>
    <x v="0"/>
    <x v="1"/>
    <x v="1"/>
    <x v="0"/>
    <x v="10"/>
    <s v="Proportion of individuals who have used a SHG recently"/>
    <x v="67"/>
    <x v="2"/>
    <s v="all question respondents"/>
    <x v="15"/>
    <x v="15"/>
    <x v="10"/>
    <s v="SHG_use_30days"/>
    <n v="0.31753696982934643"/>
    <n v="1.1908595231839316E-2"/>
    <n v="0.29418712838425443"/>
    <n v="0.34088681127443843"/>
    <n v="1560"/>
    <s v="1"/>
  </r>
  <r>
    <x v="0"/>
    <x v="0"/>
    <x v="1"/>
    <x v="1"/>
    <x v="0"/>
    <x v="10"/>
    <s v="Proportion of individuals who have used a SHG recently"/>
    <x v="67"/>
    <x v="2"/>
    <s v="all question respondents"/>
    <x v="5"/>
    <x v="5"/>
    <x v="10"/>
    <s v="SHG_use_30days"/>
    <n v="0.10434752498996946"/>
    <n v="1.2883928981594808E-2"/>
    <n v="7.9085292707043925E-2"/>
    <n v="0.129609757272895"/>
    <n v="541"/>
    <s v="1"/>
  </r>
  <r>
    <x v="0"/>
    <x v="0"/>
    <x v="1"/>
    <x v="1"/>
    <x v="0"/>
    <x v="10"/>
    <s v="Proportion of individuals who have used a SHG recently"/>
    <x v="67"/>
    <x v="2"/>
    <s v="all question respondents"/>
    <x v="6"/>
    <x v="6"/>
    <x v="10"/>
    <s v="SHG_use_30days"/>
    <n v="0.30824823323421541"/>
    <n v="9.3990608849275781E-3"/>
    <n v="0.28981897460855904"/>
    <n v="0.32667749185987177"/>
    <n v="2459"/>
    <s v="1"/>
  </r>
  <r>
    <x v="0"/>
    <x v="0"/>
    <x v="1"/>
    <x v="1"/>
    <x v="0"/>
    <x v="10"/>
    <s v="Proportion of individuals who have used a SHG recently"/>
    <x v="67"/>
    <x v="2"/>
    <s v="all question respondents"/>
    <x v="7"/>
    <x v="7"/>
    <x v="10"/>
    <s v="SHG_use_30days"/>
    <n v="3.4495227049718823E-2"/>
    <n v="1.2195816997244688E-2"/>
    <n v="1.0582214000316705E-2"/>
    <n v="5.8408240099120941E-2"/>
    <n v="194"/>
    <s v="1"/>
  </r>
  <r>
    <x v="0"/>
    <x v="0"/>
    <x v="1"/>
    <x v="1"/>
    <x v="0"/>
    <x v="10"/>
    <s v="Proportion of individuals who have used a SHG recently"/>
    <x v="67"/>
    <x v="2"/>
    <s v="all question respondents"/>
    <x v="8"/>
    <x v="8"/>
    <x v="10"/>
    <s v="SHG_use_30days"/>
    <n v="0.28720479981854236"/>
    <n v="8.6008504595224879E-3"/>
    <n v="0.27034063653034418"/>
    <n v="0.30406896310674053"/>
    <n v="2806"/>
    <s v="1"/>
  </r>
  <r>
    <x v="0"/>
    <x v="0"/>
    <x v="1"/>
    <x v="1"/>
    <x v="0"/>
    <x v="10"/>
    <s v="Proportion of individuals who have used a SHG recently"/>
    <x v="67"/>
    <x v="2"/>
    <s v="all question respondents"/>
    <x v="9"/>
    <x v="9"/>
    <x v="10"/>
    <s v="SHG_use_30days"/>
    <n v="0.10726500906205037"/>
    <n v="2.0914526304259624E-2"/>
    <n v="6.6256740362313826E-2"/>
    <n v="0.14827327776178692"/>
    <n v="217"/>
    <s v="1"/>
  </r>
  <r>
    <x v="0"/>
    <x v="0"/>
    <x v="1"/>
    <x v="1"/>
    <x v="0"/>
    <x v="10"/>
    <s v="Proportion of individuals who have used a SHG recently"/>
    <x v="67"/>
    <x v="2"/>
    <s v="all question respondents"/>
    <x v="10"/>
    <x v="10"/>
    <x v="10"/>
    <s v="SHG_use_30days"/>
    <n v="0.2831674200534034"/>
    <n v="8.588936011982868E-3"/>
    <n v="0.26632661808159391"/>
    <n v="0.30000822202521288"/>
    <n v="2783"/>
    <s v="1"/>
  </r>
  <r>
    <x v="0"/>
    <x v="0"/>
    <x v="1"/>
    <x v="1"/>
    <x v="0"/>
    <x v="10"/>
    <s v="Proportion of individuals who have used a SHG recently"/>
    <x v="67"/>
    <x v="2"/>
    <s v="all question respondents"/>
    <x v="11"/>
    <x v="11"/>
    <x v="10"/>
    <s v="SHG_use_30days"/>
    <n v="0.22147036979533788"/>
    <n v="8.990752324807184E-3"/>
    <n v="0.20384170435081464"/>
    <n v="0.23909903523986112"/>
    <n v="2112"/>
    <s v="1"/>
  </r>
  <r>
    <x v="0"/>
    <x v="0"/>
    <x v="1"/>
    <x v="1"/>
    <x v="0"/>
    <x v="10"/>
    <s v="Proportion of individuals who have used a SHG recently"/>
    <x v="67"/>
    <x v="2"/>
    <s v="all question respondents"/>
    <x v="12"/>
    <x v="12"/>
    <x v="10"/>
    <s v="SHG_use_30days"/>
    <n v="0.38564971212952309"/>
    <n v="1.660059393601513E-2"/>
    <n v="0.35310000926751395"/>
    <n v="0.41819941499153224"/>
    <n v="888"/>
    <s v="1"/>
  </r>
  <r>
    <x v="0"/>
    <x v="0"/>
    <x v="1"/>
    <x v="1"/>
    <x v="0"/>
    <x v="10"/>
    <s v="Proportion of individuals who have used a SHG recently"/>
    <x v="68"/>
    <x v="6"/>
    <s v="all question respondents"/>
    <x v="3"/>
    <x v="3"/>
    <x v="10"/>
    <s v="coop_use_90days"/>
    <n v="1.7526235413391107E-2"/>
    <n v="3.6544518004665012E-3"/>
    <n v="1.0360749606846974E-2"/>
    <n v="2.469172121993524E-2"/>
    <n v="1247"/>
    <s v="1"/>
  </r>
  <r>
    <x v="0"/>
    <x v="0"/>
    <x v="1"/>
    <x v="1"/>
    <x v="0"/>
    <x v="10"/>
    <s v="Proportion of individuals who have used a SHG recently"/>
    <x v="68"/>
    <x v="6"/>
    <s v="all question respondents"/>
    <x v="4"/>
    <x v="4"/>
    <x v="10"/>
    <s v="coop_use_90days"/>
    <n v="7.4171002897537629E-3"/>
    <n v="2.0874943667092585E-3"/>
    <n v="3.3240346064174536E-3"/>
    <n v="1.1510165973090073E-2"/>
    <n v="1753"/>
    <s v="1"/>
  </r>
  <r>
    <x v="0"/>
    <x v="0"/>
    <x v="1"/>
    <x v="1"/>
    <x v="0"/>
    <x v="10"/>
    <s v="Proportion of individuals who have used a SHG recently"/>
    <x v="68"/>
    <x v="6"/>
    <s v="all question respondents"/>
    <x v="1"/>
    <x v="1"/>
    <x v="10"/>
    <s v="coop_use_90days"/>
    <n v="1.876104045941086E-2"/>
    <n v="4.3474676661297475E-3"/>
    <n v="1.0236720107973839E-2"/>
    <n v="2.728536081084788E-2"/>
    <n v="1169"/>
    <s v="1"/>
  </r>
  <r>
    <x v="0"/>
    <x v="0"/>
    <x v="1"/>
    <x v="1"/>
    <x v="0"/>
    <x v="10"/>
    <s v="Proportion of individuals who have used a SHG recently"/>
    <x v="68"/>
    <x v="6"/>
    <s v="all question respondents"/>
    <x v="2"/>
    <x v="2"/>
    <x v="10"/>
    <s v="coop_use_90days"/>
    <n v="8.7439191095687267E-3"/>
    <n v="2.135004060913537E-3"/>
    <n v="4.5576985406075602E-3"/>
    <n v="1.2930139678529892E-2"/>
    <n v="1831"/>
    <s v="1"/>
  </r>
  <r>
    <x v="0"/>
    <x v="0"/>
    <x v="1"/>
    <x v="1"/>
    <x v="0"/>
    <x v="10"/>
    <s v="Proportion of individuals who have used a SHG recently"/>
    <x v="68"/>
    <x v="6"/>
    <s v="all question respondents"/>
    <x v="13"/>
    <x v="13"/>
    <x v="10"/>
    <s v="coop_use_90days"/>
    <n v="0"/>
    <m/>
    <m/>
    <m/>
    <n v="578"/>
    <s v="1"/>
  </r>
  <r>
    <x v="0"/>
    <x v="0"/>
    <x v="1"/>
    <x v="1"/>
    <x v="0"/>
    <x v="10"/>
    <s v="Proportion of individuals who have used a SHG recently"/>
    <x v="68"/>
    <x v="6"/>
    <s v="all question respondents"/>
    <x v="14"/>
    <x v="14"/>
    <x v="10"/>
    <s v="coop_use_90days"/>
    <n v="3.4135233782300409E-3"/>
    <n v="1.9974736278559838E-3"/>
    <n v="-5.0303366256091754E-4"/>
    <n v="7.3300804190209994E-3"/>
    <n v="862"/>
    <s v="1"/>
  </r>
  <r>
    <x v="0"/>
    <x v="0"/>
    <x v="1"/>
    <x v="1"/>
    <x v="0"/>
    <x v="10"/>
    <s v="Proportion of individuals who have used a SHG recently"/>
    <x v="68"/>
    <x v="6"/>
    <s v="all question respondents"/>
    <x v="15"/>
    <x v="15"/>
    <x v="10"/>
    <s v="coop_use_90days"/>
    <n v="2.1964806457131308E-2"/>
    <n v="3.8468642945852492E-3"/>
    <n v="1.4422046829262278E-2"/>
    <n v="2.9507566085000339E-2"/>
    <n v="1560"/>
    <s v="1"/>
  </r>
  <r>
    <x v="0"/>
    <x v="0"/>
    <x v="1"/>
    <x v="1"/>
    <x v="0"/>
    <x v="10"/>
    <s v="Proportion of individuals who have used a SHG recently"/>
    <x v="68"/>
    <x v="6"/>
    <s v="all question respondents"/>
    <x v="5"/>
    <x v="5"/>
    <x v="10"/>
    <s v="coop_use_90days"/>
    <n v="0"/>
    <m/>
    <m/>
    <m/>
    <n v="541"/>
    <s v="1"/>
  </r>
  <r>
    <x v="0"/>
    <x v="0"/>
    <x v="1"/>
    <x v="1"/>
    <x v="0"/>
    <x v="10"/>
    <s v="Proportion of individuals who have used a SHG recently"/>
    <x v="68"/>
    <x v="6"/>
    <s v="all question respondents"/>
    <x v="6"/>
    <x v="6"/>
    <x v="10"/>
    <s v="coop_use_90days"/>
    <n v="1.5251336501018285E-2"/>
    <n v="2.5661670610032787E-3"/>
    <n v="1.0219710786186637E-2"/>
    <n v="2.0282962215849933E-2"/>
    <n v="2459"/>
    <s v="1"/>
  </r>
  <r>
    <x v="0"/>
    <x v="0"/>
    <x v="1"/>
    <x v="1"/>
    <x v="0"/>
    <x v="10"/>
    <s v="Proportion of individuals who have used a SHG recently"/>
    <x v="68"/>
    <x v="6"/>
    <s v="all question respondents"/>
    <x v="7"/>
    <x v="7"/>
    <x v="10"/>
    <s v="coop_use_90days"/>
    <n v="0"/>
    <m/>
    <m/>
    <m/>
    <n v="194"/>
    <s v="1"/>
  </r>
  <r>
    <x v="0"/>
    <x v="0"/>
    <x v="1"/>
    <x v="1"/>
    <x v="0"/>
    <x v="10"/>
    <s v="Proportion of individuals who have used a SHG recently"/>
    <x v="68"/>
    <x v="6"/>
    <s v="all question respondents"/>
    <x v="8"/>
    <x v="8"/>
    <x v="10"/>
    <s v="coop_use_90days"/>
    <n v="1.328893523236787E-2"/>
    <n v="2.2383501187648487E-3"/>
    <n v="8.9000783307558434E-3"/>
    <n v="1.7677792133979894E-2"/>
    <n v="2806"/>
    <s v="1"/>
  </r>
  <r>
    <x v="0"/>
    <x v="0"/>
    <x v="1"/>
    <x v="1"/>
    <x v="0"/>
    <x v="10"/>
    <s v="Proportion of individuals who have used a SHG recently"/>
    <x v="68"/>
    <x v="6"/>
    <s v="all question respondents"/>
    <x v="9"/>
    <x v="9"/>
    <x v="10"/>
    <s v="coop_use_90days"/>
    <n v="0"/>
    <m/>
    <m/>
    <m/>
    <n v="217"/>
    <s v="1"/>
  </r>
  <r>
    <x v="0"/>
    <x v="0"/>
    <x v="1"/>
    <x v="1"/>
    <x v="0"/>
    <x v="10"/>
    <s v="Proportion of individuals who have used a SHG recently"/>
    <x v="68"/>
    <x v="6"/>
    <s v="all question respondents"/>
    <x v="10"/>
    <x v="10"/>
    <x v="10"/>
    <s v="coop_use_90days"/>
    <n v="1.3393410511189781E-2"/>
    <n v="2.2558288225245087E-3"/>
    <n v="8.9702821482081883E-3"/>
    <n v="1.7816538874171374E-2"/>
    <n v="2783"/>
    <s v="1"/>
  </r>
  <r>
    <x v="0"/>
    <x v="0"/>
    <x v="1"/>
    <x v="1"/>
    <x v="0"/>
    <x v="10"/>
    <s v="Proportion of individuals who have used a SHG recently"/>
    <x v="68"/>
    <x v="6"/>
    <s v="all question respondents"/>
    <x v="11"/>
    <x v="11"/>
    <x v="10"/>
    <s v="coop_use_90days"/>
    <n v="3.467397520204106E-3"/>
    <n v="1.3300349341386789E-3"/>
    <n v="8.5952444836280041E-4"/>
    <n v="6.0752705920454116E-3"/>
    <n v="2112"/>
    <s v="1"/>
  </r>
  <r>
    <x v="0"/>
    <x v="0"/>
    <x v="1"/>
    <x v="1"/>
    <x v="0"/>
    <x v="10"/>
    <s v="Proportion of individuals who have used a SHG recently"/>
    <x v="68"/>
    <x v="6"/>
    <s v="all question respondents"/>
    <x v="12"/>
    <x v="12"/>
    <x v="10"/>
    <s v="coop_use_90days"/>
    <n v="3.3759070929461912E-2"/>
    <n v="6.2688158594145071E-3"/>
    <n v="2.1467456887996277E-2"/>
    <n v="4.6050684970927548E-2"/>
    <n v="888"/>
    <s v="1"/>
  </r>
  <r>
    <x v="0"/>
    <x v="0"/>
    <x v="1"/>
    <x v="1"/>
    <x v="0"/>
    <x v="10"/>
    <s v="Proportion of individuals who have used a SHG recently"/>
    <x v="69"/>
    <x v="0"/>
    <s v="all question respondents"/>
    <x v="3"/>
    <x v="3"/>
    <x v="10"/>
    <s v="SACCO_use_90days"/>
    <n v="7.7680012556872916E-2"/>
    <n v="7.373460616947769E-3"/>
    <n v="6.3222460431241675E-2"/>
    <n v="9.2137564682504156E-2"/>
    <n v="1247"/>
    <s v="1"/>
  </r>
  <r>
    <x v="0"/>
    <x v="0"/>
    <x v="1"/>
    <x v="1"/>
    <x v="0"/>
    <x v="10"/>
    <s v="Proportion of individuals who have used a SHG recently"/>
    <x v="69"/>
    <x v="0"/>
    <s v="all question respondents"/>
    <x v="4"/>
    <x v="4"/>
    <x v="10"/>
    <s v="SACCO_use_90days"/>
    <n v="4.2290878722552321E-2"/>
    <n v="5.0030618801930474E-3"/>
    <n v="3.2481098528650457E-2"/>
    <n v="5.2100658916454184E-2"/>
    <n v="1753"/>
    <s v="1"/>
  </r>
  <r>
    <x v="0"/>
    <x v="0"/>
    <x v="1"/>
    <x v="1"/>
    <x v="0"/>
    <x v="10"/>
    <s v="Proportion of individuals who have used a SHG recently"/>
    <x v="69"/>
    <x v="0"/>
    <s v="all question respondents"/>
    <x v="1"/>
    <x v="1"/>
    <x v="10"/>
    <s v="SACCO_use_90days"/>
    <n v="6.0744852027514694E-2"/>
    <n v="7.4843882547239267E-3"/>
    <n v="4.606979794606697E-2"/>
    <n v="7.5419906108962417E-2"/>
    <n v="1169"/>
    <s v="1"/>
  </r>
  <r>
    <x v="0"/>
    <x v="0"/>
    <x v="1"/>
    <x v="1"/>
    <x v="0"/>
    <x v="10"/>
    <s v="Proportion of individuals who have used a SHG recently"/>
    <x v="69"/>
    <x v="0"/>
    <s v="all question respondents"/>
    <x v="2"/>
    <x v="2"/>
    <x v="10"/>
    <s v="SACCO_use_90days"/>
    <n v="5.8993747743073657E-2"/>
    <n v="5.4878380131550006E-3"/>
    <n v="4.823344016784286E-2"/>
    <n v="6.9754055318304448E-2"/>
    <n v="1831"/>
    <s v="1"/>
  </r>
  <r>
    <x v="0"/>
    <x v="0"/>
    <x v="1"/>
    <x v="1"/>
    <x v="0"/>
    <x v="10"/>
    <s v="Proportion of individuals who have used a SHG recently"/>
    <x v="69"/>
    <x v="0"/>
    <s v="all question respondents"/>
    <x v="13"/>
    <x v="13"/>
    <x v="10"/>
    <s v="SACCO_use_90days"/>
    <n v="1.6607413213759491E-2"/>
    <n v="5.2453897545450094E-3"/>
    <n v="6.3224873512303E-3"/>
    <n v="2.6892339076288681E-2"/>
    <n v="578"/>
    <s v="1"/>
  </r>
  <r>
    <x v="0"/>
    <x v="0"/>
    <x v="1"/>
    <x v="1"/>
    <x v="0"/>
    <x v="10"/>
    <s v="Proportion of individuals who have used a SHG recently"/>
    <x v="69"/>
    <x v="0"/>
    <s v="all question respondents"/>
    <x v="14"/>
    <x v="14"/>
    <x v="10"/>
    <s v="SACCO_use_90days"/>
    <n v="2.989443368271541E-2"/>
    <n v="5.7358529392379743E-3"/>
    <n v="1.8647829521925112E-2"/>
    <n v="4.1141037843505708E-2"/>
    <n v="862"/>
    <s v="1"/>
  </r>
  <r>
    <x v="0"/>
    <x v="0"/>
    <x v="1"/>
    <x v="1"/>
    <x v="0"/>
    <x v="10"/>
    <s v="Proportion of individuals who have used a SHG recently"/>
    <x v="69"/>
    <x v="0"/>
    <s v="all question respondents"/>
    <x v="15"/>
    <x v="15"/>
    <x v="10"/>
    <s v="SACCO_use_90days"/>
    <n v="9.2224673691611622E-2"/>
    <n v="7.569166321174982E-3"/>
    <n v="7.7383390565418042E-2"/>
    <n v="0.1070659568178052"/>
    <n v="1560"/>
    <s v="1"/>
  </r>
  <r>
    <x v="0"/>
    <x v="0"/>
    <x v="1"/>
    <x v="1"/>
    <x v="0"/>
    <x v="10"/>
    <s v="Proportion of individuals who have used a SHG recently"/>
    <x v="69"/>
    <x v="0"/>
    <s v="all question respondents"/>
    <x v="5"/>
    <x v="5"/>
    <x v="10"/>
    <s v="SACCO_use_90days"/>
    <n v="1.1951403247582143E-2"/>
    <n v="4.5076020563931804E-3"/>
    <n v="3.1130985386483966E-3"/>
    <n v="2.0789707956515892E-2"/>
    <n v="541"/>
    <s v="1"/>
  </r>
  <r>
    <x v="0"/>
    <x v="0"/>
    <x v="1"/>
    <x v="1"/>
    <x v="0"/>
    <x v="10"/>
    <s v="Proportion of individuals who have used a SHG recently"/>
    <x v="69"/>
    <x v="0"/>
    <s v="all question respondents"/>
    <x v="6"/>
    <x v="6"/>
    <x v="10"/>
    <s v="SACCO_use_90days"/>
    <n v="7.0735424627623153E-2"/>
    <n v="5.3275668758779263E-3"/>
    <n v="6.0289369537323466E-2"/>
    <n v="8.1181479717922833E-2"/>
    <n v="2459"/>
    <s v="1"/>
  </r>
  <r>
    <x v="0"/>
    <x v="0"/>
    <x v="1"/>
    <x v="1"/>
    <x v="0"/>
    <x v="10"/>
    <s v="Proportion of individuals who have used a SHG recently"/>
    <x v="69"/>
    <x v="0"/>
    <s v="all question respondents"/>
    <x v="7"/>
    <x v="7"/>
    <x v="10"/>
    <s v="SACCO_use_90days"/>
    <n v="3.2267285331361536E-3"/>
    <n v="3.225787888784323E-3"/>
    <n v="-3.0982522284257919E-3"/>
    <n v="9.5517092946980995E-3"/>
    <n v="194"/>
    <s v="1"/>
  </r>
  <r>
    <x v="0"/>
    <x v="0"/>
    <x v="1"/>
    <x v="1"/>
    <x v="0"/>
    <x v="10"/>
    <s v="Proportion of individuals who have used a SHG recently"/>
    <x v="69"/>
    <x v="0"/>
    <s v="all question respondents"/>
    <x v="8"/>
    <x v="8"/>
    <x v="10"/>
    <s v="SACCO_use_90days"/>
    <n v="6.3820207530514442E-2"/>
    <n v="4.7393108795408525E-3"/>
    <n v="5.4527578514087092E-2"/>
    <n v="7.3112836546941784E-2"/>
    <n v="2806"/>
    <s v="1"/>
  </r>
  <r>
    <x v="0"/>
    <x v="0"/>
    <x v="1"/>
    <x v="1"/>
    <x v="0"/>
    <x v="10"/>
    <s v="Proportion of individuals who have used a SHG recently"/>
    <x v="69"/>
    <x v="0"/>
    <s v="all question respondents"/>
    <x v="9"/>
    <x v="9"/>
    <x v="10"/>
    <s v="SACCO_use_90days"/>
    <n v="4.0196047228172214E-3"/>
    <n v="4.0141001012824551E-3"/>
    <n v="-3.8510634025949479E-3"/>
    <n v="1.189027284822939E-2"/>
    <n v="217"/>
    <s v="1"/>
  </r>
  <r>
    <x v="0"/>
    <x v="0"/>
    <x v="1"/>
    <x v="1"/>
    <x v="0"/>
    <x v="10"/>
    <s v="Proportion of individuals who have used a SHG recently"/>
    <x v="69"/>
    <x v="0"/>
    <s v="all question respondents"/>
    <x v="10"/>
    <x v="10"/>
    <x v="10"/>
    <s v="SACCO_use_90days"/>
    <n v="6.4230945762902392E-2"/>
    <n v="4.7705402852182598E-3"/>
    <n v="5.4877083523177446E-2"/>
    <n v="7.3584808002627344E-2"/>
    <n v="2783"/>
    <s v="1"/>
  </r>
  <r>
    <x v="0"/>
    <x v="0"/>
    <x v="1"/>
    <x v="1"/>
    <x v="0"/>
    <x v="10"/>
    <s v="Proportion of individuals who have used a SHG recently"/>
    <x v="69"/>
    <x v="0"/>
    <s v="all question respondents"/>
    <x v="11"/>
    <x v="11"/>
    <x v="10"/>
    <s v="SACCO_use_90days"/>
    <n v="2.3042588486163345E-2"/>
    <n v="3.3376432745661315E-3"/>
    <n v="1.6498286681947957E-2"/>
    <n v="2.9586890290378733E-2"/>
    <n v="2112"/>
    <s v="1"/>
  </r>
  <r>
    <x v="0"/>
    <x v="0"/>
    <x v="1"/>
    <x v="1"/>
    <x v="0"/>
    <x v="10"/>
    <s v="Proportion of individuals who have used a SHG recently"/>
    <x v="69"/>
    <x v="0"/>
    <s v="all question respondents"/>
    <x v="12"/>
    <x v="12"/>
    <x v="10"/>
    <s v="SACCO_use_90days"/>
    <n v="0.14753320361827654"/>
    <n v="1.2221914047362522E-2"/>
    <n v="0.12356902063904031"/>
    <n v="0.17149738659751276"/>
    <n v="888"/>
    <s v="1"/>
  </r>
  <r>
    <x v="0"/>
    <x v="0"/>
    <x v="1"/>
    <x v="1"/>
    <x v="0"/>
    <x v="10"/>
    <s v="Proportion of individuals who have used a SHG recently"/>
    <x v="70"/>
    <x v="7"/>
    <s v="all question respondents"/>
    <x v="3"/>
    <x v="3"/>
    <x v="10"/>
    <s v="merry_use_90days"/>
    <n v="0.1664987652294273"/>
    <n v="1.0448840276149139E-2"/>
    <n v="0.14601114607844115"/>
    <n v="0.18698638438041346"/>
    <n v="1247"/>
    <s v="1"/>
  </r>
  <r>
    <x v="0"/>
    <x v="0"/>
    <x v="1"/>
    <x v="1"/>
    <x v="0"/>
    <x v="10"/>
    <s v="Proportion of individuals who have used a SHG recently"/>
    <x v="70"/>
    <x v="7"/>
    <s v="all question respondents"/>
    <x v="4"/>
    <x v="4"/>
    <x v="10"/>
    <s v="merry_use_90days"/>
    <n v="0.3462268340253154"/>
    <n v="1.1507621726893666E-2"/>
    <n v="0.32366320351290601"/>
    <n v="0.36879046453772479"/>
    <n v="1753"/>
    <s v="1"/>
  </r>
  <r>
    <x v="0"/>
    <x v="0"/>
    <x v="1"/>
    <x v="1"/>
    <x v="0"/>
    <x v="10"/>
    <s v="Proportion of individuals who have used a SHG recently"/>
    <x v="70"/>
    <x v="7"/>
    <s v="all question respondents"/>
    <x v="1"/>
    <x v="1"/>
    <x v="10"/>
    <s v="merry_use_90days"/>
    <n v="0.26146133557867135"/>
    <n v="1.2894302999517625E-2"/>
    <n v="0.23617876238492211"/>
    <n v="0.28674390877242056"/>
    <n v="1169"/>
    <s v="1"/>
  </r>
  <r>
    <x v="0"/>
    <x v="0"/>
    <x v="1"/>
    <x v="1"/>
    <x v="0"/>
    <x v="10"/>
    <s v="Proportion of individuals who have used a SHG recently"/>
    <x v="70"/>
    <x v="7"/>
    <s v="all question respondents"/>
    <x v="2"/>
    <x v="2"/>
    <x v="10"/>
    <s v="merry_use_90days"/>
    <n v="0.25631957095155306"/>
    <n v="1.0160796329643399E-2"/>
    <n v="0.23639673550084292"/>
    <n v="0.27624240640226322"/>
    <n v="1831"/>
    <s v="1"/>
  </r>
  <r>
    <x v="0"/>
    <x v="0"/>
    <x v="1"/>
    <x v="1"/>
    <x v="0"/>
    <x v="10"/>
    <s v="Proportion of individuals who have used a SHG recently"/>
    <x v="70"/>
    <x v="7"/>
    <s v="all question respondents"/>
    <x v="13"/>
    <x v="13"/>
    <x v="10"/>
    <s v="merry_use_90days"/>
    <n v="0.1771692657297233"/>
    <n v="1.5600320577326406E-2"/>
    <n v="0.14658085417642241"/>
    <n v="0.20775767728302419"/>
    <n v="578"/>
    <s v="1"/>
  </r>
  <r>
    <x v="0"/>
    <x v="0"/>
    <x v="1"/>
    <x v="1"/>
    <x v="0"/>
    <x v="10"/>
    <s v="Proportion of individuals who have used a SHG recently"/>
    <x v="70"/>
    <x v="7"/>
    <s v="all question respondents"/>
    <x v="14"/>
    <x v="14"/>
    <x v="10"/>
    <s v="merry_use_90days"/>
    <n v="0.2569586913977242"/>
    <n v="1.4908287891139663E-2"/>
    <n v="0.22772718661492791"/>
    <n v="0.2861901961805205"/>
    <n v="862"/>
    <s v="1"/>
  </r>
  <r>
    <x v="0"/>
    <x v="0"/>
    <x v="1"/>
    <x v="1"/>
    <x v="0"/>
    <x v="10"/>
    <s v="Proportion of individuals who have used a SHG recently"/>
    <x v="70"/>
    <x v="7"/>
    <s v="all question respondents"/>
    <x v="15"/>
    <x v="15"/>
    <x v="10"/>
    <s v="merry_use_90days"/>
    <n v="0.28956703754990148"/>
    <n v="1.1530935170384385E-2"/>
    <n v="0.26695769507915867"/>
    <n v="0.3121763800206443"/>
    <n v="1560"/>
    <s v="1"/>
  </r>
  <r>
    <x v="0"/>
    <x v="0"/>
    <x v="1"/>
    <x v="1"/>
    <x v="0"/>
    <x v="10"/>
    <s v="Proportion of individuals who have used a SHG recently"/>
    <x v="70"/>
    <x v="7"/>
    <s v="all question respondents"/>
    <x v="5"/>
    <x v="5"/>
    <x v="10"/>
    <s v="merry_use_90days"/>
    <n v="0.10594685672725744"/>
    <n v="1.2976965103021839E-2"/>
    <n v="8.0502203374365616E-2"/>
    <n v="0.13139151008014927"/>
    <n v="541"/>
    <s v="1"/>
  </r>
  <r>
    <x v="0"/>
    <x v="0"/>
    <x v="1"/>
    <x v="1"/>
    <x v="0"/>
    <x v="10"/>
    <s v="Proportion of individuals who have used a SHG recently"/>
    <x v="70"/>
    <x v="7"/>
    <s v="all question respondents"/>
    <x v="6"/>
    <x v="6"/>
    <x v="10"/>
    <s v="merry_use_90days"/>
    <n v="0.29364894225653132"/>
    <n v="9.2303120826572223E-3"/>
    <n v="0.27555055874253609"/>
    <n v="0.31174732577052655"/>
    <n v="2459"/>
    <s v="1"/>
  </r>
  <r>
    <x v="0"/>
    <x v="0"/>
    <x v="1"/>
    <x v="1"/>
    <x v="0"/>
    <x v="10"/>
    <s v="Proportion of individuals who have used a SHG recently"/>
    <x v="70"/>
    <x v="7"/>
    <s v="all question respondents"/>
    <x v="7"/>
    <x v="7"/>
    <x v="10"/>
    <s v="merry_use_90days"/>
    <n v="3.1268498516582671E-2"/>
    <n v="1.1780658972703022E-2"/>
    <n v="8.1695087721113946E-3"/>
    <n v="5.4367488261053948E-2"/>
    <n v="194"/>
    <s v="1"/>
  </r>
  <r>
    <x v="0"/>
    <x v="0"/>
    <x v="1"/>
    <x v="1"/>
    <x v="0"/>
    <x v="10"/>
    <s v="Proportion of individuals who have used a SHG recently"/>
    <x v="70"/>
    <x v="7"/>
    <s v="all question respondents"/>
    <x v="8"/>
    <x v="8"/>
    <x v="10"/>
    <s v="merry_use_90days"/>
    <n v="0.2750485542604218"/>
    <n v="8.4535296668428739E-3"/>
    <n v="0.25847325100009971"/>
    <n v="0.29162385752074388"/>
    <n v="2806"/>
    <s v="1"/>
  </r>
  <r>
    <x v="0"/>
    <x v="0"/>
    <x v="1"/>
    <x v="1"/>
    <x v="0"/>
    <x v="10"/>
    <s v="Proportion of individuals who have used a SHG recently"/>
    <x v="70"/>
    <x v="7"/>
    <s v="all question respondents"/>
    <x v="9"/>
    <x v="9"/>
    <x v="10"/>
    <s v="merry_use_90days"/>
    <n v="0.11290857160545864"/>
    <n v="2.1489424441668507E-2"/>
    <n v="7.0773068324796407E-2"/>
    <n v="0.15504407488612088"/>
    <n v="217"/>
    <s v="1"/>
  </r>
  <r>
    <x v="0"/>
    <x v="0"/>
    <x v="1"/>
    <x v="1"/>
    <x v="0"/>
    <x v="10"/>
    <s v="Proportion of individuals who have used a SHG recently"/>
    <x v="70"/>
    <x v="7"/>
    <s v="all question respondents"/>
    <x v="10"/>
    <x v="10"/>
    <x v="10"/>
    <s v="merry_use_90days"/>
    <n v="0.2702066583508041"/>
    <n v="8.4281855821757273E-3"/>
    <n v="0.25368104863930352"/>
    <n v="0.28673226806230467"/>
    <n v="2783"/>
    <s v="1"/>
  </r>
  <r>
    <x v="0"/>
    <x v="0"/>
    <x v="1"/>
    <x v="1"/>
    <x v="0"/>
    <x v="10"/>
    <s v="Proportion of individuals who have used a SHG recently"/>
    <x v="70"/>
    <x v="7"/>
    <s v="all question respondents"/>
    <x v="11"/>
    <x v="11"/>
    <x v="10"/>
    <s v="merry_use_90days"/>
    <n v="0.22532556799372849"/>
    <n v="9.027841253771967E-3"/>
    <n v="0.20762418023445392"/>
    <n v="0.24302695575300307"/>
    <n v="2112"/>
    <s v="1"/>
  </r>
  <r>
    <x v="0"/>
    <x v="0"/>
    <x v="1"/>
    <x v="1"/>
    <x v="0"/>
    <x v="10"/>
    <s v="Proportion of individuals who have used a SHG recently"/>
    <x v="70"/>
    <x v="7"/>
    <s v="all question respondents"/>
    <x v="12"/>
    <x v="12"/>
    <x v="10"/>
    <s v="merry_use_90days"/>
    <n v="0.33712389969648826"/>
    <n v="1.6028238614870936E-2"/>
    <n v="0.30569644557488806"/>
    <n v="0.36855135381808846"/>
    <n v="888"/>
    <s v="1"/>
  </r>
  <r>
    <x v="0"/>
    <x v="0"/>
    <x v="1"/>
    <x v="1"/>
    <x v="0"/>
    <x v="10"/>
    <s v="Proportion of individuals who have used a SHG recently"/>
    <x v="71"/>
    <x v="2"/>
    <s v="all question respondents"/>
    <x v="3"/>
    <x v="3"/>
    <x v="10"/>
    <s v="SHG_use_90days"/>
    <n v="0.22515635364958478"/>
    <n v="1.1735686587851282E-2"/>
    <n v="0.2021455437479289"/>
    <n v="0.24816716355124066"/>
    <n v="1247"/>
    <s v="1"/>
  </r>
  <r>
    <x v="0"/>
    <x v="0"/>
    <x v="1"/>
    <x v="1"/>
    <x v="0"/>
    <x v="10"/>
    <s v="Proportion of individuals who have used a SHG recently"/>
    <x v="71"/>
    <x v="2"/>
    <s v="all question respondents"/>
    <x v="4"/>
    <x v="4"/>
    <x v="10"/>
    <s v="SHG_use_90days"/>
    <n v="0.36292522282268619"/>
    <n v="1.1644501370138331E-2"/>
    <n v="0.34009320482169386"/>
    <n v="0.38575724082367852"/>
    <n v="1753"/>
    <s v="1"/>
  </r>
  <r>
    <x v="0"/>
    <x v="0"/>
    <x v="1"/>
    <x v="1"/>
    <x v="0"/>
    <x v="10"/>
    <s v="Proportion of individuals who have used a SHG recently"/>
    <x v="71"/>
    <x v="2"/>
    <s v="all question respondents"/>
    <x v="1"/>
    <x v="1"/>
    <x v="10"/>
    <s v="SHG_use_90days"/>
    <n v="0.30196061866271728"/>
    <n v="1.3616015812598971E-2"/>
    <n v="0.27526294323178019"/>
    <n v="0.32865829409365438"/>
    <n v="1169"/>
    <s v="1"/>
  </r>
  <r>
    <x v="0"/>
    <x v="0"/>
    <x v="1"/>
    <x v="1"/>
    <x v="0"/>
    <x v="10"/>
    <s v="Proportion of individuals who have used a SHG recently"/>
    <x v="71"/>
    <x v="2"/>
    <s v="all question respondents"/>
    <x v="2"/>
    <x v="2"/>
    <x v="10"/>
    <s v="SHG_use_90days"/>
    <n v="0.29173215983369716"/>
    <n v="1.0641322641467884E-2"/>
    <n v="0.27086712986105904"/>
    <n v="0.31259718980633527"/>
    <n v="1831"/>
    <s v="1"/>
  </r>
  <r>
    <x v="0"/>
    <x v="0"/>
    <x v="1"/>
    <x v="1"/>
    <x v="0"/>
    <x v="10"/>
    <s v="Proportion of individuals who have used a SHG recently"/>
    <x v="71"/>
    <x v="2"/>
    <s v="all question respondents"/>
    <x v="13"/>
    <x v="13"/>
    <x v="10"/>
    <s v="SHG_use_90days"/>
    <n v="0.1873586107637189"/>
    <n v="1.5978421970773829E-2"/>
    <n v="0.15602883489201705"/>
    <n v="0.21868838663542076"/>
    <n v="578"/>
    <s v="1"/>
  </r>
  <r>
    <x v="0"/>
    <x v="0"/>
    <x v="1"/>
    <x v="1"/>
    <x v="0"/>
    <x v="10"/>
    <s v="Proportion of individuals who have used a SHG recently"/>
    <x v="71"/>
    <x v="2"/>
    <s v="all question respondents"/>
    <x v="14"/>
    <x v="14"/>
    <x v="10"/>
    <s v="SHG_use_90days"/>
    <n v="0.27970530719926767"/>
    <n v="1.5358965703734162E-2"/>
    <n v="0.24959013349817891"/>
    <n v="0.30982048090035641"/>
    <n v="862"/>
    <s v="1"/>
  </r>
  <r>
    <x v="0"/>
    <x v="0"/>
    <x v="1"/>
    <x v="1"/>
    <x v="0"/>
    <x v="10"/>
    <s v="Proportion of individuals who have used a SHG recently"/>
    <x v="71"/>
    <x v="2"/>
    <s v="all question respondents"/>
    <x v="15"/>
    <x v="15"/>
    <x v="10"/>
    <s v="SHG_use_90days"/>
    <n v="0.34502831867536676"/>
    <n v="1.2208864500447086E-2"/>
    <n v="0.32108972266465818"/>
    <n v="0.36896691468607534"/>
    <n v="1560"/>
    <s v="1"/>
  </r>
  <r>
    <x v="0"/>
    <x v="0"/>
    <x v="1"/>
    <x v="1"/>
    <x v="0"/>
    <x v="10"/>
    <s v="Proportion of individuals who have used a SHG recently"/>
    <x v="71"/>
    <x v="2"/>
    <s v="all question respondents"/>
    <x v="5"/>
    <x v="5"/>
    <x v="10"/>
    <s v="SHG_use_90days"/>
    <n v="0.11427138869531871"/>
    <n v="1.3404130213569012E-2"/>
    <n v="8.798916907974258E-2"/>
    <n v="0.14055360831089483"/>
    <n v="541"/>
    <s v="1"/>
  </r>
  <r>
    <x v="0"/>
    <x v="0"/>
    <x v="1"/>
    <x v="1"/>
    <x v="0"/>
    <x v="10"/>
    <s v="Proportion of individuals who have used a SHG recently"/>
    <x v="71"/>
    <x v="2"/>
    <s v="all question respondents"/>
    <x v="6"/>
    <x v="6"/>
    <x v="10"/>
    <s v="SHG_use_90days"/>
    <n v="0.33764265370219748"/>
    <n v="9.6611094070919393E-3"/>
    <n v="0.31869958204281745"/>
    <n v="0.35658572536157751"/>
    <n v="2459"/>
    <s v="1"/>
  </r>
  <r>
    <x v="0"/>
    <x v="0"/>
    <x v="1"/>
    <x v="1"/>
    <x v="0"/>
    <x v="10"/>
    <s v="Proportion of individuals who have used a SHG recently"/>
    <x v="71"/>
    <x v="2"/>
    <s v="all question respondents"/>
    <x v="7"/>
    <x v="7"/>
    <x v="10"/>
    <s v="SHG_use_90days"/>
    <n v="3.4495227049718823E-2"/>
    <n v="1.2195816997244688E-2"/>
    <n v="1.0582214000316705E-2"/>
    <n v="5.8408240099120941E-2"/>
    <n v="194"/>
    <s v="1"/>
  </r>
  <r>
    <x v="0"/>
    <x v="0"/>
    <x v="1"/>
    <x v="1"/>
    <x v="0"/>
    <x v="10"/>
    <s v="Proportion of individuals who have used a SHG recently"/>
    <x v="71"/>
    <x v="2"/>
    <s v="all question respondents"/>
    <x v="8"/>
    <x v="8"/>
    <x v="10"/>
    <s v="SHG_use_90days"/>
    <n v="0.31483164152613496"/>
    <n v="8.8598628012387243E-3"/>
    <n v="0.29745961841117685"/>
    <n v="0.33220366464109308"/>
    <n v="2806"/>
    <s v="1"/>
  </r>
  <r>
    <x v="0"/>
    <x v="0"/>
    <x v="1"/>
    <x v="1"/>
    <x v="0"/>
    <x v="10"/>
    <s v="Proportion of individuals who have used a SHG recently"/>
    <x v="71"/>
    <x v="2"/>
    <s v="all question respondents"/>
    <x v="9"/>
    <x v="9"/>
    <x v="10"/>
    <s v="SHG_use_90days"/>
    <n v="0.11692817632827585"/>
    <n v="2.17860941415518E-2"/>
    <n v="7.4210976355520403E-2"/>
    <n v="0.15964537630103129"/>
    <n v="217"/>
    <s v="1"/>
  </r>
  <r>
    <x v="0"/>
    <x v="0"/>
    <x v="1"/>
    <x v="1"/>
    <x v="0"/>
    <x v="10"/>
    <s v="Proportion of individuals who have used a SHG recently"/>
    <x v="71"/>
    <x v="2"/>
    <s v="all question respondents"/>
    <x v="10"/>
    <x v="10"/>
    <x v="10"/>
    <s v="SHG_use_90days"/>
    <n v="0.31021150822385862"/>
    <n v="8.8495848280528734E-3"/>
    <n v="0.2928596376994953"/>
    <n v="0.32756337874822195"/>
    <n v="2783"/>
    <s v="1"/>
  </r>
  <r>
    <x v="0"/>
    <x v="0"/>
    <x v="1"/>
    <x v="1"/>
    <x v="0"/>
    <x v="10"/>
    <s v="Proportion of individuals who have used a SHG recently"/>
    <x v="71"/>
    <x v="2"/>
    <s v="all question respondents"/>
    <x v="11"/>
    <x v="11"/>
    <x v="10"/>
    <s v="SHG_use_90days"/>
    <n v="0.24080746864420102"/>
    <n v="9.2858716660911399E-3"/>
    <n v="0.22260014638145489"/>
    <n v="0.25901479090694712"/>
    <n v="2112"/>
    <s v="1"/>
  </r>
  <r>
    <x v="0"/>
    <x v="0"/>
    <x v="1"/>
    <x v="1"/>
    <x v="0"/>
    <x v="10"/>
    <s v="Proportion of individuals who have used a SHG recently"/>
    <x v="71"/>
    <x v="2"/>
    <s v="all question respondents"/>
    <x v="12"/>
    <x v="12"/>
    <x v="10"/>
    <s v="SHG_use_90days"/>
    <n v="0.42669024671002842"/>
    <n v="1.6929383771128445E-2"/>
    <n v="0.39349586742992015"/>
    <n v="0.45988462599013669"/>
    <n v="888"/>
    <s v="1"/>
  </r>
  <r>
    <x v="0"/>
    <x v="0"/>
    <x v="1"/>
    <x v="1"/>
    <x v="0"/>
    <x v="11"/>
    <s v="Proportion of individuals who used a savings/lending group to recover from a financial challenge"/>
    <x v="72"/>
    <x v="3"/>
    <s v="all question respondents"/>
    <x v="3"/>
    <x v="3"/>
    <x v="11"/>
    <s v="SHG_use_emergency"/>
    <n v="9.5204352972660979E-3"/>
    <n v="2.6810587183734255E-3"/>
    <n v="4.2635351541136183E-3"/>
    <n v="1.4777335440418577E-2"/>
    <n v="1247"/>
    <s v="1"/>
  </r>
  <r>
    <x v="0"/>
    <x v="0"/>
    <x v="1"/>
    <x v="1"/>
    <x v="0"/>
    <x v="11"/>
    <s v="Proportion of individuals who used a savings/lending group to recover from a financial challenge"/>
    <x v="72"/>
    <x v="3"/>
    <s v="all question respondents"/>
    <x v="4"/>
    <x v="4"/>
    <x v="11"/>
    <s v="SHG_use_emergency"/>
    <n v="1.3928559059251978E-2"/>
    <n v="2.7519708234808532E-3"/>
    <n v="8.5326176288140626E-3"/>
    <n v="1.9324500489689894E-2"/>
    <n v="1753"/>
    <s v="1"/>
  </r>
  <r>
    <x v="0"/>
    <x v="0"/>
    <x v="1"/>
    <x v="1"/>
    <x v="0"/>
    <x v="11"/>
    <s v="Proportion of individuals who used a savings/lending group to recover from a financial challenge"/>
    <x v="72"/>
    <x v="3"/>
    <s v="all question respondents"/>
    <x v="1"/>
    <x v="1"/>
    <x v="11"/>
    <s v="SHG_use_emergency"/>
    <n v="1.5162570844691529E-2"/>
    <n v="3.5270537775155524E-3"/>
    <n v="8.2468813893047076E-3"/>
    <n v="2.207826030007835E-2"/>
    <n v="1169"/>
    <s v="1"/>
  </r>
  <r>
    <x v="0"/>
    <x v="0"/>
    <x v="1"/>
    <x v="1"/>
    <x v="0"/>
    <x v="11"/>
    <s v="Proportion of individuals who used a savings/lending group to recover from a financial challenge"/>
    <x v="72"/>
    <x v="3"/>
    <s v="all question respondents"/>
    <x v="2"/>
    <x v="2"/>
    <x v="11"/>
    <s v="SHG_use_emergency"/>
    <n v="9.8441949122957256E-3"/>
    <n v="2.2525357380790098E-3"/>
    <n v="5.4275234821572361E-3"/>
    <n v="1.4260866342434215E-2"/>
    <n v="1831"/>
    <s v="1"/>
  </r>
  <r>
    <x v="0"/>
    <x v="0"/>
    <x v="1"/>
    <x v="1"/>
    <x v="0"/>
    <x v="11"/>
    <s v="Proportion of individuals who used a savings/lending group to recover from a financial challenge"/>
    <x v="72"/>
    <x v="3"/>
    <s v="all question respondents"/>
    <x v="13"/>
    <x v="13"/>
    <x v="11"/>
    <s v="SHG_use_emergency"/>
    <n v="1.4829348876649716E-2"/>
    <n v="5.3699620634431143E-3"/>
    <n v="4.300167196822878E-3"/>
    <n v="2.5358530556476553E-2"/>
    <n v="578"/>
    <s v="1"/>
  </r>
  <r>
    <x v="0"/>
    <x v="0"/>
    <x v="1"/>
    <x v="1"/>
    <x v="0"/>
    <x v="11"/>
    <s v="Proportion of individuals who used a savings/lending group to recover from a financial challenge"/>
    <x v="72"/>
    <x v="3"/>
    <s v="all question respondents"/>
    <x v="14"/>
    <x v="14"/>
    <x v="11"/>
    <s v="SHG_use_emergency"/>
    <n v="1.1902800019021066E-2"/>
    <n v="3.6143022404932011E-3"/>
    <n v="4.8160376757583325E-3"/>
    <n v="1.8989562362283798E-2"/>
    <n v="862"/>
    <s v="1"/>
  </r>
  <r>
    <x v="0"/>
    <x v="0"/>
    <x v="1"/>
    <x v="1"/>
    <x v="0"/>
    <x v="11"/>
    <s v="Proportion of individuals who used a savings/lending group to recover from a financial challenge"/>
    <x v="72"/>
    <x v="3"/>
    <s v="all question respondents"/>
    <x v="15"/>
    <x v="15"/>
    <x v="11"/>
    <s v="SHG_use_emergency"/>
    <n v="1.053546914634782E-2"/>
    <n v="2.3781800577562504E-3"/>
    <n v="5.8724399480742477E-3"/>
    <n v="1.5198498344621392E-2"/>
    <n v="1560"/>
    <s v="1"/>
  </r>
  <r>
    <x v="0"/>
    <x v="0"/>
    <x v="1"/>
    <x v="1"/>
    <x v="0"/>
    <x v="11"/>
    <s v="Proportion of individuals who used a savings/lending group to recover from a financial challenge"/>
    <x v="72"/>
    <x v="3"/>
    <s v="all question respondents"/>
    <x v="5"/>
    <x v="5"/>
    <x v="11"/>
    <s v="SHG_use_emergency"/>
    <n v="9.1578811159274808E-3"/>
    <n v="4.2804089713793887E-3"/>
    <n v="7.6504645692119198E-4"/>
    <n v="1.7550715774933771E-2"/>
    <n v="541"/>
    <s v="1"/>
  </r>
  <r>
    <x v="0"/>
    <x v="0"/>
    <x v="1"/>
    <x v="1"/>
    <x v="0"/>
    <x v="11"/>
    <s v="Proportion of individuals who used a savings/lending group to recover from a financial challenge"/>
    <x v="72"/>
    <x v="3"/>
    <s v="all question respondents"/>
    <x v="6"/>
    <x v="6"/>
    <x v="11"/>
    <s v="SHG_use_emergency"/>
    <n v="1.2377454476523164E-2"/>
    <n v="2.1510121800507459E-3"/>
    <n v="8.1598459028132432E-3"/>
    <n v="1.6595063050233085E-2"/>
    <n v="2459"/>
    <s v="1"/>
  </r>
  <r>
    <x v="0"/>
    <x v="0"/>
    <x v="1"/>
    <x v="1"/>
    <x v="0"/>
    <x v="11"/>
    <s v="Proportion of individuals who used a savings/lending group to recover from a financial challenge"/>
    <x v="72"/>
    <x v="3"/>
    <s v="all question respondents"/>
    <x v="7"/>
    <x v="7"/>
    <x v="11"/>
    <s v="SHG_use_emergency"/>
    <n v="0"/>
    <m/>
    <m/>
    <m/>
    <n v="194"/>
    <s v="1"/>
  </r>
  <r>
    <x v="0"/>
    <x v="0"/>
    <x v="1"/>
    <x v="1"/>
    <x v="0"/>
    <x v="11"/>
    <s v="Proportion of individuals who used a savings/lending group to recover from a financial challenge"/>
    <x v="72"/>
    <x v="3"/>
    <s v="all question respondents"/>
    <x v="8"/>
    <x v="8"/>
    <x v="11"/>
    <s v="SHG_use_emergency"/>
    <n v="1.2643961277547985E-2"/>
    <n v="2.0649912564186168E-3"/>
    <n v="8.5950186874127147E-3"/>
    <n v="1.6692903867683254E-2"/>
    <n v="2806"/>
    <s v="1"/>
  </r>
  <r>
    <x v="0"/>
    <x v="0"/>
    <x v="1"/>
    <x v="1"/>
    <x v="0"/>
    <x v="11"/>
    <s v="Proportion of individuals who used a savings/lending group to recover from a financial challenge"/>
    <x v="72"/>
    <x v="3"/>
    <s v="all question respondents"/>
    <x v="9"/>
    <x v="9"/>
    <x v="11"/>
    <s v="SHG_use_emergency"/>
    <n v="4.7187581611863386E-3"/>
    <n v="4.708990167129827E-3"/>
    <n v="-4.5144193570989966E-3"/>
    <n v="1.3951935679471674E-2"/>
    <n v="217"/>
    <s v="1"/>
  </r>
  <r>
    <x v="0"/>
    <x v="0"/>
    <x v="1"/>
    <x v="1"/>
    <x v="0"/>
    <x v="11"/>
    <s v="Proportion of individuals who used a savings/lending group to recover from a financial challenge"/>
    <x v="72"/>
    <x v="3"/>
    <s v="all question respondents"/>
    <x v="10"/>
    <x v="10"/>
    <x v="11"/>
    <s v="SHG_use_emergency"/>
    <n v="1.2352730511636916E-2"/>
    <n v="2.0449727281947059E-3"/>
    <n v="8.3430393571993413E-3"/>
    <n v="1.6362421666074489E-2"/>
    <n v="2783"/>
    <s v="1"/>
  </r>
  <r>
    <x v="0"/>
    <x v="0"/>
    <x v="1"/>
    <x v="1"/>
    <x v="0"/>
    <x v="11"/>
    <s v="Proportion of individuals who used a savings/lending group to recover from a financial challenge"/>
    <x v="72"/>
    <x v="3"/>
    <s v="all question respondents"/>
    <x v="11"/>
    <x v="11"/>
    <x v="11"/>
    <s v="SHG_use_emergency"/>
    <n v="1.0683991884836623E-2"/>
    <n v="2.2298931004463072E-3"/>
    <n v="6.3117171268772931E-3"/>
    <n v="1.5056266642795952E-2"/>
    <n v="2112"/>
    <s v="1"/>
  </r>
  <r>
    <x v="0"/>
    <x v="0"/>
    <x v="1"/>
    <x v="1"/>
    <x v="0"/>
    <x v="11"/>
    <s v="Proportion of individuals who used a savings/lending group to recover from a financial challenge"/>
    <x v="72"/>
    <x v="3"/>
    <s v="all question respondents"/>
    <x v="12"/>
    <x v="12"/>
    <x v="11"/>
    <s v="SHG_use_emergency"/>
    <n v="1.4376311898173811E-2"/>
    <n v="3.7557158290032534E-3"/>
    <n v="7.0122721090320811E-3"/>
    <n v="2.1740351687315539E-2"/>
    <n v="888"/>
    <s v="1"/>
  </r>
  <r>
    <x v="0"/>
    <x v="0"/>
    <x v="1"/>
    <x v="1"/>
    <x v="0"/>
    <x v="12"/>
    <s v="Proportion of individuals who have a current loan with a SHG"/>
    <x v="73"/>
    <x v="0"/>
    <s v="those who have ever borrowed from that SHG"/>
    <x v="3"/>
    <x v="3"/>
    <x v="12"/>
    <s v="SACCO_loan_current"/>
    <n v="3.8924149615453651E-2"/>
    <n v="5.2525345067313944E-3"/>
    <n v="2.8625214642070601E-2"/>
    <n v="4.9223084588836702E-2"/>
    <n v="1247"/>
    <s v="1"/>
  </r>
  <r>
    <x v="0"/>
    <x v="0"/>
    <x v="1"/>
    <x v="1"/>
    <x v="0"/>
    <x v="12"/>
    <s v="Proportion of individuals who have a current loan with a SHG"/>
    <x v="73"/>
    <x v="0"/>
    <s v="those who have ever borrowed from that SHG"/>
    <x v="4"/>
    <x v="4"/>
    <x v="12"/>
    <s v="SACCO_loan_current"/>
    <n v="1.6640334443264619E-2"/>
    <n v="3.1241940114312542E-3"/>
    <n v="1.0514554417121395E-2"/>
    <n v="2.2766114469407843E-2"/>
    <n v="1753"/>
    <s v="1"/>
  </r>
  <r>
    <x v="0"/>
    <x v="0"/>
    <x v="1"/>
    <x v="1"/>
    <x v="0"/>
    <x v="12"/>
    <s v="Proportion of individuals who have a current loan with a SHG"/>
    <x v="73"/>
    <x v="0"/>
    <s v="those who have ever borrowed from that SHG"/>
    <x v="1"/>
    <x v="1"/>
    <x v="12"/>
    <s v="SACCO_loan_current"/>
    <n v="3.4642694797755919E-2"/>
    <n v="5.7702169286785454E-3"/>
    <n v="2.3328711261880901E-2"/>
    <n v="4.5956678333630936E-2"/>
    <n v="1169"/>
    <s v="1"/>
  </r>
  <r>
    <x v="0"/>
    <x v="0"/>
    <x v="1"/>
    <x v="1"/>
    <x v="0"/>
    <x v="12"/>
    <s v="Proportion of individuals who have a current loan with a SHG"/>
    <x v="73"/>
    <x v="0"/>
    <s v="those who have ever borrowed from that SHG"/>
    <x v="2"/>
    <x v="2"/>
    <x v="12"/>
    <s v="SACCO_loan_current"/>
    <n v="2.3537583643682698E-2"/>
    <n v="3.4331294043124841E-3"/>
    <n v="1.6806056902656821E-2"/>
    <n v="3.0269110384708576E-2"/>
    <n v="1831"/>
    <s v="1"/>
  </r>
  <r>
    <x v="0"/>
    <x v="0"/>
    <x v="1"/>
    <x v="1"/>
    <x v="0"/>
    <x v="12"/>
    <s v="Proportion of individuals who have a current loan with a SHG"/>
    <x v="73"/>
    <x v="0"/>
    <s v="those who have ever borrowed from that SHG"/>
    <x v="13"/>
    <x v="13"/>
    <x v="12"/>
    <s v="SACCO_loan_current"/>
    <n v="6.5245911840711166E-3"/>
    <n v="3.2546172353681356E-3"/>
    <n v="1.4308312784574746E-4"/>
    <n v="1.2906099240296485E-2"/>
    <n v="578"/>
    <s v="1"/>
  </r>
  <r>
    <x v="0"/>
    <x v="0"/>
    <x v="1"/>
    <x v="1"/>
    <x v="0"/>
    <x v="12"/>
    <s v="Proportion of individuals who have a current loan with a SHG"/>
    <x v="73"/>
    <x v="0"/>
    <s v="those who have ever borrowed from that SHG"/>
    <x v="14"/>
    <x v="14"/>
    <x v="12"/>
    <s v="SACCO_loan_current"/>
    <n v="1.020323748589618E-2"/>
    <n v="3.4206662741899192E-3"/>
    <n v="3.4961478935520681E-3"/>
    <n v="1.6910327078240292E-2"/>
    <n v="862"/>
    <s v="1"/>
  </r>
  <r>
    <x v="0"/>
    <x v="0"/>
    <x v="1"/>
    <x v="1"/>
    <x v="0"/>
    <x v="12"/>
    <s v="Proportion of individuals who have a current loan with a SHG"/>
    <x v="73"/>
    <x v="0"/>
    <s v="those who have ever borrowed from that SHG"/>
    <x v="15"/>
    <x v="15"/>
    <x v="12"/>
    <s v="SACCO_loan_current"/>
    <n v="4.5036477926986028E-2"/>
    <n v="5.3505282165703071E-3"/>
    <n v="3.4545401265787673E-2"/>
    <n v="5.5527554588184383E-2"/>
    <n v="1560"/>
    <s v="1"/>
  </r>
  <r>
    <x v="0"/>
    <x v="0"/>
    <x v="1"/>
    <x v="1"/>
    <x v="0"/>
    <x v="12"/>
    <s v="Proportion of individuals who have a current loan with a SHG"/>
    <x v="73"/>
    <x v="0"/>
    <s v="those who have ever borrowed from that SHG"/>
    <x v="5"/>
    <x v="5"/>
    <x v="12"/>
    <s v="SACCO_loan_current"/>
    <n v="3.3490929343133139E-3"/>
    <n v="2.3663167957090562E-3"/>
    <n v="-1.2906753097980958E-3"/>
    <n v="7.9888611784247228E-3"/>
    <n v="541"/>
    <s v="1"/>
  </r>
  <r>
    <x v="0"/>
    <x v="0"/>
    <x v="1"/>
    <x v="1"/>
    <x v="0"/>
    <x v="12"/>
    <s v="Proportion of individuals who have a current loan with a SHG"/>
    <x v="73"/>
    <x v="0"/>
    <s v="those who have ever borrowed from that SHG"/>
    <x v="6"/>
    <x v="6"/>
    <x v="12"/>
    <s v="SACCO_loan_current"/>
    <n v="3.3196954944369243E-2"/>
    <n v="3.6849548282531048E-3"/>
    <n v="2.5971660163840657E-2"/>
    <n v="4.042224972489783E-2"/>
    <n v="2459"/>
    <s v="1"/>
  </r>
  <r>
    <x v="0"/>
    <x v="0"/>
    <x v="1"/>
    <x v="1"/>
    <x v="0"/>
    <x v="12"/>
    <s v="Proportion of individuals who have a current loan with a SHG"/>
    <x v="73"/>
    <x v="0"/>
    <s v="those who have ever borrowed from that SHG"/>
    <x v="7"/>
    <x v="7"/>
    <x v="12"/>
    <s v="SACCO_loan_current"/>
    <n v="0"/>
    <m/>
    <m/>
    <m/>
    <n v="194"/>
    <s v="1"/>
  </r>
  <r>
    <x v="0"/>
    <x v="0"/>
    <x v="1"/>
    <x v="1"/>
    <x v="0"/>
    <x v="12"/>
    <s v="Proportion of individuals who have a current loan with a SHG"/>
    <x v="73"/>
    <x v="0"/>
    <s v="those who have ever borrowed from that SHG"/>
    <x v="8"/>
    <x v="8"/>
    <x v="12"/>
    <s v="SACCO_loan_current"/>
    <n v="2.9605369838858368E-2"/>
    <n v="3.251850816594608E-3"/>
    <n v="2.3229286052958341E-2"/>
    <n v="3.5981453624758394E-2"/>
    <n v="2806"/>
    <s v="1"/>
  </r>
  <r>
    <x v="0"/>
    <x v="0"/>
    <x v="1"/>
    <x v="1"/>
    <x v="0"/>
    <x v="12"/>
    <s v="Proportion of individuals who have a current loan with a SHG"/>
    <x v="73"/>
    <x v="0"/>
    <s v="those who have ever borrowed from that SHG"/>
    <x v="9"/>
    <x v="9"/>
    <x v="12"/>
    <s v="SACCO_loan_current"/>
    <n v="0"/>
    <m/>
    <m/>
    <m/>
    <n v="217"/>
    <s v="1"/>
  </r>
  <r>
    <x v="0"/>
    <x v="0"/>
    <x v="1"/>
    <x v="1"/>
    <x v="0"/>
    <x v="12"/>
    <s v="Proportion of individuals who have a current loan with a SHG"/>
    <x v="73"/>
    <x v="0"/>
    <s v="those who have ever borrowed from that SHG"/>
    <x v="10"/>
    <x v="10"/>
    <x v="12"/>
    <s v="SACCO_loan_current"/>
    <n v="2.9838122065764163E-2"/>
    <n v="3.2770411841227679E-3"/>
    <n v="2.341264613274056E-2"/>
    <n v="3.6263597998787762E-2"/>
    <n v="2783"/>
    <s v="1"/>
  </r>
  <r>
    <x v="0"/>
    <x v="0"/>
    <x v="1"/>
    <x v="1"/>
    <x v="0"/>
    <x v="12"/>
    <s v="Proportion of individuals who have a current loan with a SHG"/>
    <x v="73"/>
    <x v="0"/>
    <s v="those who have ever borrowed from that SHG"/>
    <x v="11"/>
    <x v="11"/>
    <x v="12"/>
    <s v="SACCO_loan_current"/>
    <n v="7.2331519130191925E-3"/>
    <n v="1.8316123375186806E-3"/>
    <n v="3.6418082795073581E-3"/>
    <n v="1.0824495546531027E-2"/>
    <n v="2112"/>
    <s v="1"/>
  </r>
  <r>
    <x v="0"/>
    <x v="0"/>
    <x v="1"/>
    <x v="1"/>
    <x v="0"/>
    <x v="12"/>
    <s v="Proportion of individuals who have a current loan with a SHG"/>
    <x v="73"/>
    <x v="0"/>
    <s v="those who have ever borrowed from that SHG"/>
    <x v="12"/>
    <x v="12"/>
    <x v="12"/>
    <s v="SACCO_loan_current"/>
    <n v="7.6390351935751513E-2"/>
    <n v="9.1062978489864464E-3"/>
    <n v="5.8535129990083416E-2"/>
    <n v="9.4245573881419603E-2"/>
    <n v="888"/>
    <s v="1"/>
  </r>
  <r>
    <x v="0"/>
    <x v="0"/>
    <x v="1"/>
    <x v="1"/>
    <x v="0"/>
    <x v="12"/>
    <s v="Proportion of individuals who have a current loan with a SHG"/>
    <x v="74"/>
    <x v="4"/>
    <s v="those who have ever borrowed from that SHG"/>
    <x v="3"/>
    <x v="3"/>
    <x v="12"/>
    <s v="ASCA_loan_current"/>
    <n v="1.396771841712258E-2"/>
    <n v="3.2117344111842732E-3"/>
    <n v="7.6702930865182647E-3"/>
    <n v="2.0265143747726894E-2"/>
    <n v="1247"/>
    <s v="1"/>
  </r>
  <r>
    <x v="0"/>
    <x v="0"/>
    <x v="1"/>
    <x v="1"/>
    <x v="0"/>
    <x v="12"/>
    <s v="Proportion of individuals who have a current loan with a SHG"/>
    <x v="74"/>
    <x v="4"/>
    <s v="those who have ever borrowed from that SHG"/>
    <x v="4"/>
    <x v="4"/>
    <x v="12"/>
    <s v="ASCA_loan_current"/>
    <n v="1.8018395941030059E-2"/>
    <n v="3.1722670680503964E-3"/>
    <n v="1.1798356413410396E-2"/>
    <n v="2.4238435468649722E-2"/>
    <n v="1753"/>
    <s v="1"/>
  </r>
  <r>
    <x v="0"/>
    <x v="0"/>
    <x v="1"/>
    <x v="1"/>
    <x v="0"/>
    <x v="12"/>
    <s v="Proportion of individuals who have a current loan with a SHG"/>
    <x v="74"/>
    <x v="4"/>
    <s v="those who have ever borrowed from that SHG"/>
    <x v="1"/>
    <x v="1"/>
    <x v="12"/>
    <s v="ASCA_loan_current"/>
    <n v="1.6769530556436655E-2"/>
    <n v="3.9362818489117385E-3"/>
    <n v="9.0514449832916309E-3"/>
    <n v="2.4487616129581679E-2"/>
    <n v="1169"/>
    <s v="1"/>
  </r>
  <r>
    <x v="0"/>
    <x v="0"/>
    <x v="1"/>
    <x v="1"/>
    <x v="0"/>
    <x v="12"/>
    <s v="Proportion of individuals who have a current loan with a SHG"/>
    <x v="74"/>
    <x v="4"/>
    <s v="those who have ever borrowed from that SHG"/>
    <x v="2"/>
    <x v="2"/>
    <x v="12"/>
    <s v="ASCA_loan_current"/>
    <n v="1.5616825108333995E-2"/>
    <n v="2.7442509692389137E-3"/>
    <n v="1.0236020423164453E-2"/>
    <n v="2.0997629793503537E-2"/>
    <n v="1831"/>
    <s v="1"/>
  </r>
  <r>
    <x v="0"/>
    <x v="0"/>
    <x v="1"/>
    <x v="1"/>
    <x v="0"/>
    <x v="12"/>
    <s v="Proportion of individuals who have a current loan with a SHG"/>
    <x v="74"/>
    <x v="4"/>
    <s v="those who have ever borrowed from that SHG"/>
    <x v="13"/>
    <x v="13"/>
    <x v="12"/>
    <s v="ASCA_loan_current"/>
    <n v="1.7961396232632373E-2"/>
    <n v="5.2180778342627316E-3"/>
    <n v="7.7300223630743705E-3"/>
    <n v="2.8192770102190373E-2"/>
    <n v="578"/>
    <s v="1"/>
  </r>
  <r>
    <x v="0"/>
    <x v="0"/>
    <x v="1"/>
    <x v="1"/>
    <x v="0"/>
    <x v="12"/>
    <s v="Proportion of individuals who have a current loan with a SHG"/>
    <x v="74"/>
    <x v="4"/>
    <s v="those who have ever borrowed from that SHG"/>
    <x v="14"/>
    <x v="14"/>
    <x v="12"/>
    <s v="ASCA_loan_current"/>
    <n v="1.7019536520471657E-2"/>
    <n v="4.2897734977295253E-3"/>
    <n v="8.6083403166124992E-3"/>
    <n v="2.5430732724330815E-2"/>
    <n v="862"/>
    <s v="1"/>
  </r>
  <r>
    <x v="0"/>
    <x v="0"/>
    <x v="1"/>
    <x v="1"/>
    <x v="0"/>
    <x v="12"/>
    <s v="Proportion of individuals who have a current loan with a SHG"/>
    <x v="74"/>
    <x v="4"/>
    <s v="those who have ever borrowed from that SHG"/>
    <x v="15"/>
    <x v="15"/>
    <x v="12"/>
    <s v="ASCA_loan_current"/>
    <n v="1.4763444284932864E-2"/>
    <n v="3.0803651489011387E-3"/>
    <n v="8.7236019341302845E-3"/>
    <n v="2.0803286635735444E-2"/>
    <n v="1560"/>
    <s v="1"/>
  </r>
  <r>
    <x v="0"/>
    <x v="0"/>
    <x v="1"/>
    <x v="1"/>
    <x v="0"/>
    <x v="12"/>
    <s v="Proportion of individuals who have a current loan with a SHG"/>
    <x v="74"/>
    <x v="4"/>
    <s v="those who have ever borrowed from that SHG"/>
    <x v="5"/>
    <x v="5"/>
    <x v="12"/>
    <s v="ASCA_loan_current"/>
    <n v="1.5084451845939826E-2"/>
    <n v="5.0418695850448355E-3"/>
    <n v="5.1985792383236681E-3"/>
    <n v="2.4970324453555983E-2"/>
    <n v="541"/>
    <s v="1"/>
  </r>
  <r>
    <x v="0"/>
    <x v="0"/>
    <x v="1"/>
    <x v="1"/>
    <x v="0"/>
    <x v="12"/>
    <s v="Proportion of individuals who have a current loan with a SHG"/>
    <x v="74"/>
    <x v="4"/>
    <s v="those who have ever borrowed from that SHG"/>
    <x v="6"/>
    <x v="6"/>
    <x v="12"/>
    <s v="ASCA_loan_current"/>
    <n v="1.6255262770608542E-2"/>
    <n v="2.5234439548953934E-3"/>
    <n v="1.1307406613330902E-2"/>
    <n v="2.1203118927886181E-2"/>
    <n v="2459"/>
    <s v="1"/>
  </r>
  <r>
    <x v="0"/>
    <x v="0"/>
    <x v="1"/>
    <x v="1"/>
    <x v="0"/>
    <x v="12"/>
    <s v="Proportion of individuals who have a current loan with a SHG"/>
    <x v="74"/>
    <x v="4"/>
    <s v="those who have ever borrowed from that SHG"/>
    <x v="7"/>
    <x v="7"/>
    <x v="12"/>
    <s v="ASCA_loan_current"/>
    <n v="9.1213526967523322E-3"/>
    <n v="6.4295643262981357E-3"/>
    <n v="-3.4854497562094768E-3"/>
    <n v="2.1728155149714143E-2"/>
    <n v="194"/>
    <s v="1"/>
  </r>
  <r>
    <x v="0"/>
    <x v="0"/>
    <x v="1"/>
    <x v="1"/>
    <x v="0"/>
    <x v="12"/>
    <s v="Proportion of individuals who have a current loan with a SHG"/>
    <x v="74"/>
    <x v="4"/>
    <s v="those who have ever borrowed from that SHG"/>
    <x v="8"/>
    <x v="8"/>
    <x v="12"/>
    <s v="ASCA_loan_current"/>
    <n v="1.6547894079398145E-2"/>
    <n v="2.3774465812628686E-3"/>
    <n v="1.1886303049060482E-2"/>
    <n v="2.1209485109735807E-2"/>
    <n v="2806"/>
    <s v="1"/>
  </r>
  <r>
    <x v="0"/>
    <x v="0"/>
    <x v="1"/>
    <x v="1"/>
    <x v="0"/>
    <x v="12"/>
    <s v="Proportion of individuals who have a current loan with a SHG"/>
    <x v="74"/>
    <x v="4"/>
    <s v="those who have ever borrowed from that SHG"/>
    <x v="9"/>
    <x v="9"/>
    <x v="12"/>
    <s v="ASCA_loan_current"/>
    <n v="6.63243564461763E-3"/>
    <n v="4.6828166572621503E-3"/>
    <n v="-2.5494220249723852E-3"/>
    <n v="1.5814293314207646E-2"/>
    <n v="217"/>
    <s v="1"/>
  </r>
  <r>
    <x v="0"/>
    <x v="0"/>
    <x v="1"/>
    <x v="1"/>
    <x v="0"/>
    <x v="12"/>
    <s v="Proportion of individuals who have a current loan with a SHG"/>
    <x v="74"/>
    <x v="4"/>
    <s v="those who have ever borrowed from that SHG"/>
    <x v="10"/>
    <x v="10"/>
    <x v="12"/>
    <s v="ASCA_loan_current"/>
    <n v="1.681232154014483E-2"/>
    <n v="2.4126977148136797E-3"/>
    <n v="1.20816116621894E-2"/>
    <n v="2.154303141810026E-2"/>
    <n v="2783"/>
    <s v="1"/>
  </r>
  <r>
    <x v="0"/>
    <x v="0"/>
    <x v="1"/>
    <x v="1"/>
    <x v="0"/>
    <x v="12"/>
    <s v="Proportion of individuals who have a current loan with a SHG"/>
    <x v="74"/>
    <x v="4"/>
    <s v="those who have ever borrowed from that SHG"/>
    <x v="11"/>
    <x v="11"/>
    <x v="12"/>
    <s v="ASCA_loan_current"/>
    <n v="1.5056377085639377E-2"/>
    <n v="2.5390658411709611E-3"/>
    <n v="1.0077890231750895E-2"/>
    <n v="2.0034863939527858E-2"/>
    <n v="2112"/>
    <s v="1"/>
  </r>
  <r>
    <x v="0"/>
    <x v="0"/>
    <x v="1"/>
    <x v="1"/>
    <x v="0"/>
    <x v="12"/>
    <s v="Proportion of individuals who have a current loan with a SHG"/>
    <x v="74"/>
    <x v="4"/>
    <s v="those who have ever borrowed from that SHG"/>
    <x v="12"/>
    <x v="12"/>
    <x v="12"/>
    <s v="ASCA_loan_current"/>
    <n v="1.8383100898648606E-2"/>
    <n v="4.6656252521594232E-3"/>
    <n v="9.2349513680583771E-3"/>
    <n v="2.7531250429238836E-2"/>
    <n v="888"/>
    <s v="1"/>
  </r>
  <r>
    <x v="0"/>
    <x v="0"/>
    <x v="1"/>
    <x v="1"/>
    <x v="0"/>
    <x v="12"/>
    <s v="Proportion of individuals who have a current loan with a SHG"/>
    <x v="75"/>
    <x v="7"/>
    <s v="those who have ever borrowed from that SHG"/>
    <x v="3"/>
    <x v="3"/>
    <x v="12"/>
    <s v="merry_loan_current"/>
    <n v="5.6939265151950275E-2"/>
    <n v="6.3905116814510715E-3"/>
    <n v="4.440903538010138E-2"/>
    <n v="6.9469494923799169E-2"/>
    <n v="1247"/>
    <s v="1"/>
  </r>
  <r>
    <x v="0"/>
    <x v="0"/>
    <x v="1"/>
    <x v="1"/>
    <x v="0"/>
    <x v="12"/>
    <s v="Proportion of individuals who have a current loan with a SHG"/>
    <x v="75"/>
    <x v="7"/>
    <s v="those who have ever borrowed from that SHG"/>
    <x v="4"/>
    <x v="4"/>
    <x v="12"/>
    <s v="merry_loan_current"/>
    <n v="0.12090500495654745"/>
    <n v="7.9066819913556265E-3"/>
    <n v="0.10540193618473204"/>
    <n v="0.13640807372836286"/>
    <n v="1753"/>
    <s v="1"/>
  </r>
  <r>
    <x v="0"/>
    <x v="0"/>
    <x v="1"/>
    <x v="1"/>
    <x v="0"/>
    <x v="12"/>
    <s v="Proportion of individuals who have a current loan with a SHG"/>
    <x v="75"/>
    <x v="7"/>
    <s v="those who have ever borrowed from that SHG"/>
    <x v="1"/>
    <x v="1"/>
    <x v="12"/>
    <s v="merry_loan_current"/>
    <n v="7.8875387551338119E-2"/>
    <n v="7.8577879161957544E-3"/>
    <n v="6.3468188097470041E-2"/>
    <n v="9.4282587005206198E-2"/>
    <n v="1169"/>
    <s v="1"/>
  </r>
  <r>
    <x v="0"/>
    <x v="0"/>
    <x v="1"/>
    <x v="1"/>
    <x v="0"/>
    <x v="12"/>
    <s v="Proportion of individuals who have a current loan with a SHG"/>
    <x v="75"/>
    <x v="7"/>
    <s v="those who have ever borrowed from that SHG"/>
    <x v="2"/>
    <x v="2"/>
    <x v="12"/>
    <s v="merry_loan_current"/>
    <n v="9.5634836783228358E-2"/>
    <n v="6.7250935796870238E-3"/>
    <n v="8.2448573774703507E-2"/>
    <n v="0.10882109979175321"/>
    <n v="1831"/>
    <s v="1"/>
  </r>
  <r>
    <x v="0"/>
    <x v="0"/>
    <x v="1"/>
    <x v="1"/>
    <x v="0"/>
    <x v="12"/>
    <s v="Proportion of individuals who have a current loan with a SHG"/>
    <x v="75"/>
    <x v="7"/>
    <s v="those who have ever borrowed from that SHG"/>
    <x v="13"/>
    <x v="13"/>
    <x v="12"/>
    <s v="merry_loan_current"/>
    <n v="5.486592984356474E-2"/>
    <n v="9.5325589542708099E-3"/>
    <n v="3.617491416833999E-2"/>
    <n v="7.3556945518789496E-2"/>
    <n v="578"/>
    <s v="1"/>
  </r>
  <r>
    <x v="0"/>
    <x v="0"/>
    <x v="1"/>
    <x v="1"/>
    <x v="0"/>
    <x v="12"/>
    <s v="Proportion of individuals who have a current loan with a SHG"/>
    <x v="75"/>
    <x v="7"/>
    <s v="those who have ever borrowed from that SHG"/>
    <x v="14"/>
    <x v="14"/>
    <x v="12"/>
    <s v="merry_loan_current"/>
    <n v="0.1024435828155361"/>
    <n v="1.0158001330553668E-2"/>
    <n v="8.252622767415832E-2"/>
    <n v="0.12236093795691388"/>
    <n v="862"/>
    <s v="1"/>
  </r>
  <r>
    <x v="0"/>
    <x v="0"/>
    <x v="1"/>
    <x v="1"/>
    <x v="0"/>
    <x v="12"/>
    <s v="Proportion of individuals who have a current loan with a SHG"/>
    <x v="75"/>
    <x v="7"/>
    <s v="those who have ever borrowed from that SHG"/>
    <x v="15"/>
    <x v="15"/>
    <x v="12"/>
    <s v="merry_loan_current"/>
    <n v="9.5676083436107895E-2"/>
    <n v="7.354941138471612E-3"/>
    <n v="8.1254843476407684E-2"/>
    <n v="0.11009732339580811"/>
    <n v="1560"/>
    <s v="1"/>
  </r>
  <r>
    <x v="0"/>
    <x v="0"/>
    <x v="1"/>
    <x v="1"/>
    <x v="0"/>
    <x v="12"/>
    <s v="Proportion of individuals who have a current loan with a SHG"/>
    <x v="75"/>
    <x v="7"/>
    <s v="those who have ever borrowed from that SHG"/>
    <x v="5"/>
    <x v="5"/>
    <x v="12"/>
    <s v="merry_loan_current"/>
    <n v="2.9200800258759246E-2"/>
    <n v="7.1709967438610489E-3"/>
    <n v="1.5140230249229699E-2"/>
    <n v="4.3261370268288794E-2"/>
    <n v="541"/>
    <s v="1"/>
  </r>
  <r>
    <x v="0"/>
    <x v="0"/>
    <x v="1"/>
    <x v="1"/>
    <x v="0"/>
    <x v="12"/>
    <s v="Proportion of individuals who have a current loan with a SHG"/>
    <x v="75"/>
    <x v="7"/>
    <s v="those who have ever borrowed from that SHG"/>
    <x v="6"/>
    <x v="6"/>
    <x v="12"/>
    <s v="merry_loan_current"/>
    <n v="0.1036340708503911"/>
    <n v="6.0905695685991613E-3"/>
    <n v="9.1691954171770271E-2"/>
    <n v="0.11557618752901193"/>
    <n v="2459"/>
    <s v="1"/>
  </r>
  <r>
    <x v="0"/>
    <x v="0"/>
    <x v="1"/>
    <x v="1"/>
    <x v="0"/>
    <x v="12"/>
    <s v="Proportion of individuals who have a current loan with a SHG"/>
    <x v="75"/>
    <x v="7"/>
    <s v="those who have ever borrowed from that SHG"/>
    <x v="7"/>
    <x v="7"/>
    <x v="12"/>
    <s v="merry_loan_current"/>
    <n v="1.5982867666867538E-2"/>
    <n v="8.0372867266639888E-3"/>
    <n v="2.2371496558284618E-4"/>
    <n v="3.1742020368152227E-2"/>
    <n v="194"/>
    <s v="1"/>
  </r>
  <r>
    <x v="0"/>
    <x v="0"/>
    <x v="1"/>
    <x v="1"/>
    <x v="0"/>
    <x v="12"/>
    <s v="Proportion of individuals who have a current loan with a SHG"/>
    <x v="75"/>
    <x v="7"/>
    <s v="those who have ever borrowed from that SHG"/>
    <x v="8"/>
    <x v="8"/>
    <x v="12"/>
    <s v="merry_loan_current"/>
    <n v="9.5039269230779252E-2"/>
    <n v="5.4837730311230069E-3"/>
    <n v="8.4286932090690159E-2"/>
    <n v="0.10579160637086835"/>
    <n v="2806"/>
    <s v="1"/>
  </r>
  <r>
    <x v="0"/>
    <x v="0"/>
    <x v="1"/>
    <x v="1"/>
    <x v="0"/>
    <x v="12"/>
    <s v="Proportion of individuals who have a current loan with a SHG"/>
    <x v="75"/>
    <x v="7"/>
    <s v="those who have ever borrowed from that SHG"/>
    <x v="9"/>
    <x v="9"/>
    <x v="12"/>
    <s v="merry_loan_current"/>
    <n v="3.042525584978573E-2"/>
    <n v="1.1477891668420876E-2"/>
    <n v="7.9199187076671243E-3"/>
    <n v="5.2930592991904335E-2"/>
    <n v="217"/>
    <s v="1"/>
  </r>
  <r>
    <x v="0"/>
    <x v="0"/>
    <x v="1"/>
    <x v="1"/>
    <x v="0"/>
    <x v="12"/>
    <s v="Proportion of individuals who have a current loan with a SHG"/>
    <x v="75"/>
    <x v="7"/>
    <s v="those who have ever borrowed from that SHG"/>
    <x v="10"/>
    <x v="10"/>
    <x v="12"/>
    <s v="merry_loan_current"/>
    <n v="9.4465205184159781E-2"/>
    <n v="5.4827874329082963E-3"/>
    <n v="8.3714800561012784E-2"/>
    <n v="0.10521560980730678"/>
    <n v="2783"/>
    <s v="1"/>
  </r>
  <r>
    <x v="0"/>
    <x v="0"/>
    <x v="1"/>
    <x v="1"/>
    <x v="0"/>
    <x v="12"/>
    <s v="Proportion of individuals who have a current loan with a SHG"/>
    <x v="75"/>
    <x v="7"/>
    <s v="those who have ever borrowed from that SHG"/>
    <x v="11"/>
    <x v="11"/>
    <x v="12"/>
    <s v="merry_loan_current"/>
    <n v="7.4246050393800306E-2"/>
    <n v="5.5738061561102408E-3"/>
    <n v="6.3317180324987815E-2"/>
    <n v="8.5174920462612796E-2"/>
    <n v="2112"/>
    <s v="1"/>
  </r>
  <r>
    <x v="0"/>
    <x v="0"/>
    <x v="1"/>
    <x v="1"/>
    <x v="0"/>
    <x v="12"/>
    <s v="Proportion of individuals who have a current loan with a SHG"/>
    <x v="75"/>
    <x v="7"/>
    <s v="those who have ever borrowed from that SHG"/>
    <x v="12"/>
    <x v="12"/>
    <x v="12"/>
    <s v="merry_loan_current"/>
    <n v="0.12638697291590636"/>
    <n v="1.1180293292333119E-2"/>
    <n v="0.10446515337268869"/>
    <n v="0.14830879245912404"/>
    <n v="888"/>
    <s v="1"/>
  </r>
  <r>
    <x v="0"/>
    <x v="0"/>
    <x v="1"/>
    <x v="1"/>
    <x v="0"/>
    <x v="12"/>
    <s v="Proportion of individuals who have a current loan with a SHG"/>
    <x v="76"/>
    <x v="2"/>
    <s v="those who have ever borrowed from that SHG"/>
    <x v="3"/>
    <x v="3"/>
    <x v="12"/>
    <s v="SHG_loan_current"/>
    <n v="9.9859560536882219E-2"/>
    <n v="8.2333070096198176E-3"/>
    <n v="8.3716060023119751E-2"/>
    <n v="0.11600306105064469"/>
    <n v="1247"/>
    <s v="1"/>
  </r>
  <r>
    <x v="0"/>
    <x v="0"/>
    <x v="1"/>
    <x v="1"/>
    <x v="0"/>
    <x v="12"/>
    <s v="Proportion of individuals who have a current loan with a SHG"/>
    <x v="76"/>
    <x v="2"/>
    <s v="those who have ever borrowed from that SHG"/>
    <x v="4"/>
    <x v="4"/>
    <x v="12"/>
    <s v="SHG_loan_current"/>
    <n v="0.14484689556114003"/>
    <n v="8.5435337008465066E-3"/>
    <n v="0.12809511641239538"/>
    <n v="0.16159867470988468"/>
    <n v="1753"/>
    <s v="1"/>
  </r>
  <r>
    <x v="0"/>
    <x v="0"/>
    <x v="1"/>
    <x v="1"/>
    <x v="0"/>
    <x v="12"/>
    <s v="Proportion of individuals who have a current loan with a SHG"/>
    <x v="76"/>
    <x v="2"/>
    <s v="those who have ever borrowed from that SHG"/>
    <x v="1"/>
    <x v="1"/>
    <x v="12"/>
    <s v="SHG_loan_current"/>
    <n v="0.11425692190597497"/>
    <n v="9.4782628886242275E-3"/>
    <n v="9.567236753027869E-2"/>
    <n v="0.13284147628167126"/>
    <n v="1169"/>
    <s v="1"/>
  </r>
  <r>
    <x v="0"/>
    <x v="0"/>
    <x v="1"/>
    <x v="1"/>
    <x v="0"/>
    <x v="12"/>
    <s v="Proportion of individuals who have a current loan with a SHG"/>
    <x v="76"/>
    <x v="2"/>
    <s v="those who have ever borrowed from that SHG"/>
    <x v="2"/>
    <x v="2"/>
    <x v="12"/>
    <s v="SHG_loan_current"/>
    <n v="0.12765876346631327"/>
    <n v="7.6450229252180328E-3"/>
    <n v="0.11266874410024544"/>
    <n v="0.14264878283238111"/>
    <n v="1831"/>
    <s v="1"/>
  </r>
  <r>
    <x v="0"/>
    <x v="0"/>
    <x v="1"/>
    <x v="1"/>
    <x v="0"/>
    <x v="12"/>
    <s v="Proportion of individuals who have a current loan with a SHG"/>
    <x v="76"/>
    <x v="2"/>
    <s v="those who have ever borrowed from that SHG"/>
    <x v="13"/>
    <x v="13"/>
    <x v="12"/>
    <s v="SHG_loan_current"/>
    <n v="7.3648670358465659E-2"/>
    <n v="1.0834488625848309E-2"/>
    <n v="5.2404889154464104E-2"/>
    <n v="9.4892451562467214E-2"/>
    <n v="578"/>
    <s v="1"/>
  </r>
  <r>
    <x v="0"/>
    <x v="0"/>
    <x v="1"/>
    <x v="1"/>
    <x v="0"/>
    <x v="12"/>
    <s v="Proportion of individuals who have a current loan with a SHG"/>
    <x v="76"/>
    <x v="2"/>
    <s v="those who have ever borrowed from that SHG"/>
    <x v="14"/>
    <x v="14"/>
    <x v="12"/>
    <s v="SHG_loan_current"/>
    <n v="0.12212455196570443"/>
    <n v="1.0996889735694652E-2"/>
    <n v="0.10056234192172681"/>
    <n v="0.14368676200968206"/>
    <n v="862"/>
    <s v="1"/>
  </r>
  <r>
    <x v="0"/>
    <x v="0"/>
    <x v="1"/>
    <x v="1"/>
    <x v="0"/>
    <x v="12"/>
    <s v="Proportion of individuals who have a current loan with a SHG"/>
    <x v="76"/>
    <x v="2"/>
    <s v="those who have ever borrowed from that SHG"/>
    <x v="15"/>
    <x v="15"/>
    <x v="12"/>
    <s v="SHG_loan_current"/>
    <n v="0.14182264876412404"/>
    <n v="8.8334532221336741E-3"/>
    <n v="0.1245024083718741"/>
    <n v="0.15914288915637398"/>
    <n v="1560"/>
    <s v="1"/>
  </r>
  <r>
    <x v="0"/>
    <x v="0"/>
    <x v="1"/>
    <x v="1"/>
    <x v="0"/>
    <x v="12"/>
    <s v="Proportion of individuals who have a current loan with a SHG"/>
    <x v="76"/>
    <x v="2"/>
    <s v="those who have ever borrowed from that SHG"/>
    <x v="5"/>
    <x v="5"/>
    <x v="12"/>
    <s v="SHG_loan_current"/>
    <n v="4.2667951953356903E-2"/>
    <n v="8.5489163115762632E-3"/>
    <n v="2.590561882199266E-2"/>
    <n v="5.9430285084721146E-2"/>
    <n v="541"/>
    <s v="1"/>
  </r>
  <r>
    <x v="0"/>
    <x v="0"/>
    <x v="1"/>
    <x v="1"/>
    <x v="0"/>
    <x v="12"/>
    <s v="Proportion of individuals who have a current loan with a SHG"/>
    <x v="76"/>
    <x v="2"/>
    <s v="those who have ever borrowed from that SHG"/>
    <x v="6"/>
    <x v="6"/>
    <x v="12"/>
    <s v="SHG_loan_current"/>
    <n v="0.14147983032794265"/>
    <n v="7.0225335203485499E-3"/>
    <n v="0.1277103603736216"/>
    <n v="0.15524930028226369"/>
    <n v="2459"/>
    <s v="1"/>
  </r>
  <r>
    <x v="0"/>
    <x v="0"/>
    <x v="1"/>
    <x v="1"/>
    <x v="0"/>
    <x v="12"/>
    <s v="Proportion of individuals who have a current loan with a SHG"/>
    <x v="76"/>
    <x v="2"/>
    <s v="those who have ever borrowed from that SHG"/>
    <x v="7"/>
    <x v="7"/>
    <x v="12"/>
    <s v="SHG_loan_current"/>
    <n v="1.5982867666867538E-2"/>
    <n v="8.0372867266639888E-3"/>
    <n v="2.2371496558284618E-4"/>
    <n v="3.1742020368152227E-2"/>
    <n v="194"/>
    <s v="1"/>
  </r>
  <r>
    <x v="0"/>
    <x v="0"/>
    <x v="1"/>
    <x v="1"/>
    <x v="0"/>
    <x v="12"/>
    <s v="Proportion of individuals who have a current loan with a SHG"/>
    <x v="76"/>
    <x v="2"/>
    <s v="those who have ever borrowed from that SHG"/>
    <x v="8"/>
    <x v="8"/>
    <x v="12"/>
    <s v="SHG_loan_current"/>
    <n v="0.13074932554865668"/>
    <n v="6.3506108412803176E-3"/>
    <n v="0.11829733156141335"/>
    <n v="0.14320131953590001"/>
    <n v="2806"/>
    <s v="1"/>
  </r>
  <r>
    <x v="0"/>
    <x v="0"/>
    <x v="1"/>
    <x v="1"/>
    <x v="0"/>
    <x v="12"/>
    <s v="Proportion of individuals who have a current loan with a SHG"/>
    <x v="76"/>
    <x v="2"/>
    <s v="those who have ever borrowed from that SHG"/>
    <x v="9"/>
    <x v="9"/>
    <x v="12"/>
    <s v="SHG_loan_current"/>
    <n v="3.7057691494403362E-2"/>
    <n v="1.2350812846719409E-2"/>
    <n v="1.2840769508688937E-2"/>
    <n v="6.1274613480117784E-2"/>
    <n v="217"/>
    <s v="1"/>
  </r>
  <r>
    <x v="0"/>
    <x v="0"/>
    <x v="1"/>
    <x v="1"/>
    <x v="0"/>
    <x v="12"/>
    <s v="Proportion of individuals who have a current loan with a SHG"/>
    <x v="76"/>
    <x v="2"/>
    <s v="those who have ever borrowed from that SHG"/>
    <x v="10"/>
    <x v="10"/>
    <x v="12"/>
    <s v="SHG_loan_current"/>
    <n v="0.12990695138830827"/>
    <n v="6.3547774450835991E-3"/>
    <n v="0.11744678771049463"/>
    <n v="0.1423671150661219"/>
    <n v="2783"/>
    <s v="1"/>
  </r>
  <r>
    <x v="0"/>
    <x v="0"/>
    <x v="1"/>
    <x v="1"/>
    <x v="0"/>
    <x v="12"/>
    <s v="Proportion of individuals who have a current loan with a SHG"/>
    <x v="76"/>
    <x v="2"/>
    <s v="those who have ever borrowed from that SHG"/>
    <x v="11"/>
    <x v="11"/>
    <x v="12"/>
    <s v="SHG_loan_current"/>
    <n v="8.9911450693848566E-2"/>
    <n v="6.0956749423164858E-3"/>
    <n v="7.7959323626554958E-2"/>
    <n v="0.10186357776114217"/>
    <n v="2112"/>
    <s v="1"/>
  </r>
  <r>
    <x v="0"/>
    <x v="0"/>
    <x v="1"/>
    <x v="1"/>
    <x v="0"/>
    <x v="12"/>
    <s v="Proportion of individuals who have a current loan with a SHG"/>
    <x v="76"/>
    <x v="2"/>
    <s v="those who have ever borrowed from that SHG"/>
    <x v="12"/>
    <x v="12"/>
    <x v="12"/>
    <s v="SHG_loan_current"/>
    <n v="0.20185203113018346"/>
    <n v="1.3631298831334952E-2"/>
    <n v="0.17512438943896624"/>
    <n v="0.22857967282140068"/>
    <n v="888"/>
    <s v="1"/>
  </r>
  <r>
    <x v="0"/>
    <x v="0"/>
    <x v="1"/>
    <x v="1"/>
    <x v="0"/>
    <x v="13"/>
    <s v="Proportion of individuals who belong to SHGs which offer only loan services"/>
    <x v="77"/>
    <x v="6"/>
    <s v="all question respondents"/>
    <x v="3"/>
    <x v="3"/>
    <x v="13"/>
    <s v="coop_loan_only"/>
    <n v="5.2142175681014315E-3"/>
    <n v="1.9830399751808816E-3"/>
    <n v="1.3259613885687415E-3"/>
    <n v="9.1024737476341211E-3"/>
    <n v="1247"/>
    <s v="1"/>
  </r>
  <r>
    <x v="0"/>
    <x v="0"/>
    <x v="1"/>
    <x v="1"/>
    <x v="0"/>
    <x v="13"/>
    <s v="Proportion of individuals who belong to SHGs which offer only loan services"/>
    <x v="77"/>
    <x v="6"/>
    <s v="all question respondents"/>
    <x v="4"/>
    <x v="4"/>
    <x v="13"/>
    <s v="coop_loan_only"/>
    <n v="0"/>
    <m/>
    <m/>
    <m/>
    <n v="1753"/>
    <s v="1"/>
  </r>
  <r>
    <x v="0"/>
    <x v="0"/>
    <x v="1"/>
    <x v="1"/>
    <x v="0"/>
    <x v="13"/>
    <s v="Proportion of individuals who belong to SHGs which offer only loan services"/>
    <x v="77"/>
    <x v="6"/>
    <s v="all question respondents"/>
    <x v="1"/>
    <x v="1"/>
    <x v="13"/>
    <s v="coop_loan_only"/>
    <n v="4.2785254203713541E-3"/>
    <n v="2.1456396357392702E-3"/>
    <n v="7.1451091497825095E-5"/>
    <n v="8.4855997492448831E-3"/>
    <n v="1169"/>
    <s v="1"/>
  </r>
  <r>
    <x v="0"/>
    <x v="0"/>
    <x v="1"/>
    <x v="1"/>
    <x v="0"/>
    <x v="13"/>
    <s v="Proportion of individuals who belong to SHGs which offer only loan services"/>
    <x v="77"/>
    <x v="6"/>
    <s v="all question respondents"/>
    <x v="2"/>
    <x v="2"/>
    <x v="13"/>
    <s v="coop_loan_only"/>
    <n v="1.5763846278126574E-3"/>
    <n v="9.1593564562995563E-4"/>
    <n v="-2.1954106140603278E-4"/>
    <n v="3.3723103170313477E-3"/>
    <n v="1831"/>
    <s v="1"/>
  </r>
  <r>
    <x v="0"/>
    <x v="0"/>
    <x v="1"/>
    <x v="1"/>
    <x v="0"/>
    <x v="13"/>
    <s v="Proportion of individuals who belong to SHGs which offer only loan services"/>
    <x v="77"/>
    <x v="6"/>
    <s v="all question respondents"/>
    <x v="13"/>
    <x v="13"/>
    <x v="13"/>
    <s v="coop_loan_only"/>
    <n v="0"/>
    <m/>
    <m/>
    <m/>
    <n v="578"/>
    <s v="1"/>
  </r>
  <r>
    <x v="0"/>
    <x v="0"/>
    <x v="1"/>
    <x v="1"/>
    <x v="0"/>
    <x v="13"/>
    <s v="Proportion of individuals who belong to SHGs which offer only loan services"/>
    <x v="77"/>
    <x v="6"/>
    <s v="all question respondents"/>
    <x v="14"/>
    <x v="14"/>
    <x v="13"/>
    <s v="coop_loan_only"/>
    <n v="0"/>
    <m/>
    <m/>
    <m/>
    <n v="862"/>
    <s v="1"/>
  </r>
  <r>
    <x v="0"/>
    <x v="0"/>
    <x v="1"/>
    <x v="1"/>
    <x v="0"/>
    <x v="13"/>
    <s v="Proportion of individuals who belong to SHGs which offer only loan services"/>
    <x v="77"/>
    <x v="6"/>
    <s v="all question respondents"/>
    <x v="15"/>
    <x v="15"/>
    <x v="13"/>
    <s v="coop_loan_only"/>
    <n v="4.9219755835700832E-3"/>
    <n v="1.8714132928716635E-3"/>
    <n v="1.2525920151404343E-3"/>
    <n v="8.591359151999732E-3"/>
    <n v="1560"/>
    <s v="1"/>
  </r>
  <r>
    <x v="0"/>
    <x v="0"/>
    <x v="1"/>
    <x v="1"/>
    <x v="0"/>
    <x v="13"/>
    <s v="Proportion of individuals who belong to SHGs which offer only loan services"/>
    <x v="77"/>
    <x v="6"/>
    <s v="all question respondents"/>
    <x v="5"/>
    <x v="5"/>
    <x v="13"/>
    <s v="coop_loan_only"/>
    <n v="0"/>
    <m/>
    <m/>
    <m/>
    <n v="541"/>
    <s v="1"/>
  </r>
  <r>
    <x v="0"/>
    <x v="0"/>
    <x v="1"/>
    <x v="1"/>
    <x v="0"/>
    <x v="13"/>
    <s v="Proportion of individuals who belong to SHGs which offer only loan services"/>
    <x v="77"/>
    <x v="6"/>
    <s v="all question respondents"/>
    <x v="6"/>
    <x v="6"/>
    <x v="13"/>
    <s v="coop_loan_only"/>
    <n v="3.1495079069005678E-3"/>
    <n v="1.1985966551577552E-3"/>
    <n v="7.9935313971830034E-4"/>
    <n v="5.4996626740828353E-3"/>
    <n v="2459"/>
    <s v="1"/>
  </r>
  <r>
    <x v="0"/>
    <x v="0"/>
    <x v="1"/>
    <x v="1"/>
    <x v="0"/>
    <x v="13"/>
    <s v="Proportion of individuals who belong to SHGs which offer only loan services"/>
    <x v="77"/>
    <x v="6"/>
    <s v="all question respondents"/>
    <x v="7"/>
    <x v="7"/>
    <x v="13"/>
    <s v="coop_loan_only"/>
    <n v="0"/>
    <m/>
    <m/>
    <m/>
    <n v="194"/>
    <s v="1"/>
  </r>
  <r>
    <x v="0"/>
    <x v="0"/>
    <x v="1"/>
    <x v="1"/>
    <x v="0"/>
    <x v="13"/>
    <s v="Proportion of individuals who belong to SHGs which offer only loan services"/>
    <x v="77"/>
    <x v="6"/>
    <s v="all question respondents"/>
    <x v="8"/>
    <x v="8"/>
    <x v="13"/>
    <s v="coop_loan_only"/>
    <n v="2.7442582875171432E-3"/>
    <n v="1.044606842788211E-3"/>
    <n v="6.9603986404188781E-4"/>
    <n v="4.792476710992399E-3"/>
    <n v="2806"/>
    <s v="1"/>
  </r>
  <r>
    <x v="0"/>
    <x v="0"/>
    <x v="1"/>
    <x v="1"/>
    <x v="0"/>
    <x v="13"/>
    <s v="Proportion of individuals who belong to SHGs which offer only loan services"/>
    <x v="77"/>
    <x v="6"/>
    <s v="all question respondents"/>
    <x v="9"/>
    <x v="9"/>
    <x v="13"/>
    <s v="coop_loan_only"/>
    <n v="0"/>
    <m/>
    <m/>
    <m/>
    <n v="217"/>
    <s v="1"/>
  </r>
  <r>
    <x v="0"/>
    <x v="0"/>
    <x v="1"/>
    <x v="1"/>
    <x v="0"/>
    <x v="13"/>
    <s v="Proportion of individuals who belong to SHGs which offer only loan services"/>
    <x v="77"/>
    <x v="6"/>
    <s v="all question respondents"/>
    <x v="10"/>
    <x v="10"/>
    <x v="13"/>
    <s v="coop_loan_only"/>
    <n v="2.7658331650174386E-3"/>
    <n v="1.0528075508917847E-3"/>
    <n v="7.0153515950685096E-4"/>
    <n v="4.8301311705280263E-3"/>
    <n v="2783"/>
    <s v="1"/>
  </r>
  <r>
    <x v="0"/>
    <x v="0"/>
    <x v="1"/>
    <x v="1"/>
    <x v="0"/>
    <x v="13"/>
    <s v="Proportion of individuals who belong to SHGs which offer only loan services"/>
    <x v="77"/>
    <x v="6"/>
    <s v="all question respondents"/>
    <x v="11"/>
    <x v="11"/>
    <x v="13"/>
    <s v="coop_loan_only"/>
    <n v="4.3521639850453323E-4"/>
    <n v="4.3521001812958524E-4"/>
    <n v="-4.1812395951449272E-4"/>
    <n v="1.2885567565235592E-3"/>
    <n v="2112"/>
    <s v="1"/>
  </r>
  <r>
    <x v="0"/>
    <x v="0"/>
    <x v="1"/>
    <x v="1"/>
    <x v="0"/>
    <x v="13"/>
    <s v="Proportion of individuals who belong to SHGs which offer only loan services"/>
    <x v="77"/>
    <x v="6"/>
    <s v="all question respondents"/>
    <x v="12"/>
    <x v="12"/>
    <x v="13"/>
    <s v="coop_loan_only"/>
    <n v="7.6462476181698201E-3"/>
    <n v="3.1309327167972547E-3"/>
    <n v="1.5072546396356539E-3"/>
    <n v="1.3785240596703986E-2"/>
    <n v="888"/>
    <s v="1"/>
  </r>
  <r>
    <x v="0"/>
    <x v="0"/>
    <x v="1"/>
    <x v="1"/>
    <x v="0"/>
    <x v="13"/>
    <s v="Proportion of individuals who belong to SHGs which offer only loan services"/>
    <x v="78"/>
    <x v="0"/>
    <s v="all question respondents"/>
    <x v="3"/>
    <x v="3"/>
    <x v="13"/>
    <s v="SACCO_loan_only"/>
    <n v="9.3150828783733434E-3"/>
    <n v="2.593260541491386E-3"/>
    <n v="4.230333477558852E-3"/>
    <n v="1.4399832279187834E-2"/>
    <n v="1247"/>
    <s v="1"/>
  </r>
  <r>
    <x v="0"/>
    <x v="0"/>
    <x v="1"/>
    <x v="1"/>
    <x v="0"/>
    <x v="13"/>
    <s v="Proportion of individuals who belong to SHGs which offer only loan services"/>
    <x v="78"/>
    <x v="0"/>
    <s v="all question respondents"/>
    <x v="4"/>
    <x v="4"/>
    <x v="13"/>
    <s v="SACCO_loan_only"/>
    <n v="3.6975650166520746E-3"/>
    <n v="1.5324970167055324E-3"/>
    <n v="6.9271333948042486E-4"/>
    <n v="6.7024166938237243E-3"/>
    <n v="1753"/>
    <s v="1"/>
  </r>
  <r>
    <x v="0"/>
    <x v="0"/>
    <x v="1"/>
    <x v="1"/>
    <x v="0"/>
    <x v="13"/>
    <s v="Proportion of individuals who belong to SHGs which offer only loan services"/>
    <x v="78"/>
    <x v="0"/>
    <s v="all question respondents"/>
    <x v="1"/>
    <x v="1"/>
    <x v="13"/>
    <s v="SACCO_loan_only"/>
    <n v="6.9313011797195361E-3"/>
    <n v="2.6371018454019882E-3"/>
    <n v="1.7605897090614345E-3"/>
    <n v="1.2102012650377638E-2"/>
    <n v="1169"/>
    <s v="1"/>
  </r>
  <r>
    <x v="0"/>
    <x v="0"/>
    <x v="1"/>
    <x v="1"/>
    <x v="0"/>
    <x v="13"/>
    <s v="Proportion of individuals who belong to SHGs which offer only loan services"/>
    <x v="78"/>
    <x v="0"/>
    <s v="all question respondents"/>
    <x v="2"/>
    <x v="2"/>
    <x v="13"/>
    <s v="SACCO_loan_only"/>
    <n v="6.1762233650298221E-3"/>
    <n v="1.7971846103493141E-3"/>
    <n v="2.6523840806934726E-3"/>
    <n v="9.7000626493661708E-3"/>
    <n v="1831"/>
    <s v="1"/>
  </r>
  <r>
    <x v="0"/>
    <x v="0"/>
    <x v="1"/>
    <x v="1"/>
    <x v="0"/>
    <x v="13"/>
    <s v="Proportion of individuals who belong to SHGs which offer only loan services"/>
    <x v="78"/>
    <x v="0"/>
    <s v="all question respondents"/>
    <x v="13"/>
    <x v="13"/>
    <x v="13"/>
    <s v="SACCO_loan_only"/>
    <n v="0"/>
    <m/>
    <m/>
    <m/>
    <n v="578"/>
    <s v="1"/>
  </r>
  <r>
    <x v="0"/>
    <x v="0"/>
    <x v="1"/>
    <x v="1"/>
    <x v="0"/>
    <x v="13"/>
    <s v="Proportion of individuals who belong to SHGs which offer only loan services"/>
    <x v="78"/>
    <x v="0"/>
    <s v="all question respondents"/>
    <x v="14"/>
    <x v="14"/>
    <x v="13"/>
    <s v="SACCO_loan_only"/>
    <n v="4.4602389113619018E-3"/>
    <n v="2.265654703408654E-3"/>
    <n v="1.7844400170842142E-5"/>
    <n v="8.9026334225529614E-3"/>
    <n v="862"/>
    <s v="1"/>
  </r>
  <r>
    <x v="0"/>
    <x v="0"/>
    <x v="1"/>
    <x v="1"/>
    <x v="0"/>
    <x v="13"/>
    <s v="Proportion of individuals who belong to SHGs which offer only loan services"/>
    <x v="78"/>
    <x v="0"/>
    <s v="all question respondents"/>
    <x v="15"/>
    <x v="15"/>
    <x v="13"/>
    <s v="SACCO_loan_only"/>
    <n v="9.9845306670530085E-3"/>
    <n v="2.5892691234445332E-3"/>
    <n v="4.9076074604050557E-3"/>
    <n v="1.5061453873700961E-2"/>
    <n v="1560"/>
    <s v="1"/>
  </r>
  <r>
    <x v="0"/>
    <x v="0"/>
    <x v="1"/>
    <x v="1"/>
    <x v="0"/>
    <x v="13"/>
    <s v="Proportion of individuals who belong to SHGs which offer only loan services"/>
    <x v="78"/>
    <x v="0"/>
    <s v="all question respondents"/>
    <x v="5"/>
    <x v="5"/>
    <x v="13"/>
    <s v="SACCO_loan_only"/>
    <n v="0"/>
    <m/>
    <m/>
    <m/>
    <n v="541"/>
    <s v="1"/>
  </r>
  <r>
    <x v="0"/>
    <x v="0"/>
    <x v="1"/>
    <x v="1"/>
    <x v="0"/>
    <x v="13"/>
    <s v="Proportion of individuals who belong to SHGs which offer only loan services"/>
    <x v="78"/>
    <x v="0"/>
    <s v="all question respondents"/>
    <x v="6"/>
    <x v="6"/>
    <x v="13"/>
    <s v="SACCO_loan_only"/>
    <n v="7.9521587250049527E-3"/>
    <n v="1.8382048043538198E-3"/>
    <n v="4.3478888770794345E-3"/>
    <n v="1.1556428572930471E-2"/>
    <n v="2459"/>
    <s v="1"/>
  </r>
  <r>
    <x v="0"/>
    <x v="0"/>
    <x v="1"/>
    <x v="1"/>
    <x v="0"/>
    <x v="13"/>
    <s v="Proportion of individuals who belong to SHGs which offer only loan services"/>
    <x v="78"/>
    <x v="0"/>
    <s v="all question respondents"/>
    <x v="7"/>
    <x v="7"/>
    <x v="13"/>
    <s v="SACCO_loan_only"/>
    <n v="0"/>
    <m/>
    <m/>
    <m/>
    <n v="194"/>
    <s v="1"/>
  </r>
  <r>
    <x v="0"/>
    <x v="0"/>
    <x v="1"/>
    <x v="1"/>
    <x v="0"/>
    <x v="13"/>
    <s v="Proportion of individuals who belong to SHGs which offer only loan services"/>
    <x v="78"/>
    <x v="0"/>
    <s v="all question respondents"/>
    <x v="8"/>
    <x v="8"/>
    <x v="13"/>
    <s v="SACCO_loan_only"/>
    <n v="6.9289483086970262E-3"/>
    <n v="1.6025431108408295E-3"/>
    <n v="3.7867533798600366E-3"/>
    <n v="1.0071143237534016E-2"/>
    <n v="2806"/>
    <s v="1"/>
  </r>
  <r>
    <x v="0"/>
    <x v="0"/>
    <x v="1"/>
    <x v="1"/>
    <x v="0"/>
    <x v="13"/>
    <s v="Proportion of individuals who belong to SHGs which offer only loan services"/>
    <x v="78"/>
    <x v="0"/>
    <s v="all question respondents"/>
    <x v="9"/>
    <x v="9"/>
    <x v="13"/>
    <s v="SACCO_loan_only"/>
    <n v="0"/>
    <m/>
    <m/>
    <m/>
    <n v="217"/>
    <s v="1"/>
  </r>
  <r>
    <x v="0"/>
    <x v="0"/>
    <x v="1"/>
    <x v="1"/>
    <x v="0"/>
    <x v="13"/>
    <s v="Proportion of individuals who belong to SHGs which offer only loan services"/>
    <x v="78"/>
    <x v="0"/>
    <s v="all question respondents"/>
    <x v="10"/>
    <x v="10"/>
    <x v="13"/>
    <s v="SACCO_loan_only"/>
    <n v="6.9834224854339643E-3"/>
    <n v="1.6150990325873953E-3"/>
    <n v="3.8166084662448699E-3"/>
    <n v="1.0150236504623059E-2"/>
    <n v="2783"/>
    <s v="1"/>
  </r>
  <r>
    <x v="0"/>
    <x v="0"/>
    <x v="1"/>
    <x v="1"/>
    <x v="0"/>
    <x v="13"/>
    <s v="Proportion of individuals who belong to SHGs which offer only loan services"/>
    <x v="78"/>
    <x v="0"/>
    <s v="all question respondents"/>
    <x v="11"/>
    <x v="11"/>
    <x v="13"/>
    <s v="SACCO_loan_only"/>
    <n v="1.2845305913176004E-3"/>
    <n v="7.5728606005848686E-4"/>
    <n v="-2.0032207910211349E-4"/>
    <n v="2.7693832617373144E-3"/>
    <n v="2112"/>
    <s v="1"/>
  </r>
  <r>
    <x v="0"/>
    <x v="0"/>
    <x v="1"/>
    <x v="1"/>
    <x v="0"/>
    <x v="13"/>
    <s v="Proportion of individuals who belong to SHGs which offer only loan services"/>
    <x v="78"/>
    <x v="0"/>
    <s v="all question respondents"/>
    <x v="12"/>
    <x v="12"/>
    <x v="13"/>
    <s v="SACCO_loan_only"/>
    <n v="1.885983414513151E-2"/>
    <n v="4.7110286560020937E-3"/>
    <n v="9.622659648946737E-3"/>
    <n v="2.8097008641316285E-2"/>
    <n v="888"/>
    <s v="1"/>
  </r>
  <r>
    <x v="0"/>
    <x v="0"/>
    <x v="1"/>
    <x v="1"/>
    <x v="0"/>
    <x v="13"/>
    <s v="Proportion of individuals who belong to SHGs which offer only loan services"/>
    <x v="79"/>
    <x v="2"/>
    <s v="all question respondents"/>
    <x v="3"/>
    <x v="3"/>
    <x v="13"/>
    <s v="SHG_loan_only"/>
    <n v="1.3070889878238769E-2"/>
    <n v="3.0898022213636674E-3"/>
    <n v="7.0125437374075582E-3"/>
    <n v="1.9129236019069979E-2"/>
    <n v="1247"/>
    <s v="1"/>
  </r>
  <r>
    <x v="0"/>
    <x v="0"/>
    <x v="1"/>
    <x v="1"/>
    <x v="0"/>
    <x v="13"/>
    <s v="Proportion of individuals who belong to SHGs which offer only loan services"/>
    <x v="79"/>
    <x v="2"/>
    <s v="all question respondents"/>
    <x v="4"/>
    <x v="4"/>
    <x v="13"/>
    <s v="SHG_loan_only"/>
    <n v="3.6975650166520746E-3"/>
    <n v="1.5324970167055324E-3"/>
    <n v="6.9271333948042486E-4"/>
    <n v="6.7024166938237243E-3"/>
    <n v="1753"/>
    <s v="1"/>
  </r>
  <r>
    <x v="0"/>
    <x v="0"/>
    <x v="1"/>
    <x v="1"/>
    <x v="0"/>
    <x v="13"/>
    <s v="Proportion of individuals who belong to SHGs which offer only loan services"/>
    <x v="79"/>
    <x v="2"/>
    <s v="all question respondents"/>
    <x v="1"/>
    <x v="1"/>
    <x v="13"/>
    <s v="SHG_loan_only"/>
    <n v="1.0316712736594716E-2"/>
    <n v="3.2725067229067949E-3"/>
    <n v="3.9001277725200633E-3"/>
    <n v="1.6733297700669371E-2"/>
    <n v="1169"/>
    <s v="1"/>
  </r>
  <r>
    <x v="0"/>
    <x v="0"/>
    <x v="1"/>
    <x v="1"/>
    <x v="0"/>
    <x v="13"/>
    <s v="Proportion of individuals who belong to SHGs which offer only loan services"/>
    <x v="79"/>
    <x v="2"/>
    <s v="all question respondents"/>
    <x v="2"/>
    <x v="2"/>
    <x v="13"/>
    <s v="SHG_loan_only"/>
    <n v="7.1394931095770968E-3"/>
    <n v="1.9205691667663941E-3"/>
    <n v="3.3737268999381692E-3"/>
    <n v="1.0905259319216024E-2"/>
    <n v="1831"/>
    <s v="1"/>
  </r>
  <r>
    <x v="0"/>
    <x v="0"/>
    <x v="1"/>
    <x v="1"/>
    <x v="0"/>
    <x v="13"/>
    <s v="Proportion of individuals who belong to SHGs which offer only loan services"/>
    <x v="79"/>
    <x v="2"/>
    <s v="all question respondents"/>
    <x v="13"/>
    <x v="13"/>
    <x v="13"/>
    <s v="SHG_loan_only"/>
    <n v="0"/>
    <m/>
    <m/>
    <m/>
    <n v="578"/>
    <s v="1"/>
  </r>
  <r>
    <x v="0"/>
    <x v="0"/>
    <x v="1"/>
    <x v="1"/>
    <x v="0"/>
    <x v="13"/>
    <s v="Proportion of individuals who belong to SHGs which offer only loan services"/>
    <x v="79"/>
    <x v="2"/>
    <s v="all question respondents"/>
    <x v="14"/>
    <x v="14"/>
    <x v="13"/>
    <s v="SHG_loan_only"/>
    <n v="4.4602389113619018E-3"/>
    <n v="2.265654703408654E-3"/>
    <n v="1.7844400170842142E-5"/>
    <n v="8.9026334225529614E-3"/>
    <n v="862"/>
    <s v="1"/>
  </r>
  <r>
    <x v="0"/>
    <x v="0"/>
    <x v="1"/>
    <x v="1"/>
    <x v="0"/>
    <x v="13"/>
    <s v="Proportion of individuals who belong to SHGs which offer only loan services"/>
    <x v="79"/>
    <x v="2"/>
    <s v="all question respondents"/>
    <x v="15"/>
    <x v="15"/>
    <x v="13"/>
    <s v="SHG_loan_only"/>
    <n v="1.3529835424382157E-2"/>
    <n v="3.0343930987422546E-3"/>
    <n v="7.5801330154633816E-3"/>
    <n v="1.9479537833300933E-2"/>
    <n v="1560"/>
    <s v="1"/>
  </r>
  <r>
    <x v="0"/>
    <x v="0"/>
    <x v="1"/>
    <x v="1"/>
    <x v="0"/>
    <x v="13"/>
    <s v="Proportion of individuals who belong to SHGs which offer only loan services"/>
    <x v="79"/>
    <x v="2"/>
    <s v="all question respondents"/>
    <x v="5"/>
    <x v="5"/>
    <x v="13"/>
    <s v="SHG_loan_only"/>
    <n v="0"/>
    <m/>
    <m/>
    <m/>
    <n v="541"/>
    <s v="1"/>
  </r>
  <r>
    <x v="0"/>
    <x v="0"/>
    <x v="1"/>
    <x v="1"/>
    <x v="0"/>
    <x v="13"/>
    <s v="Proportion of individuals who belong to SHGs which offer only loan services"/>
    <x v="79"/>
    <x v="2"/>
    <s v="all question respondents"/>
    <x v="6"/>
    <x v="6"/>
    <x v="13"/>
    <s v="SHG_loan_only"/>
    <n v="1.0220752946165488E-2"/>
    <n v="2.0999277579680309E-3"/>
    <n v="6.1033084247827793E-3"/>
    <n v="1.4338197467548195E-2"/>
    <n v="2459"/>
    <s v="1"/>
  </r>
  <r>
    <x v="0"/>
    <x v="0"/>
    <x v="1"/>
    <x v="1"/>
    <x v="0"/>
    <x v="13"/>
    <s v="Proportion of individuals who belong to SHGs which offer only loan services"/>
    <x v="79"/>
    <x v="2"/>
    <s v="all question respondents"/>
    <x v="7"/>
    <x v="7"/>
    <x v="13"/>
    <s v="SHG_loan_only"/>
    <n v="0"/>
    <m/>
    <m/>
    <m/>
    <n v="194"/>
    <s v="1"/>
  </r>
  <r>
    <x v="0"/>
    <x v="0"/>
    <x v="1"/>
    <x v="1"/>
    <x v="0"/>
    <x v="13"/>
    <s v="Proportion of individuals who belong to SHGs which offer only loan services"/>
    <x v="79"/>
    <x v="2"/>
    <s v="all question respondents"/>
    <x v="8"/>
    <x v="8"/>
    <x v="13"/>
    <s v="SHG_loan_only"/>
    <n v="8.9056407560450697E-3"/>
    <n v="1.8310168010605954E-3"/>
    <n v="5.3154648238112065E-3"/>
    <n v="1.2495816688278934E-2"/>
    <n v="2806"/>
    <s v="1"/>
  </r>
  <r>
    <x v="0"/>
    <x v="0"/>
    <x v="1"/>
    <x v="1"/>
    <x v="0"/>
    <x v="13"/>
    <s v="Proportion of individuals who belong to SHGs which offer only loan services"/>
    <x v="79"/>
    <x v="2"/>
    <s v="all question respondents"/>
    <x v="9"/>
    <x v="9"/>
    <x v="13"/>
    <s v="SHG_loan_only"/>
    <n v="0"/>
    <m/>
    <m/>
    <m/>
    <n v="217"/>
    <s v="1"/>
  </r>
  <r>
    <x v="0"/>
    <x v="0"/>
    <x v="1"/>
    <x v="1"/>
    <x v="0"/>
    <x v="13"/>
    <s v="Proportion of individuals who belong to SHGs which offer only loan services"/>
    <x v="79"/>
    <x v="2"/>
    <s v="all question respondents"/>
    <x v="10"/>
    <x v="10"/>
    <x v="13"/>
    <s v="SHG_loan_only"/>
    <n v="8.9756553422257104E-3"/>
    <n v="1.8453474893362063E-3"/>
    <n v="5.35738043672757E-3"/>
    <n v="1.2593930247723852E-2"/>
    <n v="2783"/>
    <s v="1"/>
  </r>
  <r>
    <x v="0"/>
    <x v="0"/>
    <x v="1"/>
    <x v="1"/>
    <x v="0"/>
    <x v="13"/>
    <s v="Proportion of individuals who belong to SHGs which offer only loan services"/>
    <x v="79"/>
    <x v="2"/>
    <s v="all question respondents"/>
    <x v="11"/>
    <x v="11"/>
    <x v="13"/>
    <s v="SHG_loan_only"/>
    <n v="1.7197469898221338E-3"/>
    <n v="8.7319606900788157E-4"/>
    <n v="7.6231528057585027E-6"/>
    <n v="3.4318708268385092E-3"/>
    <n v="2112"/>
    <s v="1"/>
  </r>
  <r>
    <x v="0"/>
    <x v="0"/>
    <x v="1"/>
    <x v="1"/>
    <x v="0"/>
    <x v="13"/>
    <s v="Proportion of individuals who belong to SHGs which offer only loan services"/>
    <x v="79"/>
    <x v="2"/>
    <s v="all question respondents"/>
    <x v="12"/>
    <x v="12"/>
    <x v="13"/>
    <s v="SHG_loan_only"/>
    <n v="2.4074945579212546E-2"/>
    <n v="5.3658726253220162E-3"/>
    <n v="1.3553782286934213E-2"/>
    <n v="3.459610887149088E-2"/>
    <n v="888"/>
    <s v="1"/>
  </r>
  <r>
    <x v="0"/>
    <x v="0"/>
    <x v="1"/>
    <x v="1"/>
    <x v="0"/>
    <x v="14"/>
    <s v="Proportion of individuals who belong to SHGs which offer mobile services"/>
    <x v="80"/>
    <x v="0"/>
    <s v="all question respondents"/>
    <x v="3"/>
    <x v="3"/>
    <x v="14"/>
    <s v="SACCO_mobile_serv"/>
    <n v="8.1469671630616691E-2"/>
    <n v="7.5711352725912609E-3"/>
    <n v="6.6624527872460398E-2"/>
    <n v="9.6314815388772984E-2"/>
    <n v="1247"/>
    <s v="1"/>
  </r>
  <r>
    <x v="0"/>
    <x v="0"/>
    <x v="1"/>
    <x v="1"/>
    <x v="0"/>
    <x v="14"/>
    <s v="Proportion of individuals who belong to SHGs which offer mobile services"/>
    <x v="80"/>
    <x v="0"/>
    <s v="all question respondents"/>
    <x v="4"/>
    <x v="4"/>
    <x v="14"/>
    <s v="SACCO_mobile_serv"/>
    <n v="4.0019981994636016E-2"/>
    <n v="4.8459479616940384E-3"/>
    <n v="3.0518263752152275E-2"/>
    <n v="4.9521700237119756E-2"/>
    <n v="1753"/>
    <s v="1"/>
  </r>
  <r>
    <x v="0"/>
    <x v="0"/>
    <x v="1"/>
    <x v="1"/>
    <x v="0"/>
    <x v="14"/>
    <s v="Proportion of individuals who belong to SHGs which offer mobile services"/>
    <x v="80"/>
    <x v="0"/>
    <s v="all question respondents"/>
    <x v="1"/>
    <x v="1"/>
    <x v="14"/>
    <s v="SACCO_mobile_serv"/>
    <n v="7.0136304817405654E-2"/>
    <n v="8.0366739713921345E-3"/>
    <n v="5.4378353579279615E-2"/>
    <n v="8.5894256055531693E-2"/>
    <n v="1169"/>
    <s v="1"/>
  </r>
  <r>
    <x v="0"/>
    <x v="0"/>
    <x v="1"/>
    <x v="1"/>
    <x v="0"/>
    <x v="14"/>
    <s v="Proportion of individuals who belong to SHGs which offer mobile services"/>
    <x v="80"/>
    <x v="0"/>
    <s v="all question respondents"/>
    <x v="2"/>
    <x v="2"/>
    <x v="14"/>
    <s v="SACCO_mobile_serv"/>
    <n v="5.4760706787474411E-2"/>
    <n v="5.2999609748840939E-3"/>
    <n v="4.4368780114389834E-2"/>
    <n v="6.5152633460558981E-2"/>
    <n v="1831"/>
    <s v="1"/>
  </r>
  <r>
    <x v="0"/>
    <x v="0"/>
    <x v="1"/>
    <x v="1"/>
    <x v="0"/>
    <x v="14"/>
    <s v="Proportion of individuals who belong to SHGs which offer mobile services"/>
    <x v="80"/>
    <x v="0"/>
    <s v="all question respondents"/>
    <x v="13"/>
    <x v="13"/>
    <x v="14"/>
    <s v="SACCO_mobile_serv"/>
    <n v="1.4877439646980991E-2"/>
    <n v="4.9417340545126675E-3"/>
    <n v="5.1879083134972279E-3"/>
    <n v="2.4566970980464752E-2"/>
    <n v="578"/>
    <s v="1"/>
  </r>
  <r>
    <x v="0"/>
    <x v="0"/>
    <x v="1"/>
    <x v="1"/>
    <x v="0"/>
    <x v="14"/>
    <s v="Proportion of individuals who belong to SHGs which offer mobile services"/>
    <x v="80"/>
    <x v="0"/>
    <s v="all question respondents"/>
    <x v="14"/>
    <x v="14"/>
    <x v="14"/>
    <s v="SACCO_mobile_serv"/>
    <n v="2.4023177787666182E-2"/>
    <n v="5.2438168143444357E-3"/>
    <n v="1.3741336076002059E-2"/>
    <n v="3.4305019499330305E-2"/>
    <n v="862"/>
    <s v="1"/>
  </r>
  <r>
    <x v="0"/>
    <x v="0"/>
    <x v="1"/>
    <x v="1"/>
    <x v="0"/>
    <x v="14"/>
    <s v="Proportion of individuals who belong to SHGs which offer mobile services"/>
    <x v="80"/>
    <x v="0"/>
    <s v="all question respondents"/>
    <x v="15"/>
    <x v="15"/>
    <x v="14"/>
    <s v="SACCO_mobile_serv"/>
    <n v="9.7441501337855577E-2"/>
    <n v="7.759409585515447E-3"/>
    <n v="8.2227197719163453E-2"/>
    <n v="0.1126558049565477"/>
    <n v="1560"/>
    <s v="1"/>
  </r>
  <r>
    <x v="0"/>
    <x v="0"/>
    <x v="1"/>
    <x v="1"/>
    <x v="0"/>
    <x v="14"/>
    <s v="Proportion of individuals who belong to SHGs which offer mobile services"/>
    <x v="80"/>
    <x v="0"/>
    <s v="all question respondents"/>
    <x v="5"/>
    <x v="5"/>
    <x v="14"/>
    <s v="SACCO_mobile_serv"/>
    <n v="6.9759642138341972E-3"/>
    <n v="3.4913951777650917E-3"/>
    <n v="1.3019254758350578E-4"/>
    <n v="1.3821735880084889E-2"/>
    <n v="541"/>
    <s v="1"/>
  </r>
  <r>
    <x v="0"/>
    <x v="0"/>
    <x v="1"/>
    <x v="1"/>
    <x v="0"/>
    <x v="14"/>
    <s v="Proportion of individuals who belong to SHGs which offer mobile services"/>
    <x v="80"/>
    <x v="0"/>
    <s v="all question respondents"/>
    <x v="6"/>
    <x v="6"/>
    <x v="14"/>
    <s v="SACCO_mobile_serv"/>
    <n v="7.275536577613996E-2"/>
    <n v="5.4104193939391457E-3"/>
    <n v="6.2146857170342185E-2"/>
    <n v="8.3363874381937736E-2"/>
    <n v="2459"/>
    <s v="1"/>
  </r>
  <r>
    <x v="0"/>
    <x v="0"/>
    <x v="1"/>
    <x v="1"/>
    <x v="0"/>
    <x v="14"/>
    <s v="Proportion of individuals who belong to SHGs which offer mobile services"/>
    <x v="80"/>
    <x v="0"/>
    <s v="all question respondents"/>
    <x v="7"/>
    <x v="7"/>
    <x v="14"/>
    <s v="SACCO_mobile_serv"/>
    <n v="3.2267285331361536E-3"/>
    <n v="3.225787888784323E-3"/>
    <n v="-3.0982522284257919E-3"/>
    <n v="9.5517092946980995E-3"/>
    <n v="194"/>
    <s v="1"/>
  </r>
  <r>
    <x v="0"/>
    <x v="0"/>
    <x v="1"/>
    <x v="1"/>
    <x v="0"/>
    <x v="14"/>
    <s v="Proportion of individuals who belong to SHGs which offer mobile services"/>
    <x v="80"/>
    <x v="0"/>
    <s v="all question respondents"/>
    <x v="8"/>
    <x v="8"/>
    <x v="14"/>
    <s v="SACCO_mobile_serv"/>
    <n v="6.45701871892852E-2"/>
    <n v="4.7803810865433491E-3"/>
    <n v="5.5197029546016844E-2"/>
    <n v="7.3943344832553562E-2"/>
    <n v="2806"/>
    <s v="1"/>
  </r>
  <r>
    <x v="0"/>
    <x v="0"/>
    <x v="1"/>
    <x v="1"/>
    <x v="0"/>
    <x v="14"/>
    <s v="Proportion of individuals who belong to SHGs which offer mobile services"/>
    <x v="80"/>
    <x v="0"/>
    <s v="all question respondents"/>
    <x v="9"/>
    <x v="9"/>
    <x v="14"/>
    <s v="SACCO_mobile_serv"/>
    <n v="0"/>
    <m/>
    <m/>
    <m/>
    <n v="217"/>
    <s v="1"/>
  </r>
  <r>
    <x v="0"/>
    <x v="0"/>
    <x v="1"/>
    <x v="1"/>
    <x v="0"/>
    <x v="14"/>
    <s v="Proportion of individuals who belong to SHGs which offer mobile services"/>
    <x v="80"/>
    <x v="0"/>
    <s v="all question respondents"/>
    <x v="10"/>
    <x v="10"/>
    <x v="14"/>
    <s v="SACCO_mobile_serv"/>
    <n v="6.5319578625825686E-2"/>
    <n v="4.8219580904003698E-3"/>
    <n v="5.5864898651088055E-2"/>
    <n v="7.4774258600563318E-2"/>
    <n v="2783"/>
    <s v="1"/>
  </r>
  <r>
    <x v="0"/>
    <x v="0"/>
    <x v="1"/>
    <x v="1"/>
    <x v="0"/>
    <x v="14"/>
    <s v="Proportion of individuals who belong to SHGs which offer mobile services"/>
    <x v="80"/>
    <x v="0"/>
    <s v="all question respondents"/>
    <x v="11"/>
    <x v="11"/>
    <x v="14"/>
    <s v="SACCO_mobile_serv"/>
    <n v="2.1745322154348979E-2"/>
    <n v="3.2603740906320799E-3"/>
    <n v="1.5352526313542936E-2"/>
    <n v="2.8138117995155022E-2"/>
    <n v="2112"/>
    <s v="1"/>
  </r>
  <r>
    <x v="0"/>
    <x v="0"/>
    <x v="1"/>
    <x v="1"/>
    <x v="0"/>
    <x v="14"/>
    <s v="Proportion of individuals who belong to SHGs which offer mobile services"/>
    <x v="80"/>
    <x v="0"/>
    <s v="all question respondents"/>
    <x v="12"/>
    <x v="12"/>
    <x v="14"/>
    <s v="SACCO_mobile_serv"/>
    <n v="0.15302568833979113"/>
    <n v="1.2436356029707078E-2"/>
    <n v="0.12864103710301189"/>
    <n v="0.17741033957657038"/>
    <n v="888"/>
    <s v="1"/>
  </r>
  <r>
    <x v="0"/>
    <x v="0"/>
    <x v="1"/>
    <x v="1"/>
    <x v="0"/>
    <x v="14"/>
    <s v="Proportion of individuals who belong to SHGs which offer mobile services"/>
    <x v="81"/>
    <x v="6"/>
    <s v="all question respondents"/>
    <x v="3"/>
    <x v="3"/>
    <x v="14"/>
    <s v="coop_mobile_serv"/>
    <n v="1.8169375826118089E-2"/>
    <n v="3.7082509778606563E-3"/>
    <n v="1.0898402996329494E-2"/>
    <n v="2.5440348655906685E-2"/>
    <n v="1247"/>
    <s v="1"/>
  </r>
  <r>
    <x v="0"/>
    <x v="0"/>
    <x v="1"/>
    <x v="1"/>
    <x v="0"/>
    <x v="14"/>
    <s v="Proportion of individuals who belong to SHGs which offer mobile services"/>
    <x v="81"/>
    <x v="6"/>
    <s v="all question respondents"/>
    <x v="4"/>
    <x v="4"/>
    <x v="14"/>
    <s v="coop_mobile_serv"/>
    <n v="1.035537018536673E-2"/>
    <n v="2.4687190588840329E-3"/>
    <n v="5.5148161590363219E-3"/>
    <n v="1.5195924211697139E-2"/>
    <n v="1753"/>
    <s v="1"/>
  </r>
  <r>
    <x v="0"/>
    <x v="0"/>
    <x v="1"/>
    <x v="1"/>
    <x v="0"/>
    <x v="14"/>
    <s v="Proportion of individuals who belong to SHGs which offer mobile services"/>
    <x v="81"/>
    <x v="6"/>
    <s v="all question respondents"/>
    <x v="1"/>
    <x v="1"/>
    <x v="14"/>
    <s v="coop_mobile_serv"/>
    <n v="2.2413842701701478E-2"/>
    <n v="4.7021006864860163E-3"/>
    <n v="1.3194173769235058E-2"/>
    <n v="3.1633511634167902E-2"/>
    <n v="1169"/>
    <s v="1"/>
  </r>
  <r>
    <x v="0"/>
    <x v="0"/>
    <x v="1"/>
    <x v="1"/>
    <x v="0"/>
    <x v="14"/>
    <s v="Proportion of individuals who belong to SHGs which offer mobile services"/>
    <x v="81"/>
    <x v="6"/>
    <s v="all question respondents"/>
    <x v="2"/>
    <x v="2"/>
    <x v="14"/>
    <s v="coop_mobile_serv"/>
    <n v="9.5147687356774632E-3"/>
    <n v="2.2005302429582178E-3"/>
    <n v="5.2000673567249725E-3"/>
    <n v="1.3829470114629955E-2"/>
    <n v="1831"/>
    <s v="1"/>
  </r>
  <r>
    <x v="0"/>
    <x v="0"/>
    <x v="1"/>
    <x v="1"/>
    <x v="0"/>
    <x v="14"/>
    <s v="Proportion of individuals who belong to SHGs which offer mobile services"/>
    <x v="81"/>
    <x v="6"/>
    <s v="all question respondents"/>
    <x v="13"/>
    <x v="13"/>
    <x v="14"/>
    <s v="coop_mobile_serv"/>
    <n v="0"/>
    <m/>
    <m/>
    <m/>
    <n v="578"/>
    <s v="1"/>
  </r>
  <r>
    <x v="0"/>
    <x v="0"/>
    <x v="1"/>
    <x v="1"/>
    <x v="0"/>
    <x v="14"/>
    <s v="Proportion of individuals who belong to SHGs which offer mobile services"/>
    <x v="81"/>
    <x v="6"/>
    <s v="all question respondents"/>
    <x v="14"/>
    <x v="14"/>
    <x v="14"/>
    <s v="coop_mobile_serv"/>
    <n v="6.4219696334933034E-3"/>
    <n v="2.6230970946956016E-3"/>
    <n v="1.2787180522768936E-3"/>
    <n v="1.1565221214709712E-2"/>
    <n v="862"/>
    <s v="1"/>
  </r>
  <r>
    <x v="0"/>
    <x v="0"/>
    <x v="1"/>
    <x v="1"/>
    <x v="0"/>
    <x v="14"/>
    <s v="Proportion of individuals who belong to SHGs which offer mobile services"/>
    <x v="81"/>
    <x v="6"/>
    <s v="all question respondents"/>
    <x v="15"/>
    <x v="15"/>
    <x v="14"/>
    <s v="coop_mobile_serv"/>
    <n v="2.3812258773252638E-2"/>
    <n v="3.9926845304124282E-3"/>
    <n v="1.5983581342337693E-2"/>
    <n v="3.164093620416758E-2"/>
    <n v="1560"/>
    <s v="1"/>
  </r>
  <r>
    <x v="0"/>
    <x v="0"/>
    <x v="1"/>
    <x v="1"/>
    <x v="0"/>
    <x v="14"/>
    <s v="Proportion of individuals who belong to SHGs which offer mobile services"/>
    <x v="81"/>
    <x v="6"/>
    <s v="all question respondents"/>
    <x v="5"/>
    <x v="5"/>
    <x v="14"/>
    <s v="coop_mobile_serv"/>
    <n v="1.3309821347781972E-3"/>
    <n v="1.3307570221916957E-3"/>
    <n v="-1.2783067750539959E-3"/>
    <n v="3.9402710446103904E-3"/>
    <n v="541"/>
    <s v="1"/>
  </r>
  <r>
    <x v="0"/>
    <x v="0"/>
    <x v="1"/>
    <x v="1"/>
    <x v="0"/>
    <x v="14"/>
    <s v="Proportion of individuals who belong to SHGs which offer mobile services"/>
    <x v="81"/>
    <x v="6"/>
    <s v="all question respondents"/>
    <x v="6"/>
    <x v="6"/>
    <x v="14"/>
    <s v="coop_mobile_serv"/>
    <n v="1.7177771662430504E-2"/>
    <n v="2.7043091661977359E-3"/>
    <n v="1.1875283080032602E-2"/>
    <n v="2.2480260244828406E-2"/>
    <n v="2459"/>
    <s v="1"/>
  </r>
  <r>
    <x v="0"/>
    <x v="0"/>
    <x v="1"/>
    <x v="1"/>
    <x v="0"/>
    <x v="14"/>
    <s v="Proportion of individuals who belong to SHGs which offer mobile services"/>
    <x v="81"/>
    <x v="6"/>
    <s v="all question respondents"/>
    <x v="7"/>
    <x v="7"/>
    <x v="14"/>
    <s v="coop_mobile_serv"/>
    <n v="0"/>
    <m/>
    <m/>
    <m/>
    <n v="194"/>
    <s v="1"/>
  </r>
  <r>
    <x v="0"/>
    <x v="0"/>
    <x v="1"/>
    <x v="1"/>
    <x v="0"/>
    <x v="14"/>
    <s v="Proportion of individuals who belong to SHGs which offer mobile services"/>
    <x v="81"/>
    <x v="6"/>
    <s v="all question respondents"/>
    <x v="8"/>
    <x v="8"/>
    <x v="14"/>
    <s v="coop_mobile_serv"/>
    <n v="1.5237694558121635E-2"/>
    <n v="2.3741048112887893E-3"/>
    <n v="1.0582655921036211E-2"/>
    <n v="1.9892733195207062E-2"/>
    <n v="2806"/>
    <s v="1"/>
  </r>
  <r>
    <x v="0"/>
    <x v="0"/>
    <x v="1"/>
    <x v="1"/>
    <x v="0"/>
    <x v="14"/>
    <s v="Proportion of individuals who belong to SHGs which offer mobile services"/>
    <x v="81"/>
    <x v="6"/>
    <s v="all question respondents"/>
    <x v="9"/>
    <x v="9"/>
    <x v="14"/>
    <s v="coop_mobile_serv"/>
    <n v="0"/>
    <m/>
    <m/>
    <m/>
    <n v="217"/>
    <s v="1"/>
  </r>
  <r>
    <x v="0"/>
    <x v="0"/>
    <x v="1"/>
    <x v="1"/>
    <x v="0"/>
    <x v="14"/>
    <s v="Proportion of individuals who belong to SHGs which offer mobile services"/>
    <x v="81"/>
    <x v="6"/>
    <s v="all question respondents"/>
    <x v="10"/>
    <x v="10"/>
    <x v="14"/>
    <s v="coop_mobile_serv"/>
    <n v="1.5357490641082844E-2"/>
    <n v="2.3926274211058087E-3"/>
    <n v="1.0666133698273135E-2"/>
    <n v="2.0048847583892554E-2"/>
    <n v="2783"/>
    <s v="1"/>
  </r>
  <r>
    <x v="0"/>
    <x v="0"/>
    <x v="1"/>
    <x v="1"/>
    <x v="0"/>
    <x v="14"/>
    <s v="Proportion of individuals who belong to SHGs which offer mobile services"/>
    <x v="81"/>
    <x v="6"/>
    <s v="all question respondents"/>
    <x v="11"/>
    <x v="11"/>
    <x v="14"/>
    <s v="coop_mobile_serv"/>
    <n v="1.7816299713063132E-3"/>
    <n v="9.0792215496355764E-4"/>
    <n v="1.4167765371650431E-6"/>
    <n v="3.5618431660754614E-3"/>
    <n v="2112"/>
    <s v="1"/>
  </r>
  <r>
    <x v="0"/>
    <x v="0"/>
    <x v="1"/>
    <x v="1"/>
    <x v="0"/>
    <x v="14"/>
    <s v="Proportion of individuals who belong to SHGs which offer mobile services"/>
    <x v="81"/>
    <x v="6"/>
    <s v="all question respondents"/>
    <x v="12"/>
    <x v="12"/>
    <x v="14"/>
    <s v="coop_mobile_serv"/>
    <n v="4.3981973595788267E-2"/>
    <n v="7.0925843633894217E-3"/>
    <n v="3.0075151078360014E-2"/>
    <n v="5.7888796113216519E-2"/>
    <n v="888"/>
    <s v="1"/>
  </r>
  <r>
    <x v="0"/>
    <x v="0"/>
    <x v="1"/>
    <x v="1"/>
    <x v="0"/>
    <x v="14"/>
    <s v="Proportion of individuals who belong to SHGs which offer mobile services"/>
    <x v="82"/>
    <x v="2"/>
    <s v="all question respondents"/>
    <x v="3"/>
    <x v="3"/>
    <x v="14"/>
    <s v="SHG_mobile_serv"/>
    <n v="9.1825004767721666E-2"/>
    <n v="7.9938582648273731E-3"/>
    <n v="7.6151004653988025E-2"/>
    <n v="0.10749900488145531"/>
    <n v="1247"/>
    <s v="1"/>
  </r>
  <r>
    <x v="0"/>
    <x v="0"/>
    <x v="1"/>
    <x v="1"/>
    <x v="0"/>
    <x v="14"/>
    <s v="Proportion of individuals who belong to SHGs which offer mobile services"/>
    <x v="82"/>
    <x v="2"/>
    <s v="all question respondents"/>
    <x v="4"/>
    <x v="4"/>
    <x v="14"/>
    <s v="SHG_mobile_serv"/>
    <n v="4.6318628164066296E-2"/>
    <n v="5.1837590364768706E-3"/>
    <n v="3.6154545059815649E-2"/>
    <n v="5.6482711268316943E-2"/>
    <n v="1753"/>
    <s v="1"/>
  </r>
  <r>
    <x v="0"/>
    <x v="0"/>
    <x v="1"/>
    <x v="1"/>
    <x v="0"/>
    <x v="14"/>
    <s v="Proportion of individuals who belong to SHGs which offer mobile services"/>
    <x v="82"/>
    <x v="2"/>
    <s v="all question respondents"/>
    <x v="1"/>
    <x v="1"/>
    <x v="14"/>
    <s v="SHG_mobile_serv"/>
    <n v="8.0743567344628314E-2"/>
    <n v="8.5683037876133471E-3"/>
    <n v="6.3943220116498389E-2"/>
    <n v="9.7543914572758239E-2"/>
    <n v="1169"/>
    <s v="1"/>
  </r>
  <r>
    <x v="0"/>
    <x v="0"/>
    <x v="1"/>
    <x v="1"/>
    <x v="0"/>
    <x v="14"/>
    <s v="Proportion of individuals who belong to SHGs which offer mobile services"/>
    <x v="82"/>
    <x v="2"/>
    <s v="all question respondents"/>
    <x v="2"/>
    <x v="2"/>
    <x v="14"/>
    <s v="SHG_mobile_serv"/>
    <n v="6.1729959194326035E-2"/>
    <n v="5.5920220311723419E-3"/>
    <n v="5.0765372251591556E-2"/>
    <n v="7.2694546137060514E-2"/>
    <n v="1831"/>
    <s v="1"/>
  </r>
  <r>
    <x v="0"/>
    <x v="0"/>
    <x v="1"/>
    <x v="1"/>
    <x v="0"/>
    <x v="14"/>
    <s v="Proportion of individuals who belong to SHGs which offer mobile services"/>
    <x v="82"/>
    <x v="2"/>
    <s v="all question respondents"/>
    <x v="13"/>
    <x v="13"/>
    <x v="14"/>
    <s v="SHG_mobile_serv"/>
    <n v="1.4877439646980991E-2"/>
    <n v="4.9417340545126675E-3"/>
    <n v="5.1879083134972279E-3"/>
    <n v="2.4566970980464752E-2"/>
    <n v="578"/>
    <s v="1"/>
  </r>
  <r>
    <x v="0"/>
    <x v="0"/>
    <x v="1"/>
    <x v="1"/>
    <x v="0"/>
    <x v="14"/>
    <s v="Proportion of individuals who belong to SHGs which offer mobile services"/>
    <x v="82"/>
    <x v="2"/>
    <s v="all question respondents"/>
    <x v="14"/>
    <x v="14"/>
    <x v="14"/>
    <s v="SHG_mobile_serv"/>
    <n v="3.0445147421159481E-2"/>
    <n v="5.8367629169550793E-3"/>
    <n v="1.9000683484799476E-2"/>
    <n v="4.1889611357519486E-2"/>
    <n v="862"/>
    <s v="1"/>
  </r>
  <r>
    <x v="0"/>
    <x v="0"/>
    <x v="1"/>
    <x v="1"/>
    <x v="0"/>
    <x v="14"/>
    <s v="Proportion of individuals who belong to SHGs which offer mobile services"/>
    <x v="82"/>
    <x v="2"/>
    <s v="all question respondents"/>
    <x v="15"/>
    <x v="15"/>
    <x v="14"/>
    <s v="SHG_mobile_serv"/>
    <n v="0.10989020011475234"/>
    <n v="8.1791207608933082E-3"/>
    <n v="9.3852945576408164E-2"/>
    <n v="0.12592745465309652"/>
    <n v="1560"/>
    <s v="1"/>
  </r>
  <r>
    <x v="0"/>
    <x v="0"/>
    <x v="1"/>
    <x v="1"/>
    <x v="0"/>
    <x v="14"/>
    <s v="Proportion of individuals who belong to SHGs which offer mobile services"/>
    <x v="82"/>
    <x v="2"/>
    <s v="all question respondents"/>
    <x v="5"/>
    <x v="5"/>
    <x v="14"/>
    <s v="SHG_mobile_serv"/>
    <n v="8.3069463486123932E-3"/>
    <n v="3.7336790682744262E-3"/>
    <n v="9.861152552877667E-4"/>
    <n v="1.5627777441937021E-2"/>
    <n v="541"/>
    <s v="1"/>
  </r>
  <r>
    <x v="0"/>
    <x v="0"/>
    <x v="1"/>
    <x v="1"/>
    <x v="0"/>
    <x v="14"/>
    <s v="Proportion of individuals who belong to SHGs which offer mobile services"/>
    <x v="82"/>
    <x v="2"/>
    <s v="all question respondents"/>
    <x v="6"/>
    <x v="6"/>
    <x v="14"/>
    <s v="SHG_mobile_serv"/>
    <n v="8.2661743777348293E-2"/>
    <n v="5.7297661423098148E-3"/>
    <n v="7.1427074336011809E-2"/>
    <n v="9.3896413218684777E-2"/>
    <n v="2459"/>
    <s v="1"/>
  </r>
  <r>
    <x v="0"/>
    <x v="0"/>
    <x v="1"/>
    <x v="1"/>
    <x v="0"/>
    <x v="14"/>
    <s v="Proportion of individuals who belong to SHGs which offer mobile services"/>
    <x v="82"/>
    <x v="2"/>
    <s v="all question respondents"/>
    <x v="7"/>
    <x v="7"/>
    <x v="14"/>
    <s v="SHG_mobile_serv"/>
    <n v="3.2267285331361536E-3"/>
    <n v="3.225787888784323E-3"/>
    <n v="-3.0982522284257919E-3"/>
    <n v="9.5517092946980995E-3"/>
    <n v="194"/>
    <s v="1"/>
  </r>
  <r>
    <x v="0"/>
    <x v="0"/>
    <x v="1"/>
    <x v="1"/>
    <x v="0"/>
    <x v="14"/>
    <s v="Proportion of individuals who belong to SHGs which offer mobile services"/>
    <x v="82"/>
    <x v="2"/>
    <s v="all question respondents"/>
    <x v="8"/>
    <x v="8"/>
    <x v="14"/>
    <s v="SHG_mobile_serv"/>
    <n v="7.3472103934978383E-2"/>
    <n v="5.0670947515366179E-3"/>
    <n v="6.3536770947985627E-2"/>
    <n v="8.340743692197114E-2"/>
    <n v="2806"/>
    <s v="1"/>
  </r>
  <r>
    <x v="0"/>
    <x v="0"/>
    <x v="1"/>
    <x v="1"/>
    <x v="0"/>
    <x v="14"/>
    <s v="Proportion of individuals who belong to SHGs which offer mobile services"/>
    <x v="82"/>
    <x v="2"/>
    <s v="all question respondents"/>
    <x v="9"/>
    <x v="9"/>
    <x v="14"/>
    <s v="SHG_mobile_serv"/>
    <n v="0"/>
    <m/>
    <m/>
    <m/>
    <n v="217"/>
    <s v="1"/>
  </r>
  <r>
    <x v="0"/>
    <x v="0"/>
    <x v="1"/>
    <x v="1"/>
    <x v="0"/>
    <x v="14"/>
    <s v="Proportion of individuals who belong to SHGs which offer mobile services"/>
    <x v="82"/>
    <x v="2"/>
    <s v="all question respondents"/>
    <x v="10"/>
    <x v="10"/>
    <x v="14"/>
    <s v="SHG_mobile_serv"/>
    <n v="7.429148068018307E-2"/>
    <n v="5.1102560638347505E-3"/>
    <n v="6.427151892051787E-2"/>
    <n v="8.4311442439848269E-2"/>
    <n v="2783"/>
    <s v="1"/>
  </r>
  <r>
    <x v="0"/>
    <x v="0"/>
    <x v="1"/>
    <x v="1"/>
    <x v="0"/>
    <x v="14"/>
    <s v="Proportion of individuals who belong to SHGs which offer mobile services"/>
    <x v="82"/>
    <x v="2"/>
    <s v="all question respondents"/>
    <x v="11"/>
    <x v="11"/>
    <x v="14"/>
    <s v="SHG_mobile_serv"/>
    <n v="2.297147245866648E-2"/>
    <n v="3.335339926549091E-3"/>
    <n v="1.6431686956327483E-2"/>
    <n v="2.9511257961005476E-2"/>
    <n v="2112"/>
    <s v="1"/>
  </r>
  <r>
    <x v="0"/>
    <x v="0"/>
    <x v="1"/>
    <x v="1"/>
    <x v="0"/>
    <x v="14"/>
    <s v="Proportion of individuals who belong to SHGs which offer mobile services"/>
    <x v="82"/>
    <x v="2"/>
    <s v="all question respondents"/>
    <x v="12"/>
    <x v="12"/>
    <x v="14"/>
    <s v="SHG_mobile_serv"/>
    <n v="0.17827484459120271"/>
    <n v="1.3211654349836781E-2"/>
    <n v="0.1523700230492582"/>
    <n v="0.20417966613314723"/>
    <n v="888"/>
    <s v="1"/>
  </r>
  <r>
    <x v="0"/>
    <x v="0"/>
    <x v="1"/>
    <x v="1"/>
    <x v="0"/>
    <x v="15"/>
    <s v="Proportion of individuals who know the interest rate of their SHG account"/>
    <x v="83"/>
    <x v="0"/>
    <s v="all account holders"/>
    <x v="3"/>
    <x v="3"/>
    <x v="15"/>
    <s v="SACCO_int_rt_any"/>
    <n v="0.88209026410197311"/>
    <n v="2.640314816234237E-2"/>
    <n v="0.83030793590095242"/>
    <n v="0.9338725923029938"/>
    <n v="141"/>
    <s v="1"/>
  </r>
  <r>
    <x v="0"/>
    <x v="0"/>
    <x v="1"/>
    <x v="1"/>
    <x v="0"/>
    <x v="15"/>
    <s v="Proportion of individuals who know the interest rate of their SHG account"/>
    <x v="83"/>
    <x v="0"/>
    <s v="all account holders"/>
    <x v="4"/>
    <x v="4"/>
    <x v="15"/>
    <s v="SACCO_int_rt_any"/>
    <n v="0.80203241674027936"/>
    <n v="4.2595907158799892E-2"/>
    <n v="0.7184703831628253"/>
    <n v="0.88559445031773343"/>
    <n v="92"/>
    <s v="1"/>
  </r>
  <r>
    <x v="0"/>
    <x v="0"/>
    <x v="1"/>
    <x v="1"/>
    <x v="0"/>
    <x v="15"/>
    <s v="Proportion of individuals who know the interest rate of their SHG account"/>
    <x v="83"/>
    <x v="0"/>
    <s v="all account holders"/>
    <x v="1"/>
    <x v="1"/>
    <x v="15"/>
    <s v="SACCO_int_rt_any"/>
    <n v="0.90413787264452983"/>
    <n v="2.8371066594624392E-2"/>
    <n v="0.84849665558187504"/>
    <n v="0.95977908970718462"/>
    <n v="97"/>
    <s v="1"/>
  </r>
  <r>
    <x v="0"/>
    <x v="0"/>
    <x v="1"/>
    <x v="1"/>
    <x v="0"/>
    <x v="15"/>
    <s v="Proportion of individuals who know the interest rate of their SHG account"/>
    <x v="83"/>
    <x v="0"/>
    <s v="all account holders"/>
    <x v="2"/>
    <x v="2"/>
    <x v="15"/>
    <s v="SACCO_int_rt_any"/>
    <n v="0.8176723227767424"/>
    <n v="3.3324953454152838E-2"/>
    <n v="0.75229593323081478"/>
    <n v="0.88304871232267002"/>
    <n v="136"/>
    <s v="1"/>
  </r>
  <r>
    <x v="0"/>
    <x v="0"/>
    <x v="1"/>
    <x v="1"/>
    <x v="0"/>
    <x v="15"/>
    <s v="Proportion of individuals who know the interest rate of their SHG account"/>
    <x v="83"/>
    <x v="0"/>
    <s v="all account holders"/>
    <x v="13"/>
    <x v="13"/>
    <x v="15"/>
    <s v="SACCO_int_rt_any"/>
    <n v="0.63305444887759588"/>
    <n v="0.14621063214244467"/>
    <n v="0.34634418615470847"/>
    <n v="0.91976471160048323"/>
    <n v="11"/>
    <s v="0"/>
  </r>
  <r>
    <x v="0"/>
    <x v="0"/>
    <x v="1"/>
    <x v="1"/>
    <x v="0"/>
    <x v="15"/>
    <s v="Proportion of individuals who know the interest rate of their SHG account"/>
    <x v="83"/>
    <x v="0"/>
    <s v="all account holders"/>
    <x v="14"/>
    <x v="14"/>
    <x v="15"/>
    <s v="SACCO_int_rt_any"/>
    <n v="0.78278578902151053"/>
    <n v="6.5361147715657597E-2"/>
    <n v="0.65460899792890426"/>
    <n v="0.91096258011411679"/>
    <n v="39"/>
    <s v="1"/>
  </r>
  <r>
    <x v="0"/>
    <x v="0"/>
    <x v="1"/>
    <x v="1"/>
    <x v="0"/>
    <x v="15"/>
    <s v="Proportion of individuals who know the interest rate of their SHG account"/>
    <x v="83"/>
    <x v="0"/>
    <s v="all account holders"/>
    <x v="15"/>
    <x v="15"/>
    <x v="15"/>
    <s v="SACCO_int_rt_any"/>
    <n v="0.88183305388455924"/>
    <n v="2.3644011666145409E-2"/>
    <n v="0.83545703641881386"/>
    <n v="0.92820907135030462"/>
    <n v="183"/>
    <s v="1"/>
  </r>
  <r>
    <x v="0"/>
    <x v="0"/>
    <x v="1"/>
    <x v="1"/>
    <x v="0"/>
    <x v="15"/>
    <s v="Proportion of individuals who know the interest rate of their SHG account"/>
    <x v="83"/>
    <x v="0"/>
    <s v="all account holders"/>
    <x v="5"/>
    <x v="5"/>
    <x v="15"/>
    <s v="SACCO_int_rt_any"/>
    <n v="0.57023903467638515"/>
    <n v="0.18727638614570039"/>
    <n v="0.20300374425862627"/>
    <n v="0.93747432509414397"/>
    <n v="7"/>
    <s v="0"/>
  </r>
  <r>
    <x v="0"/>
    <x v="0"/>
    <x v="1"/>
    <x v="1"/>
    <x v="0"/>
    <x v="15"/>
    <s v="Proportion of individuals who know the interest rate of their SHG account"/>
    <x v="83"/>
    <x v="0"/>
    <s v="all account holders"/>
    <x v="6"/>
    <x v="6"/>
    <x v="15"/>
    <s v="SACCO_int_rt_any"/>
    <n v="0.86238665801978631"/>
    <n v="2.2707664072237402E-2"/>
    <n v="0.81781002018076188"/>
    <n v="0.90696329585881075"/>
    <n v="226"/>
    <s v="1"/>
  </r>
  <r>
    <x v="0"/>
    <x v="0"/>
    <x v="1"/>
    <x v="1"/>
    <x v="0"/>
    <x v="15"/>
    <s v="Proportion of individuals who know the interest rate of their SHG account"/>
    <x v="83"/>
    <x v="0"/>
    <s v="all account holders"/>
    <x v="7"/>
    <x v="7"/>
    <x v="15"/>
    <s v="SACCO_int_rt_any"/>
    <n v="1"/>
    <m/>
    <m/>
    <m/>
    <n v="1"/>
    <s v="0"/>
  </r>
  <r>
    <x v="0"/>
    <x v="0"/>
    <x v="1"/>
    <x v="1"/>
    <x v="0"/>
    <x v="15"/>
    <s v="Proportion of individuals who know the interest rate of their SHG account"/>
    <x v="83"/>
    <x v="0"/>
    <s v="all account holders"/>
    <x v="8"/>
    <x v="8"/>
    <x v="15"/>
    <s v="SACCO_int_rt_any"/>
    <n v="0.85373459312715161"/>
    <n v="2.2988171317075343E-2"/>
    <n v="0.80854992957727045"/>
    <n v="0.89891925667703276"/>
    <n v="232"/>
    <s v="1"/>
  </r>
  <r>
    <x v="0"/>
    <x v="0"/>
    <x v="1"/>
    <x v="1"/>
    <x v="0"/>
    <x v="15"/>
    <s v="Proportion of individuals who know the interest rate of their SHG account"/>
    <x v="83"/>
    <x v="0"/>
    <s v="all account holders"/>
    <x v="9"/>
    <x v="9"/>
    <x v="15"/>
    <s v="SACCO_int_rt_any"/>
    <n v="1"/>
    <m/>
    <m/>
    <m/>
    <n v="1"/>
    <s v="0"/>
  </r>
  <r>
    <x v="0"/>
    <x v="0"/>
    <x v="1"/>
    <x v="1"/>
    <x v="0"/>
    <x v="15"/>
    <s v="Proportion of individuals who know the interest rate of their SHG account"/>
    <x v="83"/>
    <x v="0"/>
    <s v="all account holders"/>
    <x v="10"/>
    <x v="10"/>
    <x v="15"/>
    <s v="SACCO_int_rt_any"/>
    <n v="0.85357563392433078"/>
    <n v="2.3008579978559006E-2"/>
    <n v="0.80835748546295483"/>
    <n v="0.89879378238570673"/>
    <n v="232"/>
    <s v="1"/>
  </r>
  <r>
    <x v="0"/>
    <x v="0"/>
    <x v="1"/>
    <x v="1"/>
    <x v="0"/>
    <x v="15"/>
    <s v="Proportion of individuals who know the interest rate of their SHG account"/>
    <x v="83"/>
    <x v="0"/>
    <s v="all account holders"/>
    <x v="11"/>
    <x v="11"/>
    <x v="15"/>
    <s v="SACCO_int_rt_any"/>
    <n v="0.8490898601068011"/>
    <n v="4.2764350077555309E-2"/>
    <n v="0.76516713527932623"/>
    <n v="0.93301258493427597"/>
    <n v="70"/>
    <s v="1"/>
  </r>
  <r>
    <x v="0"/>
    <x v="0"/>
    <x v="1"/>
    <x v="1"/>
    <x v="0"/>
    <x v="15"/>
    <s v="Proportion of individuals who know the interest rate of their SHG account"/>
    <x v="83"/>
    <x v="0"/>
    <s v="all account holders"/>
    <x v="12"/>
    <x v="12"/>
    <x v="15"/>
    <s v="SACCO_int_rt_any"/>
    <n v="0.85623978865160033"/>
    <n v="2.7119055366269414E-2"/>
    <n v="0.80305911102166716"/>
    <n v="0.9094204662815335"/>
    <n v="163"/>
    <s v="1"/>
  </r>
  <r>
    <x v="0"/>
    <x v="0"/>
    <x v="1"/>
    <x v="1"/>
    <x v="0"/>
    <x v="15"/>
    <s v="Proportion of individuals who know the interest rate of their SHG account"/>
    <x v="84"/>
    <x v="4"/>
    <s v="all account holders"/>
    <x v="3"/>
    <x v="3"/>
    <x v="15"/>
    <s v="ASCA_int_rt_any"/>
    <n v="0.7906263767679802"/>
    <n v="6.2804489230672791E-2"/>
    <n v="0.66744873604974619"/>
    <n v="0.9138040174862142"/>
    <n v="42"/>
    <s v="1"/>
  </r>
  <r>
    <x v="0"/>
    <x v="0"/>
    <x v="1"/>
    <x v="1"/>
    <x v="0"/>
    <x v="15"/>
    <s v="Proportion of individuals who know the interest rate of their SHG account"/>
    <x v="84"/>
    <x v="4"/>
    <s v="all account holders"/>
    <x v="4"/>
    <x v="4"/>
    <x v="15"/>
    <s v="ASCA_int_rt_any"/>
    <n v="0.78208187549019181"/>
    <n v="5.2125406676913857E-2"/>
    <n v="0.67982362049743572"/>
    <n v="0.88434013048294791"/>
    <n v="66"/>
    <s v="1"/>
  </r>
  <r>
    <x v="0"/>
    <x v="0"/>
    <x v="1"/>
    <x v="1"/>
    <x v="0"/>
    <x v="15"/>
    <s v="Proportion of individuals who know the interest rate of their SHG account"/>
    <x v="84"/>
    <x v="4"/>
    <s v="all account holders"/>
    <x v="1"/>
    <x v="1"/>
    <x v="15"/>
    <s v="ASCA_int_rt_any"/>
    <n v="0.77131319951436761"/>
    <n v="6.4948779074261498E-2"/>
    <n v="0.64393361773205859"/>
    <n v="0.89869278129667662"/>
    <n v="43"/>
    <s v="1"/>
  </r>
  <r>
    <x v="0"/>
    <x v="0"/>
    <x v="1"/>
    <x v="1"/>
    <x v="0"/>
    <x v="15"/>
    <s v="Proportion of individuals who know the interest rate of their SHG account"/>
    <x v="84"/>
    <x v="4"/>
    <s v="all account holders"/>
    <x v="2"/>
    <x v="2"/>
    <x v="15"/>
    <s v="ASCA_int_rt_any"/>
    <n v="0.79559155672729764"/>
    <n v="5.12296017608002E-2"/>
    <n v="0.69508472226255968"/>
    <n v="0.8960983911920356"/>
    <n v="65"/>
    <s v="1"/>
  </r>
  <r>
    <x v="0"/>
    <x v="0"/>
    <x v="1"/>
    <x v="1"/>
    <x v="0"/>
    <x v="15"/>
    <s v="Proportion of individuals who know the interest rate of their SHG account"/>
    <x v="84"/>
    <x v="4"/>
    <s v="all account holders"/>
    <x v="13"/>
    <x v="13"/>
    <x v="15"/>
    <s v="ASCA_int_rt_any"/>
    <n v="0.68578757594376683"/>
    <n v="0.10812687303340004"/>
    <n v="0.47375762223672102"/>
    <n v="0.89781752965081263"/>
    <n v="19"/>
    <s v="0"/>
  </r>
  <r>
    <x v="0"/>
    <x v="0"/>
    <x v="1"/>
    <x v="1"/>
    <x v="0"/>
    <x v="15"/>
    <s v="Proportion of individuals who know the interest rate of their SHG account"/>
    <x v="84"/>
    <x v="4"/>
    <s v="all account holders"/>
    <x v="14"/>
    <x v="14"/>
    <x v="15"/>
    <s v="ASCA_int_rt_any"/>
    <n v="0.7621036045494356"/>
    <n v="7.9127094008377391E-2"/>
    <n v="0.60693068002521122"/>
    <n v="0.91727652907365997"/>
    <n v="30"/>
    <s v="1"/>
  </r>
  <r>
    <x v="0"/>
    <x v="0"/>
    <x v="1"/>
    <x v="1"/>
    <x v="0"/>
    <x v="15"/>
    <s v="Proportion of individuals who know the interest rate of their SHG account"/>
    <x v="84"/>
    <x v="4"/>
    <s v="all account holders"/>
    <x v="15"/>
    <x v="15"/>
    <x v="15"/>
    <s v="ASCA_int_rt_any"/>
    <n v="0.82702965406336693"/>
    <n v="5.0546837390938799E-2"/>
    <n v="0.72787956236023943"/>
    <n v="0.92617974576649442"/>
    <n v="59"/>
    <s v="1"/>
  </r>
  <r>
    <x v="0"/>
    <x v="0"/>
    <x v="1"/>
    <x v="1"/>
    <x v="0"/>
    <x v="15"/>
    <s v="Proportion of individuals who know the interest rate of their SHG account"/>
    <x v="84"/>
    <x v="4"/>
    <s v="all account holders"/>
    <x v="5"/>
    <x v="5"/>
    <x v="15"/>
    <s v="ASCA_int_rt_any"/>
    <n v="0.66998233059356116"/>
    <n v="0.12445420035961542"/>
    <n v="0.42593708935843477"/>
    <n v="0.91402757182868755"/>
    <n v="14"/>
    <s v="0"/>
  </r>
  <r>
    <x v="0"/>
    <x v="0"/>
    <x v="1"/>
    <x v="1"/>
    <x v="0"/>
    <x v="15"/>
    <s v="Proportion of individuals who know the interest rate of their SHG account"/>
    <x v="84"/>
    <x v="4"/>
    <s v="all account holders"/>
    <x v="6"/>
    <x v="6"/>
    <x v="15"/>
    <s v="ASCA_int_rt_any"/>
    <n v="0.80303243033050642"/>
    <n v="4.2229945907885355E-2"/>
    <n v="0.72010494630781885"/>
    <n v="0.88595991435319399"/>
    <n v="94"/>
    <s v="1"/>
  </r>
  <r>
    <x v="0"/>
    <x v="0"/>
    <x v="1"/>
    <x v="1"/>
    <x v="0"/>
    <x v="15"/>
    <s v="Proportion of individuals who know the interest rate of their SHG account"/>
    <x v="84"/>
    <x v="4"/>
    <s v="all account holders"/>
    <x v="7"/>
    <x v="7"/>
    <x v="15"/>
    <s v="ASCA_int_rt_any"/>
    <n v="0"/>
    <m/>
    <m/>
    <m/>
    <n v="4"/>
    <s v="0"/>
  </r>
  <r>
    <x v="0"/>
    <x v="0"/>
    <x v="1"/>
    <x v="1"/>
    <x v="0"/>
    <x v="15"/>
    <s v="Proportion of individuals who know the interest rate of their SHG account"/>
    <x v="84"/>
    <x v="4"/>
    <s v="all account holders"/>
    <x v="8"/>
    <x v="8"/>
    <x v="15"/>
    <s v="ASCA_int_rt_any"/>
    <n v="0.81386843741436476"/>
    <n v="3.917245914065258E-2"/>
    <n v="0.73677768317708747"/>
    <n v="0.89095919165164206"/>
    <n v="104"/>
    <s v="1"/>
  </r>
  <r>
    <x v="0"/>
    <x v="0"/>
    <x v="1"/>
    <x v="1"/>
    <x v="0"/>
    <x v="15"/>
    <s v="Proportion of individuals who know the interest rate of their SHG account"/>
    <x v="84"/>
    <x v="4"/>
    <s v="all account holders"/>
    <x v="9"/>
    <x v="9"/>
    <x v="15"/>
    <s v="ASCA_int_rt_any"/>
    <n v="1"/>
    <m/>
    <m/>
    <m/>
    <n v="3"/>
    <s v="0"/>
  </r>
  <r>
    <x v="0"/>
    <x v="0"/>
    <x v="1"/>
    <x v="1"/>
    <x v="0"/>
    <x v="15"/>
    <s v="Proportion of individuals who know the interest rate of their SHG account"/>
    <x v="84"/>
    <x v="4"/>
    <s v="all account holders"/>
    <x v="10"/>
    <x v="10"/>
    <x v="15"/>
    <s v="ASCA_int_rt_any"/>
    <n v="0.78026452174013461"/>
    <n v="4.1222652958734347E-2"/>
    <n v="0.69916382839465385"/>
    <n v="0.86136521508561537"/>
    <n v="105"/>
    <s v="1"/>
  </r>
  <r>
    <x v="0"/>
    <x v="0"/>
    <x v="1"/>
    <x v="1"/>
    <x v="0"/>
    <x v="15"/>
    <s v="Proportion of individuals who know the interest rate of their SHG account"/>
    <x v="84"/>
    <x v="4"/>
    <s v="all account holders"/>
    <x v="11"/>
    <x v="11"/>
    <x v="15"/>
    <s v="ASCA_int_rt_any"/>
    <n v="0.78553420695420928"/>
    <n v="5.1583707307621018E-2"/>
    <n v="0.68430356730490305"/>
    <n v="0.88676484660351551"/>
    <n v="67"/>
    <s v="1"/>
  </r>
  <r>
    <x v="0"/>
    <x v="0"/>
    <x v="1"/>
    <x v="1"/>
    <x v="0"/>
    <x v="15"/>
    <s v="Proportion of individuals who know the interest rate of their SHG account"/>
    <x v="84"/>
    <x v="4"/>
    <s v="all account holders"/>
    <x v="12"/>
    <x v="12"/>
    <x v="15"/>
    <s v="ASCA_int_rt_any"/>
    <n v="0.78645333347771396"/>
    <n v="6.4318842761664649E-2"/>
    <n v="0.66031977662527941"/>
    <n v="0.9125868903301485"/>
    <n v="41"/>
    <s v="1"/>
  </r>
  <r>
    <x v="0"/>
    <x v="0"/>
    <x v="1"/>
    <x v="1"/>
    <x v="0"/>
    <x v="15"/>
    <s v="Proportion of individuals who know the interest rate of their SHG account"/>
    <x v="85"/>
    <x v="7"/>
    <s v="all account holders"/>
    <x v="3"/>
    <x v="3"/>
    <x v="15"/>
    <s v="merry_int_rt_any"/>
    <n v="0.81451145580069817"/>
    <n v="2.6607286456801261E-2"/>
    <n v="0.76233017020851046"/>
    <n v="0.86669274139288588"/>
    <n v="224"/>
    <s v="1"/>
  </r>
  <r>
    <x v="0"/>
    <x v="0"/>
    <x v="1"/>
    <x v="1"/>
    <x v="0"/>
    <x v="15"/>
    <s v="Proportion of individuals who know the interest rate of their SHG account"/>
    <x v="85"/>
    <x v="7"/>
    <s v="all account holders"/>
    <x v="4"/>
    <x v="4"/>
    <x v="15"/>
    <s v="merry_int_rt_any"/>
    <n v="0.78535501488727977"/>
    <n v="1.8650096228507093E-2"/>
    <n v="0.74877638568521565"/>
    <n v="0.82193364408934388"/>
    <n v="517"/>
    <s v="1"/>
  </r>
  <r>
    <x v="0"/>
    <x v="0"/>
    <x v="1"/>
    <x v="1"/>
    <x v="0"/>
    <x v="15"/>
    <s v="Proportion of individuals who know the interest rate of their SHG account"/>
    <x v="85"/>
    <x v="7"/>
    <s v="all account holders"/>
    <x v="1"/>
    <x v="1"/>
    <x v="15"/>
    <s v="merry_int_rt_any"/>
    <n v="0.81588624560534773"/>
    <n v="2.2993360351955511E-2"/>
    <n v="0.77079441620596689"/>
    <n v="0.86097807500472856"/>
    <n v="296"/>
    <s v="1"/>
  </r>
  <r>
    <x v="0"/>
    <x v="0"/>
    <x v="1"/>
    <x v="1"/>
    <x v="0"/>
    <x v="15"/>
    <s v="Proportion of individuals who know the interest rate of their SHG account"/>
    <x v="85"/>
    <x v="7"/>
    <s v="all account holders"/>
    <x v="2"/>
    <x v="2"/>
    <x v="15"/>
    <s v="merry_int_rt_any"/>
    <n v="0.78338324925802461"/>
    <n v="2.0279476484787239E-2"/>
    <n v="0.74360635828018185"/>
    <n v="0.82316014023586737"/>
    <n v="445"/>
    <s v="1"/>
  </r>
  <r>
    <x v="0"/>
    <x v="0"/>
    <x v="1"/>
    <x v="1"/>
    <x v="0"/>
    <x v="15"/>
    <s v="Proportion of individuals who know the interest rate of their SHG account"/>
    <x v="85"/>
    <x v="7"/>
    <s v="all account holders"/>
    <x v="13"/>
    <x v="13"/>
    <x v="15"/>
    <s v="merry_int_rt_any"/>
    <n v="0.6755805363152384"/>
    <n v="5.2204810733456231E-2"/>
    <n v="0.5732115647349767"/>
    <n v="0.7779495078955001"/>
    <n v="86"/>
    <s v="1"/>
  </r>
  <r>
    <x v="0"/>
    <x v="0"/>
    <x v="1"/>
    <x v="1"/>
    <x v="0"/>
    <x v="15"/>
    <s v="Proportion of individuals who know the interest rate of their SHG account"/>
    <x v="85"/>
    <x v="7"/>
    <s v="all account holders"/>
    <x v="14"/>
    <x v="14"/>
    <x v="15"/>
    <s v="merry_int_rt_any"/>
    <n v="0.83325748651608811"/>
    <n v="2.72797179182988E-2"/>
    <n v="0.77976257552603001"/>
    <n v="0.88675239750614621"/>
    <n v="205"/>
    <s v="1"/>
  </r>
  <r>
    <x v="0"/>
    <x v="0"/>
    <x v="1"/>
    <x v="1"/>
    <x v="0"/>
    <x v="15"/>
    <s v="Proportion of individuals who know the interest rate of their SHG account"/>
    <x v="85"/>
    <x v="7"/>
    <s v="all account holders"/>
    <x v="15"/>
    <x v="15"/>
    <x v="15"/>
    <s v="merry_int_rt_any"/>
    <n v="0.80249213820981957"/>
    <n v="1.9284770859247447E-2"/>
    <n v="0.7646704481351142"/>
    <n v="0.84031382828452494"/>
    <n v="450"/>
    <s v="1"/>
  </r>
  <r>
    <x v="0"/>
    <x v="0"/>
    <x v="1"/>
    <x v="1"/>
    <x v="0"/>
    <x v="15"/>
    <s v="Proportion of individuals who know the interest rate of their SHG account"/>
    <x v="85"/>
    <x v="7"/>
    <s v="all account holders"/>
    <x v="5"/>
    <x v="5"/>
    <x v="15"/>
    <s v="merry_int_rt_any"/>
    <n v="0.77402472632959252"/>
    <n v="6.7104182304003307E-2"/>
    <n v="0.64243921425332307"/>
    <n v="0.90561023840586197"/>
    <n v="41"/>
    <s v="1"/>
  </r>
  <r>
    <x v="0"/>
    <x v="0"/>
    <x v="1"/>
    <x v="1"/>
    <x v="0"/>
    <x v="15"/>
    <s v="Proportion of individuals who know the interest rate of their SHG account"/>
    <x v="85"/>
    <x v="7"/>
    <s v="all account holders"/>
    <x v="6"/>
    <x v="6"/>
    <x v="15"/>
    <s v="merry_int_rt_any"/>
    <n v="0.79718576886222869"/>
    <n v="1.5728711387799413E-2"/>
    <n v="0.76632794118222303"/>
    <n v="0.82804359654223436"/>
    <n v="700"/>
    <s v="1"/>
  </r>
  <r>
    <x v="0"/>
    <x v="0"/>
    <x v="1"/>
    <x v="1"/>
    <x v="0"/>
    <x v="15"/>
    <s v="Proportion of individuals who know the interest rate of their SHG account"/>
    <x v="85"/>
    <x v="7"/>
    <s v="all account holders"/>
    <x v="7"/>
    <x v="7"/>
    <x v="15"/>
    <s v="merry_int_rt_any"/>
    <n v="0.37056280202905073"/>
    <n v="0.21397372877499127"/>
    <n v="-4.8998718411784936E-2"/>
    <n v="0.7901243224698864"/>
    <n v="5"/>
    <s v="0"/>
  </r>
  <r>
    <x v="0"/>
    <x v="0"/>
    <x v="1"/>
    <x v="1"/>
    <x v="0"/>
    <x v="15"/>
    <s v="Proportion of individuals who know the interest rate of their SHG account"/>
    <x v="85"/>
    <x v="7"/>
    <s v="all account holders"/>
    <x v="8"/>
    <x v="8"/>
    <x v="15"/>
    <s v="merry_int_rt_any"/>
    <n v="0.79841356452332446"/>
    <n v="1.5309958312768299E-2"/>
    <n v="0.76836745237908854"/>
    <n v="0.82845967666756037"/>
    <n v="736"/>
    <s v="1"/>
  </r>
  <r>
    <x v="0"/>
    <x v="0"/>
    <x v="1"/>
    <x v="1"/>
    <x v="0"/>
    <x v="15"/>
    <s v="Proportion of individuals who know the interest rate of their SHG account"/>
    <x v="85"/>
    <x v="7"/>
    <s v="all account holders"/>
    <x v="9"/>
    <x v="9"/>
    <x v="15"/>
    <s v="merry_int_rt_any"/>
    <n v="0.5523089518544646"/>
    <n v="0.11035926340193626"/>
    <n v="0.33591532988793671"/>
    <n v="0.7687025738209925"/>
    <n v="21"/>
    <s v="0"/>
  </r>
  <r>
    <x v="0"/>
    <x v="0"/>
    <x v="1"/>
    <x v="1"/>
    <x v="0"/>
    <x v="15"/>
    <s v="Proportion of individuals who know the interest rate of their SHG account"/>
    <x v="85"/>
    <x v="7"/>
    <s v="all account holders"/>
    <x v="10"/>
    <x v="10"/>
    <x v="15"/>
    <s v="merry_int_rt_any"/>
    <n v="0.80335411924362465"/>
    <n v="1.5322410189816846E-2"/>
    <n v="0.77328386339496002"/>
    <n v="0.83342437509228928"/>
    <n v="720"/>
    <s v="1"/>
  </r>
  <r>
    <x v="0"/>
    <x v="0"/>
    <x v="1"/>
    <x v="1"/>
    <x v="0"/>
    <x v="15"/>
    <s v="Proportion of individuals who know the interest rate of their SHG account"/>
    <x v="85"/>
    <x v="7"/>
    <s v="all account holders"/>
    <x v="11"/>
    <x v="11"/>
    <x v="15"/>
    <s v="merry_int_rt_any"/>
    <n v="0.7642545322619414"/>
    <n v="2.1285052481892927E-2"/>
    <n v="0.72249825036552151"/>
    <n v="0.80601081415836129"/>
    <n v="431"/>
    <s v="1"/>
  </r>
  <r>
    <x v="0"/>
    <x v="0"/>
    <x v="1"/>
    <x v="1"/>
    <x v="0"/>
    <x v="15"/>
    <s v="Proportion of individuals who know the interest rate of their SHG account"/>
    <x v="85"/>
    <x v="7"/>
    <s v="all account holders"/>
    <x v="12"/>
    <x v="12"/>
    <x v="15"/>
    <s v="merry_int_rt_any"/>
    <n v="0.83829886351396132"/>
    <n v="2.1377971806419638E-2"/>
    <n v="0.7963778507265219"/>
    <n v="0.88021987630140075"/>
    <n v="310"/>
    <s v="1"/>
  </r>
  <r>
    <x v="0"/>
    <x v="0"/>
    <x v="1"/>
    <x v="1"/>
    <x v="0"/>
    <x v="15"/>
    <s v="Proportion of individuals who know the interest rate of their SHG account"/>
    <x v="86"/>
    <x v="2"/>
    <s v="all account holders"/>
    <x v="3"/>
    <x v="3"/>
    <x v="15"/>
    <s v="SHG_int_rt_any"/>
    <n v="0.84220955059231062"/>
    <n v="2.0429538278424388E-2"/>
    <n v="0.80214505536556413"/>
    <n v="0.88227404581905711"/>
    <n v="326"/>
    <s v="1"/>
  </r>
  <r>
    <x v="0"/>
    <x v="0"/>
    <x v="1"/>
    <x v="1"/>
    <x v="0"/>
    <x v="15"/>
    <s v="Proportion of individuals who know the interest rate of their SHG account"/>
    <x v="86"/>
    <x v="2"/>
    <s v="all account holders"/>
    <x v="4"/>
    <x v="4"/>
    <x v="15"/>
    <s v="SHG_int_rt_any"/>
    <n v="0.7994751239934953"/>
    <n v="1.6975084790666447E-2"/>
    <n v="0.76618263362225303"/>
    <n v="0.83276761436473756"/>
    <n v="591"/>
    <s v="1"/>
  </r>
  <r>
    <x v="0"/>
    <x v="0"/>
    <x v="1"/>
    <x v="1"/>
    <x v="0"/>
    <x v="15"/>
    <s v="Proportion of individuals who know the interest rate of their SHG account"/>
    <x v="86"/>
    <x v="2"/>
    <s v="all account holders"/>
    <x v="1"/>
    <x v="1"/>
    <x v="15"/>
    <s v="SHG_int_rt_any"/>
    <n v="0.83438022260863121"/>
    <n v="1.9734596351554369E-2"/>
    <n v="0.79567979427776125"/>
    <n v="0.87308065093950116"/>
    <n v="366"/>
    <s v="1"/>
  </r>
  <r>
    <x v="0"/>
    <x v="0"/>
    <x v="1"/>
    <x v="1"/>
    <x v="0"/>
    <x v="15"/>
    <s v="Proportion of individuals who know the interest rate of their SHG account"/>
    <x v="86"/>
    <x v="2"/>
    <s v="all account holders"/>
    <x v="2"/>
    <x v="2"/>
    <x v="15"/>
    <s v="SHG_int_rt_any"/>
    <n v="0.80624413103515324"/>
    <n v="1.730978402203686E-2"/>
    <n v="0.77229367321142184"/>
    <n v="0.84019458885888465"/>
    <n v="551"/>
    <s v="1"/>
  </r>
  <r>
    <x v="0"/>
    <x v="0"/>
    <x v="1"/>
    <x v="1"/>
    <x v="0"/>
    <x v="15"/>
    <s v="Proportion of individuals who know the interest rate of their SHG account"/>
    <x v="86"/>
    <x v="2"/>
    <s v="all account holders"/>
    <x v="13"/>
    <x v="13"/>
    <x v="15"/>
    <s v="SHG_int_rt_any"/>
    <n v="0.68360016110923982"/>
    <n v="4.7839249295014187E-2"/>
    <n v="0.5897919172624595"/>
    <n v="0.77740840495602015"/>
    <n v="100"/>
    <s v="1"/>
  </r>
  <r>
    <x v="0"/>
    <x v="0"/>
    <x v="1"/>
    <x v="1"/>
    <x v="0"/>
    <x v="15"/>
    <s v="Proportion of individuals who know the interest rate of their SHG account"/>
    <x v="86"/>
    <x v="2"/>
    <s v="all account holders"/>
    <x v="14"/>
    <x v="14"/>
    <x v="15"/>
    <s v="SHG_int_rt_any"/>
    <n v="0.83580036738297758"/>
    <n v="2.4625334773258321E-2"/>
    <n v="0.7875109887518833"/>
    <n v="0.88408974601407186"/>
    <n v="238"/>
    <s v="1"/>
  </r>
  <r>
    <x v="0"/>
    <x v="0"/>
    <x v="1"/>
    <x v="1"/>
    <x v="0"/>
    <x v="15"/>
    <s v="Proportion of individuals who know the interest rate of their SHG account"/>
    <x v="86"/>
    <x v="2"/>
    <s v="all account holders"/>
    <x v="15"/>
    <x v="15"/>
    <x v="15"/>
    <s v="SHG_int_rt_any"/>
    <n v="0.83254395709598406"/>
    <n v="1.5866532603199972E-2"/>
    <n v="0.80142746164077905"/>
    <n v="0.86366045255118906"/>
    <n v="579"/>
    <s v="1"/>
  </r>
  <r>
    <x v="0"/>
    <x v="0"/>
    <x v="1"/>
    <x v="1"/>
    <x v="0"/>
    <x v="15"/>
    <s v="Proportion of individuals who know the interest rate of their SHG account"/>
    <x v="86"/>
    <x v="2"/>
    <s v="all account holders"/>
    <x v="5"/>
    <x v="5"/>
    <x v="15"/>
    <s v="SHG_int_rt_any"/>
    <n v="0.72640647888568088"/>
    <n v="6.3000920284236733E-2"/>
    <n v="0.60286737196802331"/>
    <n v="0.84994558580333845"/>
    <n v="52"/>
    <s v="1"/>
  </r>
  <r>
    <x v="0"/>
    <x v="0"/>
    <x v="1"/>
    <x v="1"/>
    <x v="0"/>
    <x v="15"/>
    <s v="Proportion of individuals who know the interest rate of their SHG account"/>
    <x v="86"/>
    <x v="2"/>
    <s v="all account holders"/>
    <x v="6"/>
    <x v="6"/>
    <x v="15"/>
    <s v="SHG_int_rt_any"/>
    <n v="0.82263742255463201"/>
    <n v="1.3319466828944554E-2"/>
    <n v="0.79650923897581671"/>
    <n v="0.84876560613344731"/>
    <n v="865"/>
    <s v="1"/>
  </r>
  <r>
    <x v="0"/>
    <x v="0"/>
    <x v="1"/>
    <x v="1"/>
    <x v="0"/>
    <x v="15"/>
    <s v="Proportion of individuals who know the interest rate of their SHG account"/>
    <x v="86"/>
    <x v="2"/>
    <s v="all account holders"/>
    <x v="7"/>
    <x v="7"/>
    <x v="15"/>
    <s v="SHG_int_rt_any"/>
    <n v="0.3845626791360065"/>
    <n v="0.18166003446186074"/>
    <n v="2.8362236496712712E-2"/>
    <n v="0.74076312177530035"/>
    <n v="7"/>
    <s v="0"/>
  </r>
  <r>
    <x v="0"/>
    <x v="0"/>
    <x v="1"/>
    <x v="1"/>
    <x v="0"/>
    <x v="15"/>
    <s v="Proportion of individuals who know the interest rate of their SHG account"/>
    <x v="86"/>
    <x v="2"/>
    <s v="all account holders"/>
    <x v="8"/>
    <x v="8"/>
    <x v="15"/>
    <s v="SHG_int_rt_any"/>
    <n v="0.82004388679862827"/>
    <n v="1.3060912872333861E-2"/>
    <n v="0.79441684695071879"/>
    <n v="0.84567092664653776"/>
    <n v="910"/>
    <s v="1"/>
  </r>
  <r>
    <x v="0"/>
    <x v="0"/>
    <x v="1"/>
    <x v="1"/>
    <x v="0"/>
    <x v="15"/>
    <s v="Proportion of individuals who know the interest rate of their SHG account"/>
    <x v="86"/>
    <x v="2"/>
    <s v="all account holders"/>
    <x v="9"/>
    <x v="9"/>
    <x v="15"/>
    <s v="SHG_int_rt_any"/>
    <n v="0.58637072642446864"/>
    <n v="0.1048326881363961"/>
    <n v="0.38081373555953446"/>
    <n v="0.79192771728940281"/>
    <n v="23"/>
    <s v="0"/>
  </r>
  <r>
    <x v="0"/>
    <x v="0"/>
    <x v="1"/>
    <x v="1"/>
    <x v="0"/>
    <x v="15"/>
    <s v="Proportion of individuals who know the interest rate of their SHG account"/>
    <x v="86"/>
    <x v="2"/>
    <s v="all account holders"/>
    <x v="10"/>
    <x v="10"/>
    <x v="15"/>
    <s v="SHG_int_rt_any"/>
    <n v="0.82326699186006946"/>
    <n v="1.306648220398279E-2"/>
    <n v="0.79762920193718434"/>
    <n v="0.84890478178295459"/>
    <n v="894"/>
    <s v="1"/>
  </r>
  <r>
    <x v="0"/>
    <x v="0"/>
    <x v="1"/>
    <x v="1"/>
    <x v="0"/>
    <x v="15"/>
    <s v="Proportion of individuals who know the interest rate of their SHG account"/>
    <x v="86"/>
    <x v="2"/>
    <s v="all account holders"/>
    <x v="11"/>
    <x v="11"/>
    <x v="15"/>
    <s v="SHG_int_rt_any"/>
    <n v="0.78474088439102363"/>
    <n v="1.9052858932079027E-2"/>
    <n v="0.74736537535368375"/>
    <n v="0.82211639342836351"/>
    <n v="501"/>
    <s v="1"/>
  </r>
  <r>
    <x v="0"/>
    <x v="0"/>
    <x v="1"/>
    <x v="1"/>
    <x v="0"/>
    <x v="15"/>
    <s v="Proportion of individuals who know the interest rate of their SHG account"/>
    <x v="86"/>
    <x v="2"/>
    <s v="all account holders"/>
    <x v="12"/>
    <x v="12"/>
    <x v="15"/>
    <s v="SHG_int_rt_any"/>
    <n v="0.85449209364972989"/>
    <n v="1.7383252502018894E-2"/>
    <n v="0.82040521825333701"/>
    <n v="0.88857896904612277"/>
    <n v="416"/>
    <s v="1"/>
  </r>
  <r>
    <x v="0"/>
    <x v="0"/>
    <x v="1"/>
    <x v="1"/>
    <x v="0"/>
    <x v="16"/>
    <s v="Proportion of Individuals who reported a negative SHG experience"/>
    <x v="87"/>
    <x v="2"/>
    <s v="individuals with SHG experience"/>
    <x v="3"/>
    <x v="3"/>
    <x v="16"/>
    <s v="SHG_neg_any"/>
    <n v="0.54345422042291924"/>
    <n v="2.7314070318820174E-2"/>
    <n v="0.48988870922479011"/>
    <n v="0.59701973162104838"/>
    <n v="345"/>
    <s v="1"/>
  </r>
  <r>
    <x v="0"/>
    <x v="0"/>
    <x v="1"/>
    <x v="1"/>
    <x v="0"/>
    <x v="16"/>
    <s v="Proportion of Individuals who reported a negative SHG experience"/>
    <x v="87"/>
    <x v="2"/>
    <s v="individuals with SHG experience"/>
    <x v="4"/>
    <x v="4"/>
    <x v="16"/>
    <s v="SHG_neg_any"/>
    <n v="0.51554037705455524"/>
    <n v="1.8549083952616199E-2"/>
    <n v="0.47916282573749414"/>
    <n v="0.55191792837161635"/>
    <n v="754"/>
    <s v="1"/>
  </r>
  <r>
    <x v="0"/>
    <x v="0"/>
    <x v="1"/>
    <x v="1"/>
    <x v="0"/>
    <x v="16"/>
    <s v="Proportion of Individuals who reported a negative SHG experience"/>
    <x v="87"/>
    <x v="2"/>
    <s v="individuals with SHG experience"/>
    <x v="1"/>
    <x v="1"/>
    <x v="16"/>
    <s v="SHG_neg_any"/>
    <n v="0.56775353653269711"/>
    <n v="2.4673995807141531E-2"/>
    <n v="0.5193673994618111"/>
    <n v="0.61613967360358313"/>
    <n v="423"/>
    <s v="1"/>
  </r>
  <r>
    <x v="0"/>
    <x v="0"/>
    <x v="1"/>
    <x v="1"/>
    <x v="0"/>
    <x v="16"/>
    <s v="Proportion of Individuals who reported a negative SHG experience"/>
    <x v="87"/>
    <x v="2"/>
    <s v="individuals with SHG experience"/>
    <x v="2"/>
    <x v="2"/>
    <x v="16"/>
    <s v="SHG_neg_any"/>
    <n v="0.50193360166427436"/>
    <n v="1.97343588910402E-2"/>
    <n v="0.46322956471039745"/>
    <n v="0.54063763861815128"/>
    <n v="676"/>
    <s v="1"/>
  </r>
  <r>
    <x v="0"/>
    <x v="0"/>
    <x v="1"/>
    <x v="1"/>
    <x v="0"/>
    <x v="16"/>
    <s v="Proportion of Individuals who reported a negative SHG experience"/>
    <x v="87"/>
    <x v="2"/>
    <s v="individuals with SHG experience"/>
    <x v="13"/>
    <x v="13"/>
    <x v="16"/>
    <s v="SHG_neg_any"/>
    <n v="0.43084111435432415"/>
    <n v="4.1352976470445404E-2"/>
    <n v="0.3497525956100293"/>
    <n v="0.51192963309861905"/>
    <n v="150"/>
    <s v="1"/>
  </r>
  <r>
    <x v="0"/>
    <x v="0"/>
    <x v="1"/>
    <x v="1"/>
    <x v="0"/>
    <x v="16"/>
    <s v="Proportion of Individuals who reported a negative SHG experience"/>
    <x v="87"/>
    <x v="2"/>
    <s v="individuals with SHG experience"/>
    <x v="14"/>
    <x v="14"/>
    <x v="16"/>
    <s v="SHG_neg_any"/>
    <n v="0.49454743062322137"/>
    <n v="2.8487989603623084E-2"/>
    <n v="0.43868451166829903"/>
    <n v="0.55041034957814372"/>
    <n v="323"/>
    <s v="1"/>
  </r>
  <r>
    <x v="0"/>
    <x v="0"/>
    <x v="1"/>
    <x v="1"/>
    <x v="0"/>
    <x v="16"/>
    <s v="Proportion of Individuals who reported a negative SHG experience"/>
    <x v="87"/>
    <x v="2"/>
    <s v="individuals with SHG experience"/>
    <x v="15"/>
    <x v="15"/>
    <x v="16"/>
    <s v="SHG_neg_any"/>
    <n v="0.56433291039401723"/>
    <n v="2.0413728482589294E-2"/>
    <n v="0.52429927297647838"/>
    <n v="0.60436654781155608"/>
    <n v="626"/>
    <s v="1"/>
  </r>
  <r>
    <x v="0"/>
    <x v="0"/>
    <x v="1"/>
    <x v="1"/>
    <x v="0"/>
    <x v="16"/>
    <s v="Proportion of Individuals who reported a negative SHG experience"/>
    <x v="87"/>
    <x v="2"/>
    <s v="individuals with SHG experience"/>
    <x v="5"/>
    <x v="5"/>
    <x v="16"/>
    <s v="SHG_neg_any"/>
    <n v="0.3602335863101"/>
    <n v="5.2332022627984566E-2"/>
    <n v="0.25761590365215736"/>
    <n v="0.46285126896804263"/>
    <n v="87"/>
    <s v="1"/>
  </r>
  <r>
    <x v="0"/>
    <x v="0"/>
    <x v="1"/>
    <x v="1"/>
    <x v="0"/>
    <x v="16"/>
    <s v="Proportion of Individuals who reported a negative SHG experience"/>
    <x v="87"/>
    <x v="2"/>
    <s v="individuals with SHG experience"/>
    <x v="6"/>
    <x v="6"/>
    <x v="16"/>
    <s v="SHG_neg_any"/>
    <n v="0.54067094424108386"/>
    <n v="1.6099034438934231E-2"/>
    <n v="0.50909278989810225"/>
    <n v="0.57224909858406547"/>
    <n v="1012"/>
    <s v="1"/>
  </r>
  <r>
    <x v="0"/>
    <x v="0"/>
    <x v="1"/>
    <x v="1"/>
    <x v="0"/>
    <x v="16"/>
    <s v="Proportion of Individuals who reported a negative SHG experience"/>
    <x v="87"/>
    <x v="2"/>
    <s v="individuals with SHG experience"/>
    <x v="7"/>
    <x v="7"/>
    <x v="16"/>
    <s v="SHG_neg_any"/>
    <n v="0.19991785421295966"/>
    <n v="9.2649370051800017E-2"/>
    <n v="1.8250536207216839E-2"/>
    <n v="0.38158517221870247"/>
    <n v="18"/>
    <s v="0"/>
  </r>
  <r>
    <x v="0"/>
    <x v="0"/>
    <x v="1"/>
    <x v="1"/>
    <x v="0"/>
    <x v="16"/>
    <s v="Proportion of Individuals who reported a negative SHG experience"/>
    <x v="87"/>
    <x v="2"/>
    <s v="individuals with SHG experience"/>
    <x v="8"/>
    <x v="8"/>
    <x v="16"/>
    <s v="SHG_neg_any"/>
    <n v="0.53197403830136269"/>
    <n v="1.5592337301300893E-2"/>
    <n v="0.50138455767124857"/>
    <n v="0.56256351893147682"/>
    <n v="1081"/>
    <s v="1"/>
  </r>
  <r>
    <x v="0"/>
    <x v="0"/>
    <x v="1"/>
    <x v="1"/>
    <x v="0"/>
    <x v="16"/>
    <s v="Proportion of Individuals who reported a negative SHG experience"/>
    <x v="87"/>
    <x v="2"/>
    <s v="individuals with SHG experience"/>
    <x v="9"/>
    <x v="9"/>
    <x v="16"/>
    <s v="SHG_neg_any"/>
    <n v="0.44460066307611923"/>
    <n v="7.9258330709881225E-2"/>
    <n v="0.28919055762557944"/>
    <n v="0.60001076852665902"/>
    <n v="41"/>
    <s v="1"/>
  </r>
  <r>
    <x v="0"/>
    <x v="0"/>
    <x v="1"/>
    <x v="1"/>
    <x v="0"/>
    <x v="16"/>
    <s v="Proportion of Individuals who reported a negative SHG experience"/>
    <x v="87"/>
    <x v="2"/>
    <s v="individuals with SHG experience"/>
    <x v="10"/>
    <x v="10"/>
    <x v="16"/>
    <s v="SHG_neg_any"/>
    <n v="0.52938048221371214"/>
    <n v="1.5762511052022431E-2"/>
    <n v="0.49845714999028901"/>
    <n v="0.56030381443713528"/>
    <n v="1058"/>
    <s v="1"/>
  </r>
  <r>
    <x v="0"/>
    <x v="0"/>
    <x v="1"/>
    <x v="1"/>
    <x v="0"/>
    <x v="16"/>
    <s v="Proportion of Individuals who reported a negative SHG experience"/>
    <x v="87"/>
    <x v="2"/>
    <s v="individuals with SHG experience"/>
    <x v="11"/>
    <x v="11"/>
    <x v="16"/>
    <s v="SHG_neg_any"/>
    <n v="0.48828823368754487"/>
    <n v="1.9855124940636286E-2"/>
    <n v="0.44934264861136347"/>
    <n v="0.52723381876372621"/>
    <n v="671"/>
    <s v="1"/>
  </r>
  <r>
    <x v="0"/>
    <x v="0"/>
    <x v="1"/>
    <x v="1"/>
    <x v="0"/>
    <x v="16"/>
    <s v="Proportion of Individuals who reported a negative SHG experience"/>
    <x v="87"/>
    <x v="2"/>
    <s v="individuals with SHG experience"/>
    <x v="12"/>
    <x v="12"/>
    <x v="16"/>
    <s v="SHG_neg_any"/>
    <n v="0.58362411952935123"/>
    <n v="2.4364562239080421E-2"/>
    <n v="0.53584767975819081"/>
    <n v="0.63140055930051164"/>
    <n v="428"/>
    <s v="1"/>
  </r>
  <r>
    <x v="0"/>
    <x v="0"/>
    <x v="1"/>
    <x v="1"/>
    <x v="0"/>
    <x v="16"/>
    <s v="Proportion of Individuals who reported a negative SHG experience"/>
    <x v="88"/>
    <x v="2"/>
    <s v="individuals with SHG experience"/>
    <x v="3"/>
    <x v="3"/>
    <x v="16"/>
    <s v="SHG_neg_theft_out"/>
    <n v="0.10712268623385678"/>
    <n v="1.6658250667087378E-2"/>
    <n v="7.4454259220461921E-2"/>
    <n v="0.13979111324725163"/>
    <n v="345"/>
    <s v="1"/>
  </r>
  <r>
    <x v="0"/>
    <x v="0"/>
    <x v="1"/>
    <x v="1"/>
    <x v="0"/>
    <x v="16"/>
    <s v="Proportion of Individuals who reported a negative SHG experience"/>
    <x v="88"/>
    <x v="2"/>
    <s v="individuals with SHG experience"/>
    <x v="4"/>
    <x v="4"/>
    <x v="16"/>
    <s v="SHG_neg_theft_out"/>
    <n v="8.4102187028910438E-2"/>
    <n v="1.0250280852156327E-2"/>
    <n v="6.3999840267952801E-2"/>
    <n v="0.10420453378986808"/>
    <n v="754"/>
    <s v="1"/>
  </r>
  <r>
    <x v="0"/>
    <x v="0"/>
    <x v="1"/>
    <x v="1"/>
    <x v="0"/>
    <x v="16"/>
    <s v="Proportion of Individuals who reported a negative SHG experience"/>
    <x v="88"/>
    <x v="2"/>
    <s v="individuals with SHG experience"/>
    <x v="1"/>
    <x v="1"/>
    <x v="16"/>
    <s v="SHG_neg_theft_out"/>
    <n v="0.10670939374898046"/>
    <n v="1.5748842872706253E-2"/>
    <n v="7.5825637591169434E-2"/>
    <n v="0.13759314990679147"/>
    <n v="423"/>
    <s v="1"/>
  </r>
  <r>
    <x v="0"/>
    <x v="0"/>
    <x v="1"/>
    <x v="1"/>
    <x v="0"/>
    <x v="16"/>
    <s v="Proportion of Individuals who reported a negative SHG experience"/>
    <x v="88"/>
    <x v="2"/>
    <s v="individuals with SHG experience"/>
    <x v="2"/>
    <x v="2"/>
    <x v="16"/>
    <s v="SHG_neg_theft_out"/>
    <n v="8.4688706443663955E-2"/>
    <n v="1.0788482793678359E-2"/>
    <n v="6.3529780580996467E-2"/>
    <n v="0.10584763230633144"/>
    <n v="676"/>
    <s v="1"/>
  </r>
  <r>
    <x v="0"/>
    <x v="0"/>
    <x v="1"/>
    <x v="1"/>
    <x v="0"/>
    <x v="16"/>
    <s v="Proportion of Individuals who reported a negative SHG experience"/>
    <x v="88"/>
    <x v="2"/>
    <s v="individuals with SHG experience"/>
    <x v="13"/>
    <x v="13"/>
    <x v="16"/>
    <s v="SHG_neg_theft_out"/>
    <n v="7.6050885245781866E-2"/>
    <n v="2.2284511902761067E-2"/>
    <n v="3.2353472982701796E-2"/>
    <n v="0.11974829750886193"/>
    <n v="150"/>
    <s v="1"/>
  </r>
  <r>
    <x v="0"/>
    <x v="0"/>
    <x v="1"/>
    <x v="1"/>
    <x v="0"/>
    <x v="16"/>
    <s v="Proportion of Individuals who reported a negative SHG experience"/>
    <x v="88"/>
    <x v="2"/>
    <s v="individuals with SHG experience"/>
    <x v="14"/>
    <x v="14"/>
    <x v="16"/>
    <s v="SHG_neg_theft_out"/>
    <n v="9.5999339309498138E-2"/>
    <n v="1.7107833851784326E-2"/>
    <n v="6.2452095391838172E-2"/>
    <n v="0.12954658322715812"/>
    <n v="323"/>
    <s v="1"/>
  </r>
  <r>
    <x v="0"/>
    <x v="0"/>
    <x v="1"/>
    <x v="1"/>
    <x v="0"/>
    <x v="16"/>
    <s v="Proportion of Individuals who reported a negative SHG experience"/>
    <x v="88"/>
    <x v="2"/>
    <s v="individuals with SHG experience"/>
    <x v="15"/>
    <x v="15"/>
    <x v="16"/>
    <s v="SHG_neg_theft_out"/>
    <n v="9.5080325860845472E-2"/>
    <n v="1.1865023265162715E-2"/>
    <n v="7.1811669194165928E-2"/>
    <n v="0.11834898252752502"/>
    <n v="626"/>
    <s v="1"/>
  </r>
  <r>
    <x v="0"/>
    <x v="0"/>
    <x v="1"/>
    <x v="1"/>
    <x v="0"/>
    <x v="16"/>
    <s v="Proportion of Individuals who reported a negative SHG experience"/>
    <x v="88"/>
    <x v="2"/>
    <s v="individuals with SHG experience"/>
    <x v="5"/>
    <x v="5"/>
    <x v="16"/>
    <s v="SHG_neg_theft_out"/>
    <n v="8.0427714883350529E-2"/>
    <n v="2.9561201635941673E-2"/>
    <n v="2.246125656338583E-2"/>
    <n v="0.13839417320331523"/>
    <n v="87"/>
    <s v="1"/>
  </r>
  <r>
    <x v="0"/>
    <x v="0"/>
    <x v="1"/>
    <x v="1"/>
    <x v="0"/>
    <x v="16"/>
    <s v="Proportion of Individuals who reported a negative SHG experience"/>
    <x v="88"/>
    <x v="2"/>
    <s v="individuals with SHG experience"/>
    <x v="6"/>
    <x v="6"/>
    <x v="16"/>
    <s v="SHG_neg_theft_out"/>
    <n v="9.383707381966265E-2"/>
    <n v="9.3897219123777517E-3"/>
    <n v="7.5419193610048674E-2"/>
    <n v="0.11225495402927663"/>
    <n v="1012"/>
    <s v="1"/>
  </r>
  <r>
    <x v="0"/>
    <x v="0"/>
    <x v="1"/>
    <x v="1"/>
    <x v="0"/>
    <x v="16"/>
    <s v="Proportion of Individuals who reported a negative SHG experience"/>
    <x v="88"/>
    <x v="2"/>
    <s v="individuals with SHG experience"/>
    <x v="7"/>
    <x v="7"/>
    <x v="16"/>
    <s v="SHG_neg_theft_out"/>
    <n v="0"/>
    <m/>
    <m/>
    <m/>
    <n v="18"/>
    <s v="0"/>
  </r>
  <r>
    <x v="0"/>
    <x v="0"/>
    <x v="1"/>
    <x v="1"/>
    <x v="0"/>
    <x v="16"/>
    <s v="Proportion of Individuals who reported a negative SHG experience"/>
    <x v="88"/>
    <x v="2"/>
    <s v="individuals with SHG experience"/>
    <x v="8"/>
    <x v="8"/>
    <x v="16"/>
    <s v="SHG_neg_theft_out"/>
    <n v="9.4440677292321668E-2"/>
    <n v="9.1105700508022584E-3"/>
    <n v="7.6567307783116489E-2"/>
    <n v="0.11231404680152685"/>
    <n v="1081"/>
    <s v="1"/>
  </r>
  <r>
    <x v="0"/>
    <x v="0"/>
    <x v="1"/>
    <x v="1"/>
    <x v="0"/>
    <x v="16"/>
    <s v="Proportion of Individuals who reported a negative SHG experience"/>
    <x v="88"/>
    <x v="2"/>
    <s v="individuals with SHG experience"/>
    <x v="9"/>
    <x v="9"/>
    <x v="16"/>
    <s v="SHG_neg_theft_out"/>
    <n v="8.3576038918932533E-2"/>
    <n v="4.1289566368111631E-2"/>
    <n v="2.6152641233652268E-3"/>
    <n v="0.16453681371449985"/>
    <n v="41"/>
    <s v="1"/>
  </r>
  <r>
    <x v="0"/>
    <x v="0"/>
    <x v="1"/>
    <x v="1"/>
    <x v="0"/>
    <x v="16"/>
    <s v="Proportion of Individuals who reported a negative SHG experience"/>
    <x v="88"/>
    <x v="2"/>
    <s v="individuals with SHG experience"/>
    <x v="10"/>
    <x v="10"/>
    <x v="16"/>
    <s v="SHG_neg_theft_out"/>
    <n v="9.3126659415772986E-2"/>
    <n v="9.1683534185166456E-3"/>
    <n v="7.5139928889980862E-2"/>
    <n v="0.11111338994156511"/>
    <n v="1058"/>
    <s v="1"/>
  </r>
  <r>
    <x v="0"/>
    <x v="0"/>
    <x v="1"/>
    <x v="1"/>
    <x v="0"/>
    <x v="16"/>
    <s v="Proportion of Individuals who reported a negative SHG experience"/>
    <x v="88"/>
    <x v="2"/>
    <s v="individuals with SHG experience"/>
    <x v="11"/>
    <x v="11"/>
    <x v="16"/>
    <s v="SHG_neg_theft_out"/>
    <n v="7.8529343565845233E-2"/>
    <n v="1.0292988929671131E-2"/>
    <n v="5.8339771490764962E-2"/>
    <n v="9.8718915640925498E-2"/>
    <n v="671"/>
    <s v="1"/>
  </r>
  <r>
    <x v="0"/>
    <x v="0"/>
    <x v="1"/>
    <x v="1"/>
    <x v="0"/>
    <x v="16"/>
    <s v="Proportion of Individuals who reported a negative SHG experience"/>
    <x v="88"/>
    <x v="2"/>
    <s v="individuals with SHG experience"/>
    <x v="12"/>
    <x v="12"/>
    <x v="16"/>
    <s v="SHG_neg_theft_out"/>
    <n v="0.11445232784742825"/>
    <n v="1.6177801869814195E-2"/>
    <n v="8.27292962953491E-2"/>
    <n v="0.14617535939950738"/>
    <n v="428"/>
    <s v="1"/>
  </r>
  <r>
    <x v="0"/>
    <x v="0"/>
    <x v="1"/>
    <x v="1"/>
    <x v="0"/>
    <x v="16"/>
    <s v="Proportion of Individuals who reported a negative SHG experience"/>
    <x v="89"/>
    <x v="2"/>
    <s v="individuals with SHG experience"/>
    <x v="3"/>
    <x v="3"/>
    <x v="16"/>
    <s v="SHG_neg_theft_in"/>
    <n v="0.17083730418341583"/>
    <n v="2.0699159589986083E-2"/>
    <n v="0.1302442672662745"/>
    <n v="0.21143034110055717"/>
    <n v="345"/>
    <s v="1"/>
  </r>
  <r>
    <x v="0"/>
    <x v="0"/>
    <x v="1"/>
    <x v="1"/>
    <x v="0"/>
    <x v="16"/>
    <s v="Proportion of Individuals who reported a negative SHG experience"/>
    <x v="89"/>
    <x v="2"/>
    <s v="individuals with SHG experience"/>
    <x v="4"/>
    <x v="4"/>
    <x v="16"/>
    <s v="SHG_neg_theft_in"/>
    <n v="0.16788595935255954"/>
    <n v="1.3692462344710691E-2"/>
    <n v="0.14103297551389471"/>
    <n v="0.19473894319122437"/>
    <n v="754"/>
    <s v="1"/>
  </r>
  <r>
    <x v="0"/>
    <x v="0"/>
    <x v="1"/>
    <x v="1"/>
    <x v="0"/>
    <x v="16"/>
    <s v="Proportion of Individuals who reported a negative SHG experience"/>
    <x v="89"/>
    <x v="2"/>
    <s v="individuals with SHG experience"/>
    <x v="1"/>
    <x v="1"/>
    <x v="16"/>
    <s v="SHG_neg_theft_in"/>
    <n v="0.20403840663214678"/>
    <n v="2.0297302165354955E-2"/>
    <n v="0.16423504229592528"/>
    <n v="0.24384177096836829"/>
    <n v="423"/>
    <s v="1"/>
  </r>
  <r>
    <x v="0"/>
    <x v="0"/>
    <x v="1"/>
    <x v="1"/>
    <x v="0"/>
    <x v="16"/>
    <s v="Proportion of Individuals who reported a negative SHG experience"/>
    <x v="89"/>
    <x v="2"/>
    <s v="individuals with SHG experience"/>
    <x v="2"/>
    <x v="2"/>
    <x v="16"/>
    <s v="SHG_neg_theft_in"/>
    <n v="0.14876268034434642"/>
    <n v="1.3883530948172584E-2"/>
    <n v="0.12153358727700929"/>
    <n v="0.17599177341168354"/>
    <n v="676"/>
    <s v="1"/>
  </r>
  <r>
    <x v="0"/>
    <x v="0"/>
    <x v="1"/>
    <x v="1"/>
    <x v="0"/>
    <x v="16"/>
    <s v="Proportion of Individuals who reported a negative SHG experience"/>
    <x v="89"/>
    <x v="2"/>
    <s v="individuals with SHG experience"/>
    <x v="13"/>
    <x v="13"/>
    <x v="16"/>
    <s v="SHG_neg_theft_in"/>
    <n v="0.11036325601666482"/>
    <n v="2.5768711156507595E-2"/>
    <n v="5.9833722329430329E-2"/>
    <n v="0.16089278970389931"/>
    <n v="150"/>
    <s v="1"/>
  </r>
  <r>
    <x v="0"/>
    <x v="0"/>
    <x v="1"/>
    <x v="1"/>
    <x v="0"/>
    <x v="16"/>
    <s v="Proportion of Individuals who reported a negative SHG experience"/>
    <x v="89"/>
    <x v="2"/>
    <s v="individuals with SHG experience"/>
    <x v="14"/>
    <x v="14"/>
    <x v="16"/>
    <s v="SHG_neg_theft_in"/>
    <n v="0.17090781237176705"/>
    <n v="2.165439981306326E-2"/>
    <n v="0.12844507636947672"/>
    <n v="0.21337054837405739"/>
    <n v="323"/>
    <s v="1"/>
  </r>
  <r>
    <x v="0"/>
    <x v="0"/>
    <x v="1"/>
    <x v="1"/>
    <x v="0"/>
    <x v="16"/>
    <s v="Proportion of Individuals who reported a negative SHG experience"/>
    <x v="89"/>
    <x v="2"/>
    <s v="individuals with SHG experience"/>
    <x v="15"/>
    <x v="15"/>
    <x v="16"/>
    <s v="SHG_neg_theft_in"/>
    <n v="0.1819347353976567"/>
    <n v="1.5707461324499048E-2"/>
    <n v="0.15113062178600897"/>
    <n v="0.21273884900930443"/>
    <n v="626"/>
    <s v="1"/>
  </r>
  <r>
    <x v="0"/>
    <x v="0"/>
    <x v="1"/>
    <x v="1"/>
    <x v="0"/>
    <x v="16"/>
    <s v="Proportion of Individuals who reported a negative SHG experience"/>
    <x v="89"/>
    <x v="2"/>
    <s v="individuals with SHG experience"/>
    <x v="5"/>
    <x v="5"/>
    <x v="16"/>
    <s v="SHG_neg_theft_in"/>
    <n v="5.918802032045388E-2"/>
    <n v="2.3702693699532436E-2"/>
    <n v="1.2709490004747068E-2"/>
    <n v="0.10566655063616069"/>
    <n v="87"/>
    <s v="1"/>
  </r>
  <r>
    <x v="0"/>
    <x v="0"/>
    <x v="1"/>
    <x v="1"/>
    <x v="0"/>
    <x v="16"/>
    <s v="Proportion of Individuals who reported a negative SHG experience"/>
    <x v="89"/>
    <x v="2"/>
    <s v="individuals with SHG experience"/>
    <x v="6"/>
    <x v="6"/>
    <x v="16"/>
    <s v="SHG_neg_theft_in"/>
    <n v="0.17869491613749089"/>
    <n v="1.234440491680509E-2"/>
    <n v="0.15448144388151516"/>
    <n v="0.20290838839346662"/>
    <n v="1012"/>
    <s v="1"/>
  </r>
  <r>
    <x v="0"/>
    <x v="0"/>
    <x v="1"/>
    <x v="1"/>
    <x v="0"/>
    <x v="16"/>
    <s v="Proportion of Individuals who reported a negative SHG experience"/>
    <x v="89"/>
    <x v="2"/>
    <s v="individuals with SHG experience"/>
    <x v="7"/>
    <x v="7"/>
    <x v="16"/>
    <s v="SHG_neg_theft_in"/>
    <n v="0"/>
    <m/>
    <m/>
    <m/>
    <n v="18"/>
    <s v="0"/>
  </r>
  <r>
    <x v="0"/>
    <x v="0"/>
    <x v="1"/>
    <x v="1"/>
    <x v="0"/>
    <x v="16"/>
    <s v="Proportion of Individuals who reported a negative SHG experience"/>
    <x v="89"/>
    <x v="2"/>
    <s v="individuals with SHG experience"/>
    <x v="8"/>
    <x v="8"/>
    <x v="16"/>
    <s v="SHG_neg_theft_in"/>
    <n v="0.17207750731762678"/>
    <n v="1.1744726781863441E-2"/>
    <n v="0.14903637592997901"/>
    <n v="0.19511863870527454"/>
    <n v="1081"/>
    <s v="1"/>
  </r>
  <r>
    <x v="0"/>
    <x v="0"/>
    <x v="1"/>
    <x v="1"/>
    <x v="0"/>
    <x v="16"/>
    <s v="Proportion of Individuals who reported a negative SHG experience"/>
    <x v="89"/>
    <x v="2"/>
    <s v="individuals with SHG experience"/>
    <x v="9"/>
    <x v="9"/>
    <x v="16"/>
    <s v="SHG_neg_theft_in"/>
    <n v="7.7748104653651728E-2"/>
    <n v="3.8215110603129286E-2"/>
    <n v="2.8157370975439577E-3"/>
    <n v="0.1526804722097595"/>
    <n v="41"/>
    <s v="1"/>
  </r>
  <r>
    <x v="0"/>
    <x v="0"/>
    <x v="1"/>
    <x v="1"/>
    <x v="0"/>
    <x v="16"/>
    <s v="Proportion of Individuals who reported a negative SHG experience"/>
    <x v="89"/>
    <x v="2"/>
    <s v="individuals with SHG experience"/>
    <x v="10"/>
    <x v="10"/>
    <x v="16"/>
    <s v="SHG_neg_theft_in"/>
    <n v="0.17275501905909588"/>
    <n v="1.1908871354980619E-2"/>
    <n v="0.14939186428631474"/>
    <n v="0.19611817383187702"/>
    <n v="1058"/>
    <s v="1"/>
  </r>
  <r>
    <x v="0"/>
    <x v="0"/>
    <x v="1"/>
    <x v="1"/>
    <x v="0"/>
    <x v="16"/>
    <s v="Proportion of Individuals who reported a negative SHG experience"/>
    <x v="89"/>
    <x v="2"/>
    <s v="individuals with SHG experience"/>
    <x v="11"/>
    <x v="11"/>
    <x v="16"/>
    <s v="SHG_neg_theft_in"/>
    <n v="0.14628096241196045"/>
    <n v="1.3946425928582187E-2"/>
    <n v="0.11892521828372161"/>
    <n v="0.17363670654019928"/>
    <n v="671"/>
    <s v="1"/>
  </r>
  <r>
    <x v="0"/>
    <x v="0"/>
    <x v="1"/>
    <x v="1"/>
    <x v="0"/>
    <x v="16"/>
    <s v="Proportion of Individuals who reported a negative SHG experience"/>
    <x v="89"/>
    <x v="2"/>
    <s v="individuals with SHG experience"/>
    <x v="12"/>
    <x v="12"/>
    <x v="16"/>
    <s v="SHG_neg_theft_in"/>
    <n v="0.20366339825908725"/>
    <n v="1.9857410842632092E-2"/>
    <n v="0.16472502605174785"/>
    <n v="0.24260177046642664"/>
    <n v="428"/>
    <s v="1"/>
  </r>
  <r>
    <x v="0"/>
    <x v="0"/>
    <x v="1"/>
    <x v="1"/>
    <x v="0"/>
    <x v="16"/>
    <s v="Proportion of Individuals who reported a negative SHG experience"/>
    <x v="90"/>
    <x v="2"/>
    <s v="individuals with SHG experience"/>
    <x v="3"/>
    <x v="3"/>
    <x v="16"/>
    <s v="SHG_neg_bad_invest"/>
    <n v="0.10451613286445122"/>
    <n v="1.6670157779697586E-2"/>
    <n v="7.1824354861386414E-2"/>
    <n v="0.13720791086751602"/>
    <n v="345"/>
    <s v="1"/>
  </r>
  <r>
    <x v="0"/>
    <x v="0"/>
    <x v="1"/>
    <x v="1"/>
    <x v="0"/>
    <x v="16"/>
    <s v="Proportion of Individuals who reported a negative SHG experience"/>
    <x v="90"/>
    <x v="2"/>
    <s v="individuals with SHG experience"/>
    <x v="4"/>
    <x v="4"/>
    <x v="16"/>
    <s v="SHG_neg_bad_invest"/>
    <n v="7.1918198471224729E-2"/>
    <n v="9.5015216499659324E-3"/>
    <n v="5.3284281438192346E-2"/>
    <n v="9.0552115504257111E-2"/>
    <n v="754"/>
    <s v="1"/>
  </r>
  <r>
    <x v="0"/>
    <x v="0"/>
    <x v="1"/>
    <x v="1"/>
    <x v="0"/>
    <x v="16"/>
    <s v="Proportion of Individuals who reported a negative SHG experience"/>
    <x v="90"/>
    <x v="2"/>
    <s v="individuals with SHG experience"/>
    <x v="1"/>
    <x v="1"/>
    <x v="16"/>
    <s v="SHG_neg_bad_invest"/>
    <n v="0.11395762593107743"/>
    <n v="1.6322328440145951E-2"/>
    <n v="8.1949254551183875E-2"/>
    <n v="0.14596599731097099"/>
    <n v="423"/>
    <s v="1"/>
  </r>
  <r>
    <x v="0"/>
    <x v="0"/>
    <x v="1"/>
    <x v="1"/>
    <x v="0"/>
    <x v="16"/>
    <s v="Proportion of Individuals who reported a negative SHG experience"/>
    <x v="90"/>
    <x v="2"/>
    <s v="individuals with SHG experience"/>
    <x v="2"/>
    <x v="2"/>
    <x v="16"/>
    <s v="SHG_neg_bad_invest"/>
    <n v="6.6960033109625658E-2"/>
    <n v="9.7610373333807503E-3"/>
    <n v="4.7816185987697324E-2"/>
    <n v="8.6103880231553992E-2"/>
    <n v="676"/>
    <s v="1"/>
  </r>
  <r>
    <x v="0"/>
    <x v="0"/>
    <x v="1"/>
    <x v="1"/>
    <x v="0"/>
    <x v="16"/>
    <s v="Proportion of Individuals who reported a negative SHG experience"/>
    <x v="90"/>
    <x v="2"/>
    <s v="individuals with SHG experience"/>
    <x v="13"/>
    <x v="13"/>
    <x v="16"/>
    <s v="SHG_neg_bad_invest"/>
    <n v="3.0920607970061135E-2"/>
    <n v="1.3885992981342545E-2"/>
    <n v="3.6917432484254407E-3"/>
    <n v="5.8149472691696832E-2"/>
    <n v="150"/>
    <s v="1"/>
  </r>
  <r>
    <x v="0"/>
    <x v="0"/>
    <x v="1"/>
    <x v="1"/>
    <x v="0"/>
    <x v="16"/>
    <s v="Proportion of Individuals who reported a negative SHG experience"/>
    <x v="90"/>
    <x v="2"/>
    <s v="individuals with SHG experience"/>
    <x v="14"/>
    <x v="14"/>
    <x v="16"/>
    <s v="SHG_neg_bad_invest"/>
    <n v="8.3277355761978894E-2"/>
    <n v="1.5347344319848254E-2"/>
    <n v="5.3182306450253014E-2"/>
    <n v="0.11337240507370477"/>
    <n v="323"/>
    <s v="1"/>
  </r>
  <r>
    <x v="0"/>
    <x v="0"/>
    <x v="1"/>
    <x v="1"/>
    <x v="0"/>
    <x v="16"/>
    <s v="Proportion of Individuals who reported a negative SHG experience"/>
    <x v="90"/>
    <x v="2"/>
    <s v="individuals with SHG experience"/>
    <x v="15"/>
    <x v="15"/>
    <x v="16"/>
    <s v="SHG_neg_bad_invest"/>
    <n v="9.7224234346723129E-2"/>
    <n v="1.2402621181711109E-2"/>
    <n v="7.2901287177165652E-2"/>
    <n v="0.12154718151628061"/>
    <n v="626"/>
    <s v="1"/>
  </r>
  <r>
    <x v="0"/>
    <x v="0"/>
    <x v="1"/>
    <x v="1"/>
    <x v="0"/>
    <x v="16"/>
    <s v="Proportion of Individuals who reported a negative SHG experience"/>
    <x v="90"/>
    <x v="2"/>
    <s v="individuals with SHG experience"/>
    <x v="5"/>
    <x v="5"/>
    <x v="16"/>
    <s v="SHG_neg_bad_invest"/>
    <n v="3.4198823841991771E-2"/>
    <n v="1.9734187988307589E-2"/>
    <n v="-4.4978773134766725E-3"/>
    <n v="7.2895524997460215E-2"/>
    <n v="87"/>
    <s v="1"/>
  </r>
  <r>
    <x v="0"/>
    <x v="0"/>
    <x v="1"/>
    <x v="1"/>
    <x v="0"/>
    <x v="16"/>
    <s v="Proportion of Individuals who reported a negative SHG experience"/>
    <x v="90"/>
    <x v="2"/>
    <s v="individuals with SHG experience"/>
    <x v="6"/>
    <x v="6"/>
    <x v="16"/>
    <s v="SHG_neg_bad_invest"/>
    <n v="8.8575701500815202E-2"/>
    <n v="9.2262504561816516E-3"/>
    <n v="7.0478469519765052E-2"/>
    <n v="0.10667293348186535"/>
    <n v="1012"/>
    <s v="1"/>
  </r>
  <r>
    <x v="0"/>
    <x v="0"/>
    <x v="1"/>
    <x v="1"/>
    <x v="0"/>
    <x v="16"/>
    <s v="Proportion of Individuals who reported a negative SHG experience"/>
    <x v="90"/>
    <x v="2"/>
    <s v="individuals with SHG experience"/>
    <x v="7"/>
    <x v="7"/>
    <x v="16"/>
    <s v="SHG_neg_bad_invest"/>
    <n v="0"/>
    <m/>
    <m/>
    <m/>
    <n v="18"/>
    <s v="0"/>
  </r>
  <r>
    <x v="0"/>
    <x v="0"/>
    <x v="1"/>
    <x v="1"/>
    <x v="0"/>
    <x v="16"/>
    <s v="Proportion of Individuals who reported a negative SHG experience"/>
    <x v="90"/>
    <x v="2"/>
    <s v="individuals with SHG experience"/>
    <x v="8"/>
    <x v="8"/>
    <x v="16"/>
    <s v="SHG_neg_bad_invest"/>
    <n v="8.5697298503251348E-2"/>
    <n v="8.7908269401060571E-3"/>
    <n v="6.845120991429908E-2"/>
    <n v="0.10294338709220362"/>
    <n v="1081"/>
    <s v="1"/>
  </r>
  <r>
    <x v="0"/>
    <x v="0"/>
    <x v="1"/>
    <x v="1"/>
    <x v="0"/>
    <x v="16"/>
    <s v="Proportion of Individuals who reported a negative SHG experience"/>
    <x v="90"/>
    <x v="2"/>
    <s v="individuals with SHG experience"/>
    <x v="9"/>
    <x v="9"/>
    <x v="16"/>
    <s v="SHG_neg_bad_invest"/>
    <n v="1.6471821822491392E-2"/>
    <n v="1.6417799966510268E-2"/>
    <n v="-1.5720277117880717E-2"/>
    <n v="4.8663920762863501E-2"/>
    <n v="41"/>
    <s v="1"/>
  </r>
  <r>
    <x v="0"/>
    <x v="0"/>
    <x v="1"/>
    <x v="1"/>
    <x v="0"/>
    <x v="16"/>
    <s v="Proportion of Individuals who reported a negative SHG experience"/>
    <x v="90"/>
    <x v="2"/>
    <s v="individuals with SHG experience"/>
    <x v="10"/>
    <x v="10"/>
    <x v="16"/>
    <s v="SHG_neg_bad_invest"/>
    <n v="8.6951616188606529E-2"/>
    <n v="8.9579937984985199E-3"/>
    <n v="6.9377575011278253E-2"/>
    <n v="0.1045256573659348"/>
    <n v="1058"/>
    <s v="1"/>
  </r>
  <r>
    <x v="0"/>
    <x v="0"/>
    <x v="1"/>
    <x v="1"/>
    <x v="0"/>
    <x v="16"/>
    <s v="Proportion of Individuals who reported a negative SHG experience"/>
    <x v="90"/>
    <x v="2"/>
    <s v="individuals with SHG experience"/>
    <x v="11"/>
    <x v="11"/>
    <x v="16"/>
    <s v="SHG_neg_bad_invest"/>
    <n v="5.5427361581687248E-2"/>
    <n v="8.7091706788747173E-3"/>
    <n v="3.8344429662033962E-2"/>
    <n v="7.2510293501340528E-2"/>
    <n v="671"/>
    <s v="1"/>
  </r>
  <r>
    <x v="0"/>
    <x v="0"/>
    <x v="1"/>
    <x v="1"/>
    <x v="0"/>
    <x v="16"/>
    <s v="Proportion of Individuals who reported a negative SHG experience"/>
    <x v="90"/>
    <x v="2"/>
    <s v="individuals with SHG experience"/>
    <x v="12"/>
    <x v="12"/>
    <x v="16"/>
    <s v="SHG_neg_bad_invest"/>
    <n v="0.12802105272632033"/>
    <n v="1.700318749469322E-2"/>
    <n v="9.467952352966777E-2"/>
    <n v="0.1613625819229729"/>
    <n v="428"/>
    <s v="1"/>
  </r>
  <r>
    <x v="0"/>
    <x v="0"/>
    <x v="1"/>
    <x v="1"/>
    <x v="0"/>
    <x v="16"/>
    <s v="Proportion of Individuals who reported a negative SHG experience"/>
    <x v="91"/>
    <x v="2"/>
    <s v="Any SHG"/>
    <x v="3"/>
    <x v="3"/>
    <x v="17"/>
    <s v="SHG_neg_death_cancel"/>
    <n v="0.31645996269644533"/>
    <n v="2.5278089170501561E-2"/>
    <n v="0.26688720577208314"/>
    <n v="0.36603271962080752"/>
    <n v="345"/>
    <s v="1"/>
  </r>
  <r>
    <x v="0"/>
    <x v="0"/>
    <x v="1"/>
    <x v="1"/>
    <x v="0"/>
    <x v="16"/>
    <s v="Proportion of Individuals who reported a negative SHG experience"/>
    <x v="91"/>
    <x v="2"/>
    <s v="Any SHG"/>
    <x v="4"/>
    <x v="4"/>
    <x v="17"/>
    <s v="SHG_neg_death_cancel"/>
    <n v="0.29005079772584846"/>
    <n v="1.6818282406494727E-2"/>
    <n v="0.25706760929077765"/>
    <n v="0.32303398616091927"/>
    <n v="754"/>
    <s v="1"/>
  </r>
  <r>
    <x v="0"/>
    <x v="0"/>
    <x v="1"/>
    <x v="1"/>
    <x v="0"/>
    <x v="16"/>
    <s v="Proportion of Individuals who reported a negative SHG experience"/>
    <x v="91"/>
    <x v="2"/>
    <s v="Any SHG"/>
    <x v="1"/>
    <x v="1"/>
    <x v="17"/>
    <s v="SHG_neg_death_cancel"/>
    <n v="0.35716788134992955"/>
    <n v="2.4119117810700995E-2"/>
    <n v="0.30986986972914271"/>
    <n v="0.40446589297071639"/>
    <n v="423"/>
    <s v="1"/>
  </r>
  <r>
    <x v="0"/>
    <x v="0"/>
    <x v="1"/>
    <x v="1"/>
    <x v="0"/>
    <x v="16"/>
    <s v="Proportion of Individuals who reported a negative SHG experience"/>
    <x v="91"/>
    <x v="2"/>
    <s v="Any SHG"/>
    <x v="2"/>
    <x v="2"/>
    <x v="17"/>
    <s v="SHG_neg_death_cancel"/>
    <n v="0.266948157137822"/>
    <n v="1.7270110912446183E-2"/>
    <n v="0.23307712972601446"/>
    <n v="0.30081918454962953"/>
    <n v="676"/>
    <s v="1"/>
  </r>
  <r>
    <x v="0"/>
    <x v="0"/>
    <x v="1"/>
    <x v="1"/>
    <x v="0"/>
    <x v="16"/>
    <s v="Proportion of Individuals who reported a negative SHG experience"/>
    <x v="91"/>
    <x v="2"/>
    <s v="Any SHG"/>
    <x v="13"/>
    <x v="13"/>
    <x v="17"/>
    <s v="SHG_neg_death_cancel"/>
    <n v="0.18979634405419618"/>
    <n v="3.2844579042510501E-2"/>
    <n v="0.12539183219903297"/>
    <n v="0.25420085590935937"/>
    <n v="150"/>
    <s v="1"/>
  </r>
  <r>
    <x v="0"/>
    <x v="0"/>
    <x v="1"/>
    <x v="1"/>
    <x v="0"/>
    <x v="16"/>
    <s v="Proportion of Individuals who reported a negative SHG experience"/>
    <x v="91"/>
    <x v="2"/>
    <s v="Any SHG"/>
    <x v="14"/>
    <x v="14"/>
    <x v="17"/>
    <s v="SHG_neg_death_cancel"/>
    <n v="0.28392112538273551"/>
    <n v="2.547186175850677E-2"/>
    <n v="0.23397261835065342"/>
    <n v="0.3338696324148176"/>
    <n v="323"/>
    <s v="1"/>
  </r>
  <r>
    <x v="0"/>
    <x v="0"/>
    <x v="1"/>
    <x v="1"/>
    <x v="0"/>
    <x v="16"/>
    <s v="Proportion of Individuals who reported a negative SHG experience"/>
    <x v="91"/>
    <x v="2"/>
    <s v="Any SHG"/>
    <x v="15"/>
    <x v="15"/>
    <x v="17"/>
    <s v="SHG_neg_death_cancel"/>
    <n v="0.33411312709874086"/>
    <n v="1.9365507236397853E-2"/>
    <n v="0.29613517046186777"/>
    <n v="0.37209108373561395"/>
    <n v="626"/>
    <s v="1"/>
  </r>
  <r>
    <x v="0"/>
    <x v="0"/>
    <x v="1"/>
    <x v="1"/>
    <x v="0"/>
    <x v="16"/>
    <s v="Proportion of Individuals who reported a negative SHG experience"/>
    <x v="91"/>
    <x v="2"/>
    <s v="Any SHG"/>
    <x v="5"/>
    <x v="5"/>
    <x v="17"/>
    <s v="SHG_neg_death_cancel"/>
    <n v="0.11210550117858997"/>
    <n v="3.4104935990815412E-2"/>
    <n v="4.5229249835240612E-2"/>
    <n v="0.17898175252193932"/>
    <n v="87"/>
    <s v="1"/>
  </r>
  <r>
    <x v="0"/>
    <x v="0"/>
    <x v="1"/>
    <x v="1"/>
    <x v="0"/>
    <x v="16"/>
    <s v="Proportion of Individuals who reported a negative SHG experience"/>
    <x v="91"/>
    <x v="2"/>
    <s v="Any SHG"/>
    <x v="6"/>
    <x v="6"/>
    <x v="17"/>
    <s v="SHG_neg_death_cancel"/>
    <n v="0.31656619888943771"/>
    <n v="1.4989759236807607E-2"/>
    <n v="0.28716388084735145"/>
    <n v="0.34596851693152397"/>
    <n v="1012"/>
    <s v="1"/>
  </r>
  <r>
    <x v="0"/>
    <x v="0"/>
    <x v="1"/>
    <x v="1"/>
    <x v="0"/>
    <x v="16"/>
    <s v="Proportion of Individuals who reported a negative SHG experience"/>
    <x v="91"/>
    <x v="2"/>
    <s v="Any SHG"/>
    <x v="7"/>
    <x v="7"/>
    <x v="17"/>
    <s v="SHG_neg_death_cancel"/>
    <n v="0.1001247942280632"/>
    <n v="6.8803154673551747E-2"/>
    <n v="-3.4784753164327276E-2"/>
    <n v="0.23503434162045367"/>
    <n v="18"/>
    <s v="0"/>
  </r>
  <r>
    <x v="0"/>
    <x v="0"/>
    <x v="1"/>
    <x v="1"/>
    <x v="0"/>
    <x v="16"/>
    <s v="Proportion of Individuals who reported a negative SHG experience"/>
    <x v="91"/>
    <x v="2"/>
    <s v="Any SHG"/>
    <x v="8"/>
    <x v="8"/>
    <x v="17"/>
    <s v="SHG_neg_death_cancel"/>
    <n v="0.30361586602899404"/>
    <n v="1.4332950508629105E-2"/>
    <n v="0.27549708540721285"/>
    <n v="0.33173464665077523"/>
    <n v="1081"/>
    <s v="1"/>
  </r>
  <r>
    <x v="0"/>
    <x v="0"/>
    <x v="1"/>
    <x v="1"/>
    <x v="0"/>
    <x v="16"/>
    <s v="Proportion of Individuals who reported a negative SHG experience"/>
    <x v="91"/>
    <x v="2"/>
    <s v="Any SHG"/>
    <x v="9"/>
    <x v="9"/>
    <x v="17"/>
    <s v="SHG_neg_death_cancel"/>
    <n v="0.18926164022808684"/>
    <n v="5.8877180317302463E-2"/>
    <n v="7.3814989765113262E-2"/>
    <n v="0.30470829069106042"/>
    <n v="41"/>
    <s v="1"/>
  </r>
  <r>
    <x v="0"/>
    <x v="0"/>
    <x v="1"/>
    <x v="1"/>
    <x v="0"/>
    <x v="16"/>
    <s v="Proportion of Individuals who reported a negative SHG experience"/>
    <x v="91"/>
    <x v="2"/>
    <s v="Any SHG"/>
    <x v="10"/>
    <x v="10"/>
    <x v="17"/>
    <s v="SHG_neg_death_cancel"/>
    <n v="0.30453264456689388"/>
    <n v="1.451338872915338E-2"/>
    <n v="0.27605987522969422"/>
    <n v="0.33300541390409355"/>
    <n v="1058"/>
    <s v="1"/>
  </r>
  <r>
    <x v="0"/>
    <x v="0"/>
    <x v="1"/>
    <x v="1"/>
    <x v="0"/>
    <x v="16"/>
    <s v="Proportion of Individuals who reported a negative SHG experience"/>
    <x v="91"/>
    <x v="2"/>
    <s v="Any SHG"/>
    <x v="11"/>
    <x v="11"/>
    <x v="17"/>
    <s v="SHG_neg_death_cancel"/>
    <n v="0.26388753047501629"/>
    <n v="1.7349751766561762E-2"/>
    <n v="0.22985620428112502"/>
    <n v="0.29791885666890755"/>
    <n v="671"/>
    <s v="1"/>
  </r>
  <r>
    <x v="0"/>
    <x v="0"/>
    <x v="1"/>
    <x v="1"/>
    <x v="0"/>
    <x v="16"/>
    <s v="Proportion of Individuals who reported a negative SHG experience"/>
    <x v="91"/>
    <x v="2"/>
    <s v="Any SHG"/>
    <x v="12"/>
    <x v="12"/>
    <x v="17"/>
    <s v="SHG_neg_death_cancel"/>
    <n v="0.35504474796197638"/>
    <n v="2.3727488585643532E-2"/>
    <n v="0.30851754512495633"/>
    <n v="0.40157195079899644"/>
    <n v="428"/>
    <s v="1"/>
  </r>
  <r>
    <x v="0"/>
    <x v="0"/>
    <x v="1"/>
    <x v="1"/>
    <x v="0"/>
    <x v="16"/>
    <s v="Proportion of Individuals who reported a negative SHG experience"/>
    <x v="92"/>
    <x v="2"/>
    <s v="individuals with SHG experience"/>
    <x v="3"/>
    <x v="3"/>
    <x v="16"/>
    <s v="SHG_neg_poor_leader"/>
    <n v="0.31278036594907521"/>
    <n v="2.5174651898706338E-2"/>
    <n v="0.26341045943389696"/>
    <n v="0.36215027246425346"/>
    <n v="345"/>
    <s v="1"/>
  </r>
  <r>
    <x v="0"/>
    <x v="0"/>
    <x v="1"/>
    <x v="1"/>
    <x v="0"/>
    <x v="16"/>
    <s v="Proportion of Individuals who reported a negative SHG experience"/>
    <x v="92"/>
    <x v="2"/>
    <s v="individuals with SHG experience"/>
    <x v="4"/>
    <x v="4"/>
    <x v="16"/>
    <s v="SHG_neg_poor_leader"/>
    <n v="0.22175432138752613"/>
    <n v="1.526284279869187E-2"/>
    <n v="0.1918215846242457"/>
    <n v="0.25168705815080655"/>
    <n v="754"/>
    <s v="1"/>
  </r>
  <r>
    <x v="0"/>
    <x v="0"/>
    <x v="1"/>
    <x v="1"/>
    <x v="0"/>
    <x v="16"/>
    <s v="Proportion of Individuals who reported a negative SHG experience"/>
    <x v="92"/>
    <x v="2"/>
    <s v="individuals with SHG experience"/>
    <x v="1"/>
    <x v="1"/>
    <x v="16"/>
    <s v="SHG_neg_poor_leader"/>
    <n v="0.29642846147098878"/>
    <n v="2.3178176798909732E-2"/>
    <n v="0.25097565162165447"/>
    <n v="0.34188127132032309"/>
    <n v="423"/>
    <s v="1"/>
  </r>
  <r>
    <x v="0"/>
    <x v="0"/>
    <x v="1"/>
    <x v="1"/>
    <x v="0"/>
    <x v="16"/>
    <s v="Proportion of Individuals who reported a negative SHG experience"/>
    <x v="92"/>
    <x v="2"/>
    <s v="individuals with SHG experience"/>
    <x v="2"/>
    <x v="2"/>
    <x v="16"/>
    <s v="SHG_neg_poor_leader"/>
    <n v="0.23257041230671793"/>
    <n v="1.6418517359566745E-2"/>
    <n v="0.20036957385429402"/>
    <n v="0.26477125075914187"/>
    <n v="676"/>
    <s v="1"/>
  </r>
  <r>
    <x v="0"/>
    <x v="0"/>
    <x v="1"/>
    <x v="1"/>
    <x v="0"/>
    <x v="16"/>
    <s v="Proportion of Individuals who reported a negative SHG experience"/>
    <x v="92"/>
    <x v="2"/>
    <s v="individuals with SHG experience"/>
    <x v="13"/>
    <x v="13"/>
    <x v="16"/>
    <s v="SHG_neg_poor_leader"/>
    <n v="0.21942896196615308"/>
    <n v="3.4036328541096977E-2"/>
    <n v="0.15268756387442839"/>
    <n v="0.28617036005787777"/>
    <n v="150"/>
    <s v="1"/>
  </r>
  <r>
    <x v="0"/>
    <x v="0"/>
    <x v="1"/>
    <x v="1"/>
    <x v="0"/>
    <x v="16"/>
    <s v="Proportion of Individuals who reported a negative SHG experience"/>
    <x v="92"/>
    <x v="2"/>
    <s v="individuals with SHG experience"/>
    <x v="14"/>
    <x v="14"/>
    <x v="16"/>
    <s v="SHG_neg_poor_leader"/>
    <n v="0.23660004370574086"/>
    <n v="2.4121689506478652E-2"/>
    <n v="0.18929912831279075"/>
    <n v="0.28390095909869095"/>
    <n v="323"/>
    <s v="1"/>
  </r>
  <r>
    <x v="0"/>
    <x v="0"/>
    <x v="1"/>
    <x v="1"/>
    <x v="0"/>
    <x v="16"/>
    <s v="Proportion of Individuals who reported a negative SHG experience"/>
    <x v="92"/>
    <x v="2"/>
    <s v="individuals with SHG experience"/>
    <x v="15"/>
    <x v="15"/>
    <x v="16"/>
    <s v="SHG_neg_poor_leader"/>
    <n v="0.27427520184598636"/>
    <n v="1.834815236075359E-2"/>
    <n v="0.2382923935354587"/>
    <n v="0.310258010156514"/>
    <n v="626"/>
    <s v="1"/>
  </r>
  <r>
    <x v="0"/>
    <x v="0"/>
    <x v="1"/>
    <x v="1"/>
    <x v="0"/>
    <x v="16"/>
    <s v="Proportion of Individuals who reported a negative SHG experience"/>
    <x v="92"/>
    <x v="2"/>
    <s v="individuals with SHG experience"/>
    <x v="5"/>
    <x v="5"/>
    <x v="16"/>
    <s v="SHG_neg_poor_leader"/>
    <n v="0.17846490605121448"/>
    <n v="4.1170752431506419E-2"/>
    <n v="9.7733319622032466E-2"/>
    <n v="0.2591964924803965"/>
    <n v="87"/>
    <s v="1"/>
  </r>
  <r>
    <x v="0"/>
    <x v="0"/>
    <x v="1"/>
    <x v="1"/>
    <x v="0"/>
    <x v="16"/>
    <s v="Proportion of Individuals who reported a negative SHG experience"/>
    <x v="92"/>
    <x v="2"/>
    <s v="individuals with SHG experience"/>
    <x v="6"/>
    <x v="6"/>
    <x v="16"/>
    <s v="SHG_neg_poor_leader"/>
    <n v="0.26278802929269018"/>
    <n v="1.4197842339844042E-2"/>
    <n v="0.23493905124089876"/>
    <n v="0.29063700734448161"/>
    <n v="1012"/>
    <s v="1"/>
  </r>
  <r>
    <x v="0"/>
    <x v="0"/>
    <x v="1"/>
    <x v="1"/>
    <x v="0"/>
    <x v="16"/>
    <s v="Proportion of Individuals who reported a negative SHG experience"/>
    <x v="92"/>
    <x v="2"/>
    <s v="individuals with SHG experience"/>
    <x v="7"/>
    <x v="7"/>
    <x v="16"/>
    <s v="SHG_neg_poor_leader"/>
    <n v="0"/>
    <m/>
    <m/>
    <m/>
    <n v="18"/>
    <s v="0"/>
  </r>
  <r>
    <x v="0"/>
    <x v="0"/>
    <x v="1"/>
    <x v="1"/>
    <x v="0"/>
    <x v="16"/>
    <s v="Proportion of Individuals who reported a negative SHG experience"/>
    <x v="92"/>
    <x v="2"/>
    <s v="individuals with SHG experience"/>
    <x v="8"/>
    <x v="8"/>
    <x v="16"/>
    <s v="SHG_neg_poor_leader"/>
    <n v="0.26061274973586013"/>
    <n v="1.3689681038359892E-2"/>
    <n v="0.23375595303736812"/>
    <n v="0.28746954643435213"/>
    <n v="1081"/>
    <s v="1"/>
  </r>
  <r>
    <x v="0"/>
    <x v="0"/>
    <x v="1"/>
    <x v="1"/>
    <x v="0"/>
    <x v="16"/>
    <s v="Proportion of Individuals who reported a negative SHG experience"/>
    <x v="92"/>
    <x v="2"/>
    <s v="individuals with SHG experience"/>
    <x v="9"/>
    <x v="9"/>
    <x v="16"/>
    <s v="SHG_neg_poor_leader"/>
    <n v="0.10711394761651441"/>
    <n v="4.6646796422424447E-2"/>
    <n v="1.5648691081215499E-2"/>
    <n v="0.19857920415181332"/>
    <n v="41"/>
    <s v="1"/>
  </r>
  <r>
    <x v="0"/>
    <x v="0"/>
    <x v="1"/>
    <x v="1"/>
    <x v="0"/>
    <x v="16"/>
    <s v="Proportion of Individuals who reported a negative SHG experience"/>
    <x v="92"/>
    <x v="2"/>
    <s v="individuals with SHG experience"/>
    <x v="10"/>
    <x v="10"/>
    <x v="16"/>
    <s v="SHG_neg_poor_leader"/>
    <n v="0.26207719587272083"/>
    <n v="1.3871782619143848E-2"/>
    <n v="0.23486314723242796"/>
    <n v="0.28929124451301369"/>
    <n v="1058"/>
    <s v="1"/>
  </r>
  <r>
    <x v="0"/>
    <x v="0"/>
    <x v="1"/>
    <x v="1"/>
    <x v="0"/>
    <x v="16"/>
    <s v="Proportion of Individuals who reported a negative SHG experience"/>
    <x v="92"/>
    <x v="2"/>
    <s v="individuals with SHG experience"/>
    <x v="11"/>
    <x v="11"/>
    <x v="16"/>
    <s v="SHG_neg_poor_leader"/>
    <n v="0.22844465810229087"/>
    <n v="1.6555792642329242E-2"/>
    <n v="0.19597067303378951"/>
    <n v="0.26091864317079222"/>
    <n v="671"/>
    <s v="1"/>
  </r>
  <r>
    <x v="0"/>
    <x v="0"/>
    <x v="1"/>
    <x v="1"/>
    <x v="0"/>
    <x v="16"/>
    <s v="Proportion of Individuals who reported a negative SHG experience"/>
    <x v="92"/>
    <x v="2"/>
    <s v="individuals with SHG experience"/>
    <x v="12"/>
    <x v="12"/>
    <x v="16"/>
    <s v="SHG_neg_poor_leader"/>
    <n v="0.29791647593025111"/>
    <n v="2.267768360815536E-2"/>
    <n v="0.25344783436702972"/>
    <n v="0.3423851174934725"/>
    <n v="428"/>
    <s v="1"/>
  </r>
  <r>
    <x v="0"/>
    <x v="0"/>
    <x v="1"/>
    <x v="1"/>
    <x v="0"/>
    <x v="16"/>
    <s v="Proportion of Individuals who reported a negative SHG experience"/>
    <x v="93"/>
    <x v="2"/>
    <s v="individuals with SHG experience"/>
    <x v="3"/>
    <x v="3"/>
    <x v="16"/>
    <s v="SHG_neg_cash_unavailable"/>
    <n v="0.29162001014193756"/>
    <n v="2.4999164721962223E-2"/>
    <n v="0.24259425080882677"/>
    <n v="0.34064576947504838"/>
    <n v="345"/>
    <s v="1"/>
  </r>
  <r>
    <x v="0"/>
    <x v="0"/>
    <x v="1"/>
    <x v="1"/>
    <x v="0"/>
    <x v="16"/>
    <s v="Proportion of Individuals who reported a negative SHG experience"/>
    <x v="93"/>
    <x v="2"/>
    <s v="individuals with SHG experience"/>
    <x v="4"/>
    <x v="4"/>
    <x v="16"/>
    <s v="SHG_neg_cash_unavailable"/>
    <n v="0.26291836008398406"/>
    <n v="1.6270649431303515E-2"/>
    <n v="0.23100916251060882"/>
    <n v="0.2948275576573593"/>
    <n v="754"/>
    <s v="1"/>
  </r>
  <r>
    <x v="0"/>
    <x v="0"/>
    <x v="1"/>
    <x v="1"/>
    <x v="0"/>
    <x v="16"/>
    <s v="Proportion of Individuals who reported a negative SHG experience"/>
    <x v="93"/>
    <x v="2"/>
    <s v="individuals with SHG experience"/>
    <x v="1"/>
    <x v="1"/>
    <x v="16"/>
    <s v="SHG_neg_cash_unavailable"/>
    <n v="0.31123562073700978"/>
    <n v="2.3216733744941379E-2"/>
    <n v="0.26570720004254506"/>
    <n v="0.3567640414314745"/>
    <n v="423"/>
    <s v="1"/>
  </r>
  <r>
    <x v="0"/>
    <x v="0"/>
    <x v="1"/>
    <x v="1"/>
    <x v="0"/>
    <x v="16"/>
    <s v="Proportion of Individuals who reported a negative SHG experience"/>
    <x v="93"/>
    <x v="2"/>
    <s v="individuals with SHG experience"/>
    <x v="2"/>
    <x v="2"/>
    <x v="16"/>
    <s v="SHG_neg_cash_unavailable"/>
    <n v="0.25202751933656842"/>
    <n v="1.7179682657588128E-2"/>
    <n v="0.21833384445681045"/>
    <n v="0.28572119421632636"/>
    <n v="676"/>
    <s v="1"/>
  </r>
  <r>
    <x v="0"/>
    <x v="0"/>
    <x v="1"/>
    <x v="1"/>
    <x v="0"/>
    <x v="16"/>
    <s v="Proportion of Individuals who reported a negative SHG experience"/>
    <x v="93"/>
    <x v="2"/>
    <s v="individuals with SHG experience"/>
    <x v="13"/>
    <x v="13"/>
    <x v="16"/>
    <s v="SHG_neg_cash_unavailable"/>
    <n v="0.19601382437240272"/>
    <n v="3.3049851614400515E-2"/>
    <n v="0.13120679617587555"/>
    <n v="0.2608208525689299"/>
    <n v="150"/>
    <s v="1"/>
  </r>
  <r>
    <x v="0"/>
    <x v="0"/>
    <x v="1"/>
    <x v="1"/>
    <x v="0"/>
    <x v="16"/>
    <s v="Proportion of Individuals who reported a negative SHG experience"/>
    <x v="93"/>
    <x v="2"/>
    <s v="individuals with SHG experience"/>
    <x v="14"/>
    <x v="14"/>
    <x v="16"/>
    <s v="SHG_neg_cash_unavailable"/>
    <n v="0.23291804834200017"/>
    <n v="2.4152389044282248E-2"/>
    <n v="0.18555693334156151"/>
    <n v="0.2802791633424388"/>
    <n v="323"/>
    <s v="1"/>
  </r>
  <r>
    <x v="0"/>
    <x v="0"/>
    <x v="1"/>
    <x v="1"/>
    <x v="0"/>
    <x v="16"/>
    <s v="Proportion of Individuals who reported a negative SHG experience"/>
    <x v="93"/>
    <x v="2"/>
    <s v="individuals with SHG experience"/>
    <x v="15"/>
    <x v="15"/>
    <x v="16"/>
    <s v="SHG_neg_cash_unavailable"/>
    <n v="0.31251303488871424"/>
    <n v="1.9090811169830937E-2"/>
    <n v="0.27507378840164759"/>
    <n v="0.34995228137578088"/>
    <n v="626"/>
    <s v="1"/>
  </r>
  <r>
    <x v="0"/>
    <x v="0"/>
    <x v="1"/>
    <x v="1"/>
    <x v="0"/>
    <x v="16"/>
    <s v="Proportion of Individuals who reported a negative SHG experience"/>
    <x v="93"/>
    <x v="2"/>
    <s v="individuals with SHG experience"/>
    <x v="5"/>
    <x v="5"/>
    <x v="16"/>
    <s v="SHG_neg_cash_unavailable"/>
    <n v="0.22793294683851956"/>
    <n v="4.5596921598562788E-2"/>
    <n v="0.13852210055721642"/>
    <n v="0.31734379311982269"/>
    <n v="87"/>
    <s v="1"/>
  </r>
  <r>
    <x v="0"/>
    <x v="0"/>
    <x v="1"/>
    <x v="1"/>
    <x v="0"/>
    <x v="16"/>
    <s v="Proportion of Individuals who reported a negative SHG experience"/>
    <x v="93"/>
    <x v="2"/>
    <s v="individuals with SHG experience"/>
    <x v="6"/>
    <x v="6"/>
    <x v="16"/>
    <s v="SHG_neg_cash_unavailable"/>
    <n v="0.27774162527551982"/>
    <n v="1.450960094761432E-2"/>
    <n v="0.24928113468418664"/>
    <n v="0.30620211586685298"/>
    <n v="1012"/>
    <s v="1"/>
  </r>
  <r>
    <x v="0"/>
    <x v="0"/>
    <x v="1"/>
    <x v="1"/>
    <x v="0"/>
    <x v="16"/>
    <s v="Proportion of Individuals who reported a negative SHG experience"/>
    <x v="93"/>
    <x v="2"/>
    <s v="individuals with SHG experience"/>
    <x v="7"/>
    <x v="7"/>
    <x v="16"/>
    <s v="SHG_neg_cash_unavailable"/>
    <n v="9.9793059984896459E-2"/>
    <n v="6.8640063057758452E-2"/>
    <n v="-3.4796696604665805E-2"/>
    <n v="0.23438281657445872"/>
    <n v="18"/>
    <s v="0"/>
  </r>
  <r>
    <x v="0"/>
    <x v="0"/>
    <x v="1"/>
    <x v="1"/>
    <x v="0"/>
    <x v="16"/>
    <s v="Proportion of Individuals who reported a negative SHG experience"/>
    <x v="93"/>
    <x v="2"/>
    <s v="individuals with SHG experience"/>
    <x v="8"/>
    <x v="8"/>
    <x v="16"/>
    <s v="SHG_neg_cash_unavailable"/>
    <n v="0.27687125316277456"/>
    <n v="1.401764972233065E-2"/>
    <n v="0.24937103838579022"/>
    <n v="0.30437146793975889"/>
    <n v="1081"/>
    <s v="1"/>
  </r>
  <r>
    <x v="0"/>
    <x v="0"/>
    <x v="1"/>
    <x v="1"/>
    <x v="0"/>
    <x v="16"/>
    <s v="Proportion of Individuals who reported a negative SHG experience"/>
    <x v="93"/>
    <x v="2"/>
    <s v="individuals with SHG experience"/>
    <x v="9"/>
    <x v="9"/>
    <x v="16"/>
    <s v="SHG_neg_cash_unavailable"/>
    <n v="0.22140100602481694"/>
    <n v="6.4084225556461968E-2"/>
    <n v="9.5744356909895689E-2"/>
    <n v="0.34705765513973819"/>
    <n v="41"/>
    <s v="1"/>
  </r>
  <r>
    <x v="0"/>
    <x v="0"/>
    <x v="1"/>
    <x v="1"/>
    <x v="0"/>
    <x v="16"/>
    <s v="Proportion of Individuals who reported a negative SHG experience"/>
    <x v="93"/>
    <x v="2"/>
    <s v="individuals with SHG experience"/>
    <x v="10"/>
    <x v="10"/>
    <x v="16"/>
    <s v="SHG_neg_cash_unavailable"/>
    <n v="0.27585397293117636"/>
    <n v="1.4164068963677327E-2"/>
    <n v="0.24806650881751455"/>
    <n v="0.30364143704483815"/>
    <n v="1058"/>
    <s v="1"/>
  </r>
  <r>
    <x v="0"/>
    <x v="0"/>
    <x v="1"/>
    <x v="1"/>
    <x v="0"/>
    <x v="16"/>
    <s v="Proportion of Individuals who reported a negative SHG experience"/>
    <x v="93"/>
    <x v="2"/>
    <s v="individuals with SHG experience"/>
    <x v="11"/>
    <x v="11"/>
    <x v="16"/>
    <s v="SHG_neg_cash_unavailable"/>
    <n v="0.24437523735813721"/>
    <n v="1.6996093340510218E-2"/>
    <n v="0.21103760784764025"/>
    <n v="0.27771286686863417"/>
    <n v="671"/>
    <s v="1"/>
  </r>
  <r>
    <x v="0"/>
    <x v="0"/>
    <x v="1"/>
    <x v="1"/>
    <x v="0"/>
    <x v="16"/>
    <s v="Proportion of Individuals who reported a negative SHG experience"/>
    <x v="93"/>
    <x v="2"/>
    <s v="individuals with SHG experience"/>
    <x v="12"/>
    <x v="12"/>
    <x v="16"/>
    <s v="SHG_neg_cash_unavailable"/>
    <n v="0.31845657653874615"/>
    <n v="2.3227898788992226E-2"/>
    <n v="0.27290901871220413"/>
    <n v="0.36400413436528817"/>
    <n v="428"/>
    <s v="1"/>
  </r>
  <r>
    <x v="0"/>
    <x v="0"/>
    <x v="1"/>
    <x v="1"/>
    <x v="0"/>
    <x v="2"/>
    <s v="Proportion of individuals who do not belong to a SHG for each reason"/>
    <x v="94"/>
    <x v="2"/>
    <s v="Individuals who do not belong to a SHG"/>
    <x v="3"/>
    <x v="3"/>
    <x v="2"/>
    <s v="notSHG_bank"/>
    <n v="5.4375767008257699E-2"/>
    <n v="7.585315839540854E-3"/>
    <n v="3.9502037995334471E-2"/>
    <n v="6.9249496021180926E-2"/>
    <n v="902"/>
    <s v="1"/>
  </r>
  <r>
    <x v="0"/>
    <x v="0"/>
    <x v="1"/>
    <x v="1"/>
    <x v="0"/>
    <x v="2"/>
    <s v="Proportion of individuals who do not belong to a SHG for each reason"/>
    <x v="94"/>
    <x v="2"/>
    <s v="Individuals who do not belong to a SHG"/>
    <x v="4"/>
    <x v="4"/>
    <x v="2"/>
    <s v="notSHG_bank"/>
    <n v="2.6434514241410811E-2"/>
    <n v="5.1319626287711639E-3"/>
    <n v="1.6370626545294795E-2"/>
    <n v="3.6498401937526827E-2"/>
    <n v="999"/>
    <s v="1"/>
  </r>
  <r>
    <x v="0"/>
    <x v="0"/>
    <x v="1"/>
    <x v="1"/>
    <x v="0"/>
    <x v="2"/>
    <s v="Proportion of individuals who do not belong to a SHG for each reason"/>
    <x v="94"/>
    <x v="2"/>
    <s v="Individuals who do not belong to a SHG"/>
    <x v="1"/>
    <x v="1"/>
    <x v="2"/>
    <s v="notSHG_bank"/>
    <n v="4.3094930650270882E-2"/>
    <n v="7.8674056197862163E-3"/>
    <n v="2.7667850442075488E-2"/>
    <n v="5.8522010858466277E-2"/>
    <n v="746"/>
    <s v="1"/>
  </r>
  <r>
    <x v="0"/>
    <x v="0"/>
    <x v="1"/>
    <x v="1"/>
    <x v="0"/>
    <x v="2"/>
    <s v="Proportion of individuals who do not belong to a SHG for each reason"/>
    <x v="94"/>
    <x v="2"/>
    <s v="Individuals who do not belong to a SHG"/>
    <x v="2"/>
    <x v="2"/>
    <x v="2"/>
    <s v="notSHG_bank"/>
    <n v="4.1049747425632208E-2"/>
    <n v="6.0065821439871728E-3"/>
    <n v="2.9270925627538937E-2"/>
    <n v="5.2828569223725474E-2"/>
    <n v="1155"/>
    <s v="1"/>
  </r>
  <r>
    <x v="0"/>
    <x v="0"/>
    <x v="1"/>
    <x v="1"/>
    <x v="0"/>
    <x v="2"/>
    <s v="Proportion of individuals who do not belong to a SHG for each reason"/>
    <x v="94"/>
    <x v="2"/>
    <s v="Individuals who do not belong to a SHG"/>
    <x v="13"/>
    <x v="13"/>
    <x v="2"/>
    <s v="notSHG_bank"/>
    <n v="3.2342678971787782E-2"/>
    <n v="9.0724228407977614E-3"/>
    <n v="1.4553499479005517E-2"/>
    <n v="5.013185846457005E-2"/>
    <n v="428"/>
    <s v="1"/>
  </r>
  <r>
    <x v="0"/>
    <x v="0"/>
    <x v="1"/>
    <x v="1"/>
    <x v="0"/>
    <x v="2"/>
    <s v="Proportion of individuals who do not belong to a SHG for each reason"/>
    <x v="94"/>
    <x v="2"/>
    <s v="Individuals who do not belong to a SHG"/>
    <x v="14"/>
    <x v="14"/>
    <x v="2"/>
    <s v="notSHG_bank"/>
    <n v="2.2857877280564282E-2"/>
    <n v="6.4667764528268104E-3"/>
    <n v="1.0177492996577256E-2"/>
    <n v="3.553826156455131E-2"/>
    <n v="539"/>
    <s v="1"/>
  </r>
  <r>
    <x v="0"/>
    <x v="0"/>
    <x v="1"/>
    <x v="1"/>
    <x v="0"/>
    <x v="2"/>
    <s v="Proportion of individuals who do not belong to a SHG for each reason"/>
    <x v="94"/>
    <x v="2"/>
    <s v="Individuals who do not belong to a SHG"/>
    <x v="15"/>
    <x v="15"/>
    <x v="2"/>
    <s v="notSHG_bank"/>
    <n v="5.7105108851818832E-2"/>
    <n v="7.9210789725365355E-3"/>
    <n v="4.1572156728803086E-2"/>
    <n v="7.2638060974834578E-2"/>
    <n v="934"/>
    <s v="1"/>
  </r>
  <r>
    <x v="0"/>
    <x v="0"/>
    <x v="1"/>
    <x v="1"/>
    <x v="0"/>
    <x v="2"/>
    <s v="Proportion of individuals who do not belong to a SHG for each reason"/>
    <x v="94"/>
    <x v="2"/>
    <s v="Individuals who do not belong to a SHG"/>
    <x v="5"/>
    <x v="5"/>
    <x v="2"/>
    <s v="notSHG_bank"/>
    <n v="1.2890668467755618E-2"/>
    <n v="5.816985937441968E-3"/>
    <n v="1.484844766567156E-3"/>
    <n v="2.429649216894408E-2"/>
    <n v="454"/>
    <s v="1"/>
  </r>
  <r>
    <x v="0"/>
    <x v="0"/>
    <x v="1"/>
    <x v="1"/>
    <x v="0"/>
    <x v="2"/>
    <s v="Proportion of individuals who do not belong to a SHG for each reason"/>
    <x v="94"/>
    <x v="2"/>
    <s v="Individuals who do not belong to a SHG"/>
    <x v="6"/>
    <x v="6"/>
    <x v="2"/>
    <s v="notSHG_bank"/>
    <n v="5.1167038814994251E-2"/>
    <n v="6.015649262616561E-3"/>
    <n v="3.9369396554941358E-2"/>
    <n v="6.2964681075047144E-2"/>
    <n v="1447"/>
    <s v="1"/>
  </r>
  <r>
    <x v="0"/>
    <x v="0"/>
    <x v="1"/>
    <x v="1"/>
    <x v="0"/>
    <x v="2"/>
    <s v="Proportion of individuals who do not belong to a SHG for each reason"/>
    <x v="94"/>
    <x v="2"/>
    <s v="Individuals who do not belong to a SHG"/>
    <x v="7"/>
    <x v="7"/>
    <x v="2"/>
    <s v="notSHG_bank"/>
    <n v="1.1989615896186103E-2"/>
    <n v="8.4292682051996682E-3"/>
    <n v="-4.5381568675688932E-3"/>
    <n v="2.8517388659941099E-2"/>
    <n v="176"/>
    <s v="1"/>
  </r>
  <r>
    <x v="0"/>
    <x v="0"/>
    <x v="1"/>
    <x v="1"/>
    <x v="0"/>
    <x v="2"/>
    <s v="Proportion of individuals who do not belong to a SHG for each reason"/>
    <x v="94"/>
    <x v="2"/>
    <s v="Individuals who do not belong to a SHG"/>
    <x v="8"/>
    <x v="8"/>
    <x v="2"/>
    <s v="notSHG_bank"/>
    <n v="4.4946070144510672E-2"/>
    <n v="5.1988982849927728E-3"/>
    <n v="3.4749982517721816E-2"/>
    <n v="5.5142157771299528E-2"/>
    <n v="1725"/>
    <s v="1"/>
  </r>
  <r>
    <x v="0"/>
    <x v="0"/>
    <x v="1"/>
    <x v="1"/>
    <x v="0"/>
    <x v="2"/>
    <s v="Proportion of individuals who do not belong to a SHG for each reason"/>
    <x v="94"/>
    <x v="2"/>
    <s v="Individuals who do not belong to a SHG"/>
    <x v="9"/>
    <x v="9"/>
    <x v="2"/>
    <s v="notSHG_bank"/>
    <n v="1.0895716556265604E-2"/>
    <n v="7.7091522578264125E-3"/>
    <n v="-4.2201293314211453E-3"/>
    <n v="2.6011562443952356E-2"/>
    <n v="176"/>
    <s v="1"/>
  </r>
  <r>
    <x v="0"/>
    <x v="0"/>
    <x v="1"/>
    <x v="1"/>
    <x v="0"/>
    <x v="2"/>
    <s v="Proportion of individuals who do not belong to a SHG for each reason"/>
    <x v="94"/>
    <x v="2"/>
    <s v="Individuals who do not belong to a SHG"/>
    <x v="10"/>
    <x v="10"/>
    <x v="2"/>
    <s v="notSHG_bank"/>
    <n v="4.5052998133082847E-2"/>
    <n v="5.2094690156457794E-3"/>
    <n v="3.4836255617102026E-2"/>
    <n v="5.5269740649063669E-2"/>
    <n v="1725"/>
    <s v="1"/>
  </r>
  <r>
    <x v="0"/>
    <x v="0"/>
    <x v="1"/>
    <x v="1"/>
    <x v="0"/>
    <x v="2"/>
    <s v="Proportion of individuals who do not belong to a SHG for each reason"/>
    <x v="94"/>
    <x v="2"/>
    <s v="Individuals who do not belong to a SHG"/>
    <x v="11"/>
    <x v="11"/>
    <x v="2"/>
    <s v="notSHG_bank"/>
    <n v="9.5264535879002552E-3"/>
    <n v="2.6808331932658938E-3"/>
    <n v="4.269383869628704E-3"/>
    <n v="1.4783523306171806E-2"/>
    <n v="1441"/>
    <s v="1"/>
  </r>
  <r>
    <x v="0"/>
    <x v="0"/>
    <x v="1"/>
    <x v="1"/>
    <x v="0"/>
    <x v="2"/>
    <s v="Proportion of individuals who do not belong to a SHG for each reason"/>
    <x v="94"/>
    <x v="2"/>
    <s v="Individuals who do not belong to a SHG"/>
    <x v="12"/>
    <x v="12"/>
    <x v="2"/>
    <s v="notSHG_bank"/>
    <n v="0.14350253956328876"/>
    <n v="1.6986885819370242E-2"/>
    <n v="0.11019317402933149"/>
    <n v="0.17681190509724604"/>
    <n v="460"/>
    <s v="1"/>
  </r>
  <r>
    <x v="0"/>
    <x v="0"/>
    <x v="1"/>
    <x v="1"/>
    <x v="0"/>
    <x v="2"/>
    <s v="Proportion of individuals who do not belong to a SHG for each reason"/>
    <x v="95"/>
    <x v="2"/>
    <s v="Individuals who do not belong to a SHG"/>
    <x v="3"/>
    <x v="3"/>
    <x v="2"/>
    <s v="notSHG_no_money"/>
    <n v="0.40312540944714009"/>
    <n v="1.6784050814134276E-2"/>
    <n v="0.37021426522724721"/>
    <n v="0.43603655366703298"/>
    <n v="902"/>
    <s v="1"/>
  </r>
  <r>
    <x v="0"/>
    <x v="0"/>
    <x v="1"/>
    <x v="1"/>
    <x v="0"/>
    <x v="2"/>
    <s v="Proportion of individuals who do not belong to a SHG for each reason"/>
    <x v="95"/>
    <x v="2"/>
    <s v="Individuals who do not belong to a SHG"/>
    <x v="4"/>
    <x v="4"/>
    <x v="2"/>
    <s v="notSHG_no_money"/>
    <n v="0.5074276591024196"/>
    <n v="1.6095751168879777E-2"/>
    <n v="0.47586354925483459"/>
    <n v="0.53899176895000456"/>
    <n v="999"/>
    <s v="1"/>
  </r>
  <r>
    <x v="0"/>
    <x v="0"/>
    <x v="1"/>
    <x v="1"/>
    <x v="0"/>
    <x v="2"/>
    <s v="Proportion of individuals who do not belong to a SHG for each reason"/>
    <x v="95"/>
    <x v="2"/>
    <s v="Individuals who do not belong to a SHG"/>
    <x v="1"/>
    <x v="1"/>
    <x v="2"/>
    <s v="notSHG_no_money"/>
    <n v="0.41932355858925163"/>
    <n v="1.8418315243588643E-2"/>
    <n v="0.38320735455776417"/>
    <n v="0.4554397626207391"/>
    <n v="746"/>
    <s v="1"/>
  </r>
  <r>
    <x v="0"/>
    <x v="0"/>
    <x v="1"/>
    <x v="1"/>
    <x v="0"/>
    <x v="2"/>
    <s v="Proportion of individuals who do not belong to a SHG for each reason"/>
    <x v="95"/>
    <x v="2"/>
    <s v="Individuals who do not belong to a SHG"/>
    <x v="2"/>
    <x v="2"/>
    <x v="2"/>
    <s v="notSHG_no_money"/>
    <n v="0.46743348175740307"/>
    <n v="1.519942987025923E-2"/>
    <n v="0.43762761686073853"/>
    <n v="0.4972393466540676"/>
    <n v="1155"/>
    <s v="1"/>
  </r>
  <r>
    <x v="0"/>
    <x v="0"/>
    <x v="1"/>
    <x v="1"/>
    <x v="0"/>
    <x v="2"/>
    <s v="Proportion of individuals who do not belong to a SHG for each reason"/>
    <x v="95"/>
    <x v="2"/>
    <s v="Individuals who do not belong to a SHG"/>
    <x v="13"/>
    <x v="13"/>
    <x v="2"/>
    <s v="notSHG_no_money"/>
    <n v="0.51681520058287989"/>
    <n v="2.505304024644759E-2"/>
    <n v="0.46769127441623254"/>
    <n v="0.56593912674952729"/>
    <n v="428"/>
    <s v="1"/>
  </r>
  <r>
    <x v="0"/>
    <x v="0"/>
    <x v="1"/>
    <x v="1"/>
    <x v="0"/>
    <x v="2"/>
    <s v="Proportion of individuals who do not belong to a SHG for each reason"/>
    <x v="95"/>
    <x v="2"/>
    <s v="Individuals who do not belong to a SHG"/>
    <x v="14"/>
    <x v="14"/>
    <x v="2"/>
    <s v="notSHG_no_money"/>
    <n v="0.53161139423549919"/>
    <n v="2.2313165242182017E-2"/>
    <n v="0.48785860458412822"/>
    <n v="0.57536418388687016"/>
    <n v="539"/>
    <s v="1"/>
  </r>
  <r>
    <x v="0"/>
    <x v="0"/>
    <x v="1"/>
    <x v="1"/>
    <x v="0"/>
    <x v="2"/>
    <s v="Proportion of individuals who do not belong to a SHG for each reason"/>
    <x v="95"/>
    <x v="2"/>
    <s v="Individuals who do not belong to a SHG"/>
    <x v="15"/>
    <x v="15"/>
    <x v="2"/>
    <s v="notSHG_no_money"/>
    <n v="0.37203002655991951"/>
    <n v="1.6292298434706989E-2"/>
    <n v="0.34008141293826422"/>
    <n v="0.40397864018157481"/>
    <n v="934"/>
    <s v="1"/>
  </r>
  <r>
    <x v="0"/>
    <x v="0"/>
    <x v="1"/>
    <x v="1"/>
    <x v="0"/>
    <x v="2"/>
    <s v="Proportion of individuals who do not belong to a SHG for each reason"/>
    <x v="95"/>
    <x v="2"/>
    <s v="Individuals who do not belong to a SHG"/>
    <x v="5"/>
    <x v="5"/>
    <x v="2"/>
    <s v="notSHG_no_money"/>
    <n v="0.4887839825558522"/>
    <n v="2.4361476203264069E-2"/>
    <n v="0.44101651231209249"/>
    <n v="0.53655145279961192"/>
    <n v="454"/>
    <s v="1"/>
  </r>
  <r>
    <x v="0"/>
    <x v="0"/>
    <x v="1"/>
    <x v="1"/>
    <x v="0"/>
    <x v="2"/>
    <s v="Proportion of individuals who do not belong to a SHG for each reason"/>
    <x v="95"/>
    <x v="2"/>
    <s v="Individuals who do not belong to a SHG"/>
    <x v="6"/>
    <x v="6"/>
    <x v="2"/>
    <s v="notSHG_no_money"/>
    <n v="0.43757126924659145"/>
    <n v="1.3447456984504513E-2"/>
    <n v="0.41119867339122268"/>
    <n v="0.46394386510196023"/>
    <n v="1447"/>
    <s v="1"/>
  </r>
  <r>
    <x v="0"/>
    <x v="0"/>
    <x v="1"/>
    <x v="1"/>
    <x v="0"/>
    <x v="2"/>
    <s v="Proportion of individuals who do not belong to a SHG for each reason"/>
    <x v="95"/>
    <x v="2"/>
    <s v="Individuals who do not belong to a SHG"/>
    <x v="7"/>
    <x v="7"/>
    <x v="2"/>
    <s v="notSHG_no_money"/>
    <n v="0.54320426130929389"/>
    <n v="3.8832704588924051E-2"/>
    <n v="0.4670626436001965"/>
    <n v="0.61934587901839122"/>
    <n v="176"/>
    <s v="1"/>
  </r>
  <r>
    <x v="0"/>
    <x v="0"/>
    <x v="1"/>
    <x v="1"/>
    <x v="0"/>
    <x v="2"/>
    <s v="Proportion of individuals who do not belong to a SHG for each reason"/>
    <x v="95"/>
    <x v="2"/>
    <s v="Individuals who do not belong to a SHG"/>
    <x v="8"/>
    <x v="8"/>
    <x v="2"/>
    <s v="notSHG_no_money"/>
    <n v="0.44025027386539461"/>
    <n v="1.2335712091468706E-2"/>
    <n v="0.41605745559339247"/>
    <n v="0.46444309213739676"/>
    <n v="1725"/>
    <s v="1"/>
  </r>
  <r>
    <x v="0"/>
    <x v="0"/>
    <x v="1"/>
    <x v="1"/>
    <x v="0"/>
    <x v="2"/>
    <s v="Proportion of individuals who do not belong to a SHG for each reason"/>
    <x v="95"/>
    <x v="2"/>
    <s v="Individuals who do not belong to a SHG"/>
    <x v="9"/>
    <x v="9"/>
    <x v="2"/>
    <s v="notSHG_no_money"/>
    <n v="0.46260664295444126"/>
    <n v="3.8957466099397091E-2"/>
    <n v="0.38622015660175113"/>
    <n v="0.53899312930713139"/>
    <n v="176"/>
    <s v="1"/>
  </r>
  <r>
    <x v="0"/>
    <x v="0"/>
    <x v="1"/>
    <x v="1"/>
    <x v="0"/>
    <x v="2"/>
    <s v="Proportion of individuals who do not belong to a SHG for each reason"/>
    <x v="95"/>
    <x v="2"/>
    <s v="Individuals who do not belong to a SHG"/>
    <x v="10"/>
    <x v="10"/>
    <x v="2"/>
    <s v="notSHG_no_money"/>
    <n v="0.44880293354799922"/>
    <n v="1.236742895078735E-2"/>
    <n v="0.42454809360262374"/>
    <n v="0.47305777349337469"/>
    <n v="1725"/>
    <s v="1"/>
  </r>
  <r>
    <x v="0"/>
    <x v="0"/>
    <x v="1"/>
    <x v="1"/>
    <x v="0"/>
    <x v="2"/>
    <s v="Proportion of individuals who do not belong to a SHG for each reason"/>
    <x v="95"/>
    <x v="2"/>
    <s v="Individuals who do not belong to a SHG"/>
    <x v="11"/>
    <x v="11"/>
    <x v="2"/>
    <s v="notSHG_no_money"/>
    <n v="0.51283353554352984"/>
    <n v="1.3648715297755437E-2"/>
    <n v="0.48606862974283416"/>
    <n v="0.53959844134422552"/>
    <n v="1441"/>
    <s v="1"/>
  </r>
  <r>
    <x v="0"/>
    <x v="0"/>
    <x v="1"/>
    <x v="1"/>
    <x v="0"/>
    <x v="2"/>
    <s v="Proportion of individuals who do not belong to a SHG for each reason"/>
    <x v="95"/>
    <x v="2"/>
    <s v="Individuals who do not belong to a SHG"/>
    <x v="12"/>
    <x v="12"/>
    <x v="2"/>
    <s v="notSHG_no_money"/>
    <n v="0.25239077032919055"/>
    <n v="2.0779792333724068E-2"/>
    <n v="0.21164394328132388"/>
    <n v="0.29313759737705725"/>
    <n v="460"/>
    <s v="1"/>
  </r>
  <r>
    <x v="0"/>
    <x v="0"/>
    <x v="1"/>
    <x v="1"/>
    <x v="0"/>
    <x v="2"/>
    <s v="Proportion of individuals who do not belong to a SHG for each reason"/>
    <x v="96"/>
    <x v="2"/>
    <s v="Individuals who do not belong to a SHG"/>
    <x v="3"/>
    <x v="3"/>
    <x v="2"/>
    <s v="notSHG_dont_know"/>
    <n v="0.10391784952749759"/>
    <n v="1.0725532082701879E-2"/>
    <n v="8.2886601641163266E-2"/>
    <n v="0.12494909741383192"/>
    <n v="902"/>
    <s v="1"/>
  </r>
  <r>
    <x v="0"/>
    <x v="0"/>
    <x v="1"/>
    <x v="1"/>
    <x v="0"/>
    <x v="2"/>
    <s v="Proportion of individuals who do not belong to a SHG for each reason"/>
    <x v="96"/>
    <x v="2"/>
    <s v="Individuals who do not belong to a SHG"/>
    <x v="4"/>
    <x v="4"/>
    <x v="2"/>
    <s v="notSHG_dont_know"/>
    <n v="9.4549403939443E-2"/>
    <n v="9.5132653356542734E-3"/>
    <n v="7.5893688594862868E-2"/>
    <n v="0.11320511928402313"/>
    <n v="999"/>
    <s v="1"/>
  </r>
  <r>
    <x v="0"/>
    <x v="0"/>
    <x v="1"/>
    <x v="1"/>
    <x v="0"/>
    <x v="2"/>
    <s v="Proportion of individuals who do not belong to a SHG for each reason"/>
    <x v="96"/>
    <x v="2"/>
    <s v="Individuals who do not belong to a SHG"/>
    <x v="1"/>
    <x v="1"/>
    <x v="2"/>
    <s v="notSHG_dont_know"/>
    <n v="7.8163885350919851E-2"/>
    <n v="1.0297632163674072E-2"/>
    <n v="5.7971409581784483E-2"/>
    <n v="9.8356361120055219E-2"/>
    <n v="746"/>
    <s v="1"/>
  </r>
  <r>
    <x v="0"/>
    <x v="0"/>
    <x v="1"/>
    <x v="1"/>
    <x v="0"/>
    <x v="2"/>
    <s v="Proportion of individuals who do not belong to a SHG for each reason"/>
    <x v="96"/>
    <x v="2"/>
    <s v="Individuals who do not belong to a SHG"/>
    <x v="2"/>
    <x v="2"/>
    <x v="2"/>
    <s v="notSHG_dont_know"/>
    <n v="0.11179825447714942"/>
    <n v="9.7857482104750874E-3"/>
    <n v="9.2608541996886312E-2"/>
    <n v="0.13098796695741252"/>
    <n v="1155"/>
    <s v="1"/>
  </r>
  <r>
    <x v="0"/>
    <x v="0"/>
    <x v="1"/>
    <x v="1"/>
    <x v="0"/>
    <x v="2"/>
    <s v="Proportion of individuals who do not belong to a SHG for each reason"/>
    <x v="96"/>
    <x v="2"/>
    <s v="Individuals who do not belong to a SHG"/>
    <x v="13"/>
    <x v="13"/>
    <x v="2"/>
    <s v="notSHG_dont_know"/>
    <n v="0.12860755666971149"/>
    <n v="1.6842181234759442E-2"/>
    <n v="9.5583458224057519E-2"/>
    <n v="0.16163165511536548"/>
    <n v="428"/>
    <s v="1"/>
  </r>
  <r>
    <x v="0"/>
    <x v="0"/>
    <x v="1"/>
    <x v="1"/>
    <x v="0"/>
    <x v="2"/>
    <s v="Proportion of individuals who do not belong to a SHG for each reason"/>
    <x v="96"/>
    <x v="2"/>
    <s v="Individuals who do not belong to a SHG"/>
    <x v="14"/>
    <x v="14"/>
    <x v="2"/>
    <s v="notSHG_dont_know"/>
    <n v="9.099787742837849E-2"/>
    <n v="1.3126634468072319E-2"/>
    <n v="6.5258504709250972E-2"/>
    <n v="0.11673725014750601"/>
    <n v="539"/>
    <s v="1"/>
  </r>
  <r>
    <x v="0"/>
    <x v="0"/>
    <x v="1"/>
    <x v="1"/>
    <x v="0"/>
    <x v="2"/>
    <s v="Proportion of individuals who do not belong to a SHG for each reason"/>
    <x v="96"/>
    <x v="2"/>
    <s v="Individuals who do not belong to a SHG"/>
    <x v="15"/>
    <x v="15"/>
    <x v="2"/>
    <s v="notSHG_dont_know"/>
    <n v="9.1234527452068059E-2"/>
    <n v="1.011684418241489E-2"/>
    <n v="7.1395758407307594E-2"/>
    <n v="0.11107329649682852"/>
    <n v="934"/>
    <s v="1"/>
  </r>
  <r>
    <x v="0"/>
    <x v="0"/>
    <x v="1"/>
    <x v="1"/>
    <x v="0"/>
    <x v="2"/>
    <s v="Proportion of individuals who do not belong to a SHG for each reason"/>
    <x v="96"/>
    <x v="2"/>
    <s v="Individuals who do not belong to a SHG"/>
    <x v="5"/>
    <x v="5"/>
    <x v="2"/>
    <s v="notSHG_dont_know"/>
    <n v="0.16871940498243776"/>
    <n v="1.8444104475751542E-2"/>
    <n v="0.13255459278603182"/>
    <n v="0.2048842171788437"/>
    <n v="454"/>
    <s v="1"/>
  </r>
  <r>
    <x v="0"/>
    <x v="0"/>
    <x v="1"/>
    <x v="1"/>
    <x v="0"/>
    <x v="2"/>
    <s v="Proportion of individuals who do not belong to a SHG for each reason"/>
    <x v="96"/>
    <x v="2"/>
    <s v="Individuals who do not belong to a SHG"/>
    <x v="6"/>
    <x v="6"/>
    <x v="2"/>
    <s v="notSHG_dont_know"/>
    <n v="7.7286562291937727E-2"/>
    <n v="7.4719566630641167E-3"/>
    <n v="6.2632870255526218E-2"/>
    <n v="9.1940254328349236E-2"/>
    <n v="1447"/>
    <s v="1"/>
  </r>
  <r>
    <x v="0"/>
    <x v="0"/>
    <x v="1"/>
    <x v="1"/>
    <x v="0"/>
    <x v="2"/>
    <s v="Proportion of individuals who do not belong to a SHG for each reason"/>
    <x v="96"/>
    <x v="2"/>
    <s v="Individuals who do not belong to a SHG"/>
    <x v="7"/>
    <x v="7"/>
    <x v="2"/>
    <s v="notSHG_dont_know"/>
    <n v="0.17356593567715611"/>
    <n v="2.8476510580205339E-2"/>
    <n v="0.11773032996182578"/>
    <n v="0.22940154139248645"/>
    <n v="176"/>
    <s v="1"/>
  </r>
  <r>
    <x v="0"/>
    <x v="0"/>
    <x v="1"/>
    <x v="1"/>
    <x v="0"/>
    <x v="2"/>
    <s v="Proportion of individuals who do not belong to a SHG for each reason"/>
    <x v="96"/>
    <x v="2"/>
    <s v="Individuals who do not belong to a SHG"/>
    <x v="8"/>
    <x v="8"/>
    <x v="2"/>
    <s v="notSHG_dont_know"/>
    <n v="9.1861160797233124E-2"/>
    <n v="7.4636586861661306E-3"/>
    <n v="7.7223421451521057E-2"/>
    <n v="0.10649890014294519"/>
    <n v="1725"/>
    <s v="1"/>
  </r>
  <r>
    <x v="0"/>
    <x v="0"/>
    <x v="1"/>
    <x v="1"/>
    <x v="0"/>
    <x v="2"/>
    <s v="Proportion of individuals who do not belong to a SHG for each reason"/>
    <x v="96"/>
    <x v="2"/>
    <s v="Individuals who do not belong to a SHG"/>
    <x v="9"/>
    <x v="9"/>
    <x v="2"/>
    <s v="notSHG_dont_know"/>
    <n v="0.18526985252281691"/>
    <n v="3.1523611057044335E-2"/>
    <n v="0.1234594185574083"/>
    <n v="0.24708028648822553"/>
    <n v="176"/>
    <s v="1"/>
  </r>
  <r>
    <x v="0"/>
    <x v="0"/>
    <x v="1"/>
    <x v="1"/>
    <x v="0"/>
    <x v="2"/>
    <s v="Proportion of individuals who do not belong to a SHG for each reason"/>
    <x v="96"/>
    <x v="2"/>
    <s v="Individuals who do not belong to a SHG"/>
    <x v="10"/>
    <x v="10"/>
    <x v="2"/>
    <s v="notSHG_dont_know"/>
    <n v="9.0644941956800382E-2"/>
    <n v="7.289360095805178E-3"/>
    <n v="7.6349144250462575E-2"/>
    <n v="0.10494073966313819"/>
    <n v="1725"/>
    <s v="1"/>
  </r>
  <r>
    <x v="0"/>
    <x v="0"/>
    <x v="1"/>
    <x v="1"/>
    <x v="0"/>
    <x v="2"/>
    <s v="Proportion of individuals who do not belong to a SHG for each reason"/>
    <x v="96"/>
    <x v="2"/>
    <s v="Individuals who do not belong to a SHG"/>
    <x v="11"/>
    <x v="11"/>
    <x v="2"/>
    <s v="notSHG_dont_know"/>
    <n v="0.10967625067416031"/>
    <n v="8.7587979207228248E-3"/>
    <n v="9.25003922756759E-2"/>
    <n v="0.12685210907264471"/>
    <n v="1441"/>
    <s v="1"/>
  </r>
  <r>
    <x v="0"/>
    <x v="0"/>
    <x v="1"/>
    <x v="1"/>
    <x v="0"/>
    <x v="2"/>
    <s v="Proportion of individuals who do not belong to a SHG for each reason"/>
    <x v="96"/>
    <x v="2"/>
    <s v="Individuals who do not belong to a SHG"/>
    <x v="12"/>
    <x v="12"/>
    <x v="2"/>
    <s v="notSHG_dont_know"/>
    <n v="6.8229111992656466E-2"/>
    <n v="1.224519253044562E-2"/>
    <n v="4.4217671734125441E-2"/>
    <n v="9.2240552251187491E-2"/>
    <n v="460"/>
    <s v="1"/>
  </r>
  <r>
    <x v="0"/>
    <x v="0"/>
    <x v="1"/>
    <x v="1"/>
    <x v="0"/>
    <x v="2"/>
    <s v="Proportion of individuals who do not belong to a SHG for each reason"/>
    <x v="97"/>
    <x v="2"/>
    <s v="Individuals who do not belong to a SHG"/>
    <x v="3"/>
    <x v="3"/>
    <x v="2"/>
    <s v="notSHG_no_need"/>
    <n v="7.3554815746481469E-2"/>
    <n v="8.8589174359508666E-3"/>
    <n v="5.6183734557834521E-2"/>
    <n v="9.0925896935128425E-2"/>
    <n v="902"/>
    <s v="1"/>
  </r>
  <r>
    <x v="0"/>
    <x v="0"/>
    <x v="1"/>
    <x v="1"/>
    <x v="0"/>
    <x v="2"/>
    <s v="Proportion of individuals who do not belong to a SHG for each reason"/>
    <x v="97"/>
    <x v="2"/>
    <s v="Individuals who do not belong to a SHG"/>
    <x v="4"/>
    <x v="4"/>
    <x v="2"/>
    <s v="notSHG_no_need"/>
    <n v="5.9072460316608316E-2"/>
    <n v="7.5143371306521057E-3"/>
    <n v="4.4336685630784994E-2"/>
    <n v="7.3808235002431638E-2"/>
    <n v="999"/>
    <s v="1"/>
  </r>
  <r>
    <x v="0"/>
    <x v="0"/>
    <x v="1"/>
    <x v="1"/>
    <x v="0"/>
    <x v="2"/>
    <s v="Proportion of individuals who do not belong to a SHG for each reason"/>
    <x v="97"/>
    <x v="2"/>
    <s v="Individuals who do not belong to a SHG"/>
    <x v="1"/>
    <x v="1"/>
    <x v="2"/>
    <s v="notSHG_no_need"/>
    <n v="8.1879904565246645E-2"/>
    <n v="1.0238502018636632E-2"/>
    <n v="6.1803376229649043E-2"/>
    <n v="0.10195643290084425"/>
    <n v="746"/>
    <s v="1"/>
  </r>
  <r>
    <x v="0"/>
    <x v="0"/>
    <x v="1"/>
    <x v="1"/>
    <x v="0"/>
    <x v="2"/>
    <s v="Proportion of individuals who do not belong to a SHG for each reason"/>
    <x v="97"/>
    <x v="2"/>
    <s v="Individuals who do not belong to a SHG"/>
    <x v="2"/>
    <x v="2"/>
    <x v="2"/>
    <s v="notSHG_no_need"/>
    <n v="5.8682727445200047E-2"/>
    <n v="7.2525091240088222E-3"/>
    <n v="4.4460660633667257E-2"/>
    <n v="7.2904794256732838E-2"/>
    <n v="1155"/>
    <s v="1"/>
  </r>
  <r>
    <x v="0"/>
    <x v="0"/>
    <x v="1"/>
    <x v="1"/>
    <x v="0"/>
    <x v="2"/>
    <s v="Proportion of individuals who do not belong to a SHG for each reason"/>
    <x v="97"/>
    <x v="2"/>
    <s v="Individuals who do not belong to a SHG"/>
    <x v="13"/>
    <x v="13"/>
    <x v="2"/>
    <s v="notSHG_no_need"/>
    <n v="4.9556785768722501E-2"/>
    <n v="1.0938853090432613E-2"/>
    <n v="2.8107915440962219E-2"/>
    <n v="7.100565609648278E-2"/>
    <n v="428"/>
    <s v="1"/>
  </r>
  <r>
    <x v="0"/>
    <x v="0"/>
    <x v="1"/>
    <x v="1"/>
    <x v="0"/>
    <x v="2"/>
    <s v="Proportion of individuals who do not belong to a SHG for each reason"/>
    <x v="97"/>
    <x v="2"/>
    <s v="Individuals who do not belong to a SHG"/>
    <x v="14"/>
    <x v="14"/>
    <x v="2"/>
    <s v="notSHG_no_need"/>
    <n v="4.6442177787802165E-2"/>
    <n v="9.4170213449976409E-3"/>
    <n v="2.7976803217311122E-2"/>
    <n v="6.4907552358293208E-2"/>
    <n v="539"/>
    <s v="1"/>
  </r>
  <r>
    <x v="0"/>
    <x v="0"/>
    <x v="1"/>
    <x v="1"/>
    <x v="0"/>
    <x v="2"/>
    <s v="Proportion of individuals who do not belong to a SHG for each reason"/>
    <x v="97"/>
    <x v="2"/>
    <s v="Individuals who do not belong to a SHG"/>
    <x v="15"/>
    <x v="15"/>
    <x v="2"/>
    <s v="notSHG_no_need"/>
    <n v="8.7049181056051861E-2"/>
    <n v="9.5100849186523419E-3"/>
    <n v="6.8400245192717424E-2"/>
    <n v="0.1056981169193863"/>
    <n v="934"/>
    <s v="1"/>
  </r>
  <r>
    <x v="0"/>
    <x v="0"/>
    <x v="1"/>
    <x v="1"/>
    <x v="0"/>
    <x v="2"/>
    <s v="Proportion of individuals who do not belong to a SHG for each reason"/>
    <x v="97"/>
    <x v="2"/>
    <s v="Individuals who do not belong to a SHG"/>
    <x v="5"/>
    <x v="5"/>
    <x v="2"/>
    <s v="notSHG_no_need"/>
    <n v="7.1389148881684766E-2"/>
    <n v="1.2892863872323725E-2"/>
    <n v="4.6109092523870431E-2"/>
    <n v="9.6669205239499095E-2"/>
    <n v="454"/>
    <s v="1"/>
  </r>
  <r>
    <x v="0"/>
    <x v="0"/>
    <x v="1"/>
    <x v="1"/>
    <x v="0"/>
    <x v="2"/>
    <s v="Proportion of individuals who do not belong to a SHG for each reason"/>
    <x v="97"/>
    <x v="2"/>
    <s v="Individuals who do not belong to a SHG"/>
    <x v="6"/>
    <x v="6"/>
    <x v="2"/>
    <s v="notSHG_no_need"/>
    <n v="6.5613581421975528E-2"/>
    <n v="6.6481513814662862E-3"/>
    <n v="5.2575502194746652E-2"/>
    <n v="7.8651660649204397E-2"/>
    <n v="1447"/>
    <s v="1"/>
  </r>
  <r>
    <x v="0"/>
    <x v="0"/>
    <x v="1"/>
    <x v="1"/>
    <x v="0"/>
    <x v="2"/>
    <s v="Proportion of individuals who do not belong to a SHG for each reason"/>
    <x v="97"/>
    <x v="2"/>
    <s v="Individuals who do not belong to a SHG"/>
    <x v="7"/>
    <x v="7"/>
    <x v="2"/>
    <s v="notSHG_no_need"/>
    <n v="5.2742638181944676E-2"/>
    <n v="1.6797626260973291E-2"/>
    <n v="1.9806522845076745E-2"/>
    <n v="8.56787535188126E-2"/>
    <n v="176"/>
    <s v="1"/>
  </r>
  <r>
    <x v="0"/>
    <x v="0"/>
    <x v="1"/>
    <x v="1"/>
    <x v="0"/>
    <x v="2"/>
    <s v="Proportion of individuals who do not belong to a SHG for each reason"/>
    <x v="97"/>
    <x v="2"/>
    <s v="Individuals who do not belong to a SHG"/>
    <x v="8"/>
    <x v="8"/>
    <x v="2"/>
    <s v="notSHG_no_need"/>
    <n v="6.8544525764285769E-2"/>
    <n v="6.3123960395086547E-3"/>
    <n v="5.6164644561452301E-2"/>
    <n v="8.0924406967119236E-2"/>
    <n v="1725"/>
    <s v="1"/>
  </r>
  <r>
    <x v="0"/>
    <x v="0"/>
    <x v="1"/>
    <x v="1"/>
    <x v="0"/>
    <x v="2"/>
    <s v="Proportion of individuals who do not belong to a SHG for each reason"/>
    <x v="97"/>
    <x v="2"/>
    <s v="Individuals who do not belong to a SHG"/>
    <x v="9"/>
    <x v="9"/>
    <x v="2"/>
    <s v="notSHG_no_need"/>
    <n v="6.2094345324835591E-2"/>
    <n v="1.8625545454479139E-2"/>
    <n v="2.5574003626020671E-2"/>
    <n v="9.8614687023650505E-2"/>
    <n v="176"/>
    <s v="1"/>
  </r>
  <r>
    <x v="0"/>
    <x v="0"/>
    <x v="1"/>
    <x v="1"/>
    <x v="0"/>
    <x v="2"/>
    <s v="Proportion of individuals who do not belong to a SHG for each reason"/>
    <x v="97"/>
    <x v="2"/>
    <s v="Individuals who do not belong to a SHG"/>
    <x v="10"/>
    <x v="10"/>
    <x v="2"/>
    <s v="notSHG_no_need"/>
    <n v="6.7551137050685023E-2"/>
    <n v="6.2559989654569232E-3"/>
    <n v="5.5281953681256227E-2"/>
    <n v="7.9820320420113819E-2"/>
    <n v="1725"/>
    <s v="1"/>
  </r>
  <r>
    <x v="0"/>
    <x v="0"/>
    <x v="1"/>
    <x v="1"/>
    <x v="0"/>
    <x v="2"/>
    <s v="Proportion of individuals who do not belong to a SHG for each reason"/>
    <x v="97"/>
    <x v="2"/>
    <s v="Individuals who do not belong to a SHG"/>
    <x v="11"/>
    <x v="11"/>
    <x v="2"/>
    <s v="notSHG_no_need"/>
    <n v="6.1620221316716621E-2"/>
    <n v="6.644860177307239E-3"/>
    <n v="4.8589760000429236E-2"/>
    <n v="7.4650682633004006E-2"/>
    <n v="1441"/>
    <s v="1"/>
  </r>
  <r>
    <x v="0"/>
    <x v="0"/>
    <x v="1"/>
    <x v="1"/>
    <x v="0"/>
    <x v="2"/>
    <s v="Proportion of individuals who do not belong to a SHG for each reason"/>
    <x v="97"/>
    <x v="2"/>
    <s v="Individuals who do not belong to a SHG"/>
    <x v="12"/>
    <x v="12"/>
    <x v="2"/>
    <s v="notSHG_no_need"/>
    <n v="8.4084165382884379E-2"/>
    <n v="1.2940915491473356E-2"/>
    <n v="5.8708490934186813E-2"/>
    <n v="0.10945983983158195"/>
    <n v="460"/>
    <s v="1"/>
  </r>
  <r>
    <x v="0"/>
    <x v="0"/>
    <x v="1"/>
    <x v="1"/>
    <x v="0"/>
    <x v="2"/>
    <s v="Proportion of individuals who do not belong to a SHG for each reason"/>
    <x v="98"/>
    <x v="2"/>
    <s v="Individuals who do not belong to a SHG"/>
    <x v="3"/>
    <x v="3"/>
    <x v="2"/>
    <s v="notSHG_dont_trust"/>
    <n v="8.8178737610758035E-2"/>
    <n v="9.3946637940464806E-3"/>
    <n v="6.9757133765106338E-2"/>
    <n v="0.10660034145640973"/>
    <n v="902"/>
    <s v="1"/>
  </r>
  <r>
    <x v="0"/>
    <x v="0"/>
    <x v="1"/>
    <x v="1"/>
    <x v="0"/>
    <x v="2"/>
    <s v="Proportion of individuals who do not belong to a SHG for each reason"/>
    <x v="98"/>
    <x v="2"/>
    <s v="Individuals who do not belong to a SHG"/>
    <x v="4"/>
    <x v="4"/>
    <x v="2"/>
    <s v="notSHG_dont_trust"/>
    <n v="5.5365511410932017E-2"/>
    <n v="7.1369653466129132E-3"/>
    <n v="4.136977080738391E-2"/>
    <n v="6.9361252014480124E-2"/>
    <n v="999"/>
    <s v="1"/>
  </r>
  <r>
    <x v="0"/>
    <x v="0"/>
    <x v="1"/>
    <x v="1"/>
    <x v="0"/>
    <x v="2"/>
    <s v="Proportion of individuals who do not belong to a SHG for each reason"/>
    <x v="98"/>
    <x v="2"/>
    <s v="Individuals who do not belong to a SHG"/>
    <x v="1"/>
    <x v="1"/>
    <x v="2"/>
    <s v="notSHG_dont_trust"/>
    <n v="0.1103508130374318"/>
    <n v="1.2096620167655914E-2"/>
    <n v="8.6630728095431209E-2"/>
    <n v="0.13407089797943239"/>
    <n v="746"/>
    <s v="1"/>
  </r>
  <r>
    <x v="0"/>
    <x v="0"/>
    <x v="1"/>
    <x v="1"/>
    <x v="0"/>
    <x v="2"/>
    <s v="Proportion of individuals who do not belong to a SHG for each reason"/>
    <x v="98"/>
    <x v="2"/>
    <s v="Individuals who do not belong to a SHG"/>
    <x v="2"/>
    <x v="2"/>
    <x v="2"/>
    <s v="notSHG_dont_trust"/>
    <n v="5.2622412894394566E-2"/>
    <n v="6.5473607323628088E-3"/>
    <n v="3.978313200791983E-2"/>
    <n v="6.5461693780869301E-2"/>
    <n v="1155"/>
    <s v="1"/>
  </r>
  <r>
    <x v="0"/>
    <x v="0"/>
    <x v="1"/>
    <x v="1"/>
    <x v="0"/>
    <x v="2"/>
    <s v="Proportion of individuals who do not belong to a SHG for each reason"/>
    <x v="98"/>
    <x v="2"/>
    <s v="Individuals who do not belong to a SHG"/>
    <x v="13"/>
    <x v="13"/>
    <x v="2"/>
    <s v="notSHG_dont_trust"/>
    <n v="3.6760057017593134E-2"/>
    <n v="9.039975865890431E-3"/>
    <n v="1.9034499455881877E-2"/>
    <n v="5.4485614579304391E-2"/>
    <n v="428"/>
    <s v="1"/>
  </r>
  <r>
    <x v="0"/>
    <x v="0"/>
    <x v="1"/>
    <x v="1"/>
    <x v="0"/>
    <x v="2"/>
    <s v="Proportion of individuals who do not belong to a SHG for each reason"/>
    <x v="98"/>
    <x v="2"/>
    <s v="Individuals who do not belong to a SHG"/>
    <x v="14"/>
    <x v="14"/>
    <x v="2"/>
    <s v="notSHG_dont_trust"/>
    <n v="4.5585693423541573E-2"/>
    <n v="9.0019759634972149E-3"/>
    <n v="2.7934160953687677E-2"/>
    <n v="6.3237225893395477E-2"/>
    <n v="539"/>
    <s v="1"/>
  </r>
  <r>
    <x v="0"/>
    <x v="0"/>
    <x v="1"/>
    <x v="1"/>
    <x v="0"/>
    <x v="2"/>
    <s v="Proportion of individuals who do not belong to a SHG for each reason"/>
    <x v="98"/>
    <x v="2"/>
    <s v="Individuals who do not belong to a SHG"/>
    <x v="15"/>
    <x v="15"/>
    <x v="2"/>
    <s v="notSHG_dont_trust"/>
    <n v="0.10651125276010788"/>
    <n v="1.0365559581316042E-2"/>
    <n v="8.6184761727372938E-2"/>
    <n v="0.12683774379284282"/>
    <n v="934"/>
    <s v="1"/>
  </r>
  <r>
    <x v="0"/>
    <x v="0"/>
    <x v="1"/>
    <x v="1"/>
    <x v="0"/>
    <x v="2"/>
    <s v="Proportion of individuals who do not belong to a SHG for each reason"/>
    <x v="98"/>
    <x v="2"/>
    <s v="Individuals who do not belong to a SHG"/>
    <x v="5"/>
    <x v="5"/>
    <x v="2"/>
    <s v="notSHG_dont_trust"/>
    <n v="3.8122389671192025E-2"/>
    <n v="8.867613873983507E-3"/>
    <n v="2.073495886345204E-2"/>
    <n v="5.5509820478932007E-2"/>
    <n v="454"/>
    <s v="1"/>
  </r>
  <r>
    <x v="0"/>
    <x v="0"/>
    <x v="1"/>
    <x v="1"/>
    <x v="0"/>
    <x v="2"/>
    <s v="Proportion of individuals who do not belong to a SHG for each reason"/>
    <x v="98"/>
    <x v="2"/>
    <s v="Individuals who do not belong to a SHG"/>
    <x v="6"/>
    <x v="6"/>
    <x v="2"/>
    <s v="notSHG_dont_trust"/>
    <n v="8.4844837397923256E-2"/>
    <n v="7.5071058745049294E-3"/>
    <n v="7.0122212183362786E-2"/>
    <n v="9.9567462612483726E-2"/>
    <n v="1447"/>
    <s v="1"/>
  </r>
  <r>
    <x v="0"/>
    <x v="0"/>
    <x v="1"/>
    <x v="1"/>
    <x v="0"/>
    <x v="2"/>
    <s v="Proportion of individuals who do not belong to a SHG for each reason"/>
    <x v="98"/>
    <x v="2"/>
    <s v="Individuals who do not belong to a SHG"/>
    <x v="7"/>
    <x v="7"/>
    <x v="2"/>
    <s v="notSHG_dont_trust"/>
    <n v="3.4185647842008143E-2"/>
    <n v="1.3767701699275218E-2"/>
    <n v="7.1904876898589397E-3"/>
    <n v="6.1180807994157343E-2"/>
    <n v="176"/>
    <s v="1"/>
  </r>
  <r>
    <x v="0"/>
    <x v="0"/>
    <x v="1"/>
    <x v="1"/>
    <x v="0"/>
    <x v="2"/>
    <s v="Proportion of individuals who do not belong to a SHG for each reason"/>
    <x v="98"/>
    <x v="2"/>
    <s v="Individuals who do not belong to a SHG"/>
    <x v="8"/>
    <x v="8"/>
    <x v="2"/>
    <s v="notSHG_dont_trust"/>
    <n v="7.7552053331751539E-2"/>
    <n v="6.5680571160863701E-3"/>
    <n v="6.4670769216868373E-2"/>
    <n v="9.0433337446634704E-2"/>
    <n v="1725"/>
    <s v="1"/>
  </r>
  <r>
    <x v="0"/>
    <x v="0"/>
    <x v="1"/>
    <x v="1"/>
    <x v="0"/>
    <x v="2"/>
    <s v="Proportion of individuals who do not belong to a SHG for each reason"/>
    <x v="98"/>
    <x v="2"/>
    <s v="Individuals who do not belong to a SHG"/>
    <x v="9"/>
    <x v="9"/>
    <x v="2"/>
    <s v="notSHG_dont_trust"/>
    <n v="6.7560635044671941E-2"/>
    <n v="1.7919810883092635E-2"/>
    <n v="3.242407390458979E-2"/>
    <n v="0.10269719618475409"/>
    <n v="176"/>
    <s v="1"/>
  </r>
  <r>
    <x v="0"/>
    <x v="0"/>
    <x v="1"/>
    <x v="1"/>
    <x v="0"/>
    <x v="2"/>
    <s v="Proportion of individuals who do not belong to a SHG for each reason"/>
    <x v="98"/>
    <x v="2"/>
    <s v="Individuals who do not belong to a SHG"/>
    <x v="10"/>
    <x v="10"/>
    <x v="2"/>
    <s v="notSHG_dont_trust"/>
    <n v="7.4010253111881127E-2"/>
    <n v="6.462120014564538E-3"/>
    <n v="6.1336827836121446E-2"/>
    <n v="8.6683678387640808E-2"/>
    <n v="1725"/>
    <s v="1"/>
  </r>
  <r>
    <x v="0"/>
    <x v="0"/>
    <x v="1"/>
    <x v="1"/>
    <x v="0"/>
    <x v="2"/>
    <s v="Proportion of individuals who do not belong to a SHG for each reason"/>
    <x v="98"/>
    <x v="2"/>
    <s v="Individuals who do not belong to a SHG"/>
    <x v="11"/>
    <x v="11"/>
    <x v="2"/>
    <s v="notSHG_dont_trust"/>
    <n v="5.38933604333992E-2"/>
    <n v="5.8827037158461163E-3"/>
    <n v="4.2357475379520421E-2"/>
    <n v="6.5429245487277979E-2"/>
    <n v="1441"/>
    <s v="1"/>
  </r>
  <r>
    <x v="0"/>
    <x v="0"/>
    <x v="1"/>
    <x v="1"/>
    <x v="0"/>
    <x v="2"/>
    <s v="Proportion of individuals who do not belong to a SHG for each reason"/>
    <x v="98"/>
    <x v="2"/>
    <s v="Individuals who do not belong to a SHG"/>
    <x v="12"/>
    <x v="12"/>
    <x v="2"/>
    <s v="notSHG_dont_trust"/>
    <n v="0.13487891338347471"/>
    <n v="1.6751483159299287E-2"/>
    <n v="0.10203114589258122"/>
    <n v="0.16772668087436821"/>
    <n v="460"/>
    <s v="1"/>
  </r>
  <r>
    <x v="0"/>
    <x v="0"/>
    <x v="1"/>
    <x v="1"/>
    <x v="0"/>
    <x v="2"/>
    <s v="Proportion of individuals who do not belong to a SHG for each reason"/>
    <x v="99"/>
    <x v="2"/>
    <s v="Individuals who do not belong to a SHG"/>
    <x v="3"/>
    <x v="3"/>
    <x v="2"/>
    <s v="notSHG_meeting_time"/>
    <n v="3.6459620007659968E-2"/>
    <n v="6.1857363203181893E-3"/>
    <n v="2.4330268017568178E-2"/>
    <n v="4.8588971997751758E-2"/>
    <n v="902"/>
    <s v="1"/>
  </r>
  <r>
    <x v="0"/>
    <x v="0"/>
    <x v="1"/>
    <x v="1"/>
    <x v="0"/>
    <x v="2"/>
    <s v="Proportion of individuals who do not belong to a SHG for each reason"/>
    <x v="99"/>
    <x v="2"/>
    <s v="Individuals who do not belong to a SHG"/>
    <x v="4"/>
    <x v="4"/>
    <x v="2"/>
    <s v="notSHG_meeting_time"/>
    <n v="2.4811992548454471E-2"/>
    <n v="4.7905384660666137E-3"/>
    <n v="1.5417644885801598E-2"/>
    <n v="3.4206340211107342E-2"/>
    <n v="999"/>
    <s v="1"/>
  </r>
  <r>
    <x v="0"/>
    <x v="0"/>
    <x v="1"/>
    <x v="1"/>
    <x v="0"/>
    <x v="2"/>
    <s v="Proportion of individuals who do not belong to a SHG for each reason"/>
    <x v="99"/>
    <x v="2"/>
    <s v="Individuals who do not belong to a SHG"/>
    <x v="1"/>
    <x v="1"/>
    <x v="2"/>
    <s v="notSHG_meeting_time"/>
    <n v="3.9944346831356711E-2"/>
    <n v="7.3113551998618157E-3"/>
    <n v="2.5607617730316709E-2"/>
    <n v="5.4281075932396713E-2"/>
    <n v="746"/>
    <s v="1"/>
  </r>
  <r>
    <x v="0"/>
    <x v="0"/>
    <x v="1"/>
    <x v="1"/>
    <x v="0"/>
    <x v="2"/>
    <s v="Proportion of individuals who do not belong to a SHG for each reason"/>
    <x v="99"/>
    <x v="2"/>
    <s v="Individuals who do not belong to a SHG"/>
    <x v="2"/>
    <x v="2"/>
    <x v="2"/>
    <s v="notSHG_meeting_time"/>
    <n v="2.6303101638277288E-2"/>
    <n v="4.7576225221484109E-3"/>
    <n v="1.6973471820914576E-2"/>
    <n v="3.5632731455639999E-2"/>
    <n v="1155"/>
    <s v="1"/>
  </r>
  <r>
    <x v="0"/>
    <x v="0"/>
    <x v="1"/>
    <x v="1"/>
    <x v="0"/>
    <x v="2"/>
    <s v="Proportion of individuals who do not belong to a SHG for each reason"/>
    <x v="99"/>
    <x v="2"/>
    <s v="Individuals who do not belong to a SHG"/>
    <x v="13"/>
    <x v="13"/>
    <x v="2"/>
    <s v="notSHG_meeting_time"/>
    <n v="1.5678272057278942E-2"/>
    <n v="6.6908596616342382E-3"/>
    <n v="2.5588545025123123E-3"/>
    <n v="2.8797689612045572E-2"/>
    <n v="428"/>
    <s v="1"/>
  </r>
  <r>
    <x v="0"/>
    <x v="0"/>
    <x v="1"/>
    <x v="1"/>
    <x v="0"/>
    <x v="2"/>
    <s v="Proportion of individuals who do not belong to a SHG for each reason"/>
    <x v="99"/>
    <x v="2"/>
    <s v="Individuals who do not belong to a SHG"/>
    <x v="14"/>
    <x v="14"/>
    <x v="2"/>
    <s v="notSHG_meeting_time"/>
    <n v="2.1505295676964058E-2"/>
    <n v="6.0066955931256088E-3"/>
    <n v="9.727061350575791E-3"/>
    <n v="3.3283530003352324E-2"/>
    <n v="539"/>
    <s v="1"/>
  </r>
  <r>
    <x v="0"/>
    <x v="0"/>
    <x v="1"/>
    <x v="1"/>
    <x v="0"/>
    <x v="2"/>
    <s v="Proportion of individuals who do not belong to a SHG for each reason"/>
    <x v="99"/>
    <x v="2"/>
    <s v="Individuals who do not belong to a SHG"/>
    <x v="15"/>
    <x v="15"/>
    <x v="2"/>
    <s v="notSHG_meeting_time"/>
    <n v="4.4051267362053358E-2"/>
    <n v="6.7577203064377771E-3"/>
    <n v="3.0799619910416347E-2"/>
    <n v="5.7302914813690368E-2"/>
    <n v="934"/>
    <s v="1"/>
  </r>
  <r>
    <x v="0"/>
    <x v="0"/>
    <x v="1"/>
    <x v="1"/>
    <x v="0"/>
    <x v="2"/>
    <s v="Proportion of individuals who do not belong to a SHG for each reason"/>
    <x v="99"/>
    <x v="2"/>
    <s v="Individuals who do not belong to a SHG"/>
    <x v="5"/>
    <x v="5"/>
    <x v="2"/>
    <s v="notSHG_meeting_time"/>
    <n v="6.326438280126012E-3"/>
    <n v="3.7009694878187673E-3"/>
    <n v="-9.3034486418767416E-4"/>
    <n v="1.3583221424439698E-2"/>
    <n v="454"/>
    <s v="1"/>
  </r>
  <r>
    <x v="0"/>
    <x v="0"/>
    <x v="1"/>
    <x v="1"/>
    <x v="0"/>
    <x v="2"/>
    <s v="Proportion of individuals who do not belong to a SHG for each reason"/>
    <x v="99"/>
    <x v="2"/>
    <s v="Individuals who do not belong to a SHG"/>
    <x v="6"/>
    <x v="6"/>
    <x v="2"/>
    <s v="notSHG_meeting_time"/>
    <n v="3.9290721141093568E-2"/>
    <n v="5.1802898438344774E-3"/>
    <n v="2.9131351185678014E-2"/>
    <n v="4.9450091096509122E-2"/>
    <n v="1447"/>
    <s v="1"/>
  </r>
  <r>
    <x v="0"/>
    <x v="0"/>
    <x v="1"/>
    <x v="1"/>
    <x v="0"/>
    <x v="2"/>
    <s v="Proportion of individuals who do not belong to a SHG for each reason"/>
    <x v="99"/>
    <x v="2"/>
    <s v="Individuals who do not belong to a SHG"/>
    <x v="7"/>
    <x v="7"/>
    <x v="2"/>
    <s v="notSHG_meeting_time"/>
    <n v="3.5406827009813045E-3"/>
    <n v="3.5395375714337937E-3"/>
    <n v="-3.3995013393538103E-3"/>
    <n v="1.048086674131642E-2"/>
    <n v="176"/>
    <s v="1"/>
  </r>
  <r>
    <x v="0"/>
    <x v="0"/>
    <x v="1"/>
    <x v="1"/>
    <x v="0"/>
    <x v="2"/>
    <s v="Proportion of individuals who do not belong to a SHG for each reason"/>
    <x v="99"/>
    <x v="2"/>
    <s v="Individuals who do not belong to a SHG"/>
    <x v="8"/>
    <x v="8"/>
    <x v="2"/>
    <s v="notSHG_meeting_time"/>
    <n v="3.4146287918063283E-2"/>
    <n v="4.4329769292147181E-3"/>
    <n v="2.5452326478525428E-2"/>
    <n v="4.284024935760114E-2"/>
    <n v="1725"/>
    <s v="1"/>
  </r>
  <r>
    <x v="0"/>
    <x v="0"/>
    <x v="1"/>
    <x v="1"/>
    <x v="0"/>
    <x v="2"/>
    <s v="Proportion of individuals who do not belong to a SHG for each reason"/>
    <x v="99"/>
    <x v="2"/>
    <s v="Individuals who do not belong to a SHG"/>
    <x v="9"/>
    <x v="9"/>
    <x v="2"/>
    <s v="notSHG_meeting_time"/>
    <n v="1.0291813919471397E-2"/>
    <n v="7.3676818915164206E-3"/>
    <n v="-4.1544883842092577E-3"/>
    <n v="2.473811622315205E-2"/>
    <n v="176"/>
    <s v="1"/>
  </r>
  <r>
    <x v="0"/>
    <x v="0"/>
    <x v="1"/>
    <x v="1"/>
    <x v="0"/>
    <x v="2"/>
    <s v="Proportion of individuals who do not belong to a SHG for each reason"/>
    <x v="99"/>
    <x v="2"/>
    <s v="Individuals who do not belong to a SHG"/>
    <x v="10"/>
    <x v="10"/>
    <x v="2"/>
    <s v="notSHG_meeting_time"/>
    <n v="3.34240321093199E-2"/>
    <n v="4.3817315732020213E-3"/>
    <n v="2.4830637442205407E-2"/>
    <n v="4.2017426776434393E-2"/>
    <n v="1725"/>
    <s v="1"/>
  </r>
  <r>
    <x v="0"/>
    <x v="0"/>
    <x v="1"/>
    <x v="1"/>
    <x v="0"/>
    <x v="2"/>
    <s v="Proportion of individuals who do not belong to a SHG for each reason"/>
    <x v="99"/>
    <x v="2"/>
    <s v="Individuals who do not belong to a SHG"/>
    <x v="11"/>
    <x v="11"/>
    <x v="2"/>
    <s v="notSHG_meeting_time"/>
    <n v="2.5857890220780066E-2"/>
    <n v="4.2789516597573308E-3"/>
    <n v="1.7466936522891052E-2"/>
    <n v="3.4248843918669079E-2"/>
    <n v="1441"/>
    <s v="1"/>
  </r>
  <r>
    <x v="0"/>
    <x v="0"/>
    <x v="1"/>
    <x v="1"/>
    <x v="0"/>
    <x v="2"/>
    <s v="Proportion of individuals who do not belong to a SHG for each reason"/>
    <x v="99"/>
    <x v="2"/>
    <s v="Individuals who do not belong to a SHG"/>
    <x v="12"/>
    <x v="12"/>
    <x v="2"/>
    <s v="notSHG_meeting_time"/>
    <n v="4.8091112810953782E-2"/>
    <n v="9.8580733611288145E-3"/>
    <n v="2.876054377445807E-2"/>
    <n v="6.7421681847449497E-2"/>
    <n v="460"/>
    <s v="1"/>
  </r>
  <r>
    <x v="0"/>
    <x v="0"/>
    <x v="1"/>
    <x v="1"/>
    <x v="0"/>
    <x v="2"/>
    <s v="Proportion of individuals who do not belong to a SHG for each reason"/>
    <x v="100"/>
    <x v="2"/>
    <s v="Individuals who do not belong to a SHG"/>
    <x v="3"/>
    <x v="3"/>
    <x v="2"/>
    <s v="notSHG_bad_exp"/>
    <n v="2.0074845569647073E-2"/>
    <n v="4.3798239819369724E-3"/>
    <n v="1.1486631656121208E-2"/>
    <n v="2.8663059483172937E-2"/>
    <n v="902"/>
    <s v="1"/>
  </r>
  <r>
    <x v="0"/>
    <x v="0"/>
    <x v="1"/>
    <x v="1"/>
    <x v="0"/>
    <x v="2"/>
    <s v="Proportion of individuals who do not belong to a SHG for each reason"/>
    <x v="100"/>
    <x v="2"/>
    <s v="Individuals who do not belong to a SHG"/>
    <x v="4"/>
    <x v="4"/>
    <x v="2"/>
    <s v="notSHG_bad_exp"/>
    <n v="1.6912264461305674E-2"/>
    <n v="4.1409377139717202E-3"/>
    <n v="8.7917976682726356E-3"/>
    <n v="2.5032731254338712E-2"/>
    <n v="999"/>
    <s v="1"/>
  </r>
  <r>
    <x v="0"/>
    <x v="0"/>
    <x v="1"/>
    <x v="1"/>
    <x v="0"/>
    <x v="2"/>
    <s v="Proportion of individuals who do not belong to a SHG for each reason"/>
    <x v="100"/>
    <x v="2"/>
    <s v="Individuals who do not belong to a SHG"/>
    <x v="1"/>
    <x v="1"/>
    <x v="2"/>
    <s v="notSHG_bad_exp"/>
    <n v="1.9028006340732474E-2"/>
    <n v="5.1441487234402247E-3"/>
    <n v="8.940920610741249E-3"/>
    <n v="2.91150920707237E-2"/>
    <n v="746"/>
    <s v="1"/>
  </r>
  <r>
    <x v="0"/>
    <x v="0"/>
    <x v="1"/>
    <x v="1"/>
    <x v="0"/>
    <x v="2"/>
    <s v="Proportion of individuals who do not belong to a SHG for each reason"/>
    <x v="100"/>
    <x v="2"/>
    <s v="Individuals who do not belong to a SHG"/>
    <x v="2"/>
    <x v="2"/>
    <x v="2"/>
    <s v="notSHG_bad_exp"/>
    <n v="1.8437249771794464E-2"/>
    <n v="3.775978963718877E-3"/>
    <n v="1.1032608952636372E-2"/>
    <n v="2.5841890590952557E-2"/>
    <n v="1155"/>
    <s v="1"/>
  </r>
  <r>
    <x v="0"/>
    <x v="0"/>
    <x v="1"/>
    <x v="1"/>
    <x v="0"/>
    <x v="2"/>
    <s v="Proportion of individuals who do not belong to a SHG for each reason"/>
    <x v="100"/>
    <x v="2"/>
    <s v="Individuals who do not belong to a SHG"/>
    <x v="13"/>
    <x v="13"/>
    <x v="2"/>
    <s v="notSHG_bad_exp"/>
    <n v="1.5708153787403662E-2"/>
    <n v="5.9504867983691109E-3"/>
    <n v="4.0404571221199972E-3"/>
    <n v="2.7375850452687325E-2"/>
    <n v="428"/>
    <s v="1"/>
  </r>
  <r>
    <x v="0"/>
    <x v="0"/>
    <x v="1"/>
    <x v="1"/>
    <x v="0"/>
    <x v="2"/>
    <s v="Proportion of individuals who do not belong to a SHG for each reason"/>
    <x v="100"/>
    <x v="2"/>
    <s v="Individuals who do not belong to a SHG"/>
    <x v="14"/>
    <x v="14"/>
    <x v="2"/>
    <s v="notSHG_bad_exp"/>
    <n v="1.5625768407190991E-2"/>
    <n v="5.2276590618072797E-3"/>
    <n v="5.3751085470675249E-3"/>
    <n v="2.5876428267314455E-2"/>
    <n v="539"/>
    <s v="1"/>
  </r>
  <r>
    <x v="0"/>
    <x v="0"/>
    <x v="1"/>
    <x v="1"/>
    <x v="0"/>
    <x v="2"/>
    <s v="Proportion of individuals who do not belong to a SHG for each reason"/>
    <x v="100"/>
    <x v="2"/>
    <s v="Individuals who do not belong to a SHG"/>
    <x v="15"/>
    <x v="15"/>
    <x v="2"/>
    <s v="notSHG_bad_exp"/>
    <n v="2.1765454783370469E-2"/>
    <n v="4.6781076357814352E-3"/>
    <n v="1.2591853284780907E-2"/>
    <n v="3.0939056281960031E-2"/>
    <n v="934"/>
    <s v="1"/>
  </r>
  <r>
    <x v="0"/>
    <x v="0"/>
    <x v="1"/>
    <x v="1"/>
    <x v="0"/>
    <x v="2"/>
    <s v="Proportion of individuals who do not belong to a SHG for each reason"/>
    <x v="100"/>
    <x v="2"/>
    <s v="Individuals who do not belong to a SHG"/>
    <x v="5"/>
    <x v="5"/>
    <x v="2"/>
    <s v="notSHG_bad_exp"/>
    <n v="3.9856406457653105E-3"/>
    <n v="2.8577544691786101E-3"/>
    <n v="-1.6177842219022203E-3"/>
    <n v="9.5890655134328422E-3"/>
    <n v="454"/>
    <s v="1"/>
  </r>
  <r>
    <x v="0"/>
    <x v="0"/>
    <x v="1"/>
    <x v="1"/>
    <x v="0"/>
    <x v="2"/>
    <s v="Proportion of individuals who do not belong to a SHG for each reason"/>
    <x v="100"/>
    <x v="2"/>
    <s v="Individuals who do not belong to a SHG"/>
    <x v="6"/>
    <x v="6"/>
    <x v="2"/>
    <s v="notSHG_bad_exp"/>
    <n v="2.3410874424044138E-2"/>
    <n v="3.9175673277035755E-3"/>
    <n v="1.5727903585113411E-2"/>
    <n v="3.1093845262974866E-2"/>
    <n v="1447"/>
    <s v="1"/>
  </r>
  <r>
    <x v="0"/>
    <x v="0"/>
    <x v="1"/>
    <x v="1"/>
    <x v="0"/>
    <x v="2"/>
    <s v="Proportion of individuals who do not belong to a SHG for each reason"/>
    <x v="100"/>
    <x v="2"/>
    <s v="Individuals who do not belong to a SHG"/>
    <x v="7"/>
    <x v="7"/>
    <x v="2"/>
    <s v="notSHG_bad_exp"/>
    <n v="4.1917322761846976E-3"/>
    <n v="4.1876448692246887E-3"/>
    <n v="-4.0192346937778728E-3"/>
    <n v="1.2402699246147269E-2"/>
    <n v="176"/>
    <s v="1"/>
  </r>
  <r>
    <x v="0"/>
    <x v="0"/>
    <x v="1"/>
    <x v="1"/>
    <x v="0"/>
    <x v="2"/>
    <s v="Proportion of individuals who do not belong to a SHG for each reason"/>
    <x v="100"/>
    <x v="2"/>
    <s v="Individuals who do not belong to a SHG"/>
    <x v="8"/>
    <x v="8"/>
    <x v="2"/>
    <s v="notSHG_bad_exp"/>
    <n v="2.0183372606010858E-2"/>
    <n v="3.3361402093836715E-3"/>
    <n v="1.3640529094661621E-2"/>
    <n v="2.6726216117360094E-2"/>
    <n v="1725"/>
    <s v="1"/>
  </r>
  <r>
    <x v="0"/>
    <x v="0"/>
    <x v="1"/>
    <x v="1"/>
    <x v="0"/>
    <x v="2"/>
    <s v="Proportion of individuals who do not belong to a SHG for each reason"/>
    <x v="100"/>
    <x v="2"/>
    <s v="Individuals who do not belong to a SHG"/>
    <x v="9"/>
    <x v="9"/>
    <x v="2"/>
    <s v="notSHG_bad_exp"/>
    <n v="4.370763616855536E-3"/>
    <n v="4.3657972334599287E-3"/>
    <n v="-4.189544436584835E-3"/>
    <n v="1.2931071670295908E-2"/>
    <n v="176"/>
    <s v="1"/>
  </r>
  <r>
    <x v="0"/>
    <x v="0"/>
    <x v="1"/>
    <x v="1"/>
    <x v="0"/>
    <x v="2"/>
    <s v="Proportion of individuals who do not belong to a SHG for each reason"/>
    <x v="100"/>
    <x v="2"/>
    <s v="Individuals who do not belong to a SHG"/>
    <x v="10"/>
    <x v="10"/>
    <x v="2"/>
    <s v="notSHG_bad_exp"/>
    <n v="2.0160175403666023E-2"/>
    <n v="3.3329042651760359E-3"/>
    <n v="1.3623727138890863E-2"/>
    <n v="2.6696623668441184E-2"/>
    <n v="1725"/>
    <s v="1"/>
  </r>
  <r>
    <x v="0"/>
    <x v="0"/>
    <x v="1"/>
    <x v="1"/>
    <x v="0"/>
    <x v="2"/>
    <s v="Proportion of individuals who do not belong to a SHG for each reason"/>
    <x v="100"/>
    <x v="2"/>
    <s v="Individuals who do not belong to a SHG"/>
    <x v="11"/>
    <x v="11"/>
    <x v="2"/>
    <s v="notSHG_bad_exp"/>
    <n v="1.513536270440639E-2"/>
    <n v="3.1089923563834784E-3"/>
    <n v="9.0386799223008095E-3"/>
    <n v="2.1232045486511971E-2"/>
    <n v="1441"/>
    <s v="1"/>
  </r>
  <r>
    <x v="0"/>
    <x v="0"/>
    <x v="1"/>
    <x v="1"/>
    <x v="0"/>
    <x v="2"/>
    <s v="Proportion of individuals who do not belong to a SHG for each reason"/>
    <x v="100"/>
    <x v="2"/>
    <s v="Individuals who do not belong to a SHG"/>
    <x v="12"/>
    <x v="12"/>
    <x v="2"/>
    <s v="notSHG_bad_exp"/>
    <n v="2.973126047315915E-2"/>
    <n v="7.9611551493098485E-3"/>
    <n v="1.412033391718498E-2"/>
    <n v="4.534218702913332E-2"/>
    <n v="460"/>
    <s v="1"/>
  </r>
  <r>
    <x v="0"/>
    <x v="0"/>
    <x v="1"/>
    <x v="1"/>
    <x v="0"/>
    <x v="2"/>
    <s v="Proportion of individuals who do not belong to a SHG for each reason"/>
    <x v="101"/>
    <x v="2"/>
    <s v="Individuals who do not belong to a SHG"/>
    <x v="3"/>
    <x v="3"/>
    <x v="2"/>
    <s v="notSHG_dissolved"/>
    <n v="1.5795648504491857E-2"/>
    <n v="4.1369697532475276E-3"/>
    <n v="7.6836373046802742E-3"/>
    <n v="2.390765970430344E-2"/>
    <n v="902"/>
    <s v="1"/>
  </r>
  <r>
    <x v="0"/>
    <x v="0"/>
    <x v="1"/>
    <x v="1"/>
    <x v="0"/>
    <x v="2"/>
    <s v="Proportion of individuals who do not belong to a SHG for each reason"/>
    <x v="101"/>
    <x v="2"/>
    <s v="Individuals who do not belong to a SHG"/>
    <x v="4"/>
    <x v="4"/>
    <x v="2"/>
    <s v="notSHG_dissolved"/>
    <n v="1.8640457389314295E-2"/>
    <n v="4.3250977203490313E-3"/>
    <n v="1.0158848912998763E-2"/>
    <n v="2.7122065865629826E-2"/>
    <n v="999"/>
    <s v="1"/>
  </r>
  <r>
    <x v="0"/>
    <x v="0"/>
    <x v="1"/>
    <x v="1"/>
    <x v="0"/>
    <x v="2"/>
    <s v="Proportion of individuals who do not belong to a SHG for each reason"/>
    <x v="101"/>
    <x v="2"/>
    <s v="Individuals who do not belong to a SHG"/>
    <x v="1"/>
    <x v="1"/>
    <x v="2"/>
    <s v="notSHG_dissolved"/>
    <n v="1.5937802506633306E-2"/>
    <n v="4.4714519427029066E-3"/>
    <n v="7.1697980206712197E-3"/>
    <n v="2.4705806992595392E-2"/>
    <n v="746"/>
    <s v="1"/>
  </r>
  <r>
    <x v="0"/>
    <x v="0"/>
    <x v="1"/>
    <x v="1"/>
    <x v="0"/>
    <x v="2"/>
    <s v="Proportion of individuals who do not belong to a SHG for each reason"/>
    <x v="101"/>
    <x v="2"/>
    <s v="Individuals who do not belong to a SHG"/>
    <x v="2"/>
    <x v="2"/>
    <x v="2"/>
    <s v="notSHG_dissolved"/>
    <n v="1.7718036368526043E-2"/>
    <n v="3.9444714107904838E-3"/>
    <n v="9.9829842670769355E-3"/>
    <n v="2.5453088469975148E-2"/>
    <n v="1155"/>
    <s v="1"/>
  </r>
  <r>
    <x v="0"/>
    <x v="0"/>
    <x v="1"/>
    <x v="1"/>
    <x v="0"/>
    <x v="2"/>
    <s v="Proportion of individuals who do not belong to a SHG for each reason"/>
    <x v="101"/>
    <x v="2"/>
    <s v="Individuals who do not belong to a SHG"/>
    <x v="13"/>
    <x v="13"/>
    <x v="2"/>
    <s v="notSHG_dissolved"/>
    <n v="1.0143250219747444E-2"/>
    <n v="5.8949315263181964E-3"/>
    <n v="-1.4155138347412451E-3"/>
    <n v="2.1702014274236132E-2"/>
    <n v="428"/>
    <s v="1"/>
  </r>
  <r>
    <x v="0"/>
    <x v="0"/>
    <x v="1"/>
    <x v="1"/>
    <x v="0"/>
    <x v="2"/>
    <s v="Proportion of individuals who do not belong to a SHG for each reason"/>
    <x v="101"/>
    <x v="2"/>
    <s v="Individuals who do not belong to a SHG"/>
    <x v="14"/>
    <x v="14"/>
    <x v="2"/>
    <s v="notSHG_dissolved"/>
    <n v="2.1174049443651893E-2"/>
    <n v="5.9443808354551365E-3"/>
    <n v="9.518005064540945E-3"/>
    <n v="3.2830093822762842E-2"/>
    <n v="539"/>
    <s v="1"/>
  </r>
  <r>
    <x v="0"/>
    <x v="0"/>
    <x v="1"/>
    <x v="1"/>
    <x v="0"/>
    <x v="2"/>
    <s v="Proportion of individuals who do not belong to a SHG for each reason"/>
    <x v="101"/>
    <x v="2"/>
    <s v="Individuals who do not belong to a SHG"/>
    <x v="15"/>
    <x v="15"/>
    <x v="2"/>
    <s v="notSHG_dissolved"/>
    <n v="1.7947653464405688E-2"/>
    <n v="4.257282788054176E-3"/>
    <n v="9.5992744177808634E-3"/>
    <n v="2.6296032511030513E-2"/>
    <n v="934"/>
    <s v="1"/>
  </r>
  <r>
    <x v="0"/>
    <x v="0"/>
    <x v="1"/>
    <x v="1"/>
    <x v="0"/>
    <x v="2"/>
    <s v="Proportion of individuals who do not belong to a SHG for each reason"/>
    <x v="101"/>
    <x v="2"/>
    <s v="Individuals who do not belong to a SHG"/>
    <x v="5"/>
    <x v="5"/>
    <x v="2"/>
    <s v="notSHG_dissolved"/>
    <n v="1.2758406272062444E-2"/>
    <n v="5.7673545537600202E-3"/>
    <n v="1.4498987443030114E-3"/>
    <n v="2.4066913799821878E-2"/>
    <n v="454"/>
    <s v="1"/>
  </r>
  <r>
    <x v="0"/>
    <x v="0"/>
    <x v="1"/>
    <x v="1"/>
    <x v="0"/>
    <x v="2"/>
    <s v="Proportion of individuals who do not belong to a SHG for each reason"/>
    <x v="101"/>
    <x v="2"/>
    <s v="Individuals who do not belong to a SHG"/>
    <x v="6"/>
    <x v="6"/>
    <x v="2"/>
    <s v="notSHG_dissolved"/>
    <n v="1.8479798283078646E-2"/>
    <n v="3.4968161713548919E-3"/>
    <n v="1.1621987191068779E-2"/>
    <n v="2.5337609375088513E-2"/>
    <n v="1447"/>
    <s v="1"/>
  </r>
  <r>
    <x v="0"/>
    <x v="0"/>
    <x v="1"/>
    <x v="1"/>
    <x v="0"/>
    <x v="2"/>
    <s v="Proportion of individuals who do not belong to a SHG for each reason"/>
    <x v="101"/>
    <x v="2"/>
    <s v="Individuals who do not belong to a SHG"/>
    <x v="7"/>
    <x v="7"/>
    <x v="2"/>
    <s v="notSHG_dissolved"/>
    <n v="1.0354591384905956E-2"/>
    <n v="7.3810434243447619E-3"/>
    <n v="-4.1178640533640343E-3"/>
    <n v="2.4827046823175946E-2"/>
    <n v="176"/>
    <s v="1"/>
  </r>
  <r>
    <x v="0"/>
    <x v="0"/>
    <x v="1"/>
    <x v="1"/>
    <x v="0"/>
    <x v="2"/>
    <s v="Proportion of individuals who do not belong to a SHG for each reason"/>
    <x v="101"/>
    <x v="2"/>
    <s v="Individuals who do not belong to a SHG"/>
    <x v="8"/>
    <x v="8"/>
    <x v="2"/>
    <s v="notSHG_dissolved"/>
    <n v="1.7790600185357098E-2"/>
    <n v="3.2175880550651286E-3"/>
    <n v="1.1480261348558949E-2"/>
    <n v="2.4100939022155245E-2"/>
    <n v="1725"/>
    <s v="1"/>
  </r>
  <r>
    <x v="0"/>
    <x v="0"/>
    <x v="1"/>
    <x v="1"/>
    <x v="0"/>
    <x v="2"/>
    <s v="Proportion of individuals who do not belong to a SHG for each reason"/>
    <x v="101"/>
    <x v="2"/>
    <s v="Individuals who do not belong to a SHG"/>
    <x v="9"/>
    <x v="9"/>
    <x v="2"/>
    <s v="notSHG_dissolved"/>
    <n v="1.9095842712541791E-2"/>
    <n v="1.1402601682959569E-2"/>
    <n v="-3.2619943094618631E-3"/>
    <n v="4.1453679734545446E-2"/>
    <n v="176"/>
    <s v="1"/>
  </r>
  <r>
    <x v="0"/>
    <x v="0"/>
    <x v="1"/>
    <x v="1"/>
    <x v="0"/>
    <x v="2"/>
    <s v="Proportion of individuals who do not belong to a SHG for each reason"/>
    <x v="101"/>
    <x v="2"/>
    <s v="Individuals who do not belong to a SHG"/>
    <x v="10"/>
    <x v="10"/>
    <x v="2"/>
    <s v="notSHG_dissolved"/>
    <n v="1.6864011228456391E-2"/>
    <n v="3.0834504625419272E-3"/>
    <n v="1.0816788499621779E-2"/>
    <n v="2.2911233957291003E-2"/>
    <n v="1725"/>
    <s v="1"/>
  </r>
  <r>
    <x v="0"/>
    <x v="0"/>
    <x v="1"/>
    <x v="1"/>
    <x v="0"/>
    <x v="2"/>
    <s v="Proportion of individuals who do not belong to a SHG for each reason"/>
    <x v="101"/>
    <x v="2"/>
    <s v="Individuals who do not belong to a SHG"/>
    <x v="11"/>
    <x v="11"/>
    <x v="2"/>
    <s v="notSHG_dissolved"/>
    <n v="1.4581020655000417E-2"/>
    <n v="3.221161258955088E-3"/>
    <n v="8.2643765032272987E-3"/>
    <n v="2.0897664806773533E-2"/>
    <n v="1441"/>
    <s v="1"/>
  </r>
  <r>
    <x v="0"/>
    <x v="0"/>
    <x v="1"/>
    <x v="1"/>
    <x v="0"/>
    <x v="2"/>
    <s v="Proportion of individuals who do not belong to a SHG for each reason"/>
    <x v="101"/>
    <x v="2"/>
    <s v="Individuals who do not belong to a SHG"/>
    <x v="12"/>
    <x v="12"/>
    <x v="2"/>
    <s v="notSHG_dissolved"/>
    <n v="2.4949200849744297E-2"/>
    <n v="7.1662802025001466E-3"/>
    <n v="1.0896934335322746E-2"/>
    <n v="3.9001467364165848E-2"/>
    <n v="460"/>
    <s v="1"/>
  </r>
  <r>
    <x v="0"/>
    <x v="0"/>
    <x v="1"/>
    <x v="1"/>
    <x v="0"/>
    <x v="2"/>
    <s v="Proportion of individuals who do not belong to a SHG for each reason"/>
    <x v="102"/>
    <x v="2"/>
    <s v="Individuals who do not belong to a SHG"/>
    <x v="3"/>
    <x v="3"/>
    <x v="2"/>
    <s v="notSHG_not_found"/>
    <n v="7.8819281464350507E-2"/>
    <n v="9.079068187075108E-3"/>
    <n v="6.1016515862887907E-2"/>
    <n v="9.6622047065813108E-2"/>
    <n v="902"/>
    <s v="1"/>
  </r>
  <r>
    <x v="0"/>
    <x v="0"/>
    <x v="1"/>
    <x v="1"/>
    <x v="0"/>
    <x v="2"/>
    <s v="Proportion of individuals who do not belong to a SHG for each reason"/>
    <x v="102"/>
    <x v="2"/>
    <s v="Individuals who do not belong to a SHG"/>
    <x v="4"/>
    <x v="4"/>
    <x v="2"/>
    <s v="notSHG_not_found"/>
    <n v="5.9397655194805173E-2"/>
    <n v="7.6896403783378933E-3"/>
    <n v="4.4318107117573377E-2"/>
    <n v="7.4477203272036968E-2"/>
    <n v="999"/>
    <s v="1"/>
  </r>
  <r>
    <x v="0"/>
    <x v="0"/>
    <x v="1"/>
    <x v="1"/>
    <x v="0"/>
    <x v="2"/>
    <s v="Proportion of individuals who do not belong to a SHG for each reason"/>
    <x v="102"/>
    <x v="2"/>
    <s v="Individuals who do not belong to a SHG"/>
    <x v="1"/>
    <x v="1"/>
    <x v="2"/>
    <s v="notSHG_not_found"/>
    <n v="6.4128321466600829E-2"/>
    <n v="9.2327525838891457E-3"/>
    <n v="4.6023952435993817E-2"/>
    <n v="8.2232690497207842E-2"/>
    <n v="746"/>
    <s v="1"/>
  </r>
  <r>
    <x v="0"/>
    <x v="0"/>
    <x v="1"/>
    <x v="1"/>
    <x v="0"/>
    <x v="2"/>
    <s v="Proportion of individuals who do not belong to a SHG for each reason"/>
    <x v="102"/>
    <x v="2"/>
    <s v="Individuals who do not belong to a SHG"/>
    <x v="2"/>
    <x v="2"/>
    <x v="2"/>
    <s v="notSHG_not_found"/>
    <n v="7.3406249327040735E-2"/>
    <n v="7.9454906414646569E-3"/>
    <n v="5.7825255656969013E-2"/>
    <n v="8.8987242997112456E-2"/>
    <n v="1155"/>
    <s v="1"/>
  </r>
  <r>
    <x v="0"/>
    <x v="0"/>
    <x v="1"/>
    <x v="1"/>
    <x v="0"/>
    <x v="2"/>
    <s v="Proportion of individuals who do not belong to a SHG for each reason"/>
    <x v="102"/>
    <x v="2"/>
    <s v="Individuals who do not belong to a SHG"/>
    <x v="13"/>
    <x v="13"/>
    <x v="2"/>
    <s v="notSHG_not_found"/>
    <n v="5.0310670809588308E-2"/>
    <n v="1.0673572893563455E-2"/>
    <n v="2.9381961096120016E-2"/>
    <n v="7.1239380523056603E-2"/>
    <n v="428"/>
    <s v="1"/>
  </r>
  <r>
    <x v="0"/>
    <x v="0"/>
    <x v="1"/>
    <x v="1"/>
    <x v="0"/>
    <x v="2"/>
    <s v="Proportion of individuals who do not belong to a SHG for each reason"/>
    <x v="102"/>
    <x v="2"/>
    <s v="Individuals who do not belong to a SHG"/>
    <x v="14"/>
    <x v="14"/>
    <x v="2"/>
    <s v="notSHG_not_found"/>
    <n v="6.6460711603155642E-2"/>
    <n v="1.1704926513558062E-2"/>
    <n v="4.3509096174596203E-2"/>
    <n v="8.9412327031715089E-2"/>
    <n v="539"/>
    <s v="1"/>
  </r>
  <r>
    <x v="0"/>
    <x v="0"/>
    <x v="1"/>
    <x v="1"/>
    <x v="0"/>
    <x v="2"/>
    <s v="Proportion of individuals who do not belong to a SHG for each reason"/>
    <x v="102"/>
    <x v="2"/>
    <s v="Individuals who do not belong to a SHG"/>
    <x v="15"/>
    <x v="15"/>
    <x v="2"/>
    <s v="notSHG_not_found"/>
    <n v="8.1359973870301028E-2"/>
    <n v="9.1325593008277257E-3"/>
    <n v="6.3451352220120286E-2"/>
    <n v="9.926859552048177E-2"/>
    <n v="934"/>
    <s v="1"/>
  </r>
  <r>
    <x v="0"/>
    <x v="0"/>
    <x v="1"/>
    <x v="1"/>
    <x v="0"/>
    <x v="2"/>
    <s v="Proportion of individuals who do not belong to a SHG for each reason"/>
    <x v="102"/>
    <x v="2"/>
    <s v="Individuals who do not belong to a SHG"/>
    <x v="5"/>
    <x v="5"/>
    <x v="2"/>
    <s v="notSHG_not_found"/>
    <n v="3.9581457948760453E-2"/>
    <n v="9.4235290511879878E-3"/>
    <n v="2.1104000351855223E-2"/>
    <n v="5.8058915545665682E-2"/>
    <n v="454"/>
    <s v="1"/>
  </r>
  <r>
    <x v="0"/>
    <x v="0"/>
    <x v="1"/>
    <x v="1"/>
    <x v="0"/>
    <x v="2"/>
    <s v="Proportion of individuals who do not belong to a SHG for each reason"/>
    <x v="102"/>
    <x v="2"/>
    <s v="Individuals who do not belong to a SHG"/>
    <x v="6"/>
    <x v="6"/>
    <x v="2"/>
    <s v="notSHG_not_found"/>
    <n v="7.9966199875530095E-2"/>
    <n v="7.4221796486879143E-3"/>
    <n v="6.5410128458730399E-2"/>
    <n v="9.452227129232979E-2"/>
    <n v="1447"/>
    <s v="1"/>
  </r>
  <r>
    <x v="0"/>
    <x v="0"/>
    <x v="1"/>
    <x v="1"/>
    <x v="0"/>
    <x v="2"/>
    <s v="Proportion of individuals who do not belong to a SHG for each reason"/>
    <x v="102"/>
    <x v="2"/>
    <s v="Individuals who do not belong to a SHG"/>
    <x v="7"/>
    <x v="7"/>
    <x v="2"/>
    <s v="notSHG_not_found"/>
    <n v="1.9047870365046054E-2"/>
    <n v="1.1373963043979222E-2"/>
    <n v="-3.2537425434475513E-3"/>
    <n v="4.1349483273539656E-2"/>
    <n v="176"/>
    <s v="1"/>
  </r>
  <r>
    <x v="0"/>
    <x v="0"/>
    <x v="1"/>
    <x v="1"/>
    <x v="0"/>
    <x v="2"/>
    <s v="Proportion of individuals who do not belong to a SHG for each reason"/>
    <x v="102"/>
    <x v="2"/>
    <s v="Individuals who do not belong to a SHG"/>
    <x v="8"/>
    <x v="8"/>
    <x v="2"/>
    <s v="notSHG_not_found"/>
    <n v="7.5479719055179542E-2"/>
    <n v="6.5978855844164618E-3"/>
    <n v="6.2539935300527608E-2"/>
    <n v="8.8419502809831477E-2"/>
    <n v="1725"/>
    <s v="1"/>
  </r>
  <r>
    <x v="0"/>
    <x v="0"/>
    <x v="1"/>
    <x v="1"/>
    <x v="0"/>
    <x v="2"/>
    <s v="Proportion of individuals who do not belong to a SHG for each reason"/>
    <x v="102"/>
    <x v="2"/>
    <s v="Individuals who do not belong to a SHG"/>
    <x v="9"/>
    <x v="9"/>
    <x v="2"/>
    <s v="notSHG_not_found"/>
    <n v="3.6486904253991537E-2"/>
    <n v="1.5461241877148877E-2"/>
    <n v="6.1710223475255656E-3"/>
    <n v="6.6802786160457511E-2"/>
    <n v="176"/>
    <s v="1"/>
  </r>
  <r>
    <x v="0"/>
    <x v="0"/>
    <x v="1"/>
    <x v="1"/>
    <x v="0"/>
    <x v="2"/>
    <s v="Proportion of individuals who do not belong to a SHG for each reason"/>
    <x v="102"/>
    <x v="2"/>
    <s v="Individuals who do not belong to a SHG"/>
    <x v="10"/>
    <x v="10"/>
    <x v="2"/>
    <s v="notSHG_not_found"/>
    <n v="7.3620067665268824E-2"/>
    <n v="6.5117657618376087E-3"/>
    <n v="6.084927779911057E-2"/>
    <n v="8.6390857531427084E-2"/>
    <n v="1725"/>
    <s v="1"/>
  </r>
  <r>
    <x v="0"/>
    <x v="0"/>
    <x v="1"/>
    <x v="1"/>
    <x v="0"/>
    <x v="2"/>
    <s v="Proportion of individuals who do not belong to a SHG for each reason"/>
    <x v="102"/>
    <x v="2"/>
    <s v="Individuals who do not belong to a SHG"/>
    <x v="11"/>
    <x v="11"/>
    <x v="2"/>
    <s v="notSHG_not_found"/>
    <n v="5.8402942590141366E-2"/>
    <n v="6.4265412914711884E-3"/>
    <n v="4.5800601011605095E-2"/>
    <n v="7.1005284168677629E-2"/>
    <n v="1441"/>
    <s v="1"/>
  </r>
  <r>
    <x v="0"/>
    <x v="0"/>
    <x v="1"/>
    <x v="1"/>
    <x v="0"/>
    <x v="2"/>
    <s v="Proportion of individuals who do not belong to a SHG for each reason"/>
    <x v="102"/>
    <x v="2"/>
    <s v="Individuals who do not belong to a SHG"/>
    <x v="12"/>
    <x v="12"/>
    <x v="2"/>
    <s v="notSHG_not_found"/>
    <n v="0.10684937188946121"/>
    <n v="1.4894524377441183E-2"/>
    <n v="7.7642890947740323E-2"/>
    <n v="0.1360558528311821"/>
    <n v="460"/>
    <s v="1"/>
  </r>
  <r>
    <x v="0"/>
    <x v="0"/>
    <x v="1"/>
    <x v="1"/>
    <x v="0"/>
    <x v="2"/>
    <s v="Proportion of individuals who do not belong to a SHG for each reason"/>
    <x v="103"/>
    <x v="2"/>
    <s v="Individuals who do not belong to a SHG"/>
    <x v="3"/>
    <x v="3"/>
    <x v="2"/>
    <s v="notSHG_other"/>
    <n v="0.12569802511371164"/>
    <n v="1.1530182298187613E-2"/>
    <n v="0.10308897222775722"/>
    <n v="0.14830707799966605"/>
    <n v="902"/>
    <s v="1"/>
  </r>
  <r>
    <x v="0"/>
    <x v="0"/>
    <x v="1"/>
    <x v="1"/>
    <x v="0"/>
    <x v="2"/>
    <s v="Proportion of individuals who do not belong to a SHG for each reason"/>
    <x v="103"/>
    <x v="2"/>
    <s v="Individuals who do not belong to a SHG"/>
    <x v="4"/>
    <x v="4"/>
    <x v="2"/>
    <s v="notSHG_other"/>
    <n v="0.13738808139530992"/>
    <n v="1.1181900142706787E-2"/>
    <n v="0.11546013775938158"/>
    <n v="0.15931602503123826"/>
    <n v="999"/>
    <s v="1"/>
  </r>
  <r>
    <x v="0"/>
    <x v="0"/>
    <x v="1"/>
    <x v="1"/>
    <x v="0"/>
    <x v="2"/>
    <s v="Proportion of individuals who do not belong to a SHG for each reason"/>
    <x v="103"/>
    <x v="2"/>
    <s v="Individuals who do not belong to a SHG"/>
    <x v="1"/>
    <x v="1"/>
    <x v="2"/>
    <s v="notSHG_other"/>
    <n v="0.12814843066155465"/>
    <n v="1.2373759634040726E-2"/>
    <n v="0.10388490700755701"/>
    <n v="0.15241195431555229"/>
    <n v="746"/>
    <s v="1"/>
  </r>
  <r>
    <x v="0"/>
    <x v="0"/>
    <x v="1"/>
    <x v="1"/>
    <x v="0"/>
    <x v="2"/>
    <s v="Proportion of individuals who do not belong to a SHG for each reason"/>
    <x v="103"/>
    <x v="2"/>
    <s v="Individuals who do not belong to a SHG"/>
    <x v="2"/>
    <x v="2"/>
    <x v="2"/>
    <s v="notSHG_other"/>
    <n v="0.13254873889458274"/>
    <n v="1.0557991963972736E-2"/>
    <n v="0.11184466744292938"/>
    <n v="0.15325281034623611"/>
    <n v="1155"/>
    <s v="1"/>
  </r>
  <r>
    <x v="0"/>
    <x v="0"/>
    <x v="1"/>
    <x v="1"/>
    <x v="0"/>
    <x v="2"/>
    <s v="Proportion of individuals who do not belong to a SHG for each reason"/>
    <x v="103"/>
    <x v="2"/>
    <s v="Individuals who do not belong to a SHG"/>
    <x v="13"/>
    <x v="13"/>
    <x v="2"/>
    <s v="notSHG_other"/>
    <n v="0.14407737411528707"/>
    <n v="1.8008738312078693E-2"/>
    <n v="0.10876589405160625"/>
    <n v="0.17938885417896788"/>
    <n v="428"/>
    <s v="1"/>
  </r>
  <r>
    <x v="0"/>
    <x v="0"/>
    <x v="1"/>
    <x v="1"/>
    <x v="0"/>
    <x v="2"/>
    <s v="Proportion of individuals who do not belong to a SHG for each reason"/>
    <x v="103"/>
    <x v="2"/>
    <s v="Individuals who do not belong to a SHG"/>
    <x v="14"/>
    <x v="14"/>
    <x v="2"/>
    <s v="notSHG_other"/>
    <n v="0.13773915471325074"/>
    <n v="1.5711081811869768E-2"/>
    <n v="0.10693206615144001"/>
    <n v="0.16854624327506146"/>
    <n v="539"/>
    <s v="1"/>
  </r>
  <r>
    <x v="0"/>
    <x v="0"/>
    <x v="1"/>
    <x v="1"/>
    <x v="0"/>
    <x v="2"/>
    <s v="Proportion of individuals who do not belong to a SHG for each reason"/>
    <x v="103"/>
    <x v="2"/>
    <s v="Individuals who do not belong to a SHG"/>
    <x v="15"/>
    <x v="15"/>
    <x v="2"/>
    <s v="notSHG_other"/>
    <n v="0.12094555383990248"/>
    <n v="1.097410143286584E-2"/>
    <n v="9.9425734034945049E-2"/>
    <n v="0.14246537364485992"/>
    <n v="934"/>
    <s v="1"/>
  </r>
  <r>
    <x v="0"/>
    <x v="0"/>
    <x v="1"/>
    <x v="1"/>
    <x v="0"/>
    <x v="2"/>
    <s v="Proportion of individuals who do not belong to a SHG for each reason"/>
    <x v="103"/>
    <x v="2"/>
    <s v="Individuals who do not belong to a SHG"/>
    <x v="5"/>
    <x v="5"/>
    <x v="2"/>
    <s v="notSHG_other"/>
    <n v="0.15744246229436401"/>
    <n v="1.774841991652382E-2"/>
    <n v="0.12264173375219495"/>
    <n v="0.19224319083653307"/>
    <n v="454"/>
    <s v="1"/>
  </r>
  <r>
    <x v="0"/>
    <x v="0"/>
    <x v="1"/>
    <x v="1"/>
    <x v="0"/>
    <x v="2"/>
    <s v="Proportion of individuals who do not belong to a SHG for each reason"/>
    <x v="103"/>
    <x v="2"/>
    <s v="Individuals who do not belong to a SHG"/>
    <x v="6"/>
    <x v="6"/>
    <x v="2"/>
    <s v="notSHG_other"/>
    <n v="0.12236911710283135"/>
    <n v="9.0334883132755089E-3"/>
    <n v="0.10465301384816159"/>
    <n v="0.14008522035750112"/>
    <n v="1447"/>
    <s v="1"/>
  </r>
  <r>
    <x v="0"/>
    <x v="0"/>
    <x v="1"/>
    <x v="1"/>
    <x v="0"/>
    <x v="2"/>
    <s v="Proportion of individuals who do not belong to a SHG for each reason"/>
    <x v="103"/>
    <x v="2"/>
    <s v="Individuals who do not belong to a SHG"/>
    <x v="7"/>
    <x v="7"/>
    <x v="2"/>
    <s v="notSHG_other"/>
    <n v="0.14717702436629229"/>
    <n v="2.8645277928208878E-2"/>
    <n v="9.1010506368917915E-2"/>
    <n v="0.20334354236366667"/>
    <n v="176"/>
    <s v="1"/>
  </r>
  <r>
    <x v="0"/>
    <x v="0"/>
    <x v="1"/>
    <x v="1"/>
    <x v="0"/>
    <x v="2"/>
    <s v="Proportion of individuals who do not belong to a SHG for each reason"/>
    <x v="103"/>
    <x v="2"/>
    <s v="Individuals who do not belong to a SHG"/>
    <x v="8"/>
    <x v="8"/>
    <x v="2"/>
    <s v="notSHG_other"/>
    <n v="0.12924593633221343"/>
    <n v="8.4196985312322264E-3"/>
    <n v="0.11273321011416076"/>
    <n v="0.14575866255026609"/>
    <n v="1725"/>
    <s v="1"/>
  </r>
  <r>
    <x v="0"/>
    <x v="0"/>
    <x v="1"/>
    <x v="1"/>
    <x v="0"/>
    <x v="2"/>
    <s v="Proportion of individuals who do not belong to a SHG for each reason"/>
    <x v="103"/>
    <x v="2"/>
    <s v="Individuals who do not belong to a SHG"/>
    <x v="9"/>
    <x v="9"/>
    <x v="2"/>
    <s v="notSHG_other"/>
    <n v="0.14132748309410706"/>
    <n v="2.8097110196348481E-2"/>
    <n v="8.6235616516146557E-2"/>
    <n v="0.19641934967206756"/>
    <n v="176"/>
    <s v="1"/>
  </r>
  <r>
    <x v="0"/>
    <x v="0"/>
    <x v="1"/>
    <x v="1"/>
    <x v="0"/>
    <x v="2"/>
    <s v="Proportion of individuals who do not belong to a SHG for each reason"/>
    <x v="103"/>
    <x v="2"/>
    <s v="Individuals who do not belong to a SHG"/>
    <x v="10"/>
    <x v="10"/>
    <x v="2"/>
    <s v="notSHG_other"/>
    <n v="0.12986944979284124"/>
    <n v="8.4422413868038976E-3"/>
    <n v="0.11331263637333763"/>
    <n v="0.14642626321234484"/>
    <n v="1725"/>
    <s v="1"/>
  </r>
  <r>
    <x v="0"/>
    <x v="0"/>
    <x v="1"/>
    <x v="1"/>
    <x v="0"/>
    <x v="2"/>
    <s v="Proportion of individuals who do not belong to a SHG for each reason"/>
    <x v="103"/>
    <x v="2"/>
    <s v="Individuals who do not belong to a SHG"/>
    <x v="11"/>
    <x v="11"/>
    <x v="2"/>
    <s v="notSHG_other"/>
    <n v="0.13847296227396583"/>
    <n v="9.5925662314303665E-3"/>
    <n v="0.11966209795669268"/>
    <n v="0.15728382659123896"/>
    <n v="1441"/>
    <s v="1"/>
  </r>
  <r>
    <x v="0"/>
    <x v="0"/>
    <x v="1"/>
    <x v="1"/>
    <x v="0"/>
    <x v="2"/>
    <s v="Proportion of individuals who do not belong to a SHG for each reason"/>
    <x v="103"/>
    <x v="2"/>
    <s v="Individuals who do not belong to a SHG"/>
    <x v="12"/>
    <x v="12"/>
    <x v="2"/>
    <s v="notSHG_other"/>
    <n v="0.10729355332518677"/>
    <n v="1.457884577044948E-2"/>
    <n v="7.8706082496523014E-2"/>
    <n v="0.1358810241538505"/>
    <n v="460"/>
    <s v="1"/>
  </r>
  <r>
    <x v="0"/>
    <x v="0"/>
    <x v="0"/>
    <x v="0"/>
    <x v="0"/>
    <x v="6"/>
    <s v="Proportion of individuals who anticipate using a SHG as their main financial resource during an emergency"/>
    <x v="104"/>
    <x v="1"/>
    <s v="Individuals who are able to obtain emergency money within three days"/>
    <x v="0"/>
    <x v="0"/>
    <x v="6"/>
    <s v="ASCArosca_emergency"/>
    <n v="6.4352381978832557E-2"/>
    <n v="4.3843935400413869E-3"/>
    <n v="5.5755636893755914E-2"/>
    <n v="7.29491270639092E-2"/>
    <n v="2981"/>
    <s v="1"/>
  </r>
  <r>
    <x v="0"/>
    <x v="0"/>
    <x v="0"/>
    <x v="0"/>
    <x v="0"/>
    <x v="6"/>
    <s v="Proportion of individuals who anticipate using a SHG as their main financial resource during an emergency"/>
    <x v="104"/>
    <x v="1"/>
    <s v="Individuals who are able to obtain emergency money within three days"/>
    <x v="1"/>
    <x v="1"/>
    <x v="6"/>
    <s v="ASCArosca_emergency"/>
    <n v="6.8469551348550567E-2"/>
    <n v="6.5473845460076495E-3"/>
    <n v="5.563443851848654E-2"/>
    <n v="8.1304664178614594E-2"/>
    <n v="1426"/>
    <s v="1"/>
  </r>
  <r>
    <x v="0"/>
    <x v="0"/>
    <x v="0"/>
    <x v="0"/>
    <x v="0"/>
    <x v="6"/>
    <s v="Proportion of individuals who anticipate using a SHG as their main financial resource during an emergency"/>
    <x v="104"/>
    <x v="1"/>
    <s v="Individuals who are able to obtain emergency money within three days"/>
    <x v="2"/>
    <x v="2"/>
    <x v="6"/>
    <s v="ASCArosca_emergency"/>
    <n v="6.0454937486626045E-2"/>
    <n v="5.8645992311607666E-3"/>
    <n v="4.8957941419638884E-2"/>
    <n v="7.1951933553613207E-2"/>
    <n v="1555"/>
    <s v="1"/>
  </r>
  <r>
    <x v="0"/>
    <x v="0"/>
    <x v="0"/>
    <x v="0"/>
    <x v="0"/>
    <x v="6"/>
    <s v="Proportion of individuals who anticipate using a SHG as their main financial resource during an emergency"/>
    <x v="104"/>
    <x v="1"/>
    <s v="Individuals who are able to obtain emergency money within three days"/>
    <x v="3"/>
    <x v="3"/>
    <x v="6"/>
    <s v="ASCArosca_emergency"/>
    <n v="3.8209932915247824E-2"/>
    <n v="5.1128811952309734E-3"/>
    <n v="2.818705385224916E-2"/>
    <n v="4.8232811978246484E-2"/>
    <n v="1400"/>
    <s v="1"/>
  </r>
  <r>
    <x v="0"/>
    <x v="0"/>
    <x v="0"/>
    <x v="0"/>
    <x v="0"/>
    <x v="6"/>
    <s v="Proportion of individuals who anticipate using a SHG as their main financial resource during an emergency"/>
    <x v="104"/>
    <x v="1"/>
    <s v="Individuals who are able to obtain emergency money within three days"/>
    <x v="4"/>
    <x v="4"/>
    <x v="6"/>
    <s v="ASCArosca_emergency"/>
    <n v="9.878261888924228E-2"/>
    <n v="7.4998899539643884E-3"/>
    <n v="8.4079519671648562E-2"/>
    <n v="0.113485718106836"/>
    <n v="1581"/>
    <s v="1"/>
  </r>
  <r>
    <x v="0"/>
    <x v="0"/>
    <x v="0"/>
    <x v="0"/>
    <x v="0"/>
    <x v="6"/>
    <s v="Proportion of individuals who anticipate using a SHG as their main financial resource during an emergency"/>
    <x v="104"/>
    <x v="1"/>
    <s v="Individuals who are able to obtain emergency money within three days"/>
    <x v="5"/>
    <x v="5"/>
    <x v="6"/>
    <s v="ASCArosca_emergency"/>
    <n v="6.0036735222912765E-2"/>
    <n v="1.1066882450125097E-2"/>
    <n v="3.8342083662750832E-2"/>
    <n v="8.1731386783074705E-2"/>
    <n v="428"/>
    <s v="1"/>
  </r>
  <r>
    <x v="0"/>
    <x v="0"/>
    <x v="0"/>
    <x v="0"/>
    <x v="0"/>
    <x v="6"/>
    <s v="Proportion of individuals who anticipate using a SHG as their main financial resource during an emergency"/>
    <x v="104"/>
    <x v="1"/>
    <s v="Individuals who are able to obtain emergency money within three days"/>
    <x v="6"/>
    <x v="6"/>
    <x v="6"/>
    <s v="ASCArosca_emergency"/>
    <n v="6.5049857103614106E-2"/>
    <n v="4.7679797535089491E-3"/>
    <n v="5.5702532100522811E-2"/>
    <n v="7.4397182106705401E-2"/>
    <n v="2553"/>
    <s v="1"/>
  </r>
  <r>
    <x v="0"/>
    <x v="0"/>
    <x v="0"/>
    <x v="0"/>
    <x v="0"/>
    <x v="6"/>
    <s v="Proportion of individuals who anticipate using a SHG as their main financial resource during an emergency"/>
    <x v="104"/>
    <x v="1"/>
    <s v="Individuals who are able to obtain emergency money within three days"/>
    <x v="7"/>
    <x v="7"/>
    <x v="6"/>
    <s v="ASCArosca_emergency"/>
    <n v="6.0528635782572338E-2"/>
    <n v="1.3148079888154189E-2"/>
    <n v="3.4754435169618979E-2"/>
    <n v="8.6302836395525689E-2"/>
    <n v="304"/>
    <s v="1"/>
  </r>
  <r>
    <x v="0"/>
    <x v="0"/>
    <x v="0"/>
    <x v="0"/>
    <x v="0"/>
    <x v="6"/>
    <s v="Proportion of individuals who anticipate using a SHG as their main financial resource during an emergency"/>
    <x v="104"/>
    <x v="1"/>
    <s v="Individuals who are able to obtain emergency money within three days"/>
    <x v="8"/>
    <x v="8"/>
    <x v="6"/>
    <s v="ASCArosca_emergency"/>
    <n v="6.4778294129502229E-2"/>
    <n v="4.6469958502522619E-3"/>
    <n v="5.5667959774554236E-2"/>
    <n v="7.3888628484450214E-2"/>
    <n v="2677"/>
    <s v="1"/>
  </r>
  <r>
    <x v="0"/>
    <x v="0"/>
    <x v="0"/>
    <x v="0"/>
    <x v="0"/>
    <x v="6"/>
    <s v="Proportion of individuals who anticipate using a SHG as their main financial resource during an emergency"/>
    <x v="104"/>
    <x v="1"/>
    <s v="Individuals who are able to obtain emergency money within three days"/>
    <x v="9"/>
    <x v="9"/>
    <x v="6"/>
    <s v="ASCArosca_emergency"/>
    <n v="6.8965897255062719E-2"/>
    <n v="1.4905133219541076E-2"/>
    <n v="3.9747793256883546E-2"/>
    <n v="9.8184001253241893E-2"/>
    <n v="273"/>
    <s v="1"/>
  </r>
  <r>
    <x v="0"/>
    <x v="0"/>
    <x v="0"/>
    <x v="0"/>
    <x v="0"/>
    <x v="6"/>
    <s v="Proportion of individuals who anticipate using a SHG as their main financial resource during an emergency"/>
    <x v="104"/>
    <x v="1"/>
    <s v="Individuals who are able to obtain emergency money within three days"/>
    <x v="10"/>
    <x v="10"/>
    <x v="6"/>
    <s v="ASCArosca_emergency"/>
    <n v="6.3915695601080763E-2"/>
    <n v="4.587044534341376E-3"/>
    <n v="5.492247814459162E-2"/>
    <n v="7.2908913057569899E-2"/>
    <n v="2708"/>
    <s v="1"/>
  </r>
  <r>
    <x v="0"/>
    <x v="0"/>
    <x v="0"/>
    <x v="0"/>
    <x v="0"/>
    <x v="6"/>
    <s v="Proportion of individuals who anticipate using a SHG as their main financial resource during an emergency"/>
    <x v="104"/>
    <x v="1"/>
    <s v="Individuals who are able to obtain emergency money within three days"/>
    <x v="11"/>
    <x v="11"/>
    <x v="6"/>
    <s v="ASCArosca_emergency"/>
    <n v="7.6516908847070034E-2"/>
    <n v="6.4162972912627072E-3"/>
    <n v="6.3937321017801349E-2"/>
    <n v="8.9096496676338718E-2"/>
    <n v="1635"/>
    <s v="1"/>
  </r>
  <r>
    <x v="0"/>
    <x v="0"/>
    <x v="0"/>
    <x v="0"/>
    <x v="0"/>
    <x v="6"/>
    <s v="Proportion of individuals who anticipate using a SHG as their main financial resource during an emergency"/>
    <x v="104"/>
    <x v="1"/>
    <s v="Individuals who are able to obtain emergency money within three days"/>
    <x v="12"/>
    <x v="12"/>
    <x v="6"/>
    <s v="ASCArosca_emergency"/>
    <n v="5.0445683619159222E-2"/>
    <n v="5.8549751485119077E-3"/>
    <n v="3.8968342817827212E-2"/>
    <n v="6.1923024420491232E-2"/>
    <n v="1346"/>
    <s v="1"/>
  </r>
  <r>
    <x v="1"/>
    <x v="1"/>
    <x v="1"/>
    <x v="1"/>
    <x v="0"/>
    <x v="17"/>
    <s v="Proportion of individuals who have used a SHG recently "/>
    <x v="64"/>
    <x v="6"/>
    <s v="all question respondents"/>
    <x v="0"/>
    <x v="0"/>
    <x v="10"/>
    <s v="coop_use_30days"/>
    <n v="2.1946501942641965E-2"/>
    <n v="4.6315613833710755E-3"/>
    <n v="1.2867078100760668E-2"/>
    <n v="3.1025925784523262E-2"/>
    <n v="6352"/>
    <s v="1"/>
  </r>
  <r>
    <x v="1"/>
    <x v="1"/>
    <x v="1"/>
    <x v="1"/>
    <x v="0"/>
    <x v="17"/>
    <s v="Proportion of individuals who have used a SHG recently "/>
    <x v="105"/>
    <x v="8"/>
    <s v="all question respondents"/>
    <x v="0"/>
    <x v="0"/>
    <x v="10"/>
    <s v="VLSLG_use_30days"/>
    <n v="3.3702412588934867E-2"/>
    <n v="3.9656540091545485E-3"/>
    <n v="2.5928391998676997E-2"/>
    <n v="4.1476433179192737E-2"/>
    <n v="6352"/>
    <s v="1"/>
  </r>
  <r>
    <x v="1"/>
    <x v="1"/>
    <x v="1"/>
    <x v="1"/>
    <x v="0"/>
    <x v="17"/>
    <s v="Proportion of individuals who have used a SHG recently "/>
    <x v="106"/>
    <x v="7"/>
    <s v="all question respondents"/>
    <x v="0"/>
    <x v="0"/>
    <x v="10"/>
    <s v="merry_use_30days"/>
    <n v="6.6711387038932271E-2"/>
    <n v="5.5881503861921625E-3"/>
    <n v="5.5756725824557457E-2"/>
    <n v="7.7666048253307085E-2"/>
    <n v="6352"/>
    <s v="1"/>
  </r>
  <r>
    <x v="1"/>
    <x v="1"/>
    <x v="1"/>
    <x v="1"/>
    <x v="0"/>
    <x v="17"/>
    <s v="Proportion of individuals who have used a SHG recently "/>
    <x v="67"/>
    <x v="2"/>
    <s v="all question respondents"/>
    <x v="0"/>
    <x v="0"/>
    <x v="10"/>
    <s v="SHG_use_30days"/>
    <n v="0.11494293326025436"/>
    <n v="7.7749124060385727E-3"/>
    <n v="9.9701480276089174E-2"/>
    <n v="0.13018438624441953"/>
    <n v="6352"/>
    <s v="1"/>
  </r>
  <r>
    <x v="1"/>
    <x v="1"/>
    <x v="1"/>
    <x v="1"/>
    <x v="0"/>
    <x v="17"/>
    <s v="Proportion of individuals who have used a SHG recently "/>
    <x v="68"/>
    <x v="6"/>
    <s v="all question respondents"/>
    <x v="0"/>
    <x v="0"/>
    <x v="10"/>
    <s v="coop_use_90days"/>
    <n v="2.3654994257253814E-2"/>
    <n v="4.6694299140629955E-3"/>
    <n v="1.4501335311492499E-2"/>
    <n v="3.2808653203015126E-2"/>
    <n v="6352"/>
    <s v="1"/>
  </r>
  <r>
    <x v="1"/>
    <x v="1"/>
    <x v="1"/>
    <x v="1"/>
    <x v="0"/>
    <x v="17"/>
    <s v="Proportion of individuals who have used a SHG recently "/>
    <x v="107"/>
    <x v="8"/>
    <s v="all question respondents"/>
    <x v="0"/>
    <x v="0"/>
    <x v="10"/>
    <s v="VLSLG_use_90days"/>
    <n v="3.908404305924746E-2"/>
    <n v="4.6070825668813624E-3"/>
    <n v="3.005260596128706E-2"/>
    <n v="4.811548015720786E-2"/>
    <n v="6352"/>
    <s v="1"/>
  </r>
  <r>
    <x v="1"/>
    <x v="1"/>
    <x v="1"/>
    <x v="1"/>
    <x v="0"/>
    <x v="17"/>
    <s v="Proportion of individuals who have used a SHG recently "/>
    <x v="108"/>
    <x v="7"/>
    <s v="all question respondents"/>
    <x v="0"/>
    <x v="0"/>
    <x v="10"/>
    <s v="merry_use_90days"/>
    <n v="7.3971170989184029E-2"/>
    <n v="5.9257909346443864E-3"/>
    <n v="6.2354620318564605E-2"/>
    <n v="8.5587721659803453E-2"/>
    <n v="6352"/>
    <s v="1"/>
  </r>
  <r>
    <x v="1"/>
    <x v="1"/>
    <x v="1"/>
    <x v="1"/>
    <x v="0"/>
    <x v="17"/>
    <s v="Proportion of individuals who have used a SHG recently "/>
    <x v="71"/>
    <x v="2"/>
    <s v="all question respondents"/>
    <x v="0"/>
    <x v="0"/>
    <x v="10"/>
    <s v="SHG_use_90days"/>
    <n v="0.12782766005942009"/>
    <n v="8.2548597324860733E-3"/>
    <n v="0.11164534829397219"/>
    <n v="0.14400997182486799"/>
    <n v="6352"/>
    <s v="1"/>
  </r>
  <r>
    <x v="1"/>
    <x v="1"/>
    <x v="1"/>
    <x v="1"/>
    <x v="0"/>
    <x v="18"/>
    <s v="Proportion of individuals who used a savings/lending group to recover from a financial challenge "/>
    <x v="72"/>
    <x v="3"/>
    <s v="all question respondents"/>
    <x v="0"/>
    <x v="0"/>
    <x v="11"/>
    <s v="SHG_use_emergency"/>
    <n v="9.4247826030316329E-3"/>
    <n v="2.4214220636708961E-3"/>
    <n v="4.6779779304032612E-3"/>
    <n v="1.4171587275660005E-2"/>
    <n v="6352"/>
    <s v="1"/>
  </r>
  <r>
    <x v="1"/>
    <x v="1"/>
    <x v="1"/>
    <x v="1"/>
    <x v="0"/>
    <x v="17"/>
    <s v="Proportion of individuals who have a current loan with a SHG "/>
    <x v="76"/>
    <x v="2"/>
    <s v="those who have ever borrowed from that SHG"/>
    <x v="0"/>
    <x v="0"/>
    <x v="18"/>
    <s v="SHG_loan_current"/>
    <n v="0.51456335703445599"/>
    <n v="4.4152095066598972E-2"/>
    <n v="0.42770926300713036"/>
    <n v="0.60141745106178157"/>
    <n v="332"/>
    <s v="1"/>
  </r>
  <r>
    <x v="1"/>
    <x v="1"/>
    <x v="1"/>
    <x v="1"/>
    <x v="0"/>
    <x v="19"/>
    <s v="Proportion of individuals who belong to SHGs which offer only loan services "/>
    <x v="77"/>
    <x v="6"/>
    <s v="all question respondents"/>
    <x v="0"/>
    <x v="0"/>
    <x v="13"/>
    <s v="coop_loan_only"/>
    <n v="1.3009033348945754E-2"/>
    <n v="2.9393252974550615E-3"/>
    <n v="7.2469635034341853E-3"/>
    <n v="1.8771103194457323E-2"/>
    <n v="6352"/>
    <s v="1"/>
  </r>
  <r>
    <x v="1"/>
    <x v="1"/>
    <x v="1"/>
    <x v="1"/>
    <x v="0"/>
    <x v="19"/>
    <s v="Proportion of individuals who belong to SHGs which offer only loan services "/>
    <x v="109"/>
    <x v="8"/>
    <s v="all question respondents"/>
    <x v="0"/>
    <x v="0"/>
    <x v="13"/>
    <s v="VLSLG_loan_only"/>
    <n v="1.6787929500282513E-2"/>
    <n v="4.6302674632730436E-3"/>
    <n v="7.7110421785971349E-3"/>
    <n v="2.5864816821967892E-2"/>
    <n v="6352"/>
    <s v="1"/>
  </r>
  <r>
    <x v="1"/>
    <x v="1"/>
    <x v="1"/>
    <x v="1"/>
    <x v="0"/>
    <x v="19"/>
    <s v="Proportion of individuals who belong to SHGs which offer only loan services "/>
    <x v="79"/>
    <x v="2"/>
    <s v="all question respondents"/>
    <x v="0"/>
    <x v="0"/>
    <x v="13"/>
    <s v="SHG_loan_only"/>
    <n v="2.8057655354780865E-2"/>
    <n v="5.3648547767528856E-3"/>
    <n v="1.7540728915423701E-2"/>
    <n v="3.857458179413803E-2"/>
    <n v="6352"/>
    <s v="1"/>
  </r>
  <r>
    <x v="1"/>
    <x v="1"/>
    <x v="1"/>
    <x v="1"/>
    <x v="0"/>
    <x v="20"/>
    <s v="Proportion of individuals who belong to SHGs which offer mobile services "/>
    <x v="110"/>
    <x v="8"/>
    <s v="all question respondents"/>
    <x v="0"/>
    <x v="0"/>
    <x v="14"/>
    <s v="VLSLG_mobile_serv"/>
    <n v="3.034074888043171E-3"/>
    <n v="8.5625459740535867E-4"/>
    <n v="1.3555268212259775E-3"/>
    <n v="4.712622954860364E-3"/>
    <n v="6352"/>
    <s v="1"/>
  </r>
  <r>
    <x v="1"/>
    <x v="1"/>
    <x v="1"/>
    <x v="1"/>
    <x v="0"/>
    <x v="20"/>
    <s v="Proportion of individuals who belong to SHGs which offer mobile services "/>
    <x v="81"/>
    <x v="6"/>
    <s v="all question respondents"/>
    <x v="0"/>
    <x v="0"/>
    <x v="14"/>
    <s v="coop_mobile_serv"/>
    <n v="6.0468187204398595E-3"/>
    <n v="1.4177338227997569E-3"/>
    <n v="3.2675818267250641E-3"/>
    <n v="8.8260556141546553E-3"/>
    <n v="6352"/>
    <s v="1"/>
  </r>
  <r>
    <x v="1"/>
    <x v="1"/>
    <x v="1"/>
    <x v="1"/>
    <x v="0"/>
    <x v="20"/>
    <s v="Proportion of individuals who belong to SHGs which offer mobile services "/>
    <x v="82"/>
    <x v="2"/>
    <s v="all question respondents"/>
    <x v="0"/>
    <x v="0"/>
    <x v="14"/>
    <s v="SHG_mobile_serv"/>
    <n v="8.3670186627948819E-3"/>
    <n v="1.5401480532405796E-3"/>
    <n v="5.3478085526091892E-3"/>
    <n v="1.1386228772980574E-2"/>
    <n v="6352"/>
    <s v="1"/>
  </r>
  <r>
    <x v="1"/>
    <x v="1"/>
    <x v="1"/>
    <x v="1"/>
    <x v="0"/>
    <x v="21"/>
    <s v="Proportion of individuals who know the interest rate of their SHG account "/>
    <x v="86"/>
    <x v="2"/>
    <s v="all account holders"/>
    <x v="0"/>
    <x v="0"/>
    <x v="15"/>
    <s v="SHG_int_rt_any"/>
    <n v="0.63169450062780219"/>
    <n v="2.9039378187027516E-2"/>
    <n v="0.57467849831157314"/>
    <n v="0.68871050294403124"/>
    <n v="692"/>
    <s v="1"/>
  </r>
  <r>
    <x v="1"/>
    <x v="1"/>
    <x v="1"/>
    <x v="1"/>
    <x v="0"/>
    <x v="22"/>
    <s v="Proportion of Individuals who reported a negative SHG experience "/>
    <x v="87"/>
    <x v="2"/>
    <s v="individuals who belong to at least one SHG"/>
    <x v="0"/>
    <x v="0"/>
    <x v="19"/>
    <s v="SHG_neg_any"/>
    <n v="0.28741057237024198"/>
    <n v="2.2165870517284723E-2"/>
    <n v="0.24392462444779608"/>
    <n v="0.3308965202926879"/>
    <n v="1265"/>
    <s v="1"/>
  </r>
  <r>
    <x v="1"/>
    <x v="1"/>
    <x v="1"/>
    <x v="1"/>
    <x v="0"/>
    <x v="22"/>
    <s v="Proportion of Individuals who reported a negative SHG experience "/>
    <x v="88"/>
    <x v="2"/>
    <s v="individuals who belong to at least one SHG"/>
    <x v="0"/>
    <x v="0"/>
    <x v="19"/>
    <s v="SHG_neg_theft_out"/>
    <n v="4.1237945637911749E-2"/>
    <n v="8.516331328362008E-3"/>
    <n v="2.4530244474239571E-2"/>
    <n v="5.7945646801583928E-2"/>
    <n v="1265"/>
    <s v="1"/>
  </r>
  <r>
    <x v="1"/>
    <x v="1"/>
    <x v="1"/>
    <x v="1"/>
    <x v="0"/>
    <x v="22"/>
    <s v="Proportion of Individuals who reported a negative SHG experience "/>
    <x v="89"/>
    <x v="2"/>
    <s v="individuals who belong to at least one SHG"/>
    <x v="0"/>
    <x v="0"/>
    <x v="19"/>
    <s v="SHG_neg_theft_in"/>
    <n v="4.4482275067729532E-2"/>
    <n v="8.7835446008560202E-3"/>
    <n v="2.7250343536348594E-2"/>
    <n v="6.171420659911047E-2"/>
    <n v="1265"/>
    <s v="1"/>
  </r>
  <r>
    <x v="1"/>
    <x v="1"/>
    <x v="1"/>
    <x v="1"/>
    <x v="0"/>
    <x v="22"/>
    <s v="Proportion of Individuals who reported a negative SHG experience "/>
    <x v="90"/>
    <x v="2"/>
    <s v="individuals who belong to at least one SHG"/>
    <x v="0"/>
    <x v="0"/>
    <x v="19"/>
    <s v="SHG_neg_bad_invest"/>
    <n v="2.7395036701194142E-2"/>
    <n v="9.303052576432715E-3"/>
    <n v="9.1439123186410828E-3"/>
    <n v="4.5646161083747201E-2"/>
    <n v="1265"/>
    <s v="1"/>
  </r>
  <r>
    <x v="1"/>
    <x v="1"/>
    <x v="1"/>
    <x v="1"/>
    <x v="0"/>
    <x v="22"/>
    <s v="Proportion of Individuals who reported a negative SHG experience "/>
    <x v="91"/>
    <x v="2"/>
    <s v="individuals who belong to at least one SHG"/>
    <x v="0"/>
    <x v="0"/>
    <x v="19"/>
    <s v="SHG_neg_death_cancel"/>
    <n v="0.103211279241557"/>
    <n v="1.2923690749164855E-2"/>
    <n v="7.785703283622239E-2"/>
    <n v="0.12856552564689161"/>
    <n v="1265"/>
    <s v="1"/>
  </r>
  <r>
    <x v="1"/>
    <x v="1"/>
    <x v="1"/>
    <x v="1"/>
    <x v="0"/>
    <x v="22"/>
    <s v="Proportion of Individuals who reported a negative SHG experience "/>
    <x v="111"/>
    <x v="2"/>
    <s v="individuals who belong to at least one SHG"/>
    <x v="0"/>
    <x v="0"/>
    <x v="19"/>
    <s v="SHG_neg_poor_leader"/>
    <n v="0.11828940795052627"/>
    <n v="1.4725511533037727E-2"/>
    <n v="8.9400272865228614E-2"/>
    <n v="0.14717854303582392"/>
    <n v="1265"/>
    <s v="1"/>
  </r>
  <r>
    <x v="1"/>
    <x v="1"/>
    <x v="1"/>
    <x v="1"/>
    <x v="0"/>
    <x v="22"/>
    <s v="Proportion of Individuals who reported a negative SHG experience "/>
    <x v="93"/>
    <x v="2"/>
    <s v="individuals who belong to at least one SHG"/>
    <x v="0"/>
    <x v="0"/>
    <x v="19"/>
    <s v="SHG_neg_cash_unavailable"/>
    <n v="0.13519158691552316"/>
    <n v="1.675593539503191E-2"/>
    <n v="0.1023190799047097"/>
    <n v="0.16806409392633662"/>
    <n v="1265"/>
    <s v="1"/>
  </r>
  <r>
    <x v="1"/>
    <x v="1"/>
    <x v="1"/>
    <x v="1"/>
    <x v="0"/>
    <x v="23"/>
    <s v="Proportion of individuals who do not belong to a SHG for each reason "/>
    <x v="94"/>
    <x v="2"/>
    <s v="Individuals who do not belong to a SHG"/>
    <x v="0"/>
    <x v="0"/>
    <x v="2"/>
    <s v="notSHG_bank"/>
    <n v="0.10385261297435214"/>
    <n v="8.2415248343113284E-3"/>
    <n v="8.7695676114184967E-2"/>
    <n v="0.12000954983451931"/>
    <n v="5087"/>
    <s v="1"/>
  </r>
  <r>
    <x v="1"/>
    <x v="1"/>
    <x v="1"/>
    <x v="1"/>
    <x v="0"/>
    <x v="23"/>
    <s v="Proportion of individuals who do not belong to a SHG for each reason "/>
    <x v="95"/>
    <x v="2"/>
    <s v="Individuals who do not belong to a SHG"/>
    <x v="0"/>
    <x v="0"/>
    <x v="2"/>
    <s v="notSHG_no_money"/>
    <n v="0.32937166354282554"/>
    <n v="1.1771923715524676E-2"/>
    <n v="0.30629362494945767"/>
    <n v="0.35244970213619342"/>
    <n v="5087"/>
    <s v="1"/>
  </r>
  <r>
    <x v="1"/>
    <x v="1"/>
    <x v="1"/>
    <x v="1"/>
    <x v="0"/>
    <x v="23"/>
    <s v="Proportion of individuals who do not belong to a SHG for each reason "/>
    <x v="96"/>
    <x v="2"/>
    <s v="Individuals who do not belong to a SHG"/>
    <x v="0"/>
    <x v="0"/>
    <x v="2"/>
    <s v="notSHG_dont_know"/>
    <n v="0.18604227109934568"/>
    <n v="1.0441116862697768E-2"/>
    <n v="0.16557318688353248"/>
    <n v="0.20651135531515888"/>
    <n v="5087"/>
    <s v="1"/>
  </r>
  <r>
    <x v="1"/>
    <x v="1"/>
    <x v="1"/>
    <x v="1"/>
    <x v="0"/>
    <x v="23"/>
    <s v="Proportion of individuals who do not belong to a SHG for each reason "/>
    <x v="97"/>
    <x v="2"/>
    <s v="Individuals who do not belong to a SHG"/>
    <x v="0"/>
    <x v="0"/>
    <x v="2"/>
    <s v="notSHG_no_need"/>
    <n v="0.1892508260336595"/>
    <n v="9.3862375260332486E-3"/>
    <n v="0.17084975946994718"/>
    <n v="0.20765189259737182"/>
    <n v="5087"/>
    <s v="1"/>
  </r>
  <r>
    <x v="1"/>
    <x v="1"/>
    <x v="1"/>
    <x v="1"/>
    <x v="0"/>
    <x v="23"/>
    <s v="Proportion of individuals who do not belong to a SHG for each reason "/>
    <x v="112"/>
    <x v="2"/>
    <s v="Individuals who do not belong to a SHG"/>
    <x v="0"/>
    <x v="0"/>
    <x v="2"/>
    <s v="notSHG_dont_trust"/>
    <n v="5.4363712364152494E-2"/>
    <n v="4.7017131266468152E-3"/>
    <n v="4.514633042949022E-2"/>
    <n v="6.3581094298814769E-2"/>
    <n v="5087"/>
    <s v="1"/>
  </r>
  <r>
    <x v="1"/>
    <x v="1"/>
    <x v="1"/>
    <x v="1"/>
    <x v="0"/>
    <x v="23"/>
    <s v="Proportion of individuals who do not belong to a SHG for each reason "/>
    <x v="99"/>
    <x v="2"/>
    <s v="Individuals who do not belong to a SHG"/>
    <x v="0"/>
    <x v="0"/>
    <x v="2"/>
    <s v="notSHG_meeting_time"/>
    <n v="1.4476922889554138E-2"/>
    <n v="2.449225953047216E-3"/>
    <n v="9.6753855678537309E-3"/>
    <n v="1.9278460211254546E-2"/>
    <n v="5087"/>
    <s v="1"/>
  </r>
  <r>
    <x v="1"/>
    <x v="1"/>
    <x v="1"/>
    <x v="1"/>
    <x v="0"/>
    <x v="23"/>
    <s v="Proportion of individuals who do not belong to a SHG for each reason "/>
    <x v="100"/>
    <x v="2"/>
    <s v="Individuals who do not belong to a SHG"/>
    <x v="0"/>
    <x v="0"/>
    <x v="2"/>
    <s v="notSHG_bad_exp"/>
    <n v="1.9734156851612426E-2"/>
    <n v="3.258831536567303E-3"/>
    <n v="1.3345444030529337E-2"/>
    <n v="2.6122869672695514E-2"/>
    <n v="5087"/>
    <s v="1"/>
  </r>
  <r>
    <x v="1"/>
    <x v="1"/>
    <x v="1"/>
    <x v="1"/>
    <x v="0"/>
    <x v="23"/>
    <s v="Proportion of individuals who do not belong to a SHG for each reason "/>
    <x v="101"/>
    <x v="2"/>
    <s v="Individuals who do not belong to a SHG"/>
    <x v="0"/>
    <x v="0"/>
    <x v="2"/>
    <s v="notSHG_dissolved"/>
    <n v="1.2426802998633654E-2"/>
    <n v="5.4004048511795081E-3"/>
    <n v="1.8396844794259393E-3"/>
    <n v="2.3013921517841367E-2"/>
    <n v="5087"/>
    <s v="1"/>
  </r>
  <r>
    <x v="1"/>
    <x v="1"/>
    <x v="1"/>
    <x v="1"/>
    <x v="0"/>
    <x v="23"/>
    <s v="Proportion of individuals who do not belong to a SHG for each reason "/>
    <x v="102"/>
    <x v="2"/>
    <s v="Individuals who do not belong to a SHG"/>
    <x v="0"/>
    <x v="0"/>
    <x v="2"/>
    <s v="notSHG_not_found"/>
    <n v="5.3385713128154738E-2"/>
    <n v="5.6944403119690767E-3"/>
    <n v="4.2222158516095745E-2"/>
    <n v="6.4549267740213731E-2"/>
    <n v="5087"/>
    <s v="1"/>
  </r>
  <r>
    <x v="1"/>
    <x v="1"/>
    <x v="1"/>
    <x v="1"/>
    <x v="0"/>
    <x v="23"/>
    <s v="Proportion of individuals who do not belong to a SHG for each reason "/>
    <x v="103"/>
    <x v="2"/>
    <s v="Individuals who do not belong to a SHG"/>
    <x v="0"/>
    <x v="0"/>
    <x v="2"/>
    <s v="notSHG_other"/>
    <n v="3.7095318117708304E-2"/>
    <n v="1.0014205254205839E-2"/>
    <n v="1.7463164450785804E-2"/>
    <n v="5.6727471784630806E-2"/>
    <n v="5087"/>
    <s v="1"/>
  </r>
  <r>
    <x v="1"/>
    <x v="1"/>
    <x v="1"/>
    <x v="1"/>
    <x v="0"/>
    <x v="17"/>
    <s v="Proportion of individuals who have used a SHG recently "/>
    <x v="64"/>
    <x v="6"/>
    <s v="all question respondents"/>
    <x v="4"/>
    <x v="4"/>
    <x v="10"/>
    <s v="coop_use_30days"/>
    <n v="2.0603293473364842E-2"/>
    <n v="8.5348968601520695E-3"/>
    <n v="3.872014402275404E-3"/>
    <n v="3.7334572544454284E-2"/>
    <n v="2992"/>
    <s v="1"/>
  </r>
  <r>
    <x v="1"/>
    <x v="1"/>
    <x v="1"/>
    <x v="1"/>
    <x v="0"/>
    <x v="17"/>
    <s v="Proportion of individuals who have used a SHG recently "/>
    <x v="105"/>
    <x v="8"/>
    <s v="all question respondents"/>
    <x v="4"/>
    <x v="4"/>
    <x v="10"/>
    <s v="VLSLG_use_30days"/>
    <n v="4.4097101300579207E-2"/>
    <n v="6.9560288170031574E-3"/>
    <n v="3.0460936591056718E-2"/>
    <n v="5.7733266010101696E-2"/>
    <n v="2992"/>
    <s v="1"/>
  </r>
  <r>
    <x v="1"/>
    <x v="1"/>
    <x v="1"/>
    <x v="1"/>
    <x v="0"/>
    <x v="17"/>
    <s v="Proportion of individuals who have used a SHG recently "/>
    <x v="106"/>
    <x v="7"/>
    <s v="all question respondents"/>
    <x v="4"/>
    <x v="4"/>
    <x v="10"/>
    <s v="merry_use_30days"/>
    <n v="8.0423389508952267E-2"/>
    <n v="9.4553532310443361E-3"/>
    <n v="6.1887705221665951E-2"/>
    <n v="9.8959073796238584E-2"/>
    <n v="2992"/>
    <s v="1"/>
  </r>
  <r>
    <x v="1"/>
    <x v="1"/>
    <x v="1"/>
    <x v="1"/>
    <x v="0"/>
    <x v="17"/>
    <s v="Proportion of individuals who have used a SHG recently "/>
    <x v="67"/>
    <x v="2"/>
    <s v="all question respondents"/>
    <x v="4"/>
    <x v="4"/>
    <x v="10"/>
    <s v="SHG_use_30days"/>
    <n v="0.13656672488676863"/>
    <n v="1.3370887462837894E-2"/>
    <n v="0.1103552716923728"/>
    <n v="0.16277817808116446"/>
    <n v="2992"/>
    <s v="1"/>
  </r>
  <r>
    <x v="1"/>
    <x v="1"/>
    <x v="1"/>
    <x v="1"/>
    <x v="0"/>
    <x v="17"/>
    <s v="Proportion of individuals who have used a SHG recently "/>
    <x v="68"/>
    <x v="6"/>
    <s v="all question respondents"/>
    <x v="4"/>
    <x v="4"/>
    <x v="10"/>
    <s v="coop_use_90days"/>
    <n v="2.2113334193437629E-2"/>
    <n v="8.5559031138320533E-3"/>
    <n v="5.3408757738081028E-3"/>
    <n v="3.8885792613067155E-2"/>
    <n v="2992"/>
    <s v="1"/>
  </r>
  <r>
    <x v="1"/>
    <x v="1"/>
    <x v="1"/>
    <x v="1"/>
    <x v="0"/>
    <x v="17"/>
    <s v="Proportion of individuals who have used a SHG recently "/>
    <x v="107"/>
    <x v="8"/>
    <s v="all question respondents"/>
    <x v="4"/>
    <x v="4"/>
    <x v="10"/>
    <s v="VLSLG_use_90days"/>
    <n v="4.6279046543073576E-2"/>
    <n v="7.034689422532079E-3"/>
    <n v="3.2488680492331619E-2"/>
    <n v="6.0069412593815534E-2"/>
    <n v="2992"/>
    <s v="1"/>
  </r>
  <r>
    <x v="1"/>
    <x v="1"/>
    <x v="1"/>
    <x v="1"/>
    <x v="0"/>
    <x v="17"/>
    <s v="Proportion of individuals who have used a SHG recently "/>
    <x v="108"/>
    <x v="7"/>
    <s v="all question respondents"/>
    <x v="4"/>
    <x v="4"/>
    <x v="10"/>
    <s v="merry_use_90days"/>
    <n v="8.9801529738281233E-2"/>
    <n v="1.0076984474982868E-2"/>
    <n v="7.0047238361528735E-2"/>
    <n v="0.10955582111503373"/>
    <n v="2992"/>
    <s v="1"/>
  </r>
  <r>
    <x v="1"/>
    <x v="1"/>
    <x v="1"/>
    <x v="1"/>
    <x v="0"/>
    <x v="17"/>
    <s v="Proportion of individuals who have used a SHG recently "/>
    <x v="71"/>
    <x v="2"/>
    <s v="all question respondents"/>
    <x v="4"/>
    <x v="4"/>
    <x v="10"/>
    <s v="SHG_use_90days"/>
    <n v="0.14851391319799051"/>
    <n v="1.3737795842285157E-2"/>
    <n v="0.12158319571831498"/>
    <n v="0.17544463067766605"/>
    <n v="2992"/>
    <s v="1"/>
  </r>
  <r>
    <x v="1"/>
    <x v="1"/>
    <x v="1"/>
    <x v="1"/>
    <x v="0"/>
    <x v="18"/>
    <s v="Proportion of individuals who used a savings/lending group to recover from a financial challenge "/>
    <x v="72"/>
    <x v="3"/>
    <s v="all question respondents"/>
    <x v="4"/>
    <x v="4"/>
    <x v="11"/>
    <s v="SHG_use_emergency"/>
    <n v="7.9242442420472264E-3"/>
    <n v="2.934287786888683E-3"/>
    <n v="2.172049617817258E-3"/>
    <n v="1.3676438866277195E-2"/>
    <n v="2992"/>
    <s v="1"/>
  </r>
  <r>
    <x v="1"/>
    <x v="1"/>
    <x v="1"/>
    <x v="1"/>
    <x v="0"/>
    <x v="17"/>
    <s v="Proportion of individuals who have a current loan with a SHG "/>
    <x v="76"/>
    <x v="2"/>
    <s v="those who have ever borrowed from that SHG"/>
    <x v="4"/>
    <x v="4"/>
    <x v="18"/>
    <s v="SHG_loan_current"/>
    <n v="0.54060981376934536"/>
    <n v="6.2083477710731375E-2"/>
    <n v="0.41888649526546556"/>
    <n v="0.6623331322732251"/>
    <n v="154"/>
    <s v="1"/>
  </r>
  <r>
    <x v="1"/>
    <x v="1"/>
    <x v="1"/>
    <x v="1"/>
    <x v="0"/>
    <x v="19"/>
    <s v="Proportion of individuals who belong to SHGs which offer only loan services "/>
    <x v="77"/>
    <x v="6"/>
    <s v="all question respondents"/>
    <x v="4"/>
    <x v="4"/>
    <x v="13"/>
    <s v="coop_loan_only"/>
    <n v="1.0330934561647843E-2"/>
    <n v="2.3675684235954183E-3"/>
    <n v="5.6897012035720378E-3"/>
    <n v="1.4972167919723648E-2"/>
    <n v="2992"/>
    <s v="1"/>
  </r>
  <r>
    <x v="1"/>
    <x v="1"/>
    <x v="1"/>
    <x v="1"/>
    <x v="0"/>
    <x v="19"/>
    <s v="Proportion of individuals who belong to SHGs which offer only loan services "/>
    <x v="109"/>
    <x v="8"/>
    <s v="all question respondents"/>
    <x v="4"/>
    <x v="4"/>
    <x v="13"/>
    <s v="VLSLG_loan_only"/>
    <n v="2.362982830497834E-2"/>
    <n v="8.92684690010365E-3"/>
    <n v="6.1301948404138169E-3"/>
    <n v="4.1129461769542866E-2"/>
    <n v="2992"/>
    <s v="1"/>
  </r>
  <r>
    <x v="1"/>
    <x v="1"/>
    <x v="1"/>
    <x v="1"/>
    <x v="0"/>
    <x v="19"/>
    <s v="Proportion of individuals who belong to SHGs which offer only loan services "/>
    <x v="79"/>
    <x v="2"/>
    <s v="all question respondents"/>
    <x v="4"/>
    <x v="4"/>
    <x v="13"/>
    <s v="SHG_loan_only"/>
    <n v="3.2025868904299072E-2"/>
    <n v="9.086038557724576E-3"/>
    <n v="1.4214166050603397E-2"/>
    <n v="4.9837571757994747E-2"/>
    <n v="2992"/>
    <s v="1"/>
  </r>
  <r>
    <x v="1"/>
    <x v="1"/>
    <x v="1"/>
    <x v="1"/>
    <x v="0"/>
    <x v="20"/>
    <s v="Proportion of individuals who belong to SHGs which offer mobile services "/>
    <x v="110"/>
    <x v="8"/>
    <s v="all question respondents"/>
    <x v="4"/>
    <x v="4"/>
    <x v="14"/>
    <s v="VLSLG_mobile_serv"/>
    <n v="3.0312784098074329E-3"/>
    <n v="1.4771767283576923E-3"/>
    <n v="1.3551335436058024E-4"/>
    <n v="5.9270434652542855E-3"/>
    <n v="2992"/>
    <s v="1"/>
  </r>
  <r>
    <x v="1"/>
    <x v="1"/>
    <x v="1"/>
    <x v="1"/>
    <x v="0"/>
    <x v="20"/>
    <s v="Proportion of individuals who belong to SHGs which offer mobile services "/>
    <x v="81"/>
    <x v="6"/>
    <s v="all question respondents"/>
    <x v="4"/>
    <x v="4"/>
    <x v="14"/>
    <s v="coop_mobile_serv"/>
    <n v="4.4008660182320294E-3"/>
    <n v="1.7008947679325304E-3"/>
    <n v="1.0665380820971313E-3"/>
    <n v="7.7351939543669271E-3"/>
    <n v="2992"/>
    <s v="1"/>
  </r>
  <r>
    <x v="1"/>
    <x v="1"/>
    <x v="1"/>
    <x v="1"/>
    <x v="0"/>
    <x v="20"/>
    <s v="Proportion of individuals who belong to SHGs which offer mobile services "/>
    <x v="82"/>
    <x v="2"/>
    <s v="all question respondents"/>
    <x v="4"/>
    <x v="4"/>
    <x v="14"/>
    <s v="SHG_mobile_serv"/>
    <n v="6.2152107961618765E-3"/>
    <n v="1.8971037708099847E-3"/>
    <n v="2.4962469778138231E-3"/>
    <n v="9.9341746145099295E-3"/>
    <n v="2992"/>
    <s v="1"/>
  </r>
  <r>
    <x v="1"/>
    <x v="1"/>
    <x v="1"/>
    <x v="1"/>
    <x v="0"/>
    <x v="21"/>
    <s v="Proportion of individuals who know the interest rate of their SHG account "/>
    <x v="86"/>
    <x v="2"/>
    <s v="all account holders"/>
    <x v="4"/>
    <x v="4"/>
    <x v="15"/>
    <s v="SHG_int_rt_any"/>
    <n v="0.61823146618947999"/>
    <n v="3.8449177035597318E-2"/>
    <n v="0.5428479037772429"/>
    <n v="0.69361502860171709"/>
    <n v="356"/>
    <s v="1"/>
  </r>
  <r>
    <x v="1"/>
    <x v="1"/>
    <x v="1"/>
    <x v="1"/>
    <x v="0"/>
    <x v="22"/>
    <s v="Proportion of Individuals who reported a negative SHG experience "/>
    <x v="87"/>
    <x v="2"/>
    <s v="individuals who belong to at least one SHG"/>
    <x v="4"/>
    <x v="4"/>
    <x v="19"/>
    <s v="SHG_neg_any"/>
    <n v="0.27210805743466548"/>
    <n v="3.2011357253058349E-2"/>
    <n v="0.20934790718502624"/>
    <n v="0.3348682076843047"/>
    <n v="630"/>
    <s v="1"/>
  </r>
  <r>
    <x v="1"/>
    <x v="1"/>
    <x v="1"/>
    <x v="1"/>
    <x v="0"/>
    <x v="22"/>
    <s v="Proportion of Individuals who reported a negative SHG experience "/>
    <x v="88"/>
    <x v="2"/>
    <s v="individuals who belong to at least one SHG"/>
    <x v="4"/>
    <x v="4"/>
    <x v="19"/>
    <s v="SHG_neg_theft_out"/>
    <n v="2.9081184344089395E-2"/>
    <n v="8.9744171269508909E-3"/>
    <n v="1.1486311285823104E-2"/>
    <n v="4.6676057402355683E-2"/>
    <n v="630"/>
    <s v="1"/>
  </r>
  <r>
    <x v="1"/>
    <x v="1"/>
    <x v="1"/>
    <x v="1"/>
    <x v="0"/>
    <x v="22"/>
    <s v="Proportion of Individuals who reported a negative SHG experience "/>
    <x v="89"/>
    <x v="2"/>
    <s v="individuals who belong to at least one SHG"/>
    <x v="4"/>
    <x v="4"/>
    <x v="19"/>
    <s v="SHG_neg_theft_in"/>
    <n v="3.2111768856434825E-2"/>
    <n v="9.7788642946297025E-3"/>
    <n v="1.2939729771989015E-2"/>
    <n v="5.1283807940880638E-2"/>
    <n v="630"/>
    <s v="1"/>
  </r>
  <r>
    <x v="1"/>
    <x v="1"/>
    <x v="1"/>
    <x v="1"/>
    <x v="0"/>
    <x v="22"/>
    <s v="Proportion of Individuals who reported a negative SHG experience "/>
    <x v="90"/>
    <x v="2"/>
    <s v="individuals who belong to at least one SHG"/>
    <x v="4"/>
    <x v="4"/>
    <x v="19"/>
    <s v="SHG_neg_bad_invest"/>
    <n v="2.0438370068246638E-2"/>
    <n v="1.4107348445201182E-2"/>
    <n v="-7.2199169904894264E-3"/>
    <n v="4.8096657126982703E-2"/>
    <n v="630"/>
    <s v="1"/>
  </r>
  <r>
    <x v="1"/>
    <x v="1"/>
    <x v="1"/>
    <x v="1"/>
    <x v="0"/>
    <x v="22"/>
    <s v="Proportion of Individuals who reported a negative SHG experience "/>
    <x v="91"/>
    <x v="2"/>
    <s v="individuals who belong to at least one SHG"/>
    <x v="4"/>
    <x v="4"/>
    <x v="19"/>
    <s v="SHG_neg_death_cancel"/>
    <n v="9.4697209039893843E-2"/>
    <n v="1.802204348297896E-2"/>
    <n v="5.9363931920279375E-2"/>
    <n v="0.1300304861595083"/>
    <n v="630"/>
    <s v="1"/>
  </r>
  <r>
    <x v="1"/>
    <x v="1"/>
    <x v="1"/>
    <x v="1"/>
    <x v="0"/>
    <x v="22"/>
    <s v="Proportion of Individuals who reported a negative SHG experience "/>
    <x v="111"/>
    <x v="2"/>
    <s v="individuals who belong to at least one SHG"/>
    <x v="4"/>
    <x v="4"/>
    <x v="19"/>
    <s v="SHG_neg_poor_leader"/>
    <n v="8.8609303860327379E-2"/>
    <n v="1.5297930025489365E-2"/>
    <n v="5.8616811529610832E-2"/>
    <n v="0.11860179619104393"/>
    <n v="630"/>
    <s v="1"/>
  </r>
  <r>
    <x v="1"/>
    <x v="1"/>
    <x v="1"/>
    <x v="1"/>
    <x v="0"/>
    <x v="22"/>
    <s v="Proportion of Individuals who reported a negative SHG experience "/>
    <x v="93"/>
    <x v="2"/>
    <s v="individuals who belong to at least one SHG"/>
    <x v="4"/>
    <x v="4"/>
    <x v="19"/>
    <s v="SHG_neg_cash_unavailable"/>
    <n v="0.14593871457935559"/>
    <n v="2.6201878725324458E-2"/>
    <n v="9.4568388959467037E-2"/>
    <n v="0.19730904019924414"/>
    <n v="630"/>
    <s v="1"/>
  </r>
  <r>
    <x v="1"/>
    <x v="1"/>
    <x v="1"/>
    <x v="1"/>
    <x v="0"/>
    <x v="23"/>
    <s v="Proportion of individuals who do not belong to a SHG for each reason "/>
    <x v="94"/>
    <x v="2"/>
    <s v="Individuals who do not belong to a SHG"/>
    <x v="4"/>
    <x v="4"/>
    <x v="2"/>
    <s v="notSHG_bank"/>
    <n v="9.0146307640781881E-2"/>
    <n v="1.2144762167356783E-2"/>
    <n v="6.6337974194484242E-2"/>
    <n v="0.11395464108707952"/>
    <n v="2362"/>
    <s v="1"/>
  </r>
  <r>
    <x v="1"/>
    <x v="1"/>
    <x v="1"/>
    <x v="1"/>
    <x v="0"/>
    <x v="23"/>
    <s v="Proportion of individuals who do not belong to a SHG for each reason "/>
    <x v="95"/>
    <x v="2"/>
    <s v="Individuals who do not belong to a SHG"/>
    <x v="4"/>
    <x v="4"/>
    <x v="2"/>
    <s v="notSHG_no_money"/>
    <n v="0.36872166934445655"/>
    <n v="1.7452497699704975E-2"/>
    <n v="0.33450816405061412"/>
    <n v="0.40293517463829898"/>
    <n v="2362"/>
    <s v="1"/>
  </r>
  <r>
    <x v="1"/>
    <x v="1"/>
    <x v="1"/>
    <x v="1"/>
    <x v="0"/>
    <x v="23"/>
    <s v="Proportion of individuals who do not belong to a SHG for each reason "/>
    <x v="96"/>
    <x v="2"/>
    <s v="Individuals who do not belong to a SHG"/>
    <x v="4"/>
    <x v="4"/>
    <x v="2"/>
    <s v="notSHG_dont_know"/>
    <n v="0.17646971438596057"/>
    <n v="1.578153683964674E-2"/>
    <n v="0.14553192522255903"/>
    <n v="0.2074075035493621"/>
    <n v="2362"/>
    <s v="1"/>
  </r>
  <r>
    <x v="1"/>
    <x v="1"/>
    <x v="1"/>
    <x v="1"/>
    <x v="0"/>
    <x v="23"/>
    <s v="Proportion of individuals who do not belong to a SHG for each reason "/>
    <x v="97"/>
    <x v="2"/>
    <s v="Individuals who do not belong to a SHG"/>
    <x v="4"/>
    <x v="4"/>
    <x v="2"/>
    <s v="notSHG_no_need"/>
    <n v="0.18767129507279448"/>
    <n v="1.3313232567136242E-2"/>
    <n v="0.16157231710693168"/>
    <n v="0.21377027303865728"/>
    <n v="2362"/>
    <s v="1"/>
  </r>
  <r>
    <x v="1"/>
    <x v="1"/>
    <x v="1"/>
    <x v="1"/>
    <x v="0"/>
    <x v="23"/>
    <s v="Proportion of individuals who do not belong to a SHG for each reason "/>
    <x v="112"/>
    <x v="2"/>
    <s v="Individuals who do not belong to a SHG"/>
    <x v="4"/>
    <x v="4"/>
    <x v="2"/>
    <s v="notSHG_dont_trust"/>
    <n v="4.7629819615680788E-2"/>
    <n v="6.2948980754737862E-3"/>
    <n v="3.5289435314523616E-2"/>
    <n v="5.9970203916837959E-2"/>
    <n v="2362"/>
    <s v="1"/>
  </r>
  <r>
    <x v="1"/>
    <x v="1"/>
    <x v="1"/>
    <x v="1"/>
    <x v="0"/>
    <x v="23"/>
    <s v="Proportion of individuals who do not belong to a SHG for each reason "/>
    <x v="99"/>
    <x v="2"/>
    <s v="Individuals who do not belong to a SHG"/>
    <x v="4"/>
    <x v="4"/>
    <x v="2"/>
    <s v="notSHG_meeting_time"/>
    <n v="1.5035062611961995E-2"/>
    <n v="3.4840485443662066E-3"/>
    <n v="8.2050079477122891E-3"/>
    <n v="2.1865117276211703E-2"/>
    <n v="2362"/>
    <s v="1"/>
  </r>
  <r>
    <x v="1"/>
    <x v="1"/>
    <x v="1"/>
    <x v="1"/>
    <x v="0"/>
    <x v="23"/>
    <s v="Proportion of individuals who do not belong to a SHG for each reason "/>
    <x v="100"/>
    <x v="2"/>
    <s v="Individuals who do not belong to a SHG"/>
    <x v="4"/>
    <x v="4"/>
    <x v="2"/>
    <s v="notSHG_bad_exp"/>
    <n v="2.142088004854318E-2"/>
    <n v="4.5168585794483013E-3"/>
    <n v="1.2566126558324732E-2"/>
    <n v="3.0275633538761629E-2"/>
    <n v="2362"/>
    <s v="1"/>
  </r>
  <r>
    <x v="1"/>
    <x v="1"/>
    <x v="1"/>
    <x v="1"/>
    <x v="0"/>
    <x v="23"/>
    <s v="Proportion of individuals who do not belong to a SHG for each reason "/>
    <x v="101"/>
    <x v="2"/>
    <s v="Individuals who do not belong to a SHG"/>
    <x v="4"/>
    <x v="4"/>
    <x v="2"/>
    <s v="notSHG_dissolved"/>
    <n v="1.1710658426303026E-2"/>
    <n v="8.6854182751106221E-3"/>
    <n v="-5.316050830318525E-3"/>
    <n v="2.8737367682924578E-2"/>
    <n v="2362"/>
    <s v="1"/>
  </r>
  <r>
    <x v="1"/>
    <x v="1"/>
    <x v="1"/>
    <x v="1"/>
    <x v="0"/>
    <x v="23"/>
    <s v="Proportion of individuals who do not belong to a SHG for each reason "/>
    <x v="102"/>
    <x v="2"/>
    <s v="Individuals who do not belong to a SHG"/>
    <x v="4"/>
    <x v="4"/>
    <x v="2"/>
    <s v="notSHG_not_found"/>
    <n v="5.4513647505780694E-2"/>
    <n v="7.1757519616547855E-3"/>
    <n v="4.0446455981009634E-2"/>
    <n v="6.8580839030551746E-2"/>
    <n v="2362"/>
    <s v="1"/>
  </r>
  <r>
    <x v="1"/>
    <x v="1"/>
    <x v="1"/>
    <x v="1"/>
    <x v="0"/>
    <x v="23"/>
    <s v="Proportion of individuals who do not belong to a SHG for each reason "/>
    <x v="103"/>
    <x v="2"/>
    <s v="Individuals who do not belong to a SHG"/>
    <x v="4"/>
    <x v="4"/>
    <x v="2"/>
    <s v="notSHG_other"/>
    <n v="2.6680945347733184E-2"/>
    <n v="4.5606068879696345E-3"/>
    <n v="1.7740428603971001E-2"/>
    <n v="3.5621462091495366E-2"/>
    <n v="2362"/>
    <s v="1"/>
  </r>
  <r>
    <x v="1"/>
    <x v="1"/>
    <x v="1"/>
    <x v="1"/>
    <x v="0"/>
    <x v="17"/>
    <s v="Proportion of individuals who have used a SHG recently "/>
    <x v="64"/>
    <x v="6"/>
    <s v="all question respondents"/>
    <x v="3"/>
    <x v="3"/>
    <x v="10"/>
    <s v="coop_use_30days"/>
    <n v="2.3254966382800862E-2"/>
    <n v="3.8255449982922325E-3"/>
    <n v="1.5755606752074488E-2"/>
    <n v="3.0754326013527237E-2"/>
    <n v="3360"/>
    <s v="1"/>
  </r>
  <r>
    <x v="1"/>
    <x v="1"/>
    <x v="1"/>
    <x v="1"/>
    <x v="0"/>
    <x v="17"/>
    <s v="Proportion of individuals who have used a SHG recently "/>
    <x v="105"/>
    <x v="8"/>
    <s v="all question respondents"/>
    <x v="3"/>
    <x v="3"/>
    <x v="10"/>
    <s v="VLSLG_use_30days"/>
    <n v="2.3576597529842588E-2"/>
    <n v="3.8578824486608992E-3"/>
    <n v="1.6013845579861401E-2"/>
    <n v="3.1139349479823775E-2"/>
    <n v="3360"/>
    <s v="1"/>
  </r>
  <r>
    <x v="1"/>
    <x v="1"/>
    <x v="1"/>
    <x v="1"/>
    <x v="0"/>
    <x v="17"/>
    <s v="Proportion of individuals who have used a SHG recently "/>
    <x v="106"/>
    <x v="7"/>
    <s v="all question respondents"/>
    <x v="3"/>
    <x v="3"/>
    <x v="10"/>
    <s v="merry_use_30days"/>
    <n v="5.3354065338119892E-2"/>
    <n v="5.9686946940616485E-3"/>
    <n v="4.1653408815517587E-2"/>
    <n v="6.5054721860722198E-2"/>
    <n v="3360"/>
    <s v="1"/>
  </r>
  <r>
    <x v="1"/>
    <x v="1"/>
    <x v="1"/>
    <x v="1"/>
    <x v="0"/>
    <x v="17"/>
    <s v="Proportion of individuals who have used a SHG recently "/>
    <x v="67"/>
    <x v="2"/>
    <s v="all question respondents"/>
    <x v="3"/>
    <x v="3"/>
    <x v="10"/>
    <s v="SHG_use_30days"/>
    <n v="9.3878472268637714E-2"/>
    <n v="7.7765897332317752E-3"/>
    <n v="7.8633731156938849E-2"/>
    <n v="0.10912321338033658"/>
    <n v="3360"/>
    <s v="1"/>
  </r>
  <r>
    <x v="1"/>
    <x v="1"/>
    <x v="1"/>
    <x v="1"/>
    <x v="0"/>
    <x v="17"/>
    <s v="Proportion of individuals who have used a SHG recently "/>
    <x v="68"/>
    <x v="6"/>
    <s v="all question respondents"/>
    <x v="3"/>
    <x v="3"/>
    <x v="10"/>
    <s v="coop_use_90days"/>
    <n v="2.5156777054530378E-2"/>
    <n v="3.9609918733690764E-3"/>
    <n v="1.739189582426387E-2"/>
    <n v="3.2921658284796887E-2"/>
    <n v="3360"/>
    <s v="1"/>
  </r>
  <r>
    <x v="1"/>
    <x v="1"/>
    <x v="1"/>
    <x v="1"/>
    <x v="0"/>
    <x v="17"/>
    <s v="Proportion of individuals who have used a SHG recently "/>
    <x v="107"/>
    <x v="8"/>
    <s v="all question respondents"/>
    <x v="3"/>
    <x v="3"/>
    <x v="10"/>
    <s v="VLSLG_use_90days"/>
    <n v="3.2075148743332699E-2"/>
    <n v="5.9716222520458289E-3"/>
    <n v="2.0368753218791329E-2"/>
    <n v="4.3781544267874069E-2"/>
    <n v="3360"/>
    <s v="1"/>
  </r>
  <r>
    <x v="1"/>
    <x v="1"/>
    <x v="1"/>
    <x v="1"/>
    <x v="0"/>
    <x v="17"/>
    <s v="Proportion of individuals who have used a SHG recently "/>
    <x v="108"/>
    <x v="7"/>
    <s v="all question respondents"/>
    <x v="3"/>
    <x v="3"/>
    <x v="10"/>
    <s v="merry_use_90days"/>
    <n v="5.8550287357250617E-2"/>
    <n v="6.2273994800565186E-3"/>
    <n v="4.6342482120090851E-2"/>
    <n v="7.0758092594410377E-2"/>
    <n v="3360"/>
    <s v="1"/>
  </r>
  <r>
    <x v="1"/>
    <x v="1"/>
    <x v="1"/>
    <x v="1"/>
    <x v="0"/>
    <x v="17"/>
    <s v="Proportion of individuals who have used a SHG recently "/>
    <x v="71"/>
    <x v="2"/>
    <s v="all question respondents"/>
    <x v="3"/>
    <x v="3"/>
    <x v="10"/>
    <s v="SHG_use_90days"/>
    <n v="0.10767648676722875"/>
    <n v="9.0322042005302975E-3"/>
    <n v="8.9970317427128951E-2"/>
    <n v="0.12538265610732857"/>
    <n v="3360"/>
    <s v="1"/>
  </r>
  <r>
    <x v="1"/>
    <x v="1"/>
    <x v="1"/>
    <x v="1"/>
    <x v="0"/>
    <x v="18"/>
    <s v="Proportion of individuals who used a savings/lending group to recover from a financial challenge "/>
    <x v="72"/>
    <x v="3"/>
    <s v="all question respondents"/>
    <x v="3"/>
    <x v="3"/>
    <x v="11"/>
    <s v="SHG_use_emergency"/>
    <n v="1.0886507369775382E-2"/>
    <n v="3.829719440087653E-3"/>
    <n v="3.3789644239147288E-3"/>
    <n v="1.8394050315636037E-2"/>
    <n v="3360"/>
    <s v="1"/>
  </r>
  <r>
    <x v="1"/>
    <x v="1"/>
    <x v="1"/>
    <x v="1"/>
    <x v="0"/>
    <x v="17"/>
    <s v="Proportion of individuals who have a current loan with a SHG "/>
    <x v="76"/>
    <x v="2"/>
    <s v="those who have ever borrowed from that SHG"/>
    <x v="3"/>
    <x v="3"/>
    <x v="18"/>
    <s v="SHG_loan_current"/>
    <n v="0.49037476762270255"/>
    <n v="6.0891702196844193E-2"/>
    <n v="0.37098362452283967"/>
    <n v="0.60976591072256536"/>
    <n v="178"/>
    <s v="1"/>
  </r>
  <r>
    <x v="1"/>
    <x v="1"/>
    <x v="1"/>
    <x v="1"/>
    <x v="0"/>
    <x v="19"/>
    <s v="Proportion of individuals who belong to SHGs which offer only loan services "/>
    <x v="77"/>
    <x v="6"/>
    <s v="all question respondents"/>
    <x v="3"/>
    <x v="3"/>
    <x v="13"/>
    <s v="coop_loan_only"/>
    <n v="1.561785923901602E-2"/>
    <n v="5.3146845804067921E-3"/>
    <n v="5.1992833210385454E-3"/>
    <n v="2.6036435156993495E-2"/>
    <n v="3360"/>
    <s v="1"/>
  </r>
  <r>
    <x v="1"/>
    <x v="1"/>
    <x v="1"/>
    <x v="1"/>
    <x v="0"/>
    <x v="19"/>
    <s v="Proportion of individuals who belong to SHGs which offer only loan services "/>
    <x v="109"/>
    <x v="8"/>
    <s v="all question respondents"/>
    <x v="3"/>
    <x v="3"/>
    <x v="13"/>
    <s v="VLSLG_loan_only"/>
    <n v="1.0123006300440463E-2"/>
    <n v="2.6537577960908717E-3"/>
    <n v="4.920745159971973E-3"/>
    <n v="1.5325267440908952E-2"/>
    <n v="3360"/>
    <s v="1"/>
  </r>
  <r>
    <x v="1"/>
    <x v="1"/>
    <x v="1"/>
    <x v="1"/>
    <x v="0"/>
    <x v="19"/>
    <s v="Proportion of individuals who belong to SHGs which offer only loan services "/>
    <x v="79"/>
    <x v="2"/>
    <s v="all question respondents"/>
    <x v="3"/>
    <x v="3"/>
    <x v="13"/>
    <s v="SHG_loan_only"/>
    <n v="2.4192085386110923E-2"/>
    <n v="5.784977796524351E-3"/>
    <n v="1.2851576002148616E-2"/>
    <n v="3.5532594770073228E-2"/>
    <n v="3360"/>
    <s v="1"/>
  </r>
  <r>
    <x v="1"/>
    <x v="1"/>
    <x v="1"/>
    <x v="1"/>
    <x v="0"/>
    <x v="20"/>
    <s v="Proportion of individuals who belong to SHGs which offer mobile services "/>
    <x v="110"/>
    <x v="8"/>
    <s v="all question respondents"/>
    <x v="3"/>
    <x v="3"/>
    <x v="14"/>
    <s v="VLSLG_mobile_serv"/>
    <n v="3.0367990313261038E-3"/>
    <n v="8.8696147580471997E-4"/>
    <n v="1.2980551167652309E-3"/>
    <n v="4.7755429458869771E-3"/>
    <n v="3360"/>
    <s v="1"/>
  </r>
  <r>
    <x v="1"/>
    <x v="1"/>
    <x v="1"/>
    <x v="1"/>
    <x v="0"/>
    <x v="20"/>
    <s v="Proportion of individuals who belong to SHGs which offer mobile services "/>
    <x v="81"/>
    <x v="6"/>
    <s v="all question respondents"/>
    <x v="3"/>
    <x v="3"/>
    <x v="14"/>
    <s v="coop_mobile_serv"/>
    <n v="7.6501964762258371E-3"/>
    <n v="2.2553983917845181E-3"/>
    <n v="3.228854247052053E-3"/>
    <n v="1.207153870539962E-2"/>
    <n v="3360"/>
    <s v="1"/>
  </r>
  <r>
    <x v="1"/>
    <x v="1"/>
    <x v="1"/>
    <x v="1"/>
    <x v="0"/>
    <x v="20"/>
    <s v="Proportion of individuals who belong to SHGs which offer mobile services "/>
    <x v="82"/>
    <x v="2"/>
    <s v="all question respondents"/>
    <x v="3"/>
    <x v="3"/>
    <x v="14"/>
    <s v="SHG_mobile_serv"/>
    <n v="1.0463166907794084E-2"/>
    <n v="2.4145472047370393E-3"/>
    <n v="5.729839279502799E-3"/>
    <n v="1.5196494536085368E-2"/>
    <n v="3360"/>
    <s v="1"/>
  </r>
  <r>
    <x v="1"/>
    <x v="1"/>
    <x v="1"/>
    <x v="1"/>
    <x v="0"/>
    <x v="21"/>
    <s v="Proportion of individuals who know the interest rate of their SHG account "/>
    <x v="86"/>
    <x v="2"/>
    <s v="all account holders"/>
    <x v="3"/>
    <x v="3"/>
    <x v="15"/>
    <s v="SHG_int_rt_any"/>
    <n v="0.64646985011329383"/>
    <n v="4.4151996919479269E-2"/>
    <n v="0.55990203307472175"/>
    <n v="0.73303766715186591"/>
    <n v="336"/>
    <s v="1"/>
  </r>
  <r>
    <x v="1"/>
    <x v="1"/>
    <x v="1"/>
    <x v="1"/>
    <x v="0"/>
    <x v="22"/>
    <s v="Proportion of Individuals who reported a negative SHG experience "/>
    <x v="87"/>
    <x v="2"/>
    <s v="individuals who belong to at least one SHG"/>
    <x v="3"/>
    <x v="3"/>
    <x v="19"/>
    <s v="SHG_neg_any"/>
    <n v="0.3033198990135903"/>
    <n v="3.0507730630572997E-2"/>
    <n v="0.24350587982441987"/>
    <n v="0.36313391820276075"/>
    <n v="635"/>
    <s v="1"/>
  </r>
  <r>
    <x v="1"/>
    <x v="1"/>
    <x v="1"/>
    <x v="1"/>
    <x v="0"/>
    <x v="22"/>
    <s v="Proportion of Individuals who reported a negative SHG experience "/>
    <x v="88"/>
    <x v="2"/>
    <s v="individuals who belong to at least one SHG"/>
    <x v="3"/>
    <x v="3"/>
    <x v="19"/>
    <s v="SHG_neg_theft_out"/>
    <n v="5.3876775736289177E-2"/>
    <n v="1.4540049036745132E-2"/>
    <n v="2.5369287499068641E-2"/>
    <n v="8.2384263973509717E-2"/>
    <n v="635"/>
    <s v="1"/>
  </r>
  <r>
    <x v="1"/>
    <x v="1"/>
    <x v="1"/>
    <x v="1"/>
    <x v="0"/>
    <x v="22"/>
    <s v="Proportion of Individuals who reported a negative SHG experience "/>
    <x v="89"/>
    <x v="2"/>
    <s v="individuals who belong to at least one SHG"/>
    <x v="3"/>
    <x v="3"/>
    <x v="19"/>
    <s v="SHG_neg_theft_in"/>
    <n v="5.7343326005278812E-2"/>
    <n v="1.4647084953883754E-2"/>
    <n v="2.8625981175341281E-2"/>
    <n v="8.6060670835216346E-2"/>
    <n v="635"/>
    <s v="1"/>
  </r>
  <r>
    <x v="1"/>
    <x v="1"/>
    <x v="1"/>
    <x v="1"/>
    <x v="0"/>
    <x v="22"/>
    <s v="Proportion of Individuals who reported a negative SHG experience "/>
    <x v="90"/>
    <x v="2"/>
    <s v="individuals who belong to at least one SHG"/>
    <x v="3"/>
    <x v="3"/>
    <x v="19"/>
    <s v="SHG_neg_bad_invest"/>
    <n v="3.4627565620681512E-2"/>
    <n v="1.2071303761879102E-2"/>
    <n v="1.0960344889167518E-2"/>
    <n v="5.829478635219551E-2"/>
    <n v="635"/>
    <s v="1"/>
  </r>
  <r>
    <x v="1"/>
    <x v="1"/>
    <x v="1"/>
    <x v="1"/>
    <x v="0"/>
    <x v="22"/>
    <s v="Proportion of Individuals who reported a negative SHG experience "/>
    <x v="91"/>
    <x v="2"/>
    <s v="individuals who belong to at least one SHG"/>
    <x v="3"/>
    <x v="3"/>
    <x v="19"/>
    <s v="SHG_neg_death_cancel"/>
    <n v="0.11206296959918244"/>
    <n v="1.8489105654761674E-2"/>
    <n v="7.5812888142247042E-2"/>
    <n v="0.14831305105611783"/>
    <n v="635"/>
    <s v="1"/>
  </r>
  <r>
    <x v="1"/>
    <x v="1"/>
    <x v="1"/>
    <x v="1"/>
    <x v="0"/>
    <x v="22"/>
    <s v="Proportion of Individuals who reported a negative SHG experience "/>
    <x v="111"/>
    <x v="2"/>
    <s v="individuals who belong to at least one SHG"/>
    <x v="3"/>
    <x v="3"/>
    <x v="19"/>
    <s v="SHG_neg_poor_leader"/>
    <n v="0.14914645809996099"/>
    <n v="2.4881335864399879E-2"/>
    <n v="0.10036365223127497"/>
    <n v="0.19792926396864702"/>
    <n v="635"/>
    <s v="1"/>
  </r>
  <r>
    <x v="1"/>
    <x v="1"/>
    <x v="1"/>
    <x v="1"/>
    <x v="0"/>
    <x v="22"/>
    <s v="Proportion of Individuals who reported a negative SHG experience "/>
    <x v="93"/>
    <x v="2"/>
    <s v="individuals who belong to at least one SHG"/>
    <x v="3"/>
    <x v="3"/>
    <x v="19"/>
    <s v="SHG_neg_cash_unavailable"/>
    <n v="0.12401828859158809"/>
    <n v="2.0538371987208887E-2"/>
    <n v="8.3750377777988536E-2"/>
    <n v="0.16428619940518763"/>
    <n v="635"/>
    <s v="1"/>
  </r>
  <r>
    <x v="1"/>
    <x v="1"/>
    <x v="1"/>
    <x v="1"/>
    <x v="0"/>
    <x v="23"/>
    <s v="Proportion of individuals who do not belong to a SHG for each reason "/>
    <x v="94"/>
    <x v="2"/>
    <s v="Individuals who do not belong to a SHG"/>
    <x v="3"/>
    <x v="3"/>
    <x v="2"/>
    <s v="notSHG_bank"/>
    <n v="0.11695620360996246"/>
    <n v="1.1244401787847002E-2"/>
    <n v="9.4912913421662887E-2"/>
    <n v="0.13899949379826204"/>
    <n v="2725"/>
    <s v="1"/>
  </r>
  <r>
    <x v="1"/>
    <x v="1"/>
    <x v="1"/>
    <x v="1"/>
    <x v="0"/>
    <x v="23"/>
    <s v="Proportion of individuals who do not belong to a SHG for each reason "/>
    <x v="95"/>
    <x v="2"/>
    <s v="Individuals who do not belong to a SHG"/>
    <x v="3"/>
    <x v="3"/>
    <x v="2"/>
    <s v="notSHG_no_money"/>
    <n v="0.2917520166004377"/>
    <n v="1.5532496123185144E-2"/>
    <n v="0.26130243592447305"/>
    <n v="0.32220159727640235"/>
    <n v="2725"/>
    <s v="1"/>
  </r>
  <r>
    <x v="1"/>
    <x v="1"/>
    <x v="1"/>
    <x v="1"/>
    <x v="0"/>
    <x v="23"/>
    <s v="Proportion of individuals who do not belong to a SHG for each reason "/>
    <x v="96"/>
    <x v="2"/>
    <s v="Individuals who do not belong to a SHG"/>
    <x v="3"/>
    <x v="3"/>
    <x v="2"/>
    <s v="notSHG_dont_know"/>
    <n v="0.19519388865459827"/>
    <n v="1.3843565379856334E-2"/>
    <n v="0.1680552524988993"/>
    <n v="0.22233252481029725"/>
    <n v="2725"/>
    <s v="1"/>
  </r>
  <r>
    <x v="1"/>
    <x v="1"/>
    <x v="1"/>
    <x v="1"/>
    <x v="0"/>
    <x v="23"/>
    <s v="Proportion of individuals who do not belong to a SHG for each reason "/>
    <x v="97"/>
    <x v="2"/>
    <s v="Individuals who do not belong to a SHG"/>
    <x v="3"/>
    <x v="3"/>
    <x v="2"/>
    <s v="notSHG_no_need"/>
    <n v="0.1907608994344579"/>
    <n v="1.3234734314607526E-2"/>
    <n v="0.16481580297078915"/>
    <n v="0.21670599589812664"/>
    <n v="2725"/>
    <s v="1"/>
  </r>
  <r>
    <x v="1"/>
    <x v="1"/>
    <x v="1"/>
    <x v="1"/>
    <x v="0"/>
    <x v="23"/>
    <s v="Proportion of individuals who do not belong to a SHG for each reason "/>
    <x v="112"/>
    <x v="2"/>
    <s v="Individuals who do not belong to a SHG"/>
    <x v="3"/>
    <x v="3"/>
    <x v="2"/>
    <s v="notSHG_dont_trust"/>
    <n v="6.0801492043842144E-2"/>
    <n v="6.9597010017718227E-3"/>
    <n v="4.7157839700178401E-2"/>
    <n v="7.4445144387505893E-2"/>
    <n v="2725"/>
    <s v="1"/>
  </r>
  <r>
    <x v="1"/>
    <x v="1"/>
    <x v="1"/>
    <x v="1"/>
    <x v="0"/>
    <x v="23"/>
    <s v="Proportion of individuals who do not belong to a SHG for each reason "/>
    <x v="99"/>
    <x v="2"/>
    <s v="Individuals who do not belong to a SHG"/>
    <x v="3"/>
    <x v="3"/>
    <x v="2"/>
    <s v="notSHG_meeting_time"/>
    <n v="1.3943326543791117E-2"/>
    <n v="3.4431419001979139E-3"/>
    <n v="7.1934631453142942E-3"/>
    <n v="2.0693189942267938E-2"/>
    <n v="2725"/>
    <s v="1"/>
  </r>
  <r>
    <x v="1"/>
    <x v="1"/>
    <x v="1"/>
    <x v="1"/>
    <x v="0"/>
    <x v="23"/>
    <s v="Proportion of individuals who do not belong to a SHG for each reason "/>
    <x v="100"/>
    <x v="2"/>
    <s v="Individuals who do not belong to a SHG"/>
    <x v="3"/>
    <x v="3"/>
    <x v="2"/>
    <s v="notSHG_bad_exp"/>
    <n v="1.8121604836297673E-2"/>
    <n v="4.689489868414368E-3"/>
    <n v="8.9284269372053998E-3"/>
    <n v="2.7314782735389946E-2"/>
    <n v="2725"/>
    <s v="1"/>
  </r>
  <r>
    <x v="1"/>
    <x v="1"/>
    <x v="1"/>
    <x v="1"/>
    <x v="0"/>
    <x v="23"/>
    <s v="Proportion of individuals who do not belong to a SHG for each reason "/>
    <x v="101"/>
    <x v="2"/>
    <s v="Individuals who do not belong to a SHG"/>
    <x v="3"/>
    <x v="3"/>
    <x v="2"/>
    <s v="notSHG_dissolved"/>
    <n v="1.3111456162513734E-2"/>
    <n v="6.5328808012958435E-3"/>
    <n v="3.0453321671702373E-4"/>
    <n v="2.5918379108310442E-2"/>
    <n v="2725"/>
    <s v="1"/>
  </r>
  <r>
    <x v="1"/>
    <x v="1"/>
    <x v="1"/>
    <x v="1"/>
    <x v="0"/>
    <x v="23"/>
    <s v="Proportion of individuals who do not belong to a SHG for each reason "/>
    <x v="102"/>
    <x v="2"/>
    <s v="Individuals who do not belong to a SHG"/>
    <x v="3"/>
    <x v="3"/>
    <x v="2"/>
    <s v="notSHG_not_found"/>
    <n v="5.2307378012415001E-2"/>
    <n v="8.7780570724729483E-3"/>
    <n v="3.509905844248383E-2"/>
    <n v="6.9515697582346173E-2"/>
    <n v="2725"/>
    <s v="1"/>
  </r>
  <r>
    <x v="1"/>
    <x v="1"/>
    <x v="1"/>
    <x v="1"/>
    <x v="0"/>
    <x v="23"/>
    <s v="Proportion of individuals who do not belong to a SHG for each reason "/>
    <x v="103"/>
    <x v="2"/>
    <s v="Individuals who do not belong to a SHG"/>
    <x v="3"/>
    <x v="3"/>
    <x v="2"/>
    <s v="notSHG_other"/>
    <n v="4.7051734101683437E-2"/>
    <n v="1.8911918206259447E-2"/>
    <n v="9.9772050245981944E-3"/>
    <n v="8.4126263178768673E-2"/>
    <n v="2725"/>
    <s v="1"/>
  </r>
  <r>
    <x v="1"/>
    <x v="1"/>
    <x v="1"/>
    <x v="1"/>
    <x v="0"/>
    <x v="17"/>
    <s v="Proportion of individuals who have used a SHG recently "/>
    <x v="64"/>
    <x v="6"/>
    <s v="all question respondents"/>
    <x v="12"/>
    <x v="12"/>
    <x v="10"/>
    <s v="coop_use_30days"/>
    <n v="3.3055550887101659E-2"/>
    <n v="1.2217697931090746E-2"/>
    <n v="9.1047384706398234E-3"/>
    <n v="5.7006363303563498E-2"/>
    <n v="1613"/>
    <s v="1"/>
  </r>
  <r>
    <x v="1"/>
    <x v="1"/>
    <x v="1"/>
    <x v="1"/>
    <x v="0"/>
    <x v="17"/>
    <s v="Proportion of individuals who have used a SHG recently "/>
    <x v="105"/>
    <x v="8"/>
    <s v="all question respondents"/>
    <x v="12"/>
    <x v="12"/>
    <x v="10"/>
    <s v="VLSLG_use_30days"/>
    <n v="3.2503525189528447E-2"/>
    <n v="6.3632274626711479E-3"/>
    <n v="2.0029451253399545E-2"/>
    <n v="4.4977599125657353E-2"/>
    <n v="1613"/>
    <s v="1"/>
  </r>
  <r>
    <x v="1"/>
    <x v="1"/>
    <x v="1"/>
    <x v="1"/>
    <x v="0"/>
    <x v="17"/>
    <s v="Proportion of individuals who have used a SHG recently "/>
    <x v="106"/>
    <x v="7"/>
    <s v="all question respondents"/>
    <x v="12"/>
    <x v="12"/>
    <x v="10"/>
    <s v="merry_use_30days"/>
    <n v="6.3208658736901499E-2"/>
    <n v="1.146233291132325E-2"/>
    <n v="4.0738616756609149E-2"/>
    <n v="8.5678700717193856E-2"/>
    <n v="1613"/>
    <s v="1"/>
  </r>
  <r>
    <x v="1"/>
    <x v="1"/>
    <x v="1"/>
    <x v="1"/>
    <x v="0"/>
    <x v="17"/>
    <s v="Proportion of individuals who have used a SHG recently "/>
    <x v="67"/>
    <x v="2"/>
    <s v="all question respondents"/>
    <x v="12"/>
    <x v="12"/>
    <x v="10"/>
    <s v="SHG_use_30days"/>
    <n v="0.12073748921936216"/>
    <n v="1.6761907991259106E-2"/>
    <n v="8.7878491042706577E-2"/>
    <n v="0.15359648739601772"/>
    <n v="1613"/>
    <s v="1"/>
  </r>
  <r>
    <x v="1"/>
    <x v="1"/>
    <x v="1"/>
    <x v="1"/>
    <x v="0"/>
    <x v="17"/>
    <s v="Proportion of individuals who have used a SHG recently "/>
    <x v="68"/>
    <x v="6"/>
    <s v="all question respondents"/>
    <x v="12"/>
    <x v="12"/>
    <x v="10"/>
    <s v="coop_use_90days"/>
    <n v="3.7432563212212035E-2"/>
    <n v="1.2308165936809357E-2"/>
    <n v="1.3304402964196434E-2"/>
    <n v="6.1560723460227632E-2"/>
    <n v="1613"/>
    <s v="1"/>
  </r>
  <r>
    <x v="1"/>
    <x v="1"/>
    <x v="1"/>
    <x v="1"/>
    <x v="0"/>
    <x v="17"/>
    <s v="Proportion of individuals who have used a SHG recently "/>
    <x v="107"/>
    <x v="8"/>
    <s v="all question respondents"/>
    <x v="12"/>
    <x v="12"/>
    <x v="10"/>
    <s v="VLSLG_use_90days"/>
    <n v="4.0913612672287519E-2"/>
    <n v="8.7210757724762011E-3"/>
    <n v="2.3817360082444693E-2"/>
    <n v="5.8009865262130346E-2"/>
    <n v="1613"/>
    <s v="1"/>
  </r>
  <r>
    <x v="1"/>
    <x v="1"/>
    <x v="1"/>
    <x v="1"/>
    <x v="0"/>
    <x v="17"/>
    <s v="Proportion of individuals who have used a SHG recently "/>
    <x v="108"/>
    <x v="7"/>
    <s v="all question respondents"/>
    <x v="12"/>
    <x v="12"/>
    <x v="10"/>
    <s v="merry_use_90days"/>
    <n v="7.0075669556592529E-2"/>
    <n v="1.1773939725789778E-2"/>
    <n v="4.6994773027180324E-2"/>
    <n v="9.3156566086004727E-2"/>
    <n v="1613"/>
    <s v="1"/>
  </r>
  <r>
    <x v="1"/>
    <x v="1"/>
    <x v="1"/>
    <x v="1"/>
    <x v="0"/>
    <x v="17"/>
    <s v="Proportion of individuals who have used a SHG recently "/>
    <x v="71"/>
    <x v="2"/>
    <s v="all question respondents"/>
    <x v="12"/>
    <x v="12"/>
    <x v="10"/>
    <s v="SHG_use_90days"/>
    <n v="0.13680987395349326"/>
    <n v="1.7692924739440789E-2"/>
    <n v="0.10212576865616318"/>
    <n v="0.17149397925082333"/>
    <n v="1613"/>
    <s v="1"/>
  </r>
  <r>
    <x v="1"/>
    <x v="1"/>
    <x v="1"/>
    <x v="1"/>
    <x v="0"/>
    <x v="18"/>
    <s v="Proportion of individuals who used a savings/lending group to recover from a financial challenge "/>
    <x v="72"/>
    <x v="3"/>
    <s v="all question respondents"/>
    <x v="12"/>
    <x v="12"/>
    <x v="11"/>
    <s v="SHG_use_emergency"/>
    <n v="8.2064175406964587E-3"/>
    <n v="3.7953803744710437E-3"/>
    <n v="7.6619075568531113E-4"/>
    <n v="1.5646644325707608E-2"/>
    <n v="1613"/>
    <s v="1"/>
  </r>
  <r>
    <x v="1"/>
    <x v="1"/>
    <x v="1"/>
    <x v="1"/>
    <x v="0"/>
    <x v="17"/>
    <s v="Proportion of individuals who have a current loan with a SHG "/>
    <x v="76"/>
    <x v="2"/>
    <s v="those who have ever borrowed from that SHG"/>
    <x v="12"/>
    <x v="12"/>
    <x v="18"/>
    <s v="SHG_loan_current"/>
    <n v="0.45603905737221861"/>
    <n v="7.1668186034730949E-2"/>
    <n v="0.31553691591409705"/>
    <n v="0.59654119883034018"/>
    <n v="110"/>
    <s v="1"/>
  </r>
  <r>
    <x v="1"/>
    <x v="1"/>
    <x v="1"/>
    <x v="1"/>
    <x v="0"/>
    <x v="19"/>
    <s v="Proportion of individuals who belong to SHGs which offer only loan services "/>
    <x v="77"/>
    <x v="6"/>
    <s v="all question respondents"/>
    <x v="12"/>
    <x v="12"/>
    <x v="13"/>
    <s v="coop_loan_only"/>
    <n v="1.5943102007473915E-2"/>
    <n v="3.4548228930570074E-3"/>
    <n v="9.1704828520157815E-3"/>
    <n v="2.2715721162932048E-2"/>
    <n v="1613"/>
    <s v="1"/>
  </r>
  <r>
    <x v="1"/>
    <x v="1"/>
    <x v="1"/>
    <x v="1"/>
    <x v="0"/>
    <x v="19"/>
    <s v="Proportion of individuals who belong to SHGs which offer only loan services "/>
    <x v="109"/>
    <x v="8"/>
    <s v="all question respondents"/>
    <x v="12"/>
    <x v="12"/>
    <x v="13"/>
    <s v="VLSLG_loan_only"/>
    <n v="2.5724045972497191E-2"/>
    <n v="1.220225646172709E-2"/>
    <n v="1.8035040487459596E-3"/>
    <n v="4.9644587896248427E-2"/>
    <n v="1613"/>
    <s v="1"/>
  </r>
  <r>
    <x v="1"/>
    <x v="1"/>
    <x v="1"/>
    <x v="1"/>
    <x v="0"/>
    <x v="19"/>
    <s v="Proportion of individuals who belong to SHGs which offer only loan services "/>
    <x v="79"/>
    <x v="2"/>
    <s v="all question respondents"/>
    <x v="12"/>
    <x v="12"/>
    <x v="13"/>
    <s v="SHG_loan_only"/>
    <n v="3.9296937661297403E-2"/>
    <n v="1.243010542091467E-2"/>
    <n v="1.4929734859894191E-2"/>
    <n v="6.3664140462700608E-2"/>
    <n v="1613"/>
    <s v="1"/>
  </r>
  <r>
    <x v="1"/>
    <x v="1"/>
    <x v="1"/>
    <x v="1"/>
    <x v="0"/>
    <x v="20"/>
    <s v="Proportion of individuals who belong to SHGs which offer mobile services "/>
    <x v="110"/>
    <x v="8"/>
    <s v="all question respondents"/>
    <x v="12"/>
    <x v="12"/>
    <x v="14"/>
    <s v="VLSLG_mobile_serv"/>
    <n v="6.3141690580163605E-3"/>
    <n v="2.2484953570289694E-3"/>
    <n v="1.9063591073018209E-3"/>
    <n v="1.0721979008730901E-2"/>
    <n v="1613"/>
    <s v="1"/>
  </r>
  <r>
    <x v="1"/>
    <x v="1"/>
    <x v="1"/>
    <x v="1"/>
    <x v="0"/>
    <x v="20"/>
    <s v="Proportion of individuals who belong to SHGs which offer mobile services "/>
    <x v="81"/>
    <x v="6"/>
    <s v="all question respondents"/>
    <x v="12"/>
    <x v="12"/>
    <x v="14"/>
    <s v="coop_mobile_serv"/>
    <n v="1.5264918637184129E-2"/>
    <n v="3.9403525286485757E-3"/>
    <n v="7.5404974900353614E-3"/>
    <n v="2.2989339784332895E-2"/>
    <n v="1613"/>
    <s v="1"/>
  </r>
  <r>
    <x v="1"/>
    <x v="1"/>
    <x v="1"/>
    <x v="1"/>
    <x v="0"/>
    <x v="20"/>
    <s v="Proportion of individuals who belong to SHGs which offer mobile services "/>
    <x v="82"/>
    <x v="2"/>
    <s v="all question respondents"/>
    <x v="12"/>
    <x v="12"/>
    <x v="14"/>
    <s v="SHG_mobile_serv"/>
    <n v="1.9554521016277023E-2"/>
    <n v="4.2024771805971722E-3"/>
    <n v="1.1316247062817248E-2"/>
    <n v="2.77927949697368E-2"/>
    <n v="1613"/>
    <s v="1"/>
  </r>
  <r>
    <x v="1"/>
    <x v="1"/>
    <x v="1"/>
    <x v="1"/>
    <x v="0"/>
    <x v="21"/>
    <s v="Proportion of individuals who know the interest rate of their SHG account "/>
    <x v="86"/>
    <x v="2"/>
    <s v="all account holders"/>
    <x v="12"/>
    <x v="12"/>
    <x v="15"/>
    <s v="SHG_int_rt_any"/>
    <n v="0.71676295455336747"/>
    <n v="4.9947519161615966E-2"/>
    <n v="0.61884366810136682"/>
    <n v="0.81468224100536812"/>
    <n v="211"/>
    <s v="1"/>
  </r>
  <r>
    <x v="1"/>
    <x v="1"/>
    <x v="1"/>
    <x v="1"/>
    <x v="0"/>
    <x v="22"/>
    <s v="Proportion of Individuals who reported a negative SHG experience "/>
    <x v="87"/>
    <x v="2"/>
    <s v="individuals who belong to at least one SHG"/>
    <x v="12"/>
    <x v="12"/>
    <x v="19"/>
    <s v="SHG_neg_any"/>
    <n v="0.28860552348208607"/>
    <n v="3.8035371995350453E-2"/>
    <n v="0.21403992671015037"/>
    <n v="0.36317112025402176"/>
    <n v="379"/>
    <s v="1"/>
  </r>
  <r>
    <x v="1"/>
    <x v="1"/>
    <x v="1"/>
    <x v="1"/>
    <x v="0"/>
    <x v="22"/>
    <s v="Proportion of Individuals who reported a negative SHG experience "/>
    <x v="88"/>
    <x v="2"/>
    <s v="individuals who belong to at least one SHG"/>
    <x v="12"/>
    <x v="12"/>
    <x v="19"/>
    <s v="SHG_neg_theft_out"/>
    <n v="5.5754282207433045E-2"/>
    <n v="1.7330866373823046E-2"/>
    <n v="2.1778371733972679E-2"/>
    <n v="8.9730192680893411E-2"/>
    <n v="379"/>
    <s v="1"/>
  </r>
  <r>
    <x v="1"/>
    <x v="1"/>
    <x v="1"/>
    <x v="1"/>
    <x v="0"/>
    <x v="22"/>
    <s v="Proportion of Individuals who reported a negative SHG experience "/>
    <x v="89"/>
    <x v="2"/>
    <s v="individuals who belong to at least one SHG"/>
    <x v="12"/>
    <x v="12"/>
    <x v="19"/>
    <s v="SHG_neg_theft_in"/>
    <n v="6.1609275085506086E-2"/>
    <n v="1.6933343842760941E-2"/>
    <n v="2.8412678792607948E-2"/>
    <n v="9.4805871378404225E-2"/>
    <n v="379"/>
    <s v="1"/>
  </r>
  <r>
    <x v="1"/>
    <x v="1"/>
    <x v="1"/>
    <x v="1"/>
    <x v="0"/>
    <x v="22"/>
    <s v="Proportion of Individuals who reported a negative SHG experience "/>
    <x v="90"/>
    <x v="2"/>
    <s v="individuals who belong to at least one SHG"/>
    <x v="12"/>
    <x v="12"/>
    <x v="19"/>
    <s v="SHG_neg_bad_invest"/>
    <n v="2.8924114855786224E-2"/>
    <n v="1.1805611856573703E-2"/>
    <n v="5.7800663776783404E-3"/>
    <n v="5.2068163333894107E-2"/>
    <n v="379"/>
    <s v="1"/>
  </r>
  <r>
    <x v="1"/>
    <x v="1"/>
    <x v="1"/>
    <x v="1"/>
    <x v="0"/>
    <x v="22"/>
    <s v="Proportion of Individuals who reported a negative SHG experience "/>
    <x v="91"/>
    <x v="2"/>
    <s v="individuals who belong to at least one SHG"/>
    <x v="12"/>
    <x v="12"/>
    <x v="19"/>
    <s v="SHG_neg_death_cancel"/>
    <n v="0.11473138587848886"/>
    <n v="2.3447290229055059E-2"/>
    <n v="6.8764668665154072E-2"/>
    <n v="0.16069810309182364"/>
    <n v="379"/>
    <s v="1"/>
  </r>
  <r>
    <x v="1"/>
    <x v="1"/>
    <x v="1"/>
    <x v="1"/>
    <x v="0"/>
    <x v="22"/>
    <s v="Proportion of Individuals who reported a negative SHG experience "/>
    <x v="111"/>
    <x v="2"/>
    <s v="individuals who belong to at least one SHG"/>
    <x v="12"/>
    <x v="12"/>
    <x v="19"/>
    <s v="SHG_neg_poor_leader"/>
    <n v="0.15712851993397509"/>
    <n v="3.1786700280418467E-2"/>
    <n v="9.4812992269100463E-2"/>
    <n v="0.21944404759884972"/>
    <n v="379"/>
    <s v="1"/>
  </r>
  <r>
    <x v="1"/>
    <x v="1"/>
    <x v="1"/>
    <x v="1"/>
    <x v="0"/>
    <x v="22"/>
    <s v="Proportion of Individuals who reported a negative SHG experience "/>
    <x v="93"/>
    <x v="2"/>
    <s v="individuals who belong to at least one SHG"/>
    <x v="12"/>
    <x v="12"/>
    <x v="19"/>
    <s v="SHG_neg_cash_unavailable"/>
    <n v="0.10127448852808008"/>
    <n v="2.0306423868404873E-2"/>
    <n v="6.1465212724583704E-2"/>
    <n v="0.14108376433157643"/>
    <n v="379"/>
    <s v="1"/>
  </r>
  <r>
    <x v="1"/>
    <x v="1"/>
    <x v="1"/>
    <x v="1"/>
    <x v="0"/>
    <x v="23"/>
    <s v="Proportion of individuals who do not belong to a SHG for each reason "/>
    <x v="94"/>
    <x v="2"/>
    <s v="Individuals who do not belong to a SHG"/>
    <x v="12"/>
    <x v="12"/>
    <x v="2"/>
    <s v="notSHG_bank"/>
    <n v="0.26552684805689258"/>
    <n v="2.1992731793899045E-2"/>
    <n v="0.22241314785524707"/>
    <n v="0.30864054825853809"/>
    <n v="1234"/>
    <s v="1"/>
  </r>
  <r>
    <x v="1"/>
    <x v="1"/>
    <x v="1"/>
    <x v="1"/>
    <x v="0"/>
    <x v="23"/>
    <s v="Proportion of individuals who do not belong to a SHG for each reason "/>
    <x v="95"/>
    <x v="2"/>
    <s v="Individuals who do not belong to a SHG"/>
    <x v="12"/>
    <x v="12"/>
    <x v="2"/>
    <s v="notSHG_no_money"/>
    <n v="0.1541536965292038"/>
    <n v="1.6763178680483794E-2"/>
    <n v="0.12129180984637331"/>
    <n v="0.18701558321203429"/>
    <n v="1234"/>
    <s v="1"/>
  </r>
  <r>
    <x v="1"/>
    <x v="1"/>
    <x v="1"/>
    <x v="1"/>
    <x v="0"/>
    <x v="23"/>
    <s v="Proportion of individuals who do not belong to a SHG for each reason "/>
    <x v="96"/>
    <x v="2"/>
    <s v="Individuals who do not belong to a SHG"/>
    <x v="12"/>
    <x v="12"/>
    <x v="2"/>
    <s v="notSHG_dont_know"/>
    <n v="0.15712914040670153"/>
    <n v="1.637266949679677E-2"/>
    <n v="0.12503279281329613"/>
    <n v="0.18922548800010694"/>
    <n v="1234"/>
    <s v="1"/>
  </r>
  <r>
    <x v="1"/>
    <x v="1"/>
    <x v="1"/>
    <x v="1"/>
    <x v="0"/>
    <x v="23"/>
    <s v="Proportion of individuals who do not belong to a SHG for each reason "/>
    <x v="97"/>
    <x v="2"/>
    <s v="Individuals who do not belong to a SHG"/>
    <x v="12"/>
    <x v="12"/>
    <x v="2"/>
    <s v="notSHG_no_need"/>
    <n v="0.18499108854072122"/>
    <n v="1.7003291819375602E-2"/>
    <n v="0.15165849335375076"/>
    <n v="0.21832368372769168"/>
    <n v="1234"/>
    <s v="1"/>
  </r>
  <r>
    <x v="1"/>
    <x v="1"/>
    <x v="1"/>
    <x v="1"/>
    <x v="0"/>
    <x v="23"/>
    <s v="Proportion of individuals who do not belong to a SHG for each reason "/>
    <x v="112"/>
    <x v="2"/>
    <s v="Individuals who do not belong to a SHG"/>
    <x v="12"/>
    <x v="12"/>
    <x v="2"/>
    <s v="notSHG_dont_trust"/>
    <n v="6.4770376811727273E-2"/>
    <n v="1.0053435690436763E-2"/>
    <n v="4.506201059256329E-2"/>
    <n v="8.4478743030891257E-2"/>
    <n v="1234"/>
    <s v="1"/>
  </r>
  <r>
    <x v="1"/>
    <x v="1"/>
    <x v="1"/>
    <x v="1"/>
    <x v="0"/>
    <x v="23"/>
    <s v="Proportion of individuals who do not belong to a SHG for each reason "/>
    <x v="99"/>
    <x v="2"/>
    <s v="Individuals who do not belong to a SHG"/>
    <x v="12"/>
    <x v="12"/>
    <x v="2"/>
    <s v="notSHG_meeting_time"/>
    <n v="2.0344957666867319E-2"/>
    <n v="5.5142644701058046E-3"/>
    <n v="9.5350070238699649E-3"/>
    <n v="3.1154908309864671E-2"/>
    <n v="1234"/>
    <s v="1"/>
  </r>
  <r>
    <x v="1"/>
    <x v="1"/>
    <x v="1"/>
    <x v="1"/>
    <x v="0"/>
    <x v="23"/>
    <s v="Proportion of individuals who do not belong to a SHG for each reason "/>
    <x v="100"/>
    <x v="2"/>
    <s v="Individuals who do not belong to a SHG"/>
    <x v="12"/>
    <x v="12"/>
    <x v="2"/>
    <s v="notSHG_bad_exp"/>
    <n v="1.6324035960685251E-2"/>
    <n v="4.4207870432723083E-3"/>
    <n v="7.6576961432809326E-3"/>
    <n v="2.4990375778089567E-2"/>
    <n v="1234"/>
    <s v="1"/>
  </r>
  <r>
    <x v="1"/>
    <x v="1"/>
    <x v="1"/>
    <x v="1"/>
    <x v="0"/>
    <x v="23"/>
    <s v="Proportion of individuals who do not belong to a SHG for each reason "/>
    <x v="101"/>
    <x v="2"/>
    <s v="Individuals who do not belong to a SHG"/>
    <x v="12"/>
    <x v="12"/>
    <x v="2"/>
    <s v="notSHG_dissolved"/>
    <n v="2.576789622537717E-2"/>
    <n v="1.5130358834993501E-2"/>
    <n v="-3.8930736290448513E-3"/>
    <n v="5.5428866079799188E-2"/>
    <n v="1234"/>
    <s v="1"/>
  </r>
  <r>
    <x v="1"/>
    <x v="1"/>
    <x v="1"/>
    <x v="1"/>
    <x v="0"/>
    <x v="23"/>
    <s v="Proportion of individuals who do not belong to a SHG for each reason "/>
    <x v="102"/>
    <x v="2"/>
    <s v="Individuals who do not belong to a SHG"/>
    <x v="12"/>
    <x v="12"/>
    <x v="2"/>
    <s v="notSHG_not_found"/>
    <n v="4.9717798971105759E-2"/>
    <n v="9.5529381154833906E-3"/>
    <n v="3.0990588826612601E-2"/>
    <n v="6.844500911559892E-2"/>
    <n v="1234"/>
    <s v="1"/>
  </r>
  <r>
    <x v="1"/>
    <x v="1"/>
    <x v="1"/>
    <x v="1"/>
    <x v="0"/>
    <x v="23"/>
    <s v="Proportion of individuals who do not belong to a SHG for each reason "/>
    <x v="103"/>
    <x v="2"/>
    <s v="Individuals who do not belong to a SHG"/>
    <x v="12"/>
    <x v="12"/>
    <x v="2"/>
    <s v="notSHG_other"/>
    <n v="6.1274160830717975E-2"/>
    <n v="2.7327769079454438E-2"/>
    <n v="7.7018600218553349E-3"/>
    <n v="0.11484646163958062"/>
    <n v="1234"/>
    <s v="1"/>
  </r>
  <r>
    <x v="1"/>
    <x v="1"/>
    <x v="1"/>
    <x v="1"/>
    <x v="0"/>
    <x v="17"/>
    <s v="Proportion of individuals who have used a SHG recently "/>
    <x v="64"/>
    <x v="6"/>
    <s v="all question respondents"/>
    <x v="11"/>
    <x v="11"/>
    <x v="10"/>
    <s v="coop_use_30days"/>
    <n v="1.5895901705546205E-2"/>
    <n v="2.4829728320697295E-3"/>
    <n v="1.1028436748441645E-2"/>
    <n v="2.0763366662650766E-2"/>
    <n v="4739"/>
    <s v="1"/>
  </r>
  <r>
    <x v="1"/>
    <x v="1"/>
    <x v="1"/>
    <x v="1"/>
    <x v="0"/>
    <x v="17"/>
    <s v="Proportion of individuals who have used a SHG recently "/>
    <x v="105"/>
    <x v="8"/>
    <s v="all question respondents"/>
    <x v="11"/>
    <x v="11"/>
    <x v="10"/>
    <s v="VLSLG_use_30days"/>
    <n v="3.4355392733262977E-2"/>
    <n v="5.0483809841825331E-3"/>
    <n v="2.445886176311202E-2"/>
    <n v="4.4251923703413937E-2"/>
    <n v="4739"/>
    <s v="1"/>
  </r>
  <r>
    <x v="1"/>
    <x v="1"/>
    <x v="1"/>
    <x v="1"/>
    <x v="0"/>
    <x v="17"/>
    <s v="Proportion of individuals who have used a SHG recently "/>
    <x v="106"/>
    <x v="7"/>
    <s v="all question respondents"/>
    <x v="11"/>
    <x v="11"/>
    <x v="10"/>
    <s v="merry_use_30days"/>
    <n v="6.8619165895674447E-2"/>
    <n v="5.9642722806561793E-3"/>
    <n v="5.69271787962728E-2"/>
    <n v="8.0311152995076088E-2"/>
    <n v="4739"/>
    <s v="1"/>
  </r>
  <r>
    <x v="1"/>
    <x v="1"/>
    <x v="1"/>
    <x v="1"/>
    <x v="0"/>
    <x v="17"/>
    <s v="Proportion of individuals who have used a SHG recently "/>
    <x v="67"/>
    <x v="2"/>
    <s v="all question respondents"/>
    <x v="11"/>
    <x v="11"/>
    <x v="10"/>
    <s v="SHG_use_30days"/>
    <n v="0.11178689876663334"/>
    <n v="7.7806749856755997E-3"/>
    <n v="9.6534149181038018E-2"/>
    <n v="0.12703964835222867"/>
    <n v="4739"/>
    <s v="1"/>
  </r>
  <r>
    <x v="1"/>
    <x v="1"/>
    <x v="1"/>
    <x v="1"/>
    <x v="0"/>
    <x v="17"/>
    <s v="Proportion of individuals who have used a SHG recently "/>
    <x v="68"/>
    <x v="6"/>
    <s v="all question respondents"/>
    <x v="11"/>
    <x v="11"/>
    <x v="10"/>
    <s v="coop_use_90days"/>
    <n v="1.6150970969369387E-2"/>
    <n v="2.487468479663444E-3"/>
    <n v="1.1274693025332684E-2"/>
    <n v="2.1027248913406092E-2"/>
    <n v="4739"/>
    <s v="1"/>
  </r>
  <r>
    <x v="1"/>
    <x v="1"/>
    <x v="1"/>
    <x v="1"/>
    <x v="0"/>
    <x v="17"/>
    <s v="Proportion of individuals who have used a SHG recently "/>
    <x v="107"/>
    <x v="8"/>
    <s v="all question respondents"/>
    <x v="11"/>
    <x v="11"/>
    <x v="10"/>
    <s v="VLSLG_use_90days"/>
    <n v="3.8087558626620791E-2"/>
    <n v="5.3002036496458231E-3"/>
    <n v="2.7697370221432378E-2"/>
    <n v="4.8477747031809203E-2"/>
    <n v="4739"/>
    <s v="1"/>
  </r>
  <r>
    <x v="1"/>
    <x v="1"/>
    <x v="1"/>
    <x v="1"/>
    <x v="0"/>
    <x v="17"/>
    <s v="Proportion of individuals who have used a SHG recently "/>
    <x v="108"/>
    <x v="7"/>
    <s v="all question respondents"/>
    <x v="11"/>
    <x v="11"/>
    <x v="10"/>
    <s v="merry_use_90days"/>
    <n v="7.6092875737222274E-2"/>
    <n v="6.5327184749268789E-3"/>
    <n v="6.3286542200004112E-2"/>
    <n v="8.8899209274440436E-2"/>
    <n v="4739"/>
    <s v="1"/>
  </r>
  <r>
    <x v="1"/>
    <x v="1"/>
    <x v="1"/>
    <x v="1"/>
    <x v="0"/>
    <x v="17"/>
    <s v="Proportion of individuals who have used a SHG recently "/>
    <x v="71"/>
    <x v="2"/>
    <s v="all question respondents"/>
    <x v="11"/>
    <x v="11"/>
    <x v="10"/>
    <s v="SHG_use_90days"/>
    <n v="0.12293545139341855"/>
    <n v="8.3145532182092759E-3"/>
    <n v="0.10663612024452337"/>
    <n v="0.13923478254231372"/>
    <n v="4739"/>
    <s v="1"/>
  </r>
  <r>
    <x v="1"/>
    <x v="1"/>
    <x v="1"/>
    <x v="1"/>
    <x v="0"/>
    <x v="18"/>
    <s v="Proportion of individuals who used a savings/lending group to recover from a financial challenge "/>
    <x v="72"/>
    <x v="3"/>
    <s v="all question respondents"/>
    <x v="11"/>
    <x v="11"/>
    <x v="11"/>
    <s v="SHG_use_emergency"/>
    <n v="1.0088371355938461E-2"/>
    <n v="3.1159523088113935E-3"/>
    <n v="3.9800529421175831E-3"/>
    <n v="1.619668976975934E-2"/>
    <n v="4739"/>
    <s v="1"/>
  </r>
  <r>
    <x v="1"/>
    <x v="1"/>
    <x v="1"/>
    <x v="1"/>
    <x v="0"/>
    <x v="17"/>
    <s v="Proportion of individuals who have a current loan with a SHG "/>
    <x v="76"/>
    <x v="2"/>
    <s v="those who have ever borrowed from that SHG"/>
    <x v="11"/>
    <x v="11"/>
    <x v="18"/>
    <s v="SHG_loan_current"/>
    <n v="0.55570658649595706"/>
    <n v="5.3255189988333701E-2"/>
    <n v="0.45125940205564996"/>
    <n v="0.66015377093626415"/>
    <n v="222"/>
    <s v="1"/>
  </r>
  <r>
    <x v="1"/>
    <x v="1"/>
    <x v="1"/>
    <x v="1"/>
    <x v="0"/>
    <x v="19"/>
    <s v="Proportion of individuals who belong to SHGs which offer only loan services "/>
    <x v="77"/>
    <x v="6"/>
    <s v="all question respondents"/>
    <x v="11"/>
    <x v="11"/>
    <x v="13"/>
    <s v="coop_loan_only"/>
    <n v="1.1410977870956426E-2"/>
    <n v="4.1394367340441872E-3"/>
    <n v="3.2962844740430947E-3"/>
    <n v="1.9525671267869756E-2"/>
    <n v="4739"/>
    <s v="1"/>
  </r>
  <r>
    <x v="1"/>
    <x v="1"/>
    <x v="1"/>
    <x v="1"/>
    <x v="0"/>
    <x v="19"/>
    <s v="Proportion of individuals who belong to SHGs which offer only loan services "/>
    <x v="109"/>
    <x v="8"/>
    <s v="all question respondents"/>
    <x v="11"/>
    <x v="11"/>
    <x v="13"/>
    <s v="VLSLG_loan_only"/>
    <n v="1.1920828030497132E-2"/>
    <n v="2.5228570241138536E-3"/>
    <n v="6.975176592811801E-3"/>
    <n v="1.6866479468182462E-2"/>
    <n v="4739"/>
    <s v="1"/>
  </r>
  <r>
    <x v="1"/>
    <x v="1"/>
    <x v="1"/>
    <x v="1"/>
    <x v="0"/>
    <x v="19"/>
    <s v="Proportion of individuals who belong to SHGs which offer only loan services "/>
    <x v="79"/>
    <x v="2"/>
    <s v="all question respondents"/>
    <x v="11"/>
    <x v="11"/>
    <x v="13"/>
    <s v="SHG_loan_only"/>
    <n v="2.1936122851990869E-2"/>
    <n v="4.7212012750684016E-3"/>
    <n v="1.2680974561593686E-2"/>
    <n v="3.1191271142388052E-2"/>
    <n v="4739"/>
    <s v="1"/>
  </r>
  <r>
    <x v="1"/>
    <x v="1"/>
    <x v="1"/>
    <x v="1"/>
    <x v="0"/>
    <x v="20"/>
    <s v="Proportion of individuals who belong to SHGs which offer mobile services "/>
    <x v="110"/>
    <x v="8"/>
    <s v="all question respondents"/>
    <x v="11"/>
    <x v="11"/>
    <x v="14"/>
    <s v="VLSLG_mobile_serv"/>
    <n v="1.2475548482305629E-3"/>
    <n v="5.0464098140932121E-4"/>
    <n v="2.582881670960737E-4"/>
    <n v="2.2368215293650522E-3"/>
    <n v="4739"/>
    <s v="1"/>
  </r>
  <r>
    <x v="1"/>
    <x v="1"/>
    <x v="1"/>
    <x v="1"/>
    <x v="0"/>
    <x v="20"/>
    <s v="Proportion of individuals who belong to SHGs which offer mobile services "/>
    <x v="81"/>
    <x v="6"/>
    <s v="all question respondents"/>
    <x v="11"/>
    <x v="11"/>
    <x v="14"/>
    <s v="coop_mobile_serv"/>
    <n v="1.0261335276140632E-3"/>
    <n v="4.5397527138948696E-4"/>
    <n v="1.3618874193615659E-4"/>
    <n v="1.9160783132919697E-3"/>
    <n v="4739"/>
    <s v="1"/>
  </r>
  <r>
    <x v="1"/>
    <x v="1"/>
    <x v="1"/>
    <x v="1"/>
    <x v="0"/>
    <x v="20"/>
    <s v="Proportion of individuals who belong to SHGs which offer mobile services "/>
    <x v="82"/>
    <x v="2"/>
    <s v="all question respondents"/>
    <x v="11"/>
    <x v="11"/>
    <x v="14"/>
    <s v="SHG_mobile_serv"/>
    <n v="2.2736883758446265E-3"/>
    <n v="6.7931859103250315E-4"/>
    <n v="9.4199461188019889E-4"/>
    <n v="3.6053821398090539E-3"/>
    <n v="4739"/>
    <s v="1"/>
  </r>
  <r>
    <x v="1"/>
    <x v="1"/>
    <x v="1"/>
    <x v="1"/>
    <x v="0"/>
    <x v="21"/>
    <s v="Proportion of individuals who know the interest rate of their SHG account "/>
    <x v="86"/>
    <x v="2"/>
    <s v="all account holders"/>
    <x v="11"/>
    <x v="11"/>
    <x v="15"/>
    <s v="SHG_int_rt_any"/>
    <n v="0.57875230674651257"/>
    <n v="3.5706298626860339E-2"/>
    <n v="0.50872875377245907"/>
    <n v="0.64877585972056606"/>
    <n v="481"/>
    <s v="1"/>
  </r>
  <r>
    <x v="1"/>
    <x v="1"/>
    <x v="1"/>
    <x v="1"/>
    <x v="0"/>
    <x v="22"/>
    <s v="Proportion of Individuals who reported a negative SHG experience "/>
    <x v="87"/>
    <x v="2"/>
    <s v="individuals who belong to at least one SHG"/>
    <x v="11"/>
    <x v="11"/>
    <x v="19"/>
    <s v="SHG_neg_any"/>
    <n v="0.28670556849451739"/>
    <n v="2.7176363858119973E-2"/>
    <n v="0.23341505327561579"/>
    <n v="0.339996083713419"/>
    <n v="886"/>
    <s v="1"/>
  </r>
  <r>
    <x v="1"/>
    <x v="1"/>
    <x v="1"/>
    <x v="1"/>
    <x v="0"/>
    <x v="22"/>
    <s v="Proportion of Individuals who reported a negative SHG experience "/>
    <x v="88"/>
    <x v="2"/>
    <s v="individuals who belong to at least one SHG"/>
    <x v="11"/>
    <x v="11"/>
    <x v="19"/>
    <s v="SHG_neg_theft_out"/>
    <n v="3.2673516983552135E-2"/>
    <n v="8.8799746848545018E-3"/>
    <n v="1.5260649369722778E-2"/>
    <n v="5.0086384597381489E-2"/>
    <n v="886"/>
    <s v="1"/>
  </r>
  <r>
    <x v="1"/>
    <x v="1"/>
    <x v="1"/>
    <x v="1"/>
    <x v="0"/>
    <x v="22"/>
    <s v="Proportion of Individuals who reported a negative SHG experience "/>
    <x v="89"/>
    <x v="2"/>
    <s v="individuals who belong to at least one SHG"/>
    <x v="11"/>
    <x v="11"/>
    <x v="19"/>
    <s v="SHG_neg_theft_in"/>
    <n v="3.4377592731867988E-2"/>
    <n v="9.8065646109869939E-3"/>
    <n v="1.5147761862099197E-2"/>
    <n v="5.3607423601636783E-2"/>
    <n v="886"/>
    <s v="1"/>
  </r>
  <r>
    <x v="1"/>
    <x v="1"/>
    <x v="1"/>
    <x v="1"/>
    <x v="0"/>
    <x v="22"/>
    <s v="Proportion of Individuals who reported a negative SHG experience "/>
    <x v="90"/>
    <x v="2"/>
    <s v="individuals who belong to at least one SHG"/>
    <x v="11"/>
    <x v="11"/>
    <x v="19"/>
    <s v="SHG_neg_bad_invest"/>
    <n v="2.6492902702080389E-2"/>
    <n v="1.3055197975754808E-2"/>
    <n v="8.9278084453972908E-4"/>
    <n v="5.2093024559621046E-2"/>
    <n v="886"/>
    <s v="1"/>
  </r>
  <r>
    <x v="1"/>
    <x v="1"/>
    <x v="1"/>
    <x v="1"/>
    <x v="0"/>
    <x v="22"/>
    <s v="Proportion of Individuals who reported a negative SHG experience "/>
    <x v="91"/>
    <x v="2"/>
    <s v="individuals who belong to at least one SHG"/>
    <x v="11"/>
    <x v="11"/>
    <x v="19"/>
    <s v="SHG_neg_death_cancel"/>
    <n v="9.6414582918755445E-2"/>
    <n v="1.5232574217093944E-2"/>
    <n v="6.6544813277128009E-2"/>
    <n v="0.1262843525603829"/>
    <n v="886"/>
    <s v="1"/>
  </r>
  <r>
    <x v="1"/>
    <x v="1"/>
    <x v="1"/>
    <x v="1"/>
    <x v="0"/>
    <x v="22"/>
    <s v="Proportion of Individuals who reported a negative SHG experience "/>
    <x v="111"/>
    <x v="2"/>
    <s v="individuals who belong to at least one SHG"/>
    <x v="11"/>
    <x v="11"/>
    <x v="19"/>
    <s v="SHG_neg_poor_leader"/>
    <n v="9.5374893535137589E-2"/>
    <n v="1.3686240189270591E-2"/>
    <n v="6.8537352100103144E-2"/>
    <n v="0.12221243497017203"/>
    <n v="886"/>
    <s v="1"/>
  </r>
  <r>
    <x v="1"/>
    <x v="1"/>
    <x v="1"/>
    <x v="1"/>
    <x v="0"/>
    <x v="22"/>
    <s v="Proportion of Individuals who reported a negative SHG experience "/>
    <x v="93"/>
    <x v="2"/>
    <s v="individuals who belong to at least one SHG"/>
    <x v="11"/>
    <x v="11"/>
    <x v="19"/>
    <s v="SHG_neg_cash_unavailable"/>
    <n v="0.15520218448681766"/>
    <n v="2.3358861422396571E-2"/>
    <n v="0.10939746364096745"/>
    <n v="0.20100690533266788"/>
    <n v="886"/>
    <s v="1"/>
  </r>
  <r>
    <x v="1"/>
    <x v="1"/>
    <x v="1"/>
    <x v="1"/>
    <x v="0"/>
    <x v="23"/>
    <s v="Proportion of individuals who do not belong to a SHG for each reason "/>
    <x v="94"/>
    <x v="2"/>
    <s v="Individuals who do not belong to a SHG"/>
    <x v="11"/>
    <x v="11"/>
    <x v="2"/>
    <s v="notSHG_bank"/>
    <n v="1.7830925908751703E-2"/>
    <n v="2.7010947236752892E-3"/>
    <n v="1.2535704773133814E-2"/>
    <n v="2.3126147044369591E-2"/>
    <n v="3853"/>
    <s v="1"/>
  </r>
  <r>
    <x v="1"/>
    <x v="1"/>
    <x v="1"/>
    <x v="1"/>
    <x v="0"/>
    <x v="23"/>
    <s v="Proportion of individuals who do not belong to a SHG for each reason "/>
    <x v="95"/>
    <x v="2"/>
    <s v="Individuals who do not belong to a SHG"/>
    <x v="11"/>
    <x v="11"/>
    <x v="2"/>
    <s v="notSHG_no_money"/>
    <n v="0.42259953698240887"/>
    <n v="1.4309144710552968E-2"/>
    <n v="0.39454791597119265"/>
    <n v="0.4506511579936251"/>
    <n v="3853"/>
    <s v="1"/>
  </r>
  <r>
    <x v="1"/>
    <x v="1"/>
    <x v="1"/>
    <x v="1"/>
    <x v="0"/>
    <x v="23"/>
    <s v="Proportion of individuals who do not belong to a SHG for each reason "/>
    <x v="96"/>
    <x v="2"/>
    <s v="Individuals who do not belong to a SHG"/>
    <x v="11"/>
    <x v="11"/>
    <x v="2"/>
    <s v="notSHG_dont_know"/>
    <n v="0.20142602274820701"/>
    <n v="1.3214713597357652E-2"/>
    <n v="0.17551992248132969"/>
    <n v="0.22733212301508432"/>
    <n v="3853"/>
    <s v="1"/>
  </r>
  <r>
    <x v="1"/>
    <x v="1"/>
    <x v="1"/>
    <x v="1"/>
    <x v="0"/>
    <x v="23"/>
    <s v="Proportion of individuals who do not belong to a SHG for each reason "/>
    <x v="97"/>
    <x v="2"/>
    <s v="Individuals who do not belong to a SHG"/>
    <x v="11"/>
    <x v="11"/>
    <x v="2"/>
    <s v="notSHG_no_need"/>
    <n v="0.1915172960461021"/>
    <n v="1.1155783388077486E-2"/>
    <n v="0.16964751878018486"/>
    <n v="0.21338707331201934"/>
    <n v="3853"/>
    <s v="1"/>
  </r>
  <r>
    <x v="1"/>
    <x v="1"/>
    <x v="1"/>
    <x v="1"/>
    <x v="0"/>
    <x v="23"/>
    <s v="Proportion of individuals who do not belong to a SHG for each reason "/>
    <x v="112"/>
    <x v="2"/>
    <s v="Individuals who do not belong to a SHG"/>
    <x v="11"/>
    <x v="11"/>
    <x v="2"/>
    <s v="notSHG_dont_trust"/>
    <n v="4.882665921496681E-2"/>
    <n v="4.8415485805314608E-3"/>
    <n v="3.9335296269402471E-2"/>
    <n v="5.8318022160531148E-2"/>
    <n v="3853"/>
    <s v="1"/>
  </r>
  <r>
    <x v="1"/>
    <x v="1"/>
    <x v="1"/>
    <x v="1"/>
    <x v="0"/>
    <x v="23"/>
    <s v="Proportion of individuals who do not belong to a SHG for each reason "/>
    <x v="99"/>
    <x v="2"/>
    <s v="Individuals who do not belong to a SHG"/>
    <x v="11"/>
    <x v="11"/>
    <x v="2"/>
    <s v="notSHG_meeting_time"/>
    <n v="1.1354729356079965E-2"/>
    <n v="2.3452609976200383E-3"/>
    <n v="6.7570840035170434E-3"/>
    <n v="1.5952374708642886E-2"/>
    <n v="3853"/>
    <s v="1"/>
  </r>
  <r>
    <x v="1"/>
    <x v="1"/>
    <x v="1"/>
    <x v="1"/>
    <x v="0"/>
    <x v="23"/>
    <s v="Proportion of individuals who do not belong to a SHG for each reason "/>
    <x v="100"/>
    <x v="2"/>
    <s v="Individuals who do not belong to a SHG"/>
    <x v="11"/>
    <x v="11"/>
    <x v="2"/>
    <s v="notSHG_bad_exp"/>
    <n v="2.1548573057048308E-2"/>
    <n v="4.3960661431465325E-3"/>
    <n v="1.2930533063585974E-2"/>
    <n v="3.0166613050510643E-2"/>
    <n v="3853"/>
    <s v="1"/>
  </r>
  <r>
    <x v="1"/>
    <x v="1"/>
    <x v="1"/>
    <x v="1"/>
    <x v="0"/>
    <x v="23"/>
    <s v="Proportion of individuals who do not belong to a SHG for each reason "/>
    <x v="101"/>
    <x v="2"/>
    <s v="Individuals who do not belong to a SHG"/>
    <x v="11"/>
    <x v="11"/>
    <x v="2"/>
    <s v="notSHG_dissolved"/>
    <n v="5.3284341949833523E-3"/>
    <n v="1.4726900403998558E-3"/>
    <n v="2.4413753444412641E-3"/>
    <n v="8.2154930455254401E-3"/>
    <n v="3853"/>
    <s v="1"/>
  </r>
  <r>
    <x v="1"/>
    <x v="1"/>
    <x v="1"/>
    <x v="1"/>
    <x v="0"/>
    <x v="23"/>
    <s v="Proportion of individuals who do not belong to a SHG for each reason "/>
    <x v="102"/>
    <x v="2"/>
    <s v="Individuals who do not belong to a SHG"/>
    <x v="11"/>
    <x v="11"/>
    <x v="2"/>
    <s v="notSHG_not_found"/>
    <n v="5.5337292881354729E-2"/>
    <n v="7.0809332821839517E-3"/>
    <n v="4.1455844279395936E-2"/>
    <n v="6.9218741483313515E-2"/>
    <n v="3853"/>
    <s v="1"/>
  </r>
  <r>
    <x v="1"/>
    <x v="1"/>
    <x v="1"/>
    <x v="1"/>
    <x v="0"/>
    <x v="23"/>
    <s v="Proportion of individuals who do not belong to a SHG for each reason "/>
    <x v="103"/>
    <x v="2"/>
    <s v="Individuals who do not belong to a SHG"/>
    <x v="11"/>
    <x v="11"/>
    <x v="2"/>
    <s v="notSHG_other"/>
    <n v="2.4230529610095943E-2"/>
    <n v="3.7526717599028247E-3"/>
    <n v="1.687379878392347E-2"/>
    <n v="3.1587260436268416E-2"/>
    <n v="3853"/>
    <s v="1"/>
  </r>
  <r>
    <x v="1"/>
    <x v="1"/>
    <x v="1"/>
    <x v="1"/>
    <x v="0"/>
    <x v="17"/>
    <s v="Proportion of individuals who have used a SHG recently "/>
    <x v="64"/>
    <x v="6"/>
    <s v="all question respondents"/>
    <x v="8"/>
    <x v="8"/>
    <x v="10"/>
    <s v="coop_use_30days"/>
    <n v="2.344631248410213E-2"/>
    <n v="5.0015791779577413E-3"/>
    <n v="1.364152885358617E-2"/>
    <n v="3.3251096114618087E-2"/>
    <n v="4674"/>
    <s v="1"/>
  </r>
  <r>
    <x v="1"/>
    <x v="1"/>
    <x v="1"/>
    <x v="1"/>
    <x v="0"/>
    <x v="17"/>
    <s v="Proportion of individuals who have used a SHG recently "/>
    <x v="105"/>
    <x v="8"/>
    <s v="all question respondents"/>
    <x v="8"/>
    <x v="8"/>
    <x v="10"/>
    <s v="VLSLG_use_30days"/>
    <n v="3.5465708174579412E-2"/>
    <n v="4.2802611347499062E-3"/>
    <n v="2.7074951412538979E-2"/>
    <n v="4.3856464936619849E-2"/>
    <n v="4674"/>
    <s v="1"/>
  </r>
  <r>
    <x v="1"/>
    <x v="1"/>
    <x v="1"/>
    <x v="1"/>
    <x v="0"/>
    <x v="17"/>
    <s v="Proportion of individuals who have used a SHG recently "/>
    <x v="106"/>
    <x v="7"/>
    <s v="all question respondents"/>
    <x v="8"/>
    <x v="8"/>
    <x v="10"/>
    <s v="merry_use_30days"/>
    <n v="6.8410403126422117E-2"/>
    <n v="5.9981678635762925E-3"/>
    <n v="5.6651969241967748E-2"/>
    <n v="8.0168837010876487E-2"/>
    <n v="4674"/>
    <s v="1"/>
  </r>
  <r>
    <x v="1"/>
    <x v="1"/>
    <x v="1"/>
    <x v="1"/>
    <x v="0"/>
    <x v="17"/>
    <s v="Proportion of individuals who have used a SHG recently "/>
    <x v="67"/>
    <x v="2"/>
    <s v="all question respondents"/>
    <x v="8"/>
    <x v="8"/>
    <x v="10"/>
    <s v="SHG_use_30days"/>
    <n v="0.11948344096382726"/>
    <n v="8.3640841221112525E-3"/>
    <n v="0.10308701252255632"/>
    <n v="0.13587986940509822"/>
    <n v="4674"/>
    <s v="1"/>
  </r>
  <r>
    <x v="1"/>
    <x v="1"/>
    <x v="1"/>
    <x v="1"/>
    <x v="0"/>
    <x v="17"/>
    <s v="Proportion of individuals who have used a SHG recently "/>
    <x v="68"/>
    <x v="6"/>
    <s v="all question respondents"/>
    <x v="8"/>
    <x v="8"/>
    <x v="10"/>
    <s v="coop_use_90days"/>
    <n v="2.5270467888241662E-2"/>
    <n v="5.0423650479405847E-3"/>
    <n v="1.5385730183995049E-2"/>
    <n v="3.5155205592488276E-2"/>
    <n v="4674"/>
    <s v="1"/>
  </r>
  <r>
    <x v="1"/>
    <x v="1"/>
    <x v="1"/>
    <x v="1"/>
    <x v="0"/>
    <x v="17"/>
    <s v="Proportion of individuals who have used a SHG recently "/>
    <x v="107"/>
    <x v="8"/>
    <s v="all question respondents"/>
    <x v="8"/>
    <x v="8"/>
    <x v="10"/>
    <s v="VLSLG_use_90days"/>
    <n v="4.1146139539376229E-2"/>
    <n v="4.9718328131516309E-3"/>
    <n v="3.139966882570934E-2"/>
    <n v="5.0892610253043119E-2"/>
    <n v="4674"/>
    <s v="1"/>
  </r>
  <r>
    <x v="1"/>
    <x v="1"/>
    <x v="1"/>
    <x v="1"/>
    <x v="0"/>
    <x v="17"/>
    <s v="Proportion of individuals who have used a SHG recently "/>
    <x v="108"/>
    <x v="7"/>
    <s v="all question respondents"/>
    <x v="8"/>
    <x v="8"/>
    <x v="10"/>
    <s v="merry_use_90days"/>
    <n v="7.6223633223614015E-2"/>
    <n v="6.3654844513408131E-3"/>
    <n v="6.3745134827774441E-2"/>
    <n v="8.8702131619453589E-2"/>
    <n v="4674"/>
    <s v="1"/>
  </r>
  <r>
    <x v="1"/>
    <x v="1"/>
    <x v="1"/>
    <x v="1"/>
    <x v="0"/>
    <x v="17"/>
    <s v="Proportion of individuals who have used a SHG recently "/>
    <x v="71"/>
    <x v="2"/>
    <s v="all question respondents"/>
    <x v="8"/>
    <x v="8"/>
    <x v="10"/>
    <s v="SHG_use_90days"/>
    <n v="0.13321733278443396"/>
    <n v="8.8806980243181875E-3"/>
    <n v="0.11580816669542596"/>
    <n v="0.15062649887344196"/>
    <n v="4674"/>
    <s v="1"/>
  </r>
  <r>
    <x v="1"/>
    <x v="1"/>
    <x v="1"/>
    <x v="1"/>
    <x v="0"/>
    <x v="18"/>
    <s v="Proportion of individuals who used a savings/lending group to recover from a financial challenge "/>
    <x v="72"/>
    <x v="3"/>
    <s v="all question respondents"/>
    <x v="8"/>
    <x v="8"/>
    <x v="11"/>
    <s v="SHG_use_emergency"/>
    <n v="9.7686010017873116E-3"/>
    <n v="2.6004721863438808E-3"/>
    <n v="4.6707976446708965E-3"/>
    <n v="1.4866404358903726E-2"/>
    <n v="4674"/>
    <s v="1"/>
  </r>
  <r>
    <x v="1"/>
    <x v="1"/>
    <x v="1"/>
    <x v="1"/>
    <x v="0"/>
    <x v="17"/>
    <s v="Proportion of individuals who have a current loan with a SHG "/>
    <x v="76"/>
    <x v="2"/>
    <s v="those who have ever borrowed from that SHG"/>
    <x v="8"/>
    <x v="8"/>
    <x v="18"/>
    <s v="SHG_loan_current"/>
    <n v="0.51353368445589265"/>
    <n v="4.5482878540941012E-2"/>
    <n v="0.42433399345509015"/>
    <n v="0.60273337545669514"/>
    <n v="290"/>
    <s v="1"/>
  </r>
  <r>
    <x v="1"/>
    <x v="1"/>
    <x v="1"/>
    <x v="1"/>
    <x v="0"/>
    <x v="19"/>
    <s v="Proportion of individuals who belong to SHGs which offer only loan services "/>
    <x v="77"/>
    <x v="6"/>
    <s v="all question respondents"/>
    <x v="8"/>
    <x v="8"/>
    <x v="13"/>
    <s v="coop_loan_only"/>
    <n v="1.4040545713825486E-2"/>
    <n v="3.1765889870846165E-3"/>
    <n v="7.8133589407547374E-3"/>
    <n v="2.0267732486896235E-2"/>
    <n v="4674"/>
    <s v="1"/>
  </r>
  <r>
    <x v="1"/>
    <x v="1"/>
    <x v="1"/>
    <x v="1"/>
    <x v="0"/>
    <x v="19"/>
    <s v="Proportion of individuals who belong to SHGs which offer only loan services "/>
    <x v="109"/>
    <x v="8"/>
    <s v="all question respondents"/>
    <x v="8"/>
    <x v="8"/>
    <x v="13"/>
    <s v="VLSLG_loan_only"/>
    <n v="1.7753217577439688E-2"/>
    <n v="4.9994227165568502E-3"/>
    <n v="7.9526613392514305E-3"/>
    <n v="2.7553773815627944E-2"/>
    <n v="4674"/>
    <s v="1"/>
  </r>
  <r>
    <x v="1"/>
    <x v="1"/>
    <x v="1"/>
    <x v="1"/>
    <x v="0"/>
    <x v="19"/>
    <s v="Proportion of individuals who belong to SHGs which offer only loan services "/>
    <x v="79"/>
    <x v="2"/>
    <s v="all question respondents"/>
    <x v="8"/>
    <x v="8"/>
    <x v="13"/>
    <s v="SHG_loan_only"/>
    <n v="2.9913494093872381E-2"/>
    <n v="5.7909738810024373E-3"/>
    <n v="1.8561230360164493E-2"/>
    <n v="4.1265757827580268E-2"/>
    <n v="4674"/>
    <s v="1"/>
  </r>
  <r>
    <x v="1"/>
    <x v="1"/>
    <x v="1"/>
    <x v="1"/>
    <x v="0"/>
    <x v="20"/>
    <s v="Proportion of individuals who belong to SHGs which offer mobile services "/>
    <x v="110"/>
    <x v="8"/>
    <s v="all question respondents"/>
    <x v="8"/>
    <x v="8"/>
    <x v="14"/>
    <s v="VLSLG_mobile_serv"/>
    <n v="3.213693969437961E-3"/>
    <n v="9.2497487586930109E-4"/>
    <n v="1.4004309581214017E-3"/>
    <n v="5.0269569807545201E-3"/>
    <n v="4674"/>
    <s v="1"/>
  </r>
  <r>
    <x v="1"/>
    <x v="1"/>
    <x v="1"/>
    <x v="1"/>
    <x v="0"/>
    <x v="20"/>
    <s v="Proportion of individuals who belong to SHGs which offer mobile services "/>
    <x v="81"/>
    <x v="6"/>
    <s v="all question respondents"/>
    <x v="8"/>
    <x v="8"/>
    <x v="14"/>
    <s v="coop_mobile_serv"/>
    <n v="6.5076784279438343E-3"/>
    <n v="1.5327952126567171E-3"/>
    <n v="3.5028823674871086E-3"/>
    <n v="9.5124744884005595E-3"/>
    <n v="4674"/>
    <s v="1"/>
  </r>
  <r>
    <x v="1"/>
    <x v="1"/>
    <x v="1"/>
    <x v="1"/>
    <x v="0"/>
    <x v="20"/>
    <s v="Proportion of individuals who belong to SHGs which offer mobile services "/>
    <x v="82"/>
    <x v="2"/>
    <s v="all question respondents"/>
    <x v="8"/>
    <x v="8"/>
    <x v="14"/>
    <s v="SHG_mobile_serv"/>
    <n v="8.9496416508329582E-3"/>
    <n v="1.6650389510185046E-3"/>
    <n v="5.6856032201180193E-3"/>
    <n v="1.2213680081547898E-2"/>
    <n v="4674"/>
    <s v="1"/>
  </r>
  <r>
    <x v="1"/>
    <x v="1"/>
    <x v="1"/>
    <x v="1"/>
    <x v="0"/>
    <x v="21"/>
    <s v="Proportion of individuals who know the interest rate of their SHG account "/>
    <x v="86"/>
    <x v="2"/>
    <s v="all account holders"/>
    <x v="8"/>
    <x v="8"/>
    <x v="15"/>
    <s v="SHG_int_rt_any"/>
    <n v="0.63575973325731194"/>
    <n v="3.0047047549964255E-2"/>
    <n v="0.57683711559327222"/>
    <n v="0.69468235092135167"/>
    <n v="588"/>
    <s v="1"/>
  </r>
  <r>
    <x v="1"/>
    <x v="1"/>
    <x v="1"/>
    <x v="1"/>
    <x v="0"/>
    <x v="22"/>
    <s v="Proportion of Individuals who reported a negative SHG experience "/>
    <x v="87"/>
    <x v="2"/>
    <s v="individuals who belong to at least one SHG"/>
    <x v="8"/>
    <x v="8"/>
    <x v="19"/>
    <s v="SHG_neg_any"/>
    <n v="0.29345951782976731"/>
    <n v="2.3178255274427677E-2"/>
    <n v="0.24801062105793395"/>
    <n v="0.3389084146016007"/>
    <n v="1026"/>
    <s v="1"/>
  </r>
  <r>
    <x v="1"/>
    <x v="1"/>
    <x v="1"/>
    <x v="1"/>
    <x v="0"/>
    <x v="22"/>
    <s v="Proportion of Individuals who reported a negative SHG experience "/>
    <x v="88"/>
    <x v="2"/>
    <s v="individuals who belong to at least one SHG"/>
    <x v="8"/>
    <x v="8"/>
    <x v="19"/>
    <s v="SHG_neg_theft_out"/>
    <n v="4.2178596982154669E-2"/>
    <n v="8.9132707928652258E-3"/>
    <n v="2.4701081122224106E-2"/>
    <n v="5.9656112842085232E-2"/>
    <n v="1026"/>
    <s v="1"/>
  </r>
  <r>
    <x v="1"/>
    <x v="1"/>
    <x v="1"/>
    <x v="1"/>
    <x v="0"/>
    <x v="22"/>
    <s v="Proportion of Individuals who reported a negative SHG experience "/>
    <x v="89"/>
    <x v="2"/>
    <s v="individuals who belong to at least one SHG"/>
    <x v="8"/>
    <x v="8"/>
    <x v="19"/>
    <s v="SHG_neg_theft_in"/>
    <n v="4.5816842676132154E-2"/>
    <n v="9.2022252576044565E-3"/>
    <n v="2.7772732761377164E-2"/>
    <n v="6.3860952590887143E-2"/>
    <n v="1026"/>
    <s v="1"/>
  </r>
  <r>
    <x v="1"/>
    <x v="1"/>
    <x v="1"/>
    <x v="1"/>
    <x v="0"/>
    <x v="22"/>
    <s v="Proportion of Individuals who reported a negative SHG experience "/>
    <x v="90"/>
    <x v="2"/>
    <s v="individuals who belong to at least one SHG"/>
    <x v="8"/>
    <x v="8"/>
    <x v="19"/>
    <s v="SHG_neg_bad_invest"/>
    <n v="2.8056430004789246E-2"/>
    <n v="9.747063365393176E-3"/>
    <n v="8.9439786370185681E-3"/>
    <n v="4.7168881372559923E-2"/>
    <n v="1026"/>
    <s v="1"/>
  </r>
  <r>
    <x v="1"/>
    <x v="1"/>
    <x v="1"/>
    <x v="1"/>
    <x v="0"/>
    <x v="22"/>
    <s v="Proportion of Individuals who reported a negative SHG experience "/>
    <x v="91"/>
    <x v="2"/>
    <s v="individuals who belong to at least one SHG"/>
    <x v="8"/>
    <x v="8"/>
    <x v="19"/>
    <s v="SHG_neg_death_cancel"/>
    <n v="0.10657787369656717"/>
    <n v="1.3540003428293828E-2"/>
    <n v="8.0028066093846689E-2"/>
    <n v="0.13312768129928765"/>
    <n v="1026"/>
    <s v="1"/>
  </r>
  <r>
    <x v="1"/>
    <x v="1"/>
    <x v="1"/>
    <x v="1"/>
    <x v="0"/>
    <x v="22"/>
    <s v="Proportion of Individuals who reported a negative SHG experience "/>
    <x v="111"/>
    <x v="2"/>
    <s v="individuals who belong to at least one SHG"/>
    <x v="8"/>
    <x v="8"/>
    <x v="19"/>
    <s v="SHG_neg_poor_leader"/>
    <n v="0.11986040919521038"/>
    <n v="1.5389571040295409E-2"/>
    <n v="8.9683891709665814E-2"/>
    <n v="0.15003692668075494"/>
    <n v="1026"/>
    <s v="1"/>
  </r>
  <r>
    <x v="1"/>
    <x v="1"/>
    <x v="1"/>
    <x v="1"/>
    <x v="0"/>
    <x v="22"/>
    <s v="Proportion of Individuals who reported a negative SHG experience "/>
    <x v="93"/>
    <x v="2"/>
    <s v="individuals who belong to at least one SHG"/>
    <x v="8"/>
    <x v="8"/>
    <x v="19"/>
    <s v="SHG_neg_cash_unavailable"/>
    <n v="0.13736647317900585"/>
    <n v="1.7526228519351029E-2"/>
    <n v="0.10300030793729462"/>
    <n v="0.17173263842071709"/>
    <n v="1026"/>
    <s v="1"/>
  </r>
  <r>
    <x v="1"/>
    <x v="1"/>
    <x v="1"/>
    <x v="1"/>
    <x v="0"/>
    <x v="23"/>
    <s v="Proportion of individuals who do not belong to a SHG for each reason "/>
    <x v="94"/>
    <x v="2"/>
    <s v="Individuals who do not belong to a SHG"/>
    <x v="8"/>
    <x v="8"/>
    <x v="2"/>
    <s v="notSHG_bank"/>
    <n v="0.1113249416322184"/>
    <n v="8.9640458954203805E-3"/>
    <n v="9.3751740173945719E-2"/>
    <n v="0.12889814309049108"/>
    <n v="3648"/>
    <s v="1"/>
  </r>
  <r>
    <x v="1"/>
    <x v="1"/>
    <x v="1"/>
    <x v="1"/>
    <x v="0"/>
    <x v="23"/>
    <s v="Proportion of individuals who do not belong to a SHG for each reason "/>
    <x v="95"/>
    <x v="2"/>
    <s v="Individuals who do not belong to a SHG"/>
    <x v="8"/>
    <x v="8"/>
    <x v="2"/>
    <s v="notSHG_no_money"/>
    <n v="0.3187161769943348"/>
    <n v="1.2606688172684207E-2"/>
    <n v="0.29400190471540938"/>
    <n v="0.34343044927326022"/>
    <n v="3648"/>
    <s v="1"/>
  </r>
  <r>
    <x v="1"/>
    <x v="1"/>
    <x v="1"/>
    <x v="1"/>
    <x v="0"/>
    <x v="23"/>
    <s v="Proportion of individuals who do not belong to a SHG for each reason "/>
    <x v="96"/>
    <x v="2"/>
    <s v="Individuals who do not belong to a SHG"/>
    <x v="8"/>
    <x v="8"/>
    <x v="2"/>
    <s v="notSHG_dont_know"/>
    <n v="0.18450264665850089"/>
    <n v="1.130443147518379E-2"/>
    <n v="0.16234133088632999"/>
    <n v="0.20666396243067178"/>
    <n v="3648"/>
    <s v="1"/>
  </r>
  <r>
    <x v="1"/>
    <x v="1"/>
    <x v="1"/>
    <x v="1"/>
    <x v="0"/>
    <x v="23"/>
    <s v="Proportion of individuals who do not belong to a SHG for each reason "/>
    <x v="97"/>
    <x v="2"/>
    <s v="Individuals who do not belong to a SHG"/>
    <x v="8"/>
    <x v="8"/>
    <x v="2"/>
    <s v="notSHG_no_need"/>
    <n v="0.19193227899610596"/>
    <n v="1.0101277232750448E-2"/>
    <n v="0.17212963832827144"/>
    <n v="0.21173491966394048"/>
    <n v="3648"/>
    <s v="1"/>
  </r>
  <r>
    <x v="1"/>
    <x v="1"/>
    <x v="1"/>
    <x v="1"/>
    <x v="0"/>
    <x v="23"/>
    <s v="Proportion of individuals who do not belong to a SHG for each reason "/>
    <x v="112"/>
    <x v="2"/>
    <s v="Individuals who do not belong to a SHG"/>
    <x v="8"/>
    <x v="8"/>
    <x v="2"/>
    <s v="notSHG_dont_trust"/>
    <n v="5.5691461411044779E-2"/>
    <n v="5.0765690716504386E-3"/>
    <n v="4.5739306764165225E-2"/>
    <n v="6.5643616057924334E-2"/>
    <n v="3648"/>
    <s v="1"/>
  </r>
  <r>
    <x v="1"/>
    <x v="1"/>
    <x v="1"/>
    <x v="1"/>
    <x v="0"/>
    <x v="23"/>
    <s v="Proportion of individuals who do not belong to a SHG for each reason "/>
    <x v="99"/>
    <x v="2"/>
    <s v="Individuals who do not belong to a SHG"/>
    <x v="8"/>
    <x v="8"/>
    <x v="2"/>
    <s v="notSHG_meeting_time"/>
    <n v="1.4633726029034337E-2"/>
    <n v="2.6335924935093598E-3"/>
    <n v="9.4708060722011288E-3"/>
    <n v="1.9796645985867545E-2"/>
    <n v="3648"/>
    <s v="1"/>
  </r>
  <r>
    <x v="1"/>
    <x v="1"/>
    <x v="1"/>
    <x v="1"/>
    <x v="0"/>
    <x v="23"/>
    <s v="Proportion of individuals who do not belong to a SHG for each reason "/>
    <x v="100"/>
    <x v="2"/>
    <s v="Individuals who do not belong to a SHG"/>
    <x v="8"/>
    <x v="8"/>
    <x v="2"/>
    <s v="notSHG_bad_exp"/>
    <n v="2.0649181990410808E-2"/>
    <n v="3.5487630811675682E-3"/>
    <n v="1.3692152845245595E-2"/>
    <n v="2.7606211135576021E-2"/>
    <n v="3648"/>
    <s v="1"/>
  </r>
  <r>
    <x v="1"/>
    <x v="1"/>
    <x v="1"/>
    <x v="1"/>
    <x v="0"/>
    <x v="23"/>
    <s v="Proportion of individuals who do not belong to a SHG for each reason "/>
    <x v="101"/>
    <x v="2"/>
    <s v="Individuals who do not belong to a SHG"/>
    <x v="8"/>
    <x v="8"/>
    <x v="2"/>
    <s v="notSHG_dissolved"/>
    <n v="1.3170206419186554E-2"/>
    <n v="5.8854919053408046E-3"/>
    <n v="1.6322316988176353E-3"/>
    <n v="2.4708181139555474E-2"/>
    <n v="3648"/>
    <s v="1"/>
  </r>
  <r>
    <x v="1"/>
    <x v="1"/>
    <x v="1"/>
    <x v="1"/>
    <x v="0"/>
    <x v="23"/>
    <s v="Proportion of individuals who do not belong to a SHG for each reason "/>
    <x v="102"/>
    <x v="2"/>
    <s v="Individuals who do not belong to a SHG"/>
    <x v="8"/>
    <x v="8"/>
    <x v="2"/>
    <s v="notSHG_not_found"/>
    <n v="5.3392689125767757E-2"/>
    <n v="6.1354292672490046E-3"/>
    <n v="4.1364734806453911E-2"/>
    <n v="6.5420643445081611E-2"/>
    <n v="3648"/>
    <s v="1"/>
  </r>
  <r>
    <x v="1"/>
    <x v="1"/>
    <x v="1"/>
    <x v="1"/>
    <x v="0"/>
    <x v="23"/>
    <s v="Proportion of individuals who do not belong to a SHG for each reason "/>
    <x v="103"/>
    <x v="2"/>
    <s v="Individuals who do not belong to a SHG"/>
    <x v="8"/>
    <x v="8"/>
    <x v="2"/>
    <s v="notSHG_other"/>
    <n v="3.5986690743389026E-2"/>
    <n v="1.0878451218050244E-2"/>
    <n v="1.4660470748637015E-2"/>
    <n v="5.7312910738141036E-2"/>
    <n v="3648"/>
    <s v="1"/>
  </r>
  <r>
    <x v="1"/>
    <x v="1"/>
    <x v="1"/>
    <x v="1"/>
    <x v="0"/>
    <x v="17"/>
    <s v="Proportion of individuals who have used a SHG recently "/>
    <x v="64"/>
    <x v="6"/>
    <s v="all question respondents"/>
    <x v="7"/>
    <x v="7"/>
    <x v="10"/>
    <s v="coop_use_30days"/>
    <n v="3.4405413838131046E-3"/>
    <n v="1.4482992609313908E-3"/>
    <n v="6.0138591302702537E-4"/>
    <n v="6.2796968545991844E-3"/>
    <n v="1678"/>
    <s v="1"/>
  </r>
  <r>
    <x v="1"/>
    <x v="1"/>
    <x v="1"/>
    <x v="1"/>
    <x v="0"/>
    <x v="17"/>
    <s v="Proportion of individuals who have used a SHG recently "/>
    <x v="105"/>
    <x v="8"/>
    <s v="all question respondents"/>
    <x v="7"/>
    <x v="7"/>
    <x v="10"/>
    <s v="VLSLG_use_30days"/>
    <n v="1.1945345506497947E-2"/>
    <n v="3.0076404004861349E-3"/>
    <n v="6.0493549971152565E-3"/>
    <n v="1.7841336015880636E-2"/>
    <n v="1678"/>
    <s v="1"/>
  </r>
  <r>
    <x v="1"/>
    <x v="1"/>
    <x v="1"/>
    <x v="1"/>
    <x v="0"/>
    <x v="17"/>
    <s v="Proportion of individuals who have used a SHG recently "/>
    <x v="106"/>
    <x v="7"/>
    <s v="all question respondents"/>
    <x v="7"/>
    <x v="7"/>
    <x v="10"/>
    <s v="merry_use_30days"/>
    <n v="4.574745603916059E-2"/>
    <n v="8.9511865319156104E-3"/>
    <n v="2.8200108679629771E-2"/>
    <n v="6.329480339869141E-2"/>
    <n v="1678"/>
    <s v="1"/>
  </r>
  <r>
    <x v="1"/>
    <x v="1"/>
    <x v="1"/>
    <x v="1"/>
    <x v="0"/>
    <x v="17"/>
    <s v="Proportion of individuals who have used a SHG recently "/>
    <x v="67"/>
    <x v="2"/>
    <s v="all question respondents"/>
    <x v="7"/>
    <x v="7"/>
    <x v="10"/>
    <s v="SHG_use_30days"/>
    <n v="5.8918219367010624E-2"/>
    <n v="9.4361801286309641E-3"/>
    <n v="4.0420120832943482E-2"/>
    <n v="7.7416317901077766E-2"/>
    <n v="1678"/>
    <s v="1"/>
  </r>
  <r>
    <x v="1"/>
    <x v="1"/>
    <x v="1"/>
    <x v="1"/>
    <x v="0"/>
    <x v="17"/>
    <s v="Proportion of individuals who have used a SHG recently "/>
    <x v="68"/>
    <x v="6"/>
    <s v="all question respondents"/>
    <x v="7"/>
    <x v="7"/>
    <x v="10"/>
    <s v="coop_use_90days"/>
    <n v="3.7218823924822469E-3"/>
    <n v="1.4760076254987078E-3"/>
    <n v="8.2840917330676174E-4"/>
    <n v="6.6153556116577321E-3"/>
    <n v="1678"/>
    <s v="1"/>
  </r>
  <r>
    <x v="1"/>
    <x v="1"/>
    <x v="1"/>
    <x v="1"/>
    <x v="0"/>
    <x v="17"/>
    <s v="Proportion of individuals who have used a SHG recently "/>
    <x v="107"/>
    <x v="8"/>
    <s v="all question respondents"/>
    <x v="7"/>
    <x v="7"/>
    <x v="10"/>
    <s v="VLSLG_use_90days"/>
    <n v="1.3640111926045414E-2"/>
    <n v="3.3054809965794405E-3"/>
    <n v="7.1602533027781065E-3"/>
    <n v="2.0119970549312721E-2"/>
    <n v="1678"/>
    <s v="1"/>
  </r>
  <r>
    <x v="1"/>
    <x v="1"/>
    <x v="1"/>
    <x v="1"/>
    <x v="0"/>
    <x v="17"/>
    <s v="Proportion of individuals who have used a SHG recently "/>
    <x v="108"/>
    <x v="7"/>
    <s v="all question respondents"/>
    <x v="7"/>
    <x v="7"/>
    <x v="10"/>
    <s v="merry_use_90days"/>
    <n v="4.6178342416296883E-2"/>
    <n v="8.9560302662252678E-3"/>
    <n v="2.8621499702362958E-2"/>
    <n v="6.3735185130230812E-2"/>
    <n v="1678"/>
    <s v="1"/>
  </r>
  <r>
    <x v="1"/>
    <x v="1"/>
    <x v="1"/>
    <x v="1"/>
    <x v="0"/>
    <x v="17"/>
    <s v="Proportion of individuals who have used a SHG recently "/>
    <x v="71"/>
    <x v="2"/>
    <s v="all question respondents"/>
    <x v="7"/>
    <x v="7"/>
    <x v="10"/>
    <s v="SHG_use_90days"/>
    <n v="6.1325213172363523E-2"/>
    <n v="9.5351060104339955E-3"/>
    <n v="4.2633186514392761E-2"/>
    <n v="8.0017239830334291E-2"/>
    <n v="1678"/>
    <s v="1"/>
  </r>
  <r>
    <x v="1"/>
    <x v="1"/>
    <x v="1"/>
    <x v="1"/>
    <x v="0"/>
    <x v="18"/>
    <s v="Proportion of individuals who used a savings/lending group to recover from a financial challenge "/>
    <x v="72"/>
    <x v="3"/>
    <s v="all question respondents"/>
    <x v="7"/>
    <x v="7"/>
    <x v="11"/>
    <s v="SHG_use_emergency"/>
    <n v="5.1824536215472738E-3"/>
    <n v="3.6853805901154199E-3"/>
    <n v="-2.0421364522100706E-3"/>
    <n v="1.2407043695304619E-2"/>
    <n v="1678"/>
    <s v="1"/>
  </r>
  <r>
    <x v="1"/>
    <x v="1"/>
    <x v="1"/>
    <x v="1"/>
    <x v="0"/>
    <x v="17"/>
    <s v="Proportion of individuals who have a current loan with a SHG "/>
    <x v="76"/>
    <x v="2"/>
    <s v="those who have ever borrowed from that SHG"/>
    <x v="7"/>
    <x v="7"/>
    <x v="18"/>
    <s v="SHG_loan_current"/>
    <n v="0.54161084496985279"/>
    <n v="0.13626361199956766"/>
    <n v="0.27447049704896587"/>
    <n v="0.80875119289073971"/>
    <n v="42"/>
    <s v="1"/>
  </r>
  <r>
    <x v="1"/>
    <x v="1"/>
    <x v="1"/>
    <x v="1"/>
    <x v="0"/>
    <x v="19"/>
    <s v="Proportion of individuals who belong to SHGs which offer only loan services "/>
    <x v="77"/>
    <x v="6"/>
    <s v="all question respondents"/>
    <x v="7"/>
    <x v="7"/>
    <x v="13"/>
    <s v="coop_loan_only"/>
    <n v="2.8134100866914212E-4"/>
    <n v="2.81537203855378E-4"/>
    <n v="-2.7056695270188702E-4"/>
    <n v="8.3324897004017121E-4"/>
    <n v="1678"/>
    <s v="1"/>
  </r>
  <r>
    <x v="1"/>
    <x v="1"/>
    <x v="1"/>
    <x v="1"/>
    <x v="0"/>
    <x v="19"/>
    <s v="Proportion of individuals who belong to SHGs which offer only loan services "/>
    <x v="109"/>
    <x v="8"/>
    <s v="all question respondents"/>
    <x v="7"/>
    <x v="7"/>
    <x v="13"/>
    <s v="VLSLG_loan_only"/>
    <n v="4.8773697395896832E-3"/>
    <n v="2.1421179841692958E-3"/>
    <n v="6.780953507369682E-4"/>
    <n v="9.0766441284423974E-3"/>
    <n v="1678"/>
    <s v="1"/>
  </r>
  <r>
    <x v="1"/>
    <x v="1"/>
    <x v="1"/>
    <x v="1"/>
    <x v="0"/>
    <x v="19"/>
    <s v="Proportion of individuals who belong to SHGs which offer only loan services "/>
    <x v="79"/>
    <x v="2"/>
    <s v="all question respondents"/>
    <x v="7"/>
    <x v="7"/>
    <x v="13"/>
    <s v="SHG_loan_only"/>
    <n v="5.1587107482588242E-3"/>
    <n v="2.1609069187774597E-3"/>
    <n v="9.2260370477318179E-4"/>
    <n v="9.3948177917444666E-3"/>
    <n v="1678"/>
    <s v="1"/>
  </r>
  <r>
    <x v="1"/>
    <x v="1"/>
    <x v="1"/>
    <x v="1"/>
    <x v="0"/>
    <x v="20"/>
    <s v="Proportion of individuals who belong to SHGs which offer mobile services "/>
    <x v="110"/>
    <x v="8"/>
    <s v="all question respondents"/>
    <x v="7"/>
    <x v="7"/>
    <x v="14"/>
    <s v="VLSLG_mobile_serv"/>
    <n v="8.1777920000988315E-4"/>
    <n v="4.8665257091007433E-4"/>
    <n v="-1.3622412398746396E-4"/>
    <n v="1.7717825240072304E-3"/>
    <n v="1678"/>
    <s v="1"/>
  </r>
  <r>
    <x v="1"/>
    <x v="1"/>
    <x v="1"/>
    <x v="1"/>
    <x v="0"/>
    <x v="20"/>
    <s v="Proportion of individuals who belong to SHGs which offer mobile services "/>
    <x v="81"/>
    <x v="6"/>
    <s v="all question respondents"/>
    <x v="7"/>
    <x v="7"/>
    <x v="14"/>
    <s v="coop_mobile_serv"/>
    <n v="3.6033277140872888E-4"/>
    <n v="2.9253741061592716E-4"/>
    <n v="-2.1313930868173305E-4"/>
    <n v="9.3380485149919081E-4"/>
    <n v="1678"/>
    <s v="1"/>
  </r>
  <r>
    <x v="1"/>
    <x v="1"/>
    <x v="1"/>
    <x v="1"/>
    <x v="0"/>
    <x v="20"/>
    <s v="Proportion of individuals who belong to SHGs which offer mobile services "/>
    <x v="82"/>
    <x v="2"/>
    <s v="all question respondents"/>
    <x v="7"/>
    <x v="7"/>
    <x v="14"/>
    <s v="SHG_mobile_serv"/>
    <n v="1.1781119714186119E-3"/>
    <n v="5.6847182376637973E-4"/>
    <n v="6.3715291138516936E-5"/>
    <n v="2.2925086516987067E-3"/>
    <n v="1678"/>
    <s v="1"/>
  </r>
  <r>
    <x v="1"/>
    <x v="1"/>
    <x v="1"/>
    <x v="1"/>
    <x v="0"/>
    <x v="21"/>
    <s v="Proportion of individuals who know the interest rate of their SHG account "/>
    <x v="86"/>
    <x v="2"/>
    <s v="all account holders"/>
    <x v="7"/>
    <x v="7"/>
    <x v="15"/>
    <s v="SHG_int_rt_any"/>
    <n v="0.53359920385733373"/>
    <n v="8.1141191579514341E-2"/>
    <n v="0.37452508572375753"/>
    <n v="0.69267332199090992"/>
    <n v="104"/>
    <s v="1"/>
  </r>
  <r>
    <x v="1"/>
    <x v="1"/>
    <x v="1"/>
    <x v="1"/>
    <x v="0"/>
    <x v="22"/>
    <s v="Proportion of Individuals who reported a negative SHG experience "/>
    <x v="87"/>
    <x v="2"/>
    <s v="individuals who belong to at least one SHG"/>
    <x v="7"/>
    <x v="7"/>
    <x v="19"/>
    <s v="SHG_neg_any"/>
    <n v="0.16293214437748943"/>
    <n v="3.4501019344642718E-2"/>
    <n v="9.5294722581745539E-2"/>
    <n v="0.23056956617323332"/>
    <n v="239"/>
    <s v="1"/>
  </r>
  <r>
    <x v="1"/>
    <x v="1"/>
    <x v="1"/>
    <x v="1"/>
    <x v="0"/>
    <x v="22"/>
    <s v="Proportion of Individuals who reported a negative SHG experience "/>
    <x v="88"/>
    <x v="2"/>
    <s v="individuals who belong to at least one SHG"/>
    <x v="7"/>
    <x v="7"/>
    <x v="19"/>
    <s v="SHG_neg_theft_out"/>
    <n v="2.1880720249767106E-2"/>
    <n v="1.1429863471705359E-2"/>
    <n v="-5.2692194134818307E-4"/>
    <n v="4.4288362440882398E-2"/>
    <n v="239"/>
    <s v="1"/>
  </r>
  <r>
    <x v="1"/>
    <x v="1"/>
    <x v="1"/>
    <x v="1"/>
    <x v="0"/>
    <x v="22"/>
    <s v="Proportion of Individuals who reported a negative SHG experience "/>
    <x v="89"/>
    <x v="2"/>
    <s v="individuals who belong to at least one SHG"/>
    <x v="7"/>
    <x v="7"/>
    <x v="19"/>
    <s v="SHG_neg_theft_in"/>
    <n v="1.7018830562307085E-2"/>
    <n v="8.6336079956601496E-3"/>
    <n v="9.3099186423882541E-5"/>
    <n v="3.3944561938190287E-2"/>
    <n v="239"/>
    <s v="1"/>
  </r>
  <r>
    <x v="1"/>
    <x v="1"/>
    <x v="1"/>
    <x v="1"/>
    <x v="0"/>
    <x v="22"/>
    <s v="Proportion of Individuals who reported a negative SHG experience "/>
    <x v="90"/>
    <x v="2"/>
    <s v="individuals who belong to at least one SHG"/>
    <x v="7"/>
    <x v="7"/>
    <x v="19"/>
    <s v="SHG_neg_bad_invest"/>
    <n v="1.3784532313721875E-2"/>
    <n v="5.6073769112661006E-3"/>
    <n v="2.7915667573603295E-3"/>
    <n v="2.4777497870083421E-2"/>
    <n v="239"/>
    <s v="1"/>
  </r>
  <r>
    <x v="1"/>
    <x v="1"/>
    <x v="1"/>
    <x v="1"/>
    <x v="0"/>
    <x v="22"/>
    <s v="Proportion of Individuals who reported a negative SHG experience "/>
    <x v="91"/>
    <x v="2"/>
    <s v="individuals who belong to at least one SHG"/>
    <x v="7"/>
    <x v="7"/>
    <x v="19"/>
    <s v="SHG_neg_death_cancel"/>
    <n v="3.3931701792423989E-2"/>
    <n v="1.7382355156566817E-2"/>
    <n v="-1.4548519685535222E-4"/>
    <n v="6.8008888781703331E-2"/>
    <n v="239"/>
    <s v="1"/>
  </r>
  <r>
    <x v="1"/>
    <x v="1"/>
    <x v="1"/>
    <x v="1"/>
    <x v="0"/>
    <x v="22"/>
    <s v="Proportion of Individuals who reported a negative SHG experience "/>
    <x v="111"/>
    <x v="2"/>
    <s v="individuals who belong to at least one SHG"/>
    <x v="7"/>
    <x v="7"/>
    <x v="19"/>
    <s v="SHG_neg_poor_leader"/>
    <n v="8.5960505892897152E-2"/>
    <n v="2.6261813444222026E-2"/>
    <n v="3.4475611046629315E-2"/>
    <n v="0.137445400739165"/>
    <n v="239"/>
    <s v="1"/>
  </r>
  <r>
    <x v="1"/>
    <x v="1"/>
    <x v="1"/>
    <x v="1"/>
    <x v="0"/>
    <x v="22"/>
    <s v="Proportion of Individuals who reported a negative SHG experience "/>
    <x v="93"/>
    <x v="2"/>
    <s v="individuals who belong to at least one SHG"/>
    <x v="7"/>
    <x v="7"/>
    <x v="19"/>
    <s v="SHG_neg_cash_unavailable"/>
    <n v="9.0435616647178016E-2"/>
    <n v="2.3936498520739834E-2"/>
    <n v="4.3509378596420921E-2"/>
    <n v="0.1373618546979351"/>
    <n v="239"/>
    <s v="1"/>
  </r>
  <r>
    <x v="1"/>
    <x v="1"/>
    <x v="1"/>
    <x v="1"/>
    <x v="0"/>
    <x v="23"/>
    <s v="Proportion of individuals who do not belong to a SHG for each reason "/>
    <x v="94"/>
    <x v="2"/>
    <s v="Individuals who do not belong to a SHG"/>
    <x v="7"/>
    <x v="7"/>
    <x v="2"/>
    <s v="notSHG_bank"/>
    <n v="2.153299556016838E-2"/>
    <n v="6.0038205042894201E-3"/>
    <n v="9.7633928652713607E-3"/>
    <n v="3.3302598255065402E-2"/>
    <n v="1439"/>
    <s v="1"/>
  </r>
  <r>
    <x v="1"/>
    <x v="1"/>
    <x v="1"/>
    <x v="1"/>
    <x v="0"/>
    <x v="23"/>
    <s v="Proportion of individuals who do not belong to a SHG for each reason "/>
    <x v="95"/>
    <x v="2"/>
    <s v="Individuals who do not belong to a SHG"/>
    <x v="7"/>
    <x v="7"/>
    <x v="2"/>
    <s v="notSHG_no_money"/>
    <n v="0.44675884178345443"/>
    <n v="2.3076762174911929E-2"/>
    <n v="0.40152026043524558"/>
    <n v="0.49199742313166328"/>
    <n v="1439"/>
    <s v="1"/>
  </r>
  <r>
    <x v="1"/>
    <x v="1"/>
    <x v="1"/>
    <x v="1"/>
    <x v="0"/>
    <x v="23"/>
    <s v="Proportion of individuals who do not belong to a SHG for each reason "/>
    <x v="96"/>
    <x v="2"/>
    <s v="Individuals who do not belong to a SHG"/>
    <x v="7"/>
    <x v="7"/>
    <x v="2"/>
    <s v="notSHG_dont_know"/>
    <n v="0.20300368978619196"/>
    <n v="1.5496681028510532E-2"/>
    <n v="0.1726247371401545"/>
    <n v="0.23338264243222942"/>
    <n v="1439"/>
    <s v="1"/>
  </r>
  <r>
    <x v="1"/>
    <x v="1"/>
    <x v="1"/>
    <x v="1"/>
    <x v="0"/>
    <x v="23"/>
    <s v="Proportion of individuals who do not belong to a SHG for each reason "/>
    <x v="97"/>
    <x v="2"/>
    <s v="Individuals who do not belong to a SHG"/>
    <x v="7"/>
    <x v="7"/>
    <x v="2"/>
    <s v="notSHG_no_need"/>
    <n v="0.15971034513545782"/>
    <n v="1.9216548198698984E-2"/>
    <n v="0.12203914272285431"/>
    <n v="0.19738154754806131"/>
    <n v="1439"/>
    <s v="1"/>
  </r>
  <r>
    <x v="1"/>
    <x v="1"/>
    <x v="1"/>
    <x v="1"/>
    <x v="0"/>
    <x v="23"/>
    <s v="Proportion of individuals who do not belong to a SHG for each reason "/>
    <x v="112"/>
    <x v="2"/>
    <s v="Individuals who do not belong to a SHG"/>
    <x v="7"/>
    <x v="7"/>
    <x v="2"/>
    <s v="notSHG_dont_trust"/>
    <n v="3.9736439051278737E-2"/>
    <n v="8.3416744225808422E-3"/>
    <n v="2.3383819299602655E-2"/>
    <n v="5.6089058802954818E-2"/>
    <n v="1439"/>
    <s v="1"/>
  </r>
  <r>
    <x v="1"/>
    <x v="1"/>
    <x v="1"/>
    <x v="1"/>
    <x v="0"/>
    <x v="23"/>
    <s v="Proportion of individuals who do not belong to a SHG for each reason "/>
    <x v="99"/>
    <x v="2"/>
    <s v="Individuals who do not belong to a SHG"/>
    <x v="7"/>
    <x v="7"/>
    <x v="2"/>
    <s v="notSHG_meeting_time"/>
    <n v="1.2749486230599271E-2"/>
    <n v="4.9603106209340263E-3"/>
    <n v="3.0255304244652791E-3"/>
    <n v="2.2473442036733265E-2"/>
    <n v="1439"/>
    <s v="1"/>
  </r>
  <r>
    <x v="1"/>
    <x v="1"/>
    <x v="1"/>
    <x v="1"/>
    <x v="0"/>
    <x v="23"/>
    <s v="Proportion of individuals who do not belong to a SHG for each reason "/>
    <x v="100"/>
    <x v="2"/>
    <s v="Individuals who do not belong to a SHG"/>
    <x v="7"/>
    <x v="7"/>
    <x v="2"/>
    <s v="notSHG_bad_exp"/>
    <n v="9.6536956193632711E-3"/>
    <n v="2.3180316070617016E-3"/>
    <n v="5.1095372738834107E-3"/>
    <n v="1.4197853964843132E-2"/>
    <n v="1439"/>
    <s v="1"/>
  </r>
  <r>
    <x v="1"/>
    <x v="1"/>
    <x v="1"/>
    <x v="1"/>
    <x v="0"/>
    <x v="23"/>
    <s v="Proportion of individuals who do not belong to a SHG for each reason "/>
    <x v="101"/>
    <x v="2"/>
    <s v="Individuals who do not belong to a SHG"/>
    <x v="7"/>
    <x v="7"/>
    <x v="2"/>
    <s v="notSHG_dissolved"/>
    <n v="4.2370287038576756E-3"/>
    <n v="1.5910343771334352E-3"/>
    <n v="1.1180409727280004E-3"/>
    <n v="7.3560164349873508E-3"/>
    <n v="1439"/>
    <s v="1"/>
  </r>
  <r>
    <x v="1"/>
    <x v="1"/>
    <x v="1"/>
    <x v="1"/>
    <x v="0"/>
    <x v="23"/>
    <s v="Proportion of individuals who do not belong to a SHG for each reason "/>
    <x v="102"/>
    <x v="2"/>
    <s v="Individuals who do not belong to a SHG"/>
    <x v="7"/>
    <x v="7"/>
    <x v="2"/>
    <s v="notSHG_not_found"/>
    <n v="5.330886138877157E-2"/>
    <n v="1.0663466577667065E-2"/>
    <n v="3.2404711293047034E-2"/>
    <n v="7.4213011484496105E-2"/>
    <n v="1439"/>
    <s v="1"/>
  </r>
  <r>
    <x v="1"/>
    <x v="1"/>
    <x v="1"/>
    <x v="1"/>
    <x v="0"/>
    <x v="23"/>
    <s v="Proportion of individuals who do not belong to a SHG for each reason "/>
    <x v="103"/>
    <x v="2"/>
    <s v="Individuals who do not belong to a SHG"/>
    <x v="7"/>
    <x v="7"/>
    <x v="2"/>
    <s v="notSHG_other"/>
    <n v="4.9308616740857528E-2"/>
    <n v="1.1948890231243877E-2"/>
    <n v="2.5884583566281261E-2"/>
    <n v="7.2732649915433795E-2"/>
    <n v="1439"/>
    <s v="1"/>
  </r>
  <r>
    <x v="1"/>
    <x v="1"/>
    <x v="1"/>
    <x v="1"/>
    <x v="0"/>
    <x v="17"/>
    <s v="Proportion of individuals who have used a SHG recently "/>
    <x v="64"/>
    <x v="6"/>
    <s v="all question respondents"/>
    <x v="6"/>
    <x v="6"/>
    <x v="10"/>
    <s v="coop_use_30days"/>
    <n v="1.237084661238465E-2"/>
    <n v="1.2361947802195966E-2"/>
    <n v="-1.1862744247563511E-2"/>
    <n v="3.6604437472332808E-2"/>
    <n v="99"/>
    <s v="1"/>
  </r>
  <r>
    <x v="1"/>
    <x v="1"/>
    <x v="1"/>
    <x v="1"/>
    <x v="0"/>
    <x v="17"/>
    <s v="Proportion of individuals who have used a SHG recently "/>
    <x v="105"/>
    <x v="8"/>
    <s v="all question respondents"/>
    <x v="6"/>
    <x v="6"/>
    <x v="10"/>
    <s v="VLSLG_use_30days"/>
    <n v="8.4248874861251963E-3"/>
    <n v="8.4520350880030893E-3"/>
    <n v="-8.1439545389323919E-3"/>
    <n v="2.4993729511182783E-2"/>
    <n v="99"/>
    <s v="1"/>
  </r>
  <r>
    <x v="1"/>
    <x v="1"/>
    <x v="1"/>
    <x v="1"/>
    <x v="0"/>
    <x v="17"/>
    <s v="Proportion of individuals who have used a SHG recently "/>
    <x v="106"/>
    <x v="7"/>
    <s v="all question respondents"/>
    <x v="6"/>
    <x v="6"/>
    <x v="10"/>
    <s v="merry_use_30days"/>
    <n v="4.4507012811374758E-2"/>
    <n v="2.3403522131481766E-2"/>
    <n v="-1.3717911676650804E-3"/>
    <n v="9.0385816790414603E-2"/>
    <n v="99"/>
    <s v="1"/>
  </r>
  <r>
    <x v="1"/>
    <x v="1"/>
    <x v="1"/>
    <x v="1"/>
    <x v="0"/>
    <x v="17"/>
    <s v="Proportion of individuals who have used a SHG recently "/>
    <x v="67"/>
    <x v="2"/>
    <s v="all question respondents"/>
    <x v="6"/>
    <x v="6"/>
    <x v="10"/>
    <s v="SHG_use_30days"/>
    <n v="6.5302746909884607E-2"/>
    <n v="2.7793272583022669E-2"/>
    <n v="1.0818550146301724E-2"/>
    <n v="0.11978694367346748"/>
    <n v="99"/>
    <s v="1"/>
  </r>
  <r>
    <x v="1"/>
    <x v="1"/>
    <x v="1"/>
    <x v="1"/>
    <x v="0"/>
    <x v="17"/>
    <s v="Proportion of individuals who have used a SHG recently "/>
    <x v="68"/>
    <x v="6"/>
    <s v="all question respondents"/>
    <x v="6"/>
    <x v="6"/>
    <x v="10"/>
    <s v="coop_use_90days"/>
    <n v="2.0663273431028979E-2"/>
    <n v="1.4364795267303589E-2"/>
    <n v="-7.4965745852291696E-3"/>
    <n v="4.8823121447287128E-2"/>
    <n v="99"/>
    <s v="1"/>
  </r>
  <r>
    <x v="1"/>
    <x v="1"/>
    <x v="1"/>
    <x v="1"/>
    <x v="0"/>
    <x v="17"/>
    <s v="Proportion of individuals who have used a SHG recently "/>
    <x v="107"/>
    <x v="8"/>
    <s v="all question respondents"/>
    <x v="6"/>
    <x v="6"/>
    <x v="10"/>
    <s v="VLSLG_use_90days"/>
    <n v="8.4248874861251963E-3"/>
    <n v="8.4520350880030893E-3"/>
    <n v="-8.1439545389323919E-3"/>
    <n v="2.4993729511182783E-2"/>
    <n v="99"/>
    <s v="1"/>
  </r>
  <r>
    <x v="1"/>
    <x v="1"/>
    <x v="1"/>
    <x v="1"/>
    <x v="0"/>
    <x v="17"/>
    <s v="Proportion of individuals who have used a SHG recently "/>
    <x v="108"/>
    <x v="7"/>
    <s v="all question respondents"/>
    <x v="6"/>
    <x v="6"/>
    <x v="10"/>
    <s v="merry_use_90days"/>
    <n v="4.4507012811374758E-2"/>
    <n v="2.3403522131481766E-2"/>
    <n v="-1.3717911676650804E-3"/>
    <n v="9.0385816790414603E-2"/>
    <n v="99"/>
    <s v="1"/>
  </r>
  <r>
    <x v="1"/>
    <x v="1"/>
    <x v="1"/>
    <x v="1"/>
    <x v="0"/>
    <x v="17"/>
    <s v="Proportion of individuals who have used a SHG recently "/>
    <x v="71"/>
    <x v="2"/>
    <s v="all question respondents"/>
    <x v="6"/>
    <x v="6"/>
    <x v="10"/>
    <s v="SHG_use_90days"/>
    <n v="6.6492625228843832E-2"/>
    <n v="2.7847439763814139E-2"/>
    <n v="1.1902242505059425E-2"/>
    <n v="0.12108300795262825"/>
    <n v="99"/>
    <s v="1"/>
  </r>
  <r>
    <x v="1"/>
    <x v="1"/>
    <x v="1"/>
    <x v="1"/>
    <x v="0"/>
    <x v="18"/>
    <s v="Proportion of individuals who used a savings/lending group to recover from a financial challenge "/>
    <x v="72"/>
    <x v="3"/>
    <s v="all question respondents"/>
    <x v="6"/>
    <x v="6"/>
    <x v="11"/>
    <s v="SHG_use_emergency"/>
    <n v="8.0767153729474021E-3"/>
    <n v="8.1055440675075162E-3"/>
    <n v="-7.8128872829030093E-3"/>
    <n v="2.3966318028797812E-2"/>
    <n v="99"/>
    <s v="1"/>
  </r>
  <r>
    <x v="1"/>
    <x v="1"/>
    <x v="1"/>
    <x v="1"/>
    <x v="0"/>
    <x v="17"/>
    <s v="Proportion of individuals who have a current loan with a SHG "/>
    <x v="76"/>
    <x v="2"/>
    <s v="those who have ever borrowed from that SHG"/>
    <x v="6"/>
    <x v="6"/>
    <x v="18"/>
    <s v="SHG_loan_current"/>
    <n v="0.67055964734507267"/>
    <n v="0.16364456854929038"/>
    <n v="0.34976018048318941"/>
    <n v="0.99135911420695599"/>
    <n v="10"/>
    <s v="0"/>
  </r>
  <r>
    <x v="1"/>
    <x v="1"/>
    <x v="1"/>
    <x v="1"/>
    <x v="0"/>
    <x v="19"/>
    <s v="Proportion of individuals who belong to SHGs which offer only loan services "/>
    <x v="77"/>
    <x v="6"/>
    <s v="all question respondents"/>
    <x v="6"/>
    <x v="6"/>
    <x v="13"/>
    <s v="coop_loan_only"/>
    <n v="1.8593245327872342E-2"/>
    <n v="1.3121385006064598E-2"/>
    <n v="-7.129098823778459E-3"/>
    <n v="4.4315589479523146E-2"/>
    <n v="99"/>
    <s v="1"/>
  </r>
  <r>
    <x v="1"/>
    <x v="1"/>
    <x v="1"/>
    <x v="1"/>
    <x v="0"/>
    <x v="19"/>
    <s v="Proportion of individuals who belong to SHGs which offer only loan services "/>
    <x v="109"/>
    <x v="8"/>
    <s v="all question respondents"/>
    <x v="6"/>
    <x v="6"/>
    <x v="13"/>
    <s v="VLSLG_loan_only"/>
    <n v="0"/>
    <m/>
    <m/>
    <m/>
    <n v="99"/>
    <s v="1"/>
  </r>
  <r>
    <x v="1"/>
    <x v="1"/>
    <x v="1"/>
    <x v="1"/>
    <x v="0"/>
    <x v="19"/>
    <s v="Proportion of individuals who belong to SHGs which offer only loan services "/>
    <x v="79"/>
    <x v="2"/>
    <s v="all question respondents"/>
    <x v="6"/>
    <x v="6"/>
    <x v="13"/>
    <s v="SHG_loan_only"/>
    <n v="1.8593245327872342E-2"/>
    <n v="1.3121385006064598E-2"/>
    <n v="-7.129098823778459E-3"/>
    <n v="4.4315589479523146E-2"/>
    <n v="99"/>
    <s v="1"/>
  </r>
  <r>
    <x v="1"/>
    <x v="1"/>
    <x v="1"/>
    <x v="1"/>
    <x v="0"/>
    <x v="20"/>
    <s v="Proportion of individuals who belong to SHGs which offer mobile services "/>
    <x v="110"/>
    <x v="8"/>
    <s v="all question respondents"/>
    <x v="6"/>
    <x v="6"/>
    <x v="14"/>
    <s v="VLSLG_mobile_serv"/>
    <n v="8.4248874861251963E-3"/>
    <n v="8.4520350880030893E-3"/>
    <n v="-8.1439545389323919E-3"/>
    <n v="2.4993729511182783E-2"/>
    <n v="99"/>
    <s v="1"/>
  </r>
  <r>
    <x v="1"/>
    <x v="1"/>
    <x v="1"/>
    <x v="1"/>
    <x v="0"/>
    <x v="20"/>
    <s v="Proportion of individuals who belong to SHGs which offer mobile services "/>
    <x v="81"/>
    <x v="6"/>
    <s v="all question respondents"/>
    <x v="6"/>
    <x v="6"/>
    <x v="14"/>
    <s v="coop_mobile_serv"/>
    <n v="1.945646009958147E-2"/>
    <n v="1.3404521092284412E-2"/>
    <n v="-6.82092636262812E-3"/>
    <n v="4.573384656179106E-2"/>
    <n v="99"/>
    <s v="1"/>
  </r>
  <r>
    <x v="1"/>
    <x v="1"/>
    <x v="1"/>
    <x v="1"/>
    <x v="0"/>
    <x v="20"/>
    <s v="Proportion of individuals who belong to SHGs which offer mobile services "/>
    <x v="82"/>
    <x v="2"/>
    <s v="all question respondents"/>
    <x v="6"/>
    <x v="6"/>
    <x v="14"/>
    <s v="SHG_mobile_serv"/>
    <n v="2.7881347585706664E-2"/>
    <n v="1.5904356276925585E-2"/>
    <n v="-3.2965597370695557E-3"/>
    <n v="5.9059254908482885E-2"/>
    <n v="99"/>
    <s v="1"/>
  </r>
  <r>
    <x v="1"/>
    <x v="1"/>
    <x v="1"/>
    <x v="1"/>
    <x v="0"/>
    <x v="21"/>
    <s v="Proportion of individuals who know the interest rate of their SHG account "/>
    <x v="86"/>
    <x v="2"/>
    <s v="all account holders"/>
    <x v="6"/>
    <x v="6"/>
    <x v="15"/>
    <s v="SHG_int_rt_any"/>
    <n v="0.64433704652395907"/>
    <n v="0.15630267644535645"/>
    <n v="0.33793025292589479"/>
    <n v="0.9507438401220234"/>
    <n v="15"/>
    <s v="0"/>
  </r>
  <r>
    <x v="1"/>
    <x v="1"/>
    <x v="1"/>
    <x v="1"/>
    <x v="0"/>
    <x v="22"/>
    <s v="Proportion of Individuals who reported a negative SHG experience "/>
    <x v="87"/>
    <x v="2"/>
    <s v="individuals who belong to at least one SHG"/>
    <x v="6"/>
    <x v="6"/>
    <x v="19"/>
    <s v="SHG_neg_any"/>
    <n v="0.20019677147815382"/>
    <n v="9.7628580016957484E-2"/>
    <n v="8.8113669473230405E-3"/>
    <n v="0.39158217600898459"/>
    <n v="25"/>
    <s v="0"/>
  </r>
  <r>
    <x v="1"/>
    <x v="1"/>
    <x v="1"/>
    <x v="1"/>
    <x v="0"/>
    <x v="22"/>
    <s v="Proportion of Individuals who reported a negative SHG experience "/>
    <x v="88"/>
    <x v="2"/>
    <s v="individuals who belong to at least one SHG"/>
    <x v="6"/>
    <x v="6"/>
    <x v="19"/>
    <s v="SHG_neg_theft_out"/>
    <n v="2.69999545100491E-2"/>
    <n v="2.7237061811529819E-2"/>
    <n v="-2.6394001359486746E-2"/>
    <n v="8.0393910379584946E-2"/>
    <n v="25"/>
    <s v="0"/>
  </r>
  <r>
    <x v="1"/>
    <x v="1"/>
    <x v="1"/>
    <x v="1"/>
    <x v="0"/>
    <x v="22"/>
    <s v="Proportion of Individuals who reported a negative SHG experience "/>
    <x v="89"/>
    <x v="2"/>
    <s v="individuals who belong to at least one SHG"/>
    <x v="6"/>
    <x v="6"/>
    <x v="19"/>
    <s v="SHG_neg_theft_in"/>
    <n v="3.6592982525084305E-2"/>
    <n v="2.927090313205134E-2"/>
    <n v="-2.078799787980707E-2"/>
    <n v="9.3973962929975674E-2"/>
    <n v="25"/>
    <s v="0"/>
  </r>
  <r>
    <x v="1"/>
    <x v="1"/>
    <x v="1"/>
    <x v="1"/>
    <x v="0"/>
    <x v="22"/>
    <s v="Proportion of Individuals who reported a negative SHG experience "/>
    <x v="90"/>
    <x v="2"/>
    <s v="individuals who belong to at least one SHG"/>
    <x v="6"/>
    <x v="6"/>
    <x v="19"/>
    <s v="SHG_neg_bad_invest"/>
    <n v="3.8133043957324776E-3"/>
    <n v="3.9334772561773583E-3"/>
    <n v="-3.8976562241553408E-3"/>
    <n v="1.1524265015620296E-2"/>
    <n v="25"/>
    <s v="0"/>
  </r>
  <r>
    <x v="1"/>
    <x v="1"/>
    <x v="1"/>
    <x v="1"/>
    <x v="0"/>
    <x v="22"/>
    <s v="Proportion of Individuals who reported a negative SHG experience "/>
    <x v="91"/>
    <x v="2"/>
    <s v="individuals who belong to at least one SHG"/>
    <x v="6"/>
    <x v="6"/>
    <x v="19"/>
    <s v="SHG_neg_death_cancel"/>
    <n v="9.1451144971319717E-2"/>
    <n v="6.7737564823273588E-2"/>
    <n v="-4.1337647443604533E-2"/>
    <n v="0.22423993738624398"/>
    <n v="25"/>
    <s v="0"/>
  </r>
  <r>
    <x v="1"/>
    <x v="1"/>
    <x v="1"/>
    <x v="1"/>
    <x v="0"/>
    <x v="22"/>
    <s v="Proportion of Individuals who reported a negative SHG experience "/>
    <x v="111"/>
    <x v="2"/>
    <s v="individuals who belong to at least one SHG"/>
    <x v="6"/>
    <x v="6"/>
    <x v="19"/>
    <s v="SHG_neg_poor_leader"/>
    <n v="3.0813258905781578E-2"/>
    <n v="2.7671371761734863E-2"/>
    <n v="-2.3432092994479285E-2"/>
    <n v="8.5058610806042434E-2"/>
    <n v="25"/>
    <s v="0"/>
  </r>
  <r>
    <x v="1"/>
    <x v="1"/>
    <x v="1"/>
    <x v="1"/>
    <x v="0"/>
    <x v="22"/>
    <s v="Proportion of Individuals who reported a negative SHG experience "/>
    <x v="93"/>
    <x v="2"/>
    <s v="individuals who belong to at least one SHG"/>
    <x v="6"/>
    <x v="6"/>
    <x v="19"/>
    <s v="SHG_neg_cash_unavailable"/>
    <n v="0.12615255300184802"/>
    <n v="7.9214928093151601E-2"/>
    <n v="-2.91357965301762E-2"/>
    <n v="0.28144090253387222"/>
    <n v="25"/>
    <s v="0"/>
  </r>
  <r>
    <x v="1"/>
    <x v="1"/>
    <x v="1"/>
    <x v="1"/>
    <x v="0"/>
    <x v="23"/>
    <s v="Proportion of individuals who do not belong to a SHG for each reason "/>
    <x v="94"/>
    <x v="2"/>
    <s v="Individuals who do not belong to a SHG"/>
    <x v="6"/>
    <x v="6"/>
    <x v="2"/>
    <s v="notSHG_bank"/>
    <n v="0.39312413393612211"/>
    <n v="9.0896831456113547E-2"/>
    <n v="0.21493552494458948"/>
    <n v="0.57131274292765477"/>
    <n v="74"/>
    <s v="1"/>
  </r>
  <r>
    <x v="1"/>
    <x v="1"/>
    <x v="1"/>
    <x v="1"/>
    <x v="0"/>
    <x v="23"/>
    <s v="Proportion of individuals who do not belong to a SHG for each reason "/>
    <x v="95"/>
    <x v="2"/>
    <s v="Individuals who do not belong to a SHG"/>
    <x v="6"/>
    <x v="6"/>
    <x v="2"/>
    <s v="notSHG_no_money"/>
    <n v="0.10110290804225125"/>
    <n v="6.1966019621137521E-2"/>
    <n v="-2.037150051690291E-2"/>
    <n v="0.22257731660140539"/>
    <n v="74"/>
    <s v="1"/>
  </r>
  <r>
    <x v="1"/>
    <x v="1"/>
    <x v="1"/>
    <x v="1"/>
    <x v="0"/>
    <x v="23"/>
    <s v="Proportion of individuals who do not belong to a SHG for each reason "/>
    <x v="96"/>
    <x v="2"/>
    <s v="Individuals who do not belong to a SHG"/>
    <x v="6"/>
    <x v="6"/>
    <x v="2"/>
    <s v="notSHG_dont_know"/>
    <n v="6.8011042095702023E-2"/>
    <n v="3.4282550090602736E-2"/>
    <n v="8.0562013029006341E-4"/>
    <n v="0.13521646406111398"/>
    <n v="74"/>
    <s v="1"/>
  </r>
  <r>
    <x v="1"/>
    <x v="1"/>
    <x v="1"/>
    <x v="1"/>
    <x v="0"/>
    <x v="23"/>
    <s v="Proportion of individuals who do not belong to a SHG for each reason "/>
    <x v="97"/>
    <x v="2"/>
    <s v="Individuals who do not belong to a SHG"/>
    <x v="6"/>
    <x v="6"/>
    <x v="2"/>
    <s v="notSHG_no_need"/>
    <n v="0.21412526365581466"/>
    <n v="7.5314686552057905E-2"/>
    <n v="6.6482941933918516E-2"/>
    <n v="0.36176758537771081"/>
    <n v="74"/>
    <s v="1"/>
  </r>
  <r>
    <x v="1"/>
    <x v="1"/>
    <x v="1"/>
    <x v="1"/>
    <x v="0"/>
    <x v="23"/>
    <s v="Proportion of individuals who do not belong to a SHG for each reason "/>
    <x v="112"/>
    <x v="2"/>
    <s v="Individuals who do not belong to a SHG"/>
    <x v="6"/>
    <x v="6"/>
    <x v="2"/>
    <s v="notSHG_dont_trust"/>
    <n v="7.8672413297344437E-2"/>
    <n v="4.1780795836340388E-2"/>
    <n v="-3.2321126731918448E-3"/>
    <n v="0.16057693926788072"/>
    <n v="74"/>
    <s v="1"/>
  </r>
  <r>
    <x v="1"/>
    <x v="1"/>
    <x v="1"/>
    <x v="1"/>
    <x v="0"/>
    <x v="23"/>
    <s v="Proportion of individuals who do not belong to a SHG for each reason "/>
    <x v="99"/>
    <x v="2"/>
    <s v="Individuals who do not belong to a SHG"/>
    <x v="6"/>
    <x v="6"/>
    <x v="2"/>
    <s v="notSHG_meeting_time"/>
    <n v="0"/>
    <m/>
    <m/>
    <m/>
    <n v="74"/>
    <s v="1"/>
  </r>
  <r>
    <x v="1"/>
    <x v="1"/>
    <x v="1"/>
    <x v="1"/>
    <x v="0"/>
    <x v="23"/>
    <s v="Proportion of individuals who do not belong to a SHG for each reason "/>
    <x v="100"/>
    <x v="2"/>
    <s v="Individuals who do not belong to a SHG"/>
    <x v="6"/>
    <x v="6"/>
    <x v="2"/>
    <s v="notSHG_bad_exp"/>
    <n v="6.2698237249888883E-3"/>
    <n v="4.7316899076278859E-3"/>
    <n v="-3.0058928133435267E-3"/>
    <n v="1.5545540263321302E-2"/>
    <n v="74"/>
    <s v="1"/>
  </r>
  <r>
    <x v="1"/>
    <x v="1"/>
    <x v="1"/>
    <x v="1"/>
    <x v="0"/>
    <x v="23"/>
    <s v="Proportion of individuals who do not belong to a SHG for each reason "/>
    <x v="101"/>
    <x v="2"/>
    <s v="Individuals who do not belong to a SHG"/>
    <x v="6"/>
    <x v="6"/>
    <x v="2"/>
    <s v="notSHG_dissolved"/>
    <n v="0"/>
    <m/>
    <m/>
    <m/>
    <n v="74"/>
    <s v="1"/>
  </r>
  <r>
    <x v="1"/>
    <x v="1"/>
    <x v="1"/>
    <x v="1"/>
    <x v="0"/>
    <x v="23"/>
    <s v="Proportion of individuals who do not belong to a SHG for each reason "/>
    <x v="102"/>
    <x v="2"/>
    <s v="Individuals who do not belong to a SHG"/>
    <x v="6"/>
    <x v="6"/>
    <x v="2"/>
    <s v="notSHG_not_found"/>
    <n v="0.1312510695053403"/>
    <n v="6.8998614754895979E-2"/>
    <n v="-4.0096099766905313E-3"/>
    <n v="0.26651174898737112"/>
    <n v="74"/>
    <s v="1"/>
  </r>
  <r>
    <x v="1"/>
    <x v="1"/>
    <x v="1"/>
    <x v="1"/>
    <x v="0"/>
    <x v="23"/>
    <s v="Proportion of individuals who do not belong to a SHG for each reason "/>
    <x v="103"/>
    <x v="2"/>
    <s v="Individuals who do not belong to a SHG"/>
    <x v="6"/>
    <x v="6"/>
    <x v="2"/>
    <s v="notSHG_other"/>
    <n v="7.4433457424359726E-3"/>
    <n v="7.5154741490252282E-3"/>
    <n v="-7.2895317745674832E-3"/>
    <n v="2.217622325943943E-2"/>
    <n v="74"/>
    <s v="1"/>
  </r>
  <r>
    <x v="1"/>
    <x v="1"/>
    <x v="1"/>
    <x v="1"/>
    <x v="0"/>
    <x v="17"/>
    <s v="Proportion of individuals who have used a SHG recently "/>
    <x v="64"/>
    <x v="6"/>
    <s v="all question respondents"/>
    <x v="5"/>
    <x v="5"/>
    <x v="10"/>
    <s v="coop_use_30days"/>
    <n v="2.2119303426440442E-2"/>
    <n v="4.709314245288399E-3"/>
    <n v="1.2887457727256062E-2"/>
    <n v="3.1351149125624825E-2"/>
    <n v="6253"/>
    <s v="1"/>
  </r>
  <r>
    <x v="1"/>
    <x v="1"/>
    <x v="1"/>
    <x v="1"/>
    <x v="0"/>
    <x v="17"/>
    <s v="Proportion of individuals who have used a SHG recently "/>
    <x v="105"/>
    <x v="8"/>
    <s v="all question respondents"/>
    <x v="5"/>
    <x v="5"/>
    <x v="10"/>
    <s v="VLSLG_use_30days"/>
    <n v="3.4158568715473459E-2"/>
    <n v="4.0337487569257133E-3"/>
    <n v="2.6251059432041798E-2"/>
    <n v="4.2066077998905119E-2"/>
    <n v="6253"/>
    <s v="1"/>
  </r>
  <r>
    <x v="1"/>
    <x v="1"/>
    <x v="1"/>
    <x v="1"/>
    <x v="0"/>
    <x v="17"/>
    <s v="Proportion of individuals who have used a SHG recently "/>
    <x v="106"/>
    <x v="7"/>
    <s v="all question respondents"/>
    <x v="5"/>
    <x v="5"/>
    <x v="10"/>
    <s v="merry_use_30days"/>
    <n v="6.7112085339049096E-2"/>
    <n v="5.6725968392175559E-3"/>
    <n v="5.5991880569165355E-2"/>
    <n v="7.8232290108932831E-2"/>
    <n v="6253"/>
    <s v="1"/>
  </r>
  <r>
    <x v="1"/>
    <x v="1"/>
    <x v="1"/>
    <x v="1"/>
    <x v="0"/>
    <x v="17"/>
    <s v="Proportion of individuals who have used a SHG recently "/>
    <x v="67"/>
    <x v="2"/>
    <s v="all question respondents"/>
    <x v="5"/>
    <x v="5"/>
    <x v="10"/>
    <s v="SHG_use_30days"/>
    <n v="0.11583873595589576"/>
    <n v="7.8959002149083853E-3"/>
    <n v="0.10036010602307271"/>
    <n v="0.13131736588871881"/>
    <n v="6253"/>
    <s v="1"/>
  </r>
  <r>
    <x v="1"/>
    <x v="1"/>
    <x v="1"/>
    <x v="1"/>
    <x v="0"/>
    <x v="17"/>
    <s v="Proportion of individuals who have used a SHG recently "/>
    <x v="68"/>
    <x v="6"/>
    <s v="all question respondents"/>
    <x v="5"/>
    <x v="5"/>
    <x v="10"/>
    <s v="coop_use_90days"/>
    <n v="2.3708982603748378E-2"/>
    <n v="4.7464438880649119E-3"/>
    <n v="1.4404350270433235E-2"/>
    <n v="3.3013614937063521E-2"/>
    <n v="6253"/>
    <s v="1"/>
  </r>
  <r>
    <x v="1"/>
    <x v="1"/>
    <x v="1"/>
    <x v="1"/>
    <x v="0"/>
    <x v="17"/>
    <s v="Proportion of individuals who have used a SHG recently "/>
    <x v="107"/>
    <x v="8"/>
    <s v="all question respondents"/>
    <x v="5"/>
    <x v="5"/>
    <x v="10"/>
    <s v="VLSLG_use_90days"/>
    <n v="3.9637315643976295E-2"/>
    <n v="4.6866318323399254E-3"/>
    <n v="3.0449935131338979E-2"/>
    <n v="4.8824696156613612E-2"/>
    <n v="6253"/>
    <s v="1"/>
  </r>
  <r>
    <x v="1"/>
    <x v="1"/>
    <x v="1"/>
    <x v="1"/>
    <x v="0"/>
    <x v="17"/>
    <s v="Proportion of individuals who have used a SHG recently "/>
    <x v="108"/>
    <x v="7"/>
    <s v="all question respondents"/>
    <x v="5"/>
    <x v="5"/>
    <x v="10"/>
    <s v="merry_use_90days"/>
    <n v="7.4502878749791321E-2"/>
    <n v="6.0168726870084904E-3"/>
    <n v="6.2707777097003314E-2"/>
    <n v="8.6297980402579327E-2"/>
    <n v="6253"/>
    <s v="1"/>
  </r>
  <r>
    <x v="1"/>
    <x v="1"/>
    <x v="1"/>
    <x v="1"/>
    <x v="0"/>
    <x v="17"/>
    <s v="Proportion of individuals who have used a SHG recently "/>
    <x v="71"/>
    <x v="2"/>
    <s v="all question respondents"/>
    <x v="5"/>
    <x v="5"/>
    <x v="10"/>
    <s v="SHG_use_90days"/>
    <n v="0.1289345070231015"/>
    <n v="8.383973967312653E-3"/>
    <n v="0.11249908777078758"/>
    <n v="0.1453699262754154"/>
    <n v="6253"/>
    <s v="1"/>
  </r>
  <r>
    <x v="1"/>
    <x v="1"/>
    <x v="1"/>
    <x v="1"/>
    <x v="0"/>
    <x v="18"/>
    <s v="Proportion of individuals who used a savings/lending group to recover from a financial challenge "/>
    <x v="72"/>
    <x v="3"/>
    <s v="all question respondents"/>
    <x v="5"/>
    <x v="5"/>
    <x v="11"/>
    <s v="SHG_use_emergency"/>
    <n v="9.4491097127264202E-3"/>
    <n v="2.4607428448128496E-3"/>
    <n v="4.6252230350827548E-3"/>
    <n v="1.4272996390370087E-2"/>
    <n v="6253"/>
    <s v="1"/>
  </r>
  <r>
    <x v="1"/>
    <x v="1"/>
    <x v="1"/>
    <x v="1"/>
    <x v="0"/>
    <x v="17"/>
    <s v="Proportion of individuals who have a current loan with a SHG "/>
    <x v="76"/>
    <x v="2"/>
    <s v="those who have ever borrowed from that SHG"/>
    <x v="5"/>
    <x v="5"/>
    <x v="18"/>
    <s v="SHG_loan_current"/>
    <n v="0.51186262703309748"/>
    <n v="4.4810902285436868E-2"/>
    <n v="0.42378105004769406"/>
    <n v="0.5999442040185009"/>
    <n v="322"/>
    <s v="1"/>
  </r>
  <r>
    <x v="1"/>
    <x v="1"/>
    <x v="1"/>
    <x v="1"/>
    <x v="0"/>
    <x v="19"/>
    <s v="Proportion of individuals who belong to SHGs which offer only loan services "/>
    <x v="77"/>
    <x v="6"/>
    <s v="all question respondents"/>
    <x v="5"/>
    <x v="5"/>
    <x v="13"/>
    <s v="coop_loan_only"/>
    <n v="1.2908261121612684E-2"/>
    <n v="2.9831629908546003E-3"/>
    <n v="7.0602545982339305E-3"/>
    <n v="1.8756267644991439E-2"/>
    <n v="6253"/>
    <s v="1"/>
  </r>
  <r>
    <x v="1"/>
    <x v="1"/>
    <x v="1"/>
    <x v="1"/>
    <x v="0"/>
    <x v="19"/>
    <s v="Proportion of individuals who belong to SHGs which offer only loan services "/>
    <x v="109"/>
    <x v="8"/>
    <s v="all question respondents"/>
    <x v="5"/>
    <x v="5"/>
    <x v="13"/>
    <s v="VLSLG_loan_only"/>
    <n v="1.7090883087008481E-2"/>
    <n v="4.7127448349315792E-3"/>
    <n v="7.8523122740191045E-3"/>
    <n v="2.6329453899997857E-2"/>
    <n v="6253"/>
    <s v="1"/>
  </r>
  <r>
    <x v="1"/>
    <x v="1"/>
    <x v="1"/>
    <x v="1"/>
    <x v="0"/>
    <x v="19"/>
    <s v="Proportion of individuals who belong to SHGs which offer only loan services "/>
    <x v="79"/>
    <x v="2"/>
    <s v="all question respondents"/>
    <x v="5"/>
    <x v="5"/>
    <x v="13"/>
    <s v="SHG_loan_only"/>
    <n v="2.822844931503957E-2"/>
    <n v="5.4558474243248441E-3"/>
    <n v="1.753314656898658E-2"/>
    <n v="3.8923752061092561E-2"/>
    <n v="6253"/>
    <s v="1"/>
  </r>
  <r>
    <x v="1"/>
    <x v="1"/>
    <x v="1"/>
    <x v="1"/>
    <x v="0"/>
    <x v="20"/>
    <s v="Proportion of individuals who belong to SHGs which offer mobile services "/>
    <x v="110"/>
    <x v="8"/>
    <s v="all question respondents"/>
    <x v="5"/>
    <x v="5"/>
    <x v="14"/>
    <s v="VLSLG_mobile_serv"/>
    <n v="2.9367927299349277E-3"/>
    <n v="8.5827811988061181E-4"/>
    <n v="1.2542778759620336E-3"/>
    <n v="4.6193075839078218E-3"/>
    <n v="6253"/>
    <s v="1"/>
  </r>
  <r>
    <x v="1"/>
    <x v="1"/>
    <x v="1"/>
    <x v="1"/>
    <x v="0"/>
    <x v="20"/>
    <s v="Proportion of individuals who belong to SHGs which offer mobile services "/>
    <x v="81"/>
    <x v="6"/>
    <s v="all question respondents"/>
    <x v="5"/>
    <x v="5"/>
    <x v="14"/>
    <s v="coop_mobile_serv"/>
    <n v="5.8048294416278619E-3"/>
    <n v="1.4230414840815206E-3"/>
    <n v="3.0151877400313673E-3"/>
    <n v="8.5944711432243571E-3"/>
    <n v="6253"/>
    <s v="1"/>
  </r>
  <r>
    <x v="1"/>
    <x v="1"/>
    <x v="1"/>
    <x v="1"/>
    <x v="0"/>
    <x v="20"/>
    <s v="Proportion of individuals who belong to SHGs which offer mobile services "/>
    <x v="82"/>
    <x v="2"/>
    <s v="all question respondents"/>
    <x v="5"/>
    <x v="5"/>
    <x v="14"/>
    <s v="SHG_mobile_serv"/>
    <n v="8.0148646976708881E-3"/>
    <n v="1.5416440860851887E-3"/>
    <n v="4.9927218580764158E-3"/>
    <n v="1.103700753726536E-2"/>
    <n v="6253"/>
    <s v="1"/>
  </r>
  <r>
    <x v="1"/>
    <x v="1"/>
    <x v="1"/>
    <x v="1"/>
    <x v="0"/>
    <x v="21"/>
    <s v="Proportion of individuals who know the interest rate of their SHG account "/>
    <x v="86"/>
    <x v="2"/>
    <s v="all account holders"/>
    <x v="5"/>
    <x v="5"/>
    <x v="15"/>
    <s v="SHG_int_rt_any"/>
    <n v="0.63150351475950084"/>
    <n v="2.9380597368186059E-2"/>
    <n v="0.57382852997916156"/>
    <n v="0.68917849953984012"/>
    <n v="677"/>
    <s v="1"/>
  </r>
  <r>
    <x v="1"/>
    <x v="1"/>
    <x v="1"/>
    <x v="1"/>
    <x v="0"/>
    <x v="22"/>
    <s v="Proportion of Individuals who reported a negative SHG experience "/>
    <x v="87"/>
    <x v="2"/>
    <s v="individuals who belong to at least one SHG"/>
    <x v="5"/>
    <x v="5"/>
    <x v="19"/>
    <s v="SHG_neg_any"/>
    <n v="0.28962159573776353"/>
    <n v="2.2581538502137875E-2"/>
    <n v="0.24532252091089038"/>
    <n v="0.33392067056463665"/>
    <n v="1240"/>
    <s v="1"/>
  </r>
  <r>
    <x v="1"/>
    <x v="1"/>
    <x v="1"/>
    <x v="1"/>
    <x v="0"/>
    <x v="22"/>
    <s v="Proportion of Individuals who reported a negative SHG experience "/>
    <x v="88"/>
    <x v="2"/>
    <s v="individuals who belong to at least one SHG"/>
    <x v="5"/>
    <x v="5"/>
    <x v="19"/>
    <s v="SHG_neg_theft_out"/>
    <n v="4.1598903774906826E-2"/>
    <n v="8.7041126186061558E-3"/>
    <n v="2.452371041920787E-2"/>
    <n v="5.8674097130605785E-2"/>
    <n v="1240"/>
    <s v="1"/>
  </r>
  <r>
    <x v="1"/>
    <x v="1"/>
    <x v="1"/>
    <x v="1"/>
    <x v="0"/>
    <x v="22"/>
    <s v="Proportion of Individuals who reported a negative SHG experience "/>
    <x v="89"/>
    <x v="2"/>
    <s v="individuals who belong to at least one SHG"/>
    <x v="5"/>
    <x v="5"/>
    <x v="19"/>
    <s v="SHG_neg_theft_in"/>
    <n v="4.4682282520524585E-2"/>
    <n v="8.9749402685177955E-3"/>
    <n v="2.707579612084255E-2"/>
    <n v="6.2288768920206621E-2"/>
    <n v="1240"/>
    <s v="1"/>
  </r>
  <r>
    <x v="1"/>
    <x v="1"/>
    <x v="1"/>
    <x v="1"/>
    <x v="0"/>
    <x v="22"/>
    <s v="Proportion of Individuals who reported a negative SHG experience "/>
    <x v="90"/>
    <x v="2"/>
    <s v="individuals who belong to at least one SHG"/>
    <x v="5"/>
    <x v="5"/>
    <x v="19"/>
    <s v="SHG_neg_bad_invest"/>
    <n v="2.7992875124020433E-2"/>
    <n v="9.5350175429286688E-3"/>
    <n v="9.2876635384698848E-3"/>
    <n v="4.6698086709570985E-2"/>
    <n v="1240"/>
    <s v="1"/>
  </r>
  <r>
    <x v="1"/>
    <x v="1"/>
    <x v="1"/>
    <x v="1"/>
    <x v="0"/>
    <x v="22"/>
    <s v="Proportion of Individuals who reported a negative SHG experience "/>
    <x v="91"/>
    <x v="2"/>
    <s v="individuals who belong to at least one SHG"/>
    <x v="5"/>
    <x v="5"/>
    <x v="19"/>
    <s v="SHG_neg_death_cancel"/>
    <n v="0.10350941934565425"/>
    <n v="1.3139966519111925E-2"/>
    <n v="7.7732240346196857E-2"/>
    <n v="0.12928659834511164"/>
    <n v="1240"/>
    <s v="1"/>
  </r>
  <r>
    <x v="1"/>
    <x v="1"/>
    <x v="1"/>
    <x v="1"/>
    <x v="0"/>
    <x v="22"/>
    <s v="Proportion of Individuals who reported a negative SHG experience "/>
    <x v="111"/>
    <x v="2"/>
    <s v="individuals who belong to at least one SHG"/>
    <x v="5"/>
    <x v="5"/>
    <x v="19"/>
    <s v="SHG_neg_poor_leader"/>
    <n v="0.12050708230550637"/>
    <n v="1.5073850983878638E-2"/>
    <n v="9.0936127580665271E-2"/>
    <n v="0.15007803703034747"/>
    <n v="1240"/>
    <s v="1"/>
  </r>
  <r>
    <x v="1"/>
    <x v="1"/>
    <x v="1"/>
    <x v="1"/>
    <x v="0"/>
    <x v="22"/>
    <s v="Proportion of Individuals who reported a negative SHG experience "/>
    <x v="93"/>
    <x v="2"/>
    <s v="individuals who belong to at least one SHG"/>
    <x v="5"/>
    <x v="5"/>
    <x v="19"/>
    <s v="SHG_neg_cash_unavailable"/>
    <n v="0.13542074233586407"/>
    <n v="1.7061887774998164E-2"/>
    <n v="0.10194977917891181"/>
    <n v="0.16889170549281635"/>
    <n v="1240"/>
    <s v="1"/>
  </r>
  <r>
    <x v="1"/>
    <x v="1"/>
    <x v="1"/>
    <x v="1"/>
    <x v="0"/>
    <x v="23"/>
    <s v="Proportion of individuals who do not belong to a SHG for each reason "/>
    <x v="94"/>
    <x v="2"/>
    <s v="Individuals who do not belong to a SHG"/>
    <x v="5"/>
    <x v="5"/>
    <x v="2"/>
    <s v="notSHG_bank"/>
    <n v="9.923587850635085E-2"/>
    <n v="8.1989949081892124E-3"/>
    <n v="8.3162337326402491E-2"/>
    <n v="0.11530941968629921"/>
    <n v="5013"/>
    <s v="1"/>
  </r>
  <r>
    <x v="1"/>
    <x v="1"/>
    <x v="1"/>
    <x v="1"/>
    <x v="0"/>
    <x v="23"/>
    <s v="Proportion of individuals who do not belong to a SHG for each reason "/>
    <x v="95"/>
    <x v="2"/>
    <s v="Individuals who do not belong to a SHG"/>
    <x v="5"/>
    <x v="5"/>
    <x v="2"/>
    <s v="notSHG_no_money"/>
    <n v="0.33301480209992712"/>
    <n v="1.1919886191481004E-2"/>
    <n v="0.30964672056011527"/>
    <n v="0.35638288363973897"/>
    <n v="5013"/>
    <s v="1"/>
  </r>
  <r>
    <x v="1"/>
    <x v="1"/>
    <x v="1"/>
    <x v="1"/>
    <x v="0"/>
    <x v="23"/>
    <s v="Proportion of individuals who do not belong to a SHG for each reason "/>
    <x v="96"/>
    <x v="2"/>
    <s v="Individuals who do not belong to a SHG"/>
    <x v="5"/>
    <x v="5"/>
    <x v="2"/>
    <s v="notSHG_dont_know"/>
    <n v="0.18792603359843271"/>
    <n v="1.0583840651349536E-2"/>
    <n v="0.16717717346905742"/>
    <n v="0.20867489372780801"/>
    <n v="5013"/>
    <s v="1"/>
  </r>
  <r>
    <x v="1"/>
    <x v="1"/>
    <x v="1"/>
    <x v="1"/>
    <x v="0"/>
    <x v="23"/>
    <s v="Proportion of individuals who do not belong to a SHG for each reason "/>
    <x v="97"/>
    <x v="2"/>
    <s v="Individuals who do not belong to a SHG"/>
    <x v="5"/>
    <x v="5"/>
    <x v="2"/>
    <s v="notSHG_no_need"/>
    <n v="0.18885383336338016"/>
    <n v="9.4583905928633458E-3"/>
    <n v="0.17031133731443437"/>
    <n v="0.20739632941232594"/>
    <n v="5013"/>
    <s v="1"/>
  </r>
  <r>
    <x v="1"/>
    <x v="1"/>
    <x v="1"/>
    <x v="1"/>
    <x v="0"/>
    <x v="23"/>
    <s v="Proportion of individuals who do not belong to a SHG for each reason "/>
    <x v="112"/>
    <x v="2"/>
    <s v="Individuals who do not belong to a SHG"/>
    <x v="5"/>
    <x v="5"/>
    <x v="2"/>
    <s v="notSHG_dont_trust"/>
    <n v="5.3975748775142843E-2"/>
    <n v="4.7292433888705774E-3"/>
    <n v="4.4704406468894453E-2"/>
    <n v="6.3247091081391232E-2"/>
    <n v="5013"/>
    <s v="1"/>
  </r>
  <r>
    <x v="1"/>
    <x v="1"/>
    <x v="1"/>
    <x v="1"/>
    <x v="0"/>
    <x v="23"/>
    <s v="Proportion of individuals who do not belong to a SHG for each reason "/>
    <x v="99"/>
    <x v="2"/>
    <s v="Individuals who do not belong to a SHG"/>
    <x v="5"/>
    <x v="5"/>
    <x v="2"/>
    <s v="notSHG_meeting_time"/>
    <n v="1.4707972626744248E-2"/>
    <n v="2.4883432108412386E-3"/>
    <n v="9.8297543186254312E-3"/>
    <n v="1.9586190934863065E-2"/>
    <n v="5013"/>
    <s v="1"/>
  </r>
  <r>
    <x v="1"/>
    <x v="1"/>
    <x v="1"/>
    <x v="1"/>
    <x v="0"/>
    <x v="23"/>
    <s v="Proportion of individuals who do not belong to a SHG for each reason "/>
    <x v="100"/>
    <x v="2"/>
    <s v="Individuals who do not belong to a SHG"/>
    <x v="5"/>
    <x v="5"/>
    <x v="2"/>
    <s v="notSHG_bad_exp"/>
    <n v="1.9949045792727882E-2"/>
    <n v="3.3097444792562812E-3"/>
    <n v="1.3460529239400507E-2"/>
    <n v="2.6437562346055259E-2"/>
    <n v="5013"/>
    <s v="1"/>
  </r>
  <r>
    <x v="1"/>
    <x v="1"/>
    <x v="1"/>
    <x v="1"/>
    <x v="0"/>
    <x v="23"/>
    <s v="Proportion of individuals who do not belong to a SHG for each reason "/>
    <x v="101"/>
    <x v="2"/>
    <s v="Individuals who do not belong to a SHG"/>
    <x v="5"/>
    <x v="5"/>
    <x v="2"/>
    <s v="notSHG_dissolved"/>
    <n v="1.262513309881118E-2"/>
    <n v="5.485682862581753E-3"/>
    <n v="1.870845484389606E-3"/>
    <n v="2.3379420713232756E-2"/>
    <n v="5013"/>
    <s v="1"/>
  </r>
  <r>
    <x v="1"/>
    <x v="1"/>
    <x v="1"/>
    <x v="1"/>
    <x v="0"/>
    <x v="23"/>
    <s v="Proportion of individuals who do not belong to a SHG for each reason "/>
    <x v="102"/>
    <x v="2"/>
    <s v="Individuals who do not belong to a SHG"/>
    <x v="5"/>
    <x v="5"/>
    <x v="2"/>
    <s v="notSHG_not_found"/>
    <n v="5.2142992540056221E-2"/>
    <n v="5.6698908028724052E-3"/>
    <n v="4.10275784769552E-2"/>
    <n v="6.325840660315725E-2"/>
    <n v="5013"/>
    <s v="1"/>
  </r>
  <r>
    <x v="1"/>
    <x v="1"/>
    <x v="1"/>
    <x v="1"/>
    <x v="0"/>
    <x v="23"/>
    <s v="Proportion of individuals who do not belong to a SHG for each reason "/>
    <x v="103"/>
    <x v="2"/>
    <s v="Individuals who do not belong to a SHG"/>
    <x v="5"/>
    <x v="5"/>
    <x v="2"/>
    <s v="notSHG_other"/>
    <n v="3.7568559598425068E-2"/>
    <n v="1.0168891007069875E-2"/>
    <n v="1.7633178471003083E-2"/>
    <n v="5.7503940725847053E-2"/>
    <n v="5013"/>
    <s v="1"/>
  </r>
  <r>
    <x v="1"/>
    <x v="1"/>
    <x v="1"/>
    <x v="1"/>
    <x v="0"/>
    <x v="17"/>
    <s v="Proportion of individuals who have used a SHG recently "/>
    <x v="64"/>
    <x v="6"/>
    <s v="all question respondents"/>
    <x v="10"/>
    <x v="10"/>
    <x v="10"/>
    <s v="coop_use_30days"/>
    <n v="2.3913324405525623E-2"/>
    <n v="5.2103201700169225E-3"/>
    <n v="1.3699337963429817E-2"/>
    <n v="3.4127310847621425E-2"/>
    <n v="5300"/>
    <s v="1"/>
  </r>
  <r>
    <x v="1"/>
    <x v="1"/>
    <x v="1"/>
    <x v="1"/>
    <x v="0"/>
    <x v="17"/>
    <s v="Proportion of individuals who have used a SHG recently "/>
    <x v="105"/>
    <x v="8"/>
    <s v="all question respondents"/>
    <x v="10"/>
    <x v="10"/>
    <x v="10"/>
    <s v="VLSLG_use_30days"/>
    <n v="3.6679817523829907E-2"/>
    <n v="4.4575418084290596E-3"/>
    <n v="2.794153079466298E-2"/>
    <n v="4.5418104252996833E-2"/>
    <n v="5300"/>
    <s v="1"/>
  </r>
  <r>
    <x v="1"/>
    <x v="1"/>
    <x v="1"/>
    <x v="1"/>
    <x v="0"/>
    <x v="17"/>
    <s v="Proportion of individuals who have used a SHG recently "/>
    <x v="106"/>
    <x v="7"/>
    <s v="all question respondents"/>
    <x v="10"/>
    <x v="10"/>
    <x v="10"/>
    <s v="merry_use_30days"/>
    <n v="7.1976390111487154E-2"/>
    <n v="6.2118784465495262E-3"/>
    <n v="5.9799011339618333E-2"/>
    <n v="8.4153768883355975E-2"/>
    <n v="5300"/>
    <s v="1"/>
  </r>
  <r>
    <x v="1"/>
    <x v="1"/>
    <x v="1"/>
    <x v="1"/>
    <x v="0"/>
    <x v="17"/>
    <s v="Proportion of individuals who have used a SHG recently "/>
    <x v="67"/>
    <x v="2"/>
    <s v="all question respondents"/>
    <x v="10"/>
    <x v="10"/>
    <x v="10"/>
    <s v="SHG_use_30days"/>
    <n v="0.12427718787800809"/>
    <n v="8.6649928584678401E-3"/>
    <n v="0.10729087673218843"/>
    <n v="0.14126349902382776"/>
    <n v="5300"/>
    <s v="1"/>
  </r>
  <r>
    <x v="1"/>
    <x v="1"/>
    <x v="1"/>
    <x v="1"/>
    <x v="0"/>
    <x v="17"/>
    <s v="Proportion of individuals who have used a SHG recently "/>
    <x v="68"/>
    <x v="6"/>
    <s v="all question respondents"/>
    <x v="10"/>
    <x v="10"/>
    <x v="10"/>
    <s v="coop_use_90days"/>
    <n v="2.5849741414441647E-2"/>
    <n v="5.2529589747013251E-3"/>
    <n v="1.5552168521083241E-2"/>
    <n v="3.6147314307800049E-2"/>
    <n v="5300"/>
    <s v="1"/>
  </r>
  <r>
    <x v="1"/>
    <x v="1"/>
    <x v="1"/>
    <x v="1"/>
    <x v="0"/>
    <x v="17"/>
    <s v="Proportion of individuals who have used a SHG recently "/>
    <x v="107"/>
    <x v="8"/>
    <s v="all question respondents"/>
    <x v="10"/>
    <x v="10"/>
    <x v="10"/>
    <s v="VLSLG_use_90days"/>
    <n v="4.2536444983887131E-2"/>
    <n v="5.1803107039086324E-3"/>
    <n v="3.2381287226010864E-2"/>
    <n v="5.2691602741763398E-2"/>
    <n v="5300"/>
    <s v="1"/>
  </r>
  <r>
    <x v="1"/>
    <x v="1"/>
    <x v="1"/>
    <x v="1"/>
    <x v="0"/>
    <x v="17"/>
    <s v="Proportion of individuals who have used a SHG recently "/>
    <x v="108"/>
    <x v="7"/>
    <s v="all question respondents"/>
    <x v="10"/>
    <x v="10"/>
    <x v="10"/>
    <s v="merry_use_90days"/>
    <n v="7.9845221507766254E-2"/>
    <n v="6.5949924078464311E-3"/>
    <n v="6.6916810039484173E-2"/>
    <n v="9.2773632976048334E-2"/>
    <n v="5300"/>
    <s v="1"/>
  </r>
  <r>
    <x v="1"/>
    <x v="1"/>
    <x v="1"/>
    <x v="1"/>
    <x v="0"/>
    <x v="17"/>
    <s v="Proportion of individuals who have used a SHG recently "/>
    <x v="71"/>
    <x v="2"/>
    <s v="all question respondents"/>
    <x v="10"/>
    <x v="10"/>
    <x v="10"/>
    <s v="SHG_use_90days"/>
    <n v="0.13827841866751253"/>
    <n v="9.2002413688553625E-3"/>
    <n v="0.12024283975121872"/>
    <n v="0.15631399758380635"/>
    <n v="5300"/>
    <s v="1"/>
  </r>
  <r>
    <x v="1"/>
    <x v="1"/>
    <x v="1"/>
    <x v="1"/>
    <x v="0"/>
    <x v="18"/>
    <s v="Proportion of individuals who used a savings/lending group to recover from a financial challenge "/>
    <x v="72"/>
    <x v="3"/>
    <s v="all question respondents"/>
    <x v="10"/>
    <x v="10"/>
    <x v="11"/>
    <s v="SHG_use_emergency"/>
    <n v="1.0619356451147194E-2"/>
    <n v="2.7426755651638532E-3"/>
    <n v="5.2427864662819334E-3"/>
    <n v="1.5995926436012456E-2"/>
    <n v="5300"/>
    <s v="1"/>
  </r>
  <r>
    <x v="1"/>
    <x v="1"/>
    <x v="1"/>
    <x v="1"/>
    <x v="0"/>
    <x v="17"/>
    <s v="Proportion of individuals who have a current loan with a SHG "/>
    <x v="76"/>
    <x v="2"/>
    <s v="those who have ever borrowed from that SHG"/>
    <x v="10"/>
    <x v="10"/>
    <x v="18"/>
    <s v="SHG_loan_current"/>
    <n v="0.51281688968229522"/>
    <n v="4.5055634703138329E-2"/>
    <n v="0.42443103912554581"/>
    <n v="0.60120274023904463"/>
    <n v="313"/>
    <s v="1"/>
  </r>
  <r>
    <x v="1"/>
    <x v="1"/>
    <x v="1"/>
    <x v="1"/>
    <x v="0"/>
    <x v="19"/>
    <s v="Proportion of individuals who belong to SHGs which offer only loan services "/>
    <x v="77"/>
    <x v="6"/>
    <s v="all question respondents"/>
    <x v="10"/>
    <x v="10"/>
    <x v="13"/>
    <s v="coop_loan_only"/>
    <n v="1.4154399430466227E-2"/>
    <n v="3.3110380750301462E-3"/>
    <n v="7.6636470574674154E-3"/>
    <n v="2.0645151803465038E-2"/>
    <n v="5300"/>
    <s v="1"/>
  </r>
  <r>
    <x v="1"/>
    <x v="1"/>
    <x v="1"/>
    <x v="1"/>
    <x v="0"/>
    <x v="19"/>
    <s v="Proportion of individuals who belong to SHGs which offer only loan services "/>
    <x v="109"/>
    <x v="8"/>
    <s v="all question respondents"/>
    <x v="10"/>
    <x v="10"/>
    <x v="13"/>
    <s v="VLSLG_loan_only"/>
    <n v="1.8344200277207498E-2"/>
    <n v="5.2255239630626983E-3"/>
    <n v="8.1004092682193125E-3"/>
    <n v="2.8587991286195685E-2"/>
    <n v="5300"/>
    <s v="1"/>
  </r>
  <r>
    <x v="1"/>
    <x v="1"/>
    <x v="1"/>
    <x v="1"/>
    <x v="0"/>
    <x v="19"/>
    <s v="Proportion of individuals who belong to SHGs which offer only loan services "/>
    <x v="79"/>
    <x v="2"/>
    <s v="all question respondents"/>
    <x v="10"/>
    <x v="10"/>
    <x v="13"/>
    <s v="SHG_loan_only"/>
    <n v="3.0527256560749342E-2"/>
    <n v="6.0459415075559035E-3"/>
    <n v="1.8675170206585868E-2"/>
    <n v="4.2379342914912813E-2"/>
    <n v="5300"/>
    <s v="1"/>
  </r>
  <r>
    <x v="1"/>
    <x v="1"/>
    <x v="1"/>
    <x v="1"/>
    <x v="0"/>
    <x v="20"/>
    <s v="Proportion of individuals who belong to SHGs which offer mobile services "/>
    <x v="110"/>
    <x v="8"/>
    <s v="all question respondents"/>
    <x v="10"/>
    <x v="10"/>
    <x v="14"/>
    <s v="VLSLG_mobile_serv"/>
    <n v="3.4142835959576796E-3"/>
    <n v="9.7036119400112104E-4"/>
    <n v="1.512048079511258E-3"/>
    <n v="5.3165191124041012E-3"/>
    <n v="5300"/>
    <s v="1"/>
  </r>
  <r>
    <x v="1"/>
    <x v="1"/>
    <x v="1"/>
    <x v="1"/>
    <x v="0"/>
    <x v="20"/>
    <s v="Proportion of individuals who belong to SHGs which offer mobile services "/>
    <x v="81"/>
    <x v="6"/>
    <s v="all question respondents"/>
    <x v="10"/>
    <x v="10"/>
    <x v="14"/>
    <s v="coop_mobile_serv"/>
    <n v="6.6105564245958637E-3"/>
    <n v="1.5885321280686147E-3"/>
    <n v="3.4964971941678553E-3"/>
    <n v="9.7246156550238726E-3"/>
    <n v="5300"/>
    <s v="1"/>
  </r>
  <r>
    <x v="1"/>
    <x v="1"/>
    <x v="1"/>
    <x v="1"/>
    <x v="0"/>
    <x v="20"/>
    <s v="Proportion of individuals who belong to SHGs which offer mobile services "/>
    <x v="82"/>
    <x v="2"/>
    <s v="all question respondents"/>
    <x v="10"/>
    <x v="10"/>
    <x v="14"/>
    <s v="SHG_mobile_serv"/>
    <n v="9.2157292184463727E-3"/>
    <n v="1.7289328886088003E-3"/>
    <n v="5.8264371006288857E-3"/>
    <n v="1.260502133626386E-2"/>
    <n v="5300"/>
    <s v="1"/>
  </r>
  <r>
    <x v="1"/>
    <x v="1"/>
    <x v="1"/>
    <x v="1"/>
    <x v="0"/>
    <x v="21"/>
    <s v="Proportion of individuals who know the interest rate of their SHG account "/>
    <x v="86"/>
    <x v="2"/>
    <s v="all account holders"/>
    <x v="10"/>
    <x v="10"/>
    <x v="15"/>
    <s v="SHG_int_rt_any"/>
    <n v="0.63374087172806737"/>
    <n v="3.010024015357286E-2"/>
    <n v="0.57470305255299947"/>
    <n v="0.69277869090313526"/>
    <n v="633"/>
    <s v="1"/>
  </r>
  <r>
    <x v="1"/>
    <x v="1"/>
    <x v="1"/>
    <x v="1"/>
    <x v="0"/>
    <x v="22"/>
    <s v="Proportion of Individuals who reported a negative SHG experience "/>
    <x v="87"/>
    <x v="2"/>
    <s v="individuals who belong to at least one SHG"/>
    <x v="10"/>
    <x v="10"/>
    <x v="19"/>
    <s v="SHG_neg_any"/>
    <n v="0.30000628401023788"/>
    <n v="2.3638125495046902E-2"/>
    <n v="0.25365050593349509"/>
    <n v="0.34636206208698067"/>
    <n v="1115"/>
    <s v="1"/>
  </r>
  <r>
    <x v="1"/>
    <x v="1"/>
    <x v="1"/>
    <x v="1"/>
    <x v="0"/>
    <x v="22"/>
    <s v="Proportion of Individuals who reported a negative SHG experience "/>
    <x v="88"/>
    <x v="2"/>
    <s v="individuals who belong to at least one SHG"/>
    <x v="10"/>
    <x v="10"/>
    <x v="19"/>
    <s v="SHG_neg_theft_out"/>
    <n v="4.2597193695864441E-2"/>
    <n v="9.0627329893469971E-3"/>
    <n v="2.4824632190893387E-2"/>
    <n v="6.0369755200835498E-2"/>
    <n v="1115"/>
    <s v="1"/>
  </r>
  <r>
    <x v="1"/>
    <x v="1"/>
    <x v="1"/>
    <x v="1"/>
    <x v="0"/>
    <x v="22"/>
    <s v="Proportion of Individuals who reported a negative SHG experience "/>
    <x v="89"/>
    <x v="2"/>
    <s v="individuals who belong to at least one SHG"/>
    <x v="10"/>
    <x v="10"/>
    <x v="19"/>
    <s v="SHG_neg_theft_in"/>
    <n v="4.7376510307163014E-2"/>
    <n v="9.4962343455626454E-3"/>
    <n v="2.8753826711550284E-2"/>
    <n v="6.5999193902775741E-2"/>
    <n v="1115"/>
    <s v="1"/>
  </r>
  <r>
    <x v="1"/>
    <x v="1"/>
    <x v="1"/>
    <x v="1"/>
    <x v="0"/>
    <x v="22"/>
    <s v="Proportion of Individuals who reported a negative SHG experience "/>
    <x v="90"/>
    <x v="2"/>
    <s v="individuals who belong to at least one SHG"/>
    <x v="10"/>
    <x v="10"/>
    <x v="19"/>
    <s v="SHG_neg_bad_invest"/>
    <n v="2.9197960504198595E-2"/>
    <n v="1.0062138016034295E-2"/>
    <n v="9.4655059596713727E-3"/>
    <n v="4.893041504872582E-2"/>
    <n v="1115"/>
    <s v="1"/>
  </r>
  <r>
    <x v="1"/>
    <x v="1"/>
    <x v="1"/>
    <x v="1"/>
    <x v="0"/>
    <x v="22"/>
    <s v="Proportion of Individuals who reported a negative SHG experience "/>
    <x v="91"/>
    <x v="2"/>
    <s v="individuals who belong to at least one SHG"/>
    <x v="10"/>
    <x v="10"/>
    <x v="19"/>
    <s v="SHG_neg_death_cancel"/>
    <n v="0.10738791546297934"/>
    <n v="1.3795110352882807E-2"/>
    <n v="8.0334878867653323E-2"/>
    <n v="0.13444095205830536"/>
    <n v="1115"/>
    <s v="1"/>
  </r>
  <r>
    <x v="1"/>
    <x v="1"/>
    <x v="1"/>
    <x v="1"/>
    <x v="0"/>
    <x v="22"/>
    <s v="Proportion of Individuals who reported a negative SHG experience "/>
    <x v="111"/>
    <x v="2"/>
    <s v="individuals who belong to at least one SHG"/>
    <x v="10"/>
    <x v="10"/>
    <x v="19"/>
    <s v="SHG_neg_poor_leader"/>
    <n v="0.12463844815078942"/>
    <n v="1.5860682519021042E-2"/>
    <n v="9.3534700979658048E-2"/>
    <n v="0.1557421953219208"/>
    <n v="1115"/>
    <s v="1"/>
  </r>
  <r>
    <x v="1"/>
    <x v="1"/>
    <x v="1"/>
    <x v="1"/>
    <x v="0"/>
    <x v="22"/>
    <s v="Proportion of Individuals who reported a negative SHG experience "/>
    <x v="93"/>
    <x v="2"/>
    <s v="individuals who belong to at least one SHG"/>
    <x v="10"/>
    <x v="10"/>
    <x v="19"/>
    <s v="SHG_neg_cash_unavailable"/>
    <n v="0.14009183412782053"/>
    <n v="1.7922476159416095E-2"/>
    <n v="0.10494478629588931"/>
    <n v="0.17523888195975174"/>
    <n v="1115"/>
    <s v="1"/>
  </r>
  <r>
    <x v="1"/>
    <x v="1"/>
    <x v="1"/>
    <x v="1"/>
    <x v="0"/>
    <x v="23"/>
    <s v="Proportion of individuals who do not belong to a SHG for each reason "/>
    <x v="94"/>
    <x v="2"/>
    <s v="Individuals who do not belong to a SHG"/>
    <x v="10"/>
    <x v="10"/>
    <x v="2"/>
    <s v="notSHG_bank"/>
    <n v="0.11487477009948269"/>
    <n v="9.3281861174079588E-3"/>
    <n v="9.658763399233232E-2"/>
    <n v="0.13316190620663304"/>
    <n v="4185"/>
    <s v="1"/>
  </r>
  <r>
    <x v="1"/>
    <x v="1"/>
    <x v="1"/>
    <x v="1"/>
    <x v="0"/>
    <x v="23"/>
    <s v="Proportion of individuals who do not belong to a SHG for each reason "/>
    <x v="95"/>
    <x v="2"/>
    <s v="Individuals who do not belong to a SHG"/>
    <x v="10"/>
    <x v="10"/>
    <x v="2"/>
    <s v="notSHG_no_money"/>
    <n v="0.30823826987809833"/>
    <n v="1.2513424443402171E-2"/>
    <n v="0.2837067379079124"/>
    <n v="0.33276980184828425"/>
    <n v="4185"/>
    <s v="1"/>
  </r>
  <r>
    <x v="1"/>
    <x v="1"/>
    <x v="1"/>
    <x v="1"/>
    <x v="0"/>
    <x v="23"/>
    <s v="Proportion of individuals who do not belong to a SHG for each reason "/>
    <x v="96"/>
    <x v="2"/>
    <s v="Individuals who do not belong to a SHG"/>
    <x v="10"/>
    <x v="10"/>
    <x v="2"/>
    <s v="notSHG_dont_know"/>
    <n v="0.18410395080094119"/>
    <n v="1.147586705708393E-2"/>
    <n v="0.16160646413214269"/>
    <n v="0.20660143746973969"/>
    <n v="4185"/>
    <s v="1"/>
  </r>
  <r>
    <x v="1"/>
    <x v="1"/>
    <x v="1"/>
    <x v="1"/>
    <x v="0"/>
    <x v="23"/>
    <s v="Proportion of individuals who do not belong to a SHG for each reason "/>
    <x v="97"/>
    <x v="2"/>
    <s v="Individuals who do not belong to a SHG"/>
    <x v="10"/>
    <x v="10"/>
    <x v="2"/>
    <s v="notSHG_no_need"/>
    <n v="0.19211787811026354"/>
    <n v="1.0308455315986672E-2"/>
    <n v="0.17190900544785698"/>
    <n v="0.2123267507726701"/>
    <n v="4185"/>
    <s v="1"/>
  </r>
  <r>
    <x v="1"/>
    <x v="1"/>
    <x v="1"/>
    <x v="1"/>
    <x v="0"/>
    <x v="23"/>
    <s v="Proportion of individuals who do not belong to a SHG for each reason "/>
    <x v="112"/>
    <x v="2"/>
    <s v="Individuals who do not belong to a SHG"/>
    <x v="10"/>
    <x v="10"/>
    <x v="2"/>
    <s v="notSHG_dont_trust"/>
    <n v="5.8519611648573021E-2"/>
    <n v="5.3033290697786679E-3"/>
    <n v="4.8122874351590531E-2"/>
    <n v="6.8916348945555511E-2"/>
    <n v="4185"/>
    <s v="1"/>
  </r>
  <r>
    <x v="1"/>
    <x v="1"/>
    <x v="1"/>
    <x v="1"/>
    <x v="0"/>
    <x v="23"/>
    <s v="Proportion of individuals who do not belong to a SHG for each reason "/>
    <x v="99"/>
    <x v="2"/>
    <s v="Individuals who do not belong to a SHG"/>
    <x v="10"/>
    <x v="10"/>
    <x v="2"/>
    <s v="notSHG_meeting_time"/>
    <n v="1.5335208434934695E-2"/>
    <n v="2.7442104042593291E-3"/>
    <n v="9.9554112763319963E-3"/>
    <n v="2.0715005593537394E-2"/>
    <n v="4185"/>
    <s v="1"/>
  </r>
  <r>
    <x v="1"/>
    <x v="1"/>
    <x v="1"/>
    <x v="1"/>
    <x v="0"/>
    <x v="23"/>
    <s v="Proportion of individuals who do not belong to a SHG for each reason "/>
    <x v="100"/>
    <x v="2"/>
    <s v="Individuals who do not belong to a SHG"/>
    <x v="10"/>
    <x v="10"/>
    <x v="2"/>
    <s v="notSHG_bad_exp"/>
    <n v="2.1377390390462964E-2"/>
    <n v="3.7169194251538995E-3"/>
    <n v="1.4090677778645148E-2"/>
    <n v="2.866410300228078E-2"/>
    <n v="4185"/>
    <s v="1"/>
  </r>
  <r>
    <x v="1"/>
    <x v="1"/>
    <x v="1"/>
    <x v="1"/>
    <x v="0"/>
    <x v="23"/>
    <s v="Proportion of individuals who do not belong to a SHG for each reason "/>
    <x v="101"/>
    <x v="2"/>
    <s v="Individuals who do not belong to a SHG"/>
    <x v="10"/>
    <x v="10"/>
    <x v="2"/>
    <s v="notSHG_dissolved"/>
    <n v="1.4050494647172531E-2"/>
    <n v="6.1909068217465635E-3"/>
    <n v="1.913734697165867E-3"/>
    <n v="2.6187254597179195E-2"/>
    <n v="4185"/>
    <s v="1"/>
  </r>
  <r>
    <x v="1"/>
    <x v="1"/>
    <x v="1"/>
    <x v="1"/>
    <x v="0"/>
    <x v="23"/>
    <s v="Proportion of individuals who do not belong to a SHG for each reason "/>
    <x v="102"/>
    <x v="2"/>
    <s v="Individuals who do not belong to a SHG"/>
    <x v="10"/>
    <x v="10"/>
    <x v="2"/>
    <s v="notSHG_not_found"/>
    <n v="5.288951055055318E-2"/>
    <n v="6.1213811656533352E-3"/>
    <n v="4.0889049889595123E-2"/>
    <n v="6.4889971211511244E-2"/>
    <n v="4185"/>
    <s v="1"/>
  </r>
  <r>
    <x v="1"/>
    <x v="1"/>
    <x v="1"/>
    <x v="1"/>
    <x v="0"/>
    <x v="23"/>
    <s v="Proportion of individuals who do not belong to a SHG for each reason "/>
    <x v="103"/>
    <x v="2"/>
    <s v="Individuals who do not belong to a SHG"/>
    <x v="10"/>
    <x v="10"/>
    <x v="2"/>
    <s v="notSHG_other"/>
    <n v="3.8492915439513588E-2"/>
    <n v="1.140863676044737E-2"/>
    <n v="1.6127228197703621E-2"/>
    <n v="6.0858602681323551E-2"/>
    <n v="4185"/>
    <s v="1"/>
  </r>
  <r>
    <x v="1"/>
    <x v="1"/>
    <x v="1"/>
    <x v="1"/>
    <x v="0"/>
    <x v="17"/>
    <s v="Proportion of individuals who have used a SHG recently "/>
    <x v="64"/>
    <x v="6"/>
    <s v="all question respondents"/>
    <x v="9"/>
    <x v="9"/>
    <x v="10"/>
    <s v="coop_use_30days"/>
    <n v="7.203469941211408E-3"/>
    <n v="4.3911928715567863E-3"/>
    <n v="-1.4047504734974042E-3"/>
    <n v="1.581169035592022E-2"/>
    <n v="1052"/>
    <s v="1"/>
  </r>
  <r>
    <x v="1"/>
    <x v="1"/>
    <x v="1"/>
    <x v="1"/>
    <x v="0"/>
    <x v="17"/>
    <s v="Proportion of individuals who have used a SHG recently "/>
    <x v="105"/>
    <x v="8"/>
    <s v="all question respondents"/>
    <x v="9"/>
    <x v="9"/>
    <x v="10"/>
    <s v="VLSLG_use_30days"/>
    <n v="1.1384192686149829E-2"/>
    <n v="4.1300728116608291E-3"/>
    <n v="3.2878557381969351E-3"/>
    <n v="1.9480529634102725E-2"/>
    <n v="1052"/>
    <s v="1"/>
  </r>
  <r>
    <x v="1"/>
    <x v="1"/>
    <x v="1"/>
    <x v="1"/>
    <x v="0"/>
    <x v="17"/>
    <s v="Proportion of individuals who have used a SHG recently "/>
    <x v="106"/>
    <x v="7"/>
    <s v="all question respondents"/>
    <x v="9"/>
    <x v="9"/>
    <x v="10"/>
    <s v="merry_use_30days"/>
    <n v="2.7245644578120259E-2"/>
    <n v="9.1191402680624346E-3"/>
    <n v="9.3690511976299573E-3"/>
    <n v="4.5122237958610562E-2"/>
    <n v="1052"/>
    <s v="1"/>
  </r>
  <r>
    <x v="1"/>
    <x v="1"/>
    <x v="1"/>
    <x v="1"/>
    <x v="0"/>
    <x v="17"/>
    <s v="Proportion of individuals who have used a SHG recently "/>
    <x v="67"/>
    <x v="2"/>
    <s v="all question respondents"/>
    <x v="9"/>
    <x v="9"/>
    <x v="10"/>
    <s v="SHG_use_30days"/>
    <n v="4.4974638136515518E-2"/>
    <n v="1.0806305031824927E-2"/>
    <n v="2.3790632263062064E-2"/>
    <n v="6.6158644009968973E-2"/>
    <n v="1052"/>
    <s v="1"/>
  </r>
  <r>
    <x v="1"/>
    <x v="1"/>
    <x v="1"/>
    <x v="1"/>
    <x v="0"/>
    <x v="17"/>
    <s v="Proportion of individuals who have used a SHG recently "/>
    <x v="68"/>
    <x v="6"/>
    <s v="all question respondents"/>
    <x v="9"/>
    <x v="9"/>
    <x v="10"/>
    <s v="coop_use_90days"/>
    <n v="7.203469941211408E-3"/>
    <n v="4.3911928715567863E-3"/>
    <n v="-1.4047504734974042E-3"/>
    <n v="1.581169035592022E-2"/>
    <n v="1052"/>
    <s v="1"/>
  </r>
  <r>
    <x v="1"/>
    <x v="1"/>
    <x v="1"/>
    <x v="1"/>
    <x v="0"/>
    <x v="17"/>
    <s v="Proportion of individuals who have used a SHG recently "/>
    <x v="107"/>
    <x v="8"/>
    <s v="all question respondents"/>
    <x v="9"/>
    <x v="9"/>
    <x v="10"/>
    <s v="VLSLG_use_90days"/>
    <n v="1.3205310729671712E-2"/>
    <n v="4.5129629648062355E-3"/>
    <n v="4.358379824836037E-3"/>
    <n v="2.2052241634507384E-2"/>
    <n v="1052"/>
    <s v="1"/>
  </r>
  <r>
    <x v="1"/>
    <x v="1"/>
    <x v="1"/>
    <x v="1"/>
    <x v="0"/>
    <x v="17"/>
    <s v="Proportion of individuals who have used a SHG recently "/>
    <x v="108"/>
    <x v="7"/>
    <s v="all question respondents"/>
    <x v="9"/>
    <x v="9"/>
    <x v="10"/>
    <s v="merry_use_90days"/>
    <n v="2.9940092227501273E-2"/>
    <n v="9.2816252618389359E-3"/>
    <n v="1.1744973407244799E-2"/>
    <n v="4.8135211047757746E-2"/>
    <n v="1052"/>
    <s v="1"/>
  </r>
  <r>
    <x v="1"/>
    <x v="1"/>
    <x v="1"/>
    <x v="1"/>
    <x v="0"/>
    <x v="17"/>
    <s v="Proportion of individuals who have used a SHG recently "/>
    <x v="71"/>
    <x v="2"/>
    <s v="all question respondents"/>
    <x v="9"/>
    <x v="9"/>
    <x v="10"/>
    <s v="SHG_use_90days"/>
    <n v="4.9490203829418399E-2"/>
    <n v="1.1084261804556659E-2"/>
    <n v="2.7761308848284372E-2"/>
    <n v="7.1219098810552425E-2"/>
    <n v="1052"/>
    <s v="1"/>
  </r>
  <r>
    <x v="1"/>
    <x v="1"/>
    <x v="1"/>
    <x v="1"/>
    <x v="0"/>
    <x v="18"/>
    <s v="Proportion of individuals who used a savings/lending group to recover from a financial challenge "/>
    <x v="72"/>
    <x v="3"/>
    <s v="all question respondents"/>
    <x v="9"/>
    <x v="9"/>
    <x v="11"/>
    <s v="SHG_use_emergency"/>
    <n v="4.7042052755559473E-4"/>
    <n v="3.5132569597176404E-4"/>
    <n v="-2.1829643768299563E-4"/>
    <n v="1.159137492794185E-3"/>
    <n v="1052"/>
    <s v="1"/>
  </r>
  <r>
    <x v="1"/>
    <x v="1"/>
    <x v="1"/>
    <x v="1"/>
    <x v="0"/>
    <x v="17"/>
    <s v="Proportion of individuals who have a current loan with a SHG "/>
    <x v="76"/>
    <x v="2"/>
    <s v="those who have ever borrowed from that SHG"/>
    <x v="9"/>
    <x v="9"/>
    <x v="18"/>
    <s v="SHG_loan_current"/>
    <n v="0.57651686335097108"/>
    <n v="0.17702041233971219"/>
    <n v="0.22948424710907112"/>
    <n v="0.92354947959287104"/>
    <n v="19"/>
    <s v="0"/>
  </r>
  <r>
    <x v="1"/>
    <x v="1"/>
    <x v="1"/>
    <x v="1"/>
    <x v="0"/>
    <x v="19"/>
    <s v="Proportion of individuals who belong to SHGs which offer only loan services "/>
    <x v="77"/>
    <x v="6"/>
    <s v="all question respondents"/>
    <x v="9"/>
    <x v="9"/>
    <x v="13"/>
    <s v="coop_loan_only"/>
    <n v="4.4235259572660054E-3"/>
    <n v="2.6392495569942729E-3"/>
    <n v="-7.502941368567927E-4"/>
    <n v="9.5973460513888026E-3"/>
    <n v="1052"/>
    <s v="1"/>
  </r>
  <r>
    <x v="1"/>
    <x v="1"/>
    <x v="1"/>
    <x v="1"/>
    <x v="0"/>
    <x v="19"/>
    <s v="Proportion of individuals who belong to SHGs which offer only loan services "/>
    <x v="109"/>
    <x v="8"/>
    <s v="all question respondents"/>
    <x v="9"/>
    <x v="9"/>
    <x v="13"/>
    <s v="VLSLG_loan_only"/>
    <n v="5.1223367484808631E-3"/>
    <n v="3.1160285963575591E-3"/>
    <n v="-9.8613121468378064E-4"/>
    <n v="1.1230804711645507E-2"/>
    <n v="1052"/>
    <s v="1"/>
  </r>
  <r>
    <x v="1"/>
    <x v="1"/>
    <x v="1"/>
    <x v="1"/>
    <x v="0"/>
    <x v="19"/>
    <s v="Proportion of individuals who belong to SHGs which offer only loan services "/>
    <x v="79"/>
    <x v="2"/>
    <s v="all question respondents"/>
    <x v="9"/>
    <x v="9"/>
    <x v="13"/>
    <s v="SHG_loan_only"/>
    <n v="9.5458627057468694E-3"/>
    <n v="4.0818573754358477E-3"/>
    <n v="1.5440442894449954E-3"/>
    <n v="1.7547681122048742E-2"/>
    <n v="1052"/>
    <s v="1"/>
  </r>
  <r>
    <x v="1"/>
    <x v="1"/>
    <x v="1"/>
    <x v="1"/>
    <x v="0"/>
    <x v="20"/>
    <s v="Proportion of individuals who belong to SHGs which offer mobile services "/>
    <x v="110"/>
    <x v="8"/>
    <s v="all question respondents"/>
    <x v="9"/>
    <x v="9"/>
    <x v="14"/>
    <s v="VLSLG_mobile_serv"/>
    <n v="1.8408244907755112E-4"/>
    <n v="1.8435468814939529E-4"/>
    <n v="-1.7731497446861225E-4"/>
    <n v="5.4547987262371447E-4"/>
    <n v="1052"/>
    <s v="1"/>
  </r>
  <r>
    <x v="1"/>
    <x v="1"/>
    <x v="1"/>
    <x v="1"/>
    <x v="0"/>
    <x v="20"/>
    <s v="Proportion of individuals who belong to SHGs which offer mobile services "/>
    <x v="81"/>
    <x v="6"/>
    <s v="all question respondents"/>
    <x v="9"/>
    <x v="9"/>
    <x v="14"/>
    <s v="coop_mobile_serv"/>
    <n v="1.8211180435218799E-3"/>
    <n v="1.8208315549377166E-3"/>
    <n v="-1.7483264836104437E-3"/>
    <n v="5.3905625706542034E-3"/>
    <n v="1052"/>
    <s v="1"/>
  </r>
  <r>
    <x v="1"/>
    <x v="1"/>
    <x v="1"/>
    <x v="1"/>
    <x v="0"/>
    <x v="20"/>
    <s v="Proportion of individuals who belong to SHGs which offer mobile services "/>
    <x v="82"/>
    <x v="2"/>
    <s v="all question respondents"/>
    <x v="9"/>
    <x v="9"/>
    <x v="14"/>
    <s v="SHG_mobile_serv"/>
    <n v="2.0052004925994308E-3"/>
    <n v="1.8303539161754574E-3"/>
    <n v="-1.5829110771339826E-3"/>
    <n v="5.5933120623328442E-3"/>
    <n v="1052"/>
    <s v="1"/>
  </r>
  <r>
    <x v="1"/>
    <x v="1"/>
    <x v="1"/>
    <x v="1"/>
    <x v="0"/>
    <x v="21"/>
    <s v="Proportion of individuals who know the interest rate of their SHG account "/>
    <x v="86"/>
    <x v="2"/>
    <s v="all account holders"/>
    <x v="9"/>
    <x v="9"/>
    <x v="15"/>
    <s v="SHG_int_rt_any"/>
    <n v="0.59093308466939065"/>
    <n v="9.6580855646966959E-2"/>
    <n v="0.40159531503272455"/>
    <n v="0.7802708543060568"/>
    <n v="59"/>
    <s v="1"/>
  </r>
  <r>
    <x v="1"/>
    <x v="1"/>
    <x v="1"/>
    <x v="1"/>
    <x v="0"/>
    <x v="22"/>
    <s v="Proportion of Individuals who reported a negative SHG experience "/>
    <x v="87"/>
    <x v="2"/>
    <s v="individuals who belong to at least one SHG"/>
    <x v="9"/>
    <x v="9"/>
    <x v="19"/>
    <s v="SHG_neg_any"/>
    <n v="0.13772029509946873"/>
    <n v="4.1833059704513106E-2"/>
    <n v="5.5710788338834916E-2"/>
    <n v="0.21972980186010255"/>
    <n v="150"/>
    <s v="1"/>
  </r>
  <r>
    <x v="1"/>
    <x v="1"/>
    <x v="1"/>
    <x v="1"/>
    <x v="0"/>
    <x v="22"/>
    <s v="Proportion of Individuals who reported a negative SHG experience "/>
    <x v="88"/>
    <x v="2"/>
    <s v="individuals who belong to at least one SHG"/>
    <x v="9"/>
    <x v="9"/>
    <x v="19"/>
    <s v="SHG_neg_theft_out"/>
    <n v="2.508433522747492E-2"/>
    <n v="2.0886041161588861E-2"/>
    <n v="-1.5860648140772676E-2"/>
    <n v="6.6029318595722516E-2"/>
    <n v="150"/>
    <s v="1"/>
  </r>
  <r>
    <x v="1"/>
    <x v="1"/>
    <x v="1"/>
    <x v="1"/>
    <x v="0"/>
    <x v="22"/>
    <s v="Proportion of Individuals who reported a negative SHG experience "/>
    <x v="89"/>
    <x v="2"/>
    <s v="individuals who belong to at least one SHG"/>
    <x v="9"/>
    <x v="9"/>
    <x v="19"/>
    <s v="SHG_neg_theft_in"/>
    <n v="1.0086530876352914E-2"/>
    <n v="7.2698732906588499E-3"/>
    <n v="-4.1653246415191865E-3"/>
    <n v="2.4338386394225014E-2"/>
    <n v="150"/>
    <s v="1"/>
  </r>
  <r>
    <x v="1"/>
    <x v="1"/>
    <x v="1"/>
    <x v="1"/>
    <x v="0"/>
    <x v="22"/>
    <s v="Proportion of Individuals who reported a negative SHG experience "/>
    <x v="90"/>
    <x v="2"/>
    <s v="individuals who belong to at least one SHG"/>
    <x v="9"/>
    <x v="9"/>
    <x v="19"/>
    <s v="SHG_neg_bad_invest"/>
    <n v="5.9686836944415041E-3"/>
    <n v="5.7661151132535797E-3"/>
    <n v="-5.3352051366197016E-3"/>
    <n v="1.7272572525502711E-2"/>
    <n v="150"/>
    <s v="1"/>
  </r>
  <r>
    <x v="1"/>
    <x v="1"/>
    <x v="1"/>
    <x v="1"/>
    <x v="0"/>
    <x v="22"/>
    <s v="Proportion of Individuals who reported a negative SHG experience "/>
    <x v="91"/>
    <x v="2"/>
    <s v="individuals who belong to at least one SHG"/>
    <x v="9"/>
    <x v="9"/>
    <x v="19"/>
    <s v="SHG_neg_death_cancel"/>
    <n v="5.3575192618343086E-2"/>
    <n v="2.9019348018269293E-2"/>
    <n v="-3.314320945894067E-3"/>
    <n v="0.11046470618258024"/>
    <n v="150"/>
    <s v="1"/>
  </r>
  <r>
    <x v="1"/>
    <x v="1"/>
    <x v="1"/>
    <x v="1"/>
    <x v="0"/>
    <x v="22"/>
    <s v="Proportion of Individuals who reported a negative SHG experience "/>
    <x v="111"/>
    <x v="2"/>
    <s v="individuals who belong to at least one SHG"/>
    <x v="9"/>
    <x v="9"/>
    <x v="19"/>
    <s v="SHG_neg_poor_leader"/>
    <n v="4.2835982598769869E-2"/>
    <n v="1.7573812877014608E-2"/>
    <n v="8.3842897001947525E-3"/>
    <n v="7.7287675497344985E-2"/>
    <n v="150"/>
    <s v="1"/>
  </r>
  <r>
    <x v="1"/>
    <x v="1"/>
    <x v="1"/>
    <x v="1"/>
    <x v="0"/>
    <x v="22"/>
    <s v="Proportion of Individuals who reported a negative SHG experience "/>
    <x v="93"/>
    <x v="2"/>
    <s v="individuals who belong to at least one SHG"/>
    <x v="9"/>
    <x v="9"/>
    <x v="19"/>
    <s v="SHG_neg_cash_unavailable"/>
    <n v="7.6955944113496863E-2"/>
    <n v="3.2655384919164102E-2"/>
    <n v="1.2938345849930935E-2"/>
    <n v="0.14097354237706278"/>
    <n v="150"/>
    <s v="1"/>
  </r>
  <r>
    <x v="1"/>
    <x v="1"/>
    <x v="1"/>
    <x v="1"/>
    <x v="0"/>
    <x v="23"/>
    <s v="Proportion of individuals who do not belong to a SHG for each reason "/>
    <x v="94"/>
    <x v="2"/>
    <s v="Individuals who do not belong to a SHG"/>
    <x v="9"/>
    <x v="9"/>
    <x v="2"/>
    <s v="notSHG_bank"/>
    <n v="2.96016817945924E-2"/>
    <n v="9.4084435122988048E-3"/>
    <n v="1.115787134976098E-2"/>
    <n v="4.8045492239423823E-2"/>
    <n v="902"/>
    <s v="1"/>
  </r>
  <r>
    <x v="1"/>
    <x v="1"/>
    <x v="1"/>
    <x v="1"/>
    <x v="0"/>
    <x v="23"/>
    <s v="Proportion of individuals who do not belong to a SHG for each reason "/>
    <x v="95"/>
    <x v="2"/>
    <s v="Individuals who do not belong to a SHG"/>
    <x v="9"/>
    <x v="9"/>
    <x v="2"/>
    <s v="notSHG_no_money"/>
    <n v="0.47173709535259228"/>
    <n v="3.0280143770816777E-2"/>
    <n v="0.41237751783893278"/>
    <n v="0.53109667286625173"/>
    <n v="902"/>
    <s v="1"/>
  </r>
  <r>
    <x v="1"/>
    <x v="1"/>
    <x v="1"/>
    <x v="1"/>
    <x v="0"/>
    <x v="23"/>
    <s v="Proportion of individuals who do not belong to a SHG for each reason "/>
    <x v="96"/>
    <x v="2"/>
    <s v="Individuals who do not belong to a SHG"/>
    <x v="9"/>
    <x v="9"/>
    <x v="2"/>
    <s v="notSHG_dont_know"/>
    <n v="0.19909979563353844"/>
    <n v="2.3457030188653805E-2"/>
    <n v="0.15311588577292529"/>
    <n v="0.24508370549415159"/>
    <n v="902"/>
    <s v="1"/>
  </r>
  <r>
    <x v="1"/>
    <x v="1"/>
    <x v="1"/>
    <x v="1"/>
    <x v="0"/>
    <x v="23"/>
    <s v="Proportion of individuals who do not belong to a SHG for each reason "/>
    <x v="97"/>
    <x v="2"/>
    <s v="Individuals who do not belong to a SHG"/>
    <x v="9"/>
    <x v="9"/>
    <x v="2"/>
    <s v="notSHG_no_need"/>
    <n v="0.16993688557609093"/>
    <n v="2.1369799069598142E-2"/>
    <n v="0.12804467218621632"/>
    <n v="0.21182909896596555"/>
    <n v="902"/>
    <s v="1"/>
  </r>
  <r>
    <x v="1"/>
    <x v="1"/>
    <x v="1"/>
    <x v="1"/>
    <x v="0"/>
    <x v="23"/>
    <s v="Proportion of individuals who do not belong to a SHG for each reason "/>
    <x v="112"/>
    <x v="2"/>
    <s v="Individuals who do not belong to a SHG"/>
    <x v="9"/>
    <x v="9"/>
    <x v="2"/>
    <s v="notSHG_dont_trust"/>
    <n v="2.6367432846964248E-2"/>
    <n v="6.9711602600362335E-3"/>
    <n v="1.2701542389251887E-2"/>
    <n v="4.0033323304676613E-2"/>
    <n v="902"/>
    <s v="1"/>
  </r>
  <r>
    <x v="1"/>
    <x v="1"/>
    <x v="1"/>
    <x v="1"/>
    <x v="0"/>
    <x v="23"/>
    <s v="Proportion of individuals who do not belong to a SHG for each reason "/>
    <x v="99"/>
    <x v="2"/>
    <s v="Individuals who do not belong to a SHG"/>
    <x v="9"/>
    <x v="9"/>
    <x v="2"/>
    <s v="notSHG_meeting_time"/>
    <n v="8.6950690982183151E-3"/>
    <n v="4.1720935843869095E-3"/>
    <n v="5.1631953906534911E-4"/>
    <n v="1.6873818657371281E-2"/>
    <n v="902"/>
    <s v="1"/>
  </r>
  <r>
    <x v="1"/>
    <x v="1"/>
    <x v="1"/>
    <x v="1"/>
    <x v="0"/>
    <x v="23"/>
    <s v="Proportion of individuals who do not belong to a SHG for each reason "/>
    <x v="100"/>
    <x v="2"/>
    <s v="Individuals who do not belong to a SHG"/>
    <x v="9"/>
    <x v="9"/>
    <x v="2"/>
    <s v="notSHG_bad_exp"/>
    <n v="8.664488816552577E-3"/>
    <n v="2.8694970932171731E-3"/>
    <n v="3.0392798869236801E-3"/>
    <n v="1.4289697746181475E-2"/>
    <n v="902"/>
    <s v="1"/>
  </r>
  <r>
    <x v="1"/>
    <x v="1"/>
    <x v="1"/>
    <x v="1"/>
    <x v="0"/>
    <x v="23"/>
    <s v="Proportion of individuals who do not belong to a SHG for each reason "/>
    <x v="101"/>
    <x v="2"/>
    <s v="Individuals who do not belong to a SHG"/>
    <x v="9"/>
    <x v="9"/>
    <x v="2"/>
    <s v="notSHG_dissolved"/>
    <n v="1.488779208541618E-3"/>
    <n v="1.2724912987063706E-3"/>
    <n v="-1.0057448086731309E-3"/>
    <n v="3.9833032257563673E-3"/>
    <n v="902"/>
    <s v="1"/>
  </r>
  <r>
    <x v="1"/>
    <x v="1"/>
    <x v="1"/>
    <x v="1"/>
    <x v="0"/>
    <x v="23"/>
    <s v="Proportion of individuals who do not belong to a SHG for each reason "/>
    <x v="102"/>
    <x v="2"/>
    <s v="Individuals who do not belong to a SHG"/>
    <x v="9"/>
    <x v="9"/>
    <x v="2"/>
    <s v="notSHG_not_found"/>
    <n v="5.6728389432115563E-2"/>
    <n v="1.5482799710642882E-2"/>
    <n v="2.6376735341287573E-2"/>
    <n v="8.7080043522943545E-2"/>
    <n v="902"/>
    <s v="1"/>
  </r>
  <r>
    <x v="1"/>
    <x v="1"/>
    <x v="1"/>
    <x v="1"/>
    <x v="0"/>
    <x v="23"/>
    <s v="Proportion of individuals who do not belong to a SHG for each reason "/>
    <x v="103"/>
    <x v="2"/>
    <s v="Individuals who do not belong to a SHG"/>
    <x v="9"/>
    <x v="9"/>
    <x v="2"/>
    <s v="notSHG_other"/>
    <n v="2.7680382240793569E-2"/>
    <n v="9.0249323090150404E-3"/>
    <n v="9.9883866872976304E-3"/>
    <n v="4.5372377794289508E-2"/>
    <n v="902"/>
    <s v="1"/>
  </r>
  <r>
    <x v="1"/>
    <x v="1"/>
    <x v="1"/>
    <x v="1"/>
    <x v="0"/>
    <x v="17"/>
    <s v="Proportion of individuals who have used a SHG recently "/>
    <x v="64"/>
    <x v="6"/>
    <s v="all question respondents"/>
    <x v="2"/>
    <x v="2"/>
    <x v="10"/>
    <s v="coop_use_30days"/>
    <n v="1.6233444532521641E-2"/>
    <n v="2.6907344697938416E-3"/>
    <n v="1.0958696628946095E-2"/>
    <n v="2.1508192436097189E-2"/>
    <n v="4568"/>
    <s v="1"/>
  </r>
  <r>
    <x v="1"/>
    <x v="1"/>
    <x v="1"/>
    <x v="1"/>
    <x v="0"/>
    <x v="17"/>
    <s v="Proportion of individuals who have used a SHG recently "/>
    <x v="105"/>
    <x v="8"/>
    <s v="all question respondents"/>
    <x v="2"/>
    <x v="2"/>
    <x v="10"/>
    <s v="VLSLG_use_30days"/>
    <n v="4.3813043017861021E-2"/>
    <n v="5.4191134388431265E-3"/>
    <n v="3.3189751284074323E-2"/>
    <n v="5.4436334751647719E-2"/>
    <n v="4568"/>
    <s v="1"/>
  </r>
  <r>
    <x v="1"/>
    <x v="1"/>
    <x v="1"/>
    <x v="1"/>
    <x v="0"/>
    <x v="17"/>
    <s v="Proportion of individuals who have used a SHG recently "/>
    <x v="106"/>
    <x v="7"/>
    <s v="all question respondents"/>
    <x v="2"/>
    <x v="2"/>
    <x v="10"/>
    <s v="merry_use_30days"/>
    <n v="6.9194856600031704E-2"/>
    <n v="6.1022138382405521E-3"/>
    <n v="5.7232457481215943E-2"/>
    <n v="8.1157255718847465E-2"/>
    <n v="4568"/>
    <s v="1"/>
  </r>
  <r>
    <x v="1"/>
    <x v="1"/>
    <x v="1"/>
    <x v="1"/>
    <x v="0"/>
    <x v="17"/>
    <s v="Proportion of individuals who have used a SHG recently "/>
    <x v="67"/>
    <x v="2"/>
    <s v="all question respondents"/>
    <x v="2"/>
    <x v="2"/>
    <x v="10"/>
    <s v="SHG_use_30days"/>
    <n v="0.12035046634093741"/>
    <n v="8.099930743309381E-3"/>
    <n v="0.104471867695471"/>
    <n v="0.1362290649864038"/>
    <n v="4568"/>
    <s v="1"/>
  </r>
  <r>
    <x v="1"/>
    <x v="1"/>
    <x v="1"/>
    <x v="1"/>
    <x v="0"/>
    <x v="17"/>
    <s v="Proportion of individuals who have used a SHG recently "/>
    <x v="68"/>
    <x v="6"/>
    <s v="all question respondents"/>
    <x v="2"/>
    <x v="2"/>
    <x v="10"/>
    <s v="coop_use_90days"/>
    <n v="1.7895423684321766E-2"/>
    <n v="2.8191051465758735E-3"/>
    <n v="1.236902591865913E-2"/>
    <n v="2.3421821449984403E-2"/>
    <n v="4568"/>
    <s v="1"/>
  </r>
  <r>
    <x v="1"/>
    <x v="1"/>
    <x v="1"/>
    <x v="1"/>
    <x v="0"/>
    <x v="17"/>
    <s v="Proportion of individuals who have used a SHG recently "/>
    <x v="107"/>
    <x v="8"/>
    <s v="all question respondents"/>
    <x v="2"/>
    <x v="2"/>
    <x v="10"/>
    <s v="VLSLG_use_90days"/>
    <n v="5.0779608501123549E-2"/>
    <n v="6.4899942735758068E-3"/>
    <n v="3.8057028821463015E-2"/>
    <n v="6.3502188180784083E-2"/>
    <n v="4568"/>
    <s v="1"/>
  </r>
  <r>
    <x v="1"/>
    <x v="1"/>
    <x v="1"/>
    <x v="1"/>
    <x v="0"/>
    <x v="17"/>
    <s v="Proportion of individuals who have used a SHG recently "/>
    <x v="108"/>
    <x v="7"/>
    <s v="all question respondents"/>
    <x v="2"/>
    <x v="2"/>
    <x v="10"/>
    <s v="merry_use_90days"/>
    <n v="7.5084701959243369E-2"/>
    <n v="6.3172209000718262E-3"/>
    <n v="6.2700816416783822E-2"/>
    <n v="8.7468587501702916E-2"/>
    <n v="4568"/>
    <s v="1"/>
  </r>
  <r>
    <x v="1"/>
    <x v="1"/>
    <x v="1"/>
    <x v="1"/>
    <x v="0"/>
    <x v="17"/>
    <s v="Proportion of individuals who have used a SHG recently "/>
    <x v="71"/>
    <x v="2"/>
    <s v="all question respondents"/>
    <x v="2"/>
    <x v="2"/>
    <x v="10"/>
    <s v="SHG_use_90days"/>
    <n v="0.1334009023596695"/>
    <n v="8.8670178614995033E-3"/>
    <n v="0.11601855400795907"/>
    <n v="0.15078325071137993"/>
    <n v="4568"/>
    <s v="1"/>
  </r>
  <r>
    <x v="1"/>
    <x v="1"/>
    <x v="1"/>
    <x v="1"/>
    <x v="0"/>
    <x v="18"/>
    <s v="Proportion of individuals who used a savings/lending group to recover from a financial challenge "/>
    <x v="72"/>
    <x v="3"/>
    <s v="all question respondents"/>
    <x v="2"/>
    <x v="2"/>
    <x v="11"/>
    <s v="SHG_use_emergency"/>
    <n v="1.386071590555314E-2"/>
    <n v="3.8656814883185234E-3"/>
    <n v="6.2826752050297611E-3"/>
    <n v="2.1438756606076519E-2"/>
    <n v="4568"/>
    <s v="1"/>
  </r>
  <r>
    <x v="1"/>
    <x v="1"/>
    <x v="1"/>
    <x v="1"/>
    <x v="0"/>
    <x v="17"/>
    <s v="Proportion of individuals who have a current loan with a SHG "/>
    <x v="76"/>
    <x v="2"/>
    <s v="those who have ever borrowed from that SHG"/>
    <x v="2"/>
    <x v="2"/>
    <x v="18"/>
    <s v="SHG_loan_current"/>
    <n v="0.47618678682070609"/>
    <n v="5.1458730911879115E-2"/>
    <n v="0.37526929789963692"/>
    <n v="0.57710427574177525"/>
    <n v="245"/>
    <s v="1"/>
  </r>
  <r>
    <x v="1"/>
    <x v="1"/>
    <x v="1"/>
    <x v="1"/>
    <x v="0"/>
    <x v="19"/>
    <s v="Proportion of individuals who belong to SHGs which offer only loan services "/>
    <x v="77"/>
    <x v="6"/>
    <s v="all question respondents"/>
    <x v="2"/>
    <x v="2"/>
    <x v="13"/>
    <s v="coop_loan_only"/>
    <n v="8.0955445974571997E-3"/>
    <n v="1.8730880789410802E-3"/>
    <n v="4.4236596424308498E-3"/>
    <n v="1.176742955248355E-2"/>
    <n v="4568"/>
    <s v="1"/>
  </r>
  <r>
    <x v="1"/>
    <x v="1"/>
    <x v="1"/>
    <x v="1"/>
    <x v="0"/>
    <x v="19"/>
    <s v="Proportion of individuals who belong to SHGs which offer only loan services "/>
    <x v="109"/>
    <x v="8"/>
    <s v="all question respondents"/>
    <x v="2"/>
    <x v="2"/>
    <x v="13"/>
    <s v="VLSLG_loan_only"/>
    <n v="1.715989329763604E-2"/>
    <n v="3.1737113500733324E-3"/>
    <n v="1.0938347664545069E-2"/>
    <n v="2.338143893072701E-2"/>
    <n v="4568"/>
    <s v="1"/>
  </r>
  <r>
    <x v="1"/>
    <x v="1"/>
    <x v="1"/>
    <x v="1"/>
    <x v="0"/>
    <x v="19"/>
    <s v="Proportion of individuals who belong to SHGs which offer only loan services "/>
    <x v="79"/>
    <x v="2"/>
    <s v="all question respondents"/>
    <x v="2"/>
    <x v="2"/>
    <x v="13"/>
    <s v="SHG_loan_only"/>
    <n v="2.3610323315716077E-2"/>
    <n v="3.5249763511393411E-3"/>
    <n v="1.6700179699891286E-2"/>
    <n v="3.0520466931540868E-2"/>
    <n v="4568"/>
    <s v="1"/>
  </r>
  <r>
    <x v="1"/>
    <x v="1"/>
    <x v="1"/>
    <x v="1"/>
    <x v="0"/>
    <x v="20"/>
    <s v="Proportion of individuals who belong to SHGs which offer mobile services "/>
    <x v="110"/>
    <x v="8"/>
    <s v="all question respondents"/>
    <x v="2"/>
    <x v="2"/>
    <x v="14"/>
    <s v="VLSLG_mobile_serv"/>
    <n v="4.0566148202930922E-3"/>
    <n v="1.3085175572992872E-3"/>
    <n v="1.4914786763743524E-3"/>
    <n v="6.6217509642118319E-3"/>
    <n v="4568"/>
    <s v="1"/>
  </r>
  <r>
    <x v="1"/>
    <x v="1"/>
    <x v="1"/>
    <x v="1"/>
    <x v="0"/>
    <x v="20"/>
    <s v="Proportion of individuals who belong to SHGs which offer mobile services "/>
    <x v="81"/>
    <x v="6"/>
    <s v="all question respondents"/>
    <x v="2"/>
    <x v="2"/>
    <x v="14"/>
    <s v="coop_mobile_serv"/>
    <n v="4.483423209174343E-3"/>
    <n v="1.3621155726179363E-3"/>
    <n v="1.8132168615206672E-3"/>
    <n v="7.1536295568280193E-3"/>
    <n v="4568"/>
    <s v="1"/>
  </r>
  <r>
    <x v="1"/>
    <x v="1"/>
    <x v="1"/>
    <x v="1"/>
    <x v="0"/>
    <x v="20"/>
    <s v="Proportion of individuals who belong to SHGs which offer mobile services "/>
    <x v="82"/>
    <x v="2"/>
    <s v="all question respondents"/>
    <x v="2"/>
    <x v="2"/>
    <x v="14"/>
    <s v="SHG_mobile_serv"/>
    <n v="7.3798837954877419E-3"/>
    <n v="1.6081466624230359E-3"/>
    <n v="4.2273734562167566E-3"/>
    <n v="1.0532394134758727E-2"/>
    <n v="4568"/>
    <s v="1"/>
  </r>
  <r>
    <x v="1"/>
    <x v="1"/>
    <x v="1"/>
    <x v="1"/>
    <x v="0"/>
    <x v="21"/>
    <s v="Proportion of individuals who know the interest rate of their SHG account "/>
    <x v="86"/>
    <x v="2"/>
    <s v="all account holders"/>
    <x v="2"/>
    <x v="2"/>
    <x v="15"/>
    <s v="SHG_int_rt_any"/>
    <n v="0.65317529948841191"/>
    <n v="3.6297735080265278E-2"/>
    <n v="0.58199527617067326"/>
    <n v="0.72435532280615056"/>
    <n v="498"/>
    <s v="1"/>
  </r>
  <r>
    <x v="1"/>
    <x v="1"/>
    <x v="1"/>
    <x v="1"/>
    <x v="0"/>
    <x v="22"/>
    <s v="Proportion of Individuals who reported a negative SHG experience "/>
    <x v="87"/>
    <x v="2"/>
    <s v="individuals who belong to at least one SHG"/>
    <x v="2"/>
    <x v="2"/>
    <x v="19"/>
    <s v="SHG_neg_any"/>
    <n v="0.28703853350152553"/>
    <n v="2.5934504005809246E-2"/>
    <n v="0.23618463906051612"/>
    <n v="0.33789242794253493"/>
    <n v="870"/>
    <s v="1"/>
  </r>
  <r>
    <x v="1"/>
    <x v="1"/>
    <x v="1"/>
    <x v="1"/>
    <x v="0"/>
    <x v="22"/>
    <s v="Proportion of Individuals who reported a negative SHG experience "/>
    <x v="88"/>
    <x v="2"/>
    <s v="individuals who belong to at least one SHG"/>
    <x v="2"/>
    <x v="2"/>
    <x v="19"/>
    <s v="SHG_neg_theft_out"/>
    <n v="4.6340484235663303E-2"/>
    <n v="1.1587675504016811E-2"/>
    <n v="2.3618691416107358E-2"/>
    <n v="6.9062277055219251E-2"/>
    <n v="870"/>
    <s v="1"/>
  </r>
  <r>
    <x v="1"/>
    <x v="1"/>
    <x v="1"/>
    <x v="1"/>
    <x v="0"/>
    <x v="22"/>
    <s v="Proportion of Individuals who reported a negative SHG experience "/>
    <x v="89"/>
    <x v="2"/>
    <s v="individuals who belong to at least one SHG"/>
    <x v="2"/>
    <x v="2"/>
    <x v="19"/>
    <s v="SHG_neg_theft_in"/>
    <n v="3.4722706474387681E-2"/>
    <n v="8.2685083108223062E-3"/>
    <n v="1.8509331091192415E-2"/>
    <n v="5.0936081857582943E-2"/>
    <n v="870"/>
    <s v="1"/>
  </r>
  <r>
    <x v="1"/>
    <x v="1"/>
    <x v="1"/>
    <x v="1"/>
    <x v="0"/>
    <x v="22"/>
    <s v="Proportion of Individuals who reported a negative SHG experience "/>
    <x v="90"/>
    <x v="2"/>
    <s v="individuals who belong to at least one SHG"/>
    <x v="2"/>
    <x v="2"/>
    <x v="19"/>
    <s v="SHG_neg_bad_invest"/>
    <n v="1.9028122994524471E-2"/>
    <n v="6.0826047000676975E-3"/>
    <n v="7.1009954398836422E-3"/>
    <n v="3.09552505491653E-2"/>
    <n v="870"/>
    <s v="1"/>
  </r>
  <r>
    <x v="1"/>
    <x v="1"/>
    <x v="1"/>
    <x v="1"/>
    <x v="0"/>
    <x v="22"/>
    <s v="Proportion of Individuals who reported a negative SHG experience "/>
    <x v="91"/>
    <x v="2"/>
    <s v="individuals who belong to at least one SHG"/>
    <x v="2"/>
    <x v="2"/>
    <x v="19"/>
    <s v="SHG_neg_death_cancel"/>
    <n v="0.1248454583824747"/>
    <n v="1.8306694227340138E-2"/>
    <n v="8.8948620116647129E-2"/>
    <n v="0.16074229664830225"/>
    <n v="870"/>
    <s v="1"/>
  </r>
  <r>
    <x v="1"/>
    <x v="1"/>
    <x v="1"/>
    <x v="1"/>
    <x v="0"/>
    <x v="22"/>
    <s v="Proportion of Individuals who reported a negative SHG experience "/>
    <x v="111"/>
    <x v="2"/>
    <s v="individuals who belong to at least one SHG"/>
    <x v="2"/>
    <x v="2"/>
    <x v="19"/>
    <s v="SHG_neg_poor_leader"/>
    <n v="0.13794433700130826"/>
    <n v="2.1402459223228695E-2"/>
    <n v="9.5977141412285916E-2"/>
    <n v="0.1799115325903306"/>
    <n v="870"/>
    <s v="1"/>
  </r>
  <r>
    <x v="1"/>
    <x v="1"/>
    <x v="1"/>
    <x v="1"/>
    <x v="0"/>
    <x v="22"/>
    <s v="Proportion of Individuals who reported a negative SHG experience "/>
    <x v="93"/>
    <x v="2"/>
    <s v="individuals who belong to at least one SHG"/>
    <x v="2"/>
    <x v="2"/>
    <x v="19"/>
    <s v="SHG_neg_cash_unavailable"/>
    <n v="0.13159748794874115"/>
    <n v="1.8425517223126901E-2"/>
    <n v="9.5467654593300491E-2"/>
    <n v="0.16772732130418183"/>
    <n v="870"/>
    <s v="1"/>
  </r>
  <r>
    <x v="1"/>
    <x v="1"/>
    <x v="1"/>
    <x v="1"/>
    <x v="0"/>
    <x v="23"/>
    <s v="Proportion of individuals who do not belong to a SHG for each reason "/>
    <x v="94"/>
    <x v="2"/>
    <s v="Individuals who do not belong to a SHG"/>
    <x v="2"/>
    <x v="2"/>
    <x v="2"/>
    <s v="notSHG_bank"/>
    <n v="0.1024077319868633"/>
    <n v="1.0336321810239807E-2"/>
    <n v="8.2144438796720273E-2"/>
    <n v="0.12267102517700633"/>
    <n v="3698"/>
    <s v="1"/>
  </r>
  <r>
    <x v="1"/>
    <x v="1"/>
    <x v="1"/>
    <x v="1"/>
    <x v="0"/>
    <x v="23"/>
    <s v="Proportion of individuals who do not belong to a SHG for each reason "/>
    <x v="95"/>
    <x v="2"/>
    <s v="Individuals who do not belong to a SHG"/>
    <x v="2"/>
    <x v="2"/>
    <x v="2"/>
    <s v="notSHG_no_money"/>
    <n v="0.35629940599065957"/>
    <n v="1.4265415767314941E-2"/>
    <n v="0.32833352920400355"/>
    <n v="0.38426528277731559"/>
    <n v="3698"/>
    <s v="1"/>
  </r>
  <r>
    <x v="1"/>
    <x v="1"/>
    <x v="1"/>
    <x v="1"/>
    <x v="0"/>
    <x v="23"/>
    <s v="Proportion of individuals who do not belong to a SHG for each reason "/>
    <x v="96"/>
    <x v="2"/>
    <s v="Individuals who do not belong to a SHG"/>
    <x v="2"/>
    <x v="2"/>
    <x v="2"/>
    <s v="notSHG_dont_know"/>
    <n v="0.21047487296050821"/>
    <n v="1.3224366722362314E-2"/>
    <n v="0.1845498654898883"/>
    <n v="0.23639988043112811"/>
    <n v="3698"/>
    <s v="1"/>
  </r>
  <r>
    <x v="1"/>
    <x v="1"/>
    <x v="1"/>
    <x v="1"/>
    <x v="0"/>
    <x v="23"/>
    <s v="Proportion of individuals who do not belong to a SHG for each reason "/>
    <x v="97"/>
    <x v="2"/>
    <s v="Individuals who do not belong to a SHG"/>
    <x v="2"/>
    <x v="2"/>
    <x v="2"/>
    <s v="notSHG_no_need"/>
    <n v="0.18329394684365088"/>
    <n v="1.1196435101362976E-2"/>
    <n v="0.161344490227607"/>
    <n v="0.20524340345969477"/>
    <n v="3698"/>
    <s v="1"/>
  </r>
  <r>
    <x v="1"/>
    <x v="1"/>
    <x v="1"/>
    <x v="1"/>
    <x v="0"/>
    <x v="23"/>
    <s v="Proportion of individuals who do not belong to a SHG for each reason "/>
    <x v="112"/>
    <x v="2"/>
    <s v="Individuals who do not belong to a SHG"/>
    <x v="2"/>
    <x v="2"/>
    <x v="2"/>
    <s v="notSHG_dont_trust"/>
    <n v="4.8904168053185711E-2"/>
    <n v="5.7891040838697026E-3"/>
    <n v="3.7555226378063411E-2"/>
    <n v="6.025310972830801E-2"/>
    <n v="3698"/>
    <s v="1"/>
  </r>
  <r>
    <x v="1"/>
    <x v="1"/>
    <x v="1"/>
    <x v="1"/>
    <x v="0"/>
    <x v="23"/>
    <s v="Proportion of individuals who do not belong to a SHG for each reason "/>
    <x v="99"/>
    <x v="2"/>
    <s v="Individuals who do not belong to a SHG"/>
    <x v="2"/>
    <x v="2"/>
    <x v="2"/>
    <s v="notSHG_meeting_time"/>
    <n v="1.0112515983279701E-2"/>
    <n v="2.3298366580595396E-3"/>
    <n v="5.5451114312432001E-3"/>
    <n v="1.4679920535316204E-2"/>
    <n v="3698"/>
    <s v="1"/>
  </r>
  <r>
    <x v="1"/>
    <x v="1"/>
    <x v="1"/>
    <x v="1"/>
    <x v="0"/>
    <x v="23"/>
    <s v="Proportion of individuals who do not belong to a SHG for each reason "/>
    <x v="100"/>
    <x v="2"/>
    <s v="Individuals who do not belong to a SHG"/>
    <x v="2"/>
    <x v="2"/>
    <x v="2"/>
    <s v="notSHG_bad_exp"/>
    <n v="1.6730933580652526E-2"/>
    <n v="3.4075705211765147E-3"/>
    <n v="1.0050742908929792E-2"/>
    <n v="2.3411124252375258E-2"/>
    <n v="3698"/>
    <s v="1"/>
  </r>
  <r>
    <x v="1"/>
    <x v="1"/>
    <x v="1"/>
    <x v="1"/>
    <x v="0"/>
    <x v="23"/>
    <s v="Proportion of individuals who do not belong to a SHG for each reason "/>
    <x v="101"/>
    <x v="2"/>
    <s v="Individuals who do not belong to a SHG"/>
    <x v="2"/>
    <x v="2"/>
    <x v="2"/>
    <s v="notSHG_dissolved"/>
    <n v="4.9235227165471303E-3"/>
    <n v="1.390781299797508E-3"/>
    <n v="2.1970393737736449E-3"/>
    <n v="7.6500060593206153E-3"/>
    <n v="3698"/>
    <s v="1"/>
  </r>
  <r>
    <x v="1"/>
    <x v="1"/>
    <x v="1"/>
    <x v="1"/>
    <x v="0"/>
    <x v="23"/>
    <s v="Proportion of individuals who do not belong to a SHG for each reason "/>
    <x v="102"/>
    <x v="2"/>
    <s v="Individuals who do not belong to a SHG"/>
    <x v="2"/>
    <x v="2"/>
    <x v="2"/>
    <s v="notSHG_not_found"/>
    <n v="4.530512686063471E-2"/>
    <n v="4.8179170925233272E-3"/>
    <n v="3.586009714852896E-2"/>
    <n v="5.475015657274046E-2"/>
    <n v="3698"/>
    <s v="1"/>
  </r>
  <r>
    <x v="1"/>
    <x v="1"/>
    <x v="1"/>
    <x v="1"/>
    <x v="0"/>
    <x v="23"/>
    <s v="Proportion of individuals who do not belong to a SHG for each reason "/>
    <x v="103"/>
    <x v="2"/>
    <s v="Individuals who do not belong to a SHG"/>
    <x v="2"/>
    <x v="2"/>
    <x v="2"/>
    <s v="notSHG_other"/>
    <n v="2.1547775024016242E-2"/>
    <n v="3.5998181030273057E-3"/>
    <n v="1.4490702789620082E-2"/>
    <n v="2.8604847258412402E-2"/>
    <n v="3698"/>
    <s v="1"/>
  </r>
  <r>
    <x v="1"/>
    <x v="1"/>
    <x v="1"/>
    <x v="1"/>
    <x v="0"/>
    <x v="17"/>
    <s v="Proportion of individuals who have used a SHG recently "/>
    <x v="64"/>
    <x v="6"/>
    <s v="all question respondents"/>
    <x v="1"/>
    <x v="1"/>
    <x v="10"/>
    <s v="coop_use_30days"/>
    <n v="3.1085193016512067E-2"/>
    <n v="1.1171063723301984E-2"/>
    <n v="9.1861369718958738E-3"/>
    <n v="5.2984249061128259E-2"/>
    <n v="1784"/>
    <s v="1"/>
  </r>
  <r>
    <x v="1"/>
    <x v="1"/>
    <x v="1"/>
    <x v="1"/>
    <x v="0"/>
    <x v="17"/>
    <s v="Proportion of individuals who have used a SHG recently "/>
    <x v="105"/>
    <x v="8"/>
    <s v="all question respondents"/>
    <x v="1"/>
    <x v="1"/>
    <x v="10"/>
    <s v="VLSLG_use_30days"/>
    <n v="1.7529298716781581E-2"/>
    <n v="5.5114974930773521E-3"/>
    <n v="6.7249030495275548E-3"/>
    <n v="2.8333694384035608E-2"/>
    <n v="1784"/>
    <s v="1"/>
  </r>
  <r>
    <x v="1"/>
    <x v="1"/>
    <x v="1"/>
    <x v="1"/>
    <x v="0"/>
    <x v="17"/>
    <s v="Proportion of individuals who have used a SHG recently "/>
    <x v="106"/>
    <x v="7"/>
    <s v="all question respondents"/>
    <x v="1"/>
    <x v="1"/>
    <x v="10"/>
    <s v="merry_use_30days"/>
    <n v="6.273879242259936E-2"/>
    <n v="1.0764049330624584E-2"/>
    <n v="4.1637621988251008E-2"/>
    <n v="8.3839962856947711E-2"/>
    <n v="1784"/>
    <s v="1"/>
  </r>
  <r>
    <x v="1"/>
    <x v="1"/>
    <x v="1"/>
    <x v="1"/>
    <x v="0"/>
    <x v="17"/>
    <s v="Proportion of individuals who have used a SHG recently "/>
    <x v="67"/>
    <x v="2"/>
    <s v="all question respondents"/>
    <x v="1"/>
    <x v="1"/>
    <x v="10"/>
    <s v="SHG_use_30days"/>
    <n v="0.10629296341949038"/>
    <n v="1.5559605743491238E-2"/>
    <n v="7.5790883523724706E-2"/>
    <n v="0.13679504331525605"/>
    <n v="1784"/>
    <s v="1"/>
  </r>
  <r>
    <x v="1"/>
    <x v="1"/>
    <x v="1"/>
    <x v="1"/>
    <x v="0"/>
    <x v="17"/>
    <s v="Proportion of individuals who have used a SHG recently "/>
    <x v="68"/>
    <x v="6"/>
    <s v="all question respondents"/>
    <x v="1"/>
    <x v="1"/>
    <x v="10"/>
    <s v="coop_use_90days"/>
    <n v="3.2868088473835565E-2"/>
    <n v="1.1197355178592661E-2"/>
    <n v="1.0917492301334857E-2"/>
    <n v="5.4818684646336269E-2"/>
    <n v="1784"/>
    <s v="1"/>
  </r>
  <r>
    <x v="1"/>
    <x v="1"/>
    <x v="1"/>
    <x v="1"/>
    <x v="0"/>
    <x v="17"/>
    <s v="Proportion of individuals who have used a SHG recently "/>
    <x v="107"/>
    <x v="8"/>
    <s v="all question respondents"/>
    <x v="1"/>
    <x v="1"/>
    <x v="10"/>
    <s v="VLSLG_use_90days"/>
    <n v="2.0375643714581372E-2"/>
    <n v="5.8349833651368472E-3"/>
    <n v="8.9371065351725402E-3"/>
    <n v="3.1814180893990206E-2"/>
    <n v="1784"/>
    <s v="1"/>
  </r>
  <r>
    <x v="1"/>
    <x v="1"/>
    <x v="1"/>
    <x v="1"/>
    <x v="0"/>
    <x v="17"/>
    <s v="Proportion of individuals who have used a SHG recently "/>
    <x v="108"/>
    <x v="7"/>
    <s v="all question respondents"/>
    <x v="1"/>
    <x v="1"/>
    <x v="10"/>
    <s v="merry_use_90days"/>
    <n v="7.2189950391167615E-2"/>
    <n v="1.1630830418755945E-2"/>
    <n v="4.9389596414628228E-2"/>
    <n v="9.4990304367707001E-2"/>
    <n v="1784"/>
    <s v="1"/>
  </r>
  <r>
    <x v="1"/>
    <x v="1"/>
    <x v="1"/>
    <x v="1"/>
    <x v="0"/>
    <x v="17"/>
    <s v="Proportion of individuals who have used a SHG recently "/>
    <x v="71"/>
    <x v="2"/>
    <s v="all question respondents"/>
    <x v="1"/>
    <x v="1"/>
    <x v="10"/>
    <s v="SHG_use_90days"/>
    <n v="0.11891261930180747"/>
    <n v="1.6144486758060714E-2"/>
    <n v="8.7263975172344715E-2"/>
    <n v="0.15056126343127021"/>
    <n v="1784"/>
    <s v="1"/>
  </r>
  <r>
    <x v="1"/>
    <x v="1"/>
    <x v="1"/>
    <x v="1"/>
    <x v="0"/>
    <x v="18"/>
    <s v="Proportion of individuals who used a savings/lending group to recover from a financial challenge "/>
    <x v="72"/>
    <x v="3"/>
    <s v="all question respondents"/>
    <x v="1"/>
    <x v="1"/>
    <x v="11"/>
    <s v="SHG_use_emergency"/>
    <n v="2.3289981279405623E-3"/>
    <n v="1.0410004284984924E-3"/>
    <n v="2.882858653647691E-4"/>
    <n v="4.369710390516356E-3"/>
    <n v="1784"/>
    <s v="1"/>
  </r>
  <r>
    <x v="1"/>
    <x v="1"/>
    <x v="1"/>
    <x v="1"/>
    <x v="0"/>
    <x v="17"/>
    <s v="Proportion of individuals who have a current loan with a SHG "/>
    <x v="76"/>
    <x v="2"/>
    <s v="those who have ever borrowed from that SHG"/>
    <x v="1"/>
    <x v="1"/>
    <x v="18"/>
    <s v="SHG_loan_current"/>
    <n v="0.59839144698974089"/>
    <n v="7.5646928896406729E-2"/>
    <n v="0.45008762164124561"/>
    <n v="0.74669527233823618"/>
    <n v="87"/>
    <s v="1"/>
  </r>
  <r>
    <x v="1"/>
    <x v="1"/>
    <x v="1"/>
    <x v="1"/>
    <x v="0"/>
    <x v="19"/>
    <s v="Proportion of individuals who belong to SHGs which offer only loan services "/>
    <x v="77"/>
    <x v="6"/>
    <s v="all question respondents"/>
    <x v="1"/>
    <x v="1"/>
    <x v="13"/>
    <s v="coop_loan_only"/>
    <n v="2.0868722578612327E-2"/>
    <n v="7.002079455530886E-3"/>
    <n v="7.1422830717215707E-3"/>
    <n v="3.4595162085503083E-2"/>
    <n v="1784"/>
    <s v="1"/>
  </r>
  <r>
    <x v="1"/>
    <x v="1"/>
    <x v="1"/>
    <x v="1"/>
    <x v="0"/>
    <x v="19"/>
    <s v="Proportion of individuals who belong to SHGs which offer only loan services "/>
    <x v="109"/>
    <x v="8"/>
    <s v="all question respondents"/>
    <x v="1"/>
    <x v="1"/>
    <x v="13"/>
    <s v="VLSLG_loan_only"/>
    <n v="1.6192930712303329E-2"/>
    <n v="1.0919067708670375E-2"/>
    <n v="-5.2121280743859938E-3"/>
    <n v="3.7597989498992651E-2"/>
    <n v="1784"/>
    <s v="1"/>
  </r>
  <r>
    <x v="1"/>
    <x v="1"/>
    <x v="1"/>
    <x v="1"/>
    <x v="0"/>
    <x v="19"/>
    <s v="Proportion of individuals who belong to SHGs which offer only loan services "/>
    <x v="79"/>
    <x v="2"/>
    <s v="all question respondents"/>
    <x v="1"/>
    <x v="1"/>
    <x v="13"/>
    <s v="SHG_loan_only"/>
    <n v="3.5171673417323364E-2"/>
    <n v="1.2689254894297234E-2"/>
    <n v="1.0296450163964473E-2"/>
    <n v="6.0046896670682255E-2"/>
    <n v="1784"/>
    <s v="1"/>
  </r>
  <r>
    <x v="1"/>
    <x v="1"/>
    <x v="1"/>
    <x v="1"/>
    <x v="0"/>
    <x v="20"/>
    <s v="Proportion of individuals who belong to SHGs which offer mobile services "/>
    <x v="110"/>
    <x v="8"/>
    <s v="all question respondents"/>
    <x v="1"/>
    <x v="1"/>
    <x v="14"/>
    <s v="VLSLG_mobile_serv"/>
    <n v="1.3984048989801518E-3"/>
    <n v="7.5213183302370119E-4"/>
    <n v="-7.6027399706744261E-5"/>
    <n v="2.8728371976670481E-3"/>
    <n v="1784"/>
    <s v="1"/>
  </r>
  <r>
    <x v="1"/>
    <x v="1"/>
    <x v="1"/>
    <x v="1"/>
    <x v="0"/>
    <x v="20"/>
    <s v="Proportion of individuals who belong to SHGs which offer mobile services "/>
    <x v="81"/>
    <x v="6"/>
    <s v="all question respondents"/>
    <x v="1"/>
    <x v="1"/>
    <x v="14"/>
    <s v="coop_mobile_serv"/>
    <n v="8.5476492876982169E-3"/>
    <n v="2.9743174039684591E-3"/>
    <n v="2.7169831007247654E-3"/>
    <n v="1.4378315474671669E-2"/>
    <n v="1784"/>
    <s v="1"/>
  </r>
  <r>
    <x v="1"/>
    <x v="1"/>
    <x v="1"/>
    <x v="1"/>
    <x v="0"/>
    <x v="20"/>
    <s v="Proportion of individuals who belong to SHGs which offer mobile services "/>
    <x v="82"/>
    <x v="2"/>
    <s v="all question respondents"/>
    <x v="1"/>
    <x v="1"/>
    <x v="14"/>
    <s v="SHG_mobile_serv"/>
    <n v="9.9460541866783683E-3"/>
    <n v="3.069783340264488E-3"/>
    <n v="3.9282425370093963E-3"/>
    <n v="1.5963865836347339E-2"/>
    <n v="1784"/>
    <s v="1"/>
  </r>
  <r>
    <x v="1"/>
    <x v="1"/>
    <x v="1"/>
    <x v="1"/>
    <x v="0"/>
    <x v="21"/>
    <s v="Proportion of individuals who know the interest rate of their SHG account "/>
    <x v="86"/>
    <x v="2"/>
    <s v="all account holders"/>
    <x v="1"/>
    <x v="1"/>
    <x v="15"/>
    <s v="SHG_int_rt_any"/>
    <n v="0.58834265485460502"/>
    <n v="4.9870719992054148E-2"/>
    <n v="0.49057298441110037"/>
    <n v="0.68611232529810962"/>
    <n v="194"/>
    <s v="1"/>
  </r>
  <r>
    <x v="1"/>
    <x v="1"/>
    <x v="1"/>
    <x v="1"/>
    <x v="0"/>
    <x v="22"/>
    <s v="Proportion of Individuals who reported a negative SHG experience "/>
    <x v="87"/>
    <x v="2"/>
    <s v="individuals who belong to at least one SHG"/>
    <x v="1"/>
    <x v="1"/>
    <x v="19"/>
    <s v="SHG_neg_any"/>
    <n v="0.28790885093923496"/>
    <n v="3.848763148980959E-2"/>
    <n v="0.21245607449238804"/>
    <n v="0.36336162738608191"/>
    <n v="395"/>
    <s v="1"/>
  </r>
  <r>
    <x v="1"/>
    <x v="1"/>
    <x v="1"/>
    <x v="1"/>
    <x v="0"/>
    <x v="22"/>
    <s v="Proportion of Individuals who reported a negative SHG experience "/>
    <x v="88"/>
    <x v="2"/>
    <s v="individuals who belong to at least one SHG"/>
    <x v="1"/>
    <x v="1"/>
    <x v="19"/>
    <s v="SHG_neg_theft_out"/>
    <n v="3.4404020893723339E-2"/>
    <n v="1.240298681905372E-2"/>
    <n v="1.0088682289968714E-2"/>
    <n v="5.871935949747796E-2"/>
    <n v="395"/>
    <s v="1"/>
  </r>
  <r>
    <x v="1"/>
    <x v="1"/>
    <x v="1"/>
    <x v="1"/>
    <x v="0"/>
    <x v="22"/>
    <s v="Proportion of Individuals who reported a negative SHG experience "/>
    <x v="89"/>
    <x v="2"/>
    <s v="individuals who belong to at least one SHG"/>
    <x v="1"/>
    <x v="1"/>
    <x v="19"/>
    <s v="SHG_neg_theft_in"/>
    <n v="5.7553446608113942E-2"/>
    <n v="1.7317875947155864E-2"/>
    <n v="2.3602752013645326E-2"/>
    <n v="9.1504141202582559E-2"/>
    <n v="395"/>
    <s v="1"/>
  </r>
  <r>
    <x v="1"/>
    <x v="1"/>
    <x v="1"/>
    <x v="1"/>
    <x v="0"/>
    <x v="22"/>
    <s v="Proportion of Individuals who reported a negative SHG experience "/>
    <x v="90"/>
    <x v="2"/>
    <s v="individuals who belong to at least one SHG"/>
    <x v="1"/>
    <x v="1"/>
    <x v="19"/>
    <s v="SHG_neg_bad_invest"/>
    <n v="3.8600999677680985E-2"/>
    <n v="2.0057532185617667E-2"/>
    <n v="-7.2063258429777566E-4"/>
    <n v="7.7922631939659745E-2"/>
    <n v="395"/>
    <s v="1"/>
  </r>
  <r>
    <x v="1"/>
    <x v="1"/>
    <x v="1"/>
    <x v="1"/>
    <x v="0"/>
    <x v="22"/>
    <s v="Proportion of Individuals who reported a negative SHG experience "/>
    <x v="91"/>
    <x v="2"/>
    <s v="individuals who belong to at least one SHG"/>
    <x v="1"/>
    <x v="1"/>
    <x v="19"/>
    <s v="SHG_neg_death_cancel"/>
    <n v="7.423622117605394E-2"/>
    <n v="1.6930154912168986E-2"/>
    <n v="4.1045631255325787E-2"/>
    <n v="0.10742681109678209"/>
    <n v="395"/>
    <s v="1"/>
  </r>
  <r>
    <x v="1"/>
    <x v="1"/>
    <x v="1"/>
    <x v="1"/>
    <x v="0"/>
    <x v="22"/>
    <s v="Proportion of Individuals who reported a negative SHG experience "/>
    <x v="111"/>
    <x v="2"/>
    <s v="individuals who belong to at least one SHG"/>
    <x v="1"/>
    <x v="1"/>
    <x v="19"/>
    <s v="SHG_neg_poor_leader"/>
    <n v="9.1965196303289559E-2"/>
    <n v="1.8087082889930297E-2"/>
    <n v="5.650651596774231E-2"/>
    <n v="0.12742387663883681"/>
    <n v="395"/>
    <s v="1"/>
  </r>
  <r>
    <x v="1"/>
    <x v="1"/>
    <x v="1"/>
    <x v="1"/>
    <x v="0"/>
    <x v="22"/>
    <s v="Proportion of Individuals who reported a negative SHG experience "/>
    <x v="93"/>
    <x v="2"/>
    <s v="individuals who belong to at least one SHG"/>
    <x v="1"/>
    <x v="1"/>
    <x v="19"/>
    <s v="SHG_neg_cash_unavailable"/>
    <n v="0.14000523043660862"/>
    <n v="3.0437187702352191E-2"/>
    <n v="8.0334883614036207E-2"/>
    <n v="0.19967557725918103"/>
    <n v="395"/>
    <s v="1"/>
  </r>
  <r>
    <x v="1"/>
    <x v="1"/>
    <x v="1"/>
    <x v="1"/>
    <x v="0"/>
    <x v="23"/>
    <s v="Proportion of individuals who do not belong to a SHG for each reason "/>
    <x v="94"/>
    <x v="2"/>
    <s v="Individuals who do not belong to a SHG"/>
    <x v="1"/>
    <x v="1"/>
    <x v="2"/>
    <s v="notSHG_bank"/>
    <n v="0.10628829576676772"/>
    <n v="1.3669945950045994E-2"/>
    <n v="7.9490248214969139E-2"/>
    <n v="0.13308634331856631"/>
    <n v="1389"/>
    <s v="1"/>
  </r>
  <r>
    <x v="1"/>
    <x v="1"/>
    <x v="1"/>
    <x v="1"/>
    <x v="0"/>
    <x v="23"/>
    <s v="Proportion of individuals who do not belong to a SHG for each reason "/>
    <x v="95"/>
    <x v="2"/>
    <s v="Individuals who do not belong to a SHG"/>
    <x v="1"/>
    <x v="1"/>
    <x v="2"/>
    <s v="notSHG_no_money"/>
    <n v="0.28397869381956964"/>
    <n v="1.9778022125120805E-2"/>
    <n v="0.24520660362065202"/>
    <n v="0.32275078401848722"/>
    <n v="1389"/>
    <s v="1"/>
  </r>
  <r>
    <x v="1"/>
    <x v="1"/>
    <x v="1"/>
    <x v="1"/>
    <x v="0"/>
    <x v="23"/>
    <s v="Proportion of individuals who do not belong to a SHG for each reason "/>
    <x v="96"/>
    <x v="2"/>
    <s v="Individuals who do not belong to a SHG"/>
    <x v="1"/>
    <x v="1"/>
    <x v="2"/>
    <s v="notSHG_dont_know"/>
    <n v="0.14485544087424795"/>
    <n v="1.6531189331945407E-2"/>
    <n v="0.11244831948370815"/>
    <n v="0.17726256226478776"/>
    <n v="1389"/>
    <s v="1"/>
  </r>
  <r>
    <x v="1"/>
    <x v="1"/>
    <x v="1"/>
    <x v="1"/>
    <x v="0"/>
    <x v="23"/>
    <s v="Proportion of individuals who do not belong to a SHG for each reason "/>
    <x v="97"/>
    <x v="2"/>
    <s v="Individuals who do not belong to a SHG"/>
    <x v="1"/>
    <x v="1"/>
    <x v="2"/>
    <s v="notSHG_no_need"/>
    <n v="0.19929253068977668"/>
    <n v="1.6802418643020612E-2"/>
    <n v="0.16635370156592205"/>
    <n v="0.2322313598136313"/>
    <n v="1389"/>
    <s v="1"/>
  </r>
  <r>
    <x v="1"/>
    <x v="1"/>
    <x v="1"/>
    <x v="1"/>
    <x v="0"/>
    <x v="23"/>
    <s v="Proportion of individuals who do not belong to a SHG for each reason "/>
    <x v="112"/>
    <x v="2"/>
    <s v="Individuals who do not belong to a SHG"/>
    <x v="1"/>
    <x v="1"/>
    <x v="2"/>
    <s v="notSHG_dont_trust"/>
    <n v="6.3567043467403619E-2"/>
    <n v="8.0874464649856748E-3"/>
    <n v="4.7712717800477172E-2"/>
    <n v="7.9421369134330067E-2"/>
    <n v="1389"/>
    <s v="1"/>
  </r>
  <r>
    <x v="1"/>
    <x v="1"/>
    <x v="1"/>
    <x v="1"/>
    <x v="0"/>
    <x v="23"/>
    <s v="Proportion of individuals who do not belong to a SHG for each reason "/>
    <x v="99"/>
    <x v="2"/>
    <s v="Individuals who do not belong to a SHG"/>
    <x v="1"/>
    <x v="1"/>
    <x v="2"/>
    <s v="notSHG_meeting_time"/>
    <n v="2.1834145313241397E-2"/>
    <n v="5.2879235974307992E-3"/>
    <n v="1.146789891167815E-2"/>
    <n v="3.2200391714804641E-2"/>
    <n v="1389"/>
    <s v="1"/>
  </r>
  <r>
    <x v="1"/>
    <x v="1"/>
    <x v="1"/>
    <x v="1"/>
    <x v="0"/>
    <x v="23"/>
    <s v="Proportion of individuals who do not belong to a SHG for each reason "/>
    <x v="100"/>
    <x v="2"/>
    <s v="Individuals who do not belong to a SHG"/>
    <x v="1"/>
    <x v="1"/>
    <x v="2"/>
    <s v="notSHG_bad_exp"/>
    <n v="2.4796787826895782E-2"/>
    <n v="6.6062474208057678E-3"/>
    <n v="1.1846149019058795E-2"/>
    <n v="3.7747426634732767E-2"/>
    <n v="1389"/>
    <s v="1"/>
  </r>
  <r>
    <x v="1"/>
    <x v="1"/>
    <x v="1"/>
    <x v="1"/>
    <x v="0"/>
    <x v="23"/>
    <s v="Proportion of individuals who do not belong to a SHG for each reason "/>
    <x v="101"/>
    <x v="2"/>
    <s v="Individuals who do not belong to a SHG"/>
    <x v="1"/>
    <x v="1"/>
    <x v="2"/>
    <s v="notSHG_dissolved"/>
    <n v="2.507532618358576E-2"/>
    <n v="1.4160021880803913E-2"/>
    <n v="-2.683447778136807E-3"/>
    <n v="5.283410014530833E-2"/>
    <n v="1389"/>
    <s v="1"/>
  </r>
  <r>
    <x v="1"/>
    <x v="1"/>
    <x v="1"/>
    <x v="1"/>
    <x v="0"/>
    <x v="23"/>
    <s v="Proportion of individuals who do not belong to a SHG for each reason "/>
    <x v="102"/>
    <x v="2"/>
    <s v="Individuals who do not belong to a SHG"/>
    <x v="1"/>
    <x v="1"/>
    <x v="2"/>
    <s v="notSHG_not_found"/>
    <n v="6.7007419756487205E-2"/>
    <n v="1.2892081276376461E-2"/>
    <n v="4.1734268834860769E-2"/>
    <n v="9.2280570678113641E-2"/>
    <n v="1389"/>
    <s v="1"/>
  </r>
  <r>
    <x v="1"/>
    <x v="1"/>
    <x v="1"/>
    <x v="1"/>
    <x v="0"/>
    <x v="23"/>
    <s v="Proportion of individuals who do not belong to a SHG for each reason "/>
    <x v="103"/>
    <x v="2"/>
    <s v="Individuals who do not belong to a SHG"/>
    <x v="1"/>
    <x v="1"/>
    <x v="2"/>
    <s v="notSHG_other"/>
    <n v="6.3304316302022462E-2"/>
    <n v="2.5560520704091417E-2"/>
    <n v="1.3196433521793234E-2"/>
    <n v="0.1134121990822517"/>
    <n v="1389"/>
    <s v="1"/>
  </r>
  <r>
    <x v="1"/>
    <x v="1"/>
    <x v="1"/>
    <x v="1"/>
    <x v="0"/>
    <x v="17"/>
    <s v="Proportion of individuals who have used a SHG recently "/>
    <x v="64"/>
    <x v="6"/>
    <s v="all question respondents"/>
    <x v="13"/>
    <x v="13"/>
    <x v="10"/>
    <s v="coop_use_30days"/>
    <n v="1.7490284140162696E-2"/>
    <n v="5.2544495372792138E-3"/>
    <n v="7.1897892409649444E-3"/>
    <n v="2.7790779039360447E-2"/>
    <n v="1672"/>
    <s v="1"/>
  </r>
  <r>
    <x v="1"/>
    <x v="1"/>
    <x v="1"/>
    <x v="1"/>
    <x v="0"/>
    <x v="17"/>
    <s v="Proportion of individuals who have used a SHG recently "/>
    <x v="105"/>
    <x v="8"/>
    <s v="all question respondents"/>
    <x v="13"/>
    <x v="13"/>
    <x v="10"/>
    <s v="VLSLG_use_30days"/>
    <n v="2.0761256594914224E-2"/>
    <n v="5.0258249368140299E-3"/>
    <n v="1.0908943092114877E-2"/>
    <n v="3.0613570097713573E-2"/>
    <n v="1672"/>
    <s v="1"/>
  </r>
  <r>
    <x v="1"/>
    <x v="1"/>
    <x v="1"/>
    <x v="1"/>
    <x v="0"/>
    <x v="17"/>
    <s v="Proportion of individuals who have used a SHG recently "/>
    <x v="106"/>
    <x v="7"/>
    <s v="all question respondents"/>
    <x v="13"/>
    <x v="13"/>
    <x v="10"/>
    <s v="merry_use_30days"/>
    <n v="6.6777147930943151E-2"/>
    <n v="1.2289071382946486E-2"/>
    <n v="4.2686419454471179E-2"/>
    <n v="9.0867876407415116E-2"/>
    <n v="1672"/>
    <s v="1"/>
  </r>
  <r>
    <x v="1"/>
    <x v="1"/>
    <x v="1"/>
    <x v="1"/>
    <x v="0"/>
    <x v="17"/>
    <s v="Proportion of individuals who have used a SHG recently "/>
    <x v="67"/>
    <x v="2"/>
    <s v="all question respondents"/>
    <x v="13"/>
    <x v="13"/>
    <x v="10"/>
    <s v="SHG_use_30days"/>
    <n v="9.9754747389700901E-2"/>
    <n v="1.3802725243277273E-2"/>
    <n v="7.2696746365101733E-2"/>
    <n v="0.12681274841430007"/>
    <n v="1672"/>
    <s v="1"/>
  </r>
  <r>
    <x v="1"/>
    <x v="1"/>
    <x v="1"/>
    <x v="1"/>
    <x v="0"/>
    <x v="17"/>
    <s v="Proportion of individuals who have used a SHG recently "/>
    <x v="68"/>
    <x v="6"/>
    <s v="all question respondents"/>
    <x v="13"/>
    <x v="13"/>
    <x v="10"/>
    <s v="coop_use_90days"/>
    <n v="1.7615763336586585E-2"/>
    <n v="5.2560869549300882E-3"/>
    <n v="7.312058546030847E-3"/>
    <n v="2.791946812714232E-2"/>
    <n v="1672"/>
    <s v="1"/>
  </r>
  <r>
    <x v="1"/>
    <x v="1"/>
    <x v="1"/>
    <x v="1"/>
    <x v="0"/>
    <x v="17"/>
    <s v="Proportion of individuals who have used a SHG recently "/>
    <x v="107"/>
    <x v="8"/>
    <s v="all question respondents"/>
    <x v="13"/>
    <x v="13"/>
    <x v="10"/>
    <s v="VLSLG_use_90days"/>
    <n v="2.9228763316391695E-2"/>
    <n v="7.3221026465837219E-3"/>
    <n v="1.4874970321057005E-2"/>
    <n v="4.3582556311726389E-2"/>
    <n v="1672"/>
    <s v="1"/>
  </r>
  <r>
    <x v="1"/>
    <x v="1"/>
    <x v="1"/>
    <x v="1"/>
    <x v="0"/>
    <x v="17"/>
    <s v="Proportion of individuals who have used a SHG recently "/>
    <x v="108"/>
    <x v="7"/>
    <s v="all question respondents"/>
    <x v="13"/>
    <x v="13"/>
    <x v="10"/>
    <s v="merry_use_90days"/>
    <n v="7.1595719486118745E-2"/>
    <n v="1.2768119669577803E-2"/>
    <n v="4.6565894649903183E-2"/>
    <n v="9.6625544322334306E-2"/>
    <n v="1672"/>
    <s v="1"/>
  </r>
  <r>
    <x v="1"/>
    <x v="1"/>
    <x v="1"/>
    <x v="1"/>
    <x v="0"/>
    <x v="17"/>
    <s v="Proportion of individuals who have used a SHG recently "/>
    <x v="71"/>
    <x v="2"/>
    <s v="all question respondents"/>
    <x v="13"/>
    <x v="13"/>
    <x v="10"/>
    <s v="SHG_use_90days"/>
    <n v="0.11304082566635397"/>
    <n v="1.498819906674429E-2"/>
    <n v="8.3658895753463039E-2"/>
    <n v="0.14242275557924489"/>
    <n v="1672"/>
    <s v="1"/>
  </r>
  <r>
    <x v="1"/>
    <x v="1"/>
    <x v="1"/>
    <x v="1"/>
    <x v="0"/>
    <x v="18"/>
    <s v="Proportion of individuals who used a savings/lending group to recover from a financial challenge "/>
    <x v="72"/>
    <x v="3"/>
    <s v="all question respondents"/>
    <x v="13"/>
    <x v="13"/>
    <x v="11"/>
    <s v="SHG_use_emergency"/>
    <n v="1.1943305011855721E-2"/>
    <n v="6.6377353024004871E-3"/>
    <n v="-1.068896958972318E-3"/>
    <n v="2.495550698268376E-2"/>
    <n v="1672"/>
    <s v="1"/>
  </r>
  <r>
    <x v="1"/>
    <x v="1"/>
    <x v="1"/>
    <x v="1"/>
    <x v="0"/>
    <x v="17"/>
    <s v="Proportion of individuals who have a current loan with a SHG "/>
    <x v="76"/>
    <x v="2"/>
    <s v="those who have ever borrowed from that SHG"/>
    <x v="13"/>
    <x v="13"/>
    <x v="18"/>
    <s v="SHG_loan_current"/>
    <n v="0.39941760682942912"/>
    <n v="0.10040702634683005"/>
    <n v="0.20257317654517934"/>
    <n v="0.59626203711367887"/>
    <n v="60"/>
    <s v="1"/>
  </r>
  <r>
    <x v="1"/>
    <x v="1"/>
    <x v="1"/>
    <x v="1"/>
    <x v="0"/>
    <x v="19"/>
    <s v="Proportion of individuals who belong to SHGs which offer only loan services "/>
    <x v="77"/>
    <x v="6"/>
    <s v="all question respondents"/>
    <x v="13"/>
    <x v="13"/>
    <x v="13"/>
    <s v="coop_loan_only"/>
    <n v="2.2165218493371756E-3"/>
    <n v="1.4827591800695564E-3"/>
    <n v="-6.9018669599860052E-4"/>
    <n v="5.1232303946729518E-3"/>
    <n v="1672"/>
    <s v="1"/>
  </r>
  <r>
    <x v="1"/>
    <x v="1"/>
    <x v="1"/>
    <x v="1"/>
    <x v="0"/>
    <x v="19"/>
    <s v="Proportion of individuals who belong to SHGs which offer only loan services "/>
    <x v="109"/>
    <x v="8"/>
    <s v="all question respondents"/>
    <x v="13"/>
    <x v="13"/>
    <x v="13"/>
    <s v="VLSLG_loan_only"/>
    <n v="8.5604501618262961E-3"/>
    <n v="3.2715656652458499E-3"/>
    <n v="2.1470770371688286E-3"/>
    <n v="1.4973823286483764E-2"/>
    <n v="1672"/>
    <s v="1"/>
  </r>
  <r>
    <x v="1"/>
    <x v="1"/>
    <x v="1"/>
    <x v="1"/>
    <x v="0"/>
    <x v="19"/>
    <s v="Proportion of individuals who belong to SHGs which offer only loan services "/>
    <x v="79"/>
    <x v="2"/>
    <s v="all question respondents"/>
    <x v="13"/>
    <x v="13"/>
    <x v="13"/>
    <s v="SHG_loan_only"/>
    <n v="9.3066423281273243E-3"/>
    <n v="3.3288280805398693E-3"/>
    <n v="2.7810155387487361E-3"/>
    <n v="1.5832269117505911E-2"/>
    <n v="1672"/>
    <s v="1"/>
  </r>
  <r>
    <x v="1"/>
    <x v="1"/>
    <x v="1"/>
    <x v="1"/>
    <x v="0"/>
    <x v="20"/>
    <s v="Proportion of individuals who belong to SHGs which offer mobile services "/>
    <x v="110"/>
    <x v="8"/>
    <s v="all question respondents"/>
    <x v="13"/>
    <x v="13"/>
    <x v="14"/>
    <s v="VLSLG_mobile_serv"/>
    <n v="1.1568255127790612E-3"/>
    <n v="6.721154812311832E-4"/>
    <n v="-1.6074772433655854E-4"/>
    <n v="2.4743987498946811E-3"/>
    <n v="1672"/>
    <s v="1"/>
  </r>
  <r>
    <x v="1"/>
    <x v="1"/>
    <x v="1"/>
    <x v="1"/>
    <x v="0"/>
    <x v="20"/>
    <s v="Proportion of individuals who belong to SHGs which offer mobile services "/>
    <x v="81"/>
    <x v="6"/>
    <s v="all question respondents"/>
    <x v="13"/>
    <x v="13"/>
    <x v="14"/>
    <s v="coop_mobile_serv"/>
    <n v="3.1938455717947934E-4"/>
    <n v="2.8404056142349612E-4"/>
    <n v="-2.3743083011282359E-4"/>
    <n v="8.7619994447178228E-4"/>
    <n v="1672"/>
    <s v="1"/>
  </r>
  <r>
    <x v="1"/>
    <x v="1"/>
    <x v="1"/>
    <x v="1"/>
    <x v="0"/>
    <x v="20"/>
    <s v="Proportion of individuals who belong to SHGs which offer mobile services "/>
    <x v="82"/>
    <x v="2"/>
    <s v="all question respondents"/>
    <x v="13"/>
    <x v="13"/>
    <x v="14"/>
    <s v="SHG_mobile_serv"/>
    <n v="1.4762100699585406E-3"/>
    <n v="7.303834386327519E-4"/>
    <n v="4.4411966138365551E-5"/>
    <n v="2.9080081737787155E-3"/>
    <n v="1672"/>
    <s v="1"/>
  </r>
  <r>
    <x v="1"/>
    <x v="1"/>
    <x v="1"/>
    <x v="1"/>
    <x v="0"/>
    <x v="21"/>
    <s v="Proportion of individuals who know the interest rate of their SHG account "/>
    <x v="86"/>
    <x v="2"/>
    <s v="all account holders"/>
    <x v="13"/>
    <x v="13"/>
    <x v="15"/>
    <s v="SHG_int_rt_any"/>
    <n v="0.4414797585579589"/>
    <n v="7.4445108053481243E-2"/>
    <n v="0.29553332575527697"/>
    <n v="0.58742619136064089"/>
    <n v="134"/>
    <s v="1"/>
  </r>
  <r>
    <x v="1"/>
    <x v="1"/>
    <x v="1"/>
    <x v="1"/>
    <x v="0"/>
    <x v="22"/>
    <s v="Proportion of Individuals who reported a negative SHG experience "/>
    <x v="87"/>
    <x v="2"/>
    <s v="individuals who belong to at least one SHG"/>
    <x v="13"/>
    <x v="13"/>
    <x v="19"/>
    <s v="SHG_neg_any"/>
    <n v="0.373450406905389"/>
    <n v="5.5308219914873641E-2"/>
    <n v="0.26502168377897539"/>
    <n v="0.4818791300318026"/>
    <n v="254"/>
    <s v="1"/>
  </r>
  <r>
    <x v="1"/>
    <x v="1"/>
    <x v="1"/>
    <x v="1"/>
    <x v="0"/>
    <x v="22"/>
    <s v="Proportion of Individuals who reported a negative SHG experience "/>
    <x v="88"/>
    <x v="2"/>
    <s v="individuals who belong to at least one SHG"/>
    <x v="13"/>
    <x v="13"/>
    <x v="19"/>
    <s v="SHG_neg_theft_out"/>
    <n v="8.844441707175324E-2"/>
    <n v="3.6427565363875314E-2"/>
    <n v="1.7030178734518661E-2"/>
    <n v="0.1598586554089878"/>
    <n v="254"/>
    <s v="1"/>
  </r>
  <r>
    <x v="1"/>
    <x v="1"/>
    <x v="1"/>
    <x v="1"/>
    <x v="0"/>
    <x v="22"/>
    <s v="Proportion of Individuals who reported a negative SHG experience "/>
    <x v="89"/>
    <x v="2"/>
    <s v="individuals who belong to at least one SHG"/>
    <x v="13"/>
    <x v="13"/>
    <x v="19"/>
    <s v="SHG_neg_theft_in"/>
    <n v="3.4385466064344457E-2"/>
    <n v="1.5702509128103628E-2"/>
    <n v="3.6015605750401129E-3"/>
    <n v="6.5169371553648797E-2"/>
    <n v="254"/>
    <s v="1"/>
  </r>
  <r>
    <x v="1"/>
    <x v="1"/>
    <x v="1"/>
    <x v="1"/>
    <x v="0"/>
    <x v="22"/>
    <s v="Proportion of Individuals who reported a negative SHG experience "/>
    <x v="90"/>
    <x v="2"/>
    <s v="individuals who belong to at least one SHG"/>
    <x v="13"/>
    <x v="13"/>
    <x v="19"/>
    <s v="SHG_neg_bad_invest"/>
    <n v="2.6054414999187051E-2"/>
    <n v="1.0081951390431419E-2"/>
    <n v="6.289303817348605E-3"/>
    <n v="4.5819526181025499E-2"/>
    <n v="254"/>
    <s v="1"/>
  </r>
  <r>
    <x v="1"/>
    <x v="1"/>
    <x v="1"/>
    <x v="1"/>
    <x v="0"/>
    <x v="22"/>
    <s v="Proportion of Individuals who reported a negative SHG experience "/>
    <x v="91"/>
    <x v="2"/>
    <s v="individuals who belong to at least one SHG"/>
    <x v="13"/>
    <x v="13"/>
    <x v="19"/>
    <s v="SHG_neg_death_cancel"/>
    <n v="8.0877172229187055E-2"/>
    <n v="3.2327281052441793E-2"/>
    <n v="1.7501315764091571E-2"/>
    <n v="0.14425302869428253"/>
    <n v="254"/>
    <s v="1"/>
  </r>
  <r>
    <x v="1"/>
    <x v="1"/>
    <x v="1"/>
    <x v="1"/>
    <x v="0"/>
    <x v="22"/>
    <s v="Proportion of Individuals who reported a negative SHG experience "/>
    <x v="111"/>
    <x v="2"/>
    <s v="individuals who belong to at least one SHG"/>
    <x v="13"/>
    <x v="13"/>
    <x v="19"/>
    <s v="SHG_neg_poor_leader"/>
    <n v="0.16915365510437527"/>
    <n v="4.4502405880784218E-2"/>
    <n v="8.1909136059400756E-2"/>
    <n v="0.25639817414934979"/>
    <n v="254"/>
    <s v="1"/>
  </r>
  <r>
    <x v="1"/>
    <x v="1"/>
    <x v="1"/>
    <x v="1"/>
    <x v="0"/>
    <x v="22"/>
    <s v="Proportion of Individuals who reported a negative SHG experience "/>
    <x v="93"/>
    <x v="2"/>
    <s v="individuals who belong to at least one SHG"/>
    <x v="13"/>
    <x v="13"/>
    <x v="19"/>
    <s v="SHG_neg_cash_unavailable"/>
    <n v="0.17886777387519479"/>
    <n v="4.8547771670921731E-2"/>
    <n v="8.3692537698499186E-2"/>
    <n v="0.27404301005189036"/>
    <n v="254"/>
    <s v="1"/>
  </r>
  <r>
    <x v="1"/>
    <x v="1"/>
    <x v="1"/>
    <x v="1"/>
    <x v="0"/>
    <x v="23"/>
    <s v="Proportion of individuals who do not belong to a SHG for each reason "/>
    <x v="94"/>
    <x v="2"/>
    <s v="Individuals who do not belong to a SHG"/>
    <x v="13"/>
    <x v="13"/>
    <x v="2"/>
    <s v="notSHG_bank"/>
    <n v="4.552865340850433E-2"/>
    <n v="1.8510009104078729E-2"/>
    <n v="9.2424987778007422E-3"/>
    <n v="8.1814808039207917E-2"/>
    <n v="1418"/>
    <s v="1"/>
  </r>
  <r>
    <x v="1"/>
    <x v="1"/>
    <x v="1"/>
    <x v="1"/>
    <x v="0"/>
    <x v="23"/>
    <s v="Proportion of individuals who do not belong to a SHG for each reason "/>
    <x v="95"/>
    <x v="2"/>
    <s v="Individuals who do not belong to a SHG"/>
    <x v="13"/>
    <x v="13"/>
    <x v="2"/>
    <s v="notSHG_no_money"/>
    <n v="0.41084281873531397"/>
    <n v="2.4018859648547129E-2"/>
    <n v="0.36375737159372939"/>
    <n v="0.45792826587689855"/>
    <n v="1418"/>
    <s v="1"/>
  </r>
  <r>
    <x v="1"/>
    <x v="1"/>
    <x v="1"/>
    <x v="1"/>
    <x v="0"/>
    <x v="23"/>
    <s v="Proportion of individuals who do not belong to a SHG for each reason "/>
    <x v="96"/>
    <x v="2"/>
    <s v="Individuals who do not belong to a SHG"/>
    <x v="13"/>
    <x v="13"/>
    <x v="2"/>
    <s v="notSHG_dont_know"/>
    <n v="0.20313545948705899"/>
    <n v="1.8115929499798344E-2"/>
    <n v="0.16762184004946742"/>
    <n v="0.23864907892465057"/>
    <n v="1418"/>
    <s v="1"/>
  </r>
  <r>
    <x v="1"/>
    <x v="1"/>
    <x v="1"/>
    <x v="1"/>
    <x v="0"/>
    <x v="23"/>
    <s v="Proportion of individuals who do not belong to a SHG for each reason "/>
    <x v="97"/>
    <x v="2"/>
    <s v="Individuals who do not belong to a SHG"/>
    <x v="13"/>
    <x v="13"/>
    <x v="2"/>
    <s v="notSHG_no_need"/>
    <n v="0.1957854093577269"/>
    <n v="2.1189770350822451E-2"/>
    <n v="0.15424597632905196"/>
    <n v="0.23732484238640184"/>
    <n v="1418"/>
    <s v="1"/>
  </r>
  <r>
    <x v="1"/>
    <x v="1"/>
    <x v="1"/>
    <x v="1"/>
    <x v="0"/>
    <x v="23"/>
    <s v="Proportion of individuals who do not belong to a SHG for each reason "/>
    <x v="112"/>
    <x v="2"/>
    <s v="Individuals who do not belong to a SHG"/>
    <x v="13"/>
    <x v="13"/>
    <x v="2"/>
    <s v="notSHG_dont_trust"/>
    <n v="4.6333664222459187E-2"/>
    <n v="8.8312871568195315E-3"/>
    <n v="2.9021222637009757E-2"/>
    <n v="6.3646105807908609E-2"/>
    <n v="1418"/>
    <s v="1"/>
  </r>
  <r>
    <x v="1"/>
    <x v="1"/>
    <x v="1"/>
    <x v="1"/>
    <x v="0"/>
    <x v="23"/>
    <s v="Proportion of individuals who do not belong to a SHG for each reason "/>
    <x v="99"/>
    <x v="2"/>
    <s v="Individuals who do not belong to a SHG"/>
    <x v="13"/>
    <x v="13"/>
    <x v="2"/>
    <s v="notSHG_meeting_time"/>
    <n v="7.5648414197980844E-3"/>
    <n v="3.5124123951886296E-3"/>
    <n v="6.7927272115653713E-4"/>
    <n v="1.4450410118439632E-2"/>
    <n v="1418"/>
    <s v="1"/>
  </r>
  <r>
    <x v="1"/>
    <x v="1"/>
    <x v="1"/>
    <x v="1"/>
    <x v="0"/>
    <x v="23"/>
    <s v="Proportion of individuals who do not belong to a SHG for each reason "/>
    <x v="100"/>
    <x v="2"/>
    <s v="Individuals who do not belong to a SHG"/>
    <x v="13"/>
    <x v="13"/>
    <x v="2"/>
    <s v="notSHG_bad_exp"/>
    <n v="5.9912830732197246E-3"/>
    <n v="1.8929545050171213E-3"/>
    <n v="2.2804237488554461E-3"/>
    <n v="9.7021423975840026E-3"/>
    <n v="1418"/>
    <s v="1"/>
  </r>
  <r>
    <x v="1"/>
    <x v="1"/>
    <x v="1"/>
    <x v="1"/>
    <x v="0"/>
    <x v="23"/>
    <s v="Proportion of individuals who do not belong to a SHG for each reason "/>
    <x v="101"/>
    <x v="2"/>
    <s v="Individuals who do not belong to a SHG"/>
    <x v="13"/>
    <x v="13"/>
    <x v="2"/>
    <s v="notSHG_dissolved"/>
    <n v="3.744764469772848E-3"/>
    <n v="1.7121653231569301E-3"/>
    <n v="3.88315787329418E-4"/>
    <n v="7.1012131522162781E-3"/>
    <n v="1418"/>
    <s v="1"/>
  </r>
  <r>
    <x v="1"/>
    <x v="1"/>
    <x v="1"/>
    <x v="1"/>
    <x v="0"/>
    <x v="23"/>
    <s v="Proportion of individuals who do not belong to a SHG for each reason "/>
    <x v="102"/>
    <x v="2"/>
    <s v="Individuals who do not belong to a SHG"/>
    <x v="13"/>
    <x v="13"/>
    <x v="2"/>
    <s v="notSHG_not_found"/>
    <n v="4.8259296052423878E-2"/>
    <n v="8.2183814868429742E-3"/>
    <n v="3.2148366027004077E-2"/>
    <n v="6.4370226077843679E-2"/>
    <n v="1418"/>
    <s v="1"/>
  </r>
  <r>
    <x v="1"/>
    <x v="1"/>
    <x v="1"/>
    <x v="1"/>
    <x v="0"/>
    <x v="23"/>
    <s v="Proportion of individuals who do not belong to a SHG for each reason "/>
    <x v="103"/>
    <x v="2"/>
    <s v="Individuals who do not belong to a SHG"/>
    <x v="13"/>
    <x v="13"/>
    <x v="2"/>
    <s v="notSHG_other"/>
    <n v="3.2813809773722273E-2"/>
    <n v="9.2727259097169622E-3"/>
    <n v="1.4635992339046951E-2"/>
    <n v="5.0991627208397595E-2"/>
    <n v="1418"/>
    <s v="1"/>
  </r>
  <r>
    <x v="1"/>
    <x v="1"/>
    <x v="1"/>
    <x v="1"/>
    <x v="0"/>
    <x v="17"/>
    <s v="Proportion of individuals who have used a SHG recently "/>
    <x v="64"/>
    <x v="6"/>
    <s v="all question respondents"/>
    <x v="14"/>
    <x v="14"/>
    <x v="10"/>
    <s v="coop_use_30days"/>
    <n v="1.6251001276462354E-2"/>
    <n v="3.2204476101219959E-3"/>
    <n v="9.9378367963687889E-3"/>
    <n v="2.2564165756555919E-2"/>
    <n v="2527"/>
    <s v="1"/>
  </r>
  <r>
    <x v="1"/>
    <x v="1"/>
    <x v="1"/>
    <x v="1"/>
    <x v="0"/>
    <x v="17"/>
    <s v="Proportion of individuals who have used a SHG recently "/>
    <x v="105"/>
    <x v="8"/>
    <s v="all question respondents"/>
    <x v="14"/>
    <x v="14"/>
    <x v="10"/>
    <s v="VLSLG_use_30days"/>
    <n v="3.0629863283029767E-2"/>
    <n v="5.8169134273944713E-3"/>
    <n v="1.9226749281676718E-2"/>
    <n v="4.2032977284382815E-2"/>
    <n v="2527"/>
    <s v="1"/>
  </r>
  <r>
    <x v="1"/>
    <x v="1"/>
    <x v="1"/>
    <x v="1"/>
    <x v="0"/>
    <x v="17"/>
    <s v="Proportion of individuals who have used a SHG recently "/>
    <x v="106"/>
    <x v="7"/>
    <s v="all question respondents"/>
    <x v="14"/>
    <x v="14"/>
    <x v="10"/>
    <s v="merry_use_30days"/>
    <n v="7.1654005209475027E-2"/>
    <n v="7.7563707804507633E-3"/>
    <n v="5.6448900070775875E-2"/>
    <n v="8.6859110348174187E-2"/>
    <n v="2527"/>
    <s v="1"/>
  </r>
  <r>
    <x v="1"/>
    <x v="1"/>
    <x v="1"/>
    <x v="1"/>
    <x v="0"/>
    <x v="17"/>
    <s v="Proportion of individuals who have used a SHG recently "/>
    <x v="67"/>
    <x v="2"/>
    <s v="all question respondents"/>
    <x v="14"/>
    <x v="14"/>
    <x v="10"/>
    <s v="SHG_use_30days"/>
    <n v="0.11165036827269267"/>
    <n v="9.8099994015312195E-3"/>
    <n v="9.2419457769186628E-2"/>
    <n v="0.13088127877619871"/>
    <n v="2527"/>
    <s v="1"/>
  </r>
  <r>
    <x v="1"/>
    <x v="1"/>
    <x v="1"/>
    <x v="1"/>
    <x v="0"/>
    <x v="17"/>
    <s v="Proportion of individuals who have used a SHG recently "/>
    <x v="68"/>
    <x v="6"/>
    <s v="all question respondents"/>
    <x v="14"/>
    <x v="14"/>
    <x v="10"/>
    <s v="coop_use_90days"/>
    <n v="1.7783323795581826E-2"/>
    <n v="3.2866614526512647E-3"/>
    <n v="1.1340357831547817E-2"/>
    <n v="2.4226289759615834E-2"/>
    <n v="2527"/>
    <s v="1"/>
  </r>
  <r>
    <x v="1"/>
    <x v="1"/>
    <x v="1"/>
    <x v="1"/>
    <x v="0"/>
    <x v="17"/>
    <s v="Proportion of individuals who have used a SHG recently "/>
    <x v="107"/>
    <x v="8"/>
    <s v="all question respondents"/>
    <x v="14"/>
    <x v="14"/>
    <x v="10"/>
    <s v="VLSLG_use_90days"/>
    <n v="3.4768599711641729E-2"/>
    <n v="6.1677915346734077E-3"/>
    <n v="2.2677646169985792E-2"/>
    <n v="4.6859553253297666E-2"/>
    <n v="2527"/>
    <s v="1"/>
  </r>
  <r>
    <x v="1"/>
    <x v="1"/>
    <x v="1"/>
    <x v="1"/>
    <x v="0"/>
    <x v="17"/>
    <s v="Proportion of individuals who have used a SHG recently "/>
    <x v="108"/>
    <x v="7"/>
    <s v="all question respondents"/>
    <x v="14"/>
    <x v="14"/>
    <x v="10"/>
    <s v="merry_use_90days"/>
    <n v="8.4046641975707839E-2"/>
    <n v="8.9864055604386914E-3"/>
    <n v="6.6430253430971434E-2"/>
    <n v="0.10166303052044424"/>
    <n v="2527"/>
    <s v="1"/>
  </r>
  <r>
    <x v="1"/>
    <x v="1"/>
    <x v="1"/>
    <x v="1"/>
    <x v="0"/>
    <x v="17"/>
    <s v="Proportion of individuals who have used a SHG recently "/>
    <x v="71"/>
    <x v="2"/>
    <s v="all question respondents"/>
    <x v="14"/>
    <x v="14"/>
    <x v="10"/>
    <s v="SHG_use_90days"/>
    <n v="0.12842018111815331"/>
    <n v="1.0893897567479731E-2"/>
    <n v="0.1070644643051773"/>
    <n v="0.14977589793112933"/>
    <n v="2527"/>
    <s v="1"/>
  </r>
  <r>
    <x v="1"/>
    <x v="1"/>
    <x v="1"/>
    <x v="1"/>
    <x v="0"/>
    <x v="18"/>
    <s v="Proportion of individuals who used a savings/lending group to recover from a financial challenge "/>
    <x v="72"/>
    <x v="3"/>
    <s v="all question respondents"/>
    <x v="14"/>
    <x v="14"/>
    <x v="11"/>
    <s v="SHG_use_emergency"/>
    <n v="1.1122722215478381E-2"/>
    <n v="4.2771322996013683E-3"/>
    <n v="2.7380990265666438E-3"/>
    <n v="1.9507345404390121E-2"/>
    <n v="2527"/>
    <s v="1"/>
  </r>
  <r>
    <x v="1"/>
    <x v="1"/>
    <x v="1"/>
    <x v="1"/>
    <x v="0"/>
    <x v="17"/>
    <s v="Proportion of individuals who have a current loan with a SHG "/>
    <x v="76"/>
    <x v="2"/>
    <s v="those who have ever borrowed from that SHG"/>
    <x v="14"/>
    <x v="14"/>
    <x v="18"/>
    <s v="SHG_loan_current"/>
    <n v="0.58824626651625322"/>
    <n v="6.0289626026767247E-2"/>
    <n v="0.47004474310928834"/>
    <n v="0.70644778992321811"/>
    <n v="147"/>
    <s v="1"/>
  </r>
  <r>
    <x v="1"/>
    <x v="1"/>
    <x v="1"/>
    <x v="1"/>
    <x v="0"/>
    <x v="19"/>
    <s v="Proportion of individuals who belong to SHGs which offer only loan services "/>
    <x v="77"/>
    <x v="6"/>
    <s v="all question respondents"/>
    <x v="14"/>
    <x v="14"/>
    <x v="13"/>
    <s v="coop_loan_only"/>
    <n v="1.5127906773502725E-2"/>
    <n v="6.6446877096411278E-3"/>
    <n v="2.1020757374774126E-3"/>
    <n v="2.815373780952804E-2"/>
    <n v="2527"/>
    <s v="1"/>
  </r>
  <r>
    <x v="1"/>
    <x v="1"/>
    <x v="1"/>
    <x v="1"/>
    <x v="0"/>
    <x v="19"/>
    <s v="Proportion of individuals who belong to SHGs which offer only loan services "/>
    <x v="109"/>
    <x v="8"/>
    <s v="all question respondents"/>
    <x v="14"/>
    <x v="14"/>
    <x v="13"/>
    <s v="VLSLG_loan_only"/>
    <n v="1.1581805016764405E-2"/>
    <n v="3.569844021804356E-3"/>
    <n v="4.5837056199305951E-3"/>
    <n v="1.8579904413598212E-2"/>
    <n v="2527"/>
    <s v="1"/>
  </r>
  <r>
    <x v="1"/>
    <x v="1"/>
    <x v="1"/>
    <x v="1"/>
    <x v="0"/>
    <x v="19"/>
    <s v="Proportion of individuals who belong to SHGs which offer only loan services "/>
    <x v="79"/>
    <x v="2"/>
    <s v="all question respondents"/>
    <x v="14"/>
    <x v="14"/>
    <x v="13"/>
    <s v="SHG_loan_only"/>
    <n v="2.6292193873410016E-2"/>
    <n v="7.4657581442359351E-3"/>
    <n v="1.1656787607206511E-2"/>
    <n v="4.0927600139613524E-2"/>
    <n v="2527"/>
    <s v="1"/>
  </r>
  <r>
    <x v="1"/>
    <x v="1"/>
    <x v="1"/>
    <x v="1"/>
    <x v="0"/>
    <x v="20"/>
    <s v="Proportion of individuals who belong to SHGs which offer mobile services "/>
    <x v="110"/>
    <x v="8"/>
    <s v="all question respondents"/>
    <x v="14"/>
    <x v="14"/>
    <x v="14"/>
    <s v="VLSLG_mobile_serv"/>
    <n v="1.2840405913585224E-3"/>
    <n v="7.2113152700539502E-4"/>
    <n v="-1.2962064239576093E-4"/>
    <n v="2.6977018251128056E-3"/>
    <n v="2527"/>
    <s v="1"/>
  </r>
  <r>
    <x v="1"/>
    <x v="1"/>
    <x v="1"/>
    <x v="1"/>
    <x v="0"/>
    <x v="20"/>
    <s v="Proportion of individuals who belong to SHGs which offer mobile services "/>
    <x v="81"/>
    <x v="6"/>
    <s v="all question respondents"/>
    <x v="14"/>
    <x v="14"/>
    <x v="14"/>
    <s v="coop_mobile_serv"/>
    <n v="4.0796548552768791E-3"/>
    <n v="1.5600771406294707E-3"/>
    <n v="1.0213770061132926E-3"/>
    <n v="7.1379327044404656E-3"/>
    <n v="2527"/>
    <s v="1"/>
  </r>
  <r>
    <x v="1"/>
    <x v="1"/>
    <x v="1"/>
    <x v="1"/>
    <x v="0"/>
    <x v="20"/>
    <s v="Proportion of individuals who belong to SHGs which offer mobile services "/>
    <x v="82"/>
    <x v="2"/>
    <s v="all question respondents"/>
    <x v="14"/>
    <x v="14"/>
    <x v="14"/>
    <s v="SHG_mobile_serv"/>
    <n v="5.3636954466354022E-3"/>
    <n v="1.7193108966896005E-3"/>
    <n v="1.9932656811881616E-3"/>
    <n v="8.7341252120826419E-3"/>
    <n v="2527"/>
    <s v="1"/>
  </r>
  <r>
    <x v="1"/>
    <x v="1"/>
    <x v="1"/>
    <x v="1"/>
    <x v="0"/>
    <x v="21"/>
    <s v="Proportion of individuals who know the interest rate of their SHG account "/>
    <x v="86"/>
    <x v="2"/>
    <s v="all account holders"/>
    <x v="14"/>
    <x v="14"/>
    <x v="15"/>
    <s v="SHG_int_rt_any"/>
    <n v="0.63766840037513006"/>
    <n v="4.2811953308876126E-2"/>
    <n v="0.55373389763190628"/>
    <n v="0.72160290311835384"/>
    <n v="303"/>
    <s v="1"/>
  </r>
  <r>
    <x v="1"/>
    <x v="1"/>
    <x v="1"/>
    <x v="1"/>
    <x v="0"/>
    <x v="22"/>
    <s v="Proportion of Individuals who reported a negative SHG experience "/>
    <x v="87"/>
    <x v="2"/>
    <s v="individuals who belong to at least one SHG"/>
    <x v="14"/>
    <x v="14"/>
    <x v="19"/>
    <s v="SHG_neg_any"/>
    <n v="0.31392121716212357"/>
    <n v="3.618009782234393E-2"/>
    <n v="0.2429898104061399"/>
    <n v="0.38485262391810726"/>
    <n v="530"/>
    <s v="1"/>
  </r>
  <r>
    <x v="1"/>
    <x v="1"/>
    <x v="1"/>
    <x v="1"/>
    <x v="0"/>
    <x v="22"/>
    <s v="Proportion of Individuals who reported a negative SHG experience "/>
    <x v="88"/>
    <x v="2"/>
    <s v="individuals who belong to at least one SHG"/>
    <x v="14"/>
    <x v="14"/>
    <x v="19"/>
    <s v="SHG_neg_theft_out"/>
    <n v="2.4316657486094278E-2"/>
    <n v="8.6639096786087361E-3"/>
    <n v="7.3309847405945879E-3"/>
    <n v="4.1302330231593964E-2"/>
    <n v="530"/>
    <s v="1"/>
  </r>
  <r>
    <x v="1"/>
    <x v="1"/>
    <x v="1"/>
    <x v="1"/>
    <x v="0"/>
    <x v="22"/>
    <s v="Proportion of Individuals who reported a negative SHG experience "/>
    <x v="89"/>
    <x v="2"/>
    <s v="individuals who belong to at least one SHG"/>
    <x v="14"/>
    <x v="14"/>
    <x v="19"/>
    <s v="SHG_neg_theft_in"/>
    <n v="3.1864667606838426E-2"/>
    <n v="1.127787092423837E-2"/>
    <n v="9.7543003602744635E-3"/>
    <n v="5.3975034853402389E-2"/>
    <n v="530"/>
    <s v="1"/>
  </r>
  <r>
    <x v="1"/>
    <x v="1"/>
    <x v="1"/>
    <x v="1"/>
    <x v="0"/>
    <x v="22"/>
    <s v="Proportion of Individuals who reported a negative SHG experience "/>
    <x v="90"/>
    <x v="2"/>
    <s v="individuals who belong to at least one SHG"/>
    <x v="14"/>
    <x v="14"/>
    <x v="19"/>
    <s v="SHG_neg_bad_invest"/>
    <n v="2.5080355792092668E-2"/>
    <n v="1.7335172237556894E-2"/>
    <n v="-8.9054050868568671E-3"/>
    <n v="5.9066116671042203E-2"/>
    <n v="530"/>
    <s v="1"/>
  </r>
  <r>
    <x v="1"/>
    <x v="1"/>
    <x v="1"/>
    <x v="1"/>
    <x v="0"/>
    <x v="22"/>
    <s v="Proportion of Individuals who reported a negative SHG experience "/>
    <x v="91"/>
    <x v="2"/>
    <s v="individuals who belong to at least one SHG"/>
    <x v="14"/>
    <x v="14"/>
    <x v="19"/>
    <s v="SHG_neg_death_cancel"/>
    <n v="0.12334824365703514"/>
    <n v="2.2460586614084146E-2"/>
    <n v="7.9314061855633056E-2"/>
    <n v="0.16738242545843723"/>
    <n v="530"/>
    <s v="1"/>
  </r>
  <r>
    <x v="1"/>
    <x v="1"/>
    <x v="1"/>
    <x v="1"/>
    <x v="0"/>
    <x v="22"/>
    <s v="Proportion of Individuals who reported a negative SHG experience "/>
    <x v="111"/>
    <x v="2"/>
    <s v="individuals who belong to at least one SHG"/>
    <x v="14"/>
    <x v="14"/>
    <x v="19"/>
    <s v="SHG_neg_poor_leader"/>
    <n v="0.11287958655516021"/>
    <n v="1.9825999954541141E-2"/>
    <n v="7.4010535564060231E-2"/>
    <n v="0.1517486375462602"/>
    <n v="530"/>
    <s v="1"/>
  </r>
  <r>
    <x v="1"/>
    <x v="1"/>
    <x v="1"/>
    <x v="1"/>
    <x v="0"/>
    <x v="22"/>
    <s v="Proportion of Individuals who reported a negative SHG experience "/>
    <x v="93"/>
    <x v="2"/>
    <s v="individuals who belong to at least one SHG"/>
    <x v="14"/>
    <x v="14"/>
    <x v="19"/>
    <s v="SHG_neg_cash_unavailable"/>
    <n v="0.16002021554806209"/>
    <n v="3.1570801206982711E-2"/>
    <n v="9.8125376207914783E-2"/>
    <n v="0.2219150548882094"/>
    <n v="530"/>
    <s v="1"/>
  </r>
  <r>
    <x v="1"/>
    <x v="1"/>
    <x v="1"/>
    <x v="1"/>
    <x v="0"/>
    <x v="23"/>
    <s v="Proportion of individuals who do not belong to a SHG for each reason "/>
    <x v="94"/>
    <x v="2"/>
    <s v="Individuals who do not belong to a SHG"/>
    <x v="14"/>
    <x v="14"/>
    <x v="2"/>
    <s v="notSHG_bank"/>
    <n v="7.2558324107238489E-2"/>
    <n v="1.200163790840467E-2"/>
    <n v="4.9030653943284486E-2"/>
    <n v="9.6085994271192493E-2"/>
    <n v="1997"/>
    <s v="1"/>
  </r>
  <r>
    <x v="1"/>
    <x v="1"/>
    <x v="1"/>
    <x v="1"/>
    <x v="0"/>
    <x v="23"/>
    <s v="Proportion of individuals who do not belong to a SHG for each reason "/>
    <x v="95"/>
    <x v="2"/>
    <s v="Individuals who do not belong to a SHG"/>
    <x v="14"/>
    <x v="14"/>
    <x v="2"/>
    <s v="notSHG_no_money"/>
    <n v="0.39462985599566214"/>
    <n v="1.9147321556190852E-2"/>
    <n v="0.35709399051335589"/>
    <n v="0.43216572147796839"/>
    <n v="1997"/>
    <s v="1"/>
  </r>
  <r>
    <x v="1"/>
    <x v="1"/>
    <x v="1"/>
    <x v="1"/>
    <x v="0"/>
    <x v="23"/>
    <s v="Proportion of individuals who do not belong to a SHG for each reason "/>
    <x v="96"/>
    <x v="2"/>
    <s v="Individuals who do not belong to a SHG"/>
    <x v="14"/>
    <x v="14"/>
    <x v="2"/>
    <s v="notSHG_dont_know"/>
    <n v="0.17330942804518307"/>
    <n v="1.6030591712797419E-2"/>
    <n v="0.14188351124697773"/>
    <n v="0.2047353448433884"/>
    <n v="1997"/>
    <s v="1"/>
  </r>
  <r>
    <x v="1"/>
    <x v="1"/>
    <x v="1"/>
    <x v="1"/>
    <x v="0"/>
    <x v="23"/>
    <s v="Proportion of individuals who do not belong to a SHG for each reason "/>
    <x v="97"/>
    <x v="2"/>
    <s v="Individuals who do not belong to a SHG"/>
    <x v="14"/>
    <x v="14"/>
    <x v="2"/>
    <s v="notSHG_no_need"/>
    <n v="0.17004317881382006"/>
    <n v="1.3632206704211745E-2"/>
    <n v="0.1433189878832698"/>
    <n v="0.19676736974437031"/>
    <n v="1997"/>
    <s v="1"/>
  </r>
  <r>
    <x v="1"/>
    <x v="1"/>
    <x v="1"/>
    <x v="1"/>
    <x v="0"/>
    <x v="23"/>
    <s v="Proportion of individuals who do not belong to a SHG for each reason "/>
    <x v="112"/>
    <x v="2"/>
    <s v="Individuals who do not belong to a SHG"/>
    <x v="14"/>
    <x v="14"/>
    <x v="2"/>
    <s v="notSHG_dont_trust"/>
    <n v="6.5900870262311576E-2"/>
    <n v="8.2776364597856329E-3"/>
    <n v="4.9673626793603723E-2"/>
    <n v="8.2128113731019428E-2"/>
    <n v="1997"/>
    <s v="1"/>
  </r>
  <r>
    <x v="1"/>
    <x v="1"/>
    <x v="1"/>
    <x v="1"/>
    <x v="0"/>
    <x v="23"/>
    <s v="Proportion of individuals who do not belong to a SHG for each reason "/>
    <x v="99"/>
    <x v="2"/>
    <s v="Individuals who do not belong to a SHG"/>
    <x v="14"/>
    <x v="14"/>
    <x v="2"/>
    <s v="notSHG_meeting_time"/>
    <n v="1.736752156106702E-2"/>
    <n v="4.150380049402388E-3"/>
    <n v="9.2312343640493788E-3"/>
    <n v="2.550380875808466E-2"/>
    <n v="1997"/>
    <s v="1"/>
  </r>
  <r>
    <x v="1"/>
    <x v="1"/>
    <x v="1"/>
    <x v="1"/>
    <x v="0"/>
    <x v="23"/>
    <s v="Proportion of individuals who do not belong to a SHG for each reason "/>
    <x v="100"/>
    <x v="2"/>
    <s v="Individuals who do not belong to a SHG"/>
    <x v="14"/>
    <x v="14"/>
    <x v="2"/>
    <s v="notSHG_bad_exp"/>
    <n v="2.1520410004076809E-2"/>
    <n v="5.7828019986847258E-3"/>
    <n v="1.0183969171011087E-2"/>
    <n v="3.2856850837142529E-2"/>
    <n v="1997"/>
    <s v="1"/>
  </r>
  <r>
    <x v="1"/>
    <x v="1"/>
    <x v="1"/>
    <x v="1"/>
    <x v="0"/>
    <x v="23"/>
    <s v="Proportion of individuals who do not belong to a SHG for each reason "/>
    <x v="101"/>
    <x v="2"/>
    <s v="Individuals who do not belong to a SHG"/>
    <x v="14"/>
    <x v="14"/>
    <x v="2"/>
    <s v="notSHG_dissolved"/>
    <n v="6.4606621510961103E-3"/>
    <n v="2.2252379743807941E-3"/>
    <n v="2.0983688127116209E-3"/>
    <n v="1.0822955489480601E-2"/>
    <n v="1997"/>
    <s v="1"/>
  </r>
  <r>
    <x v="1"/>
    <x v="1"/>
    <x v="1"/>
    <x v="1"/>
    <x v="0"/>
    <x v="23"/>
    <s v="Proportion of individuals who do not belong to a SHG for each reason "/>
    <x v="102"/>
    <x v="2"/>
    <s v="Individuals who do not belong to a SHG"/>
    <x v="14"/>
    <x v="14"/>
    <x v="2"/>
    <s v="notSHG_not_found"/>
    <n v="6.1944162888443011E-2"/>
    <n v="1.1179478110823236E-2"/>
    <n v="4.0028231446085749E-2"/>
    <n v="8.3860094330800272E-2"/>
    <n v="1997"/>
    <s v="1"/>
  </r>
  <r>
    <x v="1"/>
    <x v="1"/>
    <x v="1"/>
    <x v="1"/>
    <x v="0"/>
    <x v="23"/>
    <s v="Proportion of individuals who do not belong to a SHG for each reason "/>
    <x v="103"/>
    <x v="2"/>
    <s v="Individuals who do not belong to a SHG"/>
    <x v="14"/>
    <x v="14"/>
    <x v="2"/>
    <s v="notSHG_other"/>
    <n v="1.6265586171098405E-2"/>
    <n v="3.7064450038199466E-3"/>
    <n v="8.9995766317135743E-3"/>
    <n v="2.3531595710483237E-2"/>
    <n v="1997"/>
    <s v="1"/>
  </r>
  <r>
    <x v="1"/>
    <x v="1"/>
    <x v="1"/>
    <x v="1"/>
    <x v="0"/>
    <x v="17"/>
    <s v="Proportion of individuals who have used a SHG recently "/>
    <x v="64"/>
    <x v="6"/>
    <s v="all question respondents"/>
    <x v="16"/>
    <x v="16"/>
    <x v="10"/>
    <s v="coop_use_30days"/>
    <n v="2.8263553222052103E-2"/>
    <n v="9.5295191245418076E-3"/>
    <n v="9.5824787464606001E-3"/>
    <n v="4.6944627697643605E-2"/>
    <n v="2153"/>
    <s v="1"/>
  </r>
  <r>
    <x v="1"/>
    <x v="1"/>
    <x v="1"/>
    <x v="1"/>
    <x v="0"/>
    <x v="17"/>
    <s v="Proportion of individuals who have used a SHG recently "/>
    <x v="105"/>
    <x v="8"/>
    <s v="all question respondents"/>
    <x v="16"/>
    <x v="16"/>
    <x v="10"/>
    <s v="VLSLG_use_30days"/>
    <n v="4.0672780024477356E-2"/>
    <n v="6.9204811110785049E-3"/>
    <n v="2.7106300818823016E-2"/>
    <n v="5.4239259230131696E-2"/>
    <n v="2153"/>
    <s v="1"/>
  </r>
  <r>
    <x v="1"/>
    <x v="1"/>
    <x v="1"/>
    <x v="1"/>
    <x v="0"/>
    <x v="17"/>
    <s v="Proportion of individuals who have used a SHG recently "/>
    <x v="106"/>
    <x v="7"/>
    <s v="all question respondents"/>
    <x v="16"/>
    <x v="16"/>
    <x v="10"/>
    <s v="merry_use_30days"/>
    <n v="6.2514594181011615E-2"/>
    <n v="9.41829622945148E-3"/>
    <n v="4.4051554126613768E-2"/>
    <n v="8.0977634235409462E-2"/>
    <n v="2153"/>
    <s v="1"/>
  </r>
  <r>
    <x v="1"/>
    <x v="1"/>
    <x v="1"/>
    <x v="1"/>
    <x v="0"/>
    <x v="17"/>
    <s v="Proportion of individuals who have used a SHG recently "/>
    <x v="67"/>
    <x v="2"/>
    <s v="all question respondents"/>
    <x v="16"/>
    <x v="16"/>
    <x v="10"/>
    <s v="SHG_use_30days"/>
    <n v="0.12285882564899346"/>
    <n v="1.40218277741235E-2"/>
    <n v="9.537130969892571E-2"/>
    <n v="0.15034634159906121"/>
    <n v="2153"/>
    <s v="1"/>
  </r>
  <r>
    <x v="1"/>
    <x v="1"/>
    <x v="1"/>
    <x v="1"/>
    <x v="0"/>
    <x v="17"/>
    <s v="Proportion of individuals who have used a SHG recently "/>
    <x v="68"/>
    <x v="6"/>
    <s v="all question respondents"/>
    <x v="16"/>
    <x v="16"/>
    <x v="10"/>
    <s v="coop_use_90days"/>
    <n v="3.0656040526205141E-2"/>
    <n v="9.5969105160799689E-3"/>
    <n v="1.1842856173096741E-2"/>
    <n v="4.9469224879313545E-2"/>
    <n v="2153"/>
    <s v="1"/>
  </r>
  <r>
    <x v="1"/>
    <x v="1"/>
    <x v="1"/>
    <x v="1"/>
    <x v="0"/>
    <x v="17"/>
    <s v="Proportion of individuals who have used a SHG recently "/>
    <x v="107"/>
    <x v="8"/>
    <s v="all question respondents"/>
    <x v="16"/>
    <x v="16"/>
    <x v="10"/>
    <s v="VLSLG_use_90days"/>
    <n v="4.6060860649575389E-2"/>
    <n v="8.2282288314265341E-3"/>
    <n v="2.9930754440309657E-2"/>
    <n v="6.2190966858841124E-2"/>
    <n v="2153"/>
    <s v="1"/>
  </r>
  <r>
    <x v="1"/>
    <x v="1"/>
    <x v="1"/>
    <x v="1"/>
    <x v="0"/>
    <x v="17"/>
    <s v="Proportion of individuals who have used a SHG recently "/>
    <x v="108"/>
    <x v="7"/>
    <s v="all question respondents"/>
    <x v="16"/>
    <x v="16"/>
    <x v="10"/>
    <s v="merry_use_90days"/>
    <n v="6.6264495072633073E-2"/>
    <n v="9.5414930785214687E-3"/>
    <n v="4.7559947605053415E-2"/>
    <n v="8.496904254021273E-2"/>
    <n v="2153"/>
    <s v="1"/>
  </r>
  <r>
    <x v="1"/>
    <x v="1"/>
    <x v="1"/>
    <x v="1"/>
    <x v="0"/>
    <x v="17"/>
    <s v="Proportion of individuals who have used a SHG recently "/>
    <x v="71"/>
    <x v="2"/>
    <s v="all question respondents"/>
    <x v="16"/>
    <x v="16"/>
    <x v="10"/>
    <s v="SHG_use_90days"/>
    <n v="0.13232649658789375"/>
    <n v="1.4623631608466246E-2"/>
    <n v="0.10365924196453866"/>
    <n v="0.16099375121124884"/>
    <n v="2153"/>
    <s v="1"/>
  </r>
  <r>
    <x v="1"/>
    <x v="1"/>
    <x v="1"/>
    <x v="1"/>
    <x v="0"/>
    <x v="18"/>
    <s v="Proportion of individuals who used a savings/lending group to recover from a financial challenge "/>
    <x v="72"/>
    <x v="3"/>
    <s v="all question respondents"/>
    <x v="16"/>
    <x v="16"/>
    <x v="11"/>
    <s v="SHG_use_emergency"/>
    <n v="7.1392068439256285E-3"/>
    <n v="3.1315481128695939E-3"/>
    <n v="1.000315389292265E-3"/>
    <n v="1.3278098298558992E-2"/>
    <n v="2153"/>
    <s v="1"/>
  </r>
  <r>
    <x v="1"/>
    <x v="1"/>
    <x v="1"/>
    <x v="1"/>
    <x v="0"/>
    <x v="17"/>
    <s v="Proportion of individuals who have a current loan with a SHG "/>
    <x v="76"/>
    <x v="2"/>
    <s v="those who have ever borrowed from that SHG"/>
    <x v="16"/>
    <x v="16"/>
    <x v="18"/>
    <s v="SHG_loan_current"/>
    <n v="0.47576783187336341"/>
    <n v="6.9640296470976304E-2"/>
    <n v="0.33923713288247703"/>
    <n v="0.61229853086424979"/>
    <n v="125"/>
    <s v="1"/>
  </r>
  <r>
    <x v="1"/>
    <x v="1"/>
    <x v="1"/>
    <x v="1"/>
    <x v="0"/>
    <x v="19"/>
    <s v="Proportion of individuals who belong to SHGs which offer only loan services "/>
    <x v="77"/>
    <x v="6"/>
    <s v="all question respondents"/>
    <x v="16"/>
    <x v="16"/>
    <x v="13"/>
    <s v="coop_loan_only"/>
    <n v="1.4868263979388464E-2"/>
    <n v="3.0560113164544841E-3"/>
    <n v="8.8774501455706322E-3"/>
    <n v="2.0859077813206298E-2"/>
    <n v="2153"/>
    <s v="1"/>
  </r>
  <r>
    <x v="1"/>
    <x v="1"/>
    <x v="1"/>
    <x v="1"/>
    <x v="0"/>
    <x v="19"/>
    <s v="Proportion of individuals who belong to SHGs which offer only loan services "/>
    <x v="109"/>
    <x v="8"/>
    <s v="all question respondents"/>
    <x v="16"/>
    <x v="16"/>
    <x v="13"/>
    <s v="VLSLG_loan_only"/>
    <n v="2.3966677534244876E-2"/>
    <n v="9.5318074188237237E-3"/>
    <n v="5.28111722937449E-3"/>
    <n v="4.2652237839115259E-2"/>
    <n v="2153"/>
    <s v="1"/>
  </r>
  <r>
    <x v="1"/>
    <x v="1"/>
    <x v="1"/>
    <x v="1"/>
    <x v="0"/>
    <x v="19"/>
    <s v="Proportion of individuals who belong to SHGs which offer only loan services "/>
    <x v="79"/>
    <x v="2"/>
    <s v="all question respondents"/>
    <x v="16"/>
    <x v="16"/>
    <x v="13"/>
    <s v="SHG_loan_only"/>
    <n v="3.5888305262423065E-2"/>
    <n v="9.7585749103057274E-3"/>
    <n v="1.6758204121687357E-2"/>
    <n v="5.5018406403158776E-2"/>
    <n v="2153"/>
    <s v="1"/>
  </r>
  <r>
    <x v="1"/>
    <x v="1"/>
    <x v="1"/>
    <x v="1"/>
    <x v="0"/>
    <x v="20"/>
    <s v="Proportion of individuals who belong to SHGs which offer mobile services "/>
    <x v="110"/>
    <x v="8"/>
    <s v="all question respondents"/>
    <x v="16"/>
    <x v="16"/>
    <x v="14"/>
    <s v="VLSLG_mobile_serv"/>
    <n v="5.1468419925512088E-3"/>
    <n v="1.7541032058179509E-3"/>
    <n v="1.7082075559647237E-3"/>
    <n v="8.585476429137694E-3"/>
    <n v="2153"/>
    <s v="1"/>
  </r>
  <r>
    <x v="1"/>
    <x v="1"/>
    <x v="1"/>
    <x v="1"/>
    <x v="0"/>
    <x v="20"/>
    <s v="Proportion of individuals who belong to SHGs which offer mobile services "/>
    <x v="81"/>
    <x v="6"/>
    <s v="all question respondents"/>
    <x v="16"/>
    <x v="16"/>
    <x v="14"/>
    <s v="coop_mobile_serv"/>
    <n v="9.644684003223828E-3"/>
    <n v="2.8002203965434209E-3"/>
    <n v="4.1553067227712631E-3"/>
    <n v="1.5134061283676392E-2"/>
    <n v="2153"/>
    <s v="1"/>
  </r>
  <r>
    <x v="1"/>
    <x v="1"/>
    <x v="1"/>
    <x v="1"/>
    <x v="0"/>
    <x v="20"/>
    <s v="Proportion of individuals who belong to SHGs which offer mobile services "/>
    <x v="82"/>
    <x v="2"/>
    <s v="all question respondents"/>
    <x v="16"/>
    <x v="16"/>
    <x v="14"/>
    <s v="SHG_mobile_serv"/>
    <n v="1.3233354668294979E-2"/>
    <n v="3.0273101358876888E-3"/>
    <n v="7.2988048373820672E-3"/>
    <n v="1.916790449920789E-2"/>
    <n v="2153"/>
    <s v="1"/>
  </r>
  <r>
    <x v="1"/>
    <x v="1"/>
    <x v="1"/>
    <x v="1"/>
    <x v="0"/>
    <x v="21"/>
    <s v="Proportion of individuals who know the interest rate of their SHG account "/>
    <x v="86"/>
    <x v="2"/>
    <s v="all account holders"/>
    <x v="16"/>
    <x v="16"/>
    <x v="15"/>
    <s v="SHG_int_rt_any"/>
    <n v="0.68000091169347032"/>
    <n v="4.4317386520107527E-2"/>
    <n v="0.59311681447012676"/>
    <n v="0.76688500891681388"/>
    <n v="255"/>
    <s v="1"/>
  </r>
  <r>
    <x v="1"/>
    <x v="1"/>
    <x v="1"/>
    <x v="1"/>
    <x v="0"/>
    <x v="22"/>
    <s v="Proportion of Individuals who reported a negative SHG experience "/>
    <x v="87"/>
    <x v="2"/>
    <s v="individuals who belong to at least one SHG"/>
    <x v="16"/>
    <x v="16"/>
    <x v="19"/>
    <s v="SHG_neg_any"/>
    <n v="0.24326299526782816"/>
    <n v="3.0508935710548812E-2"/>
    <n v="0.18345110798519068"/>
    <n v="0.30307488255046566"/>
    <n v="481"/>
    <s v="1"/>
  </r>
  <r>
    <x v="1"/>
    <x v="1"/>
    <x v="1"/>
    <x v="1"/>
    <x v="0"/>
    <x v="22"/>
    <s v="Proportion of Individuals who reported a negative SHG experience "/>
    <x v="88"/>
    <x v="2"/>
    <s v="individuals who belong to at least one SHG"/>
    <x v="16"/>
    <x v="16"/>
    <x v="19"/>
    <s v="SHG_neg_theft_out"/>
    <n v="4.4162245946524605E-2"/>
    <n v="1.3398915650965947E-2"/>
    <n v="1.7894058808549673E-2"/>
    <n v="7.0430433084499533E-2"/>
    <n v="481"/>
    <s v="1"/>
  </r>
  <r>
    <x v="1"/>
    <x v="1"/>
    <x v="1"/>
    <x v="1"/>
    <x v="0"/>
    <x v="22"/>
    <s v="Proportion of Individuals who reported a negative SHG experience "/>
    <x v="89"/>
    <x v="2"/>
    <s v="individuals who belong to at least one SHG"/>
    <x v="16"/>
    <x v="16"/>
    <x v="19"/>
    <s v="SHG_neg_theft_in"/>
    <n v="5.7864337960458201E-2"/>
    <n v="1.5307252445306854E-2"/>
    <n v="2.7854911654937926E-2"/>
    <n v="8.7873764265978482E-2"/>
    <n v="481"/>
    <s v="1"/>
  </r>
  <r>
    <x v="1"/>
    <x v="1"/>
    <x v="1"/>
    <x v="1"/>
    <x v="0"/>
    <x v="22"/>
    <s v="Proportion of Individuals who reported a negative SHG experience "/>
    <x v="90"/>
    <x v="2"/>
    <s v="individuals who belong to at least one SHG"/>
    <x v="16"/>
    <x v="16"/>
    <x v="19"/>
    <s v="SHG_neg_bad_invest"/>
    <n v="2.9723436450581099E-2"/>
    <n v="1.2485964074370092E-2"/>
    <n v="5.2450645100919659E-3"/>
    <n v="5.4201808391070236E-2"/>
    <n v="481"/>
    <s v="1"/>
  </r>
  <r>
    <x v="1"/>
    <x v="1"/>
    <x v="1"/>
    <x v="1"/>
    <x v="0"/>
    <x v="22"/>
    <s v="Proportion of Individuals who reported a negative SHG experience "/>
    <x v="91"/>
    <x v="2"/>
    <s v="individuals who belong to at least one SHG"/>
    <x v="16"/>
    <x v="16"/>
    <x v="19"/>
    <s v="SHG_neg_death_cancel"/>
    <n v="9.1362115836991886E-2"/>
    <n v="1.7244920997148565E-2"/>
    <n v="5.7553946300523844E-2"/>
    <n v="0.12517028537345992"/>
    <n v="481"/>
    <s v="1"/>
  </r>
  <r>
    <x v="1"/>
    <x v="1"/>
    <x v="1"/>
    <x v="1"/>
    <x v="0"/>
    <x v="22"/>
    <s v="Proportion of Individuals who reported a negative SHG experience "/>
    <x v="111"/>
    <x v="2"/>
    <s v="individuals who belong to at least one SHG"/>
    <x v="16"/>
    <x v="16"/>
    <x v="19"/>
    <s v="SHG_neg_poor_leader"/>
    <n v="0.11037822484313284"/>
    <n v="2.3291661856032625E-2"/>
    <n v="6.4715594498520601E-2"/>
    <n v="0.15604085518774508"/>
    <n v="481"/>
    <s v="1"/>
  </r>
  <r>
    <x v="1"/>
    <x v="1"/>
    <x v="1"/>
    <x v="1"/>
    <x v="0"/>
    <x v="22"/>
    <s v="Proportion of Individuals who reported a negative SHG experience "/>
    <x v="93"/>
    <x v="2"/>
    <s v="individuals who belong to at least one SHG"/>
    <x v="16"/>
    <x v="16"/>
    <x v="19"/>
    <s v="SHG_neg_cash_unavailable"/>
    <n v="0.10297120960314149"/>
    <n v="1.7580644154035933E-2"/>
    <n v="6.8504864514158992E-2"/>
    <n v="0.13743755469212399"/>
    <n v="481"/>
    <s v="1"/>
  </r>
  <r>
    <x v="1"/>
    <x v="1"/>
    <x v="1"/>
    <x v="1"/>
    <x v="0"/>
    <x v="23"/>
    <s v="Proportion of individuals who do not belong to a SHG for each reason "/>
    <x v="94"/>
    <x v="2"/>
    <s v="Individuals who do not belong to a SHG"/>
    <x v="16"/>
    <x v="16"/>
    <x v="2"/>
    <s v="notSHG_bank"/>
    <n v="0.15142668973193776"/>
    <n v="1.3826005470382461E-2"/>
    <n v="0.12432262825736984"/>
    <n v="0.17853075120650569"/>
    <n v="1672"/>
    <s v="1"/>
  </r>
  <r>
    <x v="1"/>
    <x v="1"/>
    <x v="1"/>
    <x v="1"/>
    <x v="0"/>
    <x v="23"/>
    <s v="Proportion of individuals who do not belong to a SHG for each reason "/>
    <x v="95"/>
    <x v="2"/>
    <s v="Individuals who do not belong to a SHG"/>
    <x v="16"/>
    <x v="16"/>
    <x v="2"/>
    <s v="notSHG_no_money"/>
    <n v="0.24483789846982368"/>
    <n v="1.7305669269347963E-2"/>
    <n v="0.2109124147326924"/>
    <n v="0.27876338220695496"/>
    <n v="1672"/>
    <s v="1"/>
  </r>
  <r>
    <x v="1"/>
    <x v="1"/>
    <x v="1"/>
    <x v="1"/>
    <x v="0"/>
    <x v="23"/>
    <s v="Proportion of individuals who do not belong to a SHG for each reason "/>
    <x v="96"/>
    <x v="2"/>
    <s v="Individuals who do not belong to a SHG"/>
    <x v="16"/>
    <x v="16"/>
    <x v="2"/>
    <s v="notSHG_dont_know"/>
    <n v="0.19048077048027257"/>
    <n v="1.749958642824383E-2"/>
    <n v="0.1561751377111634"/>
    <n v="0.22478640324938173"/>
    <n v="1672"/>
    <s v="1"/>
  </r>
  <r>
    <x v="1"/>
    <x v="1"/>
    <x v="1"/>
    <x v="1"/>
    <x v="0"/>
    <x v="23"/>
    <s v="Proportion of individuals who do not belong to a SHG for each reason "/>
    <x v="97"/>
    <x v="2"/>
    <s v="Individuals who do not belong to a SHG"/>
    <x v="16"/>
    <x v="16"/>
    <x v="2"/>
    <s v="notSHG_no_need"/>
    <n v="0.2029811207230561"/>
    <n v="1.5455528216370796E-2"/>
    <n v="0.17268259467402475"/>
    <n v="0.23327964677208746"/>
    <n v="1672"/>
    <s v="1"/>
  </r>
  <r>
    <x v="1"/>
    <x v="1"/>
    <x v="1"/>
    <x v="1"/>
    <x v="0"/>
    <x v="23"/>
    <s v="Proportion of individuals who do not belong to a SHG for each reason "/>
    <x v="112"/>
    <x v="2"/>
    <s v="Individuals who do not belong to a SHG"/>
    <x v="16"/>
    <x v="16"/>
    <x v="2"/>
    <s v="notSHG_dont_trust"/>
    <n v="4.7616644809994731E-2"/>
    <n v="6.951540180656285E-3"/>
    <n v="3.3989066490063335E-2"/>
    <n v="6.1244223129926126E-2"/>
    <n v="1672"/>
    <s v="1"/>
  </r>
  <r>
    <x v="1"/>
    <x v="1"/>
    <x v="1"/>
    <x v="1"/>
    <x v="0"/>
    <x v="23"/>
    <s v="Proportion of individuals who do not belong to a SHG for each reason "/>
    <x v="99"/>
    <x v="2"/>
    <s v="Individuals who do not belong to a SHG"/>
    <x v="16"/>
    <x v="16"/>
    <x v="2"/>
    <s v="notSHG_meeting_time"/>
    <n v="1.457713395457513E-2"/>
    <n v="3.9220118462928218E-3"/>
    <n v="6.8885466461423876E-3"/>
    <n v="2.2265721263007871E-2"/>
    <n v="1672"/>
    <s v="1"/>
  </r>
  <r>
    <x v="1"/>
    <x v="1"/>
    <x v="1"/>
    <x v="1"/>
    <x v="0"/>
    <x v="23"/>
    <s v="Proportion of individuals who do not belong to a SHG for each reason "/>
    <x v="100"/>
    <x v="2"/>
    <s v="Individuals who do not belong to a SHG"/>
    <x v="16"/>
    <x v="16"/>
    <x v="2"/>
    <s v="notSHG_bad_exp"/>
    <n v="2.3257256843877035E-2"/>
    <n v="5.2520592385089703E-3"/>
    <n v="1.2961286921576571E-2"/>
    <n v="3.3553226766177502E-2"/>
    <n v="1672"/>
    <s v="1"/>
  </r>
  <r>
    <x v="1"/>
    <x v="1"/>
    <x v="1"/>
    <x v="1"/>
    <x v="0"/>
    <x v="23"/>
    <s v="Proportion of individuals who do not belong to a SHG for each reason "/>
    <x v="101"/>
    <x v="2"/>
    <s v="Individuals who do not belong to a SHG"/>
    <x v="16"/>
    <x v="16"/>
    <x v="2"/>
    <s v="notSHG_dissolved"/>
    <n v="2.0605998184204735E-2"/>
    <n v="1.1660805969347449E-2"/>
    <n v="-2.2534750391527379E-3"/>
    <n v="4.3465471407562212E-2"/>
    <n v="1672"/>
    <s v="1"/>
  </r>
  <r>
    <x v="1"/>
    <x v="1"/>
    <x v="1"/>
    <x v="1"/>
    <x v="0"/>
    <x v="23"/>
    <s v="Proportion of individuals who do not belong to a SHG for each reason "/>
    <x v="102"/>
    <x v="2"/>
    <s v="Individuals who do not belong to a SHG"/>
    <x v="16"/>
    <x v="16"/>
    <x v="2"/>
    <s v="notSHG_not_found"/>
    <n v="4.8077176531252395E-2"/>
    <n v="7.713911940990914E-3"/>
    <n v="3.29550688548233E-2"/>
    <n v="6.3199284207681491E-2"/>
    <n v="1672"/>
    <s v="1"/>
  </r>
  <r>
    <x v="1"/>
    <x v="1"/>
    <x v="1"/>
    <x v="1"/>
    <x v="0"/>
    <x v="23"/>
    <s v="Proportion of individuals who do not belong to a SHG for each reason "/>
    <x v="103"/>
    <x v="2"/>
    <s v="Individuals who do not belong to a SHG"/>
    <x v="16"/>
    <x v="16"/>
    <x v="2"/>
    <s v="notSHG_other"/>
    <n v="5.6139310271004127E-2"/>
    <n v="2.1211511152940978E-2"/>
    <n v="1.4556938306132368E-2"/>
    <n v="9.7721682235875879E-2"/>
    <n v="1672"/>
    <s v="1"/>
  </r>
  <r>
    <x v="2"/>
    <x v="2"/>
    <x v="1"/>
    <x v="1"/>
    <x v="0"/>
    <x v="20"/>
    <s v="Proportion of individuals who belong to SHGs which offer mobile services "/>
    <x v="113"/>
    <x v="9"/>
    <s v="all question respondents"/>
    <x v="0"/>
    <x v="0"/>
    <x v="14"/>
    <s v="umu_SACCO_mobile_serv"/>
    <n v="5.088313835996551E-2"/>
    <n v="5.1872252437475024E-3"/>
    <n v="4.0710213441946697E-2"/>
    <n v="6.1056063277984324E-2"/>
    <n v="2003"/>
    <s v="1"/>
  </r>
  <r>
    <x v="2"/>
    <x v="2"/>
    <x v="1"/>
    <x v="1"/>
    <x v="0"/>
    <x v="20"/>
    <s v="Proportion of individuals who belong to SHGs which offer mobile services "/>
    <x v="114"/>
    <x v="2"/>
    <s v="all question respondents"/>
    <x v="0"/>
    <x v="0"/>
    <x v="14"/>
    <s v="SHG_mobile_serv"/>
    <n v="5.5134656599272795E-2"/>
    <n v="5.4208005633826963E-3"/>
    <n v="4.4503655527299568E-2"/>
    <n v="6.5765657671246022E-2"/>
    <n v="2003"/>
    <s v="1"/>
  </r>
  <r>
    <x v="2"/>
    <x v="2"/>
    <x v="1"/>
    <x v="1"/>
    <x v="0"/>
    <x v="24"/>
    <s v="Proportion of individuals who know the interest rate of their SHG loan "/>
    <x v="115"/>
    <x v="10"/>
    <s v="individuals who have an informal loan"/>
    <x v="0"/>
    <x v="0"/>
    <x v="20"/>
    <s v="inform_int_rt_loan"/>
    <n v="0.69314895755349515"/>
    <n v="4.1150651910212055E-2"/>
    <n v="0.61176563106730808"/>
    <n v="0.77453228403968222"/>
    <n v="136"/>
    <s v="1"/>
  </r>
  <r>
    <x v="2"/>
    <x v="2"/>
    <x v="1"/>
    <x v="1"/>
    <x v="0"/>
    <x v="25"/>
    <s v="Proportion of individuals who know the interest rate of their SHG savings account "/>
    <x v="115"/>
    <x v="10"/>
    <s v="individuals who save with an informal account"/>
    <x v="0"/>
    <x v="0"/>
    <x v="21"/>
    <s v="inform_int_rt_sav"/>
    <n v="0.54036864734062684"/>
    <n v="2.8249548048456294E-2"/>
    <n v="0.48481429846491542"/>
    <n v="0.59592299621633826"/>
    <n v="362"/>
    <s v="1"/>
  </r>
  <r>
    <x v="2"/>
    <x v="2"/>
    <x v="1"/>
    <x v="1"/>
    <x v="0"/>
    <x v="21"/>
    <s v="Proportion of individuals who know the interest rate of their SHG account "/>
    <x v="86"/>
    <x v="2"/>
    <s v="all account holders"/>
    <x v="0"/>
    <x v="0"/>
    <x v="15"/>
    <s v="SHG_int_rt_any"/>
    <n v="0.58974430914589382"/>
    <n v="2.6394961283771928E-2"/>
    <n v="0.53785333761841159"/>
    <n v="0.64163528067337605"/>
    <n v="399"/>
    <s v="1"/>
  </r>
  <r>
    <x v="2"/>
    <x v="2"/>
    <x v="1"/>
    <x v="1"/>
    <x v="0"/>
    <x v="17"/>
    <s v="Proportion of individuals who have used a SHG recently "/>
    <x v="116"/>
    <x v="6"/>
    <s v="all question respondents"/>
    <x v="0"/>
    <x v="0"/>
    <x v="10"/>
    <s v="coop_use_30days"/>
    <n v="1.5363231460103752E-2"/>
    <n v="3.0964679088038203E-3"/>
    <n v="9.2905945362907472E-3"/>
    <n v="2.1435868383916756E-2"/>
    <n v="2003"/>
    <s v="1"/>
  </r>
  <r>
    <x v="2"/>
    <x v="2"/>
    <x v="1"/>
    <x v="1"/>
    <x v="0"/>
    <x v="17"/>
    <s v="Proportion of individuals who have used a SHG recently "/>
    <x v="117"/>
    <x v="11"/>
    <s v="all question respondents"/>
    <x v="0"/>
    <x v="0"/>
    <x v="10"/>
    <s v="nonumu_SACCO_use_30days"/>
    <n v="1.3390059100298368E-2"/>
    <n v="2.6397885434632042E-3"/>
    <n v="8.2130387492992032E-3"/>
    <n v="1.8567079451297534E-2"/>
    <n v="2003"/>
    <s v="1"/>
  </r>
  <r>
    <x v="2"/>
    <x v="2"/>
    <x v="1"/>
    <x v="1"/>
    <x v="0"/>
    <x v="17"/>
    <s v="Proportion of individuals who have used a SHG recently "/>
    <x v="118"/>
    <x v="9"/>
    <s v="all question respondents"/>
    <x v="0"/>
    <x v="0"/>
    <x v="10"/>
    <s v="umu_SACCO_use_30days"/>
    <n v="9.0187131472211524E-2"/>
    <n v="6.7549971448344877E-3"/>
    <n v="7.6939571255183539E-2"/>
    <n v="0.10343469168923951"/>
    <n v="2003"/>
    <s v="1"/>
  </r>
  <r>
    <x v="2"/>
    <x v="2"/>
    <x v="1"/>
    <x v="1"/>
    <x v="0"/>
    <x v="17"/>
    <s v="Proportion of individuals who have used a SHG recently "/>
    <x v="45"/>
    <x v="2"/>
    <s v="all question respondents"/>
    <x v="0"/>
    <x v="0"/>
    <x v="10"/>
    <s v="SHG_use_30days"/>
    <n v="0.11263338430869456"/>
    <n v="7.5219633664976035E-3"/>
    <n v="9.7881688562360208E-2"/>
    <n v="0.12738508005502891"/>
    <n v="2003"/>
    <s v="1"/>
  </r>
  <r>
    <x v="2"/>
    <x v="2"/>
    <x v="1"/>
    <x v="1"/>
    <x v="0"/>
    <x v="17"/>
    <s v="Proportion of individuals who have used a SHG recently "/>
    <x v="116"/>
    <x v="6"/>
    <s v="all question respondents"/>
    <x v="0"/>
    <x v="0"/>
    <x v="10"/>
    <s v="coop_use_90days"/>
    <n v="1.6156664492992131E-2"/>
    <n v="3.147213750008134E-3"/>
    <n v="9.9845073809830508E-3"/>
    <n v="2.2328821605001211E-2"/>
    <n v="2003"/>
    <s v="1"/>
  </r>
  <r>
    <x v="2"/>
    <x v="2"/>
    <x v="1"/>
    <x v="1"/>
    <x v="0"/>
    <x v="17"/>
    <s v="Proportion of individuals who have used a SHG recently "/>
    <x v="117"/>
    <x v="11"/>
    <s v="all question respondents"/>
    <x v="0"/>
    <x v="0"/>
    <x v="10"/>
    <s v="nonumu_SACCO_use_90days"/>
    <n v="1.4271190412760501E-2"/>
    <n v="2.7153383202147136E-3"/>
    <n v="8.9460056443027743E-3"/>
    <n v="1.9596375181218227E-2"/>
    <n v="2003"/>
    <s v="1"/>
  </r>
  <r>
    <x v="2"/>
    <x v="2"/>
    <x v="1"/>
    <x v="1"/>
    <x v="0"/>
    <x v="17"/>
    <s v="Proportion of individuals who have used a SHG recently "/>
    <x v="118"/>
    <x v="9"/>
    <s v="all question respondents"/>
    <x v="0"/>
    <x v="0"/>
    <x v="10"/>
    <s v="umu_SACCO_use_90days"/>
    <n v="0.12443573818894764"/>
    <n v="7.9324865480203417E-3"/>
    <n v="0.1088789450530656"/>
    <n v="0.13999253132482967"/>
    <n v="2003"/>
    <s v="1"/>
  </r>
  <r>
    <x v="2"/>
    <x v="2"/>
    <x v="1"/>
    <x v="1"/>
    <x v="0"/>
    <x v="17"/>
    <s v="Proportion of individuals who have used a SHG recently "/>
    <x v="45"/>
    <x v="2"/>
    <s v="all question respondents"/>
    <x v="0"/>
    <x v="0"/>
    <x v="10"/>
    <s v="SHG_use_90days"/>
    <n v="0.14800251004381526"/>
    <n v="8.5567609509168453E-3"/>
    <n v="0.13122142138759466"/>
    <n v="0.16478359870003587"/>
    <n v="2003"/>
    <s v="1"/>
  </r>
  <r>
    <x v="2"/>
    <x v="2"/>
    <x v="1"/>
    <x v="1"/>
    <x v="0"/>
    <x v="19"/>
    <s v="Proportion of individuals who belong to SHGs which offer only loan services "/>
    <x v="119"/>
    <x v="11"/>
    <s v="all question respondents"/>
    <x v="0"/>
    <x v="0"/>
    <x v="13"/>
    <s v="nonumu_SACCO_loan_only"/>
    <n v="1.2001861207246922E-3"/>
    <n v="8.4883231593066519E-4"/>
    <n v="-4.6450106986128362E-4"/>
    <n v="2.8648733113106678E-3"/>
    <n v="2003"/>
    <s v="1"/>
  </r>
  <r>
    <x v="2"/>
    <x v="2"/>
    <x v="1"/>
    <x v="1"/>
    <x v="0"/>
    <x v="19"/>
    <s v="Proportion of individuals who belong to SHGs which offer only loan services "/>
    <x v="120"/>
    <x v="9"/>
    <s v="all question respondents"/>
    <x v="0"/>
    <x v="0"/>
    <x v="13"/>
    <s v="umu_SACCO_loan_only"/>
    <n v="1.3694039926535144E-2"/>
    <n v="2.6329187661460153E-3"/>
    <n v="8.5304922368466679E-3"/>
    <n v="1.8857587616223619E-2"/>
    <n v="2003"/>
    <s v="1"/>
  </r>
  <r>
    <x v="2"/>
    <x v="2"/>
    <x v="1"/>
    <x v="1"/>
    <x v="0"/>
    <x v="19"/>
    <s v="Proportion of individuals who belong to SHGs which offer only loan services "/>
    <x v="79"/>
    <x v="2"/>
    <s v="all question respondents"/>
    <x v="0"/>
    <x v="0"/>
    <x v="13"/>
    <s v="SHG_loan_only"/>
    <n v="1.4894226047259835E-2"/>
    <n v="2.7633253813732993E-3"/>
    <n v="9.4749314710988308E-3"/>
    <n v="2.0313520623420837E-2"/>
    <n v="2003"/>
    <s v="1"/>
  </r>
  <r>
    <x v="2"/>
    <x v="2"/>
    <x v="1"/>
    <x v="1"/>
    <x v="0"/>
    <x v="20"/>
    <s v="Proportion of individuals who belong to SHGs which offer mobile services "/>
    <x v="121"/>
    <x v="11"/>
    <s v="all question respondents"/>
    <x v="3"/>
    <x v="3"/>
    <x v="14"/>
    <s v="nonumu_SACCO_mobile_serv"/>
    <n v="8.5058945271356493E-3"/>
    <n v="3.6044036895356586E-3"/>
    <n v="1.4371195299300137E-3"/>
    <n v="1.5574669524341285E-2"/>
    <n v="686"/>
    <s v="1"/>
  </r>
  <r>
    <x v="2"/>
    <x v="2"/>
    <x v="1"/>
    <x v="1"/>
    <x v="0"/>
    <x v="20"/>
    <s v="Proportion of individuals who belong to SHGs which offer mobile services "/>
    <x v="121"/>
    <x v="11"/>
    <s v="all question respondents"/>
    <x v="4"/>
    <x v="4"/>
    <x v="14"/>
    <s v="nonumu_SACCO_mobile_serv"/>
    <n v="5.0366308672220063E-3"/>
    <n v="1.7808248655966413E-3"/>
    <n v="1.5441668236194652E-3"/>
    <n v="8.5290949108245469E-3"/>
    <n v="1317"/>
    <s v="1"/>
  </r>
  <r>
    <x v="2"/>
    <x v="2"/>
    <x v="1"/>
    <x v="1"/>
    <x v="0"/>
    <x v="20"/>
    <s v="Proportion of individuals who belong to SHGs which offer mobile services "/>
    <x v="121"/>
    <x v="11"/>
    <s v="all question respondents"/>
    <x v="1"/>
    <x v="1"/>
    <x v="14"/>
    <s v="nonumu_SACCO_mobile_serv"/>
    <n v="7.2731830054058935E-3"/>
    <n v="4.3624735292476053E-3"/>
    <n v="-1.2822803848475881E-3"/>
    <n v="1.5828646395659375E-2"/>
    <n v="333"/>
    <s v="1"/>
  </r>
  <r>
    <x v="2"/>
    <x v="2"/>
    <x v="1"/>
    <x v="1"/>
    <x v="0"/>
    <x v="20"/>
    <s v="Proportion of individuals who belong to SHGs which offer mobile services "/>
    <x v="121"/>
    <x v="11"/>
    <s v="all question respondents"/>
    <x v="2"/>
    <x v="2"/>
    <x v="14"/>
    <s v="nonumu_SACCO_mobile_serv"/>
    <n v="6.5542502179450615E-3"/>
    <n v="2.1679823550285744E-3"/>
    <n v="2.3025124034209516E-3"/>
    <n v="1.0805988032469172E-2"/>
    <n v="1670"/>
    <s v="1"/>
  </r>
  <r>
    <x v="2"/>
    <x v="2"/>
    <x v="1"/>
    <x v="1"/>
    <x v="0"/>
    <x v="20"/>
    <s v="Proportion of individuals who belong to SHGs which offer mobile services "/>
    <x v="121"/>
    <x v="11"/>
    <s v="all question respondents"/>
    <x v="5"/>
    <x v="5"/>
    <x v="14"/>
    <s v="nonumu_SACCO_mobile_serv"/>
    <n v="2.3999090497111479E-3"/>
    <n v="1.2414887952571711E-3"/>
    <n v="-3.4836253847064357E-5"/>
    <n v="4.8346543532693607E-3"/>
    <n v="1550"/>
    <s v="1"/>
  </r>
  <r>
    <x v="2"/>
    <x v="2"/>
    <x v="1"/>
    <x v="1"/>
    <x v="0"/>
    <x v="20"/>
    <s v="Proportion of individuals who belong to SHGs which offer mobile services "/>
    <x v="121"/>
    <x v="11"/>
    <s v="all question respondents"/>
    <x v="6"/>
    <x v="6"/>
    <x v="14"/>
    <s v="nonumu_SACCO_mobile_serv"/>
    <n v="1.9296781069848015E-2"/>
    <n v="6.72663979870897E-3"/>
    <n v="6.1048338519580341E-3"/>
    <n v="3.2488728287737995E-2"/>
    <n v="453"/>
    <s v="1"/>
  </r>
  <r>
    <x v="2"/>
    <x v="2"/>
    <x v="1"/>
    <x v="1"/>
    <x v="0"/>
    <x v="20"/>
    <s v="Proportion of individuals who belong to SHGs which offer mobile services "/>
    <x v="121"/>
    <x v="11"/>
    <s v="all question respondents"/>
    <x v="7"/>
    <x v="7"/>
    <x v="14"/>
    <s v="nonumu_SACCO_mobile_serv"/>
    <n v="0"/>
    <m/>
    <m/>
    <m/>
    <n v="726"/>
    <s v="1"/>
  </r>
  <r>
    <x v="2"/>
    <x v="2"/>
    <x v="1"/>
    <x v="1"/>
    <x v="0"/>
    <x v="20"/>
    <s v="Proportion of individuals who belong to SHGs which offer mobile services "/>
    <x v="121"/>
    <x v="11"/>
    <s v="all question respondents"/>
    <x v="8"/>
    <x v="8"/>
    <x v="14"/>
    <s v="nonumu_SACCO_mobile_serv"/>
    <n v="9.9517037050722134E-3"/>
    <n v="2.8969194711969859E-3"/>
    <n v="4.2704111277822691E-3"/>
    <n v="1.5632996282362158E-2"/>
    <n v="1277"/>
    <s v="1"/>
  </r>
  <r>
    <x v="2"/>
    <x v="2"/>
    <x v="1"/>
    <x v="1"/>
    <x v="0"/>
    <x v="20"/>
    <s v="Proportion of individuals who belong to SHGs which offer mobile services "/>
    <x v="121"/>
    <x v="11"/>
    <s v="all question respondents"/>
    <x v="9"/>
    <x v="9"/>
    <x v="14"/>
    <s v="nonumu_SACCO_mobile_serv"/>
    <n v="0"/>
    <m/>
    <m/>
    <m/>
    <n v="189"/>
    <s v="1"/>
  </r>
  <r>
    <x v="2"/>
    <x v="2"/>
    <x v="1"/>
    <x v="1"/>
    <x v="0"/>
    <x v="20"/>
    <s v="Proportion of individuals who belong to SHGs which offer mobile services "/>
    <x v="121"/>
    <x v="11"/>
    <s v="all question respondents"/>
    <x v="10"/>
    <x v="10"/>
    <x v="14"/>
    <s v="nonumu_SACCO_mobile_serv"/>
    <n v="7.6119734531909147E-3"/>
    <n v="2.2174138463363813E-3"/>
    <n v="3.2632930872967536E-3"/>
    <n v="1.1960653819085076E-2"/>
    <n v="1814"/>
    <s v="1"/>
  </r>
  <r>
    <x v="2"/>
    <x v="2"/>
    <x v="1"/>
    <x v="1"/>
    <x v="0"/>
    <x v="20"/>
    <s v="Proportion of individuals who belong to SHGs which offer mobile services "/>
    <x v="121"/>
    <x v="11"/>
    <s v="all question respondents"/>
    <x v="11"/>
    <x v="11"/>
    <x v="14"/>
    <s v="nonumu_SACCO_mobile_serv"/>
    <n v="2.5082114699068949E-3"/>
    <n v="1.1653265673463563E-3"/>
    <n v="2.2283169217767254E-4"/>
    <n v="4.7935912476361172E-3"/>
    <n v="1691"/>
    <s v="1"/>
  </r>
  <r>
    <x v="2"/>
    <x v="2"/>
    <x v="1"/>
    <x v="1"/>
    <x v="0"/>
    <x v="20"/>
    <s v="Proportion of individuals who belong to SHGs which offer mobile services "/>
    <x v="121"/>
    <x v="11"/>
    <s v="all question respondents"/>
    <x v="12"/>
    <x v="12"/>
    <x v="14"/>
    <s v="nonumu_SACCO_mobile_serv"/>
    <n v="2.8685666564283341E-2"/>
    <n v="1.0439745022243832E-2"/>
    <n v="8.2117643749461434E-3"/>
    <n v="4.9159568753620542E-2"/>
    <n v="312"/>
    <s v="1"/>
  </r>
  <r>
    <x v="2"/>
    <x v="2"/>
    <x v="1"/>
    <x v="1"/>
    <x v="0"/>
    <x v="20"/>
    <s v="Proportion of individuals who belong to SHGs which offer mobile services "/>
    <x v="113"/>
    <x v="9"/>
    <s v="all question respondents"/>
    <x v="3"/>
    <x v="3"/>
    <x v="14"/>
    <s v="umu_SACCO_mobile_serv"/>
    <n v="6.4447327448464709E-2"/>
    <n v="9.4085720524112772E-3"/>
    <n v="4.5995709757422898E-2"/>
    <n v="8.2898945139506519E-2"/>
    <n v="686"/>
    <s v="1"/>
  </r>
  <r>
    <x v="2"/>
    <x v="2"/>
    <x v="1"/>
    <x v="1"/>
    <x v="0"/>
    <x v="20"/>
    <s v="Proportion of individuals who belong to SHGs which offer mobile services "/>
    <x v="113"/>
    <x v="9"/>
    <s v="all question respondents"/>
    <x v="4"/>
    <x v="4"/>
    <x v="14"/>
    <s v="umu_SACCO_mobile_serv"/>
    <n v="3.8721882252011577E-2"/>
    <n v="5.0308139906801988E-3"/>
    <n v="2.8855703206596781E-2"/>
    <n v="4.8588061297426377E-2"/>
    <n v="1317"/>
    <s v="1"/>
  </r>
  <r>
    <x v="2"/>
    <x v="2"/>
    <x v="1"/>
    <x v="1"/>
    <x v="0"/>
    <x v="20"/>
    <s v="Proportion of individuals who belong to SHGs which offer mobile services "/>
    <x v="113"/>
    <x v="9"/>
    <s v="all question respondents"/>
    <x v="1"/>
    <x v="1"/>
    <x v="14"/>
    <s v="umu_SACCO_mobile_serv"/>
    <n v="2.4174523694807108E-2"/>
    <n v="7.5149192487591792E-3"/>
    <n v="9.4366425174377509E-3"/>
    <n v="3.8912404872176468E-2"/>
    <n v="333"/>
    <s v="1"/>
  </r>
  <r>
    <x v="2"/>
    <x v="2"/>
    <x v="1"/>
    <x v="1"/>
    <x v="0"/>
    <x v="20"/>
    <s v="Proportion of individuals who belong to SHGs which offer mobile services "/>
    <x v="113"/>
    <x v="9"/>
    <s v="all question respondents"/>
    <x v="2"/>
    <x v="2"/>
    <x v="14"/>
    <s v="umu_SACCO_mobile_serv"/>
    <n v="5.636415284232911E-2"/>
    <n v="6.0442486210698894E-3"/>
    <n v="4.4510476836626865E-2"/>
    <n v="6.8217828848031348E-2"/>
    <n v="1670"/>
    <s v="1"/>
  </r>
  <r>
    <x v="2"/>
    <x v="2"/>
    <x v="1"/>
    <x v="1"/>
    <x v="0"/>
    <x v="20"/>
    <s v="Proportion of individuals who belong to SHGs which offer mobile services "/>
    <x v="113"/>
    <x v="9"/>
    <s v="all question respondents"/>
    <x v="5"/>
    <x v="5"/>
    <x v="14"/>
    <s v="umu_SACCO_mobile_serv"/>
    <n v="4.6406078812680981E-2"/>
    <n v="5.5477816956789371E-3"/>
    <n v="3.5526048738851373E-2"/>
    <n v="5.7286108886510589E-2"/>
    <n v="1550"/>
    <s v="1"/>
  </r>
  <r>
    <x v="2"/>
    <x v="2"/>
    <x v="1"/>
    <x v="1"/>
    <x v="0"/>
    <x v="20"/>
    <s v="Proportion of individuals who belong to SHGs which offer mobile services "/>
    <x v="113"/>
    <x v="9"/>
    <s v="all question respondents"/>
    <x v="6"/>
    <x v="6"/>
    <x v="14"/>
    <s v="umu_SACCO_mobile_serv"/>
    <n v="6.4094323372981862E-2"/>
    <n v="1.229981397814218E-2"/>
    <n v="3.9972547620895513E-2"/>
    <n v="8.8216099125068212E-2"/>
    <n v="453"/>
    <s v="1"/>
  </r>
  <r>
    <x v="2"/>
    <x v="2"/>
    <x v="1"/>
    <x v="1"/>
    <x v="0"/>
    <x v="20"/>
    <s v="Proportion of individuals who belong to SHGs which offer mobile services "/>
    <x v="113"/>
    <x v="9"/>
    <s v="all question respondents"/>
    <x v="7"/>
    <x v="7"/>
    <x v="14"/>
    <s v="umu_SACCO_mobile_serv"/>
    <n v="3.3657737219800289E-2"/>
    <n v="7.5139371594827612E-3"/>
    <n v="1.892178206646157E-2"/>
    <n v="4.8393692373139008E-2"/>
    <n v="726"/>
    <s v="1"/>
  </r>
  <r>
    <x v="2"/>
    <x v="2"/>
    <x v="1"/>
    <x v="1"/>
    <x v="0"/>
    <x v="20"/>
    <s v="Proportion of individuals who belong to SHGs which offer mobile services "/>
    <x v="113"/>
    <x v="9"/>
    <s v="all question respondents"/>
    <x v="8"/>
    <x v="8"/>
    <x v="14"/>
    <s v="umu_SACCO_mobile_serv"/>
    <n v="5.9332545326584961E-2"/>
    <n v="6.7935457732276622E-3"/>
    <n v="4.600938548087128E-2"/>
    <n v="7.2655705172298635E-2"/>
    <n v="1277"/>
    <s v="1"/>
  </r>
  <r>
    <x v="2"/>
    <x v="2"/>
    <x v="1"/>
    <x v="1"/>
    <x v="0"/>
    <x v="20"/>
    <s v="Proportion of individuals who belong to SHGs which offer mobile services "/>
    <x v="113"/>
    <x v="9"/>
    <s v="all question respondents"/>
    <x v="9"/>
    <x v="9"/>
    <x v="14"/>
    <s v="umu_SACCO_mobile_serv"/>
    <n v="1.4436601926820856E-2"/>
    <n v="7.423244354292923E-3"/>
    <n v="-1.2149106429291956E-4"/>
    <n v="2.8994694917934632E-2"/>
    <n v="189"/>
    <s v="1"/>
  </r>
  <r>
    <x v="2"/>
    <x v="2"/>
    <x v="1"/>
    <x v="1"/>
    <x v="0"/>
    <x v="20"/>
    <s v="Proportion of individuals who belong to SHGs which offer mobile services "/>
    <x v="113"/>
    <x v="9"/>
    <s v="all question respondents"/>
    <x v="10"/>
    <x v="10"/>
    <x v="14"/>
    <s v="umu_SACCO_mobile_serv"/>
    <n v="5.598879524218308E-2"/>
    <n v="5.8032543132168855E-3"/>
    <n v="4.4607745136505825E-2"/>
    <n v="6.7369845347860335E-2"/>
    <n v="1814"/>
    <s v="1"/>
  </r>
  <r>
    <x v="2"/>
    <x v="2"/>
    <x v="1"/>
    <x v="1"/>
    <x v="0"/>
    <x v="20"/>
    <s v="Proportion of individuals who belong to SHGs which offer mobile services "/>
    <x v="113"/>
    <x v="9"/>
    <s v="all question respondents"/>
    <x v="11"/>
    <x v="11"/>
    <x v="14"/>
    <s v="umu_SACCO_mobile_serv"/>
    <n v="3.2372012220754608E-2"/>
    <n v="4.4181335727714061E-3"/>
    <n v="2.3707391156196585E-2"/>
    <n v="4.1036633285312631E-2"/>
    <n v="1691"/>
    <s v="1"/>
  </r>
  <r>
    <x v="2"/>
    <x v="2"/>
    <x v="1"/>
    <x v="1"/>
    <x v="0"/>
    <x v="20"/>
    <s v="Proportion of individuals who belong to SHGs which offer mobile services "/>
    <x v="113"/>
    <x v="9"/>
    <s v="all question respondents"/>
    <x v="12"/>
    <x v="12"/>
    <x v="14"/>
    <s v="umu_SACCO_mobile_serv"/>
    <n v="0.14861996588474891"/>
    <n v="2.1697311917303719E-2"/>
    <n v="0.10606829043483089"/>
    <n v="0.19117164133466691"/>
    <n v="312"/>
    <s v="1"/>
  </r>
  <r>
    <x v="2"/>
    <x v="2"/>
    <x v="1"/>
    <x v="1"/>
    <x v="0"/>
    <x v="20"/>
    <s v="Proportion of individuals who belong to SHGs which offer mobile services "/>
    <x v="114"/>
    <x v="2"/>
    <s v="all question respondents"/>
    <x v="3"/>
    <x v="3"/>
    <x v="14"/>
    <s v="SHG_mobile_serv"/>
    <n v="7.0554049526415016E-2"/>
    <n v="9.8733877172920512E-3"/>
    <n v="5.1190858761647376E-2"/>
    <n v="8.9917240291182657E-2"/>
    <n v="686"/>
    <s v="1"/>
  </r>
  <r>
    <x v="2"/>
    <x v="2"/>
    <x v="1"/>
    <x v="1"/>
    <x v="0"/>
    <x v="20"/>
    <s v="Proportion of individuals who belong to SHGs which offer mobile services "/>
    <x v="114"/>
    <x v="2"/>
    <s v="all question respondents"/>
    <x v="4"/>
    <x v="4"/>
    <x v="14"/>
    <s v="SHG_mobile_serv"/>
    <n v="4.1310078867962265E-2"/>
    <n v="5.1858349518886784E-3"/>
    <n v="3.1139880520321513E-2"/>
    <n v="5.1480277215603013E-2"/>
    <n v="1317"/>
    <s v="1"/>
  </r>
  <r>
    <x v="2"/>
    <x v="2"/>
    <x v="1"/>
    <x v="1"/>
    <x v="0"/>
    <x v="20"/>
    <s v="Proportion of individuals who belong to SHGs which offer mobile services "/>
    <x v="114"/>
    <x v="2"/>
    <s v="all question respondents"/>
    <x v="1"/>
    <x v="1"/>
    <x v="14"/>
    <s v="SHG_mobile_serv"/>
    <n v="2.9633802789063069E-2"/>
    <n v="8.473157410726009E-3"/>
    <n v="1.3016673185568605E-2"/>
    <n v="4.6250932392557537E-2"/>
    <n v="333"/>
    <s v="1"/>
  </r>
  <r>
    <x v="2"/>
    <x v="2"/>
    <x v="1"/>
    <x v="1"/>
    <x v="0"/>
    <x v="20"/>
    <s v="Proportion of individuals who belong to SHGs which offer mobile services "/>
    <x v="114"/>
    <x v="2"/>
    <s v="all question respondents"/>
    <x v="2"/>
    <x v="2"/>
    <x v="14"/>
    <s v="SHG_mobile_serv"/>
    <n v="6.0367820160868106E-2"/>
    <n v="6.283914110501043E-3"/>
    <n v="4.8044124266910161E-2"/>
    <n v="7.2691516054826044E-2"/>
    <n v="1670"/>
    <s v="1"/>
  </r>
  <r>
    <x v="2"/>
    <x v="2"/>
    <x v="1"/>
    <x v="1"/>
    <x v="0"/>
    <x v="20"/>
    <s v="Proportion of individuals who belong to SHGs which offer mobile services "/>
    <x v="114"/>
    <x v="2"/>
    <s v="all question respondents"/>
    <x v="5"/>
    <x v="5"/>
    <x v="14"/>
    <s v="SHG_mobile_serv"/>
    <n v="4.7650660003479839E-2"/>
    <n v="5.6154429854088682E-3"/>
    <n v="3.6637936015672126E-2"/>
    <n v="5.8663383991287552E-2"/>
    <n v="1550"/>
    <s v="1"/>
  </r>
  <r>
    <x v="2"/>
    <x v="2"/>
    <x v="1"/>
    <x v="1"/>
    <x v="0"/>
    <x v="20"/>
    <s v="Proportion of individuals who belong to SHGs which offer mobile services "/>
    <x v="114"/>
    <x v="2"/>
    <s v="all question respondents"/>
    <x v="6"/>
    <x v="6"/>
    <x v="14"/>
    <s v="SHG_mobile_serv"/>
    <n v="7.721889796786785E-2"/>
    <n v="1.3496631061260859E-2"/>
    <n v="5.07499848243902E-2"/>
    <n v="0.10368781111134551"/>
    <n v="453"/>
    <s v="1"/>
  </r>
  <r>
    <x v="2"/>
    <x v="2"/>
    <x v="1"/>
    <x v="1"/>
    <x v="0"/>
    <x v="20"/>
    <s v="Proportion of individuals who belong to SHGs which offer mobile services "/>
    <x v="114"/>
    <x v="2"/>
    <s v="all question respondents"/>
    <x v="7"/>
    <x v="7"/>
    <x v="14"/>
    <s v="SHG_mobile_serv"/>
    <n v="3.3657737219800289E-2"/>
    <n v="7.5139371594827612E-3"/>
    <n v="1.892178206646157E-2"/>
    <n v="4.8393692373139008E-2"/>
    <n v="726"/>
    <s v="1"/>
  </r>
  <r>
    <x v="2"/>
    <x v="2"/>
    <x v="1"/>
    <x v="1"/>
    <x v="0"/>
    <x v="20"/>
    <s v="Proportion of individuals who belong to SHGs which offer mobile services "/>
    <x v="114"/>
    <x v="2"/>
    <s v="all question respondents"/>
    <x v="8"/>
    <x v="8"/>
    <x v="14"/>
    <s v="SHG_mobile_serv"/>
    <n v="6.5669519082289352E-2"/>
    <n v="7.1823661418419253E-3"/>
    <n v="5.158382431074475E-2"/>
    <n v="7.9755213853833953E-2"/>
    <n v="1277"/>
    <s v="1"/>
  </r>
  <r>
    <x v="2"/>
    <x v="2"/>
    <x v="1"/>
    <x v="1"/>
    <x v="0"/>
    <x v="20"/>
    <s v="Proportion of individuals who belong to SHGs which offer mobile services "/>
    <x v="114"/>
    <x v="2"/>
    <s v="all question respondents"/>
    <x v="9"/>
    <x v="9"/>
    <x v="14"/>
    <s v="SHG_mobile_serv"/>
    <n v="1.4436601926820856E-2"/>
    <n v="7.423244354292923E-3"/>
    <n v="-1.2149106429291956E-4"/>
    <n v="2.8994694917934632E-2"/>
    <n v="189"/>
    <s v="1"/>
  </r>
  <r>
    <x v="2"/>
    <x v="2"/>
    <x v="1"/>
    <x v="1"/>
    <x v="0"/>
    <x v="20"/>
    <s v="Proportion of individuals who belong to SHGs which offer mobile services "/>
    <x v="114"/>
    <x v="2"/>
    <s v="all question respondents"/>
    <x v="10"/>
    <x v="10"/>
    <x v="14"/>
    <s v="SHG_mobile_serv"/>
    <n v="6.0835892526380143E-2"/>
    <n v="6.0700610411024173E-3"/>
    <n v="4.8931594502430328E-2"/>
    <n v="7.2740190550329958E-2"/>
    <n v="1814"/>
    <s v="1"/>
  </r>
  <r>
    <x v="2"/>
    <x v="2"/>
    <x v="1"/>
    <x v="1"/>
    <x v="0"/>
    <x v="20"/>
    <s v="Proportion of individuals who belong to SHGs which offer mobile services "/>
    <x v="114"/>
    <x v="2"/>
    <s v="all question respondents"/>
    <x v="11"/>
    <x v="11"/>
    <x v="14"/>
    <s v="SHG_mobile_serv"/>
    <n v="3.3477635952981678E-2"/>
    <n v="4.4870408813144722E-3"/>
    <n v="2.4677877345099061E-2"/>
    <n v="4.2277394560864295E-2"/>
    <n v="1691"/>
    <s v="1"/>
  </r>
  <r>
    <x v="2"/>
    <x v="2"/>
    <x v="1"/>
    <x v="1"/>
    <x v="0"/>
    <x v="20"/>
    <s v="Proportion of individuals who belong to SHGs which offer mobile services "/>
    <x v="114"/>
    <x v="2"/>
    <s v="all question respondents"/>
    <x v="12"/>
    <x v="12"/>
    <x v="14"/>
    <s v="SHG_mobile_serv"/>
    <n v="0.16948148108141942"/>
    <n v="2.3064149787139252E-2"/>
    <n v="0.12424923203549226"/>
    <n v="0.21471373012734657"/>
    <n v="312"/>
    <s v="1"/>
  </r>
  <r>
    <x v="2"/>
    <x v="2"/>
    <x v="1"/>
    <x v="1"/>
    <x v="0"/>
    <x v="24"/>
    <s v="Proportion of individuals who know the interest rate of their SHG loan "/>
    <x v="115"/>
    <x v="10"/>
    <s v="individuals who have an informal loan"/>
    <x v="3"/>
    <x v="3"/>
    <x v="20"/>
    <s v="inform_int_rt_loan"/>
    <n v="0.70408668490156245"/>
    <n v="6.9939605716492145E-2"/>
    <n v="0.56688538302927893"/>
    <n v="0.84128798677384597"/>
    <n v="43"/>
    <s v="1"/>
  </r>
  <r>
    <x v="2"/>
    <x v="2"/>
    <x v="1"/>
    <x v="1"/>
    <x v="0"/>
    <x v="24"/>
    <s v="Proportion of individuals who know the interest rate of their SHG loan "/>
    <x v="115"/>
    <x v="10"/>
    <s v="individuals who have an informal loan"/>
    <x v="4"/>
    <x v="4"/>
    <x v="20"/>
    <s v="inform_int_rt_loan"/>
    <n v="0.68493741534719366"/>
    <n v="4.8978677021716752E-2"/>
    <n v="0.58879139833482286"/>
    <n v="0.78108343235956446"/>
    <n v="93"/>
    <s v="1"/>
  </r>
  <r>
    <x v="2"/>
    <x v="2"/>
    <x v="1"/>
    <x v="1"/>
    <x v="0"/>
    <x v="24"/>
    <s v="Proportion of individuals who know the interest rate of their SHG loan "/>
    <x v="115"/>
    <x v="10"/>
    <s v="individuals who have an informal loan"/>
    <x v="1"/>
    <x v="1"/>
    <x v="20"/>
    <s v="inform_int_rt_loan"/>
    <n v="0.30462454249520593"/>
    <n v="0.13110079762250482"/>
    <n v="4.7486556911098488E-2"/>
    <n v="0.56176252807931337"/>
    <n v="12"/>
    <s v="0"/>
  </r>
  <r>
    <x v="2"/>
    <x v="2"/>
    <x v="1"/>
    <x v="1"/>
    <x v="0"/>
    <x v="24"/>
    <s v="Proportion of individuals who know the interest rate of their SHG loan "/>
    <x v="115"/>
    <x v="10"/>
    <s v="individuals who have an informal loan"/>
    <x v="2"/>
    <x v="2"/>
    <x v="20"/>
    <s v="inform_int_rt_loan"/>
    <n v="0.72397249818860299"/>
    <n v="4.1634601697980944E-2"/>
    <n v="0.64215301434655703"/>
    <n v="0.80579198203064895"/>
    <n v="124"/>
    <s v="1"/>
  </r>
  <r>
    <x v="2"/>
    <x v="2"/>
    <x v="1"/>
    <x v="1"/>
    <x v="0"/>
    <x v="24"/>
    <s v="Proportion of individuals who know the interest rate of their SHG loan "/>
    <x v="115"/>
    <x v="10"/>
    <s v="individuals who have an informal loan"/>
    <x v="5"/>
    <x v="5"/>
    <x v="20"/>
    <s v="inform_int_rt_loan"/>
    <n v="0.66706831185629889"/>
    <n v="4.9234332017490903E-2"/>
    <n v="0.57035913264962801"/>
    <n v="0.76377749106296977"/>
    <n v="101"/>
    <s v="1"/>
  </r>
  <r>
    <x v="2"/>
    <x v="2"/>
    <x v="1"/>
    <x v="1"/>
    <x v="0"/>
    <x v="24"/>
    <s v="Proportion of individuals who know the interest rate of their SHG loan "/>
    <x v="115"/>
    <x v="10"/>
    <s v="individuals who have an informal loan"/>
    <x v="6"/>
    <x v="6"/>
    <x v="20"/>
    <s v="inform_int_rt_loan"/>
    <n v="0.76295729276865654"/>
    <n v="7.0630701386952169E-2"/>
    <n v="0.62441780256187296"/>
    <n v="0.90149678297544011"/>
    <n v="35"/>
    <s v="1"/>
  </r>
  <r>
    <x v="2"/>
    <x v="2"/>
    <x v="1"/>
    <x v="1"/>
    <x v="0"/>
    <x v="24"/>
    <s v="Proportion of individuals who know the interest rate of their SHG loan "/>
    <x v="115"/>
    <x v="10"/>
    <s v="individuals who have an informal loan"/>
    <x v="7"/>
    <x v="7"/>
    <x v="20"/>
    <s v="inform_int_rt_loan"/>
    <n v="0.76911551805002942"/>
    <n v="8.6043630082894257E-2"/>
    <n v="0.60031606461071441"/>
    <n v="0.93791497148934444"/>
    <n v="25"/>
    <s v="0"/>
  </r>
  <r>
    <x v="2"/>
    <x v="2"/>
    <x v="1"/>
    <x v="1"/>
    <x v="0"/>
    <x v="24"/>
    <s v="Proportion of individuals who know the interest rate of their SHG loan "/>
    <x v="115"/>
    <x v="10"/>
    <s v="individuals who have an informal loan"/>
    <x v="8"/>
    <x v="8"/>
    <x v="20"/>
    <s v="inform_int_rt_loan"/>
    <n v="0.67742016675717975"/>
    <n v="4.6095958984866917E-2"/>
    <n v="0.58694275698511233"/>
    <n v="0.76789757652924717"/>
    <n v="111"/>
    <s v="1"/>
  </r>
  <r>
    <x v="2"/>
    <x v="2"/>
    <x v="1"/>
    <x v="1"/>
    <x v="0"/>
    <x v="24"/>
    <s v="Proportion of individuals who know the interest rate of their SHG loan "/>
    <x v="115"/>
    <x v="10"/>
    <s v="individuals who have an informal loan"/>
    <x v="9"/>
    <x v="9"/>
    <x v="20"/>
    <s v="inform_int_rt_loan"/>
    <n v="0.51412879150067803"/>
    <n v="0.18110366588351301"/>
    <n v="0.15893604550626289"/>
    <n v="0.86932153749509311"/>
    <n v="8"/>
    <s v="0"/>
  </r>
  <r>
    <x v="2"/>
    <x v="2"/>
    <x v="1"/>
    <x v="1"/>
    <x v="0"/>
    <x v="24"/>
    <s v="Proportion of individuals who know the interest rate of their SHG loan "/>
    <x v="115"/>
    <x v="10"/>
    <s v="individuals who have an informal loan"/>
    <x v="10"/>
    <x v="10"/>
    <x v="20"/>
    <s v="inform_int_rt_loan"/>
    <n v="0.70261931090199581"/>
    <n v="4.1993448179532808E-2"/>
    <n v="0.61999722181500194"/>
    <n v="0.78524139998898967"/>
    <n v="128"/>
    <s v="1"/>
  </r>
  <r>
    <x v="2"/>
    <x v="2"/>
    <x v="1"/>
    <x v="1"/>
    <x v="0"/>
    <x v="24"/>
    <s v="Proportion of individuals who know the interest rate of their SHG loan "/>
    <x v="115"/>
    <x v="10"/>
    <s v="individuals who have an informal loan"/>
    <x v="11"/>
    <x v="11"/>
    <x v="20"/>
    <s v="inform_int_rt_loan"/>
    <n v="0.71830157892621738"/>
    <n v="4.1830438108107944E-2"/>
    <n v="0.63608667935704866"/>
    <n v="0.8005164784953861"/>
    <n v="124"/>
    <s v="1"/>
  </r>
  <r>
    <x v="2"/>
    <x v="2"/>
    <x v="1"/>
    <x v="1"/>
    <x v="0"/>
    <x v="24"/>
    <s v="Proportion of individuals who know the interest rate of their SHG loan "/>
    <x v="115"/>
    <x v="10"/>
    <s v="individuals who have an informal loan"/>
    <x v="12"/>
    <x v="12"/>
    <x v="20"/>
    <s v="inform_int_rt_loan"/>
    <n v="0.40760767680804538"/>
    <n v="0.14697367267241834"/>
    <n v="0.11933957446910093"/>
    <n v="0.69587577914698984"/>
    <n v="12"/>
    <s v="0"/>
  </r>
  <r>
    <x v="2"/>
    <x v="2"/>
    <x v="1"/>
    <x v="1"/>
    <x v="0"/>
    <x v="25"/>
    <s v="Proportion of individuals who know the interest rate of their SHG savings account "/>
    <x v="115"/>
    <x v="10"/>
    <s v="individuals who save with an informal account"/>
    <x v="3"/>
    <x v="3"/>
    <x v="21"/>
    <s v="inform_int_rt_sav"/>
    <n v="0.60701831916103166"/>
    <n v="4.5943901788239518E-2"/>
    <n v="0.51689401702567717"/>
    <n v="0.69714262129638616"/>
    <n v="121"/>
    <s v="1"/>
  </r>
  <r>
    <x v="2"/>
    <x v="2"/>
    <x v="1"/>
    <x v="1"/>
    <x v="0"/>
    <x v="25"/>
    <s v="Proportion of individuals who know the interest rate of their SHG savings account "/>
    <x v="115"/>
    <x v="10"/>
    <s v="individuals who save with an informal account"/>
    <x v="4"/>
    <x v="4"/>
    <x v="21"/>
    <s v="inform_int_rt_sav"/>
    <n v="0.48274997367822314"/>
    <n v="3.3807019507731628E-2"/>
    <n v="0.41640271318447486"/>
    <n v="0.54909723417197143"/>
    <n v="241"/>
    <s v="1"/>
  </r>
  <r>
    <x v="2"/>
    <x v="2"/>
    <x v="1"/>
    <x v="1"/>
    <x v="0"/>
    <x v="25"/>
    <s v="Proportion of individuals who know the interest rate of their SHG savings account "/>
    <x v="115"/>
    <x v="10"/>
    <s v="individuals who save with an informal account"/>
    <x v="1"/>
    <x v="1"/>
    <x v="21"/>
    <s v="inform_int_rt_sav"/>
    <n v="0.36135643031598769"/>
    <n v="9.3666275215034733E-2"/>
    <n v="0.17764279715075154"/>
    <n v="0.54507006348122378"/>
    <n v="27"/>
    <s v="0"/>
  </r>
  <r>
    <x v="2"/>
    <x v="2"/>
    <x v="1"/>
    <x v="1"/>
    <x v="0"/>
    <x v="25"/>
    <s v="Proportion of individuals who know the interest rate of their SHG savings account "/>
    <x v="115"/>
    <x v="10"/>
    <s v="individuals who save with an informal account"/>
    <x v="2"/>
    <x v="2"/>
    <x v="21"/>
    <s v="inform_int_rt_sav"/>
    <n v="0.55273162949096277"/>
    <n v="2.9244726153704846E-2"/>
    <n v="0.4953088210758031"/>
    <n v="0.61015443790612245"/>
    <n v="335"/>
    <s v="1"/>
  </r>
  <r>
    <x v="2"/>
    <x v="2"/>
    <x v="1"/>
    <x v="1"/>
    <x v="0"/>
    <x v="25"/>
    <s v="Proportion of individuals who know the interest rate of their SHG savings account "/>
    <x v="115"/>
    <x v="10"/>
    <s v="individuals who save with an informal account"/>
    <x v="5"/>
    <x v="5"/>
    <x v="21"/>
    <s v="inform_int_rt_sav"/>
    <n v="0.51014024304539796"/>
    <n v="3.1482256941575158E-2"/>
    <n v="0.44833601466577216"/>
    <n v="0.5719444714250238"/>
    <n v="295"/>
    <s v="1"/>
  </r>
  <r>
    <x v="2"/>
    <x v="2"/>
    <x v="1"/>
    <x v="1"/>
    <x v="0"/>
    <x v="25"/>
    <s v="Proportion of individuals who know the interest rate of their SHG savings account "/>
    <x v="115"/>
    <x v="10"/>
    <s v="individuals who save with an informal account"/>
    <x v="6"/>
    <x v="6"/>
    <x v="21"/>
    <s v="inform_int_rt_sav"/>
    <n v="0.65409554231831579"/>
    <n v="6.1370016068389648E-2"/>
    <n v="0.53372236418012953"/>
    <n v="0.77446872045650206"/>
    <n v="67"/>
    <s v="1"/>
  </r>
  <r>
    <x v="2"/>
    <x v="2"/>
    <x v="1"/>
    <x v="1"/>
    <x v="0"/>
    <x v="25"/>
    <s v="Proportion of individuals who know the interest rate of their SHG savings account "/>
    <x v="115"/>
    <x v="10"/>
    <s v="individuals who save with an informal account"/>
    <x v="7"/>
    <x v="7"/>
    <x v="21"/>
    <s v="inform_int_rt_sav"/>
    <n v="0.55800768648395893"/>
    <n v="5.3836626074019872E-2"/>
    <n v="0.45239639810306892"/>
    <n v="0.66361897486484889"/>
    <n v="92"/>
    <s v="1"/>
  </r>
  <r>
    <x v="2"/>
    <x v="2"/>
    <x v="1"/>
    <x v="1"/>
    <x v="0"/>
    <x v="25"/>
    <s v="Proportion of individuals who know the interest rate of their SHG savings account "/>
    <x v="115"/>
    <x v="10"/>
    <s v="individuals who save with an informal account"/>
    <x v="8"/>
    <x v="8"/>
    <x v="21"/>
    <s v="inform_int_rt_sav"/>
    <n v="0.53515526124118951"/>
    <n v="3.292284975981246E-2"/>
    <n v="0.47054907309578758"/>
    <n v="0.59976144938659148"/>
    <n v="270"/>
    <s v="1"/>
  </r>
  <r>
    <x v="2"/>
    <x v="2"/>
    <x v="1"/>
    <x v="1"/>
    <x v="0"/>
    <x v="25"/>
    <s v="Proportion of individuals who know the interest rate of their SHG savings account "/>
    <x v="115"/>
    <x v="10"/>
    <s v="individuals who save with an informal account"/>
    <x v="9"/>
    <x v="9"/>
    <x v="21"/>
    <s v="inform_int_rt_sav"/>
    <n v="0.40824817358335325"/>
    <n v="0.10794550335803464"/>
    <n v="0.19653961292683242"/>
    <n v="0.61995673423987407"/>
    <n v="27"/>
    <s v="0"/>
  </r>
  <r>
    <x v="2"/>
    <x v="2"/>
    <x v="1"/>
    <x v="1"/>
    <x v="0"/>
    <x v="25"/>
    <s v="Proportion of individuals who know the interest rate of their SHG savings account "/>
    <x v="115"/>
    <x v="10"/>
    <s v="individuals who save with an informal account"/>
    <x v="10"/>
    <x v="10"/>
    <x v="21"/>
    <s v="inform_int_rt_sav"/>
    <n v="0.55337178417506527"/>
    <n v="2.9049629113191994E-2"/>
    <n v="0.4963034911067955"/>
    <n v="0.61044007724333504"/>
    <n v="335"/>
    <s v="1"/>
  </r>
  <r>
    <x v="2"/>
    <x v="2"/>
    <x v="1"/>
    <x v="1"/>
    <x v="0"/>
    <x v="25"/>
    <s v="Proportion of individuals who know the interest rate of their SHG savings account "/>
    <x v="115"/>
    <x v="10"/>
    <s v="individuals who save with an informal account"/>
    <x v="11"/>
    <x v="11"/>
    <x v="21"/>
    <s v="inform_int_rt_sav"/>
    <n v="0.52514252375871284"/>
    <n v="2.9898729490999712E-2"/>
    <n v="0.46643053572841631"/>
    <n v="0.58385451178900938"/>
    <n v="326"/>
    <s v="1"/>
  </r>
  <r>
    <x v="2"/>
    <x v="2"/>
    <x v="1"/>
    <x v="1"/>
    <x v="0"/>
    <x v="25"/>
    <s v="Proportion of individuals who know the interest rate of their SHG savings account "/>
    <x v="115"/>
    <x v="10"/>
    <s v="individuals who save with an informal account"/>
    <x v="12"/>
    <x v="12"/>
    <x v="21"/>
    <s v="inform_int_rt_sav"/>
    <n v="0.66444772251382034"/>
    <n v="8.0523308951727324E-2"/>
    <n v="0.50651418683418759"/>
    <n v="0.82238125819345309"/>
    <n v="36"/>
    <s v="1"/>
  </r>
  <r>
    <x v="2"/>
    <x v="2"/>
    <x v="1"/>
    <x v="1"/>
    <x v="0"/>
    <x v="21"/>
    <s v="Proportion of individuals who know the interest rate of their SHG account "/>
    <x v="86"/>
    <x v="2"/>
    <s v="all account holders"/>
    <x v="3"/>
    <x v="3"/>
    <x v="15"/>
    <s v="SHG_int_rt_any"/>
    <n v="0.64330944135767942"/>
    <n v="4.2670508459132069E-2"/>
    <n v="0.5596069614003798"/>
    <n v="0.72701192131497905"/>
    <n v="135"/>
    <s v="1"/>
  </r>
  <r>
    <x v="2"/>
    <x v="2"/>
    <x v="1"/>
    <x v="1"/>
    <x v="0"/>
    <x v="21"/>
    <s v="Proportion of individuals who know the interest rate of their SHG account "/>
    <x v="86"/>
    <x v="2"/>
    <s v="all account holders"/>
    <x v="4"/>
    <x v="4"/>
    <x v="15"/>
    <s v="SHG_int_rt_any"/>
    <n v="0.54260883839873797"/>
    <n v="3.1997982975104838E-2"/>
    <n v="0.47981385656776393"/>
    <n v="0.60540382022971206"/>
    <n v="264"/>
    <s v="1"/>
  </r>
  <r>
    <x v="2"/>
    <x v="2"/>
    <x v="1"/>
    <x v="1"/>
    <x v="0"/>
    <x v="21"/>
    <s v="Proportion of individuals who know the interest rate of their SHG account "/>
    <x v="86"/>
    <x v="2"/>
    <s v="all account holders"/>
    <x v="1"/>
    <x v="1"/>
    <x v="15"/>
    <s v="SHG_int_rt_any"/>
    <n v="0.32815869185718671"/>
    <n v="8.2314796756266823E-2"/>
    <n v="0.1667098430675629"/>
    <n v="0.48960754064681056"/>
    <n v="33"/>
    <s v="1"/>
  </r>
  <r>
    <x v="2"/>
    <x v="2"/>
    <x v="1"/>
    <x v="1"/>
    <x v="0"/>
    <x v="21"/>
    <s v="Proportion of individuals who know the interest rate of their SHG account "/>
    <x v="86"/>
    <x v="2"/>
    <s v="all account holders"/>
    <x v="2"/>
    <x v="2"/>
    <x v="15"/>
    <s v="SHG_int_rt_any"/>
    <n v="0.6096051044556573"/>
    <n v="2.7279444055745793E-2"/>
    <n v="0.55604550453471269"/>
    <n v="0.66316470437660191"/>
    <n v="366"/>
    <s v="1"/>
  </r>
  <r>
    <x v="2"/>
    <x v="2"/>
    <x v="1"/>
    <x v="1"/>
    <x v="0"/>
    <x v="21"/>
    <s v="Proportion of individuals who know the interest rate of their SHG account "/>
    <x v="86"/>
    <x v="2"/>
    <s v="all account holders"/>
    <x v="5"/>
    <x v="5"/>
    <x v="15"/>
    <s v="SHG_int_rt_any"/>
    <n v="0.5664126897732823"/>
    <n v="2.9796312676737855E-2"/>
    <n v="0.50792116885798322"/>
    <n v="0.62490421068858137"/>
    <n v="319"/>
    <s v="1"/>
  </r>
  <r>
    <x v="2"/>
    <x v="2"/>
    <x v="1"/>
    <x v="1"/>
    <x v="0"/>
    <x v="21"/>
    <s v="Proportion of individuals who know the interest rate of their SHG account "/>
    <x v="86"/>
    <x v="2"/>
    <s v="all account holders"/>
    <x v="6"/>
    <x v="6"/>
    <x v="15"/>
    <s v="SHG_int_rt_any"/>
    <n v="0.67080725012126652"/>
    <n v="5.5298100401150241E-2"/>
    <n v="0.56234437685608984"/>
    <n v="0.77927012338644319"/>
    <n v="80"/>
    <s v="1"/>
  </r>
  <r>
    <x v="2"/>
    <x v="2"/>
    <x v="1"/>
    <x v="1"/>
    <x v="0"/>
    <x v="21"/>
    <s v="Proportion of individuals who know the interest rate of their SHG account "/>
    <x v="86"/>
    <x v="2"/>
    <s v="all account holders"/>
    <x v="7"/>
    <x v="7"/>
    <x v="15"/>
    <s v="SHG_int_rt_any"/>
    <n v="0.5976029114709277"/>
    <n v="5.14643897970644E-2"/>
    <n v="0.49664562846401233"/>
    <n v="0.69856019447784312"/>
    <n v="98"/>
    <s v="1"/>
  </r>
  <r>
    <x v="2"/>
    <x v="2"/>
    <x v="1"/>
    <x v="1"/>
    <x v="0"/>
    <x v="21"/>
    <s v="Proportion of individuals who know the interest rate of their SHG account "/>
    <x v="86"/>
    <x v="2"/>
    <s v="all account holders"/>
    <x v="8"/>
    <x v="8"/>
    <x v="15"/>
    <s v="SHG_int_rt_any"/>
    <n v="0.58751078338885343"/>
    <n v="3.05513519498368E-2"/>
    <n v="0.52756051243255819"/>
    <n v="0.64746105434514867"/>
    <n v="301"/>
    <s v="1"/>
  </r>
  <r>
    <x v="2"/>
    <x v="2"/>
    <x v="1"/>
    <x v="1"/>
    <x v="0"/>
    <x v="21"/>
    <s v="Proportion of individuals who know the interest rate of their SHG account "/>
    <x v="86"/>
    <x v="2"/>
    <s v="all account holders"/>
    <x v="9"/>
    <x v="9"/>
    <x v="15"/>
    <s v="SHG_int_rt_any"/>
    <n v="0.40776479658010678"/>
    <n v="0.103931646386899"/>
    <n v="0.20392857502958422"/>
    <n v="0.61160101813062928"/>
    <n v="29"/>
    <s v="0"/>
  </r>
  <r>
    <x v="2"/>
    <x v="2"/>
    <x v="1"/>
    <x v="1"/>
    <x v="0"/>
    <x v="21"/>
    <s v="Proportion of individuals who know the interest rate of their SHG account "/>
    <x v="86"/>
    <x v="2"/>
    <s v="all account holders"/>
    <x v="10"/>
    <x v="10"/>
    <x v="15"/>
    <s v="SHG_int_rt_any"/>
    <n v="0.60684160022063049"/>
    <n v="2.6976346037440511E-2"/>
    <n v="0.5538540018607262"/>
    <n v="0.65982919858053479"/>
    <n v="370"/>
    <s v="1"/>
  </r>
  <r>
    <x v="2"/>
    <x v="2"/>
    <x v="1"/>
    <x v="1"/>
    <x v="0"/>
    <x v="21"/>
    <s v="Proportion of individuals who know the interest rate of their SHG account "/>
    <x v="86"/>
    <x v="2"/>
    <s v="all account holders"/>
    <x v="11"/>
    <x v="11"/>
    <x v="15"/>
    <s v="SHG_int_rt_any"/>
    <n v="0.58463687439834799"/>
    <n v="2.8030659579266735E-2"/>
    <n v="0.52959806821718014"/>
    <n v="0.63967568057951585"/>
    <n v="357"/>
    <s v="1"/>
  </r>
  <r>
    <x v="2"/>
    <x v="2"/>
    <x v="1"/>
    <x v="1"/>
    <x v="0"/>
    <x v="21"/>
    <s v="Proportion of individuals who know the interest rate of their SHG account "/>
    <x v="86"/>
    <x v="2"/>
    <s v="all account holders"/>
    <x v="12"/>
    <x v="12"/>
    <x v="15"/>
    <s v="SHG_int_rt_any"/>
    <n v="0.63079761458959849"/>
    <n v="7.6879935872405408E-2"/>
    <n v="0.48001033650706637"/>
    <n v="0.7815848926721306"/>
    <n v="42"/>
    <s v="1"/>
  </r>
  <r>
    <x v="2"/>
    <x v="2"/>
    <x v="1"/>
    <x v="1"/>
    <x v="0"/>
    <x v="17"/>
    <s v="Proportion of individuals who have used a SHG recently "/>
    <x v="116"/>
    <x v="6"/>
    <s v="all question respondents"/>
    <x v="3"/>
    <x v="3"/>
    <x v="10"/>
    <s v="coop_use_30days"/>
    <n v="2.1188573658272529E-2"/>
    <n v="5.7179846785484012E-3"/>
    <n v="9.9747500659060247E-3"/>
    <n v="3.2402397250639037E-2"/>
    <n v="686"/>
    <s v="1"/>
  </r>
  <r>
    <x v="2"/>
    <x v="2"/>
    <x v="1"/>
    <x v="1"/>
    <x v="0"/>
    <x v="17"/>
    <s v="Proportion of individuals who have used a SHG recently "/>
    <x v="116"/>
    <x v="6"/>
    <s v="all question respondents"/>
    <x v="4"/>
    <x v="4"/>
    <x v="10"/>
    <s v="coop_use_30days"/>
    <n v="1.0140399639772485E-2"/>
    <n v="2.853386838525289E-3"/>
    <n v="4.5444810693635153E-3"/>
    <n v="1.5736318210181455E-2"/>
    <n v="1317"/>
    <s v="1"/>
  </r>
  <r>
    <x v="2"/>
    <x v="2"/>
    <x v="1"/>
    <x v="1"/>
    <x v="0"/>
    <x v="17"/>
    <s v="Proportion of individuals who have used a SHG recently "/>
    <x v="116"/>
    <x v="6"/>
    <s v="all question respondents"/>
    <x v="1"/>
    <x v="1"/>
    <x v="10"/>
    <s v="coop_use_30days"/>
    <n v="7.4944571620933608E-3"/>
    <n v="3.7473722172727012E-3"/>
    <n v="1.4529948822225407E-4"/>
    <n v="1.4843614835964468E-2"/>
    <n v="333"/>
    <s v="1"/>
  </r>
  <r>
    <x v="2"/>
    <x v="2"/>
    <x v="1"/>
    <x v="1"/>
    <x v="0"/>
    <x v="17"/>
    <s v="Proportion of individuals who have used a SHG recently "/>
    <x v="116"/>
    <x v="6"/>
    <s v="all question respondents"/>
    <x v="2"/>
    <x v="2"/>
    <x v="10"/>
    <s v="coop_use_30days"/>
    <n v="1.6978023781852567E-2"/>
    <n v="3.6485360736434823E-3"/>
    <n v="9.8226985754530649E-3"/>
    <n v="2.4133348988252069E-2"/>
    <n v="1670"/>
    <s v="1"/>
  </r>
  <r>
    <x v="2"/>
    <x v="2"/>
    <x v="1"/>
    <x v="1"/>
    <x v="0"/>
    <x v="17"/>
    <s v="Proportion of individuals who have used a SHG recently "/>
    <x v="116"/>
    <x v="6"/>
    <s v="all question respondents"/>
    <x v="5"/>
    <x v="5"/>
    <x v="10"/>
    <s v="coop_use_30days"/>
    <n v="1.5933861000658397E-2"/>
    <n v="3.7256738807766904E-3"/>
    <n v="8.6272570115893711E-3"/>
    <n v="2.3240464989727424E-2"/>
    <n v="1550"/>
    <s v="1"/>
  </r>
  <r>
    <x v="2"/>
    <x v="2"/>
    <x v="1"/>
    <x v="1"/>
    <x v="0"/>
    <x v="17"/>
    <s v="Proportion of individuals who have used a SHG recently "/>
    <x v="116"/>
    <x v="6"/>
    <s v="all question respondents"/>
    <x v="6"/>
    <x v="6"/>
    <x v="10"/>
    <s v="coop_use_30days"/>
    <n v="1.3679382417101489E-2"/>
    <n v="5.3616045963537397E-3"/>
    <n v="3.1644734945410879E-3"/>
    <n v="2.4194291339661889E-2"/>
    <n v="453"/>
    <s v="1"/>
  </r>
  <r>
    <x v="2"/>
    <x v="2"/>
    <x v="1"/>
    <x v="1"/>
    <x v="0"/>
    <x v="17"/>
    <s v="Proportion of individuals who have used a SHG recently "/>
    <x v="116"/>
    <x v="6"/>
    <s v="all question respondents"/>
    <x v="7"/>
    <x v="7"/>
    <x v="10"/>
    <s v="coop_use_30days"/>
    <n v="1.006592058877572E-2"/>
    <n v="3.9190567438724287E-3"/>
    <n v="2.3800638674148517E-3"/>
    <n v="1.7751777310136586E-2"/>
    <n v="726"/>
    <s v="1"/>
  </r>
  <r>
    <x v="2"/>
    <x v="2"/>
    <x v="1"/>
    <x v="1"/>
    <x v="0"/>
    <x v="17"/>
    <s v="Proportion of individuals who have used a SHG recently "/>
    <x v="116"/>
    <x v="6"/>
    <s v="all question respondents"/>
    <x v="8"/>
    <x v="8"/>
    <x v="10"/>
    <s v="coop_use_30days"/>
    <n v="1.7961669372599236E-2"/>
    <n v="4.1928485962194591E-3"/>
    <n v="9.7388658586446027E-3"/>
    <n v="2.6184472886553869E-2"/>
    <n v="1277"/>
    <s v="1"/>
  </r>
  <r>
    <x v="2"/>
    <x v="2"/>
    <x v="1"/>
    <x v="1"/>
    <x v="0"/>
    <x v="17"/>
    <s v="Proportion of individuals who have used a SHG recently "/>
    <x v="116"/>
    <x v="6"/>
    <s v="all question respondents"/>
    <x v="9"/>
    <x v="9"/>
    <x v="10"/>
    <s v="coop_use_30days"/>
    <n v="9.0055229965945553E-3"/>
    <n v="8.9545100347216845E-3"/>
    <n v="-8.5556111320362963E-3"/>
    <n v="2.6566657125225407E-2"/>
    <n v="189"/>
    <s v="1"/>
  </r>
  <r>
    <x v="2"/>
    <x v="2"/>
    <x v="1"/>
    <x v="1"/>
    <x v="0"/>
    <x v="17"/>
    <s v="Proportion of individuals who have used a SHG recently "/>
    <x v="116"/>
    <x v="6"/>
    <s v="all question respondents"/>
    <x v="10"/>
    <x v="10"/>
    <x v="10"/>
    <s v="coop_use_30days"/>
    <n v="1.6253858695188014E-2"/>
    <n v="3.2998863260345146E-3"/>
    <n v="9.7822878157068204E-3"/>
    <n v="2.2725429574669206E-2"/>
    <n v="1814"/>
    <s v="1"/>
  </r>
  <r>
    <x v="2"/>
    <x v="2"/>
    <x v="1"/>
    <x v="1"/>
    <x v="0"/>
    <x v="17"/>
    <s v="Proportion of individuals who have used a SHG recently "/>
    <x v="116"/>
    <x v="6"/>
    <s v="all question respondents"/>
    <x v="11"/>
    <x v="11"/>
    <x v="10"/>
    <s v="coop_use_30days"/>
    <n v="1.5415176108063854E-2"/>
    <n v="3.434861533749427E-3"/>
    <n v="8.6788986485989063E-3"/>
    <n v="2.2151453567528803E-2"/>
    <n v="1691"/>
    <s v="1"/>
  </r>
  <r>
    <x v="2"/>
    <x v="2"/>
    <x v="1"/>
    <x v="1"/>
    <x v="0"/>
    <x v="17"/>
    <s v="Proportion of individuals who have used a SHG recently "/>
    <x v="116"/>
    <x v="6"/>
    <s v="all question respondents"/>
    <x v="12"/>
    <x v="12"/>
    <x v="10"/>
    <s v="coop_use_30days"/>
    <n v="1.5088969102409883E-2"/>
    <n v="7.0154842079714853E-3"/>
    <n v="1.3305547753541865E-3"/>
    <n v="2.8847383429465578E-2"/>
    <n v="312"/>
    <s v="1"/>
  </r>
  <r>
    <x v="2"/>
    <x v="2"/>
    <x v="1"/>
    <x v="1"/>
    <x v="0"/>
    <x v="17"/>
    <s v="Proportion of individuals who have used a SHG recently "/>
    <x v="117"/>
    <x v="11"/>
    <s v="all question respondents"/>
    <x v="3"/>
    <x v="3"/>
    <x v="10"/>
    <s v="nonumu_SACCO_use_30days"/>
    <n v="1.7021280286644017E-2"/>
    <n v="4.8169964668028104E-3"/>
    <n v="7.5744294011511788E-3"/>
    <n v="2.6468131172136856E-2"/>
    <n v="686"/>
    <s v="1"/>
  </r>
  <r>
    <x v="2"/>
    <x v="2"/>
    <x v="1"/>
    <x v="1"/>
    <x v="0"/>
    <x v="17"/>
    <s v="Proportion of individuals who have used a SHG recently "/>
    <x v="117"/>
    <x v="11"/>
    <s v="all question respondents"/>
    <x v="4"/>
    <x v="4"/>
    <x v="10"/>
    <s v="nonumu_SACCO_use_30days"/>
    <n v="1.0134412150550364E-2"/>
    <n v="2.5289900005110769E-3"/>
    <n v="5.1746843221453353E-3"/>
    <n v="1.5094139978955394E-2"/>
    <n v="1317"/>
    <s v="1"/>
  </r>
  <r>
    <x v="2"/>
    <x v="2"/>
    <x v="1"/>
    <x v="1"/>
    <x v="0"/>
    <x v="17"/>
    <s v="Proportion of individuals who have used a SHG recently "/>
    <x v="117"/>
    <x v="11"/>
    <s v="all question respondents"/>
    <x v="1"/>
    <x v="1"/>
    <x v="10"/>
    <s v="nonumu_SACCO_use_30days"/>
    <n v="2.4156399003536992E-2"/>
    <n v="8.2660068801119098E-3"/>
    <n v="7.9455225885280492E-3"/>
    <n v="4.0367275418545935E-2"/>
    <n v="333"/>
    <s v="1"/>
  </r>
  <r>
    <x v="2"/>
    <x v="2"/>
    <x v="1"/>
    <x v="1"/>
    <x v="0"/>
    <x v="17"/>
    <s v="Proportion of individuals who have used a SHG recently "/>
    <x v="117"/>
    <x v="11"/>
    <s v="all question respondents"/>
    <x v="2"/>
    <x v="2"/>
    <x v="10"/>
    <s v="nonumu_SACCO_use_30days"/>
    <n v="1.1180642188507849E-2"/>
    <n v="2.6899151971511311E-3"/>
    <n v="5.9053159686873009E-3"/>
    <n v="1.6455968408328397E-2"/>
    <n v="1670"/>
    <s v="1"/>
  </r>
  <r>
    <x v="2"/>
    <x v="2"/>
    <x v="1"/>
    <x v="1"/>
    <x v="0"/>
    <x v="17"/>
    <s v="Proportion of individuals who have used a SHG recently "/>
    <x v="117"/>
    <x v="11"/>
    <s v="all question respondents"/>
    <x v="5"/>
    <x v="5"/>
    <x v="10"/>
    <s v="nonumu_SACCO_use_30days"/>
    <n v="5.193176781387936E-3"/>
    <n v="1.7992016942954231E-3"/>
    <n v="1.6646730268032395E-3"/>
    <n v="8.7216805359726333E-3"/>
    <n v="1550"/>
    <s v="1"/>
  </r>
  <r>
    <x v="2"/>
    <x v="2"/>
    <x v="1"/>
    <x v="1"/>
    <x v="0"/>
    <x v="17"/>
    <s v="Proportion of individuals who have used a SHG recently "/>
    <x v="117"/>
    <x v="11"/>
    <s v="all question respondents"/>
    <x v="6"/>
    <x v="6"/>
    <x v="10"/>
    <s v="nonumu_SACCO_use_30days"/>
    <n v="3.7577927879199904E-2"/>
    <n v="8.9050607084799182E-3"/>
    <n v="2.0113771278913416E-2"/>
    <n v="5.5042084479486393E-2"/>
    <n v="453"/>
    <s v="1"/>
  </r>
  <r>
    <x v="2"/>
    <x v="2"/>
    <x v="1"/>
    <x v="1"/>
    <x v="0"/>
    <x v="17"/>
    <s v="Proportion of individuals who have used a SHG recently "/>
    <x v="117"/>
    <x v="11"/>
    <s v="all question respondents"/>
    <x v="7"/>
    <x v="7"/>
    <x v="10"/>
    <s v="nonumu_SACCO_use_30days"/>
    <n v="2.7013007524206156E-3"/>
    <n v="1.9951767075975552E-3"/>
    <n v="-1.2115393288993411E-3"/>
    <n v="6.6141408337405724E-3"/>
    <n v="726"/>
    <s v="1"/>
  </r>
  <r>
    <x v="2"/>
    <x v="2"/>
    <x v="1"/>
    <x v="1"/>
    <x v="0"/>
    <x v="17"/>
    <s v="Proportion of individuals who have used a SHG recently "/>
    <x v="117"/>
    <x v="11"/>
    <s v="all question respondents"/>
    <x v="8"/>
    <x v="8"/>
    <x v="10"/>
    <s v="nonumu_SACCO_use_30days"/>
    <n v="1.863311083036677E-2"/>
    <n v="3.8051635536895507E-3"/>
    <n v="1.1170615697901742E-2"/>
    <n v="2.6095605962831798E-2"/>
    <n v="1277"/>
    <s v="1"/>
  </r>
  <r>
    <x v="2"/>
    <x v="2"/>
    <x v="1"/>
    <x v="1"/>
    <x v="0"/>
    <x v="17"/>
    <s v="Proportion of individuals who have used a SHG recently "/>
    <x v="117"/>
    <x v="11"/>
    <s v="all question respondents"/>
    <x v="9"/>
    <x v="9"/>
    <x v="10"/>
    <s v="nonumu_SACCO_use_30days"/>
    <n v="0"/>
    <m/>
    <m/>
    <m/>
    <n v="189"/>
    <s v="1"/>
  </r>
  <r>
    <x v="2"/>
    <x v="2"/>
    <x v="1"/>
    <x v="1"/>
    <x v="0"/>
    <x v="17"/>
    <s v="Proportion of individuals who have used a SHG recently "/>
    <x v="117"/>
    <x v="11"/>
    <s v="all question respondents"/>
    <x v="10"/>
    <x v="10"/>
    <x v="10"/>
    <s v="nonumu_SACCO_use_30days"/>
    <n v="1.5265821630549844E-2"/>
    <n v="3.0061288515743803E-3"/>
    <n v="9.3703531162766876E-3"/>
    <n v="2.1161290144823E-2"/>
    <n v="1814"/>
    <s v="1"/>
  </r>
  <r>
    <x v="2"/>
    <x v="2"/>
    <x v="1"/>
    <x v="1"/>
    <x v="0"/>
    <x v="17"/>
    <s v="Proportion of individuals who have used a SHG recently "/>
    <x v="117"/>
    <x v="11"/>
    <s v="all question respondents"/>
    <x v="11"/>
    <x v="11"/>
    <x v="10"/>
    <s v="nonumu_SACCO_use_30days"/>
    <n v="5.8957338743195328E-3"/>
    <n v="1.7605513242582821E-3"/>
    <n v="2.443029279008942E-3"/>
    <n v="9.3484384696301236E-3"/>
    <n v="1691"/>
    <s v="1"/>
  </r>
  <r>
    <x v="2"/>
    <x v="2"/>
    <x v="1"/>
    <x v="1"/>
    <x v="0"/>
    <x v="17"/>
    <s v="Proportion of individuals who have used a SHG recently "/>
    <x v="117"/>
    <x v="11"/>
    <s v="all question respondents"/>
    <x v="12"/>
    <x v="12"/>
    <x v="10"/>
    <s v="nonumu_SACCO_use_30days"/>
    <n v="5.2959319582759297E-2"/>
    <n v="1.3468239877664262E-2"/>
    <n v="2.6546085798763868E-2"/>
    <n v="7.9372553366754722E-2"/>
    <n v="312"/>
    <s v="1"/>
  </r>
  <r>
    <x v="2"/>
    <x v="2"/>
    <x v="1"/>
    <x v="1"/>
    <x v="0"/>
    <x v="17"/>
    <s v="Proportion of individuals who have used a SHG recently "/>
    <x v="118"/>
    <x v="9"/>
    <s v="all question respondents"/>
    <x v="3"/>
    <x v="3"/>
    <x v="10"/>
    <s v="umu_SACCO_use_30days"/>
    <n v="0.10231506578160594"/>
    <n v="1.1488454632609673E-2"/>
    <n v="7.9784487117709274E-2"/>
    <n v="0.12484564444550261"/>
    <n v="686"/>
    <s v="1"/>
  </r>
  <r>
    <x v="2"/>
    <x v="2"/>
    <x v="1"/>
    <x v="1"/>
    <x v="0"/>
    <x v="17"/>
    <s v="Proportion of individuals who have used a SHG recently "/>
    <x v="118"/>
    <x v="9"/>
    <s v="all question respondents"/>
    <x v="4"/>
    <x v="4"/>
    <x v="10"/>
    <s v="umu_SACCO_use_30days"/>
    <n v="7.9313579486562605E-2"/>
    <n v="7.6172741195925132E-3"/>
    <n v="6.4374965091132955E-2"/>
    <n v="9.4252193881992255E-2"/>
    <n v="1317"/>
    <s v="1"/>
  </r>
  <r>
    <x v="2"/>
    <x v="2"/>
    <x v="1"/>
    <x v="1"/>
    <x v="0"/>
    <x v="17"/>
    <s v="Proportion of individuals who have used a SHG recently "/>
    <x v="118"/>
    <x v="9"/>
    <s v="all question respondents"/>
    <x v="1"/>
    <x v="1"/>
    <x v="10"/>
    <s v="umu_SACCO_use_30days"/>
    <n v="7.806444141346193E-2"/>
    <n v="1.4970986870515176E-2"/>
    <n v="4.8704095905818548E-2"/>
    <n v="0.10742478692110531"/>
    <n v="333"/>
    <s v="1"/>
  </r>
  <r>
    <x v="2"/>
    <x v="2"/>
    <x v="1"/>
    <x v="1"/>
    <x v="0"/>
    <x v="17"/>
    <s v="Proportion of individuals who have used a SHG recently "/>
    <x v="118"/>
    <x v="9"/>
    <s v="all question respondents"/>
    <x v="2"/>
    <x v="2"/>
    <x v="10"/>
    <s v="umu_SACCO_use_30days"/>
    <n v="9.2674892092154806E-2"/>
    <n v="7.5363607293197771E-3"/>
    <n v="7.7894960962908572E-2"/>
    <n v="0.10745482322140104"/>
    <n v="1670"/>
    <s v="1"/>
  </r>
  <r>
    <x v="2"/>
    <x v="2"/>
    <x v="1"/>
    <x v="1"/>
    <x v="0"/>
    <x v="17"/>
    <s v="Proportion of individuals who have used a SHG recently "/>
    <x v="118"/>
    <x v="9"/>
    <s v="all question respondents"/>
    <x v="5"/>
    <x v="5"/>
    <x v="10"/>
    <s v="umu_SACCO_use_30days"/>
    <n v="7.4970751661795801E-2"/>
    <n v="7.1413377048677295E-3"/>
    <n v="6.0965519794642181E-2"/>
    <n v="8.8975983528949421E-2"/>
    <n v="1550"/>
    <s v="1"/>
  </r>
  <r>
    <x v="2"/>
    <x v="2"/>
    <x v="1"/>
    <x v="1"/>
    <x v="0"/>
    <x v="17"/>
    <s v="Proportion of individuals who have used a SHG recently "/>
    <x v="118"/>
    <x v="9"/>
    <s v="all question respondents"/>
    <x v="6"/>
    <x v="6"/>
    <x v="10"/>
    <s v="umu_SACCO_use_30days"/>
    <n v="0.13508856885105031"/>
    <n v="1.6293562786802183E-2"/>
    <n v="0.1031344540616536"/>
    <n v="0.167042683640447"/>
    <n v="453"/>
    <s v="1"/>
  </r>
  <r>
    <x v="2"/>
    <x v="2"/>
    <x v="1"/>
    <x v="1"/>
    <x v="0"/>
    <x v="17"/>
    <s v="Proportion of individuals who have used a SHG recently "/>
    <x v="118"/>
    <x v="9"/>
    <s v="all question respondents"/>
    <x v="7"/>
    <x v="7"/>
    <x v="10"/>
    <s v="umu_SACCO_use_30days"/>
    <n v="4.8060730234828562E-2"/>
    <n v="8.6383692529403908E-3"/>
    <n v="3.1119595486494803E-2"/>
    <n v="6.5001864983162322E-2"/>
    <n v="726"/>
    <s v="1"/>
  </r>
  <r>
    <x v="2"/>
    <x v="2"/>
    <x v="1"/>
    <x v="1"/>
    <x v="0"/>
    <x v="17"/>
    <s v="Proportion of individuals who have used a SHG recently "/>
    <x v="118"/>
    <x v="9"/>
    <s v="all question respondents"/>
    <x v="8"/>
    <x v="8"/>
    <x v="10"/>
    <s v="umu_SACCO_use_30days"/>
    <n v="0.11085098163148453"/>
    <n v="9.0997251180590689E-3"/>
    <n v="9.3005058994481943E-2"/>
    <n v="0.12869690426848712"/>
    <n v="1277"/>
    <s v="1"/>
  </r>
  <r>
    <x v="2"/>
    <x v="2"/>
    <x v="1"/>
    <x v="1"/>
    <x v="0"/>
    <x v="17"/>
    <s v="Proportion of individuals who have used a SHG recently "/>
    <x v="118"/>
    <x v="9"/>
    <s v="all question respondents"/>
    <x v="9"/>
    <x v="9"/>
    <x v="10"/>
    <s v="umu_SACCO_use_30days"/>
    <n v="1.528509672036882E-2"/>
    <n v="7.0299583392699648E-3"/>
    <n v="1.4982964559315803E-3"/>
    <n v="2.9071896984806059E-2"/>
    <n v="189"/>
    <s v="1"/>
  </r>
  <r>
    <x v="2"/>
    <x v="2"/>
    <x v="1"/>
    <x v="1"/>
    <x v="0"/>
    <x v="17"/>
    <s v="Proportion of individuals who have used a SHG recently "/>
    <x v="118"/>
    <x v="9"/>
    <s v="all question respondents"/>
    <x v="10"/>
    <x v="10"/>
    <x v="10"/>
    <s v="umu_SACCO_use_30days"/>
    <n v="0.10067987307810709"/>
    <n v="7.583323419136272E-3"/>
    <n v="8.5807841086646075E-2"/>
    <n v="0.11555190506956811"/>
    <n v="1814"/>
    <s v="1"/>
  </r>
  <r>
    <x v="2"/>
    <x v="2"/>
    <x v="1"/>
    <x v="1"/>
    <x v="0"/>
    <x v="17"/>
    <s v="Proportion of individuals who have used a SHG recently "/>
    <x v="118"/>
    <x v="9"/>
    <s v="all question respondents"/>
    <x v="11"/>
    <x v="11"/>
    <x v="10"/>
    <s v="umu_SACCO_use_30days"/>
    <n v="6.8479359036443171E-2"/>
    <n v="6.5632576709645256E-3"/>
    <n v="5.5607828619518948E-2"/>
    <n v="8.1350889453367395E-2"/>
    <n v="1691"/>
    <s v="1"/>
  </r>
  <r>
    <x v="2"/>
    <x v="2"/>
    <x v="1"/>
    <x v="1"/>
    <x v="0"/>
    <x v="17"/>
    <s v="Proportion of individuals who have used a SHG recently "/>
    <x v="118"/>
    <x v="9"/>
    <s v="all question respondents"/>
    <x v="12"/>
    <x v="12"/>
    <x v="10"/>
    <s v="umu_SACCO_use_30days"/>
    <n v="0.20480192014289167"/>
    <n v="2.3562397996395475E-2"/>
    <n v="0.15859253180088123"/>
    <n v="0.25101130848490211"/>
    <n v="312"/>
    <s v="1"/>
  </r>
  <r>
    <x v="2"/>
    <x v="2"/>
    <x v="1"/>
    <x v="1"/>
    <x v="0"/>
    <x v="17"/>
    <s v="Proportion of individuals who have used a SHG recently "/>
    <x v="45"/>
    <x v="2"/>
    <s v="all question respondents"/>
    <x v="3"/>
    <x v="3"/>
    <x v="10"/>
    <s v="SHG_use_30days"/>
    <n v="0.13296360033688026"/>
    <n v="1.3021646592896088E-2"/>
    <n v="0.10742620281241766"/>
    <n v="0.15850099786134286"/>
    <n v="686"/>
    <s v="1"/>
  </r>
  <r>
    <x v="2"/>
    <x v="2"/>
    <x v="1"/>
    <x v="1"/>
    <x v="0"/>
    <x v="17"/>
    <s v="Proportion of individuals who have used a SHG recently "/>
    <x v="45"/>
    <x v="2"/>
    <s v="all question respondents"/>
    <x v="4"/>
    <x v="4"/>
    <x v="10"/>
    <s v="SHG_use_30days"/>
    <n v="9.4405905892133268E-2"/>
    <n v="8.1755139070271762E-3"/>
    <n v="7.8372499738688331E-2"/>
    <n v="0.11043931204557821"/>
    <n v="1317"/>
    <s v="1"/>
  </r>
  <r>
    <x v="2"/>
    <x v="2"/>
    <x v="1"/>
    <x v="1"/>
    <x v="0"/>
    <x v="17"/>
    <s v="Proportion of individuals who have used a SHG recently "/>
    <x v="45"/>
    <x v="2"/>
    <s v="all question respondents"/>
    <x v="1"/>
    <x v="1"/>
    <x v="10"/>
    <s v="SHG_use_30days"/>
    <n v="0.10305441121621571"/>
    <n v="1.6648754615444555E-2"/>
    <n v="7.0403712100038901E-2"/>
    <n v="0.13570511033239252"/>
    <n v="333"/>
    <s v="1"/>
  </r>
  <r>
    <x v="2"/>
    <x v="2"/>
    <x v="1"/>
    <x v="1"/>
    <x v="0"/>
    <x v="17"/>
    <s v="Proportion of individuals who have used a SHG recently "/>
    <x v="45"/>
    <x v="2"/>
    <s v="all question respondents"/>
    <x v="2"/>
    <x v="2"/>
    <x v="10"/>
    <s v="SHG_use_30days"/>
    <n v="0.1145991354681716"/>
    <n v="8.3936992586894493E-3"/>
    <n v="9.8137835190917941E-2"/>
    <n v="0.13106043574542525"/>
    <n v="1670"/>
    <s v="1"/>
  </r>
  <r>
    <x v="2"/>
    <x v="2"/>
    <x v="1"/>
    <x v="1"/>
    <x v="0"/>
    <x v="17"/>
    <s v="Proportion of individuals who have used a SHG recently "/>
    <x v="45"/>
    <x v="2"/>
    <s v="all question respondents"/>
    <x v="5"/>
    <x v="5"/>
    <x v="10"/>
    <s v="SHG_use_30days"/>
    <n v="9.4381041926926784E-2"/>
    <n v="8.0199251066119387E-3"/>
    <n v="7.8652768693363559E-2"/>
    <n v="0.11010931516049001"/>
    <n v="1550"/>
    <s v="1"/>
  </r>
  <r>
    <x v="2"/>
    <x v="2"/>
    <x v="1"/>
    <x v="1"/>
    <x v="0"/>
    <x v="17"/>
    <s v="Proportion of individuals who have used a SHG recently "/>
    <x v="45"/>
    <x v="2"/>
    <s v="all question respondents"/>
    <x v="6"/>
    <x v="6"/>
    <x v="10"/>
    <s v="SHG_use_30days"/>
    <n v="0.16649352835630082"/>
    <n v="1.7877808395028266E-2"/>
    <n v="0.13143247086307394"/>
    <n v="0.20155458584952771"/>
    <n v="453"/>
    <s v="1"/>
  </r>
  <r>
    <x v="2"/>
    <x v="2"/>
    <x v="1"/>
    <x v="1"/>
    <x v="0"/>
    <x v="17"/>
    <s v="Proportion of individuals who have used a SHG recently "/>
    <x v="45"/>
    <x v="2"/>
    <s v="all question respondents"/>
    <x v="7"/>
    <x v="7"/>
    <x v="10"/>
    <s v="SHG_use_30days"/>
    <n v="5.8694510715110775E-2"/>
    <n v="9.3818499428666453E-3"/>
    <n v="4.0295299079575471E-2"/>
    <n v="7.7093722350646071E-2"/>
    <n v="726"/>
    <s v="1"/>
  </r>
  <r>
    <x v="2"/>
    <x v="2"/>
    <x v="1"/>
    <x v="1"/>
    <x v="0"/>
    <x v="17"/>
    <s v="Proportion of individuals who have used a SHG recently "/>
    <x v="45"/>
    <x v="2"/>
    <s v="all question respondents"/>
    <x v="8"/>
    <x v="8"/>
    <x v="10"/>
    <s v="SHG_use_30days"/>
    <n v="0.13909149060211085"/>
    <n v="1.0162602866966549E-2"/>
    <n v="0.11916110565075209"/>
    <n v="0.15902187555346958"/>
    <n v="1277"/>
    <s v="1"/>
  </r>
  <r>
    <x v="2"/>
    <x v="2"/>
    <x v="1"/>
    <x v="1"/>
    <x v="0"/>
    <x v="17"/>
    <s v="Proportion of individuals who have used a SHG recently "/>
    <x v="45"/>
    <x v="2"/>
    <s v="all question respondents"/>
    <x v="9"/>
    <x v="9"/>
    <x v="10"/>
    <s v="SHG_use_30days"/>
    <n v="2.4290619716963373E-2"/>
    <n v="1.1311287741169199E-2"/>
    <n v="2.1074918383888197E-3"/>
    <n v="4.6473747595537927E-2"/>
    <n v="189"/>
    <s v="1"/>
  </r>
  <r>
    <x v="2"/>
    <x v="2"/>
    <x v="1"/>
    <x v="1"/>
    <x v="0"/>
    <x v="17"/>
    <s v="Proportion of individuals who have used a SHG recently "/>
    <x v="45"/>
    <x v="2"/>
    <s v="all question respondents"/>
    <x v="10"/>
    <x v="10"/>
    <x v="10"/>
    <s v="SHG_use_30days"/>
    <n v="0.12500898671632732"/>
    <n v="8.3653342964403361E-3"/>
    <n v="0.10860331437456971"/>
    <n v="0.14141465905808492"/>
    <n v="1814"/>
    <s v="1"/>
  </r>
  <r>
    <x v="2"/>
    <x v="2"/>
    <x v="1"/>
    <x v="1"/>
    <x v="0"/>
    <x v="17"/>
    <s v="Proportion of individuals who have used a SHG recently "/>
    <x v="45"/>
    <x v="2"/>
    <s v="all question respondents"/>
    <x v="11"/>
    <x v="11"/>
    <x v="10"/>
    <s v="SHG_use_30days"/>
    <n v="8.7845256809855873E-2"/>
    <n v="7.4211323442988251E-3"/>
    <n v="7.3291305786381142E-2"/>
    <n v="0.1023992078333306"/>
    <n v="1691"/>
    <s v="1"/>
  </r>
  <r>
    <x v="2"/>
    <x v="2"/>
    <x v="1"/>
    <x v="1"/>
    <x v="0"/>
    <x v="17"/>
    <s v="Proportion of individuals who have used a SHG recently "/>
    <x v="45"/>
    <x v="2"/>
    <s v="all question respondents"/>
    <x v="12"/>
    <x v="12"/>
    <x v="10"/>
    <s v="SHG_use_30days"/>
    <n v="0.24351212846486484"/>
    <n v="2.5264924114620477E-2"/>
    <n v="0.19396383163945174"/>
    <n v="0.29306042529027793"/>
    <n v="312"/>
    <s v="1"/>
  </r>
  <r>
    <x v="2"/>
    <x v="2"/>
    <x v="1"/>
    <x v="1"/>
    <x v="0"/>
    <x v="17"/>
    <s v="Proportion of individuals who have used a SHG recently "/>
    <x v="116"/>
    <x v="6"/>
    <s v="all question respondents"/>
    <x v="3"/>
    <x v="3"/>
    <x v="10"/>
    <s v="coop_use_90days"/>
    <n v="2.2197800877092423E-2"/>
    <n v="5.8028145467976617E-3"/>
    <n v="1.0817613219169801E-2"/>
    <n v="3.3577988535015049E-2"/>
    <n v="686"/>
    <s v="1"/>
  </r>
  <r>
    <x v="2"/>
    <x v="2"/>
    <x v="1"/>
    <x v="1"/>
    <x v="0"/>
    <x v="17"/>
    <s v="Proportion of individuals who have used a SHG recently "/>
    <x v="116"/>
    <x v="6"/>
    <s v="all question respondents"/>
    <x v="4"/>
    <x v="4"/>
    <x v="10"/>
    <s v="coop_use_90days"/>
    <n v="1.074035790283878E-2"/>
    <n v="2.9146452578027414E-3"/>
    <n v="5.0243024055328742E-3"/>
    <n v="1.6456413400144684E-2"/>
    <n v="1317"/>
    <s v="1"/>
  </r>
  <r>
    <x v="2"/>
    <x v="2"/>
    <x v="1"/>
    <x v="1"/>
    <x v="0"/>
    <x v="17"/>
    <s v="Proportion of individuals who have used a SHG recently "/>
    <x v="116"/>
    <x v="6"/>
    <s v="all question respondents"/>
    <x v="1"/>
    <x v="1"/>
    <x v="10"/>
    <s v="coop_use_90days"/>
    <n v="9.3522915568459535E-3"/>
    <n v="4.1823031068026423E-3"/>
    <n v="1.1501693256619778E-3"/>
    <n v="1.7554413788029931E-2"/>
    <n v="333"/>
    <s v="1"/>
  </r>
  <r>
    <x v="2"/>
    <x v="2"/>
    <x v="1"/>
    <x v="1"/>
    <x v="0"/>
    <x v="17"/>
    <s v="Proportion of individuals who have used a SHG recently "/>
    <x v="116"/>
    <x v="6"/>
    <s v="all question respondents"/>
    <x v="2"/>
    <x v="2"/>
    <x v="10"/>
    <s v="coop_use_90days"/>
    <n v="1.7553025445215982E-2"/>
    <n v="3.6918485456991184E-3"/>
    <n v="1.0312757999848376E-2"/>
    <n v="2.4793292890583588E-2"/>
    <n v="1670"/>
    <s v="1"/>
  </r>
  <r>
    <x v="2"/>
    <x v="2"/>
    <x v="1"/>
    <x v="1"/>
    <x v="0"/>
    <x v="17"/>
    <s v="Proportion of individuals who have used a SHG recently "/>
    <x v="116"/>
    <x v="6"/>
    <s v="all question respondents"/>
    <x v="5"/>
    <x v="5"/>
    <x v="10"/>
    <s v="coop_use_90days"/>
    <n v="1.6572635322874622E-2"/>
    <n v="3.7780195271568217E-3"/>
    <n v="9.1633736882653118E-3"/>
    <n v="2.3981896957483931E-2"/>
    <n v="1550"/>
    <s v="1"/>
  </r>
  <r>
    <x v="2"/>
    <x v="2"/>
    <x v="1"/>
    <x v="1"/>
    <x v="0"/>
    <x v="17"/>
    <s v="Proportion of individuals who have used a SHG recently "/>
    <x v="116"/>
    <x v="6"/>
    <s v="all question respondents"/>
    <x v="6"/>
    <x v="6"/>
    <x v="10"/>
    <s v="coop_use_90days"/>
    <n v="1.4929191966537142E-2"/>
    <n v="5.5031051994649397E-3"/>
    <n v="4.1367791871624038E-3"/>
    <n v="2.5721604745911879E-2"/>
    <n v="453"/>
    <s v="1"/>
  </r>
  <r>
    <x v="2"/>
    <x v="2"/>
    <x v="1"/>
    <x v="1"/>
    <x v="0"/>
    <x v="17"/>
    <s v="Proportion of individuals who have used a SHG recently "/>
    <x v="116"/>
    <x v="6"/>
    <s v="all question respondents"/>
    <x v="7"/>
    <x v="7"/>
    <x v="10"/>
    <s v="coop_use_90days"/>
    <n v="1.1515645054190145E-2"/>
    <n v="4.173741673468255E-3"/>
    <n v="3.3303130749055502E-3"/>
    <n v="1.9700977033474738E-2"/>
    <n v="726"/>
    <s v="1"/>
  </r>
  <r>
    <x v="2"/>
    <x v="2"/>
    <x v="1"/>
    <x v="1"/>
    <x v="0"/>
    <x v="17"/>
    <s v="Proportion of individuals who have used a SHG recently "/>
    <x v="116"/>
    <x v="6"/>
    <s v="all question respondents"/>
    <x v="8"/>
    <x v="8"/>
    <x v="10"/>
    <s v="coop_use_90days"/>
    <n v="1.8433178210109234E-2"/>
    <n v="4.2182247931554914E-3"/>
    <n v="1.0160608176675563E-2"/>
    <n v="2.6705748243542902E-2"/>
    <n v="1277"/>
    <s v="1"/>
  </r>
  <r>
    <x v="2"/>
    <x v="2"/>
    <x v="1"/>
    <x v="1"/>
    <x v="0"/>
    <x v="17"/>
    <s v="Proportion of individuals who have used a SHG recently "/>
    <x v="116"/>
    <x v="6"/>
    <s v="all question respondents"/>
    <x v="9"/>
    <x v="9"/>
    <x v="10"/>
    <s v="coop_use_90days"/>
    <n v="9.0055229965945553E-3"/>
    <n v="8.9545100347216845E-3"/>
    <n v="-8.5556111320362963E-3"/>
    <n v="2.6566657125225407E-2"/>
    <n v="189"/>
    <s v="1"/>
  </r>
  <r>
    <x v="2"/>
    <x v="2"/>
    <x v="1"/>
    <x v="1"/>
    <x v="0"/>
    <x v="17"/>
    <s v="Proportion of individuals who have used a SHG recently "/>
    <x v="116"/>
    <x v="6"/>
    <s v="all question respondents"/>
    <x v="10"/>
    <x v="10"/>
    <x v="10"/>
    <s v="coop_use_90days"/>
    <n v="1.7158440748570456E-2"/>
    <n v="3.3616479219661993E-3"/>
    <n v="1.0565746137478153E-2"/>
    <n v="2.3751135359662758E-2"/>
    <n v="1814"/>
    <s v="1"/>
  </r>
  <r>
    <x v="2"/>
    <x v="2"/>
    <x v="1"/>
    <x v="1"/>
    <x v="0"/>
    <x v="17"/>
    <s v="Proportion of individuals who have used a SHG recently "/>
    <x v="116"/>
    <x v="6"/>
    <s v="all question respondents"/>
    <x v="11"/>
    <x v="11"/>
    <x v="10"/>
    <s v="coop_use_90days"/>
    <n v="1.5982631293310713E-2"/>
    <n v="3.4798456181165428E-3"/>
    <n v="9.1581333129952223E-3"/>
    <n v="2.2807129273626204E-2"/>
    <n v="1691"/>
    <s v="1"/>
  </r>
  <r>
    <x v="2"/>
    <x v="2"/>
    <x v="1"/>
    <x v="1"/>
    <x v="0"/>
    <x v="17"/>
    <s v="Proportion of individuals who have used a SHG recently "/>
    <x v="116"/>
    <x v="6"/>
    <s v="all question respondents"/>
    <x v="12"/>
    <x v="12"/>
    <x v="10"/>
    <s v="coop_use_90days"/>
    <n v="1.7075541750536341E-2"/>
    <n v="7.2848397299434499E-3"/>
    <n v="2.7888809386037022E-3"/>
    <n v="3.136220256246898E-2"/>
    <n v="312"/>
    <s v="1"/>
  </r>
  <r>
    <x v="2"/>
    <x v="2"/>
    <x v="1"/>
    <x v="1"/>
    <x v="0"/>
    <x v="17"/>
    <s v="Proportion of individuals who have used a SHG recently "/>
    <x v="117"/>
    <x v="11"/>
    <s v="all question respondents"/>
    <x v="3"/>
    <x v="3"/>
    <x v="10"/>
    <s v="nonumu_SACCO_use_90days"/>
    <n v="1.8193286086759807E-2"/>
    <n v="4.9537235798804329E-3"/>
    <n v="8.4782928727122793E-3"/>
    <n v="2.7908279300807335E-2"/>
    <n v="686"/>
    <s v="1"/>
  </r>
  <r>
    <x v="2"/>
    <x v="2"/>
    <x v="1"/>
    <x v="1"/>
    <x v="0"/>
    <x v="17"/>
    <s v="Proportion of individuals who have used a SHG recently "/>
    <x v="117"/>
    <x v="11"/>
    <s v="all question respondents"/>
    <x v="4"/>
    <x v="4"/>
    <x v="10"/>
    <s v="nonumu_SACCO_use_90days"/>
    <n v="1.0754753885652113E-2"/>
    <n v="2.6030212064609842E-3"/>
    <n v="5.6498397843690023E-3"/>
    <n v="1.5859667986935222E-2"/>
    <n v="1317"/>
    <s v="1"/>
  </r>
  <r>
    <x v="2"/>
    <x v="2"/>
    <x v="1"/>
    <x v="1"/>
    <x v="0"/>
    <x v="17"/>
    <s v="Proportion of individuals who have used a SHG recently "/>
    <x v="117"/>
    <x v="11"/>
    <s v="all question respondents"/>
    <x v="1"/>
    <x v="1"/>
    <x v="10"/>
    <s v="nonumu_SACCO_use_90days"/>
    <n v="2.6077352981372575E-2"/>
    <n v="8.4797034351607355E-3"/>
    <n v="9.4473856444162278E-3"/>
    <n v="4.2707320318328926E-2"/>
    <n v="333"/>
    <s v="1"/>
  </r>
  <r>
    <x v="2"/>
    <x v="2"/>
    <x v="1"/>
    <x v="1"/>
    <x v="0"/>
    <x v="17"/>
    <s v="Proportion of individuals who have used a SHG recently "/>
    <x v="117"/>
    <x v="11"/>
    <s v="all question respondents"/>
    <x v="2"/>
    <x v="2"/>
    <x v="10"/>
    <s v="nonumu_SACCO_use_90days"/>
    <n v="1.184838605428087E-2"/>
    <n v="2.7699331834280293E-3"/>
    <n v="6.4161325895007683E-3"/>
    <n v="1.7280639519060972E-2"/>
    <n v="1670"/>
    <s v="1"/>
  </r>
  <r>
    <x v="2"/>
    <x v="2"/>
    <x v="1"/>
    <x v="1"/>
    <x v="0"/>
    <x v="17"/>
    <s v="Proportion of individuals who have used a SHG recently "/>
    <x v="117"/>
    <x v="11"/>
    <s v="all question respondents"/>
    <x v="5"/>
    <x v="5"/>
    <x v="10"/>
    <s v="nonumu_SACCO_use_90days"/>
    <n v="5.9349792185812659E-3"/>
    <n v="1.9449244586817272E-3"/>
    <n v="2.1206913171186443E-3"/>
    <n v="9.749267120043887E-3"/>
    <n v="1550"/>
    <s v="1"/>
  </r>
  <r>
    <x v="2"/>
    <x v="2"/>
    <x v="1"/>
    <x v="1"/>
    <x v="0"/>
    <x v="17"/>
    <s v="Proportion of individuals who have used a SHG recently "/>
    <x v="117"/>
    <x v="11"/>
    <s v="all question respondents"/>
    <x v="6"/>
    <x v="6"/>
    <x v="10"/>
    <s v="nonumu_SACCO_use_90days"/>
    <n v="3.887019947902947E-2"/>
    <n v="8.9938331796992066E-3"/>
    <n v="2.123194677879256E-2"/>
    <n v="5.650845217926638E-2"/>
    <n v="453"/>
    <s v="1"/>
  </r>
  <r>
    <x v="2"/>
    <x v="2"/>
    <x v="1"/>
    <x v="1"/>
    <x v="0"/>
    <x v="17"/>
    <s v="Proportion of individuals who have used a SHG recently "/>
    <x v="117"/>
    <x v="11"/>
    <s v="all question respondents"/>
    <x v="7"/>
    <x v="7"/>
    <x v="10"/>
    <s v="nonumu_SACCO_use_90days"/>
    <n v="2.7013007524206156E-3"/>
    <n v="1.9951767075975552E-3"/>
    <n v="-1.2115393288993411E-3"/>
    <n v="6.6141408337405724E-3"/>
    <n v="726"/>
    <s v="1"/>
  </r>
  <r>
    <x v="2"/>
    <x v="2"/>
    <x v="1"/>
    <x v="1"/>
    <x v="0"/>
    <x v="17"/>
    <s v="Proportion of individuals who have used a SHG recently "/>
    <x v="117"/>
    <x v="11"/>
    <s v="all question respondents"/>
    <x v="8"/>
    <x v="8"/>
    <x v="10"/>
    <s v="nonumu_SACCO_use_90days"/>
    <n v="1.9946454837874002E-2"/>
    <n v="3.9206667423646417E-3"/>
    <n v="1.2257440668550151E-2"/>
    <n v="2.7635469007197853E-2"/>
    <n v="1277"/>
    <s v="1"/>
  </r>
  <r>
    <x v="2"/>
    <x v="2"/>
    <x v="1"/>
    <x v="1"/>
    <x v="0"/>
    <x v="17"/>
    <s v="Proportion of individuals who have used a SHG recently "/>
    <x v="117"/>
    <x v="11"/>
    <s v="all question respondents"/>
    <x v="9"/>
    <x v="9"/>
    <x v="10"/>
    <s v="nonumu_SACCO_use_90days"/>
    <n v="0"/>
    <m/>
    <m/>
    <m/>
    <n v="189"/>
    <s v="1"/>
  </r>
  <r>
    <x v="2"/>
    <x v="2"/>
    <x v="1"/>
    <x v="1"/>
    <x v="0"/>
    <x v="17"/>
    <s v="Proportion of individuals who have used a SHG recently "/>
    <x v="117"/>
    <x v="11"/>
    <s v="all question respondents"/>
    <x v="10"/>
    <x v="10"/>
    <x v="10"/>
    <s v="nonumu_SACCO_use_90days"/>
    <n v="1.6270387282454956E-2"/>
    <n v="3.0919429882745437E-3"/>
    <n v="1.0206624404907789E-2"/>
    <n v="2.2334150160002123E-2"/>
    <n v="1814"/>
    <s v="1"/>
  </r>
  <r>
    <x v="2"/>
    <x v="2"/>
    <x v="1"/>
    <x v="1"/>
    <x v="0"/>
    <x v="17"/>
    <s v="Proportion of individuals who have used a SHG recently "/>
    <x v="117"/>
    <x v="11"/>
    <s v="all question respondents"/>
    <x v="11"/>
    <x v="11"/>
    <x v="10"/>
    <s v="nonumu_SACCO_use_90days"/>
    <n v="6.9437493929020173E-3"/>
    <n v="1.9184487942584605E-3"/>
    <n v="3.1813842311849273E-3"/>
    <n v="1.0706114554619107E-2"/>
    <n v="1691"/>
    <s v="1"/>
  </r>
  <r>
    <x v="2"/>
    <x v="2"/>
    <x v="1"/>
    <x v="1"/>
    <x v="0"/>
    <x v="17"/>
    <s v="Proportion of individuals who have used a SHG recently "/>
    <x v="117"/>
    <x v="11"/>
    <s v="all question respondents"/>
    <x v="12"/>
    <x v="12"/>
    <x v="10"/>
    <s v="nonumu_SACCO_use_90days"/>
    <n v="5.2959319582759297E-2"/>
    <n v="1.3468239877664262E-2"/>
    <n v="2.6546085798763868E-2"/>
    <n v="7.9372553366754722E-2"/>
    <n v="312"/>
    <s v="1"/>
  </r>
  <r>
    <x v="2"/>
    <x v="2"/>
    <x v="1"/>
    <x v="1"/>
    <x v="0"/>
    <x v="17"/>
    <s v="Proportion of individuals who have used a SHG recently "/>
    <x v="118"/>
    <x v="9"/>
    <s v="all question respondents"/>
    <x v="3"/>
    <x v="3"/>
    <x v="10"/>
    <s v="umu_SACCO_use_90days"/>
    <n v="0.15466984233814626"/>
    <n v="1.3970840987160621E-2"/>
    <n v="0.12727093256932978"/>
    <n v="0.18206875210696274"/>
    <n v="686"/>
    <s v="1"/>
  </r>
  <r>
    <x v="2"/>
    <x v="2"/>
    <x v="1"/>
    <x v="1"/>
    <x v="0"/>
    <x v="17"/>
    <s v="Proportion of individuals who have used a SHG recently "/>
    <x v="118"/>
    <x v="9"/>
    <s v="all question respondents"/>
    <x v="4"/>
    <x v="4"/>
    <x v="10"/>
    <s v="umu_SACCO_use_90days"/>
    <n v="9.7328722697347256E-2"/>
    <n v="8.2625086653099998E-3"/>
    <n v="8.1124706805036806E-2"/>
    <n v="0.11353273858965771"/>
    <n v="1317"/>
    <s v="1"/>
  </r>
  <r>
    <x v="2"/>
    <x v="2"/>
    <x v="1"/>
    <x v="1"/>
    <x v="0"/>
    <x v="17"/>
    <s v="Proportion of individuals who have used a SHG recently "/>
    <x v="118"/>
    <x v="9"/>
    <s v="all question respondents"/>
    <x v="1"/>
    <x v="1"/>
    <x v="10"/>
    <s v="umu_SACCO_use_90days"/>
    <n v="9.3337194976401042E-2"/>
    <n v="1.6362525714098901E-2"/>
    <n v="6.1247833566981047E-2"/>
    <n v="0.12542655638582104"/>
    <n v="333"/>
    <s v="1"/>
  </r>
  <r>
    <x v="2"/>
    <x v="2"/>
    <x v="1"/>
    <x v="1"/>
    <x v="0"/>
    <x v="17"/>
    <s v="Proportion of individuals who have used a SHG recently "/>
    <x v="118"/>
    <x v="9"/>
    <s v="all question respondents"/>
    <x v="2"/>
    <x v="2"/>
    <x v="10"/>
    <s v="umu_SACCO_use_90days"/>
    <n v="0.13081763286470341"/>
    <n v="8.9371666051401687E-3"/>
    <n v="0.11329051179674818"/>
    <n v="0.14834475393265864"/>
    <n v="1670"/>
    <s v="1"/>
  </r>
  <r>
    <x v="2"/>
    <x v="2"/>
    <x v="1"/>
    <x v="1"/>
    <x v="0"/>
    <x v="17"/>
    <s v="Proportion of individuals who have used a SHG recently "/>
    <x v="118"/>
    <x v="9"/>
    <s v="all question respondents"/>
    <x v="5"/>
    <x v="5"/>
    <x v="10"/>
    <s v="umu_SACCO_use_90days"/>
    <n v="0.10493703056889397"/>
    <n v="8.4177807120094095E-3"/>
    <n v="8.8428502958137492E-2"/>
    <n v="0.12144555817965046"/>
    <n v="1550"/>
    <s v="1"/>
  </r>
  <r>
    <x v="2"/>
    <x v="2"/>
    <x v="1"/>
    <x v="1"/>
    <x v="0"/>
    <x v="17"/>
    <s v="Proportion of individuals who have used a SHG recently "/>
    <x v="118"/>
    <x v="9"/>
    <s v="all question respondents"/>
    <x v="6"/>
    <x v="6"/>
    <x v="10"/>
    <s v="umu_SACCO_use_90days"/>
    <n v="0.18197373409062959"/>
    <n v="1.8941606470502814E-2"/>
    <n v="0.14482640938493108"/>
    <n v="0.21912105879632809"/>
    <n v="453"/>
    <s v="1"/>
  </r>
  <r>
    <x v="2"/>
    <x v="2"/>
    <x v="1"/>
    <x v="1"/>
    <x v="0"/>
    <x v="17"/>
    <s v="Proportion of individuals who have used a SHG recently "/>
    <x v="118"/>
    <x v="9"/>
    <s v="all question respondents"/>
    <x v="7"/>
    <x v="7"/>
    <x v="10"/>
    <s v="umu_SACCO_use_90days"/>
    <n v="6.8436660624272255E-2"/>
    <n v="1.0061515969039115E-2"/>
    <n v="4.8704522206366188E-2"/>
    <n v="8.8168799042178322E-2"/>
    <n v="726"/>
    <s v="1"/>
  </r>
  <r>
    <x v="2"/>
    <x v="2"/>
    <x v="1"/>
    <x v="1"/>
    <x v="0"/>
    <x v="17"/>
    <s v="Proportion of individuals who have used a SHG recently "/>
    <x v="118"/>
    <x v="9"/>
    <s v="all question respondents"/>
    <x v="8"/>
    <x v="8"/>
    <x v="10"/>
    <s v="umu_SACCO_use_90days"/>
    <n v="0.1519044161169141"/>
    <n v="1.0672654438410105E-2"/>
    <n v="0.13097374370997067"/>
    <n v="0.17283508852385754"/>
    <n v="1277"/>
    <s v="1"/>
  </r>
  <r>
    <x v="2"/>
    <x v="2"/>
    <x v="1"/>
    <x v="1"/>
    <x v="0"/>
    <x v="17"/>
    <s v="Proportion of individuals who have used a SHG recently "/>
    <x v="118"/>
    <x v="9"/>
    <s v="all question respondents"/>
    <x v="9"/>
    <x v="9"/>
    <x v="10"/>
    <s v="umu_SACCO_use_90days"/>
    <n v="3.5870651051069312E-2"/>
    <n v="1.4516550764817057E-2"/>
    <n v="7.401522748400044E-3"/>
    <n v="6.433977935373858E-2"/>
    <n v="189"/>
    <s v="1"/>
  </r>
  <r>
    <x v="2"/>
    <x v="2"/>
    <x v="1"/>
    <x v="1"/>
    <x v="0"/>
    <x v="17"/>
    <s v="Proportion of individuals who have used a SHG recently "/>
    <x v="118"/>
    <x v="9"/>
    <s v="all question respondents"/>
    <x v="10"/>
    <x v="10"/>
    <x v="10"/>
    <s v="umu_SACCO_use_90days"/>
    <n v="0.13684248491779433"/>
    <n v="8.753415965337576E-3"/>
    <n v="0.1196757263508897"/>
    <n v="0.15400924348469894"/>
    <n v="1814"/>
    <s v="1"/>
  </r>
  <r>
    <x v="2"/>
    <x v="2"/>
    <x v="1"/>
    <x v="1"/>
    <x v="0"/>
    <x v="17"/>
    <s v="Proportion of individuals who have used a SHG recently "/>
    <x v="118"/>
    <x v="9"/>
    <s v="all question respondents"/>
    <x v="11"/>
    <x v="11"/>
    <x v="10"/>
    <s v="umu_SACCO_use_90days"/>
    <n v="9.4829052434477576E-2"/>
    <n v="7.6939422408857025E-3"/>
    <n v="7.9740080380594353E-2"/>
    <n v="0.1099180244883608"/>
    <n v="1691"/>
    <s v="1"/>
  </r>
  <r>
    <x v="2"/>
    <x v="2"/>
    <x v="1"/>
    <x v="1"/>
    <x v="0"/>
    <x v="17"/>
    <s v="Proportion of individuals who have used a SHG recently "/>
    <x v="118"/>
    <x v="9"/>
    <s v="all question respondents"/>
    <x v="12"/>
    <x v="12"/>
    <x v="10"/>
    <s v="umu_SACCO_use_90days"/>
    <n v="0.28075597054021945"/>
    <n v="2.7024984598037895E-2"/>
    <n v="0.22775593173183398"/>
    <n v="0.33375600934860494"/>
    <n v="312"/>
    <s v="1"/>
  </r>
  <r>
    <x v="2"/>
    <x v="2"/>
    <x v="1"/>
    <x v="1"/>
    <x v="0"/>
    <x v="17"/>
    <s v="Proportion of individuals who have used a SHG recently "/>
    <x v="45"/>
    <x v="2"/>
    <s v="all question respondents"/>
    <x v="3"/>
    <x v="3"/>
    <x v="10"/>
    <s v="SHG_use_90days"/>
    <n v="0.1863276041122405"/>
    <n v="1.5121901838978657E-2"/>
    <n v="0.15667129176856379"/>
    <n v="0.21598391645591722"/>
    <n v="686"/>
    <s v="1"/>
  </r>
  <r>
    <x v="2"/>
    <x v="2"/>
    <x v="1"/>
    <x v="1"/>
    <x v="0"/>
    <x v="17"/>
    <s v="Proportion of individuals who have used a SHG recently "/>
    <x v="45"/>
    <x v="2"/>
    <s v="all question respondents"/>
    <x v="4"/>
    <x v="4"/>
    <x v="10"/>
    <s v="SHG_use_90days"/>
    <n v="0.11364134910108595"/>
    <n v="8.798880267980402E-3"/>
    <n v="9.638542823343238E-2"/>
    <n v="0.13089726996873952"/>
    <n v="1317"/>
    <s v="1"/>
  </r>
  <r>
    <x v="2"/>
    <x v="2"/>
    <x v="1"/>
    <x v="1"/>
    <x v="0"/>
    <x v="17"/>
    <s v="Proportion of individuals who have used a SHG recently "/>
    <x v="45"/>
    <x v="2"/>
    <s v="all question respondents"/>
    <x v="1"/>
    <x v="1"/>
    <x v="10"/>
    <s v="SHG_use_90days"/>
    <n v="0.12210595315174298"/>
    <n v="1.8030446269473272E-2"/>
    <n v="8.6745549946037809E-2"/>
    <n v="0.15746635635744816"/>
    <n v="333"/>
    <s v="1"/>
  </r>
  <r>
    <x v="2"/>
    <x v="2"/>
    <x v="1"/>
    <x v="1"/>
    <x v="0"/>
    <x v="17"/>
    <s v="Proportion of individuals who have used a SHG recently "/>
    <x v="45"/>
    <x v="2"/>
    <s v="all question respondents"/>
    <x v="2"/>
    <x v="2"/>
    <x v="10"/>
    <s v="SHG_use_90days"/>
    <n v="0.15331687790408363"/>
    <n v="9.6119203751204533E-3"/>
    <n v="0.13446646372321924"/>
    <n v="0.17216729208494802"/>
    <n v="1670"/>
    <s v="1"/>
  </r>
  <r>
    <x v="2"/>
    <x v="2"/>
    <x v="1"/>
    <x v="1"/>
    <x v="0"/>
    <x v="17"/>
    <s v="Proportion of individuals who have used a SHG recently "/>
    <x v="45"/>
    <x v="2"/>
    <s v="all question respondents"/>
    <x v="5"/>
    <x v="5"/>
    <x v="10"/>
    <s v="SHG_use_90days"/>
    <n v="0.12572789759343442"/>
    <n v="9.1609950807383742E-3"/>
    <n v="0.1077618153911965"/>
    <n v="0.14369397979567233"/>
    <n v="1550"/>
    <s v="1"/>
  </r>
  <r>
    <x v="2"/>
    <x v="2"/>
    <x v="1"/>
    <x v="1"/>
    <x v="0"/>
    <x v="17"/>
    <s v="Proportion of individuals who have used a SHG recently "/>
    <x v="45"/>
    <x v="2"/>
    <s v="all question respondents"/>
    <x v="6"/>
    <x v="6"/>
    <x v="10"/>
    <s v="SHG_use_90days"/>
    <n v="0.21373181810131173"/>
    <n v="2.0122822384349082E-2"/>
    <n v="0.17426795223172004"/>
    <n v="0.25319568397090342"/>
    <n v="453"/>
    <s v="1"/>
  </r>
  <r>
    <x v="2"/>
    <x v="2"/>
    <x v="1"/>
    <x v="1"/>
    <x v="0"/>
    <x v="17"/>
    <s v="Proportion of individuals who have used a SHG recently "/>
    <x v="45"/>
    <x v="2"/>
    <s v="all question respondents"/>
    <x v="7"/>
    <x v="7"/>
    <x v="10"/>
    <s v="SHG_use_90days"/>
    <n v="8.0520165569968882E-2"/>
    <n v="1.076528514434064E-2"/>
    <n v="5.9407830487461045E-2"/>
    <n v="0.10163250065247673"/>
    <n v="726"/>
    <s v="1"/>
  </r>
  <r>
    <x v="2"/>
    <x v="2"/>
    <x v="1"/>
    <x v="1"/>
    <x v="0"/>
    <x v="17"/>
    <s v="Proportion of individuals who have used a SHG recently "/>
    <x v="45"/>
    <x v="2"/>
    <s v="all question respondents"/>
    <x v="8"/>
    <x v="8"/>
    <x v="10"/>
    <s v="SHG_use_90days"/>
    <n v="0.18110396218890307"/>
    <n v="1.1506294021967576E-2"/>
    <n v="0.158538397812994"/>
    <n v="0.20366952656481213"/>
    <n v="1277"/>
    <s v="1"/>
  </r>
  <r>
    <x v="2"/>
    <x v="2"/>
    <x v="1"/>
    <x v="1"/>
    <x v="0"/>
    <x v="17"/>
    <s v="Proportion of individuals who have used a SHG recently "/>
    <x v="45"/>
    <x v="2"/>
    <s v="all question respondents"/>
    <x v="9"/>
    <x v="9"/>
    <x v="10"/>
    <s v="SHG_use_90days"/>
    <n v="4.4876174047663871E-2"/>
    <n v="1.6887264224666867E-2"/>
    <n v="1.1757721897286501E-2"/>
    <n v="7.7994626198041234E-2"/>
    <n v="189"/>
    <s v="1"/>
  </r>
  <r>
    <x v="2"/>
    <x v="2"/>
    <x v="1"/>
    <x v="1"/>
    <x v="0"/>
    <x v="17"/>
    <s v="Proportion of individuals who have used a SHG recently "/>
    <x v="45"/>
    <x v="2"/>
    <s v="all question respondents"/>
    <x v="10"/>
    <x v="10"/>
    <x v="10"/>
    <s v="SHG_use_90days"/>
    <n v="0.16244908682848352"/>
    <n v="9.395854326289324E-3"/>
    <n v="0.14402241050144407"/>
    <n v="0.18087576315552298"/>
    <n v="1814"/>
    <s v="1"/>
  </r>
  <r>
    <x v="2"/>
    <x v="2"/>
    <x v="1"/>
    <x v="1"/>
    <x v="0"/>
    <x v="17"/>
    <s v="Proportion of individuals who have used a SHG recently "/>
    <x v="45"/>
    <x v="2"/>
    <s v="all question respondents"/>
    <x v="11"/>
    <x v="11"/>
    <x v="10"/>
    <s v="SHG_use_90days"/>
    <n v="0.11581042091171956"/>
    <n v="8.4353546637807204E-3"/>
    <n v="9.9267428151777984E-2"/>
    <n v="0.13235341367166115"/>
    <n v="1691"/>
    <s v="1"/>
  </r>
  <r>
    <x v="2"/>
    <x v="2"/>
    <x v="1"/>
    <x v="1"/>
    <x v="0"/>
    <x v="17"/>
    <s v="Proportion of individuals who have used a SHG recently "/>
    <x v="45"/>
    <x v="2"/>
    <s v="all question respondents"/>
    <x v="12"/>
    <x v="12"/>
    <x v="10"/>
    <s v="SHG_use_90days"/>
    <n v="0.3179734042781443"/>
    <n v="2.803597470860986E-2"/>
    <n v="0.26299066257863124"/>
    <n v="0.37295614597765736"/>
    <n v="312"/>
    <s v="1"/>
  </r>
  <r>
    <x v="2"/>
    <x v="2"/>
    <x v="1"/>
    <x v="1"/>
    <x v="0"/>
    <x v="19"/>
    <s v="Proportion of individuals who belong to SHGs which offer only loan services "/>
    <x v="119"/>
    <x v="11"/>
    <s v="all question respondents"/>
    <x v="3"/>
    <x v="3"/>
    <x v="13"/>
    <s v="nonumu_SACCO_loan_only"/>
    <n v="2.5388267461986685E-3"/>
    <n v="1.7950057162940299E-3"/>
    <n v="-9.8144806764024432E-4"/>
    <n v="6.0591015600375813E-3"/>
    <n v="686"/>
    <s v="1"/>
  </r>
  <r>
    <x v="2"/>
    <x v="2"/>
    <x v="1"/>
    <x v="1"/>
    <x v="0"/>
    <x v="19"/>
    <s v="Proportion of individuals who belong to SHGs which offer only loan services "/>
    <x v="119"/>
    <x v="11"/>
    <s v="all question respondents"/>
    <x v="4"/>
    <x v="4"/>
    <x v="13"/>
    <s v="nonumu_SACCO_loan_only"/>
    <n v="0"/>
    <m/>
    <m/>
    <m/>
    <n v="1317"/>
    <s v="1"/>
  </r>
  <r>
    <x v="2"/>
    <x v="2"/>
    <x v="1"/>
    <x v="1"/>
    <x v="0"/>
    <x v="19"/>
    <s v="Proportion of individuals who belong to SHGs which offer only loan services "/>
    <x v="119"/>
    <x v="11"/>
    <s v="all question respondents"/>
    <x v="1"/>
    <x v="1"/>
    <x v="13"/>
    <s v="nonumu_SACCO_loan_only"/>
    <n v="3.4070154484059328E-3"/>
    <n v="3.40236686051908E-3"/>
    <n v="-3.2655350943598936E-3"/>
    <n v="1.007956599117176E-2"/>
    <n v="333"/>
    <s v="1"/>
  </r>
  <r>
    <x v="2"/>
    <x v="2"/>
    <x v="1"/>
    <x v="1"/>
    <x v="0"/>
    <x v="19"/>
    <s v="Proportion of individuals who belong to SHGs which offer only loan services "/>
    <x v="119"/>
    <x v="11"/>
    <s v="all question respondents"/>
    <x v="2"/>
    <x v="2"/>
    <x v="13"/>
    <s v="nonumu_SACCO_loan_only"/>
    <n v="7.4731113425435228E-4"/>
    <n v="7.4720905963548598E-4"/>
    <n v="-7.1807764385926095E-4"/>
    <n v="2.2126999123679653E-3"/>
    <n v="1670"/>
    <s v="1"/>
  </r>
  <r>
    <x v="2"/>
    <x v="2"/>
    <x v="1"/>
    <x v="1"/>
    <x v="0"/>
    <x v="19"/>
    <s v="Proportion of individuals who belong to SHGs which offer only loan services "/>
    <x v="119"/>
    <x v="11"/>
    <s v="all question respondents"/>
    <x v="5"/>
    <x v="5"/>
    <x v="13"/>
    <s v="nonumu_SACCO_loan_only"/>
    <n v="7.7671561952358302E-4"/>
    <n v="7.7660781897208125E-4"/>
    <n v="-7.4632852487175824E-4"/>
    <n v="2.2997597639189244E-3"/>
    <n v="1550"/>
    <s v="1"/>
  </r>
  <r>
    <x v="2"/>
    <x v="2"/>
    <x v="1"/>
    <x v="1"/>
    <x v="0"/>
    <x v="19"/>
    <s v="Proportion of individuals who belong to SHGs which offer only loan services "/>
    <x v="119"/>
    <x v="11"/>
    <s v="all question respondents"/>
    <x v="6"/>
    <x v="6"/>
    <x v="13"/>
    <s v="nonumu_SACCO_loan_only"/>
    <n v="2.4497891424928113E-3"/>
    <n v="2.4476101813769502E-3"/>
    <n v="-2.3503406829353262E-3"/>
    <n v="7.2499189679209493E-3"/>
    <n v="453"/>
    <s v="1"/>
  </r>
  <r>
    <x v="2"/>
    <x v="2"/>
    <x v="1"/>
    <x v="1"/>
    <x v="0"/>
    <x v="19"/>
    <s v="Proportion of individuals who belong to SHGs which offer only loan services "/>
    <x v="119"/>
    <x v="11"/>
    <s v="all question respondents"/>
    <x v="7"/>
    <x v="7"/>
    <x v="13"/>
    <s v="nonumu_SACCO_loan_only"/>
    <n v="0"/>
    <m/>
    <m/>
    <m/>
    <n v="726"/>
    <s v="1"/>
  </r>
  <r>
    <x v="2"/>
    <x v="2"/>
    <x v="1"/>
    <x v="1"/>
    <x v="0"/>
    <x v="19"/>
    <s v="Proportion of individuals who belong to SHGs which offer only loan services "/>
    <x v="119"/>
    <x v="11"/>
    <s v="all question respondents"/>
    <x v="8"/>
    <x v="8"/>
    <x v="13"/>
    <s v="nonumu_SACCO_loan_only"/>
    <n v="1.788901639578108E-3"/>
    <n v="1.2648822359472148E-3"/>
    <n v="-6.9172170176163184E-4"/>
    <n v="4.2695249809178481E-3"/>
    <n v="1277"/>
    <s v="1"/>
  </r>
  <r>
    <x v="2"/>
    <x v="2"/>
    <x v="1"/>
    <x v="1"/>
    <x v="0"/>
    <x v="19"/>
    <s v="Proportion of individuals who belong to SHGs which offer only loan services "/>
    <x v="119"/>
    <x v="11"/>
    <s v="all question respondents"/>
    <x v="9"/>
    <x v="9"/>
    <x v="13"/>
    <s v="nonumu_SACCO_loan_only"/>
    <n v="0"/>
    <m/>
    <m/>
    <m/>
    <n v="189"/>
    <s v="1"/>
  </r>
  <r>
    <x v="2"/>
    <x v="2"/>
    <x v="1"/>
    <x v="1"/>
    <x v="0"/>
    <x v="19"/>
    <s v="Proportion of individuals who belong to SHGs which offer only loan services "/>
    <x v="119"/>
    <x v="11"/>
    <s v="all question respondents"/>
    <x v="10"/>
    <x v="10"/>
    <x v="13"/>
    <s v="nonumu_SACCO_loan_only"/>
    <n v="1.368315636637963E-3"/>
    <n v="9.676354495571439E-4"/>
    <n v="-5.2936227665940807E-4"/>
    <n v="3.2659935499353343E-3"/>
    <n v="1814"/>
    <s v="1"/>
  </r>
  <r>
    <x v="2"/>
    <x v="2"/>
    <x v="1"/>
    <x v="1"/>
    <x v="0"/>
    <x v="19"/>
    <s v="Proportion of individuals who belong to SHGs which offer only loan services "/>
    <x v="119"/>
    <x v="11"/>
    <s v="all question respondents"/>
    <x v="11"/>
    <x v="11"/>
    <x v="13"/>
    <s v="nonumu_SACCO_loan_only"/>
    <n v="0"/>
    <m/>
    <m/>
    <m/>
    <n v="1691"/>
    <s v="1"/>
  </r>
  <r>
    <x v="2"/>
    <x v="2"/>
    <x v="1"/>
    <x v="1"/>
    <x v="0"/>
    <x v="19"/>
    <s v="Proportion of individuals who belong to SHGs which offer only loan services "/>
    <x v="119"/>
    <x v="11"/>
    <s v="all question respondents"/>
    <x v="12"/>
    <x v="12"/>
    <x v="13"/>
    <s v="nonumu_SACCO_loan_only"/>
    <n v="7.5370444510471342E-3"/>
    <n v="5.3132430802254943E-3"/>
    <n v="-2.8830203015811429E-3"/>
    <n v="1.7957109203675412E-2"/>
    <n v="312"/>
    <s v="1"/>
  </r>
  <r>
    <x v="2"/>
    <x v="2"/>
    <x v="1"/>
    <x v="1"/>
    <x v="0"/>
    <x v="19"/>
    <s v="Proportion of individuals who belong to SHGs which offer only loan services "/>
    <x v="120"/>
    <x v="9"/>
    <s v="all question respondents"/>
    <x v="3"/>
    <x v="3"/>
    <x v="13"/>
    <s v="umu_SACCO_loan_only"/>
    <n v="1.8403800779922836E-2"/>
    <n v="4.7448010772013095E-3"/>
    <n v="9.0985358567377741E-3"/>
    <n v="2.7709065703107896E-2"/>
    <n v="686"/>
    <s v="1"/>
  </r>
  <r>
    <x v="2"/>
    <x v="2"/>
    <x v="1"/>
    <x v="1"/>
    <x v="0"/>
    <x v="19"/>
    <s v="Proportion of individuals who belong to SHGs which offer only loan services "/>
    <x v="120"/>
    <x v="9"/>
    <s v="all question respondents"/>
    <x v="4"/>
    <x v="4"/>
    <x v="13"/>
    <s v="umu_SACCO_loan_only"/>
    <n v="9.4714057851526604E-3"/>
    <n v="2.6145924775322544E-3"/>
    <n v="4.3437986897768097E-3"/>
    <n v="1.4599012880528511E-2"/>
    <n v="1317"/>
    <s v="1"/>
  </r>
  <r>
    <x v="2"/>
    <x v="2"/>
    <x v="1"/>
    <x v="1"/>
    <x v="0"/>
    <x v="19"/>
    <s v="Proportion of individuals who belong to SHGs which offer only loan services "/>
    <x v="120"/>
    <x v="9"/>
    <s v="all question respondents"/>
    <x v="1"/>
    <x v="1"/>
    <x v="13"/>
    <s v="umu_SACCO_loan_only"/>
    <n v="1.5391272681380156E-2"/>
    <n v="6.9666074288677465E-3"/>
    <n v="1.7287130320553443E-3"/>
    <n v="2.9053832330704969E-2"/>
    <n v="333"/>
    <s v="1"/>
  </r>
  <r>
    <x v="2"/>
    <x v="2"/>
    <x v="1"/>
    <x v="1"/>
    <x v="0"/>
    <x v="19"/>
    <s v="Proportion of individuals who belong to SHGs which offer only loan services "/>
    <x v="120"/>
    <x v="9"/>
    <s v="all question respondents"/>
    <x v="2"/>
    <x v="2"/>
    <x v="13"/>
    <s v="umu_SACCO_loan_only"/>
    <n v="1.3345741917601675E-2"/>
    <n v="2.8328041801546845E-3"/>
    <n v="7.7901890202410808E-3"/>
    <n v="1.890129481496227E-2"/>
    <n v="1670"/>
    <s v="1"/>
  </r>
  <r>
    <x v="2"/>
    <x v="2"/>
    <x v="1"/>
    <x v="1"/>
    <x v="0"/>
    <x v="19"/>
    <s v="Proportion of individuals who belong to SHGs which offer only loan services "/>
    <x v="120"/>
    <x v="9"/>
    <s v="all question respondents"/>
    <x v="5"/>
    <x v="5"/>
    <x v="13"/>
    <s v="umu_SACCO_loan_only"/>
    <n v="1.2197375641770597E-2"/>
    <n v="2.7702818644894799E-3"/>
    <n v="6.7644383612524466E-3"/>
    <n v="1.7630312922288748E-2"/>
    <n v="1550"/>
    <s v="1"/>
  </r>
  <r>
    <x v="2"/>
    <x v="2"/>
    <x v="1"/>
    <x v="1"/>
    <x v="0"/>
    <x v="19"/>
    <s v="Proportion of individuals who belong to SHGs which offer only loan services "/>
    <x v="120"/>
    <x v="9"/>
    <s v="all question respondents"/>
    <x v="6"/>
    <x v="6"/>
    <x v="13"/>
    <s v="umu_SACCO_loan_only"/>
    <n v="1.8110489732388428E-2"/>
    <n v="6.4280116221724819E-3"/>
    <n v="5.5041970553287994E-3"/>
    <n v="3.0716782409448057E-2"/>
    <n v="453"/>
    <s v="1"/>
  </r>
  <r>
    <x v="2"/>
    <x v="2"/>
    <x v="1"/>
    <x v="1"/>
    <x v="0"/>
    <x v="19"/>
    <s v="Proportion of individuals who belong to SHGs which offer only loan services "/>
    <x v="120"/>
    <x v="9"/>
    <s v="all question respondents"/>
    <x v="7"/>
    <x v="7"/>
    <x v="13"/>
    <s v="umu_SACCO_loan_only"/>
    <n v="6.141281157602845E-3"/>
    <n v="3.2088808409905696E-3"/>
    <n v="-1.5181434767017141E-4"/>
    <n v="1.2434376662875862E-2"/>
    <n v="726"/>
    <s v="1"/>
  </r>
  <r>
    <x v="2"/>
    <x v="2"/>
    <x v="1"/>
    <x v="1"/>
    <x v="0"/>
    <x v="19"/>
    <s v="Proportion of individuals who belong to SHGs which offer only loan services "/>
    <x v="120"/>
    <x v="9"/>
    <s v="all question respondents"/>
    <x v="8"/>
    <x v="8"/>
    <x v="13"/>
    <s v="umu_SACCO_loan_only"/>
    <n v="1.739882056067709E-2"/>
    <n v="3.5934324477365789E-3"/>
    <n v="1.0351561810373205E-2"/>
    <n v="2.4446079310980976E-2"/>
    <n v="1277"/>
    <s v="1"/>
  </r>
  <r>
    <x v="2"/>
    <x v="2"/>
    <x v="1"/>
    <x v="1"/>
    <x v="0"/>
    <x v="19"/>
    <s v="Proportion of individuals who belong to SHGs which offer only loan services "/>
    <x v="120"/>
    <x v="9"/>
    <s v="all question respondents"/>
    <x v="9"/>
    <x v="9"/>
    <x v="13"/>
    <s v="umu_SACCO_loan_only"/>
    <n v="0"/>
    <m/>
    <m/>
    <m/>
    <n v="189"/>
    <s v="1"/>
  </r>
  <r>
    <x v="2"/>
    <x v="2"/>
    <x v="1"/>
    <x v="1"/>
    <x v="0"/>
    <x v="19"/>
    <s v="Proportion of individuals who belong to SHGs which offer only loan services "/>
    <x v="120"/>
    <x v="9"/>
    <s v="all question respondents"/>
    <x v="10"/>
    <x v="10"/>
    <x v="13"/>
    <s v="umu_SACCO_loan_only"/>
    <n v="1.5612385976358771E-2"/>
    <n v="2.9982930340748076E-3"/>
    <n v="9.7322846727519591E-3"/>
    <n v="2.1492487279965583E-2"/>
    <n v="1814"/>
    <s v="1"/>
  </r>
  <r>
    <x v="2"/>
    <x v="2"/>
    <x v="1"/>
    <x v="1"/>
    <x v="0"/>
    <x v="19"/>
    <s v="Proportion of individuals who belong to SHGs which offer only loan services "/>
    <x v="120"/>
    <x v="9"/>
    <s v="all question respondents"/>
    <x v="11"/>
    <x v="11"/>
    <x v="13"/>
    <s v="umu_SACCO_loan_only"/>
    <n v="8.4948841879563947E-3"/>
    <n v="2.2677772778508555E-3"/>
    <n v="4.0474335964916187E-3"/>
    <n v="1.294233477942117E-2"/>
    <n v="1691"/>
    <s v="1"/>
  </r>
  <r>
    <x v="2"/>
    <x v="2"/>
    <x v="1"/>
    <x v="1"/>
    <x v="0"/>
    <x v="19"/>
    <s v="Proportion of individuals who belong to SHGs which offer only loan services "/>
    <x v="120"/>
    <x v="9"/>
    <s v="all question respondents"/>
    <x v="12"/>
    <x v="12"/>
    <x v="13"/>
    <s v="umu_SACCO_loan_only"/>
    <n v="4.1145043386534401E-2"/>
    <n v="1.129280686249947E-2"/>
    <n v="1.8998159276505042E-2"/>
    <n v="6.329192749656376E-2"/>
    <n v="312"/>
    <s v="1"/>
  </r>
  <r>
    <x v="2"/>
    <x v="2"/>
    <x v="1"/>
    <x v="1"/>
    <x v="0"/>
    <x v="19"/>
    <s v="Proportion of individuals who belong to SHGs which offer only loan services "/>
    <x v="79"/>
    <x v="2"/>
    <s v="all question respondents"/>
    <x v="3"/>
    <x v="3"/>
    <x v="13"/>
    <s v="SHG_loan_only"/>
    <n v="2.0942627526121502E-2"/>
    <n v="5.0647658225191758E-3"/>
    <n v="1.1009863857927227E-2"/>
    <n v="3.0875391194315777E-2"/>
    <n v="686"/>
    <s v="1"/>
  </r>
  <r>
    <x v="2"/>
    <x v="2"/>
    <x v="1"/>
    <x v="1"/>
    <x v="0"/>
    <x v="19"/>
    <s v="Proportion of individuals who belong to SHGs which offer only loan services "/>
    <x v="79"/>
    <x v="2"/>
    <s v="all question respondents"/>
    <x v="4"/>
    <x v="4"/>
    <x v="13"/>
    <s v="SHG_loan_only"/>
    <n v="9.4714057851526604E-3"/>
    <n v="2.6145924775322544E-3"/>
    <n v="4.3437986897768097E-3"/>
    <n v="1.4599012880528511E-2"/>
    <n v="1317"/>
    <s v="1"/>
  </r>
  <r>
    <x v="2"/>
    <x v="2"/>
    <x v="1"/>
    <x v="1"/>
    <x v="0"/>
    <x v="19"/>
    <s v="Proportion of individuals who belong to SHGs which offer only loan services "/>
    <x v="79"/>
    <x v="2"/>
    <s v="all question respondents"/>
    <x v="1"/>
    <x v="1"/>
    <x v="13"/>
    <s v="SHG_loan_only"/>
    <n v="1.8798288129786091E-2"/>
    <n v="7.7326321651649552E-3"/>
    <n v="3.6334393448410902E-3"/>
    <n v="3.3963136914731094E-2"/>
    <n v="333"/>
    <s v="1"/>
  </r>
  <r>
    <x v="2"/>
    <x v="2"/>
    <x v="1"/>
    <x v="1"/>
    <x v="0"/>
    <x v="19"/>
    <s v="Proportion of individuals who belong to SHGs which offer only loan services "/>
    <x v="79"/>
    <x v="2"/>
    <s v="all question respondents"/>
    <x v="2"/>
    <x v="2"/>
    <x v="13"/>
    <s v="SHG_loan_only"/>
    <n v="1.4093053051856028E-2"/>
    <n v="2.9275377789240238E-3"/>
    <n v="8.3517133913977946E-3"/>
    <n v="1.9834392712314262E-2"/>
    <n v="1670"/>
    <s v="1"/>
  </r>
  <r>
    <x v="2"/>
    <x v="2"/>
    <x v="1"/>
    <x v="1"/>
    <x v="0"/>
    <x v="19"/>
    <s v="Proportion of individuals who belong to SHGs which offer only loan services "/>
    <x v="79"/>
    <x v="2"/>
    <s v="all question respondents"/>
    <x v="5"/>
    <x v="5"/>
    <x v="13"/>
    <s v="SHG_loan_only"/>
    <n v="1.2974091261294181E-2"/>
    <n v="2.8749863230096572E-3"/>
    <n v="7.3358128696701516E-3"/>
    <n v="1.8612369652918209E-2"/>
    <n v="1550"/>
    <s v="1"/>
  </r>
  <r>
    <x v="2"/>
    <x v="2"/>
    <x v="1"/>
    <x v="1"/>
    <x v="0"/>
    <x v="19"/>
    <s v="Proportion of individuals who belong to SHGs which offer only loan services "/>
    <x v="79"/>
    <x v="2"/>
    <s v="all question respondents"/>
    <x v="6"/>
    <x v="6"/>
    <x v="13"/>
    <s v="SHG_loan_only"/>
    <n v="2.0560278874881238E-2"/>
    <n v="6.8643889949337039E-3"/>
    <n v="7.0981848704408258E-3"/>
    <n v="3.4022372879321652E-2"/>
    <n v="453"/>
    <s v="1"/>
  </r>
  <r>
    <x v="2"/>
    <x v="2"/>
    <x v="1"/>
    <x v="1"/>
    <x v="0"/>
    <x v="19"/>
    <s v="Proportion of individuals who belong to SHGs which offer only loan services "/>
    <x v="79"/>
    <x v="2"/>
    <s v="all question respondents"/>
    <x v="7"/>
    <x v="7"/>
    <x v="13"/>
    <s v="SHG_loan_only"/>
    <n v="6.141281157602845E-3"/>
    <n v="3.2088808409905696E-3"/>
    <n v="-1.5181434767017141E-4"/>
    <n v="1.2434376662875862E-2"/>
    <n v="726"/>
    <s v="1"/>
  </r>
  <r>
    <x v="2"/>
    <x v="2"/>
    <x v="1"/>
    <x v="1"/>
    <x v="0"/>
    <x v="19"/>
    <s v="Proportion of individuals who belong to SHGs which offer only loan services "/>
    <x v="79"/>
    <x v="2"/>
    <s v="all question respondents"/>
    <x v="8"/>
    <x v="8"/>
    <x v="13"/>
    <s v="SHG_loan_only"/>
    <n v="1.9187722200255199E-2"/>
    <n v="3.8037534527429881E-3"/>
    <n v="1.1727992486753517E-2"/>
    <n v="2.6647451913756878E-2"/>
    <n v="1277"/>
    <s v="1"/>
  </r>
  <r>
    <x v="2"/>
    <x v="2"/>
    <x v="1"/>
    <x v="1"/>
    <x v="0"/>
    <x v="19"/>
    <s v="Proportion of individuals who belong to SHGs which offer only loan services "/>
    <x v="79"/>
    <x v="2"/>
    <s v="all question respondents"/>
    <x v="9"/>
    <x v="9"/>
    <x v="13"/>
    <s v="SHG_loan_only"/>
    <n v="0"/>
    <m/>
    <m/>
    <m/>
    <n v="189"/>
    <s v="1"/>
  </r>
  <r>
    <x v="2"/>
    <x v="2"/>
    <x v="1"/>
    <x v="1"/>
    <x v="0"/>
    <x v="19"/>
    <s v="Proportion of individuals who belong to SHGs which offer only loan services "/>
    <x v="79"/>
    <x v="2"/>
    <s v="all question respondents"/>
    <x v="10"/>
    <x v="10"/>
    <x v="13"/>
    <s v="SHG_loan_only"/>
    <n v="1.6980701612996734E-2"/>
    <n v="3.1464354575335288E-3"/>
    <n v="1.0810070848993837E-2"/>
    <n v="2.315133237699963E-2"/>
    <n v="1814"/>
    <s v="1"/>
  </r>
  <r>
    <x v="2"/>
    <x v="2"/>
    <x v="1"/>
    <x v="1"/>
    <x v="0"/>
    <x v="19"/>
    <s v="Proportion of individuals who belong to SHGs which offer only loan services "/>
    <x v="79"/>
    <x v="2"/>
    <s v="all question respondents"/>
    <x v="11"/>
    <x v="11"/>
    <x v="13"/>
    <s v="SHG_loan_only"/>
    <n v="8.4948841879563947E-3"/>
    <n v="2.2677772778508555E-3"/>
    <n v="4.0474335964916187E-3"/>
    <n v="1.294233477942117E-2"/>
    <n v="1691"/>
    <s v="1"/>
  </r>
  <r>
    <x v="2"/>
    <x v="2"/>
    <x v="1"/>
    <x v="1"/>
    <x v="0"/>
    <x v="19"/>
    <s v="Proportion of individuals who belong to SHGs which offer only loan services "/>
    <x v="79"/>
    <x v="2"/>
    <s v="all question respondents"/>
    <x v="12"/>
    <x v="12"/>
    <x v="13"/>
    <s v="SHG_loan_only"/>
    <n v="4.8682087837581538E-2"/>
    <n v="1.239839769575818E-2"/>
    <n v="2.4366974663208467E-2"/>
    <n v="7.2997201011954616E-2"/>
    <n v="312"/>
    <s v="1"/>
  </r>
  <r>
    <x v="3"/>
    <x v="3"/>
    <x v="0"/>
    <x v="0"/>
    <x v="0"/>
    <x v="26"/>
    <s v="Proportion of individuals who belong to a SHG that does each activity  "/>
    <x v="122"/>
    <x v="0"/>
    <s v="individuals who belong to that SHG"/>
    <x v="0"/>
    <x v="0"/>
    <x v="22"/>
    <s v="bank_acct_SACCO"/>
    <n v="0.76884609486194222"/>
    <n v="5.0883990122188028E-2"/>
    <n v="0.66819253292876313"/>
    <n v="0.86949965679512131"/>
    <n v="133"/>
    <s v="1"/>
  </r>
  <r>
    <x v="3"/>
    <x v="3"/>
    <x v="0"/>
    <x v="0"/>
    <x v="0"/>
    <x v="26"/>
    <s v="Proportion of individuals who belong to a SHG that does each activity  "/>
    <x v="122"/>
    <x v="0"/>
    <s v="individuals who belong to that SHG"/>
    <x v="4"/>
    <x v="4"/>
    <x v="22"/>
    <s v="bank_acct_SACCO"/>
    <n v="0.77823503772485658"/>
    <n v="6.5295743767880318E-2"/>
    <n v="0.65022909328069123"/>
    <n v="0.90624098216902194"/>
    <n v="71"/>
    <s v="1"/>
  </r>
  <r>
    <x v="3"/>
    <x v="3"/>
    <x v="0"/>
    <x v="0"/>
    <x v="0"/>
    <x v="26"/>
    <s v="Proportion of individuals who belong to a SHG that does each activity  "/>
    <x v="122"/>
    <x v="0"/>
    <s v="individuals who belong to that SHG"/>
    <x v="3"/>
    <x v="3"/>
    <x v="22"/>
    <s v="bank_acct_SACCO"/>
    <n v="0.74563183291601476"/>
    <n v="6.9130255887436418E-2"/>
    <n v="0.61009977653968817"/>
    <n v="0.88116388929234135"/>
    <n v="62"/>
    <s v="1"/>
  </r>
  <r>
    <x v="3"/>
    <x v="3"/>
    <x v="0"/>
    <x v="0"/>
    <x v="0"/>
    <x v="26"/>
    <s v="Proportion of individuals who belong to a SHG that does each activity  "/>
    <x v="122"/>
    <x v="0"/>
    <s v="individuals who belong to that SHG"/>
    <x v="1"/>
    <x v="1"/>
    <x v="22"/>
    <s v="bank_acct_SACCO"/>
    <n v="0.85564767285219201"/>
    <n v="6.5218180867016237E-2"/>
    <n v="0.72780000303429782"/>
    <n v="0.9834953426700862"/>
    <n v="68"/>
    <s v="1"/>
  </r>
  <r>
    <x v="3"/>
    <x v="3"/>
    <x v="0"/>
    <x v="0"/>
    <x v="0"/>
    <x v="26"/>
    <s v="Proportion of individuals who belong to a SHG that does each activity  "/>
    <x v="122"/>
    <x v="0"/>
    <s v="individuals who belong to that SHG"/>
    <x v="2"/>
    <x v="2"/>
    <x v="22"/>
    <s v="bank_acct_SACCO"/>
    <n v="0.62545165629432142"/>
    <n v="7.2057489773427283E-2"/>
    <n v="0.48415768810420901"/>
    <n v="0.76674562448443384"/>
    <n v="65"/>
    <s v="1"/>
  </r>
  <r>
    <x v="3"/>
    <x v="3"/>
    <x v="0"/>
    <x v="0"/>
    <x v="0"/>
    <x v="26"/>
    <s v="Proportion of individuals who belong to a SHG that does each activity  "/>
    <x v="122"/>
    <x v="0"/>
    <s v="individuals who belong to that SHG"/>
    <x v="13"/>
    <x v="13"/>
    <x v="22"/>
    <s v="bank_acct_SACCO"/>
    <n v="0.63022622363350222"/>
    <n v="9.1827872441823097E-2"/>
    <n v="0.45017473978840461"/>
    <n v="0.81027770747859984"/>
    <n v="46"/>
    <s v="1"/>
  </r>
  <r>
    <x v="3"/>
    <x v="3"/>
    <x v="0"/>
    <x v="0"/>
    <x v="0"/>
    <x v="26"/>
    <s v="Proportion of individuals who belong to a SHG that does each activity  "/>
    <x v="122"/>
    <x v="0"/>
    <s v="individuals who belong to that SHG"/>
    <x v="14"/>
    <x v="14"/>
    <x v="22"/>
    <s v="bank_acct_SACCO"/>
    <n v="0.7181812153095829"/>
    <n v="9.0720798589650792E-2"/>
    <n v="0.54034319260701613"/>
    <n v="0.89601923801214967"/>
    <n v="55"/>
    <s v="1"/>
  </r>
  <r>
    <x v="3"/>
    <x v="3"/>
    <x v="0"/>
    <x v="0"/>
    <x v="0"/>
    <x v="26"/>
    <s v="Proportion of individuals who belong to a SHG that does each activity  "/>
    <x v="122"/>
    <x v="0"/>
    <s v="individuals who belong to that SHG"/>
    <x v="15"/>
    <x v="15"/>
    <x v="22"/>
    <s v="bank_acct_SACCO"/>
    <n v="0.91232974588689986"/>
    <n v="4.502516862887794E-2"/>
    <n v="0.82406944243548708"/>
    <n v="1.0005900493383126"/>
    <n v="32"/>
    <s v="1"/>
  </r>
  <r>
    <x v="3"/>
    <x v="3"/>
    <x v="0"/>
    <x v="0"/>
    <x v="0"/>
    <x v="26"/>
    <s v="Proportion of individuals who belong to a SHG that does each activity  "/>
    <x v="122"/>
    <x v="0"/>
    <s v="individuals who belong to that SHG"/>
    <x v="5"/>
    <x v="5"/>
    <x v="22"/>
    <s v="bank_acct_SACCO"/>
    <n v="0.51704178907631937"/>
    <n v="0.14130175042889218"/>
    <n v="0.24003182645428306"/>
    <n v="0.79405175169835562"/>
    <n v="23"/>
    <s v="0"/>
  </r>
  <r>
    <x v="3"/>
    <x v="3"/>
    <x v="0"/>
    <x v="0"/>
    <x v="0"/>
    <x v="26"/>
    <s v="Proportion of individuals who belong to a SHG that does each activity  "/>
    <x v="122"/>
    <x v="0"/>
    <s v="individuals who belong to that SHG"/>
    <x v="6"/>
    <x v="6"/>
    <x v="22"/>
    <s v="bank_acct_SACCO"/>
    <n v="0.80430073881026942"/>
    <n v="5.2625933754109205E-2"/>
    <n v="0.70112689719866106"/>
    <n v="0.90747458042187779"/>
    <n v="110"/>
    <s v="1"/>
  </r>
  <r>
    <x v="3"/>
    <x v="3"/>
    <x v="0"/>
    <x v="0"/>
    <x v="0"/>
    <x v="26"/>
    <s v="Proportion of individuals who belong to a SHG that does each activity  "/>
    <x v="122"/>
    <x v="0"/>
    <s v="individuals who belong to that SHG"/>
    <x v="7"/>
    <x v="7"/>
    <x v="22"/>
    <s v="bank_acct_SACCO"/>
    <n v="0.92653444404800589"/>
    <n v="8.3739427981366202E-2"/>
    <n v="0.7623853574780789"/>
    <n v="1.0906835306179328"/>
    <n v="3"/>
    <s v="0"/>
  </r>
  <r>
    <x v="3"/>
    <x v="3"/>
    <x v="0"/>
    <x v="0"/>
    <x v="0"/>
    <x v="26"/>
    <s v="Proportion of individuals who belong to a SHG that does each activity  "/>
    <x v="122"/>
    <x v="0"/>
    <s v="individuals who belong to that SHG"/>
    <x v="8"/>
    <x v="8"/>
    <x v="22"/>
    <s v="bank_acct_SACCO"/>
    <n v="0.763511369029783"/>
    <n v="5.2258195818059849E-2"/>
    <n v="0.66094691902389935"/>
    <n v="0.86607581903566666"/>
    <n v="130"/>
    <s v="1"/>
  </r>
  <r>
    <x v="3"/>
    <x v="3"/>
    <x v="0"/>
    <x v="0"/>
    <x v="0"/>
    <x v="26"/>
    <s v="Proportion of individuals who belong to a SHG that does each activity  "/>
    <x v="122"/>
    <x v="0"/>
    <s v="individuals who belong to that SHG"/>
    <x v="9"/>
    <x v="9"/>
    <x v="22"/>
    <s v="bank_acct_SACCO"/>
    <n v="0.71209893749898134"/>
    <n v="0.16619907152622468"/>
    <n v="0.38630685304445433"/>
    <n v="1.0378910219535085"/>
    <n v="8"/>
    <s v="0"/>
  </r>
  <r>
    <x v="3"/>
    <x v="3"/>
    <x v="0"/>
    <x v="0"/>
    <x v="0"/>
    <x v="26"/>
    <s v="Proportion of individuals who belong to a SHG that does each activity  "/>
    <x v="122"/>
    <x v="0"/>
    <s v="individuals who belong to that SHG"/>
    <x v="10"/>
    <x v="10"/>
    <x v="22"/>
    <s v="bank_acct_SACCO"/>
    <n v="0.77419074434932411"/>
    <n v="5.339210170620514E-2"/>
    <n v="0.66945065845060903"/>
    <n v="0.8789308302480392"/>
    <n v="125"/>
    <s v="1"/>
  </r>
  <r>
    <x v="3"/>
    <x v="3"/>
    <x v="0"/>
    <x v="0"/>
    <x v="0"/>
    <x v="26"/>
    <s v="Proportion of individuals who belong to a SHG that does each activity  "/>
    <x v="122"/>
    <x v="0"/>
    <s v="individuals who belong to that SHG"/>
    <x v="11"/>
    <x v="11"/>
    <x v="22"/>
    <s v="bank_acct_SACCO"/>
    <n v="0.6471735546253653"/>
    <n v="7.6686651586863969E-2"/>
    <n v="0.49667440325777179"/>
    <n v="0.79767270599295881"/>
    <n v="62"/>
    <s v="1"/>
  </r>
  <r>
    <x v="3"/>
    <x v="3"/>
    <x v="0"/>
    <x v="0"/>
    <x v="0"/>
    <x v="26"/>
    <s v="Proportion of individuals who belong to a SHG that does each activity  "/>
    <x v="122"/>
    <x v="0"/>
    <s v="individuals who belong to that SHG"/>
    <x v="12"/>
    <x v="12"/>
    <x v="22"/>
    <s v="bank_acct_SACCO"/>
    <n v="0.83522983118957894"/>
    <n v="6.2781565146374771E-2"/>
    <n v="0.71216302620730143"/>
    <n v="0.95829663617185645"/>
    <n v="71"/>
    <s v="1"/>
  </r>
  <r>
    <x v="3"/>
    <x v="3"/>
    <x v="0"/>
    <x v="0"/>
    <x v="0"/>
    <x v="26"/>
    <s v="Proportion of individuals who belong to a SHG that does each activity  "/>
    <x v="123"/>
    <x v="3"/>
    <s v="individuals who belong to that SHG"/>
    <x v="0"/>
    <x v="0"/>
    <x v="22"/>
    <s v="bank_acct_SG"/>
    <n v="0.28713440054708289"/>
    <n v="1.7675713889130824E-2"/>
    <n v="0.25246326404821406"/>
    <n v="0.32180553704595172"/>
    <n v="1534"/>
    <s v="1"/>
  </r>
  <r>
    <x v="3"/>
    <x v="3"/>
    <x v="0"/>
    <x v="0"/>
    <x v="0"/>
    <x v="26"/>
    <s v="Proportion of individuals who belong to a SHG that does each activity  "/>
    <x v="123"/>
    <x v="3"/>
    <s v="individuals who belong to that SHG"/>
    <x v="4"/>
    <x v="4"/>
    <x v="22"/>
    <s v="bank_acct_SG"/>
    <n v="0.31826777846355991"/>
    <n v="3.2678035420759345E-2"/>
    <n v="0.25420666969090611"/>
    <n v="0.38232888723621372"/>
    <n v="475"/>
    <s v="1"/>
  </r>
  <r>
    <x v="3"/>
    <x v="3"/>
    <x v="0"/>
    <x v="0"/>
    <x v="0"/>
    <x v="26"/>
    <s v="Proportion of individuals who belong to a SHG that does each activity  "/>
    <x v="123"/>
    <x v="3"/>
    <s v="individuals who belong to that SHG"/>
    <x v="3"/>
    <x v="3"/>
    <x v="22"/>
    <s v="bank_acct_SG"/>
    <n v="0.26938124064221042"/>
    <n v="2.0477646681486147E-2"/>
    <n v="0.22923640497197051"/>
    <n v="0.30952607631245033"/>
    <n v="1059"/>
    <s v="1"/>
  </r>
  <r>
    <x v="3"/>
    <x v="3"/>
    <x v="0"/>
    <x v="0"/>
    <x v="0"/>
    <x v="26"/>
    <s v="Proportion of individuals who belong to a SHG that does each activity  "/>
    <x v="123"/>
    <x v="3"/>
    <s v="individuals who belong to that SHG"/>
    <x v="1"/>
    <x v="1"/>
    <x v="22"/>
    <s v="bank_acct_SG"/>
    <n v="0.34564544607408876"/>
    <n v="3.0274026238516182E-2"/>
    <n v="0.28629964821783566"/>
    <n v="0.40499124393034186"/>
    <n v="487"/>
    <s v="1"/>
  </r>
  <r>
    <x v="3"/>
    <x v="3"/>
    <x v="0"/>
    <x v="0"/>
    <x v="0"/>
    <x v="26"/>
    <s v="Proportion of individuals who belong to a SHG that does each activity  "/>
    <x v="123"/>
    <x v="3"/>
    <s v="individuals who belong to that SHG"/>
    <x v="2"/>
    <x v="2"/>
    <x v="22"/>
    <s v="bank_acct_SG"/>
    <n v="0.25560930312897606"/>
    <n v="2.1725516382405139E-2"/>
    <n v="0.21301398340003574"/>
    <n v="0.29820462285791638"/>
    <n v="1047"/>
    <s v="1"/>
  </r>
  <r>
    <x v="3"/>
    <x v="3"/>
    <x v="0"/>
    <x v="0"/>
    <x v="0"/>
    <x v="26"/>
    <s v="Proportion of individuals who belong to a SHG that does each activity  "/>
    <x v="123"/>
    <x v="3"/>
    <s v="individuals who belong to that SHG"/>
    <x v="13"/>
    <x v="13"/>
    <x v="22"/>
    <s v="bank_acct_SG"/>
    <n v="0.24002574674885341"/>
    <n v="2.372304807874627E-2"/>
    <n v="0.1935150733717646"/>
    <n v="0.28653642012594221"/>
    <n v="948"/>
    <s v="1"/>
  </r>
  <r>
    <x v="3"/>
    <x v="3"/>
    <x v="0"/>
    <x v="0"/>
    <x v="0"/>
    <x v="26"/>
    <s v="Proportion of individuals who belong to a SHG that does each activity  "/>
    <x v="123"/>
    <x v="3"/>
    <s v="individuals who belong to that SHG"/>
    <x v="14"/>
    <x v="14"/>
    <x v="22"/>
    <s v="bank_acct_SG"/>
    <n v="0.36275477609369805"/>
    <n v="3.3969934308236256E-2"/>
    <n v="0.29616471954712531"/>
    <n v="0.42934483264027079"/>
    <n v="404"/>
    <s v="1"/>
  </r>
  <r>
    <x v="3"/>
    <x v="3"/>
    <x v="0"/>
    <x v="0"/>
    <x v="0"/>
    <x v="26"/>
    <s v="Proportion of individuals who belong to a SHG that does each activity  "/>
    <x v="123"/>
    <x v="3"/>
    <s v="individuals who belong to that SHG"/>
    <x v="15"/>
    <x v="15"/>
    <x v="22"/>
    <s v="bank_acct_SG"/>
    <n v="0.31709939032933254"/>
    <n v="4.3338558776873461E-2"/>
    <n v="0.23214546391475649"/>
    <n v="0.4020533167439086"/>
    <n v="182"/>
    <s v="1"/>
  </r>
  <r>
    <x v="3"/>
    <x v="3"/>
    <x v="0"/>
    <x v="0"/>
    <x v="0"/>
    <x v="26"/>
    <s v="Proportion of individuals who belong to a SHG that does each activity  "/>
    <x v="123"/>
    <x v="3"/>
    <s v="individuals who belong to that SHG"/>
    <x v="5"/>
    <x v="5"/>
    <x v="22"/>
    <s v="bank_acct_SG"/>
    <n v="0.16478133260655387"/>
    <n v="2.4074556046724066E-2"/>
    <n v="0.11758595589307119"/>
    <n v="0.21197670932003654"/>
    <n v="401"/>
    <s v="1"/>
  </r>
  <r>
    <x v="3"/>
    <x v="3"/>
    <x v="0"/>
    <x v="0"/>
    <x v="0"/>
    <x v="26"/>
    <s v="Proportion of individuals who belong to a SHG that does each activity  "/>
    <x v="123"/>
    <x v="3"/>
    <s v="individuals who belong to that SHG"/>
    <x v="6"/>
    <x v="6"/>
    <x v="22"/>
    <s v="bank_acct_SG"/>
    <n v="0.32305635512192843"/>
    <n v="2.1315289170209244E-2"/>
    <n v="0.28126969001493413"/>
    <n v="0.36484302022892273"/>
    <n v="1133"/>
    <s v="1"/>
  </r>
  <r>
    <x v="3"/>
    <x v="3"/>
    <x v="0"/>
    <x v="0"/>
    <x v="0"/>
    <x v="26"/>
    <s v="Proportion of individuals who belong to a SHG that does each activity  "/>
    <x v="123"/>
    <x v="3"/>
    <s v="individuals who belong to that SHG"/>
    <x v="7"/>
    <x v="7"/>
    <x v="22"/>
    <s v="bank_acct_SG"/>
    <n v="0.15222059539093905"/>
    <n v="5.4721521212660489E-2"/>
    <n v="4.4953546698437707E-2"/>
    <n v="0.25948764408344038"/>
    <n v="48"/>
    <s v="1"/>
  </r>
  <r>
    <x v="3"/>
    <x v="3"/>
    <x v="0"/>
    <x v="0"/>
    <x v="0"/>
    <x v="26"/>
    <s v="Proportion of individuals who belong to a SHG that does each activity  "/>
    <x v="123"/>
    <x v="3"/>
    <s v="individuals who belong to that SHG"/>
    <x v="8"/>
    <x v="8"/>
    <x v="22"/>
    <s v="bank_acct_SG"/>
    <n v="0.29057400286203355"/>
    <n v="1.8033944101648769E-2"/>
    <n v="0.25520902146426044"/>
    <n v="0.32593898425980666"/>
    <n v="1486"/>
    <s v="1"/>
  </r>
  <r>
    <x v="3"/>
    <x v="3"/>
    <x v="0"/>
    <x v="0"/>
    <x v="0"/>
    <x v="26"/>
    <s v="Proportion of individuals who belong to a SHG that does each activity  "/>
    <x v="123"/>
    <x v="3"/>
    <s v="individuals who belong to that SHG"/>
    <x v="9"/>
    <x v="9"/>
    <x v="22"/>
    <s v="bank_acct_SG"/>
    <n v="0.29745167960646129"/>
    <n v="8.2117104486811809E-2"/>
    <n v="0.13648171749952173"/>
    <n v="0.45842164171340083"/>
    <n v="102"/>
    <s v="1"/>
  </r>
  <r>
    <x v="3"/>
    <x v="3"/>
    <x v="0"/>
    <x v="0"/>
    <x v="0"/>
    <x v="26"/>
    <s v="Proportion of individuals who belong to a SHG that does each activity  "/>
    <x v="123"/>
    <x v="3"/>
    <s v="individuals who belong to that SHG"/>
    <x v="10"/>
    <x v="10"/>
    <x v="22"/>
    <s v="bank_acct_SG"/>
    <n v="0.28635638011021575"/>
    <n v="1.7951875444300363E-2"/>
    <n v="0.2511553516288958"/>
    <n v="0.3215574085915357"/>
    <n v="1432"/>
    <s v="1"/>
  </r>
  <r>
    <x v="3"/>
    <x v="3"/>
    <x v="0"/>
    <x v="0"/>
    <x v="0"/>
    <x v="26"/>
    <s v="Proportion of individuals who belong to a SHG that does each activity  "/>
    <x v="123"/>
    <x v="3"/>
    <s v="individuals who belong to that SHG"/>
    <x v="11"/>
    <x v="11"/>
    <x v="22"/>
    <s v="bank_acct_SG"/>
    <n v="0.26014509808964342"/>
    <n v="1.8688319364163094E-2"/>
    <n v="0.2234964104745911"/>
    <n v="0.29679378570469572"/>
    <n v="1323"/>
    <s v="1"/>
  </r>
  <r>
    <x v="3"/>
    <x v="3"/>
    <x v="0"/>
    <x v="0"/>
    <x v="0"/>
    <x v="26"/>
    <s v="Proportion of individuals who belong to a SHG that does each activity  "/>
    <x v="123"/>
    <x v="3"/>
    <s v="individuals who belong to that SHG"/>
    <x v="12"/>
    <x v="12"/>
    <x v="22"/>
    <s v="bank_acct_SG"/>
    <n v="0.44227770363567859"/>
    <n v="5.0168890107808853E-2"/>
    <n v="0.34393496124582718"/>
    <n v="0.54062044602553005"/>
    <n v="211"/>
    <s v="1"/>
  </r>
  <r>
    <x v="3"/>
    <x v="3"/>
    <x v="0"/>
    <x v="0"/>
    <x v="0"/>
    <x v="26"/>
    <s v="Proportion of individuals who belong to a SHG that does each activity  "/>
    <x v="124"/>
    <x v="0"/>
    <s v="individuals who belong to that SHG"/>
    <x v="0"/>
    <x v="0"/>
    <x v="22"/>
    <s v="buy_assets_SACCO"/>
    <n v="0.19220772264237959"/>
    <n v="6.4794560427644657E-2"/>
    <n v="6.4037677697472595E-2"/>
    <n v="0.32037776758728659"/>
    <n v="133"/>
    <s v="1"/>
  </r>
  <r>
    <x v="3"/>
    <x v="3"/>
    <x v="0"/>
    <x v="0"/>
    <x v="0"/>
    <x v="26"/>
    <s v="Proportion of individuals who belong to a SHG that does each activity  "/>
    <x v="124"/>
    <x v="0"/>
    <s v="individuals who belong to that SHG"/>
    <x v="4"/>
    <x v="4"/>
    <x v="22"/>
    <s v="buy_assets_SACCO"/>
    <n v="0.21076492186704107"/>
    <n v="8.7263940439615981E-2"/>
    <n v="3.9692468023774991E-2"/>
    <n v="0.38183737571030718"/>
    <n v="71"/>
    <s v="1"/>
  </r>
  <r>
    <x v="3"/>
    <x v="3"/>
    <x v="0"/>
    <x v="0"/>
    <x v="0"/>
    <x v="26"/>
    <s v="Proportion of individuals who belong to a SHG that does each activity  "/>
    <x v="124"/>
    <x v="0"/>
    <s v="individuals who belong to that SHG"/>
    <x v="3"/>
    <x v="3"/>
    <x v="22"/>
    <s v="buy_assets_SACCO"/>
    <n v="0.14632484849201624"/>
    <n v="4.8892087568580413E-2"/>
    <n v="5.0470362151174925E-2"/>
    <n v="0.24217933483285756"/>
    <n v="62"/>
    <s v="1"/>
  </r>
  <r>
    <x v="3"/>
    <x v="3"/>
    <x v="0"/>
    <x v="0"/>
    <x v="0"/>
    <x v="26"/>
    <s v="Proportion of individuals who belong to a SHG that does each activity  "/>
    <x v="124"/>
    <x v="0"/>
    <s v="individuals who belong to that SHG"/>
    <x v="1"/>
    <x v="1"/>
    <x v="22"/>
    <s v="buy_assets_SACCO"/>
    <n v="0.23783165318969932"/>
    <n v="9.745205016115098E-2"/>
    <n v="4.6795697165651823E-2"/>
    <n v="0.42886760921374678"/>
    <n v="68"/>
    <s v="1"/>
  </r>
  <r>
    <x v="3"/>
    <x v="3"/>
    <x v="0"/>
    <x v="0"/>
    <x v="0"/>
    <x v="26"/>
    <s v="Proportion of individuals who belong to a SHG that does each activity  "/>
    <x v="124"/>
    <x v="0"/>
    <s v="individuals who belong to that SHG"/>
    <x v="2"/>
    <x v="2"/>
    <x v="22"/>
    <s v="buy_assets_SACCO"/>
    <n v="0.11683791880291615"/>
    <n v="4.0182046196280609E-2"/>
    <n v="3.8046931565880987E-2"/>
    <n v="0.19562890603995131"/>
    <n v="65"/>
    <s v="1"/>
  </r>
  <r>
    <x v="3"/>
    <x v="3"/>
    <x v="0"/>
    <x v="0"/>
    <x v="0"/>
    <x v="26"/>
    <s v="Proportion of individuals who belong to a SHG that does each activity  "/>
    <x v="124"/>
    <x v="0"/>
    <s v="individuals who belong to that SHG"/>
    <x v="13"/>
    <x v="13"/>
    <x v="22"/>
    <s v="buy_assets_SACCO"/>
    <n v="0.17976264069994469"/>
    <n v="7.4182405833256512E-2"/>
    <n v="3.4309502232219957E-2"/>
    <n v="0.32521577916766942"/>
    <n v="46"/>
    <s v="1"/>
  </r>
  <r>
    <x v="3"/>
    <x v="3"/>
    <x v="0"/>
    <x v="0"/>
    <x v="0"/>
    <x v="26"/>
    <s v="Proportion of individuals who belong to a SHG that does each activity  "/>
    <x v="124"/>
    <x v="0"/>
    <s v="individuals who belong to that SHG"/>
    <x v="14"/>
    <x v="14"/>
    <x v="22"/>
    <s v="buy_assets_SACCO"/>
    <n v="0.14150720621755186"/>
    <n v="6.2156580017573931E-2"/>
    <n v="1.9663004445498525E-2"/>
    <n v="0.26335140798960521"/>
    <n v="55"/>
    <s v="1"/>
  </r>
  <r>
    <x v="3"/>
    <x v="3"/>
    <x v="0"/>
    <x v="0"/>
    <x v="0"/>
    <x v="26"/>
    <s v="Proportion of individuals who belong to a SHG that does each activity  "/>
    <x v="124"/>
    <x v="0"/>
    <s v="individuals who belong to that SHG"/>
    <x v="15"/>
    <x v="15"/>
    <x v="22"/>
    <s v="buy_assets_SACCO"/>
    <n v="0.25387817911473809"/>
    <n v="0.14743914224570329"/>
    <n v="-3.5138471605267896E-2"/>
    <n v="0.54289482983474402"/>
    <n v="32"/>
    <s v="1"/>
  </r>
  <r>
    <x v="3"/>
    <x v="3"/>
    <x v="0"/>
    <x v="0"/>
    <x v="0"/>
    <x v="26"/>
    <s v="Proportion of individuals who belong to a SHG that does each activity  "/>
    <x v="124"/>
    <x v="0"/>
    <s v="individuals who belong to that SHG"/>
    <x v="5"/>
    <x v="5"/>
    <x v="22"/>
    <s v="buy_assets_SACCO"/>
    <n v="0.29091858113298313"/>
    <n v="0.1369101470038705"/>
    <n v="2.2517980368981672E-2"/>
    <n v="0.5593191818969846"/>
    <n v="23"/>
    <s v="0"/>
  </r>
  <r>
    <x v="3"/>
    <x v="3"/>
    <x v="0"/>
    <x v="0"/>
    <x v="0"/>
    <x v="26"/>
    <s v="Proportion of individuals who belong to a SHG that does each activity  "/>
    <x v="124"/>
    <x v="0"/>
    <s v="individuals who belong to that SHG"/>
    <x v="6"/>
    <x v="6"/>
    <x v="22"/>
    <s v="buy_assets_SACCO"/>
    <n v="0.1783089994624924"/>
    <n v="7.1384919237864428E-2"/>
    <n v="3.8357917828149124E-2"/>
    <n v="0.31826008109683568"/>
    <n v="110"/>
    <s v="1"/>
  </r>
  <r>
    <x v="3"/>
    <x v="3"/>
    <x v="0"/>
    <x v="0"/>
    <x v="0"/>
    <x v="26"/>
    <s v="Proportion of individuals who belong to a SHG that does each activity  "/>
    <x v="124"/>
    <x v="0"/>
    <s v="individuals who belong to that SHG"/>
    <x v="7"/>
    <x v="7"/>
    <x v="22"/>
    <s v="buy_assets_SACCO"/>
    <n v="0.3877662335220145"/>
    <n v="0.31753664791949171"/>
    <n v="-0.23468070652705791"/>
    <n v="1.0102131735710869"/>
    <n v="3"/>
    <s v="0"/>
  </r>
  <r>
    <x v="3"/>
    <x v="3"/>
    <x v="0"/>
    <x v="0"/>
    <x v="0"/>
    <x v="26"/>
    <s v="Proportion of individuals who belong to a SHG that does each activity  "/>
    <x v="124"/>
    <x v="0"/>
    <s v="individuals who belong to that SHG"/>
    <x v="8"/>
    <x v="8"/>
    <x v="22"/>
    <s v="buy_assets_SACCO"/>
    <n v="0.18559181826470611"/>
    <n v="6.6073275340440218E-2"/>
    <n v="5.5913228346039429E-2"/>
    <n v="0.31527040818337282"/>
    <n v="130"/>
    <s v="1"/>
  </r>
  <r>
    <x v="3"/>
    <x v="3"/>
    <x v="0"/>
    <x v="0"/>
    <x v="0"/>
    <x v="26"/>
    <s v="Proportion of individuals who belong to a SHG that does each activity  "/>
    <x v="124"/>
    <x v="0"/>
    <s v="individuals who belong to that SHG"/>
    <x v="9"/>
    <x v="9"/>
    <x v="22"/>
    <s v="buy_assets_SACCO"/>
    <n v="1.110700235604997E-2"/>
    <n v="1.20817980874444E-2"/>
    <n v="-1.257636811480215E-2"/>
    <n v="3.4790372826902088E-2"/>
    <n v="8"/>
    <s v="0"/>
  </r>
  <r>
    <x v="3"/>
    <x v="3"/>
    <x v="0"/>
    <x v="0"/>
    <x v="0"/>
    <x v="26"/>
    <s v="Proportion of individuals who belong to a SHG that does each activity  "/>
    <x v="124"/>
    <x v="0"/>
    <s v="individuals who belong to that SHG"/>
    <x v="10"/>
    <x v="10"/>
    <x v="22"/>
    <s v="buy_assets_SACCO"/>
    <n v="0.2092644337944797"/>
    <n v="6.9461122528439459E-2"/>
    <n v="7.3001508984303298E-2"/>
    <n v="0.34552735860465611"/>
    <n v="125"/>
    <s v="1"/>
  </r>
  <r>
    <x v="3"/>
    <x v="3"/>
    <x v="0"/>
    <x v="0"/>
    <x v="0"/>
    <x v="26"/>
    <s v="Proportion of individuals who belong to a SHG that does each activity  "/>
    <x v="124"/>
    <x v="0"/>
    <s v="individuals who belong to that SHG"/>
    <x v="11"/>
    <x v="11"/>
    <x v="22"/>
    <s v="buy_assets_SACCO"/>
    <n v="0.12037522694916165"/>
    <n v="5.3135283759967608E-2"/>
    <n v="1.6096125592215585E-2"/>
    <n v="0.22465432830610771"/>
    <n v="62"/>
    <s v="1"/>
  </r>
  <r>
    <x v="3"/>
    <x v="3"/>
    <x v="0"/>
    <x v="0"/>
    <x v="0"/>
    <x v="26"/>
    <s v="Proportion of individuals who belong to a SHG that does each activity  "/>
    <x v="124"/>
    <x v="0"/>
    <s v="individuals who belong to that SHG"/>
    <x v="12"/>
    <x v="12"/>
    <x v="22"/>
    <s v="buy_assets_SACCO"/>
    <n v="0.23139905903252081"/>
    <n v="9.3114083965645009E-2"/>
    <n v="4.8873300304042411E-2"/>
    <n v="0.41392481776099921"/>
    <n v="71"/>
    <s v="1"/>
  </r>
  <r>
    <x v="3"/>
    <x v="3"/>
    <x v="0"/>
    <x v="0"/>
    <x v="0"/>
    <x v="26"/>
    <s v="Proportion of individuals who belong to a SHG that does each activity  "/>
    <x v="125"/>
    <x v="3"/>
    <s v="individuals who belong to that SHG"/>
    <x v="0"/>
    <x v="0"/>
    <x v="22"/>
    <s v="buy_assets_SG"/>
    <n v="0.1773434839791436"/>
    <n v="1.3925275637768736E-2"/>
    <n v="0.1500288795761871"/>
    <n v="0.20465808838210009"/>
    <n v="1534"/>
    <s v="1"/>
  </r>
  <r>
    <x v="3"/>
    <x v="3"/>
    <x v="0"/>
    <x v="0"/>
    <x v="0"/>
    <x v="26"/>
    <s v="Proportion of individuals who belong to a SHG that does each activity  "/>
    <x v="125"/>
    <x v="3"/>
    <s v="individuals who belong to that SHG"/>
    <x v="4"/>
    <x v="4"/>
    <x v="22"/>
    <s v="buy_assets_SG"/>
    <n v="0.17780113487175553"/>
    <n v="2.7130699462180816E-2"/>
    <n v="0.12461486871632951"/>
    <n v="0.23098740102718154"/>
    <n v="475"/>
    <s v="1"/>
  </r>
  <r>
    <x v="3"/>
    <x v="3"/>
    <x v="0"/>
    <x v="0"/>
    <x v="0"/>
    <x v="26"/>
    <s v="Proportion of individuals who belong to a SHG that does each activity  "/>
    <x v="125"/>
    <x v="3"/>
    <s v="individuals who belong to that SHG"/>
    <x v="3"/>
    <x v="3"/>
    <x v="22"/>
    <s v="buy_assets_SG"/>
    <n v="0.17708251809555273"/>
    <n v="1.5442865315939525E-2"/>
    <n v="0.14680798020411923"/>
    <n v="0.20735705598698623"/>
    <n v="1059"/>
    <s v="1"/>
  </r>
  <r>
    <x v="3"/>
    <x v="3"/>
    <x v="0"/>
    <x v="0"/>
    <x v="0"/>
    <x v="26"/>
    <s v="Proportion of individuals who belong to a SHG that does each activity  "/>
    <x v="125"/>
    <x v="3"/>
    <s v="individuals who belong to that SHG"/>
    <x v="1"/>
    <x v="1"/>
    <x v="22"/>
    <s v="buy_assets_SG"/>
    <n v="0.19766881651647156"/>
    <n v="2.4037432462613379E-2"/>
    <n v="0.15054853602683199"/>
    <n v="0.24478909700611112"/>
    <n v="487"/>
    <s v="1"/>
  </r>
  <r>
    <x v="3"/>
    <x v="3"/>
    <x v="0"/>
    <x v="0"/>
    <x v="0"/>
    <x v="26"/>
    <s v="Proportion of individuals who belong to a SHG that does each activity  "/>
    <x v="125"/>
    <x v="3"/>
    <s v="individuals who belong to that SHG"/>
    <x v="2"/>
    <x v="2"/>
    <x v="22"/>
    <s v="buy_assets_SG"/>
    <n v="0.16639242196130724"/>
    <n v="1.7062780831848489E-2"/>
    <n v="0.13293891999593943"/>
    <n v="0.19984592392667505"/>
    <n v="1047"/>
    <s v="1"/>
  </r>
  <r>
    <x v="3"/>
    <x v="3"/>
    <x v="0"/>
    <x v="0"/>
    <x v="0"/>
    <x v="26"/>
    <s v="Proportion of individuals who belong to a SHG that does each activity  "/>
    <x v="125"/>
    <x v="3"/>
    <s v="individuals who belong to that SHG"/>
    <x v="13"/>
    <x v="13"/>
    <x v="22"/>
    <s v="buy_assets_SG"/>
    <n v="0.16917011939585586"/>
    <n v="1.86380238447122E-2"/>
    <n v="0.1326289870523929"/>
    <n v="0.20571125173931881"/>
    <n v="948"/>
    <s v="1"/>
  </r>
  <r>
    <x v="3"/>
    <x v="3"/>
    <x v="0"/>
    <x v="0"/>
    <x v="0"/>
    <x v="26"/>
    <s v="Proportion of individuals who belong to a SHG that does each activity  "/>
    <x v="125"/>
    <x v="3"/>
    <s v="individuals who belong to that SHG"/>
    <x v="14"/>
    <x v="14"/>
    <x v="22"/>
    <s v="buy_assets_SG"/>
    <n v="0.19559183278711051"/>
    <n v="2.6791663635220297E-2"/>
    <n v="0.14307308546608558"/>
    <n v="0.24811058010813544"/>
    <n v="404"/>
    <s v="1"/>
  </r>
  <r>
    <x v="3"/>
    <x v="3"/>
    <x v="0"/>
    <x v="0"/>
    <x v="0"/>
    <x v="26"/>
    <s v="Proportion of individuals who belong to a SHG that does each activity  "/>
    <x v="125"/>
    <x v="3"/>
    <s v="individuals who belong to that SHG"/>
    <x v="15"/>
    <x v="15"/>
    <x v="22"/>
    <s v="buy_assets_SG"/>
    <n v="0.17328493247993373"/>
    <n v="3.3382986845612951E-2"/>
    <n v="0.10784630489238388"/>
    <n v="0.23872356006748358"/>
    <n v="182"/>
    <s v="1"/>
  </r>
  <r>
    <x v="3"/>
    <x v="3"/>
    <x v="0"/>
    <x v="0"/>
    <x v="0"/>
    <x v="26"/>
    <s v="Proportion of individuals who belong to a SHG that does each activity  "/>
    <x v="125"/>
    <x v="3"/>
    <s v="individuals who belong to that SHG"/>
    <x v="5"/>
    <x v="5"/>
    <x v="22"/>
    <s v="buy_assets_SG"/>
    <n v="0.19361684307164467"/>
    <n v="2.7584418345030604E-2"/>
    <n v="0.13954078814089668"/>
    <n v="0.24769289800239266"/>
    <n v="401"/>
    <s v="1"/>
  </r>
  <r>
    <x v="3"/>
    <x v="3"/>
    <x v="0"/>
    <x v="0"/>
    <x v="0"/>
    <x v="26"/>
    <s v="Proportion of individuals who belong to a SHG that does each activity  "/>
    <x v="125"/>
    <x v="3"/>
    <s v="individuals who belong to that SHG"/>
    <x v="6"/>
    <x v="6"/>
    <x v="22"/>
    <s v="buy_assets_SG"/>
    <n v="0.17256574627349774"/>
    <n v="1.6070320803293344E-2"/>
    <n v="0.14106135952993332"/>
    <n v="0.20407013301706217"/>
    <n v="1133"/>
    <s v="1"/>
  </r>
  <r>
    <x v="3"/>
    <x v="3"/>
    <x v="0"/>
    <x v="0"/>
    <x v="0"/>
    <x v="26"/>
    <s v="Proportion of individuals who belong to a SHG that does each activity  "/>
    <x v="125"/>
    <x v="3"/>
    <s v="individuals who belong to that SHG"/>
    <x v="7"/>
    <x v="7"/>
    <x v="22"/>
    <s v="buy_assets_SG"/>
    <n v="0.30003993634803566"/>
    <n v="8.7890089374473401E-2"/>
    <n v="0.12775469486358076"/>
    <n v="0.47232517783249056"/>
    <n v="48"/>
    <s v="1"/>
  </r>
  <r>
    <x v="3"/>
    <x v="3"/>
    <x v="0"/>
    <x v="0"/>
    <x v="0"/>
    <x v="26"/>
    <s v="Proportion of individuals who belong to a SHG that does each activity  "/>
    <x v="125"/>
    <x v="3"/>
    <s v="individuals who belong to that SHG"/>
    <x v="8"/>
    <x v="8"/>
    <x v="22"/>
    <s v="buy_assets_SG"/>
    <n v="0.17421536079622818"/>
    <n v="1.4081061914608327E-2"/>
    <n v="0.14660207277314471"/>
    <n v="0.20182864881931165"/>
    <n v="1486"/>
    <s v="1"/>
  </r>
  <r>
    <x v="3"/>
    <x v="3"/>
    <x v="0"/>
    <x v="0"/>
    <x v="0"/>
    <x v="26"/>
    <s v="Proportion of individuals who belong to a SHG that does each activity  "/>
    <x v="125"/>
    <x v="3"/>
    <s v="individuals who belong to that SHG"/>
    <x v="9"/>
    <x v="9"/>
    <x v="22"/>
    <s v="buy_assets_SG"/>
    <n v="0.19823806165102975"/>
    <n v="5.6548401320808503E-2"/>
    <n v="8.7389121290736685E-2"/>
    <n v="0.30908700201132283"/>
    <n v="102"/>
    <s v="1"/>
  </r>
  <r>
    <x v="3"/>
    <x v="3"/>
    <x v="0"/>
    <x v="0"/>
    <x v="0"/>
    <x v="26"/>
    <s v="Proportion of individuals who belong to a SHG that does each activity  "/>
    <x v="125"/>
    <x v="3"/>
    <s v="individuals who belong to that SHG"/>
    <x v="10"/>
    <x v="10"/>
    <x v="22"/>
    <s v="buy_assets_SG"/>
    <n v="0.17576783517146097"/>
    <n v="1.4352357230350398E-2"/>
    <n v="0.14762494073086666"/>
    <n v="0.20391072961205528"/>
    <n v="1432"/>
    <s v="1"/>
  </r>
  <r>
    <x v="3"/>
    <x v="3"/>
    <x v="0"/>
    <x v="0"/>
    <x v="0"/>
    <x v="26"/>
    <s v="Proportion of individuals who belong to a SHG that does each activity  "/>
    <x v="125"/>
    <x v="3"/>
    <s v="individuals who belong to that SHG"/>
    <x v="11"/>
    <x v="11"/>
    <x v="22"/>
    <s v="buy_assets_SG"/>
    <n v="0.17445281324102652"/>
    <n v="1.4378844420460791E-2"/>
    <n v="0.14625521199276123"/>
    <n v="0.2026504144892918"/>
    <n v="1323"/>
    <s v="1"/>
  </r>
  <r>
    <x v="3"/>
    <x v="3"/>
    <x v="0"/>
    <x v="0"/>
    <x v="0"/>
    <x v="26"/>
    <s v="Proportion of individuals who belong to a SHG that does each activity  "/>
    <x v="125"/>
    <x v="3"/>
    <s v="individuals who belong to that SHG"/>
    <x v="12"/>
    <x v="12"/>
    <x v="22"/>
    <s v="buy_assets_SG"/>
    <n v="0.19396000110329906"/>
    <n v="4.4342150564382093E-2"/>
    <n v="0.10703902915047764"/>
    <n v="0.28088097305612048"/>
    <n v="211"/>
    <s v="1"/>
  </r>
  <r>
    <x v="3"/>
    <x v="3"/>
    <x v="0"/>
    <x v="0"/>
    <x v="0"/>
    <x v="26"/>
    <s v="Proportion of individuals who belong to a SHG that does each activity  "/>
    <x v="126"/>
    <x v="3"/>
    <s v="individuals who belong to that SHG"/>
    <x v="0"/>
    <x v="0"/>
    <x v="22"/>
    <s v="constitution_SG"/>
    <n v="0.77100051259385549"/>
    <n v="1.4391274144474785E-2"/>
    <n v="0.74277184622227832"/>
    <n v="0.79922917896543266"/>
    <n v="1534"/>
    <s v="1"/>
  </r>
  <r>
    <x v="3"/>
    <x v="3"/>
    <x v="0"/>
    <x v="0"/>
    <x v="0"/>
    <x v="26"/>
    <s v="Proportion of individuals who belong to a SHG that does each activity  "/>
    <x v="126"/>
    <x v="3"/>
    <s v="individuals who belong to that SHG"/>
    <x v="4"/>
    <x v="4"/>
    <x v="22"/>
    <s v="constitution_SG"/>
    <n v="0.82416483757824843"/>
    <n v="2.2655504861626707E-2"/>
    <n v="0.77975161803941206"/>
    <n v="0.8685780571170848"/>
    <n v="475"/>
    <s v="1"/>
  </r>
  <r>
    <x v="3"/>
    <x v="3"/>
    <x v="0"/>
    <x v="0"/>
    <x v="0"/>
    <x v="26"/>
    <s v="Proportion of individuals who belong to a SHG that does each activity  "/>
    <x v="126"/>
    <x v="3"/>
    <s v="individuals who belong to that SHG"/>
    <x v="3"/>
    <x v="3"/>
    <x v="22"/>
    <s v="constitution_SG"/>
    <n v="0.74068466427137258"/>
    <n v="1.8279243562858132E-2"/>
    <n v="0.70484962714912969"/>
    <n v="0.77651970139361548"/>
    <n v="1059"/>
    <s v="1"/>
  </r>
  <r>
    <x v="3"/>
    <x v="3"/>
    <x v="0"/>
    <x v="0"/>
    <x v="0"/>
    <x v="26"/>
    <s v="Proportion of individuals who belong to a SHG that does each activity  "/>
    <x v="126"/>
    <x v="3"/>
    <s v="individuals who belong to that SHG"/>
    <x v="1"/>
    <x v="1"/>
    <x v="22"/>
    <s v="constitution_SG"/>
    <n v="0.78874269043488532"/>
    <n v="2.2892409872169041E-2"/>
    <n v="0.74386698351659652"/>
    <n v="0.83361839735317411"/>
    <n v="487"/>
    <s v="1"/>
  </r>
  <r>
    <x v="3"/>
    <x v="3"/>
    <x v="0"/>
    <x v="0"/>
    <x v="0"/>
    <x v="26"/>
    <s v="Proportion of individuals who belong to a SHG that does each activity  "/>
    <x v="126"/>
    <x v="3"/>
    <s v="individuals who belong to that SHG"/>
    <x v="2"/>
    <x v="2"/>
    <x v="22"/>
    <s v="constitution_SG"/>
    <n v="0.76144122545738568"/>
    <n v="1.8360689482749083E-2"/>
    <n v="0.7254430275229572"/>
    <n v="0.79743942339181417"/>
    <n v="1047"/>
    <s v="1"/>
  </r>
  <r>
    <x v="3"/>
    <x v="3"/>
    <x v="0"/>
    <x v="0"/>
    <x v="0"/>
    <x v="26"/>
    <s v="Proportion of individuals who belong to a SHG that does each activity  "/>
    <x v="126"/>
    <x v="3"/>
    <s v="individuals who belong to that SHG"/>
    <x v="13"/>
    <x v="13"/>
    <x v="22"/>
    <s v="constitution_SG"/>
    <n v="0.75098217596114647"/>
    <n v="1.9139672901809422E-2"/>
    <n v="0.71345752601205692"/>
    <n v="0.78850682591023602"/>
    <n v="948"/>
    <s v="1"/>
  </r>
  <r>
    <x v="3"/>
    <x v="3"/>
    <x v="0"/>
    <x v="0"/>
    <x v="0"/>
    <x v="26"/>
    <s v="Proportion of individuals who belong to a SHG that does each activity  "/>
    <x v="126"/>
    <x v="3"/>
    <s v="individuals who belong to that SHG"/>
    <x v="14"/>
    <x v="14"/>
    <x v="22"/>
    <s v="constitution_SG"/>
    <n v="0.7859806958765696"/>
    <n v="2.7700577260219402E-2"/>
    <n v="0.73168023743607491"/>
    <n v="0.84028115431706429"/>
    <n v="404"/>
    <s v="1"/>
  </r>
  <r>
    <x v="3"/>
    <x v="3"/>
    <x v="0"/>
    <x v="0"/>
    <x v="0"/>
    <x v="26"/>
    <s v="Proportion of individuals who belong to a SHG that does each activity  "/>
    <x v="126"/>
    <x v="3"/>
    <s v="individuals who belong to that SHG"/>
    <x v="15"/>
    <x v="15"/>
    <x v="22"/>
    <s v="constitution_SG"/>
    <n v="0.8147003164474238"/>
    <n v="3.5302977755901889E-2"/>
    <n v="0.74549804809486586"/>
    <n v="0.88390258479998174"/>
    <n v="182"/>
    <s v="1"/>
  </r>
  <r>
    <x v="3"/>
    <x v="3"/>
    <x v="0"/>
    <x v="0"/>
    <x v="0"/>
    <x v="26"/>
    <s v="Proportion of individuals who belong to a SHG that does each activity  "/>
    <x v="126"/>
    <x v="3"/>
    <s v="individuals who belong to that SHG"/>
    <x v="5"/>
    <x v="5"/>
    <x v="22"/>
    <s v="constitution_SG"/>
    <n v="0.63817936772809503"/>
    <n v="3.1967893755966093E-2"/>
    <n v="0.57551001733088547"/>
    <n v="0.70084871812530458"/>
    <n v="401"/>
    <s v="1"/>
  </r>
  <r>
    <x v="3"/>
    <x v="3"/>
    <x v="0"/>
    <x v="0"/>
    <x v="0"/>
    <x v="26"/>
    <s v="Proportion of individuals who belong to a SHG that does each activity  "/>
    <x v="126"/>
    <x v="3"/>
    <s v="individuals who belong to that SHG"/>
    <x v="6"/>
    <x v="6"/>
    <x v="22"/>
    <s v="constitution_SG"/>
    <n v="0.80999581702517665"/>
    <n v="1.5715217183252441E-2"/>
    <n v="0.77918757828741403"/>
    <n v="0.84080405576293926"/>
    <n v="1133"/>
    <s v="1"/>
  </r>
  <r>
    <x v="3"/>
    <x v="3"/>
    <x v="0"/>
    <x v="0"/>
    <x v="0"/>
    <x v="26"/>
    <s v="Proportion of individuals who belong to a SHG that does each activity  "/>
    <x v="126"/>
    <x v="3"/>
    <s v="individuals who belong to that SHG"/>
    <x v="7"/>
    <x v="7"/>
    <x v="22"/>
    <s v="constitution_SG"/>
    <n v="0.59422610722880653"/>
    <n v="9.3032127937909548E-2"/>
    <n v="0.41186126107072984"/>
    <n v="0.77659095338688322"/>
    <n v="48"/>
    <s v="1"/>
  </r>
  <r>
    <x v="3"/>
    <x v="3"/>
    <x v="0"/>
    <x v="0"/>
    <x v="0"/>
    <x v="26"/>
    <s v="Proportion of individuals who belong to a SHG that does each activity  "/>
    <x v="126"/>
    <x v="3"/>
    <s v="individuals who belong to that SHG"/>
    <x v="8"/>
    <x v="8"/>
    <x v="22"/>
    <s v="constitution_SG"/>
    <n v="0.77550734310844927"/>
    <n v="1.4506930208904787E-2"/>
    <n v="0.74705891751253062"/>
    <n v="0.80395576870436791"/>
    <n v="1486"/>
    <s v="1"/>
  </r>
  <r>
    <x v="3"/>
    <x v="3"/>
    <x v="0"/>
    <x v="0"/>
    <x v="0"/>
    <x v="26"/>
    <s v="Proportion of individuals who belong to a SHG that does each activity  "/>
    <x v="126"/>
    <x v="3"/>
    <s v="individuals who belong to that SHG"/>
    <x v="9"/>
    <x v="9"/>
    <x v="22"/>
    <s v="constitution_SG"/>
    <n v="0.73368475889993212"/>
    <n v="5.5504592649443657E-2"/>
    <n v="0.62488194331871572"/>
    <n v="0.84248757448114853"/>
    <n v="102"/>
    <s v="1"/>
  </r>
  <r>
    <x v="3"/>
    <x v="3"/>
    <x v="0"/>
    <x v="0"/>
    <x v="0"/>
    <x v="26"/>
    <s v="Proportion of individuals who belong to a SHG that does each activity  "/>
    <x v="126"/>
    <x v="3"/>
    <s v="individuals who belong to that SHG"/>
    <x v="10"/>
    <x v="10"/>
    <x v="22"/>
    <s v="constitution_SG"/>
    <n v="0.77381447340890253"/>
    <n v="1.4911841525397264E-2"/>
    <n v="0.74457451127385466"/>
    <n v="0.8030544355439504"/>
    <n v="1432"/>
    <s v="1"/>
  </r>
  <r>
    <x v="3"/>
    <x v="3"/>
    <x v="0"/>
    <x v="0"/>
    <x v="0"/>
    <x v="26"/>
    <s v="Proportion of individuals who belong to a SHG that does each activity  "/>
    <x v="126"/>
    <x v="3"/>
    <s v="individuals who belong to that SHG"/>
    <x v="11"/>
    <x v="11"/>
    <x v="22"/>
    <s v="constitution_SG"/>
    <n v="0.75673271609177617"/>
    <n v="1.6085076662215991E-2"/>
    <n v="0.72518911185585178"/>
    <n v="0.78827632032770056"/>
    <n v="1323"/>
    <s v="1"/>
  </r>
  <r>
    <x v="3"/>
    <x v="3"/>
    <x v="0"/>
    <x v="0"/>
    <x v="0"/>
    <x v="26"/>
    <s v="Proportion of individuals who belong to a SHG that does each activity  "/>
    <x v="126"/>
    <x v="3"/>
    <s v="individuals who belong to that SHG"/>
    <x v="12"/>
    <x v="12"/>
    <x v="22"/>
    <s v="constitution_SG"/>
    <n v="0.85301645504436141"/>
    <n v="2.7201782555172062E-2"/>
    <n v="0.7996946078075684"/>
    <n v="0.90633830228115442"/>
    <n v="211"/>
    <s v="1"/>
  </r>
  <r>
    <x v="3"/>
    <x v="3"/>
    <x v="1"/>
    <x v="1"/>
    <x v="0"/>
    <x v="19"/>
    <s v="Proportion of individuals who belong to SHGs which offer only loan services "/>
    <x v="77"/>
    <x v="6"/>
    <s v="all question respondents"/>
    <x v="0"/>
    <x v="0"/>
    <x v="13"/>
    <s v="coop_loan_only"/>
    <n v="9.2024583869220345E-3"/>
    <n v="1.7443700036778838E-3"/>
    <n v="5.7821888490324734E-3"/>
    <n v="1.2622727924811596E-2"/>
    <n v="3029"/>
    <s v="1"/>
  </r>
  <r>
    <x v="3"/>
    <x v="3"/>
    <x v="1"/>
    <x v="1"/>
    <x v="0"/>
    <x v="19"/>
    <s v="Proportion of individuals who belong to SHGs which offer only loan services "/>
    <x v="77"/>
    <x v="6"/>
    <s v="all question respondents"/>
    <x v="11"/>
    <x v="11"/>
    <x v="13"/>
    <s v="coop_loan_only"/>
    <n v="7.9966305283289563E-3"/>
    <n v="1.7139755866510636E-3"/>
    <n v="4.6359567748541462E-3"/>
    <n v="1.1357304281803766E-2"/>
    <n v="2744"/>
    <s v="1"/>
  </r>
  <r>
    <x v="3"/>
    <x v="3"/>
    <x v="1"/>
    <x v="1"/>
    <x v="0"/>
    <x v="19"/>
    <s v="Proportion of individuals who belong to SHGs which offer only loan services "/>
    <x v="77"/>
    <x v="6"/>
    <s v="all question respondents"/>
    <x v="12"/>
    <x v="12"/>
    <x v="13"/>
    <s v="coop_loan_only"/>
    <n v="2.0551523054129613E-2"/>
    <n v="8.3203502187426254E-3"/>
    <n v="4.2374151884034469E-3"/>
    <n v="3.6865630919855778E-2"/>
    <n v="285"/>
    <s v="1"/>
  </r>
  <r>
    <x v="3"/>
    <x v="3"/>
    <x v="1"/>
    <x v="1"/>
    <x v="0"/>
    <x v="19"/>
    <s v="Proportion of individuals who belong to SHGs which offer only loan services "/>
    <x v="77"/>
    <x v="6"/>
    <s v="all question respondents"/>
    <x v="3"/>
    <x v="3"/>
    <x v="13"/>
    <s v="coop_loan_only"/>
    <n v="1.1635160451212124E-2"/>
    <n v="2.923211756052565E-3"/>
    <n v="5.9034796146082025E-3"/>
    <n v="1.7366841287816043E-2"/>
    <n v="1211"/>
    <s v="1"/>
  </r>
  <r>
    <x v="3"/>
    <x v="3"/>
    <x v="1"/>
    <x v="1"/>
    <x v="0"/>
    <x v="19"/>
    <s v="Proportion of individuals who belong to SHGs which offer only loan services "/>
    <x v="77"/>
    <x v="6"/>
    <s v="all question respondents"/>
    <x v="4"/>
    <x v="4"/>
    <x v="13"/>
    <s v="coop_loan_only"/>
    <n v="6.9895478000325658E-3"/>
    <n v="2.0060786047510467E-3"/>
    <n v="3.0561337147322239E-3"/>
    <n v="1.0922961885332908E-2"/>
    <n v="1818"/>
    <s v="1"/>
  </r>
  <r>
    <x v="3"/>
    <x v="3"/>
    <x v="1"/>
    <x v="1"/>
    <x v="0"/>
    <x v="19"/>
    <s v="Proportion of individuals who belong to SHGs which offer only loan services "/>
    <x v="77"/>
    <x v="6"/>
    <s v="all question respondents"/>
    <x v="14"/>
    <x v="14"/>
    <x v="13"/>
    <s v="coop_loan_only"/>
    <n v="1.2127398459136504E-2"/>
    <n v="3.7360481804247728E-3"/>
    <n v="4.8019504425732603E-3"/>
    <n v="1.9452846475699746E-2"/>
    <n v="854"/>
    <s v="1"/>
  </r>
  <r>
    <x v="3"/>
    <x v="3"/>
    <x v="1"/>
    <x v="1"/>
    <x v="0"/>
    <x v="19"/>
    <s v="Proportion of individuals who belong to SHGs which offer only loan services "/>
    <x v="77"/>
    <x v="6"/>
    <s v="all question respondents"/>
    <x v="5"/>
    <x v="5"/>
    <x v="13"/>
    <s v="coop_loan_only"/>
    <n v="6.4850092812709266E-3"/>
    <n v="2.3198730747701533E-3"/>
    <n v="1.9363233988738387E-3"/>
    <n v="1.1033695163668015E-2"/>
    <n v="1194"/>
    <s v="1"/>
  </r>
  <r>
    <x v="3"/>
    <x v="3"/>
    <x v="1"/>
    <x v="1"/>
    <x v="0"/>
    <x v="19"/>
    <s v="Proportion of individuals who belong to SHGs which offer only loan services "/>
    <x v="77"/>
    <x v="6"/>
    <s v="all question respondents"/>
    <x v="6"/>
    <x v="6"/>
    <x v="13"/>
    <s v="coop_loan_only"/>
    <n v="1.0926509787457817E-2"/>
    <n v="2.4410492010618523E-3"/>
    <n v="6.1402280896080972E-3"/>
    <n v="1.5712791485307537E-2"/>
    <n v="1835"/>
    <s v="1"/>
  </r>
  <r>
    <x v="3"/>
    <x v="3"/>
    <x v="1"/>
    <x v="1"/>
    <x v="0"/>
    <x v="19"/>
    <s v="Proportion of individuals who belong to SHGs which offer only loan services "/>
    <x v="77"/>
    <x v="6"/>
    <s v="all question respondents"/>
    <x v="9"/>
    <x v="9"/>
    <x v="13"/>
    <s v="coop_loan_only"/>
    <n v="4.5662538349247311E-3"/>
    <n v="3.2791580908957344E-3"/>
    <n v="-1.86334797235666E-3"/>
    <n v="1.0995855642206122E-2"/>
    <n v="338"/>
    <s v="1"/>
  </r>
  <r>
    <x v="3"/>
    <x v="3"/>
    <x v="1"/>
    <x v="1"/>
    <x v="0"/>
    <x v="19"/>
    <s v="Proportion of individuals who belong to SHGs which offer only loan services "/>
    <x v="77"/>
    <x v="6"/>
    <s v="all question respondents"/>
    <x v="10"/>
    <x v="10"/>
    <x v="13"/>
    <s v="coop_loan_only"/>
    <n v="9.8491933608101639E-3"/>
    <n v="1.9338754927719576E-3"/>
    <n v="6.0573513639556337E-3"/>
    <n v="1.3641035357664694E-2"/>
    <n v="2691"/>
    <s v="1"/>
  </r>
  <r>
    <x v="3"/>
    <x v="3"/>
    <x v="1"/>
    <x v="1"/>
    <x v="0"/>
    <x v="19"/>
    <s v="Proportion of individuals who belong to SHGs which offer only loan services "/>
    <x v="77"/>
    <x v="6"/>
    <s v="all question respondents"/>
    <x v="7"/>
    <x v="7"/>
    <x v="13"/>
    <s v="coop_loan_only"/>
    <n v="0"/>
    <m/>
    <m/>
    <m/>
    <n v="347"/>
    <s v="1"/>
  </r>
  <r>
    <x v="3"/>
    <x v="3"/>
    <x v="1"/>
    <x v="1"/>
    <x v="0"/>
    <x v="19"/>
    <s v="Proportion of individuals who belong to SHGs which offer only loan services "/>
    <x v="77"/>
    <x v="6"/>
    <s v="all question respondents"/>
    <x v="8"/>
    <x v="8"/>
    <x v="13"/>
    <s v="coop_loan_only"/>
    <n v="1.0431540218407457E-2"/>
    <n v="1.9761836782963131E-3"/>
    <n v="6.5567425425127968E-3"/>
    <n v="1.4306337894302117E-2"/>
    <n v="2682"/>
    <s v="1"/>
  </r>
  <r>
    <x v="3"/>
    <x v="3"/>
    <x v="1"/>
    <x v="1"/>
    <x v="0"/>
    <x v="19"/>
    <s v="Proportion of individuals who belong to SHGs which offer only loan services "/>
    <x v="77"/>
    <x v="6"/>
    <s v="all question respondents"/>
    <x v="2"/>
    <x v="2"/>
    <x v="13"/>
    <s v="coop_loan_only"/>
    <n v="7.4453087729908426E-3"/>
    <n v="2.7797111872820209E-3"/>
    <n v="1.9949963519185331E-3"/>
    <n v="1.2895621194063152E-2"/>
    <n v="1002"/>
    <s v="1"/>
  </r>
  <r>
    <x v="3"/>
    <x v="3"/>
    <x v="1"/>
    <x v="1"/>
    <x v="0"/>
    <x v="19"/>
    <s v="Proportion of individuals who belong to SHGs which offer only loan services "/>
    <x v="77"/>
    <x v="6"/>
    <s v="all question respondents"/>
    <x v="1"/>
    <x v="1"/>
    <x v="13"/>
    <s v="coop_loan_only"/>
    <n v="1.0092713545280255E-2"/>
    <n v="2.2186354753175289E-3"/>
    <n v="5.7425290569491109E-3"/>
    <n v="1.4442898033611398E-2"/>
    <n v="2027"/>
    <s v="1"/>
  </r>
  <r>
    <x v="3"/>
    <x v="3"/>
    <x v="1"/>
    <x v="1"/>
    <x v="0"/>
    <x v="19"/>
    <s v="Proportion of individuals who belong to SHGs which offer only loan services "/>
    <x v="77"/>
    <x v="6"/>
    <s v="all question respondents"/>
    <x v="15"/>
    <x v="15"/>
    <x v="13"/>
    <s v="coop_loan_only"/>
    <n v="2.2740090799167798E-3"/>
    <n v="2.2718225989935294E-3"/>
    <n v="-2.1804619408205832E-3"/>
    <n v="6.7284801006541432E-3"/>
    <n v="484"/>
    <s v="1"/>
  </r>
  <r>
    <x v="3"/>
    <x v="3"/>
    <x v="1"/>
    <x v="1"/>
    <x v="0"/>
    <x v="19"/>
    <s v="Proportion of individuals who belong to SHGs which offer only loan services "/>
    <x v="77"/>
    <x v="6"/>
    <s v="all question respondents"/>
    <x v="13"/>
    <x v="13"/>
    <x v="13"/>
    <s v="coop_loan_only"/>
    <n v="9.8135020039544496E-3"/>
    <n v="2.4270665484708242E-3"/>
    <n v="5.0546367605353564E-3"/>
    <n v="1.4572367247373543E-2"/>
    <n v="1691"/>
    <s v="1"/>
  </r>
  <r>
    <x v="3"/>
    <x v="3"/>
    <x v="1"/>
    <x v="1"/>
    <x v="0"/>
    <x v="20"/>
    <s v="Proportion of individuals who belong to SHGs which offer mobile services "/>
    <x v="81"/>
    <x v="6"/>
    <s v="all question respondents"/>
    <x v="0"/>
    <x v="0"/>
    <x v="14"/>
    <s v="coop_mobile_serv"/>
    <n v="4.6853787431021107E-3"/>
    <n v="1.2810357302769939E-3"/>
    <n v="2.1735908334404872E-3"/>
    <n v="7.1971666527637342E-3"/>
    <n v="3029"/>
    <s v="1"/>
  </r>
  <r>
    <x v="3"/>
    <x v="3"/>
    <x v="1"/>
    <x v="1"/>
    <x v="0"/>
    <x v="20"/>
    <s v="Proportion of individuals who belong to SHGs which offer mobile services "/>
    <x v="81"/>
    <x v="6"/>
    <s v="all question respondents"/>
    <x v="11"/>
    <x v="11"/>
    <x v="14"/>
    <s v="coop_mobile_serv"/>
    <n v="4.21402469539212E-3"/>
    <n v="1.2977558053379238E-3"/>
    <n v="1.6694529363857186E-3"/>
    <n v="6.7585964543985209E-3"/>
    <n v="2744"/>
    <s v="1"/>
  </r>
  <r>
    <x v="3"/>
    <x v="3"/>
    <x v="1"/>
    <x v="1"/>
    <x v="0"/>
    <x v="20"/>
    <s v="Proportion of individuals who belong to SHGs which offer mobile services "/>
    <x v="81"/>
    <x v="6"/>
    <s v="all question respondents"/>
    <x v="12"/>
    <x v="12"/>
    <x v="14"/>
    <s v="coop_mobile_serv"/>
    <n v="9.1216898885854315E-3"/>
    <n v="5.355792855854696E-3"/>
    <n v="-1.3796688354831867E-3"/>
    <n v="1.962304861265405E-2"/>
    <n v="285"/>
    <s v="1"/>
  </r>
  <r>
    <x v="3"/>
    <x v="3"/>
    <x v="1"/>
    <x v="1"/>
    <x v="0"/>
    <x v="20"/>
    <s v="Proportion of individuals who belong to SHGs which offer mobile services "/>
    <x v="81"/>
    <x v="6"/>
    <s v="all question respondents"/>
    <x v="3"/>
    <x v="3"/>
    <x v="14"/>
    <s v="coop_mobile_serv"/>
    <n v="4.4613847958639647E-3"/>
    <n v="1.8387682655091552E-3"/>
    <n v="8.5602407967480185E-4"/>
    <n v="8.0667455120531275E-3"/>
    <n v="1211"/>
    <s v="1"/>
  </r>
  <r>
    <x v="3"/>
    <x v="3"/>
    <x v="1"/>
    <x v="1"/>
    <x v="0"/>
    <x v="20"/>
    <s v="Proportion of individuals who belong to SHGs which offer mobile services "/>
    <x v="81"/>
    <x v="6"/>
    <s v="all question respondents"/>
    <x v="4"/>
    <x v="4"/>
    <x v="14"/>
    <s v="coop_mobile_serv"/>
    <n v="4.8891351276256038E-3"/>
    <n v="1.7850601795932502E-3"/>
    <n v="1.3890824193758199E-3"/>
    <n v="8.3891878358753873E-3"/>
    <n v="1818"/>
    <s v="1"/>
  </r>
  <r>
    <x v="3"/>
    <x v="3"/>
    <x v="1"/>
    <x v="1"/>
    <x v="0"/>
    <x v="20"/>
    <s v="Proportion of individuals who belong to SHGs which offer mobile services "/>
    <x v="81"/>
    <x v="6"/>
    <s v="all question respondents"/>
    <x v="14"/>
    <x v="14"/>
    <x v="14"/>
    <s v="coop_mobile_serv"/>
    <n v="6.85242599816415E-3"/>
    <n v="2.9025071993134177E-3"/>
    <n v="1.1613415743402591E-3"/>
    <n v="1.2543510421988041E-2"/>
    <n v="854"/>
    <s v="1"/>
  </r>
  <r>
    <x v="3"/>
    <x v="3"/>
    <x v="1"/>
    <x v="1"/>
    <x v="0"/>
    <x v="20"/>
    <s v="Proportion of individuals who belong to SHGs which offer mobile services "/>
    <x v="81"/>
    <x v="6"/>
    <s v="all question respondents"/>
    <x v="5"/>
    <x v="5"/>
    <x v="14"/>
    <s v="coop_mobile_serv"/>
    <n v="2.8887675369578389E-3"/>
    <n v="1.6677671458240704E-3"/>
    <n v="-3.8130312071693508E-4"/>
    <n v="6.1588381946326128E-3"/>
    <n v="1194"/>
    <s v="1"/>
  </r>
  <r>
    <x v="3"/>
    <x v="3"/>
    <x v="1"/>
    <x v="1"/>
    <x v="0"/>
    <x v="20"/>
    <s v="Proportion of individuals who belong to SHGs which offer mobile services "/>
    <x v="81"/>
    <x v="6"/>
    <s v="all question respondents"/>
    <x v="6"/>
    <x v="6"/>
    <x v="14"/>
    <s v="coop_mobile_serv"/>
    <n v="5.8252161221094773E-3"/>
    <n v="1.8064072278828594E-3"/>
    <n v="2.2833072372257994E-3"/>
    <n v="9.3671250069931548E-3"/>
    <n v="1835"/>
    <s v="1"/>
  </r>
  <r>
    <x v="3"/>
    <x v="3"/>
    <x v="1"/>
    <x v="1"/>
    <x v="0"/>
    <x v="20"/>
    <s v="Proportion of individuals who belong to SHGs which offer mobile services "/>
    <x v="81"/>
    <x v="6"/>
    <s v="all question respondents"/>
    <x v="9"/>
    <x v="9"/>
    <x v="14"/>
    <s v="coop_mobile_serv"/>
    <n v="0"/>
    <m/>
    <m/>
    <m/>
    <n v="338"/>
    <s v="1"/>
  </r>
  <r>
    <x v="3"/>
    <x v="3"/>
    <x v="1"/>
    <x v="1"/>
    <x v="0"/>
    <x v="20"/>
    <s v="Proportion of individuals who belong to SHGs which offer mobile services "/>
    <x v="81"/>
    <x v="6"/>
    <s v="all question respondents"/>
    <x v="10"/>
    <x v="10"/>
    <x v="14"/>
    <s v="coop_mobile_serv"/>
    <n v="5.3389733515994079E-3"/>
    <n v="1.4592249894423849E-3"/>
    <n v="2.4778012552013119E-3"/>
    <n v="8.2001454479975044E-3"/>
    <n v="2691"/>
    <s v="1"/>
  </r>
  <r>
    <x v="3"/>
    <x v="3"/>
    <x v="1"/>
    <x v="1"/>
    <x v="0"/>
    <x v="20"/>
    <s v="Proportion of individuals who belong to SHGs which offer mobile services "/>
    <x v="81"/>
    <x v="6"/>
    <s v="all question respondents"/>
    <x v="7"/>
    <x v="7"/>
    <x v="14"/>
    <s v="coop_mobile_serv"/>
    <n v="2.7205835985999655E-3"/>
    <n v="2.7178198803860304E-3"/>
    <n v="-2.6083755825116665E-3"/>
    <n v="8.0495427797115972E-3"/>
    <n v="347"/>
    <s v="1"/>
  </r>
  <r>
    <x v="3"/>
    <x v="3"/>
    <x v="1"/>
    <x v="1"/>
    <x v="0"/>
    <x v="20"/>
    <s v="Proportion of individuals who belong to SHGs which offer mobile services "/>
    <x v="81"/>
    <x v="6"/>
    <s v="all question respondents"/>
    <x v="8"/>
    <x v="8"/>
    <x v="14"/>
    <s v="coop_mobile_serv"/>
    <n v="4.9477971005847492E-3"/>
    <n v="1.4059226385281472E-3"/>
    <n v="2.1911374681395312E-3"/>
    <n v="7.7044567330299667E-3"/>
    <n v="2682"/>
    <s v="1"/>
  </r>
  <r>
    <x v="3"/>
    <x v="3"/>
    <x v="1"/>
    <x v="1"/>
    <x v="0"/>
    <x v="20"/>
    <s v="Proportion of individuals who belong to SHGs which offer mobile services "/>
    <x v="81"/>
    <x v="6"/>
    <s v="all question respondents"/>
    <x v="2"/>
    <x v="2"/>
    <x v="14"/>
    <s v="coop_mobile_serv"/>
    <n v="4.4043565710362434E-3"/>
    <n v="2.0977004828411825E-3"/>
    <n v="2.9129509557486877E-4"/>
    <n v="8.5174180464976171E-3"/>
    <n v="1002"/>
    <s v="1"/>
  </r>
  <r>
    <x v="3"/>
    <x v="3"/>
    <x v="1"/>
    <x v="1"/>
    <x v="0"/>
    <x v="20"/>
    <s v="Proportion of individuals who belong to SHGs which offer mobile services "/>
    <x v="81"/>
    <x v="6"/>
    <s v="all question respondents"/>
    <x v="1"/>
    <x v="1"/>
    <x v="14"/>
    <s v="coop_mobile_serv"/>
    <n v="4.8277578759381582E-3"/>
    <n v="1.6110520667874633E-3"/>
    <n v="1.6688911811605393E-3"/>
    <n v="7.9866245707157779E-3"/>
    <n v="2027"/>
    <s v="1"/>
  </r>
  <r>
    <x v="3"/>
    <x v="3"/>
    <x v="1"/>
    <x v="1"/>
    <x v="0"/>
    <x v="20"/>
    <s v="Proportion of individuals who belong to SHGs which offer mobile services "/>
    <x v="81"/>
    <x v="6"/>
    <s v="all question respondents"/>
    <x v="15"/>
    <x v="15"/>
    <x v="14"/>
    <s v="coop_mobile_serv"/>
    <n v="6.8845493510850406E-3"/>
    <n v="3.9618349659186827E-3"/>
    <n v="-8.8360959426887591E-4"/>
    <n v="1.4652708296438957E-2"/>
    <n v="484"/>
    <s v="1"/>
  </r>
  <r>
    <x v="3"/>
    <x v="3"/>
    <x v="1"/>
    <x v="1"/>
    <x v="0"/>
    <x v="20"/>
    <s v="Proportion of individuals who belong to SHGs which offer mobile services "/>
    <x v="81"/>
    <x v="6"/>
    <s v="all question respondents"/>
    <x v="13"/>
    <x v="13"/>
    <x v="14"/>
    <s v="coop_mobile_serv"/>
    <n v="2.8896746757658531E-3"/>
    <n v="1.3130057288878107E-3"/>
    <n v="3.1520166366357785E-4"/>
    <n v="5.4641476878681278E-3"/>
    <n v="1691"/>
    <s v="1"/>
  </r>
  <r>
    <x v="3"/>
    <x v="3"/>
    <x v="1"/>
    <x v="1"/>
    <x v="0"/>
    <x v="17"/>
    <s v="Proportion of individuals who have used a SHG recently "/>
    <x v="64"/>
    <x v="6"/>
    <s v="all question respondents"/>
    <x v="0"/>
    <x v="0"/>
    <x v="10"/>
    <s v="coop_use_30days"/>
    <n v="1.2044261134553955E-2"/>
    <n v="2.0253621189917593E-3"/>
    <n v="8.0730369423371289E-3"/>
    <n v="1.601548532677078E-2"/>
    <n v="3029"/>
    <s v="1"/>
  </r>
  <r>
    <x v="3"/>
    <x v="3"/>
    <x v="1"/>
    <x v="1"/>
    <x v="0"/>
    <x v="17"/>
    <s v="Proportion of individuals who have used a SHG recently "/>
    <x v="64"/>
    <x v="6"/>
    <s v="all question respondents"/>
    <x v="11"/>
    <x v="11"/>
    <x v="10"/>
    <s v="coop_use_30days"/>
    <n v="1.0496766128749129E-2"/>
    <n v="2.0040482629119774E-3"/>
    <n v="6.5673330316158782E-3"/>
    <n v="1.4426199225882379E-2"/>
    <n v="2744"/>
    <s v="1"/>
  </r>
  <r>
    <x v="3"/>
    <x v="3"/>
    <x v="1"/>
    <x v="1"/>
    <x v="0"/>
    <x v="17"/>
    <s v="Proportion of individuals who have used a SHG recently "/>
    <x v="64"/>
    <x v="6"/>
    <s v="all question respondents"/>
    <x v="12"/>
    <x v="12"/>
    <x v="10"/>
    <s v="coop_use_30days"/>
    <n v="2.6609043966451085E-2"/>
    <n v="9.3987009415835588E-3"/>
    <n v="8.180562360797259E-3"/>
    <n v="4.5037525572104914E-2"/>
    <n v="285"/>
    <s v="1"/>
  </r>
  <r>
    <x v="3"/>
    <x v="3"/>
    <x v="1"/>
    <x v="1"/>
    <x v="0"/>
    <x v="17"/>
    <s v="Proportion of individuals who have used a SHG recently "/>
    <x v="64"/>
    <x v="6"/>
    <s v="all question respondents"/>
    <x v="3"/>
    <x v="3"/>
    <x v="10"/>
    <s v="coop_use_30days"/>
    <n v="1.4242910944021614E-2"/>
    <n v="3.2937193418350287E-3"/>
    <n v="7.7847581969073733E-3"/>
    <n v="2.0701063691135856E-2"/>
    <n v="1211"/>
    <s v="1"/>
  </r>
  <r>
    <x v="3"/>
    <x v="3"/>
    <x v="1"/>
    <x v="1"/>
    <x v="0"/>
    <x v="17"/>
    <s v="Proportion of individuals who have used a SHG recently "/>
    <x v="64"/>
    <x v="6"/>
    <s v="all question respondents"/>
    <x v="4"/>
    <x v="4"/>
    <x v="10"/>
    <s v="coop_use_30days"/>
    <n v="1.0044256484723058E-2"/>
    <n v="2.4459123810192415E-3"/>
    <n v="5.2484393177753474E-3"/>
    <n v="1.4840073651670768E-2"/>
    <n v="1818"/>
    <s v="1"/>
  </r>
  <r>
    <x v="3"/>
    <x v="3"/>
    <x v="1"/>
    <x v="1"/>
    <x v="0"/>
    <x v="17"/>
    <s v="Proportion of individuals who have used a SHG recently "/>
    <x v="64"/>
    <x v="6"/>
    <s v="all question respondents"/>
    <x v="14"/>
    <x v="14"/>
    <x v="10"/>
    <s v="coop_use_30days"/>
    <n v="1.3138969991242458E-2"/>
    <n v="3.8924009356925888E-3"/>
    <n v="5.5069536635525091E-3"/>
    <n v="2.0770986318932406E-2"/>
    <n v="854"/>
    <s v="1"/>
  </r>
  <r>
    <x v="3"/>
    <x v="3"/>
    <x v="1"/>
    <x v="1"/>
    <x v="0"/>
    <x v="17"/>
    <s v="Proportion of individuals who have used a SHG recently "/>
    <x v="64"/>
    <x v="6"/>
    <s v="all question respondents"/>
    <x v="5"/>
    <x v="5"/>
    <x v="10"/>
    <s v="coop_use_30days"/>
    <n v="7.9751514209277178E-3"/>
    <n v="2.5584192520471433E-3"/>
    <n v="2.9587366611707579E-3"/>
    <n v="1.2991566180684679E-2"/>
    <n v="1194"/>
    <s v="1"/>
  </r>
  <r>
    <x v="3"/>
    <x v="3"/>
    <x v="1"/>
    <x v="1"/>
    <x v="0"/>
    <x v="17"/>
    <s v="Proportion of individuals who have used a SHG recently "/>
    <x v="64"/>
    <x v="6"/>
    <s v="all question respondents"/>
    <x v="6"/>
    <x v="6"/>
    <x v="10"/>
    <s v="coop_use_30days"/>
    <n v="1.4625856604409175E-2"/>
    <n v="2.8832855763047953E-3"/>
    <n v="8.9724609344084827E-3"/>
    <n v="2.0279252274409867E-2"/>
    <n v="1835"/>
    <s v="1"/>
  </r>
  <r>
    <x v="3"/>
    <x v="3"/>
    <x v="1"/>
    <x v="1"/>
    <x v="0"/>
    <x v="17"/>
    <s v="Proportion of individuals who have used a SHG recently "/>
    <x v="64"/>
    <x v="6"/>
    <s v="all question respondents"/>
    <x v="9"/>
    <x v="9"/>
    <x v="10"/>
    <s v="coop_use_30days"/>
    <n v="1.8603820696509558E-3"/>
    <n v="1.8601295214772451E-3"/>
    <n v="-1.7868626808455359E-3"/>
    <n v="5.5076268201474481E-3"/>
    <n v="338"/>
    <s v="1"/>
  </r>
  <r>
    <x v="3"/>
    <x v="3"/>
    <x v="1"/>
    <x v="1"/>
    <x v="0"/>
    <x v="17"/>
    <s v="Proportion of individuals who have used a SHG recently "/>
    <x v="64"/>
    <x v="6"/>
    <s v="all question respondents"/>
    <x v="10"/>
    <x v="10"/>
    <x v="10"/>
    <s v="coop_use_30days"/>
    <n v="1.3464878082587964E-2"/>
    <n v="2.291570785987239E-3"/>
    <n v="8.9716858488850491E-3"/>
    <n v="1.7958070316290878E-2"/>
    <n v="2691"/>
    <s v="1"/>
  </r>
  <r>
    <x v="3"/>
    <x v="3"/>
    <x v="1"/>
    <x v="1"/>
    <x v="0"/>
    <x v="17"/>
    <s v="Proportion of individuals who have used a SHG recently "/>
    <x v="64"/>
    <x v="6"/>
    <s v="all question respondents"/>
    <x v="7"/>
    <x v="7"/>
    <x v="10"/>
    <s v="coop_use_30days"/>
    <n v="1.9329494245901063E-3"/>
    <n v="1.9325097355938623E-3"/>
    <n v="-1.8562146669676436E-3"/>
    <n v="5.7221135161478563E-3"/>
    <n v="347"/>
    <s v="1"/>
  </r>
  <r>
    <x v="3"/>
    <x v="3"/>
    <x v="1"/>
    <x v="1"/>
    <x v="0"/>
    <x v="17"/>
    <s v="Proportion of individuals who have used a SHG recently "/>
    <x v="64"/>
    <x v="6"/>
    <s v="all question respondents"/>
    <x v="8"/>
    <x v="8"/>
    <x v="10"/>
    <s v="coop_use_30days"/>
    <n v="1.3394729562953889E-2"/>
    <n v="2.2798306039589636E-3"/>
    <n v="8.9245568645995102E-3"/>
    <n v="1.7864902261308269E-2"/>
    <n v="2682"/>
    <s v="1"/>
  </r>
  <r>
    <x v="3"/>
    <x v="3"/>
    <x v="1"/>
    <x v="1"/>
    <x v="0"/>
    <x v="17"/>
    <s v="Proportion of individuals who have used a SHG recently "/>
    <x v="64"/>
    <x v="6"/>
    <s v="all question respondents"/>
    <x v="2"/>
    <x v="2"/>
    <x v="10"/>
    <s v="coop_use_30days"/>
    <n v="9.4682093257952415E-3"/>
    <n v="3.168487176539718E-3"/>
    <n v="3.2556052634327469E-3"/>
    <n v="1.5680813388157737E-2"/>
    <n v="1002"/>
    <s v="1"/>
  </r>
  <r>
    <x v="3"/>
    <x v="3"/>
    <x v="1"/>
    <x v="1"/>
    <x v="0"/>
    <x v="17"/>
    <s v="Proportion of individuals who have used a SHG recently "/>
    <x v="64"/>
    <x v="6"/>
    <s v="all question respondents"/>
    <x v="1"/>
    <x v="1"/>
    <x v="10"/>
    <s v="coop_use_30days"/>
    <n v="1.3349410902543633E-2"/>
    <n v="2.5944846452490488E-3"/>
    <n v="8.2622810046678076E-3"/>
    <n v="1.8436540800419458E-2"/>
    <n v="2027"/>
    <s v="1"/>
  </r>
  <r>
    <x v="3"/>
    <x v="3"/>
    <x v="1"/>
    <x v="1"/>
    <x v="0"/>
    <x v="17"/>
    <s v="Proportion of individuals who have used a SHG recently "/>
    <x v="64"/>
    <x v="6"/>
    <s v="all question respondents"/>
    <x v="15"/>
    <x v="15"/>
    <x v="10"/>
    <s v="coop_use_30days"/>
    <n v="6.4860955977614878E-3"/>
    <n v="3.7469181575552233E-3"/>
    <n v="-8.6066570186581291E-4"/>
    <n v="1.3832856897388789E-2"/>
    <n v="484"/>
    <s v="1"/>
  </r>
  <r>
    <x v="3"/>
    <x v="3"/>
    <x v="1"/>
    <x v="1"/>
    <x v="0"/>
    <x v="17"/>
    <s v="Proportion of individuals who have used a SHG recently "/>
    <x v="64"/>
    <x v="6"/>
    <s v="all question respondents"/>
    <x v="13"/>
    <x v="13"/>
    <x v="10"/>
    <s v="coop_use_30days"/>
    <n v="1.3182174227766469E-2"/>
    <n v="2.8747382771747427E-3"/>
    <n v="7.5455376551958582E-3"/>
    <n v="1.881881080033708E-2"/>
    <n v="1691"/>
    <s v="1"/>
  </r>
  <r>
    <x v="3"/>
    <x v="3"/>
    <x v="1"/>
    <x v="1"/>
    <x v="0"/>
    <x v="17"/>
    <s v="Proportion of individuals who have used a SHG recently "/>
    <x v="68"/>
    <x v="6"/>
    <s v="all question respondents"/>
    <x v="0"/>
    <x v="0"/>
    <x v="10"/>
    <s v="coop_use_90days"/>
    <n v="1.4656626126671032E-2"/>
    <n v="2.2259239964845553E-3"/>
    <n v="1.0292150686952693E-2"/>
    <n v="1.9021101566389371E-2"/>
    <n v="3029"/>
    <s v="1"/>
  </r>
  <r>
    <x v="3"/>
    <x v="3"/>
    <x v="1"/>
    <x v="1"/>
    <x v="0"/>
    <x v="17"/>
    <s v="Proportion of individuals who have used a SHG recently "/>
    <x v="68"/>
    <x v="6"/>
    <s v="all question respondents"/>
    <x v="11"/>
    <x v="11"/>
    <x v="10"/>
    <s v="coop_use_90days"/>
    <n v="1.3386692539069255E-2"/>
    <n v="2.2499278584975609E-3"/>
    <n v="8.9751515812201942E-3"/>
    <n v="1.7798233496918316E-2"/>
    <n v="2744"/>
    <s v="1"/>
  </r>
  <r>
    <x v="3"/>
    <x v="3"/>
    <x v="1"/>
    <x v="1"/>
    <x v="0"/>
    <x v="17"/>
    <s v="Proportion of individuals who have used a SHG recently "/>
    <x v="68"/>
    <x v="6"/>
    <s v="all question respondents"/>
    <x v="12"/>
    <x v="12"/>
    <x v="10"/>
    <s v="coop_use_90days"/>
    <n v="2.6609043966451085E-2"/>
    <n v="9.3987009415835588E-3"/>
    <n v="8.180562360797259E-3"/>
    <n v="4.5037525572104914E-2"/>
    <n v="285"/>
    <s v="1"/>
  </r>
  <r>
    <x v="3"/>
    <x v="3"/>
    <x v="1"/>
    <x v="1"/>
    <x v="0"/>
    <x v="17"/>
    <s v="Proportion of individuals who have used a SHG recently "/>
    <x v="68"/>
    <x v="6"/>
    <s v="all question respondents"/>
    <x v="3"/>
    <x v="3"/>
    <x v="10"/>
    <s v="coop_use_90days"/>
    <n v="1.7660666449796355E-2"/>
    <n v="3.6228262562647633E-3"/>
    <n v="1.0557218064853257E-2"/>
    <n v="2.4764114834739455E-2"/>
    <n v="1211"/>
    <s v="1"/>
  </r>
  <r>
    <x v="3"/>
    <x v="3"/>
    <x v="1"/>
    <x v="1"/>
    <x v="0"/>
    <x v="17"/>
    <s v="Proportion of individuals who have used a SHG recently "/>
    <x v="68"/>
    <x v="6"/>
    <s v="all question respondents"/>
    <x v="4"/>
    <x v="4"/>
    <x v="10"/>
    <s v="coop_use_90days"/>
    <n v="1.19239969518663E-2"/>
    <n v="2.6850329602464695E-3"/>
    <n v="6.6593246502344335E-3"/>
    <n v="1.7188669253498167E-2"/>
    <n v="1818"/>
    <s v="1"/>
  </r>
  <r>
    <x v="3"/>
    <x v="3"/>
    <x v="1"/>
    <x v="1"/>
    <x v="0"/>
    <x v="17"/>
    <s v="Proportion of individuals who have used a SHG recently "/>
    <x v="68"/>
    <x v="6"/>
    <s v="all question respondents"/>
    <x v="14"/>
    <x v="14"/>
    <x v="10"/>
    <s v="coop_use_90days"/>
    <n v="1.4268952225552191E-2"/>
    <n v="4.0492626050647245E-3"/>
    <n v="6.3293697345569652E-3"/>
    <n v="2.2208534716547417E-2"/>
    <n v="854"/>
    <s v="1"/>
  </r>
  <r>
    <x v="3"/>
    <x v="3"/>
    <x v="1"/>
    <x v="1"/>
    <x v="0"/>
    <x v="17"/>
    <s v="Proportion of individuals who have used a SHG recently "/>
    <x v="68"/>
    <x v="6"/>
    <s v="all question respondents"/>
    <x v="5"/>
    <x v="5"/>
    <x v="10"/>
    <s v="coop_use_90days"/>
    <n v="9.7993090027526375E-3"/>
    <n v="2.8629906099775365E-3"/>
    <n v="4.1857066420586085E-3"/>
    <n v="1.5412911363446666E-2"/>
    <n v="1194"/>
    <s v="1"/>
  </r>
  <r>
    <x v="3"/>
    <x v="3"/>
    <x v="1"/>
    <x v="1"/>
    <x v="0"/>
    <x v="17"/>
    <s v="Proportion of individuals who have used a SHG recently "/>
    <x v="68"/>
    <x v="6"/>
    <s v="all question respondents"/>
    <x v="6"/>
    <x v="6"/>
    <x v="10"/>
    <s v="coop_use_90days"/>
    <n v="1.7738289872616855E-2"/>
    <n v="3.1501625696189876E-3"/>
    <n v="1.1561615741812819E-2"/>
    <n v="2.3914964003420892E-2"/>
    <n v="1835"/>
    <s v="1"/>
  </r>
  <r>
    <x v="3"/>
    <x v="3"/>
    <x v="1"/>
    <x v="1"/>
    <x v="0"/>
    <x v="17"/>
    <s v="Proportion of individuals who have used a SHG recently "/>
    <x v="68"/>
    <x v="6"/>
    <s v="all question respondents"/>
    <x v="9"/>
    <x v="9"/>
    <x v="10"/>
    <s v="coop_use_90days"/>
    <n v="1.8603820696509558E-3"/>
    <n v="1.8601295214772451E-3"/>
    <n v="-1.7868626808455359E-3"/>
    <n v="5.5076268201474481E-3"/>
    <n v="338"/>
    <s v="1"/>
  </r>
  <r>
    <x v="3"/>
    <x v="3"/>
    <x v="1"/>
    <x v="1"/>
    <x v="0"/>
    <x v="17"/>
    <s v="Proportion of individuals who have used a SHG recently "/>
    <x v="68"/>
    <x v="6"/>
    <s v="all question respondents"/>
    <x v="10"/>
    <x v="10"/>
    <x v="10"/>
    <s v="coop_use_90days"/>
    <n v="1.6441659222874175E-2"/>
    <n v="2.5207864112252285E-3"/>
    <n v="1.1499032970610498E-2"/>
    <n v="2.1384285475137852E-2"/>
    <n v="2691"/>
    <s v="1"/>
  </r>
  <r>
    <x v="3"/>
    <x v="3"/>
    <x v="1"/>
    <x v="1"/>
    <x v="0"/>
    <x v="17"/>
    <s v="Proportion of individuals who have used a SHG recently "/>
    <x v="68"/>
    <x v="6"/>
    <s v="all question respondents"/>
    <x v="7"/>
    <x v="7"/>
    <x v="10"/>
    <s v="coop_use_90days"/>
    <n v="4.6535330231900719E-3"/>
    <n v="3.3323556814636719E-3"/>
    <n v="-1.8803758394322209E-3"/>
    <n v="1.1187441885812364E-2"/>
    <n v="347"/>
    <s v="1"/>
  </r>
  <r>
    <x v="3"/>
    <x v="3"/>
    <x v="1"/>
    <x v="1"/>
    <x v="0"/>
    <x v="17"/>
    <s v="Proportion of individuals who have used a SHG recently "/>
    <x v="68"/>
    <x v="6"/>
    <s v="all question respondents"/>
    <x v="8"/>
    <x v="8"/>
    <x v="10"/>
    <s v="coop_use_90days"/>
    <n v="1.5992640860474996E-2"/>
    <n v="2.4822802779580944E-3"/>
    <n v="1.1125515421890646E-2"/>
    <n v="2.0859766299059345E-2"/>
    <n v="2682"/>
    <s v="1"/>
  </r>
  <r>
    <x v="3"/>
    <x v="3"/>
    <x v="1"/>
    <x v="1"/>
    <x v="0"/>
    <x v="17"/>
    <s v="Proportion of individuals who have used a SHG recently "/>
    <x v="68"/>
    <x v="6"/>
    <s v="all question respondents"/>
    <x v="2"/>
    <x v="2"/>
    <x v="10"/>
    <s v="coop_use_90days"/>
    <n v="1.0090537935232773E-2"/>
    <n v="3.2280202267105994E-3"/>
    <n v="3.7612045794475531E-3"/>
    <n v="1.6419871291017994E-2"/>
    <n v="1002"/>
    <s v="1"/>
  </r>
  <r>
    <x v="3"/>
    <x v="3"/>
    <x v="1"/>
    <x v="1"/>
    <x v="0"/>
    <x v="17"/>
    <s v="Proportion of individuals who have used a SHG recently "/>
    <x v="68"/>
    <x v="6"/>
    <s v="all question respondents"/>
    <x v="1"/>
    <x v="1"/>
    <x v="10"/>
    <s v="coop_use_90days"/>
    <n v="1.6970022512339034E-2"/>
    <n v="2.9260697947679757E-3"/>
    <n v="1.1232737782790485E-2"/>
    <n v="2.2707307241887582E-2"/>
    <n v="2027"/>
    <s v="1"/>
  </r>
  <r>
    <x v="3"/>
    <x v="3"/>
    <x v="1"/>
    <x v="1"/>
    <x v="0"/>
    <x v="17"/>
    <s v="Proportion of individuals who have used a SHG recently "/>
    <x v="68"/>
    <x v="6"/>
    <s v="all question respondents"/>
    <x v="15"/>
    <x v="15"/>
    <x v="10"/>
    <s v="coop_use_90days"/>
    <n v="1.0695603540025642E-2"/>
    <n v="4.7789801157921462E-3"/>
    <n v="1.3252290909347639E-3"/>
    <n v="2.006597798911652E-2"/>
    <n v="484"/>
    <s v="1"/>
  </r>
  <r>
    <x v="3"/>
    <x v="3"/>
    <x v="1"/>
    <x v="1"/>
    <x v="0"/>
    <x v="17"/>
    <s v="Proportion of individuals who have used a SHG recently "/>
    <x v="68"/>
    <x v="6"/>
    <s v="all question respondents"/>
    <x v="13"/>
    <x v="13"/>
    <x v="10"/>
    <s v="coop_use_90days"/>
    <n v="1.6071848903532322E-2"/>
    <n v="3.1531129421750225E-3"/>
    <n v="9.8893898364145697E-3"/>
    <n v="2.2254307970650075E-2"/>
    <n v="1691"/>
    <s v="1"/>
  </r>
  <r>
    <x v="3"/>
    <x v="3"/>
    <x v="2"/>
    <x v="2"/>
    <x v="0"/>
    <x v="27"/>
    <s v="Proportion of households that rated agricultural advice received from a Farmers' Association/Cooperative "/>
    <x v="127"/>
    <x v="12"/>
    <s v="households that rated advice"/>
    <x v="17"/>
    <x v="17"/>
    <x v="23"/>
    <s v="FA_ad_rate_bad"/>
    <n v="0"/>
    <m/>
    <m/>
    <m/>
    <n v="106"/>
    <s v="1"/>
  </r>
  <r>
    <x v="3"/>
    <x v="3"/>
    <x v="2"/>
    <x v="2"/>
    <x v="0"/>
    <x v="27"/>
    <s v="Proportion of households that rated agricultural advice received from a Farmers' Association/Cooperative "/>
    <x v="127"/>
    <x v="12"/>
    <s v="households that rated advice"/>
    <x v="18"/>
    <x v="18"/>
    <x v="23"/>
    <s v="FA_ad_rate_bad"/>
    <n v="0"/>
    <m/>
    <m/>
    <m/>
    <n v="72"/>
    <s v="1"/>
  </r>
  <r>
    <x v="3"/>
    <x v="3"/>
    <x v="2"/>
    <x v="2"/>
    <x v="0"/>
    <x v="27"/>
    <s v="Proportion of households that rated agricultural advice received from a Farmers' Association/Cooperative "/>
    <x v="127"/>
    <x v="12"/>
    <s v="households that rated advice"/>
    <x v="19"/>
    <x v="19"/>
    <x v="23"/>
    <s v="FA_ad_rate_bad"/>
    <n v="0"/>
    <m/>
    <m/>
    <m/>
    <n v="30"/>
    <s v="1"/>
  </r>
  <r>
    <x v="3"/>
    <x v="3"/>
    <x v="2"/>
    <x v="2"/>
    <x v="0"/>
    <x v="27"/>
    <s v="Proportion of households that rated agricultural advice received from a Farmers' Association/Cooperative "/>
    <x v="127"/>
    <x v="12"/>
    <s v="households that rated advice"/>
    <x v="20"/>
    <x v="20"/>
    <x v="23"/>
    <s v="FA_ad_rate_bad"/>
    <n v="0"/>
    <m/>
    <m/>
    <m/>
    <n v="4"/>
    <s v="0"/>
  </r>
  <r>
    <x v="3"/>
    <x v="3"/>
    <x v="2"/>
    <x v="2"/>
    <x v="0"/>
    <x v="27"/>
    <s v="Proportion of households that rated agricultural advice received from a Farmers' Association/Cooperative "/>
    <x v="127"/>
    <x v="12"/>
    <s v="households that rated advice"/>
    <x v="21"/>
    <x v="21"/>
    <x v="23"/>
    <s v="FA_ad_rate_bad"/>
    <n v="0"/>
    <m/>
    <m/>
    <m/>
    <n v="87"/>
    <s v="1"/>
  </r>
  <r>
    <x v="3"/>
    <x v="3"/>
    <x v="2"/>
    <x v="2"/>
    <x v="0"/>
    <x v="27"/>
    <s v="Proportion of households that rated agricultural advice received from a Farmers' Association/Cooperative "/>
    <x v="127"/>
    <x v="12"/>
    <s v="households that rated advice"/>
    <x v="22"/>
    <x v="22"/>
    <x v="23"/>
    <s v="FA_ad_rate_bad"/>
    <n v="0"/>
    <m/>
    <m/>
    <m/>
    <n v="19"/>
    <s v="0"/>
  </r>
  <r>
    <x v="3"/>
    <x v="3"/>
    <x v="2"/>
    <x v="2"/>
    <x v="0"/>
    <x v="27"/>
    <s v="Proportion of households that rated agricultural advice received from a Farmers' Association/Cooperative "/>
    <x v="127"/>
    <x v="12"/>
    <s v="households that rated advice"/>
    <x v="23"/>
    <x v="23"/>
    <x v="23"/>
    <s v="FA_ad_rate_bad"/>
    <n v="0"/>
    <m/>
    <m/>
    <m/>
    <n v="84"/>
    <s v="1"/>
  </r>
  <r>
    <x v="3"/>
    <x v="3"/>
    <x v="2"/>
    <x v="2"/>
    <x v="0"/>
    <x v="27"/>
    <s v="Proportion of households that rated agricultural advice received from a Farmers' Association/Cooperative "/>
    <x v="127"/>
    <x v="12"/>
    <s v="households that rated advice"/>
    <x v="24"/>
    <x v="24"/>
    <x v="23"/>
    <s v="FA_ad_rate_bad"/>
    <n v="0"/>
    <m/>
    <m/>
    <m/>
    <n v="22"/>
    <s v="0"/>
  </r>
  <r>
    <x v="3"/>
    <x v="3"/>
    <x v="2"/>
    <x v="2"/>
    <x v="0"/>
    <x v="27"/>
    <s v="Proportion of households that rated agricultural advice received from a Farmers' Association/Cooperative "/>
    <x v="127"/>
    <x v="12"/>
    <s v="households that rated advice"/>
    <x v="25"/>
    <x v="25"/>
    <x v="23"/>
    <s v="FA_ad_rate_bad"/>
    <n v="0"/>
    <m/>
    <m/>
    <m/>
    <n v="24"/>
    <s v="0"/>
  </r>
  <r>
    <x v="3"/>
    <x v="3"/>
    <x v="2"/>
    <x v="2"/>
    <x v="0"/>
    <x v="27"/>
    <s v="Proportion of households that rated agricultural advice received from a Farmers' Association/Cooperative "/>
    <x v="127"/>
    <x v="12"/>
    <s v="households that rated advice"/>
    <x v="26"/>
    <x v="26"/>
    <x v="23"/>
    <s v="FA_ad_rate_bad"/>
    <n v="0"/>
    <m/>
    <m/>
    <m/>
    <n v="82"/>
    <s v="1"/>
  </r>
  <r>
    <x v="3"/>
    <x v="3"/>
    <x v="2"/>
    <x v="2"/>
    <x v="0"/>
    <x v="27"/>
    <s v="Proportion of households that rated agricultural advice received from a Farmers' Association/Cooperative "/>
    <x v="127"/>
    <x v="12"/>
    <s v="households that rated advice"/>
    <x v="27"/>
    <x v="27"/>
    <x v="23"/>
    <s v="FA_ad_rate_bad"/>
    <n v="0"/>
    <m/>
    <m/>
    <m/>
    <n v="57"/>
    <s v="1"/>
  </r>
  <r>
    <x v="3"/>
    <x v="3"/>
    <x v="2"/>
    <x v="2"/>
    <x v="0"/>
    <x v="27"/>
    <s v="Proportion of households that rated agricultural advice received from a Farmers' Association/Cooperative "/>
    <x v="127"/>
    <x v="12"/>
    <s v="households that rated advice"/>
    <x v="28"/>
    <x v="28"/>
    <x v="23"/>
    <s v="FA_ad_rate_bad"/>
    <n v="0"/>
    <m/>
    <m/>
    <m/>
    <n v="49"/>
    <s v="1"/>
  </r>
  <r>
    <x v="3"/>
    <x v="3"/>
    <x v="2"/>
    <x v="2"/>
    <x v="0"/>
    <x v="27"/>
    <s v="Proportion of households that rated agricultural advice received from a Farmers' Association/Cooperative "/>
    <x v="127"/>
    <x v="12"/>
    <s v="households that rated advice"/>
    <x v="29"/>
    <x v="29"/>
    <x v="23"/>
    <s v="FA_ad_rate_bad"/>
    <n v="0"/>
    <m/>
    <m/>
    <m/>
    <n v="5"/>
    <s v="0"/>
  </r>
  <r>
    <x v="3"/>
    <x v="3"/>
    <x v="2"/>
    <x v="2"/>
    <x v="0"/>
    <x v="27"/>
    <s v="Proportion of households that rated agricultural advice received from a Farmers' Association/Cooperative "/>
    <x v="127"/>
    <x v="12"/>
    <s v="households that rated advice"/>
    <x v="30"/>
    <x v="30"/>
    <x v="23"/>
    <s v="FA_ad_rate_bad"/>
    <n v="0"/>
    <m/>
    <m/>
    <m/>
    <n v="101"/>
    <s v="1"/>
  </r>
  <r>
    <x v="3"/>
    <x v="3"/>
    <x v="2"/>
    <x v="2"/>
    <x v="0"/>
    <x v="27"/>
    <s v="Proportion of households that rated agricultural advice received from a Farmers' Association/Cooperative "/>
    <x v="128"/>
    <x v="12"/>
    <s v="households that rated advice"/>
    <x v="17"/>
    <x v="17"/>
    <x v="23"/>
    <s v="FA_ad_rate_good"/>
    <n v="0.20431972937005927"/>
    <n v="4.6493686751170868E-2"/>
    <n v="0.10972761243998443"/>
    <n v="0.29891184630013412"/>
    <n v="106"/>
    <s v="1"/>
  </r>
  <r>
    <x v="3"/>
    <x v="3"/>
    <x v="2"/>
    <x v="2"/>
    <x v="0"/>
    <x v="27"/>
    <s v="Proportion of households that rated agricultural advice received from a Farmers' Association/Cooperative "/>
    <x v="128"/>
    <x v="12"/>
    <s v="households that rated advice"/>
    <x v="18"/>
    <x v="18"/>
    <x v="23"/>
    <s v="FA_ad_rate_good"/>
    <n v="0.17591919607877274"/>
    <n v="6.111676192187801E-2"/>
    <n v="5.5278744556341949E-2"/>
    <n v="0.29655964760120351"/>
    <n v="72"/>
    <s v="1"/>
  </r>
  <r>
    <x v="3"/>
    <x v="3"/>
    <x v="2"/>
    <x v="2"/>
    <x v="0"/>
    <x v="27"/>
    <s v="Proportion of households that rated agricultural advice received from a Farmers' Association/Cooperative "/>
    <x v="128"/>
    <x v="12"/>
    <s v="households that rated advice"/>
    <x v="19"/>
    <x v="19"/>
    <x v="23"/>
    <s v="FA_ad_rate_good"/>
    <n v="0.28913117290661"/>
    <n v="0.10322735873287323"/>
    <n v="8.3988489123479643E-2"/>
    <n v="0.49427385668974033"/>
    <n v="30"/>
    <s v="1"/>
  </r>
  <r>
    <x v="3"/>
    <x v="3"/>
    <x v="2"/>
    <x v="2"/>
    <x v="0"/>
    <x v="27"/>
    <s v="Proportion of households that rated agricultural advice received from a Farmers' Association/Cooperative "/>
    <x v="128"/>
    <x v="12"/>
    <s v="households that rated advice"/>
    <x v="20"/>
    <x v="20"/>
    <x v="23"/>
    <s v="FA_ad_rate_good"/>
    <n v="0"/>
    <m/>
    <m/>
    <m/>
    <n v="4"/>
    <s v="0"/>
  </r>
  <r>
    <x v="3"/>
    <x v="3"/>
    <x v="2"/>
    <x v="2"/>
    <x v="0"/>
    <x v="27"/>
    <s v="Proportion of households that rated agricultural advice received from a Farmers' Association/Cooperative "/>
    <x v="128"/>
    <x v="12"/>
    <s v="households that rated advice"/>
    <x v="21"/>
    <x v="21"/>
    <x v="23"/>
    <s v="FA_ad_rate_good"/>
    <n v="0.24695960678126805"/>
    <n v="6.9509805492819321E-2"/>
    <n v="0.10990984185475758"/>
    <n v="0.38400937170777849"/>
    <n v="87"/>
    <s v="1"/>
  </r>
  <r>
    <x v="3"/>
    <x v="3"/>
    <x v="2"/>
    <x v="2"/>
    <x v="0"/>
    <x v="27"/>
    <s v="Proportion of households that rated agricultural advice received from a Farmers' Association/Cooperative "/>
    <x v="128"/>
    <x v="12"/>
    <s v="households that rated advice"/>
    <x v="22"/>
    <x v="22"/>
    <x v="23"/>
    <s v="FA_ad_rate_good"/>
    <n v="2.9676454353159767E-2"/>
    <n v="2.9716030532184093E-2"/>
    <n v="-2.9427535201811527E-2"/>
    <n v="8.8780443908131057E-2"/>
    <n v="19"/>
    <s v="0"/>
  </r>
  <r>
    <x v="3"/>
    <x v="3"/>
    <x v="2"/>
    <x v="2"/>
    <x v="0"/>
    <x v="27"/>
    <s v="Proportion of households that rated agricultural advice received from a Farmers' Association/Cooperative "/>
    <x v="128"/>
    <x v="12"/>
    <s v="households that rated advice"/>
    <x v="23"/>
    <x v="23"/>
    <x v="23"/>
    <s v="FA_ad_rate_good"/>
    <n v="0.21299406542190275"/>
    <n v="5.5633506839664885E-2"/>
    <n v="0.10230083773707548"/>
    <n v="0.32368729310673"/>
    <n v="84"/>
    <s v="1"/>
  </r>
  <r>
    <x v="3"/>
    <x v="3"/>
    <x v="2"/>
    <x v="2"/>
    <x v="0"/>
    <x v="27"/>
    <s v="Proportion of households that rated agricultural advice received from a Farmers' Association/Cooperative "/>
    <x v="128"/>
    <x v="12"/>
    <s v="households that rated advice"/>
    <x v="24"/>
    <x v="24"/>
    <x v="23"/>
    <s v="FA_ad_rate_good"/>
    <n v="0.16598003922809551"/>
    <n v="9.3921386228802792E-2"/>
    <n v="-1.9523346170542827E-2"/>
    <n v="0.35148342462673388"/>
    <n v="22"/>
    <s v="0"/>
  </r>
  <r>
    <x v="3"/>
    <x v="3"/>
    <x v="2"/>
    <x v="2"/>
    <x v="0"/>
    <x v="27"/>
    <s v="Proportion of households that rated agricultural advice received from a Farmers' Association/Cooperative "/>
    <x v="128"/>
    <x v="12"/>
    <s v="households that rated advice"/>
    <x v="25"/>
    <x v="25"/>
    <x v="23"/>
    <s v="FA_ad_rate_good"/>
    <n v="0.19597101555594265"/>
    <n v="0.10960586784252249"/>
    <n v="-2.2030647254028812E-2"/>
    <n v="0.41397267836591412"/>
    <n v="24"/>
    <s v="0"/>
  </r>
  <r>
    <x v="3"/>
    <x v="3"/>
    <x v="2"/>
    <x v="2"/>
    <x v="0"/>
    <x v="27"/>
    <s v="Proportion of households that rated agricultural advice received from a Farmers' Association/Cooperative "/>
    <x v="128"/>
    <x v="12"/>
    <s v="households that rated advice"/>
    <x v="26"/>
    <x v="26"/>
    <x v="23"/>
    <s v="FA_ad_rate_good"/>
    <n v="0.20708222810755464"/>
    <n v="5.7386746099803161E-2"/>
    <n v="9.3840650198332098E-2"/>
    <n v="0.32032380601677718"/>
    <n v="82"/>
    <s v="1"/>
  </r>
  <r>
    <x v="3"/>
    <x v="3"/>
    <x v="2"/>
    <x v="2"/>
    <x v="0"/>
    <x v="27"/>
    <s v="Proportion of households that rated agricultural advice received from a Farmers' Association/Cooperative "/>
    <x v="128"/>
    <x v="12"/>
    <s v="households that rated advice"/>
    <x v="27"/>
    <x v="27"/>
    <x v="23"/>
    <s v="FA_ad_rate_good"/>
    <n v="0.20550789745149792"/>
    <n v="8.4163420652223861E-2"/>
    <n v="3.9058550401556286E-2"/>
    <n v="0.37195724450143952"/>
    <n v="57"/>
    <s v="1"/>
  </r>
  <r>
    <x v="3"/>
    <x v="3"/>
    <x v="2"/>
    <x v="2"/>
    <x v="0"/>
    <x v="27"/>
    <s v="Proportion of households that rated agricultural advice received from a Farmers' Association/Cooperative "/>
    <x v="128"/>
    <x v="12"/>
    <s v="households that rated advice"/>
    <x v="28"/>
    <x v="28"/>
    <x v="23"/>
    <s v="FA_ad_rate_good"/>
    <n v="0.20294321456778192"/>
    <n v="6.5286575515678388E-2"/>
    <n v="7.4044157335756089E-2"/>
    <n v="0.33184227179980774"/>
    <n v="49"/>
    <s v="1"/>
  </r>
  <r>
    <x v="3"/>
    <x v="3"/>
    <x v="2"/>
    <x v="2"/>
    <x v="0"/>
    <x v="27"/>
    <s v="Proportion of households that rated agricultural advice received from a Farmers' Association/Cooperative "/>
    <x v="128"/>
    <x v="12"/>
    <s v="households that rated advice"/>
    <x v="29"/>
    <x v="29"/>
    <x v="23"/>
    <s v="FA_ad_rate_good"/>
    <n v="0"/>
    <m/>
    <m/>
    <m/>
    <n v="5"/>
    <s v="0"/>
  </r>
  <r>
    <x v="3"/>
    <x v="3"/>
    <x v="2"/>
    <x v="2"/>
    <x v="0"/>
    <x v="27"/>
    <s v="Proportion of households that rated agricultural advice received from a Farmers' Association/Cooperative "/>
    <x v="128"/>
    <x v="12"/>
    <s v="households that rated advice"/>
    <x v="30"/>
    <x v="30"/>
    <x v="23"/>
    <s v="FA_ad_rate_good"/>
    <n v="0.21136037020525555"/>
    <n v="4.7644122665182011E-2"/>
    <n v="0.11442767380938992"/>
    <n v="0.30829306660112121"/>
    <n v="101"/>
    <s v="1"/>
  </r>
  <r>
    <x v="3"/>
    <x v="3"/>
    <x v="2"/>
    <x v="2"/>
    <x v="0"/>
    <x v="27"/>
    <s v="Proportion of households that rated agricultural advice received from a Farmers' Association/Cooperative "/>
    <x v="129"/>
    <x v="12"/>
    <s v="households that rated advice"/>
    <x v="17"/>
    <x v="17"/>
    <x v="23"/>
    <s v="FA_ad_rate_okay"/>
    <n v="0.11096639725424368"/>
    <n v="2.9222746176499073E-2"/>
    <n v="5.1512273124677099E-2"/>
    <n v="0.17042052138381025"/>
    <n v="106"/>
    <s v="1"/>
  </r>
  <r>
    <x v="3"/>
    <x v="3"/>
    <x v="2"/>
    <x v="2"/>
    <x v="0"/>
    <x v="27"/>
    <s v="Proportion of households that rated agricultural advice received from a Farmers' Association/Cooperative "/>
    <x v="129"/>
    <x v="12"/>
    <s v="households that rated advice"/>
    <x v="18"/>
    <x v="18"/>
    <x v="23"/>
    <s v="FA_ad_rate_okay"/>
    <n v="0.10323625701815628"/>
    <n v="3.2916493406047978E-2"/>
    <n v="3.8261273033947191E-2"/>
    <n v="0.16821124100236537"/>
    <n v="72"/>
    <s v="1"/>
  </r>
  <r>
    <x v="3"/>
    <x v="3"/>
    <x v="2"/>
    <x v="2"/>
    <x v="0"/>
    <x v="27"/>
    <s v="Proportion of households that rated agricultural advice received from a Farmers' Association/Cooperative "/>
    <x v="129"/>
    <x v="12"/>
    <s v="households that rated advice"/>
    <x v="19"/>
    <x v="19"/>
    <x v="23"/>
    <s v="FA_ad_rate_okay"/>
    <n v="0.1402745819086825"/>
    <n v="6.6982407427560495E-2"/>
    <n v="7.1611225058994254E-3"/>
    <n v="0.27338804131146555"/>
    <n v="30"/>
    <s v="1"/>
  </r>
  <r>
    <x v="3"/>
    <x v="3"/>
    <x v="2"/>
    <x v="2"/>
    <x v="0"/>
    <x v="27"/>
    <s v="Proportion of households that rated agricultural advice received from a Farmers' Association/Cooperative "/>
    <x v="129"/>
    <x v="12"/>
    <s v="households that rated advice"/>
    <x v="20"/>
    <x v="20"/>
    <x v="23"/>
    <s v="FA_ad_rate_okay"/>
    <n v="0"/>
    <m/>
    <m/>
    <m/>
    <n v="4"/>
    <s v="0"/>
  </r>
  <r>
    <x v="3"/>
    <x v="3"/>
    <x v="2"/>
    <x v="2"/>
    <x v="0"/>
    <x v="27"/>
    <s v="Proportion of households that rated agricultural advice received from a Farmers' Association/Cooperative "/>
    <x v="129"/>
    <x v="12"/>
    <s v="households that rated advice"/>
    <x v="21"/>
    <x v="21"/>
    <x v="23"/>
    <s v="FA_ad_rate_okay"/>
    <n v="9.9690518520546501E-2"/>
    <n v="3.1945622034580338E-2"/>
    <n v="3.6704584964414338E-2"/>
    <n v="0.16267645207667866"/>
    <n v="87"/>
    <s v="1"/>
  </r>
  <r>
    <x v="3"/>
    <x v="3"/>
    <x v="2"/>
    <x v="2"/>
    <x v="0"/>
    <x v="27"/>
    <s v="Proportion of households that rated agricultural advice received from a Farmers' Association/Cooperative "/>
    <x v="129"/>
    <x v="12"/>
    <s v="households that rated advice"/>
    <x v="22"/>
    <x v="22"/>
    <x v="23"/>
    <s v="FA_ad_rate_okay"/>
    <n v="0.1571498412579693"/>
    <n v="0.1025069283166678"/>
    <n v="-4.6732316353181452E-2"/>
    <n v="0.36103199886912007"/>
    <n v="19"/>
    <s v="0"/>
  </r>
  <r>
    <x v="3"/>
    <x v="3"/>
    <x v="2"/>
    <x v="2"/>
    <x v="0"/>
    <x v="27"/>
    <s v="Proportion of households that rated agricultural advice received from a Farmers' Association/Cooperative "/>
    <x v="129"/>
    <x v="12"/>
    <s v="households that rated advice"/>
    <x v="23"/>
    <x v="23"/>
    <x v="23"/>
    <s v="FA_ad_rate_okay"/>
    <n v="0.11257003993715657"/>
    <n v="3.2773481385052081E-2"/>
    <n v="4.7361092253249054E-2"/>
    <n v="0.17777898762106409"/>
    <n v="84"/>
    <s v="1"/>
  </r>
  <r>
    <x v="3"/>
    <x v="3"/>
    <x v="2"/>
    <x v="2"/>
    <x v="0"/>
    <x v="27"/>
    <s v="Proportion of households that rated agricultural advice received from a Farmers' Association/Cooperative "/>
    <x v="129"/>
    <x v="12"/>
    <s v="households that rated advice"/>
    <x v="24"/>
    <x v="24"/>
    <x v="23"/>
    <s v="FA_ad_rate_okay"/>
    <n v="0.10387845839715489"/>
    <n v="5.4995619039403636E-2"/>
    <n v="-4.7429528014650141E-3"/>
    <n v="0.21249986959577477"/>
    <n v="22"/>
    <s v="0"/>
  </r>
  <r>
    <x v="3"/>
    <x v="3"/>
    <x v="2"/>
    <x v="2"/>
    <x v="0"/>
    <x v="27"/>
    <s v="Proportion of households that rated agricultural advice received from a Farmers' Association/Cooperative "/>
    <x v="129"/>
    <x v="12"/>
    <s v="households that rated advice"/>
    <x v="25"/>
    <x v="25"/>
    <x v="23"/>
    <s v="FA_ad_rate_okay"/>
    <n v="0"/>
    <m/>
    <m/>
    <m/>
    <n v="24"/>
    <s v="0"/>
  </r>
  <r>
    <x v="3"/>
    <x v="3"/>
    <x v="2"/>
    <x v="2"/>
    <x v="0"/>
    <x v="27"/>
    <s v="Proportion of households that rated agricultural advice received from a Farmers' Association/Cooperative "/>
    <x v="129"/>
    <x v="12"/>
    <s v="households that rated advice"/>
    <x v="26"/>
    <x v="26"/>
    <x v="23"/>
    <s v="FA_ad_rate_okay"/>
    <n v="0.14768397305627087"/>
    <n v="3.5846823495280011E-2"/>
    <n v="7.6947241467078639E-2"/>
    <n v="0.21842070464546309"/>
    <n v="82"/>
    <s v="1"/>
  </r>
  <r>
    <x v="3"/>
    <x v="3"/>
    <x v="2"/>
    <x v="2"/>
    <x v="0"/>
    <x v="27"/>
    <s v="Proportion of households that rated agricultural advice received from a Farmers' Association/Cooperative "/>
    <x v="129"/>
    <x v="12"/>
    <s v="households that rated advice"/>
    <x v="27"/>
    <x v="27"/>
    <x v="23"/>
    <s v="FA_ad_rate_okay"/>
    <n v="7.0517541882503892E-2"/>
    <n v="3.1824223884305537E-2"/>
    <n v="7.5790200773798999E-3"/>
    <n v="0.13345606368762788"/>
    <n v="57"/>
    <s v="1"/>
  </r>
  <r>
    <x v="3"/>
    <x v="3"/>
    <x v="2"/>
    <x v="2"/>
    <x v="0"/>
    <x v="27"/>
    <s v="Proportion of households that rated agricultural advice received from a Farmers' Association/Cooperative "/>
    <x v="129"/>
    <x v="12"/>
    <s v="households that rated advice"/>
    <x v="28"/>
    <x v="28"/>
    <x v="23"/>
    <s v="FA_ad_rate_okay"/>
    <n v="0.15782714787040089"/>
    <n v="5.2040994987797233E-2"/>
    <n v="5.5079605387754846E-2"/>
    <n v="0.26057469035304692"/>
    <n v="49"/>
    <s v="1"/>
  </r>
  <r>
    <x v="3"/>
    <x v="3"/>
    <x v="2"/>
    <x v="2"/>
    <x v="0"/>
    <x v="27"/>
    <s v="Proportion of households that rated agricultural advice received from a Farmers' Association/Cooperative "/>
    <x v="129"/>
    <x v="12"/>
    <s v="households that rated advice"/>
    <x v="29"/>
    <x v="29"/>
    <x v="23"/>
    <s v="FA_ad_rate_okay"/>
    <n v="0"/>
    <m/>
    <m/>
    <m/>
    <n v="5"/>
    <s v="0"/>
  </r>
  <r>
    <x v="3"/>
    <x v="3"/>
    <x v="2"/>
    <x v="2"/>
    <x v="0"/>
    <x v="27"/>
    <s v="Proportion of households that rated agricultural advice received from a Farmers' Association/Cooperative "/>
    <x v="129"/>
    <x v="12"/>
    <s v="households that rated advice"/>
    <x v="30"/>
    <x v="30"/>
    <x v="23"/>
    <s v="FA_ad_rate_okay"/>
    <n v="0.11479018142942636"/>
    <n v="3.0116388004875087E-2"/>
    <n v="5.3517929329588182E-2"/>
    <n v="0.17606243352926454"/>
    <n v="101"/>
    <s v="1"/>
  </r>
  <r>
    <x v="3"/>
    <x v="3"/>
    <x v="0"/>
    <x v="0"/>
    <x v="0"/>
    <x v="26"/>
    <s v="Proportion of individuals who belong to a SHG that does each activity  "/>
    <x v="130"/>
    <x v="0"/>
    <s v="individuals who belong to that SHG"/>
    <x v="0"/>
    <x v="0"/>
    <x v="22"/>
    <s v="funeral_SACCO"/>
    <n v="0.54332041198769088"/>
    <n v="6.5463300857899503E-2"/>
    <n v="0.41382753237214892"/>
    <n v="0.67281329160323278"/>
    <n v="133"/>
    <s v="1"/>
  </r>
  <r>
    <x v="3"/>
    <x v="3"/>
    <x v="0"/>
    <x v="0"/>
    <x v="0"/>
    <x v="26"/>
    <s v="Proportion of individuals who belong to a SHG that does each activity  "/>
    <x v="130"/>
    <x v="0"/>
    <s v="individuals who belong to that SHG"/>
    <x v="4"/>
    <x v="4"/>
    <x v="22"/>
    <s v="funeral_SACCO"/>
    <n v="0.52880949562921564"/>
    <n v="8.556264592715862E-2"/>
    <n v="0.36107226393486863"/>
    <n v="0.6965467273235626"/>
    <n v="71"/>
    <s v="1"/>
  </r>
  <r>
    <x v="3"/>
    <x v="3"/>
    <x v="0"/>
    <x v="0"/>
    <x v="0"/>
    <x v="26"/>
    <s v="Proportion of individuals who belong to a SHG that does each activity  "/>
    <x v="130"/>
    <x v="0"/>
    <s v="individuals who belong to that SHG"/>
    <x v="3"/>
    <x v="3"/>
    <x v="22"/>
    <s v="funeral_SACCO"/>
    <n v="0.57919880834599324"/>
    <n v="8.3921160690412847E-2"/>
    <n v="0.41466871459977744"/>
    <n v="0.7437289020922091"/>
    <n v="62"/>
    <s v="1"/>
  </r>
  <r>
    <x v="3"/>
    <x v="3"/>
    <x v="0"/>
    <x v="0"/>
    <x v="0"/>
    <x v="26"/>
    <s v="Proportion of individuals who belong to a SHG that does each activity  "/>
    <x v="130"/>
    <x v="0"/>
    <s v="individuals who belong to that SHG"/>
    <x v="1"/>
    <x v="1"/>
    <x v="22"/>
    <s v="funeral_SACCO"/>
    <n v="0.59174428172527782"/>
    <n v="9.1157469477463143E-2"/>
    <n v="0.41304763756476026"/>
    <n v="0.77044092588579538"/>
    <n v="68"/>
    <s v="1"/>
  </r>
  <r>
    <x v="3"/>
    <x v="3"/>
    <x v="0"/>
    <x v="0"/>
    <x v="0"/>
    <x v="26"/>
    <s v="Proportion of individuals who belong to a SHG that does each activity  "/>
    <x v="130"/>
    <x v="0"/>
    <s v="individuals who belong to that SHG"/>
    <x v="2"/>
    <x v="2"/>
    <x v="22"/>
    <s v="funeral_SACCO"/>
    <n v="0.46332516564467147"/>
    <n v="7.511498468939265E-2"/>
    <n v="0.31603590687815664"/>
    <n v="0.6106144244111863"/>
    <n v="65"/>
    <s v="1"/>
  </r>
  <r>
    <x v="3"/>
    <x v="3"/>
    <x v="0"/>
    <x v="0"/>
    <x v="0"/>
    <x v="26"/>
    <s v="Proportion of individuals who belong to a SHG that does each activity  "/>
    <x v="130"/>
    <x v="0"/>
    <s v="individuals who belong to that SHG"/>
    <x v="13"/>
    <x v="13"/>
    <x v="22"/>
    <s v="funeral_SACCO"/>
    <n v="0.47586942704040897"/>
    <n v="9.2256809570638088E-2"/>
    <n v="0.29497690479960725"/>
    <n v="0.65676194928121068"/>
    <n v="46"/>
    <s v="1"/>
  </r>
  <r>
    <x v="3"/>
    <x v="3"/>
    <x v="0"/>
    <x v="0"/>
    <x v="0"/>
    <x v="26"/>
    <s v="Proportion of individuals who belong to a SHG that does each activity  "/>
    <x v="130"/>
    <x v="0"/>
    <s v="individuals who belong to that SHG"/>
    <x v="14"/>
    <x v="14"/>
    <x v="22"/>
    <s v="funeral_SACCO"/>
    <n v="0.55236773413401252"/>
    <n v="9.2842202751873798E-2"/>
    <n v="0.37037116865594405"/>
    <n v="0.73436429961208094"/>
    <n v="55"/>
    <s v="1"/>
  </r>
  <r>
    <x v="3"/>
    <x v="3"/>
    <x v="0"/>
    <x v="0"/>
    <x v="0"/>
    <x v="26"/>
    <s v="Proportion of individuals who belong to a SHG that does each activity  "/>
    <x v="130"/>
    <x v="0"/>
    <s v="individuals who belong to that SHG"/>
    <x v="15"/>
    <x v="15"/>
    <x v="22"/>
    <s v="funeral_SACCO"/>
    <n v="0.57751232535805985"/>
    <n v="0.12915598547241128"/>
    <n v="0.32433511764294992"/>
    <n v="0.83068953307316984"/>
    <n v="32"/>
    <s v="1"/>
  </r>
  <r>
    <x v="3"/>
    <x v="3"/>
    <x v="0"/>
    <x v="0"/>
    <x v="0"/>
    <x v="26"/>
    <s v="Proportion of individuals who belong to a SHG that does each activity  "/>
    <x v="130"/>
    <x v="0"/>
    <s v="individuals who belong to that SHG"/>
    <x v="5"/>
    <x v="5"/>
    <x v="22"/>
    <s v="funeral_SACCO"/>
    <n v="0.587363163069484"/>
    <n v="0.1424719293843037"/>
    <n v="0.30805916496865321"/>
    <n v="0.86666716117031473"/>
    <n v="23"/>
    <s v="0"/>
  </r>
  <r>
    <x v="3"/>
    <x v="3"/>
    <x v="0"/>
    <x v="0"/>
    <x v="0"/>
    <x v="26"/>
    <s v="Proportion of individuals who belong to a SHG that does each activity  "/>
    <x v="130"/>
    <x v="0"/>
    <s v="individuals who belong to that SHG"/>
    <x v="6"/>
    <x v="6"/>
    <x v="22"/>
    <s v="funeral_SACCO"/>
    <n v="0.53711908809357478"/>
    <n v="7.1909090434353728E-2"/>
    <n v="0.39614036187136265"/>
    <n v="0.67809781431578697"/>
    <n v="110"/>
    <s v="1"/>
  </r>
  <r>
    <x v="3"/>
    <x v="3"/>
    <x v="0"/>
    <x v="0"/>
    <x v="0"/>
    <x v="26"/>
    <s v="Proportion of individuals who belong to a SHG that does each activity  "/>
    <x v="130"/>
    <x v="0"/>
    <s v="individuals who belong to that SHG"/>
    <x v="7"/>
    <x v="7"/>
    <x v="22"/>
    <s v="funeral_SACCO"/>
    <n v="0.3877662335220145"/>
    <n v="0.31753664791949171"/>
    <n v="-0.23468070652705791"/>
    <n v="1.0102131735710869"/>
    <n v="3"/>
    <s v="0"/>
  </r>
  <r>
    <x v="3"/>
    <x v="3"/>
    <x v="0"/>
    <x v="0"/>
    <x v="0"/>
    <x v="26"/>
    <s v="Proportion of individuals who belong to a SHG that does each activity  "/>
    <x v="130"/>
    <x v="0"/>
    <s v="individuals who belong to that SHG"/>
    <x v="8"/>
    <x v="8"/>
    <x v="22"/>
    <s v="funeral_SACCO"/>
    <n v="0.54858293707876138"/>
    <n v="6.6282514628373118E-2"/>
    <n v="0.41849368406408627"/>
    <n v="0.67867219009343649"/>
    <n v="130"/>
    <s v="1"/>
  </r>
  <r>
    <x v="3"/>
    <x v="3"/>
    <x v="0"/>
    <x v="0"/>
    <x v="0"/>
    <x v="26"/>
    <s v="Proportion of individuals who belong to a SHG that does each activity  "/>
    <x v="130"/>
    <x v="0"/>
    <s v="individuals who belong to that SHG"/>
    <x v="9"/>
    <x v="9"/>
    <x v="22"/>
    <s v="funeral_SACCO"/>
    <n v="0.71701505751076766"/>
    <n v="0.21217854563718666"/>
    <n v="0.30109161085804931"/>
    <n v="1.1329385041634861"/>
    <n v="8"/>
    <s v="0"/>
  </r>
  <r>
    <x v="3"/>
    <x v="3"/>
    <x v="0"/>
    <x v="0"/>
    <x v="0"/>
    <x v="26"/>
    <s v="Proportion of individuals who belong to a SHG that does each activity  "/>
    <x v="130"/>
    <x v="0"/>
    <s v="individuals who belong to that SHG"/>
    <x v="10"/>
    <x v="10"/>
    <x v="22"/>
    <s v="funeral_SACCO"/>
    <n v="0.52696123134683315"/>
    <n v="6.8816450098547088E-2"/>
    <n v="0.39196297010159775"/>
    <n v="0.66195949259206854"/>
    <n v="125"/>
    <s v="1"/>
  </r>
  <r>
    <x v="3"/>
    <x v="3"/>
    <x v="0"/>
    <x v="0"/>
    <x v="0"/>
    <x v="26"/>
    <s v="Proportion of individuals who belong to a SHG that does each activity  "/>
    <x v="130"/>
    <x v="0"/>
    <s v="individuals who belong to that SHG"/>
    <x v="11"/>
    <x v="11"/>
    <x v="22"/>
    <s v="funeral_SACCO"/>
    <n v="0.42730142223549178"/>
    <n v="7.7252328122397546E-2"/>
    <n v="0.27569211888206108"/>
    <n v="0.57891072558892254"/>
    <n v="62"/>
    <s v="1"/>
  </r>
  <r>
    <x v="3"/>
    <x v="3"/>
    <x v="0"/>
    <x v="0"/>
    <x v="0"/>
    <x v="26"/>
    <s v="Proportion of individuals who belong to a SHG that does each activity  "/>
    <x v="130"/>
    <x v="0"/>
    <s v="individuals who belong to that SHG"/>
    <x v="12"/>
    <x v="12"/>
    <x v="22"/>
    <s v="funeral_SACCO"/>
    <n v="0.6066196084188139"/>
    <n v="8.6818740007771136E-2"/>
    <n v="0.43643422166662671"/>
    <n v="0.7768049951710011"/>
    <n v="71"/>
    <s v="1"/>
  </r>
  <r>
    <x v="3"/>
    <x v="3"/>
    <x v="0"/>
    <x v="0"/>
    <x v="0"/>
    <x v="26"/>
    <s v="Proportion of individuals who belong to a SHG that does each activity  "/>
    <x v="3"/>
    <x v="3"/>
    <s v="individuals who belong to that SHG"/>
    <x v="0"/>
    <x v="0"/>
    <x v="22"/>
    <s v="funeral_SG"/>
    <n v="0.82754904699698162"/>
    <n v="1.4425351692605335E-2"/>
    <n v="0.79925353708345803"/>
    <n v="0.85584455691050521"/>
    <n v="1534"/>
    <s v="1"/>
  </r>
  <r>
    <x v="3"/>
    <x v="3"/>
    <x v="0"/>
    <x v="0"/>
    <x v="0"/>
    <x v="26"/>
    <s v="Proportion of individuals who belong to a SHG that does each activity  "/>
    <x v="3"/>
    <x v="3"/>
    <s v="individuals who belong to that SHG"/>
    <x v="4"/>
    <x v="4"/>
    <x v="22"/>
    <s v="funeral_SG"/>
    <n v="0.84224839129031936"/>
    <n v="2.5191890642505887E-2"/>
    <n v="0.79286291184337687"/>
    <n v="0.89163387073726186"/>
    <n v="475"/>
    <s v="1"/>
  </r>
  <r>
    <x v="3"/>
    <x v="3"/>
    <x v="0"/>
    <x v="0"/>
    <x v="0"/>
    <x v="26"/>
    <s v="Proportion of individuals who belong to a SHG that does each activity  "/>
    <x v="3"/>
    <x v="3"/>
    <s v="individuals who belong to that SHG"/>
    <x v="3"/>
    <x v="3"/>
    <x v="22"/>
    <s v="funeral_SG"/>
    <n v="0.81916705226334097"/>
    <n v="1.7489489625911167E-2"/>
    <n v="0.7848802663885095"/>
    <n v="0.85345383813817244"/>
    <n v="1059"/>
    <s v="1"/>
  </r>
  <r>
    <x v="3"/>
    <x v="3"/>
    <x v="0"/>
    <x v="0"/>
    <x v="0"/>
    <x v="26"/>
    <s v="Proportion of individuals who belong to a SHG that does each activity  "/>
    <x v="3"/>
    <x v="3"/>
    <s v="individuals who belong to that SHG"/>
    <x v="1"/>
    <x v="1"/>
    <x v="22"/>
    <s v="funeral_SG"/>
    <n v="0.81528974253597308"/>
    <n v="2.5778273221197284E-2"/>
    <n v="0.76475691351562614"/>
    <n v="0.86582257155632003"/>
    <n v="487"/>
    <s v="1"/>
  </r>
  <r>
    <x v="3"/>
    <x v="3"/>
    <x v="0"/>
    <x v="0"/>
    <x v="0"/>
    <x v="26"/>
    <s v="Proportion of individuals who belong to a SHG that does each activity  "/>
    <x v="3"/>
    <x v="3"/>
    <s v="individuals who belong to that SHG"/>
    <x v="2"/>
    <x v="2"/>
    <x v="22"/>
    <s v="funeral_SG"/>
    <n v="0.83415422323217969"/>
    <n v="1.7278357799500186E-2"/>
    <n v="0.80027805836197263"/>
    <n v="0.86803038810238675"/>
    <n v="1047"/>
    <s v="1"/>
  </r>
  <r>
    <x v="3"/>
    <x v="3"/>
    <x v="0"/>
    <x v="0"/>
    <x v="0"/>
    <x v="26"/>
    <s v="Proportion of individuals who belong to a SHG that does each activity  "/>
    <x v="3"/>
    <x v="3"/>
    <s v="individuals who belong to that SHG"/>
    <x v="13"/>
    <x v="13"/>
    <x v="22"/>
    <s v="funeral_SG"/>
    <n v="0.83394665369443488"/>
    <n v="1.7227790117944047E-2"/>
    <n v="0.80017038192172762"/>
    <n v="0.86772292546714214"/>
    <n v="948"/>
    <s v="1"/>
  </r>
  <r>
    <x v="3"/>
    <x v="3"/>
    <x v="0"/>
    <x v="0"/>
    <x v="0"/>
    <x v="26"/>
    <s v="Proportion of individuals who belong to a SHG that does each activity  "/>
    <x v="3"/>
    <x v="3"/>
    <s v="individuals who belong to that SHG"/>
    <x v="14"/>
    <x v="14"/>
    <x v="22"/>
    <s v="funeral_SG"/>
    <n v="0.81646537556924881"/>
    <n v="2.8437271500213322E-2"/>
    <n v="0.76072080155721367"/>
    <n v="0.87220994958128395"/>
    <n v="404"/>
    <s v="1"/>
  </r>
  <r>
    <x v="3"/>
    <x v="3"/>
    <x v="0"/>
    <x v="0"/>
    <x v="0"/>
    <x v="26"/>
    <s v="Proportion of individuals who belong to a SHG that does each activity  "/>
    <x v="3"/>
    <x v="3"/>
    <s v="individuals who belong to that SHG"/>
    <x v="15"/>
    <x v="15"/>
    <x v="22"/>
    <s v="funeral_SG"/>
    <n v="0.82494912305284263"/>
    <n v="4.4629231680115067E-2"/>
    <n v="0.73746516947673146"/>
    <n v="0.91243307662895379"/>
    <n v="182"/>
    <s v="1"/>
  </r>
  <r>
    <x v="3"/>
    <x v="3"/>
    <x v="0"/>
    <x v="0"/>
    <x v="0"/>
    <x v="26"/>
    <s v="Proportion of individuals who belong to a SHG that does each activity  "/>
    <x v="3"/>
    <x v="3"/>
    <s v="individuals who belong to that SHG"/>
    <x v="5"/>
    <x v="5"/>
    <x v="22"/>
    <s v="funeral_SG"/>
    <n v="0.77504643364135861"/>
    <n v="3.216467895764541E-2"/>
    <n v="0.71199130866509264"/>
    <n v="0.83810155861762459"/>
    <n v="401"/>
    <s v="1"/>
  </r>
  <r>
    <x v="3"/>
    <x v="3"/>
    <x v="0"/>
    <x v="0"/>
    <x v="0"/>
    <x v="26"/>
    <s v="Proportion of individuals who belong to a SHG that does each activity  "/>
    <x v="3"/>
    <x v="3"/>
    <s v="individuals who belong to that SHG"/>
    <x v="6"/>
    <x v="6"/>
    <x v="22"/>
    <s v="funeral_SG"/>
    <n v="0.84296342543282332"/>
    <n v="1.5929364025848287E-2"/>
    <n v="0.81173537149462804"/>
    <n v="0.8741914793710186"/>
    <n v="1133"/>
    <s v="1"/>
  </r>
  <r>
    <x v="3"/>
    <x v="3"/>
    <x v="0"/>
    <x v="0"/>
    <x v="0"/>
    <x v="26"/>
    <s v="Proportion of individuals who belong to a SHG that does each activity  "/>
    <x v="3"/>
    <x v="3"/>
    <s v="individuals who belong to that SHG"/>
    <x v="7"/>
    <x v="7"/>
    <x v="22"/>
    <s v="funeral_SG"/>
    <n v="0.82210259259806651"/>
    <n v="7.8970544116042735E-2"/>
    <n v="0.66730175714524975"/>
    <n v="0.97690342805088326"/>
    <n v="48"/>
    <s v="1"/>
  </r>
  <r>
    <x v="3"/>
    <x v="3"/>
    <x v="0"/>
    <x v="0"/>
    <x v="0"/>
    <x v="26"/>
    <s v="Proportion of individuals who belong to a SHG that does each activity  "/>
    <x v="3"/>
    <x v="3"/>
    <s v="individuals who belong to that SHG"/>
    <x v="8"/>
    <x v="8"/>
    <x v="22"/>
    <s v="funeral_SG"/>
    <n v="0.82768790333668052"/>
    <n v="1.465360519671474E-2"/>
    <n v="0.79895184469797442"/>
    <n v="0.85642396197538662"/>
    <n v="1486"/>
    <s v="1"/>
  </r>
  <r>
    <x v="3"/>
    <x v="3"/>
    <x v="0"/>
    <x v="0"/>
    <x v="0"/>
    <x v="26"/>
    <s v="Proportion of individuals who belong to a SHG that does each activity  "/>
    <x v="3"/>
    <x v="3"/>
    <s v="individuals who belong to that SHG"/>
    <x v="9"/>
    <x v="9"/>
    <x v="22"/>
    <s v="funeral_SG"/>
    <n v="0.82917306560155957"/>
    <n v="4.9353850074986716E-2"/>
    <n v="0.73242723626367678"/>
    <n v="0.92591889493944235"/>
    <n v="102"/>
    <s v="1"/>
  </r>
  <r>
    <x v="3"/>
    <x v="3"/>
    <x v="0"/>
    <x v="0"/>
    <x v="0"/>
    <x v="26"/>
    <s v="Proportion of individuals who belong to a SHG that does each activity  "/>
    <x v="3"/>
    <x v="3"/>
    <s v="individuals who belong to that SHG"/>
    <x v="10"/>
    <x v="10"/>
    <x v="22"/>
    <s v="funeral_SG"/>
    <n v="0.82742658063187413"/>
    <n v="1.5057023455912985E-2"/>
    <n v="0.79790193775208107"/>
    <n v="0.85695122351166719"/>
    <n v="1432"/>
    <s v="1"/>
  </r>
  <r>
    <x v="3"/>
    <x v="3"/>
    <x v="0"/>
    <x v="0"/>
    <x v="0"/>
    <x v="26"/>
    <s v="Proportion of individuals who belong to a SHG that does each activity  "/>
    <x v="3"/>
    <x v="3"/>
    <s v="individuals who belong to that SHG"/>
    <x v="11"/>
    <x v="11"/>
    <x v="22"/>
    <s v="funeral_SG"/>
    <n v="0.83258193531098068"/>
    <n v="1.4289710597947678E-2"/>
    <n v="0.80455912974945232"/>
    <n v="0.86060474087250904"/>
    <n v="1323"/>
    <s v="1"/>
  </r>
  <r>
    <x v="3"/>
    <x v="3"/>
    <x v="0"/>
    <x v="0"/>
    <x v="0"/>
    <x v="26"/>
    <s v="Proportion of individuals who belong to a SHG that does each activity  "/>
    <x v="3"/>
    <x v="3"/>
    <s v="individuals who belong to that SHG"/>
    <x v="12"/>
    <x v="12"/>
    <x v="22"/>
    <s v="funeral_SG"/>
    <n v="0.79861836535595487"/>
    <n v="5.1114724849399051E-2"/>
    <n v="0.69842156595715443"/>
    <n v="0.89881516475475531"/>
    <n v="211"/>
    <s v="1"/>
  </r>
  <r>
    <x v="3"/>
    <x v="3"/>
    <x v="0"/>
    <x v="0"/>
    <x v="0"/>
    <x v="26"/>
    <s v="Proportion of individuals who belong to a SHG that does each activity  "/>
    <x v="131"/>
    <x v="0"/>
    <s v="individuals who belong to that SHG"/>
    <x v="0"/>
    <x v="0"/>
    <x v="22"/>
    <s v="income_SACCO"/>
    <n v="0.39098950950723949"/>
    <n v="7.1020105836138131E-2"/>
    <n v="0.25050472039944544"/>
    <n v="0.53147429861503359"/>
    <n v="133"/>
    <s v="1"/>
  </r>
  <r>
    <x v="3"/>
    <x v="3"/>
    <x v="0"/>
    <x v="0"/>
    <x v="0"/>
    <x v="26"/>
    <s v="Proportion of individuals who belong to a SHG that does each activity  "/>
    <x v="131"/>
    <x v="0"/>
    <s v="individuals who belong to that SHG"/>
    <x v="4"/>
    <x v="4"/>
    <x v="22"/>
    <s v="income_SACCO"/>
    <n v="0.40862755677929552"/>
    <n v="9.1381430628064308E-2"/>
    <n v="0.22948316455386522"/>
    <n v="0.58777194900472585"/>
    <n v="71"/>
    <s v="1"/>
  </r>
  <r>
    <x v="3"/>
    <x v="3"/>
    <x v="0"/>
    <x v="0"/>
    <x v="0"/>
    <x v="26"/>
    <s v="Proportion of individuals who belong to a SHG that does each activity  "/>
    <x v="131"/>
    <x v="0"/>
    <s v="individuals who belong to that SHG"/>
    <x v="3"/>
    <x v="3"/>
    <x v="22"/>
    <s v="income_SACCO"/>
    <n v="0.34737924841964968"/>
    <n v="9.210775251255969E-2"/>
    <n v="0.16679908209485361"/>
    <n v="0.52795941474444574"/>
    <n v="62"/>
    <s v="1"/>
  </r>
  <r>
    <x v="3"/>
    <x v="3"/>
    <x v="0"/>
    <x v="0"/>
    <x v="0"/>
    <x v="26"/>
    <s v="Proportion of individuals who belong to a SHG that does each activity  "/>
    <x v="131"/>
    <x v="0"/>
    <s v="individuals who belong to that SHG"/>
    <x v="1"/>
    <x v="1"/>
    <x v="22"/>
    <s v="income_SACCO"/>
    <n v="0.44399519914295832"/>
    <n v="0.100456613458273"/>
    <n v="0.24706937604119095"/>
    <n v="0.64092102224472569"/>
    <n v="68"/>
    <s v="1"/>
  </r>
  <r>
    <x v="3"/>
    <x v="3"/>
    <x v="0"/>
    <x v="0"/>
    <x v="0"/>
    <x v="26"/>
    <s v="Proportion of individuals who belong to a SHG that does each activity  "/>
    <x v="131"/>
    <x v="0"/>
    <s v="individuals who belong to that SHG"/>
    <x v="2"/>
    <x v="2"/>
    <x v="22"/>
    <s v="income_SACCO"/>
    <n v="0.30342519003072932"/>
    <n v="7.1871794376220724E-2"/>
    <n v="0.16249534276168218"/>
    <n v="0.44435503729977643"/>
    <n v="65"/>
    <s v="1"/>
  </r>
  <r>
    <x v="3"/>
    <x v="3"/>
    <x v="0"/>
    <x v="0"/>
    <x v="0"/>
    <x v="26"/>
    <s v="Proportion of individuals who belong to a SHG that does each activity  "/>
    <x v="131"/>
    <x v="0"/>
    <s v="individuals who belong to that SHG"/>
    <x v="13"/>
    <x v="13"/>
    <x v="22"/>
    <s v="income_SACCO"/>
    <n v="0.34986596015346427"/>
    <n v="9.0732481581818569E-2"/>
    <n v="0.1719622637337927"/>
    <n v="0.52776965657313579"/>
    <n v="46"/>
    <s v="1"/>
  </r>
  <r>
    <x v="3"/>
    <x v="3"/>
    <x v="0"/>
    <x v="0"/>
    <x v="0"/>
    <x v="26"/>
    <s v="Proportion of individuals who belong to a SHG that does each activity  "/>
    <x v="131"/>
    <x v="0"/>
    <s v="individuals who belong to that SHG"/>
    <x v="14"/>
    <x v="14"/>
    <x v="22"/>
    <s v="income_SACCO"/>
    <n v="0.29453630080579046"/>
    <n v="8.3775165637118468E-2"/>
    <n v="0.13031365241538329"/>
    <n v="0.45875894919619764"/>
    <n v="55"/>
    <s v="1"/>
  </r>
  <r>
    <x v="3"/>
    <x v="3"/>
    <x v="0"/>
    <x v="0"/>
    <x v="0"/>
    <x v="26"/>
    <s v="Proportion of individuals who belong to a SHG that does each activity  "/>
    <x v="131"/>
    <x v="0"/>
    <s v="individuals who belong to that SHG"/>
    <x v="15"/>
    <x v="15"/>
    <x v="22"/>
    <s v="income_SACCO"/>
    <n v="0.51963067471949875"/>
    <n v="0.13730590635653017"/>
    <n v="0.25047763588054955"/>
    <n v="0.7887837135584479"/>
    <n v="32"/>
    <s v="1"/>
  </r>
  <r>
    <x v="3"/>
    <x v="3"/>
    <x v="0"/>
    <x v="0"/>
    <x v="0"/>
    <x v="26"/>
    <s v="Proportion of individuals who belong to a SHG that does each activity  "/>
    <x v="131"/>
    <x v="0"/>
    <s v="individuals who belong to that SHG"/>
    <x v="5"/>
    <x v="5"/>
    <x v="22"/>
    <s v="income_SACCO"/>
    <n v="0.25151492618821891"/>
    <n v="0.13403591389509054"/>
    <n v="-1.1250987081724728E-2"/>
    <n v="0.51428083945816261"/>
    <n v="23"/>
    <s v="0"/>
  </r>
  <r>
    <x v="3"/>
    <x v="3"/>
    <x v="0"/>
    <x v="0"/>
    <x v="0"/>
    <x v="26"/>
    <s v="Proportion of individuals who belong to a SHG that does each activity  "/>
    <x v="131"/>
    <x v="0"/>
    <s v="individuals who belong to that SHG"/>
    <x v="6"/>
    <x v="6"/>
    <x v="22"/>
    <s v="income_SACCO"/>
    <n v="0.41062786190152767"/>
    <n v="7.7362289212820595E-2"/>
    <n v="0.25895806709562086"/>
    <n v="0.56229765670743448"/>
    <n v="110"/>
    <s v="1"/>
  </r>
  <r>
    <x v="3"/>
    <x v="3"/>
    <x v="0"/>
    <x v="0"/>
    <x v="0"/>
    <x v="26"/>
    <s v="Proportion of individuals who belong to a SHG that does each activity  "/>
    <x v="131"/>
    <x v="0"/>
    <s v="individuals who belong to that SHG"/>
    <x v="7"/>
    <x v="7"/>
    <x v="22"/>
    <s v="income_SACCO"/>
    <n v="0.53876821052599133"/>
    <n v="0.32707132654873411"/>
    <n v="-0.10236895496952447"/>
    <n v="1.179905376021507"/>
    <n v="3"/>
    <s v="0"/>
  </r>
  <r>
    <x v="3"/>
    <x v="3"/>
    <x v="0"/>
    <x v="0"/>
    <x v="0"/>
    <x v="26"/>
    <s v="Proportion of individuals who belong to a SHG that does each activity  "/>
    <x v="131"/>
    <x v="0"/>
    <s v="individuals who belong to that SHG"/>
    <x v="8"/>
    <x v="8"/>
    <x v="22"/>
    <s v="income_SACCO"/>
    <n v="0.38599003517805197"/>
    <n v="7.2405943319732005E-2"/>
    <n v="0.24388264632749657"/>
    <n v="0.52809742402860738"/>
    <n v="130"/>
    <s v="1"/>
  </r>
  <r>
    <x v="3"/>
    <x v="3"/>
    <x v="0"/>
    <x v="0"/>
    <x v="0"/>
    <x v="26"/>
    <s v="Proportion of individuals who belong to a SHG that does each activity  "/>
    <x v="131"/>
    <x v="0"/>
    <s v="individuals who belong to that SHG"/>
    <x v="9"/>
    <x v="9"/>
    <x v="22"/>
    <s v="income_SACCO"/>
    <n v="0.66139926753055356"/>
    <n v="0.21399248393176293"/>
    <n v="0.24192004446684218"/>
    <n v="1.080878490594265"/>
    <n v="8"/>
    <s v="0"/>
  </r>
  <r>
    <x v="3"/>
    <x v="3"/>
    <x v="0"/>
    <x v="0"/>
    <x v="0"/>
    <x v="26"/>
    <s v="Proportion of individuals who belong to a SHG that does each activity  "/>
    <x v="131"/>
    <x v="0"/>
    <s v="individuals who belong to that SHG"/>
    <x v="10"/>
    <x v="10"/>
    <x v="22"/>
    <s v="income_SACCO"/>
    <n v="0.36552135494650306"/>
    <n v="7.5216682310640687E-2"/>
    <n v="0.21796766227519027"/>
    <n v="0.51307504761781586"/>
    <n v="125"/>
    <s v="1"/>
  </r>
  <r>
    <x v="3"/>
    <x v="3"/>
    <x v="0"/>
    <x v="0"/>
    <x v="0"/>
    <x v="26"/>
    <s v="Proportion of individuals who belong to a SHG that does each activity  "/>
    <x v="131"/>
    <x v="0"/>
    <s v="individuals who belong to that SHG"/>
    <x v="11"/>
    <x v="11"/>
    <x v="22"/>
    <s v="income_SACCO"/>
    <n v="0.25415067931544477"/>
    <n v="7.475324675058849E-2"/>
    <n v="0.10744587521805213"/>
    <n v="0.40085548341283739"/>
    <n v="62"/>
    <s v="1"/>
  </r>
  <r>
    <x v="3"/>
    <x v="3"/>
    <x v="0"/>
    <x v="0"/>
    <x v="0"/>
    <x v="26"/>
    <s v="Proportion of individuals who belong to a SHG that does each activity  "/>
    <x v="131"/>
    <x v="0"/>
    <s v="individuals who belong to that SHG"/>
    <x v="12"/>
    <x v="12"/>
    <x v="22"/>
    <s v="income_SACCO"/>
    <n v="0.46564787371309818"/>
    <n v="9.5542342600148919E-2"/>
    <n v="0.27836215031788542"/>
    <n v="0.652933597108311"/>
    <n v="71"/>
    <s v="1"/>
  </r>
  <r>
    <x v="3"/>
    <x v="3"/>
    <x v="0"/>
    <x v="0"/>
    <x v="0"/>
    <x v="26"/>
    <s v="Proportion of individuals who belong to a SHG that does each activity  "/>
    <x v="132"/>
    <x v="3"/>
    <s v="individuals who belong to that SHG"/>
    <x v="0"/>
    <x v="0"/>
    <x v="22"/>
    <s v="income_SG"/>
    <n v="0.20257538179690415"/>
    <n v="1.5766554496664996E-2"/>
    <n v="0.17164908560884076"/>
    <n v="0.23350167798496754"/>
    <n v="1534"/>
    <s v="1"/>
  </r>
  <r>
    <x v="3"/>
    <x v="3"/>
    <x v="0"/>
    <x v="0"/>
    <x v="0"/>
    <x v="26"/>
    <s v="Proportion of individuals who belong to a SHG that does each activity  "/>
    <x v="132"/>
    <x v="3"/>
    <s v="individuals who belong to that SHG"/>
    <x v="4"/>
    <x v="4"/>
    <x v="22"/>
    <s v="income_SG"/>
    <n v="0.24619575449016765"/>
    <n v="3.0852188868620612E-2"/>
    <n v="0.18571398434888178"/>
    <n v="0.30667752463145348"/>
    <n v="475"/>
    <s v="1"/>
  </r>
  <r>
    <x v="3"/>
    <x v="3"/>
    <x v="0"/>
    <x v="0"/>
    <x v="0"/>
    <x v="26"/>
    <s v="Proportion of individuals who belong to a SHG that does each activity  "/>
    <x v="132"/>
    <x v="3"/>
    <s v="individuals who belong to that SHG"/>
    <x v="3"/>
    <x v="3"/>
    <x v="22"/>
    <s v="income_SG"/>
    <n v="0.1777017733625357"/>
    <n v="1.7148954619698203E-2"/>
    <n v="0.14408257991553641"/>
    <n v="0.21132096680953499"/>
    <n v="1059"/>
    <s v="1"/>
  </r>
  <r>
    <x v="3"/>
    <x v="3"/>
    <x v="0"/>
    <x v="0"/>
    <x v="0"/>
    <x v="26"/>
    <s v="Proportion of individuals who belong to a SHG that does each activity  "/>
    <x v="132"/>
    <x v="3"/>
    <s v="individuals who belong to that SHG"/>
    <x v="1"/>
    <x v="1"/>
    <x v="22"/>
    <s v="income_SG"/>
    <n v="0.18035820417445989"/>
    <n v="2.3896555684596022E-2"/>
    <n v="0.1335140826841219"/>
    <n v="0.22720232566479787"/>
    <n v="487"/>
    <s v="1"/>
  </r>
  <r>
    <x v="3"/>
    <x v="3"/>
    <x v="0"/>
    <x v="0"/>
    <x v="0"/>
    <x v="26"/>
    <s v="Proportion of individuals who belong to a SHG that does each activity  "/>
    <x v="132"/>
    <x v="3"/>
    <s v="individuals who belong to that SHG"/>
    <x v="2"/>
    <x v="2"/>
    <x v="22"/>
    <s v="income_SG"/>
    <n v="0.21454574880358643"/>
    <n v="2.0472444357717751E-2"/>
    <n v="0.17440721779236684"/>
    <n v="0.25468427981480601"/>
    <n v="1047"/>
    <s v="1"/>
  </r>
  <r>
    <x v="3"/>
    <x v="3"/>
    <x v="0"/>
    <x v="0"/>
    <x v="0"/>
    <x v="26"/>
    <s v="Proportion of individuals who belong to a SHG that does each activity  "/>
    <x v="132"/>
    <x v="3"/>
    <s v="individuals who belong to that SHG"/>
    <x v="13"/>
    <x v="13"/>
    <x v="22"/>
    <s v="income_SG"/>
    <n v="0.19550728678573115"/>
    <n v="2.043133360921881E-2"/>
    <n v="0.1554502468555177"/>
    <n v="0.2355643267159446"/>
    <n v="948"/>
    <s v="1"/>
  </r>
  <r>
    <x v="3"/>
    <x v="3"/>
    <x v="0"/>
    <x v="0"/>
    <x v="0"/>
    <x v="26"/>
    <s v="Proportion of individuals who belong to a SHG that does each activity  "/>
    <x v="132"/>
    <x v="3"/>
    <s v="individuals who belong to that SHG"/>
    <x v="14"/>
    <x v="14"/>
    <x v="22"/>
    <s v="income_SG"/>
    <n v="0.23197818741265613"/>
    <n v="3.2581641603858513E-2"/>
    <n v="0.16810955178049752"/>
    <n v="0.29584682304481474"/>
    <n v="404"/>
    <s v="1"/>
  </r>
  <r>
    <x v="3"/>
    <x v="3"/>
    <x v="0"/>
    <x v="0"/>
    <x v="0"/>
    <x v="26"/>
    <s v="Proportion of individuals who belong to a SHG that does each activity  "/>
    <x v="132"/>
    <x v="3"/>
    <s v="individuals who belong to that SHG"/>
    <x v="15"/>
    <x v="15"/>
    <x v="22"/>
    <s v="income_SG"/>
    <n v="0.1744747660082698"/>
    <n v="3.4885638698318552E-2"/>
    <n v="0.10609058188805559"/>
    <n v="0.24285895012848402"/>
    <n v="182"/>
    <s v="1"/>
  </r>
  <r>
    <x v="3"/>
    <x v="3"/>
    <x v="0"/>
    <x v="0"/>
    <x v="0"/>
    <x v="26"/>
    <s v="Proportion of individuals who belong to a SHG that does each activity  "/>
    <x v="132"/>
    <x v="3"/>
    <s v="individuals who belong to that SHG"/>
    <x v="5"/>
    <x v="5"/>
    <x v="22"/>
    <s v="income_SG"/>
    <n v="0.15988994166948711"/>
    <n v="2.4977560889485502E-2"/>
    <n v="0.11092432862659872"/>
    <n v="0.20885555471237549"/>
    <n v="401"/>
    <s v="1"/>
  </r>
  <r>
    <x v="3"/>
    <x v="3"/>
    <x v="0"/>
    <x v="0"/>
    <x v="0"/>
    <x v="26"/>
    <s v="Proportion of individuals who belong to a SHG that does each activity  "/>
    <x v="132"/>
    <x v="3"/>
    <s v="individuals who belong to that SHG"/>
    <x v="6"/>
    <x v="6"/>
    <x v="22"/>
    <s v="income_SG"/>
    <n v="0.21510751088098806"/>
    <n v="1.8954411649758831E-2"/>
    <n v="0.17794912913988742"/>
    <n v="0.25226589262208871"/>
    <n v="1133"/>
    <s v="1"/>
  </r>
  <r>
    <x v="3"/>
    <x v="3"/>
    <x v="0"/>
    <x v="0"/>
    <x v="0"/>
    <x v="26"/>
    <s v="Proportion of individuals who belong to a SHG that does each activity  "/>
    <x v="132"/>
    <x v="3"/>
    <s v="individuals who belong to that SHG"/>
    <x v="7"/>
    <x v="7"/>
    <x v="22"/>
    <s v="income_SG"/>
    <n v="0.20515409838044441"/>
    <n v="7.8627858100307965E-2"/>
    <n v="5.102500809701363E-2"/>
    <n v="0.35928318866387521"/>
    <n v="48"/>
    <s v="1"/>
  </r>
  <r>
    <x v="3"/>
    <x v="3"/>
    <x v="0"/>
    <x v="0"/>
    <x v="0"/>
    <x v="26"/>
    <s v="Proportion of individuals who belong to a SHG that does each activity  "/>
    <x v="132"/>
    <x v="3"/>
    <s v="individuals who belong to that SHG"/>
    <x v="8"/>
    <x v="8"/>
    <x v="22"/>
    <s v="income_SG"/>
    <n v="0.20250963789827139"/>
    <n v="1.6042145141542535E-2"/>
    <n v="0.17105062031935148"/>
    <n v="0.23396865547719131"/>
    <n v="1486"/>
    <s v="1"/>
  </r>
  <r>
    <x v="3"/>
    <x v="3"/>
    <x v="0"/>
    <x v="0"/>
    <x v="0"/>
    <x v="26"/>
    <s v="Proportion of individuals who belong to a SHG that does each activity  "/>
    <x v="132"/>
    <x v="3"/>
    <s v="individuals who belong to that SHG"/>
    <x v="9"/>
    <x v="9"/>
    <x v="22"/>
    <s v="income_SG"/>
    <n v="0.25147177345154093"/>
    <n v="8.1750681313668319E-2"/>
    <n v="9.1220091959396843E-2"/>
    <n v="0.41172345494368501"/>
    <n v="102"/>
    <s v="1"/>
  </r>
  <r>
    <x v="3"/>
    <x v="3"/>
    <x v="0"/>
    <x v="0"/>
    <x v="0"/>
    <x v="26"/>
    <s v="Proportion of individuals who belong to a SHG that does each activity  "/>
    <x v="132"/>
    <x v="3"/>
    <s v="individuals who belong to that SHG"/>
    <x v="10"/>
    <x v="10"/>
    <x v="22"/>
    <s v="income_SG"/>
    <n v="0.19888813133314959"/>
    <n v="1.5691593541511391E-2"/>
    <n v="0.16811918839535697"/>
    <n v="0.2296570742709422"/>
    <n v="1432"/>
    <s v="1"/>
  </r>
  <r>
    <x v="3"/>
    <x v="3"/>
    <x v="0"/>
    <x v="0"/>
    <x v="0"/>
    <x v="26"/>
    <s v="Proportion of individuals who belong to a SHG that does each activity  "/>
    <x v="132"/>
    <x v="3"/>
    <s v="individuals who belong to that SHG"/>
    <x v="11"/>
    <x v="11"/>
    <x v="22"/>
    <s v="income_SG"/>
    <n v="0.19309960191730791"/>
    <n v="1.6565559446581918E-2"/>
    <n v="0.16061374797312969"/>
    <n v="0.22558545586148612"/>
    <n v="1323"/>
    <s v="1"/>
  </r>
  <r>
    <x v="3"/>
    <x v="3"/>
    <x v="0"/>
    <x v="0"/>
    <x v="0"/>
    <x v="26"/>
    <s v="Proportion of individuals who belong to a SHG that does each activity  "/>
    <x v="132"/>
    <x v="3"/>
    <s v="individuals who belong to that SHG"/>
    <x v="12"/>
    <x v="12"/>
    <x v="22"/>
    <s v="income_SG"/>
    <n v="0.25704525156027797"/>
    <n v="4.6757662391679729E-2"/>
    <n v="0.16538931224299824"/>
    <n v="0.34870119087755769"/>
    <n v="211"/>
    <s v="1"/>
  </r>
  <r>
    <x v="3"/>
    <x v="3"/>
    <x v="0"/>
    <x v="0"/>
    <x v="0"/>
    <x v="26"/>
    <s v="Proportion of individuals who belong to a SHG that does each activity  "/>
    <x v="133"/>
    <x v="0"/>
    <s v="individuals who belong to that SHG"/>
    <x v="0"/>
    <x v="0"/>
    <x v="22"/>
    <s v="insurance_SACCO"/>
    <n v="0.27986672457874834"/>
    <n v="7.2889284058443193E-2"/>
    <n v="0.13568451619406285"/>
    <n v="0.42404893296343382"/>
    <n v="133"/>
    <s v="1"/>
  </r>
  <r>
    <x v="3"/>
    <x v="3"/>
    <x v="0"/>
    <x v="0"/>
    <x v="0"/>
    <x v="26"/>
    <s v="Proportion of individuals who belong to a SHG that does each activity  "/>
    <x v="133"/>
    <x v="0"/>
    <s v="individuals who belong to that SHG"/>
    <x v="4"/>
    <x v="4"/>
    <x v="22"/>
    <s v="insurance_SACCO"/>
    <n v="0.3522226790501658"/>
    <n v="9.3776999798205904E-2"/>
    <n v="0.16838200684674184"/>
    <n v="0.53606335125358973"/>
    <n v="71"/>
    <s v="1"/>
  </r>
  <r>
    <x v="3"/>
    <x v="3"/>
    <x v="0"/>
    <x v="0"/>
    <x v="0"/>
    <x v="26"/>
    <s v="Proportion of individuals who belong to a SHG that does each activity  "/>
    <x v="133"/>
    <x v="0"/>
    <s v="individuals who belong to that SHG"/>
    <x v="3"/>
    <x v="3"/>
    <x v="22"/>
    <s v="insurance_SACCO"/>
    <n v="0.10096585096903296"/>
    <n v="4.3471950777306242E-2"/>
    <n v="1.5737714490956692E-2"/>
    <n v="0.18619398744710924"/>
    <n v="62"/>
    <s v="1"/>
  </r>
  <r>
    <x v="3"/>
    <x v="3"/>
    <x v="0"/>
    <x v="0"/>
    <x v="0"/>
    <x v="26"/>
    <s v="Proportion of individuals who belong to a SHG that does each activity  "/>
    <x v="133"/>
    <x v="0"/>
    <s v="individuals who belong to that SHG"/>
    <x v="1"/>
    <x v="1"/>
    <x v="22"/>
    <s v="insurance_SACCO"/>
    <n v="0.36385356873296287"/>
    <n v="0.10376080013364268"/>
    <n v="0.16045052468646057"/>
    <n v="0.56725661277946515"/>
    <n v="68"/>
    <s v="1"/>
  </r>
  <r>
    <x v="3"/>
    <x v="3"/>
    <x v="0"/>
    <x v="0"/>
    <x v="0"/>
    <x v="26"/>
    <s v="Proportion of individuals who belong to a SHG that does each activity  "/>
    <x v="133"/>
    <x v="0"/>
    <s v="individuals who belong to that SHG"/>
    <x v="2"/>
    <x v="2"/>
    <x v="22"/>
    <s v="insurance_SACCO"/>
    <n v="0.14112216896810464"/>
    <n v="5.6235709695099736E-2"/>
    <n v="3.0852346888651794E-2"/>
    <n v="0.25139199104755749"/>
    <n v="65"/>
    <s v="1"/>
  </r>
  <r>
    <x v="3"/>
    <x v="3"/>
    <x v="0"/>
    <x v="0"/>
    <x v="0"/>
    <x v="26"/>
    <s v="Proportion of individuals who belong to a SHG that does each activity  "/>
    <x v="133"/>
    <x v="0"/>
    <s v="individuals who belong to that SHG"/>
    <x v="13"/>
    <x v="13"/>
    <x v="22"/>
    <s v="insurance_SACCO"/>
    <n v="0.14551844320364851"/>
    <n v="7.1016464366563642E-2"/>
    <n v="6.2729238790757147E-3"/>
    <n v="0.28476396252822134"/>
    <n v="46"/>
    <s v="1"/>
  </r>
  <r>
    <x v="3"/>
    <x v="3"/>
    <x v="0"/>
    <x v="0"/>
    <x v="0"/>
    <x v="26"/>
    <s v="Proportion of individuals who belong to a SHG that does each activity  "/>
    <x v="133"/>
    <x v="0"/>
    <s v="individuals who belong to that SHG"/>
    <x v="14"/>
    <x v="14"/>
    <x v="22"/>
    <s v="insurance_SACCO"/>
    <n v="0.14703319618093555"/>
    <n v="6.0276286962614119E-2"/>
    <n v="2.8874892286698817E-2"/>
    <n v="0.26519150007517228"/>
    <n v="55"/>
    <s v="1"/>
  </r>
  <r>
    <x v="3"/>
    <x v="3"/>
    <x v="0"/>
    <x v="0"/>
    <x v="0"/>
    <x v="26"/>
    <s v="Proportion of individuals who belong to a SHG that does each activity  "/>
    <x v="133"/>
    <x v="0"/>
    <s v="individuals who belong to that SHG"/>
    <x v="15"/>
    <x v="15"/>
    <x v="22"/>
    <s v="insurance_SACCO"/>
    <n v="0.50744256866734028"/>
    <n v="0.13917007053284539"/>
    <n v="0.23463531373336666"/>
    <n v="0.7802498236013139"/>
    <n v="32"/>
    <s v="1"/>
  </r>
  <r>
    <x v="3"/>
    <x v="3"/>
    <x v="0"/>
    <x v="0"/>
    <x v="0"/>
    <x v="26"/>
    <s v="Proportion of individuals who belong to a SHG that does each activity  "/>
    <x v="133"/>
    <x v="0"/>
    <s v="individuals who belong to that SHG"/>
    <x v="5"/>
    <x v="5"/>
    <x v="22"/>
    <s v="insurance_SACCO"/>
    <n v="0.16700582940411962"/>
    <n v="0.11904267752062515"/>
    <n v="-6.6367129885653214E-2"/>
    <n v="0.40037878869389243"/>
    <n v="23"/>
    <s v="0"/>
  </r>
  <r>
    <x v="3"/>
    <x v="3"/>
    <x v="0"/>
    <x v="0"/>
    <x v="0"/>
    <x v="26"/>
    <s v="Proportion of individuals who belong to a SHG that does each activity  "/>
    <x v="133"/>
    <x v="0"/>
    <s v="individuals who belong to that SHG"/>
    <x v="6"/>
    <x v="6"/>
    <x v="22"/>
    <s v="insurance_SACCO"/>
    <n v="0.29575780651089223"/>
    <n v="8.016862733228014E-2"/>
    <n v="0.13858614857418383"/>
    <n v="0.45292946444760063"/>
    <n v="110"/>
    <s v="1"/>
  </r>
  <r>
    <x v="3"/>
    <x v="3"/>
    <x v="0"/>
    <x v="0"/>
    <x v="0"/>
    <x v="26"/>
    <s v="Proportion of individuals who belong to a SHG that does each activity  "/>
    <x v="133"/>
    <x v="0"/>
    <s v="individuals who belong to that SHG"/>
    <x v="7"/>
    <x v="7"/>
    <x v="22"/>
    <s v="insurance_SACCO"/>
    <n v="0"/>
    <m/>
    <m/>
    <m/>
    <n v="3"/>
    <s v="0"/>
  </r>
  <r>
    <x v="3"/>
    <x v="3"/>
    <x v="0"/>
    <x v="0"/>
    <x v="0"/>
    <x v="26"/>
    <s v="Proportion of individuals who belong to a SHG that does each activity  "/>
    <x v="133"/>
    <x v="0"/>
    <s v="individuals who belong to that SHG"/>
    <x v="8"/>
    <x v="8"/>
    <x v="22"/>
    <s v="insurance_SACCO"/>
    <n v="0.28933484478470189"/>
    <n v="7.4319530430449851E-2"/>
    <n v="0.14347175778045523"/>
    <n v="0.43519793178894856"/>
    <n v="130"/>
    <s v="1"/>
  </r>
  <r>
    <x v="3"/>
    <x v="3"/>
    <x v="0"/>
    <x v="0"/>
    <x v="0"/>
    <x v="26"/>
    <s v="Proportion of individuals who belong to a SHG that does each activity  "/>
    <x v="133"/>
    <x v="0"/>
    <s v="individuals who belong to that SHG"/>
    <x v="9"/>
    <x v="9"/>
    <x v="22"/>
    <s v="insurance_SACCO"/>
    <n v="0.14547035840359618"/>
    <n v="0.13128243948152371"/>
    <n v="-0.11187632360967892"/>
    <n v="0.40281704041687127"/>
    <n v="8"/>
    <s v="0"/>
  </r>
  <r>
    <x v="3"/>
    <x v="3"/>
    <x v="0"/>
    <x v="0"/>
    <x v="0"/>
    <x v="26"/>
    <s v="Proportion of individuals who belong to a SHG that does each activity  "/>
    <x v="133"/>
    <x v="0"/>
    <s v="individuals who belong to that SHG"/>
    <x v="10"/>
    <x v="10"/>
    <x v="22"/>
    <s v="insurance_SACCO"/>
    <n v="0.29252465323920374"/>
    <n v="7.7342783818113992E-2"/>
    <n v="0.14080015538499135"/>
    <n v="0.44424915109341612"/>
    <n v="125"/>
    <s v="1"/>
  </r>
  <r>
    <x v="3"/>
    <x v="3"/>
    <x v="0"/>
    <x v="0"/>
    <x v="0"/>
    <x v="26"/>
    <s v="Proportion of individuals who belong to a SHG that does each activity  "/>
    <x v="133"/>
    <x v="0"/>
    <s v="individuals who belong to that SHG"/>
    <x v="11"/>
    <x v="11"/>
    <x v="22"/>
    <s v="insurance_SACCO"/>
    <n v="0.22594052239174553"/>
    <n v="7.2413455473495897E-2"/>
    <n v="8.3827607420987438E-2"/>
    <n v="0.36805343736250362"/>
    <n v="62"/>
    <s v="1"/>
  </r>
  <r>
    <x v="3"/>
    <x v="3"/>
    <x v="0"/>
    <x v="0"/>
    <x v="0"/>
    <x v="26"/>
    <s v="Proportion of individuals who belong to a SHG that does each activity  "/>
    <x v="133"/>
    <x v="0"/>
    <s v="individuals who belong to that SHG"/>
    <x v="12"/>
    <x v="12"/>
    <x v="22"/>
    <s v="insurance_SACCO"/>
    <n v="0.30928850520543943"/>
    <n v="0.10273236118655144"/>
    <n v="0.10790863469667955"/>
    <n v="0.51066837571419932"/>
    <n v="71"/>
    <s v="1"/>
  </r>
  <r>
    <x v="3"/>
    <x v="3"/>
    <x v="0"/>
    <x v="0"/>
    <x v="0"/>
    <x v="26"/>
    <s v="Proportion of individuals who belong to a SHG that does each activity  "/>
    <x v="134"/>
    <x v="3"/>
    <s v="individuals who belong to that SHG"/>
    <x v="0"/>
    <x v="0"/>
    <x v="22"/>
    <s v="insurance_SG"/>
    <n v="2.7539542091820506E-2"/>
    <n v="7.50605408620516E-3"/>
    <n v="1.2816322004470009E-2"/>
    <n v="4.2262762179171007E-2"/>
    <n v="1534"/>
    <s v="1"/>
  </r>
  <r>
    <x v="3"/>
    <x v="3"/>
    <x v="0"/>
    <x v="0"/>
    <x v="0"/>
    <x v="26"/>
    <s v="Proportion of individuals who belong to a SHG that does each activity  "/>
    <x v="134"/>
    <x v="3"/>
    <s v="individuals who belong to that SHG"/>
    <x v="4"/>
    <x v="4"/>
    <x v="22"/>
    <s v="insurance_SG"/>
    <n v="1.8129309494347122E-2"/>
    <n v="8.1828595896084738E-3"/>
    <n v="2.0878598939757451E-3"/>
    <n v="3.4170759094718499E-2"/>
    <n v="475"/>
    <s v="1"/>
  </r>
  <r>
    <x v="3"/>
    <x v="3"/>
    <x v="0"/>
    <x v="0"/>
    <x v="0"/>
    <x v="26"/>
    <s v="Proportion of individuals who belong to a SHG that does each activity  "/>
    <x v="134"/>
    <x v="3"/>
    <s v="individuals who belong to that SHG"/>
    <x v="3"/>
    <x v="3"/>
    <x v="22"/>
    <s v="insurance_SG"/>
    <n v="3.2905531111488785E-2"/>
    <n v="1.0778234729037281E-2"/>
    <n v="1.177563914965167E-2"/>
    <n v="5.40354230733259E-2"/>
    <n v="1059"/>
    <s v="1"/>
  </r>
  <r>
    <x v="3"/>
    <x v="3"/>
    <x v="0"/>
    <x v="0"/>
    <x v="0"/>
    <x v="26"/>
    <s v="Proportion of individuals who belong to a SHG that does each activity  "/>
    <x v="134"/>
    <x v="3"/>
    <s v="individuals who belong to that SHG"/>
    <x v="1"/>
    <x v="1"/>
    <x v="22"/>
    <s v="insurance_SG"/>
    <n v="3.609677390232556E-2"/>
    <n v="1.7775097373645868E-2"/>
    <n v="1.2524711557839116E-3"/>
    <n v="7.0941076648867202E-2"/>
    <n v="487"/>
    <s v="1"/>
  </r>
  <r>
    <x v="3"/>
    <x v="3"/>
    <x v="0"/>
    <x v="0"/>
    <x v="0"/>
    <x v="26"/>
    <s v="Proportion of individuals who belong to a SHG that does each activity  "/>
    <x v="134"/>
    <x v="3"/>
    <s v="individuals who belong to that SHG"/>
    <x v="2"/>
    <x v="2"/>
    <x v="22"/>
    <s v="insurance_SG"/>
    <n v="2.2929001226831461E-2"/>
    <n v="6.3608312335627585E-3"/>
    <n v="1.0457875783071544E-2"/>
    <n v="3.5400126670591378E-2"/>
    <n v="1047"/>
    <s v="1"/>
  </r>
  <r>
    <x v="3"/>
    <x v="3"/>
    <x v="0"/>
    <x v="0"/>
    <x v="0"/>
    <x v="26"/>
    <s v="Proportion of individuals who belong to a SHG that does each activity  "/>
    <x v="134"/>
    <x v="3"/>
    <s v="individuals who belong to that SHG"/>
    <x v="13"/>
    <x v="13"/>
    <x v="22"/>
    <s v="insurance_SG"/>
    <n v="1.7226191525962848E-2"/>
    <n v="5.8427784389343054E-3"/>
    <n v="5.7710210653239662E-3"/>
    <n v="2.868136198660173E-2"/>
    <n v="948"/>
    <s v="1"/>
  </r>
  <r>
    <x v="3"/>
    <x v="3"/>
    <x v="0"/>
    <x v="0"/>
    <x v="0"/>
    <x v="26"/>
    <s v="Proportion of individuals who belong to a SHG that does each activity  "/>
    <x v="134"/>
    <x v="3"/>
    <s v="individuals who belong to that SHG"/>
    <x v="14"/>
    <x v="14"/>
    <x v="22"/>
    <s v="insurance_SG"/>
    <n v="3.0602931498750624E-2"/>
    <n v="1.31810726830213E-2"/>
    <n v="4.764542547434282E-3"/>
    <n v="5.6441320450066966E-2"/>
    <n v="404"/>
    <s v="1"/>
  </r>
  <r>
    <x v="3"/>
    <x v="3"/>
    <x v="0"/>
    <x v="0"/>
    <x v="0"/>
    <x v="26"/>
    <s v="Proportion of individuals who belong to a SHG that does each activity  "/>
    <x v="134"/>
    <x v="3"/>
    <s v="individuals who belong to that SHG"/>
    <x v="15"/>
    <x v="15"/>
    <x v="22"/>
    <s v="insurance_SG"/>
    <n v="5.8455530577739924E-2"/>
    <n v="3.4762180286842533E-2"/>
    <n v="-9.6866455685175948E-3"/>
    <n v="0.12659770672399745"/>
    <n v="182"/>
    <s v="1"/>
  </r>
  <r>
    <x v="3"/>
    <x v="3"/>
    <x v="0"/>
    <x v="0"/>
    <x v="0"/>
    <x v="26"/>
    <s v="Proportion of individuals who belong to a SHG that does each activity  "/>
    <x v="134"/>
    <x v="3"/>
    <s v="individuals who belong to that SHG"/>
    <x v="5"/>
    <x v="5"/>
    <x v="22"/>
    <s v="insurance_SG"/>
    <n v="3.4063723530860422E-2"/>
    <n v="2.4233909085778257E-2"/>
    <n v="-1.3444046345511926E-2"/>
    <n v="8.157149340723277E-2"/>
    <n v="401"/>
    <s v="1"/>
  </r>
  <r>
    <x v="3"/>
    <x v="3"/>
    <x v="0"/>
    <x v="0"/>
    <x v="0"/>
    <x v="26"/>
    <s v="Proportion of individuals who belong to a SHG that does each activity  "/>
    <x v="134"/>
    <x v="3"/>
    <s v="individuals who belong to that SHG"/>
    <x v="6"/>
    <x v="6"/>
    <x v="22"/>
    <s v="insurance_SG"/>
    <n v="2.5624090740775155E-2"/>
    <n v="6.5610866435949801E-3"/>
    <n v="1.276168347411431E-2"/>
    <n v="3.8486498007436004E-2"/>
    <n v="1133"/>
    <s v="1"/>
  </r>
  <r>
    <x v="3"/>
    <x v="3"/>
    <x v="0"/>
    <x v="0"/>
    <x v="0"/>
    <x v="26"/>
    <s v="Proportion of individuals who belong to a SHG that does each activity  "/>
    <x v="134"/>
    <x v="3"/>
    <s v="individuals who belong to that SHG"/>
    <x v="7"/>
    <x v="7"/>
    <x v="22"/>
    <s v="insurance_SG"/>
    <n v="0"/>
    <m/>
    <m/>
    <m/>
    <n v="48"/>
    <s v="1"/>
  </r>
  <r>
    <x v="3"/>
    <x v="3"/>
    <x v="0"/>
    <x v="0"/>
    <x v="0"/>
    <x v="26"/>
    <s v="Proportion of individuals who belong to a SHG that does each activity  "/>
    <x v="134"/>
    <x v="3"/>
    <s v="individuals who belong to that SHG"/>
    <x v="8"/>
    <x v="8"/>
    <x v="22"/>
    <s v="insurance_SG"/>
    <n v="2.8241657584168193E-2"/>
    <n v="7.6935210248488652E-3"/>
    <n v="1.3154484950518904E-2"/>
    <n v="4.3328830217817485E-2"/>
    <n v="1486"/>
    <s v="1"/>
  </r>
  <r>
    <x v="3"/>
    <x v="3"/>
    <x v="0"/>
    <x v="0"/>
    <x v="0"/>
    <x v="26"/>
    <s v="Proportion of individuals who belong to a SHG that does each activity  "/>
    <x v="134"/>
    <x v="3"/>
    <s v="individuals who belong to that SHG"/>
    <x v="9"/>
    <x v="9"/>
    <x v="22"/>
    <s v="insurance_SG"/>
    <n v="1.2383123116148878E-2"/>
    <n v="9.7309319940952661E-3"/>
    <n v="-6.6919254275596522E-3"/>
    <n v="3.1458171659857412E-2"/>
    <n v="102"/>
    <s v="1"/>
  </r>
  <r>
    <x v="3"/>
    <x v="3"/>
    <x v="0"/>
    <x v="0"/>
    <x v="0"/>
    <x v="26"/>
    <s v="Proportion of individuals who belong to a SHG that does each activity  "/>
    <x v="134"/>
    <x v="3"/>
    <s v="individuals who belong to that SHG"/>
    <x v="10"/>
    <x v="10"/>
    <x v="22"/>
    <s v="insurance_SG"/>
    <n v="2.8682479453980878E-2"/>
    <n v="8.0303157927737612E-3"/>
    <n v="1.2936192899549011E-2"/>
    <n v="4.4428766008412744E-2"/>
    <n v="1432"/>
    <s v="1"/>
  </r>
  <r>
    <x v="3"/>
    <x v="3"/>
    <x v="0"/>
    <x v="0"/>
    <x v="0"/>
    <x v="26"/>
    <s v="Proportion of individuals who belong to a SHG that does each activity  "/>
    <x v="134"/>
    <x v="3"/>
    <s v="individuals who belong to that SHG"/>
    <x v="11"/>
    <x v="11"/>
    <x v="22"/>
    <s v="insurance_SG"/>
    <n v="2.0588678027132119E-2"/>
    <n v="5.6280747709303884E-3"/>
    <n v="9.5517543672382181E-3"/>
    <n v="3.1625601687026023E-2"/>
    <n v="1323"/>
    <s v="1"/>
  </r>
  <r>
    <x v="3"/>
    <x v="3"/>
    <x v="0"/>
    <x v="0"/>
    <x v="0"/>
    <x v="26"/>
    <s v="Proportion of individuals who belong to a SHG that does each activity  "/>
    <x v="134"/>
    <x v="3"/>
    <s v="individuals who belong to that SHG"/>
    <x v="12"/>
    <x v="12"/>
    <x v="22"/>
    <s v="insurance_SG"/>
    <n v="6.7495373185125079E-2"/>
    <n v="3.7767068874881432E-2"/>
    <n v="-6.5369029366090375E-3"/>
    <n v="0.14152764930685918"/>
    <n v="211"/>
    <s v="1"/>
  </r>
  <r>
    <x v="3"/>
    <x v="3"/>
    <x v="0"/>
    <x v="0"/>
    <x v="0"/>
    <x v="26"/>
    <s v="Proportion of individuals who belong to a SHG that does each activity  "/>
    <x v="135"/>
    <x v="0"/>
    <s v="individuals who belong to that SHG"/>
    <x v="0"/>
    <x v="0"/>
    <x v="22"/>
    <s v="loan_SACCO"/>
    <n v="0.2642741191291525"/>
    <n v="6.4887069912626161E-2"/>
    <n v="0.13592108127913657"/>
    <n v="0.39262715697916839"/>
    <n v="133"/>
    <s v="1"/>
  </r>
  <r>
    <x v="3"/>
    <x v="3"/>
    <x v="0"/>
    <x v="0"/>
    <x v="0"/>
    <x v="26"/>
    <s v="Proportion of individuals who belong to a SHG that does each activity  "/>
    <x v="135"/>
    <x v="0"/>
    <s v="individuals who belong to that SHG"/>
    <x v="4"/>
    <x v="4"/>
    <x v="22"/>
    <s v="loan_SACCO"/>
    <n v="0.31199355319514255"/>
    <n v="8.5543758932359645E-2"/>
    <n v="0.14429334761409857"/>
    <n v="0.47969375877618653"/>
    <n v="71"/>
    <s v="1"/>
  </r>
  <r>
    <x v="3"/>
    <x v="3"/>
    <x v="0"/>
    <x v="0"/>
    <x v="0"/>
    <x v="26"/>
    <s v="Proportion of individuals who belong to a SHG that does each activity  "/>
    <x v="135"/>
    <x v="0"/>
    <s v="individuals who belong to that SHG"/>
    <x v="3"/>
    <x v="3"/>
    <x v="22"/>
    <s v="loan_SACCO"/>
    <n v="0.14628730650353503"/>
    <n v="5.8889094878831157E-2"/>
    <n v="3.0833370674561655E-2"/>
    <n v="0.26174124233250839"/>
    <n v="62"/>
    <s v="1"/>
  </r>
  <r>
    <x v="3"/>
    <x v="3"/>
    <x v="0"/>
    <x v="0"/>
    <x v="0"/>
    <x v="26"/>
    <s v="Proportion of individuals who belong to a SHG that does each activity  "/>
    <x v="135"/>
    <x v="0"/>
    <s v="individuals who belong to that SHG"/>
    <x v="1"/>
    <x v="1"/>
    <x v="22"/>
    <s v="loan_SACCO"/>
    <n v="0.27975351231983436"/>
    <n v="9.5474420113664221E-2"/>
    <n v="9.2594318725707753E-2"/>
    <n v="0.46691270591396095"/>
    <n v="68"/>
    <s v="1"/>
  </r>
  <r>
    <x v="3"/>
    <x v="3"/>
    <x v="0"/>
    <x v="0"/>
    <x v="0"/>
    <x v="26"/>
    <s v="Proportion of individuals who belong to a SHG that does each activity  "/>
    <x v="135"/>
    <x v="0"/>
    <s v="individuals who belong to that SHG"/>
    <x v="2"/>
    <x v="2"/>
    <x v="22"/>
    <s v="loan_SACCO"/>
    <n v="0.23870247691552121"/>
    <n v="6.4635713794757382E-2"/>
    <n v="0.11196150220799658"/>
    <n v="0.36544345162304581"/>
    <n v="65"/>
    <s v="1"/>
  </r>
  <r>
    <x v="3"/>
    <x v="3"/>
    <x v="0"/>
    <x v="0"/>
    <x v="0"/>
    <x v="26"/>
    <s v="Proportion of individuals who belong to a SHG that does each activity  "/>
    <x v="135"/>
    <x v="0"/>
    <s v="individuals who belong to that SHG"/>
    <x v="13"/>
    <x v="13"/>
    <x v="22"/>
    <s v="loan_SACCO"/>
    <n v="0.20190304892857228"/>
    <n v="7.1253599624893291E-2"/>
    <n v="6.2192566690246975E-2"/>
    <n v="0.34161353116689758"/>
    <n v="46"/>
    <s v="1"/>
  </r>
  <r>
    <x v="3"/>
    <x v="3"/>
    <x v="0"/>
    <x v="0"/>
    <x v="0"/>
    <x v="26"/>
    <s v="Proportion of individuals who belong to a SHG that does each activity  "/>
    <x v="135"/>
    <x v="0"/>
    <s v="individuals who belong to that SHG"/>
    <x v="14"/>
    <x v="14"/>
    <x v="22"/>
    <s v="loan_SACCO"/>
    <n v="0.25785406720880738"/>
    <n v="7.4696144927439964E-2"/>
    <n v="0.11142882708844898"/>
    <n v="0.40427930732916578"/>
    <n v="55"/>
    <s v="1"/>
  </r>
  <r>
    <x v="3"/>
    <x v="3"/>
    <x v="0"/>
    <x v="0"/>
    <x v="0"/>
    <x v="26"/>
    <s v="Proportion of individuals who belong to a SHG that does each activity  "/>
    <x v="135"/>
    <x v="0"/>
    <s v="individuals who belong to that SHG"/>
    <x v="15"/>
    <x v="15"/>
    <x v="22"/>
    <s v="loan_SACCO"/>
    <n v="0.31152171674573398"/>
    <n v="0.144603057645601"/>
    <n v="2.8064483014970831E-2"/>
    <n v="0.59497895047649707"/>
    <n v="32"/>
    <s v="1"/>
  </r>
  <r>
    <x v="3"/>
    <x v="3"/>
    <x v="0"/>
    <x v="0"/>
    <x v="0"/>
    <x v="26"/>
    <s v="Proportion of individuals who belong to a SHG that does each activity  "/>
    <x v="135"/>
    <x v="0"/>
    <s v="individuals who belong to that SHG"/>
    <x v="5"/>
    <x v="5"/>
    <x v="22"/>
    <s v="loan_SACCO"/>
    <n v="3.8956257598846786E-2"/>
    <n v="3.9005125157766371E-2"/>
    <n v="-3.750994490200657E-2"/>
    <n v="0.11542246009970014"/>
    <n v="23"/>
    <s v="0"/>
  </r>
  <r>
    <x v="3"/>
    <x v="3"/>
    <x v="0"/>
    <x v="0"/>
    <x v="0"/>
    <x v="26"/>
    <s v="Proportion of individuals who belong to a SHG that does each activity  "/>
    <x v="135"/>
    <x v="0"/>
    <s v="individuals who belong to that SHG"/>
    <x v="6"/>
    <x v="6"/>
    <x v="22"/>
    <s v="loan_SACCO"/>
    <n v="0.29599940885694875"/>
    <n v="7.2008758371319856E-2"/>
    <n v="0.15482528232145484"/>
    <n v="0.43717353539244264"/>
    <n v="110"/>
    <s v="1"/>
  </r>
  <r>
    <x v="3"/>
    <x v="3"/>
    <x v="0"/>
    <x v="0"/>
    <x v="0"/>
    <x v="26"/>
    <s v="Proportion of individuals who belong to a SHG that does each activity  "/>
    <x v="135"/>
    <x v="0"/>
    <s v="individuals who belong to that SHG"/>
    <x v="7"/>
    <x v="7"/>
    <x v="22"/>
    <s v="loan_SACCO"/>
    <n v="0"/>
    <m/>
    <m/>
    <m/>
    <n v="3"/>
    <s v="0"/>
  </r>
  <r>
    <x v="3"/>
    <x v="3"/>
    <x v="0"/>
    <x v="0"/>
    <x v="0"/>
    <x v="26"/>
    <s v="Proportion of individuals who belong to a SHG that does each activity  "/>
    <x v="135"/>
    <x v="0"/>
    <s v="individuals who belong to that SHG"/>
    <x v="8"/>
    <x v="8"/>
    <x v="22"/>
    <s v="loan_SACCO"/>
    <n v="0.27321472873897146"/>
    <n v="6.6373566836874481E-2"/>
    <n v="0.1429467722780603"/>
    <n v="0.40348268519988262"/>
    <n v="130"/>
    <s v="1"/>
  </r>
  <r>
    <x v="3"/>
    <x v="3"/>
    <x v="0"/>
    <x v="0"/>
    <x v="0"/>
    <x v="26"/>
    <s v="Proportion of individuals who belong to a SHG that does each activity  "/>
    <x v="135"/>
    <x v="0"/>
    <s v="individuals who belong to that SHG"/>
    <x v="9"/>
    <x v="9"/>
    <x v="22"/>
    <s v="loan_SACCO"/>
    <n v="0.12422113919842651"/>
    <n v="0.113482572212025"/>
    <n v="-9.8233315033486646E-2"/>
    <n v="0.34667559343033966"/>
    <n v="8"/>
    <s v="0"/>
  </r>
  <r>
    <x v="3"/>
    <x v="3"/>
    <x v="0"/>
    <x v="0"/>
    <x v="0"/>
    <x v="26"/>
    <s v="Proportion of individuals who belong to a SHG that does each activity  "/>
    <x v="135"/>
    <x v="0"/>
    <s v="individuals who belong to that SHG"/>
    <x v="10"/>
    <x v="10"/>
    <x v="22"/>
    <s v="loan_SACCO"/>
    <n v="0.27746480782929894"/>
    <n v="6.9070578266101718E-2"/>
    <n v="0.14196801955013216"/>
    <n v="0.41296159610846572"/>
    <n v="125"/>
    <s v="1"/>
  </r>
  <r>
    <x v="3"/>
    <x v="3"/>
    <x v="0"/>
    <x v="0"/>
    <x v="0"/>
    <x v="26"/>
    <s v="Proportion of individuals who belong to a SHG that does each activity  "/>
    <x v="135"/>
    <x v="0"/>
    <s v="individuals who belong to that SHG"/>
    <x v="11"/>
    <x v="11"/>
    <x v="22"/>
    <s v="loan_SACCO"/>
    <n v="0.215111850800143"/>
    <n v="6.7012050350263308E-2"/>
    <n v="8.3599305912283706E-2"/>
    <n v="0.3466243956880023"/>
    <n v="62"/>
    <s v="1"/>
  </r>
  <r>
    <x v="3"/>
    <x v="3"/>
    <x v="0"/>
    <x v="0"/>
    <x v="0"/>
    <x v="26"/>
    <s v="Proportion of individuals who belong to a SHG that does each activity  "/>
    <x v="135"/>
    <x v="0"/>
    <s v="individuals who belong to that SHG"/>
    <x v="12"/>
    <x v="12"/>
    <x v="22"/>
    <s v="loan_SACCO"/>
    <n v="0.29109672882954896"/>
    <n v="9.1942220225650989E-2"/>
    <n v="0.11086810184698043"/>
    <n v="0.47132535581211749"/>
    <n v="71"/>
    <s v="1"/>
  </r>
  <r>
    <x v="3"/>
    <x v="3"/>
    <x v="0"/>
    <x v="0"/>
    <x v="0"/>
    <x v="26"/>
    <s v="Proportion of individuals who belong to a SHG that does each activity  "/>
    <x v="136"/>
    <x v="3"/>
    <s v="individuals who belong to that SHG"/>
    <x v="0"/>
    <x v="0"/>
    <x v="22"/>
    <s v="loan_SG"/>
    <n v="0"/>
    <m/>
    <m/>
    <m/>
    <n v="1473"/>
    <s v="1"/>
  </r>
  <r>
    <x v="3"/>
    <x v="3"/>
    <x v="0"/>
    <x v="0"/>
    <x v="0"/>
    <x v="26"/>
    <s v="Proportion of individuals who belong to a SHG that does each activity  "/>
    <x v="136"/>
    <x v="3"/>
    <s v="individuals who belong to that SHG"/>
    <x v="4"/>
    <x v="4"/>
    <x v="22"/>
    <s v="loan_SG"/>
    <n v="0"/>
    <m/>
    <m/>
    <m/>
    <n v="459"/>
    <s v="1"/>
  </r>
  <r>
    <x v="3"/>
    <x v="3"/>
    <x v="0"/>
    <x v="0"/>
    <x v="0"/>
    <x v="26"/>
    <s v="Proportion of individuals who belong to a SHG that does each activity  "/>
    <x v="136"/>
    <x v="3"/>
    <s v="individuals who belong to that SHG"/>
    <x v="3"/>
    <x v="3"/>
    <x v="22"/>
    <s v="loan_SG"/>
    <n v="0"/>
    <m/>
    <m/>
    <m/>
    <n v="1014"/>
    <s v="1"/>
  </r>
  <r>
    <x v="3"/>
    <x v="3"/>
    <x v="0"/>
    <x v="0"/>
    <x v="0"/>
    <x v="26"/>
    <s v="Proportion of individuals who belong to a SHG that does each activity  "/>
    <x v="136"/>
    <x v="3"/>
    <s v="individuals who belong to that SHG"/>
    <x v="1"/>
    <x v="1"/>
    <x v="22"/>
    <s v="loan_SG"/>
    <n v="0"/>
    <m/>
    <m/>
    <m/>
    <n v="468"/>
    <s v="1"/>
  </r>
  <r>
    <x v="3"/>
    <x v="3"/>
    <x v="0"/>
    <x v="0"/>
    <x v="0"/>
    <x v="26"/>
    <s v="Proportion of individuals who belong to a SHG that does each activity  "/>
    <x v="136"/>
    <x v="3"/>
    <s v="individuals who belong to that SHG"/>
    <x v="2"/>
    <x v="2"/>
    <x v="22"/>
    <s v="loan_SG"/>
    <n v="0"/>
    <m/>
    <m/>
    <m/>
    <n v="1005"/>
    <s v="1"/>
  </r>
  <r>
    <x v="3"/>
    <x v="3"/>
    <x v="0"/>
    <x v="0"/>
    <x v="0"/>
    <x v="26"/>
    <s v="Proportion of individuals who belong to a SHG that does each activity  "/>
    <x v="136"/>
    <x v="3"/>
    <s v="individuals who belong to that SHG"/>
    <x v="13"/>
    <x v="13"/>
    <x v="22"/>
    <s v="loan_SG"/>
    <n v="0"/>
    <m/>
    <m/>
    <m/>
    <n v="915"/>
    <s v="1"/>
  </r>
  <r>
    <x v="3"/>
    <x v="3"/>
    <x v="0"/>
    <x v="0"/>
    <x v="0"/>
    <x v="26"/>
    <s v="Proportion of individuals who belong to a SHG that does each activity  "/>
    <x v="136"/>
    <x v="3"/>
    <s v="individuals who belong to that SHG"/>
    <x v="14"/>
    <x v="14"/>
    <x v="22"/>
    <s v="loan_SG"/>
    <n v="0"/>
    <m/>
    <m/>
    <m/>
    <n v="384"/>
    <s v="1"/>
  </r>
  <r>
    <x v="3"/>
    <x v="3"/>
    <x v="0"/>
    <x v="0"/>
    <x v="0"/>
    <x v="26"/>
    <s v="Proportion of individuals who belong to a SHG that does each activity  "/>
    <x v="136"/>
    <x v="3"/>
    <s v="individuals who belong to that SHG"/>
    <x v="15"/>
    <x v="15"/>
    <x v="22"/>
    <s v="loan_SG"/>
    <n v="0"/>
    <m/>
    <m/>
    <m/>
    <n v="174"/>
    <s v="1"/>
  </r>
  <r>
    <x v="3"/>
    <x v="3"/>
    <x v="0"/>
    <x v="0"/>
    <x v="0"/>
    <x v="26"/>
    <s v="Proportion of individuals who belong to a SHG that does each activity  "/>
    <x v="136"/>
    <x v="3"/>
    <s v="individuals who belong to that SHG"/>
    <x v="5"/>
    <x v="5"/>
    <x v="22"/>
    <s v="loan_SG"/>
    <n v="0"/>
    <m/>
    <m/>
    <m/>
    <n v="388"/>
    <s v="1"/>
  </r>
  <r>
    <x v="3"/>
    <x v="3"/>
    <x v="0"/>
    <x v="0"/>
    <x v="0"/>
    <x v="26"/>
    <s v="Proportion of individuals who belong to a SHG that does each activity  "/>
    <x v="136"/>
    <x v="3"/>
    <s v="individuals who belong to that SHG"/>
    <x v="6"/>
    <x v="6"/>
    <x v="22"/>
    <s v="loan_SG"/>
    <n v="0"/>
    <m/>
    <m/>
    <m/>
    <n v="1085"/>
    <s v="1"/>
  </r>
  <r>
    <x v="3"/>
    <x v="3"/>
    <x v="0"/>
    <x v="0"/>
    <x v="0"/>
    <x v="26"/>
    <s v="Proportion of individuals who belong to a SHG that does each activity  "/>
    <x v="136"/>
    <x v="3"/>
    <s v="individuals who belong to that SHG"/>
    <x v="7"/>
    <x v="7"/>
    <x v="22"/>
    <s v="loan_SG"/>
    <n v="0"/>
    <m/>
    <m/>
    <m/>
    <n v="47"/>
    <s v="1"/>
  </r>
  <r>
    <x v="3"/>
    <x v="3"/>
    <x v="0"/>
    <x v="0"/>
    <x v="0"/>
    <x v="26"/>
    <s v="Proportion of individuals who belong to a SHG that does each activity  "/>
    <x v="136"/>
    <x v="3"/>
    <s v="individuals who belong to that SHG"/>
    <x v="8"/>
    <x v="8"/>
    <x v="22"/>
    <s v="loan_SG"/>
    <n v="0"/>
    <m/>
    <m/>
    <m/>
    <n v="1426"/>
    <s v="1"/>
  </r>
  <r>
    <x v="3"/>
    <x v="3"/>
    <x v="0"/>
    <x v="0"/>
    <x v="0"/>
    <x v="26"/>
    <s v="Proportion of individuals who belong to a SHG that does each activity  "/>
    <x v="136"/>
    <x v="3"/>
    <s v="individuals who belong to that SHG"/>
    <x v="9"/>
    <x v="9"/>
    <x v="22"/>
    <s v="loan_SG"/>
    <n v="0"/>
    <m/>
    <m/>
    <m/>
    <n v="98"/>
    <s v="1"/>
  </r>
  <r>
    <x v="3"/>
    <x v="3"/>
    <x v="0"/>
    <x v="0"/>
    <x v="0"/>
    <x v="26"/>
    <s v="Proportion of individuals who belong to a SHG that does each activity  "/>
    <x v="136"/>
    <x v="3"/>
    <s v="individuals who belong to that SHG"/>
    <x v="10"/>
    <x v="10"/>
    <x v="22"/>
    <s v="loan_SG"/>
    <n v="0"/>
    <m/>
    <m/>
    <m/>
    <n v="1375"/>
    <s v="1"/>
  </r>
  <r>
    <x v="3"/>
    <x v="3"/>
    <x v="0"/>
    <x v="0"/>
    <x v="0"/>
    <x v="26"/>
    <s v="Proportion of individuals who belong to a SHG that does each activity  "/>
    <x v="136"/>
    <x v="3"/>
    <s v="individuals who belong to that SHG"/>
    <x v="11"/>
    <x v="11"/>
    <x v="22"/>
    <s v="loan_SG"/>
    <n v="0"/>
    <m/>
    <m/>
    <m/>
    <n v="1273"/>
    <s v="1"/>
  </r>
  <r>
    <x v="3"/>
    <x v="3"/>
    <x v="0"/>
    <x v="0"/>
    <x v="0"/>
    <x v="26"/>
    <s v="Proportion of individuals who belong to a SHG that does each activity  "/>
    <x v="136"/>
    <x v="3"/>
    <s v="individuals who belong to that SHG"/>
    <x v="12"/>
    <x v="12"/>
    <x v="22"/>
    <s v="loan_SG"/>
    <n v="0"/>
    <m/>
    <m/>
    <m/>
    <n v="200"/>
    <s v="1"/>
  </r>
  <r>
    <x v="3"/>
    <x v="3"/>
    <x v="1"/>
    <x v="1"/>
    <x v="0"/>
    <x v="17"/>
    <s v="Proportion of individuals who have used a SHG recently "/>
    <x v="66"/>
    <x v="7"/>
    <s v="all question respondents"/>
    <x v="0"/>
    <x v="0"/>
    <x v="10"/>
    <s v="merry_use_30days"/>
    <n v="5.8902143976374555E-2"/>
    <n v="4.2044455302459715E-3"/>
    <n v="5.0658286915947995E-2"/>
    <n v="6.7146001036801115E-2"/>
    <n v="3029"/>
    <s v="1"/>
  </r>
  <r>
    <x v="3"/>
    <x v="3"/>
    <x v="1"/>
    <x v="1"/>
    <x v="0"/>
    <x v="17"/>
    <s v="Proportion of individuals who have used a SHG recently "/>
    <x v="66"/>
    <x v="7"/>
    <s v="all question respondents"/>
    <x v="11"/>
    <x v="11"/>
    <x v="10"/>
    <s v="merry_use_30days"/>
    <n v="5.7801501456118141E-2"/>
    <n v="4.3827175937705461E-3"/>
    <n v="4.9208097850495194E-2"/>
    <n v="6.6394905061741089E-2"/>
    <n v="2744"/>
    <s v="1"/>
  </r>
  <r>
    <x v="3"/>
    <x v="3"/>
    <x v="1"/>
    <x v="1"/>
    <x v="0"/>
    <x v="17"/>
    <s v="Proportion of individuals who have used a SHG recently "/>
    <x v="66"/>
    <x v="7"/>
    <s v="all question respondents"/>
    <x v="12"/>
    <x v="12"/>
    <x v="10"/>
    <s v="merry_use_30days"/>
    <n v="6.9261220563346299E-2"/>
    <n v="1.465031786949263E-2"/>
    <n v="4.0535642948634168E-2"/>
    <n v="9.7986798178058429E-2"/>
    <n v="285"/>
    <s v="1"/>
  </r>
  <r>
    <x v="3"/>
    <x v="3"/>
    <x v="1"/>
    <x v="1"/>
    <x v="0"/>
    <x v="17"/>
    <s v="Proportion of individuals who have used a SHG recently "/>
    <x v="66"/>
    <x v="7"/>
    <s v="all question respondents"/>
    <x v="3"/>
    <x v="3"/>
    <x v="10"/>
    <s v="merry_use_30days"/>
    <n v="3.2641833963023129E-2"/>
    <n v="5.1753934157575772E-3"/>
    <n v="2.2494193032952102E-2"/>
    <n v="4.2789474893094155E-2"/>
    <n v="1211"/>
    <s v="1"/>
  </r>
  <r>
    <x v="3"/>
    <x v="3"/>
    <x v="1"/>
    <x v="1"/>
    <x v="0"/>
    <x v="17"/>
    <s v="Proportion of individuals who have used a SHG recently "/>
    <x v="66"/>
    <x v="7"/>
    <s v="all question respondents"/>
    <x v="4"/>
    <x v="4"/>
    <x v="10"/>
    <s v="merry_use_30days"/>
    <n v="8.2789869027697999E-2"/>
    <n v="6.4498182985696746E-3"/>
    <n v="7.0143402392174398E-2"/>
    <n v="9.54363356632216E-2"/>
    <n v="1818"/>
    <s v="1"/>
  </r>
  <r>
    <x v="3"/>
    <x v="3"/>
    <x v="1"/>
    <x v="1"/>
    <x v="0"/>
    <x v="17"/>
    <s v="Proportion of individuals who have used a SHG recently "/>
    <x v="66"/>
    <x v="7"/>
    <s v="all question respondents"/>
    <x v="14"/>
    <x v="14"/>
    <x v="10"/>
    <s v="merry_use_30days"/>
    <n v="7.2134506802148585E-2"/>
    <n v="8.9688354177257044E-3"/>
    <n v="5.4548883049782781E-2"/>
    <n v="8.9720130554514388E-2"/>
    <n v="854"/>
    <s v="1"/>
  </r>
  <r>
    <x v="3"/>
    <x v="3"/>
    <x v="1"/>
    <x v="1"/>
    <x v="0"/>
    <x v="17"/>
    <s v="Proportion of individuals who have used a SHG recently "/>
    <x v="66"/>
    <x v="7"/>
    <s v="all question respondents"/>
    <x v="5"/>
    <x v="5"/>
    <x v="10"/>
    <s v="merry_use_30days"/>
    <n v="3.8298555753589085E-2"/>
    <n v="5.2767785404392283E-3"/>
    <n v="2.7952124169693088E-2"/>
    <n v="4.8644987337485082E-2"/>
    <n v="1194"/>
    <s v="1"/>
  </r>
  <r>
    <x v="3"/>
    <x v="3"/>
    <x v="1"/>
    <x v="1"/>
    <x v="0"/>
    <x v="17"/>
    <s v="Proportion of individuals who have used a SHG recently "/>
    <x v="66"/>
    <x v="7"/>
    <s v="all question respondents"/>
    <x v="6"/>
    <x v="6"/>
    <x v="10"/>
    <s v="merry_use_30days"/>
    <n v="7.1973831338498911E-2"/>
    <n v="5.9824816967370548E-3"/>
    <n v="6.0243693887620076E-2"/>
    <n v="8.3703968789377747E-2"/>
    <n v="1835"/>
    <s v="1"/>
  </r>
  <r>
    <x v="3"/>
    <x v="3"/>
    <x v="1"/>
    <x v="1"/>
    <x v="0"/>
    <x v="17"/>
    <s v="Proportion of individuals who have used a SHG recently "/>
    <x v="66"/>
    <x v="7"/>
    <s v="all question respondents"/>
    <x v="9"/>
    <x v="9"/>
    <x v="10"/>
    <s v="merry_use_30days"/>
    <n v="3.3412469629865313E-2"/>
    <n v="9.2614414510912031E-3"/>
    <n v="1.525311925963024E-2"/>
    <n v="5.1571820000100382E-2"/>
    <n v="338"/>
    <s v="1"/>
  </r>
  <r>
    <x v="3"/>
    <x v="3"/>
    <x v="1"/>
    <x v="1"/>
    <x v="0"/>
    <x v="17"/>
    <s v="Proportion of individuals who have used a SHG recently "/>
    <x v="66"/>
    <x v="7"/>
    <s v="all question respondents"/>
    <x v="10"/>
    <x v="10"/>
    <x v="10"/>
    <s v="merry_use_30days"/>
    <n v="6.2457867993298034E-2"/>
    <n v="4.6089831525278182E-3"/>
    <n v="5.3420814705291558E-2"/>
    <n v="7.149492128130451E-2"/>
    <n v="2691"/>
    <s v="1"/>
  </r>
  <r>
    <x v="3"/>
    <x v="3"/>
    <x v="1"/>
    <x v="1"/>
    <x v="0"/>
    <x v="17"/>
    <s v="Proportion of individuals who have used a SHG recently "/>
    <x v="66"/>
    <x v="7"/>
    <s v="all question respondents"/>
    <x v="7"/>
    <x v="7"/>
    <x v="10"/>
    <s v="merry_use_30days"/>
    <n v="2.4201146262327004E-2"/>
    <n v="7.4718787309115409E-3"/>
    <n v="9.5506769466090474E-3"/>
    <n v="3.8851615578044958E-2"/>
    <n v="347"/>
    <s v="1"/>
  </r>
  <r>
    <x v="3"/>
    <x v="3"/>
    <x v="1"/>
    <x v="1"/>
    <x v="0"/>
    <x v="17"/>
    <s v="Proportion of individuals who have used a SHG recently "/>
    <x v="66"/>
    <x v="7"/>
    <s v="all question respondents"/>
    <x v="8"/>
    <x v="8"/>
    <x v="10"/>
    <s v="merry_use_30days"/>
    <n v="6.3536814847080764E-2"/>
    <n v="4.6526483152884547E-3"/>
    <n v="5.4414145189988425E-2"/>
    <n v="7.2659484504173102E-2"/>
    <n v="2682"/>
    <s v="1"/>
  </r>
  <r>
    <x v="3"/>
    <x v="3"/>
    <x v="1"/>
    <x v="1"/>
    <x v="0"/>
    <x v="17"/>
    <s v="Proportion of individuals who have used a SHG recently "/>
    <x v="66"/>
    <x v="7"/>
    <s v="all question respondents"/>
    <x v="2"/>
    <x v="2"/>
    <x v="10"/>
    <s v="merry_use_30days"/>
    <n v="7.9708511850568251E-2"/>
    <n v="8.3644523867010389E-3"/>
    <n v="6.3307930758803449E-2"/>
    <n v="9.6109092942333052E-2"/>
    <n v="1002"/>
    <s v="1"/>
  </r>
  <r>
    <x v="3"/>
    <x v="3"/>
    <x v="1"/>
    <x v="1"/>
    <x v="0"/>
    <x v="17"/>
    <s v="Proportion of individuals who have used a SHG recently "/>
    <x v="66"/>
    <x v="7"/>
    <s v="all question respondents"/>
    <x v="1"/>
    <x v="1"/>
    <x v="10"/>
    <s v="merry_use_30days"/>
    <n v="4.8360653269014446E-2"/>
    <n v="4.7022445880380518E-3"/>
    <n v="3.9140737832345153E-2"/>
    <n v="5.7580568705683739E-2"/>
    <n v="2027"/>
    <s v="1"/>
  </r>
  <r>
    <x v="3"/>
    <x v="3"/>
    <x v="1"/>
    <x v="1"/>
    <x v="0"/>
    <x v="17"/>
    <s v="Proportion of individuals who have used a SHG recently "/>
    <x v="66"/>
    <x v="7"/>
    <s v="all question respondents"/>
    <x v="15"/>
    <x v="15"/>
    <x v="10"/>
    <s v="merry_use_30days"/>
    <n v="6.3845790606748234E-2"/>
    <n v="1.0535640444197469E-2"/>
    <n v="4.3188057443790201E-2"/>
    <n v="8.4503523769706268E-2"/>
    <n v="484"/>
    <s v="1"/>
  </r>
  <r>
    <x v="3"/>
    <x v="3"/>
    <x v="1"/>
    <x v="1"/>
    <x v="0"/>
    <x v="17"/>
    <s v="Proportion of individuals who have used a SHG recently "/>
    <x v="66"/>
    <x v="7"/>
    <s v="all question respondents"/>
    <x v="13"/>
    <x v="13"/>
    <x v="10"/>
    <s v="merry_use_30days"/>
    <n v="5.0539091822518069E-2"/>
    <n v="5.170915806505888E-3"/>
    <n v="4.0400230354656223E-2"/>
    <n v="6.0677953290379914E-2"/>
    <n v="1691"/>
    <s v="1"/>
  </r>
  <r>
    <x v="3"/>
    <x v="3"/>
    <x v="1"/>
    <x v="1"/>
    <x v="0"/>
    <x v="17"/>
    <s v="Proportion of individuals who have used a SHG recently "/>
    <x v="70"/>
    <x v="7"/>
    <s v="all question respondents"/>
    <x v="0"/>
    <x v="0"/>
    <x v="10"/>
    <s v="merry_use_90days"/>
    <n v="6.4359919837415652E-2"/>
    <n v="4.4082063627283686E-3"/>
    <n v="5.5716539185729698E-2"/>
    <n v="7.3003300489101614E-2"/>
    <n v="3029"/>
    <s v="1"/>
  </r>
  <r>
    <x v="3"/>
    <x v="3"/>
    <x v="1"/>
    <x v="1"/>
    <x v="0"/>
    <x v="17"/>
    <s v="Proportion of individuals who have used a SHG recently "/>
    <x v="70"/>
    <x v="7"/>
    <s v="all question respondents"/>
    <x v="11"/>
    <x v="11"/>
    <x v="10"/>
    <s v="merry_use_90days"/>
    <n v="6.2993088365668526E-2"/>
    <n v="4.5969939123688451E-3"/>
    <n v="5.3979542953176828E-2"/>
    <n v="7.2006633778160217E-2"/>
    <n v="2744"/>
    <s v="1"/>
  </r>
  <r>
    <x v="3"/>
    <x v="3"/>
    <x v="1"/>
    <x v="1"/>
    <x v="0"/>
    <x v="17"/>
    <s v="Proportion of individuals who have used a SHG recently "/>
    <x v="70"/>
    <x v="7"/>
    <s v="all question respondents"/>
    <x v="12"/>
    <x v="12"/>
    <x v="10"/>
    <s v="merry_use_90days"/>
    <n v="7.7224325524752668E-2"/>
    <n v="1.5312726991780183E-2"/>
    <n v="4.7199930722286003E-2"/>
    <n v="0.10724872032721933"/>
    <n v="285"/>
    <s v="1"/>
  </r>
  <r>
    <x v="3"/>
    <x v="3"/>
    <x v="1"/>
    <x v="1"/>
    <x v="0"/>
    <x v="17"/>
    <s v="Proportion of individuals who have used a SHG recently "/>
    <x v="70"/>
    <x v="7"/>
    <s v="all question respondents"/>
    <x v="3"/>
    <x v="3"/>
    <x v="10"/>
    <s v="merry_use_90days"/>
    <n v="3.729266716946264E-2"/>
    <n v="5.5698125013285511E-3"/>
    <n v="2.6371669909773271E-2"/>
    <n v="4.8213664429152009E-2"/>
    <n v="1211"/>
    <s v="1"/>
  </r>
  <r>
    <x v="3"/>
    <x v="3"/>
    <x v="1"/>
    <x v="1"/>
    <x v="0"/>
    <x v="17"/>
    <s v="Proportion of individuals who have used a SHG recently "/>
    <x v="70"/>
    <x v="7"/>
    <s v="all question respondents"/>
    <x v="4"/>
    <x v="4"/>
    <x v="10"/>
    <s v="merry_use_90days"/>
    <n v="8.898168132073507E-2"/>
    <n v="6.6691592573362313E-3"/>
    <n v="7.5905142396592087E-2"/>
    <n v="0.10205822024487805"/>
    <n v="1818"/>
    <s v="1"/>
  </r>
  <r>
    <x v="3"/>
    <x v="3"/>
    <x v="1"/>
    <x v="1"/>
    <x v="0"/>
    <x v="17"/>
    <s v="Proportion of individuals who have used a SHG recently "/>
    <x v="70"/>
    <x v="7"/>
    <s v="all question respondents"/>
    <x v="14"/>
    <x v="14"/>
    <x v="10"/>
    <s v="merry_use_90days"/>
    <n v="8.0609329917019065E-2"/>
    <n v="9.4626782465305741E-3"/>
    <n v="6.20554049554458E-2"/>
    <n v="9.916325487859233E-2"/>
    <n v="854"/>
    <s v="1"/>
  </r>
  <r>
    <x v="3"/>
    <x v="3"/>
    <x v="1"/>
    <x v="1"/>
    <x v="0"/>
    <x v="17"/>
    <s v="Proportion of individuals who have used a SHG recently "/>
    <x v="70"/>
    <x v="7"/>
    <s v="all question respondents"/>
    <x v="5"/>
    <x v="5"/>
    <x v="10"/>
    <s v="merry_use_90days"/>
    <n v="4.0051016063394451E-2"/>
    <n v="5.430327028757384E-3"/>
    <n v="2.9403514628448348E-2"/>
    <n v="5.0698517498340555E-2"/>
    <n v="1194"/>
    <s v="1"/>
  </r>
  <r>
    <x v="3"/>
    <x v="3"/>
    <x v="1"/>
    <x v="1"/>
    <x v="0"/>
    <x v="17"/>
    <s v="Proportion of individuals who have used a SHG recently "/>
    <x v="70"/>
    <x v="7"/>
    <s v="all question respondents"/>
    <x v="6"/>
    <x v="6"/>
    <x v="10"/>
    <s v="merry_use_90days"/>
    <n v="7.9782398039467864E-2"/>
    <n v="6.3030488033991808E-3"/>
    <n v="6.7423709359518288E-2"/>
    <n v="9.2141086719417439E-2"/>
    <n v="1835"/>
    <s v="1"/>
  </r>
  <r>
    <x v="3"/>
    <x v="3"/>
    <x v="1"/>
    <x v="1"/>
    <x v="0"/>
    <x v="17"/>
    <s v="Proportion of individuals who have used a SHG recently "/>
    <x v="70"/>
    <x v="7"/>
    <s v="all question respondents"/>
    <x v="9"/>
    <x v="9"/>
    <x v="10"/>
    <s v="merry_use_90days"/>
    <n v="3.9443750814992171E-2"/>
    <n v="1.0142074297812675E-2"/>
    <n v="1.9557701583073041E-2"/>
    <n v="5.9329800046911296E-2"/>
    <n v="338"/>
    <s v="1"/>
  </r>
  <r>
    <x v="3"/>
    <x v="3"/>
    <x v="1"/>
    <x v="1"/>
    <x v="0"/>
    <x v="17"/>
    <s v="Proportion of individuals who have used a SHG recently "/>
    <x v="70"/>
    <x v="7"/>
    <s v="all question respondents"/>
    <x v="10"/>
    <x v="10"/>
    <x v="10"/>
    <s v="merry_use_90days"/>
    <n v="6.7835641786562095E-2"/>
    <n v="4.8155948526954163E-3"/>
    <n v="5.8393475074932852E-2"/>
    <n v="7.7277808498191339E-2"/>
    <n v="2691"/>
    <s v="1"/>
  </r>
  <r>
    <x v="3"/>
    <x v="3"/>
    <x v="1"/>
    <x v="1"/>
    <x v="0"/>
    <x v="17"/>
    <s v="Proportion of individuals who have used a SHG recently "/>
    <x v="70"/>
    <x v="7"/>
    <s v="all question respondents"/>
    <x v="7"/>
    <x v="7"/>
    <x v="10"/>
    <s v="merry_use_90days"/>
    <n v="2.4201146262327004E-2"/>
    <n v="7.4718787309115409E-3"/>
    <n v="9.5506769466090474E-3"/>
    <n v="3.8851615578044958E-2"/>
    <n v="347"/>
    <s v="1"/>
  </r>
  <r>
    <x v="3"/>
    <x v="3"/>
    <x v="1"/>
    <x v="1"/>
    <x v="0"/>
    <x v="17"/>
    <s v="Proportion of individuals who have used a SHG recently "/>
    <x v="70"/>
    <x v="7"/>
    <s v="all question respondents"/>
    <x v="8"/>
    <x v="8"/>
    <x v="10"/>
    <s v="merry_use_90days"/>
    <n v="6.9723532135410285E-2"/>
    <n v="4.8863953906683327E-3"/>
    <n v="6.0142543429144359E-2"/>
    <n v="7.9304520841676218E-2"/>
    <n v="2682"/>
    <s v="1"/>
  </r>
  <r>
    <x v="3"/>
    <x v="3"/>
    <x v="1"/>
    <x v="1"/>
    <x v="0"/>
    <x v="17"/>
    <s v="Proportion of individuals who have used a SHG recently "/>
    <x v="70"/>
    <x v="7"/>
    <s v="all question respondents"/>
    <x v="2"/>
    <x v="2"/>
    <x v="10"/>
    <s v="merry_use_90days"/>
    <n v="8.7175846470912088E-2"/>
    <n v="8.7873237993112991E-3"/>
    <n v="6.9946121213663073E-2"/>
    <n v="0.1044055717281611"/>
    <n v="1002"/>
    <s v="1"/>
  </r>
  <r>
    <x v="3"/>
    <x v="3"/>
    <x v="1"/>
    <x v="1"/>
    <x v="0"/>
    <x v="17"/>
    <s v="Proportion of individuals who have used a SHG recently "/>
    <x v="70"/>
    <x v="7"/>
    <s v="all question respondents"/>
    <x v="1"/>
    <x v="1"/>
    <x v="10"/>
    <s v="merry_use_90days"/>
    <n v="5.2800291552407619E-2"/>
    <n v="4.9202400872406307E-3"/>
    <n v="4.3152941933914765E-2"/>
    <n v="6.2447641170900473E-2"/>
    <n v="2027"/>
    <s v="1"/>
  </r>
  <r>
    <x v="3"/>
    <x v="3"/>
    <x v="1"/>
    <x v="1"/>
    <x v="0"/>
    <x v="17"/>
    <s v="Proportion of individuals who have used a SHG recently "/>
    <x v="70"/>
    <x v="7"/>
    <s v="all question respondents"/>
    <x v="15"/>
    <x v="15"/>
    <x v="10"/>
    <s v="merry_use_90days"/>
    <n v="7.1542591265707223E-2"/>
    <n v="1.1173346018317792E-2"/>
    <n v="4.9634478341169158E-2"/>
    <n v="9.3450704190245287E-2"/>
    <n v="484"/>
    <s v="1"/>
  </r>
  <r>
    <x v="3"/>
    <x v="3"/>
    <x v="1"/>
    <x v="1"/>
    <x v="0"/>
    <x v="17"/>
    <s v="Proportion of individuals who have used a SHG recently "/>
    <x v="70"/>
    <x v="7"/>
    <s v="all question respondents"/>
    <x v="13"/>
    <x v="13"/>
    <x v="10"/>
    <s v="merry_use_90days"/>
    <n v="5.3749108103818159E-2"/>
    <n v="5.3656449751450109E-3"/>
    <n v="4.3228431859142519E-2"/>
    <n v="6.42697843484938E-2"/>
    <n v="1691"/>
    <s v="1"/>
  </r>
  <r>
    <x v="3"/>
    <x v="3"/>
    <x v="0"/>
    <x v="0"/>
    <x v="0"/>
    <x v="26"/>
    <s v="Proportion of individuals who belong to a SHG that does each activity  "/>
    <x v="137"/>
    <x v="0"/>
    <s v="individuals who belong to that SHG"/>
    <x v="0"/>
    <x v="0"/>
    <x v="22"/>
    <s v="MM_dividends_SACCO"/>
    <n v="0.16518257057433278"/>
    <n v="6.4175053164128706E-2"/>
    <n v="3.8237972229950262E-2"/>
    <n v="0.29212716891871526"/>
    <n v="133"/>
    <s v="1"/>
  </r>
  <r>
    <x v="3"/>
    <x v="3"/>
    <x v="0"/>
    <x v="0"/>
    <x v="0"/>
    <x v="26"/>
    <s v="Proportion of individuals who belong to a SHG that does each activity  "/>
    <x v="137"/>
    <x v="0"/>
    <s v="individuals who belong to that SHG"/>
    <x v="4"/>
    <x v="4"/>
    <x v="22"/>
    <s v="MM_dividends_SACCO"/>
    <n v="0.19513059378685518"/>
    <n v="8.6490065954232212E-2"/>
    <n v="2.5575245480129766E-2"/>
    <n v="0.36468594209358063"/>
    <n v="71"/>
    <s v="1"/>
  </r>
  <r>
    <x v="3"/>
    <x v="3"/>
    <x v="0"/>
    <x v="0"/>
    <x v="0"/>
    <x v="26"/>
    <s v="Proportion of individuals who belong to a SHG that does each activity  "/>
    <x v="137"/>
    <x v="0"/>
    <s v="individuals who belong to that SHG"/>
    <x v="3"/>
    <x v="3"/>
    <x v="22"/>
    <s v="MM_dividends_SACCO"/>
    <n v="9.1135761921967567E-2"/>
    <n v="3.7526417088594576E-2"/>
    <n v="1.7564032566091251E-2"/>
    <n v="0.1647074912778439"/>
    <n v="62"/>
    <s v="1"/>
  </r>
  <r>
    <x v="3"/>
    <x v="3"/>
    <x v="0"/>
    <x v="0"/>
    <x v="0"/>
    <x v="26"/>
    <s v="Proportion of individuals who belong to a SHG that does each activity  "/>
    <x v="137"/>
    <x v="0"/>
    <s v="individuals who belong to that SHG"/>
    <x v="1"/>
    <x v="1"/>
    <x v="22"/>
    <s v="MM_dividends_SACCO"/>
    <n v="0.20902359517171806"/>
    <n v="9.6025207141275729E-2"/>
    <n v="2.0784689799220324E-2"/>
    <n v="0.3972625005442158"/>
    <n v="68"/>
    <s v="1"/>
  </r>
  <r>
    <x v="3"/>
    <x v="3"/>
    <x v="0"/>
    <x v="0"/>
    <x v="0"/>
    <x v="26"/>
    <s v="Proportion of individuals who belong to a SHG that does each activity  "/>
    <x v="137"/>
    <x v="0"/>
    <s v="individuals who belong to that SHG"/>
    <x v="2"/>
    <x v="2"/>
    <x v="22"/>
    <s v="MM_dividends_SACCO"/>
    <n v="9.2758091043817062E-2"/>
    <n v="4.52317402573632E-2"/>
    <n v="4.0654084482583536E-3"/>
    <n v="0.18145077363937578"/>
    <n v="65"/>
    <s v="1"/>
  </r>
  <r>
    <x v="3"/>
    <x v="3"/>
    <x v="0"/>
    <x v="0"/>
    <x v="0"/>
    <x v="26"/>
    <s v="Proportion of individuals who belong to a SHG that does each activity  "/>
    <x v="137"/>
    <x v="0"/>
    <s v="individuals who belong to that SHG"/>
    <x v="13"/>
    <x v="13"/>
    <x v="22"/>
    <s v="MM_dividends_SACCO"/>
    <n v="0.11647814566285841"/>
    <n v="5.4923569225483047E-2"/>
    <n v="8.7867674989756395E-3"/>
    <n v="0.22416952382674118"/>
    <n v="46"/>
    <s v="1"/>
  </r>
  <r>
    <x v="3"/>
    <x v="3"/>
    <x v="0"/>
    <x v="0"/>
    <x v="0"/>
    <x v="26"/>
    <s v="Proportion of individuals who belong to a SHG that does each activity  "/>
    <x v="137"/>
    <x v="0"/>
    <s v="individuals who belong to that SHG"/>
    <x v="14"/>
    <x v="14"/>
    <x v="22"/>
    <s v="MM_dividends_SACCO"/>
    <n v="0.14161395691351022"/>
    <n v="6.5648765699779094E-2"/>
    <n v="1.2924098949179619E-2"/>
    <n v="0.27030381487784083"/>
    <n v="55"/>
    <s v="1"/>
  </r>
  <r>
    <x v="3"/>
    <x v="3"/>
    <x v="0"/>
    <x v="0"/>
    <x v="0"/>
    <x v="26"/>
    <s v="Proportion of individuals who belong to a SHG that does each activity  "/>
    <x v="137"/>
    <x v="0"/>
    <s v="individuals who belong to that SHG"/>
    <x v="15"/>
    <x v="15"/>
    <x v="22"/>
    <s v="MM_dividends_SACCO"/>
    <n v="0.22169279262333011"/>
    <n v="0.14780211065892915"/>
    <n v="-6.8035364644461388E-2"/>
    <n v="0.51142094989112163"/>
    <n v="32"/>
    <s v="1"/>
  </r>
  <r>
    <x v="3"/>
    <x v="3"/>
    <x v="0"/>
    <x v="0"/>
    <x v="0"/>
    <x v="26"/>
    <s v="Proportion of individuals who belong to a SHG that does each activity  "/>
    <x v="137"/>
    <x v="0"/>
    <s v="individuals who belong to that SHG"/>
    <x v="5"/>
    <x v="5"/>
    <x v="22"/>
    <s v="MM_dividends_SACCO"/>
    <n v="0"/>
    <m/>
    <m/>
    <m/>
    <n v="23"/>
    <s v="0"/>
  </r>
  <r>
    <x v="3"/>
    <x v="3"/>
    <x v="0"/>
    <x v="0"/>
    <x v="0"/>
    <x v="26"/>
    <s v="Proportion of individuals who belong to a SHG that does each activity  "/>
    <x v="137"/>
    <x v="0"/>
    <s v="individuals who belong to that SHG"/>
    <x v="6"/>
    <x v="6"/>
    <x v="22"/>
    <s v="MM_dividends_SACCO"/>
    <n v="0.18844066859577172"/>
    <n v="7.1617855915225931E-2"/>
    <n v="4.8032911513769455E-2"/>
    <n v="0.32884842567777395"/>
    <n v="110"/>
    <s v="1"/>
  </r>
  <r>
    <x v="3"/>
    <x v="3"/>
    <x v="0"/>
    <x v="0"/>
    <x v="0"/>
    <x v="26"/>
    <s v="Proportion of individuals who belong to a SHG that does each activity  "/>
    <x v="137"/>
    <x v="0"/>
    <s v="individuals who belong to that SHG"/>
    <x v="7"/>
    <x v="7"/>
    <x v="22"/>
    <s v="MM_dividends_SACCO"/>
    <n v="0"/>
    <m/>
    <m/>
    <m/>
    <n v="3"/>
    <s v="0"/>
  </r>
  <r>
    <x v="3"/>
    <x v="3"/>
    <x v="0"/>
    <x v="0"/>
    <x v="0"/>
    <x v="26"/>
    <s v="Proportion of individuals who belong to a SHG that does each activity  "/>
    <x v="137"/>
    <x v="0"/>
    <s v="individuals who belong to that SHG"/>
    <x v="8"/>
    <x v="8"/>
    <x v="22"/>
    <s v="MM_dividends_SACCO"/>
    <n v="0.17077083204586091"/>
    <n v="6.5804023066282316E-2"/>
    <n v="4.1620689598055705E-2"/>
    <n v="0.29992097449366611"/>
    <n v="130"/>
    <s v="1"/>
  </r>
  <r>
    <x v="3"/>
    <x v="3"/>
    <x v="0"/>
    <x v="0"/>
    <x v="0"/>
    <x v="26"/>
    <s v="Proportion of individuals who belong to a SHG that does each activity  "/>
    <x v="137"/>
    <x v="0"/>
    <s v="individuals who belong to that SHG"/>
    <x v="9"/>
    <x v="9"/>
    <x v="22"/>
    <s v="MM_dividends_SACCO"/>
    <n v="9.124171917413737E-2"/>
    <n v="9.2282407653357448E-2"/>
    <n v="-8.9655067262637389E-2"/>
    <n v="0.27213850561091213"/>
    <n v="8"/>
    <s v="0"/>
  </r>
  <r>
    <x v="3"/>
    <x v="3"/>
    <x v="0"/>
    <x v="0"/>
    <x v="0"/>
    <x v="26"/>
    <s v="Proportion of individuals who belong to a SHG that does each activity  "/>
    <x v="137"/>
    <x v="0"/>
    <s v="individuals who belong to that SHG"/>
    <x v="10"/>
    <x v="10"/>
    <x v="22"/>
    <s v="MM_dividends_SACCO"/>
    <n v="0.17214658343236827"/>
    <n v="6.8957560644491489E-2"/>
    <n v="3.687150351487381E-2"/>
    <n v="0.30742166334986276"/>
    <n v="125"/>
    <s v="1"/>
  </r>
  <r>
    <x v="3"/>
    <x v="3"/>
    <x v="0"/>
    <x v="0"/>
    <x v="0"/>
    <x v="26"/>
    <s v="Proportion of individuals who belong to a SHG that does each activity  "/>
    <x v="137"/>
    <x v="0"/>
    <s v="individuals who belong to that SHG"/>
    <x v="11"/>
    <x v="11"/>
    <x v="22"/>
    <s v="MM_dividends_SACCO"/>
    <n v="2.6906055643276472E-2"/>
    <n v="2.0318273539192883E-2"/>
    <n v="-1.2968979472051979E-2"/>
    <n v="6.6781090758604916E-2"/>
    <n v="62"/>
    <s v="1"/>
  </r>
  <r>
    <x v="3"/>
    <x v="3"/>
    <x v="0"/>
    <x v="0"/>
    <x v="0"/>
    <x v="26"/>
    <s v="Proportion of individuals who belong to a SHG that does each activity  "/>
    <x v="137"/>
    <x v="0"/>
    <s v="individuals who belong to that SHG"/>
    <x v="12"/>
    <x v="12"/>
    <x v="22"/>
    <s v="MM_dividends_SACCO"/>
    <n v="0.24062532610191312"/>
    <n v="9.2865110523919894E-2"/>
    <n v="5.8587614556188328E-2"/>
    <n v="0.42266303764763791"/>
    <n v="71"/>
    <s v="1"/>
  </r>
  <r>
    <x v="3"/>
    <x v="3"/>
    <x v="0"/>
    <x v="0"/>
    <x v="0"/>
    <x v="26"/>
    <s v="Proportion of individuals who belong to a SHG that does each activity  "/>
    <x v="138"/>
    <x v="0"/>
    <s v="individuals who belong to that SHG"/>
    <x v="0"/>
    <x v="0"/>
    <x v="22"/>
    <s v="MM_receive_SACCO"/>
    <n v="0.33576029601718255"/>
    <n v="7.100479546613872E-2"/>
    <n v="0.19530579233455378"/>
    <n v="0.47621479969981129"/>
    <n v="133"/>
    <s v="1"/>
  </r>
  <r>
    <x v="3"/>
    <x v="3"/>
    <x v="0"/>
    <x v="0"/>
    <x v="0"/>
    <x v="26"/>
    <s v="Proportion of individuals who belong to a SHG that does each activity  "/>
    <x v="138"/>
    <x v="0"/>
    <s v="individuals who belong to that SHG"/>
    <x v="4"/>
    <x v="4"/>
    <x v="22"/>
    <s v="MM_receive_SACCO"/>
    <n v="0.39138328186462279"/>
    <n v="9.1639348373596968E-2"/>
    <n v="0.21173326702582304"/>
    <n v="0.57103329670342251"/>
    <n v="71"/>
    <s v="1"/>
  </r>
  <r>
    <x v="3"/>
    <x v="3"/>
    <x v="0"/>
    <x v="0"/>
    <x v="0"/>
    <x v="26"/>
    <s v="Proportion of individuals who belong to a SHG that does each activity  "/>
    <x v="138"/>
    <x v="0"/>
    <s v="individuals who belong to that SHG"/>
    <x v="3"/>
    <x v="3"/>
    <x v="22"/>
    <s v="MM_receive_SACCO"/>
    <n v="0.1982318668286934"/>
    <n v="6.0527101566995076E-2"/>
    <n v="7.9566567003519661E-2"/>
    <n v="0.31689716665386714"/>
    <n v="62"/>
    <s v="1"/>
  </r>
  <r>
    <x v="3"/>
    <x v="3"/>
    <x v="0"/>
    <x v="0"/>
    <x v="0"/>
    <x v="26"/>
    <s v="Proportion of individuals who belong to a SHG that does each activity  "/>
    <x v="138"/>
    <x v="0"/>
    <s v="individuals who belong to that SHG"/>
    <x v="1"/>
    <x v="1"/>
    <x v="22"/>
    <s v="MM_receive_SACCO"/>
    <n v="0.35774641528306644"/>
    <n v="0.10327093889997606"/>
    <n v="0.15530364974212532"/>
    <n v="0.56018918082400759"/>
    <n v="68"/>
    <s v="1"/>
  </r>
  <r>
    <x v="3"/>
    <x v="3"/>
    <x v="0"/>
    <x v="0"/>
    <x v="0"/>
    <x v="26"/>
    <s v="Proportion of individuals who belong to a SHG that does each activity  "/>
    <x v="138"/>
    <x v="0"/>
    <s v="individuals who belong to that SHG"/>
    <x v="2"/>
    <x v="2"/>
    <x v="22"/>
    <s v="MM_receive_SACCO"/>
    <n v="0.29943967487863221"/>
    <n v="7.2230135556919026E-2"/>
    <n v="0.15780717410963671"/>
    <n v="0.44107217564762768"/>
    <n v="65"/>
    <s v="1"/>
  </r>
  <r>
    <x v="3"/>
    <x v="3"/>
    <x v="0"/>
    <x v="0"/>
    <x v="0"/>
    <x v="26"/>
    <s v="Proportion of individuals who belong to a SHG that does each activity  "/>
    <x v="138"/>
    <x v="0"/>
    <s v="individuals who belong to that SHG"/>
    <x v="13"/>
    <x v="13"/>
    <x v="22"/>
    <s v="MM_receive_SACCO"/>
    <n v="0.29057503836037102"/>
    <n v="7.7430085096652945E-2"/>
    <n v="0.13875401337978011"/>
    <n v="0.44239606334096193"/>
    <n v="46"/>
    <s v="1"/>
  </r>
  <r>
    <x v="3"/>
    <x v="3"/>
    <x v="0"/>
    <x v="0"/>
    <x v="0"/>
    <x v="26"/>
    <s v="Proportion of individuals who belong to a SHG that does each activity  "/>
    <x v="138"/>
    <x v="0"/>
    <s v="individuals who belong to that SHG"/>
    <x v="14"/>
    <x v="14"/>
    <x v="22"/>
    <s v="MM_receive_SACCO"/>
    <n v="0.20230860609181361"/>
    <n v="6.8086099367117472E-2"/>
    <n v="6.8840895564407145E-2"/>
    <n v="0.33577631661922008"/>
    <n v="55"/>
    <s v="1"/>
  </r>
  <r>
    <x v="3"/>
    <x v="3"/>
    <x v="0"/>
    <x v="0"/>
    <x v="0"/>
    <x v="26"/>
    <s v="Proportion of individuals who belong to a SHG that does each activity  "/>
    <x v="138"/>
    <x v="0"/>
    <s v="individuals who belong to that SHG"/>
    <x v="15"/>
    <x v="15"/>
    <x v="22"/>
    <s v="MM_receive_SACCO"/>
    <n v="0.50614866006227144"/>
    <n v="0.13932290722585139"/>
    <n v="0.23304180796266794"/>
    <n v="0.77925551216187494"/>
    <n v="32"/>
    <s v="1"/>
  </r>
  <r>
    <x v="3"/>
    <x v="3"/>
    <x v="0"/>
    <x v="0"/>
    <x v="0"/>
    <x v="26"/>
    <s v="Proportion of individuals who belong to a SHG that does each activity  "/>
    <x v="138"/>
    <x v="0"/>
    <s v="individuals who belong to that SHG"/>
    <x v="5"/>
    <x v="5"/>
    <x v="22"/>
    <s v="MM_receive_SACCO"/>
    <n v="7.7743015651951006E-2"/>
    <n v="5.5114648548863172E-2"/>
    <n v="-3.0304525784064548E-2"/>
    <n v="0.18579055708796655"/>
    <n v="23"/>
    <s v="0"/>
  </r>
  <r>
    <x v="3"/>
    <x v="3"/>
    <x v="0"/>
    <x v="0"/>
    <x v="0"/>
    <x v="26"/>
    <s v="Proportion of individuals who belong to a SHG that does each activity  "/>
    <x v="138"/>
    <x v="0"/>
    <s v="individuals who belong to that SHG"/>
    <x v="6"/>
    <x v="6"/>
    <x v="22"/>
    <s v="MM_receive_SACCO"/>
    <n v="0.37208974153370689"/>
    <n v="7.7527788066113212E-2"/>
    <n v="0.22009548402930812"/>
    <n v="0.52408399903810565"/>
    <n v="110"/>
    <s v="1"/>
  </r>
  <r>
    <x v="3"/>
    <x v="3"/>
    <x v="0"/>
    <x v="0"/>
    <x v="0"/>
    <x v="26"/>
    <s v="Proportion of individuals who belong to a SHG that does each activity  "/>
    <x v="138"/>
    <x v="0"/>
    <s v="individuals who belong to that SHG"/>
    <x v="7"/>
    <x v="7"/>
    <x v="22"/>
    <s v="MM_receive_SACCO"/>
    <n v="0"/>
    <m/>
    <m/>
    <m/>
    <n v="3"/>
    <s v="0"/>
  </r>
  <r>
    <x v="3"/>
    <x v="3"/>
    <x v="0"/>
    <x v="0"/>
    <x v="0"/>
    <x v="26"/>
    <s v="Proportion of individuals who belong to a SHG that does each activity  "/>
    <x v="138"/>
    <x v="0"/>
    <s v="individuals who belong to that SHG"/>
    <x v="8"/>
    <x v="8"/>
    <x v="22"/>
    <s v="MM_receive_SACCO"/>
    <n v="0.34711934146233958"/>
    <n v="7.2238497389185946E-2"/>
    <n v="0.20534059005330574"/>
    <n v="0.48889809287137342"/>
    <n v="130"/>
    <s v="1"/>
  </r>
  <r>
    <x v="3"/>
    <x v="3"/>
    <x v="0"/>
    <x v="0"/>
    <x v="0"/>
    <x v="26"/>
    <s v="Proportion of individuals who belong to a SHG that does each activity  "/>
    <x v="138"/>
    <x v="0"/>
    <s v="individuals who belong to that SHG"/>
    <x v="9"/>
    <x v="9"/>
    <x v="22"/>
    <s v="MM_receive_SACCO"/>
    <n v="0.40544200440032424"/>
    <n v="0.20437639124188975"/>
    <n v="4.8127475426358313E-3"/>
    <n v="0.80607126125801265"/>
    <n v="8"/>
    <s v="0"/>
  </r>
  <r>
    <x v="3"/>
    <x v="3"/>
    <x v="0"/>
    <x v="0"/>
    <x v="0"/>
    <x v="26"/>
    <s v="Proportion of individuals who belong to a SHG that does each activity  "/>
    <x v="138"/>
    <x v="0"/>
    <s v="individuals who belong to that SHG"/>
    <x v="10"/>
    <x v="10"/>
    <x v="22"/>
    <s v="MM_receive_SACCO"/>
    <n v="0.32919742442508187"/>
    <n v="7.5627632230493555E-2"/>
    <n v="0.18083756513867108"/>
    <n v="0.47755728371149264"/>
    <n v="125"/>
    <s v="1"/>
  </r>
  <r>
    <x v="3"/>
    <x v="3"/>
    <x v="0"/>
    <x v="0"/>
    <x v="0"/>
    <x v="26"/>
    <s v="Proportion of individuals who belong to a SHG that does each activity  "/>
    <x v="138"/>
    <x v="0"/>
    <s v="individuals who belong to that SHG"/>
    <x v="11"/>
    <x v="11"/>
    <x v="22"/>
    <s v="MM_receive_SACCO"/>
    <n v="0.23532272789224282"/>
    <n v="6.8302327276171804E-2"/>
    <n v="0.10127798765669047"/>
    <n v="0.3693674681277952"/>
    <n v="62"/>
    <s v="1"/>
  </r>
  <r>
    <x v="3"/>
    <x v="3"/>
    <x v="0"/>
    <x v="0"/>
    <x v="0"/>
    <x v="26"/>
    <s v="Proportion of individuals who belong to a SHG that does each activity  "/>
    <x v="138"/>
    <x v="0"/>
    <s v="individuals who belong to that SHG"/>
    <x v="12"/>
    <x v="12"/>
    <x v="22"/>
    <s v="MM_receive_SACCO"/>
    <n v="0.39055837146486438"/>
    <n v="9.8482391185161597E-2"/>
    <n v="0.19750945333236544"/>
    <n v="0.5836072895973633"/>
    <n v="71"/>
    <s v="1"/>
  </r>
  <r>
    <x v="3"/>
    <x v="3"/>
    <x v="0"/>
    <x v="0"/>
    <x v="0"/>
    <x v="26"/>
    <s v="Proportion of individuals who belong to a SHG that does each activity  "/>
    <x v="139"/>
    <x v="3"/>
    <s v="individuals who belong to that SHG"/>
    <x v="0"/>
    <x v="0"/>
    <x v="22"/>
    <s v="MMreceive_SG"/>
    <n v="0.21412770411213627"/>
    <n v="1.4599706156058444E-2"/>
    <n v="0.1854901957119045"/>
    <n v="0.24276521251236804"/>
    <n v="1534"/>
    <s v="1"/>
  </r>
  <r>
    <x v="3"/>
    <x v="3"/>
    <x v="0"/>
    <x v="0"/>
    <x v="0"/>
    <x v="26"/>
    <s v="Proportion of individuals who belong to a SHG that does each activity  "/>
    <x v="139"/>
    <x v="3"/>
    <s v="individuals who belong to that SHG"/>
    <x v="4"/>
    <x v="4"/>
    <x v="22"/>
    <s v="MMreceive_SG"/>
    <n v="0.20085532751941818"/>
    <n v="2.4445647447082539E-2"/>
    <n v="0.15293276240919554"/>
    <n v="0.24877789262964081"/>
    <n v="475"/>
    <s v="1"/>
  </r>
  <r>
    <x v="3"/>
    <x v="3"/>
    <x v="0"/>
    <x v="0"/>
    <x v="0"/>
    <x v="26"/>
    <s v="Proportion of individuals who belong to a SHG that does each activity  "/>
    <x v="139"/>
    <x v="3"/>
    <s v="individuals who belong to that SHG"/>
    <x v="3"/>
    <x v="3"/>
    <x v="22"/>
    <s v="MMreceive_SG"/>
    <n v="0.221696000253993"/>
    <n v="1.8132324742014625E-2"/>
    <n v="0.18614898606775279"/>
    <n v="0.25724301444023318"/>
    <n v="1059"/>
    <s v="1"/>
  </r>
  <r>
    <x v="3"/>
    <x v="3"/>
    <x v="0"/>
    <x v="0"/>
    <x v="0"/>
    <x v="26"/>
    <s v="Proportion of individuals who belong to a SHG that does each activity  "/>
    <x v="139"/>
    <x v="3"/>
    <s v="individuals who belong to that SHG"/>
    <x v="1"/>
    <x v="1"/>
    <x v="22"/>
    <s v="MMreceive_SG"/>
    <n v="0.31879901907519104"/>
    <n v="2.8272855435071232E-2"/>
    <n v="0.26337609150521607"/>
    <n v="0.374221946645166"/>
    <n v="487"/>
    <s v="1"/>
  </r>
  <r>
    <x v="3"/>
    <x v="3"/>
    <x v="0"/>
    <x v="0"/>
    <x v="0"/>
    <x v="26"/>
    <s v="Proportion of individuals who belong to a SHG that does each activity  "/>
    <x v="139"/>
    <x v="3"/>
    <s v="individuals who belong to that SHG"/>
    <x v="2"/>
    <x v="2"/>
    <x v="22"/>
    <s v="MMreceive_SG"/>
    <n v="0.15773196940306097"/>
    <n v="1.6015958614029734E-2"/>
    <n v="0.12633088019891342"/>
    <n v="0.18913305860720853"/>
    <n v="1047"/>
    <s v="1"/>
  </r>
  <r>
    <x v="3"/>
    <x v="3"/>
    <x v="0"/>
    <x v="0"/>
    <x v="0"/>
    <x v="26"/>
    <s v="Proportion of individuals who belong to a SHG that does each activity  "/>
    <x v="139"/>
    <x v="3"/>
    <s v="individuals who belong to that SHG"/>
    <x v="13"/>
    <x v="13"/>
    <x v="22"/>
    <s v="MMreceive_SG"/>
    <n v="0.17524048294590622"/>
    <n v="1.7390207930022633E-2"/>
    <n v="0.14114577984080307"/>
    <n v="0.20933518605100937"/>
    <n v="948"/>
    <s v="1"/>
  </r>
  <r>
    <x v="3"/>
    <x v="3"/>
    <x v="0"/>
    <x v="0"/>
    <x v="0"/>
    <x v="26"/>
    <s v="Proportion of individuals who belong to a SHG that does each activity  "/>
    <x v="139"/>
    <x v="3"/>
    <s v="individuals who belong to that SHG"/>
    <x v="14"/>
    <x v="14"/>
    <x v="22"/>
    <s v="MMreceive_SG"/>
    <n v="0.22694786311951431"/>
    <n v="2.7882037910243934E-2"/>
    <n v="0.1722916938072685"/>
    <n v="0.28160403243176013"/>
    <n v="404"/>
    <s v="1"/>
  </r>
  <r>
    <x v="3"/>
    <x v="3"/>
    <x v="0"/>
    <x v="0"/>
    <x v="0"/>
    <x v="26"/>
    <s v="Proportion of individuals who belong to a SHG that does each activity  "/>
    <x v="139"/>
    <x v="3"/>
    <s v="individuals who belong to that SHG"/>
    <x v="15"/>
    <x v="15"/>
    <x v="22"/>
    <s v="MMreceive_SG"/>
    <n v="0.32840703977219399"/>
    <n v="4.5556476963016242E-2"/>
    <n v="0.23910546397340099"/>
    <n v="0.41770861557098699"/>
    <n v="182"/>
    <s v="1"/>
  </r>
  <r>
    <x v="3"/>
    <x v="3"/>
    <x v="0"/>
    <x v="0"/>
    <x v="0"/>
    <x v="26"/>
    <s v="Proportion of individuals who belong to a SHG that does each activity  "/>
    <x v="139"/>
    <x v="3"/>
    <s v="individuals who belong to that SHG"/>
    <x v="5"/>
    <x v="5"/>
    <x v="22"/>
    <s v="MMreceive_SG"/>
    <n v="0.11578702760995514"/>
    <n v="2.0377666325409393E-2"/>
    <n v="7.5838974698706818E-2"/>
    <n v="0.15573508052120347"/>
    <n v="401"/>
    <s v="1"/>
  </r>
  <r>
    <x v="3"/>
    <x v="3"/>
    <x v="0"/>
    <x v="0"/>
    <x v="0"/>
    <x v="26"/>
    <s v="Proportion of individuals who belong to a SHG that does each activity  "/>
    <x v="139"/>
    <x v="3"/>
    <s v="individuals who belong to that SHG"/>
    <x v="6"/>
    <x v="6"/>
    <x v="22"/>
    <s v="MMreceive_SG"/>
    <n v="0.24299979840149219"/>
    <n v="1.7818534516977774E-2"/>
    <n v="0.20806819936885945"/>
    <n v="0.27793139743412493"/>
    <n v="1133"/>
    <s v="1"/>
  </r>
  <r>
    <x v="3"/>
    <x v="3"/>
    <x v="0"/>
    <x v="0"/>
    <x v="0"/>
    <x v="26"/>
    <s v="Proportion of individuals who belong to a SHG that does each activity  "/>
    <x v="139"/>
    <x v="3"/>
    <s v="individuals who belong to that SHG"/>
    <x v="7"/>
    <x v="7"/>
    <x v="22"/>
    <s v="MMreceive_SG"/>
    <n v="0.17369507523731098"/>
    <n v="6.6986306295030579E-2"/>
    <n v="4.2386163864843146E-2"/>
    <n v="0.30500398660977879"/>
    <n v="48"/>
    <s v="1"/>
  </r>
  <r>
    <x v="3"/>
    <x v="3"/>
    <x v="0"/>
    <x v="0"/>
    <x v="0"/>
    <x v="26"/>
    <s v="Proportion of individuals who belong to a SHG that does each activity  "/>
    <x v="139"/>
    <x v="3"/>
    <s v="individuals who belong to that SHG"/>
    <x v="8"/>
    <x v="8"/>
    <x v="22"/>
    <s v="MMreceive_SG"/>
    <n v="0.21515852644878619"/>
    <n v="1.4872297951309418E-2"/>
    <n v="0.18599360626129874"/>
    <n v="0.24432344663627364"/>
    <n v="1486"/>
    <s v="1"/>
  </r>
  <r>
    <x v="3"/>
    <x v="3"/>
    <x v="0"/>
    <x v="0"/>
    <x v="0"/>
    <x v="26"/>
    <s v="Proportion of individuals who belong to a SHG that does each activity  "/>
    <x v="139"/>
    <x v="3"/>
    <s v="individuals who belong to that SHG"/>
    <x v="9"/>
    <x v="9"/>
    <x v="22"/>
    <s v="MMreceive_SG"/>
    <n v="0.32238454447315784"/>
    <n v="8.0810665257243605E-2"/>
    <n v="0.16397552840289187"/>
    <n v="0.48079356054342381"/>
    <n v="102"/>
    <s v="1"/>
  </r>
  <r>
    <x v="3"/>
    <x v="3"/>
    <x v="0"/>
    <x v="0"/>
    <x v="0"/>
    <x v="26"/>
    <s v="Proportion of individuals who belong to a SHG that does each activity  "/>
    <x v="139"/>
    <x v="3"/>
    <s v="individuals who belong to that SHG"/>
    <x v="10"/>
    <x v="10"/>
    <x v="22"/>
    <s v="MMreceive_SG"/>
    <n v="0.20596411429869549"/>
    <n v="1.4145670473556865E-2"/>
    <n v="0.17822650266184917"/>
    <n v="0.23370172593554181"/>
    <n v="1432"/>
    <s v="1"/>
  </r>
  <r>
    <x v="3"/>
    <x v="3"/>
    <x v="0"/>
    <x v="0"/>
    <x v="0"/>
    <x v="26"/>
    <s v="Proportion of individuals who belong to a SHG that does each activity  "/>
    <x v="139"/>
    <x v="3"/>
    <s v="individuals who belong to that SHG"/>
    <x v="11"/>
    <x v="11"/>
    <x v="22"/>
    <s v="MMreceive_SG"/>
    <n v="0.19010365343776825"/>
    <n v="1.4866093276495131E-2"/>
    <n v="0.16095053389127456"/>
    <n v="0.21925677298426194"/>
    <n v="1323"/>
    <s v="1"/>
  </r>
  <r>
    <x v="3"/>
    <x v="3"/>
    <x v="0"/>
    <x v="0"/>
    <x v="0"/>
    <x v="26"/>
    <s v="Proportion of individuals who belong to a SHG that does each activity  "/>
    <x v="139"/>
    <x v="3"/>
    <s v="individuals who belong to that SHG"/>
    <x v="12"/>
    <x v="12"/>
    <x v="22"/>
    <s v="MMreceive_SG"/>
    <n v="0.35222577393319843"/>
    <n v="4.7027854427616547E-2"/>
    <n v="0.26004019511763948"/>
    <n v="0.44441135274875737"/>
    <n v="211"/>
    <s v="1"/>
  </r>
  <r>
    <x v="3"/>
    <x v="3"/>
    <x v="0"/>
    <x v="0"/>
    <x v="0"/>
    <x v="26"/>
    <s v="Proportion of individuals who belong to a SHG that does each activity  "/>
    <x v="140"/>
    <x v="3"/>
    <s v="individuals who belong to that SHG"/>
    <x v="0"/>
    <x v="0"/>
    <x v="22"/>
    <s v="MMstore_SG"/>
    <n v="0.11497639396313547"/>
    <n v="1.292953654090729E-2"/>
    <n v="8.9614944400831412E-2"/>
    <n v="0.14033784352543954"/>
    <n v="1534"/>
    <s v="1"/>
  </r>
  <r>
    <x v="3"/>
    <x v="3"/>
    <x v="0"/>
    <x v="0"/>
    <x v="0"/>
    <x v="26"/>
    <s v="Proportion of individuals who belong to a SHG that does each activity  "/>
    <x v="140"/>
    <x v="3"/>
    <s v="individuals who belong to that SHG"/>
    <x v="4"/>
    <x v="4"/>
    <x v="22"/>
    <s v="MMstore_SG"/>
    <n v="0.14932276812117479"/>
    <n v="2.3931304171836844E-2"/>
    <n v="0.10240850721522099"/>
    <n v="0.19623702902712858"/>
    <n v="475"/>
    <s v="1"/>
  </r>
  <r>
    <x v="3"/>
    <x v="3"/>
    <x v="0"/>
    <x v="0"/>
    <x v="0"/>
    <x v="26"/>
    <s v="Proportion of individuals who belong to a SHG that does each activity  "/>
    <x v="140"/>
    <x v="3"/>
    <s v="individuals who belong to that SHG"/>
    <x v="3"/>
    <x v="3"/>
    <x v="22"/>
    <s v="MMstore_SG"/>
    <n v="9.5391089913696991E-2"/>
    <n v="1.5045516650340365E-2"/>
    <n v="6.5895523216189258E-2"/>
    <n v="0.12488665661120472"/>
    <n v="1059"/>
    <s v="1"/>
  </r>
  <r>
    <x v="3"/>
    <x v="3"/>
    <x v="0"/>
    <x v="0"/>
    <x v="0"/>
    <x v="26"/>
    <s v="Proportion of individuals who belong to a SHG that does each activity  "/>
    <x v="140"/>
    <x v="3"/>
    <s v="individuals who belong to that SHG"/>
    <x v="1"/>
    <x v="1"/>
    <x v="22"/>
    <s v="MMstore_SG"/>
    <n v="0.12814489890436195"/>
    <n v="2.0474802640562992E-2"/>
    <n v="8.8008397433420371E-2"/>
    <n v="0.16828140037530354"/>
    <n v="487"/>
    <s v="1"/>
  </r>
  <r>
    <x v="3"/>
    <x v="3"/>
    <x v="0"/>
    <x v="0"/>
    <x v="0"/>
    <x v="26"/>
    <s v="Proportion of individuals who belong to a SHG that does each activity  "/>
    <x v="140"/>
    <x v="3"/>
    <s v="individuals who belong to that SHG"/>
    <x v="2"/>
    <x v="2"/>
    <x v="22"/>
    <s v="MMstore_SG"/>
    <n v="0.1078813506703032"/>
    <n v="1.6586339090233989E-2"/>
    <n v="7.5361966355308868E-2"/>
    <n v="0.14040073498529754"/>
    <n v="1047"/>
    <s v="1"/>
  </r>
  <r>
    <x v="3"/>
    <x v="3"/>
    <x v="0"/>
    <x v="0"/>
    <x v="0"/>
    <x v="26"/>
    <s v="Proportion of individuals who belong to a SHG that does each activity  "/>
    <x v="140"/>
    <x v="3"/>
    <s v="individuals who belong to that SHG"/>
    <x v="13"/>
    <x v="13"/>
    <x v="22"/>
    <s v="MMstore_SG"/>
    <n v="0.11225191938232375"/>
    <n v="1.8187797483137199E-2"/>
    <n v="7.6593486900171232E-2"/>
    <n v="0.14791035186447626"/>
    <n v="948"/>
    <s v="1"/>
  </r>
  <r>
    <x v="3"/>
    <x v="3"/>
    <x v="0"/>
    <x v="0"/>
    <x v="0"/>
    <x v="26"/>
    <s v="Proportion of individuals who belong to a SHG that does each activity  "/>
    <x v="140"/>
    <x v="3"/>
    <s v="individuals who belong to that SHG"/>
    <x v="14"/>
    <x v="14"/>
    <x v="22"/>
    <s v="MMstore_SG"/>
    <n v="9.6819034371074295E-2"/>
    <n v="2.0218497289211716E-2"/>
    <n v="5.7185431740029366E-2"/>
    <n v="0.13645263700211924"/>
    <n v="404"/>
    <s v="1"/>
  </r>
  <r>
    <x v="3"/>
    <x v="3"/>
    <x v="0"/>
    <x v="0"/>
    <x v="0"/>
    <x v="26"/>
    <s v="Proportion of individuals who belong to a SHG that does each activity  "/>
    <x v="140"/>
    <x v="3"/>
    <s v="individuals who belong to that SHG"/>
    <x v="15"/>
    <x v="15"/>
    <x v="22"/>
    <s v="MMstore_SG"/>
    <n v="0.15738226072161932"/>
    <n v="3.5219489947775011E-2"/>
    <n v="8.8343648413662212E-2"/>
    <n v="0.22642087302957642"/>
    <n v="182"/>
    <s v="1"/>
  </r>
  <r>
    <x v="3"/>
    <x v="3"/>
    <x v="0"/>
    <x v="0"/>
    <x v="0"/>
    <x v="26"/>
    <s v="Proportion of individuals who belong to a SHG that does each activity  "/>
    <x v="140"/>
    <x v="3"/>
    <s v="individuals who belong to that SHG"/>
    <x v="5"/>
    <x v="5"/>
    <x v="22"/>
    <s v="MMstore_SG"/>
    <n v="4.6802705724341281E-2"/>
    <n v="1.1853851676582365E-2"/>
    <n v="2.3564603460013989E-2"/>
    <n v="7.0040807988668574E-2"/>
    <n v="401"/>
    <s v="1"/>
  </r>
  <r>
    <x v="3"/>
    <x v="3"/>
    <x v="0"/>
    <x v="0"/>
    <x v="0"/>
    <x v="26"/>
    <s v="Proportion of individuals who belong to a SHG that does each activity  "/>
    <x v="140"/>
    <x v="3"/>
    <s v="individuals who belong to that SHG"/>
    <x v="6"/>
    <x v="6"/>
    <x v="22"/>
    <s v="MMstore_SG"/>
    <n v="0.1349916839214057"/>
    <n v="1.6180664080301013E-2"/>
    <n v="0.10327097932607261"/>
    <n v="0.16671238851673881"/>
    <n v="1133"/>
    <s v="1"/>
  </r>
  <r>
    <x v="3"/>
    <x v="3"/>
    <x v="0"/>
    <x v="0"/>
    <x v="0"/>
    <x v="26"/>
    <s v="Proportion of individuals who belong to a SHG that does each activity  "/>
    <x v="140"/>
    <x v="3"/>
    <s v="individuals who belong to that SHG"/>
    <x v="7"/>
    <x v="7"/>
    <x v="22"/>
    <s v="MMstore_SG"/>
    <n v="6.2104252196021947E-2"/>
    <n v="2.8549198421697841E-2"/>
    <n v="6.1411102846157251E-3"/>
    <n v="0.11806739410742817"/>
    <n v="48"/>
    <s v="1"/>
  </r>
  <r>
    <x v="3"/>
    <x v="3"/>
    <x v="0"/>
    <x v="0"/>
    <x v="0"/>
    <x v="26"/>
    <s v="Proportion of individuals who belong to a SHG that does each activity  "/>
    <x v="140"/>
    <x v="3"/>
    <s v="individuals who belong to that SHG"/>
    <x v="8"/>
    <x v="8"/>
    <x v="22"/>
    <s v="MMstore_SG"/>
    <n v="0.11632435936228852"/>
    <n v="1.3227927191335944E-2"/>
    <n v="9.0384088259312045E-2"/>
    <n v="0.142264630465265"/>
    <n v="1486"/>
    <s v="1"/>
  </r>
  <r>
    <x v="3"/>
    <x v="3"/>
    <x v="0"/>
    <x v="0"/>
    <x v="0"/>
    <x v="26"/>
    <s v="Proportion of individuals who belong to a SHG that does each activity  "/>
    <x v="140"/>
    <x v="3"/>
    <s v="individuals who belong to that SHG"/>
    <x v="9"/>
    <x v="9"/>
    <x v="22"/>
    <s v="MMstore_SG"/>
    <n v="0.15467445745858535"/>
    <n v="7.6817993718012206E-2"/>
    <n v="4.0920713016860122E-3"/>
    <n v="0.30525684361548466"/>
    <n v="102"/>
    <s v="1"/>
  </r>
  <r>
    <x v="3"/>
    <x v="3"/>
    <x v="0"/>
    <x v="0"/>
    <x v="0"/>
    <x v="26"/>
    <s v="Proportion of individuals who belong to a SHG that does each activity  "/>
    <x v="140"/>
    <x v="3"/>
    <s v="individuals who belong to that SHG"/>
    <x v="10"/>
    <x v="10"/>
    <x v="22"/>
    <s v="MMstore_SG"/>
    <n v="0.11198278445371308"/>
    <n v="1.2552223571432958E-2"/>
    <n v="8.7369691475609079E-2"/>
    <n v="0.13659587743181709"/>
    <n v="1432"/>
    <s v="1"/>
  </r>
  <r>
    <x v="3"/>
    <x v="3"/>
    <x v="0"/>
    <x v="0"/>
    <x v="0"/>
    <x v="26"/>
    <s v="Proportion of individuals who belong to a SHG that does each activity  "/>
    <x v="140"/>
    <x v="3"/>
    <s v="individuals who belong to that SHG"/>
    <x v="11"/>
    <x v="11"/>
    <x v="22"/>
    <s v="MMstore_SG"/>
    <n v="0.1044345514848377"/>
    <n v="1.2875806383406137E-2"/>
    <n v="7.9184479675692962E-2"/>
    <n v="0.12968462329398242"/>
    <n v="1323"/>
    <s v="1"/>
  </r>
  <r>
    <x v="3"/>
    <x v="3"/>
    <x v="0"/>
    <x v="0"/>
    <x v="0"/>
    <x v="26"/>
    <s v="Proportion of individuals who belong to a SHG that does each activity  "/>
    <x v="140"/>
    <x v="3"/>
    <s v="individuals who belong to that SHG"/>
    <x v="12"/>
    <x v="12"/>
    <x v="22"/>
    <s v="MMstore_SG"/>
    <n v="0.17557433884525467"/>
    <n v="4.4770646953593854E-2"/>
    <n v="8.7813413887121008E-2"/>
    <n v="0.26333526380338834"/>
    <n v="211"/>
    <s v="1"/>
  </r>
  <r>
    <x v="3"/>
    <x v="3"/>
    <x v="0"/>
    <x v="0"/>
    <x v="0"/>
    <x v="23"/>
    <s v="Proportion of individuals who do not belong to a SHG for each reason "/>
    <x v="141"/>
    <x v="0"/>
    <s v="Individuals who do not belong to a SHG"/>
    <x v="0"/>
    <x v="0"/>
    <x v="2"/>
    <s v="notSACCO_dont_know"/>
    <n v="0.34396043980344554"/>
    <n v="7.4724426648225392E-3"/>
    <n v="0.32931282007889429"/>
    <n v="0.35860805952799679"/>
    <n v="9326"/>
    <s v="1"/>
  </r>
  <r>
    <x v="3"/>
    <x v="3"/>
    <x v="0"/>
    <x v="0"/>
    <x v="0"/>
    <x v="23"/>
    <s v="Proportion of individuals who do not belong to a SHG for each reason "/>
    <x v="142"/>
    <x v="0"/>
    <s v="Individuals who do not belong to a SHG"/>
    <x v="4"/>
    <x v="4"/>
    <x v="2"/>
    <s v="notSACCO_dont_know"/>
    <n v="0.32252319646835431"/>
    <n v="1.1227840026677089E-2"/>
    <n v="0.30051419654612405"/>
    <n v="0.34453219639058458"/>
    <n v="4048"/>
    <s v="1"/>
  </r>
  <r>
    <x v="3"/>
    <x v="3"/>
    <x v="0"/>
    <x v="0"/>
    <x v="0"/>
    <x v="23"/>
    <s v="Proportion of individuals who do not belong to a SHG for each reason "/>
    <x v="142"/>
    <x v="0"/>
    <s v="Individuals who do not belong to a SHG"/>
    <x v="3"/>
    <x v="3"/>
    <x v="2"/>
    <s v="notSACCO_dont_know"/>
    <n v="0.3642529482914405"/>
    <n v="9.9561788785816358E-3"/>
    <n v="0.34473668224409432"/>
    <n v="0.38376921433878669"/>
    <n v="5278"/>
    <s v="1"/>
  </r>
  <r>
    <x v="3"/>
    <x v="3"/>
    <x v="0"/>
    <x v="0"/>
    <x v="0"/>
    <x v="23"/>
    <s v="Proportion of individuals who do not belong to a SHG for each reason "/>
    <x v="142"/>
    <x v="0"/>
    <s v="Individuals who do not belong to a SHG"/>
    <x v="1"/>
    <x v="1"/>
    <x v="2"/>
    <s v="notSACCO_dont_know"/>
    <n v="0.23086689710873121"/>
    <n v="1.2622123350712366E-2"/>
    <n v="0.2061248007002735"/>
    <n v="0.25560899351718891"/>
    <n v="2545"/>
    <s v="1"/>
  </r>
  <r>
    <x v="3"/>
    <x v="3"/>
    <x v="0"/>
    <x v="0"/>
    <x v="0"/>
    <x v="23"/>
    <s v="Proportion of individuals who do not belong to a SHG for each reason "/>
    <x v="142"/>
    <x v="0"/>
    <s v="Individuals who do not belong to a SHG"/>
    <x v="2"/>
    <x v="2"/>
    <x v="2"/>
    <s v="notSACCO_dont_know"/>
    <n v="0.40214862696880782"/>
    <n v="8.8902715162181376E-3"/>
    <n v="0.38472176939634922"/>
    <n v="0.41957548454126642"/>
    <n v="6781"/>
    <s v="1"/>
  </r>
  <r>
    <x v="3"/>
    <x v="3"/>
    <x v="0"/>
    <x v="0"/>
    <x v="0"/>
    <x v="23"/>
    <s v="Proportion of individuals who do not belong to a SHG for each reason "/>
    <x v="142"/>
    <x v="0"/>
    <s v="Individuals who do not belong to a SHG"/>
    <x v="13"/>
    <x v="13"/>
    <x v="2"/>
    <s v="notSACCO_dont_know"/>
    <n v="0.39598206591463969"/>
    <n v="9.0916629469257326E-3"/>
    <n v="0.37816044215831218"/>
    <n v="0.4138036896709672"/>
    <n v="6438"/>
    <s v="1"/>
  </r>
  <r>
    <x v="3"/>
    <x v="3"/>
    <x v="0"/>
    <x v="0"/>
    <x v="0"/>
    <x v="23"/>
    <s v="Proportion of individuals who do not belong to a SHG for each reason "/>
    <x v="142"/>
    <x v="0"/>
    <s v="Individuals who do not belong to a SHG"/>
    <x v="14"/>
    <x v="14"/>
    <x v="2"/>
    <s v="notSACCO_dont_know"/>
    <n v="0.31689237334468595"/>
    <n v="1.5442281981163673E-2"/>
    <n v="0.2866221604152796"/>
    <n v="0.3471625862740923"/>
    <n v="1912"/>
    <s v="1"/>
  </r>
  <r>
    <x v="3"/>
    <x v="3"/>
    <x v="0"/>
    <x v="0"/>
    <x v="0"/>
    <x v="23"/>
    <s v="Proportion of individuals who do not belong to a SHG for each reason "/>
    <x v="142"/>
    <x v="0"/>
    <s v="Individuals who do not belong to a SHG"/>
    <x v="15"/>
    <x v="15"/>
    <x v="2"/>
    <s v="notSACCO_dont_know"/>
    <n v="0.20136467746157946"/>
    <n v="1.9294923698611955E-2"/>
    <n v="0.16354246530037858"/>
    <n v="0.23918688962278034"/>
    <n v="976"/>
    <s v="1"/>
  </r>
  <r>
    <x v="3"/>
    <x v="3"/>
    <x v="0"/>
    <x v="0"/>
    <x v="0"/>
    <x v="23"/>
    <s v="Proportion of individuals who do not belong to a SHG for each reason "/>
    <x v="142"/>
    <x v="0"/>
    <s v="Individuals who do not belong to a SHG"/>
    <x v="5"/>
    <x v="5"/>
    <x v="2"/>
    <s v="notSACCO_dont_know"/>
    <n v="0.45765875606752937"/>
    <n v="1.1705833701239616E-2"/>
    <n v="0.43471279999892554"/>
    <n v="0.48060471213613321"/>
    <n v="4188"/>
    <s v="1"/>
  </r>
  <r>
    <x v="3"/>
    <x v="3"/>
    <x v="0"/>
    <x v="0"/>
    <x v="0"/>
    <x v="23"/>
    <s v="Proportion of individuals who do not belong to a SHG for each reason "/>
    <x v="142"/>
    <x v="0"/>
    <s v="Individuals who do not belong to a SHG"/>
    <x v="6"/>
    <x v="6"/>
    <x v="2"/>
    <s v="notSACCO_dont_know"/>
    <n v="0.26591097462832247"/>
    <n v="9.1870044517904943E-3"/>
    <n v="0.24790244506535328"/>
    <n v="0.28391950419129164"/>
    <n v="5138"/>
    <s v="1"/>
  </r>
  <r>
    <x v="3"/>
    <x v="3"/>
    <x v="0"/>
    <x v="0"/>
    <x v="0"/>
    <x v="23"/>
    <s v="Proportion of individuals who do not belong to a SHG for each reason "/>
    <x v="142"/>
    <x v="0"/>
    <s v="Individuals who do not belong to a SHG"/>
    <x v="7"/>
    <x v="7"/>
    <x v="2"/>
    <s v="notSACCO_dont_know"/>
    <n v="0.47456569725084885"/>
    <n v="2.8094609499390969E-2"/>
    <n v="0.4194942246128413"/>
    <n v="0.52963716988885634"/>
    <n v="753"/>
    <s v="1"/>
  </r>
  <r>
    <x v="3"/>
    <x v="3"/>
    <x v="0"/>
    <x v="0"/>
    <x v="0"/>
    <x v="23"/>
    <s v="Proportion of individuals who do not belong to a SHG for each reason "/>
    <x v="142"/>
    <x v="0"/>
    <s v="Individuals who do not belong to a SHG"/>
    <x v="8"/>
    <x v="8"/>
    <x v="2"/>
    <s v="notSACCO_dont_know"/>
    <n v="0.33436720380992441"/>
    <n v="7.7382572729392763E-3"/>
    <n v="0.31919853002857385"/>
    <n v="0.34953587759127497"/>
    <n v="8573"/>
    <s v="1"/>
  </r>
  <r>
    <x v="3"/>
    <x v="3"/>
    <x v="0"/>
    <x v="0"/>
    <x v="0"/>
    <x v="23"/>
    <s v="Proportion of individuals who do not belong to a SHG for each reason "/>
    <x v="142"/>
    <x v="0"/>
    <s v="Individuals who do not belong to a SHG"/>
    <x v="9"/>
    <x v="9"/>
    <x v="2"/>
    <s v="notSACCO_dont_know"/>
    <n v="0.45196086514216982"/>
    <n v="2.3117231132392904E-2"/>
    <n v="0.40664612075884782"/>
    <n v="0.49727560952549182"/>
    <n v="1224"/>
    <s v="1"/>
  </r>
  <r>
    <x v="3"/>
    <x v="3"/>
    <x v="0"/>
    <x v="0"/>
    <x v="0"/>
    <x v="23"/>
    <s v="Proportion of individuals who do not belong to a SHG for each reason "/>
    <x v="142"/>
    <x v="0"/>
    <s v="Individuals who do not belong to a SHG"/>
    <x v="10"/>
    <x v="10"/>
    <x v="2"/>
    <s v="notSACCO_dont_know"/>
    <n v="0.32391249363755747"/>
    <n v="7.5648771050157932E-3"/>
    <n v="0.30908368387111018"/>
    <n v="0.33874130340400477"/>
    <n v="8102"/>
    <s v="1"/>
  </r>
  <r>
    <x v="3"/>
    <x v="3"/>
    <x v="0"/>
    <x v="0"/>
    <x v="0"/>
    <x v="23"/>
    <s v="Proportion of individuals who do not belong to a SHG for each reason "/>
    <x v="142"/>
    <x v="0"/>
    <s v="Individuals who do not belong to a SHG"/>
    <x v="11"/>
    <x v="11"/>
    <x v="2"/>
    <s v="notSACCO_dont_know"/>
    <n v="0.36486621464615032"/>
    <n v="7.9178594714180376E-3"/>
    <n v="0.3493454959191975"/>
    <n v="0.38038693337310314"/>
    <n v="8529"/>
    <s v="1"/>
  </r>
  <r>
    <x v="3"/>
    <x v="3"/>
    <x v="0"/>
    <x v="0"/>
    <x v="0"/>
    <x v="23"/>
    <s v="Proportion of individuals who do not belong to a SHG for each reason "/>
    <x v="142"/>
    <x v="0"/>
    <s v="Individuals who do not belong to a SHG"/>
    <x v="12"/>
    <x v="12"/>
    <x v="2"/>
    <s v="notSACCO_dont_know"/>
    <n v="0.14683562045460899"/>
    <n v="1.700966020100441E-2"/>
    <n v="0.11349299986582384"/>
    <n v="0.18017824104339414"/>
    <n v="797"/>
    <s v="1"/>
  </r>
  <r>
    <x v="3"/>
    <x v="3"/>
    <x v="0"/>
    <x v="0"/>
    <x v="0"/>
    <x v="23"/>
    <s v="Proportion of individuals who do not belong to a SHG for each reason "/>
    <x v="142"/>
    <x v="0"/>
    <s v="Individuals who do not belong to a SHG"/>
    <x v="0"/>
    <x v="0"/>
    <x v="2"/>
    <s v="notSACCO_dont_know_comm"/>
    <n v="9.800417556420965E-2"/>
    <n v="4.2867634304990737E-3"/>
    <n v="8.9601182942444998E-2"/>
    <n v="0.1064071681859743"/>
    <n v="9326"/>
    <s v="1"/>
  </r>
  <r>
    <x v="3"/>
    <x v="3"/>
    <x v="0"/>
    <x v="0"/>
    <x v="0"/>
    <x v="23"/>
    <s v="Proportion of individuals who do not belong to a SHG for each reason "/>
    <x v="141"/>
    <x v="0"/>
    <s v="Individuals who do not belong to a SHG"/>
    <x v="4"/>
    <x v="4"/>
    <x v="2"/>
    <s v="notSACCO_dont_know_comm"/>
    <n v="0.10970180744285074"/>
    <n v="6.6967399370638659E-3"/>
    <n v="9.6574745745868662E-2"/>
    <n v="0.12282886913983282"/>
    <n v="4048"/>
    <s v="1"/>
  </r>
  <r>
    <x v="3"/>
    <x v="3"/>
    <x v="0"/>
    <x v="0"/>
    <x v="0"/>
    <x v="23"/>
    <s v="Proportion of individuals who do not belong to a SHG for each reason "/>
    <x v="141"/>
    <x v="0"/>
    <s v="Individuals who do not belong to a SHG"/>
    <x v="3"/>
    <x v="3"/>
    <x v="2"/>
    <s v="notSACCO_dont_know_comm"/>
    <n v="8.6931189617447932E-2"/>
    <n v="5.4256951261962639E-3"/>
    <n v="7.6295652543839132E-2"/>
    <n v="9.7566726691056732E-2"/>
    <n v="5278"/>
    <s v="1"/>
  </r>
  <r>
    <x v="3"/>
    <x v="3"/>
    <x v="0"/>
    <x v="0"/>
    <x v="0"/>
    <x v="23"/>
    <s v="Proportion of individuals who do not belong to a SHG for each reason "/>
    <x v="141"/>
    <x v="0"/>
    <s v="Individuals who do not belong to a SHG"/>
    <x v="1"/>
    <x v="1"/>
    <x v="2"/>
    <s v="notSACCO_dont_know_comm"/>
    <n v="7.5776555550871247E-2"/>
    <n v="8.1545107990225758E-3"/>
    <n v="5.9791947672527296E-2"/>
    <n v="9.1761163429215198E-2"/>
    <n v="2545"/>
    <s v="1"/>
  </r>
  <r>
    <x v="3"/>
    <x v="3"/>
    <x v="0"/>
    <x v="0"/>
    <x v="0"/>
    <x v="23"/>
    <s v="Proportion of individuals who do not belong to a SHG for each reason "/>
    <x v="141"/>
    <x v="0"/>
    <s v="Individuals who do not belong to a SHG"/>
    <x v="2"/>
    <x v="2"/>
    <x v="2"/>
    <s v="notSACCO_dont_know_comm"/>
    <n v="0.10944059255813186"/>
    <n v="4.9560737827279763E-3"/>
    <n v="9.9725614587814787E-2"/>
    <n v="0.11915557052844894"/>
    <n v="6781"/>
    <s v="1"/>
  </r>
  <r>
    <x v="3"/>
    <x v="3"/>
    <x v="0"/>
    <x v="0"/>
    <x v="0"/>
    <x v="23"/>
    <s v="Proportion of individuals who do not belong to a SHG for each reason "/>
    <x v="141"/>
    <x v="0"/>
    <s v="Individuals who do not belong to a SHG"/>
    <x v="13"/>
    <x v="13"/>
    <x v="2"/>
    <s v="notSACCO_dont_know_comm"/>
    <n v="0.10968640322066177"/>
    <n v="4.9999903856829042E-3"/>
    <n v="9.9885341747190978E-2"/>
    <n v="0.11948746469413256"/>
    <n v="6438"/>
    <s v="1"/>
  </r>
  <r>
    <x v="3"/>
    <x v="3"/>
    <x v="0"/>
    <x v="0"/>
    <x v="0"/>
    <x v="23"/>
    <s v="Proportion of individuals who do not belong to a SHG for each reason "/>
    <x v="141"/>
    <x v="0"/>
    <s v="Individuals who do not belong to a SHG"/>
    <x v="14"/>
    <x v="14"/>
    <x v="2"/>
    <s v="notSACCO_dont_know_comm"/>
    <n v="9.9952459786543352E-2"/>
    <n v="9.4981962869893355E-3"/>
    <n v="8.1333940554530346E-2"/>
    <n v="0.11857097901855636"/>
    <n v="1912"/>
    <s v="1"/>
  </r>
  <r>
    <x v="3"/>
    <x v="3"/>
    <x v="0"/>
    <x v="0"/>
    <x v="0"/>
    <x v="23"/>
    <s v="Proportion of individuals who do not belong to a SHG for each reason "/>
    <x v="141"/>
    <x v="0"/>
    <s v="Individuals who do not belong to a SHG"/>
    <x v="15"/>
    <x v="15"/>
    <x v="2"/>
    <s v="notSACCO_dont_know_comm"/>
    <n v="5.4162947157321811E-2"/>
    <n v="1.242395228963873E-2"/>
    <n v="2.9809320953909698E-2"/>
    <n v="7.8516573360733921E-2"/>
    <n v="976"/>
    <s v="1"/>
  </r>
  <r>
    <x v="3"/>
    <x v="3"/>
    <x v="0"/>
    <x v="0"/>
    <x v="0"/>
    <x v="23"/>
    <s v="Proportion of individuals who do not belong to a SHG for each reason "/>
    <x v="141"/>
    <x v="0"/>
    <s v="Individuals who do not belong to a SHG"/>
    <x v="5"/>
    <x v="5"/>
    <x v="2"/>
    <s v="notSACCO_dont_know_comm"/>
    <n v="8.8318020287880036E-2"/>
    <n v="5.4965290632369625E-3"/>
    <n v="7.7543639100362965E-2"/>
    <n v="9.9092401475397107E-2"/>
    <n v="4188"/>
    <s v="1"/>
  </r>
  <r>
    <x v="3"/>
    <x v="3"/>
    <x v="0"/>
    <x v="0"/>
    <x v="0"/>
    <x v="23"/>
    <s v="Proportion of individuals who do not belong to a SHG for each reason "/>
    <x v="141"/>
    <x v="0"/>
    <s v="Individuals who do not belong to a SHG"/>
    <x v="6"/>
    <x v="6"/>
    <x v="2"/>
    <s v="notSACCO_dont_know_comm"/>
    <n v="0.10465334385237331"/>
    <n v="6.1573064538771516E-3"/>
    <n v="9.2583682203162182E-2"/>
    <n v="0.11672300550158443"/>
    <n v="5138"/>
    <s v="1"/>
  </r>
  <r>
    <x v="3"/>
    <x v="3"/>
    <x v="0"/>
    <x v="0"/>
    <x v="0"/>
    <x v="23"/>
    <s v="Proportion of individuals who do not belong to a SHG for each reason "/>
    <x v="141"/>
    <x v="0"/>
    <s v="Individuals who do not belong to a SHG"/>
    <x v="7"/>
    <x v="7"/>
    <x v="2"/>
    <s v="notSACCO_dont_know_comm"/>
    <n v="6.3808727674307994E-2"/>
    <n v="1.0182345681868441E-2"/>
    <n v="4.3849141775030478E-2"/>
    <n v="8.3768313573585509E-2"/>
    <n v="753"/>
    <s v="1"/>
  </r>
  <r>
    <x v="3"/>
    <x v="3"/>
    <x v="0"/>
    <x v="0"/>
    <x v="0"/>
    <x v="23"/>
    <s v="Proportion of individuals who do not belong to a SHG for each reason "/>
    <x v="141"/>
    <x v="0"/>
    <s v="Individuals who do not belong to a SHG"/>
    <x v="8"/>
    <x v="8"/>
    <x v="2"/>
    <s v="notSACCO_dont_know_comm"/>
    <n v="0.1005159044786758"/>
    <n v="4.5367379663997041E-3"/>
    <n v="9.1622907539373216E-2"/>
    <n v="0.10940890141797838"/>
    <n v="8573"/>
    <s v="1"/>
  </r>
  <r>
    <x v="3"/>
    <x v="3"/>
    <x v="0"/>
    <x v="0"/>
    <x v="0"/>
    <x v="23"/>
    <s v="Proportion of individuals who do not belong to a SHG for each reason "/>
    <x v="141"/>
    <x v="0"/>
    <s v="Individuals who do not belong to a SHG"/>
    <x v="9"/>
    <x v="9"/>
    <x v="2"/>
    <s v="notSACCO_dont_know_comm"/>
    <n v="7.1874529523545186E-2"/>
    <n v="9.83161748781867E-3"/>
    <n v="5.2602444956686201E-2"/>
    <n v="9.1146614090404171E-2"/>
    <n v="1224"/>
    <s v="1"/>
  </r>
  <r>
    <x v="3"/>
    <x v="3"/>
    <x v="0"/>
    <x v="0"/>
    <x v="0"/>
    <x v="23"/>
    <s v="Proportion of individuals who do not belong to a SHG for each reason "/>
    <x v="141"/>
    <x v="0"/>
    <s v="Individuals who do not belong to a SHG"/>
    <x v="10"/>
    <x v="10"/>
    <x v="2"/>
    <s v="notSACCO_dont_know_comm"/>
    <n v="0.10285457995395166"/>
    <n v="4.7327308085862423E-3"/>
    <n v="9.3577394896999816E-2"/>
    <n v="0.11213176501090349"/>
    <n v="8102"/>
    <s v="1"/>
  </r>
  <r>
    <x v="3"/>
    <x v="3"/>
    <x v="0"/>
    <x v="0"/>
    <x v="0"/>
    <x v="23"/>
    <s v="Proportion of individuals who do not belong to a SHG for each reason "/>
    <x v="141"/>
    <x v="0"/>
    <s v="Individuals who do not belong to a SHG"/>
    <x v="11"/>
    <x v="11"/>
    <x v="2"/>
    <s v="notSACCO_dont_know_comm"/>
    <n v="9.8587083573033002E-2"/>
    <n v="4.4367909283395722E-3"/>
    <n v="8.9890012818287499E-2"/>
    <n v="0.10728415432777851"/>
    <n v="8529"/>
    <s v="1"/>
  </r>
  <r>
    <x v="3"/>
    <x v="3"/>
    <x v="0"/>
    <x v="0"/>
    <x v="0"/>
    <x v="23"/>
    <s v="Proportion of individuals who do not belong to a SHG for each reason "/>
    <x v="141"/>
    <x v="0"/>
    <s v="Individuals who do not belong to a SHG"/>
    <x v="12"/>
    <x v="12"/>
    <x v="2"/>
    <s v="notSACCO_dont_know_comm"/>
    <n v="9.2507816935992734E-2"/>
    <n v="1.5768246459963321E-2"/>
    <n v="6.1598636337901427E-2"/>
    <n v="0.12341699753408404"/>
    <n v="797"/>
    <s v="1"/>
  </r>
  <r>
    <x v="3"/>
    <x v="3"/>
    <x v="0"/>
    <x v="0"/>
    <x v="0"/>
    <x v="23"/>
    <s v="Proportion of individuals who do not belong to a SHG for each reason "/>
    <x v="143"/>
    <x v="0"/>
    <s v="Individuals who do not belong to a SHG"/>
    <x v="0"/>
    <x v="0"/>
    <x v="2"/>
    <s v="notSACCO_dont_trust"/>
    <n v="0.1648972776805756"/>
    <n v="6.114930720490231E-3"/>
    <n v="0.15291067786932844"/>
    <n v="0.17688387749182277"/>
    <n v="9326"/>
    <s v="1"/>
  </r>
  <r>
    <x v="3"/>
    <x v="3"/>
    <x v="0"/>
    <x v="0"/>
    <x v="0"/>
    <x v="23"/>
    <s v="Proportion of individuals who do not belong to a SHG for each reason "/>
    <x v="143"/>
    <x v="0"/>
    <s v="Individuals who do not belong to a SHG"/>
    <x v="4"/>
    <x v="4"/>
    <x v="2"/>
    <s v="notSACCO_dont_trust"/>
    <n v="0.18089227846148065"/>
    <n v="9.1984090172935688E-3"/>
    <n v="0.16286140316710124"/>
    <n v="0.19892315375586006"/>
    <n v="4048"/>
    <s v="1"/>
  </r>
  <r>
    <x v="3"/>
    <x v="3"/>
    <x v="0"/>
    <x v="0"/>
    <x v="0"/>
    <x v="23"/>
    <s v="Proportion of individuals who do not belong to a SHG for each reason "/>
    <x v="143"/>
    <x v="0"/>
    <s v="Individuals who do not belong to a SHG"/>
    <x v="3"/>
    <x v="3"/>
    <x v="2"/>
    <s v="notSACCO_dont_trust"/>
    <n v="0.14975639953507769"/>
    <n v="8.1234346512453846E-3"/>
    <n v="0.13383270895002852"/>
    <n v="0.16568009012012685"/>
    <n v="5278"/>
    <s v="1"/>
  </r>
  <r>
    <x v="3"/>
    <x v="3"/>
    <x v="0"/>
    <x v="0"/>
    <x v="0"/>
    <x v="23"/>
    <s v="Proportion of individuals who do not belong to a SHG for each reason "/>
    <x v="143"/>
    <x v="0"/>
    <s v="Individuals who do not belong to a SHG"/>
    <x v="1"/>
    <x v="1"/>
    <x v="2"/>
    <s v="notSACCO_dont_trust"/>
    <n v="0.23096734313007883"/>
    <n v="1.3518889192278484E-2"/>
    <n v="0.20446739138370856"/>
    <n v="0.25746729487644909"/>
    <n v="2545"/>
    <s v="1"/>
  </r>
  <r>
    <x v="3"/>
    <x v="3"/>
    <x v="0"/>
    <x v="0"/>
    <x v="0"/>
    <x v="23"/>
    <s v="Proportion of individuals who do not belong to a SHG for each reason "/>
    <x v="143"/>
    <x v="0"/>
    <s v="Individuals who do not belong to a SHG"/>
    <x v="2"/>
    <x v="2"/>
    <x v="2"/>
    <s v="notSACCO_dont_trust"/>
    <n v="0.13090331796546428"/>
    <n v="5.9154342646677216E-3"/>
    <n v="0.11930778567811537"/>
    <n v="0.1424988502528132"/>
    <n v="6781"/>
    <s v="1"/>
  </r>
  <r>
    <x v="3"/>
    <x v="3"/>
    <x v="0"/>
    <x v="0"/>
    <x v="0"/>
    <x v="23"/>
    <s v="Proportion of individuals who do not belong to a SHG for each reason "/>
    <x v="143"/>
    <x v="0"/>
    <s v="Individuals who do not belong to a SHG"/>
    <x v="13"/>
    <x v="13"/>
    <x v="2"/>
    <s v="notSACCO_dont_trust"/>
    <n v="0.12075651466568131"/>
    <n v="5.5924228422330295E-3"/>
    <n v="0.10979415757409224"/>
    <n v="0.13171887175727037"/>
    <n v="6438"/>
    <s v="1"/>
  </r>
  <r>
    <x v="3"/>
    <x v="3"/>
    <x v="0"/>
    <x v="0"/>
    <x v="0"/>
    <x v="23"/>
    <s v="Proportion of individuals who do not belong to a SHG for each reason "/>
    <x v="143"/>
    <x v="0"/>
    <s v="Individuals who do not belong to a SHG"/>
    <x v="14"/>
    <x v="14"/>
    <x v="2"/>
    <s v="notSACCO_dont_trust"/>
    <n v="0.18110676076296434"/>
    <n v="1.291194710825588E-2"/>
    <n v="0.155796551509119"/>
    <n v="0.20641697001680967"/>
    <n v="1912"/>
    <s v="1"/>
  </r>
  <r>
    <x v="3"/>
    <x v="3"/>
    <x v="0"/>
    <x v="0"/>
    <x v="0"/>
    <x v="23"/>
    <s v="Proportion of individuals who do not belong to a SHG for each reason "/>
    <x v="143"/>
    <x v="0"/>
    <s v="Individuals who do not belong to a SHG"/>
    <x v="15"/>
    <x v="15"/>
    <x v="2"/>
    <s v="notSACCO_dont_trust"/>
    <n v="0.29584183311571499"/>
    <n v="2.2919216729273738E-2"/>
    <n v="0.25091522489256374"/>
    <n v="0.34076844133886625"/>
    <n v="976"/>
    <s v="1"/>
  </r>
  <r>
    <x v="3"/>
    <x v="3"/>
    <x v="0"/>
    <x v="0"/>
    <x v="0"/>
    <x v="23"/>
    <s v="Proportion of individuals who do not belong to a SHG for each reason "/>
    <x v="143"/>
    <x v="0"/>
    <s v="Individuals who do not belong to a SHG"/>
    <x v="5"/>
    <x v="5"/>
    <x v="2"/>
    <s v="notSACCO_dont_trust"/>
    <n v="9.7660675003942377E-2"/>
    <n v="7.1460435627761229E-3"/>
    <n v="8.3652890010514194E-2"/>
    <n v="0.11166845999737056"/>
    <n v="4188"/>
    <s v="1"/>
  </r>
  <r>
    <x v="3"/>
    <x v="3"/>
    <x v="0"/>
    <x v="0"/>
    <x v="0"/>
    <x v="23"/>
    <s v="Proportion of individuals who do not belong to a SHG for each reason "/>
    <x v="143"/>
    <x v="0"/>
    <s v="Individuals who do not belong to a SHG"/>
    <x v="6"/>
    <x v="6"/>
    <x v="2"/>
    <s v="notSACCO_dont_trust"/>
    <n v="0.21105258632133622"/>
    <n v="8.9309419285630211E-3"/>
    <n v="0.19354599507174314"/>
    <n v="0.22855917757092931"/>
    <n v="5138"/>
    <s v="1"/>
  </r>
  <r>
    <x v="3"/>
    <x v="3"/>
    <x v="0"/>
    <x v="0"/>
    <x v="0"/>
    <x v="23"/>
    <s v="Proportion of individuals who do not belong to a SHG for each reason "/>
    <x v="143"/>
    <x v="0"/>
    <s v="Individuals who do not belong to a SHG"/>
    <x v="7"/>
    <x v="7"/>
    <x v="2"/>
    <s v="notSACCO_dont_trust"/>
    <n v="9.7179603435805742E-2"/>
    <n v="1.6929600615495043E-2"/>
    <n v="6.3993947764427156E-2"/>
    <n v="0.13036525910718433"/>
    <n v="753"/>
    <s v="1"/>
  </r>
  <r>
    <x v="3"/>
    <x v="3"/>
    <x v="0"/>
    <x v="0"/>
    <x v="0"/>
    <x v="23"/>
    <s v="Proportion of individuals who do not belong to a SHG for each reason "/>
    <x v="143"/>
    <x v="0"/>
    <s v="Individuals who do not belong to a SHG"/>
    <x v="8"/>
    <x v="8"/>
    <x v="2"/>
    <s v="notSACCO_dont_trust"/>
    <n v="0.16987128594531964"/>
    <n v="6.4353772524594049E-3"/>
    <n v="0.15725654146740664"/>
    <n v="0.18248603042323264"/>
    <n v="8573"/>
    <s v="1"/>
  </r>
  <r>
    <x v="3"/>
    <x v="3"/>
    <x v="0"/>
    <x v="0"/>
    <x v="0"/>
    <x v="23"/>
    <s v="Proportion of individuals who do not belong to a SHG for each reason "/>
    <x v="143"/>
    <x v="0"/>
    <s v="Individuals who do not belong to a SHG"/>
    <x v="9"/>
    <x v="9"/>
    <x v="2"/>
    <s v="notSACCO_dont_trust"/>
    <n v="0.10135668136586493"/>
    <n v="1.4713545498779134E-2"/>
    <n v="7.2514968038212654E-2"/>
    <n v="0.13019839469351721"/>
    <n v="1224"/>
    <s v="1"/>
  </r>
  <r>
    <x v="3"/>
    <x v="3"/>
    <x v="0"/>
    <x v="0"/>
    <x v="0"/>
    <x v="23"/>
    <s v="Proportion of individuals who do not belong to a SHG for each reason "/>
    <x v="143"/>
    <x v="0"/>
    <s v="Individuals who do not belong to a SHG"/>
    <x v="10"/>
    <x v="10"/>
    <x v="2"/>
    <s v="notSACCO_dont_trust"/>
    <n v="0.17669221691595852"/>
    <n v="6.6913829563476045E-3"/>
    <n v="0.16357564627552654"/>
    <n v="0.1898087875563905"/>
    <n v="8102"/>
    <s v="1"/>
  </r>
  <r>
    <x v="3"/>
    <x v="3"/>
    <x v="0"/>
    <x v="0"/>
    <x v="0"/>
    <x v="23"/>
    <s v="Proportion of individuals who do not belong to a SHG for each reason "/>
    <x v="143"/>
    <x v="0"/>
    <s v="Individuals who do not belong to a SHG"/>
    <x v="11"/>
    <x v="11"/>
    <x v="2"/>
    <s v="notSACCO_dont_trust"/>
    <n v="0.14225134618040056"/>
    <n v="5.5959524004613398E-3"/>
    <n v="0.13128206798968495"/>
    <n v="0.15322062437111617"/>
    <n v="8529"/>
    <s v="1"/>
  </r>
  <r>
    <x v="3"/>
    <x v="3"/>
    <x v="0"/>
    <x v="0"/>
    <x v="0"/>
    <x v="23"/>
    <s v="Proportion of individuals who do not belong to a SHG for each reason "/>
    <x v="143"/>
    <x v="0"/>
    <s v="Individuals who do not belong to a SHG"/>
    <x v="12"/>
    <x v="12"/>
    <x v="2"/>
    <s v="notSACCO_dont_trust"/>
    <n v="0.37843038944256874"/>
    <n v="2.9926473114931195E-2"/>
    <n v="0.31976801601239824"/>
    <n v="0.43709276287273924"/>
    <n v="797"/>
    <s v="1"/>
  </r>
  <r>
    <x v="3"/>
    <x v="3"/>
    <x v="0"/>
    <x v="0"/>
    <x v="0"/>
    <x v="23"/>
    <s v="Proportion of individuals who do not belong to a SHG for each reason "/>
    <x v="144"/>
    <x v="0"/>
    <s v="Individuals who do not belong to a SHG"/>
    <x v="0"/>
    <x v="0"/>
    <x v="2"/>
    <s v="notSACCO_elsewhere"/>
    <n v="1.8924073540150129E-2"/>
    <n v="2.0069980193062249E-3"/>
    <n v="1.498991906170646E-2"/>
    <n v="2.2858228018593798E-2"/>
    <n v="9326"/>
    <s v="1"/>
  </r>
  <r>
    <x v="3"/>
    <x v="3"/>
    <x v="0"/>
    <x v="0"/>
    <x v="0"/>
    <x v="23"/>
    <s v="Proportion of individuals who do not belong to a SHG for each reason "/>
    <x v="144"/>
    <x v="0"/>
    <s v="Individuals who do not belong to a SHG"/>
    <x v="4"/>
    <x v="4"/>
    <x v="2"/>
    <s v="notSACCO_elsewhere"/>
    <n v="2.0337923312797639E-2"/>
    <n v="3.0609696487697833E-3"/>
    <n v="1.4337759380852005E-2"/>
    <n v="2.6338087244743274E-2"/>
    <n v="4048"/>
    <s v="1"/>
  </r>
  <r>
    <x v="3"/>
    <x v="3"/>
    <x v="0"/>
    <x v="0"/>
    <x v="0"/>
    <x v="23"/>
    <s v="Proportion of individuals who do not belong to a SHG for each reason "/>
    <x v="144"/>
    <x v="0"/>
    <s v="Individuals who do not belong to a SHG"/>
    <x v="3"/>
    <x v="3"/>
    <x v="2"/>
    <s v="notSACCO_elsewhere"/>
    <n v="1.7585722425516096E-2"/>
    <n v="2.6207725710689707E-3"/>
    <n v="1.2448440806701301E-2"/>
    <n v="2.2723004044330891E-2"/>
    <n v="5278"/>
    <s v="1"/>
  </r>
  <r>
    <x v="3"/>
    <x v="3"/>
    <x v="0"/>
    <x v="0"/>
    <x v="0"/>
    <x v="23"/>
    <s v="Proportion of individuals who do not belong to a SHG for each reason "/>
    <x v="144"/>
    <x v="0"/>
    <s v="Individuals who do not belong to a SHG"/>
    <x v="1"/>
    <x v="1"/>
    <x v="2"/>
    <s v="notSACCO_elsewhere"/>
    <n v="2.6402859119636926E-2"/>
    <n v="4.1173137686626761E-3"/>
    <n v="1.8332032098098361E-2"/>
    <n v="3.4473686141175491E-2"/>
    <n v="2545"/>
    <s v="1"/>
  </r>
  <r>
    <x v="3"/>
    <x v="3"/>
    <x v="0"/>
    <x v="0"/>
    <x v="0"/>
    <x v="23"/>
    <s v="Proportion of individuals who do not belong to a SHG for each reason "/>
    <x v="144"/>
    <x v="0"/>
    <s v="Individuals who do not belong to a SHG"/>
    <x v="2"/>
    <x v="2"/>
    <x v="2"/>
    <s v="notSACCO_elsewhere"/>
    <n v="1.5076135234392895E-2"/>
    <n v="2.1829299735893347E-3"/>
    <n v="1.0797119720525349E-2"/>
    <n v="1.9355150748260441E-2"/>
    <n v="6781"/>
    <s v="1"/>
  </r>
  <r>
    <x v="3"/>
    <x v="3"/>
    <x v="0"/>
    <x v="0"/>
    <x v="0"/>
    <x v="23"/>
    <s v="Proportion of individuals who do not belong to a SHG for each reason "/>
    <x v="144"/>
    <x v="0"/>
    <s v="Individuals who do not belong to a SHG"/>
    <x v="13"/>
    <x v="13"/>
    <x v="2"/>
    <s v="notSACCO_elsewhere"/>
    <n v="1.4035017592931949E-2"/>
    <n v="2.2210337669822194E-3"/>
    <n v="9.6813115243803861E-3"/>
    <n v="1.838872366148351E-2"/>
    <n v="6438"/>
    <s v="1"/>
  </r>
  <r>
    <x v="3"/>
    <x v="3"/>
    <x v="0"/>
    <x v="0"/>
    <x v="0"/>
    <x v="23"/>
    <s v="Proportion of individuals who do not belong to a SHG for each reason "/>
    <x v="144"/>
    <x v="0"/>
    <s v="Individuals who do not belong to a SHG"/>
    <x v="14"/>
    <x v="14"/>
    <x v="2"/>
    <s v="notSACCO_elsewhere"/>
    <n v="2.3115561538897916E-2"/>
    <n v="3.9812094516285153E-3"/>
    <n v="1.5311529857287679E-2"/>
    <n v="3.0919593220508152E-2"/>
    <n v="1912"/>
    <s v="1"/>
  </r>
  <r>
    <x v="3"/>
    <x v="3"/>
    <x v="0"/>
    <x v="0"/>
    <x v="0"/>
    <x v="23"/>
    <s v="Proportion of individuals who do not belong to a SHG for each reason "/>
    <x v="144"/>
    <x v="0"/>
    <s v="Individuals who do not belong to a SHG"/>
    <x v="15"/>
    <x v="15"/>
    <x v="2"/>
    <s v="notSACCO_elsewhere"/>
    <n v="2.9899362071451337E-2"/>
    <n v="7.0194551931632918E-3"/>
    <n v="1.6139715870260897E-2"/>
    <n v="4.3659008272641776E-2"/>
    <n v="976"/>
    <s v="1"/>
  </r>
  <r>
    <x v="3"/>
    <x v="3"/>
    <x v="0"/>
    <x v="0"/>
    <x v="0"/>
    <x v="23"/>
    <s v="Proportion of individuals who do not belong to a SHG for each reason "/>
    <x v="144"/>
    <x v="0"/>
    <s v="Individuals who do not belong to a SHG"/>
    <x v="5"/>
    <x v="5"/>
    <x v="2"/>
    <s v="notSACCO_elsewhere"/>
    <n v="9.4126451616708233E-3"/>
    <n v="2.0180319294347431E-3"/>
    <n v="5.4568677963264135E-3"/>
    <n v="1.3368422527015233E-2"/>
    <n v="4188"/>
    <s v="1"/>
  </r>
  <r>
    <x v="3"/>
    <x v="3"/>
    <x v="0"/>
    <x v="0"/>
    <x v="0"/>
    <x v="23"/>
    <s v="Proportion of individuals who do not belong to a SHG for each reason "/>
    <x v="144"/>
    <x v="0"/>
    <s v="Individuals who do not belong to a SHG"/>
    <x v="6"/>
    <x v="6"/>
    <x v="2"/>
    <s v="notSACCO_elsewhere"/>
    <n v="2.5453298619152614E-2"/>
    <n v="3.0838224650872061E-3"/>
    <n v="1.9408334961967491E-2"/>
    <n v="3.1498262276337737E-2"/>
    <n v="5138"/>
    <s v="1"/>
  </r>
  <r>
    <x v="3"/>
    <x v="3"/>
    <x v="0"/>
    <x v="0"/>
    <x v="0"/>
    <x v="23"/>
    <s v="Proportion of individuals who do not belong to a SHG for each reason "/>
    <x v="144"/>
    <x v="0"/>
    <s v="Individuals who do not belong to a SHG"/>
    <x v="7"/>
    <x v="7"/>
    <x v="2"/>
    <s v="notSACCO_elsewhere"/>
    <n v="7.3136970752523678E-3"/>
    <n v="3.9162251418047881E-3"/>
    <n v="-3.6294586743935639E-4"/>
    <n v="1.4990340017944092E-2"/>
    <n v="753"/>
    <s v="1"/>
  </r>
  <r>
    <x v="3"/>
    <x v="3"/>
    <x v="0"/>
    <x v="0"/>
    <x v="0"/>
    <x v="23"/>
    <s v="Proportion of individuals who do not belong to a SHG for each reason "/>
    <x v="144"/>
    <x v="0"/>
    <s v="Individuals who do not belong to a SHG"/>
    <x v="8"/>
    <x v="8"/>
    <x v="2"/>
    <s v="notSACCO_elsewhere"/>
    <n v="1.9776880567816919E-2"/>
    <n v="2.1345970602420893E-3"/>
    <n v="1.5592604274151711E-2"/>
    <n v="2.3961156861482126E-2"/>
    <n v="8573"/>
    <s v="1"/>
  </r>
  <r>
    <x v="3"/>
    <x v="3"/>
    <x v="0"/>
    <x v="0"/>
    <x v="0"/>
    <x v="23"/>
    <s v="Proportion of individuals who do not belong to a SHG for each reason "/>
    <x v="144"/>
    <x v="0"/>
    <s v="Individuals who do not belong to a SHG"/>
    <x v="9"/>
    <x v="9"/>
    <x v="2"/>
    <s v="notSACCO_elsewhere"/>
    <n v="9.3569580917664142E-3"/>
    <n v="3.1540281082886356E-3"/>
    <n v="3.1743847253289147E-3"/>
    <n v="1.5539531458203915E-2"/>
    <n v="1224"/>
    <s v="1"/>
  </r>
  <r>
    <x v="3"/>
    <x v="3"/>
    <x v="0"/>
    <x v="0"/>
    <x v="0"/>
    <x v="23"/>
    <s v="Proportion of individuals who do not belong to a SHG for each reason "/>
    <x v="144"/>
    <x v="0"/>
    <s v="Individuals who do not belong to a SHG"/>
    <x v="10"/>
    <x v="10"/>
    <x v="2"/>
    <s v="notSACCO_elsewhere"/>
    <n v="2.0700001874418096E-2"/>
    <n v="2.30371982917602E-3"/>
    <n v="1.6184208342307264E-2"/>
    <n v="2.5215795406528928E-2"/>
    <n v="8102"/>
    <s v="1"/>
  </r>
  <r>
    <x v="3"/>
    <x v="3"/>
    <x v="0"/>
    <x v="0"/>
    <x v="0"/>
    <x v="23"/>
    <s v="Proportion of individuals who do not belong to a SHG for each reason "/>
    <x v="144"/>
    <x v="0"/>
    <s v="Individuals who do not belong to a SHG"/>
    <x v="11"/>
    <x v="11"/>
    <x v="2"/>
    <s v="notSACCO_elsewhere"/>
    <n v="1.5621150581238433E-2"/>
    <n v="1.8866840421029409E-3"/>
    <n v="1.1922841404393968E-2"/>
    <n v="1.9319459758082899E-2"/>
    <n v="8529"/>
    <s v="1"/>
  </r>
  <r>
    <x v="3"/>
    <x v="3"/>
    <x v="0"/>
    <x v="0"/>
    <x v="0"/>
    <x v="23"/>
    <s v="Proportion of individuals who do not belong to a SHG for each reason "/>
    <x v="144"/>
    <x v="0"/>
    <s v="Individuals who do not belong to a SHG"/>
    <x v="12"/>
    <x v="12"/>
    <x v="2"/>
    <s v="notSACCO_elsewhere"/>
    <n v="5.0068008481447879E-2"/>
    <n v="1.0969174763275103E-2"/>
    <n v="2.8566048537394324E-2"/>
    <n v="7.1569968425501437E-2"/>
    <n v="797"/>
    <s v="1"/>
  </r>
  <r>
    <x v="3"/>
    <x v="3"/>
    <x v="0"/>
    <x v="0"/>
    <x v="0"/>
    <x v="23"/>
    <s v="Proportion of individuals who do not belong to a SHG for each reason "/>
    <x v="145"/>
    <x v="0"/>
    <s v="Individuals who do not belong to a SHG"/>
    <x v="0"/>
    <x v="0"/>
    <x v="2"/>
    <s v="notSACCO_fee"/>
    <n v="0.21533912631839539"/>
    <n v="6.3053935233968626E-3"/>
    <n v="0.2029791778133159"/>
    <n v="0.22769907482347487"/>
    <n v="9326"/>
    <s v="1"/>
  </r>
  <r>
    <x v="3"/>
    <x v="3"/>
    <x v="0"/>
    <x v="0"/>
    <x v="0"/>
    <x v="23"/>
    <s v="Proportion of individuals who do not belong to a SHG for each reason "/>
    <x v="145"/>
    <x v="0"/>
    <s v="Individuals who do not belong to a SHG"/>
    <x v="4"/>
    <x v="4"/>
    <x v="2"/>
    <s v="notSACCO_fee"/>
    <n v="0.19165540785054849"/>
    <n v="8.8711690117553362E-3"/>
    <n v="0.17426599389150421"/>
    <n v="0.20904482180959277"/>
    <n v="4048"/>
    <s v="1"/>
  </r>
  <r>
    <x v="3"/>
    <x v="3"/>
    <x v="0"/>
    <x v="0"/>
    <x v="0"/>
    <x v="23"/>
    <s v="Proportion of individuals who do not belong to a SHG for each reason "/>
    <x v="145"/>
    <x v="0"/>
    <s v="Individuals who do not belong to a SHG"/>
    <x v="3"/>
    <x v="3"/>
    <x v="2"/>
    <s v="notSACCO_fee"/>
    <n v="0.23775814962860761"/>
    <n v="8.8977624056676679E-3"/>
    <n v="0.22031660900817396"/>
    <n v="0.25519969024904127"/>
    <n v="5278"/>
    <s v="1"/>
  </r>
  <r>
    <x v="3"/>
    <x v="3"/>
    <x v="0"/>
    <x v="0"/>
    <x v="0"/>
    <x v="23"/>
    <s v="Proportion of individuals who do not belong to a SHG for each reason "/>
    <x v="145"/>
    <x v="0"/>
    <s v="Individuals who do not belong to a SHG"/>
    <x v="1"/>
    <x v="1"/>
    <x v="2"/>
    <s v="notSACCO_fee"/>
    <n v="0.20675661382949714"/>
    <n v="1.1986572286855065E-2"/>
    <n v="0.18326033520126006"/>
    <n v="0.23025289245773423"/>
    <n v="2545"/>
    <s v="1"/>
  </r>
  <r>
    <x v="3"/>
    <x v="3"/>
    <x v="0"/>
    <x v="0"/>
    <x v="0"/>
    <x v="23"/>
    <s v="Proportion of individuals who do not belong to a SHG for each reason "/>
    <x v="145"/>
    <x v="0"/>
    <s v="Individuals who do not belong to a SHG"/>
    <x v="2"/>
    <x v="2"/>
    <x v="2"/>
    <s v="notSACCO_fee"/>
    <n v="0.21975494733835679"/>
    <n v="7.2839069371429879E-3"/>
    <n v="0.20547691223750852"/>
    <n v="0.23403298243920506"/>
    <n v="6781"/>
    <s v="1"/>
  </r>
  <r>
    <x v="3"/>
    <x v="3"/>
    <x v="0"/>
    <x v="0"/>
    <x v="0"/>
    <x v="23"/>
    <s v="Proportion of individuals who do not belong to a SHG for each reason "/>
    <x v="145"/>
    <x v="0"/>
    <s v="Individuals who do not belong to a SHG"/>
    <x v="13"/>
    <x v="13"/>
    <x v="2"/>
    <s v="notSACCO_fee"/>
    <n v="0.2443329029775077"/>
    <n v="7.9264622006382061E-3"/>
    <n v="0.2287953244417468"/>
    <n v="0.25987048151326864"/>
    <n v="6438"/>
    <s v="1"/>
  </r>
  <r>
    <x v="3"/>
    <x v="3"/>
    <x v="0"/>
    <x v="0"/>
    <x v="0"/>
    <x v="23"/>
    <s v="Proportion of individuals who do not belong to a SHG for each reason "/>
    <x v="145"/>
    <x v="0"/>
    <s v="Individuals who do not belong to a SHG"/>
    <x v="14"/>
    <x v="14"/>
    <x v="2"/>
    <s v="notSACCO_fee"/>
    <n v="0.19529689316842178"/>
    <n v="1.2666416897668105E-2"/>
    <n v="0.17046797623679666"/>
    <n v="0.22012581010004689"/>
    <n v="1912"/>
    <s v="1"/>
  </r>
  <r>
    <x v="3"/>
    <x v="3"/>
    <x v="0"/>
    <x v="0"/>
    <x v="0"/>
    <x v="23"/>
    <s v="Proportion of individuals who do not belong to a SHG for each reason "/>
    <x v="145"/>
    <x v="0"/>
    <s v="Individuals who do not belong to a SHG"/>
    <x v="15"/>
    <x v="15"/>
    <x v="2"/>
    <s v="notSACCO_fee"/>
    <n v="0.14316237479053845"/>
    <n v="1.6583309856698661E-2"/>
    <n v="0.11065551062604778"/>
    <n v="0.17566923895502912"/>
    <n v="976"/>
    <s v="1"/>
  </r>
  <r>
    <x v="3"/>
    <x v="3"/>
    <x v="0"/>
    <x v="0"/>
    <x v="0"/>
    <x v="23"/>
    <s v="Proportion of individuals who do not belong to a SHG for each reason "/>
    <x v="145"/>
    <x v="0"/>
    <s v="Individuals who do not belong to a SHG"/>
    <x v="5"/>
    <x v="5"/>
    <x v="2"/>
    <s v="notSACCO_fee"/>
    <n v="0.23661875893694748"/>
    <n v="9.5763557795250503E-3"/>
    <n v="0.21784703838952227"/>
    <n v="0.25539047948437271"/>
    <n v="4188"/>
    <s v="1"/>
  </r>
  <r>
    <x v="3"/>
    <x v="3"/>
    <x v="0"/>
    <x v="0"/>
    <x v="0"/>
    <x v="23"/>
    <s v="Proportion of individuals who do not belong to a SHG for each reason "/>
    <x v="145"/>
    <x v="0"/>
    <s v="Individuals who do not belong to a SHG"/>
    <x v="6"/>
    <x v="6"/>
    <x v="2"/>
    <s v="notSACCO_fee"/>
    <n v="0.20073148744058414"/>
    <n v="8.3513272099393233E-3"/>
    <n v="0.18436106727376794"/>
    <n v="0.21710190760740034"/>
    <n v="5138"/>
    <s v="1"/>
  </r>
  <r>
    <x v="3"/>
    <x v="3"/>
    <x v="0"/>
    <x v="0"/>
    <x v="0"/>
    <x v="23"/>
    <s v="Proportion of individuals who do not belong to a SHG for each reason "/>
    <x v="145"/>
    <x v="0"/>
    <s v="Individuals who do not belong to a SHG"/>
    <x v="7"/>
    <x v="7"/>
    <x v="2"/>
    <s v="notSACCO_fee"/>
    <n v="0.20896471805214498"/>
    <n v="2.2192615273611334E-2"/>
    <n v="0.16546242253766172"/>
    <n v="0.25246701356662826"/>
    <n v="753"/>
    <s v="1"/>
  </r>
  <r>
    <x v="3"/>
    <x v="3"/>
    <x v="0"/>
    <x v="0"/>
    <x v="0"/>
    <x v="23"/>
    <s v="Proportion of individuals who do not belong to a SHG for each reason "/>
    <x v="145"/>
    <x v="0"/>
    <s v="Individuals who do not belong to a SHG"/>
    <x v="8"/>
    <x v="8"/>
    <x v="2"/>
    <s v="notSACCO_fee"/>
    <n v="0.21580734026331894"/>
    <n v="6.5692942363689555E-3"/>
    <n v="0.20293008925828257"/>
    <n v="0.2286845912683553"/>
    <n v="8573"/>
    <s v="1"/>
  </r>
  <r>
    <x v="3"/>
    <x v="3"/>
    <x v="0"/>
    <x v="0"/>
    <x v="0"/>
    <x v="23"/>
    <s v="Proportion of individuals who do not belong to a SHG for each reason "/>
    <x v="145"/>
    <x v="0"/>
    <s v="Individuals who do not belong to a SHG"/>
    <x v="9"/>
    <x v="9"/>
    <x v="2"/>
    <s v="notSACCO_fee"/>
    <n v="0.22215159614803393"/>
    <n v="1.7227992661112055E-2"/>
    <n v="0.18838102564999043"/>
    <n v="0.25592216664607742"/>
    <n v="1224"/>
    <s v="1"/>
  </r>
  <r>
    <x v="3"/>
    <x v="3"/>
    <x v="0"/>
    <x v="0"/>
    <x v="0"/>
    <x v="23"/>
    <s v="Proportion of individuals who do not belong to a SHG for each reason "/>
    <x v="145"/>
    <x v="0"/>
    <s v="Individuals who do not belong to a SHG"/>
    <x v="10"/>
    <x v="10"/>
    <x v="2"/>
    <s v="notSACCO_fee"/>
    <n v="0.21407453844318153"/>
    <n v="6.7605030054363763E-3"/>
    <n v="0.20082247742468309"/>
    <n v="0.22732659946167996"/>
    <n v="8102"/>
    <s v="1"/>
  </r>
  <r>
    <x v="3"/>
    <x v="3"/>
    <x v="0"/>
    <x v="0"/>
    <x v="0"/>
    <x v="23"/>
    <s v="Proportion of individuals who do not belong to a SHG for each reason "/>
    <x v="145"/>
    <x v="0"/>
    <s v="Individuals who do not belong to a SHG"/>
    <x v="11"/>
    <x v="11"/>
    <x v="2"/>
    <s v="notSACCO_fee"/>
    <n v="0.23208322554243099"/>
    <n v="6.7732003422974023E-3"/>
    <n v="0.21880628651950698"/>
    <n v="0.245360164565355"/>
    <n v="8529"/>
    <s v="1"/>
  </r>
  <r>
    <x v="3"/>
    <x v="3"/>
    <x v="0"/>
    <x v="0"/>
    <x v="0"/>
    <x v="23"/>
    <s v="Proportion of individuals who do not belong to a SHG for each reason "/>
    <x v="145"/>
    <x v="0"/>
    <s v="Individuals who do not belong to a SHG"/>
    <x v="12"/>
    <x v="12"/>
    <x v="2"/>
    <s v="notSACCO_fee"/>
    <n v="5.7455596072264678E-2"/>
    <n v="1.2797617090215848E-2"/>
    <n v="3.2369492879302436E-2"/>
    <n v="8.254169926522692E-2"/>
    <n v="797"/>
    <s v="1"/>
  </r>
  <r>
    <x v="3"/>
    <x v="3"/>
    <x v="0"/>
    <x v="0"/>
    <x v="0"/>
    <x v="23"/>
    <s v="Proportion of individuals who do not belong to a SHG for each reason "/>
    <x v="146"/>
    <x v="0"/>
    <s v="Individuals who do not belong to a SHG"/>
    <x v="0"/>
    <x v="0"/>
    <x v="2"/>
    <s v="notSACCO_no_benefits"/>
    <n v="2.5043967206724298E-2"/>
    <n v="2.5299563417143186E-3"/>
    <n v="2.0084700193863485E-2"/>
    <n v="3.0003234219585111E-2"/>
    <n v="9326"/>
    <s v="1"/>
  </r>
  <r>
    <x v="3"/>
    <x v="3"/>
    <x v="0"/>
    <x v="0"/>
    <x v="0"/>
    <x v="23"/>
    <s v="Proportion of individuals who do not belong to a SHG for each reason "/>
    <x v="146"/>
    <x v="0"/>
    <s v="Individuals who do not belong to a SHG"/>
    <x v="4"/>
    <x v="4"/>
    <x v="2"/>
    <s v="notSACCO_no_benefits"/>
    <n v="3.0376037277171548E-2"/>
    <n v="4.0602756104806395E-3"/>
    <n v="2.2417017075335902E-2"/>
    <n v="3.8335057479007194E-2"/>
    <n v="4048"/>
    <s v="1"/>
  </r>
  <r>
    <x v="3"/>
    <x v="3"/>
    <x v="0"/>
    <x v="0"/>
    <x v="0"/>
    <x v="23"/>
    <s v="Proportion of individuals who do not belong to a SHG for each reason "/>
    <x v="146"/>
    <x v="0"/>
    <s v="Individuals who do not belong to a SHG"/>
    <x v="3"/>
    <x v="3"/>
    <x v="2"/>
    <s v="notSACCO_no_benefits"/>
    <n v="1.999662620901211E-2"/>
    <n v="3.0764650769035604E-3"/>
    <n v="1.3966088624418938E-2"/>
    <n v="2.6027163793605281E-2"/>
    <n v="5278"/>
    <s v="1"/>
  </r>
  <r>
    <x v="3"/>
    <x v="3"/>
    <x v="0"/>
    <x v="0"/>
    <x v="0"/>
    <x v="23"/>
    <s v="Proportion of individuals who do not belong to a SHG for each reason "/>
    <x v="146"/>
    <x v="0"/>
    <s v="Individuals who do not belong to a SHG"/>
    <x v="1"/>
    <x v="1"/>
    <x v="2"/>
    <s v="notSACCO_no_benefits"/>
    <n v="3.6255614751923015E-2"/>
    <n v="5.4765958758884572E-3"/>
    <n v="2.5520300305503299E-2"/>
    <n v="4.6990929198342732E-2"/>
    <n v="2545"/>
    <s v="1"/>
  </r>
  <r>
    <x v="3"/>
    <x v="3"/>
    <x v="0"/>
    <x v="0"/>
    <x v="0"/>
    <x v="23"/>
    <s v="Proportion of individuals who do not belong to a SHG for each reason "/>
    <x v="146"/>
    <x v="0"/>
    <s v="Individuals who do not belong to a SHG"/>
    <x v="2"/>
    <x v="2"/>
    <x v="2"/>
    <s v="notSACCO_no_benefits"/>
    <n v="1.9275419947106274E-2"/>
    <n v="2.594252094583038E-3"/>
    <n v="1.4190123994459947E-2"/>
    <n v="2.43607158997526E-2"/>
    <n v="6781"/>
    <s v="1"/>
  </r>
  <r>
    <x v="3"/>
    <x v="3"/>
    <x v="0"/>
    <x v="0"/>
    <x v="0"/>
    <x v="23"/>
    <s v="Proportion of individuals who do not belong to a SHG for each reason "/>
    <x v="146"/>
    <x v="0"/>
    <s v="Individuals who do not belong to a SHG"/>
    <x v="13"/>
    <x v="13"/>
    <x v="2"/>
    <s v="notSACCO_no_benefits"/>
    <n v="1.6286173834469012E-2"/>
    <n v="1.7981270799180835E-3"/>
    <n v="1.2761456247440569E-2"/>
    <n v="1.9810891421497456E-2"/>
    <n v="6438"/>
    <s v="1"/>
  </r>
  <r>
    <x v="3"/>
    <x v="3"/>
    <x v="0"/>
    <x v="0"/>
    <x v="0"/>
    <x v="23"/>
    <s v="Proportion of individuals who do not belong to a SHG for each reason "/>
    <x v="146"/>
    <x v="0"/>
    <s v="Individuals who do not belong to a SHG"/>
    <x v="14"/>
    <x v="14"/>
    <x v="2"/>
    <s v="notSACCO_no_benefits"/>
    <n v="3.2264682061657474E-2"/>
    <n v="6.4389406665955242E-3"/>
    <n v="1.9642965578600964E-2"/>
    <n v="4.4886398544713983E-2"/>
    <n v="1912"/>
    <s v="1"/>
  </r>
  <r>
    <x v="3"/>
    <x v="3"/>
    <x v="0"/>
    <x v="0"/>
    <x v="0"/>
    <x v="23"/>
    <s v="Proportion of individuals who do not belong to a SHG for each reason "/>
    <x v="146"/>
    <x v="0"/>
    <s v="Individuals who do not belong to a SHG"/>
    <x v="15"/>
    <x v="15"/>
    <x v="2"/>
    <s v="notSACCO_no_benefits"/>
    <n v="4.5127428839287817E-2"/>
    <n v="9.8710812316347273E-3"/>
    <n v="2.577798053697633E-2"/>
    <n v="6.4476877141599304E-2"/>
    <n v="976"/>
    <s v="1"/>
  </r>
  <r>
    <x v="3"/>
    <x v="3"/>
    <x v="0"/>
    <x v="0"/>
    <x v="0"/>
    <x v="23"/>
    <s v="Proportion of individuals who do not belong to a SHG for each reason "/>
    <x v="146"/>
    <x v="0"/>
    <s v="Individuals who do not belong to a SHG"/>
    <x v="5"/>
    <x v="5"/>
    <x v="2"/>
    <s v="notSACCO_no_benefits"/>
    <n v="2.1397194556062982E-2"/>
    <n v="4.0067299431080722E-3"/>
    <n v="1.3543140620239397E-2"/>
    <n v="2.9251248491886567E-2"/>
    <n v="4188"/>
    <s v="1"/>
  </r>
  <r>
    <x v="3"/>
    <x v="3"/>
    <x v="0"/>
    <x v="0"/>
    <x v="0"/>
    <x v="23"/>
    <s v="Proportion of individuals who do not belong to a SHG for each reason "/>
    <x v="146"/>
    <x v="0"/>
    <s v="Individuals who do not belong to a SHG"/>
    <x v="6"/>
    <x v="6"/>
    <x v="2"/>
    <s v="notSACCO_no_benefits"/>
    <n v="2.754733457707563E-2"/>
    <n v="3.2646562866332596E-3"/>
    <n v="2.1147897245866965E-2"/>
    <n v="3.3946771908284296E-2"/>
    <n v="5138"/>
    <s v="1"/>
  </r>
  <r>
    <x v="3"/>
    <x v="3"/>
    <x v="0"/>
    <x v="0"/>
    <x v="0"/>
    <x v="23"/>
    <s v="Proportion of individuals who do not belong to a SHG for each reason "/>
    <x v="146"/>
    <x v="0"/>
    <s v="Individuals who do not belong to a SHG"/>
    <x v="7"/>
    <x v="7"/>
    <x v="2"/>
    <s v="notSACCO_no_benefits"/>
    <n v="2.4468044681430427E-2"/>
    <n v="9.5792479935733442E-3"/>
    <n v="5.6906598673720915E-3"/>
    <n v="4.3245429495488763E-2"/>
    <n v="753"/>
    <s v="1"/>
  </r>
  <r>
    <x v="3"/>
    <x v="3"/>
    <x v="0"/>
    <x v="0"/>
    <x v="0"/>
    <x v="23"/>
    <s v="Proportion of individuals who do not belong to a SHG for each reason "/>
    <x v="146"/>
    <x v="0"/>
    <s v="Individuals who do not belong to a SHG"/>
    <x v="8"/>
    <x v="8"/>
    <x v="2"/>
    <s v="notSACCO_no_benefits"/>
    <n v="2.5086269950175124E-2"/>
    <n v="2.6230701420902249E-3"/>
    <n v="1.9944479765696754E-2"/>
    <n v="3.0228060134653494E-2"/>
    <n v="8573"/>
    <s v="1"/>
  </r>
  <r>
    <x v="3"/>
    <x v="3"/>
    <x v="0"/>
    <x v="0"/>
    <x v="0"/>
    <x v="23"/>
    <s v="Proportion of individuals who do not belong to a SHG for each reason "/>
    <x v="146"/>
    <x v="0"/>
    <s v="Individuals who do not belong to a SHG"/>
    <x v="9"/>
    <x v="9"/>
    <x v="2"/>
    <s v="notSACCO_no_benefits"/>
    <n v="1.5856736626083039E-2"/>
    <n v="4.8466964396582379E-3"/>
    <n v="6.3561693215965203E-3"/>
    <n v="2.5357303930569557E-2"/>
    <n v="1224"/>
    <s v="1"/>
  </r>
  <r>
    <x v="3"/>
    <x v="3"/>
    <x v="0"/>
    <x v="0"/>
    <x v="0"/>
    <x v="23"/>
    <s v="Proportion of individuals who do not belong to a SHG for each reason "/>
    <x v="146"/>
    <x v="0"/>
    <s v="Individuals who do not belong to a SHG"/>
    <x v="10"/>
    <x v="10"/>
    <x v="2"/>
    <s v="notSACCO_no_benefits"/>
    <n v="2.6749378120770554E-2"/>
    <n v="2.8586983790784425E-3"/>
    <n v="2.1145705535673496E-2"/>
    <n v="3.2353050705867616E-2"/>
    <n v="8102"/>
    <s v="1"/>
  </r>
  <r>
    <x v="3"/>
    <x v="3"/>
    <x v="0"/>
    <x v="0"/>
    <x v="0"/>
    <x v="23"/>
    <s v="Proportion of individuals who do not belong to a SHG for each reason "/>
    <x v="146"/>
    <x v="0"/>
    <s v="Individuals who do not belong to a SHG"/>
    <x v="11"/>
    <x v="11"/>
    <x v="2"/>
    <s v="notSACCO_no_benefits"/>
    <n v="2.2213989210157305E-2"/>
    <n v="2.5944347985253557E-3"/>
    <n v="1.7128335327477449E-2"/>
    <n v="2.729964309283716E-2"/>
    <n v="8529"/>
    <s v="1"/>
  </r>
  <r>
    <x v="3"/>
    <x v="3"/>
    <x v="0"/>
    <x v="0"/>
    <x v="0"/>
    <x v="23"/>
    <s v="Proportion of individuals who do not belong to a SHG for each reason "/>
    <x v="146"/>
    <x v="0"/>
    <s v="Individuals who do not belong to a SHG"/>
    <x v="12"/>
    <x v="12"/>
    <x v="2"/>
    <s v="notSACCO_no_benefits"/>
    <n v="5.1728407536337138E-2"/>
    <n v="9.9668322436618547E-3"/>
    <n v="3.2191256173791753E-2"/>
    <n v="7.1265558898882531E-2"/>
    <n v="797"/>
    <s v="1"/>
  </r>
  <r>
    <x v="3"/>
    <x v="3"/>
    <x v="0"/>
    <x v="0"/>
    <x v="0"/>
    <x v="23"/>
    <s v="Proportion of individuals who do not belong to a SHG for each reason "/>
    <x v="147"/>
    <x v="0"/>
    <s v="Individuals who do not belong to a SHG"/>
    <x v="0"/>
    <x v="0"/>
    <x v="2"/>
    <s v="notSACCO_no_reason"/>
    <n v="0.10109934545459247"/>
    <n v="5.0871652449319127E-3"/>
    <n v="9.1127390455927271E-2"/>
    <n v="0.11107130045325767"/>
    <n v="9326"/>
    <s v="1"/>
  </r>
  <r>
    <x v="3"/>
    <x v="3"/>
    <x v="0"/>
    <x v="0"/>
    <x v="0"/>
    <x v="23"/>
    <s v="Proportion of individuals who do not belong to a SHG for each reason "/>
    <x v="147"/>
    <x v="0"/>
    <s v="Individuals who do not belong to a SHG"/>
    <x v="4"/>
    <x v="4"/>
    <x v="2"/>
    <s v="notSACCO_no_reason"/>
    <n v="0.10430830636355233"/>
    <n v="7.6395668103623974E-3"/>
    <n v="8.9333099650983933E-2"/>
    <n v="0.11928351307612073"/>
    <n v="4048"/>
    <s v="1"/>
  </r>
  <r>
    <x v="3"/>
    <x v="3"/>
    <x v="0"/>
    <x v="0"/>
    <x v="0"/>
    <x v="23"/>
    <s v="Proportion of individuals who do not belong to a SHG for each reason "/>
    <x v="147"/>
    <x v="0"/>
    <s v="Individuals who do not belong to a SHG"/>
    <x v="3"/>
    <x v="3"/>
    <x v="2"/>
    <s v="notSACCO_no_reason"/>
    <n v="9.8061740970432007E-2"/>
    <n v="6.764889145401228E-3"/>
    <n v="8.4801093692742358E-2"/>
    <n v="0.11132238824812166"/>
    <n v="5278"/>
    <s v="1"/>
  </r>
  <r>
    <x v="3"/>
    <x v="3"/>
    <x v="0"/>
    <x v="0"/>
    <x v="0"/>
    <x v="23"/>
    <s v="Proportion of individuals who do not belong to a SHG for each reason "/>
    <x v="147"/>
    <x v="0"/>
    <s v="Individuals who do not belong to a SHG"/>
    <x v="1"/>
    <x v="1"/>
    <x v="2"/>
    <s v="notSACCO_no_reason"/>
    <n v="0.14944409811747228"/>
    <n v="1.1756937355268752E-2"/>
    <n v="0.12639795370660817"/>
    <n v="0.17249024252833639"/>
    <n v="2545"/>
    <s v="1"/>
  </r>
  <r>
    <x v="3"/>
    <x v="3"/>
    <x v="0"/>
    <x v="0"/>
    <x v="0"/>
    <x v="23"/>
    <s v="Proportion of individuals who do not belong to a SHG for each reason "/>
    <x v="147"/>
    <x v="0"/>
    <s v="Individuals who do not belong to a SHG"/>
    <x v="2"/>
    <x v="2"/>
    <x v="2"/>
    <s v="notSACCO_no_reason"/>
    <n v="7.6225303582861281E-2"/>
    <n v="4.617154008613112E-3"/>
    <n v="6.7174681770982667E-2"/>
    <n v="8.5275925394739896E-2"/>
    <n v="6781"/>
    <s v="1"/>
  </r>
  <r>
    <x v="3"/>
    <x v="3"/>
    <x v="0"/>
    <x v="0"/>
    <x v="0"/>
    <x v="23"/>
    <s v="Proportion of individuals who do not belong to a SHG for each reason "/>
    <x v="147"/>
    <x v="0"/>
    <s v="Individuals who do not belong to a SHG"/>
    <x v="13"/>
    <x v="13"/>
    <x v="2"/>
    <s v="notSACCO_no_reason"/>
    <n v="7.1678645643958316E-2"/>
    <n v="4.628869805203095E-3"/>
    <n v="6.2605060693996073E-2"/>
    <n v="8.075223059392056E-2"/>
    <n v="6438"/>
    <s v="1"/>
  </r>
  <r>
    <x v="3"/>
    <x v="3"/>
    <x v="0"/>
    <x v="0"/>
    <x v="0"/>
    <x v="23"/>
    <s v="Proportion of individuals who do not belong to a SHG for each reason "/>
    <x v="147"/>
    <x v="0"/>
    <s v="Individuals who do not belong to a SHG"/>
    <x v="14"/>
    <x v="14"/>
    <x v="2"/>
    <s v="notSACCO_no_reason"/>
    <n v="0.11486432350169316"/>
    <n v="1.0776921682706175E-2"/>
    <n v="9.3739225899086814E-2"/>
    <n v="0.13598942110429951"/>
    <n v="1912"/>
    <s v="1"/>
  </r>
  <r>
    <x v="3"/>
    <x v="3"/>
    <x v="0"/>
    <x v="0"/>
    <x v="0"/>
    <x v="23"/>
    <s v="Proportion of individuals who do not belong to a SHG for each reason "/>
    <x v="147"/>
    <x v="0"/>
    <s v="Individuals who do not belong to a SHG"/>
    <x v="15"/>
    <x v="15"/>
    <x v="2"/>
    <s v="notSACCO_no_reason"/>
    <n v="0.18401647832816478"/>
    <n v="1.9599405089235605E-2"/>
    <n v="0.1455974169679109"/>
    <n v="0.22243553968841867"/>
    <n v="976"/>
    <s v="1"/>
  </r>
  <r>
    <x v="3"/>
    <x v="3"/>
    <x v="0"/>
    <x v="0"/>
    <x v="0"/>
    <x v="23"/>
    <s v="Proportion of individuals who do not belong to a SHG for each reason "/>
    <x v="147"/>
    <x v="0"/>
    <s v="Individuals who do not belong to a SHG"/>
    <x v="5"/>
    <x v="5"/>
    <x v="2"/>
    <s v="notSACCO_no_reason"/>
    <n v="6.3408771979541742E-2"/>
    <n v="4.6870366236815677E-3"/>
    <n v="5.4221170378167087E-2"/>
    <n v="7.259637358091639E-2"/>
    <n v="4188"/>
    <s v="1"/>
  </r>
  <r>
    <x v="3"/>
    <x v="3"/>
    <x v="0"/>
    <x v="0"/>
    <x v="0"/>
    <x v="23"/>
    <s v="Proportion of individuals who do not belong to a SHG for each reason "/>
    <x v="147"/>
    <x v="0"/>
    <s v="Individuals who do not belong to a SHG"/>
    <x v="6"/>
    <x v="6"/>
    <x v="2"/>
    <s v="notSACCO_no_reason"/>
    <n v="0.12697245596784587"/>
    <n v="7.8358925829105988E-3"/>
    <n v="0.11161239992649995"/>
    <n v="0.14233251200919181"/>
    <n v="5138"/>
    <s v="1"/>
  </r>
  <r>
    <x v="3"/>
    <x v="3"/>
    <x v="0"/>
    <x v="0"/>
    <x v="0"/>
    <x v="23"/>
    <s v="Proportion of individuals who do not belong to a SHG for each reason "/>
    <x v="147"/>
    <x v="0"/>
    <s v="Individuals who do not belong to a SHG"/>
    <x v="7"/>
    <x v="7"/>
    <x v="2"/>
    <s v="notSACCO_no_reason"/>
    <n v="7.495115678624191E-2"/>
    <n v="1.4132288565884679E-2"/>
    <n v="4.7248833923010214E-2"/>
    <n v="0.10265347964947361"/>
    <n v="753"/>
    <s v="1"/>
  </r>
  <r>
    <x v="3"/>
    <x v="3"/>
    <x v="0"/>
    <x v="0"/>
    <x v="0"/>
    <x v="23"/>
    <s v="Proportion of individuals who do not belong to a SHG for each reason "/>
    <x v="147"/>
    <x v="0"/>
    <s v="Individuals who do not belong to a SHG"/>
    <x v="8"/>
    <x v="8"/>
    <x v="2"/>
    <s v="notSACCO_no_reason"/>
    <n v="0.10301998593722841"/>
    <n v="5.3577702775805874E-3"/>
    <n v="9.2517586408559532E-2"/>
    <n v="0.1135223854658973"/>
    <n v="8573"/>
    <s v="1"/>
  </r>
  <r>
    <x v="3"/>
    <x v="3"/>
    <x v="0"/>
    <x v="0"/>
    <x v="0"/>
    <x v="23"/>
    <s v="Proportion of individuals who do not belong to a SHG for each reason "/>
    <x v="147"/>
    <x v="0"/>
    <s v="Individuals who do not belong to a SHG"/>
    <x v="9"/>
    <x v="9"/>
    <x v="2"/>
    <s v="notSACCO_no_reason"/>
    <n v="8.7399321938004357E-2"/>
    <n v="1.0662503623457017E-2"/>
    <n v="6.6498521863112961E-2"/>
    <n v="0.10830012201289575"/>
    <n v="1224"/>
    <s v="1"/>
  </r>
  <r>
    <x v="3"/>
    <x v="3"/>
    <x v="0"/>
    <x v="0"/>
    <x v="0"/>
    <x v="23"/>
    <s v="Proportion of individuals who do not belong to a SHG for each reason "/>
    <x v="147"/>
    <x v="0"/>
    <s v="Individuals who do not belong to a SHG"/>
    <x v="10"/>
    <x v="10"/>
    <x v="2"/>
    <s v="notSACCO_no_reason"/>
    <n v="0.10364245890132705"/>
    <n v="5.6873091993177808E-3"/>
    <n v="9.2494091911500986E-2"/>
    <n v="0.11479082589115311"/>
    <n v="8102"/>
    <s v="1"/>
  </r>
  <r>
    <x v="3"/>
    <x v="3"/>
    <x v="0"/>
    <x v="0"/>
    <x v="0"/>
    <x v="23"/>
    <s v="Proportion of individuals who do not belong to a SHG for each reason "/>
    <x v="147"/>
    <x v="0"/>
    <s v="Individuals who do not belong to a SHG"/>
    <x v="11"/>
    <x v="11"/>
    <x v="2"/>
    <s v="notSACCO_no_reason"/>
    <n v="9.4463309967467476E-2"/>
    <n v="5.3215988560422322E-3"/>
    <n v="8.4031824119498361E-2"/>
    <n v="0.10489479581543659"/>
    <n v="8529"/>
    <s v="1"/>
  </r>
  <r>
    <x v="3"/>
    <x v="3"/>
    <x v="0"/>
    <x v="0"/>
    <x v="0"/>
    <x v="23"/>
    <s v="Proportion of individuals who do not belong to a SHG for each reason "/>
    <x v="147"/>
    <x v="0"/>
    <s v="Individuals who do not belong to a SHG"/>
    <x v="12"/>
    <x v="12"/>
    <x v="2"/>
    <s v="notSACCO_no_reason"/>
    <n v="0.16367187894997523"/>
    <n v="1.7765942608729129E-2"/>
    <n v="0.12884678092891022"/>
    <n v="0.19849697697104024"/>
    <n v="797"/>
    <s v="1"/>
  </r>
  <r>
    <x v="3"/>
    <x v="3"/>
    <x v="0"/>
    <x v="0"/>
    <x v="0"/>
    <x v="23"/>
    <s v="Proportion of individuals who do not belong to a SHG for each reason "/>
    <x v="148"/>
    <x v="0"/>
    <s v="Individuals who do not belong to a SHG"/>
    <x v="0"/>
    <x v="0"/>
    <x v="2"/>
    <s v="notSACCO_other"/>
    <n v="3.2731594431905348E-2"/>
    <n v="3.3118849824041951E-3"/>
    <n v="2.6239576497518048E-2"/>
    <n v="3.9223612366292647E-2"/>
    <n v="9326"/>
    <s v="1"/>
  </r>
  <r>
    <x v="3"/>
    <x v="3"/>
    <x v="0"/>
    <x v="0"/>
    <x v="0"/>
    <x v="23"/>
    <s v="Proportion of individuals who do not belong to a SHG for each reason "/>
    <x v="148"/>
    <x v="0"/>
    <s v="Individuals who do not belong to a SHG"/>
    <x v="4"/>
    <x v="4"/>
    <x v="2"/>
    <s v="notSACCO_other"/>
    <n v="4.0205042823243387E-2"/>
    <n v="5.5761953077016436E-3"/>
    <n v="2.9274491461454211E-2"/>
    <n v="5.1135594185032565E-2"/>
    <n v="4048"/>
    <s v="1"/>
  </r>
  <r>
    <x v="3"/>
    <x v="3"/>
    <x v="0"/>
    <x v="0"/>
    <x v="0"/>
    <x v="23"/>
    <s v="Proportion of individuals who do not belong to a SHG for each reason "/>
    <x v="148"/>
    <x v="0"/>
    <s v="Individuals who do not belong to a SHG"/>
    <x v="3"/>
    <x v="3"/>
    <x v="2"/>
    <s v="notSACCO_other"/>
    <n v="2.5657223322464413E-2"/>
    <n v="3.6810326181543089E-3"/>
    <n v="1.8441602472239877E-2"/>
    <n v="3.2872844172688952E-2"/>
    <n v="5278"/>
    <s v="1"/>
  </r>
  <r>
    <x v="3"/>
    <x v="3"/>
    <x v="0"/>
    <x v="0"/>
    <x v="0"/>
    <x v="23"/>
    <s v="Proportion of individuals who do not belong to a SHG for each reason "/>
    <x v="148"/>
    <x v="0"/>
    <s v="Individuals who do not belong to a SHG"/>
    <x v="1"/>
    <x v="1"/>
    <x v="2"/>
    <s v="notSACCO_other"/>
    <n v="4.3530018391788376E-2"/>
    <n v="7.1489045978348955E-3"/>
    <n v="2.9516616536979623E-2"/>
    <n v="5.754342024659713E-2"/>
    <n v="2545"/>
    <s v="1"/>
  </r>
  <r>
    <x v="3"/>
    <x v="3"/>
    <x v="0"/>
    <x v="0"/>
    <x v="0"/>
    <x v="23"/>
    <s v="Proportion of individuals who do not belong to a SHG for each reason "/>
    <x v="148"/>
    <x v="0"/>
    <s v="Individuals who do not belong to a SHG"/>
    <x v="2"/>
    <x v="2"/>
    <x v="2"/>
    <s v="notSACCO_other"/>
    <n v="2.7175656404879858E-2"/>
    <n v="3.3996081713649263E-3"/>
    <n v="2.0511688122643951E-2"/>
    <n v="3.3839624687115766E-2"/>
    <n v="6781"/>
    <s v="1"/>
  </r>
  <r>
    <x v="3"/>
    <x v="3"/>
    <x v="0"/>
    <x v="0"/>
    <x v="0"/>
    <x v="23"/>
    <s v="Proportion of individuals who do not belong to a SHG for each reason "/>
    <x v="148"/>
    <x v="0"/>
    <s v="Individuals who do not belong to a SHG"/>
    <x v="13"/>
    <x v="13"/>
    <x v="2"/>
    <s v="notSACCO_other"/>
    <n v="2.7242276150148285E-2"/>
    <n v="3.3961682416677841E-3"/>
    <n v="2.0585052607049632E-2"/>
    <n v="3.3899499693246939E-2"/>
    <n v="6438"/>
    <s v="1"/>
  </r>
  <r>
    <x v="3"/>
    <x v="3"/>
    <x v="0"/>
    <x v="0"/>
    <x v="0"/>
    <x v="23"/>
    <s v="Proportion of individuals who do not belong to a SHG for each reason "/>
    <x v="148"/>
    <x v="0"/>
    <s v="Individuals who do not belong to a SHG"/>
    <x v="14"/>
    <x v="14"/>
    <x v="2"/>
    <s v="notSACCO_other"/>
    <n v="3.6506945835135342E-2"/>
    <n v="7.4489131723437449E-3"/>
    <n v="2.1905464778479138E-2"/>
    <n v="5.1108426891791542E-2"/>
    <n v="1912"/>
    <s v="1"/>
  </r>
  <r>
    <x v="3"/>
    <x v="3"/>
    <x v="0"/>
    <x v="0"/>
    <x v="0"/>
    <x v="23"/>
    <s v="Proportion of individuals who do not belong to a SHG for each reason "/>
    <x v="148"/>
    <x v="0"/>
    <s v="Individuals who do not belong to a SHG"/>
    <x v="15"/>
    <x v="15"/>
    <x v="2"/>
    <s v="notSACCO_other"/>
    <n v="4.6424898235942411E-2"/>
    <n v="1.1352736647695535E-2"/>
    <n v="2.4171085740676092E-2"/>
    <n v="6.8678710731208736E-2"/>
    <n v="976"/>
    <s v="1"/>
  </r>
  <r>
    <x v="3"/>
    <x v="3"/>
    <x v="0"/>
    <x v="0"/>
    <x v="0"/>
    <x v="23"/>
    <s v="Proportion of individuals who do not belong to a SHG for each reason "/>
    <x v="148"/>
    <x v="0"/>
    <s v="Individuals who do not belong to a SHG"/>
    <x v="5"/>
    <x v="5"/>
    <x v="2"/>
    <s v="notSACCO_other"/>
    <n v="2.5525178006424919E-2"/>
    <n v="5.0427450528703986E-3"/>
    <n v="1.5640311246692969E-2"/>
    <n v="3.5410044766156869E-2"/>
    <n v="4188"/>
    <s v="1"/>
  </r>
  <r>
    <x v="3"/>
    <x v="3"/>
    <x v="0"/>
    <x v="0"/>
    <x v="0"/>
    <x v="23"/>
    <s v="Proportion of individuals who do not belong to a SHG for each reason "/>
    <x v="148"/>
    <x v="0"/>
    <s v="Individuals who do not belong to a SHG"/>
    <x v="6"/>
    <x v="6"/>
    <x v="2"/>
    <s v="notSACCO_other"/>
    <n v="3.7678518593311443E-2"/>
    <n v="4.3868538689822451E-3"/>
    <n v="2.9079329597316593E-2"/>
    <n v="4.6277707589306293E-2"/>
    <n v="5138"/>
    <s v="1"/>
  </r>
  <r>
    <x v="3"/>
    <x v="3"/>
    <x v="0"/>
    <x v="0"/>
    <x v="0"/>
    <x v="23"/>
    <s v="Proportion of individuals who do not belong to a SHG for each reason "/>
    <x v="148"/>
    <x v="0"/>
    <s v="Individuals who do not belong to a SHG"/>
    <x v="7"/>
    <x v="7"/>
    <x v="2"/>
    <s v="notSACCO_other"/>
    <n v="4.8748355043967725E-2"/>
    <n v="1.9740280393240411E-2"/>
    <n v="1.0053162944340839E-2"/>
    <n v="8.7443547143594619E-2"/>
    <n v="753"/>
    <s v="1"/>
  </r>
  <r>
    <x v="3"/>
    <x v="3"/>
    <x v="0"/>
    <x v="0"/>
    <x v="0"/>
    <x v="23"/>
    <s v="Proportion of individuals who do not belong to a SHG for each reason "/>
    <x v="148"/>
    <x v="0"/>
    <s v="Individuals who do not belong to a SHG"/>
    <x v="8"/>
    <x v="8"/>
    <x v="2"/>
    <s v="notSACCO_other"/>
    <n v="3.1555129047538176E-2"/>
    <n v="3.2389972779378463E-3"/>
    <n v="2.5205987198825795E-2"/>
    <n v="3.7904270896250557E-2"/>
    <n v="8573"/>
    <s v="1"/>
  </r>
  <r>
    <x v="3"/>
    <x v="3"/>
    <x v="0"/>
    <x v="0"/>
    <x v="0"/>
    <x v="23"/>
    <s v="Proportion of individuals who do not belong to a SHG for each reason "/>
    <x v="148"/>
    <x v="0"/>
    <s v="Individuals who do not belong to a SHG"/>
    <x v="9"/>
    <x v="9"/>
    <x v="2"/>
    <s v="notSACCO_other"/>
    <n v="4.0043311164531567E-2"/>
    <n v="9.9000972655830678E-3"/>
    <n v="2.063699150666844E-2"/>
    <n v="5.9449630822394697E-2"/>
    <n v="1224"/>
    <s v="1"/>
  </r>
  <r>
    <x v="3"/>
    <x v="3"/>
    <x v="0"/>
    <x v="0"/>
    <x v="0"/>
    <x v="23"/>
    <s v="Proportion of individuals who do not belong to a SHG for each reason "/>
    <x v="148"/>
    <x v="0"/>
    <s v="Individuals who do not belong to a SHG"/>
    <x v="10"/>
    <x v="10"/>
    <x v="2"/>
    <s v="notSACCO_other"/>
    <n v="3.1374332152834021E-2"/>
    <n v="3.4695004263342304E-3"/>
    <n v="2.4573354279365894E-2"/>
    <n v="3.8175310026302145E-2"/>
    <n v="8102"/>
    <s v="1"/>
  </r>
  <r>
    <x v="3"/>
    <x v="3"/>
    <x v="0"/>
    <x v="0"/>
    <x v="0"/>
    <x v="23"/>
    <s v="Proportion of individuals who do not belong to a SHG for each reason "/>
    <x v="148"/>
    <x v="0"/>
    <s v="Individuals who do not belong to a SHG"/>
    <x v="11"/>
    <x v="11"/>
    <x v="2"/>
    <s v="notSACCO_other"/>
    <n v="2.9913680299122589E-2"/>
    <n v="3.3348209860370025E-3"/>
    <n v="2.3376709200322553E-2"/>
    <n v="3.6450651397922626E-2"/>
    <n v="8529"/>
    <s v="1"/>
  </r>
  <r>
    <x v="3"/>
    <x v="3"/>
    <x v="0"/>
    <x v="0"/>
    <x v="0"/>
    <x v="23"/>
    <s v="Proportion of individuals who do not belong to a SHG for each reason "/>
    <x v="148"/>
    <x v="0"/>
    <s v="Individuals who do not belong to a SHG"/>
    <x v="12"/>
    <x v="12"/>
    <x v="2"/>
    <s v="notSACCO_other"/>
    <n v="5.9302282126803274E-2"/>
    <n v="1.4225301855258788E-2"/>
    <n v="3.141760736458625E-2"/>
    <n v="8.7186956889020298E-2"/>
    <n v="797"/>
    <s v="1"/>
  </r>
  <r>
    <x v="3"/>
    <x v="3"/>
    <x v="1"/>
    <x v="1"/>
    <x v="0"/>
    <x v="23"/>
    <s v="Proportion of individuals who do not belong to a SHG for each reason "/>
    <x v="100"/>
    <x v="2"/>
    <s v="Individuals who do not belong to a SHG"/>
    <x v="0"/>
    <x v="0"/>
    <x v="2"/>
    <s v="notSHG_bad_exp"/>
    <n v="7.98532911618661E-3"/>
    <n v="1.8397204583880853E-3"/>
    <n v="4.3776513495089649E-3"/>
    <n v="1.1593006882864255E-2"/>
    <n v="2309"/>
    <s v="1"/>
  </r>
  <r>
    <x v="3"/>
    <x v="3"/>
    <x v="1"/>
    <x v="1"/>
    <x v="0"/>
    <x v="23"/>
    <s v="Proportion of individuals who do not belong to a SHG for each reason "/>
    <x v="100"/>
    <x v="2"/>
    <s v="Individuals who do not belong to a SHG"/>
    <x v="11"/>
    <x v="11"/>
    <x v="2"/>
    <s v="notSHG_bad_exp"/>
    <n v="8.7798555486983607E-3"/>
    <n v="2.0219684948492014E-3"/>
    <n v="4.8148663457741906E-3"/>
    <n v="1.274484475162253E-2"/>
    <n v="2111"/>
    <s v="1"/>
  </r>
  <r>
    <x v="3"/>
    <x v="3"/>
    <x v="1"/>
    <x v="1"/>
    <x v="0"/>
    <x v="23"/>
    <s v="Proportion of individuals who do not belong to a SHG for each reason "/>
    <x v="100"/>
    <x v="2"/>
    <s v="Individuals who do not belong to a SHG"/>
    <x v="12"/>
    <x v="12"/>
    <x v="2"/>
    <s v="notSHG_bad_exp"/>
    <n v="0"/>
    <m/>
    <m/>
    <m/>
    <n v="198"/>
    <s v="1"/>
  </r>
  <r>
    <x v="3"/>
    <x v="3"/>
    <x v="1"/>
    <x v="1"/>
    <x v="0"/>
    <x v="23"/>
    <s v="Proportion of individuals who do not belong to a SHG for each reason "/>
    <x v="100"/>
    <x v="2"/>
    <s v="Individuals who do not belong to a SHG"/>
    <x v="3"/>
    <x v="3"/>
    <x v="2"/>
    <s v="notSHG_bad_exp"/>
    <n v="1.0347567394434928E-2"/>
    <n v="3.1486165911332187E-3"/>
    <n v="4.1737139381720894E-3"/>
    <n v="1.6521420850697764E-2"/>
    <n v="973"/>
    <s v="1"/>
  </r>
  <r>
    <x v="3"/>
    <x v="3"/>
    <x v="1"/>
    <x v="1"/>
    <x v="0"/>
    <x v="23"/>
    <s v="Proportion of individuals who do not belong to a SHG for each reason "/>
    <x v="100"/>
    <x v="2"/>
    <s v="Individuals who do not belong to a SHG"/>
    <x v="4"/>
    <x v="4"/>
    <x v="2"/>
    <s v="notSHG_bad_exp"/>
    <n v="5.6313523441110349E-3"/>
    <n v="1.9070682286034147E-3"/>
    <n v="1.8917895317147053E-3"/>
    <n v="9.3709151565073649E-3"/>
    <n v="1336"/>
    <s v="1"/>
  </r>
  <r>
    <x v="3"/>
    <x v="3"/>
    <x v="1"/>
    <x v="1"/>
    <x v="0"/>
    <x v="23"/>
    <s v="Proportion of individuals who do not belong to a SHG for each reason "/>
    <x v="100"/>
    <x v="2"/>
    <s v="Individuals who do not belong to a SHG"/>
    <x v="14"/>
    <x v="14"/>
    <x v="2"/>
    <s v="notSHG_bad_exp"/>
    <n v="7.2851771346234403E-3"/>
    <n v="3.3971884722845047E-3"/>
    <n v="6.2393473318205894E-4"/>
    <n v="1.3946419536064823E-2"/>
    <n v="630"/>
    <s v="1"/>
  </r>
  <r>
    <x v="3"/>
    <x v="3"/>
    <x v="1"/>
    <x v="1"/>
    <x v="0"/>
    <x v="23"/>
    <s v="Proportion of individuals who do not belong to a SHG for each reason "/>
    <x v="100"/>
    <x v="2"/>
    <s v="Individuals who do not belong to a SHG"/>
    <x v="5"/>
    <x v="5"/>
    <x v="2"/>
    <s v="notSHG_bad_exp"/>
    <n v="4.3350265949911489E-3"/>
    <n v="1.9789043836270421E-3"/>
    <n v="4.5477808170926119E-4"/>
    <n v="8.2152751082730374E-3"/>
    <n v="983"/>
    <s v="1"/>
  </r>
  <r>
    <x v="3"/>
    <x v="3"/>
    <x v="1"/>
    <x v="1"/>
    <x v="0"/>
    <x v="23"/>
    <s v="Proportion of individuals who do not belong to a SHG for each reason "/>
    <x v="100"/>
    <x v="2"/>
    <s v="Individuals who do not belong to a SHG"/>
    <x v="6"/>
    <x v="6"/>
    <x v="2"/>
    <s v="notSHG_bad_exp"/>
    <n v="1.0616837153931425E-2"/>
    <n v="2.8240508024186596E-3"/>
    <n v="5.0791384808690316E-3"/>
    <n v="1.6154535826993818E-2"/>
    <n v="1326"/>
    <s v="1"/>
  </r>
  <r>
    <x v="3"/>
    <x v="3"/>
    <x v="1"/>
    <x v="1"/>
    <x v="0"/>
    <x v="23"/>
    <s v="Proportion of individuals who do not belong to a SHG for each reason "/>
    <x v="100"/>
    <x v="2"/>
    <s v="Individuals who do not belong to a SHG"/>
    <x v="9"/>
    <x v="9"/>
    <x v="2"/>
    <s v="notSHG_bad_exp"/>
    <n v="9.9468872947290742E-3"/>
    <n v="5.80980832148764E-3"/>
    <n v="-1.4447391193359166E-3"/>
    <n v="2.1338513708794065E-2"/>
    <n v="300"/>
    <s v="1"/>
  </r>
  <r>
    <x v="3"/>
    <x v="3"/>
    <x v="1"/>
    <x v="1"/>
    <x v="0"/>
    <x v="23"/>
    <s v="Proportion of individuals who do not belong to a SHG for each reason "/>
    <x v="100"/>
    <x v="2"/>
    <s v="Individuals who do not belong to a SHG"/>
    <x v="10"/>
    <x v="10"/>
    <x v="2"/>
    <s v="notSHG_bad_exp"/>
    <n v="7.6587948089461705E-3"/>
    <n v="1.9154833767964403E-3"/>
    <n v="3.9025784611842495E-3"/>
    <n v="1.1415011156708092E-2"/>
    <n v="2009"/>
    <s v="1"/>
  </r>
  <r>
    <x v="3"/>
    <x v="3"/>
    <x v="1"/>
    <x v="1"/>
    <x v="0"/>
    <x v="23"/>
    <s v="Proportion of individuals who do not belong to a SHG for each reason "/>
    <x v="100"/>
    <x v="2"/>
    <s v="Individuals who do not belong to a SHG"/>
    <x v="7"/>
    <x v="7"/>
    <x v="2"/>
    <s v="notSHG_bad_exp"/>
    <n v="9.4172698986993153E-3"/>
    <n v="5.4179463461050794E-3"/>
    <n v="-1.2060144497310164E-3"/>
    <n v="2.0040554247129645E-2"/>
    <n v="306"/>
    <s v="1"/>
  </r>
  <r>
    <x v="3"/>
    <x v="3"/>
    <x v="1"/>
    <x v="1"/>
    <x v="0"/>
    <x v="23"/>
    <s v="Proportion of individuals who do not belong to a SHG for each reason "/>
    <x v="100"/>
    <x v="2"/>
    <s v="Individuals who do not belong to a SHG"/>
    <x v="8"/>
    <x v="8"/>
    <x v="2"/>
    <s v="notSHG_bad_exp"/>
    <n v="7.7591242052659501E-3"/>
    <n v="1.9507928435547181E-3"/>
    <n v="3.93366937324564E-3"/>
    <n v="1.158457903728626E-2"/>
    <n v="2003"/>
    <s v="1"/>
  </r>
  <r>
    <x v="3"/>
    <x v="3"/>
    <x v="1"/>
    <x v="1"/>
    <x v="0"/>
    <x v="23"/>
    <s v="Proportion of individuals who do not belong to a SHG for each reason "/>
    <x v="100"/>
    <x v="2"/>
    <s v="Individuals who do not belong to a SHG"/>
    <x v="2"/>
    <x v="2"/>
    <x v="2"/>
    <s v="notSHG_bad_exp"/>
    <n v="1.1687962994909153E-2"/>
    <n v="3.8896395280598635E-3"/>
    <n v="4.0610985529085843E-3"/>
    <n v="1.9314827436909723E-2"/>
    <n v="762"/>
    <s v="1"/>
  </r>
  <r>
    <x v="3"/>
    <x v="3"/>
    <x v="1"/>
    <x v="1"/>
    <x v="0"/>
    <x v="23"/>
    <s v="Proportion of individuals who do not belong to a SHG for each reason "/>
    <x v="100"/>
    <x v="2"/>
    <s v="Individuals who do not belong to a SHG"/>
    <x v="1"/>
    <x v="1"/>
    <x v="2"/>
    <s v="notSHG_bad_exp"/>
    <n v="6.0681793917364505E-3"/>
    <n v="1.9326278378870487E-3"/>
    <n v="2.2784982538125208E-3"/>
    <n v="9.8578605296603811E-3"/>
    <n v="1547"/>
    <s v="1"/>
  </r>
  <r>
    <x v="3"/>
    <x v="3"/>
    <x v="1"/>
    <x v="1"/>
    <x v="0"/>
    <x v="23"/>
    <s v="Proportion of individuals who do not belong to a SHG for each reason "/>
    <x v="100"/>
    <x v="2"/>
    <s v="Individuals who do not belong to a SHG"/>
    <x v="15"/>
    <x v="15"/>
    <x v="2"/>
    <s v="notSHG_bad_exp"/>
    <n v="1.2563658928951648E-2"/>
    <n v="5.8341975109720634E-3"/>
    <n v="1.1241050371167405E-3"/>
    <n v="2.4003212820786556E-2"/>
    <n v="379"/>
    <s v="1"/>
  </r>
  <r>
    <x v="3"/>
    <x v="3"/>
    <x v="1"/>
    <x v="1"/>
    <x v="0"/>
    <x v="23"/>
    <s v="Proportion of individuals who do not belong to a SHG for each reason "/>
    <x v="100"/>
    <x v="2"/>
    <s v="Individuals who do not belong to a SHG"/>
    <x v="13"/>
    <x v="13"/>
    <x v="2"/>
    <s v="notSHG_bad_exp"/>
    <n v="6.8930502075713511E-3"/>
    <n v="2.2088751286921662E-3"/>
    <n v="2.5617464862395965E-3"/>
    <n v="1.1224353928903107E-2"/>
    <n v="1300"/>
    <s v="1"/>
  </r>
  <r>
    <x v="3"/>
    <x v="3"/>
    <x v="1"/>
    <x v="1"/>
    <x v="0"/>
    <x v="23"/>
    <s v="Proportion of individuals who do not belong to a SHG for each reason "/>
    <x v="94"/>
    <x v="2"/>
    <s v="Individuals who do not belong to a SHG"/>
    <x v="0"/>
    <x v="0"/>
    <x v="2"/>
    <s v="notSHG_bank"/>
    <n v="1.2313142823627049E-2"/>
    <n v="2.4538993567244064E-3"/>
    <n v="7.5010649285560359E-3"/>
    <n v="1.7125220718698063E-2"/>
    <n v="2309"/>
    <s v="1"/>
  </r>
  <r>
    <x v="3"/>
    <x v="3"/>
    <x v="1"/>
    <x v="1"/>
    <x v="0"/>
    <x v="23"/>
    <s v="Proportion of individuals who do not belong to a SHG for each reason "/>
    <x v="94"/>
    <x v="2"/>
    <s v="Individuals who do not belong to a SHG"/>
    <x v="11"/>
    <x v="11"/>
    <x v="2"/>
    <s v="notSHG_bank"/>
    <n v="4.145287535443575E-3"/>
    <n v="1.5526246635764181E-3"/>
    <n v="1.1006604589304985E-3"/>
    <n v="7.1899146119566515E-3"/>
    <n v="2111"/>
    <s v="1"/>
  </r>
  <r>
    <x v="3"/>
    <x v="3"/>
    <x v="1"/>
    <x v="1"/>
    <x v="0"/>
    <x v="23"/>
    <s v="Proportion of individuals who do not belong to a SHG for each reason "/>
    <x v="94"/>
    <x v="2"/>
    <s v="Individuals who do not belong to a SHG"/>
    <x v="12"/>
    <x v="12"/>
    <x v="2"/>
    <s v="notSHG_bank"/>
    <n v="9.4403567988390044E-2"/>
    <n v="2.1320332708136158E-2"/>
    <n v="5.2599279362745853E-2"/>
    <n v="0.13620785661403423"/>
    <n v="198"/>
    <s v="1"/>
  </r>
  <r>
    <x v="3"/>
    <x v="3"/>
    <x v="1"/>
    <x v="1"/>
    <x v="0"/>
    <x v="23"/>
    <s v="Proportion of individuals who do not belong to a SHG for each reason "/>
    <x v="94"/>
    <x v="2"/>
    <s v="Individuals who do not belong to a SHG"/>
    <x v="3"/>
    <x v="3"/>
    <x v="2"/>
    <s v="notSHG_bank"/>
    <n v="1.5318781489002675E-2"/>
    <n v="4.1975984134877157E-3"/>
    <n v="7.0880691354901944E-3"/>
    <n v="2.3549493842515156E-2"/>
    <n v="973"/>
    <s v="1"/>
  </r>
  <r>
    <x v="3"/>
    <x v="3"/>
    <x v="1"/>
    <x v="1"/>
    <x v="0"/>
    <x v="23"/>
    <s v="Proportion of individuals who do not belong to a SHG for each reason "/>
    <x v="94"/>
    <x v="2"/>
    <s v="Individuals who do not belong to a SHG"/>
    <x v="4"/>
    <x v="4"/>
    <x v="2"/>
    <s v="notSHG_bank"/>
    <n v="9.3180158422824823E-3"/>
    <n v="2.5444007962240854E-3"/>
    <n v="4.3287100299995137E-3"/>
    <n v="1.4307321654565452E-2"/>
    <n v="1336"/>
    <s v="1"/>
  </r>
  <r>
    <x v="3"/>
    <x v="3"/>
    <x v="1"/>
    <x v="1"/>
    <x v="0"/>
    <x v="23"/>
    <s v="Proportion of individuals who do not belong to a SHG for each reason "/>
    <x v="94"/>
    <x v="2"/>
    <s v="Individuals who do not belong to a SHG"/>
    <x v="14"/>
    <x v="14"/>
    <x v="2"/>
    <s v="notSHG_bank"/>
    <n v="1.205193880884951E-2"/>
    <n v="4.169131534369758E-3"/>
    <n v="3.8770624425539836E-3"/>
    <n v="2.0226815175145036E-2"/>
    <n v="630"/>
    <s v="1"/>
  </r>
  <r>
    <x v="3"/>
    <x v="3"/>
    <x v="1"/>
    <x v="1"/>
    <x v="0"/>
    <x v="23"/>
    <s v="Proportion of individuals who do not belong to a SHG for each reason "/>
    <x v="94"/>
    <x v="2"/>
    <s v="Individuals who do not belong to a SHG"/>
    <x v="5"/>
    <x v="5"/>
    <x v="2"/>
    <s v="notSHG_bank"/>
    <n v="2.0799748402366269E-3"/>
    <n v="1.471580405201028E-3"/>
    <n v="-8.0550953520867538E-4"/>
    <n v="4.9654592156819291E-3"/>
    <n v="983"/>
    <s v="1"/>
  </r>
  <r>
    <x v="3"/>
    <x v="3"/>
    <x v="1"/>
    <x v="1"/>
    <x v="0"/>
    <x v="23"/>
    <s v="Proportion of individuals who do not belong to a SHG for each reason "/>
    <x v="94"/>
    <x v="2"/>
    <s v="Individuals who do not belong to a SHG"/>
    <x v="6"/>
    <x v="6"/>
    <x v="2"/>
    <s v="notSHG_bank"/>
    <n v="1.9690247500163745E-2"/>
    <n v="4.0732582080396399E-3"/>
    <n v="1.1702970304447891E-2"/>
    <n v="2.7677524695879599E-2"/>
    <n v="1326"/>
    <s v="1"/>
  </r>
  <r>
    <x v="3"/>
    <x v="3"/>
    <x v="1"/>
    <x v="1"/>
    <x v="0"/>
    <x v="23"/>
    <s v="Proportion of individuals who do not belong to a SHG for each reason "/>
    <x v="94"/>
    <x v="2"/>
    <s v="Individuals who do not belong to a SHG"/>
    <x v="9"/>
    <x v="9"/>
    <x v="2"/>
    <s v="notSHG_bank"/>
    <n v="0"/>
    <m/>
    <m/>
    <m/>
    <n v="300"/>
    <s v="1"/>
  </r>
  <r>
    <x v="3"/>
    <x v="3"/>
    <x v="1"/>
    <x v="1"/>
    <x v="0"/>
    <x v="23"/>
    <s v="Proportion of individuals who do not belong to a SHG for each reason "/>
    <x v="94"/>
    <x v="2"/>
    <s v="Individuals who do not belong to a SHG"/>
    <x v="10"/>
    <x v="10"/>
    <x v="2"/>
    <s v="notSHG_bank"/>
    <n v="1.4362872271291819E-2"/>
    <n v="2.8590317146832871E-3"/>
    <n v="8.7563805650448627E-3"/>
    <n v="1.9969363977538776E-2"/>
    <n v="2009"/>
    <s v="1"/>
  </r>
  <r>
    <x v="3"/>
    <x v="3"/>
    <x v="1"/>
    <x v="1"/>
    <x v="0"/>
    <x v="23"/>
    <s v="Proportion of individuals who do not belong to a SHG for each reason "/>
    <x v="94"/>
    <x v="2"/>
    <s v="Individuals who do not belong to a SHG"/>
    <x v="7"/>
    <x v="7"/>
    <x v="2"/>
    <s v="notSHG_bank"/>
    <n v="3.3611645819348365E-3"/>
    <n v="3.3562862347982889E-3"/>
    <n v="-3.2197021799918089E-3"/>
    <n v="9.9420313438614814E-3"/>
    <n v="306"/>
    <s v="1"/>
  </r>
  <r>
    <x v="3"/>
    <x v="3"/>
    <x v="1"/>
    <x v="1"/>
    <x v="0"/>
    <x v="23"/>
    <s v="Proportion of individuals who do not belong to a SHG for each reason "/>
    <x v="94"/>
    <x v="2"/>
    <s v="Individuals who do not belong to a SHG"/>
    <x v="8"/>
    <x v="8"/>
    <x v="2"/>
    <s v="notSHG_bank"/>
    <n v="1.3727294487896738E-2"/>
    <n v="2.7899110015554146E-3"/>
    <n v="8.2563504268353301E-3"/>
    <n v="1.9198238548958146E-2"/>
    <n v="2003"/>
    <s v="1"/>
  </r>
  <r>
    <x v="3"/>
    <x v="3"/>
    <x v="1"/>
    <x v="1"/>
    <x v="0"/>
    <x v="23"/>
    <s v="Proportion of individuals who do not belong to a SHG for each reason "/>
    <x v="94"/>
    <x v="2"/>
    <s v="Individuals who do not belong to a SHG"/>
    <x v="2"/>
    <x v="2"/>
    <x v="2"/>
    <s v="notSHG_bank"/>
    <n v="2.2045588434406814E-2"/>
    <n v="5.8588970071501495E-3"/>
    <n v="1.0557373927427621E-2"/>
    <n v="3.3533802941386005E-2"/>
    <n v="762"/>
    <s v="1"/>
  </r>
  <r>
    <x v="3"/>
    <x v="3"/>
    <x v="1"/>
    <x v="1"/>
    <x v="0"/>
    <x v="23"/>
    <s v="Proportion of individuals who do not belong to a SHG for each reason "/>
    <x v="94"/>
    <x v="2"/>
    <s v="Individuals who do not belong to a SHG"/>
    <x v="1"/>
    <x v="1"/>
    <x v="2"/>
    <s v="notSHG_bank"/>
    <n v="7.2738772542831863E-3"/>
    <n v="2.1441060573714741E-3"/>
    <n v="3.069509437553017E-3"/>
    <n v="1.1478245071013356E-2"/>
    <n v="1547"/>
    <s v="1"/>
  </r>
  <r>
    <x v="3"/>
    <x v="3"/>
    <x v="1"/>
    <x v="1"/>
    <x v="0"/>
    <x v="23"/>
    <s v="Proportion of individuals who do not belong to a SHG for each reason "/>
    <x v="94"/>
    <x v="2"/>
    <s v="Individuals who do not belong to a SHG"/>
    <x v="15"/>
    <x v="15"/>
    <x v="2"/>
    <s v="notSHG_bank"/>
    <n v="4.4358558681211926E-2"/>
    <n v="1.1457639685380314E-2"/>
    <n v="2.1892694882868186E-2"/>
    <n v="6.6824422479555667E-2"/>
    <n v="379"/>
    <s v="1"/>
  </r>
  <r>
    <x v="3"/>
    <x v="3"/>
    <x v="1"/>
    <x v="1"/>
    <x v="0"/>
    <x v="23"/>
    <s v="Proportion of individuals who do not belong to a SHG for each reason "/>
    <x v="94"/>
    <x v="2"/>
    <s v="Individuals who do not belong to a SHG"/>
    <x v="13"/>
    <x v="13"/>
    <x v="2"/>
    <s v="notSHG_bank"/>
    <n v="2.3516972794334306E-3"/>
    <n v="1.4272726784897796E-3"/>
    <n v="-4.4699033463651509E-4"/>
    <n v="5.1503848935033764E-3"/>
    <n v="1300"/>
    <s v="1"/>
  </r>
  <r>
    <x v="3"/>
    <x v="3"/>
    <x v="1"/>
    <x v="1"/>
    <x v="0"/>
    <x v="23"/>
    <s v="Proportion of individuals who do not belong to a SHG for each reason "/>
    <x v="101"/>
    <x v="2"/>
    <s v="Individuals who do not belong to a SHG"/>
    <x v="0"/>
    <x v="0"/>
    <x v="2"/>
    <s v="notSHG_dissolved"/>
    <n v="1.1182750685024587E-2"/>
    <n v="2.1300203836138428E-3"/>
    <n v="7.0057969823589432E-3"/>
    <n v="1.5359704387690232E-2"/>
    <n v="2309"/>
    <s v="1"/>
  </r>
  <r>
    <x v="3"/>
    <x v="3"/>
    <x v="1"/>
    <x v="1"/>
    <x v="0"/>
    <x v="23"/>
    <s v="Proportion of individuals who do not belong to a SHG for each reason "/>
    <x v="101"/>
    <x v="2"/>
    <s v="Individuals who do not belong to a SHG"/>
    <x v="11"/>
    <x v="11"/>
    <x v="2"/>
    <s v="notSHG_dissolved"/>
    <n v="1.1332258206051975E-2"/>
    <n v="2.2265052640113706E-3"/>
    <n v="6.96618160567581E-3"/>
    <n v="1.5698334806428141E-2"/>
    <n v="2111"/>
    <s v="1"/>
  </r>
  <r>
    <x v="3"/>
    <x v="3"/>
    <x v="1"/>
    <x v="1"/>
    <x v="0"/>
    <x v="23"/>
    <s v="Proportion of individuals who do not belong to a SHG for each reason "/>
    <x v="101"/>
    <x v="2"/>
    <s v="Individuals who do not belong to a SHG"/>
    <x v="12"/>
    <x v="12"/>
    <x v="2"/>
    <s v="notSHG_dissolved"/>
    <n v="9.6801364082729716E-3"/>
    <n v="7.299035831460984E-3"/>
    <n v="-4.6316008785880006E-3"/>
    <n v="2.3991873695133944E-2"/>
    <n v="198"/>
    <s v="1"/>
  </r>
  <r>
    <x v="3"/>
    <x v="3"/>
    <x v="1"/>
    <x v="1"/>
    <x v="0"/>
    <x v="23"/>
    <s v="Proportion of individuals who do not belong to a SHG for each reason "/>
    <x v="101"/>
    <x v="2"/>
    <s v="Individuals who do not belong to a SHG"/>
    <x v="3"/>
    <x v="3"/>
    <x v="2"/>
    <s v="notSHG_dissolved"/>
    <n v="1.0710000205244196E-2"/>
    <n v="3.1206607724847996E-3"/>
    <n v="4.5909629270041883E-3"/>
    <n v="1.6829037483484202E-2"/>
    <n v="973"/>
    <s v="1"/>
  </r>
  <r>
    <x v="3"/>
    <x v="3"/>
    <x v="1"/>
    <x v="1"/>
    <x v="0"/>
    <x v="23"/>
    <s v="Proportion of individuals who do not belong to a SHG for each reason "/>
    <x v="101"/>
    <x v="2"/>
    <s v="Individuals who do not belong to a SHG"/>
    <x v="4"/>
    <x v="4"/>
    <x v="2"/>
    <s v="notSHG_dissolved"/>
    <n v="1.165384780449715E-2"/>
    <n v="2.9002703033624835E-3"/>
    <n v="5.9667188336085062E-3"/>
    <n v="1.7340976775385791E-2"/>
    <n v="1336"/>
    <s v="1"/>
  </r>
  <r>
    <x v="3"/>
    <x v="3"/>
    <x v="1"/>
    <x v="1"/>
    <x v="0"/>
    <x v="23"/>
    <s v="Proportion of individuals who do not belong to a SHG for each reason "/>
    <x v="101"/>
    <x v="2"/>
    <s v="Individuals who do not belong to a SHG"/>
    <x v="14"/>
    <x v="14"/>
    <x v="2"/>
    <s v="notSHG_dissolved"/>
    <n v="1.6306594267165832E-2"/>
    <n v="4.5742344039702496E-3"/>
    <n v="7.3373879913160907E-3"/>
    <n v="2.5275800543015571E-2"/>
    <n v="630"/>
    <s v="1"/>
  </r>
  <r>
    <x v="3"/>
    <x v="3"/>
    <x v="1"/>
    <x v="1"/>
    <x v="0"/>
    <x v="23"/>
    <s v="Proportion of individuals who do not belong to a SHG for each reason "/>
    <x v="101"/>
    <x v="2"/>
    <s v="Individuals who do not belong to a SHG"/>
    <x v="5"/>
    <x v="5"/>
    <x v="2"/>
    <s v="notSHG_dissolved"/>
    <n v="7.0058969316835334E-3"/>
    <n v="2.5183958945524765E-3"/>
    <n v="2.0678099748080289E-3"/>
    <n v="1.1943983888559037E-2"/>
    <n v="983"/>
    <s v="1"/>
  </r>
  <r>
    <x v="3"/>
    <x v="3"/>
    <x v="1"/>
    <x v="1"/>
    <x v="0"/>
    <x v="23"/>
    <s v="Proportion of individuals who do not belong to a SHG for each reason "/>
    <x v="101"/>
    <x v="2"/>
    <s v="Individuals who do not belong to a SHG"/>
    <x v="6"/>
    <x v="6"/>
    <x v="2"/>
    <s v="notSHG_dissolved"/>
    <n v="1.4193850220085022E-2"/>
    <n v="3.1820762275172128E-3"/>
    <n v="7.9540972781005428E-3"/>
    <n v="2.0433603162069502E-2"/>
    <n v="1326"/>
    <s v="1"/>
  </r>
  <r>
    <x v="3"/>
    <x v="3"/>
    <x v="1"/>
    <x v="1"/>
    <x v="0"/>
    <x v="23"/>
    <s v="Proportion of individuals who do not belong to a SHG for each reason "/>
    <x v="101"/>
    <x v="2"/>
    <s v="Individuals who do not belong to a SHG"/>
    <x v="9"/>
    <x v="9"/>
    <x v="2"/>
    <s v="notSHG_dissolved"/>
    <n v="5.5520143139775654E-3"/>
    <n v="4.0475277243510865E-3"/>
    <n v="-2.3842068459955686E-3"/>
    <n v="1.3488235473950699E-2"/>
    <n v="300"/>
    <s v="1"/>
  </r>
  <r>
    <x v="3"/>
    <x v="3"/>
    <x v="1"/>
    <x v="1"/>
    <x v="0"/>
    <x v="23"/>
    <s v="Proportion of individuals who do not belong to a SHG for each reason "/>
    <x v="101"/>
    <x v="2"/>
    <s v="Individuals who do not belong to a SHG"/>
    <x v="10"/>
    <x v="10"/>
    <x v="2"/>
    <s v="notSHG_dissolved"/>
    <n v="1.2120081333835553E-2"/>
    <n v="2.3908457300644303E-3"/>
    <n v="7.4316909645782969E-3"/>
    <n v="1.6808471703092808E-2"/>
    <n v="2009"/>
    <s v="1"/>
  </r>
  <r>
    <x v="3"/>
    <x v="3"/>
    <x v="1"/>
    <x v="1"/>
    <x v="0"/>
    <x v="23"/>
    <s v="Proportion of individuals who do not belong to a SHG for each reason "/>
    <x v="101"/>
    <x v="2"/>
    <s v="Individuals who do not belong to a SHG"/>
    <x v="7"/>
    <x v="7"/>
    <x v="2"/>
    <s v="notSHG_dissolved"/>
    <n v="3.025860261203665E-3"/>
    <n v="3.0224847980320781E-3"/>
    <n v="-2.9005024964093742E-3"/>
    <n v="8.9522230188167039E-3"/>
    <n v="306"/>
    <s v="1"/>
  </r>
  <r>
    <x v="3"/>
    <x v="3"/>
    <x v="1"/>
    <x v="1"/>
    <x v="0"/>
    <x v="23"/>
    <s v="Proportion of individuals who do not belong to a SHG for each reason "/>
    <x v="101"/>
    <x v="2"/>
    <s v="Individuals who do not belong to a SHG"/>
    <x v="8"/>
    <x v="8"/>
    <x v="2"/>
    <s v="notSHG_dissolved"/>
    <n v="1.2471301646239987E-2"/>
    <n v="2.418777653529657E-3"/>
    <n v="7.7281405808050886E-3"/>
    <n v="1.7214462711674886E-2"/>
    <n v="2003"/>
    <s v="1"/>
  </r>
  <r>
    <x v="3"/>
    <x v="3"/>
    <x v="1"/>
    <x v="1"/>
    <x v="0"/>
    <x v="23"/>
    <s v="Proportion of individuals who do not belong to a SHG for each reason "/>
    <x v="101"/>
    <x v="2"/>
    <s v="Individuals who do not belong to a SHG"/>
    <x v="2"/>
    <x v="2"/>
    <x v="2"/>
    <s v="notSHG_dissolved"/>
    <n v="6.4645227958778136E-3"/>
    <n v="2.7996823462032969E-3"/>
    <n v="9.7486300064086526E-4"/>
    <n v="1.1954182591114762E-2"/>
    <n v="762"/>
    <s v="1"/>
  </r>
  <r>
    <x v="3"/>
    <x v="3"/>
    <x v="1"/>
    <x v="1"/>
    <x v="0"/>
    <x v="23"/>
    <s v="Proportion of individuals who do not belong to a SHG for each reason "/>
    <x v="101"/>
    <x v="2"/>
    <s v="Individuals who do not belong to a SHG"/>
    <x v="1"/>
    <x v="1"/>
    <x v="2"/>
    <s v="notSHG_dissolved"/>
    <n v="1.3625754663773816E-2"/>
    <n v="2.8873116489383059E-3"/>
    <n v="7.9640383825613573E-3"/>
    <n v="1.9287470944986274E-2"/>
    <n v="1547"/>
    <s v="1"/>
  </r>
  <r>
    <x v="3"/>
    <x v="3"/>
    <x v="1"/>
    <x v="1"/>
    <x v="0"/>
    <x v="23"/>
    <s v="Proportion of individuals who do not belong to a SHG for each reason "/>
    <x v="101"/>
    <x v="2"/>
    <s v="Individuals who do not belong to a SHG"/>
    <x v="15"/>
    <x v="15"/>
    <x v="2"/>
    <s v="notSHG_dissolved"/>
    <n v="3.4938553799915956E-3"/>
    <n v="3.487351665762666E-3"/>
    <n v="-3.3440597309120396E-3"/>
    <n v="1.0331770490895231E-2"/>
    <n v="379"/>
    <s v="1"/>
  </r>
  <r>
    <x v="3"/>
    <x v="3"/>
    <x v="1"/>
    <x v="1"/>
    <x v="0"/>
    <x v="23"/>
    <s v="Proportion of individuals who do not belong to a SHG for each reason "/>
    <x v="101"/>
    <x v="2"/>
    <s v="Individuals who do not belong to a SHG"/>
    <x v="13"/>
    <x v="13"/>
    <x v="2"/>
    <s v="notSHG_dissolved"/>
    <n v="1.1046134898561195E-2"/>
    <n v="2.9158859731723288E-3"/>
    <n v="5.3284790643637614E-3"/>
    <n v="1.6763790732758629E-2"/>
    <n v="1300"/>
    <s v="1"/>
  </r>
  <r>
    <x v="3"/>
    <x v="3"/>
    <x v="1"/>
    <x v="1"/>
    <x v="0"/>
    <x v="23"/>
    <s v="Proportion of individuals who do not belong to a SHG for each reason "/>
    <x v="96"/>
    <x v="2"/>
    <s v="Individuals who do not belong to a SHG"/>
    <x v="0"/>
    <x v="0"/>
    <x v="2"/>
    <s v="notSHG_dont_know"/>
    <n v="0.1280237545965178"/>
    <n v="7.3134742679171879E-3"/>
    <n v="0.11368208741918399"/>
    <n v="0.14236542177385161"/>
    <n v="2309"/>
    <s v="1"/>
  </r>
  <r>
    <x v="3"/>
    <x v="3"/>
    <x v="1"/>
    <x v="1"/>
    <x v="0"/>
    <x v="23"/>
    <s v="Proportion of individuals who do not belong to a SHG for each reason "/>
    <x v="96"/>
    <x v="2"/>
    <s v="Individuals who do not belong to a SHG"/>
    <x v="11"/>
    <x v="11"/>
    <x v="2"/>
    <s v="notSHG_dont_know"/>
    <n v="0.12777042573461503"/>
    <n v="7.6154237719687334E-3"/>
    <n v="0.11283692251314172"/>
    <n v="0.14270392895608833"/>
    <n v="2111"/>
    <s v="1"/>
  </r>
  <r>
    <x v="3"/>
    <x v="3"/>
    <x v="1"/>
    <x v="1"/>
    <x v="0"/>
    <x v="23"/>
    <s v="Proportion of individuals who do not belong to a SHG for each reason "/>
    <x v="96"/>
    <x v="2"/>
    <s v="Individuals who do not belong to a SHG"/>
    <x v="12"/>
    <x v="12"/>
    <x v="2"/>
    <s v="notSHG_dont_know"/>
    <n v="0.13056981757711494"/>
    <n v="2.5938245878136212E-2"/>
    <n v="7.9710859043192278E-2"/>
    <n v="0.18142877611103761"/>
    <n v="198"/>
    <s v="1"/>
  </r>
  <r>
    <x v="3"/>
    <x v="3"/>
    <x v="1"/>
    <x v="1"/>
    <x v="0"/>
    <x v="23"/>
    <s v="Proportion of individuals who do not belong to a SHG for each reason "/>
    <x v="96"/>
    <x v="2"/>
    <s v="Individuals who do not belong to a SHG"/>
    <x v="3"/>
    <x v="3"/>
    <x v="2"/>
    <s v="notSHG_dont_know"/>
    <n v="0.12886380776284756"/>
    <n v="1.1077558916345128E-2"/>
    <n v="0.1071427682449754"/>
    <n v="0.15058484728071972"/>
    <n v="973"/>
    <s v="1"/>
  </r>
  <r>
    <x v="3"/>
    <x v="3"/>
    <x v="1"/>
    <x v="1"/>
    <x v="0"/>
    <x v="23"/>
    <s v="Proportion of individuals who do not belong to a SHG for each reason "/>
    <x v="96"/>
    <x v="2"/>
    <s v="Individuals who do not belong to a SHG"/>
    <x v="4"/>
    <x v="4"/>
    <x v="2"/>
    <s v="notSHG_dont_know"/>
    <n v="0.12718663936599356"/>
    <n v="9.5569379508991439E-3"/>
    <n v="0.10844647620584598"/>
    <n v="0.14592680252614115"/>
    <n v="1336"/>
    <s v="1"/>
  </r>
  <r>
    <x v="3"/>
    <x v="3"/>
    <x v="1"/>
    <x v="1"/>
    <x v="0"/>
    <x v="23"/>
    <s v="Proportion of individuals who do not belong to a SHG for each reason "/>
    <x v="96"/>
    <x v="2"/>
    <s v="Individuals who do not belong to a SHG"/>
    <x v="14"/>
    <x v="14"/>
    <x v="2"/>
    <s v="notSHG_dont_know"/>
    <n v="0.10170517878254105"/>
    <n v="1.2900670911195249E-2"/>
    <n v="7.640940941861557E-2"/>
    <n v="0.12700094814646654"/>
    <n v="630"/>
    <s v="1"/>
  </r>
  <r>
    <x v="3"/>
    <x v="3"/>
    <x v="1"/>
    <x v="1"/>
    <x v="0"/>
    <x v="23"/>
    <s v="Proportion of individuals who do not belong to a SHG for each reason "/>
    <x v="96"/>
    <x v="2"/>
    <s v="Individuals who do not belong to a SHG"/>
    <x v="5"/>
    <x v="5"/>
    <x v="2"/>
    <s v="notSHG_dont_know"/>
    <n v="0.17420383067781459"/>
    <n v="1.2564400965861464E-2"/>
    <n v="0.14956747200812265"/>
    <n v="0.19884018934750652"/>
    <n v="983"/>
    <s v="1"/>
  </r>
  <r>
    <x v="3"/>
    <x v="3"/>
    <x v="1"/>
    <x v="1"/>
    <x v="0"/>
    <x v="23"/>
    <s v="Proportion of individuals who do not belong to a SHG for each reason "/>
    <x v="96"/>
    <x v="2"/>
    <s v="Individuals who do not belong to a SHG"/>
    <x v="6"/>
    <x v="6"/>
    <x v="2"/>
    <s v="notSHG_dont_know"/>
    <n v="9.4732475124207016E-2"/>
    <n v="8.6266877248558638E-3"/>
    <n v="7.7816349845602401E-2"/>
    <n v="0.11164860040281163"/>
    <n v="1326"/>
    <s v="1"/>
  </r>
  <r>
    <x v="3"/>
    <x v="3"/>
    <x v="1"/>
    <x v="1"/>
    <x v="0"/>
    <x v="23"/>
    <s v="Proportion of individuals who do not belong to a SHG for each reason "/>
    <x v="96"/>
    <x v="2"/>
    <s v="Individuals who do not belong to a SHG"/>
    <x v="9"/>
    <x v="9"/>
    <x v="2"/>
    <s v="notSHG_dont_know"/>
    <n v="0.23221888828349116"/>
    <n v="2.5105568618228935E-2"/>
    <n v="0.18299295124977033"/>
    <n v="0.28144482531721199"/>
    <n v="300"/>
    <s v="1"/>
  </r>
  <r>
    <x v="3"/>
    <x v="3"/>
    <x v="1"/>
    <x v="1"/>
    <x v="0"/>
    <x v="23"/>
    <s v="Proportion of individuals who do not belong to a SHG for each reason "/>
    <x v="96"/>
    <x v="2"/>
    <s v="Individuals who do not belong to a SHG"/>
    <x v="10"/>
    <x v="10"/>
    <x v="2"/>
    <s v="notSHG_dont_know"/>
    <n v="0.11067872442178987"/>
    <n v="7.3526275165268452E-3"/>
    <n v="9.6260400561014731E-2"/>
    <n v="0.12509704828256502"/>
    <n v="2009"/>
    <s v="1"/>
  </r>
  <r>
    <x v="3"/>
    <x v="3"/>
    <x v="1"/>
    <x v="1"/>
    <x v="0"/>
    <x v="23"/>
    <s v="Proportion of individuals who do not belong to a SHG for each reason "/>
    <x v="96"/>
    <x v="2"/>
    <s v="Individuals who do not belong to a SHG"/>
    <x v="7"/>
    <x v="7"/>
    <x v="2"/>
    <s v="notSHG_dont_know"/>
    <n v="0.19271007899582565"/>
    <n v="2.3457414258420579E-2"/>
    <n v="0.14671575461030084"/>
    <n v="0.23870440338135046"/>
    <n v="306"/>
    <s v="1"/>
  </r>
  <r>
    <x v="3"/>
    <x v="3"/>
    <x v="1"/>
    <x v="1"/>
    <x v="0"/>
    <x v="23"/>
    <s v="Proportion of individuals who do not belong to a SHG for each reason "/>
    <x v="96"/>
    <x v="2"/>
    <s v="Individuals who do not belong to a SHG"/>
    <x v="8"/>
    <x v="8"/>
    <x v="2"/>
    <s v="notSHG_dont_know"/>
    <n v="0.11780520057024341"/>
    <n v="7.5869776812390642E-3"/>
    <n v="0.10292733154021375"/>
    <n v="0.13268306960027307"/>
    <n v="2003"/>
    <s v="1"/>
  </r>
  <r>
    <x v="3"/>
    <x v="3"/>
    <x v="1"/>
    <x v="1"/>
    <x v="0"/>
    <x v="23"/>
    <s v="Proportion of individuals who do not belong to a SHG for each reason "/>
    <x v="96"/>
    <x v="2"/>
    <s v="Individuals who do not belong to a SHG"/>
    <x v="2"/>
    <x v="2"/>
    <x v="2"/>
    <s v="notSHG_dont_know"/>
    <n v="8.2768241667533451E-2"/>
    <n v="1.0830944929042439E-2"/>
    <n v="6.1530759850347228E-2"/>
    <n v="0.10400572348471968"/>
    <n v="762"/>
    <s v="1"/>
  </r>
  <r>
    <x v="3"/>
    <x v="3"/>
    <x v="1"/>
    <x v="1"/>
    <x v="0"/>
    <x v="23"/>
    <s v="Proportion of individuals who do not belong to a SHG for each reason "/>
    <x v="96"/>
    <x v="2"/>
    <s v="Individuals who do not belong to a SHG"/>
    <x v="1"/>
    <x v="1"/>
    <x v="2"/>
    <s v="notSHG_dont_know"/>
    <n v="0.15145615352751524"/>
    <n v="9.513209400277698E-3"/>
    <n v="0.13280174447958965"/>
    <n v="0.17011056257544083"/>
    <n v="1547"/>
    <s v="1"/>
  </r>
  <r>
    <x v="3"/>
    <x v="3"/>
    <x v="1"/>
    <x v="1"/>
    <x v="0"/>
    <x v="23"/>
    <s v="Proportion of individuals who do not belong to a SHG for each reason "/>
    <x v="96"/>
    <x v="2"/>
    <s v="Individuals who do not belong to a SHG"/>
    <x v="15"/>
    <x v="15"/>
    <x v="2"/>
    <s v="notSHG_dont_know"/>
    <n v="0.11581277723246559"/>
    <n v="1.6946261870471848E-2"/>
    <n v="8.2584955313884351E-2"/>
    <n v="0.14904059915104684"/>
    <n v="379"/>
    <s v="1"/>
  </r>
  <r>
    <x v="3"/>
    <x v="3"/>
    <x v="1"/>
    <x v="1"/>
    <x v="0"/>
    <x v="23"/>
    <s v="Proportion of individuals who do not belong to a SHG for each reason "/>
    <x v="96"/>
    <x v="2"/>
    <s v="Individuals who do not belong to a SHG"/>
    <x v="13"/>
    <x v="13"/>
    <x v="2"/>
    <s v="notSHG_dont_know"/>
    <n v="0.14500856526862343"/>
    <n v="1.0266594714533979E-2"/>
    <n v="0.12487716928573034"/>
    <n v="0.16513996125151653"/>
    <n v="1300"/>
    <s v="1"/>
  </r>
  <r>
    <x v="3"/>
    <x v="3"/>
    <x v="1"/>
    <x v="1"/>
    <x v="0"/>
    <x v="23"/>
    <s v="Proportion of individuals who do not belong to a SHG for each reason "/>
    <x v="98"/>
    <x v="2"/>
    <s v="Individuals who do not belong to a SHG"/>
    <x v="0"/>
    <x v="0"/>
    <x v="2"/>
    <s v="notSHG_dont_trust"/>
    <n v="4.3095934198185568E-2"/>
    <n v="4.3885032158323747E-3"/>
    <n v="3.4490112912367143E-2"/>
    <n v="5.1701755484003992E-2"/>
    <n v="2309"/>
    <s v="1"/>
  </r>
  <r>
    <x v="3"/>
    <x v="3"/>
    <x v="1"/>
    <x v="1"/>
    <x v="0"/>
    <x v="23"/>
    <s v="Proportion of individuals who do not belong to a SHG for each reason "/>
    <x v="98"/>
    <x v="2"/>
    <s v="Individuals who do not belong to a SHG"/>
    <x v="11"/>
    <x v="11"/>
    <x v="2"/>
    <s v="notSHG_dont_trust"/>
    <n v="3.6848954799753496E-2"/>
    <n v="4.2106187726400016E-3"/>
    <n v="2.8592120920453837E-2"/>
    <n v="4.5105788679053155E-2"/>
    <n v="2111"/>
    <s v="1"/>
  </r>
  <r>
    <x v="3"/>
    <x v="3"/>
    <x v="1"/>
    <x v="1"/>
    <x v="0"/>
    <x v="23"/>
    <s v="Proportion of individuals who do not belong to a SHG for each reason "/>
    <x v="98"/>
    <x v="2"/>
    <s v="Individuals who do not belong to a SHG"/>
    <x v="12"/>
    <x v="12"/>
    <x v="2"/>
    <s v="notSHG_dont_trust"/>
    <n v="0.10588073837495759"/>
    <n v="2.3108524349873632E-2"/>
    <n v="6.0570215558107252E-2"/>
    <n v="0.15119126119180792"/>
    <n v="198"/>
    <s v="1"/>
  </r>
  <r>
    <x v="3"/>
    <x v="3"/>
    <x v="1"/>
    <x v="1"/>
    <x v="0"/>
    <x v="23"/>
    <s v="Proportion of individuals who do not belong to a SHG for each reason "/>
    <x v="98"/>
    <x v="2"/>
    <s v="Individuals who do not belong to a SHG"/>
    <x v="3"/>
    <x v="3"/>
    <x v="2"/>
    <s v="notSHG_dont_trust"/>
    <n v="5.2050973189958272E-2"/>
    <n v="7.2767080998282791E-3"/>
    <n v="3.7782697535547284E-2"/>
    <n v="6.6319248844369252E-2"/>
    <n v="973"/>
    <s v="1"/>
  </r>
  <r>
    <x v="3"/>
    <x v="3"/>
    <x v="1"/>
    <x v="1"/>
    <x v="0"/>
    <x v="23"/>
    <s v="Proportion of individuals who do not belong to a SHG for each reason "/>
    <x v="98"/>
    <x v="2"/>
    <s v="Individuals who do not belong to a SHG"/>
    <x v="4"/>
    <x v="4"/>
    <x v="2"/>
    <s v="notSHG_dont_trust"/>
    <n v="3.4172213854742672E-2"/>
    <n v="4.8988618190457696E-3"/>
    <n v="2.4566054407061236E-2"/>
    <n v="4.3778373302424109E-2"/>
    <n v="1336"/>
    <s v="1"/>
  </r>
  <r>
    <x v="3"/>
    <x v="3"/>
    <x v="1"/>
    <x v="1"/>
    <x v="0"/>
    <x v="23"/>
    <s v="Proportion of individuals who do not belong to a SHG for each reason "/>
    <x v="98"/>
    <x v="2"/>
    <s v="Individuals who do not belong to a SHG"/>
    <x v="14"/>
    <x v="14"/>
    <x v="2"/>
    <s v="notSHG_dont_trust"/>
    <n v="3.9955230483515236E-2"/>
    <n v="7.9184179191065414E-3"/>
    <n v="2.4428714476113583E-2"/>
    <n v="5.5481746490916889E-2"/>
    <n v="630"/>
    <s v="1"/>
  </r>
  <r>
    <x v="3"/>
    <x v="3"/>
    <x v="1"/>
    <x v="1"/>
    <x v="0"/>
    <x v="23"/>
    <s v="Proportion of individuals who do not belong to a SHG for each reason "/>
    <x v="98"/>
    <x v="2"/>
    <s v="Individuals who do not belong to a SHG"/>
    <x v="5"/>
    <x v="5"/>
    <x v="2"/>
    <s v="notSHG_dont_trust"/>
    <n v="1.5328605479919969E-2"/>
    <n v="3.8078760722247127E-3"/>
    <n v="7.862097451406598E-3"/>
    <n v="2.2795113508433339E-2"/>
    <n v="983"/>
    <s v="1"/>
  </r>
  <r>
    <x v="3"/>
    <x v="3"/>
    <x v="1"/>
    <x v="1"/>
    <x v="0"/>
    <x v="23"/>
    <s v="Proportion of individuals who do not belong to a SHG for each reason "/>
    <x v="98"/>
    <x v="2"/>
    <s v="Individuals who do not belong to a SHG"/>
    <x v="6"/>
    <x v="6"/>
    <x v="2"/>
    <s v="notSHG_dont_trust"/>
    <n v="6.3113439126760124E-2"/>
    <n v="6.9769233270008738E-3"/>
    <n v="4.9432347052601647E-2"/>
    <n v="7.67945312009186E-2"/>
    <n v="1326"/>
    <s v="1"/>
  </r>
  <r>
    <x v="3"/>
    <x v="3"/>
    <x v="1"/>
    <x v="1"/>
    <x v="0"/>
    <x v="23"/>
    <s v="Proportion of individuals who do not belong to a SHG for each reason "/>
    <x v="98"/>
    <x v="2"/>
    <s v="Individuals who do not belong to a SHG"/>
    <x v="9"/>
    <x v="9"/>
    <x v="2"/>
    <s v="notSHG_dont_trust"/>
    <n v="1.0087531690643178E-2"/>
    <n v="5.9086610744727179E-3"/>
    <n v="-1.4979210202108115E-3"/>
    <n v="2.1672984401497168E-2"/>
    <n v="300"/>
    <s v="1"/>
  </r>
  <r>
    <x v="3"/>
    <x v="3"/>
    <x v="1"/>
    <x v="1"/>
    <x v="0"/>
    <x v="23"/>
    <s v="Proportion of individuals who do not belong to a SHG for each reason "/>
    <x v="98"/>
    <x v="2"/>
    <s v="Individuals who do not belong to a SHG"/>
    <x v="10"/>
    <x v="10"/>
    <x v="2"/>
    <s v="notSHG_dont_trust"/>
    <n v="4.8590737239879819E-2"/>
    <n v="5.0113266937429103E-3"/>
    <n v="3.8763647389330198E-2"/>
    <n v="5.841782709042944E-2"/>
    <n v="2009"/>
    <s v="1"/>
  </r>
  <r>
    <x v="3"/>
    <x v="3"/>
    <x v="1"/>
    <x v="1"/>
    <x v="0"/>
    <x v="23"/>
    <s v="Proportion of individuals who do not belong to a SHG for each reason "/>
    <x v="98"/>
    <x v="2"/>
    <s v="Individuals who do not belong to a SHG"/>
    <x v="7"/>
    <x v="7"/>
    <x v="2"/>
    <s v="notSHG_dont_trust"/>
    <n v="2.253687067461034E-2"/>
    <n v="8.2037117782009783E-3"/>
    <n v="6.4513730773431109E-3"/>
    <n v="3.8622368271877566E-2"/>
    <n v="306"/>
    <s v="1"/>
  </r>
  <r>
    <x v="3"/>
    <x v="3"/>
    <x v="1"/>
    <x v="1"/>
    <x v="0"/>
    <x v="23"/>
    <s v="Proportion of individuals who do not belong to a SHG for each reason "/>
    <x v="98"/>
    <x v="2"/>
    <s v="Individuals who do not belong to a SHG"/>
    <x v="8"/>
    <x v="8"/>
    <x v="2"/>
    <s v="notSHG_dont_trust"/>
    <n v="4.6343667058201407E-2"/>
    <n v="4.9082029721876442E-3"/>
    <n v="3.6718806664374042E-2"/>
    <n v="5.5968527452028773E-2"/>
    <n v="2003"/>
    <s v="1"/>
  </r>
  <r>
    <x v="3"/>
    <x v="3"/>
    <x v="1"/>
    <x v="1"/>
    <x v="0"/>
    <x v="23"/>
    <s v="Proportion of individuals who do not belong to a SHG for each reason "/>
    <x v="98"/>
    <x v="2"/>
    <s v="Individuals who do not belong to a SHG"/>
    <x v="2"/>
    <x v="2"/>
    <x v="2"/>
    <s v="notSHG_dont_trust"/>
    <n v="6.2483727591648261E-2"/>
    <n v="9.241118183986272E-3"/>
    <n v="4.4363602275839041E-2"/>
    <n v="8.0603852907457474E-2"/>
    <n v="762"/>
    <s v="1"/>
  </r>
  <r>
    <x v="3"/>
    <x v="3"/>
    <x v="1"/>
    <x v="1"/>
    <x v="0"/>
    <x v="23"/>
    <s v="Proportion of individuals who do not belong to a SHG for each reason "/>
    <x v="98"/>
    <x v="2"/>
    <s v="Individuals who do not belong to a SHG"/>
    <x v="1"/>
    <x v="1"/>
    <x v="2"/>
    <s v="notSHG_dont_trust"/>
    <n v="3.3057322771987113E-2"/>
    <n v="4.6107028523279308E-3"/>
    <n v="2.4016216517850447E-2"/>
    <n v="4.2098429026123776E-2"/>
    <n v="1547"/>
    <s v="1"/>
  </r>
  <r>
    <x v="3"/>
    <x v="3"/>
    <x v="1"/>
    <x v="1"/>
    <x v="0"/>
    <x v="23"/>
    <s v="Proportion of individuals who do not belong to a SHG for each reason "/>
    <x v="98"/>
    <x v="2"/>
    <s v="Individuals who do not belong to a SHG"/>
    <x v="15"/>
    <x v="15"/>
    <x v="2"/>
    <s v="notSHG_dont_trust"/>
    <n v="7.5639645150770513E-2"/>
    <n v="1.4351254545946582E-2"/>
    <n v="4.7500051061772464E-2"/>
    <n v="0.10377923923976856"/>
    <n v="379"/>
    <s v="1"/>
  </r>
  <r>
    <x v="3"/>
    <x v="3"/>
    <x v="1"/>
    <x v="1"/>
    <x v="0"/>
    <x v="23"/>
    <s v="Proportion of individuals who do not belong to a SHG for each reason "/>
    <x v="98"/>
    <x v="2"/>
    <s v="Individuals who do not belong to a SHG"/>
    <x v="13"/>
    <x v="13"/>
    <x v="2"/>
    <s v="notSHG_dont_trust"/>
    <n v="3.4415125687034157E-2"/>
    <n v="5.1895147519198685E-3"/>
    <n v="2.4239193030213945E-2"/>
    <n v="4.4591058343854365E-2"/>
    <n v="1300"/>
    <s v="1"/>
  </r>
  <r>
    <x v="3"/>
    <x v="3"/>
    <x v="1"/>
    <x v="1"/>
    <x v="0"/>
    <x v="23"/>
    <s v="Proportion of individuals who do not belong to a SHG for each reason "/>
    <x v="99"/>
    <x v="2"/>
    <s v="Individuals who do not belong to a SHG"/>
    <x v="0"/>
    <x v="0"/>
    <x v="2"/>
    <s v="notSHG_meeting_time"/>
    <n v="1.1793165543409827E-2"/>
    <n v="2.4034517100202154E-3"/>
    <n v="7.0800150981946367E-3"/>
    <n v="1.6506315988625016E-2"/>
    <n v="2309"/>
    <s v="1"/>
  </r>
  <r>
    <x v="3"/>
    <x v="3"/>
    <x v="1"/>
    <x v="1"/>
    <x v="0"/>
    <x v="23"/>
    <s v="Proportion of individuals who do not belong to a SHG for each reason "/>
    <x v="99"/>
    <x v="2"/>
    <s v="Individuals who do not belong to a SHG"/>
    <x v="11"/>
    <x v="11"/>
    <x v="2"/>
    <s v="notSHG_meeting_time"/>
    <n v="1.0217526783262995E-2"/>
    <n v="2.3094964785180913E-3"/>
    <n v="5.6887081469476136E-3"/>
    <n v="1.4746345419578376E-2"/>
    <n v="2111"/>
    <s v="1"/>
  </r>
  <r>
    <x v="3"/>
    <x v="3"/>
    <x v="1"/>
    <x v="1"/>
    <x v="0"/>
    <x v="23"/>
    <s v="Proportion of individuals who do not belong to a SHG for each reason "/>
    <x v="99"/>
    <x v="2"/>
    <s v="Individuals who do not belong to a SHG"/>
    <x v="12"/>
    <x v="12"/>
    <x v="2"/>
    <s v="notSHG_meeting_time"/>
    <n v="2.7629006307344512E-2"/>
    <n v="1.2827802392060834E-2"/>
    <n v="2.4766242609894698E-3"/>
    <n v="5.2781388353699554E-2"/>
    <n v="198"/>
    <s v="1"/>
  </r>
  <r>
    <x v="3"/>
    <x v="3"/>
    <x v="1"/>
    <x v="1"/>
    <x v="0"/>
    <x v="23"/>
    <s v="Proportion of individuals who do not belong to a SHG for each reason "/>
    <x v="99"/>
    <x v="2"/>
    <s v="Individuals who do not belong to a SHG"/>
    <x v="3"/>
    <x v="3"/>
    <x v="2"/>
    <s v="notSHG_meeting_time"/>
    <n v="1.5960874830295377E-2"/>
    <n v="4.0585598568787214E-3"/>
    <n v="8.0027913118374955E-3"/>
    <n v="2.3918958348753259E-2"/>
    <n v="973"/>
    <s v="1"/>
  </r>
  <r>
    <x v="3"/>
    <x v="3"/>
    <x v="1"/>
    <x v="1"/>
    <x v="0"/>
    <x v="23"/>
    <s v="Proportion of individuals who do not belong to a SHG for each reason "/>
    <x v="99"/>
    <x v="2"/>
    <s v="Individuals who do not belong to a SHG"/>
    <x v="4"/>
    <x v="4"/>
    <x v="2"/>
    <s v="notSHG_meeting_time"/>
    <n v="7.6400320748559233E-3"/>
    <n v="2.5777255724007352E-3"/>
    <n v="2.5853798361302619E-3"/>
    <n v="1.2694684313581586E-2"/>
    <n v="1336"/>
    <s v="1"/>
  </r>
  <r>
    <x v="3"/>
    <x v="3"/>
    <x v="1"/>
    <x v="1"/>
    <x v="0"/>
    <x v="23"/>
    <s v="Proportion of individuals who do not belong to a SHG for each reason "/>
    <x v="99"/>
    <x v="2"/>
    <s v="Individuals who do not belong to a SHG"/>
    <x v="14"/>
    <x v="14"/>
    <x v="2"/>
    <s v="notSHG_meeting_time"/>
    <n v="8.1468471607294996E-3"/>
    <n v="3.7121356611433741E-3"/>
    <n v="8.6805304387485224E-4"/>
    <n v="1.5425641277584147E-2"/>
    <n v="630"/>
    <s v="1"/>
  </r>
  <r>
    <x v="3"/>
    <x v="3"/>
    <x v="1"/>
    <x v="1"/>
    <x v="0"/>
    <x v="23"/>
    <s v="Proportion of individuals who do not belong to a SHG for each reason "/>
    <x v="99"/>
    <x v="2"/>
    <s v="Individuals who do not belong to a SHG"/>
    <x v="5"/>
    <x v="5"/>
    <x v="2"/>
    <s v="notSHG_meeting_time"/>
    <n v="4.3658596582336747E-3"/>
    <n v="2.1833464724400693E-3"/>
    <n v="8.4739775050117309E-5"/>
    <n v="8.646979541417233E-3"/>
    <n v="983"/>
    <s v="1"/>
  </r>
  <r>
    <x v="3"/>
    <x v="3"/>
    <x v="1"/>
    <x v="1"/>
    <x v="0"/>
    <x v="23"/>
    <s v="Proportion of individuals who do not belong to a SHG for each reason "/>
    <x v="99"/>
    <x v="2"/>
    <s v="Individuals who do not belong to a SHG"/>
    <x v="6"/>
    <x v="6"/>
    <x v="2"/>
    <s v="notSHG_meeting_time"/>
    <n v="1.7147520428283713E-2"/>
    <n v="3.8167074925190099E-3"/>
    <n v="9.6633151162942577E-3"/>
    <n v="2.4631725740273169E-2"/>
    <n v="1326"/>
    <s v="1"/>
  </r>
  <r>
    <x v="3"/>
    <x v="3"/>
    <x v="1"/>
    <x v="1"/>
    <x v="0"/>
    <x v="23"/>
    <s v="Proportion of individuals who do not belong to a SHG for each reason "/>
    <x v="99"/>
    <x v="2"/>
    <s v="Individuals who do not belong to a SHG"/>
    <x v="9"/>
    <x v="9"/>
    <x v="2"/>
    <s v="notSHG_meeting_time"/>
    <n v="3.4969217731764799E-3"/>
    <n v="3.4913873655847941E-3"/>
    <n v="-3.3488428948985744E-3"/>
    <n v="1.0342686441251534E-2"/>
    <n v="300"/>
    <s v="1"/>
  </r>
  <r>
    <x v="3"/>
    <x v="3"/>
    <x v="1"/>
    <x v="1"/>
    <x v="0"/>
    <x v="23"/>
    <s v="Proportion of individuals who do not belong to a SHG for each reason "/>
    <x v="99"/>
    <x v="2"/>
    <s v="Individuals who do not belong to a SHG"/>
    <x v="10"/>
    <x v="10"/>
    <x v="2"/>
    <s v="notSHG_meeting_time"/>
    <n v="1.317421467151892E-2"/>
    <n v="2.7409695823902231E-3"/>
    <n v="7.7992399373025502E-3"/>
    <n v="1.854918940573529E-2"/>
    <n v="2009"/>
    <s v="1"/>
  </r>
  <r>
    <x v="3"/>
    <x v="3"/>
    <x v="1"/>
    <x v="1"/>
    <x v="0"/>
    <x v="23"/>
    <s v="Proportion of individuals who do not belong to a SHG for each reason "/>
    <x v="99"/>
    <x v="2"/>
    <s v="Individuals who do not belong to a SHG"/>
    <x v="7"/>
    <x v="7"/>
    <x v="2"/>
    <s v="notSHG_meeting_time"/>
    <n v="3.3611645819348365E-3"/>
    <n v="3.3562862347982906E-3"/>
    <n v="-3.2197021799918123E-3"/>
    <n v="9.9420313438614849E-3"/>
    <n v="306"/>
    <s v="1"/>
  </r>
  <r>
    <x v="3"/>
    <x v="3"/>
    <x v="1"/>
    <x v="1"/>
    <x v="0"/>
    <x v="23"/>
    <s v="Proportion of individuals who do not belong to a SHG for each reason "/>
    <x v="99"/>
    <x v="2"/>
    <s v="Individuals who do not belong to a SHG"/>
    <x v="8"/>
    <x v="8"/>
    <x v="2"/>
    <s v="notSHG_meeting_time"/>
    <n v="1.3125175951708076E-2"/>
    <n v="2.7305781638191306E-3"/>
    <n v="7.7705820667125962E-3"/>
    <n v="1.8479769836703557E-2"/>
    <n v="2003"/>
    <s v="1"/>
  </r>
  <r>
    <x v="3"/>
    <x v="3"/>
    <x v="1"/>
    <x v="1"/>
    <x v="0"/>
    <x v="23"/>
    <s v="Proportion of individuals who do not belong to a SHG for each reason "/>
    <x v="99"/>
    <x v="2"/>
    <s v="Individuals who do not belong to a SHG"/>
    <x v="2"/>
    <x v="2"/>
    <x v="2"/>
    <s v="notSHG_meeting_time"/>
    <n v="1.3749392377428407E-2"/>
    <n v="4.6774293728153735E-3"/>
    <n v="4.5778176065167445E-3"/>
    <n v="2.292096714834007E-2"/>
    <n v="762"/>
    <s v="1"/>
  </r>
  <r>
    <x v="3"/>
    <x v="3"/>
    <x v="1"/>
    <x v="1"/>
    <x v="0"/>
    <x v="23"/>
    <s v="Proportion of individuals who do not belong to a SHG for each reason "/>
    <x v="99"/>
    <x v="2"/>
    <s v="Individuals who do not belong to a SHG"/>
    <x v="1"/>
    <x v="1"/>
    <x v="2"/>
    <s v="notSHG_meeting_time"/>
    <n v="1.0780270437211902E-2"/>
    <n v="2.7271384316261212E-3"/>
    <n v="5.4326370893759066E-3"/>
    <n v="1.6127903785047897E-2"/>
    <n v="1547"/>
    <s v="1"/>
  </r>
  <r>
    <x v="3"/>
    <x v="3"/>
    <x v="1"/>
    <x v="1"/>
    <x v="0"/>
    <x v="23"/>
    <s v="Proportion of individuals who do not belong to a SHG for each reason "/>
    <x v="99"/>
    <x v="2"/>
    <s v="Individuals who do not belong to a SHG"/>
    <x v="15"/>
    <x v="15"/>
    <x v="2"/>
    <s v="notSHG_meeting_time"/>
    <n v="1.6943100573690008E-2"/>
    <n v="7.185605594451451E-3"/>
    <n v="2.8537382768859653E-3"/>
    <n v="3.1032462870494049E-2"/>
    <n v="379"/>
    <s v="1"/>
  </r>
  <r>
    <x v="3"/>
    <x v="3"/>
    <x v="1"/>
    <x v="1"/>
    <x v="0"/>
    <x v="23"/>
    <s v="Proportion of individuals who do not belong to a SHG for each reason "/>
    <x v="99"/>
    <x v="2"/>
    <s v="Individuals who do not belong to a SHG"/>
    <x v="13"/>
    <x v="13"/>
    <x v="2"/>
    <s v="notSHG_meeting_time"/>
    <n v="1.1991719292044092E-2"/>
    <n v="3.2307965100701595E-3"/>
    <n v="5.6565667226827565E-3"/>
    <n v="1.8326871861405428E-2"/>
    <n v="1300"/>
    <s v="1"/>
  </r>
  <r>
    <x v="3"/>
    <x v="3"/>
    <x v="1"/>
    <x v="1"/>
    <x v="0"/>
    <x v="23"/>
    <s v="Proportion of individuals who do not belong to a SHG for each reason "/>
    <x v="95"/>
    <x v="2"/>
    <s v="Individuals who do not belong to a SHG"/>
    <x v="0"/>
    <x v="0"/>
    <x v="2"/>
    <s v="notSHG_no_money"/>
    <n v="0.37300452385156979"/>
    <n v="1.0379147350494566E-2"/>
    <n v="0.35265109517564019"/>
    <n v="0.39335795252749939"/>
    <n v="2309"/>
    <s v="1"/>
  </r>
  <r>
    <x v="3"/>
    <x v="3"/>
    <x v="1"/>
    <x v="1"/>
    <x v="0"/>
    <x v="23"/>
    <s v="Proportion of individuals who do not belong to a SHG for each reason "/>
    <x v="95"/>
    <x v="2"/>
    <s v="Individuals who do not belong to a SHG"/>
    <x v="11"/>
    <x v="11"/>
    <x v="2"/>
    <s v="notSHG_no_money"/>
    <n v="0.39292307027186241"/>
    <n v="1.0985992798523711E-2"/>
    <n v="0.37138003290975063"/>
    <n v="0.41446610763397418"/>
    <n v="2111"/>
    <s v="1"/>
  </r>
  <r>
    <x v="3"/>
    <x v="3"/>
    <x v="1"/>
    <x v="1"/>
    <x v="0"/>
    <x v="23"/>
    <s v="Proportion of individuals who do not belong to a SHG for each reason "/>
    <x v="95"/>
    <x v="2"/>
    <s v="Individuals who do not belong to a SHG"/>
    <x v="12"/>
    <x v="12"/>
    <x v="2"/>
    <s v="notSHG_no_money"/>
    <n v="0.17281464699719623"/>
    <n v="2.6573524384206463E-2"/>
    <n v="0.12071005283511593"/>
    <n v="0.22491924115927653"/>
    <n v="198"/>
    <s v="1"/>
  </r>
  <r>
    <x v="3"/>
    <x v="3"/>
    <x v="1"/>
    <x v="1"/>
    <x v="0"/>
    <x v="23"/>
    <s v="Proportion of individuals who do not belong to a SHG for each reason "/>
    <x v="95"/>
    <x v="2"/>
    <s v="Individuals who do not belong to a SHG"/>
    <x v="3"/>
    <x v="3"/>
    <x v="2"/>
    <s v="notSHG_no_money"/>
    <n v="0.30475030897017685"/>
    <n v="1.4989723574834307E-2"/>
    <n v="0.27535823977968588"/>
    <n v="0.33414237816066783"/>
    <n v="973"/>
    <s v="1"/>
  </r>
  <r>
    <x v="3"/>
    <x v="3"/>
    <x v="1"/>
    <x v="1"/>
    <x v="0"/>
    <x v="23"/>
    <s v="Proportion of individuals who do not belong to a SHG for each reason "/>
    <x v="95"/>
    <x v="2"/>
    <s v="Individuals who do not belong to a SHG"/>
    <x v="4"/>
    <x v="4"/>
    <x v="2"/>
    <s v="notSHG_no_money"/>
    <n v="0.44102003181556548"/>
    <n v="1.3990491039339288E-2"/>
    <n v="0.4135861313220362"/>
    <n v="0.46845393230909477"/>
    <n v="1336"/>
    <s v="1"/>
  </r>
  <r>
    <x v="3"/>
    <x v="3"/>
    <x v="1"/>
    <x v="1"/>
    <x v="0"/>
    <x v="23"/>
    <s v="Proportion of individuals who do not belong to a SHG for each reason "/>
    <x v="95"/>
    <x v="2"/>
    <s v="Individuals who do not belong to a SHG"/>
    <x v="14"/>
    <x v="14"/>
    <x v="2"/>
    <s v="notSHG_no_money"/>
    <n v="0.37292734988801901"/>
    <n v="2.0029878978193912E-2"/>
    <n v="0.333652555382561"/>
    <n v="0.41220214439347702"/>
    <n v="630"/>
    <s v="1"/>
  </r>
  <r>
    <x v="3"/>
    <x v="3"/>
    <x v="1"/>
    <x v="1"/>
    <x v="0"/>
    <x v="23"/>
    <s v="Proportion of individuals who do not belong to a SHG for each reason "/>
    <x v="95"/>
    <x v="2"/>
    <s v="Individuals who do not belong to a SHG"/>
    <x v="5"/>
    <x v="5"/>
    <x v="2"/>
    <s v="notSHG_no_money"/>
    <n v="0.4232146910192201"/>
    <n v="1.6227208147225194E-2"/>
    <n v="0.39139627634039686"/>
    <n v="0.45503310569804334"/>
    <n v="983"/>
    <s v="1"/>
  </r>
  <r>
    <x v="3"/>
    <x v="3"/>
    <x v="1"/>
    <x v="1"/>
    <x v="0"/>
    <x v="23"/>
    <s v="Proportion of individuals who do not belong to a SHG for each reason "/>
    <x v="95"/>
    <x v="2"/>
    <s v="Individuals who do not belong to a SHG"/>
    <x v="6"/>
    <x v="6"/>
    <x v="2"/>
    <s v="notSHG_no_money"/>
    <n v="0.3368079462498566"/>
    <n v="1.3385015111541493E-2"/>
    <n v="0.31056118738892485"/>
    <n v="0.36305470511078836"/>
    <n v="1326"/>
    <s v="1"/>
  </r>
  <r>
    <x v="3"/>
    <x v="3"/>
    <x v="1"/>
    <x v="1"/>
    <x v="0"/>
    <x v="23"/>
    <s v="Proportion of individuals who do not belong to a SHG for each reason "/>
    <x v="95"/>
    <x v="2"/>
    <s v="Individuals who do not belong to a SHG"/>
    <x v="9"/>
    <x v="9"/>
    <x v="2"/>
    <s v="notSHG_no_money"/>
    <n v="0.38750351350322065"/>
    <n v="2.8664978859040059E-2"/>
    <n v="0.33129843542490595"/>
    <n v="0.44370859158153536"/>
    <n v="300"/>
    <s v="1"/>
  </r>
  <r>
    <x v="3"/>
    <x v="3"/>
    <x v="1"/>
    <x v="1"/>
    <x v="0"/>
    <x v="23"/>
    <s v="Proportion of individuals who do not belong to a SHG for each reason "/>
    <x v="95"/>
    <x v="2"/>
    <s v="Individuals who do not belong to a SHG"/>
    <x v="10"/>
    <x v="10"/>
    <x v="2"/>
    <s v="notSHG_no_money"/>
    <n v="0.37059092348356909"/>
    <n v="1.1125152822926931E-2"/>
    <n v="0.34877476918484729"/>
    <n v="0.39240707778229089"/>
    <n v="2009"/>
    <s v="1"/>
  </r>
  <r>
    <x v="3"/>
    <x v="3"/>
    <x v="1"/>
    <x v="1"/>
    <x v="0"/>
    <x v="23"/>
    <s v="Proportion of individuals who do not belong to a SHG for each reason "/>
    <x v="95"/>
    <x v="2"/>
    <s v="Individuals who do not belong to a SHG"/>
    <x v="7"/>
    <x v="7"/>
    <x v="2"/>
    <s v="notSHG_no_money"/>
    <n v="0.38810908093124008"/>
    <n v="2.8540262010139806E-2"/>
    <n v="0.3321485196144266"/>
    <n v="0.44406964224805356"/>
    <n v="306"/>
    <s v="1"/>
  </r>
  <r>
    <x v="3"/>
    <x v="3"/>
    <x v="1"/>
    <x v="1"/>
    <x v="0"/>
    <x v="23"/>
    <s v="Proportion of individuals who do not belong to a SHG for each reason "/>
    <x v="95"/>
    <x v="2"/>
    <s v="Individuals who do not belong to a SHG"/>
    <x v="8"/>
    <x v="8"/>
    <x v="2"/>
    <s v="notSHG_no_money"/>
    <n v="0.37061844404266464"/>
    <n v="1.1140250982962957E-2"/>
    <n v="0.34877269702062863"/>
    <n v="0.39246419106470065"/>
    <n v="2003"/>
    <s v="1"/>
  </r>
  <r>
    <x v="3"/>
    <x v="3"/>
    <x v="1"/>
    <x v="1"/>
    <x v="0"/>
    <x v="23"/>
    <s v="Proportion of individuals who do not belong to a SHG for each reason "/>
    <x v="95"/>
    <x v="2"/>
    <s v="Individuals who do not belong to a SHG"/>
    <x v="2"/>
    <x v="2"/>
    <x v="2"/>
    <s v="notSHG_no_money"/>
    <n v="0.32712444918446515"/>
    <n v="1.7626743223869222E-2"/>
    <n v="0.29256166254252169"/>
    <n v="0.3616872358264086"/>
    <n v="762"/>
    <s v="1"/>
  </r>
  <r>
    <x v="3"/>
    <x v="3"/>
    <x v="1"/>
    <x v="1"/>
    <x v="0"/>
    <x v="23"/>
    <s v="Proportion of individuals who do not belong to a SHG for each reason "/>
    <x v="95"/>
    <x v="2"/>
    <s v="Individuals who do not belong to a SHG"/>
    <x v="1"/>
    <x v="1"/>
    <x v="2"/>
    <s v="notSHG_no_money"/>
    <n v="0.39676030835169518"/>
    <n v="1.2750370130819989E-2"/>
    <n v="0.37175816554951685"/>
    <n v="0.42176245115387351"/>
    <n v="1547"/>
    <s v="1"/>
  </r>
  <r>
    <x v="3"/>
    <x v="3"/>
    <x v="1"/>
    <x v="1"/>
    <x v="0"/>
    <x v="23"/>
    <s v="Proportion of individuals who do not belong to a SHG for each reason "/>
    <x v="95"/>
    <x v="2"/>
    <s v="Individuals who do not belong to a SHG"/>
    <x v="15"/>
    <x v="15"/>
    <x v="2"/>
    <s v="notSHG_no_money"/>
    <n v="0.26604541393107023"/>
    <n v="2.3205631580913436E-2"/>
    <n v="0.22054437071738317"/>
    <n v="0.31154645714475726"/>
    <n v="379"/>
    <s v="1"/>
  </r>
  <r>
    <x v="3"/>
    <x v="3"/>
    <x v="1"/>
    <x v="1"/>
    <x v="0"/>
    <x v="23"/>
    <s v="Proportion of individuals who do not belong to a SHG for each reason "/>
    <x v="95"/>
    <x v="2"/>
    <s v="Individuals who do not belong to a SHG"/>
    <x v="13"/>
    <x v="13"/>
    <x v="2"/>
    <s v="notSHG_no_money"/>
    <n v="0.40672697124553947"/>
    <n v="1.4001592603023121E-2"/>
    <n v="0.37927175236136829"/>
    <n v="0.43418219012971065"/>
    <n v="1300"/>
    <s v="1"/>
  </r>
  <r>
    <x v="3"/>
    <x v="3"/>
    <x v="1"/>
    <x v="1"/>
    <x v="0"/>
    <x v="23"/>
    <s v="Proportion of individuals who do not belong to a SHG for each reason "/>
    <x v="97"/>
    <x v="2"/>
    <s v="Individuals who do not belong to a SHG"/>
    <x v="0"/>
    <x v="0"/>
    <x v="2"/>
    <s v="notSHG_no_need"/>
    <n v="0.1174740890660769"/>
    <n v="7.2051180526861401E-3"/>
    <n v="0.10334490759916069"/>
    <n v="0.13160327053299309"/>
    <n v="2309"/>
    <s v="1"/>
  </r>
  <r>
    <x v="3"/>
    <x v="3"/>
    <x v="1"/>
    <x v="1"/>
    <x v="0"/>
    <x v="23"/>
    <s v="Proportion of individuals who do not belong to a SHG for each reason "/>
    <x v="97"/>
    <x v="2"/>
    <s v="Individuals who do not belong to a SHG"/>
    <x v="11"/>
    <x v="11"/>
    <x v="2"/>
    <s v="notSHG_no_need"/>
    <n v="0.11047035092759218"/>
    <n v="7.3660801648941102E-3"/>
    <n v="9.6025799295813535E-2"/>
    <n v="0.12491490255937082"/>
    <n v="2111"/>
    <s v="1"/>
  </r>
  <r>
    <x v="3"/>
    <x v="3"/>
    <x v="1"/>
    <x v="1"/>
    <x v="0"/>
    <x v="23"/>
    <s v="Proportion of individuals who do not belong to a SHG for each reason "/>
    <x v="97"/>
    <x v="2"/>
    <s v="Individuals who do not belong to a SHG"/>
    <x v="12"/>
    <x v="12"/>
    <x v="2"/>
    <s v="notSHG_no_need"/>
    <n v="0.1878646409607293"/>
    <n v="2.8905171993757958E-2"/>
    <n v="0.13118821994316157"/>
    <n v="0.24454106197829703"/>
    <n v="198"/>
    <s v="1"/>
  </r>
  <r>
    <x v="3"/>
    <x v="3"/>
    <x v="1"/>
    <x v="1"/>
    <x v="0"/>
    <x v="23"/>
    <s v="Proportion of individuals who do not belong to a SHG for each reason "/>
    <x v="97"/>
    <x v="2"/>
    <s v="Individuals who do not belong to a SHG"/>
    <x v="3"/>
    <x v="3"/>
    <x v="2"/>
    <s v="notSHG_no_need"/>
    <n v="0.15198372675981012"/>
    <n v="1.2015923731772715E-2"/>
    <n v="0.12842272778949856"/>
    <n v="0.17554472573012167"/>
    <n v="973"/>
    <s v="1"/>
  </r>
  <r>
    <x v="3"/>
    <x v="3"/>
    <x v="1"/>
    <x v="1"/>
    <x v="0"/>
    <x v="23"/>
    <s v="Proportion of individuals who do not belong to a SHG for each reason "/>
    <x v="97"/>
    <x v="2"/>
    <s v="Individuals who do not belong to a SHG"/>
    <x v="4"/>
    <x v="4"/>
    <x v="2"/>
    <s v="notSHG_no_need"/>
    <n v="8.3085142662232242E-2"/>
    <n v="7.8025254951906058E-3"/>
    <n v="6.7785200191921816E-2"/>
    <n v="9.8385085132542668E-2"/>
    <n v="1336"/>
    <s v="1"/>
  </r>
  <r>
    <x v="3"/>
    <x v="3"/>
    <x v="1"/>
    <x v="1"/>
    <x v="0"/>
    <x v="23"/>
    <s v="Proportion of individuals who do not belong to a SHG for each reason "/>
    <x v="97"/>
    <x v="2"/>
    <s v="Individuals who do not belong to a SHG"/>
    <x v="14"/>
    <x v="14"/>
    <x v="2"/>
    <s v="notSHG_no_need"/>
    <n v="0.13502964560468866"/>
    <n v="1.472826725187318E-2"/>
    <n v="0.10615030637510416"/>
    <n v="0.16390898483427319"/>
    <n v="630"/>
    <s v="1"/>
  </r>
  <r>
    <x v="3"/>
    <x v="3"/>
    <x v="1"/>
    <x v="1"/>
    <x v="0"/>
    <x v="23"/>
    <s v="Proportion of individuals who do not belong to a SHG for each reason "/>
    <x v="97"/>
    <x v="2"/>
    <s v="Individuals who do not belong to a SHG"/>
    <x v="5"/>
    <x v="5"/>
    <x v="2"/>
    <s v="notSHG_no_need"/>
    <n v="9.0104021637699927E-2"/>
    <n v="9.6903372056885116E-3"/>
    <n v="7.1103145775948576E-2"/>
    <n v="0.10910489749945128"/>
    <n v="983"/>
    <s v="1"/>
  </r>
  <r>
    <x v="3"/>
    <x v="3"/>
    <x v="1"/>
    <x v="1"/>
    <x v="0"/>
    <x v="23"/>
    <s v="Proportion of individuals who do not belong to a SHG for each reason "/>
    <x v="97"/>
    <x v="2"/>
    <s v="Individuals who do not belong to a SHG"/>
    <x v="6"/>
    <x v="6"/>
    <x v="2"/>
    <s v="notSHG_no_need"/>
    <n v="0.1372052077920404"/>
    <n v="1.019838789482619E-2"/>
    <n v="0.11720712593593993"/>
    <n v="0.15720328964814087"/>
    <n v="1326"/>
    <s v="1"/>
  </r>
  <r>
    <x v="3"/>
    <x v="3"/>
    <x v="1"/>
    <x v="1"/>
    <x v="0"/>
    <x v="23"/>
    <s v="Proportion of individuals who do not belong to a SHG for each reason "/>
    <x v="97"/>
    <x v="2"/>
    <s v="Individuals who do not belong to a SHG"/>
    <x v="9"/>
    <x v="9"/>
    <x v="2"/>
    <s v="notSHG_no_need"/>
    <n v="0.10987487209704327"/>
    <n v="1.9153930975967022E-2"/>
    <n v="7.23186544104788E-2"/>
    <n v="0.14743108978360775"/>
    <n v="300"/>
    <s v="1"/>
  </r>
  <r>
    <x v="3"/>
    <x v="3"/>
    <x v="1"/>
    <x v="1"/>
    <x v="0"/>
    <x v="23"/>
    <s v="Proportion of individuals who do not belong to a SHG for each reason "/>
    <x v="97"/>
    <x v="2"/>
    <s v="Individuals who do not belong to a SHG"/>
    <x v="10"/>
    <x v="10"/>
    <x v="2"/>
    <s v="notSHG_no_need"/>
    <n v="0.11873910637512151"/>
    <n v="7.7757426806487461E-3"/>
    <n v="0.10349106396094461"/>
    <n v="0.1339871487892984"/>
    <n v="2009"/>
    <s v="1"/>
  </r>
  <r>
    <x v="3"/>
    <x v="3"/>
    <x v="1"/>
    <x v="1"/>
    <x v="0"/>
    <x v="23"/>
    <s v="Proportion of individuals who do not belong to a SHG for each reason "/>
    <x v="97"/>
    <x v="2"/>
    <s v="Individuals who do not belong to a SHG"/>
    <x v="7"/>
    <x v="7"/>
    <x v="2"/>
    <s v="notSHG_no_need"/>
    <n v="0.11835367121145879"/>
    <n v="2.0039138297228549E-2"/>
    <n v="7.906176047077422E-2"/>
    <n v="0.15764558195214334"/>
    <n v="306"/>
    <s v="1"/>
  </r>
  <r>
    <x v="3"/>
    <x v="3"/>
    <x v="1"/>
    <x v="1"/>
    <x v="0"/>
    <x v="23"/>
    <s v="Proportion of individuals who do not belong to a SHG for each reason "/>
    <x v="97"/>
    <x v="2"/>
    <s v="Individuals who do not belong to a SHG"/>
    <x v="8"/>
    <x v="8"/>
    <x v="2"/>
    <s v="notSHG_no_need"/>
    <n v="0.11733514072179271"/>
    <n v="7.7192953688406517E-3"/>
    <n v="0.10219780009329497"/>
    <n v="0.13247248135029047"/>
    <n v="2003"/>
    <s v="1"/>
  </r>
  <r>
    <x v="3"/>
    <x v="3"/>
    <x v="1"/>
    <x v="1"/>
    <x v="0"/>
    <x v="23"/>
    <s v="Proportion of individuals who do not belong to a SHG for each reason "/>
    <x v="97"/>
    <x v="2"/>
    <s v="Individuals who do not belong to a SHG"/>
    <x v="2"/>
    <x v="2"/>
    <x v="2"/>
    <s v="notSHG_no_need"/>
    <n v="0.13196860192008719"/>
    <n v="1.3697161414268267E-2"/>
    <n v="0.1051109991542771"/>
    <n v="0.15882620468589728"/>
    <n v="762"/>
    <s v="1"/>
  </r>
  <r>
    <x v="3"/>
    <x v="3"/>
    <x v="1"/>
    <x v="1"/>
    <x v="0"/>
    <x v="23"/>
    <s v="Proportion of individuals who do not belong to a SHG for each reason "/>
    <x v="97"/>
    <x v="2"/>
    <s v="Individuals who do not belong to a SHG"/>
    <x v="1"/>
    <x v="1"/>
    <x v="2"/>
    <s v="notSHG_no_need"/>
    <n v="0.10996912037776256"/>
    <n v="8.3082040820550204E-3"/>
    <n v="9.3677600778101972E-2"/>
    <n v="0.12626063997742315"/>
    <n v="1547"/>
    <s v="1"/>
  </r>
  <r>
    <x v="3"/>
    <x v="3"/>
    <x v="1"/>
    <x v="1"/>
    <x v="0"/>
    <x v="23"/>
    <s v="Proportion of individuals who do not belong to a SHG for each reason "/>
    <x v="97"/>
    <x v="2"/>
    <s v="Individuals who do not belong to a SHG"/>
    <x v="15"/>
    <x v="15"/>
    <x v="2"/>
    <s v="notSHG_no_need"/>
    <n v="0.16701325190672309"/>
    <n v="2.0602072400231947E-2"/>
    <n v="0.12661720479609478"/>
    <n v="0.20740929901735139"/>
    <n v="379"/>
    <s v="1"/>
  </r>
  <r>
    <x v="3"/>
    <x v="3"/>
    <x v="1"/>
    <x v="1"/>
    <x v="0"/>
    <x v="23"/>
    <s v="Proportion of individuals who do not belong to a SHG for each reason "/>
    <x v="97"/>
    <x v="2"/>
    <s v="Individuals who do not belong to a SHG"/>
    <x v="13"/>
    <x v="13"/>
    <x v="2"/>
    <s v="notSHG_no_need"/>
    <n v="9.3108612744712105E-2"/>
    <n v="8.5531886220159923E-3"/>
    <n v="7.6336973086781418E-2"/>
    <n v="0.10988025240264279"/>
    <n v="1300"/>
    <s v="1"/>
  </r>
  <r>
    <x v="3"/>
    <x v="3"/>
    <x v="1"/>
    <x v="1"/>
    <x v="0"/>
    <x v="23"/>
    <s v="Proportion of individuals who do not belong to a SHG for each reason "/>
    <x v="102"/>
    <x v="2"/>
    <s v="Individuals who do not belong to a SHG"/>
    <x v="0"/>
    <x v="0"/>
    <x v="2"/>
    <s v="notSHG_not_found"/>
    <n v="9.4554181529628939E-2"/>
    <n v="6.2823846190388664E-3"/>
    <n v="8.2234473278038123E-2"/>
    <n v="0.10687388978121976"/>
    <n v="2309"/>
    <s v="1"/>
  </r>
  <r>
    <x v="3"/>
    <x v="3"/>
    <x v="1"/>
    <x v="1"/>
    <x v="0"/>
    <x v="23"/>
    <s v="Proportion of individuals who do not belong to a SHG for each reason "/>
    <x v="102"/>
    <x v="2"/>
    <s v="Individuals who do not belong to a SHG"/>
    <x v="11"/>
    <x v="11"/>
    <x v="2"/>
    <s v="notSHG_not_found"/>
    <n v="9.1988498357136544E-2"/>
    <n v="6.4798500127119345E-3"/>
    <n v="7.9281804161643155E-2"/>
    <n v="0.10469519255262993"/>
    <n v="2111"/>
    <s v="1"/>
  </r>
  <r>
    <x v="3"/>
    <x v="3"/>
    <x v="1"/>
    <x v="1"/>
    <x v="0"/>
    <x v="23"/>
    <s v="Proportion of individuals who do not belong to a SHG for each reason "/>
    <x v="102"/>
    <x v="2"/>
    <s v="Individuals who do not belong to a SHG"/>
    <x v="12"/>
    <x v="12"/>
    <x v="2"/>
    <s v="notSHG_not_found"/>
    <n v="0.12034039039803278"/>
    <n v="2.3957720191722726E-2"/>
    <n v="7.336478905926945E-2"/>
    <n v="0.16731599173679612"/>
    <n v="198"/>
    <s v="1"/>
  </r>
  <r>
    <x v="3"/>
    <x v="3"/>
    <x v="1"/>
    <x v="1"/>
    <x v="0"/>
    <x v="23"/>
    <s v="Proportion of individuals who do not belong to a SHG for each reason "/>
    <x v="102"/>
    <x v="2"/>
    <s v="Individuals who do not belong to a SHG"/>
    <x v="3"/>
    <x v="3"/>
    <x v="2"/>
    <s v="notSHG_not_found"/>
    <n v="9.6337304108669863E-2"/>
    <n v="9.6842812169941062E-3"/>
    <n v="7.7348223878535655E-2"/>
    <n v="0.11532638433880407"/>
    <n v="973"/>
    <s v="1"/>
  </r>
  <r>
    <x v="3"/>
    <x v="3"/>
    <x v="1"/>
    <x v="1"/>
    <x v="0"/>
    <x v="23"/>
    <s v="Proportion of individuals who do not belong to a SHG for each reason "/>
    <x v="102"/>
    <x v="2"/>
    <s v="Individuals who do not belong to a SHG"/>
    <x v="4"/>
    <x v="4"/>
    <x v="2"/>
    <s v="notSHG_not_found"/>
    <n v="9.2777295103108934E-2"/>
    <n v="8.0103944764609598E-3"/>
    <n v="7.7069743140620789E-2"/>
    <n v="0.10848484706559708"/>
    <n v="1336"/>
    <s v="1"/>
  </r>
  <r>
    <x v="3"/>
    <x v="3"/>
    <x v="1"/>
    <x v="1"/>
    <x v="0"/>
    <x v="23"/>
    <s v="Proportion of individuals who do not belong to a SHG for each reason "/>
    <x v="102"/>
    <x v="2"/>
    <s v="Individuals who do not belong to a SHG"/>
    <x v="14"/>
    <x v="14"/>
    <x v="2"/>
    <s v="notSHG_not_found"/>
    <n v="9.4790350592190542E-2"/>
    <n v="1.1753567074144638E-2"/>
    <n v="7.1743834332871043E-2"/>
    <n v="0.11783686685151004"/>
    <n v="630"/>
    <s v="1"/>
  </r>
  <r>
    <x v="3"/>
    <x v="3"/>
    <x v="1"/>
    <x v="1"/>
    <x v="0"/>
    <x v="23"/>
    <s v="Proportion of individuals who do not belong to a SHG for each reason "/>
    <x v="102"/>
    <x v="2"/>
    <s v="Individuals who do not belong to a SHG"/>
    <x v="5"/>
    <x v="5"/>
    <x v="2"/>
    <s v="notSHG_not_found"/>
    <n v="7.7224834647435167E-2"/>
    <n v="8.7178972925850886E-3"/>
    <n v="6.0130725256209085E-2"/>
    <n v="9.4318944038661257E-2"/>
    <n v="983"/>
    <s v="1"/>
  </r>
  <r>
    <x v="3"/>
    <x v="3"/>
    <x v="1"/>
    <x v="1"/>
    <x v="0"/>
    <x v="23"/>
    <s v="Proportion of individuals who do not belong to a SHG for each reason "/>
    <x v="102"/>
    <x v="2"/>
    <s v="Individuals who do not belong to a SHG"/>
    <x v="6"/>
    <x v="6"/>
    <x v="2"/>
    <s v="notSHG_not_found"/>
    <n v="0.10704693119751868"/>
    <n v="8.7810321612017822E-3"/>
    <n v="8.9828150959727293E-2"/>
    <n v="0.12426571143531007"/>
    <n v="1326"/>
    <s v="1"/>
  </r>
  <r>
    <x v="3"/>
    <x v="3"/>
    <x v="1"/>
    <x v="1"/>
    <x v="0"/>
    <x v="23"/>
    <s v="Proportion of individuals who do not belong to a SHG for each reason "/>
    <x v="102"/>
    <x v="2"/>
    <s v="Individuals who do not belong to a SHG"/>
    <x v="9"/>
    <x v="9"/>
    <x v="2"/>
    <s v="notSHG_not_found"/>
    <n v="5.356350554889229E-2"/>
    <n v="1.3137498017125054E-2"/>
    <n v="2.7804055125528335E-2"/>
    <n v="7.9322955972256248E-2"/>
    <n v="300"/>
    <s v="1"/>
  </r>
  <r>
    <x v="3"/>
    <x v="3"/>
    <x v="1"/>
    <x v="1"/>
    <x v="0"/>
    <x v="23"/>
    <s v="Proportion of individuals who do not belong to a SHG for each reason "/>
    <x v="102"/>
    <x v="2"/>
    <s v="Individuals who do not belong to a SHG"/>
    <x v="10"/>
    <x v="10"/>
    <x v="2"/>
    <s v="notSHG_not_found"/>
    <n v="0.10137776806971055"/>
    <n v="6.9805125514390207E-3"/>
    <n v="8.7689152611546237E-2"/>
    <n v="0.11506638352787486"/>
    <n v="2009"/>
    <s v="1"/>
  </r>
  <r>
    <x v="3"/>
    <x v="3"/>
    <x v="1"/>
    <x v="1"/>
    <x v="0"/>
    <x v="23"/>
    <s v="Proportion of individuals who do not belong to a SHG for each reason "/>
    <x v="102"/>
    <x v="2"/>
    <s v="Individuals who do not belong to a SHG"/>
    <x v="7"/>
    <x v="7"/>
    <x v="2"/>
    <s v="notSHG_not_found"/>
    <n v="5.4840775729146675E-2"/>
    <n v="1.2947182494306675E-2"/>
    <n v="2.9454477607734508E-2"/>
    <n v="8.0227073850558842E-2"/>
    <n v="306"/>
    <s v="1"/>
  </r>
  <r>
    <x v="3"/>
    <x v="3"/>
    <x v="1"/>
    <x v="1"/>
    <x v="0"/>
    <x v="23"/>
    <s v="Proportion of individuals who do not belong to a SHG for each reason "/>
    <x v="102"/>
    <x v="2"/>
    <s v="Individuals who do not belong to a SHG"/>
    <x v="8"/>
    <x v="8"/>
    <x v="2"/>
    <s v="notSHG_not_found"/>
    <n v="0.10082774223211281"/>
    <n v="6.9684330942088347E-3"/>
    <n v="8.7162823304444165E-2"/>
    <n v="0.11449266115978146"/>
    <n v="2003"/>
    <s v="1"/>
  </r>
  <r>
    <x v="3"/>
    <x v="3"/>
    <x v="1"/>
    <x v="1"/>
    <x v="0"/>
    <x v="23"/>
    <s v="Proportion of individuals who do not belong to a SHG for each reason "/>
    <x v="102"/>
    <x v="2"/>
    <s v="Individuals who do not belong to a SHG"/>
    <x v="2"/>
    <x v="2"/>
    <x v="2"/>
    <s v="notSHG_not_found"/>
    <n v="0.10155334222837974"/>
    <n v="1.1648530812728633E-2"/>
    <n v="7.8712725555229596E-2"/>
    <n v="0.12439395890152988"/>
    <n v="762"/>
    <s v="1"/>
  </r>
  <r>
    <x v="3"/>
    <x v="3"/>
    <x v="1"/>
    <x v="1"/>
    <x v="0"/>
    <x v="23"/>
    <s v="Proportion of individuals who do not belong to a SHG for each reason "/>
    <x v="102"/>
    <x v="2"/>
    <s v="Individuals who do not belong to a SHG"/>
    <x v="1"/>
    <x v="1"/>
    <x v="2"/>
    <s v="notSHG_not_found"/>
    <n v="9.0930156188613789E-2"/>
    <n v="7.3820069565592545E-3"/>
    <n v="7.6454812320090437E-2"/>
    <n v="0.10540550005713714"/>
    <n v="1547"/>
    <s v="1"/>
  </r>
  <r>
    <x v="3"/>
    <x v="3"/>
    <x v="1"/>
    <x v="1"/>
    <x v="0"/>
    <x v="23"/>
    <s v="Proportion of individuals who do not belong to a SHG for each reason "/>
    <x v="102"/>
    <x v="2"/>
    <s v="Individuals who do not belong to a SHG"/>
    <x v="15"/>
    <x v="15"/>
    <x v="2"/>
    <s v="notSHG_not_found"/>
    <n v="0.10296085464387847"/>
    <n v="1.6744452945873709E-2"/>
    <n v="7.0128734801624251E-2"/>
    <n v="0.1357929744861327"/>
    <n v="379"/>
    <s v="1"/>
  </r>
  <r>
    <x v="3"/>
    <x v="3"/>
    <x v="1"/>
    <x v="1"/>
    <x v="0"/>
    <x v="23"/>
    <s v="Proportion of individuals who do not belong to a SHG for each reason "/>
    <x v="102"/>
    <x v="2"/>
    <s v="Individuals who do not belong to a SHG"/>
    <x v="13"/>
    <x v="13"/>
    <x v="2"/>
    <s v="notSHG_not_found"/>
    <n v="9.1788818967670771E-2"/>
    <n v="8.2218628480008257E-3"/>
    <n v="7.566686409242615E-2"/>
    <n v="0.10791077384291539"/>
    <n v="1300"/>
    <s v="1"/>
  </r>
  <r>
    <x v="3"/>
    <x v="3"/>
    <x v="1"/>
    <x v="1"/>
    <x v="0"/>
    <x v="23"/>
    <s v="Proportion of individuals who do not belong to a SHG for each reason "/>
    <x v="103"/>
    <x v="2"/>
    <s v="Individuals who do not belong to a SHG"/>
    <x v="0"/>
    <x v="0"/>
    <x v="2"/>
    <s v="notSHG_other"/>
    <n v="0.20057312858977311"/>
    <n v="8.7596590708006097E-3"/>
    <n v="0.1833955040602876"/>
    <n v="0.21775075311925862"/>
    <n v="2309"/>
    <s v="1"/>
  </r>
  <r>
    <x v="3"/>
    <x v="3"/>
    <x v="1"/>
    <x v="1"/>
    <x v="0"/>
    <x v="23"/>
    <s v="Proportion of individuals who do not belong to a SHG for each reason "/>
    <x v="103"/>
    <x v="2"/>
    <s v="Individuals who do not belong to a SHG"/>
    <x v="11"/>
    <x v="11"/>
    <x v="2"/>
    <s v="notSHG_other"/>
    <n v="0.2055237718355859"/>
    <n v="9.2469429351890939E-3"/>
    <n v="0.18739093297509954"/>
    <n v="0.22365661069607226"/>
    <n v="2111"/>
    <s v="1"/>
  </r>
  <r>
    <x v="3"/>
    <x v="3"/>
    <x v="1"/>
    <x v="1"/>
    <x v="0"/>
    <x v="23"/>
    <s v="Proportion of individuals who do not belong to a SHG for each reason "/>
    <x v="103"/>
    <x v="2"/>
    <s v="Individuals who do not belong to a SHG"/>
    <x v="12"/>
    <x v="12"/>
    <x v="2"/>
    <s v="notSHG_other"/>
    <n v="0.15081705498796194"/>
    <n v="2.6778090916351919E-2"/>
    <n v="9.8311352716077507E-2"/>
    <n v="0.20332275725984639"/>
    <n v="198"/>
    <s v="1"/>
  </r>
  <r>
    <x v="3"/>
    <x v="3"/>
    <x v="1"/>
    <x v="1"/>
    <x v="0"/>
    <x v="23"/>
    <s v="Proportion of individuals who do not belong to a SHG for each reason "/>
    <x v="103"/>
    <x v="2"/>
    <s v="Individuals who do not belong to a SHG"/>
    <x v="3"/>
    <x v="3"/>
    <x v="2"/>
    <s v="notSHG_other"/>
    <n v="0.21367665528956087"/>
    <n v="1.3618821342820997E-2"/>
    <n v="0.18697267124324035"/>
    <n v="0.24038063933588139"/>
    <n v="973"/>
    <s v="1"/>
  </r>
  <r>
    <x v="3"/>
    <x v="3"/>
    <x v="1"/>
    <x v="1"/>
    <x v="0"/>
    <x v="23"/>
    <s v="Proportion of individuals who do not belong to a SHG for each reason "/>
    <x v="103"/>
    <x v="2"/>
    <s v="Individuals who do not belong to a SHG"/>
    <x v="4"/>
    <x v="4"/>
    <x v="2"/>
    <s v="notSHG_other"/>
    <n v="0.18751542913260821"/>
    <n v="1.1008537345742605E-2"/>
    <n v="0.16592883025818683"/>
    <n v="0.20910202800702959"/>
    <n v="1336"/>
    <s v="1"/>
  </r>
  <r>
    <x v="3"/>
    <x v="3"/>
    <x v="1"/>
    <x v="1"/>
    <x v="0"/>
    <x v="23"/>
    <s v="Proportion of individuals who do not belong to a SHG for each reason "/>
    <x v="103"/>
    <x v="2"/>
    <s v="Individuals who do not belong to a SHG"/>
    <x v="14"/>
    <x v="14"/>
    <x v="2"/>
    <s v="notSHG_other"/>
    <n v="0.21180168727767415"/>
    <n v="1.7203046795667334E-2"/>
    <n v="0.17806977464339549"/>
    <n v="0.24553359991195281"/>
    <n v="630"/>
    <s v="1"/>
  </r>
  <r>
    <x v="3"/>
    <x v="3"/>
    <x v="1"/>
    <x v="1"/>
    <x v="0"/>
    <x v="23"/>
    <s v="Proportion of individuals who do not belong to a SHG for each reason "/>
    <x v="103"/>
    <x v="2"/>
    <s v="Individuals who do not belong to a SHG"/>
    <x v="5"/>
    <x v="5"/>
    <x v="2"/>
    <s v="notSHG_other"/>
    <n v="0.20213725851276293"/>
    <n v="1.3403767610496544E-2"/>
    <n v="0.17585506429796285"/>
    <n v="0.228419452727563"/>
    <n v="983"/>
    <s v="1"/>
  </r>
  <r>
    <x v="3"/>
    <x v="3"/>
    <x v="1"/>
    <x v="1"/>
    <x v="0"/>
    <x v="23"/>
    <s v="Proportion of individuals who do not belong to a SHG for each reason "/>
    <x v="103"/>
    <x v="2"/>
    <s v="Individuals who do not belong to a SHG"/>
    <x v="6"/>
    <x v="6"/>
    <x v="2"/>
    <s v="notSHG_other"/>
    <n v="0.1994455452071548"/>
    <n v="1.156948153934283E-2"/>
    <n v="0.17675887734920856"/>
    <n v="0.22213221306510103"/>
    <n v="1326"/>
    <s v="1"/>
  </r>
  <r>
    <x v="3"/>
    <x v="3"/>
    <x v="1"/>
    <x v="1"/>
    <x v="0"/>
    <x v="23"/>
    <s v="Proportion of individuals who do not belong to a SHG for each reason "/>
    <x v="103"/>
    <x v="2"/>
    <s v="Individuals who do not belong to a SHG"/>
    <x v="9"/>
    <x v="9"/>
    <x v="2"/>
    <s v="notSHG_other"/>
    <n v="0.18775586549482692"/>
    <n v="2.3159185045536292E-2"/>
    <n v="0.14234631504249856"/>
    <n v="0.23316541594715529"/>
    <n v="300"/>
    <s v="1"/>
  </r>
  <r>
    <x v="3"/>
    <x v="3"/>
    <x v="1"/>
    <x v="1"/>
    <x v="0"/>
    <x v="23"/>
    <s v="Proportion of individuals who do not belong to a SHG for each reason "/>
    <x v="103"/>
    <x v="2"/>
    <s v="Individuals who do not belong to a SHG"/>
    <x v="10"/>
    <x v="10"/>
    <x v="2"/>
    <s v="notSHG_other"/>
    <n v="0.20270677732434095"/>
    <n v="9.4609197366123943E-3"/>
    <n v="0.184154143660163"/>
    <n v="0.2212594109885189"/>
    <n v="2009"/>
    <s v="1"/>
  </r>
  <r>
    <x v="3"/>
    <x v="3"/>
    <x v="1"/>
    <x v="1"/>
    <x v="0"/>
    <x v="23"/>
    <s v="Proportion of individuals who do not belong to a SHG for each reason "/>
    <x v="103"/>
    <x v="2"/>
    <s v="Individuals who do not belong to a SHG"/>
    <x v="7"/>
    <x v="7"/>
    <x v="2"/>
    <s v="notSHG_other"/>
    <n v="0.20428406313394573"/>
    <n v="2.4208790017620815E-2"/>
    <n v="0.15681647234218565"/>
    <n v="0.25175165392570581"/>
    <n v="306"/>
    <s v="1"/>
  </r>
  <r>
    <x v="3"/>
    <x v="3"/>
    <x v="1"/>
    <x v="1"/>
    <x v="0"/>
    <x v="23"/>
    <s v="Proportion of individuals who do not belong to a SHG for each reason "/>
    <x v="103"/>
    <x v="2"/>
    <s v="Individuals who do not belong to a SHG"/>
    <x v="8"/>
    <x v="8"/>
    <x v="2"/>
    <s v="notSHG_other"/>
    <n v="0.19998690908387737"/>
    <n v="9.3945649338244095E-3"/>
    <n v="0.18156440772010346"/>
    <n v="0.21840941044765128"/>
    <n v="2003"/>
    <s v="1"/>
  </r>
  <r>
    <x v="3"/>
    <x v="3"/>
    <x v="1"/>
    <x v="1"/>
    <x v="0"/>
    <x v="23"/>
    <s v="Proportion of individuals who do not belong to a SHG for each reason "/>
    <x v="103"/>
    <x v="2"/>
    <s v="Individuals who do not belong to a SHG"/>
    <x v="2"/>
    <x v="2"/>
    <x v="2"/>
    <s v="notSHG_other"/>
    <n v="0.24015417080526549"/>
    <n v="1.6773043055615871E-2"/>
    <n v="0.20726533245863596"/>
    <n v="0.27304300915189506"/>
    <n v="762"/>
    <s v="1"/>
  </r>
  <r>
    <x v="3"/>
    <x v="3"/>
    <x v="1"/>
    <x v="1"/>
    <x v="0"/>
    <x v="23"/>
    <s v="Proportion of individuals who do not belong to a SHG for each reason "/>
    <x v="103"/>
    <x v="2"/>
    <s v="Individuals who do not belong to a SHG"/>
    <x v="1"/>
    <x v="1"/>
    <x v="2"/>
    <s v="notSHG_other"/>
    <n v="0.1800788570354207"/>
    <n v="9.9981595918540132E-3"/>
    <n v="0.16047351136233576"/>
    <n v="0.19968420270850565"/>
    <n v="1547"/>
    <s v="1"/>
  </r>
  <r>
    <x v="3"/>
    <x v="3"/>
    <x v="1"/>
    <x v="1"/>
    <x v="0"/>
    <x v="23"/>
    <s v="Proportion of individuals who do not belong to a SHG for each reason "/>
    <x v="103"/>
    <x v="2"/>
    <s v="Individuals who do not belong to a SHG"/>
    <x v="15"/>
    <x v="15"/>
    <x v="2"/>
    <s v="notSHG_other"/>
    <n v="0.19516888357124498"/>
    <n v="2.197981662956093E-2"/>
    <n v="0.15207138877549237"/>
    <n v="0.2382663783669976"/>
    <n v="379"/>
    <s v="1"/>
  </r>
  <r>
    <x v="3"/>
    <x v="3"/>
    <x v="1"/>
    <x v="1"/>
    <x v="0"/>
    <x v="23"/>
    <s v="Proportion of individuals who do not belong to a SHG for each reason "/>
    <x v="103"/>
    <x v="2"/>
    <s v="Individuals who do not belong to a SHG"/>
    <x v="13"/>
    <x v="13"/>
    <x v="2"/>
    <s v="notSHG_other"/>
    <n v="0.19666930440880917"/>
    <n v="1.1434978379603849E-2"/>
    <n v="0.17424686695837208"/>
    <n v="0.21909174185924626"/>
    <n v="1300"/>
    <s v="1"/>
  </r>
  <r>
    <x v="3"/>
    <x v="3"/>
    <x v="0"/>
    <x v="0"/>
    <x v="0"/>
    <x v="28"/>
    <s v="Proportion of individuals who use a SHG for each service "/>
    <x v="149"/>
    <x v="0"/>
    <s v="individuals who belong to that SHG"/>
    <x v="0"/>
    <x v="0"/>
    <x v="24"/>
    <s v="SACCO_better_price"/>
    <n v="6.8402263676435537E-2"/>
    <n v="2.622744623834845E-2"/>
    <n v="1.6521782645731072E-2"/>
    <n v="0.12028274470714001"/>
    <n v="133"/>
    <s v="1"/>
  </r>
  <r>
    <x v="3"/>
    <x v="3"/>
    <x v="0"/>
    <x v="0"/>
    <x v="0"/>
    <x v="28"/>
    <s v="Proportion of individuals who use a SHG for each service "/>
    <x v="149"/>
    <x v="0"/>
    <s v="individuals who belong to that SHG"/>
    <x v="4"/>
    <x v="4"/>
    <x v="24"/>
    <s v="SACCO_better_price"/>
    <n v="7.3228404658680232E-2"/>
    <n v="3.5448908239036792E-2"/>
    <n v="3.7342735437424224E-3"/>
    <n v="0.14272253577361804"/>
    <n v="71"/>
    <s v="1"/>
  </r>
  <r>
    <x v="3"/>
    <x v="3"/>
    <x v="0"/>
    <x v="0"/>
    <x v="0"/>
    <x v="28"/>
    <s v="Proportion of individuals who use a SHG for each service "/>
    <x v="149"/>
    <x v="0"/>
    <s v="individuals who belong to that SHG"/>
    <x v="3"/>
    <x v="3"/>
    <x v="24"/>
    <s v="SACCO_better_price"/>
    <n v="5.6469578326699799E-2"/>
    <n v="2.3896361555206348E-2"/>
    <n v="9.620004577647473E-3"/>
    <n v="0.10331915207575212"/>
    <n v="62"/>
    <s v="1"/>
  </r>
  <r>
    <x v="3"/>
    <x v="3"/>
    <x v="0"/>
    <x v="0"/>
    <x v="0"/>
    <x v="28"/>
    <s v="Proportion of individuals who use a SHG for each service "/>
    <x v="149"/>
    <x v="0"/>
    <s v="individuals who belong to that SHG"/>
    <x v="1"/>
    <x v="1"/>
    <x v="24"/>
    <s v="SACCO_better_price"/>
    <n v="3.9621857420113316E-2"/>
    <n v="2.6834024430087595E-2"/>
    <n v="-1.2981073995874504E-2"/>
    <n v="9.2224788836101135E-2"/>
    <n v="68"/>
    <s v="1"/>
  </r>
  <r>
    <x v="3"/>
    <x v="3"/>
    <x v="0"/>
    <x v="0"/>
    <x v="0"/>
    <x v="28"/>
    <s v="Proportion of individuals who use a SHG for each service "/>
    <x v="149"/>
    <x v="0"/>
    <s v="individuals who belong to that SHG"/>
    <x v="2"/>
    <x v="2"/>
    <x v="24"/>
    <s v="SACCO_better_price"/>
    <n v="0.11594690851384756"/>
    <n v="5.0554958508754903E-2"/>
    <n v="1.6816190501760475E-2"/>
    <n v="0.21507762652593465"/>
    <n v="65"/>
    <s v="1"/>
  </r>
  <r>
    <x v="3"/>
    <x v="3"/>
    <x v="0"/>
    <x v="0"/>
    <x v="0"/>
    <x v="28"/>
    <s v="Proportion of individuals who use a SHG for each service "/>
    <x v="149"/>
    <x v="0"/>
    <s v="individuals who belong to that SHG"/>
    <x v="13"/>
    <x v="13"/>
    <x v="24"/>
    <s v="SACCO_better_price"/>
    <n v="7.2916802908898071E-2"/>
    <n v="4.0074211596516203E-2"/>
    <n v="-5.6587000403447024E-3"/>
    <n v="0.15149230585814083"/>
    <n v="46"/>
    <s v="1"/>
  </r>
  <r>
    <x v="3"/>
    <x v="3"/>
    <x v="0"/>
    <x v="0"/>
    <x v="0"/>
    <x v="28"/>
    <s v="Proportion of individuals who use a SHG for each service "/>
    <x v="149"/>
    <x v="0"/>
    <s v="individuals who belong to that SHG"/>
    <x v="14"/>
    <x v="14"/>
    <x v="24"/>
    <s v="SACCO_better_price"/>
    <n v="0.12626594234906632"/>
    <n v="5.8757256177690405E-2"/>
    <n v="1.1085361704787605E-2"/>
    <n v="0.24144652299334504"/>
    <n v="55"/>
    <s v="1"/>
  </r>
  <r>
    <x v="3"/>
    <x v="3"/>
    <x v="0"/>
    <x v="0"/>
    <x v="0"/>
    <x v="28"/>
    <s v="Proportion of individuals who use a SHG for each service "/>
    <x v="149"/>
    <x v="0"/>
    <s v="individuals who belong to that SHG"/>
    <x v="15"/>
    <x v="15"/>
    <x v="24"/>
    <s v="SACCO_better_price"/>
    <n v="4.3040133080692279E-3"/>
    <n v="4.4521916238377457E-3"/>
    <n v="-4.423367303932055E-3"/>
    <n v="1.3031393920070512E-2"/>
    <n v="32"/>
    <s v="1"/>
  </r>
  <r>
    <x v="3"/>
    <x v="3"/>
    <x v="0"/>
    <x v="0"/>
    <x v="0"/>
    <x v="28"/>
    <s v="Proportion of individuals who use a SHG for each service "/>
    <x v="149"/>
    <x v="0"/>
    <s v="individuals who belong to that SHG"/>
    <x v="5"/>
    <x v="5"/>
    <x v="24"/>
    <s v="SACCO_better_price"/>
    <n v="2.4992143689147189E-2"/>
    <n v="1.8628952595544642E-2"/>
    <n v="-1.1528320116263337E-2"/>
    <n v="6.1512607494557711E-2"/>
    <n v="23"/>
    <s v="0"/>
  </r>
  <r>
    <x v="3"/>
    <x v="3"/>
    <x v="0"/>
    <x v="0"/>
    <x v="0"/>
    <x v="28"/>
    <s v="Proportion of individuals who use a SHG for each service "/>
    <x v="149"/>
    <x v="0"/>
    <s v="individuals who belong to that SHG"/>
    <x v="6"/>
    <x v="6"/>
    <x v="24"/>
    <s v="SACCO_better_price"/>
    <n v="7.4514511610804843E-2"/>
    <n v="2.9728425274324045E-2"/>
    <n v="1.6231539284900086E-2"/>
    <n v="0.13279748393670959"/>
    <n v="110"/>
    <s v="1"/>
  </r>
  <r>
    <x v="3"/>
    <x v="3"/>
    <x v="0"/>
    <x v="0"/>
    <x v="0"/>
    <x v="28"/>
    <s v="Proportion of individuals who use a SHG for each service "/>
    <x v="149"/>
    <x v="0"/>
    <s v="individuals who belong to that SHG"/>
    <x v="7"/>
    <x v="7"/>
    <x v="24"/>
    <s v="SACCO_better_price"/>
    <n v="0"/>
    <m/>
    <m/>
    <m/>
    <n v="3"/>
    <s v="0"/>
  </r>
  <r>
    <x v="3"/>
    <x v="3"/>
    <x v="0"/>
    <x v="0"/>
    <x v="0"/>
    <x v="28"/>
    <s v="Proportion of individuals who use a SHG for each service "/>
    <x v="149"/>
    <x v="0"/>
    <s v="individuals who belong to that SHG"/>
    <x v="8"/>
    <x v="8"/>
    <x v="24"/>
    <s v="SACCO_better_price"/>
    <n v="7.0716368205377467E-2"/>
    <n v="2.7030375945999465E-2"/>
    <n v="1.7665251553631002E-2"/>
    <n v="0.12376748485712394"/>
    <n v="130"/>
    <s v="1"/>
  </r>
  <r>
    <x v="3"/>
    <x v="3"/>
    <x v="0"/>
    <x v="0"/>
    <x v="0"/>
    <x v="28"/>
    <s v="Proportion of individuals who use a SHG for each service "/>
    <x v="149"/>
    <x v="0"/>
    <s v="individuals who belong to that SHG"/>
    <x v="9"/>
    <x v="9"/>
    <x v="24"/>
    <s v="SACCO_better_price"/>
    <n v="0.13436335604754623"/>
    <n v="0.13004040911051554"/>
    <n v="-0.12054863328176441"/>
    <n v="0.38927534537685687"/>
    <n v="8"/>
    <s v="0"/>
  </r>
  <r>
    <x v="3"/>
    <x v="3"/>
    <x v="0"/>
    <x v="0"/>
    <x v="0"/>
    <x v="28"/>
    <s v="Proportion of individuals who use a SHG for each service "/>
    <x v="149"/>
    <x v="0"/>
    <s v="individuals who belong to that SHG"/>
    <x v="10"/>
    <x v="10"/>
    <x v="24"/>
    <s v="SACCO_better_price"/>
    <n v="6.2189812958005346E-2"/>
    <n v="2.576096520757409E-2"/>
    <n v="1.1654141530005727E-2"/>
    <n v="0.11272548438600496"/>
    <n v="125"/>
    <s v="1"/>
  </r>
  <r>
    <x v="3"/>
    <x v="3"/>
    <x v="0"/>
    <x v="0"/>
    <x v="0"/>
    <x v="28"/>
    <s v="Proportion of individuals who use a SHG for each service "/>
    <x v="149"/>
    <x v="0"/>
    <s v="individuals who belong to that SHG"/>
    <x v="11"/>
    <x v="11"/>
    <x v="24"/>
    <s v="SACCO_better_price"/>
    <n v="0.10436685713380316"/>
    <n v="5.4054940413025693E-2"/>
    <n v="-1.7170895641606676E-3"/>
    <n v="0.21045080383176698"/>
    <n v="62"/>
    <s v="1"/>
  </r>
  <r>
    <x v="3"/>
    <x v="3"/>
    <x v="0"/>
    <x v="0"/>
    <x v="0"/>
    <x v="28"/>
    <s v="Proportion of individuals who use a SHG for each service "/>
    <x v="149"/>
    <x v="0"/>
    <s v="individuals who belong to that SHG"/>
    <x v="12"/>
    <x v="12"/>
    <x v="24"/>
    <s v="SACCO_better_price"/>
    <n v="4.8780218434654458E-2"/>
    <n v="2.6147794895146015E-2"/>
    <n v="-2.4756807703901484E-3"/>
    <n v="0.10003611763969907"/>
    <n v="71"/>
    <s v="1"/>
  </r>
  <r>
    <x v="3"/>
    <x v="3"/>
    <x v="0"/>
    <x v="0"/>
    <x v="0"/>
    <x v="29"/>
    <s v="Proportion of individuals who belong to a SHG for each reason "/>
    <x v="150"/>
    <x v="0"/>
    <s v="individuals who belong to that SHG"/>
    <x v="0"/>
    <x v="0"/>
    <x v="25"/>
    <s v="SACCO_borrow"/>
    <n v="0.24293329109903311"/>
    <n v="6.2740738697361992E-2"/>
    <n v="0.11882590854031685"/>
    <n v="0.36704067365774939"/>
    <n v="133"/>
    <s v="1"/>
  </r>
  <r>
    <x v="3"/>
    <x v="3"/>
    <x v="0"/>
    <x v="0"/>
    <x v="0"/>
    <x v="29"/>
    <s v="Proportion of individuals who belong to a SHG for each reason "/>
    <x v="150"/>
    <x v="0"/>
    <s v="individuals who belong to that SHG"/>
    <x v="4"/>
    <x v="4"/>
    <x v="25"/>
    <s v="SACCO_borrow"/>
    <n v="0.28188647465521627"/>
    <n v="8.3718967452843671E-2"/>
    <n v="0.11776359499574349"/>
    <n v="0.44600935431468902"/>
    <n v="71"/>
    <s v="1"/>
  </r>
  <r>
    <x v="3"/>
    <x v="3"/>
    <x v="0"/>
    <x v="0"/>
    <x v="0"/>
    <x v="29"/>
    <s v="Proportion of individuals who belong to a SHG for each reason "/>
    <x v="150"/>
    <x v="0"/>
    <s v="individuals who belong to that SHG"/>
    <x v="3"/>
    <x v="3"/>
    <x v="25"/>
    <s v="SACCO_borrow"/>
    <n v="0.14662112689651946"/>
    <n v="4.8846513601250002E-2"/>
    <n v="5.0855989762190204E-2"/>
    <n v="0.24238626403084873"/>
    <n v="62"/>
    <s v="1"/>
  </r>
  <r>
    <x v="3"/>
    <x v="3"/>
    <x v="0"/>
    <x v="0"/>
    <x v="0"/>
    <x v="29"/>
    <s v="Proportion of individuals who belong to a SHG for each reason "/>
    <x v="150"/>
    <x v="0"/>
    <s v="individuals who belong to that SHG"/>
    <x v="1"/>
    <x v="1"/>
    <x v="25"/>
    <s v="SACCO_borrow"/>
    <n v="0.30368042213400726"/>
    <n v="9.3232119637049859E-2"/>
    <n v="0.12091682631883807"/>
    <n v="0.48644401794917647"/>
    <n v="68"/>
    <s v="1"/>
  </r>
  <r>
    <x v="3"/>
    <x v="3"/>
    <x v="0"/>
    <x v="0"/>
    <x v="0"/>
    <x v="29"/>
    <s v="Proportion of individuals who belong to a SHG for each reason "/>
    <x v="150"/>
    <x v="0"/>
    <s v="individuals who belong to that SHG"/>
    <x v="2"/>
    <x v="2"/>
    <x v="25"/>
    <s v="SACCO_borrow"/>
    <n v="0.14258026813518507"/>
    <n v="4.8776522617983632E-2"/>
    <n v="4.6936797111147455E-2"/>
    <n v="0.23822373915922268"/>
    <n v="65"/>
    <s v="1"/>
  </r>
  <r>
    <x v="3"/>
    <x v="3"/>
    <x v="0"/>
    <x v="0"/>
    <x v="0"/>
    <x v="29"/>
    <s v="Proportion of individuals who belong to a SHG for each reason "/>
    <x v="150"/>
    <x v="0"/>
    <s v="individuals who belong to that SHG"/>
    <x v="13"/>
    <x v="13"/>
    <x v="25"/>
    <s v="SACCO_borrow"/>
    <n v="0.15429278978898783"/>
    <n v="6.5506066880418337E-2"/>
    <n v="2.5851781312527411E-2"/>
    <n v="0.28273379826544826"/>
    <n v="46"/>
    <s v="1"/>
  </r>
  <r>
    <x v="3"/>
    <x v="3"/>
    <x v="0"/>
    <x v="0"/>
    <x v="0"/>
    <x v="29"/>
    <s v="Proportion of individuals who belong to a SHG for each reason "/>
    <x v="150"/>
    <x v="0"/>
    <s v="individuals who belong to that SHG"/>
    <x v="14"/>
    <x v="14"/>
    <x v="25"/>
    <s v="SACCO_borrow"/>
    <n v="0.29719100824727429"/>
    <n v="9.329963348150408E-2"/>
    <n v="0.11429775118639909"/>
    <n v="0.48008426530814952"/>
    <n v="55"/>
    <s v="1"/>
  </r>
  <r>
    <x v="3"/>
    <x v="3"/>
    <x v="0"/>
    <x v="0"/>
    <x v="0"/>
    <x v="29"/>
    <s v="Proportion of individuals who belong to a SHG for each reason "/>
    <x v="150"/>
    <x v="0"/>
    <s v="individuals who belong to that SHG"/>
    <x v="15"/>
    <x v="15"/>
    <x v="25"/>
    <s v="SACCO_borrow"/>
    <n v="0.24307764387668376"/>
    <n v="0.12772047402205841"/>
    <n v="-7.2856115518629971E-3"/>
    <n v="0.4934408993052305"/>
    <n v="32"/>
    <s v="1"/>
  </r>
  <r>
    <x v="3"/>
    <x v="3"/>
    <x v="0"/>
    <x v="0"/>
    <x v="0"/>
    <x v="29"/>
    <s v="Proportion of individuals who belong to a SHG for each reason "/>
    <x v="150"/>
    <x v="0"/>
    <s v="individuals who belong to that SHG"/>
    <x v="5"/>
    <x v="5"/>
    <x v="25"/>
    <s v="SACCO_borrow"/>
    <n v="0.10311440112506187"/>
    <n v="7.3751645625222489E-2"/>
    <n v="-4.1469374631046607E-2"/>
    <n v="0.24769817688117035"/>
    <n v="23"/>
    <s v="0"/>
  </r>
  <r>
    <x v="3"/>
    <x v="3"/>
    <x v="0"/>
    <x v="0"/>
    <x v="0"/>
    <x v="29"/>
    <s v="Proportion of individuals who belong to a SHG for each reason "/>
    <x v="150"/>
    <x v="0"/>
    <s v="individuals who belong to that SHG"/>
    <x v="6"/>
    <x v="6"/>
    <x v="25"/>
    <s v="SACCO_borrow"/>
    <n v="0.26262012268759982"/>
    <n v="6.9765922143712078E-2"/>
    <n v="0.12584310634475715"/>
    <n v="0.39939713903044249"/>
    <n v="110"/>
    <s v="1"/>
  </r>
  <r>
    <x v="3"/>
    <x v="3"/>
    <x v="0"/>
    <x v="0"/>
    <x v="0"/>
    <x v="29"/>
    <s v="Proportion of individuals who belong to a SHG for each reason "/>
    <x v="150"/>
    <x v="0"/>
    <s v="individuals who belong to that SHG"/>
    <x v="7"/>
    <x v="7"/>
    <x v="25"/>
    <s v="SACCO_borrow"/>
    <n v="0"/>
    <m/>
    <m/>
    <m/>
    <n v="3"/>
    <s v="0"/>
  </r>
  <r>
    <x v="3"/>
    <x v="3"/>
    <x v="0"/>
    <x v="0"/>
    <x v="0"/>
    <x v="29"/>
    <s v="Proportion of individuals who belong to a SHG for each reason "/>
    <x v="150"/>
    <x v="0"/>
    <s v="individuals who belong to that SHG"/>
    <x v="8"/>
    <x v="8"/>
    <x v="25"/>
    <s v="SACCO_borrow"/>
    <n v="0.25115192304113226"/>
    <n v="6.4247171124871827E-2"/>
    <n v="0.12505733313607628"/>
    <n v="0.37724651294618827"/>
    <n v="130"/>
    <s v="1"/>
  </r>
  <r>
    <x v="3"/>
    <x v="3"/>
    <x v="0"/>
    <x v="0"/>
    <x v="0"/>
    <x v="29"/>
    <s v="Proportion of individuals who belong to a SHG for each reason "/>
    <x v="150"/>
    <x v="0"/>
    <s v="individuals who belong to that SHG"/>
    <x v="9"/>
    <x v="9"/>
    <x v="25"/>
    <s v="SACCO_borrow"/>
    <n v="9.124171917413737E-2"/>
    <n v="9.2282407653357448E-2"/>
    <n v="-8.9655067262637389E-2"/>
    <n v="0.27213850561091213"/>
    <n v="8"/>
    <s v="0"/>
  </r>
  <r>
    <x v="3"/>
    <x v="3"/>
    <x v="0"/>
    <x v="0"/>
    <x v="0"/>
    <x v="29"/>
    <s v="Proportion of individuals who belong to a SHG for each reason "/>
    <x v="150"/>
    <x v="0"/>
    <s v="individuals who belong to that SHG"/>
    <x v="10"/>
    <x v="10"/>
    <x v="25"/>
    <s v="SACCO_borrow"/>
    <n v="0.25722014386494274"/>
    <n v="6.6981366837992634E-2"/>
    <n v="0.12582179294725729"/>
    <n v="0.38861849478262822"/>
    <n v="125"/>
    <s v="1"/>
  </r>
  <r>
    <x v="3"/>
    <x v="3"/>
    <x v="0"/>
    <x v="0"/>
    <x v="0"/>
    <x v="29"/>
    <s v="Proportion of individuals who belong to a SHG for each reason "/>
    <x v="150"/>
    <x v="0"/>
    <s v="individuals who belong to that SHG"/>
    <x v="11"/>
    <x v="11"/>
    <x v="25"/>
    <s v="SACCO_borrow"/>
    <n v="0.1485856766085196"/>
    <n v="5.1626465821296541E-2"/>
    <n v="4.726766188972184E-2"/>
    <n v="0.24990369132731735"/>
    <n v="62"/>
    <s v="1"/>
  </r>
  <r>
    <x v="3"/>
    <x v="3"/>
    <x v="0"/>
    <x v="0"/>
    <x v="0"/>
    <x v="29"/>
    <s v="Proportion of individuals who belong to a SHG for each reason "/>
    <x v="150"/>
    <x v="0"/>
    <s v="individuals who belong to that SHG"/>
    <x v="12"/>
    <x v="12"/>
    <x v="25"/>
    <s v="SACCO_borrow"/>
    <n v="0.29440872796672629"/>
    <n v="9.01063084454755E-2"/>
    <n v="0.11777892488236333"/>
    <n v="0.47103853105108928"/>
    <n v="71"/>
    <s v="1"/>
  </r>
  <r>
    <x v="3"/>
    <x v="3"/>
    <x v="0"/>
    <x v="0"/>
    <x v="0"/>
    <x v="28"/>
    <s v="Proportion of individuals who use a SHG for each service "/>
    <x v="151"/>
    <x v="0"/>
    <s v="individuals who belong to that SHG"/>
    <x v="0"/>
    <x v="0"/>
    <x v="24"/>
    <s v="SACCO_borrow_w_int"/>
    <n v="0.66722248146361351"/>
    <n v="6.8940804935377145E-2"/>
    <n v="0.53085075505962664"/>
    <n v="0.80359420786760039"/>
    <n v="133"/>
    <s v="1"/>
  </r>
  <r>
    <x v="3"/>
    <x v="3"/>
    <x v="0"/>
    <x v="0"/>
    <x v="0"/>
    <x v="28"/>
    <s v="Proportion of individuals who use a SHG for each service "/>
    <x v="151"/>
    <x v="0"/>
    <s v="individuals who belong to that SHG"/>
    <x v="4"/>
    <x v="4"/>
    <x v="24"/>
    <s v="SACCO_borrow_w_int"/>
    <n v="0.61351084944199741"/>
    <n v="8.9689535726738975E-2"/>
    <n v="0.43768325234358657"/>
    <n v="0.7893384465404083"/>
    <n v="71"/>
    <s v="1"/>
  </r>
  <r>
    <x v="3"/>
    <x v="3"/>
    <x v="0"/>
    <x v="0"/>
    <x v="0"/>
    <x v="28"/>
    <s v="Proportion of individuals who use a SHG for each service "/>
    <x v="151"/>
    <x v="0"/>
    <s v="individuals who belong to that SHG"/>
    <x v="3"/>
    <x v="3"/>
    <x v="24"/>
    <s v="SACCO_borrow_w_int"/>
    <n v="0.80002506781421567"/>
    <n v="6.0405310078532636E-2"/>
    <n v="0.68159854405993237"/>
    <n v="0.91845159156849898"/>
    <n v="62"/>
    <s v="1"/>
  </r>
  <r>
    <x v="3"/>
    <x v="3"/>
    <x v="0"/>
    <x v="0"/>
    <x v="0"/>
    <x v="28"/>
    <s v="Proportion of individuals who use a SHG for each service "/>
    <x v="151"/>
    <x v="0"/>
    <s v="individuals who belong to that SHG"/>
    <x v="1"/>
    <x v="1"/>
    <x v="24"/>
    <s v="SACCO_borrow_w_int"/>
    <n v="0.69317257999593296"/>
    <n v="0.1007558918690834"/>
    <n v="0.49566007926930311"/>
    <n v="0.89068508072256281"/>
    <n v="68"/>
    <s v="1"/>
  </r>
  <r>
    <x v="3"/>
    <x v="3"/>
    <x v="0"/>
    <x v="0"/>
    <x v="0"/>
    <x v="28"/>
    <s v="Proportion of individuals who use a SHG for each service "/>
    <x v="151"/>
    <x v="0"/>
    <s v="individuals who belong to that SHG"/>
    <x v="2"/>
    <x v="2"/>
    <x v="24"/>
    <s v="SACCO_borrow_w_int"/>
    <n v="0.62435344732883769"/>
    <n v="7.7246037109041099E-2"/>
    <n v="0.47288551326097605"/>
    <n v="0.77582138139669932"/>
    <n v="65"/>
    <s v="1"/>
  </r>
  <r>
    <x v="3"/>
    <x v="3"/>
    <x v="0"/>
    <x v="0"/>
    <x v="0"/>
    <x v="28"/>
    <s v="Proportion of individuals who use a SHG for each service "/>
    <x v="151"/>
    <x v="0"/>
    <s v="individuals who belong to that SHG"/>
    <x v="13"/>
    <x v="13"/>
    <x v="24"/>
    <s v="SACCO_borrow_w_int"/>
    <n v="0.70058294325034143"/>
    <n v="9.5124832074414134E-2"/>
    <n v="0.51406694641762685"/>
    <n v="0.88709894008305601"/>
    <n v="46"/>
    <s v="1"/>
  </r>
  <r>
    <x v="3"/>
    <x v="3"/>
    <x v="0"/>
    <x v="0"/>
    <x v="0"/>
    <x v="28"/>
    <s v="Proportion of individuals who use a SHG for each service "/>
    <x v="151"/>
    <x v="0"/>
    <s v="individuals who belong to that SHG"/>
    <x v="14"/>
    <x v="14"/>
    <x v="24"/>
    <s v="SACCO_borrow_w_int"/>
    <n v="0.6902147143072731"/>
    <n v="9.3903571485404402E-2"/>
    <n v="0.50613757061711051"/>
    <n v="0.8742918579974357"/>
    <n v="55"/>
    <s v="1"/>
  </r>
  <r>
    <x v="3"/>
    <x v="3"/>
    <x v="0"/>
    <x v="0"/>
    <x v="0"/>
    <x v="28"/>
    <s v="Proportion of individuals who use a SHG for each service "/>
    <x v="151"/>
    <x v="0"/>
    <s v="individuals who belong to that SHG"/>
    <x v="15"/>
    <x v="15"/>
    <x v="24"/>
    <s v="SACCO_borrow_w_int"/>
    <n v="0.62127535552425228"/>
    <n v="0.14258768408241243"/>
    <n v="0.34176874513753791"/>
    <n v="0.9007819659109666"/>
    <n v="32"/>
    <s v="1"/>
  </r>
  <r>
    <x v="3"/>
    <x v="3"/>
    <x v="0"/>
    <x v="0"/>
    <x v="0"/>
    <x v="28"/>
    <s v="Proportion of individuals who use a SHG for each service "/>
    <x v="151"/>
    <x v="0"/>
    <s v="individuals who belong to that SHG"/>
    <x v="5"/>
    <x v="5"/>
    <x v="24"/>
    <s v="SACCO_borrow_w_int"/>
    <n v="0.81422758209778201"/>
    <n v="0.10292734602767795"/>
    <n v="0.61244734802870293"/>
    <n v="1.0160078161668611"/>
    <n v="23"/>
    <s v="0"/>
  </r>
  <r>
    <x v="3"/>
    <x v="3"/>
    <x v="0"/>
    <x v="0"/>
    <x v="0"/>
    <x v="28"/>
    <s v="Proportion of individuals who use a SHG for each service "/>
    <x v="151"/>
    <x v="0"/>
    <s v="individuals who belong to that SHG"/>
    <x v="6"/>
    <x v="6"/>
    <x v="24"/>
    <s v="SACCO_borrow_w_int"/>
    <n v="0.64652381435658735"/>
    <n v="7.5867023973584399E-2"/>
    <n v="0.49778550689836587"/>
    <n v="0.79526212181480882"/>
    <n v="110"/>
    <s v="1"/>
  </r>
  <r>
    <x v="3"/>
    <x v="3"/>
    <x v="0"/>
    <x v="0"/>
    <x v="0"/>
    <x v="28"/>
    <s v="Proportion of individuals who use a SHG for each service "/>
    <x v="151"/>
    <x v="0"/>
    <s v="individuals who belong to that SHG"/>
    <x v="7"/>
    <x v="7"/>
    <x v="24"/>
    <s v="SACCO_borrow_w_int"/>
    <n v="0.61223376647798555"/>
    <n v="0.31753664791949171"/>
    <n v="-1.0213173571086864E-2"/>
    <n v="1.234680706527058"/>
    <n v="3"/>
    <s v="0"/>
  </r>
  <r>
    <x v="3"/>
    <x v="3"/>
    <x v="0"/>
    <x v="0"/>
    <x v="0"/>
    <x v="28"/>
    <s v="Proportion of individuals who use a SHG for each service "/>
    <x v="151"/>
    <x v="0"/>
    <s v="individuals who belong to that SHG"/>
    <x v="8"/>
    <x v="8"/>
    <x v="24"/>
    <s v="SACCO_borrow_w_int"/>
    <n v="0.66908279466890264"/>
    <n v="7.0301603880929431E-2"/>
    <n v="0.53110548367097543"/>
    <n v="0.80706010566682984"/>
    <n v="130"/>
    <s v="1"/>
  </r>
  <r>
    <x v="3"/>
    <x v="3"/>
    <x v="0"/>
    <x v="0"/>
    <x v="0"/>
    <x v="28"/>
    <s v="Proportion of individuals who use a SHG for each service "/>
    <x v="151"/>
    <x v="0"/>
    <s v="individuals who belong to that SHG"/>
    <x v="9"/>
    <x v="9"/>
    <x v="24"/>
    <s v="SACCO_borrow_w_int"/>
    <n v="1"/>
    <m/>
    <m/>
    <m/>
    <n v="8"/>
    <s v="0"/>
  </r>
  <r>
    <x v="3"/>
    <x v="3"/>
    <x v="0"/>
    <x v="0"/>
    <x v="0"/>
    <x v="28"/>
    <s v="Proportion of individuals who use a SHG for each service "/>
    <x v="151"/>
    <x v="0"/>
    <s v="individuals who belong to that SHG"/>
    <x v="10"/>
    <x v="10"/>
    <x v="24"/>
    <s v="SACCO_borrow_w_int"/>
    <n v="0.6358803089829429"/>
    <n v="7.2518986726713655E-2"/>
    <n v="0.49361872615858643"/>
    <n v="0.77814189180729931"/>
    <n v="125"/>
    <s v="1"/>
  </r>
  <r>
    <x v="3"/>
    <x v="3"/>
    <x v="0"/>
    <x v="0"/>
    <x v="0"/>
    <x v="28"/>
    <s v="Proportion of individuals who use a SHG for each service "/>
    <x v="151"/>
    <x v="0"/>
    <s v="individuals who belong to that SHG"/>
    <x v="11"/>
    <x v="11"/>
    <x v="24"/>
    <s v="SACCO_borrow_w_int"/>
    <n v="0.70315468748011167"/>
    <n v="7.6275744506269422E-2"/>
    <n v="0.55346194981869457"/>
    <n v="0.85284742514152878"/>
    <n v="62"/>
    <s v="1"/>
  </r>
  <r>
    <x v="3"/>
    <x v="3"/>
    <x v="0"/>
    <x v="0"/>
    <x v="0"/>
    <x v="28"/>
    <s v="Proportion of individuals who use a SHG for each service "/>
    <x v="151"/>
    <x v="0"/>
    <s v="individuals who belong to that SHG"/>
    <x v="12"/>
    <x v="12"/>
    <x v="24"/>
    <s v="SACCO_borrow_w_int"/>
    <n v="0.64761810659618979"/>
    <n v="9.6733909307203755E-2"/>
    <n v="0.45799662895180215"/>
    <n v="0.83723958424057743"/>
    <n v="71"/>
    <s v="1"/>
  </r>
  <r>
    <x v="3"/>
    <x v="3"/>
    <x v="0"/>
    <x v="0"/>
    <x v="0"/>
    <x v="28"/>
    <s v="Proportion of individuals who use a SHG for each service "/>
    <x v="152"/>
    <x v="0"/>
    <s v="individuals who belong to that SHG"/>
    <x v="0"/>
    <x v="0"/>
    <x v="24"/>
    <s v="SACCO_borrow_wo_int"/>
    <n v="0.11596731641940837"/>
    <n v="5.0195781534198916E-2"/>
    <n v="1.6675099097132828E-2"/>
    <n v="0.21525953374168391"/>
    <n v="133"/>
    <s v="1"/>
  </r>
  <r>
    <x v="3"/>
    <x v="3"/>
    <x v="0"/>
    <x v="0"/>
    <x v="0"/>
    <x v="28"/>
    <s v="Proportion of individuals who use a SHG for each service "/>
    <x v="152"/>
    <x v="0"/>
    <s v="individuals who belong to that SHG"/>
    <x v="4"/>
    <x v="4"/>
    <x v="24"/>
    <s v="SACCO_borrow_wo_int"/>
    <n v="0.14961862106620327"/>
    <n v="6.8556814538002345E-2"/>
    <n v="1.5219665075792671E-2"/>
    <n v="0.2840175770566139"/>
    <n v="71"/>
    <s v="1"/>
  </r>
  <r>
    <x v="3"/>
    <x v="3"/>
    <x v="0"/>
    <x v="0"/>
    <x v="0"/>
    <x v="28"/>
    <s v="Proportion of individuals who use a SHG for each service "/>
    <x v="152"/>
    <x v="0"/>
    <s v="individuals who belong to that SHG"/>
    <x v="3"/>
    <x v="3"/>
    <x v="24"/>
    <s v="SACCO_borrow_wo_int"/>
    <n v="3.2764104694844101E-2"/>
    <n v="2.0471098528366476E-2"/>
    <n v="-7.3701323944783473E-3"/>
    <n v="7.2898341784166543E-2"/>
    <n v="62"/>
    <s v="1"/>
  </r>
  <r>
    <x v="3"/>
    <x v="3"/>
    <x v="0"/>
    <x v="0"/>
    <x v="0"/>
    <x v="28"/>
    <s v="Proportion of individuals who use a SHG for each service "/>
    <x v="152"/>
    <x v="0"/>
    <s v="individuals who belong to that SHG"/>
    <x v="1"/>
    <x v="1"/>
    <x v="24"/>
    <s v="SACCO_borrow_wo_int"/>
    <n v="0.12805199535189002"/>
    <n v="7.1092842533609438E-2"/>
    <n v="-1.1311816055017604E-2"/>
    <n v="0.26741580675879761"/>
    <n v="68"/>
    <s v="1"/>
  </r>
  <r>
    <x v="3"/>
    <x v="3"/>
    <x v="0"/>
    <x v="0"/>
    <x v="0"/>
    <x v="28"/>
    <s v="Proportion of individuals who use a SHG for each service "/>
    <x v="152"/>
    <x v="0"/>
    <s v="individuals who belong to that SHG"/>
    <x v="2"/>
    <x v="2"/>
    <x v="24"/>
    <s v="SACCO_borrow_wo_int"/>
    <n v="9.6003673005139928E-2"/>
    <n v="6.1519598117489194E-2"/>
    <n v="-2.4627064574154783E-2"/>
    <n v="0.21663441058443464"/>
    <n v="65"/>
    <s v="1"/>
  </r>
  <r>
    <x v="3"/>
    <x v="3"/>
    <x v="0"/>
    <x v="0"/>
    <x v="0"/>
    <x v="28"/>
    <s v="Proportion of individuals who use a SHG for each service "/>
    <x v="152"/>
    <x v="0"/>
    <s v="individuals who belong to that SHG"/>
    <x v="13"/>
    <x v="13"/>
    <x v="24"/>
    <s v="SACCO_borrow_wo_int"/>
    <n v="9.1710418175075206E-2"/>
    <n v="7.0455597903857956E-2"/>
    <n v="-4.6435382336856165E-2"/>
    <n v="0.22985621868700656"/>
    <n v="46"/>
    <s v="1"/>
  </r>
  <r>
    <x v="3"/>
    <x v="3"/>
    <x v="0"/>
    <x v="0"/>
    <x v="0"/>
    <x v="28"/>
    <s v="Proportion of individuals who use a SHG for each service "/>
    <x v="152"/>
    <x v="0"/>
    <s v="individuals who belong to that SHG"/>
    <x v="14"/>
    <x v="14"/>
    <x v="24"/>
    <s v="SACCO_borrow_wo_int"/>
    <n v="9.8287580492979976E-2"/>
    <n v="8.8218249329410706E-2"/>
    <n v="-7.4644748927829963E-2"/>
    <n v="0.27121990991378991"/>
    <n v="55"/>
    <s v="1"/>
  </r>
  <r>
    <x v="3"/>
    <x v="3"/>
    <x v="0"/>
    <x v="0"/>
    <x v="0"/>
    <x v="28"/>
    <s v="Proportion of individuals who use a SHG for each service "/>
    <x v="152"/>
    <x v="0"/>
    <s v="individuals who belong to that SHG"/>
    <x v="15"/>
    <x v="15"/>
    <x v="24"/>
    <s v="SACCO_borrow_wo_int"/>
    <n v="0.15039285069694355"/>
    <n v="8.8944357644205885E-2"/>
    <n v="-2.3959766628594975E-2"/>
    <n v="0.32474546802248205"/>
    <n v="32"/>
    <s v="1"/>
  </r>
  <r>
    <x v="3"/>
    <x v="3"/>
    <x v="0"/>
    <x v="0"/>
    <x v="0"/>
    <x v="28"/>
    <s v="Proportion of individuals who use a SHG for each service "/>
    <x v="152"/>
    <x v="0"/>
    <s v="individuals who belong to that SHG"/>
    <x v="5"/>
    <x v="5"/>
    <x v="24"/>
    <s v="SACCO_borrow_wo_int"/>
    <n v="1.8390582628782359E-2"/>
    <n v="1.4403927817989985E-2"/>
    <n v="-9.8470824699230797E-3"/>
    <n v="4.6628247727487797E-2"/>
    <n v="23"/>
    <s v="0"/>
  </r>
  <r>
    <x v="3"/>
    <x v="3"/>
    <x v="0"/>
    <x v="0"/>
    <x v="0"/>
    <x v="28"/>
    <s v="Proportion of individuals who use a SHG for each service "/>
    <x v="152"/>
    <x v="0"/>
    <s v="individuals who belong to that SHG"/>
    <x v="6"/>
    <x v="6"/>
    <x v="24"/>
    <s v="SACCO_borrow_wo_int"/>
    <n v="0.12970635214953083"/>
    <n v="5.6555867170887585E-2"/>
    <n v="1.8827823913617217E-2"/>
    <n v="0.24058488038544446"/>
    <n v="110"/>
    <s v="1"/>
  </r>
  <r>
    <x v="3"/>
    <x v="3"/>
    <x v="0"/>
    <x v="0"/>
    <x v="0"/>
    <x v="28"/>
    <s v="Proportion of individuals who use a SHG for each service "/>
    <x v="152"/>
    <x v="0"/>
    <s v="individuals who belong to that SHG"/>
    <x v="7"/>
    <x v="7"/>
    <x v="24"/>
    <s v="SACCO_borrow_wo_int"/>
    <n v="0"/>
    <m/>
    <m/>
    <m/>
    <n v="3"/>
    <s v="0"/>
  </r>
  <r>
    <x v="3"/>
    <x v="3"/>
    <x v="0"/>
    <x v="0"/>
    <x v="0"/>
    <x v="28"/>
    <s v="Proportion of individuals who use a SHG for each service "/>
    <x v="152"/>
    <x v="0"/>
    <s v="individuals who belong to that SHG"/>
    <x v="8"/>
    <x v="8"/>
    <x v="24"/>
    <s v="SACCO_borrow_wo_int"/>
    <n v="0.11989058558787953"/>
    <n v="5.1587869920572321E-2"/>
    <n v="1.8641749447424222E-2"/>
    <n v="0.22113942172833484"/>
    <n v="130"/>
    <s v="1"/>
  </r>
  <r>
    <x v="3"/>
    <x v="3"/>
    <x v="0"/>
    <x v="0"/>
    <x v="0"/>
    <x v="28"/>
    <s v="Proportion of individuals who use a SHG for each service "/>
    <x v="152"/>
    <x v="0"/>
    <s v="individuals who belong to that SHG"/>
    <x v="9"/>
    <x v="9"/>
    <x v="24"/>
    <s v="SACCO_borrow_wo_int"/>
    <n v="0"/>
    <m/>
    <m/>
    <m/>
    <n v="8"/>
    <s v="0"/>
  </r>
  <r>
    <x v="3"/>
    <x v="3"/>
    <x v="0"/>
    <x v="0"/>
    <x v="0"/>
    <x v="28"/>
    <s v="Proportion of individuals who use a SHG for each service "/>
    <x v="152"/>
    <x v="0"/>
    <s v="individuals who belong to that SHG"/>
    <x v="10"/>
    <x v="10"/>
    <x v="24"/>
    <s v="SACCO_borrow_wo_int"/>
    <n v="0.12688953150570231"/>
    <n v="5.427948375200331E-2"/>
    <n v="2.0408654951970251E-2"/>
    <n v="0.23337040805943438"/>
    <n v="125"/>
    <s v="1"/>
  </r>
  <r>
    <x v="3"/>
    <x v="3"/>
    <x v="0"/>
    <x v="0"/>
    <x v="0"/>
    <x v="28"/>
    <s v="Proportion of individuals who use a SHG for each service "/>
    <x v="152"/>
    <x v="0"/>
    <s v="individuals who belong to that SHG"/>
    <x v="11"/>
    <x v="11"/>
    <x v="24"/>
    <s v="SACCO_borrow_wo_int"/>
    <n v="7.2089563236702042E-2"/>
    <n v="5.0445351765921756E-2"/>
    <n v="-2.6910490542037008E-2"/>
    <n v="0.17108961701544109"/>
    <n v="62"/>
    <s v="1"/>
  </r>
  <r>
    <x v="3"/>
    <x v="3"/>
    <x v="0"/>
    <x v="0"/>
    <x v="0"/>
    <x v="28"/>
    <s v="Proportion of individuals who use a SHG for each service "/>
    <x v="152"/>
    <x v="0"/>
    <s v="individuals who belong to that SHG"/>
    <x v="12"/>
    <x v="12"/>
    <x v="24"/>
    <s v="SACCO_borrow_wo_int"/>
    <n v="0.13990672947239785"/>
    <n v="7.17339747772235E-2"/>
    <n v="-7.0892838719191498E-4"/>
    <n v="0.28052238733198764"/>
    <n v="71"/>
    <s v="1"/>
  </r>
  <r>
    <x v="3"/>
    <x v="3"/>
    <x v="0"/>
    <x v="0"/>
    <x v="0"/>
    <x v="29"/>
    <s v="Proportion of individuals who belong to a SHG for each reason "/>
    <x v="153"/>
    <x v="0"/>
    <s v="individuals who belong to that SHG"/>
    <x v="0"/>
    <x v="0"/>
    <x v="25"/>
    <s v="SACCO_compulsory"/>
    <n v="2.6819138354314254E-2"/>
    <n v="2.6433682454264158E-2"/>
    <n v="-2.5469298296255893E-2"/>
    <n v="7.9107575004884398E-2"/>
    <n v="133"/>
    <s v="1"/>
  </r>
  <r>
    <x v="3"/>
    <x v="3"/>
    <x v="0"/>
    <x v="0"/>
    <x v="0"/>
    <x v="29"/>
    <s v="Proportion of individuals who belong to a SHG for each reason "/>
    <x v="153"/>
    <x v="0"/>
    <s v="individuals who belong to that SHG"/>
    <x v="4"/>
    <x v="4"/>
    <x v="25"/>
    <s v="SACCO_compulsory"/>
    <n v="0"/>
    <m/>
    <m/>
    <m/>
    <n v="71"/>
    <s v="1"/>
  </r>
  <r>
    <x v="3"/>
    <x v="3"/>
    <x v="0"/>
    <x v="0"/>
    <x v="0"/>
    <x v="29"/>
    <s v="Proportion of individuals who belong to a SHG for each reason "/>
    <x v="153"/>
    <x v="0"/>
    <s v="individuals who belong to that SHG"/>
    <x v="3"/>
    <x v="3"/>
    <x v="25"/>
    <s v="SACCO_compulsory"/>
    <n v="9.3129745630484873E-2"/>
    <n v="8.5539132105193705E-2"/>
    <n v="-7.4572432323844168E-2"/>
    <n v="0.26083192358481389"/>
    <n v="62"/>
    <s v="1"/>
  </r>
  <r>
    <x v="3"/>
    <x v="3"/>
    <x v="0"/>
    <x v="0"/>
    <x v="0"/>
    <x v="29"/>
    <s v="Proportion of individuals who belong to a SHG for each reason "/>
    <x v="153"/>
    <x v="0"/>
    <s v="individuals who belong to that SHG"/>
    <x v="1"/>
    <x v="1"/>
    <x v="25"/>
    <s v="SACCO_compulsory"/>
    <n v="4.3053683799363161E-2"/>
    <n v="4.1996219992976792E-2"/>
    <n v="-3.9271808814570618E-2"/>
    <n v="0.12537917641329693"/>
    <n v="68"/>
    <s v="1"/>
  </r>
  <r>
    <x v="3"/>
    <x v="3"/>
    <x v="0"/>
    <x v="0"/>
    <x v="0"/>
    <x v="29"/>
    <s v="Proportion of individuals who belong to a SHG for each reason "/>
    <x v="153"/>
    <x v="0"/>
    <s v="individuals who belong to that SHG"/>
    <x v="2"/>
    <x v="2"/>
    <x v="25"/>
    <s v="SACCO_compulsory"/>
    <n v="0"/>
    <m/>
    <m/>
    <m/>
    <n v="65"/>
    <s v="1"/>
  </r>
  <r>
    <x v="3"/>
    <x v="3"/>
    <x v="0"/>
    <x v="0"/>
    <x v="0"/>
    <x v="29"/>
    <s v="Proportion of individuals who belong to a SHG for each reason "/>
    <x v="153"/>
    <x v="0"/>
    <s v="individuals who belong to that SHG"/>
    <x v="13"/>
    <x v="13"/>
    <x v="25"/>
    <s v="SACCO_compulsory"/>
    <n v="0"/>
    <m/>
    <m/>
    <m/>
    <n v="46"/>
    <s v="1"/>
  </r>
  <r>
    <x v="3"/>
    <x v="3"/>
    <x v="0"/>
    <x v="0"/>
    <x v="0"/>
    <x v="29"/>
    <s v="Proportion of individuals who belong to a SHG for each reason "/>
    <x v="153"/>
    <x v="0"/>
    <s v="individuals who belong to that SHG"/>
    <x v="14"/>
    <x v="14"/>
    <x v="25"/>
    <s v="SACCO_compulsory"/>
    <n v="0"/>
    <m/>
    <m/>
    <m/>
    <n v="55"/>
    <s v="1"/>
  </r>
  <r>
    <x v="3"/>
    <x v="3"/>
    <x v="0"/>
    <x v="0"/>
    <x v="0"/>
    <x v="29"/>
    <s v="Proportion of individuals who belong to a SHG for each reason "/>
    <x v="153"/>
    <x v="0"/>
    <s v="individuals who belong to that SHG"/>
    <x v="15"/>
    <x v="15"/>
    <x v="25"/>
    <s v="SACCO_compulsory"/>
    <n v="7.2568390675983502E-2"/>
    <n v="7.0113846851922221E-2"/>
    <n v="-6.4871836373550484E-2"/>
    <n v="0.21000861772551749"/>
    <n v="32"/>
    <s v="1"/>
  </r>
  <r>
    <x v="3"/>
    <x v="3"/>
    <x v="0"/>
    <x v="0"/>
    <x v="0"/>
    <x v="29"/>
    <s v="Proportion of individuals who belong to a SHG for each reason "/>
    <x v="153"/>
    <x v="0"/>
    <s v="individuals who belong to that SHG"/>
    <x v="5"/>
    <x v="5"/>
    <x v="25"/>
    <s v="SACCO_compulsory"/>
    <n v="0"/>
    <m/>
    <m/>
    <m/>
    <n v="23"/>
    <s v="0"/>
  </r>
  <r>
    <x v="3"/>
    <x v="3"/>
    <x v="0"/>
    <x v="0"/>
    <x v="0"/>
    <x v="29"/>
    <s v="Proportion of individuals who belong to a SHG for each reason "/>
    <x v="153"/>
    <x v="0"/>
    <s v="individuals who belong to that SHG"/>
    <x v="6"/>
    <x v="6"/>
    <x v="25"/>
    <s v="SACCO_compulsory"/>
    <n v="3.059533669368129E-2"/>
    <n v="2.9986566788108227E-2"/>
    <n v="-2.8193725496224602E-2"/>
    <n v="8.9384398883587179E-2"/>
    <n v="110"/>
    <s v="1"/>
  </r>
  <r>
    <x v="3"/>
    <x v="3"/>
    <x v="0"/>
    <x v="0"/>
    <x v="0"/>
    <x v="29"/>
    <s v="Proportion of individuals who belong to a SHG for each reason "/>
    <x v="153"/>
    <x v="0"/>
    <s v="individuals who belong to that SHG"/>
    <x v="7"/>
    <x v="7"/>
    <x v="25"/>
    <s v="SACCO_compulsory"/>
    <n v="0"/>
    <m/>
    <m/>
    <m/>
    <n v="3"/>
    <s v="0"/>
  </r>
  <r>
    <x v="3"/>
    <x v="3"/>
    <x v="0"/>
    <x v="0"/>
    <x v="0"/>
    <x v="29"/>
    <s v="Proportion of individuals who belong to a SHG for each reason "/>
    <x v="153"/>
    <x v="0"/>
    <s v="individuals who belong to that SHG"/>
    <x v="8"/>
    <x v="8"/>
    <x v="25"/>
    <s v="SACCO_compulsory"/>
    <n v="2.7726451741216379E-2"/>
    <n v="2.722484910376027E-2"/>
    <n v="-2.5706347288851898E-2"/>
    <n v="8.1159250771284663E-2"/>
    <n v="130"/>
    <s v="1"/>
  </r>
  <r>
    <x v="3"/>
    <x v="3"/>
    <x v="0"/>
    <x v="0"/>
    <x v="0"/>
    <x v="29"/>
    <s v="Proportion of individuals who belong to a SHG for each reason "/>
    <x v="153"/>
    <x v="0"/>
    <s v="individuals who belong to that SHG"/>
    <x v="9"/>
    <x v="9"/>
    <x v="25"/>
    <s v="SACCO_compulsory"/>
    <n v="0.31157305311044337"/>
    <n v="0.23774179327544942"/>
    <n v="-0.1544608042504525"/>
    <n v="0.77760691047133923"/>
    <n v="8"/>
    <s v="0"/>
  </r>
  <r>
    <x v="3"/>
    <x v="3"/>
    <x v="0"/>
    <x v="0"/>
    <x v="0"/>
    <x v="29"/>
    <s v="Proportion of individuals who belong to a SHG for each reason "/>
    <x v="153"/>
    <x v="0"/>
    <s v="individuals who belong to that SHG"/>
    <x v="10"/>
    <x v="10"/>
    <x v="25"/>
    <s v="SACCO_compulsory"/>
    <n v="0"/>
    <m/>
    <m/>
    <m/>
    <n v="125"/>
    <s v="1"/>
  </r>
  <r>
    <x v="3"/>
    <x v="3"/>
    <x v="0"/>
    <x v="0"/>
    <x v="0"/>
    <x v="29"/>
    <s v="Proportion of individuals who belong to a SHG for each reason "/>
    <x v="153"/>
    <x v="0"/>
    <s v="individuals who belong to that SHG"/>
    <x v="11"/>
    <x v="11"/>
    <x v="25"/>
    <s v="SACCO_compulsory"/>
    <n v="0"/>
    <m/>
    <m/>
    <m/>
    <n v="62"/>
    <s v="1"/>
  </r>
  <r>
    <x v="3"/>
    <x v="3"/>
    <x v="0"/>
    <x v="0"/>
    <x v="0"/>
    <x v="29"/>
    <s v="Proportion of individuals who belong to a SHG for each reason "/>
    <x v="153"/>
    <x v="0"/>
    <s v="individuals who belong to that SHG"/>
    <x v="12"/>
    <x v="12"/>
    <x v="25"/>
    <s v="SACCO_compulsory"/>
    <n v="4.1451483545641148E-2"/>
    <n v="4.0446993194673556E-2"/>
    <n v="-3.7834246461295871E-2"/>
    <n v="0.12073721355257816"/>
    <n v="71"/>
    <s v="1"/>
  </r>
  <r>
    <x v="3"/>
    <x v="3"/>
    <x v="0"/>
    <x v="0"/>
    <x v="0"/>
    <x v="30"/>
    <s v="Proportion of individuals who feel confident using a SHG for financial services "/>
    <x v="154"/>
    <x v="0"/>
    <s v="all question respondents"/>
    <x v="0"/>
    <x v="0"/>
    <x v="0"/>
    <s v="SACCO_conf_finserv"/>
    <n v="0.24831500000000001"/>
    <n v="6.8961999999999999E-3"/>
    <n v="0.2347969"/>
    <n v="0.26183309999999999"/>
    <n v="9459"/>
    <s v="1"/>
  </r>
  <r>
    <x v="3"/>
    <x v="3"/>
    <x v="0"/>
    <x v="0"/>
    <x v="0"/>
    <x v="30"/>
    <s v="Proportion of individuals who feel confident using a SHG for financial services "/>
    <x v="154"/>
    <x v="0"/>
    <s v="all question respondents"/>
    <x v="4"/>
    <x v="4"/>
    <x v="0"/>
    <s v="SACCO_conf_finserv"/>
    <n v="0.281103219861361"/>
    <n v="1.0672858870318495E-2"/>
    <n v="0.26018212354252424"/>
    <n v="0.30202431618019776"/>
    <n v="4119"/>
    <s v="1"/>
  </r>
  <r>
    <x v="3"/>
    <x v="3"/>
    <x v="0"/>
    <x v="0"/>
    <x v="0"/>
    <x v="30"/>
    <s v="Proportion of individuals who feel confident using a SHG for financial services "/>
    <x v="154"/>
    <x v="0"/>
    <s v="all question respondents"/>
    <x v="3"/>
    <x v="3"/>
    <x v="0"/>
    <s v="SACCO_conf_finserv"/>
    <n v="0.21684288823036552"/>
    <n v="8.7558200836236715E-3"/>
    <n v="0.19967959978575503"/>
    <n v="0.234006176674976"/>
    <n v="5340"/>
    <s v="1"/>
  </r>
  <r>
    <x v="3"/>
    <x v="3"/>
    <x v="0"/>
    <x v="0"/>
    <x v="0"/>
    <x v="30"/>
    <s v="Proportion of individuals who feel confident using a SHG for financial services "/>
    <x v="154"/>
    <x v="0"/>
    <s v="all question respondents"/>
    <x v="1"/>
    <x v="1"/>
    <x v="0"/>
    <s v="SACCO_conf_finserv"/>
    <n v="0.23874447855616354"/>
    <n v="1.3458585765896432E-2"/>
    <n v="0.2123627590426887"/>
    <n v="0.26512619806963839"/>
    <n v="2613"/>
    <s v="1"/>
  </r>
  <r>
    <x v="3"/>
    <x v="3"/>
    <x v="0"/>
    <x v="0"/>
    <x v="0"/>
    <x v="30"/>
    <s v="Proportion of individuals who feel confident using a SHG for financial services "/>
    <x v="154"/>
    <x v="0"/>
    <s v="all question respondents"/>
    <x v="2"/>
    <x v="2"/>
    <x v="0"/>
    <s v="SACCO_conf_finserv"/>
    <n v="0.25333551437008389"/>
    <n v="7.7944404297114484E-3"/>
    <n v="0.23805673658778551"/>
    <n v="0.26861429215238231"/>
    <n v="6846"/>
    <s v="1"/>
  </r>
  <r>
    <x v="3"/>
    <x v="3"/>
    <x v="0"/>
    <x v="0"/>
    <x v="0"/>
    <x v="30"/>
    <s v="Proportion of individuals who feel confident using a SHG for financial services "/>
    <x v="154"/>
    <x v="0"/>
    <s v="all question respondents"/>
    <x v="13"/>
    <x v="13"/>
    <x v="0"/>
    <s v="SACCO_conf_finserv"/>
    <n v="0.24206230133663459"/>
    <n v="8.0288820707673722E-3"/>
    <n v="0.22632396757095133"/>
    <n v="0.25780063510231782"/>
    <n v="6484"/>
    <s v="1"/>
  </r>
  <r>
    <x v="3"/>
    <x v="3"/>
    <x v="0"/>
    <x v="0"/>
    <x v="0"/>
    <x v="30"/>
    <s v="Proportion of individuals who feel confident using a SHG for financial services "/>
    <x v="154"/>
    <x v="0"/>
    <s v="all question respondents"/>
    <x v="14"/>
    <x v="14"/>
    <x v="0"/>
    <s v="SACCO_conf_finserv"/>
    <n v="0.2532062527710377"/>
    <n v="1.4350799472364881E-2"/>
    <n v="0.22507560271169724"/>
    <n v="0.28133690283037815"/>
    <n v="1967"/>
    <s v="1"/>
  </r>
  <r>
    <x v="3"/>
    <x v="3"/>
    <x v="0"/>
    <x v="0"/>
    <x v="0"/>
    <x v="30"/>
    <s v="Proportion of individuals who feel confident using a SHG for financial services "/>
    <x v="154"/>
    <x v="0"/>
    <s v="all question respondents"/>
    <x v="15"/>
    <x v="15"/>
    <x v="0"/>
    <s v="SACCO_conf_finserv"/>
    <n v="0.26251335438337309"/>
    <n v="2.1241123234543337E-2"/>
    <n v="0.22087618944849177"/>
    <n v="0.30415051931825443"/>
    <n v="1008"/>
    <s v="1"/>
  </r>
  <r>
    <x v="3"/>
    <x v="3"/>
    <x v="0"/>
    <x v="0"/>
    <x v="0"/>
    <x v="30"/>
    <s v="Proportion of individuals who feel confident using a SHG for financial services "/>
    <x v="154"/>
    <x v="0"/>
    <s v="all question respondents"/>
    <x v="5"/>
    <x v="5"/>
    <x v="0"/>
    <s v="SACCO_conf_finserv"/>
    <n v="0.19073023428275684"/>
    <n v="9.0739709975963933E-3"/>
    <n v="0.1729433016959325"/>
    <n v="0.20851716686958119"/>
    <n v="4211"/>
    <s v="1"/>
  </r>
  <r>
    <x v="3"/>
    <x v="3"/>
    <x v="0"/>
    <x v="0"/>
    <x v="0"/>
    <x v="30"/>
    <s v="Proportion of individuals who feel confident using a SHG for financial services "/>
    <x v="154"/>
    <x v="0"/>
    <s v="all question respondents"/>
    <x v="6"/>
    <x v="6"/>
    <x v="0"/>
    <s v="SACCO_conf_finserv"/>
    <n v="0.28713474856040611"/>
    <n v="9.6857743518214273E-3"/>
    <n v="0.26814854996084309"/>
    <n v="0.30612094715996913"/>
    <n v="5248"/>
    <s v="1"/>
  </r>
  <r>
    <x v="3"/>
    <x v="3"/>
    <x v="0"/>
    <x v="0"/>
    <x v="0"/>
    <x v="30"/>
    <s v="Proportion of individuals who feel confident using a SHG for financial services "/>
    <x v="154"/>
    <x v="0"/>
    <s v="all question respondents"/>
    <x v="7"/>
    <x v="7"/>
    <x v="0"/>
    <s v="SACCO_conf_finserv"/>
    <n v="0.11367602869268778"/>
    <n v="1.9788189400875511E-2"/>
    <n v="7.4886926216834765E-2"/>
    <n v="0.1524651311685408"/>
    <n v="756"/>
    <s v="1"/>
  </r>
  <r>
    <x v="3"/>
    <x v="3"/>
    <x v="0"/>
    <x v="0"/>
    <x v="0"/>
    <x v="30"/>
    <s v="Proportion of individuals who feel confident using a SHG for financial services "/>
    <x v="154"/>
    <x v="0"/>
    <s v="all question respondents"/>
    <x v="8"/>
    <x v="8"/>
    <x v="0"/>
    <s v="SACCO_conf_finserv"/>
    <n v="0.25811928721255339"/>
    <n v="7.2398530863540074E-3"/>
    <n v="0.243927619769534"/>
    <n v="0.27231095465557276"/>
    <n v="8703"/>
    <s v="1"/>
  </r>
  <r>
    <x v="3"/>
    <x v="3"/>
    <x v="0"/>
    <x v="0"/>
    <x v="0"/>
    <x v="30"/>
    <s v="Proportion of individuals who feel confident using a SHG for financial services "/>
    <x v="154"/>
    <x v="0"/>
    <s v="all question respondents"/>
    <x v="9"/>
    <x v="9"/>
    <x v="0"/>
    <s v="SACCO_conf_finserv"/>
    <n v="0.19771614455663841"/>
    <n v="1.6257871569394917E-2"/>
    <n v="0.16584722347603592"/>
    <n v="0.2295850656372409"/>
    <n v="1232"/>
    <s v="1"/>
  </r>
  <r>
    <x v="3"/>
    <x v="3"/>
    <x v="0"/>
    <x v="0"/>
    <x v="0"/>
    <x v="30"/>
    <s v="Proportion of individuals who feel confident using a SHG for financial services "/>
    <x v="154"/>
    <x v="0"/>
    <s v="all question respondents"/>
    <x v="10"/>
    <x v="10"/>
    <x v="0"/>
    <s v="SACCO_conf_finserv"/>
    <n v="0.25763048741427713"/>
    <n v="7.5499996084224226E-3"/>
    <n v="0.2428308661568219"/>
    <n v="0.27243010867173234"/>
    <n v="8227"/>
    <s v="1"/>
  </r>
  <r>
    <x v="3"/>
    <x v="3"/>
    <x v="0"/>
    <x v="0"/>
    <x v="0"/>
    <x v="30"/>
    <s v="Proportion of individuals who feel confident using a SHG for financial services "/>
    <x v="154"/>
    <x v="0"/>
    <s v="all question respondents"/>
    <x v="11"/>
    <x v="11"/>
    <x v="0"/>
    <s v="SACCO_conf_finserv"/>
    <n v="0.24282358495848813"/>
    <n v="7.0418485764417969E-3"/>
    <n v="0.22902004889374056"/>
    <n v="0.2566271210232357"/>
    <n v="8591"/>
    <s v="1"/>
  </r>
  <r>
    <x v="3"/>
    <x v="3"/>
    <x v="0"/>
    <x v="0"/>
    <x v="0"/>
    <x v="30"/>
    <s v="Proportion of individuals who feel confident using a SHG for financial services "/>
    <x v="154"/>
    <x v="0"/>
    <s v="all question respondents"/>
    <x v="12"/>
    <x v="12"/>
    <x v="0"/>
    <s v="SACCO_conf_finserv"/>
    <n v="0.29543856393600293"/>
    <n v="2.6313305154160829E-2"/>
    <n v="0.24385883274250741"/>
    <n v="0.34701829512949844"/>
    <n v="868"/>
    <s v="1"/>
  </r>
  <r>
    <x v="3"/>
    <x v="3"/>
    <x v="0"/>
    <x v="0"/>
    <x v="0"/>
    <x v="28"/>
    <s v="Proportion of individuals who use a SHG for each service "/>
    <x v="155"/>
    <x v="0"/>
    <s v="individuals who belong to that SHG"/>
    <x v="0"/>
    <x v="0"/>
    <x v="24"/>
    <s v="SACCO_dividends"/>
    <n v="0.5609376606470815"/>
    <n v="6.4603660152814379E-2"/>
    <n v="0.43314523531473925"/>
    <n v="0.68873008597942376"/>
    <n v="133"/>
    <s v="1"/>
  </r>
  <r>
    <x v="3"/>
    <x v="3"/>
    <x v="0"/>
    <x v="0"/>
    <x v="0"/>
    <x v="28"/>
    <s v="Proportion of individuals who use a SHG for each service "/>
    <x v="155"/>
    <x v="0"/>
    <s v="individuals who belong to that SHG"/>
    <x v="4"/>
    <x v="4"/>
    <x v="24"/>
    <s v="SACCO_dividends"/>
    <n v="0.61444950566219803"/>
    <n v="7.9814718899247891E-2"/>
    <n v="0.45798052493409225"/>
    <n v="0.7709184863903038"/>
    <n v="71"/>
    <s v="1"/>
  </r>
  <r>
    <x v="3"/>
    <x v="3"/>
    <x v="0"/>
    <x v="0"/>
    <x v="0"/>
    <x v="28"/>
    <s v="Proportion of individuals who use a SHG for each service "/>
    <x v="155"/>
    <x v="0"/>
    <s v="individuals who belong to that SHG"/>
    <x v="3"/>
    <x v="3"/>
    <x v="24"/>
    <s v="SACCO_dividends"/>
    <n v="0.42862904981321037"/>
    <n v="8.2371101752581916E-2"/>
    <n v="0.2671378957129118"/>
    <n v="0.59012020391350894"/>
    <n v="62"/>
    <s v="1"/>
  </r>
  <r>
    <x v="3"/>
    <x v="3"/>
    <x v="0"/>
    <x v="0"/>
    <x v="0"/>
    <x v="28"/>
    <s v="Proportion of individuals who use a SHG for each service "/>
    <x v="155"/>
    <x v="0"/>
    <s v="individuals who belong to that SHG"/>
    <x v="1"/>
    <x v="1"/>
    <x v="24"/>
    <s v="SACCO_dividends"/>
    <n v="0.59934844853687042"/>
    <n v="9.0146891704559598E-2"/>
    <n v="0.42263284726528172"/>
    <n v="0.77606404980845911"/>
    <n v="68"/>
    <s v="1"/>
  </r>
  <r>
    <x v="3"/>
    <x v="3"/>
    <x v="0"/>
    <x v="0"/>
    <x v="0"/>
    <x v="28"/>
    <s v="Proportion of individuals who use a SHG for each service "/>
    <x v="155"/>
    <x v="0"/>
    <s v="individuals who belong to that SHG"/>
    <x v="2"/>
    <x v="2"/>
    <x v="24"/>
    <s v="SACCO_dividends"/>
    <n v="0.49748382153582726"/>
    <n v="7.5751563306826836E-2"/>
    <n v="0.34894632723952823"/>
    <n v="0.6460213158321263"/>
    <n v="65"/>
    <s v="1"/>
  </r>
  <r>
    <x v="3"/>
    <x v="3"/>
    <x v="0"/>
    <x v="0"/>
    <x v="0"/>
    <x v="28"/>
    <s v="Proportion of individuals who use a SHG for each service "/>
    <x v="155"/>
    <x v="0"/>
    <s v="individuals who belong to that SHG"/>
    <x v="13"/>
    <x v="13"/>
    <x v="24"/>
    <s v="SACCO_dividends"/>
    <n v="0.45604796378878765"/>
    <n v="9.185682627316416E-2"/>
    <n v="0.27593970872426249"/>
    <n v="0.63615621885331275"/>
    <n v="46"/>
    <s v="1"/>
  </r>
  <r>
    <x v="3"/>
    <x v="3"/>
    <x v="0"/>
    <x v="0"/>
    <x v="0"/>
    <x v="28"/>
    <s v="Proportion of individuals who use a SHG for each service "/>
    <x v="155"/>
    <x v="0"/>
    <s v="individuals who belong to that SHG"/>
    <x v="14"/>
    <x v="14"/>
    <x v="24"/>
    <s v="SACCO_dividends"/>
    <n v="0.51374690073664098"/>
    <n v="9.1616985158034125E-2"/>
    <n v="0.33415210285383373"/>
    <n v="0.69334169861944828"/>
    <n v="55"/>
    <s v="1"/>
  </r>
  <r>
    <x v="3"/>
    <x v="3"/>
    <x v="0"/>
    <x v="0"/>
    <x v="0"/>
    <x v="28"/>
    <s v="Proportion of individuals who use a SHG for each service "/>
    <x v="155"/>
    <x v="0"/>
    <s v="individuals who belong to that SHG"/>
    <x v="15"/>
    <x v="15"/>
    <x v="24"/>
    <s v="SACCO_dividends"/>
    <n v="0.67886759728991597"/>
    <n v="0.11501630421560675"/>
    <n v="0.45340761077431546"/>
    <n v="0.90432758380551648"/>
    <n v="32"/>
    <s v="1"/>
  </r>
  <r>
    <x v="3"/>
    <x v="3"/>
    <x v="0"/>
    <x v="0"/>
    <x v="0"/>
    <x v="28"/>
    <s v="Proportion of individuals who use a SHG for each service "/>
    <x v="155"/>
    <x v="0"/>
    <s v="individuals who belong to that SHG"/>
    <x v="5"/>
    <x v="5"/>
    <x v="24"/>
    <s v="SACCO_dividends"/>
    <n v="0.37834921273933064"/>
    <n v="0.13080682894656631"/>
    <n v="0.12191364356051848"/>
    <n v="0.6347847819181428"/>
    <n v="23"/>
    <s v="0"/>
  </r>
  <r>
    <x v="3"/>
    <x v="3"/>
    <x v="0"/>
    <x v="0"/>
    <x v="0"/>
    <x v="28"/>
    <s v="Proportion of individuals who use a SHG for each service "/>
    <x v="155"/>
    <x v="0"/>
    <s v="individuals who belong to that SHG"/>
    <x v="6"/>
    <x v="6"/>
    <x v="24"/>
    <s v="SACCO_dividends"/>
    <n v="0.58664654751241729"/>
    <n v="6.9333428675090888E-2"/>
    <n v="0.45071744035514977"/>
    <n v="0.72257565466968487"/>
    <n v="110"/>
    <s v="1"/>
  </r>
  <r>
    <x v="3"/>
    <x v="3"/>
    <x v="0"/>
    <x v="0"/>
    <x v="0"/>
    <x v="28"/>
    <s v="Proportion of individuals who use a SHG for each service "/>
    <x v="155"/>
    <x v="0"/>
    <s v="individuals who belong to that SHG"/>
    <x v="7"/>
    <x v="7"/>
    <x v="24"/>
    <s v="SACCO_dividends"/>
    <n v="0"/>
    <m/>
    <m/>
    <m/>
    <n v="3"/>
    <s v="0"/>
  </r>
  <r>
    <x v="3"/>
    <x v="3"/>
    <x v="0"/>
    <x v="0"/>
    <x v="0"/>
    <x v="28"/>
    <s v="Proportion of individuals who use a SHG for each service "/>
    <x v="155"/>
    <x v="0"/>
    <s v="individuals who belong to that SHG"/>
    <x v="8"/>
    <x v="8"/>
    <x v="24"/>
    <s v="SACCO_dividends"/>
    <n v="0.57991464051865083"/>
    <n v="6.4707612919703866E-2"/>
    <n v="0.45291636538858082"/>
    <n v="0.70691291564872083"/>
    <n v="130"/>
    <s v="1"/>
  </r>
  <r>
    <x v="3"/>
    <x v="3"/>
    <x v="0"/>
    <x v="0"/>
    <x v="0"/>
    <x v="28"/>
    <s v="Proportion of individuals who use a SHG for each service "/>
    <x v="155"/>
    <x v="0"/>
    <s v="individuals who belong to that SHG"/>
    <x v="9"/>
    <x v="9"/>
    <x v="24"/>
    <s v="SACCO_dividends"/>
    <n v="0.18997914602776036"/>
    <n v="0.14326207590212864"/>
    <n v="-9.0850643831038441E-2"/>
    <n v="0.47080893588655914"/>
    <n v="8"/>
    <s v="0"/>
  </r>
  <r>
    <x v="3"/>
    <x v="3"/>
    <x v="0"/>
    <x v="0"/>
    <x v="0"/>
    <x v="28"/>
    <s v="Proportion of individuals who use a SHG for each service "/>
    <x v="155"/>
    <x v="0"/>
    <s v="individuals who belong to that SHG"/>
    <x v="10"/>
    <x v="10"/>
    <x v="24"/>
    <s v="SACCO_dividends"/>
    <n v="0.59587585538904619"/>
    <n v="6.4904192259235577E-2"/>
    <n v="0.46855232896511834"/>
    <n v="0.72319938181297405"/>
    <n v="125"/>
    <s v="1"/>
  </r>
  <r>
    <x v="3"/>
    <x v="3"/>
    <x v="0"/>
    <x v="0"/>
    <x v="0"/>
    <x v="28"/>
    <s v="Proportion of individuals who use a SHG for each service "/>
    <x v="155"/>
    <x v="0"/>
    <s v="individuals who belong to that SHG"/>
    <x v="11"/>
    <x v="11"/>
    <x v="24"/>
    <s v="SACCO_dividends"/>
    <n v="0.51077912681708626"/>
    <n v="7.9980092388806476E-2"/>
    <n v="0.35381652926276874"/>
    <n v="0.66774172437140378"/>
    <n v="62"/>
    <s v="1"/>
  </r>
  <r>
    <x v="3"/>
    <x v="3"/>
    <x v="0"/>
    <x v="0"/>
    <x v="0"/>
    <x v="28"/>
    <s v="Proportion of individuals who use a SHG for each service "/>
    <x v="155"/>
    <x v="0"/>
    <s v="individuals who belong to that SHG"/>
    <x v="12"/>
    <x v="12"/>
    <x v="24"/>
    <s v="SACCO_dividends"/>
    <n v="0.58830382624103572"/>
    <n v="8.7723949674242199E-2"/>
    <n v="0.41634401317067793"/>
    <n v="0.76026363931139351"/>
    <n v="71"/>
    <s v="1"/>
  </r>
  <r>
    <x v="3"/>
    <x v="3"/>
    <x v="0"/>
    <x v="0"/>
    <x v="0"/>
    <x v="29"/>
    <s v="Proportion of individuals who belong to a SHG for each reason "/>
    <x v="156"/>
    <x v="0"/>
    <s v="individuals who belong to that SHG"/>
    <x v="0"/>
    <x v="0"/>
    <x v="25"/>
    <s v="SACCO_emergency"/>
    <n v="9.3758191919635289E-2"/>
    <n v="3.1934684286711326E-2"/>
    <n v="3.0588229914878876E-2"/>
    <n v="0.15692815392439169"/>
    <n v="133"/>
    <s v="1"/>
  </r>
  <r>
    <x v="3"/>
    <x v="3"/>
    <x v="0"/>
    <x v="0"/>
    <x v="0"/>
    <x v="29"/>
    <s v="Proportion of individuals who belong to a SHG for each reason "/>
    <x v="156"/>
    <x v="0"/>
    <s v="individuals who belong to that SHG"/>
    <x v="4"/>
    <x v="4"/>
    <x v="25"/>
    <s v="SACCO_emergency"/>
    <n v="0.11564306575817254"/>
    <n v="4.3488538126075879E-2"/>
    <n v="3.0388023482923979E-2"/>
    <n v="0.20089810803342112"/>
    <n v="71"/>
    <s v="1"/>
  </r>
  <r>
    <x v="3"/>
    <x v="3"/>
    <x v="0"/>
    <x v="0"/>
    <x v="0"/>
    <x v="29"/>
    <s v="Proportion of individuals who belong to a SHG for each reason "/>
    <x v="156"/>
    <x v="0"/>
    <s v="individuals who belong to that SHG"/>
    <x v="3"/>
    <x v="3"/>
    <x v="25"/>
    <s v="SACCO_emergency"/>
    <n v="3.9647606589725271E-2"/>
    <n v="2.9260647849668836E-2"/>
    <n v="-1.7718820354021732E-2"/>
    <n v="9.7014033533472266E-2"/>
    <n v="62"/>
    <s v="1"/>
  </r>
  <r>
    <x v="3"/>
    <x v="3"/>
    <x v="0"/>
    <x v="0"/>
    <x v="0"/>
    <x v="29"/>
    <s v="Proportion of individuals who belong to a SHG for each reason "/>
    <x v="156"/>
    <x v="0"/>
    <s v="individuals who belong to that SHG"/>
    <x v="1"/>
    <x v="1"/>
    <x v="25"/>
    <s v="SACCO_emergency"/>
    <n v="8.6739368858045188E-2"/>
    <n v="3.913020403551512E-2"/>
    <n v="1.0032147973731018E-2"/>
    <n v="0.16344658974235937"/>
    <n v="68"/>
    <s v="1"/>
  </r>
  <r>
    <x v="3"/>
    <x v="3"/>
    <x v="0"/>
    <x v="0"/>
    <x v="0"/>
    <x v="29"/>
    <s v="Proportion of individuals who belong to a SHG for each reason "/>
    <x v="156"/>
    <x v="0"/>
    <s v="individuals who belong to that SHG"/>
    <x v="2"/>
    <x v="2"/>
    <x v="25"/>
    <s v="SACCO_emergency"/>
    <n v="0.10535314463391923"/>
    <n v="5.3355645138782791E-2"/>
    <n v="7.3069871321487789E-4"/>
    <n v="0.20997559055462359"/>
    <n v="65"/>
    <s v="1"/>
  </r>
  <r>
    <x v="3"/>
    <x v="3"/>
    <x v="0"/>
    <x v="0"/>
    <x v="0"/>
    <x v="29"/>
    <s v="Proportion of individuals who belong to a SHG for each reason "/>
    <x v="156"/>
    <x v="0"/>
    <s v="individuals who belong to that SHG"/>
    <x v="13"/>
    <x v="13"/>
    <x v="25"/>
    <s v="SACCO_emergency"/>
    <n v="0.1577734322914241"/>
    <n v="7.56031800886552E-2"/>
    <n v="9.5345109661523209E-3"/>
    <n v="0.30601235361669588"/>
    <n v="46"/>
    <s v="1"/>
  </r>
  <r>
    <x v="3"/>
    <x v="3"/>
    <x v="0"/>
    <x v="0"/>
    <x v="0"/>
    <x v="29"/>
    <s v="Proportion of individuals who belong to a SHG for each reason "/>
    <x v="156"/>
    <x v="0"/>
    <s v="individuals who belong to that SHG"/>
    <x v="14"/>
    <x v="14"/>
    <x v="25"/>
    <s v="SACCO_emergency"/>
    <n v="3.2682973220260654E-2"/>
    <n v="2.845592733187222E-2"/>
    <n v="-2.3098566730219657E-2"/>
    <n v="8.8464513170740972E-2"/>
    <n v="55"/>
    <s v="1"/>
  </r>
  <r>
    <x v="3"/>
    <x v="3"/>
    <x v="0"/>
    <x v="0"/>
    <x v="0"/>
    <x v="29"/>
    <s v="Proportion of individuals who belong to a SHG for each reason "/>
    <x v="156"/>
    <x v="0"/>
    <s v="individuals who belong to that SHG"/>
    <x v="15"/>
    <x v="15"/>
    <x v="25"/>
    <s v="SACCO_emergency"/>
    <n v="0.11679550412163166"/>
    <n v="6.3107293526242086E-2"/>
    <n v="-6.9101708650276816E-3"/>
    <n v="0.240501179108291"/>
    <n v="32"/>
    <s v="1"/>
  </r>
  <r>
    <x v="3"/>
    <x v="3"/>
    <x v="0"/>
    <x v="0"/>
    <x v="0"/>
    <x v="29"/>
    <s v="Proportion of individuals who belong to a SHG for each reason "/>
    <x v="156"/>
    <x v="0"/>
    <s v="individuals who belong to that SHG"/>
    <x v="5"/>
    <x v="5"/>
    <x v="25"/>
    <s v="SACCO_emergency"/>
    <n v="0.18035478803181898"/>
    <n v="0.11907491773186984"/>
    <n v="-5.3081375426937694E-2"/>
    <n v="0.41379095149057565"/>
    <n v="23"/>
    <s v="0"/>
  </r>
  <r>
    <x v="3"/>
    <x v="3"/>
    <x v="0"/>
    <x v="0"/>
    <x v="0"/>
    <x v="29"/>
    <s v="Proportion of individuals who belong to a SHG for each reason "/>
    <x v="156"/>
    <x v="0"/>
    <s v="individuals who belong to that SHG"/>
    <x v="6"/>
    <x v="6"/>
    <x v="25"/>
    <s v="SACCO_emergency"/>
    <n v="8.1565185637572507E-2"/>
    <n v="3.1474396713674468E-2"/>
    <n v="1.9859213131117666E-2"/>
    <n v="0.14327115814402736"/>
    <n v="110"/>
    <s v="1"/>
  </r>
  <r>
    <x v="3"/>
    <x v="3"/>
    <x v="0"/>
    <x v="0"/>
    <x v="0"/>
    <x v="29"/>
    <s v="Proportion of individuals who belong to a SHG for each reason "/>
    <x v="156"/>
    <x v="0"/>
    <s v="individuals who belong to that SHG"/>
    <x v="7"/>
    <x v="7"/>
    <x v="25"/>
    <s v="SACCO_emergency"/>
    <n v="0"/>
    <m/>
    <m/>
    <m/>
    <n v="3"/>
    <s v="0"/>
  </r>
  <r>
    <x v="3"/>
    <x v="3"/>
    <x v="0"/>
    <x v="0"/>
    <x v="0"/>
    <x v="29"/>
    <s v="Proportion of individuals who belong to a SHG for each reason "/>
    <x v="156"/>
    <x v="0"/>
    <s v="individuals who belong to that SHG"/>
    <x v="8"/>
    <x v="8"/>
    <x v="25"/>
    <s v="SACCO_emergency"/>
    <n v="9.6930108240606092E-2"/>
    <n v="3.2902698304277715E-2"/>
    <n v="3.2353689126620455E-2"/>
    <n v="0.16150652735459173"/>
    <n v="130"/>
    <s v="1"/>
  </r>
  <r>
    <x v="3"/>
    <x v="3"/>
    <x v="0"/>
    <x v="0"/>
    <x v="0"/>
    <x v="29"/>
    <s v="Proportion of individuals who belong to a SHG for each reason "/>
    <x v="156"/>
    <x v="0"/>
    <s v="individuals who belong to that SHG"/>
    <x v="9"/>
    <x v="9"/>
    <x v="25"/>
    <s v="SACCO_emergency"/>
    <n v="0"/>
    <m/>
    <m/>
    <m/>
    <n v="8"/>
    <s v="0"/>
  </r>
  <r>
    <x v="3"/>
    <x v="3"/>
    <x v="0"/>
    <x v="0"/>
    <x v="0"/>
    <x v="29"/>
    <s v="Proportion of individuals who belong to a SHG for each reason "/>
    <x v="156"/>
    <x v="0"/>
    <s v="individuals who belong to that SHG"/>
    <x v="10"/>
    <x v="10"/>
    <x v="25"/>
    <s v="SACCO_emergency"/>
    <n v="0.10258867252284858"/>
    <n v="3.4758979672412031E-2"/>
    <n v="3.4401461300612377E-2"/>
    <n v="0.17077588374508479"/>
    <n v="125"/>
    <s v="1"/>
  </r>
  <r>
    <x v="3"/>
    <x v="3"/>
    <x v="0"/>
    <x v="0"/>
    <x v="0"/>
    <x v="29"/>
    <s v="Proportion of individuals who belong to a SHG for each reason "/>
    <x v="156"/>
    <x v="0"/>
    <s v="individuals who belong to that SHG"/>
    <x v="11"/>
    <x v="11"/>
    <x v="25"/>
    <s v="SACCO_emergency"/>
    <n v="0.1118212937264596"/>
    <n v="5.3679894629570464E-2"/>
    <n v="6.4733821919305962E-3"/>
    <n v="0.2171692052609886"/>
    <n v="62"/>
    <s v="1"/>
  </r>
  <r>
    <x v="3"/>
    <x v="3"/>
    <x v="0"/>
    <x v="0"/>
    <x v="0"/>
    <x v="29"/>
    <s v="Proportion of individuals who belong to a SHG for each reason "/>
    <x v="156"/>
    <x v="0"/>
    <s v="individuals who belong to that SHG"/>
    <x v="12"/>
    <x v="12"/>
    <x v="25"/>
    <s v="SACCO_emergency"/>
    <n v="8.3903082580486218E-2"/>
    <n v="3.902722538613048E-2"/>
    <n v="7.4004352763571563E-3"/>
    <n v="0.16040572988461527"/>
    <n v="71"/>
    <s v="1"/>
  </r>
  <r>
    <x v="3"/>
    <x v="3"/>
    <x v="0"/>
    <x v="0"/>
    <x v="0"/>
    <x v="28"/>
    <s v="Proportion of individuals who use a SHG for each service "/>
    <x v="157"/>
    <x v="0"/>
    <s v="individuals who belong to that SHG"/>
    <x v="0"/>
    <x v="0"/>
    <x v="24"/>
    <s v="SACCO_farm_inputs"/>
    <n v="0.14796956121326352"/>
    <n v="5.1174619841534583E-2"/>
    <n v="4.674110496881631E-2"/>
    <n v="0.24919801745771072"/>
    <n v="133"/>
    <s v="1"/>
  </r>
  <r>
    <x v="3"/>
    <x v="3"/>
    <x v="0"/>
    <x v="0"/>
    <x v="0"/>
    <x v="28"/>
    <s v="Proportion of individuals who use a SHG for each service "/>
    <x v="157"/>
    <x v="0"/>
    <s v="individuals who belong to that SHG"/>
    <x v="4"/>
    <x v="4"/>
    <x v="24"/>
    <s v="SACCO_farm_inputs"/>
    <n v="0.17985549184343586"/>
    <n v="6.9817802367806478E-2"/>
    <n v="4.2984492060086976E-2"/>
    <n v="0.31672649162678473"/>
    <n v="71"/>
    <s v="1"/>
  </r>
  <r>
    <x v="3"/>
    <x v="3"/>
    <x v="0"/>
    <x v="0"/>
    <x v="0"/>
    <x v="28"/>
    <s v="Proportion of individuals who use a SHG for each service "/>
    <x v="157"/>
    <x v="0"/>
    <s v="individuals who belong to that SHG"/>
    <x v="3"/>
    <x v="3"/>
    <x v="24"/>
    <s v="SACCO_farm_inputs"/>
    <n v="6.913125568237577E-2"/>
    <n v="2.6516669425712465E-2"/>
    <n v="1.7144485354635398E-2"/>
    <n v="0.12111802601011615"/>
    <n v="62"/>
    <s v="1"/>
  </r>
  <r>
    <x v="3"/>
    <x v="3"/>
    <x v="0"/>
    <x v="0"/>
    <x v="0"/>
    <x v="28"/>
    <s v="Proportion of individuals who use a SHG for each service "/>
    <x v="157"/>
    <x v="0"/>
    <s v="individuals who belong to that SHG"/>
    <x v="1"/>
    <x v="1"/>
    <x v="24"/>
    <s v="SACCO_farm_inputs"/>
    <n v="0.12764264320164925"/>
    <n v="7.3888491035602258E-2"/>
    <n v="-1.7201498104960161E-2"/>
    <n v="0.27248678450825869"/>
    <n v="68"/>
    <s v="1"/>
  </r>
  <r>
    <x v="3"/>
    <x v="3"/>
    <x v="0"/>
    <x v="0"/>
    <x v="0"/>
    <x v="28"/>
    <s v="Proportion of individuals who use a SHG for each service "/>
    <x v="157"/>
    <x v="0"/>
    <s v="individuals who belong to that SHG"/>
    <x v="2"/>
    <x v="2"/>
    <x v="24"/>
    <s v="SACCO_farm_inputs"/>
    <n v="0.18154921568006224"/>
    <n v="5.9150802660665205E-2"/>
    <n v="6.5563331966448507E-2"/>
    <n v="0.29753509939367595"/>
    <n v="65"/>
    <s v="1"/>
  </r>
  <r>
    <x v="3"/>
    <x v="3"/>
    <x v="0"/>
    <x v="0"/>
    <x v="0"/>
    <x v="28"/>
    <s v="Proportion of individuals who use a SHG for each service "/>
    <x v="157"/>
    <x v="0"/>
    <s v="individuals who belong to that SHG"/>
    <x v="13"/>
    <x v="13"/>
    <x v="24"/>
    <s v="SACCO_farm_inputs"/>
    <n v="0.10609715105322745"/>
    <n v="4.8149863326340976E-2"/>
    <n v="1.1687315473743548E-2"/>
    <n v="0.20050698663271135"/>
    <n v="46"/>
    <s v="1"/>
  </r>
  <r>
    <x v="3"/>
    <x v="3"/>
    <x v="0"/>
    <x v="0"/>
    <x v="0"/>
    <x v="28"/>
    <s v="Proportion of individuals who use a SHG for each service "/>
    <x v="157"/>
    <x v="0"/>
    <s v="individuals who belong to that SHG"/>
    <x v="14"/>
    <x v="14"/>
    <x v="24"/>
    <s v="SACCO_farm_inputs"/>
    <n v="0.11882059508135645"/>
    <n v="5.837266808857948E-2"/>
    <n v="4.393914164435811E-3"/>
    <n v="0.2332472759982771"/>
    <n v="55"/>
    <s v="1"/>
  </r>
  <r>
    <x v="3"/>
    <x v="3"/>
    <x v="0"/>
    <x v="0"/>
    <x v="0"/>
    <x v="28"/>
    <s v="Proportion of individuals who use a SHG for each service "/>
    <x v="157"/>
    <x v="0"/>
    <s v="individuals who belong to that SHG"/>
    <x v="15"/>
    <x v="15"/>
    <x v="24"/>
    <s v="SACCO_farm_inputs"/>
    <n v="0.20594696244491015"/>
    <n v="0.11707982064348056"/>
    <n v="-2.3558019162264687E-2"/>
    <n v="0.43545194405208498"/>
    <n v="32"/>
    <s v="1"/>
  </r>
  <r>
    <x v="3"/>
    <x v="3"/>
    <x v="0"/>
    <x v="0"/>
    <x v="0"/>
    <x v="28"/>
    <s v="Proportion of individuals who use a SHG for each service "/>
    <x v="157"/>
    <x v="0"/>
    <s v="individuals who belong to that SHG"/>
    <x v="5"/>
    <x v="5"/>
    <x v="24"/>
    <s v="SACCO_farm_inputs"/>
    <n v="6.5665483191857471E-2"/>
    <n v="5.4011265290908952E-2"/>
    <n v="-4.0218970001330595E-2"/>
    <n v="0.17154993638504554"/>
    <n v="23"/>
    <s v="0"/>
  </r>
  <r>
    <x v="3"/>
    <x v="3"/>
    <x v="0"/>
    <x v="0"/>
    <x v="0"/>
    <x v="28"/>
    <s v="Proportion of individuals who use a SHG for each service "/>
    <x v="157"/>
    <x v="0"/>
    <s v="individuals who belong to that SHG"/>
    <x v="6"/>
    <x v="6"/>
    <x v="24"/>
    <s v="SACCO_farm_inputs"/>
    <n v="0.1595581707592362"/>
    <n v="5.736557493109145E-2"/>
    <n v="4.7092199712458621E-2"/>
    <n v="0.27202414180601375"/>
    <n v="110"/>
    <s v="1"/>
  </r>
  <r>
    <x v="3"/>
    <x v="3"/>
    <x v="0"/>
    <x v="0"/>
    <x v="0"/>
    <x v="28"/>
    <s v="Proportion of individuals who use a SHG for each service "/>
    <x v="157"/>
    <x v="0"/>
    <s v="individuals who belong to that SHG"/>
    <x v="7"/>
    <x v="7"/>
    <x v="24"/>
    <s v="SACCO_farm_inputs"/>
    <n v="0"/>
    <m/>
    <m/>
    <m/>
    <n v="3"/>
    <s v="0"/>
  </r>
  <r>
    <x v="3"/>
    <x v="3"/>
    <x v="0"/>
    <x v="0"/>
    <x v="0"/>
    <x v="28"/>
    <s v="Proportion of individuals who use a SHG for each service "/>
    <x v="157"/>
    <x v="0"/>
    <s v="individuals who belong to that SHG"/>
    <x v="8"/>
    <x v="8"/>
    <x v="24"/>
    <s v="SACCO_farm_inputs"/>
    <n v="0.15297549249894296"/>
    <n v="5.2575993267867986E-2"/>
    <n v="4.9787317924260097E-2"/>
    <n v="0.25616366707362581"/>
    <n v="130"/>
    <s v="1"/>
  </r>
  <r>
    <x v="3"/>
    <x v="3"/>
    <x v="0"/>
    <x v="0"/>
    <x v="0"/>
    <x v="28"/>
    <s v="Proportion of individuals who use a SHG for each service "/>
    <x v="157"/>
    <x v="0"/>
    <s v="individuals who belong to that SHG"/>
    <x v="9"/>
    <x v="9"/>
    <x v="24"/>
    <s v="SACCO_farm_inputs"/>
    <n v="0.14547035840359618"/>
    <n v="0.13128243948152371"/>
    <n v="-0.11187632360967892"/>
    <n v="0.40281704041687127"/>
    <n v="8"/>
    <s v="0"/>
  </r>
  <r>
    <x v="3"/>
    <x v="3"/>
    <x v="0"/>
    <x v="0"/>
    <x v="0"/>
    <x v="28"/>
    <s v="Proportion of individuals who use a SHG for each service "/>
    <x v="157"/>
    <x v="0"/>
    <s v="individuals who belong to that SHG"/>
    <x v="10"/>
    <x v="10"/>
    <x v="24"/>
    <s v="SACCO_farm_inputs"/>
    <n v="0.1482049450392782"/>
    <n v="5.4408207927768321E-2"/>
    <n v="4.1471548341254799E-2"/>
    <n v="0.25493834173730157"/>
    <n v="125"/>
    <s v="1"/>
  </r>
  <r>
    <x v="3"/>
    <x v="3"/>
    <x v="0"/>
    <x v="0"/>
    <x v="0"/>
    <x v="28"/>
    <s v="Proportion of individuals who use a SHG for each service "/>
    <x v="157"/>
    <x v="0"/>
    <s v="individuals who belong to that SHG"/>
    <x v="11"/>
    <x v="11"/>
    <x v="24"/>
    <s v="SACCO_farm_inputs"/>
    <n v="0.16193736004264572"/>
    <n v="6.2735970259364796E-2"/>
    <n v="3.8816711417607799E-2"/>
    <n v="0.28505800866768366"/>
    <n v="62"/>
    <s v="1"/>
  </r>
  <r>
    <x v="3"/>
    <x v="3"/>
    <x v="0"/>
    <x v="0"/>
    <x v="0"/>
    <x v="28"/>
    <s v="Proportion of individuals who use a SHG for each service "/>
    <x v="157"/>
    <x v="0"/>
    <s v="individuals who belong to that SHG"/>
    <x v="12"/>
    <x v="12"/>
    <x v="24"/>
    <s v="SACCO_farm_inputs"/>
    <n v="0.14034882219717751"/>
    <n v="7.1047099693600194E-2"/>
    <n v="1.0796029261506412E-3"/>
    <n v="0.27961804146820435"/>
    <n v="71"/>
    <s v="1"/>
  </r>
  <r>
    <x v="3"/>
    <x v="3"/>
    <x v="0"/>
    <x v="0"/>
    <x v="0"/>
    <x v="29"/>
    <s v="Proportion of individuals who belong to a SHG for each reason "/>
    <x v="158"/>
    <x v="0"/>
    <s v="individuals who belong to that SHG"/>
    <x v="0"/>
    <x v="0"/>
    <x v="25"/>
    <s v="SACCO_fin_advice"/>
    <n v="7.528504179420871E-2"/>
    <n v="3.3946554590507848E-2"/>
    <n v="8.1354014714108552E-3"/>
    <n v="0.14243468211700655"/>
    <n v="133"/>
    <s v="1"/>
  </r>
  <r>
    <x v="3"/>
    <x v="3"/>
    <x v="0"/>
    <x v="0"/>
    <x v="0"/>
    <x v="29"/>
    <s v="Proportion of individuals who belong to a SHG for each reason "/>
    <x v="158"/>
    <x v="0"/>
    <s v="individuals who belong to that SHG"/>
    <x v="4"/>
    <x v="4"/>
    <x v="25"/>
    <s v="SACCO_fin_advice"/>
    <n v="9.5702072396127824E-2"/>
    <n v="4.6931629731752161E-2"/>
    <n v="3.6971844592823544E-3"/>
    <n v="0.18770696033297329"/>
    <n v="71"/>
    <s v="1"/>
  </r>
  <r>
    <x v="3"/>
    <x v="3"/>
    <x v="0"/>
    <x v="0"/>
    <x v="0"/>
    <x v="29"/>
    <s v="Proportion of individuals who belong to a SHG for each reason "/>
    <x v="158"/>
    <x v="0"/>
    <s v="individuals who belong to that SHG"/>
    <x v="3"/>
    <x v="3"/>
    <x v="25"/>
    <s v="SACCO_fin_advice"/>
    <n v="2.4803714612732418E-2"/>
    <n v="1.596717494426881E-2"/>
    <n v="-6.5004376276558973E-3"/>
    <n v="5.6107866853120733E-2"/>
    <n v="62"/>
    <s v="1"/>
  </r>
  <r>
    <x v="3"/>
    <x v="3"/>
    <x v="0"/>
    <x v="0"/>
    <x v="0"/>
    <x v="29"/>
    <s v="Proportion of individuals who belong to a SHG for each reason "/>
    <x v="158"/>
    <x v="0"/>
    <s v="individuals who belong to that SHG"/>
    <x v="1"/>
    <x v="1"/>
    <x v="25"/>
    <s v="SACCO_fin_advice"/>
    <n v="6.2194265422995283E-2"/>
    <n v="4.714824691784341E-2"/>
    <n v="-3.0230782689524456E-2"/>
    <n v="0.15461931353551503"/>
    <n v="68"/>
    <s v="1"/>
  </r>
  <r>
    <x v="3"/>
    <x v="3"/>
    <x v="0"/>
    <x v="0"/>
    <x v="0"/>
    <x v="29"/>
    <s v="Proportion of individuals who belong to a SHG for each reason "/>
    <x v="158"/>
    <x v="0"/>
    <s v="individuals who belong to that SHG"/>
    <x v="2"/>
    <x v="2"/>
    <x v="25"/>
    <s v="SACCO_fin_advice"/>
    <n v="9.691073768161837E-2"/>
    <n v="4.4232098134895835E-2"/>
    <n v="1.0178203888044246E-2"/>
    <n v="0.18364327147519249"/>
    <n v="65"/>
    <s v="1"/>
  </r>
  <r>
    <x v="3"/>
    <x v="3"/>
    <x v="0"/>
    <x v="0"/>
    <x v="0"/>
    <x v="29"/>
    <s v="Proportion of individuals who belong to a SHG for each reason "/>
    <x v="158"/>
    <x v="0"/>
    <s v="individuals who belong to that SHG"/>
    <x v="13"/>
    <x v="13"/>
    <x v="25"/>
    <s v="SACCO_fin_advice"/>
    <n v="8.1789550767886229E-2"/>
    <n v="4.3949593753110715E-2"/>
    <n v="-4.3846070255458419E-3"/>
    <n v="0.16796370856131831"/>
    <n v="46"/>
    <s v="1"/>
  </r>
  <r>
    <x v="3"/>
    <x v="3"/>
    <x v="0"/>
    <x v="0"/>
    <x v="0"/>
    <x v="29"/>
    <s v="Proportion of individuals who belong to a SHG for each reason "/>
    <x v="158"/>
    <x v="0"/>
    <s v="individuals who belong to that SHG"/>
    <x v="14"/>
    <x v="14"/>
    <x v="25"/>
    <s v="SACCO_fin_advice"/>
    <n v="5.4190470941913794E-2"/>
    <n v="3.8642155454130453E-2"/>
    <n v="-2.1558912063536446E-2"/>
    <n v="0.12993985394736404"/>
    <n v="55"/>
    <s v="1"/>
  </r>
  <r>
    <x v="3"/>
    <x v="3"/>
    <x v="0"/>
    <x v="0"/>
    <x v="0"/>
    <x v="29"/>
    <s v="Proportion of individuals who belong to a SHG for each reason "/>
    <x v="158"/>
    <x v="0"/>
    <s v="individuals who belong to that SHG"/>
    <x v="15"/>
    <x v="15"/>
    <x v="25"/>
    <s v="SACCO_fin_advice"/>
    <n v="9.3365274531102868E-2"/>
    <n v="7.6664044150493521E-2"/>
    <n v="-5.6914935551115084E-2"/>
    <n v="0.24364548461332081"/>
    <n v="32"/>
    <s v="1"/>
  </r>
  <r>
    <x v="3"/>
    <x v="3"/>
    <x v="0"/>
    <x v="0"/>
    <x v="0"/>
    <x v="29"/>
    <s v="Proportion of individuals who belong to a SHG for each reason "/>
    <x v="158"/>
    <x v="0"/>
    <s v="individuals who belong to that SHG"/>
    <x v="5"/>
    <x v="5"/>
    <x v="25"/>
    <s v="SACCO_fin_advice"/>
    <n v="2.9621484165998222E-2"/>
    <n v="2.2895663448223788E-2"/>
    <n v="-1.5263500321089699E-2"/>
    <n v="7.4506468653086147E-2"/>
    <n v="23"/>
    <s v="0"/>
  </r>
  <r>
    <x v="3"/>
    <x v="3"/>
    <x v="0"/>
    <x v="0"/>
    <x v="0"/>
    <x v="29"/>
    <s v="Proportion of individuals who belong to a SHG for each reason "/>
    <x v="158"/>
    <x v="0"/>
    <s v="individuals who belong to that SHG"/>
    <x v="6"/>
    <x v="6"/>
    <x v="25"/>
    <s v="SACCO_fin_advice"/>
    <n v="8.1714579097277973E-2"/>
    <n v="3.8379742826961001E-2"/>
    <n v="6.4705838833413881E-3"/>
    <n v="0.15695857431121457"/>
    <n v="110"/>
    <s v="1"/>
  </r>
  <r>
    <x v="3"/>
    <x v="3"/>
    <x v="0"/>
    <x v="0"/>
    <x v="0"/>
    <x v="29"/>
    <s v="Proportion of individuals who belong to a SHG for each reason "/>
    <x v="158"/>
    <x v="0"/>
    <s v="individuals who belong to that SHG"/>
    <x v="7"/>
    <x v="7"/>
    <x v="25"/>
    <s v="SACCO_fin_advice"/>
    <n v="7.3465555951994138E-2"/>
    <n v="8.373942798136623E-2"/>
    <n v="-9.0683530617932884E-2"/>
    <n v="0.23761464252192116"/>
    <n v="3"/>
    <s v="0"/>
  </r>
  <r>
    <x v="3"/>
    <x v="3"/>
    <x v="0"/>
    <x v="0"/>
    <x v="0"/>
    <x v="29"/>
    <s v="Proportion of individuals who belong to a SHG for each reason "/>
    <x v="158"/>
    <x v="0"/>
    <s v="individuals who belong to that SHG"/>
    <x v="8"/>
    <x v="8"/>
    <x v="25"/>
    <s v="SACCO_fin_advice"/>
    <n v="7.5346596488476289E-2"/>
    <n v="3.4866035483828536E-2"/>
    <n v="6.9168373415164908E-3"/>
    <n v="0.14377635563543609"/>
    <n v="130"/>
    <s v="1"/>
  </r>
  <r>
    <x v="3"/>
    <x v="3"/>
    <x v="0"/>
    <x v="0"/>
    <x v="0"/>
    <x v="29"/>
    <s v="Proportion of individuals who belong to a SHG for each reason "/>
    <x v="158"/>
    <x v="0"/>
    <s v="individuals who belong to that SHG"/>
    <x v="9"/>
    <x v="9"/>
    <x v="25"/>
    <s v="SACCO_fin_advice"/>
    <n v="0.15215055570271702"/>
    <n v="0.11951673618387784"/>
    <n v="-8.213238132562467E-2"/>
    <n v="0.3864334927310587"/>
    <n v="8"/>
    <s v="0"/>
  </r>
  <r>
    <x v="3"/>
    <x v="3"/>
    <x v="0"/>
    <x v="0"/>
    <x v="0"/>
    <x v="29"/>
    <s v="Proportion of individuals who belong to a SHG for each reason "/>
    <x v="158"/>
    <x v="0"/>
    <s v="individuals who belong to that SHG"/>
    <x v="10"/>
    <x v="10"/>
    <x v="25"/>
    <s v="SACCO_fin_advice"/>
    <n v="6.8045573799701067E-2"/>
    <n v="3.5439793139241296E-2"/>
    <n v="-1.4771994011416462E-3"/>
    <n v="0.13756834700054377"/>
    <n v="125"/>
    <s v="1"/>
  </r>
  <r>
    <x v="3"/>
    <x v="3"/>
    <x v="0"/>
    <x v="0"/>
    <x v="0"/>
    <x v="29"/>
    <s v="Proportion of individuals who belong to a SHG for each reason "/>
    <x v="158"/>
    <x v="0"/>
    <s v="individuals who belong to that SHG"/>
    <x v="11"/>
    <x v="11"/>
    <x v="25"/>
    <s v="SACCO_fin_advice"/>
    <n v="8.0485875199074949E-2"/>
    <n v="3.7567836316792107E-2"/>
    <n v="6.7582137691115651E-3"/>
    <n v="0.15421353662903833"/>
    <n v="62"/>
    <s v="1"/>
  </r>
  <r>
    <x v="3"/>
    <x v="3"/>
    <x v="0"/>
    <x v="0"/>
    <x v="0"/>
    <x v="29"/>
    <s v="Proportion of individuals who belong to a SHG for each reason "/>
    <x v="158"/>
    <x v="0"/>
    <s v="individuals who belong to that SHG"/>
    <x v="12"/>
    <x v="12"/>
    <x v="25"/>
    <s v="SACCO_fin_advice"/>
    <n v="7.2447501353602214E-2"/>
    <n v="4.810211762323361E-2"/>
    <n v="-2.1844093877755211E-2"/>
    <n v="0.16673909658495964"/>
    <n v="71"/>
    <s v="1"/>
  </r>
  <r>
    <x v="3"/>
    <x v="3"/>
    <x v="0"/>
    <x v="0"/>
    <x v="0"/>
    <x v="29"/>
    <s v="Proportion of individuals who belong to a SHG for each reason "/>
    <x v="159"/>
    <x v="0"/>
    <s v="individuals who belong to that SHG"/>
    <x v="0"/>
    <x v="0"/>
    <x v="25"/>
    <s v="SACCO_fin_need"/>
    <n v="0.15134919924357412"/>
    <n v="3.7258818878694727E-2"/>
    <n v="7.7647572768167139E-2"/>
    <n v="0.22505082571898111"/>
    <n v="133"/>
    <s v="1"/>
  </r>
  <r>
    <x v="3"/>
    <x v="3"/>
    <x v="0"/>
    <x v="0"/>
    <x v="0"/>
    <x v="29"/>
    <s v="Proportion of individuals who belong to a SHG for each reason "/>
    <x v="159"/>
    <x v="0"/>
    <s v="individuals who belong to that SHG"/>
    <x v="4"/>
    <x v="4"/>
    <x v="25"/>
    <s v="SACCO_fin_need"/>
    <n v="0.13665069773244387"/>
    <n v="4.4622193248991977E-2"/>
    <n v="4.9173235031160972E-2"/>
    <n v="0.22412816043372677"/>
    <n v="71"/>
    <s v="1"/>
  </r>
  <r>
    <x v="3"/>
    <x v="3"/>
    <x v="0"/>
    <x v="0"/>
    <x v="0"/>
    <x v="29"/>
    <s v="Proportion of individuals who belong to a SHG for each reason "/>
    <x v="159"/>
    <x v="0"/>
    <s v="individuals who belong to that SHG"/>
    <x v="3"/>
    <x v="3"/>
    <x v="25"/>
    <s v="SACCO_fin_need"/>
    <n v="0.18769140190408454"/>
    <n v="6.3504371217941974E-2"/>
    <n v="6.3189070622862109E-2"/>
    <n v="0.31219373318530697"/>
    <n v="62"/>
    <s v="1"/>
  </r>
  <r>
    <x v="3"/>
    <x v="3"/>
    <x v="0"/>
    <x v="0"/>
    <x v="0"/>
    <x v="29"/>
    <s v="Proportion of individuals who belong to a SHG for each reason "/>
    <x v="159"/>
    <x v="0"/>
    <s v="individuals who belong to that SHG"/>
    <x v="1"/>
    <x v="1"/>
    <x v="25"/>
    <s v="SACCO_fin_need"/>
    <n v="8.0098032988991694E-2"/>
    <n v="3.4223865194074041E-2"/>
    <n v="1.3008743483265001E-2"/>
    <n v="0.14718732249471839"/>
    <n v="68"/>
    <s v="1"/>
  </r>
  <r>
    <x v="3"/>
    <x v="3"/>
    <x v="0"/>
    <x v="0"/>
    <x v="0"/>
    <x v="29"/>
    <s v="Proportion of individuals who belong to a SHG for each reason "/>
    <x v="159"/>
    <x v="0"/>
    <s v="individuals who belong to that SHG"/>
    <x v="2"/>
    <x v="2"/>
    <x v="25"/>
    <s v="SACCO_fin_need"/>
    <n v="0.26905467440799652"/>
    <n v="6.9180295274493639E-2"/>
    <n v="0.13340245462304451"/>
    <n v="0.40470689419294853"/>
    <n v="65"/>
    <s v="1"/>
  </r>
  <r>
    <x v="3"/>
    <x v="3"/>
    <x v="0"/>
    <x v="0"/>
    <x v="0"/>
    <x v="29"/>
    <s v="Proportion of individuals who belong to a SHG for each reason "/>
    <x v="159"/>
    <x v="0"/>
    <s v="individuals who belong to that SHG"/>
    <x v="13"/>
    <x v="13"/>
    <x v="25"/>
    <s v="SACCO_fin_need"/>
    <n v="0.19916149992103621"/>
    <n v="8.0537120724561706E-2"/>
    <n v="4.1248355409755105E-2"/>
    <n v="0.35707464443231729"/>
    <n v="46"/>
    <s v="1"/>
  </r>
  <r>
    <x v="3"/>
    <x v="3"/>
    <x v="0"/>
    <x v="0"/>
    <x v="0"/>
    <x v="29"/>
    <s v="Proportion of individuals who belong to a SHG for each reason "/>
    <x v="159"/>
    <x v="0"/>
    <s v="individuals who belong to that SHG"/>
    <x v="14"/>
    <x v="14"/>
    <x v="25"/>
    <s v="SACCO_fin_need"/>
    <n v="0.13581560615156468"/>
    <n v="4.8712743241055859E-2"/>
    <n v="4.0325067343681534E-2"/>
    <n v="0.23130614495944785"/>
    <n v="55"/>
    <s v="1"/>
  </r>
  <r>
    <x v="3"/>
    <x v="3"/>
    <x v="0"/>
    <x v="0"/>
    <x v="0"/>
    <x v="29"/>
    <s v="Proportion of individuals who belong to a SHG for each reason "/>
    <x v="159"/>
    <x v="0"/>
    <s v="individuals who belong to that SHG"/>
    <x v="15"/>
    <x v="15"/>
    <x v="25"/>
    <s v="SACCO_fin_need"/>
    <n v="0.13675395300441864"/>
    <n v="6.5640101773970741E-2"/>
    <n v="8.0833565896717419E-3"/>
    <n v="0.26542454941916555"/>
    <n v="32"/>
    <s v="1"/>
  </r>
  <r>
    <x v="3"/>
    <x v="3"/>
    <x v="0"/>
    <x v="0"/>
    <x v="0"/>
    <x v="29"/>
    <s v="Proportion of individuals who belong to a SHG for each reason "/>
    <x v="159"/>
    <x v="0"/>
    <s v="individuals who belong to that SHG"/>
    <x v="5"/>
    <x v="5"/>
    <x v="25"/>
    <s v="SACCO_fin_need"/>
    <n v="0.29846244111378722"/>
    <n v="0.13174127691942397"/>
    <n v="4.0194966829427192E-2"/>
    <n v="0.55672991539814731"/>
    <n v="23"/>
    <s v="0"/>
  </r>
  <r>
    <x v="3"/>
    <x v="3"/>
    <x v="0"/>
    <x v="0"/>
    <x v="0"/>
    <x v="29"/>
    <s v="Proportion of individuals who belong to a SHG for each reason "/>
    <x v="159"/>
    <x v="0"/>
    <s v="individuals who belong to that SHG"/>
    <x v="6"/>
    <x v="6"/>
    <x v="25"/>
    <s v="SACCO_fin_need"/>
    <n v="0.13063530559382408"/>
    <n v="3.6540088333093142E-2"/>
    <n v="5.8997977432243331E-2"/>
    <n v="0.20227263375540483"/>
    <n v="110"/>
    <s v="1"/>
  </r>
  <r>
    <x v="3"/>
    <x v="3"/>
    <x v="0"/>
    <x v="0"/>
    <x v="0"/>
    <x v="29"/>
    <s v="Proportion of individuals who belong to a SHG for each reason "/>
    <x v="159"/>
    <x v="0"/>
    <s v="individuals who belong to that SHG"/>
    <x v="7"/>
    <x v="7"/>
    <x v="25"/>
    <s v="SACCO_fin_need"/>
    <n v="0.3877662335220145"/>
    <n v="0.31753664791949171"/>
    <n v="-0.23468070652705791"/>
    <n v="1.0102131735710869"/>
    <n v="3"/>
    <s v="0"/>
  </r>
  <r>
    <x v="3"/>
    <x v="3"/>
    <x v="0"/>
    <x v="0"/>
    <x v="0"/>
    <x v="29"/>
    <s v="Proportion of individuals who belong to a SHG for each reason "/>
    <x v="159"/>
    <x v="0"/>
    <s v="individuals who belong to that SHG"/>
    <x v="8"/>
    <x v="8"/>
    <x v="25"/>
    <s v="SACCO_fin_need"/>
    <n v="0.14335101759960561"/>
    <n v="3.632879851031099E-2"/>
    <n v="7.2050369342305215E-2"/>
    <n v="0.21465166585690601"/>
    <n v="130"/>
    <s v="1"/>
  </r>
  <r>
    <x v="3"/>
    <x v="3"/>
    <x v="0"/>
    <x v="0"/>
    <x v="0"/>
    <x v="29"/>
    <s v="Proportion of individuals who belong to a SHG for each reason "/>
    <x v="159"/>
    <x v="0"/>
    <s v="individuals who belong to that SHG"/>
    <x v="9"/>
    <x v="9"/>
    <x v="25"/>
    <s v="SACCO_fin_need"/>
    <n v="0"/>
    <m/>
    <m/>
    <m/>
    <n v="8"/>
    <s v="0"/>
  </r>
  <r>
    <x v="3"/>
    <x v="3"/>
    <x v="0"/>
    <x v="0"/>
    <x v="0"/>
    <x v="29"/>
    <s v="Proportion of individuals who belong to a SHG for each reason "/>
    <x v="159"/>
    <x v="0"/>
    <s v="individuals who belong to that SHG"/>
    <x v="10"/>
    <x v="10"/>
    <x v="25"/>
    <s v="SACCO_fin_need"/>
    <n v="0.16560380613038156"/>
    <n v="4.0614983610155871E-2"/>
    <n v="8.5928784242111589E-2"/>
    <n v="0.24527882801865153"/>
    <n v="125"/>
    <s v="1"/>
  </r>
  <r>
    <x v="3"/>
    <x v="3"/>
    <x v="0"/>
    <x v="0"/>
    <x v="0"/>
    <x v="29"/>
    <s v="Proportion of individuals who belong to a SHG for each reason "/>
    <x v="159"/>
    <x v="0"/>
    <s v="individuals who belong to that SHG"/>
    <x v="11"/>
    <x v="11"/>
    <x v="25"/>
    <s v="SACCO_fin_need"/>
    <n v="0.23887232874949377"/>
    <n v="7.1506376590977805E-2"/>
    <n v="9.8539574983033479E-2"/>
    <n v="0.37920508251595408"/>
    <n v="62"/>
    <s v="1"/>
  </r>
  <r>
    <x v="3"/>
    <x v="3"/>
    <x v="0"/>
    <x v="0"/>
    <x v="0"/>
    <x v="29"/>
    <s v="Proportion of individuals who belong to a SHG for each reason "/>
    <x v="159"/>
    <x v="0"/>
    <s v="individuals who belong to that SHG"/>
    <x v="12"/>
    <x v="12"/>
    <x v="25"/>
    <s v="SACCO_fin_need"/>
    <n v="0.10359715642114653"/>
    <n v="3.6875924801095826E-2"/>
    <n v="3.1311570111585668E-2"/>
    <n v="0.17588274273070739"/>
    <n v="71"/>
    <s v="1"/>
  </r>
  <r>
    <x v="3"/>
    <x v="3"/>
    <x v="0"/>
    <x v="0"/>
    <x v="0"/>
    <x v="29"/>
    <s v="Proportion of individuals who belong to a SHG for each reason "/>
    <x v="160"/>
    <x v="0"/>
    <s v="individuals who belong to that SHG"/>
    <x v="0"/>
    <x v="0"/>
    <x v="25"/>
    <s v="SACCO_forces_save"/>
    <n v="4.8912472586448354E-2"/>
    <n v="2.4866341882729848E-2"/>
    <n v="-2.756094946690657E-4"/>
    <n v="9.8100554667565773E-2"/>
    <n v="133"/>
    <s v="1"/>
  </r>
  <r>
    <x v="3"/>
    <x v="3"/>
    <x v="0"/>
    <x v="0"/>
    <x v="0"/>
    <x v="29"/>
    <s v="Proportion of individuals who belong to a SHG for each reason "/>
    <x v="160"/>
    <x v="0"/>
    <s v="individuals who belong to that SHG"/>
    <x v="4"/>
    <x v="4"/>
    <x v="25"/>
    <s v="SACCO_forces_save"/>
    <n v="3.9123831440927404E-2"/>
    <n v="2.4716160641249343E-2"/>
    <n v="-9.3297936094873524E-3"/>
    <n v="8.7577456491342159E-2"/>
    <n v="71"/>
    <s v="1"/>
  </r>
  <r>
    <x v="3"/>
    <x v="3"/>
    <x v="0"/>
    <x v="0"/>
    <x v="0"/>
    <x v="29"/>
    <s v="Proportion of individuals who belong to a SHG for each reason "/>
    <x v="160"/>
    <x v="0"/>
    <s v="individuals who belong to that SHG"/>
    <x v="3"/>
    <x v="3"/>
    <x v="25"/>
    <s v="SACCO_forces_save"/>
    <n v="7.3114992823776884E-2"/>
    <n v="5.8994594916005103E-2"/>
    <n v="-4.2545779169802123E-2"/>
    <n v="0.18877576481735589"/>
    <n v="62"/>
    <s v="1"/>
  </r>
  <r>
    <x v="3"/>
    <x v="3"/>
    <x v="0"/>
    <x v="0"/>
    <x v="0"/>
    <x v="29"/>
    <s v="Proportion of individuals who belong to a SHG for each reason "/>
    <x v="160"/>
    <x v="0"/>
    <s v="individuals who belong to that SHG"/>
    <x v="1"/>
    <x v="1"/>
    <x v="25"/>
    <s v="SACCO_forces_save"/>
    <n v="6.5764335886508873E-2"/>
    <n v="3.8820132095045368E-2"/>
    <n v="-1.0335048738989633E-2"/>
    <n v="0.14186372051200738"/>
    <n v="68"/>
    <s v="1"/>
  </r>
  <r>
    <x v="3"/>
    <x v="3"/>
    <x v="0"/>
    <x v="0"/>
    <x v="0"/>
    <x v="29"/>
    <s v="Proportion of individuals who belong to a SHG for each reason "/>
    <x v="160"/>
    <x v="0"/>
    <s v="individuals who belong to that SHG"/>
    <x v="2"/>
    <x v="2"/>
    <x v="25"/>
    <s v="SACCO_forces_save"/>
    <n v="2.1073537711302406E-2"/>
    <n v="1.5067121885905152E-2"/>
    <n v="-8.4708364704457889E-3"/>
    <n v="5.06179118930506E-2"/>
    <n v="65"/>
    <s v="1"/>
  </r>
  <r>
    <x v="3"/>
    <x v="3"/>
    <x v="0"/>
    <x v="0"/>
    <x v="0"/>
    <x v="29"/>
    <s v="Proportion of individuals who belong to a SHG for each reason "/>
    <x v="160"/>
    <x v="0"/>
    <s v="individuals who belong to that SHG"/>
    <x v="13"/>
    <x v="13"/>
    <x v="25"/>
    <s v="SACCO_forces_save"/>
    <n v="1.8859639330481761E-2"/>
    <n v="1.8830791216758864E-2"/>
    <n v="-1.8062831052382652E-2"/>
    <n v="5.578210971334617E-2"/>
    <n v="46"/>
    <s v="1"/>
  </r>
  <r>
    <x v="3"/>
    <x v="3"/>
    <x v="0"/>
    <x v="0"/>
    <x v="0"/>
    <x v="29"/>
    <s v="Proportion of individuals who belong to a SHG for each reason "/>
    <x v="160"/>
    <x v="0"/>
    <s v="individuals who belong to that SHG"/>
    <x v="14"/>
    <x v="14"/>
    <x v="25"/>
    <s v="SACCO_forces_save"/>
    <n v="9.1384456253659638E-2"/>
    <n v="5.6169958886287952E-2"/>
    <n v="-1.8724301373188007E-2"/>
    <n v="0.20149321388050728"/>
    <n v="55"/>
    <s v="1"/>
  </r>
  <r>
    <x v="3"/>
    <x v="3"/>
    <x v="0"/>
    <x v="0"/>
    <x v="0"/>
    <x v="29"/>
    <s v="Proportion of individuals who belong to a SHG for each reason "/>
    <x v="160"/>
    <x v="0"/>
    <s v="individuals who belong to that SHG"/>
    <x v="15"/>
    <x v="15"/>
    <x v="25"/>
    <s v="SACCO_forces_save"/>
    <n v="2.350950156856102E-2"/>
    <n v="2.387835967350932E-2"/>
    <n v="-2.3297902709636602E-2"/>
    <n v="7.0316905846758648E-2"/>
    <n v="32"/>
    <s v="1"/>
  </r>
  <r>
    <x v="3"/>
    <x v="3"/>
    <x v="0"/>
    <x v="0"/>
    <x v="0"/>
    <x v="29"/>
    <s v="Proportion of individuals who belong to a SHG for each reason "/>
    <x v="160"/>
    <x v="0"/>
    <s v="individuals who belong to that SHG"/>
    <x v="5"/>
    <x v="5"/>
    <x v="25"/>
    <s v="SACCO_forces_save"/>
    <n v="0.1428451260141218"/>
    <n v="0.12734010082062133"/>
    <n v="-0.10679422000627983"/>
    <n v="0.39248447203452341"/>
    <n v="23"/>
    <s v="0"/>
  </r>
  <r>
    <x v="3"/>
    <x v="3"/>
    <x v="0"/>
    <x v="0"/>
    <x v="0"/>
    <x v="29"/>
    <s v="Proportion of individuals who belong to a SHG for each reason "/>
    <x v="160"/>
    <x v="0"/>
    <s v="individuals who belong to that SHG"/>
    <x v="6"/>
    <x v="6"/>
    <x v="25"/>
    <s v="SACCO_forces_save"/>
    <n v="3.5686532021178149E-2"/>
    <n v="2.0419627941427293E-2"/>
    <n v="-4.3464195809829881E-3"/>
    <n v="7.5719483623339287E-2"/>
    <n v="110"/>
    <s v="1"/>
  </r>
  <r>
    <x v="3"/>
    <x v="3"/>
    <x v="0"/>
    <x v="0"/>
    <x v="0"/>
    <x v="29"/>
    <s v="Proportion of individuals who belong to a SHG for each reason "/>
    <x v="160"/>
    <x v="0"/>
    <s v="individuals who belong to that SHG"/>
    <x v="7"/>
    <x v="7"/>
    <x v="25"/>
    <s v="SACCO_forces_save"/>
    <n v="0.53876821052599133"/>
    <n v="0.32707132654873411"/>
    <n v="-0.10236895496952447"/>
    <n v="1.179905376021507"/>
    <n v="3"/>
    <s v="0"/>
  </r>
  <r>
    <x v="3"/>
    <x v="3"/>
    <x v="0"/>
    <x v="0"/>
    <x v="0"/>
    <x v="29"/>
    <s v="Proportion of individuals who belong to a SHG for each reason "/>
    <x v="160"/>
    <x v="0"/>
    <s v="individuals who belong to that SHG"/>
    <x v="8"/>
    <x v="8"/>
    <x v="25"/>
    <s v="SACCO_forces_save"/>
    <n v="3.2340252300636314E-2"/>
    <n v="1.8488993093860671E-2"/>
    <n v="-3.9471353167344347E-3"/>
    <n v="6.8627639918007063E-2"/>
    <n v="130"/>
    <s v="1"/>
  </r>
  <r>
    <x v="3"/>
    <x v="3"/>
    <x v="0"/>
    <x v="0"/>
    <x v="0"/>
    <x v="29"/>
    <s v="Proportion of individuals who belong to a SHG for each reason "/>
    <x v="160"/>
    <x v="0"/>
    <s v="individuals who belong to that SHG"/>
    <x v="9"/>
    <x v="9"/>
    <x v="25"/>
    <s v="SACCO_forces_save"/>
    <n v="0"/>
    <m/>
    <m/>
    <m/>
    <n v="8"/>
    <s v="0"/>
  </r>
  <r>
    <x v="3"/>
    <x v="3"/>
    <x v="0"/>
    <x v="0"/>
    <x v="0"/>
    <x v="29"/>
    <s v="Proportion of individuals who belong to a SHG for each reason "/>
    <x v="160"/>
    <x v="0"/>
    <s v="individuals who belong to that SHG"/>
    <x v="10"/>
    <x v="10"/>
    <x v="25"/>
    <s v="SACCO_forces_save"/>
    <n v="5.3519223544274568E-2"/>
    <n v="2.7076236675976913E-2"/>
    <n v="4.033643698047526E-4"/>
    <n v="0.10663508271874439"/>
    <n v="125"/>
    <s v="1"/>
  </r>
  <r>
    <x v="3"/>
    <x v="3"/>
    <x v="0"/>
    <x v="0"/>
    <x v="0"/>
    <x v="29"/>
    <s v="Proportion of individuals who belong to a SHG for each reason "/>
    <x v="160"/>
    <x v="0"/>
    <s v="individuals who belong to that SHG"/>
    <x v="11"/>
    <x v="11"/>
    <x v="25"/>
    <s v="SACCO_forces_save"/>
    <n v="5.964705230934645E-2"/>
    <n v="4.8715191305440171E-2"/>
    <n v="-3.595752552091807E-2"/>
    <n v="0.15525163013961096"/>
    <n v="62"/>
    <s v="1"/>
  </r>
  <r>
    <x v="3"/>
    <x v="3"/>
    <x v="0"/>
    <x v="0"/>
    <x v="0"/>
    <x v="29"/>
    <s v="Proportion of individuals who belong to a SHG for each reason "/>
    <x v="160"/>
    <x v="0"/>
    <s v="individuals who belong to that SHG"/>
    <x v="12"/>
    <x v="12"/>
    <x v="25"/>
    <s v="SACCO_forces_save"/>
    <n v="4.3055756613170425E-2"/>
    <n v="2.7251038892499826E-2"/>
    <n v="-1.0362763315866275E-2"/>
    <n v="9.6474276542207124E-2"/>
    <n v="71"/>
    <s v="1"/>
  </r>
  <r>
    <x v="3"/>
    <x v="3"/>
    <x v="0"/>
    <x v="0"/>
    <x v="0"/>
    <x v="29"/>
    <s v="Proportion of individuals who belong to a SHG for each reason "/>
    <x v="161"/>
    <x v="0"/>
    <s v="individuals who belong to that SHG"/>
    <x v="0"/>
    <x v="0"/>
    <x v="25"/>
    <s v="SACCO_info"/>
    <n v="6.3364838435613852E-3"/>
    <n v="4.5491675308608672E-3"/>
    <n v="-2.6622191809533543E-3"/>
    <n v="1.5335186868076126E-2"/>
    <n v="133"/>
    <s v="1"/>
  </r>
  <r>
    <x v="3"/>
    <x v="3"/>
    <x v="0"/>
    <x v="0"/>
    <x v="0"/>
    <x v="29"/>
    <s v="Proportion of individuals who belong to a SHG for each reason "/>
    <x v="161"/>
    <x v="0"/>
    <s v="individuals who belong to that SHG"/>
    <x v="4"/>
    <x v="4"/>
    <x v="25"/>
    <s v="SACCO_info"/>
    <n v="4.5104879019317251E-3"/>
    <n v="4.5585235698863804E-3"/>
    <n v="-4.4260534583848267E-3"/>
    <n v="1.3447029262248278E-2"/>
    <n v="71"/>
    <s v="1"/>
  </r>
  <r>
    <x v="3"/>
    <x v="3"/>
    <x v="0"/>
    <x v="0"/>
    <x v="0"/>
    <x v="29"/>
    <s v="Proportion of individuals who belong to a SHG for each reason "/>
    <x v="161"/>
    <x v="0"/>
    <s v="individuals who belong to that SHG"/>
    <x v="3"/>
    <x v="3"/>
    <x v="25"/>
    <s v="SACCO_info"/>
    <n v="1.0851278397123462E-2"/>
    <n v="1.0895828645512893E-2"/>
    <n v="-1.051033878906182E-2"/>
    <n v="3.221289558330874E-2"/>
    <n v="62"/>
    <s v="1"/>
  </r>
  <r>
    <x v="3"/>
    <x v="3"/>
    <x v="0"/>
    <x v="0"/>
    <x v="0"/>
    <x v="29"/>
    <s v="Proportion of individuals who belong to a SHG for each reason "/>
    <x v="161"/>
    <x v="0"/>
    <s v="individuals who belong to that SHG"/>
    <x v="1"/>
    <x v="1"/>
    <x v="25"/>
    <s v="SACCO_info"/>
    <n v="5.1556521375976001E-3"/>
    <n v="5.2255205284949613E-3"/>
    <n v="-5.087973401665561E-3"/>
    <n v="1.5399277676860761E-2"/>
    <n v="68"/>
    <s v="1"/>
  </r>
  <r>
    <x v="3"/>
    <x v="3"/>
    <x v="0"/>
    <x v="0"/>
    <x v="0"/>
    <x v="29"/>
    <s v="Proportion of individuals who belong to a SHG for each reason "/>
    <x v="161"/>
    <x v="0"/>
    <s v="individuals who belong to that SHG"/>
    <x v="2"/>
    <x v="2"/>
    <x v="25"/>
    <s v="SACCO_info"/>
    <n v="8.2871937665830835E-3"/>
    <n v="8.3151441862203551E-3"/>
    <n v="-8.0175612538628122E-3"/>
    <n v="2.4591948787028979E-2"/>
    <n v="65"/>
    <s v="1"/>
  </r>
  <r>
    <x v="3"/>
    <x v="3"/>
    <x v="0"/>
    <x v="0"/>
    <x v="0"/>
    <x v="29"/>
    <s v="Proportion of individuals who belong to a SHG for each reason "/>
    <x v="161"/>
    <x v="0"/>
    <s v="individuals who belong to that SHG"/>
    <x v="13"/>
    <x v="13"/>
    <x v="25"/>
    <s v="SACCO_info"/>
    <n v="0"/>
    <m/>
    <m/>
    <m/>
    <n v="46"/>
    <s v="1"/>
  </r>
  <r>
    <x v="3"/>
    <x v="3"/>
    <x v="0"/>
    <x v="0"/>
    <x v="0"/>
    <x v="29"/>
    <s v="Proportion of individuals who belong to a SHG for each reason "/>
    <x v="161"/>
    <x v="0"/>
    <s v="individuals who belong to that SHG"/>
    <x v="14"/>
    <x v="14"/>
    <x v="25"/>
    <s v="SACCO_info"/>
    <n v="1.6218894180890443E-2"/>
    <n v="1.1665629243056325E-2"/>
    <n v="-6.6489869491048424E-3"/>
    <n v="3.9086775310885724E-2"/>
    <n v="55"/>
    <s v="1"/>
  </r>
  <r>
    <x v="3"/>
    <x v="3"/>
    <x v="0"/>
    <x v="0"/>
    <x v="0"/>
    <x v="29"/>
    <s v="Proportion of individuals who belong to a SHG for each reason "/>
    <x v="161"/>
    <x v="0"/>
    <s v="individuals who belong to that SHG"/>
    <x v="15"/>
    <x v="15"/>
    <x v="25"/>
    <s v="SACCO_info"/>
    <n v="0"/>
    <m/>
    <m/>
    <m/>
    <n v="32"/>
    <s v="1"/>
  </r>
  <r>
    <x v="3"/>
    <x v="3"/>
    <x v="0"/>
    <x v="0"/>
    <x v="0"/>
    <x v="29"/>
    <s v="Proportion of individuals who belong to a SHG for each reason "/>
    <x v="161"/>
    <x v="0"/>
    <s v="individuals who belong to that SHG"/>
    <x v="5"/>
    <x v="5"/>
    <x v="25"/>
    <s v="SACCO_info"/>
    <n v="0"/>
    <m/>
    <m/>
    <m/>
    <n v="23"/>
    <s v="0"/>
  </r>
  <r>
    <x v="3"/>
    <x v="3"/>
    <x v="0"/>
    <x v="0"/>
    <x v="0"/>
    <x v="29"/>
    <s v="Proportion of individuals who belong to a SHG for each reason "/>
    <x v="161"/>
    <x v="0"/>
    <s v="individuals who belong to that SHG"/>
    <x v="6"/>
    <x v="6"/>
    <x v="25"/>
    <s v="SACCO_info"/>
    <n v="7.2286758092899714E-3"/>
    <n v="5.18529354773134E-3"/>
    <n v="-2.9371610137299059E-3"/>
    <n v="1.7394512632309848E-2"/>
    <n v="110"/>
    <s v="1"/>
  </r>
  <r>
    <x v="3"/>
    <x v="3"/>
    <x v="0"/>
    <x v="0"/>
    <x v="0"/>
    <x v="29"/>
    <s v="Proportion of individuals who belong to a SHG for each reason "/>
    <x v="161"/>
    <x v="0"/>
    <s v="individuals who belong to that SHG"/>
    <x v="7"/>
    <x v="7"/>
    <x v="25"/>
    <s v="SACCO_info"/>
    <n v="0"/>
    <m/>
    <m/>
    <m/>
    <n v="3"/>
    <s v="0"/>
  </r>
  <r>
    <x v="3"/>
    <x v="3"/>
    <x v="0"/>
    <x v="0"/>
    <x v="0"/>
    <x v="29"/>
    <s v="Proportion of individuals who belong to a SHG for each reason "/>
    <x v="161"/>
    <x v="0"/>
    <s v="individuals who belong to that SHG"/>
    <x v="8"/>
    <x v="8"/>
    <x v="25"/>
    <s v="SACCO_info"/>
    <n v="6.5508522748360396E-3"/>
    <n v="4.6902903464002381E-3"/>
    <n v="-2.6545372763317034E-3"/>
    <n v="1.5756241826003783E-2"/>
    <n v="130"/>
    <s v="1"/>
  </r>
  <r>
    <x v="3"/>
    <x v="3"/>
    <x v="0"/>
    <x v="0"/>
    <x v="0"/>
    <x v="29"/>
    <s v="Proportion of individuals who belong to a SHG for each reason "/>
    <x v="161"/>
    <x v="0"/>
    <s v="individuals who belong to that SHG"/>
    <x v="9"/>
    <x v="9"/>
    <x v="25"/>
    <s v="SACCO_info"/>
    <n v="0"/>
    <m/>
    <m/>
    <m/>
    <n v="8"/>
    <s v="0"/>
  </r>
  <r>
    <x v="3"/>
    <x v="3"/>
    <x v="0"/>
    <x v="0"/>
    <x v="0"/>
    <x v="29"/>
    <s v="Proportion of individuals who belong to a SHG for each reason "/>
    <x v="161"/>
    <x v="0"/>
    <s v="individuals who belong to that SHG"/>
    <x v="10"/>
    <x v="10"/>
    <x v="25"/>
    <s v="SACCO_info"/>
    <n v="6.9332764707176796E-3"/>
    <n v="4.9659960747141059E-3"/>
    <n v="-2.8085924352929592E-3"/>
    <n v="1.6675145376728318E-2"/>
    <n v="125"/>
    <s v="1"/>
  </r>
  <r>
    <x v="3"/>
    <x v="3"/>
    <x v="0"/>
    <x v="0"/>
    <x v="0"/>
    <x v="29"/>
    <s v="Proportion of individuals who belong to a SHG for each reason "/>
    <x v="161"/>
    <x v="0"/>
    <s v="individuals who belong to that SHG"/>
    <x v="11"/>
    <x v="11"/>
    <x v="25"/>
    <s v="SACCO_info"/>
    <n v="9.097964780379943E-3"/>
    <n v="9.1361429649038425E-3"/>
    <n v="-8.8319061233402153E-3"/>
    <n v="2.7027835684100103E-2"/>
    <n v="62"/>
    <s v="1"/>
  </r>
  <r>
    <x v="3"/>
    <x v="3"/>
    <x v="0"/>
    <x v="0"/>
    <x v="0"/>
    <x v="29"/>
    <s v="Proportion of individuals who belong to a SHG for each reason "/>
    <x v="161"/>
    <x v="0"/>
    <s v="individuals who belong to that SHG"/>
    <x v="12"/>
    <x v="12"/>
    <x v="25"/>
    <s v="SACCO_info"/>
    <n v="4.8298380381305095E-3"/>
    <n v="4.8907283117456393E-3"/>
    <n v="-4.7571530787620117E-3"/>
    <n v="1.4416829155023032E-2"/>
    <n v="71"/>
    <s v="1"/>
  </r>
  <r>
    <x v="3"/>
    <x v="3"/>
    <x v="0"/>
    <x v="0"/>
    <x v="0"/>
    <x v="29"/>
    <s v="Proportion of individuals who belong to a SHG for each reason "/>
    <x v="162"/>
    <x v="0"/>
    <s v="individuals who belong to that SHG"/>
    <x v="0"/>
    <x v="0"/>
    <x v="25"/>
    <s v="SACCO_inherited"/>
    <n v="0"/>
    <m/>
    <m/>
    <m/>
    <n v="133"/>
    <s v="1"/>
  </r>
  <r>
    <x v="3"/>
    <x v="3"/>
    <x v="0"/>
    <x v="0"/>
    <x v="0"/>
    <x v="29"/>
    <s v="Proportion of individuals who belong to a SHG for each reason "/>
    <x v="162"/>
    <x v="0"/>
    <s v="individuals who belong to that SHG"/>
    <x v="4"/>
    <x v="4"/>
    <x v="25"/>
    <s v="SACCO_inherited"/>
    <n v="0"/>
    <m/>
    <m/>
    <m/>
    <n v="71"/>
    <s v="1"/>
  </r>
  <r>
    <x v="3"/>
    <x v="3"/>
    <x v="0"/>
    <x v="0"/>
    <x v="0"/>
    <x v="29"/>
    <s v="Proportion of individuals who belong to a SHG for each reason "/>
    <x v="162"/>
    <x v="0"/>
    <s v="individuals who belong to that SHG"/>
    <x v="3"/>
    <x v="3"/>
    <x v="25"/>
    <s v="SACCO_inherited"/>
    <n v="0"/>
    <m/>
    <m/>
    <m/>
    <n v="62"/>
    <s v="1"/>
  </r>
  <r>
    <x v="3"/>
    <x v="3"/>
    <x v="0"/>
    <x v="0"/>
    <x v="0"/>
    <x v="29"/>
    <s v="Proportion of individuals who belong to a SHG for each reason "/>
    <x v="162"/>
    <x v="0"/>
    <s v="individuals who belong to that SHG"/>
    <x v="1"/>
    <x v="1"/>
    <x v="25"/>
    <s v="SACCO_inherited"/>
    <n v="0"/>
    <m/>
    <m/>
    <m/>
    <n v="68"/>
    <s v="1"/>
  </r>
  <r>
    <x v="3"/>
    <x v="3"/>
    <x v="0"/>
    <x v="0"/>
    <x v="0"/>
    <x v="29"/>
    <s v="Proportion of individuals who belong to a SHG for each reason "/>
    <x v="162"/>
    <x v="0"/>
    <s v="individuals who belong to that SHG"/>
    <x v="2"/>
    <x v="2"/>
    <x v="25"/>
    <s v="SACCO_inherited"/>
    <n v="0"/>
    <m/>
    <m/>
    <m/>
    <n v="65"/>
    <s v="1"/>
  </r>
  <r>
    <x v="3"/>
    <x v="3"/>
    <x v="0"/>
    <x v="0"/>
    <x v="0"/>
    <x v="29"/>
    <s v="Proportion of individuals who belong to a SHG for each reason "/>
    <x v="162"/>
    <x v="0"/>
    <s v="individuals who belong to that SHG"/>
    <x v="13"/>
    <x v="13"/>
    <x v="25"/>
    <s v="SACCO_inherited"/>
    <n v="0"/>
    <m/>
    <m/>
    <m/>
    <n v="46"/>
    <s v="1"/>
  </r>
  <r>
    <x v="3"/>
    <x v="3"/>
    <x v="0"/>
    <x v="0"/>
    <x v="0"/>
    <x v="29"/>
    <s v="Proportion of individuals who belong to a SHG for each reason "/>
    <x v="162"/>
    <x v="0"/>
    <s v="individuals who belong to that SHG"/>
    <x v="14"/>
    <x v="14"/>
    <x v="25"/>
    <s v="SACCO_inherited"/>
    <n v="0"/>
    <m/>
    <m/>
    <m/>
    <n v="55"/>
    <s v="1"/>
  </r>
  <r>
    <x v="3"/>
    <x v="3"/>
    <x v="0"/>
    <x v="0"/>
    <x v="0"/>
    <x v="29"/>
    <s v="Proportion of individuals who belong to a SHG for each reason "/>
    <x v="162"/>
    <x v="0"/>
    <s v="individuals who belong to that SHG"/>
    <x v="15"/>
    <x v="15"/>
    <x v="25"/>
    <s v="SACCO_inherited"/>
    <n v="0"/>
    <m/>
    <m/>
    <m/>
    <n v="32"/>
    <s v="1"/>
  </r>
  <r>
    <x v="3"/>
    <x v="3"/>
    <x v="0"/>
    <x v="0"/>
    <x v="0"/>
    <x v="29"/>
    <s v="Proportion of individuals who belong to a SHG for each reason "/>
    <x v="162"/>
    <x v="0"/>
    <s v="individuals who belong to that SHG"/>
    <x v="5"/>
    <x v="5"/>
    <x v="25"/>
    <s v="SACCO_inherited"/>
    <n v="0"/>
    <m/>
    <m/>
    <m/>
    <n v="23"/>
    <s v="0"/>
  </r>
  <r>
    <x v="3"/>
    <x v="3"/>
    <x v="0"/>
    <x v="0"/>
    <x v="0"/>
    <x v="29"/>
    <s v="Proportion of individuals who belong to a SHG for each reason "/>
    <x v="162"/>
    <x v="0"/>
    <s v="individuals who belong to that SHG"/>
    <x v="6"/>
    <x v="6"/>
    <x v="25"/>
    <s v="SACCO_inherited"/>
    <n v="0"/>
    <m/>
    <m/>
    <m/>
    <n v="110"/>
    <s v="1"/>
  </r>
  <r>
    <x v="3"/>
    <x v="3"/>
    <x v="0"/>
    <x v="0"/>
    <x v="0"/>
    <x v="29"/>
    <s v="Proportion of individuals who belong to a SHG for each reason "/>
    <x v="162"/>
    <x v="0"/>
    <s v="individuals who belong to that SHG"/>
    <x v="7"/>
    <x v="7"/>
    <x v="25"/>
    <s v="SACCO_inherited"/>
    <n v="0"/>
    <m/>
    <m/>
    <m/>
    <n v="3"/>
    <s v="0"/>
  </r>
  <r>
    <x v="3"/>
    <x v="3"/>
    <x v="0"/>
    <x v="0"/>
    <x v="0"/>
    <x v="29"/>
    <s v="Proportion of individuals who belong to a SHG for each reason "/>
    <x v="162"/>
    <x v="0"/>
    <s v="individuals who belong to that SHG"/>
    <x v="8"/>
    <x v="8"/>
    <x v="25"/>
    <s v="SACCO_inherited"/>
    <n v="0"/>
    <m/>
    <m/>
    <m/>
    <n v="130"/>
    <s v="1"/>
  </r>
  <r>
    <x v="3"/>
    <x v="3"/>
    <x v="0"/>
    <x v="0"/>
    <x v="0"/>
    <x v="29"/>
    <s v="Proportion of individuals who belong to a SHG for each reason "/>
    <x v="162"/>
    <x v="0"/>
    <s v="individuals who belong to that SHG"/>
    <x v="9"/>
    <x v="9"/>
    <x v="25"/>
    <s v="SACCO_inherited"/>
    <n v="0"/>
    <m/>
    <m/>
    <m/>
    <n v="8"/>
    <s v="0"/>
  </r>
  <r>
    <x v="3"/>
    <x v="3"/>
    <x v="0"/>
    <x v="0"/>
    <x v="0"/>
    <x v="29"/>
    <s v="Proportion of individuals who belong to a SHG for each reason "/>
    <x v="162"/>
    <x v="0"/>
    <s v="individuals who belong to that SHG"/>
    <x v="10"/>
    <x v="10"/>
    <x v="25"/>
    <s v="SACCO_inherited"/>
    <n v="0"/>
    <m/>
    <m/>
    <m/>
    <n v="125"/>
    <s v="1"/>
  </r>
  <r>
    <x v="3"/>
    <x v="3"/>
    <x v="0"/>
    <x v="0"/>
    <x v="0"/>
    <x v="29"/>
    <s v="Proportion of individuals who belong to a SHG for each reason "/>
    <x v="162"/>
    <x v="0"/>
    <s v="individuals who belong to that SHG"/>
    <x v="11"/>
    <x v="11"/>
    <x v="25"/>
    <s v="SACCO_inherited"/>
    <n v="0"/>
    <m/>
    <m/>
    <m/>
    <n v="62"/>
    <s v="1"/>
  </r>
  <r>
    <x v="3"/>
    <x v="3"/>
    <x v="0"/>
    <x v="0"/>
    <x v="0"/>
    <x v="29"/>
    <s v="Proportion of individuals who belong to a SHG for each reason "/>
    <x v="162"/>
    <x v="0"/>
    <s v="individuals who belong to that SHG"/>
    <x v="12"/>
    <x v="12"/>
    <x v="25"/>
    <s v="SACCO_inherited"/>
    <n v="0"/>
    <m/>
    <m/>
    <m/>
    <n v="71"/>
    <s v="1"/>
  </r>
  <r>
    <x v="3"/>
    <x v="3"/>
    <x v="1"/>
    <x v="1"/>
    <x v="0"/>
    <x v="19"/>
    <s v="Proportion of individuals who belong to SHGs which offer only loan services "/>
    <x v="78"/>
    <x v="0"/>
    <s v="all question respondents"/>
    <x v="0"/>
    <x v="0"/>
    <x v="13"/>
    <s v="SACCO_loan_only"/>
    <n v="1.5810484431772319E-2"/>
    <n v="2.3796727431327071E-3"/>
    <n v="1.1144546484936436E-2"/>
    <n v="2.0476422378608201E-2"/>
    <n v="3029"/>
    <s v="1"/>
  </r>
  <r>
    <x v="3"/>
    <x v="3"/>
    <x v="1"/>
    <x v="1"/>
    <x v="0"/>
    <x v="19"/>
    <s v="Proportion of individuals who belong to SHGs which offer only loan services "/>
    <x v="78"/>
    <x v="0"/>
    <s v="all question respondents"/>
    <x v="11"/>
    <x v="11"/>
    <x v="13"/>
    <s v="SACCO_loan_only"/>
    <n v="1.217725190812669E-2"/>
    <n v="2.1668388357670423E-3"/>
    <n v="7.9286275635987811E-3"/>
    <n v="1.6425876252654598E-2"/>
    <n v="2744"/>
    <s v="1"/>
  </r>
  <r>
    <x v="3"/>
    <x v="3"/>
    <x v="1"/>
    <x v="1"/>
    <x v="0"/>
    <x v="19"/>
    <s v="Proportion of individuals who belong to SHGs which offer only loan services "/>
    <x v="78"/>
    <x v="0"/>
    <s v="all question respondents"/>
    <x v="12"/>
    <x v="12"/>
    <x v="13"/>
    <s v="SACCO_loan_only"/>
    <n v="5.0005905086563003E-2"/>
    <n v="1.3863480728368302E-2"/>
    <n v="2.2823116616008048E-2"/>
    <n v="7.7188693557117966E-2"/>
    <n v="285"/>
    <s v="1"/>
  </r>
  <r>
    <x v="3"/>
    <x v="3"/>
    <x v="1"/>
    <x v="1"/>
    <x v="0"/>
    <x v="19"/>
    <s v="Proportion of individuals who belong to SHGs which offer only loan services "/>
    <x v="78"/>
    <x v="0"/>
    <s v="all question respondents"/>
    <x v="3"/>
    <x v="3"/>
    <x v="13"/>
    <s v="SACCO_loan_only"/>
    <n v="2.2564293677046789E-2"/>
    <n v="4.2875697278572334E-3"/>
    <n v="1.4157451034231251E-2"/>
    <n v="3.0971136319862327E-2"/>
    <n v="1211"/>
    <s v="1"/>
  </r>
  <r>
    <x v="3"/>
    <x v="3"/>
    <x v="1"/>
    <x v="1"/>
    <x v="0"/>
    <x v="19"/>
    <s v="Proportion of individuals who belong to SHGs which offer only loan services "/>
    <x v="78"/>
    <x v="0"/>
    <s v="all question respondents"/>
    <x v="4"/>
    <x v="4"/>
    <x v="13"/>
    <s v="SACCO_loan_only"/>
    <n v="9.6668730951898901E-3"/>
    <n v="2.3219058264828162E-3"/>
    <n v="5.1142014994715141E-3"/>
    <n v="1.4219544690908265E-2"/>
    <n v="1818"/>
    <s v="1"/>
  </r>
  <r>
    <x v="3"/>
    <x v="3"/>
    <x v="1"/>
    <x v="1"/>
    <x v="0"/>
    <x v="19"/>
    <s v="Proportion of individuals who belong to SHGs which offer only loan services "/>
    <x v="78"/>
    <x v="0"/>
    <s v="all question respondents"/>
    <x v="14"/>
    <x v="14"/>
    <x v="13"/>
    <s v="SACCO_loan_only"/>
    <n v="2.2760922750971292E-2"/>
    <n v="5.49097316608501E-3"/>
    <n v="1.1994509539478351E-2"/>
    <n v="3.3527335962464232E-2"/>
    <n v="854"/>
    <s v="1"/>
  </r>
  <r>
    <x v="3"/>
    <x v="3"/>
    <x v="1"/>
    <x v="1"/>
    <x v="0"/>
    <x v="19"/>
    <s v="Proportion of individuals who belong to SHGs which offer only loan services "/>
    <x v="78"/>
    <x v="0"/>
    <s v="all question respondents"/>
    <x v="5"/>
    <x v="5"/>
    <x v="13"/>
    <s v="SACCO_loan_only"/>
    <n v="7.1484048777329867E-3"/>
    <n v="2.4096666353558877E-3"/>
    <n v="2.423656474584859E-3"/>
    <n v="1.1873153280881114E-2"/>
    <n v="1194"/>
    <s v="1"/>
  </r>
  <r>
    <x v="3"/>
    <x v="3"/>
    <x v="1"/>
    <x v="1"/>
    <x v="0"/>
    <x v="19"/>
    <s v="Proportion of individuals who belong to SHGs which offer only loan services "/>
    <x v="78"/>
    <x v="0"/>
    <s v="all question respondents"/>
    <x v="6"/>
    <x v="6"/>
    <x v="13"/>
    <s v="SACCO_loan_only"/>
    <n v="2.1306031838948244E-2"/>
    <n v="3.5690111552064731E-3"/>
    <n v="1.4308101291642823E-2"/>
    <n v="2.8303962386253663E-2"/>
    <n v="1835"/>
    <s v="1"/>
  </r>
  <r>
    <x v="3"/>
    <x v="3"/>
    <x v="1"/>
    <x v="1"/>
    <x v="0"/>
    <x v="19"/>
    <s v="Proportion of individuals who belong to SHGs which offer only loan services "/>
    <x v="78"/>
    <x v="0"/>
    <s v="all question respondents"/>
    <x v="9"/>
    <x v="9"/>
    <x v="13"/>
    <s v="SACCO_loan_only"/>
    <n v="2.021537909821374E-3"/>
    <n v="2.0209375238697384E-3"/>
    <n v="-1.9410107675210649E-3"/>
    <n v="5.9840865871638128E-3"/>
    <n v="338"/>
    <s v="1"/>
  </r>
  <r>
    <x v="3"/>
    <x v="3"/>
    <x v="1"/>
    <x v="1"/>
    <x v="0"/>
    <x v="19"/>
    <s v="Proportion of individuals who belong to SHGs which offer only loan services "/>
    <x v="78"/>
    <x v="0"/>
    <s v="all question respondents"/>
    <x v="10"/>
    <x v="10"/>
    <x v="13"/>
    <s v="SACCO_loan_only"/>
    <n v="1.7733996189892808E-2"/>
    <n v="2.6941185118996422E-3"/>
    <n v="1.2451509413414006E-2"/>
    <n v="2.3016482966371613E-2"/>
    <n v="2691"/>
    <s v="1"/>
  </r>
  <r>
    <x v="3"/>
    <x v="3"/>
    <x v="1"/>
    <x v="1"/>
    <x v="0"/>
    <x v="19"/>
    <s v="Proportion of individuals who belong to SHGs which offer only loan services "/>
    <x v="78"/>
    <x v="0"/>
    <s v="all question respondents"/>
    <x v="7"/>
    <x v="7"/>
    <x v="13"/>
    <s v="SACCO_loan_only"/>
    <n v="0"/>
    <m/>
    <m/>
    <m/>
    <n v="347"/>
    <s v="1"/>
  </r>
  <r>
    <x v="3"/>
    <x v="3"/>
    <x v="1"/>
    <x v="1"/>
    <x v="0"/>
    <x v="19"/>
    <s v="Proportion of individuals who belong to SHGs which offer only loan services "/>
    <x v="78"/>
    <x v="0"/>
    <s v="all question respondents"/>
    <x v="8"/>
    <x v="8"/>
    <x v="13"/>
    <s v="SACCO_loan_only"/>
    <n v="1.7922135291252497E-2"/>
    <n v="2.6944957254698191E-3"/>
    <n v="1.2638908894119456E-2"/>
    <n v="2.3205361688385537E-2"/>
    <n v="2682"/>
    <s v="1"/>
  </r>
  <r>
    <x v="3"/>
    <x v="3"/>
    <x v="1"/>
    <x v="1"/>
    <x v="0"/>
    <x v="19"/>
    <s v="Proportion of individuals who belong to SHGs which offer only loan services "/>
    <x v="78"/>
    <x v="0"/>
    <s v="all question respondents"/>
    <x v="2"/>
    <x v="2"/>
    <x v="13"/>
    <s v="SACCO_loan_only"/>
    <n v="2.3999752053853397E-2"/>
    <n v="5.2375922966771569E-3"/>
    <n v="1.3730154808750856E-2"/>
    <n v="3.4269349298955934E-2"/>
    <n v="1002"/>
    <s v="1"/>
  </r>
  <r>
    <x v="3"/>
    <x v="3"/>
    <x v="1"/>
    <x v="1"/>
    <x v="0"/>
    <x v="19"/>
    <s v="Proportion of individuals who belong to SHGs which offer only loan services "/>
    <x v="78"/>
    <x v="0"/>
    <s v="all question respondents"/>
    <x v="1"/>
    <x v="1"/>
    <x v="13"/>
    <s v="SACCO_loan_only"/>
    <n v="1.1661413865480594E-2"/>
    <n v="2.4039344680299212E-3"/>
    <n v="6.9479047964472193E-3"/>
    <n v="1.637492293451397E-2"/>
    <n v="2027"/>
    <s v="1"/>
  </r>
  <r>
    <x v="3"/>
    <x v="3"/>
    <x v="1"/>
    <x v="1"/>
    <x v="0"/>
    <x v="19"/>
    <s v="Proportion of individuals who belong to SHGs which offer only loan services "/>
    <x v="78"/>
    <x v="0"/>
    <s v="all question respondents"/>
    <x v="15"/>
    <x v="15"/>
    <x v="13"/>
    <s v="SACCO_loan_only"/>
    <n v="2.9530900188629906E-2"/>
    <n v="7.9185043280509109E-3"/>
    <n v="1.4004710743858638E-2"/>
    <n v="4.5057089633401173E-2"/>
    <n v="484"/>
    <s v="1"/>
  </r>
  <r>
    <x v="3"/>
    <x v="3"/>
    <x v="1"/>
    <x v="1"/>
    <x v="0"/>
    <x v="19"/>
    <s v="Proportion of individuals who belong to SHGs which offer only loan services "/>
    <x v="78"/>
    <x v="0"/>
    <s v="all question respondents"/>
    <x v="13"/>
    <x v="13"/>
    <x v="13"/>
    <s v="SACCO_loan_only"/>
    <n v="8.0066937612767158E-3"/>
    <n v="2.1853464187589606E-3"/>
    <n v="3.721780715272769E-3"/>
    <n v="1.2291606807280663E-2"/>
    <n v="1691"/>
    <s v="1"/>
  </r>
  <r>
    <x v="3"/>
    <x v="3"/>
    <x v="1"/>
    <x v="1"/>
    <x v="0"/>
    <x v="20"/>
    <s v="Proportion of individuals who belong to SHGs which offer mobile services "/>
    <x v="80"/>
    <x v="0"/>
    <s v="all question respondents"/>
    <x v="0"/>
    <x v="0"/>
    <x v="14"/>
    <s v="SACCO_mobile_serv"/>
    <n v="1.1659574130469245E-2"/>
    <n v="2.0219988253684694E-3"/>
    <n v="7.6949445086144765E-3"/>
    <n v="1.5624203752324015E-2"/>
    <n v="3029"/>
    <s v="1"/>
  </r>
  <r>
    <x v="3"/>
    <x v="3"/>
    <x v="1"/>
    <x v="1"/>
    <x v="0"/>
    <x v="20"/>
    <s v="Proportion of individuals who belong to SHGs which offer mobile services "/>
    <x v="80"/>
    <x v="0"/>
    <s v="all question respondents"/>
    <x v="11"/>
    <x v="11"/>
    <x v="14"/>
    <s v="SACCO_mobile_serv"/>
    <n v="8.3894084662752451E-3"/>
    <n v="1.7929399086416462E-3"/>
    <n v="4.8739055971225402E-3"/>
    <n v="1.190491133542795E-2"/>
    <n v="2744"/>
    <s v="1"/>
  </r>
  <r>
    <x v="3"/>
    <x v="3"/>
    <x v="1"/>
    <x v="1"/>
    <x v="0"/>
    <x v="20"/>
    <s v="Proportion of individuals who belong to SHGs which offer mobile services "/>
    <x v="80"/>
    <x v="0"/>
    <s v="all question respondents"/>
    <x v="12"/>
    <x v="12"/>
    <x v="14"/>
    <s v="SACCO_mobile_serv"/>
    <n v="4.2437865850086597E-2"/>
    <n v="1.2428702946785403E-2"/>
    <n v="1.8068314668433644E-2"/>
    <n v="6.6807417031739549E-2"/>
    <n v="285"/>
    <s v="1"/>
  </r>
  <r>
    <x v="3"/>
    <x v="3"/>
    <x v="1"/>
    <x v="1"/>
    <x v="0"/>
    <x v="20"/>
    <s v="Proportion of individuals who belong to SHGs which offer mobile services "/>
    <x v="80"/>
    <x v="0"/>
    <s v="all question respondents"/>
    <x v="3"/>
    <x v="3"/>
    <x v="14"/>
    <s v="SACCO_mobile_serv"/>
    <n v="1.4590762192349655E-2"/>
    <n v="3.4667097199182675E-3"/>
    <n v="7.7934189528177534E-3"/>
    <n v="2.1388105431881556E-2"/>
    <n v="1211"/>
    <s v="1"/>
  </r>
  <r>
    <x v="3"/>
    <x v="3"/>
    <x v="1"/>
    <x v="1"/>
    <x v="0"/>
    <x v="20"/>
    <s v="Proportion of individuals who belong to SHGs which offer mobile services "/>
    <x v="80"/>
    <x v="0"/>
    <s v="all question respondents"/>
    <x v="4"/>
    <x v="4"/>
    <x v="14"/>
    <s v="SACCO_mobile_serv"/>
    <n v="8.9932151095621689E-3"/>
    <n v="2.2261744553687002E-3"/>
    <n v="4.6282485831534315E-3"/>
    <n v="1.3358181635970906E-2"/>
    <n v="1818"/>
    <s v="1"/>
  </r>
  <r>
    <x v="3"/>
    <x v="3"/>
    <x v="1"/>
    <x v="1"/>
    <x v="0"/>
    <x v="20"/>
    <s v="Proportion of individuals who belong to SHGs which offer mobile services "/>
    <x v="80"/>
    <x v="0"/>
    <s v="all question respondents"/>
    <x v="14"/>
    <x v="14"/>
    <x v="14"/>
    <s v="SACCO_mobile_serv"/>
    <n v="2.0715285784826176E-2"/>
    <n v="5.1764797568531109E-3"/>
    <n v="1.0565514813910042E-2"/>
    <n v="3.0865056755742311E-2"/>
    <n v="854"/>
    <s v="1"/>
  </r>
  <r>
    <x v="3"/>
    <x v="3"/>
    <x v="1"/>
    <x v="1"/>
    <x v="0"/>
    <x v="20"/>
    <s v="Proportion of individuals who belong to SHGs which offer mobile services "/>
    <x v="80"/>
    <x v="0"/>
    <s v="all question respondents"/>
    <x v="5"/>
    <x v="5"/>
    <x v="14"/>
    <s v="SACCO_mobile_serv"/>
    <n v="4.2710605612225365E-3"/>
    <n v="1.925628837244579E-3"/>
    <n v="4.9538817553438285E-4"/>
    <n v="8.0467329469106896E-3"/>
    <n v="1194"/>
    <s v="1"/>
  </r>
  <r>
    <x v="3"/>
    <x v="3"/>
    <x v="1"/>
    <x v="1"/>
    <x v="0"/>
    <x v="20"/>
    <s v="Proportion of individuals who belong to SHGs which offer mobile services "/>
    <x v="80"/>
    <x v="0"/>
    <s v="all question respondents"/>
    <x v="6"/>
    <x v="6"/>
    <x v="14"/>
    <s v="SACCO_mobile_serv"/>
    <n v="1.6347123619601236E-2"/>
    <n v="3.0655684012075362E-3"/>
    <n v="1.0336317313106689E-2"/>
    <n v="2.2357929926095782E-2"/>
    <n v="1835"/>
    <s v="1"/>
  </r>
  <r>
    <x v="3"/>
    <x v="3"/>
    <x v="1"/>
    <x v="1"/>
    <x v="0"/>
    <x v="20"/>
    <s v="Proportion of individuals who belong to SHGs which offer mobile services "/>
    <x v="80"/>
    <x v="0"/>
    <s v="all question respondents"/>
    <x v="9"/>
    <x v="9"/>
    <x v="14"/>
    <s v="SACCO_mobile_serv"/>
    <n v="2.021537909821374E-3"/>
    <n v="2.0209375238697384E-3"/>
    <n v="-1.9410107675210649E-3"/>
    <n v="5.9840865871638128E-3"/>
    <n v="338"/>
    <s v="1"/>
  </r>
  <r>
    <x v="3"/>
    <x v="3"/>
    <x v="1"/>
    <x v="1"/>
    <x v="0"/>
    <x v="20"/>
    <s v="Proportion of individuals who belong to SHGs which offer mobile services "/>
    <x v="80"/>
    <x v="0"/>
    <s v="all question respondents"/>
    <x v="10"/>
    <x v="10"/>
    <x v="14"/>
    <s v="SACCO_mobile_serv"/>
    <n v="1.3004047833815254E-2"/>
    <n v="2.2851434575480857E-3"/>
    <n v="8.5234579698068979E-3"/>
    <n v="1.7484637697823609E-2"/>
    <n v="2691"/>
    <s v="1"/>
  </r>
  <r>
    <x v="3"/>
    <x v="3"/>
    <x v="1"/>
    <x v="1"/>
    <x v="0"/>
    <x v="20"/>
    <s v="Proportion of individuals who belong to SHGs which offer mobile services "/>
    <x v="80"/>
    <x v="0"/>
    <s v="all question respondents"/>
    <x v="7"/>
    <x v="7"/>
    <x v="14"/>
    <s v="SACCO_mobile_serv"/>
    <n v="2.100391421375847E-3"/>
    <n v="2.099561724848713E-3"/>
    <n v="-2.0163194801405362E-3"/>
    <n v="6.2171023228922307E-3"/>
    <n v="347"/>
    <s v="1"/>
  </r>
  <r>
    <x v="3"/>
    <x v="3"/>
    <x v="1"/>
    <x v="1"/>
    <x v="0"/>
    <x v="20"/>
    <s v="Proportion of individuals who belong to SHGs which offer mobile services "/>
    <x v="80"/>
    <x v="0"/>
    <s v="all question respondents"/>
    <x v="8"/>
    <x v="8"/>
    <x v="14"/>
    <s v="SACCO_mobile_serv"/>
    <n v="1.2936300120156235E-2"/>
    <n v="2.2734284199432027E-3"/>
    <n v="8.4786804896251414E-3"/>
    <n v="1.7393919750687329E-2"/>
    <n v="2682"/>
    <s v="1"/>
  </r>
  <r>
    <x v="3"/>
    <x v="3"/>
    <x v="1"/>
    <x v="1"/>
    <x v="0"/>
    <x v="20"/>
    <s v="Proportion of individuals who belong to SHGs which offer mobile services "/>
    <x v="80"/>
    <x v="0"/>
    <s v="all question respondents"/>
    <x v="2"/>
    <x v="2"/>
    <x v="14"/>
    <s v="SACCO_mobile_serv"/>
    <n v="1.3501736433471929E-2"/>
    <n v="3.9136585032194015E-3"/>
    <n v="5.8280393783512793E-3"/>
    <n v="2.1175433488592577E-2"/>
    <n v="1002"/>
    <s v="1"/>
  </r>
  <r>
    <x v="3"/>
    <x v="3"/>
    <x v="1"/>
    <x v="1"/>
    <x v="0"/>
    <x v="20"/>
    <s v="Proportion of individuals who belong to SHGs which offer mobile services "/>
    <x v="80"/>
    <x v="0"/>
    <s v="all question respondents"/>
    <x v="1"/>
    <x v="1"/>
    <x v="14"/>
    <s v="SACCO_mobile_serv"/>
    <n v="1.0726247520271386E-2"/>
    <n v="2.3123939655150328E-3"/>
    <n v="6.1922262844239986E-3"/>
    <n v="1.5260268756118774E-2"/>
    <n v="2027"/>
    <s v="1"/>
  </r>
  <r>
    <x v="3"/>
    <x v="3"/>
    <x v="1"/>
    <x v="1"/>
    <x v="0"/>
    <x v="20"/>
    <s v="Proportion of individuals who belong to SHGs which offer mobile services "/>
    <x v="80"/>
    <x v="0"/>
    <s v="all question respondents"/>
    <x v="15"/>
    <x v="15"/>
    <x v="14"/>
    <s v="SACCO_mobile_serv"/>
    <n v="1.367404097648427E-2"/>
    <n v="5.2793030122622224E-3"/>
    <n v="3.3226595401732242E-3"/>
    <n v="2.4025422412795316E-2"/>
    <n v="484"/>
    <s v="1"/>
  </r>
  <r>
    <x v="3"/>
    <x v="3"/>
    <x v="1"/>
    <x v="1"/>
    <x v="0"/>
    <x v="20"/>
    <s v="Proportion of individuals who belong to SHGs which offer mobile services "/>
    <x v="80"/>
    <x v="0"/>
    <s v="all question respondents"/>
    <x v="13"/>
    <x v="13"/>
    <x v="14"/>
    <s v="SACCO_mobile_serv"/>
    <n v="6.355952558611609E-3"/>
    <n v="1.9380129719823963E-3"/>
    <n v="2.5559980087566962E-3"/>
    <n v="1.0155907108466523E-2"/>
    <n v="1691"/>
    <s v="1"/>
  </r>
  <r>
    <x v="3"/>
    <x v="3"/>
    <x v="0"/>
    <x v="0"/>
    <x v="0"/>
    <x v="30"/>
    <s v="Proportion of individuals who feel confident using a SHG for financial services "/>
    <x v="0"/>
    <x v="0"/>
    <s v="all question respondents"/>
    <x v="0"/>
    <x v="0"/>
    <x v="0"/>
    <s v="SACCO_most_conf_finserv"/>
    <n v="2.4554691613785613E-2"/>
    <n v="2.1720927760944123E-3"/>
    <n v="2.0296923125110319E-2"/>
    <n v="2.8812460102460906E-2"/>
    <n v="9459"/>
    <s v="1"/>
  </r>
  <r>
    <x v="3"/>
    <x v="3"/>
    <x v="0"/>
    <x v="0"/>
    <x v="0"/>
    <x v="30"/>
    <s v="Proportion of individuals who feel confident using a SHG for financial services "/>
    <x v="0"/>
    <x v="0"/>
    <s v="all question respondents"/>
    <x v="4"/>
    <x v="4"/>
    <x v="0"/>
    <s v="SACCO_most_conf_finserv"/>
    <n v="3.1491867774986429E-2"/>
    <n v="3.4725792856783715E-3"/>
    <n v="2.4684866333927694E-2"/>
    <n v="3.8298869216045167E-2"/>
    <n v="4119"/>
    <s v="1"/>
  </r>
  <r>
    <x v="3"/>
    <x v="3"/>
    <x v="0"/>
    <x v="0"/>
    <x v="0"/>
    <x v="30"/>
    <s v="Proportion of individuals who feel confident using a SHG for financial services "/>
    <x v="0"/>
    <x v="0"/>
    <s v="all question respondents"/>
    <x v="3"/>
    <x v="3"/>
    <x v="0"/>
    <s v="SACCO_most_conf_finserv"/>
    <n v="1.7895972752214925E-2"/>
    <n v="2.6502321626275735E-3"/>
    <n v="1.2700948343543447E-2"/>
    <n v="2.3090997160886403E-2"/>
    <n v="5340"/>
    <s v="1"/>
  </r>
  <r>
    <x v="3"/>
    <x v="3"/>
    <x v="0"/>
    <x v="0"/>
    <x v="0"/>
    <x v="30"/>
    <s v="Proportion of individuals who feel confident using a SHG for financial services "/>
    <x v="0"/>
    <x v="0"/>
    <s v="all question respondents"/>
    <x v="1"/>
    <x v="1"/>
    <x v="0"/>
    <s v="SACCO_most_conf_finserv"/>
    <n v="2.4236637919325593E-2"/>
    <n v="4.2380754633159594E-3"/>
    <n v="1.5929099512618831E-2"/>
    <n v="3.2544176326032355E-2"/>
    <n v="2613"/>
    <s v="1"/>
  </r>
  <r>
    <x v="3"/>
    <x v="3"/>
    <x v="0"/>
    <x v="0"/>
    <x v="0"/>
    <x v="30"/>
    <s v="Proportion of individuals who feel confident using a SHG for financial services "/>
    <x v="0"/>
    <x v="0"/>
    <s v="all question respondents"/>
    <x v="2"/>
    <x v="2"/>
    <x v="0"/>
    <s v="SACCO_most_conf_finserv"/>
    <n v="2.4721536730325386E-2"/>
    <n v="2.4542432859134145E-3"/>
    <n v="1.9910692625823449E-2"/>
    <n v="2.9532380834827322E-2"/>
    <n v="6846"/>
    <s v="1"/>
  </r>
  <r>
    <x v="3"/>
    <x v="3"/>
    <x v="0"/>
    <x v="0"/>
    <x v="0"/>
    <x v="30"/>
    <s v="Proportion of individuals who feel confident using a SHG for financial services "/>
    <x v="0"/>
    <x v="0"/>
    <s v="all question respondents"/>
    <x v="13"/>
    <x v="13"/>
    <x v="0"/>
    <s v="SACCO_most_conf_finserv"/>
    <n v="2.3561620279789072E-2"/>
    <n v="2.4015050777387993E-3"/>
    <n v="1.8854154393467496E-2"/>
    <n v="2.8269086166110648E-2"/>
    <n v="6484"/>
    <s v="1"/>
  </r>
  <r>
    <x v="3"/>
    <x v="3"/>
    <x v="0"/>
    <x v="0"/>
    <x v="0"/>
    <x v="30"/>
    <s v="Proportion of individuals who feel confident using a SHG for financial services "/>
    <x v="0"/>
    <x v="0"/>
    <s v="all question respondents"/>
    <x v="14"/>
    <x v="14"/>
    <x v="0"/>
    <s v="SACCO_most_conf_finserv"/>
    <n v="2.6765696325857589E-2"/>
    <n v="4.5446072488967417E-3"/>
    <n v="1.7857289764812607E-2"/>
    <n v="3.5674102886902571E-2"/>
    <n v="1967"/>
    <s v="1"/>
  </r>
  <r>
    <x v="3"/>
    <x v="3"/>
    <x v="0"/>
    <x v="0"/>
    <x v="0"/>
    <x v="30"/>
    <s v="Proportion of individuals who feel confident using a SHG for financial services "/>
    <x v="0"/>
    <x v="0"/>
    <s v="all question respondents"/>
    <x v="15"/>
    <x v="15"/>
    <x v="0"/>
    <s v="SACCO_most_conf_finserv"/>
    <n v="2.4717856350218899E-2"/>
    <n v="7.1783104934969007E-3"/>
    <n v="1.0646825610871774E-2"/>
    <n v="3.8788887089566022E-2"/>
    <n v="1008"/>
    <s v="1"/>
  </r>
  <r>
    <x v="3"/>
    <x v="3"/>
    <x v="0"/>
    <x v="0"/>
    <x v="0"/>
    <x v="30"/>
    <s v="Proportion of individuals who feel confident using a SHG for financial services "/>
    <x v="0"/>
    <x v="0"/>
    <s v="all question respondents"/>
    <x v="5"/>
    <x v="5"/>
    <x v="0"/>
    <s v="SACCO_most_conf_finserv"/>
    <n v="1.9996935569626124E-2"/>
    <n v="2.8546892374449644E-3"/>
    <n v="1.4401131369214124E-2"/>
    <n v="2.5592739770038127E-2"/>
    <n v="4211"/>
    <s v="1"/>
  </r>
  <r>
    <x v="3"/>
    <x v="3"/>
    <x v="0"/>
    <x v="0"/>
    <x v="0"/>
    <x v="30"/>
    <s v="Proportion of individuals who feel confident using a SHG for financial services "/>
    <x v="0"/>
    <x v="0"/>
    <s v="all question respondents"/>
    <x v="6"/>
    <x v="6"/>
    <x v="0"/>
    <s v="SACCO_most_conf_finserv"/>
    <n v="2.7627222463847027E-2"/>
    <n v="3.0847679712961993E-3"/>
    <n v="2.1580414515488526E-2"/>
    <n v="3.3674030412205527E-2"/>
    <n v="5248"/>
    <s v="1"/>
  </r>
  <r>
    <x v="3"/>
    <x v="3"/>
    <x v="0"/>
    <x v="0"/>
    <x v="0"/>
    <x v="30"/>
    <s v="Proportion of individuals who feel confident using a SHG for financial services "/>
    <x v="0"/>
    <x v="0"/>
    <s v="all question respondents"/>
    <x v="7"/>
    <x v="7"/>
    <x v="0"/>
    <s v="SACCO_most_conf_finserv"/>
    <n v="4.8673507003871566E-3"/>
    <n v="2.6807277187175364E-3"/>
    <n v="-3.8745154981737959E-4"/>
    <n v="1.0122152950591693E-2"/>
    <n v="756"/>
    <s v="1"/>
  </r>
  <r>
    <x v="3"/>
    <x v="3"/>
    <x v="0"/>
    <x v="0"/>
    <x v="0"/>
    <x v="30"/>
    <s v="Proportion of individuals who feel confident using a SHG for financial services "/>
    <x v="0"/>
    <x v="0"/>
    <s v="all question respondents"/>
    <x v="8"/>
    <x v="8"/>
    <x v="0"/>
    <s v="SACCO_most_conf_finserv"/>
    <n v="2.5988306365509091E-2"/>
    <n v="2.3210829394917387E-3"/>
    <n v="2.1438485147863187E-2"/>
    <n v="3.0538127583154995E-2"/>
    <n v="8703"/>
    <s v="1"/>
  </r>
  <r>
    <x v="3"/>
    <x v="3"/>
    <x v="0"/>
    <x v="0"/>
    <x v="0"/>
    <x v="30"/>
    <s v="Proportion of individuals who feel confident using a SHG for financial services "/>
    <x v="0"/>
    <x v="0"/>
    <s v="all question respondents"/>
    <x v="9"/>
    <x v="9"/>
    <x v="0"/>
    <s v="SACCO_most_conf_finserv"/>
    <n v="1.8499330844265603E-2"/>
    <n v="4.9029999344584714E-3"/>
    <n v="8.8883976232405522E-3"/>
    <n v="2.8110264065290654E-2"/>
    <n v="1232"/>
    <s v="1"/>
  </r>
  <r>
    <x v="3"/>
    <x v="3"/>
    <x v="0"/>
    <x v="0"/>
    <x v="0"/>
    <x v="30"/>
    <s v="Proportion of individuals who feel confident using a SHG for financial services "/>
    <x v="0"/>
    <x v="0"/>
    <s v="all question respondents"/>
    <x v="10"/>
    <x v="10"/>
    <x v="0"/>
    <s v="SACCO_most_conf_finserv"/>
    <n v="2.5669512503107002E-2"/>
    <n v="2.4071355990008272E-3"/>
    <n v="2.095100958546332E-2"/>
    <n v="3.0388015420750685E-2"/>
    <n v="8227"/>
    <s v="1"/>
  </r>
  <r>
    <x v="3"/>
    <x v="3"/>
    <x v="0"/>
    <x v="0"/>
    <x v="0"/>
    <x v="30"/>
    <s v="Proportion of individuals who feel confident using a SHG for financial services "/>
    <x v="0"/>
    <x v="0"/>
    <s v="all question respondents"/>
    <x v="11"/>
    <x v="11"/>
    <x v="0"/>
    <s v="SACCO_most_conf_finserv"/>
    <n v="2.2816797333293507E-2"/>
    <n v="2.1770448748443297E-3"/>
    <n v="1.8549321667170608E-2"/>
    <n v="2.7084272999416407E-2"/>
    <n v="8591"/>
    <s v="1"/>
  </r>
  <r>
    <x v="3"/>
    <x v="3"/>
    <x v="0"/>
    <x v="0"/>
    <x v="0"/>
    <x v="30"/>
    <s v="Proportion of individuals who feel confident using a SHG for financial services "/>
    <x v="0"/>
    <x v="0"/>
    <s v="all question respondents"/>
    <x v="12"/>
    <x v="12"/>
    <x v="0"/>
    <s v="SACCO_most_conf_finserv"/>
    <n v="3.9468120543471194E-2"/>
    <n v="9.1662243515849527E-3"/>
    <n v="2.1500351563326043E-2"/>
    <n v="5.7435889523616349E-2"/>
    <n v="868"/>
    <s v="1"/>
  </r>
  <r>
    <x v="3"/>
    <x v="3"/>
    <x v="0"/>
    <x v="0"/>
    <x v="0"/>
    <x v="29"/>
    <s v="Proportion of individuals who belong to a SHG for each reason "/>
    <x v="163"/>
    <x v="0"/>
    <s v="individuals who belong to that SHG"/>
    <x v="0"/>
    <x v="0"/>
    <x v="25"/>
    <s v="SACCO_other"/>
    <n v="4.9647123904321029E-2"/>
    <n v="2.5784133679577562E-2"/>
    <n v="-1.3564410672683228E-3"/>
    <n v="0.10065068887591039"/>
    <n v="133"/>
    <s v="1"/>
  </r>
  <r>
    <x v="3"/>
    <x v="3"/>
    <x v="0"/>
    <x v="0"/>
    <x v="0"/>
    <x v="29"/>
    <s v="Proportion of individuals who belong to a SHG for each reason "/>
    <x v="163"/>
    <x v="0"/>
    <s v="individuals who belong to that SHG"/>
    <x v="4"/>
    <x v="4"/>
    <x v="25"/>
    <s v="SACCO_other"/>
    <n v="4.7463917172582554E-2"/>
    <n v="3.2464970431179609E-2"/>
    <n v="-1.6180494569906625E-2"/>
    <n v="0.11110832891507173"/>
    <n v="71"/>
    <s v="1"/>
  </r>
  <r>
    <x v="3"/>
    <x v="3"/>
    <x v="0"/>
    <x v="0"/>
    <x v="0"/>
    <x v="29"/>
    <s v="Proportion of individuals who belong to a SHG for each reason "/>
    <x v="163"/>
    <x v="0"/>
    <s v="individuals who belong to that SHG"/>
    <x v="3"/>
    <x v="3"/>
    <x v="25"/>
    <s v="SACCO_other"/>
    <n v="5.5045125968310286E-2"/>
    <n v="3.8783209215478183E-2"/>
    <n v="-2.0990584161360161E-2"/>
    <n v="0.13108083609798074"/>
    <n v="62"/>
    <s v="1"/>
  </r>
  <r>
    <x v="3"/>
    <x v="3"/>
    <x v="0"/>
    <x v="0"/>
    <x v="0"/>
    <x v="29"/>
    <s v="Proportion of individuals who belong to a SHG for each reason "/>
    <x v="163"/>
    <x v="0"/>
    <s v="individuals who belong to that SHG"/>
    <x v="1"/>
    <x v="1"/>
    <x v="25"/>
    <s v="SACCO_other"/>
    <n v="4.5160519024975296E-2"/>
    <n v="3.5999571795961437E-2"/>
    <n v="-2.5409700925506706E-2"/>
    <n v="0.1157307389754573"/>
    <n v="68"/>
    <s v="1"/>
  </r>
  <r>
    <x v="3"/>
    <x v="3"/>
    <x v="0"/>
    <x v="0"/>
    <x v="0"/>
    <x v="29"/>
    <s v="Proportion of individuals who belong to a SHG for each reason "/>
    <x v="163"/>
    <x v="0"/>
    <s v="individuals who belong to that SHG"/>
    <x v="2"/>
    <x v="2"/>
    <x v="25"/>
    <s v="SACCO_other"/>
    <n v="5.7058903766442799E-2"/>
    <n v="3.3092968347126932E-2"/>
    <n v="-7.8314612970327227E-3"/>
    <n v="0.12194926882991833"/>
    <n v="65"/>
    <s v="1"/>
  </r>
  <r>
    <x v="3"/>
    <x v="3"/>
    <x v="0"/>
    <x v="0"/>
    <x v="0"/>
    <x v="29"/>
    <s v="Proportion of individuals who belong to a SHG for each reason "/>
    <x v="163"/>
    <x v="0"/>
    <s v="individuals who belong to that SHG"/>
    <x v="13"/>
    <x v="13"/>
    <x v="25"/>
    <s v="SACCO_other"/>
    <n v="0"/>
    <m/>
    <m/>
    <m/>
    <n v="46"/>
    <s v="1"/>
  </r>
  <r>
    <x v="3"/>
    <x v="3"/>
    <x v="0"/>
    <x v="0"/>
    <x v="0"/>
    <x v="29"/>
    <s v="Proportion of individuals who belong to a SHG for each reason "/>
    <x v="163"/>
    <x v="0"/>
    <s v="individuals who belong to that SHG"/>
    <x v="14"/>
    <x v="14"/>
    <x v="25"/>
    <s v="SACCO_other"/>
    <n v="5.5071403968069768E-2"/>
    <n v="3.2494178510231495E-2"/>
    <n v="-8.6262325765784076E-3"/>
    <n v="0.11876904051271794"/>
    <n v="55"/>
    <s v="1"/>
  </r>
  <r>
    <x v="3"/>
    <x v="3"/>
    <x v="0"/>
    <x v="0"/>
    <x v="0"/>
    <x v="29"/>
    <s v="Proportion of individuals who belong to a SHG for each reason "/>
    <x v="163"/>
    <x v="0"/>
    <s v="individuals who belong to that SHG"/>
    <x v="15"/>
    <x v="15"/>
    <x v="25"/>
    <s v="SACCO_other"/>
    <n v="7.611953028240219E-2"/>
    <n v="6.0695615092798298E-2"/>
    <n v="-4.2858667232324774E-2"/>
    <n v="0.19509772779712914"/>
    <n v="32"/>
    <s v="1"/>
  </r>
  <r>
    <x v="3"/>
    <x v="3"/>
    <x v="0"/>
    <x v="0"/>
    <x v="0"/>
    <x v="29"/>
    <s v="Proportion of individuals who belong to a SHG for each reason "/>
    <x v="163"/>
    <x v="0"/>
    <s v="individuals who belong to that SHG"/>
    <x v="5"/>
    <x v="5"/>
    <x v="25"/>
    <s v="SACCO_other"/>
    <n v="0"/>
    <m/>
    <m/>
    <m/>
    <n v="23"/>
    <s v="0"/>
  </r>
  <r>
    <x v="3"/>
    <x v="3"/>
    <x v="0"/>
    <x v="0"/>
    <x v="0"/>
    <x v="29"/>
    <s v="Proportion of individuals who belong to a SHG for each reason "/>
    <x v="163"/>
    <x v="0"/>
    <s v="individuals who belong to that SHG"/>
    <x v="6"/>
    <x v="6"/>
    <x v="25"/>
    <s v="SACCO_other"/>
    <n v="5.6637556794633781E-2"/>
    <n v="2.9301431690283486E-2"/>
    <n v="-8.0828894241432442E-4"/>
    <n v="0.11408340253168189"/>
    <n v="110"/>
    <s v="1"/>
  </r>
  <r>
    <x v="3"/>
    <x v="3"/>
    <x v="0"/>
    <x v="0"/>
    <x v="0"/>
    <x v="29"/>
    <s v="Proportion of individuals who belong to a SHG for each reason "/>
    <x v="163"/>
    <x v="0"/>
    <s v="individuals who belong to that SHG"/>
    <x v="7"/>
    <x v="7"/>
    <x v="25"/>
    <s v="SACCO_other"/>
    <n v="0"/>
    <m/>
    <m/>
    <m/>
    <n v="3"/>
    <s v="0"/>
  </r>
  <r>
    <x v="3"/>
    <x v="3"/>
    <x v="0"/>
    <x v="0"/>
    <x v="0"/>
    <x v="29"/>
    <s v="Proportion of individuals who belong to a SHG for each reason "/>
    <x v="163"/>
    <x v="0"/>
    <s v="individuals who belong to that SHG"/>
    <x v="8"/>
    <x v="8"/>
    <x v="25"/>
    <s v="SACCO_other"/>
    <n v="5.1326726714242502E-2"/>
    <n v="2.6560206690538674E-2"/>
    <n v="-8.016131301319257E-4"/>
    <n v="0.10345506655861693"/>
    <n v="130"/>
    <s v="1"/>
  </r>
  <r>
    <x v="3"/>
    <x v="3"/>
    <x v="0"/>
    <x v="0"/>
    <x v="0"/>
    <x v="29"/>
    <s v="Proportion of individuals who belong to a SHG for each reason "/>
    <x v="163"/>
    <x v="0"/>
    <s v="individuals who belong to that SHG"/>
    <x v="9"/>
    <x v="9"/>
    <x v="25"/>
    <s v="SACCO_other"/>
    <n v="0.2550555259849418"/>
    <n v="0.21267324008217553"/>
    <n v="-0.16183764650872728"/>
    <n v="0.67194869847861094"/>
    <n v="8"/>
    <s v="0"/>
  </r>
  <r>
    <x v="3"/>
    <x v="3"/>
    <x v="0"/>
    <x v="0"/>
    <x v="0"/>
    <x v="29"/>
    <s v="Proportion of individuals who belong to a SHG for each reason "/>
    <x v="163"/>
    <x v="0"/>
    <s v="individuals who belong to that SHG"/>
    <x v="10"/>
    <x v="10"/>
    <x v="25"/>
    <s v="SACCO_other"/>
    <n v="3.0301028665361E-2"/>
    <n v="1.5656044860007538E-2"/>
    <n v="-4.1166911332093242E-4"/>
    <n v="6.1013726444042932E-2"/>
    <n v="125"/>
    <s v="1"/>
  </r>
  <r>
    <x v="3"/>
    <x v="3"/>
    <x v="0"/>
    <x v="0"/>
    <x v="0"/>
    <x v="29"/>
    <s v="Proportion of individuals who belong to a SHG for each reason "/>
    <x v="163"/>
    <x v="0"/>
    <s v="individuals who belong to that SHG"/>
    <x v="11"/>
    <x v="11"/>
    <x v="25"/>
    <s v="SACCO_other"/>
    <n v="1.6553229019019511E-2"/>
    <n v="1.6499208113445619E-2"/>
    <n v="-1.5826810634924957E-2"/>
    <n v="4.8933268672963978E-2"/>
    <n v="62"/>
    <s v="1"/>
  </r>
  <r>
    <x v="3"/>
    <x v="3"/>
    <x v="0"/>
    <x v="0"/>
    <x v="0"/>
    <x v="29"/>
    <s v="Proportion of individuals who belong to a SHG for each reason "/>
    <x v="163"/>
    <x v="0"/>
    <s v="individuals who belong to that SHG"/>
    <x v="12"/>
    <x v="12"/>
    <x v="25"/>
    <s v="SACCO_other"/>
    <n v="6.7702934918447893E-2"/>
    <n v="3.8757393851593304E-2"/>
    <n v="-8.2707783783570049E-3"/>
    <n v="0.14367664821525278"/>
    <n v="71"/>
    <s v="1"/>
  </r>
  <r>
    <x v="3"/>
    <x v="3"/>
    <x v="0"/>
    <x v="0"/>
    <x v="0"/>
    <x v="29"/>
    <s v="Proportion of individuals who belong to a SHG for each reason "/>
    <x v="164"/>
    <x v="0"/>
    <s v="individuals who belong to that SHG"/>
    <x v="0"/>
    <x v="0"/>
    <x v="25"/>
    <s v="SACCO_save"/>
    <n v="0.15168439550381868"/>
    <n v="3.8963882353388192E-2"/>
    <n v="7.4609984943713417E-2"/>
    <n v="0.22875880606392396"/>
    <n v="133"/>
    <s v="1"/>
  </r>
  <r>
    <x v="3"/>
    <x v="3"/>
    <x v="0"/>
    <x v="0"/>
    <x v="0"/>
    <x v="29"/>
    <s v="Proportion of individuals who belong to a SHG for each reason "/>
    <x v="164"/>
    <x v="0"/>
    <s v="individuals who belong to that SHG"/>
    <x v="4"/>
    <x v="4"/>
    <x v="25"/>
    <s v="SACCO_save"/>
    <n v="0.13868362958557251"/>
    <n v="4.9143769808587874E-2"/>
    <n v="4.2342056538212422E-2"/>
    <n v="0.23502520263293258"/>
    <n v="71"/>
    <s v="1"/>
  </r>
  <r>
    <x v="3"/>
    <x v="3"/>
    <x v="0"/>
    <x v="0"/>
    <x v="0"/>
    <x v="29"/>
    <s v="Proportion of individuals who belong to a SHG for each reason "/>
    <x v="164"/>
    <x v="0"/>
    <s v="individuals who belong to that SHG"/>
    <x v="3"/>
    <x v="3"/>
    <x v="25"/>
    <s v="SACCO_save"/>
    <n v="0.18382892869891909"/>
    <n v="5.6652246192958333E-2"/>
    <n v="7.2760405571045308E-2"/>
    <n v="0.29489745182679289"/>
    <n v="62"/>
    <s v="1"/>
  </r>
  <r>
    <x v="3"/>
    <x v="3"/>
    <x v="0"/>
    <x v="0"/>
    <x v="0"/>
    <x v="29"/>
    <s v="Proportion of individuals who belong to a SHG for each reason "/>
    <x v="164"/>
    <x v="0"/>
    <s v="individuals who belong to that SHG"/>
    <x v="1"/>
    <x v="1"/>
    <x v="25"/>
    <s v="SACCO_save"/>
    <n v="0.13463742214091634"/>
    <n v="5.0863691053475366E-2"/>
    <n v="3.4928962121405796E-2"/>
    <n v="0.2343458821604269"/>
    <n v="68"/>
    <s v="1"/>
  </r>
  <r>
    <x v="3"/>
    <x v="3"/>
    <x v="0"/>
    <x v="0"/>
    <x v="0"/>
    <x v="29"/>
    <s v="Proportion of individuals who belong to a SHG for each reason "/>
    <x v="164"/>
    <x v="0"/>
    <s v="individuals who belong to that SHG"/>
    <x v="2"/>
    <x v="2"/>
    <x v="25"/>
    <s v="SACCO_save"/>
    <n v="0.17984564822810814"/>
    <n v="5.7225715517794928E-2"/>
    <n v="6.7634572690343661E-2"/>
    <n v="0.29205672376587261"/>
    <n v="65"/>
    <s v="1"/>
  </r>
  <r>
    <x v="3"/>
    <x v="3"/>
    <x v="0"/>
    <x v="0"/>
    <x v="0"/>
    <x v="29"/>
    <s v="Proportion of individuals who belong to a SHG for each reason "/>
    <x v="164"/>
    <x v="0"/>
    <s v="individuals who belong to that SHG"/>
    <x v="13"/>
    <x v="13"/>
    <x v="25"/>
    <s v="SACCO_save"/>
    <n v="0.30968775287366851"/>
    <n v="8.4606168481841063E-2"/>
    <n v="0.14379622372760376"/>
    <n v="0.47557928201973326"/>
    <n v="46"/>
    <s v="1"/>
  </r>
  <r>
    <x v="3"/>
    <x v="3"/>
    <x v="0"/>
    <x v="0"/>
    <x v="0"/>
    <x v="29"/>
    <s v="Proportion of individuals who belong to a SHG for each reason "/>
    <x v="164"/>
    <x v="0"/>
    <s v="individuals who belong to that SHG"/>
    <x v="14"/>
    <x v="14"/>
    <x v="25"/>
    <s v="SACCO_save"/>
    <n v="0.17177258452185176"/>
    <n v="7.1070962448266231E-2"/>
    <n v="3.2453711343304992E-2"/>
    <n v="0.31109145770039853"/>
    <n v="55"/>
    <s v="1"/>
  </r>
  <r>
    <x v="3"/>
    <x v="3"/>
    <x v="0"/>
    <x v="0"/>
    <x v="0"/>
    <x v="29"/>
    <s v="Proportion of individuals who belong to a SHG for each reason "/>
    <x v="164"/>
    <x v="0"/>
    <s v="individuals who belong to that SHG"/>
    <x v="15"/>
    <x v="15"/>
    <x v="25"/>
    <s v="SACCO_save"/>
    <n v="2.7950118591515867E-2"/>
    <n v="1.9591788754184544E-2"/>
    <n v="-1.0454562018414292E-2"/>
    <n v="6.6354799201446019E-2"/>
    <n v="32"/>
    <s v="1"/>
  </r>
  <r>
    <x v="3"/>
    <x v="3"/>
    <x v="0"/>
    <x v="0"/>
    <x v="0"/>
    <x v="29"/>
    <s v="Proportion of individuals who belong to a SHG for each reason "/>
    <x v="164"/>
    <x v="0"/>
    <s v="individuals who belong to that SHG"/>
    <x v="5"/>
    <x v="5"/>
    <x v="25"/>
    <s v="SACCO_save"/>
    <n v="0.15147986668669419"/>
    <n v="8.5972024984821885E-2"/>
    <n v="-1.7060914692874435E-2"/>
    <n v="0.32002064806626285"/>
    <n v="23"/>
    <s v="0"/>
  </r>
  <r>
    <x v="3"/>
    <x v="3"/>
    <x v="0"/>
    <x v="0"/>
    <x v="0"/>
    <x v="29"/>
    <s v="Proportion of individuals who belong to a SHG for each reason "/>
    <x v="164"/>
    <x v="0"/>
    <s v="individuals who belong to that SHG"/>
    <x v="6"/>
    <x v="6"/>
    <x v="25"/>
    <s v="SACCO_save"/>
    <n v="0.15171319364674837"/>
    <n v="4.2601823419432437E-2"/>
    <n v="6.8191753392987109E-2"/>
    <n v="0.23523463390050964"/>
    <n v="110"/>
    <s v="1"/>
  </r>
  <r>
    <x v="3"/>
    <x v="3"/>
    <x v="0"/>
    <x v="0"/>
    <x v="0"/>
    <x v="29"/>
    <s v="Proportion of individuals who belong to a SHG for each reason "/>
    <x v="164"/>
    <x v="0"/>
    <s v="individuals who belong to that SHG"/>
    <x v="7"/>
    <x v="7"/>
    <x v="25"/>
    <s v="SACCO_save"/>
    <n v="0"/>
    <m/>
    <m/>
    <m/>
    <n v="3"/>
    <s v="0"/>
  </r>
  <r>
    <x v="3"/>
    <x v="3"/>
    <x v="0"/>
    <x v="0"/>
    <x v="0"/>
    <x v="29"/>
    <s v="Proportion of individuals who belong to a SHG for each reason "/>
    <x v="164"/>
    <x v="0"/>
    <s v="individuals who belong to that SHG"/>
    <x v="8"/>
    <x v="8"/>
    <x v="25"/>
    <s v="SACCO_save"/>
    <n v="0.1568160026720494"/>
    <n v="4.0156478676704965E-2"/>
    <n v="7.8002965115443051E-2"/>
    <n v="0.23562904022865575"/>
    <n v="130"/>
    <s v="1"/>
  </r>
  <r>
    <x v="3"/>
    <x v="3"/>
    <x v="0"/>
    <x v="0"/>
    <x v="0"/>
    <x v="29"/>
    <s v="Proportion of individuals who belong to a SHG for each reason "/>
    <x v="164"/>
    <x v="0"/>
    <s v="individuals who belong to that SHG"/>
    <x v="9"/>
    <x v="9"/>
    <x v="25"/>
    <s v="SACCO_save"/>
    <n v="5.5615789980214138E-2"/>
    <n v="5.8176410175197243E-2"/>
    <n v="-5.8424642153417798E-2"/>
    <n v="0.16965622211384607"/>
    <n v="8"/>
    <s v="0"/>
  </r>
  <r>
    <x v="3"/>
    <x v="3"/>
    <x v="0"/>
    <x v="0"/>
    <x v="0"/>
    <x v="29"/>
    <s v="Proportion of individuals who belong to a SHG for each reason "/>
    <x v="164"/>
    <x v="0"/>
    <s v="individuals who belong to that SHG"/>
    <x v="10"/>
    <x v="10"/>
    <x v="25"/>
    <s v="SACCO_save"/>
    <n v="0.16073247909294211"/>
    <n v="4.2020179607552957E-2"/>
    <n v="7.8300863162321557E-2"/>
    <n v="0.24316409502356268"/>
    <n v="125"/>
    <s v="1"/>
  </r>
  <r>
    <x v="3"/>
    <x v="3"/>
    <x v="0"/>
    <x v="0"/>
    <x v="0"/>
    <x v="29"/>
    <s v="Proportion of individuals who belong to a SHG for each reason "/>
    <x v="164"/>
    <x v="0"/>
    <s v="individuals who belong to that SHG"/>
    <x v="11"/>
    <x v="11"/>
    <x v="25"/>
    <s v="SACCO_save"/>
    <n v="0.22046384476724068"/>
    <n v="6.7586498933955783E-2"/>
    <n v="8.7823932566282514E-2"/>
    <n v="0.35310375696819885"/>
    <n v="62"/>
    <s v="1"/>
  </r>
  <r>
    <x v="3"/>
    <x v="3"/>
    <x v="0"/>
    <x v="0"/>
    <x v="0"/>
    <x v="29"/>
    <s v="Proportion of individuals who belong to a SHG for each reason "/>
    <x v="164"/>
    <x v="0"/>
    <s v="individuals who belong to that SHG"/>
    <x v="12"/>
    <x v="12"/>
    <x v="25"/>
    <s v="SACCO_save"/>
    <n v="0.11415878113113133"/>
    <n v="4.4652532730891495E-2"/>
    <n v="2.6629193030782677E-2"/>
    <n v="0.20168836923147998"/>
    <n v="71"/>
    <s v="1"/>
  </r>
  <r>
    <x v="3"/>
    <x v="3"/>
    <x v="0"/>
    <x v="0"/>
    <x v="0"/>
    <x v="28"/>
    <s v="Proportion of individuals who use a SHG for each service "/>
    <x v="165"/>
    <x v="0"/>
    <s v="individuals who belong to that SHG"/>
    <x v="0"/>
    <x v="0"/>
    <x v="24"/>
    <s v="SACCO_shares"/>
    <n v="0.55713482710779216"/>
    <n v="6.8036902343862629E-2"/>
    <n v="0.42255110937329232"/>
    <n v="0.691718544842292"/>
    <n v="133"/>
    <s v="1"/>
  </r>
  <r>
    <x v="3"/>
    <x v="3"/>
    <x v="0"/>
    <x v="0"/>
    <x v="0"/>
    <x v="28"/>
    <s v="Proportion of individuals who use a SHG for each service "/>
    <x v="165"/>
    <x v="0"/>
    <s v="individuals who belong to that SHG"/>
    <x v="4"/>
    <x v="4"/>
    <x v="24"/>
    <s v="SACCO_shares"/>
    <n v="0.5218390047089666"/>
    <n v="8.7734592830596911E-2"/>
    <n v="0.34984388270486927"/>
    <n v="0.69383412671306388"/>
    <n v="71"/>
    <s v="1"/>
  </r>
  <r>
    <x v="3"/>
    <x v="3"/>
    <x v="0"/>
    <x v="0"/>
    <x v="0"/>
    <x v="28"/>
    <s v="Proportion of individuals who use a SHG for each service "/>
    <x v="165"/>
    <x v="0"/>
    <s v="individuals who belong to that SHG"/>
    <x v="3"/>
    <x v="3"/>
    <x v="24"/>
    <s v="SACCO_shares"/>
    <n v="0.64440412661537672"/>
    <n v="7.6421116693370386E-2"/>
    <n v="0.49457810669014068"/>
    <n v="0.79423014654061275"/>
    <n v="62"/>
    <s v="1"/>
  </r>
  <r>
    <x v="3"/>
    <x v="3"/>
    <x v="0"/>
    <x v="0"/>
    <x v="0"/>
    <x v="28"/>
    <s v="Proportion of individuals who use a SHG for each service "/>
    <x v="165"/>
    <x v="0"/>
    <s v="individuals who belong to that SHG"/>
    <x v="1"/>
    <x v="1"/>
    <x v="24"/>
    <s v="SACCO_shares"/>
    <n v="0.53570669659503511"/>
    <n v="9.7864821413771494E-2"/>
    <n v="0.34386158211066575"/>
    <n v="0.72755181107940448"/>
    <n v="68"/>
    <s v="1"/>
  </r>
  <r>
    <x v="3"/>
    <x v="3"/>
    <x v="0"/>
    <x v="0"/>
    <x v="0"/>
    <x v="28"/>
    <s v="Proportion of individuals who use a SHG for each service "/>
    <x v="165"/>
    <x v="0"/>
    <s v="individuals who belong to that SHG"/>
    <x v="2"/>
    <x v="2"/>
    <x v="24"/>
    <s v="SACCO_shares"/>
    <n v="0.59253366219320558"/>
    <n v="7.5876619550544463E-2"/>
    <n v="0.44375095129308961"/>
    <n v="0.74131637309332155"/>
    <n v="65"/>
    <s v="1"/>
  </r>
  <r>
    <x v="3"/>
    <x v="3"/>
    <x v="0"/>
    <x v="0"/>
    <x v="0"/>
    <x v="28"/>
    <s v="Proportion of individuals who use a SHG for each service "/>
    <x v="165"/>
    <x v="0"/>
    <s v="individuals who belong to that SHG"/>
    <x v="13"/>
    <x v="13"/>
    <x v="24"/>
    <s v="SACCO_shares"/>
    <n v="0.55313454233654702"/>
    <n v="9.3955562446624591E-2"/>
    <n v="0.36891119070947942"/>
    <n v="0.73735789396361462"/>
    <n v="46"/>
    <s v="1"/>
  </r>
  <r>
    <x v="3"/>
    <x v="3"/>
    <x v="0"/>
    <x v="0"/>
    <x v="0"/>
    <x v="28"/>
    <s v="Proportion of individuals who use a SHG for each service "/>
    <x v="165"/>
    <x v="0"/>
    <s v="individuals who belong to that SHG"/>
    <x v="14"/>
    <x v="14"/>
    <x v="24"/>
    <s v="SACCO_shares"/>
    <n v="0.70099273766833015"/>
    <n v="9.0225801314970835E-2"/>
    <n v="0.5241250474357233"/>
    <n v="0.87786042790093699"/>
    <n v="55"/>
    <s v="1"/>
  </r>
  <r>
    <x v="3"/>
    <x v="3"/>
    <x v="0"/>
    <x v="0"/>
    <x v="0"/>
    <x v="28"/>
    <s v="Proportion of individuals who use a SHG for each service "/>
    <x v="165"/>
    <x v="0"/>
    <s v="individuals who belong to that SHG"/>
    <x v="15"/>
    <x v="15"/>
    <x v="24"/>
    <s v="SACCO_shares"/>
    <n v="0.40765286145771212"/>
    <n v="0.1362951446953774"/>
    <n v="0.14048116180409093"/>
    <n v="0.67482456111133327"/>
    <n v="32"/>
    <s v="1"/>
  </r>
  <r>
    <x v="3"/>
    <x v="3"/>
    <x v="0"/>
    <x v="0"/>
    <x v="0"/>
    <x v="28"/>
    <s v="Proportion of individuals who use a SHG for each service "/>
    <x v="165"/>
    <x v="0"/>
    <s v="individuals who belong to that SHG"/>
    <x v="5"/>
    <x v="5"/>
    <x v="24"/>
    <s v="SACCO_shares"/>
    <n v="0.52440607132378692"/>
    <n v="0.14095203651101224"/>
    <n v="0.24808169284367587"/>
    <n v="0.80073044980389796"/>
    <n v="23"/>
    <s v="0"/>
  </r>
  <r>
    <x v="3"/>
    <x v="3"/>
    <x v="0"/>
    <x v="0"/>
    <x v="0"/>
    <x v="28"/>
    <s v="Proportion of individuals who use a SHG for each service "/>
    <x v="165"/>
    <x v="0"/>
    <s v="individuals who belong to that SHG"/>
    <x v="6"/>
    <x v="6"/>
    <x v="24"/>
    <s v="SACCO_shares"/>
    <n v="0.56174311360858631"/>
    <n v="7.4904033935381267E-2"/>
    <n v="0.41489276090171151"/>
    <n v="0.70859346631546116"/>
    <n v="110"/>
    <s v="1"/>
  </r>
  <r>
    <x v="3"/>
    <x v="3"/>
    <x v="0"/>
    <x v="0"/>
    <x v="0"/>
    <x v="28"/>
    <s v="Proportion of individuals who use a SHG for each service "/>
    <x v="165"/>
    <x v="0"/>
    <s v="individuals who belong to that SHG"/>
    <x v="7"/>
    <x v="7"/>
    <x v="24"/>
    <s v="SACCO_shares"/>
    <n v="0.53876821052599133"/>
    <n v="0.32707132654873411"/>
    <n v="-0.10236895496952447"/>
    <n v="1.179905376021507"/>
    <n v="3"/>
    <s v="0"/>
  </r>
  <r>
    <x v="3"/>
    <x v="3"/>
    <x v="0"/>
    <x v="0"/>
    <x v="0"/>
    <x v="28"/>
    <s v="Proportion of individuals who use a SHG for each service "/>
    <x v="165"/>
    <x v="0"/>
    <s v="individuals who belong to that SHG"/>
    <x v="8"/>
    <x v="8"/>
    <x v="24"/>
    <s v="SACCO_shares"/>
    <n v="0.55775618476949662"/>
    <n v="6.9265267609133443E-2"/>
    <n v="0.42181283721163848"/>
    <n v="0.69369953232735471"/>
    <n v="130"/>
    <s v="1"/>
  </r>
  <r>
    <x v="3"/>
    <x v="3"/>
    <x v="0"/>
    <x v="0"/>
    <x v="0"/>
    <x v="28"/>
    <s v="Proportion of individuals who use a SHG for each service "/>
    <x v="165"/>
    <x v="0"/>
    <s v="individuals who belong to that SHG"/>
    <x v="9"/>
    <x v="9"/>
    <x v="24"/>
    <s v="SACCO_shares"/>
    <n v="0.66139926753055356"/>
    <n v="0.21399248393176293"/>
    <n v="0.24192004446684218"/>
    <n v="1.080878490594265"/>
    <n v="8"/>
    <s v="0"/>
  </r>
  <r>
    <x v="3"/>
    <x v="3"/>
    <x v="0"/>
    <x v="0"/>
    <x v="0"/>
    <x v="28"/>
    <s v="Proportion of individuals who use a SHG for each service "/>
    <x v="165"/>
    <x v="0"/>
    <s v="individuals who belong to that SHG"/>
    <x v="10"/>
    <x v="10"/>
    <x v="24"/>
    <s v="SACCO_shares"/>
    <n v="0.54731483058367769"/>
    <n v="7.0945284285254373E-2"/>
    <n v="0.40814040341774527"/>
    <n v="0.68648925774961012"/>
    <n v="125"/>
    <s v="1"/>
  </r>
  <r>
    <x v="3"/>
    <x v="3"/>
    <x v="0"/>
    <x v="0"/>
    <x v="0"/>
    <x v="28"/>
    <s v="Proportion of individuals who use a SHG for each service "/>
    <x v="165"/>
    <x v="0"/>
    <s v="individuals who belong to that SHG"/>
    <x v="11"/>
    <x v="11"/>
    <x v="24"/>
    <s v="SACCO_shares"/>
    <n v="0.55017412360768336"/>
    <n v="7.9696765532760991E-2"/>
    <n v="0.39376756091096021"/>
    <n v="0.70658068630440651"/>
    <n v="62"/>
    <s v="1"/>
  </r>
  <r>
    <x v="3"/>
    <x v="3"/>
    <x v="0"/>
    <x v="0"/>
    <x v="0"/>
    <x v="28"/>
    <s v="Proportion of individuals who use a SHG for each service "/>
    <x v="165"/>
    <x v="0"/>
    <s v="individuals who belong to that SHG"/>
    <x v="12"/>
    <x v="12"/>
    <x v="24"/>
    <s v="SACCO_shares"/>
    <n v="0.56093254107766288"/>
    <n v="9.5485790718219138E-2"/>
    <n v="0.37375767282613137"/>
    <n v="0.74810740932919439"/>
    <n v="71"/>
    <s v="1"/>
  </r>
  <r>
    <x v="3"/>
    <x v="3"/>
    <x v="0"/>
    <x v="0"/>
    <x v="0"/>
    <x v="29"/>
    <s v="Proportion of individuals who belong to a SHG for each reason "/>
    <x v="166"/>
    <x v="0"/>
    <s v="individuals who belong to that SHG"/>
    <x v="0"/>
    <x v="0"/>
    <x v="25"/>
    <s v="SACCO_socialize"/>
    <n v="0.13511784335235741"/>
    <n v="6.1959789664331751E-2"/>
    <n v="1.255525517148004E-2"/>
    <n v="0.25768043153323478"/>
    <n v="133"/>
    <s v="1"/>
  </r>
  <r>
    <x v="3"/>
    <x v="3"/>
    <x v="0"/>
    <x v="0"/>
    <x v="0"/>
    <x v="29"/>
    <s v="Proportion of individuals who belong to a SHG for each reason "/>
    <x v="166"/>
    <x v="0"/>
    <s v="individuals who belong to that SHG"/>
    <x v="4"/>
    <x v="4"/>
    <x v="25"/>
    <s v="SACCO_socialize"/>
    <n v="0.1240926385652312"/>
    <n v="8.4568323715718027E-2"/>
    <n v="-4.1695321302000571E-2"/>
    <n v="0.28988059843246294"/>
    <n v="71"/>
    <s v="1"/>
  </r>
  <r>
    <x v="3"/>
    <x v="3"/>
    <x v="0"/>
    <x v="0"/>
    <x v="0"/>
    <x v="29"/>
    <s v="Proportion of individuals who belong to a SHG for each reason "/>
    <x v="166"/>
    <x v="0"/>
    <s v="individuals who belong to that SHG"/>
    <x v="3"/>
    <x v="3"/>
    <x v="25"/>
    <s v="SACCO_socialize"/>
    <n v="0.16237778045846046"/>
    <n v="5.4464368971835667E-2"/>
    <n v="5.5598659923866658E-2"/>
    <n v="0.26915690099305428"/>
    <n v="62"/>
    <s v="1"/>
  </r>
  <r>
    <x v="3"/>
    <x v="3"/>
    <x v="0"/>
    <x v="0"/>
    <x v="0"/>
    <x v="29"/>
    <s v="Proportion of individuals who belong to a SHG for each reason "/>
    <x v="166"/>
    <x v="0"/>
    <s v="individuals who belong to that SHG"/>
    <x v="1"/>
    <x v="1"/>
    <x v="25"/>
    <s v="SACCO_socialize"/>
    <n v="0.1657512582070714"/>
    <n v="9.4005525564323969E-2"/>
    <n v="-1.8528450819335018E-2"/>
    <n v="0.35003096723347782"/>
    <n v="68"/>
    <s v="1"/>
  </r>
  <r>
    <x v="3"/>
    <x v="3"/>
    <x v="0"/>
    <x v="0"/>
    <x v="0"/>
    <x v="29"/>
    <s v="Proportion of individuals who belong to a SHG for each reason "/>
    <x v="166"/>
    <x v="0"/>
    <s v="individuals who belong to that SHG"/>
    <x v="2"/>
    <x v="2"/>
    <x v="25"/>
    <s v="SACCO_socialize"/>
    <n v="8.4512066058837015E-2"/>
    <n v="3.990480276644863E-2"/>
    <n v="6.2647117526570539E-3"/>
    <n v="0.16275942036501698"/>
    <n v="65"/>
    <s v="1"/>
  </r>
  <r>
    <x v="3"/>
    <x v="3"/>
    <x v="0"/>
    <x v="0"/>
    <x v="0"/>
    <x v="29"/>
    <s v="Proportion of individuals who belong to a SHG for each reason "/>
    <x v="166"/>
    <x v="0"/>
    <s v="individuals who belong to that SHG"/>
    <x v="13"/>
    <x v="13"/>
    <x v="25"/>
    <s v="SACCO_socialize"/>
    <n v="5.8259564005965332E-2"/>
    <n v="2.7937315601172272E-2"/>
    <n v="3.4814776267270212E-3"/>
    <n v="0.11303765038520364"/>
    <n v="46"/>
    <s v="1"/>
  </r>
  <r>
    <x v="3"/>
    <x v="3"/>
    <x v="0"/>
    <x v="0"/>
    <x v="0"/>
    <x v="29"/>
    <s v="Proportion of individuals who belong to a SHG for each reason "/>
    <x v="166"/>
    <x v="0"/>
    <s v="individuals who belong to that SHG"/>
    <x v="14"/>
    <x v="14"/>
    <x v="25"/>
    <s v="SACCO_socialize"/>
    <n v="0.11606940096436211"/>
    <n v="4.9585296306593349E-2"/>
    <n v="1.8868415221591064E-2"/>
    <n v="0.21327038670713316"/>
    <n v="55"/>
    <s v="1"/>
  </r>
  <r>
    <x v="3"/>
    <x v="3"/>
    <x v="0"/>
    <x v="0"/>
    <x v="0"/>
    <x v="29"/>
    <s v="Proportion of individuals who belong to a SHG for each reason "/>
    <x v="166"/>
    <x v="0"/>
    <s v="individuals who belong to that SHG"/>
    <x v="15"/>
    <x v="15"/>
    <x v="25"/>
    <s v="SACCO_socialize"/>
    <n v="0.20511333307901988"/>
    <n v="0.14838580106085367"/>
    <n v="-8.5758999625851345E-2"/>
    <n v="0.49598566578389114"/>
    <n v="32"/>
    <s v="1"/>
  </r>
  <r>
    <x v="3"/>
    <x v="3"/>
    <x v="0"/>
    <x v="0"/>
    <x v="0"/>
    <x v="29"/>
    <s v="Proportion of individuals who belong to a SHG for each reason "/>
    <x v="166"/>
    <x v="0"/>
    <s v="individuals who belong to that SHG"/>
    <x v="5"/>
    <x v="5"/>
    <x v="25"/>
    <s v="SACCO_socialize"/>
    <n v="9.4121892862517584E-2"/>
    <n v="4.9951562119878744E-2"/>
    <n v="-3.8038604543404603E-3"/>
    <n v="0.19204764617937564"/>
    <n v="23"/>
    <s v="0"/>
  </r>
  <r>
    <x v="3"/>
    <x v="3"/>
    <x v="0"/>
    <x v="0"/>
    <x v="0"/>
    <x v="29"/>
    <s v="Proportion of individuals who belong to a SHG for each reason "/>
    <x v="166"/>
    <x v="0"/>
    <s v="individuals who belong to that SHG"/>
    <x v="6"/>
    <x v="6"/>
    <x v="25"/>
    <s v="SACCO_socialize"/>
    <n v="0.14089017049110769"/>
    <n v="6.9728385238797513E-2"/>
    <n v="4.1867457485650073E-3"/>
    <n v="0.27759359523365035"/>
    <n v="110"/>
    <s v="1"/>
  </r>
  <r>
    <x v="3"/>
    <x v="3"/>
    <x v="0"/>
    <x v="0"/>
    <x v="0"/>
    <x v="29"/>
    <s v="Proportion of individuals who belong to a SHG for each reason "/>
    <x v="166"/>
    <x v="0"/>
    <s v="individuals who belong to that SHG"/>
    <x v="7"/>
    <x v="7"/>
    <x v="25"/>
    <s v="SACCO_socialize"/>
    <n v="0"/>
    <m/>
    <m/>
    <m/>
    <n v="3"/>
    <s v="0"/>
  </r>
  <r>
    <x v="3"/>
    <x v="3"/>
    <x v="0"/>
    <x v="0"/>
    <x v="0"/>
    <x v="29"/>
    <s v="Proportion of individuals who belong to a SHG for each reason "/>
    <x v="166"/>
    <x v="0"/>
    <s v="individuals who belong to that SHG"/>
    <x v="8"/>
    <x v="8"/>
    <x v="25"/>
    <s v="SACCO_socialize"/>
    <n v="0.139688990510902"/>
    <n v="6.3593569771834946E-2"/>
    <n v="1.4877190075477151E-2"/>
    <n v="0.26450079094632684"/>
    <n v="130"/>
    <s v="1"/>
  </r>
  <r>
    <x v="3"/>
    <x v="3"/>
    <x v="0"/>
    <x v="0"/>
    <x v="0"/>
    <x v="29"/>
    <s v="Proportion of individuals who belong to a SHG for each reason "/>
    <x v="166"/>
    <x v="0"/>
    <s v="individuals who belong to that SHG"/>
    <x v="9"/>
    <x v="9"/>
    <x v="25"/>
    <s v="SACCO_socialize"/>
    <n v="0"/>
    <m/>
    <m/>
    <m/>
    <n v="8"/>
    <s v="0"/>
  </r>
  <r>
    <x v="3"/>
    <x v="3"/>
    <x v="0"/>
    <x v="0"/>
    <x v="0"/>
    <x v="29"/>
    <s v="Proportion of individuals who belong to a SHG for each reason "/>
    <x v="166"/>
    <x v="0"/>
    <s v="individuals who belong to that SHG"/>
    <x v="10"/>
    <x v="10"/>
    <x v="25"/>
    <s v="SACCO_socialize"/>
    <n v="0.14784372330419901"/>
    <n v="6.6755715749641092E-2"/>
    <n v="1.6888035507495985E-2"/>
    <n v="0.27879941110090201"/>
    <n v="125"/>
    <s v="1"/>
  </r>
  <r>
    <x v="3"/>
    <x v="3"/>
    <x v="0"/>
    <x v="0"/>
    <x v="0"/>
    <x v="29"/>
    <s v="Proportion of individuals who belong to a SHG for each reason "/>
    <x v="166"/>
    <x v="0"/>
    <s v="individuals who belong to that SHG"/>
    <x v="11"/>
    <x v="11"/>
    <x v="25"/>
    <s v="SACCO_socialize"/>
    <n v="6.3036888483986031E-2"/>
    <n v="2.484989836642288E-2"/>
    <n v="1.4268445236970996E-2"/>
    <n v="0.11180533173100107"/>
    <n v="62"/>
    <s v="1"/>
  </r>
  <r>
    <x v="3"/>
    <x v="3"/>
    <x v="0"/>
    <x v="0"/>
    <x v="0"/>
    <x v="29"/>
    <s v="Proportion of individuals who belong to a SHG for each reason "/>
    <x v="166"/>
    <x v="0"/>
    <s v="individuals who belong to that SHG"/>
    <x v="12"/>
    <x v="12"/>
    <x v="25"/>
    <s v="SACCO_socialize"/>
    <n v="0.17444473743151778"/>
    <n v="9.152906399025991E-2"/>
    <n v="-4.9740050295428995E-3"/>
    <n v="0.35386347989257849"/>
    <n v="71"/>
    <s v="1"/>
  </r>
  <r>
    <x v="3"/>
    <x v="3"/>
    <x v="0"/>
    <x v="0"/>
    <x v="0"/>
    <x v="29"/>
    <s v="Proportion of individuals who belong to a SHG for each reason "/>
    <x v="167"/>
    <x v="0"/>
    <s v="individuals who belong to that SHG"/>
    <x v="0"/>
    <x v="0"/>
    <x v="25"/>
    <s v="SACCO_trust"/>
    <n v="1.8156818398727834E-2"/>
    <n v="1.2708190565734594E-2"/>
    <n v="-6.9812386423029303E-3"/>
    <n v="4.3294875439758601E-2"/>
    <n v="133"/>
    <s v="1"/>
  </r>
  <r>
    <x v="3"/>
    <x v="3"/>
    <x v="0"/>
    <x v="0"/>
    <x v="0"/>
    <x v="29"/>
    <s v="Proportion of individuals who belong to a SHG for each reason "/>
    <x v="167"/>
    <x v="0"/>
    <s v="individuals who belong to that SHG"/>
    <x v="4"/>
    <x v="4"/>
    <x v="25"/>
    <s v="SACCO_trust"/>
    <n v="1.624318479179418E-2"/>
    <n v="1.622647195053414E-2"/>
    <n v="-1.5567232659130403E-2"/>
    <n v="4.8053602242718763E-2"/>
    <n v="71"/>
    <s v="1"/>
  </r>
  <r>
    <x v="3"/>
    <x v="3"/>
    <x v="0"/>
    <x v="0"/>
    <x v="0"/>
    <x v="29"/>
    <s v="Proportion of individuals who belong to a SHG for each reason "/>
    <x v="167"/>
    <x v="0"/>
    <s v="individuals who belong to that SHG"/>
    <x v="3"/>
    <x v="3"/>
    <x v="25"/>
    <s v="SACCO_trust"/>
    <n v="2.2888298019863626E-2"/>
    <n v="1.7895570874901883E-2"/>
    <n v="-1.2196535524699341E-2"/>
    <n v="5.7973131564426593E-2"/>
    <n v="62"/>
    <s v="1"/>
  </r>
  <r>
    <x v="3"/>
    <x v="3"/>
    <x v="0"/>
    <x v="0"/>
    <x v="0"/>
    <x v="29"/>
    <s v="Proportion of individuals who belong to a SHG for each reason "/>
    <x v="167"/>
    <x v="0"/>
    <s v="individuals who belong to that SHG"/>
    <x v="1"/>
    <x v="1"/>
    <x v="25"/>
    <s v="SACCO_trust"/>
    <n v="7.7650393995279971E-3"/>
    <n v="7.8502502640032633E-3"/>
    <n v="-7.6238627501133693E-3"/>
    <n v="2.3153941549169364E-2"/>
    <n v="68"/>
    <s v="1"/>
  </r>
  <r>
    <x v="3"/>
    <x v="3"/>
    <x v="0"/>
    <x v="0"/>
    <x v="0"/>
    <x v="29"/>
    <s v="Proportion of individuals who belong to a SHG for each reason "/>
    <x v="167"/>
    <x v="0"/>
    <s v="individuals who belong to that SHG"/>
    <x v="2"/>
    <x v="2"/>
    <x v="25"/>
    <s v="SACCO_trust"/>
    <n v="3.5323825610007215E-2"/>
    <n v="3.0387263571414285E-2"/>
    <n v="-2.4261056765777472E-2"/>
    <n v="9.4908707985791901E-2"/>
    <n v="65"/>
    <s v="1"/>
  </r>
  <r>
    <x v="3"/>
    <x v="3"/>
    <x v="0"/>
    <x v="0"/>
    <x v="0"/>
    <x v="29"/>
    <s v="Proportion of individuals who belong to a SHG for each reason "/>
    <x v="167"/>
    <x v="0"/>
    <s v="individuals who belong to that SHG"/>
    <x v="13"/>
    <x v="13"/>
    <x v="25"/>
    <s v="SACCO_trust"/>
    <n v="2.0175771020550126E-2"/>
    <n v="2.0118288676121147E-2"/>
    <n v="-1.9271159766771961E-2"/>
    <n v="5.9622701807872214E-2"/>
    <n v="46"/>
    <s v="1"/>
  </r>
  <r>
    <x v="3"/>
    <x v="3"/>
    <x v="0"/>
    <x v="0"/>
    <x v="0"/>
    <x v="29"/>
    <s v="Proportion of individuals who belong to a SHG for each reason "/>
    <x v="167"/>
    <x v="0"/>
    <s v="individuals who belong to that SHG"/>
    <x v="14"/>
    <x v="14"/>
    <x v="25"/>
    <s v="SACCO_trust"/>
    <n v="2.9603201550152999E-2"/>
    <n v="2.9220623120545842E-2"/>
    <n v="-2.7677355044149168E-2"/>
    <n v="8.6883758144455162E-2"/>
    <n v="55"/>
    <s v="1"/>
  </r>
  <r>
    <x v="3"/>
    <x v="3"/>
    <x v="0"/>
    <x v="0"/>
    <x v="0"/>
    <x v="29"/>
    <s v="Proportion of individuals who belong to a SHG for each reason "/>
    <x v="167"/>
    <x v="0"/>
    <s v="individuals who belong to that SHG"/>
    <x v="15"/>
    <x v="15"/>
    <x v="25"/>
    <s v="SACCO_trust"/>
    <n v="4.7467502686808502E-3"/>
    <n v="4.9081388288843685E-3"/>
    <n v="-4.8743979826364634E-3"/>
    <n v="1.4367898519998163E-2"/>
    <n v="32"/>
    <s v="1"/>
  </r>
  <r>
    <x v="3"/>
    <x v="3"/>
    <x v="0"/>
    <x v="0"/>
    <x v="0"/>
    <x v="29"/>
    <s v="Proportion of individuals who belong to a SHG for each reason "/>
    <x v="167"/>
    <x v="0"/>
    <s v="individuals who belong to that SHG"/>
    <x v="5"/>
    <x v="5"/>
    <x v="25"/>
    <s v="SACCO_trust"/>
    <n v="0"/>
    <m/>
    <m/>
    <m/>
    <n v="23"/>
    <s v="0"/>
  </r>
  <r>
    <x v="3"/>
    <x v="3"/>
    <x v="0"/>
    <x v="0"/>
    <x v="0"/>
    <x v="29"/>
    <s v="Proportion of individuals who belong to a SHG for each reason "/>
    <x v="167"/>
    <x v="0"/>
    <s v="individuals who belong to that SHG"/>
    <x v="6"/>
    <x v="6"/>
    <x v="25"/>
    <s v="SACCO_trust"/>
    <n v="2.0713341527086853E-2"/>
    <n v="1.4463726154712996E-2"/>
    <n v="-7.642985571499096E-3"/>
    <n v="4.9069668625672802E-2"/>
    <n v="110"/>
    <s v="1"/>
  </r>
  <r>
    <x v="3"/>
    <x v="3"/>
    <x v="0"/>
    <x v="0"/>
    <x v="0"/>
    <x v="29"/>
    <s v="Proportion of individuals who belong to a SHG for each reason "/>
    <x v="167"/>
    <x v="0"/>
    <s v="individuals who belong to that SHG"/>
    <x v="7"/>
    <x v="7"/>
    <x v="25"/>
    <s v="SACCO_trust"/>
    <n v="0"/>
    <m/>
    <m/>
    <m/>
    <n v="3"/>
    <s v="0"/>
  </r>
  <r>
    <x v="3"/>
    <x v="3"/>
    <x v="0"/>
    <x v="0"/>
    <x v="0"/>
    <x v="29"/>
    <s v="Proportion of individuals who belong to a SHG for each reason "/>
    <x v="167"/>
    <x v="0"/>
    <s v="individuals who belong to that SHG"/>
    <x v="8"/>
    <x v="8"/>
    <x v="25"/>
    <s v="SACCO_trust"/>
    <n v="1.8771078416297205E-2"/>
    <n v="1.30976006108641E-2"/>
    <n v="-6.9349028565150496E-3"/>
    <n v="4.4477059689109463E-2"/>
    <n v="130"/>
    <s v="1"/>
  </r>
  <r>
    <x v="3"/>
    <x v="3"/>
    <x v="0"/>
    <x v="0"/>
    <x v="0"/>
    <x v="29"/>
    <s v="Proportion of individuals who belong to a SHG for each reason "/>
    <x v="167"/>
    <x v="0"/>
    <s v="individuals who belong to that SHG"/>
    <x v="9"/>
    <x v="9"/>
    <x v="25"/>
    <s v="SACCO_trust"/>
    <n v="0.13436335604754623"/>
    <n v="0.13004040911051554"/>
    <n v="-0.12054863328176441"/>
    <n v="0.38927534537685687"/>
    <n v="8"/>
    <s v="0"/>
  </r>
  <r>
    <x v="3"/>
    <x v="3"/>
    <x v="0"/>
    <x v="0"/>
    <x v="0"/>
    <x v="29"/>
    <s v="Proportion of individuals who belong to a SHG for each reason "/>
    <x v="167"/>
    <x v="0"/>
    <s v="individuals who belong to that SHG"/>
    <x v="10"/>
    <x v="10"/>
    <x v="25"/>
    <s v="SACCO_trust"/>
    <n v="7.2120726046319234E-3"/>
    <n v="5.6811973394390643E-3"/>
    <n v="-3.9328173383545986E-3"/>
    <n v="1.8356962547618445E-2"/>
    <n v="125"/>
    <s v="1"/>
  </r>
  <r>
    <x v="3"/>
    <x v="3"/>
    <x v="0"/>
    <x v="0"/>
    <x v="0"/>
    <x v="29"/>
    <s v="Proportion of individuals who belong to a SHG for each reason "/>
    <x v="167"/>
    <x v="0"/>
    <s v="individuals who belong to that SHG"/>
    <x v="11"/>
    <x v="11"/>
    <x v="25"/>
    <s v="SACCO_trust"/>
    <n v="5.1435846356479464E-2"/>
    <n v="3.4963786659768618E-2"/>
    <n v="-1.7181313370887227E-2"/>
    <n v="0.12005300608384616"/>
    <n v="62"/>
    <s v="1"/>
  </r>
  <r>
    <x v="3"/>
    <x v="3"/>
    <x v="0"/>
    <x v="0"/>
    <x v="0"/>
    <x v="29"/>
    <s v="Proportion of individuals who belong to a SHG for each reason "/>
    <x v="167"/>
    <x v="0"/>
    <s v="individuals who belong to that SHG"/>
    <x v="12"/>
    <x v="12"/>
    <x v="25"/>
    <s v="SACCO_trust"/>
    <n v="0"/>
    <m/>
    <m/>
    <m/>
    <n v="71"/>
    <s v="1"/>
  </r>
  <r>
    <x v="3"/>
    <x v="3"/>
    <x v="1"/>
    <x v="1"/>
    <x v="0"/>
    <x v="17"/>
    <s v="Proportion of individuals who have used a SHG recently "/>
    <x v="65"/>
    <x v="0"/>
    <s v="all question respondents"/>
    <x v="0"/>
    <x v="0"/>
    <x v="10"/>
    <s v="SACCO_use_30days"/>
    <n v="9.6712394768014541E-3"/>
    <n v="1.8058100525362817E-3"/>
    <n v="6.1305015021274056E-3"/>
    <n v="1.3211977451475503E-2"/>
    <n v="3029"/>
    <s v="1"/>
  </r>
  <r>
    <x v="3"/>
    <x v="3"/>
    <x v="1"/>
    <x v="1"/>
    <x v="0"/>
    <x v="17"/>
    <s v="Proportion of individuals who have used a SHG recently "/>
    <x v="65"/>
    <x v="0"/>
    <s v="all question respondents"/>
    <x v="11"/>
    <x v="11"/>
    <x v="10"/>
    <s v="SACCO_use_30days"/>
    <n v="8.1353619729343258E-3"/>
    <n v="1.7356356604314399E-3"/>
    <n v="4.732218278802853E-3"/>
    <n v="1.1538505667065799E-2"/>
    <n v="2744"/>
    <s v="1"/>
  </r>
  <r>
    <x v="3"/>
    <x v="3"/>
    <x v="1"/>
    <x v="1"/>
    <x v="0"/>
    <x v="17"/>
    <s v="Proportion of individuals who have used a SHG recently "/>
    <x v="65"/>
    <x v="0"/>
    <s v="all question respondents"/>
    <x v="12"/>
    <x v="12"/>
    <x v="10"/>
    <s v="SACCO_use_30days"/>
    <n v="2.4126680183433533E-2"/>
    <n v="9.2657646975341634E-3"/>
    <n v="5.9588530175172308E-3"/>
    <n v="4.2294507349349836E-2"/>
    <n v="285"/>
    <s v="1"/>
  </r>
  <r>
    <x v="3"/>
    <x v="3"/>
    <x v="1"/>
    <x v="1"/>
    <x v="0"/>
    <x v="17"/>
    <s v="Proportion of individuals who have used a SHG recently "/>
    <x v="65"/>
    <x v="0"/>
    <s v="all question respondents"/>
    <x v="3"/>
    <x v="3"/>
    <x v="10"/>
    <s v="SACCO_use_30days"/>
    <n v="1.3625782287409984E-2"/>
    <n v="3.2376670192594778E-3"/>
    <n v="7.2775340049614397E-3"/>
    <n v="1.9974030569858529E-2"/>
    <n v="1211"/>
    <s v="1"/>
  </r>
  <r>
    <x v="3"/>
    <x v="3"/>
    <x v="1"/>
    <x v="1"/>
    <x v="0"/>
    <x v="17"/>
    <s v="Proportion of individuals who have used a SHG recently "/>
    <x v="65"/>
    <x v="0"/>
    <s v="all question respondents"/>
    <x v="4"/>
    <x v="4"/>
    <x v="10"/>
    <s v="SACCO_use_30days"/>
    <n v="6.0739844818881771E-3"/>
    <n v="1.7902231096901414E-3"/>
    <n v="2.5638085701325899E-3"/>
    <n v="9.5841603936437647E-3"/>
    <n v="1818"/>
    <s v="1"/>
  </r>
  <r>
    <x v="3"/>
    <x v="3"/>
    <x v="1"/>
    <x v="1"/>
    <x v="0"/>
    <x v="17"/>
    <s v="Proportion of individuals who have used a SHG recently "/>
    <x v="65"/>
    <x v="0"/>
    <s v="all question respondents"/>
    <x v="14"/>
    <x v="14"/>
    <x v="10"/>
    <s v="SACCO_use_30days"/>
    <n v="1.5003096251618154E-2"/>
    <n v="4.2883497027462808E-3"/>
    <n v="6.5947242748036917E-3"/>
    <n v="2.3411468228432618E-2"/>
    <n v="854"/>
    <s v="1"/>
  </r>
  <r>
    <x v="3"/>
    <x v="3"/>
    <x v="1"/>
    <x v="1"/>
    <x v="0"/>
    <x v="17"/>
    <s v="Proportion of individuals who have used a SHG recently "/>
    <x v="65"/>
    <x v="0"/>
    <s v="all question respondents"/>
    <x v="5"/>
    <x v="5"/>
    <x v="10"/>
    <s v="SACCO_use_30days"/>
    <n v="3.2553363081873781E-3"/>
    <n v="1.6605554664624734E-3"/>
    <n v="-5.9406549633277822E-7"/>
    <n v="6.511266681871089E-3"/>
    <n v="1194"/>
    <s v="1"/>
  </r>
  <r>
    <x v="3"/>
    <x v="3"/>
    <x v="1"/>
    <x v="1"/>
    <x v="0"/>
    <x v="17"/>
    <s v="Proportion of individuals who have used a SHG recently "/>
    <x v="65"/>
    <x v="0"/>
    <s v="all question respondents"/>
    <x v="6"/>
    <x v="6"/>
    <x v="10"/>
    <s v="SACCO_use_30days"/>
    <n v="1.3741728532345468E-2"/>
    <n v="2.7531737901551022E-3"/>
    <n v="8.3434492526460943E-3"/>
    <n v="1.9140007812044842E-2"/>
    <n v="1835"/>
    <s v="1"/>
  </r>
  <r>
    <x v="3"/>
    <x v="3"/>
    <x v="1"/>
    <x v="1"/>
    <x v="0"/>
    <x v="17"/>
    <s v="Proportion of individuals who have used a SHG recently "/>
    <x v="65"/>
    <x v="0"/>
    <s v="all question respondents"/>
    <x v="9"/>
    <x v="9"/>
    <x v="10"/>
    <s v="SACCO_use_30days"/>
    <n v="2.021537909821374E-3"/>
    <n v="2.0209375238697388E-3"/>
    <n v="-1.9410107675210658E-3"/>
    <n v="5.9840865871638137E-3"/>
    <n v="338"/>
    <s v="1"/>
  </r>
  <r>
    <x v="3"/>
    <x v="3"/>
    <x v="1"/>
    <x v="1"/>
    <x v="0"/>
    <x v="17"/>
    <s v="Proportion of individuals who have used a SHG recently "/>
    <x v="65"/>
    <x v="0"/>
    <s v="all question respondents"/>
    <x v="10"/>
    <x v="10"/>
    <x v="10"/>
    <s v="SACCO_use_30days"/>
    <n v="1.0738347169675234E-2"/>
    <n v="2.0372343988435304E-3"/>
    <n v="6.7438444316013386E-3"/>
    <n v="1.473284990774913E-2"/>
    <n v="2691"/>
    <s v="1"/>
  </r>
  <r>
    <x v="3"/>
    <x v="3"/>
    <x v="1"/>
    <x v="1"/>
    <x v="0"/>
    <x v="17"/>
    <s v="Proportion of individuals who have used a SHG recently "/>
    <x v="65"/>
    <x v="0"/>
    <s v="all question respondents"/>
    <x v="7"/>
    <x v="7"/>
    <x v="10"/>
    <s v="SACCO_use_30days"/>
    <n v="2.100391421375847E-3"/>
    <n v="2.099561724848713E-3"/>
    <n v="-2.0163194801405362E-3"/>
    <n v="6.2171023228922307E-3"/>
    <n v="347"/>
    <s v="1"/>
  </r>
  <r>
    <x v="3"/>
    <x v="3"/>
    <x v="1"/>
    <x v="1"/>
    <x v="0"/>
    <x v="17"/>
    <s v="Proportion of individuals who have used a SHG recently "/>
    <x v="65"/>
    <x v="0"/>
    <s v="all question respondents"/>
    <x v="8"/>
    <x v="8"/>
    <x v="10"/>
    <s v="SACCO_use_30days"/>
    <n v="1.0682403168352003E-2"/>
    <n v="2.0267614437069273E-3"/>
    <n v="6.7084352533660309E-3"/>
    <n v="1.4656371083337973E-2"/>
    <n v="2682"/>
    <s v="1"/>
  </r>
  <r>
    <x v="3"/>
    <x v="3"/>
    <x v="1"/>
    <x v="1"/>
    <x v="0"/>
    <x v="17"/>
    <s v="Proportion of individuals who have used a SHG recently "/>
    <x v="65"/>
    <x v="0"/>
    <s v="all question respondents"/>
    <x v="2"/>
    <x v="2"/>
    <x v="10"/>
    <s v="SACCO_use_30days"/>
    <n v="8.0422313259184419E-3"/>
    <n v="2.9765349905986793E-3"/>
    <n v="2.2059970778276917E-3"/>
    <n v="1.3878465574009192E-2"/>
    <n v="1002"/>
    <s v="1"/>
  </r>
  <r>
    <x v="3"/>
    <x v="3"/>
    <x v="1"/>
    <x v="1"/>
    <x v="0"/>
    <x v="17"/>
    <s v="Proportion of individuals who have used a SHG recently "/>
    <x v="65"/>
    <x v="0"/>
    <s v="all question respondents"/>
    <x v="1"/>
    <x v="1"/>
    <x v="10"/>
    <s v="SACCO_use_30days"/>
    <n v="1.0496572105186277E-2"/>
    <n v="2.2643424951534282E-3"/>
    <n v="6.0567676811288662E-3"/>
    <n v="1.4936376529243688E-2"/>
    <n v="2027"/>
    <s v="1"/>
  </r>
  <r>
    <x v="3"/>
    <x v="3"/>
    <x v="1"/>
    <x v="1"/>
    <x v="0"/>
    <x v="17"/>
    <s v="Proportion of individuals who have used a SHG recently "/>
    <x v="65"/>
    <x v="0"/>
    <s v="all question respondents"/>
    <x v="15"/>
    <x v="15"/>
    <x v="10"/>
    <s v="SACCO_use_30days"/>
    <n v="1.3974255517114783E-2"/>
    <n v="5.3596779317702349E-3"/>
    <n v="3.4652791392351667E-3"/>
    <n v="2.4483231894994399E-2"/>
    <n v="484"/>
    <s v="1"/>
  </r>
  <r>
    <x v="3"/>
    <x v="3"/>
    <x v="1"/>
    <x v="1"/>
    <x v="0"/>
    <x v="17"/>
    <s v="Proportion of individuals who have used a SHG recently "/>
    <x v="65"/>
    <x v="0"/>
    <s v="all question respondents"/>
    <x v="13"/>
    <x v="13"/>
    <x v="10"/>
    <s v="SACCO_use_30days"/>
    <n v="5.5927677084619412E-3"/>
    <n v="1.7894880212747212E-3"/>
    <n v="2.0840331196536736E-3"/>
    <n v="9.1015022972702093E-3"/>
    <n v="1691"/>
    <s v="1"/>
  </r>
  <r>
    <x v="3"/>
    <x v="3"/>
    <x v="1"/>
    <x v="1"/>
    <x v="0"/>
    <x v="17"/>
    <s v="Proportion of individuals who have used a SHG recently "/>
    <x v="69"/>
    <x v="0"/>
    <s v="all question respondents"/>
    <x v="0"/>
    <x v="0"/>
    <x v="10"/>
    <s v="SACCO_use_90days"/>
    <n v="1.2421843814173012E-2"/>
    <n v="2.0827800255279901E-3"/>
    <n v="8.3380375916293648E-3"/>
    <n v="1.6505650036716661E-2"/>
    <n v="3029"/>
    <s v="1"/>
  </r>
  <r>
    <x v="3"/>
    <x v="3"/>
    <x v="1"/>
    <x v="1"/>
    <x v="0"/>
    <x v="17"/>
    <s v="Proportion of individuals who have used a SHG recently "/>
    <x v="69"/>
    <x v="0"/>
    <s v="all question respondents"/>
    <x v="11"/>
    <x v="11"/>
    <x v="10"/>
    <s v="SACCO_use_90days"/>
    <n v="1.0657197804083132E-2"/>
    <n v="2.0170347978624137E-3"/>
    <n v="6.7023013879292243E-3"/>
    <n v="1.4612094220237039E-2"/>
    <n v="2744"/>
    <s v="1"/>
  </r>
  <r>
    <x v="3"/>
    <x v="3"/>
    <x v="1"/>
    <x v="1"/>
    <x v="0"/>
    <x v="17"/>
    <s v="Proportion of individuals who have used a SHG recently "/>
    <x v="69"/>
    <x v="0"/>
    <s v="all question respondents"/>
    <x v="12"/>
    <x v="12"/>
    <x v="10"/>
    <s v="SACCO_use_90days"/>
    <n v="2.9030418197756033E-2"/>
    <n v="1.0423308016705539E-2"/>
    <n v="8.5929405878387884E-3"/>
    <n v="4.9467895807673273E-2"/>
    <n v="285"/>
    <s v="1"/>
  </r>
  <r>
    <x v="3"/>
    <x v="3"/>
    <x v="1"/>
    <x v="1"/>
    <x v="0"/>
    <x v="17"/>
    <s v="Proportion of individuals who have used a SHG recently "/>
    <x v="69"/>
    <x v="0"/>
    <s v="all question respondents"/>
    <x v="3"/>
    <x v="3"/>
    <x v="10"/>
    <s v="SACCO_use_90days"/>
    <n v="1.7025573305807538E-2"/>
    <n v="3.6562154135397584E-3"/>
    <n v="9.8566572062839964E-3"/>
    <n v="2.4194489405331081E-2"/>
    <n v="1211"/>
    <s v="1"/>
  </r>
  <r>
    <x v="3"/>
    <x v="3"/>
    <x v="1"/>
    <x v="1"/>
    <x v="0"/>
    <x v="17"/>
    <s v="Proportion of individuals who have used a SHG recently "/>
    <x v="69"/>
    <x v="0"/>
    <s v="all question respondents"/>
    <x v="4"/>
    <x v="4"/>
    <x v="10"/>
    <s v="SACCO_use_90days"/>
    <n v="8.2340553131646024E-3"/>
    <n v="2.1775170340222303E-3"/>
    <n v="3.9644937155683879E-3"/>
    <n v="1.2503616910760816E-2"/>
    <n v="1818"/>
    <s v="1"/>
  </r>
  <r>
    <x v="3"/>
    <x v="3"/>
    <x v="1"/>
    <x v="1"/>
    <x v="0"/>
    <x v="17"/>
    <s v="Proportion of individuals who have used a SHG recently "/>
    <x v="69"/>
    <x v="0"/>
    <s v="all question respondents"/>
    <x v="14"/>
    <x v="14"/>
    <x v="10"/>
    <s v="SACCO_use_90days"/>
    <n v="1.8323621196257932E-2"/>
    <n v="4.8703221535439829E-3"/>
    <n v="8.7741480533161716E-3"/>
    <n v="2.787309433919969E-2"/>
    <n v="854"/>
    <s v="1"/>
  </r>
  <r>
    <x v="3"/>
    <x v="3"/>
    <x v="1"/>
    <x v="1"/>
    <x v="0"/>
    <x v="17"/>
    <s v="Proportion of individuals who have used a SHG recently "/>
    <x v="69"/>
    <x v="0"/>
    <s v="all question respondents"/>
    <x v="5"/>
    <x v="5"/>
    <x v="10"/>
    <s v="SACCO_use_90days"/>
    <n v="4.1087064140107018E-3"/>
    <n v="1.8656983614103897E-3"/>
    <n v="4.5054257321538701E-4"/>
    <n v="7.7668702548060169E-3"/>
    <n v="1194"/>
    <s v="1"/>
  </r>
  <r>
    <x v="3"/>
    <x v="3"/>
    <x v="1"/>
    <x v="1"/>
    <x v="0"/>
    <x v="17"/>
    <s v="Proportion of individuals who have used a SHG recently "/>
    <x v="69"/>
    <x v="0"/>
    <s v="all question respondents"/>
    <x v="6"/>
    <x v="6"/>
    <x v="10"/>
    <s v="SACCO_use_90days"/>
    <n v="1.7696009261389981E-2"/>
    <n v="3.1854065054968627E-3"/>
    <n v="1.1450230663056539E-2"/>
    <n v="2.3941787859723423E-2"/>
    <n v="1835"/>
    <s v="1"/>
  </r>
  <r>
    <x v="3"/>
    <x v="3"/>
    <x v="1"/>
    <x v="1"/>
    <x v="0"/>
    <x v="17"/>
    <s v="Proportion of individuals who have used a SHG recently "/>
    <x v="69"/>
    <x v="0"/>
    <s v="all question respondents"/>
    <x v="9"/>
    <x v="9"/>
    <x v="10"/>
    <s v="SACCO_use_90days"/>
    <n v="2.021537909821374E-3"/>
    <n v="2.0209375238697388E-3"/>
    <n v="-1.9410107675210658E-3"/>
    <n v="5.9840865871638137E-3"/>
    <n v="338"/>
    <s v="1"/>
  </r>
  <r>
    <x v="3"/>
    <x v="3"/>
    <x v="1"/>
    <x v="1"/>
    <x v="0"/>
    <x v="17"/>
    <s v="Proportion of individuals who have used a SHG recently "/>
    <x v="69"/>
    <x v="0"/>
    <s v="all question respondents"/>
    <x v="10"/>
    <x v="10"/>
    <x v="10"/>
    <s v="SACCO_use_90days"/>
    <n v="1.3872651579887658E-2"/>
    <n v="2.3547323421405269E-3"/>
    <n v="9.2556154678668928E-3"/>
    <n v="1.8489687691908424E-2"/>
    <n v="2691"/>
    <s v="1"/>
  </r>
  <r>
    <x v="3"/>
    <x v="3"/>
    <x v="1"/>
    <x v="1"/>
    <x v="0"/>
    <x v="17"/>
    <s v="Proportion of individuals who have used a SHG recently "/>
    <x v="69"/>
    <x v="0"/>
    <s v="all question respondents"/>
    <x v="7"/>
    <x v="7"/>
    <x v="10"/>
    <s v="SACCO_use_90days"/>
    <n v="2.100391421375847E-3"/>
    <n v="2.099561724848713E-3"/>
    <n v="-2.0163194801405362E-3"/>
    <n v="6.2171023228922307E-3"/>
    <n v="347"/>
    <s v="1"/>
  </r>
  <r>
    <x v="3"/>
    <x v="3"/>
    <x v="1"/>
    <x v="1"/>
    <x v="0"/>
    <x v="17"/>
    <s v="Proportion of individuals who have used a SHG recently "/>
    <x v="69"/>
    <x v="0"/>
    <s v="all question respondents"/>
    <x v="8"/>
    <x v="8"/>
    <x v="10"/>
    <s v="SACCO_use_90days"/>
    <n v="1.3800378666181381E-2"/>
    <n v="2.3426739417856872E-3"/>
    <n v="9.2069860353729618E-3"/>
    <n v="1.8393771296989801E-2"/>
    <n v="2682"/>
    <s v="1"/>
  </r>
  <r>
    <x v="3"/>
    <x v="3"/>
    <x v="1"/>
    <x v="1"/>
    <x v="0"/>
    <x v="17"/>
    <s v="Proportion of individuals who have used a SHG recently "/>
    <x v="69"/>
    <x v="0"/>
    <s v="all question respondents"/>
    <x v="2"/>
    <x v="2"/>
    <x v="10"/>
    <s v="SACCO_use_90days"/>
    <n v="1.1828437669791914E-2"/>
    <n v="3.6955182430921077E-3"/>
    <n v="4.5824586361504173E-3"/>
    <n v="1.9074416703433409E-2"/>
    <n v="1002"/>
    <s v="1"/>
  </r>
  <r>
    <x v="3"/>
    <x v="3"/>
    <x v="1"/>
    <x v="1"/>
    <x v="0"/>
    <x v="17"/>
    <s v="Proportion of individuals who have used a SHG recently "/>
    <x v="69"/>
    <x v="0"/>
    <s v="all question respondents"/>
    <x v="1"/>
    <x v="1"/>
    <x v="10"/>
    <s v="SACCO_use_90days"/>
    <n v="1.2722491452170638E-2"/>
    <n v="2.5182583651705581E-3"/>
    <n v="7.7848220604886838E-3"/>
    <n v="1.7660160843852593E-2"/>
    <n v="2027"/>
    <s v="1"/>
  </r>
  <r>
    <x v="3"/>
    <x v="3"/>
    <x v="1"/>
    <x v="1"/>
    <x v="0"/>
    <x v="17"/>
    <s v="Proportion of individuals who have used a SHG recently "/>
    <x v="69"/>
    <x v="0"/>
    <s v="all question respondents"/>
    <x v="15"/>
    <x v="15"/>
    <x v="10"/>
    <s v="SACCO_use_90days"/>
    <n v="2.0309800007484696E-2"/>
    <n v="6.4617842633711651E-3"/>
    <n v="7.6398711335508365E-3"/>
    <n v="3.2979728881418556E-2"/>
    <n v="484"/>
    <s v="1"/>
  </r>
  <r>
    <x v="3"/>
    <x v="3"/>
    <x v="1"/>
    <x v="1"/>
    <x v="0"/>
    <x v="17"/>
    <s v="Proportion of individuals who have used a SHG recently "/>
    <x v="69"/>
    <x v="0"/>
    <s v="all question respondents"/>
    <x v="13"/>
    <x v="13"/>
    <x v="10"/>
    <s v="SACCO_use_90days"/>
    <n v="6.9491683417198967E-3"/>
    <n v="2.0281282229386902E-3"/>
    <n v="2.972520517447729E-3"/>
    <n v="1.0925816165992065E-2"/>
    <n v="1691"/>
    <s v="1"/>
  </r>
  <r>
    <x v="3"/>
    <x v="3"/>
    <x v="0"/>
    <x v="0"/>
    <x v="0"/>
    <x v="28"/>
    <s v="Proportion of individuals who use a SHG for each service "/>
    <x v="168"/>
    <x v="0"/>
    <s v="individuals who belong to that SHG"/>
    <x v="0"/>
    <x v="0"/>
    <x v="24"/>
    <s v="SACCO_use_to_save"/>
    <n v="0.85813214596586107"/>
    <n v="4.7799177745144972E-2"/>
    <n v="0.76358064782326407"/>
    <n v="0.95268364410845807"/>
    <n v="133"/>
    <s v="1"/>
  </r>
  <r>
    <x v="3"/>
    <x v="3"/>
    <x v="0"/>
    <x v="0"/>
    <x v="0"/>
    <x v="28"/>
    <s v="Proportion of individuals who use a SHG for each service "/>
    <x v="168"/>
    <x v="0"/>
    <s v="individuals who belong to that SHG"/>
    <x v="4"/>
    <x v="4"/>
    <x v="24"/>
    <s v="SACCO_use_to_save"/>
    <n v="0.82805003730988103"/>
    <n v="6.4608689542675748E-2"/>
    <n v="0.70139099574033958"/>
    <n v="0.95470907887942247"/>
    <n v="71"/>
    <s v="1"/>
  </r>
  <r>
    <x v="3"/>
    <x v="3"/>
    <x v="0"/>
    <x v="0"/>
    <x v="0"/>
    <x v="28"/>
    <s v="Proportion of individuals who use a SHG for each service "/>
    <x v="168"/>
    <x v="0"/>
    <s v="individuals who belong to that SHG"/>
    <x v="3"/>
    <x v="3"/>
    <x v="24"/>
    <s v="SACCO_use_to_save"/>
    <n v="0.93251048231554046"/>
    <n v="3.8872383549153143E-2"/>
    <n v="0.85629994308009272"/>
    <n v="1.0087210215509883"/>
    <n v="62"/>
    <s v="1"/>
  </r>
  <r>
    <x v="3"/>
    <x v="3"/>
    <x v="0"/>
    <x v="0"/>
    <x v="0"/>
    <x v="28"/>
    <s v="Proportion of individuals who use a SHG for each service "/>
    <x v="168"/>
    <x v="0"/>
    <s v="individuals who belong to that SHG"/>
    <x v="1"/>
    <x v="1"/>
    <x v="24"/>
    <s v="SACCO_use_to_save"/>
    <n v="0.85362696233373725"/>
    <n v="6.8085348911601146E-2"/>
    <n v="0.72015876234153553"/>
    <n v="0.98709516232593897"/>
    <n v="68"/>
    <s v="1"/>
  </r>
  <r>
    <x v="3"/>
    <x v="3"/>
    <x v="0"/>
    <x v="0"/>
    <x v="0"/>
    <x v="28"/>
    <s v="Proportion of individuals who use a SHG for each service "/>
    <x v="168"/>
    <x v="0"/>
    <s v="individuals who belong to that SHG"/>
    <x v="2"/>
    <x v="2"/>
    <x v="24"/>
    <s v="SACCO_use_to_save"/>
    <n v="0.86557461754909626"/>
    <n v="5.7544880297688193E-2"/>
    <n v="0.7527377075783056"/>
    <n v="0.97841152751988691"/>
    <n v="65"/>
    <s v="1"/>
  </r>
  <r>
    <x v="3"/>
    <x v="3"/>
    <x v="0"/>
    <x v="0"/>
    <x v="0"/>
    <x v="28"/>
    <s v="Proportion of individuals who use a SHG for each service "/>
    <x v="168"/>
    <x v="0"/>
    <s v="individuals who belong to that SHG"/>
    <x v="13"/>
    <x v="13"/>
    <x v="24"/>
    <s v="SACCO_use_to_save"/>
    <n v="0.87468465917982308"/>
    <n v="6.0163126520493729E-2"/>
    <n v="0.75671982002232141"/>
    <n v="0.99264949833732474"/>
    <n v="46"/>
    <s v="1"/>
  </r>
  <r>
    <x v="3"/>
    <x v="3"/>
    <x v="0"/>
    <x v="0"/>
    <x v="0"/>
    <x v="28"/>
    <s v="Proportion of individuals who use a SHG for each service "/>
    <x v="168"/>
    <x v="0"/>
    <s v="individuals who belong to that SHG"/>
    <x v="14"/>
    <x v="14"/>
    <x v="24"/>
    <s v="SACCO_use_to_save"/>
    <n v="0.83011682326754777"/>
    <n v="8.9206930195445899E-2"/>
    <n v="0.65524640409187518"/>
    <n v="1.0049872424432205"/>
    <n v="55"/>
    <s v="1"/>
  </r>
  <r>
    <x v="3"/>
    <x v="3"/>
    <x v="0"/>
    <x v="0"/>
    <x v="0"/>
    <x v="28"/>
    <s v="Proportion of individuals who use a SHG for each service "/>
    <x v="168"/>
    <x v="0"/>
    <s v="individuals who belong to that SHG"/>
    <x v="15"/>
    <x v="15"/>
    <x v="24"/>
    <s v="SACCO_use_to_save"/>
    <n v="0.87701029368158989"/>
    <n v="7.5342505391473913E-2"/>
    <n v="0.72932062163500444"/>
    <n v="1.0246999657281755"/>
    <n v="32"/>
    <s v="1"/>
  </r>
  <r>
    <x v="3"/>
    <x v="3"/>
    <x v="0"/>
    <x v="0"/>
    <x v="0"/>
    <x v="28"/>
    <s v="Proportion of individuals who use a SHG for each service "/>
    <x v="168"/>
    <x v="0"/>
    <s v="individuals who belong to that SHG"/>
    <x v="5"/>
    <x v="5"/>
    <x v="24"/>
    <s v="SACCO_use_to_save"/>
    <n v="0.91922063910046459"/>
    <n v="4.8224360209715919E-2"/>
    <n v="0.82468091699074075"/>
    <n v="1.0137603612101884"/>
    <n v="23"/>
    <s v="0"/>
  </r>
  <r>
    <x v="3"/>
    <x v="3"/>
    <x v="0"/>
    <x v="0"/>
    <x v="0"/>
    <x v="28"/>
    <s v="Proportion of individuals who use a SHG for each service "/>
    <x v="168"/>
    <x v="0"/>
    <s v="individuals who belong to that SHG"/>
    <x v="6"/>
    <x v="6"/>
    <x v="24"/>
    <s v="SACCO_use_to_save"/>
    <n v="0.84953074113019045"/>
    <n v="5.3707800188681147E-2"/>
    <n v="0.74423588601434709"/>
    <n v="0.9548255962460338"/>
    <n v="110"/>
    <s v="1"/>
  </r>
  <r>
    <x v="3"/>
    <x v="3"/>
    <x v="0"/>
    <x v="0"/>
    <x v="0"/>
    <x v="28"/>
    <s v="Proportion of individuals who use a SHG for each service "/>
    <x v="168"/>
    <x v="0"/>
    <s v="individuals who belong to that SHG"/>
    <x v="7"/>
    <x v="7"/>
    <x v="24"/>
    <s v="SACCO_use_to_save"/>
    <n v="0.92653444404800589"/>
    <n v="8.3739427981366202E-2"/>
    <n v="0.7623853574780789"/>
    <n v="1.0906835306179328"/>
    <n v="3"/>
    <s v="0"/>
  </r>
  <r>
    <x v="3"/>
    <x v="3"/>
    <x v="0"/>
    <x v="0"/>
    <x v="0"/>
    <x v="28"/>
    <s v="Proportion of individuals who use a SHG for each service "/>
    <x v="168"/>
    <x v="0"/>
    <s v="individuals who belong to that SHG"/>
    <x v="8"/>
    <x v="8"/>
    <x v="24"/>
    <s v="SACCO_use_to_save"/>
    <n v="0.85581804027294583"/>
    <n v="4.9099110537217293E-2"/>
    <n v="0.75945376306826951"/>
    <n v="0.95218231747762216"/>
    <n v="130"/>
    <s v="1"/>
  </r>
  <r>
    <x v="3"/>
    <x v="3"/>
    <x v="0"/>
    <x v="0"/>
    <x v="0"/>
    <x v="28"/>
    <s v="Proportion of individuals who use a SHG for each service "/>
    <x v="168"/>
    <x v="0"/>
    <s v="individuals who belong to that SHG"/>
    <x v="9"/>
    <x v="9"/>
    <x v="24"/>
    <s v="SACCO_use_to_save"/>
    <n v="0.71701505751076766"/>
    <n v="0.21217854563718666"/>
    <n v="0.30109161085804931"/>
    <n v="1.1329385041634861"/>
    <n v="8"/>
    <s v="0"/>
  </r>
  <r>
    <x v="3"/>
    <x v="3"/>
    <x v="0"/>
    <x v="0"/>
    <x v="0"/>
    <x v="28"/>
    <s v="Proportion of individuals who use a SHG for each service "/>
    <x v="168"/>
    <x v="0"/>
    <s v="individuals who belong to that SHG"/>
    <x v="10"/>
    <x v="10"/>
    <x v="24"/>
    <s v="SACCO_use_to_save"/>
    <n v="0.87142305619856641"/>
    <n v="4.7548339089322718E-2"/>
    <n v="0.77814676698333773"/>
    <n v="0.9646993454137951"/>
    <n v="125"/>
    <s v="1"/>
  </r>
  <r>
    <x v="3"/>
    <x v="3"/>
    <x v="0"/>
    <x v="0"/>
    <x v="0"/>
    <x v="28"/>
    <s v="Proportion of individuals who use a SHG for each service "/>
    <x v="168"/>
    <x v="0"/>
    <s v="individuals who belong to that SHG"/>
    <x v="11"/>
    <x v="11"/>
    <x v="24"/>
    <s v="SACCO_use_to_save"/>
    <n v="0.89413781828765726"/>
    <n v="4.597541195914736E-2"/>
    <n v="0.80391011450286431"/>
    <n v="0.98436552207245021"/>
    <n v="62"/>
    <s v="1"/>
  </r>
  <r>
    <x v="3"/>
    <x v="3"/>
    <x v="0"/>
    <x v="0"/>
    <x v="0"/>
    <x v="28"/>
    <s v="Proportion of individuals who use a SHG for each service "/>
    <x v="168"/>
    <x v="0"/>
    <s v="individuals who belong to that SHG"/>
    <x v="12"/>
    <x v="12"/>
    <x v="24"/>
    <s v="SACCO_use_to_save"/>
    <n v="0.83848768836629106"/>
    <n v="6.8962302966287997E-2"/>
    <n v="0.70330516670577503"/>
    <n v="0.97367021002680709"/>
    <n v="71"/>
    <s v="1"/>
  </r>
  <r>
    <x v="3"/>
    <x v="3"/>
    <x v="0"/>
    <x v="0"/>
    <x v="0"/>
    <x v="28"/>
    <s v="Proportion of individuals who use a SHG for each service "/>
    <x v="169"/>
    <x v="0"/>
    <s v="individuals who belong to that SHG"/>
    <x v="0"/>
    <x v="0"/>
    <x v="24"/>
    <s v="SACCO_welfare"/>
    <n v="0.15384156632540999"/>
    <n v="3.7911780091872981E-2"/>
    <n v="7.884831803039373E-2"/>
    <n v="0.22883481462042626"/>
    <n v="133"/>
    <s v="1"/>
  </r>
  <r>
    <x v="3"/>
    <x v="3"/>
    <x v="0"/>
    <x v="0"/>
    <x v="0"/>
    <x v="28"/>
    <s v="Proportion of individuals who use a SHG for each service "/>
    <x v="169"/>
    <x v="0"/>
    <s v="individuals who belong to that SHG"/>
    <x v="4"/>
    <x v="4"/>
    <x v="24"/>
    <s v="SACCO_welfare"/>
    <n v="0.15170788034015886"/>
    <n v="4.8701399977373619E-2"/>
    <n v="5.6233530250538358E-2"/>
    <n v="0.24718223042977938"/>
    <n v="71"/>
    <s v="1"/>
  </r>
  <r>
    <x v="3"/>
    <x v="3"/>
    <x v="0"/>
    <x v="0"/>
    <x v="0"/>
    <x v="28"/>
    <s v="Proportion of individuals who use a SHG for each service "/>
    <x v="169"/>
    <x v="0"/>
    <s v="individuals who belong to that SHG"/>
    <x v="3"/>
    <x v="3"/>
    <x v="24"/>
    <s v="SACCO_welfare"/>
    <n v="0.15911712781248877"/>
    <n v="5.1636872816709499E-2"/>
    <n v="5.7881403051293953E-2"/>
    <n v="0.26035285257368357"/>
    <n v="62"/>
    <s v="1"/>
  </r>
  <r>
    <x v="3"/>
    <x v="3"/>
    <x v="0"/>
    <x v="0"/>
    <x v="0"/>
    <x v="28"/>
    <s v="Proportion of individuals who use a SHG for each service "/>
    <x v="169"/>
    <x v="0"/>
    <s v="individuals who belong to that SHG"/>
    <x v="1"/>
    <x v="1"/>
    <x v="24"/>
    <s v="SACCO_welfare"/>
    <n v="0.11093299439573653"/>
    <n v="4.6077026381721974E-2"/>
    <n v="2.0607867617782327E-2"/>
    <n v="0.20125812117369074"/>
    <n v="68"/>
    <s v="1"/>
  </r>
  <r>
    <x v="3"/>
    <x v="3"/>
    <x v="0"/>
    <x v="0"/>
    <x v="0"/>
    <x v="28"/>
    <s v="Proportion of individuals who use a SHG for each service "/>
    <x v="169"/>
    <x v="0"/>
    <s v="individuals who belong to that SHG"/>
    <x v="2"/>
    <x v="2"/>
    <x v="24"/>
    <s v="SACCO_welfare"/>
    <n v="0.22472565304425984"/>
    <n v="5.9785052576971982E-2"/>
    <n v="0.10749610003573988"/>
    <n v="0.34195520605277979"/>
    <n v="65"/>
    <s v="1"/>
  </r>
  <r>
    <x v="3"/>
    <x v="3"/>
    <x v="0"/>
    <x v="0"/>
    <x v="0"/>
    <x v="28"/>
    <s v="Proportion of individuals who use a SHG for each service "/>
    <x v="169"/>
    <x v="0"/>
    <s v="individuals who belong to that SHG"/>
    <x v="13"/>
    <x v="13"/>
    <x v="24"/>
    <s v="SACCO_welfare"/>
    <n v="0.22357987886360992"/>
    <n v="7.9136689934405716E-2"/>
    <n v="6.8412628764177419E-2"/>
    <n v="0.37874712896304241"/>
    <n v="46"/>
    <s v="1"/>
  </r>
  <r>
    <x v="3"/>
    <x v="3"/>
    <x v="0"/>
    <x v="0"/>
    <x v="0"/>
    <x v="28"/>
    <s v="Proportion of individuals who use a SHG for each service "/>
    <x v="169"/>
    <x v="0"/>
    <s v="individuals who belong to that SHG"/>
    <x v="14"/>
    <x v="14"/>
    <x v="24"/>
    <s v="SACCO_welfare"/>
    <n v="0.19559015883685299"/>
    <n v="6.9095636342356381E-2"/>
    <n v="6.0143474774020683E-2"/>
    <n v="0.33103684289968527"/>
    <n v="55"/>
    <s v="1"/>
  </r>
  <r>
    <x v="3"/>
    <x v="3"/>
    <x v="0"/>
    <x v="0"/>
    <x v="0"/>
    <x v="28"/>
    <s v="Proportion of individuals who use a SHG for each service "/>
    <x v="169"/>
    <x v="0"/>
    <s v="individuals who belong to that SHG"/>
    <x v="15"/>
    <x v="15"/>
    <x v="24"/>
    <s v="SACCO_welfare"/>
    <n v="6.4467786260763785E-2"/>
    <n v="3.1377863031081435E-2"/>
    <n v="2.9595277219188545E-3"/>
    <n v="0.12597604479960872"/>
    <n v="32"/>
    <s v="1"/>
  </r>
  <r>
    <x v="3"/>
    <x v="3"/>
    <x v="0"/>
    <x v="0"/>
    <x v="0"/>
    <x v="28"/>
    <s v="Proportion of individuals who use a SHG for each service "/>
    <x v="169"/>
    <x v="0"/>
    <s v="individuals who belong to that SHG"/>
    <x v="5"/>
    <x v="5"/>
    <x v="24"/>
    <s v="SACCO_welfare"/>
    <n v="0.2488935482993444"/>
    <n v="0.12433343648000431"/>
    <n v="5.1485098447252575E-3"/>
    <n v="0.49263858675396355"/>
    <n v="23"/>
    <s v="0"/>
  </r>
  <r>
    <x v="3"/>
    <x v="3"/>
    <x v="0"/>
    <x v="0"/>
    <x v="0"/>
    <x v="28"/>
    <s v="Proportion of individuals who use a SHG for each service "/>
    <x v="169"/>
    <x v="0"/>
    <s v="individuals who belong to that SHG"/>
    <x v="6"/>
    <x v="6"/>
    <x v="24"/>
    <s v="SACCO_welfare"/>
    <n v="0.14045802164393906"/>
    <n v="3.8563737256462109E-2"/>
    <n v="6.4853302908868121E-2"/>
    <n v="0.21606274037900999"/>
    <n v="110"/>
    <s v="1"/>
  </r>
  <r>
    <x v="3"/>
    <x v="3"/>
    <x v="0"/>
    <x v="0"/>
    <x v="0"/>
    <x v="28"/>
    <s v="Proportion of individuals who use a SHG for each service "/>
    <x v="169"/>
    <x v="0"/>
    <s v="individuals who belong to that SHG"/>
    <x v="7"/>
    <x v="7"/>
    <x v="24"/>
    <s v="SACCO_welfare"/>
    <n v="7.3465555951994138E-2"/>
    <n v="8.373942798136623E-2"/>
    <n v="-9.0683530617932884E-2"/>
    <n v="0.23761464252192116"/>
    <n v="3"/>
    <s v="0"/>
  </r>
  <r>
    <x v="3"/>
    <x v="3"/>
    <x v="0"/>
    <x v="0"/>
    <x v="0"/>
    <x v="28"/>
    <s v="Proportion of individuals who use a SHG for each service "/>
    <x v="169"/>
    <x v="0"/>
    <s v="individuals who belong to that SHG"/>
    <x v="8"/>
    <x v="8"/>
    <x v="24"/>
    <s v="SACCO_welfare"/>
    <n v="0.15656075249888571"/>
    <n v="3.8951482779465196E-2"/>
    <n v="8.0112697879884578E-2"/>
    <n v="0.23300880711788685"/>
    <n v="130"/>
    <s v="1"/>
  </r>
  <r>
    <x v="3"/>
    <x v="3"/>
    <x v="0"/>
    <x v="0"/>
    <x v="0"/>
    <x v="28"/>
    <s v="Proportion of individuals who use a SHG for each service "/>
    <x v="169"/>
    <x v="0"/>
    <s v="individuals who belong to that SHG"/>
    <x v="9"/>
    <x v="9"/>
    <x v="24"/>
    <s v="SACCO_welfare"/>
    <n v="0.16229277255183674"/>
    <n v="0.13464796380636812"/>
    <n v="-0.10165118569772866"/>
    <n v="0.42623673080140212"/>
    <n v="8"/>
    <s v="0"/>
  </r>
  <r>
    <x v="3"/>
    <x v="3"/>
    <x v="0"/>
    <x v="0"/>
    <x v="0"/>
    <x v="28"/>
    <s v="Proportion of individuals who use a SHG for each service "/>
    <x v="169"/>
    <x v="0"/>
    <s v="individuals who belong to that SHG"/>
    <x v="10"/>
    <x v="10"/>
    <x v="24"/>
    <s v="SACCO_welfare"/>
    <n v="0.15304560160885289"/>
    <n v="3.9344321066026734E-2"/>
    <n v="7.5863257471923393E-2"/>
    <n v="0.23022794574578237"/>
    <n v="125"/>
    <s v="1"/>
  </r>
  <r>
    <x v="3"/>
    <x v="3"/>
    <x v="0"/>
    <x v="0"/>
    <x v="0"/>
    <x v="28"/>
    <s v="Proportion of individuals who use a SHG for each service "/>
    <x v="169"/>
    <x v="0"/>
    <s v="individuals who belong to that SHG"/>
    <x v="11"/>
    <x v="11"/>
    <x v="24"/>
    <s v="SACCO_welfare"/>
    <n v="0.21532952306238928"/>
    <n v="6.2929957833881153E-2"/>
    <n v="9.1828169780981017E-2"/>
    <n v="0.33883087634379755"/>
    <n v="62"/>
    <s v="1"/>
  </r>
  <r>
    <x v="3"/>
    <x v="3"/>
    <x v="0"/>
    <x v="0"/>
    <x v="0"/>
    <x v="28"/>
    <s v="Proportion of individuals who use a SHG for each service "/>
    <x v="169"/>
    <x v="0"/>
    <s v="individuals who belong to that SHG"/>
    <x v="12"/>
    <x v="12"/>
    <x v="24"/>
    <s v="SACCO_welfare"/>
    <n v="0.12029414223599577"/>
    <n v="4.5154684534460372E-2"/>
    <n v="3.1780217126252286E-2"/>
    <n v="0.20880806734573926"/>
    <n v="71"/>
    <s v="1"/>
  </r>
  <r>
    <x v="3"/>
    <x v="3"/>
    <x v="0"/>
    <x v="0"/>
    <x v="0"/>
    <x v="29"/>
    <s v="Proportion of individuals who belong to a SHG for each reason "/>
    <x v="170"/>
    <x v="3"/>
    <s v="individuals who belong to that SHG"/>
    <x v="0"/>
    <x v="0"/>
    <x v="25"/>
    <s v="SG_borrow"/>
    <n v="0.12840769555498507"/>
    <n v="1.3571144736391823E-2"/>
    <n v="0.1017877233969902"/>
    <n v="0.15502766771297996"/>
    <n v="1534"/>
    <s v="1"/>
  </r>
  <r>
    <x v="3"/>
    <x v="3"/>
    <x v="0"/>
    <x v="0"/>
    <x v="0"/>
    <x v="29"/>
    <s v="Proportion of individuals who belong to a SHG for each reason "/>
    <x v="170"/>
    <x v="3"/>
    <s v="individuals who belong to that SHG"/>
    <x v="4"/>
    <x v="4"/>
    <x v="25"/>
    <s v="SG_borrow"/>
    <n v="0.13916570087226832"/>
    <n v="2.5587369726190943E-2"/>
    <n v="8.9004935265339508E-2"/>
    <n v="0.18932646647919713"/>
    <n v="475"/>
    <s v="1"/>
  </r>
  <r>
    <x v="3"/>
    <x v="3"/>
    <x v="0"/>
    <x v="0"/>
    <x v="0"/>
    <x v="29"/>
    <s v="Proportion of individuals who belong to a SHG for each reason "/>
    <x v="170"/>
    <x v="3"/>
    <s v="individuals who belong to that SHG"/>
    <x v="3"/>
    <x v="3"/>
    <x v="25"/>
    <s v="SG_borrow"/>
    <n v="0.12227316723083173"/>
    <n v="1.5500031798980966E-2"/>
    <n v="9.1886558889934952E-2"/>
    <n v="0.1526597755717285"/>
    <n v="1059"/>
    <s v="1"/>
  </r>
  <r>
    <x v="3"/>
    <x v="3"/>
    <x v="0"/>
    <x v="0"/>
    <x v="0"/>
    <x v="29"/>
    <s v="Proportion of individuals who belong to a SHG for each reason "/>
    <x v="170"/>
    <x v="3"/>
    <s v="individuals who belong to that SHG"/>
    <x v="1"/>
    <x v="1"/>
    <x v="25"/>
    <s v="SG_borrow"/>
    <n v="0.14327348774767323"/>
    <n v="2.2052455641671184E-2"/>
    <n v="0.10004433268142093"/>
    <n v="0.18650264281392553"/>
    <n v="487"/>
    <s v="1"/>
  </r>
  <r>
    <x v="3"/>
    <x v="3"/>
    <x v="0"/>
    <x v="0"/>
    <x v="0"/>
    <x v="29"/>
    <s v="Proportion of individuals who belong to a SHG for each reason "/>
    <x v="170"/>
    <x v="3"/>
    <s v="individuals who belong to that SHG"/>
    <x v="2"/>
    <x v="2"/>
    <x v="25"/>
    <s v="SG_borrow"/>
    <n v="0.12039817285972715"/>
    <n v="1.7197011329879591E-2"/>
    <n v="8.6681496897462296E-2"/>
    <n v="0.154114848821992"/>
    <n v="1047"/>
    <s v="1"/>
  </r>
  <r>
    <x v="3"/>
    <x v="3"/>
    <x v="0"/>
    <x v="0"/>
    <x v="0"/>
    <x v="29"/>
    <s v="Proportion of individuals who belong to a SHG for each reason "/>
    <x v="170"/>
    <x v="3"/>
    <s v="individuals who belong to that SHG"/>
    <x v="13"/>
    <x v="13"/>
    <x v="25"/>
    <s v="SG_borrow"/>
    <n v="0.14574182664661856"/>
    <n v="2.0694302902552086E-2"/>
    <n v="0.1051692172638698"/>
    <n v="0.18631443602936731"/>
    <n v="948"/>
    <s v="1"/>
  </r>
  <r>
    <x v="3"/>
    <x v="3"/>
    <x v="0"/>
    <x v="0"/>
    <x v="0"/>
    <x v="29"/>
    <s v="Proportion of individuals who belong to a SHG for each reason "/>
    <x v="170"/>
    <x v="3"/>
    <s v="individuals who belong to that SHG"/>
    <x v="14"/>
    <x v="14"/>
    <x v="25"/>
    <s v="SG_borrow"/>
    <n v="9.5298774536590983E-2"/>
    <n v="1.679298914204266E-2"/>
    <n v="6.2380073946596733E-2"/>
    <n v="0.12821747512658524"/>
    <n v="404"/>
    <s v="1"/>
  </r>
  <r>
    <x v="3"/>
    <x v="3"/>
    <x v="0"/>
    <x v="0"/>
    <x v="0"/>
    <x v="29"/>
    <s v="Proportion of individuals who belong to a SHG for each reason "/>
    <x v="170"/>
    <x v="3"/>
    <s v="individuals who belong to that SHG"/>
    <x v="15"/>
    <x v="15"/>
    <x v="25"/>
    <s v="SG_borrow"/>
    <n v="0.12691978424274838"/>
    <n v="3.1397072925892666E-2"/>
    <n v="6.537402226409432E-2"/>
    <n v="0.18846554622140244"/>
    <n v="182"/>
    <s v="1"/>
  </r>
  <r>
    <x v="3"/>
    <x v="3"/>
    <x v="0"/>
    <x v="0"/>
    <x v="0"/>
    <x v="29"/>
    <s v="Proportion of individuals who belong to a SHG for each reason "/>
    <x v="170"/>
    <x v="3"/>
    <s v="individuals who belong to that SHG"/>
    <x v="5"/>
    <x v="5"/>
    <x v="25"/>
    <s v="SG_borrow"/>
    <n v="8.3788634149045874E-2"/>
    <n v="1.5560314419733171E-2"/>
    <n v="5.3284441282757347E-2"/>
    <n v="0.1142928270153344"/>
    <n v="401"/>
    <s v="1"/>
  </r>
  <r>
    <x v="3"/>
    <x v="3"/>
    <x v="0"/>
    <x v="0"/>
    <x v="0"/>
    <x v="29"/>
    <s v="Proportion of individuals who belong to a SHG for each reason "/>
    <x v="170"/>
    <x v="3"/>
    <s v="individuals who belong to that SHG"/>
    <x v="6"/>
    <x v="6"/>
    <x v="25"/>
    <s v="SG_borrow"/>
    <n v="0.14150752152563792"/>
    <n v="1.6825092977484499E-2"/>
    <n v="0.10852347331357773"/>
    <n v="0.17449156973769811"/>
    <n v="1133"/>
    <s v="1"/>
  </r>
  <r>
    <x v="3"/>
    <x v="3"/>
    <x v="0"/>
    <x v="0"/>
    <x v="0"/>
    <x v="29"/>
    <s v="Proportion of individuals who belong to a SHG for each reason "/>
    <x v="170"/>
    <x v="3"/>
    <s v="individuals who belong to that SHG"/>
    <x v="7"/>
    <x v="7"/>
    <x v="25"/>
    <s v="SG_borrow"/>
    <n v="4.2210512142120883E-2"/>
    <n v="2.9765641088539959E-2"/>
    <n v="-1.6137143428339114E-2"/>
    <n v="0.10055816771258089"/>
    <n v="48"/>
    <s v="1"/>
  </r>
  <r>
    <x v="3"/>
    <x v="3"/>
    <x v="0"/>
    <x v="0"/>
    <x v="0"/>
    <x v="29"/>
    <s v="Proportion of individuals who belong to a SHG for each reason "/>
    <x v="170"/>
    <x v="3"/>
    <s v="individuals who belong to that SHG"/>
    <x v="8"/>
    <x v="8"/>
    <x v="25"/>
    <s v="SG_borrow"/>
    <n v="0.13060527667921448"/>
    <n v="1.3879762436432044E-2"/>
    <n v="0.10338674158765612"/>
    <n v="0.15782381177077284"/>
    <n v="1486"/>
    <s v="1"/>
  </r>
  <r>
    <x v="3"/>
    <x v="3"/>
    <x v="0"/>
    <x v="0"/>
    <x v="0"/>
    <x v="29"/>
    <s v="Proportion of individuals who belong to a SHG for each reason "/>
    <x v="170"/>
    <x v="3"/>
    <s v="individuals who belong to that SHG"/>
    <x v="9"/>
    <x v="9"/>
    <x v="25"/>
    <s v="SG_borrow"/>
    <n v="4.5807167050874911E-2"/>
    <n v="1.8803451206829479E-2"/>
    <n v="8.9477228807612677E-3"/>
    <n v="8.2666611220988562E-2"/>
    <n v="102"/>
    <s v="1"/>
  </r>
  <r>
    <x v="3"/>
    <x v="3"/>
    <x v="0"/>
    <x v="0"/>
    <x v="0"/>
    <x v="29"/>
    <s v="Proportion of individuals who belong to a SHG for each reason "/>
    <x v="170"/>
    <x v="3"/>
    <s v="individuals who belong to that SHG"/>
    <x v="10"/>
    <x v="10"/>
    <x v="25"/>
    <s v="SG_borrow"/>
    <n v="0.13463655675980379"/>
    <n v="1.445042511128043E-2"/>
    <n v="0.10630136540402467"/>
    <n v="0.1629717481155829"/>
    <n v="1432"/>
    <s v="1"/>
  </r>
  <r>
    <x v="3"/>
    <x v="3"/>
    <x v="0"/>
    <x v="0"/>
    <x v="0"/>
    <x v="29"/>
    <s v="Proportion of individuals who belong to a SHG for each reason "/>
    <x v="170"/>
    <x v="3"/>
    <s v="individuals who belong to that SHG"/>
    <x v="11"/>
    <x v="11"/>
    <x v="25"/>
    <s v="SG_borrow"/>
    <n v="0.12770671601589281"/>
    <n v="1.5105442022155212E-2"/>
    <n v="9.8084222137773985E-2"/>
    <n v="0.15732920989401164"/>
    <n v="1323"/>
    <s v="1"/>
  </r>
  <r>
    <x v="3"/>
    <x v="3"/>
    <x v="0"/>
    <x v="0"/>
    <x v="0"/>
    <x v="29"/>
    <s v="Proportion of individuals who belong to a SHG for each reason "/>
    <x v="170"/>
    <x v="3"/>
    <s v="individuals who belong to that SHG"/>
    <x v="12"/>
    <x v="12"/>
    <x v="25"/>
    <s v="SG_borrow"/>
    <n v="0.13243715431049785"/>
    <n v="2.9192816085640293E-2"/>
    <n v="7.5212416314997033E-2"/>
    <n v="0.18966189230599867"/>
    <n v="211"/>
    <s v="1"/>
  </r>
  <r>
    <x v="3"/>
    <x v="3"/>
    <x v="0"/>
    <x v="0"/>
    <x v="0"/>
    <x v="28"/>
    <s v="Proportion of individuals who use a SHG for each service "/>
    <x v="171"/>
    <x v="3"/>
    <s v="individuals who belong to that SHG"/>
    <x v="0"/>
    <x v="0"/>
    <x v="24"/>
    <s v="SG_borrow_w_int"/>
    <n v="0.79776199578849283"/>
    <n v="1.4021911438192139E-2"/>
    <n v="0.77025783903997491"/>
    <n v="0.82526615253701074"/>
    <n v="1534"/>
    <s v="1"/>
  </r>
  <r>
    <x v="3"/>
    <x v="3"/>
    <x v="0"/>
    <x v="0"/>
    <x v="0"/>
    <x v="28"/>
    <s v="Proportion of individuals who use a SHG for each service "/>
    <x v="171"/>
    <x v="3"/>
    <s v="individuals who belong to that SHG"/>
    <x v="4"/>
    <x v="4"/>
    <x v="24"/>
    <s v="SG_borrow_w_int"/>
    <n v="0.79468514834059878"/>
    <n v="2.6755048287103594E-2"/>
    <n v="0.74223529826641332"/>
    <n v="0.84713499841478423"/>
    <n v="475"/>
    <s v="1"/>
  </r>
  <r>
    <x v="3"/>
    <x v="3"/>
    <x v="0"/>
    <x v="0"/>
    <x v="0"/>
    <x v="28"/>
    <s v="Proportion of individuals who use a SHG for each service "/>
    <x v="171"/>
    <x v="3"/>
    <s v="individuals who belong to that SHG"/>
    <x v="3"/>
    <x v="3"/>
    <x v="24"/>
    <s v="SG_borrow_w_int"/>
    <n v="0.79951650392095319"/>
    <n v="1.5859553241467764E-2"/>
    <n v="0.76842508171872492"/>
    <n v="0.83060792612318146"/>
    <n v="1059"/>
    <s v="1"/>
  </r>
  <r>
    <x v="3"/>
    <x v="3"/>
    <x v="0"/>
    <x v="0"/>
    <x v="0"/>
    <x v="28"/>
    <s v="Proportion of individuals who use a SHG for each service "/>
    <x v="171"/>
    <x v="3"/>
    <s v="individuals who belong to that SHG"/>
    <x v="1"/>
    <x v="1"/>
    <x v="24"/>
    <s v="SG_borrow_w_int"/>
    <n v="0.76172616581945451"/>
    <n v="2.5554039491186967E-2"/>
    <n v="0.71163289939672514"/>
    <n v="0.81181943224218389"/>
    <n v="487"/>
    <s v="1"/>
  </r>
  <r>
    <x v="3"/>
    <x v="3"/>
    <x v="0"/>
    <x v="0"/>
    <x v="0"/>
    <x v="28"/>
    <s v="Proportion of individuals who use a SHG for each service "/>
    <x v="171"/>
    <x v="3"/>
    <s v="individuals who belong to that SHG"/>
    <x v="2"/>
    <x v="2"/>
    <x v="24"/>
    <s v="SG_borrow_w_int"/>
    <n v="0.81717769824405739"/>
    <n v="1.6518758646104359E-2"/>
    <n v="0.78479081299488307"/>
    <n v="0.84956458349323172"/>
    <n v="1047"/>
    <s v="1"/>
  </r>
  <r>
    <x v="3"/>
    <x v="3"/>
    <x v="0"/>
    <x v="0"/>
    <x v="0"/>
    <x v="28"/>
    <s v="Proportion of individuals who use a SHG for each service "/>
    <x v="171"/>
    <x v="3"/>
    <s v="individuals who belong to that SHG"/>
    <x v="13"/>
    <x v="13"/>
    <x v="24"/>
    <s v="SG_borrow_w_int"/>
    <n v="0.78835725207092222"/>
    <n v="1.9102321114404366E-2"/>
    <n v="0.75090583287946044"/>
    <n v="0.825808671262384"/>
    <n v="948"/>
    <s v="1"/>
  </r>
  <r>
    <x v="3"/>
    <x v="3"/>
    <x v="0"/>
    <x v="0"/>
    <x v="0"/>
    <x v="28"/>
    <s v="Proportion of individuals who use a SHG for each service "/>
    <x v="171"/>
    <x v="3"/>
    <s v="individuals who belong to that SHG"/>
    <x v="14"/>
    <x v="14"/>
    <x v="24"/>
    <s v="SG_borrow_w_int"/>
    <n v="0.82271449162814558"/>
    <n v="2.4835749325245356E-2"/>
    <n v="0.77402985370867761"/>
    <n v="0.87139912954761356"/>
    <n v="404"/>
    <s v="1"/>
  </r>
  <r>
    <x v="3"/>
    <x v="3"/>
    <x v="0"/>
    <x v="0"/>
    <x v="0"/>
    <x v="28"/>
    <s v="Proportion of individuals who use a SHG for each service "/>
    <x v="171"/>
    <x v="3"/>
    <s v="individuals who belong to that SHG"/>
    <x v="15"/>
    <x v="15"/>
    <x v="24"/>
    <s v="SG_borrow_w_int"/>
    <n v="0.78595255982685086"/>
    <n v="3.6308053871220831E-2"/>
    <n v="0.71478010223054222"/>
    <n v="0.8571250174231595"/>
    <n v="182"/>
    <s v="1"/>
  </r>
  <r>
    <x v="3"/>
    <x v="3"/>
    <x v="0"/>
    <x v="0"/>
    <x v="0"/>
    <x v="28"/>
    <s v="Proportion of individuals who use a SHG for each service "/>
    <x v="171"/>
    <x v="3"/>
    <s v="individuals who belong to that SHG"/>
    <x v="5"/>
    <x v="5"/>
    <x v="24"/>
    <s v="SG_borrow_w_int"/>
    <n v="0.7523905493946409"/>
    <n v="2.7084997466917629E-2"/>
    <n v="0.69929355120892178"/>
    <n v="0.80548754758036001"/>
    <n v="401"/>
    <s v="1"/>
  </r>
  <r>
    <x v="3"/>
    <x v="3"/>
    <x v="0"/>
    <x v="0"/>
    <x v="0"/>
    <x v="28"/>
    <s v="Proportion of individuals who use a SHG for each service "/>
    <x v="171"/>
    <x v="3"/>
    <s v="individuals who belong to that SHG"/>
    <x v="6"/>
    <x v="6"/>
    <x v="24"/>
    <s v="SG_borrow_w_int"/>
    <n v="0.81108271641927654"/>
    <n v="1.6291840139705138E-2"/>
    <n v="0.77914406137883629"/>
    <n v="0.84302137145971678"/>
    <n v="1133"/>
    <s v="1"/>
  </r>
  <r>
    <x v="3"/>
    <x v="3"/>
    <x v="0"/>
    <x v="0"/>
    <x v="0"/>
    <x v="28"/>
    <s v="Proportion of individuals who use a SHG for each service "/>
    <x v="171"/>
    <x v="3"/>
    <s v="individuals who belong to that SHG"/>
    <x v="7"/>
    <x v="7"/>
    <x v="24"/>
    <s v="SG_borrow_w_int"/>
    <n v="0.60109049774992251"/>
    <n v="9.0863552111123624E-2"/>
    <n v="0.42297657012719181"/>
    <n v="0.77920442537265322"/>
    <n v="48"/>
    <s v="1"/>
  </r>
  <r>
    <x v="3"/>
    <x v="3"/>
    <x v="0"/>
    <x v="0"/>
    <x v="0"/>
    <x v="28"/>
    <s v="Proportion of individuals who use a SHG for each service "/>
    <x v="171"/>
    <x v="3"/>
    <s v="individuals who belong to that SHG"/>
    <x v="8"/>
    <x v="8"/>
    <x v="24"/>
    <s v="SG_borrow_w_int"/>
    <n v="0.8027760989720425"/>
    <n v="1.4146638624692513E-2"/>
    <n v="0.77503421350409718"/>
    <n v="0.83051798443998781"/>
    <n v="1486"/>
    <s v="1"/>
  </r>
  <r>
    <x v="3"/>
    <x v="3"/>
    <x v="0"/>
    <x v="0"/>
    <x v="0"/>
    <x v="28"/>
    <s v="Proportion of individuals who use a SHG for each service "/>
    <x v="171"/>
    <x v="3"/>
    <s v="individuals who belong to that SHG"/>
    <x v="9"/>
    <x v="9"/>
    <x v="24"/>
    <s v="SG_borrow_w_int"/>
    <n v="0.79433170553121546"/>
    <n v="4.3078633470273464E-2"/>
    <n v="0.70988686251507704"/>
    <n v="0.87877654854735388"/>
    <n v="102"/>
    <s v="1"/>
  </r>
  <r>
    <x v="3"/>
    <x v="3"/>
    <x v="0"/>
    <x v="0"/>
    <x v="0"/>
    <x v="28"/>
    <s v="Proportion of individuals who use a SHG for each service "/>
    <x v="171"/>
    <x v="3"/>
    <s v="individuals who belong to that SHG"/>
    <x v="10"/>
    <x v="10"/>
    <x v="24"/>
    <s v="SG_borrow_w_int"/>
    <n v="0.7980206721225529"/>
    <n v="1.4725981220302591E-2"/>
    <n v="0.76914515513494852"/>
    <n v="0.82689618911015728"/>
    <n v="1432"/>
    <s v="1"/>
  </r>
  <r>
    <x v="3"/>
    <x v="3"/>
    <x v="0"/>
    <x v="0"/>
    <x v="0"/>
    <x v="28"/>
    <s v="Proportion of individuals who use a SHG for each service "/>
    <x v="171"/>
    <x v="3"/>
    <s v="individuals who belong to that SHG"/>
    <x v="11"/>
    <x v="11"/>
    <x v="24"/>
    <s v="SG_borrow_w_int"/>
    <n v="0.80961108955314609"/>
    <n v="1.3879587077068663E-2"/>
    <n v="0.78239255582084943"/>
    <n v="0.83682962328544275"/>
    <n v="1323"/>
    <s v="1"/>
  </r>
  <r>
    <x v="3"/>
    <x v="3"/>
    <x v="0"/>
    <x v="0"/>
    <x v="0"/>
    <x v="28"/>
    <s v="Proportion of individuals who use a SHG for each service "/>
    <x v="171"/>
    <x v="3"/>
    <s v="individuals who belong to that SHG"/>
    <x v="12"/>
    <x v="12"/>
    <x v="24"/>
    <s v="SG_borrow_w_int"/>
    <n v="0.72964954463665299"/>
    <n v="4.8565291109785809E-2"/>
    <n v="0.63445023083013907"/>
    <n v="0.82484885844316691"/>
    <n v="211"/>
    <s v="1"/>
  </r>
  <r>
    <x v="3"/>
    <x v="3"/>
    <x v="0"/>
    <x v="0"/>
    <x v="0"/>
    <x v="28"/>
    <s v="Proportion of individuals who use a SHG for each service "/>
    <x v="172"/>
    <x v="3"/>
    <s v="individuals who belong to that SHG"/>
    <x v="0"/>
    <x v="0"/>
    <x v="24"/>
    <s v="SG_borrow_wo_int"/>
    <n v="0.11968751149617789"/>
    <n v="1.2021900133152342E-2"/>
    <n v="9.6106402234808749E-2"/>
    <n v="0.14326862075754704"/>
    <n v="1534"/>
    <s v="1"/>
  </r>
  <r>
    <x v="3"/>
    <x v="3"/>
    <x v="0"/>
    <x v="0"/>
    <x v="0"/>
    <x v="28"/>
    <s v="Proportion of individuals who use a SHG for each service "/>
    <x v="172"/>
    <x v="3"/>
    <s v="individuals who belong to that SHG"/>
    <x v="4"/>
    <x v="4"/>
    <x v="24"/>
    <s v="SG_borrow_wo_int"/>
    <n v="0.13815882727498527"/>
    <n v="2.4908197730022747E-2"/>
    <n v="8.9329491497348812E-2"/>
    <n v="0.18698816305262173"/>
    <n v="475"/>
    <s v="1"/>
  </r>
  <r>
    <x v="3"/>
    <x v="3"/>
    <x v="0"/>
    <x v="0"/>
    <x v="0"/>
    <x v="28"/>
    <s v="Proportion of individuals who use a SHG for each service "/>
    <x v="172"/>
    <x v="3"/>
    <s v="individuals who belong to that SHG"/>
    <x v="3"/>
    <x v="3"/>
    <x v="24"/>
    <s v="SG_borrow_wo_int"/>
    <n v="0.10915462863475787"/>
    <n v="1.230687166005735E-2"/>
    <n v="8.5027962710083407E-2"/>
    <n v="0.13328129455943236"/>
    <n v="1059"/>
    <s v="1"/>
  </r>
  <r>
    <x v="3"/>
    <x v="3"/>
    <x v="0"/>
    <x v="0"/>
    <x v="0"/>
    <x v="28"/>
    <s v="Proportion of individuals who use a SHG for each service "/>
    <x v="172"/>
    <x v="3"/>
    <s v="individuals who belong to that SHG"/>
    <x v="1"/>
    <x v="1"/>
    <x v="24"/>
    <s v="SG_borrow_wo_int"/>
    <n v="0.14294614349902901"/>
    <n v="2.2269970495853574E-2"/>
    <n v="9.9290596764045932E-2"/>
    <n v="0.18660169023401207"/>
    <n v="487"/>
    <s v="1"/>
  </r>
  <r>
    <x v="3"/>
    <x v="3"/>
    <x v="0"/>
    <x v="0"/>
    <x v="0"/>
    <x v="28"/>
    <s v="Proportion of individuals who use a SHG for each service "/>
    <x v="172"/>
    <x v="3"/>
    <s v="individuals who belong to that SHG"/>
    <x v="2"/>
    <x v="2"/>
    <x v="24"/>
    <s v="SG_borrow_wo_int"/>
    <n v="0.10715602050849142"/>
    <n v="1.4019921978041392E-2"/>
    <n v="7.9668385751367227E-2"/>
    <n v="0.13464365526561561"/>
    <n v="1047"/>
    <s v="1"/>
  </r>
  <r>
    <x v="3"/>
    <x v="3"/>
    <x v="0"/>
    <x v="0"/>
    <x v="0"/>
    <x v="28"/>
    <s v="Proportion of individuals who use a SHG for each service "/>
    <x v="172"/>
    <x v="3"/>
    <s v="individuals who belong to that SHG"/>
    <x v="13"/>
    <x v="13"/>
    <x v="24"/>
    <s v="SG_borrow_wo_int"/>
    <n v="0.11932559024854478"/>
    <n v="1.5576938628809114E-2"/>
    <n v="8.8785926779726881E-2"/>
    <n v="0.14986525371736267"/>
    <n v="948"/>
    <s v="1"/>
  </r>
  <r>
    <x v="3"/>
    <x v="3"/>
    <x v="0"/>
    <x v="0"/>
    <x v="0"/>
    <x v="28"/>
    <s v="Proportion of individuals who use a SHG for each service "/>
    <x v="172"/>
    <x v="3"/>
    <s v="individuals who belong to that SHG"/>
    <x v="14"/>
    <x v="14"/>
    <x v="24"/>
    <s v="SG_borrow_wo_int"/>
    <n v="0.11969837364318041"/>
    <n v="2.5095597456536754E-2"/>
    <n v="7.0504364654601498E-2"/>
    <n v="0.16889238263175932"/>
    <n v="404"/>
    <s v="1"/>
  </r>
  <r>
    <x v="3"/>
    <x v="3"/>
    <x v="0"/>
    <x v="0"/>
    <x v="0"/>
    <x v="28"/>
    <s v="Proportion of individuals who use a SHG for each service "/>
    <x v="172"/>
    <x v="3"/>
    <s v="individuals who belong to that SHG"/>
    <x v="15"/>
    <x v="15"/>
    <x v="24"/>
    <s v="SG_borrow_wo_int"/>
    <n v="0.12094688641118898"/>
    <n v="2.6895657895016002E-2"/>
    <n v="6.8224973034962999E-2"/>
    <n v="0.17366879978741495"/>
    <n v="182"/>
    <s v="1"/>
  </r>
  <r>
    <x v="3"/>
    <x v="3"/>
    <x v="0"/>
    <x v="0"/>
    <x v="0"/>
    <x v="28"/>
    <s v="Proportion of individuals who use a SHG for each service "/>
    <x v="172"/>
    <x v="3"/>
    <s v="individuals who belong to that SHG"/>
    <x v="5"/>
    <x v="5"/>
    <x v="24"/>
    <s v="SG_borrow_wo_int"/>
    <n v="0.1060466054177997"/>
    <n v="1.8280365939466386E-2"/>
    <n v="7.0210066820826006E-2"/>
    <n v="0.14188314401477339"/>
    <n v="401"/>
    <s v="1"/>
  </r>
  <r>
    <x v="3"/>
    <x v="3"/>
    <x v="0"/>
    <x v="0"/>
    <x v="0"/>
    <x v="28"/>
    <s v="Proportion of individuals who use a SHG for each service "/>
    <x v="172"/>
    <x v="3"/>
    <s v="individuals who belong to that SHG"/>
    <x v="6"/>
    <x v="6"/>
    <x v="24"/>
    <s v="SG_borrow_wo_int"/>
    <n v="0.12369238049337723"/>
    <n v="1.4575202025631895E-2"/>
    <n v="9.5119036681411209E-2"/>
    <n v="0.15226572430534324"/>
    <n v="1133"/>
    <s v="1"/>
  </r>
  <r>
    <x v="3"/>
    <x v="3"/>
    <x v="0"/>
    <x v="0"/>
    <x v="0"/>
    <x v="28"/>
    <s v="Proportion of individuals who use a SHG for each service "/>
    <x v="172"/>
    <x v="3"/>
    <s v="individuals who belong to that SHG"/>
    <x v="7"/>
    <x v="7"/>
    <x v="24"/>
    <s v="SG_borrow_wo_int"/>
    <n v="0.20182406308370646"/>
    <n v="7.0443449600359073E-2"/>
    <n v="6.3738337926613264E-2"/>
    <n v="0.33990978824079965"/>
    <n v="48"/>
    <s v="1"/>
  </r>
  <r>
    <x v="3"/>
    <x v="3"/>
    <x v="0"/>
    <x v="0"/>
    <x v="0"/>
    <x v="28"/>
    <s v="Proportion of individuals who use a SHG for each service "/>
    <x v="172"/>
    <x v="3"/>
    <s v="individuals who belong to that SHG"/>
    <x v="8"/>
    <x v="8"/>
    <x v="24"/>
    <s v="SG_borrow_wo_int"/>
    <n v="0.11759345542344646"/>
    <n v="1.2193949922038034E-2"/>
    <n v="9.3680837655111177E-2"/>
    <n v="0.14150607319178174"/>
    <n v="1486"/>
    <s v="1"/>
  </r>
  <r>
    <x v="3"/>
    <x v="3"/>
    <x v="0"/>
    <x v="0"/>
    <x v="0"/>
    <x v="28"/>
    <s v="Proportion of individuals who use a SHG for each service "/>
    <x v="172"/>
    <x v="3"/>
    <s v="individuals who belong to that SHG"/>
    <x v="9"/>
    <x v="9"/>
    <x v="24"/>
    <s v="SG_borrow_wo_int"/>
    <n v="5.7903004770683594E-2"/>
    <n v="2.077866863017213E-2"/>
    <n v="1.7171642858517841E-2"/>
    <n v="9.8634366682849348E-2"/>
    <n v="102"/>
    <s v="1"/>
  </r>
  <r>
    <x v="3"/>
    <x v="3"/>
    <x v="0"/>
    <x v="0"/>
    <x v="0"/>
    <x v="28"/>
    <s v="Proportion of individuals who use a SHG for each service "/>
    <x v="172"/>
    <x v="3"/>
    <s v="individuals who belong to that SHG"/>
    <x v="10"/>
    <x v="10"/>
    <x v="24"/>
    <s v="SG_borrow_wo_int"/>
    <n v="0.12434664775076185"/>
    <n v="1.2787868468001506E-2"/>
    <n v="9.9271489249680919E-2"/>
    <n v="0.14942180625184276"/>
    <n v="1432"/>
    <s v="1"/>
  </r>
  <r>
    <x v="3"/>
    <x v="3"/>
    <x v="0"/>
    <x v="0"/>
    <x v="0"/>
    <x v="28"/>
    <s v="Proportion of individuals who use a SHG for each service "/>
    <x v="172"/>
    <x v="3"/>
    <s v="individuals who belong to that SHG"/>
    <x v="11"/>
    <x v="11"/>
    <x v="24"/>
    <s v="SG_borrow_wo_int"/>
    <n v="0.10652190830283106"/>
    <n v="1.147797804540736E-2"/>
    <n v="8.401304468370803E-2"/>
    <n v="0.12903077192195411"/>
    <n v="1323"/>
    <s v="1"/>
  </r>
  <r>
    <x v="3"/>
    <x v="3"/>
    <x v="0"/>
    <x v="0"/>
    <x v="0"/>
    <x v="28"/>
    <s v="Proportion of individuals who use a SHG for each service "/>
    <x v="172"/>
    <x v="3"/>
    <s v="individuals who belong to that SHG"/>
    <x v="12"/>
    <x v="12"/>
    <x v="24"/>
    <s v="SG_borrow_wo_int"/>
    <n v="0.19536768773602509"/>
    <n v="4.5048697513850308E-2"/>
    <n v="0.1070617187364567"/>
    <n v="0.28367365673559347"/>
    <n v="211"/>
    <s v="1"/>
  </r>
  <r>
    <x v="3"/>
    <x v="3"/>
    <x v="0"/>
    <x v="0"/>
    <x v="0"/>
    <x v="29"/>
    <s v="Proportion of individuals who belong to a SHG for each reason "/>
    <x v="173"/>
    <x v="3"/>
    <s v="individuals who belong to that SHG"/>
    <x v="0"/>
    <x v="0"/>
    <x v="25"/>
    <s v="SG_compulsory"/>
    <n v="9.2106386928063801E-3"/>
    <n v="3.824471229738423E-3"/>
    <n v="1.7088899728412215E-3"/>
    <n v="1.6712387412771538E-2"/>
    <n v="1534"/>
    <s v="1"/>
  </r>
  <r>
    <x v="3"/>
    <x v="3"/>
    <x v="0"/>
    <x v="0"/>
    <x v="0"/>
    <x v="29"/>
    <s v="Proportion of individuals who belong to a SHG for each reason "/>
    <x v="173"/>
    <x v="3"/>
    <s v="individuals who belong to that SHG"/>
    <x v="4"/>
    <x v="4"/>
    <x v="25"/>
    <s v="SG_compulsory"/>
    <n v="1.4869765957851716E-2"/>
    <n v="9.0345951250199036E-3"/>
    <n v="-2.841402218834806E-3"/>
    <n v="3.2580934134538241E-2"/>
    <n v="475"/>
    <s v="1"/>
  </r>
  <r>
    <x v="3"/>
    <x v="3"/>
    <x v="0"/>
    <x v="0"/>
    <x v="0"/>
    <x v="29"/>
    <s v="Proportion of individuals who belong to a SHG for each reason "/>
    <x v="173"/>
    <x v="3"/>
    <s v="individuals who belong to that SHG"/>
    <x v="3"/>
    <x v="3"/>
    <x v="25"/>
    <s v="SG_compulsory"/>
    <n v="5.9836393120162113E-3"/>
    <n v="3.060655453269283E-3"/>
    <n v="-1.6537960590286629E-5"/>
    <n v="1.1983816584622709E-2"/>
    <n v="1059"/>
    <s v="1"/>
  </r>
  <r>
    <x v="3"/>
    <x v="3"/>
    <x v="0"/>
    <x v="0"/>
    <x v="0"/>
    <x v="29"/>
    <s v="Proportion of individuals who belong to a SHG for each reason "/>
    <x v="173"/>
    <x v="3"/>
    <s v="individuals who belong to that SHG"/>
    <x v="1"/>
    <x v="1"/>
    <x v="25"/>
    <s v="SG_compulsory"/>
    <n v="1.0907253186793833E-2"/>
    <n v="8.2430473214153352E-3"/>
    <n v="-5.2514901598004204E-3"/>
    <n v="2.7065996533388086E-2"/>
    <n v="487"/>
    <s v="1"/>
  </r>
  <r>
    <x v="3"/>
    <x v="3"/>
    <x v="0"/>
    <x v="0"/>
    <x v="0"/>
    <x v="29"/>
    <s v="Proportion of individuals who belong to a SHG for each reason "/>
    <x v="173"/>
    <x v="3"/>
    <s v="individuals who belong to that SHG"/>
    <x v="2"/>
    <x v="2"/>
    <x v="25"/>
    <s v="SG_compulsory"/>
    <n v="8.2965217645891275E-3"/>
    <n v="3.8544894045194006E-3"/>
    <n v="7.3936152556788697E-4"/>
    <n v="1.585368200361037E-2"/>
    <n v="1047"/>
    <s v="1"/>
  </r>
  <r>
    <x v="3"/>
    <x v="3"/>
    <x v="0"/>
    <x v="0"/>
    <x v="0"/>
    <x v="29"/>
    <s v="Proportion of individuals who belong to a SHG for each reason "/>
    <x v="173"/>
    <x v="3"/>
    <s v="individuals who belong to that SHG"/>
    <x v="13"/>
    <x v="13"/>
    <x v="25"/>
    <s v="SG_compulsory"/>
    <n v="1.0136400810928002E-2"/>
    <n v="4.6417387862540084E-3"/>
    <n v="1.0359514979814393E-3"/>
    <n v="1.9236850123874563E-2"/>
    <n v="948"/>
    <s v="1"/>
  </r>
  <r>
    <x v="3"/>
    <x v="3"/>
    <x v="0"/>
    <x v="0"/>
    <x v="0"/>
    <x v="29"/>
    <s v="Proportion of individuals who belong to a SHG for each reason "/>
    <x v="173"/>
    <x v="3"/>
    <s v="individuals who belong to that SHG"/>
    <x v="14"/>
    <x v="14"/>
    <x v="25"/>
    <s v="SG_compulsory"/>
    <n v="1.2500616132325178E-2"/>
    <n v="9.8570363527893962E-3"/>
    <n v="-6.8217823791940149E-3"/>
    <n v="3.182301464384437E-2"/>
    <n v="404"/>
    <s v="1"/>
  </r>
  <r>
    <x v="3"/>
    <x v="3"/>
    <x v="0"/>
    <x v="0"/>
    <x v="0"/>
    <x v="29"/>
    <s v="Proportion of individuals who belong to a SHG for each reason "/>
    <x v="173"/>
    <x v="3"/>
    <s v="individuals who belong to that SHG"/>
    <x v="15"/>
    <x v="15"/>
    <x v="25"/>
    <s v="SG_compulsory"/>
    <n v="0"/>
    <m/>
    <m/>
    <m/>
    <n v="182"/>
    <s v="1"/>
  </r>
  <r>
    <x v="3"/>
    <x v="3"/>
    <x v="0"/>
    <x v="0"/>
    <x v="0"/>
    <x v="29"/>
    <s v="Proportion of individuals who belong to a SHG for each reason "/>
    <x v="173"/>
    <x v="3"/>
    <s v="individuals who belong to that SHG"/>
    <x v="5"/>
    <x v="5"/>
    <x v="25"/>
    <s v="SG_compulsory"/>
    <n v="1.9847785879247723E-2"/>
    <n v="1.0243425579769672E-2"/>
    <n v="-2.3326268237418291E-4"/>
    <n v="3.9928834440869629E-2"/>
    <n v="401"/>
    <s v="1"/>
  </r>
  <r>
    <x v="3"/>
    <x v="3"/>
    <x v="0"/>
    <x v="0"/>
    <x v="0"/>
    <x v="29"/>
    <s v="Proportion of individuals who belong to a SHG for each reason "/>
    <x v="173"/>
    <x v="3"/>
    <s v="individuals who belong to that SHG"/>
    <x v="6"/>
    <x v="6"/>
    <x v="25"/>
    <s v="SG_compulsory"/>
    <n v="6.0876510598112752E-3"/>
    <n v="3.9182786099558747E-3"/>
    <n v="-1.5937739850321545E-3"/>
    <n v="1.3769076104654705E-2"/>
    <n v="1133"/>
    <s v="1"/>
  </r>
  <r>
    <x v="3"/>
    <x v="3"/>
    <x v="0"/>
    <x v="0"/>
    <x v="0"/>
    <x v="29"/>
    <s v="Proportion of individuals who belong to a SHG for each reason "/>
    <x v="173"/>
    <x v="3"/>
    <s v="individuals who belong to that SHG"/>
    <x v="7"/>
    <x v="7"/>
    <x v="25"/>
    <s v="SG_compulsory"/>
    <n v="0"/>
    <m/>
    <m/>
    <m/>
    <n v="48"/>
    <s v="1"/>
  </r>
  <r>
    <x v="3"/>
    <x v="3"/>
    <x v="0"/>
    <x v="0"/>
    <x v="0"/>
    <x v="29"/>
    <s v="Proportion of individuals who belong to a SHG for each reason "/>
    <x v="173"/>
    <x v="3"/>
    <s v="individuals who belong to that SHG"/>
    <x v="8"/>
    <x v="8"/>
    <x v="25"/>
    <s v="SG_compulsory"/>
    <n v="9.4454622094456465E-3"/>
    <n v="3.9211913902010313E-3"/>
    <n v="1.7559152201717249E-3"/>
    <n v="1.7135009198719568E-2"/>
    <n v="1486"/>
    <s v="1"/>
  </r>
  <r>
    <x v="3"/>
    <x v="3"/>
    <x v="0"/>
    <x v="0"/>
    <x v="0"/>
    <x v="29"/>
    <s v="Proportion of individuals who belong to a SHG for each reason "/>
    <x v="173"/>
    <x v="3"/>
    <s v="individuals who belong to that SHG"/>
    <x v="9"/>
    <x v="9"/>
    <x v="25"/>
    <s v="SG_compulsory"/>
    <n v="1.2648834041907826E-2"/>
    <n v="1.2623757831475671E-2"/>
    <n v="-1.2096873109836322E-2"/>
    <n v="3.7394541193651973E-2"/>
    <n v="102"/>
    <s v="1"/>
  </r>
  <r>
    <x v="3"/>
    <x v="3"/>
    <x v="0"/>
    <x v="0"/>
    <x v="0"/>
    <x v="29"/>
    <s v="Proportion of individuals who belong to a SHG for each reason "/>
    <x v="173"/>
    <x v="3"/>
    <s v="individuals who belong to that SHG"/>
    <x v="10"/>
    <x v="10"/>
    <x v="25"/>
    <s v="SG_compulsory"/>
    <n v="8.951366240045517E-3"/>
    <n v="4.0011103552495359E-3"/>
    <n v="1.1057681570463343E-3"/>
    <n v="1.67969643230447E-2"/>
    <n v="1432"/>
    <s v="1"/>
  </r>
  <r>
    <x v="3"/>
    <x v="3"/>
    <x v="0"/>
    <x v="0"/>
    <x v="0"/>
    <x v="29"/>
    <s v="Proportion of individuals who belong to a SHG for each reason "/>
    <x v="173"/>
    <x v="3"/>
    <s v="individuals who belong to that SHG"/>
    <x v="11"/>
    <x v="11"/>
    <x v="25"/>
    <s v="SG_compulsory"/>
    <n v="7.6471597883137812E-3"/>
    <n v="3.2057135827924395E-3"/>
    <n v="1.3606022124420273E-3"/>
    <n v="1.3933717364185534E-2"/>
    <n v="1323"/>
    <s v="1"/>
  </r>
  <r>
    <x v="3"/>
    <x v="3"/>
    <x v="0"/>
    <x v="0"/>
    <x v="0"/>
    <x v="29"/>
    <s v="Proportion of individuals who belong to a SHG for each reason "/>
    <x v="173"/>
    <x v="3"/>
    <s v="individuals who belong to that SHG"/>
    <x v="12"/>
    <x v="12"/>
    <x v="25"/>
    <s v="SG_compulsory"/>
    <n v="1.8198024785308221E-2"/>
    <n v="1.7958476262691089E-2"/>
    <n v="-1.7004783190330011E-2"/>
    <n v="5.3400832760946454E-2"/>
    <n v="211"/>
    <s v="1"/>
  </r>
  <r>
    <x v="3"/>
    <x v="3"/>
    <x v="0"/>
    <x v="0"/>
    <x v="0"/>
    <x v="30"/>
    <s v="Proportion of individuals who feel confident using a SHG for financial services "/>
    <x v="174"/>
    <x v="3"/>
    <s v="all question respondents"/>
    <x v="0"/>
    <x v="0"/>
    <x v="0"/>
    <s v="SG_conf_finserv"/>
    <n v="0.40974024984529561"/>
    <n v="7.714382323451713E-3"/>
    <n v="0.3946184031507699"/>
    <n v="0.42486209653982132"/>
    <n v="9459"/>
    <s v="1"/>
  </r>
  <r>
    <x v="3"/>
    <x v="3"/>
    <x v="0"/>
    <x v="0"/>
    <x v="0"/>
    <x v="30"/>
    <s v="Proportion of individuals who feel confident using a SHG for financial services "/>
    <x v="174"/>
    <x v="3"/>
    <s v="all question respondents"/>
    <x v="4"/>
    <x v="4"/>
    <x v="0"/>
    <s v="SG_conf_finserv"/>
    <n v="0.37464424376014138"/>
    <n v="1.1261249746111207E-2"/>
    <n v="0.35256977491617758"/>
    <n v="0.39671871260410518"/>
    <n v="4119"/>
    <s v="1"/>
  </r>
  <r>
    <x v="3"/>
    <x v="3"/>
    <x v="0"/>
    <x v="0"/>
    <x v="0"/>
    <x v="30"/>
    <s v="Proportion of individuals who feel confident using a SHG for financial services "/>
    <x v="174"/>
    <x v="3"/>
    <s v="all question respondents"/>
    <x v="3"/>
    <x v="3"/>
    <x v="0"/>
    <s v="SG_conf_finserv"/>
    <n v="0.44342750705984607"/>
    <n v="1.0457480936997382E-2"/>
    <n v="0.42292859776162983"/>
    <n v="0.46392641635806231"/>
    <n v="5340"/>
    <s v="1"/>
  </r>
  <r>
    <x v="3"/>
    <x v="3"/>
    <x v="0"/>
    <x v="0"/>
    <x v="0"/>
    <x v="30"/>
    <s v="Proportion of individuals who feel confident using a SHG for financial services "/>
    <x v="174"/>
    <x v="3"/>
    <s v="all question respondents"/>
    <x v="1"/>
    <x v="1"/>
    <x v="0"/>
    <s v="SG_conf_finserv"/>
    <n v="0.36650750747597821"/>
    <n v="1.4801681064697042E-2"/>
    <n v="0.33749303262927877"/>
    <n v="0.39552198232267766"/>
    <n v="2613"/>
    <s v="1"/>
  </r>
  <r>
    <x v="3"/>
    <x v="3"/>
    <x v="0"/>
    <x v="0"/>
    <x v="0"/>
    <x v="30"/>
    <s v="Proportion of individuals who feel confident using a SHG for financial services "/>
    <x v="174"/>
    <x v="3"/>
    <s v="all question respondents"/>
    <x v="2"/>
    <x v="2"/>
    <x v="0"/>
    <s v="SG_conf_finserv"/>
    <n v="0.43241935109323171"/>
    <n v="8.8053323531987835E-3"/>
    <n v="0.41515900796314931"/>
    <n v="0.44967969422331411"/>
    <n v="6846"/>
    <s v="1"/>
  </r>
  <r>
    <x v="3"/>
    <x v="3"/>
    <x v="0"/>
    <x v="0"/>
    <x v="0"/>
    <x v="30"/>
    <s v="Proportion of individuals who feel confident using a SHG for financial services "/>
    <x v="174"/>
    <x v="3"/>
    <s v="all question respondents"/>
    <x v="13"/>
    <x v="13"/>
    <x v="0"/>
    <s v="SG_conf_finserv"/>
    <n v="0.41515651961993488"/>
    <n v="8.9971353231663598E-3"/>
    <n v="0.39752020146219702"/>
    <n v="0.43279283777767275"/>
    <n v="6484"/>
    <s v="1"/>
  </r>
  <r>
    <x v="3"/>
    <x v="3"/>
    <x v="0"/>
    <x v="0"/>
    <x v="0"/>
    <x v="30"/>
    <s v="Proportion of individuals who feel confident using a SHG for financial services "/>
    <x v="174"/>
    <x v="3"/>
    <s v="all question respondents"/>
    <x v="14"/>
    <x v="14"/>
    <x v="0"/>
    <s v="SG_conf_finserv"/>
    <n v="0.42055335715286729"/>
    <n v="1.6150937164857285E-2"/>
    <n v="0.38889405047870568"/>
    <n v="0.4522126638270289"/>
    <n v="1967"/>
    <s v="1"/>
  </r>
  <r>
    <x v="3"/>
    <x v="3"/>
    <x v="0"/>
    <x v="0"/>
    <x v="0"/>
    <x v="30"/>
    <s v="Proportion of individuals who feel confident using a SHG for financial services "/>
    <x v="174"/>
    <x v="3"/>
    <s v="all question respondents"/>
    <x v="15"/>
    <x v="15"/>
    <x v="0"/>
    <s v="SG_conf_finserv"/>
    <n v="0.37548927610790117"/>
    <n v="2.336710438742412E-2"/>
    <n v="0.32968473137236076"/>
    <n v="0.42129382084344158"/>
    <n v="1008"/>
    <s v="1"/>
  </r>
  <r>
    <x v="3"/>
    <x v="3"/>
    <x v="0"/>
    <x v="0"/>
    <x v="0"/>
    <x v="30"/>
    <s v="Proportion of individuals who feel confident using a SHG for financial services "/>
    <x v="174"/>
    <x v="3"/>
    <s v="all question respondents"/>
    <x v="5"/>
    <x v="5"/>
    <x v="0"/>
    <s v="SG_conf_finserv"/>
    <n v="0.3148887992266583"/>
    <n v="1.0291309964983631E-2"/>
    <n v="0.2947156207333872"/>
    <n v="0.3350619777199294"/>
    <n v="4211"/>
    <s v="1"/>
  </r>
  <r>
    <x v="3"/>
    <x v="3"/>
    <x v="0"/>
    <x v="0"/>
    <x v="0"/>
    <x v="30"/>
    <s v="Proportion of individuals who feel confident using a SHG for financial services "/>
    <x v="174"/>
    <x v="3"/>
    <s v="all question respondents"/>
    <x v="6"/>
    <x v="6"/>
    <x v="0"/>
    <s v="SG_conf_finserv"/>
    <n v="0.47368268234391431"/>
    <n v="1.0555939815778424E-2"/>
    <n v="0.45299077249060299"/>
    <n v="0.49437459219722563"/>
    <n v="5248"/>
    <s v="1"/>
  </r>
  <r>
    <x v="3"/>
    <x v="3"/>
    <x v="0"/>
    <x v="0"/>
    <x v="0"/>
    <x v="30"/>
    <s v="Proportion of individuals who feel confident using a SHG for financial services "/>
    <x v="174"/>
    <x v="3"/>
    <s v="all question respondents"/>
    <x v="7"/>
    <x v="7"/>
    <x v="0"/>
    <s v="SG_conf_finserv"/>
    <n v="0.18378754131040939"/>
    <n v="1.9679997012558542E-2"/>
    <n v="0.14521051915946717"/>
    <n v="0.22236456346135161"/>
    <n v="756"/>
    <s v="1"/>
  </r>
  <r>
    <x v="3"/>
    <x v="3"/>
    <x v="0"/>
    <x v="0"/>
    <x v="0"/>
    <x v="30"/>
    <s v="Proportion of individuals who feel confident using a SHG for financial services "/>
    <x v="174"/>
    <x v="3"/>
    <s v="all question respondents"/>
    <x v="8"/>
    <x v="8"/>
    <x v="0"/>
    <s v="SG_conf_finserv"/>
    <n v="0.42619392622406072"/>
    <n v="8.075819473947872E-3"/>
    <n v="0.4103635850642175"/>
    <n v="0.44202426738390393"/>
    <n v="8703"/>
    <s v="1"/>
  </r>
  <r>
    <x v="3"/>
    <x v="3"/>
    <x v="0"/>
    <x v="0"/>
    <x v="0"/>
    <x v="30"/>
    <s v="Proportion of individuals who feel confident using a SHG for financial services "/>
    <x v="174"/>
    <x v="3"/>
    <s v="all question respondents"/>
    <x v="9"/>
    <x v="9"/>
    <x v="0"/>
    <s v="SG_conf_finserv"/>
    <n v="0.32530690900700304"/>
    <n v="2.0478625422923388E-2"/>
    <n v="0.28516440359621298"/>
    <n v="0.36544941441779311"/>
    <n v="1232"/>
    <s v="1"/>
  </r>
  <r>
    <x v="3"/>
    <x v="3"/>
    <x v="0"/>
    <x v="0"/>
    <x v="0"/>
    <x v="30"/>
    <s v="Proportion of individuals who feel confident using a SHG for financial services "/>
    <x v="174"/>
    <x v="3"/>
    <s v="all question respondents"/>
    <x v="10"/>
    <x v="10"/>
    <x v="0"/>
    <s v="SG_conf_finserv"/>
    <n v="0.42528483186186472"/>
    <n v="8.2470598811564787E-3"/>
    <n v="0.40911882271498839"/>
    <n v="0.44145084100874105"/>
    <n v="8227"/>
    <s v="1"/>
  </r>
  <r>
    <x v="3"/>
    <x v="3"/>
    <x v="0"/>
    <x v="0"/>
    <x v="0"/>
    <x v="30"/>
    <s v="Proportion of individuals who feel confident using a SHG for financial services "/>
    <x v="174"/>
    <x v="3"/>
    <s v="all question respondents"/>
    <x v="11"/>
    <x v="11"/>
    <x v="0"/>
    <s v="SG_conf_finserv"/>
    <n v="0.41143889399667316"/>
    <n v="8.038792723616444E-3"/>
    <n v="0.39568113322222331"/>
    <n v="0.42719665477112301"/>
    <n v="8591"/>
    <s v="1"/>
  </r>
  <r>
    <x v="3"/>
    <x v="3"/>
    <x v="0"/>
    <x v="0"/>
    <x v="0"/>
    <x v="30"/>
    <s v="Proportion of individuals who feel confident using a SHG for financial services "/>
    <x v="174"/>
    <x v="3"/>
    <s v="all question respondents"/>
    <x v="12"/>
    <x v="12"/>
    <x v="0"/>
    <s v="SG_conf_finserv"/>
    <n v="0.39516363887836625"/>
    <n v="2.6488057427759538E-2"/>
    <n v="0.34324135568523156"/>
    <n v="0.44708592207150094"/>
    <n v="868"/>
    <s v="1"/>
  </r>
  <r>
    <x v="3"/>
    <x v="3"/>
    <x v="0"/>
    <x v="0"/>
    <x v="0"/>
    <x v="29"/>
    <s v="Proportion of individuals who belong to a SHG for each reason "/>
    <x v="175"/>
    <x v="3"/>
    <s v="individuals who belong to that SHG"/>
    <x v="0"/>
    <x v="0"/>
    <x v="25"/>
    <s v="SG_emergency"/>
    <n v="0.15402882108089114"/>
    <n v="1.3263361167594936E-2"/>
    <n v="0.12801257028842639"/>
    <n v="0.18004507187335589"/>
    <n v="1534"/>
    <s v="1"/>
  </r>
  <r>
    <x v="3"/>
    <x v="3"/>
    <x v="0"/>
    <x v="0"/>
    <x v="0"/>
    <x v="29"/>
    <s v="Proportion of individuals who belong to a SHG for each reason "/>
    <x v="175"/>
    <x v="3"/>
    <s v="individuals who belong to that SHG"/>
    <x v="4"/>
    <x v="4"/>
    <x v="25"/>
    <s v="SG_emergency"/>
    <n v="0.17486632011181491"/>
    <n v="2.7910658788456017E-2"/>
    <n v="0.12015104345758088"/>
    <n v="0.22958159676604895"/>
    <n v="475"/>
    <s v="1"/>
  </r>
  <r>
    <x v="3"/>
    <x v="3"/>
    <x v="0"/>
    <x v="0"/>
    <x v="0"/>
    <x v="29"/>
    <s v="Proportion of individuals who belong to a SHG for each reason "/>
    <x v="175"/>
    <x v="3"/>
    <s v="individuals who belong to that SHG"/>
    <x v="3"/>
    <x v="3"/>
    <x v="25"/>
    <s v="SG_emergency"/>
    <n v="0.1421466715336735"/>
    <n v="1.3220606016347431E-2"/>
    <n v="0.11622870037993274"/>
    <n v="0.16806464268741425"/>
    <n v="1059"/>
    <s v="1"/>
  </r>
  <r>
    <x v="3"/>
    <x v="3"/>
    <x v="0"/>
    <x v="0"/>
    <x v="0"/>
    <x v="29"/>
    <s v="Proportion of individuals who belong to a SHG for each reason "/>
    <x v="175"/>
    <x v="3"/>
    <s v="individuals who belong to that SHG"/>
    <x v="1"/>
    <x v="1"/>
    <x v="25"/>
    <s v="SG_emergency"/>
    <n v="0.15435414570004635"/>
    <n v="2.0960053570153615E-2"/>
    <n v="0.11326641285504965"/>
    <n v="0.19544187854504305"/>
    <n v="487"/>
    <s v="1"/>
  </r>
  <r>
    <x v="3"/>
    <x v="3"/>
    <x v="0"/>
    <x v="0"/>
    <x v="0"/>
    <x v="29"/>
    <s v="Proportion of individuals who belong to a SHG for each reason "/>
    <x v="175"/>
    <x v="3"/>
    <s v="individuals who belong to that SHG"/>
    <x v="2"/>
    <x v="2"/>
    <x v="25"/>
    <s v="SG_emergency"/>
    <n v="0.15385353981187608"/>
    <n v="1.6996016882614661E-2"/>
    <n v="0.12053093608220153"/>
    <n v="0.18717614354155063"/>
    <n v="1047"/>
    <s v="1"/>
  </r>
  <r>
    <x v="3"/>
    <x v="3"/>
    <x v="0"/>
    <x v="0"/>
    <x v="0"/>
    <x v="29"/>
    <s v="Proportion of individuals who belong to a SHG for each reason "/>
    <x v="175"/>
    <x v="3"/>
    <s v="individuals who belong to that SHG"/>
    <x v="13"/>
    <x v="13"/>
    <x v="25"/>
    <s v="SG_emergency"/>
    <n v="0.15239441925107963"/>
    <n v="1.622204578885347E-2"/>
    <n v="0.12058997866279345"/>
    <n v="0.18419885983936582"/>
    <n v="948"/>
    <s v="1"/>
  </r>
  <r>
    <x v="3"/>
    <x v="3"/>
    <x v="0"/>
    <x v="0"/>
    <x v="0"/>
    <x v="29"/>
    <s v="Proportion of individuals who belong to a SHG for each reason "/>
    <x v="175"/>
    <x v="3"/>
    <s v="individuals who belong to that SHG"/>
    <x v="14"/>
    <x v="14"/>
    <x v="25"/>
    <s v="SG_emergency"/>
    <n v="0.19097640695496246"/>
    <n v="3.057160832304252E-2"/>
    <n v="0.13104796822208303"/>
    <n v="0.25090484568784188"/>
    <n v="404"/>
    <s v="1"/>
  </r>
  <r>
    <x v="3"/>
    <x v="3"/>
    <x v="0"/>
    <x v="0"/>
    <x v="0"/>
    <x v="29"/>
    <s v="Proportion of individuals who belong to a SHG for each reason "/>
    <x v="175"/>
    <x v="3"/>
    <s v="individuals who belong to that SHG"/>
    <x v="15"/>
    <x v="15"/>
    <x v="25"/>
    <s v="SG_emergency"/>
    <n v="9.3106284449864352E-2"/>
    <n v="2.374700371049724E-2"/>
    <n v="4.6556485316608852E-2"/>
    <n v="0.13965608358311984"/>
    <n v="182"/>
    <s v="1"/>
  </r>
  <r>
    <x v="3"/>
    <x v="3"/>
    <x v="0"/>
    <x v="0"/>
    <x v="0"/>
    <x v="29"/>
    <s v="Proportion of individuals who belong to a SHG for each reason "/>
    <x v="175"/>
    <x v="3"/>
    <s v="individuals who belong to that SHG"/>
    <x v="5"/>
    <x v="5"/>
    <x v="25"/>
    <s v="SG_emergency"/>
    <n v="0.16706249528226486"/>
    <n v="2.3928221463160159E-2"/>
    <n v="0.12015399055861682"/>
    <n v="0.2139710000059129"/>
    <n v="401"/>
    <s v="1"/>
  </r>
  <r>
    <x v="3"/>
    <x v="3"/>
    <x v="0"/>
    <x v="0"/>
    <x v="0"/>
    <x v="29"/>
    <s v="Proportion of individuals who belong to a SHG for each reason "/>
    <x v="175"/>
    <x v="3"/>
    <s v="individuals who belong to that SHG"/>
    <x v="6"/>
    <x v="6"/>
    <x v="25"/>
    <s v="SG_emergency"/>
    <n v="0.15020223086549411"/>
    <n v="1.5654736150862231E-2"/>
    <n v="0.11951255963228817"/>
    <n v="0.18089190209870004"/>
    <n v="1133"/>
    <s v="1"/>
  </r>
  <r>
    <x v="3"/>
    <x v="3"/>
    <x v="0"/>
    <x v="0"/>
    <x v="0"/>
    <x v="29"/>
    <s v="Proportion of individuals who belong to a SHG for each reason "/>
    <x v="175"/>
    <x v="3"/>
    <s v="individuals who belong to that SHG"/>
    <x v="7"/>
    <x v="7"/>
    <x v="25"/>
    <s v="SG_emergency"/>
    <n v="0.24720428641975281"/>
    <n v="7.4434851722735673E-2"/>
    <n v="0.10129447457200549"/>
    <n v="0.3931140982675001"/>
    <n v="48"/>
    <s v="1"/>
  </r>
  <r>
    <x v="3"/>
    <x v="3"/>
    <x v="0"/>
    <x v="0"/>
    <x v="0"/>
    <x v="29"/>
    <s v="Proportion of individuals who belong to a SHG for each reason "/>
    <x v="175"/>
    <x v="3"/>
    <s v="individuals who belong to that SHG"/>
    <x v="8"/>
    <x v="8"/>
    <x v="25"/>
    <s v="SG_emergency"/>
    <n v="0.15165332995968797"/>
    <n v="1.3467241617500177E-2"/>
    <n v="0.1252437577331296"/>
    <n v="0.17806290218624635"/>
    <n v="1486"/>
    <s v="1"/>
  </r>
  <r>
    <x v="3"/>
    <x v="3"/>
    <x v="0"/>
    <x v="0"/>
    <x v="0"/>
    <x v="29"/>
    <s v="Proportion of individuals who belong to a SHG for each reason "/>
    <x v="175"/>
    <x v="3"/>
    <s v="individuals who belong to that SHG"/>
    <x v="9"/>
    <x v="9"/>
    <x v="25"/>
    <s v="SG_emergency"/>
    <n v="0.14223083389897806"/>
    <n v="5.478544290338716E-2"/>
    <n v="3.4837730802089711E-2"/>
    <n v="0.24962393699586641"/>
    <n v="102"/>
    <s v="1"/>
  </r>
  <r>
    <x v="3"/>
    <x v="3"/>
    <x v="0"/>
    <x v="0"/>
    <x v="0"/>
    <x v="29"/>
    <s v="Proportion of individuals who belong to a SHG for each reason "/>
    <x v="175"/>
    <x v="3"/>
    <s v="individuals who belong to that SHG"/>
    <x v="10"/>
    <x v="10"/>
    <x v="25"/>
    <s v="SG_emergency"/>
    <n v="0.15491850091688306"/>
    <n v="1.3652651153987203E-2"/>
    <n v="0.12814762878109107"/>
    <n v="0.18168937305267505"/>
    <n v="1432"/>
    <s v="1"/>
  </r>
  <r>
    <x v="3"/>
    <x v="3"/>
    <x v="0"/>
    <x v="0"/>
    <x v="0"/>
    <x v="29"/>
    <s v="Proportion of individuals who belong to a SHG for each reason "/>
    <x v="175"/>
    <x v="3"/>
    <s v="individuals who belong to that SHG"/>
    <x v="11"/>
    <x v="11"/>
    <x v="25"/>
    <s v="SG_emergency"/>
    <n v="0.15444869656740337"/>
    <n v="1.3707985963943452E-2"/>
    <n v="0.12756668082084813"/>
    <n v="0.18133071231395861"/>
    <n v="1323"/>
    <s v="1"/>
  </r>
  <r>
    <x v="3"/>
    <x v="3"/>
    <x v="0"/>
    <x v="0"/>
    <x v="0"/>
    <x v="29"/>
    <s v="Proportion of individuals who belong to a SHG for each reason "/>
    <x v="175"/>
    <x v="3"/>
    <s v="individuals who belong to that SHG"/>
    <x v="12"/>
    <x v="12"/>
    <x v="25"/>
    <s v="SG_emergency"/>
    <n v="0.1516152399975659"/>
    <n v="4.2474822322090912E-2"/>
    <n v="6.8354667545198103E-2"/>
    <n v="0.23487581244993372"/>
    <n v="211"/>
    <s v="1"/>
  </r>
  <r>
    <x v="3"/>
    <x v="3"/>
    <x v="0"/>
    <x v="0"/>
    <x v="0"/>
    <x v="29"/>
    <s v="Proportion of individuals who belong to a SHG for each reason "/>
    <x v="176"/>
    <x v="3"/>
    <s v="individuals who belong to that SHG"/>
    <x v="0"/>
    <x v="0"/>
    <x v="25"/>
    <s v="SG_fin_advice"/>
    <n v="6.7699206760694616E-2"/>
    <n v="1.0937140569989463E-2"/>
    <n v="4.6245867111278774E-2"/>
    <n v="8.9152546410110459E-2"/>
    <n v="1534"/>
    <s v="1"/>
  </r>
  <r>
    <x v="3"/>
    <x v="3"/>
    <x v="0"/>
    <x v="0"/>
    <x v="0"/>
    <x v="29"/>
    <s v="Proportion of individuals who belong to a SHG for each reason "/>
    <x v="176"/>
    <x v="3"/>
    <s v="individuals who belong to that SHG"/>
    <x v="4"/>
    <x v="4"/>
    <x v="25"/>
    <s v="SG_fin_advice"/>
    <n v="6.8127644454195155E-2"/>
    <n v="1.5788207103557182E-2"/>
    <n v="3.7176883811355386E-2"/>
    <n v="9.9078405097034916E-2"/>
    <n v="475"/>
    <s v="1"/>
  </r>
  <r>
    <x v="3"/>
    <x v="3"/>
    <x v="0"/>
    <x v="0"/>
    <x v="0"/>
    <x v="29"/>
    <s v="Proportion of individuals who belong to a SHG for each reason "/>
    <x v="176"/>
    <x v="3"/>
    <s v="individuals who belong to that SHG"/>
    <x v="3"/>
    <x v="3"/>
    <x v="25"/>
    <s v="SG_fin_advice"/>
    <n v="6.7454899095063608E-2"/>
    <n v="1.4622436832684186E-2"/>
    <n v="3.8788747516362375E-2"/>
    <n v="9.6121050673764835E-2"/>
    <n v="1059"/>
    <s v="1"/>
  </r>
  <r>
    <x v="3"/>
    <x v="3"/>
    <x v="0"/>
    <x v="0"/>
    <x v="0"/>
    <x v="29"/>
    <s v="Proportion of individuals who belong to a SHG for each reason "/>
    <x v="176"/>
    <x v="3"/>
    <s v="individuals who belong to that SHG"/>
    <x v="1"/>
    <x v="1"/>
    <x v="25"/>
    <s v="SG_fin_advice"/>
    <n v="7.6337880477306996E-2"/>
    <n v="2.1047220025792634E-2"/>
    <n v="3.5079276311282714E-2"/>
    <n v="0.11759648464333128"/>
    <n v="487"/>
    <s v="1"/>
  </r>
  <r>
    <x v="3"/>
    <x v="3"/>
    <x v="0"/>
    <x v="0"/>
    <x v="0"/>
    <x v="29"/>
    <s v="Proportion of individuals who belong to a SHG for each reason "/>
    <x v="176"/>
    <x v="3"/>
    <s v="individuals who belong to that SHG"/>
    <x v="2"/>
    <x v="2"/>
    <x v="25"/>
    <s v="SG_fin_advice"/>
    <n v="6.3044785906879203E-2"/>
    <n v="1.2397378234859861E-2"/>
    <n v="3.8738330749747453E-2"/>
    <n v="8.7351241064010959E-2"/>
    <n v="1047"/>
    <s v="1"/>
  </r>
  <r>
    <x v="3"/>
    <x v="3"/>
    <x v="0"/>
    <x v="0"/>
    <x v="0"/>
    <x v="29"/>
    <s v="Proportion of individuals who belong to a SHG for each reason "/>
    <x v="176"/>
    <x v="3"/>
    <s v="individuals who belong to that SHG"/>
    <x v="13"/>
    <x v="13"/>
    <x v="25"/>
    <s v="SG_fin_advice"/>
    <n v="6.5233228172211846E-2"/>
    <n v="1.3878227322161164E-2"/>
    <n v="3.8024005483314416E-2"/>
    <n v="9.2442450861109277E-2"/>
    <n v="948"/>
    <s v="1"/>
  </r>
  <r>
    <x v="3"/>
    <x v="3"/>
    <x v="0"/>
    <x v="0"/>
    <x v="0"/>
    <x v="29"/>
    <s v="Proportion of individuals who belong to a SHG for each reason "/>
    <x v="176"/>
    <x v="3"/>
    <s v="individuals who belong to that SHG"/>
    <x v="14"/>
    <x v="14"/>
    <x v="25"/>
    <s v="SG_fin_advice"/>
    <n v="7.4496184701313028E-2"/>
    <n v="1.8796040261886589E-2"/>
    <n v="3.7650974094378793E-2"/>
    <n v="0.11134139530824727"/>
    <n v="404"/>
    <s v="1"/>
  </r>
  <r>
    <x v="3"/>
    <x v="3"/>
    <x v="0"/>
    <x v="0"/>
    <x v="0"/>
    <x v="29"/>
    <s v="Proportion of individuals who belong to a SHG for each reason "/>
    <x v="176"/>
    <x v="3"/>
    <s v="individuals who belong to that SHG"/>
    <x v="15"/>
    <x v="15"/>
    <x v="25"/>
    <s v="SG_fin_advice"/>
    <n v="6.4143659253647081E-2"/>
    <n v="3.5425329142845484E-2"/>
    <n v="-5.2984470403763945E-3"/>
    <n v="0.13358576554767054"/>
    <n v="182"/>
    <s v="1"/>
  </r>
  <r>
    <x v="3"/>
    <x v="3"/>
    <x v="0"/>
    <x v="0"/>
    <x v="0"/>
    <x v="29"/>
    <s v="Proportion of individuals who belong to a SHG for each reason "/>
    <x v="176"/>
    <x v="3"/>
    <s v="individuals who belong to that SHG"/>
    <x v="5"/>
    <x v="5"/>
    <x v="25"/>
    <s v="SG_fin_advice"/>
    <n v="7.2374576210764471E-2"/>
    <n v="2.7975270962639909E-2"/>
    <n v="1.7532300025854174E-2"/>
    <n v="0.12721685239567476"/>
    <n v="401"/>
    <s v="1"/>
  </r>
  <r>
    <x v="3"/>
    <x v="3"/>
    <x v="0"/>
    <x v="0"/>
    <x v="0"/>
    <x v="29"/>
    <s v="Proportion of individuals who belong to a SHG for each reason "/>
    <x v="176"/>
    <x v="3"/>
    <s v="individuals who belong to that SHG"/>
    <x v="6"/>
    <x v="6"/>
    <x v="25"/>
    <s v="SG_fin_advice"/>
    <n v="6.6326552916921508E-2"/>
    <n v="1.1498247167256937E-2"/>
    <n v="4.3785296269691389E-2"/>
    <n v="8.8867809564151634E-2"/>
    <n v="1133"/>
    <s v="1"/>
  </r>
  <r>
    <x v="3"/>
    <x v="3"/>
    <x v="0"/>
    <x v="0"/>
    <x v="0"/>
    <x v="29"/>
    <s v="Proportion of individuals who belong to a SHG for each reason "/>
    <x v="176"/>
    <x v="3"/>
    <s v="individuals who belong to that SHG"/>
    <x v="7"/>
    <x v="7"/>
    <x v="25"/>
    <s v="SG_fin_advice"/>
    <n v="6.3870602487614794E-2"/>
    <n v="3.3228720704519592E-2"/>
    <n v="-1.2655034321997216E-3"/>
    <n v="0.12900670840742931"/>
    <n v="48"/>
    <s v="1"/>
  </r>
  <r>
    <x v="3"/>
    <x v="3"/>
    <x v="0"/>
    <x v="0"/>
    <x v="0"/>
    <x v="29"/>
    <s v="Proportion of individuals who belong to a SHG for each reason "/>
    <x v="176"/>
    <x v="3"/>
    <s v="individuals who belong to that SHG"/>
    <x v="8"/>
    <x v="8"/>
    <x v="25"/>
    <s v="SG_fin_advice"/>
    <n v="6.779681631299711E-2"/>
    <n v="1.1182154218584275E-2"/>
    <n v="4.5868353315759149E-2"/>
    <n v="8.9725279310235079E-2"/>
    <n v="1486"/>
    <s v="1"/>
  </r>
  <r>
    <x v="3"/>
    <x v="3"/>
    <x v="0"/>
    <x v="0"/>
    <x v="0"/>
    <x v="29"/>
    <s v="Proportion of individuals who belong to a SHG for each reason "/>
    <x v="176"/>
    <x v="3"/>
    <s v="individuals who belong to that SHG"/>
    <x v="9"/>
    <x v="9"/>
    <x v="25"/>
    <s v="SG_fin_advice"/>
    <n v="0.1179304530418899"/>
    <n v="7.7185441045492603E-2"/>
    <n v="-3.3372221327196888E-2"/>
    <n v="0.26923312741097671"/>
    <n v="102"/>
    <s v="1"/>
  </r>
  <r>
    <x v="3"/>
    <x v="3"/>
    <x v="0"/>
    <x v="0"/>
    <x v="0"/>
    <x v="29"/>
    <s v="Proportion of individuals who belong to a SHG for each reason "/>
    <x v="176"/>
    <x v="3"/>
    <s v="individuals who belong to that SHG"/>
    <x v="10"/>
    <x v="10"/>
    <x v="25"/>
    <s v="SG_fin_advice"/>
    <n v="6.3911295631106133E-2"/>
    <n v="1.0069967988972249E-2"/>
    <n v="4.4165546442637038E-2"/>
    <n v="8.3657044819575227E-2"/>
    <n v="1432"/>
    <s v="1"/>
  </r>
  <r>
    <x v="3"/>
    <x v="3"/>
    <x v="0"/>
    <x v="0"/>
    <x v="0"/>
    <x v="29"/>
    <s v="Proportion of individuals who belong to a SHG for each reason "/>
    <x v="176"/>
    <x v="3"/>
    <s v="individuals who belong to that SHG"/>
    <x v="11"/>
    <x v="11"/>
    <x v="25"/>
    <s v="SG_fin_advice"/>
    <n v="6.396267583312025E-2"/>
    <n v="1.1021378245925587E-2"/>
    <n v="4.2349226247235104E-2"/>
    <n v="8.5576125419005389E-2"/>
    <n v="1323"/>
    <s v="1"/>
  </r>
  <r>
    <x v="3"/>
    <x v="3"/>
    <x v="0"/>
    <x v="0"/>
    <x v="0"/>
    <x v="29"/>
    <s v="Proportion of individuals who belong to a SHG for each reason "/>
    <x v="176"/>
    <x v="3"/>
    <s v="individuals who belong to that SHG"/>
    <x v="12"/>
    <x v="12"/>
    <x v="25"/>
    <s v="SG_fin_advice"/>
    <n v="8.9178003817815321E-2"/>
    <n v="3.7468377162881601E-2"/>
    <n v="1.573123321601716E-2"/>
    <n v="0.16262477441961348"/>
    <n v="211"/>
    <s v="1"/>
  </r>
  <r>
    <x v="3"/>
    <x v="3"/>
    <x v="0"/>
    <x v="0"/>
    <x v="0"/>
    <x v="29"/>
    <s v="Proportion of individuals who belong to a SHG for each reason "/>
    <x v="177"/>
    <x v="3"/>
    <s v="individuals who belong to that SHG"/>
    <x v="0"/>
    <x v="0"/>
    <x v="25"/>
    <s v="SG_fin_need"/>
    <n v="0.18480143631339901"/>
    <n v="1.2605400505550975E-2"/>
    <n v="0.16007578368673961"/>
    <n v="0.20952708894005842"/>
    <n v="1534"/>
    <s v="1"/>
  </r>
  <r>
    <x v="3"/>
    <x v="3"/>
    <x v="0"/>
    <x v="0"/>
    <x v="0"/>
    <x v="29"/>
    <s v="Proportion of individuals who belong to a SHG for each reason "/>
    <x v="177"/>
    <x v="3"/>
    <s v="individuals who belong to that SHG"/>
    <x v="4"/>
    <x v="4"/>
    <x v="25"/>
    <s v="SG_fin_need"/>
    <n v="0.15690425168554517"/>
    <n v="1.9748797432861939E-2"/>
    <n v="0.11818926027966717"/>
    <n v="0.19561924309142317"/>
    <n v="475"/>
    <s v="1"/>
  </r>
  <r>
    <x v="3"/>
    <x v="3"/>
    <x v="0"/>
    <x v="0"/>
    <x v="0"/>
    <x v="29"/>
    <s v="Proportion of individuals who belong to a SHG for each reason "/>
    <x v="177"/>
    <x v="3"/>
    <s v="individuals who belong to that SHG"/>
    <x v="3"/>
    <x v="3"/>
    <x v="25"/>
    <s v="SG_fin_need"/>
    <n v="0.20070922444107178"/>
    <n v="1.6127309009883337E-2"/>
    <n v="0.16909288785341658"/>
    <n v="0.23232556102872698"/>
    <n v="1059"/>
    <s v="1"/>
  </r>
  <r>
    <x v="3"/>
    <x v="3"/>
    <x v="0"/>
    <x v="0"/>
    <x v="0"/>
    <x v="29"/>
    <s v="Proportion of individuals who belong to a SHG for each reason "/>
    <x v="177"/>
    <x v="3"/>
    <s v="individuals who belong to that SHG"/>
    <x v="1"/>
    <x v="1"/>
    <x v="25"/>
    <s v="SG_fin_need"/>
    <n v="0.17798304039489712"/>
    <n v="2.1210283274989462E-2"/>
    <n v="0.13640478536550973"/>
    <n v="0.21956129542428451"/>
    <n v="487"/>
    <s v="1"/>
  </r>
  <r>
    <x v="3"/>
    <x v="3"/>
    <x v="0"/>
    <x v="0"/>
    <x v="0"/>
    <x v="29"/>
    <s v="Proportion of individuals who belong to a SHG for each reason "/>
    <x v="177"/>
    <x v="3"/>
    <s v="individuals who belong to that SHG"/>
    <x v="2"/>
    <x v="2"/>
    <x v="25"/>
    <s v="SG_fin_need"/>
    <n v="0.18847511183278109"/>
    <n v="1.5672196354482696E-2"/>
    <n v="0.15774800722344889"/>
    <n v="0.2192022164421133"/>
    <n v="1047"/>
    <s v="1"/>
  </r>
  <r>
    <x v="3"/>
    <x v="3"/>
    <x v="0"/>
    <x v="0"/>
    <x v="0"/>
    <x v="29"/>
    <s v="Proportion of individuals who belong to a SHG for each reason "/>
    <x v="177"/>
    <x v="3"/>
    <s v="individuals who belong to that SHG"/>
    <x v="13"/>
    <x v="13"/>
    <x v="25"/>
    <s v="SG_fin_need"/>
    <n v="0.1962471221166896"/>
    <n v="1.667490864944729E-2"/>
    <n v="0.1635548126287672"/>
    <n v="0.228939431604612"/>
    <n v="948"/>
    <s v="1"/>
  </r>
  <r>
    <x v="3"/>
    <x v="3"/>
    <x v="0"/>
    <x v="0"/>
    <x v="0"/>
    <x v="29"/>
    <s v="Proportion of individuals who belong to a SHG for each reason "/>
    <x v="177"/>
    <x v="3"/>
    <s v="individuals who belong to that SHG"/>
    <x v="14"/>
    <x v="14"/>
    <x v="25"/>
    <s v="SG_fin_need"/>
    <n v="0.16490228091392373"/>
    <n v="2.3369722852590112E-2"/>
    <n v="0.1190914426558586"/>
    <n v="0.21071311917198887"/>
    <n v="404"/>
    <s v="1"/>
  </r>
  <r>
    <x v="3"/>
    <x v="3"/>
    <x v="0"/>
    <x v="0"/>
    <x v="0"/>
    <x v="29"/>
    <s v="Proportion of individuals who belong to a SHG for each reason "/>
    <x v="177"/>
    <x v="3"/>
    <s v="individuals who belong to that SHG"/>
    <x v="15"/>
    <x v="15"/>
    <x v="25"/>
    <s v="SG_fin_need"/>
    <n v="0.18027608236855103"/>
    <n v="3.370973180086595E-2"/>
    <n v="0.11419695662720217"/>
    <n v="0.24635520810989989"/>
    <n v="182"/>
    <s v="1"/>
  </r>
  <r>
    <x v="3"/>
    <x v="3"/>
    <x v="0"/>
    <x v="0"/>
    <x v="0"/>
    <x v="29"/>
    <s v="Proportion of individuals who belong to a SHG for each reason "/>
    <x v="177"/>
    <x v="3"/>
    <s v="individuals who belong to that SHG"/>
    <x v="5"/>
    <x v="5"/>
    <x v="25"/>
    <s v="SG_fin_need"/>
    <n v="0.21260901190292814"/>
    <n v="2.5874872068602991E-2"/>
    <n v="0.16188432429827096"/>
    <n v="0.26333369950758534"/>
    <n v="401"/>
    <s v="1"/>
  </r>
  <r>
    <x v="3"/>
    <x v="3"/>
    <x v="0"/>
    <x v="0"/>
    <x v="0"/>
    <x v="29"/>
    <s v="Proportion of individuals who belong to a SHG for each reason "/>
    <x v="177"/>
    <x v="3"/>
    <s v="individuals who belong to that SHG"/>
    <x v="6"/>
    <x v="6"/>
    <x v="25"/>
    <s v="SG_fin_need"/>
    <n v="0.17663733806905338"/>
    <n v="1.4379863718318956E-2"/>
    <n v="0.14844693705298717"/>
    <n v="0.20482773908511959"/>
    <n v="1133"/>
    <s v="1"/>
  </r>
  <r>
    <x v="3"/>
    <x v="3"/>
    <x v="0"/>
    <x v="0"/>
    <x v="0"/>
    <x v="29"/>
    <s v="Proportion of individuals who belong to a SHG for each reason "/>
    <x v="177"/>
    <x v="3"/>
    <s v="individuals who belong to that SHG"/>
    <x v="7"/>
    <x v="7"/>
    <x v="25"/>
    <s v="SG_fin_need"/>
    <n v="4.3063256408361728E-2"/>
    <n v="2.4502667701602407E-2"/>
    <n v="-4.9677337980265704E-3"/>
    <n v="9.1094246614750018E-2"/>
    <n v="48"/>
    <s v="1"/>
  </r>
  <r>
    <x v="3"/>
    <x v="3"/>
    <x v="0"/>
    <x v="0"/>
    <x v="0"/>
    <x v="29"/>
    <s v="Proportion of individuals who belong to a SHG for each reason "/>
    <x v="177"/>
    <x v="3"/>
    <s v="individuals who belong to that SHG"/>
    <x v="8"/>
    <x v="8"/>
    <x v="25"/>
    <s v="SG_fin_need"/>
    <n v="0.18841502479053088"/>
    <n v="1.2908445327130327E-2"/>
    <n v="0.16310126501091626"/>
    <n v="0.21372878457014549"/>
    <n v="1486"/>
    <s v="1"/>
  </r>
  <r>
    <x v="3"/>
    <x v="3"/>
    <x v="0"/>
    <x v="0"/>
    <x v="0"/>
    <x v="29"/>
    <s v="Proportion of individuals who belong to a SHG for each reason "/>
    <x v="177"/>
    <x v="3"/>
    <s v="individuals who belong to that SHG"/>
    <x v="9"/>
    <x v="9"/>
    <x v="25"/>
    <s v="SG_fin_need"/>
    <n v="0.20655214847457612"/>
    <n v="4.9951330310020782E-2"/>
    <n v="0.10863510917508869"/>
    <n v="0.30446918777406357"/>
    <n v="102"/>
    <s v="1"/>
  </r>
  <r>
    <x v="3"/>
    <x v="3"/>
    <x v="0"/>
    <x v="0"/>
    <x v="0"/>
    <x v="29"/>
    <s v="Proportion of individuals who belong to a SHG for each reason "/>
    <x v="177"/>
    <x v="3"/>
    <s v="individuals who belong to that SHG"/>
    <x v="10"/>
    <x v="10"/>
    <x v="25"/>
    <s v="SG_fin_need"/>
    <n v="0.18316122686666209"/>
    <n v="1.302360259514425E-2"/>
    <n v="0.15762382787436802"/>
    <n v="0.20869862585895615"/>
    <n v="1432"/>
    <s v="1"/>
  </r>
  <r>
    <x v="3"/>
    <x v="3"/>
    <x v="0"/>
    <x v="0"/>
    <x v="0"/>
    <x v="29"/>
    <s v="Proportion of individuals who belong to a SHG for each reason "/>
    <x v="177"/>
    <x v="3"/>
    <s v="individuals who belong to that SHG"/>
    <x v="11"/>
    <x v="11"/>
    <x v="25"/>
    <s v="SG_fin_need"/>
    <n v="0.18898354000839637"/>
    <n v="1.371662251029912E-2"/>
    <n v="0.16208458758159214"/>
    <n v="0.21588249243520061"/>
    <n v="1323"/>
    <s v="1"/>
  </r>
  <r>
    <x v="3"/>
    <x v="3"/>
    <x v="0"/>
    <x v="0"/>
    <x v="0"/>
    <x v="29"/>
    <s v="Proportion of individuals who belong to a SHG for each reason "/>
    <x v="177"/>
    <x v="3"/>
    <s v="individuals who belong to that SHG"/>
    <x v="12"/>
    <x v="12"/>
    <x v="25"/>
    <s v="SG_fin_need"/>
    <n v="0.16076134183063101"/>
    <n v="3.1778318917799531E-2"/>
    <n v="9.846841439691717E-2"/>
    <n v="0.22305426926434485"/>
    <n v="211"/>
    <s v="1"/>
  </r>
  <r>
    <x v="3"/>
    <x v="3"/>
    <x v="0"/>
    <x v="0"/>
    <x v="0"/>
    <x v="28"/>
    <s v="Proportion of individuals who use a SHG for each service "/>
    <x v="178"/>
    <x v="3"/>
    <s v="individuals who belong to that SHG"/>
    <x v="0"/>
    <x v="0"/>
    <x v="24"/>
    <s v="SG_for_emergency"/>
    <n v="0.79483418552002016"/>
    <n v="1.4162415086304062E-2"/>
    <n v="0.76705442908750454"/>
    <n v="0.82261394195253579"/>
    <n v="1534"/>
    <s v="1"/>
  </r>
  <r>
    <x v="3"/>
    <x v="3"/>
    <x v="0"/>
    <x v="0"/>
    <x v="0"/>
    <x v="28"/>
    <s v="Proportion of individuals who use a SHG for each service "/>
    <x v="178"/>
    <x v="3"/>
    <s v="individuals who belong to that SHG"/>
    <x v="4"/>
    <x v="4"/>
    <x v="24"/>
    <s v="SG_for_emergency"/>
    <n v="0.79963766403352532"/>
    <n v="2.7472439792330907E-2"/>
    <n v="0.74578145967098664"/>
    <n v="0.853493868396064"/>
    <n v="475"/>
    <s v="1"/>
  </r>
  <r>
    <x v="3"/>
    <x v="3"/>
    <x v="0"/>
    <x v="0"/>
    <x v="0"/>
    <x v="28"/>
    <s v="Proportion of individuals who use a SHG for each service "/>
    <x v="178"/>
    <x v="3"/>
    <s v="individuals who belong to that SHG"/>
    <x v="3"/>
    <x v="3"/>
    <x v="24"/>
    <s v="SG_for_emergency"/>
    <n v="0.79209510200718725"/>
    <n v="1.579903318133925E-2"/>
    <n v="0.76112232468180452"/>
    <n v="0.82306787933256997"/>
    <n v="1059"/>
    <s v="1"/>
  </r>
  <r>
    <x v="3"/>
    <x v="3"/>
    <x v="0"/>
    <x v="0"/>
    <x v="0"/>
    <x v="28"/>
    <s v="Proportion of individuals who use a SHG for each service "/>
    <x v="178"/>
    <x v="3"/>
    <s v="individuals who belong to that SHG"/>
    <x v="1"/>
    <x v="1"/>
    <x v="24"/>
    <s v="SG_for_emergency"/>
    <n v="0.79243992740498037"/>
    <n v="2.3091936732436511E-2"/>
    <n v="0.74717309045915459"/>
    <n v="0.83770676435080615"/>
    <n v="487"/>
    <s v="1"/>
  </r>
  <r>
    <x v="3"/>
    <x v="3"/>
    <x v="0"/>
    <x v="0"/>
    <x v="0"/>
    <x v="28"/>
    <s v="Proportion of individuals who use a SHG for each service "/>
    <x v="178"/>
    <x v="3"/>
    <s v="individuals who belong to that SHG"/>
    <x v="2"/>
    <x v="2"/>
    <x v="24"/>
    <s v="SG_for_emergency"/>
    <n v="0.79612418503448723"/>
    <n v="1.7890483123278223E-2"/>
    <n v="0.76104787958204656"/>
    <n v="0.8312004904869279"/>
    <n v="1047"/>
    <s v="1"/>
  </r>
  <r>
    <x v="3"/>
    <x v="3"/>
    <x v="0"/>
    <x v="0"/>
    <x v="0"/>
    <x v="28"/>
    <s v="Proportion of individuals who use a SHG for each service "/>
    <x v="178"/>
    <x v="3"/>
    <s v="individuals who belong to that SHG"/>
    <x v="13"/>
    <x v="13"/>
    <x v="24"/>
    <s v="SG_for_emergency"/>
    <n v="0.76959129210621557"/>
    <n v="1.9666669225798399E-2"/>
    <n v="0.73103342948501848"/>
    <n v="0.80814915472741267"/>
    <n v="948"/>
    <s v="1"/>
  </r>
  <r>
    <x v="3"/>
    <x v="3"/>
    <x v="0"/>
    <x v="0"/>
    <x v="0"/>
    <x v="28"/>
    <s v="Proportion of individuals who use a SHG for each service "/>
    <x v="178"/>
    <x v="3"/>
    <s v="individuals who belong to that SHG"/>
    <x v="14"/>
    <x v="14"/>
    <x v="24"/>
    <s v="SG_for_emergency"/>
    <n v="0.83536701179920647"/>
    <n v="2.3391350096386938E-2"/>
    <n v="0.7895137784227314"/>
    <n v="0.88122024517568154"/>
    <n v="404"/>
    <s v="1"/>
  </r>
  <r>
    <x v="3"/>
    <x v="3"/>
    <x v="0"/>
    <x v="0"/>
    <x v="0"/>
    <x v="28"/>
    <s v="Proportion of individuals who use a SHG for each service "/>
    <x v="178"/>
    <x v="3"/>
    <s v="individuals who belong to that SHG"/>
    <x v="15"/>
    <x v="15"/>
    <x v="24"/>
    <s v="SG_for_emergency"/>
    <n v="0.81086891310909814"/>
    <n v="3.7158256349233559E-2"/>
    <n v="0.73802985558900236"/>
    <n v="0.88370797062919393"/>
    <n v="182"/>
    <s v="1"/>
  </r>
  <r>
    <x v="3"/>
    <x v="3"/>
    <x v="0"/>
    <x v="0"/>
    <x v="0"/>
    <x v="28"/>
    <s v="Proportion of individuals who use a SHG for each service "/>
    <x v="178"/>
    <x v="3"/>
    <s v="individuals who belong to that SHG"/>
    <x v="5"/>
    <x v="5"/>
    <x v="24"/>
    <s v="SG_for_emergency"/>
    <n v="0.74341399420793852"/>
    <n v="2.8036500558652932E-2"/>
    <n v="0.68845168449700012"/>
    <n v="0.79837630391887693"/>
    <n v="401"/>
    <s v="1"/>
  </r>
  <r>
    <x v="3"/>
    <x v="3"/>
    <x v="0"/>
    <x v="0"/>
    <x v="0"/>
    <x v="28"/>
    <s v="Proportion of individuals who use a SHG for each service "/>
    <x v="178"/>
    <x v="3"/>
    <s v="individuals who belong to that SHG"/>
    <x v="6"/>
    <x v="6"/>
    <x v="24"/>
    <s v="SG_for_emergency"/>
    <n v="0.80993077286052295"/>
    <n v="1.6334936917303908E-2"/>
    <n v="0.77790763054907597"/>
    <n v="0.84195391517196994"/>
    <n v="1133"/>
    <s v="1"/>
  </r>
  <r>
    <x v="3"/>
    <x v="3"/>
    <x v="0"/>
    <x v="0"/>
    <x v="0"/>
    <x v="28"/>
    <s v="Proportion of individuals who use a SHG for each service "/>
    <x v="178"/>
    <x v="3"/>
    <s v="individuals who belong to that SHG"/>
    <x v="7"/>
    <x v="7"/>
    <x v="24"/>
    <s v="SG_for_emergency"/>
    <n v="0.7082203754233336"/>
    <n v="9.0091437966282342E-2"/>
    <n v="0.53161997307796116"/>
    <n v="0.88482077776870605"/>
    <n v="48"/>
    <s v="1"/>
  </r>
  <r>
    <x v="3"/>
    <x v="3"/>
    <x v="0"/>
    <x v="0"/>
    <x v="0"/>
    <x v="28"/>
    <s v="Proportion of individuals who use a SHG for each service "/>
    <x v="178"/>
    <x v="3"/>
    <s v="individuals who belong to that SHG"/>
    <x v="8"/>
    <x v="8"/>
    <x v="24"/>
    <s v="SG_for_emergency"/>
    <n v="0.7970423884638963"/>
    <n v="1.4317610832684244E-2"/>
    <n v="0.7689652225425414"/>
    <n v="0.8251195543852512"/>
    <n v="1486"/>
    <s v="1"/>
  </r>
  <r>
    <x v="3"/>
    <x v="3"/>
    <x v="0"/>
    <x v="0"/>
    <x v="0"/>
    <x v="28"/>
    <s v="Proportion of individuals who use a SHG for each service "/>
    <x v="178"/>
    <x v="3"/>
    <s v="individuals who belong to that SHG"/>
    <x v="9"/>
    <x v="9"/>
    <x v="24"/>
    <s v="SG_for_emergency"/>
    <n v="0.78447625210913396"/>
    <n v="5.3214823857909641E-2"/>
    <n v="0.68016195323719919"/>
    <n v="0.88879055098106874"/>
    <n v="102"/>
    <s v="1"/>
  </r>
  <r>
    <x v="3"/>
    <x v="3"/>
    <x v="0"/>
    <x v="0"/>
    <x v="0"/>
    <x v="28"/>
    <s v="Proportion of individuals who use a SHG for each service "/>
    <x v="178"/>
    <x v="3"/>
    <s v="individuals who belong to that SHG"/>
    <x v="10"/>
    <x v="10"/>
    <x v="24"/>
    <s v="SG_for_emergency"/>
    <n v="0.79561527167956059"/>
    <n v="1.4692687877879423E-2"/>
    <n v="0.76680503811588097"/>
    <n v="0.82442550524324021"/>
    <n v="1432"/>
    <s v="1"/>
  </r>
  <r>
    <x v="3"/>
    <x v="3"/>
    <x v="0"/>
    <x v="0"/>
    <x v="0"/>
    <x v="28"/>
    <s v="Proportion of individuals who use a SHG for each service "/>
    <x v="178"/>
    <x v="3"/>
    <s v="individuals who belong to that SHG"/>
    <x v="11"/>
    <x v="11"/>
    <x v="24"/>
    <s v="SG_for_emergency"/>
    <n v="0.79120909616174451"/>
    <n v="1.5458634964031387E-2"/>
    <n v="0.76089397404122294"/>
    <n v="0.82152421828226607"/>
    <n v="1323"/>
    <s v="1"/>
  </r>
  <r>
    <x v="3"/>
    <x v="3"/>
    <x v="0"/>
    <x v="0"/>
    <x v="0"/>
    <x v="28"/>
    <s v="Proportion of individuals who use a SHG for each service "/>
    <x v="178"/>
    <x v="3"/>
    <s v="individuals who belong to that SHG"/>
    <x v="12"/>
    <x v="12"/>
    <x v="24"/>
    <s v="SG_for_emergency"/>
    <n v="0.81567238013143528"/>
    <n v="3.4929694752377338E-2"/>
    <n v="0.74720202000571834"/>
    <n v="0.88414274025715223"/>
    <n v="211"/>
    <s v="1"/>
  </r>
  <r>
    <x v="3"/>
    <x v="3"/>
    <x v="0"/>
    <x v="0"/>
    <x v="0"/>
    <x v="29"/>
    <s v="Proportion of individuals who belong to a SHG for each reason "/>
    <x v="179"/>
    <x v="3"/>
    <s v="individuals who belong to that SHG"/>
    <x v="0"/>
    <x v="0"/>
    <x v="25"/>
    <s v="SG_forces_save"/>
    <n v="3.0872159544692666E-2"/>
    <n v="9.2848151898881036E-3"/>
    <n v="1.2659877040316223E-2"/>
    <n v="4.9084442049069109E-2"/>
    <n v="1534"/>
    <s v="1"/>
  </r>
  <r>
    <x v="3"/>
    <x v="3"/>
    <x v="0"/>
    <x v="0"/>
    <x v="0"/>
    <x v="29"/>
    <s v="Proportion of individuals who belong to a SHG for each reason "/>
    <x v="179"/>
    <x v="3"/>
    <s v="individuals who belong to that SHG"/>
    <x v="4"/>
    <x v="4"/>
    <x v="25"/>
    <s v="SG_forces_save"/>
    <n v="4.507923776740503E-2"/>
    <n v="2.2528252545378848E-2"/>
    <n v="9.1548011842106786E-4"/>
    <n v="8.9242995416388998E-2"/>
    <n v="475"/>
    <s v="1"/>
  </r>
  <r>
    <x v="3"/>
    <x v="3"/>
    <x v="0"/>
    <x v="0"/>
    <x v="0"/>
    <x v="29"/>
    <s v="Proportion of individuals who belong to a SHG for each reason "/>
    <x v="179"/>
    <x v="3"/>
    <s v="individuals who belong to that SHG"/>
    <x v="3"/>
    <x v="3"/>
    <x v="25"/>
    <s v="SG_forces_save"/>
    <n v="2.2770869278487104E-2"/>
    <n v="6.6223153311761058E-3"/>
    <n v="9.7883344754556602E-3"/>
    <n v="3.5753404081518544E-2"/>
    <n v="1059"/>
    <s v="1"/>
  </r>
  <r>
    <x v="3"/>
    <x v="3"/>
    <x v="0"/>
    <x v="0"/>
    <x v="0"/>
    <x v="29"/>
    <s v="Proportion of individuals who belong to a SHG for each reason "/>
    <x v="179"/>
    <x v="3"/>
    <s v="individuals who belong to that SHG"/>
    <x v="1"/>
    <x v="1"/>
    <x v="25"/>
    <s v="SG_forces_save"/>
    <n v="1.8335532865581313E-2"/>
    <n v="9.0915504835278153E-3"/>
    <n v="5.1347930242080439E-4"/>
    <n v="3.6157586428741825E-2"/>
    <n v="487"/>
    <s v="1"/>
  </r>
  <r>
    <x v="3"/>
    <x v="3"/>
    <x v="0"/>
    <x v="0"/>
    <x v="0"/>
    <x v="29"/>
    <s v="Proportion of individuals who belong to a SHG for each reason "/>
    <x v="179"/>
    <x v="3"/>
    <s v="individuals who belong to that SHG"/>
    <x v="2"/>
    <x v="2"/>
    <x v="25"/>
    <s v="SG_forces_save"/>
    <n v="3.7626753891686723E-2"/>
    <n v="1.3356435152539684E-2"/>
    <n v="1.1439959720845345E-2"/>
    <n v="6.3813548062528105E-2"/>
    <n v="1047"/>
    <s v="1"/>
  </r>
  <r>
    <x v="3"/>
    <x v="3"/>
    <x v="0"/>
    <x v="0"/>
    <x v="0"/>
    <x v="29"/>
    <s v="Proportion of individuals who belong to a SHG for each reason "/>
    <x v="179"/>
    <x v="3"/>
    <s v="individuals who belong to that SHG"/>
    <x v="13"/>
    <x v="13"/>
    <x v="25"/>
    <s v="SG_forces_save"/>
    <n v="3.0651000951038086E-2"/>
    <n v="1.4119757488853954E-2"/>
    <n v="2.9682416973420278E-3"/>
    <n v="5.8333760204734145E-2"/>
    <n v="948"/>
    <s v="1"/>
  </r>
  <r>
    <x v="3"/>
    <x v="3"/>
    <x v="0"/>
    <x v="0"/>
    <x v="0"/>
    <x v="29"/>
    <s v="Proportion of individuals who belong to a SHG for each reason "/>
    <x v="179"/>
    <x v="3"/>
    <s v="individuals who belong to that SHG"/>
    <x v="14"/>
    <x v="14"/>
    <x v="25"/>
    <s v="SG_forces_save"/>
    <n v="4.1782369508984833E-2"/>
    <n v="1.6411610269177652E-2"/>
    <n v="9.6112723873785569E-3"/>
    <n v="7.3953466630591103E-2"/>
    <n v="404"/>
    <s v="1"/>
  </r>
  <r>
    <x v="3"/>
    <x v="3"/>
    <x v="0"/>
    <x v="0"/>
    <x v="0"/>
    <x v="29"/>
    <s v="Proportion of individuals who belong to a SHG for each reason "/>
    <x v="179"/>
    <x v="3"/>
    <s v="individuals who belong to that SHG"/>
    <x v="15"/>
    <x v="15"/>
    <x v="25"/>
    <s v="SG_forces_save"/>
    <n v="1.1958440655045638E-2"/>
    <n v="9.1436768575142401E-3"/>
    <n v="-5.9653499100998254E-3"/>
    <n v="2.9882231220191104E-2"/>
    <n v="182"/>
    <s v="1"/>
  </r>
  <r>
    <x v="3"/>
    <x v="3"/>
    <x v="0"/>
    <x v="0"/>
    <x v="0"/>
    <x v="29"/>
    <s v="Proportion of individuals who belong to a SHG for each reason "/>
    <x v="179"/>
    <x v="3"/>
    <s v="individuals who belong to that SHG"/>
    <x v="5"/>
    <x v="5"/>
    <x v="25"/>
    <s v="SG_forces_save"/>
    <n v="8.0221279702096977E-3"/>
    <n v="4.2495532063493331E-3"/>
    <n v="-3.0862853671811963E-4"/>
    <n v="1.6352884477137515E-2"/>
    <n v="401"/>
    <s v="1"/>
  </r>
  <r>
    <x v="3"/>
    <x v="3"/>
    <x v="0"/>
    <x v="0"/>
    <x v="0"/>
    <x v="29"/>
    <s v="Proportion of individuals who belong to a SHG for each reason "/>
    <x v="179"/>
    <x v="3"/>
    <s v="individuals who belong to that SHG"/>
    <x v="6"/>
    <x v="6"/>
    <x v="25"/>
    <s v="SG_forces_save"/>
    <n v="3.7580759582832468E-2"/>
    <n v="1.1883270607414604E-2"/>
    <n v="1.428469987270525E-2"/>
    <n v="6.0876819292959683E-2"/>
    <n v="1133"/>
    <s v="1"/>
  </r>
  <r>
    <x v="3"/>
    <x v="3"/>
    <x v="0"/>
    <x v="0"/>
    <x v="0"/>
    <x v="29"/>
    <s v="Proportion of individuals who belong to a SHG for each reason "/>
    <x v="179"/>
    <x v="3"/>
    <s v="individuals who belong to that SHG"/>
    <x v="7"/>
    <x v="7"/>
    <x v="25"/>
    <s v="SG_forces_save"/>
    <n v="4.0348427556881665E-2"/>
    <n v="2.9362680181762961E-2"/>
    <n v="-1.7209329884824875E-2"/>
    <n v="9.7906184998588205E-2"/>
    <n v="48"/>
    <s v="1"/>
  </r>
  <r>
    <x v="3"/>
    <x v="3"/>
    <x v="0"/>
    <x v="0"/>
    <x v="0"/>
    <x v="29"/>
    <s v="Proportion of individuals who belong to a SHG for each reason "/>
    <x v="179"/>
    <x v="3"/>
    <s v="individuals who belong to that SHG"/>
    <x v="8"/>
    <x v="8"/>
    <x v="25"/>
    <s v="SG_forces_save"/>
    <n v="3.0630563858068199E-2"/>
    <n v="9.4925905720793739E-3"/>
    <n v="1.2015374240863432E-2"/>
    <n v="4.9245753475272963E-2"/>
    <n v="1486"/>
    <s v="1"/>
  </r>
  <r>
    <x v="3"/>
    <x v="3"/>
    <x v="0"/>
    <x v="0"/>
    <x v="0"/>
    <x v="29"/>
    <s v="Proportion of individuals who belong to a SHG for each reason "/>
    <x v="179"/>
    <x v="3"/>
    <s v="individuals who belong to that SHG"/>
    <x v="9"/>
    <x v="9"/>
    <x v="25"/>
    <s v="SG_forces_save"/>
    <n v="0"/>
    <m/>
    <m/>
    <m/>
    <n v="102"/>
    <s v="1"/>
  </r>
  <r>
    <x v="3"/>
    <x v="3"/>
    <x v="0"/>
    <x v="0"/>
    <x v="0"/>
    <x v="29"/>
    <s v="Proportion of individuals who belong to a SHG for each reason "/>
    <x v="179"/>
    <x v="3"/>
    <s v="individuals who belong to that SHG"/>
    <x v="10"/>
    <x v="10"/>
    <x v="25"/>
    <s v="SG_forces_save"/>
    <n v="3.3200212408026827E-2"/>
    <n v="9.9643982672177091E-3"/>
    <n v="1.366147015840247E-2"/>
    <n v="5.2738954657651188E-2"/>
    <n v="1432"/>
    <s v="1"/>
  </r>
  <r>
    <x v="3"/>
    <x v="3"/>
    <x v="0"/>
    <x v="0"/>
    <x v="0"/>
    <x v="29"/>
    <s v="Proportion of individuals who belong to a SHG for each reason "/>
    <x v="179"/>
    <x v="3"/>
    <s v="individuals who belong to that SHG"/>
    <x v="11"/>
    <x v="11"/>
    <x v="25"/>
    <s v="SG_forces_save"/>
    <n v="3.3274541043811411E-2"/>
    <n v="1.0729354510011937E-2"/>
    <n v="1.2233763963416657E-2"/>
    <n v="5.4315318124206161E-2"/>
    <n v="1323"/>
    <s v="1"/>
  </r>
  <r>
    <x v="3"/>
    <x v="3"/>
    <x v="0"/>
    <x v="0"/>
    <x v="0"/>
    <x v="29"/>
    <s v="Proportion of individuals who belong to a SHG for each reason "/>
    <x v="179"/>
    <x v="3"/>
    <s v="individuals who belong to that SHG"/>
    <x v="12"/>
    <x v="12"/>
    <x v="25"/>
    <s v="SG_forces_save"/>
    <n v="1.7062488040957117E-2"/>
    <n v="1.0306962069138371E-2"/>
    <n v="-3.14156497694041E-3"/>
    <n v="3.7266541058854644E-2"/>
    <n v="211"/>
    <s v="1"/>
  </r>
  <r>
    <x v="3"/>
    <x v="3"/>
    <x v="0"/>
    <x v="0"/>
    <x v="0"/>
    <x v="29"/>
    <s v="Proportion of individuals who belong to a SHG for each reason "/>
    <x v="180"/>
    <x v="3"/>
    <s v="individuals who belong to that SHG"/>
    <x v="0"/>
    <x v="0"/>
    <x v="25"/>
    <s v="SG_info"/>
    <n v="1.5605950882749154E-2"/>
    <n v="4.4409700777890918E-3"/>
    <n v="6.8949318698707414E-3"/>
    <n v="2.4316969895627566E-2"/>
    <n v="1534"/>
    <s v="1"/>
  </r>
  <r>
    <x v="3"/>
    <x v="3"/>
    <x v="0"/>
    <x v="0"/>
    <x v="0"/>
    <x v="29"/>
    <s v="Proportion of individuals who belong to a SHG for each reason "/>
    <x v="180"/>
    <x v="3"/>
    <s v="individuals who belong to that SHG"/>
    <x v="4"/>
    <x v="4"/>
    <x v="25"/>
    <s v="SG_info"/>
    <n v="1.4671371083116632E-2"/>
    <n v="6.6783868646055006E-3"/>
    <n v="1.5792478311915346E-3"/>
    <n v="2.776349433504173E-2"/>
    <n v="475"/>
    <s v="1"/>
  </r>
  <r>
    <x v="3"/>
    <x v="3"/>
    <x v="0"/>
    <x v="0"/>
    <x v="0"/>
    <x v="29"/>
    <s v="Proportion of individuals who belong to a SHG for each reason "/>
    <x v="180"/>
    <x v="3"/>
    <s v="individuals who belong to that SHG"/>
    <x v="3"/>
    <x v="3"/>
    <x v="25"/>
    <s v="SG_info"/>
    <n v="1.613887553587395E-2"/>
    <n v="5.8380959725747141E-3"/>
    <n v="4.6937418693186548E-3"/>
    <n v="2.7584009202429247E-2"/>
    <n v="1059"/>
    <s v="1"/>
  </r>
  <r>
    <x v="3"/>
    <x v="3"/>
    <x v="0"/>
    <x v="0"/>
    <x v="0"/>
    <x v="29"/>
    <s v="Proportion of individuals who belong to a SHG for each reason "/>
    <x v="180"/>
    <x v="3"/>
    <s v="individuals who belong to that SHG"/>
    <x v="1"/>
    <x v="1"/>
    <x v="25"/>
    <s v="SG_info"/>
    <n v="1.9909203032518238E-2"/>
    <n v="7.974114520498999E-3"/>
    <n v="4.2776453174073747E-3"/>
    <n v="3.5540760747629102E-2"/>
    <n v="487"/>
    <s v="1"/>
  </r>
  <r>
    <x v="3"/>
    <x v="3"/>
    <x v="0"/>
    <x v="0"/>
    <x v="0"/>
    <x v="29"/>
    <s v="Proportion of individuals who belong to a SHG for each reason "/>
    <x v="180"/>
    <x v="3"/>
    <s v="individuals who belong to that SHG"/>
    <x v="2"/>
    <x v="2"/>
    <x v="25"/>
    <s v="SG_info"/>
    <n v="1.3287406717040578E-2"/>
    <n v="5.312424825161562E-3"/>
    <n v="2.8718000184132526E-3"/>
    <n v="2.3703013415667905E-2"/>
    <n v="1047"/>
    <s v="1"/>
  </r>
  <r>
    <x v="3"/>
    <x v="3"/>
    <x v="0"/>
    <x v="0"/>
    <x v="0"/>
    <x v="29"/>
    <s v="Proportion of individuals who belong to a SHG for each reason "/>
    <x v="180"/>
    <x v="3"/>
    <s v="individuals who belong to that SHG"/>
    <x v="13"/>
    <x v="13"/>
    <x v="25"/>
    <s v="SG_info"/>
    <n v="1.0822843042824581E-2"/>
    <n v="4.2095985037777471E-3"/>
    <n v="2.5696345846205962E-3"/>
    <n v="1.9076051501028566E-2"/>
    <n v="948"/>
    <s v="1"/>
  </r>
  <r>
    <x v="3"/>
    <x v="3"/>
    <x v="0"/>
    <x v="0"/>
    <x v="0"/>
    <x v="29"/>
    <s v="Proportion of individuals who belong to a SHG for each reason "/>
    <x v="180"/>
    <x v="3"/>
    <s v="individuals who belong to that SHG"/>
    <x v="14"/>
    <x v="14"/>
    <x v="25"/>
    <s v="SG_info"/>
    <n v="2.2997097152872421E-2"/>
    <n v="1.1112607349494444E-2"/>
    <n v="1.2134473798647918E-3"/>
    <n v="4.4780746925880049E-2"/>
    <n v="404"/>
    <s v="1"/>
  </r>
  <r>
    <x v="3"/>
    <x v="3"/>
    <x v="0"/>
    <x v="0"/>
    <x v="0"/>
    <x v="29"/>
    <s v="Proportion of individuals who belong to a SHG for each reason "/>
    <x v="180"/>
    <x v="3"/>
    <s v="individuals who belong to that SHG"/>
    <x v="15"/>
    <x v="15"/>
    <x v="25"/>
    <s v="SG_info"/>
    <n v="1.9166240838401211E-2"/>
    <n v="1.2853741427078357E-2"/>
    <n v="-6.0301624146462326E-3"/>
    <n v="4.4362644091448654E-2"/>
    <n v="182"/>
    <s v="1"/>
  </r>
  <r>
    <x v="3"/>
    <x v="3"/>
    <x v="0"/>
    <x v="0"/>
    <x v="0"/>
    <x v="29"/>
    <s v="Proportion of individuals who belong to a SHG for each reason "/>
    <x v="180"/>
    <x v="3"/>
    <s v="individuals who belong to that SHG"/>
    <x v="5"/>
    <x v="5"/>
    <x v="25"/>
    <s v="SG_info"/>
    <n v="1.0166426615026014E-2"/>
    <n v="7.2945775791366761E-3"/>
    <n v="-4.1337472342826767E-3"/>
    <n v="2.4466600464334704E-2"/>
    <n v="401"/>
    <s v="1"/>
  </r>
  <r>
    <x v="3"/>
    <x v="3"/>
    <x v="0"/>
    <x v="0"/>
    <x v="0"/>
    <x v="29"/>
    <s v="Proportion of individuals who belong to a SHG for each reason "/>
    <x v="180"/>
    <x v="3"/>
    <s v="individuals who belong to that SHG"/>
    <x v="6"/>
    <x v="6"/>
    <x v="25"/>
    <s v="SG_info"/>
    <n v="1.7202954921494602E-2"/>
    <n v="5.3294000604467819E-3"/>
    <n v="6.7551559838976115E-3"/>
    <n v="2.7650753859091593E-2"/>
    <n v="1133"/>
    <s v="1"/>
  </r>
  <r>
    <x v="3"/>
    <x v="3"/>
    <x v="0"/>
    <x v="0"/>
    <x v="0"/>
    <x v="29"/>
    <s v="Proportion of individuals who belong to a SHG for each reason "/>
    <x v="180"/>
    <x v="3"/>
    <s v="individuals who belong to that SHG"/>
    <x v="7"/>
    <x v="7"/>
    <x v="25"/>
    <s v="SG_info"/>
    <n v="0"/>
    <m/>
    <m/>
    <m/>
    <n v="48"/>
    <s v="1"/>
  </r>
  <r>
    <x v="3"/>
    <x v="3"/>
    <x v="0"/>
    <x v="0"/>
    <x v="0"/>
    <x v="29"/>
    <s v="Proportion of individuals who belong to a SHG for each reason "/>
    <x v="180"/>
    <x v="3"/>
    <s v="individuals who belong to that SHG"/>
    <x v="8"/>
    <x v="8"/>
    <x v="25"/>
    <s v="SG_info"/>
    <n v="1.6003821691605108E-2"/>
    <n v="4.5532454939647797E-3"/>
    <n v="7.0748019893184227E-3"/>
    <n v="2.4932841393891791E-2"/>
    <n v="1486"/>
    <s v="1"/>
  </r>
  <r>
    <x v="3"/>
    <x v="3"/>
    <x v="0"/>
    <x v="0"/>
    <x v="0"/>
    <x v="29"/>
    <s v="Proportion of individuals who belong to a SHG for each reason "/>
    <x v="180"/>
    <x v="3"/>
    <s v="individuals who belong to that SHG"/>
    <x v="9"/>
    <x v="9"/>
    <x v="25"/>
    <s v="SG_info"/>
    <n v="0"/>
    <m/>
    <m/>
    <m/>
    <n v="102"/>
    <s v="1"/>
  </r>
  <r>
    <x v="3"/>
    <x v="3"/>
    <x v="0"/>
    <x v="0"/>
    <x v="0"/>
    <x v="29"/>
    <s v="Proportion of individuals who belong to a SHG for each reason "/>
    <x v="180"/>
    <x v="3"/>
    <s v="individuals who belong to that SHG"/>
    <x v="10"/>
    <x v="10"/>
    <x v="25"/>
    <s v="SG_info"/>
    <n v="1.6782787203027963E-2"/>
    <n v="4.7722836670059379E-3"/>
    <n v="7.4250299144127639E-3"/>
    <n v="2.6140544491643162E-2"/>
    <n v="1432"/>
    <s v="1"/>
  </r>
  <r>
    <x v="3"/>
    <x v="3"/>
    <x v="0"/>
    <x v="0"/>
    <x v="0"/>
    <x v="29"/>
    <s v="Proportion of individuals who belong to a SHG for each reason "/>
    <x v="180"/>
    <x v="3"/>
    <s v="individuals who belong to that SHG"/>
    <x v="11"/>
    <x v="11"/>
    <x v="25"/>
    <s v="SG_info"/>
    <n v="1.4358567984117276E-2"/>
    <n v="4.7081003757118182E-3"/>
    <n v="5.1257580900051156E-3"/>
    <n v="2.3591377878229437E-2"/>
    <n v="1323"/>
    <s v="1"/>
  </r>
  <r>
    <x v="3"/>
    <x v="3"/>
    <x v="0"/>
    <x v="0"/>
    <x v="0"/>
    <x v="29"/>
    <s v="Proportion of individuals who belong to a SHG for each reason "/>
    <x v="180"/>
    <x v="3"/>
    <s v="individuals who belong to that SHG"/>
    <x v="12"/>
    <x v="12"/>
    <x v="25"/>
    <s v="SG_info"/>
    <n v="2.2776314155944132E-2"/>
    <n v="1.2874053876696788E-2"/>
    <n v="-2.4598383917478657E-3"/>
    <n v="4.8012466703636125E-2"/>
    <n v="211"/>
    <s v="1"/>
  </r>
  <r>
    <x v="3"/>
    <x v="3"/>
    <x v="0"/>
    <x v="0"/>
    <x v="0"/>
    <x v="29"/>
    <s v="Proportion of individuals who belong to a SHG for each reason "/>
    <x v="181"/>
    <x v="3"/>
    <s v="individuals who belong to that SHG"/>
    <x v="0"/>
    <x v="0"/>
    <x v="25"/>
    <s v="SG_inherited"/>
    <n v="6.6849615671816087E-3"/>
    <n v="2.382930916037169E-3"/>
    <n v="2.0108124167983058E-3"/>
    <n v="1.1359110717564912E-2"/>
    <n v="1534"/>
    <s v="1"/>
  </r>
  <r>
    <x v="3"/>
    <x v="3"/>
    <x v="0"/>
    <x v="0"/>
    <x v="0"/>
    <x v="29"/>
    <s v="Proportion of individuals who belong to a SHG for each reason "/>
    <x v="181"/>
    <x v="3"/>
    <s v="individuals who belong to that SHG"/>
    <x v="4"/>
    <x v="4"/>
    <x v="25"/>
    <s v="SG_inherited"/>
    <n v="1.1474947641528982E-2"/>
    <n v="5.3253756061766803E-3"/>
    <n v="1.035229905443788E-3"/>
    <n v="2.1914665377614176E-2"/>
    <n v="475"/>
    <s v="1"/>
  </r>
  <r>
    <x v="3"/>
    <x v="3"/>
    <x v="0"/>
    <x v="0"/>
    <x v="0"/>
    <x v="29"/>
    <s v="Proportion of individuals who belong to a SHG for each reason "/>
    <x v="181"/>
    <x v="3"/>
    <s v="individuals who belong to that SHG"/>
    <x v="3"/>
    <x v="3"/>
    <x v="25"/>
    <s v="SG_inherited"/>
    <n v="3.9535718365799766E-3"/>
    <n v="2.1869924835184879E-3"/>
    <n v="-3.3385704763240747E-4"/>
    <n v="8.2410007207923616E-3"/>
    <n v="1059"/>
    <s v="1"/>
  </r>
  <r>
    <x v="3"/>
    <x v="3"/>
    <x v="0"/>
    <x v="0"/>
    <x v="0"/>
    <x v="29"/>
    <s v="Proportion of individuals who belong to a SHG for each reason "/>
    <x v="181"/>
    <x v="3"/>
    <s v="individuals who belong to that SHG"/>
    <x v="1"/>
    <x v="1"/>
    <x v="25"/>
    <s v="SG_inherited"/>
    <n v="6.6870714535673444E-3"/>
    <n v="4.5228441491831969E-3"/>
    <n v="-2.1790037918612195E-3"/>
    <n v="1.5553146698995908E-2"/>
    <n v="487"/>
    <s v="1"/>
  </r>
  <r>
    <x v="3"/>
    <x v="3"/>
    <x v="0"/>
    <x v="0"/>
    <x v="0"/>
    <x v="29"/>
    <s v="Proportion of individuals who belong to a SHG for each reason "/>
    <x v="181"/>
    <x v="3"/>
    <s v="individuals who belong to that SHG"/>
    <x v="2"/>
    <x v="2"/>
    <x v="25"/>
    <s v="SG_inherited"/>
    <n v="6.6838247839767946E-3"/>
    <n v="2.7388744042905863E-3"/>
    <n v="1.3139532976239711E-3"/>
    <n v="1.2053696270329619E-2"/>
    <n v="1047"/>
    <s v="1"/>
  </r>
  <r>
    <x v="3"/>
    <x v="3"/>
    <x v="0"/>
    <x v="0"/>
    <x v="0"/>
    <x v="29"/>
    <s v="Proportion of individuals who belong to a SHG for each reason "/>
    <x v="181"/>
    <x v="3"/>
    <s v="individuals who belong to that SHG"/>
    <x v="13"/>
    <x v="13"/>
    <x v="25"/>
    <s v="SG_inherited"/>
    <n v="1.0647174320019258E-2"/>
    <n v="4.0522938439917864E-3"/>
    <n v="2.7023725061770358E-3"/>
    <n v="1.8591976133861481E-2"/>
    <n v="948"/>
    <s v="1"/>
  </r>
  <r>
    <x v="3"/>
    <x v="3"/>
    <x v="0"/>
    <x v="0"/>
    <x v="0"/>
    <x v="29"/>
    <s v="Proportion of individuals who belong to a SHG for each reason "/>
    <x v="181"/>
    <x v="3"/>
    <s v="individuals who belong to that SHG"/>
    <x v="14"/>
    <x v="14"/>
    <x v="25"/>
    <s v="SG_inherited"/>
    <n v="2.631707365833224E-3"/>
    <n v="2.6313613012696321E-3"/>
    <n v="-2.5264567994570243E-3"/>
    <n v="7.7898715311234719E-3"/>
    <n v="404"/>
    <s v="1"/>
  </r>
  <r>
    <x v="3"/>
    <x v="3"/>
    <x v="0"/>
    <x v="0"/>
    <x v="0"/>
    <x v="29"/>
    <s v="Proportion of individuals who belong to a SHG for each reason "/>
    <x v="181"/>
    <x v="3"/>
    <s v="individuals who belong to that SHG"/>
    <x v="15"/>
    <x v="15"/>
    <x v="25"/>
    <s v="SG_inherited"/>
    <n v="0"/>
    <m/>
    <m/>
    <m/>
    <n v="182"/>
    <s v="1"/>
  </r>
  <r>
    <x v="3"/>
    <x v="3"/>
    <x v="0"/>
    <x v="0"/>
    <x v="0"/>
    <x v="29"/>
    <s v="Proportion of individuals who belong to a SHG for each reason "/>
    <x v="181"/>
    <x v="3"/>
    <s v="individuals who belong to that SHG"/>
    <x v="5"/>
    <x v="5"/>
    <x v="25"/>
    <s v="SG_inherited"/>
    <n v="4.1521729810374691E-3"/>
    <n v="4.1449466671301229E-3"/>
    <n v="-3.973514530409698E-3"/>
    <n v="1.2277860492484636E-2"/>
    <n v="401"/>
    <s v="1"/>
  </r>
  <r>
    <x v="3"/>
    <x v="3"/>
    <x v="0"/>
    <x v="0"/>
    <x v="0"/>
    <x v="29"/>
    <s v="Proportion of individuals who belong to a SHG for each reason "/>
    <x v="181"/>
    <x v="3"/>
    <s v="individuals who belong to that SHG"/>
    <x v="6"/>
    <x v="6"/>
    <x v="25"/>
    <s v="SG_inherited"/>
    <n v="7.4285695377098188E-3"/>
    <n v="2.8321776779516332E-3"/>
    <n v="1.8763455351626449E-3"/>
    <n v="1.2980793540256993E-2"/>
    <n v="1133"/>
    <s v="1"/>
  </r>
  <r>
    <x v="3"/>
    <x v="3"/>
    <x v="0"/>
    <x v="0"/>
    <x v="0"/>
    <x v="29"/>
    <s v="Proportion of individuals who belong to a SHG for each reason "/>
    <x v="181"/>
    <x v="3"/>
    <s v="individuals who belong to that SHG"/>
    <x v="7"/>
    <x v="7"/>
    <x v="25"/>
    <s v="SG_inherited"/>
    <n v="0"/>
    <m/>
    <m/>
    <m/>
    <n v="48"/>
    <s v="1"/>
  </r>
  <r>
    <x v="3"/>
    <x v="3"/>
    <x v="0"/>
    <x v="0"/>
    <x v="0"/>
    <x v="29"/>
    <s v="Proportion of individuals who belong to a SHG for each reason "/>
    <x v="181"/>
    <x v="3"/>
    <s v="individuals who belong to that SHG"/>
    <x v="8"/>
    <x v="8"/>
    <x v="25"/>
    <s v="SG_inherited"/>
    <n v="6.8553934162812746E-3"/>
    <n v="2.4434795918771108E-3"/>
    <n v="2.063673433924682E-3"/>
    <n v="1.1647113398637866E-2"/>
    <n v="1486"/>
    <s v="1"/>
  </r>
  <r>
    <x v="3"/>
    <x v="3"/>
    <x v="0"/>
    <x v="0"/>
    <x v="0"/>
    <x v="29"/>
    <s v="Proportion of individuals who belong to a SHG for each reason "/>
    <x v="181"/>
    <x v="3"/>
    <s v="individuals who belong to that SHG"/>
    <x v="9"/>
    <x v="9"/>
    <x v="25"/>
    <s v="SG_inherited"/>
    <n v="1.3439126380562964E-2"/>
    <n v="1.3401835981778102E-2"/>
    <n v="-1.283180759393813E-2"/>
    <n v="3.971006035506406E-2"/>
    <n v="102"/>
    <s v="1"/>
  </r>
  <r>
    <x v="3"/>
    <x v="3"/>
    <x v="0"/>
    <x v="0"/>
    <x v="0"/>
    <x v="29"/>
    <s v="Proportion of individuals who belong to a SHG for each reason "/>
    <x v="181"/>
    <x v="3"/>
    <s v="individuals who belong to that SHG"/>
    <x v="10"/>
    <x v="10"/>
    <x v="25"/>
    <s v="SG_inherited"/>
    <n v="6.1756336495651081E-3"/>
    <n v="2.3541822634094416E-3"/>
    <n v="1.5594230947617825E-3"/>
    <n v="1.0791844204368434E-2"/>
    <n v="1432"/>
    <s v="1"/>
  </r>
  <r>
    <x v="3"/>
    <x v="3"/>
    <x v="0"/>
    <x v="0"/>
    <x v="0"/>
    <x v="29"/>
    <s v="Proportion of individuals who belong to a SHG for each reason "/>
    <x v="181"/>
    <x v="3"/>
    <s v="individuals who belong to that SHG"/>
    <x v="11"/>
    <x v="11"/>
    <x v="25"/>
    <s v="SG_inherited"/>
    <n v="6.8348381135065091E-3"/>
    <n v="2.6074428851901098E-3"/>
    <n v="1.7215179742612087E-3"/>
    <n v="1.1948158252751809E-2"/>
    <n v="1323"/>
    <s v="1"/>
  </r>
  <r>
    <x v="3"/>
    <x v="3"/>
    <x v="0"/>
    <x v="0"/>
    <x v="0"/>
    <x v="29"/>
    <s v="Proportion of individuals who belong to a SHG for each reason "/>
    <x v="181"/>
    <x v="3"/>
    <s v="individuals who belong to that SHG"/>
    <x v="12"/>
    <x v="12"/>
    <x v="25"/>
    <s v="SG_inherited"/>
    <n v="5.8234223521899794E-3"/>
    <n v="5.8193399317834375E-3"/>
    <n v="-5.5838431177167693E-3"/>
    <n v="1.7230687822096729E-2"/>
    <n v="211"/>
    <s v="1"/>
  </r>
  <r>
    <x v="3"/>
    <x v="3"/>
    <x v="0"/>
    <x v="0"/>
    <x v="0"/>
    <x v="30"/>
    <s v="Proportion of individuals who feel confident using a SHG for financial services "/>
    <x v="182"/>
    <x v="3"/>
    <s v="all question respondents"/>
    <x v="0"/>
    <x v="0"/>
    <x v="0"/>
    <s v="SG_most_conf_finserv"/>
    <n v="0.14705538221087422"/>
    <n v="5.2707294865596338E-3"/>
    <n v="0.1367236200655404"/>
    <n v="0.15738714435620804"/>
    <n v="9459"/>
    <s v="1"/>
  </r>
  <r>
    <x v="3"/>
    <x v="3"/>
    <x v="0"/>
    <x v="0"/>
    <x v="0"/>
    <x v="30"/>
    <s v="Proportion of individuals who feel confident using a SHG for financial services "/>
    <x v="182"/>
    <x v="3"/>
    <s v="all question respondents"/>
    <x v="4"/>
    <x v="4"/>
    <x v="0"/>
    <s v="SG_most_conf_finserv"/>
    <n v="0.10056588101797788"/>
    <n v="6.9604129261910865E-3"/>
    <n v="8.6921976323173791E-2"/>
    <n v="0.11420978571278197"/>
    <n v="4119"/>
    <s v="1"/>
  </r>
  <r>
    <x v="3"/>
    <x v="3"/>
    <x v="0"/>
    <x v="0"/>
    <x v="0"/>
    <x v="30"/>
    <s v="Proportion of individuals who feel confident using a SHG for financial services "/>
    <x v="182"/>
    <x v="3"/>
    <s v="all question respondents"/>
    <x v="3"/>
    <x v="3"/>
    <x v="0"/>
    <s v="SG_most_conf_finserv"/>
    <n v="0.19167880120223663"/>
    <n v="7.8074660766876266E-3"/>
    <n v="0.1763744903534642"/>
    <n v="0.20698311205100905"/>
    <n v="5340"/>
    <s v="1"/>
  </r>
  <r>
    <x v="3"/>
    <x v="3"/>
    <x v="0"/>
    <x v="0"/>
    <x v="0"/>
    <x v="30"/>
    <s v="Proportion of individuals who feel confident using a SHG for financial services "/>
    <x v="182"/>
    <x v="3"/>
    <s v="all question respondents"/>
    <x v="1"/>
    <x v="1"/>
    <x v="0"/>
    <s v="SG_most_conf_finserv"/>
    <n v="0.12123950292595471"/>
    <n v="8.9972919288887881E-3"/>
    <n v="0.10360287778735607"/>
    <n v="0.13887612806455335"/>
    <n v="2613"/>
    <s v="1"/>
  </r>
  <r>
    <x v="3"/>
    <x v="3"/>
    <x v="0"/>
    <x v="0"/>
    <x v="0"/>
    <x v="30"/>
    <s v="Proportion of individuals who feel confident using a SHG for financial services "/>
    <x v="182"/>
    <x v="3"/>
    <s v="all question respondents"/>
    <x v="2"/>
    <x v="2"/>
    <x v="0"/>
    <s v="SG_most_conf_finserv"/>
    <n v="0.16059791752139607"/>
    <n v="6.461049884150004E-3"/>
    <n v="0.14793287167102614"/>
    <n v="0.173262963371766"/>
    <n v="6846"/>
    <s v="1"/>
  </r>
  <r>
    <x v="3"/>
    <x v="3"/>
    <x v="0"/>
    <x v="0"/>
    <x v="0"/>
    <x v="30"/>
    <s v="Proportion of individuals who feel confident using a SHG for financial services "/>
    <x v="182"/>
    <x v="3"/>
    <s v="all question respondents"/>
    <x v="13"/>
    <x v="13"/>
    <x v="0"/>
    <s v="SG_most_conf_finserv"/>
    <n v="0.15833461289710984"/>
    <n v="6.6323240293812364E-3"/>
    <n v="0.14533383292593427"/>
    <n v="0.17133539286828542"/>
    <n v="6484"/>
    <s v="1"/>
  </r>
  <r>
    <x v="3"/>
    <x v="3"/>
    <x v="0"/>
    <x v="0"/>
    <x v="0"/>
    <x v="30"/>
    <s v="Proportion of individuals who feel confident using a SHG for financial services "/>
    <x v="182"/>
    <x v="3"/>
    <s v="all question respondents"/>
    <x v="14"/>
    <x v="14"/>
    <x v="0"/>
    <s v="SG_most_conf_finserv"/>
    <n v="0.1429508803790259"/>
    <n v="1.0484297069970264E-2"/>
    <n v="0.12239940569906507"/>
    <n v="0.16350235505898672"/>
    <n v="1967"/>
    <s v="1"/>
  </r>
  <r>
    <x v="3"/>
    <x v="3"/>
    <x v="0"/>
    <x v="0"/>
    <x v="0"/>
    <x v="30"/>
    <s v="Proportion of individuals who feel confident using a SHG for financial services "/>
    <x v="182"/>
    <x v="3"/>
    <s v="all question respondents"/>
    <x v="15"/>
    <x v="15"/>
    <x v="0"/>
    <s v="SG_most_conf_finserv"/>
    <n v="0.11456011840714497"/>
    <n v="1.4312808074147365E-2"/>
    <n v="8.6503939650297457E-2"/>
    <n v="0.14261629716399249"/>
    <n v="1008"/>
    <s v="1"/>
  </r>
  <r>
    <x v="3"/>
    <x v="3"/>
    <x v="0"/>
    <x v="0"/>
    <x v="0"/>
    <x v="30"/>
    <s v="Proportion of individuals who feel confident using a SHG for financial services "/>
    <x v="182"/>
    <x v="3"/>
    <s v="all question respondents"/>
    <x v="5"/>
    <x v="5"/>
    <x v="0"/>
    <s v="SG_most_conf_finserv"/>
    <n v="0.11070445584367739"/>
    <n v="6.3279325563435256E-3"/>
    <n v="9.8300348554435674E-2"/>
    <n v="0.1231085631329191"/>
    <n v="4211"/>
    <s v="1"/>
  </r>
  <r>
    <x v="3"/>
    <x v="3"/>
    <x v="0"/>
    <x v="0"/>
    <x v="0"/>
    <x v="30"/>
    <s v="Proportion of individuals who feel confident using a SHG for financial services "/>
    <x v="182"/>
    <x v="3"/>
    <s v="all question respondents"/>
    <x v="6"/>
    <x v="6"/>
    <x v="0"/>
    <s v="SG_most_conf_finserv"/>
    <n v="0.17156071808435688"/>
    <n v="7.6710594475629824E-3"/>
    <n v="0.1565237935339624"/>
    <n v="0.18659764263475137"/>
    <n v="5248"/>
    <s v="1"/>
  </r>
  <r>
    <x v="3"/>
    <x v="3"/>
    <x v="0"/>
    <x v="0"/>
    <x v="0"/>
    <x v="30"/>
    <s v="Proportion of individuals who feel confident using a SHG for financial services "/>
    <x v="182"/>
    <x v="3"/>
    <s v="all question respondents"/>
    <x v="7"/>
    <x v="7"/>
    <x v="0"/>
    <s v="SG_most_conf_finserv"/>
    <n v="7.0738508038850539E-2"/>
    <n v="1.1435321163959691E-2"/>
    <n v="4.8322821818791516E-2"/>
    <n v="9.3154194258909556E-2"/>
    <n v="756"/>
    <s v="1"/>
  </r>
  <r>
    <x v="3"/>
    <x v="3"/>
    <x v="0"/>
    <x v="0"/>
    <x v="0"/>
    <x v="30"/>
    <s v="Proportion of individuals who feel confident using a SHG for financial services "/>
    <x v="182"/>
    <x v="3"/>
    <s v="all question respondents"/>
    <x v="8"/>
    <x v="8"/>
    <x v="0"/>
    <s v="SG_most_conf_finserv"/>
    <n v="0.152612709485274"/>
    <n v="5.5817917529261867E-3"/>
    <n v="0.14167119846994353"/>
    <n v="0.16355422050060447"/>
    <n v="8703"/>
    <s v="1"/>
  </r>
  <r>
    <x v="3"/>
    <x v="3"/>
    <x v="0"/>
    <x v="0"/>
    <x v="0"/>
    <x v="30"/>
    <s v="Proportion of individuals who feel confident using a SHG for financial services "/>
    <x v="182"/>
    <x v="3"/>
    <s v="all question respondents"/>
    <x v="9"/>
    <x v="9"/>
    <x v="0"/>
    <s v="SG_most_conf_finserv"/>
    <n v="9.4013797206891084E-2"/>
    <n v="1.1807989139534776E-2"/>
    <n v="7.0867601691554594E-2"/>
    <n v="0.11715999272222757"/>
    <n v="1232"/>
    <s v="1"/>
  </r>
  <r>
    <x v="3"/>
    <x v="3"/>
    <x v="0"/>
    <x v="0"/>
    <x v="0"/>
    <x v="30"/>
    <s v="Proportion of individuals who feel confident using a SHG for financial services "/>
    <x v="182"/>
    <x v="3"/>
    <s v="all question respondents"/>
    <x v="10"/>
    <x v="10"/>
    <x v="0"/>
    <s v="SG_most_conf_finserv"/>
    <n v="0.15682059178563637"/>
    <n v="5.8237638361719624E-3"/>
    <n v="0.14540476350240564"/>
    <n v="0.1682364200688671"/>
    <n v="8227"/>
    <s v="1"/>
  </r>
  <r>
    <x v="3"/>
    <x v="3"/>
    <x v="0"/>
    <x v="0"/>
    <x v="0"/>
    <x v="30"/>
    <s v="Proportion of individuals who feel confident using a SHG for financial services "/>
    <x v="182"/>
    <x v="3"/>
    <s v="all question respondents"/>
    <x v="11"/>
    <x v="11"/>
    <x v="0"/>
    <s v="SG_most_conf_finserv"/>
    <n v="0.1501897199984055"/>
    <n v="5.4900990819170877E-3"/>
    <n v="0.13942794631730021"/>
    <n v="0.16095149367951078"/>
    <n v="8591"/>
    <s v="1"/>
  </r>
  <r>
    <x v="3"/>
    <x v="3"/>
    <x v="0"/>
    <x v="0"/>
    <x v="0"/>
    <x v="30"/>
    <s v="Proportion of individuals who feel confident using a SHG for financial services "/>
    <x v="182"/>
    <x v="3"/>
    <s v="all question respondents"/>
    <x v="12"/>
    <x v="12"/>
    <x v="0"/>
    <s v="SG_most_conf_finserv"/>
    <n v="0.12015862309228567"/>
    <n v="1.8220403723542705E-2"/>
    <n v="8.4442717363556283E-2"/>
    <n v="0.15587452882101505"/>
    <n v="868"/>
    <s v="1"/>
  </r>
  <r>
    <x v="3"/>
    <x v="3"/>
    <x v="0"/>
    <x v="0"/>
    <x v="0"/>
    <x v="28"/>
    <s v="Proportion of individuals who use a SHG for each service "/>
    <x v="183"/>
    <x v="3"/>
    <s v="individuals who belong to that SHG"/>
    <x v="0"/>
    <x v="0"/>
    <x v="24"/>
    <s v="SG_other"/>
    <n v="7.0598444511101255E-2"/>
    <n v="9.8340523662047204E-3"/>
    <n v="5.1308826334187339E-2"/>
    <n v="8.9888062688015163E-2"/>
    <n v="1534"/>
    <s v="1"/>
  </r>
  <r>
    <x v="3"/>
    <x v="3"/>
    <x v="0"/>
    <x v="0"/>
    <x v="0"/>
    <x v="28"/>
    <s v="Proportion of individuals who use a SHG for each service "/>
    <x v="183"/>
    <x v="3"/>
    <s v="individuals who belong to that SHG"/>
    <x v="4"/>
    <x v="4"/>
    <x v="24"/>
    <s v="SG_other"/>
    <n v="7.4941313935754178E-2"/>
    <n v="1.694075559889462E-2"/>
    <n v="4.1731129384013639E-2"/>
    <n v="0.10815149848749472"/>
    <n v="475"/>
    <s v="1"/>
  </r>
  <r>
    <x v="3"/>
    <x v="3"/>
    <x v="0"/>
    <x v="0"/>
    <x v="0"/>
    <x v="28"/>
    <s v="Proportion of individuals who use a SHG for each service "/>
    <x v="183"/>
    <x v="3"/>
    <s v="individuals who belong to that SHG"/>
    <x v="3"/>
    <x v="3"/>
    <x v="24"/>
    <s v="SG_other"/>
    <n v="6.8122013731611697E-2"/>
    <n v="1.2050100929841242E-2"/>
    <n v="4.4498726878262479E-2"/>
    <n v="9.1745300584960915E-2"/>
    <n v="1059"/>
    <s v="1"/>
  </r>
  <r>
    <x v="3"/>
    <x v="3"/>
    <x v="0"/>
    <x v="0"/>
    <x v="0"/>
    <x v="28"/>
    <s v="Proportion of individuals who use a SHG for each service "/>
    <x v="183"/>
    <x v="3"/>
    <s v="individuals who belong to that SHG"/>
    <x v="1"/>
    <x v="1"/>
    <x v="24"/>
    <s v="SG_other"/>
    <n v="0.10471716690507192"/>
    <n v="2.1339796555299037E-2"/>
    <n v="6.2885028599889078E-2"/>
    <n v="0.14654930521025478"/>
    <n v="487"/>
    <s v="1"/>
  </r>
  <r>
    <x v="3"/>
    <x v="3"/>
    <x v="0"/>
    <x v="0"/>
    <x v="0"/>
    <x v="28"/>
    <s v="Proportion of individuals who use a SHG for each service "/>
    <x v="183"/>
    <x v="3"/>
    <s v="individuals who belong to that SHG"/>
    <x v="2"/>
    <x v="2"/>
    <x v="24"/>
    <s v="SG_other"/>
    <n v="5.2215658191639022E-2"/>
    <n v="9.5826950843085432E-3"/>
    <n v="3.3427706098972602E-2"/>
    <n v="7.1003610284305435E-2"/>
    <n v="1047"/>
    <s v="1"/>
  </r>
  <r>
    <x v="3"/>
    <x v="3"/>
    <x v="0"/>
    <x v="0"/>
    <x v="0"/>
    <x v="28"/>
    <s v="Proportion of individuals who use a SHG for each service "/>
    <x v="183"/>
    <x v="3"/>
    <s v="individuals who belong to that SHG"/>
    <x v="13"/>
    <x v="13"/>
    <x v="24"/>
    <s v="SG_other"/>
    <n v="5.8180648356307318E-2"/>
    <n v="1.0962021755560681E-2"/>
    <n v="3.6688847988453017E-2"/>
    <n v="7.9672448724161626E-2"/>
    <n v="948"/>
    <s v="1"/>
  </r>
  <r>
    <x v="3"/>
    <x v="3"/>
    <x v="0"/>
    <x v="0"/>
    <x v="0"/>
    <x v="28"/>
    <s v="Proportion of individuals who use a SHG for each service "/>
    <x v="183"/>
    <x v="3"/>
    <s v="individuals who belong to that SHG"/>
    <x v="14"/>
    <x v="14"/>
    <x v="24"/>
    <s v="SG_other"/>
    <n v="7.7638259351722777E-2"/>
    <n v="1.699907462596589E-2"/>
    <n v="4.4315576702082672E-2"/>
    <n v="0.11096094200136289"/>
    <n v="404"/>
    <s v="1"/>
  </r>
  <r>
    <x v="3"/>
    <x v="3"/>
    <x v="0"/>
    <x v="0"/>
    <x v="0"/>
    <x v="28"/>
    <s v="Proportion of individuals who use a SHG for each service "/>
    <x v="183"/>
    <x v="3"/>
    <s v="individuals who belong to that SHG"/>
    <x v="15"/>
    <x v="15"/>
    <x v="24"/>
    <s v="SG_other"/>
    <n v="0.10177297530564677"/>
    <n v="3.7254860444447785E-2"/>
    <n v="2.8744550685495099E-2"/>
    <n v="0.17480139992579846"/>
    <n v="182"/>
    <s v="1"/>
  </r>
  <r>
    <x v="3"/>
    <x v="3"/>
    <x v="0"/>
    <x v="0"/>
    <x v="0"/>
    <x v="28"/>
    <s v="Proportion of individuals who use a SHG for each service "/>
    <x v="183"/>
    <x v="3"/>
    <s v="individuals who belong to that SHG"/>
    <x v="5"/>
    <x v="5"/>
    <x v="24"/>
    <s v="SG_other"/>
    <n v="7.9989056160837929E-2"/>
    <n v="2.6715029234835985E-2"/>
    <n v="2.7617337812106291E-2"/>
    <n v="0.13236077450956957"/>
    <n v="401"/>
    <s v="1"/>
  </r>
  <r>
    <x v="3"/>
    <x v="3"/>
    <x v="0"/>
    <x v="0"/>
    <x v="0"/>
    <x v="28"/>
    <s v="Proportion of individuals who use a SHG for each service "/>
    <x v="183"/>
    <x v="3"/>
    <s v="individuals who belong to that SHG"/>
    <x v="6"/>
    <x v="6"/>
    <x v="24"/>
    <s v="SG_other"/>
    <n v="6.7841430479578996E-2"/>
    <n v="9.966872932862969E-3"/>
    <n v="4.8302292254253087E-2"/>
    <n v="8.7380568704904904E-2"/>
    <n v="1133"/>
    <s v="1"/>
  </r>
  <r>
    <x v="3"/>
    <x v="3"/>
    <x v="0"/>
    <x v="0"/>
    <x v="0"/>
    <x v="28"/>
    <s v="Proportion of individuals who use a SHG for each service "/>
    <x v="183"/>
    <x v="3"/>
    <s v="individuals who belong to that SHG"/>
    <x v="7"/>
    <x v="7"/>
    <x v="24"/>
    <s v="SG_other"/>
    <n v="0.167955203256001"/>
    <n v="7.6838279962102546E-2"/>
    <n v="1.733410692149398E-2"/>
    <n v="0.31857629959050804"/>
    <n v="48"/>
    <s v="1"/>
  </r>
  <r>
    <x v="3"/>
    <x v="3"/>
    <x v="0"/>
    <x v="0"/>
    <x v="0"/>
    <x v="28"/>
    <s v="Proportion of individuals who use a SHG for each service "/>
    <x v="183"/>
    <x v="3"/>
    <s v="individuals who belong to that SHG"/>
    <x v="8"/>
    <x v="8"/>
    <x v="24"/>
    <s v="SG_other"/>
    <n v="6.8116352093891011E-2"/>
    <n v="9.8722388129037549E-3"/>
    <n v="4.8756663497495994E-2"/>
    <n v="8.7476040690286028E-2"/>
    <n v="1486"/>
    <s v="1"/>
  </r>
  <r>
    <x v="3"/>
    <x v="3"/>
    <x v="0"/>
    <x v="0"/>
    <x v="0"/>
    <x v="28"/>
    <s v="Proportion of individuals who use a SHG for each service "/>
    <x v="183"/>
    <x v="3"/>
    <s v="individuals who belong to that SHG"/>
    <x v="9"/>
    <x v="9"/>
    <x v="24"/>
    <s v="SG_other"/>
    <n v="2.6911184807658278E-2"/>
    <n v="1.3243681168582017E-2"/>
    <n v="9.5027362860649126E-4"/>
    <n v="5.2872095986710069E-2"/>
    <n v="102"/>
    <s v="1"/>
  </r>
  <r>
    <x v="3"/>
    <x v="3"/>
    <x v="0"/>
    <x v="0"/>
    <x v="0"/>
    <x v="28"/>
    <s v="Proportion of individuals who use a SHG for each service "/>
    <x v="183"/>
    <x v="3"/>
    <s v="individuals who belong to that SHG"/>
    <x v="10"/>
    <x v="10"/>
    <x v="24"/>
    <s v="SG_other"/>
    <n v="7.3892877150210534E-2"/>
    <n v="1.0502095478733677E-2"/>
    <n v="5.3299788522369225E-2"/>
    <n v="9.448596577805185E-2"/>
    <n v="1432"/>
    <s v="1"/>
  </r>
  <r>
    <x v="3"/>
    <x v="3"/>
    <x v="0"/>
    <x v="0"/>
    <x v="0"/>
    <x v="28"/>
    <s v="Proportion of individuals who use a SHG for each service "/>
    <x v="183"/>
    <x v="3"/>
    <s v="individuals who belong to that SHG"/>
    <x v="11"/>
    <x v="11"/>
    <x v="24"/>
    <s v="SG_other"/>
    <n v="6.2799317538087998E-2"/>
    <n v="9.0138633901871521E-3"/>
    <n v="4.5122700547841101E-2"/>
    <n v="8.0475934528334903E-2"/>
    <n v="1323"/>
    <s v="1"/>
  </r>
  <r>
    <x v="3"/>
    <x v="3"/>
    <x v="0"/>
    <x v="0"/>
    <x v="0"/>
    <x v="28"/>
    <s v="Proportion of individuals who use a SHG for each service "/>
    <x v="183"/>
    <x v="3"/>
    <s v="individuals who belong to that SHG"/>
    <x v="12"/>
    <x v="12"/>
    <x v="24"/>
    <s v="SG_other"/>
    <n v="0.1154303671481791"/>
    <n v="4.0236930464761608E-2"/>
    <n v="3.6556585433034042E-2"/>
    <n v="0.19430414886332414"/>
    <n v="211"/>
    <s v="1"/>
  </r>
  <r>
    <x v="3"/>
    <x v="3"/>
    <x v="0"/>
    <x v="0"/>
    <x v="0"/>
    <x v="29"/>
    <s v="Proportion of individuals who belong to a SHG for each reason "/>
    <x v="34"/>
    <x v="3"/>
    <s v="individuals who belong to that SHG"/>
    <x v="0"/>
    <x v="0"/>
    <x v="25"/>
    <s v="SG_other_reason"/>
    <n v="9.8039218576896521E-3"/>
    <n v="4.5322122098271529E-3"/>
    <n v="9.1393024805039649E-4"/>
    <n v="1.8693913467328908E-2"/>
    <n v="1534"/>
    <s v="1"/>
  </r>
  <r>
    <x v="3"/>
    <x v="3"/>
    <x v="0"/>
    <x v="0"/>
    <x v="0"/>
    <x v="29"/>
    <s v="Proportion of individuals who belong to a SHG for each reason "/>
    <x v="34"/>
    <x v="3"/>
    <s v="individuals who belong to that SHG"/>
    <x v="4"/>
    <x v="4"/>
    <x v="25"/>
    <s v="SG_other_reason"/>
    <n v="1.3191100160717848E-2"/>
    <n v="1.0464935476957878E-2"/>
    <n v="-7.3240673288895875E-3"/>
    <n v="3.3706267650325285E-2"/>
    <n v="475"/>
    <s v="1"/>
  </r>
  <r>
    <x v="3"/>
    <x v="3"/>
    <x v="0"/>
    <x v="0"/>
    <x v="0"/>
    <x v="29"/>
    <s v="Proportion of individuals who belong to a SHG for each reason "/>
    <x v="34"/>
    <x v="3"/>
    <s v="individuals who belong to that SHG"/>
    <x v="3"/>
    <x v="3"/>
    <x v="25"/>
    <s v="SG_other_reason"/>
    <n v="7.8724540227088705E-3"/>
    <n v="3.8566327943294078E-3"/>
    <n v="3.1182500234450128E-4"/>
    <n v="1.543308304307324E-2"/>
    <n v="1059"/>
    <s v="1"/>
  </r>
  <r>
    <x v="3"/>
    <x v="3"/>
    <x v="0"/>
    <x v="0"/>
    <x v="0"/>
    <x v="29"/>
    <s v="Proportion of individuals who belong to a SHG for each reason "/>
    <x v="34"/>
    <x v="3"/>
    <s v="individuals who belong to that SHG"/>
    <x v="1"/>
    <x v="1"/>
    <x v="25"/>
    <s v="SG_other_reason"/>
    <n v="1.6195206146017976E-2"/>
    <n v="1.1333279862883575E-2"/>
    <n v="-6.0212816938233736E-3"/>
    <n v="3.8411693985859321E-2"/>
    <n v="487"/>
    <s v="1"/>
  </r>
  <r>
    <x v="3"/>
    <x v="3"/>
    <x v="0"/>
    <x v="0"/>
    <x v="0"/>
    <x v="29"/>
    <s v="Proportion of individuals who belong to a SHG for each reason "/>
    <x v="34"/>
    <x v="3"/>
    <s v="individuals who belong to that SHG"/>
    <x v="2"/>
    <x v="2"/>
    <x v="25"/>
    <s v="SG_other_reason"/>
    <n v="6.3603693113012784E-3"/>
    <n v="3.3143592389649691E-3"/>
    <n v="-1.3780495509335949E-4"/>
    <n v="1.2858543577695915E-2"/>
    <n v="1047"/>
    <s v="1"/>
  </r>
  <r>
    <x v="3"/>
    <x v="3"/>
    <x v="0"/>
    <x v="0"/>
    <x v="0"/>
    <x v="29"/>
    <s v="Proportion of individuals who belong to a SHG for each reason "/>
    <x v="34"/>
    <x v="3"/>
    <s v="individuals who belong to that SHG"/>
    <x v="13"/>
    <x v="13"/>
    <x v="25"/>
    <s v="SG_other_reason"/>
    <n v="3.9083630187941552E-3"/>
    <n v="1.6494282692192093E-3"/>
    <n v="6.7454503579549366E-4"/>
    <n v="7.1421810017928168E-3"/>
    <n v="948"/>
    <s v="1"/>
  </r>
  <r>
    <x v="3"/>
    <x v="3"/>
    <x v="0"/>
    <x v="0"/>
    <x v="0"/>
    <x v="29"/>
    <s v="Proportion of individuals who belong to a SHG for each reason "/>
    <x v="34"/>
    <x v="3"/>
    <s v="individuals who belong to that SHG"/>
    <x v="14"/>
    <x v="14"/>
    <x v="25"/>
    <s v="SG_other_reason"/>
    <n v="1.5537376789441356E-2"/>
    <n v="1.3248364743226878E-2"/>
    <n v="-1.0432922399132594E-2"/>
    <n v="4.1507675978015308E-2"/>
    <n v="404"/>
    <s v="1"/>
  </r>
  <r>
    <x v="3"/>
    <x v="3"/>
    <x v="0"/>
    <x v="0"/>
    <x v="0"/>
    <x v="29"/>
    <s v="Proportion of individuals who belong to a SHG for each reason "/>
    <x v="34"/>
    <x v="3"/>
    <s v="individuals who belong to that SHG"/>
    <x v="15"/>
    <x v="15"/>
    <x v="25"/>
    <s v="SG_other_reason"/>
    <n v="2.0287959223936801E-2"/>
    <n v="1.4531344456010335E-2"/>
    <n v="-8.1969466534482296E-3"/>
    <n v="4.8772865101321831E-2"/>
    <n v="182"/>
    <s v="1"/>
  </r>
  <r>
    <x v="3"/>
    <x v="3"/>
    <x v="0"/>
    <x v="0"/>
    <x v="0"/>
    <x v="29"/>
    <s v="Proportion of individuals who belong to a SHG for each reason "/>
    <x v="34"/>
    <x v="3"/>
    <s v="individuals who belong to that SHG"/>
    <x v="5"/>
    <x v="5"/>
    <x v="25"/>
    <s v="SG_other_reason"/>
    <n v="3.7020179242003861E-3"/>
    <n v="2.0995484302370831E-3"/>
    <n v="-4.1390342034809636E-4"/>
    <n v="7.8179392687488681E-3"/>
    <n v="401"/>
    <s v="1"/>
  </r>
  <r>
    <x v="3"/>
    <x v="3"/>
    <x v="0"/>
    <x v="0"/>
    <x v="0"/>
    <x v="29"/>
    <s v="Proportion of individuals who belong to a SHG for each reason "/>
    <x v="34"/>
    <x v="3"/>
    <s v="individuals who belong to that SHG"/>
    <x v="6"/>
    <x v="6"/>
    <x v="25"/>
    <s v="SG_other_reason"/>
    <n v="1.159539566058123E-2"/>
    <n v="5.8221882185353971E-3"/>
    <n v="1.8153083636603985E-4"/>
    <n v="2.3009260484796422E-2"/>
    <n v="1133"/>
    <s v="1"/>
  </r>
  <r>
    <x v="3"/>
    <x v="3"/>
    <x v="0"/>
    <x v="0"/>
    <x v="0"/>
    <x v="29"/>
    <s v="Proportion of individuals who belong to a SHG for each reason "/>
    <x v="34"/>
    <x v="3"/>
    <s v="individuals who belong to that SHG"/>
    <x v="7"/>
    <x v="7"/>
    <x v="25"/>
    <s v="SG_other_reason"/>
    <n v="0"/>
    <m/>
    <m/>
    <m/>
    <n v="48"/>
    <s v="1"/>
  </r>
  <r>
    <x v="3"/>
    <x v="3"/>
    <x v="0"/>
    <x v="0"/>
    <x v="0"/>
    <x v="29"/>
    <s v="Proportion of individuals who belong to a SHG for each reason "/>
    <x v="34"/>
    <x v="3"/>
    <s v="individuals who belong to that SHG"/>
    <x v="8"/>
    <x v="8"/>
    <x v="25"/>
    <s v="SG_other_reason"/>
    <n v="1.0053871018031518E-2"/>
    <n v="4.6466306135408619E-3"/>
    <n v="9.4172093683149091E-4"/>
    <n v="1.9166021099231545E-2"/>
    <n v="1486"/>
    <s v="1"/>
  </r>
  <r>
    <x v="3"/>
    <x v="3"/>
    <x v="0"/>
    <x v="0"/>
    <x v="0"/>
    <x v="29"/>
    <s v="Proportion of individuals who belong to a SHG for each reason "/>
    <x v="34"/>
    <x v="3"/>
    <s v="individuals who belong to that SHG"/>
    <x v="9"/>
    <x v="9"/>
    <x v="25"/>
    <s v="SG_other_reason"/>
    <n v="0"/>
    <m/>
    <m/>
    <m/>
    <n v="102"/>
    <s v="1"/>
  </r>
  <r>
    <x v="3"/>
    <x v="3"/>
    <x v="0"/>
    <x v="0"/>
    <x v="0"/>
    <x v="29"/>
    <s v="Proportion of individuals who belong to a SHG for each reason "/>
    <x v="34"/>
    <x v="3"/>
    <s v="individuals who belong to that SHG"/>
    <x v="10"/>
    <x v="10"/>
    <x v="25"/>
    <s v="SG_other_reason"/>
    <n v="1.0543230305472747E-2"/>
    <n v="4.8707351623954774E-3"/>
    <n v="9.9242388926146577E-4"/>
    <n v="2.0094036721684028E-2"/>
    <n v="1432"/>
    <s v="1"/>
  </r>
  <r>
    <x v="3"/>
    <x v="3"/>
    <x v="0"/>
    <x v="0"/>
    <x v="0"/>
    <x v="29"/>
    <s v="Proportion of individuals who belong to a SHG for each reason "/>
    <x v="34"/>
    <x v="3"/>
    <s v="individuals who belong to that SHG"/>
    <x v="11"/>
    <x v="11"/>
    <x v="25"/>
    <s v="SG_other_reason"/>
    <n v="9.8006618074501072E-3"/>
    <n v="5.1104432143142548E-3"/>
    <n v="-2.2116162601594144E-4"/>
    <n v="1.9822485240916156E-2"/>
    <n v="1323"/>
    <s v="1"/>
  </r>
  <r>
    <x v="3"/>
    <x v="3"/>
    <x v="0"/>
    <x v="0"/>
    <x v="0"/>
    <x v="29"/>
    <s v="Proportion of individuals who belong to a SHG for each reason "/>
    <x v="34"/>
    <x v="3"/>
    <s v="individuals who belong to that SHG"/>
    <x v="12"/>
    <x v="12"/>
    <x v="25"/>
    <s v="SG_other_reason"/>
    <n v="9.8226616885243763E-3"/>
    <n v="8.5000022442405388E-3"/>
    <n v="-6.8393280270582536E-3"/>
    <n v="2.6484651404107006E-2"/>
    <n v="211"/>
    <s v="1"/>
  </r>
  <r>
    <x v="3"/>
    <x v="3"/>
    <x v="0"/>
    <x v="0"/>
    <x v="0"/>
    <x v="29"/>
    <s v="Proportion of individuals who belong to a SHG for each reason "/>
    <x v="184"/>
    <x v="3"/>
    <s v="individuals who belong to that SHG"/>
    <x v="0"/>
    <x v="0"/>
    <x v="25"/>
    <s v="SG_save"/>
    <n v="0.24800914916231995"/>
    <n v="1.5647993966465722E-2"/>
    <n v="0.21731541095475457"/>
    <n v="0.2787028873698853"/>
    <n v="1534"/>
    <s v="1"/>
  </r>
  <r>
    <x v="3"/>
    <x v="3"/>
    <x v="0"/>
    <x v="0"/>
    <x v="0"/>
    <x v="29"/>
    <s v="Proportion of individuals who belong to a SHG for each reason "/>
    <x v="184"/>
    <x v="3"/>
    <s v="individuals who belong to that SHG"/>
    <x v="4"/>
    <x v="4"/>
    <x v="25"/>
    <s v="SG_save"/>
    <n v="0.21765010394425549"/>
    <n v="2.5394435226902028E-2"/>
    <n v="0.16786756174598033"/>
    <n v="0.26743264614253065"/>
    <n v="475"/>
    <s v="1"/>
  </r>
  <r>
    <x v="3"/>
    <x v="3"/>
    <x v="0"/>
    <x v="0"/>
    <x v="0"/>
    <x v="29"/>
    <s v="Proportion of individuals who belong to a SHG for each reason "/>
    <x v="184"/>
    <x v="3"/>
    <s v="individuals who belong to that SHG"/>
    <x v="3"/>
    <x v="3"/>
    <x v="25"/>
    <s v="SG_save"/>
    <n v="0.26532076198382332"/>
    <n v="1.9656843106130171E-2"/>
    <n v="0.22678504796524282"/>
    <n v="0.30385647600240384"/>
    <n v="1059"/>
    <s v="1"/>
  </r>
  <r>
    <x v="3"/>
    <x v="3"/>
    <x v="0"/>
    <x v="0"/>
    <x v="0"/>
    <x v="29"/>
    <s v="Proportion of individuals who belong to a SHG for each reason "/>
    <x v="184"/>
    <x v="3"/>
    <s v="individuals who belong to that SHG"/>
    <x v="1"/>
    <x v="1"/>
    <x v="25"/>
    <s v="SG_save"/>
    <n v="0.2139732616306495"/>
    <n v="2.5971853828051013E-2"/>
    <n v="0.16306095894952408"/>
    <n v="0.26488556431177496"/>
    <n v="487"/>
    <s v="1"/>
  </r>
  <r>
    <x v="3"/>
    <x v="3"/>
    <x v="0"/>
    <x v="0"/>
    <x v="0"/>
    <x v="29"/>
    <s v="Proportion of individuals who belong to a SHG for each reason "/>
    <x v="184"/>
    <x v="3"/>
    <s v="individuals who belong to that SHG"/>
    <x v="2"/>
    <x v="2"/>
    <x v="25"/>
    <s v="SG_save"/>
    <n v="0.26634730498372672"/>
    <n v="1.9617552157528962E-2"/>
    <n v="0.22788488633549381"/>
    <n v="0.30480972363195963"/>
    <n v="1047"/>
    <s v="1"/>
  </r>
  <r>
    <x v="3"/>
    <x v="3"/>
    <x v="0"/>
    <x v="0"/>
    <x v="0"/>
    <x v="29"/>
    <s v="Proportion of individuals who belong to a SHG for each reason "/>
    <x v="184"/>
    <x v="3"/>
    <s v="individuals who belong to that SHG"/>
    <x v="13"/>
    <x v="13"/>
    <x v="25"/>
    <s v="SG_save"/>
    <n v="0.26493428081072085"/>
    <n v="2.0744662300258485E-2"/>
    <n v="0.22426293835242403"/>
    <n v="0.30560562326901769"/>
    <n v="948"/>
    <s v="1"/>
  </r>
  <r>
    <x v="3"/>
    <x v="3"/>
    <x v="0"/>
    <x v="0"/>
    <x v="0"/>
    <x v="29"/>
    <s v="Proportion of individuals who belong to a SHG for each reason "/>
    <x v="184"/>
    <x v="3"/>
    <s v="individuals who belong to that SHG"/>
    <x v="14"/>
    <x v="14"/>
    <x v="25"/>
    <s v="SG_save"/>
    <n v="0.19333363787558064"/>
    <n v="2.5525701109895594E-2"/>
    <n v="0.14329651196077592"/>
    <n v="0.24337076379038536"/>
    <n v="404"/>
    <s v="1"/>
  </r>
  <r>
    <x v="3"/>
    <x v="3"/>
    <x v="0"/>
    <x v="0"/>
    <x v="0"/>
    <x v="29"/>
    <s v="Proportion of individuals who belong to a SHG for each reason "/>
    <x v="184"/>
    <x v="3"/>
    <s v="individuals who belong to that SHG"/>
    <x v="15"/>
    <x v="15"/>
    <x v="25"/>
    <s v="SG_save"/>
    <n v="0.28689890287088199"/>
    <n v="4.6848504167414894E-2"/>
    <n v="0.19506464515681762"/>
    <n v="0.37873316058494633"/>
    <n v="182"/>
    <s v="1"/>
  </r>
  <r>
    <x v="3"/>
    <x v="3"/>
    <x v="0"/>
    <x v="0"/>
    <x v="0"/>
    <x v="29"/>
    <s v="Proportion of individuals who belong to a SHG for each reason "/>
    <x v="184"/>
    <x v="3"/>
    <s v="individuals who belong to that SHG"/>
    <x v="5"/>
    <x v="5"/>
    <x v="25"/>
    <s v="SG_save"/>
    <n v="0.29861864739551675"/>
    <n v="3.0959667999405787E-2"/>
    <n v="0.23792580673334651"/>
    <n v="0.35931148805768698"/>
    <n v="401"/>
    <s v="1"/>
  </r>
  <r>
    <x v="3"/>
    <x v="3"/>
    <x v="0"/>
    <x v="0"/>
    <x v="0"/>
    <x v="29"/>
    <s v="Proportion of individuals who belong to a SHG for each reason "/>
    <x v="184"/>
    <x v="3"/>
    <s v="individuals who belong to that SHG"/>
    <x v="6"/>
    <x v="6"/>
    <x v="25"/>
    <s v="SG_save"/>
    <n v="0.2331505753056172"/>
    <n v="1.8028176619482108E-2"/>
    <n v="0.19780799220142337"/>
    <n v="0.26849315840981103"/>
    <n v="1133"/>
    <s v="1"/>
  </r>
  <r>
    <x v="3"/>
    <x v="3"/>
    <x v="0"/>
    <x v="0"/>
    <x v="0"/>
    <x v="29"/>
    <s v="Proportion of individuals who belong to a SHG for each reason "/>
    <x v="184"/>
    <x v="3"/>
    <s v="individuals who belong to that SHG"/>
    <x v="7"/>
    <x v="7"/>
    <x v="25"/>
    <s v="SG_save"/>
    <n v="0.53009980202942586"/>
    <n v="9.1221572430980322E-2"/>
    <n v="0.35128407039555071"/>
    <n v="0.70891553366330107"/>
    <n v="48"/>
    <s v="1"/>
  </r>
  <r>
    <x v="3"/>
    <x v="3"/>
    <x v="0"/>
    <x v="0"/>
    <x v="0"/>
    <x v="29"/>
    <s v="Proportion of individuals who belong to a SHG for each reason "/>
    <x v="184"/>
    <x v="3"/>
    <s v="individuals who belong to that SHG"/>
    <x v="8"/>
    <x v="8"/>
    <x v="25"/>
    <s v="SG_save"/>
    <n v="0.24081730054827588"/>
    <n v="1.5740795381504344E-2"/>
    <n v="0.20994923681716121"/>
    <n v="0.27168536427939055"/>
    <n v="1486"/>
    <s v="1"/>
  </r>
  <r>
    <x v="3"/>
    <x v="3"/>
    <x v="0"/>
    <x v="0"/>
    <x v="0"/>
    <x v="29"/>
    <s v="Proportion of individuals who belong to a SHG for each reason "/>
    <x v="184"/>
    <x v="3"/>
    <s v="individuals who belong to that SHG"/>
    <x v="9"/>
    <x v="9"/>
    <x v="25"/>
    <s v="SG_save"/>
    <n v="0.33270980935263905"/>
    <n v="6.4477003012943998E-2"/>
    <n v="0.20631883640461587"/>
    <n v="0.4591007823006622"/>
    <n v="102"/>
    <s v="1"/>
  </r>
  <r>
    <x v="3"/>
    <x v="3"/>
    <x v="0"/>
    <x v="0"/>
    <x v="0"/>
    <x v="29"/>
    <s v="Proportion of individuals who belong to a SHG for each reason "/>
    <x v="184"/>
    <x v="3"/>
    <s v="individuals who belong to that SHG"/>
    <x v="10"/>
    <x v="10"/>
    <x v="25"/>
    <s v="SG_save"/>
    <n v="0.24162191816226991"/>
    <n v="1.6121245143173538E-2"/>
    <n v="0.21001049064318214"/>
    <n v="0.27323334568135765"/>
    <n v="1432"/>
    <s v="1"/>
  </r>
  <r>
    <x v="3"/>
    <x v="3"/>
    <x v="0"/>
    <x v="0"/>
    <x v="0"/>
    <x v="29"/>
    <s v="Proportion of individuals who belong to a SHG for each reason "/>
    <x v="184"/>
    <x v="3"/>
    <s v="individuals who belong to that SHG"/>
    <x v="11"/>
    <x v="11"/>
    <x v="25"/>
    <s v="SG_save"/>
    <n v="0.25534543496982681"/>
    <n v="1.6815741735266405E-2"/>
    <n v="0.2223689615982859"/>
    <n v="0.28832190834136773"/>
    <n v="1323"/>
    <s v="1"/>
  </r>
  <r>
    <x v="3"/>
    <x v="3"/>
    <x v="0"/>
    <x v="0"/>
    <x v="0"/>
    <x v="29"/>
    <s v="Proportion of individuals who belong to a SHG for each reason "/>
    <x v="184"/>
    <x v="3"/>
    <s v="individuals who belong to that SHG"/>
    <x v="12"/>
    <x v="12"/>
    <x v="25"/>
    <s v="SG_save"/>
    <n v="0.20583778832876937"/>
    <n v="4.2744948543792453E-2"/>
    <n v="0.12204770538939552"/>
    <n v="0.28962787126814321"/>
    <n v="211"/>
    <s v="1"/>
  </r>
  <r>
    <x v="3"/>
    <x v="3"/>
    <x v="0"/>
    <x v="0"/>
    <x v="0"/>
    <x v="28"/>
    <s v="Proportion of individuals who use a SHG for each service "/>
    <x v="185"/>
    <x v="3"/>
    <s v="individuals who belong to that SHG"/>
    <x v="0"/>
    <x v="0"/>
    <x v="24"/>
    <s v="SG_shares"/>
    <n v="0.55591909106337378"/>
    <n v="1.8166523652743141E-2"/>
    <n v="0.52028522500144925"/>
    <n v="0.59155295712529832"/>
    <n v="1534"/>
    <s v="1"/>
  </r>
  <r>
    <x v="3"/>
    <x v="3"/>
    <x v="0"/>
    <x v="0"/>
    <x v="0"/>
    <x v="28"/>
    <s v="Proportion of individuals who use a SHG for each service "/>
    <x v="185"/>
    <x v="3"/>
    <s v="individuals who belong to that SHG"/>
    <x v="4"/>
    <x v="4"/>
    <x v="24"/>
    <s v="SG_shares"/>
    <n v="0.5548521960987991"/>
    <n v="3.2815933150998296E-2"/>
    <n v="0.49052075646376037"/>
    <n v="0.61918363573383783"/>
    <n v="475"/>
    <s v="1"/>
  </r>
  <r>
    <x v="3"/>
    <x v="3"/>
    <x v="0"/>
    <x v="0"/>
    <x v="0"/>
    <x v="28"/>
    <s v="Proportion of individuals who use a SHG for each service "/>
    <x v="185"/>
    <x v="3"/>
    <s v="individuals who belong to that SHG"/>
    <x v="3"/>
    <x v="3"/>
    <x v="24"/>
    <s v="SG_shares"/>
    <n v="0.55652746568172407"/>
    <n v="2.1525389683630995E-2"/>
    <n v="0.51432861124165274"/>
    <n v="0.59872632012179539"/>
    <n v="1059"/>
    <s v="1"/>
  </r>
  <r>
    <x v="3"/>
    <x v="3"/>
    <x v="0"/>
    <x v="0"/>
    <x v="0"/>
    <x v="28"/>
    <s v="Proportion of individuals who use a SHG for each service "/>
    <x v="185"/>
    <x v="3"/>
    <s v="individuals who belong to that SHG"/>
    <x v="1"/>
    <x v="1"/>
    <x v="24"/>
    <s v="SG_shares"/>
    <n v="0.54737270984165998"/>
    <n v="3.0713973056024527E-2"/>
    <n v="0.48716448969992521"/>
    <n v="0.60758092998339475"/>
    <n v="487"/>
    <s v="1"/>
  </r>
  <r>
    <x v="3"/>
    <x v="3"/>
    <x v="0"/>
    <x v="0"/>
    <x v="0"/>
    <x v="28"/>
    <s v="Proportion of individuals who use a SHG for each service "/>
    <x v="185"/>
    <x v="3"/>
    <s v="individuals who belong to that SHG"/>
    <x v="2"/>
    <x v="2"/>
    <x v="24"/>
    <s v="SG_shares"/>
    <n v="0.56052378575238893"/>
    <n v="2.2513722443782871E-2"/>
    <n v="0.51638309934006499"/>
    <n v="0.60466447216471286"/>
    <n v="1047"/>
    <s v="1"/>
  </r>
  <r>
    <x v="3"/>
    <x v="3"/>
    <x v="0"/>
    <x v="0"/>
    <x v="0"/>
    <x v="28"/>
    <s v="Proportion of individuals who use a SHG for each service "/>
    <x v="185"/>
    <x v="3"/>
    <s v="individuals who belong to that SHG"/>
    <x v="13"/>
    <x v="13"/>
    <x v="24"/>
    <s v="SG_shares"/>
    <n v="0.53738809396494591"/>
    <n v="2.3999203713277923E-2"/>
    <n v="0.49033599840313996"/>
    <n v="0.58444018952675181"/>
    <n v="948"/>
    <s v="1"/>
  </r>
  <r>
    <x v="3"/>
    <x v="3"/>
    <x v="0"/>
    <x v="0"/>
    <x v="0"/>
    <x v="28"/>
    <s v="Proportion of individuals who use a SHG for each service "/>
    <x v="185"/>
    <x v="3"/>
    <s v="individuals who belong to that SHG"/>
    <x v="14"/>
    <x v="14"/>
    <x v="24"/>
    <s v="SG_shares"/>
    <n v="0.52856070393304311"/>
    <n v="3.4728551151199424E-2"/>
    <n v="0.46048355771441729"/>
    <n v="0.59663785015166892"/>
    <n v="404"/>
    <s v="1"/>
  </r>
  <r>
    <x v="3"/>
    <x v="3"/>
    <x v="0"/>
    <x v="0"/>
    <x v="0"/>
    <x v="28"/>
    <s v="Proportion of individuals who use a SHG for each service "/>
    <x v="185"/>
    <x v="3"/>
    <s v="individuals who belong to that SHG"/>
    <x v="15"/>
    <x v="15"/>
    <x v="24"/>
    <s v="SG_shares"/>
    <n v="0.67079301231032273"/>
    <n v="4.4486737403684543E-2"/>
    <n v="0.58358838155010639"/>
    <n v="0.75799764307053907"/>
    <n v="182"/>
    <s v="1"/>
  </r>
  <r>
    <x v="3"/>
    <x v="3"/>
    <x v="0"/>
    <x v="0"/>
    <x v="0"/>
    <x v="28"/>
    <s v="Proportion of individuals who use a SHG for each service "/>
    <x v="185"/>
    <x v="3"/>
    <s v="individuals who belong to that SHG"/>
    <x v="5"/>
    <x v="5"/>
    <x v="24"/>
    <s v="SG_shares"/>
    <n v="0.45009944232185306"/>
    <n v="3.4302503060470287E-2"/>
    <n v="0.38285336098135908"/>
    <n v="0.51734552366234698"/>
    <n v="401"/>
    <s v="1"/>
  </r>
  <r>
    <x v="3"/>
    <x v="3"/>
    <x v="0"/>
    <x v="0"/>
    <x v="0"/>
    <x v="28"/>
    <s v="Proportion of individuals who use a SHG for each service "/>
    <x v="185"/>
    <x v="3"/>
    <s v="individuals who belong to that SHG"/>
    <x v="6"/>
    <x v="6"/>
    <x v="24"/>
    <s v="SG_shares"/>
    <n v="0.58698695621136443"/>
    <n v="2.1035631532665619E-2"/>
    <n v="0.54574853419651559"/>
    <n v="0.62822537822621327"/>
    <n v="1133"/>
    <s v="1"/>
  </r>
  <r>
    <x v="3"/>
    <x v="3"/>
    <x v="0"/>
    <x v="0"/>
    <x v="0"/>
    <x v="28"/>
    <s v="Proportion of individuals who use a SHG for each service "/>
    <x v="185"/>
    <x v="3"/>
    <s v="individuals who belong to that SHG"/>
    <x v="7"/>
    <x v="7"/>
    <x v="24"/>
    <s v="SG_shares"/>
    <n v="0.46818885672165905"/>
    <n v="9.2827794495583218E-2"/>
    <n v="0.28622455215712372"/>
    <n v="0.65015316128619438"/>
    <n v="48"/>
    <s v="1"/>
  </r>
  <r>
    <x v="3"/>
    <x v="3"/>
    <x v="0"/>
    <x v="0"/>
    <x v="0"/>
    <x v="28"/>
    <s v="Proportion of individuals who use a SHG for each service "/>
    <x v="185"/>
    <x v="3"/>
    <s v="individuals who belong to that SHG"/>
    <x v="8"/>
    <x v="8"/>
    <x v="24"/>
    <s v="SG_shares"/>
    <n v="0.55815575703527831"/>
    <n v="1.8459357237950919E-2"/>
    <n v="0.5219565306400219"/>
    <n v="0.59435498343053472"/>
    <n v="1486"/>
    <s v="1"/>
  </r>
  <r>
    <x v="3"/>
    <x v="3"/>
    <x v="0"/>
    <x v="0"/>
    <x v="0"/>
    <x v="28"/>
    <s v="Proportion of individuals who use a SHG for each service "/>
    <x v="185"/>
    <x v="3"/>
    <s v="individuals who belong to that SHG"/>
    <x v="9"/>
    <x v="9"/>
    <x v="24"/>
    <s v="SG_shares"/>
    <n v="0.42390334429868254"/>
    <n v="7.1795561402945046E-2"/>
    <n v="0.28316617546274792"/>
    <n v="0.56464051313461716"/>
    <n v="102"/>
    <s v="1"/>
  </r>
  <r>
    <x v="3"/>
    <x v="3"/>
    <x v="0"/>
    <x v="0"/>
    <x v="0"/>
    <x v="28"/>
    <s v="Proportion of individuals who use a SHG for each service "/>
    <x v="185"/>
    <x v="3"/>
    <s v="individuals who belong to that SHG"/>
    <x v="10"/>
    <x v="10"/>
    <x v="24"/>
    <s v="SG_shares"/>
    <n v="0.56587432716585129"/>
    <n v="1.864754600379314E-2"/>
    <n v="0.52930918944400651"/>
    <n v="0.60243946488769606"/>
    <n v="1432"/>
    <s v="1"/>
  </r>
  <r>
    <x v="3"/>
    <x v="3"/>
    <x v="0"/>
    <x v="0"/>
    <x v="0"/>
    <x v="28"/>
    <s v="Proportion of individuals who use a SHG for each service "/>
    <x v="185"/>
    <x v="3"/>
    <s v="individuals who belong to that SHG"/>
    <x v="11"/>
    <x v="11"/>
    <x v="24"/>
    <s v="SG_shares"/>
    <n v="0.5419813636842068"/>
    <n v="1.9616074227291998E-2"/>
    <n v="0.50351330443387743"/>
    <n v="0.58044942293453616"/>
    <n v="1323"/>
    <s v="1"/>
  </r>
  <r>
    <x v="3"/>
    <x v="3"/>
    <x v="0"/>
    <x v="0"/>
    <x v="0"/>
    <x v="28"/>
    <s v="Proportion of individuals who use a SHG for each service "/>
    <x v="185"/>
    <x v="3"/>
    <s v="individuals who belong to that SHG"/>
    <x v="12"/>
    <x v="12"/>
    <x v="24"/>
    <s v="SG_shares"/>
    <n v="0.63603768866560628"/>
    <n v="4.8266789900720898E-2"/>
    <n v="0.54142350694878072"/>
    <n v="0.73065187038243185"/>
    <n v="211"/>
    <s v="1"/>
  </r>
  <r>
    <x v="3"/>
    <x v="3"/>
    <x v="0"/>
    <x v="0"/>
    <x v="0"/>
    <x v="29"/>
    <s v="Proportion of individuals who belong to a SHG for each reason "/>
    <x v="186"/>
    <x v="3"/>
    <s v="individuals who belong to that SHG"/>
    <x v="0"/>
    <x v="0"/>
    <x v="25"/>
    <s v="SG_socialize"/>
    <n v="0.13126404802125125"/>
    <n v="1.1808651388639166E-2"/>
    <n v="0.10810122887113896"/>
    <n v="0.15442686717136353"/>
    <n v="1534"/>
    <s v="1"/>
  </r>
  <r>
    <x v="3"/>
    <x v="3"/>
    <x v="0"/>
    <x v="0"/>
    <x v="0"/>
    <x v="29"/>
    <s v="Proportion of individuals who belong to a SHG for each reason "/>
    <x v="186"/>
    <x v="3"/>
    <s v="individuals who belong to that SHG"/>
    <x v="4"/>
    <x v="4"/>
    <x v="25"/>
    <s v="SG_socialize"/>
    <n v="0.12012246903930472"/>
    <n v="2.004172439208524E-2"/>
    <n v="8.0833231796563293E-2"/>
    <n v="0.15941170628204615"/>
    <n v="475"/>
    <s v="1"/>
  </r>
  <r>
    <x v="3"/>
    <x v="3"/>
    <x v="0"/>
    <x v="0"/>
    <x v="0"/>
    <x v="29"/>
    <s v="Proportion of individuals who belong to a SHG for each reason "/>
    <x v="186"/>
    <x v="3"/>
    <s v="individuals who belong to that SHG"/>
    <x v="3"/>
    <x v="3"/>
    <x v="25"/>
    <s v="SG_socialize"/>
    <n v="0.1376173012336048"/>
    <n v="1.4570760894494893E-2"/>
    <n v="0.10905245631767503"/>
    <n v="0.16618214614953455"/>
    <n v="1059"/>
    <s v="1"/>
  </r>
  <r>
    <x v="3"/>
    <x v="3"/>
    <x v="0"/>
    <x v="0"/>
    <x v="0"/>
    <x v="29"/>
    <s v="Proportion of individuals who belong to a SHG for each reason "/>
    <x v="186"/>
    <x v="3"/>
    <s v="individuals who belong to that SHG"/>
    <x v="1"/>
    <x v="1"/>
    <x v="25"/>
    <s v="SG_socialize"/>
    <n v="0.15170620111244107"/>
    <n v="2.1567451549187374E-2"/>
    <n v="0.10942779354852727"/>
    <n v="0.19398460867635486"/>
    <n v="487"/>
    <s v="1"/>
  </r>
  <r>
    <x v="3"/>
    <x v="3"/>
    <x v="0"/>
    <x v="0"/>
    <x v="0"/>
    <x v="29"/>
    <s v="Proportion of individuals who belong to a SHG for each reason "/>
    <x v="186"/>
    <x v="3"/>
    <s v="individuals who belong to that SHG"/>
    <x v="2"/>
    <x v="2"/>
    <x v="25"/>
    <s v="SG_socialize"/>
    <n v="0.12025004439456544"/>
    <n v="1.3927601270825894E-2"/>
    <n v="9.2943414773164076E-2"/>
    <n v="0.14755667401596678"/>
    <n v="1047"/>
    <s v="1"/>
  </r>
  <r>
    <x v="3"/>
    <x v="3"/>
    <x v="0"/>
    <x v="0"/>
    <x v="0"/>
    <x v="29"/>
    <s v="Proportion of individuals who belong to a SHG for each reason "/>
    <x v="186"/>
    <x v="3"/>
    <s v="individuals who belong to that SHG"/>
    <x v="13"/>
    <x v="13"/>
    <x v="25"/>
    <s v="SG_socialize"/>
    <n v="9.8804984688165481E-2"/>
    <n v="1.267000212077669E-2"/>
    <n v="7.3964570911218386E-2"/>
    <n v="0.12364539846511258"/>
    <n v="948"/>
    <s v="1"/>
  </r>
  <r>
    <x v="3"/>
    <x v="3"/>
    <x v="0"/>
    <x v="0"/>
    <x v="0"/>
    <x v="29"/>
    <s v="Proportion of individuals who belong to a SHG for each reason "/>
    <x v="186"/>
    <x v="3"/>
    <s v="individuals who belong to that SHG"/>
    <x v="14"/>
    <x v="14"/>
    <x v="25"/>
    <s v="SG_socialize"/>
    <n v="0.16176880731397089"/>
    <n v="2.572289176160528E-2"/>
    <n v="0.11134513556340871"/>
    <n v="0.21219247906453309"/>
    <n v="404"/>
    <s v="1"/>
  </r>
  <r>
    <x v="3"/>
    <x v="3"/>
    <x v="0"/>
    <x v="0"/>
    <x v="0"/>
    <x v="29"/>
    <s v="Proportion of individuals who belong to a SHG for each reason "/>
    <x v="186"/>
    <x v="3"/>
    <s v="individuals who belong to that SHG"/>
    <x v="15"/>
    <x v="15"/>
    <x v="25"/>
    <s v="SG_socialize"/>
    <n v="0.19090260561479447"/>
    <n v="3.6597385567881655E-2"/>
    <n v="0.11916298878750915"/>
    <n v="0.2626422224420798"/>
    <n v="182"/>
    <s v="1"/>
  </r>
  <r>
    <x v="3"/>
    <x v="3"/>
    <x v="0"/>
    <x v="0"/>
    <x v="0"/>
    <x v="29"/>
    <s v="Proportion of individuals who belong to a SHG for each reason "/>
    <x v="186"/>
    <x v="3"/>
    <s v="individuals who belong to that SHG"/>
    <x v="5"/>
    <x v="5"/>
    <x v="25"/>
    <s v="SG_socialize"/>
    <n v="0.11298614132329647"/>
    <n v="2.0890993919826732E-2"/>
    <n v="7.203176916159415E-2"/>
    <n v="0.15394051348499879"/>
    <n v="401"/>
    <s v="1"/>
  </r>
  <r>
    <x v="3"/>
    <x v="3"/>
    <x v="0"/>
    <x v="0"/>
    <x v="0"/>
    <x v="29"/>
    <s v="Proportion of individuals who belong to a SHG for each reason "/>
    <x v="186"/>
    <x v="3"/>
    <s v="individuals who belong to that SHG"/>
    <x v="6"/>
    <x v="6"/>
    <x v="25"/>
    <s v="SG_socialize"/>
    <n v="0.13663030605775872"/>
    <n v="1.399014566247481E-2"/>
    <n v="0.10920391146711171"/>
    <n v="0.16405670064840572"/>
    <n v="1133"/>
    <s v="1"/>
  </r>
  <r>
    <x v="3"/>
    <x v="3"/>
    <x v="0"/>
    <x v="0"/>
    <x v="0"/>
    <x v="29"/>
    <s v="Proportion of individuals who belong to a SHG for each reason "/>
    <x v="186"/>
    <x v="3"/>
    <s v="individuals who belong to that SHG"/>
    <x v="7"/>
    <x v="7"/>
    <x v="25"/>
    <s v="SG_socialize"/>
    <n v="3.3203112955842454E-2"/>
    <n v="2.286325087832014E-2"/>
    <n v="-1.1614234787520925E-2"/>
    <n v="7.8020460699205832E-2"/>
    <n v="48"/>
    <s v="1"/>
  </r>
  <r>
    <x v="3"/>
    <x v="3"/>
    <x v="0"/>
    <x v="0"/>
    <x v="0"/>
    <x v="29"/>
    <s v="Proportion of individuals who belong to a SHG for each reason "/>
    <x v="186"/>
    <x v="3"/>
    <s v="individuals who belong to that SHG"/>
    <x v="8"/>
    <x v="8"/>
    <x v="25"/>
    <s v="SG_socialize"/>
    <n v="0.13376409328249661"/>
    <n v="1.2087030690095316E-2"/>
    <n v="0.11006114660038659"/>
    <n v="0.15746703996460665"/>
    <n v="1486"/>
    <s v="1"/>
  </r>
  <r>
    <x v="3"/>
    <x v="3"/>
    <x v="0"/>
    <x v="0"/>
    <x v="0"/>
    <x v="29"/>
    <s v="Proportion of individuals who belong to a SHG for each reason "/>
    <x v="186"/>
    <x v="3"/>
    <s v="individuals who belong to that SHG"/>
    <x v="9"/>
    <x v="9"/>
    <x v="25"/>
    <s v="SG_socialize"/>
    <n v="0.11434231725073639"/>
    <n v="3.509592418475832E-2"/>
    <n v="4.5545571171655197E-2"/>
    <n v="0.18313906332981758"/>
    <n v="102"/>
    <s v="1"/>
  </r>
  <r>
    <x v="3"/>
    <x v="3"/>
    <x v="0"/>
    <x v="0"/>
    <x v="0"/>
    <x v="29"/>
    <s v="Proportion of individuals who belong to a SHG for each reason "/>
    <x v="186"/>
    <x v="3"/>
    <s v="individuals who belong to that SHG"/>
    <x v="10"/>
    <x v="10"/>
    <x v="25"/>
    <s v="SG_socialize"/>
    <n v="0.13254010659162241"/>
    <n v="1.2409807229552537E-2"/>
    <n v="0.10820627143938137"/>
    <n v="0.15687394174386343"/>
    <n v="1432"/>
    <s v="1"/>
  </r>
  <r>
    <x v="3"/>
    <x v="3"/>
    <x v="0"/>
    <x v="0"/>
    <x v="0"/>
    <x v="29"/>
    <s v="Proportion of individuals who belong to a SHG for each reason "/>
    <x v="186"/>
    <x v="3"/>
    <s v="individuals who belong to that SHG"/>
    <x v="11"/>
    <x v="11"/>
    <x v="25"/>
    <s v="SG_socialize"/>
    <n v="0.12537163065835802"/>
    <n v="1.2835738043733723E-2"/>
    <n v="0.10020013477866385"/>
    <n v="0.15054312653805219"/>
    <n v="1323"/>
    <s v="1"/>
  </r>
  <r>
    <x v="3"/>
    <x v="3"/>
    <x v="0"/>
    <x v="0"/>
    <x v="0"/>
    <x v="29"/>
    <s v="Proportion of individuals who belong to a SHG for each reason "/>
    <x v="186"/>
    <x v="3"/>
    <s v="individuals who belong to that SHG"/>
    <x v="12"/>
    <x v="12"/>
    <x v="25"/>
    <s v="SG_socialize"/>
    <n v="0.16513558265233075"/>
    <n v="3.0548805940410869E-2"/>
    <n v="0.10525278782750019"/>
    <n v="0.2250183774771613"/>
    <n v="211"/>
    <s v="1"/>
  </r>
  <r>
    <x v="3"/>
    <x v="3"/>
    <x v="0"/>
    <x v="0"/>
    <x v="0"/>
    <x v="29"/>
    <s v="Proportion of individuals who belong to a SHG for each reason "/>
    <x v="187"/>
    <x v="3"/>
    <s v="individuals who belong to that SHG"/>
    <x v="0"/>
    <x v="0"/>
    <x v="25"/>
    <s v="SG_trust"/>
    <n v="1.3612010561338515E-2"/>
    <n v="3.9068903179877131E-3"/>
    <n v="5.9485957566693818E-3"/>
    <n v="2.1275425366007648E-2"/>
    <n v="1534"/>
    <s v="1"/>
  </r>
  <r>
    <x v="3"/>
    <x v="3"/>
    <x v="0"/>
    <x v="0"/>
    <x v="0"/>
    <x v="29"/>
    <s v="Proportion of individuals who belong to a SHG for each reason "/>
    <x v="187"/>
    <x v="3"/>
    <s v="individuals who belong to that SHG"/>
    <x v="4"/>
    <x v="4"/>
    <x v="25"/>
    <s v="SG_trust"/>
    <n v="2.3877087281996192E-2"/>
    <n v="8.6625797293013711E-3"/>
    <n v="6.8952077061503192E-3"/>
    <n v="4.0858966857842065E-2"/>
    <n v="475"/>
    <s v="1"/>
  </r>
  <r>
    <x v="3"/>
    <x v="3"/>
    <x v="0"/>
    <x v="0"/>
    <x v="0"/>
    <x v="29"/>
    <s v="Proportion of individuals who belong to a SHG for each reason "/>
    <x v="187"/>
    <x v="3"/>
    <s v="individuals who belong to that SHG"/>
    <x v="3"/>
    <x v="3"/>
    <x v="25"/>
    <s v="SG_trust"/>
    <n v="7.758564496265689E-3"/>
    <n v="3.6321386686136944E-3"/>
    <n v="6.3803877126384322E-4"/>
    <n v="1.4879090221267535E-2"/>
    <n v="1059"/>
    <s v="1"/>
  </r>
  <r>
    <x v="3"/>
    <x v="3"/>
    <x v="0"/>
    <x v="0"/>
    <x v="0"/>
    <x v="29"/>
    <s v="Proportion of individuals who belong to a SHG for each reason "/>
    <x v="187"/>
    <x v="3"/>
    <s v="individuals who belong to that SHG"/>
    <x v="1"/>
    <x v="1"/>
    <x v="25"/>
    <s v="SG_trust"/>
    <n v="1.0337716252506618E-2"/>
    <n v="5.7757453007599418E-3"/>
    <n v="-9.8440556860809186E-4"/>
    <n v="2.1659838073621328E-2"/>
    <n v="487"/>
    <s v="1"/>
  </r>
  <r>
    <x v="3"/>
    <x v="3"/>
    <x v="0"/>
    <x v="0"/>
    <x v="0"/>
    <x v="29"/>
    <s v="Proportion of individuals who belong to a SHG for each reason "/>
    <x v="187"/>
    <x v="3"/>
    <s v="individuals who belong to that SHG"/>
    <x v="2"/>
    <x v="2"/>
    <x v="25"/>
    <s v="SG_trust"/>
    <n v="1.5376163741849315E-2"/>
    <n v="5.141357255886555E-3"/>
    <n v="5.2959542637190278E-3"/>
    <n v="2.5456373219979601E-2"/>
    <n v="1047"/>
    <s v="1"/>
  </r>
  <r>
    <x v="3"/>
    <x v="3"/>
    <x v="0"/>
    <x v="0"/>
    <x v="0"/>
    <x v="29"/>
    <s v="Proportion of individuals who belong to a SHG for each reason "/>
    <x v="187"/>
    <x v="3"/>
    <s v="individuals who belong to that SHG"/>
    <x v="13"/>
    <x v="13"/>
    <x v="25"/>
    <s v="SG_trust"/>
    <n v="1.0478356170912096E-2"/>
    <n v="4.5287132774190124E-3"/>
    <n v="1.5995011702669721E-3"/>
    <n v="1.9357211171557219E-2"/>
    <n v="948"/>
    <s v="1"/>
  </r>
  <r>
    <x v="3"/>
    <x v="3"/>
    <x v="0"/>
    <x v="0"/>
    <x v="0"/>
    <x v="29"/>
    <s v="Proportion of individuals who belong to a SHG for each reason "/>
    <x v="187"/>
    <x v="3"/>
    <s v="individuals who belong to that SHG"/>
    <x v="14"/>
    <x v="14"/>
    <x v="25"/>
    <s v="SG_trust"/>
    <n v="2.3774740754199553E-2"/>
    <n v="1.0078376793068529E-2"/>
    <n v="4.0184564335265516E-3"/>
    <n v="4.3531025074872554E-2"/>
    <n v="404"/>
    <s v="1"/>
  </r>
  <r>
    <x v="3"/>
    <x v="3"/>
    <x v="0"/>
    <x v="0"/>
    <x v="0"/>
    <x v="29"/>
    <s v="Proportion of individuals who belong to a SHG for each reason "/>
    <x v="187"/>
    <x v="3"/>
    <s v="individuals who belong to that SHG"/>
    <x v="15"/>
    <x v="15"/>
    <x v="25"/>
    <s v="SG_trust"/>
    <n v="6.3400404821280275E-3"/>
    <n v="4.8385345196338405E-3"/>
    <n v="-3.1446428376760262E-3"/>
    <n v="1.5824723801932082E-2"/>
    <n v="182"/>
    <s v="1"/>
  </r>
  <r>
    <x v="3"/>
    <x v="3"/>
    <x v="0"/>
    <x v="0"/>
    <x v="0"/>
    <x v="29"/>
    <s v="Proportion of individuals who belong to a SHG for each reason "/>
    <x v="187"/>
    <x v="3"/>
    <s v="individuals who belong to that SHG"/>
    <x v="5"/>
    <x v="5"/>
    <x v="25"/>
    <s v="SG_trust"/>
    <n v="6.6699623664618225E-3"/>
    <n v="3.3012231247292658E-3"/>
    <n v="1.9829706619727862E-4"/>
    <n v="1.3141627666726366E-2"/>
    <n v="401"/>
    <s v="1"/>
  </r>
  <r>
    <x v="3"/>
    <x v="3"/>
    <x v="0"/>
    <x v="0"/>
    <x v="0"/>
    <x v="29"/>
    <s v="Proportion of individuals who belong to a SHG for each reason "/>
    <x v="187"/>
    <x v="3"/>
    <s v="individuals who belong to that SHG"/>
    <x v="6"/>
    <x v="6"/>
    <x v="25"/>
    <s v="SG_trust"/>
    <n v="1.565014449708876E-2"/>
    <n v="4.9557337141897936E-3"/>
    <n v="5.9348840837458918E-3"/>
    <n v="2.5365404910431627E-2"/>
    <n v="1133"/>
    <s v="1"/>
  </r>
  <r>
    <x v="3"/>
    <x v="3"/>
    <x v="0"/>
    <x v="0"/>
    <x v="0"/>
    <x v="29"/>
    <s v="Proportion of individuals who belong to a SHG for each reason "/>
    <x v="187"/>
    <x v="3"/>
    <s v="individuals who belong to that SHG"/>
    <x v="7"/>
    <x v="7"/>
    <x v="25"/>
    <s v="SG_trust"/>
    <n v="0"/>
    <m/>
    <m/>
    <m/>
    <n v="48"/>
    <s v="1"/>
  </r>
  <r>
    <x v="3"/>
    <x v="3"/>
    <x v="0"/>
    <x v="0"/>
    <x v="0"/>
    <x v="29"/>
    <s v="Proportion of individuals who belong to a SHG for each reason "/>
    <x v="187"/>
    <x v="3"/>
    <s v="individuals who belong to that SHG"/>
    <x v="8"/>
    <x v="8"/>
    <x v="25"/>
    <s v="SG_trust"/>
    <n v="1.3959046233364254E-2"/>
    <n v="4.0058549537020467E-3"/>
    <n v="6.1034720383162586E-3"/>
    <n v="2.181462042841225E-2"/>
    <n v="1486"/>
    <s v="1"/>
  </r>
  <r>
    <x v="3"/>
    <x v="3"/>
    <x v="0"/>
    <x v="0"/>
    <x v="0"/>
    <x v="29"/>
    <s v="Proportion of individuals who belong to a SHG for each reason "/>
    <x v="187"/>
    <x v="3"/>
    <s v="individuals who belong to that SHG"/>
    <x v="9"/>
    <x v="9"/>
    <x v="25"/>
    <s v="SG_trust"/>
    <n v="1.433931050783426E-2"/>
    <n v="1.3484612461163833E-2"/>
    <n v="-1.2093885967680939E-2"/>
    <n v="4.0772506983349457E-2"/>
    <n v="102"/>
    <s v="1"/>
  </r>
  <r>
    <x v="3"/>
    <x v="3"/>
    <x v="0"/>
    <x v="0"/>
    <x v="0"/>
    <x v="29"/>
    <s v="Proportion of individuals who belong to a SHG for each reason "/>
    <x v="187"/>
    <x v="3"/>
    <s v="individuals who belong to that SHG"/>
    <x v="10"/>
    <x v="10"/>
    <x v="25"/>
    <s v="SG_trust"/>
    <n v="1.3557165265514929E-2"/>
    <n v="4.0760383217674128E-3"/>
    <n v="5.5646442890483361E-3"/>
    <n v="2.1549686241981524E-2"/>
    <n v="1432"/>
    <s v="1"/>
  </r>
  <r>
    <x v="3"/>
    <x v="3"/>
    <x v="0"/>
    <x v="0"/>
    <x v="0"/>
    <x v="29"/>
    <s v="Proportion of individuals who belong to a SHG for each reason "/>
    <x v="187"/>
    <x v="3"/>
    <s v="individuals who belong to that SHG"/>
    <x v="11"/>
    <x v="11"/>
    <x v="25"/>
    <s v="SG_trust"/>
    <n v="1.2265537209803553E-2"/>
    <n v="3.9655299930748617E-3"/>
    <n v="4.4889433325065774E-3"/>
    <n v="2.0042131087100529E-2"/>
    <n v="1323"/>
    <s v="1"/>
  </r>
  <r>
    <x v="3"/>
    <x v="3"/>
    <x v="0"/>
    <x v="0"/>
    <x v="0"/>
    <x v="29"/>
    <s v="Proportion of individuals who belong to a SHG for each reason "/>
    <x v="187"/>
    <x v="3"/>
    <s v="individuals who belong to that SHG"/>
    <x v="12"/>
    <x v="12"/>
    <x v="25"/>
    <s v="SG_trust"/>
    <n v="2.1351978039465105E-2"/>
    <n v="1.322383338969077E-2"/>
    <n v="-4.5698240505168616E-3"/>
    <n v="4.7273780129447072E-2"/>
    <n v="211"/>
    <s v="1"/>
  </r>
  <r>
    <x v="3"/>
    <x v="3"/>
    <x v="0"/>
    <x v="0"/>
    <x v="0"/>
    <x v="28"/>
    <s v="Proportion of individuals who use a SHG for each service "/>
    <x v="188"/>
    <x v="3"/>
    <s v="individuals who belong to that SHG"/>
    <x v="0"/>
    <x v="0"/>
    <x v="24"/>
    <s v="SG_use_insurance"/>
    <n v="4.0971364196182927E-2"/>
    <n v="1.0765035783707815E-2"/>
    <n v="1.985561026323136E-2"/>
    <n v="6.2087118129134491E-2"/>
    <n v="1534"/>
    <s v="1"/>
  </r>
  <r>
    <x v="3"/>
    <x v="3"/>
    <x v="0"/>
    <x v="0"/>
    <x v="0"/>
    <x v="28"/>
    <s v="Proportion of individuals who use a SHG for each service "/>
    <x v="188"/>
    <x v="3"/>
    <s v="individuals who belong to that SHG"/>
    <x v="4"/>
    <x v="4"/>
    <x v="24"/>
    <s v="SG_use_insurance"/>
    <n v="5.36588474316523E-2"/>
    <n v="2.0007360207770317E-2"/>
    <n v="1.4436976776924404E-2"/>
    <n v="9.2880718086380196E-2"/>
    <n v="475"/>
    <s v="1"/>
  </r>
  <r>
    <x v="3"/>
    <x v="3"/>
    <x v="0"/>
    <x v="0"/>
    <x v="0"/>
    <x v="28"/>
    <s v="Proportion of individuals who use a SHG for each service "/>
    <x v="188"/>
    <x v="3"/>
    <s v="individuals who belong to that SHG"/>
    <x v="3"/>
    <x v="3"/>
    <x v="24"/>
    <s v="SG_use_insurance"/>
    <n v="3.3736591301511673E-2"/>
    <n v="1.2448466882545315E-2"/>
    <n v="9.3323389418876398E-3"/>
    <n v="5.8140843661135706E-2"/>
    <n v="1059"/>
    <s v="1"/>
  </r>
  <r>
    <x v="3"/>
    <x v="3"/>
    <x v="0"/>
    <x v="0"/>
    <x v="0"/>
    <x v="28"/>
    <s v="Proportion of individuals who use a SHG for each service "/>
    <x v="188"/>
    <x v="3"/>
    <s v="individuals who belong to that SHG"/>
    <x v="1"/>
    <x v="1"/>
    <x v="24"/>
    <s v="SG_use_insurance"/>
    <n v="2.1691844000905208E-2"/>
    <n v="8.1403783914676866E-3"/>
    <n v="5.7343612832998804E-3"/>
    <n v="3.764932671851054E-2"/>
    <n v="487"/>
    <s v="1"/>
  </r>
  <r>
    <x v="3"/>
    <x v="3"/>
    <x v="0"/>
    <x v="0"/>
    <x v="0"/>
    <x v="28"/>
    <s v="Proportion of individuals who use a SHG for each service "/>
    <x v="188"/>
    <x v="3"/>
    <s v="individuals who belong to that SHG"/>
    <x v="2"/>
    <x v="2"/>
    <x v="24"/>
    <s v="SG_use_insurance"/>
    <n v="5.1358954211985483E-2"/>
    <n v="1.5837089473355697E-2"/>
    <n v="2.0308558087005525E-2"/>
    <n v="8.2409350336965448E-2"/>
    <n v="1047"/>
    <s v="1"/>
  </r>
  <r>
    <x v="3"/>
    <x v="3"/>
    <x v="0"/>
    <x v="0"/>
    <x v="0"/>
    <x v="28"/>
    <s v="Proportion of individuals who use a SHG for each service "/>
    <x v="188"/>
    <x v="3"/>
    <s v="individuals who belong to that SHG"/>
    <x v="13"/>
    <x v="13"/>
    <x v="24"/>
    <s v="SG_use_insurance"/>
    <n v="4.2141705708460091E-2"/>
    <n v="1.7446248454266029E-2"/>
    <n v="7.9371312870609098E-3"/>
    <n v="7.6346280129859279E-2"/>
    <n v="948"/>
    <s v="1"/>
  </r>
  <r>
    <x v="3"/>
    <x v="3"/>
    <x v="0"/>
    <x v="0"/>
    <x v="0"/>
    <x v="28"/>
    <s v="Proportion of individuals who use a SHG for each service "/>
    <x v="188"/>
    <x v="3"/>
    <s v="individuals who belong to that SHG"/>
    <x v="14"/>
    <x v="14"/>
    <x v="24"/>
    <s v="SG_use_insurance"/>
    <n v="3.7173413661232536E-2"/>
    <n v="1.2748824858762775E-2"/>
    <n v="1.218234477825467E-2"/>
    <n v="6.2164482544210406E-2"/>
    <n v="404"/>
    <s v="1"/>
  </r>
  <r>
    <x v="3"/>
    <x v="3"/>
    <x v="0"/>
    <x v="0"/>
    <x v="0"/>
    <x v="28"/>
    <s v="Proportion of individuals who use a SHG for each service "/>
    <x v="188"/>
    <x v="3"/>
    <s v="individuals who belong to that SHG"/>
    <x v="15"/>
    <x v="15"/>
    <x v="24"/>
    <s v="SG_use_insurance"/>
    <n v="4.3691640858449912E-2"/>
    <n v="1.7812503178224203E-2"/>
    <n v="8.774880196123401E-3"/>
    <n v="7.8608401520776416E-2"/>
    <n v="182"/>
    <s v="1"/>
  </r>
  <r>
    <x v="3"/>
    <x v="3"/>
    <x v="0"/>
    <x v="0"/>
    <x v="0"/>
    <x v="28"/>
    <s v="Proportion of individuals who use a SHG for each service "/>
    <x v="188"/>
    <x v="3"/>
    <s v="individuals who belong to that SHG"/>
    <x v="5"/>
    <x v="5"/>
    <x v="24"/>
    <s v="SG_use_insurance"/>
    <n v="5.2189801906872835E-3"/>
    <n v="2.9204282854667809E-3"/>
    <n v="-5.0618096409423084E-4"/>
    <n v="1.0944141345468797E-2"/>
    <n v="401"/>
    <s v="1"/>
  </r>
  <r>
    <x v="3"/>
    <x v="3"/>
    <x v="0"/>
    <x v="0"/>
    <x v="0"/>
    <x v="28"/>
    <s v="Proportion of individuals who use a SHG for each service "/>
    <x v="188"/>
    <x v="3"/>
    <s v="individuals who belong to that SHG"/>
    <x v="6"/>
    <x v="6"/>
    <x v="24"/>
    <s v="SG_use_insurance"/>
    <n v="5.1467999350538689E-2"/>
    <n v="1.3784071347882404E-2"/>
    <n v="2.4445594511204153E-2"/>
    <n v="7.8490404189873228E-2"/>
    <n v="1133"/>
    <s v="1"/>
  </r>
  <r>
    <x v="3"/>
    <x v="3"/>
    <x v="0"/>
    <x v="0"/>
    <x v="0"/>
    <x v="28"/>
    <s v="Proportion of individuals who use a SHG for each service "/>
    <x v="188"/>
    <x v="3"/>
    <s v="individuals who belong to that SHG"/>
    <x v="7"/>
    <x v="7"/>
    <x v="24"/>
    <s v="SG_use_insurance"/>
    <n v="9.0109383210314163E-3"/>
    <n v="9.0865290595230908E-3"/>
    <n v="-8.8007952250050668E-3"/>
    <n v="2.6822671867067899E-2"/>
    <n v="48"/>
    <s v="1"/>
  </r>
  <r>
    <x v="3"/>
    <x v="3"/>
    <x v="0"/>
    <x v="0"/>
    <x v="0"/>
    <x v="28"/>
    <s v="Proportion of individuals who use a SHG for each service "/>
    <x v="188"/>
    <x v="3"/>
    <s v="individuals who belong to that SHG"/>
    <x v="8"/>
    <x v="8"/>
    <x v="24"/>
    <s v="SG_use_insurance"/>
    <n v="4.1786189296547926E-2"/>
    <n v="1.1029183024117034E-2"/>
    <n v="2.0157706348945058E-2"/>
    <n v="6.3414672244150788E-2"/>
    <n v="1486"/>
    <s v="1"/>
  </r>
  <r>
    <x v="3"/>
    <x v="3"/>
    <x v="0"/>
    <x v="0"/>
    <x v="0"/>
    <x v="28"/>
    <s v="Proportion of individuals who use a SHG for each service "/>
    <x v="188"/>
    <x v="3"/>
    <s v="individuals who belong to that SHG"/>
    <x v="9"/>
    <x v="9"/>
    <x v="24"/>
    <s v="SG_use_insurance"/>
    <n v="7.7783527425328847E-3"/>
    <n v="7.8008039763986011E-3"/>
    <n v="-7.5131645160452457E-3"/>
    <n v="2.3069870001111013E-2"/>
    <n v="102"/>
    <s v="1"/>
  </r>
  <r>
    <x v="3"/>
    <x v="3"/>
    <x v="0"/>
    <x v="0"/>
    <x v="0"/>
    <x v="28"/>
    <s v="Proportion of individuals who use a SHG for each service "/>
    <x v="188"/>
    <x v="3"/>
    <s v="individuals who belong to that SHG"/>
    <x v="10"/>
    <x v="10"/>
    <x v="24"/>
    <s v="SG_use_insurance"/>
    <n v="4.3474431247436184E-2"/>
    <n v="1.1535309050619879E-2"/>
    <n v="2.0855360404861994E-2"/>
    <n v="6.6093502090010373E-2"/>
    <n v="1432"/>
    <s v="1"/>
  </r>
  <r>
    <x v="3"/>
    <x v="3"/>
    <x v="0"/>
    <x v="0"/>
    <x v="0"/>
    <x v="28"/>
    <s v="Proportion of individuals who use a SHG for each service "/>
    <x v="188"/>
    <x v="3"/>
    <s v="individuals who belong to that SHG"/>
    <x v="11"/>
    <x v="11"/>
    <x v="24"/>
    <s v="SG_use_insurance"/>
    <n v="4.3049023454410959E-2"/>
    <n v="1.2385531281903318E-2"/>
    <n v="1.8760404555519375E-2"/>
    <n v="6.7337642353302543E-2"/>
    <n v="1323"/>
    <s v="1"/>
  </r>
  <r>
    <x v="3"/>
    <x v="3"/>
    <x v="0"/>
    <x v="0"/>
    <x v="0"/>
    <x v="28"/>
    <s v="Proportion of individuals who use a SHG for each service "/>
    <x v="188"/>
    <x v="3"/>
    <s v="individuals who belong to that SHG"/>
    <x v="12"/>
    <x v="12"/>
    <x v="24"/>
    <s v="SG_use_insurance"/>
    <n v="2.9028301920957886E-2"/>
    <n v="1.3789409887811873E-2"/>
    <n v="1.9978377948624143E-3"/>
    <n v="5.6058766047053357E-2"/>
    <n v="211"/>
    <s v="1"/>
  </r>
  <r>
    <x v="3"/>
    <x v="3"/>
    <x v="0"/>
    <x v="0"/>
    <x v="0"/>
    <x v="28"/>
    <s v="Proportion of individuals who use a SHG for each service "/>
    <x v="189"/>
    <x v="3"/>
    <s v="individuals who belong to that SHG"/>
    <x v="0"/>
    <x v="0"/>
    <x v="24"/>
    <s v="SG_use_to_save"/>
    <n v="0.96346968491501528"/>
    <n v="5.9356454000338583E-3"/>
    <n v="0.95182684134081574"/>
    <n v="0.97511252848921481"/>
    <n v="1534"/>
    <s v="1"/>
  </r>
  <r>
    <x v="3"/>
    <x v="3"/>
    <x v="0"/>
    <x v="0"/>
    <x v="0"/>
    <x v="28"/>
    <s v="Proportion of individuals who use a SHG for each service "/>
    <x v="189"/>
    <x v="3"/>
    <s v="individuals who belong to that SHG"/>
    <x v="4"/>
    <x v="4"/>
    <x v="24"/>
    <s v="SG_use_to_save"/>
    <n v="0.96571918229028531"/>
    <n v="1.0665374297230589E-2"/>
    <n v="0.94481108013057236"/>
    <n v="0.98662728444999825"/>
    <n v="475"/>
    <s v="1"/>
  </r>
  <r>
    <x v="3"/>
    <x v="3"/>
    <x v="0"/>
    <x v="0"/>
    <x v="0"/>
    <x v="28"/>
    <s v="Proportion of individuals who use a SHG for each service "/>
    <x v="189"/>
    <x v="3"/>
    <s v="individuals who belong to that SHG"/>
    <x v="3"/>
    <x v="3"/>
    <x v="24"/>
    <s v="SG_use_to_save"/>
    <n v="0.9621869559186349"/>
    <n v="7.0588821302195468E-3"/>
    <n v="0.94834856581741989"/>
    <n v="0.97602534601984992"/>
    <n v="1059"/>
    <s v="1"/>
  </r>
  <r>
    <x v="3"/>
    <x v="3"/>
    <x v="0"/>
    <x v="0"/>
    <x v="0"/>
    <x v="28"/>
    <s v="Proportion of individuals who use a SHG for each service "/>
    <x v="189"/>
    <x v="3"/>
    <s v="individuals who belong to that SHG"/>
    <x v="1"/>
    <x v="1"/>
    <x v="24"/>
    <s v="SG_use_to_save"/>
    <n v="0.95045023392240613"/>
    <n v="1.2463446741835221E-2"/>
    <n v="0.92601829397805524"/>
    <n v="0.97488217386675702"/>
    <n v="487"/>
    <s v="1"/>
  </r>
  <r>
    <x v="3"/>
    <x v="3"/>
    <x v="0"/>
    <x v="0"/>
    <x v="0"/>
    <x v="28"/>
    <s v="Proportion of individuals who use a SHG for each service "/>
    <x v="189"/>
    <x v="3"/>
    <s v="individuals who belong to that SHG"/>
    <x v="2"/>
    <x v="2"/>
    <x v="24"/>
    <s v="SG_use_to_save"/>
    <n v="0.97048441960614062"/>
    <n v="6.1551874623553158E-3"/>
    <n v="0.95841648191776774"/>
    <n v="0.98255235729451351"/>
    <n v="1047"/>
    <s v="1"/>
  </r>
  <r>
    <x v="3"/>
    <x v="3"/>
    <x v="0"/>
    <x v="0"/>
    <x v="0"/>
    <x v="28"/>
    <s v="Proportion of individuals who use a SHG for each service "/>
    <x v="189"/>
    <x v="3"/>
    <s v="individuals who belong to that SHG"/>
    <x v="13"/>
    <x v="13"/>
    <x v="24"/>
    <s v="SG_use_to_save"/>
    <n v="0.97284158794947795"/>
    <n v="5.7133638366315817E-3"/>
    <n v="0.96164014375023465"/>
    <n v="0.98404303214872124"/>
    <n v="948"/>
    <s v="1"/>
  </r>
  <r>
    <x v="3"/>
    <x v="3"/>
    <x v="0"/>
    <x v="0"/>
    <x v="0"/>
    <x v="28"/>
    <s v="Proportion of individuals who use a SHG for each service "/>
    <x v="189"/>
    <x v="3"/>
    <s v="individuals who belong to that SHG"/>
    <x v="14"/>
    <x v="14"/>
    <x v="24"/>
    <s v="SG_use_to_save"/>
    <n v="0.94388169235543862"/>
    <n v="1.4263646583509381E-2"/>
    <n v="0.91592117221024871"/>
    <n v="0.97184221250062852"/>
    <n v="404"/>
    <s v="1"/>
  </r>
  <r>
    <x v="3"/>
    <x v="3"/>
    <x v="0"/>
    <x v="0"/>
    <x v="0"/>
    <x v="28"/>
    <s v="Proportion of individuals who use a SHG for each service "/>
    <x v="189"/>
    <x v="3"/>
    <s v="individuals who belong to that SHG"/>
    <x v="15"/>
    <x v="15"/>
    <x v="24"/>
    <s v="SG_use_to_save"/>
    <n v="0.96571109858204096"/>
    <n v="1.8334995303580019E-2"/>
    <n v="0.92977012855921859"/>
    <n v="1.0016520686048633"/>
    <n v="182"/>
    <s v="1"/>
  </r>
  <r>
    <x v="3"/>
    <x v="3"/>
    <x v="0"/>
    <x v="0"/>
    <x v="0"/>
    <x v="28"/>
    <s v="Proportion of individuals who use a SHG for each service "/>
    <x v="189"/>
    <x v="3"/>
    <s v="individuals who belong to that SHG"/>
    <x v="5"/>
    <x v="5"/>
    <x v="24"/>
    <s v="SG_use_to_save"/>
    <n v="0.96781051333414025"/>
    <n v="1.0931148158204786E-2"/>
    <n v="0.94638126436954439"/>
    <n v="0.98923976229873611"/>
    <n v="401"/>
    <s v="1"/>
  </r>
  <r>
    <x v="3"/>
    <x v="3"/>
    <x v="0"/>
    <x v="0"/>
    <x v="0"/>
    <x v="28"/>
    <s v="Proportion of individuals who use a SHG for each service "/>
    <x v="189"/>
    <x v="3"/>
    <s v="individuals who belong to that SHG"/>
    <x v="6"/>
    <x v="6"/>
    <x v="24"/>
    <s v="SG_use_to_save"/>
    <n v="0.96219524984024762"/>
    <n v="6.9752872729457495E-3"/>
    <n v="0.94852084031325723"/>
    <n v="0.97586965936723802"/>
    <n v="1133"/>
    <s v="1"/>
  </r>
  <r>
    <x v="3"/>
    <x v="3"/>
    <x v="0"/>
    <x v="0"/>
    <x v="0"/>
    <x v="28"/>
    <s v="Proportion of individuals who use a SHG for each service "/>
    <x v="189"/>
    <x v="3"/>
    <s v="individuals who belong to that SHG"/>
    <x v="7"/>
    <x v="7"/>
    <x v="24"/>
    <s v="SG_use_to_save"/>
    <n v="0.98885595096612278"/>
    <n v="1.1213932745694448E-2"/>
    <n v="0.96687400596148465"/>
    <n v="1.0108378959707609"/>
    <n v="48"/>
    <s v="1"/>
  </r>
  <r>
    <x v="3"/>
    <x v="3"/>
    <x v="0"/>
    <x v="0"/>
    <x v="0"/>
    <x v="28"/>
    <s v="Proportion of individuals who use a SHG for each service "/>
    <x v="189"/>
    <x v="3"/>
    <s v="individuals who belong to that SHG"/>
    <x v="8"/>
    <x v="8"/>
    <x v="24"/>
    <s v="SG_use_to_save"/>
    <n v="0.96282246679396133"/>
    <n v="6.0792737551005225E-3"/>
    <n v="0.95090087038392013"/>
    <n v="0.97474406320400253"/>
    <n v="1486"/>
    <s v="1"/>
  </r>
  <r>
    <x v="3"/>
    <x v="3"/>
    <x v="0"/>
    <x v="0"/>
    <x v="0"/>
    <x v="28"/>
    <s v="Proportion of individuals who use a SHG for each service "/>
    <x v="189"/>
    <x v="3"/>
    <s v="individuals who belong to that SHG"/>
    <x v="9"/>
    <x v="9"/>
    <x v="24"/>
    <s v="SG_use_to_save"/>
    <n v="0.9705541360880614"/>
    <n v="1.6159646499764393E-2"/>
    <n v="0.93887720713416267"/>
    <n v="1.0022310650419601"/>
    <n v="102"/>
    <s v="1"/>
  </r>
  <r>
    <x v="3"/>
    <x v="3"/>
    <x v="0"/>
    <x v="0"/>
    <x v="0"/>
    <x v="28"/>
    <s v="Proportion of individuals who use a SHG for each service "/>
    <x v="189"/>
    <x v="3"/>
    <s v="individuals who belong to that SHG"/>
    <x v="10"/>
    <x v="10"/>
    <x v="24"/>
    <s v="SG_use_to_save"/>
    <n v="0.9629354502815527"/>
    <n v="6.2632625138656101E-3"/>
    <n v="0.95065409935414491"/>
    <n v="0.97521680120896048"/>
    <n v="1432"/>
    <s v="1"/>
  </r>
  <r>
    <x v="3"/>
    <x v="3"/>
    <x v="0"/>
    <x v="0"/>
    <x v="0"/>
    <x v="28"/>
    <s v="Proportion of individuals who use a SHG for each service "/>
    <x v="189"/>
    <x v="3"/>
    <s v="individuals who belong to that SHG"/>
    <x v="11"/>
    <x v="11"/>
    <x v="24"/>
    <s v="SG_use_to_save"/>
    <n v="0.96788531910407694"/>
    <n v="5.7330405744844513E-3"/>
    <n v="0.95664255248582197"/>
    <n v="0.9791280857223319"/>
    <n v="1323"/>
    <s v="1"/>
  </r>
  <r>
    <x v="3"/>
    <x v="3"/>
    <x v="0"/>
    <x v="0"/>
    <x v="0"/>
    <x v="28"/>
    <s v="Proportion of individuals who use a SHG for each service "/>
    <x v="189"/>
    <x v="3"/>
    <s v="individuals who belong to that SHG"/>
    <x v="12"/>
    <x v="12"/>
    <x v="24"/>
    <s v="SG_use_to_save"/>
    <n v="0.93808718107289923"/>
    <n v="2.2578221217177962E-2"/>
    <n v="0.89382859396821057"/>
    <n v="0.9823457681775879"/>
    <n v="211"/>
    <s v="1"/>
  </r>
  <r>
    <x v="3"/>
    <x v="3"/>
    <x v="0"/>
    <x v="0"/>
    <x v="0"/>
    <x v="26"/>
    <s v="Proportion of individuals who belong to a SHG that does each activity  "/>
    <x v="190"/>
    <x v="2"/>
    <s v="individuals who belong to that SHG"/>
    <x v="0"/>
    <x v="0"/>
    <x v="22"/>
    <s v="SHG_bank_acct"/>
    <n v="0.32605880620972244"/>
    <n v="1.7933668559894169E-2"/>
    <n v="0.29088313219350548"/>
    <n v="0.3612344802259394"/>
    <n v="1618"/>
    <s v="1"/>
  </r>
  <r>
    <x v="3"/>
    <x v="3"/>
    <x v="0"/>
    <x v="0"/>
    <x v="0"/>
    <x v="26"/>
    <s v="Proportion of individuals who belong to a SHG that does each activity  "/>
    <x v="190"/>
    <x v="2"/>
    <s v="individuals who belong to that SHG"/>
    <x v="4"/>
    <x v="4"/>
    <x v="22"/>
    <s v="SHG_bank_acct"/>
    <n v="0.39230601602586612"/>
    <n v="3.2460627987625362E-2"/>
    <n v="0.32867123088991401"/>
    <n v="0.45594080116181823"/>
    <n v="530"/>
    <s v="1"/>
  </r>
  <r>
    <x v="3"/>
    <x v="3"/>
    <x v="0"/>
    <x v="0"/>
    <x v="0"/>
    <x v="26"/>
    <s v="Proportion of individuals who belong to a SHG that does each activity  "/>
    <x v="190"/>
    <x v="2"/>
    <s v="individuals who belong to that SHG"/>
    <x v="3"/>
    <x v="3"/>
    <x v="22"/>
    <s v="SHG_bank_acct"/>
    <n v="0.28348741045292047"/>
    <n v="2.0303824064911918E-2"/>
    <n v="0.24368339237137304"/>
    <n v="0.32329142853446791"/>
    <n v="1088"/>
    <s v="1"/>
  </r>
  <r>
    <x v="3"/>
    <x v="3"/>
    <x v="0"/>
    <x v="0"/>
    <x v="0"/>
    <x v="26"/>
    <s v="Proportion of individuals who belong to a SHG that does each activity  "/>
    <x v="190"/>
    <x v="2"/>
    <s v="individuals who belong to that SHG"/>
    <x v="1"/>
    <x v="1"/>
    <x v="22"/>
    <s v="SHG_bank_acct"/>
    <n v="0.410097388345466"/>
    <n v="3.1120451100705285E-2"/>
    <n v="0.34909241306477351"/>
    <n v="0.47110236362615848"/>
    <n v="530"/>
    <s v="1"/>
  </r>
  <r>
    <x v="3"/>
    <x v="3"/>
    <x v="0"/>
    <x v="0"/>
    <x v="0"/>
    <x v="26"/>
    <s v="Proportion of individuals who belong to a SHG that does each activity  "/>
    <x v="190"/>
    <x v="2"/>
    <s v="individuals who belong to that SHG"/>
    <x v="2"/>
    <x v="2"/>
    <x v="22"/>
    <s v="SHG_bank_acct"/>
    <n v="0.27660269533352361"/>
    <n v="2.1409261531226079E-2"/>
    <n v="0.23462758273970089"/>
    <n v="0.31857780792734636"/>
    <n v="1088"/>
    <s v="1"/>
  </r>
  <r>
    <x v="3"/>
    <x v="3"/>
    <x v="0"/>
    <x v="0"/>
    <x v="0"/>
    <x v="26"/>
    <s v="Proportion of individuals who belong to a SHG that does each activity  "/>
    <x v="190"/>
    <x v="2"/>
    <s v="individuals who belong to that SHG"/>
    <x v="13"/>
    <x v="13"/>
    <x v="22"/>
    <s v="SHG_bank_acct"/>
    <n v="0.25416498507074409"/>
    <n v="2.3297823980971601E-2"/>
    <n v="0.20848810346904889"/>
    <n v="0.29984186667243928"/>
    <n v="979"/>
    <s v="1"/>
  </r>
  <r>
    <x v="3"/>
    <x v="3"/>
    <x v="0"/>
    <x v="0"/>
    <x v="0"/>
    <x v="26"/>
    <s v="Proportion of individuals who belong to a SHG that does each activity  "/>
    <x v="190"/>
    <x v="2"/>
    <s v="individuals who belong to that SHG"/>
    <x v="14"/>
    <x v="14"/>
    <x v="22"/>
    <s v="SHG_bank_acct"/>
    <n v="0.4040269317769109"/>
    <n v="3.3061122504511153E-2"/>
    <n v="0.33921842437002958"/>
    <n v="0.46883543918379222"/>
    <n v="434"/>
    <s v="1"/>
  </r>
  <r>
    <x v="3"/>
    <x v="3"/>
    <x v="0"/>
    <x v="0"/>
    <x v="0"/>
    <x v="26"/>
    <s v="Proportion of individuals who belong to a SHG that does each activity  "/>
    <x v="190"/>
    <x v="2"/>
    <s v="individuals who belong to that SHG"/>
    <x v="15"/>
    <x v="15"/>
    <x v="22"/>
    <s v="SHG_bank_acct"/>
    <n v="0.41905465540660336"/>
    <n v="4.9012538435056992E-2"/>
    <n v="0.3229784094632378"/>
    <n v="0.51513090134996897"/>
    <n v="205"/>
    <s v="1"/>
  </r>
  <r>
    <x v="3"/>
    <x v="3"/>
    <x v="0"/>
    <x v="0"/>
    <x v="0"/>
    <x v="26"/>
    <s v="Proportion of individuals who belong to a SHG that does each activity  "/>
    <x v="190"/>
    <x v="2"/>
    <s v="individuals who belong to that SHG"/>
    <x v="5"/>
    <x v="5"/>
    <x v="22"/>
    <s v="SHG_bank_acct"/>
    <n v="0.18230741641150863"/>
    <n v="2.4625992457081129E-2"/>
    <n v="0.1340310490439009"/>
    <n v="0.23058378377911637"/>
    <n v="421"/>
    <s v="1"/>
  </r>
  <r>
    <x v="3"/>
    <x v="3"/>
    <x v="0"/>
    <x v="0"/>
    <x v="0"/>
    <x v="26"/>
    <s v="Proportion of individuals who belong to a SHG that does each activity  "/>
    <x v="190"/>
    <x v="2"/>
    <s v="individuals who belong to that SHG"/>
    <x v="6"/>
    <x v="6"/>
    <x v="22"/>
    <s v="SHG_bank_acct"/>
    <n v="0.36746533564870798"/>
    <n v="2.1448848541602804E-2"/>
    <n v="0.32541695244235186"/>
    <n v="0.4095137188550641"/>
    <n v="1197"/>
    <s v="1"/>
  </r>
  <r>
    <x v="3"/>
    <x v="3"/>
    <x v="0"/>
    <x v="0"/>
    <x v="0"/>
    <x v="26"/>
    <s v="Proportion of individuals who belong to a SHG that does each activity  "/>
    <x v="190"/>
    <x v="2"/>
    <s v="individuals who belong to that SHG"/>
    <x v="7"/>
    <x v="7"/>
    <x v="22"/>
    <s v="SHG_bank_acct"/>
    <n v="0.2400110199065178"/>
    <n v="7.8334480124973752E-2"/>
    <n v="8.6457026720098973E-2"/>
    <n v="0.39356501309293662"/>
    <n v="51"/>
    <s v="1"/>
  </r>
  <r>
    <x v="3"/>
    <x v="3"/>
    <x v="0"/>
    <x v="0"/>
    <x v="0"/>
    <x v="26"/>
    <s v="Proportion of individuals who belong to a SHG that does each activity  "/>
    <x v="190"/>
    <x v="2"/>
    <s v="individuals who belong to that SHG"/>
    <x v="8"/>
    <x v="8"/>
    <x v="22"/>
    <s v="SHG_bank_acct"/>
    <n v="0.32838417428430711"/>
    <n v="1.8278863736016282E-2"/>
    <n v="0.29253957551025755"/>
    <n v="0.36422877305835666"/>
    <n v="1567"/>
    <s v="1"/>
  </r>
  <r>
    <x v="3"/>
    <x v="3"/>
    <x v="0"/>
    <x v="0"/>
    <x v="0"/>
    <x v="26"/>
    <s v="Proportion of individuals who belong to a SHG that does each activity  "/>
    <x v="190"/>
    <x v="2"/>
    <s v="individuals who belong to that SHG"/>
    <x v="9"/>
    <x v="9"/>
    <x v="22"/>
    <s v="SHG_bank_acct"/>
    <n v="0.32838342566817424"/>
    <n v="7.9220215540268035E-2"/>
    <n v="0.17309209771109216"/>
    <n v="0.48367475362525636"/>
    <n v="106"/>
    <s v="1"/>
  </r>
  <r>
    <x v="3"/>
    <x v="3"/>
    <x v="0"/>
    <x v="0"/>
    <x v="0"/>
    <x v="26"/>
    <s v="Proportion of individuals who belong to a SHG that does each activity  "/>
    <x v="190"/>
    <x v="2"/>
    <s v="individuals who belong to that SHG"/>
    <x v="10"/>
    <x v="10"/>
    <x v="22"/>
    <s v="SHG_bank_acct"/>
    <n v="0.32588604822220929"/>
    <n v="1.833898783910971E-2"/>
    <n v="0.28992642527158863"/>
    <n v="0.36184567117282995"/>
    <n v="1512"/>
    <s v="1"/>
  </r>
  <r>
    <x v="3"/>
    <x v="3"/>
    <x v="0"/>
    <x v="0"/>
    <x v="0"/>
    <x v="26"/>
    <s v="Proportion of individuals who belong to a SHG that does each activity  "/>
    <x v="190"/>
    <x v="2"/>
    <s v="individuals who belong to that SHG"/>
    <x v="11"/>
    <x v="11"/>
    <x v="22"/>
    <s v="SHG_bank_acct"/>
    <n v="0.27397589491260577"/>
    <n v="1.8466389434918191E-2"/>
    <n v="0.23776279050284721"/>
    <n v="0.31018899932236432"/>
    <n v="1364"/>
    <s v="1"/>
  </r>
  <r>
    <x v="3"/>
    <x v="3"/>
    <x v="0"/>
    <x v="0"/>
    <x v="0"/>
    <x v="26"/>
    <s v="Proportion of individuals who belong to a SHG that does each activity  "/>
    <x v="190"/>
    <x v="2"/>
    <s v="individuals who belong to that SHG"/>
    <x v="12"/>
    <x v="12"/>
    <x v="22"/>
    <s v="SHG_bank_acct"/>
    <n v="0.56498624800382991"/>
    <n v="4.7022365192389601E-2"/>
    <n v="0.47281149101298225"/>
    <n v="0.65716100499467756"/>
    <n v="254"/>
    <s v="1"/>
  </r>
  <r>
    <x v="3"/>
    <x v="3"/>
    <x v="0"/>
    <x v="0"/>
    <x v="0"/>
    <x v="28"/>
    <s v="Proportion of individuals who use a SHG for each service "/>
    <x v="191"/>
    <x v="2"/>
    <s v="individuals who belong to that SHG"/>
    <x v="0"/>
    <x v="0"/>
    <x v="24"/>
    <s v="SHG_borrow_w_int"/>
    <n v="0.79110997028811036"/>
    <n v="1.4522834787818854E-2"/>
    <n v="0.76262441527846059"/>
    <n v="0.81959552529776014"/>
    <n v="1618"/>
    <s v="1"/>
  </r>
  <r>
    <x v="3"/>
    <x v="3"/>
    <x v="0"/>
    <x v="0"/>
    <x v="0"/>
    <x v="28"/>
    <s v="Proportion of individuals who use a SHG for each service "/>
    <x v="191"/>
    <x v="2"/>
    <s v="individuals who belong to that SHG"/>
    <x v="4"/>
    <x v="4"/>
    <x v="24"/>
    <s v="SHG_borrow_w_int"/>
    <n v="0.776546399600332"/>
    <n v="2.7887479666810083E-2"/>
    <n v="0.72187666932717742"/>
    <n v="0.83121612987348659"/>
    <n v="530"/>
    <s v="1"/>
  </r>
  <r>
    <x v="3"/>
    <x v="3"/>
    <x v="0"/>
    <x v="0"/>
    <x v="0"/>
    <x v="28"/>
    <s v="Proportion of individuals who use a SHG for each service "/>
    <x v="191"/>
    <x v="2"/>
    <s v="individuals who belong to that SHG"/>
    <x v="3"/>
    <x v="3"/>
    <x v="24"/>
    <s v="SHG_borrow_w_int"/>
    <n v="0.80046872717919071"/>
    <n v="1.5628844779244828E-2"/>
    <n v="0.76982963090856127"/>
    <n v="0.83110782344982015"/>
    <n v="1088"/>
    <s v="1"/>
  </r>
  <r>
    <x v="3"/>
    <x v="3"/>
    <x v="0"/>
    <x v="0"/>
    <x v="0"/>
    <x v="28"/>
    <s v="Proportion of individuals who use a SHG for each service "/>
    <x v="191"/>
    <x v="2"/>
    <s v="individuals who belong to that SHG"/>
    <x v="1"/>
    <x v="1"/>
    <x v="24"/>
    <s v="SHG_borrow_w_int"/>
    <n v="0.75343964822583442"/>
    <n v="2.7298782372907952E-2"/>
    <n v="0.69992623550366118"/>
    <n v="0.80695306094800767"/>
    <n v="530"/>
    <s v="1"/>
  </r>
  <r>
    <x v="3"/>
    <x v="3"/>
    <x v="0"/>
    <x v="0"/>
    <x v="0"/>
    <x v="28"/>
    <s v="Proportion of individuals who use a SHG for each service "/>
    <x v="191"/>
    <x v="2"/>
    <s v="individuals who belong to that SHG"/>
    <x v="2"/>
    <x v="2"/>
    <x v="24"/>
    <s v="SHG_borrow_w_int"/>
    <n v="0.81327868824250005"/>
    <n v="1.6314350243358307E-2"/>
    <n v="0.78129268595273271"/>
    <n v="0.84526469053226738"/>
    <n v="1088"/>
    <s v="1"/>
  </r>
  <r>
    <x v="3"/>
    <x v="3"/>
    <x v="0"/>
    <x v="0"/>
    <x v="0"/>
    <x v="28"/>
    <s v="Proportion of individuals who use a SHG for each service "/>
    <x v="191"/>
    <x v="2"/>
    <s v="individuals who belong to that SHG"/>
    <x v="13"/>
    <x v="13"/>
    <x v="24"/>
    <s v="SHG_borrow_w_int"/>
    <n v="0.78699296139546282"/>
    <n v="1.8828339647912889E-2"/>
    <n v="0.75007879114691778"/>
    <n v="0.82390713164400786"/>
    <n v="979"/>
    <s v="1"/>
  </r>
  <r>
    <x v="3"/>
    <x v="3"/>
    <x v="0"/>
    <x v="0"/>
    <x v="0"/>
    <x v="28"/>
    <s v="Proportion of individuals who use a SHG for each service "/>
    <x v="191"/>
    <x v="2"/>
    <s v="individuals who belong to that SHG"/>
    <x v="14"/>
    <x v="14"/>
    <x v="24"/>
    <s v="SHG_borrow_w_int"/>
    <n v="0.81727077645718094"/>
    <n v="2.5332358372034812E-2"/>
    <n v="0.76761268227227319"/>
    <n v="0.86692887064208868"/>
    <n v="434"/>
    <s v="1"/>
  </r>
  <r>
    <x v="3"/>
    <x v="3"/>
    <x v="0"/>
    <x v="0"/>
    <x v="0"/>
    <x v="28"/>
    <s v="Proportion of individuals who use a SHG for each service "/>
    <x v="191"/>
    <x v="2"/>
    <s v="individuals who belong to that SHG"/>
    <x v="15"/>
    <x v="15"/>
    <x v="24"/>
    <s v="SHG_borrow_w_int"/>
    <n v="0.76052680294748276"/>
    <n v="4.2287340207167456E-2"/>
    <n v="0.67763354689999344"/>
    <n v="0.84342005899497208"/>
    <n v="205"/>
    <s v="1"/>
  </r>
  <r>
    <x v="3"/>
    <x v="3"/>
    <x v="0"/>
    <x v="0"/>
    <x v="0"/>
    <x v="28"/>
    <s v="Proportion of individuals who use a SHG for each service "/>
    <x v="191"/>
    <x v="2"/>
    <s v="individuals who belong to that SHG"/>
    <x v="5"/>
    <x v="5"/>
    <x v="24"/>
    <s v="SHG_borrow_w_int"/>
    <n v="0.75483314242043198"/>
    <n v="2.6313101348781971E-2"/>
    <n v="0.70324939612030579"/>
    <n v="0.80641688872055817"/>
    <n v="421"/>
    <s v="1"/>
  </r>
  <r>
    <x v="3"/>
    <x v="3"/>
    <x v="0"/>
    <x v="0"/>
    <x v="0"/>
    <x v="28"/>
    <s v="Proportion of individuals who use a SHG for each service "/>
    <x v="191"/>
    <x v="2"/>
    <s v="individuals who belong to that SHG"/>
    <x v="6"/>
    <x v="6"/>
    <x v="24"/>
    <s v="SHG_borrow_w_int"/>
    <n v="0.80155924346150109"/>
    <n v="1.7121498086755532E-2"/>
    <n v="0.76799421029795434"/>
    <n v="0.83512427662504785"/>
    <n v="1197"/>
    <s v="1"/>
  </r>
  <r>
    <x v="3"/>
    <x v="3"/>
    <x v="0"/>
    <x v="0"/>
    <x v="0"/>
    <x v="28"/>
    <s v="Proportion of individuals who use a SHG for each service "/>
    <x v="191"/>
    <x v="2"/>
    <s v="individuals who belong to that SHG"/>
    <x v="7"/>
    <x v="7"/>
    <x v="24"/>
    <s v="SHG_borrow_w_int"/>
    <n v="0.60235390314274151"/>
    <n v="8.8271590438523936E-2"/>
    <n v="0.42932083807194682"/>
    <n v="0.77538696821353614"/>
    <n v="51"/>
    <s v="1"/>
  </r>
  <r>
    <x v="3"/>
    <x v="3"/>
    <x v="0"/>
    <x v="0"/>
    <x v="0"/>
    <x v="28"/>
    <s v="Proportion of individuals who use a SHG for each service "/>
    <x v="191"/>
    <x v="2"/>
    <s v="individuals who belong to that SHG"/>
    <x v="8"/>
    <x v="8"/>
    <x v="24"/>
    <s v="SHG_borrow_w_int"/>
    <n v="0.79621094210018384"/>
    <n v="1.4692650494398342E-2"/>
    <n v="0.76739885785331974"/>
    <n v="0.82502302634704794"/>
    <n v="1567"/>
    <s v="1"/>
  </r>
  <r>
    <x v="3"/>
    <x v="3"/>
    <x v="0"/>
    <x v="0"/>
    <x v="0"/>
    <x v="28"/>
    <s v="Proportion of individuals who use a SHG for each service "/>
    <x v="191"/>
    <x v="2"/>
    <s v="individuals who belong to that SHG"/>
    <x v="9"/>
    <x v="9"/>
    <x v="24"/>
    <s v="SHG_borrow_w_int"/>
    <n v="0.80436043874399676"/>
    <n v="4.0859787151606555E-2"/>
    <n v="0.72426509232839131"/>
    <n v="0.88445578515960221"/>
    <n v="106"/>
    <s v="1"/>
  </r>
  <r>
    <x v="3"/>
    <x v="3"/>
    <x v="0"/>
    <x v="0"/>
    <x v="0"/>
    <x v="28"/>
    <s v="Proportion of individuals who use a SHG for each service "/>
    <x v="191"/>
    <x v="2"/>
    <s v="individuals who belong to that SHG"/>
    <x v="10"/>
    <x v="10"/>
    <x v="24"/>
    <s v="SHG_borrow_w_int"/>
    <n v="0.79012523953756786"/>
    <n v="1.5289369016618679E-2"/>
    <n v="0.76014539823912897"/>
    <n v="0.82010508083600675"/>
    <n v="1512"/>
    <s v="1"/>
  </r>
  <r>
    <x v="3"/>
    <x v="3"/>
    <x v="0"/>
    <x v="0"/>
    <x v="0"/>
    <x v="28"/>
    <s v="Proportion of individuals who use a SHG for each service "/>
    <x v="191"/>
    <x v="2"/>
    <s v="individuals who belong to that SHG"/>
    <x v="11"/>
    <x v="11"/>
    <x v="24"/>
    <s v="SHG_borrow_w_int"/>
    <n v="0.80615834960881338"/>
    <n v="1.3767278508941891E-2"/>
    <n v="0.77916033270682949"/>
    <n v="0.83315636651079727"/>
    <n v="1364"/>
    <s v="1"/>
  </r>
  <r>
    <x v="3"/>
    <x v="3"/>
    <x v="0"/>
    <x v="0"/>
    <x v="0"/>
    <x v="28"/>
    <s v="Proportion of individuals who use a SHG for each service "/>
    <x v="191"/>
    <x v="2"/>
    <s v="individuals who belong to that SHG"/>
    <x v="12"/>
    <x v="12"/>
    <x v="24"/>
    <s v="SHG_borrow_w_int"/>
    <n v="0.72207637203682018"/>
    <n v="4.8367807565251317E-2"/>
    <n v="0.62726423550846278"/>
    <n v="0.81688850856517758"/>
    <n v="254"/>
    <s v="1"/>
  </r>
  <r>
    <x v="3"/>
    <x v="3"/>
    <x v="0"/>
    <x v="0"/>
    <x v="0"/>
    <x v="28"/>
    <s v="Proportion of individuals who use a SHG for each service "/>
    <x v="192"/>
    <x v="2"/>
    <s v="individuals who belong to that SHG"/>
    <x v="0"/>
    <x v="0"/>
    <x v="24"/>
    <s v="SHG_borrow_wo_int"/>
    <n v="0.12288802821622567"/>
    <n v="1.214640572836048E-2"/>
    <n v="9.906367755743109E-2"/>
    <n v="0.14671237887502026"/>
    <n v="1618"/>
    <s v="1"/>
  </r>
  <r>
    <x v="3"/>
    <x v="3"/>
    <x v="0"/>
    <x v="0"/>
    <x v="0"/>
    <x v="28"/>
    <s v="Proportion of individuals who use a SHG for each service "/>
    <x v="192"/>
    <x v="2"/>
    <s v="individuals who belong to that SHG"/>
    <x v="4"/>
    <x v="4"/>
    <x v="24"/>
    <s v="SHG_borrow_wo_int"/>
    <n v="0.14517459383820877"/>
    <n v="2.4435477394882624E-2"/>
    <n v="9.7272059287412435E-2"/>
    <n v="0.19307712838900509"/>
    <n v="530"/>
    <s v="1"/>
  </r>
  <r>
    <x v="3"/>
    <x v="3"/>
    <x v="0"/>
    <x v="0"/>
    <x v="0"/>
    <x v="28"/>
    <s v="Proportion of individuals who use a SHG for each service "/>
    <x v="192"/>
    <x v="2"/>
    <s v="individuals who belong to that SHG"/>
    <x v="3"/>
    <x v="3"/>
    <x v="24"/>
    <s v="SHG_borrow_wo_int"/>
    <n v="0.10856636534489086"/>
    <n v="1.2114636982632499E-2"/>
    <n v="8.4816591510836564E-2"/>
    <n v="0.13231613917894516"/>
    <n v="1088"/>
    <s v="1"/>
  </r>
  <r>
    <x v="3"/>
    <x v="3"/>
    <x v="0"/>
    <x v="0"/>
    <x v="0"/>
    <x v="28"/>
    <s v="Proportion of individuals who use a SHG for each service "/>
    <x v="192"/>
    <x v="2"/>
    <s v="individuals who belong to that SHG"/>
    <x v="1"/>
    <x v="1"/>
    <x v="24"/>
    <s v="SHG_borrow_wo_int"/>
    <n v="0.14640824087722359"/>
    <n v="2.24824111308187E-2"/>
    <n v="0.10233629182842344"/>
    <n v="0.19048018992602375"/>
    <n v="530"/>
    <s v="1"/>
  </r>
  <r>
    <x v="3"/>
    <x v="3"/>
    <x v="0"/>
    <x v="0"/>
    <x v="0"/>
    <x v="28"/>
    <s v="Proportion of individuals who use a SHG for each service "/>
    <x v="192"/>
    <x v="2"/>
    <s v="individuals who belong to that SHG"/>
    <x v="2"/>
    <x v="2"/>
    <x v="24"/>
    <s v="SHG_borrow_wo_int"/>
    <n v="0.10904654950927641"/>
    <n v="1.3972098518547126E-2"/>
    <n v="8.165277847085925E-2"/>
    <n v="0.13644032054769356"/>
    <n v="1088"/>
    <s v="1"/>
  </r>
  <r>
    <x v="3"/>
    <x v="3"/>
    <x v="0"/>
    <x v="0"/>
    <x v="0"/>
    <x v="28"/>
    <s v="Proportion of individuals who use a SHG for each service "/>
    <x v="192"/>
    <x v="2"/>
    <s v="individuals who belong to that SHG"/>
    <x v="13"/>
    <x v="13"/>
    <x v="24"/>
    <s v="SHG_borrow_wo_int"/>
    <n v="0.11981602502595234"/>
    <n v="1.5407097848966893E-2"/>
    <n v="8.9609419256770781E-2"/>
    <n v="0.15002263079513389"/>
    <n v="979"/>
    <s v="1"/>
  </r>
  <r>
    <x v="3"/>
    <x v="3"/>
    <x v="0"/>
    <x v="0"/>
    <x v="0"/>
    <x v="28"/>
    <s v="Proportion of individuals who use a SHG for each service "/>
    <x v="192"/>
    <x v="2"/>
    <s v="individuals who belong to that SHG"/>
    <x v="14"/>
    <x v="14"/>
    <x v="24"/>
    <s v="SHG_borrow_wo_int"/>
    <n v="0.12315286999699233"/>
    <n v="2.5555532801195151E-2"/>
    <n v="7.3057295153546989E-2"/>
    <n v="0.17324844484043767"/>
    <n v="434"/>
    <s v="1"/>
  </r>
  <r>
    <x v="3"/>
    <x v="3"/>
    <x v="0"/>
    <x v="0"/>
    <x v="0"/>
    <x v="28"/>
    <s v="Proportion of individuals who use a SHG for each service "/>
    <x v="192"/>
    <x v="2"/>
    <s v="individuals who belong to that SHG"/>
    <x v="15"/>
    <x v="15"/>
    <x v="24"/>
    <s v="SHG_borrow_wo_int"/>
    <n v="0.13193738077590389"/>
    <n v="2.8582788275688966E-2"/>
    <n v="7.5908309770717441E-2"/>
    <n v="0.18796645178109034"/>
    <n v="205"/>
    <s v="1"/>
  </r>
  <r>
    <x v="3"/>
    <x v="3"/>
    <x v="0"/>
    <x v="0"/>
    <x v="0"/>
    <x v="28"/>
    <s v="Proportion of individuals who use a SHG for each service "/>
    <x v="192"/>
    <x v="2"/>
    <s v="individuals who belong to that SHG"/>
    <x v="5"/>
    <x v="5"/>
    <x v="24"/>
    <s v="SHG_borrow_wo_int"/>
    <n v="0.10192250143479882"/>
    <n v="1.7453508519633176E-2"/>
    <n v="6.7706946848888186E-2"/>
    <n v="0.13613805602070944"/>
    <n v="421"/>
    <s v="1"/>
  </r>
  <r>
    <x v="3"/>
    <x v="3"/>
    <x v="0"/>
    <x v="0"/>
    <x v="0"/>
    <x v="28"/>
    <s v="Proportion of individuals who use a SHG for each service "/>
    <x v="192"/>
    <x v="2"/>
    <s v="individuals who belong to that SHG"/>
    <x v="6"/>
    <x v="6"/>
    <x v="24"/>
    <s v="SHG_borrow_wo_int"/>
    <n v="0.12892699384360196"/>
    <n v="1.478261893508865E-2"/>
    <n v="9.9947105968945238E-2"/>
    <n v="0.15790688171825867"/>
    <n v="1197"/>
    <s v="1"/>
  </r>
  <r>
    <x v="3"/>
    <x v="3"/>
    <x v="0"/>
    <x v="0"/>
    <x v="0"/>
    <x v="28"/>
    <s v="Proportion of individuals who use a SHG for each service "/>
    <x v="192"/>
    <x v="2"/>
    <s v="individuals who belong to that SHG"/>
    <x v="7"/>
    <x v="7"/>
    <x v="24"/>
    <s v="SHG_borrow_wo_int"/>
    <n v="0.17894158434939583"/>
    <n v="6.3720761153420138E-2"/>
    <n v="5.4033915231332913E-2"/>
    <n v="0.30384925346745872"/>
    <n v="51"/>
    <s v="1"/>
  </r>
  <r>
    <x v="3"/>
    <x v="3"/>
    <x v="0"/>
    <x v="0"/>
    <x v="0"/>
    <x v="28"/>
    <s v="Proportion of individuals who use a SHG for each service "/>
    <x v="192"/>
    <x v="2"/>
    <s v="individuals who belong to that SHG"/>
    <x v="8"/>
    <x v="8"/>
    <x v="24"/>
    <s v="SHG_borrow_wo_int"/>
    <n v="0.12137322864381449"/>
    <n v="1.2355852535868442E-2"/>
    <n v="9.7143572848150062E-2"/>
    <n v="0.14560288443947891"/>
    <n v="1567"/>
    <s v="1"/>
  </r>
  <r>
    <x v="3"/>
    <x v="3"/>
    <x v="0"/>
    <x v="0"/>
    <x v="0"/>
    <x v="28"/>
    <s v="Proportion of individuals who use a SHG for each service "/>
    <x v="192"/>
    <x v="2"/>
    <s v="individuals who belong to that SHG"/>
    <x v="9"/>
    <x v="9"/>
    <x v="24"/>
    <s v="SHG_borrow_wo_int"/>
    <n v="5.5079556515990606E-2"/>
    <n v="1.9739524754525107E-2"/>
    <n v="1.6385177922514649E-2"/>
    <n v="9.3773935109466564E-2"/>
    <n v="106"/>
    <s v="1"/>
  </r>
  <r>
    <x v="3"/>
    <x v="3"/>
    <x v="0"/>
    <x v="0"/>
    <x v="0"/>
    <x v="28"/>
    <s v="Proportion of individuals who use a SHG for each service "/>
    <x v="192"/>
    <x v="2"/>
    <s v="individuals who belong to that SHG"/>
    <x v="10"/>
    <x v="10"/>
    <x v="24"/>
    <s v="SHG_borrow_wo_int"/>
    <n v="0.12792732833250489"/>
    <n v="1.2917655696616218E-2"/>
    <n v="0.1025980117785327"/>
    <n v="0.15325664488647708"/>
    <n v="1512"/>
    <s v="1"/>
  </r>
  <r>
    <x v="3"/>
    <x v="3"/>
    <x v="0"/>
    <x v="0"/>
    <x v="0"/>
    <x v="28"/>
    <s v="Proportion of individuals who use a SHG for each service "/>
    <x v="192"/>
    <x v="2"/>
    <s v="individuals who belong to that SHG"/>
    <x v="11"/>
    <x v="11"/>
    <x v="24"/>
    <s v="SHG_borrow_wo_int"/>
    <n v="0.10653507470393128"/>
    <n v="1.1339972545854953E-2"/>
    <n v="8.4297072453728E-2"/>
    <n v="0.12877307695413456"/>
    <n v="1364"/>
    <s v="1"/>
  </r>
  <r>
    <x v="3"/>
    <x v="3"/>
    <x v="0"/>
    <x v="0"/>
    <x v="0"/>
    <x v="28"/>
    <s v="Proportion of individuals who use a SHG for each service "/>
    <x v="192"/>
    <x v="2"/>
    <s v="individuals who belong to that SHG"/>
    <x v="12"/>
    <x v="12"/>
    <x v="24"/>
    <s v="SHG_borrow_wo_int"/>
    <n v="0.19790628758696766"/>
    <n v="4.1851171037484342E-2"/>
    <n v="0.11586827217920884"/>
    <n v="0.2799443029947265"/>
    <n v="254"/>
    <s v="1"/>
  </r>
  <r>
    <x v="3"/>
    <x v="3"/>
    <x v="0"/>
    <x v="0"/>
    <x v="0"/>
    <x v="26"/>
    <s v="Proportion of individuals who belong to a SHG that does each activity  "/>
    <x v="193"/>
    <x v="2"/>
    <s v="individuals who belong to that SHG"/>
    <x v="0"/>
    <x v="0"/>
    <x v="22"/>
    <s v="SHG_buy_assets"/>
    <n v="0.18275208418188996"/>
    <n v="1.4302242106625375E-2"/>
    <n v="0.15469920674839316"/>
    <n v="0.21080496161538675"/>
    <n v="1618"/>
    <s v="1"/>
  </r>
  <r>
    <x v="3"/>
    <x v="3"/>
    <x v="0"/>
    <x v="0"/>
    <x v="0"/>
    <x v="26"/>
    <s v="Proportion of individuals who belong to a SHG that does each activity  "/>
    <x v="193"/>
    <x v="2"/>
    <s v="individuals who belong to that SHG"/>
    <x v="4"/>
    <x v="4"/>
    <x v="22"/>
    <s v="SHG_buy_assets"/>
    <n v="0.18985245739251383"/>
    <n v="2.7713699059589883E-2"/>
    <n v="0.13552340110772038"/>
    <n v="0.24418151367730728"/>
    <n v="530"/>
    <s v="1"/>
  </r>
  <r>
    <x v="3"/>
    <x v="3"/>
    <x v="0"/>
    <x v="0"/>
    <x v="0"/>
    <x v="26"/>
    <s v="Proportion of individuals who belong to a SHG that does each activity  "/>
    <x v="193"/>
    <x v="2"/>
    <s v="individuals who belong to that SHG"/>
    <x v="3"/>
    <x v="3"/>
    <x v="22"/>
    <s v="SHG_buy_assets"/>
    <n v="0.17818928374381326"/>
    <n v="1.5251295598160696E-2"/>
    <n v="0.14829034235152108"/>
    <n v="0.20808822513610545"/>
    <n v="1088"/>
    <s v="1"/>
  </r>
  <r>
    <x v="3"/>
    <x v="3"/>
    <x v="0"/>
    <x v="0"/>
    <x v="0"/>
    <x v="26"/>
    <s v="Proportion of individuals who belong to a SHG that does each activity  "/>
    <x v="193"/>
    <x v="2"/>
    <s v="individuals who belong to that SHG"/>
    <x v="1"/>
    <x v="1"/>
    <x v="22"/>
    <s v="SHG_buy_assets"/>
    <n v="0.21104679595082837"/>
    <n v="2.6095831363176412E-2"/>
    <n v="0.1598915108912356"/>
    <n v="0.26220208101042114"/>
    <n v="530"/>
    <s v="1"/>
  </r>
  <r>
    <x v="3"/>
    <x v="3"/>
    <x v="0"/>
    <x v="0"/>
    <x v="0"/>
    <x v="26"/>
    <s v="Proportion of individuals who belong to a SHG that does each activity  "/>
    <x v="193"/>
    <x v="2"/>
    <s v="individuals who belong to that SHG"/>
    <x v="2"/>
    <x v="2"/>
    <x v="22"/>
    <s v="SHG_buy_assets"/>
    <n v="0.16610084653732315"/>
    <n v="1.6634359284959956E-2"/>
    <n v="0.13348743281009554"/>
    <n v="0.19871426026455077"/>
    <n v="1088"/>
    <s v="1"/>
  </r>
  <r>
    <x v="3"/>
    <x v="3"/>
    <x v="0"/>
    <x v="0"/>
    <x v="0"/>
    <x v="26"/>
    <s v="Proportion of individuals who belong to a SHG that does each activity  "/>
    <x v="193"/>
    <x v="2"/>
    <s v="individuals who belong to that SHG"/>
    <x v="13"/>
    <x v="13"/>
    <x v="22"/>
    <s v="SHG_buy_assets"/>
    <n v="0.17095927438737901"/>
    <n v="1.8357985221879994E-2"/>
    <n v="0.13496726422753091"/>
    <n v="0.20695128454722711"/>
    <n v="979"/>
    <s v="1"/>
  </r>
  <r>
    <x v="3"/>
    <x v="3"/>
    <x v="0"/>
    <x v="0"/>
    <x v="0"/>
    <x v="26"/>
    <s v="Proportion of individuals who belong to a SHG that does each activity  "/>
    <x v="193"/>
    <x v="2"/>
    <s v="individuals who belong to that SHG"/>
    <x v="14"/>
    <x v="14"/>
    <x v="22"/>
    <s v="SHG_buy_assets"/>
    <n v="0.19647351724602688"/>
    <n v="2.5865313280470315E-2"/>
    <n v="0.14577069107640916"/>
    <n v="0.24717634341564459"/>
    <n v="434"/>
    <s v="1"/>
  </r>
  <r>
    <x v="3"/>
    <x v="3"/>
    <x v="0"/>
    <x v="0"/>
    <x v="0"/>
    <x v="26"/>
    <s v="Proportion of individuals who belong to a SHG that does each activity  "/>
    <x v="193"/>
    <x v="2"/>
    <s v="individuals who belong to that SHG"/>
    <x v="15"/>
    <x v="15"/>
    <x v="22"/>
    <s v="SHG_buy_assets"/>
    <n v="0.19646332937931585"/>
    <n v="4.114938636860576E-2"/>
    <n v="0.11580073381905502"/>
    <n v="0.27712592493957666"/>
    <n v="205"/>
    <s v="1"/>
  </r>
  <r>
    <x v="3"/>
    <x v="3"/>
    <x v="0"/>
    <x v="0"/>
    <x v="0"/>
    <x v="26"/>
    <s v="Proportion of individuals who belong to a SHG that does each activity  "/>
    <x v="193"/>
    <x v="2"/>
    <s v="individuals who belong to that SHG"/>
    <x v="5"/>
    <x v="5"/>
    <x v="22"/>
    <s v="SHG_buy_assets"/>
    <n v="0.19839215556642908"/>
    <n v="2.7222536846157747E-2"/>
    <n v="0.14502556773230288"/>
    <n v="0.25175874340055526"/>
    <n v="421"/>
    <s v="1"/>
  </r>
  <r>
    <x v="3"/>
    <x v="3"/>
    <x v="0"/>
    <x v="0"/>
    <x v="0"/>
    <x v="26"/>
    <s v="Proportion of individuals who belong to a SHG that does each activity  "/>
    <x v="193"/>
    <x v="2"/>
    <s v="individuals who belong to that SHG"/>
    <x v="6"/>
    <x v="6"/>
    <x v="22"/>
    <s v="SHG_buy_assets"/>
    <n v="0.17824707677207821"/>
    <n v="1.6660115834487052E-2"/>
    <n v="0.14558653867782934"/>
    <n v="0.21090761486632709"/>
    <n v="1197"/>
    <s v="1"/>
  </r>
  <r>
    <x v="3"/>
    <x v="3"/>
    <x v="0"/>
    <x v="0"/>
    <x v="0"/>
    <x v="26"/>
    <s v="Proportion of individuals who belong to a SHG that does each activity  "/>
    <x v="193"/>
    <x v="2"/>
    <s v="individuals who belong to that SHG"/>
    <x v="7"/>
    <x v="7"/>
    <x v="22"/>
    <s v="SHG_buy_assets"/>
    <n v="0.30998619894354601"/>
    <n v="8.5697510477358407E-2"/>
    <n v="0.14199893562170676"/>
    <n v="0.47797346226538528"/>
    <n v="51"/>
    <s v="1"/>
  </r>
  <r>
    <x v="3"/>
    <x v="3"/>
    <x v="0"/>
    <x v="0"/>
    <x v="0"/>
    <x v="26"/>
    <s v="Proportion of individuals who belong to a SHG that does each activity  "/>
    <x v="193"/>
    <x v="2"/>
    <s v="individuals who belong to that SHG"/>
    <x v="8"/>
    <x v="8"/>
    <x v="22"/>
    <s v="SHG_buy_assets"/>
    <n v="0.17931369068943837"/>
    <n v="1.4487565427099025E-2"/>
    <n v="0.15090377542080285"/>
    <n v="0.20772360595807388"/>
    <n v="1567"/>
    <s v="1"/>
  </r>
  <r>
    <x v="3"/>
    <x v="3"/>
    <x v="0"/>
    <x v="0"/>
    <x v="0"/>
    <x v="26"/>
    <s v="Proportion of individuals who belong to a SHG that does each activity  "/>
    <x v="193"/>
    <x v="2"/>
    <s v="individuals who belong to that SHG"/>
    <x v="9"/>
    <x v="9"/>
    <x v="22"/>
    <s v="SHG_buy_assets"/>
    <n v="0.18857163913290673"/>
    <n v="5.4088366061998884E-2"/>
    <n v="8.2544987532506928E-2"/>
    <n v="0.29459829073330651"/>
    <n v="106"/>
    <s v="1"/>
  </r>
  <r>
    <x v="3"/>
    <x v="3"/>
    <x v="0"/>
    <x v="0"/>
    <x v="0"/>
    <x v="26"/>
    <s v="Proportion of individuals who belong to a SHG that does each activity  "/>
    <x v="193"/>
    <x v="2"/>
    <s v="individuals who belong to that SHG"/>
    <x v="10"/>
    <x v="10"/>
    <x v="22"/>
    <s v="SHG_buy_assets"/>
    <n v="0.18231959421115315"/>
    <n v="1.4828672306799639E-2"/>
    <n v="0.15324310047611442"/>
    <n v="0.21139608794619189"/>
    <n v="1512"/>
    <s v="1"/>
  </r>
  <r>
    <x v="3"/>
    <x v="3"/>
    <x v="0"/>
    <x v="0"/>
    <x v="0"/>
    <x v="26"/>
    <s v="Proportion of individuals who belong to a SHG that does each activity  "/>
    <x v="193"/>
    <x v="2"/>
    <s v="individuals who belong to that SHG"/>
    <x v="11"/>
    <x v="11"/>
    <x v="22"/>
    <s v="SHG_buy_assets"/>
    <n v="0.17311399520260221"/>
    <n v="1.4120759194165252E-2"/>
    <n v="0.14542279282405615"/>
    <n v="0.20080519758114826"/>
    <n v="1364"/>
    <s v="1"/>
  </r>
  <r>
    <x v="3"/>
    <x v="3"/>
    <x v="0"/>
    <x v="0"/>
    <x v="0"/>
    <x v="26"/>
    <s v="Proportion of individuals who belong to a SHG that does each activity  "/>
    <x v="193"/>
    <x v="2"/>
    <s v="individuals who belong to that SHG"/>
    <x v="12"/>
    <x v="12"/>
    <x v="22"/>
    <s v="SHG_buy_assets"/>
    <n v="0.22696627817094073"/>
    <n v="4.5607154416170352E-2"/>
    <n v="0.13756566299229506"/>
    <n v="0.3163668933495864"/>
    <n v="254"/>
    <s v="1"/>
  </r>
  <r>
    <x v="3"/>
    <x v="3"/>
    <x v="0"/>
    <x v="0"/>
    <x v="0"/>
    <x v="30"/>
    <s v="Proportion of individuals who feel confident using a SHG for financial services "/>
    <x v="194"/>
    <x v="2"/>
    <s v="all question respondents"/>
    <x v="0"/>
    <x v="0"/>
    <x v="0"/>
    <s v="SHG_conf_finserv"/>
    <n v="0.47004968003983633"/>
    <n v="7.8453573603820964E-3"/>
    <n v="0.45467109413454454"/>
    <n v="0.48542826594512811"/>
    <n v="9459"/>
    <s v="1"/>
  </r>
  <r>
    <x v="3"/>
    <x v="3"/>
    <x v="0"/>
    <x v="0"/>
    <x v="0"/>
    <x v="30"/>
    <s v="Proportion of individuals who feel confident using a SHG for financial services "/>
    <x v="194"/>
    <x v="2"/>
    <s v="all question respondents"/>
    <x v="4"/>
    <x v="4"/>
    <x v="0"/>
    <s v="SHG_conf_finserv"/>
    <n v="0.4529979374368211"/>
    <n v="1.1697632924430703E-2"/>
    <n v="0.43006806381176982"/>
    <n v="0.47592781106187237"/>
    <n v="4119"/>
    <s v="1"/>
  </r>
  <r>
    <x v="3"/>
    <x v="3"/>
    <x v="0"/>
    <x v="0"/>
    <x v="0"/>
    <x v="30"/>
    <s v="Proportion of individuals who feel confident using a SHG for financial services "/>
    <x v="194"/>
    <x v="2"/>
    <s v="all question respondents"/>
    <x v="3"/>
    <x v="3"/>
    <x v="0"/>
    <s v="SHG_conf_finserv"/>
    <n v="0.48641696803352852"/>
    <n v="1.0481570351313182E-2"/>
    <n v="0.46587083830793768"/>
    <n v="0.5069630977591193"/>
    <n v="5340"/>
    <s v="1"/>
  </r>
  <r>
    <x v="3"/>
    <x v="3"/>
    <x v="0"/>
    <x v="0"/>
    <x v="0"/>
    <x v="30"/>
    <s v="Proportion of individuals who feel confident using a SHG for financial services "/>
    <x v="194"/>
    <x v="2"/>
    <s v="all question respondents"/>
    <x v="1"/>
    <x v="1"/>
    <x v="0"/>
    <s v="SHG_conf_finserv"/>
    <n v="0.44170230592314375"/>
    <n v="1.5246962221506392E-2"/>
    <n v="0.41181498434589503"/>
    <n v="0.47158962750039246"/>
    <n v="2613"/>
    <s v="1"/>
  </r>
  <r>
    <x v="3"/>
    <x v="3"/>
    <x v="0"/>
    <x v="0"/>
    <x v="0"/>
    <x v="30"/>
    <s v="Proportion of individuals who feel confident using a SHG for financial services "/>
    <x v="194"/>
    <x v="2"/>
    <s v="all question respondents"/>
    <x v="2"/>
    <x v="2"/>
    <x v="0"/>
    <s v="SHG_conf_finserv"/>
    <n v="0.48492019096448985"/>
    <n v="8.8861136051632834E-3"/>
    <n v="0.46750149922569439"/>
    <n v="0.50233888270328531"/>
    <n v="6846"/>
    <s v="1"/>
  </r>
  <r>
    <x v="3"/>
    <x v="3"/>
    <x v="0"/>
    <x v="0"/>
    <x v="0"/>
    <x v="30"/>
    <s v="Proportion of individuals who feel confident using a SHG for financial services "/>
    <x v="194"/>
    <x v="2"/>
    <s v="all question respondents"/>
    <x v="13"/>
    <x v="13"/>
    <x v="0"/>
    <s v="SHG_conf_finserv"/>
    <n v="0.46669497589634951"/>
    <n v="9.0906093322693383E-3"/>
    <n v="0.44887542859902374"/>
    <n v="0.48451452319367527"/>
    <n v="6484"/>
    <s v="1"/>
  </r>
  <r>
    <x v="3"/>
    <x v="3"/>
    <x v="0"/>
    <x v="0"/>
    <x v="0"/>
    <x v="30"/>
    <s v="Proportion of individuals who feel confident using a SHG for financial services "/>
    <x v="194"/>
    <x v="2"/>
    <s v="all question respondents"/>
    <x v="14"/>
    <x v="14"/>
    <x v="0"/>
    <s v="SHG_conf_finserv"/>
    <n v="0.485555199994196"/>
    <n v="1.6328521593364696E-2"/>
    <n v="0.45354778968832038"/>
    <n v="0.51756261030007167"/>
    <n v="1967"/>
    <s v="1"/>
  </r>
  <r>
    <x v="3"/>
    <x v="3"/>
    <x v="0"/>
    <x v="0"/>
    <x v="0"/>
    <x v="30"/>
    <s v="Proportion of individuals who feel confident using a SHG for financial services "/>
    <x v="194"/>
    <x v="2"/>
    <s v="all question respondents"/>
    <x v="15"/>
    <x v="15"/>
    <x v="0"/>
    <s v="SHG_conf_finserv"/>
    <n v="0.45887886733343458"/>
    <n v="2.4268636537390319E-2"/>
    <n v="0.41130712590081953"/>
    <n v="0.50645060876604964"/>
    <n v="1008"/>
    <s v="1"/>
  </r>
  <r>
    <x v="3"/>
    <x v="3"/>
    <x v="0"/>
    <x v="0"/>
    <x v="0"/>
    <x v="30"/>
    <s v="Proportion of individuals who feel confident using a SHG for financial services "/>
    <x v="194"/>
    <x v="2"/>
    <s v="all question respondents"/>
    <x v="5"/>
    <x v="5"/>
    <x v="0"/>
    <s v="SHG_conf_finserv"/>
    <n v="0.36589691839427196"/>
    <n v="1.090069294458924E-2"/>
    <n v="0.34452921834250411"/>
    <n v="0.38726461844603982"/>
    <n v="4211"/>
    <s v="1"/>
  </r>
  <r>
    <x v="3"/>
    <x v="3"/>
    <x v="0"/>
    <x v="0"/>
    <x v="0"/>
    <x v="30"/>
    <s v="Proportion of individuals who feel confident using a SHG for financial services "/>
    <x v="194"/>
    <x v="2"/>
    <s v="all question respondents"/>
    <x v="6"/>
    <x v="6"/>
    <x v="0"/>
    <s v="SHG_conf_finserv"/>
    <n v="0.54026242731602481"/>
    <n v="1.0492248742575363E-2"/>
    <n v="0.51969536564943852"/>
    <n v="0.56082948898261109"/>
    <n v="5248"/>
    <s v="1"/>
  </r>
  <r>
    <x v="3"/>
    <x v="3"/>
    <x v="0"/>
    <x v="0"/>
    <x v="0"/>
    <x v="30"/>
    <s v="Proportion of individuals who feel confident using a SHG for financial services "/>
    <x v="194"/>
    <x v="2"/>
    <s v="all question respondents"/>
    <x v="7"/>
    <x v="7"/>
    <x v="0"/>
    <s v="SHG_conf_finserv"/>
    <n v="0.23571612337156628"/>
    <n v="2.352304889843005E-2"/>
    <n v="0.189605893891686"/>
    <n v="0.28182635285144658"/>
    <n v="756"/>
    <s v="1"/>
  </r>
  <r>
    <x v="3"/>
    <x v="3"/>
    <x v="0"/>
    <x v="0"/>
    <x v="0"/>
    <x v="30"/>
    <s v="Proportion of individuals who feel confident using a SHG for financial services "/>
    <x v="194"/>
    <x v="2"/>
    <s v="all question respondents"/>
    <x v="8"/>
    <x v="8"/>
    <x v="0"/>
    <s v="SHG_conf_finserv"/>
    <n v="0.48711364236675614"/>
    <n v="8.1738954064798867E-3"/>
    <n v="0.47109105130873724"/>
    <n v="0.50313623342477509"/>
    <n v="8703"/>
    <s v="1"/>
  </r>
  <r>
    <x v="3"/>
    <x v="3"/>
    <x v="0"/>
    <x v="0"/>
    <x v="0"/>
    <x v="30"/>
    <s v="Proportion of individuals who feel confident using a SHG for financial services "/>
    <x v="194"/>
    <x v="2"/>
    <s v="all question respondents"/>
    <x v="9"/>
    <x v="9"/>
    <x v="0"/>
    <s v="SHG_conf_finserv"/>
    <n v="0.37528285344711448"/>
    <n v="2.1280447503351018E-2"/>
    <n v="0.33356860449703257"/>
    <n v="0.4169971023971964"/>
    <n v="1232"/>
    <s v="1"/>
  </r>
  <r>
    <x v="3"/>
    <x v="3"/>
    <x v="0"/>
    <x v="0"/>
    <x v="0"/>
    <x v="30"/>
    <s v="Proportion of individuals who feel confident using a SHG for financial services "/>
    <x v="194"/>
    <x v="2"/>
    <s v="all question respondents"/>
    <x v="10"/>
    <x v="10"/>
    <x v="0"/>
    <s v="SHG_conf_finserv"/>
    <n v="0.48749670622398222"/>
    <n v="8.3186011516287635E-3"/>
    <n v="0.47119046081721444"/>
    <n v="0.50380295163074995"/>
    <n v="8227"/>
    <s v="1"/>
  </r>
  <r>
    <x v="3"/>
    <x v="3"/>
    <x v="0"/>
    <x v="0"/>
    <x v="0"/>
    <x v="30"/>
    <s v="Proportion of individuals who feel confident using a SHG for financial services "/>
    <x v="194"/>
    <x v="2"/>
    <s v="all question respondents"/>
    <x v="11"/>
    <x v="11"/>
    <x v="0"/>
    <s v="SHG_conf_finserv"/>
    <n v="0.46592652730195261"/>
    <n v="8.152067613704515E-3"/>
    <n v="0.44994672340720737"/>
    <n v="0.48190633119669785"/>
    <n v="8591"/>
    <s v="1"/>
  </r>
  <r>
    <x v="3"/>
    <x v="3"/>
    <x v="0"/>
    <x v="0"/>
    <x v="0"/>
    <x v="30"/>
    <s v="Proportion of individuals who feel confident using a SHG for financial services "/>
    <x v="194"/>
    <x v="2"/>
    <s v="all question respondents"/>
    <x v="12"/>
    <x v="12"/>
    <x v="0"/>
    <s v="SHG_conf_finserv"/>
    <n v="0.50543177779624382"/>
    <n v="2.7398926896110915E-2"/>
    <n v="0.45172399475599101"/>
    <n v="0.55913956083649663"/>
    <n v="868"/>
    <s v="1"/>
  </r>
  <r>
    <x v="3"/>
    <x v="3"/>
    <x v="0"/>
    <x v="0"/>
    <x v="0"/>
    <x v="26"/>
    <s v="Proportion of individuals who belong to a SHG that does each activity  "/>
    <x v="195"/>
    <x v="2"/>
    <s v="individuals who belong to that SHG"/>
    <x v="0"/>
    <x v="0"/>
    <x v="22"/>
    <s v="SHG_funeral"/>
    <n v="0.8090466144600742"/>
    <n v="1.4558630761847831E-2"/>
    <n v="0.78049084807625246"/>
    <n v="0.83760238084389593"/>
    <n v="1618"/>
    <s v="1"/>
  </r>
  <r>
    <x v="3"/>
    <x v="3"/>
    <x v="0"/>
    <x v="0"/>
    <x v="0"/>
    <x v="26"/>
    <s v="Proportion of individuals who belong to a SHG that does each activity  "/>
    <x v="195"/>
    <x v="2"/>
    <s v="individuals who belong to that SHG"/>
    <x v="4"/>
    <x v="4"/>
    <x v="22"/>
    <s v="SHG_funeral"/>
    <n v="0.80248995279615298"/>
    <n v="2.5501221231056286E-2"/>
    <n v="0.75249816784481816"/>
    <n v="0.85248173774748781"/>
    <n v="530"/>
    <s v="1"/>
  </r>
  <r>
    <x v="3"/>
    <x v="3"/>
    <x v="0"/>
    <x v="0"/>
    <x v="0"/>
    <x v="26"/>
    <s v="Proportion of individuals who belong to a SHG that does each activity  "/>
    <x v="195"/>
    <x v="2"/>
    <s v="individuals who belong to that SHG"/>
    <x v="3"/>
    <x v="3"/>
    <x v="22"/>
    <s v="SHG_funeral"/>
    <n v="0.813260018153799"/>
    <n v="1.7416543719280218E-2"/>
    <n v="0.77911628154024504"/>
    <n v="0.84740375476735297"/>
    <n v="1088"/>
    <s v="1"/>
  </r>
  <r>
    <x v="3"/>
    <x v="3"/>
    <x v="0"/>
    <x v="0"/>
    <x v="0"/>
    <x v="26"/>
    <s v="Proportion of individuals who belong to a SHG that does each activity  "/>
    <x v="195"/>
    <x v="2"/>
    <s v="individuals who belong to that SHG"/>
    <x v="1"/>
    <x v="1"/>
    <x v="22"/>
    <s v="SHG_funeral"/>
    <n v="0.78666195482947865"/>
    <n v="2.6211545217790583E-2"/>
    <n v="0.73527983755535509"/>
    <n v="0.83804407210360221"/>
    <n v="530"/>
    <s v="1"/>
  </r>
  <r>
    <x v="3"/>
    <x v="3"/>
    <x v="0"/>
    <x v="0"/>
    <x v="0"/>
    <x v="26"/>
    <s v="Proportion of individuals who belong to a SHG that does each activity  "/>
    <x v="195"/>
    <x v="2"/>
    <s v="individuals who belong to that SHG"/>
    <x v="2"/>
    <x v="2"/>
    <x v="22"/>
    <s v="SHG_funeral"/>
    <n v="0.82221982824453055"/>
    <n v="1.7154778427833618E-2"/>
    <n v="0.78858607796406677"/>
    <n v="0.85585357852499433"/>
    <n v="1088"/>
    <s v="1"/>
  </r>
  <r>
    <x v="3"/>
    <x v="3"/>
    <x v="0"/>
    <x v="0"/>
    <x v="0"/>
    <x v="26"/>
    <s v="Proportion of individuals who belong to a SHG that does each activity  "/>
    <x v="195"/>
    <x v="2"/>
    <s v="individuals who belong to that SHG"/>
    <x v="13"/>
    <x v="13"/>
    <x v="22"/>
    <s v="SHG_funeral"/>
    <n v="0.82553323058775363"/>
    <n v="1.7126448953543115E-2"/>
    <n v="0.79195572645056933"/>
    <n v="0.85911073472493793"/>
    <n v="979"/>
    <s v="1"/>
  </r>
  <r>
    <x v="3"/>
    <x v="3"/>
    <x v="0"/>
    <x v="0"/>
    <x v="0"/>
    <x v="26"/>
    <s v="Proportion of individuals who belong to a SHG that does each activity  "/>
    <x v="195"/>
    <x v="2"/>
    <s v="individuals who belong to that SHG"/>
    <x v="14"/>
    <x v="14"/>
    <x v="22"/>
    <s v="SHG_funeral"/>
    <n v="0.78892441652515444"/>
    <n v="2.9140614879921273E-2"/>
    <n v="0.73180113660540091"/>
    <n v="0.84604769644490796"/>
    <n v="434"/>
    <s v="1"/>
  </r>
  <r>
    <x v="3"/>
    <x v="3"/>
    <x v="0"/>
    <x v="0"/>
    <x v="0"/>
    <x v="26"/>
    <s v="Proportion of individuals who belong to a SHG that does each activity  "/>
    <x v="195"/>
    <x v="2"/>
    <s v="individuals who belong to that SHG"/>
    <x v="15"/>
    <x v="15"/>
    <x v="22"/>
    <s v="SHG_funeral"/>
    <n v="0.79143263837137401"/>
    <n v="4.2465335466247582E-2"/>
    <n v="0.70819046923278262"/>
    <n v="0.8746748075099654"/>
    <n v="205"/>
    <s v="1"/>
  </r>
  <r>
    <x v="3"/>
    <x v="3"/>
    <x v="0"/>
    <x v="0"/>
    <x v="0"/>
    <x v="26"/>
    <s v="Proportion of individuals who belong to a SHG that does each activity  "/>
    <x v="195"/>
    <x v="2"/>
    <s v="individuals who belong to that SHG"/>
    <x v="5"/>
    <x v="5"/>
    <x v="22"/>
    <s v="SHG_funeral"/>
    <n v="0.76499520575172775"/>
    <n v="3.1518697603479334E-2"/>
    <n v="0.70320649907905219"/>
    <n v="0.8267839124244033"/>
    <n v="421"/>
    <s v="1"/>
  </r>
  <r>
    <x v="3"/>
    <x v="3"/>
    <x v="0"/>
    <x v="0"/>
    <x v="0"/>
    <x v="26"/>
    <s v="Proportion of individuals who belong to a SHG that does each activity  "/>
    <x v="195"/>
    <x v="2"/>
    <s v="individuals who belong to that SHG"/>
    <x v="6"/>
    <x v="6"/>
    <x v="22"/>
    <s v="SHG_funeral"/>
    <n v="0.82173529840303638"/>
    <n v="1.6283610708110997E-2"/>
    <n v="0.78981286202097545"/>
    <n v="0.85365773478509732"/>
    <n v="1197"/>
    <s v="1"/>
  </r>
  <r>
    <x v="3"/>
    <x v="3"/>
    <x v="0"/>
    <x v="0"/>
    <x v="0"/>
    <x v="26"/>
    <s v="Proportion of individuals who belong to a SHG that does each activity  "/>
    <x v="195"/>
    <x v="2"/>
    <s v="individuals who belong to that SHG"/>
    <x v="7"/>
    <x v="7"/>
    <x v="22"/>
    <s v="SHG_funeral"/>
    <n v="0.77285825399819608"/>
    <n v="8.4854335749592114E-2"/>
    <n v="0.6065238113269289"/>
    <n v="0.93919269666946326"/>
    <n v="51"/>
    <s v="1"/>
  </r>
  <r>
    <x v="3"/>
    <x v="3"/>
    <x v="0"/>
    <x v="0"/>
    <x v="0"/>
    <x v="26"/>
    <s v="Proportion of individuals who belong to a SHG that does each activity  "/>
    <x v="195"/>
    <x v="2"/>
    <s v="individuals who belong to that SHG"/>
    <x v="8"/>
    <x v="8"/>
    <x v="22"/>
    <s v="SHG_funeral"/>
    <n v="0.81002457405328332"/>
    <n v="1.476865772525922E-2"/>
    <n v="0.78106344067877753"/>
    <n v="0.83898570742778911"/>
    <n v="1567"/>
    <s v="1"/>
  </r>
  <r>
    <x v="3"/>
    <x v="3"/>
    <x v="0"/>
    <x v="0"/>
    <x v="0"/>
    <x v="26"/>
    <s v="Proportion of individuals who belong to a SHG that does each activity  "/>
    <x v="195"/>
    <x v="2"/>
    <s v="individuals who belong to that SHG"/>
    <x v="9"/>
    <x v="9"/>
    <x v="22"/>
    <s v="SHG_funeral"/>
    <n v="0.80540082619508435"/>
    <n v="5.2984129772720587E-2"/>
    <n v="0.70153875239305297"/>
    <n v="0.90926289999711574"/>
    <n v="106"/>
    <s v="1"/>
  </r>
  <r>
    <x v="3"/>
    <x v="3"/>
    <x v="0"/>
    <x v="0"/>
    <x v="0"/>
    <x v="26"/>
    <s v="Proportion of individuals who belong to a SHG that does each activity  "/>
    <x v="195"/>
    <x v="2"/>
    <s v="individuals who belong to that SHG"/>
    <x v="10"/>
    <x v="10"/>
    <x v="22"/>
    <s v="SHG_funeral"/>
    <n v="0.80931755731967647"/>
    <n v="1.5135639563161309E-2"/>
    <n v="0.77963915322329203"/>
    <n v="0.83899596141606092"/>
    <n v="1512"/>
    <s v="1"/>
  </r>
  <r>
    <x v="3"/>
    <x v="3"/>
    <x v="0"/>
    <x v="0"/>
    <x v="0"/>
    <x v="26"/>
    <s v="Proportion of individuals who belong to a SHG that does each activity  "/>
    <x v="195"/>
    <x v="2"/>
    <s v="individuals who belong to that SHG"/>
    <x v="11"/>
    <x v="11"/>
    <x v="22"/>
    <s v="SHG_funeral"/>
    <n v="0.82038931363454481"/>
    <n v="1.4395984261453601E-2"/>
    <n v="0.79215838722748622"/>
    <n v="0.84862024004160341"/>
    <n v="1364"/>
    <s v="1"/>
  </r>
  <r>
    <x v="3"/>
    <x v="3"/>
    <x v="0"/>
    <x v="0"/>
    <x v="0"/>
    <x v="26"/>
    <s v="Proportion of individuals who belong to a SHG that does each activity  "/>
    <x v="195"/>
    <x v="2"/>
    <s v="individuals who belong to that SHG"/>
    <x v="12"/>
    <x v="12"/>
    <x v="22"/>
    <s v="SHG_funeral"/>
    <n v="0.75701261656514174"/>
    <n v="4.6091814128783888E-2"/>
    <n v="0.66666195578477805"/>
    <n v="0.84736327734550543"/>
    <n v="254"/>
    <s v="1"/>
  </r>
  <r>
    <x v="3"/>
    <x v="3"/>
    <x v="0"/>
    <x v="0"/>
    <x v="0"/>
    <x v="26"/>
    <s v="Proportion of individuals who belong to a SHG that does each activity  "/>
    <x v="196"/>
    <x v="2"/>
    <s v="individuals who belong to that SHG"/>
    <x v="0"/>
    <x v="0"/>
    <x v="22"/>
    <s v="SHG_income"/>
    <n v="0.22021220916961839"/>
    <n v="1.6351368723646141E-2"/>
    <n v="0.18814010891745805"/>
    <n v="0.25228430942177876"/>
    <n v="1618"/>
    <s v="1"/>
  </r>
  <r>
    <x v="3"/>
    <x v="3"/>
    <x v="0"/>
    <x v="0"/>
    <x v="0"/>
    <x v="26"/>
    <s v="Proportion of individuals who belong to a SHG that does each activity  "/>
    <x v="196"/>
    <x v="2"/>
    <s v="individuals who belong to that SHG"/>
    <x v="4"/>
    <x v="4"/>
    <x v="22"/>
    <s v="SHG_income"/>
    <n v="0.27809267694627521"/>
    <n v="3.1366314232451578E-2"/>
    <n v="0.21660314977355005"/>
    <n v="0.33958220411900036"/>
    <n v="530"/>
    <s v="1"/>
  </r>
  <r>
    <x v="3"/>
    <x v="3"/>
    <x v="0"/>
    <x v="0"/>
    <x v="0"/>
    <x v="26"/>
    <s v="Proportion of individuals who belong to a SHG that does each activity  "/>
    <x v="196"/>
    <x v="2"/>
    <s v="individuals who belong to that SHG"/>
    <x v="3"/>
    <x v="3"/>
    <x v="22"/>
    <s v="SHG_income"/>
    <n v="0.18301740040488149"/>
    <n v="1.7088323942715273E-2"/>
    <n v="0.14951711232985629"/>
    <n v="0.21651768847990668"/>
    <n v="1088"/>
    <s v="1"/>
  </r>
  <r>
    <x v="3"/>
    <x v="3"/>
    <x v="0"/>
    <x v="0"/>
    <x v="0"/>
    <x v="26"/>
    <s v="Proportion of individuals who belong to a SHG that does each activity  "/>
    <x v="196"/>
    <x v="2"/>
    <s v="individuals who belong to that SHG"/>
    <x v="1"/>
    <x v="1"/>
    <x v="22"/>
    <s v="SHG_income"/>
    <n v="0.21811530723023867"/>
    <n v="2.8004972962361378E-2"/>
    <n v="0.16321755919384859"/>
    <n v="0.27301305526662878"/>
    <n v="530"/>
    <s v="1"/>
  </r>
  <r>
    <x v="3"/>
    <x v="3"/>
    <x v="0"/>
    <x v="0"/>
    <x v="0"/>
    <x v="26"/>
    <s v="Proportion of individuals who belong to a SHG that does each activity  "/>
    <x v="196"/>
    <x v="2"/>
    <s v="individuals who belong to that SHG"/>
    <x v="2"/>
    <x v="2"/>
    <x v="22"/>
    <s v="SHG_income"/>
    <n v="0.22144622112192619"/>
    <n v="2.0071524364382906E-2"/>
    <n v="0.18209388316782116"/>
    <n v="0.26079855907603122"/>
    <n v="1088"/>
    <s v="1"/>
  </r>
  <r>
    <x v="3"/>
    <x v="3"/>
    <x v="0"/>
    <x v="0"/>
    <x v="0"/>
    <x v="26"/>
    <s v="Proportion of individuals who belong to a SHG that does each activity  "/>
    <x v="196"/>
    <x v="2"/>
    <s v="individuals who belong to that SHG"/>
    <x v="13"/>
    <x v="13"/>
    <x v="22"/>
    <s v="SHG_income"/>
    <n v="0.20046334129900067"/>
    <n v="2.0087188261998477E-2"/>
    <n v="0.16108111741819334"/>
    <n v="0.23984556517980801"/>
    <n v="979"/>
    <s v="1"/>
  </r>
  <r>
    <x v="3"/>
    <x v="3"/>
    <x v="0"/>
    <x v="0"/>
    <x v="0"/>
    <x v="26"/>
    <s v="Proportion of individuals who belong to a SHG that does each activity  "/>
    <x v="196"/>
    <x v="2"/>
    <s v="individuals who belong to that SHG"/>
    <x v="14"/>
    <x v="14"/>
    <x v="22"/>
    <s v="SHG_income"/>
    <n v="0.24922748286943572"/>
    <n v="3.1640223579300117E-2"/>
    <n v="0.18720431157769704"/>
    <n v="0.31125065416117437"/>
    <n v="434"/>
    <s v="1"/>
  </r>
  <r>
    <x v="3"/>
    <x v="3"/>
    <x v="0"/>
    <x v="0"/>
    <x v="0"/>
    <x v="26"/>
    <s v="Proportion of individuals who belong to a SHG that does each activity  "/>
    <x v="196"/>
    <x v="2"/>
    <s v="individuals who belong to that SHG"/>
    <x v="15"/>
    <x v="15"/>
    <x v="22"/>
    <s v="SHG_income"/>
    <n v="0.23318267055571032"/>
    <n v="4.646736488671737E-2"/>
    <n v="0.14209557081057395"/>
    <n v="0.32426977030084669"/>
    <n v="205"/>
    <s v="1"/>
  </r>
  <r>
    <x v="3"/>
    <x v="3"/>
    <x v="0"/>
    <x v="0"/>
    <x v="0"/>
    <x v="26"/>
    <s v="Proportion of individuals who belong to a SHG that does each activity  "/>
    <x v="196"/>
    <x v="2"/>
    <s v="individuals who belong to that SHG"/>
    <x v="5"/>
    <x v="5"/>
    <x v="22"/>
    <s v="SHG_income"/>
    <n v="0.16428851670186667"/>
    <n v="2.480311566614761E-2"/>
    <n v="0.11566492007537217"/>
    <n v="0.21291211332836119"/>
    <n v="421"/>
    <s v="1"/>
  </r>
  <r>
    <x v="3"/>
    <x v="3"/>
    <x v="0"/>
    <x v="0"/>
    <x v="0"/>
    <x v="26"/>
    <s v="Proportion of individuals who belong to a SHG that does each activity  "/>
    <x v="196"/>
    <x v="2"/>
    <s v="individuals who belong to that SHG"/>
    <x v="6"/>
    <x v="6"/>
    <x v="22"/>
    <s v="SHG_income"/>
    <n v="0.23632061703790566"/>
    <n v="1.9683176768782153E-2"/>
    <n v="0.19773366175744514"/>
    <n v="0.27490757231836621"/>
    <n v="1197"/>
    <s v="1"/>
  </r>
  <r>
    <x v="3"/>
    <x v="3"/>
    <x v="0"/>
    <x v="0"/>
    <x v="0"/>
    <x v="26"/>
    <s v="Proportion of individuals who belong to a SHG that does each activity  "/>
    <x v="196"/>
    <x v="2"/>
    <s v="individuals who belong to that SHG"/>
    <x v="7"/>
    <x v="7"/>
    <x v="22"/>
    <s v="SHG_income"/>
    <n v="0.24297871507875271"/>
    <n v="8.4284927131482612E-2"/>
    <n v="7.7760447135727606E-2"/>
    <n v="0.40819698302177782"/>
    <n v="51"/>
    <s v="1"/>
  </r>
  <r>
    <x v="3"/>
    <x v="3"/>
    <x v="0"/>
    <x v="0"/>
    <x v="0"/>
    <x v="26"/>
    <s v="Proportion of individuals who belong to a SHG that does each activity  "/>
    <x v="196"/>
    <x v="2"/>
    <s v="individuals who belong to that SHG"/>
    <x v="8"/>
    <x v="8"/>
    <x v="22"/>
    <s v="SHG_income"/>
    <n v="0.21959696375442087"/>
    <n v="1.6636726733537027E-2"/>
    <n v="0.18697257291210992"/>
    <n v="0.25222135459673178"/>
    <n v="1567"/>
    <s v="1"/>
  </r>
  <r>
    <x v="3"/>
    <x v="3"/>
    <x v="0"/>
    <x v="0"/>
    <x v="0"/>
    <x v="26"/>
    <s v="Proportion of individuals who belong to a SHG that does each activity  "/>
    <x v="196"/>
    <x v="2"/>
    <s v="individuals who belong to that SHG"/>
    <x v="9"/>
    <x v="9"/>
    <x v="22"/>
    <s v="SHG_income"/>
    <n v="0.27763417663476986"/>
    <n v="7.8135596428941148E-2"/>
    <n v="0.12446897192762979"/>
    <n v="0.43079938134190993"/>
    <n v="106"/>
    <s v="1"/>
  </r>
  <r>
    <x v="3"/>
    <x v="3"/>
    <x v="0"/>
    <x v="0"/>
    <x v="0"/>
    <x v="26"/>
    <s v="Proportion of individuals who belong to a SHG that does each activity  "/>
    <x v="196"/>
    <x v="2"/>
    <s v="individuals who belong to that SHG"/>
    <x v="10"/>
    <x v="10"/>
    <x v="22"/>
    <s v="SHG_income"/>
    <n v="0.21594479950724868"/>
    <n v="1.649001831452809E-2"/>
    <n v="0.18361069000014266"/>
    <n v="0.2482789090143547"/>
    <n v="1512"/>
    <s v="1"/>
  </r>
  <r>
    <x v="3"/>
    <x v="3"/>
    <x v="0"/>
    <x v="0"/>
    <x v="0"/>
    <x v="26"/>
    <s v="Proportion of individuals who belong to a SHG that does each activity  "/>
    <x v="196"/>
    <x v="2"/>
    <s v="individuals who belong to that SHG"/>
    <x v="11"/>
    <x v="11"/>
    <x v="22"/>
    <s v="SHG_income"/>
    <n v="0.19504604155024469"/>
    <n v="1.6307691746266499E-2"/>
    <n v="0.16306620347897405"/>
    <n v="0.22702587962151533"/>
    <n v="1364"/>
    <s v="1"/>
  </r>
  <r>
    <x v="3"/>
    <x v="3"/>
    <x v="0"/>
    <x v="0"/>
    <x v="0"/>
    <x v="26"/>
    <s v="Proportion of individuals who belong to a SHG that does each activity  "/>
    <x v="196"/>
    <x v="2"/>
    <s v="individuals who belong to that SHG"/>
    <x v="12"/>
    <x v="12"/>
    <x v="22"/>
    <s v="SHG_income"/>
    <n v="0.33566059520082675"/>
    <n v="4.9040658480207326E-2"/>
    <n v="0.23952951460567501"/>
    <n v="0.43179167579597849"/>
    <n v="254"/>
    <s v="1"/>
  </r>
  <r>
    <x v="3"/>
    <x v="3"/>
    <x v="0"/>
    <x v="0"/>
    <x v="0"/>
    <x v="26"/>
    <s v="Proportion of individuals who belong to a SHG that does each activity  "/>
    <x v="197"/>
    <x v="2"/>
    <s v="individuals who belong to that SHG"/>
    <x v="0"/>
    <x v="0"/>
    <x v="22"/>
    <s v="SHG_insurance"/>
    <n v="5.1357958968823267E-2"/>
    <n v="1.0746788362642401E-2"/>
    <n v="3.0278862803804495E-2"/>
    <n v="7.2437055133842035E-2"/>
    <n v="1618"/>
    <s v="1"/>
  </r>
  <r>
    <x v="3"/>
    <x v="3"/>
    <x v="0"/>
    <x v="0"/>
    <x v="0"/>
    <x v="26"/>
    <s v="Proportion of individuals who belong to a SHG that does each activity  "/>
    <x v="197"/>
    <x v="2"/>
    <s v="individuals who belong to that SHG"/>
    <x v="4"/>
    <x v="4"/>
    <x v="22"/>
    <s v="SHG_insurance"/>
    <n v="7.4235677294538241E-2"/>
    <n v="2.160333686652556E-2"/>
    <n v="3.1885181172127457E-2"/>
    <n v="0.11658617341694902"/>
    <n v="530"/>
    <s v="1"/>
  </r>
  <r>
    <x v="3"/>
    <x v="3"/>
    <x v="0"/>
    <x v="0"/>
    <x v="0"/>
    <x v="26"/>
    <s v="Proportion of individuals who belong to a SHG that does each activity  "/>
    <x v="197"/>
    <x v="2"/>
    <s v="individuals who belong to that SHG"/>
    <x v="3"/>
    <x v="3"/>
    <x v="22"/>
    <s v="SHG_insurance"/>
    <n v="3.6656412993383299E-2"/>
    <n v="1.0723997819419124E-2"/>
    <n v="1.5632875666328268E-2"/>
    <n v="5.7679950320438329E-2"/>
    <n v="1088"/>
    <s v="1"/>
  </r>
  <r>
    <x v="3"/>
    <x v="3"/>
    <x v="0"/>
    <x v="0"/>
    <x v="0"/>
    <x v="26"/>
    <s v="Proportion of individuals who belong to a SHG that does each activity  "/>
    <x v="197"/>
    <x v="2"/>
    <s v="individuals who belong to that SHG"/>
    <x v="1"/>
    <x v="1"/>
    <x v="22"/>
    <s v="SHG_insurance"/>
    <n v="8.7789767349465878E-2"/>
    <n v="2.5688273162400004E-2"/>
    <n v="3.7433412802909426E-2"/>
    <n v="0.13814612189602232"/>
    <n v="530"/>
    <s v="1"/>
  </r>
  <r>
    <x v="3"/>
    <x v="3"/>
    <x v="0"/>
    <x v="0"/>
    <x v="0"/>
    <x v="26"/>
    <s v="Proportion of individuals who belong to a SHG that does each activity  "/>
    <x v="197"/>
    <x v="2"/>
    <s v="individuals who belong to that SHG"/>
    <x v="2"/>
    <x v="2"/>
    <x v="22"/>
    <s v="SHG_insurance"/>
    <n v="2.9918097551561766E-2"/>
    <n v="6.9829284462571218E-3"/>
    <n v="1.622733071503444E-2"/>
    <n v="4.3608864388089093E-2"/>
    <n v="1088"/>
    <s v="1"/>
  </r>
  <r>
    <x v="3"/>
    <x v="3"/>
    <x v="0"/>
    <x v="0"/>
    <x v="0"/>
    <x v="26"/>
    <s v="Proportion of individuals who belong to a SHG that does each activity  "/>
    <x v="197"/>
    <x v="2"/>
    <s v="individuals who belong to that SHG"/>
    <x v="13"/>
    <x v="13"/>
    <x v="22"/>
    <s v="SHG_insurance"/>
    <n v="2.2673697922933677E-2"/>
    <n v="6.4855023219484789E-3"/>
    <n v="9.95845370402677E-3"/>
    <n v="3.5388942141840588E-2"/>
    <n v="979"/>
    <s v="1"/>
  </r>
  <r>
    <x v="3"/>
    <x v="3"/>
    <x v="0"/>
    <x v="0"/>
    <x v="0"/>
    <x v="26"/>
    <s v="Proportion of individuals who belong to a SHG that does each activity  "/>
    <x v="197"/>
    <x v="2"/>
    <s v="individuals who belong to that SHG"/>
    <x v="14"/>
    <x v="14"/>
    <x v="22"/>
    <s v="SHG_insurance"/>
    <n v="4.6553695589423405E-2"/>
    <n v="1.4406285105721584E-2"/>
    <n v="1.8313582603168767E-2"/>
    <n v="7.479380857567805E-2"/>
    <n v="434"/>
    <s v="1"/>
  </r>
  <r>
    <x v="3"/>
    <x v="3"/>
    <x v="0"/>
    <x v="0"/>
    <x v="0"/>
    <x v="26"/>
    <s v="Proportion of individuals who belong to a SHG that does each activity  "/>
    <x v="197"/>
    <x v="2"/>
    <s v="individuals who belong to that SHG"/>
    <x v="15"/>
    <x v="15"/>
    <x v="22"/>
    <s v="SHG_insurance"/>
    <n v="0.14789893623828773"/>
    <n v="4.8988573442211539E-2"/>
    <n v="5.1869667387318671E-2"/>
    <n v="0.24392820508925678"/>
    <n v="205"/>
    <s v="1"/>
  </r>
  <r>
    <x v="3"/>
    <x v="3"/>
    <x v="0"/>
    <x v="0"/>
    <x v="0"/>
    <x v="26"/>
    <s v="Proportion of individuals who belong to a SHG that does each activity  "/>
    <x v="197"/>
    <x v="2"/>
    <s v="individuals who belong to that SHG"/>
    <x v="5"/>
    <x v="5"/>
    <x v="22"/>
    <s v="SHG_insurance"/>
    <n v="4.0844933303791381E-2"/>
    <n v="2.3856640609699647E-2"/>
    <n v="-5.9232100812147553E-3"/>
    <n v="8.7613076688797517E-2"/>
    <n v="421"/>
    <s v="1"/>
  </r>
  <r>
    <x v="3"/>
    <x v="3"/>
    <x v="0"/>
    <x v="0"/>
    <x v="0"/>
    <x v="26"/>
    <s v="Proportion of individuals who belong to a SHG that does each activity  "/>
    <x v="197"/>
    <x v="2"/>
    <s v="individuals who belong to that SHG"/>
    <x v="6"/>
    <x v="6"/>
    <x v="22"/>
    <s v="SHG_insurance"/>
    <n v="5.4386158607818126E-2"/>
    <n v="1.2027463851248643E-2"/>
    <n v="3.0807484534151195E-2"/>
    <n v="7.7964832681485061E-2"/>
    <n v="1197"/>
    <s v="1"/>
  </r>
  <r>
    <x v="3"/>
    <x v="3"/>
    <x v="0"/>
    <x v="0"/>
    <x v="0"/>
    <x v="26"/>
    <s v="Proportion of individuals who belong to a SHG that does each activity  "/>
    <x v="197"/>
    <x v="2"/>
    <s v="individuals who belong to that SHG"/>
    <x v="7"/>
    <x v="7"/>
    <x v="22"/>
    <s v="SHG_insurance"/>
    <n v="0"/>
    <m/>
    <m/>
    <m/>
    <n v="51"/>
    <s v="1"/>
  </r>
  <r>
    <x v="3"/>
    <x v="3"/>
    <x v="0"/>
    <x v="0"/>
    <x v="0"/>
    <x v="26"/>
    <s v="Proportion of individuals who belong to a SHG that does each activity  "/>
    <x v="197"/>
    <x v="2"/>
    <s v="individuals who belong to that SHG"/>
    <x v="8"/>
    <x v="8"/>
    <x v="22"/>
    <s v="SHG_insurance"/>
    <n v="5.2745864030565505E-2"/>
    <n v="1.1025750338565106E-2"/>
    <n v="3.1124520232811429E-2"/>
    <n v="7.4367207828319584E-2"/>
    <n v="1567"/>
    <s v="1"/>
  </r>
  <r>
    <x v="3"/>
    <x v="3"/>
    <x v="0"/>
    <x v="0"/>
    <x v="0"/>
    <x v="26"/>
    <s v="Proportion of individuals who belong to a SHG that does each activity  "/>
    <x v="197"/>
    <x v="2"/>
    <s v="individuals who belong to that SHG"/>
    <x v="9"/>
    <x v="9"/>
    <x v="22"/>
    <s v="SHG_insurance"/>
    <n v="2.8281580528161345E-2"/>
    <n v="1.7801772404889196E-2"/>
    <n v="-6.6143214571064458E-3"/>
    <n v="6.317748251342914E-2"/>
    <n v="106"/>
    <s v="1"/>
  </r>
  <r>
    <x v="3"/>
    <x v="3"/>
    <x v="0"/>
    <x v="0"/>
    <x v="0"/>
    <x v="26"/>
    <s v="Proportion of individuals who belong to a SHG that does each activity  "/>
    <x v="197"/>
    <x v="2"/>
    <s v="individuals who belong to that SHG"/>
    <x v="10"/>
    <x v="10"/>
    <x v="22"/>
    <s v="SHG_insurance"/>
    <n v="5.3072918672876425E-2"/>
    <n v="1.1452338733379308E-2"/>
    <n v="3.0616838415444898E-2"/>
    <n v="7.5528998930307956E-2"/>
    <n v="1512"/>
    <s v="1"/>
  </r>
  <r>
    <x v="3"/>
    <x v="3"/>
    <x v="0"/>
    <x v="0"/>
    <x v="0"/>
    <x v="26"/>
    <s v="Proportion of individuals who belong to a SHG that does each activity  "/>
    <x v="197"/>
    <x v="2"/>
    <s v="individuals who belong to that SHG"/>
    <x v="11"/>
    <x v="11"/>
    <x v="22"/>
    <s v="SHG_insurance"/>
    <n v="2.8901296028505497E-2"/>
    <n v="6.3682629376464297E-3"/>
    <n v="1.6412954900287137E-2"/>
    <n v="4.1389637156723856E-2"/>
    <n v="1364"/>
    <s v="1"/>
  </r>
  <r>
    <x v="3"/>
    <x v="3"/>
    <x v="0"/>
    <x v="0"/>
    <x v="0"/>
    <x v="26"/>
    <s v="Proportion of individuals who belong to a SHG that does each activity  "/>
    <x v="197"/>
    <x v="2"/>
    <s v="individuals who belong to that SHG"/>
    <x v="12"/>
    <x v="12"/>
    <x v="22"/>
    <s v="SHG_insurance"/>
    <n v="0.15437664386825373"/>
    <n v="4.801903677477911E-2"/>
    <n v="6.0248179093236501E-2"/>
    <n v="0.24850510864327097"/>
    <n v="254"/>
    <s v="1"/>
  </r>
  <r>
    <x v="3"/>
    <x v="3"/>
    <x v="1"/>
    <x v="1"/>
    <x v="0"/>
    <x v="21"/>
    <s v="Proportion of individuals who know the interest rate of their SHG account "/>
    <x v="86"/>
    <x v="2"/>
    <s v="all account holders"/>
    <x v="0"/>
    <x v="0"/>
    <x v="15"/>
    <s v="SHG_int_rt_any"/>
    <n v="0.78716348856602203"/>
    <n v="2.5386942289279544E-2"/>
    <n v="0.73718684678161439"/>
    <n v="0.83714013035042967"/>
    <n v="277"/>
    <s v="1"/>
  </r>
  <r>
    <x v="3"/>
    <x v="3"/>
    <x v="1"/>
    <x v="1"/>
    <x v="0"/>
    <x v="21"/>
    <s v="Proportion of individuals who know the interest rate of their SHG account "/>
    <x v="86"/>
    <x v="2"/>
    <s v="all account holders"/>
    <x v="11"/>
    <x v="11"/>
    <x v="15"/>
    <s v="SHG_int_rt_any"/>
    <n v="0.79876925308802105"/>
    <n v="2.6461734373602466E-2"/>
    <n v="0.74678536499475856"/>
    <n v="0.85075314118128353"/>
    <n v="241"/>
    <s v="1"/>
  </r>
  <r>
    <x v="3"/>
    <x v="3"/>
    <x v="1"/>
    <x v="1"/>
    <x v="0"/>
    <x v="21"/>
    <s v="Proportion of individuals who know the interest rate of their SHG account "/>
    <x v="86"/>
    <x v="2"/>
    <s v="all account holders"/>
    <x v="12"/>
    <x v="12"/>
    <x v="15"/>
    <s v="SHG_int_rt_any"/>
    <n v="0.71329751747294556"/>
    <n v="7.923184474658701E-2"/>
    <n v="0.55793829074072354"/>
    <n v="0.86865674420516759"/>
    <n v="36"/>
    <s v="1"/>
  </r>
  <r>
    <x v="3"/>
    <x v="3"/>
    <x v="1"/>
    <x v="1"/>
    <x v="0"/>
    <x v="21"/>
    <s v="Proportion of individuals who know the interest rate of their SHG account "/>
    <x v="86"/>
    <x v="2"/>
    <s v="all account holders"/>
    <x v="3"/>
    <x v="3"/>
    <x v="15"/>
    <s v="SHG_int_rt_any"/>
    <n v="0.77593461811995956"/>
    <n v="4.3657092322712879E-2"/>
    <n v="0.69031411756480987"/>
    <n v="0.86155511867510925"/>
    <n v="96"/>
    <s v="1"/>
  </r>
  <r>
    <x v="3"/>
    <x v="3"/>
    <x v="1"/>
    <x v="1"/>
    <x v="0"/>
    <x v="21"/>
    <s v="Proportion of individuals who know the interest rate of their SHG account "/>
    <x v="86"/>
    <x v="2"/>
    <s v="all account holders"/>
    <x v="4"/>
    <x v="4"/>
    <x v="15"/>
    <s v="SHG_int_rt_any"/>
    <n v="0.79501715044393617"/>
    <n v="3.0342019721405482E-2"/>
    <n v="0.73549609369615432"/>
    <n v="0.85453820719171802"/>
    <n v="181"/>
    <s v="1"/>
  </r>
  <r>
    <x v="3"/>
    <x v="3"/>
    <x v="1"/>
    <x v="1"/>
    <x v="0"/>
    <x v="21"/>
    <s v="Proportion of individuals who know the interest rate of their SHG account "/>
    <x v="86"/>
    <x v="2"/>
    <s v="all account holders"/>
    <x v="14"/>
    <x v="14"/>
    <x v="15"/>
    <s v="SHG_int_rt_any"/>
    <n v="0.79457835556505707"/>
    <n v="4.291008149511711E-2"/>
    <n v="0.71043125463658918"/>
    <n v="0.87872545649352496"/>
    <n v="95"/>
    <s v="1"/>
  </r>
  <r>
    <x v="3"/>
    <x v="3"/>
    <x v="1"/>
    <x v="1"/>
    <x v="0"/>
    <x v="21"/>
    <s v="Proportion of individuals who know the interest rate of their SHG account "/>
    <x v="86"/>
    <x v="2"/>
    <s v="all account holders"/>
    <x v="5"/>
    <x v="5"/>
    <x v="15"/>
    <s v="SHG_int_rt_any"/>
    <n v="0.74154244491858312"/>
    <n v="5.3915688741603796E-2"/>
    <n v="0.6358023128873076"/>
    <n v="0.84728257694985865"/>
    <n v="67"/>
    <s v="1"/>
  </r>
  <r>
    <x v="3"/>
    <x v="3"/>
    <x v="1"/>
    <x v="1"/>
    <x v="0"/>
    <x v="21"/>
    <s v="Proportion of individuals who know the interest rate of their SHG account "/>
    <x v="86"/>
    <x v="2"/>
    <s v="all account holders"/>
    <x v="6"/>
    <x v="6"/>
    <x v="15"/>
    <s v="SHG_int_rt_any"/>
    <n v="0.80083390562984413"/>
    <n v="2.8677605683835695E-2"/>
    <n v="0.74457830047236107"/>
    <n v="0.8570895107873272"/>
    <n v="210"/>
    <s v="1"/>
  </r>
  <r>
    <x v="3"/>
    <x v="3"/>
    <x v="1"/>
    <x v="1"/>
    <x v="0"/>
    <x v="21"/>
    <s v="Proportion of individuals who know the interest rate of their SHG account "/>
    <x v="86"/>
    <x v="2"/>
    <s v="all account holders"/>
    <x v="9"/>
    <x v="9"/>
    <x v="15"/>
    <s v="SHG_int_rt_any"/>
    <n v="0.62798333170545195"/>
    <n v="0.12573608806149544"/>
    <n v="0.38143484990661569"/>
    <n v="0.87453181350428821"/>
    <n v="16"/>
    <s v="0"/>
  </r>
  <r>
    <x v="3"/>
    <x v="3"/>
    <x v="1"/>
    <x v="1"/>
    <x v="0"/>
    <x v="21"/>
    <s v="Proportion of individuals who know the interest rate of their SHG account "/>
    <x v="86"/>
    <x v="2"/>
    <s v="all account holders"/>
    <x v="10"/>
    <x v="10"/>
    <x v="15"/>
    <s v="SHG_int_rt_any"/>
    <n v="0.79631847639317122"/>
    <n v="2.5696837838655829E-2"/>
    <n v="0.74585145700481059"/>
    <n v="0.84678549578153184"/>
    <n v="261"/>
    <s v="1"/>
  </r>
  <r>
    <x v="3"/>
    <x v="3"/>
    <x v="1"/>
    <x v="1"/>
    <x v="0"/>
    <x v="21"/>
    <s v="Proportion of individuals who know the interest rate of their SHG account "/>
    <x v="86"/>
    <x v="2"/>
    <s v="all account holders"/>
    <x v="7"/>
    <x v="7"/>
    <x v="15"/>
    <s v="SHG_int_rt_any"/>
    <n v="0.73614703912663593"/>
    <n v="0.13870386111928618"/>
    <n v="0.46417009181093882"/>
    <n v="1.008123986442333"/>
    <n v="9"/>
    <s v="0"/>
  </r>
  <r>
    <x v="3"/>
    <x v="3"/>
    <x v="1"/>
    <x v="1"/>
    <x v="0"/>
    <x v="21"/>
    <s v="Proportion of individuals who know the interest rate of their SHG account "/>
    <x v="86"/>
    <x v="2"/>
    <s v="all account holders"/>
    <x v="8"/>
    <x v="8"/>
    <x v="15"/>
    <s v="SHG_int_rt_any"/>
    <n v="0.78867069997807604"/>
    <n v="2.5795558556527893E-2"/>
    <n v="0.73801247623938027"/>
    <n v="0.83932892371677181"/>
    <n v="268"/>
    <s v="1"/>
  </r>
  <r>
    <x v="3"/>
    <x v="3"/>
    <x v="1"/>
    <x v="1"/>
    <x v="0"/>
    <x v="21"/>
    <s v="Proportion of individuals who know the interest rate of their SHG account "/>
    <x v="86"/>
    <x v="2"/>
    <s v="all account holders"/>
    <x v="2"/>
    <x v="2"/>
    <x v="15"/>
    <s v="SHG_int_rt_any"/>
    <n v="0.77675298670432724"/>
    <n v="4.6501111556607529E-2"/>
    <n v="0.68556032057091498"/>
    <n v="0.8679456528377395"/>
    <n v="90"/>
    <s v="1"/>
  </r>
  <r>
    <x v="3"/>
    <x v="3"/>
    <x v="1"/>
    <x v="1"/>
    <x v="0"/>
    <x v="21"/>
    <s v="Proportion of individuals who know the interest rate of their SHG account "/>
    <x v="86"/>
    <x v="2"/>
    <s v="all account holders"/>
    <x v="1"/>
    <x v="1"/>
    <x v="15"/>
    <s v="SHG_int_rt_any"/>
    <n v="0.79204002157671305"/>
    <n v="3.0174113975130173E-2"/>
    <n v="0.73283953100924348"/>
    <n v="0.85124051214418262"/>
    <n v="187"/>
    <s v="1"/>
  </r>
  <r>
    <x v="3"/>
    <x v="3"/>
    <x v="1"/>
    <x v="1"/>
    <x v="0"/>
    <x v="21"/>
    <s v="Proportion of individuals who know the interest rate of their SHG account "/>
    <x v="86"/>
    <x v="2"/>
    <s v="all account holders"/>
    <x v="15"/>
    <x v="15"/>
    <x v="15"/>
    <s v="SHG_int_rt_any"/>
    <n v="0.65038029220047666"/>
    <n v="8.035009468037331E-2"/>
    <n v="0.49282317157244782"/>
    <n v="0.80793741282850551"/>
    <n v="39"/>
    <s v="1"/>
  </r>
  <r>
    <x v="3"/>
    <x v="3"/>
    <x v="1"/>
    <x v="1"/>
    <x v="0"/>
    <x v="21"/>
    <s v="Proportion of individuals who know the interest rate of their SHG account "/>
    <x v="86"/>
    <x v="2"/>
    <s v="all account holders"/>
    <x v="13"/>
    <x v="13"/>
    <x v="15"/>
    <s v="SHG_int_rt_any"/>
    <n v="0.82189874015737874"/>
    <n v="3.2007592103081135E-2"/>
    <n v="0.75911366661380408"/>
    <n v="0.88468381370095339"/>
    <n v="143"/>
    <s v="1"/>
  </r>
  <r>
    <x v="3"/>
    <x v="3"/>
    <x v="0"/>
    <x v="0"/>
    <x v="0"/>
    <x v="26"/>
    <s v="Proportion of individuals who belong to a SHG that does each activity  "/>
    <x v="198"/>
    <x v="2"/>
    <s v="individuals who belong to that SHG"/>
    <x v="0"/>
    <x v="0"/>
    <x v="22"/>
    <s v="SHG_loan"/>
    <n v="2.5124095728115085E-2"/>
    <n v="7.3710567583011683E-3"/>
    <n v="1.0665857920996035E-2"/>
    <n v="3.9582333535234132E-2"/>
    <n v="1559"/>
    <s v="1"/>
  </r>
  <r>
    <x v="3"/>
    <x v="3"/>
    <x v="0"/>
    <x v="0"/>
    <x v="0"/>
    <x v="26"/>
    <s v="Proportion of individuals who belong to a SHG that does each activity  "/>
    <x v="198"/>
    <x v="2"/>
    <s v="individuals who belong to that SHG"/>
    <x v="4"/>
    <x v="4"/>
    <x v="22"/>
    <s v="SHG_loan"/>
    <n v="5.288472540632292E-2"/>
    <n v="1.763061486025681E-2"/>
    <n v="1.8322207962294917E-2"/>
    <n v="8.7447242850350923E-2"/>
    <n v="514"/>
    <s v="1"/>
  </r>
  <r>
    <x v="3"/>
    <x v="3"/>
    <x v="0"/>
    <x v="0"/>
    <x v="0"/>
    <x v="26"/>
    <s v="Proportion of individuals who belong to a SHG that does each activity  "/>
    <x v="198"/>
    <x v="2"/>
    <s v="individuals who belong to that SHG"/>
    <x v="3"/>
    <x v="3"/>
    <x v="22"/>
    <s v="SHG_loan"/>
    <n v="6.6676393441183531E-3"/>
    <n v="2.8787060778320914E-3"/>
    <n v="1.0241561101474277E-3"/>
    <n v="1.2311122578089279E-2"/>
    <n v="1045"/>
    <s v="1"/>
  </r>
  <r>
    <x v="3"/>
    <x v="3"/>
    <x v="0"/>
    <x v="0"/>
    <x v="0"/>
    <x v="26"/>
    <s v="Proportion of individuals who belong to a SHG that does each activity  "/>
    <x v="198"/>
    <x v="2"/>
    <s v="individuals who belong to that SHG"/>
    <x v="1"/>
    <x v="1"/>
    <x v="22"/>
    <s v="SHG_loan"/>
    <n v="4.4001810273071415E-2"/>
    <n v="1.8011509543046797E-2"/>
    <n v="8.6940922843467827E-3"/>
    <n v="7.9309528261796047E-2"/>
    <n v="513"/>
    <s v="1"/>
  </r>
  <r>
    <x v="3"/>
    <x v="3"/>
    <x v="0"/>
    <x v="0"/>
    <x v="0"/>
    <x v="26"/>
    <s v="Proportion of individuals who belong to a SHG that does each activity  "/>
    <x v="198"/>
    <x v="2"/>
    <s v="individuals who belong to that SHG"/>
    <x v="2"/>
    <x v="2"/>
    <x v="22"/>
    <s v="SHG_loan"/>
    <n v="1.3724367193845297E-2"/>
    <n v="4.2458079411027425E-3"/>
    <n v="5.3999821741661028E-3"/>
    <n v="2.2048752213524491E-2"/>
    <n v="1046"/>
    <s v="1"/>
  </r>
  <r>
    <x v="3"/>
    <x v="3"/>
    <x v="0"/>
    <x v="0"/>
    <x v="0"/>
    <x v="26"/>
    <s v="Proportion of individuals who belong to a SHG that does each activity  "/>
    <x v="198"/>
    <x v="2"/>
    <s v="individuals who belong to that SHG"/>
    <x v="13"/>
    <x v="13"/>
    <x v="22"/>
    <s v="SHG_loan"/>
    <n v="8.6504846379168009E-3"/>
    <n v="3.3599580828984864E-3"/>
    <n v="2.0630538385989772E-3"/>
    <n v="1.5237915437234625E-2"/>
    <n v="946"/>
    <s v="1"/>
  </r>
  <r>
    <x v="3"/>
    <x v="3"/>
    <x v="0"/>
    <x v="0"/>
    <x v="0"/>
    <x v="26"/>
    <s v="Proportion of individuals who belong to a SHG that does each activity  "/>
    <x v="198"/>
    <x v="2"/>
    <s v="individuals who belong to that SHG"/>
    <x v="14"/>
    <x v="14"/>
    <x v="22"/>
    <s v="SHG_loan"/>
    <n v="3.2940282740105221E-2"/>
    <n v="1.0530506613377212E-2"/>
    <n v="1.2297708783704162E-2"/>
    <n v="5.3582856696506281E-2"/>
    <n v="415"/>
    <s v="1"/>
  </r>
  <r>
    <x v="3"/>
    <x v="3"/>
    <x v="0"/>
    <x v="0"/>
    <x v="0"/>
    <x v="26"/>
    <s v="Proportion of individuals who belong to a SHG that does each activity  "/>
    <x v="198"/>
    <x v="2"/>
    <s v="individuals who belong to that SHG"/>
    <x v="15"/>
    <x v="15"/>
    <x v="22"/>
    <s v="SHG_loan"/>
    <n v="6.1736561819421068E-2"/>
    <n v="3.5378612604713117E-2"/>
    <n v="-7.6139509082547158E-3"/>
    <n v="0.13108707454709684"/>
    <n v="198"/>
    <s v="1"/>
  </r>
  <r>
    <x v="3"/>
    <x v="3"/>
    <x v="0"/>
    <x v="0"/>
    <x v="0"/>
    <x v="26"/>
    <s v="Proportion of individuals who belong to a SHG that does each activity  "/>
    <x v="198"/>
    <x v="2"/>
    <s v="individuals who belong to that SHG"/>
    <x v="5"/>
    <x v="5"/>
    <x v="22"/>
    <s v="SHG_loan"/>
    <n v="2.0161168285625416E-3"/>
    <n v="2.0168408753631741E-3"/>
    <n v="-1.9376648920286631E-3"/>
    <n v="5.9698985491537463E-3"/>
    <n v="408"/>
    <s v="1"/>
  </r>
  <r>
    <x v="3"/>
    <x v="3"/>
    <x v="0"/>
    <x v="0"/>
    <x v="0"/>
    <x v="26"/>
    <s v="Proportion of individuals who belong to a SHG that does each activity  "/>
    <x v="198"/>
    <x v="2"/>
    <s v="individuals who belong to that SHG"/>
    <x v="6"/>
    <x v="6"/>
    <x v="22"/>
    <s v="SHG_loan"/>
    <n v="3.1899327499004711E-2"/>
    <n v="9.4701684325962342E-3"/>
    <n v="1.3333946913111405E-2"/>
    <n v="5.0464708084898016E-2"/>
    <n v="1151"/>
    <s v="1"/>
  </r>
  <r>
    <x v="3"/>
    <x v="3"/>
    <x v="0"/>
    <x v="0"/>
    <x v="0"/>
    <x v="26"/>
    <s v="Proportion of individuals who belong to a SHG that does each activity  "/>
    <x v="198"/>
    <x v="2"/>
    <s v="individuals who belong to that SHG"/>
    <x v="7"/>
    <x v="7"/>
    <x v="22"/>
    <s v="SHG_loan"/>
    <n v="0"/>
    <m/>
    <m/>
    <m/>
    <n v="50"/>
    <s v="1"/>
  </r>
  <r>
    <x v="3"/>
    <x v="3"/>
    <x v="0"/>
    <x v="0"/>
    <x v="0"/>
    <x v="26"/>
    <s v="Proportion of individuals who belong to a SHG that does each activity  "/>
    <x v="198"/>
    <x v="2"/>
    <s v="individuals who belong to that SHG"/>
    <x v="8"/>
    <x v="8"/>
    <x v="22"/>
    <s v="SHG_loan"/>
    <n v="2.582431620777766E-2"/>
    <n v="7.5724122287356517E-3"/>
    <n v="1.0974722244338389E-2"/>
    <n v="4.067391017121693E-2"/>
    <n v="1509"/>
    <s v="1"/>
  </r>
  <r>
    <x v="3"/>
    <x v="3"/>
    <x v="0"/>
    <x v="0"/>
    <x v="0"/>
    <x v="26"/>
    <s v="Proportion of individuals who belong to a SHG that does each activity  "/>
    <x v="198"/>
    <x v="2"/>
    <s v="individuals who belong to that SHG"/>
    <x v="9"/>
    <x v="9"/>
    <x v="22"/>
    <s v="SHG_loan"/>
    <n v="1.5488866735869319E-2"/>
    <n v="1.4094272880257983E-2"/>
    <n v="-1.2139415893413606E-2"/>
    <n v="4.3117149365152242E-2"/>
    <n v="102"/>
    <s v="1"/>
  </r>
  <r>
    <x v="3"/>
    <x v="3"/>
    <x v="0"/>
    <x v="0"/>
    <x v="0"/>
    <x v="26"/>
    <s v="Proportion of individuals who belong to a SHG that does each activity  "/>
    <x v="198"/>
    <x v="2"/>
    <s v="individuals who belong to that SHG"/>
    <x v="10"/>
    <x v="10"/>
    <x v="22"/>
    <s v="SHG_loan"/>
    <n v="2.5800862999310011E-2"/>
    <n v="7.8222039206433617E-3"/>
    <n v="1.0462718559790965E-2"/>
    <n v="4.1139007438829055E-2"/>
    <n v="1457"/>
    <s v="1"/>
  </r>
  <r>
    <x v="3"/>
    <x v="3"/>
    <x v="0"/>
    <x v="0"/>
    <x v="0"/>
    <x v="26"/>
    <s v="Proportion of individuals who belong to a SHG that does each activity  "/>
    <x v="198"/>
    <x v="2"/>
    <s v="individuals who belong to that SHG"/>
    <x v="11"/>
    <x v="11"/>
    <x v="22"/>
    <s v="SHG_loan"/>
    <n v="8.8305699450086546E-3"/>
    <n v="3.1185181552170539E-3"/>
    <n v="2.7149943720306017E-3"/>
    <n v="1.4946145517986707E-2"/>
    <n v="1315"/>
    <s v="1"/>
  </r>
  <r>
    <x v="3"/>
    <x v="3"/>
    <x v="0"/>
    <x v="0"/>
    <x v="0"/>
    <x v="26"/>
    <s v="Proportion of individuals who belong to a SHG that does each activity  "/>
    <x v="198"/>
    <x v="2"/>
    <s v="individuals who belong to that SHG"/>
    <x v="12"/>
    <x v="12"/>
    <x v="22"/>
    <s v="SHG_loan"/>
    <n v="9.8107866537681443E-2"/>
    <n v="3.5956657754530282E-2"/>
    <n v="2.7624455278199442E-2"/>
    <n v="0.16859127779716343"/>
    <n v="244"/>
    <s v="1"/>
  </r>
  <r>
    <x v="3"/>
    <x v="3"/>
    <x v="1"/>
    <x v="1"/>
    <x v="0"/>
    <x v="31"/>
    <s v="Proportion of individuals who have a current loan with a SHG "/>
    <x v="76"/>
    <x v="2"/>
    <s v="those who have ever borrowed from that SHG"/>
    <x v="0"/>
    <x v="0"/>
    <x v="12"/>
    <s v="SHG_loan_current"/>
    <n v="0.6504055825409828"/>
    <n v="3.6462969216601436E-2"/>
    <n v="0.57847395159715942"/>
    <n v="0.72233721348480617"/>
    <n v="188"/>
    <s v="1"/>
  </r>
  <r>
    <x v="3"/>
    <x v="3"/>
    <x v="1"/>
    <x v="1"/>
    <x v="0"/>
    <x v="31"/>
    <s v="Proportion of individuals who have a current loan with a SHG "/>
    <x v="76"/>
    <x v="2"/>
    <s v="those who have ever borrowed from that SHG"/>
    <x v="11"/>
    <x v="11"/>
    <x v="12"/>
    <s v="SHG_loan_current"/>
    <n v="0.65402265386419711"/>
    <n v="3.89976502464996E-2"/>
    <n v="0.57738114768752891"/>
    <n v="0.73066416004086532"/>
    <n v="163"/>
    <s v="1"/>
  </r>
  <r>
    <x v="3"/>
    <x v="3"/>
    <x v="1"/>
    <x v="1"/>
    <x v="0"/>
    <x v="31"/>
    <s v="Proportion of individuals who have a current loan with a SHG "/>
    <x v="76"/>
    <x v="2"/>
    <s v="those who have ever borrowed from that SHG"/>
    <x v="12"/>
    <x v="12"/>
    <x v="12"/>
    <s v="SHG_loan_current"/>
    <n v="0.62699300135741931"/>
    <n v="0.10132365236992009"/>
    <n v="0.4283154167360031"/>
    <n v="0.82567058597883558"/>
    <n v="25"/>
    <s v="0"/>
  </r>
  <r>
    <x v="3"/>
    <x v="3"/>
    <x v="1"/>
    <x v="1"/>
    <x v="0"/>
    <x v="31"/>
    <s v="Proportion of individuals who have a current loan with a SHG "/>
    <x v="76"/>
    <x v="2"/>
    <s v="those who have ever borrowed from that SHG"/>
    <x v="3"/>
    <x v="3"/>
    <x v="12"/>
    <s v="SHG_loan_current"/>
    <n v="0.60053060969709793"/>
    <n v="6.3545212511804811E-2"/>
    <n v="0.47590400398809984"/>
    <n v="0.72515721540609601"/>
    <n v="62"/>
    <s v="1"/>
  </r>
  <r>
    <x v="3"/>
    <x v="3"/>
    <x v="1"/>
    <x v="1"/>
    <x v="0"/>
    <x v="31"/>
    <s v="Proportion of individuals who have a current loan with a SHG "/>
    <x v="76"/>
    <x v="2"/>
    <s v="those who have ever borrowed from that SHG"/>
    <x v="4"/>
    <x v="4"/>
    <x v="12"/>
    <s v="SHG_loan_current"/>
    <n v="0.68208636354802488"/>
    <n v="4.3396672094933024E-2"/>
    <n v="0.59695332312959404"/>
    <n v="0.76721940396645572"/>
    <n v="126"/>
    <s v="1"/>
  </r>
  <r>
    <x v="3"/>
    <x v="3"/>
    <x v="1"/>
    <x v="1"/>
    <x v="0"/>
    <x v="31"/>
    <s v="Proportion of individuals who have a current loan with a SHG "/>
    <x v="76"/>
    <x v="2"/>
    <s v="those who have ever borrowed from that SHG"/>
    <x v="14"/>
    <x v="14"/>
    <x v="12"/>
    <s v="SHG_loan_current"/>
    <n v="0.65388121683169997"/>
    <n v="6.2145829467639899E-2"/>
    <n v="0.53201171991510987"/>
    <n v="0.77575071374829008"/>
    <n v="64"/>
    <s v="1"/>
  </r>
  <r>
    <x v="3"/>
    <x v="3"/>
    <x v="1"/>
    <x v="1"/>
    <x v="0"/>
    <x v="31"/>
    <s v="Proportion of individuals who have a current loan with a SHG "/>
    <x v="76"/>
    <x v="2"/>
    <s v="those who have ever borrowed from that SHG"/>
    <x v="5"/>
    <x v="5"/>
    <x v="12"/>
    <s v="SHG_loan_current"/>
    <n v="0.7155775592105037"/>
    <n v="6.6054530994738209E-2"/>
    <n v="0.58602974268668928"/>
    <n v="0.84512537573431812"/>
    <n v="48"/>
    <s v="1"/>
  </r>
  <r>
    <x v="3"/>
    <x v="3"/>
    <x v="1"/>
    <x v="1"/>
    <x v="0"/>
    <x v="31"/>
    <s v="Proportion of individuals who have a current loan with a SHG "/>
    <x v="76"/>
    <x v="2"/>
    <s v="those who have ever borrowed from that SHG"/>
    <x v="6"/>
    <x v="6"/>
    <x v="12"/>
    <s v="SHG_loan_current"/>
    <n v="0.62903282950667838"/>
    <n v="4.289559989924397E-2"/>
    <n v="0.5448825913421822"/>
    <n v="0.71318306767117456"/>
    <n v="140"/>
    <s v="1"/>
  </r>
  <r>
    <x v="3"/>
    <x v="3"/>
    <x v="1"/>
    <x v="1"/>
    <x v="0"/>
    <x v="31"/>
    <s v="Proportion of individuals who have a current loan with a SHG "/>
    <x v="76"/>
    <x v="2"/>
    <s v="those who have ever borrowed from that SHG"/>
    <x v="9"/>
    <x v="9"/>
    <x v="12"/>
    <s v="SHG_loan_current"/>
    <n v="0.59521004764924035"/>
    <n v="0.15090287590198709"/>
    <n v="0.29931325027359856"/>
    <n v="0.89110684502488213"/>
    <n v="11"/>
    <s v="0"/>
  </r>
  <r>
    <x v="3"/>
    <x v="3"/>
    <x v="1"/>
    <x v="1"/>
    <x v="0"/>
    <x v="31"/>
    <s v="Proportion of individuals who have a current loan with a SHG "/>
    <x v="76"/>
    <x v="2"/>
    <s v="those who have ever borrowed from that SHG"/>
    <x v="10"/>
    <x v="10"/>
    <x v="12"/>
    <s v="SHG_loan_current"/>
    <n v="0.65367525528749171"/>
    <n v="3.7530854713183577E-2"/>
    <n v="0.57994251341103054"/>
    <n v="0.72740799716395288"/>
    <n v="177"/>
    <s v="1"/>
  </r>
  <r>
    <x v="3"/>
    <x v="3"/>
    <x v="1"/>
    <x v="1"/>
    <x v="0"/>
    <x v="31"/>
    <s v="Proportion of individuals who have a current loan with a SHG "/>
    <x v="76"/>
    <x v="2"/>
    <s v="those who have ever borrowed from that SHG"/>
    <x v="7"/>
    <x v="7"/>
    <x v="12"/>
    <s v="SHG_loan_current"/>
    <n v="0.4199401863187654"/>
    <n v="0.1917558741531083"/>
    <n v="4.3936271728322762E-2"/>
    <n v="0.79594410090920809"/>
    <n v="7"/>
    <s v="0"/>
  </r>
  <r>
    <x v="3"/>
    <x v="3"/>
    <x v="1"/>
    <x v="1"/>
    <x v="0"/>
    <x v="31"/>
    <s v="Proportion of individuals who have a current loan with a SHG "/>
    <x v="76"/>
    <x v="2"/>
    <s v="those who have ever borrowed from that SHG"/>
    <x v="8"/>
    <x v="8"/>
    <x v="12"/>
    <s v="SHG_loan_current"/>
    <n v="0.65875290624477967"/>
    <n v="3.69392783432754E-2"/>
    <n v="0.58618659421472408"/>
    <n v="0.73131921827483526"/>
    <n v="181"/>
    <s v="1"/>
  </r>
  <r>
    <x v="3"/>
    <x v="3"/>
    <x v="1"/>
    <x v="1"/>
    <x v="0"/>
    <x v="31"/>
    <s v="Proportion of individuals who have a current loan with a SHG "/>
    <x v="76"/>
    <x v="2"/>
    <s v="those who have ever borrowed from that SHG"/>
    <x v="2"/>
    <x v="2"/>
    <x v="12"/>
    <s v="SHG_loan_current"/>
    <n v="0.6576027152668048"/>
    <n v="6.4961587270598919E-2"/>
    <n v="0.5302065313372567"/>
    <n v="0.78499889919635291"/>
    <n v="63"/>
    <s v="1"/>
  </r>
  <r>
    <x v="3"/>
    <x v="3"/>
    <x v="1"/>
    <x v="1"/>
    <x v="0"/>
    <x v="31"/>
    <s v="Proportion of individuals who have a current loan with a SHG "/>
    <x v="76"/>
    <x v="2"/>
    <s v="those who have ever borrowed from that SHG"/>
    <x v="1"/>
    <x v="1"/>
    <x v="12"/>
    <s v="SHG_loan_current"/>
    <n v="0.64696601279469135"/>
    <n v="4.3913818417089544E-2"/>
    <n v="0.56080389424016541"/>
    <n v="0.73312813134921728"/>
    <n v="125"/>
    <s v="1"/>
  </r>
  <r>
    <x v="3"/>
    <x v="3"/>
    <x v="1"/>
    <x v="1"/>
    <x v="0"/>
    <x v="31"/>
    <s v="Proportion of individuals who have a current loan with a SHG "/>
    <x v="76"/>
    <x v="2"/>
    <s v="those who have ever borrowed from that SHG"/>
    <x v="15"/>
    <x v="15"/>
    <x v="12"/>
    <s v="SHG_loan_current"/>
    <n v="0.58331087481618482"/>
    <n v="0.10187773393052667"/>
    <n v="0.38354010239485992"/>
    <n v="0.78308164723750973"/>
    <n v="26"/>
    <s v="0"/>
  </r>
  <r>
    <x v="3"/>
    <x v="3"/>
    <x v="1"/>
    <x v="1"/>
    <x v="0"/>
    <x v="31"/>
    <s v="Proportion of individuals who have a current loan with a SHG "/>
    <x v="76"/>
    <x v="2"/>
    <s v="those who have ever borrowed from that SHG"/>
    <x v="13"/>
    <x v="13"/>
    <x v="12"/>
    <s v="SHG_loan_current"/>
    <n v="0.66612354334247847"/>
    <n v="4.9718299544612876E-2"/>
    <n v="0.56859520683166997"/>
    <n v="0.76365187985328697"/>
    <n v="98"/>
    <s v="1"/>
  </r>
  <r>
    <x v="3"/>
    <x v="3"/>
    <x v="1"/>
    <x v="1"/>
    <x v="0"/>
    <x v="19"/>
    <s v="Proportion of individuals who belong to SHGs which offer only loan services "/>
    <x v="79"/>
    <x v="2"/>
    <s v="all question respondents"/>
    <x v="0"/>
    <x v="0"/>
    <x v="13"/>
    <s v="SHG_loan_only"/>
    <n v="2.4221416946451482E-2"/>
    <n v="2.8805728357361089E-3"/>
    <n v="1.857334027638298E-2"/>
    <n v="2.9869493616519985E-2"/>
    <n v="3029"/>
    <s v="1"/>
  </r>
  <r>
    <x v="3"/>
    <x v="3"/>
    <x v="1"/>
    <x v="1"/>
    <x v="0"/>
    <x v="19"/>
    <s v="Proportion of individuals who belong to SHGs which offer only loan services "/>
    <x v="79"/>
    <x v="2"/>
    <s v="all question respondents"/>
    <x v="11"/>
    <x v="11"/>
    <x v="13"/>
    <s v="SHG_loan_only"/>
    <n v="1.9298257656017684E-2"/>
    <n v="2.6794425130512553E-3"/>
    <n v="1.4044546811074855E-2"/>
    <n v="2.4551968500960513E-2"/>
    <n v="2744"/>
    <s v="1"/>
  </r>
  <r>
    <x v="3"/>
    <x v="3"/>
    <x v="1"/>
    <x v="1"/>
    <x v="0"/>
    <x v="19"/>
    <s v="Proportion of individuals who belong to SHGs which offer only loan services "/>
    <x v="79"/>
    <x v="2"/>
    <s v="all question respondents"/>
    <x v="12"/>
    <x v="12"/>
    <x v="13"/>
    <s v="SHG_loan_only"/>
    <n v="7.0557428140692602E-2"/>
    <n v="1.5933433666423275E-2"/>
    <n v="3.9315984130334075E-2"/>
    <n v="0.10179887215105113"/>
    <n v="285"/>
    <s v="1"/>
  </r>
  <r>
    <x v="3"/>
    <x v="3"/>
    <x v="1"/>
    <x v="1"/>
    <x v="0"/>
    <x v="19"/>
    <s v="Proportion of individuals who belong to SHGs which offer only loan services "/>
    <x v="79"/>
    <x v="2"/>
    <s v="all question respondents"/>
    <x v="3"/>
    <x v="3"/>
    <x v="13"/>
    <s v="SHG_loan_only"/>
    <n v="3.2537786174925094E-2"/>
    <n v="5.0214266680780077E-3"/>
    <n v="2.269203519700071E-2"/>
    <n v="4.2383537152849482E-2"/>
    <n v="1211"/>
    <s v="1"/>
  </r>
  <r>
    <x v="3"/>
    <x v="3"/>
    <x v="1"/>
    <x v="1"/>
    <x v="0"/>
    <x v="19"/>
    <s v="Proportion of individuals who belong to SHGs which offer only loan services "/>
    <x v="79"/>
    <x v="2"/>
    <s v="all question respondents"/>
    <x v="4"/>
    <x v="4"/>
    <x v="13"/>
    <s v="SHG_loan_only"/>
    <n v="1.6656420895222457E-2"/>
    <n v="3.0561510237376421E-3"/>
    <n v="1.066407969029419E-2"/>
    <n v="2.2648762100150724E-2"/>
    <n v="1818"/>
    <s v="1"/>
  </r>
  <r>
    <x v="3"/>
    <x v="3"/>
    <x v="1"/>
    <x v="1"/>
    <x v="0"/>
    <x v="19"/>
    <s v="Proportion of individuals who belong to SHGs which offer only loan services "/>
    <x v="79"/>
    <x v="2"/>
    <s v="all question respondents"/>
    <x v="14"/>
    <x v="14"/>
    <x v="13"/>
    <s v="SHG_loan_only"/>
    <n v="3.3228058737787912E-2"/>
    <n v="6.3916467601988743E-3"/>
    <n v="2.0695651814505594E-2"/>
    <n v="4.5760465661070227E-2"/>
    <n v="854"/>
    <s v="1"/>
  </r>
  <r>
    <x v="3"/>
    <x v="3"/>
    <x v="1"/>
    <x v="1"/>
    <x v="0"/>
    <x v="19"/>
    <s v="Proportion of individuals who belong to SHGs which offer only loan services "/>
    <x v="79"/>
    <x v="2"/>
    <s v="all question respondents"/>
    <x v="5"/>
    <x v="5"/>
    <x v="13"/>
    <s v="SHG_loan_only"/>
    <n v="1.3633414159003912E-2"/>
    <n v="3.3343497449762568E-3"/>
    <n v="7.095595440861099E-3"/>
    <n v="2.0171232877146728E-2"/>
    <n v="1194"/>
    <s v="1"/>
  </r>
  <r>
    <x v="3"/>
    <x v="3"/>
    <x v="1"/>
    <x v="1"/>
    <x v="0"/>
    <x v="19"/>
    <s v="Proportion of individuals who belong to SHGs which offer only loan services "/>
    <x v="79"/>
    <x v="2"/>
    <s v="all question respondents"/>
    <x v="6"/>
    <x v="6"/>
    <x v="13"/>
    <s v="SHG_loan_only"/>
    <n v="3.0938842121633062E-2"/>
    <n v="4.1975301921175828E-3"/>
    <n v="2.2708544294795061E-2"/>
    <n v="3.9169139948471064E-2"/>
    <n v="1835"/>
    <s v="1"/>
  </r>
  <r>
    <x v="3"/>
    <x v="3"/>
    <x v="1"/>
    <x v="1"/>
    <x v="0"/>
    <x v="19"/>
    <s v="Proportion of individuals who belong to SHGs which offer only loan services "/>
    <x v="79"/>
    <x v="2"/>
    <s v="all question respondents"/>
    <x v="9"/>
    <x v="9"/>
    <x v="13"/>
    <s v="SHG_loan_only"/>
    <n v="6.587791744746105E-3"/>
    <n v="3.8488606466527756E-3"/>
    <n v="-9.5885305972354465E-4"/>
    <n v="1.4134436549215755E-2"/>
    <n v="338"/>
    <s v="1"/>
  </r>
  <r>
    <x v="3"/>
    <x v="3"/>
    <x v="1"/>
    <x v="1"/>
    <x v="0"/>
    <x v="19"/>
    <s v="Proportion of individuals who belong to SHGs which offer only loan services "/>
    <x v="79"/>
    <x v="2"/>
    <s v="all question respondents"/>
    <x v="10"/>
    <x v="10"/>
    <x v="13"/>
    <s v="SHG_loan_only"/>
    <n v="2.6681248475986737E-2"/>
    <n v="3.2343009960015589E-3"/>
    <n v="2.0339600116025175E-2"/>
    <n v="3.30228968359483E-2"/>
    <n v="2691"/>
    <s v="1"/>
  </r>
  <r>
    <x v="3"/>
    <x v="3"/>
    <x v="1"/>
    <x v="1"/>
    <x v="0"/>
    <x v="19"/>
    <s v="Proportion of individuals who belong to SHGs which offer only loan services "/>
    <x v="79"/>
    <x v="2"/>
    <s v="all question respondents"/>
    <x v="7"/>
    <x v="7"/>
    <x v="13"/>
    <s v="SHG_loan_only"/>
    <n v="0"/>
    <m/>
    <m/>
    <m/>
    <n v="347"/>
    <s v="1"/>
  </r>
  <r>
    <x v="3"/>
    <x v="3"/>
    <x v="1"/>
    <x v="1"/>
    <x v="0"/>
    <x v="19"/>
    <s v="Proportion of individuals who belong to SHGs which offer only loan services "/>
    <x v="79"/>
    <x v="2"/>
    <s v="all question respondents"/>
    <x v="8"/>
    <x v="8"/>
    <x v="13"/>
    <s v="SHG_loan_only"/>
    <n v="2.7456433313819584E-2"/>
    <n v="3.2598763394865076E-3"/>
    <n v="2.106463815698683E-2"/>
    <n v="3.3848228470652338E-2"/>
    <n v="2682"/>
    <s v="1"/>
  </r>
  <r>
    <x v="3"/>
    <x v="3"/>
    <x v="1"/>
    <x v="1"/>
    <x v="0"/>
    <x v="19"/>
    <s v="Proportion of individuals who belong to SHGs which offer only loan services "/>
    <x v="79"/>
    <x v="2"/>
    <s v="all question respondents"/>
    <x v="2"/>
    <x v="2"/>
    <x v="13"/>
    <s v="SHG_loan_only"/>
    <n v="3.0044488883477369E-2"/>
    <n v="5.7385417465395756E-3"/>
    <n v="1.8792656138008269E-2"/>
    <n v="4.1296321628946468E-2"/>
    <n v="1002"/>
    <s v="1"/>
  </r>
  <r>
    <x v="3"/>
    <x v="3"/>
    <x v="1"/>
    <x v="1"/>
    <x v="0"/>
    <x v="19"/>
    <s v="Proportion of individuals who belong to SHGs which offer only loan services "/>
    <x v="79"/>
    <x v="2"/>
    <s v="all question respondents"/>
    <x v="1"/>
    <x v="1"/>
    <x v="13"/>
    <s v="SHG_loan_only"/>
    <n v="2.1271173103623829E-2"/>
    <n v="3.2196060826983003E-3"/>
    <n v="1.4958337761672831E-2"/>
    <n v="2.7584008445574827E-2"/>
    <n v="2027"/>
    <s v="1"/>
  </r>
  <r>
    <x v="3"/>
    <x v="3"/>
    <x v="1"/>
    <x v="1"/>
    <x v="0"/>
    <x v="19"/>
    <s v="Proportion of individuals who belong to SHGs which offer only loan services "/>
    <x v="79"/>
    <x v="2"/>
    <s v="all question respondents"/>
    <x v="15"/>
    <x v="15"/>
    <x v="13"/>
    <s v="SHG_loan_only"/>
    <n v="3.1804909268546684E-2"/>
    <n v="8.2203107640929553E-3"/>
    <n v="1.5686953537174999E-2"/>
    <n v="4.7922864999918366E-2"/>
    <n v="484"/>
    <s v="1"/>
  </r>
  <r>
    <x v="3"/>
    <x v="3"/>
    <x v="1"/>
    <x v="1"/>
    <x v="0"/>
    <x v="19"/>
    <s v="Proportion of individuals who belong to SHGs which offer only loan services "/>
    <x v="79"/>
    <x v="2"/>
    <s v="all question respondents"/>
    <x v="13"/>
    <x v="13"/>
    <x v="13"/>
    <s v="SHG_loan_only"/>
    <n v="1.7235483795147489E-2"/>
    <n v="3.2008083462550813E-3"/>
    <n v="1.0959506072395663E-2"/>
    <n v="2.3511461517899315E-2"/>
    <n v="1691"/>
    <s v="1"/>
  </r>
  <r>
    <x v="3"/>
    <x v="3"/>
    <x v="0"/>
    <x v="0"/>
    <x v="0"/>
    <x v="26"/>
    <s v="Proportion of individuals who belong to a SHG that does each activity  "/>
    <x v="199"/>
    <x v="2"/>
    <s v="individuals who belong to that SHG"/>
    <x v="0"/>
    <x v="0"/>
    <x v="22"/>
    <s v="SHG_MM_receive"/>
    <n v="0.22674694198208484"/>
    <n v="1.5280732912660267E-2"/>
    <n v="0.19677482122667667"/>
    <n v="0.25671906273749301"/>
    <n v="1618"/>
    <s v="1"/>
  </r>
  <r>
    <x v="3"/>
    <x v="3"/>
    <x v="0"/>
    <x v="0"/>
    <x v="0"/>
    <x v="26"/>
    <s v="Proportion of individuals who belong to a SHG that does each activity  "/>
    <x v="199"/>
    <x v="2"/>
    <s v="individuals who belong to that SHG"/>
    <x v="4"/>
    <x v="4"/>
    <x v="22"/>
    <s v="SHG_MM_receive"/>
    <n v="0.2307489225792021"/>
    <n v="2.7319353204076038E-2"/>
    <n v="0.17719292939702153"/>
    <n v="0.28430491576138267"/>
    <n v="530"/>
    <s v="1"/>
  </r>
  <r>
    <x v="3"/>
    <x v="3"/>
    <x v="0"/>
    <x v="0"/>
    <x v="0"/>
    <x v="26"/>
    <s v="Proportion of individuals who belong to a SHG that does each activity  "/>
    <x v="199"/>
    <x v="2"/>
    <s v="individuals who belong to that SHG"/>
    <x v="3"/>
    <x v="3"/>
    <x v="22"/>
    <s v="SHG_MM_receive"/>
    <n v="0.22417521254195094"/>
    <n v="1.7928472716170561E-2"/>
    <n v="0.18902788020260924"/>
    <n v="0.25932254488129264"/>
    <n v="1088"/>
    <s v="1"/>
  </r>
  <r>
    <x v="3"/>
    <x v="3"/>
    <x v="0"/>
    <x v="0"/>
    <x v="0"/>
    <x v="26"/>
    <s v="Proportion of individuals who belong to a SHG that does each activity  "/>
    <x v="199"/>
    <x v="2"/>
    <s v="individuals who belong to that SHG"/>
    <x v="1"/>
    <x v="1"/>
    <x v="22"/>
    <s v="SHG_MM_receive"/>
    <n v="0.33239946311615154"/>
    <n v="2.9602788096648208E-2"/>
    <n v="0.27436954092023985"/>
    <n v="0.39042938531206323"/>
    <n v="530"/>
    <s v="1"/>
  </r>
  <r>
    <x v="3"/>
    <x v="3"/>
    <x v="0"/>
    <x v="0"/>
    <x v="0"/>
    <x v="26"/>
    <s v="Proportion of individuals who belong to a SHG that does each activity  "/>
    <x v="199"/>
    <x v="2"/>
    <s v="individuals who belong to that SHG"/>
    <x v="2"/>
    <x v="2"/>
    <x v="22"/>
    <s v="SHG_MM_receive"/>
    <n v="0.16457118095941115"/>
    <n v="1.5850293432597022E-2"/>
    <n v="0.1334950109332754"/>
    <n v="0.19564735098554689"/>
    <n v="1088"/>
    <s v="1"/>
  </r>
  <r>
    <x v="3"/>
    <x v="3"/>
    <x v="0"/>
    <x v="0"/>
    <x v="0"/>
    <x v="26"/>
    <s v="Proportion of individuals who belong to a SHG that does each activity  "/>
    <x v="199"/>
    <x v="2"/>
    <s v="individuals who belong to that SHG"/>
    <x v="13"/>
    <x v="13"/>
    <x v="22"/>
    <s v="SHG_MM_receive"/>
    <n v="0.18163676232155473"/>
    <n v="1.720122694630211E-2"/>
    <n v="0.14791265112250687"/>
    <n v="0.2153608735206026"/>
    <n v="979"/>
    <s v="1"/>
  </r>
  <r>
    <x v="3"/>
    <x v="3"/>
    <x v="0"/>
    <x v="0"/>
    <x v="0"/>
    <x v="26"/>
    <s v="Proportion of individuals who belong to a SHG that does each activity  "/>
    <x v="199"/>
    <x v="2"/>
    <s v="individuals who belong to that SHG"/>
    <x v="14"/>
    <x v="14"/>
    <x v="22"/>
    <s v="SHG_MM_receive"/>
    <n v="0.22748401821667863"/>
    <n v="2.6838209095233823E-2"/>
    <n v="0.17487406001884193"/>
    <n v="0.28009397641451533"/>
    <n v="434"/>
    <s v="1"/>
  </r>
  <r>
    <x v="3"/>
    <x v="3"/>
    <x v="0"/>
    <x v="0"/>
    <x v="0"/>
    <x v="26"/>
    <s v="Proportion of individuals who belong to a SHG that does each activity  "/>
    <x v="199"/>
    <x v="2"/>
    <s v="individuals who belong to that SHG"/>
    <x v="15"/>
    <x v="15"/>
    <x v="22"/>
    <s v="SHG_MM_receive"/>
    <n v="0.36484695634043074"/>
    <n v="4.9198207165155376E-2"/>
    <n v="0.26840675547560033"/>
    <n v="0.46128715720526114"/>
    <n v="205"/>
    <s v="1"/>
  </r>
  <r>
    <x v="3"/>
    <x v="3"/>
    <x v="0"/>
    <x v="0"/>
    <x v="0"/>
    <x v="26"/>
    <s v="Proportion of individuals who belong to a SHG that does each activity  "/>
    <x v="199"/>
    <x v="2"/>
    <s v="individuals who belong to that SHG"/>
    <x v="5"/>
    <x v="5"/>
    <x v="22"/>
    <s v="SHG_MM_receive"/>
    <n v="0.11418554299691035"/>
    <n v="1.9620053416695166E-2"/>
    <n v="7.572273147094874E-2"/>
    <n v="0.15264835452287195"/>
    <n v="421"/>
    <s v="1"/>
  </r>
  <r>
    <x v="3"/>
    <x v="3"/>
    <x v="0"/>
    <x v="0"/>
    <x v="0"/>
    <x v="26"/>
    <s v="Proportion of individuals who belong to a SHG that does each activity  "/>
    <x v="199"/>
    <x v="2"/>
    <s v="individuals who belong to that SHG"/>
    <x v="6"/>
    <x v="6"/>
    <x v="22"/>
    <s v="SHG_MM_receive"/>
    <n v="0.25916942420862482"/>
    <n v="1.8651313737398069E-2"/>
    <n v="0.22260533612665065"/>
    <n v="0.29573351229059897"/>
    <n v="1197"/>
    <s v="1"/>
  </r>
  <r>
    <x v="3"/>
    <x v="3"/>
    <x v="0"/>
    <x v="0"/>
    <x v="0"/>
    <x v="26"/>
    <s v="Proportion of individuals who belong to a SHG that does each activity  "/>
    <x v="199"/>
    <x v="2"/>
    <s v="individuals who belong to that SHG"/>
    <x v="7"/>
    <x v="7"/>
    <x v="22"/>
    <s v="SHG_MM_receive"/>
    <n v="0.1540018146585474"/>
    <n v="6.0416513996979768E-2"/>
    <n v="3.5571246614453711E-2"/>
    <n v="0.27243238270264108"/>
    <n v="51"/>
    <s v="1"/>
  </r>
  <r>
    <x v="3"/>
    <x v="3"/>
    <x v="0"/>
    <x v="0"/>
    <x v="0"/>
    <x v="26"/>
    <s v="Proportion of individuals who belong to a SHG that does each activity  "/>
    <x v="199"/>
    <x v="2"/>
    <s v="individuals who belong to that SHG"/>
    <x v="8"/>
    <x v="8"/>
    <x v="22"/>
    <s v="SHG_MM_receive"/>
    <n v="0.22871281703741378"/>
    <n v="1.5599439623799378E-2"/>
    <n v="0.19812253185938319"/>
    <n v="0.25930310221544439"/>
    <n v="1567"/>
    <s v="1"/>
  </r>
  <r>
    <x v="3"/>
    <x v="3"/>
    <x v="0"/>
    <x v="0"/>
    <x v="0"/>
    <x v="26"/>
    <s v="Proportion of individuals who belong to a SHG that does each activity  "/>
    <x v="199"/>
    <x v="2"/>
    <s v="individuals who belong to that SHG"/>
    <x v="9"/>
    <x v="9"/>
    <x v="22"/>
    <s v="SHG_MM_receive"/>
    <n v="0.35139822307386032"/>
    <n v="7.7003601414112138E-2"/>
    <n v="0.20045201017196521"/>
    <n v="0.5023444359757554"/>
    <n v="106"/>
    <s v="1"/>
  </r>
  <r>
    <x v="3"/>
    <x v="3"/>
    <x v="0"/>
    <x v="0"/>
    <x v="0"/>
    <x v="26"/>
    <s v="Proportion of individuals who belong to a SHG that does each activity  "/>
    <x v="199"/>
    <x v="2"/>
    <s v="individuals who belong to that SHG"/>
    <x v="10"/>
    <x v="10"/>
    <x v="22"/>
    <s v="SHG_MM_receive"/>
    <n v="0.21748327330544731"/>
    <n v="1.5106768423544234E-2"/>
    <n v="0.18786148058281443"/>
    <n v="0.24710506602808019"/>
    <n v="1512"/>
    <s v="1"/>
  </r>
  <r>
    <x v="3"/>
    <x v="3"/>
    <x v="0"/>
    <x v="0"/>
    <x v="0"/>
    <x v="26"/>
    <s v="Proportion of individuals who belong to a SHG that does each activity  "/>
    <x v="199"/>
    <x v="2"/>
    <s v="individuals who belong to that SHG"/>
    <x v="11"/>
    <x v="11"/>
    <x v="22"/>
    <s v="SHG_MM_receive"/>
    <n v="0.19325979435169735"/>
    <n v="1.4708632340721917E-2"/>
    <n v="0.16441575634651306"/>
    <n v="0.22210383235688164"/>
    <n v="1364"/>
    <s v="1"/>
  </r>
  <r>
    <x v="3"/>
    <x v="3"/>
    <x v="0"/>
    <x v="0"/>
    <x v="0"/>
    <x v="26"/>
    <s v="Proportion of individuals who belong to a SHG that does each activity  "/>
    <x v="199"/>
    <x v="2"/>
    <s v="individuals who belong to that SHG"/>
    <x v="12"/>
    <x v="12"/>
    <x v="22"/>
    <s v="SHG_MM_receive"/>
    <n v="0.38036735829612139"/>
    <n v="4.7815802228203169E-2"/>
    <n v="0.28663728043478104"/>
    <n v="0.47409743615746175"/>
    <n v="254"/>
    <s v="1"/>
  </r>
  <r>
    <x v="3"/>
    <x v="3"/>
    <x v="1"/>
    <x v="1"/>
    <x v="0"/>
    <x v="20"/>
    <s v="Proportion of individuals who belong to SHGs which offer mobile services "/>
    <x v="82"/>
    <x v="2"/>
    <s v="all question respondents"/>
    <x v="0"/>
    <x v="0"/>
    <x v="14"/>
    <s v="SHG_mobile_serv"/>
    <n v="1.5664702663694189E-2"/>
    <n v="2.331106143654854E-3"/>
    <n v="1.1093991566897433E-2"/>
    <n v="2.0235413760490945E-2"/>
    <n v="3029"/>
    <s v="1"/>
  </r>
  <r>
    <x v="3"/>
    <x v="3"/>
    <x v="1"/>
    <x v="1"/>
    <x v="0"/>
    <x v="20"/>
    <s v="Proportion of individuals who belong to SHGs which offer mobile services "/>
    <x v="82"/>
    <x v="2"/>
    <s v="all question respondents"/>
    <x v="11"/>
    <x v="11"/>
    <x v="14"/>
    <s v="SHG_mobile_serv"/>
    <n v="1.2082415431810076E-2"/>
    <n v="2.1461694200564417E-3"/>
    <n v="7.874318597369985E-3"/>
    <n v="1.6290512266250168E-2"/>
    <n v="2744"/>
    <s v="1"/>
  </r>
  <r>
    <x v="3"/>
    <x v="3"/>
    <x v="1"/>
    <x v="1"/>
    <x v="0"/>
    <x v="20"/>
    <s v="Proportion of individuals who belong to SHGs which offer mobile services "/>
    <x v="82"/>
    <x v="2"/>
    <s v="all question respondents"/>
    <x v="12"/>
    <x v="12"/>
    <x v="14"/>
    <s v="SHG_mobile_serv"/>
    <n v="4.938063413885535E-2"/>
    <n v="1.3282551520984022E-2"/>
    <n v="2.3336901297265275E-2"/>
    <n v="7.5424366980445426E-2"/>
    <n v="285"/>
    <s v="1"/>
  </r>
  <r>
    <x v="3"/>
    <x v="3"/>
    <x v="1"/>
    <x v="1"/>
    <x v="0"/>
    <x v="20"/>
    <s v="Proportion of individuals who belong to SHGs which offer mobile services "/>
    <x v="82"/>
    <x v="2"/>
    <s v="all question respondents"/>
    <x v="3"/>
    <x v="3"/>
    <x v="14"/>
    <s v="SHG_mobile_serv"/>
    <n v="1.8063414731927355E-2"/>
    <n v="3.7895569015572723E-3"/>
    <n v="1.0633049611472711E-2"/>
    <n v="2.5493779852381999E-2"/>
    <n v="1211"/>
    <s v="1"/>
  </r>
  <r>
    <x v="3"/>
    <x v="3"/>
    <x v="1"/>
    <x v="1"/>
    <x v="0"/>
    <x v="20"/>
    <s v="Proportion of individuals who belong to SHGs which offer mobile services "/>
    <x v="82"/>
    <x v="2"/>
    <s v="all question respondents"/>
    <x v="4"/>
    <x v="4"/>
    <x v="14"/>
    <s v="SHG_mobile_serv"/>
    <n v="1.3482711120787529E-2"/>
    <n v="2.8163521679362277E-3"/>
    <n v="7.9605549798015818E-3"/>
    <n v="1.9004867261773476E-2"/>
    <n v="1818"/>
    <s v="1"/>
  </r>
  <r>
    <x v="3"/>
    <x v="3"/>
    <x v="1"/>
    <x v="1"/>
    <x v="0"/>
    <x v="20"/>
    <s v="Proportion of individuals who belong to SHGs which offer mobile services "/>
    <x v="82"/>
    <x v="2"/>
    <s v="all question respondents"/>
    <x v="14"/>
    <x v="14"/>
    <x v="14"/>
    <s v="SHG_mobile_serv"/>
    <n v="2.516973009489323E-2"/>
    <n v="5.6330629238569843E-3"/>
    <n v="1.4124714712342015E-2"/>
    <n v="3.6214745477444445E-2"/>
    <n v="854"/>
    <s v="1"/>
  </r>
  <r>
    <x v="3"/>
    <x v="3"/>
    <x v="1"/>
    <x v="1"/>
    <x v="0"/>
    <x v="20"/>
    <s v="Proportion of individuals who belong to SHGs which offer mobile services "/>
    <x v="82"/>
    <x v="2"/>
    <s v="all question respondents"/>
    <x v="5"/>
    <x v="5"/>
    <x v="14"/>
    <s v="SHG_mobile_serv"/>
    <n v="7.1598280981803762E-3"/>
    <n v="2.5428691227367553E-3"/>
    <n v="2.1739032192849448E-3"/>
    <n v="1.2145752977075808E-2"/>
    <n v="1194"/>
    <s v="1"/>
  </r>
  <r>
    <x v="3"/>
    <x v="3"/>
    <x v="1"/>
    <x v="1"/>
    <x v="0"/>
    <x v="20"/>
    <s v="Proportion of individuals who belong to SHGs which offer mobile services "/>
    <x v="82"/>
    <x v="2"/>
    <s v="all question respondents"/>
    <x v="6"/>
    <x v="6"/>
    <x v="14"/>
    <s v="SHG_mobile_serv"/>
    <n v="2.1060513343483019E-2"/>
    <n v="3.4460907155376024E-3"/>
    <n v="1.4303598770137826E-2"/>
    <n v="2.7817427916828213E-2"/>
    <n v="1835"/>
    <s v="1"/>
  </r>
  <r>
    <x v="3"/>
    <x v="3"/>
    <x v="1"/>
    <x v="1"/>
    <x v="0"/>
    <x v="20"/>
    <s v="Proportion of individuals who belong to SHGs which offer mobile services "/>
    <x v="82"/>
    <x v="2"/>
    <s v="all question respondents"/>
    <x v="9"/>
    <x v="9"/>
    <x v="14"/>
    <s v="SHG_mobile_serv"/>
    <n v="2.021537909821374E-3"/>
    <n v="2.0209375238697384E-3"/>
    <n v="-1.9410107675210649E-3"/>
    <n v="5.9840865871638128E-3"/>
    <n v="338"/>
    <s v="1"/>
  </r>
  <r>
    <x v="3"/>
    <x v="3"/>
    <x v="1"/>
    <x v="1"/>
    <x v="0"/>
    <x v="20"/>
    <s v="Proportion of individuals who belong to SHGs which offer mobile services "/>
    <x v="82"/>
    <x v="2"/>
    <s v="all question respondents"/>
    <x v="10"/>
    <x v="10"/>
    <x v="14"/>
    <s v="SHG_mobile_serv"/>
    <n v="1.7567878354474698E-2"/>
    <n v="2.6386389939133188E-3"/>
    <n v="1.2394172917359295E-2"/>
    <n v="2.2741583791590102E-2"/>
    <n v="2691"/>
    <s v="1"/>
  </r>
  <r>
    <x v="3"/>
    <x v="3"/>
    <x v="1"/>
    <x v="1"/>
    <x v="0"/>
    <x v="20"/>
    <s v="Proportion of individuals who belong to SHGs which offer mobile services "/>
    <x v="82"/>
    <x v="2"/>
    <s v="all question respondents"/>
    <x v="7"/>
    <x v="7"/>
    <x v="14"/>
    <s v="SHG_mobile_serv"/>
    <n v="4.8209750199758126E-3"/>
    <n v="3.4314446709091651E-3"/>
    <n v="-1.9072223545023997E-3"/>
    <n v="1.1549172394454025E-2"/>
    <n v="347"/>
    <s v="1"/>
  </r>
  <r>
    <x v="3"/>
    <x v="3"/>
    <x v="1"/>
    <x v="1"/>
    <x v="0"/>
    <x v="20"/>
    <s v="Proportion of individuals who belong to SHGs which offer mobile services "/>
    <x v="82"/>
    <x v="2"/>
    <s v="all question respondents"/>
    <x v="8"/>
    <x v="8"/>
    <x v="14"/>
    <s v="SHG_mobile_serv"/>
    <n v="1.711299268274076E-2"/>
    <n v="2.6007867109876909E-3"/>
    <n v="1.2013506023726982E-2"/>
    <n v="2.2212479341754538E-2"/>
    <n v="2682"/>
    <s v="1"/>
  </r>
  <r>
    <x v="3"/>
    <x v="3"/>
    <x v="1"/>
    <x v="1"/>
    <x v="0"/>
    <x v="20"/>
    <s v="Proportion of individuals who belong to SHGs which offer mobile services "/>
    <x v="82"/>
    <x v="2"/>
    <s v="all question respondents"/>
    <x v="2"/>
    <x v="2"/>
    <x v="14"/>
    <s v="SHG_mobile_serv"/>
    <n v="1.5883192451703772E-2"/>
    <n v="4.1622168877076286E-3"/>
    <n v="7.7221351065874973E-3"/>
    <n v="2.4044249796820048E-2"/>
    <n v="1002"/>
    <s v="1"/>
  </r>
  <r>
    <x v="3"/>
    <x v="3"/>
    <x v="1"/>
    <x v="1"/>
    <x v="0"/>
    <x v="20"/>
    <s v="Proportion of individuals who belong to SHGs which offer mobile services "/>
    <x v="82"/>
    <x v="2"/>
    <s v="all question respondents"/>
    <x v="1"/>
    <x v="1"/>
    <x v="14"/>
    <s v="SHG_mobile_serv"/>
    <n v="1.5554005396209545E-2"/>
    <n v="2.8086131323717357E-3"/>
    <n v="1.0047023551696288E-2"/>
    <n v="2.1060987240722803E-2"/>
    <n v="2027"/>
    <s v="1"/>
  </r>
  <r>
    <x v="3"/>
    <x v="3"/>
    <x v="1"/>
    <x v="1"/>
    <x v="0"/>
    <x v="20"/>
    <s v="Proportion of individuals who belong to SHGs which offer mobile services "/>
    <x v="82"/>
    <x v="2"/>
    <s v="all question respondents"/>
    <x v="15"/>
    <x v="15"/>
    <x v="14"/>
    <s v="SHG_mobile_serv"/>
    <n v="2.0558590327569314E-2"/>
    <n v="6.5710718343412067E-3"/>
    <n v="7.674376096130647E-3"/>
    <n v="3.3442804559007978E-2"/>
    <n v="484"/>
    <s v="1"/>
  </r>
  <r>
    <x v="3"/>
    <x v="3"/>
    <x v="1"/>
    <x v="1"/>
    <x v="0"/>
    <x v="20"/>
    <s v="Proportion of individuals who belong to SHGs which offer mobile services "/>
    <x v="82"/>
    <x v="2"/>
    <s v="all question respondents"/>
    <x v="13"/>
    <x v="13"/>
    <x v="14"/>
    <s v="SHG_mobile_serv"/>
    <n v="9.2456272343774612E-3"/>
    <n v="2.3364949932458494E-3"/>
    <n v="4.6643499629380027E-3"/>
    <n v="1.3826904505816921E-2"/>
    <n v="1691"/>
    <s v="1"/>
  </r>
  <r>
    <x v="3"/>
    <x v="3"/>
    <x v="0"/>
    <x v="0"/>
    <x v="0"/>
    <x v="30"/>
    <s v="Proportion of individuals who feel confident using a SHG for financial services "/>
    <x v="2"/>
    <x v="2"/>
    <s v="all question respondents"/>
    <x v="0"/>
    <x v="0"/>
    <x v="0"/>
    <s v="SHG_most_conf_finserv"/>
    <n v="0.16944602068818757"/>
    <n v="5.5626101327337892E-3"/>
    <n v="0.15854210976937036"/>
    <n v="0.18034993160700477"/>
    <n v="9459"/>
    <s v="1"/>
  </r>
  <r>
    <x v="3"/>
    <x v="3"/>
    <x v="0"/>
    <x v="0"/>
    <x v="0"/>
    <x v="30"/>
    <s v="Proportion of individuals who feel confident using a SHG for financial services "/>
    <x v="2"/>
    <x v="2"/>
    <s v="all question respondents"/>
    <x v="4"/>
    <x v="4"/>
    <x v="0"/>
    <s v="SHG_most_conf_finserv"/>
    <n v="0.12984830585127569"/>
    <n v="7.5659772078961185E-3"/>
    <n v="0.11501736506626045"/>
    <n v="0.14467924663629092"/>
    <n v="4119"/>
    <s v="1"/>
  </r>
  <r>
    <x v="3"/>
    <x v="3"/>
    <x v="0"/>
    <x v="0"/>
    <x v="0"/>
    <x v="30"/>
    <s v="Proportion of individuals who feel confident using a SHG for financial services "/>
    <x v="2"/>
    <x v="2"/>
    <s v="all question respondents"/>
    <x v="3"/>
    <x v="3"/>
    <x v="0"/>
    <s v="SHG_most_conf_finserv"/>
    <n v="0.20745428868264015"/>
    <n v="8.0679126389908689E-3"/>
    <n v="0.19163944661799928"/>
    <n v="0.22326913074728102"/>
    <n v="5340"/>
    <s v="1"/>
  </r>
  <r>
    <x v="3"/>
    <x v="3"/>
    <x v="0"/>
    <x v="0"/>
    <x v="0"/>
    <x v="30"/>
    <s v="Proportion of individuals who feel confident using a SHG for financial services "/>
    <x v="2"/>
    <x v="2"/>
    <s v="all question respondents"/>
    <x v="1"/>
    <x v="1"/>
    <x v="0"/>
    <s v="SHG_most_conf_finserv"/>
    <n v="0.1436170387511285"/>
    <n v="9.7198936586725057E-3"/>
    <n v="0.12456395898002218"/>
    <n v="0.16267011852223481"/>
    <n v="2613"/>
    <s v="1"/>
  </r>
  <r>
    <x v="3"/>
    <x v="3"/>
    <x v="0"/>
    <x v="0"/>
    <x v="0"/>
    <x v="30"/>
    <s v="Proportion of individuals who feel confident using a SHG for financial services "/>
    <x v="2"/>
    <x v="2"/>
    <s v="all question respondents"/>
    <x v="2"/>
    <x v="2"/>
    <x v="0"/>
    <s v="SHG_most_conf_finserv"/>
    <n v="0.18299542940895885"/>
    <n v="6.7349168393806185E-3"/>
    <n v="0.16979354548937575"/>
    <n v="0.19619731332854196"/>
    <n v="6846"/>
    <s v="1"/>
  </r>
  <r>
    <x v="3"/>
    <x v="3"/>
    <x v="0"/>
    <x v="0"/>
    <x v="0"/>
    <x v="30"/>
    <s v="Proportion of individuals who feel confident using a SHG for financial services "/>
    <x v="2"/>
    <x v="2"/>
    <s v="all question respondents"/>
    <x v="13"/>
    <x v="13"/>
    <x v="0"/>
    <s v="SHG_most_conf_finserv"/>
    <n v="0.17997202182498717"/>
    <n v="6.9066443879947214E-3"/>
    <n v="0.16643351501655984"/>
    <n v="0.1935105286334145"/>
    <n v="6484"/>
    <s v="1"/>
  </r>
  <r>
    <x v="3"/>
    <x v="3"/>
    <x v="0"/>
    <x v="0"/>
    <x v="0"/>
    <x v="30"/>
    <s v="Proportion of individuals who feel confident using a SHG for financial services "/>
    <x v="2"/>
    <x v="2"/>
    <s v="all question respondents"/>
    <x v="14"/>
    <x v="14"/>
    <x v="0"/>
    <s v="SHG_most_conf_finserv"/>
    <n v="0.16746821416075228"/>
    <n v="1.1110550431419111E-2"/>
    <n v="0.14568914834948704"/>
    <n v="0.18924727997201751"/>
    <n v="1967"/>
    <s v="1"/>
  </r>
  <r>
    <x v="3"/>
    <x v="3"/>
    <x v="0"/>
    <x v="0"/>
    <x v="0"/>
    <x v="30"/>
    <s v="Proportion of individuals who feel confident using a SHG for financial services "/>
    <x v="2"/>
    <x v="2"/>
    <s v="all question respondents"/>
    <x v="15"/>
    <x v="15"/>
    <x v="0"/>
    <s v="SHG_most_conf_finserv"/>
    <n v="0.13641861141128811"/>
    <n v="1.5556129315393579E-2"/>
    <n v="0.10592525590925692"/>
    <n v="0.1669119669133193"/>
    <n v="1008"/>
    <s v="1"/>
  </r>
  <r>
    <x v="3"/>
    <x v="3"/>
    <x v="0"/>
    <x v="0"/>
    <x v="0"/>
    <x v="30"/>
    <s v="Proportion of individuals who feel confident using a SHG for financial services "/>
    <x v="2"/>
    <x v="2"/>
    <s v="all question respondents"/>
    <x v="5"/>
    <x v="5"/>
    <x v="0"/>
    <s v="SHG_most_conf_finserv"/>
    <n v="0.12862586945330745"/>
    <n v="6.7653466792241494E-3"/>
    <n v="0.11536433651015264"/>
    <n v="0.14188740239646225"/>
    <n v="4211"/>
    <s v="1"/>
  </r>
  <r>
    <x v="3"/>
    <x v="3"/>
    <x v="0"/>
    <x v="0"/>
    <x v="0"/>
    <x v="30"/>
    <s v="Proportion of individuals who feel confident using a SHG for financial services "/>
    <x v="2"/>
    <x v="2"/>
    <s v="all question respondents"/>
    <x v="6"/>
    <x v="6"/>
    <x v="0"/>
    <s v="SHG_most_conf_finserv"/>
    <n v="0.19696420568057307"/>
    <n v="8.0583578321638191E-3"/>
    <n v="0.18116809309004644"/>
    <n v="0.2127603182710997"/>
    <n v="5248"/>
    <s v="1"/>
  </r>
  <r>
    <x v="3"/>
    <x v="3"/>
    <x v="0"/>
    <x v="0"/>
    <x v="0"/>
    <x v="30"/>
    <s v="Proportion of individuals who feel confident using a SHG for financial services "/>
    <x v="2"/>
    <x v="2"/>
    <s v="all question respondents"/>
    <x v="7"/>
    <x v="7"/>
    <x v="0"/>
    <s v="SHG_most_conf_finserv"/>
    <n v="7.5605858739237683E-2"/>
    <n v="1.1739347331681292E-2"/>
    <n v="5.2594215914145745E-2"/>
    <n v="9.8617501564329621E-2"/>
    <n v="756"/>
    <s v="1"/>
  </r>
  <r>
    <x v="3"/>
    <x v="3"/>
    <x v="0"/>
    <x v="0"/>
    <x v="0"/>
    <x v="30"/>
    <s v="Proportion of individuals who feel confident using a SHG for financial services "/>
    <x v="2"/>
    <x v="2"/>
    <s v="all question respondents"/>
    <x v="8"/>
    <x v="8"/>
    <x v="0"/>
    <s v="SHG_most_conf_finserv"/>
    <n v="0.17627937827903309"/>
    <n v="5.8916309963037844E-3"/>
    <n v="0.16473051578151585"/>
    <n v="0.18782824077655033"/>
    <n v="8703"/>
    <s v="1"/>
  </r>
  <r>
    <x v="3"/>
    <x v="3"/>
    <x v="0"/>
    <x v="0"/>
    <x v="0"/>
    <x v="30"/>
    <s v="Proportion of individuals who feel confident using a SHG for financial services "/>
    <x v="2"/>
    <x v="2"/>
    <s v="all question respondents"/>
    <x v="9"/>
    <x v="9"/>
    <x v="0"/>
    <s v="SHG_most_conf_finserv"/>
    <n v="0.10911534887334143"/>
    <n v="1.2428185372512456E-2"/>
    <n v="8.4753435499803881E-2"/>
    <n v="0.13347726224687897"/>
    <n v="1232"/>
    <s v="1"/>
  </r>
  <r>
    <x v="3"/>
    <x v="3"/>
    <x v="0"/>
    <x v="0"/>
    <x v="0"/>
    <x v="30"/>
    <s v="Proportion of individuals who feel confident using a SHG for financial services "/>
    <x v="2"/>
    <x v="2"/>
    <s v="all question respondents"/>
    <x v="10"/>
    <x v="10"/>
    <x v="0"/>
    <s v="SHG_most_conf_finserv"/>
    <n v="0.18055318601919992"/>
    <n v="6.1424264831354504E-3"/>
    <n v="0.16851271048715388"/>
    <n v="0.19259366155124596"/>
    <n v="8227"/>
    <s v="1"/>
  </r>
  <r>
    <x v="3"/>
    <x v="3"/>
    <x v="0"/>
    <x v="0"/>
    <x v="0"/>
    <x v="30"/>
    <s v="Proportion of individuals who feel confident using a SHG for financial services "/>
    <x v="2"/>
    <x v="2"/>
    <s v="all question respondents"/>
    <x v="11"/>
    <x v="11"/>
    <x v="0"/>
    <s v="SHG_most_conf_finserv"/>
    <n v="0.1710513157340271"/>
    <n v="5.7776080017126587E-3"/>
    <n v="0.15972596280235235"/>
    <n v="0.18237666866570185"/>
    <n v="8591"/>
    <s v="1"/>
  </r>
  <r>
    <x v="3"/>
    <x v="3"/>
    <x v="0"/>
    <x v="0"/>
    <x v="0"/>
    <x v="30"/>
    <s v="Proportion of individuals who feel confident using a SHG for financial services "/>
    <x v="2"/>
    <x v="2"/>
    <s v="all question respondents"/>
    <x v="12"/>
    <x v="12"/>
    <x v="0"/>
    <s v="SHG_most_conf_finserv"/>
    <n v="0.15567046837408915"/>
    <n v="1.9569614101721363E-2"/>
    <n v="0.1173098204428043"/>
    <n v="0.19403111630537401"/>
    <n v="868"/>
    <s v="1"/>
  </r>
  <r>
    <x v="3"/>
    <x v="3"/>
    <x v="1"/>
    <x v="1"/>
    <x v="0"/>
    <x v="22"/>
    <s v="Proportion of Individuals who reported a negative SHG experience "/>
    <x v="87"/>
    <x v="2"/>
    <s v="individuals who belong to at least one SHG"/>
    <x v="0"/>
    <x v="0"/>
    <x v="19"/>
    <s v="SHG_neg_any"/>
    <n v="0.35819938396217199"/>
    <n v="1.8562870375719541E-2"/>
    <n v="0.32175547869651966"/>
    <n v="0.39464328922782432"/>
    <n v="720"/>
    <s v="1"/>
  </r>
  <r>
    <x v="3"/>
    <x v="3"/>
    <x v="1"/>
    <x v="1"/>
    <x v="0"/>
    <x v="22"/>
    <s v="Proportion of Individuals who reported a negative SHG experience "/>
    <x v="87"/>
    <x v="2"/>
    <s v="individuals who belong to at least one SHG"/>
    <x v="11"/>
    <x v="11"/>
    <x v="19"/>
    <s v="SHG_neg_any"/>
    <n v="0.35734573176876305"/>
    <n v="1.9810418145515304E-2"/>
    <n v="0.31846670974032021"/>
    <n v="0.3962247537972059"/>
    <n v="633"/>
    <s v="1"/>
  </r>
  <r>
    <x v="3"/>
    <x v="3"/>
    <x v="1"/>
    <x v="1"/>
    <x v="0"/>
    <x v="22"/>
    <s v="Proportion of Individuals who reported a negative SHG experience "/>
    <x v="87"/>
    <x v="2"/>
    <s v="individuals who belong to at least one SHG"/>
    <x v="12"/>
    <x v="12"/>
    <x v="19"/>
    <s v="SHG_neg_any"/>
    <n v="0.36474740510102804"/>
    <n v="5.2983639333236625E-2"/>
    <n v="0.26085694757958755"/>
    <n v="0.46863786262246854"/>
    <n v="87"/>
    <s v="1"/>
  </r>
  <r>
    <x v="3"/>
    <x v="3"/>
    <x v="1"/>
    <x v="1"/>
    <x v="0"/>
    <x v="22"/>
    <s v="Proportion of Individuals who reported a negative SHG experience "/>
    <x v="87"/>
    <x v="2"/>
    <s v="individuals who belong to at least one SHG"/>
    <x v="3"/>
    <x v="3"/>
    <x v="19"/>
    <s v="SHG_neg_any"/>
    <n v="0.36825991875725517"/>
    <n v="3.1956554371220365E-2"/>
    <n v="0.30558931142840406"/>
    <n v="0.43093052608610627"/>
    <n v="238"/>
    <s v="1"/>
  </r>
  <r>
    <x v="3"/>
    <x v="3"/>
    <x v="1"/>
    <x v="1"/>
    <x v="0"/>
    <x v="22"/>
    <s v="Proportion of Individuals who reported a negative SHG experience "/>
    <x v="87"/>
    <x v="2"/>
    <s v="individuals who belong to at least one SHG"/>
    <x v="4"/>
    <x v="4"/>
    <x v="19"/>
    <s v="SHG_neg_any"/>
    <n v="0.351570793389203"/>
    <n v="2.2442371310873746E-2"/>
    <n v="0.30755306639284385"/>
    <n v="0.39558852038556214"/>
    <n v="482"/>
    <s v="1"/>
  </r>
  <r>
    <x v="3"/>
    <x v="3"/>
    <x v="1"/>
    <x v="1"/>
    <x v="0"/>
    <x v="22"/>
    <s v="Proportion of Individuals who reported a negative SHG experience "/>
    <x v="87"/>
    <x v="2"/>
    <s v="individuals who belong to at least one SHG"/>
    <x v="14"/>
    <x v="14"/>
    <x v="19"/>
    <s v="SHG_neg_any"/>
    <n v="0.40552645260912212"/>
    <n v="3.4230025080556573E-2"/>
    <n v="0.33840295669151221"/>
    <n v="0.47264994852673203"/>
    <n v="224"/>
    <s v="1"/>
  </r>
  <r>
    <x v="3"/>
    <x v="3"/>
    <x v="1"/>
    <x v="1"/>
    <x v="0"/>
    <x v="22"/>
    <s v="Proportion of Individuals who reported a negative SHG experience "/>
    <x v="87"/>
    <x v="2"/>
    <s v="individuals who belong to at least one SHG"/>
    <x v="5"/>
    <x v="5"/>
    <x v="19"/>
    <s v="SHG_neg_any"/>
    <n v="0.31926381335390658"/>
    <n v="3.2823854699697737E-2"/>
    <n v="0.2548921413309454"/>
    <n v="0.38363548537686776"/>
    <n v="211"/>
    <s v="1"/>
  </r>
  <r>
    <x v="3"/>
    <x v="3"/>
    <x v="1"/>
    <x v="1"/>
    <x v="0"/>
    <x v="22"/>
    <s v="Proportion of Individuals who reported a negative SHG experience "/>
    <x v="87"/>
    <x v="2"/>
    <s v="individuals who belong to at least one SHG"/>
    <x v="6"/>
    <x v="6"/>
    <x v="19"/>
    <s v="SHG_neg_any"/>
    <n v="0.37344187027895376"/>
    <n v="2.2348200000659599E-2"/>
    <n v="0.3296090321403834"/>
    <n v="0.41727470841752412"/>
    <n v="509"/>
    <s v="1"/>
  </r>
  <r>
    <x v="3"/>
    <x v="3"/>
    <x v="1"/>
    <x v="1"/>
    <x v="0"/>
    <x v="22"/>
    <s v="Proportion of Individuals who reported a negative SHG experience "/>
    <x v="87"/>
    <x v="2"/>
    <s v="individuals who belong to at least one SHG"/>
    <x v="9"/>
    <x v="9"/>
    <x v="19"/>
    <s v="SHG_neg_any"/>
    <n v="0.30276705477270277"/>
    <n v="7.8157280176564509E-2"/>
    <n v="0.14951360520424478"/>
    <n v="0.45602050434116076"/>
    <n v="38"/>
    <s v="1"/>
  </r>
  <r>
    <x v="3"/>
    <x v="3"/>
    <x v="1"/>
    <x v="1"/>
    <x v="0"/>
    <x v="22"/>
    <s v="Proportion of Individuals who reported a negative SHG experience "/>
    <x v="87"/>
    <x v="2"/>
    <s v="individuals who belong to at least one SHG"/>
    <x v="10"/>
    <x v="10"/>
    <x v="19"/>
    <s v="SHG_neg_any"/>
    <n v="0.36123417556637322"/>
    <n v="1.9097287720197337E-2"/>
    <n v="0.3237596682544725"/>
    <n v="0.39870868287827393"/>
    <n v="682"/>
    <s v="1"/>
  </r>
  <r>
    <x v="3"/>
    <x v="3"/>
    <x v="1"/>
    <x v="1"/>
    <x v="0"/>
    <x v="22"/>
    <s v="Proportion of Individuals who reported a negative SHG experience "/>
    <x v="87"/>
    <x v="2"/>
    <s v="individuals who belong to at least one SHG"/>
    <x v="7"/>
    <x v="7"/>
    <x v="19"/>
    <s v="SHG_neg_any"/>
    <n v="0.300408630464716"/>
    <n v="7.228019847749409E-2"/>
    <n v="0.15867902363609757"/>
    <n v="0.44213823729333446"/>
    <n v="41"/>
    <s v="1"/>
  </r>
  <r>
    <x v="3"/>
    <x v="3"/>
    <x v="1"/>
    <x v="1"/>
    <x v="0"/>
    <x v="22"/>
    <s v="Proportion of Individuals who reported a negative SHG experience "/>
    <x v="87"/>
    <x v="2"/>
    <s v="individuals who belong to at least one SHG"/>
    <x v="8"/>
    <x v="8"/>
    <x v="19"/>
    <s v="SHG_neg_any"/>
    <n v="0.36144639885178798"/>
    <n v="1.9163618651213299E-2"/>
    <n v="0.32384199246450751"/>
    <n v="0.39905080523906844"/>
    <n v="679"/>
    <s v="1"/>
  </r>
  <r>
    <x v="3"/>
    <x v="3"/>
    <x v="1"/>
    <x v="1"/>
    <x v="0"/>
    <x v="22"/>
    <s v="Proportion of Individuals who reported a negative SHG experience "/>
    <x v="87"/>
    <x v="2"/>
    <s v="individuals who belong to at least one SHG"/>
    <x v="2"/>
    <x v="2"/>
    <x v="19"/>
    <s v="SHG_neg_any"/>
    <n v="0.43850506814030643"/>
    <n v="3.4044186953918601E-2"/>
    <n v="0.37174402830993986"/>
    <n v="0.50526610797067306"/>
    <n v="240"/>
    <s v="1"/>
  </r>
  <r>
    <x v="3"/>
    <x v="3"/>
    <x v="1"/>
    <x v="1"/>
    <x v="0"/>
    <x v="22"/>
    <s v="Proportion of Individuals who reported a negative SHG experience "/>
    <x v="87"/>
    <x v="2"/>
    <s v="individuals who belong to at least one SHG"/>
    <x v="1"/>
    <x v="1"/>
    <x v="19"/>
    <s v="SHG_neg_any"/>
    <n v="0.32052012519085871"/>
    <n v="2.1904734158304316E-2"/>
    <n v="0.27755251986109658"/>
    <n v="0.36348773052062083"/>
    <n v="480"/>
    <s v="1"/>
  </r>
  <r>
    <x v="3"/>
    <x v="3"/>
    <x v="1"/>
    <x v="1"/>
    <x v="0"/>
    <x v="22"/>
    <s v="Proportion of Individuals who reported a negative SHG experience "/>
    <x v="87"/>
    <x v="2"/>
    <s v="individuals who belong to at least one SHG"/>
    <x v="15"/>
    <x v="15"/>
    <x v="19"/>
    <s v="SHG_neg_any"/>
    <n v="0.41979185001796337"/>
    <n v="5.0778449949634305E-2"/>
    <n v="0.32022242263422912"/>
    <n v="0.51936127740169757"/>
    <n v="105"/>
    <s v="1"/>
  </r>
  <r>
    <x v="3"/>
    <x v="3"/>
    <x v="1"/>
    <x v="1"/>
    <x v="0"/>
    <x v="22"/>
    <s v="Proportion of Individuals who reported a negative SHG experience "/>
    <x v="87"/>
    <x v="2"/>
    <s v="individuals who belong to at least one SHG"/>
    <x v="13"/>
    <x v="13"/>
    <x v="19"/>
    <s v="SHG_neg_any"/>
    <n v="0.31356942865013088"/>
    <n v="2.4121980269644822E-2"/>
    <n v="0.26625807760142156"/>
    <n v="0.36088077969884019"/>
    <n v="391"/>
    <s v="1"/>
  </r>
  <r>
    <x v="3"/>
    <x v="3"/>
    <x v="1"/>
    <x v="1"/>
    <x v="0"/>
    <x v="22"/>
    <s v="Proportion of Individuals who reported a negative SHG experience "/>
    <x v="90"/>
    <x v="2"/>
    <s v="individuals who belong to at least one SHG"/>
    <x v="0"/>
    <x v="0"/>
    <x v="19"/>
    <s v="SHG_neg_bad_invest"/>
    <n v="7.7900750089017715E-2"/>
    <n v="1.0492343070365232E-2"/>
    <n v="5.7301459724351141E-2"/>
    <n v="9.8500040453684296E-2"/>
    <n v="720"/>
    <s v="1"/>
  </r>
  <r>
    <x v="3"/>
    <x v="3"/>
    <x v="1"/>
    <x v="1"/>
    <x v="0"/>
    <x v="22"/>
    <s v="Proportion of Individuals who reported a negative SHG experience "/>
    <x v="90"/>
    <x v="2"/>
    <s v="individuals who belong to at least one SHG"/>
    <x v="11"/>
    <x v="11"/>
    <x v="19"/>
    <s v="SHG_neg_bad_invest"/>
    <n v="8.0890467976875352E-2"/>
    <n v="1.1411452985016281E-2"/>
    <n v="5.8494871441654037E-2"/>
    <n v="0.10328606451209667"/>
    <n v="633"/>
    <s v="1"/>
  </r>
  <r>
    <x v="3"/>
    <x v="3"/>
    <x v="1"/>
    <x v="1"/>
    <x v="0"/>
    <x v="22"/>
    <s v="Proportion of Individuals who reported a negative SHG experience "/>
    <x v="90"/>
    <x v="2"/>
    <s v="individuals who belong to at least one SHG"/>
    <x v="12"/>
    <x v="12"/>
    <x v="19"/>
    <s v="SHG_neg_bad_invest"/>
    <n v="5.4967831881742202E-2"/>
    <n v="2.4501635757774344E-2"/>
    <n v="6.9249608949226923E-3"/>
    <n v="0.1030107028685617"/>
    <n v="87"/>
    <s v="1"/>
  </r>
  <r>
    <x v="3"/>
    <x v="3"/>
    <x v="1"/>
    <x v="1"/>
    <x v="0"/>
    <x v="22"/>
    <s v="Proportion of Individuals who reported a negative SHG experience "/>
    <x v="90"/>
    <x v="2"/>
    <s v="individuals who belong to at least one SHG"/>
    <x v="3"/>
    <x v="3"/>
    <x v="19"/>
    <s v="SHG_neg_bad_invest"/>
    <n v="0.10442267240295248"/>
    <n v="2.0214209132610513E-2"/>
    <n v="6.4780201932043216E-2"/>
    <n v="0.14406514287386174"/>
    <n v="238"/>
    <s v="1"/>
  </r>
  <r>
    <x v="3"/>
    <x v="3"/>
    <x v="1"/>
    <x v="1"/>
    <x v="0"/>
    <x v="22"/>
    <s v="Proportion of Individuals who reported a negative SHG experience "/>
    <x v="90"/>
    <x v="2"/>
    <s v="individuals who belong to at least one SHG"/>
    <x v="4"/>
    <x v="4"/>
    <x v="19"/>
    <s v="SHG_neg_bad_invest"/>
    <n v="6.0426235283590778E-2"/>
    <n v="1.1099891580629705E-2"/>
    <n v="3.8655273983765406E-2"/>
    <n v="8.2197196583416149E-2"/>
    <n v="482"/>
    <s v="1"/>
  </r>
  <r>
    <x v="3"/>
    <x v="3"/>
    <x v="1"/>
    <x v="1"/>
    <x v="0"/>
    <x v="22"/>
    <s v="Proportion of Individuals who reported a negative SHG experience "/>
    <x v="90"/>
    <x v="2"/>
    <s v="individuals who belong to at least one SHG"/>
    <x v="14"/>
    <x v="14"/>
    <x v="19"/>
    <s v="SHG_neg_bad_invest"/>
    <n v="0.11479323555757355"/>
    <n v="2.2647533866893426E-2"/>
    <n v="7.0382469176866136E-2"/>
    <n v="0.15920400193828096"/>
    <n v="224"/>
    <s v="1"/>
  </r>
  <r>
    <x v="3"/>
    <x v="3"/>
    <x v="1"/>
    <x v="1"/>
    <x v="0"/>
    <x v="22"/>
    <s v="Proportion of Individuals who reported a negative SHG experience "/>
    <x v="90"/>
    <x v="2"/>
    <s v="individuals who belong to at least one SHG"/>
    <x v="5"/>
    <x v="5"/>
    <x v="19"/>
    <s v="SHG_neg_bad_invest"/>
    <n v="5.6149119018439747E-2"/>
    <n v="1.6700239743714401E-2"/>
    <n v="2.3397866451595313E-2"/>
    <n v="8.8900371585284188E-2"/>
    <n v="211"/>
    <s v="1"/>
  </r>
  <r>
    <x v="3"/>
    <x v="3"/>
    <x v="1"/>
    <x v="1"/>
    <x v="0"/>
    <x v="22"/>
    <s v="Proportion of Individuals who reported a negative SHG experience "/>
    <x v="90"/>
    <x v="2"/>
    <s v="individuals who belong to at least one SHG"/>
    <x v="6"/>
    <x v="6"/>
    <x v="19"/>
    <s v="SHG_neg_bad_invest"/>
    <n v="8.6416072550750581E-2"/>
    <n v="1.3030522292113779E-2"/>
    <n v="6.0858543332540663E-2"/>
    <n v="0.1119736017689605"/>
    <n v="509"/>
    <s v="1"/>
  </r>
  <r>
    <x v="3"/>
    <x v="3"/>
    <x v="1"/>
    <x v="1"/>
    <x v="0"/>
    <x v="22"/>
    <s v="Proportion of Individuals who reported a negative SHG experience "/>
    <x v="90"/>
    <x v="2"/>
    <s v="individuals who belong to at least one SHG"/>
    <x v="9"/>
    <x v="9"/>
    <x v="19"/>
    <s v="SHG_neg_bad_invest"/>
    <n v="4.1146424089506632E-2"/>
    <n v="4.002475297153265E-2"/>
    <n v="-3.7335470970757116E-2"/>
    <n v="0.11962831914977037"/>
    <n v="38"/>
    <s v="1"/>
  </r>
  <r>
    <x v="3"/>
    <x v="3"/>
    <x v="1"/>
    <x v="1"/>
    <x v="0"/>
    <x v="22"/>
    <s v="Proportion of Individuals who reported a negative SHG experience "/>
    <x v="90"/>
    <x v="2"/>
    <s v="individuals who belong to at least one SHG"/>
    <x v="10"/>
    <x v="10"/>
    <x v="19"/>
    <s v="SHG_neg_bad_invest"/>
    <n v="7.9912964289509406E-2"/>
    <n v="1.0844721684064494E-2"/>
    <n v="5.8632423932189807E-2"/>
    <n v="0.101193504646829"/>
    <n v="682"/>
    <s v="1"/>
  </r>
  <r>
    <x v="3"/>
    <x v="3"/>
    <x v="1"/>
    <x v="1"/>
    <x v="0"/>
    <x v="22"/>
    <s v="Proportion of Individuals who reported a negative SHG experience "/>
    <x v="90"/>
    <x v="2"/>
    <s v="individuals who belong to at least one SHG"/>
    <x v="7"/>
    <x v="7"/>
    <x v="19"/>
    <s v="SHG_neg_bad_invest"/>
    <n v="0.10708980466268435"/>
    <n v="5.1469760491159769E-2"/>
    <n v="6.1660513854072674E-3"/>
    <n v="0.20801355793996143"/>
    <n v="41"/>
    <s v="1"/>
  </r>
  <r>
    <x v="3"/>
    <x v="3"/>
    <x v="1"/>
    <x v="1"/>
    <x v="0"/>
    <x v="22"/>
    <s v="Proportion of Individuals who reported a negative SHG experience "/>
    <x v="90"/>
    <x v="2"/>
    <s v="individuals who belong to at least one SHG"/>
    <x v="8"/>
    <x v="8"/>
    <x v="19"/>
    <s v="SHG_neg_bad_invest"/>
    <n v="7.6260742145209254E-2"/>
    <n v="1.0690201183030061E-2"/>
    <n v="5.5283562575681684E-2"/>
    <n v="9.723792171473683E-2"/>
    <n v="679"/>
    <s v="1"/>
  </r>
  <r>
    <x v="3"/>
    <x v="3"/>
    <x v="1"/>
    <x v="1"/>
    <x v="0"/>
    <x v="22"/>
    <s v="Proportion of Individuals who reported a negative SHG experience "/>
    <x v="90"/>
    <x v="2"/>
    <s v="individuals who belong to at least one SHG"/>
    <x v="2"/>
    <x v="2"/>
    <x v="19"/>
    <s v="SHG_neg_bad_invest"/>
    <n v="0.10084203316889973"/>
    <n v="2.0964565715943698E-2"/>
    <n v="5.9730280120341331E-2"/>
    <n v="0.14195378621745813"/>
    <n v="240"/>
    <s v="1"/>
  </r>
  <r>
    <x v="3"/>
    <x v="3"/>
    <x v="1"/>
    <x v="1"/>
    <x v="0"/>
    <x v="22"/>
    <s v="Proportion of Individuals who reported a negative SHG experience "/>
    <x v="90"/>
    <x v="2"/>
    <s v="individuals who belong to at least one SHG"/>
    <x v="1"/>
    <x v="1"/>
    <x v="19"/>
    <s v="SHG_neg_bad_invest"/>
    <n v="6.7136748131255794E-2"/>
    <n v="1.1824096086334543E-2"/>
    <n v="4.3942990546838853E-2"/>
    <n v="9.0330505715672735E-2"/>
    <n v="480"/>
    <s v="1"/>
  </r>
  <r>
    <x v="3"/>
    <x v="3"/>
    <x v="1"/>
    <x v="1"/>
    <x v="0"/>
    <x v="22"/>
    <s v="Proportion of Individuals who reported a negative SHG experience "/>
    <x v="90"/>
    <x v="2"/>
    <s v="individuals who belong to at least one SHG"/>
    <x v="15"/>
    <x v="15"/>
    <x v="19"/>
    <s v="SHG_neg_bad_invest"/>
    <n v="8.9786181324961981E-2"/>
    <n v="3.018165372594394E-2"/>
    <n v="3.0604186168214788E-2"/>
    <n v="0.14896817648170918"/>
    <n v="105"/>
    <s v="1"/>
  </r>
  <r>
    <x v="3"/>
    <x v="3"/>
    <x v="1"/>
    <x v="1"/>
    <x v="0"/>
    <x v="22"/>
    <s v="Proportion of Individuals who reported a negative SHG experience "/>
    <x v="90"/>
    <x v="2"/>
    <s v="individuals who belong to at least one SHG"/>
    <x v="13"/>
    <x v="13"/>
    <x v="19"/>
    <s v="SHG_neg_bad_invest"/>
    <n v="5.3123354248214232E-2"/>
    <n v="1.1461573610055084E-2"/>
    <n v="3.0643336995305533E-2"/>
    <n v="7.5603371501122923E-2"/>
    <n v="391"/>
    <s v="1"/>
  </r>
  <r>
    <x v="3"/>
    <x v="3"/>
    <x v="1"/>
    <x v="1"/>
    <x v="0"/>
    <x v="22"/>
    <s v="Proportion of Individuals who reported a negative SHG experience "/>
    <x v="93"/>
    <x v="2"/>
    <s v="individuals who belong to at least one SHG"/>
    <x v="0"/>
    <x v="0"/>
    <x v="19"/>
    <s v="SHG_neg_cash_unavailable"/>
    <n v="0.21046498135462979"/>
    <n v="1.5936230560962644E-2"/>
    <n v="0.17917787623025305"/>
    <n v="0.24175208647900653"/>
    <n v="720"/>
    <s v="1"/>
  </r>
  <r>
    <x v="3"/>
    <x v="3"/>
    <x v="1"/>
    <x v="1"/>
    <x v="0"/>
    <x v="22"/>
    <s v="Proportion of Individuals who reported a negative SHG experience "/>
    <x v="93"/>
    <x v="2"/>
    <s v="individuals who belong to at least one SHG"/>
    <x v="11"/>
    <x v="11"/>
    <x v="19"/>
    <s v="SHG_neg_cash_unavailable"/>
    <n v="0.21505303905284381"/>
    <n v="1.7214306545140407E-2"/>
    <n v="0.18126902710232409"/>
    <n v="0.24883705100336354"/>
    <n v="633"/>
    <s v="1"/>
  </r>
  <r>
    <x v="3"/>
    <x v="3"/>
    <x v="1"/>
    <x v="1"/>
    <x v="0"/>
    <x v="22"/>
    <s v="Proportion of Individuals who reported a negative SHG experience "/>
    <x v="93"/>
    <x v="2"/>
    <s v="individuals who belong to at least one SHG"/>
    <x v="12"/>
    <x v="12"/>
    <x v="19"/>
    <s v="SHG_neg_cash_unavailable"/>
    <n v="0.17527184411892938"/>
    <n v="4.0048509927011464E-2"/>
    <n v="9.6744621909805054E-2"/>
    <n v="0.25379906632805371"/>
    <n v="87"/>
    <s v="1"/>
  </r>
  <r>
    <x v="3"/>
    <x v="3"/>
    <x v="1"/>
    <x v="1"/>
    <x v="0"/>
    <x v="22"/>
    <s v="Proportion of Individuals who reported a negative SHG experience "/>
    <x v="93"/>
    <x v="2"/>
    <s v="individuals who belong to at least one SHG"/>
    <x v="3"/>
    <x v="3"/>
    <x v="19"/>
    <s v="SHG_neg_cash_unavailable"/>
    <n v="0.22756239452411364"/>
    <n v="2.8209674626994072E-2"/>
    <n v="0.17223986441382233"/>
    <n v="0.28288492463440496"/>
    <n v="238"/>
    <s v="1"/>
  </r>
  <r>
    <x v="3"/>
    <x v="3"/>
    <x v="1"/>
    <x v="1"/>
    <x v="0"/>
    <x v="22"/>
    <s v="Proportion of Individuals who reported a negative SHG experience "/>
    <x v="93"/>
    <x v="2"/>
    <s v="individuals who belong to at least one SHG"/>
    <x v="4"/>
    <x v="4"/>
    <x v="19"/>
    <s v="SHG_neg_cash_unavailable"/>
    <n v="0.19919999852162945"/>
    <n v="1.8739736904749896E-2"/>
    <n v="0.16244449654589987"/>
    <n v="0.23595550049735903"/>
    <n v="482"/>
    <s v="1"/>
  </r>
  <r>
    <x v="3"/>
    <x v="3"/>
    <x v="1"/>
    <x v="1"/>
    <x v="0"/>
    <x v="22"/>
    <s v="Proportion of Individuals who reported a negative SHG experience "/>
    <x v="93"/>
    <x v="2"/>
    <s v="individuals who belong to at least one SHG"/>
    <x v="14"/>
    <x v="14"/>
    <x v="19"/>
    <s v="SHG_neg_cash_unavailable"/>
    <n v="0.25212895438540073"/>
    <n v="3.0190023364975206E-2"/>
    <n v="0.19292771496701255"/>
    <n v="0.3113301938037889"/>
    <n v="224"/>
    <s v="1"/>
  </r>
  <r>
    <x v="3"/>
    <x v="3"/>
    <x v="1"/>
    <x v="1"/>
    <x v="0"/>
    <x v="22"/>
    <s v="Proportion of Individuals who reported a negative SHG experience "/>
    <x v="93"/>
    <x v="2"/>
    <s v="individuals who belong to at least one SHG"/>
    <x v="5"/>
    <x v="5"/>
    <x v="19"/>
    <s v="SHG_neg_cash_unavailable"/>
    <n v="0.16489678720365655"/>
    <n v="2.6084427954915942E-2"/>
    <n v="0.11374197139721592"/>
    <n v="0.21605160301009718"/>
    <n v="211"/>
    <s v="1"/>
  </r>
  <r>
    <x v="3"/>
    <x v="3"/>
    <x v="1"/>
    <x v="1"/>
    <x v="0"/>
    <x v="22"/>
    <s v="Proportion of Individuals who reported a negative SHG experience "/>
    <x v="93"/>
    <x v="2"/>
    <s v="individuals who belong to at least one SHG"/>
    <x v="6"/>
    <x v="6"/>
    <x v="19"/>
    <s v="SHG_neg_cash_unavailable"/>
    <n v="0.22830400528508124"/>
    <n v="1.9597070097830734E-2"/>
    <n v="0.18986711991788929"/>
    <n v="0.26674089065227319"/>
    <n v="509"/>
    <s v="1"/>
  </r>
  <r>
    <x v="3"/>
    <x v="3"/>
    <x v="1"/>
    <x v="1"/>
    <x v="0"/>
    <x v="22"/>
    <s v="Proportion of Individuals who reported a negative SHG experience "/>
    <x v="93"/>
    <x v="2"/>
    <s v="individuals who belong to at least one SHG"/>
    <x v="9"/>
    <x v="9"/>
    <x v="19"/>
    <s v="SHG_neg_cash_unavailable"/>
    <n v="0.17533588431126371"/>
    <n v="6.6503299999701865E-2"/>
    <n v="4.4933954898981332E-2"/>
    <n v="0.30573781372354608"/>
    <n v="38"/>
    <s v="1"/>
  </r>
  <r>
    <x v="3"/>
    <x v="3"/>
    <x v="1"/>
    <x v="1"/>
    <x v="0"/>
    <x v="22"/>
    <s v="Proportion of Individuals who reported a negative SHG experience "/>
    <x v="93"/>
    <x v="2"/>
    <s v="individuals who belong to at least one SHG"/>
    <x v="10"/>
    <x v="10"/>
    <x v="19"/>
    <s v="SHG_neg_cash_unavailable"/>
    <n v="0.21238821803490676"/>
    <n v="1.6404862336221678E-2"/>
    <n v="0.18019704290173388"/>
    <n v="0.24457939316807964"/>
    <n v="682"/>
    <s v="1"/>
  </r>
  <r>
    <x v="3"/>
    <x v="3"/>
    <x v="1"/>
    <x v="1"/>
    <x v="0"/>
    <x v="22"/>
    <s v="Proportion of Individuals who reported a negative SHG experience "/>
    <x v="93"/>
    <x v="2"/>
    <s v="individuals who belong to at least one SHG"/>
    <x v="7"/>
    <x v="7"/>
    <x v="19"/>
    <s v="SHG_neg_cash_unavailable"/>
    <n v="0.17175324554493865"/>
    <n v="6.0573021312870984E-2"/>
    <n v="5.2979491793171629E-2"/>
    <n v="0.29052699929670567"/>
    <n v="41"/>
    <s v="1"/>
  </r>
  <r>
    <x v="3"/>
    <x v="3"/>
    <x v="1"/>
    <x v="1"/>
    <x v="0"/>
    <x v="22"/>
    <s v="Proportion of Individuals who reported a negative SHG experience "/>
    <x v="93"/>
    <x v="2"/>
    <s v="individuals who belong to at least one SHG"/>
    <x v="8"/>
    <x v="8"/>
    <x v="19"/>
    <s v="SHG_neg_cash_unavailable"/>
    <n v="0.21264002796623827"/>
    <n v="1.6475019757225068E-2"/>
    <n v="0.1803114083320784"/>
    <n v="0.24496864760039813"/>
    <n v="679"/>
    <s v="1"/>
  </r>
  <r>
    <x v="3"/>
    <x v="3"/>
    <x v="1"/>
    <x v="1"/>
    <x v="0"/>
    <x v="22"/>
    <s v="Proportion of Individuals who reported a negative SHG experience "/>
    <x v="93"/>
    <x v="2"/>
    <s v="individuals who belong to at least one SHG"/>
    <x v="2"/>
    <x v="2"/>
    <x v="19"/>
    <s v="SHG_neg_cash_unavailable"/>
    <n v="0.32851859996532723"/>
    <n v="3.2481022516567239E-2"/>
    <n v="0.26482294346764779"/>
    <n v="0.39221425646300667"/>
    <n v="240"/>
    <s v="1"/>
  </r>
  <r>
    <x v="3"/>
    <x v="3"/>
    <x v="1"/>
    <x v="1"/>
    <x v="0"/>
    <x v="22"/>
    <s v="Proportion of Individuals who reported a negative SHG experience "/>
    <x v="93"/>
    <x v="2"/>
    <s v="individuals who belong to at least one SHG"/>
    <x v="1"/>
    <x v="1"/>
    <x v="19"/>
    <s v="SHG_neg_cash_unavailable"/>
    <n v="0.15507447083166931"/>
    <n v="1.7124768017369729E-2"/>
    <n v="0.12148308970755181"/>
    <n v="0.18866585195578681"/>
    <n v="480"/>
    <s v="1"/>
  </r>
  <r>
    <x v="3"/>
    <x v="3"/>
    <x v="1"/>
    <x v="1"/>
    <x v="0"/>
    <x v="22"/>
    <s v="Proportion of Individuals who reported a negative SHG experience "/>
    <x v="93"/>
    <x v="2"/>
    <s v="individuals who belong to at least one SHG"/>
    <x v="15"/>
    <x v="15"/>
    <x v="19"/>
    <s v="SHG_neg_cash_unavailable"/>
    <n v="0.29314159913763171"/>
    <n v="4.7613761974093262E-2"/>
    <n v="0.19977768156928877"/>
    <n v="0.38650551670597466"/>
    <n v="105"/>
    <s v="1"/>
  </r>
  <r>
    <x v="3"/>
    <x v="3"/>
    <x v="1"/>
    <x v="1"/>
    <x v="0"/>
    <x v="22"/>
    <s v="Proportion of Individuals who reported a negative SHG experience "/>
    <x v="93"/>
    <x v="2"/>
    <s v="individuals who belong to at least one SHG"/>
    <x v="13"/>
    <x v="13"/>
    <x v="19"/>
    <s v="SHG_neg_cash_unavailable"/>
    <n v="0.16328932716839367"/>
    <n v="1.9459631545875791E-2"/>
    <n v="0.1251224167798618"/>
    <n v="0.20145623755692554"/>
    <n v="391"/>
    <s v="1"/>
  </r>
  <r>
    <x v="3"/>
    <x v="3"/>
    <x v="1"/>
    <x v="1"/>
    <x v="0"/>
    <x v="22"/>
    <s v="Proportion of Individuals who reported a negative SHG experience "/>
    <x v="91"/>
    <x v="2"/>
    <s v="individuals who belong to at least one SHG"/>
    <x v="0"/>
    <x v="0"/>
    <x v="19"/>
    <s v="SHG_neg_death_cancel"/>
    <n v="0.11641236005756182"/>
    <n v="1.2522182829480767E-2"/>
    <n v="9.1827948513445459E-2"/>
    <n v="0.1409967716016782"/>
    <n v="720"/>
    <s v="1"/>
  </r>
  <r>
    <x v="3"/>
    <x v="3"/>
    <x v="1"/>
    <x v="1"/>
    <x v="0"/>
    <x v="22"/>
    <s v="Proportion of Individuals who reported a negative SHG experience "/>
    <x v="91"/>
    <x v="2"/>
    <s v="individuals who belong to at least one SHG"/>
    <x v="11"/>
    <x v="11"/>
    <x v="19"/>
    <s v="SHG_neg_death_cancel"/>
    <n v="0.11100456498732582"/>
    <n v="1.3204141429858852E-2"/>
    <n v="8.509071997167314E-2"/>
    <n v="0.1369184100029785"/>
    <n v="633"/>
    <s v="1"/>
  </r>
  <r>
    <x v="3"/>
    <x v="3"/>
    <x v="1"/>
    <x v="1"/>
    <x v="0"/>
    <x v="22"/>
    <s v="Proportion of Individuals who reported a negative SHG experience "/>
    <x v="91"/>
    <x v="2"/>
    <s v="individuals who belong to at least one SHG"/>
    <x v="12"/>
    <x v="12"/>
    <x v="19"/>
    <s v="SHG_neg_death_cancel"/>
    <n v="0.15789337153730798"/>
    <n v="3.9006791529695037E-2"/>
    <n v="8.1408753465378444E-2"/>
    <n v="0.2343779896092375"/>
    <n v="87"/>
    <s v="1"/>
  </r>
  <r>
    <x v="3"/>
    <x v="3"/>
    <x v="1"/>
    <x v="1"/>
    <x v="0"/>
    <x v="22"/>
    <s v="Proportion of Individuals who reported a negative SHG experience "/>
    <x v="91"/>
    <x v="2"/>
    <s v="individuals who belong to at least one SHG"/>
    <x v="3"/>
    <x v="3"/>
    <x v="19"/>
    <s v="SHG_neg_death_cancel"/>
    <n v="0.13149735571946219"/>
    <n v="2.2460666490208874E-2"/>
    <n v="8.744931494508347E-2"/>
    <n v="0.17554539649384093"/>
    <n v="238"/>
    <s v="1"/>
  </r>
  <r>
    <x v="3"/>
    <x v="3"/>
    <x v="1"/>
    <x v="1"/>
    <x v="0"/>
    <x v="22"/>
    <s v="Proportion of Individuals who reported a negative SHG experience "/>
    <x v="91"/>
    <x v="2"/>
    <s v="individuals who belong to at least one SHG"/>
    <x v="4"/>
    <x v="4"/>
    <x v="19"/>
    <s v="SHG_neg_death_cancel"/>
    <n v="0.10647329995047521"/>
    <n v="1.4540273591136485E-2"/>
    <n v="7.7954486830361214E-2"/>
    <n v="0.1349921130705892"/>
    <n v="482"/>
    <s v="1"/>
  </r>
  <r>
    <x v="3"/>
    <x v="3"/>
    <x v="1"/>
    <x v="1"/>
    <x v="0"/>
    <x v="22"/>
    <s v="Proportion of Individuals who reported a negative SHG experience "/>
    <x v="91"/>
    <x v="2"/>
    <s v="individuals who belong to at least one SHG"/>
    <x v="14"/>
    <x v="14"/>
    <x v="19"/>
    <s v="SHG_neg_death_cancel"/>
    <n v="0.1493278417367021"/>
    <n v="2.5393917978438204E-2"/>
    <n v="9.9531543143686202E-2"/>
    <n v="0.19912414032971801"/>
    <n v="224"/>
    <s v="1"/>
  </r>
  <r>
    <x v="3"/>
    <x v="3"/>
    <x v="1"/>
    <x v="1"/>
    <x v="0"/>
    <x v="22"/>
    <s v="Proportion of Individuals who reported a negative SHG experience "/>
    <x v="91"/>
    <x v="2"/>
    <s v="individuals who belong to at least one SHG"/>
    <x v="5"/>
    <x v="5"/>
    <x v="19"/>
    <s v="SHG_neg_death_cancel"/>
    <n v="0.10693225189907689"/>
    <n v="2.1474016480145228E-2"/>
    <n v="6.4819027887995068E-2"/>
    <n v="0.14904547591015871"/>
    <n v="211"/>
    <s v="1"/>
  </r>
  <r>
    <x v="3"/>
    <x v="3"/>
    <x v="1"/>
    <x v="1"/>
    <x v="0"/>
    <x v="22"/>
    <s v="Proportion of Individuals who reported a negative SHG experience "/>
    <x v="91"/>
    <x v="2"/>
    <s v="individuals who belong to at least one SHG"/>
    <x v="6"/>
    <x v="6"/>
    <x v="19"/>
    <s v="SHG_neg_death_cancel"/>
    <n v="0.12012363015402823"/>
    <n v="1.5246588497866738E-2"/>
    <n v="9.0219600040969586E-2"/>
    <n v="0.15002766026708686"/>
    <n v="509"/>
    <s v="1"/>
  </r>
  <r>
    <x v="3"/>
    <x v="3"/>
    <x v="1"/>
    <x v="1"/>
    <x v="0"/>
    <x v="22"/>
    <s v="Proportion of Individuals who reported a negative SHG experience "/>
    <x v="91"/>
    <x v="2"/>
    <s v="individuals who belong to at least one SHG"/>
    <x v="9"/>
    <x v="9"/>
    <x v="19"/>
    <s v="SHG_neg_death_cancel"/>
    <n v="0"/>
    <m/>
    <m/>
    <m/>
    <n v="38"/>
    <s v="1"/>
  </r>
  <r>
    <x v="3"/>
    <x v="3"/>
    <x v="1"/>
    <x v="1"/>
    <x v="0"/>
    <x v="22"/>
    <s v="Proportion of Individuals who reported a negative SHG experience "/>
    <x v="91"/>
    <x v="2"/>
    <s v="individuals who belong to at least one SHG"/>
    <x v="10"/>
    <x v="10"/>
    <x v="19"/>
    <s v="SHG_neg_death_cancel"/>
    <n v="0.12278566708062337"/>
    <n v="1.3157058371779721E-2"/>
    <n v="9.6967640595380197E-2"/>
    <n v="0.14860369356586653"/>
    <n v="682"/>
    <s v="1"/>
  </r>
  <r>
    <x v="3"/>
    <x v="3"/>
    <x v="1"/>
    <x v="1"/>
    <x v="0"/>
    <x v="22"/>
    <s v="Proportion of Individuals who reported a negative SHG experience "/>
    <x v="91"/>
    <x v="2"/>
    <s v="individuals who belong to at least one SHG"/>
    <x v="7"/>
    <x v="7"/>
    <x v="19"/>
    <s v="SHG_neg_death_cancel"/>
    <n v="9.221389160277893E-2"/>
    <n v="4.474741034481558E-2"/>
    <n v="4.4715637127374364E-3"/>
    <n v="0.17995621949282042"/>
    <n v="41"/>
    <s v="1"/>
  </r>
  <r>
    <x v="3"/>
    <x v="3"/>
    <x v="1"/>
    <x v="1"/>
    <x v="0"/>
    <x v="22"/>
    <s v="Proportion of Individuals who reported a negative SHG experience "/>
    <x v="91"/>
    <x v="2"/>
    <s v="individuals who belong to at least one SHG"/>
    <x v="8"/>
    <x v="8"/>
    <x v="19"/>
    <s v="SHG_neg_death_cancel"/>
    <n v="0.1177719683447602"/>
    <n v="1.2978113246727431E-2"/>
    <n v="9.2305262209946365E-2"/>
    <n v="0.14323867447957403"/>
    <n v="679"/>
    <s v="1"/>
  </r>
  <r>
    <x v="3"/>
    <x v="3"/>
    <x v="1"/>
    <x v="1"/>
    <x v="0"/>
    <x v="22"/>
    <s v="Proportion of Individuals who reported a negative SHG experience "/>
    <x v="91"/>
    <x v="2"/>
    <s v="individuals who belong to at least one SHG"/>
    <x v="2"/>
    <x v="2"/>
    <x v="19"/>
    <s v="SHG_neg_death_cancel"/>
    <n v="0.12691146431364106"/>
    <n v="2.339171387784731E-2"/>
    <n v="8.1040045970964161E-2"/>
    <n v="0.17278288265631797"/>
    <n v="240"/>
    <s v="1"/>
  </r>
  <r>
    <x v="3"/>
    <x v="3"/>
    <x v="1"/>
    <x v="1"/>
    <x v="0"/>
    <x v="22"/>
    <s v="Proportion of Individuals who reported a negative SHG experience "/>
    <x v="91"/>
    <x v="2"/>
    <s v="individuals who belong to at least one SHG"/>
    <x v="1"/>
    <x v="1"/>
    <x v="19"/>
    <s v="SHG_neg_death_cancel"/>
    <n v="0.11148620233684184"/>
    <n v="1.474575277348078E-2"/>
    <n v="8.2561419188037138E-2"/>
    <n v="0.14041098548564654"/>
    <n v="480"/>
    <s v="1"/>
  </r>
  <r>
    <x v="3"/>
    <x v="3"/>
    <x v="1"/>
    <x v="1"/>
    <x v="0"/>
    <x v="22"/>
    <s v="Proportion of Individuals who reported a negative SHG experience "/>
    <x v="91"/>
    <x v="2"/>
    <s v="individuals who belong to at least one SHG"/>
    <x v="15"/>
    <x v="15"/>
    <x v="19"/>
    <s v="SHG_neg_death_cancel"/>
    <n v="0.11650114235756716"/>
    <n v="3.1736634981944463E-2"/>
    <n v="5.4270046777195734E-2"/>
    <n v="0.17873223793793858"/>
    <n v="105"/>
    <s v="1"/>
  </r>
  <r>
    <x v="3"/>
    <x v="3"/>
    <x v="1"/>
    <x v="1"/>
    <x v="0"/>
    <x v="22"/>
    <s v="Proportion of Individuals who reported a negative SHG experience "/>
    <x v="91"/>
    <x v="2"/>
    <s v="individuals who belong to at least one SHG"/>
    <x v="13"/>
    <x v="13"/>
    <x v="19"/>
    <s v="SHG_neg_death_cancel"/>
    <n v="9.7220296739765441E-2"/>
    <n v="1.5562395573334822E-2"/>
    <n v="6.6697182472258199E-2"/>
    <n v="0.12774341100727268"/>
    <n v="391"/>
    <s v="1"/>
  </r>
  <r>
    <x v="3"/>
    <x v="3"/>
    <x v="1"/>
    <x v="1"/>
    <x v="0"/>
    <x v="22"/>
    <s v="Proportion of Individuals who reported a negative SHG experience "/>
    <x v="92"/>
    <x v="2"/>
    <s v="individuals who belong to at least one SHG"/>
    <x v="0"/>
    <x v="0"/>
    <x v="19"/>
    <s v="SHG_neg_poor_leader"/>
    <n v="0.16794886312025056"/>
    <n v="1.4581670245546807E-2"/>
    <n v="0.13932112407517358"/>
    <n v="0.19657660216532755"/>
    <n v="720"/>
    <s v="1"/>
  </r>
  <r>
    <x v="3"/>
    <x v="3"/>
    <x v="1"/>
    <x v="1"/>
    <x v="0"/>
    <x v="22"/>
    <s v="Proportion of Individuals who reported a negative SHG experience "/>
    <x v="92"/>
    <x v="2"/>
    <s v="individuals who belong to at least one SHG"/>
    <x v="11"/>
    <x v="11"/>
    <x v="19"/>
    <s v="SHG_neg_poor_leader"/>
    <n v="0.17235008991056622"/>
    <n v="1.5786864337859301E-2"/>
    <n v="0.14136751085326257"/>
    <n v="0.20333266896786986"/>
    <n v="633"/>
    <s v="1"/>
  </r>
  <r>
    <x v="3"/>
    <x v="3"/>
    <x v="1"/>
    <x v="1"/>
    <x v="0"/>
    <x v="22"/>
    <s v="Proportion of Individuals who reported a negative SHG experience "/>
    <x v="92"/>
    <x v="2"/>
    <s v="individuals who belong to at least one SHG"/>
    <x v="12"/>
    <x v="12"/>
    <x v="19"/>
    <s v="SHG_neg_poor_leader"/>
    <n v="0.13418883030782155"/>
    <n v="3.5767876777592252E-2"/>
    <n v="6.4055084688283553E-2"/>
    <n v="0.20432257592735956"/>
    <n v="87"/>
    <s v="1"/>
  </r>
  <r>
    <x v="3"/>
    <x v="3"/>
    <x v="1"/>
    <x v="1"/>
    <x v="0"/>
    <x v="22"/>
    <s v="Proportion of Individuals who reported a negative SHG experience "/>
    <x v="92"/>
    <x v="2"/>
    <s v="individuals who belong to at least one SHG"/>
    <x v="3"/>
    <x v="3"/>
    <x v="19"/>
    <s v="SHG_neg_poor_leader"/>
    <n v="0.1618893461313205"/>
    <n v="2.4889870518288598E-2"/>
    <n v="0.11307734707793055"/>
    <n v="0.21070134518471045"/>
    <n v="238"/>
    <s v="1"/>
  </r>
  <r>
    <x v="3"/>
    <x v="3"/>
    <x v="1"/>
    <x v="1"/>
    <x v="0"/>
    <x v="22"/>
    <s v="Proportion of Individuals who reported a negative SHG experience "/>
    <x v="92"/>
    <x v="2"/>
    <s v="individuals who belong to at least one SHG"/>
    <x v="4"/>
    <x v="4"/>
    <x v="19"/>
    <s v="SHG_neg_poor_leader"/>
    <n v="0.17194130070013006"/>
    <n v="1.7769968109964902E-2"/>
    <n v="0.13708787125796343"/>
    <n v="0.20679473014229668"/>
    <n v="482"/>
    <s v="1"/>
  </r>
  <r>
    <x v="3"/>
    <x v="3"/>
    <x v="1"/>
    <x v="1"/>
    <x v="0"/>
    <x v="22"/>
    <s v="Proportion of Individuals who reported a negative SHG experience "/>
    <x v="92"/>
    <x v="2"/>
    <s v="individuals who belong to at least one SHG"/>
    <x v="14"/>
    <x v="14"/>
    <x v="19"/>
    <s v="SHG_neg_poor_leader"/>
    <n v="0.21020570908228164"/>
    <n v="2.8671762448193673E-2"/>
    <n v="0.15398170909651485"/>
    <n v="0.26642970906804841"/>
    <n v="224"/>
    <s v="1"/>
  </r>
  <r>
    <x v="3"/>
    <x v="3"/>
    <x v="1"/>
    <x v="1"/>
    <x v="0"/>
    <x v="22"/>
    <s v="Proportion of Individuals who reported a negative SHG experience "/>
    <x v="92"/>
    <x v="2"/>
    <s v="individuals who belong to at least one SHG"/>
    <x v="5"/>
    <x v="5"/>
    <x v="19"/>
    <s v="SHG_neg_poor_leader"/>
    <n v="0.1442130883017434"/>
    <n v="2.4584198785391458E-2"/>
    <n v="9.6000408967190046E-2"/>
    <n v="0.19242576763629676"/>
    <n v="211"/>
    <s v="1"/>
  </r>
  <r>
    <x v="3"/>
    <x v="3"/>
    <x v="1"/>
    <x v="1"/>
    <x v="0"/>
    <x v="22"/>
    <s v="Proportion of Individuals who reported a negative SHG experience "/>
    <x v="92"/>
    <x v="2"/>
    <s v="individuals who belong to at least one SHG"/>
    <x v="6"/>
    <x v="6"/>
    <x v="19"/>
    <s v="SHG_neg_poor_leader"/>
    <n v="0.17724093762274903"/>
    <n v="1.782635494499072E-2"/>
    <n v="0.14227705995558032"/>
    <n v="0.21220481528991775"/>
    <n v="509"/>
    <s v="1"/>
  </r>
  <r>
    <x v="3"/>
    <x v="3"/>
    <x v="1"/>
    <x v="1"/>
    <x v="0"/>
    <x v="22"/>
    <s v="Proportion of Individuals who reported a negative SHG experience "/>
    <x v="92"/>
    <x v="2"/>
    <s v="individuals who belong to at least one SHG"/>
    <x v="9"/>
    <x v="9"/>
    <x v="19"/>
    <s v="SHG_neg_poor_leader"/>
    <n v="0.20039656261544714"/>
    <n v="6.9664210733394724E-2"/>
    <n v="6.3796612076763654E-2"/>
    <n v="0.33699651315413059"/>
    <n v="38"/>
    <s v="1"/>
  </r>
  <r>
    <x v="3"/>
    <x v="3"/>
    <x v="1"/>
    <x v="1"/>
    <x v="0"/>
    <x v="22"/>
    <s v="Proportion of Individuals who reported a negative SHG experience "/>
    <x v="92"/>
    <x v="2"/>
    <s v="individuals who belong to at least one SHG"/>
    <x v="10"/>
    <x v="10"/>
    <x v="19"/>
    <s v="SHG_neg_poor_leader"/>
    <n v="0.16617242674379826"/>
    <n v="1.4889781393183834E-2"/>
    <n v="0.1369542869813993"/>
    <n v="0.19539056650619721"/>
    <n v="682"/>
    <s v="1"/>
  </r>
  <r>
    <x v="3"/>
    <x v="3"/>
    <x v="1"/>
    <x v="1"/>
    <x v="0"/>
    <x v="22"/>
    <s v="Proportion of Individuals who reported a negative SHG experience "/>
    <x v="92"/>
    <x v="2"/>
    <s v="individuals who belong to at least one SHG"/>
    <x v="7"/>
    <x v="7"/>
    <x v="19"/>
    <s v="SHG_neg_poor_leader"/>
    <n v="0.15500056851436891"/>
    <n v="5.5378100600454637E-2"/>
    <n v="4.6413201706542964E-2"/>
    <n v="0.26358793532219488"/>
    <n v="41"/>
    <s v="1"/>
  </r>
  <r>
    <x v="3"/>
    <x v="3"/>
    <x v="1"/>
    <x v="1"/>
    <x v="0"/>
    <x v="22"/>
    <s v="Proportion of Individuals who reported a negative SHG experience "/>
    <x v="92"/>
    <x v="2"/>
    <s v="individuals who belong to at least one SHG"/>
    <x v="8"/>
    <x v="8"/>
    <x v="19"/>
    <s v="SHG_neg_poor_leader"/>
    <n v="0.16867637232952715"/>
    <n v="1.5077893958698844E-2"/>
    <n v="0.13908930622229509"/>
    <n v="0.1982634384367592"/>
    <n v="679"/>
    <s v="1"/>
  </r>
  <r>
    <x v="3"/>
    <x v="3"/>
    <x v="1"/>
    <x v="1"/>
    <x v="0"/>
    <x v="22"/>
    <s v="Proportion of Individuals who reported a negative SHG experience "/>
    <x v="92"/>
    <x v="2"/>
    <s v="individuals who belong to at least one SHG"/>
    <x v="2"/>
    <x v="2"/>
    <x v="19"/>
    <s v="SHG_neg_poor_leader"/>
    <n v="0.24335240271201308"/>
    <n v="2.9653436700416425E-2"/>
    <n v="0.1852016743264763"/>
    <n v="0.30150313109754989"/>
    <n v="240"/>
    <s v="1"/>
  </r>
  <r>
    <x v="3"/>
    <x v="3"/>
    <x v="1"/>
    <x v="1"/>
    <x v="0"/>
    <x v="22"/>
    <s v="Proportion of Individuals who reported a negative SHG experience "/>
    <x v="92"/>
    <x v="2"/>
    <s v="individuals who belong to at least one SHG"/>
    <x v="1"/>
    <x v="1"/>
    <x v="19"/>
    <s v="SHG_neg_poor_leader"/>
    <n v="0.13256968031858482"/>
    <n v="1.6004839905050125E-2"/>
    <n v="0.10117511330689111"/>
    <n v="0.16396424733027853"/>
    <n v="480"/>
    <s v="1"/>
  </r>
  <r>
    <x v="3"/>
    <x v="3"/>
    <x v="1"/>
    <x v="1"/>
    <x v="0"/>
    <x v="22"/>
    <s v="Proportion of Individuals who reported a negative SHG experience "/>
    <x v="92"/>
    <x v="2"/>
    <s v="individuals who belong to at least one SHG"/>
    <x v="15"/>
    <x v="15"/>
    <x v="19"/>
    <s v="SHG_neg_poor_leader"/>
    <n v="0.23512535580993374"/>
    <n v="4.4600392689943959E-2"/>
    <n v="0.1476702332996534"/>
    <n v="0.32258047832021408"/>
    <n v="105"/>
    <s v="1"/>
  </r>
  <r>
    <x v="3"/>
    <x v="3"/>
    <x v="1"/>
    <x v="1"/>
    <x v="0"/>
    <x v="22"/>
    <s v="Proportion of Individuals who reported a negative SHG experience "/>
    <x v="92"/>
    <x v="2"/>
    <s v="individuals who belong to at least one SHG"/>
    <x v="13"/>
    <x v="13"/>
    <x v="19"/>
    <s v="SHG_neg_poor_leader"/>
    <n v="0.12472380985410794"/>
    <n v="1.6965547532754369E-2"/>
    <n v="9.1448640648129437E-2"/>
    <n v="0.15799897906008645"/>
    <n v="391"/>
    <s v="1"/>
  </r>
  <r>
    <x v="3"/>
    <x v="3"/>
    <x v="1"/>
    <x v="1"/>
    <x v="0"/>
    <x v="22"/>
    <s v="Proportion of Individuals who reported a negative SHG experience "/>
    <x v="89"/>
    <x v="2"/>
    <s v="individuals who belong to at least one SHG"/>
    <x v="0"/>
    <x v="0"/>
    <x v="19"/>
    <s v="SHG_neg_theft_in"/>
    <n v="9.5509029348443866E-2"/>
    <n v="1.1309902467783798E-2"/>
    <n v="7.3304650081818551E-2"/>
    <n v="0.11771340861506918"/>
    <n v="720"/>
    <s v="1"/>
  </r>
  <r>
    <x v="3"/>
    <x v="3"/>
    <x v="1"/>
    <x v="1"/>
    <x v="0"/>
    <x v="22"/>
    <s v="Proportion of Individuals who reported a negative SHG experience "/>
    <x v="89"/>
    <x v="2"/>
    <s v="individuals who belong to at least one SHG"/>
    <x v="11"/>
    <x v="11"/>
    <x v="19"/>
    <s v="SHG_neg_theft_in"/>
    <n v="9.1495646549363777E-2"/>
    <n v="1.1923224288821328E-2"/>
    <n v="6.8095671022845625E-2"/>
    <n v="0.11489562207588193"/>
    <n v="633"/>
    <s v="1"/>
  </r>
  <r>
    <x v="3"/>
    <x v="3"/>
    <x v="1"/>
    <x v="1"/>
    <x v="0"/>
    <x v="22"/>
    <s v="Proportion of Individuals who reported a negative SHG experience "/>
    <x v="89"/>
    <x v="2"/>
    <s v="individuals who belong to at least one SHG"/>
    <x v="12"/>
    <x v="12"/>
    <x v="19"/>
    <s v="SHG_neg_theft_in"/>
    <n v="0.12629406757549197"/>
    <n v="3.5285592897412281E-2"/>
    <n v="5.7105985439958581E-2"/>
    <n v="0.19548214971102534"/>
    <n v="87"/>
    <s v="1"/>
  </r>
  <r>
    <x v="3"/>
    <x v="3"/>
    <x v="1"/>
    <x v="1"/>
    <x v="0"/>
    <x v="22"/>
    <s v="Proportion of Individuals who reported a negative SHG experience "/>
    <x v="89"/>
    <x v="2"/>
    <s v="individuals who belong to at least one SHG"/>
    <x v="3"/>
    <x v="3"/>
    <x v="19"/>
    <s v="SHG_neg_theft_in"/>
    <n v="0.11500769172677139"/>
    <n v="2.1076036159460389E-2"/>
    <n v="7.3675075861659611E-2"/>
    <n v="0.15634030759188317"/>
    <n v="238"/>
    <s v="1"/>
  </r>
  <r>
    <x v="3"/>
    <x v="3"/>
    <x v="1"/>
    <x v="1"/>
    <x v="0"/>
    <x v="22"/>
    <s v="Proportion of Individuals who reported a negative SHG experience "/>
    <x v="89"/>
    <x v="2"/>
    <s v="individuals who belong to at least one SHG"/>
    <x v="4"/>
    <x v="4"/>
    <x v="19"/>
    <s v="SHG_neg_theft_in"/>
    <n v="8.2661934014140639E-2"/>
    <n v="1.2549230057853376E-2"/>
    <n v="5.8048288020615374E-2"/>
    <n v="0.1072755800076659"/>
    <n v="482"/>
    <s v="1"/>
  </r>
  <r>
    <x v="3"/>
    <x v="3"/>
    <x v="1"/>
    <x v="1"/>
    <x v="0"/>
    <x v="22"/>
    <s v="Proportion of Individuals who reported a negative SHG experience "/>
    <x v="89"/>
    <x v="2"/>
    <s v="individuals who belong to at least one SHG"/>
    <x v="14"/>
    <x v="14"/>
    <x v="19"/>
    <s v="SHG_neg_theft_in"/>
    <n v="0.12170533027545311"/>
    <n v="2.2435341210648684E-2"/>
    <n v="7.7710663878945846E-2"/>
    <n v="0.16569999667196036"/>
    <n v="224"/>
    <s v="1"/>
  </r>
  <r>
    <x v="3"/>
    <x v="3"/>
    <x v="1"/>
    <x v="1"/>
    <x v="0"/>
    <x v="22"/>
    <s v="Proportion of Individuals who reported a negative SHG experience "/>
    <x v="89"/>
    <x v="2"/>
    <s v="individuals who belong to at least one SHG"/>
    <x v="5"/>
    <x v="5"/>
    <x v="19"/>
    <s v="SHG_neg_theft_in"/>
    <n v="9.461659804914764E-2"/>
    <n v="2.0506177766070721E-2"/>
    <n v="5.4401426440610197E-2"/>
    <n v="0.13483176965768509"/>
    <n v="211"/>
    <s v="1"/>
  </r>
  <r>
    <x v="3"/>
    <x v="3"/>
    <x v="1"/>
    <x v="1"/>
    <x v="0"/>
    <x v="22"/>
    <s v="Proportion of Individuals who reported a negative SHG experience "/>
    <x v="89"/>
    <x v="2"/>
    <s v="individuals who belong to at least one SHG"/>
    <x v="6"/>
    <x v="6"/>
    <x v="19"/>
    <s v="SHG_neg_theft_in"/>
    <n v="9.585839810446016E-2"/>
    <n v="1.3528383209966348E-2"/>
    <n v="6.9324385007141068E-2"/>
    <n v="0.12239241120177925"/>
    <n v="509"/>
    <s v="1"/>
  </r>
  <r>
    <x v="3"/>
    <x v="3"/>
    <x v="1"/>
    <x v="1"/>
    <x v="0"/>
    <x v="22"/>
    <s v="Proportion of Individuals who reported a negative SHG experience "/>
    <x v="89"/>
    <x v="2"/>
    <s v="individuals who belong to at least one SHG"/>
    <x v="9"/>
    <x v="9"/>
    <x v="19"/>
    <s v="SHG_neg_theft_in"/>
    <n v="4.1146424089506632E-2"/>
    <n v="4.002475297153265E-2"/>
    <n v="-3.7335470970757116E-2"/>
    <n v="0.11962831914977037"/>
    <n v="38"/>
    <s v="1"/>
  </r>
  <r>
    <x v="3"/>
    <x v="3"/>
    <x v="1"/>
    <x v="1"/>
    <x v="0"/>
    <x v="22"/>
    <s v="Proportion of Individuals who reported a negative SHG experience "/>
    <x v="89"/>
    <x v="2"/>
    <s v="individuals who belong to at least one SHG"/>
    <x v="10"/>
    <x v="10"/>
    <x v="19"/>
    <s v="SHG_neg_theft_in"/>
    <n v="9.8485256045655348E-2"/>
    <n v="1.1720508443960491E-2"/>
    <n v="7.5486163932806702E-2"/>
    <n v="0.12148434815850399"/>
    <n v="682"/>
    <s v="1"/>
  </r>
  <r>
    <x v="3"/>
    <x v="3"/>
    <x v="1"/>
    <x v="1"/>
    <x v="0"/>
    <x v="22"/>
    <s v="Proportion of Individuals who reported a negative SHG experience "/>
    <x v="89"/>
    <x v="2"/>
    <s v="individuals who belong to at least one SHG"/>
    <x v="7"/>
    <x v="7"/>
    <x v="19"/>
    <s v="SHG_neg_theft_in"/>
    <n v="0.11331532861935772"/>
    <n v="4.9599308804599465E-2"/>
    <n v="1.6059224127116314E-2"/>
    <n v="0.21057143311159915"/>
    <n v="41"/>
    <s v="1"/>
  </r>
  <r>
    <x v="3"/>
    <x v="3"/>
    <x v="1"/>
    <x v="1"/>
    <x v="0"/>
    <x v="22"/>
    <s v="Proportion of Individuals who reported a negative SHG experience "/>
    <x v="89"/>
    <x v="2"/>
    <s v="individuals who belong to at least one SHG"/>
    <x v="8"/>
    <x v="8"/>
    <x v="19"/>
    <s v="SHG_neg_theft_in"/>
    <n v="9.4508569666530276E-2"/>
    <n v="1.161249214612714E-2"/>
    <n v="7.1721595985835551E-2"/>
    <n v="0.117295543347225"/>
    <n v="679"/>
    <s v="1"/>
  </r>
  <r>
    <x v="3"/>
    <x v="3"/>
    <x v="1"/>
    <x v="1"/>
    <x v="0"/>
    <x v="22"/>
    <s v="Proportion of Individuals who reported a negative SHG experience "/>
    <x v="89"/>
    <x v="2"/>
    <s v="individuals who belong to at least one SHG"/>
    <x v="2"/>
    <x v="2"/>
    <x v="19"/>
    <s v="SHG_neg_theft_in"/>
    <n v="0.11968179332725008"/>
    <n v="2.2125346100042183E-2"/>
    <n v="7.6293736674731272E-2"/>
    <n v="0.16306984997976889"/>
    <n v="240"/>
    <s v="1"/>
  </r>
  <r>
    <x v="3"/>
    <x v="3"/>
    <x v="1"/>
    <x v="1"/>
    <x v="0"/>
    <x v="22"/>
    <s v="Proportion of Individuals who reported a negative SHG experience "/>
    <x v="89"/>
    <x v="2"/>
    <s v="individuals who belong to at least one SHG"/>
    <x v="1"/>
    <x v="1"/>
    <x v="19"/>
    <s v="SHG_neg_theft_in"/>
    <n v="8.4167219132930654E-2"/>
    <n v="1.2934644398624566E-2"/>
    <n v="5.8795046543005838E-2"/>
    <n v="0.10953939172285547"/>
    <n v="480"/>
    <s v="1"/>
  </r>
  <r>
    <x v="3"/>
    <x v="3"/>
    <x v="1"/>
    <x v="1"/>
    <x v="0"/>
    <x v="22"/>
    <s v="Proportion of Individuals who reported a negative SHG experience "/>
    <x v="89"/>
    <x v="2"/>
    <s v="individuals who belong to at least one SHG"/>
    <x v="15"/>
    <x v="15"/>
    <x v="19"/>
    <s v="SHG_neg_theft_in"/>
    <n v="0.10414971186035564"/>
    <n v="3.3491474624016554E-2"/>
    <n v="3.8477621557130262E-2"/>
    <n v="0.169821802163581"/>
    <n v="105"/>
    <s v="1"/>
  </r>
  <r>
    <x v="3"/>
    <x v="3"/>
    <x v="1"/>
    <x v="1"/>
    <x v="0"/>
    <x v="22"/>
    <s v="Proportion of Individuals who reported a negative SHG experience "/>
    <x v="89"/>
    <x v="2"/>
    <s v="individuals who belong to at least one SHG"/>
    <x v="13"/>
    <x v="13"/>
    <x v="19"/>
    <s v="SHG_neg_theft_in"/>
    <n v="7.7859551750541142E-2"/>
    <n v="1.3514625062005159E-2"/>
    <n v="5.1352807136176779E-2"/>
    <n v="0.10436629636490551"/>
    <n v="391"/>
    <s v="1"/>
  </r>
  <r>
    <x v="3"/>
    <x v="3"/>
    <x v="1"/>
    <x v="1"/>
    <x v="0"/>
    <x v="22"/>
    <s v="Proportion of Individuals who reported a negative SHG experience "/>
    <x v="88"/>
    <x v="2"/>
    <s v="individuals who belong to at least one SHG"/>
    <x v="0"/>
    <x v="0"/>
    <x v="19"/>
    <s v="SHG_neg_theft_out"/>
    <n v="7.8946309253596164E-2"/>
    <n v="1.0194408673392467E-2"/>
    <n v="5.8931944211300907E-2"/>
    <n v="9.8960674295891421E-2"/>
    <n v="720"/>
    <s v="1"/>
  </r>
  <r>
    <x v="3"/>
    <x v="3"/>
    <x v="1"/>
    <x v="1"/>
    <x v="0"/>
    <x v="22"/>
    <s v="Proportion of Individuals who reported a negative SHG experience "/>
    <x v="88"/>
    <x v="2"/>
    <s v="individuals who belong to at least one SHG"/>
    <x v="11"/>
    <x v="11"/>
    <x v="19"/>
    <s v="SHG_neg_theft_out"/>
    <n v="7.0074671240853509E-2"/>
    <n v="1.0278938744240929E-2"/>
    <n v="4.9901695439389798E-2"/>
    <n v="9.0247647042317219E-2"/>
    <n v="633"/>
    <s v="1"/>
  </r>
  <r>
    <x v="3"/>
    <x v="3"/>
    <x v="1"/>
    <x v="1"/>
    <x v="0"/>
    <x v="22"/>
    <s v="Proportion of Individuals who reported a negative SHG experience "/>
    <x v="88"/>
    <x v="2"/>
    <s v="individuals who belong to at least one SHG"/>
    <x v="12"/>
    <x v="12"/>
    <x v="19"/>
    <s v="SHG_neg_theft_out"/>
    <n v="0.14699706070980367"/>
    <n v="3.9067096039984602E-2"/>
    <n v="7.0394197397580502E-2"/>
    <n v="0.22359992402202683"/>
    <n v="87"/>
    <s v="1"/>
  </r>
  <r>
    <x v="3"/>
    <x v="3"/>
    <x v="1"/>
    <x v="1"/>
    <x v="0"/>
    <x v="22"/>
    <s v="Proportion of Individuals who reported a negative SHG experience "/>
    <x v="88"/>
    <x v="2"/>
    <s v="individuals who belong to at least one SHG"/>
    <x v="3"/>
    <x v="3"/>
    <x v="19"/>
    <s v="SHG_neg_theft_out"/>
    <n v="7.2211248636975311E-2"/>
    <n v="1.6799968315204163E-2"/>
    <n v="3.9264510850767174E-2"/>
    <n v="0.10515798642318344"/>
    <n v="238"/>
    <s v="1"/>
  </r>
  <r>
    <x v="3"/>
    <x v="3"/>
    <x v="1"/>
    <x v="1"/>
    <x v="0"/>
    <x v="22"/>
    <s v="Proportion of Individuals who reported a negative SHG experience "/>
    <x v="88"/>
    <x v="2"/>
    <s v="individuals who belong to at least one SHG"/>
    <x v="4"/>
    <x v="4"/>
    <x v="19"/>
    <s v="SHG_neg_theft_out"/>
    <n v="8.3383842667181143E-2"/>
    <n v="1.2770482495923568E-2"/>
    <n v="5.8336239437972247E-2"/>
    <n v="0.10843144589639003"/>
    <n v="482"/>
    <s v="1"/>
  </r>
  <r>
    <x v="3"/>
    <x v="3"/>
    <x v="1"/>
    <x v="1"/>
    <x v="0"/>
    <x v="22"/>
    <s v="Proportion of Individuals who reported a negative SHG experience "/>
    <x v="88"/>
    <x v="2"/>
    <s v="individuals who belong to at least one SHG"/>
    <x v="14"/>
    <x v="14"/>
    <x v="19"/>
    <s v="SHG_neg_theft_out"/>
    <n v="0.11154499082860446"/>
    <n v="2.1185630684337414E-2"/>
    <n v="7.0000948970456001E-2"/>
    <n v="0.15308903268675292"/>
    <n v="224"/>
    <s v="1"/>
  </r>
  <r>
    <x v="3"/>
    <x v="3"/>
    <x v="1"/>
    <x v="1"/>
    <x v="0"/>
    <x v="22"/>
    <s v="Proportion of Individuals who reported a negative SHG experience "/>
    <x v="88"/>
    <x v="2"/>
    <s v="individuals who belong to at least one SHG"/>
    <x v="5"/>
    <x v="5"/>
    <x v="19"/>
    <s v="SHG_neg_theft_out"/>
    <n v="8.7701978321671606E-2"/>
    <n v="2.0241924672475414E-2"/>
    <n v="4.8005039980603709E-2"/>
    <n v="0.1273989166627395"/>
    <n v="211"/>
    <s v="1"/>
  </r>
  <r>
    <x v="3"/>
    <x v="3"/>
    <x v="1"/>
    <x v="1"/>
    <x v="0"/>
    <x v="22"/>
    <s v="Proportion of Individuals who reported a negative SHG experience "/>
    <x v="88"/>
    <x v="2"/>
    <s v="individuals who belong to at least one SHG"/>
    <x v="6"/>
    <x v="6"/>
    <x v="19"/>
    <s v="SHG_neg_theft_out"/>
    <n v="7.5518642370089262E-2"/>
    <n v="1.1749789123890247E-2"/>
    <n v="5.24730903876202E-2"/>
    <n v="9.8564194352558324E-2"/>
    <n v="509"/>
    <s v="1"/>
  </r>
  <r>
    <x v="3"/>
    <x v="3"/>
    <x v="1"/>
    <x v="1"/>
    <x v="0"/>
    <x v="22"/>
    <s v="Proportion of Individuals who reported a negative SHG experience "/>
    <x v="88"/>
    <x v="2"/>
    <s v="individuals who belong to at least one SHG"/>
    <x v="9"/>
    <x v="9"/>
    <x v="19"/>
    <s v="SHG_neg_theft_out"/>
    <n v="8.0417628065300006E-2"/>
    <n v="4.744270309044759E-2"/>
    <n v="-1.2609635537500941E-2"/>
    <n v="0.17344489166810095"/>
    <n v="38"/>
    <s v="1"/>
  </r>
  <r>
    <x v="3"/>
    <x v="3"/>
    <x v="1"/>
    <x v="1"/>
    <x v="0"/>
    <x v="22"/>
    <s v="Proportion of Individuals who reported a negative SHG experience "/>
    <x v="88"/>
    <x v="2"/>
    <s v="individuals who belong to at least one SHG"/>
    <x v="10"/>
    <x v="10"/>
    <x v="19"/>
    <s v="SHG_neg_theft_out"/>
    <n v="7.8865757957229068E-2"/>
    <n v="1.0431492748366588E-2"/>
    <n v="5.8396094568366232E-2"/>
    <n v="9.9335421346091912E-2"/>
    <n v="682"/>
    <s v="1"/>
  </r>
  <r>
    <x v="3"/>
    <x v="3"/>
    <x v="1"/>
    <x v="1"/>
    <x v="0"/>
    <x v="22"/>
    <s v="Proportion of Individuals who reported a negative SHG experience "/>
    <x v="88"/>
    <x v="2"/>
    <s v="individuals who belong to at least one SHG"/>
    <x v="7"/>
    <x v="7"/>
    <x v="19"/>
    <s v="SHG_neg_theft_out"/>
    <n v="8.6349278453338757E-2"/>
    <n v="4.3226684084423393E-2"/>
    <n v="1.5888451833908912E-3"/>
    <n v="0.17110971172328662"/>
    <n v="41"/>
    <s v="1"/>
  </r>
  <r>
    <x v="3"/>
    <x v="3"/>
    <x v="1"/>
    <x v="1"/>
    <x v="0"/>
    <x v="22"/>
    <s v="Proportion of Individuals who reported a negative SHG experience "/>
    <x v="88"/>
    <x v="2"/>
    <s v="individuals who belong to at least one SHG"/>
    <x v="8"/>
    <x v="8"/>
    <x v="19"/>
    <s v="SHG_neg_theft_out"/>
    <n v="7.8530368125228817E-2"/>
    <n v="1.048721098933846E-2"/>
    <n v="5.795151237309408E-2"/>
    <n v="9.9109223877363553E-2"/>
    <n v="679"/>
    <s v="1"/>
  </r>
  <r>
    <x v="3"/>
    <x v="3"/>
    <x v="1"/>
    <x v="1"/>
    <x v="0"/>
    <x v="22"/>
    <s v="Proportion of Individuals who reported a negative SHG experience "/>
    <x v="88"/>
    <x v="2"/>
    <s v="individuals who belong to at least one SHG"/>
    <x v="2"/>
    <x v="2"/>
    <x v="19"/>
    <s v="SHG_neg_theft_out"/>
    <n v="0.11631313232858013"/>
    <n v="2.0865442167085864E-2"/>
    <n v="7.5395761692572311E-2"/>
    <n v="0.15723050296458796"/>
    <n v="240"/>
    <s v="1"/>
  </r>
  <r>
    <x v="3"/>
    <x v="3"/>
    <x v="1"/>
    <x v="1"/>
    <x v="0"/>
    <x v="22"/>
    <s v="Proportion of Individuals who reported a negative SHG experience "/>
    <x v="88"/>
    <x v="2"/>
    <s v="individuals who belong to at least one SHG"/>
    <x v="1"/>
    <x v="1"/>
    <x v="19"/>
    <s v="SHG_neg_theft_out"/>
    <n v="6.1413874152475477E-2"/>
    <n v="1.1282623104915073E-2"/>
    <n v="3.9282252140863061E-2"/>
    <n v="8.3545496164087893E-2"/>
    <n v="480"/>
    <s v="1"/>
  </r>
  <r>
    <x v="3"/>
    <x v="3"/>
    <x v="1"/>
    <x v="1"/>
    <x v="0"/>
    <x v="22"/>
    <s v="Proportion of Individuals who reported a negative SHG experience "/>
    <x v="88"/>
    <x v="2"/>
    <s v="individuals who belong to at least one SHG"/>
    <x v="15"/>
    <x v="15"/>
    <x v="19"/>
    <s v="SHG_neg_theft_out"/>
    <n v="9.9450070265643967E-2"/>
    <n v="3.1465375047427982E-2"/>
    <n v="3.7750877419183183E-2"/>
    <n v="0.16114926311210476"/>
    <n v="105"/>
    <s v="1"/>
  </r>
  <r>
    <x v="3"/>
    <x v="3"/>
    <x v="1"/>
    <x v="1"/>
    <x v="0"/>
    <x v="22"/>
    <s v="Proportion of Individuals who reported a negative SHG experience "/>
    <x v="88"/>
    <x v="2"/>
    <s v="individuals who belong to at least one SHG"/>
    <x v="13"/>
    <x v="13"/>
    <x v="19"/>
    <s v="SHG_neg_theft_out"/>
    <n v="5.4280734383390788E-2"/>
    <n v="1.127409753513226E-2"/>
    <n v="3.2168421037655479E-2"/>
    <n v="7.6393047729126098E-2"/>
    <n v="391"/>
    <s v="1"/>
  </r>
  <r>
    <x v="3"/>
    <x v="3"/>
    <x v="0"/>
    <x v="0"/>
    <x v="0"/>
    <x v="28"/>
    <s v="Proportion of individuals who use a SHG for each service "/>
    <x v="200"/>
    <x v="2"/>
    <s v="individuals who belong to that SHG"/>
    <x v="0"/>
    <x v="0"/>
    <x v="24"/>
    <s v="SHG_save"/>
    <n v="0.2451089579820748"/>
    <n v="1.5129312401192396E-2"/>
    <n v="0.21543383828548368"/>
    <n v="0.27478407767866592"/>
    <n v="1618"/>
    <s v="1"/>
  </r>
  <r>
    <x v="3"/>
    <x v="3"/>
    <x v="0"/>
    <x v="0"/>
    <x v="0"/>
    <x v="28"/>
    <s v="Proportion of individuals who use a SHG for each service "/>
    <x v="200"/>
    <x v="2"/>
    <s v="individuals who belong to that SHG"/>
    <x v="4"/>
    <x v="4"/>
    <x v="24"/>
    <s v="SHG_save"/>
    <n v="0.21120824972005087"/>
    <n v="2.3634708536941808E-2"/>
    <n v="0.16487551703008271"/>
    <n v="0.25754098241001899"/>
    <n v="530"/>
    <s v="1"/>
  </r>
  <r>
    <x v="3"/>
    <x v="3"/>
    <x v="0"/>
    <x v="0"/>
    <x v="0"/>
    <x v="28"/>
    <s v="Proportion of individuals who use a SHG for each service "/>
    <x v="200"/>
    <x v="2"/>
    <s v="individuals who belong to that SHG"/>
    <x v="3"/>
    <x v="3"/>
    <x v="24"/>
    <s v="SHG_save"/>
    <n v="0.26689403348735063"/>
    <n v="1.9396688989212655E-2"/>
    <n v="0.2288683809412857"/>
    <n v="0.30491968603341557"/>
    <n v="1088"/>
    <s v="1"/>
  </r>
  <r>
    <x v="3"/>
    <x v="3"/>
    <x v="0"/>
    <x v="0"/>
    <x v="0"/>
    <x v="28"/>
    <s v="Proportion of individuals who use a SHG for each service "/>
    <x v="200"/>
    <x v="2"/>
    <s v="individuals who belong to that SHG"/>
    <x v="1"/>
    <x v="1"/>
    <x v="24"/>
    <s v="SHG_save"/>
    <n v="0.20821302657240157"/>
    <n v="2.4457650786937318E-2"/>
    <n v="0.16026904347097712"/>
    <n v="0.25615700967382604"/>
    <n v="530"/>
    <s v="1"/>
  </r>
  <r>
    <x v="3"/>
    <x v="3"/>
    <x v="0"/>
    <x v="0"/>
    <x v="0"/>
    <x v="28"/>
    <s v="Proportion of individuals who use a SHG for each service "/>
    <x v="200"/>
    <x v="2"/>
    <s v="individuals who belong to that SHG"/>
    <x v="2"/>
    <x v="2"/>
    <x v="24"/>
    <s v="SHG_save"/>
    <n v="0.26682195251749019"/>
    <n v="1.9202386012402411E-2"/>
    <n v="0.22917365186195243"/>
    <n v="0.30447025317302795"/>
    <n v="1088"/>
    <s v="1"/>
  </r>
  <r>
    <x v="3"/>
    <x v="3"/>
    <x v="0"/>
    <x v="0"/>
    <x v="0"/>
    <x v="28"/>
    <s v="Proportion of individuals who use a SHG for each service "/>
    <x v="200"/>
    <x v="2"/>
    <s v="individuals who belong to that SHG"/>
    <x v="13"/>
    <x v="13"/>
    <x v="24"/>
    <s v="SHG_save"/>
    <n v="0.26914668068371522"/>
    <n v="2.0435812046154501E-2"/>
    <n v="0.22908095746299376"/>
    <n v="0.30921240390443672"/>
    <n v="979"/>
    <s v="1"/>
  </r>
  <r>
    <x v="3"/>
    <x v="3"/>
    <x v="0"/>
    <x v="0"/>
    <x v="0"/>
    <x v="28"/>
    <s v="Proportion of individuals who use a SHG for each service "/>
    <x v="200"/>
    <x v="2"/>
    <s v="individuals who belong to that SHG"/>
    <x v="14"/>
    <x v="14"/>
    <x v="24"/>
    <s v="SHG_save"/>
    <n v="0.19959116609581157"/>
    <n v="2.5158437760343634E-2"/>
    <n v="0.15027400211523845"/>
    <n v="0.24890833007638469"/>
    <n v="434"/>
    <s v="1"/>
  </r>
  <r>
    <x v="3"/>
    <x v="3"/>
    <x v="0"/>
    <x v="0"/>
    <x v="0"/>
    <x v="28"/>
    <s v="Proportion of individuals who use a SHG for each service "/>
    <x v="200"/>
    <x v="2"/>
    <s v="individuals who belong to that SHG"/>
    <x v="15"/>
    <x v="15"/>
    <x v="24"/>
    <s v="SHG_save"/>
    <n v="0.24620566653987397"/>
    <n v="4.2236631725153191E-2"/>
    <n v="0.1634118111915725"/>
    <n v="0.32899952188817544"/>
    <n v="205"/>
    <s v="1"/>
  </r>
  <r>
    <x v="3"/>
    <x v="3"/>
    <x v="0"/>
    <x v="0"/>
    <x v="0"/>
    <x v="28"/>
    <s v="Proportion of individuals who use a SHG for each service "/>
    <x v="200"/>
    <x v="2"/>
    <s v="individuals who belong to that SHG"/>
    <x v="5"/>
    <x v="5"/>
    <x v="24"/>
    <s v="SHG_save"/>
    <n v="0.29202174363257488"/>
    <n v="2.9909922852996935E-2"/>
    <n v="0.23338685100420142"/>
    <n v="0.35065663626094834"/>
    <n v="421"/>
    <s v="1"/>
  </r>
  <r>
    <x v="3"/>
    <x v="3"/>
    <x v="0"/>
    <x v="0"/>
    <x v="0"/>
    <x v="28"/>
    <s v="Proportion of individuals who use a SHG for each service "/>
    <x v="200"/>
    <x v="2"/>
    <s v="individuals who belong to that SHG"/>
    <x v="6"/>
    <x v="6"/>
    <x v="24"/>
    <s v="SHG_save"/>
    <n v="0.23159607547826835"/>
    <n v="1.7417977159668967E-2"/>
    <n v="0.19744982390356311"/>
    <n v="0.26574232705297363"/>
    <n v="1197"/>
    <s v="1"/>
  </r>
  <r>
    <x v="3"/>
    <x v="3"/>
    <x v="0"/>
    <x v="0"/>
    <x v="0"/>
    <x v="28"/>
    <s v="Proportion of individuals who use a SHG for each service "/>
    <x v="200"/>
    <x v="2"/>
    <s v="individuals who belong to that SHG"/>
    <x v="7"/>
    <x v="7"/>
    <x v="24"/>
    <s v="SHG_save"/>
    <n v="0.46999796252791065"/>
    <n v="9.1842367187388349E-2"/>
    <n v="0.28996533573550132"/>
    <n v="0.65003058932031998"/>
    <n v="51"/>
    <s v="1"/>
  </r>
  <r>
    <x v="3"/>
    <x v="3"/>
    <x v="0"/>
    <x v="0"/>
    <x v="0"/>
    <x v="28"/>
    <s v="Proportion of individuals who use a SHG for each service "/>
    <x v="200"/>
    <x v="2"/>
    <s v="individuals who belong to that SHG"/>
    <x v="8"/>
    <x v="8"/>
    <x v="24"/>
    <s v="SHG_save"/>
    <n v="0.23903152433778185"/>
    <n v="1.5245802074111279E-2"/>
    <n v="0.2091347174997113"/>
    <n v="0.26892833117585241"/>
    <n v="1567"/>
    <s v="1"/>
  </r>
  <r>
    <x v="3"/>
    <x v="3"/>
    <x v="0"/>
    <x v="0"/>
    <x v="0"/>
    <x v="28"/>
    <s v="Proportion of individuals who use a SHG for each service "/>
    <x v="200"/>
    <x v="2"/>
    <s v="individuals who belong to that SHG"/>
    <x v="9"/>
    <x v="9"/>
    <x v="24"/>
    <s v="SHG_save"/>
    <n v="0.32279541925954214"/>
    <n v="6.206154112745868E-2"/>
    <n v="0.20113936125693202"/>
    <n v="0.44445147726215228"/>
    <n v="106"/>
    <s v="1"/>
  </r>
  <r>
    <x v="3"/>
    <x v="3"/>
    <x v="0"/>
    <x v="0"/>
    <x v="0"/>
    <x v="28"/>
    <s v="Proportion of individuals who use a SHG for each service "/>
    <x v="200"/>
    <x v="2"/>
    <s v="individuals who belong to that SHG"/>
    <x v="10"/>
    <x v="10"/>
    <x v="24"/>
    <s v="SHG_save"/>
    <n v="0.23933555853016694"/>
    <n v="1.5592635145758187E-2"/>
    <n v="0.20876106414873219"/>
    <n v="0.26991005291160169"/>
    <n v="1512"/>
    <s v="1"/>
  </r>
  <r>
    <x v="3"/>
    <x v="3"/>
    <x v="0"/>
    <x v="0"/>
    <x v="0"/>
    <x v="28"/>
    <s v="Proportion of individuals who use a SHG for each service "/>
    <x v="200"/>
    <x v="2"/>
    <s v="individuals who belong to that SHG"/>
    <x v="11"/>
    <x v="11"/>
    <x v="24"/>
    <s v="SHG_save"/>
    <n v="0.25646709813967444"/>
    <n v="1.6555223877250638E-2"/>
    <n v="0.22400184265989034"/>
    <n v="0.28893235361945857"/>
    <n v="1364"/>
    <s v="1"/>
  </r>
  <r>
    <x v="3"/>
    <x v="3"/>
    <x v="0"/>
    <x v="0"/>
    <x v="0"/>
    <x v="28"/>
    <s v="Proportion of individuals who use a SHG for each service "/>
    <x v="200"/>
    <x v="2"/>
    <s v="individuals who belong to that SHG"/>
    <x v="12"/>
    <x v="12"/>
    <x v="24"/>
    <s v="SHG_save"/>
    <n v="0.19300412544088177"/>
    <n v="3.674750629639064E-2"/>
    <n v="0.1209704782810478"/>
    <n v="0.26503777260071576"/>
    <n v="254"/>
    <s v="1"/>
  </r>
  <r>
    <x v="3"/>
    <x v="3"/>
    <x v="0"/>
    <x v="0"/>
    <x v="0"/>
    <x v="28"/>
    <s v="Proportion of individuals who use a SHG for each service "/>
    <x v="201"/>
    <x v="2"/>
    <s v="individuals who belong to that SHG"/>
    <x v="0"/>
    <x v="0"/>
    <x v="24"/>
    <s v="SHG_shares"/>
    <n v="0.55919742540658135"/>
    <n v="1.7914869407276501E-2"/>
    <n v="0.52405862465263375"/>
    <n v="0.59433622616052895"/>
    <n v="1618"/>
    <s v="1"/>
  </r>
  <r>
    <x v="3"/>
    <x v="3"/>
    <x v="0"/>
    <x v="0"/>
    <x v="0"/>
    <x v="28"/>
    <s v="Proportion of individuals who use a SHG for each service "/>
    <x v="201"/>
    <x v="2"/>
    <s v="individuals who belong to that SHG"/>
    <x v="4"/>
    <x v="4"/>
    <x v="24"/>
    <s v="SHG_shares"/>
    <n v="0.55387197366399643"/>
    <n v="3.1735395110364759E-2"/>
    <n v="0.49165891204909268"/>
    <n v="0.61608503527890024"/>
    <n v="530"/>
    <s v="1"/>
  </r>
  <r>
    <x v="3"/>
    <x v="3"/>
    <x v="0"/>
    <x v="0"/>
    <x v="0"/>
    <x v="28"/>
    <s v="Proportion of individuals who use a SHG for each service "/>
    <x v="201"/>
    <x v="2"/>
    <s v="individuals who belong to that SHG"/>
    <x v="3"/>
    <x v="3"/>
    <x v="24"/>
    <s v="SHG_shares"/>
    <n v="0.56261963615850175"/>
    <n v="2.1212566750036622E-2"/>
    <n v="0.52103410095217351"/>
    <n v="0.60420517136482998"/>
    <n v="1088"/>
    <s v="1"/>
  </r>
  <r>
    <x v="3"/>
    <x v="3"/>
    <x v="0"/>
    <x v="0"/>
    <x v="0"/>
    <x v="28"/>
    <s v="Proportion of individuals who use a SHG for each service "/>
    <x v="201"/>
    <x v="2"/>
    <s v="individuals who belong to that SHG"/>
    <x v="1"/>
    <x v="1"/>
    <x v="24"/>
    <s v="SHG_shares"/>
    <n v="0.54598108102836429"/>
    <n v="3.0676146994639622E-2"/>
    <n v="0.48584706873339251"/>
    <n v="0.60611509332333602"/>
    <n v="530"/>
    <s v="1"/>
  </r>
  <r>
    <x v="3"/>
    <x v="3"/>
    <x v="0"/>
    <x v="0"/>
    <x v="0"/>
    <x v="28"/>
    <s v="Proportion of individuals who use a SHG for each service "/>
    <x v="201"/>
    <x v="2"/>
    <s v="individuals who belong to that SHG"/>
    <x v="2"/>
    <x v="2"/>
    <x v="24"/>
    <s v="SHG_shares"/>
    <n v="0.56697515054587022"/>
    <n v="2.1949952215536622E-2"/>
    <n v="0.52393995690631578"/>
    <n v="0.61001034418542466"/>
    <n v="1088"/>
    <s v="1"/>
  </r>
  <r>
    <x v="3"/>
    <x v="3"/>
    <x v="0"/>
    <x v="0"/>
    <x v="0"/>
    <x v="28"/>
    <s v="Proportion of individuals who use a SHG for each service "/>
    <x v="201"/>
    <x v="2"/>
    <s v="individuals who belong to that SHG"/>
    <x v="13"/>
    <x v="13"/>
    <x v="24"/>
    <s v="SHG_shares"/>
    <n v="0.5393872187173997"/>
    <n v="2.3526080369247731E-2"/>
    <n v="0.49326282579316061"/>
    <n v="0.58551161164163879"/>
    <n v="979"/>
    <s v="1"/>
  </r>
  <r>
    <x v="3"/>
    <x v="3"/>
    <x v="0"/>
    <x v="0"/>
    <x v="0"/>
    <x v="28"/>
    <s v="Proportion of individuals who use a SHG for each service "/>
    <x v="201"/>
    <x v="2"/>
    <s v="individuals who belong to that SHG"/>
    <x v="14"/>
    <x v="14"/>
    <x v="24"/>
    <s v="SHG_shares"/>
    <n v="0.55439061355045727"/>
    <n v="3.3442117747343847E-2"/>
    <n v="0.48883525512501969"/>
    <n v="0.61994597197589485"/>
    <n v="434"/>
    <s v="1"/>
  </r>
  <r>
    <x v="3"/>
    <x v="3"/>
    <x v="0"/>
    <x v="0"/>
    <x v="0"/>
    <x v="28"/>
    <s v="Proportion of individuals who use a SHG for each service "/>
    <x v="201"/>
    <x v="2"/>
    <s v="individuals who belong to that SHG"/>
    <x v="15"/>
    <x v="15"/>
    <x v="24"/>
    <s v="SHG_shares"/>
    <n v="0.62833566510257521"/>
    <n v="4.7516986625988536E-2"/>
    <n v="0.53519105681799972"/>
    <n v="0.72148027338715071"/>
    <n v="205"/>
    <s v="1"/>
  </r>
  <r>
    <x v="3"/>
    <x v="3"/>
    <x v="0"/>
    <x v="0"/>
    <x v="0"/>
    <x v="28"/>
    <s v="Proportion of individuals who use a SHG for each service "/>
    <x v="201"/>
    <x v="2"/>
    <s v="individuals who belong to that SHG"/>
    <x v="5"/>
    <x v="5"/>
    <x v="24"/>
    <s v="SHG_shares"/>
    <n v="0.45322468993988635"/>
    <n v="3.3430216189185402E-2"/>
    <n v="0.38768867547304225"/>
    <n v="0.51876070440673039"/>
    <n v="421"/>
    <s v="1"/>
  </r>
  <r>
    <x v="3"/>
    <x v="3"/>
    <x v="0"/>
    <x v="0"/>
    <x v="0"/>
    <x v="28"/>
    <s v="Proportion of individuals who use a SHG for each service "/>
    <x v="201"/>
    <x v="2"/>
    <s v="individuals who belong to that SHG"/>
    <x v="6"/>
    <x v="6"/>
    <x v="24"/>
    <s v="SHG_shares"/>
    <n v="0.58972209161670486"/>
    <n v="2.0842903234579786E-2"/>
    <n v="0.5488616053001224"/>
    <n v="0.63058257793328731"/>
    <n v="1197"/>
    <s v="1"/>
  </r>
  <r>
    <x v="3"/>
    <x v="3"/>
    <x v="0"/>
    <x v="0"/>
    <x v="0"/>
    <x v="28"/>
    <s v="Proportion of individuals who use a SHG for each service "/>
    <x v="201"/>
    <x v="2"/>
    <s v="individuals who belong to that SHG"/>
    <x v="7"/>
    <x v="7"/>
    <x v="24"/>
    <s v="SHG_shares"/>
    <n v="0.47619102721526957"/>
    <n v="9.0889467933373103E-2"/>
    <n v="0.29802630693510057"/>
    <n v="0.65435574749543857"/>
    <n v="51"/>
    <s v="1"/>
  </r>
  <r>
    <x v="3"/>
    <x v="3"/>
    <x v="0"/>
    <x v="0"/>
    <x v="0"/>
    <x v="28"/>
    <s v="Proportion of individuals who use a SHG for each service "/>
    <x v="201"/>
    <x v="2"/>
    <s v="individuals who belong to that SHG"/>
    <x v="8"/>
    <x v="8"/>
    <x v="24"/>
    <s v="SHG_shares"/>
    <n v="0.56144060256003181"/>
    <n v="1.8221655887949099E-2"/>
    <n v="0.5257081875841827"/>
    <n v="0.59717301753588092"/>
    <n v="1567"/>
    <s v="1"/>
  </r>
  <r>
    <x v="3"/>
    <x v="3"/>
    <x v="0"/>
    <x v="0"/>
    <x v="0"/>
    <x v="28"/>
    <s v="Proportion of individuals who use a SHG for each service "/>
    <x v="201"/>
    <x v="2"/>
    <s v="individuals who belong to that SHG"/>
    <x v="9"/>
    <x v="9"/>
    <x v="24"/>
    <s v="SHG_shares"/>
    <n v="0.4264154012770397"/>
    <n v="6.9899166661043829E-2"/>
    <n v="0.28939564767173198"/>
    <n v="0.56343515488234741"/>
    <n v="106"/>
    <s v="1"/>
  </r>
  <r>
    <x v="3"/>
    <x v="3"/>
    <x v="0"/>
    <x v="0"/>
    <x v="0"/>
    <x v="28"/>
    <s v="Proportion of individuals who use a SHG for each service "/>
    <x v="201"/>
    <x v="2"/>
    <s v="individuals who belong to that SHG"/>
    <x v="10"/>
    <x v="10"/>
    <x v="24"/>
    <s v="SHG_shares"/>
    <n v="0.56906534386659169"/>
    <n v="1.8421442675690541E-2"/>
    <n v="0.53294404106428483"/>
    <n v="0.60518664666889854"/>
    <n v="1512"/>
    <s v="1"/>
  </r>
  <r>
    <x v="3"/>
    <x v="3"/>
    <x v="0"/>
    <x v="0"/>
    <x v="0"/>
    <x v="28"/>
    <s v="Proportion of individuals who use a SHG for each service "/>
    <x v="201"/>
    <x v="2"/>
    <s v="individuals who belong to that SHG"/>
    <x v="11"/>
    <x v="11"/>
    <x v="24"/>
    <s v="SHG_shares"/>
    <n v="0.54530787256308599"/>
    <n v="1.9249841762165435E-2"/>
    <n v="0.50755839630182598"/>
    <n v="0.58305734882434601"/>
    <n v="1364"/>
    <s v="1"/>
  </r>
  <r>
    <x v="3"/>
    <x v="3"/>
    <x v="0"/>
    <x v="0"/>
    <x v="0"/>
    <x v="28"/>
    <s v="Proportion of individuals who use a SHG for each service "/>
    <x v="201"/>
    <x v="2"/>
    <s v="individuals who belong to that SHG"/>
    <x v="12"/>
    <x v="12"/>
    <x v="24"/>
    <s v="SHG_shares"/>
    <n v="0.62291497202430646"/>
    <n v="4.8065195166213777E-2"/>
    <n v="0.52869602608152633"/>
    <n v="0.71713391796708659"/>
    <n v="254"/>
    <s v="1"/>
  </r>
  <r>
    <x v="3"/>
    <x v="3"/>
    <x v="0"/>
    <x v="0"/>
    <x v="0"/>
    <x v="26"/>
    <s v="Proportion of individuals who belong to a SHG that does each activity  "/>
    <x v="202"/>
    <x v="2"/>
    <s v="individuals who belong to that SHG"/>
    <x v="0"/>
    <x v="0"/>
    <x v="22"/>
    <s v="SHG_social_event"/>
    <n v="0.64203937424156232"/>
    <n v="1.7148783859964791E-2"/>
    <n v="0.60840319830700251"/>
    <n v="0.67567555017612213"/>
    <n v="1618"/>
    <s v="1"/>
  </r>
  <r>
    <x v="3"/>
    <x v="3"/>
    <x v="0"/>
    <x v="0"/>
    <x v="0"/>
    <x v="26"/>
    <s v="Proportion of individuals who belong to a SHG that does each activity  "/>
    <x v="202"/>
    <x v="2"/>
    <s v="individuals who belong to that SHG"/>
    <x v="4"/>
    <x v="4"/>
    <x v="22"/>
    <s v="SHG_social_event"/>
    <n v="0.59430408866254048"/>
    <n v="3.1166118187073044E-2"/>
    <n v="0.53320701946498406"/>
    <n v="0.65540115786009689"/>
    <n v="530"/>
    <s v="1"/>
  </r>
  <r>
    <x v="3"/>
    <x v="3"/>
    <x v="0"/>
    <x v="0"/>
    <x v="0"/>
    <x v="26"/>
    <s v="Proportion of individuals who belong to a SHG that does each activity  "/>
    <x v="202"/>
    <x v="2"/>
    <s v="individuals who belong to that SHG"/>
    <x v="3"/>
    <x v="3"/>
    <x v="22"/>
    <s v="SHG_social_event"/>
    <n v="0.67271474516795204"/>
    <n v="1.9728485335625347E-2"/>
    <n v="0.63403863250512393"/>
    <n v="0.71139085783078015"/>
    <n v="1088"/>
    <s v="1"/>
  </r>
  <r>
    <x v="3"/>
    <x v="3"/>
    <x v="0"/>
    <x v="0"/>
    <x v="0"/>
    <x v="26"/>
    <s v="Proportion of individuals who belong to a SHG that does each activity  "/>
    <x v="202"/>
    <x v="2"/>
    <s v="individuals who belong to that SHG"/>
    <x v="1"/>
    <x v="1"/>
    <x v="22"/>
    <s v="SHG_social_event"/>
    <n v="0.61407392205124978"/>
    <n v="3.0271224093931997E-2"/>
    <n v="0.55473367432827336"/>
    <n v="0.67341416977422619"/>
    <n v="530"/>
    <s v="1"/>
  </r>
  <r>
    <x v="3"/>
    <x v="3"/>
    <x v="0"/>
    <x v="0"/>
    <x v="0"/>
    <x v="26"/>
    <s v="Proportion of individuals who belong to a SHG that does each activity  "/>
    <x v="202"/>
    <x v="2"/>
    <s v="individuals who belong to that SHG"/>
    <x v="2"/>
    <x v="2"/>
    <x v="22"/>
    <s v="SHG_social_event"/>
    <n v="0.65849684495415939"/>
    <n v="2.0439209599275223E-2"/>
    <n v="0.61842362136319196"/>
    <n v="0.69857006854512682"/>
    <n v="1088"/>
    <s v="1"/>
  </r>
  <r>
    <x v="3"/>
    <x v="3"/>
    <x v="0"/>
    <x v="0"/>
    <x v="0"/>
    <x v="26"/>
    <s v="Proportion of individuals who belong to a SHG that does each activity  "/>
    <x v="202"/>
    <x v="2"/>
    <s v="individuals who belong to that SHG"/>
    <x v="13"/>
    <x v="13"/>
    <x v="22"/>
    <s v="SHG_social_event"/>
    <n v="0.63197664101356432"/>
    <n v="2.2184724781336835E-2"/>
    <n v="0.58848206194768471"/>
    <n v="0.67547122007944393"/>
    <n v="979"/>
    <s v="1"/>
  </r>
  <r>
    <x v="3"/>
    <x v="3"/>
    <x v="0"/>
    <x v="0"/>
    <x v="0"/>
    <x v="26"/>
    <s v="Proportion of individuals who belong to a SHG that does each activity  "/>
    <x v="202"/>
    <x v="2"/>
    <s v="individuals who belong to that SHG"/>
    <x v="14"/>
    <x v="14"/>
    <x v="22"/>
    <s v="SHG_social_event"/>
    <n v="0.61493604509025823"/>
    <n v="3.3279419777131954E-2"/>
    <n v="0.54969961753615215"/>
    <n v="0.68017247264436431"/>
    <n v="434"/>
    <s v="1"/>
  </r>
  <r>
    <x v="3"/>
    <x v="3"/>
    <x v="0"/>
    <x v="0"/>
    <x v="0"/>
    <x v="26"/>
    <s v="Proportion of individuals who belong to a SHG that does each activity  "/>
    <x v="202"/>
    <x v="2"/>
    <s v="individuals who belong to that SHG"/>
    <x v="15"/>
    <x v="15"/>
    <x v="22"/>
    <s v="SHG_social_event"/>
    <n v="0.71797573128192338"/>
    <n v="4.3488507345735089E-2"/>
    <n v="0.63272790162717174"/>
    <n v="0.80322356093667502"/>
    <n v="205"/>
    <s v="1"/>
  </r>
  <r>
    <x v="3"/>
    <x v="3"/>
    <x v="0"/>
    <x v="0"/>
    <x v="0"/>
    <x v="26"/>
    <s v="Proportion of individuals who belong to a SHG that does each activity  "/>
    <x v="202"/>
    <x v="2"/>
    <s v="individuals who belong to that SHG"/>
    <x v="5"/>
    <x v="5"/>
    <x v="22"/>
    <s v="SHG_social_event"/>
    <n v="0.62218253308427152"/>
    <n v="3.2435448070260865E-2"/>
    <n v="0.55859664473878001"/>
    <n v="0.68576842142976302"/>
    <n v="421"/>
    <s v="1"/>
  </r>
  <r>
    <x v="3"/>
    <x v="3"/>
    <x v="0"/>
    <x v="0"/>
    <x v="0"/>
    <x v="26"/>
    <s v="Proportion of individuals who belong to a SHG that does each activity  "/>
    <x v="202"/>
    <x v="2"/>
    <s v="individuals who belong to that SHG"/>
    <x v="6"/>
    <x v="6"/>
    <x v="22"/>
    <s v="SHG_social_event"/>
    <n v="0.64775899113778035"/>
    <n v="1.9980914881697325E-2"/>
    <n v="0.60858834922058913"/>
    <n v="0.68692963305497157"/>
    <n v="1197"/>
    <s v="1"/>
  </r>
  <r>
    <x v="3"/>
    <x v="3"/>
    <x v="0"/>
    <x v="0"/>
    <x v="0"/>
    <x v="26"/>
    <s v="Proportion of individuals who belong to a SHG that does each activity  "/>
    <x v="202"/>
    <x v="2"/>
    <s v="individuals who belong to that SHG"/>
    <x v="7"/>
    <x v="7"/>
    <x v="22"/>
    <s v="SHG_social_event"/>
    <n v="0.46800703536859317"/>
    <n v="8.9962491858507257E-2"/>
    <n v="0.29165940607641361"/>
    <n v="0.64435466466077274"/>
    <n v="51"/>
    <s v="1"/>
  </r>
  <r>
    <x v="3"/>
    <x v="3"/>
    <x v="0"/>
    <x v="0"/>
    <x v="0"/>
    <x v="26"/>
    <s v="Proportion of individuals who belong to a SHG that does each activity  "/>
    <x v="202"/>
    <x v="2"/>
    <s v="individuals who belong to that SHG"/>
    <x v="8"/>
    <x v="8"/>
    <x v="22"/>
    <s v="SHG_social_event"/>
    <n v="0.64674244984811569"/>
    <n v="1.7393125745418125E-2"/>
    <n v="0.61263477101342567"/>
    <n v="0.6808501286828057"/>
    <n v="1567"/>
    <s v="1"/>
  </r>
  <r>
    <x v="3"/>
    <x v="3"/>
    <x v="0"/>
    <x v="0"/>
    <x v="0"/>
    <x v="26"/>
    <s v="Proportion of individuals who belong to a SHG that does each activity  "/>
    <x v="202"/>
    <x v="2"/>
    <s v="individuals who belong to that SHG"/>
    <x v="9"/>
    <x v="9"/>
    <x v="22"/>
    <s v="SHG_social_event"/>
    <n v="0.66375967461319196"/>
    <n v="6.1442041893434676E-2"/>
    <n v="0.54331798920555519"/>
    <n v="0.78420136002082874"/>
    <n v="106"/>
    <s v="1"/>
  </r>
  <r>
    <x v="3"/>
    <x v="3"/>
    <x v="0"/>
    <x v="0"/>
    <x v="0"/>
    <x v="26"/>
    <s v="Proportion of individuals who belong to a SHG that does each activity  "/>
    <x v="202"/>
    <x v="2"/>
    <s v="individuals who belong to that SHG"/>
    <x v="10"/>
    <x v="10"/>
    <x v="22"/>
    <s v="SHG_social_event"/>
    <n v="0.64042519374989426"/>
    <n v="1.7832293606650521E-2"/>
    <n v="0.60545911164843813"/>
    <n v="0.67539127585135039"/>
    <n v="1512"/>
    <s v="1"/>
  </r>
  <r>
    <x v="3"/>
    <x v="3"/>
    <x v="0"/>
    <x v="0"/>
    <x v="0"/>
    <x v="26"/>
    <s v="Proportion of individuals who belong to a SHG that does each activity  "/>
    <x v="202"/>
    <x v="2"/>
    <s v="individuals who belong to that SHG"/>
    <x v="11"/>
    <x v="11"/>
    <x v="22"/>
    <s v="SHG_social_event"/>
    <n v="0.63350436149521538"/>
    <n v="1.8513477392305841E-2"/>
    <n v="0.59719891628850075"/>
    <n v="0.66980980670193002"/>
    <n v="1364"/>
    <s v="1"/>
  </r>
  <r>
    <x v="3"/>
    <x v="3"/>
    <x v="0"/>
    <x v="0"/>
    <x v="0"/>
    <x v="26"/>
    <s v="Proportion of individuals who belong to a SHG that does each activity  "/>
    <x v="202"/>
    <x v="2"/>
    <s v="individuals who belong to that SHG"/>
    <x v="12"/>
    <x v="12"/>
    <x v="22"/>
    <s v="SHG_social_event"/>
    <n v="0.68119326772365751"/>
    <n v="4.423388372687103E-2"/>
    <n v="0.59448458204602517"/>
    <n v="0.76790195340128986"/>
    <n v="254"/>
    <s v="1"/>
  </r>
  <r>
    <x v="3"/>
    <x v="3"/>
    <x v="1"/>
    <x v="1"/>
    <x v="0"/>
    <x v="17"/>
    <s v="Proportion of individuals who have used a SHG recently "/>
    <x v="67"/>
    <x v="2"/>
    <s v="all question respondents"/>
    <x v="0"/>
    <x v="0"/>
    <x v="10"/>
    <s v="SHG_use_30days"/>
    <n v="7.6558076968716193E-2"/>
    <n v="4.8000031318449366E-3"/>
    <n v="6.7146481688466611E-2"/>
    <n v="8.5969672248965776E-2"/>
    <n v="3029"/>
    <s v="1"/>
  </r>
  <r>
    <x v="3"/>
    <x v="3"/>
    <x v="1"/>
    <x v="1"/>
    <x v="0"/>
    <x v="17"/>
    <s v="Proportion of individuals who have used a SHG recently "/>
    <x v="67"/>
    <x v="2"/>
    <s v="all question respondents"/>
    <x v="11"/>
    <x v="11"/>
    <x v="10"/>
    <s v="SHG_use_30days"/>
    <n v="7.2174244999806722E-2"/>
    <n v="4.9065546382997555E-3"/>
    <n v="6.2553729094359911E-2"/>
    <n v="8.1794760905253533E-2"/>
    <n v="2744"/>
    <s v="1"/>
  </r>
  <r>
    <x v="3"/>
    <x v="3"/>
    <x v="1"/>
    <x v="1"/>
    <x v="0"/>
    <x v="17"/>
    <s v="Proportion of individuals who have used a SHG recently "/>
    <x v="67"/>
    <x v="2"/>
    <s v="all question respondents"/>
    <x v="12"/>
    <x v="12"/>
    <x v="10"/>
    <s v="SHG_use_30days"/>
    <n v="0.1178180231134142"/>
    <n v="1.8969431866489195E-2"/>
    <n v="8.0623752501543841E-2"/>
    <n v="0.15501229372528458"/>
    <n v="285"/>
    <s v="1"/>
  </r>
  <r>
    <x v="3"/>
    <x v="3"/>
    <x v="1"/>
    <x v="1"/>
    <x v="0"/>
    <x v="17"/>
    <s v="Proportion of individuals who have used a SHG recently "/>
    <x v="67"/>
    <x v="2"/>
    <s v="all question respondents"/>
    <x v="3"/>
    <x v="3"/>
    <x v="10"/>
    <s v="SHG_use_30days"/>
    <n v="5.6049142398590816E-2"/>
    <n v="6.5919126356630657E-3"/>
    <n v="4.3124064613114833E-2"/>
    <n v="6.8974220184066792E-2"/>
    <n v="1211"/>
    <s v="1"/>
  </r>
  <r>
    <x v="3"/>
    <x v="3"/>
    <x v="1"/>
    <x v="1"/>
    <x v="0"/>
    <x v="17"/>
    <s v="Proportion of individuals who have used a SHG recently "/>
    <x v="67"/>
    <x v="2"/>
    <s v="all question respondents"/>
    <x v="4"/>
    <x v="4"/>
    <x v="10"/>
    <s v="SHG_use_30days"/>
    <n v="9.5214055891191335E-2"/>
    <n v="6.898531006543104E-3"/>
    <n v="8.1687776828768849E-2"/>
    <n v="0.10874033495361382"/>
    <n v="1818"/>
    <s v="1"/>
  </r>
  <r>
    <x v="3"/>
    <x v="3"/>
    <x v="1"/>
    <x v="1"/>
    <x v="0"/>
    <x v="17"/>
    <s v="Proportion of individuals who have used a SHG recently "/>
    <x v="67"/>
    <x v="2"/>
    <s v="all question respondents"/>
    <x v="14"/>
    <x v="14"/>
    <x v="10"/>
    <s v="SHG_use_30days"/>
    <n v="9.4965503038700411E-2"/>
    <n v="1.0190837300578227E-2"/>
    <n v="7.4983841859440181E-2"/>
    <n v="0.11494716421796064"/>
    <n v="854"/>
    <s v="1"/>
  </r>
  <r>
    <x v="3"/>
    <x v="3"/>
    <x v="1"/>
    <x v="1"/>
    <x v="0"/>
    <x v="17"/>
    <s v="Proportion of individuals who have used a SHG recently "/>
    <x v="67"/>
    <x v="2"/>
    <s v="all question respondents"/>
    <x v="5"/>
    <x v="5"/>
    <x v="10"/>
    <s v="SHG_use_30days"/>
    <n v="4.6879087678047771E-2"/>
    <n v="5.8605680966084695E-3"/>
    <n v="3.5387992042778621E-2"/>
    <n v="5.837018331331692E-2"/>
    <n v="1194"/>
    <s v="1"/>
  </r>
  <r>
    <x v="3"/>
    <x v="3"/>
    <x v="1"/>
    <x v="1"/>
    <x v="0"/>
    <x v="17"/>
    <s v="Proportion of individuals who have used a SHG recently "/>
    <x v="67"/>
    <x v="2"/>
    <s v="all question respondents"/>
    <x v="6"/>
    <x v="6"/>
    <x v="10"/>
    <s v="SHG_use_30days"/>
    <n v="9.5387538373036776E-2"/>
    <n v="6.8730533354472703E-3"/>
    <n v="8.1911214596569526E-2"/>
    <n v="0.10886386214950403"/>
    <n v="1835"/>
    <s v="1"/>
  </r>
  <r>
    <x v="3"/>
    <x v="3"/>
    <x v="1"/>
    <x v="1"/>
    <x v="0"/>
    <x v="17"/>
    <s v="Proportion of individuals who have used a SHG recently "/>
    <x v="67"/>
    <x v="2"/>
    <s v="all question respondents"/>
    <x v="9"/>
    <x v="9"/>
    <x v="10"/>
    <s v="SHG_use_30days"/>
    <n v="3.5434007539686688E-2"/>
    <n v="9.4683835898260009E-3"/>
    <n v="1.6868895839155861E-2"/>
    <n v="5.3999119240217511E-2"/>
    <n v="338"/>
    <s v="1"/>
  </r>
  <r>
    <x v="3"/>
    <x v="3"/>
    <x v="1"/>
    <x v="1"/>
    <x v="0"/>
    <x v="17"/>
    <s v="Proportion of individuals who have used a SHG recently "/>
    <x v="67"/>
    <x v="2"/>
    <s v="all question respondents"/>
    <x v="10"/>
    <x v="10"/>
    <x v="10"/>
    <s v="SHG_use_30days"/>
    <n v="8.2294746623832959E-2"/>
    <n v="5.2970921260534036E-3"/>
    <n v="7.1908485222905605E-2"/>
    <n v="9.2681008024760314E-2"/>
    <n v="2691"/>
    <s v="1"/>
  </r>
  <r>
    <x v="3"/>
    <x v="3"/>
    <x v="1"/>
    <x v="1"/>
    <x v="0"/>
    <x v="17"/>
    <s v="Proportion of individuals who have used a SHG recently "/>
    <x v="67"/>
    <x v="2"/>
    <s v="all question respondents"/>
    <x v="7"/>
    <x v="7"/>
    <x v="10"/>
    <s v="SHG_use_30days"/>
    <n v="2.8234487108292964E-2"/>
    <n v="7.9820552036452778E-3"/>
    <n v="1.2583690427990627E-2"/>
    <n v="4.3885283788595297E-2"/>
    <n v="347"/>
    <s v="1"/>
  </r>
  <r>
    <x v="3"/>
    <x v="3"/>
    <x v="1"/>
    <x v="1"/>
    <x v="0"/>
    <x v="17"/>
    <s v="Proportion of individuals who have used a SHG recently "/>
    <x v="67"/>
    <x v="2"/>
    <s v="all question respondents"/>
    <x v="8"/>
    <x v="8"/>
    <x v="10"/>
    <s v="SHG_use_30days"/>
    <n v="8.3012183451176003E-2"/>
    <n v="5.3219422533861875E-3"/>
    <n v="7.2577197219306944E-2"/>
    <n v="9.3447169683045062E-2"/>
    <n v="2682"/>
    <s v="1"/>
  </r>
  <r>
    <x v="3"/>
    <x v="3"/>
    <x v="1"/>
    <x v="1"/>
    <x v="0"/>
    <x v="17"/>
    <s v="Proportion of individuals who have used a SHG recently "/>
    <x v="67"/>
    <x v="2"/>
    <s v="all question respondents"/>
    <x v="2"/>
    <x v="2"/>
    <x v="10"/>
    <s v="SHG_use_30days"/>
    <n v="9.263152663078171E-2"/>
    <n v="9.0707033256039998E-3"/>
    <n v="7.4846165608530468E-2"/>
    <n v="0.11041688765303295"/>
    <n v="1002"/>
    <s v="1"/>
  </r>
  <r>
    <x v="3"/>
    <x v="3"/>
    <x v="1"/>
    <x v="1"/>
    <x v="0"/>
    <x v="17"/>
    <s v="Proportion of individuals who have used a SHG recently "/>
    <x v="67"/>
    <x v="2"/>
    <s v="all question respondents"/>
    <x v="1"/>
    <x v="1"/>
    <x v="10"/>
    <s v="SHG_use_30days"/>
    <n v="6.8414506631385361E-2"/>
    <n v="5.582731825170004E-3"/>
    <n v="5.74681778367052E-2"/>
    <n v="7.9360835426065521E-2"/>
    <n v="2027"/>
    <s v="1"/>
  </r>
  <r>
    <x v="3"/>
    <x v="3"/>
    <x v="1"/>
    <x v="1"/>
    <x v="0"/>
    <x v="17"/>
    <s v="Proportion of individuals who have used a SHG recently "/>
    <x v="67"/>
    <x v="2"/>
    <s v="all question respondents"/>
    <x v="15"/>
    <x v="15"/>
    <x v="10"/>
    <s v="SHG_use_30days"/>
    <n v="8.0125316259447132E-2"/>
    <n v="1.1894669436660947E-2"/>
    <n v="5.6802870074463344E-2"/>
    <n v="0.10344776244443092"/>
    <n v="484"/>
    <s v="1"/>
  </r>
  <r>
    <x v="3"/>
    <x v="3"/>
    <x v="1"/>
    <x v="1"/>
    <x v="0"/>
    <x v="17"/>
    <s v="Proportion of individuals who have used a SHG recently "/>
    <x v="67"/>
    <x v="2"/>
    <s v="all question respondents"/>
    <x v="13"/>
    <x v="13"/>
    <x v="10"/>
    <s v="SHG_use_30days"/>
    <n v="6.5939241872873991E-2"/>
    <n v="5.9473922005236126E-3"/>
    <n v="5.4277906072301957E-2"/>
    <n v="7.7600577673446025E-2"/>
    <n v="1691"/>
    <s v="1"/>
  </r>
  <r>
    <x v="3"/>
    <x v="3"/>
    <x v="1"/>
    <x v="1"/>
    <x v="0"/>
    <x v="17"/>
    <s v="Proportion of individuals who have used a SHG recently "/>
    <x v="71"/>
    <x v="2"/>
    <s v="all question respondents"/>
    <x v="0"/>
    <x v="0"/>
    <x v="10"/>
    <s v="SHG_use_90days"/>
    <n v="8.6907845295305389E-2"/>
    <n v="5.1196105786401836E-3"/>
    <n v="7.6869580436897705E-2"/>
    <n v="9.6946110153713072E-2"/>
    <n v="3029"/>
    <s v="1"/>
  </r>
  <r>
    <x v="3"/>
    <x v="3"/>
    <x v="1"/>
    <x v="1"/>
    <x v="0"/>
    <x v="17"/>
    <s v="Proportion of individuals who have used a SHG recently "/>
    <x v="71"/>
    <x v="2"/>
    <s v="all question respondents"/>
    <x v="11"/>
    <x v="11"/>
    <x v="10"/>
    <s v="SHG_use_90days"/>
    <n v="8.2256576420968744E-2"/>
    <n v="5.2477671433815241E-3"/>
    <n v="7.1967028868212282E-2"/>
    <n v="9.2546123973725206E-2"/>
    <n v="2744"/>
    <s v="1"/>
  </r>
  <r>
    <x v="3"/>
    <x v="3"/>
    <x v="1"/>
    <x v="1"/>
    <x v="0"/>
    <x v="17"/>
    <s v="Proportion of individuals who have used a SHG recently "/>
    <x v="71"/>
    <x v="2"/>
    <s v="all question respondents"/>
    <x v="12"/>
    <x v="12"/>
    <x v="10"/>
    <s v="SHG_use_90days"/>
    <n v="0.13068486608914309"/>
    <n v="1.9902212431799893E-2"/>
    <n v="9.1661648094354578E-2"/>
    <n v="0.16970808408393162"/>
    <n v="285"/>
    <s v="1"/>
  </r>
  <r>
    <x v="3"/>
    <x v="3"/>
    <x v="1"/>
    <x v="1"/>
    <x v="0"/>
    <x v="17"/>
    <s v="Proportion of individuals who have used a SHG recently "/>
    <x v="71"/>
    <x v="2"/>
    <s v="all question respondents"/>
    <x v="3"/>
    <x v="3"/>
    <x v="10"/>
    <s v="SHG_use_90days"/>
    <n v="6.6528789872916411E-2"/>
    <n v="7.16293196905956E-3"/>
    <n v="5.2484087221474962E-2"/>
    <n v="8.0573492524357859E-2"/>
    <n v="1211"/>
    <s v="1"/>
  </r>
  <r>
    <x v="3"/>
    <x v="3"/>
    <x v="1"/>
    <x v="1"/>
    <x v="0"/>
    <x v="17"/>
    <s v="Proportion of individuals who have used a SHG recently "/>
    <x v="71"/>
    <x v="2"/>
    <s v="all question respondents"/>
    <x v="4"/>
    <x v="4"/>
    <x v="10"/>
    <s v="SHG_use_90days"/>
    <n v="0.10544567948264809"/>
    <n v="7.2554327767533457E-3"/>
    <n v="9.1219606081813925E-2"/>
    <n v="0.11967175288348225"/>
    <n v="1818"/>
    <s v="1"/>
  </r>
  <r>
    <x v="3"/>
    <x v="3"/>
    <x v="1"/>
    <x v="1"/>
    <x v="0"/>
    <x v="17"/>
    <s v="Proportion of individuals who have used a SHG recently "/>
    <x v="71"/>
    <x v="2"/>
    <s v="all question respondents"/>
    <x v="14"/>
    <x v="14"/>
    <x v="10"/>
    <s v="SHG_use_90days"/>
    <n v="0.1062305708602005"/>
    <n v="1.0757504914987935E-2"/>
    <n v="8.5137817438131924E-2"/>
    <n v="0.12732332428226908"/>
    <n v="854"/>
    <s v="1"/>
  </r>
  <r>
    <x v="3"/>
    <x v="3"/>
    <x v="1"/>
    <x v="1"/>
    <x v="0"/>
    <x v="17"/>
    <s v="Proportion of individuals who have used a SHG recently "/>
    <x v="71"/>
    <x v="2"/>
    <s v="all question respondents"/>
    <x v="5"/>
    <x v="5"/>
    <x v="10"/>
    <s v="SHG_use_90days"/>
    <n v="5.130907567550138E-2"/>
    <n v="6.1774730801095953E-3"/>
    <n v="3.9196609310863481E-2"/>
    <n v="6.3421542040139278E-2"/>
    <n v="1194"/>
    <s v="1"/>
  </r>
  <r>
    <x v="3"/>
    <x v="3"/>
    <x v="1"/>
    <x v="1"/>
    <x v="0"/>
    <x v="17"/>
    <s v="Proportion of individuals who have used a SHG recently "/>
    <x v="71"/>
    <x v="2"/>
    <s v="all question respondents"/>
    <x v="6"/>
    <x v="6"/>
    <x v="10"/>
    <s v="SHG_use_90days"/>
    <n v="0.10949303686071195"/>
    <n v="7.3458032786777785E-3"/>
    <n v="9.5089769702702276E-2"/>
    <n v="0.12389630401872162"/>
    <n v="1835"/>
    <s v="1"/>
  </r>
  <r>
    <x v="3"/>
    <x v="3"/>
    <x v="1"/>
    <x v="1"/>
    <x v="0"/>
    <x v="17"/>
    <s v="Proportion of individuals who have used a SHG recently "/>
    <x v="71"/>
    <x v="2"/>
    <s v="all question respondents"/>
    <x v="9"/>
    <x v="9"/>
    <x v="10"/>
    <s v="SHG_use_90days"/>
    <n v="4.1465288724813539E-2"/>
    <n v="1.0329123096087505E-2"/>
    <n v="2.121248398489475E-2"/>
    <n v="6.1718093464732324E-2"/>
    <n v="338"/>
    <s v="1"/>
  </r>
  <r>
    <x v="3"/>
    <x v="3"/>
    <x v="1"/>
    <x v="1"/>
    <x v="0"/>
    <x v="17"/>
    <s v="Proportion of individuals who have used a SHG recently "/>
    <x v="71"/>
    <x v="2"/>
    <s v="all question respondents"/>
    <x v="10"/>
    <x v="10"/>
    <x v="10"/>
    <s v="SHG_use_90days"/>
    <n v="9.3246929411938198E-2"/>
    <n v="5.6406502323802978E-3"/>
    <n v="8.2187037231366986E-2"/>
    <n v="0.10430682159250941"/>
    <n v="2691"/>
    <s v="1"/>
  </r>
  <r>
    <x v="3"/>
    <x v="3"/>
    <x v="1"/>
    <x v="1"/>
    <x v="0"/>
    <x v="17"/>
    <s v="Proportion of individuals who have used a SHG recently "/>
    <x v="71"/>
    <x v="2"/>
    <s v="all question respondents"/>
    <x v="7"/>
    <x v="7"/>
    <x v="10"/>
    <s v="SHG_use_90days"/>
    <n v="3.0955070706892931E-2"/>
    <n v="8.4143857828536846E-3"/>
    <n v="1.4456582821601425E-2"/>
    <n v="4.7453558592184433E-2"/>
    <n v="347"/>
    <s v="1"/>
  </r>
  <r>
    <x v="3"/>
    <x v="3"/>
    <x v="1"/>
    <x v="1"/>
    <x v="0"/>
    <x v="17"/>
    <s v="Proportion of individuals who have used a SHG recently "/>
    <x v="71"/>
    <x v="2"/>
    <s v="all question respondents"/>
    <x v="8"/>
    <x v="8"/>
    <x v="10"/>
    <s v="SHG_use_90days"/>
    <n v="9.4380906924744531E-2"/>
    <n v="5.6760843917525719E-3"/>
    <n v="8.3251537296357675E-2"/>
    <n v="0.10551027655313139"/>
    <n v="2682"/>
    <s v="1"/>
  </r>
  <r>
    <x v="3"/>
    <x v="3"/>
    <x v="1"/>
    <x v="1"/>
    <x v="0"/>
    <x v="17"/>
    <s v="Proportion of individuals who have used a SHG recently "/>
    <x v="71"/>
    <x v="2"/>
    <s v="all question respondents"/>
    <x v="2"/>
    <x v="2"/>
    <x v="10"/>
    <s v="SHG_use_90days"/>
    <n v="0.10310682426106965"/>
    <n v="9.5947855619289129E-3"/>
    <n v="8.4293870179735886E-2"/>
    <n v="0.12191977834240342"/>
    <n v="1002"/>
    <s v="1"/>
  </r>
  <r>
    <x v="3"/>
    <x v="3"/>
    <x v="1"/>
    <x v="1"/>
    <x v="0"/>
    <x v="17"/>
    <s v="Proportion of individuals who have used a SHG recently "/>
    <x v="71"/>
    <x v="2"/>
    <s v="all question respondents"/>
    <x v="1"/>
    <x v="1"/>
    <x v="10"/>
    <s v="SHG_use_90days"/>
    <n v="7.8700675871558254E-2"/>
    <n v="5.9878599839234851E-3"/>
    <n v="6.6959992956247563E-2"/>
    <n v="9.0441358786868944E-2"/>
    <n v="2027"/>
    <s v="1"/>
  </r>
  <r>
    <x v="3"/>
    <x v="3"/>
    <x v="1"/>
    <x v="1"/>
    <x v="0"/>
    <x v="17"/>
    <s v="Proportion of individuals who have used a SHG recently "/>
    <x v="71"/>
    <x v="2"/>
    <s v="all question respondents"/>
    <x v="15"/>
    <x v="15"/>
    <x v="10"/>
    <s v="SHG_use_90days"/>
    <n v="9.8367169351040243E-2"/>
    <n v="1.3185388255762017E-2"/>
    <n v="7.2513949161892036E-2"/>
    <n v="0.12422038954018845"/>
    <n v="484"/>
    <s v="1"/>
  </r>
  <r>
    <x v="3"/>
    <x v="3"/>
    <x v="1"/>
    <x v="1"/>
    <x v="0"/>
    <x v="17"/>
    <s v="Proportion of individuals who have used a SHG recently "/>
    <x v="71"/>
    <x v="2"/>
    <s v="all question respondents"/>
    <x v="13"/>
    <x v="13"/>
    <x v="10"/>
    <s v="SHG_use_90days"/>
    <n v="7.339533346319789E-2"/>
    <n v="6.297487479561951E-3"/>
    <n v="6.1047549136379074E-2"/>
    <n v="8.5743117790016699E-2"/>
    <n v="1691"/>
    <s v="1"/>
  </r>
  <r>
    <x v="3"/>
    <x v="3"/>
    <x v="1"/>
    <x v="1"/>
    <x v="0"/>
    <x v="18"/>
    <s v="Proportion of individuals who used a savings/lending group to recover from a financial challenge "/>
    <x v="72"/>
    <x v="3"/>
    <s v="all question respondents"/>
    <x v="0"/>
    <x v="0"/>
    <x v="11"/>
    <s v="SHG_use_emergency"/>
    <n v="6.1235750978010156E-3"/>
    <n v="1.3741920580458522E-3"/>
    <n v="3.4291311292426593E-3"/>
    <n v="8.8180190663593727E-3"/>
    <n v="3029"/>
    <s v="1"/>
  </r>
  <r>
    <x v="3"/>
    <x v="3"/>
    <x v="1"/>
    <x v="1"/>
    <x v="0"/>
    <x v="18"/>
    <s v="Proportion of individuals who used a savings/lending group to recover from a financial challenge "/>
    <x v="72"/>
    <x v="3"/>
    <s v="all question respondents"/>
    <x v="11"/>
    <x v="11"/>
    <x v="11"/>
    <s v="SHG_use_emergency"/>
    <n v="6.1880839144609484E-3"/>
    <n v="1.4602124867057432E-3"/>
    <n v="3.3249755850380397E-3"/>
    <n v="9.0511922438838571E-3"/>
    <n v="2744"/>
    <s v="1"/>
  </r>
  <r>
    <x v="3"/>
    <x v="3"/>
    <x v="1"/>
    <x v="1"/>
    <x v="0"/>
    <x v="18"/>
    <s v="Proportion of individuals who used a savings/lending group to recover from a financial challenge "/>
    <x v="72"/>
    <x v="3"/>
    <s v="all question respondents"/>
    <x v="12"/>
    <x v="12"/>
    <x v="11"/>
    <s v="SHG_use_emergency"/>
    <n v="5.516428126812428E-3"/>
    <n v="3.9790323969070103E-3"/>
    <n v="-2.2854506424408432E-3"/>
    <n v="1.3318306896065699E-2"/>
    <n v="285"/>
    <s v="1"/>
  </r>
  <r>
    <x v="3"/>
    <x v="3"/>
    <x v="1"/>
    <x v="1"/>
    <x v="0"/>
    <x v="18"/>
    <s v="Proportion of individuals who used a savings/lending group to recover from a financial challenge "/>
    <x v="72"/>
    <x v="3"/>
    <s v="all question respondents"/>
    <x v="3"/>
    <x v="3"/>
    <x v="11"/>
    <s v="SHG_use_emergency"/>
    <n v="4.351590728258057E-3"/>
    <n v="1.7968484094621989E-3"/>
    <n v="8.2842427496485028E-4"/>
    <n v="7.8747571815512632E-3"/>
    <n v="1211"/>
    <s v="1"/>
  </r>
  <r>
    <x v="3"/>
    <x v="3"/>
    <x v="1"/>
    <x v="1"/>
    <x v="0"/>
    <x v="18"/>
    <s v="Proportion of individuals who used a savings/lending group to recover from a financial challenge "/>
    <x v="72"/>
    <x v="3"/>
    <s v="all question respondents"/>
    <x v="4"/>
    <x v="4"/>
    <x v="11"/>
    <s v="SHG_use_emergency"/>
    <n v="7.7354629770135814E-3"/>
    <n v="2.0519497973804823E-3"/>
    <n v="3.7121070545535042E-3"/>
    <n v="1.1758818899473659E-2"/>
    <n v="1818"/>
    <s v="1"/>
  </r>
  <r>
    <x v="3"/>
    <x v="3"/>
    <x v="1"/>
    <x v="1"/>
    <x v="0"/>
    <x v="18"/>
    <s v="Proportion of individuals who used a savings/lending group to recover from a financial challenge "/>
    <x v="72"/>
    <x v="3"/>
    <s v="all question respondents"/>
    <x v="14"/>
    <x v="14"/>
    <x v="11"/>
    <s v="SHG_use_emergency"/>
    <n v="2.9967945421637949E-3"/>
    <n v="1.7815577094535966E-3"/>
    <n v="-4.9639070568437268E-4"/>
    <n v="6.489979790011962E-3"/>
    <n v="854"/>
    <s v="1"/>
  </r>
  <r>
    <x v="3"/>
    <x v="3"/>
    <x v="1"/>
    <x v="1"/>
    <x v="0"/>
    <x v="18"/>
    <s v="Proportion of individuals who used a savings/lending group to recover from a financial challenge "/>
    <x v="72"/>
    <x v="3"/>
    <s v="all question respondents"/>
    <x v="5"/>
    <x v="5"/>
    <x v="11"/>
    <s v="SHG_use_emergency"/>
    <n v="5.6173301693567016E-3"/>
    <n v="2.1476343891058394E-3"/>
    <n v="1.406360900167652E-3"/>
    <n v="9.8282994385457505E-3"/>
    <n v="1194"/>
    <s v="1"/>
  </r>
  <r>
    <x v="3"/>
    <x v="3"/>
    <x v="1"/>
    <x v="1"/>
    <x v="0"/>
    <x v="18"/>
    <s v="Proportion of individuals who used a savings/lending group to recover from a financial challenge "/>
    <x v="72"/>
    <x v="3"/>
    <s v="all question respondents"/>
    <x v="6"/>
    <x v="6"/>
    <x v="11"/>
    <s v="SHG_use_emergency"/>
    <n v="6.4447558242711729E-3"/>
    <n v="1.785562790947785E-3"/>
    <n v="2.9437176219451965E-3"/>
    <n v="9.945794026597149E-3"/>
    <n v="1835"/>
    <s v="1"/>
  </r>
  <r>
    <x v="3"/>
    <x v="3"/>
    <x v="1"/>
    <x v="1"/>
    <x v="0"/>
    <x v="18"/>
    <s v="Proportion of individuals who used a savings/lending group to recover from a financial challenge "/>
    <x v="72"/>
    <x v="3"/>
    <s v="all question respondents"/>
    <x v="9"/>
    <x v="9"/>
    <x v="11"/>
    <s v="SHG_use_emergency"/>
    <n v="5.1442148037396628E-3"/>
    <n v="3.7124725156237608E-3"/>
    <n v="-2.1350072814074351E-3"/>
    <n v="1.2423436888886761E-2"/>
    <n v="338"/>
    <s v="1"/>
  </r>
  <r>
    <x v="3"/>
    <x v="3"/>
    <x v="1"/>
    <x v="1"/>
    <x v="0"/>
    <x v="18"/>
    <s v="Proportion of individuals who used a savings/lending group to recover from a financial challenge "/>
    <x v="72"/>
    <x v="3"/>
    <s v="all question respondents"/>
    <x v="10"/>
    <x v="10"/>
    <x v="11"/>
    <s v="SHG_use_emergency"/>
    <n v="6.2601925716642111E-3"/>
    <n v="1.4777500303600796E-3"/>
    <n v="3.3626975432016122E-3"/>
    <n v="9.1576876001268105E-3"/>
    <n v="2691"/>
    <s v="1"/>
  </r>
  <r>
    <x v="3"/>
    <x v="3"/>
    <x v="1"/>
    <x v="1"/>
    <x v="0"/>
    <x v="18"/>
    <s v="Proportion of individuals who used a savings/lending group to recover from a financial challenge "/>
    <x v="72"/>
    <x v="3"/>
    <s v="all question respondents"/>
    <x v="7"/>
    <x v="7"/>
    <x v="11"/>
    <s v="SHG_use_emergency"/>
    <n v="1.9329494245901063E-3"/>
    <n v="1.9325097355938619E-3"/>
    <n v="-1.8562146669676427E-3"/>
    <n v="5.7221135161478554E-3"/>
    <n v="347"/>
    <s v="1"/>
  </r>
  <r>
    <x v="3"/>
    <x v="3"/>
    <x v="1"/>
    <x v="1"/>
    <x v="0"/>
    <x v="18"/>
    <s v="Proportion of individuals who used a savings/lending group to recover from a financial challenge "/>
    <x v="72"/>
    <x v="3"/>
    <s v="all question respondents"/>
    <x v="8"/>
    <x v="8"/>
    <x v="11"/>
    <s v="SHG_use_emergency"/>
    <n v="6.6832757409269541E-3"/>
    <n v="1.5358526873745664E-3"/>
    <n v="3.6718560591866142E-3"/>
    <n v="9.6946954226672932E-3"/>
    <n v="2682"/>
    <s v="1"/>
  </r>
  <r>
    <x v="3"/>
    <x v="3"/>
    <x v="1"/>
    <x v="1"/>
    <x v="0"/>
    <x v="18"/>
    <s v="Proportion of individuals who used a savings/lending group to recover from a financial challenge "/>
    <x v="72"/>
    <x v="3"/>
    <s v="all question respondents"/>
    <x v="2"/>
    <x v="2"/>
    <x v="11"/>
    <s v="SHG_use_emergency"/>
    <n v="6.5203900838337516E-3"/>
    <n v="2.4282215418627855E-3"/>
    <n v="1.7592601897346649E-3"/>
    <n v="1.1281519977932839E-2"/>
    <n v="1002"/>
    <s v="1"/>
  </r>
  <r>
    <x v="3"/>
    <x v="3"/>
    <x v="1"/>
    <x v="1"/>
    <x v="0"/>
    <x v="18"/>
    <s v="Proportion of individuals who used a savings/lending group to recover from a financial challenge "/>
    <x v="72"/>
    <x v="3"/>
    <s v="all question respondents"/>
    <x v="1"/>
    <x v="1"/>
    <x v="11"/>
    <s v="SHG_use_emergency"/>
    <n v="5.9225298450641057E-3"/>
    <n v="1.6653071872590054E-3"/>
    <n v="2.6572825455798664E-3"/>
    <n v="9.1877771445483449E-3"/>
    <n v="2027"/>
    <s v="1"/>
  </r>
  <r>
    <x v="3"/>
    <x v="3"/>
    <x v="1"/>
    <x v="1"/>
    <x v="0"/>
    <x v="18"/>
    <s v="Proportion of individuals who used a savings/lending group to recover from a financial challenge "/>
    <x v="72"/>
    <x v="3"/>
    <s v="all question respondents"/>
    <x v="15"/>
    <x v="15"/>
    <x v="11"/>
    <s v="SHG_use_emergency"/>
    <n v="8.8727312816151236E-3"/>
    <n v="4.1494423461834939E-3"/>
    <n v="7.3672158988854174E-4"/>
    <n v="1.7008740973341707E-2"/>
    <n v="484"/>
    <s v="1"/>
  </r>
  <r>
    <x v="3"/>
    <x v="3"/>
    <x v="1"/>
    <x v="1"/>
    <x v="0"/>
    <x v="18"/>
    <s v="Proportion of individuals who used a savings/lending group to recover from a financial challenge "/>
    <x v="72"/>
    <x v="3"/>
    <s v="all question respondents"/>
    <x v="13"/>
    <x v="13"/>
    <x v="11"/>
    <s v="SHG_use_emergency"/>
    <n v="6.8985254583331422E-3"/>
    <n v="1.9520287583874997E-3"/>
    <n v="3.071089486996624E-3"/>
    <n v="1.072596142966966E-2"/>
    <n v="1691"/>
    <s v="1"/>
  </r>
  <r>
    <x v="3"/>
    <x v="3"/>
    <x v="0"/>
    <x v="0"/>
    <x v="0"/>
    <x v="26"/>
    <s v="Proportion of individuals who belong to a SHG that does each activity  "/>
    <x v="203"/>
    <x v="0"/>
    <s v="individuals who belong to that SHG"/>
    <x v="0"/>
    <x v="0"/>
    <x v="22"/>
    <s v="social_event_SACCO"/>
    <n v="0.39641912896093912"/>
    <n v="6.9765265356737147E-2"/>
    <n v="0.25841653835224765"/>
    <n v="0.53442171956963058"/>
    <n v="133"/>
    <s v="1"/>
  </r>
  <r>
    <x v="3"/>
    <x v="3"/>
    <x v="0"/>
    <x v="0"/>
    <x v="0"/>
    <x v="26"/>
    <s v="Proportion of individuals who belong to a SHG that does each activity  "/>
    <x v="203"/>
    <x v="0"/>
    <s v="individuals who belong to that SHG"/>
    <x v="4"/>
    <x v="4"/>
    <x v="22"/>
    <s v="social_event_SACCO"/>
    <n v="0.39681809275355229"/>
    <n v="9.0911352976074403E-2"/>
    <n v="0.21859524196915331"/>
    <n v="0.57504094353795132"/>
    <n v="71"/>
    <s v="1"/>
  </r>
  <r>
    <x v="3"/>
    <x v="3"/>
    <x v="0"/>
    <x v="0"/>
    <x v="0"/>
    <x v="26"/>
    <s v="Proportion of individuals who belong to a SHG that does each activity  "/>
    <x v="203"/>
    <x v="0"/>
    <s v="individuals who belong to that SHG"/>
    <x v="3"/>
    <x v="3"/>
    <x v="22"/>
    <s v="social_event_SACCO"/>
    <n v="0.39543268670392612"/>
    <n v="8.7840398221715077E-2"/>
    <n v="0.22321880363528132"/>
    <n v="0.56764656977257089"/>
    <n v="62"/>
    <s v="1"/>
  </r>
  <r>
    <x v="3"/>
    <x v="3"/>
    <x v="0"/>
    <x v="0"/>
    <x v="0"/>
    <x v="26"/>
    <s v="Proportion of individuals who belong to a SHG that does each activity  "/>
    <x v="203"/>
    <x v="0"/>
    <s v="individuals who belong to that SHG"/>
    <x v="1"/>
    <x v="1"/>
    <x v="22"/>
    <s v="social_event_SACCO"/>
    <n v="0.42619191414646529"/>
    <n v="0.10074642975854813"/>
    <n v="0.22869796206328749"/>
    <n v="0.62368586622964306"/>
    <n v="68"/>
    <s v="1"/>
  </r>
  <r>
    <x v="3"/>
    <x v="3"/>
    <x v="0"/>
    <x v="0"/>
    <x v="0"/>
    <x v="26"/>
    <s v="Proportion of individuals who belong to a SHG that does each activity  "/>
    <x v="203"/>
    <x v="0"/>
    <s v="individuals who belong to that SHG"/>
    <x v="2"/>
    <x v="2"/>
    <x v="22"/>
    <s v="social_event_SACCO"/>
    <n v="0.34723509434866001"/>
    <n v="7.0484066327680242E-2"/>
    <n v="0.2090263743817648"/>
    <n v="0.48544381431555522"/>
    <n v="65"/>
    <s v="1"/>
  </r>
  <r>
    <x v="3"/>
    <x v="3"/>
    <x v="0"/>
    <x v="0"/>
    <x v="0"/>
    <x v="26"/>
    <s v="Proportion of individuals who belong to a SHG that does each activity  "/>
    <x v="203"/>
    <x v="0"/>
    <s v="individuals who belong to that SHG"/>
    <x v="13"/>
    <x v="13"/>
    <x v="22"/>
    <s v="social_event_SACCO"/>
    <n v="0.34345208049657966"/>
    <n v="8.99933377008061E-2"/>
    <n v="0.16699766030440244"/>
    <n v="0.51990650068875688"/>
    <n v="46"/>
    <s v="1"/>
  </r>
  <r>
    <x v="3"/>
    <x v="3"/>
    <x v="0"/>
    <x v="0"/>
    <x v="0"/>
    <x v="26"/>
    <s v="Proportion of individuals who belong to a SHG that does each activity  "/>
    <x v="203"/>
    <x v="0"/>
    <s v="individuals who belong to that SHG"/>
    <x v="14"/>
    <x v="14"/>
    <x v="22"/>
    <s v="social_event_SACCO"/>
    <n v="0.28176714146046017"/>
    <n v="7.1071468672825003E-2"/>
    <n v="0.14244727594084083"/>
    <n v="0.4210870069800795"/>
    <n v="55"/>
    <s v="1"/>
  </r>
  <r>
    <x v="3"/>
    <x v="3"/>
    <x v="0"/>
    <x v="0"/>
    <x v="0"/>
    <x v="26"/>
    <s v="Proportion of individuals who belong to a SHG that does each activity  "/>
    <x v="203"/>
    <x v="0"/>
    <s v="individuals who belong to that SHG"/>
    <x v="15"/>
    <x v="15"/>
    <x v="22"/>
    <s v="social_event_SACCO"/>
    <n v="0.55198182785550898"/>
    <n v="0.13288013910660648"/>
    <n v="0.29150437141589047"/>
    <n v="0.81245928429512748"/>
    <n v="32"/>
    <s v="1"/>
  </r>
  <r>
    <x v="3"/>
    <x v="3"/>
    <x v="0"/>
    <x v="0"/>
    <x v="0"/>
    <x v="26"/>
    <s v="Proportion of individuals who belong to a SHG that does each activity  "/>
    <x v="203"/>
    <x v="0"/>
    <s v="individuals who belong to that SHG"/>
    <x v="5"/>
    <x v="5"/>
    <x v="22"/>
    <s v="social_event_SACCO"/>
    <n v="0.4418124646046529"/>
    <n v="0.1384606390180638"/>
    <n v="0.17037225722860461"/>
    <n v="0.71325267198070119"/>
    <n v="23"/>
    <s v="0"/>
  </r>
  <r>
    <x v="3"/>
    <x v="3"/>
    <x v="0"/>
    <x v="0"/>
    <x v="0"/>
    <x v="26"/>
    <s v="Proportion of individuals who belong to a SHG that does each activity  "/>
    <x v="203"/>
    <x v="0"/>
    <s v="individuals who belong to that SHG"/>
    <x v="6"/>
    <x v="6"/>
    <x v="22"/>
    <s v="social_event_SACCO"/>
    <n v="0.39002763955469782"/>
    <n v="7.7211644347224509E-2"/>
    <n v="0.23865318600725177"/>
    <n v="0.54140209310214393"/>
    <n v="110"/>
    <s v="1"/>
  </r>
  <r>
    <x v="3"/>
    <x v="3"/>
    <x v="0"/>
    <x v="0"/>
    <x v="0"/>
    <x v="26"/>
    <s v="Proportion of individuals who belong to a SHG that does each activity  "/>
    <x v="203"/>
    <x v="0"/>
    <s v="individuals who belong to that SHG"/>
    <x v="7"/>
    <x v="7"/>
    <x v="22"/>
    <s v="social_event_SACCO"/>
    <n v="0"/>
    <m/>
    <m/>
    <m/>
    <n v="3"/>
    <s v="0"/>
  </r>
  <r>
    <x v="3"/>
    <x v="3"/>
    <x v="0"/>
    <x v="0"/>
    <x v="0"/>
    <x v="26"/>
    <s v="Proportion of individuals who belong to a SHG that does each activity  "/>
    <x v="203"/>
    <x v="0"/>
    <s v="individuals who belong to that SHG"/>
    <x v="8"/>
    <x v="8"/>
    <x v="22"/>
    <s v="social_event_SACCO"/>
    <n v="0.40983031233971012"/>
    <n v="7.0760615205014699E-2"/>
    <n v="0.27095212362749704"/>
    <n v="0.54870850105192326"/>
    <n v="130"/>
    <s v="1"/>
  </r>
  <r>
    <x v="3"/>
    <x v="3"/>
    <x v="0"/>
    <x v="0"/>
    <x v="0"/>
    <x v="26"/>
    <s v="Proportion of individuals who belong to a SHG that does each activity  "/>
    <x v="203"/>
    <x v="0"/>
    <s v="individuals who belong to that SHG"/>
    <x v="9"/>
    <x v="9"/>
    <x v="22"/>
    <s v="social_event_SACCO"/>
    <n v="0.66139926753055356"/>
    <n v="0.21399248393176293"/>
    <n v="0.24192004446684218"/>
    <n v="1.080878490594265"/>
    <n v="8"/>
    <s v="0"/>
  </r>
  <r>
    <x v="3"/>
    <x v="3"/>
    <x v="0"/>
    <x v="0"/>
    <x v="0"/>
    <x v="26"/>
    <s v="Proportion of individuals who belong to a SHG that does each activity  "/>
    <x v="203"/>
    <x v="0"/>
    <s v="individuals who belong to that SHG"/>
    <x v="10"/>
    <x v="10"/>
    <x v="22"/>
    <s v="social_event_SACCO"/>
    <n v="0.37146235530769534"/>
    <n v="7.3508621685899153E-2"/>
    <n v="0.22725939075605964"/>
    <n v="0.51566531985933106"/>
    <n v="125"/>
    <s v="1"/>
  </r>
  <r>
    <x v="3"/>
    <x v="3"/>
    <x v="0"/>
    <x v="0"/>
    <x v="0"/>
    <x v="26"/>
    <s v="Proportion of individuals who belong to a SHG that does each activity  "/>
    <x v="203"/>
    <x v="0"/>
    <s v="individuals who belong to that SHG"/>
    <x v="11"/>
    <x v="11"/>
    <x v="22"/>
    <s v="social_event_SACCO"/>
    <n v="0.30598038336851741"/>
    <n v="7.2148608274479789E-2"/>
    <n v="0.16438723654344317"/>
    <n v="0.44757353019359164"/>
    <n v="62"/>
    <s v="1"/>
  </r>
  <r>
    <x v="3"/>
    <x v="3"/>
    <x v="0"/>
    <x v="0"/>
    <x v="0"/>
    <x v="26"/>
    <s v="Proportion of individuals who belong to a SHG that does each activity  "/>
    <x v="203"/>
    <x v="0"/>
    <s v="individuals who belong to that SHG"/>
    <x v="12"/>
    <x v="12"/>
    <x v="22"/>
    <s v="social_event_SACCO"/>
    <n v="0.44576191271096355"/>
    <n v="9.6172514701382564E-2"/>
    <n v="0.25724090206372102"/>
    <n v="0.63428292335820613"/>
    <n v="71"/>
    <s v="1"/>
  </r>
  <r>
    <x v="3"/>
    <x v="3"/>
    <x v="0"/>
    <x v="0"/>
    <x v="0"/>
    <x v="26"/>
    <s v="Proportion of individuals who belong to a SHG that does each activity  "/>
    <x v="204"/>
    <x v="3"/>
    <s v="individuals who belong to that SHG"/>
    <x v="0"/>
    <x v="0"/>
    <x v="22"/>
    <s v="social_event_SG"/>
    <n v="0.65882479307299224"/>
    <n v="1.7304436040211861E-2"/>
    <n v="0.62488192277370203"/>
    <n v="0.69276766337228246"/>
    <n v="1534"/>
    <s v="1"/>
  </r>
  <r>
    <x v="3"/>
    <x v="3"/>
    <x v="0"/>
    <x v="0"/>
    <x v="0"/>
    <x v="26"/>
    <s v="Proportion of individuals who belong to a SHG that does each activity  "/>
    <x v="204"/>
    <x v="3"/>
    <s v="individuals who belong to that SHG"/>
    <x v="4"/>
    <x v="4"/>
    <x v="22"/>
    <s v="social_event_SG"/>
    <n v="0.62299326618663675"/>
    <n v="3.2324936402494155E-2"/>
    <n v="0.55962436287631723"/>
    <n v="0.68636216949695628"/>
    <n v="475"/>
    <s v="1"/>
  </r>
  <r>
    <x v="3"/>
    <x v="3"/>
    <x v="0"/>
    <x v="0"/>
    <x v="0"/>
    <x v="26"/>
    <s v="Proportion of individuals who belong to a SHG that does each activity  "/>
    <x v="204"/>
    <x v="3"/>
    <s v="individuals who belong to that SHG"/>
    <x v="3"/>
    <x v="3"/>
    <x v="22"/>
    <s v="social_event_SG"/>
    <n v="0.67925697451362665"/>
    <n v="1.9872879794683315E-2"/>
    <n v="0.64029773734828976"/>
    <n v="0.71821621167896355"/>
    <n v="1059"/>
    <s v="1"/>
  </r>
  <r>
    <x v="3"/>
    <x v="3"/>
    <x v="0"/>
    <x v="0"/>
    <x v="0"/>
    <x v="26"/>
    <s v="Proportion of individuals who belong to a SHG that does each activity  "/>
    <x v="204"/>
    <x v="3"/>
    <s v="individuals who belong to that SHG"/>
    <x v="1"/>
    <x v="1"/>
    <x v="22"/>
    <s v="social_event_SG"/>
    <n v="0.6377230295520856"/>
    <n v="3.0739736539022875E-2"/>
    <n v="0.57746430557442074"/>
    <n v="0.69798175352975045"/>
    <n v="487"/>
    <s v="1"/>
  </r>
  <r>
    <x v="3"/>
    <x v="3"/>
    <x v="0"/>
    <x v="0"/>
    <x v="0"/>
    <x v="26"/>
    <s v="Proportion of individuals who belong to a SHG that does each activity  "/>
    <x v="204"/>
    <x v="3"/>
    <s v="individuals who belong to that SHG"/>
    <x v="2"/>
    <x v="2"/>
    <x v="22"/>
    <s v="social_event_SG"/>
    <n v="0.67019418742748971"/>
    <n v="2.0707502392820629E-2"/>
    <n v="0.62959479868640866"/>
    <n v="0.71079357616857075"/>
    <n v="1047"/>
    <s v="1"/>
  </r>
  <r>
    <x v="3"/>
    <x v="3"/>
    <x v="0"/>
    <x v="0"/>
    <x v="0"/>
    <x v="26"/>
    <s v="Proportion of individuals who belong to a SHG that does each activity  "/>
    <x v="204"/>
    <x v="3"/>
    <s v="individuals who belong to that SHG"/>
    <x v="13"/>
    <x v="13"/>
    <x v="22"/>
    <s v="social_event_SG"/>
    <n v="0.64029371365045495"/>
    <n v="2.2503186846297547E-2"/>
    <n v="0.59617466242746142"/>
    <n v="0.68441276487344849"/>
    <n v="948"/>
    <s v="1"/>
  </r>
  <r>
    <x v="3"/>
    <x v="3"/>
    <x v="0"/>
    <x v="0"/>
    <x v="0"/>
    <x v="26"/>
    <s v="Proportion of individuals who belong to a SHG that does each activity  "/>
    <x v="204"/>
    <x v="3"/>
    <s v="individuals who belong to that SHG"/>
    <x v="14"/>
    <x v="14"/>
    <x v="22"/>
    <s v="social_event_SG"/>
    <n v="0.64771623294014657"/>
    <n v="3.3764493084073435E-2"/>
    <n v="0.5815288955336777"/>
    <n v="0.71390357034661545"/>
    <n v="404"/>
    <s v="1"/>
  </r>
  <r>
    <x v="3"/>
    <x v="3"/>
    <x v="0"/>
    <x v="0"/>
    <x v="0"/>
    <x v="26"/>
    <s v="Proportion of individuals who belong to a SHG that does each activity  "/>
    <x v="204"/>
    <x v="3"/>
    <s v="individuals who belong to that SHG"/>
    <x v="15"/>
    <x v="15"/>
    <x v="22"/>
    <s v="social_event_SG"/>
    <n v="0.74436458809348705"/>
    <n v="4.499066308465776E-2"/>
    <n v="0.65617214263827306"/>
    <n v="0.83255703354870103"/>
    <n v="182"/>
    <s v="1"/>
  </r>
  <r>
    <x v="3"/>
    <x v="3"/>
    <x v="0"/>
    <x v="0"/>
    <x v="0"/>
    <x v="26"/>
    <s v="Proportion of individuals who belong to a SHG that does each activity  "/>
    <x v="204"/>
    <x v="3"/>
    <s v="individuals who belong to that SHG"/>
    <x v="5"/>
    <x v="5"/>
    <x v="22"/>
    <s v="social_event_SG"/>
    <n v="0.63278346626824378"/>
    <n v="3.3086729308369915E-2"/>
    <n v="0.56792076845172346"/>
    <n v="0.6976461640847641"/>
    <n v="401"/>
    <s v="1"/>
  </r>
  <r>
    <x v="3"/>
    <x v="3"/>
    <x v="0"/>
    <x v="0"/>
    <x v="0"/>
    <x v="26"/>
    <s v="Proportion of individuals who belong to a SHG that does each activity  "/>
    <x v="204"/>
    <x v="3"/>
    <s v="individuals who belong to that SHG"/>
    <x v="6"/>
    <x v="6"/>
    <x v="22"/>
    <s v="social_event_SG"/>
    <n v="0.66647033375533682"/>
    <n v="2.0126671413673344E-2"/>
    <n v="0.62701384450173936"/>
    <n v="0.70592682300893428"/>
    <n v="1133"/>
    <s v="1"/>
  </r>
  <r>
    <x v="3"/>
    <x v="3"/>
    <x v="0"/>
    <x v="0"/>
    <x v="0"/>
    <x v="26"/>
    <s v="Proportion of individuals who belong to a SHG that does each activity  "/>
    <x v="204"/>
    <x v="3"/>
    <s v="individuals who belong to that SHG"/>
    <x v="7"/>
    <x v="7"/>
    <x v="22"/>
    <s v="social_event_SG"/>
    <n v="0.52785428145879887"/>
    <n v="9.3488306897630491E-2"/>
    <n v="0.34459521727460563"/>
    <n v="0.71111334564299211"/>
    <n v="48"/>
    <s v="1"/>
  </r>
  <r>
    <x v="3"/>
    <x v="3"/>
    <x v="0"/>
    <x v="0"/>
    <x v="0"/>
    <x v="26"/>
    <s v="Proportion of individuals who belong to a SHG that does each activity  "/>
    <x v="204"/>
    <x v="3"/>
    <s v="individuals who belong to that SHG"/>
    <x v="8"/>
    <x v="8"/>
    <x v="22"/>
    <s v="social_event_SG"/>
    <n v="0.66216386185410836"/>
    <n v="1.7558768916899236E-2"/>
    <n v="0.62773070998151459"/>
    <n v="0.69659701372670213"/>
    <n v="1486"/>
    <s v="1"/>
  </r>
  <r>
    <x v="3"/>
    <x v="3"/>
    <x v="0"/>
    <x v="0"/>
    <x v="0"/>
    <x v="26"/>
    <s v="Proportion of individuals who belong to a SHG that does each activity  "/>
    <x v="204"/>
    <x v="3"/>
    <s v="individuals who belong to that SHG"/>
    <x v="9"/>
    <x v="9"/>
    <x v="22"/>
    <s v="social_event_SG"/>
    <n v="0.68690372253196674"/>
    <n v="5.9962557372590826E-2"/>
    <n v="0.56936218659469684"/>
    <n v="0.80444525846923665"/>
    <n v="102"/>
    <s v="1"/>
  </r>
  <r>
    <x v="3"/>
    <x v="3"/>
    <x v="0"/>
    <x v="0"/>
    <x v="0"/>
    <x v="26"/>
    <s v="Proportion of individuals who belong to a SHG that does each activity  "/>
    <x v="204"/>
    <x v="3"/>
    <s v="individuals who belong to that SHG"/>
    <x v="10"/>
    <x v="10"/>
    <x v="22"/>
    <s v="social_event_SG"/>
    <n v="0.65670737618054387"/>
    <n v="1.8025461971303825E-2"/>
    <n v="0.62136205517441634"/>
    <n v="0.6920526971866714"/>
    <n v="1432"/>
    <s v="1"/>
  </r>
  <r>
    <x v="3"/>
    <x v="3"/>
    <x v="0"/>
    <x v="0"/>
    <x v="0"/>
    <x v="26"/>
    <s v="Proportion of individuals who belong to a SHG that does each activity  "/>
    <x v="204"/>
    <x v="3"/>
    <s v="individuals who belong to that SHG"/>
    <x v="11"/>
    <x v="11"/>
    <x v="22"/>
    <s v="social_event_SG"/>
    <n v="0.64322655826922359"/>
    <n v="1.8733225440740089E-2"/>
    <n v="0.6064898076913966"/>
    <n v="0.67996330884705058"/>
    <n v="1323"/>
    <s v="1"/>
  </r>
  <r>
    <x v="3"/>
    <x v="3"/>
    <x v="0"/>
    <x v="0"/>
    <x v="0"/>
    <x v="26"/>
    <s v="Proportion of individuals who belong to a SHG that does each activity  "/>
    <x v="204"/>
    <x v="3"/>
    <s v="individuals who belong to that SHG"/>
    <x v="12"/>
    <x v="12"/>
    <x v="22"/>
    <s v="social_event_SG"/>
    <n v="0.74848852831121315"/>
    <n v="4.5157447323674604E-2"/>
    <n v="0.65996938428406271"/>
    <n v="0.8370076723383636"/>
    <n v="211"/>
    <s v="1"/>
  </r>
  <r>
    <x v="4"/>
    <x v="4"/>
    <x v="0"/>
    <x v="0"/>
    <x v="0"/>
    <x v="32"/>
    <s v="Proportion of individuals who find it easier to borrow with a SHG"/>
    <x v="43"/>
    <x v="4"/>
    <s v="those who have ever taken a loan"/>
    <x v="0"/>
    <x v="0"/>
    <x v="26"/>
    <s v="ASCA_easy_borrow"/>
    <n v="5.1390429249785555E-2"/>
    <n v="9.756418029441041E-3"/>
    <n v="3.2235502056540022E-2"/>
    <n v="7.0545356443031088E-2"/>
    <n v="710"/>
    <s v="1"/>
  </r>
  <r>
    <x v="4"/>
    <x v="4"/>
    <x v="0"/>
    <x v="0"/>
    <x v="0"/>
    <x v="32"/>
    <s v="Proportion of individuals who find it easier to borrow with a SHG"/>
    <x v="43"/>
    <x v="4"/>
    <s v="those who have ever taken a loan"/>
    <x v="3"/>
    <x v="3"/>
    <x v="26"/>
    <s v="ASCA_easy_borrow"/>
    <n v="7.4667963882877747E-2"/>
    <n v="1.7062170255687278E-2"/>
    <n v="4.120877368594305E-2"/>
    <n v="0.10812715407981244"/>
    <n v="306"/>
    <s v="1"/>
  </r>
  <r>
    <x v="4"/>
    <x v="4"/>
    <x v="0"/>
    <x v="0"/>
    <x v="0"/>
    <x v="32"/>
    <s v="Proportion of individuals who find it easier to borrow with a SHG"/>
    <x v="43"/>
    <x v="4"/>
    <s v="those who have ever taken a loan"/>
    <x v="4"/>
    <x v="4"/>
    <x v="26"/>
    <s v="ASCA_easy_borrow"/>
    <n v="2.9285451797087102E-2"/>
    <n v="9.7751949382752848E-3"/>
    <n v="1.0113899212460871E-2"/>
    <n v="4.8457004381713333E-2"/>
    <n v="404"/>
    <s v="1"/>
  </r>
  <r>
    <x v="4"/>
    <x v="4"/>
    <x v="0"/>
    <x v="0"/>
    <x v="0"/>
    <x v="32"/>
    <s v="Proportion of individuals who find it easier to borrow with a SHG"/>
    <x v="43"/>
    <x v="4"/>
    <s v="those who have ever taken a loan"/>
    <x v="1"/>
    <x v="1"/>
    <x v="26"/>
    <s v="ASCA_easy_borrow"/>
    <n v="6.0259764775213512E-2"/>
    <n v="2.7024407854024875E-2"/>
    <n v="7.2689667016045609E-3"/>
    <n v="0.11325056284882246"/>
    <n v="134"/>
    <s v="1"/>
  </r>
  <r>
    <x v="4"/>
    <x v="4"/>
    <x v="0"/>
    <x v="0"/>
    <x v="0"/>
    <x v="32"/>
    <s v="Proportion of individuals who find it easier to borrow with a SHG"/>
    <x v="43"/>
    <x v="4"/>
    <s v="those who have ever taken a loan"/>
    <x v="2"/>
    <x v="2"/>
    <x v="26"/>
    <s v="ASCA_easy_borrow"/>
    <n v="4.9776645564279465E-2"/>
    <n v="1.0428206545214763E-2"/>
    <n v="2.9320410108836847E-2"/>
    <n v="7.0232881019722082E-2"/>
    <n v="576"/>
    <s v="1"/>
  </r>
  <r>
    <x v="4"/>
    <x v="4"/>
    <x v="0"/>
    <x v="0"/>
    <x v="0"/>
    <x v="32"/>
    <s v="Proportion of individuals who find it easier to borrow with a SHG"/>
    <x v="43"/>
    <x v="4"/>
    <s v="those who have ever taken a loan"/>
    <x v="7"/>
    <x v="7"/>
    <x v="26"/>
    <s v="ASCA_easy_borrow"/>
    <n v="0"/>
    <m/>
    <m/>
    <m/>
    <n v="94"/>
    <s v="1"/>
  </r>
  <r>
    <x v="4"/>
    <x v="4"/>
    <x v="0"/>
    <x v="0"/>
    <x v="0"/>
    <x v="32"/>
    <s v="Proportion of individuals who find it easier to borrow with a SHG"/>
    <x v="43"/>
    <x v="4"/>
    <s v="those who have ever taken a loan"/>
    <x v="8"/>
    <x v="8"/>
    <x v="26"/>
    <s v="ASCA_easy_borrow"/>
    <n v="5.9020829933944328E-2"/>
    <n v="1.1155548112724139E-2"/>
    <n v="3.7136531380065549E-2"/>
    <n v="8.0905128487823108E-2"/>
    <n v="616"/>
    <s v="1"/>
  </r>
  <r>
    <x v="4"/>
    <x v="4"/>
    <x v="0"/>
    <x v="0"/>
    <x v="0"/>
    <x v="32"/>
    <s v="Proportion of individuals who find it easier to borrow with a SHG"/>
    <x v="43"/>
    <x v="4"/>
    <s v="those who have ever taken a loan"/>
    <x v="11"/>
    <x v="11"/>
    <x v="26"/>
    <s v="ASCA_easy_borrow"/>
    <n v="4.2020489662421071E-2"/>
    <n v="9.5740622677098122E-3"/>
    <n v="2.3232910323020755E-2"/>
    <n v="6.0808069001821383E-2"/>
    <n v="597"/>
    <s v="1"/>
  </r>
  <r>
    <x v="4"/>
    <x v="4"/>
    <x v="0"/>
    <x v="0"/>
    <x v="0"/>
    <x v="32"/>
    <s v="Proportion of individuals who find it easier to borrow with a SHG"/>
    <x v="43"/>
    <x v="4"/>
    <s v="those who have ever taken a loan"/>
    <x v="12"/>
    <x v="12"/>
    <x v="26"/>
    <s v="ASCA_easy_borrow"/>
    <n v="0.10677074676128806"/>
    <n v="3.6302864685173755E-2"/>
    <n v="3.5591474710035292E-2"/>
    <n v="0.17795001881254083"/>
    <n v="104"/>
    <s v="1"/>
  </r>
  <r>
    <x v="4"/>
    <x v="4"/>
    <x v="0"/>
    <x v="0"/>
    <x v="0"/>
    <x v="32"/>
    <s v="Proportion of individuals who find it easier to borrow with a SHG"/>
    <x v="43"/>
    <x v="4"/>
    <s v="those who have ever taken a loan"/>
    <x v="5"/>
    <x v="5"/>
    <x v="26"/>
    <s v="ASCA_easy_borrow"/>
    <n v="4.2504866054173189E-2"/>
    <n v="1.3454571961464082E-2"/>
    <n v="1.6116946302916921E-2"/>
    <n v="6.8892785805429457E-2"/>
    <n v="339"/>
    <s v="1"/>
  </r>
  <r>
    <x v="4"/>
    <x v="4"/>
    <x v="0"/>
    <x v="0"/>
    <x v="0"/>
    <x v="32"/>
    <s v="Proportion of individuals who find it easier to borrow with a SHG"/>
    <x v="43"/>
    <x v="4"/>
    <s v="those who have ever taken a loan"/>
    <x v="6"/>
    <x v="6"/>
    <x v="26"/>
    <s v="ASCA_easy_borrow"/>
    <n v="5.4381042825640311E-2"/>
    <n v="1.3249124919301566E-2"/>
    <n v="2.8399568587742664E-2"/>
    <n v="8.0362517063537961E-2"/>
    <n v="368"/>
    <s v="1"/>
  </r>
  <r>
    <x v="4"/>
    <x v="4"/>
    <x v="0"/>
    <x v="0"/>
    <x v="0"/>
    <x v="32"/>
    <s v="Proportion of individuals who find it easier to borrow with a SHG"/>
    <x v="205"/>
    <x v="13"/>
    <s v="those who have ever taken a loan"/>
    <x v="0"/>
    <x v="0"/>
    <x v="26"/>
    <s v="burial_easy_borrow"/>
    <n v="0.16925509437742778"/>
    <n v="1.6127197160774064E-2"/>
    <n v="0.13759231747369546"/>
    <n v="0.20091787128116009"/>
    <n v="710"/>
    <s v="1"/>
  </r>
  <r>
    <x v="4"/>
    <x v="4"/>
    <x v="0"/>
    <x v="0"/>
    <x v="0"/>
    <x v="32"/>
    <s v="Proportion of individuals who find it easier to borrow with a SHG"/>
    <x v="205"/>
    <x v="13"/>
    <s v="those who have ever taken a loan"/>
    <x v="3"/>
    <x v="3"/>
    <x v="26"/>
    <s v="burial_easy_borrow"/>
    <n v="0.19454518087742154"/>
    <n v="2.541629758736897E-2"/>
    <n v="0.14470336514419121"/>
    <n v="0.24438699661065186"/>
    <n v="302"/>
    <s v="1"/>
  </r>
  <r>
    <x v="4"/>
    <x v="4"/>
    <x v="0"/>
    <x v="0"/>
    <x v="0"/>
    <x v="32"/>
    <s v="Proportion of individuals who find it easier to borrow with a SHG"/>
    <x v="205"/>
    <x v="13"/>
    <s v="those who have ever taken a loan"/>
    <x v="4"/>
    <x v="4"/>
    <x v="26"/>
    <s v="burial_easy_borrow"/>
    <n v="0.14576518112368766"/>
    <n v="2.0180657452936721E-2"/>
    <n v="0.10618602251893217"/>
    <n v="0.18534433972844316"/>
    <n v="408"/>
    <s v="1"/>
  </r>
  <r>
    <x v="4"/>
    <x v="4"/>
    <x v="0"/>
    <x v="0"/>
    <x v="0"/>
    <x v="32"/>
    <s v="Proportion of individuals who find it easier to borrow with a SHG"/>
    <x v="205"/>
    <x v="13"/>
    <s v="those who have ever taken a loan"/>
    <x v="1"/>
    <x v="1"/>
    <x v="26"/>
    <s v="burial_easy_borrow"/>
    <n v="0.1742328690990656"/>
    <n v="5.0189840281456996E-2"/>
    <n v="7.5818043419075595E-2"/>
    <n v="0.27264769477905559"/>
    <n v="128"/>
    <s v="1"/>
  </r>
  <r>
    <x v="4"/>
    <x v="4"/>
    <x v="0"/>
    <x v="0"/>
    <x v="0"/>
    <x v="32"/>
    <s v="Proportion of individuals who find it easier to borrow with a SHG"/>
    <x v="205"/>
    <x v="13"/>
    <s v="those who have ever taken a loan"/>
    <x v="2"/>
    <x v="2"/>
    <x v="26"/>
    <s v="burial_easy_borrow"/>
    <n v="0.16838553491021893"/>
    <n v="1.6779514638302753E-2"/>
    <n v="0.13547052846145663"/>
    <n v="0.20130054135898123"/>
    <n v="582"/>
    <s v="1"/>
  </r>
  <r>
    <x v="4"/>
    <x v="4"/>
    <x v="0"/>
    <x v="0"/>
    <x v="0"/>
    <x v="32"/>
    <s v="Proportion of individuals who find it easier to borrow with a SHG"/>
    <x v="205"/>
    <x v="13"/>
    <s v="those who have ever taken a loan"/>
    <x v="7"/>
    <x v="7"/>
    <x v="26"/>
    <s v="burial_easy_borrow"/>
    <n v="0.135302807275649"/>
    <n v="4.1315472505369683E-2"/>
    <n v="5.4290723496831117E-2"/>
    <n v="0.21631489105446688"/>
    <n v="97"/>
    <s v="1"/>
  </r>
  <r>
    <x v="4"/>
    <x v="4"/>
    <x v="0"/>
    <x v="0"/>
    <x v="0"/>
    <x v="32"/>
    <s v="Proportion of individuals who find it easier to borrow with a SHG"/>
    <x v="205"/>
    <x v="13"/>
    <s v="those who have ever taken a loan"/>
    <x v="8"/>
    <x v="8"/>
    <x v="26"/>
    <s v="burial_easy_borrow"/>
    <n v="0.17469272093010463"/>
    <n v="1.7496330661679559E-2"/>
    <n v="0.14036935442680254"/>
    <n v="0.20901608743340672"/>
    <n v="612"/>
    <s v="1"/>
  </r>
  <r>
    <x v="4"/>
    <x v="4"/>
    <x v="0"/>
    <x v="0"/>
    <x v="0"/>
    <x v="32"/>
    <s v="Proportion of individuals who find it easier to borrow with a SHG"/>
    <x v="205"/>
    <x v="13"/>
    <s v="those who have ever taken a loan"/>
    <x v="11"/>
    <x v="11"/>
    <x v="26"/>
    <s v="burial_easy_borrow"/>
    <n v="0.17381129998114583"/>
    <n v="1.766739484541973E-2"/>
    <n v="0.13914196447511795"/>
    <n v="0.20848063548717372"/>
    <n v="600"/>
    <s v="1"/>
  </r>
  <r>
    <x v="4"/>
    <x v="4"/>
    <x v="0"/>
    <x v="0"/>
    <x v="0"/>
    <x v="32"/>
    <s v="Proportion of individuals who find it easier to borrow with a SHG"/>
    <x v="205"/>
    <x v="13"/>
    <s v="those who have ever taken a loan"/>
    <x v="12"/>
    <x v="12"/>
    <x v="26"/>
    <s v="burial_easy_borrow"/>
    <n v="0.14611096047400077"/>
    <n v="4.0732246925719501E-2"/>
    <n v="6.6246940293178527E-2"/>
    <n v="0.22597498065482302"/>
    <n v="101"/>
    <s v="1"/>
  </r>
  <r>
    <x v="4"/>
    <x v="4"/>
    <x v="0"/>
    <x v="0"/>
    <x v="0"/>
    <x v="32"/>
    <s v="Proportion of individuals who find it easier to borrow with a SHG"/>
    <x v="205"/>
    <x v="13"/>
    <s v="those who have ever taken a loan"/>
    <x v="5"/>
    <x v="5"/>
    <x v="26"/>
    <s v="burial_easy_borrow"/>
    <n v="0.21413528776228383"/>
    <n v="2.5347052795189277E-2"/>
    <n v="0.16442318747419557"/>
    <n v="0.26384738805037211"/>
    <n v="343"/>
    <s v="1"/>
  </r>
  <r>
    <x v="4"/>
    <x v="4"/>
    <x v="0"/>
    <x v="0"/>
    <x v="0"/>
    <x v="32"/>
    <s v="Proportion of individuals who find it easier to borrow with a SHG"/>
    <x v="205"/>
    <x v="13"/>
    <s v="those who have ever taken a loan"/>
    <x v="6"/>
    <x v="6"/>
    <x v="26"/>
    <s v="burial_easy_borrow"/>
    <n v="0.13213077722283789"/>
    <n v="2.0396301953492554E-2"/>
    <n v="9.2133675201091184E-2"/>
    <n v="0.17212787924458461"/>
    <n v="363"/>
    <s v="1"/>
  </r>
  <r>
    <x v="4"/>
    <x v="4"/>
    <x v="0"/>
    <x v="0"/>
    <x v="0"/>
    <x v="32"/>
    <s v="Proportion of individuals who find it easier to borrow with a SHG"/>
    <x v="206"/>
    <x v="14"/>
    <s v="those who have ever taken a loan"/>
    <x v="0"/>
    <x v="0"/>
    <x v="26"/>
    <s v="investclub_easy_borrow"/>
    <n v="4.301676627485141E-2"/>
    <n v="8.4083163292115494E-3"/>
    <n v="2.650834717965778E-2"/>
    <n v="5.9525185370045045E-2"/>
    <n v="704"/>
    <s v="1"/>
  </r>
  <r>
    <x v="4"/>
    <x v="4"/>
    <x v="0"/>
    <x v="0"/>
    <x v="0"/>
    <x v="32"/>
    <s v="Proportion of individuals who find it easier to borrow with a SHG"/>
    <x v="206"/>
    <x v="14"/>
    <s v="those who have ever taken a loan"/>
    <x v="3"/>
    <x v="3"/>
    <x v="26"/>
    <s v="investclub_easy_borrow"/>
    <n v="4.1290723021727531E-2"/>
    <n v="1.2003778552561543E-2"/>
    <n v="1.7751097839788978E-2"/>
    <n v="6.483034820366608E-2"/>
    <n v="302"/>
    <s v="1"/>
  </r>
  <r>
    <x v="4"/>
    <x v="4"/>
    <x v="0"/>
    <x v="0"/>
    <x v="0"/>
    <x v="32"/>
    <s v="Proportion of individuals who find it easier to borrow with a SHG"/>
    <x v="206"/>
    <x v="14"/>
    <s v="those who have ever taken a loan"/>
    <x v="4"/>
    <x v="4"/>
    <x v="26"/>
    <s v="investclub_easy_borrow"/>
    <n v="4.4642315527902987E-2"/>
    <n v="1.1766071837767015E-2"/>
    <n v="2.1566149202739717E-2"/>
    <n v="6.7718481853066254E-2"/>
    <n v="402"/>
    <s v="1"/>
  </r>
  <r>
    <x v="4"/>
    <x v="4"/>
    <x v="0"/>
    <x v="0"/>
    <x v="0"/>
    <x v="32"/>
    <s v="Proportion of individuals who find it easier to borrow with a SHG"/>
    <x v="206"/>
    <x v="14"/>
    <s v="those who have ever taken a loan"/>
    <x v="1"/>
    <x v="1"/>
    <x v="26"/>
    <s v="investclub_easy_borrow"/>
    <n v="5.9159157088153828E-2"/>
    <n v="2.6386288594841698E-2"/>
    <n v="7.4195886810740908E-3"/>
    <n v="0.11089872549523357"/>
    <n v="131"/>
    <s v="1"/>
  </r>
  <r>
    <x v="4"/>
    <x v="4"/>
    <x v="0"/>
    <x v="0"/>
    <x v="0"/>
    <x v="32"/>
    <s v="Proportion of individuals who find it easier to borrow with a SHG"/>
    <x v="206"/>
    <x v="14"/>
    <s v="those who have ever taken a loan"/>
    <x v="2"/>
    <x v="2"/>
    <x v="26"/>
    <s v="investclub_easy_borrow"/>
    <n v="4.0136338522362827E-2"/>
    <n v="8.713586822434052E-3"/>
    <n v="2.3043514285594289E-2"/>
    <n v="5.7229162759131369E-2"/>
    <n v="573"/>
    <s v="1"/>
  </r>
  <r>
    <x v="4"/>
    <x v="4"/>
    <x v="0"/>
    <x v="0"/>
    <x v="0"/>
    <x v="32"/>
    <s v="Proportion of individuals who find it easier to borrow with a SHG"/>
    <x v="206"/>
    <x v="14"/>
    <s v="those who have ever taken a loan"/>
    <x v="7"/>
    <x v="7"/>
    <x v="26"/>
    <s v="investclub_easy_borrow"/>
    <n v="7.2351165469408786E-3"/>
    <n v="5.1910842299024186E-3"/>
    <n v="-2.9436548099409992E-3"/>
    <n v="1.7413887903822756E-2"/>
    <n v="94"/>
    <s v="1"/>
  </r>
  <r>
    <x v="4"/>
    <x v="4"/>
    <x v="0"/>
    <x v="0"/>
    <x v="0"/>
    <x v="32"/>
    <s v="Proportion of individuals who find it easier to borrow with a SHG"/>
    <x v="206"/>
    <x v="14"/>
    <s v="those who have ever taken a loan"/>
    <x v="8"/>
    <x v="8"/>
    <x v="26"/>
    <s v="investclub_easy_borrow"/>
    <n v="4.8382105962107638E-2"/>
    <n v="9.6082861306483729E-3"/>
    <n v="2.9533057910808534E-2"/>
    <n v="6.7231154013406735E-2"/>
    <n v="610"/>
    <s v="1"/>
  </r>
  <r>
    <x v="4"/>
    <x v="4"/>
    <x v="0"/>
    <x v="0"/>
    <x v="0"/>
    <x v="32"/>
    <s v="Proportion of individuals who find it easier to borrow with a SHG"/>
    <x v="206"/>
    <x v="14"/>
    <s v="those who have ever taken a loan"/>
    <x v="11"/>
    <x v="11"/>
    <x v="26"/>
    <s v="investclub_easy_borrow"/>
    <n v="3.975895290894358E-2"/>
    <n v="8.4831411275338268E-3"/>
    <n v="2.3112011343767933E-2"/>
    <n v="5.6405894474119228E-2"/>
    <n v="591"/>
    <s v="1"/>
  </r>
  <r>
    <x v="4"/>
    <x v="4"/>
    <x v="0"/>
    <x v="0"/>
    <x v="0"/>
    <x v="32"/>
    <s v="Proportion of individuals who find it easier to borrow with a SHG"/>
    <x v="206"/>
    <x v="14"/>
    <s v="those who have ever taken a loan"/>
    <x v="12"/>
    <x v="12"/>
    <x v="26"/>
    <s v="investclub_easy_borrow"/>
    <n v="5.5867545040917607E-2"/>
    <n v="2.8344102379906273E-2"/>
    <n v="2.9307201119358611E-4"/>
    <n v="0.11144201807064164"/>
    <n v="104"/>
    <s v="1"/>
  </r>
  <r>
    <x v="4"/>
    <x v="4"/>
    <x v="0"/>
    <x v="0"/>
    <x v="0"/>
    <x v="32"/>
    <s v="Proportion of individuals who find it easier to borrow with a SHG"/>
    <x v="206"/>
    <x v="14"/>
    <s v="those who have ever taken a loan"/>
    <x v="5"/>
    <x v="5"/>
    <x v="26"/>
    <s v="investclub_easy_borrow"/>
    <n v="5.0082429925484909E-2"/>
    <n v="1.3494539748764491E-2"/>
    <n v="2.3616103790818018E-2"/>
    <n v="7.6548756060151796E-2"/>
    <n v="337"/>
    <s v="1"/>
  </r>
  <r>
    <x v="4"/>
    <x v="4"/>
    <x v="0"/>
    <x v="0"/>
    <x v="0"/>
    <x v="32"/>
    <s v="Proportion of individuals who find it easier to borrow with a SHG"/>
    <x v="206"/>
    <x v="14"/>
    <s v="those who have ever taken a loan"/>
    <x v="6"/>
    <x v="6"/>
    <x v="26"/>
    <s v="investclub_easy_borrow"/>
    <n v="3.7369797584191185E-2"/>
    <n v="1.0566929925977797E-2"/>
    <n v="1.6648076645622227E-2"/>
    <n v="5.8091518522760142E-2"/>
    <n v="364"/>
    <s v="1"/>
  </r>
  <r>
    <x v="4"/>
    <x v="4"/>
    <x v="0"/>
    <x v="0"/>
    <x v="0"/>
    <x v="32"/>
    <s v="Proportion of individuals who find it easier to borrow with a SHG"/>
    <x v="104"/>
    <x v="1"/>
    <s v="those who have ever taken a loan"/>
    <x v="0"/>
    <x v="0"/>
    <x v="26"/>
    <s v="ROSCA_easy_borrow"/>
    <n v="0.21037384703319698"/>
    <n v="1.793389481378365E-2"/>
    <n v="0.1751643741561392"/>
    <n v="0.24558331991025475"/>
    <n v="715"/>
    <s v="1"/>
  </r>
  <r>
    <x v="4"/>
    <x v="4"/>
    <x v="0"/>
    <x v="0"/>
    <x v="0"/>
    <x v="32"/>
    <s v="Proportion of individuals who find it easier to borrow with a SHG"/>
    <x v="104"/>
    <x v="1"/>
    <s v="those who have ever taken a loan"/>
    <x v="3"/>
    <x v="3"/>
    <x v="26"/>
    <s v="ROSCA_easy_borrow"/>
    <n v="0.2227092716459069"/>
    <n v="2.7777082350089431E-2"/>
    <n v="0.16823792762339934"/>
    <n v="0.27718061566841445"/>
    <n v="303"/>
    <s v="1"/>
  </r>
  <r>
    <x v="4"/>
    <x v="4"/>
    <x v="0"/>
    <x v="0"/>
    <x v="0"/>
    <x v="32"/>
    <s v="Proportion of individuals who find it easier to borrow with a SHG"/>
    <x v="104"/>
    <x v="1"/>
    <s v="those who have ever taken a loan"/>
    <x v="4"/>
    <x v="4"/>
    <x v="26"/>
    <s v="ROSCA_easy_borrow"/>
    <n v="0.19899508956054943"/>
    <n v="2.3007110507926167E-2"/>
    <n v="0.15387263497956713"/>
    <n v="0.24411754414153172"/>
    <n v="412"/>
    <s v="1"/>
  </r>
  <r>
    <x v="4"/>
    <x v="4"/>
    <x v="0"/>
    <x v="0"/>
    <x v="0"/>
    <x v="32"/>
    <s v="Proportion of individuals who find it easier to borrow with a SHG"/>
    <x v="104"/>
    <x v="1"/>
    <s v="those who have ever taken a loan"/>
    <x v="1"/>
    <x v="1"/>
    <x v="26"/>
    <s v="ROSCA_easy_borrow"/>
    <n v="0.21524615116901483"/>
    <n v="5.4656675843434741E-2"/>
    <n v="0.10807261467143935"/>
    <n v="0.32241968766659029"/>
    <n v="133"/>
    <s v="1"/>
  </r>
  <r>
    <x v="4"/>
    <x v="4"/>
    <x v="0"/>
    <x v="0"/>
    <x v="0"/>
    <x v="32"/>
    <s v="Proportion of individuals who find it easier to borrow with a SHG"/>
    <x v="104"/>
    <x v="1"/>
    <s v="those who have ever taken a loan"/>
    <x v="2"/>
    <x v="2"/>
    <x v="26"/>
    <s v="ROSCA_easy_borrow"/>
    <n v="0.20949485642173524"/>
    <n v="1.8715584715300469E-2"/>
    <n v="0.17278201907957105"/>
    <n v="0.24620769376389942"/>
    <n v="582"/>
    <s v="1"/>
  </r>
  <r>
    <x v="4"/>
    <x v="4"/>
    <x v="0"/>
    <x v="0"/>
    <x v="0"/>
    <x v="32"/>
    <s v="Proportion of individuals who find it easier to borrow with a SHG"/>
    <x v="104"/>
    <x v="1"/>
    <s v="those who have ever taken a loan"/>
    <x v="7"/>
    <x v="7"/>
    <x v="26"/>
    <s v="ROSCA_easy_borrow"/>
    <n v="0.19642365901252901"/>
    <n v="4.9615723569362911E-2"/>
    <n v="9.9136286028685405E-2"/>
    <n v="0.29371103199637261"/>
    <n v="96"/>
    <s v="1"/>
  </r>
  <r>
    <x v="4"/>
    <x v="4"/>
    <x v="0"/>
    <x v="0"/>
    <x v="0"/>
    <x v="32"/>
    <s v="Proportion of individuals who find it easier to borrow with a SHG"/>
    <x v="104"/>
    <x v="1"/>
    <s v="those who have ever taken a loan"/>
    <x v="8"/>
    <x v="8"/>
    <x v="26"/>
    <s v="ROSCA_easy_borrow"/>
    <n v="0.2124779174283436"/>
    <n v="1.9226795559243236E-2"/>
    <n v="0.17475999669580458"/>
    <n v="0.25019583816088264"/>
    <n v="619"/>
    <s v="1"/>
  </r>
  <r>
    <x v="4"/>
    <x v="4"/>
    <x v="0"/>
    <x v="0"/>
    <x v="0"/>
    <x v="32"/>
    <s v="Proportion of individuals who find it easier to borrow with a SHG"/>
    <x v="104"/>
    <x v="1"/>
    <s v="those who have ever taken a loan"/>
    <x v="11"/>
    <x v="11"/>
    <x v="26"/>
    <s v="ROSCA_easy_borrow"/>
    <n v="0.21839777066815649"/>
    <n v="1.9682588929693261E-2"/>
    <n v="0.17977409005242156"/>
    <n v="0.25702145128389142"/>
    <n v="603"/>
    <s v="1"/>
  </r>
  <r>
    <x v="4"/>
    <x v="4"/>
    <x v="0"/>
    <x v="0"/>
    <x v="0"/>
    <x v="32"/>
    <s v="Proportion of individuals who find it easier to borrow with a SHG"/>
    <x v="104"/>
    <x v="1"/>
    <s v="those who have ever taken a loan"/>
    <x v="12"/>
    <x v="12"/>
    <x v="26"/>
    <s v="ROSCA_easy_borrow"/>
    <n v="0.15418596699065854"/>
    <n v="4.2229193803468221E-2"/>
    <n v="7.1386891574595143E-2"/>
    <n v="0.23698504240672191"/>
    <n v="103"/>
    <s v="1"/>
  </r>
  <r>
    <x v="4"/>
    <x v="4"/>
    <x v="0"/>
    <x v="0"/>
    <x v="0"/>
    <x v="32"/>
    <s v="Proportion of individuals who find it easier to borrow with a SHG"/>
    <x v="104"/>
    <x v="1"/>
    <s v="those who have ever taken a loan"/>
    <x v="5"/>
    <x v="5"/>
    <x v="26"/>
    <s v="ROSCA_easy_borrow"/>
    <n v="0.2131937683288572"/>
    <n v="2.5708988977090536E-2"/>
    <n v="0.16277181794821782"/>
    <n v="0.26361571870949657"/>
    <n v="343"/>
    <s v="1"/>
  </r>
  <r>
    <x v="4"/>
    <x v="4"/>
    <x v="0"/>
    <x v="0"/>
    <x v="0"/>
    <x v="32"/>
    <s v="Proportion of individuals who find it easier to borrow with a SHG"/>
    <x v="104"/>
    <x v="1"/>
    <s v="those who have ever taken a loan"/>
    <x v="6"/>
    <x v="6"/>
    <x v="26"/>
    <s v="ROSCA_easy_borrow"/>
    <n v="0.20475889560309163"/>
    <n v="2.4825783016346012E-2"/>
    <n v="0.15607565815601612"/>
    <n v="0.25344213305016716"/>
    <n v="369"/>
    <s v="1"/>
  </r>
  <r>
    <x v="4"/>
    <x v="4"/>
    <x v="0"/>
    <x v="0"/>
    <x v="0"/>
    <x v="32"/>
    <s v="Proportion of individuals who find it easier to borrow with a SHG"/>
    <x v="44"/>
    <x v="0"/>
    <s v="those who have ever taken a loan"/>
    <x v="0"/>
    <x v="0"/>
    <x v="26"/>
    <s v="SACCO_easy_borrow"/>
    <n v="0.27354976047606372"/>
    <n v="2.038881121421773E-2"/>
    <n v="0.23352205943850513"/>
    <n v="0.31357746151362231"/>
    <n v="731"/>
    <s v="1"/>
  </r>
  <r>
    <x v="4"/>
    <x v="4"/>
    <x v="0"/>
    <x v="0"/>
    <x v="0"/>
    <x v="32"/>
    <s v="Proportion of individuals who find it easier to borrow with a SHG"/>
    <x v="44"/>
    <x v="0"/>
    <s v="those who have ever taken a loan"/>
    <x v="3"/>
    <x v="3"/>
    <x v="26"/>
    <s v="SACCO_easy_borrow"/>
    <n v="0.31947270402811173"/>
    <n v="3.1143120841376163E-2"/>
    <n v="0.25840070240815111"/>
    <n v="0.38054470564807236"/>
    <n v="317"/>
    <s v="1"/>
  </r>
  <r>
    <x v="4"/>
    <x v="4"/>
    <x v="0"/>
    <x v="0"/>
    <x v="0"/>
    <x v="32"/>
    <s v="Proportion of individuals who find it easier to borrow with a SHG"/>
    <x v="44"/>
    <x v="0"/>
    <s v="those who have ever taken a loan"/>
    <x v="4"/>
    <x v="4"/>
    <x v="26"/>
    <s v="SACCO_easy_borrow"/>
    <n v="0.22911611619449912"/>
    <n v="2.6316291251527606E-2"/>
    <n v="0.17750360158897249"/>
    <n v="0.28072863080002575"/>
    <n v="414"/>
    <s v="1"/>
  </r>
  <r>
    <x v="4"/>
    <x v="4"/>
    <x v="0"/>
    <x v="0"/>
    <x v="0"/>
    <x v="32"/>
    <s v="Proportion of individuals who find it easier to borrow with a SHG"/>
    <x v="44"/>
    <x v="0"/>
    <s v="those who have ever taken a loan"/>
    <x v="1"/>
    <x v="1"/>
    <x v="26"/>
    <s v="SACCO_easy_borrow"/>
    <n v="0.28845601577212476"/>
    <n v="5.2494225286416146E-2"/>
    <n v="0.18552285871826282"/>
    <n v="0.39138917282598673"/>
    <n v="141"/>
    <s v="1"/>
  </r>
  <r>
    <x v="4"/>
    <x v="4"/>
    <x v="0"/>
    <x v="0"/>
    <x v="0"/>
    <x v="32"/>
    <s v="Proportion of individuals who find it easier to borrow with a SHG"/>
    <x v="44"/>
    <x v="0"/>
    <s v="those who have ever taken a loan"/>
    <x v="2"/>
    <x v="2"/>
    <x v="26"/>
    <s v="SACCO_easy_borrow"/>
    <n v="0.27081756290632097"/>
    <n v="2.213318487499211E-2"/>
    <n v="0.22740090103033295"/>
    <n v="0.314234224782309"/>
    <n v="590"/>
    <s v="1"/>
  </r>
  <r>
    <x v="4"/>
    <x v="4"/>
    <x v="0"/>
    <x v="0"/>
    <x v="0"/>
    <x v="32"/>
    <s v="Proportion of individuals who find it easier to borrow with a SHG"/>
    <x v="44"/>
    <x v="0"/>
    <s v="those who have ever taken a loan"/>
    <x v="7"/>
    <x v="7"/>
    <x v="26"/>
    <s v="SACCO_easy_borrow"/>
    <n v="0.19362157035821465"/>
    <n v="5.2748911539849529E-2"/>
    <n v="9.0190571754541746E-2"/>
    <n v="0.29705256896188753"/>
    <n v="95"/>
    <s v="1"/>
  </r>
  <r>
    <x v="4"/>
    <x v="4"/>
    <x v="0"/>
    <x v="0"/>
    <x v="0"/>
    <x v="32"/>
    <s v="Proportion of individuals who find it easier to borrow with a SHG"/>
    <x v="44"/>
    <x v="0"/>
    <s v="those who have ever taken a loan"/>
    <x v="8"/>
    <x v="8"/>
    <x v="26"/>
    <s v="SACCO_easy_borrow"/>
    <n v="0.28488759271299252"/>
    <n v="2.1996060653010185E-2"/>
    <n v="0.24173759095979536"/>
    <n v="0.32803759446618969"/>
    <n v="636"/>
    <s v="1"/>
  </r>
  <r>
    <x v="4"/>
    <x v="4"/>
    <x v="0"/>
    <x v="0"/>
    <x v="0"/>
    <x v="32"/>
    <s v="Proportion of individuals who find it easier to borrow with a SHG"/>
    <x v="44"/>
    <x v="0"/>
    <s v="those who have ever taken a loan"/>
    <x v="11"/>
    <x v="11"/>
    <x v="26"/>
    <s v="SACCO_easy_borrow"/>
    <n v="0.25614507582447926"/>
    <n v="2.1982916004123245E-2"/>
    <n v="0.21300811529881442"/>
    <n v="0.29928203635014411"/>
    <n v="617"/>
    <s v="1"/>
  </r>
  <r>
    <x v="4"/>
    <x v="4"/>
    <x v="0"/>
    <x v="0"/>
    <x v="0"/>
    <x v="32"/>
    <s v="Proportion of individuals who find it easier to borrow with a SHG"/>
    <x v="44"/>
    <x v="0"/>
    <s v="those who have ever taken a loan"/>
    <x v="12"/>
    <x v="12"/>
    <x v="26"/>
    <s v="SACCO_easy_borrow"/>
    <n v="0.38797511202856366"/>
    <n v="5.93277715293331E-2"/>
    <n v="0.27165076336443916"/>
    <n v="0.50429946069268816"/>
    <n v="105"/>
    <s v="1"/>
  </r>
  <r>
    <x v="4"/>
    <x v="4"/>
    <x v="0"/>
    <x v="0"/>
    <x v="0"/>
    <x v="32"/>
    <s v="Proportion of individuals who find it easier to borrow with a SHG"/>
    <x v="44"/>
    <x v="0"/>
    <s v="those who have ever taken a loan"/>
    <x v="5"/>
    <x v="5"/>
    <x v="26"/>
    <s v="SACCO_easy_borrow"/>
    <n v="0.20886578375747833"/>
    <n v="2.6889760210018647E-2"/>
    <n v="0.15612805576438826"/>
    <n v="0.2616035117505684"/>
    <n v="344"/>
    <s v="1"/>
  </r>
  <r>
    <x v="4"/>
    <x v="4"/>
    <x v="0"/>
    <x v="0"/>
    <x v="0"/>
    <x v="32"/>
    <s v="Proportion of individuals who find it easier to borrow with a SHG"/>
    <x v="44"/>
    <x v="0"/>
    <s v="those who have ever taken a loan"/>
    <x v="6"/>
    <x v="6"/>
    <x v="26"/>
    <s v="SACCO_easy_borrow"/>
    <n v="0.32778306663989742"/>
    <n v="2.9847336014050971E-2"/>
    <n v="0.26925276155729178"/>
    <n v="0.38631337172250307"/>
    <n v="382"/>
    <s v="1"/>
  </r>
  <r>
    <x v="4"/>
    <x v="4"/>
    <x v="0"/>
    <x v="0"/>
    <x v="0"/>
    <x v="33"/>
    <s v="Proportion of individuals who had assets seized by a SHG (failure to repay a loan)"/>
    <x v="44"/>
    <x v="0"/>
    <s v="those who have ever taken a loan"/>
    <x v="0"/>
    <x v="0"/>
    <x v="27"/>
    <s v="SACCO_lost_asset"/>
    <n v="1.23073797276803E-2"/>
    <n v="4.0799451049249296E-3"/>
    <n v="4.3027941800347809E-3"/>
    <n v="2.0311965275325819E-2"/>
    <n v="1206"/>
    <s v="1"/>
  </r>
  <r>
    <x v="4"/>
    <x v="4"/>
    <x v="0"/>
    <x v="0"/>
    <x v="0"/>
    <x v="33"/>
    <s v="Proportion of individuals who had assets seized by a SHG (failure to repay a loan)"/>
    <x v="44"/>
    <x v="0"/>
    <s v="those who have ever taken a loan"/>
    <x v="3"/>
    <x v="3"/>
    <x v="27"/>
    <s v="SACCO_lost_asset"/>
    <n v="1.6726468088661909E-2"/>
    <n v="7.3688607822869996E-3"/>
    <n v="2.276742536111636E-3"/>
    <n v="3.1176193641212182E-2"/>
    <n v="540"/>
    <s v="1"/>
  </r>
  <r>
    <x v="4"/>
    <x v="4"/>
    <x v="0"/>
    <x v="0"/>
    <x v="0"/>
    <x v="33"/>
    <s v="Proportion of individuals who had assets seized by a SHG (failure to repay a loan)"/>
    <x v="44"/>
    <x v="0"/>
    <s v="those who have ever taken a loan"/>
    <x v="4"/>
    <x v="4"/>
    <x v="27"/>
    <s v="SACCO_lost_asset"/>
    <n v="7.995119159923304E-3"/>
    <n v="3.609983527624803E-3"/>
    <n v="9.1563007579310244E-4"/>
    <n v="1.5074608244053506E-2"/>
    <n v="666"/>
    <s v="1"/>
  </r>
  <r>
    <x v="4"/>
    <x v="4"/>
    <x v="0"/>
    <x v="0"/>
    <x v="0"/>
    <x v="33"/>
    <s v="Proportion of individuals who had assets seized by a SHG (failure to repay a loan)"/>
    <x v="44"/>
    <x v="0"/>
    <s v="those who have ever taken a loan"/>
    <x v="1"/>
    <x v="1"/>
    <x v="27"/>
    <s v="SACCO_lost_asset"/>
    <n v="1.7111160131826352E-2"/>
    <n v="1.1332661067490033E-2"/>
    <n v="-5.110025593450012E-3"/>
    <n v="3.9332345857102713E-2"/>
    <n v="262"/>
    <s v="1"/>
  </r>
  <r>
    <x v="4"/>
    <x v="4"/>
    <x v="0"/>
    <x v="0"/>
    <x v="0"/>
    <x v="33"/>
    <s v="Proportion of individuals who had assets seized by a SHG (failure to repay a loan)"/>
    <x v="44"/>
    <x v="0"/>
    <s v="those who have ever taken a loan"/>
    <x v="2"/>
    <x v="2"/>
    <x v="27"/>
    <s v="SACCO_lost_asset"/>
    <n v="1.1370897969449187E-2"/>
    <n v="4.3449078808983901E-3"/>
    <n v="2.8492953696645767E-3"/>
    <n v="1.9892500569233799E-2"/>
    <n v="944"/>
    <s v="1"/>
  </r>
  <r>
    <x v="4"/>
    <x v="4"/>
    <x v="0"/>
    <x v="0"/>
    <x v="0"/>
    <x v="33"/>
    <s v="Proportion of individuals who had assets seized by a SHG (failure to repay a loan)"/>
    <x v="44"/>
    <x v="0"/>
    <s v="those who have ever taken a loan"/>
    <x v="7"/>
    <x v="7"/>
    <x v="27"/>
    <s v="SACCO_lost_asset"/>
    <n v="7.109506141021708E-3"/>
    <n v="7.0868345804815927E-3"/>
    <n v="-6.7863028153728501E-3"/>
    <n v="2.1005315097416266E-2"/>
    <n v="181"/>
    <s v="1"/>
  </r>
  <r>
    <x v="4"/>
    <x v="4"/>
    <x v="0"/>
    <x v="0"/>
    <x v="0"/>
    <x v="33"/>
    <s v="Proportion of individuals who had assets seized by a SHG (failure to repay a loan)"/>
    <x v="44"/>
    <x v="0"/>
    <s v="those who have ever taken a loan"/>
    <x v="8"/>
    <x v="8"/>
    <x v="27"/>
    <s v="SACCO_lost_asset"/>
    <n v="1.3235662765452632E-2"/>
    <n v="4.6345103626099947E-3"/>
    <n v="4.1458773639866872E-3"/>
    <n v="2.2325448166918577E-2"/>
    <n v="1023"/>
    <s v="1"/>
  </r>
  <r>
    <x v="4"/>
    <x v="4"/>
    <x v="0"/>
    <x v="0"/>
    <x v="0"/>
    <x v="33"/>
    <s v="Proportion of individuals who had assets seized by a SHG (failure to repay a loan)"/>
    <x v="44"/>
    <x v="0"/>
    <s v="those who have ever taken a loan"/>
    <x v="11"/>
    <x v="11"/>
    <x v="27"/>
    <s v="SACCO_lost_asset"/>
    <n v="1.3081092926429054E-2"/>
    <n v="4.6713566602211787E-3"/>
    <n v="3.9176298846741644E-3"/>
    <n v="2.2244555968183942E-2"/>
    <n v="1025"/>
    <s v="1"/>
  </r>
  <r>
    <x v="4"/>
    <x v="4"/>
    <x v="0"/>
    <x v="0"/>
    <x v="0"/>
    <x v="33"/>
    <s v="Proportion of individuals who had assets seized by a SHG (failure to repay a loan)"/>
    <x v="44"/>
    <x v="0"/>
    <s v="those who have ever taken a loan"/>
    <x v="12"/>
    <x v="12"/>
    <x v="27"/>
    <s v="SACCO_lost_asset"/>
    <n v="8.5569199371712621E-3"/>
    <n v="6.4460510054169225E-3"/>
    <n v="-4.0818118666088136E-3"/>
    <n v="2.1195651740951338E-2"/>
    <n v="161"/>
    <s v="1"/>
  </r>
  <r>
    <x v="4"/>
    <x v="4"/>
    <x v="0"/>
    <x v="0"/>
    <x v="0"/>
    <x v="33"/>
    <s v="Proportion of individuals who had assets seized by a SHG (failure to repay a loan)"/>
    <x v="44"/>
    <x v="0"/>
    <s v="those who have ever taken a loan"/>
    <x v="5"/>
    <x v="5"/>
    <x v="27"/>
    <s v="SACCO_lost_asset"/>
    <n v="8.299814010036809E-3"/>
    <n v="3.8597671333085977E-3"/>
    <n v="7.3035768569857697E-4"/>
    <n v="1.5869270334375039E-2"/>
    <n v="566"/>
    <s v="1"/>
  </r>
  <r>
    <x v="4"/>
    <x v="4"/>
    <x v="0"/>
    <x v="0"/>
    <x v="0"/>
    <x v="33"/>
    <s v="Proportion of individuals who had assets seized by a SHG (failure to repay a loan)"/>
    <x v="44"/>
    <x v="0"/>
    <s v="those who have ever taken a loan"/>
    <x v="6"/>
    <x v="6"/>
    <x v="27"/>
    <s v="SACCO_lost_asset"/>
    <n v="1.5727512891098052E-2"/>
    <n v="6.762022232554058E-3"/>
    <n v="2.4679433255353159E-3"/>
    <n v="2.898708245666079E-2"/>
    <n v="635"/>
    <s v="1"/>
  </r>
  <r>
    <x v="4"/>
    <x v="4"/>
    <x v="0"/>
    <x v="0"/>
    <x v="0"/>
    <x v="34"/>
    <s v="Proportion of individuals who have at least one negative opinion of SHG lending behavior"/>
    <x v="207"/>
    <x v="0"/>
    <s v="all question respondents"/>
    <x v="0"/>
    <x v="0"/>
    <x v="28"/>
    <s v="SACCO_op_badrepaysched"/>
    <n v="6.5091320732552693E-2"/>
    <n v="5.5281175865996204E-3"/>
    <n v="5.4252550894432844E-2"/>
    <n v="7.5930090570672543E-2"/>
    <n v="3401"/>
    <s v="1"/>
  </r>
  <r>
    <x v="4"/>
    <x v="4"/>
    <x v="0"/>
    <x v="0"/>
    <x v="0"/>
    <x v="34"/>
    <s v="Proportion of individuals who have at least one negative opinion of SHG lending behavior"/>
    <x v="207"/>
    <x v="0"/>
    <s v="all question respondents"/>
    <x v="3"/>
    <x v="3"/>
    <x v="28"/>
    <s v="SACCO_op_badrepaysched"/>
    <n v="7.6481877710609894E-2"/>
    <n v="8.8399823591232621E-3"/>
    <n v="5.9149660610916671E-2"/>
    <n v="9.3814094810303117E-2"/>
    <n v="1450"/>
    <s v="1"/>
  </r>
  <r>
    <x v="4"/>
    <x v="4"/>
    <x v="0"/>
    <x v="0"/>
    <x v="0"/>
    <x v="34"/>
    <s v="Proportion of individuals who have at least one negative opinion of SHG lending behavior"/>
    <x v="207"/>
    <x v="0"/>
    <s v="all question respondents"/>
    <x v="4"/>
    <x v="4"/>
    <x v="28"/>
    <s v="SACCO_op_badrepaysched"/>
    <n v="5.4771312116033283E-2"/>
    <n v="6.8352562796841349E-3"/>
    <n v="4.1369685171692122E-2"/>
    <n v="6.8172939060374443E-2"/>
    <n v="1951"/>
    <s v="1"/>
  </r>
  <r>
    <x v="4"/>
    <x v="4"/>
    <x v="0"/>
    <x v="0"/>
    <x v="0"/>
    <x v="34"/>
    <s v="Proportion of individuals who have at least one negative opinion of SHG lending behavior"/>
    <x v="207"/>
    <x v="0"/>
    <s v="all question respondents"/>
    <x v="1"/>
    <x v="1"/>
    <x v="28"/>
    <s v="SACCO_op_badrepaysched"/>
    <n v="7.2697019341132638E-2"/>
    <n v="1.0509073377061367E-2"/>
    <n v="5.2092278982137308E-2"/>
    <n v="9.3301759700127967E-2"/>
    <n v="854"/>
    <s v="1"/>
  </r>
  <r>
    <x v="4"/>
    <x v="4"/>
    <x v="0"/>
    <x v="0"/>
    <x v="0"/>
    <x v="34"/>
    <s v="Proportion of individuals who have at least one negative opinion of SHG lending behavior"/>
    <x v="207"/>
    <x v="0"/>
    <s v="all question respondents"/>
    <x v="2"/>
    <x v="2"/>
    <x v="28"/>
    <s v="SACCO_op_badrepaysched"/>
    <n v="6.3292559508076968E-2"/>
    <n v="6.3717932838030199E-3"/>
    <n v="5.0799626827587527E-2"/>
    <n v="7.5785492188566408E-2"/>
    <n v="2547"/>
    <s v="1"/>
  </r>
  <r>
    <x v="4"/>
    <x v="4"/>
    <x v="0"/>
    <x v="0"/>
    <x v="0"/>
    <x v="34"/>
    <s v="Proportion of individuals who have at least one negative opinion of SHG lending behavior"/>
    <x v="207"/>
    <x v="0"/>
    <s v="all question respondents"/>
    <x v="7"/>
    <x v="7"/>
    <x v="28"/>
    <s v="SACCO_op_badrepaysched"/>
    <n v="4.0343667568395074E-2"/>
    <n v="1.1090531174951996E-2"/>
    <n v="1.8598885026289608E-2"/>
    <n v="6.2088450110500543E-2"/>
    <n v="715"/>
    <s v="1"/>
  </r>
  <r>
    <x v="4"/>
    <x v="4"/>
    <x v="0"/>
    <x v="0"/>
    <x v="0"/>
    <x v="34"/>
    <s v="Proportion of individuals who have at least one negative opinion of SHG lending behavior"/>
    <x v="207"/>
    <x v="0"/>
    <s v="all question respondents"/>
    <x v="8"/>
    <x v="8"/>
    <x v="28"/>
    <s v="SACCO_op_badrepaysched"/>
    <n v="7.166147781385597E-2"/>
    <n v="6.3537160470770225E-3"/>
    <n v="5.9203988483677535E-2"/>
    <n v="8.4118967144034398E-2"/>
    <n v="2680"/>
    <s v="1"/>
  </r>
  <r>
    <x v="4"/>
    <x v="4"/>
    <x v="0"/>
    <x v="0"/>
    <x v="0"/>
    <x v="34"/>
    <s v="Proportion of individuals who have at least one negative opinion of SHG lending behavior"/>
    <x v="207"/>
    <x v="0"/>
    <s v="all question respondents"/>
    <x v="11"/>
    <x v="11"/>
    <x v="28"/>
    <s v="SACCO_op_badrepaysched"/>
    <n v="5.9098962427790613E-2"/>
    <n v="5.5694308960560716E-3"/>
    <n v="4.8179191155559638E-2"/>
    <n v="7.0018733700021596E-2"/>
    <n v="2998"/>
    <s v="1"/>
  </r>
  <r>
    <x v="4"/>
    <x v="4"/>
    <x v="0"/>
    <x v="0"/>
    <x v="0"/>
    <x v="34"/>
    <s v="Proportion of individuals who have at least one negative opinion of SHG lending behavior"/>
    <x v="207"/>
    <x v="0"/>
    <s v="all question respondents"/>
    <x v="12"/>
    <x v="12"/>
    <x v="28"/>
    <s v="SACCO_op_badrepaysched"/>
    <n v="0.11323172607002691"/>
    <n v="2.4410843357134684E-2"/>
    <n v="6.5370314195623058E-2"/>
    <n v="0.16109313794443075"/>
    <n v="309"/>
    <s v="1"/>
  </r>
  <r>
    <x v="4"/>
    <x v="4"/>
    <x v="0"/>
    <x v="0"/>
    <x v="0"/>
    <x v="34"/>
    <s v="Proportion of individuals who have at least one negative opinion of SHG lending behavior"/>
    <x v="207"/>
    <x v="0"/>
    <s v="all question respondents"/>
    <x v="5"/>
    <x v="5"/>
    <x v="28"/>
    <s v="SACCO_op_badrepaysched"/>
    <n v="4.313444333046134E-2"/>
    <n v="6.0497838821573389E-3"/>
    <n v="3.1272862233123561E-2"/>
    <n v="5.499602442779912E-2"/>
    <n v="1908"/>
    <s v="1"/>
  </r>
  <r>
    <x v="4"/>
    <x v="4"/>
    <x v="0"/>
    <x v="0"/>
    <x v="0"/>
    <x v="34"/>
    <s v="Proportion of individuals who have at least one negative opinion of SHG lending behavior"/>
    <x v="207"/>
    <x v="0"/>
    <s v="all question respondents"/>
    <x v="6"/>
    <x v="6"/>
    <x v="28"/>
    <s v="SACCO_op_badrepaysched"/>
    <n v="9.0242872490039983E-2"/>
    <n v="9.7240788213765819E-3"/>
    <n v="7.1177241091727614E-2"/>
    <n v="0.10930850388835235"/>
    <n v="1467"/>
    <s v="1"/>
  </r>
  <r>
    <x v="4"/>
    <x v="4"/>
    <x v="0"/>
    <x v="0"/>
    <x v="0"/>
    <x v="34"/>
    <s v="Proportion of individuals who have at least one negative opinion of SHG lending behavior"/>
    <x v="208"/>
    <x v="0"/>
    <s v="all question respondents"/>
    <x v="0"/>
    <x v="0"/>
    <x v="28"/>
    <s v="SACCO_op_highcollateral"/>
    <n v="5.8872483002872823E-2"/>
    <n v="5.2640332709391162E-3"/>
    <n v="4.8551493235538735E-2"/>
    <n v="6.9193472770206904E-2"/>
    <n v="3401"/>
    <s v="1"/>
  </r>
  <r>
    <x v="4"/>
    <x v="4"/>
    <x v="0"/>
    <x v="0"/>
    <x v="0"/>
    <x v="34"/>
    <s v="Proportion of individuals who have at least one negative opinion of SHG lending behavior"/>
    <x v="208"/>
    <x v="0"/>
    <s v="all question respondents"/>
    <x v="3"/>
    <x v="3"/>
    <x v="28"/>
    <s v="SACCO_op_highcollateral"/>
    <n v="6.968805942515735E-2"/>
    <n v="8.427004280158204E-3"/>
    <n v="5.3165552733386995E-2"/>
    <n v="8.6210566116927706E-2"/>
    <n v="1450"/>
    <s v="1"/>
  </r>
  <r>
    <x v="4"/>
    <x v="4"/>
    <x v="0"/>
    <x v="0"/>
    <x v="0"/>
    <x v="34"/>
    <s v="Proportion of individuals who have at least one negative opinion of SHG lending behavior"/>
    <x v="208"/>
    <x v="0"/>
    <s v="all question respondents"/>
    <x v="4"/>
    <x v="4"/>
    <x v="28"/>
    <s v="SACCO_op_highcollateral"/>
    <n v="4.9073415048108221E-2"/>
    <n v="6.4999460635021102E-3"/>
    <n v="3.6329218087958602E-2"/>
    <n v="6.181761200825784E-2"/>
    <n v="1951"/>
    <s v="1"/>
  </r>
  <r>
    <x v="4"/>
    <x v="4"/>
    <x v="0"/>
    <x v="0"/>
    <x v="0"/>
    <x v="34"/>
    <s v="Proportion of individuals who have at least one negative opinion of SHG lending behavior"/>
    <x v="208"/>
    <x v="0"/>
    <s v="all question respondents"/>
    <x v="1"/>
    <x v="1"/>
    <x v="28"/>
    <s v="SACCO_op_highcollateral"/>
    <n v="5.909997970955818E-2"/>
    <n v="9.8044369928629565E-3"/>
    <n v="3.9876793101591028E-2"/>
    <n v="7.8323166317525339E-2"/>
    <n v="854"/>
    <s v="1"/>
  </r>
  <r>
    <x v="4"/>
    <x v="4"/>
    <x v="0"/>
    <x v="0"/>
    <x v="0"/>
    <x v="34"/>
    <s v="Proportion of individuals who have at least one negative opinion of SHG lending behavior"/>
    <x v="208"/>
    <x v="0"/>
    <s v="all question respondents"/>
    <x v="2"/>
    <x v="2"/>
    <x v="28"/>
    <s v="SACCO_op_highcollateral"/>
    <n v="5.8818679627832438E-2"/>
    <n v="6.0820678262495454E-3"/>
    <n v="4.6893800629536408E-2"/>
    <n v="7.0743558626128467E-2"/>
    <n v="2547"/>
    <s v="1"/>
  </r>
  <r>
    <x v="4"/>
    <x v="4"/>
    <x v="0"/>
    <x v="0"/>
    <x v="0"/>
    <x v="34"/>
    <s v="Proportion of individuals who have at least one negative opinion of SHG lending behavior"/>
    <x v="208"/>
    <x v="0"/>
    <s v="all question respondents"/>
    <x v="7"/>
    <x v="7"/>
    <x v="28"/>
    <s v="SACCO_op_highcollateral"/>
    <n v="4.1987502853023911E-2"/>
    <n v="1.0592067040883944E-2"/>
    <n v="2.1220039974815936E-2"/>
    <n v="6.275496573123189E-2"/>
    <n v="715"/>
    <s v="1"/>
  </r>
  <r>
    <x v="4"/>
    <x v="4"/>
    <x v="0"/>
    <x v="0"/>
    <x v="0"/>
    <x v="34"/>
    <s v="Proportion of individuals who have at least one negative opinion of SHG lending behavior"/>
    <x v="208"/>
    <x v="0"/>
    <s v="all question respondents"/>
    <x v="8"/>
    <x v="8"/>
    <x v="28"/>
    <s v="SACCO_op_highcollateral"/>
    <n v="6.3392872196580741E-2"/>
    <n v="6.0458172530985206E-3"/>
    <n v="5.1539068317930557E-2"/>
    <n v="7.5246676075230917E-2"/>
    <n v="2680"/>
    <s v="1"/>
  </r>
  <r>
    <x v="4"/>
    <x v="4"/>
    <x v="0"/>
    <x v="0"/>
    <x v="0"/>
    <x v="34"/>
    <s v="Proportion of individuals who have at least one negative opinion of SHG lending behavior"/>
    <x v="208"/>
    <x v="0"/>
    <s v="all question respondents"/>
    <x v="11"/>
    <x v="11"/>
    <x v="28"/>
    <s v="SACCO_op_highcollateral"/>
    <n v="5.417799983315684E-2"/>
    <n v="5.2704516797987795E-3"/>
    <n v="4.3844425735756136E-2"/>
    <n v="6.4511573930557536E-2"/>
    <n v="2998"/>
    <s v="1"/>
  </r>
  <r>
    <x v="4"/>
    <x v="4"/>
    <x v="0"/>
    <x v="0"/>
    <x v="0"/>
    <x v="34"/>
    <s v="Proportion of individuals who have at least one negative opinion of SHG lending behavior"/>
    <x v="208"/>
    <x v="0"/>
    <s v="all question respondents"/>
    <x v="12"/>
    <x v="12"/>
    <x v="28"/>
    <s v="SACCO_op_highcollateral"/>
    <n v="9.6500586440167915E-2"/>
    <n v="2.402734070053383E-2"/>
    <n v="4.9391093634432254E-2"/>
    <n v="0.14361007924590358"/>
    <n v="309"/>
    <s v="1"/>
  </r>
  <r>
    <x v="4"/>
    <x v="4"/>
    <x v="0"/>
    <x v="0"/>
    <x v="0"/>
    <x v="34"/>
    <s v="Proportion of individuals who have at least one negative opinion of SHG lending behavior"/>
    <x v="208"/>
    <x v="0"/>
    <s v="all question respondents"/>
    <x v="5"/>
    <x v="5"/>
    <x v="28"/>
    <s v="SACCO_op_highcollateral"/>
    <n v="4.104596222087515E-2"/>
    <n v="5.8243039957534886E-3"/>
    <n v="2.962647095856203E-2"/>
    <n v="5.2465453483188269E-2"/>
    <n v="1908"/>
    <s v="1"/>
  </r>
  <r>
    <x v="4"/>
    <x v="4"/>
    <x v="0"/>
    <x v="0"/>
    <x v="0"/>
    <x v="34"/>
    <s v="Proportion of individuals who have at least one negative opinion of SHG lending behavior"/>
    <x v="208"/>
    <x v="0"/>
    <s v="all question respondents"/>
    <x v="6"/>
    <x v="6"/>
    <x v="28"/>
    <s v="SACCO_op_highcollateral"/>
    <n v="7.8751991977118685E-2"/>
    <n v="9.2072450191004757E-3"/>
    <n v="6.0699696952296295E-2"/>
    <n v="9.6804287001941075E-2"/>
    <n v="1467"/>
    <s v="1"/>
  </r>
  <r>
    <x v="4"/>
    <x v="4"/>
    <x v="0"/>
    <x v="0"/>
    <x v="0"/>
    <x v="34"/>
    <s v="Proportion of individuals who have at least one negative opinion of SHG lending behavior"/>
    <x v="209"/>
    <x v="0"/>
    <s v="all question respondents"/>
    <x v="0"/>
    <x v="0"/>
    <x v="28"/>
    <s v="SACCO_op_highdocument"/>
    <n v="4.8701488503308771E-2"/>
    <n v="4.4742054107271469E-3"/>
    <n v="3.9929084172963918E-2"/>
    <n v="5.7473892833653624E-2"/>
    <n v="3401"/>
    <s v="1"/>
  </r>
  <r>
    <x v="4"/>
    <x v="4"/>
    <x v="0"/>
    <x v="0"/>
    <x v="0"/>
    <x v="34"/>
    <s v="Proportion of individuals who have at least one negative opinion of SHG lending behavior"/>
    <x v="209"/>
    <x v="0"/>
    <s v="all question respondents"/>
    <x v="3"/>
    <x v="3"/>
    <x v="28"/>
    <s v="SACCO_op_highdocument"/>
    <n v="5.5252287960578461E-2"/>
    <n v="7.2053181675787855E-3"/>
    <n v="4.1125094751425367E-2"/>
    <n v="6.9379481169731555E-2"/>
    <n v="1450"/>
    <s v="1"/>
  </r>
  <r>
    <x v="4"/>
    <x v="4"/>
    <x v="0"/>
    <x v="0"/>
    <x v="0"/>
    <x v="34"/>
    <s v="Proportion of individuals who have at least one negative opinion of SHG lending behavior"/>
    <x v="209"/>
    <x v="0"/>
    <s v="all question respondents"/>
    <x v="4"/>
    <x v="4"/>
    <x v="28"/>
    <s v="SACCO_op_highdocument"/>
    <n v="4.2766369880545448E-2"/>
    <n v="5.4816653968772916E-3"/>
    <n v="3.2018677083568398E-2"/>
    <n v="5.3514062677522498E-2"/>
    <n v="1951"/>
    <s v="1"/>
  </r>
  <r>
    <x v="4"/>
    <x v="4"/>
    <x v="0"/>
    <x v="0"/>
    <x v="0"/>
    <x v="34"/>
    <s v="Proportion of individuals who have at least one negative opinion of SHG lending behavior"/>
    <x v="209"/>
    <x v="0"/>
    <s v="all question respondents"/>
    <x v="1"/>
    <x v="1"/>
    <x v="28"/>
    <s v="SACCO_op_highdocument"/>
    <n v="4.0609083714323937E-2"/>
    <n v="7.7778953373173467E-3"/>
    <n v="2.5359260231820287E-2"/>
    <n v="5.5858907196827588E-2"/>
    <n v="854"/>
    <s v="1"/>
  </r>
  <r>
    <x v="4"/>
    <x v="4"/>
    <x v="0"/>
    <x v="0"/>
    <x v="0"/>
    <x v="34"/>
    <s v="Proportion of individuals who have at least one negative opinion of SHG lending behavior"/>
    <x v="209"/>
    <x v="0"/>
    <s v="all question respondents"/>
    <x v="2"/>
    <x v="2"/>
    <x v="28"/>
    <s v="SACCO_op_highdocument"/>
    <n v="5.0615356603573324E-2"/>
    <n v="5.214479668674785E-3"/>
    <n v="4.0391524698961762E-2"/>
    <n v="6.0839188508184885E-2"/>
    <n v="2547"/>
    <s v="1"/>
  </r>
  <r>
    <x v="4"/>
    <x v="4"/>
    <x v="0"/>
    <x v="0"/>
    <x v="0"/>
    <x v="34"/>
    <s v="Proportion of individuals who have at least one negative opinion of SHG lending behavior"/>
    <x v="209"/>
    <x v="0"/>
    <s v="all question respondents"/>
    <x v="7"/>
    <x v="7"/>
    <x v="28"/>
    <s v="SACCO_op_highdocument"/>
    <n v="3.1565304186416551E-2"/>
    <n v="8.2697824794257593E-3"/>
    <n v="1.5351056297932954E-2"/>
    <n v="4.7779552074900145E-2"/>
    <n v="715"/>
    <s v="1"/>
  </r>
  <r>
    <x v="4"/>
    <x v="4"/>
    <x v="0"/>
    <x v="0"/>
    <x v="0"/>
    <x v="34"/>
    <s v="Proportion of individuals who have at least one negative opinion of SHG lending behavior"/>
    <x v="209"/>
    <x v="0"/>
    <s v="all question respondents"/>
    <x v="8"/>
    <x v="8"/>
    <x v="28"/>
    <s v="SACCO_op_highdocument"/>
    <n v="5.2909454236121582E-2"/>
    <n v="5.2079619540622421E-3"/>
    <n v="4.2698401366588284E-2"/>
    <n v="6.312050710565488E-2"/>
    <n v="2680"/>
    <s v="1"/>
  </r>
  <r>
    <x v="4"/>
    <x v="4"/>
    <x v="0"/>
    <x v="0"/>
    <x v="0"/>
    <x v="34"/>
    <s v="Proportion of individuals who have at least one negative opinion of SHG lending behavior"/>
    <x v="209"/>
    <x v="0"/>
    <s v="all question respondents"/>
    <x v="11"/>
    <x v="11"/>
    <x v="28"/>
    <s v="SACCO_op_highdocument"/>
    <n v="4.8933249110072796E-2"/>
    <n v="4.8324226154126022E-3"/>
    <n v="3.9458501934660398E-2"/>
    <n v="5.8407996285485195E-2"/>
    <n v="2998"/>
    <s v="1"/>
  </r>
  <r>
    <x v="4"/>
    <x v="4"/>
    <x v="0"/>
    <x v="0"/>
    <x v="0"/>
    <x v="34"/>
    <s v="Proportion of individuals who have at least one negative opinion of SHG lending behavior"/>
    <x v="209"/>
    <x v="0"/>
    <s v="all question respondents"/>
    <x v="12"/>
    <x v="12"/>
    <x v="28"/>
    <s v="SACCO_op_highdocument"/>
    <n v="5.2443301821969671E-2"/>
    <n v="1.3935061326538553E-2"/>
    <n v="2.5121357230096134E-2"/>
    <n v="7.9765246413843208E-2"/>
    <n v="309"/>
    <s v="1"/>
  </r>
  <r>
    <x v="4"/>
    <x v="4"/>
    <x v="0"/>
    <x v="0"/>
    <x v="0"/>
    <x v="34"/>
    <s v="Proportion of individuals who have at least one negative opinion of SHG lending behavior"/>
    <x v="209"/>
    <x v="0"/>
    <s v="all question respondents"/>
    <x v="5"/>
    <x v="5"/>
    <x v="28"/>
    <s v="SACCO_op_highdocument"/>
    <n v="3.7319771363880566E-2"/>
    <n v="5.3315990285827319E-3"/>
    <n v="2.6866307986033469E-2"/>
    <n v="4.7773234741727663E-2"/>
    <n v="1908"/>
    <s v="1"/>
  </r>
  <r>
    <x v="4"/>
    <x v="4"/>
    <x v="0"/>
    <x v="0"/>
    <x v="0"/>
    <x v="34"/>
    <s v="Proportion of individuals who have at least one negative opinion of SHG lending behavior"/>
    <x v="209"/>
    <x v="0"/>
    <s v="all question respondents"/>
    <x v="6"/>
    <x v="6"/>
    <x v="28"/>
    <s v="SACCO_op_highdocument"/>
    <n v="6.1544890886162502E-2"/>
    <n v="7.4897943073644994E-3"/>
    <n v="4.6859936132456093E-2"/>
    <n v="7.6229845639868912E-2"/>
    <n v="1467"/>
    <s v="1"/>
  </r>
  <r>
    <x v="4"/>
    <x v="4"/>
    <x v="0"/>
    <x v="0"/>
    <x v="0"/>
    <x v="34"/>
    <s v="Proportion of individuals who have at least one negative opinion of SHG lending behavior"/>
    <x v="210"/>
    <x v="0"/>
    <s v="all question respondents"/>
    <x v="0"/>
    <x v="0"/>
    <x v="28"/>
    <s v="SACCO_op_highinterest"/>
    <n v="6.6949373705615156E-2"/>
    <n v="5.5239557227345177E-3"/>
    <n v="5.6118763875639993E-2"/>
    <n v="7.7779983535590319E-2"/>
    <n v="3401"/>
    <s v="1"/>
  </r>
  <r>
    <x v="4"/>
    <x v="4"/>
    <x v="0"/>
    <x v="0"/>
    <x v="0"/>
    <x v="34"/>
    <s v="Proportion of individuals who have at least one negative opinion of SHG lending behavior"/>
    <x v="210"/>
    <x v="0"/>
    <s v="all question respondents"/>
    <x v="3"/>
    <x v="3"/>
    <x v="28"/>
    <s v="SACCO_op_highinterest"/>
    <n v="0"/>
    <m/>
    <m/>
    <m/>
    <n v="1450"/>
    <s v="1"/>
  </r>
  <r>
    <x v="4"/>
    <x v="4"/>
    <x v="0"/>
    <x v="0"/>
    <x v="0"/>
    <x v="34"/>
    <s v="Proportion of individuals who have at least one negative opinion of SHG lending behavior"/>
    <x v="210"/>
    <x v="0"/>
    <s v="all question respondents"/>
    <x v="4"/>
    <x v="4"/>
    <x v="28"/>
    <s v="SACCO_op_highinterest"/>
    <n v="0"/>
    <m/>
    <m/>
    <m/>
    <n v="1951"/>
    <s v="1"/>
  </r>
  <r>
    <x v="4"/>
    <x v="4"/>
    <x v="0"/>
    <x v="0"/>
    <x v="0"/>
    <x v="34"/>
    <s v="Proportion of individuals who have at least one negative opinion of SHG lending behavior"/>
    <x v="210"/>
    <x v="0"/>
    <s v="all question respondents"/>
    <x v="1"/>
    <x v="1"/>
    <x v="28"/>
    <s v="SACCO_op_highinterest"/>
    <n v="0"/>
    <m/>
    <m/>
    <m/>
    <n v="854"/>
    <s v="1"/>
  </r>
  <r>
    <x v="4"/>
    <x v="4"/>
    <x v="0"/>
    <x v="0"/>
    <x v="0"/>
    <x v="34"/>
    <s v="Proportion of individuals who have at least one negative opinion of SHG lending behavior"/>
    <x v="210"/>
    <x v="0"/>
    <s v="all question respondents"/>
    <x v="2"/>
    <x v="2"/>
    <x v="28"/>
    <s v="SACCO_op_highinterest"/>
    <n v="6.9781507473416896E-2"/>
    <n v="6.4625809647152581E-3"/>
    <n v="5.7110570840925828E-2"/>
    <n v="8.2452444105907963E-2"/>
    <n v="2547"/>
    <s v="1"/>
  </r>
  <r>
    <x v="4"/>
    <x v="4"/>
    <x v="0"/>
    <x v="0"/>
    <x v="0"/>
    <x v="34"/>
    <s v="Proportion of individuals who have at least one negative opinion of SHG lending behavior"/>
    <x v="210"/>
    <x v="0"/>
    <s v="all question respondents"/>
    <x v="7"/>
    <x v="7"/>
    <x v="28"/>
    <s v="SACCO_op_highinterest"/>
    <n v="4.3216073043534163E-2"/>
    <n v="8.6430789474143468E-3"/>
    <n v="2.6269916972106119E-2"/>
    <n v="6.0162229114962204E-2"/>
    <n v="715"/>
    <s v="1"/>
  </r>
  <r>
    <x v="4"/>
    <x v="4"/>
    <x v="0"/>
    <x v="0"/>
    <x v="0"/>
    <x v="34"/>
    <s v="Proportion of individuals who have at least one negative opinion of SHG lending behavior"/>
    <x v="210"/>
    <x v="0"/>
    <s v="all question respondents"/>
    <x v="8"/>
    <x v="8"/>
    <x v="28"/>
    <s v="SACCO_op_highinterest"/>
    <n v="7.3262021390012796E-2"/>
    <n v="6.581272294968207E-3"/>
    <n v="6.0358371181835416E-2"/>
    <n v="8.6165671598190177E-2"/>
    <n v="2680"/>
    <s v="1"/>
  </r>
  <r>
    <x v="4"/>
    <x v="4"/>
    <x v="0"/>
    <x v="0"/>
    <x v="0"/>
    <x v="34"/>
    <s v="Proportion of individuals who have at least one negative opinion of SHG lending behavior"/>
    <x v="210"/>
    <x v="0"/>
    <s v="all question respondents"/>
    <x v="11"/>
    <x v="11"/>
    <x v="28"/>
    <s v="SACCO_op_highinterest"/>
    <n v="6.0668407059912492E-2"/>
    <n v="5.3748373502688265E-3"/>
    <n v="5.0130167949711549E-2"/>
    <n v="7.1206646170113436E-2"/>
    <n v="2998"/>
    <s v="1"/>
  </r>
  <r>
    <x v="4"/>
    <x v="4"/>
    <x v="0"/>
    <x v="0"/>
    <x v="0"/>
    <x v="34"/>
    <s v="Proportion of individuals who have at least one negative opinion of SHG lending behavior"/>
    <x v="210"/>
    <x v="0"/>
    <s v="all question respondents"/>
    <x v="12"/>
    <x v="12"/>
    <x v="28"/>
    <s v="SACCO_op_highinterest"/>
    <n v="0.11480468186844953"/>
    <n v="2.6814846987208148E-2"/>
    <n v="6.22298315354404E-2"/>
    <n v="0.16737953220145865"/>
    <n v="309"/>
    <s v="1"/>
  </r>
  <r>
    <x v="4"/>
    <x v="4"/>
    <x v="0"/>
    <x v="0"/>
    <x v="0"/>
    <x v="34"/>
    <s v="Proportion of individuals who have at least one negative opinion of SHG lending behavior"/>
    <x v="210"/>
    <x v="0"/>
    <s v="all question respondents"/>
    <x v="5"/>
    <x v="5"/>
    <x v="28"/>
    <s v="SACCO_op_highinterest"/>
    <n v="5.6494191923471687E-2"/>
    <n v="6.5622108635928064E-3"/>
    <n v="4.3627914738611301E-2"/>
    <n v="6.9360469108332073E-2"/>
    <n v="1908"/>
    <s v="1"/>
  </r>
  <r>
    <x v="4"/>
    <x v="4"/>
    <x v="0"/>
    <x v="0"/>
    <x v="0"/>
    <x v="34"/>
    <s v="Proportion of individuals who have at least one negative opinion of SHG lending behavior"/>
    <x v="210"/>
    <x v="0"/>
    <s v="all question respondents"/>
    <x v="6"/>
    <x v="6"/>
    <x v="28"/>
    <s v="SACCO_op_highinterest"/>
    <n v="7.894254675956755E-2"/>
    <n v="9.2972559811814789E-3"/>
    <n v="6.0713770665806133E-2"/>
    <n v="9.7171322853328967E-2"/>
    <n v="1467"/>
    <s v="1"/>
  </r>
  <r>
    <x v="4"/>
    <x v="4"/>
    <x v="0"/>
    <x v="0"/>
    <x v="0"/>
    <x v="34"/>
    <s v="Proportion of individuals who have at least one negative opinion of SHG lending behavior"/>
    <x v="211"/>
    <x v="0"/>
    <s v="all question respondents"/>
    <x v="0"/>
    <x v="0"/>
    <x v="28"/>
    <s v="SACCO_op_poorcontract"/>
    <n v="0.13474711090459854"/>
    <n v="6.7597407474693592E-3"/>
    <n v="0.12149354439132765"/>
    <n v="0.14800067741786943"/>
    <n v="3401"/>
    <s v="1"/>
  </r>
  <r>
    <x v="4"/>
    <x v="4"/>
    <x v="0"/>
    <x v="0"/>
    <x v="0"/>
    <x v="34"/>
    <s v="Proportion of individuals who have at least one negative opinion of SHG lending behavior"/>
    <x v="211"/>
    <x v="0"/>
    <s v="all question respondents"/>
    <x v="3"/>
    <x v="3"/>
    <x v="28"/>
    <s v="SACCO_op_poorcontract"/>
    <n v="0.13550633609456531"/>
    <n v="1.0632842127305135E-2"/>
    <n v="0.11465892705567507"/>
    <n v="0.15635374513345554"/>
    <n v="1450"/>
    <s v="1"/>
  </r>
  <r>
    <x v="4"/>
    <x v="4"/>
    <x v="0"/>
    <x v="0"/>
    <x v="0"/>
    <x v="34"/>
    <s v="Proportion of individuals who have at least one negative opinion of SHG lending behavior"/>
    <x v="211"/>
    <x v="0"/>
    <s v="all question respondents"/>
    <x v="4"/>
    <x v="4"/>
    <x v="28"/>
    <s v="SACCO_op_poorcontract"/>
    <n v="0.13405924195162025"/>
    <n v="8.5545270455008732E-3"/>
    <n v="0.11728670622536982"/>
    <n v="0.15083177767787068"/>
    <n v="1951"/>
    <s v="1"/>
  </r>
  <r>
    <x v="4"/>
    <x v="4"/>
    <x v="0"/>
    <x v="0"/>
    <x v="0"/>
    <x v="34"/>
    <s v="Proportion of individuals who have at least one negative opinion of SHG lending behavior"/>
    <x v="211"/>
    <x v="0"/>
    <s v="all question respondents"/>
    <x v="1"/>
    <x v="1"/>
    <x v="28"/>
    <s v="SACCO_op_poorcontract"/>
    <n v="9.6635466702932341E-2"/>
    <n v="1.240800692639134E-2"/>
    <n v="7.2307559577556454E-2"/>
    <n v="0.12096337382830823"/>
    <n v="854"/>
    <s v="1"/>
  </r>
  <r>
    <x v="4"/>
    <x v="4"/>
    <x v="0"/>
    <x v="0"/>
    <x v="0"/>
    <x v="34"/>
    <s v="Proportion of individuals who have at least one negative opinion of SHG lending behavior"/>
    <x v="211"/>
    <x v="0"/>
    <s v="all question respondents"/>
    <x v="2"/>
    <x v="2"/>
    <x v="28"/>
    <s v="SACCO_op_poorcontract"/>
    <n v="0.14376058242365627"/>
    <n v="7.8143156250946502E-3"/>
    <n v="0.12843935106849572"/>
    <n v="0.15908181377881683"/>
    <n v="2547"/>
    <s v="1"/>
  </r>
  <r>
    <x v="4"/>
    <x v="4"/>
    <x v="0"/>
    <x v="0"/>
    <x v="0"/>
    <x v="34"/>
    <s v="Proportion of individuals who have at least one negative opinion of SHG lending behavior"/>
    <x v="211"/>
    <x v="0"/>
    <s v="all question respondents"/>
    <x v="7"/>
    <x v="7"/>
    <x v="28"/>
    <s v="SACCO_op_poorcontract"/>
    <n v="8.1826989115745402E-2"/>
    <n v="1.0945136451384719E-2"/>
    <n v="6.0367276476683031E-2"/>
    <n v="0.10328670175480778"/>
    <n v="715"/>
    <s v="1"/>
  </r>
  <r>
    <x v="4"/>
    <x v="4"/>
    <x v="0"/>
    <x v="0"/>
    <x v="0"/>
    <x v="34"/>
    <s v="Proportion of individuals who have at least one negative opinion of SHG lending behavior"/>
    <x v="211"/>
    <x v="0"/>
    <s v="all question respondents"/>
    <x v="8"/>
    <x v="8"/>
    <x v="28"/>
    <s v="SACCO_op_poorcontract"/>
    <n v="0.14878509369487378"/>
    <n v="8.005149717002686E-3"/>
    <n v="0.13308970119587799"/>
    <n v="0.16448048619386957"/>
    <n v="2680"/>
    <s v="1"/>
  </r>
  <r>
    <x v="4"/>
    <x v="4"/>
    <x v="0"/>
    <x v="0"/>
    <x v="0"/>
    <x v="34"/>
    <s v="Proportion of individuals who have at least one negative opinion of SHG lending behavior"/>
    <x v="211"/>
    <x v="0"/>
    <s v="all question respondents"/>
    <x v="11"/>
    <x v="11"/>
    <x v="28"/>
    <s v="SACCO_op_poorcontract"/>
    <n v="0.1386824410541887"/>
    <n v="7.2693881892370929E-3"/>
    <n v="0.12442962819107581"/>
    <n v="0.15293525391730159"/>
    <n v="2998"/>
    <s v="1"/>
  </r>
  <r>
    <x v="4"/>
    <x v="4"/>
    <x v="0"/>
    <x v="0"/>
    <x v="0"/>
    <x v="34"/>
    <s v="Proportion of individuals who have at least one negative opinion of SHG lending behavior"/>
    <x v="211"/>
    <x v="0"/>
    <s v="all question respondents"/>
    <x v="12"/>
    <x v="12"/>
    <x v="28"/>
    <s v="SACCO_op_poorcontract"/>
    <n v="0.10806651305699667"/>
    <n v="1.9752919713075221E-2"/>
    <n v="6.9337714863582089E-2"/>
    <n v="0.14679531125041126"/>
    <n v="309"/>
    <s v="1"/>
  </r>
  <r>
    <x v="4"/>
    <x v="4"/>
    <x v="0"/>
    <x v="0"/>
    <x v="0"/>
    <x v="34"/>
    <s v="Proportion of individuals who have at least one negative opinion of SHG lending behavior"/>
    <x v="211"/>
    <x v="0"/>
    <s v="all question respondents"/>
    <x v="5"/>
    <x v="5"/>
    <x v="28"/>
    <s v="SACCO_op_poorcontract"/>
    <n v="0.17223397170968444"/>
    <n v="9.9457600479638322E-3"/>
    <n v="0.15273369836413209"/>
    <n v="0.19173424505523678"/>
    <n v="1908"/>
    <s v="1"/>
  </r>
  <r>
    <x v="4"/>
    <x v="4"/>
    <x v="0"/>
    <x v="0"/>
    <x v="0"/>
    <x v="34"/>
    <s v="Proportion of individuals who have at least one negative opinion of SHG lending behavior"/>
    <x v="211"/>
    <x v="0"/>
    <s v="all question respondents"/>
    <x v="6"/>
    <x v="6"/>
    <x v="28"/>
    <s v="SACCO_op_poorcontract"/>
    <n v="9.1113474769561734E-2"/>
    <n v="8.8300038446647716E-3"/>
    <n v="7.3800822163540655E-2"/>
    <n v="0.10842612737558281"/>
    <n v="1467"/>
    <s v="1"/>
  </r>
  <r>
    <x v="4"/>
    <x v="4"/>
    <x v="0"/>
    <x v="0"/>
    <x v="0"/>
    <x v="34"/>
    <s v="Proportion of individuals who have at least one negative opinion of SHG lending behavior"/>
    <x v="212"/>
    <x v="0"/>
    <s v="all question respondents"/>
    <x v="0"/>
    <x v="0"/>
    <x v="28"/>
    <s v="SACCO_op_poorcustomerc"/>
    <n v="3.9635585768953596E-2"/>
    <n v="4.0091893724472829E-3"/>
    <n v="3.1774920693607121E-2"/>
    <n v="4.7496250844300071E-2"/>
    <n v="3401"/>
    <s v="1"/>
  </r>
  <r>
    <x v="4"/>
    <x v="4"/>
    <x v="0"/>
    <x v="0"/>
    <x v="0"/>
    <x v="34"/>
    <s v="Proportion of individuals who have at least one negative opinion of SHG lending behavior"/>
    <x v="212"/>
    <x v="0"/>
    <s v="all question respondents"/>
    <x v="3"/>
    <x v="3"/>
    <x v="28"/>
    <s v="SACCO_op_poorcustomerc"/>
    <n v="4.196539806393295E-2"/>
    <n v="6.3004133735027473E-3"/>
    <n v="2.9612417257963271E-2"/>
    <n v="5.431837886990263E-2"/>
    <n v="1450"/>
    <s v="1"/>
  </r>
  <r>
    <x v="4"/>
    <x v="4"/>
    <x v="0"/>
    <x v="0"/>
    <x v="0"/>
    <x v="34"/>
    <s v="Proportion of individuals who have at least one negative opinion of SHG lending behavior"/>
    <x v="212"/>
    <x v="0"/>
    <s v="all question respondents"/>
    <x v="4"/>
    <x v="4"/>
    <x v="28"/>
    <s v="SACCO_op_poorcustomerc"/>
    <n v="3.7524742286463873E-2"/>
    <n v="5.0793544745268383E-3"/>
    <n v="2.7565845209261027E-2"/>
    <n v="4.7483639363666716E-2"/>
    <n v="1951"/>
    <s v="1"/>
  </r>
  <r>
    <x v="4"/>
    <x v="4"/>
    <x v="0"/>
    <x v="0"/>
    <x v="0"/>
    <x v="34"/>
    <s v="Proportion of individuals who have at least one negative opinion of SHG lending behavior"/>
    <x v="212"/>
    <x v="0"/>
    <s v="all question respondents"/>
    <x v="1"/>
    <x v="1"/>
    <x v="28"/>
    <s v="SACCO_op_poorcustomerc"/>
    <n v="6.9426902066818216E-2"/>
    <n v="1.0032493922217544E-2"/>
    <n v="4.9756572913754953E-2"/>
    <n v="8.9097231219881473E-2"/>
    <n v="854"/>
    <s v="1"/>
  </r>
  <r>
    <x v="4"/>
    <x v="4"/>
    <x v="0"/>
    <x v="0"/>
    <x v="0"/>
    <x v="34"/>
    <s v="Proportion of individuals who have at least one negative opinion of SHG lending behavior"/>
    <x v="212"/>
    <x v="0"/>
    <s v="all question respondents"/>
    <x v="2"/>
    <x v="2"/>
    <x v="28"/>
    <s v="SACCO_op_poorcustomerc"/>
    <n v="3.2589886571480917E-2"/>
    <n v="4.3546792653631405E-3"/>
    <n v="2.4051832607050586E-2"/>
    <n v="4.1127940535911248E-2"/>
    <n v="2547"/>
    <s v="1"/>
  </r>
  <r>
    <x v="4"/>
    <x v="4"/>
    <x v="0"/>
    <x v="0"/>
    <x v="0"/>
    <x v="34"/>
    <s v="Proportion of individuals who have at least one negative opinion of SHG lending behavior"/>
    <x v="212"/>
    <x v="0"/>
    <s v="all question respondents"/>
    <x v="7"/>
    <x v="7"/>
    <x v="28"/>
    <s v="SACCO_op_poorcustomerc"/>
    <n v="2.9550221668889529E-2"/>
    <n v="7.6497656208877347E-3"/>
    <n v="1.455161724677102E-2"/>
    <n v="4.4548826091008034E-2"/>
    <n v="715"/>
    <s v="1"/>
  </r>
  <r>
    <x v="4"/>
    <x v="4"/>
    <x v="0"/>
    <x v="0"/>
    <x v="0"/>
    <x v="34"/>
    <s v="Proportion of individuals who have at least one negative opinion of SHG lending behavior"/>
    <x v="212"/>
    <x v="0"/>
    <s v="all question respondents"/>
    <x v="8"/>
    <x v="8"/>
    <x v="28"/>
    <s v="SACCO_op_poorcustomerc"/>
    <n v="4.2347249244590296E-2"/>
    <n v="4.6516202667810005E-3"/>
    <n v="3.3226994355622701E-2"/>
    <n v="5.1467504133557891E-2"/>
    <n v="2680"/>
    <s v="1"/>
  </r>
  <r>
    <x v="4"/>
    <x v="4"/>
    <x v="0"/>
    <x v="0"/>
    <x v="0"/>
    <x v="34"/>
    <s v="Proportion of individuals who have at least one negative opinion of SHG lending behavior"/>
    <x v="212"/>
    <x v="0"/>
    <s v="all question respondents"/>
    <x v="11"/>
    <x v="11"/>
    <x v="28"/>
    <s v="SACCO_op_poorcustomerc"/>
    <n v="3.5168046488794173E-2"/>
    <n v="4.1937514867523198E-3"/>
    <n v="2.6945517497485028E-2"/>
    <n v="4.3390575480103319E-2"/>
    <n v="2998"/>
    <s v="1"/>
  </r>
  <r>
    <x v="4"/>
    <x v="4"/>
    <x v="0"/>
    <x v="0"/>
    <x v="0"/>
    <x v="34"/>
    <s v="Proportion of individuals who have at least one negative opinion of SHG lending behavior"/>
    <x v="212"/>
    <x v="0"/>
    <s v="all question respondents"/>
    <x v="12"/>
    <x v="12"/>
    <x v="28"/>
    <s v="SACCO_op_poorcustomerc"/>
    <n v="8.346522209616869E-2"/>
    <n v="1.6146305941990954E-2"/>
    <n v="5.1807774312256007E-2"/>
    <n v="0.11512266988008138"/>
    <n v="309"/>
    <s v="1"/>
  </r>
  <r>
    <x v="4"/>
    <x v="4"/>
    <x v="0"/>
    <x v="0"/>
    <x v="0"/>
    <x v="34"/>
    <s v="Proportion of individuals who have at least one negative opinion of SHG lending behavior"/>
    <x v="212"/>
    <x v="0"/>
    <s v="all question respondents"/>
    <x v="5"/>
    <x v="5"/>
    <x v="28"/>
    <s v="SACCO_op_poorcustomerc"/>
    <n v="3.3566926659004105E-2"/>
    <n v="5.4247424762549883E-3"/>
    <n v="2.2930840466892751E-2"/>
    <n v="4.4203012851115456E-2"/>
    <n v="1908"/>
    <s v="1"/>
  </r>
  <r>
    <x v="4"/>
    <x v="4"/>
    <x v="0"/>
    <x v="0"/>
    <x v="0"/>
    <x v="34"/>
    <s v="Proportion of individuals who have at least one negative opinion of SHG lending behavior"/>
    <x v="212"/>
    <x v="0"/>
    <s v="all question respondents"/>
    <x v="6"/>
    <x v="6"/>
    <x v="28"/>
    <s v="SACCO_op_poorcustomerc"/>
    <n v="4.683614075092505E-2"/>
    <n v="6.0277875316039611E-3"/>
    <n v="3.5017687061279286E-2"/>
    <n v="5.8654594440570813E-2"/>
    <n v="1467"/>
    <s v="1"/>
  </r>
  <r>
    <x v="4"/>
    <x v="4"/>
    <x v="0"/>
    <x v="0"/>
    <x v="0"/>
    <x v="34"/>
    <s v="Proportion of individuals who have at least one negative opinion of SHG lending behavior"/>
    <x v="213"/>
    <x v="0"/>
    <s v="all question respondents"/>
    <x v="0"/>
    <x v="0"/>
    <x v="28"/>
    <s v="SACCO_op_shortgrace"/>
    <n v="8.729048953458686E-2"/>
    <n v="5.8966087777907652E-3"/>
    <n v="7.5729233036925428E-2"/>
    <n v="9.8851746032248292E-2"/>
    <n v="3401"/>
    <s v="1"/>
  </r>
  <r>
    <x v="4"/>
    <x v="4"/>
    <x v="0"/>
    <x v="0"/>
    <x v="0"/>
    <x v="34"/>
    <s v="Proportion of individuals who have at least one negative opinion of SHG lending behavior"/>
    <x v="213"/>
    <x v="0"/>
    <s v="all question respondents"/>
    <x v="3"/>
    <x v="3"/>
    <x v="28"/>
    <s v="SACCO_op_shortgrace"/>
    <n v="9.4987083495704408E-2"/>
    <n v="9.2672538865558266E-3"/>
    <n v="7.6817131367463765E-2"/>
    <n v="0.11315703562394505"/>
    <n v="1450"/>
    <s v="1"/>
  </r>
  <r>
    <x v="4"/>
    <x v="4"/>
    <x v="0"/>
    <x v="0"/>
    <x v="0"/>
    <x v="34"/>
    <s v="Proportion of individuals who have at least one negative opinion of SHG lending behavior"/>
    <x v="213"/>
    <x v="0"/>
    <s v="all question respondents"/>
    <x v="4"/>
    <x v="4"/>
    <x v="28"/>
    <s v="SACCO_op_shortgrace"/>
    <n v="8.0317264594876148E-2"/>
    <n v="7.4669704391776325E-3"/>
    <n v="6.5677059731203316E-2"/>
    <n v="9.4957469458548979E-2"/>
    <n v="1951"/>
    <s v="1"/>
  </r>
  <r>
    <x v="4"/>
    <x v="4"/>
    <x v="0"/>
    <x v="0"/>
    <x v="0"/>
    <x v="34"/>
    <s v="Proportion of individuals who have at least one negative opinion of SHG lending behavior"/>
    <x v="213"/>
    <x v="0"/>
    <s v="all question respondents"/>
    <x v="1"/>
    <x v="1"/>
    <x v="28"/>
    <s v="SACCO_op_shortgrace"/>
    <n v="0.10324006826524225"/>
    <n v="1.3329456917859668E-2"/>
    <n v="7.7105509197608016E-2"/>
    <n v="0.12937462733287647"/>
    <n v="854"/>
    <s v="1"/>
  </r>
  <r>
    <x v="4"/>
    <x v="4"/>
    <x v="0"/>
    <x v="0"/>
    <x v="0"/>
    <x v="34"/>
    <s v="Proportion of individuals who have at least one negative opinion of SHG lending behavior"/>
    <x v="213"/>
    <x v="0"/>
    <s v="all question respondents"/>
    <x v="2"/>
    <x v="2"/>
    <x v="28"/>
    <s v="SACCO_op_shortgrace"/>
    <n v="8.3518385847088469E-2"/>
    <n v="6.574547405795164E-3"/>
    <n v="7.0627920873268288E-2"/>
    <n v="9.6408850820908651E-2"/>
    <n v="2547"/>
    <s v="1"/>
  </r>
  <r>
    <x v="4"/>
    <x v="4"/>
    <x v="0"/>
    <x v="0"/>
    <x v="0"/>
    <x v="34"/>
    <s v="Proportion of individuals who have at least one negative opinion of SHG lending behavior"/>
    <x v="213"/>
    <x v="0"/>
    <s v="all question respondents"/>
    <x v="7"/>
    <x v="7"/>
    <x v="28"/>
    <s v="SACCO_op_shortgrace"/>
    <n v="5.2409859359629558E-2"/>
    <n v="1.0233347070481976E-2"/>
    <n v="3.234572508010207E-2"/>
    <n v="7.2473993639157047E-2"/>
    <n v="715"/>
    <s v="1"/>
  </r>
  <r>
    <x v="4"/>
    <x v="4"/>
    <x v="0"/>
    <x v="0"/>
    <x v="0"/>
    <x v="34"/>
    <s v="Proportion of individuals who have at least one negative opinion of SHG lending behavior"/>
    <x v="213"/>
    <x v="0"/>
    <s v="all question respondents"/>
    <x v="8"/>
    <x v="8"/>
    <x v="28"/>
    <s v="SACCO_op_shortgrace"/>
    <n v="9.653921491530075E-2"/>
    <n v="6.9347290753558177E-3"/>
    <n v="8.2942555444869115E-2"/>
    <n v="0.11013587438573239"/>
    <n v="2680"/>
    <s v="1"/>
  </r>
  <r>
    <x v="4"/>
    <x v="4"/>
    <x v="0"/>
    <x v="0"/>
    <x v="0"/>
    <x v="34"/>
    <s v="Proportion of individuals who have at least one negative opinion of SHG lending behavior"/>
    <x v="213"/>
    <x v="0"/>
    <s v="all question respondents"/>
    <x v="11"/>
    <x v="11"/>
    <x v="28"/>
    <s v="SACCO_op_shortgrace"/>
    <n v="8.1478592231091038E-2"/>
    <n v="6.082957469897868E-3"/>
    <n v="6.9551968942339698E-2"/>
    <n v="9.3405215519842377E-2"/>
    <n v="2998"/>
    <s v="1"/>
  </r>
  <r>
    <x v="4"/>
    <x v="4"/>
    <x v="0"/>
    <x v="0"/>
    <x v="0"/>
    <x v="34"/>
    <s v="Proportion of individuals who have at least one negative opinion of SHG lending behavior"/>
    <x v="213"/>
    <x v="0"/>
    <s v="all question respondents"/>
    <x v="12"/>
    <x v="12"/>
    <x v="28"/>
    <s v="SACCO_op_shortgrace"/>
    <n v="0.15350003088796044"/>
    <n v="2.5320139489280039E-2"/>
    <n v="0.1038557966808865"/>
    <n v="0.20314426509503436"/>
    <n v="309"/>
    <s v="1"/>
  </r>
  <r>
    <x v="4"/>
    <x v="4"/>
    <x v="0"/>
    <x v="0"/>
    <x v="0"/>
    <x v="34"/>
    <s v="Proportion of individuals who have at least one negative opinion of SHG lending behavior"/>
    <x v="213"/>
    <x v="0"/>
    <s v="all question respondents"/>
    <x v="5"/>
    <x v="5"/>
    <x v="28"/>
    <s v="SACCO_op_shortgrace"/>
    <n v="7.7232112989936985E-2"/>
    <n v="7.8245349772179864E-3"/>
    <n v="6.1890844939857345E-2"/>
    <n v="9.2573381040016625E-2"/>
    <n v="1908"/>
    <s v="1"/>
  </r>
  <r>
    <x v="4"/>
    <x v="4"/>
    <x v="0"/>
    <x v="0"/>
    <x v="0"/>
    <x v="34"/>
    <s v="Proportion of individuals who have at least one negative opinion of SHG lending behavior"/>
    <x v="213"/>
    <x v="0"/>
    <s v="all question respondents"/>
    <x v="6"/>
    <x v="6"/>
    <x v="28"/>
    <s v="SACCO_op_shortgrace"/>
    <n v="9.8849037221786853E-2"/>
    <n v="9.0541800597131045E-3"/>
    <n v="8.1096850839570481E-2"/>
    <n v="0.11660122360400323"/>
    <n v="1467"/>
    <s v="1"/>
  </r>
  <r>
    <x v="4"/>
    <x v="4"/>
    <x v="0"/>
    <x v="0"/>
    <x v="0"/>
    <x v="34"/>
    <s v="Proportion of individuals who have at least one negative opinion of SHG lending behavior"/>
    <x v="214"/>
    <x v="0"/>
    <s v="all question respondents"/>
    <x v="0"/>
    <x v="0"/>
    <x v="28"/>
    <s v="SACCO_op_toomuchtime"/>
    <n v="6.7045877365352669E-2"/>
    <n v="5.1839761601565173E-3"/>
    <n v="5.6881852529405141E-2"/>
    <n v="7.7209902201300196E-2"/>
    <n v="3401"/>
    <s v="1"/>
  </r>
  <r>
    <x v="4"/>
    <x v="4"/>
    <x v="0"/>
    <x v="0"/>
    <x v="0"/>
    <x v="34"/>
    <s v="Proportion of individuals who have at least one negative opinion of SHG lending behavior"/>
    <x v="214"/>
    <x v="0"/>
    <s v="all question respondents"/>
    <x v="3"/>
    <x v="3"/>
    <x v="28"/>
    <s v="SACCO_op_toomuchtime"/>
    <n v="7.4073275087533072E-2"/>
    <n v="8.1100898555050635E-3"/>
    <n v="5.8172130451360451E-2"/>
    <n v="8.9974419723705693E-2"/>
    <n v="1450"/>
    <s v="1"/>
  </r>
  <r>
    <x v="4"/>
    <x v="4"/>
    <x v="0"/>
    <x v="0"/>
    <x v="0"/>
    <x v="34"/>
    <s v="Proportion of individuals who have at least one negative opinion of SHG lending behavior"/>
    <x v="214"/>
    <x v="0"/>
    <s v="all question respondents"/>
    <x v="4"/>
    <x v="4"/>
    <x v="28"/>
    <s v="SACCO_op_toomuchtime"/>
    <n v="6.0678953852804626E-2"/>
    <n v="6.6051553252668921E-3"/>
    <n v="4.7728477095736216E-2"/>
    <n v="7.3629430609873037E-2"/>
    <n v="1951"/>
    <s v="1"/>
  </r>
  <r>
    <x v="4"/>
    <x v="4"/>
    <x v="0"/>
    <x v="0"/>
    <x v="0"/>
    <x v="34"/>
    <s v="Proportion of individuals who have at least one negative opinion of SHG lending behavior"/>
    <x v="214"/>
    <x v="0"/>
    <s v="all question respondents"/>
    <x v="1"/>
    <x v="1"/>
    <x v="28"/>
    <s v="SACCO_op_toomuchtime"/>
    <n v="6.3875047725547002E-2"/>
    <n v="1.0367293935250653E-2"/>
    <n v="4.3548288924195905E-2"/>
    <n v="8.4201806526898099E-2"/>
    <n v="854"/>
    <s v="1"/>
  </r>
  <r>
    <x v="4"/>
    <x v="4"/>
    <x v="0"/>
    <x v="0"/>
    <x v="0"/>
    <x v="34"/>
    <s v="Proportion of individuals who have at least one negative opinion of SHG lending behavior"/>
    <x v="214"/>
    <x v="0"/>
    <s v="all question respondents"/>
    <x v="2"/>
    <x v="2"/>
    <x v="28"/>
    <s v="SACCO_op_toomuchtime"/>
    <n v="6.7795784204819937E-2"/>
    <n v="5.9218130994463138E-3"/>
    <n v="5.6185110552571804E-2"/>
    <n v="7.9406457857068069E-2"/>
    <n v="2547"/>
    <s v="1"/>
  </r>
  <r>
    <x v="4"/>
    <x v="4"/>
    <x v="0"/>
    <x v="0"/>
    <x v="0"/>
    <x v="34"/>
    <s v="Proportion of individuals who have at least one negative opinion of SHG lending behavior"/>
    <x v="214"/>
    <x v="0"/>
    <s v="all question respondents"/>
    <x v="7"/>
    <x v="7"/>
    <x v="28"/>
    <s v="SACCO_op_toomuchtime"/>
    <n v="4.1613552966613968E-2"/>
    <n v="8.072615887881775E-3"/>
    <n v="2.5785882113085655E-2"/>
    <n v="5.744122382014228E-2"/>
    <n v="715"/>
    <s v="1"/>
  </r>
  <r>
    <x v="4"/>
    <x v="4"/>
    <x v="0"/>
    <x v="0"/>
    <x v="0"/>
    <x v="34"/>
    <s v="Proportion of individuals who have at least one negative opinion of SHG lending behavior"/>
    <x v="214"/>
    <x v="0"/>
    <s v="all question respondents"/>
    <x v="8"/>
    <x v="8"/>
    <x v="28"/>
    <s v="SACCO_op_toomuchtime"/>
    <n v="7.3798205485943916E-2"/>
    <n v="6.1804016446363776E-3"/>
    <n v="6.1680527110988106E-2"/>
    <n v="8.5915883860899725E-2"/>
    <n v="2680"/>
    <s v="1"/>
  </r>
  <r>
    <x v="4"/>
    <x v="4"/>
    <x v="0"/>
    <x v="0"/>
    <x v="0"/>
    <x v="34"/>
    <s v="Proportion of individuals who have at least one negative opinion of SHG lending behavior"/>
    <x v="214"/>
    <x v="0"/>
    <s v="all question respondents"/>
    <x v="11"/>
    <x v="11"/>
    <x v="28"/>
    <s v="SACCO_op_toomuchtime"/>
    <n v="6.4825264786713743E-2"/>
    <n v="5.4019174057200062E-3"/>
    <n v="5.4233930842034178E-2"/>
    <n v="7.5416598731393308E-2"/>
    <n v="2998"/>
    <s v="1"/>
  </r>
  <r>
    <x v="4"/>
    <x v="4"/>
    <x v="0"/>
    <x v="0"/>
    <x v="0"/>
    <x v="34"/>
    <s v="Proportion of individuals who have at least one negative opinion of SHG lending behavior"/>
    <x v="214"/>
    <x v="0"/>
    <s v="all question respondents"/>
    <x v="12"/>
    <x v="12"/>
    <x v="28"/>
    <s v="SACCO_op_toomuchtime"/>
    <n v="9.1430376608094985E-2"/>
    <n v="1.9645026589439511E-2"/>
    <n v="5.2913120357463608E-2"/>
    <n v="0.12994763285872635"/>
    <n v="309"/>
    <s v="1"/>
  </r>
  <r>
    <x v="4"/>
    <x v="4"/>
    <x v="0"/>
    <x v="0"/>
    <x v="0"/>
    <x v="34"/>
    <s v="Proportion of individuals who have at least one negative opinion of SHG lending behavior"/>
    <x v="214"/>
    <x v="0"/>
    <s v="all question respondents"/>
    <x v="5"/>
    <x v="5"/>
    <x v="28"/>
    <s v="SACCO_op_toomuchtime"/>
    <n v="5.4751625570332633E-2"/>
    <n v="6.1167636148867256E-3"/>
    <n v="4.2758719859236204E-2"/>
    <n v="6.674453128142907E-2"/>
    <n v="1908"/>
    <s v="1"/>
  </r>
  <r>
    <x v="4"/>
    <x v="4"/>
    <x v="0"/>
    <x v="0"/>
    <x v="0"/>
    <x v="34"/>
    <s v="Proportion of individuals who have at least one negative opinion of SHG lending behavior"/>
    <x v="214"/>
    <x v="0"/>
    <s v="all question respondents"/>
    <x v="6"/>
    <x v="6"/>
    <x v="28"/>
    <s v="SACCO_op_toomuchtime"/>
    <n v="8.1311375854401596E-2"/>
    <n v="8.7526866475535793E-3"/>
    <n v="6.4150316135269933E-2"/>
    <n v="9.847243557353326E-2"/>
    <n v="1467"/>
    <s v="1"/>
  </r>
  <r>
    <x v="4"/>
    <x v="4"/>
    <x v="0"/>
    <x v="0"/>
    <x v="0"/>
    <x v="34"/>
    <s v="Proportion of individuals who have at least one negative opinion of SHG lending behavior"/>
    <x v="215"/>
    <x v="0"/>
    <s v="all question respondents"/>
    <x v="0"/>
    <x v="0"/>
    <x v="28"/>
    <s v="SACCO_op_unofficialcharge"/>
    <n v="2.8657595054854768E-2"/>
    <n v="3.5499212941278286E-3"/>
    <n v="2.1697399428089997E-2"/>
    <n v="3.5617790681619542E-2"/>
    <n v="3401"/>
    <s v="1"/>
  </r>
  <r>
    <x v="4"/>
    <x v="4"/>
    <x v="0"/>
    <x v="0"/>
    <x v="0"/>
    <x v="34"/>
    <s v="Proportion of individuals who have at least one negative opinion of SHG lending behavior"/>
    <x v="215"/>
    <x v="0"/>
    <s v="all question respondents"/>
    <x v="3"/>
    <x v="3"/>
    <x v="28"/>
    <s v="SACCO_op_unofficialcharge"/>
    <n v="2.8689829868653913E-2"/>
    <n v="5.6528662923113924E-3"/>
    <n v="1.760646998923486E-2"/>
    <n v="3.9773189748072965E-2"/>
    <n v="1450"/>
    <s v="1"/>
  </r>
  <r>
    <x v="4"/>
    <x v="4"/>
    <x v="0"/>
    <x v="0"/>
    <x v="0"/>
    <x v="34"/>
    <s v="Proportion of individuals who have at least one negative opinion of SHG lending behavior"/>
    <x v="215"/>
    <x v="0"/>
    <s v="all question respondents"/>
    <x v="4"/>
    <x v="4"/>
    <x v="28"/>
    <s v="SACCO_op_unofficialcharge"/>
    <n v="2.8628389849455253E-2"/>
    <n v="4.4216086274545029E-3"/>
    <n v="1.9959110031059924E-2"/>
    <n v="3.7297669667850586E-2"/>
    <n v="1951"/>
    <s v="1"/>
  </r>
  <r>
    <x v="4"/>
    <x v="4"/>
    <x v="0"/>
    <x v="0"/>
    <x v="0"/>
    <x v="34"/>
    <s v="Proportion of individuals who have at least one negative opinion of SHG lending behavior"/>
    <x v="215"/>
    <x v="0"/>
    <s v="all question respondents"/>
    <x v="1"/>
    <x v="1"/>
    <x v="28"/>
    <s v="SACCO_op_unofficialcharge"/>
    <n v="3.4408576469424315E-2"/>
    <n v="8.1889141142020457E-3"/>
    <n v="1.8352884108046284E-2"/>
    <n v="5.046426883080235E-2"/>
    <n v="854"/>
    <s v="1"/>
  </r>
  <r>
    <x v="4"/>
    <x v="4"/>
    <x v="0"/>
    <x v="0"/>
    <x v="0"/>
    <x v="34"/>
    <s v="Proportion of individuals who have at least one negative opinion of SHG lending behavior"/>
    <x v="215"/>
    <x v="0"/>
    <s v="all question respondents"/>
    <x v="2"/>
    <x v="2"/>
    <x v="28"/>
    <s v="SACCO_op_unofficialcharge"/>
    <n v="2.7297477739722329E-2"/>
    <n v="3.938965675369061E-3"/>
    <n v="1.9574497595618585E-2"/>
    <n v="3.5020457883826073E-2"/>
    <n v="2547"/>
    <s v="1"/>
  </r>
  <r>
    <x v="4"/>
    <x v="4"/>
    <x v="0"/>
    <x v="0"/>
    <x v="0"/>
    <x v="34"/>
    <s v="Proportion of individuals who have at least one negative opinion of SHG lending behavior"/>
    <x v="215"/>
    <x v="0"/>
    <s v="all question respondents"/>
    <x v="7"/>
    <x v="7"/>
    <x v="28"/>
    <s v="SACCO_op_unofficialcharge"/>
    <n v="3.2058600164258912E-2"/>
    <n v="8.7401130670088853E-3"/>
    <n v="1.492219298614688E-2"/>
    <n v="4.9195007342370943E-2"/>
    <n v="715"/>
    <s v="1"/>
  </r>
  <r>
    <x v="4"/>
    <x v="4"/>
    <x v="0"/>
    <x v="0"/>
    <x v="0"/>
    <x v="34"/>
    <s v="Proportion of individuals who have at least one negative opinion of SHG lending behavior"/>
    <x v="215"/>
    <x v="0"/>
    <s v="all question respondents"/>
    <x v="8"/>
    <x v="8"/>
    <x v="28"/>
    <s v="SACCO_op_unofficialcharge"/>
    <n v="2.7852604754675634E-2"/>
    <n v="3.8635378688733619E-3"/>
    <n v="2.0277513041162241E-2"/>
    <n v="3.5427696468189031E-2"/>
    <n v="2680"/>
    <s v="1"/>
  </r>
  <r>
    <x v="4"/>
    <x v="4"/>
    <x v="0"/>
    <x v="0"/>
    <x v="0"/>
    <x v="34"/>
    <s v="Proportion of individuals who have at least one negative opinion of SHG lending behavior"/>
    <x v="215"/>
    <x v="0"/>
    <s v="all question respondents"/>
    <x v="11"/>
    <x v="11"/>
    <x v="28"/>
    <s v="SACCO_op_unofficialcharge"/>
    <n v="2.6883019746915985E-2"/>
    <n v="3.6611554883414069E-3"/>
    <n v="1.9704731467395015E-2"/>
    <n v="3.4061308026436955E-2"/>
    <n v="2998"/>
    <s v="1"/>
  </r>
  <r>
    <x v="4"/>
    <x v="4"/>
    <x v="0"/>
    <x v="0"/>
    <x v="0"/>
    <x v="34"/>
    <s v="Proportion of individuals who have at least one negative opinion of SHG lending behavior"/>
    <x v="215"/>
    <x v="0"/>
    <s v="all question respondents"/>
    <x v="12"/>
    <x v="12"/>
    <x v="28"/>
    <s v="SACCO_op_unofficialcharge"/>
    <n v="4.5057882841526155E-2"/>
    <n v="1.473352589563527E-2"/>
    <n v="1.6170419146131484E-2"/>
    <n v="7.3945346536920822E-2"/>
    <n v="309"/>
    <s v="1"/>
  </r>
  <r>
    <x v="4"/>
    <x v="4"/>
    <x v="0"/>
    <x v="0"/>
    <x v="0"/>
    <x v="34"/>
    <s v="Proportion of individuals who have at least one negative opinion of SHG lending behavior"/>
    <x v="215"/>
    <x v="0"/>
    <s v="all question respondents"/>
    <x v="5"/>
    <x v="5"/>
    <x v="28"/>
    <s v="SACCO_op_unofficialcharge"/>
    <n v="2.5165965625170292E-2"/>
    <n v="4.4730182295587076E-3"/>
    <n v="1.6395888955776802E-2"/>
    <n v="3.3936042294563783E-2"/>
    <n v="1908"/>
    <s v="1"/>
  </r>
  <r>
    <x v="4"/>
    <x v="4"/>
    <x v="0"/>
    <x v="0"/>
    <x v="0"/>
    <x v="34"/>
    <s v="Proportion of individuals who have at least one negative opinion of SHG lending behavior"/>
    <x v="215"/>
    <x v="0"/>
    <s v="all question respondents"/>
    <x v="6"/>
    <x v="6"/>
    <x v="28"/>
    <s v="SACCO_op_unofficialcharge"/>
    <n v="3.3070792176113736E-2"/>
    <n v="5.7487737452453112E-3"/>
    <n v="2.1799390202468811E-2"/>
    <n v="4.4342194149758665E-2"/>
    <n v="1467"/>
    <s v="1"/>
  </r>
  <r>
    <x v="4"/>
    <x v="4"/>
    <x v="0"/>
    <x v="0"/>
    <x v="0"/>
    <x v="34"/>
    <s v="Proportion of individuals who have at least one negative opinion of SHG lending behavior"/>
    <x v="216"/>
    <x v="0"/>
    <s v="all question respondents"/>
    <x v="0"/>
    <x v="0"/>
    <x v="28"/>
    <s v="SACCO_op_unsafeloc"/>
    <n v="3.9635585768953596E-2"/>
    <n v="4.0091893724472829E-3"/>
    <n v="3.1774920693607121E-2"/>
    <n v="4.7496250844300071E-2"/>
    <n v="3401"/>
    <s v="1"/>
  </r>
  <r>
    <x v="4"/>
    <x v="4"/>
    <x v="0"/>
    <x v="0"/>
    <x v="0"/>
    <x v="34"/>
    <s v="Proportion of individuals who have at least one negative opinion of SHG lending behavior"/>
    <x v="216"/>
    <x v="0"/>
    <s v="all question respondents"/>
    <x v="3"/>
    <x v="3"/>
    <x v="28"/>
    <s v="SACCO_op_unsafeloc"/>
    <n v="4.196539806393295E-2"/>
    <n v="6.3004133735027473E-3"/>
    <n v="2.9612417257963271E-2"/>
    <n v="5.431837886990263E-2"/>
    <n v="1450"/>
    <s v="1"/>
  </r>
  <r>
    <x v="4"/>
    <x v="4"/>
    <x v="0"/>
    <x v="0"/>
    <x v="0"/>
    <x v="34"/>
    <s v="Proportion of individuals who have at least one negative opinion of SHG lending behavior"/>
    <x v="216"/>
    <x v="0"/>
    <s v="all question respondents"/>
    <x v="4"/>
    <x v="4"/>
    <x v="28"/>
    <s v="SACCO_op_unsafeloc"/>
    <n v="3.7524742286463873E-2"/>
    <n v="5.0793544745268383E-3"/>
    <n v="2.7565845209261027E-2"/>
    <n v="4.7483639363666716E-2"/>
    <n v="1951"/>
    <s v="1"/>
  </r>
  <r>
    <x v="4"/>
    <x v="4"/>
    <x v="0"/>
    <x v="0"/>
    <x v="0"/>
    <x v="34"/>
    <s v="Proportion of individuals who have at least one negative opinion of SHG lending behavior"/>
    <x v="216"/>
    <x v="0"/>
    <s v="all question respondents"/>
    <x v="1"/>
    <x v="1"/>
    <x v="28"/>
    <s v="SACCO_op_unsafeloc"/>
    <n v="6.9426902066818216E-2"/>
    <n v="1.0032493922217544E-2"/>
    <n v="4.9756572913754953E-2"/>
    <n v="8.9097231219881473E-2"/>
    <n v="854"/>
    <s v="1"/>
  </r>
  <r>
    <x v="4"/>
    <x v="4"/>
    <x v="0"/>
    <x v="0"/>
    <x v="0"/>
    <x v="34"/>
    <s v="Proportion of individuals who have at least one negative opinion of SHG lending behavior"/>
    <x v="216"/>
    <x v="0"/>
    <s v="all question respondents"/>
    <x v="2"/>
    <x v="2"/>
    <x v="28"/>
    <s v="SACCO_op_unsafeloc"/>
    <n v="3.2589886571480917E-2"/>
    <n v="4.3546792653631405E-3"/>
    <n v="2.4051832607050586E-2"/>
    <n v="4.1127940535911248E-2"/>
    <n v="2547"/>
    <s v="1"/>
  </r>
  <r>
    <x v="4"/>
    <x v="4"/>
    <x v="0"/>
    <x v="0"/>
    <x v="0"/>
    <x v="34"/>
    <s v="Proportion of individuals who have at least one negative opinion of SHG lending behavior"/>
    <x v="216"/>
    <x v="0"/>
    <s v="all question respondents"/>
    <x v="7"/>
    <x v="7"/>
    <x v="28"/>
    <s v="SACCO_op_unsafeloc"/>
    <n v="2.9550221668889529E-2"/>
    <n v="7.6497656208877347E-3"/>
    <n v="1.455161724677102E-2"/>
    <n v="4.4548826091008034E-2"/>
    <n v="715"/>
    <s v="1"/>
  </r>
  <r>
    <x v="4"/>
    <x v="4"/>
    <x v="0"/>
    <x v="0"/>
    <x v="0"/>
    <x v="34"/>
    <s v="Proportion of individuals who have at least one negative opinion of SHG lending behavior"/>
    <x v="216"/>
    <x v="0"/>
    <s v="all question respondents"/>
    <x v="8"/>
    <x v="8"/>
    <x v="28"/>
    <s v="SACCO_op_unsafeloc"/>
    <n v="4.2347249244590296E-2"/>
    <n v="4.6516202667810005E-3"/>
    <n v="3.3226994355622701E-2"/>
    <n v="5.1467504133557891E-2"/>
    <n v="2680"/>
    <s v="1"/>
  </r>
  <r>
    <x v="4"/>
    <x v="4"/>
    <x v="0"/>
    <x v="0"/>
    <x v="0"/>
    <x v="34"/>
    <s v="Proportion of individuals who have at least one negative opinion of SHG lending behavior"/>
    <x v="216"/>
    <x v="0"/>
    <s v="all question respondents"/>
    <x v="11"/>
    <x v="11"/>
    <x v="28"/>
    <s v="SACCO_op_unsafeloc"/>
    <n v="3.5168046488794173E-2"/>
    <n v="4.1937514867523198E-3"/>
    <n v="2.6945517497485028E-2"/>
    <n v="4.3390575480103319E-2"/>
    <n v="2998"/>
    <s v="1"/>
  </r>
  <r>
    <x v="4"/>
    <x v="4"/>
    <x v="0"/>
    <x v="0"/>
    <x v="0"/>
    <x v="34"/>
    <s v="Proportion of individuals who have at least one negative opinion of SHG lending behavior"/>
    <x v="216"/>
    <x v="0"/>
    <s v="all question respondents"/>
    <x v="12"/>
    <x v="12"/>
    <x v="28"/>
    <s v="SACCO_op_unsafeloc"/>
    <n v="8.346522209616869E-2"/>
    <n v="1.6146305941990954E-2"/>
    <n v="5.1807774312256007E-2"/>
    <n v="0.11512266988008138"/>
    <n v="309"/>
    <s v="1"/>
  </r>
  <r>
    <x v="4"/>
    <x v="4"/>
    <x v="0"/>
    <x v="0"/>
    <x v="0"/>
    <x v="34"/>
    <s v="Proportion of individuals who have at least one negative opinion of SHG lending behavior"/>
    <x v="216"/>
    <x v="0"/>
    <s v="all question respondents"/>
    <x v="5"/>
    <x v="5"/>
    <x v="28"/>
    <s v="SACCO_op_unsafeloc"/>
    <n v="3.3566926659004105E-2"/>
    <n v="5.4247424762549883E-3"/>
    <n v="2.2930840466892751E-2"/>
    <n v="4.4203012851115456E-2"/>
    <n v="1908"/>
    <s v="1"/>
  </r>
  <r>
    <x v="4"/>
    <x v="4"/>
    <x v="0"/>
    <x v="0"/>
    <x v="0"/>
    <x v="34"/>
    <s v="Proportion of individuals who have at least one negative opinion of SHG lending behavior"/>
    <x v="216"/>
    <x v="0"/>
    <s v="all question respondents"/>
    <x v="6"/>
    <x v="6"/>
    <x v="28"/>
    <s v="SACCO_op_unsafeloc"/>
    <n v="4.683614075092505E-2"/>
    <n v="6.0277875316039611E-3"/>
    <n v="3.5017687061279286E-2"/>
    <n v="5.8654594440570813E-2"/>
    <n v="1467"/>
    <s v="1"/>
  </r>
  <r>
    <x v="4"/>
    <x v="4"/>
    <x v="0"/>
    <x v="0"/>
    <x v="0"/>
    <x v="35"/>
    <s v="Proportion of individuals who use types of collateral to obtain a SHG loan"/>
    <x v="217"/>
    <x v="0"/>
    <s v="all question respondents"/>
    <x v="0"/>
    <x v="0"/>
    <x v="29"/>
    <s v="SACCO_security_car"/>
    <n v="0"/>
    <m/>
    <m/>
    <m/>
    <n v="3401"/>
    <s v="1"/>
  </r>
  <r>
    <x v="4"/>
    <x v="4"/>
    <x v="0"/>
    <x v="0"/>
    <x v="0"/>
    <x v="35"/>
    <s v="Proportion of individuals who use types of collateral to obtain a SHG loan"/>
    <x v="217"/>
    <x v="0"/>
    <s v="all question respondents"/>
    <x v="3"/>
    <x v="3"/>
    <x v="29"/>
    <s v="SACCO_security_car"/>
    <n v="0"/>
    <m/>
    <m/>
    <m/>
    <n v="1450"/>
    <s v="1"/>
  </r>
  <r>
    <x v="4"/>
    <x v="4"/>
    <x v="0"/>
    <x v="0"/>
    <x v="0"/>
    <x v="35"/>
    <s v="Proportion of individuals who use types of collateral to obtain a SHG loan"/>
    <x v="217"/>
    <x v="0"/>
    <s v="all question respondents"/>
    <x v="4"/>
    <x v="4"/>
    <x v="29"/>
    <s v="SACCO_security_car"/>
    <n v="0"/>
    <m/>
    <m/>
    <m/>
    <n v="1951"/>
    <s v="1"/>
  </r>
  <r>
    <x v="4"/>
    <x v="4"/>
    <x v="0"/>
    <x v="0"/>
    <x v="0"/>
    <x v="35"/>
    <s v="Proportion of individuals who use types of collateral to obtain a SHG loan"/>
    <x v="217"/>
    <x v="0"/>
    <s v="all question respondents"/>
    <x v="1"/>
    <x v="1"/>
    <x v="29"/>
    <s v="SACCO_security_car"/>
    <n v="0"/>
    <m/>
    <m/>
    <m/>
    <n v="854"/>
    <s v="1"/>
  </r>
  <r>
    <x v="4"/>
    <x v="4"/>
    <x v="0"/>
    <x v="0"/>
    <x v="0"/>
    <x v="35"/>
    <s v="Proportion of individuals who use types of collateral to obtain a SHG loan"/>
    <x v="217"/>
    <x v="0"/>
    <s v="all question respondents"/>
    <x v="2"/>
    <x v="2"/>
    <x v="29"/>
    <s v="SACCO_security_car"/>
    <n v="0"/>
    <m/>
    <m/>
    <m/>
    <n v="2547"/>
    <s v="1"/>
  </r>
  <r>
    <x v="4"/>
    <x v="4"/>
    <x v="0"/>
    <x v="0"/>
    <x v="0"/>
    <x v="35"/>
    <s v="Proportion of individuals who use types of collateral to obtain a SHG loan"/>
    <x v="217"/>
    <x v="0"/>
    <s v="all question respondents"/>
    <x v="7"/>
    <x v="7"/>
    <x v="29"/>
    <s v="SACCO_security_car"/>
    <n v="0"/>
    <m/>
    <m/>
    <m/>
    <n v="715"/>
    <s v="1"/>
  </r>
  <r>
    <x v="4"/>
    <x v="4"/>
    <x v="0"/>
    <x v="0"/>
    <x v="0"/>
    <x v="35"/>
    <s v="Proportion of individuals who use types of collateral to obtain a SHG loan"/>
    <x v="217"/>
    <x v="0"/>
    <s v="all question respondents"/>
    <x v="8"/>
    <x v="8"/>
    <x v="29"/>
    <s v="SACCO_security_car"/>
    <n v="0"/>
    <m/>
    <m/>
    <m/>
    <n v="2680"/>
    <s v="1"/>
  </r>
  <r>
    <x v="4"/>
    <x v="4"/>
    <x v="0"/>
    <x v="0"/>
    <x v="0"/>
    <x v="35"/>
    <s v="Proportion of individuals who use types of collateral to obtain a SHG loan"/>
    <x v="217"/>
    <x v="0"/>
    <s v="all question respondents"/>
    <x v="11"/>
    <x v="11"/>
    <x v="29"/>
    <s v="SACCO_security_car"/>
    <n v="0"/>
    <m/>
    <m/>
    <m/>
    <n v="2998"/>
    <s v="1"/>
  </r>
  <r>
    <x v="4"/>
    <x v="4"/>
    <x v="0"/>
    <x v="0"/>
    <x v="0"/>
    <x v="35"/>
    <s v="Proportion of individuals who use types of collateral to obtain a SHG loan"/>
    <x v="217"/>
    <x v="0"/>
    <s v="all question respondents"/>
    <x v="12"/>
    <x v="12"/>
    <x v="29"/>
    <s v="SACCO_security_car"/>
    <n v="0"/>
    <m/>
    <m/>
    <m/>
    <n v="309"/>
    <s v="1"/>
  </r>
  <r>
    <x v="4"/>
    <x v="4"/>
    <x v="0"/>
    <x v="0"/>
    <x v="0"/>
    <x v="35"/>
    <s v="Proportion of individuals who use types of collateral to obtain a SHG loan"/>
    <x v="217"/>
    <x v="0"/>
    <s v="all question respondents"/>
    <x v="5"/>
    <x v="5"/>
    <x v="29"/>
    <s v="SACCO_security_car"/>
    <n v="0"/>
    <m/>
    <m/>
    <m/>
    <n v="1908"/>
    <s v="1"/>
  </r>
  <r>
    <x v="4"/>
    <x v="4"/>
    <x v="0"/>
    <x v="0"/>
    <x v="0"/>
    <x v="35"/>
    <s v="Proportion of individuals who use types of collateral to obtain a SHG loan"/>
    <x v="217"/>
    <x v="0"/>
    <s v="all question respondents"/>
    <x v="6"/>
    <x v="6"/>
    <x v="29"/>
    <s v="SACCO_security_car"/>
    <n v="0"/>
    <m/>
    <m/>
    <m/>
    <n v="1467"/>
    <s v="1"/>
  </r>
  <r>
    <x v="4"/>
    <x v="4"/>
    <x v="0"/>
    <x v="0"/>
    <x v="0"/>
    <x v="35"/>
    <s v="Proportion of individuals who use types of collateral to obtain a SHG loan"/>
    <x v="218"/>
    <x v="0"/>
    <s v="all question respondents"/>
    <x v="0"/>
    <x v="0"/>
    <x v="29"/>
    <s v="SACCO_security_household"/>
    <n v="3.4078563058732841E-3"/>
    <n v="1.3101160973373834E-3"/>
    <n v="8.391615164069369E-4"/>
    <n v="5.9765510953396312E-3"/>
    <n v="3401"/>
    <s v="1"/>
  </r>
  <r>
    <x v="4"/>
    <x v="4"/>
    <x v="0"/>
    <x v="0"/>
    <x v="0"/>
    <x v="35"/>
    <s v="Proportion of individuals who use types of collateral to obtain a SHG loan"/>
    <x v="218"/>
    <x v="0"/>
    <s v="all question respondents"/>
    <x v="3"/>
    <x v="3"/>
    <x v="29"/>
    <s v="SACCO_security_household"/>
    <n v="4.3848164567255642E-3"/>
    <n v="1.9090961060850818E-3"/>
    <n v="6.4172435194365844E-4"/>
    <n v="8.1279085615074704E-3"/>
    <n v="1450"/>
    <s v="1"/>
  </r>
  <r>
    <x v="4"/>
    <x v="4"/>
    <x v="0"/>
    <x v="0"/>
    <x v="0"/>
    <x v="35"/>
    <s v="Proportion of individuals who use types of collateral to obtain a SHG loan"/>
    <x v="218"/>
    <x v="0"/>
    <s v="all question respondents"/>
    <x v="4"/>
    <x v="4"/>
    <x v="29"/>
    <s v="SACCO_security_household"/>
    <n v="2.5227163435155089E-3"/>
    <n v="1.801673666697944E-3"/>
    <n v="-1.0097566711824695E-3"/>
    <n v="6.0551893582134874E-3"/>
    <n v="1951"/>
    <s v="1"/>
  </r>
  <r>
    <x v="4"/>
    <x v="4"/>
    <x v="0"/>
    <x v="0"/>
    <x v="0"/>
    <x v="35"/>
    <s v="Proportion of individuals who use types of collateral to obtain a SHG loan"/>
    <x v="218"/>
    <x v="0"/>
    <s v="all question respondents"/>
    <x v="1"/>
    <x v="1"/>
    <x v="29"/>
    <s v="SACCO_security_household"/>
    <n v="2.4644577148234576E-3"/>
    <n v="1.2871161362024543E-3"/>
    <n v="-5.9141925865394303E-5"/>
    <n v="4.9880573555123094E-3"/>
    <n v="854"/>
    <s v="1"/>
  </r>
  <r>
    <x v="4"/>
    <x v="4"/>
    <x v="0"/>
    <x v="0"/>
    <x v="0"/>
    <x v="35"/>
    <s v="Proportion of individuals who use types of collateral to obtain a SHG loan"/>
    <x v="218"/>
    <x v="0"/>
    <s v="all question respondents"/>
    <x v="2"/>
    <x v="2"/>
    <x v="29"/>
    <s v="SACCO_security_household"/>
    <n v="3.6309717476147104E-3"/>
    <n v="1.5908718809492272E-3"/>
    <n v="5.1180977440642809E-4"/>
    <n v="6.7501337208229926E-3"/>
    <n v="2547"/>
    <s v="1"/>
  </r>
  <r>
    <x v="4"/>
    <x v="4"/>
    <x v="0"/>
    <x v="0"/>
    <x v="0"/>
    <x v="35"/>
    <s v="Proportion of individuals who use types of collateral to obtain a SHG loan"/>
    <x v="218"/>
    <x v="0"/>
    <s v="all question respondents"/>
    <x v="7"/>
    <x v="7"/>
    <x v="29"/>
    <s v="SACCO_security_household"/>
    <n v="0"/>
    <m/>
    <m/>
    <m/>
    <n v="715"/>
    <s v="1"/>
  </r>
  <r>
    <x v="4"/>
    <x v="4"/>
    <x v="0"/>
    <x v="0"/>
    <x v="0"/>
    <x v="35"/>
    <s v="Proportion of individuals who use types of collateral to obtain a SHG loan"/>
    <x v="218"/>
    <x v="0"/>
    <s v="all question respondents"/>
    <x v="8"/>
    <x v="8"/>
    <x v="29"/>
    <s v="SACCO_security_household"/>
    <n v="4.2981265179468375E-3"/>
    <n v="1.6515430155438801E-3"/>
    <n v="1.0600089593358342E-3"/>
    <n v="7.5362440765578409E-3"/>
    <n v="2680"/>
    <s v="1"/>
  </r>
  <r>
    <x v="4"/>
    <x v="4"/>
    <x v="0"/>
    <x v="0"/>
    <x v="0"/>
    <x v="35"/>
    <s v="Proportion of individuals who use types of collateral to obtain a SHG loan"/>
    <x v="218"/>
    <x v="0"/>
    <s v="all question respondents"/>
    <x v="11"/>
    <x v="11"/>
    <x v="29"/>
    <s v="SACCO_security_household"/>
    <n v="3.2948452128408827E-3"/>
    <n v="1.4423343386097073E-3"/>
    <n v="4.6691514787577113E-4"/>
    <n v="6.1227752778059939E-3"/>
    <n v="2998"/>
    <s v="1"/>
  </r>
  <r>
    <x v="4"/>
    <x v="4"/>
    <x v="0"/>
    <x v="0"/>
    <x v="0"/>
    <x v="35"/>
    <s v="Proportion of individuals who use types of collateral to obtain a SHG loan"/>
    <x v="218"/>
    <x v="0"/>
    <s v="all question respondents"/>
    <x v="12"/>
    <x v="12"/>
    <x v="29"/>
    <s v="SACCO_security_household"/>
    <n v="5.4695192762283708E-3"/>
    <n v="3.3090809740129721E-3"/>
    <n v="-1.0184698975130822E-3"/>
    <n v="1.1957508449969824E-2"/>
    <n v="309"/>
    <s v="1"/>
  </r>
  <r>
    <x v="4"/>
    <x v="4"/>
    <x v="0"/>
    <x v="0"/>
    <x v="0"/>
    <x v="35"/>
    <s v="Proportion of individuals who use types of collateral to obtain a SHG loan"/>
    <x v="218"/>
    <x v="0"/>
    <s v="all question respondents"/>
    <x v="5"/>
    <x v="5"/>
    <x v="29"/>
    <s v="SACCO_security_household"/>
    <n v="2.797835487135011E-3"/>
    <n v="2.0194156652778455E-3"/>
    <n v="-1.1615559803145234E-3"/>
    <n v="6.7572269545845449E-3"/>
    <n v="1908"/>
    <s v="1"/>
  </r>
  <r>
    <x v="4"/>
    <x v="4"/>
    <x v="0"/>
    <x v="0"/>
    <x v="0"/>
    <x v="35"/>
    <s v="Proportion of individuals who use types of collateral to obtain a SHG loan"/>
    <x v="218"/>
    <x v="0"/>
    <s v="all question respondents"/>
    <x v="6"/>
    <x v="6"/>
    <x v="29"/>
    <s v="SACCO_security_household"/>
    <n v="4.1974285118292418E-3"/>
    <n v="1.6105539498499242E-3"/>
    <n v="1.0396766549198981E-3"/>
    <n v="7.3551803687385859E-3"/>
    <n v="1467"/>
    <s v="1"/>
  </r>
  <r>
    <x v="4"/>
    <x v="4"/>
    <x v="0"/>
    <x v="0"/>
    <x v="0"/>
    <x v="35"/>
    <s v="Proportion of individuals who use types of collateral to obtain a SHG loan"/>
    <x v="219"/>
    <x v="0"/>
    <s v="all question respondents"/>
    <x v="0"/>
    <x v="0"/>
    <x v="29"/>
    <s v="SACCO_security_insurance"/>
    <n v="0"/>
    <m/>
    <m/>
    <m/>
    <n v="3401"/>
    <s v="1"/>
  </r>
  <r>
    <x v="4"/>
    <x v="4"/>
    <x v="0"/>
    <x v="0"/>
    <x v="0"/>
    <x v="35"/>
    <s v="Proportion of individuals who use types of collateral to obtain a SHG loan"/>
    <x v="219"/>
    <x v="0"/>
    <s v="all question respondents"/>
    <x v="3"/>
    <x v="3"/>
    <x v="29"/>
    <s v="SACCO_security_insurance"/>
    <n v="0"/>
    <m/>
    <m/>
    <m/>
    <n v="1450"/>
    <s v="1"/>
  </r>
  <r>
    <x v="4"/>
    <x v="4"/>
    <x v="0"/>
    <x v="0"/>
    <x v="0"/>
    <x v="35"/>
    <s v="Proportion of individuals who use types of collateral to obtain a SHG loan"/>
    <x v="219"/>
    <x v="0"/>
    <s v="all question respondents"/>
    <x v="4"/>
    <x v="4"/>
    <x v="29"/>
    <s v="SACCO_security_insurance"/>
    <n v="0"/>
    <m/>
    <m/>
    <m/>
    <n v="1951"/>
    <s v="1"/>
  </r>
  <r>
    <x v="4"/>
    <x v="4"/>
    <x v="0"/>
    <x v="0"/>
    <x v="0"/>
    <x v="35"/>
    <s v="Proportion of individuals who use types of collateral to obtain a SHG loan"/>
    <x v="219"/>
    <x v="0"/>
    <s v="all question respondents"/>
    <x v="1"/>
    <x v="1"/>
    <x v="29"/>
    <s v="SACCO_security_insurance"/>
    <n v="0"/>
    <m/>
    <m/>
    <m/>
    <n v="854"/>
    <s v="1"/>
  </r>
  <r>
    <x v="4"/>
    <x v="4"/>
    <x v="0"/>
    <x v="0"/>
    <x v="0"/>
    <x v="35"/>
    <s v="Proportion of individuals who use types of collateral to obtain a SHG loan"/>
    <x v="219"/>
    <x v="0"/>
    <s v="all question respondents"/>
    <x v="2"/>
    <x v="2"/>
    <x v="29"/>
    <s v="SACCO_security_insurance"/>
    <n v="0"/>
    <m/>
    <m/>
    <m/>
    <n v="2547"/>
    <s v="1"/>
  </r>
  <r>
    <x v="4"/>
    <x v="4"/>
    <x v="0"/>
    <x v="0"/>
    <x v="0"/>
    <x v="35"/>
    <s v="Proportion of individuals who use types of collateral to obtain a SHG loan"/>
    <x v="219"/>
    <x v="0"/>
    <s v="all question respondents"/>
    <x v="7"/>
    <x v="7"/>
    <x v="29"/>
    <s v="SACCO_security_insurance"/>
    <n v="0"/>
    <m/>
    <m/>
    <m/>
    <n v="715"/>
    <s v="1"/>
  </r>
  <r>
    <x v="4"/>
    <x v="4"/>
    <x v="0"/>
    <x v="0"/>
    <x v="0"/>
    <x v="35"/>
    <s v="Proportion of individuals who use types of collateral to obtain a SHG loan"/>
    <x v="219"/>
    <x v="0"/>
    <s v="all question respondents"/>
    <x v="8"/>
    <x v="8"/>
    <x v="29"/>
    <s v="SACCO_security_insurance"/>
    <n v="0"/>
    <m/>
    <m/>
    <m/>
    <n v="2680"/>
    <s v="1"/>
  </r>
  <r>
    <x v="4"/>
    <x v="4"/>
    <x v="0"/>
    <x v="0"/>
    <x v="0"/>
    <x v="35"/>
    <s v="Proportion of individuals who use types of collateral to obtain a SHG loan"/>
    <x v="219"/>
    <x v="0"/>
    <s v="all question respondents"/>
    <x v="11"/>
    <x v="11"/>
    <x v="29"/>
    <s v="SACCO_security_insurance"/>
    <n v="0"/>
    <m/>
    <m/>
    <m/>
    <n v="2998"/>
    <s v="1"/>
  </r>
  <r>
    <x v="4"/>
    <x v="4"/>
    <x v="0"/>
    <x v="0"/>
    <x v="0"/>
    <x v="35"/>
    <s v="Proportion of individuals who use types of collateral to obtain a SHG loan"/>
    <x v="219"/>
    <x v="0"/>
    <s v="all question respondents"/>
    <x v="12"/>
    <x v="12"/>
    <x v="29"/>
    <s v="SACCO_security_insurance"/>
    <n v="0"/>
    <m/>
    <m/>
    <m/>
    <n v="309"/>
    <s v="1"/>
  </r>
  <r>
    <x v="4"/>
    <x v="4"/>
    <x v="0"/>
    <x v="0"/>
    <x v="0"/>
    <x v="35"/>
    <s v="Proportion of individuals who use types of collateral to obtain a SHG loan"/>
    <x v="219"/>
    <x v="0"/>
    <s v="all question respondents"/>
    <x v="5"/>
    <x v="5"/>
    <x v="29"/>
    <s v="SACCO_security_insurance"/>
    <n v="0"/>
    <m/>
    <m/>
    <m/>
    <n v="1908"/>
    <s v="1"/>
  </r>
  <r>
    <x v="4"/>
    <x v="4"/>
    <x v="0"/>
    <x v="0"/>
    <x v="0"/>
    <x v="35"/>
    <s v="Proportion of individuals who use types of collateral to obtain a SHG loan"/>
    <x v="219"/>
    <x v="0"/>
    <s v="all question respondents"/>
    <x v="6"/>
    <x v="6"/>
    <x v="29"/>
    <s v="SACCO_security_insurance"/>
    <n v="0"/>
    <m/>
    <m/>
    <m/>
    <n v="1467"/>
    <s v="1"/>
  </r>
  <r>
    <x v="4"/>
    <x v="4"/>
    <x v="0"/>
    <x v="0"/>
    <x v="0"/>
    <x v="35"/>
    <s v="Proportion of individuals who use types of collateral to obtain a SHG loan"/>
    <x v="220"/>
    <x v="0"/>
    <s v="all question respondents"/>
    <x v="0"/>
    <x v="0"/>
    <x v="29"/>
    <s v="SACCO_security_landtitle"/>
    <n v="8.4900078278713591E-3"/>
    <n v="1.8915484805479572E-3"/>
    <n v="4.7813206848911789E-3"/>
    <n v="1.2198694970851539E-2"/>
    <n v="3401"/>
    <s v="1"/>
  </r>
  <r>
    <x v="4"/>
    <x v="4"/>
    <x v="0"/>
    <x v="0"/>
    <x v="0"/>
    <x v="35"/>
    <s v="Proportion of individuals who use types of collateral to obtain a SHG loan"/>
    <x v="220"/>
    <x v="0"/>
    <s v="all question respondents"/>
    <x v="3"/>
    <x v="3"/>
    <x v="29"/>
    <s v="SACCO_security_landtitle"/>
    <n v="7.4393701977547621E-3"/>
    <n v="2.5158631158440762E-3"/>
    <n v="2.5066131010262442E-3"/>
    <n v="1.237212729448328E-2"/>
    <n v="1450"/>
    <s v="1"/>
  </r>
  <r>
    <x v="4"/>
    <x v="4"/>
    <x v="0"/>
    <x v="0"/>
    <x v="0"/>
    <x v="35"/>
    <s v="Proportion of individuals who use types of collateral to obtain a SHG loan"/>
    <x v="220"/>
    <x v="0"/>
    <s v="all question respondents"/>
    <x v="4"/>
    <x v="4"/>
    <x v="29"/>
    <s v="SACCO_security_landtitle"/>
    <n v="9.4419006472067114E-3"/>
    <n v="2.7923914906380675E-3"/>
    <n v="3.9669648863761824E-3"/>
    <n v="1.491683640803724E-2"/>
    <n v="1951"/>
    <s v="1"/>
  </r>
  <r>
    <x v="4"/>
    <x v="4"/>
    <x v="0"/>
    <x v="0"/>
    <x v="0"/>
    <x v="35"/>
    <s v="Proportion of individuals who use types of collateral to obtain a SHG loan"/>
    <x v="220"/>
    <x v="0"/>
    <s v="all question respondents"/>
    <x v="1"/>
    <x v="1"/>
    <x v="29"/>
    <s v="SACCO_security_landtitle"/>
    <n v="9.8049077719857426E-3"/>
    <n v="4.4066511023981491E-3"/>
    <n v="1.164954603918314E-3"/>
    <n v="1.8444860940053171E-2"/>
    <n v="854"/>
    <s v="1"/>
  </r>
  <r>
    <x v="4"/>
    <x v="4"/>
    <x v="0"/>
    <x v="0"/>
    <x v="0"/>
    <x v="35"/>
    <s v="Proportion of individuals who use types of collateral to obtain a SHG loan"/>
    <x v="220"/>
    <x v="0"/>
    <s v="all question respondents"/>
    <x v="2"/>
    <x v="2"/>
    <x v="29"/>
    <s v="SACCO_security_landtitle"/>
    <n v="8.1790316565476494E-3"/>
    <n v="2.0938262451341162E-3"/>
    <n v="4.0737461960799149E-3"/>
    <n v="1.2284317117015383E-2"/>
    <n v="2547"/>
    <s v="1"/>
  </r>
  <r>
    <x v="4"/>
    <x v="4"/>
    <x v="0"/>
    <x v="0"/>
    <x v="0"/>
    <x v="35"/>
    <s v="Proportion of individuals who use types of collateral to obtain a SHG loan"/>
    <x v="220"/>
    <x v="0"/>
    <s v="all question respondents"/>
    <x v="7"/>
    <x v="7"/>
    <x v="29"/>
    <s v="SACCO_security_landtitle"/>
    <n v="7.6045953778922822E-3"/>
    <n v="3.9738031289847688E-3"/>
    <n v="-1.8668923614569965E-4"/>
    <n v="1.5395879991930265E-2"/>
    <n v="715"/>
    <s v="1"/>
  </r>
  <r>
    <x v="4"/>
    <x v="4"/>
    <x v="0"/>
    <x v="0"/>
    <x v="0"/>
    <x v="35"/>
    <s v="Proportion of individuals who use types of collateral to obtain a SHG loan"/>
    <x v="220"/>
    <x v="0"/>
    <s v="all question respondents"/>
    <x v="8"/>
    <x v="8"/>
    <x v="29"/>
    <s v="SACCO_security_landtitle"/>
    <n v="8.7411180734239032E-3"/>
    <n v="2.1529294552046535E-3"/>
    <n v="4.5199511975171315E-3"/>
    <n v="1.2962284949330674E-2"/>
    <n v="2680"/>
    <s v="1"/>
  </r>
  <r>
    <x v="4"/>
    <x v="4"/>
    <x v="0"/>
    <x v="0"/>
    <x v="0"/>
    <x v="35"/>
    <s v="Proportion of individuals who use types of collateral to obtain a SHG loan"/>
    <x v="220"/>
    <x v="0"/>
    <s v="all question respondents"/>
    <x v="11"/>
    <x v="11"/>
    <x v="29"/>
    <s v="SACCO_security_landtitle"/>
    <n v="7.3164704450672116E-3"/>
    <n v="1.9015387574634079E-3"/>
    <n v="3.5881957462130152E-3"/>
    <n v="1.1044745143921408E-2"/>
    <n v="2998"/>
    <s v="1"/>
  </r>
  <r>
    <x v="4"/>
    <x v="4"/>
    <x v="0"/>
    <x v="0"/>
    <x v="0"/>
    <x v="35"/>
    <s v="Proportion of individuals who use types of collateral to obtain a SHG loan"/>
    <x v="220"/>
    <x v="0"/>
    <s v="all question respondents"/>
    <x v="12"/>
    <x v="12"/>
    <x v="29"/>
    <s v="SACCO_security_landtitle"/>
    <n v="2.2372623339922397E-2"/>
    <n v="9.5721270475200865E-3"/>
    <n v="3.6049180036961323E-3"/>
    <n v="4.1140328676148662E-2"/>
    <n v="309"/>
    <s v="1"/>
  </r>
  <r>
    <x v="4"/>
    <x v="4"/>
    <x v="0"/>
    <x v="0"/>
    <x v="0"/>
    <x v="35"/>
    <s v="Proportion of individuals who use types of collateral to obtain a SHG loan"/>
    <x v="220"/>
    <x v="0"/>
    <s v="all question respondents"/>
    <x v="5"/>
    <x v="5"/>
    <x v="29"/>
    <s v="SACCO_security_landtitle"/>
    <n v="3.6851549200600619E-3"/>
    <n v="1.4687995369532191E-3"/>
    <n v="8.0533554755546312E-4"/>
    <n v="6.5649742925646612E-3"/>
    <n v="1908"/>
    <s v="1"/>
  </r>
  <r>
    <x v="4"/>
    <x v="4"/>
    <x v="0"/>
    <x v="0"/>
    <x v="0"/>
    <x v="35"/>
    <s v="Proportion of individuals who use types of collateral to obtain a SHG loan"/>
    <x v="220"/>
    <x v="0"/>
    <s v="all question respondents"/>
    <x v="6"/>
    <x v="6"/>
    <x v="29"/>
    <s v="SACCO_security_landtitle"/>
    <n v="1.4375259476692128E-2"/>
    <n v="3.7891867358395333E-3"/>
    <n v="6.9459452010737907E-3"/>
    <n v="2.1804573752310465E-2"/>
    <n v="1467"/>
    <s v="1"/>
  </r>
  <r>
    <x v="4"/>
    <x v="4"/>
    <x v="0"/>
    <x v="0"/>
    <x v="0"/>
    <x v="35"/>
    <s v="Proportion of individuals who use types of collateral to obtain a SHG loan"/>
    <x v="221"/>
    <x v="0"/>
    <s v="all question respondents"/>
    <x v="0"/>
    <x v="0"/>
    <x v="29"/>
    <s v="SACCO_security_livestock"/>
    <n v="3.3984923534823501E-3"/>
    <n v="1.2685707685031633E-3"/>
    <n v="9.1125390969407994E-4"/>
    <n v="5.8857307972706198E-3"/>
    <n v="3401"/>
    <s v="1"/>
  </r>
  <r>
    <x v="4"/>
    <x v="4"/>
    <x v="0"/>
    <x v="0"/>
    <x v="0"/>
    <x v="35"/>
    <s v="Proportion of individuals who use types of collateral to obtain a SHG loan"/>
    <x v="221"/>
    <x v="0"/>
    <s v="all question respondents"/>
    <x v="3"/>
    <x v="3"/>
    <x v="29"/>
    <s v="SACCO_security_livestock"/>
    <n v="4.2524803065414314E-3"/>
    <n v="2.2310364095894917E-3"/>
    <n v="-1.2182790329534621E-4"/>
    <n v="8.6267885163782091E-3"/>
    <n v="1450"/>
    <s v="1"/>
  </r>
  <r>
    <x v="4"/>
    <x v="4"/>
    <x v="0"/>
    <x v="0"/>
    <x v="0"/>
    <x v="35"/>
    <s v="Proportion of individuals who use types of collateral to obtain a SHG loan"/>
    <x v="221"/>
    <x v="0"/>
    <s v="all question respondents"/>
    <x v="4"/>
    <x v="4"/>
    <x v="29"/>
    <s v="SACCO_security_livestock"/>
    <n v="2.6247669728050741E-3"/>
    <n v="1.3259275582341E-3"/>
    <n v="2.507125349610409E-5"/>
    <n v="5.2244626921140441E-3"/>
    <n v="1951"/>
    <s v="1"/>
  </r>
  <r>
    <x v="4"/>
    <x v="4"/>
    <x v="0"/>
    <x v="0"/>
    <x v="0"/>
    <x v="35"/>
    <s v="Proportion of individuals who use types of collateral to obtain a SHG loan"/>
    <x v="221"/>
    <x v="0"/>
    <s v="all question respondents"/>
    <x v="1"/>
    <x v="1"/>
    <x v="29"/>
    <s v="SACCO_security_livestock"/>
    <n v="8.4193872776020494E-3"/>
    <n v="4.2194495321371114E-3"/>
    <n v="1.4647310637370264E-4"/>
    <n v="1.6692301448830396E-2"/>
    <n v="854"/>
    <s v="1"/>
  </r>
  <r>
    <x v="4"/>
    <x v="4"/>
    <x v="0"/>
    <x v="0"/>
    <x v="0"/>
    <x v="35"/>
    <s v="Proportion of individuals who use types of collateral to obtain a SHG loan"/>
    <x v="221"/>
    <x v="0"/>
    <s v="all question respondents"/>
    <x v="2"/>
    <x v="2"/>
    <x v="29"/>
    <s v="SACCO_security_livestock"/>
    <n v="2.2110417895742193E-3"/>
    <n v="1.208780033427611E-3"/>
    <n v="-1.5896723465415753E-4"/>
    <n v="4.5810508138025962E-3"/>
    <n v="2547"/>
    <s v="1"/>
  </r>
  <r>
    <x v="4"/>
    <x v="4"/>
    <x v="0"/>
    <x v="0"/>
    <x v="0"/>
    <x v="35"/>
    <s v="Proportion of individuals who use types of collateral to obtain a SHG loan"/>
    <x v="221"/>
    <x v="0"/>
    <s v="all question respondents"/>
    <x v="7"/>
    <x v="7"/>
    <x v="29"/>
    <s v="SACCO_security_livestock"/>
    <n v="3.2374751684656777E-3"/>
    <n v="3.2307246241390455E-3"/>
    <n v="-3.0968836910984167E-3"/>
    <n v="9.5718340280297725E-3"/>
    <n v="715"/>
    <s v="1"/>
  </r>
  <r>
    <x v="4"/>
    <x v="4"/>
    <x v="0"/>
    <x v="0"/>
    <x v="0"/>
    <x v="35"/>
    <s v="Proportion of individuals who use types of collateral to obtain a SHG loan"/>
    <x v="221"/>
    <x v="0"/>
    <s v="all question respondents"/>
    <x v="8"/>
    <x v="8"/>
    <x v="29"/>
    <s v="SACCO_security_livestock"/>
    <n v="3.4489879147918639E-3"/>
    <n v="1.3644704045107272E-3"/>
    <n v="7.737227031278369E-4"/>
    <n v="6.1242531264558905E-3"/>
    <n v="2680"/>
    <s v="1"/>
  </r>
  <r>
    <x v="4"/>
    <x v="4"/>
    <x v="0"/>
    <x v="0"/>
    <x v="0"/>
    <x v="35"/>
    <s v="Proportion of individuals who use types of collateral to obtain a SHG loan"/>
    <x v="221"/>
    <x v="0"/>
    <s v="all question respondents"/>
    <x v="11"/>
    <x v="11"/>
    <x v="29"/>
    <s v="SACCO_security_livestock"/>
    <n v="3.2933842166168454E-3"/>
    <n v="1.325489619479621E-3"/>
    <n v="6.9454714716266465E-4"/>
    <n v="5.8922212860710258E-3"/>
    <n v="2998"/>
    <s v="1"/>
  </r>
  <r>
    <x v="4"/>
    <x v="4"/>
    <x v="0"/>
    <x v="0"/>
    <x v="0"/>
    <x v="35"/>
    <s v="Proportion of individuals who use types of collateral to obtain a SHG loan"/>
    <x v="221"/>
    <x v="0"/>
    <s v="all question respondents"/>
    <x v="12"/>
    <x v="12"/>
    <x v="29"/>
    <s v="SACCO_security_livestock"/>
    <n v="5.3800432016960715E-3"/>
    <n v="5.3663631491183538E-3"/>
    <n v="-5.1415808647050547E-3"/>
    <n v="1.5901667268097198E-2"/>
    <n v="309"/>
    <s v="1"/>
  </r>
  <r>
    <x v="4"/>
    <x v="4"/>
    <x v="0"/>
    <x v="0"/>
    <x v="0"/>
    <x v="35"/>
    <s v="Proportion of individuals who use types of collateral to obtain a SHG loan"/>
    <x v="221"/>
    <x v="0"/>
    <s v="all question respondents"/>
    <x v="5"/>
    <x v="5"/>
    <x v="29"/>
    <s v="SACCO_security_livestock"/>
    <n v="1.4684888117192925E-3"/>
    <n v="1.1041302484083347E-3"/>
    <n v="-6.9633736036024728E-4"/>
    <n v="3.6333149837988322E-3"/>
    <n v="1908"/>
    <s v="1"/>
  </r>
  <r>
    <x v="4"/>
    <x v="4"/>
    <x v="0"/>
    <x v="0"/>
    <x v="0"/>
    <x v="35"/>
    <s v="Proportion of individuals who use types of collateral to obtain a SHG loan"/>
    <x v="221"/>
    <x v="0"/>
    <s v="all question respondents"/>
    <x v="6"/>
    <x v="6"/>
    <x v="29"/>
    <s v="SACCO_security_livestock"/>
    <n v="5.159126758039599E-3"/>
    <n v="2.4005903234467106E-3"/>
    <n v="4.5238063988017885E-4"/>
    <n v="9.8658728761990191E-3"/>
    <n v="1467"/>
    <s v="1"/>
  </r>
  <r>
    <x v="4"/>
    <x v="4"/>
    <x v="0"/>
    <x v="0"/>
    <x v="0"/>
    <x v="35"/>
    <s v="Proportion of individuals who use types of collateral to obtain a SHG loan"/>
    <x v="222"/>
    <x v="0"/>
    <s v="all question respondents"/>
    <x v="0"/>
    <x v="0"/>
    <x v="29"/>
    <s v="SACCO_security_machinery"/>
    <n v="2.3070887461276409E-4"/>
    <n v="2.3073883798726215E-4"/>
    <n v="-2.2169198670782421E-4"/>
    <n v="6.8310973593335234E-4"/>
    <n v="3401"/>
    <s v="1"/>
  </r>
  <r>
    <x v="4"/>
    <x v="4"/>
    <x v="0"/>
    <x v="0"/>
    <x v="0"/>
    <x v="35"/>
    <s v="Proportion of individuals who use types of collateral to obtain a SHG loan"/>
    <x v="222"/>
    <x v="0"/>
    <s v="all question respondents"/>
    <x v="3"/>
    <x v="3"/>
    <x v="29"/>
    <s v="SACCO_security_machinery"/>
    <n v="4.853503850291036E-4"/>
    <n v="4.8542787468090152E-4"/>
    <n v="-4.6640958104468685E-4"/>
    <n v="1.4371103511028941E-3"/>
    <n v="1450"/>
    <s v="1"/>
  </r>
  <r>
    <x v="4"/>
    <x v="4"/>
    <x v="0"/>
    <x v="0"/>
    <x v="0"/>
    <x v="35"/>
    <s v="Proportion of individuals who use types of collateral to obtain a SHG loan"/>
    <x v="222"/>
    <x v="0"/>
    <s v="all question respondents"/>
    <x v="4"/>
    <x v="4"/>
    <x v="29"/>
    <s v="SACCO_security_machinery"/>
    <n v="0"/>
    <m/>
    <m/>
    <m/>
    <n v="1951"/>
    <s v="1"/>
  </r>
  <r>
    <x v="4"/>
    <x v="4"/>
    <x v="0"/>
    <x v="0"/>
    <x v="0"/>
    <x v="35"/>
    <s v="Proportion of individuals who use types of collateral to obtain a SHG loan"/>
    <x v="222"/>
    <x v="0"/>
    <s v="all question respondents"/>
    <x v="1"/>
    <x v="1"/>
    <x v="29"/>
    <s v="SACCO_security_machinery"/>
    <n v="1.2062147631949304E-3"/>
    <n v="1.2061546678144917E-3"/>
    <n v="-1.1586468065562675E-3"/>
    <n v="3.5710763329461284E-3"/>
    <n v="854"/>
    <s v="1"/>
  </r>
  <r>
    <x v="4"/>
    <x v="4"/>
    <x v="0"/>
    <x v="0"/>
    <x v="0"/>
    <x v="35"/>
    <s v="Proportion of individuals who use types of collateral to obtain a SHG loan"/>
    <x v="222"/>
    <x v="0"/>
    <s v="all question respondents"/>
    <x v="2"/>
    <x v="2"/>
    <x v="29"/>
    <s v="SACCO_security_machinery"/>
    <n v="0"/>
    <m/>
    <m/>
    <m/>
    <n v="2547"/>
    <s v="1"/>
  </r>
  <r>
    <x v="4"/>
    <x v="4"/>
    <x v="0"/>
    <x v="0"/>
    <x v="0"/>
    <x v="35"/>
    <s v="Proportion of individuals who use types of collateral to obtain a SHG loan"/>
    <x v="222"/>
    <x v="0"/>
    <s v="all question respondents"/>
    <x v="7"/>
    <x v="7"/>
    <x v="29"/>
    <s v="SACCO_security_machinery"/>
    <n v="0"/>
    <m/>
    <m/>
    <m/>
    <n v="715"/>
    <s v="1"/>
  </r>
  <r>
    <x v="4"/>
    <x v="4"/>
    <x v="0"/>
    <x v="0"/>
    <x v="0"/>
    <x v="35"/>
    <s v="Proportion of individuals who use types of collateral to obtain a SHG loan"/>
    <x v="222"/>
    <x v="0"/>
    <s v="all question respondents"/>
    <x v="8"/>
    <x v="8"/>
    <x v="29"/>
    <s v="SACCO_security_machinery"/>
    <n v="2.90979384955225E-4"/>
    <n v="2.9101651310997856E-4"/>
    <n v="-2.7960562075038836E-4"/>
    <n v="8.6156439066083831E-4"/>
    <n v="2680"/>
    <s v="1"/>
  </r>
  <r>
    <x v="4"/>
    <x v="4"/>
    <x v="0"/>
    <x v="0"/>
    <x v="0"/>
    <x v="35"/>
    <s v="Proportion of individuals who use types of collateral to obtain a SHG loan"/>
    <x v="222"/>
    <x v="0"/>
    <s v="all question respondents"/>
    <x v="11"/>
    <x v="11"/>
    <x v="29"/>
    <s v="SACCO_security_machinery"/>
    <n v="2.608209679084707E-4"/>
    <n v="2.6085353302404609E-4"/>
    <n v="-2.5062463027518525E-4"/>
    <n v="7.722665660921267E-4"/>
    <n v="2998"/>
    <s v="1"/>
  </r>
  <r>
    <x v="4"/>
    <x v="4"/>
    <x v="0"/>
    <x v="0"/>
    <x v="0"/>
    <x v="35"/>
    <s v="Proportion of individuals who use types of collateral to obtain a SHG loan"/>
    <x v="222"/>
    <x v="0"/>
    <s v="all question respondents"/>
    <x v="12"/>
    <x v="12"/>
    <x v="29"/>
    <s v="SACCO_security_machinery"/>
    <n v="0"/>
    <m/>
    <m/>
    <m/>
    <n v="309"/>
    <s v="1"/>
  </r>
  <r>
    <x v="4"/>
    <x v="4"/>
    <x v="0"/>
    <x v="0"/>
    <x v="0"/>
    <x v="35"/>
    <s v="Proportion of individuals who use types of collateral to obtain a SHG loan"/>
    <x v="222"/>
    <x v="0"/>
    <s v="all question respondents"/>
    <x v="5"/>
    <x v="5"/>
    <x v="29"/>
    <s v="SACCO_security_machinery"/>
    <n v="0"/>
    <m/>
    <m/>
    <m/>
    <n v="1908"/>
    <s v="1"/>
  </r>
  <r>
    <x v="4"/>
    <x v="4"/>
    <x v="0"/>
    <x v="0"/>
    <x v="0"/>
    <x v="35"/>
    <s v="Proportion of individuals who use types of collateral to obtain a SHG loan"/>
    <x v="222"/>
    <x v="0"/>
    <s v="all question respondents"/>
    <x v="6"/>
    <x v="6"/>
    <x v="29"/>
    <s v="SACCO_security_machinery"/>
    <n v="5.1007512859932392E-4"/>
    <n v="5.101563612938824E-4"/>
    <n v="-4.9016904039606035E-4"/>
    <n v="1.5103192975947082E-3"/>
    <n v="1467"/>
    <s v="1"/>
  </r>
  <r>
    <x v="4"/>
    <x v="4"/>
    <x v="0"/>
    <x v="0"/>
    <x v="0"/>
    <x v="35"/>
    <s v="Proportion of individuals who use types of collateral to obtain a SHG loan"/>
    <x v="223"/>
    <x v="0"/>
    <s v="all question respondents"/>
    <x v="0"/>
    <x v="0"/>
    <x v="29"/>
    <s v="SACCO_security_other"/>
    <n v="1.2154889999023814E-2"/>
    <n v="2.3291431100857843E-3"/>
    <n v="7.5882277139346773E-3"/>
    <n v="1.6721552284112949E-2"/>
    <n v="3401"/>
    <s v="1"/>
  </r>
  <r>
    <x v="4"/>
    <x v="4"/>
    <x v="0"/>
    <x v="0"/>
    <x v="0"/>
    <x v="35"/>
    <s v="Proportion of individuals who use types of collateral to obtain a SHG loan"/>
    <x v="223"/>
    <x v="0"/>
    <s v="all question respondents"/>
    <x v="3"/>
    <x v="3"/>
    <x v="29"/>
    <s v="SACCO_security_other"/>
    <n v="1.2370186711596952E-2"/>
    <n v="3.1753593547228917E-3"/>
    <n v="6.1443804294385616E-3"/>
    <n v="1.8595992993755341E-2"/>
    <n v="1450"/>
    <s v="1"/>
  </r>
  <r>
    <x v="4"/>
    <x v="4"/>
    <x v="0"/>
    <x v="0"/>
    <x v="0"/>
    <x v="35"/>
    <s v="Proportion of individuals who use types of collateral to obtain a SHG loan"/>
    <x v="223"/>
    <x v="0"/>
    <s v="all question respondents"/>
    <x v="4"/>
    <x v="4"/>
    <x v="29"/>
    <s v="SACCO_security_other"/>
    <n v="1.1959828077719763E-2"/>
    <n v="3.3813036124656784E-3"/>
    <n v="5.3302347244311571E-3"/>
    <n v="1.858942143100837E-2"/>
    <n v="1951"/>
    <s v="1"/>
  </r>
  <r>
    <x v="4"/>
    <x v="4"/>
    <x v="0"/>
    <x v="0"/>
    <x v="0"/>
    <x v="35"/>
    <s v="Proportion of individuals who use types of collateral to obtain a SHG loan"/>
    <x v="223"/>
    <x v="0"/>
    <s v="all question respondents"/>
    <x v="1"/>
    <x v="1"/>
    <x v="29"/>
    <s v="SACCO_security_other"/>
    <n v="6.3311124348767803E-3"/>
    <n v="3.2590173387505683E-3"/>
    <n v="-5.8718873846726888E-5"/>
    <n v="1.2720943743600287E-2"/>
    <n v="854"/>
    <s v="1"/>
  </r>
  <r>
    <x v="4"/>
    <x v="4"/>
    <x v="0"/>
    <x v="0"/>
    <x v="0"/>
    <x v="35"/>
    <s v="Proportion of individuals who use types of collateral to obtain a SHG loan"/>
    <x v="223"/>
    <x v="0"/>
    <s v="all question respondents"/>
    <x v="2"/>
    <x v="2"/>
    <x v="29"/>
    <s v="SACCO_security_other"/>
    <n v="1.353222373277734E-2"/>
    <n v="2.7735665216869665E-3"/>
    <n v="8.0941973723845546E-3"/>
    <n v="1.8970250093170125E-2"/>
    <n v="2547"/>
    <s v="1"/>
  </r>
  <r>
    <x v="4"/>
    <x v="4"/>
    <x v="0"/>
    <x v="0"/>
    <x v="0"/>
    <x v="35"/>
    <s v="Proportion of individuals who use types of collateral to obtain a SHG loan"/>
    <x v="223"/>
    <x v="0"/>
    <s v="all question respondents"/>
    <x v="7"/>
    <x v="7"/>
    <x v="29"/>
    <s v="SACCO_security_other"/>
    <n v="7.4953177709124403E-3"/>
    <n v="3.0405749563773344E-3"/>
    <n v="1.5337781307983925E-3"/>
    <n v="1.3456857411026488E-2"/>
    <n v="715"/>
    <s v="1"/>
  </r>
  <r>
    <x v="4"/>
    <x v="4"/>
    <x v="0"/>
    <x v="0"/>
    <x v="0"/>
    <x v="35"/>
    <s v="Proportion of individuals who use types of collateral to obtain a SHG loan"/>
    <x v="223"/>
    <x v="0"/>
    <s v="all question respondents"/>
    <x v="8"/>
    <x v="8"/>
    <x v="29"/>
    <s v="SACCO_security_other"/>
    <n v="1.3391679181229648E-2"/>
    <n v="2.8286765385802594E-3"/>
    <n v="7.8456007073418009E-3"/>
    <n v="1.8937757655117494E-2"/>
    <n v="2680"/>
    <s v="1"/>
  </r>
  <r>
    <x v="4"/>
    <x v="4"/>
    <x v="0"/>
    <x v="0"/>
    <x v="0"/>
    <x v="35"/>
    <s v="Proportion of individuals who use types of collateral to obtain a SHG loan"/>
    <x v="223"/>
    <x v="0"/>
    <s v="all question respondents"/>
    <x v="11"/>
    <x v="11"/>
    <x v="29"/>
    <s v="SACCO_security_other"/>
    <n v="1.1644899760793449E-2"/>
    <n v="2.4260012900824066E-3"/>
    <n v="6.8883313270964412E-3"/>
    <n v="1.6401468194490457E-2"/>
    <n v="2998"/>
    <s v="1"/>
  </r>
  <r>
    <x v="4"/>
    <x v="4"/>
    <x v="0"/>
    <x v="0"/>
    <x v="0"/>
    <x v="35"/>
    <s v="Proportion of individuals who use types of collateral to obtain a SHG loan"/>
    <x v="223"/>
    <x v="0"/>
    <s v="all question respondents"/>
    <x v="12"/>
    <x v="12"/>
    <x v="29"/>
    <s v="SACCO_security_other"/>
    <n v="2.0556583763309336E-2"/>
    <n v="1.0018459722770353E-2"/>
    <n v="9.1377093117945771E-4"/>
    <n v="4.019939659543921E-2"/>
    <n v="309"/>
    <s v="1"/>
  </r>
  <r>
    <x v="4"/>
    <x v="4"/>
    <x v="0"/>
    <x v="0"/>
    <x v="0"/>
    <x v="35"/>
    <s v="Proportion of individuals who use types of collateral to obtain a SHG loan"/>
    <x v="223"/>
    <x v="0"/>
    <s v="all question respondents"/>
    <x v="5"/>
    <x v="5"/>
    <x v="29"/>
    <s v="SACCO_security_other"/>
    <n v="7.3304510475535453E-3"/>
    <n v="2.1101116804979054E-3"/>
    <n v="3.193235353537674E-3"/>
    <n v="1.1467666741569417E-2"/>
    <n v="1908"/>
    <s v="1"/>
  </r>
  <r>
    <x v="4"/>
    <x v="4"/>
    <x v="0"/>
    <x v="0"/>
    <x v="0"/>
    <x v="35"/>
    <s v="Proportion of individuals who use types of collateral to obtain a SHG loan"/>
    <x v="223"/>
    <x v="0"/>
    <s v="all question respondents"/>
    <x v="6"/>
    <x v="6"/>
    <x v="29"/>
    <s v="SACCO_security_other"/>
    <n v="1.7857543798810036E-2"/>
    <n v="4.4743047510505006E-3"/>
    <n v="9.0849446956725258E-3"/>
    <n v="2.6630142901947547E-2"/>
    <n v="1467"/>
    <s v="1"/>
  </r>
  <r>
    <x v="4"/>
    <x v="4"/>
    <x v="0"/>
    <x v="0"/>
    <x v="0"/>
    <x v="35"/>
    <s v="Proportion of individuals who use types of collateral to obtain a SHG loan"/>
    <x v="224"/>
    <x v="0"/>
    <s v="all question respondents"/>
    <x v="0"/>
    <x v="0"/>
    <x v="29"/>
    <s v="SACCO_security_shares"/>
    <n v="2.8645878321955642E-3"/>
    <n v="1.125390558156315E-3"/>
    <n v="6.5807737962892375E-4"/>
    <n v="5.0710982847622047E-3"/>
    <n v="3401"/>
    <s v="1"/>
  </r>
  <r>
    <x v="4"/>
    <x v="4"/>
    <x v="0"/>
    <x v="0"/>
    <x v="0"/>
    <x v="35"/>
    <s v="Proportion of individuals who use types of collateral to obtain a SHG loan"/>
    <x v="224"/>
    <x v="0"/>
    <s v="all question respondents"/>
    <x v="3"/>
    <x v="3"/>
    <x v="29"/>
    <s v="SACCO_security_shares"/>
    <n v="4.444669470573025E-3"/>
    <n v="2.1791212572334108E-3"/>
    <n v="1.7214932487990588E-4"/>
    <n v="8.7171896162661442E-3"/>
    <n v="1450"/>
    <s v="1"/>
  </r>
  <r>
    <x v="4"/>
    <x v="4"/>
    <x v="0"/>
    <x v="0"/>
    <x v="0"/>
    <x v="35"/>
    <s v="Proportion of individuals who use types of collateral to obtain a SHG loan"/>
    <x v="224"/>
    <x v="0"/>
    <s v="all question respondents"/>
    <x v="4"/>
    <x v="4"/>
    <x v="29"/>
    <s v="SACCO_security_shares"/>
    <n v="1.4330111187589585E-3"/>
    <n v="8.3528377163122336E-4"/>
    <n v="-2.0469799440705279E-4"/>
    <n v="3.0707202319249696E-3"/>
    <n v="1951"/>
    <s v="1"/>
  </r>
  <r>
    <x v="4"/>
    <x v="4"/>
    <x v="0"/>
    <x v="0"/>
    <x v="0"/>
    <x v="35"/>
    <s v="Proportion of individuals who use types of collateral to obtain a SHG loan"/>
    <x v="224"/>
    <x v="0"/>
    <s v="all question respondents"/>
    <x v="1"/>
    <x v="1"/>
    <x v="29"/>
    <s v="SACCO_security_shares"/>
    <n v="5.6964884163588445E-3"/>
    <n v="3.7602908241861255E-3"/>
    <n v="-1.6761707446083258E-3"/>
    <n v="1.3069147577326015E-2"/>
    <n v="854"/>
    <s v="1"/>
  </r>
  <r>
    <x v="4"/>
    <x v="4"/>
    <x v="0"/>
    <x v="0"/>
    <x v="0"/>
    <x v="35"/>
    <s v="Proportion of individuals who use types of collateral to obtain a SHG loan"/>
    <x v="224"/>
    <x v="0"/>
    <s v="all question respondents"/>
    <x v="2"/>
    <x v="2"/>
    <x v="29"/>
    <s v="SACCO_security_shares"/>
    <n v="2.1948383161397122E-3"/>
    <n v="1.0693245375045645E-3"/>
    <n v="9.8254377266748533E-5"/>
    <n v="4.2914222550126755E-3"/>
    <n v="2547"/>
    <s v="1"/>
  </r>
  <r>
    <x v="4"/>
    <x v="4"/>
    <x v="0"/>
    <x v="0"/>
    <x v="0"/>
    <x v="35"/>
    <s v="Proportion of individuals who use types of collateral to obtain a SHG loan"/>
    <x v="224"/>
    <x v="0"/>
    <s v="all question respondents"/>
    <x v="7"/>
    <x v="7"/>
    <x v="29"/>
    <s v="SACCO_security_shares"/>
    <n v="0"/>
    <m/>
    <m/>
    <m/>
    <n v="715"/>
    <s v="1"/>
  </r>
  <r>
    <x v="4"/>
    <x v="4"/>
    <x v="0"/>
    <x v="0"/>
    <x v="0"/>
    <x v="35"/>
    <s v="Proportion of individuals who use types of collateral to obtain a SHG loan"/>
    <x v="224"/>
    <x v="0"/>
    <s v="all question respondents"/>
    <x v="8"/>
    <x v="8"/>
    <x v="29"/>
    <s v="SACCO_security_shares"/>
    <n v="3.6129342963574524E-3"/>
    <n v="1.4188562182029731E-3"/>
    <n v="8.3103688886278096E-4"/>
    <n v="6.3948317038521243E-3"/>
    <n v="2680"/>
    <s v="1"/>
  </r>
  <r>
    <x v="4"/>
    <x v="4"/>
    <x v="0"/>
    <x v="0"/>
    <x v="0"/>
    <x v="35"/>
    <s v="Proportion of individuals who use types of collateral to obtain a SHG loan"/>
    <x v="224"/>
    <x v="0"/>
    <s v="all question respondents"/>
    <x v="11"/>
    <x v="11"/>
    <x v="29"/>
    <s v="SACCO_security_shares"/>
    <n v="2.4726666479216075E-3"/>
    <n v="1.1467706445534838E-3"/>
    <n v="2.2423707334863312E-4"/>
    <n v="4.7210962224945819E-3"/>
    <n v="2998"/>
    <s v="1"/>
  </r>
  <r>
    <x v="4"/>
    <x v="4"/>
    <x v="0"/>
    <x v="0"/>
    <x v="0"/>
    <x v="35"/>
    <s v="Proportion of individuals who use types of collateral to obtain a SHG loan"/>
    <x v="224"/>
    <x v="0"/>
    <s v="all question respondents"/>
    <x v="12"/>
    <x v="12"/>
    <x v="29"/>
    <s v="SACCO_security_shares"/>
    <n v="7.5090796861777259E-3"/>
    <n v="5.4010674651888716E-3"/>
    <n v="-3.0805878124379252E-3"/>
    <n v="1.8098747184793377E-2"/>
    <n v="309"/>
    <s v="1"/>
  </r>
  <r>
    <x v="4"/>
    <x v="4"/>
    <x v="0"/>
    <x v="0"/>
    <x v="0"/>
    <x v="35"/>
    <s v="Proportion of individuals who use types of collateral to obtain a SHG loan"/>
    <x v="224"/>
    <x v="0"/>
    <s v="all question respondents"/>
    <x v="5"/>
    <x v="5"/>
    <x v="29"/>
    <s v="SACCO_security_shares"/>
    <n v="3.7271305264595877E-4"/>
    <n v="3.7276350781693799E-4"/>
    <n v="-3.5815017556608685E-4"/>
    <n v="1.1035762808580044E-3"/>
    <n v="1908"/>
    <s v="1"/>
  </r>
  <r>
    <x v="4"/>
    <x v="4"/>
    <x v="0"/>
    <x v="0"/>
    <x v="0"/>
    <x v="35"/>
    <s v="Proportion of individuals who use types of collateral to obtain a SHG loan"/>
    <x v="224"/>
    <x v="0"/>
    <s v="all question respondents"/>
    <x v="6"/>
    <x v="6"/>
    <x v="29"/>
    <s v="SACCO_security_shares"/>
    <n v="5.8887885394383723E-3"/>
    <n v="2.4447881558591284E-3"/>
    <n v="1.0953854127480145E-3"/>
    <n v="1.0682191666128729E-2"/>
    <n v="1467"/>
    <s v="1"/>
  </r>
  <r>
    <x v="4"/>
    <x v="4"/>
    <x v="0"/>
    <x v="0"/>
    <x v="0"/>
    <x v="36"/>
    <s v="Proportion of individuals who trust SHG lending behavior"/>
    <x v="44"/>
    <x v="0"/>
    <s v="all question respondents"/>
    <x v="0"/>
    <x v="0"/>
    <x v="30"/>
    <s v="SACCO_trust"/>
    <n v="0.19030142540524858"/>
    <n v="8.3724188447101468E-3"/>
    <n v="0.173885942300091"/>
    <n v="0.20671690851040617"/>
    <n v="3401"/>
    <s v="1"/>
  </r>
  <r>
    <x v="4"/>
    <x v="4"/>
    <x v="0"/>
    <x v="0"/>
    <x v="0"/>
    <x v="36"/>
    <s v="Proportion of individuals who trust SHG lending behavior"/>
    <x v="44"/>
    <x v="0"/>
    <s v="all question respondents"/>
    <x v="3"/>
    <x v="3"/>
    <x v="30"/>
    <s v="SACCO_trust"/>
    <n v="5.3536644195446691E-3"/>
    <n v="2.9914152939324299E-3"/>
    <n v="-5.1654246445176355E-4"/>
    <n v="1.1223871303541102E-2"/>
    <n v="1450"/>
    <s v="1"/>
  </r>
  <r>
    <x v="4"/>
    <x v="4"/>
    <x v="0"/>
    <x v="0"/>
    <x v="0"/>
    <x v="36"/>
    <s v="Proportion of individuals who trust SHG lending behavior"/>
    <x v="44"/>
    <x v="0"/>
    <s v="all question respondents"/>
    <x v="4"/>
    <x v="4"/>
    <x v="30"/>
    <s v="SACCO_trust"/>
    <n v="0"/>
    <m/>
    <m/>
    <m/>
    <n v="1951"/>
    <s v="1"/>
  </r>
  <r>
    <x v="4"/>
    <x v="4"/>
    <x v="0"/>
    <x v="0"/>
    <x v="0"/>
    <x v="36"/>
    <s v="Proportion of individuals who trust SHG lending behavior"/>
    <x v="44"/>
    <x v="0"/>
    <s v="all question respondents"/>
    <x v="1"/>
    <x v="1"/>
    <x v="30"/>
    <s v="SACCO_trust"/>
    <n v="8.6590275886293114E-4"/>
    <n v="8.6621702166883357E-4"/>
    <n v="-8.3391910604130412E-4"/>
    <n v="2.5657246237671665E-3"/>
    <n v="854"/>
    <s v="1"/>
  </r>
  <r>
    <x v="4"/>
    <x v="4"/>
    <x v="0"/>
    <x v="0"/>
    <x v="0"/>
    <x v="36"/>
    <s v="Proportion of individuals who trust SHG lending behavior"/>
    <x v="44"/>
    <x v="0"/>
    <s v="all question respondents"/>
    <x v="2"/>
    <x v="2"/>
    <x v="30"/>
    <s v="SACCO_trust"/>
    <n v="1.7666667354829513E-2"/>
    <n v="5.5921974079239638E-3"/>
    <n v="6.6928130099490508E-3"/>
    <n v="2.8640521699709976E-2"/>
    <n v="2547"/>
    <s v="1"/>
  </r>
  <r>
    <x v="4"/>
    <x v="4"/>
    <x v="0"/>
    <x v="0"/>
    <x v="0"/>
    <x v="36"/>
    <s v="Proportion of individuals who trust SHG lending behavior"/>
    <x v="44"/>
    <x v="0"/>
    <s v="all question respondents"/>
    <x v="7"/>
    <x v="7"/>
    <x v="30"/>
    <s v="SACCO_trust"/>
    <n v="1.0520236398334746E-3"/>
    <n v="1.0522095041578267E-3"/>
    <n v="-1.0127807647044354E-3"/>
    <n v="3.1168280443713845E-3"/>
    <n v="715"/>
    <s v="1"/>
  </r>
  <r>
    <x v="4"/>
    <x v="4"/>
    <x v="0"/>
    <x v="0"/>
    <x v="0"/>
    <x v="36"/>
    <s v="Proportion of individuals who trust SHG lending behavior"/>
    <x v="44"/>
    <x v="0"/>
    <s v="all question respondents"/>
    <x v="8"/>
    <x v="8"/>
    <x v="30"/>
    <s v="SACCO_trust"/>
    <n v="0"/>
    <m/>
    <m/>
    <m/>
    <n v="2680"/>
    <s v="1"/>
  </r>
  <r>
    <x v="4"/>
    <x v="4"/>
    <x v="0"/>
    <x v="0"/>
    <x v="0"/>
    <x v="36"/>
    <s v="Proportion of individuals who trust SHG lending behavior"/>
    <x v="44"/>
    <x v="0"/>
    <s v="all question respondents"/>
    <x v="11"/>
    <x v="11"/>
    <x v="30"/>
    <s v="SACCO_trust"/>
    <n v="0"/>
    <m/>
    <m/>
    <m/>
    <n v="2998"/>
    <s v="1"/>
  </r>
  <r>
    <x v="4"/>
    <x v="4"/>
    <x v="0"/>
    <x v="0"/>
    <x v="0"/>
    <x v="36"/>
    <s v="Proportion of individuals who trust SHG lending behavior"/>
    <x v="44"/>
    <x v="0"/>
    <s v="all question respondents"/>
    <x v="12"/>
    <x v="12"/>
    <x v="30"/>
    <s v="SACCO_trust"/>
    <n v="0"/>
    <m/>
    <m/>
    <m/>
    <n v="309"/>
    <s v="1"/>
  </r>
  <r>
    <x v="4"/>
    <x v="4"/>
    <x v="0"/>
    <x v="0"/>
    <x v="0"/>
    <x v="36"/>
    <s v="Proportion of individuals who trust SHG lending behavior"/>
    <x v="44"/>
    <x v="0"/>
    <s v="all question respondents"/>
    <x v="5"/>
    <x v="5"/>
    <x v="30"/>
    <s v="SACCO_trust"/>
    <n v="0"/>
    <m/>
    <m/>
    <m/>
    <n v="1908"/>
    <s v="1"/>
  </r>
  <r>
    <x v="4"/>
    <x v="4"/>
    <x v="0"/>
    <x v="0"/>
    <x v="0"/>
    <x v="36"/>
    <s v="Proportion of individuals who trust SHG lending behavior"/>
    <x v="44"/>
    <x v="0"/>
    <s v="all question respondents"/>
    <x v="6"/>
    <x v="6"/>
    <x v="30"/>
    <s v="SACCO_trust"/>
    <n v="0"/>
    <m/>
    <m/>
    <m/>
    <n v="1467"/>
    <s v="1"/>
  </r>
  <r>
    <x v="4"/>
    <x v="4"/>
    <x v="0"/>
    <x v="0"/>
    <x v="0"/>
    <x v="32"/>
    <s v="Proportion of individuals who find it easier to borrow with a SHG"/>
    <x v="225"/>
    <x v="3"/>
    <s v="those who have ever taken a loan"/>
    <x v="0"/>
    <x v="0"/>
    <x v="26"/>
    <s v="SG_easy_borrow"/>
    <n v="0.18195505489361943"/>
    <n v="1.7276910890154464E-2"/>
    <n v="0.14803502715121861"/>
    <n v="0.21587508263602026"/>
    <n v="710"/>
    <s v="1"/>
  </r>
  <r>
    <x v="4"/>
    <x v="4"/>
    <x v="0"/>
    <x v="0"/>
    <x v="0"/>
    <x v="32"/>
    <s v="Proportion of individuals who find it easier to borrow with a SHG"/>
    <x v="225"/>
    <x v="3"/>
    <s v="those who have ever taken a loan"/>
    <x v="3"/>
    <x v="3"/>
    <x v="26"/>
    <s v="SG_easy_borrow"/>
    <n v="0.20817323175735761"/>
    <n v="2.5998364432917812E-2"/>
    <n v="0.15719003322821185"/>
    <n v="0.25915643028650337"/>
    <n v="307"/>
    <s v="1"/>
  </r>
  <r>
    <x v="4"/>
    <x v="4"/>
    <x v="0"/>
    <x v="0"/>
    <x v="0"/>
    <x v="32"/>
    <s v="Proportion of individuals who find it easier to borrow with a SHG"/>
    <x v="225"/>
    <x v="3"/>
    <s v="those who have ever taken a loan"/>
    <x v="4"/>
    <x v="4"/>
    <x v="26"/>
    <s v="SG_easy_borrow"/>
    <n v="0.15699092801782674"/>
    <n v="2.2959673643780511E-2"/>
    <n v="0.11196136607947896"/>
    <n v="0.20202048995617453"/>
    <n v="403"/>
    <s v="1"/>
  </r>
  <r>
    <x v="4"/>
    <x v="4"/>
    <x v="0"/>
    <x v="0"/>
    <x v="0"/>
    <x v="32"/>
    <s v="Proportion of individuals who find it easier to borrow with a SHG"/>
    <x v="225"/>
    <x v="3"/>
    <s v="those who have ever taken a loan"/>
    <x v="1"/>
    <x v="1"/>
    <x v="26"/>
    <s v="SG_easy_borrow"/>
    <n v="0.18315314342480499"/>
    <n v="5.138791758536021E-2"/>
    <n v="8.2389134171997669E-2"/>
    <n v="0.28391715267761231"/>
    <n v="132"/>
    <s v="1"/>
  </r>
  <r>
    <x v="4"/>
    <x v="4"/>
    <x v="0"/>
    <x v="0"/>
    <x v="0"/>
    <x v="32"/>
    <s v="Proportion of individuals who find it easier to borrow with a SHG"/>
    <x v="225"/>
    <x v="3"/>
    <s v="those who have ever taken a loan"/>
    <x v="2"/>
    <x v="2"/>
    <x v="26"/>
    <s v="SG_easy_borrow"/>
    <n v="0.18174020684453171"/>
    <n v="1.81620469619676E-2"/>
    <n v="0.14611311533778668"/>
    <n v="0.21736729835127674"/>
    <n v="578"/>
    <s v="1"/>
  </r>
  <r>
    <x v="4"/>
    <x v="4"/>
    <x v="0"/>
    <x v="0"/>
    <x v="0"/>
    <x v="32"/>
    <s v="Proportion of individuals who find it easier to borrow with a SHG"/>
    <x v="225"/>
    <x v="3"/>
    <s v="those who have ever taken a loan"/>
    <x v="7"/>
    <x v="7"/>
    <x v="26"/>
    <s v="SG_easy_borrow"/>
    <n v="0.12780320957532515"/>
    <n v="5.1076620715610276E-2"/>
    <n v="2.7651236988117001E-2"/>
    <n v="0.2279551821625333"/>
    <n v="93"/>
    <s v="1"/>
  </r>
  <r>
    <x v="4"/>
    <x v="4"/>
    <x v="0"/>
    <x v="0"/>
    <x v="0"/>
    <x v="32"/>
    <s v="Proportion of individuals who find it easier to borrow with a SHG"/>
    <x v="225"/>
    <x v="3"/>
    <s v="those who have ever taken a loan"/>
    <x v="8"/>
    <x v="8"/>
    <x v="26"/>
    <s v="SG_easy_borrow"/>
    <n v="0.18991115649637283"/>
    <n v="1.8377778098760136E-2"/>
    <n v="0.15385873613618004"/>
    <n v="0.22596357685656562"/>
    <n v="617"/>
    <s v="1"/>
  </r>
  <r>
    <x v="4"/>
    <x v="4"/>
    <x v="0"/>
    <x v="0"/>
    <x v="0"/>
    <x v="32"/>
    <s v="Proportion of individuals who find it easier to borrow with a SHG"/>
    <x v="225"/>
    <x v="3"/>
    <s v="those who have ever taken a loan"/>
    <x v="11"/>
    <x v="11"/>
    <x v="26"/>
    <s v="SG_easy_borrow"/>
    <n v="0.18529876066469253"/>
    <n v="1.901976016839212E-2"/>
    <n v="0.14797549670544213"/>
    <n v="0.22262202462394293"/>
    <n v="597"/>
    <s v="1"/>
  </r>
  <r>
    <x v="4"/>
    <x v="4"/>
    <x v="0"/>
    <x v="0"/>
    <x v="0"/>
    <x v="32"/>
    <s v="Proportion of individuals who find it easier to borrow with a SHG"/>
    <x v="225"/>
    <x v="3"/>
    <s v="those who have ever taken a loan"/>
    <x v="12"/>
    <x v="12"/>
    <x v="26"/>
    <s v="SG_easy_borrow"/>
    <n v="0.17277223941171405"/>
    <n v="4.3153845324134098E-2"/>
    <n v="8.8160203336260706E-2"/>
    <n v="0.25738427548716736"/>
    <n v="104"/>
    <s v="1"/>
  </r>
  <r>
    <x v="4"/>
    <x v="4"/>
    <x v="0"/>
    <x v="0"/>
    <x v="0"/>
    <x v="32"/>
    <s v="Proportion of individuals who find it easier to borrow with a SHG"/>
    <x v="225"/>
    <x v="3"/>
    <s v="those who have ever taken a loan"/>
    <x v="5"/>
    <x v="5"/>
    <x v="26"/>
    <s v="SG_easy_borrow"/>
    <n v="0.15158738142984307"/>
    <n v="2.239869729420154E-2"/>
    <n v="0.10765765478777389"/>
    <n v="0.19551710807191225"/>
    <n v="336"/>
    <s v="1"/>
  </r>
  <r>
    <x v="4"/>
    <x v="4"/>
    <x v="0"/>
    <x v="0"/>
    <x v="0"/>
    <x v="32"/>
    <s v="Proportion of individuals who find it easier to borrow with a SHG"/>
    <x v="225"/>
    <x v="3"/>
    <s v="those who have ever taken a loan"/>
    <x v="6"/>
    <x v="6"/>
    <x v="26"/>
    <s v="SG_easy_borrow"/>
    <n v="0.2038671640937875"/>
    <n v="2.5343513705470864E-2"/>
    <n v="0.15416868202602846"/>
    <n v="0.25356564616154653"/>
    <n v="371"/>
    <s v="1"/>
  </r>
  <r>
    <x v="4"/>
    <x v="4"/>
    <x v="0"/>
    <x v="0"/>
    <x v="0"/>
    <x v="32"/>
    <s v="Proportion of individuals who find it easier to borrow with a SHG"/>
    <x v="45"/>
    <x v="2"/>
    <s v="those who have ever taken a loan"/>
    <x v="0"/>
    <x v="0"/>
    <x v="26"/>
    <s v="SHG_easy_borrow"/>
    <n v="0.67012487145334387"/>
    <n v="2.0056830447057722E-2"/>
    <n v="0.63075486513681722"/>
    <n v="0.70949487776987052"/>
    <n v="804"/>
    <s v="1"/>
  </r>
  <r>
    <x v="4"/>
    <x v="4"/>
    <x v="0"/>
    <x v="0"/>
    <x v="0"/>
    <x v="32"/>
    <s v="Proportion of individuals who find it easier to borrow with a SHG"/>
    <x v="45"/>
    <x v="2"/>
    <s v="those who have ever taken a loan"/>
    <x v="3"/>
    <x v="3"/>
    <x v="26"/>
    <s v="SHG_easy_borrow"/>
    <n v="0.65726047220126171"/>
    <n v="3.066942230495898E-2"/>
    <n v="0.59711774903456583"/>
    <n v="0.7174031953679576"/>
    <n v="342"/>
    <s v="1"/>
  </r>
  <r>
    <x v="4"/>
    <x v="4"/>
    <x v="0"/>
    <x v="0"/>
    <x v="0"/>
    <x v="32"/>
    <s v="Proportion of individuals who find it easier to borrow with a SHG"/>
    <x v="45"/>
    <x v="2"/>
    <s v="those who have ever taken a loan"/>
    <x v="4"/>
    <x v="4"/>
    <x v="26"/>
    <s v="SHG_easy_borrow"/>
    <n v="0.68210805723690326"/>
    <n v="2.609361469387288E-2"/>
    <n v="0.63093310002347236"/>
    <n v="0.73328301445033417"/>
    <n v="462"/>
    <s v="1"/>
  </r>
  <r>
    <x v="4"/>
    <x v="4"/>
    <x v="0"/>
    <x v="0"/>
    <x v="0"/>
    <x v="32"/>
    <s v="Proportion of individuals who find it easier to borrow with a SHG"/>
    <x v="45"/>
    <x v="2"/>
    <s v="those who have ever taken a loan"/>
    <x v="1"/>
    <x v="1"/>
    <x v="26"/>
    <s v="SHG_easy_borrow"/>
    <n v="0.50850844113704496"/>
    <n v="5.6798863486281541E-2"/>
    <n v="0.39713480627614917"/>
    <n v="0.61988207599794076"/>
    <n v="155"/>
    <s v="1"/>
  </r>
  <r>
    <x v="4"/>
    <x v="4"/>
    <x v="0"/>
    <x v="0"/>
    <x v="0"/>
    <x v="32"/>
    <s v="Proportion of individuals who find it easier to borrow with a SHG"/>
    <x v="45"/>
    <x v="2"/>
    <s v="those who have ever taken a loan"/>
    <x v="2"/>
    <x v="2"/>
    <x v="26"/>
    <s v="SHG_easy_borrow"/>
    <n v="0.69963134939695981"/>
    <n v="2.08433292168268E-2"/>
    <n v="0.65874622859447884"/>
    <n v="0.74051647019944078"/>
    <n v="649"/>
    <s v="1"/>
  </r>
  <r>
    <x v="4"/>
    <x v="4"/>
    <x v="0"/>
    <x v="0"/>
    <x v="0"/>
    <x v="32"/>
    <s v="Proportion of individuals who find it easier to borrow with a SHG"/>
    <x v="45"/>
    <x v="2"/>
    <s v="those who have ever taken a loan"/>
    <x v="7"/>
    <x v="7"/>
    <x v="26"/>
    <s v="SHG_easy_borrow"/>
    <n v="0.63932689904170814"/>
    <n v="5.4329880803137436E-2"/>
    <n v="0.53279627226749904"/>
    <n v="0.74585752581591724"/>
    <n v="117"/>
    <s v="1"/>
  </r>
  <r>
    <x v="4"/>
    <x v="4"/>
    <x v="0"/>
    <x v="0"/>
    <x v="0"/>
    <x v="32"/>
    <s v="Proportion of individuals who find it easier to borrow with a SHG"/>
    <x v="45"/>
    <x v="2"/>
    <s v="those who have ever taken a loan"/>
    <x v="8"/>
    <x v="8"/>
    <x v="26"/>
    <s v="SHG_easy_borrow"/>
    <n v="0.67596935390976187"/>
    <n v="2.156857440581067E-2"/>
    <n v="0.63365930251900315"/>
    <n v="0.71827940530052059"/>
    <n v="686"/>
    <s v="1"/>
  </r>
  <r>
    <x v="4"/>
    <x v="4"/>
    <x v="0"/>
    <x v="0"/>
    <x v="0"/>
    <x v="32"/>
    <s v="Proportion of individuals who find it easier to borrow with a SHG"/>
    <x v="45"/>
    <x v="2"/>
    <s v="those who have ever taken a loan"/>
    <x v="11"/>
    <x v="11"/>
    <x v="26"/>
    <s v="SHG_easy_borrow"/>
    <n v="0.67261491990254996"/>
    <n v="2.1172147990616567E-2"/>
    <n v="0.63107197296450046"/>
    <n v="0.71415786684059945"/>
    <n v="684"/>
    <s v="1"/>
  </r>
  <r>
    <x v="4"/>
    <x v="4"/>
    <x v="0"/>
    <x v="0"/>
    <x v="0"/>
    <x v="32"/>
    <s v="Proportion of individuals who find it easier to borrow with a SHG"/>
    <x v="45"/>
    <x v="2"/>
    <s v="those who have ever taken a loan"/>
    <x v="12"/>
    <x v="12"/>
    <x v="26"/>
    <s v="SHG_easy_borrow"/>
    <n v="0.64275922896809168"/>
    <n v="6.264754431492707E-2"/>
    <n v="0.51992582378732699"/>
    <n v="0.76559263414885637"/>
    <n v="108"/>
    <s v="1"/>
  </r>
  <r>
    <x v="4"/>
    <x v="4"/>
    <x v="0"/>
    <x v="0"/>
    <x v="0"/>
    <x v="32"/>
    <s v="Proportion of individuals who find it easier to borrow with a SHG"/>
    <x v="45"/>
    <x v="2"/>
    <s v="those who have ever taken a loan"/>
    <x v="5"/>
    <x v="5"/>
    <x v="26"/>
    <s v="SHG_easy_borrow"/>
    <n v="0.67777102387788613"/>
    <n v="2.7088359636263232E-2"/>
    <n v="0.62464459338455869"/>
    <n v="0.73089745437121356"/>
    <n v="387"/>
    <s v="1"/>
  </r>
  <r>
    <x v="4"/>
    <x v="4"/>
    <x v="0"/>
    <x v="0"/>
    <x v="0"/>
    <x v="32"/>
    <s v="Proportion of individuals who find it easier to borrow with a SHG"/>
    <x v="45"/>
    <x v="2"/>
    <s v="those who have ever taken a loan"/>
    <x v="6"/>
    <x v="6"/>
    <x v="26"/>
    <s v="SHG_easy_borrow"/>
    <n v="0.66484046303836253"/>
    <n v="2.9240933945283831E-2"/>
    <n v="0.60749968962488055"/>
    <n v="0.72218123645184451"/>
    <n v="412"/>
    <s v="1"/>
  </r>
  <r>
    <x v="4"/>
    <x v="4"/>
    <x v="0"/>
    <x v="0"/>
    <x v="0"/>
    <x v="32"/>
    <s v="Proportion of individuals who find it easier to borrow with a SHG"/>
    <x v="45"/>
    <x v="2"/>
    <s v="those who have ever taken a loan"/>
    <x v="0"/>
    <x v="0"/>
    <x v="26"/>
    <s v="SHG_lost_asset"/>
    <n v="3.3525331138473315E-2"/>
    <n v="6.2718806305989624E-3"/>
    <n v="2.1220311398955506E-2"/>
    <n v="4.5830350877991123E-2"/>
    <n v="1206"/>
    <s v="1"/>
  </r>
  <r>
    <x v="4"/>
    <x v="4"/>
    <x v="0"/>
    <x v="0"/>
    <x v="0"/>
    <x v="33"/>
    <s v="Proportion of individuals who had assets seized by a SHG (failure to repay a loan)"/>
    <x v="45"/>
    <x v="2"/>
    <s v="those who have ever taken a loan"/>
    <x v="3"/>
    <x v="3"/>
    <x v="27"/>
    <s v="SHG_lost_asset"/>
    <n v="3.8260848321168807E-2"/>
    <n v="9.4685281850953613E-3"/>
    <n v="1.969384892960856E-2"/>
    <n v="5.6827847712729057E-2"/>
    <n v="540"/>
    <s v="1"/>
  </r>
  <r>
    <x v="4"/>
    <x v="4"/>
    <x v="0"/>
    <x v="0"/>
    <x v="0"/>
    <x v="33"/>
    <s v="Proportion of individuals who had assets seized by a SHG (failure to repay a loan)"/>
    <x v="45"/>
    <x v="2"/>
    <s v="those who have ever taken a loan"/>
    <x v="4"/>
    <x v="4"/>
    <x v="27"/>
    <s v="SHG_lost_asset"/>
    <n v="2.8904291153127228E-2"/>
    <n v="8.2574398386484043E-3"/>
    <n v="1.271073936730063E-2"/>
    <n v="4.509784293895383E-2"/>
    <n v="666"/>
    <s v="1"/>
  </r>
  <r>
    <x v="4"/>
    <x v="4"/>
    <x v="0"/>
    <x v="0"/>
    <x v="0"/>
    <x v="33"/>
    <s v="Proportion of individuals who had assets seized by a SHG (failure to repay a loan)"/>
    <x v="45"/>
    <x v="2"/>
    <s v="those who have ever taken a loan"/>
    <x v="1"/>
    <x v="1"/>
    <x v="27"/>
    <s v="SHG_lost_asset"/>
    <n v="3.0127656027556828E-2"/>
    <n v="1.476934501856288E-2"/>
    <n v="1.1677889015862669E-3"/>
    <n v="5.9087523153527388E-2"/>
    <n v="262"/>
    <s v="1"/>
  </r>
  <r>
    <x v="4"/>
    <x v="4"/>
    <x v="0"/>
    <x v="0"/>
    <x v="0"/>
    <x v="33"/>
    <s v="Proportion of individuals who had assets seized by a SHG (failure to repay a loan)"/>
    <x v="45"/>
    <x v="2"/>
    <s v="those who have ever taken a loan"/>
    <x v="2"/>
    <x v="2"/>
    <x v="27"/>
    <s v="SHG_lost_asset"/>
    <n v="3.4187697128189025E-2"/>
    <n v="6.9176678673900007E-3"/>
    <n v="2.0620178989919961E-2"/>
    <n v="4.7755215266458088E-2"/>
    <n v="944"/>
    <s v="1"/>
  </r>
  <r>
    <x v="4"/>
    <x v="4"/>
    <x v="0"/>
    <x v="0"/>
    <x v="0"/>
    <x v="33"/>
    <s v="Proportion of individuals who had assets seized by a SHG (failure to repay a loan)"/>
    <x v="45"/>
    <x v="2"/>
    <s v="those who have ever taken a loan"/>
    <x v="7"/>
    <x v="7"/>
    <x v="27"/>
    <s v="SHG_lost_asset"/>
    <n v="3.020964732637399E-2"/>
    <n v="1.2376853333487524E-2"/>
    <n v="5.9412116164254299E-3"/>
    <n v="5.4478083036322553E-2"/>
    <n v="181"/>
    <s v="1"/>
  </r>
  <r>
    <x v="4"/>
    <x v="4"/>
    <x v="0"/>
    <x v="0"/>
    <x v="0"/>
    <x v="33"/>
    <s v="Proportion of individuals who had assets seized by a SHG (failure to repay a loan)"/>
    <x v="45"/>
    <x v="2"/>
    <s v="those who have ever taken a loan"/>
    <x v="8"/>
    <x v="8"/>
    <x v="27"/>
    <s v="SHG_lost_asset"/>
    <n v="3.416379034045755E-2"/>
    <n v="7.0511464273726098E-3"/>
    <n v="2.0334193933419821E-2"/>
    <n v="4.799338674749528E-2"/>
    <n v="1023"/>
    <s v="1"/>
  </r>
  <r>
    <x v="4"/>
    <x v="4"/>
    <x v="0"/>
    <x v="0"/>
    <x v="0"/>
    <x v="33"/>
    <s v="Proportion of individuals who had assets seized by a SHG (failure to repay a loan)"/>
    <x v="45"/>
    <x v="2"/>
    <s v="those who have ever taken a loan"/>
    <x v="11"/>
    <x v="11"/>
    <x v="27"/>
    <s v="SHG_lost_asset"/>
    <n v="3.5328410709029749E-2"/>
    <n v="7.110262027953152E-3"/>
    <n v="2.138072312071853E-2"/>
    <n v="4.9276098297340969E-2"/>
    <n v="1025"/>
    <s v="1"/>
  </r>
  <r>
    <x v="4"/>
    <x v="4"/>
    <x v="0"/>
    <x v="0"/>
    <x v="0"/>
    <x v="33"/>
    <s v="Proportion of individuals who had assets seized by a SHG (failure to repay a loan)"/>
    <x v="45"/>
    <x v="2"/>
    <s v="those who have ever taken a loan"/>
    <x v="12"/>
    <x v="12"/>
    <x v="27"/>
    <s v="SHG_lost_asset"/>
    <n v="2.5242607513867043E-2"/>
    <n v="1.1687815308719266E-2"/>
    <n v="2.3263812949180437E-3"/>
    <n v="4.8158833732816042E-2"/>
    <n v="161"/>
    <s v="1"/>
  </r>
  <r>
    <x v="4"/>
    <x v="4"/>
    <x v="0"/>
    <x v="0"/>
    <x v="0"/>
    <x v="33"/>
    <s v="Proportion of individuals who had assets seized by a SHG (failure to repay a loan)"/>
    <x v="45"/>
    <x v="2"/>
    <s v="those who have ever taken a loan"/>
    <x v="5"/>
    <x v="5"/>
    <x v="27"/>
    <s v="SHG_lost_asset"/>
    <n v="3.3640503672437629E-2"/>
    <n v="8.7489316995885968E-3"/>
    <n v="1.6482821849315238E-2"/>
    <n v="5.0798185495560019E-2"/>
    <n v="566"/>
    <s v="1"/>
  </r>
  <r>
    <x v="4"/>
    <x v="4"/>
    <x v="0"/>
    <x v="0"/>
    <x v="0"/>
    <x v="33"/>
    <s v="Proportion of individuals who had assets seized by a SHG (failure to repay a loan)"/>
    <x v="45"/>
    <x v="2"/>
    <s v="those who have ever taken a loan"/>
    <x v="6"/>
    <x v="6"/>
    <x v="27"/>
    <s v="SHG_lost_asset"/>
    <n v="3.3724791114311051E-2"/>
    <n v="8.9516492205951158E-3"/>
    <n v="1.617160783792828E-2"/>
    <n v="5.1277974390693822E-2"/>
    <n v="635"/>
    <s v="1"/>
  </r>
  <r>
    <x v="4"/>
    <x v="4"/>
    <x v="0"/>
    <x v="0"/>
    <x v="0"/>
    <x v="34"/>
    <s v="Proportion of individuals who have at least one negative opinion of SHG lending behavior"/>
    <x v="226"/>
    <x v="2"/>
    <s v="all question respondents"/>
    <x v="0"/>
    <x v="0"/>
    <x v="28"/>
    <s v="SHG_op_negative"/>
    <n v="0.40953013004538324"/>
    <n v="1.0135073734134758E-2"/>
    <n v="0.38965867655768149"/>
    <n v="0.429401583533085"/>
    <n v="3401"/>
    <s v="1"/>
  </r>
  <r>
    <x v="4"/>
    <x v="4"/>
    <x v="0"/>
    <x v="0"/>
    <x v="0"/>
    <x v="34"/>
    <s v="Proportion of individuals who have at least one negative opinion of SHG lending behavior"/>
    <x v="226"/>
    <x v="2"/>
    <s v="all question respondents"/>
    <x v="3"/>
    <x v="3"/>
    <x v="28"/>
    <s v="SHG_op_negative"/>
    <n v="0.40992862574078076"/>
    <n v="1.5446075115449199E-2"/>
    <n v="0.37964409389860565"/>
    <n v="0.44021315758295587"/>
    <n v="1450"/>
    <s v="1"/>
  </r>
  <r>
    <x v="4"/>
    <x v="4"/>
    <x v="0"/>
    <x v="0"/>
    <x v="0"/>
    <x v="34"/>
    <s v="Proportion of individuals who have at least one negative opinion of SHG lending behavior"/>
    <x v="226"/>
    <x v="2"/>
    <s v="all question respondents"/>
    <x v="4"/>
    <x v="4"/>
    <x v="28"/>
    <s v="SHG_op_negative"/>
    <n v="0.40916908720805129"/>
    <n v="1.331672002855786E-2"/>
    <n v="0.38305950087470375"/>
    <n v="0.43527867354139882"/>
    <n v="1951"/>
    <s v="1"/>
  </r>
  <r>
    <x v="4"/>
    <x v="4"/>
    <x v="0"/>
    <x v="0"/>
    <x v="0"/>
    <x v="34"/>
    <s v="Proportion of individuals who have at least one negative opinion of SHG lending behavior"/>
    <x v="226"/>
    <x v="2"/>
    <s v="all question respondents"/>
    <x v="1"/>
    <x v="1"/>
    <x v="28"/>
    <s v="SHG_op_negative"/>
    <n v="0.40318494549750661"/>
    <n v="2.1734118182055773E-2"/>
    <n v="0.36057168683947222"/>
    <n v="0.445798204155541"/>
    <n v="854"/>
    <s v="1"/>
  </r>
  <r>
    <x v="4"/>
    <x v="4"/>
    <x v="0"/>
    <x v="0"/>
    <x v="0"/>
    <x v="34"/>
    <s v="Proportion of individuals who have at least one negative opinion of SHG lending behavior"/>
    <x v="226"/>
    <x v="2"/>
    <s v="all question respondents"/>
    <x v="2"/>
    <x v="2"/>
    <x v="28"/>
    <s v="SHG_op_negative"/>
    <n v="0.41103077745652145"/>
    <n v="1.142710229500301E-2"/>
    <n v="0.38862609272397886"/>
    <n v="0.43343546218906404"/>
    <n v="2547"/>
    <s v="1"/>
  </r>
  <r>
    <x v="4"/>
    <x v="4"/>
    <x v="0"/>
    <x v="0"/>
    <x v="0"/>
    <x v="34"/>
    <s v="Proportion of individuals who have at least one negative opinion of SHG lending behavior"/>
    <x v="226"/>
    <x v="2"/>
    <s v="all question respondents"/>
    <x v="7"/>
    <x v="7"/>
    <x v="28"/>
    <s v="SHG_op_negative"/>
    <n v="0.31756153167657153"/>
    <n v="2.0886076058172061E-2"/>
    <n v="0.27661099694758073"/>
    <n v="0.35851206640556232"/>
    <n v="715"/>
    <s v="1"/>
  </r>
  <r>
    <x v="4"/>
    <x v="4"/>
    <x v="0"/>
    <x v="0"/>
    <x v="0"/>
    <x v="34"/>
    <s v="Proportion of individuals who have at least one negative opinion of SHG lending behavior"/>
    <x v="226"/>
    <x v="2"/>
    <s v="all question respondents"/>
    <x v="8"/>
    <x v="8"/>
    <x v="28"/>
    <s v="SHG_op_negative"/>
    <n v="0.43364571040803646"/>
    <n v="1.1519652480383809E-2"/>
    <n v="0.41105956604803418"/>
    <n v="0.45623185476803874"/>
    <n v="2680"/>
    <s v="1"/>
  </r>
  <r>
    <x v="4"/>
    <x v="4"/>
    <x v="0"/>
    <x v="0"/>
    <x v="0"/>
    <x v="34"/>
    <s v="Proportion of individuals who have at least one negative opinion of SHG lending behavior"/>
    <x v="226"/>
    <x v="2"/>
    <s v="all question respondents"/>
    <x v="11"/>
    <x v="11"/>
    <x v="28"/>
    <s v="SHG_op_negative"/>
    <n v="0.40800265697711241"/>
    <n v="1.0720989230118097E-2"/>
    <n v="0.38698242126724058"/>
    <n v="0.42902289268698424"/>
    <n v="2998"/>
    <s v="1"/>
  </r>
  <r>
    <x v="4"/>
    <x v="4"/>
    <x v="0"/>
    <x v="0"/>
    <x v="0"/>
    <x v="34"/>
    <s v="Proportion of individuals who have at least one negative opinion of SHG lending behavior"/>
    <x v="226"/>
    <x v="2"/>
    <s v="all question respondents"/>
    <x v="12"/>
    <x v="12"/>
    <x v="28"/>
    <s v="SHG_op_negative"/>
    <n v="0.44526432263460558"/>
    <n v="3.6046630361979089E-2"/>
    <n v="0.37458906585635804"/>
    <n v="0.51593957941285318"/>
    <n v="309"/>
    <s v="1"/>
  </r>
  <r>
    <x v="4"/>
    <x v="4"/>
    <x v="0"/>
    <x v="0"/>
    <x v="0"/>
    <x v="34"/>
    <s v="Proportion of individuals who have at least one negative opinion of SHG lending behavior"/>
    <x v="226"/>
    <x v="2"/>
    <s v="all question respondents"/>
    <x v="5"/>
    <x v="5"/>
    <x v="28"/>
    <s v="SHG_op_negative"/>
    <n v="0.41291521911218221"/>
    <n v="1.3273448662865705E-2"/>
    <n v="0.38689047329931409"/>
    <n v="0.43893996492505033"/>
    <n v="1908"/>
    <s v="1"/>
  </r>
  <r>
    <x v="4"/>
    <x v="4"/>
    <x v="0"/>
    <x v="0"/>
    <x v="0"/>
    <x v="34"/>
    <s v="Proportion of individuals who have at least one negative opinion of SHG lending behavior"/>
    <x v="226"/>
    <x v="2"/>
    <s v="all question respondents"/>
    <x v="6"/>
    <x v="6"/>
    <x v="28"/>
    <s v="SHG_op_negative"/>
    <n v="0.40899822170546724"/>
    <n v="1.5756292829726744E-2"/>
    <n v="0.37810545779295546"/>
    <n v="0.43989098561797901"/>
    <n v="1467"/>
    <s v="1"/>
  </r>
  <r>
    <x v="4"/>
    <x v="4"/>
    <x v="0"/>
    <x v="0"/>
    <x v="0"/>
    <x v="35"/>
    <s v="Proportion of individuals who use types of collateral to obtain a SHG loan"/>
    <x v="45"/>
    <x v="2"/>
    <s v="all question respondents"/>
    <x v="0"/>
    <x v="0"/>
    <x v="29"/>
    <s v="SHG_security_all"/>
    <n v="9.6924465682384164E-2"/>
    <n v="6.0950440141006234E-3"/>
    <n v="8.4974144766239823E-2"/>
    <n v="0.10887478659852851"/>
    <n v="3401"/>
    <s v="1"/>
  </r>
  <r>
    <x v="4"/>
    <x v="4"/>
    <x v="0"/>
    <x v="0"/>
    <x v="0"/>
    <x v="35"/>
    <s v="Proportion of individuals who use types of collateral to obtain a SHG loan"/>
    <x v="45"/>
    <x v="2"/>
    <s v="all question respondents"/>
    <x v="3"/>
    <x v="3"/>
    <x v="29"/>
    <s v="SHG_security_all"/>
    <n v="9.6128250960357625E-2"/>
    <n v="8.9589410780858501E-3"/>
    <n v="7.8562796026107745E-2"/>
    <n v="0.11369370589460751"/>
    <n v="1450"/>
    <s v="1"/>
  </r>
  <r>
    <x v="4"/>
    <x v="4"/>
    <x v="0"/>
    <x v="0"/>
    <x v="0"/>
    <x v="35"/>
    <s v="Proportion of individuals who use types of collateral to obtain a SHG loan"/>
    <x v="45"/>
    <x v="2"/>
    <s v="all question respondents"/>
    <x v="4"/>
    <x v="4"/>
    <x v="29"/>
    <s v="SHG_security_all"/>
    <n v="9.7645847683961659E-2"/>
    <n v="8.3100449287444207E-3"/>
    <n v="8.1352658742859754E-2"/>
    <n v="0.11393903662506356"/>
    <n v="1951"/>
    <s v="1"/>
  </r>
  <r>
    <x v="4"/>
    <x v="4"/>
    <x v="0"/>
    <x v="0"/>
    <x v="0"/>
    <x v="35"/>
    <s v="Proportion of individuals who use types of collateral to obtain a SHG loan"/>
    <x v="45"/>
    <x v="2"/>
    <s v="all question respondents"/>
    <x v="1"/>
    <x v="1"/>
    <x v="29"/>
    <s v="SHG_security_all"/>
    <n v="8.0405388271397815E-2"/>
    <n v="1.2943165595455525E-2"/>
    <n v="5.5028215903379155E-2"/>
    <n v="0.10578256063941648"/>
    <n v="854"/>
    <s v="1"/>
  </r>
  <r>
    <x v="4"/>
    <x v="4"/>
    <x v="0"/>
    <x v="0"/>
    <x v="0"/>
    <x v="35"/>
    <s v="Proportion of individuals who use types of collateral to obtain a SHG loan"/>
    <x v="45"/>
    <x v="2"/>
    <s v="all question respondents"/>
    <x v="2"/>
    <x v="2"/>
    <x v="29"/>
    <s v="SHG_security_all"/>
    <n v="0.10083125681889793"/>
    <n v="6.8880437545250925E-3"/>
    <n v="8.7326131480903998E-2"/>
    <n v="0.11433638215689186"/>
    <n v="2547"/>
    <s v="1"/>
  </r>
  <r>
    <x v="4"/>
    <x v="4"/>
    <x v="0"/>
    <x v="0"/>
    <x v="0"/>
    <x v="35"/>
    <s v="Proportion of individuals who use types of collateral to obtain a SHG loan"/>
    <x v="45"/>
    <x v="2"/>
    <s v="all question respondents"/>
    <x v="7"/>
    <x v="7"/>
    <x v="29"/>
    <s v="SHG_security_all"/>
    <n v="6.9053897364570196E-2"/>
    <n v="1.1363538677558051E-2"/>
    <n v="4.6773839398512131E-2"/>
    <n v="9.1333955330628269E-2"/>
    <n v="715"/>
    <s v="1"/>
  </r>
  <r>
    <x v="4"/>
    <x v="4"/>
    <x v="0"/>
    <x v="0"/>
    <x v="0"/>
    <x v="35"/>
    <s v="Proportion of individuals who use types of collateral to obtain a SHG loan"/>
    <x v="45"/>
    <x v="2"/>
    <s v="all question respondents"/>
    <x v="8"/>
    <x v="8"/>
    <x v="29"/>
    <s v="SHG_security_all"/>
    <n v="0.1043852247483502"/>
    <n v="7.0933153912475884E-3"/>
    <n v="9.0477631121671065E-2"/>
    <n v="0.11829281837502933"/>
    <n v="2680"/>
    <s v="1"/>
  </r>
  <r>
    <x v="4"/>
    <x v="4"/>
    <x v="0"/>
    <x v="0"/>
    <x v="0"/>
    <x v="35"/>
    <s v="Proportion of individuals who use types of collateral to obtain a SHG loan"/>
    <x v="45"/>
    <x v="2"/>
    <s v="all question respondents"/>
    <x v="11"/>
    <x v="11"/>
    <x v="29"/>
    <s v="SHG_security_all"/>
    <n v="9.5191600283999256E-2"/>
    <n v="6.3706444113873799E-3"/>
    <n v="8.2700920153946991E-2"/>
    <n v="0.10768228041405152"/>
    <n v="2998"/>
    <s v="1"/>
  </r>
  <r>
    <x v="4"/>
    <x v="4"/>
    <x v="0"/>
    <x v="0"/>
    <x v="0"/>
    <x v="35"/>
    <s v="Proportion of individuals who use types of collateral to obtain a SHG loan"/>
    <x v="45"/>
    <x v="2"/>
    <s v="all question respondents"/>
    <x v="12"/>
    <x v="12"/>
    <x v="29"/>
    <s v="SHG_security_all"/>
    <n v="0.12434258150043213"/>
    <n v="2.4232147174217414E-2"/>
    <n v="7.6831532433484825E-2"/>
    <n v="0.17185363056737946"/>
    <n v="309"/>
    <s v="1"/>
  </r>
  <r>
    <x v="4"/>
    <x v="4"/>
    <x v="0"/>
    <x v="0"/>
    <x v="0"/>
    <x v="35"/>
    <s v="Proportion of individuals who use types of collateral to obtain a SHG loan"/>
    <x v="45"/>
    <x v="2"/>
    <s v="all question respondents"/>
    <x v="5"/>
    <x v="5"/>
    <x v="29"/>
    <s v="SHG_security_all"/>
    <n v="8.1195727599133544E-2"/>
    <n v="7.3334261143628158E-3"/>
    <n v="6.6817358012511194E-2"/>
    <n v="9.5574097185755894E-2"/>
    <n v="1908"/>
    <s v="1"/>
  </r>
  <r>
    <x v="4"/>
    <x v="4"/>
    <x v="0"/>
    <x v="0"/>
    <x v="0"/>
    <x v="35"/>
    <s v="Proportion of individuals who use types of collateral to obtain a SHG loan"/>
    <x v="45"/>
    <x v="2"/>
    <s v="all question respondents"/>
    <x v="6"/>
    <x v="6"/>
    <x v="29"/>
    <s v="SHG_security_all"/>
    <n v="0.11657173900428065"/>
    <n v="1.020297256433938E-2"/>
    <n v="9.6567158863367045E-2"/>
    <n v="0.13657631914519425"/>
    <n v="1467"/>
    <s v="1"/>
  </r>
  <r>
    <x v="4"/>
    <x v="4"/>
    <x v="0"/>
    <x v="0"/>
    <x v="0"/>
    <x v="36"/>
    <s v="Proportion of individuals who trust SHG lending behavior"/>
    <x v="45"/>
    <x v="2"/>
    <s v="all question respondents"/>
    <x v="0"/>
    <x v="0"/>
    <x v="30"/>
    <s v="SHG_trust"/>
    <n v="0.33922759944687392"/>
    <n v="9.8795712092468631E-3"/>
    <n v="0.31985710003927914"/>
    <n v="0.35859809885446869"/>
    <n v="3401"/>
    <s v="1"/>
  </r>
  <r>
    <x v="4"/>
    <x v="4"/>
    <x v="0"/>
    <x v="0"/>
    <x v="0"/>
    <x v="36"/>
    <s v="Proportion of individuals who trust SHG lending behavior"/>
    <x v="45"/>
    <x v="2"/>
    <s v="all question respondents"/>
    <x v="3"/>
    <x v="3"/>
    <x v="30"/>
    <s v="SHG_trust"/>
    <n v="0.32563065038981998"/>
    <n v="1.495692010977371E-2"/>
    <n v="0.29630518615766327"/>
    <n v="0.35495611462197668"/>
    <n v="1450"/>
    <s v="1"/>
  </r>
  <r>
    <x v="4"/>
    <x v="4"/>
    <x v="0"/>
    <x v="0"/>
    <x v="0"/>
    <x v="36"/>
    <s v="Proportion of individuals who trust SHG lending behavior"/>
    <x v="45"/>
    <x v="2"/>
    <s v="all question respondents"/>
    <x v="4"/>
    <x v="4"/>
    <x v="30"/>
    <s v="SHG_trust"/>
    <n v="0.35154663105327266"/>
    <n v="1.3066469710202712E-2"/>
    <n v="0.32592770099850044"/>
    <n v="0.37716556110804489"/>
    <n v="1951"/>
    <s v="1"/>
  </r>
  <r>
    <x v="4"/>
    <x v="4"/>
    <x v="0"/>
    <x v="0"/>
    <x v="0"/>
    <x v="36"/>
    <s v="Proportion of individuals who trust SHG lending behavior"/>
    <x v="45"/>
    <x v="2"/>
    <s v="all question respondents"/>
    <x v="1"/>
    <x v="1"/>
    <x v="30"/>
    <s v="SHG_trust"/>
    <n v="0.34703216442518386"/>
    <n v="2.1244272964647936E-2"/>
    <n v="0.30537932664905282"/>
    <n v="0.38868500220131491"/>
    <n v="854"/>
    <s v="1"/>
  </r>
  <r>
    <x v="4"/>
    <x v="4"/>
    <x v="0"/>
    <x v="0"/>
    <x v="0"/>
    <x v="36"/>
    <s v="Proportion of individuals who trust SHG lending behavior"/>
    <x v="45"/>
    <x v="2"/>
    <s v="all question respondents"/>
    <x v="2"/>
    <x v="2"/>
    <x v="30"/>
    <s v="SHG_trust"/>
    <n v="0.33738180597287953"/>
    <n v="1.1137139621180226E-2"/>
    <n v="0.31554564002344482"/>
    <n v="0.35921797192231425"/>
    <n v="2547"/>
    <s v="1"/>
  </r>
  <r>
    <x v="4"/>
    <x v="4"/>
    <x v="0"/>
    <x v="0"/>
    <x v="0"/>
    <x v="36"/>
    <s v="Proportion of individuals who trust SHG lending behavior"/>
    <x v="45"/>
    <x v="2"/>
    <s v="all question respondents"/>
    <x v="7"/>
    <x v="7"/>
    <x v="30"/>
    <s v="SHG_trust"/>
    <n v="0.29277353376448134"/>
    <n v="2.117806232081694E-2"/>
    <n v="0.25125051267876541"/>
    <n v="0.33429655485019727"/>
    <n v="715"/>
    <s v="1"/>
  </r>
  <r>
    <x v="4"/>
    <x v="4"/>
    <x v="0"/>
    <x v="0"/>
    <x v="0"/>
    <x v="36"/>
    <s v="Proportion of individuals who trust SHG lending behavior"/>
    <x v="45"/>
    <x v="2"/>
    <s v="all question respondents"/>
    <x v="8"/>
    <x v="8"/>
    <x v="30"/>
    <s v="SHG_trust"/>
    <n v="0.35117582368345979"/>
    <n v="1.1180012998498095E-2"/>
    <n v="0.32925559753420991"/>
    <n v="0.37309604983270966"/>
    <n v="2680"/>
    <s v="1"/>
  </r>
  <r>
    <x v="4"/>
    <x v="4"/>
    <x v="0"/>
    <x v="0"/>
    <x v="0"/>
    <x v="36"/>
    <s v="Proportion of individuals who trust SHG lending behavior"/>
    <x v="45"/>
    <x v="2"/>
    <s v="all question respondents"/>
    <x v="11"/>
    <x v="11"/>
    <x v="30"/>
    <s v="SHG_trust"/>
    <n v="0.34462021641291635"/>
    <n v="1.050697724857135E-2"/>
    <n v="0.32401958585330543"/>
    <n v="0.36522084697252727"/>
    <n v="2998"/>
    <s v="1"/>
  </r>
  <r>
    <x v="4"/>
    <x v="4"/>
    <x v="0"/>
    <x v="0"/>
    <x v="0"/>
    <x v="36"/>
    <s v="Proportion of individuals who trust SHG lending behavior"/>
    <x v="45"/>
    <x v="2"/>
    <s v="all question respondents"/>
    <x v="12"/>
    <x v="12"/>
    <x v="30"/>
    <s v="SHG_trust"/>
    <n v="0.33056469229230945"/>
    <n v="3.4298346570234811E-2"/>
    <n v="0.26331722903212407"/>
    <n v="0.39781215555249483"/>
    <n v="309"/>
    <s v="1"/>
  </r>
  <r>
    <x v="4"/>
    <x v="4"/>
    <x v="0"/>
    <x v="0"/>
    <x v="0"/>
    <x v="36"/>
    <s v="Proportion of individuals who trust SHG lending behavior"/>
    <x v="45"/>
    <x v="2"/>
    <s v="all question respondents"/>
    <x v="5"/>
    <x v="5"/>
    <x v="30"/>
    <s v="SHG_trust"/>
    <n v="0.31289943794521308"/>
    <n v="1.2762122814933843E-2"/>
    <n v="0.28787722926929898"/>
    <n v="0.33792164662112717"/>
    <n v="1908"/>
    <s v="1"/>
  </r>
  <r>
    <x v="4"/>
    <x v="4"/>
    <x v="0"/>
    <x v="0"/>
    <x v="0"/>
    <x v="36"/>
    <s v="Proportion of individuals who trust SHG lending behavior"/>
    <x v="45"/>
    <x v="2"/>
    <s v="all question respondents"/>
    <x v="6"/>
    <x v="6"/>
    <x v="30"/>
    <s v="SHG_trust"/>
    <n v="0.3743079250474749"/>
    <n v="1.5589052215796826E-2"/>
    <n v="0.34374306344412642"/>
    <n v="0.40487278665082338"/>
    <n v="1467"/>
    <s v="1"/>
  </r>
  <r>
    <x v="4"/>
    <x v="4"/>
    <x v="0"/>
    <x v="0"/>
    <x v="0"/>
    <x v="32"/>
    <s v="Proportion of individuals who find it easier to borrow with a SHG"/>
    <x v="227"/>
    <x v="8"/>
    <s v="those who have ever taken a loan"/>
    <x v="0"/>
    <x v="0"/>
    <x v="26"/>
    <s v="VSLA_easy_borrow"/>
    <n v="0.53196049664866962"/>
    <n v="2.1314418891936842E-2"/>
    <n v="0.49011965965720139"/>
    <n v="0.57380133364013786"/>
    <n v="776"/>
    <s v="1"/>
  </r>
  <r>
    <x v="4"/>
    <x v="4"/>
    <x v="0"/>
    <x v="0"/>
    <x v="0"/>
    <x v="32"/>
    <s v="Proportion of individuals who find it easier to borrow with a SHG"/>
    <x v="227"/>
    <x v="8"/>
    <s v="those who have ever taken a loan"/>
    <x v="3"/>
    <x v="3"/>
    <x v="26"/>
    <s v="VSLA_easy_borrow"/>
    <n v="0.51485074464272684"/>
    <n v="3.2100467011810303E-2"/>
    <n v="0.45190156840891449"/>
    <n v="0.5777999208765392"/>
    <n v="330"/>
    <s v="1"/>
  </r>
  <r>
    <x v="4"/>
    <x v="4"/>
    <x v="0"/>
    <x v="0"/>
    <x v="0"/>
    <x v="32"/>
    <s v="Proportion of individuals who find it easier to borrow with a SHG"/>
    <x v="227"/>
    <x v="8"/>
    <s v="those who have ever taken a loan"/>
    <x v="4"/>
    <x v="4"/>
    <x v="26"/>
    <s v="VSLA_easy_borrow"/>
    <n v="0.54783464603774756"/>
    <n v="2.8179014795579955E-2"/>
    <n v="0.49256949362979902"/>
    <n v="0.60309979844569606"/>
    <n v="446"/>
    <s v="1"/>
  </r>
  <r>
    <x v="4"/>
    <x v="4"/>
    <x v="0"/>
    <x v="0"/>
    <x v="0"/>
    <x v="32"/>
    <s v="Proportion of individuals who find it easier to borrow with a SHG"/>
    <x v="227"/>
    <x v="8"/>
    <s v="those who have ever taken a loan"/>
    <x v="1"/>
    <x v="1"/>
    <x v="26"/>
    <s v="VSLA_easy_borrow"/>
    <n v="0.33446385063890516"/>
    <n v="5.4902068372127473E-2"/>
    <n v="0.22680933520816876"/>
    <n v="0.44211836606964156"/>
    <n v="144"/>
    <s v="1"/>
  </r>
  <r>
    <x v="4"/>
    <x v="4"/>
    <x v="0"/>
    <x v="0"/>
    <x v="0"/>
    <x v="32"/>
    <s v="Proportion of individuals who find it easier to borrow with a SHG"/>
    <x v="227"/>
    <x v="8"/>
    <s v="those who have ever taken a loan"/>
    <x v="2"/>
    <x v="2"/>
    <x v="26"/>
    <s v="VSLA_easy_borrow"/>
    <n v="0.56714058171796267"/>
    <n v="2.2640237171199191E-2"/>
    <n v="0.52273033573489669"/>
    <n v="0.61155082770102864"/>
    <n v="632"/>
    <s v="1"/>
  </r>
  <r>
    <x v="4"/>
    <x v="4"/>
    <x v="0"/>
    <x v="0"/>
    <x v="0"/>
    <x v="32"/>
    <s v="Proportion of individuals who find it easier to borrow with a SHG"/>
    <x v="227"/>
    <x v="8"/>
    <s v="those who have ever taken a loan"/>
    <x v="7"/>
    <x v="7"/>
    <x v="26"/>
    <s v="VSLA_easy_borrow"/>
    <n v="0.5376163359260393"/>
    <n v="5.6921320627448785E-2"/>
    <n v="0.42600433379634284"/>
    <n v="0.64922833805573577"/>
    <n v="114"/>
    <s v="1"/>
  </r>
  <r>
    <x v="4"/>
    <x v="4"/>
    <x v="0"/>
    <x v="0"/>
    <x v="0"/>
    <x v="32"/>
    <s v="Proportion of individuals who find it easier to borrow with a SHG"/>
    <x v="227"/>
    <x v="8"/>
    <s v="those who have ever taken a loan"/>
    <x v="8"/>
    <x v="8"/>
    <x v="26"/>
    <s v="VSLA_easy_borrow"/>
    <n v="0.53173657784366135"/>
    <n v="2.3001386519514697E-2"/>
    <n v="0.48661514300202813"/>
    <n v="0.57685801268529457"/>
    <n v="661"/>
    <s v="1"/>
  </r>
  <r>
    <x v="4"/>
    <x v="4"/>
    <x v="0"/>
    <x v="0"/>
    <x v="0"/>
    <x v="32"/>
    <s v="Proportion of individuals who find it easier to borrow with a SHG"/>
    <x v="227"/>
    <x v="8"/>
    <s v="those who have ever taken a loan"/>
    <x v="11"/>
    <x v="11"/>
    <x v="26"/>
    <s v="VSLA_easy_borrow"/>
    <n v="0.53710120951670126"/>
    <n v="2.2703278213339444E-2"/>
    <n v="0.49255273505905783"/>
    <n v="0.58164968397434469"/>
    <n v="658"/>
    <s v="1"/>
  </r>
  <r>
    <x v="4"/>
    <x v="4"/>
    <x v="0"/>
    <x v="0"/>
    <x v="0"/>
    <x v="32"/>
    <s v="Proportion of individuals who find it easier to borrow with a SHG"/>
    <x v="227"/>
    <x v="8"/>
    <s v="those who have ever taken a loan"/>
    <x v="12"/>
    <x v="12"/>
    <x v="26"/>
    <s v="VSLA_easy_borrow"/>
    <n v="0.49995239951648612"/>
    <n v="6.3329315064668434E-2"/>
    <n v="0.37578221305285253"/>
    <n v="0.62412258598011972"/>
    <n v="106"/>
    <s v="1"/>
  </r>
  <r>
    <x v="4"/>
    <x v="4"/>
    <x v="0"/>
    <x v="0"/>
    <x v="0"/>
    <x v="32"/>
    <s v="Proportion of individuals who find it easier to borrow with a SHG"/>
    <x v="227"/>
    <x v="8"/>
    <s v="those who have ever taken a loan"/>
    <x v="5"/>
    <x v="5"/>
    <x v="26"/>
    <s v="VSLA_easy_borrow"/>
    <n v="0.56813256897186837"/>
    <n v="2.9240325670290886E-2"/>
    <n v="0.51078552553012035"/>
    <n v="0.62547961241361638"/>
    <n v="381"/>
    <s v="1"/>
  </r>
  <r>
    <x v="4"/>
    <x v="4"/>
    <x v="0"/>
    <x v="0"/>
    <x v="0"/>
    <x v="32"/>
    <s v="Proportion of individuals who find it easier to borrow with a SHG"/>
    <x v="227"/>
    <x v="8"/>
    <s v="those who have ever taken a loan"/>
    <x v="6"/>
    <x v="6"/>
    <x v="26"/>
    <s v="VSLA_easy_borrow"/>
    <n v="0.50056468794465181"/>
    <n v="3.0640756054454057E-2"/>
    <n v="0.44047861641240166"/>
    <n v="0.56065075947690191"/>
    <n v="391"/>
    <s v="1"/>
  </r>
  <r>
    <x v="4"/>
    <x v="4"/>
    <x v="0"/>
    <x v="0"/>
    <x v="0"/>
    <x v="33"/>
    <s v="Proportion of individuals who had assets seized by a SHG (failure to repay a loan)"/>
    <x v="227"/>
    <x v="8"/>
    <s v="those who have ever taken a loan"/>
    <x v="0"/>
    <x v="0"/>
    <x v="27"/>
    <s v="VSLA_lost_asset"/>
    <n v="2.1259931874943322E-2"/>
    <n v="4.8448098586244045E-3"/>
    <n v="1.1754707835395256E-2"/>
    <n v="3.0765155914491388E-2"/>
    <n v="1203"/>
    <s v="1"/>
  </r>
  <r>
    <x v="4"/>
    <x v="4"/>
    <x v="0"/>
    <x v="0"/>
    <x v="0"/>
    <x v="33"/>
    <s v="Proportion of individuals who had assets seized by a SHG (failure to repay a loan)"/>
    <x v="227"/>
    <x v="8"/>
    <s v="those who have ever taken a loan"/>
    <x v="3"/>
    <x v="3"/>
    <x v="27"/>
    <s v="VSLA_lost_asset"/>
    <n v="2.1588642239948511E-2"/>
    <n v="6.1075036956295221E-3"/>
    <n v="9.6123287607260584E-3"/>
    <n v="3.3564955719170966E-2"/>
    <n v="538"/>
    <s v="1"/>
  </r>
  <r>
    <x v="4"/>
    <x v="4"/>
    <x v="0"/>
    <x v="0"/>
    <x v="0"/>
    <x v="33"/>
    <s v="Proportion of individuals who had assets seized by a SHG (failure to repay a loan)"/>
    <x v="227"/>
    <x v="8"/>
    <s v="those who have ever taken a loan"/>
    <x v="4"/>
    <x v="4"/>
    <x v="27"/>
    <s v="VSLA_lost_asset"/>
    <n v="2.0939509797789347E-2"/>
    <n v="7.4884325997781141E-3"/>
    <n v="6.2540435619984971E-3"/>
    <n v="3.5624976033580197E-2"/>
    <n v="665"/>
    <s v="1"/>
  </r>
  <r>
    <x v="4"/>
    <x v="4"/>
    <x v="0"/>
    <x v="0"/>
    <x v="0"/>
    <x v="33"/>
    <s v="Proportion of individuals who had assets seized by a SHG (failure to repay a loan)"/>
    <x v="227"/>
    <x v="8"/>
    <s v="those who have ever taken a loan"/>
    <x v="1"/>
    <x v="1"/>
    <x v="27"/>
    <s v="VSLA_lost_asset"/>
    <n v="1.3016495895730472E-2"/>
    <n v="9.6417052401277775E-3"/>
    <n v="-5.8890481396301451E-3"/>
    <n v="3.1922039931091092E-2"/>
    <n v="262"/>
    <s v="1"/>
  </r>
  <r>
    <x v="4"/>
    <x v="4"/>
    <x v="0"/>
    <x v="0"/>
    <x v="0"/>
    <x v="33"/>
    <s v="Proportion of individuals who had assets seized by a SHG (failure to repay a loan)"/>
    <x v="227"/>
    <x v="8"/>
    <s v="those who have ever taken a loan"/>
    <x v="2"/>
    <x v="2"/>
    <x v="27"/>
    <s v="VSLA_lost_asset"/>
    <n v="2.2870764462993326E-2"/>
    <n v="5.4736135781879138E-3"/>
    <n v="1.2135436224145145E-2"/>
    <n v="3.3606092701841506E-2"/>
    <n v="941"/>
    <s v="1"/>
  </r>
  <r>
    <x v="4"/>
    <x v="4"/>
    <x v="0"/>
    <x v="0"/>
    <x v="0"/>
    <x v="33"/>
    <s v="Proportion of individuals who had assets seized by a SHG (failure to repay a loan)"/>
    <x v="227"/>
    <x v="8"/>
    <s v="those who have ever taken a loan"/>
    <x v="7"/>
    <x v="7"/>
    <x v="27"/>
    <s v="VSLA_lost_asset"/>
    <n v="2.310014118535228E-2"/>
    <n v="1.0214155993495296E-2"/>
    <n v="3.0723052418783689E-3"/>
    <n v="4.3127977128826191E-2"/>
    <n v="181"/>
    <s v="1"/>
  </r>
  <r>
    <x v="4"/>
    <x v="4"/>
    <x v="0"/>
    <x v="0"/>
    <x v="0"/>
    <x v="33"/>
    <s v="Proportion of individuals who had assets seized by a SHG (failure to repay a loan)"/>
    <x v="227"/>
    <x v="8"/>
    <s v="those who have ever taken a loan"/>
    <x v="8"/>
    <x v="8"/>
    <x v="27"/>
    <s v="VSLA_lost_asset"/>
    <n v="2.097684426470699E-2"/>
    <n v="5.4132353331887151E-3"/>
    <n v="1.0359712656896173E-2"/>
    <n v="3.1593975872517804E-2"/>
    <n v="1020"/>
    <s v="1"/>
  </r>
  <r>
    <x v="4"/>
    <x v="4"/>
    <x v="0"/>
    <x v="0"/>
    <x v="0"/>
    <x v="33"/>
    <s v="Proportion of individuals who had assets seized by a SHG (failure to repay a loan)"/>
    <x v="227"/>
    <x v="8"/>
    <s v="those who have ever taken a loan"/>
    <x v="11"/>
    <x v="11"/>
    <x v="27"/>
    <s v="VSLA_lost_asset"/>
    <n v="2.229893949450024E-2"/>
    <n v="5.4658659667997629E-3"/>
    <n v="1.1576925742523583E-2"/>
    <n v="3.30209532464769E-2"/>
    <n v="1022"/>
    <s v="1"/>
  </r>
  <r>
    <x v="4"/>
    <x v="4"/>
    <x v="0"/>
    <x v="0"/>
    <x v="0"/>
    <x v="33"/>
    <s v="Proportion of individuals who had assets seized by a SHG (failure to repay a loan)"/>
    <x v="227"/>
    <x v="8"/>
    <s v="those who have ever taken a loan"/>
    <x v="12"/>
    <x v="12"/>
    <x v="27"/>
    <s v="VSLA_lost_asset"/>
    <n v="1.6685687576695779E-2"/>
    <n v="9.7486585646514752E-3"/>
    <n v="-2.4284461684008461E-3"/>
    <n v="3.5799821321792408E-2"/>
    <n v="161"/>
    <s v="1"/>
  </r>
  <r>
    <x v="4"/>
    <x v="4"/>
    <x v="0"/>
    <x v="0"/>
    <x v="0"/>
    <x v="33"/>
    <s v="Proportion of individuals who had assets seized by a SHG (failure to repay a loan)"/>
    <x v="227"/>
    <x v="8"/>
    <s v="those who have ever taken a loan"/>
    <x v="5"/>
    <x v="5"/>
    <x v="27"/>
    <s v="VSLA_lost_asset"/>
    <n v="2.5382020787918746E-2"/>
    <n v="7.9191685576746555E-3"/>
    <n v="9.8515974228261926E-3"/>
    <n v="4.0912444153011297E-2"/>
    <n v="565"/>
    <s v="1"/>
  </r>
  <r>
    <x v="4"/>
    <x v="4"/>
    <x v="0"/>
    <x v="0"/>
    <x v="0"/>
    <x v="33"/>
    <s v="Proportion of individuals who had assets seized by a SHG (failure to repay a loan)"/>
    <x v="227"/>
    <x v="8"/>
    <s v="those who have ever taken a loan"/>
    <x v="6"/>
    <x v="6"/>
    <x v="27"/>
    <s v="VSLA_lost_asset"/>
    <n v="1.803837228527377E-2"/>
    <n v="6.0038897485985192E-3"/>
    <n v="6.2654114303207394E-3"/>
    <n v="2.9811333140226801E-2"/>
    <n v="633"/>
    <s v="1"/>
  </r>
  <r>
    <x v="4"/>
    <x v="4"/>
    <x v="0"/>
    <x v="0"/>
    <x v="0"/>
    <x v="34"/>
    <s v="Proportion of individuals who have at least one negative opinion of SHG lending behavior"/>
    <x v="228"/>
    <x v="8"/>
    <s v="all question respondents"/>
    <x v="0"/>
    <x v="0"/>
    <x v="28"/>
    <s v="VSLA_op_badrepaysched"/>
    <n v="4.3341788038333058E-2"/>
    <n v="3.9644408001291275E-3"/>
    <n v="3.5568859786298132E-2"/>
    <n v="5.1114716290367984E-2"/>
    <n v="3401"/>
    <s v="1"/>
  </r>
  <r>
    <x v="4"/>
    <x v="4"/>
    <x v="0"/>
    <x v="0"/>
    <x v="0"/>
    <x v="34"/>
    <s v="Proportion of individuals who have at least one negative opinion of SHG lending behavior"/>
    <x v="228"/>
    <x v="8"/>
    <s v="all question respondents"/>
    <x v="3"/>
    <x v="3"/>
    <x v="28"/>
    <s v="VSLA_op_badrepaysched"/>
    <n v="4.7724087716399979E-2"/>
    <n v="6.248211269166643E-3"/>
    <n v="3.5473457590404274E-2"/>
    <n v="5.9974717842395685E-2"/>
    <n v="1450"/>
    <s v="1"/>
  </r>
  <r>
    <x v="4"/>
    <x v="4"/>
    <x v="0"/>
    <x v="0"/>
    <x v="0"/>
    <x v="34"/>
    <s v="Proportion of individuals who have at least one negative opinion of SHG lending behavior"/>
    <x v="228"/>
    <x v="8"/>
    <s v="all question respondents"/>
    <x v="4"/>
    <x v="4"/>
    <x v="28"/>
    <s v="VSLA_op_badrepaysched"/>
    <n v="3.9371361436285127E-2"/>
    <n v="5.0049647101190102E-3"/>
    <n v="2.9558317540042629E-2"/>
    <n v="4.9184405332527624E-2"/>
    <n v="1951"/>
    <s v="1"/>
  </r>
  <r>
    <x v="4"/>
    <x v="4"/>
    <x v="0"/>
    <x v="0"/>
    <x v="0"/>
    <x v="34"/>
    <s v="Proportion of individuals who have at least one negative opinion of SHG lending behavior"/>
    <x v="228"/>
    <x v="8"/>
    <s v="all question respondents"/>
    <x v="1"/>
    <x v="1"/>
    <x v="28"/>
    <s v="VSLA_op_badrepaysched"/>
    <n v="5.0348008573649863E-2"/>
    <n v="1.0151364140945071E-2"/>
    <n v="3.0444615105073885E-2"/>
    <n v="7.0251402042225838E-2"/>
    <n v="854"/>
    <s v="1"/>
  </r>
  <r>
    <x v="4"/>
    <x v="4"/>
    <x v="0"/>
    <x v="0"/>
    <x v="0"/>
    <x v="34"/>
    <s v="Proportion of individuals who have at least one negative opinion of SHG lending behavior"/>
    <x v="228"/>
    <x v="8"/>
    <s v="all question respondents"/>
    <x v="2"/>
    <x v="2"/>
    <x v="28"/>
    <s v="VSLA_op_badrepaysched"/>
    <n v="4.168480444252811E-2"/>
    <n v="4.2709835376951027E-3"/>
    <n v="3.3310849507182619E-2"/>
    <n v="5.0058759377873602E-2"/>
    <n v="2547"/>
    <s v="1"/>
  </r>
  <r>
    <x v="4"/>
    <x v="4"/>
    <x v="0"/>
    <x v="0"/>
    <x v="0"/>
    <x v="34"/>
    <s v="Proportion of individuals who have at least one negative opinion of SHG lending behavior"/>
    <x v="228"/>
    <x v="8"/>
    <s v="all question respondents"/>
    <x v="7"/>
    <x v="7"/>
    <x v="28"/>
    <s v="VSLA_op_badrepaysched"/>
    <n v="3.2560695508130399E-2"/>
    <n v="7.0180301873462711E-3"/>
    <n v="1.8800710716560046E-2"/>
    <n v="4.6320680299700753E-2"/>
    <n v="715"/>
    <s v="1"/>
  </r>
  <r>
    <x v="4"/>
    <x v="4"/>
    <x v="0"/>
    <x v="0"/>
    <x v="0"/>
    <x v="34"/>
    <s v="Proportion of individuals who have at least one negative opinion of SHG lending behavior"/>
    <x v="228"/>
    <x v="8"/>
    <s v="all question respondents"/>
    <x v="8"/>
    <x v="8"/>
    <x v="28"/>
    <s v="VSLA_op_badrepaysched"/>
    <n v="4.6243044149428578E-2"/>
    <n v="4.6557610489236165E-3"/>
    <n v="3.7114670586447532E-2"/>
    <n v="5.5371417712409624E-2"/>
    <n v="2680"/>
    <s v="1"/>
  </r>
  <r>
    <x v="4"/>
    <x v="4"/>
    <x v="0"/>
    <x v="0"/>
    <x v="0"/>
    <x v="34"/>
    <s v="Proportion of individuals who have at least one negative opinion of SHG lending behavior"/>
    <x v="228"/>
    <x v="8"/>
    <s v="all question respondents"/>
    <x v="11"/>
    <x v="11"/>
    <x v="28"/>
    <s v="VSLA_op_badrepaysched"/>
    <n v="4.3690592162043441E-2"/>
    <n v="4.2397822790581742E-3"/>
    <n v="3.5377812347474155E-2"/>
    <n v="5.2003371976612728E-2"/>
    <n v="2998"/>
    <s v="1"/>
  </r>
  <r>
    <x v="4"/>
    <x v="4"/>
    <x v="0"/>
    <x v="0"/>
    <x v="0"/>
    <x v="34"/>
    <s v="Proportion of individuals who have at least one negative opinion of SHG lending behavior"/>
    <x v="228"/>
    <x v="8"/>
    <s v="all question respondents"/>
    <x v="12"/>
    <x v="12"/>
    <x v="28"/>
    <s v="VSLA_op_badrepaysched"/>
    <n v="4.5940354150531479E-2"/>
    <n v="1.369861197215547E-2"/>
    <n v="1.9082006812222635E-2"/>
    <n v="7.2798701488840323E-2"/>
    <n v="309"/>
    <s v="1"/>
  </r>
  <r>
    <x v="4"/>
    <x v="4"/>
    <x v="0"/>
    <x v="0"/>
    <x v="0"/>
    <x v="34"/>
    <s v="Proportion of individuals who have at least one negative opinion of SHG lending behavior"/>
    <x v="228"/>
    <x v="8"/>
    <s v="all question respondents"/>
    <x v="5"/>
    <x v="5"/>
    <x v="28"/>
    <s v="VSLA_op_badrepaysched"/>
    <n v="3.5862958618353424E-2"/>
    <n v="4.9305403237357437E-3"/>
    <n v="2.619583578506135E-2"/>
    <n v="4.5530081451645499E-2"/>
    <n v="1908"/>
    <s v="1"/>
  </r>
  <r>
    <x v="4"/>
    <x v="4"/>
    <x v="0"/>
    <x v="0"/>
    <x v="0"/>
    <x v="34"/>
    <s v="Proportion of individuals who have at least one negative opinion of SHG lending behavior"/>
    <x v="228"/>
    <x v="8"/>
    <s v="all question respondents"/>
    <x v="6"/>
    <x v="6"/>
    <x v="28"/>
    <s v="VSLA_op_badrepaysched"/>
    <n v="5.2191294211640038E-2"/>
    <n v="6.4485323088024314E-3"/>
    <n v="3.9547902244324543E-2"/>
    <n v="6.4834686178955533E-2"/>
    <n v="1467"/>
    <s v="1"/>
  </r>
  <r>
    <x v="4"/>
    <x v="4"/>
    <x v="0"/>
    <x v="0"/>
    <x v="0"/>
    <x v="34"/>
    <s v="Proportion of individuals who have at least one negative opinion of SHG lending behavior"/>
    <x v="229"/>
    <x v="8"/>
    <s v="all question respondents"/>
    <x v="0"/>
    <x v="0"/>
    <x v="28"/>
    <s v="VSLA_op_highcollateral"/>
    <n v="2.0489796807896178E-2"/>
    <n v="2.7737635133796971E-3"/>
    <n v="1.5051384213385886E-2"/>
    <n v="2.592820940240647E-2"/>
    <n v="3401"/>
    <s v="1"/>
  </r>
  <r>
    <x v="4"/>
    <x v="4"/>
    <x v="0"/>
    <x v="0"/>
    <x v="0"/>
    <x v="34"/>
    <s v="Proportion of individuals who have at least one negative opinion of SHG lending behavior"/>
    <x v="229"/>
    <x v="8"/>
    <s v="all question respondents"/>
    <x v="3"/>
    <x v="3"/>
    <x v="28"/>
    <s v="VSLA_op_highcollateral"/>
    <n v="2.414900042999327E-2"/>
    <n v="4.4862456639149046E-3"/>
    <n v="1.5352989233287409E-2"/>
    <n v="3.2945011626699133E-2"/>
    <n v="1450"/>
    <s v="1"/>
  </r>
  <r>
    <x v="4"/>
    <x v="4"/>
    <x v="0"/>
    <x v="0"/>
    <x v="0"/>
    <x v="34"/>
    <s v="Proportion of individuals who have at least one negative opinion of SHG lending behavior"/>
    <x v="229"/>
    <x v="8"/>
    <s v="all question respondents"/>
    <x v="4"/>
    <x v="4"/>
    <x v="28"/>
    <s v="VSLA_op_highcollateral"/>
    <n v="1.717450564325973E-2"/>
    <n v="3.3801011357161609E-3"/>
    <n v="1.0547269940386395E-2"/>
    <n v="2.3801741346133064E-2"/>
    <n v="1951"/>
    <s v="1"/>
  </r>
  <r>
    <x v="4"/>
    <x v="4"/>
    <x v="0"/>
    <x v="0"/>
    <x v="0"/>
    <x v="34"/>
    <s v="Proportion of individuals who have at least one negative opinion of SHG lending behavior"/>
    <x v="229"/>
    <x v="8"/>
    <s v="all question respondents"/>
    <x v="1"/>
    <x v="1"/>
    <x v="28"/>
    <s v="VSLA_op_highcollateral"/>
    <n v="1.6544064895529047E-2"/>
    <n v="4.5952305310458883E-3"/>
    <n v="7.5343712161035307E-3"/>
    <n v="2.5553758574954566E-2"/>
    <n v="854"/>
    <s v="1"/>
  </r>
  <r>
    <x v="4"/>
    <x v="4"/>
    <x v="0"/>
    <x v="0"/>
    <x v="0"/>
    <x v="34"/>
    <s v="Proportion of individuals who have at least one negative opinion of SHG lending behavior"/>
    <x v="229"/>
    <x v="8"/>
    <s v="all question respondents"/>
    <x v="2"/>
    <x v="2"/>
    <x v="28"/>
    <s v="VSLA_op_highcollateral"/>
    <n v="2.1422969410625388E-2"/>
    <n v="3.2520853247350731E-3"/>
    <n v="1.5046729438057736E-2"/>
    <n v="2.7799209383193038E-2"/>
    <n v="2547"/>
    <s v="1"/>
  </r>
  <r>
    <x v="4"/>
    <x v="4"/>
    <x v="0"/>
    <x v="0"/>
    <x v="0"/>
    <x v="34"/>
    <s v="Proportion of individuals who have at least one negative opinion of SHG lending behavior"/>
    <x v="229"/>
    <x v="8"/>
    <s v="all question respondents"/>
    <x v="7"/>
    <x v="7"/>
    <x v="28"/>
    <s v="VSLA_op_highcollateral"/>
    <n v="1.314723344811603E-2"/>
    <n v="4.1229214464361735E-3"/>
    <n v="5.0635782221682465E-3"/>
    <n v="2.1230888674063815E-2"/>
    <n v="715"/>
    <s v="1"/>
  </r>
  <r>
    <x v="4"/>
    <x v="4"/>
    <x v="0"/>
    <x v="0"/>
    <x v="0"/>
    <x v="34"/>
    <s v="Proportion of individuals who have at least one negative opinion of SHG lending behavior"/>
    <x v="229"/>
    <x v="8"/>
    <s v="all question respondents"/>
    <x v="8"/>
    <x v="8"/>
    <x v="28"/>
    <s v="VSLA_op_highcollateral"/>
    <n v="2.210691555205252E-2"/>
    <n v="3.3132775428772725E-3"/>
    <n v="1.5610698325394783E-2"/>
    <n v="2.8603132778710256E-2"/>
    <n v="2680"/>
    <s v="1"/>
  </r>
  <r>
    <x v="4"/>
    <x v="4"/>
    <x v="0"/>
    <x v="0"/>
    <x v="0"/>
    <x v="34"/>
    <s v="Proportion of individuals who have at least one negative opinion of SHG lending behavior"/>
    <x v="229"/>
    <x v="8"/>
    <s v="all question respondents"/>
    <x v="11"/>
    <x v="11"/>
    <x v="28"/>
    <s v="VSLA_op_highcollateral"/>
    <n v="2.2488923445981676E-2"/>
    <n v="3.0960886358927073E-3"/>
    <n v="1.6418540246426559E-2"/>
    <n v="2.8559306645536794E-2"/>
    <n v="2998"/>
    <s v="1"/>
  </r>
  <r>
    <x v="4"/>
    <x v="4"/>
    <x v="0"/>
    <x v="0"/>
    <x v="0"/>
    <x v="34"/>
    <s v="Proportion of individuals who have at least one negative opinion of SHG lending behavior"/>
    <x v="229"/>
    <x v="8"/>
    <s v="all question respondents"/>
    <x v="12"/>
    <x v="12"/>
    <x v="28"/>
    <s v="VSLA_op_highcollateral"/>
    <n v="6.6206298923475989E-3"/>
    <n v="4.6961993646314213E-3"/>
    <n v="-2.5870295377902102E-3"/>
    <n v="1.5828289322485409E-2"/>
    <n v="309"/>
    <s v="1"/>
  </r>
  <r>
    <x v="4"/>
    <x v="4"/>
    <x v="0"/>
    <x v="0"/>
    <x v="0"/>
    <x v="34"/>
    <s v="Proportion of individuals who have at least one negative opinion of SHG lending behavior"/>
    <x v="229"/>
    <x v="8"/>
    <s v="all question respondents"/>
    <x v="5"/>
    <x v="5"/>
    <x v="28"/>
    <s v="VSLA_op_highcollateral"/>
    <n v="1.3877608647746955E-2"/>
    <n v="3.3678435047657272E-3"/>
    <n v="7.2744060155438993E-3"/>
    <n v="2.0480811279950009E-2"/>
    <n v="1908"/>
    <s v="1"/>
  </r>
  <r>
    <x v="4"/>
    <x v="4"/>
    <x v="0"/>
    <x v="0"/>
    <x v="0"/>
    <x v="34"/>
    <s v="Proportion of individuals who have at least one negative opinion of SHG lending behavior"/>
    <x v="229"/>
    <x v="8"/>
    <s v="all question respondents"/>
    <x v="6"/>
    <x v="6"/>
    <x v="28"/>
    <s v="VSLA_op_highcollateral"/>
    <n v="2.8748969427676404E-2"/>
    <n v="4.6381329393463556E-3"/>
    <n v="1.9655158628492615E-2"/>
    <n v="3.784278022686019E-2"/>
    <n v="1467"/>
    <s v="1"/>
  </r>
  <r>
    <x v="4"/>
    <x v="4"/>
    <x v="0"/>
    <x v="0"/>
    <x v="0"/>
    <x v="34"/>
    <s v="Proportion of individuals who have at least one negative opinion of SHG lending behavior"/>
    <x v="230"/>
    <x v="8"/>
    <s v="all question respondents"/>
    <x v="0"/>
    <x v="0"/>
    <x v="28"/>
    <s v="VSLA_op_highdocument"/>
    <n v="2.3026272077835721E-2"/>
    <n v="2.9122609016167733E-3"/>
    <n v="1.7316312923259265E-2"/>
    <n v="2.8736231232412177E-2"/>
    <n v="3401"/>
    <s v="1"/>
  </r>
  <r>
    <x v="4"/>
    <x v="4"/>
    <x v="0"/>
    <x v="0"/>
    <x v="0"/>
    <x v="34"/>
    <s v="Proportion of individuals who have at least one negative opinion of SHG lending behavior"/>
    <x v="230"/>
    <x v="8"/>
    <s v="all question respondents"/>
    <x v="3"/>
    <x v="3"/>
    <x v="28"/>
    <s v="VSLA_op_highdocument"/>
    <n v="2.8001068781015742E-2"/>
    <n v="4.8238804651351335E-3"/>
    <n v="1.8543069874671379E-2"/>
    <n v="3.7459067687360105E-2"/>
    <n v="1450"/>
    <s v="1"/>
  </r>
  <r>
    <x v="4"/>
    <x v="4"/>
    <x v="0"/>
    <x v="0"/>
    <x v="0"/>
    <x v="34"/>
    <s v="Proportion of individuals who have at least one negative opinion of SHG lending behavior"/>
    <x v="230"/>
    <x v="8"/>
    <s v="all question respondents"/>
    <x v="4"/>
    <x v="4"/>
    <x v="28"/>
    <s v="VSLA_op_highdocument"/>
    <n v="1.8519034640618943E-2"/>
    <n v="3.4194768594628068E-3"/>
    <n v="1.1814596454221411E-2"/>
    <n v="2.5223472827016476E-2"/>
    <n v="1951"/>
    <s v="1"/>
  </r>
  <r>
    <x v="4"/>
    <x v="4"/>
    <x v="0"/>
    <x v="0"/>
    <x v="0"/>
    <x v="34"/>
    <s v="Proportion of individuals who have at least one negative opinion of SHG lending behavior"/>
    <x v="230"/>
    <x v="8"/>
    <s v="all question respondents"/>
    <x v="1"/>
    <x v="1"/>
    <x v="28"/>
    <s v="VSLA_op_highdocument"/>
    <n v="1.7332624934770349E-2"/>
    <n v="5.1208978552468821E-3"/>
    <n v="7.2922753314827778E-3"/>
    <n v="2.7372974538057919E-2"/>
    <n v="854"/>
    <s v="1"/>
  </r>
  <r>
    <x v="4"/>
    <x v="4"/>
    <x v="0"/>
    <x v="0"/>
    <x v="0"/>
    <x v="34"/>
    <s v="Proportion of individuals who have at least one negative opinion of SHG lending behavior"/>
    <x v="230"/>
    <x v="8"/>
    <s v="all question respondents"/>
    <x v="2"/>
    <x v="2"/>
    <x v="28"/>
    <s v="VSLA_op_highdocument"/>
    <n v="2.4372829735963223E-2"/>
    <n v="3.3903305897511719E-3"/>
    <n v="1.7725537531736901E-2"/>
    <n v="3.1020121940189545E-2"/>
    <n v="2547"/>
    <s v="1"/>
  </r>
  <r>
    <x v="4"/>
    <x v="4"/>
    <x v="0"/>
    <x v="0"/>
    <x v="0"/>
    <x v="34"/>
    <s v="Proportion of individuals who have at least one negative opinion of SHG lending behavior"/>
    <x v="230"/>
    <x v="8"/>
    <s v="all question respondents"/>
    <x v="7"/>
    <x v="7"/>
    <x v="28"/>
    <s v="VSLA_op_highdocument"/>
    <n v="1.3379743689141915E-2"/>
    <n v="4.2620370843041962E-3"/>
    <n v="5.023329724597507E-3"/>
    <n v="2.1736157653686323E-2"/>
    <n v="715"/>
    <s v="1"/>
  </r>
  <r>
    <x v="4"/>
    <x v="4"/>
    <x v="0"/>
    <x v="0"/>
    <x v="0"/>
    <x v="34"/>
    <s v="Proportion of individuals who have at least one negative opinion of SHG lending behavior"/>
    <x v="230"/>
    <x v="8"/>
    <s v="all question respondents"/>
    <x v="8"/>
    <x v="8"/>
    <x v="28"/>
    <s v="VSLA_op_highdocument"/>
    <n v="2.5581181156552894E-2"/>
    <n v="3.5007322802803301E-3"/>
    <n v="1.8717428557872312E-2"/>
    <n v="3.2444933755233475E-2"/>
    <n v="2680"/>
    <s v="1"/>
  </r>
  <r>
    <x v="4"/>
    <x v="4"/>
    <x v="0"/>
    <x v="0"/>
    <x v="0"/>
    <x v="34"/>
    <s v="Proportion of individuals who have at least one negative opinion of SHG lending behavior"/>
    <x v="230"/>
    <x v="8"/>
    <s v="all question respondents"/>
    <x v="11"/>
    <x v="11"/>
    <x v="28"/>
    <s v="VSLA_op_highdocument"/>
    <n v="2.4959838356992847E-2"/>
    <n v="3.2320636565839082E-3"/>
    <n v="1.8622854107456798E-2"/>
    <n v="3.1296822606528898E-2"/>
    <n v="2998"/>
    <s v="1"/>
  </r>
  <r>
    <x v="4"/>
    <x v="4"/>
    <x v="0"/>
    <x v="0"/>
    <x v="0"/>
    <x v="34"/>
    <s v="Proportion of individuals who have at least one negative opinion of SHG lending behavior"/>
    <x v="230"/>
    <x v="8"/>
    <s v="all question respondents"/>
    <x v="12"/>
    <x v="12"/>
    <x v="28"/>
    <s v="VSLA_op_highdocument"/>
    <n v="6.7059964827697275E-3"/>
    <n v="4.6657240261844223E-3"/>
    <n v="-2.4419111106910689E-3"/>
    <n v="1.5853904076230524E-2"/>
    <n v="309"/>
    <s v="1"/>
  </r>
  <r>
    <x v="4"/>
    <x v="4"/>
    <x v="0"/>
    <x v="0"/>
    <x v="0"/>
    <x v="34"/>
    <s v="Proportion of individuals who have at least one negative opinion of SHG lending behavior"/>
    <x v="230"/>
    <x v="8"/>
    <s v="all question respondents"/>
    <x v="5"/>
    <x v="5"/>
    <x v="28"/>
    <s v="VSLA_op_highdocument"/>
    <n v="1.9274604345939077E-2"/>
    <n v="3.3837691473051607E-3"/>
    <n v="1.2640176912290496E-2"/>
    <n v="2.5909031779587657E-2"/>
    <n v="1908"/>
    <s v="1"/>
  </r>
  <r>
    <x v="4"/>
    <x v="4"/>
    <x v="0"/>
    <x v="0"/>
    <x v="0"/>
    <x v="34"/>
    <s v="Proportion of individuals who have at least one negative opinion of SHG lending behavior"/>
    <x v="230"/>
    <x v="8"/>
    <s v="all question respondents"/>
    <x v="6"/>
    <x v="6"/>
    <x v="28"/>
    <s v="VSLA_op_highdocument"/>
    <n v="2.7060783746020656E-2"/>
    <n v="4.9423527926801296E-3"/>
    <n v="1.7370500654267637E-2"/>
    <n v="3.6751066837773676E-2"/>
    <n v="1467"/>
    <s v="1"/>
  </r>
  <r>
    <x v="4"/>
    <x v="4"/>
    <x v="0"/>
    <x v="0"/>
    <x v="0"/>
    <x v="34"/>
    <s v="Proportion of individuals who have at least one negative opinion of SHG lending behavior"/>
    <x v="231"/>
    <x v="8"/>
    <s v="all question respondents"/>
    <x v="0"/>
    <x v="0"/>
    <x v="28"/>
    <s v="VSLA_op_highinterest"/>
    <n v="5.5617225272568925E-2"/>
    <n v="4.6500192918762749E-3"/>
    <n v="4.6500109354188891E-2"/>
    <n v="6.4734341190948952E-2"/>
    <n v="3401"/>
    <s v="1"/>
  </r>
  <r>
    <x v="4"/>
    <x v="4"/>
    <x v="0"/>
    <x v="0"/>
    <x v="0"/>
    <x v="34"/>
    <s v="Proportion of individuals who have at least one negative opinion of SHG lending behavior"/>
    <x v="231"/>
    <x v="8"/>
    <s v="all question respondents"/>
    <x v="3"/>
    <x v="3"/>
    <x v="28"/>
    <s v="VSLA_op_highinterest"/>
    <n v="5.7225547211084402E-2"/>
    <n v="6.959911226740118E-3"/>
    <n v="4.3579514054473453E-2"/>
    <n v="7.087158036769535E-2"/>
    <n v="1450"/>
    <s v="1"/>
  </r>
  <r>
    <x v="4"/>
    <x v="4"/>
    <x v="0"/>
    <x v="0"/>
    <x v="0"/>
    <x v="34"/>
    <s v="Proportion of individuals who have at least one negative opinion of SHG lending behavior"/>
    <x v="231"/>
    <x v="8"/>
    <s v="all question respondents"/>
    <x v="4"/>
    <x v="4"/>
    <x v="28"/>
    <s v="VSLA_op_highinterest"/>
    <n v="5.4160062440620389E-2"/>
    <n v="6.2294481056183277E-3"/>
    <n v="4.1946220535560533E-2"/>
    <n v="6.6373904345680246E-2"/>
    <n v="1951"/>
    <s v="1"/>
  </r>
  <r>
    <x v="4"/>
    <x v="4"/>
    <x v="0"/>
    <x v="0"/>
    <x v="0"/>
    <x v="34"/>
    <s v="Proportion of individuals who have at least one negative opinion of SHG lending behavior"/>
    <x v="231"/>
    <x v="8"/>
    <s v="all question respondents"/>
    <x v="1"/>
    <x v="1"/>
    <x v="28"/>
    <s v="VSLA_op_highinterest"/>
    <n v="5.5947799337235482E-2"/>
    <n v="1.0944941307699381E-2"/>
    <n v="3.4488469308972827E-2"/>
    <n v="7.7407129365498137E-2"/>
    <n v="854"/>
    <s v="1"/>
  </r>
  <r>
    <x v="4"/>
    <x v="4"/>
    <x v="0"/>
    <x v="0"/>
    <x v="0"/>
    <x v="34"/>
    <s v="Proportion of individuals who have at least one negative opinion of SHG lending behavior"/>
    <x v="231"/>
    <x v="8"/>
    <s v="all question respondents"/>
    <x v="2"/>
    <x v="2"/>
    <x v="28"/>
    <s v="VSLA_op_highinterest"/>
    <n v="5.553904391935717E-2"/>
    <n v="5.1340504668161554E-3"/>
    <n v="4.5472906490948962E-2"/>
    <n v="6.5605181347765384E-2"/>
    <n v="2547"/>
    <s v="1"/>
  </r>
  <r>
    <x v="4"/>
    <x v="4"/>
    <x v="0"/>
    <x v="0"/>
    <x v="0"/>
    <x v="34"/>
    <s v="Proportion of individuals who have at least one negative opinion of SHG lending behavior"/>
    <x v="231"/>
    <x v="8"/>
    <s v="all question respondents"/>
    <x v="7"/>
    <x v="7"/>
    <x v="28"/>
    <s v="VSLA_op_highinterest"/>
    <n v="3.5305402792605259E-2"/>
    <n v="7.8860205868778472E-3"/>
    <n v="1.9843582246848762E-2"/>
    <n v="5.0767223338361755E-2"/>
    <n v="715"/>
    <s v="1"/>
  </r>
  <r>
    <x v="4"/>
    <x v="4"/>
    <x v="0"/>
    <x v="0"/>
    <x v="0"/>
    <x v="34"/>
    <s v="Proportion of individuals who have at least one negative opinion of SHG lending behavior"/>
    <x v="231"/>
    <x v="8"/>
    <s v="all question respondents"/>
    <x v="8"/>
    <x v="8"/>
    <x v="28"/>
    <s v="VSLA_op_highinterest"/>
    <n v="6.1015442427421365E-2"/>
    <n v="5.4911552703111261E-3"/>
    <n v="5.0249143196639159E-2"/>
    <n v="7.1781741658203571E-2"/>
    <n v="2680"/>
    <s v="1"/>
  </r>
  <r>
    <x v="4"/>
    <x v="4"/>
    <x v="0"/>
    <x v="0"/>
    <x v="0"/>
    <x v="34"/>
    <s v="Proportion of individuals who have at least one negative opinion of SHG lending behavior"/>
    <x v="231"/>
    <x v="8"/>
    <s v="all question respondents"/>
    <x v="11"/>
    <x v="11"/>
    <x v="28"/>
    <s v="VSLA_op_highinterest"/>
    <n v="5.571938676806653E-2"/>
    <n v="4.9684625632042635E-3"/>
    <n v="4.5977911242577441E-2"/>
    <n v="6.5460862293555619E-2"/>
    <n v="2998"/>
    <s v="1"/>
  </r>
  <r>
    <x v="4"/>
    <x v="4"/>
    <x v="0"/>
    <x v="0"/>
    <x v="0"/>
    <x v="34"/>
    <s v="Proportion of individuals who have at least one negative opinion of SHG lending behavior"/>
    <x v="231"/>
    <x v="8"/>
    <s v="all question respondents"/>
    <x v="12"/>
    <x v="12"/>
    <x v="28"/>
    <s v="VSLA_op_highinterest"/>
    <n v="5.1682060395502084E-2"/>
    <n v="1.5081846866773182E-2"/>
    <n v="2.2111657023660247E-2"/>
    <n v="8.1252463767343922E-2"/>
    <n v="309"/>
    <s v="1"/>
  </r>
  <r>
    <x v="4"/>
    <x v="4"/>
    <x v="0"/>
    <x v="0"/>
    <x v="0"/>
    <x v="34"/>
    <s v="Proportion of individuals who have at least one negative opinion of SHG lending behavior"/>
    <x v="231"/>
    <x v="8"/>
    <s v="all question respondents"/>
    <x v="5"/>
    <x v="5"/>
    <x v="28"/>
    <s v="VSLA_op_highinterest"/>
    <n v="4.4855523082835476E-2"/>
    <n v="5.5964018075970534E-3"/>
    <n v="3.3882870970438288E-2"/>
    <n v="5.5828175195232664E-2"/>
    <n v="1908"/>
    <s v="1"/>
  </r>
  <r>
    <x v="4"/>
    <x v="4"/>
    <x v="0"/>
    <x v="0"/>
    <x v="0"/>
    <x v="34"/>
    <s v="Proportion of individuals who have at least one negative opinion of SHG lending behavior"/>
    <x v="231"/>
    <x v="8"/>
    <s v="all question respondents"/>
    <x v="6"/>
    <x v="6"/>
    <x v="28"/>
    <s v="VSLA_op_highinterest"/>
    <n v="6.886145459327106E-2"/>
    <n v="7.7892022440429268E-3"/>
    <n v="5.3589462088915067E-2"/>
    <n v="8.4133447097627045E-2"/>
    <n v="1467"/>
    <s v="1"/>
  </r>
  <r>
    <x v="4"/>
    <x v="4"/>
    <x v="0"/>
    <x v="0"/>
    <x v="0"/>
    <x v="34"/>
    <s v="Proportion of individuals who have at least one negative opinion of SHG lending behavior"/>
    <x v="232"/>
    <x v="8"/>
    <s v="all question respondents"/>
    <x v="0"/>
    <x v="0"/>
    <x v="28"/>
    <s v="VSLA_op_poorcontract"/>
    <n v="9.5302726507671812E-2"/>
    <n v="5.7941961963151939E-3"/>
    <n v="8.3942266462284143E-2"/>
    <n v="0.10666318655305948"/>
    <n v="3401"/>
    <s v="1"/>
  </r>
  <r>
    <x v="4"/>
    <x v="4"/>
    <x v="0"/>
    <x v="0"/>
    <x v="0"/>
    <x v="34"/>
    <s v="Proportion of individuals who have at least one negative opinion of SHG lending behavior"/>
    <x v="232"/>
    <x v="8"/>
    <s v="all question respondents"/>
    <x v="3"/>
    <x v="3"/>
    <x v="28"/>
    <s v="VSLA_op_poorcontract"/>
    <n v="0.10044958962054563"/>
    <n v="9.0180378167712735E-3"/>
    <n v="8.2768265959055301E-2"/>
    <n v="0.11813091328203597"/>
    <n v="1450"/>
    <s v="1"/>
  </r>
  <r>
    <x v="4"/>
    <x v="4"/>
    <x v="0"/>
    <x v="0"/>
    <x v="0"/>
    <x v="34"/>
    <s v="Proportion of individuals who have at least one negative opinion of SHG lending behavior"/>
    <x v="232"/>
    <x v="8"/>
    <s v="all question respondents"/>
    <x v="4"/>
    <x v="4"/>
    <x v="28"/>
    <s v="VSLA_op_poorcontract"/>
    <n v="9.0639594425963602E-2"/>
    <n v="7.4298793821229005E-3"/>
    <n v="7.6072112586750909E-2"/>
    <n v="0.10520707626517629"/>
    <n v="1951"/>
    <s v="1"/>
  </r>
  <r>
    <x v="4"/>
    <x v="4"/>
    <x v="0"/>
    <x v="0"/>
    <x v="0"/>
    <x v="34"/>
    <s v="Proportion of individuals who have at least one negative opinion of SHG lending behavior"/>
    <x v="232"/>
    <x v="8"/>
    <s v="all question respondents"/>
    <x v="1"/>
    <x v="1"/>
    <x v="28"/>
    <s v="VSLA_op_poorcontract"/>
    <n v="8.137168514070918E-2"/>
    <n v="1.1453831596919505E-2"/>
    <n v="5.8914593282799202E-2"/>
    <n v="0.10382877699861916"/>
    <n v="854"/>
    <s v="1"/>
  </r>
  <r>
    <x v="4"/>
    <x v="4"/>
    <x v="0"/>
    <x v="0"/>
    <x v="0"/>
    <x v="34"/>
    <s v="Proportion of individuals who have at least one negative opinion of SHG lending behavior"/>
    <x v="232"/>
    <x v="8"/>
    <s v="all question respondents"/>
    <x v="2"/>
    <x v="2"/>
    <x v="28"/>
    <s v="VSLA_op_poorcontract"/>
    <n v="9.8597442524842316E-2"/>
    <n v="6.6303360428239862E-3"/>
    <n v="8.5597594892845047E-2"/>
    <n v="0.11159729015683958"/>
    <n v="2547"/>
    <s v="1"/>
  </r>
  <r>
    <x v="4"/>
    <x v="4"/>
    <x v="0"/>
    <x v="0"/>
    <x v="0"/>
    <x v="34"/>
    <s v="Proportion of individuals who have at least one negative opinion of SHG lending behavior"/>
    <x v="232"/>
    <x v="8"/>
    <s v="all question respondents"/>
    <x v="7"/>
    <x v="7"/>
    <x v="28"/>
    <s v="VSLA_op_poorcontract"/>
    <n v="5.7812300346705078E-2"/>
    <n v="8.9471595088549717E-3"/>
    <n v="4.0269945087023425E-2"/>
    <n v="7.5354655606386739E-2"/>
    <n v="715"/>
    <s v="1"/>
  </r>
  <r>
    <x v="4"/>
    <x v="4"/>
    <x v="0"/>
    <x v="0"/>
    <x v="0"/>
    <x v="34"/>
    <s v="Proportion of individuals who have at least one negative opinion of SHG lending behavior"/>
    <x v="232"/>
    <x v="8"/>
    <s v="all question respondents"/>
    <x v="8"/>
    <x v="8"/>
    <x v="28"/>
    <s v="VSLA_op_poorcontract"/>
    <n v="0.10524730595217144"/>
    <n v="6.9073553711557541E-3"/>
    <n v="9.1704317062148669E-2"/>
    <n v="0.11879029484219421"/>
    <n v="2680"/>
    <s v="1"/>
  </r>
  <r>
    <x v="4"/>
    <x v="4"/>
    <x v="0"/>
    <x v="0"/>
    <x v="0"/>
    <x v="34"/>
    <s v="Proportion of individuals who have at least one negative opinion of SHG lending behavior"/>
    <x v="232"/>
    <x v="8"/>
    <s v="all question respondents"/>
    <x v="11"/>
    <x v="11"/>
    <x v="28"/>
    <s v="VSLA_op_poorcontract"/>
    <n v="9.8856169728197565E-2"/>
    <n v="6.2966917949206945E-3"/>
    <n v="8.651048567976849E-2"/>
    <n v="0.11120185377662664"/>
    <n v="2998"/>
    <s v="1"/>
  </r>
  <r>
    <x v="4"/>
    <x v="4"/>
    <x v="0"/>
    <x v="0"/>
    <x v="0"/>
    <x v="34"/>
    <s v="Proportion of individuals who have at least one negative opinion of SHG lending behavior"/>
    <x v="232"/>
    <x v="8"/>
    <s v="all question respondents"/>
    <x v="12"/>
    <x v="12"/>
    <x v="28"/>
    <s v="VSLA_op_poorcontract"/>
    <n v="8.3112581070325764E-2"/>
    <n v="1.7110416446072561E-2"/>
    <n v="4.9564838500067557E-2"/>
    <n v="0.11666032364058397"/>
    <n v="309"/>
    <s v="1"/>
  </r>
  <r>
    <x v="4"/>
    <x v="4"/>
    <x v="0"/>
    <x v="0"/>
    <x v="0"/>
    <x v="34"/>
    <s v="Proportion of individuals who have at least one negative opinion of SHG lending behavior"/>
    <x v="232"/>
    <x v="8"/>
    <s v="all question respondents"/>
    <x v="5"/>
    <x v="5"/>
    <x v="28"/>
    <s v="VSLA_op_poorcontract"/>
    <n v="0.1168303379333275"/>
    <n v="8.2951366122764689E-3"/>
    <n v="0.10056637916114633"/>
    <n v="0.13309429670550868"/>
    <n v="1908"/>
    <s v="1"/>
  </r>
  <r>
    <x v="4"/>
    <x v="4"/>
    <x v="0"/>
    <x v="0"/>
    <x v="0"/>
    <x v="34"/>
    <s v="Proportion of individuals who have at least one negative opinion of SHG lending behavior"/>
    <x v="232"/>
    <x v="8"/>
    <s v="all question respondents"/>
    <x v="6"/>
    <x v="6"/>
    <x v="28"/>
    <s v="VSLA_op_poorcontract"/>
    <n v="7.0744980090697754E-2"/>
    <n v="8.0563593458712404E-3"/>
    <n v="5.4949182820619086E-2"/>
    <n v="8.6540777360776422E-2"/>
    <n v="1467"/>
    <s v="1"/>
  </r>
  <r>
    <x v="4"/>
    <x v="4"/>
    <x v="0"/>
    <x v="0"/>
    <x v="0"/>
    <x v="34"/>
    <s v="Proportion of individuals who have at least one negative opinion of SHG lending behavior"/>
    <x v="233"/>
    <x v="8"/>
    <s v="all question respondents"/>
    <x v="0"/>
    <x v="0"/>
    <x v="28"/>
    <s v="VSLA_op_poorcustomerc"/>
    <n v="7.8072455822153594E-2"/>
    <n v="5.5697522168816687E-3"/>
    <n v="6.7152054548404325E-2"/>
    <n v="8.8992857095902864E-2"/>
    <n v="3401"/>
    <s v="1"/>
  </r>
  <r>
    <x v="4"/>
    <x v="4"/>
    <x v="0"/>
    <x v="0"/>
    <x v="0"/>
    <x v="34"/>
    <s v="Proportion of individuals who have at least one negative opinion of SHG lending behavior"/>
    <x v="233"/>
    <x v="8"/>
    <s v="all question respondents"/>
    <x v="3"/>
    <x v="3"/>
    <x v="28"/>
    <s v="VSLA_op_poorcustomerc"/>
    <n v="8.63942423874339E-2"/>
    <n v="8.9675008967012321E-3"/>
    <n v="6.8812004542478017E-2"/>
    <n v="0.10397648023238978"/>
    <n v="1450"/>
    <s v="1"/>
  </r>
  <r>
    <x v="4"/>
    <x v="4"/>
    <x v="0"/>
    <x v="0"/>
    <x v="0"/>
    <x v="34"/>
    <s v="Proportion of individuals who have at least one negative opinion of SHG lending behavior"/>
    <x v="233"/>
    <x v="8"/>
    <s v="all question respondents"/>
    <x v="4"/>
    <x v="4"/>
    <x v="28"/>
    <s v="VSLA_op_poorcustomerc"/>
    <n v="7.0532797381923723E-2"/>
    <n v="6.8215527468459287E-3"/>
    <n v="5.7158038433075722E-2"/>
    <n v="8.3907556330771724E-2"/>
    <n v="1951"/>
    <s v="1"/>
  </r>
  <r>
    <x v="4"/>
    <x v="4"/>
    <x v="0"/>
    <x v="0"/>
    <x v="0"/>
    <x v="34"/>
    <s v="Proportion of individuals who have at least one negative opinion of SHG lending behavior"/>
    <x v="233"/>
    <x v="8"/>
    <s v="all question respondents"/>
    <x v="1"/>
    <x v="1"/>
    <x v="28"/>
    <s v="VSLA_op_poorcustomerc"/>
    <n v="8.4450624770240706E-2"/>
    <n v="1.1091222652725153E-2"/>
    <n v="6.2704486473972268E-2"/>
    <n v="0.10619676306650914"/>
    <n v="854"/>
    <s v="1"/>
  </r>
  <r>
    <x v="4"/>
    <x v="4"/>
    <x v="0"/>
    <x v="0"/>
    <x v="0"/>
    <x v="34"/>
    <s v="Proportion of individuals who have at least one negative opinion of SHG lending behavior"/>
    <x v="233"/>
    <x v="8"/>
    <s v="all question respondents"/>
    <x v="2"/>
    <x v="2"/>
    <x v="28"/>
    <s v="VSLA_op_poorcustomerc"/>
    <n v="7.6564007541803411E-2"/>
    <n v="6.3703515164267241E-3"/>
    <n v="6.4073901679757489E-2"/>
    <n v="8.9054113403849333E-2"/>
    <n v="2547"/>
    <s v="1"/>
  </r>
  <r>
    <x v="4"/>
    <x v="4"/>
    <x v="0"/>
    <x v="0"/>
    <x v="0"/>
    <x v="34"/>
    <s v="Proportion of individuals who have at least one negative opinion of SHG lending behavior"/>
    <x v="233"/>
    <x v="8"/>
    <s v="all question respondents"/>
    <x v="7"/>
    <x v="7"/>
    <x v="28"/>
    <s v="VSLA_op_poorcustomerc"/>
    <n v="5.8118618556405731E-2"/>
    <n v="1.0444798154807674E-2"/>
    <n v="3.763990018037084E-2"/>
    <n v="7.8597336932440615E-2"/>
    <n v="715"/>
    <s v="1"/>
  </r>
  <r>
    <x v="4"/>
    <x v="4"/>
    <x v="0"/>
    <x v="0"/>
    <x v="0"/>
    <x v="34"/>
    <s v="Proportion of individuals who have at least one negative opinion of SHG lending behavior"/>
    <x v="233"/>
    <x v="8"/>
    <s v="all question respondents"/>
    <x v="8"/>
    <x v="8"/>
    <x v="28"/>
    <s v="VSLA_op_poorcustomerc"/>
    <n v="8.3436565106327965E-2"/>
    <n v="6.4778681157617061E-3"/>
    <n v="7.0735655538370648E-2"/>
    <n v="9.6137474674285281E-2"/>
    <n v="2680"/>
    <s v="1"/>
  </r>
  <r>
    <x v="4"/>
    <x v="4"/>
    <x v="0"/>
    <x v="0"/>
    <x v="0"/>
    <x v="34"/>
    <s v="Proportion of individuals who have at least one negative opinion of SHG lending behavior"/>
    <x v="233"/>
    <x v="8"/>
    <s v="all question respondents"/>
    <x v="11"/>
    <x v="11"/>
    <x v="28"/>
    <s v="VSLA_op_poorcustomerc"/>
    <n v="7.3289973260064728E-2"/>
    <n v="5.6792193707515199E-3"/>
    <n v="6.2154943902335218E-2"/>
    <n v="8.4425002617794231E-2"/>
    <n v="2998"/>
    <s v="1"/>
  </r>
  <r>
    <x v="4"/>
    <x v="4"/>
    <x v="0"/>
    <x v="0"/>
    <x v="0"/>
    <x v="34"/>
    <s v="Proportion of individuals who have at least one negative opinion of SHG lending behavior"/>
    <x v="233"/>
    <x v="8"/>
    <s v="all question respondents"/>
    <x v="12"/>
    <x v="12"/>
    <x v="28"/>
    <s v="VSLA_op_poorcustomerc"/>
    <n v="0.12648407871894929"/>
    <n v="2.4684316897603177E-2"/>
    <n v="7.8086477677886096E-2"/>
    <n v="0.17488167976001248"/>
    <n v="309"/>
    <s v="1"/>
  </r>
  <r>
    <x v="4"/>
    <x v="4"/>
    <x v="0"/>
    <x v="0"/>
    <x v="0"/>
    <x v="34"/>
    <s v="Proportion of individuals who have at least one negative opinion of SHG lending behavior"/>
    <x v="233"/>
    <x v="8"/>
    <s v="all question respondents"/>
    <x v="5"/>
    <x v="5"/>
    <x v="28"/>
    <s v="VSLA_op_poorcustomerc"/>
    <n v="6.6483023780711456E-2"/>
    <n v="6.9880423414942815E-3"/>
    <n v="5.2781835017633449E-2"/>
    <n v="8.0184212543789463E-2"/>
    <n v="1908"/>
    <s v="1"/>
  </r>
  <r>
    <x v="4"/>
    <x v="4"/>
    <x v="0"/>
    <x v="0"/>
    <x v="0"/>
    <x v="34"/>
    <s v="Proportion of individuals who have at least one negative opinion of SHG lending behavior"/>
    <x v="233"/>
    <x v="8"/>
    <s v="all question respondents"/>
    <x v="6"/>
    <x v="6"/>
    <x v="28"/>
    <s v="VSLA_op_poorcustomerc"/>
    <n v="9.2751577543644284E-2"/>
    <n v="9.0452127677543535E-3"/>
    <n v="7.5016972989616182E-2"/>
    <n v="0.11048618209767239"/>
    <n v="1467"/>
    <s v="1"/>
  </r>
  <r>
    <x v="4"/>
    <x v="4"/>
    <x v="0"/>
    <x v="0"/>
    <x v="0"/>
    <x v="34"/>
    <s v="Proportion of individuals who have at least one negative opinion of SHG lending behavior"/>
    <x v="234"/>
    <x v="8"/>
    <s v="all question respondents"/>
    <x v="0"/>
    <x v="0"/>
    <x v="28"/>
    <s v="VSLA_op_shortgrace"/>
    <n v="8.7231609678292091E-2"/>
    <n v="5.5100341346964333E-3"/>
    <n v="7.6428295376344713E-2"/>
    <n v="9.8034923980239469E-2"/>
    <n v="3401"/>
    <s v="1"/>
  </r>
  <r>
    <x v="4"/>
    <x v="4"/>
    <x v="0"/>
    <x v="0"/>
    <x v="0"/>
    <x v="34"/>
    <s v="Proportion of individuals who have at least one negative opinion of SHG lending behavior"/>
    <x v="234"/>
    <x v="8"/>
    <s v="all question respondents"/>
    <x v="3"/>
    <x v="3"/>
    <x v="28"/>
    <s v="VSLA_op_shortgrace"/>
    <n v="8.7986647652978769E-2"/>
    <n v="8.1349174595249599E-3"/>
    <n v="7.2036824478155681E-2"/>
    <n v="0.10393647082780186"/>
    <n v="1450"/>
    <s v="1"/>
  </r>
  <r>
    <x v="4"/>
    <x v="4"/>
    <x v="0"/>
    <x v="0"/>
    <x v="0"/>
    <x v="34"/>
    <s v="Proportion of individuals who have at least one negative opinion of SHG lending behavior"/>
    <x v="234"/>
    <x v="8"/>
    <s v="all question respondents"/>
    <x v="4"/>
    <x v="4"/>
    <x v="28"/>
    <s v="VSLA_op_shortgrace"/>
    <n v="8.6547534402642581E-2"/>
    <n v="7.4826931816576294E-3"/>
    <n v="7.1876502555951557E-2"/>
    <n v="0.10121856624933361"/>
    <n v="1951"/>
    <s v="1"/>
  </r>
  <r>
    <x v="4"/>
    <x v="4"/>
    <x v="0"/>
    <x v="0"/>
    <x v="0"/>
    <x v="34"/>
    <s v="Proportion of individuals who have at least one negative opinion of SHG lending behavior"/>
    <x v="234"/>
    <x v="8"/>
    <s v="all question respondents"/>
    <x v="1"/>
    <x v="1"/>
    <x v="28"/>
    <s v="VSLA_op_shortgrace"/>
    <n v="5.6117109858969623E-2"/>
    <n v="9.8655673022704331E-3"/>
    <n v="3.6774067379013273E-2"/>
    <n v="7.5460152338925973E-2"/>
    <n v="854"/>
    <s v="1"/>
  </r>
  <r>
    <x v="4"/>
    <x v="4"/>
    <x v="0"/>
    <x v="0"/>
    <x v="0"/>
    <x v="34"/>
    <s v="Proportion of individuals who have at least one negative opinion of SHG lending behavior"/>
    <x v="234"/>
    <x v="8"/>
    <s v="all question respondents"/>
    <x v="2"/>
    <x v="2"/>
    <x v="28"/>
    <s v="VSLA_op_shortgrace"/>
    <n v="9.45902441278373E-2"/>
    <n v="6.3950292365701289E-3"/>
    <n v="8.20517535987553E-2"/>
    <n v="0.1071287346569193"/>
    <n v="2547"/>
    <s v="1"/>
  </r>
  <r>
    <x v="4"/>
    <x v="4"/>
    <x v="0"/>
    <x v="0"/>
    <x v="0"/>
    <x v="34"/>
    <s v="Proportion of individuals who have at least one negative opinion of SHG lending behavior"/>
    <x v="234"/>
    <x v="8"/>
    <s v="all question respondents"/>
    <x v="7"/>
    <x v="7"/>
    <x v="28"/>
    <s v="VSLA_op_shortgrace"/>
    <n v="7.1938122481947725E-2"/>
    <n v="1.0751812652833389E-2"/>
    <n v="5.0857452459816696E-2"/>
    <n v="9.3018792504078754E-2"/>
    <n v="715"/>
    <s v="1"/>
  </r>
  <r>
    <x v="4"/>
    <x v="4"/>
    <x v="0"/>
    <x v="0"/>
    <x v="0"/>
    <x v="34"/>
    <s v="Proportion of individuals who have at least one negative opinion of SHG lending behavior"/>
    <x v="234"/>
    <x v="8"/>
    <s v="all question respondents"/>
    <x v="8"/>
    <x v="8"/>
    <x v="28"/>
    <s v="VSLA_op_shortgrace"/>
    <n v="9.1027772288280101E-2"/>
    <n v="6.3549648156610234E-3"/>
    <n v="7.8567834545047677E-2"/>
    <n v="0.10348771003151253"/>
    <n v="2680"/>
    <s v="1"/>
  </r>
  <r>
    <x v="4"/>
    <x v="4"/>
    <x v="0"/>
    <x v="0"/>
    <x v="0"/>
    <x v="34"/>
    <s v="Proportion of individuals who have at least one negative opinion of SHG lending behavior"/>
    <x v="234"/>
    <x v="8"/>
    <s v="all question respondents"/>
    <x v="11"/>
    <x v="11"/>
    <x v="28"/>
    <s v="VSLA_op_shortgrace"/>
    <n v="8.7957674398458668E-2"/>
    <n v="5.9151750891542178E-3"/>
    <n v="7.6360015640451112E-2"/>
    <n v="9.9555333156466225E-2"/>
    <n v="2998"/>
    <s v="1"/>
  </r>
  <r>
    <x v="4"/>
    <x v="4"/>
    <x v="0"/>
    <x v="0"/>
    <x v="0"/>
    <x v="34"/>
    <s v="Proportion of individuals who have at least one negative opinion of SHG lending behavior"/>
    <x v="234"/>
    <x v="8"/>
    <s v="all question respondents"/>
    <x v="12"/>
    <x v="12"/>
    <x v="28"/>
    <s v="VSLA_op_shortgrace"/>
    <n v="7.6212650856772909E-2"/>
    <n v="1.6415147713479981E-2"/>
    <n v="4.4028095239426031E-2"/>
    <n v="0.10839720647411979"/>
    <n v="309"/>
    <s v="1"/>
  </r>
  <r>
    <x v="4"/>
    <x v="4"/>
    <x v="0"/>
    <x v="0"/>
    <x v="0"/>
    <x v="34"/>
    <s v="Proportion of individuals who have at least one negative opinion of SHG lending behavior"/>
    <x v="234"/>
    <x v="8"/>
    <s v="all question respondents"/>
    <x v="5"/>
    <x v="5"/>
    <x v="28"/>
    <s v="VSLA_op_shortgrace"/>
    <n v="8.8721880195256703E-2"/>
    <n v="7.5560708473561894E-3"/>
    <n v="7.3906979551039892E-2"/>
    <n v="0.10353678083947351"/>
    <n v="1908"/>
    <s v="1"/>
  </r>
  <r>
    <x v="4"/>
    <x v="4"/>
    <x v="0"/>
    <x v="0"/>
    <x v="0"/>
    <x v="34"/>
    <s v="Proportion of individuals who have at least one negative opinion of SHG lending behavior"/>
    <x v="234"/>
    <x v="8"/>
    <s v="all question respondents"/>
    <x v="6"/>
    <x v="6"/>
    <x v="28"/>
    <s v="VSLA_op_shortgrace"/>
    <n v="8.7040983103076938E-2"/>
    <n v="8.1890970424401514E-3"/>
    <n v="7.0984932081261845E-2"/>
    <n v="0.10309703412489203"/>
    <n v="1467"/>
    <s v="1"/>
  </r>
  <r>
    <x v="4"/>
    <x v="4"/>
    <x v="0"/>
    <x v="0"/>
    <x v="0"/>
    <x v="34"/>
    <s v="Proportion of individuals who have at least one negative opinion of SHG lending behavior"/>
    <x v="235"/>
    <x v="8"/>
    <s v="all question respondents"/>
    <x v="0"/>
    <x v="0"/>
    <x v="28"/>
    <s v="VSLA_op_toomuchtime"/>
    <n v="3.1974948000329559E-2"/>
    <n v="3.5293230589412863E-3"/>
    <n v="2.5055138549647506E-2"/>
    <n v="3.8894757451011612E-2"/>
    <n v="3401"/>
    <s v="1"/>
  </r>
  <r>
    <x v="4"/>
    <x v="4"/>
    <x v="0"/>
    <x v="0"/>
    <x v="0"/>
    <x v="34"/>
    <s v="Proportion of individuals who have at least one negative opinion of SHG lending behavior"/>
    <x v="235"/>
    <x v="8"/>
    <s v="all question respondents"/>
    <x v="3"/>
    <x v="3"/>
    <x v="28"/>
    <s v="VSLA_op_toomuchtime"/>
    <n v="3.6723890310935974E-2"/>
    <n v="5.7274091273099839E-3"/>
    <n v="2.5494377130872738E-2"/>
    <n v="4.7953403490999205E-2"/>
    <n v="1450"/>
    <s v="1"/>
  </r>
  <r>
    <x v="4"/>
    <x v="4"/>
    <x v="0"/>
    <x v="0"/>
    <x v="0"/>
    <x v="34"/>
    <s v="Proportion of individuals who have at least one negative opinion of SHG lending behavior"/>
    <x v="235"/>
    <x v="8"/>
    <s v="all question respondents"/>
    <x v="4"/>
    <x v="4"/>
    <x v="28"/>
    <s v="VSLA_op_toomuchtime"/>
    <n v="2.7672337894500389E-2"/>
    <n v="4.2778537009939173E-3"/>
    <n v="1.9284912891346165E-2"/>
    <n v="3.6059762897654613E-2"/>
    <n v="1951"/>
    <s v="1"/>
  </r>
  <r>
    <x v="4"/>
    <x v="4"/>
    <x v="0"/>
    <x v="0"/>
    <x v="0"/>
    <x v="34"/>
    <s v="Proportion of individuals who have at least one negative opinion of SHG lending behavior"/>
    <x v="235"/>
    <x v="8"/>
    <s v="all question respondents"/>
    <x v="1"/>
    <x v="1"/>
    <x v="28"/>
    <s v="VSLA_op_toomuchtime"/>
    <n v="1.5946286205636789E-2"/>
    <n v="4.6412795869297955E-3"/>
    <n v="6.8463058942484743E-3"/>
    <n v="2.5046266517025104E-2"/>
    <n v="854"/>
    <s v="1"/>
  </r>
  <r>
    <x v="4"/>
    <x v="4"/>
    <x v="0"/>
    <x v="0"/>
    <x v="0"/>
    <x v="34"/>
    <s v="Proportion of individuals who have at least one negative opinion of SHG lending behavior"/>
    <x v="235"/>
    <x v="8"/>
    <s v="all question respondents"/>
    <x v="2"/>
    <x v="2"/>
    <x v="28"/>
    <s v="VSLA_op_toomuchtime"/>
    <n v="3.5765754972880905E-2"/>
    <n v="4.2179398443469296E-3"/>
    <n v="2.7495800789067597E-2"/>
    <n v="4.4035709156694212E-2"/>
    <n v="2547"/>
    <s v="1"/>
  </r>
  <r>
    <x v="4"/>
    <x v="4"/>
    <x v="0"/>
    <x v="0"/>
    <x v="0"/>
    <x v="34"/>
    <s v="Proportion of individuals who have at least one negative opinion of SHG lending behavior"/>
    <x v="235"/>
    <x v="8"/>
    <s v="all question respondents"/>
    <x v="7"/>
    <x v="7"/>
    <x v="28"/>
    <s v="VSLA_op_toomuchtime"/>
    <n v="2.7064191185653317E-2"/>
    <n v="7.2298701177018606E-3"/>
    <n v="1.2888859901958163E-2"/>
    <n v="4.123952246934847E-2"/>
    <n v="715"/>
    <s v="1"/>
  </r>
  <r>
    <x v="4"/>
    <x v="4"/>
    <x v="0"/>
    <x v="0"/>
    <x v="0"/>
    <x v="34"/>
    <s v="Proportion of individuals who have at least one negative opinion of SHG lending behavior"/>
    <x v="235"/>
    <x v="8"/>
    <s v="all question respondents"/>
    <x v="8"/>
    <x v="8"/>
    <x v="28"/>
    <s v="VSLA_op_toomuchtime"/>
    <n v="3.3328319928293312E-2"/>
    <n v="4.0391703528832512E-3"/>
    <n v="2.5408872285214497E-2"/>
    <n v="4.1247767571372128E-2"/>
    <n v="2680"/>
    <s v="1"/>
  </r>
  <r>
    <x v="4"/>
    <x v="4"/>
    <x v="0"/>
    <x v="0"/>
    <x v="0"/>
    <x v="34"/>
    <s v="Proportion of individuals who have at least one negative opinion of SHG lending behavior"/>
    <x v="235"/>
    <x v="8"/>
    <s v="all question respondents"/>
    <x v="11"/>
    <x v="11"/>
    <x v="28"/>
    <s v="VSLA_op_toomuchtime"/>
    <n v="3.3259045554913574E-2"/>
    <n v="3.8742594402318481E-3"/>
    <n v="2.5662932464333363E-2"/>
    <n v="4.0855158645493786E-2"/>
    <n v="2998"/>
    <s v="1"/>
  </r>
  <r>
    <x v="4"/>
    <x v="4"/>
    <x v="0"/>
    <x v="0"/>
    <x v="0"/>
    <x v="34"/>
    <s v="Proportion of individuals who have at least one negative opinion of SHG lending behavior"/>
    <x v="235"/>
    <x v="8"/>
    <s v="all question respondents"/>
    <x v="12"/>
    <x v="12"/>
    <x v="28"/>
    <s v="VSLA_op_toomuchtime"/>
    <n v="2.3613810544948041E-2"/>
    <n v="8.6322672929528537E-3"/>
    <n v="6.6888524730997212E-3"/>
    <n v="4.053876861679636E-2"/>
    <n v="309"/>
    <s v="1"/>
  </r>
  <r>
    <x v="4"/>
    <x v="4"/>
    <x v="0"/>
    <x v="0"/>
    <x v="0"/>
    <x v="34"/>
    <s v="Proportion of individuals who have at least one negative opinion of SHG lending behavior"/>
    <x v="235"/>
    <x v="8"/>
    <s v="all question respondents"/>
    <x v="5"/>
    <x v="5"/>
    <x v="28"/>
    <s v="VSLA_op_toomuchtime"/>
    <n v="2.9642378568321311E-2"/>
    <n v="4.6792112694199195E-3"/>
    <n v="2.0468027050162776E-2"/>
    <n v="3.8816730086479845E-2"/>
    <n v="1908"/>
    <s v="1"/>
  </r>
  <r>
    <x v="4"/>
    <x v="4"/>
    <x v="0"/>
    <x v="0"/>
    <x v="0"/>
    <x v="34"/>
    <s v="Proportion of individuals who have at least one negative opinion of SHG lending behavior"/>
    <x v="235"/>
    <x v="8"/>
    <s v="all question respondents"/>
    <x v="6"/>
    <x v="6"/>
    <x v="28"/>
    <s v="VSLA_op_toomuchtime"/>
    <n v="3.5338692361257452E-2"/>
    <n v="5.4549421493021392E-3"/>
    <n v="2.464339481913104E-2"/>
    <n v="4.6033989903383865E-2"/>
    <n v="1467"/>
    <s v="1"/>
  </r>
  <r>
    <x v="4"/>
    <x v="4"/>
    <x v="0"/>
    <x v="0"/>
    <x v="0"/>
    <x v="34"/>
    <s v="Proportion of individuals who have at least one negative opinion of SHG lending behavior"/>
    <x v="236"/>
    <x v="8"/>
    <s v="all question respondents"/>
    <x v="0"/>
    <x v="0"/>
    <x v="28"/>
    <s v="VSLA_op_unofficialcharge"/>
    <n v="1.4372224174492007E-2"/>
    <n v="2.2866662209718091E-3"/>
    <n v="9.8888447098808094E-3"/>
    <n v="1.8855603639103206E-2"/>
    <n v="3401"/>
    <s v="1"/>
  </r>
  <r>
    <x v="4"/>
    <x v="4"/>
    <x v="0"/>
    <x v="0"/>
    <x v="0"/>
    <x v="34"/>
    <s v="Proportion of individuals who have at least one negative opinion of SHG lending behavior"/>
    <x v="236"/>
    <x v="8"/>
    <s v="all question respondents"/>
    <x v="3"/>
    <x v="3"/>
    <x v="28"/>
    <s v="VSLA_op_unofficialcharge"/>
    <n v="1.7480450978411024E-2"/>
    <n v="3.7756845274608693E-3"/>
    <n v="1.0077609969077294E-2"/>
    <n v="2.4883291987744756E-2"/>
    <n v="1450"/>
    <s v="1"/>
  </r>
  <r>
    <x v="4"/>
    <x v="4"/>
    <x v="0"/>
    <x v="0"/>
    <x v="0"/>
    <x v="34"/>
    <s v="Proportion of individuals who have at least one negative opinion of SHG lending behavior"/>
    <x v="236"/>
    <x v="8"/>
    <s v="all question respondents"/>
    <x v="4"/>
    <x v="4"/>
    <x v="28"/>
    <s v="VSLA_op_unofficialcharge"/>
    <n v="1.1556125939758277E-2"/>
    <n v="2.6997797368075557E-3"/>
    <n v="6.2627705213044692E-3"/>
    <n v="1.6849481358212084E-2"/>
    <n v="1951"/>
    <s v="1"/>
  </r>
  <r>
    <x v="4"/>
    <x v="4"/>
    <x v="0"/>
    <x v="0"/>
    <x v="0"/>
    <x v="34"/>
    <s v="Proportion of individuals who have at least one negative opinion of SHG lending behavior"/>
    <x v="236"/>
    <x v="8"/>
    <s v="all question respondents"/>
    <x v="1"/>
    <x v="1"/>
    <x v="28"/>
    <s v="VSLA_op_unofficialcharge"/>
    <n v="1.0916884784224814E-2"/>
    <n v="4.3553044433111794E-3"/>
    <n v="2.3776050571762842E-3"/>
    <n v="1.9456164511273341E-2"/>
    <n v="854"/>
    <s v="1"/>
  </r>
  <r>
    <x v="4"/>
    <x v="4"/>
    <x v="0"/>
    <x v="0"/>
    <x v="0"/>
    <x v="34"/>
    <s v="Proportion of individuals who have at least one negative opinion of SHG lending behavior"/>
    <x v="236"/>
    <x v="8"/>
    <s v="all question respondents"/>
    <x v="2"/>
    <x v="2"/>
    <x v="28"/>
    <s v="VSLA_op_unofficialcharge"/>
    <n v="1.5189418075076599E-2"/>
    <n v="2.6330016146483607E-3"/>
    <n v="1.0026991980206621E-2"/>
    <n v="2.0351844169946579E-2"/>
    <n v="2547"/>
    <s v="1"/>
  </r>
  <r>
    <x v="4"/>
    <x v="4"/>
    <x v="0"/>
    <x v="0"/>
    <x v="0"/>
    <x v="34"/>
    <s v="Proportion of individuals who have at least one negative opinion of SHG lending behavior"/>
    <x v="236"/>
    <x v="8"/>
    <s v="all question respondents"/>
    <x v="7"/>
    <x v="7"/>
    <x v="28"/>
    <s v="VSLA_op_unofficialcharge"/>
    <n v="9.9796374831554839E-3"/>
    <n v="4.1140071187379225E-3"/>
    <n v="1.9134602403853979E-3"/>
    <n v="1.804581472592557E-2"/>
    <n v="715"/>
    <s v="1"/>
  </r>
  <r>
    <x v="4"/>
    <x v="4"/>
    <x v="0"/>
    <x v="0"/>
    <x v="0"/>
    <x v="34"/>
    <s v="Proportion of individuals who have at least one negative opinion of SHG lending behavior"/>
    <x v="236"/>
    <x v="8"/>
    <s v="all question respondents"/>
    <x v="8"/>
    <x v="8"/>
    <x v="28"/>
    <s v="VSLA_op_unofficialcharge"/>
    <n v="1.5545735816887552E-2"/>
    <n v="2.6800736095406808E-3"/>
    <n v="1.0291017452458084E-2"/>
    <n v="2.080045418131702E-2"/>
    <n v="2680"/>
    <s v="1"/>
  </r>
  <r>
    <x v="4"/>
    <x v="4"/>
    <x v="0"/>
    <x v="0"/>
    <x v="0"/>
    <x v="34"/>
    <s v="Proportion of individuals who have at least one negative opinion of SHG lending behavior"/>
    <x v="236"/>
    <x v="8"/>
    <s v="all question respondents"/>
    <x v="11"/>
    <x v="11"/>
    <x v="28"/>
    <s v="VSLA_op_unofficialcharge"/>
    <n v="1.5296777887499913E-2"/>
    <n v="2.5246070002507984E-3"/>
    <n v="1.0346876989270986E-2"/>
    <n v="2.024667878572884E-2"/>
    <n v="2998"/>
    <s v="1"/>
  </r>
  <r>
    <x v="4"/>
    <x v="4"/>
    <x v="0"/>
    <x v="0"/>
    <x v="0"/>
    <x v="34"/>
    <s v="Proportion of individuals who have at least one negative opinion of SHG lending behavior"/>
    <x v="236"/>
    <x v="8"/>
    <s v="all question respondents"/>
    <x v="12"/>
    <x v="12"/>
    <x v="28"/>
    <s v="VSLA_op_unofficialcharge"/>
    <n v="9.3279938880689046E-3"/>
    <n v="5.4076892283204808E-3"/>
    <n v="-1.2746566495978762E-3"/>
    <n v="1.9930644425735687E-2"/>
    <n v="309"/>
    <s v="1"/>
  </r>
  <r>
    <x v="4"/>
    <x v="4"/>
    <x v="0"/>
    <x v="0"/>
    <x v="0"/>
    <x v="34"/>
    <s v="Proportion of individuals who have at least one negative opinion of SHG lending behavior"/>
    <x v="236"/>
    <x v="8"/>
    <s v="all question respondents"/>
    <x v="5"/>
    <x v="5"/>
    <x v="28"/>
    <s v="VSLA_op_unofficialcharge"/>
    <n v="1.334062695149861E-2"/>
    <n v="2.9563362452723102E-3"/>
    <n v="7.5442509474368214E-3"/>
    <n v="1.9137002955560398E-2"/>
    <n v="1908"/>
    <s v="1"/>
  </r>
  <r>
    <x v="4"/>
    <x v="4"/>
    <x v="0"/>
    <x v="0"/>
    <x v="0"/>
    <x v="34"/>
    <s v="Proportion of individuals who have at least one negative opinion of SHG lending behavior"/>
    <x v="236"/>
    <x v="8"/>
    <s v="all question respondents"/>
    <x v="6"/>
    <x v="6"/>
    <x v="28"/>
    <s v="VSLA_op_unofficialcharge"/>
    <n v="1.5864069715352039E-2"/>
    <n v="3.6230923611289328E-3"/>
    <n v="8.7604103612676683E-3"/>
    <n v="2.2967729069436411E-2"/>
    <n v="1467"/>
    <s v="1"/>
  </r>
  <r>
    <x v="4"/>
    <x v="4"/>
    <x v="0"/>
    <x v="0"/>
    <x v="0"/>
    <x v="34"/>
    <s v="Proportion of individuals who have at least one negative opinion of SHG lending behavior"/>
    <x v="237"/>
    <x v="8"/>
    <s v="all question respondents"/>
    <x v="0"/>
    <x v="0"/>
    <x v="28"/>
    <s v="VSLA_op_unsafeloc"/>
    <n v="7.8072455822153594E-2"/>
    <n v="5.5697522168816687E-3"/>
    <n v="6.7152054548404325E-2"/>
    <n v="8.8992857095902864E-2"/>
    <n v="3401"/>
    <s v="1"/>
  </r>
  <r>
    <x v="4"/>
    <x v="4"/>
    <x v="0"/>
    <x v="0"/>
    <x v="0"/>
    <x v="34"/>
    <s v="Proportion of individuals who have at least one negative opinion of SHG lending behavior"/>
    <x v="237"/>
    <x v="8"/>
    <s v="all question respondents"/>
    <x v="3"/>
    <x v="3"/>
    <x v="28"/>
    <s v="VSLA_op_unsafeloc"/>
    <n v="8.63942423874339E-2"/>
    <n v="8.9675008967012321E-3"/>
    <n v="6.8812004542478017E-2"/>
    <n v="0.10397648023238978"/>
    <n v="1450"/>
    <s v="1"/>
  </r>
  <r>
    <x v="4"/>
    <x v="4"/>
    <x v="0"/>
    <x v="0"/>
    <x v="0"/>
    <x v="34"/>
    <s v="Proportion of individuals who have at least one negative opinion of SHG lending behavior"/>
    <x v="237"/>
    <x v="8"/>
    <s v="all question respondents"/>
    <x v="4"/>
    <x v="4"/>
    <x v="28"/>
    <s v="VSLA_op_unsafeloc"/>
    <n v="7.0532797381923723E-2"/>
    <n v="6.8215527468459287E-3"/>
    <n v="5.7158038433075722E-2"/>
    <n v="8.3907556330771724E-2"/>
    <n v="1951"/>
    <s v="1"/>
  </r>
  <r>
    <x v="4"/>
    <x v="4"/>
    <x v="0"/>
    <x v="0"/>
    <x v="0"/>
    <x v="34"/>
    <s v="Proportion of individuals who have at least one negative opinion of SHG lending behavior"/>
    <x v="237"/>
    <x v="8"/>
    <s v="all question respondents"/>
    <x v="1"/>
    <x v="1"/>
    <x v="28"/>
    <s v="VSLA_op_unsafeloc"/>
    <n v="8.4450624770240706E-2"/>
    <n v="1.1091222652725153E-2"/>
    <n v="6.2704486473972268E-2"/>
    <n v="0.10619676306650914"/>
    <n v="854"/>
    <s v="1"/>
  </r>
  <r>
    <x v="4"/>
    <x v="4"/>
    <x v="0"/>
    <x v="0"/>
    <x v="0"/>
    <x v="34"/>
    <s v="Proportion of individuals who have at least one negative opinion of SHG lending behavior"/>
    <x v="237"/>
    <x v="8"/>
    <s v="all question respondents"/>
    <x v="2"/>
    <x v="2"/>
    <x v="28"/>
    <s v="VSLA_op_unsafeloc"/>
    <n v="7.6564007541803411E-2"/>
    <n v="6.3703515164267241E-3"/>
    <n v="6.4073901679757489E-2"/>
    <n v="8.9054113403849333E-2"/>
    <n v="2547"/>
    <s v="1"/>
  </r>
  <r>
    <x v="4"/>
    <x v="4"/>
    <x v="0"/>
    <x v="0"/>
    <x v="0"/>
    <x v="34"/>
    <s v="Proportion of individuals who have at least one negative opinion of SHG lending behavior"/>
    <x v="237"/>
    <x v="8"/>
    <s v="all question respondents"/>
    <x v="7"/>
    <x v="7"/>
    <x v="28"/>
    <s v="VSLA_op_unsafeloc"/>
    <n v="5.8118618556405731E-2"/>
    <n v="1.0444798154807674E-2"/>
    <n v="3.763990018037084E-2"/>
    <n v="7.8597336932440615E-2"/>
    <n v="715"/>
    <s v="1"/>
  </r>
  <r>
    <x v="4"/>
    <x v="4"/>
    <x v="0"/>
    <x v="0"/>
    <x v="0"/>
    <x v="34"/>
    <s v="Proportion of individuals who have at least one negative opinion of SHG lending behavior"/>
    <x v="237"/>
    <x v="8"/>
    <s v="all question respondents"/>
    <x v="8"/>
    <x v="8"/>
    <x v="28"/>
    <s v="VSLA_op_unsafeloc"/>
    <n v="8.3436565106327965E-2"/>
    <n v="6.4778681157617061E-3"/>
    <n v="7.0735655538370648E-2"/>
    <n v="9.6137474674285281E-2"/>
    <n v="2680"/>
    <s v="1"/>
  </r>
  <r>
    <x v="4"/>
    <x v="4"/>
    <x v="0"/>
    <x v="0"/>
    <x v="0"/>
    <x v="34"/>
    <s v="Proportion of individuals who have at least one negative opinion of SHG lending behavior"/>
    <x v="237"/>
    <x v="8"/>
    <s v="all question respondents"/>
    <x v="11"/>
    <x v="11"/>
    <x v="28"/>
    <s v="VSLA_op_unsafeloc"/>
    <n v="7.3289973260064728E-2"/>
    <n v="5.6792193707515199E-3"/>
    <n v="6.2154943902335218E-2"/>
    <n v="8.4425002617794231E-2"/>
    <n v="2998"/>
    <s v="1"/>
  </r>
  <r>
    <x v="4"/>
    <x v="4"/>
    <x v="0"/>
    <x v="0"/>
    <x v="0"/>
    <x v="34"/>
    <s v="Proportion of individuals who have at least one negative opinion of SHG lending behavior"/>
    <x v="237"/>
    <x v="8"/>
    <s v="all question respondents"/>
    <x v="12"/>
    <x v="12"/>
    <x v="28"/>
    <s v="VSLA_op_unsafeloc"/>
    <n v="0.12648407871894929"/>
    <n v="2.4684316897603177E-2"/>
    <n v="7.8086477677886096E-2"/>
    <n v="0.17488167976001248"/>
    <n v="309"/>
    <s v="1"/>
  </r>
  <r>
    <x v="4"/>
    <x v="4"/>
    <x v="0"/>
    <x v="0"/>
    <x v="0"/>
    <x v="34"/>
    <s v="Proportion of individuals who have at least one negative opinion of SHG lending behavior"/>
    <x v="237"/>
    <x v="8"/>
    <s v="all question respondents"/>
    <x v="5"/>
    <x v="5"/>
    <x v="28"/>
    <s v="VSLA_op_unsafeloc"/>
    <n v="6.6483023780711456E-2"/>
    <n v="6.9880423414942815E-3"/>
    <n v="5.2781835017633449E-2"/>
    <n v="8.0184212543789463E-2"/>
    <n v="1908"/>
    <s v="1"/>
  </r>
  <r>
    <x v="4"/>
    <x v="4"/>
    <x v="0"/>
    <x v="0"/>
    <x v="0"/>
    <x v="34"/>
    <s v="Proportion of individuals who have at least one negative opinion of SHG lending behavior"/>
    <x v="237"/>
    <x v="8"/>
    <s v="all question respondents"/>
    <x v="6"/>
    <x v="6"/>
    <x v="28"/>
    <s v="VSLA_op_unsafeloc"/>
    <n v="9.2751577543644284E-2"/>
    <n v="9.0452127677543535E-3"/>
    <n v="7.5016972989616182E-2"/>
    <n v="0.11048618209767239"/>
    <n v="1467"/>
    <s v="1"/>
  </r>
  <r>
    <x v="4"/>
    <x v="4"/>
    <x v="0"/>
    <x v="0"/>
    <x v="0"/>
    <x v="35"/>
    <s v="Proportion of individuals who use types of collateral to obtain a SHG loan"/>
    <x v="238"/>
    <x v="8"/>
    <s v="all question respondents"/>
    <x v="0"/>
    <x v="0"/>
    <x v="29"/>
    <s v="VSLA_security_car"/>
    <n v="1.2406445603935664E-3"/>
    <n v="7.3598987574767657E-4"/>
    <n v="-2.0238278869043444E-4"/>
    <n v="2.6836719094775674E-3"/>
    <n v="3401"/>
    <s v="1"/>
  </r>
  <r>
    <x v="4"/>
    <x v="4"/>
    <x v="0"/>
    <x v="0"/>
    <x v="0"/>
    <x v="35"/>
    <s v="Proportion of individuals who use types of collateral to obtain a SHG loan"/>
    <x v="238"/>
    <x v="8"/>
    <s v="all question respondents"/>
    <x v="3"/>
    <x v="3"/>
    <x v="29"/>
    <s v="VSLA_security_car"/>
    <n v="9.4060404713518654E-4"/>
    <n v="9.4032585274866042E-4"/>
    <n v="-9.0305707821465564E-4"/>
    <n v="2.7842651724850286E-3"/>
    <n v="1450"/>
    <s v="1"/>
  </r>
  <r>
    <x v="4"/>
    <x v="4"/>
    <x v="0"/>
    <x v="0"/>
    <x v="0"/>
    <x v="35"/>
    <s v="Proportion of individuals who use types of collateral to obtain a SHG loan"/>
    <x v="238"/>
    <x v="8"/>
    <s v="all question respondents"/>
    <x v="4"/>
    <x v="4"/>
    <x v="29"/>
    <s v="VSLA_security_car"/>
    <n v="1.512485585208801E-3"/>
    <n v="1.1143722876492206E-3"/>
    <n v="-6.7242176355808837E-4"/>
    <n v="3.6973929339756901E-3"/>
    <n v="1951"/>
    <s v="1"/>
  </r>
  <r>
    <x v="4"/>
    <x v="4"/>
    <x v="0"/>
    <x v="0"/>
    <x v="0"/>
    <x v="35"/>
    <s v="Proportion of individuals who use types of collateral to obtain a SHG loan"/>
    <x v="238"/>
    <x v="8"/>
    <s v="all question respondents"/>
    <x v="1"/>
    <x v="1"/>
    <x v="29"/>
    <s v="VSLA_security_car"/>
    <n v="0"/>
    <m/>
    <m/>
    <m/>
    <n v="854"/>
    <s v="1"/>
  </r>
  <r>
    <x v="4"/>
    <x v="4"/>
    <x v="0"/>
    <x v="0"/>
    <x v="0"/>
    <x v="35"/>
    <s v="Proportion of individuals who use types of collateral to obtain a SHG loan"/>
    <x v="238"/>
    <x v="8"/>
    <s v="all question respondents"/>
    <x v="2"/>
    <x v="2"/>
    <x v="29"/>
    <s v="VSLA_security_car"/>
    <n v="1.5340592016304946E-3"/>
    <n v="9.0993154034433904E-4"/>
    <n v="-2.5000895172162482E-4"/>
    <n v="3.3181273549826142E-3"/>
    <n v="2547"/>
    <s v="1"/>
  </r>
  <r>
    <x v="4"/>
    <x v="4"/>
    <x v="0"/>
    <x v="0"/>
    <x v="0"/>
    <x v="35"/>
    <s v="Proportion of individuals who use types of collateral to obtain a SHG loan"/>
    <x v="238"/>
    <x v="8"/>
    <s v="all question respondents"/>
    <x v="7"/>
    <x v="7"/>
    <x v="29"/>
    <s v="VSLA_security_car"/>
    <n v="0"/>
    <m/>
    <m/>
    <m/>
    <n v="715"/>
    <s v="1"/>
  </r>
  <r>
    <x v="4"/>
    <x v="4"/>
    <x v="0"/>
    <x v="0"/>
    <x v="0"/>
    <x v="35"/>
    <s v="Proportion of individuals who use types of collateral to obtain a SHG loan"/>
    <x v="238"/>
    <x v="8"/>
    <s v="all question respondents"/>
    <x v="8"/>
    <x v="8"/>
    <x v="29"/>
    <s v="VSLA_security_car"/>
    <n v="1.5647512118347996E-3"/>
    <n v="9.281120279249534E-4"/>
    <n v="-2.5496273185085798E-4"/>
    <n v="3.3844651555204573E-3"/>
    <n v="2680"/>
    <s v="1"/>
  </r>
  <r>
    <x v="4"/>
    <x v="4"/>
    <x v="0"/>
    <x v="0"/>
    <x v="0"/>
    <x v="35"/>
    <s v="Proportion of individuals who use types of collateral to obtain a SHG loan"/>
    <x v="238"/>
    <x v="8"/>
    <s v="all question respondents"/>
    <x v="11"/>
    <x v="11"/>
    <x v="29"/>
    <s v="VSLA_security_car"/>
    <n v="1.4025733323668448E-3"/>
    <n v="8.3197562081445766E-4"/>
    <n v="-2.2864961534935246E-4"/>
    <n v="3.0337962800830419E-3"/>
    <n v="2998"/>
    <s v="1"/>
  </r>
  <r>
    <x v="4"/>
    <x v="4"/>
    <x v="0"/>
    <x v="0"/>
    <x v="0"/>
    <x v="35"/>
    <s v="Proportion of individuals who use types of collateral to obtain a SHG loan"/>
    <x v="238"/>
    <x v="8"/>
    <s v="all question respondents"/>
    <x v="12"/>
    <x v="12"/>
    <x v="29"/>
    <s v="VSLA_security_car"/>
    <n v="0"/>
    <m/>
    <m/>
    <m/>
    <n v="309"/>
    <s v="1"/>
  </r>
  <r>
    <x v="4"/>
    <x v="4"/>
    <x v="0"/>
    <x v="0"/>
    <x v="0"/>
    <x v="35"/>
    <s v="Proportion of individuals who use types of collateral to obtain a SHG loan"/>
    <x v="238"/>
    <x v="8"/>
    <s v="all question respondents"/>
    <x v="5"/>
    <x v="5"/>
    <x v="29"/>
    <s v="VSLA_security_car"/>
    <n v="9.5265717150793598E-4"/>
    <n v="9.5223339933320726E-4"/>
    <n v="-9.1435062741474199E-4"/>
    <n v="2.8196649704306138E-3"/>
    <n v="1908"/>
    <s v="1"/>
  </r>
  <r>
    <x v="4"/>
    <x v="4"/>
    <x v="0"/>
    <x v="0"/>
    <x v="0"/>
    <x v="35"/>
    <s v="Proportion of individuals who use types of collateral to obtain a SHG loan"/>
    <x v="238"/>
    <x v="8"/>
    <s v="all question respondents"/>
    <x v="6"/>
    <x v="6"/>
    <x v="29"/>
    <s v="VSLA_security_car"/>
    <n v="1.6066994570974472E-3"/>
    <n v="1.1653521732031963E-3"/>
    <n v="-6.7816221377587846E-4"/>
    <n v="3.8915611279707728E-3"/>
    <n v="1467"/>
    <s v="1"/>
  </r>
  <r>
    <x v="4"/>
    <x v="4"/>
    <x v="0"/>
    <x v="0"/>
    <x v="0"/>
    <x v="35"/>
    <s v="Proportion of individuals who use types of collateral to obtain a SHG loan"/>
    <x v="239"/>
    <x v="8"/>
    <s v="all question respondents"/>
    <x v="0"/>
    <x v="0"/>
    <x v="29"/>
    <s v="VSLA_security_household"/>
    <n v="3.8277946487710332E-3"/>
    <n v="1.2376039739494147E-3"/>
    <n v="1.4012716209511268E-3"/>
    <n v="6.2543176765909401E-3"/>
    <n v="3401"/>
    <s v="1"/>
  </r>
  <r>
    <x v="4"/>
    <x v="4"/>
    <x v="0"/>
    <x v="0"/>
    <x v="0"/>
    <x v="35"/>
    <s v="Proportion of individuals who use types of collateral to obtain a SHG loan"/>
    <x v="239"/>
    <x v="8"/>
    <s v="all question respondents"/>
    <x v="3"/>
    <x v="3"/>
    <x v="29"/>
    <s v="VSLA_security_household"/>
    <n v="3.6176111666550589E-3"/>
    <n v="1.4039105114200515E-3"/>
    <n v="8.6501723784918961E-4"/>
    <n v="6.3702050954609277E-3"/>
    <n v="1450"/>
    <s v="1"/>
  </r>
  <r>
    <x v="4"/>
    <x v="4"/>
    <x v="0"/>
    <x v="0"/>
    <x v="0"/>
    <x v="35"/>
    <s v="Proportion of individuals who use types of collateral to obtain a SHG loan"/>
    <x v="239"/>
    <x v="8"/>
    <s v="all question respondents"/>
    <x v="4"/>
    <x v="4"/>
    <x v="29"/>
    <s v="VSLA_security_household"/>
    <n v="4.0182239096636712E-3"/>
    <n v="1.9863192268045719E-3"/>
    <n v="1.237233699944852E-4"/>
    <n v="7.9127244493328568E-3"/>
    <n v="1951"/>
    <s v="1"/>
  </r>
  <r>
    <x v="4"/>
    <x v="4"/>
    <x v="0"/>
    <x v="0"/>
    <x v="0"/>
    <x v="35"/>
    <s v="Proportion of individuals who use types of collateral to obtain a SHG loan"/>
    <x v="239"/>
    <x v="8"/>
    <s v="all question respondents"/>
    <x v="1"/>
    <x v="1"/>
    <x v="29"/>
    <s v="VSLA_security_household"/>
    <n v="3.5430549914005384E-3"/>
    <n v="1.9754076618636934E-3"/>
    <n v="-3.3005165801302692E-4"/>
    <n v="7.4161616408141041E-3"/>
    <n v="854"/>
    <s v="1"/>
  </r>
  <r>
    <x v="4"/>
    <x v="4"/>
    <x v="0"/>
    <x v="0"/>
    <x v="0"/>
    <x v="35"/>
    <s v="Proportion of individuals who use types of collateral to obtain a SHG loan"/>
    <x v="239"/>
    <x v="8"/>
    <s v="all question respondents"/>
    <x v="2"/>
    <x v="2"/>
    <x v="29"/>
    <s v="VSLA_security_household"/>
    <n v="3.8951360832805162E-3"/>
    <n v="1.4572006216863791E-3"/>
    <n v="1.0380582626658189E-3"/>
    <n v="6.7522139038952139E-3"/>
    <n v="2547"/>
    <s v="1"/>
  </r>
  <r>
    <x v="4"/>
    <x v="4"/>
    <x v="0"/>
    <x v="0"/>
    <x v="0"/>
    <x v="35"/>
    <s v="Proportion of individuals who use types of collateral to obtain a SHG loan"/>
    <x v="239"/>
    <x v="8"/>
    <s v="all question respondents"/>
    <x v="7"/>
    <x v="7"/>
    <x v="29"/>
    <s v="VSLA_security_household"/>
    <n v="0"/>
    <m/>
    <m/>
    <m/>
    <n v="715"/>
    <s v="1"/>
  </r>
  <r>
    <x v="4"/>
    <x v="4"/>
    <x v="0"/>
    <x v="0"/>
    <x v="0"/>
    <x v="35"/>
    <s v="Proportion of individuals who use types of collateral to obtain a SHG loan"/>
    <x v="239"/>
    <x v="8"/>
    <s v="all question respondents"/>
    <x v="8"/>
    <x v="8"/>
    <x v="29"/>
    <s v="VSLA_security_household"/>
    <n v="4.8277697791373761E-3"/>
    <n v="1.5602158473278804E-3"/>
    <n v="1.7687139247600111E-3"/>
    <n v="7.8868256335147408E-3"/>
    <n v="2680"/>
    <s v="1"/>
  </r>
  <r>
    <x v="4"/>
    <x v="4"/>
    <x v="0"/>
    <x v="0"/>
    <x v="0"/>
    <x v="35"/>
    <s v="Proportion of individuals who use types of collateral to obtain a SHG loan"/>
    <x v="239"/>
    <x v="8"/>
    <s v="all question respondents"/>
    <x v="11"/>
    <x v="11"/>
    <x v="29"/>
    <s v="VSLA_security_household"/>
    <n v="3.8480143183392459E-3"/>
    <n v="1.3549107649868468E-3"/>
    <n v="1.1914923281989248E-3"/>
    <n v="6.5045363084795665E-3"/>
    <n v="2998"/>
    <s v="1"/>
  </r>
  <r>
    <x v="4"/>
    <x v="4"/>
    <x v="0"/>
    <x v="0"/>
    <x v="0"/>
    <x v="35"/>
    <s v="Proportion of individuals who use types of collateral to obtain a SHG loan"/>
    <x v="239"/>
    <x v="8"/>
    <s v="all question respondents"/>
    <x v="12"/>
    <x v="12"/>
    <x v="29"/>
    <s v="VSLA_security_household"/>
    <n v="1.7791920924062371E-3"/>
    <n v="1.7810813078026763E-3"/>
    <n v="-1.7129062676297633E-3"/>
    <n v="5.2712904524422378E-3"/>
    <n v="309"/>
    <s v="1"/>
  </r>
  <r>
    <x v="4"/>
    <x v="4"/>
    <x v="0"/>
    <x v="0"/>
    <x v="0"/>
    <x v="35"/>
    <s v="Proportion of individuals who use types of collateral to obtain a SHG loan"/>
    <x v="239"/>
    <x v="8"/>
    <s v="all question respondents"/>
    <x v="5"/>
    <x v="5"/>
    <x v="29"/>
    <s v="VSLA_security_household"/>
    <n v="4.9590294513348898E-3"/>
    <n v="2.0934749114099116E-3"/>
    <n v="8.5443283753392201E-4"/>
    <n v="9.0636260651358568E-3"/>
    <n v="1908"/>
    <s v="1"/>
  </r>
  <r>
    <x v="4"/>
    <x v="4"/>
    <x v="0"/>
    <x v="0"/>
    <x v="0"/>
    <x v="35"/>
    <s v="Proportion of individuals who use types of collateral to obtain a SHG loan"/>
    <x v="239"/>
    <x v="8"/>
    <s v="all question respondents"/>
    <x v="6"/>
    <x v="6"/>
    <x v="29"/>
    <s v="VSLA_security_household"/>
    <n v="2.5481882712245474E-3"/>
    <n v="1.114802538172265E-3"/>
    <n v="3.6243734662574825E-4"/>
    <n v="4.7339391958233466E-3"/>
    <n v="1467"/>
    <s v="1"/>
  </r>
  <r>
    <x v="4"/>
    <x v="4"/>
    <x v="0"/>
    <x v="0"/>
    <x v="0"/>
    <x v="35"/>
    <s v="Proportion of individuals who use types of collateral to obtain a SHG loan"/>
    <x v="240"/>
    <x v="8"/>
    <s v="all question respondents"/>
    <x v="0"/>
    <x v="0"/>
    <x v="29"/>
    <s v="VSLA_security_insurance"/>
    <n v="0"/>
    <m/>
    <m/>
    <m/>
    <n v="3401"/>
    <s v="1"/>
  </r>
  <r>
    <x v="4"/>
    <x v="4"/>
    <x v="0"/>
    <x v="0"/>
    <x v="0"/>
    <x v="35"/>
    <s v="Proportion of individuals who use types of collateral to obtain a SHG loan"/>
    <x v="240"/>
    <x v="8"/>
    <s v="all question respondents"/>
    <x v="3"/>
    <x v="3"/>
    <x v="29"/>
    <s v="VSLA_security_insurance"/>
    <n v="0"/>
    <m/>
    <m/>
    <m/>
    <n v="1450"/>
    <s v="1"/>
  </r>
  <r>
    <x v="4"/>
    <x v="4"/>
    <x v="0"/>
    <x v="0"/>
    <x v="0"/>
    <x v="35"/>
    <s v="Proportion of individuals who use types of collateral to obtain a SHG loan"/>
    <x v="240"/>
    <x v="8"/>
    <s v="all question respondents"/>
    <x v="4"/>
    <x v="4"/>
    <x v="29"/>
    <s v="VSLA_security_insurance"/>
    <n v="0"/>
    <m/>
    <m/>
    <m/>
    <n v="1951"/>
    <s v="1"/>
  </r>
  <r>
    <x v="4"/>
    <x v="4"/>
    <x v="0"/>
    <x v="0"/>
    <x v="0"/>
    <x v="35"/>
    <s v="Proportion of individuals who use types of collateral to obtain a SHG loan"/>
    <x v="240"/>
    <x v="8"/>
    <s v="all question respondents"/>
    <x v="1"/>
    <x v="1"/>
    <x v="29"/>
    <s v="VSLA_security_insurance"/>
    <n v="0"/>
    <m/>
    <m/>
    <m/>
    <n v="854"/>
    <s v="1"/>
  </r>
  <r>
    <x v="4"/>
    <x v="4"/>
    <x v="0"/>
    <x v="0"/>
    <x v="0"/>
    <x v="35"/>
    <s v="Proportion of individuals who use types of collateral to obtain a SHG loan"/>
    <x v="240"/>
    <x v="8"/>
    <s v="all question respondents"/>
    <x v="2"/>
    <x v="2"/>
    <x v="29"/>
    <s v="VSLA_security_insurance"/>
    <n v="0"/>
    <m/>
    <m/>
    <m/>
    <n v="2547"/>
    <s v="1"/>
  </r>
  <r>
    <x v="4"/>
    <x v="4"/>
    <x v="0"/>
    <x v="0"/>
    <x v="0"/>
    <x v="35"/>
    <s v="Proportion of individuals who use types of collateral to obtain a SHG loan"/>
    <x v="240"/>
    <x v="8"/>
    <s v="all question respondents"/>
    <x v="7"/>
    <x v="7"/>
    <x v="29"/>
    <s v="VSLA_security_insurance"/>
    <n v="0"/>
    <m/>
    <m/>
    <m/>
    <n v="715"/>
    <s v="1"/>
  </r>
  <r>
    <x v="4"/>
    <x v="4"/>
    <x v="0"/>
    <x v="0"/>
    <x v="0"/>
    <x v="35"/>
    <s v="Proportion of individuals who use types of collateral to obtain a SHG loan"/>
    <x v="240"/>
    <x v="8"/>
    <s v="all question respondents"/>
    <x v="8"/>
    <x v="8"/>
    <x v="29"/>
    <s v="VSLA_security_insurance"/>
    <n v="0"/>
    <m/>
    <m/>
    <m/>
    <n v="2680"/>
    <s v="1"/>
  </r>
  <r>
    <x v="4"/>
    <x v="4"/>
    <x v="0"/>
    <x v="0"/>
    <x v="0"/>
    <x v="35"/>
    <s v="Proportion of individuals who use types of collateral to obtain a SHG loan"/>
    <x v="240"/>
    <x v="8"/>
    <s v="all question respondents"/>
    <x v="11"/>
    <x v="11"/>
    <x v="29"/>
    <s v="VSLA_security_insurance"/>
    <n v="0"/>
    <m/>
    <m/>
    <m/>
    <n v="2998"/>
    <s v="1"/>
  </r>
  <r>
    <x v="4"/>
    <x v="4"/>
    <x v="0"/>
    <x v="0"/>
    <x v="0"/>
    <x v="35"/>
    <s v="Proportion of individuals who use types of collateral to obtain a SHG loan"/>
    <x v="240"/>
    <x v="8"/>
    <s v="all question respondents"/>
    <x v="12"/>
    <x v="12"/>
    <x v="29"/>
    <s v="VSLA_security_insurance"/>
    <n v="0"/>
    <m/>
    <m/>
    <m/>
    <n v="309"/>
    <s v="1"/>
  </r>
  <r>
    <x v="4"/>
    <x v="4"/>
    <x v="0"/>
    <x v="0"/>
    <x v="0"/>
    <x v="35"/>
    <s v="Proportion of individuals who use types of collateral to obtain a SHG loan"/>
    <x v="240"/>
    <x v="8"/>
    <s v="all question respondents"/>
    <x v="5"/>
    <x v="5"/>
    <x v="29"/>
    <s v="VSLA_security_insurance"/>
    <n v="0"/>
    <m/>
    <m/>
    <m/>
    <n v="1908"/>
    <s v="1"/>
  </r>
  <r>
    <x v="4"/>
    <x v="4"/>
    <x v="0"/>
    <x v="0"/>
    <x v="0"/>
    <x v="35"/>
    <s v="Proportion of individuals who use types of collateral to obtain a SHG loan"/>
    <x v="240"/>
    <x v="8"/>
    <s v="all question respondents"/>
    <x v="6"/>
    <x v="6"/>
    <x v="29"/>
    <s v="VSLA_security_insurance"/>
    <n v="0"/>
    <m/>
    <m/>
    <m/>
    <n v="1467"/>
    <s v="1"/>
  </r>
  <r>
    <x v="4"/>
    <x v="4"/>
    <x v="0"/>
    <x v="0"/>
    <x v="0"/>
    <x v="35"/>
    <s v="Proportion of individuals who use types of collateral to obtain a SHG loan"/>
    <x v="241"/>
    <x v="8"/>
    <s v="all question respondents"/>
    <x v="0"/>
    <x v="0"/>
    <x v="29"/>
    <s v="VSLA_security_landtitle"/>
    <n v="9.295637160773397E-3"/>
    <n v="1.9950363077698686E-3"/>
    <n v="5.3840453720916835E-3"/>
    <n v="1.320722894945511E-2"/>
    <n v="3401"/>
    <s v="1"/>
  </r>
  <r>
    <x v="4"/>
    <x v="4"/>
    <x v="0"/>
    <x v="0"/>
    <x v="0"/>
    <x v="35"/>
    <s v="Proportion of individuals who use types of collateral to obtain a SHG loan"/>
    <x v="241"/>
    <x v="8"/>
    <s v="all question respondents"/>
    <x v="3"/>
    <x v="3"/>
    <x v="29"/>
    <s v="VSLA_security_landtitle"/>
    <n v="8.2317812341586895E-3"/>
    <n v="2.8461167383615439E-3"/>
    <n v="2.6515084240616455E-3"/>
    <n v="1.3812054044255733E-2"/>
    <n v="1450"/>
    <s v="1"/>
  </r>
  <r>
    <x v="4"/>
    <x v="4"/>
    <x v="0"/>
    <x v="0"/>
    <x v="0"/>
    <x v="35"/>
    <s v="Proportion of individuals who use types of collateral to obtain a SHG loan"/>
    <x v="241"/>
    <x v="8"/>
    <s v="all question respondents"/>
    <x v="4"/>
    <x v="4"/>
    <x v="29"/>
    <s v="VSLA_security_landtitle"/>
    <n v="1.0259505947045132E-2"/>
    <n v="2.7942563507490372E-3"/>
    <n v="4.7809138259425118E-3"/>
    <n v="1.573809806814775E-2"/>
    <n v="1951"/>
    <s v="1"/>
  </r>
  <r>
    <x v="4"/>
    <x v="4"/>
    <x v="0"/>
    <x v="0"/>
    <x v="0"/>
    <x v="35"/>
    <s v="Proportion of individuals who use types of collateral to obtain a SHG loan"/>
    <x v="241"/>
    <x v="8"/>
    <s v="all question respondents"/>
    <x v="1"/>
    <x v="1"/>
    <x v="29"/>
    <s v="VSLA_security_landtitle"/>
    <n v="7.0654428099940943E-3"/>
    <n v="3.8669122483575551E-3"/>
    <n v="-5.1626492099770931E-4"/>
    <n v="1.4647150540985898E-2"/>
    <n v="854"/>
    <s v="1"/>
  </r>
  <r>
    <x v="4"/>
    <x v="4"/>
    <x v="0"/>
    <x v="0"/>
    <x v="0"/>
    <x v="35"/>
    <s v="Proportion of individuals who use types of collateral to obtain a SHG loan"/>
    <x v="241"/>
    <x v="8"/>
    <s v="all question respondents"/>
    <x v="2"/>
    <x v="2"/>
    <x v="29"/>
    <s v="VSLA_security_landtitle"/>
    <n v="9.8230820843338944E-3"/>
    <n v="2.2909719919916669E-3"/>
    <n v="5.3312604582945438E-3"/>
    <n v="1.4314903710373245E-2"/>
    <n v="2547"/>
    <s v="1"/>
  </r>
  <r>
    <x v="4"/>
    <x v="4"/>
    <x v="0"/>
    <x v="0"/>
    <x v="0"/>
    <x v="35"/>
    <s v="Proportion of individuals who use types of collateral to obtain a SHG loan"/>
    <x v="241"/>
    <x v="8"/>
    <s v="all question respondents"/>
    <x v="7"/>
    <x v="7"/>
    <x v="29"/>
    <s v="VSLA_security_landtitle"/>
    <n v="1.073032235842933E-2"/>
    <n v="3.9871545587340032E-3"/>
    <n v="2.9128601040291809E-3"/>
    <n v="1.8547784612829479E-2"/>
    <n v="715"/>
    <s v="1"/>
  </r>
  <r>
    <x v="4"/>
    <x v="4"/>
    <x v="0"/>
    <x v="0"/>
    <x v="0"/>
    <x v="35"/>
    <s v="Proportion of individuals who use types of collateral to obtain a SHG loan"/>
    <x v="241"/>
    <x v="8"/>
    <s v="all question respondents"/>
    <x v="8"/>
    <x v="8"/>
    <x v="29"/>
    <s v="VSLA_security_landtitle"/>
    <n v="8.9487841704593788E-3"/>
    <n v="2.295403990021776E-3"/>
    <n v="4.448272894495107E-3"/>
    <n v="1.3449295446423652E-2"/>
    <n v="2680"/>
    <s v="1"/>
  </r>
  <r>
    <x v="4"/>
    <x v="4"/>
    <x v="0"/>
    <x v="0"/>
    <x v="0"/>
    <x v="35"/>
    <s v="Proportion of individuals who use types of collateral to obtain a SHG loan"/>
    <x v="241"/>
    <x v="8"/>
    <s v="all question respondents"/>
    <x v="11"/>
    <x v="11"/>
    <x v="29"/>
    <s v="VSLA_security_landtitle"/>
    <n v="1.0508902553784678E-2"/>
    <n v="2.2538943464174904E-3"/>
    <n v="6.0897776568257745E-3"/>
    <n v="1.4928027450743581E-2"/>
    <n v="2998"/>
    <s v="1"/>
  </r>
  <r>
    <x v="4"/>
    <x v="4"/>
    <x v="0"/>
    <x v="0"/>
    <x v="0"/>
    <x v="35"/>
    <s v="Proportion of individuals who use types of collateral to obtain a SHG loan"/>
    <x v="241"/>
    <x v="8"/>
    <s v="all question respondents"/>
    <x v="12"/>
    <x v="12"/>
    <x v="29"/>
    <s v="VSLA_security_landtitle"/>
    <n v="0"/>
    <m/>
    <m/>
    <m/>
    <n v="309"/>
    <s v="1"/>
  </r>
  <r>
    <x v="4"/>
    <x v="4"/>
    <x v="0"/>
    <x v="0"/>
    <x v="0"/>
    <x v="35"/>
    <s v="Proportion of individuals who use types of collateral to obtain a SHG loan"/>
    <x v="241"/>
    <x v="8"/>
    <s v="all question respondents"/>
    <x v="5"/>
    <x v="5"/>
    <x v="29"/>
    <s v="VSLA_security_landtitle"/>
    <n v="6.9783447217539223E-3"/>
    <n v="2.1429372516173625E-3"/>
    <n v="2.7767691792733445E-3"/>
    <n v="1.11799202642345E-2"/>
    <n v="1908"/>
    <s v="1"/>
  </r>
  <r>
    <x v="4"/>
    <x v="4"/>
    <x v="0"/>
    <x v="0"/>
    <x v="0"/>
    <x v="35"/>
    <s v="Proportion of individuals who use types of collateral to obtain a SHG loan"/>
    <x v="241"/>
    <x v="8"/>
    <s v="all question respondents"/>
    <x v="6"/>
    <x v="6"/>
    <x v="29"/>
    <s v="VSLA_security_landtitle"/>
    <n v="1.2228599084590577E-2"/>
    <n v="3.5919987299728525E-3"/>
    <n v="5.1859038301753386E-3"/>
    <n v="1.9271294339005818E-2"/>
    <n v="1467"/>
    <s v="1"/>
  </r>
  <r>
    <x v="4"/>
    <x v="4"/>
    <x v="0"/>
    <x v="0"/>
    <x v="0"/>
    <x v="35"/>
    <s v="Proportion of individuals who use types of collateral to obtain a SHG loan"/>
    <x v="242"/>
    <x v="8"/>
    <s v="all question respondents"/>
    <x v="0"/>
    <x v="0"/>
    <x v="29"/>
    <s v="VSLA_security_livestock"/>
    <n v="1.7090151992537626E-2"/>
    <n v="2.5612163292928931E-3"/>
    <n v="1.2068472575635883E-2"/>
    <n v="2.211183140943937E-2"/>
    <n v="3401"/>
    <s v="1"/>
  </r>
  <r>
    <x v="4"/>
    <x v="4"/>
    <x v="0"/>
    <x v="0"/>
    <x v="0"/>
    <x v="35"/>
    <s v="Proportion of individuals who use types of collateral to obtain a SHG loan"/>
    <x v="242"/>
    <x v="8"/>
    <s v="all question respondents"/>
    <x v="3"/>
    <x v="3"/>
    <x v="29"/>
    <s v="VSLA_security_livestock"/>
    <n v="1.6110766158852652E-2"/>
    <n v="3.8288598791635913E-3"/>
    <n v="8.6036662604598337E-3"/>
    <n v="2.361786605724547E-2"/>
    <n v="1450"/>
    <s v="1"/>
  </r>
  <r>
    <x v="4"/>
    <x v="4"/>
    <x v="0"/>
    <x v="0"/>
    <x v="0"/>
    <x v="35"/>
    <s v="Proportion of individuals who use types of collateral to obtain a SHG loan"/>
    <x v="242"/>
    <x v="8"/>
    <s v="all question respondents"/>
    <x v="4"/>
    <x v="4"/>
    <x v="29"/>
    <s v="VSLA_security_livestock"/>
    <n v="1.7977489658465351E-2"/>
    <n v="3.4345411216817256E-3"/>
    <n v="1.1243515546246027E-2"/>
    <n v="2.4711463770684675E-2"/>
    <n v="1951"/>
    <s v="1"/>
  </r>
  <r>
    <x v="4"/>
    <x v="4"/>
    <x v="0"/>
    <x v="0"/>
    <x v="0"/>
    <x v="35"/>
    <s v="Proportion of individuals who use types of collateral to obtain a SHG loan"/>
    <x v="242"/>
    <x v="8"/>
    <s v="all question respondents"/>
    <x v="1"/>
    <x v="1"/>
    <x v="29"/>
    <s v="VSLA_security_livestock"/>
    <n v="9.3107353151960226E-3"/>
    <n v="3.8339000818626212E-3"/>
    <n v="1.793753283122714E-3"/>
    <n v="1.682771734726933E-2"/>
    <n v="854"/>
    <s v="1"/>
  </r>
  <r>
    <x v="4"/>
    <x v="4"/>
    <x v="0"/>
    <x v="0"/>
    <x v="0"/>
    <x v="35"/>
    <s v="Proportion of individuals who use types of collateral to obtain a SHG loan"/>
    <x v="242"/>
    <x v="8"/>
    <s v="all question respondents"/>
    <x v="2"/>
    <x v="2"/>
    <x v="29"/>
    <s v="VSLA_security_livestock"/>
    <n v="1.8929997848703445E-2"/>
    <n v="3.0328958610559122E-3"/>
    <n v="1.2983514318639523E-2"/>
    <n v="2.4876481378767367E-2"/>
    <n v="2547"/>
    <s v="1"/>
  </r>
  <r>
    <x v="4"/>
    <x v="4"/>
    <x v="0"/>
    <x v="0"/>
    <x v="0"/>
    <x v="35"/>
    <s v="Proportion of individuals who use types of collateral to obtain a SHG loan"/>
    <x v="242"/>
    <x v="8"/>
    <s v="all question respondents"/>
    <x v="7"/>
    <x v="7"/>
    <x v="29"/>
    <s v="VSLA_security_livestock"/>
    <n v="1.5301895376819669E-2"/>
    <n v="5.9740351905350443E-3"/>
    <n v="3.5888318573320723E-3"/>
    <n v="2.7014958896307263E-2"/>
    <n v="715"/>
    <s v="1"/>
  </r>
  <r>
    <x v="4"/>
    <x v="4"/>
    <x v="0"/>
    <x v="0"/>
    <x v="0"/>
    <x v="35"/>
    <s v="Proportion of individuals who use types of collateral to obtain a SHG loan"/>
    <x v="242"/>
    <x v="8"/>
    <s v="all question respondents"/>
    <x v="8"/>
    <x v="8"/>
    <x v="29"/>
    <s v="VSLA_security_livestock"/>
    <n v="1.7597167784756538E-2"/>
    <n v="2.8371272631653537E-3"/>
    <n v="1.2034520296677459E-2"/>
    <n v="2.3159815272835615E-2"/>
    <n v="2680"/>
    <s v="1"/>
  </r>
  <r>
    <x v="4"/>
    <x v="4"/>
    <x v="0"/>
    <x v="0"/>
    <x v="0"/>
    <x v="35"/>
    <s v="Proportion of individuals who use types of collateral to obtain a SHG loan"/>
    <x v="242"/>
    <x v="8"/>
    <s v="all question respondents"/>
    <x v="11"/>
    <x v="11"/>
    <x v="29"/>
    <s v="VSLA_security_livestock"/>
    <n v="1.7893323974963994E-2"/>
    <n v="2.7728030083249435E-3"/>
    <n v="1.2456794606172718E-2"/>
    <n v="2.3329853343755272E-2"/>
    <n v="2998"/>
    <s v="1"/>
  </r>
  <r>
    <x v="4"/>
    <x v="4"/>
    <x v="0"/>
    <x v="0"/>
    <x v="0"/>
    <x v="35"/>
    <s v="Proportion of individuals who use types of collateral to obtain a SHG loan"/>
    <x v="242"/>
    <x v="8"/>
    <s v="all question respondents"/>
    <x v="12"/>
    <x v="12"/>
    <x v="29"/>
    <s v="VSLA_security_livestock"/>
    <n v="3.40477437437067E-3"/>
    <n v="3.4028547058016271E-3"/>
    <n v="-3.2670733877232785E-3"/>
    <n v="1.0076622136464618E-2"/>
    <n v="309"/>
    <s v="1"/>
  </r>
  <r>
    <x v="4"/>
    <x v="4"/>
    <x v="0"/>
    <x v="0"/>
    <x v="0"/>
    <x v="35"/>
    <s v="Proportion of individuals who use types of collateral to obtain a SHG loan"/>
    <x v="242"/>
    <x v="8"/>
    <s v="all question respondents"/>
    <x v="5"/>
    <x v="5"/>
    <x v="29"/>
    <s v="VSLA_security_livestock"/>
    <n v="2.1306822256819253E-2"/>
    <n v="3.9449679768540861E-3"/>
    <n v="1.3572073628547791E-2"/>
    <n v="2.9041570885090715E-2"/>
    <n v="1908"/>
    <s v="1"/>
  </r>
  <r>
    <x v="4"/>
    <x v="4"/>
    <x v="0"/>
    <x v="0"/>
    <x v="0"/>
    <x v="35"/>
    <s v="Proportion of individuals who use types of collateral to obtain a SHG loan"/>
    <x v="242"/>
    <x v="8"/>
    <s v="all question respondents"/>
    <x v="6"/>
    <x v="6"/>
    <x v="29"/>
    <s v="VSLA_security_livestock"/>
    <n v="1.2371764238129846E-2"/>
    <n v="3.1377275834344751E-3"/>
    <n v="6.2197411382584316E-3"/>
    <n v="1.8523787338001259E-2"/>
    <n v="1467"/>
    <s v="1"/>
  </r>
  <r>
    <x v="4"/>
    <x v="4"/>
    <x v="0"/>
    <x v="0"/>
    <x v="0"/>
    <x v="35"/>
    <s v="Proportion of individuals who use types of collateral to obtain a SHG loan"/>
    <x v="243"/>
    <x v="8"/>
    <s v="all question respondents"/>
    <x v="0"/>
    <x v="0"/>
    <x v="29"/>
    <s v="VSLA_security_machinery"/>
    <n v="0"/>
    <m/>
    <m/>
    <m/>
    <n v="3401"/>
    <s v="1"/>
  </r>
  <r>
    <x v="4"/>
    <x v="4"/>
    <x v="0"/>
    <x v="0"/>
    <x v="0"/>
    <x v="35"/>
    <s v="Proportion of individuals who use types of collateral to obtain a SHG loan"/>
    <x v="243"/>
    <x v="8"/>
    <s v="all question respondents"/>
    <x v="3"/>
    <x v="3"/>
    <x v="29"/>
    <s v="VSLA_security_machinery"/>
    <n v="0"/>
    <m/>
    <m/>
    <m/>
    <n v="1450"/>
    <s v="1"/>
  </r>
  <r>
    <x v="4"/>
    <x v="4"/>
    <x v="0"/>
    <x v="0"/>
    <x v="0"/>
    <x v="35"/>
    <s v="Proportion of individuals who use types of collateral to obtain a SHG loan"/>
    <x v="243"/>
    <x v="8"/>
    <s v="all question respondents"/>
    <x v="4"/>
    <x v="4"/>
    <x v="29"/>
    <s v="VSLA_security_machinery"/>
    <n v="0"/>
    <m/>
    <m/>
    <m/>
    <n v="1951"/>
    <s v="1"/>
  </r>
  <r>
    <x v="4"/>
    <x v="4"/>
    <x v="0"/>
    <x v="0"/>
    <x v="0"/>
    <x v="35"/>
    <s v="Proportion of individuals who use types of collateral to obtain a SHG loan"/>
    <x v="243"/>
    <x v="8"/>
    <s v="all question respondents"/>
    <x v="1"/>
    <x v="1"/>
    <x v="29"/>
    <s v="VSLA_security_machinery"/>
    <n v="0"/>
    <m/>
    <m/>
    <m/>
    <n v="854"/>
    <s v="1"/>
  </r>
  <r>
    <x v="4"/>
    <x v="4"/>
    <x v="0"/>
    <x v="0"/>
    <x v="0"/>
    <x v="35"/>
    <s v="Proportion of individuals who use types of collateral to obtain a SHG loan"/>
    <x v="243"/>
    <x v="8"/>
    <s v="all question respondents"/>
    <x v="2"/>
    <x v="2"/>
    <x v="29"/>
    <s v="VSLA_security_machinery"/>
    <n v="0"/>
    <m/>
    <m/>
    <m/>
    <n v="2547"/>
    <s v="1"/>
  </r>
  <r>
    <x v="4"/>
    <x v="4"/>
    <x v="0"/>
    <x v="0"/>
    <x v="0"/>
    <x v="35"/>
    <s v="Proportion of individuals who use types of collateral to obtain a SHG loan"/>
    <x v="243"/>
    <x v="8"/>
    <s v="all question respondents"/>
    <x v="7"/>
    <x v="7"/>
    <x v="29"/>
    <s v="VSLA_security_machinery"/>
    <n v="0"/>
    <m/>
    <m/>
    <m/>
    <n v="715"/>
    <s v="1"/>
  </r>
  <r>
    <x v="4"/>
    <x v="4"/>
    <x v="0"/>
    <x v="0"/>
    <x v="0"/>
    <x v="35"/>
    <s v="Proportion of individuals who use types of collateral to obtain a SHG loan"/>
    <x v="243"/>
    <x v="8"/>
    <s v="all question respondents"/>
    <x v="8"/>
    <x v="8"/>
    <x v="29"/>
    <s v="VSLA_security_machinery"/>
    <n v="0"/>
    <m/>
    <m/>
    <m/>
    <n v="2680"/>
    <s v="1"/>
  </r>
  <r>
    <x v="4"/>
    <x v="4"/>
    <x v="0"/>
    <x v="0"/>
    <x v="0"/>
    <x v="35"/>
    <s v="Proportion of individuals who use types of collateral to obtain a SHG loan"/>
    <x v="243"/>
    <x v="8"/>
    <s v="all question respondents"/>
    <x v="11"/>
    <x v="11"/>
    <x v="29"/>
    <s v="VSLA_security_machinery"/>
    <n v="0"/>
    <m/>
    <m/>
    <m/>
    <n v="2998"/>
    <s v="1"/>
  </r>
  <r>
    <x v="4"/>
    <x v="4"/>
    <x v="0"/>
    <x v="0"/>
    <x v="0"/>
    <x v="35"/>
    <s v="Proportion of individuals who use types of collateral to obtain a SHG loan"/>
    <x v="243"/>
    <x v="8"/>
    <s v="all question respondents"/>
    <x v="12"/>
    <x v="12"/>
    <x v="29"/>
    <s v="VSLA_security_machinery"/>
    <n v="0"/>
    <m/>
    <m/>
    <m/>
    <n v="309"/>
    <s v="1"/>
  </r>
  <r>
    <x v="4"/>
    <x v="4"/>
    <x v="0"/>
    <x v="0"/>
    <x v="0"/>
    <x v="35"/>
    <s v="Proportion of individuals who use types of collateral to obtain a SHG loan"/>
    <x v="243"/>
    <x v="8"/>
    <s v="all question respondents"/>
    <x v="5"/>
    <x v="5"/>
    <x v="29"/>
    <s v="VSLA_security_machinery"/>
    <n v="0"/>
    <m/>
    <m/>
    <m/>
    <n v="1908"/>
    <s v="1"/>
  </r>
  <r>
    <x v="4"/>
    <x v="4"/>
    <x v="0"/>
    <x v="0"/>
    <x v="0"/>
    <x v="35"/>
    <s v="Proportion of individuals who use types of collateral to obtain a SHG loan"/>
    <x v="243"/>
    <x v="8"/>
    <s v="all question respondents"/>
    <x v="6"/>
    <x v="6"/>
    <x v="29"/>
    <s v="VSLA_security_machinery"/>
    <n v="0"/>
    <m/>
    <m/>
    <m/>
    <n v="1467"/>
    <s v="1"/>
  </r>
  <r>
    <x v="4"/>
    <x v="4"/>
    <x v="0"/>
    <x v="0"/>
    <x v="0"/>
    <x v="35"/>
    <s v="Proportion of individuals who use types of collateral to obtain a SHG loan"/>
    <x v="244"/>
    <x v="8"/>
    <s v="all question respondents"/>
    <x v="0"/>
    <x v="0"/>
    <x v="29"/>
    <s v="VSLA_security_other"/>
    <n v="2.3035650547336323E-2"/>
    <n v="3.1186322024988025E-3"/>
    <n v="1.6921067034393139E-2"/>
    <n v="2.9150234060279508E-2"/>
    <n v="3401"/>
    <s v="1"/>
  </r>
  <r>
    <x v="4"/>
    <x v="4"/>
    <x v="0"/>
    <x v="0"/>
    <x v="0"/>
    <x v="35"/>
    <s v="Proportion of individuals who use types of collateral to obtain a SHG loan"/>
    <x v="244"/>
    <x v="8"/>
    <s v="all question respondents"/>
    <x v="3"/>
    <x v="3"/>
    <x v="29"/>
    <s v="VSLA_security_other"/>
    <n v="2.1667537970225033E-2"/>
    <n v="4.4038281657046256E-3"/>
    <n v="1.3033119626735659E-2"/>
    <n v="3.0301956313714407E-2"/>
    <n v="1450"/>
    <s v="1"/>
  </r>
  <r>
    <x v="4"/>
    <x v="4"/>
    <x v="0"/>
    <x v="0"/>
    <x v="0"/>
    <x v="35"/>
    <s v="Proportion of individuals who use types of collateral to obtain a SHG loan"/>
    <x v="244"/>
    <x v="8"/>
    <s v="all question respondents"/>
    <x v="4"/>
    <x v="4"/>
    <x v="29"/>
    <s v="VSLA_security_other"/>
    <n v="2.427518023946252E-2"/>
    <n v="4.4047148437453892E-3"/>
    <n v="1.5639023420071757E-2"/>
    <n v="3.2911337058853282E-2"/>
    <n v="1951"/>
    <s v="1"/>
  </r>
  <r>
    <x v="4"/>
    <x v="4"/>
    <x v="0"/>
    <x v="0"/>
    <x v="0"/>
    <x v="35"/>
    <s v="Proportion of individuals who use types of collateral to obtain a SHG loan"/>
    <x v="244"/>
    <x v="8"/>
    <s v="all question respondents"/>
    <x v="1"/>
    <x v="1"/>
    <x v="29"/>
    <s v="VSLA_security_other"/>
    <n v="1.0015250473381032E-2"/>
    <n v="5.2513483425722313E-3"/>
    <n v="-2.8086843749461181E-4"/>
    <n v="2.0311369384256678E-2"/>
    <n v="854"/>
    <s v="1"/>
  </r>
  <r>
    <x v="4"/>
    <x v="4"/>
    <x v="0"/>
    <x v="0"/>
    <x v="0"/>
    <x v="35"/>
    <s v="Proportion of individuals who use types of collateral to obtain a SHG loan"/>
    <x v="244"/>
    <x v="8"/>
    <s v="all question respondents"/>
    <x v="2"/>
    <x v="2"/>
    <x v="29"/>
    <s v="VSLA_security_other"/>
    <n v="2.6114998281911436E-2"/>
    <n v="3.6493129449930712E-3"/>
    <n v="1.8959929226591073E-2"/>
    <n v="3.3270067337231798E-2"/>
    <n v="2547"/>
    <s v="1"/>
  </r>
  <r>
    <x v="4"/>
    <x v="4"/>
    <x v="0"/>
    <x v="0"/>
    <x v="0"/>
    <x v="35"/>
    <s v="Proportion of individuals who use types of collateral to obtain a SHG loan"/>
    <x v="244"/>
    <x v="8"/>
    <s v="all question respondents"/>
    <x v="7"/>
    <x v="7"/>
    <x v="29"/>
    <s v="VSLA_security_other"/>
    <n v="1.8943785387127873E-2"/>
    <n v="6.3441577404668688E-3"/>
    <n v="6.50503666507991E-3"/>
    <n v="3.1382534109175839E-2"/>
    <n v="715"/>
    <s v="1"/>
  </r>
  <r>
    <x v="4"/>
    <x v="4"/>
    <x v="0"/>
    <x v="0"/>
    <x v="0"/>
    <x v="35"/>
    <s v="Proportion of individuals who use types of collateral to obtain a SHG loan"/>
    <x v="244"/>
    <x v="8"/>
    <s v="all question respondents"/>
    <x v="8"/>
    <x v="8"/>
    <x v="29"/>
    <s v="VSLA_security_other"/>
    <n v="2.4153946834806019E-2"/>
    <n v="3.5744686762252537E-3"/>
    <n v="1.7145622089853291E-2"/>
    <n v="3.1162271579758746E-2"/>
    <n v="2680"/>
    <s v="1"/>
  </r>
  <r>
    <x v="4"/>
    <x v="4"/>
    <x v="0"/>
    <x v="0"/>
    <x v="0"/>
    <x v="35"/>
    <s v="Proportion of individuals who use types of collateral to obtain a SHG loan"/>
    <x v="244"/>
    <x v="8"/>
    <s v="all question respondents"/>
    <x v="11"/>
    <x v="11"/>
    <x v="29"/>
    <s v="VSLA_security_other"/>
    <n v="2.182464681101548E-2"/>
    <n v="3.0344833422128801E-3"/>
    <n v="1.5875050767041862E-2"/>
    <n v="2.7774242854989098E-2"/>
    <n v="2998"/>
    <s v="1"/>
  </r>
  <r>
    <x v="4"/>
    <x v="4"/>
    <x v="0"/>
    <x v="0"/>
    <x v="0"/>
    <x v="35"/>
    <s v="Proportion of individuals who use types of collateral to obtain a SHG loan"/>
    <x v="244"/>
    <x v="8"/>
    <s v="all question respondents"/>
    <x v="12"/>
    <x v="12"/>
    <x v="29"/>
    <s v="VSLA_security_other"/>
    <n v="3.8175369692121409E-2"/>
    <n v="1.7169893105156393E-2"/>
    <n v="4.5110134991514436E-3"/>
    <n v="7.1839725885091382E-2"/>
    <n v="309"/>
    <s v="1"/>
  </r>
  <r>
    <x v="4"/>
    <x v="4"/>
    <x v="0"/>
    <x v="0"/>
    <x v="0"/>
    <x v="35"/>
    <s v="Proportion of individuals who use types of collateral to obtain a SHG loan"/>
    <x v="244"/>
    <x v="8"/>
    <s v="all question respondents"/>
    <x v="5"/>
    <x v="5"/>
    <x v="29"/>
    <s v="VSLA_security_other"/>
    <n v="2.0496107117927827E-2"/>
    <n v="3.8522325737464845E-3"/>
    <n v="1.2943181266466512E-2"/>
    <n v="2.804903296938914E-2"/>
    <n v="1908"/>
    <s v="1"/>
  </r>
  <r>
    <x v="4"/>
    <x v="4"/>
    <x v="0"/>
    <x v="0"/>
    <x v="0"/>
    <x v="35"/>
    <s v="Proportion of individuals who use types of collateral to obtain a SHG loan"/>
    <x v="244"/>
    <x v="8"/>
    <s v="all question respondents"/>
    <x v="6"/>
    <x v="6"/>
    <x v="29"/>
    <s v="VSLA_security_other"/>
    <n v="2.6211013294640373E-2"/>
    <n v="5.1321377735301307E-3"/>
    <n v="1.6148626011190801E-2"/>
    <n v="3.6273400578089948E-2"/>
    <n v="1467"/>
    <s v="1"/>
  </r>
  <r>
    <x v="4"/>
    <x v="4"/>
    <x v="0"/>
    <x v="0"/>
    <x v="0"/>
    <x v="35"/>
    <s v="Proportion of individuals who use types of collateral to obtain a SHG loan"/>
    <x v="245"/>
    <x v="8"/>
    <s v="all question respondents"/>
    <x v="0"/>
    <x v="0"/>
    <x v="29"/>
    <s v="VSLA_security_shares"/>
    <n v="1.5507013088773508E-2"/>
    <n v="2.485123015124564E-3"/>
    <n v="1.0634526938036997E-2"/>
    <n v="2.0379499239510018E-2"/>
    <n v="3401"/>
    <s v="1"/>
  </r>
  <r>
    <x v="4"/>
    <x v="4"/>
    <x v="0"/>
    <x v="0"/>
    <x v="0"/>
    <x v="35"/>
    <s v="Proportion of individuals who use types of collateral to obtain a SHG loan"/>
    <x v="245"/>
    <x v="8"/>
    <s v="all question respondents"/>
    <x v="3"/>
    <x v="3"/>
    <x v="29"/>
    <s v="VSLA_security_shares"/>
    <n v="1.272174410724012E-2"/>
    <n v="3.492834279386312E-3"/>
    <n v="5.8734768184377194E-3"/>
    <n v="1.957001139604252E-2"/>
    <n v="1450"/>
    <s v="1"/>
  </r>
  <r>
    <x v="4"/>
    <x v="4"/>
    <x v="0"/>
    <x v="0"/>
    <x v="0"/>
    <x v="35"/>
    <s v="Proportion of individuals who use types of collateral to obtain a SHG loan"/>
    <x v="245"/>
    <x v="8"/>
    <s v="all question respondents"/>
    <x v="4"/>
    <x v="4"/>
    <x v="29"/>
    <s v="VSLA_security_shares"/>
    <n v="1.8030506886673063E-2"/>
    <n v="3.5231098175409225E-3"/>
    <n v="1.1122879502025652E-2"/>
    <n v="2.4938134271320474E-2"/>
    <n v="1951"/>
    <s v="1"/>
  </r>
  <r>
    <x v="4"/>
    <x v="4"/>
    <x v="0"/>
    <x v="0"/>
    <x v="0"/>
    <x v="35"/>
    <s v="Proportion of individuals who use types of collateral to obtain a SHG loan"/>
    <x v="245"/>
    <x v="8"/>
    <s v="all question respondents"/>
    <x v="1"/>
    <x v="1"/>
    <x v="29"/>
    <s v="VSLA_security_shares"/>
    <n v="1.917123720838922E-2"/>
    <n v="7.7403508532325358E-3"/>
    <n v="3.9950257674732249E-3"/>
    <n v="3.4347448649305216E-2"/>
    <n v="854"/>
    <s v="1"/>
  </r>
  <r>
    <x v="4"/>
    <x v="4"/>
    <x v="0"/>
    <x v="0"/>
    <x v="0"/>
    <x v="35"/>
    <s v="Proportion of individuals who use types of collateral to obtain a SHG loan"/>
    <x v="245"/>
    <x v="8"/>
    <s v="all question respondents"/>
    <x v="2"/>
    <x v="2"/>
    <x v="29"/>
    <s v="VSLA_security_shares"/>
    <n v="1.4640417578833352E-2"/>
    <n v="2.4651577632826957E-3"/>
    <n v="9.8070765378171325E-3"/>
    <n v="1.9473758619849572E-2"/>
    <n v="2547"/>
    <s v="1"/>
  </r>
  <r>
    <x v="4"/>
    <x v="4"/>
    <x v="0"/>
    <x v="0"/>
    <x v="0"/>
    <x v="35"/>
    <s v="Proportion of individuals who use types of collateral to obtain a SHG loan"/>
    <x v="245"/>
    <x v="8"/>
    <s v="all question respondents"/>
    <x v="7"/>
    <x v="7"/>
    <x v="29"/>
    <s v="VSLA_security_shares"/>
    <n v="6.9431493272955015E-3"/>
    <n v="3.201705664982203E-3"/>
    <n v="6.6568683694129011E-4"/>
    <n v="1.3220611817649712E-2"/>
    <n v="715"/>
    <s v="1"/>
  </r>
  <r>
    <x v="4"/>
    <x v="4"/>
    <x v="0"/>
    <x v="0"/>
    <x v="0"/>
    <x v="35"/>
    <s v="Proportion of individuals who use types of collateral to obtain a SHG loan"/>
    <x v="245"/>
    <x v="8"/>
    <s v="all question respondents"/>
    <x v="8"/>
    <x v="8"/>
    <x v="29"/>
    <s v="VSLA_security_shares"/>
    <n v="1.7762323478202148E-2"/>
    <n v="3.0203929395067847E-3"/>
    <n v="1.184035395075343E-2"/>
    <n v="2.3684293005650864E-2"/>
    <n v="2680"/>
    <s v="1"/>
  </r>
  <r>
    <x v="4"/>
    <x v="4"/>
    <x v="0"/>
    <x v="0"/>
    <x v="0"/>
    <x v="35"/>
    <s v="Proportion of individuals who use types of collateral to obtain a SHG loan"/>
    <x v="245"/>
    <x v="8"/>
    <s v="all question respondents"/>
    <x v="11"/>
    <x v="11"/>
    <x v="29"/>
    <s v="VSLA_security_shares"/>
    <n v="1.5063622479450645E-2"/>
    <n v="2.6190932339104629E-3"/>
    <n v="9.9284660175574403E-3"/>
    <n v="2.0198778941343851E-2"/>
    <n v="2998"/>
    <s v="1"/>
  </r>
  <r>
    <x v="4"/>
    <x v="4"/>
    <x v="0"/>
    <x v="0"/>
    <x v="0"/>
    <x v="35"/>
    <s v="Proportion of individuals who use types of collateral to obtain a SHG loan"/>
    <x v="245"/>
    <x v="8"/>
    <s v="all question respondents"/>
    <x v="12"/>
    <x v="12"/>
    <x v="29"/>
    <s v="VSLA_security_shares"/>
    <n v="2.4193611589299727E-2"/>
    <n v="9.9578498798806852E-3"/>
    <n v="4.6696341702584104E-3"/>
    <n v="4.3717589008341044E-2"/>
    <n v="309"/>
    <s v="1"/>
  </r>
  <r>
    <x v="4"/>
    <x v="4"/>
    <x v="0"/>
    <x v="0"/>
    <x v="0"/>
    <x v="35"/>
    <s v="Proportion of individuals who use types of collateral to obtain a SHG loan"/>
    <x v="245"/>
    <x v="8"/>
    <s v="all question respondents"/>
    <x v="5"/>
    <x v="5"/>
    <x v="29"/>
    <s v="VSLA_security_shares"/>
    <n v="1.523480286657043E-2"/>
    <n v="3.1328864357453661E-3"/>
    <n v="9.0922716207944843E-3"/>
    <n v="2.1377334112346377E-2"/>
    <n v="1908"/>
    <s v="1"/>
  </r>
  <r>
    <x v="4"/>
    <x v="4"/>
    <x v="0"/>
    <x v="0"/>
    <x v="0"/>
    <x v="35"/>
    <s v="Proportion of individuals who use types of collateral to obtain a SHG loan"/>
    <x v="245"/>
    <x v="8"/>
    <s v="all question respondents"/>
    <x v="6"/>
    <x v="6"/>
    <x v="29"/>
    <s v="VSLA_security_shares"/>
    <n v="1.6113771144938296E-2"/>
    <n v="4.0275298753549146E-3"/>
    <n v="8.2171465432942896E-3"/>
    <n v="2.4010395746582303E-2"/>
    <n v="1467"/>
    <s v="1"/>
  </r>
  <r>
    <x v="4"/>
    <x v="4"/>
    <x v="0"/>
    <x v="0"/>
    <x v="0"/>
    <x v="36"/>
    <s v="Proportion of individuals who trust SHG lending behavior"/>
    <x v="227"/>
    <x v="8"/>
    <s v="all question respondents"/>
    <x v="0"/>
    <x v="0"/>
    <x v="30"/>
    <s v="VSLA_trust"/>
    <n v="0.28220082227173282"/>
    <n v="9.3734451369483565E-3"/>
    <n v="0.26382266499883011"/>
    <n v="0.30057897954463553"/>
    <n v="3401"/>
    <s v="1"/>
  </r>
  <r>
    <x v="4"/>
    <x v="4"/>
    <x v="0"/>
    <x v="0"/>
    <x v="0"/>
    <x v="36"/>
    <s v="Proportion of individuals who trust SHG lending behavior"/>
    <x v="227"/>
    <x v="8"/>
    <s v="all question respondents"/>
    <x v="3"/>
    <x v="3"/>
    <x v="30"/>
    <s v="VSLA_trust"/>
    <n v="0.2702201584526136"/>
    <n v="1.4171955144881081E-2"/>
    <n v="0.24243374516359945"/>
    <n v="0.29800657174162776"/>
    <n v="1450"/>
    <s v="1"/>
  </r>
  <r>
    <x v="4"/>
    <x v="4"/>
    <x v="0"/>
    <x v="0"/>
    <x v="0"/>
    <x v="36"/>
    <s v="Proportion of individuals who trust SHG lending behavior"/>
    <x v="227"/>
    <x v="8"/>
    <s v="all question respondents"/>
    <x v="4"/>
    <x v="4"/>
    <x v="30"/>
    <s v="VSLA_trust"/>
    <n v="0.29305547618225836"/>
    <n v="1.2417740149738279E-2"/>
    <n v="0.26870848549616078"/>
    <n v="0.31740246686835594"/>
    <n v="1951"/>
    <s v="1"/>
  </r>
  <r>
    <x v="4"/>
    <x v="4"/>
    <x v="0"/>
    <x v="0"/>
    <x v="0"/>
    <x v="36"/>
    <s v="Proportion of individuals who trust SHG lending behavior"/>
    <x v="227"/>
    <x v="8"/>
    <s v="all question respondents"/>
    <x v="1"/>
    <x v="1"/>
    <x v="30"/>
    <s v="VSLA_trust"/>
    <n v="0.29121865061451646"/>
    <n v="2.0269141185311979E-2"/>
    <n v="0.25147771661982432"/>
    <n v="0.3309595846092086"/>
    <n v="854"/>
    <s v="1"/>
  </r>
  <r>
    <x v="4"/>
    <x v="4"/>
    <x v="0"/>
    <x v="0"/>
    <x v="0"/>
    <x v="36"/>
    <s v="Proportion of individuals who trust SHG lending behavior"/>
    <x v="227"/>
    <x v="8"/>
    <s v="all question respondents"/>
    <x v="2"/>
    <x v="2"/>
    <x v="30"/>
    <s v="VSLA_trust"/>
    <n v="0.28006808985795051"/>
    <n v="1.0553759096334292E-2"/>
    <n v="0.2593757359092182"/>
    <n v="0.30076044380668282"/>
    <n v="2547"/>
    <s v="1"/>
  </r>
  <r>
    <x v="4"/>
    <x v="4"/>
    <x v="0"/>
    <x v="0"/>
    <x v="0"/>
    <x v="36"/>
    <s v="Proportion of individuals who trust SHG lending behavior"/>
    <x v="227"/>
    <x v="8"/>
    <s v="all question respondents"/>
    <x v="7"/>
    <x v="7"/>
    <x v="30"/>
    <s v="VSLA_trust"/>
    <n v="0.25107124003538001"/>
    <n v="2.0029897703779821E-2"/>
    <n v="0.21179938163305284"/>
    <n v="0.29034309843770717"/>
    <n v="715"/>
    <s v="1"/>
  </r>
  <r>
    <x v="4"/>
    <x v="4"/>
    <x v="0"/>
    <x v="0"/>
    <x v="0"/>
    <x v="36"/>
    <s v="Proportion of individuals who trust SHG lending behavior"/>
    <x v="227"/>
    <x v="8"/>
    <s v="all question respondents"/>
    <x v="8"/>
    <x v="8"/>
    <x v="30"/>
    <s v="VSLA_trust"/>
    <n v="0.290037065080961"/>
    <n v="1.0614321885598866E-2"/>
    <n v="0.26922596797539272"/>
    <n v="0.31084816218652928"/>
    <n v="2680"/>
    <s v="1"/>
  </r>
  <r>
    <x v="4"/>
    <x v="4"/>
    <x v="0"/>
    <x v="0"/>
    <x v="0"/>
    <x v="36"/>
    <s v="Proportion of individuals who trust SHG lending behavior"/>
    <x v="227"/>
    <x v="8"/>
    <s v="all question respondents"/>
    <x v="11"/>
    <x v="11"/>
    <x v="30"/>
    <s v="VSLA_trust"/>
    <n v="0.28665304123889851"/>
    <n v="9.9624930798256559E-3"/>
    <n v="0.26711996007437283"/>
    <n v="0.30618612240342419"/>
    <n v="2998"/>
    <s v="1"/>
  </r>
  <r>
    <x v="4"/>
    <x v="4"/>
    <x v="0"/>
    <x v="0"/>
    <x v="0"/>
    <x v="36"/>
    <s v="Proportion of individuals who trust SHG lending behavior"/>
    <x v="227"/>
    <x v="8"/>
    <s v="all question respondents"/>
    <x v="12"/>
    <x v="12"/>
    <x v="30"/>
    <s v="VSLA_trust"/>
    <n v="0.27427907371425797"/>
    <n v="3.2996182043967502E-2"/>
    <n v="0.20958471490065461"/>
    <n v="0.33897343252786133"/>
    <n v="309"/>
    <s v="1"/>
  </r>
  <r>
    <x v="4"/>
    <x v="4"/>
    <x v="0"/>
    <x v="0"/>
    <x v="0"/>
    <x v="36"/>
    <s v="Proportion of individuals who trust SHG lending behavior"/>
    <x v="227"/>
    <x v="8"/>
    <s v="all question respondents"/>
    <x v="5"/>
    <x v="5"/>
    <x v="30"/>
    <s v="VSLA_trust"/>
    <n v="0.27399877212858226"/>
    <n v="1.2388467699045572E-2"/>
    <n v="0.249709174822905"/>
    <n v="0.29828836943425951"/>
    <n v="1908"/>
    <s v="1"/>
  </r>
  <r>
    <x v="4"/>
    <x v="4"/>
    <x v="0"/>
    <x v="0"/>
    <x v="0"/>
    <x v="36"/>
    <s v="Proportion of individuals who trust SHG lending behavior"/>
    <x v="227"/>
    <x v="8"/>
    <s v="all question respondents"/>
    <x v="6"/>
    <x v="6"/>
    <x v="30"/>
    <s v="VSLA_trust"/>
    <n v="0.29598627920248721"/>
    <n v="1.4500876755208834E-2"/>
    <n v="0.2675549618257293"/>
    <n v="0.32441759657924513"/>
    <n v="1467"/>
    <s v="1"/>
  </r>
  <r>
    <x v="4"/>
    <x v="4"/>
    <x v="1"/>
    <x v="1"/>
    <x v="0"/>
    <x v="19"/>
    <s v="Proportion of individuals who belong to SHGs which offer only loan services "/>
    <x v="77"/>
    <x v="6"/>
    <s v="all question respondents"/>
    <x v="0"/>
    <x v="0"/>
    <x v="13"/>
    <s v="coop_loan_only"/>
    <n v="1.4999951594995055E-3"/>
    <n v="8.0941594233799275E-4"/>
    <n v="-8.7071454889296566E-5"/>
    <n v="3.0870617738883075E-3"/>
    <n v="3000"/>
    <s v="1"/>
  </r>
  <r>
    <x v="4"/>
    <x v="4"/>
    <x v="1"/>
    <x v="1"/>
    <x v="0"/>
    <x v="19"/>
    <s v="Proportion of individuals who belong to SHGs which offer only loan services "/>
    <x v="77"/>
    <x v="6"/>
    <s v="all question respondents"/>
    <x v="1"/>
    <x v="1"/>
    <x v="13"/>
    <s v="coop_loan_only"/>
    <n v="7.4130593455031684E-4"/>
    <n v="7.4139921238938202E-4"/>
    <n v="-7.1239651479679527E-4"/>
    <n v="2.1950083838974291E-3"/>
    <n v="810"/>
    <s v="1"/>
  </r>
  <r>
    <x v="4"/>
    <x v="4"/>
    <x v="1"/>
    <x v="1"/>
    <x v="0"/>
    <x v="19"/>
    <s v="Proportion of individuals who belong to SHGs which offer only loan services "/>
    <x v="77"/>
    <x v="6"/>
    <s v="all question respondents"/>
    <x v="2"/>
    <x v="2"/>
    <x v="13"/>
    <s v="coop_loan_only"/>
    <n v="1.7453612400231894E-3"/>
    <n v="1.0438636130972779E-3"/>
    <n v="-3.0139989188217764E-4"/>
    <n v="3.7921223719285567E-3"/>
    <n v="2190"/>
    <s v="1"/>
  </r>
  <r>
    <x v="4"/>
    <x v="4"/>
    <x v="1"/>
    <x v="1"/>
    <x v="0"/>
    <x v="19"/>
    <s v="Proportion of individuals who belong to SHGs which offer only loan services "/>
    <x v="77"/>
    <x v="6"/>
    <s v="all question respondents"/>
    <x v="3"/>
    <x v="3"/>
    <x v="13"/>
    <s v="coop_loan_only"/>
    <n v="1.3048427723607683E-3"/>
    <n v="1.3040074942042539E-3"/>
    <n v="-1.251996858183817E-3"/>
    <n v="3.8616824029053536E-3"/>
    <n v="1058"/>
    <s v="1"/>
  </r>
  <r>
    <x v="4"/>
    <x v="4"/>
    <x v="1"/>
    <x v="1"/>
    <x v="0"/>
    <x v="19"/>
    <s v="Proportion of individuals who belong to SHGs which offer only loan services "/>
    <x v="77"/>
    <x v="6"/>
    <s v="all question respondents"/>
    <x v="4"/>
    <x v="4"/>
    <x v="13"/>
    <s v="coop_loan_only"/>
    <n v="1.6712461865116268E-3"/>
    <n v="1.0000509438359837E-3"/>
    <n v="-2.8960902109107433E-4"/>
    <n v="3.632101394114328E-3"/>
    <n v="1942"/>
    <s v="1"/>
  </r>
  <r>
    <x v="4"/>
    <x v="4"/>
    <x v="1"/>
    <x v="1"/>
    <x v="0"/>
    <x v="19"/>
    <s v="Proportion of individuals who belong to SHGs which offer only loan services "/>
    <x v="77"/>
    <x v="6"/>
    <s v="all question respondents"/>
    <x v="13"/>
    <x v="13"/>
    <x v="13"/>
    <s v="coop_loan_only"/>
    <n v="0"/>
    <m/>
    <m/>
    <m/>
    <n v="1208"/>
    <s v="1"/>
  </r>
  <r>
    <x v="4"/>
    <x v="4"/>
    <x v="1"/>
    <x v="1"/>
    <x v="0"/>
    <x v="19"/>
    <s v="Proportion of individuals who belong to SHGs which offer only loan services "/>
    <x v="77"/>
    <x v="6"/>
    <s v="all question respondents"/>
    <x v="14"/>
    <x v="14"/>
    <x v="13"/>
    <s v="coop_loan_only"/>
    <n v="3.0584365451758371E-3"/>
    <n v="1.9412125511498917E-3"/>
    <n v="-7.4780629019943323E-4"/>
    <n v="6.8646793805511074E-3"/>
    <n v="1145"/>
    <s v="1"/>
  </r>
  <r>
    <x v="4"/>
    <x v="4"/>
    <x v="1"/>
    <x v="1"/>
    <x v="0"/>
    <x v="19"/>
    <s v="Proportion of individuals who belong to SHGs which offer only loan services "/>
    <x v="77"/>
    <x v="6"/>
    <s v="all question respondents"/>
    <x v="15"/>
    <x v="15"/>
    <x v="13"/>
    <s v="coop_loan_only"/>
    <n v="1.5992353582633078E-3"/>
    <n v="1.5983266510028482E-3"/>
    <n v="-1.5346921245181445E-3"/>
    <n v="4.7331628410447598E-3"/>
    <n v="647"/>
    <s v="1"/>
  </r>
  <r>
    <x v="4"/>
    <x v="4"/>
    <x v="1"/>
    <x v="1"/>
    <x v="0"/>
    <x v="19"/>
    <s v="Proportion of individuals who belong to SHGs which offer only loan services "/>
    <x v="77"/>
    <x v="6"/>
    <s v="all question respondents"/>
    <x v="5"/>
    <x v="5"/>
    <x v="13"/>
    <s v="coop_loan_only"/>
    <n v="1.5614728100433286E-3"/>
    <n v="1.1034764532471513E-3"/>
    <n v="-6.0217451527883894E-4"/>
    <n v="3.7251201353654959E-3"/>
    <n v="1369"/>
    <s v="1"/>
  </r>
  <r>
    <x v="4"/>
    <x v="4"/>
    <x v="1"/>
    <x v="1"/>
    <x v="0"/>
    <x v="19"/>
    <s v="Proportion of individuals who belong to SHGs which offer only loan services "/>
    <x v="77"/>
    <x v="6"/>
    <s v="all question respondents"/>
    <x v="6"/>
    <x v="6"/>
    <x v="13"/>
    <s v="coop_loan_only"/>
    <n v="1.448867475797295E-3"/>
    <n v="1.1644120286723055E-3"/>
    <n v="-8.3425960316858036E-4"/>
    <n v="3.7319945547631701E-3"/>
    <n v="1631"/>
    <s v="1"/>
  </r>
  <r>
    <x v="4"/>
    <x v="4"/>
    <x v="1"/>
    <x v="1"/>
    <x v="0"/>
    <x v="19"/>
    <s v="Proportion of individuals who belong to SHGs which offer only loan services "/>
    <x v="77"/>
    <x v="6"/>
    <s v="all question respondents"/>
    <x v="7"/>
    <x v="7"/>
    <x v="13"/>
    <s v="coop_loan_only"/>
    <n v="0"/>
    <m/>
    <m/>
    <m/>
    <n v="651"/>
    <s v="1"/>
  </r>
  <r>
    <x v="4"/>
    <x v="4"/>
    <x v="1"/>
    <x v="1"/>
    <x v="0"/>
    <x v="19"/>
    <s v="Proportion of individuals who belong to SHGs which offer only loan services "/>
    <x v="77"/>
    <x v="6"/>
    <s v="all question respondents"/>
    <x v="8"/>
    <x v="8"/>
    <x v="13"/>
    <s v="coop_loan_only"/>
    <n v="1.9213341021991806E-3"/>
    <n v="1.0365213720441354E-3"/>
    <n v="-1.110306915063496E-4"/>
    <n v="3.9536988959047109E-3"/>
    <n v="2349"/>
    <s v="1"/>
  </r>
  <r>
    <x v="4"/>
    <x v="4"/>
    <x v="1"/>
    <x v="1"/>
    <x v="0"/>
    <x v="19"/>
    <s v="Proportion of individuals who belong to SHGs which offer only loan services "/>
    <x v="77"/>
    <x v="6"/>
    <s v="all question respondents"/>
    <x v="9"/>
    <x v="9"/>
    <x v="13"/>
    <s v="coop_loan_only"/>
    <n v="0"/>
    <m/>
    <m/>
    <m/>
    <n v="284"/>
    <s v="1"/>
  </r>
  <r>
    <x v="4"/>
    <x v="4"/>
    <x v="1"/>
    <x v="1"/>
    <x v="0"/>
    <x v="19"/>
    <s v="Proportion of individuals who belong to SHGs which offer only loan services "/>
    <x v="77"/>
    <x v="6"/>
    <s v="all question respondents"/>
    <x v="10"/>
    <x v="10"/>
    <x v="13"/>
    <s v="coop_loan_only"/>
    <n v="1.6770654562529158E-3"/>
    <n v="9.0486249307197549E-4"/>
    <n v="-9.7148490187342999E-5"/>
    <n v="3.4512794026931746E-3"/>
    <n v="2716"/>
    <s v="1"/>
  </r>
  <r>
    <x v="4"/>
    <x v="4"/>
    <x v="1"/>
    <x v="1"/>
    <x v="0"/>
    <x v="19"/>
    <s v="Proportion of individuals who belong to SHGs which offer only loan services "/>
    <x v="77"/>
    <x v="6"/>
    <s v="all question respondents"/>
    <x v="11"/>
    <x v="11"/>
    <x v="13"/>
    <s v="coop_loan_only"/>
    <n v="1.4671352106843687E-3"/>
    <n v="8.7759547533533099E-4"/>
    <n v="-2.5361478568989865E-4"/>
    <n v="3.187885207058636E-3"/>
    <n v="2705"/>
    <s v="1"/>
  </r>
  <r>
    <x v="4"/>
    <x v="4"/>
    <x v="1"/>
    <x v="1"/>
    <x v="0"/>
    <x v="19"/>
    <s v="Proportion of individuals who belong to SHGs which offer only loan services "/>
    <x v="77"/>
    <x v="6"/>
    <s v="all question respondents"/>
    <x v="12"/>
    <x v="12"/>
    <x v="13"/>
    <s v="coop_loan_only"/>
    <n v="1.7922265705215136E-3"/>
    <n v="1.7927041975822609E-3"/>
    <n v="-1.7228277206496011E-3"/>
    <n v="5.307280861692628E-3"/>
    <n v="295"/>
    <s v="1"/>
  </r>
  <r>
    <x v="4"/>
    <x v="4"/>
    <x v="1"/>
    <x v="1"/>
    <x v="0"/>
    <x v="20"/>
    <s v="Proportion of individuals who belong to SHGs which offer mobile services "/>
    <x v="81"/>
    <x v="6"/>
    <s v="all question respondents"/>
    <x v="0"/>
    <x v="0"/>
    <x v="14"/>
    <s v="coop_mobile_serv"/>
    <n v="5.0214942006189525E-3"/>
    <n v="1.3212235843748673E-3"/>
    <n v="2.4308980296964184E-3"/>
    <n v="7.612090371541487E-3"/>
    <n v="3000"/>
    <s v="1"/>
  </r>
  <r>
    <x v="4"/>
    <x v="4"/>
    <x v="1"/>
    <x v="1"/>
    <x v="0"/>
    <x v="20"/>
    <s v="Proportion of individuals who belong to SHGs which offer mobile services "/>
    <x v="81"/>
    <x v="6"/>
    <s v="all question respondents"/>
    <x v="1"/>
    <x v="1"/>
    <x v="14"/>
    <s v="coop_mobile_serv"/>
    <n v="5.8662551592813085E-3"/>
    <n v="2.4897415569845689E-3"/>
    <n v="9.8448115797729156E-4"/>
    <n v="1.0748029160585326E-2"/>
    <n v="810"/>
    <s v="1"/>
  </r>
  <r>
    <x v="4"/>
    <x v="4"/>
    <x v="1"/>
    <x v="1"/>
    <x v="0"/>
    <x v="20"/>
    <s v="Proportion of individuals who belong to SHGs which offer mobile services "/>
    <x v="81"/>
    <x v="6"/>
    <s v="all question respondents"/>
    <x v="2"/>
    <x v="2"/>
    <x v="14"/>
    <s v="coop_mobile_serv"/>
    <n v="4.7482918424065846E-3"/>
    <n v="1.5521597592928057E-3"/>
    <n v="1.7048863381167738E-3"/>
    <n v="7.7916973466963958E-3"/>
    <n v="2190"/>
    <s v="1"/>
  </r>
  <r>
    <x v="4"/>
    <x v="4"/>
    <x v="1"/>
    <x v="1"/>
    <x v="0"/>
    <x v="20"/>
    <s v="Proportion of individuals who belong to SHGs which offer mobile services "/>
    <x v="81"/>
    <x v="6"/>
    <s v="all question respondents"/>
    <x v="3"/>
    <x v="3"/>
    <x v="14"/>
    <s v="coop_mobile_serv"/>
    <n v="6.074738832679524E-3"/>
    <n v="2.3396041242913245E-3"/>
    <n v="1.4873476011406156E-3"/>
    <n v="1.0662130064218431E-2"/>
    <n v="1058"/>
    <s v="1"/>
  </r>
  <r>
    <x v="4"/>
    <x v="4"/>
    <x v="1"/>
    <x v="1"/>
    <x v="0"/>
    <x v="20"/>
    <s v="Proportion of individuals who belong to SHGs which offer mobile services "/>
    <x v="81"/>
    <x v="6"/>
    <s v="all question respondents"/>
    <x v="4"/>
    <x v="4"/>
    <x v="14"/>
    <s v="coop_mobile_serv"/>
    <n v="4.0972460908217483E-3"/>
    <n v="1.3919809396787011E-3"/>
    <n v="1.3679120591143222E-3"/>
    <n v="6.8265801225291748E-3"/>
    <n v="1942"/>
    <s v="1"/>
  </r>
  <r>
    <x v="4"/>
    <x v="4"/>
    <x v="1"/>
    <x v="1"/>
    <x v="0"/>
    <x v="20"/>
    <s v="Proportion of individuals who belong to SHGs which offer mobile services "/>
    <x v="81"/>
    <x v="6"/>
    <s v="all question respondents"/>
    <x v="13"/>
    <x v="13"/>
    <x v="14"/>
    <s v="coop_mobile_serv"/>
    <n v="5.4943223256825463E-3"/>
    <n v="2.1162094279644677E-3"/>
    <n v="1.3449534332487792E-3"/>
    <n v="9.6436912181163126E-3"/>
    <n v="1208"/>
    <s v="1"/>
  </r>
  <r>
    <x v="4"/>
    <x v="4"/>
    <x v="1"/>
    <x v="1"/>
    <x v="0"/>
    <x v="20"/>
    <s v="Proportion of individuals who belong to SHGs which offer mobile services "/>
    <x v="81"/>
    <x v="6"/>
    <s v="all question respondents"/>
    <x v="14"/>
    <x v="14"/>
    <x v="14"/>
    <s v="coop_mobile_serv"/>
    <n v="5.5888049635434882E-3"/>
    <n v="2.3335735544296431E-3"/>
    <n v="1.013238203938711E-3"/>
    <n v="1.0164371723148265E-2"/>
    <n v="1145"/>
    <s v="1"/>
  </r>
  <r>
    <x v="4"/>
    <x v="4"/>
    <x v="1"/>
    <x v="1"/>
    <x v="0"/>
    <x v="20"/>
    <s v="Proportion of individuals who belong to SHGs which offer mobile services "/>
    <x v="81"/>
    <x v="6"/>
    <s v="all question respondents"/>
    <x v="15"/>
    <x v="15"/>
    <x v="14"/>
    <s v="coop_mobile_serv"/>
    <n v="3.2015610220388199E-3"/>
    <n v="2.2608882293836483E-3"/>
    <n v="-1.2314875998538557E-3"/>
    <n v="7.6346096439314955E-3"/>
    <n v="647"/>
    <s v="1"/>
  </r>
  <r>
    <x v="4"/>
    <x v="4"/>
    <x v="1"/>
    <x v="1"/>
    <x v="0"/>
    <x v="20"/>
    <s v="Proportion of individuals who belong to SHGs which offer mobile services "/>
    <x v="81"/>
    <x v="6"/>
    <s v="all question respondents"/>
    <x v="5"/>
    <x v="5"/>
    <x v="14"/>
    <s v="coop_mobile_serv"/>
    <n v="2.2126356210921804E-3"/>
    <n v="1.3084119553891998E-3"/>
    <n v="-3.5284008014902076E-4"/>
    <n v="4.778111322333382E-3"/>
    <n v="1369"/>
    <s v="1"/>
  </r>
  <r>
    <x v="4"/>
    <x v="4"/>
    <x v="1"/>
    <x v="1"/>
    <x v="0"/>
    <x v="20"/>
    <s v="Proportion of individuals who belong to SHGs which offer mobile services "/>
    <x v="81"/>
    <x v="6"/>
    <s v="all question respondents"/>
    <x v="6"/>
    <x v="6"/>
    <x v="14"/>
    <s v="coop_mobile_serv"/>
    <n v="7.3574721006831045E-3"/>
    <n v="2.1599880246470507E-3"/>
    <n v="3.1222640919366185E-3"/>
    <n v="1.1592680109429591E-2"/>
    <n v="1631"/>
    <s v="1"/>
  </r>
  <r>
    <x v="4"/>
    <x v="4"/>
    <x v="1"/>
    <x v="1"/>
    <x v="0"/>
    <x v="20"/>
    <s v="Proportion of individuals who belong to SHGs which offer mobile services "/>
    <x v="81"/>
    <x v="6"/>
    <s v="all question respondents"/>
    <x v="7"/>
    <x v="7"/>
    <x v="14"/>
    <s v="coop_mobile_serv"/>
    <n v="0"/>
    <m/>
    <m/>
    <m/>
    <n v="651"/>
    <s v="1"/>
  </r>
  <r>
    <x v="4"/>
    <x v="4"/>
    <x v="1"/>
    <x v="1"/>
    <x v="0"/>
    <x v="20"/>
    <s v="Proportion of individuals who belong to SHGs which offer mobile services "/>
    <x v="81"/>
    <x v="6"/>
    <s v="all question respondents"/>
    <x v="8"/>
    <x v="8"/>
    <x v="14"/>
    <s v="coop_mobile_serv"/>
    <n v="6.4319994571607744E-3"/>
    <n v="1.6912067505932679E-3"/>
    <n v="3.1159568250590875E-3"/>
    <n v="9.7480420892624604E-3"/>
    <n v="2349"/>
    <s v="1"/>
  </r>
  <r>
    <x v="4"/>
    <x v="4"/>
    <x v="1"/>
    <x v="1"/>
    <x v="0"/>
    <x v="20"/>
    <s v="Proportion of individuals who belong to SHGs which offer mobile services "/>
    <x v="81"/>
    <x v="6"/>
    <s v="all question respondents"/>
    <x v="9"/>
    <x v="9"/>
    <x v="14"/>
    <s v="coop_mobile_serv"/>
    <n v="0"/>
    <m/>
    <m/>
    <m/>
    <n v="284"/>
    <s v="1"/>
  </r>
  <r>
    <x v="4"/>
    <x v="4"/>
    <x v="1"/>
    <x v="1"/>
    <x v="0"/>
    <x v="20"/>
    <s v="Proportion of individuals who belong to SHGs which offer mobile services "/>
    <x v="81"/>
    <x v="6"/>
    <s v="all question respondents"/>
    <x v="10"/>
    <x v="10"/>
    <x v="14"/>
    <s v="coop_mobile_serv"/>
    <n v="5.6142677589988395E-3"/>
    <n v="1.4767070308824432E-3"/>
    <n v="2.7188065932882014E-3"/>
    <n v="8.5097289247094768E-3"/>
    <n v="2716"/>
    <s v="1"/>
  </r>
  <r>
    <x v="4"/>
    <x v="4"/>
    <x v="1"/>
    <x v="1"/>
    <x v="0"/>
    <x v="20"/>
    <s v="Proportion of individuals who belong to SHGs which offer mobile services "/>
    <x v="81"/>
    <x v="6"/>
    <s v="all question respondents"/>
    <x v="11"/>
    <x v="11"/>
    <x v="14"/>
    <s v="coop_mobile_serv"/>
    <n v="4.266189787073371E-3"/>
    <n v="1.3021536738951611E-3"/>
    <n v="1.7129850445606904E-3"/>
    <n v="6.8193945295860516E-3"/>
    <n v="2705"/>
    <s v="1"/>
  </r>
  <r>
    <x v="4"/>
    <x v="4"/>
    <x v="1"/>
    <x v="1"/>
    <x v="0"/>
    <x v="20"/>
    <s v="Proportion of individuals who belong to SHGs which offer mobile services "/>
    <x v="81"/>
    <x v="6"/>
    <s v="all question respondents"/>
    <x v="12"/>
    <x v="12"/>
    <x v="14"/>
    <s v="coop_mobile_serv"/>
    <n v="1.1738597619231126E-2"/>
    <n v="6.0544538555345768E-3"/>
    <n v="-1.3270498289142535E-4"/>
    <n v="2.3609900221353678E-2"/>
    <n v="295"/>
    <s v="1"/>
  </r>
  <r>
    <x v="4"/>
    <x v="4"/>
    <x v="1"/>
    <x v="1"/>
    <x v="0"/>
    <x v="17"/>
    <s v="Proportion of individuals who have used a SHG recently "/>
    <x v="64"/>
    <x v="6"/>
    <s v="all question respondents"/>
    <x v="0"/>
    <x v="0"/>
    <x v="10"/>
    <s v="coop_use_30days"/>
    <n v="6.4985890243500549E-3"/>
    <n v="1.5030752861906703E-3"/>
    <n v="3.5514261617856464E-3"/>
    <n v="9.4457518869144642E-3"/>
    <n v="3000"/>
    <s v="1"/>
  </r>
  <r>
    <x v="4"/>
    <x v="4"/>
    <x v="1"/>
    <x v="1"/>
    <x v="0"/>
    <x v="17"/>
    <s v="Proportion of individuals who have used a SHG recently "/>
    <x v="64"/>
    <x v="6"/>
    <s v="all question respondents"/>
    <x v="1"/>
    <x v="1"/>
    <x v="10"/>
    <s v="coop_use_30days"/>
    <n v="5.1777642205647796E-3"/>
    <n v="2.4178202452555821E-3"/>
    <n v="4.3701031379759711E-4"/>
    <n v="9.9185181273319621E-3"/>
    <n v="810"/>
    <s v="1"/>
  </r>
  <r>
    <x v="4"/>
    <x v="4"/>
    <x v="1"/>
    <x v="1"/>
    <x v="0"/>
    <x v="17"/>
    <s v="Proportion of individuals who have used a SHG recently "/>
    <x v="64"/>
    <x v="6"/>
    <s v="all question respondents"/>
    <x v="2"/>
    <x v="2"/>
    <x v="10"/>
    <s v="coop_use_30days"/>
    <n v="6.9257541856648881E-3"/>
    <n v="1.828869248539054E-3"/>
    <n v="3.3397890784609102E-3"/>
    <n v="1.0511719292868866E-2"/>
    <n v="2190"/>
    <s v="1"/>
  </r>
  <r>
    <x v="4"/>
    <x v="4"/>
    <x v="1"/>
    <x v="1"/>
    <x v="0"/>
    <x v="17"/>
    <s v="Proportion of individuals who have used a SHG recently "/>
    <x v="64"/>
    <x v="6"/>
    <s v="all question respondents"/>
    <x v="3"/>
    <x v="3"/>
    <x v="10"/>
    <s v="coop_use_30days"/>
    <n v="4.1981061290711939E-3"/>
    <n v="2.1561627449354888E-3"/>
    <n v="-2.9601442133399096E-5"/>
    <n v="8.425813700275786E-3"/>
    <n v="1058"/>
    <s v="1"/>
  </r>
  <r>
    <x v="4"/>
    <x v="4"/>
    <x v="1"/>
    <x v="1"/>
    <x v="0"/>
    <x v="17"/>
    <s v="Proportion of individuals who have used a SHG recently "/>
    <x v="64"/>
    <x v="6"/>
    <s v="all question respondents"/>
    <x v="4"/>
    <x v="4"/>
    <x v="10"/>
    <s v="coop_use_30days"/>
    <n v="8.5173194340388714E-3"/>
    <n v="2.0928541186522108E-3"/>
    <n v="4.413744588570797E-3"/>
    <n v="1.2620894279506946E-2"/>
    <n v="1942"/>
    <s v="1"/>
  </r>
  <r>
    <x v="4"/>
    <x v="4"/>
    <x v="1"/>
    <x v="1"/>
    <x v="0"/>
    <x v="17"/>
    <s v="Proportion of individuals who have used a SHG recently "/>
    <x v="64"/>
    <x v="6"/>
    <s v="all question respondents"/>
    <x v="13"/>
    <x v="13"/>
    <x v="10"/>
    <s v="coop_use_30days"/>
    <n v="4.2000353390426095E-3"/>
    <n v="1.7367113974918308E-3"/>
    <n v="7.9476922848600558E-4"/>
    <n v="7.6053014495992138E-3"/>
    <n v="1208"/>
    <s v="1"/>
  </r>
  <r>
    <x v="4"/>
    <x v="4"/>
    <x v="1"/>
    <x v="1"/>
    <x v="0"/>
    <x v="17"/>
    <s v="Proportion of individuals who have used a SHG recently "/>
    <x v="64"/>
    <x v="6"/>
    <s v="all question respondents"/>
    <x v="14"/>
    <x v="14"/>
    <x v="10"/>
    <s v="coop_use_30days"/>
    <n v="1.0161467615444805E-2"/>
    <n v="3.1931376070786052E-3"/>
    <n v="3.9005060674108978E-3"/>
    <n v="1.6422429163478712E-2"/>
    <n v="1145"/>
    <s v="1"/>
  </r>
  <r>
    <x v="4"/>
    <x v="4"/>
    <x v="1"/>
    <x v="1"/>
    <x v="0"/>
    <x v="17"/>
    <s v="Proportion of individuals who have used a SHG recently "/>
    <x v="64"/>
    <x v="6"/>
    <s v="all question respondents"/>
    <x v="15"/>
    <x v="15"/>
    <x v="10"/>
    <s v="coop_use_30days"/>
    <n v="4.4966967837164751E-3"/>
    <n v="2.6031839878729525E-3"/>
    <n v="-6.075100673755213E-4"/>
    <n v="9.6009036348084706E-3"/>
    <n v="647"/>
    <s v="1"/>
  </r>
  <r>
    <x v="4"/>
    <x v="4"/>
    <x v="1"/>
    <x v="1"/>
    <x v="0"/>
    <x v="17"/>
    <s v="Proportion of individuals who have used a SHG recently "/>
    <x v="64"/>
    <x v="6"/>
    <s v="all question respondents"/>
    <x v="5"/>
    <x v="5"/>
    <x v="10"/>
    <s v="coop_use_30days"/>
    <n v="4.596980334142825E-3"/>
    <n v="1.990297463798953E-3"/>
    <n v="6.9449399519817953E-4"/>
    <n v="8.4994666730874701E-3"/>
    <n v="1369"/>
    <s v="1"/>
  </r>
  <r>
    <x v="4"/>
    <x v="4"/>
    <x v="1"/>
    <x v="1"/>
    <x v="0"/>
    <x v="17"/>
    <s v="Proportion of individuals who have used a SHG recently "/>
    <x v="64"/>
    <x v="6"/>
    <s v="all question respondents"/>
    <x v="6"/>
    <x v="6"/>
    <x v="10"/>
    <s v="coop_use_30days"/>
    <n v="8.080055569968143E-3"/>
    <n v="2.1997351600224588E-3"/>
    <n v="3.7669131541111511E-3"/>
    <n v="1.2393197985825135E-2"/>
    <n v="1631"/>
    <s v="1"/>
  </r>
  <r>
    <x v="4"/>
    <x v="4"/>
    <x v="1"/>
    <x v="1"/>
    <x v="0"/>
    <x v="17"/>
    <s v="Proportion of individuals who have used a SHG recently "/>
    <x v="64"/>
    <x v="6"/>
    <s v="all question respondents"/>
    <x v="7"/>
    <x v="7"/>
    <x v="10"/>
    <s v="coop_use_30days"/>
    <n v="2.7810138217186542E-3"/>
    <n v="2.7760909464646989E-3"/>
    <n v="-2.6622212681597225E-3"/>
    <n v="8.2242489115970305E-3"/>
    <n v="651"/>
    <s v="1"/>
  </r>
  <r>
    <x v="4"/>
    <x v="4"/>
    <x v="1"/>
    <x v="1"/>
    <x v="0"/>
    <x v="17"/>
    <s v="Proportion of individuals who have used a SHG recently "/>
    <x v="64"/>
    <x v="6"/>
    <s v="all question respondents"/>
    <x v="8"/>
    <x v="8"/>
    <x v="10"/>
    <s v="coop_use_30days"/>
    <n v="7.542831864310864E-3"/>
    <n v="1.7603904827529311E-3"/>
    <n v="4.0911368613746422E-3"/>
    <n v="1.0994526867247086E-2"/>
    <n v="2349"/>
    <s v="1"/>
  </r>
  <r>
    <x v="4"/>
    <x v="4"/>
    <x v="1"/>
    <x v="1"/>
    <x v="0"/>
    <x v="17"/>
    <s v="Proportion of individuals who have used a SHG recently "/>
    <x v="64"/>
    <x v="6"/>
    <s v="all question respondents"/>
    <x v="9"/>
    <x v="9"/>
    <x v="10"/>
    <s v="coop_use_30days"/>
    <n v="0"/>
    <m/>
    <m/>
    <m/>
    <n v="284"/>
    <s v="1"/>
  </r>
  <r>
    <x v="4"/>
    <x v="4"/>
    <x v="1"/>
    <x v="1"/>
    <x v="0"/>
    <x v="17"/>
    <s v="Proportion of individuals who have used a SHG recently "/>
    <x v="64"/>
    <x v="6"/>
    <s v="all question respondents"/>
    <x v="10"/>
    <x v="10"/>
    <x v="10"/>
    <s v="coop_use_30days"/>
    <n v="7.2657295579262229E-3"/>
    <n v="1.6797956508869665E-3"/>
    <n v="3.9720613002716485E-3"/>
    <n v="1.0559397815580797E-2"/>
    <n v="2716"/>
    <s v="1"/>
  </r>
  <r>
    <x v="4"/>
    <x v="4"/>
    <x v="1"/>
    <x v="1"/>
    <x v="0"/>
    <x v="17"/>
    <s v="Proportion of individuals who have used a SHG recently "/>
    <x v="64"/>
    <x v="6"/>
    <s v="all question respondents"/>
    <x v="11"/>
    <x v="11"/>
    <x v="10"/>
    <s v="coop_use_30days"/>
    <n v="5.1941421515344366E-3"/>
    <n v="1.440819031531988E-3"/>
    <n v="2.3690485714458402E-3"/>
    <n v="8.0192357316230325E-3"/>
    <n v="2705"/>
    <s v="1"/>
  </r>
  <r>
    <x v="4"/>
    <x v="4"/>
    <x v="1"/>
    <x v="1"/>
    <x v="0"/>
    <x v="17"/>
    <s v="Proportion of individuals who have used a SHG recently "/>
    <x v="64"/>
    <x v="6"/>
    <s v="all question respondents"/>
    <x v="12"/>
    <x v="12"/>
    <x v="10"/>
    <s v="coop_use_30days"/>
    <n v="1.8099348124454219E-2"/>
    <n v="7.5247762349035675E-3"/>
    <n v="3.3451030960373034E-3"/>
    <n v="3.2853593152871133E-2"/>
    <n v="295"/>
    <s v="1"/>
  </r>
  <r>
    <x v="4"/>
    <x v="4"/>
    <x v="1"/>
    <x v="1"/>
    <x v="0"/>
    <x v="17"/>
    <s v="Proportion of individuals who have used a SHG recently "/>
    <x v="68"/>
    <x v="6"/>
    <s v="all question respondents"/>
    <x v="0"/>
    <x v="0"/>
    <x v="10"/>
    <s v="coop_use_90days"/>
    <n v="6.7622423857185334E-3"/>
    <n v="1.5257534327907047E-3"/>
    <n v="3.7706132265783896E-3"/>
    <n v="9.7538715448586763E-3"/>
    <n v="3000"/>
    <s v="1"/>
  </r>
  <r>
    <x v="4"/>
    <x v="4"/>
    <x v="1"/>
    <x v="1"/>
    <x v="0"/>
    <x v="17"/>
    <s v="Proportion of individuals who have used a SHG recently "/>
    <x v="68"/>
    <x v="6"/>
    <s v="all question respondents"/>
    <x v="1"/>
    <x v="1"/>
    <x v="10"/>
    <s v="coop_use_90days"/>
    <n v="5.1777642205647796E-3"/>
    <n v="2.4178202452555821E-3"/>
    <n v="4.3701031379759711E-4"/>
    <n v="9.9185181273319621E-3"/>
    <n v="810"/>
    <s v="1"/>
  </r>
  <r>
    <x v="4"/>
    <x v="4"/>
    <x v="1"/>
    <x v="1"/>
    <x v="0"/>
    <x v="17"/>
    <s v="Proportion of individuals who have used a SHG recently "/>
    <x v="68"/>
    <x v="6"/>
    <s v="all question respondents"/>
    <x v="2"/>
    <x v="2"/>
    <x v="10"/>
    <s v="coop_use_90days"/>
    <n v="7.2746751240181469E-3"/>
    <n v="1.8614256789513083E-3"/>
    <n v="3.6248748227090035E-3"/>
    <n v="1.092447542532729E-2"/>
    <n v="2190"/>
    <s v="1"/>
  </r>
  <r>
    <x v="4"/>
    <x v="4"/>
    <x v="1"/>
    <x v="1"/>
    <x v="0"/>
    <x v="17"/>
    <s v="Proportion of individuals who have used a SHG recently "/>
    <x v="68"/>
    <x v="6"/>
    <s v="all question respondents"/>
    <x v="3"/>
    <x v="3"/>
    <x v="10"/>
    <s v="coop_use_90days"/>
    <n v="4.1981061290711939E-3"/>
    <n v="2.1561627449354888E-3"/>
    <n v="-2.9601442133399096E-5"/>
    <n v="8.425813700275786E-3"/>
    <n v="1058"/>
    <s v="1"/>
  </r>
  <r>
    <x v="4"/>
    <x v="4"/>
    <x v="1"/>
    <x v="1"/>
    <x v="0"/>
    <x v="17"/>
    <s v="Proportion of individuals who have used a SHG recently "/>
    <x v="68"/>
    <x v="6"/>
    <s v="all question respondents"/>
    <x v="4"/>
    <x v="4"/>
    <x v="10"/>
    <s v="coop_use_90days"/>
    <n v="9.0123351147288824E-3"/>
    <n v="2.1496515137102031E-3"/>
    <n v="4.7973944747838441E-3"/>
    <n v="1.3227275754673921E-2"/>
    <n v="1942"/>
    <s v="1"/>
  </r>
  <r>
    <x v="4"/>
    <x v="4"/>
    <x v="1"/>
    <x v="1"/>
    <x v="0"/>
    <x v="17"/>
    <s v="Proportion of individuals who have used a SHG recently "/>
    <x v="68"/>
    <x v="6"/>
    <s v="all question respondents"/>
    <x v="13"/>
    <x v="13"/>
    <x v="10"/>
    <s v="coop_use_90days"/>
    <n v="4.2000353390426095E-3"/>
    <n v="1.7367113974918308E-3"/>
    <n v="7.9476922848600558E-4"/>
    <n v="7.6053014495992138E-3"/>
    <n v="1208"/>
    <s v="1"/>
  </r>
  <r>
    <x v="4"/>
    <x v="4"/>
    <x v="1"/>
    <x v="1"/>
    <x v="0"/>
    <x v="17"/>
    <s v="Proportion of individuals who have used a SHG recently "/>
    <x v="68"/>
    <x v="6"/>
    <s v="all question respondents"/>
    <x v="14"/>
    <x v="14"/>
    <x v="10"/>
    <s v="coop_use_90days"/>
    <n v="1.0865406561190309E-2"/>
    <n v="3.2681703121140971E-3"/>
    <n v="4.4573242376436976E-3"/>
    <n v="1.7273488884736919E-2"/>
    <n v="1145"/>
    <s v="1"/>
  </r>
  <r>
    <x v="4"/>
    <x v="4"/>
    <x v="1"/>
    <x v="1"/>
    <x v="0"/>
    <x v="17"/>
    <s v="Proportion of individuals who have used a SHG recently "/>
    <x v="68"/>
    <x v="6"/>
    <s v="all question respondents"/>
    <x v="15"/>
    <x v="15"/>
    <x v="10"/>
    <s v="coop_use_90days"/>
    <n v="4.4966967837164751E-3"/>
    <n v="2.6031839878729525E-3"/>
    <n v="-6.075100673755213E-4"/>
    <n v="9.6009036348084706E-3"/>
    <n v="647"/>
    <s v="1"/>
  </r>
  <r>
    <x v="4"/>
    <x v="4"/>
    <x v="1"/>
    <x v="1"/>
    <x v="0"/>
    <x v="17"/>
    <s v="Proportion of individuals who have used a SHG recently "/>
    <x v="68"/>
    <x v="6"/>
    <s v="all question respondents"/>
    <x v="5"/>
    <x v="5"/>
    <x v="10"/>
    <s v="coop_use_90days"/>
    <n v="4.596980334142825E-3"/>
    <n v="1.990297463798953E-3"/>
    <n v="6.9449399519817953E-4"/>
    <n v="8.4994666730874701E-3"/>
    <n v="1369"/>
    <s v="1"/>
  </r>
  <r>
    <x v="4"/>
    <x v="4"/>
    <x v="1"/>
    <x v="1"/>
    <x v="0"/>
    <x v="17"/>
    <s v="Proportion of individuals who have used a SHG recently "/>
    <x v="68"/>
    <x v="6"/>
    <s v="all question respondents"/>
    <x v="6"/>
    <x v="6"/>
    <x v="10"/>
    <s v="coop_use_90days"/>
    <n v="8.5629753728454581E-3"/>
    <n v="2.2514223331180829E-3"/>
    <n v="4.1484870574065354E-3"/>
    <n v="1.2977463688284381E-2"/>
    <n v="1631"/>
    <s v="1"/>
  </r>
  <r>
    <x v="4"/>
    <x v="4"/>
    <x v="1"/>
    <x v="1"/>
    <x v="0"/>
    <x v="17"/>
    <s v="Proportion of individuals who have used a SHG recently "/>
    <x v="68"/>
    <x v="6"/>
    <s v="all question respondents"/>
    <x v="7"/>
    <x v="7"/>
    <x v="10"/>
    <s v="coop_use_90days"/>
    <n v="2.7810138217186542E-3"/>
    <n v="2.7760909464646989E-3"/>
    <n v="-2.6622212681597225E-3"/>
    <n v="8.2242489115970305E-3"/>
    <n v="651"/>
    <s v="1"/>
  </r>
  <r>
    <x v="4"/>
    <x v="4"/>
    <x v="1"/>
    <x v="1"/>
    <x v="0"/>
    <x v="17"/>
    <s v="Proportion of individuals who have used a SHG recently "/>
    <x v="68"/>
    <x v="6"/>
    <s v="all question respondents"/>
    <x v="8"/>
    <x v="8"/>
    <x v="10"/>
    <s v="coop_use_90days"/>
    <n v="7.8805437503450312E-3"/>
    <n v="1.7920984681206462E-3"/>
    <n v="4.3666771464377771E-3"/>
    <n v="1.1394410354252284E-2"/>
    <n v="2349"/>
    <s v="1"/>
  </r>
  <r>
    <x v="4"/>
    <x v="4"/>
    <x v="1"/>
    <x v="1"/>
    <x v="0"/>
    <x v="17"/>
    <s v="Proportion of individuals who have used a SHG recently "/>
    <x v="68"/>
    <x v="6"/>
    <s v="all question respondents"/>
    <x v="9"/>
    <x v="9"/>
    <x v="10"/>
    <s v="coop_use_90days"/>
    <n v="0"/>
    <m/>
    <m/>
    <m/>
    <n v="284"/>
    <s v="1"/>
  </r>
  <r>
    <x v="4"/>
    <x v="4"/>
    <x v="1"/>
    <x v="1"/>
    <x v="0"/>
    <x v="17"/>
    <s v="Proportion of individuals who have used a SHG recently "/>
    <x v="68"/>
    <x v="6"/>
    <s v="all question respondents"/>
    <x v="10"/>
    <x v="10"/>
    <x v="10"/>
    <s v="coop_use_90days"/>
    <n v="7.5605064723554506E-3"/>
    <n v="1.7051165717464156E-3"/>
    <n v="4.2171900844385343E-3"/>
    <n v="1.0903822860272368E-2"/>
    <n v="2716"/>
    <s v="1"/>
  </r>
  <r>
    <x v="4"/>
    <x v="4"/>
    <x v="1"/>
    <x v="1"/>
    <x v="0"/>
    <x v="17"/>
    <s v="Proportion of individuals who have used a SHG recently "/>
    <x v="68"/>
    <x v="6"/>
    <s v="all question respondents"/>
    <x v="11"/>
    <x v="11"/>
    <x v="10"/>
    <s v="coop_use_90days"/>
    <n v="5.4874420041175591E-3"/>
    <n v="1.4700769644680706E-3"/>
    <n v="2.6049807763955865E-3"/>
    <n v="8.3699032318395317E-3"/>
    <n v="2705"/>
    <s v="1"/>
  </r>
  <r>
    <x v="4"/>
    <x v="4"/>
    <x v="1"/>
    <x v="1"/>
    <x v="0"/>
    <x v="17"/>
    <s v="Proportion of individuals who have used a SHG recently "/>
    <x v="68"/>
    <x v="6"/>
    <s v="all question respondents"/>
    <x v="12"/>
    <x v="12"/>
    <x v="10"/>
    <s v="coop_use_90days"/>
    <n v="1.8099348124454219E-2"/>
    <n v="7.5247762349035675E-3"/>
    <n v="3.3451030960373034E-3"/>
    <n v="3.2853593152871133E-2"/>
    <n v="295"/>
    <s v="1"/>
  </r>
  <r>
    <x v="4"/>
    <x v="4"/>
    <x v="1"/>
    <x v="1"/>
    <x v="0"/>
    <x v="17"/>
    <s v="Proportion of individuals who have used a SHG recently "/>
    <x v="66"/>
    <x v="7"/>
    <s v="all question respondents"/>
    <x v="0"/>
    <x v="0"/>
    <x v="10"/>
    <s v="merry_use_30days"/>
    <n v="0.20387205034506523"/>
    <n v="7.5198318070697368E-3"/>
    <n v="0.18912750012982393"/>
    <n v="0.21861660056030652"/>
    <n v="3000"/>
    <s v="1"/>
  </r>
  <r>
    <x v="4"/>
    <x v="4"/>
    <x v="1"/>
    <x v="1"/>
    <x v="0"/>
    <x v="17"/>
    <s v="Proportion of individuals who have used a SHG recently "/>
    <x v="66"/>
    <x v="7"/>
    <s v="all question respondents"/>
    <x v="1"/>
    <x v="1"/>
    <x v="10"/>
    <s v="merry_use_30days"/>
    <n v="0.11655489768194527"/>
    <n v="1.1315987013452914E-2"/>
    <n v="9.4367015953259192E-2"/>
    <n v="0.13874277941063135"/>
    <n v="810"/>
    <s v="1"/>
  </r>
  <r>
    <x v="4"/>
    <x v="4"/>
    <x v="1"/>
    <x v="1"/>
    <x v="0"/>
    <x v="17"/>
    <s v="Proportion of individuals who have used a SHG recently "/>
    <x v="66"/>
    <x v="7"/>
    <s v="all question respondents"/>
    <x v="2"/>
    <x v="2"/>
    <x v="10"/>
    <s v="merry_use_30days"/>
    <n v="0.2321111063470431"/>
    <n v="9.1791855292614761E-3"/>
    <n v="0.2141129694945712"/>
    <n v="0.250109243199515"/>
    <n v="2190"/>
    <s v="1"/>
  </r>
  <r>
    <x v="4"/>
    <x v="4"/>
    <x v="1"/>
    <x v="1"/>
    <x v="0"/>
    <x v="17"/>
    <s v="Proportion of individuals who have used a SHG recently "/>
    <x v="66"/>
    <x v="7"/>
    <s v="all question respondents"/>
    <x v="3"/>
    <x v="3"/>
    <x v="10"/>
    <s v="merry_use_30days"/>
    <n v="0.16431487863362607"/>
    <n v="1.1476880193941552E-2"/>
    <n v="0.14181152474547304"/>
    <n v="0.18681823252177909"/>
    <n v="1058"/>
    <s v="1"/>
  </r>
  <r>
    <x v="4"/>
    <x v="4"/>
    <x v="1"/>
    <x v="1"/>
    <x v="0"/>
    <x v="17"/>
    <s v="Proportion of individuals who have used a SHG recently "/>
    <x v="66"/>
    <x v="7"/>
    <s v="all question respondents"/>
    <x v="4"/>
    <x v="4"/>
    <x v="10"/>
    <s v="merry_use_30days"/>
    <n v="0.23858444295578352"/>
    <n v="9.7851942759569106E-3"/>
    <n v="0.21939807122974359"/>
    <n v="0.25777081468182345"/>
    <n v="1942"/>
    <s v="1"/>
  </r>
  <r>
    <x v="4"/>
    <x v="4"/>
    <x v="1"/>
    <x v="1"/>
    <x v="0"/>
    <x v="17"/>
    <s v="Proportion of individuals who have used a SHG recently "/>
    <x v="66"/>
    <x v="7"/>
    <s v="all question respondents"/>
    <x v="13"/>
    <x v="13"/>
    <x v="10"/>
    <s v="merry_use_30days"/>
    <n v="0.21811439009420153"/>
    <n v="1.197632792420965E-2"/>
    <n v="0.19463174141226031"/>
    <n v="0.24159703877614275"/>
    <n v="1208"/>
    <s v="1"/>
  </r>
  <r>
    <x v="4"/>
    <x v="4"/>
    <x v="1"/>
    <x v="1"/>
    <x v="0"/>
    <x v="17"/>
    <s v="Proportion of individuals who have used a SHG recently "/>
    <x v="66"/>
    <x v="7"/>
    <s v="all question respondents"/>
    <x v="14"/>
    <x v="14"/>
    <x v="10"/>
    <s v="merry_use_30days"/>
    <n v="0.23546276700747679"/>
    <n v="1.2912559105657806E-2"/>
    <n v="0.2101443980565052"/>
    <n v="0.26078113595844837"/>
    <n v="1145"/>
    <s v="1"/>
  </r>
  <r>
    <x v="4"/>
    <x v="4"/>
    <x v="1"/>
    <x v="1"/>
    <x v="0"/>
    <x v="17"/>
    <s v="Proportion of individuals who have used a SHG recently "/>
    <x v="66"/>
    <x v="7"/>
    <s v="all question respondents"/>
    <x v="15"/>
    <x v="15"/>
    <x v="10"/>
    <s v="merry_use_30days"/>
    <n v="0.12454805823277218"/>
    <n v="1.3766171579430919E-2"/>
    <n v="9.7555964083309965E-2"/>
    <n v="0.15154015238223439"/>
    <n v="647"/>
    <s v="1"/>
  </r>
  <r>
    <x v="4"/>
    <x v="4"/>
    <x v="1"/>
    <x v="1"/>
    <x v="0"/>
    <x v="17"/>
    <s v="Proportion of individuals who have used a SHG recently "/>
    <x v="66"/>
    <x v="7"/>
    <s v="all question respondents"/>
    <x v="5"/>
    <x v="5"/>
    <x v="10"/>
    <s v="merry_use_30days"/>
    <n v="0.19382986206275246"/>
    <n v="1.0807943691736535E-2"/>
    <n v="0.17263812897950853"/>
    <n v="0.21502159514599639"/>
    <n v="1369"/>
    <s v="1"/>
  </r>
  <r>
    <x v="4"/>
    <x v="4"/>
    <x v="1"/>
    <x v="1"/>
    <x v="0"/>
    <x v="17"/>
    <s v="Proportion of individuals who have used a SHG recently "/>
    <x v="66"/>
    <x v="7"/>
    <s v="all question respondents"/>
    <x v="6"/>
    <x v="6"/>
    <x v="10"/>
    <s v="merry_use_30days"/>
    <n v="0.21222360284640446"/>
    <n v="1.0429104642672268E-2"/>
    <n v="0.19177468044373597"/>
    <n v="0.23267252524907295"/>
    <n v="1631"/>
    <s v="1"/>
  </r>
  <r>
    <x v="4"/>
    <x v="4"/>
    <x v="1"/>
    <x v="1"/>
    <x v="0"/>
    <x v="17"/>
    <s v="Proportion of individuals who have used a SHG recently "/>
    <x v="66"/>
    <x v="7"/>
    <s v="all question respondents"/>
    <x v="7"/>
    <x v="7"/>
    <x v="10"/>
    <s v="merry_use_30days"/>
    <n v="0.12954497511646743"/>
    <n v="1.3322248640669219E-2"/>
    <n v="0.10342330523049947"/>
    <n v="0.15566664500243538"/>
    <n v="651"/>
    <s v="1"/>
  </r>
  <r>
    <x v="4"/>
    <x v="4"/>
    <x v="1"/>
    <x v="1"/>
    <x v="0"/>
    <x v="17"/>
    <s v="Proportion of individuals who have used a SHG recently "/>
    <x v="66"/>
    <x v="7"/>
    <s v="all question respondents"/>
    <x v="8"/>
    <x v="8"/>
    <x v="10"/>
    <s v="merry_use_30days"/>
    <n v="0.22475004524554495"/>
    <n v="8.8287084388345254E-3"/>
    <n v="0.20743910821238731"/>
    <n v="0.2420609822787026"/>
    <n v="2349"/>
    <s v="1"/>
  </r>
  <r>
    <x v="4"/>
    <x v="4"/>
    <x v="1"/>
    <x v="1"/>
    <x v="0"/>
    <x v="17"/>
    <s v="Proportion of individuals who have used a SHG recently "/>
    <x v="66"/>
    <x v="7"/>
    <s v="all question respondents"/>
    <x v="9"/>
    <x v="9"/>
    <x v="10"/>
    <s v="merry_use_30days"/>
    <n v="6.2255068630436165E-2"/>
    <n v="1.3111554684689776E-2"/>
    <n v="3.6546518039379319E-2"/>
    <n v="8.7963619221493011E-2"/>
    <n v="284"/>
    <s v="1"/>
  </r>
  <r>
    <x v="4"/>
    <x v="4"/>
    <x v="1"/>
    <x v="1"/>
    <x v="0"/>
    <x v="17"/>
    <s v="Proportion of individuals who have used a SHG recently "/>
    <x v="66"/>
    <x v="7"/>
    <s v="all question respondents"/>
    <x v="10"/>
    <x v="10"/>
    <x v="10"/>
    <s v="merry_use_30days"/>
    <n v="0.22058954494411354"/>
    <n v="8.1839939674487154E-3"/>
    <n v="0.20454273524009425"/>
    <n v="0.23663635464813282"/>
    <n v="2716"/>
    <s v="1"/>
  </r>
  <r>
    <x v="4"/>
    <x v="4"/>
    <x v="1"/>
    <x v="1"/>
    <x v="0"/>
    <x v="17"/>
    <s v="Proportion of individuals who have used a SHG recently "/>
    <x v="66"/>
    <x v="7"/>
    <s v="all question respondents"/>
    <x v="11"/>
    <x v="11"/>
    <x v="10"/>
    <s v="merry_use_30days"/>
    <n v="0.20539052237755406"/>
    <n v="7.9152952599123323E-3"/>
    <n v="0.18987056509360034"/>
    <n v="0.22091047966150779"/>
    <n v="2705"/>
    <s v="1"/>
  </r>
  <r>
    <x v="4"/>
    <x v="4"/>
    <x v="1"/>
    <x v="1"/>
    <x v="0"/>
    <x v="17"/>
    <s v="Proportion of individuals who have used a SHG recently "/>
    <x v="66"/>
    <x v="7"/>
    <s v="all question respondents"/>
    <x v="12"/>
    <x v="12"/>
    <x v="10"/>
    <s v="merry_use_30days"/>
    <n v="0.19036791413511006"/>
    <n v="2.4090451601480347E-2"/>
    <n v="0.14313243301544926"/>
    <n v="0.23760339525477087"/>
    <n v="295"/>
    <s v="1"/>
  </r>
  <r>
    <x v="4"/>
    <x v="4"/>
    <x v="1"/>
    <x v="1"/>
    <x v="0"/>
    <x v="17"/>
    <s v="Proportion of individuals who have used a SHG recently "/>
    <x v="70"/>
    <x v="7"/>
    <s v="all question respondents"/>
    <x v="0"/>
    <x v="0"/>
    <x v="10"/>
    <s v="merry_use_90days"/>
    <n v="0.21350833736972394"/>
    <n v="7.6536154594386797E-3"/>
    <n v="0.19850147014647751"/>
    <n v="0.22851520459297037"/>
    <n v="3000"/>
    <s v="1"/>
  </r>
  <r>
    <x v="4"/>
    <x v="4"/>
    <x v="1"/>
    <x v="1"/>
    <x v="0"/>
    <x v="17"/>
    <s v="Proportion of individuals who have used a SHG recently "/>
    <x v="70"/>
    <x v="7"/>
    <s v="all question respondents"/>
    <x v="1"/>
    <x v="1"/>
    <x v="10"/>
    <s v="merry_use_90days"/>
    <n v="0.1206590525256811"/>
    <n v="1.1530396409303287E-2"/>
    <n v="9.8050766433593811E-2"/>
    <n v="0.14326733861776839"/>
    <n v="810"/>
    <s v="1"/>
  </r>
  <r>
    <x v="4"/>
    <x v="4"/>
    <x v="1"/>
    <x v="1"/>
    <x v="0"/>
    <x v="17"/>
    <s v="Proportion of individuals who have used a SHG recently "/>
    <x v="70"/>
    <x v="7"/>
    <s v="all question respondents"/>
    <x v="2"/>
    <x v="2"/>
    <x v="10"/>
    <s v="merry_use_90days"/>
    <n v="0.2435365285610975"/>
    <n v="9.3356822450109591E-3"/>
    <n v="0.22523153994078166"/>
    <n v="0.26184151718141335"/>
    <n v="2190"/>
    <s v="1"/>
  </r>
  <r>
    <x v="4"/>
    <x v="4"/>
    <x v="1"/>
    <x v="1"/>
    <x v="0"/>
    <x v="17"/>
    <s v="Proportion of individuals who have used a SHG recently "/>
    <x v="70"/>
    <x v="7"/>
    <s v="all question respondents"/>
    <x v="3"/>
    <x v="3"/>
    <x v="10"/>
    <s v="merry_use_90days"/>
    <n v="0.17142198893131161"/>
    <n v="1.1670326320671375E-2"/>
    <n v="0.14853933452119342"/>
    <n v="0.1943046433414298"/>
    <n v="1058"/>
    <s v="1"/>
  </r>
  <r>
    <x v="4"/>
    <x v="4"/>
    <x v="1"/>
    <x v="1"/>
    <x v="0"/>
    <x v="17"/>
    <s v="Proportion of individuals who have used a SHG recently "/>
    <x v="70"/>
    <x v="7"/>
    <s v="all question respondents"/>
    <x v="4"/>
    <x v="4"/>
    <x v="10"/>
    <s v="merry_use_90days"/>
    <n v="0.25044014486098604"/>
    <n v="9.9571596973033749E-3"/>
    <n v="0.23091659102032167"/>
    <n v="0.26996369870165043"/>
    <n v="1942"/>
    <s v="1"/>
  </r>
  <r>
    <x v="4"/>
    <x v="4"/>
    <x v="1"/>
    <x v="1"/>
    <x v="0"/>
    <x v="17"/>
    <s v="Proportion of individuals who have used a SHG recently "/>
    <x v="70"/>
    <x v="7"/>
    <s v="all question respondents"/>
    <x v="13"/>
    <x v="13"/>
    <x v="10"/>
    <s v="merry_use_90days"/>
    <n v="0.22856684788492423"/>
    <n v="1.2178262068313883E-2"/>
    <n v="0.20468825575580146"/>
    <n v="0.25244544001404701"/>
    <n v="1208"/>
    <s v="1"/>
  </r>
  <r>
    <x v="4"/>
    <x v="4"/>
    <x v="1"/>
    <x v="1"/>
    <x v="0"/>
    <x v="17"/>
    <s v="Proportion of individuals who have used a SHG recently "/>
    <x v="70"/>
    <x v="7"/>
    <s v="all question respondents"/>
    <x v="14"/>
    <x v="14"/>
    <x v="10"/>
    <s v="merry_use_90days"/>
    <n v="0.24461676072097321"/>
    <n v="1.3109690945462089E-2"/>
    <n v="0.21891186446652067"/>
    <n v="0.27032165697542576"/>
    <n v="1145"/>
    <s v="1"/>
  </r>
  <r>
    <x v="4"/>
    <x v="4"/>
    <x v="1"/>
    <x v="1"/>
    <x v="0"/>
    <x v="17"/>
    <s v="Proportion of individuals who have used a SHG recently "/>
    <x v="70"/>
    <x v="7"/>
    <s v="all question respondents"/>
    <x v="15"/>
    <x v="15"/>
    <x v="10"/>
    <s v="merry_use_90days"/>
    <n v="0.13351246007272591"/>
    <n v="1.4130170130762374E-2"/>
    <n v="0.10580665382755752"/>
    <n v="0.16121826631789429"/>
    <n v="647"/>
    <s v="1"/>
  </r>
  <r>
    <x v="4"/>
    <x v="4"/>
    <x v="1"/>
    <x v="1"/>
    <x v="0"/>
    <x v="17"/>
    <s v="Proportion of individuals who have used a SHG recently "/>
    <x v="70"/>
    <x v="7"/>
    <s v="all question respondents"/>
    <x v="5"/>
    <x v="5"/>
    <x v="10"/>
    <s v="merry_use_90days"/>
    <n v="0.20411271708662909"/>
    <n v="1.1048707937027677E-2"/>
    <n v="0.18244890422875609"/>
    <n v="0.22577652994450209"/>
    <n v="1369"/>
    <s v="1"/>
  </r>
  <r>
    <x v="4"/>
    <x v="4"/>
    <x v="1"/>
    <x v="1"/>
    <x v="0"/>
    <x v="17"/>
    <s v="Proportion of individuals who have used a SHG recently "/>
    <x v="70"/>
    <x v="7"/>
    <s v="all question respondents"/>
    <x v="6"/>
    <x v="6"/>
    <x v="10"/>
    <s v="merry_use_90days"/>
    <n v="0.2213221737439249"/>
    <n v="1.0581408316792752E-2"/>
    <n v="0.20057462110209015"/>
    <n v="0.24206972638575966"/>
    <n v="1631"/>
    <s v="1"/>
  </r>
  <r>
    <x v="4"/>
    <x v="4"/>
    <x v="1"/>
    <x v="1"/>
    <x v="0"/>
    <x v="17"/>
    <s v="Proportion of individuals who have used a SHG recently "/>
    <x v="70"/>
    <x v="7"/>
    <s v="all question respondents"/>
    <x v="7"/>
    <x v="7"/>
    <x v="10"/>
    <s v="merry_use_90days"/>
    <n v="0.14126942722047522"/>
    <n v="1.3758597492613208E-2"/>
    <n v="0.11429218400202897"/>
    <n v="0.1682466704389215"/>
    <n v="651"/>
    <s v="1"/>
  </r>
  <r>
    <x v="4"/>
    <x v="4"/>
    <x v="1"/>
    <x v="1"/>
    <x v="0"/>
    <x v="17"/>
    <s v="Proportion of individuals who have used a SHG recently "/>
    <x v="70"/>
    <x v="7"/>
    <s v="all question respondents"/>
    <x v="8"/>
    <x v="8"/>
    <x v="10"/>
    <s v="merry_use_90days"/>
    <n v="0.23379978019958972"/>
    <n v="8.9637284990969051E-3"/>
    <n v="0.21622410186507318"/>
    <n v="0.25137545853410626"/>
    <n v="2349"/>
    <s v="1"/>
  </r>
  <r>
    <x v="4"/>
    <x v="4"/>
    <x v="1"/>
    <x v="1"/>
    <x v="0"/>
    <x v="17"/>
    <s v="Proportion of individuals who have used a SHG recently "/>
    <x v="70"/>
    <x v="7"/>
    <s v="all question respondents"/>
    <x v="9"/>
    <x v="9"/>
    <x v="10"/>
    <s v="merry_use_90days"/>
    <n v="6.2255068630436165E-2"/>
    <n v="1.3111554684689776E-2"/>
    <n v="3.6546518039379319E-2"/>
    <n v="8.7963619221493011E-2"/>
    <n v="284"/>
    <s v="1"/>
  </r>
  <r>
    <x v="4"/>
    <x v="4"/>
    <x v="1"/>
    <x v="1"/>
    <x v="0"/>
    <x v="17"/>
    <s v="Proportion of individuals who have used a SHG recently "/>
    <x v="70"/>
    <x v="7"/>
    <s v="all question respondents"/>
    <x v="10"/>
    <x v="10"/>
    <x v="10"/>
    <s v="merry_use_90days"/>
    <n v="0.23136336910830999"/>
    <n v="8.3274692224133608E-3"/>
    <n v="0.21503523953494444"/>
    <n v="0.24769149868167553"/>
    <n v="2716"/>
    <s v="1"/>
  </r>
  <r>
    <x v="4"/>
    <x v="4"/>
    <x v="1"/>
    <x v="1"/>
    <x v="0"/>
    <x v="17"/>
    <s v="Proportion of individuals who have used a SHG recently "/>
    <x v="70"/>
    <x v="7"/>
    <s v="all question respondents"/>
    <x v="11"/>
    <x v="11"/>
    <x v="10"/>
    <s v="merry_use_90days"/>
    <n v="0.2147190288329606"/>
    <n v="8.0535692278577917E-3"/>
    <n v="0.19892795013085018"/>
    <n v="0.23051010753507101"/>
    <n v="2705"/>
    <s v="1"/>
  </r>
  <r>
    <x v="4"/>
    <x v="4"/>
    <x v="1"/>
    <x v="1"/>
    <x v="0"/>
    <x v="17"/>
    <s v="Proportion of individuals who have used a SHG recently "/>
    <x v="70"/>
    <x v="7"/>
    <s v="all question respondents"/>
    <x v="12"/>
    <x v="12"/>
    <x v="10"/>
    <s v="merry_use_90days"/>
    <n v="0.20274136762779185"/>
    <n v="2.4581304039976288E-2"/>
    <n v="0.15454344497840525"/>
    <n v="0.25093929027717848"/>
    <n v="295"/>
    <s v="1"/>
  </r>
  <r>
    <x v="4"/>
    <x v="4"/>
    <x v="1"/>
    <x v="1"/>
    <x v="0"/>
    <x v="23"/>
    <s v="Proportion of individuals who do not belong to a SHG for each reason "/>
    <x v="100"/>
    <x v="2"/>
    <s v="Individuals who do not belong to a SHG"/>
    <x v="0"/>
    <x v="0"/>
    <x v="2"/>
    <s v="notSHG_bad_exp"/>
    <n v="3.0799144045910314E-2"/>
    <n v="3.747522990762326E-3"/>
    <n v="2.344979266167594E-2"/>
    <n v="3.8148495430144688E-2"/>
    <n v="2050"/>
    <s v="1"/>
  </r>
  <r>
    <x v="4"/>
    <x v="4"/>
    <x v="1"/>
    <x v="1"/>
    <x v="0"/>
    <x v="23"/>
    <s v="Proportion of individuals who do not belong to a SHG for each reason "/>
    <x v="100"/>
    <x v="2"/>
    <s v="Individuals who do not belong to a SHG"/>
    <x v="1"/>
    <x v="1"/>
    <x v="2"/>
    <s v="notSHG_bad_exp"/>
    <n v="2.4567099905259623E-2"/>
    <n v="6.5463956554993397E-3"/>
    <n v="1.1730879085195252E-2"/>
    <n v="3.7403320725323992E-2"/>
    <n v="625"/>
    <s v="1"/>
  </r>
  <r>
    <x v="4"/>
    <x v="4"/>
    <x v="1"/>
    <x v="1"/>
    <x v="0"/>
    <x v="23"/>
    <s v="Proportion of individuals who do not belong to a SHG for each reason "/>
    <x v="100"/>
    <x v="2"/>
    <s v="Individuals who do not belong to a SHG"/>
    <x v="2"/>
    <x v="2"/>
    <x v="2"/>
    <s v="notSHG_bad_exp"/>
    <n v="3.3153707665943055E-2"/>
    <n v="4.5329332567784677E-3"/>
    <n v="2.4264505679017525E-2"/>
    <n v="4.2042909652868582E-2"/>
    <n v="1425"/>
    <s v="1"/>
  </r>
  <r>
    <x v="4"/>
    <x v="4"/>
    <x v="1"/>
    <x v="1"/>
    <x v="0"/>
    <x v="23"/>
    <s v="Proportion of individuals who do not belong to a SHG for each reason "/>
    <x v="100"/>
    <x v="2"/>
    <s v="Individuals who do not belong to a SHG"/>
    <x v="3"/>
    <x v="3"/>
    <x v="2"/>
    <s v="notSHG_bad_exp"/>
    <n v="2.672424751037053E-2"/>
    <n v="5.5400190357136943E-3"/>
    <n v="1.5861152613258919E-2"/>
    <n v="3.7587342407482141E-2"/>
    <n v="766"/>
    <s v="1"/>
  </r>
  <r>
    <x v="4"/>
    <x v="4"/>
    <x v="1"/>
    <x v="1"/>
    <x v="0"/>
    <x v="23"/>
    <s v="Proportion of individuals who do not belong to a SHG for each reason "/>
    <x v="100"/>
    <x v="2"/>
    <s v="Individuals who do not belong to a SHG"/>
    <x v="4"/>
    <x v="4"/>
    <x v="2"/>
    <s v="notSHG_bad_exp"/>
    <n v="3.4743940141799545E-2"/>
    <n v="5.0562816356905498E-3"/>
    <n v="2.4828683811245453E-2"/>
    <n v="4.4659196472353641E-2"/>
    <n v="1284"/>
    <s v="1"/>
  </r>
  <r>
    <x v="4"/>
    <x v="4"/>
    <x v="1"/>
    <x v="1"/>
    <x v="0"/>
    <x v="23"/>
    <s v="Proportion of individuals who do not belong to a SHG for each reason "/>
    <x v="100"/>
    <x v="2"/>
    <s v="Individuals who do not belong to a SHG"/>
    <x v="13"/>
    <x v="13"/>
    <x v="2"/>
    <s v="notSHG_bad_exp"/>
    <n v="3.2680522289211603E-2"/>
    <n v="6.1018140125720516E-3"/>
    <n v="2.0715603777940392E-2"/>
    <n v="4.4645440800482813E-2"/>
    <n v="803"/>
    <s v="1"/>
  </r>
  <r>
    <x v="4"/>
    <x v="4"/>
    <x v="1"/>
    <x v="1"/>
    <x v="0"/>
    <x v="23"/>
    <s v="Proportion of individuals who do not belong to a SHG for each reason "/>
    <x v="100"/>
    <x v="2"/>
    <s v="Individuals who do not belong to a SHG"/>
    <x v="14"/>
    <x v="14"/>
    <x v="2"/>
    <s v="notSHG_bad_exp"/>
    <n v="3.2815054448812907E-2"/>
    <n v="6.304298110924908E-3"/>
    <n v="2.0453082454462243E-2"/>
    <n v="4.517702644316357E-2"/>
    <n v="737"/>
    <s v="1"/>
  </r>
  <r>
    <x v="4"/>
    <x v="4"/>
    <x v="1"/>
    <x v="1"/>
    <x v="0"/>
    <x v="23"/>
    <s v="Proportion of individuals who do not belong to a SHG for each reason "/>
    <x v="100"/>
    <x v="2"/>
    <s v="Individuals who do not belong to a SHG"/>
    <x v="15"/>
    <x v="15"/>
    <x v="2"/>
    <s v="notSHG_bad_exp"/>
    <n v="2.4972905301952553E-2"/>
    <n v="7.1823824830777542E-3"/>
    <n v="1.0889738461187248E-2"/>
    <n v="3.9056072142717863E-2"/>
    <n v="510"/>
    <s v="1"/>
  </r>
  <r>
    <x v="4"/>
    <x v="4"/>
    <x v="1"/>
    <x v="1"/>
    <x v="0"/>
    <x v="23"/>
    <s v="Proportion of individuals who do not belong to a SHG for each reason "/>
    <x v="100"/>
    <x v="2"/>
    <s v="Individuals who do not belong to a SHG"/>
    <x v="5"/>
    <x v="5"/>
    <x v="2"/>
    <s v="notSHG_bad_exp"/>
    <n v="2.4926902826577776E-2"/>
    <n v="4.7481300698153242E-3"/>
    <n v="1.5616392955781641E-2"/>
    <n v="3.423741269737391E-2"/>
    <n v="963"/>
    <s v="1"/>
  </r>
  <r>
    <x v="4"/>
    <x v="4"/>
    <x v="1"/>
    <x v="1"/>
    <x v="0"/>
    <x v="23"/>
    <s v="Proportion of individuals who do not belong to a SHG for each reason "/>
    <x v="100"/>
    <x v="2"/>
    <s v="Individuals who do not belong to a SHG"/>
    <x v="6"/>
    <x v="6"/>
    <x v="2"/>
    <s v="notSHG_bad_exp"/>
    <n v="3.5985472545419117E-2"/>
    <n v="5.6695394934835608E-3"/>
    <n v="2.4867898186262054E-2"/>
    <n v="4.710304690457618E-2"/>
    <n v="1087"/>
    <s v="1"/>
  </r>
  <r>
    <x v="4"/>
    <x v="4"/>
    <x v="1"/>
    <x v="1"/>
    <x v="0"/>
    <x v="23"/>
    <s v="Proportion of individuals who do not belong to a SHG for each reason "/>
    <x v="100"/>
    <x v="2"/>
    <s v="Individuals who do not belong to a SHG"/>
    <x v="7"/>
    <x v="7"/>
    <x v="2"/>
    <s v="notSHG_bad_exp"/>
    <n v="2.0731554639507873E-2"/>
    <n v="6.0959311190446281E-3"/>
    <n v="8.778680086523943E-3"/>
    <n v="3.2684429192491801E-2"/>
    <n v="506"/>
    <s v="1"/>
  </r>
  <r>
    <x v="4"/>
    <x v="4"/>
    <x v="1"/>
    <x v="1"/>
    <x v="0"/>
    <x v="23"/>
    <s v="Proportion of individuals who do not belong to a SHG for each reason "/>
    <x v="100"/>
    <x v="2"/>
    <s v="Individuals who do not belong to a SHG"/>
    <x v="8"/>
    <x v="8"/>
    <x v="2"/>
    <s v="notSHG_bad_exp"/>
    <n v="3.4136198674537682E-2"/>
    <n v="4.5591287523134294E-3"/>
    <n v="2.5195538268646622E-2"/>
    <n v="4.3076859080428742E-2"/>
    <n v="1544"/>
    <s v="1"/>
  </r>
  <r>
    <x v="4"/>
    <x v="4"/>
    <x v="1"/>
    <x v="1"/>
    <x v="0"/>
    <x v="23"/>
    <s v="Proportion of individuals who do not belong to a SHG for each reason "/>
    <x v="100"/>
    <x v="2"/>
    <s v="Individuals who do not belong to a SHG"/>
    <x v="9"/>
    <x v="9"/>
    <x v="2"/>
    <s v="notSHG_bad_exp"/>
    <n v="2.6458211845768681E-3"/>
    <n v="2.6454459227573403E-3"/>
    <n v="-2.5412814449100388E-3"/>
    <n v="7.832923814063775E-3"/>
    <n v="241"/>
    <s v="1"/>
  </r>
  <r>
    <x v="4"/>
    <x v="4"/>
    <x v="1"/>
    <x v="1"/>
    <x v="0"/>
    <x v="23"/>
    <s v="Proportion of individuals who do not belong to a SHG for each reason "/>
    <x v="100"/>
    <x v="2"/>
    <s v="Individuals who do not belong to a SHG"/>
    <x v="10"/>
    <x v="10"/>
    <x v="2"/>
    <s v="notSHG_bad_exp"/>
    <n v="3.5029258213630773E-2"/>
    <n v="4.2828779961834795E-3"/>
    <n v="2.663011216016856E-2"/>
    <n v="4.342840426709299E-2"/>
    <n v="1809"/>
    <s v="1"/>
  </r>
  <r>
    <x v="4"/>
    <x v="4"/>
    <x v="1"/>
    <x v="1"/>
    <x v="0"/>
    <x v="23"/>
    <s v="Proportion of individuals who do not belong to a SHG for each reason "/>
    <x v="100"/>
    <x v="2"/>
    <s v="Individuals who do not belong to a SHG"/>
    <x v="11"/>
    <x v="11"/>
    <x v="2"/>
    <s v="notSHG_bad_exp"/>
    <n v="2.8875175841539431E-2"/>
    <n v="3.7644063330426174E-3"/>
    <n v="2.1492924922039684E-2"/>
    <n v="3.6257426761039178E-2"/>
    <n v="1859"/>
    <s v="1"/>
  </r>
  <r>
    <x v="4"/>
    <x v="4"/>
    <x v="1"/>
    <x v="1"/>
    <x v="0"/>
    <x v="23"/>
    <s v="Proportion of individuals who do not belong to a SHG for each reason "/>
    <x v="100"/>
    <x v="2"/>
    <s v="Individuals who do not belong to a SHG"/>
    <x v="12"/>
    <x v="12"/>
    <x v="2"/>
    <s v="notSHG_bad_exp"/>
    <n v="4.9562959204318954E-2"/>
    <n v="1.6512515975618522E-2"/>
    <n v="1.7185486062348578E-2"/>
    <n v="8.1940432346289338E-2"/>
    <n v="191"/>
    <s v="1"/>
  </r>
  <r>
    <x v="4"/>
    <x v="4"/>
    <x v="1"/>
    <x v="1"/>
    <x v="0"/>
    <x v="23"/>
    <s v="Proportion of individuals who do not belong to a SHG for each reason "/>
    <x v="94"/>
    <x v="2"/>
    <s v="Individuals who do not belong to a SHG"/>
    <x v="0"/>
    <x v="0"/>
    <x v="2"/>
    <s v="notSHG_bank"/>
    <n v="4.5113880392022056E-2"/>
    <n v="4.8552226844584432E-3"/>
    <n v="3.5592194295699486E-2"/>
    <n v="5.4635566488344625E-2"/>
    <n v="2050"/>
    <s v="1"/>
  </r>
  <r>
    <x v="4"/>
    <x v="4"/>
    <x v="1"/>
    <x v="1"/>
    <x v="0"/>
    <x v="23"/>
    <s v="Proportion of individuals who do not belong to a SHG for each reason "/>
    <x v="94"/>
    <x v="2"/>
    <s v="Individuals who do not belong to a SHG"/>
    <x v="1"/>
    <x v="1"/>
    <x v="2"/>
    <s v="notSHG_bank"/>
    <n v="7.658897417820261E-2"/>
    <n v="1.2240031054159937E-2"/>
    <n v="5.2588631130856212E-2"/>
    <n v="0.10058931722554901"/>
    <n v="625"/>
    <s v="1"/>
  </r>
  <r>
    <x v="4"/>
    <x v="4"/>
    <x v="1"/>
    <x v="1"/>
    <x v="0"/>
    <x v="23"/>
    <s v="Proportion of individuals who do not belong to a SHG for each reason "/>
    <x v="94"/>
    <x v="2"/>
    <s v="Individuals who do not belong to a SHG"/>
    <x v="2"/>
    <x v="2"/>
    <x v="2"/>
    <s v="notSHG_bank"/>
    <n v="3.3222098322851105E-2"/>
    <n v="4.7656653302645133E-3"/>
    <n v="2.3876502585375686E-2"/>
    <n v="4.2567694060326525E-2"/>
    <n v="1425"/>
    <s v="1"/>
  </r>
  <r>
    <x v="4"/>
    <x v="4"/>
    <x v="1"/>
    <x v="1"/>
    <x v="0"/>
    <x v="23"/>
    <s v="Proportion of individuals who do not belong to a SHG for each reason "/>
    <x v="94"/>
    <x v="2"/>
    <s v="Individuals who do not belong to a SHG"/>
    <x v="3"/>
    <x v="3"/>
    <x v="2"/>
    <s v="notSHG_bank"/>
    <n v="5.4550999499999128E-2"/>
    <n v="8.3278355962395235E-3"/>
    <n v="3.8221440380020462E-2"/>
    <n v="7.0880558619977801E-2"/>
    <n v="766"/>
    <s v="1"/>
  </r>
  <r>
    <x v="4"/>
    <x v="4"/>
    <x v="1"/>
    <x v="1"/>
    <x v="0"/>
    <x v="23"/>
    <s v="Proportion of individuals who do not belong to a SHG for each reason "/>
    <x v="94"/>
    <x v="2"/>
    <s v="Individuals who do not belong to a SHG"/>
    <x v="4"/>
    <x v="4"/>
    <x v="2"/>
    <s v="notSHG_bank"/>
    <n v="3.5978063006496495E-2"/>
    <n v="5.1102826343072359E-3"/>
    <n v="2.5956911913354239E-2"/>
    <n v="4.5999214099638752E-2"/>
    <n v="1284"/>
    <s v="1"/>
  </r>
  <r>
    <x v="4"/>
    <x v="4"/>
    <x v="1"/>
    <x v="1"/>
    <x v="0"/>
    <x v="23"/>
    <s v="Proportion of individuals who do not belong to a SHG for each reason "/>
    <x v="94"/>
    <x v="2"/>
    <s v="Individuals who do not belong to a SHG"/>
    <x v="13"/>
    <x v="13"/>
    <x v="2"/>
    <s v="notSHG_bank"/>
    <n v="8.5086718802066374E-3"/>
    <n v="3.2475267293554134E-3"/>
    <n v="2.1406651530507916E-3"/>
    <n v="1.4876678607362484E-2"/>
    <n v="803"/>
    <s v="1"/>
  </r>
  <r>
    <x v="4"/>
    <x v="4"/>
    <x v="1"/>
    <x v="1"/>
    <x v="0"/>
    <x v="23"/>
    <s v="Proportion of individuals who do not belong to a SHG for each reason "/>
    <x v="94"/>
    <x v="2"/>
    <s v="Individuals who do not belong to a SHG"/>
    <x v="14"/>
    <x v="14"/>
    <x v="2"/>
    <s v="notSHG_bank"/>
    <n v="4.3785288809195105E-2"/>
    <n v="7.9777674519060111E-3"/>
    <n v="2.8141844276170697E-2"/>
    <n v="5.9428733342219514E-2"/>
    <n v="737"/>
    <s v="1"/>
  </r>
  <r>
    <x v="4"/>
    <x v="4"/>
    <x v="1"/>
    <x v="1"/>
    <x v="0"/>
    <x v="23"/>
    <s v="Proportion of individuals who do not belong to a SHG for each reason "/>
    <x v="94"/>
    <x v="2"/>
    <s v="Individuals who do not belong to a SHG"/>
    <x v="15"/>
    <x v="15"/>
    <x v="2"/>
    <s v="notSHG_bank"/>
    <n v="0.10497055682014444"/>
    <n v="1.4482745492063525E-2"/>
    <n v="7.6572887723904498E-2"/>
    <n v="0.13336822591638439"/>
    <n v="510"/>
    <s v="1"/>
  </r>
  <r>
    <x v="4"/>
    <x v="4"/>
    <x v="1"/>
    <x v="1"/>
    <x v="0"/>
    <x v="23"/>
    <s v="Proportion of individuals who do not belong to a SHG for each reason "/>
    <x v="94"/>
    <x v="2"/>
    <s v="Individuals who do not belong to a SHG"/>
    <x v="5"/>
    <x v="5"/>
    <x v="2"/>
    <s v="notSHG_bank"/>
    <n v="5.5262339585876149E-3"/>
    <n v="2.270835973667435E-3"/>
    <n v="1.0733987504291456E-3"/>
    <n v="9.9790691667460841E-3"/>
    <n v="963"/>
    <s v="1"/>
  </r>
  <r>
    <x v="4"/>
    <x v="4"/>
    <x v="1"/>
    <x v="1"/>
    <x v="0"/>
    <x v="23"/>
    <s v="Proportion of individuals who do not belong to a SHG for each reason "/>
    <x v="94"/>
    <x v="2"/>
    <s v="Individuals who do not belong to a SHG"/>
    <x v="6"/>
    <x v="6"/>
    <x v="2"/>
    <s v="notSHG_bank"/>
    <n v="8.0077454137986323E-2"/>
    <n v="8.7603232399959628E-3"/>
    <n v="6.2899066873403589E-2"/>
    <n v="9.7255841402569057E-2"/>
    <n v="1087"/>
    <s v="1"/>
  </r>
  <r>
    <x v="4"/>
    <x v="4"/>
    <x v="1"/>
    <x v="1"/>
    <x v="0"/>
    <x v="23"/>
    <s v="Proportion of individuals who do not belong to a SHG for each reason "/>
    <x v="94"/>
    <x v="2"/>
    <s v="Individuals who do not belong to a SHG"/>
    <x v="7"/>
    <x v="7"/>
    <x v="2"/>
    <s v="notSHG_bank"/>
    <n v="3.5635676424981329E-3"/>
    <n v="2.5440380251883919E-3"/>
    <n v="-1.4247707719725897E-3"/>
    <n v="8.5519060569688547E-3"/>
    <n v="506"/>
    <s v="1"/>
  </r>
  <r>
    <x v="4"/>
    <x v="4"/>
    <x v="1"/>
    <x v="1"/>
    <x v="0"/>
    <x v="23"/>
    <s v="Proportion of individuals who do not belong to a SHG for each reason "/>
    <x v="94"/>
    <x v="2"/>
    <s v="Individuals who do not belong to a SHG"/>
    <x v="8"/>
    <x v="8"/>
    <x v="2"/>
    <s v="notSHG_bank"/>
    <n v="5.8886359372297636E-2"/>
    <n v="6.3638873758075963E-3"/>
    <n v="4.6406484602461044E-2"/>
    <n v="7.1366234142134222E-2"/>
    <n v="1544"/>
    <s v="1"/>
  </r>
  <r>
    <x v="4"/>
    <x v="4"/>
    <x v="1"/>
    <x v="1"/>
    <x v="0"/>
    <x v="23"/>
    <s v="Proportion of individuals who do not belong to a SHG for each reason "/>
    <x v="94"/>
    <x v="2"/>
    <s v="Individuals who do not belong to a SHG"/>
    <x v="9"/>
    <x v="9"/>
    <x v="2"/>
    <s v="notSHG_bank"/>
    <n v="1.0996466229128775E-2"/>
    <n v="5.5647113184276401E-3"/>
    <n v="8.5364828852957722E-5"/>
    <n v="2.1907567629404594E-2"/>
    <n v="241"/>
    <s v="1"/>
  </r>
  <r>
    <x v="4"/>
    <x v="4"/>
    <x v="1"/>
    <x v="1"/>
    <x v="0"/>
    <x v="23"/>
    <s v="Proportion of individuals who do not belong to a SHG for each reason "/>
    <x v="94"/>
    <x v="2"/>
    <s v="Individuals who do not belong to a SHG"/>
    <x v="10"/>
    <x v="10"/>
    <x v="2"/>
    <s v="notSHG_bank"/>
    <n v="5.0240115676122563E-2"/>
    <n v="5.5051879491000094E-3"/>
    <n v="3.9443899282040111E-2"/>
    <n v="6.1036332070205014E-2"/>
    <n v="1809"/>
    <s v="1"/>
  </r>
  <r>
    <x v="4"/>
    <x v="4"/>
    <x v="1"/>
    <x v="1"/>
    <x v="0"/>
    <x v="23"/>
    <s v="Proportion of individuals who do not belong to a SHG for each reason "/>
    <x v="94"/>
    <x v="2"/>
    <s v="Individuals who do not belong to a SHG"/>
    <x v="11"/>
    <x v="11"/>
    <x v="2"/>
    <s v="notSHG_bank"/>
    <n v="1.8349315026788399E-2"/>
    <n v="3.0426277698881359E-3"/>
    <n v="1.2382519823307406E-2"/>
    <n v="2.4316110230269392E-2"/>
    <n v="1859"/>
    <s v="1"/>
  </r>
  <r>
    <x v="4"/>
    <x v="4"/>
    <x v="1"/>
    <x v="1"/>
    <x v="0"/>
    <x v="23"/>
    <s v="Proportion of individuals who do not belong to a SHG for each reason "/>
    <x v="94"/>
    <x v="2"/>
    <s v="Individuals who do not belong to a SHG"/>
    <x v="12"/>
    <x v="12"/>
    <x v="2"/>
    <s v="notSHG_bank"/>
    <n v="0.30613968953350607"/>
    <n v="3.6157595825196565E-2"/>
    <n v="0.235242462882092"/>
    <n v="0.37703691618492013"/>
    <n v="191"/>
    <s v="1"/>
  </r>
  <r>
    <x v="4"/>
    <x v="4"/>
    <x v="1"/>
    <x v="1"/>
    <x v="0"/>
    <x v="23"/>
    <s v="Proportion of individuals who do not belong to a SHG for each reason "/>
    <x v="101"/>
    <x v="2"/>
    <s v="Individuals who do not belong to a SHG"/>
    <x v="0"/>
    <x v="0"/>
    <x v="2"/>
    <s v="notSHG_dissolved"/>
    <n v="8.4379134130788732E-3"/>
    <n v="1.9586321146893826E-3"/>
    <n v="4.5967960460123313E-3"/>
    <n v="1.2279030780145415E-2"/>
    <n v="2050"/>
    <s v="1"/>
  </r>
  <r>
    <x v="4"/>
    <x v="4"/>
    <x v="1"/>
    <x v="1"/>
    <x v="0"/>
    <x v="23"/>
    <s v="Proportion of individuals who do not belong to a SHG for each reason "/>
    <x v="101"/>
    <x v="2"/>
    <s v="Individuals who do not belong to a SHG"/>
    <x v="1"/>
    <x v="1"/>
    <x v="2"/>
    <s v="notSHG_dissolved"/>
    <n v="1.1920254600873341E-3"/>
    <n v="1.1918939928776415E-3"/>
    <n v="-1.145049060276138E-3"/>
    <n v="3.5290999804508064E-3"/>
    <n v="625"/>
    <s v="1"/>
  </r>
  <r>
    <x v="4"/>
    <x v="4"/>
    <x v="1"/>
    <x v="1"/>
    <x v="0"/>
    <x v="23"/>
    <s v="Proportion of individuals who do not belong to a SHG for each reason "/>
    <x v="101"/>
    <x v="2"/>
    <s v="Individuals who do not belong to a SHG"/>
    <x v="2"/>
    <x v="2"/>
    <x v="2"/>
    <s v="notSHG_dissolved"/>
    <n v="1.1175523061518847E-2"/>
    <n v="2.658350158093696E-3"/>
    <n v="5.9624281032082463E-3"/>
    <n v="1.6388618019829448E-2"/>
    <n v="1425"/>
    <s v="1"/>
  </r>
  <r>
    <x v="4"/>
    <x v="4"/>
    <x v="1"/>
    <x v="1"/>
    <x v="0"/>
    <x v="23"/>
    <s v="Proportion of individuals who do not belong to a SHG for each reason "/>
    <x v="101"/>
    <x v="2"/>
    <s v="Individuals who do not belong to a SHG"/>
    <x v="3"/>
    <x v="3"/>
    <x v="2"/>
    <s v="notSHG_dissolved"/>
    <n v="4.9794063269292862E-3"/>
    <n v="2.5600822592938858E-3"/>
    <n v="-4.0507205468655501E-5"/>
    <n v="9.999319859327227E-3"/>
    <n v="766"/>
    <s v="1"/>
  </r>
  <r>
    <x v="4"/>
    <x v="4"/>
    <x v="1"/>
    <x v="1"/>
    <x v="0"/>
    <x v="23"/>
    <s v="Proportion of individuals who do not belong to a SHG for each reason "/>
    <x v="101"/>
    <x v="2"/>
    <s v="Individuals who do not belong to a SHG"/>
    <x v="4"/>
    <x v="4"/>
    <x v="2"/>
    <s v="notSHG_dissolved"/>
    <n v="1.1785999709763909E-2"/>
    <n v="2.9485918062525777E-3"/>
    <n v="6.003876465916368E-3"/>
    <n v="1.7568122953611452E-2"/>
    <n v="1284"/>
    <s v="1"/>
  </r>
  <r>
    <x v="4"/>
    <x v="4"/>
    <x v="1"/>
    <x v="1"/>
    <x v="0"/>
    <x v="23"/>
    <s v="Proportion of individuals who do not belong to a SHG for each reason "/>
    <x v="101"/>
    <x v="2"/>
    <s v="Individuals who do not belong to a SHG"/>
    <x v="13"/>
    <x v="13"/>
    <x v="2"/>
    <s v="notSHG_dissolved"/>
    <n v="9.9558995878860097E-3"/>
    <n v="3.19036086060506E-3"/>
    <n v="3.6999882080833825E-3"/>
    <n v="1.6211810967688638E-2"/>
    <n v="803"/>
    <s v="1"/>
  </r>
  <r>
    <x v="4"/>
    <x v="4"/>
    <x v="1"/>
    <x v="1"/>
    <x v="0"/>
    <x v="23"/>
    <s v="Proportion of individuals who do not belong to a SHG for each reason "/>
    <x v="101"/>
    <x v="2"/>
    <s v="Individuals who do not belong to a SHG"/>
    <x v="14"/>
    <x v="14"/>
    <x v="2"/>
    <s v="notSHG_dissolved"/>
    <n v="6.767493719525286E-3"/>
    <n v="3.2668738309102724E-3"/>
    <n v="3.6154620622392934E-4"/>
    <n v="1.3173441232826643E-2"/>
    <n v="737"/>
    <s v="1"/>
  </r>
  <r>
    <x v="4"/>
    <x v="4"/>
    <x v="1"/>
    <x v="1"/>
    <x v="0"/>
    <x v="23"/>
    <s v="Proportion of individuals who do not belong to a SHG for each reason "/>
    <x v="101"/>
    <x v="2"/>
    <s v="Individuals who do not belong to a SHG"/>
    <x v="15"/>
    <x v="15"/>
    <x v="2"/>
    <s v="notSHG_dissolved"/>
    <n v="8.391932895485333E-3"/>
    <n v="3.8008224037332544E-3"/>
    <n v="9.3930611460736699E-4"/>
    <n v="1.58445596763633E-2"/>
    <n v="510"/>
    <s v="1"/>
  </r>
  <r>
    <x v="4"/>
    <x v="4"/>
    <x v="1"/>
    <x v="1"/>
    <x v="0"/>
    <x v="23"/>
    <s v="Proportion of individuals who do not belong to a SHG for each reason "/>
    <x v="101"/>
    <x v="2"/>
    <s v="Individuals who do not belong to a SHG"/>
    <x v="5"/>
    <x v="5"/>
    <x v="2"/>
    <s v="notSHG_dissolved"/>
    <n v="4.2781841058966673E-3"/>
    <n v="1.9293021150029095E-3"/>
    <n v="4.9505556447886675E-4"/>
    <n v="8.061312647314467E-3"/>
    <n v="963"/>
    <s v="1"/>
  </r>
  <r>
    <x v="4"/>
    <x v="4"/>
    <x v="1"/>
    <x v="1"/>
    <x v="0"/>
    <x v="23"/>
    <s v="Proportion of individuals who do not belong to a SHG for each reason "/>
    <x v="101"/>
    <x v="2"/>
    <s v="Individuals who do not belong to a SHG"/>
    <x v="6"/>
    <x v="6"/>
    <x v="2"/>
    <s v="notSHG_dissolved"/>
    <n v="1.2111761582847233E-2"/>
    <n v="3.2673118404864406E-3"/>
    <n v="5.7047893088357435E-3"/>
    <n v="1.8518733856858722E-2"/>
    <n v="1087"/>
    <s v="1"/>
  </r>
  <r>
    <x v="4"/>
    <x v="4"/>
    <x v="1"/>
    <x v="1"/>
    <x v="0"/>
    <x v="23"/>
    <s v="Proportion of individuals who do not belong to a SHG for each reason "/>
    <x v="101"/>
    <x v="2"/>
    <s v="Individuals who do not belong to a SHG"/>
    <x v="7"/>
    <x v="7"/>
    <x v="2"/>
    <s v="notSHG_dissolved"/>
    <n v="0"/>
    <m/>
    <m/>
    <m/>
    <n v="506"/>
    <s v="1"/>
  </r>
  <r>
    <x v="4"/>
    <x v="4"/>
    <x v="1"/>
    <x v="1"/>
    <x v="0"/>
    <x v="23"/>
    <s v="Proportion of individuals who do not belong to a SHG for each reason "/>
    <x v="101"/>
    <x v="2"/>
    <s v="Individuals who do not belong to a SHG"/>
    <x v="8"/>
    <x v="8"/>
    <x v="2"/>
    <s v="notSHG_dissolved"/>
    <n v="1.1234787309541808E-2"/>
    <n v="2.6047982407392022E-3"/>
    <n v="6.1266585942704134E-3"/>
    <n v="1.6342916024813203E-2"/>
    <n v="1544"/>
    <s v="1"/>
  </r>
  <r>
    <x v="4"/>
    <x v="4"/>
    <x v="1"/>
    <x v="1"/>
    <x v="0"/>
    <x v="23"/>
    <s v="Proportion of individuals who do not belong to a SHG for each reason "/>
    <x v="101"/>
    <x v="2"/>
    <s v="Individuals who do not belong to a SHG"/>
    <x v="9"/>
    <x v="9"/>
    <x v="2"/>
    <s v="notSHG_dissolved"/>
    <n v="2.6458211845768681E-3"/>
    <n v="2.6454459227573399E-3"/>
    <n v="-2.5412814449100379E-3"/>
    <n v="7.8329238140637733E-3"/>
    <n v="241"/>
    <s v="1"/>
  </r>
  <r>
    <x v="4"/>
    <x v="4"/>
    <x v="1"/>
    <x v="1"/>
    <x v="0"/>
    <x v="23"/>
    <s v="Proportion of individuals who do not belong to a SHG for each reason "/>
    <x v="101"/>
    <x v="2"/>
    <s v="Individuals who do not belong to a SHG"/>
    <x v="10"/>
    <x v="10"/>
    <x v="2"/>
    <s v="notSHG_dissolved"/>
    <n v="9.3081911958190541E-3"/>
    <n v="2.2166377103941481E-3"/>
    <n v="4.9611460794736634E-3"/>
    <n v="1.3655236312164445E-2"/>
    <n v="1809"/>
    <s v="1"/>
  </r>
  <r>
    <x v="4"/>
    <x v="4"/>
    <x v="1"/>
    <x v="1"/>
    <x v="0"/>
    <x v="23"/>
    <s v="Proportion of individuals who do not belong to a SHG for each reason "/>
    <x v="101"/>
    <x v="2"/>
    <s v="Individuals who do not belong to a SHG"/>
    <x v="11"/>
    <x v="11"/>
    <x v="2"/>
    <s v="notSHG_dissolved"/>
    <n v="8.4490338631991388E-3"/>
    <n v="2.0736143464785192E-3"/>
    <n v="4.3825383625377828E-3"/>
    <n v="1.2515529363860495E-2"/>
    <n v="1859"/>
    <s v="1"/>
  </r>
  <r>
    <x v="4"/>
    <x v="4"/>
    <x v="1"/>
    <x v="1"/>
    <x v="0"/>
    <x v="23"/>
    <s v="Proportion of individuals who do not belong to a SHG for each reason "/>
    <x v="101"/>
    <x v="2"/>
    <s v="Individuals who do not belong to a SHG"/>
    <x v="12"/>
    <x v="12"/>
    <x v="2"/>
    <s v="notSHG_dissolved"/>
    <n v="8.3294594011773075E-3"/>
    <n v="5.877812166577125E-3"/>
    <n v="-3.195659232342685E-3"/>
    <n v="1.9854578034697298E-2"/>
    <n v="191"/>
    <s v="1"/>
  </r>
  <r>
    <x v="4"/>
    <x v="4"/>
    <x v="1"/>
    <x v="1"/>
    <x v="0"/>
    <x v="23"/>
    <s v="Proportion of individuals who do not belong to a SHG for each reason "/>
    <x v="96"/>
    <x v="2"/>
    <s v="Individuals who do not belong to a SHG"/>
    <x v="0"/>
    <x v="0"/>
    <x v="2"/>
    <s v="notSHG_dont_know"/>
    <n v="6.7327952774641736E-2"/>
    <n v="5.88086133721179E-3"/>
    <n v="5.579486371403642E-2"/>
    <n v="7.8861041835247045E-2"/>
    <n v="2050"/>
    <s v="1"/>
  </r>
  <r>
    <x v="4"/>
    <x v="4"/>
    <x v="1"/>
    <x v="1"/>
    <x v="0"/>
    <x v="23"/>
    <s v="Proportion of individuals who do not belong to a SHG for each reason "/>
    <x v="96"/>
    <x v="2"/>
    <s v="Individuals who do not belong to a SHG"/>
    <x v="1"/>
    <x v="1"/>
    <x v="2"/>
    <s v="notSHG_dont_know"/>
    <n v="6.4042806181747305E-2"/>
    <n v="1.0413171599548517E-2"/>
    <n v="4.3624582609094631E-2"/>
    <n v="8.446102975439998E-2"/>
    <n v="625"/>
    <s v="1"/>
  </r>
  <r>
    <x v="4"/>
    <x v="4"/>
    <x v="1"/>
    <x v="1"/>
    <x v="0"/>
    <x v="23"/>
    <s v="Proportion of individuals who do not belong to a SHG for each reason "/>
    <x v="96"/>
    <x v="2"/>
    <s v="Individuals who do not belong to a SHG"/>
    <x v="2"/>
    <x v="2"/>
    <x v="2"/>
    <s v="notSHG_dont_know"/>
    <n v="6.856913247098663E-2"/>
    <n v="7.0827531131612519E-3"/>
    <n v="5.4679666317416713E-2"/>
    <n v="8.2458598624556553E-2"/>
    <n v="1425"/>
    <s v="1"/>
  </r>
  <r>
    <x v="4"/>
    <x v="4"/>
    <x v="1"/>
    <x v="1"/>
    <x v="0"/>
    <x v="23"/>
    <s v="Proportion of individuals who do not belong to a SHG for each reason "/>
    <x v="96"/>
    <x v="2"/>
    <s v="Individuals who do not belong to a SHG"/>
    <x v="3"/>
    <x v="3"/>
    <x v="2"/>
    <s v="notSHG_dont_know"/>
    <n v="6.3680573814146699E-2"/>
    <n v="9.298253529136831E-3"/>
    <n v="4.5448179699023594E-2"/>
    <n v="8.1912967929269803E-2"/>
    <n v="766"/>
    <s v="1"/>
  </r>
  <r>
    <x v="4"/>
    <x v="4"/>
    <x v="1"/>
    <x v="1"/>
    <x v="0"/>
    <x v="23"/>
    <s v="Proportion of individuals who do not belong to a SHG for each reason "/>
    <x v="96"/>
    <x v="2"/>
    <s v="Individuals who do not belong to a SHG"/>
    <x v="4"/>
    <x v="4"/>
    <x v="2"/>
    <s v="notSHG_dont_know"/>
    <n v="7.0858880776885916E-2"/>
    <n v="7.275170517658293E-3"/>
    <n v="5.6592432479802446E-2"/>
    <n v="8.5125329073969386E-2"/>
    <n v="1284"/>
    <s v="1"/>
  </r>
  <r>
    <x v="4"/>
    <x v="4"/>
    <x v="1"/>
    <x v="1"/>
    <x v="0"/>
    <x v="23"/>
    <s v="Proportion of individuals who do not belong to a SHG for each reason "/>
    <x v="96"/>
    <x v="2"/>
    <s v="Individuals who do not belong to a SHG"/>
    <x v="13"/>
    <x v="13"/>
    <x v="2"/>
    <s v="notSHG_dont_know"/>
    <n v="7.6495623016111486E-2"/>
    <n v="9.9791547221057212E-3"/>
    <n v="5.6927708816276255E-2"/>
    <n v="9.6063537215946709E-2"/>
    <n v="803"/>
    <s v="1"/>
  </r>
  <r>
    <x v="4"/>
    <x v="4"/>
    <x v="1"/>
    <x v="1"/>
    <x v="0"/>
    <x v="23"/>
    <s v="Proportion of individuals who do not belong to a SHG for each reason "/>
    <x v="96"/>
    <x v="2"/>
    <s v="Individuals who do not belong to a SHG"/>
    <x v="14"/>
    <x v="14"/>
    <x v="2"/>
    <s v="notSHG_dont_know"/>
    <n v="6.3257948703071942E-2"/>
    <n v="9.2476847033219518E-3"/>
    <n v="4.5124348847293695E-2"/>
    <n v="8.1391548558850196E-2"/>
    <n v="737"/>
    <s v="1"/>
  </r>
  <r>
    <x v="4"/>
    <x v="4"/>
    <x v="1"/>
    <x v="1"/>
    <x v="0"/>
    <x v="23"/>
    <s v="Proportion of individuals who do not belong to a SHG for each reason "/>
    <x v="96"/>
    <x v="2"/>
    <s v="Individuals who do not belong to a SHG"/>
    <x v="15"/>
    <x v="15"/>
    <x v="2"/>
    <s v="notSHG_dont_know"/>
    <n v="5.8553176301118483E-2"/>
    <n v="1.1458023665504791E-2"/>
    <n v="3.6086361239830646E-2"/>
    <n v="8.1019991362406313E-2"/>
    <n v="510"/>
    <s v="1"/>
  </r>
  <r>
    <x v="4"/>
    <x v="4"/>
    <x v="1"/>
    <x v="1"/>
    <x v="0"/>
    <x v="23"/>
    <s v="Proportion of individuals who do not belong to a SHG for each reason "/>
    <x v="96"/>
    <x v="2"/>
    <s v="Individuals who do not belong to a SHG"/>
    <x v="5"/>
    <x v="5"/>
    <x v="2"/>
    <s v="notSHG_dont_know"/>
    <n v="8.8921367939913509E-2"/>
    <n v="9.9063169166020877E-3"/>
    <n v="6.9496276360894102E-2"/>
    <n v="0.10834645951893292"/>
    <n v="963"/>
    <s v="1"/>
  </r>
  <r>
    <x v="4"/>
    <x v="4"/>
    <x v="1"/>
    <x v="1"/>
    <x v="0"/>
    <x v="23"/>
    <s v="Proportion of individuals who do not belong to a SHG for each reason "/>
    <x v="96"/>
    <x v="2"/>
    <s v="Individuals who do not belong to a SHG"/>
    <x v="6"/>
    <x v="6"/>
    <x v="2"/>
    <s v="notSHG_dont_know"/>
    <n v="4.8256777001972867E-2"/>
    <n v="6.708637363228272E-3"/>
    <n v="3.5101603672633763E-2"/>
    <n v="6.1411950331311971E-2"/>
    <n v="1087"/>
    <s v="1"/>
  </r>
  <r>
    <x v="4"/>
    <x v="4"/>
    <x v="1"/>
    <x v="1"/>
    <x v="0"/>
    <x v="23"/>
    <s v="Proportion of individuals who do not belong to a SHG for each reason "/>
    <x v="96"/>
    <x v="2"/>
    <s v="Individuals who do not belong to a SHG"/>
    <x v="7"/>
    <x v="7"/>
    <x v="2"/>
    <s v="notSHG_dont_know"/>
    <n v="0.12276735930753874"/>
    <n v="1.5616528493994664E-2"/>
    <n v="9.2146539879534514E-2"/>
    <n v="0.15338817873554295"/>
    <n v="506"/>
    <s v="1"/>
  </r>
  <r>
    <x v="4"/>
    <x v="4"/>
    <x v="1"/>
    <x v="1"/>
    <x v="0"/>
    <x v="23"/>
    <s v="Proportion of individuals who do not belong to a SHG for each reason "/>
    <x v="96"/>
    <x v="2"/>
    <s v="Individuals who do not belong to a SHG"/>
    <x v="8"/>
    <x v="8"/>
    <x v="2"/>
    <s v="notSHG_dont_know"/>
    <n v="4.8951723797590746E-2"/>
    <n v="5.7777288639278236E-3"/>
    <n v="3.7621332730332253E-2"/>
    <n v="6.0282114864849239E-2"/>
    <n v="1544"/>
    <s v="1"/>
  </r>
  <r>
    <x v="4"/>
    <x v="4"/>
    <x v="1"/>
    <x v="1"/>
    <x v="0"/>
    <x v="23"/>
    <s v="Proportion of individuals who do not belong to a SHG for each reason "/>
    <x v="96"/>
    <x v="2"/>
    <s v="Individuals who do not belong to a SHG"/>
    <x v="9"/>
    <x v="9"/>
    <x v="2"/>
    <s v="notSHG_dont_know"/>
    <n v="8.5805260636472161E-2"/>
    <n v="1.9894104607767717E-2"/>
    <n v="4.6797560106845756E-2"/>
    <n v="0.12481296116609857"/>
    <n v="241"/>
    <s v="1"/>
  </r>
  <r>
    <x v="4"/>
    <x v="4"/>
    <x v="1"/>
    <x v="1"/>
    <x v="0"/>
    <x v="23"/>
    <s v="Proportion of individuals who do not belong to a SHG for each reason "/>
    <x v="96"/>
    <x v="2"/>
    <s v="Individuals who do not belong to a SHG"/>
    <x v="10"/>
    <x v="10"/>
    <x v="2"/>
    <s v="notSHG_dont_know"/>
    <n v="6.4551686464883351E-2"/>
    <n v="6.0621646249173168E-3"/>
    <n v="5.2663183890169517E-2"/>
    <n v="7.6440189039597178E-2"/>
    <n v="1809"/>
    <s v="1"/>
  </r>
  <r>
    <x v="4"/>
    <x v="4"/>
    <x v="1"/>
    <x v="1"/>
    <x v="0"/>
    <x v="23"/>
    <s v="Proportion of individuals who do not belong to a SHG for each reason "/>
    <x v="96"/>
    <x v="2"/>
    <s v="Individuals who do not belong to a SHG"/>
    <x v="11"/>
    <x v="11"/>
    <x v="2"/>
    <s v="notSHG_dont_know"/>
    <n v="6.798331008334875E-2"/>
    <n v="6.2169474103940534E-3"/>
    <n v="5.5791463168733679E-2"/>
    <n v="8.017515699796382E-2"/>
    <n v="1859"/>
    <s v="1"/>
  </r>
  <r>
    <x v="4"/>
    <x v="4"/>
    <x v="1"/>
    <x v="1"/>
    <x v="0"/>
    <x v="23"/>
    <s v="Proportion of individuals who do not belong to a SHG for each reason "/>
    <x v="96"/>
    <x v="2"/>
    <s v="Individuals who do not belong to a SHG"/>
    <x v="12"/>
    <x v="12"/>
    <x v="2"/>
    <s v="notSHG_dont_know"/>
    <n v="6.09364732401277E-2"/>
    <n v="1.7937571179710853E-2"/>
    <n v="2.5764774998575164E-2"/>
    <n v="9.6108171481680243E-2"/>
    <n v="191"/>
    <s v="1"/>
  </r>
  <r>
    <x v="4"/>
    <x v="4"/>
    <x v="1"/>
    <x v="1"/>
    <x v="0"/>
    <x v="23"/>
    <s v="Proportion of individuals who do not belong to a SHG for each reason "/>
    <x v="98"/>
    <x v="2"/>
    <s v="Individuals who do not belong to a SHG"/>
    <x v="0"/>
    <x v="0"/>
    <x v="2"/>
    <s v="notSHG_dont_trust"/>
    <n v="0.11480459635247985"/>
    <n v="7.5359166106425228E-3"/>
    <n v="0.10002574127662769"/>
    <n v="0.129583451428332"/>
    <n v="2050"/>
    <s v="1"/>
  </r>
  <r>
    <x v="4"/>
    <x v="4"/>
    <x v="1"/>
    <x v="1"/>
    <x v="0"/>
    <x v="23"/>
    <s v="Proportion of individuals who do not belong to a SHG for each reason "/>
    <x v="98"/>
    <x v="2"/>
    <s v="Individuals who do not belong to a SHG"/>
    <x v="1"/>
    <x v="1"/>
    <x v="2"/>
    <s v="notSHG_dont_trust"/>
    <n v="0.17749485194204687"/>
    <n v="1.6686858992587952E-2"/>
    <n v="0.14477513591904739"/>
    <n v="0.21021456796504634"/>
    <n v="625"/>
    <s v="1"/>
  </r>
  <r>
    <x v="4"/>
    <x v="4"/>
    <x v="1"/>
    <x v="1"/>
    <x v="0"/>
    <x v="23"/>
    <s v="Proportion of individuals who do not belong to a SHG for each reason "/>
    <x v="98"/>
    <x v="2"/>
    <s v="Individuals who do not belong to a SHG"/>
    <x v="2"/>
    <x v="2"/>
    <x v="2"/>
    <s v="notSHG_dont_trust"/>
    <n v="9.1119238577340014E-2"/>
    <n v="8.1455871283239289E-3"/>
    <n v="7.5145526814102637E-2"/>
    <n v="0.10709295034057739"/>
    <n v="1425"/>
    <s v="1"/>
  </r>
  <r>
    <x v="4"/>
    <x v="4"/>
    <x v="1"/>
    <x v="1"/>
    <x v="0"/>
    <x v="23"/>
    <s v="Proportion of individuals who do not belong to a SHG for each reason "/>
    <x v="98"/>
    <x v="2"/>
    <s v="Individuals who do not belong to a SHG"/>
    <x v="3"/>
    <x v="3"/>
    <x v="2"/>
    <s v="notSHG_dont_trust"/>
    <n v="0.1353640896583366"/>
    <n v="1.2704177424173306E-2"/>
    <n v="0.11045322129148111"/>
    <n v="0.16027495802519209"/>
    <n v="766"/>
    <s v="1"/>
  </r>
  <r>
    <x v="4"/>
    <x v="4"/>
    <x v="1"/>
    <x v="1"/>
    <x v="0"/>
    <x v="23"/>
    <s v="Proportion of individuals who do not belong to a SHG for each reason "/>
    <x v="98"/>
    <x v="2"/>
    <s v="Individuals who do not belong to a SHG"/>
    <x v="4"/>
    <x v="4"/>
    <x v="2"/>
    <s v="notSHG_dont_trust"/>
    <n v="9.4901512134492355E-2"/>
    <n v="8.2297216718641621E-3"/>
    <n v="7.876321015984275E-2"/>
    <n v="0.11103981410914196"/>
    <n v="1284"/>
    <s v="1"/>
  </r>
  <r>
    <x v="4"/>
    <x v="4"/>
    <x v="1"/>
    <x v="1"/>
    <x v="0"/>
    <x v="23"/>
    <s v="Proportion of individuals who do not belong to a SHG for each reason "/>
    <x v="98"/>
    <x v="2"/>
    <s v="Individuals who do not belong to a SHG"/>
    <x v="13"/>
    <x v="13"/>
    <x v="2"/>
    <s v="notSHG_dont_trust"/>
    <n v="6.1046349067132223E-2"/>
    <n v="9.1838867434171408E-3"/>
    <n v="4.3037859087705396E-2"/>
    <n v="7.905483904655905E-2"/>
    <n v="803"/>
    <s v="1"/>
  </r>
  <r>
    <x v="4"/>
    <x v="4"/>
    <x v="1"/>
    <x v="1"/>
    <x v="0"/>
    <x v="23"/>
    <s v="Proportion of individuals who do not belong to a SHG for each reason "/>
    <x v="98"/>
    <x v="2"/>
    <s v="Individuals who do not belong to a SHG"/>
    <x v="14"/>
    <x v="14"/>
    <x v="2"/>
    <s v="notSHG_dont_trust"/>
    <n v="0.10785777506572228"/>
    <n v="1.1975488190218889E-2"/>
    <n v="8.4375279945509141E-2"/>
    <n v="0.13134027018593541"/>
    <n v="737"/>
    <s v="1"/>
  </r>
  <r>
    <x v="4"/>
    <x v="4"/>
    <x v="1"/>
    <x v="1"/>
    <x v="0"/>
    <x v="23"/>
    <s v="Proportion of individuals who do not belong to a SHG for each reason "/>
    <x v="98"/>
    <x v="2"/>
    <s v="Individuals who do not belong to a SHG"/>
    <x v="15"/>
    <x v="15"/>
    <x v="2"/>
    <s v="notSHG_dont_trust"/>
    <n v="0.209763125329466"/>
    <n v="1.9404890496469211E-2"/>
    <n v="0.17171414770505919"/>
    <n v="0.24781210295387282"/>
    <n v="510"/>
    <s v="1"/>
  </r>
  <r>
    <x v="4"/>
    <x v="4"/>
    <x v="1"/>
    <x v="1"/>
    <x v="0"/>
    <x v="23"/>
    <s v="Proportion of individuals who do not belong to a SHG for each reason "/>
    <x v="98"/>
    <x v="2"/>
    <s v="Individuals who do not belong to a SHG"/>
    <x v="5"/>
    <x v="5"/>
    <x v="2"/>
    <s v="notSHG_dont_trust"/>
    <n v="5.6299337602790579E-2"/>
    <n v="8.126515297270499E-3"/>
    <n v="4.0364222140935595E-2"/>
    <n v="7.2234453064645571E-2"/>
    <n v="963"/>
    <s v="1"/>
  </r>
  <r>
    <x v="4"/>
    <x v="4"/>
    <x v="1"/>
    <x v="1"/>
    <x v="0"/>
    <x v="23"/>
    <s v="Proportion of individuals who do not belong to a SHG for each reason "/>
    <x v="98"/>
    <x v="2"/>
    <s v="Individuals who do not belong to a SHG"/>
    <x v="6"/>
    <x v="6"/>
    <x v="2"/>
    <s v="notSHG_dont_trust"/>
    <n v="0.16647609271842262"/>
    <n v="1.2011636690809509E-2"/>
    <n v="0.1429221049141676"/>
    <n v="0.19003008052267764"/>
    <n v="1087"/>
    <s v="1"/>
  </r>
  <r>
    <x v="4"/>
    <x v="4"/>
    <x v="1"/>
    <x v="1"/>
    <x v="0"/>
    <x v="23"/>
    <s v="Proportion of individuals who do not belong to a SHG for each reason "/>
    <x v="98"/>
    <x v="2"/>
    <s v="Individuals who do not belong to a SHG"/>
    <x v="7"/>
    <x v="7"/>
    <x v="2"/>
    <s v="notSHG_dont_trust"/>
    <n v="4.4576742864481031E-2"/>
    <n v="9.5472127388607636E-3"/>
    <n v="2.5856610702597694E-2"/>
    <n v="6.3296875026364371E-2"/>
    <n v="506"/>
    <s v="1"/>
  </r>
  <r>
    <x v="4"/>
    <x v="4"/>
    <x v="1"/>
    <x v="1"/>
    <x v="0"/>
    <x v="23"/>
    <s v="Proportion of individuals who do not belong to a SHG for each reason "/>
    <x v="98"/>
    <x v="2"/>
    <s v="Individuals who do not belong to a SHG"/>
    <x v="8"/>
    <x v="8"/>
    <x v="2"/>
    <s v="notSHG_dont_trust"/>
    <n v="0.138082679524174"/>
    <n v="9.4265801712371516E-3"/>
    <n v="0.11959672383424709"/>
    <n v="0.15656863521410089"/>
    <n v="1544"/>
    <s v="1"/>
  </r>
  <r>
    <x v="4"/>
    <x v="4"/>
    <x v="1"/>
    <x v="1"/>
    <x v="0"/>
    <x v="23"/>
    <s v="Proportion of individuals who do not belong to a SHG for each reason "/>
    <x v="98"/>
    <x v="2"/>
    <s v="Individuals who do not belong to a SHG"/>
    <x v="9"/>
    <x v="9"/>
    <x v="2"/>
    <s v="notSHG_dont_trust"/>
    <n v="8.4841859462380445E-2"/>
    <n v="1.8497317423143055E-2"/>
    <n v="4.8572932920108301E-2"/>
    <n v="0.12111078600465258"/>
    <n v="241"/>
    <s v="1"/>
  </r>
  <r>
    <x v="4"/>
    <x v="4"/>
    <x v="1"/>
    <x v="1"/>
    <x v="0"/>
    <x v="23"/>
    <s v="Proportion of individuals who do not belong to a SHG for each reason "/>
    <x v="98"/>
    <x v="2"/>
    <s v="Individuals who do not belong to a SHG"/>
    <x v="10"/>
    <x v="10"/>
    <x v="2"/>
    <s v="notSHG_dont_trust"/>
    <n v="0.11930657995302171"/>
    <n v="8.1997860083544531E-3"/>
    <n v="0.10322599107034122"/>
    <n v="0.1353871688357022"/>
    <n v="1809"/>
    <s v="1"/>
  </r>
  <r>
    <x v="4"/>
    <x v="4"/>
    <x v="1"/>
    <x v="1"/>
    <x v="0"/>
    <x v="23"/>
    <s v="Proportion of individuals who do not belong to a SHG for each reason "/>
    <x v="98"/>
    <x v="2"/>
    <s v="Individuals who do not belong to a SHG"/>
    <x v="11"/>
    <x v="11"/>
    <x v="2"/>
    <s v="notSHG_dont_trust"/>
    <n v="0.10535087568251106"/>
    <n v="7.6269743198374585E-3"/>
    <n v="9.0393872318819291E-2"/>
    <n v="0.12030787904620283"/>
    <n v="1859"/>
    <s v="1"/>
  </r>
  <r>
    <x v="4"/>
    <x v="4"/>
    <x v="1"/>
    <x v="1"/>
    <x v="0"/>
    <x v="23"/>
    <s v="Proportion of individuals who do not belong to a SHG for each reason "/>
    <x v="98"/>
    <x v="2"/>
    <s v="Individuals who do not belong to a SHG"/>
    <x v="12"/>
    <x v="12"/>
    <x v="2"/>
    <s v="notSHG_dont_trust"/>
    <n v="0.20700355619367253"/>
    <n v="3.1249710380416164E-2"/>
    <n v="0.14572963161245026"/>
    <n v="0.26827748077489483"/>
    <n v="191"/>
    <s v="1"/>
  </r>
  <r>
    <x v="4"/>
    <x v="4"/>
    <x v="1"/>
    <x v="1"/>
    <x v="0"/>
    <x v="23"/>
    <s v="Proportion of individuals who do not belong to a SHG for each reason "/>
    <x v="99"/>
    <x v="2"/>
    <s v="Individuals who do not belong to a SHG"/>
    <x v="0"/>
    <x v="0"/>
    <x v="2"/>
    <s v="notSHG_meeting_time"/>
    <n v="1.5374799867281515E-2"/>
    <n v="2.8541193841525535E-3"/>
    <n v="9.7775223326546281E-3"/>
    <n v="2.0972077401908401E-2"/>
    <n v="2050"/>
    <s v="1"/>
  </r>
  <r>
    <x v="4"/>
    <x v="4"/>
    <x v="1"/>
    <x v="1"/>
    <x v="0"/>
    <x v="23"/>
    <s v="Proportion of individuals who do not belong to a SHG for each reason "/>
    <x v="99"/>
    <x v="2"/>
    <s v="Individuals who do not belong to a SHG"/>
    <x v="1"/>
    <x v="1"/>
    <x v="2"/>
    <s v="notSHG_meeting_time"/>
    <n v="1.9073341430445524E-2"/>
    <n v="5.9183063527444941E-3"/>
    <n v="7.4686827415378111E-3"/>
    <n v="3.0678000119353236E-2"/>
    <n v="625"/>
    <s v="1"/>
  </r>
  <r>
    <x v="4"/>
    <x v="4"/>
    <x v="1"/>
    <x v="1"/>
    <x v="0"/>
    <x v="23"/>
    <s v="Proportion of individuals who do not belong to a SHG for each reason "/>
    <x v="99"/>
    <x v="2"/>
    <s v="Individuals who do not belong to a SHG"/>
    <x v="2"/>
    <x v="2"/>
    <x v="2"/>
    <s v="notSHG_meeting_time"/>
    <n v="1.3977433093993893E-2"/>
    <n v="3.2336388379210876E-3"/>
    <n v="7.6361818214180774E-3"/>
    <n v="2.0318684366569709E-2"/>
    <n v="1425"/>
    <s v="1"/>
  </r>
  <r>
    <x v="4"/>
    <x v="4"/>
    <x v="1"/>
    <x v="1"/>
    <x v="0"/>
    <x v="23"/>
    <s v="Proportion of individuals who do not belong to a SHG for each reason "/>
    <x v="99"/>
    <x v="2"/>
    <s v="Individuals who do not belong to a SHG"/>
    <x v="3"/>
    <x v="3"/>
    <x v="2"/>
    <s v="notSHG_meeting_time"/>
    <n v="2.1409505887047972E-2"/>
    <n v="5.0995658517035561E-3"/>
    <n v="1.1410069526990597E-2"/>
    <n v="3.1408942247105345E-2"/>
    <n v="766"/>
    <s v="1"/>
  </r>
  <r>
    <x v="4"/>
    <x v="4"/>
    <x v="1"/>
    <x v="1"/>
    <x v="0"/>
    <x v="23"/>
    <s v="Proportion of individuals who do not belong to a SHG for each reason "/>
    <x v="99"/>
    <x v="2"/>
    <s v="Individuals who do not belong to a SHG"/>
    <x v="4"/>
    <x v="4"/>
    <x v="2"/>
    <s v="notSHG_meeting_time"/>
    <n v="9.5327657103413278E-3"/>
    <n v="2.6702545718852323E-3"/>
    <n v="4.2964556200984763E-3"/>
    <n v="1.4769075800584178E-2"/>
    <n v="1284"/>
    <s v="1"/>
  </r>
  <r>
    <x v="4"/>
    <x v="4"/>
    <x v="1"/>
    <x v="1"/>
    <x v="0"/>
    <x v="23"/>
    <s v="Proportion of individuals who do not belong to a SHG for each reason "/>
    <x v="99"/>
    <x v="2"/>
    <s v="Individuals who do not belong to a SHG"/>
    <x v="13"/>
    <x v="13"/>
    <x v="2"/>
    <s v="notSHG_meeting_time"/>
    <n v="1.1820778880871E-2"/>
    <n v="4.0683716453867322E-3"/>
    <n v="3.8431946558644663E-3"/>
    <n v="1.9798363105877535E-2"/>
    <n v="803"/>
    <s v="1"/>
  </r>
  <r>
    <x v="4"/>
    <x v="4"/>
    <x v="1"/>
    <x v="1"/>
    <x v="0"/>
    <x v="23"/>
    <s v="Proportion of individuals who do not belong to a SHG for each reason "/>
    <x v="99"/>
    <x v="2"/>
    <s v="Individuals who do not belong to a SHG"/>
    <x v="14"/>
    <x v="14"/>
    <x v="2"/>
    <s v="notSHG_meeting_time"/>
    <n v="1.3272977482931908E-2"/>
    <n v="4.2363136192562854E-3"/>
    <n v="4.9660748905909213E-3"/>
    <n v="2.1579880075272895E-2"/>
    <n v="737"/>
    <s v="1"/>
  </r>
  <r>
    <x v="4"/>
    <x v="4"/>
    <x v="1"/>
    <x v="1"/>
    <x v="0"/>
    <x v="23"/>
    <s v="Proportion of individuals who do not belong to a SHG for each reason "/>
    <x v="99"/>
    <x v="2"/>
    <s v="Individuals who do not belong to a SHG"/>
    <x v="15"/>
    <x v="15"/>
    <x v="2"/>
    <s v="notSHG_meeting_time"/>
    <n v="2.3971720576209235E-2"/>
    <n v="7.2456782205961058E-3"/>
    <n v="9.7644438827758969E-3"/>
    <n v="3.8178997269642571E-2"/>
    <n v="510"/>
    <s v="1"/>
  </r>
  <r>
    <x v="4"/>
    <x v="4"/>
    <x v="1"/>
    <x v="1"/>
    <x v="0"/>
    <x v="23"/>
    <s v="Proportion of individuals who do not belong to a SHG for each reason "/>
    <x v="99"/>
    <x v="2"/>
    <s v="Individuals who do not belong to a SHG"/>
    <x v="5"/>
    <x v="5"/>
    <x v="2"/>
    <s v="notSHG_meeting_time"/>
    <n v="9.2575532214086483E-3"/>
    <n v="3.2264825959599816E-3"/>
    <n v="2.9308103529670218E-3"/>
    <n v="1.5584296089850274E-2"/>
    <n v="963"/>
    <s v="1"/>
  </r>
  <r>
    <x v="4"/>
    <x v="4"/>
    <x v="1"/>
    <x v="1"/>
    <x v="0"/>
    <x v="23"/>
    <s v="Proportion of individuals who do not belong to a SHG for each reason "/>
    <x v="99"/>
    <x v="2"/>
    <s v="Individuals who do not belong to a SHG"/>
    <x v="6"/>
    <x v="6"/>
    <x v="2"/>
    <s v="notSHG_meeting_time"/>
    <n v="2.0777515701496489E-2"/>
    <n v="4.5501090801478468E-3"/>
    <n v="1.1855066867872167E-2"/>
    <n v="2.9699964535120811E-2"/>
    <n v="1087"/>
    <s v="1"/>
  </r>
  <r>
    <x v="4"/>
    <x v="4"/>
    <x v="1"/>
    <x v="1"/>
    <x v="0"/>
    <x v="23"/>
    <s v="Proportion of individuals who do not belong to a SHG for each reason "/>
    <x v="99"/>
    <x v="2"/>
    <s v="Individuals who do not belong to a SHG"/>
    <x v="7"/>
    <x v="7"/>
    <x v="2"/>
    <s v="notSHG_meeting_time"/>
    <n v="8.6484071758905594E-3"/>
    <n v="4.6191892233340285E-3"/>
    <n v="-4.0887845361963458E-4"/>
    <n v="1.7705692805400755E-2"/>
    <n v="506"/>
    <s v="1"/>
  </r>
  <r>
    <x v="4"/>
    <x v="4"/>
    <x v="1"/>
    <x v="1"/>
    <x v="0"/>
    <x v="23"/>
    <s v="Proportion of individuals who do not belong to a SHG for each reason "/>
    <x v="99"/>
    <x v="2"/>
    <s v="Individuals who do not belong to a SHG"/>
    <x v="8"/>
    <x v="8"/>
    <x v="2"/>
    <s v="notSHG_meeting_time"/>
    <n v="1.7604364359700871E-2"/>
    <n v="3.4767129989975304E-3"/>
    <n v="1.0786370847889861E-2"/>
    <n v="2.4422357871511882E-2"/>
    <n v="1544"/>
    <s v="1"/>
  </r>
  <r>
    <x v="4"/>
    <x v="4"/>
    <x v="1"/>
    <x v="1"/>
    <x v="0"/>
    <x v="23"/>
    <s v="Proportion of individuals who do not belong to a SHG for each reason "/>
    <x v="99"/>
    <x v="2"/>
    <s v="Individuals who do not belong to a SHG"/>
    <x v="9"/>
    <x v="9"/>
    <x v="2"/>
    <s v="notSHG_meeting_time"/>
    <n v="1.0954725551717016E-2"/>
    <n v="7.8842280591005544E-3"/>
    <n v="-4.5044073472117405E-3"/>
    <n v="2.6413858450645773E-2"/>
    <n v="241"/>
    <s v="1"/>
  </r>
  <r>
    <x v="4"/>
    <x v="4"/>
    <x v="1"/>
    <x v="1"/>
    <x v="0"/>
    <x v="23"/>
    <s v="Proportion of individuals who do not belong to a SHG for each reason "/>
    <x v="99"/>
    <x v="2"/>
    <s v="Individuals who do not belong to a SHG"/>
    <x v="10"/>
    <x v="10"/>
    <x v="2"/>
    <s v="notSHG_meeting_time"/>
    <n v="1.6038928186227673E-2"/>
    <n v="3.0617951806292685E-3"/>
    <n v="1.0034445936019244E-2"/>
    <n v="2.2043410436436102E-2"/>
    <n v="1809"/>
    <s v="1"/>
  </r>
  <r>
    <x v="4"/>
    <x v="4"/>
    <x v="1"/>
    <x v="1"/>
    <x v="0"/>
    <x v="23"/>
    <s v="Proportion of individuals who do not belong to a SHG for each reason "/>
    <x v="99"/>
    <x v="2"/>
    <s v="Individuals who do not belong to a SHG"/>
    <x v="11"/>
    <x v="11"/>
    <x v="2"/>
    <s v="notSHG_meeting_time"/>
    <n v="1.5124526033276476E-2"/>
    <n v="3.0019344912126473E-3"/>
    <n v="9.2375330528665471E-3"/>
    <n v="2.1011519013686406E-2"/>
    <n v="1859"/>
    <s v="1"/>
  </r>
  <r>
    <x v="4"/>
    <x v="4"/>
    <x v="1"/>
    <x v="1"/>
    <x v="0"/>
    <x v="23"/>
    <s v="Proportion of individuals who do not belong to a SHG for each reason "/>
    <x v="99"/>
    <x v="2"/>
    <s v="Individuals who do not belong to a SHG"/>
    <x v="12"/>
    <x v="12"/>
    <x v="2"/>
    <s v="notSHG_meeting_time"/>
    <n v="1.7815636441185397E-2"/>
    <n v="9.2047112963118561E-3"/>
    <n v="-2.3281197309479515E-4"/>
    <n v="3.5864084855465592E-2"/>
    <n v="191"/>
    <s v="1"/>
  </r>
  <r>
    <x v="4"/>
    <x v="4"/>
    <x v="1"/>
    <x v="1"/>
    <x v="0"/>
    <x v="23"/>
    <s v="Proportion of individuals who do not belong to a SHG for each reason "/>
    <x v="95"/>
    <x v="2"/>
    <s v="Individuals who do not belong to a SHG"/>
    <x v="0"/>
    <x v="0"/>
    <x v="2"/>
    <s v="notSHG_no_money"/>
    <n v="0.51914530431316408"/>
    <n v="1.1647448125861439E-2"/>
    <n v="0.4963032325720152"/>
    <n v="0.54198737605431291"/>
    <n v="2050"/>
    <s v="1"/>
  </r>
  <r>
    <x v="4"/>
    <x v="4"/>
    <x v="1"/>
    <x v="1"/>
    <x v="0"/>
    <x v="23"/>
    <s v="Proportion of individuals who do not belong to a SHG for each reason "/>
    <x v="95"/>
    <x v="2"/>
    <s v="Individuals who do not belong to a SHG"/>
    <x v="1"/>
    <x v="1"/>
    <x v="2"/>
    <s v="notSHG_no_money"/>
    <n v="0.45413972004531772"/>
    <n v="2.1075118902294021E-2"/>
    <n v="0.41281547166877747"/>
    <n v="0.49546396842185797"/>
    <n v="625"/>
    <s v="1"/>
  </r>
  <r>
    <x v="4"/>
    <x v="4"/>
    <x v="1"/>
    <x v="1"/>
    <x v="0"/>
    <x v="23"/>
    <s v="Proportion of individuals who do not belong to a SHG for each reason "/>
    <x v="95"/>
    <x v="2"/>
    <s v="Individuals who do not belong to a SHG"/>
    <x v="2"/>
    <x v="2"/>
    <x v="2"/>
    <s v="notSHG_no_money"/>
    <n v="0.54370542942807598"/>
    <n v="1.3861601471283907E-2"/>
    <n v="0.51652246238212451"/>
    <n v="0.57088839647402745"/>
    <n v="1425"/>
    <s v="1"/>
  </r>
  <r>
    <x v="4"/>
    <x v="4"/>
    <x v="1"/>
    <x v="1"/>
    <x v="0"/>
    <x v="23"/>
    <s v="Proportion of individuals who do not belong to a SHG for each reason "/>
    <x v="95"/>
    <x v="2"/>
    <s v="Individuals who do not belong to a SHG"/>
    <x v="3"/>
    <x v="3"/>
    <x v="2"/>
    <s v="notSHG_no_money"/>
    <n v="0.46380463751778062"/>
    <n v="1.8504173335165131E-2"/>
    <n v="0.42752090101133999"/>
    <n v="0.50008837402422124"/>
    <n v="766"/>
    <s v="1"/>
  </r>
  <r>
    <x v="4"/>
    <x v="4"/>
    <x v="1"/>
    <x v="1"/>
    <x v="0"/>
    <x v="23"/>
    <s v="Proportion of individuals who do not belong to a SHG for each reason "/>
    <x v="95"/>
    <x v="2"/>
    <s v="Individuals who do not belong to a SHG"/>
    <x v="4"/>
    <x v="4"/>
    <x v="2"/>
    <s v="notSHG_no_money"/>
    <n v="0.57271909309880287"/>
    <n v="1.4051310640278928E-2"/>
    <n v="0.54516478405969016"/>
    <n v="0.60027340213791558"/>
    <n v="1284"/>
    <s v="1"/>
  </r>
  <r>
    <x v="4"/>
    <x v="4"/>
    <x v="1"/>
    <x v="1"/>
    <x v="0"/>
    <x v="23"/>
    <s v="Proportion of individuals who do not belong to a SHG for each reason "/>
    <x v="95"/>
    <x v="2"/>
    <s v="Individuals who do not belong to a SHG"/>
    <x v="13"/>
    <x v="13"/>
    <x v="2"/>
    <s v="notSHG_no_money"/>
    <n v="0.62266938820864814"/>
    <n v="1.8071512589292484E-2"/>
    <n v="0.58723334000055916"/>
    <n v="0.65810543641673713"/>
    <n v="803"/>
    <s v="1"/>
  </r>
  <r>
    <x v="4"/>
    <x v="4"/>
    <x v="1"/>
    <x v="1"/>
    <x v="0"/>
    <x v="23"/>
    <s v="Proportion of individuals who do not belong to a SHG for each reason "/>
    <x v="95"/>
    <x v="2"/>
    <s v="Individuals who do not belong to a SHG"/>
    <x v="14"/>
    <x v="14"/>
    <x v="2"/>
    <s v="notSHG_no_money"/>
    <n v="0.50804791060063503"/>
    <n v="1.949535806568567E-2"/>
    <n v="0.46981985314088281"/>
    <n v="0.54627596806038725"/>
    <n v="737"/>
    <s v="1"/>
  </r>
  <r>
    <x v="4"/>
    <x v="4"/>
    <x v="1"/>
    <x v="1"/>
    <x v="0"/>
    <x v="23"/>
    <s v="Proportion of individuals who do not belong to a SHG for each reason "/>
    <x v="95"/>
    <x v="2"/>
    <s v="Individuals who do not belong to a SHG"/>
    <x v="15"/>
    <x v="15"/>
    <x v="2"/>
    <s v="notSHG_no_money"/>
    <n v="0.37083642298915309"/>
    <n v="2.2334035772748999E-2"/>
    <n v="0.32704399718109972"/>
    <n v="0.41462884879720646"/>
    <n v="510"/>
    <s v="1"/>
  </r>
  <r>
    <x v="4"/>
    <x v="4"/>
    <x v="1"/>
    <x v="1"/>
    <x v="0"/>
    <x v="23"/>
    <s v="Proportion of individuals who do not belong to a SHG for each reason "/>
    <x v="95"/>
    <x v="2"/>
    <s v="Individuals who do not belong to a SHG"/>
    <x v="5"/>
    <x v="5"/>
    <x v="2"/>
    <s v="notSHG_no_money"/>
    <n v="0.60370760665186562"/>
    <n v="1.6743610641482408E-2"/>
    <n v="0.57087540747911791"/>
    <n v="0.63653980582461334"/>
    <n v="963"/>
    <s v="1"/>
  </r>
  <r>
    <x v="4"/>
    <x v="4"/>
    <x v="1"/>
    <x v="1"/>
    <x v="0"/>
    <x v="23"/>
    <s v="Proportion of individuals who do not belong to a SHG for each reason "/>
    <x v="95"/>
    <x v="2"/>
    <s v="Individuals who do not belong to a SHG"/>
    <x v="6"/>
    <x v="6"/>
    <x v="2"/>
    <s v="notSHG_no_money"/>
    <n v="0.44446038211351663"/>
    <n v="1.590211430232526E-2"/>
    <n v="0.41327743710940867"/>
    <n v="0.47564332711762458"/>
    <n v="1087"/>
    <s v="1"/>
  </r>
  <r>
    <x v="4"/>
    <x v="4"/>
    <x v="1"/>
    <x v="1"/>
    <x v="0"/>
    <x v="23"/>
    <s v="Proportion of individuals who do not belong to a SHG for each reason "/>
    <x v="95"/>
    <x v="2"/>
    <s v="Individuals who do not belong to a SHG"/>
    <x v="7"/>
    <x v="7"/>
    <x v="2"/>
    <s v="notSHG_no_money"/>
    <n v="0.58256945850046971"/>
    <n v="2.333056335012499E-2"/>
    <n v="0.53682299392785271"/>
    <n v="0.6283159230730867"/>
    <n v="506"/>
    <s v="1"/>
  </r>
  <r>
    <x v="4"/>
    <x v="4"/>
    <x v="1"/>
    <x v="1"/>
    <x v="0"/>
    <x v="23"/>
    <s v="Proportion of individuals who do not belong to a SHG for each reason "/>
    <x v="95"/>
    <x v="2"/>
    <s v="Individuals who do not belong to a SHG"/>
    <x v="8"/>
    <x v="8"/>
    <x v="2"/>
    <s v="notSHG_no_money"/>
    <n v="0.49812241007762892"/>
    <n v="1.3429778011872177E-2"/>
    <n v="0.47178599997521087"/>
    <n v="0.52445882018004697"/>
    <n v="1544"/>
    <s v="1"/>
  </r>
  <r>
    <x v="4"/>
    <x v="4"/>
    <x v="1"/>
    <x v="1"/>
    <x v="0"/>
    <x v="23"/>
    <s v="Proportion of individuals who do not belong to a SHG for each reason "/>
    <x v="95"/>
    <x v="2"/>
    <s v="Individuals who do not belong to a SHG"/>
    <x v="9"/>
    <x v="9"/>
    <x v="2"/>
    <s v="notSHG_no_money"/>
    <n v="0.5433361480426887"/>
    <n v="3.4127539845831299E-2"/>
    <n v="0.47641999974821891"/>
    <n v="0.6102522963371585"/>
    <n v="241"/>
    <s v="1"/>
  </r>
  <r>
    <x v="4"/>
    <x v="4"/>
    <x v="1"/>
    <x v="1"/>
    <x v="0"/>
    <x v="23"/>
    <s v="Proportion of individuals who do not belong to a SHG for each reason "/>
    <x v="95"/>
    <x v="2"/>
    <s v="Individuals who do not belong to a SHG"/>
    <x v="10"/>
    <x v="10"/>
    <x v="2"/>
    <s v="notSHG_no_money"/>
    <n v="0.51551056352986857"/>
    <n v="1.2374736733192214E-2"/>
    <n v="0.4912424846147454"/>
    <n v="0.53977864244499174"/>
    <n v="1809"/>
    <s v="1"/>
  </r>
  <r>
    <x v="4"/>
    <x v="4"/>
    <x v="1"/>
    <x v="1"/>
    <x v="0"/>
    <x v="23"/>
    <s v="Proportion of individuals who do not belong to a SHG for each reason "/>
    <x v="95"/>
    <x v="2"/>
    <s v="Individuals who do not belong to a SHG"/>
    <x v="11"/>
    <x v="11"/>
    <x v="2"/>
    <s v="notSHG_no_money"/>
    <n v="0.552894831069348"/>
    <n v="1.2192370400585618E-2"/>
    <n v="0.52898478267458415"/>
    <n v="0.57680487946411185"/>
    <n v="1859"/>
    <s v="1"/>
  </r>
  <r>
    <x v="4"/>
    <x v="4"/>
    <x v="1"/>
    <x v="1"/>
    <x v="0"/>
    <x v="23"/>
    <s v="Proportion of individuals who do not belong to a SHG for each reason "/>
    <x v="95"/>
    <x v="2"/>
    <s v="Individuals who do not belong to a SHG"/>
    <x v="12"/>
    <x v="12"/>
    <x v="2"/>
    <s v="notSHG_no_money"/>
    <n v="0.18999751470929543"/>
    <n v="2.9399731535899736E-2"/>
    <n v="0.1323509986005304"/>
    <n v="0.24764403081806047"/>
    <n v="191"/>
    <s v="1"/>
  </r>
  <r>
    <x v="4"/>
    <x v="4"/>
    <x v="1"/>
    <x v="1"/>
    <x v="0"/>
    <x v="23"/>
    <s v="Proportion of individuals who do not belong to a SHG for each reason "/>
    <x v="97"/>
    <x v="2"/>
    <s v="Individuals who do not belong to a SHG"/>
    <x v="0"/>
    <x v="0"/>
    <x v="2"/>
    <s v="notSHG_no_need"/>
    <n v="5.6677059324947023E-2"/>
    <n v="5.546324909536709E-3"/>
    <n v="4.5800037155424488E-2"/>
    <n v="6.7554081494469551E-2"/>
    <n v="2050"/>
    <s v="1"/>
  </r>
  <r>
    <x v="4"/>
    <x v="4"/>
    <x v="1"/>
    <x v="1"/>
    <x v="0"/>
    <x v="23"/>
    <s v="Proportion of individuals who do not belong to a SHG for each reason "/>
    <x v="97"/>
    <x v="2"/>
    <s v="Individuals who do not belong to a SHG"/>
    <x v="1"/>
    <x v="1"/>
    <x v="2"/>
    <s v="notSHG_no_need"/>
    <n v="6.3818744626150919E-2"/>
    <n v="1.0232154792996962E-2"/>
    <n v="4.3755460141099323E-2"/>
    <n v="8.3882029111202516E-2"/>
    <n v="625"/>
    <s v="1"/>
  </r>
  <r>
    <x v="4"/>
    <x v="4"/>
    <x v="1"/>
    <x v="1"/>
    <x v="0"/>
    <x v="23"/>
    <s v="Proportion of individuals who do not belong to a SHG for each reason "/>
    <x v="97"/>
    <x v="2"/>
    <s v="Individuals who do not belong to a SHG"/>
    <x v="2"/>
    <x v="2"/>
    <x v="2"/>
    <s v="notSHG_no_need"/>
    <n v="5.3978819065983334E-2"/>
    <n v="6.5926024599231156E-3"/>
    <n v="4.1050551305119032E-2"/>
    <n v="6.6907086826847637E-2"/>
    <n v="1425"/>
    <s v="1"/>
  </r>
  <r>
    <x v="4"/>
    <x v="4"/>
    <x v="1"/>
    <x v="1"/>
    <x v="0"/>
    <x v="23"/>
    <s v="Proportion of individuals who do not belong to a SHG for each reason "/>
    <x v="97"/>
    <x v="2"/>
    <s v="Individuals who do not belong to a SHG"/>
    <x v="3"/>
    <x v="3"/>
    <x v="2"/>
    <s v="notSHG_no_need"/>
    <n v="6.5390097180058004E-2"/>
    <n v="9.3074130142653741E-3"/>
    <n v="4.7139742773549875E-2"/>
    <n v="8.3640451586566134E-2"/>
    <n v="766"/>
    <s v="1"/>
  </r>
  <r>
    <x v="4"/>
    <x v="4"/>
    <x v="1"/>
    <x v="1"/>
    <x v="0"/>
    <x v="23"/>
    <s v="Proportion of individuals who do not belong to a SHG for each reason "/>
    <x v="97"/>
    <x v="2"/>
    <s v="Individuals who do not belong to a SHG"/>
    <x v="4"/>
    <x v="4"/>
    <x v="2"/>
    <s v="notSHG_no_need"/>
    <n v="4.824220523370399E-2"/>
    <n v="6.1451972569387297E-3"/>
    <n v="3.619160948083433E-2"/>
    <n v="6.029280098657365E-2"/>
    <n v="1284"/>
    <s v="1"/>
  </r>
  <r>
    <x v="4"/>
    <x v="4"/>
    <x v="1"/>
    <x v="1"/>
    <x v="0"/>
    <x v="23"/>
    <s v="Proportion of individuals who do not belong to a SHG for each reason "/>
    <x v="97"/>
    <x v="2"/>
    <s v="Individuals who do not belong to a SHG"/>
    <x v="13"/>
    <x v="13"/>
    <x v="2"/>
    <s v="notSHG_no_need"/>
    <n v="2.7911437466792265E-2"/>
    <n v="6.3459152545545889E-3"/>
    <n v="1.5467865974161169E-2"/>
    <n v="4.0355008959423358E-2"/>
    <n v="803"/>
    <s v="1"/>
  </r>
  <r>
    <x v="4"/>
    <x v="4"/>
    <x v="1"/>
    <x v="1"/>
    <x v="0"/>
    <x v="23"/>
    <s v="Proportion of individuals who do not belong to a SHG for each reason "/>
    <x v="97"/>
    <x v="2"/>
    <s v="Individuals who do not belong to a SHG"/>
    <x v="14"/>
    <x v="14"/>
    <x v="2"/>
    <s v="notSHG_no_need"/>
    <n v="7.0124821032420556E-2"/>
    <n v="1.0327773010743819E-2"/>
    <n v="4.9873297631016097E-2"/>
    <n v="9.0376344433825015E-2"/>
    <n v="737"/>
    <s v="1"/>
  </r>
  <r>
    <x v="4"/>
    <x v="4"/>
    <x v="1"/>
    <x v="1"/>
    <x v="0"/>
    <x v="23"/>
    <s v="Proportion of individuals who do not belong to a SHG for each reason "/>
    <x v="97"/>
    <x v="2"/>
    <s v="Individuals who do not belong to a SHG"/>
    <x v="15"/>
    <x v="15"/>
    <x v="2"/>
    <s v="notSHG_no_need"/>
    <n v="8.3253746923271851E-2"/>
    <n v="1.312194318057649E-2"/>
    <n v="5.7524329766429988E-2"/>
    <n v="0.10898316408011371"/>
    <n v="510"/>
    <s v="1"/>
  </r>
  <r>
    <x v="4"/>
    <x v="4"/>
    <x v="1"/>
    <x v="1"/>
    <x v="0"/>
    <x v="23"/>
    <s v="Proportion of individuals who do not belong to a SHG for each reason "/>
    <x v="97"/>
    <x v="2"/>
    <s v="Individuals who do not belong to a SHG"/>
    <x v="5"/>
    <x v="5"/>
    <x v="2"/>
    <s v="notSHG_no_need"/>
    <n v="5.406766302780721E-2"/>
    <n v="7.9850969688834254E-3"/>
    <n v="3.8409851835843584E-2"/>
    <n v="6.9725474219770836E-2"/>
    <n v="963"/>
    <s v="1"/>
  </r>
  <r>
    <x v="4"/>
    <x v="4"/>
    <x v="1"/>
    <x v="1"/>
    <x v="0"/>
    <x v="23"/>
    <s v="Proportion of individuals who do not belong to a SHG for each reason "/>
    <x v="97"/>
    <x v="2"/>
    <s v="Individuals who do not belong to a SHG"/>
    <x v="6"/>
    <x v="6"/>
    <x v="2"/>
    <s v="notSHG_no_need"/>
    <n v="5.8981662606196687E-2"/>
    <n v="7.7036661989053085E-3"/>
    <n v="4.3875306630919639E-2"/>
    <n v="7.4088018581473736E-2"/>
    <n v="1087"/>
    <s v="1"/>
  </r>
  <r>
    <x v="4"/>
    <x v="4"/>
    <x v="1"/>
    <x v="1"/>
    <x v="0"/>
    <x v="23"/>
    <s v="Proportion of individuals who do not belong to a SHG for each reason "/>
    <x v="97"/>
    <x v="2"/>
    <s v="Individuals who do not belong to a SHG"/>
    <x v="7"/>
    <x v="7"/>
    <x v="2"/>
    <s v="notSHG_no_need"/>
    <n v="5.3553458820218967E-2"/>
    <n v="1.1459565401595958E-2"/>
    <n v="3.1083594085517297E-2"/>
    <n v="7.6023323554920641E-2"/>
    <n v="506"/>
    <s v="1"/>
  </r>
  <r>
    <x v="4"/>
    <x v="4"/>
    <x v="1"/>
    <x v="1"/>
    <x v="0"/>
    <x v="23"/>
    <s v="Proportion of individuals who do not belong to a SHG for each reason "/>
    <x v="97"/>
    <x v="2"/>
    <s v="Individuals who do not belong to a SHG"/>
    <x v="8"/>
    <x v="8"/>
    <x v="2"/>
    <s v="notSHG_no_need"/>
    <n v="5.7712423909407735E-2"/>
    <n v="6.3335285757479395E-3"/>
    <n v="4.5292084137683666E-2"/>
    <n v="7.0132763681131804E-2"/>
    <n v="1544"/>
    <s v="1"/>
  </r>
  <r>
    <x v="4"/>
    <x v="4"/>
    <x v="1"/>
    <x v="1"/>
    <x v="0"/>
    <x v="23"/>
    <s v="Proportion of individuals who do not belong to a SHG for each reason "/>
    <x v="97"/>
    <x v="2"/>
    <s v="Individuals who do not belong to a SHG"/>
    <x v="9"/>
    <x v="9"/>
    <x v="2"/>
    <s v="notSHG_no_need"/>
    <n v="7.6440964641761214E-2"/>
    <n v="1.8764609879047617E-2"/>
    <n v="3.9647939916669497E-2"/>
    <n v="0.11323398936685293"/>
    <n v="241"/>
    <s v="1"/>
  </r>
  <r>
    <x v="4"/>
    <x v="4"/>
    <x v="1"/>
    <x v="1"/>
    <x v="0"/>
    <x v="23"/>
    <s v="Proportion of individuals who do not belong to a SHG for each reason "/>
    <x v="97"/>
    <x v="2"/>
    <s v="Individuals who do not belong to a SHG"/>
    <x v="10"/>
    <x v="10"/>
    <x v="2"/>
    <s v="notSHG_no_need"/>
    <n v="5.3707478210066564E-2"/>
    <n v="5.717512296738299E-3"/>
    <n v="4.2494872834530698E-2"/>
    <n v="6.4920083585602431E-2"/>
    <n v="1809"/>
    <s v="1"/>
  </r>
  <r>
    <x v="4"/>
    <x v="4"/>
    <x v="1"/>
    <x v="1"/>
    <x v="0"/>
    <x v="23"/>
    <s v="Proportion of individuals who do not belong to a SHG for each reason "/>
    <x v="97"/>
    <x v="2"/>
    <s v="Individuals who do not belong to a SHG"/>
    <x v="11"/>
    <x v="11"/>
    <x v="2"/>
    <s v="notSHG_no_need"/>
    <n v="5.5707307040047317E-2"/>
    <n v="5.8101594519156998E-3"/>
    <n v="4.4313198338270451E-2"/>
    <n v="6.7101415741824183E-2"/>
    <n v="1859"/>
    <s v="1"/>
  </r>
  <r>
    <x v="4"/>
    <x v="4"/>
    <x v="1"/>
    <x v="1"/>
    <x v="0"/>
    <x v="23"/>
    <s v="Proportion of individuals who do not belong to a SHG for each reason "/>
    <x v="97"/>
    <x v="2"/>
    <s v="Individuals who do not belong to a SHG"/>
    <x v="12"/>
    <x v="12"/>
    <x v="2"/>
    <s v="notSHG_no_need"/>
    <n v="6.6134727378901317E-2"/>
    <n v="1.8598132310845318E-2"/>
    <n v="2.966781159972369E-2"/>
    <n v="0.10260164315807895"/>
    <n v="191"/>
    <s v="1"/>
  </r>
  <r>
    <x v="4"/>
    <x v="4"/>
    <x v="1"/>
    <x v="1"/>
    <x v="0"/>
    <x v="23"/>
    <s v="Proportion of individuals who do not belong to a SHG for each reason "/>
    <x v="102"/>
    <x v="2"/>
    <s v="Individuals who do not belong to a SHG"/>
    <x v="0"/>
    <x v="0"/>
    <x v="2"/>
    <s v="notSHG_not_found"/>
    <n v="4.3825018193243283E-2"/>
    <n v="4.8410617482463631E-3"/>
    <n v="3.4331103426518655E-2"/>
    <n v="5.331893295996791E-2"/>
    <n v="2050"/>
    <s v="1"/>
  </r>
  <r>
    <x v="4"/>
    <x v="4"/>
    <x v="1"/>
    <x v="1"/>
    <x v="0"/>
    <x v="23"/>
    <s v="Proportion of individuals who do not belong to a SHG for each reason "/>
    <x v="102"/>
    <x v="2"/>
    <s v="Individuals who do not belong to a SHG"/>
    <x v="1"/>
    <x v="1"/>
    <x v="2"/>
    <s v="notSHG_not_found"/>
    <n v="3.7886647448277085E-2"/>
    <n v="7.8248949661771199E-3"/>
    <n v="2.2543535762798272E-2"/>
    <n v="5.3229759133755897E-2"/>
    <n v="625"/>
    <s v="1"/>
  </r>
  <r>
    <x v="4"/>
    <x v="4"/>
    <x v="1"/>
    <x v="1"/>
    <x v="0"/>
    <x v="23"/>
    <s v="Proportion of individuals who do not belong to a SHG for each reason "/>
    <x v="102"/>
    <x v="2"/>
    <s v="Individuals who do not belong to a SHG"/>
    <x v="2"/>
    <x v="2"/>
    <x v="2"/>
    <s v="notSHG_not_found"/>
    <n v="4.6068627417247203E-2"/>
    <n v="5.9763505553688196E-3"/>
    <n v="3.4348845937582605E-2"/>
    <n v="5.7788408896911801E-2"/>
    <n v="1425"/>
    <s v="1"/>
  </r>
  <r>
    <x v="4"/>
    <x v="4"/>
    <x v="1"/>
    <x v="1"/>
    <x v="0"/>
    <x v="23"/>
    <s v="Proportion of individuals who do not belong to a SHG for each reason "/>
    <x v="102"/>
    <x v="2"/>
    <s v="Individuals who do not belong to a SHG"/>
    <x v="3"/>
    <x v="3"/>
    <x v="2"/>
    <s v="notSHG_not_found"/>
    <n v="5.2835217826839483E-2"/>
    <n v="8.2405036508340895E-3"/>
    <n v="3.6676902741289728E-2"/>
    <n v="6.8993532912389244E-2"/>
    <n v="766"/>
    <s v="1"/>
  </r>
  <r>
    <x v="4"/>
    <x v="4"/>
    <x v="1"/>
    <x v="1"/>
    <x v="0"/>
    <x v="23"/>
    <s v="Proportion of individuals who do not belong to a SHG for each reason "/>
    <x v="102"/>
    <x v="2"/>
    <s v="Individuals who do not belong to a SHG"/>
    <x v="4"/>
    <x v="4"/>
    <x v="2"/>
    <s v="notSHG_not_found"/>
    <n v="3.5102489896436655E-2"/>
    <n v="5.1934056597799164E-3"/>
    <n v="2.4918336390866429E-2"/>
    <n v="4.5286643402006881E-2"/>
    <n v="1284"/>
    <s v="1"/>
  </r>
  <r>
    <x v="4"/>
    <x v="4"/>
    <x v="1"/>
    <x v="1"/>
    <x v="0"/>
    <x v="23"/>
    <s v="Proportion of individuals who do not belong to a SHG for each reason "/>
    <x v="102"/>
    <x v="2"/>
    <s v="Individuals who do not belong to a SHG"/>
    <x v="13"/>
    <x v="13"/>
    <x v="2"/>
    <s v="notSHG_not_found"/>
    <n v="4.0800871284081164E-2"/>
    <n v="7.4239513705495076E-3"/>
    <n v="2.6243401489484376E-2"/>
    <n v="5.5358341078677951E-2"/>
    <n v="803"/>
    <s v="1"/>
  </r>
  <r>
    <x v="4"/>
    <x v="4"/>
    <x v="1"/>
    <x v="1"/>
    <x v="0"/>
    <x v="23"/>
    <s v="Proportion of individuals who do not belong to a SHG for each reason "/>
    <x v="102"/>
    <x v="2"/>
    <s v="Individuals who do not belong to a SHG"/>
    <x v="14"/>
    <x v="14"/>
    <x v="2"/>
    <s v="notSHG_not_found"/>
    <n v="4.8375097788500562E-2"/>
    <n v="8.7334719003279871E-3"/>
    <n v="3.1249807526891452E-2"/>
    <n v="6.5500388050109673E-2"/>
    <n v="737"/>
    <s v="1"/>
  </r>
  <r>
    <x v="4"/>
    <x v="4"/>
    <x v="1"/>
    <x v="1"/>
    <x v="0"/>
    <x v="23"/>
    <s v="Proportion of individuals who do not belong to a SHG for each reason "/>
    <x v="102"/>
    <x v="2"/>
    <s v="Individuals who do not belong to a SHG"/>
    <x v="15"/>
    <x v="15"/>
    <x v="2"/>
    <s v="notSHG_not_found"/>
    <n v="4.2190943879359823E-2"/>
    <n v="9.1438317816242981E-3"/>
    <n v="2.426178056232554E-2"/>
    <n v="6.0120107196394101E-2"/>
    <n v="510"/>
    <s v="1"/>
  </r>
  <r>
    <x v="4"/>
    <x v="4"/>
    <x v="1"/>
    <x v="1"/>
    <x v="0"/>
    <x v="23"/>
    <s v="Proportion of individuals who do not belong to a SHG for each reason "/>
    <x v="102"/>
    <x v="2"/>
    <s v="Individuals who do not belong to a SHG"/>
    <x v="5"/>
    <x v="5"/>
    <x v="2"/>
    <s v="notSHG_not_found"/>
    <n v="4.1756182650998987E-2"/>
    <n v="7.1167130815157813E-3"/>
    <n v="2.7801167430522137E-2"/>
    <n v="5.571119787147584E-2"/>
    <n v="963"/>
    <s v="1"/>
  </r>
  <r>
    <x v="4"/>
    <x v="4"/>
    <x v="1"/>
    <x v="1"/>
    <x v="0"/>
    <x v="23"/>
    <s v="Proportion of individuals who do not belong to a SHG for each reason "/>
    <x v="102"/>
    <x v="2"/>
    <s v="Individuals who do not belong to a SHG"/>
    <x v="6"/>
    <x v="6"/>
    <x v="2"/>
    <s v="notSHG_not_found"/>
    <n v="4.5652201432618646E-2"/>
    <n v="6.6039882086409724E-3"/>
    <n v="3.2702237848988951E-2"/>
    <n v="5.8602165016248341E-2"/>
    <n v="1087"/>
    <s v="1"/>
  </r>
  <r>
    <x v="4"/>
    <x v="4"/>
    <x v="1"/>
    <x v="1"/>
    <x v="0"/>
    <x v="23"/>
    <s v="Proportion of individuals who do not belong to a SHG for each reason "/>
    <x v="102"/>
    <x v="2"/>
    <s v="Individuals who do not belong to a SHG"/>
    <x v="7"/>
    <x v="7"/>
    <x v="2"/>
    <s v="notSHG_not_found"/>
    <n v="3.9688789551234928E-2"/>
    <n v="9.5393232981606287E-3"/>
    <n v="2.0984126969492891E-2"/>
    <n v="5.8393452132976961E-2"/>
    <n v="506"/>
    <s v="1"/>
  </r>
  <r>
    <x v="4"/>
    <x v="4"/>
    <x v="1"/>
    <x v="1"/>
    <x v="0"/>
    <x v="23"/>
    <s v="Proportion of individuals who do not belong to a SHG for each reason "/>
    <x v="102"/>
    <x v="2"/>
    <s v="Individuals who do not belong to a SHG"/>
    <x v="8"/>
    <x v="8"/>
    <x v="2"/>
    <s v="notSHG_not_found"/>
    <n v="4.5196033674475972E-2"/>
    <n v="5.6167372677903603E-3"/>
    <n v="3.4181354504701632E-2"/>
    <n v="5.6210712844250312E-2"/>
    <n v="1544"/>
    <s v="1"/>
  </r>
  <r>
    <x v="4"/>
    <x v="4"/>
    <x v="1"/>
    <x v="1"/>
    <x v="0"/>
    <x v="23"/>
    <s v="Proportion of individuals who do not belong to a SHG for each reason "/>
    <x v="102"/>
    <x v="2"/>
    <s v="Individuals who do not belong to a SHG"/>
    <x v="9"/>
    <x v="9"/>
    <x v="2"/>
    <s v="notSHG_not_found"/>
    <n v="2.7179784143409547E-2"/>
    <n v="1.0780754890628789E-2"/>
    <n v="6.0412374961402414E-3"/>
    <n v="4.8318330790678848E-2"/>
    <n v="241"/>
    <s v="1"/>
  </r>
  <r>
    <x v="4"/>
    <x v="4"/>
    <x v="1"/>
    <x v="1"/>
    <x v="0"/>
    <x v="23"/>
    <s v="Proportion of individuals who do not belong to a SHG for each reason "/>
    <x v="102"/>
    <x v="2"/>
    <s v="Individuals who do not belong to a SHG"/>
    <x v="10"/>
    <x v="10"/>
    <x v="2"/>
    <s v="notSHG_not_found"/>
    <n v="4.6326010375445939E-2"/>
    <n v="5.323254055291997E-3"/>
    <n v="3.5886584286277681E-2"/>
    <n v="5.6765436464614197E-2"/>
    <n v="1809"/>
    <s v="1"/>
  </r>
  <r>
    <x v="4"/>
    <x v="4"/>
    <x v="1"/>
    <x v="1"/>
    <x v="0"/>
    <x v="23"/>
    <s v="Proportion of individuals who do not belong to a SHG for each reason "/>
    <x v="102"/>
    <x v="2"/>
    <s v="Individuals who do not belong to a SHG"/>
    <x v="11"/>
    <x v="11"/>
    <x v="2"/>
    <s v="notSHG_not_found"/>
    <n v="4.4555710096504622E-2"/>
    <n v="5.1610525379860465E-3"/>
    <n v="3.4434543178442627E-2"/>
    <n v="5.4676877014566617E-2"/>
    <n v="1859"/>
    <s v="1"/>
  </r>
  <r>
    <x v="4"/>
    <x v="4"/>
    <x v="1"/>
    <x v="1"/>
    <x v="0"/>
    <x v="23"/>
    <s v="Proportion of individuals who do not belong to a SHG for each reason "/>
    <x v="102"/>
    <x v="2"/>
    <s v="Individuals who do not belong to a SHG"/>
    <x v="12"/>
    <x v="12"/>
    <x v="2"/>
    <s v="notSHG_not_found"/>
    <n v="3.6698825681644225E-2"/>
    <n v="1.3231222490189763E-2"/>
    <n v="1.0755259513769141E-2"/>
    <n v="6.2642391849519308E-2"/>
    <n v="191"/>
    <s v="1"/>
  </r>
  <r>
    <x v="4"/>
    <x v="4"/>
    <x v="1"/>
    <x v="1"/>
    <x v="0"/>
    <x v="23"/>
    <s v="Proportion of individuals who do not belong to a SHG for each reason "/>
    <x v="103"/>
    <x v="2"/>
    <s v="Individuals who do not belong to a SHG"/>
    <x v="0"/>
    <x v="0"/>
    <x v="2"/>
    <s v="notSHG_other"/>
    <n v="9.8494331323243214E-2"/>
    <n v="7.1908287817992727E-3"/>
    <n v="8.4392235727944825E-2"/>
    <n v="0.1125964269185416"/>
    <n v="2050"/>
    <s v="1"/>
  </r>
  <r>
    <x v="4"/>
    <x v="4"/>
    <x v="1"/>
    <x v="1"/>
    <x v="0"/>
    <x v="23"/>
    <s v="Proportion of individuals who do not belong to a SHG for each reason "/>
    <x v="103"/>
    <x v="2"/>
    <s v="Individuals who do not belong to a SHG"/>
    <x v="1"/>
    <x v="1"/>
    <x v="2"/>
    <s v="notSHG_other"/>
    <n v="8.1195788782457895E-2"/>
    <n v="1.1884889873001429E-2"/>
    <n v="5.7891809178989131E-2"/>
    <n v="0.10449976838592666"/>
    <n v="625"/>
    <s v="1"/>
  </r>
  <r>
    <x v="4"/>
    <x v="4"/>
    <x v="1"/>
    <x v="1"/>
    <x v="0"/>
    <x v="23"/>
    <s v="Proportion of individuals who do not belong to a SHG for each reason "/>
    <x v="103"/>
    <x v="2"/>
    <s v="Individuals who do not belong to a SHG"/>
    <x v="2"/>
    <x v="2"/>
    <x v="2"/>
    <s v="notSHG_other"/>
    <n v="0.10502999089606969"/>
    <n v="8.8222093336283308E-3"/>
    <n v="8.7729405095409496E-2"/>
    <n v="0.12233057669672989"/>
    <n v="1425"/>
    <s v="1"/>
  </r>
  <r>
    <x v="4"/>
    <x v="4"/>
    <x v="1"/>
    <x v="1"/>
    <x v="0"/>
    <x v="23"/>
    <s v="Proportion of individuals who do not belong to a SHG for each reason "/>
    <x v="103"/>
    <x v="2"/>
    <s v="Individuals who do not belong to a SHG"/>
    <x v="3"/>
    <x v="3"/>
    <x v="2"/>
    <s v="notSHG_other"/>
    <n v="0.111261224778494"/>
    <n v="1.1924015078921147E-2"/>
    <n v="8.7880130503928344E-2"/>
    <n v="0.13464231905305965"/>
    <n v="766"/>
    <s v="1"/>
  </r>
  <r>
    <x v="4"/>
    <x v="4"/>
    <x v="1"/>
    <x v="1"/>
    <x v="0"/>
    <x v="23"/>
    <s v="Proportion of individuals who do not belong to a SHG for each reason "/>
    <x v="103"/>
    <x v="2"/>
    <s v="Individuals who do not belong to a SHG"/>
    <x v="4"/>
    <x v="4"/>
    <x v="2"/>
    <s v="notSHG_other"/>
    <n v="8.6135050291275245E-2"/>
    <n v="8.1598292075763159E-3"/>
    <n v="7.013380589152346E-2"/>
    <n v="0.10213629469102703"/>
    <n v="1284"/>
    <s v="1"/>
  </r>
  <r>
    <x v="4"/>
    <x v="4"/>
    <x v="1"/>
    <x v="1"/>
    <x v="0"/>
    <x v="23"/>
    <s v="Proportion of individuals who do not belong to a SHG for each reason "/>
    <x v="103"/>
    <x v="2"/>
    <s v="Individuals who do not belong to a SHG"/>
    <x v="13"/>
    <x v="13"/>
    <x v="2"/>
    <s v="notSHG_other"/>
    <n v="0.10811045831906023"/>
    <n v="1.1970474291324494E-2"/>
    <n v="8.4637807539822252E-2"/>
    <n v="0.13158310909829821"/>
    <n v="803"/>
    <s v="1"/>
  </r>
  <r>
    <x v="4"/>
    <x v="4"/>
    <x v="1"/>
    <x v="1"/>
    <x v="0"/>
    <x v="23"/>
    <s v="Proportion of individuals who do not belong to a SHG for each reason "/>
    <x v="103"/>
    <x v="2"/>
    <s v="Individuals who do not belong to a SHG"/>
    <x v="14"/>
    <x v="14"/>
    <x v="2"/>
    <s v="notSHG_other"/>
    <n v="0.10569563234918296"/>
    <n v="1.2407310190828798E-2"/>
    <n v="8.136638611026345E-2"/>
    <n v="0.13002487858810247"/>
    <n v="737"/>
    <s v="1"/>
  </r>
  <r>
    <x v="4"/>
    <x v="4"/>
    <x v="1"/>
    <x v="1"/>
    <x v="0"/>
    <x v="23"/>
    <s v="Proportion of individuals who do not belong to a SHG for each reason "/>
    <x v="103"/>
    <x v="2"/>
    <s v="Individuals who do not belong to a SHG"/>
    <x v="15"/>
    <x v="15"/>
    <x v="2"/>
    <s v="notSHG_other"/>
    <n v="7.30954689838373E-2"/>
    <n v="1.2517620500233733E-2"/>
    <n v="4.8551003638316756E-2"/>
    <n v="9.7639934329357844E-2"/>
    <n v="510"/>
    <s v="1"/>
  </r>
  <r>
    <x v="4"/>
    <x v="4"/>
    <x v="1"/>
    <x v="1"/>
    <x v="0"/>
    <x v="23"/>
    <s v="Proportion of individuals who do not belong to a SHG for each reason "/>
    <x v="103"/>
    <x v="2"/>
    <s v="Individuals who do not belong to a SHG"/>
    <x v="5"/>
    <x v="5"/>
    <x v="2"/>
    <s v="notSHG_other"/>
    <n v="0.1112589680141531"/>
    <n v="1.1064939581480701E-2"/>
    <n v="8.9561957258686181E-2"/>
    <n v="0.13295597876962001"/>
    <n v="963"/>
    <s v="1"/>
  </r>
  <r>
    <x v="4"/>
    <x v="4"/>
    <x v="1"/>
    <x v="1"/>
    <x v="0"/>
    <x v="23"/>
    <s v="Proportion of individuals who do not belong to a SHG for each reason "/>
    <x v="103"/>
    <x v="2"/>
    <s v="Individuals who do not belong to a SHG"/>
    <x v="6"/>
    <x v="6"/>
    <x v="2"/>
    <s v="notSHG_other"/>
    <n v="8.7220680159524083E-2"/>
    <n v="9.3551289089037117E-3"/>
    <n v="6.8875920165563487E-2"/>
    <n v="0.10556544015348468"/>
    <n v="1087"/>
    <s v="1"/>
  </r>
  <r>
    <x v="4"/>
    <x v="4"/>
    <x v="1"/>
    <x v="1"/>
    <x v="0"/>
    <x v="23"/>
    <s v="Proportion of individuals who do not belong to a SHG for each reason "/>
    <x v="103"/>
    <x v="2"/>
    <s v="Individuals who do not belong to a SHG"/>
    <x v="7"/>
    <x v="7"/>
    <x v="2"/>
    <s v="notSHG_other"/>
    <n v="0.12390066149815701"/>
    <n v="1.6468370658706981E-2"/>
    <n v="9.1609553752435652E-2"/>
    <n v="0.15619176924387837"/>
    <n v="506"/>
    <s v="1"/>
  </r>
  <r>
    <x v="4"/>
    <x v="4"/>
    <x v="1"/>
    <x v="1"/>
    <x v="0"/>
    <x v="23"/>
    <s v="Proportion of individuals who do not belong to a SHG for each reason "/>
    <x v="103"/>
    <x v="2"/>
    <s v="Individuals who do not belong to a SHG"/>
    <x v="8"/>
    <x v="8"/>
    <x v="2"/>
    <s v="notSHG_other"/>
    <n v="9.0073019300651772E-2"/>
    <n v="7.8391664615767159E-3"/>
    <n v="7.4700054638786539E-2"/>
    <n v="0.105445983962517"/>
    <n v="1544"/>
    <s v="1"/>
  </r>
  <r>
    <x v="4"/>
    <x v="4"/>
    <x v="1"/>
    <x v="1"/>
    <x v="0"/>
    <x v="23"/>
    <s v="Proportion of individuals who do not belong to a SHG for each reason "/>
    <x v="103"/>
    <x v="2"/>
    <s v="Individuals who do not belong to a SHG"/>
    <x v="9"/>
    <x v="9"/>
    <x v="2"/>
    <s v="notSHG_other"/>
    <n v="0.15515314892328888"/>
    <n v="2.5492445268304544E-2"/>
    <n v="0.10516840769469155"/>
    <n v="0.20513789015188622"/>
    <n v="241"/>
    <s v="1"/>
  </r>
  <r>
    <x v="4"/>
    <x v="4"/>
    <x v="1"/>
    <x v="1"/>
    <x v="0"/>
    <x v="23"/>
    <s v="Proportion of individuals who do not belong to a SHG for each reason "/>
    <x v="103"/>
    <x v="2"/>
    <s v="Individuals who do not belong to a SHG"/>
    <x v="10"/>
    <x v="10"/>
    <x v="2"/>
    <s v="notSHG_other"/>
    <n v="8.9981188194925885E-2"/>
    <n v="7.2995478483115946E-3"/>
    <n v="7.5666055109921151E-2"/>
    <n v="0.10429632127993062"/>
    <n v="1809"/>
    <s v="1"/>
  </r>
  <r>
    <x v="4"/>
    <x v="4"/>
    <x v="1"/>
    <x v="1"/>
    <x v="0"/>
    <x v="23"/>
    <s v="Proportion of individuals who do not belong to a SHG for each reason "/>
    <x v="103"/>
    <x v="2"/>
    <s v="Individuals who do not belong to a SHG"/>
    <x v="11"/>
    <x v="11"/>
    <x v="2"/>
    <s v="notSHG_other"/>
    <n v="0.1027099152634502"/>
    <n v="7.7335893380057726E-3"/>
    <n v="8.754383276581984E-2"/>
    <n v="0.11787599776108057"/>
    <n v="1859"/>
    <s v="1"/>
  </r>
  <r>
    <x v="4"/>
    <x v="4"/>
    <x v="1"/>
    <x v="1"/>
    <x v="0"/>
    <x v="23"/>
    <s v="Proportion of individuals who do not belong to a SHG for each reason "/>
    <x v="103"/>
    <x v="2"/>
    <s v="Individuals who do not belong to a SHG"/>
    <x v="12"/>
    <x v="12"/>
    <x v="2"/>
    <s v="notSHG_other"/>
    <n v="5.7381158216171319E-2"/>
    <n v="1.6424290004647773E-2"/>
    <n v="2.5176677125185024E-2"/>
    <n v="8.9585639307157613E-2"/>
    <n v="191"/>
    <s v="1"/>
  </r>
  <r>
    <x v="4"/>
    <x v="4"/>
    <x v="1"/>
    <x v="1"/>
    <x v="0"/>
    <x v="19"/>
    <s v="Proportion of individuals who belong to SHGs which offer only loan services "/>
    <x v="78"/>
    <x v="0"/>
    <s v="all question respondents"/>
    <x v="0"/>
    <x v="0"/>
    <x v="13"/>
    <s v="SACCO_loan_only"/>
    <n v="1.22093222982581E-2"/>
    <n v="2.07495325903076E-3"/>
    <n v="8.140846658511133E-3"/>
    <n v="1.6277797938005066E-2"/>
    <n v="3000"/>
    <s v="1"/>
  </r>
  <r>
    <x v="4"/>
    <x v="4"/>
    <x v="1"/>
    <x v="1"/>
    <x v="0"/>
    <x v="19"/>
    <s v="Proportion of individuals who belong to SHGs which offer only loan services "/>
    <x v="78"/>
    <x v="0"/>
    <s v="all question respondents"/>
    <x v="1"/>
    <x v="1"/>
    <x v="13"/>
    <s v="SACCO_loan_only"/>
    <n v="1.0950834739986044E-2"/>
    <n v="3.3738608384007189E-3"/>
    <n v="4.3355191548333297E-3"/>
    <n v="1.7566150325138759E-2"/>
    <n v="810"/>
    <s v="1"/>
  </r>
  <r>
    <x v="4"/>
    <x v="4"/>
    <x v="1"/>
    <x v="1"/>
    <x v="0"/>
    <x v="19"/>
    <s v="Proportion of individuals who belong to SHGs which offer only loan services "/>
    <x v="78"/>
    <x v="0"/>
    <s v="all question respondents"/>
    <x v="2"/>
    <x v="2"/>
    <x v="13"/>
    <s v="SACCO_loan_only"/>
    <n v="1.2616327102605612E-2"/>
    <n v="2.5196352404731137E-3"/>
    <n v="7.6759389023907899E-3"/>
    <n v="1.7556715302820432E-2"/>
    <n v="2190"/>
    <s v="1"/>
  </r>
  <r>
    <x v="4"/>
    <x v="4"/>
    <x v="1"/>
    <x v="1"/>
    <x v="0"/>
    <x v="19"/>
    <s v="Proportion of individuals who belong to SHGs which offer only loan services "/>
    <x v="78"/>
    <x v="0"/>
    <s v="all question respondents"/>
    <x v="3"/>
    <x v="3"/>
    <x v="13"/>
    <s v="SACCO_loan_only"/>
    <n v="1.4239466087635651E-2"/>
    <n v="3.6276460500908473E-3"/>
    <n v="7.1265397987258713E-3"/>
    <n v="2.1352392376545432E-2"/>
    <n v="1058"/>
    <s v="1"/>
  </r>
  <r>
    <x v="4"/>
    <x v="4"/>
    <x v="1"/>
    <x v="1"/>
    <x v="0"/>
    <x v="19"/>
    <s v="Proportion of individuals who belong to SHGs which offer only loan services "/>
    <x v="78"/>
    <x v="0"/>
    <s v="all question respondents"/>
    <x v="4"/>
    <x v="4"/>
    <x v="13"/>
    <s v="SACCO_loan_only"/>
    <n v="1.0427821113411968E-2"/>
    <n v="2.2448816609065849E-3"/>
    <n v="6.0261574558029187E-3"/>
    <n v="1.4829484771021017E-2"/>
    <n v="1942"/>
    <s v="1"/>
  </r>
  <r>
    <x v="4"/>
    <x v="4"/>
    <x v="1"/>
    <x v="1"/>
    <x v="0"/>
    <x v="19"/>
    <s v="Proportion of individuals who belong to SHGs which offer only loan services "/>
    <x v="78"/>
    <x v="0"/>
    <s v="all question respondents"/>
    <x v="13"/>
    <x v="13"/>
    <x v="13"/>
    <s v="SACCO_loan_only"/>
    <n v="7.4742360700744909E-3"/>
    <n v="2.6120069842648485E-3"/>
    <n v="2.352729481875755E-3"/>
    <n v="1.2595742658273228E-2"/>
    <n v="1208"/>
    <s v="1"/>
  </r>
  <r>
    <x v="4"/>
    <x v="4"/>
    <x v="1"/>
    <x v="1"/>
    <x v="0"/>
    <x v="19"/>
    <s v="Proportion of individuals who belong to SHGs which offer only loan services "/>
    <x v="78"/>
    <x v="0"/>
    <s v="all question respondents"/>
    <x v="14"/>
    <x v="14"/>
    <x v="13"/>
    <s v="SACCO_loan_only"/>
    <n v="1.508968013161506E-2"/>
    <n v="3.6433856326565607E-3"/>
    <n v="7.9458923724674869E-3"/>
    <n v="2.2233467890762634E-2"/>
    <n v="1145"/>
    <s v="1"/>
  </r>
  <r>
    <x v="4"/>
    <x v="4"/>
    <x v="1"/>
    <x v="1"/>
    <x v="0"/>
    <x v="19"/>
    <s v="Proportion of individuals who belong to SHGs which offer only loan services "/>
    <x v="78"/>
    <x v="0"/>
    <s v="all question respondents"/>
    <x v="15"/>
    <x v="15"/>
    <x v="13"/>
    <s v="SACCO_loan_only"/>
    <n v="1.5968276268007335E-2"/>
    <n v="5.1957960817495142E-3"/>
    <n v="5.7805914632108393E-3"/>
    <n v="2.6155961072803831E-2"/>
    <n v="647"/>
    <s v="1"/>
  </r>
  <r>
    <x v="4"/>
    <x v="4"/>
    <x v="1"/>
    <x v="1"/>
    <x v="0"/>
    <x v="19"/>
    <s v="Proportion of individuals who belong to SHGs which offer only loan services "/>
    <x v="78"/>
    <x v="0"/>
    <s v="all question respondents"/>
    <x v="5"/>
    <x v="5"/>
    <x v="13"/>
    <s v="SACCO_loan_only"/>
    <n v="4.874485543181757E-3"/>
    <n v="2.0882488331728883E-3"/>
    <n v="7.7994053571372318E-4"/>
    <n v="8.9690305506497908E-3"/>
    <n v="1369"/>
    <s v="1"/>
  </r>
  <r>
    <x v="4"/>
    <x v="4"/>
    <x v="1"/>
    <x v="1"/>
    <x v="0"/>
    <x v="19"/>
    <s v="Proportion of individuals who belong to SHGs which offer only loan services "/>
    <x v="78"/>
    <x v="0"/>
    <s v="all question respondents"/>
    <x v="6"/>
    <x v="6"/>
    <x v="13"/>
    <s v="SACCO_loan_only"/>
    <n v="1.8309314902130426E-2"/>
    <n v="3.374706251009431E-3"/>
    <n v="1.1692341669708256E-2"/>
    <n v="2.4926288134552596E-2"/>
    <n v="1631"/>
    <s v="1"/>
  </r>
  <r>
    <x v="4"/>
    <x v="4"/>
    <x v="1"/>
    <x v="1"/>
    <x v="0"/>
    <x v="19"/>
    <s v="Proportion of individuals who belong to SHGs which offer only loan services "/>
    <x v="78"/>
    <x v="0"/>
    <s v="all question respondents"/>
    <x v="7"/>
    <x v="7"/>
    <x v="13"/>
    <s v="SACCO_loan_only"/>
    <n v="0"/>
    <m/>
    <m/>
    <m/>
    <n v="651"/>
    <s v="1"/>
  </r>
  <r>
    <x v="4"/>
    <x v="4"/>
    <x v="1"/>
    <x v="1"/>
    <x v="0"/>
    <x v="19"/>
    <s v="Proportion of individuals who belong to SHGs which offer only loan services "/>
    <x v="78"/>
    <x v="0"/>
    <s v="all question respondents"/>
    <x v="8"/>
    <x v="8"/>
    <x v="13"/>
    <s v="SACCO_loan_only"/>
    <n v="1.5638841997471058E-2"/>
    <n v="2.6533053069517721E-3"/>
    <n v="1.043635950338968E-2"/>
    <n v="2.0841324491552436E-2"/>
    <n v="2349"/>
    <s v="1"/>
  </r>
  <r>
    <x v="4"/>
    <x v="4"/>
    <x v="1"/>
    <x v="1"/>
    <x v="0"/>
    <x v="19"/>
    <s v="Proportion of individuals who belong to SHGs which offer only loan services "/>
    <x v="78"/>
    <x v="0"/>
    <s v="all question respondents"/>
    <x v="9"/>
    <x v="9"/>
    <x v="13"/>
    <s v="SACCO_loan_only"/>
    <n v="4.7804451488144082E-3"/>
    <n v="3.3814131852058092E-3"/>
    <n v="-1.8496787405088699E-3"/>
    <n v="1.1410569038137686E-2"/>
    <n v="284"/>
    <s v="1"/>
  </r>
  <r>
    <x v="4"/>
    <x v="4"/>
    <x v="1"/>
    <x v="1"/>
    <x v="0"/>
    <x v="19"/>
    <s v="Proportion of individuals who belong to SHGs which offer only loan services "/>
    <x v="78"/>
    <x v="0"/>
    <s v="all question respondents"/>
    <x v="10"/>
    <x v="10"/>
    <x v="13"/>
    <s v="SACCO_loan_only"/>
    <n v="1.3086280782467841E-2"/>
    <n v="2.2842363139473159E-3"/>
    <n v="8.6074522795736991E-3"/>
    <n v="1.7565109285361983E-2"/>
    <n v="2716"/>
    <s v="1"/>
  </r>
  <r>
    <x v="4"/>
    <x v="4"/>
    <x v="1"/>
    <x v="1"/>
    <x v="0"/>
    <x v="19"/>
    <s v="Proportion of individuals who belong to SHGs which offer only loan services "/>
    <x v="78"/>
    <x v="0"/>
    <s v="all question respondents"/>
    <x v="11"/>
    <x v="11"/>
    <x v="13"/>
    <s v="SACCO_loan_only"/>
    <n v="1.0517697263714289E-2"/>
    <n v="2.0802902191321276E-3"/>
    <n v="6.4387571510601789E-3"/>
    <n v="1.4596637376368401E-2"/>
    <n v="2705"/>
    <s v="1"/>
  </r>
  <r>
    <x v="4"/>
    <x v="4"/>
    <x v="1"/>
    <x v="1"/>
    <x v="0"/>
    <x v="19"/>
    <s v="Proportion of individuals who belong to SHGs which offer only loan services "/>
    <x v="78"/>
    <x v="0"/>
    <s v="all question respondents"/>
    <x v="12"/>
    <x v="12"/>
    <x v="13"/>
    <s v="SACCO_loan_only"/>
    <n v="2.7253349711264141E-2"/>
    <n v="8.8816053612921636E-3"/>
    <n v="9.8386947560280859E-3"/>
    <n v="4.46680046665002E-2"/>
    <n v="295"/>
    <s v="1"/>
  </r>
  <r>
    <x v="4"/>
    <x v="4"/>
    <x v="1"/>
    <x v="1"/>
    <x v="0"/>
    <x v="20"/>
    <s v="Proportion of individuals who belong to SHGs which offer mobile services "/>
    <x v="246"/>
    <x v="0"/>
    <s v="all question respondents"/>
    <x v="0"/>
    <x v="0"/>
    <x v="14"/>
    <s v="SACCO_mobile_serv"/>
    <n v="2.3536868502754001E-2"/>
    <n v="2.9013666327768859E-3"/>
    <n v="1.7847998444571907E-2"/>
    <n v="2.9225738560936094E-2"/>
    <n v="3000"/>
    <s v="1"/>
  </r>
  <r>
    <x v="4"/>
    <x v="4"/>
    <x v="1"/>
    <x v="1"/>
    <x v="0"/>
    <x v="20"/>
    <s v="Proportion of individuals who belong to SHGs which offer mobile services "/>
    <x v="246"/>
    <x v="0"/>
    <s v="all question respondents"/>
    <x v="1"/>
    <x v="1"/>
    <x v="14"/>
    <s v="SACCO_mobile_serv"/>
    <n v="3.1758854607623281E-2"/>
    <n v="6.4389703209156218E-3"/>
    <n v="1.9133609300682822E-2"/>
    <n v="4.438409991456374E-2"/>
    <n v="810"/>
    <s v="1"/>
  </r>
  <r>
    <x v="4"/>
    <x v="4"/>
    <x v="1"/>
    <x v="1"/>
    <x v="0"/>
    <x v="20"/>
    <s v="Proportion of individuals who belong to SHGs which offer mobile services "/>
    <x v="246"/>
    <x v="0"/>
    <s v="all question respondents"/>
    <x v="2"/>
    <x v="2"/>
    <x v="14"/>
    <s v="SACCO_mobile_serv"/>
    <n v="2.0877813334536491E-2"/>
    <n v="3.2244834915741583E-3"/>
    <n v="1.4555390176742733E-2"/>
    <n v="2.7200236492330249E-2"/>
    <n v="2190"/>
    <s v="1"/>
  </r>
  <r>
    <x v="4"/>
    <x v="4"/>
    <x v="1"/>
    <x v="1"/>
    <x v="0"/>
    <x v="20"/>
    <s v="Proportion of individuals who belong to SHGs which offer mobile services "/>
    <x v="246"/>
    <x v="0"/>
    <s v="all question respondents"/>
    <x v="3"/>
    <x v="3"/>
    <x v="14"/>
    <s v="SACCO_mobile_serv"/>
    <n v="3.0126118172119503E-2"/>
    <n v="5.2281298493049464E-3"/>
    <n v="1.9875034760598743E-2"/>
    <n v="4.0377201583640263E-2"/>
    <n v="1058"/>
    <s v="1"/>
  </r>
  <r>
    <x v="4"/>
    <x v="4"/>
    <x v="1"/>
    <x v="1"/>
    <x v="0"/>
    <x v="20"/>
    <s v="Proportion of individuals who belong to SHGs which offer mobile services "/>
    <x v="246"/>
    <x v="0"/>
    <s v="all question respondents"/>
    <x v="4"/>
    <x v="4"/>
    <x v="14"/>
    <s v="SACCO_mobile_serv"/>
    <n v="1.7754639601213654E-2"/>
    <n v="2.9301251962365721E-3"/>
    <n v="1.2009381036755277E-2"/>
    <n v="2.349989816567203E-2"/>
    <n v="1942"/>
    <s v="1"/>
  </r>
  <r>
    <x v="4"/>
    <x v="4"/>
    <x v="1"/>
    <x v="1"/>
    <x v="0"/>
    <x v="20"/>
    <s v="Proportion of individuals who belong to SHGs which offer mobile services "/>
    <x v="246"/>
    <x v="0"/>
    <s v="all question respondents"/>
    <x v="13"/>
    <x v="13"/>
    <x v="14"/>
    <s v="SACCO_mobile_serv"/>
    <n v="1.2633104290611671E-2"/>
    <n v="3.5180154052772577E-3"/>
    <n v="5.7351368716680451E-3"/>
    <n v="1.9531071709555297E-2"/>
    <n v="1208"/>
    <s v="1"/>
  </r>
  <r>
    <x v="4"/>
    <x v="4"/>
    <x v="1"/>
    <x v="1"/>
    <x v="0"/>
    <x v="20"/>
    <s v="Proportion of individuals who belong to SHGs which offer mobile services "/>
    <x v="246"/>
    <x v="0"/>
    <s v="all question respondents"/>
    <x v="14"/>
    <x v="14"/>
    <x v="14"/>
    <s v="SACCO_mobile_serv"/>
    <n v="2.6988735810103658E-2"/>
    <n v="4.946982250996013E-3"/>
    <n v="1.7288914047448943E-2"/>
    <n v="3.6688557572758372E-2"/>
    <n v="1145"/>
    <s v="1"/>
  </r>
  <r>
    <x v="4"/>
    <x v="4"/>
    <x v="1"/>
    <x v="1"/>
    <x v="0"/>
    <x v="20"/>
    <s v="Proportion of individuals who belong to SHGs which offer mobile services "/>
    <x v="246"/>
    <x v="0"/>
    <s v="all question respondents"/>
    <x v="15"/>
    <x v="15"/>
    <x v="14"/>
    <s v="SACCO_mobile_serv"/>
    <n v="3.7567601974472599E-2"/>
    <n v="7.7353876108887049E-3"/>
    <n v="2.2400399570307677E-2"/>
    <n v="5.273480437863752E-2"/>
    <n v="647"/>
    <s v="1"/>
  </r>
  <r>
    <x v="4"/>
    <x v="4"/>
    <x v="1"/>
    <x v="1"/>
    <x v="0"/>
    <x v="20"/>
    <s v="Proportion of individuals who belong to SHGs which offer mobile services "/>
    <x v="246"/>
    <x v="0"/>
    <s v="all question respondents"/>
    <x v="5"/>
    <x v="5"/>
    <x v="14"/>
    <s v="SACCO_mobile_serv"/>
    <n v="5.6855259710255242E-3"/>
    <n v="2.2349811889707028E-3"/>
    <n v="1.3032747164273984E-3"/>
    <n v="1.006777722562365E-2"/>
    <n v="1369"/>
    <s v="1"/>
  </r>
  <r>
    <x v="4"/>
    <x v="4"/>
    <x v="1"/>
    <x v="1"/>
    <x v="0"/>
    <x v="20"/>
    <s v="Proportion of individuals who belong to SHGs which offer mobile services "/>
    <x v="246"/>
    <x v="0"/>
    <s v="all question respondents"/>
    <x v="6"/>
    <x v="6"/>
    <x v="14"/>
    <s v="SACCO_mobile_serv"/>
    <n v="3.8382878175344477E-2"/>
    <n v="4.9489125928779965E-3"/>
    <n v="2.8679271484576777E-2"/>
    <n v="4.8086484866112181E-2"/>
    <n v="1631"/>
    <s v="1"/>
  </r>
  <r>
    <x v="4"/>
    <x v="4"/>
    <x v="1"/>
    <x v="1"/>
    <x v="0"/>
    <x v="20"/>
    <s v="Proportion of individuals who belong to SHGs which offer mobile services "/>
    <x v="246"/>
    <x v="0"/>
    <s v="all question respondents"/>
    <x v="7"/>
    <x v="7"/>
    <x v="14"/>
    <s v="SACCO_mobile_serv"/>
    <n v="2.7810138217186542E-3"/>
    <n v="2.7760909464647036E-3"/>
    <n v="-2.662221268159732E-3"/>
    <n v="8.2242489115970409E-3"/>
    <n v="651"/>
    <s v="1"/>
  </r>
  <r>
    <x v="4"/>
    <x v="4"/>
    <x v="1"/>
    <x v="1"/>
    <x v="0"/>
    <x v="20"/>
    <s v="Proportion of individuals who belong to SHGs which offer mobile services "/>
    <x v="246"/>
    <x v="0"/>
    <s v="all question respondents"/>
    <x v="8"/>
    <x v="8"/>
    <x v="14"/>
    <s v="SACCO_mobile_serv"/>
    <n v="2.936705389418786E-2"/>
    <n v="3.6253799973171275E-3"/>
    <n v="2.2258570780307751E-2"/>
    <n v="3.6475537008067972E-2"/>
    <n v="2349"/>
    <s v="1"/>
  </r>
  <r>
    <x v="4"/>
    <x v="4"/>
    <x v="1"/>
    <x v="1"/>
    <x v="0"/>
    <x v="20"/>
    <s v="Proportion of individuals who belong to SHGs which offer mobile services "/>
    <x v="246"/>
    <x v="0"/>
    <s v="all question respondents"/>
    <x v="9"/>
    <x v="9"/>
    <x v="14"/>
    <s v="SACCO_mobile_serv"/>
    <n v="1.8811030997614903E-2"/>
    <n v="8.775063221125692E-3"/>
    <n v="1.6052791104297741E-3"/>
    <n v="3.6016782884800036E-2"/>
    <n v="284"/>
    <s v="1"/>
  </r>
  <r>
    <x v="4"/>
    <x v="4"/>
    <x v="1"/>
    <x v="1"/>
    <x v="0"/>
    <x v="20"/>
    <s v="Proportion of individuals who belong to SHGs which offer mobile services "/>
    <x v="246"/>
    <x v="0"/>
    <s v="all question respondents"/>
    <x v="10"/>
    <x v="10"/>
    <x v="14"/>
    <s v="SACCO_mobile_serv"/>
    <n v="2.4094740602636399E-2"/>
    <n v="3.0739122502262523E-3"/>
    <n v="1.8067550807234895E-2"/>
    <n v="3.0121930398037903E-2"/>
    <n v="2716"/>
    <s v="1"/>
  </r>
  <r>
    <x v="4"/>
    <x v="4"/>
    <x v="1"/>
    <x v="1"/>
    <x v="0"/>
    <x v="20"/>
    <s v="Proportion of individuals who belong to SHGs which offer mobile services "/>
    <x v="246"/>
    <x v="0"/>
    <s v="all question respondents"/>
    <x v="11"/>
    <x v="11"/>
    <x v="14"/>
    <s v="SACCO_mobile_serv"/>
    <n v="1.6486168676863384E-2"/>
    <n v="2.5244621965899434E-3"/>
    <n v="1.1536315996766917E-2"/>
    <n v="2.143602135695985E-2"/>
    <n v="2705"/>
    <s v="1"/>
  </r>
  <r>
    <x v="4"/>
    <x v="4"/>
    <x v="1"/>
    <x v="1"/>
    <x v="0"/>
    <x v="20"/>
    <s v="Proportion of individuals who belong to SHGs which offer mobile services "/>
    <x v="246"/>
    <x v="0"/>
    <s v="all question respondents"/>
    <x v="12"/>
    <x v="12"/>
    <x v="14"/>
    <s v="SACCO_mobile_serv"/>
    <n v="8.6240434184010353E-2"/>
    <n v="1.7391363892566201E-2"/>
    <n v="5.2140224923425918E-2"/>
    <n v="0.12034064344459479"/>
    <n v="295"/>
    <s v="1"/>
  </r>
  <r>
    <x v="4"/>
    <x v="4"/>
    <x v="1"/>
    <x v="1"/>
    <x v="0"/>
    <x v="17"/>
    <s v="Proportion of individuals who have used a SHG recently "/>
    <x v="65"/>
    <x v="0"/>
    <s v="all question respondents"/>
    <x v="0"/>
    <x v="0"/>
    <x v="10"/>
    <s v="SACCO_use_30days"/>
    <n v="3.4250872642009905E-2"/>
    <n v="3.4236279928419474E-3"/>
    <n v="2.7537975844064838E-2"/>
    <n v="4.0963769439954972E-2"/>
    <n v="3000"/>
    <s v="1"/>
  </r>
  <r>
    <x v="4"/>
    <x v="4"/>
    <x v="1"/>
    <x v="1"/>
    <x v="0"/>
    <x v="17"/>
    <s v="Proportion of individuals who have used a SHG recently "/>
    <x v="65"/>
    <x v="0"/>
    <s v="all question respondents"/>
    <x v="1"/>
    <x v="1"/>
    <x v="10"/>
    <s v="SACCO_use_30days"/>
    <n v="4.6612129645531852E-2"/>
    <n v="8.061106648172868E-3"/>
    <n v="3.0806271906445571E-2"/>
    <n v="6.2417987384618137E-2"/>
    <n v="810"/>
    <s v="1"/>
  </r>
  <r>
    <x v="4"/>
    <x v="4"/>
    <x v="1"/>
    <x v="1"/>
    <x v="0"/>
    <x v="17"/>
    <s v="Proportion of individuals who have used a SHG recently "/>
    <x v="65"/>
    <x v="0"/>
    <s v="all question respondents"/>
    <x v="2"/>
    <x v="2"/>
    <x v="10"/>
    <s v="SACCO_use_30days"/>
    <n v="3.0253144611137445E-2"/>
    <n v="3.6993995735661177E-3"/>
    <n v="2.2999527219401805E-2"/>
    <n v="3.750676200287309E-2"/>
    <n v="2190"/>
    <s v="1"/>
  </r>
  <r>
    <x v="4"/>
    <x v="4"/>
    <x v="1"/>
    <x v="1"/>
    <x v="0"/>
    <x v="17"/>
    <s v="Proportion of individuals who have used a SHG recently "/>
    <x v="65"/>
    <x v="0"/>
    <s v="all question respondents"/>
    <x v="3"/>
    <x v="3"/>
    <x v="10"/>
    <s v="SACCO_use_30days"/>
    <n v="4.1786637908267664E-2"/>
    <n v="6.0584032553049946E-3"/>
    <n v="2.9907591499537596E-2"/>
    <n v="5.3665684316997732E-2"/>
    <n v="1058"/>
    <s v="1"/>
  </r>
  <r>
    <x v="4"/>
    <x v="4"/>
    <x v="1"/>
    <x v="1"/>
    <x v="0"/>
    <x v="17"/>
    <s v="Proportion of individuals who have used a SHG recently "/>
    <x v="65"/>
    <x v="0"/>
    <s v="all question respondents"/>
    <x v="4"/>
    <x v="4"/>
    <x v="10"/>
    <s v="SACCO_use_30days"/>
    <n v="2.7638052988148549E-2"/>
    <n v="3.6068840718382991E-3"/>
    <n v="2.0565835858534678E-2"/>
    <n v="3.4710270117762419E-2"/>
    <n v="1942"/>
    <s v="1"/>
  </r>
  <r>
    <x v="4"/>
    <x v="4"/>
    <x v="1"/>
    <x v="1"/>
    <x v="0"/>
    <x v="17"/>
    <s v="Proportion of individuals who have used a SHG recently "/>
    <x v="65"/>
    <x v="0"/>
    <s v="all question respondents"/>
    <x v="13"/>
    <x v="13"/>
    <x v="10"/>
    <s v="SACCO_use_30days"/>
    <n v="1.170612059577727E-2"/>
    <n v="3.0607982544256819E-3"/>
    <n v="5.7046441373977703E-3"/>
    <n v="1.7707597054156768E-2"/>
    <n v="1208"/>
    <s v="1"/>
  </r>
  <r>
    <x v="4"/>
    <x v="4"/>
    <x v="1"/>
    <x v="1"/>
    <x v="0"/>
    <x v="17"/>
    <s v="Proportion of individuals who have used a SHG recently "/>
    <x v="65"/>
    <x v="0"/>
    <s v="all question respondents"/>
    <x v="14"/>
    <x v="14"/>
    <x v="10"/>
    <s v="SACCO_use_30days"/>
    <n v="4.266512577110871E-2"/>
    <n v="5.8569779536730236E-3"/>
    <n v="3.1181025093976064E-2"/>
    <n v="5.4149226448241355E-2"/>
    <n v="1145"/>
    <s v="1"/>
  </r>
  <r>
    <x v="4"/>
    <x v="4"/>
    <x v="1"/>
    <x v="1"/>
    <x v="0"/>
    <x v="17"/>
    <s v="Proportion of individuals who have used a SHG recently "/>
    <x v="65"/>
    <x v="0"/>
    <s v="all question respondents"/>
    <x v="15"/>
    <x v="15"/>
    <x v="10"/>
    <s v="SACCO_use_30days"/>
    <n v="6.1103016866619578E-2"/>
    <n v="1.0307221124746921E-2"/>
    <n v="4.0893078220046661E-2"/>
    <n v="8.1312955513192495E-2"/>
    <n v="647"/>
    <s v="1"/>
  </r>
  <r>
    <x v="4"/>
    <x v="4"/>
    <x v="1"/>
    <x v="1"/>
    <x v="0"/>
    <x v="17"/>
    <s v="Proportion of individuals who have used a SHG recently "/>
    <x v="65"/>
    <x v="0"/>
    <s v="all question respondents"/>
    <x v="5"/>
    <x v="5"/>
    <x v="10"/>
    <s v="SACCO_use_30days"/>
    <n v="1.3484565555066969E-2"/>
    <n v="3.1233724213188367E-3"/>
    <n v="7.3603964661068744E-3"/>
    <n v="1.9608734644027064E-2"/>
    <n v="1369"/>
    <s v="1"/>
  </r>
  <r>
    <x v="4"/>
    <x v="4"/>
    <x v="1"/>
    <x v="1"/>
    <x v="0"/>
    <x v="17"/>
    <s v="Proportion of individuals who have used a SHG recently "/>
    <x v="65"/>
    <x v="0"/>
    <s v="all question respondents"/>
    <x v="6"/>
    <x v="6"/>
    <x v="10"/>
    <s v="SACCO_use_30days"/>
    <n v="5.152110289661288E-2"/>
    <n v="5.6700889048199258E-3"/>
    <n v="4.0403445916120169E-2"/>
    <n v="6.2638759877105585E-2"/>
    <n v="1631"/>
    <s v="1"/>
  </r>
  <r>
    <x v="4"/>
    <x v="4"/>
    <x v="1"/>
    <x v="1"/>
    <x v="0"/>
    <x v="17"/>
    <s v="Proportion of individuals who have used a SHG recently "/>
    <x v="65"/>
    <x v="0"/>
    <s v="all question respondents"/>
    <x v="7"/>
    <x v="7"/>
    <x v="10"/>
    <s v="SACCO_use_30days"/>
    <n v="5.8841858203463682E-3"/>
    <n v="2.9764694479569574E-3"/>
    <n v="4.8057517812655388E-5"/>
    <n v="1.172031412288008E-2"/>
    <n v="651"/>
    <s v="1"/>
  </r>
  <r>
    <x v="4"/>
    <x v="4"/>
    <x v="1"/>
    <x v="1"/>
    <x v="0"/>
    <x v="17"/>
    <s v="Proportion of individuals who have used a SHG recently "/>
    <x v="65"/>
    <x v="0"/>
    <s v="all question respondents"/>
    <x v="8"/>
    <x v="8"/>
    <x v="10"/>
    <s v="SACCO_use_30days"/>
    <n v="4.2218891577031292E-2"/>
    <n v="4.2897246675247178E-3"/>
    <n v="3.3807791117255952E-2"/>
    <n v="5.0629992036806633E-2"/>
    <n v="2349"/>
    <s v="1"/>
  </r>
  <r>
    <x v="4"/>
    <x v="4"/>
    <x v="1"/>
    <x v="1"/>
    <x v="0"/>
    <x v="17"/>
    <s v="Proportion of individuals who have used a SHG recently "/>
    <x v="65"/>
    <x v="0"/>
    <s v="all question respondents"/>
    <x v="9"/>
    <x v="9"/>
    <x v="10"/>
    <s v="SACCO_use_30days"/>
    <n v="1.3676593975033492E-2"/>
    <n v="6.4541264776244748E-3"/>
    <n v="1.0216311532074383E-3"/>
    <n v="2.6331556796859546E-2"/>
    <n v="284"/>
    <s v="1"/>
  </r>
  <r>
    <x v="4"/>
    <x v="4"/>
    <x v="1"/>
    <x v="1"/>
    <x v="0"/>
    <x v="17"/>
    <s v="Proportion of individuals who have used a SHG recently "/>
    <x v="65"/>
    <x v="0"/>
    <s v="all question respondents"/>
    <x v="10"/>
    <x v="10"/>
    <x v="10"/>
    <s v="SACCO_use_30days"/>
    <n v="3.6679609565577358E-2"/>
    <n v="3.7470542052270754E-3"/>
    <n v="2.9332553101327725E-2"/>
    <n v="4.4026666029826994E-2"/>
    <n v="2716"/>
    <s v="1"/>
  </r>
  <r>
    <x v="4"/>
    <x v="4"/>
    <x v="1"/>
    <x v="1"/>
    <x v="0"/>
    <x v="17"/>
    <s v="Proportion of individuals who have used a SHG recently "/>
    <x v="65"/>
    <x v="0"/>
    <s v="all question respondents"/>
    <x v="11"/>
    <x v="11"/>
    <x v="10"/>
    <s v="SACCO_use_30days"/>
    <n v="2.1655496257705228E-2"/>
    <n v="2.7438764853478458E-3"/>
    <n v="1.6275425843817054E-2"/>
    <n v="2.7035566671593403E-2"/>
    <n v="2705"/>
    <s v="1"/>
  </r>
  <r>
    <x v="4"/>
    <x v="4"/>
    <x v="1"/>
    <x v="1"/>
    <x v="0"/>
    <x v="17"/>
    <s v="Proportion of individuals who have used a SHG recently "/>
    <x v="65"/>
    <x v="0"/>
    <s v="all question respondents"/>
    <x v="12"/>
    <x v="12"/>
    <x v="10"/>
    <s v="SACCO_use_30days"/>
    <n v="0.14626457764946033"/>
    <n v="2.2158021162026673E-2"/>
    <n v="0.10281811979295258"/>
    <n v="0.18971103550596807"/>
    <n v="295"/>
    <s v="1"/>
  </r>
  <r>
    <x v="4"/>
    <x v="4"/>
    <x v="1"/>
    <x v="1"/>
    <x v="0"/>
    <x v="17"/>
    <s v="Proportion of individuals who have used a SHG recently "/>
    <x v="69"/>
    <x v="0"/>
    <s v="all question respondents"/>
    <x v="0"/>
    <x v="0"/>
    <x v="10"/>
    <s v="SACCO_use_90days"/>
    <n v="3.8516541762259431E-2"/>
    <n v="3.6505814551896988E-3"/>
    <n v="3.1358644755803945E-2"/>
    <n v="4.5674438768714916E-2"/>
    <n v="3000"/>
    <s v="1"/>
  </r>
  <r>
    <x v="4"/>
    <x v="4"/>
    <x v="1"/>
    <x v="1"/>
    <x v="0"/>
    <x v="17"/>
    <s v="Proportion of individuals who have used a SHG recently "/>
    <x v="69"/>
    <x v="0"/>
    <s v="all question respondents"/>
    <x v="1"/>
    <x v="1"/>
    <x v="10"/>
    <s v="SACCO_use_90days"/>
    <n v="5.1859184903631769E-2"/>
    <n v="8.3804880246151452E-3"/>
    <n v="3.5427098431831179E-2"/>
    <n v="6.8291271375432366E-2"/>
    <n v="810"/>
    <s v="1"/>
  </r>
  <r>
    <x v="4"/>
    <x v="4"/>
    <x v="1"/>
    <x v="1"/>
    <x v="0"/>
    <x v="17"/>
    <s v="Proportion of individuals who have used a SHG recently "/>
    <x v="69"/>
    <x v="0"/>
    <s v="all question respondents"/>
    <x v="2"/>
    <x v="2"/>
    <x v="10"/>
    <s v="SACCO_use_90days"/>
    <n v="3.4201425712411533E-2"/>
    <n v="3.9937352476123551E-3"/>
    <n v="2.6370688082157853E-2"/>
    <n v="4.2032163342665213E-2"/>
    <n v="2190"/>
    <s v="1"/>
  </r>
  <r>
    <x v="4"/>
    <x v="4"/>
    <x v="1"/>
    <x v="1"/>
    <x v="0"/>
    <x v="17"/>
    <s v="Proportion of individuals who have used a SHG recently "/>
    <x v="69"/>
    <x v="0"/>
    <s v="all question respondents"/>
    <x v="3"/>
    <x v="3"/>
    <x v="10"/>
    <s v="SACCO_use_90days"/>
    <n v="4.8330343247092615E-2"/>
    <n v="6.5328440950298827E-3"/>
    <n v="3.5521034438223742E-2"/>
    <n v="6.1139652055961488E-2"/>
    <n v="1058"/>
    <s v="1"/>
  </r>
  <r>
    <x v="4"/>
    <x v="4"/>
    <x v="1"/>
    <x v="1"/>
    <x v="0"/>
    <x v="17"/>
    <s v="Proportion of individuals who have used a SHG recently "/>
    <x v="69"/>
    <x v="0"/>
    <s v="all question respondents"/>
    <x v="4"/>
    <x v="4"/>
    <x v="10"/>
    <s v="SACCO_use_90days"/>
    <n v="2.9904689210458035E-2"/>
    <n v="3.7452628980793254E-3"/>
    <n v="2.2561145061226681E-2"/>
    <n v="3.7248233359689388E-2"/>
    <n v="1942"/>
    <s v="1"/>
  </r>
  <r>
    <x v="4"/>
    <x v="4"/>
    <x v="1"/>
    <x v="1"/>
    <x v="0"/>
    <x v="17"/>
    <s v="Proportion of individuals who have used a SHG recently "/>
    <x v="69"/>
    <x v="0"/>
    <s v="all question respondents"/>
    <x v="13"/>
    <x v="13"/>
    <x v="10"/>
    <s v="SACCO_use_90days"/>
    <n v="1.3216432603294099E-2"/>
    <n v="3.4052183193367773E-3"/>
    <n v="6.5396326705991284E-3"/>
    <n v="1.9893232535989069E-2"/>
    <n v="1208"/>
    <s v="1"/>
  </r>
  <r>
    <x v="4"/>
    <x v="4"/>
    <x v="1"/>
    <x v="1"/>
    <x v="0"/>
    <x v="17"/>
    <s v="Proportion of individuals who have used a SHG recently "/>
    <x v="69"/>
    <x v="0"/>
    <s v="all question respondents"/>
    <x v="14"/>
    <x v="14"/>
    <x v="10"/>
    <s v="SACCO_use_90days"/>
    <n v="4.881527345095104E-2"/>
    <n v="6.334952368232334E-3"/>
    <n v="3.6393981898027179E-2"/>
    <n v="6.12365650038749E-2"/>
    <n v="1145"/>
    <s v="1"/>
  </r>
  <r>
    <x v="4"/>
    <x v="4"/>
    <x v="1"/>
    <x v="1"/>
    <x v="0"/>
    <x v="17"/>
    <s v="Proportion of individuals who have used a SHG recently "/>
    <x v="69"/>
    <x v="0"/>
    <s v="all question respondents"/>
    <x v="15"/>
    <x v="15"/>
    <x v="10"/>
    <s v="SACCO_use_90days"/>
    <n v="6.7203910039200218E-2"/>
    <n v="1.0696859844636308E-2"/>
    <n v="4.6229985200035836E-2"/>
    <n v="8.81778348783646E-2"/>
    <n v="647"/>
    <s v="1"/>
  </r>
  <r>
    <x v="4"/>
    <x v="4"/>
    <x v="1"/>
    <x v="1"/>
    <x v="0"/>
    <x v="17"/>
    <s v="Proportion of individuals who have used a SHG recently "/>
    <x v="69"/>
    <x v="0"/>
    <s v="all question respondents"/>
    <x v="5"/>
    <x v="5"/>
    <x v="10"/>
    <s v="SACCO_use_90days"/>
    <n v="1.6278052017593091E-2"/>
    <n v="3.545618916776818E-3"/>
    <n v="9.325960866647956E-3"/>
    <n v="2.3230143168538227E-2"/>
    <n v="1369"/>
    <s v="1"/>
  </r>
  <r>
    <x v="4"/>
    <x v="4"/>
    <x v="1"/>
    <x v="1"/>
    <x v="0"/>
    <x v="17"/>
    <s v="Proportion of individuals who have used a SHG recently "/>
    <x v="69"/>
    <x v="0"/>
    <s v="all question respondents"/>
    <x v="6"/>
    <x v="6"/>
    <x v="10"/>
    <s v="SACCO_use_90days"/>
    <n v="5.7011107830123232E-2"/>
    <n v="5.9617932346367024E-3"/>
    <n v="4.5321490033307057E-2"/>
    <n v="6.8700725626939407E-2"/>
    <n v="1631"/>
    <s v="1"/>
  </r>
  <r>
    <x v="4"/>
    <x v="4"/>
    <x v="1"/>
    <x v="1"/>
    <x v="0"/>
    <x v="17"/>
    <s v="Proportion of individuals who have used a SHG recently "/>
    <x v="69"/>
    <x v="0"/>
    <s v="all question respondents"/>
    <x v="7"/>
    <x v="7"/>
    <x v="10"/>
    <s v="SACCO_use_90days"/>
    <n v="5.8841858203463682E-3"/>
    <n v="2.9764694479569574E-3"/>
    <n v="4.8057517812655388E-5"/>
    <n v="1.172031412288008E-2"/>
    <n v="651"/>
    <s v="1"/>
  </r>
  <r>
    <x v="4"/>
    <x v="4"/>
    <x v="1"/>
    <x v="1"/>
    <x v="0"/>
    <x v="17"/>
    <s v="Proportion of individuals who have used a SHG recently "/>
    <x v="69"/>
    <x v="0"/>
    <s v="all question respondents"/>
    <x v="8"/>
    <x v="8"/>
    <x v="10"/>
    <s v="SACCO_use_90days"/>
    <n v="4.7682759575224054E-2"/>
    <n v="4.5812538717818806E-3"/>
    <n v="3.8700041677497785E-2"/>
    <n v="5.6665477472950324E-2"/>
    <n v="2349"/>
    <s v="1"/>
  </r>
  <r>
    <x v="4"/>
    <x v="4"/>
    <x v="1"/>
    <x v="1"/>
    <x v="0"/>
    <x v="17"/>
    <s v="Proportion of individuals who have used a SHG recently "/>
    <x v="69"/>
    <x v="0"/>
    <s v="all question respondents"/>
    <x v="9"/>
    <x v="9"/>
    <x v="10"/>
    <s v="SACCO_use_90days"/>
    <n v="1.3676593975033492E-2"/>
    <n v="6.4541264776244748E-3"/>
    <n v="1.0216311532074383E-3"/>
    <n v="2.6331556796859546E-2"/>
    <n v="284"/>
    <s v="1"/>
  </r>
  <r>
    <x v="4"/>
    <x v="4"/>
    <x v="1"/>
    <x v="1"/>
    <x v="0"/>
    <x v="17"/>
    <s v="Proportion of individuals who have used a SHG recently "/>
    <x v="69"/>
    <x v="0"/>
    <s v="all question respondents"/>
    <x v="10"/>
    <x v="10"/>
    <x v="10"/>
    <s v="SACCO_use_90days"/>
    <n v="4.1448829175434118E-2"/>
    <n v="4.0041469893351235E-3"/>
    <n v="3.3597676667215325E-2"/>
    <n v="4.9299981683652912E-2"/>
    <n v="2716"/>
    <s v="1"/>
  </r>
  <r>
    <x v="4"/>
    <x v="4"/>
    <x v="1"/>
    <x v="1"/>
    <x v="0"/>
    <x v="17"/>
    <s v="Proportion of individuals who have used a SHG recently "/>
    <x v="69"/>
    <x v="0"/>
    <s v="all question respondents"/>
    <x v="11"/>
    <x v="11"/>
    <x v="10"/>
    <s v="SACCO_use_90days"/>
    <n v="2.454895255247538E-2"/>
    <n v="2.9803818368166995E-3"/>
    <n v="1.8705153012674128E-2"/>
    <n v="3.0392752092276633E-2"/>
    <n v="2705"/>
    <s v="1"/>
  </r>
  <r>
    <x v="4"/>
    <x v="4"/>
    <x v="1"/>
    <x v="1"/>
    <x v="0"/>
    <x v="17"/>
    <s v="Proportion of individuals who have used a SHG recently "/>
    <x v="69"/>
    <x v="0"/>
    <s v="all question respondents"/>
    <x v="12"/>
    <x v="12"/>
    <x v="10"/>
    <s v="SACCO_use_90days"/>
    <n v="0.16273366475031301"/>
    <n v="2.3017772296689214E-2"/>
    <n v="0.11760144528332289"/>
    <n v="0.20786588421730312"/>
    <n v="295"/>
    <s v="1"/>
  </r>
  <r>
    <x v="4"/>
    <x v="4"/>
    <x v="1"/>
    <x v="1"/>
    <x v="0"/>
    <x v="21"/>
    <s v="Proportion of individuals who know the interest rate of their SHG account "/>
    <x v="86"/>
    <x v="2"/>
    <s v="all account holders"/>
    <x v="0"/>
    <x v="0"/>
    <x v="15"/>
    <s v="SHG_int_rt_any"/>
    <n v="0.87896584408579481"/>
    <n v="1.0801136660181907E-2"/>
    <n v="0.85776868285024033"/>
    <n v="0.9001630053213493"/>
    <n v="940"/>
    <s v="1"/>
  </r>
  <r>
    <x v="4"/>
    <x v="4"/>
    <x v="1"/>
    <x v="1"/>
    <x v="0"/>
    <x v="21"/>
    <s v="Proportion of individuals who know the interest rate of their SHG account "/>
    <x v="86"/>
    <x v="2"/>
    <s v="all account holders"/>
    <x v="1"/>
    <x v="1"/>
    <x v="15"/>
    <s v="SHG_int_rt_any"/>
    <n v="0.84989656782440692"/>
    <n v="2.6403842965360167E-2"/>
    <n v="0.79811956644603888"/>
    <n v="0.90167356920277497"/>
    <n v="183"/>
    <s v="1"/>
  </r>
  <r>
    <x v="4"/>
    <x v="4"/>
    <x v="1"/>
    <x v="1"/>
    <x v="0"/>
    <x v="21"/>
    <s v="Proportion of individuals who know the interest rate of their SHG account "/>
    <x v="86"/>
    <x v="2"/>
    <s v="all account holders"/>
    <x v="2"/>
    <x v="2"/>
    <x v="15"/>
    <s v="SHG_int_rt_any"/>
    <n v="0.88499916680298929"/>
    <n v="1.1831806647894808E-2"/>
    <n v="0.86179131474140214"/>
    <n v="0.90820701886457644"/>
    <n v="757"/>
    <s v="1"/>
  </r>
  <r>
    <x v="4"/>
    <x v="4"/>
    <x v="1"/>
    <x v="1"/>
    <x v="0"/>
    <x v="21"/>
    <s v="Proportion of individuals who know the interest rate of their SHG account "/>
    <x v="86"/>
    <x v="2"/>
    <s v="all account holders"/>
    <x v="3"/>
    <x v="3"/>
    <x v="15"/>
    <s v="SHG_int_rt_any"/>
    <n v="0.89419467487244364"/>
    <n v="1.8133186593265585E-2"/>
    <n v="0.8586349645326502"/>
    <n v="0.92975438521223708"/>
    <n v="287"/>
    <s v="1"/>
  </r>
  <r>
    <x v="4"/>
    <x v="4"/>
    <x v="1"/>
    <x v="1"/>
    <x v="0"/>
    <x v="21"/>
    <s v="Proportion of individuals who know the interest rate of their SHG account "/>
    <x v="86"/>
    <x v="2"/>
    <s v="all account holders"/>
    <x v="4"/>
    <x v="4"/>
    <x v="15"/>
    <s v="SHG_int_rt_any"/>
    <n v="0.8684501340737536"/>
    <n v="1.3253955238290911E-2"/>
    <n v="0.84245445923291273"/>
    <n v="0.89444580891459446"/>
    <n v="653"/>
    <s v="1"/>
  </r>
  <r>
    <x v="4"/>
    <x v="4"/>
    <x v="1"/>
    <x v="1"/>
    <x v="0"/>
    <x v="21"/>
    <s v="Proportion of individuals who know the interest rate of their SHG account "/>
    <x v="86"/>
    <x v="2"/>
    <s v="all account holders"/>
    <x v="13"/>
    <x v="13"/>
    <x v="15"/>
    <s v="SHG_int_rt_any"/>
    <n v="0.88615959080697926"/>
    <n v="1.6036814506179883E-2"/>
    <n v="0.85471060711087721"/>
    <n v="0.91760857450308131"/>
    <n v="396"/>
    <s v="1"/>
  </r>
  <r>
    <x v="4"/>
    <x v="4"/>
    <x v="1"/>
    <x v="1"/>
    <x v="0"/>
    <x v="21"/>
    <s v="Proportion of individuals who know the interest rate of their SHG account "/>
    <x v="86"/>
    <x v="2"/>
    <s v="all account holders"/>
    <x v="14"/>
    <x v="14"/>
    <x v="15"/>
    <s v="SHG_int_rt_any"/>
    <n v="0.89195180165242882"/>
    <n v="1.5502687229988557E-2"/>
    <n v="0.86155081882996032"/>
    <n v="0.92235278447489732"/>
    <n v="407"/>
    <s v="1"/>
  </r>
  <r>
    <x v="4"/>
    <x v="4"/>
    <x v="1"/>
    <x v="1"/>
    <x v="0"/>
    <x v="21"/>
    <s v="Proportion of individuals who know the interest rate of their SHG account "/>
    <x v="86"/>
    <x v="2"/>
    <s v="all account holders"/>
    <x v="15"/>
    <x v="15"/>
    <x v="15"/>
    <s v="SHG_int_rt_any"/>
    <n v="0.82433723953954174"/>
    <n v="3.3568475708207451E-2"/>
    <n v="0.75851222665009055"/>
    <n v="0.89016225242899294"/>
    <n v="137"/>
    <s v="1"/>
  </r>
  <r>
    <x v="4"/>
    <x v="4"/>
    <x v="1"/>
    <x v="1"/>
    <x v="0"/>
    <x v="21"/>
    <s v="Proportion of individuals who know the interest rate of their SHG account "/>
    <x v="86"/>
    <x v="2"/>
    <s v="all account holders"/>
    <x v="5"/>
    <x v="5"/>
    <x v="15"/>
    <s v="SHG_int_rt_any"/>
    <n v="0.8722495044397115"/>
    <n v="1.6965761870403613E-2"/>
    <n v="0.83897727613259632"/>
    <n v="0.90552173274682668"/>
    <n v="389"/>
    <s v="1"/>
  </r>
  <r>
    <x v="4"/>
    <x v="4"/>
    <x v="1"/>
    <x v="1"/>
    <x v="0"/>
    <x v="21"/>
    <s v="Proportion of individuals who know the interest rate of their SHG account "/>
    <x v="86"/>
    <x v="2"/>
    <s v="all account holders"/>
    <x v="6"/>
    <x v="6"/>
    <x v="15"/>
    <s v="SHG_int_rt_any"/>
    <n v="0.88354781703901886"/>
    <n v="1.3998815354229881E-2"/>
    <n v="0.85609332702348195"/>
    <n v="0.91100230705455576"/>
    <n v="551"/>
    <s v="1"/>
  </r>
  <r>
    <x v="4"/>
    <x v="4"/>
    <x v="1"/>
    <x v="1"/>
    <x v="0"/>
    <x v="21"/>
    <s v="Proportion of individuals who know the interest rate of their SHG account "/>
    <x v="86"/>
    <x v="2"/>
    <s v="all account holders"/>
    <x v="7"/>
    <x v="7"/>
    <x v="15"/>
    <s v="SHG_int_rt_any"/>
    <n v="0.88419726355084238"/>
    <n v="2.7124244251984904E-2"/>
    <n v="0.83100878419059843"/>
    <n v="0.93738574291108634"/>
    <n v="134"/>
    <s v="1"/>
  </r>
  <r>
    <x v="4"/>
    <x v="4"/>
    <x v="1"/>
    <x v="1"/>
    <x v="0"/>
    <x v="21"/>
    <s v="Proportion of individuals who know the interest rate of their SHG account "/>
    <x v="86"/>
    <x v="2"/>
    <s v="all account holders"/>
    <x v="8"/>
    <x v="8"/>
    <x v="15"/>
    <s v="SHG_int_rt_any"/>
    <n v="0.87813114649427015"/>
    <n v="1.1749517371647139E-2"/>
    <n v="0.85508335638416244"/>
    <n v="0.90117893660437787"/>
    <n v="806"/>
    <s v="1"/>
  </r>
  <r>
    <x v="4"/>
    <x v="4"/>
    <x v="1"/>
    <x v="1"/>
    <x v="0"/>
    <x v="21"/>
    <s v="Proportion of individuals who know the interest rate of their SHG account "/>
    <x v="86"/>
    <x v="2"/>
    <s v="all account holders"/>
    <x v="9"/>
    <x v="9"/>
    <x v="15"/>
    <s v="SHG_int_rt_any"/>
    <n v="0.85789886012628802"/>
    <n v="5.7909316271719684E-2"/>
    <n v="0.74434874545111596"/>
    <n v="0.97144897480146009"/>
    <n v="37"/>
    <s v="1"/>
  </r>
  <r>
    <x v="4"/>
    <x v="4"/>
    <x v="1"/>
    <x v="1"/>
    <x v="0"/>
    <x v="21"/>
    <s v="Proportion of individuals who know the interest rate of their SHG account "/>
    <x v="86"/>
    <x v="2"/>
    <s v="all account holders"/>
    <x v="10"/>
    <x v="10"/>
    <x v="15"/>
    <s v="SHG_int_rt_any"/>
    <n v="0.87986628318283866"/>
    <n v="1.098602827655173E-2"/>
    <n v="0.85831206679708916"/>
    <n v="0.90142049956858816"/>
    <n v="903"/>
    <s v="1"/>
  </r>
  <r>
    <x v="4"/>
    <x v="4"/>
    <x v="1"/>
    <x v="1"/>
    <x v="0"/>
    <x v="21"/>
    <s v="Proportion of individuals who know the interest rate of their SHG account "/>
    <x v="86"/>
    <x v="2"/>
    <s v="all account holders"/>
    <x v="11"/>
    <x v="11"/>
    <x v="15"/>
    <s v="SHG_int_rt_any"/>
    <n v="0.87702081398914455"/>
    <n v="1.1629794194757159E-2"/>
    <n v="0.85420230850970658"/>
    <n v="0.89983931946858253"/>
    <n v="832"/>
    <s v="1"/>
  </r>
  <r>
    <x v="4"/>
    <x v="4"/>
    <x v="1"/>
    <x v="1"/>
    <x v="0"/>
    <x v="21"/>
    <s v="Proportion of individuals who know the interest rate of their SHG account "/>
    <x v="86"/>
    <x v="2"/>
    <s v="all account holders"/>
    <x v="12"/>
    <x v="12"/>
    <x v="15"/>
    <s v="SHG_int_rt_any"/>
    <n v="0.89267930789663297"/>
    <n v="2.8805812914447844E-2"/>
    <n v="0.83619664047280173"/>
    <n v="0.9491619753204642"/>
    <n v="108"/>
    <s v="1"/>
  </r>
  <r>
    <x v="4"/>
    <x v="4"/>
    <x v="1"/>
    <x v="1"/>
    <x v="0"/>
    <x v="17"/>
    <s v="Proportion of individuals who have used a SHG recently "/>
    <x v="76"/>
    <x v="2"/>
    <s v="those who have ever borrowed from that SHG"/>
    <x v="0"/>
    <x v="0"/>
    <x v="18"/>
    <s v="SHG_loan_current"/>
    <n v="0.62548249785511334"/>
    <n v="1.9498116737602569E-2"/>
    <n v="0.58719875031138569"/>
    <n v="0.66376624539884099"/>
    <n v="681"/>
    <s v="1"/>
  </r>
  <r>
    <x v="4"/>
    <x v="4"/>
    <x v="1"/>
    <x v="1"/>
    <x v="0"/>
    <x v="17"/>
    <s v="Proportion of individuals who have used a SHG recently "/>
    <x v="76"/>
    <x v="2"/>
    <s v="those who have ever borrowed from that SHG"/>
    <x v="1"/>
    <x v="1"/>
    <x v="18"/>
    <s v="SHG_loan_current"/>
    <n v="0.61754092044941289"/>
    <n v="4.5890465138636719E-2"/>
    <n v="0.5275502522411708"/>
    <n v="0.70753158865765498"/>
    <n v="128"/>
    <s v="1"/>
  </r>
  <r>
    <x v="4"/>
    <x v="4"/>
    <x v="1"/>
    <x v="1"/>
    <x v="0"/>
    <x v="17"/>
    <s v="Proportion of individuals who have used a SHG recently "/>
    <x v="76"/>
    <x v="2"/>
    <s v="those who have ever borrowed from that SHG"/>
    <x v="2"/>
    <x v="2"/>
    <x v="18"/>
    <s v="SHG_loan_current"/>
    <n v="0.62711334447416955"/>
    <n v="2.15216015643293E-2"/>
    <n v="0.5848942623793203"/>
    <n v="0.66933242656901881"/>
    <n v="553"/>
    <s v="1"/>
  </r>
  <r>
    <x v="4"/>
    <x v="4"/>
    <x v="1"/>
    <x v="1"/>
    <x v="0"/>
    <x v="17"/>
    <s v="Proportion of individuals who have used a SHG recently "/>
    <x v="76"/>
    <x v="2"/>
    <s v="those who have ever borrowed from that SHG"/>
    <x v="3"/>
    <x v="3"/>
    <x v="18"/>
    <s v="SHG_loan_current"/>
    <n v="0.58200714885231097"/>
    <n v="3.5556805129517616E-2"/>
    <n v="0.51227772702053709"/>
    <n v="0.65173657068408486"/>
    <n v="203"/>
    <s v="1"/>
  </r>
  <r>
    <x v="4"/>
    <x v="4"/>
    <x v="1"/>
    <x v="1"/>
    <x v="0"/>
    <x v="17"/>
    <s v="Proportion of individuals who have used a SHG recently "/>
    <x v="76"/>
    <x v="2"/>
    <s v="those who have ever borrowed from that SHG"/>
    <x v="4"/>
    <x v="4"/>
    <x v="18"/>
    <s v="SHG_loan_current"/>
    <n v="0.65418529683293936"/>
    <n v="2.2114709588247211E-2"/>
    <n v="0.61080705874789876"/>
    <n v="0.69756353491797995"/>
    <n v="478"/>
    <s v="1"/>
  </r>
  <r>
    <x v="4"/>
    <x v="4"/>
    <x v="1"/>
    <x v="1"/>
    <x v="0"/>
    <x v="17"/>
    <s v="Proportion of individuals who have used a SHG recently "/>
    <x v="76"/>
    <x v="2"/>
    <s v="those who have ever borrowed from that SHG"/>
    <x v="13"/>
    <x v="13"/>
    <x v="18"/>
    <s v="SHG_loan_current"/>
    <n v="0.68492959063029335"/>
    <n v="2.7982994345006996E-2"/>
    <n v="0.63005220986545496"/>
    <n v="0.73980697139513174"/>
    <n v="303"/>
    <s v="1"/>
  </r>
  <r>
    <x v="4"/>
    <x v="4"/>
    <x v="1"/>
    <x v="1"/>
    <x v="0"/>
    <x v="17"/>
    <s v="Proportion of individuals who have used a SHG recently "/>
    <x v="76"/>
    <x v="2"/>
    <s v="those who have ever borrowed from that SHG"/>
    <x v="14"/>
    <x v="14"/>
    <x v="18"/>
    <s v="SHG_loan_current"/>
    <n v="0.60574280770119893"/>
    <n v="2.9896804862837807E-2"/>
    <n v="0.54711309491455773"/>
    <n v="0.66437252048784012"/>
    <n v="293"/>
    <s v="1"/>
  </r>
  <r>
    <x v="4"/>
    <x v="4"/>
    <x v="1"/>
    <x v="1"/>
    <x v="0"/>
    <x v="17"/>
    <s v="Proportion of individuals who have used a SHG recently "/>
    <x v="76"/>
    <x v="2"/>
    <s v="those who have ever borrowed from that SHG"/>
    <x v="15"/>
    <x v="15"/>
    <x v="18"/>
    <s v="SHG_loan_current"/>
    <n v="0.49430914306483237"/>
    <n v="5.7883273671173359E-2"/>
    <n v="0.38080363799753358"/>
    <n v="0.60781464813213115"/>
    <n v="85"/>
    <s v="1"/>
  </r>
  <r>
    <x v="4"/>
    <x v="4"/>
    <x v="1"/>
    <x v="1"/>
    <x v="0"/>
    <x v="17"/>
    <s v="Proportion of individuals who have used a SHG recently "/>
    <x v="76"/>
    <x v="2"/>
    <s v="those who have ever borrowed from that SHG"/>
    <x v="5"/>
    <x v="5"/>
    <x v="18"/>
    <s v="SHG_loan_current"/>
    <n v="0.65561717883911053"/>
    <n v="2.9225536780058819E-2"/>
    <n v="0.59829999051033722"/>
    <n v="0.71293436716788383"/>
    <n v="287"/>
    <s v="1"/>
  </r>
  <r>
    <x v="4"/>
    <x v="4"/>
    <x v="1"/>
    <x v="1"/>
    <x v="0"/>
    <x v="17"/>
    <s v="Proportion of individuals who have used a SHG recently "/>
    <x v="76"/>
    <x v="2"/>
    <s v="those who have ever borrowed from that SHG"/>
    <x v="6"/>
    <x v="6"/>
    <x v="18"/>
    <s v="SHG_loan_current"/>
    <n v="0.60463010810833684"/>
    <n v="2.5985448604322451E-2"/>
    <n v="0.55366455553962857"/>
    <n v="0.65559566067704511"/>
    <n v="394"/>
    <s v="1"/>
  </r>
  <r>
    <x v="4"/>
    <x v="4"/>
    <x v="1"/>
    <x v="1"/>
    <x v="0"/>
    <x v="17"/>
    <s v="Proportion of individuals who have used a SHG recently "/>
    <x v="76"/>
    <x v="2"/>
    <s v="those who have ever borrowed from that SHG"/>
    <x v="7"/>
    <x v="7"/>
    <x v="18"/>
    <s v="SHG_loan_current"/>
    <n v="0.66783972985519546"/>
    <n v="5.0546554085122992E-2"/>
    <n v="0.56872109648127256"/>
    <n v="0.76695836322911837"/>
    <n v="90"/>
    <s v="1"/>
  </r>
  <r>
    <x v="4"/>
    <x v="4"/>
    <x v="1"/>
    <x v="1"/>
    <x v="0"/>
    <x v="17"/>
    <s v="Proportion of individuals who have used a SHG recently "/>
    <x v="76"/>
    <x v="2"/>
    <s v="those who have ever borrowed from that SHG"/>
    <x v="8"/>
    <x v="8"/>
    <x v="18"/>
    <s v="SHG_loan_current"/>
    <n v="0.61953808443110736"/>
    <n v="2.1043226445242039E-2"/>
    <n v="0.57825385406749963"/>
    <n v="0.66082231479471509"/>
    <n v="591"/>
    <s v="1"/>
  </r>
  <r>
    <x v="4"/>
    <x v="4"/>
    <x v="1"/>
    <x v="1"/>
    <x v="0"/>
    <x v="17"/>
    <s v="Proportion of individuals who have used a SHG recently "/>
    <x v="76"/>
    <x v="2"/>
    <s v="those who have ever borrowed from that SHG"/>
    <x v="9"/>
    <x v="9"/>
    <x v="18"/>
    <s v="SHG_loan_current"/>
    <n v="0.65742924031137107"/>
    <n v="0.10005752338502488"/>
    <n v="0.46123346305223811"/>
    <n v="0.85362501757050402"/>
    <n v="26"/>
    <s v="0"/>
  </r>
  <r>
    <x v="4"/>
    <x v="4"/>
    <x v="1"/>
    <x v="1"/>
    <x v="0"/>
    <x v="17"/>
    <s v="Proportion of individuals who have used a SHG recently "/>
    <x v="76"/>
    <x v="2"/>
    <s v="those who have ever borrowed from that SHG"/>
    <x v="10"/>
    <x v="10"/>
    <x v="18"/>
    <s v="SHG_loan_current"/>
    <n v="0.62407690611332678"/>
    <n v="1.9867493148276426E-2"/>
    <n v="0.58508702492752873"/>
    <n v="0.66306678729912483"/>
    <n v="655"/>
    <s v="1"/>
  </r>
  <r>
    <x v="4"/>
    <x v="4"/>
    <x v="1"/>
    <x v="1"/>
    <x v="0"/>
    <x v="17"/>
    <s v="Proportion of individuals who have used a SHG recently "/>
    <x v="76"/>
    <x v="2"/>
    <s v="those who have ever borrowed from that SHG"/>
    <x v="11"/>
    <x v="11"/>
    <x v="18"/>
    <s v="SHG_loan_current"/>
    <n v="0.62170810064350346"/>
    <n v="2.0718966785825615E-2"/>
    <n v="0.58104492653636874"/>
    <n v="0.66237127475063817"/>
    <n v="605"/>
    <s v="1"/>
  </r>
  <r>
    <x v="4"/>
    <x v="4"/>
    <x v="1"/>
    <x v="1"/>
    <x v="0"/>
    <x v="17"/>
    <s v="Proportion of individuals who have used a SHG recently "/>
    <x v="76"/>
    <x v="2"/>
    <s v="those who have ever borrowed from that SHG"/>
    <x v="12"/>
    <x v="12"/>
    <x v="18"/>
    <s v="SHG_loan_current"/>
    <n v="0.65263992646166413"/>
    <n v="5.7123177858646491E-2"/>
    <n v="0.54063178910187137"/>
    <n v="0.76464806382145689"/>
    <n v="76"/>
    <s v="1"/>
  </r>
  <r>
    <x v="4"/>
    <x v="4"/>
    <x v="1"/>
    <x v="1"/>
    <x v="0"/>
    <x v="19"/>
    <s v="Proportion of individuals who belong to SHGs which offer only loan services "/>
    <x v="79"/>
    <x v="2"/>
    <s v="all question respondents"/>
    <x v="0"/>
    <x v="0"/>
    <x v="13"/>
    <s v="SHG_loan_only"/>
    <n v="1.3709317457757605E-2"/>
    <n v="2.2237388855467534E-3"/>
    <n v="9.3491096093981079E-3"/>
    <n v="1.80695253061171E-2"/>
    <n v="3000"/>
    <s v="1"/>
  </r>
  <r>
    <x v="4"/>
    <x v="4"/>
    <x v="1"/>
    <x v="1"/>
    <x v="0"/>
    <x v="19"/>
    <s v="Proportion of individuals who belong to SHGs which offer only loan services "/>
    <x v="79"/>
    <x v="2"/>
    <s v="all question respondents"/>
    <x v="1"/>
    <x v="1"/>
    <x v="13"/>
    <s v="SHG_loan_only"/>
    <n v="1.1692140674536361E-2"/>
    <n v="3.4534507707822118E-3"/>
    <n v="4.9207687061114435E-3"/>
    <n v="1.8463512642961279E-2"/>
    <n v="810"/>
    <s v="1"/>
  </r>
  <r>
    <x v="4"/>
    <x v="4"/>
    <x v="1"/>
    <x v="1"/>
    <x v="0"/>
    <x v="19"/>
    <s v="Proportion of individuals who belong to SHGs which offer only loan services "/>
    <x v="79"/>
    <x v="2"/>
    <s v="all question respondents"/>
    <x v="2"/>
    <x v="2"/>
    <x v="13"/>
    <s v="SHG_loan_only"/>
    <n v="1.4361688342628801E-2"/>
    <n v="2.7221752920327268E-3"/>
    <n v="9.0241686589663493E-3"/>
    <n v="1.9699208026291253E-2"/>
    <n v="2190"/>
    <s v="1"/>
  </r>
  <r>
    <x v="4"/>
    <x v="4"/>
    <x v="1"/>
    <x v="1"/>
    <x v="0"/>
    <x v="19"/>
    <s v="Proportion of individuals who belong to SHGs which offer only loan services "/>
    <x v="79"/>
    <x v="2"/>
    <s v="all question respondents"/>
    <x v="3"/>
    <x v="3"/>
    <x v="13"/>
    <s v="SHG_loan_only"/>
    <n v="1.5544308859996419E-2"/>
    <n v="3.8488957214431289E-3"/>
    <n v="7.9975661011102255E-3"/>
    <n v="2.3091051618882613E-2"/>
    <n v="1058"/>
    <s v="1"/>
  </r>
  <r>
    <x v="4"/>
    <x v="4"/>
    <x v="1"/>
    <x v="1"/>
    <x v="0"/>
    <x v="19"/>
    <s v="Proportion of individuals who belong to SHGs which offer only loan services "/>
    <x v="79"/>
    <x v="2"/>
    <s v="all question respondents"/>
    <x v="4"/>
    <x v="4"/>
    <x v="13"/>
    <s v="SHG_loan_only"/>
    <n v="1.2099067299923594E-2"/>
    <n v="2.4536296795677009E-3"/>
    <n v="7.2880998543511915E-3"/>
    <n v="1.6910034745495996E-2"/>
    <n v="1942"/>
    <s v="1"/>
  </r>
  <r>
    <x v="4"/>
    <x v="4"/>
    <x v="1"/>
    <x v="1"/>
    <x v="0"/>
    <x v="19"/>
    <s v="Proportion of individuals who belong to SHGs which offer only loan services "/>
    <x v="79"/>
    <x v="2"/>
    <s v="all question respondents"/>
    <x v="13"/>
    <x v="13"/>
    <x v="13"/>
    <s v="SHG_loan_only"/>
    <n v="7.4742360700744909E-3"/>
    <n v="2.6120069842648485E-3"/>
    <n v="2.352729481875755E-3"/>
    <n v="1.2595742658273228E-2"/>
    <n v="1208"/>
    <s v="1"/>
  </r>
  <r>
    <x v="4"/>
    <x v="4"/>
    <x v="1"/>
    <x v="1"/>
    <x v="0"/>
    <x v="19"/>
    <s v="Proportion of individuals who belong to SHGs which offer only loan services "/>
    <x v="79"/>
    <x v="2"/>
    <s v="all question respondents"/>
    <x v="14"/>
    <x v="14"/>
    <x v="13"/>
    <s v="SHG_loan_only"/>
    <n v="1.8148116676790903E-2"/>
    <n v="4.1153191004415363E-3"/>
    <n v="1.0078982860372928E-2"/>
    <n v="2.6217250493208881E-2"/>
    <n v="1145"/>
    <s v="1"/>
  </r>
  <r>
    <x v="4"/>
    <x v="4"/>
    <x v="1"/>
    <x v="1"/>
    <x v="0"/>
    <x v="19"/>
    <s v="Proportion of individuals who belong to SHGs which offer only loan services "/>
    <x v="79"/>
    <x v="2"/>
    <s v="all question respondents"/>
    <x v="15"/>
    <x v="15"/>
    <x v="13"/>
    <s v="SHG_loan_only"/>
    <n v="1.7567511626270644E-2"/>
    <n v="5.4286147280300321E-3"/>
    <n v="6.923326422369442E-3"/>
    <n v="2.8211696830171846E-2"/>
    <n v="647"/>
    <s v="1"/>
  </r>
  <r>
    <x v="4"/>
    <x v="4"/>
    <x v="1"/>
    <x v="1"/>
    <x v="0"/>
    <x v="19"/>
    <s v="Proportion of individuals who belong to SHGs which offer only loan services "/>
    <x v="79"/>
    <x v="2"/>
    <s v="all question respondents"/>
    <x v="5"/>
    <x v="5"/>
    <x v="13"/>
    <s v="SHG_loan_only"/>
    <n v="6.4359583532250858E-3"/>
    <n v="2.3590510219751114E-3"/>
    <n v="1.8104365136106509E-3"/>
    <n v="1.1061480192839521E-2"/>
    <n v="1369"/>
    <s v="1"/>
  </r>
  <r>
    <x v="4"/>
    <x v="4"/>
    <x v="1"/>
    <x v="1"/>
    <x v="0"/>
    <x v="19"/>
    <s v="Proportion of individuals who belong to SHGs which offer only loan services "/>
    <x v="79"/>
    <x v="2"/>
    <s v="all question respondents"/>
    <x v="6"/>
    <x v="6"/>
    <x v="13"/>
    <s v="SHG_loan_only"/>
    <n v="1.975818237792772E-2"/>
    <n v="3.563336243070086E-3"/>
    <n v="1.2771351885210964E-2"/>
    <n v="2.6745012870644475E-2"/>
    <n v="1631"/>
    <s v="1"/>
  </r>
  <r>
    <x v="4"/>
    <x v="4"/>
    <x v="1"/>
    <x v="1"/>
    <x v="0"/>
    <x v="19"/>
    <s v="Proportion of individuals who belong to SHGs which offer only loan services "/>
    <x v="79"/>
    <x v="2"/>
    <s v="all question respondents"/>
    <x v="7"/>
    <x v="7"/>
    <x v="13"/>
    <s v="SHG_loan_only"/>
    <n v="0"/>
    <m/>
    <m/>
    <m/>
    <n v="651"/>
    <s v="1"/>
  </r>
  <r>
    <x v="4"/>
    <x v="4"/>
    <x v="1"/>
    <x v="1"/>
    <x v="0"/>
    <x v="19"/>
    <s v="Proportion of individuals who belong to SHGs which offer only loan services "/>
    <x v="79"/>
    <x v="2"/>
    <s v="all question respondents"/>
    <x v="8"/>
    <x v="8"/>
    <x v="13"/>
    <s v="SHG_loan_only"/>
    <n v="1.7560176099670238E-2"/>
    <n v="2.8428223733250428E-3"/>
    <n v="1.198609700961728E-2"/>
    <n v="2.3134255189723195E-2"/>
    <n v="2349"/>
    <s v="1"/>
  </r>
  <r>
    <x v="4"/>
    <x v="4"/>
    <x v="1"/>
    <x v="1"/>
    <x v="0"/>
    <x v="19"/>
    <s v="Proportion of individuals who belong to SHGs which offer only loan services "/>
    <x v="79"/>
    <x v="2"/>
    <s v="all question respondents"/>
    <x v="9"/>
    <x v="9"/>
    <x v="13"/>
    <s v="SHG_loan_only"/>
    <n v="4.7804451488144082E-3"/>
    <n v="3.3814131852058092E-3"/>
    <n v="-1.8496787405088699E-3"/>
    <n v="1.1410569038137686E-2"/>
    <n v="284"/>
    <s v="1"/>
  </r>
  <r>
    <x v="4"/>
    <x v="4"/>
    <x v="1"/>
    <x v="1"/>
    <x v="0"/>
    <x v="19"/>
    <s v="Proportion of individuals who belong to SHGs which offer only loan services "/>
    <x v="79"/>
    <x v="2"/>
    <s v="all question respondents"/>
    <x v="10"/>
    <x v="10"/>
    <x v="13"/>
    <s v="SHG_loan_only"/>
    <n v="1.4763346238720757E-2"/>
    <n v="2.4525798973595498E-3"/>
    <n v="9.9544371591969924E-3"/>
    <n v="1.9572255318244521E-2"/>
    <n v="2716"/>
    <s v="1"/>
  </r>
  <r>
    <x v="4"/>
    <x v="4"/>
    <x v="1"/>
    <x v="1"/>
    <x v="0"/>
    <x v="19"/>
    <s v="Proportion of individuals who belong to SHGs which offer only loan services "/>
    <x v="79"/>
    <x v="2"/>
    <s v="all question respondents"/>
    <x v="11"/>
    <x v="11"/>
    <x v="13"/>
    <s v="SHG_loan_only"/>
    <n v="1.1984832474398657E-2"/>
    <n v="2.2541831812623106E-3"/>
    <n v="7.5649308112754219E-3"/>
    <n v="1.640473413752189E-2"/>
    <n v="2705"/>
    <s v="1"/>
  </r>
  <r>
    <x v="4"/>
    <x v="4"/>
    <x v="1"/>
    <x v="1"/>
    <x v="0"/>
    <x v="19"/>
    <s v="Proportion of individuals who belong to SHGs which offer only loan services "/>
    <x v="79"/>
    <x v="2"/>
    <s v="all question respondents"/>
    <x v="12"/>
    <x v="12"/>
    <x v="13"/>
    <s v="SHG_loan_only"/>
    <n v="2.904557628178565E-2"/>
    <n v="9.0555478787355381E-3"/>
    <n v="1.1289862610236536E-2"/>
    <n v="4.6801289953334768E-2"/>
    <n v="295"/>
    <s v="1"/>
  </r>
  <r>
    <x v="4"/>
    <x v="4"/>
    <x v="1"/>
    <x v="1"/>
    <x v="0"/>
    <x v="20"/>
    <s v="Proportion of individuals who belong to SHGs which offer mobile services "/>
    <x v="82"/>
    <x v="2"/>
    <s v="all question respondents"/>
    <x v="0"/>
    <x v="0"/>
    <x v="14"/>
    <s v="SHG_mobile_serv"/>
    <n v="2.6801681849912527E-2"/>
    <n v="3.090335775152712E-3"/>
    <n v="2.0742289540651365E-2"/>
    <n v="3.2861074159173685E-2"/>
    <n v="3000"/>
    <s v="1"/>
  </r>
  <r>
    <x v="4"/>
    <x v="4"/>
    <x v="1"/>
    <x v="1"/>
    <x v="0"/>
    <x v="20"/>
    <s v="Proportion of individuals who belong to SHGs which offer mobile services "/>
    <x v="82"/>
    <x v="2"/>
    <s v="all question respondents"/>
    <x v="1"/>
    <x v="1"/>
    <x v="14"/>
    <s v="SHG_mobile_serv"/>
    <n v="3.4557929352732553E-2"/>
    <n v="6.6266870990383557E-3"/>
    <n v="2.1564617374583858E-2"/>
    <n v="4.7551241330881247E-2"/>
    <n v="810"/>
    <s v="1"/>
  </r>
  <r>
    <x v="4"/>
    <x v="4"/>
    <x v="1"/>
    <x v="1"/>
    <x v="0"/>
    <x v="20"/>
    <s v="Proportion of individuals who belong to SHGs which offer mobile services "/>
    <x v="82"/>
    <x v="2"/>
    <s v="all question respondents"/>
    <x v="2"/>
    <x v="2"/>
    <x v="14"/>
    <s v="SHG_mobile_serv"/>
    <n v="2.4293250219733342E-2"/>
    <n v="3.4824852395724465E-3"/>
    <n v="1.7464948762187668E-2"/>
    <n v="3.1121551677279015E-2"/>
    <n v="2190"/>
    <s v="1"/>
  </r>
  <r>
    <x v="4"/>
    <x v="4"/>
    <x v="1"/>
    <x v="1"/>
    <x v="0"/>
    <x v="20"/>
    <s v="Proportion of individuals who belong to SHGs which offer mobile services "/>
    <x v="82"/>
    <x v="2"/>
    <s v="all question respondents"/>
    <x v="3"/>
    <x v="3"/>
    <x v="14"/>
    <s v="SHG_mobile_serv"/>
    <n v="3.3781615956671007E-2"/>
    <n v="5.5380442803698547E-3"/>
    <n v="2.2922866175941241E-2"/>
    <n v="4.4640365737400774E-2"/>
    <n v="1058"/>
    <s v="1"/>
  </r>
  <r>
    <x v="4"/>
    <x v="4"/>
    <x v="1"/>
    <x v="1"/>
    <x v="0"/>
    <x v="20"/>
    <s v="Proportion of individuals who belong to SHGs which offer mobile services "/>
    <x v="82"/>
    <x v="2"/>
    <s v="all question respondents"/>
    <x v="4"/>
    <x v="4"/>
    <x v="14"/>
    <s v="SHG_mobile_serv"/>
    <n v="2.0676617730611607E-2"/>
    <n v="3.1625747894834157E-3"/>
    <n v="1.4475582389747371E-2"/>
    <n v="2.6877653071475844E-2"/>
    <n v="1942"/>
    <s v="1"/>
  </r>
  <r>
    <x v="4"/>
    <x v="4"/>
    <x v="1"/>
    <x v="1"/>
    <x v="0"/>
    <x v="20"/>
    <s v="Proportion of individuals who belong to SHGs which offer mobile services "/>
    <x v="82"/>
    <x v="2"/>
    <s v="all question respondents"/>
    <x v="13"/>
    <x v="13"/>
    <x v="14"/>
    <s v="SHG_mobile_serv"/>
    <n v="1.7168461655854398E-2"/>
    <n v="3.980291546390605E-3"/>
    <n v="9.3640838342810701E-3"/>
    <n v="2.4972839477427726E-2"/>
    <n v="1208"/>
    <s v="1"/>
  </r>
  <r>
    <x v="4"/>
    <x v="4"/>
    <x v="1"/>
    <x v="1"/>
    <x v="0"/>
    <x v="20"/>
    <s v="Proportion of individuals who belong to SHGs which offer mobile services "/>
    <x v="82"/>
    <x v="2"/>
    <s v="all question respondents"/>
    <x v="14"/>
    <x v="14"/>
    <x v="14"/>
    <s v="SHG_mobile_serv"/>
    <n v="2.986947618641585E-2"/>
    <n v="5.2649080032118739E-3"/>
    <n v="1.9546279813991534E-2"/>
    <n v="4.0192672558840167E-2"/>
    <n v="1145"/>
    <s v="1"/>
  </r>
  <r>
    <x v="4"/>
    <x v="4"/>
    <x v="1"/>
    <x v="1"/>
    <x v="0"/>
    <x v="20"/>
    <s v="Proportion of individuals who belong to SHGs which offer mobile services "/>
    <x v="82"/>
    <x v="2"/>
    <s v="all question respondents"/>
    <x v="15"/>
    <x v="15"/>
    <x v="14"/>
    <s v="SHG_mobile_serv"/>
    <n v="3.9166837332735904E-2"/>
    <n v="7.8872066073737458E-3"/>
    <n v="2.3701955023656525E-2"/>
    <n v="5.4631719641815284E-2"/>
    <n v="647"/>
    <s v="1"/>
  </r>
  <r>
    <x v="4"/>
    <x v="4"/>
    <x v="1"/>
    <x v="1"/>
    <x v="0"/>
    <x v="20"/>
    <s v="Proportion of individuals who belong to SHGs which offer mobile services "/>
    <x v="82"/>
    <x v="2"/>
    <s v="all question respondents"/>
    <x v="5"/>
    <x v="5"/>
    <x v="14"/>
    <s v="SHG_mobile_serv"/>
    <n v="7.0429300612710405E-3"/>
    <n v="2.4424325226581603E-3"/>
    <n v="2.2539175006689961E-3"/>
    <n v="1.1831942621873086E-2"/>
    <n v="1369"/>
    <s v="1"/>
  </r>
  <r>
    <x v="4"/>
    <x v="4"/>
    <x v="1"/>
    <x v="1"/>
    <x v="0"/>
    <x v="20"/>
    <s v="Proportion of individuals who belong to SHGs which offer mobile services "/>
    <x v="82"/>
    <x v="2"/>
    <s v="all question respondents"/>
    <x v="6"/>
    <x v="6"/>
    <x v="14"/>
    <s v="SHG_mobile_serv"/>
    <n v="4.3233982090138949E-2"/>
    <n v="5.2483931580593474E-3"/>
    <n v="3.2943167288193298E-2"/>
    <n v="5.35247968920846E-2"/>
    <n v="1631"/>
    <s v="1"/>
  </r>
  <r>
    <x v="4"/>
    <x v="4"/>
    <x v="1"/>
    <x v="1"/>
    <x v="0"/>
    <x v="20"/>
    <s v="Proportion of individuals who belong to SHGs which offer mobile services "/>
    <x v="82"/>
    <x v="2"/>
    <s v="all question respondents"/>
    <x v="7"/>
    <x v="7"/>
    <x v="14"/>
    <s v="SHG_mobile_serv"/>
    <n v="2.7810138217186542E-3"/>
    <n v="2.7760909464647036E-3"/>
    <n v="-2.662221268159732E-3"/>
    <n v="8.2242489115970409E-3"/>
    <n v="651"/>
    <s v="1"/>
  </r>
  <r>
    <x v="4"/>
    <x v="4"/>
    <x v="1"/>
    <x v="1"/>
    <x v="0"/>
    <x v="20"/>
    <s v="Proportion of individuals who belong to SHGs which offer mobile services "/>
    <x v="82"/>
    <x v="2"/>
    <s v="all question respondents"/>
    <x v="8"/>
    <x v="8"/>
    <x v="14"/>
    <s v="SHG_mobile_serv"/>
    <n v="3.3548932203251031E-2"/>
    <n v="3.8702082743243735E-3"/>
    <n v="2.5960400742937092E-2"/>
    <n v="4.1137463663564973E-2"/>
    <n v="2349"/>
    <s v="1"/>
  </r>
  <r>
    <x v="4"/>
    <x v="4"/>
    <x v="1"/>
    <x v="1"/>
    <x v="0"/>
    <x v="20"/>
    <s v="Proportion of individuals who belong to SHGs which offer mobile services "/>
    <x v="82"/>
    <x v="2"/>
    <s v="all question respondents"/>
    <x v="9"/>
    <x v="9"/>
    <x v="14"/>
    <s v="SHG_mobile_serv"/>
    <n v="1.8811030997614903E-2"/>
    <n v="8.775063221125692E-3"/>
    <n v="1.6052791104297741E-3"/>
    <n v="3.6016782884800036E-2"/>
    <n v="284"/>
    <s v="1"/>
  </r>
  <r>
    <x v="4"/>
    <x v="4"/>
    <x v="1"/>
    <x v="1"/>
    <x v="0"/>
    <x v="20"/>
    <s v="Proportion of individuals who belong to SHGs which offer mobile services "/>
    <x v="82"/>
    <x v="2"/>
    <s v="all question respondents"/>
    <x v="10"/>
    <x v="10"/>
    <x v="14"/>
    <s v="SHG_mobile_serv"/>
    <n v="2.7744956172305262E-2"/>
    <n v="3.2957854741486373E-3"/>
    <n v="2.1282727272908711E-2"/>
    <n v="3.4207185071701812E-2"/>
    <n v="2716"/>
    <s v="1"/>
  </r>
  <r>
    <x v="4"/>
    <x v="4"/>
    <x v="1"/>
    <x v="1"/>
    <x v="0"/>
    <x v="20"/>
    <s v="Proportion of individuals who belong to SHGs which offer mobile services "/>
    <x v="82"/>
    <x v="2"/>
    <s v="all question respondents"/>
    <x v="11"/>
    <x v="11"/>
    <x v="14"/>
    <s v="SHG_mobile_serv"/>
    <n v="1.9723745394278819E-2"/>
    <n v="2.7651641925640481E-3"/>
    <n v="1.4301934995232791E-2"/>
    <n v="2.5145555793324847E-2"/>
    <n v="2705"/>
    <s v="1"/>
  </r>
  <r>
    <x v="4"/>
    <x v="4"/>
    <x v="1"/>
    <x v="1"/>
    <x v="0"/>
    <x v="20"/>
    <s v="Proportion of individuals who belong to SHGs which offer mobile services "/>
    <x v="82"/>
    <x v="2"/>
    <s v="all question respondents"/>
    <x v="12"/>
    <x v="12"/>
    <x v="14"/>
    <s v="SHG_mobile_serv"/>
    <n v="8.9747469416117165E-2"/>
    <n v="1.7679529439402306E-2"/>
    <n v="5.5082238026762126E-2"/>
    <n v="0.1244127008054722"/>
    <n v="295"/>
    <s v="1"/>
  </r>
  <r>
    <x v="4"/>
    <x v="4"/>
    <x v="1"/>
    <x v="1"/>
    <x v="0"/>
    <x v="22"/>
    <s v="Proportion of Individuals who reported a negative SHG experience "/>
    <x v="247"/>
    <x v="2"/>
    <s v="individuals with SHG experience"/>
    <x v="0"/>
    <x v="0"/>
    <x v="16"/>
    <s v="SHG_neg_any"/>
    <n v="0.5610921936668839"/>
    <n v="1.6846145674837987E-2"/>
    <n v="0.52803219071618457"/>
    <n v="0.59415219661758323"/>
    <n v="950"/>
    <s v="1"/>
  </r>
  <r>
    <x v="4"/>
    <x v="4"/>
    <x v="1"/>
    <x v="1"/>
    <x v="0"/>
    <x v="22"/>
    <s v="Proportion of Individuals who reported a negative SHG experience "/>
    <x v="247"/>
    <x v="2"/>
    <s v="individuals with SHG experience"/>
    <x v="1"/>
    <x v="1"/>
    <x v="16"/>
    <s v="SHG_neg_any"/>
    <n v="0.56277550393449127"/>
    <n v="3.9366701659644003E-2"/>
    <n v="0.48557882873427921"/>
    <n v="0.63997217913470328"/>
    <n v="185"/>
    <s v="1"/>
  </r>
  <r>
    <x v="4"/>
    <x v="4"/>
    <x v="1"/>
    <x v="1"/>
    <x v="0"/>
    <x v="22"/>
    <s v="Proportion of Individuals who reported a negative SHG experience "/>
    <x v="247"/>
    <x v="2"/>
    <s v="individuals with SHG experience"/>
    <x v="2"/>
    <x v="2"/>
    <x v="16"/>
    <s v="SHG_neg_any"/>
    <n v="0.56073374801797782"/>
    <n v="1.8630502109102574E-2"/>
    <n v="0.52419053446895281"/>
    <n v="0.59727696156700283"/>
    <n v="765"/>
    <s v="1"/>
  </r>
  <r>
    <x v="4"/>
    <x v="4"/>
    <x v="1"/>
    <x v="1"/>
    <x v="0"/>
    <x v="22"/>
    <s v="Proportion of Individuals who reported a negative SHG experience "/>
    <x v="247"/>
    <x v="2"/>
    <s v="individuals with SHG experience"/>
    <x v="3"/>
    <x v="3"/>
    <x v="16"/>
    <s v="SHG_neg_any"/>
    <n v="0.56192676137336328"/>
    <n v="2.9753590758385667E-2"/>
    <n v="0.50357916891811383"/>
    <n v="0.62027435382861273"/>
    <n v="292"/>
    <s v="1"/>
  </r>
  <r>
    <x v="4"/>
    <x v="4"/>
    <x v="1"/>
    <x v="1"/>
    <x v="0"/>
    <x v="22"/>
    <s v="Proportion of Individuals who reported a negative SHG experience "/>
    <x v="247"/>
    <x v="2"/>
    <s v="individuals with SHG experience"/>
    <x v="4"/>
    <x v="4"/>
    <x v="16"/>
    <s v="SHG_neg_any"/>
    <n v="0.56051015750691957"/>
    <n v="1.9662760776865035E-2"/>
    <n v="0.52194463718366713"/>
    <n v="0.59907567783017202"/>
    <n v="658"/>
    <s v="1"/>
  </r>
  <r>
    <x v="4"/>
    <x v="4"/>
    <x v="1"/>
    <x v="1"/>
    <x v="0"/>
    <x v="22"/>
    <s v="Proportion of Individuals who reported a negative SHG experience "/>
    <x v="247"/>
    <x v="2"/>
    <s v="individuals with SHG experience"/>
    <x v="13"/>
    <x v="13"/>
    <x v="16"/>
    <s v="SHG_neg_any"/>
    <n v="0.567368357558651"/>
    <n v="2.5503124236970438E-2"/>
    <n v="0.51735558738773191"/>
    <n v="0.6173811277295701"/>
    <n v="405"/>
    <s v="1"/>
  </r>
  <r>
    <x v="4"/>
    <x v="4"/>
    <x v="1"/>
    <x v="1"/>
    <x v="0"/>
    <x v="22"/>
    <s v="Proportion of Individuals who reported a negative SHG experience "/>
    <x v="247"/>
    <x v="2"/>
    <s v="individuals with SHG experience"/>
    <x v="14"/>
    <x v="14"/>
    <x v="16"/>
    <s v="SHG_neg_any"/>
    <n v="0.56494416401192493"/>
    <n v="2.5700924776592859E-2"/>
    <n v="0.51454430906689697"/>
    <n v="0.6153440189569529"/>
    <n v="408"/>
    <s v="1"/>
  </r>
  <r>
    <x v="4"/>
    <x v="4"/>
    <x v="1"/>
    <x v="1"/>
    <x v="0"/>
    <x v="22"/>
    <s v="Proportion of Individuals who reported a negative SHG experience "/>
    <x v="247"/>
    <x v="2"/>
    <s v="individuals with SHG experience"/>
    <x v="15"/>
    <x v="15"/>
    <x v="16"/>
    <s v="SHG_neg_any"/>
    <n v="0.53365184809656108"/>
    <n v="4.530022009036002E-2"/>
    <n v="0.44482185184463546"/>
    <n v="0.62248184434848663"/>
    <n v="137"/>
    <s v="1"/>
  </r>
  <r>
    <x v="4"/>
    <x v="4"/>
    <x v="1"/>
    <x v="1"/>
    <x v="0"/>
    <x v="22"/>
    <s v="Proportion of Individuals who reported a negative SHG experience "/>
    <x v="247"/>
    <x v="2"/>
    <s v="individuals with SHG experience"/>
    <x v="5"/>
    <x v="5"/>
    <x v="16"/>
    <s v="SHG_neg_any"/>
    <n v="0.55250884730797423"/>
    <n v="2.5674933260653406E-2"/>
    <n v="0.50215696984777036"/>
    <n v="0.60286072476817809"/>
    <n v="406"/>
    <s v="1"/>
  </r>
  <r>
    <x v="4"/>
    <x v="4"/>
    <x v="1"/>
    <x v="1"/>
    <x v="0"/>
    <x v="22"/>
    <s v="Proportion of Individuals who reported a negative SHG experience "/>
    <x v="247"/>
    <x v="2"/>
    <s v="individuals with SHG experience"/>
    <x v="6"/>
    <x v="6"/>
    <x v="16"/>
    <s v="SHG_neg_any"/>
    <n v="0.5672969354363494"/>
    <n v="2.230046664164187E-2"/>
    <n v="0.52356113794942083"/>
    <n v="0.61103273292327798"/>
    <n v="544"/>
    <s v="1"/>
  </r>
  <r>
    <x v="4"/>
    <x v="4"/>
    <x v="1"/>
    <x v="1"/>
    <x v="0"/>
    <x v="22"/>
    <s v="Proportion of Individuals who reported a negative SHG experience "/>
    <x v="247"/>
    <x v="2"/>
    <s v="individuals with SHG experience"/>
    <x v="7"/>
    <x v="7"/>
    <x v="16"/>
    <s v="SHG_neg_any"/>
    <n v="0.46492667463964804"/>
    <n v="4.2973886749365628E-2"/>
    <n v="0.38065849202608637"/>
    <n v="0.54919485725320971"/>
    <n v="145"/>
    <s v="1"/>
  </r>
  <r>
    <x v="4"/>
    <x v="4"/>
    <x v="1"/>
    <x v="1"/>
    <x v="0"/>
    <x v="22"/>
    <s v="Proportion of Individuals who reported a negative SHG experience "/>
    <x v="247"/>
    <x v="2"/>
    <s v="individuals with SHG experience"/>
    <x v="8"/>
    <x v="8"/>
    <x v="16"/>
    <s v="SHG_neg_any"/>
    <n v="0.57818328262763408"/>
    <n v="1.8196517657087689E-2"/>
    <n v="0.54248907100728749"/>
    <n v="0.61387749424798066"/>
    <n v="805"/>
    <s v="1"/>
  </r>
  <r>
    <x v="4"/>
    <x v="4"/>
    <x v="1"/>
    <x v="1"/>
    <x v="0"/>
    <x v="22"/>
    <s v="Proportion of Individuals who reported a negative SHG experience "/>
    <x v="247"/>
    <x v="2"/>
    <s v="individuals with SHG experience"/>
    <x v="9"/>
    <x v="9"/>
    <x v="16"/>
    <s v="SHG_neg_any"/>
    <n v="0.50911972799552707"/>
    <n v="7.9757813296902874E-2"/>
    <n v="0.35272865380988883"/>
    <n v="0.66551080218116532"/>
    <n v="43"/>
    <s v="1"/>
  </r>
  <r>
    <x v="4"/>
    <x v="4"/>
    <x v="1"/>
    <x v="1"/>
    <x v="0"/>
    <x v="22"/>
    <s v="Proportion of Individuals who reported a negative SHG experience "/>
    <x v="247"/>
    <x v="2"/>
    <s v="individuals with SHG experience"/>
    <x v="10"/>
    <x v="10"/>
    <x v="16"/>
    <s v="SHG_neg_any"/>
    <n v="0.56370273750715716"/>
    <n v="1.7234030720036563E-2"/>
    <n v="0.52989026748081147"/>
    <n v="0.59751520753350285"/>
    <n v="907"/>
    <s v="1"/>
  </r>
  <r>
    <x v="4"/>
    <x v="4"/>
    <x v="1"/>
    <x v="1"/>
    <x v="0"/>
    <x v="22"/>
    <s v="Proportion of Individuals who reported a negative SHG experience "/>
    <x v="247"/>
    <x v="2"/>
    <s v="individuals with SHG experience"/>
    <x v="11"/>
    <x v="11"/>
    <x v="16"/>
    <s v="SHG_neg_any"/>
    <n v="0.56015516922224917"/>
    <n v="1.7796965464714737E-2"/>
    <n v="0.52523668478321983"/>
    <n v="0.59507365366127851"/>
    <n v="846"/>
    <s v="1"/>
  </r>
  <r>
    <x v="4"/>
    <x v="4"/>
    <x v="1"/>
    <x v="1"/>
    <x v="0"/>
    <x v="22"/>
    <s v="Proportion of Individuals who reported a negative SHG experience "/>
    <x v="247"/>
    <x v="2"/>
    <s v="individuals with SHG experience"/>
    <x v="12"/>
    <x v="12"/>
    <x v="16"/>
    <s v="SHG_neg_any"/>
    <n v="0.56798250285872109"/>
    <n v="5.1720154017002036E-2"/>
    <n v="0.4665691506630355"/>
    <n v="0.66939585505440669"/>
    <n v="104"/>
    <s v="1"/>
  </r>
  <r>
    <x v="4"/>
    <x v="4"/>
    <x v="1"/>
    <x v="1"/>
    <x v="0"/>
    <x v="22"/>
    <s v="Proportion of Individuals who reported a negative SHG experience "/>
    <x v="90"/>
    <x v="2"/>
    <s v="individuals with SHG experience"/>
    <x v="0"/>
    <x v="0"/>
    <x v="16"/>
    <s v="SHG_neg_bad_invest"/>
    <n v="5.7001804840583974E-2"/>
    <n v="8.3417567604979724E-3"/>
    <n v="4.0631383473042799E-2"/>
    <n v="7.3372226208125141E-2"/>
    <n v="950"/>
    <s v="1"/>
  </r>
  <r>
    <x v="4"/>
    <x v="4"/>
    <x v="1"/>
    <x v="1"/>
    <x v="0"/>
    <x v="22"/>
    <s v="Proportion of Individuals who reported a negative SHG experience "/>
    <x v="90"/>
    <x v="2"/>
    <s v="individuals with SHG experience"/>
    <x v="1"/>
    <x v="1"/>
    <x v="16"/>
    <s v="SHG_neg_bad_invest"/>
    <n v="5.0880844188928971E-2"/>
    <n v="1.6218298626488523E-2"/>
    <n v="1.9077348376818765E-2"/>
    <n v="8.2684340001039178E-2"/>
    <n v="185"/>
    <s v="1"/>
  </r>
  <r>
    <x v="4"/>
    <x v="4"/>
    <x v="1"/>
    <x v="1"/>
    <x v="0"/>
    <x v="22"/>
    <s v="Proportion of Individuals who reported a negative SHG experience "/>
    <x v="90"/>
    <x v="2"/>
    <s v="individuals with SHG experience"/>
    <x v="2"/>
    <x v="2"/>
    <x v="16"/>
    <s v="SHG_neg_bad_invest"/>
    <n v="5.8305207876217617E-2"/>
    <n v="9.5041943775039332E-3"/>
    <n v="3.9662994010232946E-2"/>
    <n v="7.6947421742202288E-2"/>
    <n v="765"/>
    <s v="1"/>
  </r>
  <r>
    <x v="4"/>
    <x v="4"/>
    <x v="1"/>
    <x v="1"/>
    <x v="0"/>
    <x v="22"/>
    <s v="Proportion of Individuals who reported a negative SHG experience "/>
    <x v="90"/>
    <x v="2"/>
    <s v="individuals with SHG experience"/>
    <x v="3"/>
    <x v="3"/>
    <x v="16"/>
    <s v="SHG_neg_bad_invest"/>
    <n v="8.7398718776649939E-2"/>
    <n v="1.7211745426752714E-2"/>
    <n v="5.3646022648010994E-2"/>
    <n v="0.12115141490528888"/>
    <n v="292"/>
    <s v="1"/>
  </r>
  <r>
    <x v="4"/>
    <x v="4"/>
    <x v="1"/>
    <x v="1"/>
    <x v="0"/>
    <x v="22"/>
    <s v="Proportion of Individuals who reported a negative SHG experience "/>
    <x v="90"/>
    <x v="2"/>
    <s v="individuals with SHG experience"/>
    <x v="4"/>
    <x v="4"/>
    <x v="16"/>
    <s v="SHG_neg_bad_invest"/>
    <n v="3.5802682319160582E-2"/>
    <n v="7.3226400163063053E-3"/>
    <n v="2.1440435553640641E-2"/>
    <n v="5.0164929084680523E-2"/>
    <n v="658"/>
    <s v="1"/>
  </r>
  <r>
    <x v="4"/>
    <x v="4"/>
    <x v="1"/>
    <x v="1"/>
    <x v="0"/>
    <x v="22"/>
    <s v="Proportion of Individuals who reported a negative SHG experience "/>
    <x v="90"/>
    <x v="2"/>
    <s v="individuals with SHG experience"/>
    <x v="13"/>
    <x v="13"/>
    <x v="16"/>
    <s v="SHG_neg_bad_invest"/>
    <n v="3.9148767957895785E-2"/>
    <n v="1.0269838513928651E-2"/>
    <n v="1.900915413971907E-2"/>
    <n v="5.9288381776072499E-2"/>
    <n v="405"/>
    <s v="1"/>
  </r>
  <r>
    <x v="4"/>
    <x v="4"/>
    <x v="1"/>
    <x v="1"/>
    <x v="0"/>
    <x v="22"/>
    <s v="Proportion of Individuals who reported a negative SHG experience "/>
    <x v="90"/>
    <x v="2"/>
    <s v="individuals with SHG experience"/>
    <x v="14"/>
    <x v="14"/>
    <x v="16"/>
    <s v="SHG_neg_bad_invest"/>
    <n v="6.2758598085014869E-2"/>
    <n v="1.35135310933502E-2"/>
    <n v="3.6258384072472061E-2"/>
    <n v="8.9258812097557677E-2"/>
    <n v="408"/>
    <s v="1"/>
  </r>
  <r>
    <x v="4"/>
    <x v="4"/>
    <x v="1"/>
    <x v="1"/>
    <x v="0"/>
    <x v="22"/>
    <s v="Proportion of Individuals who reported a negative SHG experience "/>
    <x v="90"/>
    <x v="2"/>
    <s v="individuals with SHG experience"/>
    <x v="15"/>
    <x v="15"/>
    <x v="16"/>
    <s v="SHG_neg_bad_invest"/>
    <n v="8.9603011651515005E-2"/>
    <n v="2.6955531831317756E-2"/>
    <n v="3.6745436417478489E-2"/>
    <n v="0.14246058688555152"/>
    <n v="137"/>
    <s v="1"/>
  </r>
  <r>
    <x v="4"/>
    <x v="4"/>
    <x v="1"/>
    <x v="1"/>
    <x v="0"/>
    <x v="22"/>
    <s v="Proportion of Individuals who reported a negative SHG experience "/>
    <x v="90"/>
    <x v="2"/>
    <s v="individuals with SHG experience"/>
    <x v="5"/>
    <x v="5"/>
    <x v="16"/>
    <s v="SHG_neg_bad_invest"/>
    <n v="4.9834896691599045E-2"/>
    <n v="1.2127610448084735E-2"/>
    <n v="2.6051078094381407E-2"/>
    <n v="7.361871528881668E-2"/>
    <n v="406"/>
    <s v="1"/>
  </r>
  <r>
    <x v="4"/>
    <x v="4"/>
    <x v="1"/>
    <x v="1"/>
    <x v="0"/>
    <x v="22"/>
    <s v="Proportion of Individuals who reported a negative SHG experience "/>
    <x v="90"/>
    <x v="2"/>
    <s v="individuals with SHG experience"/>
    <x v="6"/>
    <x v="6"/>
    <x v="16"/>
    <s v="SHG_neg_bad_invest"/>
    <n v="6.2182629718258706E-2"/>
    <n v="1.1379529576727259E-2"/>
    <n v="3.986503390011064E-2"/>
    <n v="8.4500225536406764E-2"/>
    <n v="544"/>
    <s v="1"/>
  </r>
  <r>
    <x v="4"/>
    <x v="4"/>
    <x v="1"/>
    <x v="1"/>
    <x v="0"/>
    <x v="22"/>
    <s v="Proportion of Individuals who reported a negative SHG experience "/>
    <x v="90"/>
    <x v="2"/>
    <s v="individuals with SHG experience"/>
    <x v="7"/>
    <x v="7"/>
    <x v="16"/>
    <s v="SHG_neg_bad_invest"/>
    <n v="3.5270799707347422E-2"/>
    <n v="1.6950575238409021E-2"/>
    <n v="2.0321453141360843E-3"/>
    <n v="6.8509454100558753E-2"/>
    <n v="145"/>
    <s v="1"/>
  </r>
  <r>
    <x v="4"/>
    <x v="4"/>
    <x v="1"/>
    <x v="1"/>
    <x v="0"/>
    <x v="22"/>
    <s v="Proportion of Individuals who reported a negative SHG experience "/>
    <x v="90"/>
    <x v="2"/>
    <s v="individuals with SHG experience"/>
    <x v="8"/>
    <x v="8"/>
    <x v="16"/>
    <s v="SHG_neg_bad_invest"/>
    <n v="6.0863964018797116E-2"/>
    <n v="9.3401238432207351E-3"/>
    <n v="4.2542416824831217E-2"/>
    <n v="7.9185511212763016E-2"/>
    <n v="805"/>
    <s v="1"/>
  </r>
  <r>
    <x v="4"/>
    <x v="4"/>
    <x v="1"/>
    <x v="1"/>
    <x v="0"/>
    <x v="22"/>
    <s v="Proportion of Individuals who reported a negative SHG experience "/>
    <x v="90"/>
    <x v="2"/>
    <s v="individuals with SHG experience"/>
    <x v="9"/>
    <x v="9"/>
    <x v="16"/>
    <s v="SHG_neg_bad_invest"/>
    <n v="5.1802460779748559E-2"/>
    <n v="3.5709769937772778E-2"/>
    <n v="-1.8218130917029542E-2"/>
    <n v="0.12182305247652667"/>
    <n v="43"/>
    <s v="1"/>
  </r>
  <r>
    <x v="4"/>
    <x v="4"/>
    <x v="1"/>
    <x v="1"/>
    <x v="0"/>
    <x v="22"/>
    <s v="Proportion of Individuals who reported a negative SHG experience "/>
    <x v="90"/>
    <x v="2"/>
    <s v="individuals with SHG experience"/>
    <x v="10"/>
    <x v="10"/>
    <x v="16"/>
    <s v="SHG_neg_bad_invest"/>
    <n v="5.7262964580383602E-2"/>
    <n v="8.5737718270813678E-3"/>
    <n v="4.0441571626797145E-2"/>
    <n v="7.4084357533970052E-2"/>
    <n v="907"/>
    <s v="1"/>
  </r>
  <r>
    <x v="4"/>
    <x v="4"/>
    <x v="1"/>
    <x v="1"/>
    <x v="0"/>
    <x v="22"/>
    <s v="Proportion of Individuals who reported a negative SHG experience "/>
    <x v="90"/>
    <x v="2"/>
    <s v="individuals with SHG experience"/>
    <x v="11"/>
    <x v="11"/>
    <x v="16"/>
    <s v="SHG_neg_bad_invest"/>
    <n v="5.4966836322698893E-2"/>
    <n v="8.8383958089254741E-3"/>
    <n v="3.7625487476917269E-2"/>
    <n v="7.2308185168480518E-2"/>
    <n v="846"/>
    <s v="1"/>
  </r>
  <r>
    <x v="4"/>
    <x v="4"/>
    <x v="1"/>
    <x v="1"/>
    <x v="0"/>
    <x v="22"/>
    <s v="Proportion of Individuals who reported a negative SHG experience "/>
    <x v="90"/>
    <x v="2"/>
    <s v="individuals with SHG experience"/>
    <x v="12"/>
    <x v="12"/>
    <x v="16"/>
    <s v="SHG_neg_bad_invest"/>
    <n v="7.1965728529203132E-2"/>
    <n v="2.5168569475294743E-2"/>
    <n v="2.2614966742597019E-2"/>
    <n v="0.12131649031580924"/>
    <n v="104"/>
    <s v="1"/>
  </r>
  <r>
    <x v="4"/>
    <x v="4"/>
    <x v="1"/>
    <x v="1"/>
    <x v="0"/>
    <x v="22"/>
    <s v="Proportion of Individuals who reported a negative SHG experience "/>
    <x v="93"/>
    <x v="2"/>
    <s v="individuals with SHG experience"/>
    <x v="0"/>
    <x v="0"/>
    <x v="16"/>
    <s v="SHG_neg_cash_unavailable"/>
    <n v="0.3073164389018353"/>
    <n v="1.5721351111641121E-2"/>
    <n v="0.27646380802875969"/>
    <n v="0.3381690697749109"/>
    <n v="950"/>
    <s v="1"/>
  </r>
  <r>
    <x v="4"/>
    <x v="4"/>
    <x v="1"/>
    <x v="1"/>
    <x v="0"/>
    <x v="22"/>
    <s v="Proportion of Individuals who reported a negative SHG experience "/>
    <x v="93"/>
    <x v="2"/>
    <s v="individuals with SHG experience"/>
    <x v="1"/>
    <x v="1"/>
    <x v="16"/>
    <s v="SHG_neg_cash_unavailable"/>
    <n v="0.32238819344652003"/>
    <n v="3.7035454977021841E-2"/>
    <n v="0.24976300850032745"/>
    <n v="0.39501337839271261"/>
    <n v="185"/>
    <s v="1"/>
  </r>
  <r>
    <x v="4"/>
    <x v="4"/>
    <x v="1"/>
    <x v="1"/>
    <x v="0"/>
    <x v="22"/>
    <s v="Proportion of Individuals who reported a negative SHG experience "/>
    <x v="93"/>
    <x v="2"/>
    <s v="individuals with SHG experience"/>
    <x v="2"/>
    <x v="2"/>
    <x v="16"/>
    <s v="SHG_neg_cash_unavailable"/>
    <n v="0.30410704551673834"/>
    <n v="1.7354036882883388E-2"/>
    <n v="0.27006758313214613"/>
    <n v="0.33814650790133055"/>
    <n v="765"/>
    <s v="1"/>
  </r>
  <r>
    <x v="4"/>
    <x v="4"/>
    <x v="1"/>
    <x v="1"/>
    <x v="0"/>
    <x v="22"/>
    <s v="Proportion of Individuals who reported a negative SHG experience "/>
    <x v="93"/>
    <x v="2"/>
    <s v="individuals with SHG experience"/>
    <x v="3"/>
    <x v="3"/>
    <x v="16"/>
    <s v="SHG_neg_cash_unavailable"/>
    <n v="0.2956854652917294"/>
    <n v="2.7725018332215121E-2"/>
    <n v="0.24131595797414676"/>
    <n v="0.35005497260931201"/>
    <n v="292"/>
    <s v="1"/>
  </r>
  <r>
    <x v="4"/>
    <x v="4"/>
    <x v="1"/>
    <x v="1"/>
    <x v="0"/>
    <x v="22"/>
    <s v="Proportion of Individuals who reported a negative SHG experience "/>
    <x v="93"/>
    <x v="2"/>
    <s v="individuals with SHG experience"/>
    <x v="4"/>
    <x v="4"/>
    <x v="16"/>
    <s v="SHG_neg_cash_unavailable"/>
    <n v="0.31542800032950818"/>
    <n v="1.8386370806943747E-2"/>
    <n v="0.27936592516759406"/>
    <n v="0.3514900754914223"/>
    <n v="658"/>
    <s v="1"/>
  </r>
  <r>
    <x v="4"/>
    <x v="4"/>
    <x v="1"/>
    <x v="1"/>
    <x v="0"/>
    <x v="22"/>
    <s v="Proportion of Individuals who reported a negative SHG experience "/>
    <x v="93"/>
    <x v="2"/>
    <s v="individuals with SHG experience"/>
    <x v="13"/>
    <x v="13"/>
    <x v="16"/>
    <s v="SHG_neg_cash_unavailable"/>
    <n v="0.29384921734569297"/>
    <n v="2.3224695946633164E-2"/>
    <n v="0.24830454721525322"/>
    <n v="0.33939388747613275"/>
    <n v="405"/>
    <s v="1"/>
  </r>
  <r>
    <x v="4"/>
    <x v="4"/>
    <x v="1"/>
    <x v="1"/>
    <x v="0"/>
    <x v="22"/>
    <s v="Proportion of Individuals who reported a negative SHG experience "/>
    <x v="93"/>
    <x v="2"/>
    <s v="individuals with SHG experience"/>
    <x v="14"/>
    <x v="14"/>
    <x v="16"/>
    <s v="SHG_neg_cash_unavailable"/>
    <n v="0.30386059286294942"/>
    <n v="2.4008304462523524E-2"/>
    <n v="0.25677998884167796"/>
    <n v="0.35094119688422087"/>
    <n v="408"/>
    <s v="1"/>
  </r>
  <r>
    <x v="4"/>
    <x v="4"/>
    <x v="1"/>
    <x v="1"/>
    <x v="0"/>
    <x v="22"/>
    <s v="Proportion of Individuals who reported a negative SHG experience "/>
    <x v="93"/>
    <x v="2"/>
    <s v="individuals with SHG experience"/>
    <x v="15"/>
    <x v="15"/>
    <x v="16"/>
    <s v="SHG_neg_cash_unavailable"/>
    <n v="0.35311711128780637"/>
    <n v="4.4056792189755674E-2"/>
    <n v="0.26672537461894469"/>
    <n v="0.43950884795666806"/>
    <n v="137"/>
    <s v="1"/>
  </r>
  <r>
    <x v="4"/>
    <x v="4"/>
    <x v="1"/>
    <x v="1"/>
    <x v="0"/>
    <x v="22"/>
    <s v="Proportion of Individuals who reported a negative SHG experience "/>
    <x v="93"/>
    <x v="2"/>
    <s v="individuals with SHG experience"/>
    <x v="5"/>
    <x v="5"/>
    <x v="16"/>
    <s v="SHG_neg_cash_unavailable"/>
    <n v="0.30589151715112939"/>
    <n v="2.385335929182485E-2"/>
    <n v="0.25911198273587177"/>
    <n v="0.35267105156638701"/>
    <n v="406"/>
    <s v="1"/>
  </r>
  <r>
    <x v="4"/>
    <x v="4"/>
    <x v="1"/>
    <x v="1"/>
    <x v="0"/>
    <x v="22"/>
    <s v="Proportion of Individuals who reported a negative SHG experience "/>
    <x v="93"/>
    <x v="2"/>
    <s v="individuals with SHG experience"/>
    <x v="6"/>
    <x v="6"/>
    <x v="16"/>
    <s v="SHG_neg_cash_unavailable"/>
    <n v="0.30834648838779793"/>
    <n v="2.0878515357099132E-2"/>
    <n v="0.26739942955896145"/>
    <n v="0.34929354721663441"/>
    <n v="544"/>
    <s v="1"/>
  </r>
  <r>
    <x v="4"/>
    <x v="4"/>
    <x v="1"/>
    <x v="1"/>
    <x v="0"/>
    <x v="22"/>
    <s v="Proportion of Individuals who reported a negative SHG experience "/>
    <x v="93"/>
    <x v="2"/>
    <s v="individuals with SHG experience"/>
    <x v="7"/>
    <x v="7"/>
    <x v="16"/>
    <s v="SHG_neg_cash_unavailable"/>
    <n v="0.25284918038615195"/>
    <n v="3.6558084939014919E-2"/>
    <n v="0.18116184627066179"/>
    <n v="0.32453651450164211"/>
    <n v="145"/>
    <s v="1"/>
  </r>
  <r>
    <x v="4"/>
    <x v="4"/>
    <x v="1"/>
    <x v="1"/>
    <x v="0"/>
    <x v="22"/>
    <s v="Proportion of Individuals who reported a negative SHG experience "/>
    <x v="93"/>
    <x v="2"/>
    <s v="individuals with SHG experience"/>
    <x v="8"/>
    <x v="8"/>
    <x v="16"/>
    <s v="SHG_neg_cash_unavailable"/>
    <n v="0.31699667325356884"/>
    <n v="1.7288841184099804E-2"/>
    <n v="0.28308295594098998"/>
    <n v="0.3509103905661477"/>
    <n v="805"/>
    <s v="1"/>
  </r>
  <r>
    <x v="4"/>
    <x v="4"/>
    <x v="1"/>
    <x v="1"/>
    <x v="0"/>
    <x v="22"/>
    <s v="Proportion of Individuals who reported a negative SHG experience "/>
    <x v="93"/>
    <x v="2"/>
    <s v="individuals with SHG experience"/>
    <x v="9"/>
    <x v="9"/>
    <x v="16"/>
    <s v="SHG_neg_cash_unavailable"/>
    <n v="0.25051744114061647"/>
    <n v="6.81889846699235E-2"/>
    <n v="0.11681080953501477"/>
    <n v="0.38422407274621817"/>
    <n v="43"/>
    <s v="1"/>
  </r>
  <r>
    <x v="4"/>
    <x v="4"/>
    <x v="1"/>
    <x v="1"/>
    <x v="0"/>
    <x v="22"/>
    <s v="Proportion of Individuals who reported a negative SHG experience "/>
    <x v="93"/>
    <x v="2"/>
    <s v="individuals with SHG experience"/>
    <x v="10"/>
    <x v="10"/>
    <x v="16"/>
    <s v="SHG_neg_cash_unavailable"/>
    <n v="0.3101694163741156"/>
    <n v="1.6139550328418018E-2"/>
    <n v="0.27850427253264209"/>
    <n v="0.34183456021558911"/>
    <n v="907"/>
    <s v="1"/>
  </r>
  <r>
    <x v="4"/>
    <x v="4"/>
    <x v="1"/>
    <x v="1"/>
    <x v="0"/>
    <x v="22"/>
    <s v="Proportion of Individuals who reported a negative SHG experience "/>
    <x v="93"/>
    <x v="2"/>
    <s v="individuals with SHG experience"/>
    <x v="11"/>
    <x v="11"/>
    <x v="16"/>
    <s v="SHG_neg_cash_unavailable"/>
    <n v="0.30124684531319806"/>
    <n v="1.6563200247433421E-2"/>
    <n v="0.26874906633805629"/>
    <n v="0.33374462428833984"/>
    <n v="846"/>
    <s v="1"/>
  </r>
  <r>
    <x v="4"/>
    <x v="4"/>
    <x v="1"/>
    <x v="1"/>
    <x v="0"/>
    <x v="22"/>
    <s v="Proportion of Individuals who reported a negative SHG experience "/>
    <x v="93"/>
    <x v="2"/>
    <s v="individuals with SHG experience"/>
    <x v="12"/>
    <x v="12"/>
    <x v="16"/>
    <s v="SHG_neg_cash_unavailable"/>
    <n v="0.35194854720378238"/>
    <n v="4.9035737224449219E-2"/>
    <n v="0.25579882406716109"/>
    <n v="0.44809827034040367"/>
    <n v="104"/>
    <s v="1"/>
  </r>
  <r>
    <x v="4"/>
    <x v="4"/>
    <x v="1"/>
    <x v="1"/>
    <x v="0"/>
    <x v="22"/>
    <s v="Proportion of Individuals who reported a negative SHG experience "/>
    <x v="91"/>
    <x v="2"/>
    <s v="individuals with SHG experience"/>
    <x v="0"/>
    <x v="0"/>
    <x v="16"/>
    <s v="SHG_neg_death_cancel"/>
    <n v="0.17016604502957547"/>
    <n v="1.2767741196267288E-2"/>
    <n v="0.14510977579329382"/>
    <n v="0.19522231426585712"/>
    <n v="950"/>
    <s v="1"/>
  </r>
  <r>
    <x v="4"/>
    <x v="4"/>
    <x v="1"/>
    <x v="1"/>
    <x v="0"/>
    <x v="22"/>
    <s v="Proportion of Individuals who reported a negative SHG experience "/>
    <x v="91"/>
    <x v="2"/>
    <s v="individuals with SHG experience"/>
    <x v="1"/>
    <x v="1"/>
    <x v="16"/>
    <s v="SHG_neg_death_cancel"/>
    <n v="0.19111395082039931"/>
    <n v="3.0922656559681277E-2"/>
    <n v="0.13047574202647999"/>
    <n v="0.25175215961431863"/>
    <n v="185"/>
    <s v="1"/>
  </r>
  <r>
    <x v="4"/>
    <x v="4"/>
    <x v="1"/>
    <x v="1"/>
    <x v="0"/>
    <x v="22"/>
    <s v="Proportion of Individuals who reported a negative SHG experience "/>
    <x v="91"/>
    <x v="2"/>
    <s v="individuals with SHG experience"/>
    <x v="2"/>
    <x v="2"/>
    <x v="16"/>
    <s v="SHG_neg_death_cancel"/>
    <n v="0.16570537855060721"/>
    <n v="1.4008329404747851E-2"/>
    <n v="0.13822842865924195"/>
    <n v="0.19318232844197247"/>
    <n v="765"/>
    <s v="1"/>
  </r>
  <r>
    <x v="4"/>
    <x v="4"/>
    <x v="1"/>
    <x v="1"/>
    <x v="0"/>
    <x v="22"/>
    <s v="Proportion of Individuals who reported a negative SHG experience "/>
    <x v="91"/>
    <x v="2"/>
    <s v="individuals with SHG experience"/>
    <x v="3"/>
    <x v="3"/>
    <x v="16"/>
    <s v="SHG_neg_death_cancel"/>
    <n v="0.16888769220148159"/>
    <n v="2.234662771469462E-2"/>
    <n v="0.12506535367319133"/>
    <n v="0.21271003072977185"/>
    <n v="292"/>
    <s v="1"/>
  </r>
  <r>
    <x v="4"/>
    <x v="4"/>
    <x v="1"/>
    <x v="1"/>
    <x v="0"/>
    <x v="22"/>
    <s v="Proportion of Individuals who reported a negative SHG experience "/>
    <x v="91"/>
    <x v="2"/>
    <s v="individuals with SHG experience"/>
    <x v="4"/>
    <x v="4"/>
    <x v="16"/>
    <s v="SHG_neg_death_cancel"/>
    <n v="0.17105758152849049"/>
    <n v="1.5050375183549123E-2"/>
    <n v="0.14153855535508258"/>
    <n v="0.20057660770189839"/>
    <n v="658"/>
    <s v="1"/>
  </r>
  <r>
    <x v="4"/>
    <x v="4"/>
    <x v="1"/>
    <x v="1"/>
    <x v="0"/>
    <x v="22"/>
    <s v="Proportion of Individuals who reported a negative SHG experience "/>
    <x v="91"/>
    <x v="2"/>
    <s v="individuals with SHG experience"/>
    <x v="13"/>
    <x v="13"/>
    <x v="16"/>
    <s v="SHG_neg_death_cancel"/>
    <n v="0.14621240699232643"/>
    <n v="1.8400819082151586E-2"/>
    <n v="0.11012757569239345"/>
    <n v="0.18229723829225941"/>
    <n v="405"/>
    <s v="1"/>
  </r>
  <r>
    <x v="4"/>
    <x v="4"/>
    <x v="1"/>
    <x v="1"/>
    <x v="0"/>
    <x v="22"/>
    <s v="Proportion of Individuals who reported a negative SHG experience "/>
    <x v="91"/>
    <x v="2"/>
    <s v="individuals with SHG experience"/>
    <x v="14"/>
    <x v="14"/>
    <x v="16"/>
    <s v="SHG_neg_death_cancel"/>
    <n v="0.18279367628975965"/>
    <n v="1.9918683328732156E-2"/>
    <n v="0.14373287364586612"/>
    <n v="0.22185447893365318"/>
    <n v="408"/>
    <s v="1"/>
  </r>
  <r>
    <x v="4"/>
    <x v="4"/>
    <x v="1"/>
    <x v="1"/>
    <x v="0"/>
    <x v="22"/>
    <s v="Proportion of Individuals who reported a negative SHG experience "/>
    <x v="91"/>
    <x v="2"/>
    <s v="individuals with SHG experience"/>
    <x v="15"/>
    <x v="15"/>
    <x v="16"/>
    <s v="SHG_neg_death_cancel"/>
    <n v="0.20057159462332874"/>
    <n v="3.6017331533418316E-2"/>
    <n v="0.12994457738729653"/>
    <n v="0.27119861185936095"/>
    <n v="137"/>
    <s v="1"/>
  </r>
  <r>
    <x v="4"/>
    <x v="4"/>
    <x v="1"/>
    <x v="1"/>
    <x v="0"/>
    <x v="22"/>
    <s v="Proportion of Individuals who reported a negative SHG experience "/>
    <x v="91"/>
    <x v="2"/>
    <s v="individuals with SHG experience"/>
    <x v="5"/>
    <x v="5"/>
    <x v="16"/>
    <s v="SHG_neg_death_cancel"/>
    <n v="0.14245272218568752"/>
    <n v="1.7621234236638774E-2"/>
    <n v="0.10789519411060952"/>
    <n v="0.17701025026076553"/>
    <n v="406"/>
    <s v="1"/>
  </r>
  <r>
    <x v="4"/>
    <x v="4"/>
    <x v="1"/>
    <x v="1"/>
    <x v="0"/>
    <x v="22"/>
    <s v="Proportion of Individuals who reported a negative SHG experience "/>
    <x v="91"/>
    <x v="2"/>
    <s v="individuals with SHG experience"/>
    <x v="6"/>
    <x v="6"/>
    <x v="16"/>
    <s v="SHG_neg_death_cancel"/>
    <n v="0.19019949173322548"/>
    <n v="1.7844979485274193E-2"/>
    <n v="0.15520182009397027"/>
    <n v="0.22519716337248069"/>
    <n v="544"/>
    <s v="1"/>
  </r>
  <r>
    <x v="4"/>
    <x v="4"/>
    <x v="1"/>
    <x v="1"/>
    <x v="0"/>
    <x v="22"/>
    <s v="Proportion of Individuals who reported a negative SHG experience "/>
    <x v="91"/>
    <x v="2"/>
    <s v="individuals with SHG experience"/>
    <x v="7"/>
    <x v="7"/>
    <x v="16"/>
    <s v="SHG_neg_death_cancel"/>
    <n v="0.11635228839238659"/>
    <n v="2.634777569854467E-2"/>
    <n v="6.4686513151358371E-2"/>
    <n v="0.16801806363341482"/>
    <n v="145"/>
    <s v="1"/>
  </r>
  <r>
    <x v="4"/>
    <x v="4"/>
    <x v="1"/>
    <x v="1"/>
    <x v="0"/>
    <x v="22"/>
    <s v="Proportion of Individuals who reported a negative SHG experience "/>
    <x v="91"/>
    <x v="2"/>
    <s v="individuals with SHG experience"/>
    <x v="8"/>
    <x v="8"/>
    <x v="16"/>
    <s v="SHG_neg_death_cancel"/>
    <n v="0.17973013527004805"/>
    <n v="1.4244023933856844E-2"/>
    <n v="0.15178911852158625"/>
    <n v="0.20767115201850986"/>
    <n v="805"/>
    <s v="1"/>
  </r>
  <r>
    <x v="4"/>
    <x v="4"/>
    <x v="1"/>
    <x v="1"/>
    <x v="0"/>
    <x v="22"/>
    <s v="Proportion of Individuals who reported a negative SHG experience "/>
    <x v="91"/>
    <x v="2"/>
    <s v="individuals with SHG experience"/>
    <x v="9"/>
    <x v="9"/>
    <x v="16"/>
    <s v="SHG_neg_death_cancel"/>
    <n v="6.6666678956654651E-2"/>
    <n v="4.6639318098336942E-2"/>
    <n v="-2.4784838520791386E-2"/>
    <n v="0.15811819643410069"/>
    <n v="43"/>
    <s v="1"/>
  </r>
  <r>
    <x v="4"/>
    <x v="4"/>
    <x v="1"/>
    <x v="1"/>
    <x v="0"/>
    <x v="22"/>
    <s v="Proportion of Individuals who reported a negative SHG experience "/>
    <x v="91"/>
    <x v="2"/>
    <s v="individuals with SHG experience"/>
    <x v="10"/>
    <x v="10"/>
    <x v="16"/>
    <s v="SHG_neg_death_cancel"/>
    <n v="0.17536475225047943"/>
    <n v="1.3187673886872335E-2"/>
    <n v="0.14949107039039822"/>
    <n v="0.20123843411056064"/>
    <n v="907"/>
    <s v="1"/>
  </r>
  <r>
    <x v="4"/>
    <x v="4"/>
    <x v="1"/>
    <x v="1"/>
    <x v="0"/>
    <x v="22"/>
    <s v="Proportion of Individuals who reported a negative SHG experience "/>
    <x v="91"/>
    <x v="2"/>
    <s v="individuals with SHG experience"/>
    <x v="11"/>
    <x v="11"/>
    <x v="16"/>
    <s v="SHG_neg_death_cancel"/>
    <n v="0.16548055788160149"/>
    <n v="1.3402725668117827E-2"/>
    <n v="0.13918377888235917"/>
    <n v="0.19177733688084381"/>
    <n v="846"/>
    <s v="1"/>
  </r>
  <r>
    <x v="4"/>
    <x v="4"/>
    <x v="1"/>
    <x v="1"/>
    <x v="0"/>
    <x v="22"/>
    <s v="Proportion of Individuals who reported a negative SHG experience "/>
    <x v="91"/>
    <x v="2"/>
    <s v="individuals with SHG experience"/>
    <x v="12"/>
    <x v="12"/>
    <x v="16"/>
    <s v="SHG_neg_death_cancel"/>
    <n v="0.2046202744243161"/>
    <n v="4.0706603746318383E-2"/>
    <n v="0.12480239257774361"/>
    <n v="0.28443815627088859"/>
    <n v="104"/>
    <s v="1"/>
  </r>
  <r>
    <x v="4"/>
    <x v="4"/>
    <x v="1"/>
    <x v="1"/>
    <x v="0"/>
    <x v="22"/>
    <s v="Proportion of Individuals who reported a negative SHG experience "/>
    <x v="92"/>
    <x v="2"/>
    <s v="individuals with SHG experience"/>
    <x v="0"/>
    <x v="0"/>
    <x v="16"/>
    <s v="SHG_neg_poor_leader"/>
    <n v="0.27146855934259362"/>
    <n v="1.5045857582252867E-2"/>
    <n v="0.24194156214892454"/>
    <n v="0.3009955565362627"/>
    <n v="950"/>
    <s v="1"/>
  </r>
  <r>
    <x v="4"/>
    <x v="4"/>
    <x v="1"/>
    <x v="1"/>
    <x v="0"/>
    <x v="22"/>
    <s v="Proportion of Individuals who reported a negative SHG experience "/>
    <x v="92"/>
    <x v="2"/>
    <s v="individuals with SHG experience"/>
    <x v="1"/>
    <x v="1"/>
    <x v="16"/>
    <s v="SHG_neg_poor_leader"/>
    <n v="0.32635347134392467"/>
    <n v="3.6483388119421124E-2"/>
    <n v="0.25481086949711051"/>
    <n v="0.39789607319073883"/>
    <n v="185"/>
    <s v="1"/>
  </r>
  <r>
    <x v="4"/>
    <x v="4"/>
    <x v="1"/>
    <x v="1"/>
    <x v="0"/>
    <x v="22"/>
    <s v="Proportion of Individuals who reported a negative SHG experience "/>
    <x v="92"/>
    <x v="2"/>
    <s v="individuals with SHG experience"/>
    <x v="2"/>
    <x v="2"/>
    <x v="16"/>
    <s v="SHG_neg_poor_leader"/>
    <n v="0.25978131529967285"/>
    <n v="1.6492220638475115E-2"/>
    <n v="0.22743228159354567"/>
    <n v="0.29213034900580004"/>
    <n v="765"/>
    <s v="1"/>
  </r>
  <r>
    <x v="4"/>
    <x v="4"/>
    <x v="1"/>
    <x v="1"/>
    <x v="0"/>
    <x v="22"/>
    <s v="Proportion of Individuals who reported a negative SHG experience "/>
    <x v="92"/>
    <x v="2"/>
    <s v="individuals with SHG experience"/>
    <x v="3"/>
    <x v="3"/>
    <x v="16"/>
    <s v="SHG_neg_poor_leader"/>
    <n v="0.26117886682358382"/>
    <n v="2.6260743393261239E-2"/>
    <n v="0.20968084208013174"/>
    <n v="0.31267689156703588"/>
    <n v="292"/>
    <s v="1"/>
  </r>
  <r>
    <x v="4"/>
    <x v="4"/>
    <x v="1"/>
    <x v="1"/>
    <x v="0"/>
    <x v="22"/>
    <s v="Proportion of Individuals who reported a negative SHG experience "/>
    <x v="92"/>
    <x v="2"/>
    <s v="individuals with SHG experience"/>
    <x v="4"/>
    <x v="4"/>
    <x v="16"/>
    <s v="SHG_neg_poor_leader"/>
    <n v="0.27864469744914849"/>
    <n v="1.7777963547841898E-2"/>
    <n v="0.24377592076561047"/>
    <n v="0.31351347413268649"/>
    <n v="658"/>
    <s v="1"/>
  </r>
  <r>
    <x v="4"/>
    <x v="4"/>
    <x v="1"/>
    <x v="1"/>
    <x v="0"/>
    <x v="22"/>
    <s v="Proportion of Individuals who reported a negative SHG experience "/>
    <x v="92"/>
    <x v="2"/>
    <s v="individuals with SHG experience"/>
    <x v="13"/>
    <x v="13"/>
    <x v="16"/>
    <s v="SHG_neg_poor_leader"/>
    <n v="0.2671663893159959"/>
    <n v="2.3093955835305255E-2"/>
    <n v="0.22187810640616515"/>
    <n v="0.31245467222582662"/>
    <n v="405"/>
    <s v="1"/>
  </r>
  <r>
    <x v="4"/>
    <x v="4"/>
    <x v="1"/>
    <x v="1"/>
    <x v="0"/>
    <x v="22"/>
    <s v="Proportion of Individuals who reported a negative SHG experience "/>
    <x v="92"/>
    <x v="2"/>
    <s v="individuals with SHG experience"/>
    <x v="14"/>
    <x v="14"/>
    <x v="16"/>
    <s v="SHG_neg_poor_leader"/>
    <n v="0.29190109794439251"/>
    <n v="2.3475730409882271E-2"/>
    <n v="0.24586487871603915"/>
    <n v="0.33793731717274589"/>
    <n v="408"/>
    <s v="1"/>
  </r>
  <r>
    <x v="4"/>
    <x v="4"/>
    <x v="1"/>
    <x v="1"/>
    <x v="0"/>
    <x v="22"/>
    <s v="Proportion of Individuals who reported a negative SHG experience "/>
    <x v="92"/>
    <x v="2"/>
    <s v="individuals with SHG experience"/>
    <x v="15"/>
    <x v="15"/>
    <x v="16"/>
    <s v="SHG_neg_poor_leader"/>
    <n v="0.22752967141987332"/>
    <n v="3.6320595417346245E-2"/>
    <n v="0.15630797871385602"/>
    <n v="0.29875136412589065"/>
    <n v="137"/>
    <s v="1"/>
  </r>
  <r>
    <x v="4"/>
    <x v="4"/>
    <x v="1"/>
    <x v="1"/>
    <x v="0"/>
    <x v="22"/>
    <s v="Proportion of Individuals who reported a negative SHG experience "/>
    <x v="92"/>
    <x v="2"/>
    <s v="individuals with SHG experience"/>
    <x v="5"/>
    <x v="5"/>
    <x v="16"/>
    <s v="SHG_neg_poor_leader"/>
    <n v="0.26979584601555318"/>
    <n v="2.2920739690387049E-2"/>
    <n v="0.22484529971924597"/>
    <n v="0.31474639231186041"/>
    <n v="406"/>
    <s v="1"/>
  </r>
  <r>
    <x v="4"/>
    <x v="4"/>
    <x v="1"/>
    <x v="1"/>
    <x v="0"/>
    <x v="22"/>
    <s v="Proportion of Individuals who reported a negative SHG experience "/>
    <x v="92"/>
    <x v="2"/>
    <s v="individuals with SHG experience"/>
    <x v="6"/>
    <x v="6"/>
    <x v="16"/>
    <s v="SHG_neg_poor_leader"/>
    <n v="0.27267773275988988"/>
    <n v="1.9926954968038903E-2"/>
    <n v="0.233596879385015"/>
    <n v="0.31175858613476476"/>
    <n v="544"/>
    <s v="1"/>
  </r>
  <r>
    <x v="4"/>
    <x v="4"/>
    <x v="1"/>
    <x v="1"/>
    <x v="0"/>
    <x v="22"/>
    <s v="Proportion of Individuals who reported a negative SHG experience "/>
    <x v="92"/>
    <x v="2"/>
    <s v="individuals with SHG experience"/>
    <x v="7"/>
    <x v="7"/>
    <x v="16"/>
    <s v="SHG_neg_poor_leader"/>
    <n v="0.21881513142381942"/>
    <n v="3.5473251806416146E-2"/>
    <n v="0.149255063968109"/>
    <n v="0.28837519887952984"/>
    <n v="145"/>
    <s v="1"/>
  </r>
  <r>
    <x v="4"/>
    <x v="4"/>
    <x v="1"/>
    <x v="1"/>
    <x v="0"/>
    <x v="22"/>
    <s v="Proportion of Individuals who reported a negative SHG experience "/>
    <x v="92"/>
    <x v="2"/>
    <s v="individuals with SHG experience"/>
    <x v="8"/>
    <x v="8"/>
    <x v="16"/>
    <s v="SHG_neg_poor_leader"/>
    <n v="0.28082642929173185"/>
    <n v="1.653208950370072E-2"/>
    <n v="0.24839715285587735"/>
    <n v="0.31325570572758638"/>
    <n v="805"/>
    <s v="1"/>
  </r>
  <r>
    <x v="4"/>
    <x v="4"/>
    <x v="1"/>
    <x v="1"/>
    <x v="0"/>
    <x v="22"/>
    <s v="Proportion of Individuals who reported a negative SHG experience "/>
    <x v="92"/>
    <x v="2"/>
    <s v="individuals with SHG experience"/>
    <x v="9"/>
    <x v="9"/>
    <x v="16"/>
    <s v="SHG_neg_poor_leader"/>
    <n v="0.19720681448188582"/>
    <n v="6.5392960941926953E-2"/>
    <n v="6.898269469794277E-2"/>
    <n v="0.32543093426582886"/>
    <n v="43"/>
    <s v="1"/>
  </r>
  <r>
    <x v="4"/>
    <x v="4"/>
    <x v="1"/>
    <x v="1"/>
    <x v="0"/>
    <x v="22"/>
    <s v="Proportion of Individuals who reported a negative SHG experience "/>
    <x v="92"/>
    <x v="2"/>
    <s v="individuals with SHG experience"/>
    <x v="10"/>
    <x v="10"/>
    <x v="16"/>
    <s v="SHG_neg_poor_leader"/>
    <n v="0.27519867947658833"/>
    <n v="1.5448337790380783E-2"/>
    <n v="0.24488966662988237"/>
    <n v="0.30550769232329428"/>
    <n v="907"/>
    <s v="1"/>
  </r>
  <r>
    <x v="4"/>
    <x v="4"/>
    <x v="1"/>
    <x v="1"/>
    <x v="0"/>
    <x v="22"/>
    <s v="Proportion of Individuals who reported a negative SHG experience "/>
    <x v="92"/>
    <x v="2"/>
    <s v="individuals with SHG experience"/>
    <x v="11"/>
    <x v="11"/>
    <x v="16"/>
    <s v="SHG_neg_poor_leader"/>
    <n v="0.2720537113167098"/>
    <n v="1.5938804693892542E-2"/>
    <n v="0.24078102582524893"/>
    <n v="0.30332639680817064"/>
    <n v="846"/>
    <s v="1"/>
  </r>
  <r>
    <x v="4"/>
    <x v="4"/>
    <x v="1"/>
    <x v="1"/>
    <x v="0"/>
    <x v="22"/>
    <s v="Proportion of Individuals who reported a negative SHG experience "/>
    <x v="92"/>
    <x v="2"/>
    <s v="individuals with SHG experience"/>
    <x v="12"/>
    <x v="12"/>
    <x v="16"/>
    <s v="SHG_neg_poor_leader"/>
    <n v="0.26716570678740253"/>
    <n v="4.532900235364809E-2"/>
    <n v="0.17828418337085572"/>
    <n v="0.35604723020394935"/>
    <n v="104"/>
    <s v="1"/>
  </r>
  <r>
    <x v="4"/>
    <x v="4"/>
    <x v="1"/>
    <x v="1"/>
    <x v="0"/>
    <x v="22"/>
    <s v="Proportion of Individuals who reported a negative SHG experience "/>
    <x v="89"/>
    <x v="2"/>
    <s v="individuals with SHG experience"/>
    <x v="0"/>
    <x v="0"/>
    <x v="16"/>
    <s v="SHG_neg_theft_in"/>
    <n v="0.17051101531057214"/>
    <n v="1.270899285554654E-2"/>
    <n v="0.14557003774723842"/>
    <n v="0.19545199287390586"/>
    <n v="950"/>
    <s v="1"/>
  </r>
  <r>
    <x v="4"/>
    <x v="4"/>
    <x v="1"/>
    <x v="1"/>
    <x v="0"/>
    <x v="22"/>
    <s v="Proportion of Individuals who reported a negative SHG experience "/>
    <x v="89"/>
    <x v="2"/>
    <s v="individuals with SHG experience"/>
    <x v="1"/>
    <x v="1"/>
    <x v="16"/>
    <s v="SHG_neg_theft_in"/>
    <n v="0.19208791220656943"/>
    <n v="2.9692276498178509E-2"/>
    <n v="0.13386243412099935"/>
    <n v="0.2503133902921395"/>
    <n v="185"/>
    <s v="1"/>
  </r>
  <r>
    <x v="4"/>
    <x v="4"/>
    <x v="1"/>
    <x v="1"/>
    <x v="0"/>
    <x v="22"/>
    <s v="Proportion of Individuals who reported a negative SHG experience "/>
    <x v="89"/>
    <x v="2"/>
    <s v="individuals with SHG experience"/>
    <x v="2"/>
    <x v="2"/>
    <x v="16"/>
    <s v="SHG_neg_theft_in"/>
    <n v="0.16591641088255868"/>
    <n v="1.4059586806734616E-2"/>
    <n v="0.1383389210177777"/>
    <n v="0.19349390074733966"/>
    <n v="765"/>
    <s v="1"/>
  </r>
  <r>
    <x v="4"/>
    <x v="4"/>
    <x v="1"/>
    <x v="1"/>
    <x v="0"/>
    <x v="22"/>
    <s v="Proportion of Individuals who reported a negative SHG experience "/>
    <x v="89"/>
    <x v="2"/>
    <s v="individuals with SHG experience"/>
    <x v="3"/>
    <x v="3"/>
    <x v="16"/>
    <s v="SHG_neg_theft_in"/>
    <n v="0.1667307390913457"/>
    <n v="2.2335666445953372E-2"/>
    <n v="0.12292989590613859"/>
    <n v="0.2105315822765528"/>
    <n v="292"/>
    <s v="1"/>
  </r>
  <r>
    <x v="4"/>
    <x v="4"/>
    <x v="1"/>
    <x v="1"/>
    <x v="0"/>
    <x v="22"/>
    <s v="Proportion of Individuals who reported a negative SHG experience "/>
    <x v="89"/>
    <x v="2"/>
    <s v="individuals with SHG experience"/>
    <x v="4"/>
    <x v="4"/>
    <x v="16"/>
    <s v="SHG_neg_theft_in"/>
    <n v="0.17314741908842854"/>
    <n v="1.4914442458480063E-2"/>
    <n v="0.14389500431973312"/>
    <n v="0.20239983385712396"/>
    <n v="658"/>
    <s v="1"/>
  </r>
  <r>
    <x v="4"/>
    <x v="4"/>
    <x v="1"/>
    <x v="1"/>
    <x v="0"/>
    <x v="22"/>
    <s v="Proportion of Individuals who reported a negative SHG experience "/>
    <x v="89"/>
    <x v="2"/>
    <s v="individuals with SHG experience"/>
    <x v="13"/>
    <x v="13"/>
    <x v="16"/>
    <s v="SHG_neg_theft_in"/>
    <n v="0.14016684343108343"/>
    <n v="1.7509465034184196E-2"/>
    <n v="0.10582999738690542"/>
    <n v="0.17450368947526146"/>
    <n v="405"/>
    <s v="1"/>
  </r>
  <r>
    <x v="4"/>
    <x v="4"/>
    <x v="1"/>
    <x v="1"/>
    <x v="0"/>
    <x v="22"/>
    <s v="Proportion of Individuals who reported a negative SHG experience "/>
    <x v="89"/>
    <x v="2"/>
    <s v="individuals with SHG experience"/>
    <x v="14"/>
    <x v="14"/>
    <x v="16"/>
    <s v="SHG_neg_theft_in"/>
    <n v="0.19841275941262243"/>
    <n v="2.0578024241430272E-2"/>
    <n v="0.15805898047903633"/>
    <n v="0.23876653834620853"/>
    <n v="408"/>
    <s v="1"/>
  </r>
  <r>
    <x v="4"/>
    <x v="4"/>
    <x v="1"/>
    <x v="1"/>
    <x v="0"/>
    <x v="22"/>
    <s v="Proportion of Individuals who reported a negative SHG experience "/>
    <x v="89"/>
    <x v="2"/>
    <s v="individuals with SHG experience"/>
    <x v="15"/>
    <x v="15"/>
    <x v="16"/>
    <s v="SHG_neg_theft_in"/>
    <n v="0.17665129016755626"/>
    <n v="3.5304135934535373E-2"/>
    <n v="0.10742279069257005"/>
    <n v="0.24587978964254248"/>
    <n v="137"/>
    <s v="1"/>
  </r>
  <r>
    <x v="4"/>
    <x v="4"/>
    <x v="1"/>
    <x v="1"/>
    <x v="0"/>
    <x v="22"/>
    <s v="Proportion of Individuals who reported a negative SHG experience "/>
    <x v="89"/>
    <x v="2"/>
    <s v="individuals with SHG experience"/>
    <x v="5"/>
    <x v="5"/>
    <x v="16"/>
    <s v="SHG_neg_theft_in"/>
    <n v="0.15602846039436485"/>
    <n v="1.8883675516366473E-2"/>
    <n v="0.11899512106898201"/>
    <n v="0.19306179971974768"/>
    <n v="406"/>
    <s v="1"/>
  </r>
  <r>
    <x v="4"/>
    <x v="4"/>
    <x v="1"/>
    <x v="1"/>
    <x v="0"/>
    <x v="22"/>
    <s v="Proportion of Individuals who reported a negative SHG experience "/>
    <x v="89"/>
    <x v="2"/>
    <s v="individuals with SHG experience"/>
    <x v="6"/>
    <x v="6"/>
    <x v="16"/>
    <s v="SHG_neg_theft_in"/>
    <n v="0.18098018545234484"/>
    <n v="1.7108208595183354E-2"/>
    <n v="0.14742747292363606"/>
    <n v="0.21453289798105363"/>
    <n v="544"/>
    <s v="1"/>
  </r>
  <r>
    <x v="4"/>
    <x v="4"/>
    <x v="1"/>
    <x v="1"/>
    <x v="0"/>
    <x v="22"/>
    <s v="Proportion of Individuals who reported a negative SHG experience "/>
    <x v="89"/>
    <x v="2"/>
    <s v="individuals with SHG experience"/>
    <x v="7"/>
    <x v="7"/>
    <x v="16"/>
    <s v="SHG_neg_theft_in"/>
    <n v="0.11229757528319677"/>
    <n v="2.6204571494838225E-2"/>
    <n v="6.0912611458165088E-2"/>
    <n v="0.16368253910822844"/>
    <n v="145"/>
    <s v="1"/>
  </r>
  <r>
    <x v="4"/>
    <x v="4"/>
    <x v="1"/>
    <x v="1"/>
    <x v="0"/>
    <x v="22"/>
    <s v="Proportion of Individuals who reported a negative SHG experience "/>
    <x v="89"/>
    <x v="2"/>
    <s v="individuals with SHG experience"/>
    <x v="8"/>
    <x v="8"/>
    <x v="16"/>
    <s v="SHG_neg_theft_in"/>
    <n v="0.18085704257984106"/>
    <n v="1.4179396754688796E-2"/>
    <n v="0.15304279823108355"/>
    <n v="0.20867128692859857"/>
    <n v="805"/>
    <s v="1"/>
  </r>
  <r>
    <x v="4"/>
    <x v="4"/>
    <x v="1"/>
    <x v="1"/>
    <x v="0"/>
    <x v="22"/>
    <s v="Proportion of Individuals who reported a negative SHG experience "/>
    <x v="89"/>
    <x v="2"/>
    <s v="individuals with SHG experience"/>
    <x v="9"/>
    <x v="9"/>
    <x v="16"/>
    <s v="SHG_neg_theft_in"/>
    <n v="0.10164807126189775"/>
    <n v="4.3994947313815501E-2"/>
    <n v="1.5381700799414894E-2"/>
    <n v="0.1879144417243806"/>
    <n v="43"/>
    <s v="1"/>
  </r>
  <r>
    <x v="4"/>
    <x v="4"/>
    <x v="1"/>
    <x v="1"/>
    <x v="0"/>
    <x v="22"/>
    <s v="Proportion of Individuals who reported a negative SHG experience "/>
    <x v="89"/>
    <x v="2"/>
    <s v="individuals with SHG experience"/>
    <x v="10"/>
    <x v="10"/>
    <x v="16"/>
    <s v="SHG_neg_theft_in"/>
    <n v="0.17396995711922364"/>
    <n v="1.3143174896220959E-2"/>
    <n v="0.14818358047589902"/>
    <n v="0.19975633376254825"/>
    <n v="907"/>
    <s v="1"/>
  </r>
  <r>
    <x v="4"/>
    <x v="4"/>
    <x v="1"/>
    <x v="1"/>
    <x v="0"/>
    <x v="22"/>
    <s v="Proportion of Individuals who reported a negative SHG experience "/>
    <x v="89"/>
    <x v="2"/>
    <s v="individuals with SHG experience"/>
    <x v="11"/>
    <x v="11"/>
    <x v="16"/>
    <s v="SHG_neg_theft_in"/>
    <n v="0.16669371385634998"/>
    <n v="1.3248710742610338E-2"/>
    <n v="0.1406991193947118"/>
    <n v="0.19268830831798817"/>
    <n v="846"/>
    <s v="1"/>
  </r>
  <r>
    <x v="4"/>
    <x v="4"/>
    <x v="1"/>
    <x v="1"/>
    <x v="0"/>
    <x v="22"/>
    <s v="Proportion of Individuals who reported a negative SHG experience "/>
    <x v="89"/>
    <x v="2"/>
    <s v="individuals with SHG experience"/>
    <x v="12"/>
    <x v="12"/>
    <x v="16"/>
    <s v="SHG_neg_theft_in"/>
    <n v="0.19858113391702692"/>
    <n v="4.195734597553593E-2"/>
    <n v="0.11631078523990403"/>
    <n v="0.28085148259414983"/>
    <n v="104"/>
    <s v="1"/>
  </r>
  <r>
    <x v="4"/>
    <x v="4"/>
    <x v="1"/>
    <x v="1"/>
    <x v="0"/>
    <x v="22"/>
    <s v="Proportion of Individuals who reported a negative SHG experience "/>
    <x v="88"/>
    <x v="2"/>
    <s v="individuals with SHG experience"/>
    <x v="0"/>
    <x v="0"/>
    <x v="16"/>
    <s v="SHG_neg_theft_out"/>
    <n v="0.1534326333893285"/>
    <n v="1.2205140787729952E-2"/>
    <n v="0.12948044882174886"/>
    <n v="0.17738481795690814"/>
    <n v="950"/>
    <s v="1"/>
  </r>
  <r>
    <x v="4"/>
    <x v="4"/>
    <x v="1"/>
    <x v="1"/>
    <x v="0"/>
    <x v="22"/>
    <s v="Proportion of Individuals who reported a negative SHG experience "/>
    <x v="88"/>
    <x v="2"/>
    <s v="individuals with SHG experience"/>
    <x v="1"/>
    <x v="1"/>
    <x v="16"/>
    <s v="SHG_neg_theft_out"/>
    <n v="0.17450529888129301"/>
    <n v="2.8197387086500263E-2"/>
    <n v="0.11921124475324141"/>
    <n v="0.22979935300934462"/>
    <n v="185"/>
    <s v="1"/>
  </r>
  <r>
    <x v="4"/>
    <x v="4"/>
    <x v="1"/>
    <x v="1"/>
    <x v="0"/>
    <x v="22"/>
    <s v="Proportion of Individuals who reported a negative SHG experience "/>
    <x v="88"/>
    <x v="2"/>
    <s v="individuals with SHG experience"/>
    <x v="2"/>
    <x v="2"/>
    <x v="16"/>
    <s v="SHG_neg_theft_out"/>
    <n v="0.14894540046394031"/>
    <n v="1.3535071411886946E-2"/>
    <n v="0.12239673300938865"/>
    <n v="0.17549406791849195"/>
    <n v="765"/>
    <s v="1"/>
  </r>
  <r>
    <x v="4"/>
    <x v="4"/>
    <x v="1"/>
    <x v="1"/>
    <x v="0"/>
    <x v="22"/>
    <s v="Proportion of Individuals who reported a negative SHG experience "/>
    <x v="88"/>
    <x v="2"/>
    <s v="individuals with SHG experience"/>
    <x v="3"/>
    <x v="3"/>
    <x v="16"/>
    <s v="SHG_neg_theft_out"/>
    <n v="0.1530776621440631"/>
    <n v="2.1765332122464062E-2"/>
    <n v="0.11039525992083689"/>
    <n v="0.19576006436728932"/>
    <n v="292"/>
    <s v="1"/>
  </r>
  <r>
    <x v="4"/>
    <x v="4"/>
    <x v="1"/>
    <x v="1"/>
    <x v="0"/>
    <x v="22"/>
    <s v="Proportion of Individuals who reported a negative SHG experience "/>
    <x v="88"/>
    <x v="2"/>
    <s v="individuals with SHG experience"/>
    <x v="4"/>
    <x v="4"/>
    <x v="16"/>
    <s v="SHG_neg_theft_out"/>
    <n v="0.15368019401129848"/>
    <n v="1.4091141530353523E-2"/>
    <n v="0.12604255903045333"/>
    <n v="0.18131782899214363"/>
    <n v="658"/>
    <s v="1"/>
  </r>
  <r>
    <x v="4"/>
    <x v="4"/>
    <x v="1"/>
    <x v="1"/>
    <x v="0"/>
    <x v="22"/>
    <s v="Proportion of Individuals who reported a negative SHG experience "/>
    <x v="88"/>
    <x v="2"/>
    <s v="individuals with SHG experience"/>
    <x v="13"/>
    <x v="13"/>
    <x v="16"/>
    <s v="SHG_neg_theft_out"/>
    <n v="0.13620717628373052"/>
    <n v="1.7329691650942166E-2"/>
    <n v="0.10222287390500266"/>
    <n v="0.17019147866245837"/>
    <n v="405"/>
    <s v="1"/>
  </r>
  <r>
    <x v="4"/>
    <x v="4"/>
    <x v="1"/>
    <x v="1"/>
    <x v="0"/>
    <x v="22"/>
    <s v="Proportion of Individuals who reported a negative SHG experience "/>
    <x v="88"/>
    <x v="2"/>
    <s v="individuals with SHG experience"/>
    <x v="14"/>
    <x v="14"/>
    <x v="16"/>
    <s v="SHG_neg_theft_out"/>
    <n v="0.16810999616994005"/>
    <n v="1.9533160040438407E-2"/>
    <n v="0.1298052098163876"/>
    <n v="0.20641478252349249"/>
    <n v="408"/>
    <s v="1"/>
  </r>
  <r>
    <x v="4"/>
    <x v="4"/>
    <x v="1"/>
    <x v="1"/>
    <x v="0"/>
    <x v="22"/>
    <s v="Proportion of Individuals who reported a negative SHG experience "/>
    <x v="88"/>
    <x v="2"/>
    <s v="individuals with SHG experience"/>
    <x v="15"/>
    <x v="15"/>
    <x v="16"/>
    <s v="SHG_neg_theft_out"/>
    <n v="0.16007734233402085"/>
    <n v="3.3291675461454444E-2"/>
    <n v="9.4795111904181481E-2"/>
    <n v="0.22535957276386021"/>
    <n v="137"/>
    <s v="1"/>
  </r>
  <r>
    <x v="4"/>
    <x v="4"/>
    <x v="1"/>
    <x v="1"/>
    <x v="0"/>
    <x v="22"/>
    <s v="Proportion of Individuals who reported a negative SHG experience "/>
    <x v="88"/>
    <x v="2"/>
    <s v="individuals with SHG experience"/>
    <x v="5"/>
    <x v="5"/>
    <x v="16"/>
    <s v="SHG_neg_theft_out"/>
    <n v="0.13176340773026765"/>
    <n v="1.758240452413443E-2"/>
    <n v="9.7282029762610966E-2"/>
    <n v="0.16624478569792434"/>
    <n v="406"/>
    <s v="1"/>
  </r>
  <r>
    <x v="4"/>
    <x v="4"/>
    <x v="1"/>
    <x v="1"/>
    <x v="0"/>
    <x v="22"/>
    <s v="Proportion of Individuals who reported a negative SHG experience "/>
    <x v="88"/>
    <x v="2"/>
    <s v="individuals with SHG experience"/>
    <x v="6"/>
    <x v="6"/>
    <x v="16"/>
    <s v="SHG_neg_theft_out"/>
    <n v="0.16909691442107458"/>
    <n v="1.6721360722367965E-2"/>
    <n v="0.13630289006224067"/>
    <n v="0.20189093877990849"/>
    <n v="544"/>
    <s v="1"/>
  </r>
  <r>
    <x v="4"/>
    <x v="4"/>
    <x v="1"/>
    <x v="1"/>
    <x v="0"/>
    <x v="22"/>
    <s v="Proportion of Individuals who reported a negative SHG experience "/>
    <x v="88"/>
    <x v="2"/>
    <s v="individuals with SHG experience"/>
    <x v="7"/>
    <x v="7"/>
    <x v="16"/>
    <s v="SHG_neg_theft_out"/>
    <n v="9.7151163600007043E-2"/>
    <n v="2.5137072093538642E-2"/>
    <n v="4.7859476443507305E-2"/>
    <n v="0.14644285075650679"/>
    <n v="145"/>
    <s v="1"/>
  </r>
  <r>
    <x v="4"/>
    <x v="4"/>
    <x v="1"/>
    <x v="1"/>
    <x v="0"/>
    <x v="22"/>
    <s v="Proportion of Individuals who reported a negative SHG experience "/>
    <x v="88"/>
    <x v="2"/>
    <s v="individuals with SHG experience"/>
    <x v="8"/>
    <x v="8"/>
    <x v="16"/>
    <s v="SHG_neg_theft_out"/>
    <n v="0.16343529979971466"/>
    <n v="1.3623894049462416E-2"/>
    <n v="0.13671072719418226"/>
    <n v="0.19015987240524707"/>
    <n v="805"/>
    <s v="1"/>
  </r>
  <r>
    <x v="4"/>
    <x v="4"/>
    <x v="1"/>
    <x v="1"/>
    <x v="0"/>
    <x v="22"/>
    <s v="Proportion of Individuals who reported a negative SHG experience "/>
    <x v="88"/>
    <x v="2"/>
    <s v="individuals with SHG experience"/>
    <x v="9"/>
    <x v="9"/>
    <x v="16"/>
    <s v="SHG_neg_theft_out"/>
    <n v="8.5572259979241713E-2"/>
    <n v="4.1729450967030915E-2"/>
    <n v="3.7481302527023891E-3"/>
    <n v="0.16739638970578102"/>
    <n v="43"/>
    <s v="1"/>
  </r>
  <r>
    <x v="4"/>
    <x v="4"/>
    <x v="1"/>
    <x v="1"/>
    <x v="0"/>
    <x v="22"/>
    <s v="Proportion of Individuals who reported a negative SHG experience "/>
    <x v="88"/>
    <x v="2"/>
    <s v="individuals with SHG experience"/>
    <x v="10"/>
    <x v="10"/>
    <x v="16"/>
    <s v="SHG_neg_theft_out"/>
    <n v="0.1568412167135172"/>
    <n v="1.2627765223464328E-2"/>
    <n v="0.13206605296603074"/>
    <n v="0.18161638046100365"/>
    <n v="907"/>
    <s v="1"/>
  </r>
  <r>
    <x v="4"/>
    <x v="4"/>
    <x v="1"/>
    <x v="1"/>
    <x v="0"/>
    <x v="22"/>
    <s v="Proportion of Individuals who reported a negative SHG experience "/>
    <x v="88"/>
    <x v="2"/>
    <s v="individuals with SHG experience"/>
    <x v="11"/>
    <x v="11"/>
    <x v="16"/>
    <s v="SHG_neg_theft_out"/>
    <n v="0.15064423951925371"/>
    <n v="1.2756812624486981E-2"/>
    <n v="0.12561477233267446"/>
    <n v="0.17567370670583296"/>
    <n v="846"/>
    <s v="1"/>
  </r>
  <r>
    <x v="4"/>
    <x v="4"/>
    <x v="1"/>
    <x v="1"/>
    <x v="0"/>
    <x v="22"/>
    <s v="Proportion of Individuals who reported a negative SHG experience "/>
    <x v="88"/>
    <x v="2"/>
    <s v="individuals with SHG experience"/>
    <x v="12"/>
    <x v="12"/>
    <x v="16"/>
    <s v="SHG_neg_theft_out"/>
    <n v="0.17393678994944031"/>
    <n v="3.9801144058962672E-2"/>
    <n v="9.5894341759593105E-2"/>
    <n v="0.25197923813928752"/>
    <n v="104"/>
    <s v="1"/>
  </r>
  <r>
    <x v="4"/>
    <x v="4"/>
    <x v="1"/>
    <x v="1"/>
    <x v="0"/>
    <x v="17"/>
    <s v="Proportion of individuals who have used a SHG recently "/>
    <x v="67"/>
    <x v="2"/>
    <s v="all question respondents"/>
    <x v="0"/>
    <x v="0"/>
    <x v="10"/>
    <s v="SHG_use_30days"/>
    <n v="0.22933630071943106"/>
    <n v="7.8696859500123218E-3"/>
    <n v="0.21390577213246906"/>
    <n v="0.24476682930639307"/>
    <n v="3000"/>
    <s v="1"/>
  </r>
  <r>
    <x v="4"/>
    <x v="4"/>
    <x v="1"/>
    <x v="1"/>
    <x v="0"/>
    <x v="17"/>
    <s v="Proportion of individuals who have used a SHG recently "/>
    <x v="67"/>
    <x v="2"/>
    <s v="all question respondents"/>
    <x v="1"/>
    <x v="1"/>
    <x v="10"/>
    <s v="SHG_use_30days"/>
    <n v="0.15226523742194861"/>
    <n v="1.284438481525332E-2"/>
    <n v="0.12708054157352069"/>
    <n v="0.17744993327037653"/>
    <n v="810"/>
    <s v="1"/>
  </r>
  <r>
    <x v="4"/>
    <x v="4"/>
    <x v="1"/>
    <x v="1"/>
    <x v="0"/>
    <x v="17"/>
    <s v="Proportion of individuals who have used a SHG recently "/>
    <x v="67"/>
    <x v="2"/>
    <s v="all question respondents"/>
    <x v="2"/>
    <x v="2"/>
    <x v="10"/>
    <s v="SHG_use_30days"/>
    <n v="0.25426169059083936"/>
    <n v="9.4941652840022737E-3"/>
    <n v="0.23564595550881745"/>
    <n v="0.27287742567286127"/>
    <n v="2190"/>
    <s v="1"/>
  </r>
  <r>
    <x v="4"/>
    <x v="4"/>
    <x v="1"/>
    <x v="1"/>
    <x v="0"/>
    <x v="17"/>
    <s v="Proportion of individuals who have used a SHG recently "/>
    <x v="67"/>
    <x v="2"/>
    <s v="all question respondents"/>
    <x v="3"/>
    <x v="3"/>
    <x v="10"/>
    <s v="SHG_use_30days"/>
    <n v="0.19200259734022937"/>
    <n v="1.2207404717496675E-2"/>
    <n v="0.1680668636067057"/>
    <n v="0.21593833107375304"/>
    <n v="1058"/>
    <s v="1"/>
  </r>
  <r>
    <x v="4"/>
    <x v="4"/>
    <x v="1"/>
    <x v="1"/>
    <x v="0"/>
    <x v="17"/>
    <s v="Proportion of individuals who have used a SHG recently "/>
    <x v="67"/>
    <x v="2"/>
    <s v="all question respondents"/>
    <x v="4"/>
    <x v="4"/>
    <x v="10"/>
    <s v="SHG_use_30days"/>
    <n v="0.2620975450966721"/>
    <n v="1.0080272117232563E-2"/>
    <n v="0.24233259792377132"/>
    <n v="0.28186249226957288"/>
    <n v="1942"/>
    <s v="1"/>
  </r>
  <r>
    <x v="4"/>
    <x v="4"/>
    <x v="1"/>
    <x v="1"/>
    <x v="0"/>
    <x v="17"/>
    <s v="Proportion of individuals who have used a SHG recently "/>
    <x v="67"/>
    <x v="2"/>
    <s v="all question respondents"/>
    <x v="13"/>
    <x v="13"/>
    <x v="10"/>
    <s v="SHG_use_30days"/>
    <n v="0.22580225065032319"/>
    <n v="1.2129728992753675E-2"/>
    <n v="0.20201882000726248"/>
    <n v="0.2495856812933839"/>
    <n v="1208"/>
    <s v="1"/>
  </r>
  <r>
    <x v="4"/>
    <x v="4"/>
    <x v="1"/>
    <x v="1"/>
    <x v="0"/>
    <x v="17"/>
    <s v="Proportion of individuals who have used a SHG recently "/>
    <x v="67"/>
    <x v="2"/>
    <s v="all question respondents"/>
    <x v="14"/>
    <x v="14"/>
    <x v="10"/>
    <s v="SHG_use_30days"/>
    <n v="0.270787362412369"/>
    <n v="1.3533265248768876E-2"/>
    <n v="0.24425194058962899"/>
    <n v="0.29732278423510905"/>
    <n v="1145"/>
    <s v="1"/>
  </r>
  <r>
    <x v="4"/>
    <x v="4"/>
    <x v="1"/>
    <x v="1"/>
    <x v="0"/>
    <x v="17"/>
    <s v="Proportion of individuals who have used a SHG recently "/>
    <x v="67"/>
    <x v="2"/>
    <s v="all question respondents"/>
    <x v="15"/>
    <x v="15"/>
    <x v="10"/>
    <s v="SHG_use_30days"/>
    <n v="0.16573448615954797"/>
    <n v="1.556176418292831E-2"/>
    <n v="0.13522167426165252"/>
    <n v="0.19624729805744343"/>
    <n v="647"/>
    <s v="1"/>
  </r>
  <r>
    <x v="4"/>
    <x v="4"/>
    <x v="1"/>
    <x v="1"/>
    <x v="0"/>
    <x v="17"/>
    <s v="Proportion of individuals who have used a SHG recently "/>
    <x v="67"/>
    <x v="2"/>
    <s v="all question respondents"/>
    <x v="5"/>
    <x v="5"/>
    <x v="10"/>
    <s v="SHG_use_30days"/>
    <n v="0.20533258284760461"/>
    <n v="1.1068679830713518E-2"/>
    <n v="0.1836296099929525"/>
    <n v="0.22703555570225672"/>
    <n v="1369"/>
    <s v="1"/>
  </r>
  <r>
    <x v="4"/>
    <x v="4"/>
    <x v="1"/>
    <x v="1"/>
    <x v="0"/>
    <x v="17"/>
    <s v="Proportion of individuals who have used a SHG recently "/>
    <x v="67"/>
    <x v="2"/>
    <s v="all question respondents"/>
    <x v="6"/>
    <x v="6"/>
    <x v="10"/>
    <s v="SHG_use_30days"/>
    <n v="0.24929891289102604"/>
    <n v="1.1061879685871818E-2"/>
    <n v="0.22760927345654366"/>
    <n v="0.27098855232550845"/>
    <n v="1631"/>
    <s v="1"/>
  </r>
  <r>
    <x v="4"/>
    <x v="4"/>
    <x v="1"/>
    <x v="1"/>
    <x v="0"/>
    <x v="17"/>
    <s v="Proportion of individuals who have used a SHG recently "/>
    <x v="67"/>
    <x v="2"/>
    <s v="all question respondents"/>
    <x v="7"/>
    <x v="7"/>
    <x v="10"/>
    <s v="SHG_use_30days"/>
    <n v="0.13659056166207745"/>
    <n v="1.3711704268203022E-2"/>
    <n v="0.10970526458282814"/>
    <n v="0.16347585874132675"/>
    <n v="651"/>
    <s v="1"/>
  </r>
  <r>
    <x v="4"/>
    <x v="4"/>
    <x v="1"/>
    <x v="1"/>
    <x v="0"/>
    <x v="17"/>
    <s v="Proportion of individuals who have used a SHG recently "/>
    <x v="67"/>
    <x v="2"/>
    <s v="all question respondents"/>
    <x v="8"/>
    <x v="8"/>
    <x v="10"/>
    <s v="SHG_use_30days"/>
    <n v="0.2553879792110888"/>
    <n v="9.2481149119661467E-3"/>
    <n v="0.23725468870482919"/>
    <n v="0.27352126971734841"/>
    <n v="2349"/>
    <s v="1"/>
  </r>
  <r>
    <x v="4"/>
    <x v="4"/>
    <x v="1"/>
    <x v="1"/>
    <x v="0"/>
    <x v="17"/>
    <s v="Proportion of individuals who have used a SHG recently "/>
    <x v="67"/>
    <x v="2"/>
    <s v="all question respondents"/>
    <x v="9"/>
    <x v="9"/>
    <x v="10"/>
    <s v="SHG_use_30days"/>
    <n v="7.5931662605469644E-2"/>
    <n v="1.4497582208510848E-2"/>
    <n v="4.7505451174515656E-2"/>
    <n v="0.10435787403642363"/>
    <n v="284"/>
    <s v="1"/>
  </r>
  <r>
    <x v="4"/>
    <x v="4"/>
    <x v="1"/>
    <x v="1"/>
    <x v="0"/>
    <x v="17"/>
    <s v="Proportion of individuals who have used a SHG recently "/>
    <x v="67"/>
    <x v="2"/>
    <s v="all question respondents"/>
    <x v="10"/>
    <x v="10"/>
    <x v="10"/>
    <s v="SHG_use_30days"/>
    <n v="0.24744529568662296"/>
    <n v="8.5389995002293252E-3"/>
    <n v="0.23070240699585678"/>
    <n v="0.26418818437738911"/>
    <n v="2716"/>
    <s v="1"/>
  </r>
  <r>
    <x v="4"/>
    <x v="4"/>
    <x v="1"/>
    <x v="1"/>
    <x v="0"/>
    <x v="17"/>
    <s v="Proportion of individuals who have used a SHG recently "/>
    <x v="67"/>
    <x v="2"/>
    <s v="all question respondents"/>
    <x v="11"/>
    <x v="11"/>
    <x v="10"/>
    <s v="SHG_use_30days"/>
    <n v="0.22381121858075514"/>
    <n v="8.1730631949928339E-3"/>
    <n v="0.20778584144697176"/>
    <n v="0.23983659571453853"/>
    <n v="2705"/>
    <s v="1"/>
  </r>
  <r>
    <x v="4"/>
    <x v="4"/>
    <x v="1"/>
    <x v="1"/>
    <x v="0"/>
    <x v="17"/>
    <s v="Proportion of individuals who have used a SHG recently "/>
    <x v="67"/>
    <x v="2"/>
    <s v="all question respondents"/>
    <x v="12"/>
    <x v="12"/>
    <x v="10"/>
    <s v="SHG_use_30days"/>
    <n v="0.27847218216833675"/>
    <n v="2.7594645257521904E-2"/>
    <n v="0.22436583469806695"/>
    <n v="0.33257852963860657"/>
    <n v="295"/>
    <s v="1"/>
  </r>
  <r>
    <x v="4"/>
    <x v="4"/>
    <x v="1"/>
    <x v="1"/>
    <x v="0"/>
    <x v="17"/>
    <s v="Proportion of individuals who have used a SHG recently "/>
    <x v="71"/>
    <x v="2"/>
    <s v="all question respondents"/>
    <x v="0"/>
    <x v="0"/>
    <x v="10"/>
    <s v="SHG_use_90days"/>
    <n v="0.24090945895004381"/>
    <n v="8.0165539653706697E-3"/>
    <n v="0.2251909581207468"/>
    <n v="0.25662795977934083"/>
    <n v="3000"/>
    <s v="1"/>
  </r>
  <r>
    <x v="4"/>
    <x v="4"/>
    <x v="1"/>
    <x v="1"/>
    <x v="0"/>
    <x v="17"/>
    <s v="Proportion of individuals who have used a SHG recently "/>
    <x v="71"/>
    <x v="2"/>
    <s v="all question respondents"/>
    <x v="1"/>
    <x v="1"/>
    <x v="10"/>
    <s v="SHG_use_90days"/>
    <n v="0.15969758269787773"/>
    <n v="1.3125420109141155E-2"/>
    <n v="0.13396184540207481"/>
    <n v="0.18543331999368065"/>
    <n v="810"/>
    <s v="1"/>
  </r>
  <r>
    <x v="4"/>
    <x v="4"/>
    <x v="1"/>
    <x v="1"/>
    <x v="0"/>
    <x v="17"/>
    <s v="Proportion of individuals who have used a SHG recently "/>
    <x v="71"/>
    <x v="2"/>
    <s v="all question respondents"/>
    <x v="2"/>
    <x v="2"/>
    <x v="10"/>
    <s v="SHG_use_90days"/>
    <n v="0.26717402039719246"/>
    <n v="9.6616284664262225E-3"/>
    <n v="0.24822993098946175"/>
    <n v="0.28611810980492314"/>
    <n v="2190"/>
    <s v="1"/>
  </r>
  <r>
    <x v="4"/>
    <x v="4"/>
    <x v="1"/>
    <x v="1"/>
    <x v="0"/>
    <x v="17"/>
    <s v="Proportion of individuals who have used a SHG recently "/>
    <x v="71"/>
    <x v="2"/>
    <s v="all question respondents"/>
    <x v="3"/>
    <x v="3"/>
    <x v="10"/>
    <s v="SHG_use_90days"/>
    <n v="0.20358865293017273"/>
    <n v="1.2480899477478293E-2"/>
    <n v="0.17911666289124031"/>
    <n v="0.22806064296910514"/>
    <n v="1058"/>
    <s v="1"/>
  </r>
  <r>
    <x v="4"/>
    <x v="4"/>
    <x v="1"/>
    <x v="1"/>
    <x v="0"/>
    <x v="17"/>
    <s v="Proportion of individuals who have used a SHG recently "/>
    <x v="71"/>
    <x v="2"/>
    <s v="all question respondents"/>
    <x v="4"/>
    <x v="4"/>
    <x v="10"/>
    <s v="SHG_use_90days"/>
    <n v="0.27365938557676422"/>
    <n v="1.0226934352594832E-2"/>
    <n v="0.25360686964575035"/>
    <n v="0.29371190150777809"/>
    <n v="1942"/>
    <s v="1"/>
  </r>
  <r>
    <x v="4"/>
    <x v="4"/>
    <x v="1"/>
    <x v="1"/>
    <x v="0"/>
    <x v="17"/>
    <s v="Proportion of individuals who have used a SHG recently "/>
    <x v="71"/>
    <x v="2"/>
    <s v="all question respondents"/>
    <x v="13"/>
    <x v="13"/>
    <x v="10"/>
    <s v="SHG_use_90days"/>
    <n v="0.23556947049068888"/>
    <n v="1.2313587329290379E-2"/>
    <n v="0.21142553863628361"/>
    <n v="0.25971340234509416"/>
    <n v="1208"/>
    <s v="1"/>
  </r>
  <r>
    <x v="4"/>
    <x v="4"/>
    <x v="1"/>
    <x v="1"/>
    <x v="0"/>
    <x v="17"/>
    <s v="Proportion of individuals who have used a SHG recently "/>
    <x v="71"/>
    <x v="2"/>
    <s v="all question respondents"/>
    <x v="14"/>
    <x v="14"/>
    <x v="10"/>
    <s v="SHG_use_90days"/>
    <n v="0.28389121668074552"/>
    <n v="1.3778438697284521E-2"/>
    <n v="0.25687506971470053"/>
    <n v="0.3109073636467905"/>
    <n v="1145"/>
    <s v="1"/>
  </r>
  <r>
    <x v="4"/>
    <x v="4"/>
    <x v="1"/>
    <x v="1"/>
    <x v="0"/>
    <x v="17"/>
    <s v="Proportion of individuals who have used a SHG recently "/>
    <x v="71"/>
    <x v="2"/>
    <s v="all question respondents"/>
    <x v="15"/>
    <x v="15"/>
    <x v="10"/>
    <s v="SHG_use_90days"/>
    <n v="0.17801110150825533"/>
    <n v="1.595906889205554E-2"/>
    <n v="0.14671927228859336"/>
    <n v="0.20930293072791731"/>
    <n v="647"/>
    <s v="1"/>
  </r>
  <r>
    <x v="4"/>
    <x v="4"/>
    <x v="1"/>
    <x v="1"/>
    <x v="0"/>
    <x v="17"/>
    <s v="Proportion of individuals who have used a SHG recently "/>
    <x v="71"/>
    <x v="2"/>
    <s v="all question respondents"/>
    <x v="5"/>
    <x v="5"/>
    <x v="10"/>
    <s v="SHG_use_90days"/>
    <n v="0.21451423851742826"/>
    <n v="1.1280170561800518E-2"/>
    <n v="0.19239658408683469"/>
    <n v="0.23663189294802184"/>
    <n v="1369"/>
    <s v="1"/>
  </r>
  <r>
    <x v="4"/>
    <x v="4"/>
    <x v="1"/>
    <x v="1"/>
    <x v="0"/>
    <x v="17"/>
    <s v="Proportion of individuals who have used a SHG recently "/>
    <x v="71"/>
    <x v="2"/>
    <s v="all question respondents"/>
    <x v="6"/>
    <x v="6"/>
    <x v="10"/>
    <s v="SHG_use_90days"/>
    <n v="0.26286095627615275"/>
    <n v="1.1261975462164049E-2"/>
    <n v="0.24077897798395484"/>
    <n v="0.28494293456835063"/>
    <n v="1631"/>
    <s v="1"/>
  </r>
  <r>
    <x v="4"/>
    <x v="4"/>
    <x v="1"/>
    <x v="1"/>
    <x v="0"/>
    <x v="17"/>
    <s v="Proportion of individuals who have used a SHG recently "/>
    <x v="71"/>
    <x v="2"/>
    <s v="all question respondents"/>
    <x v="7"/>
    <x v="7"/>
    <x v="10"/>
    <s v="SHG_use_90days"/>
    <n v="0.14831501376608525"/>
    <n v="1.4126549775029659E-2"/>
    <n v="0.1206163061526772"/>
    <n v="0.17601372137949331"/>
    <n v="651"/>
    <s v="1"/>
  </r>
  <r>
    <x v="4"/>
    <x v="4"/>
    <x v="1"/>
    <x v="1"/>
    <x v="0"/>
    <x v="17"/>
    <s v="Proportion of individuals who have used a SHG recently "/>
    <x v="71"/>
    <x v="2"/>
    <s v="all question respondents"/>
    <x v="8"/>
    <x v="8"/>
    <x v="10"/>
    <s v="SHG_use_90days"/>
    <n v="0.26691863997079335"/>
    <n v="9.4010897811442947E-3"/>
    <n v="0.24848540317608794"/>
    <n v="0.28535187676549878"/>
    <n v="2349"/>
    <s v="1"/>
  </r>
  <r>
    <x v="4"/>
    <x v="4"/>
    <x v="1"/>
    <x v="1"/>
    <x v="0"/>
    <x v="17"/>
    <s v="Proportion of individuals who have used a SHG recently "/>
    <x v="71"/>
    <x v="2"/>
    <s v="all question respondents"/>
    <x v="9"/>
    <x v="9"/>
    <x v="10"/>
    <s v="SHG_use_90days"/>
    <n v="7.5931662605469644E-2"/>
    <n v="1.4497582208510848E-2"/>
    <n v="4.7505451174515656E-2"/>
    <n v="0.10435787403642363"/>
    <n v="284"/>
    <s v="1"/>
  </r>
  <r>
    <x v="4"/>
    <x v="4"/>
    <x v="1"/>
    <x v="1"/>
    <x v="0"/>
    <x v="17"/>
    <s v="Proportion of individuals who have used a SHG recently "/>
    <x v="71"/>
    <x v="2"/>
    <s v="all question respondents"/>
    <x v="10"/>
    <x v="10"/>
    <x v="10"/>
    <s v="SHG_use_90days"/>
    <n v="0.2603846333674098"/>
    <n v="8.6948186582867602E-3"/>
    <n v="0.24333622143364841"/>
    <n v="0.27743304530117119"/>
    <n v="2716"/>
    <s v="1"/>
  </r>
  <r>
    <x v="4"/>
    <x v="4"/>
    <x v="1"/>
    <x v="1"/>
    <x v="0"/>
    <x v="17"/>
    <s v="Proportion of individuals who have used a SHG recently "/>
    <x v="71"/>
    <x v="2"/>
    <s v="all question respondents"/>
    <x v="11"/>
    <x v="11"/>
    <x v="10"/>
    <s v="SHG_use_90days"/>
    <n v="0.2338376322875374"/>
    <n v="8.3157785235366492E-3"/>
    <n v="0.2175324253141796"/>
    <n v="0.2501428392608952"/>
    <n v="2705"/>
    <s v="1"/>
  </r>
  <r>
    <x v="4"/>
    <x v="4"/>
    <x v="1"/>
    <x v="1"/>
    <x v="0"/>
    <x v="17"/>
    <s v="Proportion of individuals who have used a SHG recently "/>
    <x v="71"/>
    <x v="2"/>
    <s v="all question respondents"/>
    <x v="12"/>
    <x v="12"/>
    <x v="10"/>
    <s v="SHG_use_90days"/>
    <n v="0.30380091065964759"/>
    <n v="2.8226597935543402E-2"/>
    <n v="0.24845545861446111"/>
    <n v="0.35914636270483408"/>
    <n v="295"/>
    <s v="1"/>
  </r>
  <r>
    <x v="4"/>
    <x v="4"/>
    <x v="1"/>
    <x v="1"/>
    <x v="0"/>
    <x v="18"/>
    <s v="Proportion of individuals who used a savings/lending group to recover from a financial challenge "/>
    <x v="72"/>
    <x v="3"/>
    <s v="all question respondents"/>
    <x v="0"/>
    <x v="0"/>
    <x v="11"/>
    <s v="SHG_use_emergency"/>
    <n v="3.2082629744786699E-2"/>
    <n v="3.3280898728385161E-3"/>
    <n v="2.5557059823825237E-2"/>
    <n v="3.8608199665748161E-2"/>
    <n v="3000"/>
    <s v="1"/>
  </r>
  <r>
    <x v="4"/>
    <x v="4"/>
    <x v="1"/>
    <x v="1"/>
    <x v="0"/>
    <x v="18"/>
    <s v="Proportion of individuals who used a savings/lending group to recover from a financial challenge "/>
    <x v="72"/>
    <x v="3"/>
    <s v="all question respondents"/>
    <x v="1"/>
    <x v="1"/>
    <x v="11"/>
    <s v="SHG_use_emergency"/>
    <n v="2.2156095355821595E-2"/>
    <n v="5.7026467320514902E-3"/>
    <n v="1.0974600442402827E-2"/>
    <n v="3.3337590269240366E-2"/>
    <n v="810"/>
    <s v="1"/>
  </r>
  <r>
    <x v="4"/>
    <x v="4"/>
    <x v="1"/>
    <x v="1"/>
    <x v="0"/>
    <x v="18"/>
    <s v="Proportion of individuals who used a savings/lending group to recover from a financial challenge "/>
    <x v="72"/>
    <x v="3"/>
    <s v="all question respondents"/>
    <x v="2"/>
    <x v="2"/>
    <x v="11"/>
    <s v="SHG_use_emergency"/>
    <n v="3.5292949274983061E-2"/>
    <n v="3.9987278647122251E-3"/>
    <n v="2.7452422344194052E-2"/>
    <n v="4.313347620577207E-2"/>
    <n v="2190"/>
    <s v="1"/>
  </r>
  <r>
    <x v="4"/>
    <x v="4"/>
    <x v="1"/>
    <x v="1"/>
    <x v="0"/>
    <x v="18"/>
    <s v="Proportion of individuals who used a savings/lending group to recover from a financial challenge "/>
    <x v="72"/>
    <x v="3"/>
    <s v="all question respondents"/>
    <x v="3"/>
    <x v="3"/>
    <x v="11"/>
    <s v="SHG_use_emergency"/>
    <n v="2.5812685687698934E-2"/>
    <n v="5.1337638239854532E-3"/>
    <n v="1.5746630962275639E-2"/>
    <n v="3.587874041312223E-2"/>
    <n v="1058"/>
    <s v="1"/>
  </r>
  <r>
    <x v="4"/>
    <x v="4"/>
    <x v="1"/>
    <x v="1"/>
    <x v="0"/>
    <x v="18"/>
    <s v="Proportion of individuals who used a savings/lending group to recover from a financial challenge "/>
    <x v="72"/>
    <x v="3"/>
    <s v="all question respondents"/>
    <x v="4"/>
    <x v="4"/>
    <x v="11"/>
    <s v="SHG_use_emergency"/>
    <n v="3.7584660105919397E-2"/>
    <n v="4.3270309501234686E-3"/>
    <n v="2.9100411154098775E-2"/>
    <n v="4.6068909057740019E-2"/>
    <n v="1942"/>
    <s v="1"/>
  </r>
  <r>
    <x v="4"/>
    <x v="4"/>
    <x v="1"/>
    <x v="1"/>
    <x v="0"/>
    <x v="18"/>
    <s v="Proportion of individuals who used a savings/lending group to recover from a financial challenge "/>
    <x v="72"/>
    <x v="3"/>
    <s v="all question respondents"/>
    <x v="13"/>
    <x v="13"/>
    <x v="11"/>
    <s v="SHG_use_emergency"/>
    <n v="3.5053624117811037E-2"/>
    <n v="5.4232761696705401E-3"/>
    <n v="2.4419906520610098E-2"/>
    <n v="4.5687341715011973E-2"/>
    <n v="1208"/>
    <s v="1"/>
  </r>
  <r>
    <x v="4"/>
    <x v="4"/>
    <x v="1"/>
    <x v="1"/>
    <x v="0"/>
    <x v="18"/>
    <s v="Proportion of individuals who used a savings/lending group to recover from a financial challenge "/>
    <x v="72"/>
    <x v="3"/>
    <s v="all question respondents"/>
    <x v="14"/>
    <x v="14"/>
    <x v="11"/>
    <s v="SHG_use_emergency"/>
    <n v="3.981925215933263E-2"/>
    <n v="6.1176734593092388E-3"/>
    <n v="2.7823991382830857E-2"/>
    <n v="5.1814512935834403E-2"/>
    <n v="1145"/>
    <s v="1"/>
  </r>
  <r>
    <x v="4"/>
    <x v="4"/>
    <x v="1"/>
    <x v="1"/>
    <x v="0"/>
    <x v="18"/>
    <s v="Proportion of individuals who used a savings/lending group to recover from a financial challenge "/>
    <x v="72"/>
    <x v="3"/>
    <s v="all question respondents"/>
    <x v="15"/>
    <x v="15"/>
    <x v="11"/>
    <s v="SHG_use_emergency"/>
    <n v="1.3597823965358595E-2"/>
    <n v="4.4813721507192305E-3"/>
    <n v="4.8109496834973006E-3"/>
    <n v="2.2384698247219892E-2"/>
    <n v="647"/>
    <s v="1"/>
  </r>
  <r>
    <x v="4"/>
    <x v="4"/>
    <x v="1"/>
    <x v="1"/>
    <x v="0"/>
    <x v="18"/>
    <s v="Proportion of individuals who used a savings/lending group to recover from a financial challenge "/>
    <x v="72"/>
    <x v="3"/>
    <s v="all question respondents"/>
    <x v="5"/>
    <x v="5"/>
    <x v="11"/>
    <s v="SHG_use_emergency"/>
    <n v="3.2014078433515489E-2"/>
    <n v="4.9387408129769389E-3"/>
    <n v="2.2330416114294573E-2"/>
    <n v="4.1697740752736405E-2"/>
    <n v="1369"/>
    <s v="1"/>
  </r>
  <r>
    <x v="4"/>
    <x v="4"/>
    <x v="1"/>
    <x v="1"/>
    <x v="0"/>
    <x v="18"/>
    <s v="Proportion of individuals who used a savings/lending group to recover from a financial challenge "/>
    <x v="72"/>
    <x v="3"/>
    <s v="all question respondents"/>
    <x v="6"/>
    <x v="6"/>
    <x v="11"/>
    <s v="SHG_use_emergency"/>
    <n v="3.2139640214917303E-2"/>
    <n v="4.5044479523467292E-3"/>
    <n v="2.3307519932269961E-2"/>
    <n v="4.0971760497564645E-2"/>
    <n v="1631"/>
    <s v="1"/>
  </r>
  <r>
    <x v="4"/>
    <x v="4"/>
    <x v="1"/>
    <x v="1"/>
    <x v="0"/>
    <x v="18"/>
    <s v="Proportion of individuals who used a savings/lending group to recover from a financial challenge "/>
    <x v="72"/>
    <x v="3"/>
    <s v="all question respondents"/>
    <x v="7"/>
    <x v="7"/>
    <x v="11"/>
    <s v="SHG_use_emergency"/>
    <n v="2.3251787660729037E-2"/>
    <n v="5.852022560611069E-3"/>
    <n v="1.1777403296901374E-2"/>
    <n v="3.4726172024556703E-2"/>
    <n v="651"/>
    <s v="1"/>
  </r>
  <r>
    <x v="4"/>
    <x v="4"/>
    <x v="1"/>
    <x v="1"/>
    <x v="0"/>
    <x v="18"/>
    <s v="Proportion of individuals who used a savings/lending group to recover from a financial challenge "/>
    <x v="72"/>
    <x v="3"/>
    <s v="all question respondents"/>
    <x v="8"/>
    <x v="8"/>
    <x v="11"/>
    <s v="SHG_use_emergency"/>
    <n v="3.4563156194009417E-2"/>
    <n v="3.9309863016161401E-3"/>
    <n v="2.6855453893392341E-2"/>
    <n v="4.2270858494626494E-2"/>
    <n v="2349"/>
    <s v="1"/>
  </r>
  <r>
    <x v="4"/>
    <x v="4"/>
    <x v="1"/>
    <x v="1"/>
    <x v="0"/>
    <x v="18"/>
    <s v="Proportion of individuals who used a savings/lending group to recover from a financial challenge "/>
    <x v="72"/>
    <x v="3"/>
    <s v="all question respondents"/>
    <x v="9"/>
    <x v="9"/>
    <x v="11"/>
    <s v="SHG_use_emergency"/>
    <n v="1.1495288389849175E-2"/>
    <n v="5.8091608768715908E-3"/>
    <n v="1.0494530040378904E-4"/>
    <n v="2.2885631479294559E-2"/>
    <n v="284"/>
    <s v="1"/>
  </r>
  <r>
    <x v="4"/>
    <x v="4"/>
    <x v="1"/>
    <x v="1"/>
    <x v="0"/>
    <x v="18"/>
    <s v="Proportion of individuals who used a savings/lending group to recover from a financial challenge "/>
    <x v="72"/>
    <x v="3"/>
    <s v="all question respondents"/>
    <x v="10"/>
    <x v="10"/>
    <x v="11"/>
    <s v="SHG_use_emergency"/>
    <n v="3.4512908682686021E-2"/>
    <n v="3.6529382463827156E-3"/>
    <n v="2.7350390585362573E-2"/>
    <n v="4.1675426780009468E-2"/>
    <n v="2716"/>
    <s v="1"/>
  </r>
  <r>
    <x v="4"/>
    <x v="4"/>
    <x v="1"/>
    <x v="1"/>
    <x v="0"/>
    <x v="18"/>
    <s v="Proportion of individuals who used a savings/lending group to recover from a financial challenge "/>
    <x v="72"/>
    <x v="3"/>
    <s v="all question respondents"/>
    <x v="11"/>
    <x v="11"/>
    <x v="11"/>
    <s v="SHG_use_emergency"/>
    <n v="3.259297244616615E-2"/>
    <n v="3.5186006254325389E-3"/>
    <n v="2.569385755369015E-2"/>
    <n v="3.9492087338642151E-2"/>
    <n v="2705"/>
    <s v="1"/>
  </r>
  <r>
    <x v="4"/>
    <x v="4"/>
    <x v="1"/>
    <x v="1"/>
    <x v="0"/>
    <x v="18"/>
    <s v="Proportion of individuals who used a savings/lending group to recover from a financial challenge "/>
    <x v="72"/>
    <x v="3"/>
    <s v="all question respondents"/>
    <x v="12"/>
    <x v="12"/>
    <x v="11"/>
    <s v="SHG_use_emergency"/>
    <n v="2.7544029621946634E-2"/>
    <n v="1.024268766463198E-2"/>
    <n v="7.4606253005608109E-3"/>
    <n v="4.7627433943332458E-2"/>
    <n v="295"/>
    <s v="1"/>
  </r>
</pivotCacheRecords>
</file>

<file path=xl/pivotCache/pivotCacheRecords4.xml><?xml version="1.0" encoding="utf-8"?>
<pivotCacheRecords xmlns="http://schemas.openxmlformats.org/spreadsheetml/2006/main" xmlns:r="http://schemas.openxmlformats.org/officeDocument/2006/relationships" count="145">
  <r>
    <x v="0"/>
    <x v="0"/>
    <x v="0"/>
    <s v="LSMS-ISA (households)"/>
    <s v="Coverage"/>
    <x v="0"/>
    <s v="Accessed financial services from a SHG (coverage)"/>
    <s v="Other Association"/>
    <x v="0"/>
    <s v="all question respondents"/>
    <s v="1.4 All Households"/>
    <s v="1.4 All Households"/>
    <s v="Accessed financial services from a SHG (coverage) (Among all question respondents)"/>
    <s v="assoc_save"/>
    <n v="3.0096757335545985E-2"/>
    <n v="4.9889434134186466E-3"/>
    <n v="2.0290281417046731E-2"/>
    <n v="3.9903233254045239E-2"/>
    <n v="4949"/>
    <s v="1"/>
  </r>
  <r>
    <x v="0"/>
    <x v="0"/>
    <x v="0"/>
    <s v="LSMS-ISA (households)"/>
    <s v="Coverage"/>
    <x v="0"/>
    <s v="Accessed financial services from a SHG (coverage)"/>
    <s v="ROSCA"/>
    <x v="1"/>
    <s v="all question respondents"/>
    <s v="1.4 All Households"/>
    <s v="1.4 All Households"/>
    <s v="Accessed financial services from a SHG (coverage) (Among all question respondents)"/>
    <s v="RoSCA_save"/>
    <n v="0.13444154466008057"/>
    <n v="1.0937352645316607E-2"/>
    <n v="0.11294262666475013"/>
    <n v="0.15594046265541101"/>
    <n v="4949"/>
    <s v="1"/>
  </r>
  <r>
    <x v="0"/>
    <x v="0"/>
    <x v="0"/>
    <s v="LSMS-ISA (households)"/>
    <s v="Coverage"/>
    <x v="0"/>
    <s v="Accessed financial services from a SHG (coverage)"/>
    <s v="SACCO"/>
    <x v="2"/>
    <s v="all question respondents"/>
    <s v="1.4 All Households"/>
    <s v="1.4 All Households"/>
    <s v="Accessed financial services from a SHG (coverage) (Among all question respondents)"/>
    <s v="SACCO_save"/>
    <n v="2.7594843764669454E-2"/>
    <n v="4.0804652831267583E-3"/>
    <n v="1.9574110471197451E-2"/>
    <n v="3.5615577058141459E-2"/>
    <n v="4949"/>
    <s v="1"/>
  </r>
  <r>
    <x v="0"/>
    <x v="0"/>
    <x v="0"/>
    <s v="LSMS-ISA (households)"/>
    <s v="Coverage"/>
    <x v="0"/>
    <s v="Accessed financial services from a SHG (coverage)"/>
    <s v="Any SHG (one or more)"/>
    <x v="3"/>
    <s v="all question respondents"/>
    <s v="1.4 All Households"/>
    <s v="1.4 All Households"/>
    <s v="Accessed financial services from a SHG (coverage) (Among all question respondents)"/>
    <s v="SHG_save"/>
    <n v="0.17426120886832863"/>
    <n v="1.2245904972625307E-2"/>
    <n v="0.15019014566659353"/>
    <n v="0.19833227207006374"/>
    <n v="4949"/>
    <s v="1"/>
  </r>
  <r>
    <x v="1"/>
    <x v="1"/>
    <x v="1"/>
    <s v="FII (individuals)"/>
    <s v="Coverage"/>
    <x v="0"/>
    <s v="Accessed financial services from a SHG (coverage)"/>
    <s v="SACCO"/>
    <x v="2"/>
    <s v="all question respondents"/>
    <s v="1.1 All Individuals"/>
    <s v="1.1 All Individuals"/>
    <s v="Accessed financial services from a SHG (coverage) (Among all question respondents)"/>
    <s v="SACCO_fin_serv"/>
    <n v="8.9541147017031517E-2"/>
    <n v="5.3141590616016671E-3"/>
    <n v="7.9121381369892926E-2"/>
    <n v="9.9960912664170107E-2"/>
    <n v="3000"/>
    <s v="1"/>
  </r>
  <r>
    <x v="1"/>
    <x v="1"/>
    <x v="1"/>
    <s v="FII (individuals)"/>
    <s v="Coverage"/>
    <x v="0"/>
    <s v="Accessed financial services from a SHG (coverage)"/>
    <s v="Cooperative (unspecified)"/>
    <x v="4"/>
    <s v="all question respondents"/>
    <s v="1.1 All Individuals"/>
    <s v="1.1 All Individuals"/>
    <s v="Accessed financial services from a SHG (coverage) (Among all question respondents)"/>
    <s v="coop_fin_serv"/>
    <n v="1.7892866272986824E-2"/>
    <n v="2.4524731260816509E-3"/>
    <n v="1.308416654581414E-2"/>
    <n v="2.2701566000159511E-2"/>
    <n v="3000"/>
    <s v="1"/>
  </r>
  <r>
    <x v="1"/>
    <x v="1"/>
    <x v="1"/>
    <s v="FII (individuals)"/>
    <s v="Coverage"/>
    <x v="0"/>
    <s v="Accessed financial services from a SHG (coverage)"/>
    <s v="Any SHG (one or more)"/>
    <x v="3"/>
    <s v="all question respondents"/>
    <s v="1.1 All Individuals"/>
    <s v="1.1 All Individuals"/>
    <s v="Accessed financial services from a SHG (coverage) (Among all question respondents)"/>
    <s v="SHG_fin_serv"/>
    <n v="0.29829776875619951"/>
    <n v="8.4347249078659519E-3"/>
    <n v="0.28175933702706779"/>
    <n v="0.31483620048533123"/>
    <n v="3000"/>
    <s v="1"/>
  </r>
  <r>
    <x v="1"/>
    <x v="1"/>
    <x v="1"/>
    <s v="FII (individuals)"/>
    <s v="Coverage"/>
    <x v="0"/>
    <s v="Accessed financial services from a SHG (coverage)"/>
    <s v="ASCA"/>
    <x v="5"/>
    <s v="all question respondents"/>
    <s v="1.1 All Individuals"/>
    <s v="1.1 All Individuals"/>
    <s v="Accessed financial services from a SHG (coverage) (Among all question respondents)"/>
    <s v="ASCA_fin_serv"/>
    <n v="3.3825158251162543E-2"/>
    <n v="3.2771329033345494E-3"/>
    <n v="2.7399502479206566E-2"/>
    <n v="4.0250814023118517E-2"/>
    <n v="3000"/>
    <s v="1"/>
  </r>
  <r>
    <x v="1"/>
    <x v="1"/>
    <x v="1"/>
    <s v="FII (individuals)"/>
    <s v="Coverage"/>
    <x v="0"/>
    <s v="Accessed financial services from a SHG (coverage)"/>
    <s v="Merry-Go-Round"/>
    <x v="6"/>
    <s v="all question respondents"/>
    <s v="1.1 All Individuals"/>
    <s v="1.1 All Individuals"/>
    <s v="Accessed financial services from a SHG (coverage) (Among all question respondents)"/>
    <s v="merry_fin_serv"/>
    <n v="0.22852387632331109"/>
    <n v="7.6642118131127783E-3"/>
    <n v="0.213496232243234"/>
    <n v="0.24355152040338818"/>
    <n v="3000"/>
    <s v="1"/>
  </r>
  <r>
    <x v="1"/>
    <x v="1"/>
    <x v="2"/>
    <s v="FinScope (individuals)"/>
    <s v="Coverage"/>
    <x v="0"/>
    <s v="Accessed financial services from a SHG (coverage)"/>
    <s v="SACCO"/>
    <x v="2"/>
    <s v="all question respondents"/>
    <s v="1.1 All Individuals"/>
    <s v="1.1 All Individuals"/>
    <s v="Accessed financial services from a SHG (coverage) (Among all question respondents)"/>
    <s v="SACCO_use_finserv"/>
    <n v="0.16506454428056019"/>
    <n v="4.151755007180403E-3"/>
    <n v="0.15692611705460641"/>
    <n v="0.17320297150651398"/>
    <n v="8665"/>
    <s v="1"/>
  </r>
  <r>
    <x v="1"/>
    <x v="1"/>
    <x v="2"/>
    <s v="FinScope (individuals)"/>
    <s v="Coverage"/>
    <x v="0"/>
    <s v="Accessed financial services from a SHG (coverage)"/>
    <s v="ASCA"/>
    <x v="5"/>
    <s v="all question respondents"/>
    <s v="1.1 All Individuals"/>
    <s v="1.1 All Individuals"/>
    <s v="Accessed financial services from a SHG (coverage) (Among all question respondents)"/>
    <s v="ASCA_use_finserv"/>
    <n v="0.17017396978009575"/>
    <n v="4.002927482513804E-3"/>
    <n v="0.16232727989813822"/>
    <n v="0.17802065966205327"/>
    <n v="8665"/>
    <s v="1"/>
  </r>
  <r>
    <x v="1"/>
    <x v="1"/>
    <x v="2"/>
    <s v="FinScope (individuals)"/>
    <s v="Coverage"/>
    <x v="0"/>
    <s v="Accessed financial services from a SHG (coverage)"/>
    <s v="ROSCA"/>
    <x v="1"/>
    <s v="all question respondents"/>
    <s v="1.1 All Individuals"/>
    <s v="1.1 All Individuals"/>
    <s v="Accessed financial services from a SHG (coverage) (Among all question respondents)"/>
    <s v="chamaROSCA_use_finserv"/>
    <n v="0.40196635888434723"/>
    <n v="5.356542484752082E-3"/>
    <n v="0.391466261667751"/>
    <n v="0.41246645610094346"/>
    <n v="8665"/>
    <s v="1"/>
  </r>
  <r>
    <x v="1"/>
    <x v="1"/>
    <x v="2"/>
    <s v="FinScope (individuals)"/>
    <s v="Coverage"/>
    <x v="0"/>
    <s v="Accessed financial services from a SHG (coverage)"/>
    <s v="Self-Help Group (unspecified)"/>
    <x v="7"/>
    <s v="all question respondents"/>
    <s v="1.1 All Individuals"/>
    <s v="1.1 All Individuals"/>
    <s v="Accessed financial services from a SHG (coverage) (Among all question respondents)"/>
    <s v="unspecified_use_finserv"/>
    <n v="3.4132077559504509E-2"/>
    <n v="2.2132537438443968E-3"/>
    <n v="2.9793415989500246E-2"/>
    <n v="3.8470739129508769E-2"/>
    <n v="6875"/>
    <s v="1"/>
  </r>
  <r>
    <x v="1"/>
    <x v="1"/>
    <x v="2"/>
    <s v="FinScope (individuals)"/>
    <s v="Coverage"/>
    <x v="0"/>
    <s v="Accessed financial services from a SHG (coverage)"/>
    <s v="Chama"/>
    <x v="8"/>
    <s v="all question respondents"/>
    <s v="1.1 All Individuals"/>
    <s v="1.1 All Individuals"/>
    <s v="Accessed financial services from a SHG (coverage) (Among all question respondents)"/>
    <s v="chama_use_finserv"/>
    <n v="1.4701740819455128E-2"/>
    <n v="1.2323601886083289E-3"/>
    <n v="1.2286021757563055E-2"/>
    <n v="1.7117459881347202E-2"/>
    <n v="8665"/>
    <s v="1"/>
  </r>
  <r>
    <x v="1"/>
    <x v="1"/>
    <x v="2"/>
    <s v="FinScope (individuals)"/>
    <s v="Coverage"/>
    <x v="0"/>
    <s v="Accessed financial services from a SHG (coverage)"/>
    <s v="Any SHG (one or more)"/>
    <x v="3"/>
    <s v="all question respondents"/>
    <s v="1.1 All Individuals"/>
    <s v="1.1 All Individuals"/>
    <s v="Accessed financial services from a SHG (coverage) (Among all question respondents)"/>
    <s v="SHG_use_finserv"/>
    <n v="0.55518181734242544"/>
    <n v="5.5298021991199908E-3"/>
    <n v="0.54434208987931076"/>
    <n v="0.56602154480554012"/>
    <n v="8665"/>
    <s v="1"/>
  </r>
  <r>
    <x v="1"/>
    <x v="1"/>
    <x v="2"/>
    <s v="FinScope (individuals)"/>
    <s v="Coverage"/>
    <x v="0"/>
    <s v="Accessed financial services from a SHG (coverage)"/>
    <s v="Group of Friends"/>
    <x v="9"/>
    <s v="all question respondents"/>
    <s v="1.1 All Individuals"/>
    <s v="1.1 All Individuals"/>
    <s v="Accessed financial services from a SHG (coverage) (Among all question respondents)"/>
    <s v="groupfriends_use_all"/>
    <n v="0.13144072922505279"/>
    <n v="3.715349483240604E-3"/>
    <n v="0.12415776061634538"/>
    <n v="0.13872369783376018"/>
    <n v="8665"/>
    <s v="1"/>
  </r>
  <r>
    <x v="2"/>
    <x v="2"/>
    <x v="1"/>
    <s v="FII (individuals)"/>
    <s v="Coverage"/>
    <x v="0"/>
    <s v="Accessed financial services from a SHG (coverage)"/>
    <s v="Informal Financial Group"/>
    <x v="10"/>
    <s v="all question respondents"/>
    <s v="1.1 All Individuals"/>
    <s v="1.1 All Individuals"/>
    <s v="Accessed financial services from a SHG (coverage) (Among all question respondents)"/>
    <s v="inform_fin_serv"/>
    <n v="0.18256915151040209"/>
    <n v="9.0602172753714606E-3"/>
    <n v="0.16480070966485316"/>
    <n v="0.20033759335595103"/>
    <n v="2003"/>
    <s v="1"/>
  </r>
  <r>
    <x v="2"/>
    <x v="2"/>
    <x v="1"/>
    <s v="FII (individuals)"/>
    <s v="Coverage"/>
    <x v="0"/>
    <s v="Accessed financial services from a SHG (coverage)"/>
    <s v="SACCO"/>
    <x v="2"/>
    <s v="all question respondents"/>
    <s v="1.1 All Individuals"/>
    <s v="1.1 All Individuals"/>
    <s v="Accessed financial services from a SHG (coverage) (Among all question respondents)"/>
    <s v="SACCO_fin_serv"/>
    <n v="0.19673049719376554"/>
    <n v="9.4797619034150318E-3"/>
    <n v="0.17813926555207465"/>
    <n v="0.21532172883545642"/>
    <n v="2003"/>
    <s v="1"/>
  </r>
  <r>
    <x v="2"/>
    <x v="2"/>
    <x v="1"/>
    <s v="FII (individuals)"/>
    <s v="Coverage"/>
    <x v="0"/>
    <s v="Accessed financial services from a SHG (coverage)"/>
    <s v="Cooperative (unspecified)"/>
    <x v="4"/>
    <s v="all question respondents"/>
    <s v="1.1 All Individuals"/>
    <s v="1.1 All Individuals"/>
    <s v="Accessed financial services from a SHG (coverage) (Among all question respondents)"/>
    <s v="coop_fin_serv"/>
    <n v="0.24272961938137314"/>
    <n v="1.0156451738605337E-2"/>
    <n v="0.22281129771318398"/>
    <n v="0.26264794104956229"/>
    <n v="2003"/>
    <s v="1"/>
  </r>
  <r>
    <x v="2"/>
    <x v="2"/>
    <x v="1"/>
    <s v="FII (individuals)"/>
    <s v="Coverage"/>
    <x v="0"/>
    <s v="Accessed financial services from a SHG (coverage)"/>
    <s v="Any SHG (one or more)"/>
    <x v="3"/>
    <s v="all question respondents"/>
    <s v="1.1 All Individuals"/>
    <s v="1.1 All Individuals"/>
    <s v="Accessed financial services from a SHG (coverage) (Among all question respondents)"/>
    <s v="SHG_fin_serv"/>
    <n v="0.3961818829669439"/>
    <n v="1.1815583250972221E-2"/>
    <n v="0.37300975613099729"/>
    <n v="0.4193540098028905"/>
    <n v="2003"/>
    <s v="1"/>
  </r>
  <r>
    <x v="3"/>
    <x v="3"/>
    <x v="2"/>
    <s v="FinScope (individuals)"/>
    <s v="Coverage"/>
    <x v="0"/>
    <s v="Accessed financial services from a SHG (coverage)"/>
    <s v="Any SHG (one or more)"/>
    <x v="3"/>
    <s v="all question respondents"/>
    <s v="1.1 All Individuals"/>
    <s v="1.1 All Individuals"/>
    <s v="Accessed financial services from a SHG (coverage) (Among all question respondents)"/>
    <s v="SHG_use_finserv"/>
    <n v="0.36759571213274311"/>
    <n v="9.8776688236165457E-3"/>
    <n v="0.34822892843180386"/>
    <n v="0.38696249583368236"/>
    <n v="3394"/>
    <s v="1"/>
  </r>
  <r>
    <x v="3"/>
    <x v="3"/>
    <x v="2"/>
    <s v="FinScope (individuals)"/>
    <s v="Coverage"/>
    <x v="0"/>
    <s v="Accessed financial services from a SHG (coverage)"/>
    <s v="ASCA"/>
    <x v="5"/>
    <s v="all question respondents"/>
    <s v="1.1 All Individuals"/>
    <s v="1.1 All Individuals"/>
    <s v="Accessed financial services from a SHG (coverage) (Among all question respondents)"/>
    <s v="ASCA_current_loan"/>
    <n v="1.9385660406105718E-4"/>
    <n v="1.9388932292152764E-4"/>
    <n v="-1.8629553550284891E-4"/>
    <n v="5.7400874362496324E-4"/>
    <n v="3383"/>
    <s v="1"/>
  </r>
  <r>
    <x v="3"/>
    <x v="3"/>
    <x v="2"/>
    <s v="FinScope (individuals)"/>
    <s v="Coverage"/>
    <x v="0"/>
    <s v="Accessed financial services from a SHG (coverage)"/>
    <s v="ROSCA"/>
    <x v="1"/>
    <s v="all question respondents"/>
    <s v="1.1 All Individuals"/>
    <s v="1.1 All Individuals"/>
    <s v="Accessed financial services from a SHG (coverage) (Among all question respondents)"/>
    <s v="ROSCA_use_finserv"/>
    <n v="5.9429050221804294E-2"/>
    <n v="4.7419455128752059E-3"/>
    <n v="5.0131690250458903E-2"/>
    <n v="6.8726410193149692E-2"/>
    <n v="3393"/>
    <s v="1"/>
  </r>
  <r>
    <x v="3"/>
    <x v="3"/>
    <x v="2"/>
    <s v="FinScope (individuals)"/>
    <s v="Coverage"/>
    <x v="0"/>
    <s v="Accessed financial services from a SHG (coverage)"/>
    <s v="SACCO"/>
    <x v="2"/>
    <s v="all question respondents"/>
    <s v="1.1 All Individuals"/>
    <s v="1.1 All Individuals"/>
    <s v="Accessed financial services from a SHG (coverage) (Among all question respondents)"/>
    <s v="SACCO_use_finserv"/>
    <n v="9.1983561624762691E-2"/>
    <n v="6.1572616369422574E-3"/>
    <n v="7.9911244113201135E-2"/>
    <n v="0.10405587913632425"/>
    <n v="3394"/>
    <s v="1"/>
  </r>
  <r>
    <x v="3"/>
    <x v="3"/>
    <x v="2"/>
    <s v="FinScope (individuals)"/>
    <s v="Coverage"/>
    <x v="0"/>
    <s v="Accessed financial services from a SHG (coverage)"/>
    <s v="Savings Group"/>
    <x v="11"/>
    <s v="all question respondents"/>
    <s v="1.1 All Individuals"/>
    <s v="1.1 All Individuals"/>
    <s v="Accessed financial services from a SHG (coverage) (Among all question respondents)"/>
    <s v="SG_current_loan"/>
    <n v="4.6951997234995413E-3"/>
    <n v="1.3293161896749885E-3"/>
    <n v="2.0888551035515308E-3"/>
    <n v="7.3015443434475517E-3"/>
    <n v="3383"/>
    <s v="1"/>
  </r>
  <r>
    <x v="3"/>
    <x v="3"/>
    <x v="2"/>
    <s v="FinScope (individuals)"/>
    <s v="Coverage"/>
    <x v="0"/>
    <s v="Accessed financial services from a SHG (coverage)"/>
    <s v="Village Saving/Lending Group"/>
    <x v="12"/>
    <s v="all question respondents"/>
    <s v="1.1 All Individuals"/>
    <s v="1.1 All Individuals"/>
    <s v="Accessed financial services from a SHG (coverage) (Among all question respondents)"/>
    <s v="VSLA_use_finserv"/>
    <n v="0.26442748753290046"/>
    <n v="8.9118223662994524E-3"/>
    <n v="0.24695440178883116"/>
    <n v="0.28190057327696977"/>
    <n v="3393"/>
    <s v="1"/>
  </r>
  <r>
    <x v="3"/>
    <x v="3"/>
    <x v="1"/>
    <s v="FII (individuals)"/>
    <s v="Coverage"/>
    <x v="0"/>
    <s v="Accessed financial services from a SHG (coverage)"/>
    <s v="ASCA"/>
    <x v="5"/>
    <s v="all question respondents"/>
    <s v="1.1 All Individuals"/>
    <s v="1.1 All Individuals"/>
    <s v="Accessed financial services from a SHG (coverage) (Among all question respondents)"/>
    <s v="ASCA_fin_serv"/>
    <n v="6.7740972536457611E-2"/>
    <n v="4.710220327328824E-3"/>
    <n v="5.8505382975018616E-2"/>
    <n v="7.6976562097896606E-2"/>
    <n v="3000"/>
    <s v="1"/>
  </r>
  <r>
    <x v="3"/>
    <x v="3"/>
    <x v="1"/>
    <s v="FII (individuals)"/>
    <s v="Coverage"/>
    <x v="0"/>
    <s v="Accessed financial services from a SHG (coverage)"/>
    <s v="Cooperative (unspecified)"/>
    <x v="4"/>
    <s v="all question respondents"/>
    <s v="1.1 All Individuals"/>
    <s v="1.1 All Individuals"/>
    <s v="Accessed financial services from a SHG (coverage) (Among all question respondents)"/>
    <s v="coop_fin_serv"/>
    <n v="1.2540021000089068E-2"/>
    <n v="2.2584001323870399E-3"/>
    <n v="8.1118509276171917E-3"/>
    <n v="1.6968191072560944E-2"/>
    <n v="3000"/>
    <s v="1"/>
  </r>
  <r>
    <x v="3"/>
    <x v="3"/>
    <x v="1"/>
    <s v="FII (individuals)"/>
    <s v="Coverage"/>
    <x v="0"/>
    <s v="Accessed financial services from a SHG (coverage)"/>
    <s v="Merry-Go-Round"/>
    <x v="6"/>
    <s v="all question respondents"/>
    <s v="1.1 All Individuals"/>
    <s v="1.1 All Individuals"/>
    <s v="Accessed financial services from a SHG (coverage) (Among all question respondents)"/>
    <s v="merry_fin_serv"/>
    <n v="0.22877288199285425"/>
    <n v="7.8663041163527427E-3"/>
    <n v="0.21334898435422894"/>
    <n v="0.24419677963147957"/>
    <n v="3000"/>
    <s v="1"/>
  </r>
  <r>
    <x v="3"/>
    <x v="3"/>
    <x v="1"/>
    <s v="FII (individuals)"/>
    <s v="Coverage"/>
    <x v="0"/>
    <s v="Accessed financial services from a SHG (coverage)"/>
    <s v="SACCO"/>
    <x v="2"/>
    <s v="all question respondents"/>
    <s v="1.1 All Individuals"/>
    <s v="1.1 All Individuals"/>
    <s v="Accessed financial services from a SHG (coverage) (Among all question respondents)"/>
    <s v="SACCO_fin_serv"/>
    <n v="7.6947370182071359E-2"/>
    <n v="5.0390357044035831E-3"/>
    <n v="6.7067054120996533E-2"/>
    <n v="8.6827686243146185E-2"/>
    <n v="3000"/>
    <s v="1"/>
  </r>
  <r>
    <x v="3"/>
    <x v="3"/>
    <x v="1"/>
    <s v="FII (individuals)"/>
    <s v="Coverage"/>
    <x v="0"/>
    <s v="Accessed financial services from a SHG (coverage)"/>
    <s v="Any SHG (one or more)"/>
    <x v="3"/>
    <s v="all question respondents"/>
    <s v="1.1 All Individuals"/>
    <s v="1.1 All Individuals"/>
    <s v="Accessed financial services from a SHG (coverage) (Among all question respondents)"/>
    <s v="SHG_fin_serv"/>
    <n v="0.31582349258257103"/>
    <n v="8.7939472295061483E-3"/>
    <n v="0.29858071377550599"/>
    <n v="0.33306627138963607"/>
    <n v="3000"/>
    <s v="1"/>
  </r>
  <r>
    <x v="4"/>
    <x v="4"/>
    <x v="0"/>
    <s v="LSMS-ISA (households)"/>
    <s v="Coverage"/>
    <x v="0"/>
    <s v="Accessed financial services from a SHG (coverage)"/>
    <s v="SACCO"/>
    <x v="2"/>
    <s v="all question respondents"/>
    <s v="1.4 All Households"/>
    <s v="1.4 All Households"/>
    <s v="Accessed financial services from a SHG (coverage)(Among all question respondents)"/>
    <s v="SACCO_loan"/>
    <n v="3.0475994397105082E-3"/>
    <n v="1.0837505307371756E-3"/>
    <n v="9.164785103730113E-4"/>
    <n v="5.1787203690480052E-3"/>
    <n v="3352"/>
    <s v="1"/>
  </r>
  <r>
    <x v="4"/>
    <x v="4"/>
    <x v="0"/>
    <s v="LSMS-ISA (households)"/>
    <s v="Coverage"/>
    <x v="0"/>
    <s v="Accessed financial services from a SHG (coverage)"/>
    <s v="Self-Help Group (unspecified)"/>
    <x v="7"/>
    <s v="all question respondents"/>
    <s v="1.4 All Households"/>
    <s v="1.4 All Households"/>
    <s v="Accessed financial services from a SHG (coverage)(Among all question respondents)"/>
    <s v="selfhelp_use_loan"/>
    <n v="2.2915335893046097E-2"/>
    <n v="2.7156997561486105E-3"/>
    <n v="1.7575098980600622E-2"/>
    <n v="2.8255572805491572E-2"/>
    <n v="3352"/>
    <s v="1"/>
  </r>
  <r>
    <x v="4"/>
    <x v="4"/>
    <x v="0"/>
    <s v="LSMS-ISA (households)"/>
    <s v="Coverage"/>
    <x v="0"/>
    <s v="Accessed financial services from a SHG (coverage)"/>
    <s v="Any SHG (one or more)"/>
    <x v="3"/>
    <s v="all question respondents"/>
    <s v="1.4 All Households"/>
    <s v="1.4 All Households"/>
    <s v="Accessed financial services from a SHG (coverage)(Among all question respondents)"/>
    <s v="SHG_finserv"/>
    <n v="7.8335627930030863E-2"/>
    <n v="6.8827957699907133E-3"/>
    <n v="6.4801083123113473E-2"/>
    <n v="9.1870172736948252E-2"/>
    <n v="3352"/>
    <s v="1"/>
  </r>
  <r>
    <x v="5"/>
    <x v="5"/>
    <x v="1"/>
    <s v="FII (individuals)"/>
    <s v="Coverage"/>
    <x v="0"/>
    <s v="Accessed financial services from a SHG (coverage) "/>
    <s v="Village Saving/Lending Group"/>
    <x v="12"/>
    <s v="all question respondents"/>
    <s v="1.1 All Individuals"/>
    <s v="1.1 All Individuals"/>
    <s v="Accessed financial services from a SHG (coverage)(Among all question respondents)"/>
    <s v="VLSLG_fin_serv"/>
    <n v="5.8073105958729186E-2"/>
    <n v="5.1350918782983599E-3"/>
    <n v="4.8006592364098134E-2"/>
    <n v="6.8139619553360245E-2"/>
    <n v="6352"/>
    <s v="1"/>
  </r>
  <r>
    <x v="5"/>
    <x v="5"/>
    <x v="1"/>
    <s v="FII (individuals)"/>
    <s v="Coverage"/>
    <x v="0"/>
    <s v="Accessed financial services from a SHG (coverage) "/>
    <s v="ASCA"/>
    <x v="5"/>
    <s v="all question respondents"/>
    <s v="1.1 All Individuals"/>
    <s v="1.1 All Individuals"/>
    <s v="Accessed financial services from a SHG (coverage)(Among all question respondents)"/>
    <s v="ASCA_fin_serv"/>
    <n v="1.5205542445116968E-2"/>
    <n v="3.3248251441711577E-3"/>
    <n v="8.6877627623392142E-3"/>
    <n v="2.1723322127894722E-2"/>
    <n v="6352"/>
    <s v="1"/>
  </r>
  <r>
    <x v="5"/>
    <x v="5"/>
    <x v="1"/>
    <s v="FII (individuals)"/>
    <s v="Coverage"/>
    <x v="0"/>
    <s v="Accessed financial services from a SHG (coverage) "/>
    <s v="Merry-Go-Round"/>
    <x v="6"/>
    <s v="all question respondents"/>
    <s v="1.1 All Individuals"/>
    <s v="1.1 All Individuals"/>
    <s v="Accessed financial services from a SHG (coverage)(Among all question respondents)"/>
    <s v="merry_fin_serv"/>
    <n v="7.4603793028742649E-2"/>
    <n v="5.0613943512963482E-3"/>
    <n v="6.4681751465973714E-2"/>
    <n v="8.4525834591511584E-2"/>
    <n v="6352"/>
    <s v="1"/>
  </r>
  <r>
    <x v="5"/>
    <x v="5"/>
    <x v="1"/>
    <s v="FII (individuals)"/>
    <s v="Coverage"/>
    <x v="0"/>
    <s v="Accessed financial services from a SHG (coverage) "/>
    <s v="Cooperative (unspecified)"/>
    <x v="4"/>
    <s v="all question respondents"/>
    <s v="1.1 All Individuals"/>
    <s v="1.1 All Individuals"/>
    <s v="Accessed financial services from a SHG (coverage)(Among all question respondents)"/>
    <s v="coop_fin_serv"/>
    <n v="4.3373883888061467E-2"/>
    <n v="5.5567583179277538E-3"/>
    <n v="3.2480761724873394E-2"/>
    <n v="5.4267006051249539E-2"/>
    <n v="6352"/>
    <s v="1"/>
  </r>
  <r>
    <x v="5"/>
    <x v="5"/>
    <x v="1"/>
    <s v="FII (individuals)"/>
    <s v="Coverage"/>
    <x v="0"/>
    <s v="Accessed financial services from a SHG (coverage) "/>
    <s v="Any SHG (one or more)"/>
    <x v="3"/>
    <s v="all question respondents"/>
    <s v="1.1 All Individuals"/>
    <s v="1.1 All Individuals"/>
    <s v="Accessed financial services from a SHG (coverage)(Among all question respondents)"/>
    <s v="SHG_fin_serv"/>
    <n v="0.1518622874235287"/>
    <n v="8.2685318283292585E-3"/>
    <n v="0.13565317373477848"/>
    <n v="0.16807140111227892"/>
    <n v="6352"/>
    <s v="1"/>
  </r>
  <r>
    <x v="4"/>
    <x v="4"/>
    <x v="1"/>
    <s v="FII (individuals)"/>
    <s v="Coverage"/>
    <x v="0"/>
    <s v="Accessed financial services from a SHG (coverage)"/>
    <s v="ASCA"/>
    <x v="5"/>
    <s v="all question respondents"/>
    <s v="1.1 All Individuals"/>
    <s v="1.1 All Individuals"/>
    <s v="Accessed financial services from a SHG (coverage)(Among all question respondents)"/>
    <s v="ASCA_fin_serv"/>
    <n v="2.7361936085570897E-2"/>
    <n v="2.9777890480555767E-3"/>
    <n v="2.1523242947158974E-2"/>
    <n v="3.3200629223982821E-2"/>
    <n v="3029"/>
    <s v="1"/>
  </r>
  <r>
    <x v="4"/>
    <x v="4"/>
    <x v="1"/>
    <s v="FII (individuals)"/>
    <s v="Coverage"/>
    <x v="0"/>
    <s v="Accessed financial services from a SHG (coverage)"/>
    <s v="Cooperative (unspecified)"/>
    <x v="4"/>
    <s v="all question respondents"/>
    <s v="1.1 All Individuals"/>
    <s v="1.1 All Individuals"/>
    <s v="Accessed financial services from a SHG (coverage)(Among all question respondents)"/>
    <s v="coop_fin_serv"/>
    <n v="1.5180700379545083E-2"/>
    <n v="2.2695259369863272E-3"/>
    <n v="1.0730732533641901E-2"/>
    <n v="1.9630668225448265E-2"/>
    <n v="3029"/>
    <s v="1"/>
  </r>
  <r>
    <x v="4"/>
    <x v="4"/>
    <x v="1"/>
    <s v="FII (individuals)"/>
    <s v="Coverage"/>
    <x v="0"/>
    <s v="Accessed financial services from a SHG (coverage)"/>
    <s v="Merry-Go-Round"/>
    <x v="6"/>
    <s v="all question respondents"/>
    <s v="1.1 All Individuals"/>
    <s v="1.1 All Individuals"/>
    <s v="Accessed financial services from a SHG (coverage)(Among all question respondents)"/>
    <s v="merry_fin_serv"/>
    <n v="5.6635929179650928E-2"/>
    <n v="4.205044366009541E-3"/>
    <n v="4.8390897953355883E-2"/>
    <n v="6.4880960405945973E-2"/>
    <n v="3029"/>
    <s v="1"/>
  </r>
  <r>
    <x v="4"/>
    <x v="4"/>
    <x v="1"/>
    <s v="FII (individuals)"/>
    <s v="Coverage"/>
    <x v="0"/>
    <s v="Accessed financial services from a SHG (coverage)"/>
    <s v="SACCO "/>
    <x v="2"/>
    <s v="all question respondents"/>
    <s v="1.1 All Individuals"/>
    <s v="1.1 All Individuals"/>
    <s v="Accessed financial services from a SHG (coverage)(Among all question respondents)"/>
    <s v="SACCO_fin_serv"/>
    <n v="2.3132206706434091E-2"/>
    <n v="2.8352504182130984E-3"/>
    <n v="1.7572995863977061E-2"/>
    <n v="2.869141754889112E-2"/>
    <n v="3029"/>
    <s v="1"/>
  </r>
  <r>
    <x v="4"/>
    <x v="4"/>
    <x v="2"/>
    <s v="FinScope (individuals)"/>
    <s v="Coverage"/>
    <x v="0"/>
    <s v="Accessed financial services from a SHG (coverage)"/>
    <s v="SACCO"/>
    <x v="2"/>
    <s v="all question respondents"/>
    <s v="1.1 All Individuals"/>
    <s v="1.1 All Individuals"/>
    <s v="Accessed financial services from a SHG (coverage)(Among all question respondents)"/>
    <s v="SACCO_use_finserv"/>
    <n v="1.0192036574743969E-2"/>
    <n v="1.8001080585172348E-3"/>
    <n v="6.6634380488806329E-3"/>
    <n v="1.3720635100607306E-2"/>
    <n v="9459"/>
    <s v="1"/>
  </r>
  <r>
    <x v="4"/>
    <x v="4"/>
    <x v="2"/>
    <s v="FinScope (individuals)"/>
    <s v="Coverage"/>
    <x v="0"/>
    <s v="Accessed financial services from a SHG (coverage)"/>
    <s v="Savings Group"/>
    <x v="11"/>
    <s v="all question respondents"/>
    <s v="1.1 All Individuals"/>
    <s v="1.1 All Individuals"/>
    <s v="Accessed financial services from a SHG (coverage)(Among all question respondents)"/>
    <s v="SG_use_finserv"/>
    <n v="0.11162077968617361"/>
    <n v="4.752976895094756E-3"/>
    <n v="0.10230392385291404"/>
    <n v="0.12093763551943318"/>
    <n v="9459"/>
    <s v="1"/>
  </r>
  <r>
    <x v="4"/>
    <x v="4"/>
    <x v="1"/>
    <s v="FII (individuals)"/>
    <s v="Coverage"/>
    <x v="0"/>
    <s v="Accessed financial services from a SHG (coverage)"/>
    <s v="Any SHG (one or more)"/>
    <x v="3"/>
    <s v="all question respondents"/>
    <s v="1.1 All Individuals"/>
    <s v="1.1 All Individuals"/>
    <s v="Accessed financial services from a SHG (coverage)(Among all question respondents)"/>
    <s v="SHG_fin_serv"/>
    <n v="0.1021733356998606"/>
    <n v="5.5635727735359342E-3"/>
    <n v="9.1264572972322558E-2"/>
    <n v="0.11308209842739865"/>
    <n v="3029"/>
    <s v="1"/>
  </r>
  <r>
    <x v="4"/>
    <x v="4"/>
    <x v="2"/>
    <s v="FinScope (individuals)"/>
    <s v="Coverage"/>
    <x v="0"/>
    <s v="Accessed financial services from a SHG (coverage)"/>
    <s v="Any SHG (one or more)"/>
    <x v="3"/>
    <s v="all question respondents"/>
    <s v="1.1 All Individuals"/>
    <s v="1.1 All Individuals"/>
    <s v="Accessed financial services from a SHG (coverage)(Among all question respondents)"/>
    <s v="SHG_use_finserv"/>
    <n v="0.12013918565102244"/>
    <n v="4.9946251215281564E-3"/>
    <n v="0.11034864737879155"/>
    <n v="0.12992972392325333"/>
    <n v="9459"/>
    <s v="1"/>
  </r>
  <r>
    <x v="0"/>
    <x v="0"/>
    <x v="0"/>
    <s v="LSMS-ISA (households)"/>
    <s v="Coverage"/>
    <x v="1"/>
    <s v="Any interaction with a SHG (coverage)"/>
    <s v="SACCO"/>
    <x v="2"/>
    <s v="all question respondents"/>
    <s v="1.4 All Households"/>
    <s v="1.4 All Households"/>
    <s v="Any interaction with a SHG (coverage) (Among all question respondents)"/>
    <s v="SACCO_use_all"/>
    <n v="7.0063725977054223E-2"/>
    <n v="1.3139359454979828E-2"/>
    <n v="4.4236451261290138E-2"/>
    <n v="9.5891000692818307E-2"/>
    <n v="4949"/>
    <s v="1"/>
  </r>
  <r>
    <x v="0"/>
    <x v="0"/>
    <x v="0"/>
    <s v="LSMS-ISA (households)"/>
    <s v="Coverage"/>
    <x v="1"/>
    <s v="Any interaction with a SHG (coverage)"/>
    <s v="Any SHG (one or more)"/>
    <x v="3"/>
    <s v="all question respondents"/>
    <s v="1.4 All Households"/>
    <s v="1.4 All Households"/>
    <s v="Any interaction with a SHG (coverage) (Among all question respondents)"/>
    <s v="SHG_use_all"/>
    <n v="0.45893622230162479"/>
    <n v="2.1628637030386696E-2"/>
    <n v="0.41642206837917983"/>
    <n v="0.50145037622406974"/>
    <n v="4949"/>
    <s v="1"/>
  </r>
  <r>
    <x v="0"/>
    <x v="0"/>
    <x v="0"/>
    <s v="LSMS-ISA (households)"/>
    <s v="Coverage"/>
    <x v="1"/>
    <s v="Any interaction with a SHG (coverage)"/>
    <s v="Farmer's Association"/>
    <x v="13"/>
    <s v="all question respondents"/>
    <s v="1.4 All Households"/>
    <s v="1.4 All Households"/>
    <s v="Any interaction with a SHG (coverage) (Among all question respondents)"/>
    <s v="FA_agtrade"/>
    <n v="0.11214791817353567"/>
    <n v="1.8785551233930949E-2"/>
    <n v="7.5201881819181582E-2"/>
    <n v="0.14909395452788976"/>
    <n v="3695"/>
    <s v="1"/>
  </r>
  <r>
    <x v="0"/>
    <x v="0"/>
    <x v="0"/>
    <s v="LSMS-ISA (households)"/>
    <s v="Coverage"/>
    <x v="1"/>
    <s v="Any interaction with a SHG (coverage)"/>
    <s v="Agricultural Cooperative"/>
    <x v="14"/>
    <s v="all question respondents"/>
    <s v="1.4 All Households"/>
    <s v="1.4 All Households"/>
    <s v="Any interaction with a SHG (coverage) (Among all question respondents)"/>
    <s v="AgCoop_agtrade"/>
    <n v="0.27238773114851722"/>
    <n v="2.6960622218608614E-2"/>
    <n v="0.21936356825754172"/>
    <n v="0.32541189403949272"/>
    <n v="3695"/>
    <s v="1"/>
  </r>
  <r>
    <x v="0"/>
    <x v="0"/>
    <x v="0"/>
    <s v="LSMS-ISA (households)"/>
    <s v="Coverage"/>
    <x v="1"/>
    <s v="Any interaction with a SHG (coverage)"/>
    <s v="Other Association"/>
    <x v="0"/>
    <s v="all question respondents"/>
    <s v="1.4 All Households"/>
    <s v="1.4 All Households"/>
    <s v="Any interaction with a SHG (coverage) (Among all question respondents)"/>
    <s v="assoc_save"/>
    <n v="3.0096757335545985E-2"/>
    <n v="4.9889434134186466E-3"/>
    <n v="2.0290281417046731E-2"/>
    <n v="3.9903233254045239E-2"/>
    <n v="4949"/>
    <s v="1"/>
  </r>
  <r>
    <x v="0"/>
    <x v="0"/>
    <x v="0"/>
    <s v="LSMS-ISA (households)"/>
    <s v="Coverage"/>
    <x v="1"/>
    <s v="Any interaction with a SHG (coverage)"/>
    <s v="ROSCA"/>
    <x v="1"/>
    <s v="all question respondents"/>
    <s v="1.4 All Households"/>
    <s v="1.4 All Households"/>
    <s v="Any interaction with a SHG (coverage) (Among all question respondents)"/>
    <s v="RoSCA_save"/>
    <n v="0.13444154466008057"/>
    <n v="1.0937352645316607E-2"/>
    <n v="0.11294262666475013"/>
    <n v="0.15594046265541101"/>
    <n v="4949"/>
    <s v="1"/>
  </r>
  <r>
    <x v="1"/>
    <x v="1"/>
    <x v="1"/>
    <s v="FII (individuals)"/>
    <s v="Coverage"/>
    <x v="1"/>
    <s v="Any interaction with a SHG (coverage)"/>
    <s v="SACCO"/>
    <x v="2"/>
    <s v="all question respondents"/>
    <s v="1.1 All Individuals"/>
    <s v="1.1 All Individuals"/>
    <s v="Any interaction with a SHG (coverage) (Among all question respondents)"/>
    <s v="SACCO_use_any"/>
    <n v="0.10414071758131332"/>
    <n v="5.6705322875929259E-3"/>
    <n v="9.3022191235690013E-2"/>
    <n v="0.11525924392693664"/>
    <n v="3000"/>
    <s v="1"/>
  </r>
  <r>
    <x v="1"/>
    <x v="1"/>
    <x v="1"/>
    <s v="FII (individuals)"/>
    <s v="Coverage"/>
    <x v="1"/>
    <s v="Any interaction with a SHG (coverage)"/>
    <s v="Cooperative (unspecified)"/>
    <x v="4"/>
    <s v="all question respondents"/>
    <s v="1.1 All Individuals"/>
    <s v="1.1 All Individuals"/>
    <s v="Any interaction with a SHG (coverage) (Among all question respondents)"/>
    <s v="coop_use_any"/>
    <n v="3.1682154990952095E-2"/>
    <n v="3.2137002836368556E-3"/>
    <n v="2.5380875065479501E-2"/>
    <n v="3.798343491642469E-2"/>
    <n v="3000"/>
    <s v="1"/>
  </r>
  <r>
    <x v="1"/>
    <x v="1"/>
    <x v="1"/>
    <s v="FII (individuals)"/>
    <s v="Coverage"/>
    <x v="1"/>
    <s v="Any interaction with a SHG (coverage)"/>
    <s v="Merry-Go-Round"/>
    <x v="6"/>
    <s v="all question respondents"/>
    <s v="1.1 All Individuals"/>
    <s v="1.1 All Individuals"/>
    <s v="Any interaction with a SHG (coverage) (Among all question respondents)"/>
    <s v="merry_use_any"/>
    <n v="0.33992479119427577"/>
    <n v="8.7528476643005514E-3"/>
    <n v="0.32276259857830464"/>
    <n v="0.35708698381024689"/>
    <n v="3000"/>
    <s v="1"/>
  </r>
  <r>
    <x v="1"/>
    <x v="1"/>
    <x v="1"/>
    <s v="FII (individuals)"/>
    <s v="Coverage"/>
    <x v="1"/>
    <s v="Any interaction with a SHG (coverage)"/>
    <s v="Any SHG (one or more)"/>
    <x v="3"/>
    <s v="all question respondents"/>
    <s v="1.1 All Individuals"/>
    <s v="1.1 All Individuals"/>
    <s v="Any interaction with a SHG (coverage) (Among all question respondents)"/>
    <s v="SHG_membership"/>
    <n v="0.32693049099770871"/>
    <n v="8.7571280468971002E-3"/>
    <n v="0.30975974475982393"/>
    <n v="0.34410123723559349"/>
    <n v="2932"/>
    <s v="1"/>
  </r>
  <r>
    <x v="1"/>
    <x v="1"/>
    <x v="1"/>
    <s v="FII (individuals)"/>
    <s v="Coverage"/>
    <x v="1"/>
    <s v="Any interaction with a SHG (coverage)"/>
    <s v="Any SHG (one or more)"/>
    <x v="3"/>
    <s v="all question respondents"/>
    <s v="1.1 All Individuals"/>
    <s v="1.1 All Individuals"/>
    <s v="Any interaction with a SHG (coverage) (Among all question respondents)"/>
    <s v="SHG_use_any"/>
    <n v="0.42597665653977257"/>
    <n v="9.2394720651457814E-3"/>
    <n v="0.40786031254138905"/>
    <n v="0.44409300053815609"/>
    <n v="3000"/>
    <s v="1"/>
  </r>
  <r>
    <x v="1"/>
    <x v="1"/>
    <x v="2"/>
    <s v="FinScope (individuals)"/>
    <s v="Coverage"/>
    <x v="1"/>
    <s v="Any interaction with a SHG (coverage)"/>
    <s v="SACCO"/>
    <x v="2"/>
    <s v="all question respondents"/>
    <s v="1.1 All Individuals"/>
    <s v="1.1 All Individuals"/>
    <s v="Any interaction with a SHG (coverage) (Among all question respondents)"/>
    <s v="SACCO_use_all"/>
    <n v="0.16734681839654683"/>
    <n v="4.1743963982113202E-3"/>
    <n v="0.1591640086593705"/>
    <n v="0.17552962813372316"/>
    <n v="8665"/>
    <s v="1"/>
  </r>
  <r>
    <x v="1"/>
    <x v="1"/>
    <x v="2"/>
    <s v="FinScope (individuals)"/>
    <s v="Coverage"/>
    <x v="1"/>
    <s v="Any interaction with a SHG (coverage)"/>
    <s v="ASCA"/>
    <x v="5"/>
    <s v="all question respondents"/>
    <s v="1.1 All Individuals"/>
    <s v="1.1 All Individuals"/>
    <s v="Any interaction with a SHG (coverage) (Among all question respondents)"/>
    <s v="ASCA_use_all"/>
    <n v="0.17017396978009575"/>
    <n v="4.002927482513804E-3"/>
    <n v="0.16232727989813822"/>
    <n v="0.17802065966205327"/>
    <n v="8665"/>
    <s v="1"/>
  </r>
  <r>
    <x v="1"/>
    <x v="1"/>
    <x v="2"/>
    <s v="FinScope (individuals)"/>
    <s v="Coverage"/>
    <x v="1"/>
    <s v="Any interaction with a SHG (coverage)"/>
    <s v="ROSCA"/>
    <x v="1"/>
    <s v="all question respondents"/>
    <s v="1.1 All Individuals"/>
    <s v="1.1 All Individuals"/>
    <s v="Any interaction with a SHG (coverage) (Among all question respondents)"/>
    <s v="chamaROSCA_use_all"/>
    <n v="0.40617580727525127"/>
    <n v="5.367802255240227E-3"/>
    <n v="0.39565363823058708"/>
    <n v="0.41669797631991545"/>
    <n v="8665"/>
    <s v="1"/>
  </r>
  <r>
    <x v="1"/>
    <x v="1"/>
    <x v="2"/>
    <s v="FinScope (individuals)"/>
    <s v="Coverage"/>
    <x v="1"/>
    <s v="Any interaction with a SHG (coverage)"/>
    <s v="Savings Group"/>
    <x v="11"/>
    <s v="all question respondents"/>
    <s v="1.1 All Individuals"/>
    <s v="1.1 All Individuals"/>
    <s v="Any interaction with a SHG (coverage) (Among all question respondents)"/>
    <s v="sg_use_all"/>
    <n v="0.40407748879751559"/>
    <n v="5.3640935618564159E-3"/>
    <n v="0.39356258967392221"/>
    <n v="0.41459238792110897"/>
    <n v="8665"/>
    <s v="1"/>
  </r>
  <r>
    <x v="1"/>
    <x v="1"/>
    <x v="2"/>
    <s v="FinScope (individuals)"/>
    <s v="Coverage"/>
    <x v="1"/>
    <s v="Any interaction with a SHG (coverage)"/>
    <s v="Chama"/>
    <x v="8"/>
    <s v="all question respondents"/>
    <s v="1.1 All Individuals"/>
    <s v="1.1 All Individuals"/>
    <s v="Any interaction with a SHG (coverage) (Among all question respondents)"/>
    <s v="chama_use_all"/>
    <n v="1.4701740819455128E-2"/>
    <n v="1.2323601886083289E-3"/>
    <n v="1.2286021757563055E-2"/>
    <n v="1.7117459881347202E-2"/>
    <n v="8665"/>
    <s v="1"/>
  </r>
  <r>
    <x v="1"/>
    <x v="1"/>
    <x v="2"/>
    <s v="FinScope (individuals)"/>
    <s v="Coverage"/>
    <x v="1"/>
    <s v="Any interaction with a SHG (coverage)"/>
    <s v="Self-Help Group (unspecified)"/>
    <x v="7"/>
    <s v="all question respondents"/>
    <s v="1.1 All Individuals"/>
    <s v="1.1 All Individuals"/>
    <s v="Any interaction with a SHG (coverage) (Among all question respondents)"/>
    <s v="unspecified_use_all"/>
    <n v="3.4132077559504509E-2"/>
    <n v="2.2132537438443968E-3"/>
    <n v="2.9793415989500246E-2"/>
    <n v="3.8470739129508769E-2"/>
    <n v="6875"/>
    <s v="1"/>
  </r>
  <r>
    <x v="1"/>
    <x v="1"/>
    <x v="2"/>
    <s v="FinScope (individuals)"/>
    <s v="Coverage"/>
    <x v="1"/>
    <s v="Any interaction with a SHG (coverage)"/>
    <s v="Group of Friends"/>
    <x v="9"/>
    <s v="all question respondents"/>
    <s v="1.1 All Individuals"/>
    <s v="1.1 All Individuals"/>
    <s v="Any interaction with a SHG (coverage) (Among all question respondents)"/>
    <s v="groupfriends_use_all"/>
    <n v="0.13144072922505279"/>
    <n v="3.715349483240604E-3"/>
    <n v="0.12415776061634538"/>
    <n v="0.13872369783376018"/>
    <n v="8665"/>
    <s v="1"/>
  </r>
  <r>
    <x v="1"/>
    <x v="1"/>
    <x v="2"/>
    <s v="FinScope (individuals)"/>
    <s v="Coverage"/>
    <x v="1"/>
    <s v="Any interaction with a SHG (coverage)"/>
    <s v="Any SHG (one or more)"/>
    <x v="3"/>
    <s v="all question respondents"/>
    <s v="1.1 All Individuals"/>
    <s v="1.1 All Individuals"/>
    <s v="Any interaction with a SHG (coverage) (Among all question respondents)"/>
    <s v="SHG_use_all"/>
    <n v="0.58663428214079116"/>
    <n v="5.4982814709967293E-3"/>
    <n v="0.57585634280137277"/>
    <n v="0.59741222148020956"/>
    <n v="8665"/>
    <s v="1"/>
  </r>
  <r>
    <x v="2"/>
    <x v="2"/>
    <x v="1"/>
    <s v="FII (individuals)"/>
    <s v="Coverage"/>
    <x v="1"/>
    <s v="Any interaction with a SHG (coverage)"/>
    <s v="SACCO"/>
    <x v="2"/>
    <s v="all question respondents"/>
    <s v="1.1 All Individuals"/>
    <s v="1.1 All Individuals"/>
    <s v="Any interaction with a SHG (coverage) (Among all question respondents)"/>
    <s v="SACCO_use_any"/>
    <n v="0.22564342475914792"/>
    <n v="1.0038809628406821E-2"/>
    <n v="0.20595581687299266"/>
    <n v="0.24533103264530318"/>
    <n v="2003"/>
    <s v="1"/>
  </r>
  <r>
    <x v="2"/>
    <x v="2"/>
    <x v="1"/>
    <s v="FII (individuals)"/>
    <s v="Coverage"/>
    <x v="1"/>
    <s v="Any interaction with a SHG (coverage)"/>
    <s v="Cooperative (unspecified)"/>
    <x v="4"/>
    <s v="all question respondents"/>
    <s v="1.1 All Individuals"/>
    <s v="1.1 All Individuals"/>
    <s v="Any interaction with a SHG (coverage) (Among all question respondents)"/>
    <s v="coop_use_any"/>
    <n v="0.24272961938137314"/>
    <n v="1.0156451738605337E-2"/>
    <n v="0.22281129771318398"/>
    <n v="0.26264794104956229"/>
    <n v="2003"/>
    <s v="1"/>
  </r>
  <r>
    <x v="2"/>
    <x v="2"/>
    <x v="1"/>
    <s v="FII (individuals)"/>
    <s v="Coverage"/>
    <x v="1"/>
    <s v="Any interaction with a SHG (coverage)"/>
    <s v="Any SHG (one or more)"/>
    <x v="3"/>
    <s v="all question respondents"/>
    <s v="1.1 All Individuals"/>
    <s v="1.1 All Individuals"/>
    <s v="Any interaction with a SHG (coverage) (Among all question respondents)"/>
    <s v="SHG_use_any"/>
    <n v="0.41349514811685939"/>
    <n v="1.1938351754502571E-2"/>
    <n v="0.39008225387444301"/>
    <n v="0.43690804235927577"/>
    <n v="2003"/>
    <s v="1"/>
  </r>
  <r>
    <x v="2"/>
    <x v="2"/>
    <x v="1"/>
    <s v="FII (individuals)"/>
    <s v="Coverage"/>
    <x v="1"/>
    <s v="Any interaction with a SHG (coverage)"/>
    <s v="Informal Financial Group"/>
    <x v="10"/>
    <s v="all question respondents"/>
    <s v="1.1 All Individuals"/>
    <s v="1.1 All Individuals"/>
    <s v="Any interaction with a SHG (coverage) (Among all question respondents)"/>
    <s v="inform_fin_serv"/>
    <n v="0.18256915151040209"/>
    <n v="9.0602172753714606E-3"/>
    <n v="0.16480070966485316"/>
    <n v="0.20033759335595103"/>
    <n v="2003"/>
    <s v="1"/>
  </r>
  <r>
    <x v="3"/>
    <x v="3"/>
    <x v="2"/>
    <s v="FinScope (individuals)"/>
    <s v="Coverage"/>
    <x v="1"/>
    <s v="Any interaction with a SHG (coverage)"/>
    <s v="Burial Societies"/>
    <x v="15"/>
    <s v="all question respondents"/>
    <s v="1.1 All Individuals"/>
    <s v="1.1 All Individuals"/>
    <s v="Any interaction with a SHG (coverage) (Among all question respondents)"/>
    <s v="burial_use_any"/>
    <n v="0.43554408394840671"/>
    <n v="1.0200059182839763E-2"/>
    <n v="0.41554518862865175"/>
    <n v="0.45554297926816167"/>
    <n v="3388"/>
    <s v="1"/>
  </r>
  <r>
    <x v="3"/>
    <x v="3"/>
    <x v="2"/>
    <s v="FinScope (individuals)"/>
    <s v="Coverage"/>
    <x v="1"/>
    <s v="Any interaction with a SHG (coverage)"/>
    <s v="SACCO"/>
    <x v="2"/>
    <s v="all question respondents"/>
    <s v="1.1 All Individuals"/>
    <s v="1.1 All Individuals"/>
    <s v="Any interaction with a SHG (coverage) (Among all question respondents)"/>
    <s v="SACCO_use_any"/>
    <n v="0.1169890044871205"/>
    <n v="6.9258599423203168E-3"/>
    <n v="0.10340972441192489"/>
    <n v="0.13056828456231612"/>
    <n v="3394"/>
    <s v="1"/>
  </r>
  <r>
    <x v="3"/>
    <x v="3"/>
    <x v="2"/>
    <s v="FinScope (individuals)"/>
    <s v="Coverage"/>
    <x v="1"/>
    <s v="Any interaction with a SHG (coverage)"/>
    <s v="Any SHG (one or more)"/>
    <x v="3"/>
    <s v="all question respondents"/>
    <s v="1.1 All Individuals"/>
    <s v="1.1 All Individuals"/>
    <s v="Any interaction with a SHG (coverage) (Among all question respondents)"/>
    <s v="SHG_use_any"/>
    <n v="0.53629951917467589"/>
    <n v="1.0365621263197516E-2"/>
    <n v="0.51597602498642858"/>
    <n v="0.55662301336292319"/>
    <n v="3394"/>
    <s v="1"/>
  </r>
  <r>
    <x v="3"/>
    <x v="3"/>
    <x v="1"/>
    <s v="FII (individuals)"/>
    <s v="Coverage"/>
    <x v="1"/>
    <s v="Any interaction with a SHG (coverage)"/>
    <s v="Cooperative (unspecified)"/>
    <x v="4"/>
    <s v="all question respondents"/>
    <s v="1.1 All Individuals"/>
    <s v="1.1 All Individuals"/>
    <s v="Any interaction with a SHG (coverage) (Among all question respondents)"/>
    <s v="coop_use_any"/>
    <n v="2.2428168384862199E-2"/>
    <n v="2.8490783434724689E-3"/>
    <n v="1.6841822868065889E-2"/>
    <n v="2.801451390165851E-2"/>
    <n v="3000"/>
    <s v="1"/>
  </r>
  <r>
    <x v="3"/>
    <x v="3"/>
    <x v="1"/>
    <s v="FII (individuals)"/>
    <s v="Coverage"/>
    <x v="1"/>
    <s v="Any interaction with a SHG (coverage)"/>
    <s v="Merry-Go-Round"/>
    <x v="6"/>
    <s v="all question respondents"/>
    <s v="1.1 All Individuals"/>
    <s v="1.1 All Individuals"/>
    <s v="Any interaction with a SHG (coverage) (Among all question respondents)"/>
    <s v="merry_use_any"/>
    <n v="0.29904260679820327"/>
    <n v="8.5947534052992162E-3"/>
    <n v="0.28219039834150483"/>
    <n v="0.31589481525490171"/>
    <n v="3000"/>
    <s v="1"/>
  </r>
  <r>
    <x v="3"/>
    <x v="3"/>
    <x v="1"/>
    <s v="FII (individuals)"/>
    <s v="Coverage"/>
    <x v="1"/>
    <s v="Any interaction with a SHG (coverage)"/>
    <s v="SACCO"/>
    <x v="2"/>
    <s v="all question respondents"/>
    <s v="1.1 All Individuals"/>
    <s v="1.1 All Individuals"/>
    <s v="Any interaction with a SHG (coverage) (Among all question respondents)"/>
    <s v="SACCO_use_any"/>
    <n v="8.8193777044606111E-2"/>
    <n v="5.3467870663062673E-3"/>
    <n v="7.771003586368791E-2"/>
    <n v="9.8677518225524313E-2"/>
    <n v="3000"/>
    <s v="1"/>
  </r>
  <r>
    <x v="3"/>
    <x v="3"/>
    <x v="1"/>
    <s v="FII (individuals)"/>
    <s v="Coverage"/>
    <x v="1"/>
    <s v="Any interaction with a SHG (coverage)"/>
    <s v="Any SHG (one or more)"/>
    <x v="3"/>
    <s v="all question respondents"/>
    <s v="1.1 All Individuals"/>
    <s v="1.1 All Individuals"/>
    <s v="Any interaction with a SHG (coverage) (Among all question respondents)"/>
    <s v="SHG_use_any"/>
    <n v="0.39601594010970009"/>
    <n v="9.2986506295993938E-3"/>
    <n v="0.37778356142628122"/>
    <n v="0.41424831879311896"/>
    <n v="3000"/>
    <s v="1"/>
  </r>
  <r>
    <x v="3"/>
    <x v="3"/>
    <x v="2"/>
    <s v="FinScope (individuals)"/>
    <s v="Coverage"/>
    <x v="1"/>
    <s v="Any interaction with a SHG (coverage)"/>
    <s v="ASCA"/>
    <x v="5"/>
    <s v="all question respondents"/>
    <s v="1.1 All Individuals"/>
    <s v="1.1 All Individuals"/>
    <s v="Any interaction with a SHG (coverage) (Among all question respondents)"/>
    <s v="ASCA_current_loan"/>
    <n v="1.9385660406105718E-4"/>
    <n v="1.9388932292152764E-4"/>
    <n v="-1.8629553550284891E-4"/>
    <n v="5.7400874362496324E-4"/>
    <n v="3383"/>
    <s v="1"/>
  </r>
  <r>
    <x v="3"/>
    <x v="3"/>
    <x v="1"/>
    <s v="FII (individuals)"/>
    <s v="Coverage"/>
    <x v="1"/>
    <s v="Any interaction with a SHG (coverage)"/>
    <s v="ASCA"/>
    <x v="5"/>
    <s v="all question respondents"/>
    <s v="1.1 All Individuals"/>
    <s v="1.1 All Individuals"/>
    <s v="Any interaction with a SHG (coverage) (Among all question respondents)"/>
    <s v="ASCA_fin_serv"/>
    <n v="6.7740972536457611E-2"/>
    <n v="4.710220327328824E-3"/>
    <n v="5.8505382975018616E-2"/>
    <n v="7.6976562097896606E-2"/>
    <n v="3000"/>
    <s v="1"/>
  </r>
  <r>
    <x v="3"/>
    <x v="3"/>
    <x v="2"/>
    <s v="FinScope (individuals)"/>
    <s v="Coverage"/>
    <x v="1"/>
    <s v="Any interaction with a SHG (coverage)"/>
    <s v="ROSCA"/>
    <x v="1"/>
    <s v="all question respondents"/>
    <s v="1.1 All Individuals"/>
    <s v="1.1 All Individuals"/>
    <s v="Any interaction with a SHG (coverage) (Among all question respondents)"/>
    <s v="ROSCA_use_finserv"/>
    <n v="5.9429050221804294E-2"/>
    <n v="4.7419455128752059E-3"/>
    <n v="5.0131690250458903E-2"/>
    <n v="6.8726410193149692E-2"/>
    <n v="3393"/>
    <s v="1"/>
  </r>
  <r>
    <x v="3"/>
    <x v="3"/>
    <x v="2"/>
    <s v="FinScope (individuals)"/>
    <s v="Coverage"/>
    <x v="1"/>
    <s v="Any interaction with a SHG (coverage)"/>
    <s v="Savings Group"/>
    <x v="11"/>
    <s v="all question respondents"/>
    <s v="1.1 All Individuals"/>
    <s v="1.1 All Individuals"/>
    <s v="Any interaction with a SHG (coverage) (Among all question respondents)"/>
    <s v="SG_current_loan"/>
    <n v="4.6951997234995413E-3"/>
    <n v="1.3293161896749885E-3"/>
    <n v="2.0888551035515308E-3"/>
    <n v="7.3015443434475517E-3"/>
    <n v="3383"/>
    <s v="1"/>
  </r>
  <r>
    <x v="3"/>
    <x v="3"/>
    <x v="2"/>
    <s v="FinScope (individuals)"/>
    <s v="Coverage"/>
    <x v="1"/>
    <s v="Any interaction with a SHG (coverage)"/>
    <s v="Village Saving/Lending Group"/>
    <x v="12"/>
    <s v="all question respondents"/>
    <s v="1.1 All Individuals"/>
    <s v="1.1 All Individuals"/>
    <s v="Any interaction with a SHG (coverage) (Among all question respondents)"/>
    <s v="VSLA_use_finserv"/>
    <n v="0.26442748753290046"/>
    <n v="8.9118223662994524E-3"/>
    <n v="0.24695440178883116"/>
    <n v="0.28190057327696977"/>
    <n v="3393"/>
    <s v="1"/>
  </r>
  <r>
    <x v="4"/>
    <x v="4"/>
    <x v="0"/>
    <s v="LSMS-ISA (households)"/>
    <s v="Coverage"/>
    <x v="1"/>
    <s v="Any interaction with a SHG (coverage)"/>
    <s v="Farmer's Association"/>
    <x v="13"/>
    <s v="all question respondents"/>
    <s v="1.4 All Households"/>
    <s v="1.4 All Households"/>
    <s v="Any interaction with a SHG (coverage)(Among all question respondents)"/>
    <s v="FA_use_all"/>
    <n v="4.5796044772996085E-2"/>
    <n v="6.788414811495687E-3"/>
    <n v="3.2438848006301521E-2"/>
    <n v="5.9153241539690649E-2"/>
    <n v="2094"/>
    <s v="1"/>
  </r>
  <r>
    <x v="4"/>
    <x v="4"/>
    <x v="0"/>
    <s v="LSMS-ISA (households)"/>
    <s v="Coverage"/>
    <x v="1"/>
    <s v="Any interaction with a SHG (coverage)"/>
    <s v="SACCO"/>
    <x v="2"/>
    <s v="all question respondents"/>
    <s v="1.4 All Households"/>
    <s v="1.4 All Households"/>
    <s v="Any interaction with a SHG (coverage)(Among all question respondents)"/>
    <s v="SACCO_use_all"/>
    <n v="5.7627232174049185E-2"/>
    <n v="6.5023136184952516E-3"/>
    <n v="4.4840879366391806E-2"/>
    <n v="7.0413584981706565E-2"/>
    <n v="3352"/>
    <s v="1"/>
  </r>
  <r>
    <x v="4"/>
    <x v="4"/>
    <x v="0"/>
    <s v="LSMS-ISA (households)"/>
    <s v="Coverage"/>
    <x v="1"/>
    <s v="Any interaction with a SHG (coverage)"/>
    <s v="Self-Help Group (unspecified)"/>
    <x v="7"/>
    <s v="all question respondents"/>
    <s v="1.4 All Households"/>
    <s v="1.4 All Households"/>
    <s v="Any interaction with a SHG (coverage)(Among all question respondents)"/>
    <s v="selfhelp_use_all"/>
    <n v="2.2915335893046097E-2"/>
    <n v="2.7156997561486105E-3"/>
    <n v="1.7575098980600622E-2"/>
    <n v="2.8255572805491572E-2"/>
    <n v="3352"/>
    <s v="1"/>
  </r>
  <r>
    <x v="4"/>
    <x v="4"/>
    <x v="0"/>
    <s v="LSMS-ISA (households)"/>
    <s v="Coverage"/>
    <x v="1"/>
    <s v="Any interaction with a SHG (coverage)"/>
    <s v="Any SHG (one or more)"/>
    <x v="3"/>
    <s v="all question respondents"/>
    <s v="1.4 All Households"/>
    <s v="1.4 All Households"/>
    <s v="Any interaction with a SHG (coverage)(Among all question respondents)"/>
    <s v="SHG_use_all"/>
    <n v="0.1063961723337221"/>
    <n v="8.1361700186192328E-3"/>
    <n v="9.0396953214970238E-2"/>
    <n v="0.12239539145247397"/>
    <n v="3352"/>
    <s v="1"/>
  </r>
  <r>
    <x v="5"/>
    <x v="5"/>
    <x v="1"/>
    <s v="FII (individuals)"/>
    <s v="Coverage"/>
    <x v="1"/>
    <s v="Any interaction with a SHG (coverage) "/>
    <s v="Village Saving/Lending Group"/>
    <x v="12"/>
    <s v="all question respondents"/>
    <s v="1.1 All Individuals"/>
    <s v="1.1 All Individuals"/>
    <s v="Any interaction with a SHG (coverage)(Among all question respondents)"/>
    <s v="VLSLG_use_any"/>
    <n v="7.6525150541207454E-2"/>
    <n v="6.9891939324561014E-3"/>
    <n v="6.2823971009460355E-2"/>
    <n v="9.0226330072954553E-2"/>
    <n v="6352"/>
    <s v="1"/>
  </r>
  <r>
    <x v="5"/>
    <x v="5"/>
    <x v="1"/>
    <s v="FII (individuals)"/>
    <s v="Coverage"/>
    <x v="1"/>
    <s v="Any interaction with a SHG (coverage) "/>
    <s v="Cooperative (unspecified)"/>
    <x v="4"/>
    <s v="all question respondents"/>
    <s v="1.1 All Individuals"/>
    <s v="1.1 All Individuals"/>
    <s v="Any interaction with a SHG (coverage)(Among all question respondents)"/>
    <s v="coop_use_any"/>
    <n v="5.7340185016729564E-2"/>
    <n v="6.6826986540517953E-3"/>
    <n v="4.4239839697859218E-2"/>
    <n v="7.044053033559991E-2"/>
    <n v="6352"/>
    <s v="1"/>
  </r>
  <r>
    <x v="5"/>
    <x v="5"/>
    <x v="1"/>
    <s v="FII (individuals)"/>
    <s v="Coverage"/>
    <x v="1"/>
    <s v="Any interaction with a SHG (coverage) "/>
    <s v="Merry-Go-Round"/>
    <x v="6"/>
    <s v="all question respondents"/>
    <s v="1.1 All Individuals"/>
    <s v="1.1 All Individuals"/>
    <s v="Any interaction with a SHG (coverage)(Among all question respondents)"/>
    <s v="merry_use_any"/>
    <n v="0.12400817983124021"/>
    <n v="7.6622335344558529E-3"/>
    <n v="0.10898761547370482"/>
    <n v="0.13902874418877559"/>
    <n v="6352"/>
    <s v="1"/>
  </r>
  <r>
    <x v="5"/>
    <x v="5"/>
    <x v="1"/>
    <s v="FII (individuals)"/>
    <s v="Coverage"/>
    <x v="1"/>
    <s v="Any interaction with a SHG (coverage) "/>
    <s v="Informal Financial Group"/>
    <x v="10"/>
    <s v="all question respondents"/>
    <s v="1.1 All Individuals"/>
    <s v="1.1 All Individuals"/>
    <s v="Any interaction with a SHG (coverage)(Among all question respondents)"/>
    <s v="SHG_membership"/>
    <n v="0.17503911634858274"/>
    <n v="9.6377387499398896E-3"/>
    <n v="0.15614566182793627"/>
    <n v="0.19393257086922921"/>
    <n v="5966"/>
    <s v="1"/>
  </r>
  <r>
    <x v="5"/>
    <x v="5"/>
    <x v="1"/>
    <s v="FII (individuals)"/>
    <s v="Coverage"/>
    <x v="1"/>
    <s v="Any interaction with a SHG (coverage) "/>
    <s v="Any SHG (one or more)"/>
    <x v="3"/>
    <s v="all question respondents"/>
    <s v="1.1 All Individuals"/>
    <s v="1.1 All Individuals"/>
    <s v="Any interaction with a SHG (coverage)(Among all question respondents)"/>
    <s v="SHG_use_any"/>
    <n v="0.23968268544872098"/>
    <n v="1.0402517777258233E-2"/>
    <n v="0.21929023890541555"/>
    <n v="0.26007513199202642"/>
    <n v="6352"/>
    <s v="1"/>
  </r>
  <r>
    <x v="5"/>
    <x v="5"/>
    <x v="1"/>
    <s v="FII (individuals)"/>
    <s v="Coverage"/>
    <x v="1"/>
    <s v="Any interaction with a SHG (coverage)"/>
    <s v="ASCA"/>
    <x v="5"/>
    <s v="all question respondents"/>
    <s v="1.1 All Individuals"/>
    <s v="1.1 All Individuals"/>
    <s v="Any interaction with a SHG (coverage)(Among all question respondents)"/>
    <s v="ASCA_fin_serv"/>
    <n v="1.5205542445116968E-2"/>
    <n v="3.3248251441711577E-3"/>
    <n v="8.6877627623392142E-3"/>
    <n v="2.1723322127894722E-2"/>
    <n v="6352"/>
    <s v="1"/>
  </r>
  <r>
    <x v="4"/>
    <x v="4"/>
    <x v="1"/>
    <s v="FII (individuals)"/>
    <s v="Coverage"/>
    <x v="1"/>
    <s v="Any interaction with a SHG (coverage)"/>
    <s v="Cooperative (unspecified)"/>
    <x v="4"/>
    <s v="all question respondents"/>
    <s v="1.1 All Individuals"/>
    <s v="1.1 All Individuals"/>
    <s v="Any interaction with a SHG (coverage)(Among all question respondents)"/>
    <s v="coop_use_any"/>
    <n v="2.1212394003406208E-2"/>
    <n v="2.659589765118024E-3"/>
    <n v="1.5997609389054517E-2"/>
    <n v="2.6427178617757899E-2"/>
    <n v="3029"/>
    <s v="1"/>
  </r>
  <r>
    <x v="4"/>
    <x v="4"/>
    <x v="1"/>
    <s v="FII (individuals)"/>
    <s v="Coverage"/>
    <x v="1"/>
    <s v="Any interaction with a SHG (coverage)"/>
    <s v="Merry-Go-Round"/>
    <x v="6"/>
    <s v="all question respondents"/>
    <s v="1.1 All Individuals"/>
    <s v="1.1 All Individuals"/>
    <s v="Any interaction with a SHG (coverage)(Among all question respondents)"/>
    <s v="merry_use_any"/>
    <n v="0.12787268521538039"/>
    <n v="6.0824590796793986E-3"/>
    <n v="0.11594651733710677"/>
    <n v="0.13979885309365403"/>
    <n v="3029"/>
    <s v="1"/>
  </r>
  <r>
    <x v="4"/>
    <x v="4"/>
    <x v="2"/>
    <s v="FinScope (individuals)"/>
    <s v="Coverage"/>
    <x v="1"/>
    <s v="Any interaction with a SHG (coverage)"/>
    <s v="SACCO"/>
    <x v="2"/>
    <s v="all question respondents"/>
    <s v="1.1 All Individuals"/>
    <s v="1.1 All Individuals"/>
    <s v="Any interaction with a SHG (coverage)(Among all question respondents)"/>
    <s v="SACCO_use_all"/>
    <n v="1.5446167166205178E-2"/>
    <n v="2.0371175744450997E-3"/>
    <n v="1.1452979070531503E-2"/>
    <n v="1.9439355261878854E-2"/>
    <n v="9459"/>
    <s v="1"/>
  </r>
  <r>
    <x v="4"/>
    <x v="4"/>
    <x v="1"/>
    <s v="FII (individuals)"/>
    <s v="Coverage"/>
    <x v="1"/>
    <s v="Any interaction with a SHG (coverage)"/>
    <s v="SACCO "/>
    <x v="2"/>
    <s v="all question respondents"/>
    <s v="1.1 All Individuals"/>
    <s v="1.1 All Individuals"/>
    <s v="Any interaction with a SHG (coverage)(Among all question respondents)"/>
    <s v="SACCO_use_any"/>
    <n v="3.0043678756243475E-2"/>
    <n v="3.1898855868024226E-3"/>
    <n v="2.3789117809374552E-2"/>
    <n v="3.6298239703112398E-2"/>
    <n v="3029"/>
    <s v="1"/>
  </r>
  <r>
    <x v="4"/>
    <x v="4"/>
    <x v="2"/>
    <s v="FinScope (individuals)"/>
    <s v="Coverage"/>
    <x v="1"/>
    <s v="Any interaction with a SHG (coverage)"/>
    <s v="Savings Group"/>
    <x v="11"/>
    <s v="all question respondents"/>
    <s v="1.1 All Individuals"/>
    <s v="1.1 All Individuals"/>
    <s v="Any interaction with a SHG (coverage)(Among all question respondents)"/>
    <s v="SG_use_all"/>
    <n v="0.16112226010000144"/>
    <n v="5.4857126136816994E-3"/>
    <n v="0.15036908483901651"/>
    <n v="0.17187543536098637"/>
    <n v="9459"/>
    <s v="1"/>
  </r>
  <r>
    <x v="4"/>
    <x v="4"/>
    <x v="1"/>
    <s v="FII (individuals)"/>
    <s v="Coverage"/>
    <x v="1"/>
    <s v="Any interaction with a SHG (coverage)"/>
    <s v="Self-Help Group (unspecified)"/>
    <x v="7"/>
    <s v="all question respondents"/>
    <s v="1.1 All Individuals"/>
    <s v="1.1 All Individuals"/>
    <s v="Any interaction with a SHG (coverage)(Among all question respondents)"/>
    <s v="SHG_membership"/>
    <n v="0.21782747805721686"/>
    <n v="7.6240352789371055E-3"/>
    <n v="0.20287862638756765"/>
    <n v="0.23277632972686607"/>
    <n v="3008"/>
    <s v="1"/>
  </r>
  <r>
    <x v="4"/>
    <x v="4"/>
    <x v="2"/>
    <s v="FinScope (individuals)"/>
    <s v="Coverage"/>
    <x v="1"/>
    <s v="Any interaction with a SHG (coverage)"/>
    <s v="Any SHG (one or more)"/>
    <x v="3"/>
    <s v="all question respondents"/>
    <s v="1.1 All Individuals"/>
    <s v="1.1 All Individuals"/>
    <s v="Any interaction with a SHG (coverage)(Among all question respondents)"/>
    <s v="SHG_use_all"/>
    <n v="0.17133059204756024"/>
    <n v="5.6917449715240811E-3"/>
    <n v="0.16017354910167553"/>
    <n v="0.18248763499344495"/>
    <n v="9459"/>
    <s v="1"/>
  </r>
  <r>
    <x v="4"/>
    <x v="4"/>
    <x v="1"/>
    <s v="FII (individuals)"/>
    <s v="Coverage"/>
    <x v="1"/>
    <s v="Any interaction with a SHG (coverage)"/>
    <s v="Any SHG (one or more)"/>
    <x v="3"/>
    <s v="all question respondents"/>
    <s v="1.1 All Individuals"/>
    <s v="1.1 All Individuals"/>
    <s v="Any interaction with a SHG (coverage)(Among all question respondents)"/>
    <s v="SHG_use_any"/>
    <n v="0.26176630208757284"/>
    <n v="8.1377034731307651E-3"/>
    <n v="0.24581031841504752"/>
    <n v="0.27772228576009816"/>
    <n v="3029"/>
    <s v="1"/>
  </r>
  <r>
    <x v="4"/>
    <x v="4"/>
    <x v="1"/>
    <s v="FII (individuals)"/>
    <s v="Coverage"/>
    <x v="1"/>
    <s v="Any interaction with a SHG (coverage)"/>
    <s v="ASCA"/>
    <x v="5"/>
    <s v="all question respondents"/>
    <s v="1.1 All Individuals"/>
    <s v="1.1 All Individuals"/>
    <s v="Any interaction with a SHG (coverage)(Among all question respondents)"/>
    <s v="ASCA_fin_serv"/>
    <n v="2.7361936085570897E-2"/>
    <n v="2.9777890480555767E-3"/>
    <n v="2.1523242947158974E-2"/>
    <n v="3.3200629223982821E-2"/>
    <n v="3029"/>
    <s v="1"/>
  </r>
  <r>
    <x v="4"/>
    <x v="4"/>
    <x v="2"/>
    <s v="FinScope (individuals)"/>
    <s v="Coverage"/>
    <x v="1"/>
    <s v="Any interaction with a SHG (coverage)"/>
    <s v="Business Association"/>
    <x v="16"/>
    <s v="all question respondents"/>
    <s v="1.1 All Individuals"/>
    <s v="1.1 All Individuals"/>
    <s v="Any interaction with a SHG (coverage)(Among all question respondents)"/>
    <s v="BA_ask_advice_money"/>
    <n v="1.3724314366029265E-3"/>
    <n v="4.7086924176674807E-4"/>
    <n v="4.4942656225047573E-4"/>
    <n v="2.2954363109553774E-3"/>
    <n v="9459"/>
    <s v="1"/>
  </r>
  <r>
    <x v="4"/>
    <x v="4"/>
    <x v="2"/>
    <s v="FinScope (individuals)"/>
    <s v="Coverage"/>
    <x v="1"/>
    <s v="Any interaction with a SHG (coverage)"/>
    <s v="Farmer's Association"/>
    <x v="13"/>
    <s v="all question respondents"/>
    <s v="1.1 All Individuals"/>
    <s v="1.1 All Individuals"/>
    <s v="Any interaction with a SHG (coverage)(Among all question respondents)"/>
    <s v="FA_ask_advice_money"/>
    <n v="4.4674162519140338E-4"/>
    <n v="2.1452580389268749E-4"/>
    <n v="2.622496132017346E-5"/>
    <n v="8.672582890626333E-4"/>
    <n v="9459"/>
    <s v="1"/>
  </r>
  <r>
    <x v="0"/>
    <x v="0"/>
    <x v="0"/>
    <s v="LSMS-ISA (households)"/>
    <s v="Coverage"/>
    <x v="2"/>
    <s v="Engaged in agricultural trading with an SHG (coverage)"/>
    <s v="Agricultural Cooperative"/>
    <x v="14"/>
    <s v="all agricultural households"/>
    <s v="1.4 All Households"/>
    <s v="1.4 All Households"/>
    <s v="Engaged in agricultural trading with an SHG (coverage) (Among all agricultural households)"/>
    <s v="AgCoop_agtrade"/>
    <n v="0.27238773114851722"/>
    <n v="2.6960622218608614E-2"/>
    <n v="0.21936356825754172"/>
    <n v="0.32541189403949272"/>
    <n v="3695"/>
    <s v="1"/>
  </r>
  <r>
    <x v="0"/>
    <x v="0"/>
    <x v="0"/>
    <s v="LSMS-ISA (households)"/>
    <s v="Coverage"/>
    <x v="2"/>
    <s v="Engaged in agricultural trading with an SHG (coverage)"/>
    <s v="Farmer's Association"/>
    <x v="13"/>
    <s v="all agricultural households"/>
    <s v="1.4 All Households"/>
    <s v="1.4 All Households"/>
    <s v="Engaged in agricultural trading with an SHG (coverage) (Among all agricultural households)"/>
    <s v="FA_agtrade"/>
    <n v="0.11214791817353567"/>
    <n v="1.8785551233930949E-2"/>
    <n v="7.5201881819181582E-2"/>
    <n v="0.14909395452788976"/>
    <n v="3695"/>
    <s v="1"/>
  </r>
  <r>
    <x v="0"/>
    <x v="0"/>
    <x v="0"/>
    <s v="LSMS-ISA (households)"/>
    <s v="Coverage"/>
    <x v="2"/>
    <s v="Engaged in agricultural trading with an SHG (coverage)"/>
    <s v="SACCO"/>
    <x v="2"/>
    <s v="all agricultural households"/>
    <s v="1.4 All Households"/>
    <s v="1.4 All Households"/>
    <s v="Engaged in agricultural trading with an SHG (coverage) (Among all agricultural households)"/>
    <s v="SACCO_agtrade"/>
    <n v="4.6173320929997132E-2"/>
    <n v="1.5374137360661091E-2"/>
    <n v="1.5936601721148067E-2"/>
    <n v="7.6410040138846197E-2"/>
    <n v="3695"/>
    <s v="1"/>
  </r>
  <r>
    <x v="0"/>
    <x v="0"/>
    <x v="0"/>
    <s v="LSMS-ISA (households)"/>
    <s v="Coverage"/>
    <x v="2"/>
    <s v="Engaged in agricultural trading with an SHG (coverage)"/>
    <s v="Any SHG (one or more)"/>
    <x v="3"/>
    <s v="all agricultural households"/>
    <s v="1.4 All Households"/>
    <s v="1.4 All Households"/>
    <s v="Engaged in agricultural trading with an SHG (coverage) (Among all agricultural households)"/>
    <s v="SHG_agtrade"/>
    <n v="0.42025907261966827"/>
    <n v="2.6422288678065006E-2"/>
    <n v="0.36829366442329908"/>
    <n v="0.47222448081603746"/>
    <n v="3695"/>
    <s v="1"/>
  </r>
  <r>
    <x v="0"/>
    <x v="0"/>
    <x v="3"/>
    <s v="LSMS-ISA (households) (households)"/>
    <s v="Prevalence"/>
    <x v="3"/>
    <s v="Households in communities with at least one SHG (prevalence)"/>
    <s v="SACCO"/>
    <x v="2"/>
    <s v="households with community-level data"/>
    <s v="1.4 All Households"/>
    <s v="1.4 All Households"/>
    <s v="Households in communities with at least one SHG (prevalence) (Among households with community-level data)"/>
    <s v="SACCO_comm_access"/>
    <n v="0.54900701186055956"/>
    <n v="3.1860789058186886E-2"/>
    <n v="0.48638011178325541"/>
    <n v="0.61163391193786376"/>
    <n v="4954"/>
    <s v="1"/>
  </r>
  <r>
    <x v="4"/>
    <x v="4"/>
    <x v="3"/>
    <s v="LSMS-ISA (households) (households)"/>
    <s v="Prevalence"/>
    <x v="3"/>
    <s v="Households in communities with at least one SHG (prevalence)"/>
    <s v="At least one farmer's association in the community"/>
    <x v="13"/>
    <s v="households with community-level data"/>
    <s v="1.4 All Households"/>
    <s v="1.4 All Households"/>
    <s v="Households in communities with at least one SHG (prevalence) (Among households with community-level data)"/>
    <s v="FA_access"/>
    <n v="0.26287872842815957"/>
    <n v="2.5152930762332187E-2"/>
    <n v="0.2133674001831074"/>
    <n v="0.31239005667321174"/>
    <n v="2656"/>
    <s v="1"/>
  </r>
  <r>
    <x v="4"/>
    <x v="4"/>
    <x v="3"/>
    <s v="LSMS-ISA (households) (households)"/>
    <s v="Prevalence"/>
    <x v="3"/>
    <s v="Households in communities with at least one SHG (prevalence)"/>
    <s v="Five or more farmer's associations in the community"/>
    <x v="13"/>
    <s v="households with community-level data"/>
    <s v="1.4 All Households"/>
    <s v="1.4 All Households"/>
    <s v="Households in communities with at least one SHG (prevalence) (Among households with community-level data)"/>
    <s v="FA_fiveplus"/>
    <n v="2.7843066619814175E-2"/>
    <n v="8.5730889807643512E-3"/>
    <n v="1.0967696246023707E-2"/>
    <n v="4.4718436993604643E-2"/>
    <n v="2656"/>
    <s v="1"/>
  </r>
  <r>
    <x v="4"/>
    <x v="4"/>
    <x v="3"/>
    <s v="LSMS-ISA (households) (households)"/>
    <s v="Prevalence"/>
    <x v="3"/>
    <s v="Households in communities with at least one SHG (prevalence)"/>
    <s v="Four farmer's associations in the community"/>
    <x v="13"/>
    <s v="households with community-level data"/>
    <s v="1.4 All Households"/>
    <s v="1.4 All Households"/>
    <s v="Households in communities with at least one SHG (prevalence) (Among households with community-level data)"/>
    <s v="FA_four"/>
    <n v="3.0606679948991886E-3"/>
    <n v="1.6389771654939243E-3"/>
    <n v="-1.6551416230843521E-4"/>
    <n v="6.2868501521068125E-3"/>
    <n v="2656"/>
    <s v="1"/>
  </r>
  <r>
    <x v="4"/>
    <x v="4"/>
    <x v="3"/>
    <s v="LSMS-ISA (households) (households)"/>
    <s v="Prevalence"/>
    <x v="3"/>
    <s v="Households in communities with at least one SHG (prevalence)"/>
    <s v="One farmer's association in the community"/>
    <x v="13"/>
    <s v="households with community-level data"/>
    <s v="1.4 All Households"/>
    <s v="1.4 All Households"/>
    <s v="Households in communities with at least one SHG (prevalence) (Among households with community-level data)"/>
    <s v="FA_one"/>
    <n v="0.12372465994880255"/>
    <n v="1.9880047079919368E-2"/>
    <n v="8.4592538694169273E-2"/>
    <n v="0.16285678120343583"/>
    <n v="2656"/>
    <s v="1"/>
  </r>
  <r>
    <x v="4"/>
    <x v="4"/>
    <x v="3"/>
    <s v="LSMS-ISA (households) (households)"/>
    <s v="Prevalence"/>
    <x v="3"/>
    <s v="Households in communities with at least one SHG (prevalence)"/>
    <s v="Three farmer's associations in the community"/>
    <x v="13"/>
    <s v="households with community-level data"/>
    <s v="1.4 All Households"/>
    <s v="1.4 All Households"/>
    <s v="Households in communities with at least one SHG (prevalence) (Among households with community-level data)"/>
    <s v="FA_three"/>
    <n v="3.8952913065505766E-2"/>
    <n v="9.1126743807690182E-3"/>
    <n v="2.1015416369009526E-2"/>
    <n v="5.6890409762002006E-2"/>
    <n v="2656"/>
    <s v="1"/>
  </r>
  <r>
    <x v="4"/>
    <x v="4"/>
    <x v="3"/>
    <s v="LSMS-ISA (households) (households)"/>
    <s v="Prevalence"/>
    <x v="3"/>
    <s v="Households in communities with at least one SHG (prevalence)"/>
    <s v="Two farmer's associations in the community"/>
    <x v="13"/>
    <s v="households with community-level data"/>
    <s v="1.4 All Households"/>
    <s v="1.4 All Households"/>
    <s v="Households in communities with at least one SHG (prevalence) (Among households with community-level data)"/>
    <s v="FA_two"/>
    <n v="6.9297420799137879E-2"/>
    <n v="1.5232029875644341E-2"/>
    <n v="3.9314511923132914E-2"/>
    <n v="9.9280329675142845E-2"/>
    <n v="2656"/>
    <s v="1"/>
  </r>
  <r>
    <x v="4"/>
    <x v="4"/>
    <x v="3"/>
    <s v="LSMS-ISA (households) (households)"/>
    <s v="Prevalence"/>
    <x v="3"/>
    <s v="Households in communities with at least one SHG (prevalence)"/>
    <s v="At least one SACCO in the community"/>
    <x v="2"/>
    <s v="households with community-level data"/>
    <s v="1.4 All Households"/>
    <s v="1.4 All Households"/>
    <s v="Households in communities with at least one SHG (prevalence) (Among households with community-level data)"/>
    <s v="SACCO_access"/>
    <n v="0.2420997378058164"/>
    <n v="2.7426222167028193E-2"/>
    <n v="0.18811363570645401"/>
    <n v="0.29608583990517878"/>
    <n v="2656"/>
    <s v="1"/>
  </r>
  <r>
    <x v="4"/>
    <x v="4"/>
    <x v="3"/>
    <s v="LSMS-ISA (households) (households)"/>
    <s v="Prevalence"/>
    <x v="3"/>
    <s v="Households in communities with at least one SHG (prevalence)"/>
    <s v="Any SHG (one or more) in the community"/>
    <x v="3"/>
    <s v="households with community-level data"/>
    <s v="1.4 All Households"/>
    <s v="1.4 All Households"/>
    <s v="Households in communities with at least one SHG (prevalence) (Among households with community-level data)"/>
    <s v="SHG_access"/>
    <n v="0.41467669333332269"/>
    <n v="3.1307826737686055E-2"/>
    <n v="0.3530499946040383"/>
    <n v="0.47630339206260708"/>
    <n v="2656"/>
    <s v="1"/>
  </r>
  <r>
    <x v="4"/>
    <x v="4"/>
    <x v="0"/>
    <s v="LSMS-ISA (households)"/>
    <s v="Coverage"/>
    <x v="4"/>
    <s v="Received agricultural advice from a SHG (coverage)"/>
    <s v="Advice from Farmer's Association/Cooperative"/>
    <x v="13"/>
    <s v="households with community-level data"/>
    <s v="1.4 All Households"/>
    <s v="1.4 All Households"/>
    <s v="Received agricultural advice from a SHG (coverage)(Among households with community-level data)"/>
    <s v="FA_advice_all"/>
    <n v="4.5796044772996085E-2"/>
    <n v="6.7884148114956888E-3"/>
    <n v="3.2438848006301521E-2"/>
    <n v="5.9153241539690649E-2"/>
    <n v="2094"/>
    <s v="1"/>
  </r>
  <r>
    <x v="1"/>
    <x v="1"/>
    <x v="1"/>
    <s v="FII (individuals)"/>
    <s v="Coverage"/>
    <x v="5"/>
    <s v="Received financial advice from a SGH (coverage)"/>
    <s v="SACCO"/>
    <x v="2"/>
    <s v="all question respondents"/>
    <s v="1.1 All Individuals"/>
    <s v="1.1 All Individuals"/>
    <s v="Received financial advice from a SGH (coverage) (Among all question respondents)"/>
    <s v="SACCO_advice"/>
    <n v="3.4006720216726298E-3"/>
    <n v="1.0926939788952518E-3"/>
    <n v="1.2581664902901442E-3"/>
    <n v="5.5431775530551154E-3"/>
    <n v="3000"/>
    <s v="1"/>
  </r>
  <r>
    <x v="1"/>
    <x v="1"/>
    <x v="1"/>
    <s v="FII (individuals)"/>
    <s v="Coverage"/>
    <x v="5"/>
    <s v="Received financial advice from a SGH (coverage)"/>
    <s v="Merry-Go-Round"/>
    <x v="6"/>
    <s v="all question respondents"/>
    <s v="1.1 All Individuals"/>
    <s v="1.1 All Individuals"/>
    <s v="Received financial advice from a SGH (coverage) (Among all question respondents)"/>
    <s v="merry_advice"/>
    <n v="7.859564175969537E-3"/>
    <n v="1.5630358495108856E-3"/>
    <n v="4.7948333199324695E-3"/>
    <n v="1.0924295032006604E-2"/>
    <n v="3000"/>
    <s v="1"/>
  </r>
  <r>
    <x v="1"/>
    <x v="1"/>
    <x v="1"/>
    <s v="FII (individuals)"/>
    <s v="Coverage"/>
    <x v="5"/>
    <s v="Received financial advice from a SGH (coverage)"/>
    <s v="Any SHG (one or more)"/>
    <x v="3"/>
    <s v="all question respondents"/>
    <s v="1.1 All Individuals"/>
    <s v="1.1 All Individuals"/>
    <s v="Received financial advice from a SGH (coverage) (Among all question respondents)"/>
    <s v="SHG_advice"/>
    <n v="1.1260236197642168E-2"/>
    <n v="1.9027642828876544E-3"/>
    <n v="7.5293810087763129E-3"/>
    <n v="1.4991091386508023E-2"/>
    <n v="3000"/>
    <s v="1"/>
  </r>
  <r>
    <x v="1"/>
    <x v="1"/>
    <x v="1"/>
    <s v="FII (individuals)"/>
    <s v="Coverage"/>
    <x v="5"/>
    <s v="Received financial advice from a SGH (coverage)"/>
    <s v="Merry-Go-Round"/>
    <x v="6"/>
    <s v="all question respondents"/>
    <s v="1.1 All Individuals"/>
    <s v="1.1 All Individuals"/>
    <s v="Received financial advice from a SGH (coverage) (Among all question respondents)"/>
    <s v="merry_fin_serv"/>
    <n v="0.22852387632331109"/>
    <n v="7.6642118131127783E-3"/>
    <n v="0.213496232243234"/>
    <n v="0.24355152040338818"/>
    <n v="3000"/>
    <s v="1"/>
  </r>
  <r>
    <x v="1"/>
    <x v="1"/>
    <x v="2"/>
    <s v="FinScope (individuals)"/>
    <s v="Coverage"/>
    <x v="5"/>
    <s v="Received financial advice from a SGH (coverage)"/>
    <s v="SACCO"/>
    <x v="2"/>
    <s v="all question respondents"/>
    <s v="1.1 All Individuals"/>
    <s v="1.1 All Individuals"/>
    <s v="Received financial advice from a SGH (coverage) (Among all question respondents)"/>
    <s v="SACCO_ask_advice_money"/>
    <n v="1.2986094603615803E-2"/>
    <n v="1.289771588583415E-3"/>
    <n v="1.0457835543619488E-2"/>
    <n v="1.5514353663612118E-2"/>
    <n v="8665"/>
    <s v="1"/>
  </r>
  <r>
    <x v="1"/>
    <x v="1"/>
    <x v="2"/>
    <s v="FinScope (individuals)"/>
    <s v="Coverage"/>
    <x v="5"/>
    <s v="Received financial advice from a SGH (coverage)"/>
    <s v="ROSCA"/>
    <x v="1"/>
    <s v="all question respondents"/>
    <s v="1.1 All Individuals"/>
    <s v="1.1 All Individuals"/>
    <s v="Received financial advice from a SGH (coverage) (Among all question respondents)"/>
    <s v="chamaROSCA_ask_advice_money"/>
    <n v="2.0381189661532295E-2"/>
    <n v="1.4823578771242822E-3"/>
    <n v="1.7475415673199487E-2"/>
    <n v="2.3286963649865104E-2"/>
    <n v="8665"/>
    <s v="1"/>
  </r>
  <r>
    <x v="1"/>
    <x v="1"/>
    <x v="2"/>
    <s v="FinScope (individuals)"/>
    <s v="Coverage"/>
    <x v="5"/>
    <s v="Received financial advice from a SGH (coverage)"/>
    <s v="Any SHG (one or more)"/>
    <x v="3"/>
    <s v="all question respondents"/>
    <s v="1.1 All Individuals"/>
    <s v="1.1 All Individuals"/>
    <s v="Received financial advice from a SGH (coverage) (Among all question respondents)"/>
    <s v="SHG_ask_advice_money"/>
    <n v="3.3367284265148102E-2"/>
    <n v="1.9490620037162108E-3"/>
    <n v="2.9546659192454167E-2"/>
    <n v="3.7187909337842037E-2"/>
    <n v="8665"/>
    <s v="1"/>
  </r>
  <r>
    <x v="3"/>
    <x v="3"/>
    <x v="2"/>
    <s v="FinScope (individuals)"/>
    <s v="Coverage"/>
    <x v="5"/>
    <s v="Received financial advice from a SGH (coverage)"/>
    <s v="SACCO"/>
    <x v="2"/>
    <s v="all question respondents"/>
    <s v="1.1 All Individuals"/>
    <s v="1.1 All Individuals"/>
    <s v="Received financial advice from a SGH (coverage) (Among all question respondents)"/>
    <s v="SACCO_info_source"/>
    <n v="5.6974496158979308E-2"/>
    <n v="5.1145119811482013E-3"/>
    <n v="4.6946624583642085E-2"/>
    <n v="6.7002367734316531E-2"/>
    <n v="3361"/>
    <s v="1"/>
  </r>
  <r>
    <x v="3"/>
    <x v="3"/>
    <x v="1"/>
    <s v="FII (individuals)"/>
    <s v="Coverage"/>
    <x v="5"/>
    <s v="Received financial advice from a SGH (coverage)"/>
    <s v="Merry-Go-Round"/>
    <x v="6"/>
    <s v="all question respondents"/>
    <s v="1.1 All Individuals"/>
    <s v="1.1 All Individuals"/>
    <s v="Received financial advice from a SGH (coverage) (Among all question respondents)"/>
    <s v="merry_advice"/>
    <n v="2.3661433849332777E-2"/>
    <n v="2.8331699279139175E-3"/>
    <n v="1.8106280842963021E-2"/>
    <n v="2.9216586855702532E-2"/>
    <n v="3000"/>
    <s v="1"/>
  </r>
  <r>
    <x v="3"/>
    <x v="3"/>
    <x v="1"/>
    <s v="FII (individuals)"/>
    <s v="Coverage"/>
    <x v="5"/>
    <s v="Received financial advice from a SGH (coverage)"/>
    <s v="SACCO"/>
    <x v="2"/>
    <s v="all question respondents"/>
    <s v="1.1 All Individuals"/>
    <s v="1.1 All Individuals"/>
    <s v="Received financial advice from a SGH (coverage) (Among all question respondents)"/>
    <s v="SACCO_advice"/>
    <n v="4.9599818607448058E-3"/>
    <n v="1.3017366297914455E-3"/>
    <n v="2.4075948396768288E-3"/>
    <n v="7.5123688818127827E-3"/>
    <n v="3000"/>
    <s v="1"/>
  </r>
  <r>
    <x v="3"/>
    <x v="3"/>
    <x v="1"/>
    <s v="FII (individuals)"/>
    <s v="Coverage"/>
    <x v="5"/>
    <s v="Received financial advice from a SGH (coverage)"/>
    <s v="Any SHG (one or more)"/>
    <x v="3"/>
    <s v="all question respondents"/>
    <s v="1.1 All Individuals"/>
    <s v="1.1 All Individuals"/>
    <s v="Received financial advice from a SGH (coverage) (Among all question respondents)"/>
    <s v="SHG_advice"/>
    <n v="2.8621415710077563E-2"/>
    <n v="3.1058102658199018E-3"/>
    <n v="2.2531681710928717E-2"/>
    <n v="3.471114970922641E-2"/>
    <n v="3000"/>
    <s v="1"/>
  </r>
  <r>
    <x v="5"/>
    <x v="5"/>
    <x v="1"/>
    <s v="FII (individuals)"/>
    <s v="Coverage"/>
    <x v="5"/>
    <s v="Received financial advice from a SGH (coverage) "/>
    <s v="Village Saving/Lending Group"/>
    <x v="12"/>
    <s v="all question respondents"/>
    <s v="1.1 All Individuals"/>
    <s v="1.1 All Individuals"/>
    <s v="Received financial advice from a SGH (coverage)(Among all question respondents)"/>
    <s v="VLSLG_advice"/>
    <n v="1.2883481204793289E-3"/>
    <n v="3.7268631933717639E-4"/>
    <n v="5.5775712248848103E-4"/>
    <n v="2.0189391184701768E-3"/>
    <n v="6352"/>
    <s v="1"/>
  </r>
  <r>
    <x v="5"/>
    <x v="5"/>
    <x v="1"/>
    <s v="FII (individuals)"/>
    <s v="Coverage"/>
    <x v="5"/>
    <s v="Received financial advice from a SGH (coverage) "/>
    <s v="Merry-Go-Round"/>
    <x v="6"/>
    <s v="all question respondents"/>
    <s v="1.1 All Individuals"/>
    <s v="1.1 All Individuals"/>
    <s v="Received financial advice from a SGH (coverage)(Among all question respondents)"/>
    <s v="merry_advice"/>
    <n v="3.0908713540753127E-3"/>
    <n v="1.3153907641935783E-3"/>
    <n v="5.1226140437473375E-4"/>
    <n v="5.6694813037758921E-3"/>
    <n v="6352"/>
    <s v="1"/>
  </r>
  <r>
    <x v="5"/>
    <x v="5"/>
    <x v="1"/>
    <s v="FII (individuals)"/>
    <s v="Coverage"/>
    <x v="5"/>
    <s v="Received financial advice from a SGH (coverage) "/>
    <s v="Any SHG (one or more)"/>
    <x v="3"/>
    <s v="all question respondents"/>
    <s v="1.1 All Individuals"/>
    <s v="1.1 All Individuals"/>
    <s v="Received financial advice from a SGH (coverage)(Among all question respondents)"/>
    <s v="SHG_advice"/>
    <n v="4.3792194745546423E-3"/>
    <n v="1.366821554887622E-3"/>
    <n v="1.6997878129987772E-3"/>
    <n v="7.0586511361105074E-3"/>
    <n v="6352"/>
    <s v="1"/>
  </r>
  <r>
    <x v="4"/>
    <x v="4"/>
    <x v="2"/>
    <s v="FinScope (individuals)"/>
    <s v="Coverage"/>
    <x v="5"/>
    <s v="Received financial advice from a SGH (coverage)"/>
    <s v="Business Association"/>
    <x v="16"/>
    <s v="all question respondents"/>
    <s v="1.1 All Individuals"/>
    <s v="1.1 All Individuals"/>
    <s v="Received financial advice from a SGH (coverage)(Among all question respondents)"/>
    <s v="BA_ask_advice_money"/>
    <n v="1.3724314366029265E-3"/>
    <n v="4.7086924176674807E-4"/>
    <n v="4.4942656225047573E-4"/>
    <n v="2.2954363109553774E-3"/>
    <n v="9459"/>
    <s v="1"/>
  </r>
  <r>
    <x v="4"/>
    <x v="4"/>
    <x v="2"/>
    <s v="FinScope (individuals)"/>
    <s v="Coverage"/>
    <x v="5"/>
    <s v="Received financial advice from a SGH (coverage)"/>
    <s v="Farmer's Association"/>
    <x v="13"/>
    <s v="all question respondents"/>
    <s v="1.1 All Individuals"/>
    <s v="1.1 All Individuals"/>
    <s v="Received financial advice from a SGH (coverage)(Among all question respondents)"/>
    <s v="FA_ask_advice_money"/>
    <n v="4.4674162519140338E-4"/>
    <n v="2.1452580389268749E-4"/>
    <n v="2.622496132017346E-5"/>
    <n v="8.672582890626333E-4"/>
    <n v="9459"/>
    <s v="1"/>
  </r>
  <r>
    <x v="4"/>
    <x v="4"/>
    <x v="1"/>
    <s v="FII (individuals)"/>
    <s v="Coverage"/>
    <x v="5"/>
    <s v="Received financial advice from a SGH (coverage)"/>
    <s v="Merry-Go-Round"/>
    <x v="6"/>
    <s v="all question respondents"/>
    <s v="1.1 All Individuals"/>
    <s v="1.1 All Individuals"/>
    <s v="Received financial advice from a SGH (coverage)(Among all question respondents)"/>
    <s v="merry_advice"/>
    <n v="1.6114677217805861E-3"/>
    <n v="7.4782916399684951E-4"/>
    <n v="1.4516338051643674E-4"/>
    <n v="3.0777720630447356E-3"/>
    <n v="3029"/>
    <s v="1"/>
  </r>
  <r>
    <x v="4"/>
    <x v="4"/>
    <x v="1"/>
    <s v="FII (individuals)"/>
    <s v="Coverage"/>
    <x v="5"/>
    <s v="Received financial advice from a SGH (coverage)"/>
    <s v="SACCO "/>
    <x v="2"/>
    <s v="all question respondents"/>
    <s v="1.1 All Individuals"/>
    <s v="1.1 All Individuals"/>
    <s v="Received financial advice from a SGH (coverage)(Among all question respondents)"/>
    <s v="SACCO_advice"/>
    <n v="0"/>
    <m/>
    <m/>
    <m/>
    <n v="3029"/>
    <s v="1"/>
  </r>
  <r>
    <x v="4"/>
    <x v="4"/>
    <x v="2"/>
    <s v="FinScope (individuals)"/>
    <s v="Coverage"/>
    <x v="5"/>
    <s v="Received financial advice from a SGH (coverage)"/>
    <s v="SACCO"/>
    <x v="2"/>
    <s v="all question respondents"/>
    <s v="1.1 All Individuals"/>
    <s v="1.1 All Individuals"/>
    <s v="Received financial advice from a SGH (coverage)(Among all question respondents)"/>
    <s v="SACCO_ask_advice_money"/>
    <n v="3.8984100596499953E-4"/>
    <n v="2.5477912665493595E-4"/>
    <n v="-1.0958081845363041E-4"/>
    <n v="8.8926283038362952E-4"/>
    <n v="9459"/>
    <s v="1"/>
  </r>
  <r>
    <x v="4"/>
    <x v="4"/>
    <x v="2"/>
    <s v="FinScope (individuals)"/>
    <s v="Coverage"/>
    <x v="5"/>
    <s v="Received financial advice from a SGH (coverage)"/>
    <s v="Savings Group"/>
    <x v="11"/>
    <s v="all question respondents"/>
    <s v="1.1 All Individuals"/>
    <s v="1.1 All Individuals"/>
    <s v="Received financial advice from a SGH (coverage)(Among all question respondents)"/>
    <s v="SG_ask_advice_money"/>
    <n v="1.5237504710476221E-3"/>
    <n v="4.4309466788985849E-4"/>
    <n v="6.5518972852090336E-4"/>
    <n v="2.3923112135743408E-3"/>
    <n v="9459"/>
    <s v="1"/>
  </r>
  <r>
    <x v="4"/>
    <x v="4"/>
    <x v="1"/>
    <s v="FII (individuals)"/>
    <s v="Coverage"/>
    <x v="5"/>
    <s v="Received financial advice from a SGH (coverage)"/>
    <s v="Any SHG (one or more)"/>
    <x v="3"/>
    <s v="all question respondents"/>
    <s v="1.1 All Individuals"/>
    <s v="1.1 All Individuals"/>
    <s v="Received financial advice from a SGH (coverage)(Among all question respondents)"/>
    <s v="SHG_advice"/>
    <n v="1.6114677217805861E-3"/>
    <n v="7.4782916399684951E-4"/>
    <n v="1.4516338051643674E-4"/>
    <n v="3.0777720630447356E-3"/>
    <n v="3029"/>
    <s v="1"/>
  </r>
  <r>
    <x v="4"/>
    <x v="4"/>
    <x v="2"/>
    <s v="FinScope (individuals)"/>
    <s v="Coverage"/>
    <x v="5"/>
    <s v="Received financial advice from a SGH (coverage)"/>
    <s v="Any SHG (one or more)"/>
    <x v="3"/>
    <s v="all question respondents"/>
    <s v="1.1 All Individuals"/>
    <s v="1.1 All Individuals"/>
    <s v="Received financial advice from a SGH (coverage)(Among all question respondents)"/>
    <s v="SHG_ask_advice_money"/>
    <n v="3.7327645388069513E-3"/>
    <n v="7.270819104722529E-4"/>
    <n v="2.3075277896378033E-3"/>
    <n v="5.1580012879760993E-3"/>
    <n v="9459"/>
    <s v="1"/>
  </r>
  <r>
    <x v="1"/>
    <x v="1"/>
    <x v="2"/>
    <s v="FinScope (individuals)"/>
    <s v="Coverage"/>
    <x v="6"/>
    <s v="SHG Membership (coverage)"/>
    <s v="Savings Group"/>
    <x v="11"/>
    <s v="all question respondents"/>
    <s v="1.1 All Individuals"/>
    <s v="1.1 All Individuals"/>
    <s v="SHG Membership (coverage) (Among all question respondents)"/>
    <s v="sg_member"/>
    <n v="0.40407748879751559"/>
    <n v="5.3640935618564159E-3"/>
    <n v="0.39356258967392221"/>
    <n v="0.41459238792110897"/>
    <n v="8665"/>
    <s v="1"/>
  </r>
  <r>
    <x v="5"/>
    <x v="5"/>
    <x v="1"/>
    <s v="FII (individuals)"/>
    <s v="Coverage"/>
    <x v="6"/>
    <s v="SHG Membership (coverage)"/>
    <s v="Informal Financial Group"/>
    <x v="10"/>
    <s v="all question respondents"/>
    <s v="1.1 All Individuals"/>
    <s v="1.1 All Individuals"/>
    <s v="SHG Membership (coverage) (Among all question respondents)"/>
    <s v="SHG_membership"/>
    <n v="0.17503911634858274"/>
    <n v="9.6377387499398896E-3"/>
    <n v="0.15614566182793627"/>
    <n v="0.19393257086922921"/>
    <n v="5966"/>
    <s v="1"/>
  </r>
  <r>
    <x v="4"/>
    <x v="4"/>
    <x v="1"/>
    <s v="FII (individuals)"/>
    <s v="Coverage"/>
    <x v="6"/>
    <s v="SHG Membership (coverage)"/>
    <s v="Self-Help Group (unspecified)"/>
    <x v="7"/>
    <s v="all question respondents"/>
    <s v="1.1 All Individuals"/>
    <s v="1.1 All Individuals"/>
    <s v="SHG Membership (coverage)(Among all question respondents)"/>
    <s v="SHG_membership"/>
    <n v="0.21782747805721686"/>
    <n v="7.6240352789371055E-3"/>
    <n v="0.20287862638756765"/>
    <n v="0.23277632972686607"/>
    <n v="3008"/>
    <s v="1"/>
  </r>
  <r>
    <x v="0"/>
    <x v="0"/>
    <x v="0"/>
    <s v="LSMS-ISA (households)"/>
    <s v="Coverage"/>
    <x v="6"/>
    <s v="SHG Membership (coverage)"/>
    <s v="SACCO"/>
    <x v="2"/>
    <s v="all question respondents"/>
    <s v="1.4 All Households"/>
    <s v="1.4 All Households"/>
    <s v="SHG Membership (coverage) (Among all question respondents)"/>
    <s v="SACCO_mem"/>
    <n v="3.0130797900147773E-2"/>
    <n v="5.2712934613502399E-3"/>
    <n v="1.9769322913472893E-2"/>
    <n v="4.0492272886822653E-2"/>
    <n v="4949"/>
    <s v="1"/>
  </r>
  <r>
    <x v="4"/>
    <x v="4"/>
    <x v="0"/>
    <s v="LSMS-ISA (households)"/>
    <s v="Coverage"/>
    <x v="6"/>
    <s v="SHG Membership (coverage)"/>
    <s v="SACCO"/>
    <x v="2"/>
    <s v="all question respondents"/>
    <s v="1.4 All Households"/>
    <s v="1.4 All Households"/>
    <s v="SHG Membership (coverage)(Among all question respondents)"/>
    <s v="SACCO_mem"/>
    <n v="5.6787188702743928E-2"/>
    <n v="6.5097718681000945E-3"/>
    <n v="4.3986169759866023E-2"/>
    <n v="6.9588207645621833E-2"/>
    <n v="3352"/>
    <s v="1"/>
  </r>
  <r>
    <x v="3"/>
    <x v="3"/>
    <x v="2"/>
    <s v="FinScope (individuals)"/>
    <s v="Coverage"/>
    <x v="7"/>
    <s v="Use SHGs as main source of financial advice (coverage)"/>
    <s v="SACCO"/>
    <x v="2"/>
    <s v="all question respondents"/>
    <s v="1.1 All Individuals"/>
    <s v="1.1 All Individuals"/>
    <s v="Use SHGs as main source of financial advice (coverage) (Among all question respondents)"/>
    <s v="SACCO_main_info_source"/>
    <n v="2.3549035121793079E-2"/>
    <n v="3.4853920163736068E-3"/>
    <n v="1.6715330623939168E-2"/>
    <n v="3.0382739619646989E-2"/>
    <n v="3361"/>
    <s v="1"/>
  </r>
</pivotCacheRecords>
</file>

<file path=xl/pivotCache/pivotCacheRecords5.xml><?xml version="1.0" encoding="utf-8"?>
<pivotCacheRecords xmlns="http://schemas.openxmlformats.org/spreadsheetml/2006/main" xmlns:r="http://schemas.openxmlformats.org/officeDocument/2006/relationships" count="1480">
  <r>
    <x v="0"/>
    <x v="0"/>
    <x v="0"/>
    <x v="0"/>
    <x v="0"/>
    <x v="0"/>
    <x v="0"/>
    <s v="Other Association"/>
    <x v="0"/>
    <s v="all question respondents"/>
    <x v="0"/>
    <s v="1.4 All Households"/>
    <s v="SHG Use - Financial Services (Among all question respondents)"/>
    <s v="assoc_save"/>
    <n v="3.0096757335545985E-2"/>
    <n v="4.9889434134186466E-3"/>
    <n v="2.0290281417046731E-2"/>
    <n v="3.9903233254045239E-2"/>
    <n v="4949"/>
    <s v="1"/>
  </r>
  <r>
    <x v="0"/>
    <x v="0"/>
    <x v="0"/>
    <x v="0"/>
    <x v="0"/>
    <x v="0"/>
    <x v="0"/>
    <s v="Other Association"/>
    <x v="0"/>
    <s v="all question respondents"/>
    <x v="1"/>
    <s v="1.6 Male-headed households"/>
    <s v="SHG Use - Financial Services (Among all question respondents)"/>
    <s v="assoc_save"/>
    <n v="3.2757794267086596E-2"/>
    <n v="6.0329450741959589E-3"/>
    <n v="2.0899185001524496E-2"/>
    <n v="4.4616403532648695E-2"/>
    <n v="3432"/>
    <s v="1"/>
  </r>
  <r>
    <x v="0"/>
    <x v="0"/>
    <x v="0"/>
    <x v="0"/>
    <x v="0"/>
    <x v="0"/>
    <x v="0"/>
    <s v="Other Association"/>
    <x v="0"/>
    <s v="all question respondents"/>
    <x v="2"/>
    <s v="1.5 Female-headed households"/>
    <s v="SHG Use - Financial Services (Among all question respondents)"/>
    <s v="assoc_save"/>
    <n v="2.2707252665398855E-2"/>
    <n v="5.3706796682338014E-3"/>
    <n v="1.2150419992001532E-2"/>
    <n v="3.3264085338796177E-2"/>
    <n v="1516"/>
    <s v="1"/>
  </r>
  <r>
    <x v="0"/>
    <x v="0"/>
    <x v="0"/>
    <x v="0"/>
    <x v="0"/>
    <x v="0"/>
    <x v="0"/>
    <s v="Other Association"/>
    <x v="0"/>
    <s v="all question respondents"/>
    <x v="3"/>
    <s v="3.4 Households that do not have access to a mobile phone"/>
    <s v="SHG Use - Financial Services (Among all question respondents)"/>
    <s v="assoc_save"/>
    <n v="2.071253746821131E-2"/>
    <n v="5.3119583659830419E-3"/>
    <n v="1.0271129843507892E-2"/>
    <n v="3.1153945092914727E-2"/>
    <n v="2126"/>
    <s v="1"/>
  </r>
  <r>
    <x v="0"/>
    <x v="0"/>
    <x v="0"/>
    <x v="0"/>
    <x v="0"/>
    <x v="0"/>
    <x v="0"/>
    <s v="Other Association"/>
    <x v="0"/>
    <s v="all question respondents"/>
    <x v="4"/>
    <s v="3.3 Households that have access to a mobile phone"/>
    <s v="SHG Use - Financial Services (Among all question respondents)"/>
    <s v="assoc_save"/>
    <n v="3.796096546409726E-2"/>
    <n v="6.496275727139315E-3"/>
    <n v="2.5191614080640891E-2"/>
    <n v="5.0730316847553629E-2"/>
    <n v="2823"/>
    <s v="1"/>
  </r>
  <r>
    <x v="0"/>
    <x v="0"/>
    <x v="0"/>
    <x v="0"/>
    <x v="0"/>
    <x v="0"/>
    <x v="0"/>
    <s v="Other Association"/>
    <x v="0"/>
    <s v="all question respondents"/>
    <x v="5"/>
    <s v="2.4 Households that do not have access to a bank acount"/>
    <s v="SHG Use - Financial Services (Among all question respondents)"/>
    <s v="assoc_save"/>
    <n v="2.489100479958524E-2"/>
    <n v="5.199027852763315E-3"/>
    <n v="1.4671578116853289E-2"/>
    <n v="3.5110431482317191E-2"/>
    <n v="3486"/>
    <s v="1"/>
  </r>
  <r>
    <x v="0"/>
    <x v="0"/>
    <x v="0"/>
    <x v="0"/>
    <x v="0"/>
    <x v="0"/>
    <x v="0"/>
    <s v="Other Association"/>
    <x v="0"/>
    <s v="all question respondents"/>
    <x v="6"/>
    <s v="2.3 Households that have access to a bank account"/>
    <s v="SHG Use - Financial Services (Among all question respondents)"/>
    <s v="assoc_save"/>
    <n v="4.5597484436870672E-2"/>
    <n v="9.59701818900696E-3"/>
    <n v="2.6733183930522434E-2"/>
    <n v="6.4461784943218914E-2"/>
    <n v="1463"/>
    <s v="1"/>
  </r>
  <r>
    <x v="0"/>
    <x v="0"/>
    <x v="0"/>
    <x v="0"/>
    <x v="0"/>
    <x v="0"/>
    <x v="0"/>
    <s v="Other Association"/>
    <x v="0"/>
    <s v="all question respondents"/>
    <x v="7"/>
    <s v="4.4 Households that do not use mobile money"/>
    <s v="SHG Use - Financial Services (Among all question respondents)"/>
    <s v="assoc_save"/>
    <n v="2.9742096908471606E-2"/>
    <n v="5.0891828440093392E-3"/>
    <n v="1.9738586171030977E-2"/>
    <n v="3.9745607645912236E-2"/>
    <n v="4808"/>
    <s v="1"/>
  </r>
  <r>
    <x v="0"/>
    <x v="0"/>
    <x v="0"/>
    <x v="0"/>
    <x v="0"/>
    <x v="0"/>
    <x v="0"/>
    <s v="Other Association"/>
    <x v="0"/>
    <s v="all question respondents"/>
    <x v="8"/>
    <s v="4.3 Households that use mobile money"/>
    <s v="SHG Use - Financial Services (Among all question respondents)"/>
    <s v="assoc_save"/>
    <n v="4.5824622802781968E-2"/>
    <n v="1.8236970245413361E-2"/>
    <n v="9.9747319400894444E-3"/>
    <n v="8.1674513665474485E-2"/>
    <n v="141"/>
    <s v="1"/>
  </r>
  <r>
    <x v="0"/>
    <x v="0"/>
    <x v="0"/>
    <x v="0"/>
    <x v="0"/>
    <x v="0"/>
    <x v="0"/>
    <s v="Other Association"/>
    <x v="0"/>
    <s v="all question respondents"/>
    <x v="9"/>
    <s v="6.4 Urban households"/>
    <s v="SHG Use - Financial Services (Among all question respondents)"/>
    <s v="assoc_save"/>
    <n v="3.0467616851400908E-2"/>
    <n v="5.7473836768591217E-3"/>
    <n v="1.9170319016773192E-2"/>
    <n v="4.1764914686028623E-2"/>
    <n v="1678"/>
    <s v="1"/>
  </r>
  <r>
    <x v="0"/>
    <x v="0"/>
    <x v="0"/>
    <x v="0"/>
    <x v="0"/>
    <x v="0"/>
    <x v="0"/>
    <s v="Other Association"/>
    <x v="0"/>
    <s v="all question respondents"/>
    <x v="10"/>
    <s v="6.3 Rural households"/>
    <s v="SHG Use - Financial Services (Among all question respondents)"/>
    <s v="assoc_save"/>
    <n v="2.9960163839536175E-2"/>
    <n v="6.4846005894537142E-3"/>
    <n v="1.7212007499816079E-2"/>
    <n v="4.2708320179256271E-2"/>
    <n v="3271"/>
    <s v="1"/>
  </r>
  <r>
    <x v="0"/>
    <x v="0"/>
    <x v="0"/>
    <x v="0"/>
    <x v="0"/>
    <x v="0"/>
    <x v="0"/>
    <s v="Other Association"/>
    <x v="0"/>
    <s v="all question respondents"/>
    <x v="11"/>
    <s v="7.7 Households consuming less than $1.25 PPP/day"/>
    <s v="SHG Use - Financial Services (Among all question respondents)"/>
    <s v="assoc_save"/>
    <n v="2.2616111097821578E-2"/>
    <n v="6.416390341113686E-3"/>
    <n v="1.0003785771664893E-2"/>
    <n v="3.5228436423978264E-2"/>
    <n v="1344"/>
    <s v="1"/>
  </r>
  <r>
    <x v="0"/>
    <x v="0"/>
    <x v="0"/>
    <x v="0"/>
    <x v="0"/>
    <x v="0"/>
    <x v="0"/>
    <s v="Other Association"/>
    <x v="0"/>
    <s v="all question respondents"/>
    <x v="12"/>
    <s v="7.6 Households consuming between $1.25 PPP and $2.50 PPP/day"/>
    <s v="SHG Use - Financial Services (Among all question respondents)"/>
    <s v="assoc_save"/>
    <n v="3.5127380780028569E-2"/>
    <n v="6.7527755823896841E-3"/>
    <n v="2.1853842548742702E-2"/>
    <n v="4.8400919011314436E-2"/>
    <n v="1800"/>
    <s v="1"/>
  </r>
  <r>
    <x v="0"/>
    <x v="0"/>
    <x v="0"/>
    <x v="0"/>
    <x v="0"/>
    <x v="0"/>
    <x v="0"/>
    <s v="Other Association"/>
    <x v="0"/>
    <s v="all question respondents"/>
    <x v="13"/>
    <s v="7.5 Households consuming more than $2.50 PPP/day"/>
    <s v="SHG Use - Financial Services (Among all question respondents)"/>
    <s v="assoc_save"/>
    <n v="3.0063580848005655E-2"/>
    <n v="8.3704746564919122E-3"/>
    <n v="1.361022562964128E-2"/>
    <n v="4.6516936066370029E-2"/>
    <n v="1569"/>
    <s v="1"/>
  </r>
  <r>
    <x v="0"/>
    <x v="0"/>
    <x v="0"/>
    <x v="0"/>
    <x v="0"/>
    <x v="0"/>
    <x v="0"/>
    <s v="ROSCA"/>
    <x v="1"/>
    <s v="all question respondents"/>
    <x v="0"/>
    <s v="1.4 All Households"/>
    <s v="SHG Use - Financial Services (Among all question respondents)"/>
    <s v="RoSCA_save"/>
    <n v="0.13444154466008057"/>
    <n v="1.0937352645316607E-2"/>
    <n v="0.11294262666475013"/>
    <n v="0.15594046265541101"/>
    <n v="4949"/>
    <s v="1"/>
  </r>
  <r>
    <x v="0"/>
    <x v="0"/>
    <x v="0"/>
    <x v="0"/>
    <x v="0"/>
    <x v="0"/>
    <x v="0"/>
    <s v="ROSCA"/>
    <x v="1"/>
    <s v="all question respondents"/>
    <x v="1"/>
    <s v="1.6 Male-headed households"/>
    <s v="SHG Use - Financial Services (Among all question respondents)"/>
    <s v="RoSCA_save"/>
    <n v="0.13883315403304897"/>
    <n v="1.1961289040116589E-2"/>
    <n v="0.11532154381702238"/>
    <n v="0.16234476424907554"/>
    <n v="3432"/>
    <s v="1"/>
  </r>
  <r>
    <x v="0"/>
    <x v="0"/>
    <x v="0"/>
    <x v="0"/>
    <x v="0"/>
    <x v="0"/>
    <x v="0"/>
    <s v="ROSCA"/>
    <x v="1"/>
    <s v="all question respondents"/>
    <x v="2"/>
    <s v="1.5 Female-headed households"/>
    <s v="SHG Use - Financial Services (Among all question respondents)"/>
    <s v="RoSCA_save"/>
    <n v="0.12105718524267822"/>
    <n v="1.345860469518634E-2"/>
    <n v="9.4602388725051209E-2"/>
    <n v="0.14751198176030522"/>
    <n v="1516"/>
    <s v="1"/>
  </r>
  <r>
    <x v="0"/>
    <x v="0"/>
    <x v="0"/>
    <x v="0"/>
    <x v="0"/>
    <x v="0"/>
    <x v="0"/>
    <s v="ROSCA"/>
    <x v="1"/>
    <s v="all question respondents"/>
    <x v="3"/>
    <s v="3.4 Households that do not have access to a mobile phone"/>
    <s v="SHG Use - Financial Services (Among all question respondents)"/>
    <s v="RoSCA_save"/>
    <n v="8.7728523303921432E-2"/>
    <n v="1.1660631796438239E-2"/>
    <n v="6.4807897546031584E-2"/>
    <n v="0.11064914906181128"/>
    <n v="2126"/>
    <s v="1"/>
  </r>
  <r>
    <x v="0"/>
    <x v="0"/>
    <x v="0"/>
    <x v="0"/>
    <x v="0"/>
    <x v="0"/>
    <x v="0"/>
    <s v="ROSCA"/>
    <x v="1"/>
    <s v="all question respondents"/>
    <x v="4"/>
    <s v="3.3 Households that have access to a mobile phone"/>
    <s v="SHG Use - Financial Services (Among all question respondents)"/>
    <s v="RoSCA_save"/>
    <n v="0.1735882108136555"/>
    <n v="1.5575224414335235E-2"/>
    <n v="0.14297289801343729"/>
    <n v="0.2042035236138737"/>
    <n v="2823"/>
    <s v="1"/>
  </r>
  <r>
    <x v="0"/>
    <x v="0"/>
    <x v="0"/>
    <x v="0"/>
    <x v="0"/>
    <x v="0"/>
    <x v="0"/>
    <s v="ROSCA"/>
    <x v="1"/>
    <s v="all question respondents"/>
    <x v="5"/>
    <s v="2.4 Households that do not have access to a bank acount"/>
    <s v="SHG Use - Financial Services (Among all question respondents)"/>
    <s v="RoSCA_save"/>
    <n v="9.3480188984246843E-2"/>
    <n v="9.8047045259261785E-3"/>
    <n v="7.4207651524133666E-2"/>
    <n v="0.11275272644436002"/>
    <n v="3486"/>
    <s v="1"/>
  </r>
  <r>
    <x v="0"/>
    <x v="0"/>
    <x v="0"/>
    <x v="0"/>
    <x v="0"/>
    <x v="0"/>
    <x v="0"/>
    <s v="ROSCA"/>
    <x v="1"/>
    <s v="all question respondents"/>
    <x v="6"/>
    <s v="2.3 Households that have access to a bank account"/>
    <s v="SHG Use - Financial Services (Among all question respondents)"/>
    <s v="RoSCA_save"/>
    <n v="0.25640869381774134"/>
    <n v="2.2308583851666734E-2"/>
    <n v="0.2125580079733651"/>
    <n v="0.30025937966211758"/>
    <n v="1463"/>
    <s v="1"/>
  </r>
  <r>
    <x v="0"/>
    <x v="0"/>
    <x v="0"/>
    <x v="0"/>
    <x v="0"/>
    <x v="0"/>
    <x v="0"/>
    <s v="ROSCA"/>
    <x v="1"/>
    <s v="all question respondents"/>
    <x v="7"/>
    <s v="4.4 Households that do not use mobile money"/>
    <s v="SHG Use - Financial Services (Among all question respondents)"/>
    <s v="RoSCA_save"/>
    <n v="0.13034586056398098"/>
    <n v="1.0743849345741982E-2"/>
    <n v="0.10922730075077079"/>
    <n v="0.15146442037719118"/>
    <n v="4808"/>
    <s v="1"/>
  </r>
  <r>
    <x v="0"/>
    <x v="0"/>
    <x v="0"/>
    <x v="0"/>
    <x v="0"/>
    <x v="0"/>
    <x v="0"/>
    <s v="ROSCA"/>
    <x v="1"/>
    <s v="all question respondents"/>
    <x v="8"/>
    <s v="4.3 Households that use mobile money"/>
    <s v="SHG Use - Financial Services (Among all question respondents)"/>
    <s v="RoSCA_save"/>
    <n v="0.31606983905742186"/>
    <n v="6.8924644461655277E-2"/>
    <n v="0.18057907779340798"/>
    <n v="0.45156060032143575"/>
    <n v="141"/>
    <s v="1"/>
  </r>
  <r>
    <x v="0"/>
    <x v="0"/>
    <x v="0"/>
    <x v="0"/>
    <x v="0"/>
    <x v="0"/>
    <x v="0"/>
    <s v="ROSCA"/>
    <x v="1"/>
    <s v="all question respondents"/>
    <x v="9"/>
    <s v="6.4 Urban households"/>
    <s v="SHG Use - Financial Services (Among all question respondents)"/>
    <s v="RoSCA_save"/>
    <n v="0.24278738822444126"/>
    <n v="2.0643402192565736E-2"/>
    <n v="0.20220985312296166"/>
    <n v="0.28336492332592089"/>
    <n v="1678"/>
    <s v="1"/>
  </r>
  <r>
    <x v="0"/>
    <x v="0"/>
    <x v="0"/>
    <x v="0"/>
    <x v="0"/>
    <x v="0"/>
    <x v="0"/>
    <s v="ROSCA"/>
    <x v="1"/>
    <s v="all question respondents"/>
    <x v="10"/>
    <s v="6.3 Rural households"/>
    <s v="SHG Use - Financial Services (Among all question respondents)"/>
    <s v="RoSCA_save"/>
    <n v="9.4536036191538372E-2"/>
    <n v="1.0889125986683899E-2"/>
    <n v="7.3128969007335815E-2"/>
    <n v="0.11594310337574093"/>
    <n v="3271"/>
    <s v="1"/>
  </r>
  <r>
    <x v="0"/>
    <x v="0"/>
    <x v="0"/>
    <x v="0"/>
    <x v="0"/>
    <x v="0"/>
    <x v="0"/>
    <s v="ROSCA"/>
    <x v="1"/>
    <s v="all question respondents"/>
    <x v="11"/>
    <s v="7.7 Households consuming less than $1.25 PPP/day"/>
    <s v="SHG Use - Financial Services (Among all question respondents)"/>
    <s v="RoSCA_save"/>
    <n v="8.2021721678720835E-2"/>
    <n v="1.3678422729074446E-2"/>
    <n v="5.5134841636157943E-2"/>
    <n v="0.10890860172128372"/>
    <n v="1344"/>
    <s v="1"/>
  </r>
  <r>
    <x v="0"/>
    <x v="0"/>
    <x v="0"/>
    <x v="0"/>
    <x v="0"/>
    <x v="0"/>
    <x v="0"/>
    <s v="ROSCA"/>
    <x v="1"/>
    <s v="all question respondents"/>
    <x v="12"/>
    <s v="7.6 Households consuming between $1.25 PPP and $2.50 PPP/day"/>
    <s v="SHG Use - Financial Services (Among all question respondents)"/>
    <s v="RoSCA_save"/>
    <n v="0.12742205867788481"/>
    <n v="1.2424132632930412E-2"/>
    <n v="0.1030006637297339"/>
    <n v="0.15184345362603571"/>
    <n v="1800"/>
    <s v="1"/>
  </r>
  <r>
    <x v="0"/>
    <x v="0"/>
    <x v="0"/>
    <x v="0"/>
    <x v="0"/>
    <x v="0"/>
    <x v="0"/>
    <s v="ROSCA"/>
    <x v="1"/>
    <s v="all question respondents"/>
    <x v="13"/>
    <s v="7.5 Households consuming more than $2.50 PPP/day"/>
    <s v="SHG Use - Financial Services (Among all question respondents)"/>
    <s v="RoSCA_save"/>
    <n v="0.20707514432121782"/>
    <n v="2.2036849612896741E-2"/>
    <n v="0.16375859066634735"/>
    <n v="0.25039169797608829"/>
    <n v="1569"/>
    <s v="1"/>
  </r>
  <r>
    <x v="0"/>
    <x v="0"/>
    <x v="0"/>
    <x v="0"/>
    <x v="0"/>
    <x v="0"/>
    <x v="0"/>
    <s v="SACCO"/>
    <x v="2"/>
    <s v="all question respondents"/>
    <x v="0"/>
    <s v="1.4 All Households"/>
    <s v="SHG Use - Financial Services (Among all question respondents)"/>
    <s v="SACCO_save"/>
    <n v="2.7594843764669454E-2"/>
    <n v="4.0804652831267583E-3"/>
    <n v="1.9574110471197451E-2"/>
    <n v="3.5615577058141459E-2"/>
    <n v="4949"/>
    <s v="1"/>
  </r>
  <r>
    <x v="0"/>
    <x v="0"/>
    <x v="0"/>
    <x v="0"/>
    <x v="0"/>
    <x v="0"/>
    <x v="0"/>
    <s v="SACCO"/>
    <x v="2"/>
    <s v="all question respondents"/>
    <x v="1"/>
    <s v="1.6 Male-headed households"/>
    <s v="SHG Use - Financial Services (Among all question respondents)"/>
    <s v="SACCO_save"/>
    <n v="3.0011481778202873E-2"/>
    <n v="4.8477792234416037E-3"/>
    <n v="2.0482484098049827E-2"/>
    <n v="3.9540479458355919E-2"/>
    <n v="3432"/>
    <s v="1"/>
  </r>
  <r>
    <x v="0"/>
    <x v="0"/>
    <x v="0"/>
    <x v="0"/>
    <x v="0"/>
    <x v="0"/>
    <x v="0"/>
    <s v="SACCO"/>
    <x v="2"/>
    <s v="all question respondents"/>
    <x v="2"/>
    <s v="1.5 Female-headed households"/>
    <s v="SHG Use - Financial Services (Among all question respondents)"/>
    <s v="SACCO_save"/>
    <n v="2.0884357775293395E-2"/>
    <n v="5.0662799736460968E-3"/>
    <n v="1.0925865878130159E-2"/>
    <n v="3.0842849672456631E-2"/>
    <n v="1516"/>
    <s v="1"/>
  </r>
  <r>
    <x v="0"/>
    <x v="0"/>
    <x v="0"/>
    <x v="0"/>
    <x v="0"/>
    <x v="0"/>
    <x v="0"/>
    <s v="SACCO"/>
    <x v="2"/>
    <s v="all question respondents"/>
    <x v="3"/>
    <s v="3.4 Households that do not have access to a mobile phone"/>
    <s v="SHG Use - Financial Services (Among all question respondents)"/>
    <s v="SACCO_save"/>
    <n v="1.0194953216496876E-2"/>
    <n v="3.1457486918566833E-3"/>
    <n v="4.0115379648085056E-3"/>
    <n v="1.6378368468185245E-2"/>
    <n v="2126"/>
    <s v="1"/>
  </r>
  <r>
    <x v="0"/>
    <x v="0"/>
    <x v="0"/>
    <x v="0"/>
    <x v="0"/>
    <x v="0"/>
    <x v="0"/>
    <s v="SACCO"/>
    <x v="2"/>
    <s v="all question respondents"/>
    <x v="4"/>
    <s v="3.3 Households that have access to a mobile phone"/>
    <s v="SHG Use - Financial Services (Among all question respondents)"/>
    <s v="SACCO_save"/>
    <n v="4.2176381987271416E-2"/>
    <n v="6.6970111297628854E-3"/>
    <n v="2.9012456697339453E-2"/>
    <n v="5.5340307277203377E-2"/>
    <n v="2823"/>
    <s v="1"/>
  </r>
  <r>
    <x v="0"/>
    <x v="0"/>
    <x v="0"/>
    <x v="0"/>
    <x v="0"/>
    <x v="0"/>
    <x v="0"/>
    <s v="SACCO"/>
    <x v="2"/>
    <s v="all question respondents"/>
    <x v="5"/>
    <s v="2.4 Households that do not have access to a bank acount"/>
    <s v="SHG Use - Financial Services (Among all question respondents)"/>
    <s v="SACCO_save"/>
    <n v="2.5966917382297741E-2"/>
    <n v="4.6467416011422612E-3"/>
    <n v="1.6833087664260327E-2"/>
    <n v="3.5100747100335158E-2"/>
    <n v="3486"/>
    <s v="1"/>
  </r>
  <r>
    <x v="0"/>
    <x v="0"/>
    <x v="0"/>
    <x v="0"/>
    <x v="0"/>
    <x v="0"/>
    <x v="0"/>
    <s v="SACCO"/>
    <x v="2"/>
    <s v="all question respondents"/>
    <x v="6"/>
    <s v="2.3 Households that have access to a bank account"/>
    <s v="SHG Use - Financial Services (Among all question respondents)"/>
    <s v="SACCO_save"/>
    <n v="3.244218186225991E-2"/>
    <n v="6.6415809006325783E-3"/>
    <n v="1.9387212549992719E-2"/>
    <n v="4.5497151174527101E-2"/>
    <n v="1463"/>
    <s v="1"/>
  </r>
  <r>
    <x v="0"/>
    <x v="0"/>
    <x v="0"/>
    <x v="0"/>
    <x v="0"/>
    <x v="0"/>
    <x v="0"/>
    <s v="SACCO"/>
    <x v="2"/>
    <s v="all question respondents"/>
    <x v="7"/>
    <s v="4.4 Households that do not use mobile money"/>
    <s v="SHG Use - Financial Services (Among all question respondents)"/>
    <s v="SACCO_save"/>
    <n v="2.6406850862910631E-2"/>
    <n v="4.0405222982296592E-3"/>
    <n v="1.8464631171828432E-2"/>
    <n v="3.4349070553992833E-2"/>
    <n v="4808"/>
    <s v="1"/>
  </r>
  <r>
    <x v="0"/>
    <x v="0"/>
    <x v="0"/>
    <x v="0"/>
    <x v="0"/>
    <x v="0"/>
    <x v="0"/>
    <s v="SACCO"/>
    <x v="2"/>
    <s v="all question respondents"/>
    <x v="8"/>
    <s v="4.3 Households that use mobile money"/>
    <s v="SHG Use - Financial Services (Among all question respondents)"/>
    <s v="SACCO_save"/>
    <n v="8.0277892417784158E-2"/>
    <n v="3.412121351485408E-2"/>
    <n v="1.3203056842077926E-2"/>
    <n v="0.14735272799349039"/>
    <n v="141"/>
    <s v="1"/>
  </r>
  <r>
    <x v="0"/>
    <x v="0"/>
    <x v="0"/>
    <x v="0"/>
    <x v="0"/>
    <x v="0"/>
    <x v="0"/>
    <s v="SACCO"/>
    <x v="2"/>
    <s v="all question respondents"/>
    <x v="9"/>
    <s v="6.4 Urban households"/>
    <s v="SHG Use - Financial Services (Among all question respondents)"/>
    <s v="SACCO_save"/>
    <n v="3.0922238781583497E-2"/>
    <n v="7.045927787388869E-3"/>
    <n v="1.7072468310211041E-2"/>
    <n v="4.4772009252955949E-2"/>
    <n v="1678"/>
    <s v="1"/>
  </r>
  <r>
    <x v="0"/>
    <x v="0"/>
    <x v="0"/>
    <x v="0"/>
    <x v="0"/>
    <x v="0"/>
    <x v="0"/>
    <s v="SACCO"/>
    <x v="2"/>
    <s v="all question respondents"/>
    <x v="10"/>
    <s v="6.3 Rural households"/>
    <s v="SHG Use - Financial Services (Among all question respondents)"/>
    <s v="SACCO_save"/>
    <n v="2.6369310918577648E-2"/>
    <n v="4.9441086929854329E-3"/>
    <n v="1.6649626612769506E-2"/>
    <n v="3.6088995224385786E-2"/>
    <n v="3271"/>
    <s v="1"/>
  </r>
  <r>
    <x v="0"/>
    <x v="0"/>
    <x v="0"/>
    <x v="0"/>
    <x v="0"/>
    <x v="0"/>
    <x v="0"/>
    <s v="SACCO"/>
    <x v="2"/>
    <s v="all question respondents"/>
    <x v="11"/>
    <s v="7.7 Households consuming less than $1.25 PPP/day"/>
    <s v="SHG Use - Financial Services (Among all question respondents)"/>
    <s v="SACCO_save"/>
    <n v="1.5148764452624442E-2"/>
    <n v="4.0377982394008104E-3"/>
    <n v="7.2118992855550491E-3"/>
    <n v="2.3085629619693834E-2"/>
    <n v="1344"/>
    <s v="1"/>
  </r>
  <r>
    <x v="0"/>
    <x v="0"/>
    <x v="0"/>
    <x v="0"/>
    <x v="0"/>
    <x v="0"/>
    <x v="0"/>
    <s v="SACCO"/>
    <x v="2"/>
    <s v="all question respondents"/>
    <x v="12"/>
    <s v="7.6 Households consuming between $1.25 PPP and $2.50 PPP/day"/>
    <s v="SHG Use - Financial Services (Among all question respondents)"/>
    <s v="SACCO_save"/>
    <n v="2.8180336068658909E-2"/>
    <n v="5.988200346407996E-3"/>
    <n v="1.6409678912225219E-2"/>
    <n v="3.9950993225092601E-2"/>
    <n v="1800"/>
    <s v="1"/>
  </r>
  <r>
    <x v="0"/>
    <x v="0"/>
    <x v="0"/>
    <x v="0"/>
    <x v="0"/>
    <x v="0"/>
    <x v="0"/>
    <s v="SACCO"/>
    <x v="2"/>
    <s v="all question respondents"/>
    <x v="13"/>
    <s v="7.5 Households consuming more than $2.50 PPP/day"/>
    <s v="SHG Use - Financial Services (Among all question respondents)"/>
    <s v="SACCO_save"/>
    <n v="3.6969326302908494E-2"/>
    <n v="7.1703800464067644E-3"/>
    <n v="2.2874927263936085E-2"/>
    <n v="5.1063725341880903E-2"/>
    <n v="1569"/>
    <s v="1"/>
  </r>
  <r>
    <x v="0"/>
    <x v="0"/>
    <x v="0"/>
    <x v="0"/>
    <x v="0"/>
    <x v="0"/>
    <x v="0"/>
    <s v="Any SHG (one or more)"/>
    <x v="3"/>
    <s v="all question respondents"/>
    <x v="0"/>
    <s v="1.4 All Households"/>
    <s v="SHG Use - Financial Services (Among all question respondents)"/>
    <s v="SHG_save"/>
    <n v="0.17426120886832863"/>
    <n v="1.2245904972625307E-2"/>
    <n v="0.15019014566659353"/>
    <n v="0.19833227207006374"/>
    <n v="4949"/>
    <s v="1"/>
  </r>
  <r>
    <x v="0"/>
    <x v="0"/>
    <x v="0"/>
    <x v="0"/>
    <x v="0"/>
    <x v="0"/>
    <x v="0"/>
    <s v="Any SHG (one or more)"/>
    <x v="3"/>
    <s v="all question respondents"/>
    <x v="1"/>
    <s v="1.6 Male-headed households"/>
    <s v="SHG Use - Financial Services (Among all question respondents)"/>
    <s v="SHG_save"/>
    <n v="0.18005529888217001"/>
    <n v="1.3740303730964337E-2"/>
    <n v="0.15304678295309582"/>
    <n v="0.2070638148112442"/>
    <n v="3432"/>
    <s v="1"/>
  </r>
  <r>
    <x v="0"/>
    <x v="0"/>
    <x v="0"/>
    <x v="0"/>
    <x v="0"/>
    <x v="0"/>
    <x v="0"/>
    <s v="Any SHG (one or more)"/>
    <x v="3"/>
    <s v="all question respondents"/>
    <x v="2"/>
    <s v="1.5 Female-headed households"/>
    <s v="SHG Use - Financial Services (Among all question respondents)"/>
    <s v="SHG_save"/>
    <n v="0.15701339192565428"/>
    <n v="1.454930051933963E-2"/>
    <n v="0.12841467805967682"/>
    <n v="0.18561210579163173"/>
    <n v="1516"/>
    <s v="1"/>
  </r>
  <r>
    <x v="0"/>
    <x v="0"/>
    <x v="0"/>
    <x v="0"/>
    <x v="0"/>
    <x v="0"/>
    <x v="0"/>
    <s v="Any SHG (one or more)"/>
    <x v="3"/>
    <s v="all question respondents"/>
    <x v="3"/>
    <s v="3.4 Households that do not have access to a mobile phone"/>
    <s v="SHG Use - Financial Services (Among all question respondents)"/>
    <s v="SHG_save"/>
    <n v="0.10938436203623712"/>
    <n v="1.235209575717393E-2"/>
    <n v="8.5104565785207101E-2"/>
    <n v="0.13366415828726713"/>
    <n v="2126"/>
    <s v="1"/>
  </r>
  <r>
    <x v="0"/>
    <x v="0"/>
    <x v="0"/>
    <x v="0"/>
    <x v="0"/>
    <x v="0"/>
    <x v="0"/>
    <s v="Any SHG (one or more)"/>
    <x v="3"/>
    <s v="all question respondents"/>
    <x v="4"/>
    <s v="3.3 Households that have access to a mobile phone"/>
    <s v="SHG Use - Financial Services (Among all question respondents)"/>
    <s v="SHG_save"/>
    <n v="0.22862960959044634"/>
    <n v="1.7421930130256433E-2"/>
    <n v="0.19438433476599934"/>
    <n v="0.26287488441489337"/>
    <n v="2823"/>
    <s v="1"/>
  </r>
  <r>
    <x v="0"/>
    <x v="0"/>
    <x v="0"/>
    <x v="0"/>
    <x v="0"/>
    <x v="0"/>
    <x v="0"/>
    <s v="Any SHG (one or more)"/>
    <x v="3"/>
    <s v="all question respondents"/>
    <x v="5"/>
    <s v="2.4 Households that do not have access to a bank acount"/>
    <s v="SHG Use - Financial Services (Among all question respondents)"/>
    <s v="SHG_save"/>
    <n v="0.13184401007449406"/>
    <n v="1.1225040958427756E-2"/>
    <n v="0.10977959989358982"/>
    <n v="0.1539084202553983"/>
    <n v="3486"/>
    <s v="1"/>
  </r>
  <r>
    <x v="0"/>
    <x v="0"/>
    <x v="0"/>
    <x v="0"/>
    <x v="0"/>
    <x v="0"/>
    <x v="0"/>
    <s v="Any SHG (one or more)"/>
    <x v="3"/>
    <s v="all question respondents"/>
    <x v="6"/>
    <s v="2.3 Households that have access to a bank account"/>
    <s v="SHG Use - Financial Services (Among all question respondents)"/>
    <s v="SHG_save"/>
    <n v="0.30056329840561474"/>
    <n v="2.4776542774138294E-2"/>
    <n v="0.25186148924002238"/>
    <n v="0.3492651075712071"/>
    <n v="1463"/>
    <s v="1"/>
  </r>
  <r>
    <x v="0"/>
    <x v="0"/>
    <x v="0"/>
    <x v="0"/>
    <x v="0"/>
    <x v="0"/>
    <x v="0"/>
    <s v="Any SHG (one or more)"/>
    <x v="3"/>
    <s v="all question respondents"/>
    <x v="7"/>
    <s v="4.4 Households that do not use mobile money"/>
    <s v="SHG Use - Financial Services (Among all question respondents)"/>
    <s v="SHG_save"/>
    <n v="0.17012268988364782"/>
    <n v="1.2161723324002232E-2"/>
    <n v="0.14621709765273616"/>
    <n v="0.19402828211455947"/>
    <n v="4808"/>
    <s v="1"/>
  </r>
  <r>
    <x v="0"/>
    <x v="0"/>
    <x v="0"/>
    <x v="0"/>
    <x v="0"/>
    <x v="0"/>
    <x v="0"/>
    <s v="Any SHG (one or more)"/>
    <x v="3"/>
    <s v="all question respondents"/>
    <x v="8"/>
    <s v="4.3 Households that use mobile money"/>
    <s v="SHG Use - Financial Services (Among all question respondents)"/>
    <s v="SHG_save"/>
    <n v="0.35778907060806303"/>
    <n v="6.6072515959558431E-2"/>
    <n v="0.22790496955956727"/>
    <n v="0.48767317165655877"/>
    <n v="141"/>
    <s v="1"/>
  </r>
  <r>
    <x v="0"/>
    <x v="0"/>
    <x v="0"/>
    <x v="0"/>
    <x v="0"/>
    <x v="0"/>
    <x v="0"/>
    <s v="Any SHG (one or more)"/>
    <x v="3"/>
    <s v="all question respondents"/>
    <x v="9"/>
    <s v="6.4 Urban households"/>
    <s v="SHG Use - Financial Services (Among all question respondents)"/>
    <s v="SHG_save"/>
    <n v="0.28475048553541832"/>
    <n v="2.1363067325685346E-2"/>
    <n v="0.24275834653638018"/>
    <n v="0.32674262453445646"/>
    <n v="1678"/>
    <s v="1"/>
  </r>
  <r>
    <x v="0"/>
    <x v="0"/>
    <x v="0"/>
    <x v="0"/>
    <x v="0"/>
    <x v="0"/>
    <x v="0"/>
    <s v="Any SHG (one or more)"/>
    <x v="3"/>
    <s v="all question respondents"/>
    <x v="10"/>
    <s v="6.3 Rural households"/>
    <s v="SHG Use - Financial Services (Among all question respondents)"/>
    <s v="SHG_save"/>
    <n v="0.13356623967827852"/>
    <n v="1.2929025208591297E-2"/>
    <n v="0.10814890943478403"/>
    <n v="0.15898356992177301"/>
    <n v="3271"/>
    <s v="1"/>
  </r>
  <r>
    <x v="0"/>
    <x v="0"/>
    <x v="0"/>
    <x v="0"/>
    <x v="0"/>
    <x v="0"/>
    <x v="0"/>
    <s v="Any SHG (one or more)"/>
    <x v="3"/>
    <s v="all question respondents"/>
    <x v="11"/>
    <s v="7.7 Households consuming less than $1.25 PPP/day"/>
    <s v="SHG Use - Financial Services (Among all question respondents)"/>
    <s v="SHG_save"/>
    <n v="0.11051490071427587"/>
    <n v="1.5104029783417745E-2"/>
    <n v="8.0825787796098864E-2"/>
    <n v="0.14020401363245288"/>
    <n v="1344"/>
    <s v="1"/>
  </r>
  <r>
    <x v="0"/>
    <x v="0"/>
    <x v="0"/>
    <x v="0"/>
    <x v="0"/>
    <x v="0"/>
    <x v="0"/>
    <s v="Any SHG (one or more)"/>
    <x v="3"/>
    <s v="all question respondents"/>
    <x v="12"/>
    <s v="7.6 Households consuming between $1.25 PPP and $2.50 PPP/day"/>
    <s v="SHG Use - Financial Services (Among all question respondents)"/>
    <s v="SHG_save"/>
    <n v="0.17284698348815231"/>
    <n v="1.4008981963226459E-2"/>
    <n v="0.14531034238383225"/>
    <n v="0.20038362459247236"/>
    <n v="1800"/>
    <s v="1"/>
  </r>
  <r>
    <x v="0"/>
    <x v="0"/>
    <x v="0"/>
    <x v="0"/>
    <x v="0"/>
    <x v="0"/>
    <x v="0"/>
    <s v="Any SHG (one or more)"/>
    <x v="3"/>
    <s v="all question respondents"/>
    <x v="13"/>
    <s v="7.5 Households consuming more than $2.50 PPP/day"/>
    <s v="SHG Use - Financial Services (Among all question respondents)"/>
    <s v="SHG_save"/>
    <n v="0.24928127229171584"/>
    <n v="2.3076400062243589E-2"/>
    <n v="0.20392133477721577"/>
    <n v="0.29464120980621589"/>
    <n v="1569"/>
    <s v="1"/>
  </r>
  <r>
    <x v="1"/>
    <x v="1"/>
    <x v="0"/>
    <x v="0"/>
    <x v="0"/>
    <x v="0"/>
    <x v="0"/>
    <s v="SACCO"/>
    <x v="2"/>
    <s v="all question respondents"/>
    <x v="0"/>
    <s v="1.4 All Households"/>
    <s v="SHG Use - Financial Services(Among all question respondents)"/>
    <s v="SACCO_loan"/>
    <n v="3.0475994397105082E-3"/>
    <n v="1.0837505307371756E-3"/>
    <n v="9.164785103730113E-4"/>
    <n v="5.1787203690480052E-3"/>
    <n v="3352"/>
    <s v="1"/>
  </r>
  <r>
    <x v="1"/>
    <x v="1"/>
    <x v="0"/>
    <x v="0"/>
    <x v="0"/>
    <x v="0"/>
    <x v="0"/>
    <s v="SACCO"/>
    <x v="2"/>
    <s v="all question respondents"/>
    <x v="13"/>
    <s v="7.5 Households consuming more than $2.50 PPP/day"/>
    <s v="SHG Use - Financial Services(Among all question respondents)"/>
    <s v="SACCO_loan"/>
    <n v="4.1004996945253223E-3"/>
    <n v="1.4525468113431484E-3"/>
    <n v="1.2441662278277711E-3"/>
    <n v="6.9568331612228735E-3"/>
    <n v="2550"/>
    <s v="1"/>
  </r>
  <r>
    <x v="1"/>
    <x v="1"/>
    <x v="0"/>
    <x v="0"/>
    <x v="0"/>
    <x v="0"/>
    <x v="0"/>
    <s v="SACCO"/>
    <x v="2"/>
    <s v="all question respondents"/>
    <x v="12"/>
    <s v="7.6 Households consuming between $1.25 PPP and $2.50 PPP/day"/>
    <s v="SHG Use - Financial Services(Among all question respondents)"/>
    <s v="SACCO_loan"/>
    <n v="0"/>
    <m/>
    <m/>
    <m/>
    <n v="682"/>
    <s v="1"/>
  </r>
  <r>
    <x v="1"/>
    <x v="1"/>
    <x v="0"/>
    <x v="0"/>
    <x v="0"/>
    <x v="0"/>
    <x v="0"/>
    <s v="SACCO"/>
    <x v="2"/>
    <s v="all question respondents"/>
    <x v="11"/>
    <s v="7.7 Households consuming less than $1.25 PPP/day"/>
    <s v="SHG Use - Financial Services(Among all question respondents)"/>
    <s v="SACCO_loan"/>
    <n v="0"/>
    <m/>
    <m/>
    <m/>
    <n v="112"/>
    <s v="1"/>
  </r>
  <r>
    <x v="1"/>
    <x v="1"/>
    <x v="0"/>
    <x v="0"/>
    <x v="0"/>
    <x v="0"/>
    <x v="0"/>
    <s v="SACCO"/>
    <x v="2"/>
    <s v="all question respondents"/>
    <x v="1"/>
    <s v="1.6 Male-headed households"/>
    <s v="SHG Use - Financial Services(Among all question respondents)"/>
    <s v="SACCO_loan"/>
    <n v="1.9481997743310757E-3"/>
    <n v="1.0532512511520059E-3"/>
    <n v="-1.2294641800725302E-4"/>
    <n v="4.0193459666694048E-3"/>
    <n v="2397"/>
    <s v="1"/>
  </r>
  <r>
    <x v="1"/>
    <x v="1"/>
    <x v="0"/>
    <x v="0"/>
    <x v="0"/>
    <x v="0"/>
    <x v="0"/>
    <s v="SACCO"/>
    <x v="2"/>
    <s v="all question respondents"/>
    <x v="2"/>
    <s v="1.5 Female-headed households"/>
    <s v="SHG Use - Financial Services(Among all question respondents)"/>
    <s v="SACCO_loan"/>
    <n v="5.7650480157702055E-3"/>
    <n v="2.7820772952941329E-3"/>
    <n v="2.9428423491828937E-4"/>
    <n v="1.1235811796622121E-2"/>
    <n v="955"/>
    <s v="1"/>
  </r>
  <r>
    <x v="1"/>
    <x v="1"/>
    <x v="0"/>
    <x v="0"/>
    <x v="0"/>
    <x v="0"/>
    <x v="0"/>
    <s v="SACCO"/>
    <x v="2"/>
    <s v="all question respondents"/>
    <x v="14"/>
    <s v="2.4 Households that do not have access to a bank account"/>
    <s v="SHG Use - Financial Services(Among all question respondents)"/>
    <s v="SACCO_loan"/>
    <n v="1.6081932707981263E-3"/>
    <n v="6.4724551091551385E-4"/>
    <n v="3.3542946066781676E-4"/>
    <n v="2.8809570809284358E-3"/>
    <n v="2626"/>
    <s v="1"/>
  </r>
  <r>
    <x v="1"/>
    <x v="1"/>
    <x v="0"/>
    <x v="0"/>
    <x v="0"/>
    <x v="0"/>
    <x v="0"/>
    <s v="SACCO"/>
    <x v="2"/>
    <s v="all question respondents"/>
    <x v="6"/>
    <s v="2.3 Households that have access to a bank account"/>
    <s v="SHG Use - Financial Services(Among all question respondents)"/>
    <s v="SACCO_loan"/>
    <n v="8.9665149584054592E-3"/>
    <n v="4.3663796313177681E-3"/>
    <n v="3.8009667148570375E-4"/>
    <n v="1.7552933245325215E-2"/>
    <n v="725"/>
    <s v="1"/>
  </r>
  <r>
    <x v="1"/>
    <x v="1"/>
    <x v="0"/>
    <x v="0"/>
    <x v="0"/>
    <x v="0"/>
    <x v="0"/>
    <s v="SACCO"/>
    <x v="2"/>
    <s v="all question respondents"/>
    <x v="3"/>
    <s v="3.4 Households that do not have access to a mobile phone"/>
    <s v="SHG Use - Financial Services(Among all question respondents)"/>
    <s v="SACCO_loan"/>
    <n v="0"/>
    <m/>
    <m/>
    <m/>
    <n v="663"/>
    <s v="1"/>
  </r>
  <r>
    <x v="1"/>
    <x v="1"/>
    <x v="0"/>
    <x v="0"/>
    <x v="0"/>
    <x v="0"/>
    <x v="0"/>
    <s v="SACCO"/>
    <x v="2"/>
    <s v="all question respondents"/>
    <x v="4"/>
    <s v="3.3 Households that have access to a mobile phone"/>
    <s v="SHG Use - Financial Services(Among all question respondents)"/>
    <s v="SACCO_loan"/>
    <n v="3.9483817641454274E-3"/>
    <n v="1.3999510812262885E-3"/>
    <n v="1.1954741856636665E-3"/>
    <n v="6.7012893426271879E-3"/>
    <n v="2689"/>
    <s v="1"/>
  </r>
  <r>
    <x v="1"/>
    <x v="1"/>
    <x v="0"/>
    <x v="0"/>
    <x v="0"/>
    <x v="0"/>
    <x v="0"/>
    <s v="SACCO"/>
    <x v="2"/>
    <s v="all question respondents"/>
    <x v="7"/>
    <s v="4.4 Households that do not use mobile money"/>
    <s v="SHG Use - Financial Services(Among all question respondents)"/>
    <s v="SACCO_loan"/>
    <n v="0"/>
    <m/>
    <m/>
    <m/>
    <n v="1595"/>
    <s v="1"/>
  </r>
  <r>
    <x v="1"/>
    <x v="1"/>
    <x v="0"/>
    <x v="0"/>
    <x v="0"/>
    <x v="0"/>
    <x v="0"/>
    <s v="SACCO"/>
    <x v="2"/>
    <s v="all question respondents"/>
    <x v="8"/>
    <s v="4.3 Households that use mobile money"/>
    <s v="SHG Use - Financial Services(Among all question respondents)"/>
    <s v="SACCO_loan"/>
    <n v="5.5770847559997502E-3"/>
    <n v="1.9606125825500759E-3"/>
    <n v="1.7216748710765168E-3"/>
    <n v="9.4324946409229844E-3"/>
    <n v="1757"/>
    <s v="1"/>
  </r>
  <r>
    <x v="1"/>
    <x v="1"/>
    <x v="0"/>
    <x v="0"/>
    <x v="0"/>
    <x v="0"/>
    <x v="0"/>
    <s v="SACCO"/>
    <x v="2"/>
    <s v="all question respondents"/>
    <x v="9"/>
    <s v="6.4 Urban households"/>
    <s v="SHG Use - Financial Services(Among all question respondents)"/>
    <s v="SACCO_loan"/>
    <n v="7.0230870369641764E-3"/>
    <n v="2.4977464928357495E-3"/>
    <n v="2.0863920961661257E-3"/>
    <n v="1.1959781977762228E-2"/>
    <n v="1368"/>
    <s v="1"/>
  </r>
  <r>
    <x v="1"/>
    <x v="1"/>
    <x v="0"/>
    <x v="0"/>
    <x v="0"/>
    <x v="0"/>
    <x v="0"/>
    <s v="SACCO"/>
    <x v="2"/>
    <s v="all question respondents"/>
    <x v="10"/>
    <s v="6.3 Rural households"/>
    <s v="SHG Use - Financial Services(Among all question respondents)"/>
    <s v="SACCO_loan"/>
    <n v="1.0354261888230222E-3"/>
    <n v="1.0318206872633893E-3"/>
    <n v="-9.9794049450834454E-4"/>
    <n v="3.0687928721543889E-3"/>
    <n v="1984"/>
    <s v="1"/>
  </r>
  <r>
    <x v="1"/>
    <x v="1"/>
    <x v="0"/>
    <x v="0"/>
    <x v="0"/>
    <x v="0"/>
    <x v="0"/>
    <s v="Self-Help Group (unspecified)"/>
    <x v="4"/>
    <s v="all question respondents"/>
    <x v="0"/>
    <s v="1.4 All Households"/>
    <s v="SHG Use - Financial Services(Among all question respondents)"/>
    <s v="selfhelp_use_loan"/>
    <n v="2.2915335893046097E-2"/>
    <n v="2.7156997561486105E-3"/>
    <n v="1.7575098980600622E-2"/>
    <n v="2.8255572805491572E-2"/>
    <n v="3352"/>
    <s v="1"/>
  </r>
  <r>
    <x v="1"/>
    <x v="1"/>
    <x v="0"/>
    <x v="0"/>
    <x v="0"/>
    <x v="0"/>
    <x v="0"/>
    <s v="Self-Help Group (unspecified)"/>
    <x v="4"/>
    <s v="all question respondents"/>
    <x v="13"/>
    <s v="7.5 Households consuming more than $2.50 PPP/day"/>
    <s v="SHG Use - Financial Services(Among all question respondents)"/>
    <s v="selfhelp_use_loan"/>
    <n v="2.6416890972149953E-2"/>
    <n v="3.4124297545742735E-3"/>
    <n v="1.9706582406099633E-2"/>
    <n v="3.3127199538200272E-2"/>
    <n v="2550"/>
    <s v="1"/>
  </r>
  <r>
    <x v="1"/>
    <x v="1"/>
    <x v="0"/>
    <x v="0"/>
    <x v="0"/>
    <x v="0"/>
    <x v="0"/>
    <s v="Self-Help Group (unspecified)"/>
    <x v="4"/>
    <s v="all question respondents"/>
    <x v="12"/>
    <s v="7.6 Households consuming between $1.25 PPP and $2.50 PPP/day"/>
    <s v="SHG Use - Financial Services(Among all question respondents)"/>
    <s v="selfhelp_use_loan"/>
    <n v="1.3755104169737145E-2"/>
    <n v="4.6017475836183323E-3"/>
    <n v="4.7055048536778273E-3"/>
    <n v="2.2804703485796461E-2"/>
    <n v="682"/>
    <s v="1"/>
  </r>
  <r>
    <x v="1"/>
    <x v="1"/>
    <x v="0"/>
    <x v="0"/>
    <x v="0"/>
    <x v="0"/>
    <x v="0"/>
    <s v="Self-Help Group (unspecified)"/>
    <x v="4"/>
    <s v="all question respondents"/>
    <x v="11"/>
    <s v="7.7 Households consuming less than $1.25 PPP/day"/>
    <s v="SHG Use - Financial Services(Among all question respondents)"/>
    <s v="selfhelp_use_loan"/>
    <n v="7.7348760810248343E-3"/>
    <n v="7.6956152755548483E-3"/>
    <n v="-7.4216258405677225E-3"/>
    <n v="2.2891378002617389E-2"/>
    <n v="112"/>
    <s v="1"/>
  </r>
  <r>
    <x v="1"/>
    <x v="1"/>
    <x v="0"/>
    <x v="0"/>
    <x v="0"/>
    <x v="0"/>
    <x v="0"/>
    <s v="Self-Help Group (unspecified)"/>
    <x v="4"/>
    <s v="all question respondents"/>
    <x v="1"/>
    <s v="1.6 Male-headed households"/>
    <s v="SHG Use - Financial Services(Among all question respondents)"/>
    <s v="selfhelp_use_loan"/>
    <n v="2.2046890817306791E-2"/>
    <n v="3.2248923162490283E-3"/>
    <n v="1.5705361733724096E-2"/>
    <n v="2.8388419900889486E-2"/>
    <n v="2397"/>
    <s v="1"/>
  </r>
  <r>
    <x v="1"/>
    <x v="1"/>
    <x v="0"/>
    <x v="0"/>
    <x v="0"/>
    <x v="0"/>
    <x v="0"/>
    <s v="Self-Help Group (unspecified)"/>
    <x v="4"/>
    <s v="all question respondents"/>
    <x v="2"/>
    <s v="1.5 Female-headed households"/>
    <s v="SHG Use - Financial Services(Among all question respondents)"/>
    <s v="selfhelp_use_loan"/>
    <n v="2.5061920896452792E-2"/>
    <n v="5.6901765451544736E-3"/>
    <n v="1.3872579822953599E-2"/>
    <n v="3.6251261969951987E-2"/>
    <n v="955"/>
    <s v="1"/>
  </r>
  <r>
    <x v="1"/>
    <x v="1"/>
    <x v="0"/>
    <x v="0"/>
    <x v="0"/>
    <x v="0"/>
    <x v="0"/>
    <s v="Self-Help Group (unspecified)"/>
    <x v="4"/>
    <s v="all question respondents"/>
    <x v="14"/>
    <s v="2.4 Households that do not have access to a bank account"/>
    <s v="SHG Use - Financial Services(Among all question respondents)"/>
    <s v="selfhelp_use_loan"/>
    <n v="2.1507783321435717E-2"/>
    <n v="2.9367734755099072E-3"/>
    <n v="1.5732820134912319E-2"/>
    <n v="2.7282746507959116E-2"/>
    <n v="2626"/>
    <s v="1"/>
  </r>
  <r>
    <x v="1"/>
    <x v="1"/>
    <x v="0"/>
    <x v="0"/>
    <x v="0"/>
    <x v="0"/>
    <x v="0"/>
    <s v="Self-Help Group (unspecified)"/>
    <x v="4"/>
    <s v="all question respondents"/>
    <x v="6"/>
    <s v="2.3 Households that have access to a bank account"/>
    <s v="SHG Use - Financial Services(Among all question respondents)"/>
    <s v="selfhelp_use_loan"/>
    <n v="2.870975837650433E-2"/>
    <n v="7.7857392525480899E-3"/>
    <n v="1.3399222064962373E-2"/>
    <n v="4.4020294688046288E-2"/>
    <n v="725"/>
    <s v="1"/>
  </r>
  <r>
    <x v="1"/>
    <x v="1"/>
    <x v="0"/>
    <x v="0"/>
    <x v="0"/>
    <x v="0"/>
    <x v="0"/>
    <s v="Self-Help Group (unspecified)"/>
    <x v="4"/>
    <s v="all question respondents"/>
    <x v="3"/>
    <s v="3.4 Households that do not have access to a mobile phone"/>
    <s v="SHG Use - Financial Services(Among all question respondents)"/>
    <s v="selfhelp_use_loan"/>
    <n v="7.9618770875572523E-3"/>
    <n v="3.5581203302844245E-3"/>
    <n v="9.6463034112003951E-4"/>
    <n v="1.4959123833994465E-2"/>
    <n v="663"/>
    <s v="1"/>
  </r>
  <r>
    <x v="1"/>
    <x v="1"/>
    <x v="0"/>
    <x v="0"/>
    <x v="0"/>
    <x v="0"/>
    <x v="0"/>
    <s v="Self-Help Group (unspecified)"/>
    <x v="4"/>
    <s v="all question respondents"/>
    <x v="4"/>
    <s v="3.3 Households that have access to a mobile phone"/>
    <s v="SHG Use - Financial Services(Among all question respondents)"/>
    <s v="selfhelp_use_loan"/>
    <n v="2.7335146188860283E-2"/>
    <n v="3.4027084759273006E-3"/>
    <n v="2.0643953849097198E-2"/>
    <n v="3.4026338528623364E-2"/>
    <n v="2689"/>
    <s v="1"/>
  </r>
  <r>
    <x v="1"/>
    <x v="1"/>
    <x v="0"/>
    <x v="0"/>
    <x v="0"/>
    <x v="0"/>
    <x v="0"/>
    <s v="Self-Help Group (unspecified)"/>
    <x v="4"/>
    <s v="all question respondents"/>
    <x v="7"/>
    <s v="4.4 Households that do not use mobile money"/>
    <s v="SHG Use - Financial Services(Among all question respondents)"/>
    <s v="selfhelp_use_loan"/>
    <n v="1.5588120815163004E-2"/>
    <n v="3.3186235392300418E-3"/>
    <n v="9.062158060815971E-3"/>
    <n v="2.2114083569510036E-2"/>
    <n v="1595"/>
    <s v="1"/>
  </r>
  <r>
    <x v="1"/>
    <x v="1"/>
    <x v="0"/>
    <x v="0"/>
    <x v="0"/>
    <x v="0"/>
    <x v="0"/>
    <s v="Self-Help Group (unspecified)"/>
    <x v="4"/>
    <s v="all question respondents"/>
    <x v="8"/>
    <s v="4.3 Households that use mobile money"/>
    <s v="SHG Use - Financial Services(Among all question respondents)"/>
    <s v="selfhelp_use_loan"/>
    <n v="2.8996870988274678E-2"/>
    <n v="4.1572217090560656E-3"/>
    <n v="2.082198023547454E-2"/>
    <n v="3.7171761741074817E-2"/>
    <n v="1757"/>
    <s v="1"/>
  </r>
  <r>
    <x v="1"/>
    <x v="1"/>
    <x v="0"/>
    <x v="0"/>
    <x v="0"/>
    <x v="0"/>
    <x v="0"/>
    <s v="Self-Help Group (unspecified)"/>
    <x v="4"/>
    <s v="all question respondents"/>
    <x v="9"/>
    <s v="6.4 Urban households"/>
    <s v="SHG Use - Financial Services(Among all question respondents)"/>
    <s v="selfhelp_use_loan"/>
    <n v="1.9767659747522634E-2"/>
    <n v="4.0124907024502894E-3"/>
    <n v="1.1837134128689085E-2"/>
    <n v="2.7698185366356182E-2"/>
    <n v="1368"/>
    <s v="1"/>
  </r>
  <r>
    <x v="1"/>
    <x v="1"/>
    <x v="0"/>
    <x v="0"/>
    <x v="0"/>
    <x v="0"/>
    <x v="0"/>
    <s v="Self-Help Group (unspecified)"/>
    <x v="4"/>
    <s v="all question respondents"/>
    <x v="10"/>
    <s v="6.3 Rural households"/>
    <s v="SHG Use - Financial Services(Among all question respondents)"/>
    <s v="selfhelp_use_loan"/>
    <n v="2.4508516499836153E-2"/>
    <n v="3.5478397992848919E-3"/>
    <n v="1.7516934207765445E-2"/>
    <n v="3.1500098791906864E-2"/>
    <n v="1984"/>
    <s v="1"/>
  </r>
  <r>
    <x v="1"/>
    <x v="1"/>
    <x v="0"/>
    <x v="0"/>
    <x v="0"/>
    <x v="0"/>
    <x v="0"/>
    <s v="Any SHG (one or more)"/>
    <x v="3"/>
    <s v="all question respondents"/>
    <x v="0"/>
    <s v="1.4 All Households"/>
    <s v="SHG Use - Financial Services(Among all question respondents)"/>
    <s v="SHG_finserv"/>
    <n v="7.8335627930030863E-2"/>
    <n v="6.8827957699907133E-3"/>
    <n v="6.4801083123113473E-2"/>
    <n v="9.1870172736948252E-2"/>
    <n v="3352"/>
    <s v="1"/>
  </r>
  <r>
    <x v="1"/>
    <x v="1"/>
    <x v="0"/>
    <x v="0"/>
    <x v="0"/>
    <x v="0"/>
    <x v="0"/>
    <s v="Any SHG (one or more)"/>
    <x v="3"/>
    <s v="all question respondents"/>
    <x v="13"/>
    <s v="7.5 Households consuming more than $2.50 PPP/day"/>
    <s v="SHG Use - Financial Services(Among all question respondents)"/>
    <s v="SHG_finserv"/>
    <n v="9.6766393992470792E-2"/>
    <n v="8.8359596336598061E-3"/>
    <n v="7.9391086694337296E-2"/>
    <n v="0.11414170129060429"/>
    <n v="2550"/>
    <s v="1"/>
  </r>
  <r>
    <x v="1"/>
    <x v="1"/>
    <x v="0"/>
    <x v="0"/>
    <x v="0"/>
    <x v="0"/>
    <x v="0"/>
    <s v="Any SHG (one or more)"/>
    <x v="3"/>
    <s v="all question respondents"/>
    <x v="12"/>
    <s v="7.6 Households consuming between $1.25 PPP and $2.50 PPP/day"/>
    <s v="SHG Use - Financial Services(Among all question respondents)"/>
    <s v="SHG_finserv"/>
    <n v="2.810739446109629E-2"/>
    <n v="6.5768396119713149E-3"/>
    <n v="1.5173663922245461E-2"/>
    <n v="4.1041124999947123E-2"/>
    <n v="682"/>
    <s v="1"/>
  </r>
  <r>
    <x v="1"/>
    <x v="1"/>
    <x v="0"/>
    <x v="0"/>
    <x v="0"/>
    <x v="0"/>
    <x v="0"/>
    <s v="Any SHG (one or more)"/>
    <x v="3"/>
    <s v="all question respondents"/>
    <x v="11"/>
    <s v="7.7 Households consuming less than $1.25 PPP/day"/>
    <s v="SHG Use - Financial Services(Among all question respondents)"/>
    <s v="SHG_finserv"/>
    <n v="7.7348760810248343E-3"/>
    <n v="7.6956152755548483E-3"/>
    <n v="-7.4216258405677225E-3"/>
    <n v="2.2891378002617389E-2"/>
    <n v="112"/>
    <s v="1"/>
  </r>
  <r>
    <x v="1"/>
    <x v="1"/>
    <x v="0"/>
    <x v="0"/>
    <x v="0"/>
    <x v="0"/>
    <x v="0"/>
    <s v="Any SHG (one or more)"/>
    <x v="3"/>
    <s v="all question respondents"/>
    <x v="1"/>
    <s v="1.6 Male-headed households"/>
    <s v="SHG Use - Financial Services(Among all question respondents)"/>
    <s v="SHG_finserv"/>
    <n v="7.7742934823315318E-2"/>
    <n v="9.1582983355593707E-3"/>
    <n v="5.9733770623182081E-2"/>
    <n v="9.5752099023448556E-2"/>
    <n v="2397"/>
    <s v="1"/>
  </r>
  <r>
    <x v="1"/>
    <x v="1"/>
    <x v="0"/>
    <x v="0"/>
    <x v="0"/>
    <x v="0"/>
    <x v="0"/>
    <s v="Any SHG (one or more)"/>
    <x v="3"/>
    <s v="all question respondents"/>
    <x v="2"/>
    <s v="1.5 Female-headed households"/>
    <s v="SHG Use - Financial Services(Among all question respondents)"/>
    <s v="SHG_finserv"/>
    <n v="7.9800621134598237E-2"/>
    <n v="9.8462056871631096E-3"/>
    <n v="6.043873440942904E-2"/>
    <n v="9.9162507859767435E-2"/>
    <n v="955"/>
    <s v="1"/>
  </r>
  <r>
    <x v="1"/>
    <x v="1"/>
    <x v="0"/>
    <x v="0"/>
    <x v="0"/>
    <x v="0"/>
    <x v="0"/>
    <s v="Any SHG (one or more)"/>
    <x v="3"/>
    <s v="all question respondents"/>
    <x v="14"/>
    <s v="2.4 Households that do not have access to a bank account"/>
    <s v="SHG Use - Financial Services(Among all question respondents)"/>
    <s v="SHG_finserv"/>
    <n v="4.315570313380096E-2"/>
    <n v="4.2054906800842338E-3"/>
    <n v="3.4885894767142087E-2"/>
    <n v="5.1425511500459833E-2"/>
    <n v="2626"/>
    <s v="1"/>
  </r>
  <r>
    <x v="1"/>
    <x v="1"/>
    <x v="0"/>
    <x v="0"/>
    <x v="0"/>
    <x v="0"/>
    <x v="0"/>
    <s v="Any SHG (one or more)"/>
    <x v="3"/>
    <s v="all question respondents"/>
    <x v="6"/>
    <s v="2.3 Households that have access to a bank account"/>
    <s v="SHG Use - Financial Services(Among all question respondents)"/>
    <s v="SHG_finserv"/>
    <n v="0.22299862290996597"/>
    <n v="2.6759075296038416E-2"/>
    <n v="0.17037731352701974"/>
    <n v="0.27561993229291221"/>
    <n v="725"/>
    <s v="1"/>
  </r>
  <r>
    <x v="1"/>
    <x v="1"/>
    <x v="0"/>
    <x v="0"/>
    <x v="0"/>
    <x v="0"/>
    <x v="0"/>
    <s v="Any SHG (one or more)"/>
    <x v="3"/>
    <s v="all question respondents"/>
    <x v="3"/>
    <s v="3.4 Households that do not have access to a mobile phone"/>
    <s v="SHG Use - Financial Services(Among all question respondents)"/>
    <s v="SHG_finserv"/>
    <n v="1.7510450100773112E-2"/>
    <n v="5.4142678750871013E-3"/>
    <n v="6.8629832484465251E-3"/>
    <n v="2.8157916953099701E-2"/>
    <n v="663"/>
    <s v="1"/>
  </r>
  <r>
    <x v="1"/>
    <x v="1"/>
    <x v="0"/>
    <x v="0"/>
    <x v="0"/>
    <x v="0"/>
    <x v="0"/>
    <s v="Any SHG (one or more)"/>
    <x v="3"/>
    <s v="all question respondents"/>
    <x v="4"/>
    <s v="3.3 Households that have access to a mobile phone"/>
    <s v="SHG Use - Financial Services(Among all question respondents)"/>
    <s v="SHG_finserv"/>
    <n v="9.6313792762089831E-2"/>
    <n v="8.8339728074151927E-3"/>
    <n v="7.8942392421205959E-2"/>
    <n v="0.1136851931029737"/>
    <n v="2689"/>
    <s v="1"/>
  </r>
  <r>
    <x v="1"/>
    <x v="1"/>
    <x v="0"/>
    <x v="0"/>
    <x v="0"/>
    <x v="0"/>
    <x v="0"/>
    <s v="Any SHG (one or more)"/>
    <x v="3"/>
    <s v="all question respondents"/>
    <x v="7"/>
    <s v="4.4 Households that do not use mobile money"/>
    <s v="SHG Use - Financial Services(Among all question respondents)"/>
    <s v="SHG_finserv"/>
    <n v="3.2071932456230141E-2"/>
    <n v="5.552284802713461E-3"/>
    <n v="2.1153549157942014E-2"/>
    <n v="4.2990315754518268E-2"/>
    <n v="1595"/>
    <s v="1"/>
  </r>
  <r>
    <x v="1"/>
    <x v="1"/>
    <x v="0"/>
    <x v="0"/>
    <x v="0"/>
    <x v="0"/>
    <x v="0"/>
    <s v="Any SHG (one or more)"/>
    <x v="3"/>
    <s v="all question respondents"/>
    <x v="8"/>
    <s v="4.3 Households that use mobile money"/>
    <s v="SHG Use - Financial Services(Among all question respondents)"/>
    <s v="SHG_finserv"/>
    <n v="0.11673415788558565"/>
    <n v="1.1732739438390864E-2"/>
    <n v="9.3662532205632906E-2"/>
    <n v="0.13980578356553841"/>
    <n v="1757"/>
    <s v="1"/>
  </r>
  <r>
    <x v="1"/>
    <x v="1"/>
    <x v="0"/>
    <x v="0"/>
    <x v="0"/>
    <x v="0"/>
    <x v="0"/>
    <s v="Any SHG (one or more)"/>
    <x v="3"/>
    <s v="all question respondents"/>
    <x v="9"/>
    <s v="6.4 Urban households"/>
    <s v="SHG Use - Financial Services(Among all question respondents)"/>
    <s v="SHG_finserv"/>
    <n v="0.11324116532486211"/>
    <n v="1.6456501325452393E-2"/>
    <n v="8.0715555912690445E-2"/>
    <n v="0.14576677473703378"/>
    <n v="1368"/>
    <s v="1"/>
  </r>
  <r>
    <x v="1"/>
    <x v="1"/>
    <x v="0"/>
    <x v="0"/>
    <x v="0"/>
    <x v="0"/>
    <x v="0"/>
    <s v="Any SHG (one or more)"/>
    <x v="3"/>
    <s v="all question respondents"/>
    <x v="10"/>
    <s v="6.3 Rural households"/>
    <s v="SHG Use - Financial Services(Among all question respondents)"/>
    <s v="SHG_finserv"/>
    <n v="6.0668363994343444E-2"/>
    <n v="6.1050645882982247E-3"/>
    <n v="4.8637363756932138E-2"/>
    <n v="7.2699364231754757E-2"/>
    <n v="1984"/>
    <s v="1"/>
  </r>
  <r>
    <x v="0"/>
    <x v="0"/>
    <x v="0"/>
    <x v="0"/>
    <x v="0"/>
    <x v="1"/>
    <x v="1"/>
    <s v="SACCO"/>
    <x v="2"/>
    <s v="all question respondents"/>
    <x v="0"/>
    <s v="1.4 All Households"/>
    <s v="SHG Use - Any Interaction (Among all question respondents)"/>
    <s v="SACCO_use_all"/>
    <n v="7.0063725977054223E-2"/>
    <n v="1.3139359454979828E-2"/>
    <n v="4.4236451261290138E-2"/>
    <n v="9.5891000692818307E-2"/>
    <n v="4949"/>
    <s v="1"/>
  </r>
  <r>
    <x v="0"/>
    <x v="0"/>
    <x v="0"/>
    <x v="0"/>
    <x v="0"/>
    <x v="1"/>
    <x v="1"/>
    <s v="SACCO"/>
    <x v="2"/>
    <s v="all question respondents"/>
    <x v="1"/>
    <s v="1.6 Male-headed households"/>
    <s v="SHG Use - Any Interaction (Among all question respondents)"/>
    <s v="SACCO_use_all"/>
    <n v="7.2388307334308788E-2"/>
    <n v="1.297843093307007E-2"/>
    <n v="4.6877360454707973E-2"/>
    <n v="9.7899254213909603E-2"/>
    <n v="3432"/>
    <s v="1"/>
  </r>
  <r>
    <x v="0"/>
    <x v="0"/>
    <x v="0"/>
    <x v="0"/>
    <x v="0"/>
    <x v="1"/>
    <x v="1"/>
    <s v="SACCO"/>
    <x v="2"/>
    <s v="all question respondents"/>
    <x v="2"/>
    <s v="1.5 Female-headed households"/>
    <s v="SHG Use - Any Interaction (Among all question respondents)"/>
    <s v="SACCO_use_all"/>
    <n v="6.3665408421718236E-2"/>
    <n v="1.9966988209545664E-2"/>
    <n v="2.4417460947466725E-2"/>
    <n v="0.10291335589596975"/>
    <n v="1516"/>
    <s v="1"/>
  </r>
  <r>
    <x v="0"/>
    <x v="0"/>
    <x v="0"/>
    <x v="0"/>
    <x v="0"/>
    <x v="1"/>
    <x v="1"/>
    <s v="SACCO"/>
    <x v="2"/>
    <s v="all question respondents"/>
    <x v="3"/>
    <s v="3.4 Households that do not have access to a mobile phone"/>
    <s v="SHG Use - Any Interaction (Among all question respondents)"/>
    <s v="SACCO_use_all"/>
    <n v="5.5355249305105346E-2"/>
    <n v="1.5136975951266465E-2"/>
    <n v="2.560137602088644E-2"/>
    <n v="8.5109122589324251E-2"/>
    <n v="2126"/>
    <s v="1"/>
  </r>
  <r>
    <x v="0"/>
    <x v="0"/>
    <x v="0"/>
    <x v="0"/>
    <x v="0"/>
    <x v="1"/>
    <x v="1"/>
    <s v="SACCO"/>
    <x v="2"/>
    <s v="all question respondents"/>
    <x v="4"/>
    <s v="3.3 Households that have access to a mobile phone"/>
    <s v="SHG Use - Any Interaction (Among all question respondents)"/>
    <s v="SACCO_use_all"/>
    <n v="8.2389792867790898E-2"/>
    <n v="1.4812174894928016E-2"/>
    <n v="5.3274362130087773E-2"/>
    <n v="0.11150522360549403"/>
    <n v="2823"/>
    <s v="1"/>
  </r>
  <r>
    <x v="0"/>
    <x v="0"/>
    <x v="0"/>
    <x v="0"/>
    <x v="0"/>
    <x v="1"/>
    <x v="1"/>
    <s v="SACCO"/>
    <x v="2"/>
    <s v="all question respondents"/>
    <x v="5"/>
    <s v="2.4 Households that do not have access to a bank acount"/>
    <s v="SHG Use - Any Interaction (Among all question respondents)"/>
    <s v="SACCO_use_all"/>
    <n v="7.8517262686981878E-2"/>
    <n v="1.6901275885844304E-2"/>
    <n v="4.5295407630327598E-2"/>
    <n v="0.11173911774363615"/>
    <n v="3486"/>
    <s v="1"/>
  </r>
  <r>
    <x v="0"/>
    <x v="0"/>
    <x v="0"/>
    <x v="0"/>
    <x v="0"/>
    <x v="1"/>
    <x v="1"/>
    <s v="SACCO"/>
    <x v="2"/>
    <s v="all question respondents"/>
    <x v="6"/>
    <s v="2.3 Households that have access to a bank account"/>
    <s v="SHG Use - Any Interaction (Among all question respondents)"/>
    <s v="SACCO_use_all"/>
    <n v="4.4892347837882776E-2"/>
    <n v="8.3896537571972914E-3"/>
    <n v="2.8401293376688768E-2"/>
    <n v="6.1383402299076781E-2"/>
    <n v="1463"/>
    <s v="1"/>
  </r>
  <r>
    <x v="0"/>
    <x v="0"/>
    <x v="0"/>
    <x v="0"/>
    <x v="0"/>
    <x v="1"/>
    <x v="1"/>
    <s v="SACCO"/>
    <x v="2"/>
    <s v="all question respondents"/>
    <x v="7"/>
    <s v="4.4 Households that do not use mobile money"/>
    <s v="SHG Use - Any Interaction (Among all question respondents)"/>
    <s v="SACCO_use_all"/>
    <n v="6.9655208332642382E-2"/>
    <n v="1.3406257137835534E-2"/>
    <n v="4.3303308364046611E-2"/>
    <n v="9.6007108301238153E-2"/>
    <n v="4808"/>
    <s v="1"/>
  </r>
  <r>
    <x v="0"/>
    <x v="0"/>
    <x v="0"/>
    <x v="0"/>
    <x v="0"/>
    <x v="1"/>
    <x v="1"/>
    <s v="SACCO"/>
    <x v="2"/>
    <s v="all question respondents"/>
    <x v="8"/>
    <s v="4.3 Households that use mobile money"/>
    <s v="SHG Use - Any Interaction (Among all question respondents)"/>
    <s v="SACCO_use_all"/>
    <n v="8.8179957904317305E-2"/>
    <n v="3.4126556511431233E-2"/>
    <n v="2.1094619167088463E-2"/>
    <n v="0.15526529664154615"/>
    <n v="141"/>
    <s v="1"/>
  </r>
  <r>
    <x v="0"/>
    <x v="0"/>
    <x v="0"/>
    <x v="0"/>
    <x v="0"/>
    <x v="1"/>
    <x v="1"/>
    <s v="SACCO"/>
    <x v="2"/>
    <s v="all question respondents"/>
    <x v="9"/>
    <s v="6.4 Urban households"/>
    <s v="SHG Use - Any Interaction (Among all question respondents)"/>
    <s v="SACCO_use_all"/>
    <n v="3.8628904543966815E-2"/>
    <n v="8.5349269806680953E-3"/>
    <n v="2.1852294956262966E-2"/>
    <n v="5.5405514131670663E-2"/>
    <n v="1678"/>
    <s v="1"/>
  </r>
  <r>
    <x v="0"/>
    <x v="0"/>
    <x v="0"/>
    <x v="0"/>
    <x v="0"/>
    <x v="1"/>
    <x v="1"/>
    <s v="SACCO"/>
    <x v="2"/>
    <s v="all question respondents"/>
    <x v="10"/>
    <s v="6.3 Rural households"/>
    <s v="SHG Use - Any Interaction (Among all question respondents)"/>
    <s v="SACCO_use_all"/>
    <n v="8.1641673885688271E-2"/>
    <n v="1.7617690458886576E-2"/>
    <n v="4.7006838753367239E-2"/>
    <n v="0.1162765090180093"/>
    <n v="3271"/>
    <s v="1"/>
  </r>
  <r>
    <x v="0"/>
    <x v="0"/>
    <x v="0"/>
    <x v="0"/>
    <x v="0"/>
    <x v="1"/>
    <x v="1"/>
    <s v="SACCO"/>
    <x v="2"/>
    <s v="all question respondents"/>
    <x v="11"/>
    <s v="7.7 Households consuming less than $1.25 PPP/day"/>
    <s v="SHG Use - Any Interaction (Among all question respondents)"/>
    <s v="SACCO_use_all"/>
    <n v="5.8485717762689605E-2"/>
    <n v="1.4462548869300549E-2"/>
    <n v="3.005752656985174E-2"/>
    <n v="8.6913908955527475E-2"/>
    <n v="1344"/>
    <s v="1"/>
  </r>
  <r>
    <x v="0"/>
    <x v="0"/>
    <x v="0"/>
    <x v="0"/>
    <x v="0"/>
    <x v="1"/>
    <x v="1"/>
    <s v="SACCO"/>
    <x v="2"/>
    <s v="all question respondents"/>
    <x v="12"/>
    <s v="7.6 Households consuming between $1.25 PPP and $2.50 PPP/day"/>
    <s v="SHG Use - Any Interaction (Among all question respondents)"/>
    <s v="SACCO_use_all"/>
    <n v="8.2776441304945034E-2"/>
    <n v="1.9119675732700823E-2"/>
    <n v="4.5194006688040023E-2"/>
    <n v="0.12035887592185004"/>
    <n v="1800"/>
    <s v="1"/>
  </r>
  <r>
    <x v="0"/>
    <x v="0"/>
    <x v="0"/>
    <x v="0"/>
    <x v="0"/>
    <x v="1"/>
    <x v="1"/>
    <s v="SACCO"/>
    <x v="2"/>
    <s v="all question respondents"/>
    <x v="13"/>
    <s v="7.5 Households consuming more than $2.50 PPP/day"/>
    <s v="SHG Use - Any Interaction (Among all question respondents)"/>
    <s v="SACCO_use_all"/>
    <n v="6.7696937814129915E-2"/>
    <n v="1.3411847925564917E-2"/>
    <n v="4.1334048359246089E-2"/>
    <n v="9.405982726901374E-2"/>
    <n v="1569"/>
    <s v="1"/>
  </r>
  <r>
    <x v="0"/>
    <x v="0"/>
    <x v="0"/>
    <x v="0"/>
    <x v="0"/>
    <x v="1"/>
    <x v="1"/>
    <s v="Any SHG (one or more)"/>
    <x v="3"/>
    <s v="all question respondents"/>
    <x v="0"/>
    <s v="1.4 All Households"/>
    <s v="SHG Use - Any Interaction (Among all question respondents)"/>
    <s v="SHG_use_all"/>
    <n v="0.45893622230162479"/>
    <n v="2.1628637030386696E-2"/>
    <n v="0.41642206837917983"/>
    <n v="0.50145037622406974"/>
    <n v="4949"/>
    <s v="1"/>
  </r>
  <r>
    <x v="0"/>
    <x v="0"/>
    <x v="0"/>
    <x v="0"/>
    <x v="0"/>
    <x v="1"/>
    <x v="1"/>
    <s v="Any SHG (one or more)"/>
    <x v="3"/>
    <s v="all question respondents"/>
    <x v="1"/>
    <s v="1.6 Male-headed households"/>
    <s v="SHG Use - Any Interaction (Among all question respondents)"/>
    <s v="SHG_use_all"/>
    <n v="0.49574505661899793"/>
    <n v="2.4927592738323717E-2"/>
    <n v="0.44674633732363933"/>
    <n v="0.54474377591435652"/>
    <n v="3432"/>
    <s v="1"/>
  </r>
  <r>
    <x v="0"/>
    <x v="0"/>
    <x v="0"/>
    <x v="0"/>
    <x v="0"/>
    <x v="1"/>
    <x v="1"/>
    <s v="Any SHG (one or more)"/>
    <x v="3"/>
    <s v="all question respondents"/>
    <x v="2"/>
    <s v="1.5 Female-headed households"/>
    <s v="SHG Use - Any Interaction (Among all question respondents)"/>
    <s v="SHG_use_all"/>
    <n v="0.35547683752074782"/>
    <n v="2.5704502687147277E-2"/>
    <n v="0.30495099152287164"/>
    <n v="0.40600268351862401"/>
    <n v="1516"/>
    <s v="1"/>
  </r>
  <r>
    <x v="0"/>
    <x v="0"/>
    <x v="0"/>
    <x v="0"/>
    <x v="0"/>
    <x v="1"/>
    <x v="1"/>
    <s v="Any SHG (one or more)"/>
    <x v="3"/>
    <s v="all question respondents"/>
    <x v="3"/>
    <s v="3.4 Households that do not have access to a mobile phone"/>
    <s v="SHG Use - Any Interaction (Among all question respondents)"/>
    <s v="SHG_use_all"/>
    <n v="0.41213130644439672"/>
    <n v="2.8218948214362251E-2"/>
    <n v="0.35666296110994955"/>
    <n v="0.46759965177884388"/>
    <n v="2126"/>
    <s v="1"/>
  </r>
  <r>
    <x v="0"/>
    <x v="0"/>
    <x v="0"/>
    <x v="0"/>
    <x v="0"/>
    <x v="1"/>
    <x v="1"/>
    <s v="Any SHG (one or more)"/>
    <x v="3"/>
    <s v="all question respondents"/>
    <x v="4"/>
    <s v="3.3 Households that have access to a mobile phone"/>
    <s v="SHG Use - Any Interaction (Among all question respondents)"/>
    <s v="SHG_use_all"/>
    <n v="0.49815989831776608"/>
    <n v="2.4967745962197554E-2"/>
    <n v="0.4490822521654883"/>
    <n v="0.54723754447004391"/>
    <n v="2823"/>
    <s v="1"/>
  </r>
  <r>
    <x v="0"/>
    <x v="0"/>
    <x v="0"/>
    <x v="0"/>
    <x v="0"/>
    <x v="1"/>
    <x v="1"/>
    <s v="Any SHG (one or more)"/>
    <x v="3"/>
    <s v="all question respondents"/>
    <x v="5"/>
    <s v="2.4 Households that do not have access to a bank acount"/>
    <s v="SHG Use - Any Interaction (Among all question respondents)"/>
    <s v="SHG_use_all"/>
    <n v="0.46603370492168344"/>
    <n v="2.5531974031919698E-2"/>
    <n v="0.41584698846738755"/>
    <n v="0.51622042137597934"/>
    <n v="3486"/>
    <s v="1"/>
  </r>
  <r>
    <x v="0"/>
    <x v="0"/>
    <x v="0"/>
    <x v="0"/>
    <x v="0"/>
    <x v="1"/>
    <x v="1"/>
    <s v="Any SHG (one or more)"/>
    <x v="3"/>
    <s v="all question respondents"/>
    <x v="6"/>
    <s v="2.3 Households that have access to a bank account"/>
    <s v="SHG Use - Any Interaction (Among all question respondents)"/>
    <s v="SHG_use_all"/>
    <n v="0.43780265123001783"/>
    <n v="2.5263112031033003E-2"/>
    <n v="0.3881444211742654"/>
    <n v="0.48746088128577025"/>
    <n v="1463"/>
    <s v="1"/>
  </r>
  <r>
    <x v="0"/>
    <x v="0"/>
    <x v="0"/>
    <x v="0"/>
    <x v="0"/>
    <x v="1"/>
    <x v="1"/>
    <s v="Any SHG (one or more)"/>
    <x v="3"/>
    <s v="all question respondents"/>
    <x v="7"/>
    <s v="4.4 Households that do not use mobile money"/>
    <s v="SHG Use - Any Interaction (Among all question respondents)"/>
    <s v="SHG_use_all"/>
    <n v="0.45876351540091187"/>
    <n v="2.1853374010009599E-2"/>
    <n v="0.41580760906797842"/>
    <n v="0.50171942173384532"/>
    <n v="4808"/>
    <s v="1"/>
  </r>
  <r>
    <x v="0"/>
    <x v="0"/>
    <x v="0"/>
    <x v="0"/>
    <x v="0"/>
    <x v="1"/>
    <x v="1"/>
    <s v="Any SHG (one or more)"/>
    <x v="3"/>
    <s v="all question respondents"/>
    <x v="8"/>
    <s v="4.3 Households that use mobile money"/>
    <s v="SHG Use - Any Interaction (Among all question respondents)"/>
    <s v="SHG_use_all"/>
    <n v="0.46659512837717171"/>
    <n v="6.5761260219682191E-2"/>
    <n v="0.33732288796971394"/>
    <n v="0.59586736878462943"/>
    <n v="141"/>
    <s v="1"/>
  </r>
  <r>
    <x v="0"/>
    <x v="0"/>
    <x v="0"/>
    <x v="0"/>
    <x v="0"/>
    <x v="1"/>
    <x v="1"/>
    <s v="Any SHG (one or more)"/>
    <x v="3"/>
    <s v="all question respondents"/>
    <x v="9"/>
    <s v="6.4 Urban households"/>
    <s v="SHG Use - Any Interaction (Among all question respondents)"/>
    <s v="SHG_use_all"/>
    <n v="0.300073995906396"/>
    <n v="2.126041811195347E-2"/>
    <n v="0.25828362849687059"/>
    <n v="0.3418643633159214"/>
    <n v="1678"/>
    <s v="1"/>
  </r>
  <r>
    <x v="0"/>
    <x v="0"/>
    <x v="0"/>
    <x v="0"/>
    <x v="0"/>
    <x v="1"/>
    <x v="1"/>
    <s v="Any SHG (one or more)"/>
    <x v="3"/>
    <s v="all question respondents"/>
    <x v="10"/>
    <s v="6.3 Rural households"/>
    <s v="SHG Use - Any Interaction (Among all question respondents)"/>
    <s v="SHG_use_all"/>
    <n v="0.51744772317872512"/>
    <n v="2.709517821198092E-2"/>
    <n v="0.46418097788978985"/>
    <n v="0.57071446846766039"/>
    <n v="3271"/>
    <s v="1"/>
  </r>
  <r>
    <x v="0"/>
    <x v="0"/>
    <x v="0"/>
    <x v="0"/>
    <x v="0"/>
    <x v="1"/>
    <x v="1"/>
    <s v="Any SHG (one or more)"/>
    <x v="3"/>
    <s v="all question respondents"/>
    <x v="11"/>
    <s v="7.7 Households consuming less than $1.25 PPP/day"/>
    <s v="SHG Use - Any Interaction (Among all question respondents)"/>
    <s v="SHG_use_all"/>
    <n v="0.39576055914544389"/>
    <n v="2.938311736072334E-2"/>
    <n v="0.33800387422627759"/>
    <n v="0.45351724406461019"/>
    <n v="1344"/>
    <s v="1"/>
  </r>
  <r>
    <x v="0"/>
    <x v="0"/>
    <x v="0"/>
    <x v="0"/>
    <x v="0"/>
    <x v="1"/>
    <x v="1"/>
    <s v="Any SHG (one or more)"/>
    <x v="3"/>
    <s v="all question respondents"/>
    <x v="12"/>
    <s v="7.6 Households consuming between $1.25 PPP and $2.50 PPP/day"/>
    <s v="SHG Use - Any Interaction (Among all question respondents)"/>
    <s v="SHG_use_all"/>
    <n v="0.51262731400622685"/>
    <n v="2.6551755404821527E-2"/>
    <n v="0.46043607261613034"/>
    <n v="0.56481855539632342"/>
    <n v="1800"/>
    <s v="1"/>
  </r>
  <r>
    <x v="0"/>
    <x v="0"/>
    <x v="0"/>
    <x v="0"/>
    <x v="0"/>
    <x v="1"/>
    <x v="1"/>
    <s v="Any SHG (one or more)"/>
    <x v="3"/>
    <s v="all question respondents"/>
    <x v="13"/>
    <s v="7.5 Households consuming more than $2.50 PPP/day"/>
    <s v="SHG Use - Any Interaction (Among all question respondents)"/>
    <s v="SHG_use_all"/>
    <n v="0.45561486433995946"/>
    <n v="2.6184325522407528E-2"/>
    <n v="0.40414585850056861"/>
    <n v="0.5070838701793503"/>
    <n v="1569"/>
    <s v="1"/>
  </r>
  <r>
    <x v="0"/>
    <x v="0"/>
    <x v="0"/>
    <x v="0"/>
    <x v="0"/>
    <x v="1"/>
    <x v="1"/>
    <s v="Farmer's Association"/>
    <x v="5"/>
    <s v="all question respondents"/>
    <x v="0"/>
    <s v="1.4 All Households"/>
    <s v="SHG Use - Any Interaction (Among all question respondents)"/>
    <s v="FA_agtrade"/>
    <n v="0.11214791817353567"/>
    <n v="1.8785551233930949E-2"/>
    <n v="7.5201881819181582E-2"/>
    <n v="0.14909395452788976"/>
    <n v="3695"/>
    <s v="1"/>
  </r>
  <r>
    <x v="0"/>
    <x v="0"/>
    <x v="0"/>
    <x v="0"/>
    <x v="0"/>
    <x v="1"/>
    <x v="1"/>
    <s v="Farmer's Association"/>
    <x v="5"/>
    <s v="all question respondents"/>
    <x v="1"/>
    <s v="1.6 Male-headed households"/>
    <s v="SHG Use - Any Interaction (Among all question respondents)"/>
    <s v="FA_agtrade"/>
    <n v="0.12155326166274637"/>
    <n v="2.0978617303826354E-2"/>
    <n v="8.0311138961266973E-2"/>
    <n v="0.16279538436422575"/>
    <n v="2717"/>
    <s v="1"/>
  </r>
  <r>
    <x v="0"/>
    <x v="0"/>
    <x v="0"/>
    <x v="0"/>
    <x v="0"/>
    <x v="1"/>
    <x v="1"/>
    <s v="Farmer's Association"/>
    <x v="5"/>
    <s v="all question respondents"/>
    <x v="2"/>
    <s v="1.5 Female-headed households"/>
    <s v="SHG Use - Any Interaction (Among all question respondents)"/>
    <s v="FA_agtrade"/>
    <n v="7.9808829213532995E-2"/>
    <n v="1.7894252987980499E-2"/>
    <n v="4.4630028824348342E-2"/>
    <n v="0.11498762960271765"/>
    <n v="977"/>
    <s v="1"/>
  </r>
  <r>
    <x v="0"/>
    <x v="0"/>
    <x v="0"/>
    <x v="0"/>
    <x v="0"/>
    <x v="1"/>
    <x v="1"/>
    <s v="Farmer's Association"/>
    <x v="5"/>
    <s v="all question respondents"/>
    <x v="3"/>
    <s v="3.4 Households that do not have access to a mobile phone"/>
    <s v="SHG Use - Any Interaction (Among all question respondents)"/>
    <s v="FA_agtrade"/>
    <n v="9.4352728038187839E-2"/>
    <n v="1.7744230950944653E-2"/>
    <n v="5.9469125390611499E-2"/>
    <n v="0.12923633068576418"/>
    <n v="1986"/>
    <s v="1"/>
  </r>
  <r>
    <x v="0"/>
    <x v="0"/>
    <x v="0"/>
    <x v="0"/>
    <x v="0"/>
    <x v="1"/>
    <x v="1"/>
    <s v="Farmer's Association"/>
    <x v="5"/>
    <s v="all question respondents"/>
    <x v="4"/>
    <s v="3.3 Households that have access to a mobile phone"/>
    <s v="SHG Use - Any Interaction (Among all question respondents)"/>
    <s v="FA_agtrade"/>
    <n v="0.13308764605116385"/>
    <n v="2.4074607638292191E-2"/>
    <n v="8.5752308833345781E-2"/>
    <n v="0.18042298326898193"/>
    <n v="1709"/>
    <s v="1"/>
  </r>
  <r>
    <x v="0"/>
    <x v="0"/>
    <x v="0"/>
    <x v="0"/>
    <x v="0"/>
    <x v="1"/>
    <x v="1"/>
    <s v="Farmer's Association"/>
    <x v="5"/>
    <s v="all question respondents"/>
    <x v="5"/>
    <s v="2.4 Households that do not have access to a bank acount"/>
    <s v="SHG Use - Any Interaction (Among all question respondents)"/>
    <s v="FA_agtrade"/>
    <n v="0.11029922181924999"/>
    <n v="1.8571790468298866E-2"/>
    <n v="7.3788709701749999E-2"/>
    <n v="0.14680973393674998"/>
    <n v="3101"/>
    <s v="1"/>
  </r>
  <r>
    <x v="0"/>
    <x v="0"/>
    <x v="0"/>
    <x v="0"/>
    <x v="0"/>
    <x v="1"/>
    <x v="1"/>
    <s v="Farmer's Association"/>
    <x v="5"/>
    <s v="all question respondents"/>
    <x v="6"/>
    <s v="2.3 Households that have access to a bank account"/>
    <s v="SHG Use - Any Interaction (Among all question respondents)"/>
    <s v="FA_agtrade"/>
    <n v="0.12377516939878658"/>
    <n v="2.6169015962570666E-2"/>
    <n v="7.2327201549451131E-2"/>
    <n v="0.17522313724812202"/>
    <n v="591"/>
    <s v="1"/>
  </r>
  <r>
    <x v="0"/>
    <x v="0"/>
    <x v="0"/>
    <x v="0"/>
    <x v="0"/>
    <x v="1"/>
    <x v="1"/>
    <s v="Farmer's Association"/>
    <x v="5"/>
    <s v="all question respondents"/>
    <x v="7"/>
    <s v="4.4 Households that do not use mobile money"/>
    <s v="SHG Use - Any Interaction (Among all question respondents)"/>
    <s v="FA_agtrade"/>
    <n v="0.11048493755360229"/>
    <n v="1.8303277943501523E-2"/>
    <n v="7.4495016157304542E-2"/>
    <n v="0.14647485894990003"/>
    <n v="3654"/>
    <s v="1"/>
  </r>
  <r>
    <x v="0"/>
    <x v="0"/>
    <x v="0"/>
    <x v="0"/>
    <x v="0"/>
    <x v="1"/>
    <x v="1"/>
    <s v="Farmer's Association"/>
    <x v="5"/>
    <s v="all question respondents"/>
    <x v="8"/>
    <s v="4.3 Households that use mobile money"/>
    <s v="SHG Use - Any Interaction (Among all question respondents)"/>
    <s v="FA_agtrade"/>
    <n v="0.28967593851694651"/>
    <n v="0.12896738453199155"/>
    <n v="3.6029907481622991E-2"/>
    <n v="0.54332196955226997"/>
    <n v="38"/>
    <s v="1"/>
  </r>
  <r>
    <x v="0"/>
    <x v="0"/>
    <x v="0"/>
    <x v="0"/>
    <x v="0"/>
    <x v="1"/>
    <x v="1"/>
    <s v="Farmer's Association"/>
    <x v="5"/>
    <s v="all question respondents"/>
    <x v="9"/>
    <s v="6.4 Urban households"/>
    <s v="SHG Use - Any Interaction (Among all question respondents)"/>
    <s v="FA_agtrade"/>
    <n v="5.8697113823753993E-3"/>
    <n v="3.3237555959815153E-3"/>
    <n v="-6.677977299793629E-4"/>
    <n v="1.2407220494730161E-2"/>
    <n v="482"/>
    <s v="1"/>
  </r>
  <r>
    <x v="0"/>
    <x v="0"/>
    <x v="0"/>
    <x v="0"/>
    <x v="0"/>
    <x v="1"/>
    <x v="1"/>
    <s v="Farmer's Association"/>
    <x v="5"/>
    <s v="all question respondents"/>
    <x v="10"/>
    <s v="6.3 Rural households"/>
    <s v="SHG Use - Any Interaction (Among all question respondents)"/>
    <s v="FA_agtrade"/>
    <n v="0.12369389124529151"/>
    <n v="2.0747246615484424E-2"/>
    <n v="8.2906623035885016E-2"/>
    <n v="0.16448115945469799"/>
    <n v="3213"/>
    <s v="1"/>
  </r>
  <r>
    <x v="0"/>
    <x v="0"/>
    <x v="0"/>
    <x v="0"/>
    <x v="0"/>
    <x v="1"/>
    <x v="1"/>
    <s v="Farmer's Association"/>
    <x v="5"/>
    <s v="all question respondents"/>
    <x v="11"/>
    <s v="7.7 Households consuming less than $1.25 PPP/day"/>
    <s v="SHG Use - Any Interaction (Among all question respondents)"/>
    <s v="FA_agtrade"/>
    <n v="8.6718071384477305E-2"/>
    <n v="1.886722612018836E-2"/>
    <n v="4.9626758672297704E-2"/>
    <n v="0.1238093840966569"/>
    <n v="1254"/>
    <s v="1"/>
  </r>
  <r>
    <x v="0"/>
    <x v="0"/>
    <x v="0"/>
    <x v="0"/>
    <x v="0"/>
    <x v="1"/>
    <x v="1"/>
    <s v="Farmer's Association"/>
    <x v="5"/>
    <s v="all question respondents"/>
    <x v="12"/>
    <s v="7.6 Households consuming between $1.25 PPP and $2.50 PPP/day"/>
    <s v="SHG Use - Any Interaction (Among all question respondents)"/>
    <s v="FA_agtrade"/>
    <n v="0.1338947000491218"/>
    <n v="2.5072576146531605E-2"/>
    <n v="8.4604213126094757E-2"/>
    <n v="0.18318518697214883"/>
    <n v="1485"/>
    <s v="1"/>
  </r>
  <r>
    <x v="0"/>
    <x v="0"/>
    <x v="0"/>
    <x v="0"/>
    <x v="0"/>
    <x v="1"/>
    <x v="1"/>
    <s v="Farmer's Association"/>
    <x v="5"/>
    <s v="all question respondents"/>
    <x v="13"/>
    <s v="7.5 Households consuming more than $2.50 PPP/day"/>
    <s v="SHG Use - Any Interaction (Among all question respondents)"/>
    <s v="FA_agtrade"/>
    <n v="0.12396212964579603"/>
    <n v="3.3044957576771027E-2"/>
    <n v="5.899714984089445E-2"/>
    <n v="0.18892710945069763"/>
    <n v="759"/>
    <s v="1"/>
  </r>
  <r>
    <x v="0"/>
    <x v="0"/>
    <x v="0"/>
    <x v="0"/>
    <x v="0"/>
    <x v="1"/>
    <x v="1"/>
    <s v="Agricultural Cooperative"/>
    <x v="6"/>
    <s v="all question respondents"/>
    <x v="0"/>
    <s v="1.4 All Households"/>
    <s v="SHG Use - Any Interaction (Among all question respondents)"/>
    <s v="AgCoop_agtrade"/>
    <n v="0.27238773114851722"/>
    <n v="2.6960622218608614E-2"/>
    <n v="0.21936356825754172"/>
    <n v="0.32541189403949272"/>
    <n v="3695"/>
    <s v="1"/>
  </r>
  <r>
    <x v="0"/>
    <x v="0"/>
    <x v="0"/>
    <x v="0"/>
    <x v="0"/>
    <x v="1"/>
    <x v="1"/>
    <s v="Agricultural Cooperative"/>
    <x v="6"/>
    <s v="all question respondents"/>
    <x v="1"/>
    <s v="1.6 Male-headed households"/>
    <s v="SHG Use - Any Interaction (Among all question respondents)"/>
    <s v="AgCoop_agtrade"/>
    <n v="0.29399845422360388"/>
    <n v="3.0614637072233487E-2"/>
    <n v="0.2338127613198098"/>
    <n v="0.35418414712739793"/>
    <n v="2717"/>
    <s v="1"/>
  </r>
  <r>
    <x v="0"/>
    <x v="0"/>
    <x v="0"/>
    <x v="0"/>
    <x v="0"/>
    <x v="1"/>
    <x v="1"/>
    <s v="Agricultural Cooperative"/>
    <x v="6"/>
    <s v="all question respondents"/>
    <x v="2"/>
    <s v="1.5 Female-headed households"/>
    <s v="SHG Use - Any Interaction (Among all question respondents)"/>
    <s v="AgCoop_agtrade"/>
    <n v="0.19811001098328784"/>
    <n v="2.9465790947782976E-2"/>
    <n v="0.14018240826314288"/>
    <n v="0.25603761370343281"/>
    <n v="977"/>
    <s v="1"/>
  </r>
  <r>
    <x v="0"/>
    <x v="0"/>
    <x v="0"/>
    <x v="0"/>
    <x v="0"/>
    <x v="1"/>
    <x v="1"/>
    <s v="Agricultural Cooperative"/>
    <x v="6"/>
    <s v="all question respondents"/>
    <x v="3"/>
    <s v="3.4 Households that do not have access to a mobile phone"/>
    <s v="SHG Use - Any Interaction (Among all question respondents)"/>
    <s v="AgCoop_agtrade"/>
    <n v="0.23415526512928492"/>
    <n v="2.6207558473458171E-2"/>
    <n v="0.18263350244040563"/>
    <n v="0.28567702781816418"/>
    <n v="1986"/>
    <s v="1"/>
  </r>
  <r>
    <x v="0"/>
    <x v="0"/>
    <x v="0"/>
    <x v="0"/>
    <x v="0"/>
    <x v="1"/>
    <x v="1"/>
    <s v="Agricultural Cooperative"/>
    <x v="6"/>
    <s v="all question respondents"/>
    <x v="4"/>
    <s v="3.3 Households that have access to a mobile phone"/>
    <s v="SHG Use - Any Interaction (Among all question respondents)"/>
    <s v="AgCoop_agtrade"/>
    <n v="0.31737614815582676"/>
    <n v="3.939675198746842E-2"/>
    <n v="0.2399145102079922"/>
    <n v="0.39483778610366133"/>
    <n v="1709"/>
    <s v="1"/>
  </r>
  <r>
    <x v="0"/>
    <x v="0"/>
    <x v="0"/>
    <x v="0"/>
    <x v="0"/>
    <x v="1"/>
    <x v="1"/>
    <s v="Agricultural Cooperative"/>
    <x v="6"/>
    <s v="all question respondents"/>
    <x v="5"/>
    <s v="2.4 Households that do not have access to a bank acount"/>
    <s v="SHG Use - Any Interaction (Among all question respondents)"/>
    <s v="AgCoop_agtrade"/>
    <n v="0.27617813760988019"/>
    <n v="2.8127324320861978E-2"/>
    <n v="0.2208822835454794"/>
    <n v="0.33147399167428099"/>
    <n v="3101"/>
    <s v="1"/>
  </r>
  <r>
    <x v="0"/>
    <x v="0"/>
    <x v="0"/>
    <x v="0"/>
    <x v="0"/>
    <x v="1"/>
    <x v="1"/>
    <s v="Agricultural Cooperative"/>
    <x v="6"/>
    <s v="all question respondents"/>
    <x v="6"/>
    <s v="2.3 Households that have access to a bank account"/>
    <s v="SHG Use - Any Interaction (Among all question respondents)"/>
    <s v="AgCoop_agtrade"/>
    <n v="0.25204957292175517"/>
    <n v="3.7368282536211959E-2"/>
    <n v="0.17858398287978783"/>
    <n v="0.32551516296372252"/>
    <n v="591"/>
    <s v="1"/>
  </r>
  <r>
    <x v="0"/>
    <x v="0"/>
    <x v="0"/>
    <x v="0"/>
    <x v="0"/>
    <x v="1"/>
    <x v="1"/>
    <s v="Agricultural Cooperative"/>
    <x v="6"/>
    <s v="all question respondents"/>
    <x v="7"/>
    <s v="4.4 Households that do not use mobile money"/>
    <s v="SHG Use - Any Interaction (Among all question respondents)"/>
    <s v="AgCoop_agtrade"/>
    <n v="0.2729040361448235"/>
    <n v="2.698396377663799E-2"/>
    <n v="0.21984519399209596"/>
    <n v="0.32596287829755105"/>
    <n v="3654"/>
    <s v="1"/>
  </r>
  <r>
    <x v="0"/>
    <x v="0"/>
    <x v="0"/>
    <x v="0"/>
    <x v="0"/>
    <x v="1"/>
    <x v="1"/>
    <s v="Agricultural Cooperative"/>
    <x v="6"/>
    <s v="all question respondents"/>
    <x v="8"/>
    <s v="4.3 Households that use mobile money"/>
    <s v="SHG Use - Any Interaction (Among all question respondents)"/>
    <s v="AgCoop_agtrade"/>
    <n v="0.24871994093901692"/>
    <n v="0.10917153566533098"/>
    <n v="3.4007307787388724E-2"/>
    <n v="0.46343257409064509"/>
    <n v="38"/>
    <s v="1"/>
  </r>
  <r>
    <x v="0"/>
    <x v="0"/>
    <x v="0"/>
    <x v="0"/>
    <x v="0"/>
    <x v="1"/>
    <x v="1"/>
    <s v="Agricultural Cooperative"/>
    <x v="6"/>
    <s v="all question respondents"/>
    <x v="9"/>
    <s v="6.4 Urban households"/>
    <s v="SHG Use - Any Interaction (Among all question respondents)"/>
    <s v="AgCoop_agtrade"/>
    <n v="3.9056524725423626E-2"/>
    <n v="1.1837817786093583E-2"/>
    <n v="1.5772670238484849E-2"/>
    <n v="6.2340379212362407E-2"/>
    <n v="482"/>
    <s v="1"/>
  </r>
  <r>
    <x v="0"/>
    <x v="0"/>
    <x v="0"/>
    <x v="0"/>
    <x v="0"/>
    <x v="1"/>
    <x v="1"/>
    <s v="Agricultural Cooperative"/>
    <x v="6"/>
    <s v="all question respondents"/>
    <x v="10"/>
    <s v="6.3 Rural households"/>
    <s v="SHG Use - Any Interaction (Among all question respondents)"/>
    <s v="AgCoop_agtrade"/>
    <n v="0.29773663293658748"/>
    <n v="2.9183052501973408E-2"/>
    <n v="0.24036530980984455"/>
    <n v="0.3551079560633304"/>
    <n v="3213"/>
    <s v="1"/>
  </r>
  <r>
    <x v="0"/>
    <x v="0"/>
    <x v="0"/>
    <x v="0"/>
    <x v="0"/>
    <x v="1"/>
    <x v="1"/>
    <s v="Agricultural Cooperative"/>
    <x v="6"/>
    <s v="all question respondents"/>
    <x v="11"/>
    <s v="7.7 Households consuming less than $1.25 PPP/day"/>
    <s v="SHG Use - Any Interaction (Among all question respondents)"/>
    <s v="AgCoop_agtrade"/>
    <n v="0.24176311312424484"/>
    <n v="2.9342124862996539E-2"/>
    <n v="0.18407906767949989"/>
    <n v="0.29944715856898979"/>
    <n v="1254"/>
    <s v="1"/>
  </r>
  <r>
    <x v="0"/>
    <x v="0"/>
    <x v="0"/>
    <x v="0"/>
    <x v="0"/>
    <x v="1"/>
    <x v="1"/>
    <s v="Agricultural Cooperative"/>
    <x v="6"/>
    <s v="all question respondents"/>
    <x v="12"/>
    <s v="7.6 Households consuming between $1.25 PPP and $2.50 PPP/day"/>
    <s v="SHG Use - Any Interaction (Among all question respondents)"/>
    <s v="AgCoop_agtrade"/>
    <n v="0.29760626417199848"/>
    <n v="3.1868911649941517E-2"/>
    <n v="0.23495477739408926"/>
    <n v="0.3602577509499077"/>
    <n v="1485"/>
    <s v="1"/>
  </r>
  <r>
    <x v="0"/>
    <x v="0"/>
    <x v="0"/>
    <x v="0"/>
    <x v="0"/>
    <x v="1"/>
    <x v="1"/>
    <s v="Agricultural Cooperative"/>
    <x v="6"/>
    <s v="all question respondents"/>
    <x v="13"/>
    <s v="7.5 Households consuming more than $2.50 PPP/day"/>
    <s v="SHG Use - Any Interaction (Among all question respondents)"/>
    <s v="AgCoop_agtrade"/>
    <n v="0.27088052231145621"/>
    <n v="4.7740334608500481E-2"/>
    <n v="0.17702505687425305"/>
    <n v="0.36473598774865934"/>
    <n v="759"/>
    <s v="1"/>
  </r>
  <r>
    <x v="0"/>
    <x v="0"/>
    <x v="0"/>
    <x v="0"/>
    <x v="0"/>
    <x v="1"/>
    <x v="1"/>
    <s v="Other Association"/>
    <x v="0"/>
    <s v="all question respondents"/>
    <x v="0"/>
    <s v="1.4 All Households"/>
    <s v="SHG Use - Any Interaction (Among all question respondents)"/>
    <s v="assoc_save"/>
    <n v="3.0096757335545985E-2"/>
    <n v="4.9889434134186466E-3"/>
    <n v="2.0290281417046731E-2"/>
    <n v="3.9903233254045239E-2"/>
    <n v="4949"/>
    <s v="1"/>
  </r>
  <r>
    <x v="0"/>
    <x v="0"/>
    <x v="0"/>
    <x v="0"/>
    <x v="0"/>
    <x v="1"/>
    <x v="1"/>
    <s v="Other Association"/>
    <x v="0"/>
    <s v="all question respondents"/>
    <x v="1"/>
    <s v="1.6 Male-headed households"/>
    <s v="SHG Use - Any Interaction (Among all question respondents)"/>
    <s v="assoc_save"/>
    <n v="3.2757794267086596E-2"/>
    <n v="6.0329450741959589E-3"/>
    <n v="2.0899185001524496E-2"/>
    <n v="4.4616403532648695E-2"/>
    <n v="3432"/>
    <s v="1"/>
  </r>
  <r>
    <x v="0"/>
    <x v="0"/>
    <x v="0"/>
    <x v="0"/>
    <x v="0"/>
    <x v="1"/>
    <x v="1"/>
    <s v="Other Association"/>
    <x v="0"/>
    <s v="all question respondents"/>
    <x v="2"/>
    <s v="1.5 Female-headed households"/>
    <s v="SHG Use - Any Interaction (Among all question respondents)"/>
    <s v="assoc_save"/>
    <n v="2.2707252665398855E-2"/>
    <n v="5.3706796682338014E-3"/>
    <n v="1.2150419992001532E-2"/>
    <n v="3.3264085338796177E-2"/>
    <n v="1516"/>
    <s v="1"/>
  </r>
  <r>
    <x v="0"/>
    <x v="0"/>
    <x v="0"/>
    <x v="0"/>
    <x v="0"/>
    <x v="1"/>
    <x v="1"/>
    <s v="Other Association"/>
    <x v="0"/>
    <s v="all question respondents"/>
    <x v="3"/>
    <s v="3.4 Households that do not have access to a mobile phone"/>
    <s v="SHG Use - Any Interaction (Among all question respondents)"/>
    <s v="assoc_save"/>
    <n v="2.071253746821131E-2"/>
    <n v="5.3119583659830419E-3"/>
    <n v="1.0271129843507892E-2"/>
    <n v="3.1153945092914727E-2"/>
    <n v="2126"/>
    <s v="1"/>
  </r>
  <r>
    <x v="0"/>
    <x v="0"/>
    <x v="0"/>
    <x v="0"/>
    <x v="0"/>
    <x v="1"/>
    <x v="1"/>
    <s v="Other Association"/>
    <x v="0"/>
    <s v="all question respondents"/>
    <x v="4"/>
    <s v="3.3 Households that have access to a mobile phone"/>
    <s v="SHG Use - Any Interaction (Among all question respondents)"/>
    <s v="assoc_save"/>
    <n v="3.796096546409726E-2"/>
    <n v="6.496275727139315E-3"/>
    <n v="2.5191614080640891E-2"/>
    <n v="5.0730316847553629E-2"/>
    <n v="2823"/>
    <s v="1"/>
  </r>
  <r>
    <x v="0"/>
    <x v="0"/>
    <x v="0"/>
    <x v="0"/>
    <x v="0"/>
    <x v="1"/>
    <x v="1"/>
    <s v="Other Association"/>
    <x v="0"/>
    <s v="all question respondents"/>
    <x v="5"/>
    <s v="2.4 Households that do not have access to a bank acount"/>
    <s v="SHG Use - Any Interaction (Among all question respondents)"/>
    <s v="assoc_save"/>
    <n v="2.489100479958524E-2"/>
    <n v="5.199027852763315E-3"/>
    <n v="1.4671578116853289E-2"/>
    <n v="3.5110431482317191E-2"/>
    <n v="3486"/>
    <s v="1"/>
  </r>
  <r>
    <x v="0"/>
    <x v="0"/>
    <x v="0"/>
    <x v="0"/>
    <x v="0"/>
    <x v="1"/>
    <x v="1"/>
    <s v="Other Association"/>
    <x v="0"/>
    <s v="all question respondents"/>
    <x v="6"/>
    <s v="2.3 Households that have access to a bank account"/>
    <s v="SHG Use - Any Interaction (Among all question respondents)"/>
    <s v="assoc_save"/>
    <n v="4.5597484436870672E-2"/>
    <n v="9.59701818900696E-3"/>
    <n v="2.6733183930522434E-2"/>
    <n v="6.4461784943218914E-2"/>
    <n v="1463"/>
    <s v="1"/>
  </r>
  <r>
    <x v="0"/>
    <x v="0"/>
    <x v="0"/>
    <x v="0"/>
    <x v="0"/>
    <x v="1"/>
    <x v="1"/>
    <s v="Other Association"/>
    <x v="0"/>
    <s v="all question respondents"/>
    <x v="7"/>
    <s v="4.4 Households that do not use mobile money"/>
    <s v="SHG Use - Any Interaction (Among all question respondents)"/>
    <s v="assoc_save"/>
    <n v="2.9742096908471606E-2"/>
    <n v="5.0891828440093392E-3"/>
    <n v="1.9738586171030977E-2"/>
    <n v="3.9745607645912236E-2"/>
    <n v="4808"/>
    <s v="1"/>
  </r>
  <r>
    <x v="0"/>
    <x v="0"/>
    <x v="0"/>
    <x v="0"/>
    <x v="0"/>
    <x v="1"/>
    <x v="1"/>
    <s v="Other Association"/>
    <x v="0"/>
    <s v="all question respondents"/>
    <x v="8"/>
    <s v="4.3 Households that use mobile money"/>
    <s v="SHG Use - Any Interaction (Among all question respondents)"/>
    <s v="assoc_save"/>
    <n v="4.5824622802781968E-2"/>
    <n v="1.8236970245413361E-2"/>
    <n v="9.9747319400894444E-3"/>
    <n v="8.1674513665474485E-2"/>
    <n v="141"/>
    <s v="1"/>
  </r>
  <r>
    <x v="0"/>
    <x v="0"/>
    <x v="0"/>
    <x v="0"/>
    <x v="0"/>
    <x v="1"/>
    <x v="1"/>
    <s v="Other Association"/>
    <x v="0"/>
    <s v="all question respondents"/>
    <x v="9"/>
    <s v="6.4 Urban households"/>
    <s v="SHG Use - Any Interaction (Among all question respondents)"/>
    <s v="assoc_save"/>
    <n v="3.0467616851400908E-2"/>
    <n v="5.7473836768591217E-3"/>
    <n v="1.9170319016773192E-2"/>
    <n v="4.1764914686028623E-2"/>
    <n v="1678"/>
    <s v="1"/>
  </r>
  <r>
    <x v="0"/>
    <x v="0"/>
    <x v="0"/>
    <x v="0"/>
    <x v="0"/>
    <x v="1"/>
    <x v="1"/>
    <s v="Other Association"/>
    <x v="0"/>
    <s v="all question respondents"/>
    <x v="10"/>
    <s v="6.3 Rural households"/>
    <s v="SHG Use - Any Interaction (Among all question respondents)"/>
    <s v="assoc_save"/>
    <n v="2.9960163839536175E-2"/>
    <n v="6.4846005894537142E-3"/>
    <n v="1.7212007499816079E-2"/>
    <n v="4.2708320179256271E-2"/>
    <n v="3271"/>
    <s v="1"/>
  </r>
  <r>
    <x v="0"/>
    <x v="0"/>
    <x v="0"/>
    <x v="0"/>
    <x v="0"/>
    <x v="1"/>
    <x v="1"/>
    <s v="Other Association"/>
    <x v="0"/>
    <s v="all question respondents"/>
    <x v="11"/>
    <s v="7.7 Households consuming less than $1.25 PPP/day"/>
    <s v="SHG Use - Any Interaction (Among all question respondents)"/>
    <s v="assoc_save"/>
    <n v="2.2616111097821578E-2"/>
    <n v="6.416390341113686E-3"/>
    <n v="1.0003785771664893E-2"/>
    <n v="3.5228436423978264E-2"/>
    <n v="1344"/>
    <s v="1"/>
  </r>
  <r>
    <x v="0"/>
    <x v="0"/>
    <x v="0"/>
    <x v="0"/>
    <x v="0"/>
    <x v="1"/>
    <x v="1"/>
    <s v="Other Association"/>
    <x v="0"/>
    <s v="all question respondents"/>
    <x v="12"/>
    <s v="7.6 Households consuming between $1.25 PPP and $2.50 PPP/day"/>
    <s v="SHG Use - Any Interaction (Among all question respondents)"/>
    <s v="assoc_save"/>
    <n v="3.5127380780028569E-2"/>
    <n v="6.7527755823896841E-3"/>
    <n v="2.1853842548742702E-2"/>
    <n v="4.8400919011314436E-2"/>
    <n v="1800"/>
    <s v="1"/>
  </r>
  <r>
    <x v="0"/>
    <x v="0"/>
    <x v="0"/>
    <x v="0"/>
    <x v="0"/>
    <x v="1"/>
    <x v="1"/>
    <s v="Other Association"/>
    <x v="0"/>
    <s v="all question respondents"/>
    <x v="13"/>
    <s v="7.5 Households consuming more than $2.50 PPP/day"/>
    <s v="SHG Use - Any Interaction (Among all question respondents)"/>
    <s v="assoc_save"/>
    <n v="3.0063580848005655E-2"/>
    <n v="8.3704746564919122E-3"/>
    <n v="1.361022562964128E-2"/>
    <n v="4.6516936066370029E-2"/>
    <n v="1569"/>
    <s v="1"/>
  </r>
  <r>
    <x v="0"/>
    <x v="0"/>
    <x v="0"/>
    <x v="0"/>
    <x v="0"/>
    <x v="1"/>
    <x v="1"/>
    <s v="ROSCA"/>
    <x v="1"/>
    <s v="all question respondents"/>
    <x v="0"/>
    <s v="1.4 All Households"/>
    <s v="SHG Use - Any Interaction (Among all question respondents)"/>
    <s v="RoSCA_save"/>
    <n v="0.13444154466008057"/>
    <n v="1.0937352645316607E-2"/>
    <n v="0.11294262666475013"/>
    <n v="0.15594046265541101"/>
    <n v="4949"/>
    <s v="1"/>
  </r>
  <r>
    <x v="0"/>
    <x v="0"/>
    <x v="0"/>
    <x v="0"/>
    <x v="0"/>
    <x v="1"/>
    <x v="1"/>
    <s v="ROSCA"/>
    <x v="1"/>
    <s v="all question respondents"/>
    <x v="1"/>
    <s v="1.6 Male-headed households"/>
    <s v="SHG Use - Any Interaction (Among all question respondents)"/>
    <s v="RoSCA_save"/>
    <n v="0.13883315403304897"/>
    <n v="1.1961289040116589E-2"/>
    <n v="0.11532154381702238"/>
    <n v="0.16234476424907554"/>
    <n v="3432"/>
    <s v="1"/>
  </r>
  <r>
    <x v="0"/>
    <x v="0"/>
    <x v="0"/>
    <x v="0"/>
    <x v="0"/>
    <x v="1"/>
    <x v="1"/>
    <s v="ROSCA"/>
    <x v="1"/>
    <s v="all question respondents"/>
    <x v="2"/>
    <s v="1.5 Female-headed households"/>
    <s v="SHG Use - Any Interaction (Among all question respondents)"/>
    <s v="RoSCA_save"/>
    <n v="0.12105718524267822"/>
    <n v="1.345860469518634E-2"/>
    <n v="9.4602388725051209E-2"/>
    <n v="0.14751198176030522"/>
    <n v="1516"/>
    <s v="1"/>
  </r>
  <r>
    <x v="0"/>
    <x v="0"/>
    <x v="0"/>
    <x v="0"/>
    <x v="0"/>
    <x v="1"/>
    <x v="1"/>
    <s v="ROSCA"/>
    <x v="1"/>
    <s v="all question respondents"/>
    <x v="3"/>
    <s v="3.4 Households that do not have access to a mobile phone"/>
    <s v="SHG Use - Any Interaction (Among all question respondents)"/>
    <s v="RoSCA_save"/>
    <n v="8.7728523303921432E-2"/>
    <n v="1.1660631796438239E-2"/>
    <n v="6.4807897546031584E-2"/>
    <n v="0.11064914906181128"/>
    <n v="2126"/>
    <s v="1"/>
  </r>
  <r>
    <x v="0"/>
    <x v="0"/>
    <x v="0"/>
    <x v="0"/>
    <x v="0"/>
    <x v="1"/>
    <x v="1"/>
    <s v="ROSCA"/>
    <x v="1"/>
    <s v="all question respondents"/>
    <x v="4"/>
    <s v="3.3 Households that have access to a mobile phone"/>
    <s v="SHG Use - Any Interaction (Among all question respondents)"/>
    <s v="RoSCA_save"/>
    <n v="0.1735882108136555"/>
    <n v="1.5575224414335235E-2"/>
    <n v="0.14297289801343729"/>
    <n v="0.2042035236138737"/>
    <n v="2823"/>
    <s v="1"/>
  </r>
  <r>
    <x v="0"/>
    <x v="0"/>
    <x v="0"/>
    <x v="0"/>
    <x v="0"/>
    <x v="1"/>
    <x v="1"/>
    <s v="ROSCA"/>
    <x v="1"/>
    <s v="all question respondents"/>
    <x v="5"/>
    <s v="2.4 Households that do not have access to a bank acount"/>
    <s v="SHG Use - Any Interaction (Among all question respondents)"/>
    <s v="RoSCA_save"/>
    <n v="9.3480188984246843E-2"/>
    <n v="9.8047045259261785E-3"/>
    <n v="7.4207651524133666E-2"/>
    <n v="0.11275272644436002"/>
    <n v="3486"/>
    <s v="1"/>
  </r>
  <r>
    <x v="0"/>
    <x v="0"/>
    <x v="0"/>
    <x v="0"/>
    <x v="0"/>
    <x v="1"/>
    <x v="1"/>
    <s v="ROSCA"/>
    <x v="1"/>
    <s v="all question respondents"/>
    <x v="6"/>
    <s v="2.3 Households that have access to a bank account"/>
    <s v="SHG Use - Any Interaction (Among all question respondents)"/>
    <s v="RoSCA_save"/>
    <n v="0.25640869381774134"/>
    <n v="2.2308583851666734E-2"/>
    <n v="0.2125580079733651"/>
    <n v="0.30025937966211758"/>
    <n v="1463"/>
    <s v="1"/>
  </r>
  <r>
    <x v="0"/>
    <x v="0"/>
    <x v="0"/>
    <x v="0"/>
    <x v="0"/>
    <x v="1"/>
    <x v="1"/>
    <s v="ROSCA"/>
    <x v="1"/>
    <s v="all question respondents"/>
    <x v="7"/>
    <s v="4.4 Households that do not use mobile money"/>
    <s v="SHG Use - Any Interaction (Among all question respondents)"/>
    <s v="RoSCA_save"/>
    <n v="0.13034586056398098"/>
    <n v="1.0743849345741982E-2"/>
    <n v="0.10922730075077079"/>
    <n v="0.15146442037719118"/>
    <n v="4808"/>
    <s v="1"/>
  </r>
  <r>
    <x v="0"/>
    <x v="0"/>
    <x v="0"/>
    <x v="0"/>
    <x v="0"/>
    <x v="1"/>
    <x v="1"/>
    <s v="ROSCA"/>
    <x v="1"/>
    <s v="all question respondents"/>
    <x v="8"/>
    <s v="4.3 Households that use mobile money"/>
    <s v="SHG Use - Any Interaction (Among all question respondents)"/>
    <s v="RoSCA_save"/>
    <n v="0.31606983905742186"/>
    <n v="6.8924644461655277E-2"/>
    <n v="0.18057907779340798"/>
    <n v="0.45156060032143575"/>
    <n v="141"/>
    <s v="1"/>
  </r>
  <r>
    <x v="0"/>
    <x v="0"/>
    <x v="0"/>
    <x v="0"/>
    <x v="0"/>
    <x v="1"/>
    <x v="1"/>
    <s v="ROSCA"/>
    <x v="1"/>
    <s v="all question respondents"/>
    <x v="9"/>
    <s v="6.4 Urban households"/>
    <s v="SHG Use - Any Interaction (Among all question respondents)"/>
    <s v="RoSCA_save"/>
    <n v="0.24278738822444126"/>
    <n v="2.0643402192565736E-2"/>
    <n v="0.20220985312296166"/>
    <n v="0.28336492332592089"/>
    <n v="1678"/>
    <s v="1"/>
  </r>
  <r>
    <x v="0"/>
    <x v="0"/>
    <x v="0"/>
    <x v="0"/>
    <x v="0"/>
    <x v="1"/>
    <x v="1"/>
    <s v="ROSCA"/>
    <x v="1"/>
    <s v="all question respondents"/>
    <x v="10"/>
    <s v="6.3 Rural households"/>
    <s v="SHG Use - Any Interaction (Among all question respondents)"/>
    <s v="RoSCA_save"/>
    <n v="9.4536036191538372E-2"/>
    <n v="1.0889125986683899E-2"/>
    <n v="7.3128969007335815E-2"/>
    <n v="0.11594310337574093"/>
    <n v="3271"/>
    <s v="1"/>
  </r>
  <r>
    <x v="0"/>
    <x v="0"/>
    <x v="0"/>
    <x v="0"/>
    <x v="0"/>
    <x v="1"/>
    <x v="1"/>
    <s v="ROSCA"/>
    <x v="1"/>
    <s v="all question respondents"/>
    <x v="11"/>
    <s v="7.7 Households consuming less than $1.25 PPP/day"/>
    <s v="SHG Use - Any Interaction (Among all question respondents)"/>
    <s v="RoSCA_save"/>
    <n v="8.2021721678720835E-2"/>
    <n v="1.3678422729074446E-2"/>
    <n v="5.5134841636157943E-2"/>
    <n v="0.10890860172128372"/>
    <n v="1344"/>
    <s v="1"/>
  </r>
  <r>
    <x v="0"/>
    <x v="0"/>
    <x v="0"/>
    <x v="0"/>
    <x v="0"/>
    <x v="1"/>
    <x v="1"/>
    <s v="ROSCA"/>
    <x v="1"/>
    <s v="all question respondents"/>
    <x v="12"/>
    <s v="7.6 Households consuming between $1.25 PPP and $2.50 PPP/day"/>
    <s v="SHG Use - Any Interaction (Among all question respondents)"/>
    <s v="RoSCA_save"/>
    <n v="0.12742205867788481"/>
    <n v="1.2424132632930412E-2"/>
    <n v="0.1030006637297339"/>
    <n v="0.15184345362603571"/>
    <n v="1800"/>
    <s v="1"/>
  </r>
  <r>
    <x v="0"/>
    <x v="0"/>
    <x v="0"/>
    <x v="0"/>
    <x v="0"/>
    <x v="1"/>
    <x v="1"/>
    <s v="ROSCA"/>
    <x v="1"/>
    <s v="all question respondents"/>
    <x v="13"/>
    <s v="7.5 Households consuming more than $2.50 PPP/day"/>
    <s v="SHG Use - Any Interaction (Among all question respondents)"/>
    <s v="RoSCA_save"/>
    <n v="0.20707514432121782"/>
    <n v="2.2036849612896741E-2"/>
    <n v="0.16375859066634735"/>
    <n v="0.25039169797608829"/>
    <n v="1569"/>
    <s v="1"/>
  </r>
  <r>
    <x v="1"/>
    <x v="1"/>
    <x v="0"/>
    <x v="0"/>
    <x v="0"/>
    <x v="1"/>
    <x v="1"/>
    <s v="Farmer's Association"/>
    <x v="5"/>
    <s v="all question respondents"/>
    <x v="0"/>
    <s v="1.4 All Households"/>
    <s v="SHG Use - Any Interaction(Among all question respondents)"/>
    <s v="FA_use_all"/>
    <n v="4.5796044772996085E-2"/>
    <n v="6.788414811495687E-3"/>
    <n v="3.2438848006301521E-2"/>
    <n v="5.9153241539690649E-2"/>
    <n v="2094"/>
    <s v="1"/>
  </r>
  <r>
    <x v="1"/>
    <x v="1"/>
    <x v="0"/>
    <x v="0"/>
    <x v="0"/>
    <x v="1"/>
    <x v="1"/>
    <s v="Farmer's Association"/>
    <x v="5"/>
    <s v="all question respondents"/>
    <x v="13"/>
    <s v="7.5 Households consuming more than $2.50 PPP/day"/>
    <s v="SHG Use - Any Interaction(Among all question respondents)"/>
    <s v="FA_use_all"/>
    <n v="4.5619135268705591E-2"/>
    <n v="8.1402171867833995E-3"/>
    <n v="2.9605514205005568E-2"/>
    <n v="6.1632756332405614E-2"/>
    <n v="1390"/>
    <s v="1"/>
  </r>
  <r>
    <x v="1"/>
    <x v="1"/>
    <x v="0"/>
    <x v="0"/>
    <x v="0"/>
    <x v="1"/>
    <x v="1"/>
    <s v="Farmer's Association"/>
    <x v="5"/>
    <s v="all question respondents"/>
    <x v="12"/>
    <s v="7.6 Households consuming between $1.25 PPP and $2.50 PPP/day"/>
    <s v="SHG Use - Any Interaction(Among all question respondents)"/>
    <s v="FA_use_all"/>
    <n v="4.8417055974179217E-2"/>
    <n v="1.091783677619536E-2"/>
    <n v="2.6945078530857952E-2"/>
    <n v="6.9889033417500482E-2"/>
    <n v="603"/>
    <s v="1"/>
  </r>
  <r>
    <x v="1"/>
    <x v="1"/>
    <x v="0"/>
    <x v="0"/>
    <x v="0"/>
    <x v="1"/>
    <x v="1"/>
    <s v="Farmer's Association"/>
    <x v="5"/>
    <s v="all question respondents"/>
    <x v="11"/>
    <s v="7.7 Households consuming less than $1.25 PPP/day"/>
    <s v="SHG Use - Any Interaction(Among all question respondents)"/>
    <s v="FA_use_all"/>
    <n v="3.4184941836751623E-2"/>
    <n v="1.955305401636195E-2"/>
    <n v="-4.3542737300048678E-3"/>
    <n v="7.2724157403508113E-2"/>
    <n v="97"/>
    <s v="1"/>
  </r>
  <r>
    <x v="1"/>
    <x v="1"/>
    <x v="0"/>
    <x v="0"/>
    <x v="0"/>
    <x v="1"/>
    <x v="1"/>
    <s v="Farmer's Association"/>
    <x v="5"/>
    <s v="all question respondents"/>
    <x v="1"/>
    <s v="1.6 Male-headed households"/>
    <s v="SHG Use - Any Interaction(Among all question respondents)"/>
    <s v="FA_use_all"/>
    <n v="5.0008439121189588E-2"/>
    <n v="7.6611547037613728E-3"/>
    <n v="3.4942620265655082E-2"/>
    <n v="6.5074257976724087E-2"/>
    <n v="1542"/>
    <s v="1"/>
  </r>
  <r>
    <x v="1"/>
    <x v="1"/>
    <x v="0"/>
    <x v="0"/>
    <x v="0"/>
    <x v="1"/>
    <x v="1"/>
    <s v="Farmer's Association"/>
    <x v="5"/>
    <s v="all question respondents"/>
    <x v="2"/>
    <s v="1.5 Female-headed households"/>
    <s v="SHG Use - Any Interaction(Among all question respondents)"/>
    <s v="FA_use_all"/>
    <n v="3.4049052711557358E-2"/>
    <n v="8.5442680410653792E-3"/>
    <n v="1.7246573250253271E-2"/>
    <n v="5.0851532172861445E-2"/>
    <n v="552"/>
    <s v="1"/>
  </r>
  <r>
    <x v="1"/>
    <x v="1"/>
    <x v="0"/>
    <x v="0"/>
    <x v="0"/>
    <x v="1"/>
    <x v="1"/>
    <s v="Farmer's Association"/>
    <x v="5"/>
    <s v="all question respondents"/>
    <x v="14"/>
    <s v="2.4 Households that do not have access to a bank account"/>
    <s v="SHG Use - Any Interaction(Among all question respondents)"/>
    <s v="FA_use_all"/>
    <n v="4.2275093020123625E-2"/>
    <n v="6.5243524903821999E-3"/>
    <n v="2.9444819181443115E-2"/>
    <n v="5.5105366858804135E-2"/>
    <n v="1836"/>
    <s v="1"/>
  </r>
  <r>
    <x v="1"/>
    <x v="1"/>
    <x v="0"/>
    <x v="0"/>
    <x v="0"/>
    <x v="1"/>
    <x v="1"/>
    <s v="Farmer's Association"/>
    <x v="5"/>
    <s v="all question respondents"/>
    <x v="6"/>
    <s v="2.3 Households that have access to a bank account"/>
    <s v="SHG Use - Any Interaction(Among all question respondents)"/>
    <s v="FA_use_all"/>
    <n v="7.2475706153164537E-2"/>
    <n v="1.8016599827366097E-2"/>
    <n v="3.7045034106774996E-2"/>
    <n v="0.10790637819955408"/>
    <n v="258"/>
    <s v="1"/>
  </r>
  <r>
    <x v="1"/>
    <x v="1"/>
    <x v="0"/>
    <x v="0"/>
    <x v="0"/>
    <x v="1"/>
    <x v="1"/>
    <s v="Farmer's Association"/>
    <x v="5"/>
    <s v="all question respondents"/>
    <x v="3"/>
    <s v="3.4 Households that do not have access to a mobile phone"/>
    <s v="SHG Use - Any Interaction(Among all question respondents)"/>
    <s v="FA_use_all"/>
    <n v="4.0127929245280351E-2"/>
    <n v="8.2204765407448543E-3"/>
    <n v="2.3960183678081719E-2"/>
    <n v="5.6295674812478984E-2"/>
    <n v="559"/>
    <s v="1"/>
  </r>
  <r>
    <x v="1"/>
    <x v="1"/>
    <x v="0"/>
    <x v="0"/>
    <x v="0"/>
    <x v="1"/>
    <x v="1"/>
    <s v="Farmer's Association"/>
    <x v="5"/>
    <s v="all question respondents"/>
    <x v="4"/>
    <s v="3.3 Households that have access to a mobile phone"/>
    <s v="SHG Use - Any Interaction(Among all question respondents)"/>
    <s v="FA_use_all"/>
    <n v="4.8041427416488904E-2"/>
    <n v="7.7949263707393721E-3"/>
    <n v="3.2706546115531358E-2"/>
    <n v="6.3376308717446456E-2"/>
    <n v="1535"/>
    <s v="1"/>
  </r>
  <r>
    <x v="1"/>
    <x v="1"/>
    <x v="0"/>
    <x v="0"/>
    <x v="0"/>
    <x v="1"/>
    <x v="1"/>
    <s v="Farmer's Association"/>
    <x v="5"/>
    <s v="all question respondents"/>
    <x v="7"/>
    <s v="4.4 Households that do not use mobile money"/>
    <s v="SHG Use - Any Interaction(Among all question respondents)"/>
    <s v="FA_use_all"/>
    <n v="4.4082335560292313E-2"/>
    <n v="8.3209062906997484E-3"/>
    <n v="2.7718337080861726E-2"/>
    <n v="6.0446334039722896E-2"/>
    <n v="1192"/>
    <s v="1"/>
  </r>
  <r>
    <x v="1"/>
    <x v="1"/>
    <x v="0"/>
    <x v="0"/>
    <x v="0"/>
    <x v="1"/>
    <x v="1"/>
    <s v="Farmer's Association"/>
    <x v="5"/>
    <s v="all question respondents"/>
    <x v="8"/>
    <s v="4.3 Households that use mobile money"/>
    <s v="SHG Use - Any Interaction(Among all question respondents)"/>
    <s v="FA_use_all"/>
    <n v="4.7955863253552021E-2"/>
    <n v="8.0007624525705E-3"/>
    <n v="3.2220087221012522E-2"/>
    <n v="6.369163928609152E-2"/>
    <n v="902"/>
    <s v="1"/>
  </r>
  <r>
    <x v="1"/>
    <x v="1"/>
    <x v="0"/>
    <x v="0"/>
    <x v="0"/>
    <x v="1"/>
    <x v="1"/>
    <s v="Farmer's Association"/>
    <x v="5"/>
    <s v="all question respondents"/>
    <x v="9"/>
    <s v="6.4 Urban households"/>
    <s v="SHG Use - Any Interaction(Among all question respondents)"/>
    <s v="FA_use_all"/>
    <n v="1.0215437156964312E-2"/>
    <n v="5.1030787184447712E-3"/>
    <n v="8.0282339936635361E-5"/>
    <n v="2.0350591973991989E-2"/>
    <n v="348"/>
    <s v="1"/>
  </r>
  <r>
    <x v="1"/>
    <x v="1"/>
    <x v="0"/>
    <x v="0"/>
    <x v="0"/>
    <x v="1"/>
    <x v="1"/>
    <s v="Farmer's Association"/>
    <x v="5"/>
    <s v="all question respondents"/>
    <x v="10"/>
    <s v="6.3 Rural households"/>
    <s v="SHG Use - Any Interaction(Among all question respondents)"/>
    <s v="FA_use_all"/>
    <n v="5.2042219021183042E-2"/>
    <n v="7.9177070625832333E-3"/>
    <n v="3.643716582383115E-2"/>
    <n v="6.7647272218534935E-2"/>
    <n v="1746"/>
    <s v="1"/>
  </r>
  <r>
    <x v="1"/>
    <x v="1"/>
    <x v="0"/>
    <x v="0"/>
    <x v="0"/>
    <x v="1"/>
    <x v="1"/>
    <s v="SACCO"/>
    <x v="2"/>
    <s v="all question respondents"/>
    <x v="0"/>
    <s v="1.4 All Households"/>
    <s v="SHG Use - Any Interaction(Among all question respondents)"/>
    <s v="SACCO_use_all"/>
    <n v="5.7627232174049185E-2"/>
    <n v="6.5023136184952516E-3"/>
    <n v="4.4840879366391806E-2"/>
    <n v="7.0413584981706565E-2"/>
    <n v="3352"/>
    <s v="1"/>
  </r>
  <r>
    <x v="1"/>
    <x v="1"/>
    <x v="0"/>
    <x v="0"/>
    <x v="0"/>
    <x v="1"/>
    <x v="1"/>
    <s v="SACCO"/>
    <x v="2"/>
    <s v="all question respondents"/>
    <x v="13"/>
    <s v="7.5 Households consuming more than $2.50 PPP/day"/>
    <s v="SHG Use - Any Interaction(Among all question respondents)"/>
    <s v="SACCO_use_all"/>
    <n v="7.2939845353687624E-2"/>
    <n v="8.4075250207182317E-3"/>
    <n v="5.6407025274334395E-2"/>
    <n v="8.947266543304086E-2"/>
    <n v="2550"/>
    <s v="1"/>
  </r>
  <r>
    <x v="1"/>
    <x v="1"/>
    <x v="0"/>
    <x v="0"/>
    <x v="0"/>
    <x v="1"/>
    <x v="1"/>
    <s v="SACCO"/>
    <x v="2"/>
    <s v="all question respondents"/>
    <x v="12"/>
    <s v="7.6 Households consuming between $1.25 PPP and $2.50 PPP/day"/>
    <s v="SHG Use - Any Interaction(Among all question respondents)"/>
    <s v="SACCO_use_all"/>
    <n v="1.5642199729367621E-2"/>
    <n v="5.0101792140577186E-3"/>
    <n v="5.7893962965420813E-3"/>
    <n v="2.549500316219316E-2"/>
    <n v="682"/>
    <s v="1"/>
  </r>
  <r>
    <x v="1"/>
    <x v="1"/>
    <x v="0"/>
    <x v="0"/>
    <x v="0"/>
    <x v="1"/>
    <x v="1"/>
    <s v="SACCO"/>
    <x v="2"/>
    <s v="all question respondents"/>
    <x v="11"/>
    <s v="7.7 Households consuming less than $1.25 PPP/day"/>
    <s v="SHG Use - Any Interaction(Among all question respondents)"/>
    <s v="SACCO_use_all"/>
    <n v="0"/>
    <m/>
    <m/>
    <m/>
    <n v="112"/>
    <s v="1"/>
  </r>
  <r>
    <x v="1"/>
    <x v="1"/>
    <x v="0"/>
    <x v="0"/>
    <x v="0"/>
    <x v="1"/>
    <x v="1"/>
    <s v="SACCO"/>
    <x v="2"/>
    <s v="all question respondents"/>
    <x v="1"/>
    <s v="1.6 Male-headed households"/>
    <s v="SHG Use - Any Interaction(Among all question respondents)"/>
    <s v="SACCO_use_all"/>
    <n v="5.7118093191750756E-2"/>
    <n v="8.7839551103522512E-3"/>
    <n v="3.9845049214277936E-2"/>
    <n v="7.4391137169223576E-2"/>
    <n v="2397"/>
    <s v="1"/>
  </r>
  <r>
    <x v="1"/>
    <x v="1"/>
    <x v="0"/>
    <x v="0"/>
    <x v="0"/>
    <x v="1"/>
    <x v="1"/>
    <s v="SACCO"/>
    <x v="2"/>
    <s v="all question respondents"/>
    <x v="2"/>
    <s v="1.5 Female-headed households"/>
    <s v="SHG Use - Any Interaction(Among all question respondents)"/>
    <s v="SACCO_use_all"/>
    <n v="5.8885699905150274E-2"/>
    <n v="8.8404339014722163E-3"/>
    <n v="4.1501594266893246E-2"/>
    <n v="7.6269805543407301E-2"/>
    <n v="955"/>
    <s v="1"/>
  </r>
  <r>
    <x v="1"/>
    <x v="1"/>
    <x v="0"/>
    <x v="0"/>
    <x v="0"/>
    <x v="1"/>
    <x v="1"/>
    <s v="SACCO"/>
    <x v="2"/>
    <s v="all question respondents"/>
    <x v="14"/>
    <s v="2.4 Households that do not have access to a bank account"/>
    <s v="SHG Use - Any Interaction(Among all question respondents)"/>
    <s v="SACCO_use_all"/>
    <n v="2.3102768514249913E-2"/>
    <n v="3.2672789934519446E-3"/>
    <n v="1.6677888943308503E-2"/>
    <n v="2.9527648085191323E-2"/>
    <n v="2626"/>
    <s v="1"/>
  </r>
  <r>
    <x v="1"/>
    <x v="1"/>
    <x v="0"/>
    <x v="0"/>
    <x v="0"/>
    <x v="1"/>
    <x v="1"/>
    <s v="SACCO"/>
    <x v="2"/>
    <s v="all question respondents"/>
    <x v="6"/>
    <s v="2.3 Households that have access to a bank account"/>
    <s v="SHG Use - Any Interaction(Among all question respondents)"/>
    <s v="SACCO_use_all"/>
    <n v="0.19958864516423544"/>
    <n v="2.6258885882361315E-2"/>
    <n v="0.14795095055855598"/>
    <n v="0.25122633976991493"/>
    <n v="725"/>
    <s v="1"/>
  </r>
  <r>
    <x v="1"/>
    <x v="1"/>
    <x v="0"/>
    <x v="0"/>
    <x v="0"/>
    <x v="1"/>
    <x v="1"/>
    <s v="SACCO"/>
    <x v="2"/>
    <s v="all question respondents"/>
    <x v="3"/>
    <s v="3.4 Households that do not have access to a mobile phone"/>
    <s v="SHG Use - Any Interaction(Among all question respondents)"/>
    <s v="SACCO_use_all"/>
    <n v="9.5485730132158619E-3"/>
    <n v="4.1198268345751798E-3"/>
    <n v="1.4466983608171537E-3"/>
    <n v="1.765044766561457E-2"/>
    <n v="663"/>
    <s v="1"/>
  </r>
  <r>
    <x v="1"/>
    <x v="1"/>
    <x v="0"/>
    <x v="0"/>
    <x v="0"/>
    <x v="1"/>
    <x v="1"/>
    <s v="SACCO"/>
    <x v="2"/>
    <s v="all question respondents"/>
    <x v="4"/>
    <s v="3.3 Households that have access to a mobile phone"/>
    <s v="SHG Use - Any Interaction(Among all question respondents)"/>
    <s v="SACCO_use_all"/>
    <n v="7.1837894438353686E-2"/>
    <n v="8.3655406606520308E-3"/>
    <n v="5.5387633717362258E-2"/>
    <n v="8.8288155159345114E-2"/>
    <n v="2689"/>
    <s v="1"/>
  </r>
  <r>
    <x v="1"/>
    <x v="1"/>
    <x v="0"/>
    <x v="0"/>
    <x v="0"/>
    <x v="1"/>
    <x v="1"/>
    <s v="SACCO"/>
    <x v="2"/>
    <s v="all question respondents"/>
    <x v="7"/>
    <s v="4.4 Households that do not use mobile money"/>
    <s v="SHG Use - Any Interaction(Among all question respondents)"/>
    <s v="SACCO_use_all"/>
    <n v="1.6483811641067138E-2"/>
    <n v="4.3140025847397756E-3"/>
    <n v="8.0004691174676013E-3"/>
    <n v="2.4967154164666674E-2"/>
    <n v="1595"/>
    <s v="1"/>
  </r>
  <r>
    <x v="1"/>
    <x v="1"/>
    <x v="0"/>
    <x v="0"/>
    <x v="0"/>
    <x v="1"/>
    <x v="1"/>
    <s v="SACCO"/>
    <x v="2"/>
    <s v="all question respondents"/>
    <x v="8"/>
    <s v="4.3 Households that use mobile money"/>
    <s v="SHG Use - Any Interaction(Among all question respondents)"/>
    <s v="SACCO_use_all"/>
    <n v="9.1775971258335517E-2"/>
    <n v="1.1207903750401012E-2"/>
    <n v="6.9736398885316436E-2"/>
    <n v="0.1138155436313546"/>
    <n v="1757"/>
    <s v="1"/>
  </r>
  <r>
    <x v="1"/>
    <x v="1"/>
    <x v="0"/>
    <x v="0"/>
    <x v="0"/>
    <x v="1"/>
    <x v="1"/>
    <s v="SACCO"/>
    <x v="2"/>
    <s v="all question respondents"/>
    <x v="9"/>
    <s v="6.4 Urban households"/>
    <s v="SHG Use - Any Interaction(Among all question respondents)"/>
    <s v="SACCO_use_all"/>
    <n v="9.8451521768331315E-2"/>
    <n v="1.6249814975014369E-2"/>
    <n v="6.6334419569948566E-2"/>
    <n v="0.13056862396671406"/>
    <n v="1368"/>
    <s v="1"/>
  </r>
  <r>
    <x v="1"/>
    <x v="1"/>
    <x v="0"/>
    <x v="0"/>
    <x v="0"/>
    <x v="1"/>
    <x v="1"/>
    <s v="SACCO"/>
    <x v="2"/>
    <s v="all question respondents"/>
    <x v="10"/>
    <s v="6.3 Rural households"/>
    <s v="SHG Use - Any Interaction(Among all question respondents)"/>
    <s v="SACCO_use_all"/>
    <n v="3.6964221285813406E-2"/>
    <n v="5.1796568252919757E-3"/>
    <n v="2.6756884148997389E-2"/>
    <n v="4.717155842262942E-2"/>
    <n v="1984"/>
    <s v="1"/>
  </r>
  <r>
    <x v="1"/>
    <x v="1"/>
    <x v="0"/>
    <x v="0"/>
    <x v="0"/>
    <x v="1"/>
    <x v="1"/>
    <s v="Self-Help Group (unspecified)"/>
    <x v="4"/>
    <s v="all question respondents"/>
    <x v="0"/>
    <s v="1.4 All Households"/>
    <s v="SHG Use - Any Interaction(Among all question respondents)"/>
    <s v="selfhelp_use_all"/>
    <n v="2.2915335893046097E-2"/>
    <n v="2.7156997561486105E-3"/>
    <n v="1.7575098980600622E-2"/>
    <n v="2.8255572805491572E-2"/>
    <n v="3352"/>
    <s v="1"/>
  </r>
  <r>
    <x v="1"/>
    <x v="1"/>
    <x v="0"/>
    <x v="0"/>
    <x v="0"/>
    <x v="1"/>
    <x v="1"/>
    <s v="Self-Help Group (unspecified)"/>
    <x v="4"/>
    <s v="all question respondents"/>
    <x v="13"/>
    <s v="7.5 Households consuming more than $2.50 PPP/day"/>
    <s v="SHG Use - Any Interaction(Among all question respondents)"/>
    <s v="selfhelp_use_all"/>
    <n v="2.6416890972149953E-2"/>
    <n v="3.4124297545742731E-3"/>
    <n v="1.9706582406099633E-2"/>
    <n v="3.3127199538200272E-2"/>
    <n v="2550"/>
    <s v="1"/>
  </r>
  <r>
    <x v="1"/>
    <x v="1"/>
    <x v="0"/>
    <x v="0"/>
    <x v="0"/>
    <x v="1"/>
    <x v="1"/>
    <s v="Self-Help Group (unspecified)"/>
    <x v="4"/>
    <s v="all question respondents"/>
    <x v="12"/>
    <s v="7.6 Households consuming between $1.25 PPP and $2.50 PPP/day"/>
    <s v="SHG Use - Any Interaction(Among all question respondents)"/>
    <s v="selfhelp_use_all"/>
    <n v="1.3755104169737145E-2"/>
    <n v="4.6017475836183314E-3"/>
    <n v="4.7055048536778291E-3"/>
    <n v="2.2804703485796461E-2"/>
    <n v="682"/>
    <s v="1"/>
  </r>
  <r>
    <x v="1"/>
    <x v="1"/>
    <x v="0"/>
    <x v="0"/>
    <x v="0"/>
    <x v="1"/>
    <x v="1"/>
    <s v="Self-Help Group (unspecified)"/>
    <x v="4"/>
    <s v="all question respondents"/>
    <x v="11"/>
    <s v="7.7 Households consuming less than $1.25 PPP/day"/>
    <s v="SHG Use - Any Interaction(Among all question respondents)"/>
    <s v="selfhelp_use_all"/>
    <n v="7.7348760810248343E-3"/>
    <n v="7.6956152755548483E-3"/>
    <n v="-7.4216258405677225E-3"/>
    <n v="2.2891378002617389E-2"/>
    <n v="112"/>
    <s v="1"/>
  </r>
  <r>
    <x v="1"/>
    <x v="1"/>
    <x v="0"/>
    <x v="0"/>
    <x v="0"/>
    <x v="1"/>
    <x v="1"/>
    <s v="Self-Help Group (unspecified)"/>
    <x v="4"/>
    <s v="all question respondents"/>
    <x v="1"/>
    <s v="1.6 Male-headed households"/>
    <s v="SHG Use - Any Interaction(Among all question respondents)"/>
    <s v="selfhelp_use_all"/>
    <n v="2.2046890817306791E-2"/>
    <n v="3.2248923162490279E-3"/>
    <n v="1.5705361733724096E-2"/>
    <n v="2.8388419900889486E-2"/>
    <n v="2397"/>
    <s v="1"/>
  </r>
  <r>
    <x v="1"/>
    <x v="1"/>
    <x v="0"/>
    <x v="0"/>
    <x v="0"/>
    <x v="1"/>
    <x v="1"/>
    <s v="Self-Help Group (unspecified)"/>
    <x v="4"/>
    <s v="all question respondents"/>
    <x v="2"/>
    <s v="1.5 Female-headed households"/>
    <s v="SHG Use - Any Interaction(Among all question respondents)"/>
    <s v="selfhelp_use_all"/>
    <n v="2.5061920896452792E-2"/>
    <n v="5.6901765451544736E-3"/>
    <n v="1.3872579822953599E-2"/>
    <n v="3.6251261969951987E-2"/>
    <n v="955"/>
    <s v="1"/>
  </r>
  <r>
    <x v="1"/>
    <x v="1"/>
    <x v="0"/>
    <x v="0"/>
    <x v="0"/>
    <x v="1"/>
    <x v="1"/>
    <s v="Self-Help Group (unspecified)"/>
    <x v="4"/>
    <s v="all question respondents"/>
    <x v="14"/>
    <s v="2.4 Households that do not have access to a bank account"/>
    <s v="SHG Use - Any Interaction(Among all question respondents)"/>
    <s v="selfhelp_use_all"/>
    <n v="2.1507783321435717E-2"/>
    <n v="2.9367734755099072E-3"/>
    <n v="1.5732820134912319E-2"/>
    <n v="2.7282746507959116E-2"/>
    <n v="2626"/>
    <s v="1"/>
  </r>
  <r>
    <x v="1"/>
    <x v="1"/>
    <x v="0"/>
    <x v="0"/>
    <x v="0"/>
    <x v="1"/>
    <x v="1"/>
    <s v="Self-Help Group (unspecified)"/>
    <x v="4"/>
    <s v="all question respondents"/>
    <x v="6"/>
    <s v="2.3 Households that have access to a bank account"/>
    <s v="SHG Use - Any Interaction(Among all question respondents)"/>
    <s v="selfhelp_use_all"/>
    <n v="2.870975837650433E-2"/>
    <n v="7.7857392525480899E-3"/>
    <n v="1.3399222064962373E-2"/>
    <n v="4.4020294688046288E-2"/>
    <n v="725"/>
    <s v="1"/>
  </r>
  <r>
    <x v="1"/>
    <x v="1"/>
    <x v="0"/>
    <x v="0"/>
    <x v="0"/>
    <x v="1"/>
    <x v="1"/>
    <s v="Self-Help Group (unspecified)"/>
    <x v="4"/>
    <s v="all question respondents"/>
    <x v="3"/>
    <s v="3.4 Households that do not have access to a mobile phone"/>
    <s v="SHG Use - Any Interaction(Among all question respondents)"/>
    <s v="selfhelp_use_all"/>
    <n v="7.9618770875572523E-3"/>
    <n v="3.5581203302844245E-3"/>
    <n v="9.6463034112003951E-4"/>
    <n v="1.4959123833994465E-2"/>
    <n v="663"/>
    <s v="1"/>
  </r>
  <r>
    <x v="1"/>
    <x v="1"/>
    <x v="0"/>
    <x v="0"/>
    <x v="0"/>
    <x v="1"/>
    <x v="1"/>
    <s v="Self-Help Group (unspecified)"/>
    <x v="4"/>
    <s v="all question respondents"/>
    <x v="4"/>
    <s v="3.3 Households that have access to a mobile phone"/>
    <s v="SHG Use - Any Interaction(Among all question respondents)"/>
    <s v="selfhelp_use_all"/>
    <n v="2.7335146188860283E-2"/>
    <n v="3.4027084759273001E-3"/>
    <n v="2.0643953849097202E-2"/>
    <n v="3.4026338528623364E-2"/>
    <n v="2689"/>
    <s v="1"/>
  </r>
  <r>
    <x v="1"/>
    <x v="1"/>
    <x v="0"/>
    <x v="0"/>
    <x v="0"/>
    <x v="1"/>
    <x v="1"/>
    <s v="Self-Help Group (unspecified)"/>
    <x v="4"/>
    <s v="all question respondents"/>
    <x v="7"/>
    <s v="4.4 Households that do not use mobile money"/>
    <s v="SHG Use - Any Interaction(Among all question respondents)"/>
    <s v="selfhelp_use_all"/>
    <n v="1.5588120815163004E-2"/>
    <n v="3.3186235392300423E-3"/>
    <n v="9.0621580608159693E-3"/>
    <n v="2.2114083569510036E-2"/>
    <n v="1595"/>
    <s v="1"/>
  </r>
  <r>
    <x v="1"/>
    <x v="1"/>
    <x v="0"/>
    <x v="0"/>
    <x v="0"/>
    <x v="1"/>
    <x v="1"/>
    <s v="Self-Help Group (unspecified)"/>
    <x v="4"/>
    <s v="all question respondents"/>
    <x v="8"/>
    <s v="4.3 Households that use mobile money"/>
    <s v="SHG Use - Any Interaction(Among all question respondents)"/>
    <s v="selfhelp_use_all"/>
    <n v="2.8996870988274678E-2"/>
    <n v="4.1572217090560656E-3"/>
    <n v="2.082198023547454E-2"/>
    <n v="3.7171761741074817E-2"/>
    <n v="1757"/>
    <s v="1"/>
  </r>
  <r>
    <x v="1"/>
    <x v="1"/>
    <x v="0"/>
    <x v="0"/>
    <x v="0"/>
    <x v="1"/>
    <x v="1"/>
    <s v="Self-Help Group (unspecified)"/>
    <x v="4"/>
    <s v="all question respondents"/>
    <x v="9"/>
    <s v="6.4 Urban households"/>
    <s v="SHG Use - Any Interaction(Among all question respondents)"/>
    <s v="selfhelp_use_all"/>
    <n v="1.9767659747522634E-2"/>
    <n v="4.0124907024502894E-3"/>
    <n v="1.1837134128689085E-2"/>
    <n v="2.7698185366356182E-2"/>
    <n v="1368"/>
    <s v="1"/>
  </r>
  <r>
    <x v="1"/>
    <x v="1"/>
    <x v="0"/>
    <x v="0"/>
    <x v="0"/>
    <x v="1"/>
    <x v="1"/>
    <s v="Self-Help Group (unspecified)"/>
    <x v="4"/>
    <s v="all question respondents"/>
    <x v="10"/>
    <s v="6.3 Rural households"/>
    <s v="SHG Use - Any Interaction(Among all question respondents)"/>
    <s v="selfhelp_use_all"/>
    <n v="2.4508516499836153E-2"/>
    <n v="3.5478397992848923E-3"/>
    <n v="1.7516934207765442E-2"/>
    <n v="3.1500098791906864E-2"/>
    <n v="1984"/>
    <s v="1"/>
  </r>
  <r>
    <x v="1"/>
    <x v="1"/>
    <x v="0"/>
    <x v="0"/>
    <x v="0"/>
    <x v="1"/>
    <x v="1"/>
    <s v="Any SHG (one or more)"/>
    <x v="3"/>
    <s v="all question respondents"/>
    <x v="0"/>
    <s v="1.4 All Households"/>
    <s v="SHG Use - Any Interaction(Among all question respondents)"/>
    <s v="SHG_use_all"/>
    <n v="0.1063961723337221"/>
    <n v="8.1361700186192328E-3"/>
    <n v="9.0396953214970238E-2"/>
    <n v="0.12239539145247397"/>
    <n v="3352"/>
    <s v="1"/>
  </r>
  <r>
    <x v="1"/>
    <x v="1"/>
    <x v="0"/>
    <x v="0"/>
    <x v="0"/>
    <x v="1"/>
    <x v="1"/>
    <s v="Any SHG (one or more)"/>
    <x v="3"/>
    <s v="all question respondents"/>
    <x v="13"/>
    <s v="7.5 Households consuming more than $2.50 PPP/day"/>
    <s v="SHG Use - Any Interaction(Among all question respondents)"/>
    <s v="SHG_use_all"/>
    <n v="0.12031282746911028"/>
    <n v="9.8976623303967896E-3"/>
    <n v="0.10084975479178827"/>
    <n v="0.13977590014643226"/>
    <n v="2550"/>
    <s v="1"/>
  </r>
  <r>
    <x v="1"/>
    <x v="1"/>
    <x v="0"/>
    <x v="0"/>
    <x v="0"/>
    <x v="1"/>
    <x v="1"/>
    <s v="Any SHG (one or more)"/>
    <x v="3"/>
    <s v="all question respondents"/>
    <x v="12"/>
    <s v="7.6 Households consuming between $1.25 PPP and $2.50 PPP/day"/>
    <s v="SHG Use - Any Interaction(Among all question respondents)"/>
    <s v="SHG_use_all"/>
    <n v="7.1436858661593494E-2"/>
    <n v="1.1872655783445436E-2"/>
    <n v="4.8088603307440893E-2"/>
    <n v="9.4785114015746103E-2"/>
    <n v="682"/>
    <s v="1"/>
  </r>
  <r>
    <x v="1"/>
    <x v="1"/>
    <x v="0"/>
    <x v="0"/>
    <x v="0"/>
    <x v="1"/>
    <x v="1"/>
    <s v="Any SHG (one or more)"/>
    <x v="3"/>
    <s v="all question respondents"/>
    <x v="11"/>
    <s v="7.7 Households consuming less than $1.25 PPP/day"/>
    <s v="SHG Use - Any Interaction(Among all question respondents)"/>
    <s v="SHG_use_all"/>
    <n v="3.8317774001580936E-2"/>
    <n v="1.9111523229067368E-2"/>
    <n v="6.7765970610170895E-4"/>
    <n v="7.5957888297060155E-2"/>
    <n v="112"/>
    <s v="1"/>
  </r>
  <r>
    <x v="1"/>
    <x v="1"/>
    <x v="0"/>
    <x v="0"/>
    <x v="0"/>
    <x v="1"/>
    <x v="1"/>
    <s v="Any SHG (one or more)"/>
    <x v="3"/>
    <s v="all question respondents"/>
    <x v="1"/>
    <s v="1.6 Male-headed households"/>
    <s v="SHG Use - Any Interaction(Among all question respondents)"/>
    <s v="SHG_use_all"/>
    <n v="0.11031437773266192"/>
    <n v="1.0339303453688371E-2"/>
    <n v="8.9982848141678617E-2"/>
    <n v="0.13064590732364523"/>
    <n v="2397"/>
    <s v="1"/>
  </r>
  <r>
    <x v="1"/>
    <x v="1"/>
    <x v="0"/>
    <x v="0"/>
    <x v="0"/>
    <x v="1"/>
    <x v="1"/>
    <s v="Any SHG (one or more)"/>
    <x v="3"/>
    <s v="all question respondents"/>
    <x v="2"/>
    <s v="1.5 Female-headed households"/>
    <s v="SHG Use - Any Interaction(Among all question respondents)"/>
    <s v="SHG_use_all"/>
    <n v="9.6711321576210124E-2"/>
    <n v="1.1060089920577786E-2"/>
    <n v="7.4962414939859737E-2"/>
    <n v="0.11846022821256051"/>
    <n v="955"/>
    <s v="1"/>
  </r>
  <r>
    <x v="1"/>
    <x v="1"/>
    <x v="0"/>
    <x v="0"/>
    <x v="0"/>
    <x v="1"/>
    <x v="1"/>
    <s v="Any SHG (one or more)"/>
    <x v="3"/>
    <s v="all question respondents"/>
    <x v="14"/>
    <s v="2.4 Households that do not have access to a bank account"/>
    <s v="SHG Use - Any Interaction(Among all question respondents)"/>
    <s v="SHG_use_all"/>
    <n v="7.280169365308238E-2"/>
    <n v="6.3326759261114361E-3"/>
    <n v="6.0348921707800915E-2"/>
    <n v="8.5254465598363846E-2"/>
    <n v="2626"/>
    <s v="1"/>
  </r>
  <r>
    <x v="1"/>
    <x v="1"/>
    <x v="0"/>
    <x v="0"/>
    <x v="0"/>
    <x v="1"/>
    <x v="1"/>
    <s v="Any SHG (one or more)"/>
    <x v="3"/>
    <s v="all question respondents"/>
    <x v="6"/>
    <s v="2.3 Households that have access to a bank account"/>
    <s v="SHG Use - Any Interaction(Among all question respondents)"/>
    <s v="SHG_use_all"/>
    <n v="0.24454995681938455"/>
    <n v="2.6695945550634616E-2"/>
    <n v="0.19205279110834808"/>
    <n v="0.29704712253042098"/>
    <n v="725"/>
    <s v="1"/>
  </r>
  <r>
    <x v="1"/>
    <x v="1"/>
    <x v="0"/>
    <x v="0"/>
    <x v="0"/>
    <x v="1"/>
    <x v="1"/>
    <s v="Any SHG (one or more)"/>
    <x v="3"/>
    <s v="all question respondents"/>
    <x v="3"/>
    <s v="3.4 Households that do not have access to a mobile phone"/>
    <s v="SHG Use - Any Interaction(Among all question respondents)"/>
    <s v="SHG_use_all"/>
    <n v="5.1614579802698651E-2"/>
    <n v="8.7669700319696047E-3"/>
    <n v="3.4373832768320484E-2"/>
    <n v="6.8855326837076819E-2"/>
    <n v="663"/>
    <s v="1"/>
  </r>
  <r>
    <x v="1"/>
    <x v="1"/>
    <x v="0"/>
    <x v="0"/>
    <x v="0"/>
    <x v="1"/>
    <x v="1"/>
    <s v="Any SHG (one or more)"/>
    <x v="3"/>
    <s v="all question respondents"/>
    <x v="4"/>
    <s v="3.3 Households that have access to a mobile phone"/>
    <s v="SHG Use - Any Interaction(Among all question respondents)"/>
    <s v="SHG_use_all"/>
    <n v="0.12258802799997374"/>
    <n v="9.9148930645233477E-3"/>
    <n v="0.10309107226831084"/>
    <n v="0.14208498373163667"/>
    <n v="2689"/>
    <s v="1"/>
  </r>
  <r>
    <x v="1"/>
    <x v="1"/>
    <x v="0"/>
    <x v="0"/>
    <x v="0"/>
    <x v="1"/>
    <x v="1"/>
    <s v="Any SHG (one or more)"/>
    <x v="3"/>
    <s v="all question respondents"/>
    <x v="7"/>
    <s v="4.4 Households that do not use mobile money"/>
    <s v="SHG Use - Any Interaction(Among all question respondents)"/>
    <s v="SHG_use_all"/>
    <n v="6.7738041052996439E-2"/>
    <n v="8.59776630444045E-3"/>
    <n v="5.0830819727622434E-2"/>
    <n v="8.4645262378370445E-2"/>
    <n v="1595"/>
    <s v="1"/>
  </r>
  <r>
    <x v="1"/>
    <x v="1"/>
    <x v="0"/>
    <x v="0"/>
    <x v="0"/>
    <x v="1"/>
    <x v="1"/>
    <s v="Any SHG (one or more)"/>
    <x v="3"/>
    <s v="all question respondents"/>
    <x v="8"/>
    <s v="4.3 Households that use mobile money"/>
    <s v="SHG Use - Any Interaction(Among all question respondents)"/>
    <s v="SHG_use_all"/>
    <n v="0.13848213945775664"/>
    <n v="1.2219632572752753E-2"/>
    <n v="0.11445307189467646"/>
    <n v="0.16251120702083682"/>
    <n v="1757"/>
    <s v="1"/>
  </r>
  <r>
    <x v="1"/>
    <x v="1"/>
    <x v="0"/>
    <x v="0"/>
    <x v="0"/>
    <x v="1"/>
    <x v="1"/>
    <s v="Any SHG (one or more)"/>
    <x v="3"/>
    <s v="all question respondents"/>
    <x v="9"/>
    <s v="6.4 Urban households"/>
    <s v="SHG Use - Any Interaction(Among all question respondents)"/>
    <s v="SHG_use_all"/>
    <n v="0.11459747077573446"/>
    <n v="1.652701017384825E-2"/>
    <n v="8.1932503475900559E-2"/>
    <n v="0.14726243807556835"/>
    <n v="1368"/>
    <s v="1"/>
  </r>
  <r>
    <x v="1"/>
    <x v="1"/>
    <x v="0"/>
    <x v="0"/>
    <x v="0"/>
    <x v="1"/>
    <x v="1"/>
    <s v="Any SHG (one or more)"/>
    <x v="3"/>
    <s v="all question respondents"/>
    <x v="10"/>
    <s v="6.3 Rural households"/>
    <s v="SHG Use - Any Interaction(Among all question respondents)"/>
    <s v="SHG_use_all"/>
    <n v="0.10224512596673994"/>
    <n v="8.9490239468144467E-3"/>
    <n v="8.4609651735215771E-2"/>
    <n v="0.11988060019826412"/>
    <n v="1984"/>
    <s v="1"/>
  </r>
  <r>
    <x v="2"/>
    <x v="2"/>
    <x v="1"/>
    <x v="1"/>
    <x v="0"/>
    <x v="0"/>
    <x v="0"/>
    <s v="SACCO"/>
    <x v="2"/>
    <s v="all question respondents"/>
    <x v="15"/>
    <s v="1.1 All Individuals"/>
    <s v="SHG Use - Financial Services (Among all question respondents)"/>
    <s v="SACCO_fin_serv"/>
    <n v="8.9541147017031517E-2"/>
    <n v="5.3141590616016671E-3"/>
    <n v="7.9121381369892926E-2"/>
    <n v="9.9960912664170107E-2"/>
    <n v="3000"/>
    <s v="1"/>
  </r>
  <r>
    <x v="2"/>
    <x v="2"/>
    <x v="1"/>
    <x v="1"/>
    <x v="0"/>
    <x v="0"/>
    <x v="0"/>
    <s v="Cooperative (unspecified)"/>
    <x v="7"/>
    <s v="all question respondents"/>
    <x v="15"/>
    <s v="1.1 All Individuals"/>
    <s v="SHG Use - Financial Services (Among all question respondents)"/>
    <s v="coop_fin_serv"/>
    <n v="1.7892866272986824E-2"/>
    <n v="2.4524731260816509E-3"/>
    <n v="1.308416654581414E-2"/>
    <n v="2.2701566000159511E-2"/>
    <n v="3000"/>
    <s v="1"/>
  </r>
  <r>
    <x v="2"/>
    <x v="2"/>
    <x v="1"/>
    <x v="1"/>
    <x v="0"/>
    <x v="0"/>
    <x v="0"/>
    <s v="Any SHG (one or more)"/>
    <x v="3"/>
    <s v="all question respondents"/>
    <x v="15"/>
    <s v="1.1 All Individuals"/>
    <s v="SHG Use - Financial Services (Among all question respondents)"/>
    <s v="SHG_fin_serv"/>
    <n v="0.29829776875619951"/>
    <n v="8.4347249078659519E-3"/>
    <n v="0.28175933702706779"/>
    <n v="0.31483620048533123"/>
    <n v="3000"/>
    <s v="1"/>
  </r>
  <r>
    <x v="2"/>
    <x v="2"/>
    <x v="1"/>
    <x v="1"/>
    <x v="0"/>
    <x v="0"/>
    <x v="0"/>
    <s v="SACCO"/>
    <x v="2"/>
    <s v="all question respondents"/>
    <x v="16"/>
    <s v="1.3 Males"/>
    <s v="SHG Use - Financial Services (Among all question respondents)"/>
    <s v="SACCO_fin_serv"/>
    <n v="0.11570986415268369"/>
    <n v="8.8283362262823444E-3"/>
    <n v="9.8399656937267613E-2"/>
    <n v="0.13302007136809979"/>
    <n v="1247"/>
    <s v="1"/>
  </r>
  <r>
    <x v="2"/>
    <x v="2"/>
    <x v="1"/>
    <x v="1"/>
    <x v="0"/>
    <x v="0"/>
    <x v="0"/>
    <s v="SACCO"/>
    <x v="2"/>
    <s v="all question respondents"/>
    <x v="17"/>
    <s v="1.2 Females"/>
    <s v="SHG Use - Financial Services (Among all question respondents)"/>
    <s v="SACCO_fin_serv"/>
    <n v="6.4410101901175909E-2"/>
    <n v="6.0237355005047207E-3"/>
    <n v="5.2599030477075384E-2"/>
    <n v="7.6221173325276434E-2"/>
    <n v="1753"/>
    <s v="1"/>
  </r>
  <r>
    <x v="2"/>
    <x v="2"/>
    <x v="1"/>
    <x v="1"/>
    <x v="0"/>
    <x v="0"/>
    <x v="0"/>
    <s v="SACCO"/>
    <x v="2"/>
    <s v="all question respondents"/>
    <x v="18"/>
    <s v="6.2 Urban individuals"/>
    <s v="SHG Use - Financial Services (Among all question respondents)"/>
    <s v="SACCO_fin_serv"/>
    <n v="0.10057009886813219"/>
    <n v="9.3311187500638507E-3"/>
    <n v="8.2274058144808038E-2"/>
    <n v="0.11886613959145634"/>
    <n v="1169"/>
    <s v="1"/>
  </r>
  <r>
    <x v="2"/>
    <x v="2"/>
    <x v="1"/>
    <x v="1"/>
    <x v="0"/>
    <x v="0"/>
    <x v="0"/>
    <s v="SACCO"/>
    <x v="2"/>
    <s v="all question respondents"/>
    <x v="19"/>
    <s v="6.1 Rural individuals"/>
    <s v="SHG Use - Financial Services (Among all question respondents)"/>
    <s v="SACCO_fin_serv"/>
    <n v="8.3285209496983453E-2"/>
    <n v="6.4177872495512159E-3"/>
    <n v="7.0701499009897861E-2"/>
    <n v="9.5868919984069045E-2"/>
    <n v="1831"/>
    <s v="1"/>
  </r>
  <r>
    <x v="2"/>
    <x v="2"/>
    <x v="1"/>
    <x v="1"/>
    <x v="0"/>
    <x v="0"/>
    <x v="0"/>
    <s v="SACCO"/>
    <x v="2"/>
    <s v="all question respondents"/>
    <x v="20"/>
    <s v="7.1 Individuals in the two lowest PPI quintiles"/>
    <s v="SHG Use - Financial Services (Among all question respondents)"/>
    <s v="SACCO_fin_serv"/>
    <n v="1.9098259332970175E-2"/>
    <n v="5.5027077473961961E-3"/>
    <n v="8.3087958472307846E-3"/>
    <n v="2.9887722818709564E-2"/>
    <n v="578"/>
    <s v="1"/>
  </r>
  <r>
    <x v="2"/>
    <x v="2"/>
    <x v="1"/>
    <x v="1"/>
    <x v="0"/>
    <x v="0"/>
    <x v="0"/>
    <s v="SACCO"/>
    <x v="2"/>
    <s v="all question respondents"/>
    <x v="21"/>
    <s v="7.2 Individuals in the middle PPI quintile"/>
    <s v="SHG Use - Financial Services (Among all question respondents)"/>
    <s v="SACCO_fin_serv"/>
    <n v="5.4351797153372343E-2"/>
    <n v="7.8290597089627056E-3"/>
    <n v="3.9000926684647698E-2"/>
    <n v="6.9702667622096981E-2"/>
    <n v="862"/>
    <s v="1"/>
  </r>
  <r>
    <x v="2"/>
    <x v="2"/>
    <x v="1"/>
    <x v="1"/>
    <x v="0"/>
    <x v="0"/>
    <x v="0"/>
    <s v="SACCO"/>
    <x v="2"/>
    <s v="all question respondents"/>
    <x v="22"/>
    <s v="7.3 Individuals in the two highest PPI quintiles"/>
    <s v="SHG Use - Financial Services (Among all question respondents)"/>
    <s v="SACCO_fin_serv"/>
    <n v="0.13552471080444306"/>
    <n v="8.8798261964694574E-3"/>
    <n v="0.11811354435609686"/>
    <n v="0.15293587725278926"/>
    <n v="1560"/>
    <s v="1"/>
  </r>
  <r>
    <x v="2"/>
    <x v="2"/>
    <x v="1"/>
    <x v="1"/>
    <x v="0"/>
    <x v="0"/>
    <x v="0"/>
    <s v="SACCO"/>
    <x v="2"/>
    <s v="all question respondents"/>
    <x v="23"/>
    <s v="4.2 Individuals who do not use mobile money"/>
    <s v="SHG Use - Financial Services (Among all question respondents)"/>
    <s v="SACCO_fin_serv"/>
    <n v="1.8834022026693074E-2"/>
    <n v="5.6532036950675529E-3"/>
    <n v="7.7494728110382265E-3"/>
    <n v="2.9918571242347921E-2"/>
    <n v="541"/>
    <s v="1"/>
  </r>
  <r>
    <x v="2"/>
    <x v="2"/>
    <x v="1"/>
    <x v="1"/>
    <x v="0"/>
    <x v="0"/>
    <x v="0"/>
    <s v="SACCO"/>
    <x v="2"/>
    <s v="all question respondents"/>
    <x v="24"/>
    <s v="4.1 Individuals who use mobile money"/>
    <s v="SHG Use - Financial Services (Among all question respondents)"/>
    <s v="SACCO_fin_serv"/>
    <n v="0.10601495971591005"/>
    <n v="6.3656393635601466E-3"/>
    <n v="9.3533498473666751E-2"/>
    <n v="0.11849642095815334"/>
    <n v="2459"/>
    <s v="1"/>
  </r>
  <r>
    <x v="2"/>
    <x v="2"/>
    <x v="1"/>
    <x v="1"/>
    <x v="0"/>
    <x v="0"/>
    <x v="0"/>
    <s v="SACCO"/>
    <x v="2"/>
    <s v="all question respondents"/>
    <x v="25"/>
    <s v="3.2 Individuals who do not have access to a mobile phone"/>
    <s v="SHG Use - Financial Services (Among all question respondents)"/>
    <s v="SACCO_fin_serv"/>
    <n v="3.2267285331361536E-3"/>
    <n v="3.225787888784323E-3"/>
    <n v="-3.0982522284257919E-3"/>
    <n v="9.5517092946980995E-3"/>
    <n v="194"/>
    <s v="1"/>
  </r>
  <r>
    <x v="2"/>
    <x v="2"/>
    <x v="1"/>
    <x v="1"/>
    <x v="0"/>
    <x v="0"/>
    <x v="0"/>
    <s v="SACCO"/>
    <x v="2"/>
    <s v="all question respondents"/>
    <x v="26"/>
    <s v="3.1 Individuals who have access to a mobile phone"/>
    <s v="SHG Use - Financial Services (Among all question respondents)"/>
    <s v="SACCO_fin_serv"/>
    <n v="9.5957524451461509E-2"/>
    <n v="5.6830548123875998E-3"/>
    <n v="8.4814444498737152E-2"/>
    <n v="0.10710060440418587"/>
    <n v="2806"/>
    <s v="1"/>
  </r>
  <r>
    <x v="2"/>
    <x v="2"/>
    <x v="1"/>
    <x v="1"/>
    <x v="0"/>
    <x v="0"/>
    <x v="0"/>
    <s v="SACCO"/>
    <x v="2"/>
    <s v="all question respondents"/>
    <x v="27"/>
    <s v="5.2 Individuals without a formal ID"/>
    <s v="SHG Use - Financial Services (Among all question respondents)"/>
    <s v="SACCO_fin_serv"/>
    <n v="4.0196047228172214E-3"/>
    <n v="4.0141001012824551E-3"/>
    <n v="-3.8510634025949479E-3"/>
    <n v="1.189027284822939E-2"/>
    <n v="217"/>
    <s v="1"/>
  </r>
  <r>
    <x v="2"/>
    <x v="2"/>
    <x v="1"/>
    <x v="1"/>
    <x v="0"/>
    <x v="0"/>
    <x v="0"/>
    <s v="SACCO"/>
    <x v="2"/>
    <s v="all question respondents"/>
    <x v="28"/>
    <s v="5.1 Individuals with a formal ID"/>
    <s v="SHG Use - Financial Services (Among all question respondents)"/>
    <s v="SACCO_fin_serv"/>
    <n v="9.6620920634783419E-2"/>
    <n v="5.721732431449353E-3"/>
    <n v="8.5402003334749538E-2"/>
    <n v="0.1078398379348173"/>
    <n v="2783"/>
    <s v="1"/>
  </r>
  <r>
    <x v="2"/>
    <x v="2"/>
    <x v="1"/>
    <x v="1"/>
    <x v="0"/>
    <x v="0"/>
    <x v="0"/>
    <s v="SACCO"/>
    <x v="2"/>
    <s v="all question respondents"/>
    <x v="29"/>
    <s v="2.2 Individuals who do not have a bank account"/>
    <s v="SHG Use - Financial Services (Among all question respondents)"/>
    <s v="SACCO_fin_serv"/>
    <n v="3.7418415164547143E-2"/>
    <n v="4.1717265068309875E-3"/>
    <n v="2.9238680226008475E-2"/>
    <n v="4.5598150103085808E-2"/>
    <n v="2112"/>
    <s v="1"/>
  </r>
  <r>
    <x v="2"/>
    <x v="2"/>
    <x v="1"/>
    <x v="1"/>
    <x v="0"/>
    <x v="0"/>
    <x v="0"/>
    <s v="SACCO"/>
    <x v="2"/>
    <s v="all question respondents"/>
    <x v="30"/>
    <s v="2.1 Individuals who have a bank account"/>
    <s v="SHG Use - Financial Services (Among all question respondents)"/>
    <s v="SACCO_fin_serv"/>
    <n v="0.21478077435220483"/>
    <n v="1.4126171722468361E-2"/>
    <n v="0.18708280800736726"/>
    <n v="0.24247874069704239"/>
    <n v="888"/>
    <s v="1"/>
  </r>
  <r>
    <x v="2"/>
    <x v="2"/>
    <x v="1"/>
    <x v="1"/>
    <x v="0"/>
    <x v="0"/>
    <x v="0"/>
    <s v="ASCA"/>
    <x v="8"/>
    <s v="all question respondents"/>
    <x v="16"/>
    <s v="1.3 Males"/>
    <s v="SHG Use - Financial Services (Among all question respondents)"/>
    <s v="ASCA_fin_serv"/>
    <n v="3.0871931243858289E-2"/>
    <n v="4.7530582533196666E-3"/>
    <n v="2.1552346991169029E-2"/>
    <n v="4.019151549654755E-2"/>
    <n v="1247"/>
    <s v="1"/>
  </r>
  <r>
    <x v="2"/>
    <x v="2"/>
    <x v="1"/>
    <x v="1"/>
    <x v="0"/>
    <x v="0"/>
    <x v="0"/>
    <s v="ASCA"/>
    <x v="8"/>
    <s v="all question respondents"/>
    <x v="17"/>
    <s v="1.2 Females"/>
    <s v="SHG Use - Financial Services (Among all question respondents)"/>
    <s v="ASCA_fin_serv"/>
    <n v="3.6661280510161418E-2"/>
    <n v="4.518068694572633E-3"/>
    <n v="2.7802453284743112E-2"/>
    <n v="4.5520107735579726E-2"/>
    <n v="1753"/>
    <s v="1"/>
  </r>
  <r>
    <x v="2"/>
    <x v="2"/>
    <x v="1"/>
    <x v="1"/>
    <x v="0"/>
    <x v="0"/>
    <x v="0"/>
    <s v="ASCA"/>
    <x v="8"/>
    <s v="all question respondents"/>
    <x v="18"/>
    <s v="6.2 Urban individuals"/>
    <s v="SHG Use - Financial Services (Among all question respondents)"/>
    <s v="ASCA_fin_serv"/>
    <n v="3.7298165361122695E-2"/>
    <n v="5.7295306636873759E-3"/>
    <n v="2.606395763574771E-2"/>
    <n v="4.8532373086497681E-2"/>
    <n v="1169"/>
    <s v="1"/>
  </r>
  <r>
    <x v="2"/>
    <x v="2"/>
    <x v="1"/>
    <x v="1"/>
    <x v="0"/>
    <x v="0"/>
    <x v="0"/>
    <s v="ASCA"/>
    <x v="8"/>
    <s v="all question respondents"/>
    <x v="19"/>
    <s v="6.1 Rural individuals"/>
    <s v="SHG Use - Financial Services (Among all question respondents)"/>
    <s v="ASCA_fin_serv"/>
    <n v="3.1855169100794861E-2"/>
    <n v="3.9749148685441381E-3"/>
    <n v="2.4061333628908645E-2"/>
    <n v="3.9649004572681078E-2"/>
    <n v="1831"/>
    <s v="1"/>
  </r>
  <r>
    <x v="2"/>
    <x v="2"/>
    <x v="1"/>
    <x v="1"/>
    <x v="0"/>
    <x v="0"/>
    <x v="0"/>
    <s v="ASCA"/>
    <x v="8"/>
    <s v="all question respondents"/>
    <x v="20"/>
    <s v="7.1 Individuals in the two lowest PPI quintiles"/>
    <s v="SHG Use - Financial Services (Among all question respondents)"/>
    <s v="ASCA_fin_serv"/>
    <n v="2.8065394124240837E-2"/>
    <n v="6.4631096961421768E-3"/>
    <n v="1.5392817408922614E-2"/>
    <n v="4.073797083955906E-2"/>
    <n v="578"/>
    <s v="1"/>
  </r>
  <r>
    <x v="2"/>
    <x v="2"/>
    <x v="1"/>
    <x v="1"/>
    <x v="0"/>
    <x v="0"/>
    <x v="0"/>
    <s v="ASCA"/>
    <x v="8"/>
    <s v="all question respondents"/>
    <x v="21"/>
    <s v="7.2 Individuals in the middle PPI quintile"/>
    <s v="SHG Use - Financial Services (Among all question respondents)"/>
    <s v="ASCA_fin_serv"/>
    <n v="3.3112989985151962E-2"/>
    <n v="6.0379822435314831E-3"/>
    <n v="2.1273984183880365E-2"/>
    <n v="4.495199578642356E-2"/>
    <n v="862"/>
    <s v="1"/>
  </r>
  <r>
    <x v="2"/>
    <x v="2"/>
    <x v="1"/>
    <x v="1"/>
    <x v="0"/>
    <x v="0"/>
    <x v="0"/>
    <s v="ASCA"/>
    <x v="8"/>
    <s v="all question respondents"/>
    <x v="22"/>
    <s v="7.3 Individuals in the two highest PPI quintiles"/>
    <s v="SHG Use - Financial Services (Among all question respondents)"/>
    <s v="ASCA_fin_serv"/>
    <n v="3.6399166343416813E-2"/>
    <n v="4.786168544015295E-3"/>
    <n v="2.7014660912125663E-2"/>
    <n v="4.5783671774707962E-2"/>
    <n v="1560"/>
    <s v="1"/>
  </r>
  <r>
    <x v="2"/>
    <x v="2"/>
    <x v="1"/>
    <x v="1"/>
    <x v="0"/>
    <x v="0"/>
    <x v="0"/>
    <s v="ASCA"/>
    <x v="8"/>
    <s v="all question respondents"/>
    <x v="23"/>
    <s v="4.2 Individuals who do not use mobile money"/>
    <s v="SHG Use - Financial Services (Among all question respondents)"/>
    <s v="ASCA_fin_serv"/>
    <n v="2.3046978307410728E-2"/>
    <n v="6.1736866897970878E-3"/>
    <n v="1.0941889291284033E-2"/>
    <n v="3.5152067323537421E-2"/>
    <n v="541"/>
    <s v="1"/>
  </r>
  <r>
    <x v="2"/>
    <x v="2"/>
    <x v="1"/>
    <x v="1"/>
    <x v="0"/>
    <x v="0"/>
    <x v="0"/>
    <s v="ASCA"/>
    <x v="8"/>
    <s v="all question respondents"/>
    <x v="24"/>
    <s v="4.1 Individuals who use mobile money"/>
    <s v="SHG Use - Financial Services (Among all question respondents)"/>
    <s v="ASCA_fin_serv"/>
    <n v="3.63363297583114E-2"/>
    <n v="3.7735107757785337E-3"/>
    <n v="2.8937398432625064E-2"/>
    <n v="4.3735261083997737E-2"/>
    <n v="2459"/>
    <s v="1"/>
  </r>
  <r>
    <x v="2"/>
    <x v="2"/>
    <x v="1"/>
    <x v="1"/>
    <x v="0"/>
    <x v="0"/>
    <x v="0"/>
    <s v="ASCA"/>
    <x v="8"/>
    <s v="all question respondents"/>
    <x v="25"/>
    <s v="3.2 Individuals who do not have access to a mobile phone"/>
    <s v="SHG Use - Financial Services (Among all question respondents)"/>
    <s v="ASCA_fin_serv"/>
    <n v="1.67978224810485E-2"/>
    <n v="8.4266764418318551E-3"/>
    <n v="2.7517182450456992E-4"/>
    <n v="3.3320473137592427E-2"/>
    <n v="194"/>
    <s v="1"/>
  </r>
  <r>
    <x v="2"/>
    <x v="2"/>
    <x v="1"/>
    <x v="1"/>
    <x v="0"/>
    <x v="0"/>
    <x v="0"/>
    <s v="ASCA"/>
    <x v="8"/>
    <s v="all question respondents"/>
    <x v="26"/>
    <s v="3.1 Individuals who have access to a mobile phone"/>
    <s v="SHG Use - Financial Services (Among all question respondents)"/>
    <s v="ASCA_fin_serv"/>
    <n v="3.5090923750401813E-2"/>
    <n v="3.4629692839311956E-3"/>
    <n v="2.8300888306689101E-2"/>
    <n v="4.1880959194114525E-2"/>
    <n v="2806"/>
    <s v="1"/>
  </r>
  <r>
    <x v="2"/>
    <x v="2"/>
    <x v="1"/>
    <x v="1"/>
    <x v="0"/>
    <x v="0"/>
    <x v="0"/>
    <s v="ASCA"/>
    <x v="8"/>
    <s v="all question respondents"/>
    <x v="27"/>
    <s v="5.2 Individuals without a formal ID"/>
    <s v="SHG Use - Financial Services (Among all question respondents)"/>
    <s v="ASCA_fin_serv"/>
    <n v="1.1351193805803968E-2"/>
    <n v="6.6265703081039512E-3"/>
    <n v="-1.6418891738988594E-3"/>
    <n v="2.4344276785506797E-2"/>
    <n v="217"/>
    <s v="1"/>
  </r>
  <r>
    <x v="2"/>
    <x v="2"/>
    <x v="1"/>
    <x v="1"/>
    <x v="0"/>
    <x v="0"/>
    <x v="0"/>
    <s v="ASCA"/>
    <x v="8"/>
    <s v="all question respondents"/>
    <x v="28"/>
    <s v="5.1 Individuals with a formal ID"/>
    <s v="SHG Use - Financial Services (Among all question respondents)"/>
    <s v="ASCA_fin_serv"/>
    <n v="3.5685631955193295E-2"/>
    <n v="3.5031048033680877E-3"/>
    <n v="2.8816900578255627E-2"/>
    <n v="4.2554363332130959E-2"/>
    <n v="2783"/>
    <s v="1"/>
  </r>
  <r>
    <x v="2"/>
    <x v="2"/>
    <x v="1"/>
    <x v="1"/>
    <x v="0"/>
    <x v="0"/>
    <x v="0"/>
    <s v="ASCA"/>
    <x v="8"/>
    <s v="all question respondents"/>
    <x v="29"/>
    <s v="2.2 Individuals who do not have a bank account"/>
    <s v="SHG Use - Financial Services (Among all question respondents)"/>
    <s v="ASCA_fin_serv"/>
    <n v="2.8721164336734849E-2"/>
    <n v="3.5442150892254533E-3"/>
    <n v="2.17718257481283E-2"/>
    <n v="3.56705029253414E-2"/>
    <n v="2112"/>
    <s v="1"/>
  </r>
  <r>
    <x v="2"/>
    <x v="2"/>
    <x v="1"/>
    <x v="1"/>
    <x v="0"/>
    <x v="0"/>
    <x v="0"/>
    <s v="ASCA"/>
    <x v="8"/>
    <s v="all question respondents"/>
    <x v="30"/>
    <s v="2.1 Individuals who have a bank account"/>
    <s v="SHG Use - Financial Services (Among all question respondents)"/>
    <s v="ASCA_fin_serv"/>
    <n v="4.6088949365813037E-2"/>
    <n v="7.1758586284871289E-3"/>
    <n v="3.2018846390141541E-2"/>
    <n v="6.0159052341484533E-2"/>
    <n v="888"/>
    <s v="1"/>
  </r>
  <r>
    <x v="2"/>
    <x v="2"/>
    <x v="1"/>
    <x v="1"/>
    <x v="0"/>
    <x v="0"/>
    <x v="0"/>
    <s v="Merry-Go-Round"/>
    <x v="9"/>
    <s v="all question respondents"/>
    <x v="16"/>
    <s v="1.3 Males"/>
    <s v="SHG Use - Financial Services (Among all question respondents)"/>
    <s v="merry_fin_serv"/>
    <n v="0.16826731375906154"/>
    <n v="1.0484144019856763E-2"/>
    <n v="0.14771047260481279"/>
    <n v="0.18882415491331028"/>
    <n v="1247"/>
    <s v="1"/>
  </r>
  <r>
    <x v="2"/>
    <x v="2"/>
    <x v="1"/>
    <x v="1"/>
    <x v="0"/>
    <x v="0"/>
    <x v="0"/>
    <s v="Merry-Go-Round"/>
    <x v="9"/>
    <s v="all question respondents"/>
    <x v="17"/>
    <s v="1.2 Females"/>
    <s v="SHG Use - Financial Services (Among all question respondents)"/>
    <s v="merry_fin_serv"/>
    <n v="0.28639107647982309"/>
    <n v="1.0900757439704645E-2"/>
    <n v="0.26501735834655532"/>
    <n v="0.30776479461309086"/>
    <n v="1753"/>
    <s v="1"/>
  </r>
  <r>
    <x v="2"/>
    <x v="2"/>
    <x v="1"/>
    <x v="1"/>
    <x v="0"/>
    <x v="0"/>
    <x v="0"/>
    <s v="Merry-Go-Round"/>
    <x v="9"/>
    <s v="all question respondents"/>
    <x v="18"/>
    <s v="6.2 Urban individuals"/>
    <s v="SHG Use - Financial Services (Among all question respondents)"/>
    <s v="merry_fin_serv"/>
    <n v="0.24260903096703254"/>
    <n v="1.2674629661165704E-2"/>
    <n v="0.21775718343994444"/>
    <n v="0.26746087849412065"/>
    <n v="1169"/>
    <s v="1"/>
  </r>
  <r>
    <x v="2"/>
    <x v="2"/>
    <x v="1"/>
    <x v="1"/>
    <x v="0"/>
    <x v="0"/>
    <x v="0"/>
    <s v="Merry-Go-Round"/>
    <x v="9"/>
    <s v="all question respondents"/>
    <x v="19"/>
    <s v="6.1 Rural individuals"/>
    <s v="SHG Use - Financial Services (Among all question respondents)"/>
    <s v="merry_fin_serv"/>
    <n v="0.22053437300504278"/>
    <n v="9.609385475144323E-3"/>
    <n v="0.20169271932035926"/>
    <n v="0.2393760266897263"/>
    <n v="1831"/>
    <s v="1"/>
  </r>
  <r>
    <x v="2"/>
    <x v="2"/>
    <x v="1"/>
    <x v="1"/>
    <x v="0"/>
    <x v="0"/>
    <x v="0"/>
    <s v="Merry-Go-Round"/>
    <x v="9"/>
    <s v="all question respondents"/>
    <x v="20"/>
    <s v="7.1 Individuals in the two lowest PPI quintiles"/>
    <s v="SHG Use - Financial Services (Among all question respondents)"/>
    <s v="merry_fin_serv"/>
    <n v="0.13681129138357287"/>
    <n v="1.4162662842317097E-2"/>
    <n v="0.10904177488138815"/>
    <n v="0.16458080788575757"/>
    <n v="578"/>
    <s v="1"/>
  </r>
  <r>
    <x v="2"/>
    <x v="2"/>
    <x v="1"/>
    <x v="1"/>
    <x v="0"/>
    <x v="0"/>
    <x v="0"/>
    <s v="Merry-Go-Round"/>
    <x v="9"/>
    <s v="all question respondents"/>
    <x v="21"/>
    <s v="7.2 Individuals in the middle PPI quintile"/>
    <s v="SHG Use - Financial Services (Among all question respondents)"/>
    <s v="merry_fin_serv"/>
    <n v="0.21771085719854336"/>
    <n v="1.3942212593527946E-2"/>
    <n v="0.19037358969429211"/>
    <n v="0.24504812470279461"/>
    <n v="862"/>
    <s v="1"/>
  </r>
  <r>
    <x v="2"/>
    <x v="2"/>
    <x v="1"/>
    <x v="1"/>
    <x v="0"/>
    <x v="0"/>
    <x v="0"/>
    <s v="Merry-Go-Round"/>
    <x v="9"/>
    <s v="all question respondents"/>
    <x v="22"/>
    <s v="7.3 Individuals in the two highest PPI quintiles"/>
    <s v="SHG Use - Financial Services (Among all question respondents)"/>
    <s v="merry_fin_serv"/>
    <n v="0.2692212014978802"/>
    <n v="1.1303075141968771E-2"/>
    <n v="0.24705863678988757"/>
    <n v="0.29138376620587286"/>
    <n v="1560"/>
    <s v="1"/>
  </r>
  <r>
    <x v="2"/>
    <x v="2"/>
    <x v="1"/>
    <x v="1"/>
    <x v="0"/>
    <x v="0"/>
    <x v="0"/>
    <s v="Merry-Go-Round"/>
    <x v="9"/>
    <s v="all question respondents"/>
    <x v="23"/>
    <s v="4.2 Individuals who do not use mobile money"/>
    <s v="SHG Use - Financial Services (Among all question respondents)"/>
    <s v="merry_fin_serv"/>
    <n v="6.8590947275913722E-2"/>
    <n v="1.0620476024994194E-2"/>
    <n v="4.7766792417413828E-2"/>
    <n v="8.9415102134413615E-2"/>
    <n v="541"/>
    <s v="1"/>
  </r>
  <r>
    <x v="2"/>
    <x v="2"/>
    <x v="1"/>
    <x v="1"/>
    <x v="0"/>
    <x v="0"/>
    <x v="0"/>
    <s v="Merry-Go-Round"/>
    <x v="9"/>
    <s v="all question respondents"/>
    <x v="24"/>
    <s v="4.1 Individuals who use mobile money"/>
    <s v="SHG Use - Financial Services (Among all question respondents)"/>
    <s v="merry_fin_serv"/>
    <n v="0.26578610580682938"/>
    <n v="8.9551344003065761E-3"/>
    <n v="0.24822727839722974"/>
    <n v="0.28334493321642901"/>
    <n v="2459"/>
    <s v="1"/>
  </r>
  <r>
    <x v="2"/>
    <x v="2"/>
    <x v="1"/>
    <x v="1"/>
    <x v="0"/>
    <x v="0"/>
    <x v="0"/>
    <s v="Merry-Go-Round"/>
    <x v="9"/>
    <s v="all question respondents"/>
    <x v="25"/>
    <s v="3.2 Individuals who do not have access to a mobile phone"/>
    <s v="SHG Use - Financial Services (Among all question respondents)"/>
    <s v="merry_fin_serv"/>
    <n v="1.9617654103846582E-2"/>
    <n v="8.8055559025124724E-3"/>
    <n v="2.3521135294354914E-3"/>
    <n v="3.6883194678257673E-2"/>
    <n v="194"/>
    <s v="1"/>
  </r>
  <r>
    <x v="2"/>
    <x v="2"/>
    <x v="1"/>
    <x v="1"/>
    <x v="0"/>
    <x v="0"/>
    <x v="0"/>
    <s v="Merry-Go-Round"/>
    <x v="9"/>
    <s v="all question respondents"/>
    <x v="26"/>
    <s v="3.1 Individuals who have access to a mobile phone"/>
    <s v="SHG Use - Financial Services (Among all question respondents)"/>
    <s v="merry_fin_serv"/>
    <n v="0.24405339263941866"/>
    <n v="8.1310153390533688E-3"/>
    <n v="0.22811046106282976"/>
    <n v="0.25999632421600755"/>
    <n v="2806"/>
    <s v="1"/>
  </r>
  <r>
    <x v="2"/>
    <x v="2"/>
    <x v="1"/>
    <x v="1"/>
    <x v="0"/>
    <x v="0"/>
    <x v="0"/>
    <s v="Merry-Go-Round"/>
    <x v="9"/>
    <s v="all question respondents"/>
    <x v="27"/>
    <s v="5.2 Individuals without a formal ID"/>
    <s v="SHG Use - Financial Services (Among all question respondents)"/>
    <s v="merry_fin_serv"/>
    <n v="8.9082585646950069E-2"/>
    <n v="1.8935205952162054E-2"/>
    <n v="5.1955279856000174E-2"/>
    <n v="0.12620989143789996"/>
    <n v="217"/>
    <s v="1"/>
  </r>
  <r>
    <x v="2"/>
    <x v="2"/>
    <x v="1"/>
    <x v="1"/>
    <x v="0"/>
    <x v="0"/>
    <x v="0"/>
    <s v="Merry-Go-Round"/>
    <x v="9"/>
    <s v="all question respondents"/>
    <x v="28"/>
    <s v="5.1 Individuals with a formal ID"/>
    <s v="SHG Use - Financial Services (Among all question respondents)"/>
    <s v="merry_fin_serv"/>
    <n v="0.24006731607512813"/>
    <n v="8.1101480141579241E-3"/>
    <n v="0.22416530021682557"/>
    <n v="0.25596933193343069"/>
    <n v="2783"/>
    <s v="1"/>
  </r>
  <r>
    <x v="2"/>
    <x v="2"/>
    <x v="1"/>
    <x v="1"/>
    <x v="0"/>
    <x v="0"/>
    <x v="0"/>
    <s v="Merry-Go-Round"/>
    <x v="9"/>
    <s v="all question respondents"/>
    <x v="29"/>
    <s v="2.2 Individuals who do not have a bank account"/>
    <s v="SHG Use - Financial Services (Among all question respondents)"/>
    <s v="merry_fin_serv"/>
    <n v="0.18543800293830665"/>
    <n v="8.3726741680880141E-3"/>
    <n v="0.16902123752725512"/>
    <n v="0.20185476834935817"/>
    <n v="2112"/>
    <s v="1"/>
  </r>
  <r>
    <x v="2"/>
    <x v="2"/>
    <x v="1"/>
    <x v="1"/>
    <x v="0"/>
    <x v="0"/>
    <x v="0"/>
    <s v="Merry-Go-Round"/>
    <x v="9"/>
    <s v="all question respondents"/>
    <x v="30"/>
    <s v="2.1 Individuals who have a bank account"/>
    <s v="SHG Use - Financial Services (Among all question respondents)"/>
    <s v="merry_fin_serv"/>
    <n v="0.33204989144890784"/>
    <n v="1.6006219954111136E-2"/>
    <n v="0.30066561053351415"/>
    <n v="0.36343417236430153"/>
    <n v="888"/>
    <s v="1"/>
  </r>
  <r>
    <x v="2"/>
    <x v="2"/>
    <x v="1"/>
    <x v="1"/>
    <x v="0"/>
    <x v="0"/>
    <x v="0"/>
    <s v="Cooperative (unspecified)"/>
    <x v="7"/>
    <s v="all question respondents"/>
    <x v="16"/>
    <s v="1.3 Males"/>
    <s v="SHG Use - Financial Services (Among all question respondents)"/>
    <s v="coop_fin_serv"/>
    <n v="2.4702339577172959E-2"/>
    <n v="4.2298948967485631E-3"/>
    <n v="1.6408550658693795E-2"/>
    <n v="3.2996128495652123E-2"/>
    <n v="1247"/>
    <s v="1"/>
  </r>
  <r>
    <x v="2"/>
    <x v="2"/>
    <x v="1"/>
    <x v="1"/>
    <x v="0"/>
    <x v="0"/>
    <x v="0"/>
    <s v="Cooperative (unspecified)"/>
    <x v="7"/>
    <s v="all question respondents"/>
    <x v="17"/>
    <s v="1.2 Females"/>
    <s v="SHG Use - Financial Services (Among all question respondents)"/>
    <s v="coop_fin_serv"/>
    <n v="1.1353410023159354E-2"/>
    <n v="2.5655344689443009E-3"/>
    <n v="6.3230246665722323E-3"/>
    <n v="1.6383795379746477E-2"/>
    <n v="1753"/>
    <s v="1"/>
  </r>
  <r>
    <x v="2"/>
    <x v="2"/>
    <x v="1"/>
    <x v="1"/>
    <x v="0"/>
    <x v="0"/>
    <x v="0"/>
    <s v="Cooperative (unspecified)"/>
    <x v="7"/>
    <s v="all question respondents"/>
    <x v="18"/>
    <s v="6.2 Urban individuals"/>
    <s v="SHG Use - Financial Services (Among all question respondents)"/>
    <s v="coop_fin_serv"/>
    <n v="2.3332396030885248E-2"/>
    <n v="4.7873259819377571E-3"/>
    <n v="1.3945621147030981E-2"/>
    <n v="3.2719170914739512E-2"/>
    <n v="1169"/>
    <s v="1"/>
  </r>
  <r>
    <x v="2"/>
    <x v="2"/>
    <x v="1"/>
    <x v="1"/>
    <x v="0"/>
    <x v="0"/>
    <x v="0"/>
    <s v="Cooperative (unspecified)"/>
    <x v="7"/>
    <s v="all question respondents"/>
    <x v="19"/>
    <s v="6.1 Rural individuals"/>
    <s v="SHG Use - Financial Services (Among all question respondents)"/>
    <s v="coop_fin_serv"/>
    <n v="1.4807409126807851E-2"/>
    <n v="2.7145329386058744E-3"/>
    <n v="9.4848742282783484E-3"/>
    <n v="2.0129944025337354E-2"/>
    <n v="1831"/>
    <s v="1"/>
  </r>
  <r>
    <x v="2"/>
    <x v="2"/>
    <x v="1"/>
    <x v="1"/>
    <x v="0"/>
    <x v="0"/>
    <x v="0"/>
    <s v="Cooperative (unspecified)"/>
    <x v="7"/>
    <s v="all question respondents"/>
    <x v="20"/>
    <s v="7.1 Individuals in the two lowest PPI quintiles"/>
    <s v="SHG Use - Financial Services (Among all question respondents)"/>
    <s v="coop_fin_serv"/>
    <n v="2.8501565045431381E-3"/>
    <n v="2.0228950694241516E-3"/>
    <n v="-1.1162457630244722E-3"/>
    <n v="6.8165587721107489E-3"/>
    <n v="578"/>
    <s v="1"/>
  </r>
  <r>
    <x v="2"/>
    <x v="2"/>
    <x v="1"/>
    <x v="1"/>
    <x v="0"/>
    <x v="0"/>
    <x v="0"/>
    <s v="Cooperative (unspecified)"/>
    <x v="7"/>
    <s v="all question respondents"/>
    <x v="21"/>
    <s v="7.2 Individuals in the middle PPI quintile"/>
    <s v="SHG Use - Financial Services (Among all question respondents)"/>
    <s v="coop_fin_serv"/>
    <n v="7.5591724242421929E-3"/>
    <n v="2.8563537375674319E-3"/>
    <n v="1.9585616397748678E-3"/>
    <n v="1.3159783208709518E-2"/>
    <n v="862"/>
    <s v="1"/>
  </r>
  <r>
    <x v="2"/>
    <x v="2"/>
    <x v="1"/>
    <x v="1"/>
    <x v="0"/>
    <x v="0"/>
    <x v="0"/>
    <s v="Cooperative (unspecified)"/>
    <x v="7"/>
    <s v="all question respondents"/>
    <x v="22"/>
    <s v="7.3 Individuals in the two highest PPI quintiles"/>
    <s v="SHG Use - Financial Services (Among all question respondents)"/>
    <s v="coop_fin_serv"/>
    <n v="2.9256512399398596E-2"/>
    <n v="4.3704722853692476E-3"/>
    <n v="2.0687085618421433E-2"/>
    <n v="3.7825939180375759E-2"/>
    <n v="1560"/>
    <s v="1"/>
  </r>
  <r>
    <x v="2"/>
    <x v="2"/>
    <x v="1"/>
    <x v="1"/>
    <x v="0"/>
    <x v="0"/>
    <x v="0"/>
    <s v="Cooperative (unspecified)"/>
    <x v="7"/>
    <s v="all question respondents"/>
    <x v="23"/>
    <s v="4.2 Individuals who do not use mobile money"/>
    <s v="SHG Use - Financial Services (Among all question respondents)"/>
    <s v="coop_fin_serv"/>
    <n v="6.0097271249185151E-3"/>
    <n v="3.0179722970218093E-3"/>
    <n v="9.2221890318718892E-5"/>
    <n v="1.192723235951831E-2"/>
    <n v="541"/>
    <s v="1"/>
  </r>
  <r>
    <x v="2"/>
    <x v="2"/>
    <x v="1"/>
    <x v="1"/>
    <x v="0"/>
    <x v="0"/>
    <x v="0"/>
    <s v="Cooperative (unspecified)"/>
    <x v="7"/>
    <s v="all question respondents"/>
    <x v="24"/>
    <s v="4.1 Individuals who use mobile money"/>
    <s v="SHG Use - Financial Services (Among all question respondents)"/>
    <s v="coop_fin_serv"/>
    <n v="2.0661478469094843E-2"/>
    <n v="2.9373223961397937E-3"/>
    <n v="1.4902107956642839E-2"/>
    <n v="2.6420848981546848E-2"/>
    <n v="2459"/>
    <s v="1"/>
  </r>
  <r>
    <x v="2"/>
    <x v="2"/>
    <x v="1"/>
    <x v="1"/>
    <x v="0"/>
    <x v="0"/>
    <x v="0"/>
    <s v="Cooperative (unspecified)"/>
    <x v="7"/>
    <s v="all question respondents"/>
    <x v="25"/>
    <s v="3.2 Individuals who do not have access to a mobile phone"/>
    <s v="SHG Use - Financial Services (Among all question respondents)"/>
    <s v="coop_fin_serv"/>
    <n v="0"/>
    <m/>
    <m/>
    <m/>
    <n v="194"/>
    <s v="1"/>
  </r>
  <r>
    <x v="2"/>
    <x v="2"/>
    <x v="1"/>
    <x v="1"/>
    <x v="0"/>
    <x v="0"/>
    <x v="0"/>
    <s v="Cooperative (unspecified)"/>
    <x v="7"/>
    <s v="all question respondents"/>
    <x v="26"/>
    <s v="3.1 Individuals who have access to a mobile phone"/>
    <s v="SHG Use - Financial Services (Among all question respondents)"/>
    <s v="coop_fin_serv"/>
    <n v="1.9222972938916432E-2"/>
    <n v="2.6329161666354224E-3"/>
    <n v="1.4060468560164359E-2"/>
    <n v="2.4385477317668505E-2"/>
    <n v="2806"/>
    <s v="1"/>
  </r>
  <r>
    <x v="2"/>
    <x v="2"/>
    <x v="1"/>
    <x v="1"/>
    <x v="0"/>
    <x v="0"/>
    <x v="0"/>
    <s v="Cooperative (unspecified)"/>
    <x v="7"/>
    <s v="all question respondents"/>
    <x v="27"/>
    <s v="5.2 Individuals without a formal ID"/>
    <s v="SHG Use - Financial Services (Among all question respondents)"/>
    <s v="coop_fin_serv"/>
    <n v="0"/>
    <m/>
    <m/>
    <m/>
    <n v="217"/>
    <s v="1"/>
  </r>
  <r>
    <x v="2"/>
    <x v="2"/>
    <x v="1"/>
    <x v="1"/>
    <x v="0"/>
    <x v="0"/>
    <x v="0"/>
    <s v="Cooperative (unspecified)"/>
    <x v="7"/>
    <s v="all question respondents"/>
    <x v="28"/>
    <s v="5.1 Individuals with a formal ID"/>
    <s v="SHG Use - Financial Services (Among all question respondents)"/>
    <s v="coop_fin_serv"/>
    <n v="1.9374100581760808E-2"/>
    <n v="2.6534206619030867E-3"/>
    <n v="1.4171391904845041E-2"/>
    <n v="2.4576809258676575E-2"/>
    <n v="2783"/>
    <s v="1"/>
  </r>
  <r>
    <x v="2"/>
    <x v="2"/>
    <x v="1"/>
    <x v="1"/>
    <x v="0"/>
    <x v="0"/>
    <x v="0"/>
    <s v="Cooperative (unspecified)"/>
    <x v="7"/>
    <s v="all question respondents"/>
    <x v="29"/>
    <s v="2.2 Individuals who do not have a bank account"/>
    <s v="SHG Use - Financial Services (Among all question respondents)"/>
    <s v="coop_fin_serv"/>
    <n v="4.4423432620503689E-3"/>
    <n v="1.4189769454367447E-3"/>
    <n v="1.6600766684555612E-3"/>
    <n v="7.2246098556451761E-3"/>
    <n v="2112"/>
    <s v="1"/>
  </r>
  <r>
    <x v="2"/>
    <x v="2"/>
    <x v="1"/>
    <x v="1"/>
    <x v="0"/>
    <x v="0"/>
    <x v="0"/>
    <s v="Cooperative (unspecified)"/>
    <x v="7"/>
    <s v="all question respondents"/>
    <x v="30"/>
    <s v="2.1 Individuals who have a bank account"/>
    <s v="SHG Use - Financial Services (Among all question respondents)"/>
    <s v="coop_fin_serv"/>
    <n v="5.0211557743733079E-2"/>
    <n v="7.4989912120444289E-3"/>
    <n v="3.5507870836043051E-2"/>
    <n v="6.4915244651423107E-2"/>
    <n v="888"/>
    <s v="1"/>
  </r>
  <r>
    <x v="2"/>
    <x v="2"/>
    <x v="1"/>
    <x v="1"/>
    <x v="0"/>
    <x v="0"/>
    <x v="0"/>
    <s v="Any SHG (one or more)"/>
    <x v="3"/>
    <s v="all question respondents"/>
    <x v="16"/>
    <s v="1.3 Males"/>
    <s v="SHG Use - Financial Services (Among all question respondents)"/>
    <s v="SHG_fin_serv"/>
    <n v="0.25883275886860818"/>
    <n v="1.2303221074151405E-2"/>
    <n v="0.23470915270410689"/>
    <n v="0.2829563650331095"/>
    <n v="1247"/>
    <s v="1"/>
  </r>
  <r>
    <x v="2"/>
    <x v="2"/>
    <x v="1"/>
    <x v="1"/>
    <x v="0"/>
    <x v="0"/>
    <x v="0"/>
    <s v="Any SHG (one or more)"/>
    <x v="3"/>
    <s v="all question respondents"/>
    <x v="17"/>
    <s v="1.2 Females"/>
    <s v="SHG Use - Financial Services (Among all question respondents)"/>
    <s v="SHG_fin_serv"/>
    <n v="0.33619786675645075"/>
    <n v="1.142710420181106E-2"/>
    <n v="0.31379211140963631"/>
    <n v="0.35860362210326518"/>
    <n v="1753"/>
    <s v="1"/>
  </r>
  <r>
    <x v="2"/>
    <x v="2"/>
    <x v="1"/>
    <x v="1"/>
    <x v="0"/>
    <x v="0"/>
    <x v="0"/>
    <s v="Any SHG (one or more)"/>
    <x v="3"/>
    <s v="all question respondents"/>
    <x v="18"/>
    <s v="6.2 Urban individuals"/>
    <s v="SHG Use - Financial Services (Among all question respondents)"/>
    <s v="SHG_fin_serv"/>
    <n v="0.31829495126394858"/>
    <n v="1.392481843480259E-2"/>
    <n v="0.29099178944894116"/>
    <n v="0.34559811307895599"/>
    <n v="1169"/>
    <s v="1"/>
  </r>
  <r>
    <x v="2"/>
    <x v="2"/>
    <x v="1"/>
    <x v="1"/>
    <x v="0"/>
    <x v="0"/>
    <x v="0"/>
    <s v="Any SHG (one or more)"/>
    <x v="3"/>
    <s v="all question respondents"/>
    <x v="19"/>
    <s v="6.1 Rural individuals"/>
    <s v="SHG Use - Financial Services (Among all question respondents)"/>
    <s v="SHG_fin_serv"/>
    <n v="0.28695479382671202"/>
    <n v="1.0572932909699956E-2"/>
    <n v="0.26622385938441689"/>
    <n v="0.30768572826900714"/>
    <n v="1831"/>
    <s v="1"/>
  </r>
  <r>
    <x v="2"/>
    <x v="2"/>
    <x v="1"/>
    <x v="1"/>
    <x v="0"/>
    <x v="0"/>
    <x v="0"/>
    <s v="Any SHG (one or more)"/>
    <x v="3"/>
    <s v="all question respondents"/>
    <x v="20"/>
    <s v="7.1 Individuals in the two lowest PPI quintiles"/>
    <s v="SHG Use - Financial Services (Among all question respondents)"/>
    <s v="SHG_fin_serv"/>
    <n v="0.16278504360035576"/>
    <n v="1.5176669329632957E-2"/>
    <n v="0.13302730848445776"/>
    <n v="0.19254277871625375"/>
    <n v="578"/>
    <s v="1"/>
  </r>
  <r>
    <x v="2"/>
    <x v="2"/>
    <x v="1"/>
    <x v="1"/>
    <x v="0"/>
    <x v="0"/>
    <x v="0"/>
    <s v="Any SHG (one or more)"/>
    <x v="3"/>
    <s v="all question respondents"/>
    <x v="21"/>
    <s v="7.2 Individuals in the middle PPI quintile"/>
    <s v="SHG Use - Financial Services (Among all question respondents)"/>
    <s v="SHG_fin_serv"/>
    <n v="0.26495235440486875"/>
    <n v="1.5016099765483027E-2"/>
    <n v="0.23550945691598021"/>
    <n v="0.29439525189375726"/>
    <n v="862"/>
    <s v="1"/>
  </r>
  <r>
    <x v="2"/>
    <x v="2"/>
    <x v="1"/>
    <x v="1"/>
    <x v="0"/>
    <x v="0"/>
    <x v="0"/>
    <s v="Any SHG (one or more)"/>
    <x v="3"/>
    <s v="all question respondents"/>
    <x v="22"/>
    <s v="7.3 Individuals in the two highest PPI quintiles"/>
    <s v="SHG Use - Financial Services (Among all question respondents)"/>
    <s v="SHG_fin_serv"/>
    <n v="0.36794411955533163"/>
    <n v="1.2438591408655202E-2"/>
    <n v="0.34355508528738943"/>
    <n v="0.39233315382327383"/>
    <n v="1560"/>
    <s v="1"/>
  </r>
  <r>
    <x v="2"/>
    <x v="2"/>
    <x v="1"/>
    <x v="1"/>
    <x v="0"/>
    <x v="0"/>
    <x v="0"/>
    <s v="Any SHG (one or more)"/>
    <x v="3"/>
    <s v="all question respondents"/>
    <x v="23"/>
    <s v="4.2 Individuals who do not use mobile money"/>
    <s v="SHG Use - Financial Services (Among all question respondents)"/>
    <s v="SHG_fin_serv"/>
    <n v="9.7377689017881214E-2"/>
    <n v="1.2367892122975295E-2"/>
    <n v="7.3127278750399885E-2"/>
    <n v="0.12162809928536254"/>
    <n v="541"/>
    <s v="1"/>
  </r>
  <r>
    <x v="2"/>
    <x v="2"/>
    <x v="1"/>
    <x v="1"/>
    <x v="0"/>
    <x v="0"/>
    <x v="0"/>
    <s v="Any SHG (one or more)"/>
    <x v="3"/>
    <s v="all question respondents"/>
    <x v="24"/>
    <s v="4.1 Individuals who use mobile money"/>
    <s v="SHG Use - Financial Services (Among all question respondents)"/>
    <s v="SHG_fin_serv"/>
    <n v="0.34510945515279656"/>
    <n v="9.7383060610895088E-3"/>
    <n v="0.32601501974346592"/>
    <n v="0.36420389056212721"/>
    <n v="2459"/>
    <s v="1"/>
  </r>
  <r>
    <x v="2"/>
    <x v="2"/>
    <x v="1"/>
    <x v="1"/>
    <x v="0"/>
    <x v="0"/>
    <x v="0"/>
    <s v="Any SHG (one or more)"/>
    <x v="3"/>
    <s v="all question respondents"/>
    <x v="25"/>
    <s v="3.2 Individuals who do not have access to a mobile phone"/>
    <s v="SHG Use - Financial Services (Among all question respondents)"/>
    <s v="SHG_fin_serv"/>
    <n v="2.7294123888142754E-2"/>
    <n v="1.0339239692488829E-2"/>
    <n v="7.0214046645565541E-3"/>
    <n v="4.7566843111728957E-2"/>
    <n v="194"/>
    <s v="1"/>
  </r>
  <r>
    <x v="2"/>
    <x v="2"/>
    <x v="1"/>
    <x v="1"/>
    <x v="0"/>
    <x v="0"/>
    <x v="0"/>
    <s v="Any SHG (one or more)"/>
    <x v="3"/>
    <s v="all question respondents"/>
    <x v="26"/>
    <s v="3.1 Individuals who have access to a mobile phone"/>
    <s v="SHG Use - Financial Services (Among all question respondents)"/>
    <s v="SHG_fin_serv"/>
    <n v="0.31844343737243558"/>
    <n v="8.9073107939119985E-3"/>
    <n v="0.3009783803534577"/>
    <n v="0.33590849439141346"/>
    <n v="2806"/>
    <s v="1"/>
  </r>
  <r>
    <x v="2"/>
    <x v="2"/>
    <x v="1"/>
    <x v="1"/>
    <x v="0"/>
    <x v="0"/>
    <x v="0"/>
    <s v="Any SHG (one or more)"/>
    <x v="3"/>
    <s v="all question respondents"/>
    <x v="27"/>
    <s v="5.2 Individuals without a formal ID"/>
    <s v="SHG Use - Financial Services (Among all question respondents)"/>
    <s v="SHG_fin_serv"/>
    <n v="9.6418408192076102E-2"/>
    <n v="1.953294929789947E-2"/>
    <n v="5.8119073956451987E-2"/>
    <n v="0.13471774242770021"/>
    <n v="217"/>
    <s v="1"/>
  </r>
  <r>
    <x v="2"/>
    <x v="2"/>
    <x v="1"/>
    <x v="1"/>
    <x v="0"/>
    <x v="0"/>
    <x v="0"/>
    <s v="Any SHG (one or more)"/>
    <x v="3"/>
    <s v="all question respondents"/>
    <x v="28"/>
    <s v="5.1 Individuals with a formal ID"/>
    <s v="SHG Use - Financial Services (Among all question respondents)"/>
    <s v="SHG_fin_serv"/>
    <n v="0.31501005121216213"/>
    <n v="8.9114775078134624E-3"/>
    <n v="0.29753682428673833"/>
    <n v="0.33248327813758594"/>
    <n v="2783"/>
    <s v="1"/>
  </r>
  <r>
    <x v="2"/>
    <x v="2"/>
    <x v="1"/>
    <x v="1"/>
    <x v="0"/>
    <x v="0"/>
    <x v="0"/>
    <s v="Any SHG (one or more)"/>
    <x v="3"/>
    <s v="all question respondents"/>
    <x v="29"/>
    <s v="2.2 Individuals who do not have a bank account"/>
    <s v="SHG Use - Financial Services (Among all question respondents)"/>
    <s v="SHG_fin_serv"/>
    <n v="0.22287340192255023"/>
    <n v="9.0290225189898071E-3"/>
    <n v="0.2051696979912164"/>
    <n v="0.24057710585388406"/>
    <n v="2112"/>
    <s v="1"/>
  </r>
  <r>
    <x v="2"/>
    <x v="2"/>
    <x v="1"/>
    <x v="1"/>
    <x v="0"/>
    <x v="0"/>
    <x v="0"/>
    <s v="Any SHG (one or more)"/>
    <x v="3"/>
    <s v="all question respondents"/>
    <x v="30"/>
    <s v="2.1 Individuals who have a bank account"/>
    <s v="SHG Use - Financial Services (Among all question respondents)"/>
    <s v="SHG_fin_serv"/>
    <n v="0.47952617445394036"/>
    <n v="1.7176477948963795E-2"/>
    <n v="0.44584730395029681"/>
    <n v="0.5132050449575839"/>
    <n v="888"/>
    <s v="1"/>
  </r>
  <r>
    <x v="2"/>
    <x v="2"/>
    <x v="1"/>
    <x v="1"/>
    <x v="0"/>
    <x v="0"/>
    <x v="0"/>
    <s v="ASCA"/>
    <x v="8"/>
    <s v="all question respondents"/>
    <x v="15"/>
    <s v="1.1 All individuals"/>
    <s v="SHG Use - Financial Services (Among all question respondents)"/>
    <s v="ASCA_fin_serv"/>
    <n v="3.3825158251162543E-2"/>
    <n v="3.2771329033345494E-3"/>
    <n v="2.7399502479206566E-2"/>
    <n v="4.0250814023118517E-2"/>
    <n v="3000"/>
    <s v="1"/>
  </r>
  <r>
    <x v="2"/>
    <x v="2"/>
    <x v="1"/>
    <x v="1"/>
    <x v="0"/>
    <x v="0"/>
    <x v="0"/>
    <s v="Merry-Go-Round"/>
    <x v="9"/>
    <s v="all question respondents"/>
    <x v="15"/>
    <s v="1.1 All individuals"/>
    <s v="SHG Use - Financial Services (Among all question respondents)"/>
    <s v="merry_fin_serv"/>
    <n v="0.22852387632331109"/>
    <n v="7.6642118131127783E-3"/>
    <n v="0.213496232243234"/>
    <n v="0.24355152040338818"/>
    <n v="3000"/>
    <s v="1"/>
  </r>
  <r>
    <x v="2"/>
    <x v="2"/>
    <x v="2"/>
    <x v="2"/>
    <x v="0"/>
    <x v="0"/>
    <x v="0"/>
    <s v="SACCO"/>
    <x v="2"/>
    <s v="all question respondents"/>
    <x v="15"/>
    <s v="1.1 All individuals"/>
    <s v="SHG Use - Financial Services (Among all question respondents)"/>
    <s v="SACCO_use_finserv"/>
    <n v="0.16506454428056019"/>
    <n v="4.151755007180403E-3"/>
    <n v="0.15692611705460641"/>
    <n v="0.17320297150651398"/>
    <n v="8665"/>
    <s v="1"/>
  </r>
  <r>
    <x v="2"/>
    <x v="2"/>
    <x v="2"/>
    <x v="2"/>
    <x v="0"/>
    <x v="0"/>
    <x v="0"/>
    <s v="ASCA"/>
    <x v="8"/>
    <s v="all question respondents"/>
    <x v="15"/>
    <s v="1.1 All individuals"/>
    <s v="SHG Use - Financial Services (Among all question respondents)"/>
    <s v="ASCA_use_finserv"/>
    <n v="0.17017396978009575"/>
    <n v="4.002927482513804E-3"/>
    <n v="0.16232727989813822"/>
    <n v="0.17802065966205327"/>
    <n v="8665"/>
    <s v="1"/>
  </r>
  <r>
    <x v="2"/>
    <x v="2"/>
    <x v="2"/>
    <x v="2"/>
    <x v="0"/>
    <x v="0"/>
    <x v="0"/>
    <s v="ROSCA"/>
    <x v="1"/>
    <s v="all question respondents"/>
    <x v="15"/>
    <s v="1.1 All individuals"/>
    <s v="SHG Use - Financial Services (Among all question respondents)"/>
    <s v="chamaROSCA_use_finserv"/>
    <n v="0.40196635888434723"/>
    <n v="5.356542484752082E-3"/>
    <n v="0.391466261667751"/>
    <n v="0.41246645610094346"/>
    <n v="8665"/>
    <s v="1"/>
  </r>
  <r>
    <x v="2"/>
    <x v="2"/>
    <x v="2"/>
    <x v="2"/>
    <x v="0"/>
    <x v="0"/>
    <x v="0"/>
    <s v="Self-Help Group (unspecified)"/>
    <x v="4"/>
    <s v="all question respondents"/>
    <x v="15"/>
    <s v="1.1 All individuals"/>
    <s v="SHG Use - Financial Services (Among all question respondents)"/>
    <s v="unspecified_use_finserv"/>
    <n v="3.4132077559504509E-2"/>
    <n v="2.2132537438443968E-3"/>
    <n v="2.9793415989500246E-2"/>
    <n v="3.8470739129508769E-2"/>
    <n v="6875"/>
    <s v="1"/>
  </r>
  <r>
    <x v="2"/>
    <x v="2"/>
    <x v="2"/>
    <x v="2"/>
    <x v="0"/>
    <x v="0"/>
    <x v="0"/>
    <s v="Chama"/>
    <x v="10"/>
    <s v="all question respondents"/>
    <x v="15"/>
    <s v="1.1 All individuals"/>
    <s v="SHG Use - Financial Services (Among all question respondents)"/>
    <s v="chama_use_finserv"/>
    <n v="1.4701740819455128E-2"/>
    <n v="1.2323601886083289E-3"/>
    <n v="1.2286021757563055E-2"/>
    <n v="1.7117459881347202E-2"/>
    <n v="8665"/>
    <s v="1"/>
  </r>
  <r>
    <x v="2"/>
    <x v="2"/>
    <x v="2"/>
    <x v="2"/>
    <x v="0"/>
    <x v="0"/>
    <x v="0"/>
    <s v="Any SHG (one or more)"/>
    <x v="3"/>
    <s v="all question respondents"/>
    <x v="15"/>
    <s v="1.1 All individuals"/>
    <s v="SHG Use - Financial Services (Among all question respondents)"/>
    <s v="SHG_use_finserv"/>
    <n v="0.55518181734242544"/>
    <n v="5.5298021991199908E-3"/>
    <n v="0.54434208987931076"/>
    <n v="0.56602154480554012"/>
    <n v="8665"/>
    <s v="1"/>
  </r>
  <r>
    <x v="2"/>
    <x v="2"/>
    <x v="2"/>
    <x v="2"/>
    <x v="0"/>
    <x v="0"/>
    <x v="0"/>
    <s v="SACCO"/>
    <x v="2"/>
    <s v="all question respondents"/>
    <x v="18"/>
    <s v="6.2 Urban individuals"/>
    <s v="SHG Use - Financial Services (Among all question respondents)"/>
    <s v="SACCO_use_finserv"/>
    <n v="0.19313937475485365"/>
    <n v="6.6828236416734367E-3"/>
    <n v="0.18003945104124822"/>
    <n v="0.20623929846845909"/>
    <n v="3813"/>
    <s v="1"/>
  </r>
  <r>
    <x v="2"/>
    <x v="2"/>
    <x v="2"/>
    <x v="2"/>
    <x v="0"/>
    <x v="0"/>
    <x v="0"/>
    <s v="SACCO"/>
    <x v="2"/>
    <s v="all question respondents"/>
    <x v="19"/>
    <s v="6.1 Rural individuals"/>
    <s v="SHG Use - Financial Services (Among all question respondents)"/>
    <s v="SACCO_use_finserv"/>
    <n v="0.1430600589336814"/>
    <n v="5.2043811975902455E-3"/>
    <n v="0.1328582340284408"/>
    <n v="0.153261883838922"/>
    <n v="4852"/>
    <s v="1"/>
  </r>
  <r>
    <x v="2"/>
    <x v="2"/>
    <x v="2"/>
    <x v="2"/>
    <x v="0"/>
    <x v="0"/>
    <x v="0"/>
    <s v="SACCO"/>
    <x v="2"/>
    <s v="all question respondents"/>
    <x v="16"/>
    <s v="1.3 Males"/>
    <s v="SHG Use - Financial Services (Among all question respondents)"/>
    <s v="SACCO_use_finserv"/>
    <n v="0.21228394654876137"/>
    <n v="7.0369665585954108E-3"/>
    <n v="0.19848981849218006"/>
    <n v="0.22607807460534268"/>
    <n v="3384"/>
    <s v="1"/>
  </r>
  <r>
    <x v="2"/>
    <x v="2"/>
    <x v="2"/>
    <x v="2"/>
    <x v="0"/>
    <x v="0"/>
    <x v="0"/>
    <s v="SACCO"/>
    <x v="2"/>
    <s v="all question respondents"/>
    <x v="17"/>
    <s v="1.2 Females"/>
    <s v="SHG Use - Financial Services (Among all question respondents)"/>
    <s v="SACCO_use_finserv"/>
    <n v="0.12015528826581723"/>
    <n v="4.4596270409411158E-3"/>
    <n v="0.11141335863248764"/>
    <n v="0.12889721789914682"/>
    <n v="5281"/>
    <s v="1"/>
  </r>
  <r>
    <x v="2"/>
    <x v="2"/>
    <x v="2"/>
    <x v="2"/>
    <x v="0"/>
    <x v="0"/>
    <x v="0"/>
    <s v="SACCO"/>
    <x v="2"/>
    <s v="all question respondents"/>
    <x v="23"/>
    <s v="4.2 Individuals who do not use mobile money"/>
    <s v="SHG Use - Financial Services (Among all question respondents)"/>
    <s v="SACCO_use_finserv"/>
    <n v="4.8496061299612779E-2"/>
    <n v="4.4576911006488822E-3"/>
    <n v="3.9757926569680642E-2"/>
    <n v="5.7234196029544916E-2"/>
    <n v="2462"/>
    <s v="1"/>
  </r>
  <r>
    <x v="2"/>
    <x v="2"/>
    <x v="2"/>
    <x v="2"/>
    <x v="0"/>
    <x v="0"/>
    <x v="0"/>
    <s v="SACCO"/>
    <x v="2"/>
    <s v="all question respondents"/>
    <x v="24"/>
    <s v="4.1 Individuals who use mobile money"/>
    <s v="SHG Use - Financial Services (Among all question respondents)"/>
    <s v="SACCO_use_finserv"/>
    <n v="0.21097840463914394"/>
    <n v="5.3872106990072825E-3"/>
    <n v="0.2004181904287862"/>
    <n v="0.22153861884950168"/>
    <n v="6203"/>
    <s v="1"/>
  </r>
  <r>
    <x v="2"/>
    <x v="2"/>
    <x v="2"/>
    <x v="2"/>
    <x v="0"/>
    <x v="0"/>
    <x v="0"/>
    <s v="SACCO"/>
    <x v="2"/>
    <s v="all question respondents"/>
    <x v="25"/>
    <s v="3.2 Individuals who do not have access to a mobile phone"/>
    <s v="SHG Use - Financial Services (Among all question respondents)"/>
    <s v="SACCO_use_finserv"/>
    <n v="4.6184235555324547E-2"/>
    <n v="4.9330782864915662E-3"/>
    <n v="3.6514228879807847E-2"/>
    <n v="5.5854242230841247E-2"/>
    <n v="1938"/>
    <s v="1"/>
  </r>
  <r>
    <x v="2"/>
    <x v="2"/>
    <x v="2"/>
    <x v="2"/>
    <x v="0"/>
    <x v="0"/>
    <x v="0"/>
    <s v="SACCO"/>
    <x v="2"/>
    <s v="all question respondents"/>
    <x v="26"/>
    <s v="3.1 Individuals who have access to a mobile phone"/>
    <s v="SHG Use - Financial Services (Among all question respondents)"/>
    <s v="SACCO_use_finserv"/>
    <n v="0.19921853726689298"/>
    <n v="5.0656044219035759E-3"/>
    <n v="0.18928874784727837"/>
    <n v="0.2091483266865076"/>
    <n v="6727"/>
    <s v="1"/>
  </r>
  <r>
    <x v="2"/>
    <x v="2"/>
    <x v="2"/>
    <x v="2"/>
    <x v="0"/>
    <x v="0"/>
    <x v="0"/>
    <s v="SACCO"/>
    <x v="2"/>
    <s v="all question respondents"/>
    <x v="27"/>
    <s v="5.2 Individuals without a formal ID"/>
    <s v="SHG Use - Financial Services (Among all question respondents)"/>
    <s v="SACCO_use_finserv"/>
    <n v="1.0444909764735031E-2"/>
    <n v="3.0543780939148043E-3"/>
    <n v="4.4576022779296261E-3"/>
    <n v="1.6432217251540437E-2"/>
    <n v="1215"/>
    <s v="1"/>
  </r>
  <r>
    <x v="2"/>
    <x v="2"/>
    <x v="2"/>
    <x v="2"/>
    <x v="0"/>
    <x v="0"/>
    <x v="0"/>
    <s v="SACCO"/>
    <x v="2"/>
    <s v="all question respondents"/>
    <x v="28"/>
    <s v="5.1 Individuals with a formal ID"/>
    <s v="SHG Use - Financial Services (Among all question respondents)"/>
    <s v="SACCO_use_finserv"/>
    <n v="0.18942335922625192"/>
    <n v="4.7159393243021083E-3"/>
    <n v="0.18017899655878525"/>
    <n v="0.19866772189371859"/>
    <n v="7450"/>
    <s v="1"/>
  </r>
  <r>
    <x v="2"/>
    <x v="2"/>
    <x v="2"/>
    <x v="2"/>
    <x v="0"/>
    <x v="0"/>
    <x v="0"/>
    <s v="SACCO"/>
    <x v="2"/>
    <s v="all question respondents"/>
    <x v="29"/>
    <s v="2.2 Individuals who do not have a bank account"/>
    <s v="SHG Use - Financial Services (Among all question respondents)"/>
    <s v="SACCO_use_finserv"/>
    <n v="9.4581943667412585E-2"/>
    <n v="3.8011191855497057E-3"/>
    <n v="8.7130846043571325E-2"/>
    <n v="0.10203304129125385"/>
    <n v="6371"/>
    <s v="1"/>
  </r>
  <r>
    <x v="2"/>
    <x v="2"/>
    <x v="2"/>
    <x v="2"/>
    <x v="0"/>
    <x v="0"/>
    <x v="0"/>
    <s v="SACCO"/>
    <x v="2"/>
    <s v="all question respondents"/>
    <x v="30"/>
    <s v="2.1 Individuals who have a bank account"/>
    <s v="SHG Use - Financial Services (Among all question respondents)"/>
    <s v="SACCO_use_finserv"/>
    <n v="0.35127453011159665"/>
    <n v="1.0260796644844051E-2"/>
    <n v="0.3311609283624688"/>
    <n v="0.3713881318607245"/>
    <n v="2294"/>
    <s v="1"/>
  </r>
  <r>
    <x v="2"/>
    <x v="2"/>
    <x v="2"/>
    <x v="2"/>
    <x v="0"/>
    <x v="0"/>
    <x v="0"/>
    <s v="ASCA"/>
    <x v="8"/>
    <s v="all question respondents"/>
    <x v="18"/>
    <s v="6.2 Urban individuals"/>
    <s v="SHG Use - Financial Services (Among all question respondents)"/>
    <s v="ASCA_use_finserv"/>
    <n v="0.17790554348273632"/>
    <n v="6.2197172587106836E-3"/>
    <n v="0.16571341842032747"/>
    <n v="0.19009766854514518"/>
    <n v="3813"/>
    <s v="1"/>
  </r>
  <r>
    <x v="2"/>
    <x v="2"/>
    <x v="2"/>
    <x v="2"/>
    <x v="0"/>
    <x v="0"/>
    <x v="0"/>
    <s v="ASCA"/>
    <x v="8"/>
    <s v="all question respondents"/>
    <x v="19"/>
    <s v="6.1 Rural individuals"/>
    <s v="SHG Use - Financial Services (Among all question respondents)"/>
    <s v="ASCA_use_finserv"/>
    <n v="0.1641141183981312"/>
    <n v="5.2127109793648234E-3"/>
    <n v="0.15389596513954046"/>
    <n v="0.17433227165672194"/>
    <n v="4852"/>
    <s v="1"/>
  </r>
  <r>
    <x v="2"/>
    <x v="2"/>
    <x v="2"/>
    <x v="2"/>
    <x v="0"/>
    <x v="0"/>
    <x v="0"/>
    <s v="ASCA"/>
    <x v="8"/>
    <s v="all question respondents"/>
    <x v="16"/>
    <s v="1.3 Males"/>
    <s v="SHG Use - Financial Services (Among all question respondents)"/>
    <s v="ASCA_use_finserv"/>
    <n v="0.13072457591986392"/>
    <n v="5.7261670647304284E-3"/>
    <n v="0.11949992661869743"/>
    <n v="0.1419492252210304"/>
    <n v="3384"/>
    <s v="1"/>
  </r>
  <r>
    <x v="2"/>
    <x v="2"/>
    <x v="2"/>
    <x v="2"/>
    <x v="0"/>
    <x v="0"/>
    <x v="0"/>
    <s v="ASCA"/>
    <x v="8"/>
    <s v="all question respondents"/>
    <x v="17"/>
    <s v="1.2 Females"/>
    <s v="SHG Use - Financial Services (Among all question respondents)"/>
    <s v="ASCA_use_finserv"/>
    <n v="0.20769335468109129"/>
    <n v="5.5365287254924992E-3"/>
    <n v="0.19684044162651676"/>
    <n v="0.21854626773566582"/>
    <n v="5281"/>
    <s v="1"/>
  </r>
  <r>
    <x v="2"/>
    <x v="2"/>
    <x v="2"/>
    <x v="2"/>
    <x v="0"/>
    <x v="0"/>
    <x v="0"/>
    <s v="ASCA"/>
    <x v="8"/>
    <s v="all question respondents"/>
    <x v="23"/>
    <s v="4.2 Individuals who do not use mobile money"/>
    <s v="SHG Use - Financial Services (Among all question respondents)"/>
    <s v="ASCA_use_finserv"/>
    <n v="7.8779432603825167E-2"/>
    <n v="5.2081418128047691E-3"/>
    <n v="6.8570235998376999E-2"/>
    <n v="8.8988629209273334E-2"/>
    <n v="2462"/>
    <s v="1"/>
  </r>
  <r>
    <x v="2"/>
    <x v="2"/>
    <x v="2"/>
    <x v="2"/>
    <x v="0"/>
    <x v="0"/>
    <x v="0"/>
    <s v="ASCA"/>
    <x v="8"/>
    <s v="all question respondents"/>
    <x v="24"/>
    <s v="4.1 Individuals who use mobile money"/>
    <s v="SHG Use - Financial Services (Among all question respondents)"/>
    <s v="ASCA_use_finserv"/>
    <n v="0.20617234524265143"/>
    <n v="5.1185456741208966E-3"/>
    <n v="0.19613877837767305"/>
    <n v="0.21620591210762982"/>
    <n v="6203"/>
    <s v="1"/>
  </r>
  <r>
    <x v="2"/>
    <x v="2"/>
    <x v="2"/>
    <x v="2"/>
    <x v="0"/>
    <x v="0"/>
    <x v="0"/>
    <s v="ASCA"/>
    <x v="8"/>
    <s v="all question respondents"/>
    <x v="25"/>
    <s v="3.2 Individuals who do not have access to a mobile phone"/>
    <s v="SHG Use - Financial Services (Among all question respondents)"/>
    <s v="ASCA_use_finserv"/>
    <n v="7.125436696679302E-2"/>
    <n v="5.6268517746498646E-3"/>
    <n v="6.0224399254339568E-2"/>
    <n v="8.2284334679246479E-2"/>
    <n v="1938"/>
    <s v="1"/>
  </r>
  <r>
    <x v="2"/>
    <x v="2"/>
    <x v="2"/>
    <x v="2"/>
    <x v="0"/>
    <x v="0"/>
    <x v="0"/>
    <s v="ASCA"/>
    <x v="8"/>
    <s v="all question respondents"/>
    <x v="26"/>
    <s v="3.1 Individuals who have access to a mobile phone"/>
    <s v="SHG Use - Financial Services (Among all question respondents)"/>
    <s v="ASCA_use_finserv"/>
    <n v="0.19859330563919911"/>
    <n v="4.8396738165514385E-3"/>
    <n v="0.18910639393914985"/>
    <n v="0.20808021733924836"/>
    <n v="6727"/>
    <s v="1"/>
  </r>
  <r>
    <x v="2"/>
    <x v="2"/>
    <x v="2"/>
    <x v="2"/>
    <x v="0"/>
    <x v="0"/>
    <x v="0"/>
    <s v="ASCA"/>
    <x v="8"/>
    <s v="all question respondents"/>
    <x v="27"/>
    <s v="5.2 Individuals without a formal ID"/>
    <s v="SHG Use - Financial Services (Among all question respondents)"/>
    <s v="ASCA_use_finserv"/>
    <n v="6.8393080587106692E-2"/>
    <n v="7.1034275548088411E-3"/>
    <n v="5.446867317152853E-2"/>
    <n v="8.2317488002684847E-2"/>
    <n v="1215"/>
    <s v="1"/>
  </r>
  <r>
    <x v="2"/>
    <x v="2"/>
    <x v="2"/>
    <x v="2"/>
    <x v="0"/>
    <x v="0"/>
    <x v="0"/>
    <s v="ASCA"/>
    <x v="8"/>
    <s v="all question respondents"/>
    <x v="28"/>
    <s v="5.1 Individuals with a formal ID"/>
    <s v="SHG Use - Financial Services (Among all question respondents)"/>
    <s v="ASCA_use_finserv"/>
    <n v="0.18620855589604099"/>
    <n v="4.4733345748010434E-3"/>
    <n v="0.17743975623628322"/>
    <n v="0.19497735555579876"/>
    <n v="7450"/>
    <s v="1"/>
  </r>
  <r>
    <x v="2"/>
    <x v="2"/>
    <x v="2"/>
    <x v="2"/>
    <x v="0"/>
    <x v="0"/>
    <x v="0"/>
    <s v="ASCA"/>
    <x v="8"/>
    <s v="all question respondents"/>
    <x v="29"/>
    <s v="2.2 Individuals who do not have a bank account"/>
    <s v="SHG Use - Financial Services (Among all question respondents)"/>
    <s v="ASCA_use_finserv"/>
    <n v="0.14561232708572455"/>
    <n v="4.3430670891495288E-3"/>
    <n v="0.13709888267935944"/>
    <n v="0.15412577149208967"/>
    <n v="6371"/>
    <s v="1"/>
  </r>
  <r>
    <x v="2"/>
    <x v="2"/>
    <x v="2"/>
    <x v="2"/>
    <x v="0"/>
    <x v="0"/>
    <x v="0"/>
    <s v="ASCA"/>
    <x v="8"/>
    <s v="all question respondents"/>
    <x v="30"/>
    <s v="2.1 Individuals who have a bank account"/>
    <s v="SHG Use - Financial Services (Among all question respondents)"/>
    <s v="ASCA_use_finserv"/>
    <n v="0.23506407171048185"/>
    <n v="8.8502077598061838E-3"/>
    <n v="0.21771555965637829"/>
    <n v="0.25241258376458542"/>
    <n v="2294"/>
    <s v="1"/>
  </r>
  <r>
    <x v="2"/>
    <x v="2"/>
    <x v="2"/>
    <x v="2"/>
    <x v="0"/>
    <x v="0"/>
    <x v="0"/>
    <s v="ROSCA"/>
    <x v="1"/>
    <s v="all question respondents"/>
    <x v="18"/>
    <s v="6.2 Urban individuals"/>
    <s v="SHG Use - Financial Services (Among all question respondents)"/>
    <s v="chamaROSCA_use_finserv"/>
    <n v="0.43815458542636609"/>
    <n v="8.1962959298786803E-3"/>
    <n v="0.4220878960787689"/>
    <n v="0.45422127477396329"/>
    <n v="3813"/>
    <s v="1"/>
  </r>
  <r>
    <x v="2"/>
    <x v="2"/>
    <x v="2"/>
    <x v="2"/>
    <x v="0"/>
    <x v="0"/>
    <x v="0"/>
    <s v="ROSCA"/>
    <x v="1"/>
    <s v="all question respondents"/>
    <x v="19"/>
    <s v="6.1 Rural individuals"/>
    <s v="SHG Use - Financial Services (Among all question respondents)"/>
    <s v="chamaROSCA_use_finserv"/>
    <n v="0.37360275749403732"/>
    <n v="7.0322238026692269E-3"/>
    <n v="0.35981792636704096"/>
    <n v="0.38738758862103367"/>
    <n v="4852"/>
    <s v="1"/>
  </r>
  <r>
    <x v="2"/>
    <x v="2"/>
    <x v="2"/>
    <x v="2"/>
    <x v="0"/>
    <x v="0"/>
    <x v="0"/>
    <s v="ROSCA"/>
    <x v="1"/>
    <s v="all question respondents"/>
    <x v="16"/>
    <s v="1.3 Males"/>
    <s v="SHG Use - Financial Services (Among all question respondents)"/>
    <s v="chamaROSCA_use_finserv"/>
    <n v="0.30424511602540205"/>
    <n v="7.9340766610137298E-3"/>
    <n v="0.28869243880838802"/>
    <n v="0.31979779324241608"/>
    <n v="3384"/>
    <s v="1"/>
  </r>
  <r>
    <x v="2"/>
    <x v="2"/>
    <x v="2"/>
    <x v="2"/>
    <x v="0"/>
    <x v="0"/>
    <x v="0"/>
    <s v="ROSCA"/>
    <x v="1"/>
    <s v="all question respondents"/>
    <x v="17"/>
    <s v="1.2 Females"/>
    <s v="SHG Use - Financial Services (Among all question respondents)"/>
    <s v="chamaROSCA_use_finserv"/>
    <n v="0.49490672032104077"/>
    <n v="6.9527132963611441E-3"/>
    <n v="0.48127774869639173"/>
    <n v="0.50853569194568982"/>
    <n v="5281"/>
    <s v="1"/>
  </r>
  <r>
    <x v="2"/>
    <x v="2"/>
    <x v="2"/>
    <x v="2"/>
    <x v="0"/>
    <x v="0"/>
    <x v="0"/>
    <s v="ROSCA"/>
    <x v="1"/>
    <s v="all question respondents"/>
    <x v="23"/>
    <s v="4.2 Individuals who do not use mobile money"/>
    <s v="SHG Use - Financial Services (Among all question respondents)"/>
    <s v="chamaROSCA_use_finserv"/>
    <n v="0.23526663559958588"/>
    <n v="8.5169288814420652E-3"/>
    <n v="0.21857142941079058"/>
    <n v="0.25196184178838121"/>
    <n v="2462"/>
    <s v="1"/>
  </r>
  <r>
    <x v="2"/>
    <x v="2"/>
    <x v="2"/>
    <x v="2"/>
    <x v="0"/>
    <x v="0"/>
    <x v="0"/>
    <s v="ROSCA"/>
    <x v="1"/>
    <s v="all question respondents"/>
    <x v="24"/>
    <s v="4.1 Individuals who use mobile money"/>
    <s v="SHG Use - Financial Services (Among all question respondents)"/>
    <s v="chamaROSCA_use_finserv"/>
    <n v="0.46762585466728596"/>
    <n v="6.4865473585950994E-3"/>
    <n v="0.45491067914890182"/>
    <n v="0.48034103018567009"/>
    <n v="6203"/>
    <s v="1"/>
  </r>
  <r>
    <x v="2"/>
    <x v="2"/>
    <x v="2"/>
    <x v="2"/>
    <x v="0"/>
    <x v="0"/>
    <x v="0"/>
    <s v="ROSCA"/>
    <x v="1"/>
    <s v="all question respondents"/>
    <x v="25"/>
    <s v="3.2 Individuals who do not have access to a mobile phone"/>
    <s v="SHG Use - Financial Services (Among all question respondents)"/>
    <s v="chamaROSCA_use_finserv"/>
    <n v="0.21348563114634389"/>
    <n v="9.2754823930741911E-3"/>
    <n v="0.19530347966797035"/>
    <n v="0.23166778262471743"/>
    <n v="1938"/>
    <s v="1"/>
  </r>
  <r>
    <x v="2"/>
    <x v="2"/>
    <x v="2"/>
    <x v="2"/>
    <x v="0"/>
    <x v="0"/>
    <x v="0"/>
    <s v="ROSCA"/>
    <x v="1"/>
    <s v="all question respondents"/>
    <x v="26"/>
    <s v="3.1 Individuals who have access to a mobile phone"/>
    <s v="SHG Use - Financial Services (Among all question respondents)"/>
    <s v="chamaROSCA_use_finserv"/>
    <n v="0.45611636507335496"/>
    <n v="6.2089928529006598E-3"/>
    <n v="0.44394526239691917"/>
    <n v="0.46828746774979074"/>
    <n v="6727"/>
    <s v="1"/>
  </r>
  <r>
    <x v="2"/>
    <x v="2"/>
    <x v="2"/>
    <x v="2"/>
    <x v="0"/>
    <x v="0"/>
    <x v="0"/>
    <s v="ROSCA"/>
    <x v="1"/>
    <s v="all question respondents"/>
    <x v="27"/>
    <s v="5.2 Individuals without a formal ID"/>
    <s v="SHG Use - Financial Services (Among all question respondents)"/>
    <s v="chamaROSCA_use_finserv"/>
    <n v="0.22815711753890508"/>
    <n v="1.1956072736169557E-2"/>
    <n v="0.20472037146327182"/>
    <n v="0.25159386361453834"/>
    <n v="1215"/>
    <s v="1"/>
  </r>
  <r>
    <x v="2"/>
    <x v="2"/>
    <x v="2"/>
    <x v="2"/>
    <x v="0"/>
    <x v="0"/>
    <x v="0"/>
    <s v="ROSCA"/>
    <x v="1"/>
    <s v="all question respondents"/>
    <x v="28"/>
    <s v="5.1 Individuals with a formal ID"/>
    <s v="SHG Use - Financial Services (Among all question respondents)"/>
    <s v="chamaROSCA_use_finserv"/>
    <n v="0.42934830917185335"/>
    <n v="5.8520295100915644E-3"/>
    <n v="0.41787693954391408"/>
    <n v="0.44081967879979261"/>
    <n v="7450"/>
    <s v="1"/>
  </r>
  <r>
    <x v="2"/>
    <x v="2"/>
    <x v="2"/>
    <x v="2"/>
    <x v="0"/>
    <x v="0"/>
    <x v="0"/>
    <s v="ROSCA"/>
    <x v="1"/>
    <s v="all question respondents"/>
    <x v="29"/>
    <s v="2.2 Individuals who do not have a bank account"/>
    <s v="SHG Use - Financial Services (Among all question respondents)"/>
    <s v="chamaROSCA_use_finserv"/>
    <n v="0.35673638261333096"/>
    <n v="6.0540748505408812E-3"/>
    <n v="0.34486895606566831"/>
    <n v="0.36860380916099361"/>
    <n v="6371"/>
    <s v="1"/>
  </r>
  <r>
    <x v="2"/>
    <x v="2"/>
    <x v="2"/>
    <x v="2"/>
    <x v="0"/>
    <x v="0"/>
    <x v="0"/>
    <s v="ROSCA"/>
    <x v="1"/>
    <s v="all question respondents"/>
    <x v="30"/>
    <s v="2.1 Individuals who have a bank account"/>
    <s v="SHG Use - Financial Services (Among all question respondents)"/>
    <s v="chamaROSCA_use_finserv"/>
    <n v="0.52146071873055566"/>
    <n v="1.07206626046064E-2"/>
    <n v="0.5004456703303739"/>
    <n v="0.54247576713073742"/>
    <n v="2294"/>
    <s v="1"/>
  </r>
  <r>
    <x v="2"/>
    <x v="2"/>
    <x v="2"/>
    <x v="2"/>
    <x v="0"/>
    <x v="0"/>
    <x v="0"/>
    <s v="Self-Help Group (unspecified)"/>
    <x v="4"/>
    <s v="all question respondents"/>
    <x v="18"/>
    <s v="6.2 Urban individuals"/>
    <s v="SHG Use - Financial Services (Among all question respondents)"/>
    <s v="unspecified_use_finserv"/>
    <n v="3.1669410621299188E-2"/>
    <n v="3.2787480595940243E-3"/>
    <n v="2.5242175483862359E-2"/>
    <n v="3.8096645758736017E-2"/>
    <n v="2874"/>
    <s v="1"/>
  </r>
  <r>
    <x v="2"/>
    <x v="2"/>
    <x v="2"/>
    <x v="2"/>
    <x v="0"/>
    <x v="0"/>
    <x v="0"/>
    <s v="Self-Help Group (unspecified)"/>
    <x v="4"/>
    <s v="all question respondents"/>
    <x v="19"/>
    <s v="6.1 Rural individuals"/>
    <s v="SHG Use - Financial Services (Among all question respondents)"/>
    <s v="unspecified_use_finserv"/>
    <n v="3.588030502056995E-2"/>
    <n v="2.98365913989504E-3"/>
    <n v="3.0031534493998927E-2"/>
    <n v="4.1729075547140976E-2"/>
    <n v="4001"/>
    <s v="1"/>
  </r>
  <r>
    <x v="2"/>
    <x v="2"/>
    <x v="2"/>
    <x v="2"/>
    <x v="0"/>
    <x v="0"/>
    <x v="0"/>
    <s v="Self-Help Group (unspecified)"/>
    <x v="4"/>
    <s v="all question respondents"/>
    <x v="16"/>
    <s v="1.3 Males"/>
    <s v="SHG Use - Financial Services (Among all question respondents)"/>
    <s v="unspecified_use_finserv"/>
    <n v="2.9097670430442733E-2"/>
    <n v="3.2918211515157543E-3"/>
    <n v="2.2644839203710146E-2"/>
    <n v="3.5550501657175319E-2"/>
    <n v="2687"/>
    <s v="1"/>
  </r>
  <r>
    <x v="2"/>
    <x v="2"/>
    <x v="2"/>
    <x v="2"/>
    <x v="0"/>
    <x v="0"/>
    <x v="0"/>
    <s v="Self-Help Group (unspecified)"/>
    <x v="4"/>
    <s v="all question respondents"/>
    <x v="17"/>
    <s v="1.2 Females"/>
    <s v="SHG Use - Financial Services (Among all question respondents)"/>
    <s v="unspecified_use_finserv"/>
    <n v="3.8931722513399707E-2"/>
    <n v="2.9717636294915636E-3"/>
    <n v="3.310624152043435E-2"/>
    <n v="4.4757203506365063E-2"/>
    <n v="4188"/>
    <s v="1"/>
  </r>
  <r>
    <x v="2"/>
    <x v="2"/>
    <x v="2"/>
    <x v="2"/>
    <x v="0"/>
    <x v="0"/>
    <x v="0"/>
    <s v="Self-Help Group (unspecified)"/>
    <x v="4"/>
    <s v="all question respondents"/>
    <x v="23"/>
    <s v="4.2 Individuals who do not use mobile money"/>
    <s v="SHG Use - Financial Services (Among all question respondents)"/>
    <s v="unspecified_use_finserv"/>
    <n v="2.6700017517429581E-2"/>
    <n v="3.840075235163473E-3"/>
    <n v="1.9172494677494621E-2"/>
    <n v="3.4227540357364541E-2"/>
    <n v="1979"/>
    <s v="1"/>
  </r>
  <r>
    <x v="2"/>
    <x v="2"/>
    <x v="2"/>
    <x v="2"/>
    <x v="0"/>
    <x v="0"/>
    <x v="0"/>
    <s v="Self-Help Group (unspecified)"/>
    <x v="4"/>
    <s v="all question respondents"/>
    <x v="24"/>
    <s v="4.1 Individuals who use mobile money"/>
    <s v="SHG Use - Financial Services (Among all question respondents)"/>
    <s v="unspecified_use_finserv"/>
    <n v="3.7111317778336719E-2"/>
    <n v="2.6909575439558724E-3"/>
    <n v="3.1836270066246369E-2"/>
    <n v="4.2386365490427069E-2"/>
    <n v="4896"/>
    <s v="1"/>
  </r>
  <r>
    <x v="2"/>
    <x v="2"/>
    <x v="2"/>
    <x v="2"/>
    <x v="0"/>
    <x v="0"/>
    <x v="0"/>
    <s v="Self-Help Group (unspecified)"/>
    <x v="4"/>
    <s v="all question respondents"/>
    <x v="25"/>
    <s v="3.2 Individuals who do not have access to a mobile phone"/>
    <s v="SHG Use - Financial Services (Among all question respondents)"/>
    <s v="unspecified_use_finserv"/>
    <n v="2.541619337306392E-2"/>
    <n v="4.2483193164315038E-3"/>
    <n v="1.708842873546372E-2"/>
    <n v="3.374395801066412E-2"/>
    <n v="1592"/>
    <s v="1"/>
  </r>
  <r>
    <x v="2"/>
    <x v="2"/>
    <x v="2"/>
    <x v="2"/>
    <x v="0"/>
    <x v="0"/>
    <x v="0"/>
    <s v="Self-Help Group (unspecified)"/>
    <x v="4"/>
    <s v="all question respondents"/>
    <x v="26"/>
    <s v="3.1 Individuals who have access to a mobile phone"/>
    <s v="SHG Use - Financial Services (Among all question respondents)"/>
    <s v="unspecified_use_finserv"/>
    <n v="3.6756043239806073E-2"/>
    <n v="2.5796748132925602E-3"/>
    <n v="3.169912577196965E-2"/>
    <n v="4.1812960707642496E-2"/>
    <n v="5283"/>
    <s v="1"/>
  </r>
  <r>
    <x v="2"/>
    <x v="2"/>
    <x v="2"/>
    <x v="2"/>
    <x v="0"/>
    <x v="0"/>
    <x v="0"/>
    <s v="Self-Help Group (unspecified)"/>
    <x v="4"/>
    <s v="all question respondents"/>
    <x v="27"/>
    <s v="5.2 Individuals without a formal ID"/>
    <s v="SHG Use - Financial Services (Among all question respondents)"/>
    <s v="unspecified_use_finserv"/>
    <n v="2.2884037855894077E-2"/>
    <n v="4.93240595804929E-3"/>
    <n v="1.3215300482279342E-2"/>
    <n v="3.2552775229508814E-2"/>
    <n v="914"/>
    <s v="1"/>
  </r>
  <r>
    <x v="2"/>
    <x v="2"/>
    <x v="2"/>
    <x v="2"/>
    <x v="0"/>
    <x v="0"/>
    <x v="0"/>
    <s v="Self-Help Group (unspecified)"/>
    <x v="4"/>
    <s v="all question respondents"/>
    <x v="28"/>
    <s v="5.1 Individuals with a formal ID"/>
    <s v="SHG Use - Financial Services (Among all question respondents)"/>
    <s v="unspecified_use_finserv"/>
    <n v="3.5795355325984546E-2"/>
    <n v="2.4328367140651402E-3"/>
    <n v="3.1026278483614365E-2"/>
    <n v="4.056443216835473E-2"/>
    <n v="5961"/>
    <s v="1"/>
  </r>
  <r>
    <x v="2"/>
    <x v="2"/>
    <x v="2"/>
    <x v="2"/>
    <x v="0"/>
    <x v="0"/>
    <x v="0"/>
    <s v="Self-Help Group (unspecified)"/>
    <x v="4"/>
    <s v="all question respondents"/>
    <x v="29"/>
    <s v="2.2 Individuals who do not have a bank account"/>
    <s v="SHG Use - Financial Services (Among all question respondents)"/>
    <s v="unspecified_use_finserv"/>
    <n v="2.9897166711048639E-2"/>
    <n v="2.3625398299813019E-3"/>
    <n v="2.5265916745628409E-2"/>
    <n v="3.4528416676468873E-2"/>
    <n v="5112"/>
    <s v="1"/>
  </r>
  <r>
    <x v="2"/>
    <x v="2"/>
    <x v="2"/>
    <x v="2"/>
    <x v="0"/>
    <x v="0"/>
    <x v="0"/>
    <s v="Self-Help Group (unspecified)"/>
    <x v="4"/>
    <s v="all question respondents"/>
    <x v="30"/>
    <s v="2.1 Individuals who have a bank account"/>
    <s v="SHG Use - Financial Services (Among all question respondents)"/>
    <s v="unspecified_use_finserv"/>
    <n v="4.5797674796740712E-2"/>
    <n v="5.1525151511183582E-3"/>
    <n v="3.5697427541304005E-2"/>
    <n v="5.5897922052177418E-2"/>
    <n v="1763"/>
    <s v="1"/>
  </r>
  <r>
    <x v="2"/>
    <x v="2"/>
    <x v="2"/>
    <x v="2"/>
    <x v="0"/>
    <x v="0"/>
    <x v="0"/>
    <s v="Chama"/>
    <x v="10"/>
    <s v="all question respondents"/>
    <x v="18"/>
    <s v="6.2 Urban individuals"/>
    <s v="SHG Use - Financial Services (Among all question respondents)"/>
    <s v="chama_use_finserv"/>
    <n v="1.423804384263865E-2"/>
    <n v="1.8338538930306591E-3"/>
    <n v="1.0643254066832995E-2"/>
    <n v="1.7832833618444306E-2"/>
    <n v="3813"/>
    <s v="1"/>
  </r>
  <r>
    <x v="2"/>
    <x v="2"/>
    <x v="2"/>
    <x v="2"/>
    <x v="0"/>
    <x v="0"/>
    <x v="0"/>
    <s v="Chama"/>
    <x v="10"/>
    <s v="all question respondents"/>
    <x v="19"/>
    <s v="6.1 Rural individuals"/>
    <s v="SHG Use - Financial Services (Among all question respondents)"/>
    <s v="chama_use_finserv"/>
    <n v="1.5065177148700032E-2"/>
    <n v="1.6632534158691212E-3"/>
    <n v="1.1804804882041935E-2"/>
    <n v="1.832554941535813E-2"/>
    <n v="4852"/>
    <s v="1"/>
  </r>
  <r>
    <x v="2"/>
    <x v="2"/>
    <x v="2"/>
    <x v="2"/>
    <x v="0"/>
    <x v="0"/>
    <x v="0"/>
    <s v="Chama"/>
    <x v="10"/>
    <s v="all question respondents"/>
    <x v="16"/>
    <s v="1.3 Males"/>
    <s v="SHG Use - Financial Services (Among all question respondents)"/>
    <s v="chama_use_finserv"/>
    <n v="6.1478178494502565E-3"/>
    <n v="1.3527239189860491E-3"/>
    <n v="3.4961572499122382E-3"/>
    <n v="8.7994784489882748E-3"/>
    <n v="3384"/>
    <s v="1"/>
  </r>
  <r>
    <x v="2"/>
    <x v="2"/>
    <x v="2"/>
    <x v="2"/>
    <x v="0"/>
    <x v="0"/>
    <x v="0"/>
    <s v="Chama"/>
    <x v="10"/>
    <s v="all question respondents"/>
    <x v="17"/>
    <s v="1.2 Females"/>
    <s v="SHG Use - Financial Services (Among all question respondents)"/>
    <s v="chama_use_finserv"/>
    <n v="2.2837174521228958E-2"/>
    <n v="2.0240882016822632E-3"/>
    <n v="1.8869480257041136E-2"/>
    <n v="2.6804868785416779E-2"/>
    <n v="5281"/>
    <s v="1"/>
  </r>
  <r>
    <x v="2"/>
    <x v="2"/>
    <x v="2"/>
    <x v="2"/>
    <x v="0"/>
    <x v="0"/>
    <x v="0"/>
    <s v="Chama"/>
    <x v="10"/>
    <s v="all question respondents"/>
    <x v="23"/>
    <s v="4.2 Individuals who do not use mobile money"/>
    <s v="SHG Use - Financial Services (Among all question respondents)"/>
    <s v="chama_use_finserv"/>
    <n v="1.0003644063656966E-2"/>
    <n v="1.9215541554747377E-3"/>
    <n v="6.2369409157077777E-3"/>
    <n v="1.3770347211606155E-2"/>
    <n v="2462"/>
    <s v="1"/>
  </r>
  <r>
    <x v="2"/>
    <x v="2"/>
    <x v="2"/>
    <x v="2"/>
    <x v="0"/>
    <x v="0"/>
    <x v="0"/>
    <s v="Chama"/>
    <x v="10"/>
    <s v="all question respondents"/>
    <x v="24"/>
    <s v="4.1 Individuals who use mobile money"/>
    <s v="SHG Use - Financial Services (Among all question respondents)"/>
    <s v="chama_use_finserv"/>
    <n v="1.655222178035164E-2"/>
    <n v="1.541560846160199E-3"/>
    <n v="1.3530395892466497E-2"/>
    <n v="1.9574047668236783E-2"/>
    <n v="6203"/>
    <s v="1"/>
  </r>
  <r>
    <x v="2"/>
    <x v="2"/>
    <x v="2"/>
    <x v="2"/>
    <x v="0"/>
    <x v="0"/>
    <x v="0"/>
    <s v="Chama"/>
    <x v="10"/>
    <s v="all question respondents"/>
    <x v="25"/>
    <s v="3.2 Individuals who do not have access to a mobile phone"/>
    <s v="SHG Use - Financial Services (Among all question respondents)"/>
    <s v="chama_use_finserv"/>
    <n v="7.7341587132367801E-3"/>
    <n v="1.973997385349791E-3"/>
    <n v="3.8646543621592925E-3"/>
    <n v="1.1603663064314268E-2"/>
    <n v="1938"/>
    <s v="1"/>
  </r>
  <r>
    <x v="2"/>
    <x v="2"/>
    <x v="2"/>
    <x v="2"/>
    <x v="0"/>
    <x v="0"/>
    <x v="0"/>
    <s v="Chama"/>
    <x v="10"/>
    <s v="all question respondents"/>
    <x v="26"/>
    <s v="3.1 Individuals who have access to a mobile phone"/>
    <s v="SHG Use - Financial Services (Among all question respondents)"/>
    <s v="chama_use_finserv"/>
    <n v="1.6703508420324115E-2"/>
    <n v="1.4810249614648305E-3"/>
    <n v="1.3800347263691158E-2"/>
    <n v="1.9606669576957069E-2"/>
    <n v="6727"/>
    <s v="1"/>
  </r>
  <r>
    <x v="2"/>
    <x v="2"/>
    <x v="2"/>
    <x v="2"/>
    <x v="0"/>
    <x v="0"/>
    <x v="0"/>
    <s v="Chama"/>
    <x v="10"/>
    <s v="all question respondents"/>
    <x v="27"/>
    <s v="5.2 Individuals without a formal ID"/>
    <s v="SHG Use - Financial Services (Among all question respondents)"/>
    <s v="chama_use_finserv"/>
    <n v="9.4524683030886274E-3"/>
    <n v="2.5319657587455128E-3"/>
    <n v="4.4892132385390502E-3"/>
    <n v="1.4415723367638205E-2"/>
    <n v="1215"/>
    <s v="1"/>
  </r>
  <r>
    <x v="2"/>
    <x v="2"/>
    <x v="2"/>
    <x v="2"/>
    <x v="0"/>
    <x v="0"/>
    <x v="0"/>
    <s v="Chama"/>
    <x v="10"/>
    <s v="all question respondents"/>
    <x v="28"/>
    <s v="5.1 Individuals with a formal ID"/>
    <s v="SHG Use - Financial Services (Among all question respondents)"/>
    <s v="chama_use_finserv"/>
    <n v="1.5528712492400003E-2"/>
    <n v="1.3693733994099772E-3"/>
    <n v="1.2844414951485209E-2"/>
    <n v="1.8213010033314797E-2"/>
    <n v="7450"/>
    <s v="1"/>
  </r>
  <r>
    <x v="2"/>
    <x v="2"/>
    <x v="2"/>
    <x v="2"/>
    <x v="0"/>
    <x v="0"/>
    <x v="0"/>
    <s v="Chama"/>
    <x v="10"/>
    <s v="all question respondents"/>
    <x v="29"/>
    <s v="2.2 Individuals who do not have a bank account"/>
    <s v="SHG Use - Financial Services (Among all question respondents)"/>
    <s v="chama_use_finserv"/>
    <n v="1.333798213757488E-2"/>
    <n v="1.3446565099891998E-3"/>
    <n v="1.0702135578342542E-2"/>
    <n v="1.5973828696807219E-2"/>
    <n v="6371"/>
    <s v="1"/>
  </r>
  <r>
    <x v="2"/>
    <x v="2"/>
    <x v="2"/>
    <x v="2"/>
    <x v="0"/>
    <x v="0"/>
    <x v="0"/>
    <s v="Chama"/>
    <x v="10"/>
    <s v="all question respondents"/>
    <x v="30"/>
    <s v="2.1 Individuals who have a bank account"/>
    <s v="SHG Use - Financial Services (Among all question respondents)"/>
    <s v="chama_use_finserv"/>
    <n v="1.8304693642147988E-2"/>
    <n v="2.7410196034685333E-3"/>
    <n v="1.2931643322666064E-2"/>
    <n v="2.3677743961629912E-2"/>
    <n v="2294"/>
    <s v="1"/>
  </r>
  <r>
    <x v="2"/>
    <x v="2"/>
    <x v="2"/>
    <x v="2"/>
    <x v="0"/>
    <x v="0"/>
    <x v="0"/>
    <s v="Group of Friends"/>
    <x v="11"/>
    <s v="all question respondents"/>
    <x v="18"/>
    <s v="6.2 Urban individuals"/>
    <s v="SHG Use - Financial Services (Among all question respondents)"/>
    <s v="group_use_finserv"/>
    <n v="0.1613537836884929"/>
    <n v="6.1328860279927832E-3"/>
    <n v="0.14933186848936247"/>
    <n v="0.17337569888762333"/>
    <n v="3813"/>
    <s v="1"/>
  </r>
  <r>
    <x v="2"/>
    <x v="2"/>
    <x v="2"/>
    <x v="2"/>
    <x v="0"/>
    <x v="0"/>
    <x v="0"/>
    <s v="Group of Friends"/>
    <x v="11"/>
    <s v="all question respondents"/>
    <x v="19"/>
    <s v="6.1 Rural individuals"/>
    <s v="SHG Use - Financial Services (Among all question respondents)"/>
    <s v="group_use_finserv"/>
    <n v="0.10799548102582139"/>
    <n v="4.5263132850660069E-3"/>
    <n v="9.912283049401778E-2"/>
    <n v="0.116868131557625"/>
    <n v="4852"/>
    <s v="1"/>
  </r>
  <r>
    <x v="2"/>
    <x v="2"/>
    <x v="2"/>
    <x v="2"/>
    <x v="0"/>
    <x v="0"/>
    <x v="0"/>
    <s v="Group of Friends"/>
    <x v="11"/>
    <s v="all question respondents"/>
    <x v="16"/>
    <s v="1.3 Males"/>
    <s v="SHG Use - Financial Services (Among all question respondents)"/>
    <s v="group_use_finserv"/>
    <n v="0.1444428262543592"/>
    <n v="6.0264781644495183E-3"/>
    <n v="0.13262949577475541"/>
    <n v="0.15625615673396298"/>
    <n v="3384"/>
    <s v="1"/>
  </r>
  <r>
    <x v="2"/>
    <x v="2"/>
    <x v="2"/>
    <x v="2"/>
    <x v="0"/>
    <x v="0"/>
    <x v="0"/>
    <s v="Group of Friends"/>
    <x v="11"/>
    <s v="all question respondents"/>
    <x v="17"/>
    <s v="1.2 Females"/>
    <s v="SHG Use - Financial Services (Among all question respondents)"/>
    <s v="group_use_finserv"/>
    <n v="0.11907474244485004"/>
    <n v="4.4303849907341552E-3"/>
    <n v="0.11039013418456281"/>
    <n v="0.12775935070513728"/>
    <n v="5281"/>
    <s v="1"/>
  </r>
  <r>
    <x v="2"/>
    <x v="2"/>
    <x v="2"/>
    <x v="2"/>
    <x v="0"/>
    <x v="0"/>
    <x v="0"/>
    <s v="Group of Friends"/>
    <x v="11"/>
    <s v="all question respondents"/>
    <x v="23"/>
    <s v="4.2 Individuals who do not use mobile money"/>
    <s v="SHG Use - Financial Services (Among all question respondents)"/>
    <s v="group_use_finserv"/>
    <n v="7.4300266083845296E-2"/>
    <n v="5.3492681250891178E-3"/>
    <n v="6.3814428342249402E-2"/>
    <n v="8.4786103825441189E-2"/>
    <n v="2462"/>
    <s v="1"/>
  </r>
  <r>
    <x v="2"/>
    <x v="2"/>
    <x v="2"/>
    <x v="2"/>
    <x v="0"/>
    <x v="0"/>
    <x v="0"/>
    <s v="Group of Friends"/>
    <x v="11"/>
    <s v="all question respondents"/>
    <x v="24"/>
    <s v="4.1 Individuals who use mobile money"/>
    <s v="SHG Use - Financial Services (Among all question respondents)"/>
    <s v="group_use_finserv"/>
    <n v="0.15394714930018585"/>
    <n v="4.6964498859814741E-3"/>
    <n v="0.14474099056700068"/>
    <n v="0.16315330803337103"/>
    <n v="6203"/>
    <s v="1"/>
  </r>
  <r>
    <x v="2"/>
    <x v="2"/>
    <x v="2"/>
    <x v="2"/>
    <x v="0"/>
    <x v="0"/>
    <x v="0"/>
    <s v="Group of Friends"/>
    <x v="11"/>
    <s v="all question respondents"/>
    <x v="25"/>
    <s v="3.2 Individuals who do not have access to a mobile phone"/>
    <s v="SHG Use - Financial Services (Among all question respondents)"/>
    <s v="group_use_finserv"/>
    <n v="6.7974033428115005E-2"/>
    <n v="5.7988836120053721E-3"/>
    <n v="5.6606842400113426E-2"/>
    <n v="7.9341224456116591E-2"/>
    <n v="1938"/>
    <s v="1"/>
  </r>
  <r>
    <x v="2"/>
    <x v="2"/>
    <x v="2"/>
    <x v="2"/>
    <x v="0"/>
    <x v="0"/>
    <x v="0"/>
    <s v="Group of Friends"/>
    <x v="11"/>
    <s v="all question respondents"/>
    <x v="26"/>
    <s v="3.1 Individuals who have access to a mobile phone"/>
    <s v="SHG Use - Financial Services (Among all question respondents)"/>
    <s v="group_use_finserv"/>
    <n v="0.1496745402435313"/>
    <n v="4.4557677409024169E-3"/>
    <n v="0.14094017575613488"/>
    <n v="0.15840890473092772"/>
    <n v="6727"/>
    <s v="1"/>
  </r>
  <r>
    <x v="2"/>
    <x v="2"/>
    <x v="2"/>
    <x v="2"/>
    <x v="0"/>
    <x v="0"/>
    <x v="0"/>
    <s v="Group of Friends"/>
    <x v="11"/>
    <s v="all question respondents"/>
    <x v="27"/>
    <s v="5.2 Individuals without a formal ID"/>
    <s v="SHG Use - Financial Services (Among all question respondents)"/>
    <s v="group_use_finserv"/>
    <n v="0.11920863169188177"/>
    <n v="9.5066788204836612E-3"/>
    <n v="0.10057328023034007"/>
    <n v="0.13784398315342347"/>
    <n v="1215"/>
    <s v="1"/>
  </r>
  <r>
    <x v="2"/>
    <x v="2"/>
    <x v="2"/>
    <x v="2"/>
    <x v="0"/>
    <x v="0"/>
    <x v="0"/>
    <s v="Group of Friends"/>
    <x v="11"/>
    <s v="all question respondents"/>
    <x v="28"/>
    <s v="5.1 Individuals with a formal ID"/>
    <s v="SHG Use - Financial Services (Among all question respondents)"/>
    <s v="group_use_finserv"/>
    <n v="0.13336777685481335"/>
    <n v="4.0310711031939827E-3"/>
    <n v="0.12546591878292546"/>
    <n v="0.14126963492670125"/>
    <n v="7450"/>
    <s v="1"/>
  </r>
  <r>
    <x v="2"/>
    <x v="2"/>
    <x v="2"/>
    <x v="2"/>
    <x v="0"/>
    <x v="0"/>
    <x v="0"/>
    <s v="Group of Friends"/>
    <x v="11"/>
    <s v="all question respondents"/>
    <x v="29"/>
    <s v="2.2 Individuals who do not have a bank account"/>
    <s v="SHG Use - Financial Services (Among all question respondents)"/>
    <s v="group_use_finserv"/>
    <n v="0.10985843577851903"/>
    <n v="3.9765957743839652E-3"/>
    <n v="0.10206336230696605"/>
    <n v="0.11765350925007201"/>
    <n v="6371"/>
    <s v="1"/>
  </r>
  <r>
    <x v="2"/>
    <x v="2"/>
    <x v="2"/>
    <x v="2"/>
    <x v="0"/>
    <x v="0"/>
    <x v="0"/>
    <s v="Group of Friends"/>
    <x v="11"/>
    <s v="all question respondents"/>
    <x v="30"/>
    <s v="2.1 Individuals who have a bank account"/>
    <s v="SHG Use - Financial Services (Among all question respondents)"/>
    <s v="group_use_finserv"/>
    <n v="0.18845960369789194"/>
    <n v="8.3921543402652749E-3"/>
    <n v="0.17200898528493186"/>
    <n v="0.20491022211085202"/>
    <n v="2294"/>
    <s v="1"/>
  </r>
  <r>
    <x v="2"/>
    <x v="2"/>
    <x v="2"/>
    <x v="2"/>
    <x v="0"/>
    <x v="0"/>
    <x v="0"/>
    <s v="Any SHG (one or more)"/>
    <x v="3"/>
    <s v="all question respondents"/>
    <x v="18"/>
    <s v="6.2 Urban individuals"/>
    <s v="SHG Use - Financial Services (Among all question respondents)"/>
    <s v="SHG_use_finserv"/>
    <n v="0.59611412847100587"/>
    <n v="8.1928699776034862E-3"/>
    <n v="0.58005415480466227"/>
    <n v="0.61217410213734946"/>
    <n v="3813"/>
    <s v="1"/>
  </r>
  <r>
    <x v="2"/>
    <x v="2"/>
    <x v="2"/>
    <x v="2"/>
    <x v="0"/>
    <x v="0"/>
    <x v="0"/>
    <s v="Any SHG (one or more)"/>
    <x v="3"/>
    <s v="all question respondents"/>
    <x v="19"/>
    <s v="6.1 Rural individuals"/>
    <s v="SHG Use - Financial Services (Among all question respondents)"/>
    <s v="SHG_use_finserv"/>
    <n v="0.52309989822745706"/>
    <n v="7.432247832173864E-3"/>
    <n v="0.50853092486491791"/>
    <n v="0.53766887158999621"/>
    <n v="4852"/>
    <s v="1"/>
  </r>
  <r>
    <x v="2"/>
    <x v="2"/>
    <x v="2"/>
    <x v="2"/>
    <x v="0"/>
    <x v="0"/>
    <x v="0"/>
    <s v="Any SHG (one or more)"/>
    <x v="3"/>
    <s v="all question respondents"/>
    <x v="16"/>
    <s v="1.3 Males"/>
    <s v="SHG Use - Financial Services (Among all question respondents)"/>
    <s v="SHG_use_finserv"/>
    <n v="0.51371528862461879"/>
    <n v="8.6827298437957626E-3"/>
    <n v="0.49669507311716787"/>
    <n v="0.53073550413206971"/>
    <n v="3384"/>
    <s v="1"/>
  </r>
  <r>
    <x v="2"/>
    <x v="2"/>
    <x v="2"/>
    <x v="2"/>
    <x v="0"/>
    <x v="0"/>
    <x v="0"/>
    <s v="Any SHG (one or more)"/>
    <x v="3"/>
    <s v="all question respondents"/>
    <x v="17"/>
    <s v="1.2 Females"/>
    <s v="SHG Use - Financial Services (Among all question respondents)"/>
    <s v="SHG_use_finserv"/>
    <n v="0.59461965146945228"/>
    <n v="6.8925442347954535E-3"/>
    <n v="0.5811086255154797"/>
    <n v="0.60813067742342486"/>
    <n v="5281"/>
    <s v="1"/>
  </r>
  <r>
    <x v="2"/>
    <x v="2"/>
    <x v="2"/>
    <x v="2"/>
    <x v="0"/>
    <x v="0"/>
    <x v="0"/>
    <s v="Any SHG (one or more)"/>
    <x v="3"/>
    <s v="all question respondents"/>
    <x v="23"/>
    <s v="4.2 Individuals who do not use mobile money"/>
    <s v="SHG Use - Financial Services (Among all question respondents)"/>
    <s v="SHG_use_finserv"/>
    <n v="0.33583949987479494"/>
    <n v="9.6642043605671708E-3"/>
    <n v="0.31689536089039089"/>
    <n v="0.354783638859199"/>
    <n v="2462"/>
    <s v="1"/>
  </r>
  <r>
    <x v="2"/>
    <x v="2"/>
    <x v="2"/>
    <x v="2"/>
    <x v="0"/>
    <x v="0"/>
    <x v="0"/>
    <s v="Any SHG (one or more)"/>
    <x v="3"/>
    <s v="all question respondents"/>
    <x v="24"/>
    <s v="4.1 Individuals who use mobile money"/>
    <s v="SHG Use - Financial Services (Among all question respondents)"/>
    <s v="SHG_use_finserv"/>
    <n v="0.64157611773477907"/>
    <n v="6.3562025500363628E-3"/>
    <n v="0.62911644904107544"/>
    <n v="0.6540357864284827"/>
    <n v="6203"/>
    <s v="1"/>
  </r>
  <r>
    <x v="2"/>
    <x v="2"/>
    <x v="2"/>
    <x v="2"/>
    <x v="0"/>
    <x v="0"/>
    <x v="0"/>
    <s v="Any SHG (one or more)"/>
    <x v="3"/>
    <s v="all question respondents"/>
    <x v="25"/>
    <s v="3.2 Individuals who do not have access to a mobile phone"/>
    <s v="SHG Use - Financial Services (Among all question respondents)"/>
    <s v="SHG_use_finserv"/>
    <n v="0.31409169527065439"/>
    <n v="1.0707588118963151E-2"/>
    <n v="0.29310227597183824"/>
    <n v="0.33508111456947054"/>
    <n v="1938"/>
    <s v="1"/>
  </r>
  <r>
    <x v="2"/>
    <x v="2"/>
    <x v="2"/>
    <x v="2"/>
    <x v="0"/>
    <x v="0"/>
    <x v="0"/>
    <s v="Any SHG (one or more)"/>
    <x v="3"/>
    <s v="all question respondents"/>
    <x v="26"/>
    <s v="3.1 Individuals who have access to a mobile phone"/>
    <s v="SHG Use - Financial Services (Among all question respondents)"/>
    <s v="SHG_use_finserv"/>
    <n v="0.62444636103859641"/>
    <n v="6.1530241414529344E-3"/>
    <n v="0.61238497034763661"/>
    <n v="0.6365077517295562"/>
    <n v="6727"/>
    <s v="1"/>
  </r>
  <r>
    <x v="2"/>
    <x v="2"/>
    <x v="2"/>
    <x v="2"/>
    <x v="0"/>
    <x v="0"/>
    <x v="0"/>
    <s v="Any SHG (one or more)"/>
    <x v="3"/>
    <s v="all question respondents"/>
    <x v="27"/>
    <s v="5.2 Individuals without a formal ID"/>
    <s v="SHG Use - Financial Services (Among all question respondents)"/>
    <s v="SHG_use_finserv"/>
    <n v="0.34113017051986255"/>
    <n v="1.3774866479984249E-2"/>
    <n v="0.31412815614264217"/>
    <n v="0.36813218489708294"/>
    <n v="1215"/>
    <s v="1"/>
  </r>
  <r>
    <x v="2"/>
    <x v="2"/>
    <x v="2"/>
    <x v="2"/>
    <x v="0"/>
    <x v="0"/>
    <x v="0"/>
    <s v="Any SHG (one or more)"/>
    <x v="3"/>
    <s v="all question respondents"/>
    <x v="28"/>
    <s v="5.1 Individuals with a formal ID"/>
    <s v="SHG Use - Financial Services (Among all question respondents)"/>
    <s v="SHG_use_finserv"/>
    <n v="0.58890356600713156"/>
    <n v="5.9331228688174666E-3"/>
    <n v="0.57727323410965625"/>
    <n v="0.60053389790460687"/>
    <n v="7450"/>
    <s v="1"/>
  </r>
  <r>
    <x v="2"/>
    <x v="2"/>
    <x v="2"/>
    <x v="2"/>
    <x v="0"/>
    <x v="0"/>
    <x v="0"/>
    <s v="Any SHG (one or more)"/>
    <x v="3"/>
    <s v="all question respondents"/>
    <x v="29"/>
    <s v="2.2 Individuals who do not have a bank account"/>
    <s v="SHG Use - Financial Services (Among all question respondents)"/>
    <s v="SHG_use_finserv"/>
    <n v="0.48124186845842204"/>
    <n v="6.4406555376601811E-3"/>
    <n v="0.46861665182352197"/>
    <n v="0.49386708509332211"/>
    <n v="6371"/>
    <s v="1"/>
  </r>
  <r>
    <x v="2"/>
    <x v="2"/>
    <x v="2"/>
    <x v="2"/>
    <x v="0"/>
    <x v="0"/>
    <x v="0"/>
    <s v="Any SHG (one or more)"/>
    <x v="3"/>
    <s v="all question respondents"/>
    <x v="30"/>
    <s v="2.1 Individuals who have a bank account"/>
    <s v="SHG Use - Financial Services (Among all question respondents)"/>
    <s v="SHG_use_finserv"/>
    <n v="0.75052586983570879"/>
    <n v="9.4144827983165501E-3"/>
    <n v="0.73207124450459427"/>
    <n v="0.76898049516682332"/>
    <n v="2294"/>
    <s v="1"/>
  </r>
  <r>
    <x v="2"/>
    <x v="2"/>
    <x v="2"/>
    <x v="2"/>
    <x v="0"/>
    <x v="0"/>
    <x v="0"/>
    <s v="Group of Friends"/>
    <x v="11"/>
    <s v="all question respondents"/>
    <x v="15"/>
    <s v="1.1 All individuals"/>
    <s v="SHG Use - Financial Services (Among all question respondents)"/>
    <s v="groupfriends_use_all"/>
    <n v="0.13144072922505279"/>
    <n v="3.715349483240604E-3"/>
    <n v="0.12415776061634538"/>
    <n v="0.13872369783376018"/>
    <n v="8665"/>
    <s v="1"/>
  </r>
  <r>
    <x v="3"/>
    <x v="3"/>
    <x v="1"/>
    <x v="1"/>
    <x v="0"/>
    <x v="0"/>
    <x v="0"/>
    <s v="Informal Financial Group"/>
    <x v="12"/>
    <s v="all question respondents"/>
    <x v="15"/>
    <s v="1.1 All individuals"/>
    <s v="SHG Use - Financial Services (Among all question respondents)"/>
    <s v="inform_fin_serv"/>
    <n v="0.18256915151040209"/>
    <n v="9.0602172753714606E-3"/>
    <n v="0.16480070966485316"/>
    <n v="0.20033759335595103"/>
    <n v="2003"/>
    <s v="1"/>
  </r>
  <r>
    <x v="3"/>
    <x v="3"/>
    <x v="1"/>
    <x v="1"/>
    <x v="0"/>
    <x v="0"/>
    <x v="0"/>
    <s v="SACCO"/>
    <x v="2"/>
    <s v="all question respondents"/>
    <x v="15"/>
    <s v="1.1 All individuals"/>
    <s v="SHG Use - Financial Services (Among all question respondents)"/>
    <s v="SACCO_fin_serv"/>
    <n v="0.19673049719376554"/>
    <n v="9.4797619034150318E-3"/>
    <n v="0.17813926555207465"/>
    <n v="0.21532172883545642"/>
    <n v="2003"/>
    <s v="1"/>
  </r>
  <r>
    <x v="3"/>
    <x v="3"/>
    <x v="1"/>
    <x v="1"/>
    <x v="0"/>
    <x v="0"/>
    <x v="0"/>
    <s v="Cooperative (unspecified)"/>
    <x v="7"/>
    <s v="all question respondents"/>
    <x v="15"/>
    <s v="1.1 All individuals"/>
    <s v="SHG Use - Financial Services (Among all question respondents)"/>
    <s v="coop_fin_serv"/>
    <n v="0.24272961938137314"/>
    <n v="1.0156451738605337E-2"/>
    <n v="0.22281129771318398"/>
    <n v="0.26264794104956229"/>
    <n v="2003"/>
    <s v="1"/>
  </r>
  <r>
    <x v="3"/>
    <x v="3"/>
    <x v="1"/>
    <x v="1"/>
    <x v="0"/>
    <x v="0"/>
    <x v="0"/>
    <s v="Any SHG (one or more)"/>
    <x v="3"/>
    <s v="all question respondents"/>
    <x v="15"/>
    <s v="1.1 All individuals"/>
    <s v="SHG Use - Financial Services (Among all question respondents)"/>
    <s v="SHG_fin_serv"/>
    <n v="0.3961818829669439"/>
    <n v="1.1815583250972221E-2"/>
    <n v="0.37300975613099729"/>
    <n v="0.4193540098028905"/>
    <n v="2003"/>
    <s v="1"/>
  </r>
  <r>
    <x v="3"/>
    <x v="3"/>
    <x v="1"/>
    <x v="1"/>
    <x v="0"/>
    <x v="0"/>
    <x v="0"/>
    <s v="Informal Financial Group"/>
    <x v="12"/>
    <s v="all question respondents"/>
    <x v="16"/>
    <s v="1.3 Males"/>
    <s v="SHG Use - Financial Services (Among all question respondents)"/>
    <s v="inform_fin_serv"/>
    <n v="0.18077053350348274"/>
    <n v="1.4837894183238385E-2"/>
    <n v="0.15167120267154408"/>
    <n v="0.2098698643354214"/>
    <n v="686"/>
    <s v="1"/>
  </r>
  <r>
    <x v="3"/>
    <x v="3"/>
    <x v="1"/>
    <x v="1"/>
    <x v="0"/>
    <x v="0"/>
    <x v="0"/>
    <s v="Informal Financial Group"/>
    <x v="12"/>
    <s v="all question respondents"/>
    <x v="17"/>
    <s v="1.2 Females"/>
    <s v="SHG Use - Financial Services (Among all question respondents)"/>
    <s v="inform_fin_serv"/>
    <n v="0.18418173992832212"/>
    <n v="1.0874496000081703E-2"/>
    <n v="0.16285522601542216"/>
    <n v="0.20550825384122209"/>
    <n v="1317"/>
    <s v="1"/>
  </r>
  <r>
    <x v="3"/>
    <x v="3"/>
    <x v="1"/>
    <x v="1"/>
    <x v="0"/>
    <x v="0"/>
    <x v="0"/>
    <s v="Informal Financial Group"/>
    <x v="12"/>
    <s v="all question respondents"/>
    <x v="18"/>
    <s v="6.2 Urban individuals"/>
    <s v="SHG Use - Financial Services (Among all question respondents)"/>
    <s v="inform_fin_serv"/>
    <n v="7.5662962036090728E-2"/>
    <n v="1.3472240929728173E-2"/>
    <n v="4.9241881590281589E-2"/>
    <n v="0.10208404248189987"/>
    <n v="333"/>
    <s v="1"/>
  </r>
  <r>
    <x v="3"/>
    <x v="3"/>
    <x v="1"/>
    <x v="1"/>
    <x v="0"/>
    <x v="0"/>
    <x v="0"/>
    <s v="Informal Financial Group"/>
    <x v="12"/>
    <s v="all question respondents"/>
    <x v="19"/>
    <s v="6.1 Rural individuals"/>
    <s v="SHG Use - Financial Services (Among all question respondents)"/>
    <s v="inform_fin_serv"/>
    <n v="0.20450792969523193"/>
    <n v="1.0458726055897398E-2"/>
    <n v="0.18399680285858316"/>
    <n v="0.2250190565318807"/>
    <n v="1670"/>
    <s v="1"/>
  </r>
  <r>
    <x v="3"/>
    <x v="3"/>
    <x v="1"/>
    <x v="1"/>
    <x v="0"/>
    <x v="0"/>
    <x v="0"/>
    <s v="Informal Financial Group"/>
    <x v="12"/>
    <s v="all question respondents"/>
    <x v="23"/>
    <s v="4.2 Individuals who do not use mobile money"/>
    <s v="SHG Use - Financial Services (Among all question respondents)"/>
    <s v="inform_fin_serv"/>
    <n v="0.18980814427590978"/>
    <n v="1.0472021838885711E-2"/>
    <n v="0.16927094241924345"/>
    <n v="0.21034534613257611"/>
    <n v="1550"/>
    <s v="1"/>
  </r>
  <r>
    <x v="3"/>
    <x v="3"/>
    <x v="1"/>
    <x v="1"/>
    <x v="0"/>
    <x v="0"/>
    <x v="0"/>
    <s v="Informal Financial Group"/>
    <x v="12"/>
    <s v="all question respondents"/>
    <x v="24"/>
    <s v="4.1 Individuals who use mobile money"/>
    <s v="SHG Use - Financial Services (Among all question respondents)"/>
    <s v="inform_fin_serv"/>
    <n v="0.16120788264119221"/>
    <n v="1.8027548438628496E-2"/>
    <n v="0.12585316251540429"/>
    <n v="0.19656260276698012"/>
    <n v="453"/>
    <s v="1"/>
  </r>
  <r>
    <x v="3"/>
    <x v="3"/>
    <x v="1"/>
    <x v="1"/>
    <x v="0"/>
    <x v="0"/>
    <x v="0"/>
    <s v="Informal Financial Group"/>
    <x v="12"/>
    <s v="all question respondents"/>
    <x v="25"/>
    <s v="3.2 Individuals who do not have access to a mobile phone"/>
    <s v="SHG Use - Financial Services (Among all question respondents)"/>
    <s v="inform_fin_serv"/>
    <n v="0.122776878210325"/>
    <n v="1.2334712743717424E-2"/>
    <n v="9.8586660756703443E-2"/>
    <n v="0.14696709566394656"/>
    <n v="726"/>
    <s v="1"/>
  </r>
  <r>
    <x v="3"/>
    <x v="3"/>
    <x v="1"/>
    <x v="1"/>
    <x v="0"/>
    <x v="0"/>
    <x v="0"/>
    <s v="Informal Financial Group"/>
    <x v="12"/>
    <s v="all question respondents"/>
    <x v="26"/>
    <s v="3.1 Individuals who have access to a mobile phone"/>
    <s v="SHG Use - Financial Services (Among all question respondents)"/>
    <s v="inform_fin_serv"/>
    <n v="0.21189846851502389"/>
    <n v="1.1993992788482382E-2"/>
    <n v="0.18837645387886331"/>
    <n v="0.23542048315118447"/>
    <n v="1277"/>
    <s v="1"/>
  </r>
  <r>
    <x v="3"/>
    <x v="3"/>
    <x v="1"/>
    <x v="1"/>
    <x v="0"/>
    <x v="0"/>
    <x v="0"/>
    <s v="Informal Financial Group"/>
    <x v="12"/>
    <s v="all question respondents"/>
    <x v="27"/>
    <s v="5.2 Individuals without a formal ID"/>
    <s v="SHG Use - Financial Services (Among all question respondents)"/>
    <s v="inform_fin_serv"/>
    <n v="0.12760755011846162"/>
    <n v="2.4990961703607144E-2"/>
    <n v="7.8596534576709245E-2"/>
    <n v="0.176618565660214"/>
    <n v="189"/>
    <s v="1"/>
  </r>
  <r>
    <x v="3"/>
    <x v="3"/>
    <x v="1"/>
    <x v="1"/>
    <x v="0"/>
    <x v="0"/>
    <x v="0"/>
    <s v="Informal Financial Group"/>
    <x v="12"/>
    <s v="all question respondents"/>
    <x v="28"/>
    <s v="5.1 Individuals with a formal ID"/>
    <s v="SHG Use - Financial Services (Among all question respondents)"/>
    <s v="inform_fin_serv"/>
    <n v="0.19026851353124066"/>
    <n v="9.6966563928330626E-3"/>
    <n v="0.1712519193397663"/>
    <n v="0.20928510772271502"/>
    <n v="1814"/>
    <s v="1"/>
  </r>
  <r>
    <x v="3"/>
    <x v="3"/>
    <x v="1"/>
    <x v="1"/>
    <x v="0"/>
    <x v="0"/>
    <x v="0"/>
    <s v="Informal Financial Group"/>
    <x v="12"/>
    <s v="all question respondents"/>
    <x v="29"/>
    <s v="2.2 Individuals who do not have a bank account"/>
    <s v="SHG Use - Financial Services (Among all question respondents)"/>
    <s v="inform_fin_serv"/>
    <n v="0.19312115144923764"/>
    <n v="1.0092107034249257E-2"/>
    <n v="0.17332901937481549"/>
    <n v="0.21291328352365979"/>
    <n v="1691"/>
    <s v="1"/>
  </r>
  <r>
    <x v="3"/>
    <x v="3"/>
    <x v="1"/>
    <x v="1"/>
    <x v="0"/>
    <x v="0"/>
    <x v="0"/>
    <s v="Informal Financial Group"/>
    <x v="12"/>
    <s v="all question respondents"/>
    <x v="30"/>
    <s v="2.1 Individuals who have a bank account"/>
    <s v="SHG Use - Financial Services (Among all question respondents)"/>
    <s v="inform_fin_serv"/>
    <n v="0.12685568544099324"/>
    <n v="1.9777123215725185E-2"/>
    <n v="8.806978737140625E-2"/>
    <n v="0.16564158351058023"/>
    <n v="312"/>
    <s v="1"/>
  </r>
  <r>
    <x v="3"/>
    <x v="3"/>
    <x v="1"/>
    <x v="1"/>
    <x v="0"/>
    <x v="0"/>
    <x v="0"/>
    <s v="SACCO"/>
    <x v="2"/>
    <s v="all question respondents"/>
    <x v="16"/>
    <s v="1.3 Males"/>
    <s v="SHG Use - Financial Services (Among all question respondents)"/>
    <s v="SACCO_fin_serv"/>
    <n v="0.24242999468308785"/>
    <n v="1.6498751374085439E-2"/>
    <n v="0.21007347436966209"/>
    <n v="0.27478651499651363"/>
    <n v="686"/>
    <s v="1"/>
  </r>
  <r>
    <x v="3"/>
    <x v="3"/>
    <x v="1"/>
    <x v="1"/>
    <x v="0"/>
    <x v="0"/>
    <x v="0"/>
    <s v="SACCO"/>
    <x v="2"/>
    <s v="all question respondents"/>
    <x v="17"/>
    <s v="1.2 Females"/>
    <s v="SHG Use - Financial Services (Among all question respondents)"/>
    <s v="SACCO_fin_serv"/>
    <n v="0.15575766134295443"/>
    <n v="1.0126611960053204E-2"/>
    <n v="0.13589785994572265"/>
    <n v="0.17561746274018622"/>
    <n v="1317"/>
    <s v="1"/>
  </r>
  <r>
    <x v="3"/>
    <x v="3"/>
    <x v="1"/>
    <x v="1"/>
    <x v="0"/>
    <x v="0"/>
    <x v="0"/>
    <s v="SACCO"/>
    <x v="2"/>
    <s v="all question respondents"/>
    <x v="18"/>
    <s v="6.2 Urban individuals"/>
    <s v="SHG Use - Financial Services (Among all question respondents)"/>
    <s v="SACCO_fin_serv"/>
    <n v="0.15554993099562653"/>
    <n v="2.0179219728358358E-2"/>
    <n v="0.11597546149514881"/>
    <n v="0.19512440049610424"/>
    <n v="333"/>
    <s v="1"/>
  </r>
  <r>
    <x v="3"/>
    <x v="3"/>
    <x v="1"/>
    <x v="1"/>
    <x v="0"/>
    <x v="0"/>
    <x v="0"/>
    <s v="SACCO"/>
    <x v="2"/>
    <s v="all question respondents"/>
    <x v="19"/>
    <s v="6.1 Rural individuals"/>
    <s v="SHG Use - Financial Services (Among all question respondents)"/>
    <s v="SACCO_fin_serv"/>
    <n v="0.2051813765281541"/>
    <n v="1.0625212741039334E-2"/>
    <n v="0.18434374438891796"/>
    <n v="0.22601900866739025"/>
    <n v="1670"/>
    <s v="1"/>
  </r>
  <r>
    <x v="3"/>
    <x v="3"/>
    <x v="1"/>
    <x v="1"/>
    <x v="0"/>
    <x v="0"/>
    <x v="0"/>
    <s v="SACCO"/>
    <x v="2"/>
    <s v="all question respondents"/>
    <x v="23"/>
    <s v="4.2 Individuals who do not use mobile money"/>
    <s v="SHG Use - Financial Services (Among all question respondents)"/>
    <s v="SACCO_fin_serv"/>
    <n v="0.16629388672919243"/>
    <n v="1.0069338870932166E-2"/>
    <n v="0.14654640643005709"/>
    <n v="0.18604136702832777"/>
    <n v="1550"/>
    <s v="1"/>
  </r>
  <r>
    <x v="3"/>
    <x v="3"/>
    <x v="1"/>
    <x v="1"/>
    <x v="0"/>
    <x v="0"/>
    <x v="0"/>
    <s v="SACCO"/>
    <x v="2"/>
    <s v="all question respondents"/>
    <x v="24"/>
    <s v="4.1 Individuals who use mobile money"/>
    <s v="SHG Use - Financial Services (Among all question respondents)"/>
    <s v="SACCO_fin_serv"/>
    <n v="0.28654473526001212"/>
    <n v="2.2403987072377979E-2"/>
    <n v="0.24260716408430794"/>
    <n v="0.3304823064357163"/>
    <n v="453"/>
    <s v="1"/>
  </r>
  <r>
    <x v="3"/>
    <x v="3"/>
    <x v="1"/>
    <x v="1"/>
    <x v="0"/>
    <x v="0"/>
    <x v="0"/>
    <s v="SACCO"/>
    <x v="2"/>
    <s v="all question respondents"/>
    <x v="25"/>
    <s v="3.2 Individuals who do not have access to a mobile phone"/>
    <s v="SHG Use - Financial Services (Among all question respondents)"/>
    <s v="SACCO_fin_serv"/>
    <n v="0.11680526432742482"/>
    <n v="1.2823657022530065E-2"/>
    <n v="9.1656153977557553E-2"/>
    <n v="0.14195437467729208"/>
    <n v="726"/>
    <s v="1"/>
  </r>
  <r>
    <x v="3"/>
    <x v="3"/>
    <x v="1"/>
    <x v="1"/>
    <x v="0"/>
    <x v="0"/>
    <x v="0"/>
    <s v="SACCO"/>
    <x v="2"/>
    <s v="all question respondents"/>
    <x v="26"/>
    <s v="3.1 Individuals who have access to a mobile phone"/>
    <s v="SHG Use - Financial Services (Among all question respondents)"/>
    <s v="SACCO_fin_serv"/>
    <n v="0.23593543726420876"/>
    <n v="1.2550946170681759E-2"/>
    <n v="0.21132115370319662"/>
    <n v="0.26054972082522088"/>
    <n v="1277"/>
    <s v="1"/>
  </r>
  <r>
    <x v="3"/>
    <x v="3"/>
    <x v="1"/>
    <x v="1"/>
    <x v="0"/>
    <x v="0"/>
    <x v="0"/>
    <s v="SACCO"/>
    <x v="2"/>
    <s v="all question respondents"/>
    <x v="27"/>
    <s v="5.2 Individuals without a formal ID"/>
    <s v="SHG Use - Financial Services (Among all question respondents)"/>
    <s v="SACCO_fin_serv"/>
    <n v="4.2162477539858037E-2"/>
    <n v="1.2579272593452097E-2"/>
    <n v="1.749264162503477E-2"/>
    <n v="6.6832313454681297E-2"/>
    <n v="189"/>
    <s v="1"/>
  </r>
  <r>
    <x v="3"/>
    <x v="3"/>
    <x v="1"/>
    <x v="1"/>
    <x v="0"/>
    <x v="0"/>
    <x v="0"/>
    <s v="SACCO"/>
    <x v="2"/>
    <s v="all question respondents"/>
    <x v="28"/>
    <s v="5.1 Individuals with a formal ID"/>
    <s v="SHG Use - Financial Services (Among all question respondents)"/>
    <s v="SACCO_fin_serv"/>
    <n v="0.21838334409087251"/>
    <n v="1.0490796273947185E-2"/>
    <n v="0.19780932275764906"/>
    <n v="0.23895736542409596"/>
    <n v="1814"/>
    <s v="1"/>
  </r>
  <r>
    <x v="3"/>
    <x v="3"/>
    <x v="1"/>
    <x v="1"/>
    <x v="0"/>
    <x v="0"/>
    <x v="0"/>
    <s v="SACCO"/>
    <x v="2"/>
    <s v="all question respondents"/>
    <x v="29"/>
    <s v="2.2 Individuals who do not have a bank account"/>
    <s v="SHG Use - Financial Services (Among all question respondents)"/>
    <s v="SACCO_fin_serv"/>
    <n v="0.15001791761372385"/>
    <n v="9.1533870140960965E-3"/>
    <n v="0.13206675596864056"/>
    <n v="0.16796907925880714"/>
    <n v="1691"/>
    <s v="1"/>
  </r>
  <r>
    <x v="3"/>
    <x v="3"/>
    <x v="1"/>
    <x v="1"/>
    <x v="0"/>
    <x v="0"/>
    <x v="0"/>
    <s v="SACCO"/>
    <x v="2"/>
    <s v="all question respondents"/>
    <x v="30"/>
    <s v="2.1 Individuals who have a bank account"/>
    <s v="SHG Use - Financial Services (Among all question respondents)"/>
    <s v="SACCO_fin_serv"/>
    <n v="0.44336807609186063"/>
    <n v="3.0211541307603472E-2"/>
    <n v="0.38411872274050374"/>
    <n v="0.50261742944321752"/>
    <n v="312"/>
    <s v="1"/>
  </r>
  <r>
    <x v="3"/>
    <x v="3"/>
    <x v="1"/>
    <x v="1"/>
    <x v="0"/>
    <x v="0"/>
    <x v="0"/>
    <s v="Cooperative (unspecified)"/>
    <x v="7"/>
    <s v="all question respondents"/>
    <x v="16"/>
    <s v="1.3 Males"/>
    <s v="SHG Use - Financial Services (Among all question respondents)"/>
    <s v="coop_fin_serv"/>
    <n v="0.2523022228946018"/>
    <n v="1.687758260695087E-2"/>
    <n v="0.21920275784532023"/>
    <n v="0.28540168794388338"/>
    <n v="686"/>
    <s v="1"/>
  </r>
  <r>
    <x v="3"/>
    <x v="3"/>
    <x v="1"/>
    <x v="1"/>
    <x v="0"/>
    <x v="0"/>
    <x v="0"/>
    <s v="Cooperative (unspecified)"/>
    <x v="7"/>
    <s v="all question respondents"/>
    <x v="17"/>
    <s v="1.2 Females"/>
    <s v="SHG Use - Financial Services (Among all question respondents)"/>
    <s v="coop_fin_serv"/>
    <n v="0.23414710241816422"/>
    <n v="1.1921117295441201E-2"/>
    <n v="0.21076800752892713"/>
    <n v="0.25752619730740134"/>
    <n v="1317"/>
    <s v="1"/>
  </r>
  <r>
    <x v="3"/>
    <x v="3"/>
    <x v="1"/>
    <x v="1"/>
    <x v="0"/>
    <x v="0"/>
    <x v="0"/>
    <s v="Cooperative (unspecified)"/>
    <x v="7"/>
    <s v="all question respondents"/>
    <x v="18"/>
    <s v="6.2 Urban individuals"/>
    <s v="SHG Use - Financial Services (Among all question respondents)"/>
    <s v="coop_fin_serv"/>
    <n v="0.18168371002065317"/>
    <n v="2.1031724255920987E-2"/>
    <n v="0.14043735157307041"/>
    <n v="0.22293006846823593"/>
    <n v="333"/>
    <s v="1"/>
  </r>
  <r>
    <x v="3"/>
    <x v="3"/>
    <x v="1"/>
    <x v="1"/>
    <x v="0"/>
    <x v="0"/>
    <x v="0"/>
    <s v="Cooperative (unspecified)"/>
    <x v="7"/>
    <s v="all question respondents"/>
    <x v="19"/>
    <s v="6.1 Rural individuals"/>
    <s v="SHG Use - Financial Services (Among all question respondents)"/>
    <s v="coop_fin_serv"/>
    <n v="0.25525716966767259"/>
    <n v="1.1408786655371641E-2"/>
    <n v="0.23288283182863501"/>
    <n v="0.27763150750671017"/>
    <n v="1670"/>
    <s v="1"/>
  </r>
  <r>
    <x v="3"/>
    <x v="3"/>
    <x v="1"/>
    <x v="1"/>
    <x v="0"/>
    <x v="0"/>
    <x v="0"/>
    <s v="Cooperative (unspecified)"/>
    <x v="7"/>
    <s v="all question respondents"/>
    <x v="23"/>
    <s v="4.2 Individuals who do not use mobile money"/>
    <s v="SHG Use - Financial Services (Among all question respondents)"/>
    <s v="coop_fin_serv"/>
    <n v="0.23740990653029426"/>
    <n v="1.1452504156509421E-2"/>
    <n v="0.21494983212965005"/>
    <n v="0.25986998093093849"/>
    <n v="1550"/>
    <s v="1"/>
  </r>
  <r>
    <x v="3"/>
    <x v="3"/>
    <x v="1"/>
    <x v="1"/>
    <x v="0"/>
    <x v="0"/>
    <x v="0"/>
    <s v="Cooperative (unspecified)"/>
    <x v="7"/>
    <s v="all question respondents"/>
    <x v="24"/>
    <s v="4.1 Individuals who use mobile money"/>
    <s v="SHG Use - Financial Services (Among all question respondents)"/>
    <s v="coop_fin_serv"/>
    <n v="0.25842735803091837"/>
    <n v="2.1629391492210801E-2"/>
    <n v="0.21600888469820223"/>
    <n v="0.30084583136363452"/>
    <n v="453"/>
    <s v="1"/>
  </r>
  <r>
    <x v="3"/>
    <x v="3"/>
    <x v="1"/>
    <x v="1"/>
    <x v="0"/>
    <x v="0"/>
    <x v="0"/>
    <s v="Cooperative (unspecified)"/>
    <x v="7"/>
    <s v="all question respondents"/>
    <x v="25"/>
    <s v="3.2 Individuals who do not have access to a mobile phone"/>
    <s v="SHG Use - Financial Services (Among all question respondents)"/>
    <s v="coop_fin_serv"/>
    <n v="0.15629686923654679"/>
    <n v="1.3950514010014792E-2"/>
    <n v="0.12893782371163684"/>
    <n v="0.18365591476145673"/>
    <n v="726"/>
    <s v="1"/>
  </r>
  <r>
    <x v="3"/>
    <x v="3"/>
    <x v="1"/>
    <x v="1"/>
    <x v="0"/>
    <x v="0"/>
    <x v="0"/>
    <s v="Cooperative (unspecified)"/>
    <x v="7"/>
    <s v="all question respondents"/>
    <x v="26"/>
    <s v="3.1 Individuals who have access to a mobile phone"/>
    <s v="SHG Use - Financial Services (Among all question respondents)"/>
    <s v="coop_fin_serv"/>
    <n v="0.28512662803592798"/>
    <n v="1.3369712265260625E-2"/>
    <n v="0.25890662164350225"/>
    <n v="0.3113466344283537"/>
    <n v="1277"/>
    <s v="1"/>
  </r>
  <r>
    <x v="3"/>
    <x v="3"/>
    <x v="1"/>
    <x v="1"/>
    <x v="0"/>
    <x v="0"/>
    <x v="0"/>
    <s v="Cooperative (unspecified)"/>
    <x v="7"/>
    <s v="all question respondents"/>
    <x v="27"/>
    <s v="5.2 Individuals without a formal ID"/>
    <s v="SHG Use - Financial Services (Among all question respondents)"/>
    <s v="coop_fin_serv"/>
    <n v="0.13340089041215505"/>
    <n v="2.5679981091258724E-2"/>
    <n v="8.303860474653682E-2"/>
    <n v="0.18376317607777329"/>
    <n v="189"/>
    <s v="1"/>
  </r>
  <r>
    <x v="3"/>
    <x v="3"/>
    <x v="1"/>
    <x v="1"/>
    <x v="0"/>
    <x v="0"/>
    <x v="0"/>
    <s v="Cooperative (unspecified)"/>
    <x v="7"/>
    <s v="all question respondents"/>
    <x v="28"/>
    <s v="5.1 Individuals with a formal ID"/>
    <s v="SHG Use - Financial Services (Among all question respondents)"/>
    <s v="coop_fin_serv"/>
    <n v="0.25804506584388437"/>
    <n v="1.0936111936221583E-2"/>
    <n v="0.23659771386002151"/>
    <n v="0.27949241782774725"/>
    <n v="1814"/>
    <s v="1"/>
  </r>
  <r>
    <x v="3"/>
    <x v="3"/>
    <x v="1"/>
    <x v="1"/>
    <x v="0"/>
    <x v="0"/>
    <x v="0"/>
    <s v="Cooperative (unspecified)"/>
    <x v="7"/>
    <s v="all question respondents"/>
    <x v="29"/>
    <s v="2.2 Individuals who do not have a bank account"/>
    <s v="SHG Use - Financial Services (Among all question respondents)"/>
    <s v="coop_fin_serv"/>
    <n v="0.24254388733144219"/>
    <n v="1.107533593592642E-2"/>
    <n v="0.22082349625071521"/>
    <n v="0.26426427841216915"/>
    <n v="1691"/>
    <s v="1"/>
  </r>
  <r>
    <x v="3"/>
    <x v="3"/>
    <x v="1"/>
    <x v="1"/>
    <x v="0"/>
    <x v="0"/>
    <x v="0"/>
    <s v="Cooperative (unspecified)"/>
    <x v="7"/>
    <s v="all question respondents"/>
    <x v="30"/>
    <s v="2.1 Individuals who have a bank account"/>
    <s v="SHG Use - Financial Services (Among all question respondents)"/>
    <s v="coop_fin_serv"/>
    <n v="0.24371026535576906"/>
    <n v="2.546558801355223E-2"/>
    <n v="0.1937684365972574"/>
    <n v="0.29365209411428073"/>
    <n v="312"/>
    <s v="1"/>
  </r>
  <r>
    <x v="3"/>
    <x v="3"/>
    <x v="1"/>
    <x v="1"/>
    <x v="0"/>
    <x v="0"/>
    <x v="0"/>
    <s v="Any SHG (one or more)"/>
    <x v="3"/>
    <s v="all question respondents"/>
    <x v="16"/>
    <s v="1.3 Males"/>
    <s v="SHG Use - Financial Services (Among all question respondents)"/>
    <s v="SHG_fin_serv"/>
    <n v="0.43590021497744769"/>
    <n v="1.9711563307550563E-2"/>
    <n v="0.39724288969815869"/>
    <n v="0.47455754025673669"/>
    <n v="686"/>
    <s v="1"/>
  </r>
  <r>
    <x v="3"/>
    <x v="3"/>
    <x v="1"/>
    <x v="1"/>
    <x v="0"/>
    <x v="0"/>
    <x v="0"/>
    <s v="Any SHG (one or more)"/>
    <x v="3"/>
    <s v="all question respondents"/>
    <x v="17"/>
    <s v="1.2 Females"/>
    <s v="SHG Use - Financial Services (Among all question respondents)"/>
    <s v="SHG_fin_serv"/>
    <n v="0.36057158554269053"/>
    <n v="1.374233507645131E-2"/>
    <n v="0.33362081005833977"/>
    <n v="0.3875223610270413"/>
    <n v="1317"/>
    <s v="1"/>
  </r>
  <r>
    <x v="3"/>
    <x v="3"/>
    <x v="1"/>
    <x v="1"/>
    <x v="0"/>
    <x v="0"/>
    <x v="0"/>
    <s v="Any SHG (one or more)"/>
    <x v="3"/>
    <s v="all question respondents"/>
    <x v="18"/>
    <s v="6.2 Urban individuals"/>
    <s v="SHG Use - Financial Services (Among all question respondents)"/>
    <s v="SHG_fin_serv"/>
    <n v="0.28729094616011203"/>
    <n v="2.5535787610073572E-2"/>
    <n v="0.23721144548817272"/>
    <n v="0.33737044683205131"/>
    <n v="333"/>
    <s v="1"/>
  </r>
  <r>
    <x v="3"/>
    <x v="3"/>
    <x v="1"/>
    <x v="1"/>
    <x v="0"/>
    <x v="0"/>
    <x v="0"/>
    <s v="Any SHG (one or more)"/>
    <x v="3"/>
    <s v="all question respondents"/>
    <x v="19"/>
    <s v="6.1 Rural individuals"/>
    <s v="SHG Use - Financial Services (Among all question respondents)"/>
    <s v="SHG_fin_serv"/>
    <n v="0.41852796153069027"/>
    <n v="1.3128105038892193E-2"/>
    <n v="0.39278178306321526"/>
    <n v="0.44427413999816529"/>
    <n v="1670"/>
    <s v="1"/>
  </r>
  <r>
    <x v="3"/>
    <x v="3"/>
    <x v="1"/>
    <x v="1"/>
    <x v="0"/>
    <x v="0"/>
    <x v="0"/>
    <s v="Any SHG (one or more)"/>
    <x v="3"/>
    <s v="all question respondents"/>
    <x v="23"/>
    <s v="4.2 Individuals who do not use mobile money"/>
    <s v="SHG Use - Financial Services (Among all question respondents)"/>
    <s v="SHG_fin_serv"/>
    <n v="0.37513885257006524"/>
    <n v="1.3255476980419957E-2"/>
    <n v="0.34914287866535021"/>
    <n v="0.40113482647478027"/>
    <n v="1550"/>
    <s v="1"/>
  </r>
  <r>
    <x v="3"/>
    <x v="3"/>
    <x v="1"/>
    <x v="1"/>
    <x v="0"/>
    <x v="0"/>
    <x v="0"/>
    <s v="Any SHG (one or more)"/>
    <x v="3"/>
    <s v="all question respondents"/>
    <x v="24"/>
    <s v="4.1 Individuals who use mobile money"/>
    <s v="SHG Use - Financial Services (Among all question respondents)"/>
    <s v="SHG_fin_serv"/>
    <n v="0.45827696230900428"/>
    <n v="2.5328102084860204E-2"/>
    <n v="0.40860476403001611"/>
    <n v="0.50794916058799244"/>
    <n v="453"/>
    <s v="1"/>
  </r>
  <r>
    <x v="3"/>
    <x v="3"/>
    <x v="1"/>
    <x v="1"/>
    <x v="0"/>
    <x v="0"/>
    <x v="0"/>
    <s v="Any SHG (one or more)"/>
    <x v="3"/>
    <s v="all question respondents"/>
    <x v="25"/>
    <s v="3.2 Individuals who do not have access to a mobile phone"/>
    <s v="SHG Use - Financial Services (Among all question respondents)"/>
    <s v="SHG_fin_serv"/>
    <n v="0.26918016811781043"/>
    <n v="1.7474033802745783E-2"/>
    <n v="0.23491097302077396"/>
    <n v="0.30344936321484689"/>
    <n v="726"/>
    <s v="1"/>
  </r>
  <r>
    <x v="3"/>
    <x v="3"/>
    <x v="1"/>
    <x v="1"/>
    <x v="0"/>
    <x v="0"/>
    <x v="0"/>
    <s v="Any SHG (one or more)"/>
    <x v="3"/>
    <s v="all question respondents"/>
    <x v="26"/>
    <s v="3.1 Individuals who have access to a mobile phone"/>
    <s v="SHG Use - Financial Services (Among all question respondents)"/>
    <s v="SHG_fin_serv"/>
    <n v="0.45847878772330442"/>
    <n v="1.5147101078261321E-2"/>
    <n v="0.42877305590058679"/>
    <n v="0.48818451954602204"/>
    <n v="1277"/>
    <s v="1"/>
  </r>
  <r>
    <x v="3"/>
    <x v="3"/>
    <x v="1"/>
    <x v="1"/>
    <x v="0"/>
    <x v="0"/>
    <x v="0"/>
    <s v="Any SHG (one or more)"/>
    <x v="3"/>
    <s v="all question respondents"/>
    <x v="27"/>
    <s v="5.2 Individuals without a formal ID"/>
    <s v="SHG Use - Financial Services (Among all question respondents)"/>
    <s v="SHG_fin_serv"/>
    <n v="0.17599503479187772"/>
    <n v="2.8475425103018405E-2"/>
    <n v="0.12015046510968734"/>
    <n v="0.2318396044740681"/>
    <n v="189"/>
    <s v="1"/>
  </r>
  <r>
    <x v="3"/>
    <x v="3"/>
    <x v="1"/>
    <x v="1"/>
    <x v="0"/>
    <x v="0"/>
    <x v="0"/>
    <s v="Any SHG (one or more)"/>
    <x v="3"/>
    <s v="all question respondents"/>
    <x v="28"/>
    <s v="5.1 Individuals with a formal ID"/>
    <s v="SHG Use - Financial Services (Among all question respondents)"/>
    <s v="SHG_fin_serv"/>
    <n v="0.4270270223623161"/>
    <n v="1.2604480725481627E-2"/>
    <n v="0.40230774952844461"/>
    <n v="0.45174629519618759"/>
    <n v="1814"/>
    <s v="1"/>
  </r>
  <r>
    <x v="3"/>
    <x v="3"/>
    <x v="1"/>
    <x v="1"/>
    <x v="0"/>
    <x v="0"/>
    <x v="0"/>
    <s v="Any SHG (one or more)"/>
    <x v="3"/>
    <s v="all question respondents"/>
    <x v="29"/>
    <s v="2.2 Individuals who do not have a bank account"/>
    <s v="SHG Use - Financial Services (Among all question respondents)"/>
    <s v="SHG_fin_serv"/>
    <n v="0.3635048081193073"/>
    <n v="1.2609057962188525E-2"/>
    <n v="0.3387765586393171"/>
    <n v="0.38823305759929749"/>
    <n v="1691"/>
    <s v="1"/>
  </r>
  <r>
    <x v="3"/>
    <x v="3"/>
    <x v="1"/>
    <x v="1"/>
    <x v="0"/>
    <x v="0"/>
    <x v="0"/>
    <s v="Any SHG (one or more)"/>
    <x v="3"/>
    <s v="all question respondents"/>
    <x v="30"/>
    <s v="2.1 Individuals who have a bank account"/>
    <s v="SHG Use - Financial Services (Among all question respondents)"/>
    <s v="SHG_fin_serv"/>
    <n v="0.56871345151550545"/>
    <n v="3.0279260293307519E-2"/>
    <n v="0.50933129109973163"/>
    <n v="0.62809561193127927"/>
    <n v="312"/>
    <s v="1"/>
  </r>
  <r>
    <x v="4"/>
    <x v="4"/>
    <x v="2"/>
    <x v="2"/>
    <x v="0"/>
    <x v="0"/>
    <x v="0"/>
    <s v="Any SHG (one or more)"/>
    <x v="3"/>
    <s v="all question respondents"/>
    <x v="15"/>
    <s v="1.1 All individuals"/>
    <s v="SHG Use - Financial Services (Among all question respondents)"/>
    <s v="SHG_use_finserv"/>
    <n v="0.36759571213274311"/>
    <n v="9.8776688236165457E-3"/>
    <n v="0.34822892843180386"/>
    <n v="0.38696249583368236"/>
    <n v="3394"/>
    <s v="1"/>
  </r>
  <r>
    <x v="4"/>
    <x v="4"/>
    <x v="2"/>
    <x v="2"/>
    <x v="0"/>
    <x v="0"/>
    <x v="0"/>
    <s v="Any SHG (one or more)"/>
    <x v="3"/>
    <s v="all question respondents"/>
    <x v="16"/>
    <s v="1.3 Males"/>
    <s v="SHG Use - Financial Services (Among all question respondents)"/>
    <s v="SHG_use_finserv"/>
    <n v="0.33971938737046825"/>
    <n v="1.4733078313144845E-2"/>
    <n v="0.31083278608300996"/>
    <n v="0.36860598865792654"/>
    <n v="1445"/>
    <s v="1"/>
  </r>
  <r>
    <x v="4"/>
    <x v="4"/>
    <x v="2"/>
    <x v="2"/>
    <x v="0"/>
    <x v="0"/>
    <x v="0"/>
    <s v="Any SHG (one or more)"/>
    <x v="3"/>
    <s v="all question respondents"/>
    <x v="17"/>
    <s v="1.2 Females"/>
    <s v="SHG Use - Financial Services (Among all question respondents)"/>
    <s v="SHG_use_finserv"/>
    <n v="0.39279136765984929"/>
    <n v="1.3205922280897578E-2"/>
    <n v="0.3668990128280426"/>
    <n v="0.41868372249165597"/>
    <n v="1949"/>
    <s v="1"/>
  </r>
  <r>
    <x v="4"/>
    <x v="4"/>
    <x v="2"/>
    <x v="2"/>
    <x v="0"/>
    <x v="0"/>
    <x v="0"/>
    <s v="Any SHG (one or more)"/>
    <x v="3"/>
    <s v="all question respondents"/>
    <x v="18"/>
    <s v="6.2 Urban individuals"/>
    <s v="SHG Use - Financial Services (Among all question respondents)"/>
    <s v="SHG_use_finserv"/>
    <n v="0.27693752699550239"/>
    <n v="2.0085683994170853E-2"/>
    <n v="0.23755629053596158"/>
    <n v="0.31631876345504317"/>
    <n v="854"/>
    <s v="1"/>
  </r>
  <r>
    <x v="4"/>
    <x v="4"/>
    <x v="2"/>
    <x v="2"/>
    <x v="0"/>
    <x v="0"/>
    <x v="0"/>
    <s v="Any SHG (one or more)"/>
    <x v="3"/>
    <s v="all question respondents"/>
    <x v="19"/>
    <s v="6.1 Rural individuals"/>
    <s v="SHG Use - Financial Services (Among all question respondents)"/>
    <s v="SHG_use_finserv"/>
    <n v="0.38911084033343157"/>
    <n v="1.1224649980694971E-2"/>
    <n v="0.36710307998261643"/>
    <n v="0.41111860068424672"/>
    <n v="2540"/>
    <s v="1"/>
  </r>
  <r>
    <x v="4"/>
    <x v="4"/>
    <x v="2"/>
    <x v="2"/>
    <x v="0"/>
    <x v="0"/>
    <x v="0"/>
    <s v="Any SHG (one or more)"/>
    <x v="3"/>
    <s v="all question respondents"/>
    <x v="25"/>
    <s v="3.2 Individuals who do not have access to a mobile phone"/>
    <s v="SHG Use - Financial Services (Among all question respondents)"/>
    <s v="SHG_use_finserv"/>
    <n v="0.28705803275152553"/>
    <n v="2.0212639692943263E-2"/>
    <n v="0.24742787493131743"/>
    <n v="0.32668819057173359"/>
    <n v="714"/>
    <s v="1"/>
  </r>
  <r>
    <x v="4"/>
    <x v="4"/>
    <x v="2"/>
    <x v="2"/>
    <x v="0"/>
    <x v="0"/>
    <x v="0"/>
    <s v="Any SHG (one or more)"/>
    <x v="3"/>
    <s v="all question respondents"/>
    <x v="26"/>
    <s v="3.1 Individuals who have access to a mobile phone"/>
    <s v="SHG Use - Financial Services (Among all question respondents)"/>
    <s v="SHG_use_finserv"/>
    <n v="0.38856901109351688"/>
    <n v="1.1256582616322603E-2"/>
    <n v="0.36649864855025632"/>
    <n v="0.41063937363677744"/>
    <n v="2676"/>
    <s v="1"/>
  </r>
  <r>
    <x v="4"/>
    <x v="4"/>
    <x v="2"/>
    <x v="2"/>
    <x v="0"/>
    <x v="0"/>
    <x v="0"/>
    <s v="Any SHG (one or more)"/>
    <x v="3"/>
    <s v="all question respondents"/>
    <x v="29"/>
    <s v="2.2 Individuals who do not have a bank account"/>
    <s v="SHG Use - Financial Services (Among all question respondents)"/>
    <s v="SHG_use_finserv"/>
    <n v="0.36815229021459112"/>
    <n v="1.0413735888480061E-2"/>
    <n v="0.34773447444239947"/>
    <n v="0.38857010598678277"/>
    <n v="2998"/>
    <s v="1"/>
  </r>
  <r>
    <x v="4"/>
    <x v="4"/>
    <x v="2"/>
    <x v="2"/>
    <x v="0"/>
    <x v="0"/>
    <x v="0"/>
    <s v="Any SHG (one or more)"/>
    <x v="3"/>
    <s v="all question respondents"/>
    <x v="30"/>
    <s v="2.1 Individuals who have a bank account"/>
    <s v="SHG Use - Financial Services (Among all question respondents)"/>
    <s v="SHG_use_finserv"/>
    <n v="0.36398494433760958"/>
    <n v="3.5038378691317526E-2"/>
    <n v="0.2952865282516966"/>
    <n v="0.43268336042352257"/>
    <n v="309"/>
    <s v="1"/>
  </r>
  <r>
    <x v="4"/>
    <x v="4"/>
    <x v="2"/>
    <x v="2"/>
    <x v="0"/>
    <x v="0"/>
    <x v="0"/>
    <s v="Any SHG (one or more)"/>
    <x v="3"/>
    <s v="all question respondents"/>
    <x v="23"/>
    <s v="4.2 Individuals who do not use mobile money"/>
    <s v="SHG Use - Financial Services (Among all question respondents)"/>
    <s v="SHG_use_finserv"/>
    <n v="0.32866933854859848"/>
    <n v="1.2379933571561289E-2"/>
    <n v="0.30439647378200391"/>
    <n v="0.35294220331519305"/>
    <n v="1908"/>
    <s v="1"/>
  </r>
  <r>
    <x v="4"/>
    <x v="4"/>
    <x v="2"/>
    <x v="2"/>
    <x v="0"/>
    <x v="0"/>
    <x v="0"/>
    <s v="Any SHG (one or more)"/>
    <x v="3"/>
    <s v="all question respondents"/>
    <x v="24"/>
    <s v="4.1 Individuals who use mobile money"/>
    <s v="SHG Use - Financial Services (Among all question respondents)"/>
    <s v="SHG_use_finserv"/>
    <n v="0.41561999444424275"/>
    <n v="1.5821947881642234E-2"/>
    <n v="0.38459850316924749"/>
    <n v="0.44664148571923801"/>
    <n v="1467"/>
    <s v="1"/>
  </r>
  <r>
    <x v="4"/>
    <x v="4"/>
    <x v="2"/>
    <x v="2"/>
    <x v="0"/>
    <x v="0"/>
    <x v="0"/>
    <s v="ASCA"/>
    <x v="8"/>
    <s v="all question respondents"/>
    <x v="15"/>
    <s v="1.1 All individuals"/>
    <s v="SHG Use - Financial Services (Among all question respondents)"/>
    <s v="ASCA_current_loan"/>
    <n v="1.9385660406105718E-4"/>
    <n v="1.9388932292152764E-4"/>
    <n v="-1.8629553550284891E-4"/>
    <n v="5.7400874362496324E-4"/>
    <n v="3383"/>
    <s v="1"/>
  </r>
  <r>
    <x v="4"/>
    <x v="4"/>
    <x v="2"/>
    <x v="2"/>
    <x v="0"/>
    <x v="0"/>
    <x v="0"/>
    <s v="ASCA"/>
    <x v="8"/>
    <s v="all question respondents"/>
    <x v="16"/>
    <s v="1.3 Males"/>
    <s v="SHG Use - Financial Services (Among all question respondents)"/>
    <s v="ASCA_current_loan"/>
    <n v="0"/>
    <m/>
    <m/>
    <m/>
    <n v="1438"/>
    <s v="1"/>
  </r>
  <r>
    <x v="4"/>
    <x v="4"/>
    <x v="2"/>
    <x v="2"/>
    <x v="0"/>
    <x v="0"/>
    <x v="0"/>
    <s v="ASCA"/>
    <x v="8"/>
    <s v="all question respondents"/>
    <x v="17"/>
    <s v="1.2 Females"/>
    <s v="SHG Use - Financial Services (Among all question respondents)"/>
    <s v="ASCA_current_loan"/>
    <n v="3.6855413214895931E-4"/>
    <n v="3.6860827969300327E-4"/>
    <n v="-3.5416255334559589E-4"/>
    <n v="1.0912708176435146E-3"/>
    <n v="1945"/>
    <s v="1"/>
  </r>
  <r>
    <x v="4"/>
    <x v="4"/>
    <x v="2"/>
    <x v="2"/>
    <x v="0"/>
    <x v="0"/>
    <x v="0"/>
    <s v="ASCA"/>
    <x v="8"/>
    <s v="all question respondents"/>
    <x v="18"/>
    <s v="6.2 Urban individuals"/>
    <s v="SHG Use - Financial Services (Among all question respondents)"/>
    <s v="ASCA_current_loan"/>
    <n v="0"/>
    <m/>
    <m/>
    <m/>
    <n v="850"/>
    <s v="1"/>
  </r>
  <r>
    <x v="4"/>
    <x v="4"/>
    <x v="2"/>
    <x v="2"/>
    <x v="0"/>
    <x v="0"/>
    <x v="0"/>
    <s v="ASCA"/>
    <x v="8"/>
    <s v="all question respondents"/>
    <x v="19"/>
    <s v="6.1 Rural individuals"/>
    <s v="SHG Use - Financial Services (Among all question respondents)"/>
    <s v="ASCA_current_loan"/>
    <n v="2.398910000793067E-4"/>
    <n v="2.3993407497550299E-4"/>
    <n v="-2.3053930524149875E-4"/>
    <n v="7.1032130540011219E-4"/>
    <n v="2533"/>
    <s v="1"/>
  </r>
  <r>
    <x v="4"/>
    <x v="4"/>
    <x v="2"/>
    <x v="2"/>
    <x v="0"/>
    <x v="0"/>
    <x v="0"/>
    <s v="ASCA"/>
    <x v="8"/>
    <s v="all question respondents"/>
    <x v="25"/>
    <s v="3.2 Individuals who do not have access to a mobile phone"/>
    <s v="SHG Use - Financial Services (Among all question respondents)"/>
    <s v="ASCA_current_loan"/>
    <n v="0"/>
    <m/>
    <m/>
    <m/>
    <n v="711"/>
    <s v="1"/>
  </r>
  <r>
    <x v="4"/>
    <x v="4"/>
    <x v="2"/>
    <x v="2"/>
    <x v="0"/>
    <x v="0"/>
    <x v="0"/>
    <s v="ASCA"/>
    <x v="8"/>
    <s v="all question respondents"/>
    <x v="26"/>
    <s v="3.1 Individuals who have access to a mobile phone"/>
    <s v="SHG Use - Financial Services (Among all question respondents)"/>
    <s v="ASCA_current_loan"/>
    <n v="2.4416638112270114E-4"/>
    <n v="2.4420942983924878E-4"/>
    <n v="-2.3464636109647675E-4"/>
    <n v="7.2297912334187903E-4"/>
    <n v="2668"/>
    <s v="1"/>
  </r>
  <r>
    <x v="4"/>
    <x v="4"/>
    <x v="2"/>
    <x v="2"/>
    <x v="0"/>
    <x v="0"/>
    <x v="0"/>
    <s v="ASCA"/>
    <x v="8"/>
    <s v="all question respondents"/>
    <x v="29"/>
    <s v="2.2 Individuals who do not have a bank account"/>
    <s v="SHG Use - Financial Services (Among all question respondents)"/>
    <s v="ASCA_current_loan"/>
    <n v="0"/>
    <m/>
    <m/>
    <m/>
    <n v="2991"/>
    <s v="1"/>
  </r>
  <r>
    <x v="4"/>
    <x v="4"/>
    <x v="2"/>
    <x v="2"/>
    <x v="0"/>
    <x v="0"/>
    <x v="0"/>
    <s v="ASCA"/>
    <x v="8"/>
    <s v="all question respondents"/>
    <x v="30"/>
    <s v="2.1 Individuals who have a bank account"/>
    <s v="SHG Use - Financial Services (Among all question respondents)"/>
    <s v="ASCA_current_loan"/>
    <n v="0"/>
    <m/>
    <m/>
    <m/>
    <n v="308"/>
    <s v="1"/>
  </r>
  <r>
    <x v="4"/>
    <x v="4"/>
    <x v="2"/>
    <x v="2"/>
    <x v="0"/>
    <x v="0"/>
    <x v="0"/>
    <s v="ASCA"/>
    <x v="8"/>
    <s v="all question respondents"/>
    <x v="23"/>
    <s v="4.2 Individuals who do not use mobile money"/>
    <s v="SHG Use - Financial Services (Among all question respondents)"/>
    <s v="ASCA_current_loan"/>
    <n v="3.5809091894361232E-4"/>
    <n v="3.5814501014334572E-4"/>
    <n v="-3.4411067156944579E-4"/>
    <n v="1.0602925094566704E-3"/>
    <n v="1904"/>
    <s v="1"/>
  </r>
  <r>
    <x v="4"/>
    <x v="4"/>
    <x v="2"/>
    <x v="2"/>
    <x v="0"/>
    <x v="0"/>
    <x v="0"/>
    <s v="ASCA"/>
    <x v="8"/>
    <s v="all question respondents"/>
    <x v="24"/>
    <s v="4.1 Individuals who use mobile money"/>
    <s v="SHG Use - Financial Services (Among all question respondents)"/>
    <s v="ASCA_current_loan"/>
    <n v="0"/>
    <m/>
    <m/>
    <m/>
    <n v="1461"/>
    <s v="1"/>
  </r>
  <r>
    <x v="4"/>
    <x v="4"/>
    <x v="2"/>
    <x v="2"/>
    <x v="0"/>
    <x v="0"/>
    <x v="0"/>
    <s v="ROSCA"/>
    <x v="1"/>
    <s v="all question respondents"/>
    <x v="15"/>
    <s v="1.1 All individuals"/>
    <s v="SHG Use - Financial Services (Among all question respondents)"/>
    <s v="ROSCA_use_finserv"/>
    <n v="5.9429050221804294E-2"/>
    <n v="4.7419455128752059E-3"/>
    <n v="5.0131690250458903E-2"/>
    <n v="6.8726410193149692E-2"/>
    <n v="3393"/>
    <s v="1"/>
  </r>
  <r>
    <x v="4"/>
    <x v="4"/>
    <x v="2"/>
    <x v="2"/>
    <x v="0"/>
    <x v="0"/>
    <x v="0"/>
    <s v="ROSCA"/>
    <x v="1"/>
    <s v="all question respondents"/>
    <x v="16"/>
    <s v="1.3 Males"/>
    <s v="SHG Use - Financial Services (Among all question respondents)"/>
    <s v="ROSCA_use_finserv"/>
    <n v="4.6641415209830332E-2"/>
    <n v="6.621025600376803E-3"/>
    <n v="3.3659814035640133E-2"/>
    <n v="5.9623016384020532E-2"/>
    <n v="1444"/>
    <s v="1"/>
  </r>
  <r>
    <x v="4"/>
    <x v="4"/>
    <x v="2"/>
    <x v="2"/>
    <x v="0"/>
    <x v="0"/>
    <x v="0"/>
    <s v="ROSCA"/>
    <x v="1"/>
    <s v="all question respondents"/>
    <x v="17"/>
    <s v="1.2 Females"/>
    <s v="SHG Use - Financial Services (Among all question respondents)"/>
    <s v="ROSCA_use_finserv"/>
    <n v="7.0980659354355602E-2"/>
    <n v="6.7468251830308766E-3"/>
    <n v="5.7752413124261083E-2"/>
    <n v="8.4208905584450114E-2"/>
    <n v="1949"/>
    <s v="1"/>
  </r>
  <r>
    <x v="4"/>
    <x v="4"/>
    <x v="2"/>
    <x v="2"/>
    <x v="0"/>
    <x v="0"/>
    <x v="0"/>
    <s v="ROSCA"/>
    <x v="1"/>
    <s v="all question respondents"/>
    <x v="18"/>
    <s v="6.2 Urban individuals"/>
    <s v="SHG Use - Financial Services (Among all question respondents)"/>
    <s v="ROSCA_use_finserv"/>
    <n v="7.5840703858987418E-2"/>
    <n v="1.1985465782951345E-2"/>
    <n v="5.2341257078229342E-2"/>
    <n v="9.9340150639745495E-2"/>
    <n v="854"/>
    <s v="1"/>
  </r>
  <r>
    <x v="4"/>
    <x v="4"/>
    <x v="2"/>
    <x v="2"/>
    <x v="0"/>
    <x v="0"/>
    <x v="0"/>
    <s v="ROSCA"/>
    <x v="1"/>
    <s v="all question respondents"/>
    <x v="19"/>
    <s v="6.1 Rural individuals"/>
    <s v="SHG Use - Financial Services (Among all question respondents)"/>
    <s v="ROSCA_use_finserv"/>
    <n v="5.5532960175105936E-2"/>
    <n v="5.1255479210290346E-3"/>
    <n v="4.5483484924325662E-2"/>
    <n v="6.558243542588621E-2"/>
    <n v="2539"/>
    <s v="1"/>
  </r>
  <r>
    <x v="4"/>
    <x v="4"/>
    <x v="2"/>
    <x v="2"/>
    <x v="0"/>
    <x v="0"/>
    <x v="0"/>
    <s v="ROSCA"/>
    <x v="1"/>
    <s v="all question respondents"/>
    <x v="25"/>
    <s v="3.2 Individuals who do not have access to a mobile phone"/>
    <s v="SHG Use - Financial Services (Among all question respondents)"/>
    <s v="ROSCA_use_finserv"/>
    <n v="4.8227429202271625E-2"/>
    <n v="9.1422807145694479E-3"/>
    <n v="3.0302505339827101E-2"/>
    <n v="6.6152353064716146E-2"/>
    <n v="714"/>
    <s v="1"/>
  </r>
  <r>
    <x v="4"/>
    <x v="4"/>
    <x v="2"/>
    <x v="2"/>
    <x v="0"/>
    <x v="0"/>
    <x v="0"/>
    <s v="ROSCA"/>
    <x v="1"/>
    <s v="all question respondents"/>
    <x v="26"/>
    <s v="3.1 Individuals who have access to a mobile phone"/>
    <s v="SHG Use - Financial Services (Among all question respondents)"/>
    <s v="ROSCA_use_finserv"/>
    <n v="6.2404514418206554E-2"/>
    <n v="5.4844534861195927E-3"/>
    <n v="5.1651349481059733E-2"/>
    <n v="7.3157679355353375E-2"/>
    <n v="2675"/>
    <s v="1"/>
  </r>
  <r>
    <x v="4"/>
    <x v="4"/>
    <x v="2"/>
    <x v="2"/>
    <x v="0"/>
    <x v="0"/>
    <x v="0"/>
    <s v="ROSCA"/>
    <x v="1"/>
    <s v="all question respondents"/>
    <x v="29"/>
    <s v="2.2 Individuals who do not have a bank account"/>
    <s v="SHG Use - Financial Services (Among all question respondents)"/>
    <s v="ROSCA_use_finserv"/>
    <n v="6.026173379915753E-2"/>
    <n v="5.0587675292388104E-3"/>
    <n v="5.0343199723201545E-2"/>
    <n v="7.0180267875113514E-2"/>
    <n v="2997"/>
    <s v="1"/>
  </r>
  <r>
    <x v="4"/>
    <x v="4"/>
    <x v="2"/>
    <x v="2"/>
    <x v="0"/>
    <x v="0"/>
    <x v="0"/>
    <s v="ROSCA"/>
    <x v="1"/>
    <s v="all question respondents"/>
    <x v="30"/>
    <s v="2.1 Individuals who have a bank account"/>
    <s v="SHG Use - Financial Services (Among all question respondents)"/>
    <s v="ROSCA_use_finserv"/>
    <n v="3.7823432858717858E-2"/>
    <n v="1.0976741879833786E-2"/>
    <n v="1.6301752658505017E-2"/>
    <n v="5.9345113058930699E-2"/>
    <n v="309"/>
    <s v="1"/>
  </r>
  <r>
    <x v="4"/>
    <x v="4"/>
    <x v="2"/>
    <x v="2"/>
    <x v="0"/>
    <x v="0"/>
    <x v="0"/>
    <s v="ROSCA"/>
    <x v="1"/>
    <s v="all question respondents"/>
    <x v="23"/>
    <s v="4.2 Individuals who do not use mobile money"/>
    <s v="SHG Use - Financial Services (Among all question respondents)"/>
    <s v="ROSCA_use_finserv"/>
    <n v="4.8819857711439187E-2"/>
    <n v="5.6132111900826041E-3"/>
    <n v="3.7814248082305477E-2"/>
    <n v="5.9825467340572897E-2"/>
    <n v="1908"/>
    <s v="1"/>
  </r>
  <r>
    <x v="4"/>
    <x v="4"/>
    <x v="2"/>
    <x v="2"/>
    <x v="0"/>
    <x v="0"/>
    <x v="0"/>
    <s v="ROSCA"/>
    <x v="1"/>
    <s v="all question respondents"/>
    <x v="24"/>
    <s v="4.1 Individuals who use mobile money"/>
    <s v="SHG Use - Financial Services (Among all question respondents)"/>
    <s v="ROSCA_use_finserv"/>
    <n v="7.2804522884922146E-2"/>
    <n v="8.0180310878458765E-3"/>
    <n v="5.7083872725131123E-2"/>
    <n v="8.8525173044713162E-2"/>
    <n v="1466"/>
    <s v="1"/>
  </r>
  <r>
    <x v="4"/>
    <x v="4"/>
    <x v="2"/>
    <x v="2"/>
    <x v="0"/>
    <x v="0"/>
    <x v="0"/>
    <s v="SACCO"/>
    <x v="2"/>
    <s v="all question respondents"/>
    <x v="15"/>
    <s v="1.1 All individuals"/>
    <s v="SHG Use - Financial Services (Among all question respondents)"/>
    <s v="SACCO_use_finserv"/>
    <n v="9.1983561624762691E-2"/>
    <n v="6.1572616369422574E-3"/>
    <n v="7.9911244113201135E-2"/>
    <n v="0.10405587913632425"/>
    <n v="3394"/>
    <s v="1"/>
  </r>
  <r>
    <x v="4"/>
    <x v="4"/>
    <x v="2"/>
    <x v="2"/>
    <x v="0"/>
    <x v="0"/>
    <x v="0"/>
    <s v="SACCO"/>
    <x v="2"/>
    <s v="all question respondents"/>
    <x v="16"/>
    <s v="1.3 Males"/>
    <s v="SHG Use - Financial Services (Among all question respondents)"/>
    <s v="SACCO_use_finserv"/>
    <n v="9.8791251398019031E-2"/>
    <n v="9.3277369879069781E-3"/>
    <n v="8.0502702762290546E-2"/>
    <n v="0.11707980003374752"/>
    <n v="1445"/>
    <s v="1"/>
  </r>
  <r>
    <x v="4"/>
    <x v="4"/>
    <x v="2"/>
    <x v="2"/>
    <x v="0"/>
    <x v="0"/>
    <x v="0"/>
    <s v="SACCO"/>
    <x v="2"/>
    <s v="all question respondents"/>
    <x v="17"/>
    <s v="1.2 Females"/>
    <s v="SHG Use - Financial Services (Among all question respondents)"/>
    <s v="SACCO_use_finserv"/>
    <n v="8.5830519287757964E-2"/>
    <n v="8.1504838634288181E-3"/>
    <n v="6.9850172307518887E-2"/>
    <n v="0.10181086626799704"/>
    <n v="1949"/>
    <s v="1"/>
  </r>
  <r>
    <x v="4"/>
    <x v="4"/>
    <x v="2"/>
    <x v="2"/>
    <x v="0"/>
    <x v="0"/>
    <x v="0"/>
    <s v="SACCO"/>
    <x v="2"/>
    <s v="all question respondents"/>
    <x v="18"/>
    <s v="6.2 Urban individuals"/>
    <s v="SHG Use - Financial Services (Among all question respondents)"/>
    <s v="SACCO_use_finserv"/>
    <n v="9.9396247406288774E-2"/>
    <n v="1.3547941234690792E-2"/>
    <n v="7.2833314450748865E-2"/>
    <n v="0.12595918036182868"/>
    <n v="854"/>
    <s v="1"/>
  </r>
  <r>
    <x v="4"/>
    <x v="4"/>
    <x v="2"/>
    <x v="2"/>
    <x v="0"/>
    <x v="0"/>
    <x v="0"/>
    <s v="SACCO"/>
    <x v="2"/>
    <s v="all question respondents"/>
    <x v="19"/>
    <s v="6.1 Rural individuals"/>
    <s v="SHG Use - Financial Services (Among all question respondents)"/>
    <s v="SACCO_use_finserv"/>
    <n v="9.0224372593352864E-2"/>
    <n v="6.9070336086142891E-3"/>
    <n v="7.6682004621536806E-2"/>
    <n v="0.10376674056516892"/>
    <n v="2540"/>
    <s v="1"/>
  </r>
  <r>
    <x v="4"/>
    <x v="4"/>
    <x v="2"/>
    <x v="2"/>
    <x v="0"/>
    <x v="0"/>
    <x v="0"/>
    <s v="SACCO"/>
    <x v="2"/>
    <s v="all question respondents"/>
    <x v="25"/>
    <s v="3.2 Individuals who do not have access to a mobile phone"/>
    <s v="SHG Use - Financial Services (Among all question respondents)"/>
    <s v="SACCO_use_finserv"/>
    <n v="4.6529914422722023E-2"/>
    <n v="9.9053379773417025E-3"/>
    <n v="2.7108893058471337E-2"/>
    <n v="6.5950935786972711E-2"/>
    <n v="714"/>
    <s v="1"/>
  </r>
  <r>
    <x v="4"/>
    <x v="4"/>
    <x v="2"/>
    <x v="2"/>
    <x v="0"/>
    <x v="0"/>
    <x v="0"/>
    <s v="SACCO"/>
    <x v="2"/>
    <s v="all question respondents"/>
    <x v="26"/>
    <s v="3.1 Individuals who have access to a mobile phone"/>
    <s v="SHG Use - Financial Services (Among all question respondents)"/>
    <s v="SACCO_use_finserv"/>
    <n v="0.10386130840621502"/>
    <n v="7.2966478134917035E-3"/>
    <n v="8.9555042634155924E-2"/>
    <n v="0.11816757417827412"/>
    <n v="2676"/>
    <s v="1"/>
  </r>
  <r>
    <x v="4"/>
    <x v="4"/>
    <x v="2"/>
    <x v="2"/>
    <x v="0"/>
    <x v="0"/>
    <x v="0"/>
    <s v="SACCO"/>
    <x v="2"/>
    <s v="all question respondents"/>
    <x v="29"/>
    <s v="2.2 Individuals who do not have a bank account"/>
    <s v="SHG Use - Financial Services (Among all question respondents)"/>
    <s v="SACCO_use_finserv"/>
    <n v="8.8476045122452371E-2"/>
    <n v="6.4598172170526194E-3"/>
    <n v="7.5810527264858318E-2"/>
    <n v="0.10114156298004642"/>
    <n v="2998"/>
    <s v="1"/>
  </r>
  <r>
    <x v="4"/>
    <x v="4"/>
    <x v="2"/>
    <x v="2"/>
    <x v="0"/>
    <x v="0"/>
    <x v="0"/>
    <s v="SACCO"/>
    <x v="2"/>
    <s v="all question respondents"/>
    <x v="30"/>
    <s v="2.1 Individuals who have a bank account"/>
    <s v="SHG Use - Financial Services (Among all question respondents)"/>
    <s v="SACCO_use_finserv"/>
    <n v="0.13462634680604346"/>
    <n v="2.3706161378978505E-2"/>
    <n v="8.814657807700621E-2"/>
    <n v="0.18110611553508071"/>
    <n v="309"/>
    <s v="1"/>
  </r>
  <r>
    <x v="4"/>
    <x v="4"/>
    <x v="2"/>
    <x v="2"/>
    <x v="0"/>
    <x v="0"/>
    <x v="0"/>
    <s v="SACCO"/>
    <x v="2"/>
    <s v="all question respondents"/>
    <x v="23"/>
    <s v="4.2 Individuals who do not use mobile money"/>
    <s v="SHG Use - Financial Services (Among all question respondents)"/>
    <s v="SACCO_use_finserv"/>
    <n v="4.9773492315880942E-2"/>
    <n v="5.9232616020912883E-3"/>
    <n v="3.8159978639604228E-2"/>
    <n v="6.1387005992157656E-2"/>
    <n v="1908"/>
    <s v="1"/>
  </r>
  <r>
    <x v="4"/>
    <x v="4"/>
    <x v="2"/>
    <x v="2"/>
    <x v="0"/>
    <x v="0"/>
    <x v="0"/>
    <s v="SACCO"/>
    <x v="2"/>
    <s v="all question respondents"/>
    <x v="24"/>
    <s v="4.1 Individuals who use mobile money"/>
    <s v="SHG Use - Financial Services (Among all question respondents)"/>
    <s v="SACCO_use_finserv"/>
    <n v="0.14283017591461164"/>
    <n v="1.1374529258367974E-2"/>
    <n v="0.12052856913488963"/>
    <n v="0.16513178269433365"/>
    <n v="1467"/>
    <s v="1"/>
  </r>
  <r>
    <x v="4"/>
    <x v="4"/>
    <x v="2"/>
    <x v="2"/>
    <x v="0"/>
    <x v="0"/>
    <x v="0"/>
    <s v="Savings Group"/>
    <x v="13"/>
    <s v="all question respondents"/>
    <x v="15"/>
    <s v="1.1 All individuals"/>
    <s v="SHG Use - Financial Services (Among all question respondents)"/>
    <s v="SG_current_loan"/>
    <n v="4.6951997234995413E-3"/>
    <n v="1.3293161896749885E-3"/>
    <n v="2.0888551035515308E-3"/>
    <n v="7.3015443434475517E-3"/>
    <n v="3383"/>
    <s v="1"/>
  </r>
  <r>
    <x v="4"/>
    <x v="4"/>
    <x v="2"/>
    <x v="2"/>
    <x v="0"/>
    <x v="0"/>
    <x v="0"/>
    <s v="Savings Group"/>
    <x v="13"/>
    <s v="all question respondents"/>
    <x v="16"/>
    <s v="1.3 Males"/>
    <s v="SHG Use - Financial Services (Among all question respondents)"/>
    <s v="SG_current_loan"/>
    <n v="7.0717219104364402E-3"/>
    <n v="2.5437788588222239E-3"/>
    <n v="2.0842251876703041E-3"/>
    <n v="1.2059218633202577E-2"/>
    <n v="1438"/>
    <s v="1"/>
  </r>
  <r>
    <x v="4"/>
    <x v="4"/>
    <x v="2"/>
    <x v="2"/>
    <x v="0"/>
    <x v="0"/>
    <x v="0"/>
    <s v="Savings Group"/>
    <x v="13"/>
    <s v="all question respondents"/>
    <x v="17"/>
    <s v="1.2 Females"/>
    <s v="SHG Use - Financial Services (Among all question respondents)"/>
    <s v="SG_current_loan"/>
    <n v="2.5535520168618636E-3"/>
    <n v="1.0597696646503861E-3"/>
    <n v="4.7570064558583904E-4"/>
    <n v="4.6314033881378882E-3"/>
    <n v="1945"/>
    <s v="1"/>
  </r>
  <r>
    <x v="4"/>
    <x v="4"/>
    <x v="2"/>
    <x v="2"/>
    <x v="0"/>
    <x v="0"/>
    <x v="0"/>
    <s v="Savings Group"/>
    <x v="13"/>
    <s v="all question respondents"/>
    <x v="18"/>
    <s v="6.2 Urban individuals"/>
    <s v="SHG Use - Financial Services (Among all question respondents)"/>
    <s v="SG_current_loan"/>
    <n v="2.139530912423904E-3"/>
    <n v="1.6696905736478427E-3"/>
    <n v="-1.1341692460982117E-3"/>
    <n v="5.4132310709460191E-3"/>
    <n v="850"/>
    <s v="1"/>
  </r>
  <r>
    <x v="4"/>
    <x v="4"/>
    <x v="2"/>
    <x v="2"/>
    <x v="0"/>
    <x v="0"/>
    <x v="0"/>
    <s v="Savings Group"/>
    <x v="13"/>
    <s v="all question respondents"/>
    <x v="19"/>
    <s v="6.1 Rural individuals"/>
    <s v="SHG Use - Financial Services (Among all question respondents)"/>
    <s v="SG_current_loan"/>
    <n v="5.3020847492141676E-3"/>
    <n v="1.596171139269402E-3"/>
    <n v="2.1725281138449421E-3"/>
    <n v="8.431641384583393E-3"/>
    <n v="2533"/>
    <s v="1"/>
  </r>
  <r>
    <x v="4"/>
    <x v="4"/>
    <x v="2"/>
    <x v="2"/>
    <x v="0"/>
    <x v="0"/>
    <x v="0"/>
    <s v="Savings Group"/>
    <x v="13"/>
    <s v="all question respondents"/>
    <x v="25"/>
    <s v="3.2 Individuals who do not have access to a mobile phone"/>
    <s v="SHG Use - Financial Services (Among all question respondents)"/>
    <s v="SG_current_loan"/>
    <n v="9.5039452105212063E-4"/>
    <n v="9.5059523974236446E-4"/>
    <n v="-9.134021824509182E-4"/>
    <n v="2.8141912245551594E-3"/>
    <n v="711"/>
    <s v="1"/>
  </r>
  <r>
    <x v="4"/>
    <x v="4"/>
    <x v="2"/>
    <x v="2"/>
    <x v="0"/>
    <x v="0"/>
    <x v="0"/>
    <s v="Savings Group"/>
    <x v="13"/>
    <s v="all question respondents"/>
    <x v="26"/>
    <s v="3.1 Individuals who have access to a mobile phone"/>
    <s v="SHG Use - Financial Services (Among all question respondents)"/>
    <s v="SG_current_loan"/>
    <n v="5.6682803017856324E-3"/>
    <n v="1.6555216813024167E-3"/>
    <n v="2.4223578304482232E-3"/>
    <n v="8.9142027731230408E-3"/>
    <n v="2668"/>
    <s v="1"/>
  </r>
  <r>
    <x v="4"/>
    <x v="4"/>
    <x v="2"/>
    <x v="2"/>
    <x v="0"/>
    <x v="0"/>
    <x v="0"/>
    <s v="Savings Group"/>
    <x v="13"/>
    <s v="all question respondents"/>
    <x v="29"/>
    <s v="2.2 Individuals who do not have a bank account"/>
    <s v="SHG Use - Financial Services (Among all question respondents)"/>
    <s v="SG_current_loan"/>
    <n v="5.2907448327591724E-3"/>
    <n v="1.4974894227117335E-3"/>
    <n v="2.3546721356504574E-3"/>
    <n v="8.2268175298678865E-3"/>
    <n v="2991"/>
    <s v="1"/>
  </r>
  <r>
    <x v="4"/>
    <x v="4"/>
    <x v="2"/>
    <x v="2"/>
    <x v="0"/>
    <x v="0"/>
    <x v="0"/>
    <s v="Savings Group"/>
    <x v="13"/>
    <s v="all question respondents"/>
    <x v="30"/>
    <s v="2.1 Individuals who have a bank account"/>
    <s v="SHG Use - Financial Services (Among all question respondents)"/>
    <s v="SG_current_loan"/>
    <n v="0"/>
    <m/>
    <m/>
    <m/>
    <n v="308"/>
    <s v="1"/>
  </r>
  <r>
    <x v="4"/>
    <x v="4"/>
    <x v="2"/>
    <x v="2"/>
    <x v="0"/>
    <x v="0"/>
    <x v="0"/>
    <s v="Savings Group"/>
    <x v="13"/>
    <s v="all question respondents"/>
    <x v="23"/>
    <s v="4.2 Individuals who do not use mobile money"/>
    <s v="SHG Use - Financial Services (Among all question respondents)"/>
    <s v="SG_current_loan"/>
    <n v="4.8653633734021973E-3"/>
    <n v="1.9923661470492046E-3"/>
    <n v="9.590052287435152E-4"/>
    <n v="8.7717215180608786E-3"/>
    <n v="1904"/>
    <s v="1"/>
  </r>
  <r>
    <x v="4"/>
    <x v="4"/>
    <x v="2"/>
    <x v="2"/>
    <x v="0"/>
    <x v="0"/>
    <x v="0"/>
    <s v="Savings Group"/>
    <x v="13"/>
    <s v="all question respondents"/>
    <x v="24"/>
    <s v="4.1 Individuals who use mobile money"/>
    <s v="SHG Use - Financial Services (Among all question respondents)"/>
    <s v="SG_current_loan"/>
    <n v="4.5472426297005781E-3"/>
    <n v="1.713775910406806E-3"/>
    <n v="1.1871052863908407E-3"/>
    <n v="7.9073799730103155E-3"/>
    <n v="1461"/>
    <s v="1"/>
  </r>
  <r>
    <x v="4"/>
    <x v="4"/>
    <x v="2"/>
    <x v="2"/>
    <x v="0"/>
    <x v="0"/>
    <x v="0"/>
    <s v="Village Saving/Lending Group"/>
    <x v="14"/>
    <s v="all question respondents"/>
    <x v="15"/>
    <s v="1.1 All individuals"/>
    <s v="SHG Use - Financial Services (Among all question respondents)"/>
    <s v="VSLA_use_finserv"/>
    <n v="0.26442748753290046"/>
    <n v="8.9118223662994524E-3"/>
    <n v="0.24695440178883116"/>
    <n v="0.28190057327696977"/>
    <n v="3393"/>
    <s v="1"/>
  </r>
  <r>
    <x v="4"/>
    <x v="4"/>
    <x v="2"/>
    <x v="2"/>
    <x v="0"/>
    <x v="0"/>
    <x v="0"/>
    <s v="Village Saving/Lending Group"/>
    <x v="14"/>
    <s v="all question respondents"/>
    <x v="16"/>
    <s v="1.3 Males"/>
    <s v="SHG Use - Financial Services (Among all question respondents)"/>
    <s v="VSLA_use_finserv"/>
    <n v="0.23477257223093548"/>
    <n v="1.2951020506162179E-2"/>
    <n v="0.20937998305257793"/>
    <n v="0.26016516140929302"/>
    <n v="1444"/>
    <s v="1"/>
  </r>
  <r>
    <x v="4"/>
    <x v="4"/>
    <x v="2"/>
    <x v="2"/>
    <x v="0"/>
    <x v="0"/>
    <x v="0"/>
    <s v="Village Saving/Lending Group"/>
    <x v="14"/>
    <s v="all question respondents"/>
    <x v="17"/>
    <s v="1.2 Females"/>
    <s v="SHG Use - Financial Services (Among all question respondents)"/>
    <s v="VSLA_use_finserv"/>
    <n v="0.29121602115201367"/>
    <n v="1.2200866865605358E-2"/>
    <n v="0.26729424064927282"/>
    <n v="0.31513780165475452"/>
    <n v="1949"/>
    <s v="1"/>
  </r>
  <r>
    <x v="4"/>
    <x v="4"/>
    <x v="2"/>
    <x v="2"/>
    <x v="0"/>
    <x v="0"/>
    <x v="0"/>
    <s v="Village Saving/Lending Group"/>
    <x v="14"/>
    <s v="all question respondents"/>
    <x v="18"/>
    <s v="6.2 Urban individuals"/>
    <s v="SHG Use - Financial Services (Among all question respondents)"/>
    <s v="VSLA_use_finserv"/>
    <n v="0.14264947736175868"/>
    <n v="1.6006780133960986E-2"/>
    <n v="0.11126559252147446"/>
    <n v="0.17403336220204291"/>
    <n v="854"/>
    <s v="1"/>
  </r>
  <r>
    <x v="4"/>
    <x v="4"/>
    <x v="2"/>
    <x v="2"/>
    <x v="0"/>
    <x v="0"/>
    <x v="0"/>
    <s v="Village Saving/Lending Group"/>
    <x v="14"/>
    <s v="all question respondents"/>
    <x v="19"/>
    <s v="6.1 Rural individuals"/>
    <s v="SHG Use - Financial Services (Among all question respondents)"/>
    <s v="VSLA_use_finserv"/>
    <n v="0.29333731611102493"/>
    <n v="1.0299694728761025E-2"/>
    <n v="0.27314307954119194"/>
    <n v="0.31353155268085792"/>
    <n v="2539"/>
    <s v="1"/>
  </r>
  <r>
    <x v="4"/>
    <x v="4"/>
    <x v="2"/>
    <x v="2"/>
    <x v="0"/>
    <x v="0"/>
    <x v="0"/>
    <s v="Village Saving/Lending Group"/>
    <x v="14"/>
    <s v="all question respondents"/>
    <x v="25"/>
    <s v="3.2 Individuals who do not have access to a mobile phone"/>
    <s v="SHG Use - Financial Services (Among all question respondents)"/>
    <s v="VSLA_use_finserv"/>
    <n v="0.22780054749085873"/>
    <n v="1.8626755582804046E-2"/>
    <n v="0.19127977263715745"/>
    <n v="0.26432132234456002"/>
    <n v="714"/>
    <s v="1"/>
  </r>
  <r>
    <x v="4"/>
    <x v="4"/>
    <x v="2"/>
    <x v="2"/>
    <x v="0"/>
    <x v="0"/>
    <x v="0"/>
    <s v="Village Saving/Lending Group"/>
    <x v="14"/>
    <s v="all question respondents"/>
    <x v="26"/>
    <s v="3.1 Individuals who have access to a mobile phone"/>
    <s v="SHG Use - Financial Services (Among all question respondents)"/>
    <s v="VSLA_use_finserv"/>
    <n v="0.2739109110449558"/>
    <n v="1.0134636085998702E-2"/>
    <n v="0.25404030521585791"/>
    <n v="0.29378151687405368"/>
    <n v="2675"/>
    <s v="1"/>
  </r>
  <r>
    <x v="4"/>
    <x v="4"/>
    <x v="2"/>
    <x v="2"/>
    <x v="0"/>
    <x v="0"/>
    <x v="0"/>
    <s v="Village Saving/Lending Group"/>
    <x v="14"/>
    <s v="all question respondents"/>
    <x v="29"/>
    <s v="2.2 Individuals who do not have a bank account"/>
    <s v="SHG Use - Financial Services (Among all question respondents)"/>
    <s v="VSLA_use_finserv"/>
    <n v="0.26678673455336022"/>
    <n v="9.3749859849900224E-3"/>
    <n v="0.24840555427253302"/>
    <n v="0.28516791483418741"/>
    <n v="2997"/>
    <s v="1"/>
  </r>
  <r>
    <x v="4"/>
    <x v="4"/>
    <x v="2"/>
    <x v="2"/>
    <x v="0"/>
    <x v="0"/>
    <x v="0"/>
    <s v="Village Saving/Lending Group"/>
    <x v="14"/>
    <s v="all question respondents"/>
    <x v="30"/>
    <s v="2.1 Individuals who have a bank account"/>
    <s v="SHG Use - Financial Services (Among all question respondents)"/>
    <s v="VSLA_use_finserv"/>
    <n v="0.24637551142625164"/>
    <n v="3.2358778829661754E-2"/>
    <n v="0.18293088484531367"/>
    <n v="0.3098201380071896"/>
    <n v="309"/>
    <s v="1"/>
  </r>
  <r>
    <x v="4"/>
    <x v="4"/>
    <x v="2"/>
    <x v="2"/>
    <x v="0"/>
    <x v="0"/>
    <x v="0"/>
    <s v="Village Saving/Lending Group"/>
    <x v="14"/>
    <s v="all question respondents"/>
    <x v="23"/>
    <s v="4.2 Individuals who do not use mobile money"/>
    <s v="SHG Use - Financial Services (Among all question respondents)"/>
    <s v="VSLA_use_finserv"/>
    <n v="0.26182562869579107"/>
    <n v="1.1480972533722262E-2"/>
    <n v="0.23931532263565264"/>
    <n v="0.2843359347559295"/>
    <n v="1908"/>
    <s v="1"/>
  </r>
  <r>
    <x v="4"/>
    <x v="4"/>
    <x v="2"/>
    <x v="2"/>
    <x v="0"/>
    <x v="0"/>
    <x v="0"/>
    <s v="Village Saving/Lending Group"/>
    <x v="14"/>
    <s v="all question respondents"/>
    <x v="24"/>
    <s v="4.1 Individuals who use mobile money"/>
    <s v="SHG Use - Financial Services (Among all question respondents)"/>
    <s v="VSLA_use_finserv"/>
    <n v="0.26788939537744261"/>
    <n v="1.4025752498614978E-2"/>
    <n v="0.24038963317362971"/>
    <n v="0.2953891575812555"/>
    <n v="1466"/>
    <s v="1"/>
  </r>
  <r>
    <x v="4"/>
    <x v="4"/>
    <x v="1"/>
    <x v="1"/>
    <x v="0"/>
    <x v="0"/>
    <x v="0"/>
    <s v="ASCA"/>
    <x v="8"/>
    <s v="all question respondents"/>
    <x v="15"/>
    <s v="1.1 All individuals"/>
    <s v="SHG Use - Financial Services (Among all question respondents)"/>
    <s v="ASCA_fin_serv"/>
    <n v="6.7740972536457611E-2"/>
    <n v="4.710220327328824E-3"/>
    <n v="5.8505382975018616E-2"/>
    <n v="7.6976562097896606E-2"/>
    <n v="3000"/>
    <s v="1"/>
  </r>
  <r>
    <x v="4"/>
    <x v="4"/>
    <x v="1"/>
    <x v="1"/>
    <x v="0"/>
    <x v="0"/>
    <x v="0"/>
    <s v="ASCA"/>
    <x v="8"/>
    <s v="all question respondents"/>
    <x v="18"/>
    <s v="6.2 Urban individuals"/>
    <s v="SHG Use - Financial Services (Among all question respondents)"/>
    <s v="ASCA_fin_serv"/>
    <n v="5.1695006924717971E-2"/>
    <n v="8.1043062695779124E-3"/>
    <n v="3.5804445298174094E-2"/>
    <n v="6.7585568551261854E-2"/>
    <n v="810"/>
    <s v="1"/>
  </r>
  <r>
    <x v="4"/>
    <x v="4"/>
    <x v="1"/>
    <x v="1"/>
    <x v="0"/>
    <x v="0"/>
    <x v="0"/>
    <s v="ASCA"/>
    <x v="8"/>
    <s v="all question respondents"/>
    <x v="19"/>
    <s v="6.1 Rural individuals"/>
    <s v="SHG Use - Financial Services (Among all question respondents)"/>
    <s v="ASCA_fin_serv"/>
    <n v="7.2930364399290445E-2"/>
    <n v="5.6522248599045017E-3"/>
    <n v="6.1847734439888176E-2"/>
    <n v="8.4012994358692722E-2"/>
    <n v="2190"/>
    <s v="1"/>
  </r>
  <r>
    <x v="4"/>
    <x v="4"/>
    <x v="1"/>
    <x v="1"/>
    <x v="0"/>
    <x v="0"/>
    <x v="0"/>
    <s v="ASCA"/>
    <x v="8"/>
    <s v="all question respondents"/>
    <x v="16"/>
    <s v="1.3 Males"/>
    <s v="SHG Use - Financial Services (Among all question respondents)"/>
    <s v="ASCA_fin_serv"/>
    <n v="5.3100876185895818E-2"/>
    <n v="7.1580487271538469E-3"/>
    <n v="3.9065694068998076E-2"/>
    <n v="6.7136058302793566E-2"/>
    <n v="1058"/>
    <s v="1"/>
  </r>
  <r>
    <x v="4"/>
    <x v="4"/>
    <x v="1"/>
    <x v="1"/>
    <x v="0"/>
    <x v="0"/>
    <x v="0"/>
    <s v="ASCA"/>
    <x v="8"/>
    <s v="all question respondents"/>
    <x v="17"/>
    <s v="1.2 Females"/>
    <s v="SHG Use - Financial Services (Among all question respondents)"/>
    <s v="ASCA_fin_serv"/>
    <n v="8.0588017721755667E-2"/>
    <n v="6.2095260350939754E-3"/>
    <n v="6.8412656518701265E-2"/>
    <n v="9.2763378924810069E-2"/>
    <n v="1942"/>
    <s v="1"/>
  </r>
  <r>
    <x v="4"/>
    <x v="4"/>
    <x v="1"/>
    <x v="1"/>
    <x v="0"/>
    <x v="0"/>
    <x v="0"/>
    <s v="ASCA"/>
    <x v="8"/>
    <s v="all question respondents"/>
    <x v="20"/>
    <s v="7.1 Individuals in the two lowest PPI quintiles"/>
    <s v="SHG Use - Financial Services (Among all question respondents)"/>
    <s v="ASCA_fin_serv"/>
    <n v="8.4142321825948954E-2"/>
    <n v="8.3137060613485188E-3"/>
    <n v="6.7841178443850375E-2"/>
    <n v="0.10044346520804753"/>
    <n v="1208"/>
    <s v="1"/>
  </r>
  <r>
    <x v="4"/>
    <x v="4"/>
    <x v="1"/>
    <x v="1"/>
    <x v="0"/>
    <x v="0"/>
    <x v="0"/>
    <s v="ASCA"/>
    <x v="8"/>
    <s v="all question respondents"/>
    <x v="21"/>
    <s v="7.2 Individuals in the middle PPI quintile"/>
    <s v="SHG Use - Financial Services (Among all question respondents)"/>
    <s v="ASCA_fin_serv"/>
    <n v="6.6457954204067041E-2"/>
    <n v="7.3365272121635374E-3"/>
    <n v="5.2072819448322843E-2"/>
    <n v="8.0843088959811238E-2"/>
    <n v="1145"/>
    <s v="1"/>
  </r>
  <r>
    <x v="4"/>
    <x v="4"/>
    <x v="1"/>
    <x v="1"/>
    <x v="0"/>
    <x v="0"/>
    <x v="0"/>
    <s v="ASCA"/>
    <x v="8"/>
    <s v="all question respondents"/>
    <x v="22"/>
    <s v="7.3 Individuals in the two highest PPI quintiles"/>
    <s v="SHG Use - Financial Services (Among all question respondents)"/>
    <s v="ASCA_fin_serv"/>
    <n v="4.0030608551262281E-2"/>
    <n v="8.1485490134698326E-3"/>
    <n v="2.4053297729296083E-2"/>
    <n v="5.6007919373228479E-2"/>
    <n v="647"/>
    <s v="1"/>
  </r>
  <r>
    <x v="4"/>
    <x v="4"/>
    <x v="1"/>
    <x v="1"/>
    <x v="0"/>
    <x v="0"/>
    <x v="0"/>
    <s v="ASCA"/>
    <x v="8"/>
    <s v="all question respondents"/>
    <x v="23"/>
    <s v="4.2 Individuals who do not use mobile money"/>
    <s v="SHG Use - Financial Services (Among all question respondents)"/>
    <s v="ASCA_fin_serv"/>
    <n v="6.6359754021194386E-2"/>
    <n v="6.8128505427547332E-3"/>
    <n v="5.3001421080537223E-2"/>
    <n v="7.971808696185155E-2"/>
    <n v="1369"/>
    <s v="1"/>
  </r>
  <r>
    <x v="4"/>
    <x v="4"/>
    <x v="1"/>
    <x v="1"/>
    <x v="0"/>
    <x v="0"/>
    <x v="0"/>
    <s v="ASCA"/>
    <x v="8"/>
    <s v="all question respondents"/>
    <x v="24"/>
    <s v="4.1 Individuals who use mobile money"/>
    <s v="SHG Use - Financial Services (Among all question respondents)"/>
    <s v="ASCA_fin_serv"/>
    <n v="6.888965832303641E-2"/>
    <n v="6.5057623119019912E-3"/>
    <n v="5.6133450264489113E-2"/>
    <n v="8.1645866381583707E-2"/>
    <n v="1631"/>
    <s v="1"/>
  </r>
  <r>
    <x v="4"/>
    <x v="4"/>
    <x v="1"/>
    <x v="1"/>
    <x v="0"/>
    <x v="0"/>
    <x v="0"/>
    <s v="ASCA"/>
    <x v="8"/>
    <s v="all question respondents"/>
    <x v="25"/>
    <s v="3.2 Individuals who do not have access to a mobile phone"/>
    <s v="SHG Use - Financial Services (Among all question respondents)"/>
    <s v="ASCA_fin_serv"/>
    <n v="4.8921884360014788E-2"/>
    <n v="8.4261047452329051E-3"/>
    <n v="3.2400354660618219E-2"/>
    <n v="6.5443414059411356E-2"/>
    <n v="651"/>
    <s v="1"/>
  </r>
  <r>
    <x v="4"/>
    <x v="4"/>
    <x v="1"/>
    <x v="1"/>
    <x v="0"/>
    <x v="0"/>
    <x v="0"/>
    <s v="ASCA"/>
    <x v="8"/>
    <s v="all question respondents"/>
    <x v="26"/>
    <s v="3.1 Individuals who have access to a mobile phone"/>
    <s v="SHG Use - Financial Services (Among all question respondents)"/>
    <s v="ASCA_fin_serv"/>
    <n v="7.3027132738121087E-2"/>
    <n v="5.543275556417082E-3"/>
    <n v="6.2158125705055488E-2"/>
    <n v="8.3896139771186679E-2"/>
    <n v="2349"/>
    <s v="1"/>
  </r>
  <r>
    <x v="4"/>
    <x v="4"/>
    <x v="1"/>
    <x v="1"/>
    <x v="0"/>
    <x v="0"/>
    <x v="0"/>
    <s v="ASCA"/>
    <x v="8"/>
    <s v="all question respondents"/>
    <x v="27"/>
    <s v="5.2 Individuals without a formal ID"/>
    <s v="SHG Use - Financial Services (Among all question respondents)"/>
    <s v="ASCA_fin_serv"/>
    <n v="3.5207424283025493E-2"/>
    <n v="1.1990224244388354E-2"/>
    <n v="1.1697528317376495E-2"/>
    <n v="5.8717320248674487E-2"/>
    <n v="284"/>
    <s v="1"/>
  </r>
  <r>
    <x v="4"/>
    <x v="4"/>
    <x v="1"/>
    <x v="1"/>
    <x v="0"/>
    <x v="0"/>
    <x v="0"/>
    <s v="ASCA"/>
    <x v="8"/>
    <s v="all question respondents"/>
    <x v="28"/>
    <s v="5.1 Individuals with a formal ID"/>
    <s v="SHG Use - Financial Services (Among all question respondents)"/>
    <s v="ASCA_fin_serv"/>
    <n v="7.1581468292189809E-2"/>
    <n v="5.068190064040138E-3"/>
    <n v="6.1643987665379582E-2"/>
    <n v="8.1518948919000037E-2"/>
    <n v="2716"/>
    <s v="1"/>
  </r>
  <r>
    <x v="4"/>
    <x v="4"/>
    <x v="1"/>
    <x v="1"/>
    <x v="0"/>
    <x v="0"/>
    <x v="0"/>
    <s v="ASCA"/>
    <x v="8"/>
    <s v="all question respondents"/>
    <x v="29"/>
    <s v="2.2 Individuals who do not have a bank account"/>
    <s v="SHG Use - Financial Services (Among all question respondents)"/>
    <s v="ASCA_fin_serv"/>
    <n v="6.755846911480505E-2"/>
    <n v="4.9627821396755218E-3"/>
    <n v="5.7827667636379136E-2"/>
    <n v="7.7289270593230971E-2"/>
    <n v="2705"/>
    <s v="1"/>
  </r>
  <r>
    <x v="4"/>
    <x v="4"/>
    <x v="1"/>
    <x v="1"/>
    <x v="0"/>
    <x v="0"/>
    <x v="0"/>
    <s v="ASCA"/>
    <x v="8"/>
    <s v="all question respondents"/>
    <x v="30"/>
    <s v="2.1 Individuals who have a bank account"/>
    <s v="SHG Use - Financial Services (Among all question respondents)"/>
    <s v="ASCA_fin_serv"/>
    <n v="6.9364019265042404E-2"/>
    <n v="1.4953610587561806E-2"/>
    <n v="4.0043647764155671E-2"/>
    <n v="9.8684390765929136E-2"/>
    <n v="295"/>
    <s v="1"/>
  </r>
  <r>
    <x v="4"/>
    <x v="4"/>
    <x v="1"/>
    <x v="1"/>
    <x v="0"/>
    <x v="0"/>
    <x v="0"/>
    <s v="Cooperative (unspecified)"/>
    <x v="7"/>
    <s v="all question respondents"/>
    <x v="15"/>
    <s v="1.1 All individuals"/>
    <s v="SHG Use - Financial Services (Among all question respondents)"/>
    <s v="coop_fin_serv"/>
    <n v="1.2540021000089068E-2"/>
    <n v="2.2584001323870399E-3"/>
    <n v="8.1118509276171917E-3"/>
    <n v="1.6968191072560944E-2"/>
    <n v="3000"/>
    <s v="1"/>
  </r>
  <r>
    <x v="4"/>
    <x v="4"/>
    <x v="1"/>
    <x v="1"/>
    <x v="0"/>
    <x v="0"/>
    <x v="0"/>
    <s v="Cooperative (unspecified)"/>
    <x v="7"/>
    <s v="all question respondents"/>
    <x v="18"/>
    <s v="6.2 Urban individuals"/>
    <s v="SHG Use - Financial Services (Among all question respondents)"/>
    <s v="coop_fin_serv"/>
    <n v="1.8197327701159487E-2"/>
    <n v="5.5115109913225265E-3"/>
    <n v="7.3906032080652828E-3"/>
    <n v="2.9004052194253692E-2"/>
    <n v="810"/>
    <s v="1"/>
  </r>
  <r>
    <x v="4"/>
    <x v="4"/>
    <x v="1"/>
    <x v="1"/>
    <x v="0"/>
    <x v="0"/>
    <x v="0"/>
    <s v="Cooperative (unspecified)"/>
    <x v="7"/>
    <s v="all question respondents"/>
    <x v="19"/>
    <s v="6.1 Rural individuals"/>
    <s v="SHG Use - Financial Services (Among all question respondents)"/>
    <s v="coop_fin_serv"/>
    <n v="1.0710403383396211E-2"/>
    <n v="2.396745065799824E-3"/>
    <n v="6.0109727468501128E-3"/>
    <n v="1.5409834019942309E-2"/>
    <n v="2190"/>
    <s v="1"/>
  </r>
  <r>
    <x v="4"/>
    <x v="4"/>
    <x v="1"/>
    <x v="1"/>
    <x v="0"/>
    <x v="0"/>
    <x v="0"/>
    <s v="Cooperative (unspecified)"/>
    <x v="7"/>
    <s v="all question respondents"/>
    <x v="16"/>
    <s v="1.3 Males"/>
    <s v="SHG Use - Financial Services (Among all question respondents)"/>
    <s v="coop_fin_serv"/>
    <n v="1.5309498965998874E-2"/>
    <n v="4.0334070363507767E-3"/>
    <n v="7.400974664953942E-3"/>
    <n v="2.3218023267043808E-2"/>
    <n v="1058"/>
    <s v="1"/>
  </r>
  <r>
    <x v="4"/>
    <x v="4"/>
    <x v="1"/>
    <x v="1"/>
    <x v="0"/>
    <x v="0"/>
    <x v="0"/>
    <s v="Cooperative (unspecified)"/>
    <x v="7"/>
    <s v="all question respondents"/>
    <x v="17"/>
    <s v="1.2 Females"/>
    <s v="SHG Use - Financial Services (Among all question respondents)"/>
    <s v="coop_fin_serv"/>
    <n v="1.0109735862903651E-2"/>
    <n v="2.331922262753913E-3"/>
    <n v="5.5374068822356213E-3"/>
    <n v="1.4682064843571681E-2"/>
    <n v="1942"/>
    <s v="1"/>
  </r>
  <r>
    <x v="4"/>
    <x v="4"/>
    <x v="1"/>
    <x v="1"/>
    <x v="0"/>
    <x v="0"/>
    <x v="0"/>
    <s v="Cooperative (unspecified)"/>
    <x v="7"/>
    <s v="all question respondents"/>
    <x v="20"/>
    <s v="7.1 Individuals in the two lowest PPI quintiles"/>
    <s v="SHG Use - Financial Services (Among all question respondents)"/>
    <s v="coop_fin_serv"/>
    <n v="6.9304876898163784E-3"/>
    <n v="2.555313666277335E-3"/>
    <n v="1.9201428264250583E-3"/>
    <n v="1.1940832553207699E-2"/>
    <n v="1208"/>
    <s v="1"/>
  </r>
  <r>
    <x v="4"/>
    <x v="4"/>
    <x v="1"/>
    <x v="1"/>
    <x v="0"/>
    <x v="0"/>
    <x v="0"/>
    <s v="Cooperative (unspecified)"/>
    <x v="7"/>
    <s v="all question respondents"/>
    <x v="21"/>
    <s v="7.2 Individuals in the middle PPI quintile"/>
    <s v="SHG Use - Financial Services (Among all question respondents)"/>
    <s v="coop_fin_serv"/>
    <n v="1.8653251787069842E-2"/>
    <n v="4.4709120039561961E-3"/>
    <n v="9.8868872936138351E-3"/>
    <n v="2.741961628052585E-2"/>
    <n v="1145"/>
    <s v="1"/>
  </r>
  <r>
    <x v="4"/>
    <x v="4"/>
    <x v="1"/>
    <x v="1"/>
    <x v="0"/>
    <x v="0"/>
    <x v="0"/>
    <s v="Cooperative (unspecified)"/>
    <x v="7"/>
    <s v="all question respondents"/>
    <x v="22"/>
    <s v="7.3 Individuals in the two highest PPI quintiles"/>
    <s v="SHG Use - Financial Services (Among all question respondents)"/>
    <s v="coop_fin_serv"/>
    <n v="1.2429372684101695E-2"/>
    <n v="4.9800339721075238E-3"/>
    <n v="2.6647445834686919E-3"/>
    <n v="2.2194000784734699E-2"/>
    <n v="647"/>
    <s v="1"/>
  </r>
  <r>
    <x v="4"/>
    <x v="4"/>
    <x v="1"/>
    <x v="1"/>
    <x v="0"/>
    <x v="0"/>
    <x v="0"/>
    <s v="Cooperative (unspecified)"/>
    <x v="7"/>
    <s v="all question respondents"/>
    <x v="23"/>
    <s v="4.2 Individuals who do not use mobile money"/>
    <s v="SHG Use - Financial Services (Among all question respondents)"/>
    <s v="coop_fin_serv"/>
    <n v="7.9069324182395057E-3"/>
    <n v="2.7619102062377263E-3"/>
    <n v="2.4915022901914347E-3"/>
    <n v="1.3322362546287577E-2"/>
    <n v="1369"/>
    <s v="1"/>
  </r>
  <r>
    <x v="4"/>
    <x v="4"/>
    <x v="1"/>
    <x v="1"/>
    <x v="0"/>
    <x v="0"/>
    <x v="0"/>
    <s v="Cooperative (unspecified)"/>
    <x v="7"/>
    <s v="all question respondents"/>
    <x v="24"/>
    <s v="4.1 Individuals who use mobile money"/>
    <s v="SHG Use - Financial Services (Among all question respondents)"/>
    <s v="coop_fin_serv"/>
    <n v="1.6393113717225224E-2"/>
    <n v="3.4373536296204224E-3"/>
    <n v="9.6533043039572844E-3"/>
    <n v="2.3132923130493165E-2"/>
    <n v="1631"/>
    <s v="1"/>
  </r>
  <r>
    <x v="4"/>
    <x v="4"/>
    <x v="1"/>
    <x v="1"/>
    <x v="0"/>
    <x v="0"/>
    <x v="0"/>
    <s v="Cooperative (unspecified)"/>
    <x v="7"/>
    <s v="all question respondents"/>
    <x v="25"/>
    <s v="3.2 Individuals who do not have access to a mobile phone"/>
    <s v="SHG Use - Financial Services (Among all question respondents)"/>
    <s v="coop_fin_serv"/>
    <n v="3.9832909981669931E-3"/>
    <n v="3.0226281935443835E-3"/>
    <n v="-1.9433433103051099E-3"/>
    <n v="9.909925306639096E-3"/>
    <n v="651"/>
    <s v="1"/>
  </r>
  <r>
    <x v="4"/>
    <x v="4"/>
    <x v="1"/>
    <x v="1"/>
    <x v="0"/>
    <x v="0"/>
    <x v="0"/>
    <s v="Cooperative (unspecified)"/>
    <x v="7"/>
    <s v="all question respondents"/>
    <x v="26"/>
    <s v="3.1 Individuals who have access to a mobile phone"/>
    <s v="SHG Use - Financial Services (Among all question respondents)"/>
    <s v="coop_fin_serv"/>
    <n v="1.4943551137599228E-2"/>
    <n v="2.7630876953820965E-3"/>
    <n v="9.5258122414480263E-3"/>
    <n v="2.036129003375043E-2"/>
    <n v="2349"/>
    <s v="1"/>
  </r>
  <r>
    <x v="4"/>
    <x v="4"/>
    <x v="1"/>
    <x v="1"/>
    <x v="0"/>
    <x v="0"/>
    <x v="0"/>
    <s v="Cooperative (unspecified)"/>
    <x v="7"/>
    <s v="all question respondents"/>
    <x v="27"/>
    <s v="5.2 Individuals without a formal ID"/>
    <s v="SHG Use - Financial Services (Among all question respondents)"/>
    <s v="coop_fin_serv"/>
    <n v="5.7761193142574999E-3"/>
    <n v="5.7551015929568159E-3"/>
    <n v="-5.5082267466995596E-3"/>
    <n v="1.7060465375214558E-2"/>
    <n v="284"/>
    <s v="1"/>
  </r>
  <r>
    <x v="4"/>
    <x v="4"/>
    <x v="1"/>
    <x v="1"/>
    <x v="0"/>
    <x v="0"/>
    <x v="0"/>
    <s v="Cooperative (unspecified)"/>
    <x v="7"/>
    <s v="all question respondents"/>
    <x v="28"/>
    <s v="5.1 Individuals with a formal ID"/>
    <s v="SHG Use - Financial Services (Among all question respondents)"/>
    <s v="coop_fin_serv"/>
    <n v="1.3338480962533698E-2"/>
    <n v="2.4315304594558964E-3"/>
    <n v="8.5708446803458051E-3"/>
    <n v="1.8106117244721592E-2"/>
    <n v="2716"/>
    <s v="1"/>
  </r>
  <r>
    <x v="4"/>
    <x v="4"/>
    <x v="1"/>
    <x v="1"/>
    <x v="0"/>
    <x v="0"/>
    <x v="0"/>
    <s v="Cooperative (unspecified)"/>
    <x v="7"/>
    <s v="all question respondents"/>
    <x v="29"/>
    <s v="2.2 Individuals who do not have a bank account"/>
    <s v="SHG Use - Financial Services (Among all question respondents)"/>
    <s v="coop_fin_serv"/>
    <n v="9.3561655481597047E-3"/>
    <n v="2.0554715615916557E-3"/>
    <n v="5.3258887502936102E-3"/>
    <n v="1.33864423460258E-2"/>
    <n v="2705"/>
    <s v="1"/>
  </r>
  <r>
    <x v="4"/>
    <x v="4"/>
    <x v="1"/>
    <x v="1"/>
    <x v="0"/>
    <x v="0"/>
    <x v="0"/>
    <s v="Cooperative (unspecified)"/>
    <x v="7"/>
    <s v="all question respondents"/>
    <x v="30"/>
    <s v="2.1 Individuals who have a bank account"/>
    <s v="SHG Use - Financial Services (Among all question respondents)"/>
    <s v="coop_fin_serv"/>
    <n v="4.0854811642089095E-2"/>
    <n v="1.2693468715296304E-2"/>
    <n v="1.5966025339405606E-2"/>
    <n v="6.574359794477258E-2"/>
    <n v="295"/>
    <s v="1"/>
  </r>
  <r>
    <x v="4"/>
    <x v="4"/>
    <x v="1"/>
    <x v="1"/>
    <x v="0"/>
    <x v="0"/>
    <x v="0"/>
    <s v="Merry-Go-Round"/>
    <x v="9"/>
    <s v="all question respondents"/>
    <x v="15"/>
    <s v="1.1 All individuals"/>
    <s v="SHG Use - Financial Services (Among all question respondents)"/>
    <s v="merry_fin_serv"/>
    <n v="0.22877288199285425"/>
    <n v="7.8663041163527427E-3"/>
    <n v="0.21334898435422894"/>
    <n v="0.24419677963147957"/>
    <n v="3000"/>
    <s v="1"/>
  </r>
  <r>
    <x v="4"/>
    <x v="4"/>
    <x v="1"/>
    <x v="1"/>
    <x v="0"/>
    <x v="0"/>
    <x v="0"/>
    <s v="Merry-Go-Round"/>
    <x v="9"/>
    <s v="all question respondents"/>
    <x v="18"/>
    <s v="6.2 Urban individuals"/>
    <s v="SHG Use - Financial Services (Among all question respondents)"/>
    <s v="merry_fin_serv"/>
    <n v="0.14166241422062606"/>
    <n v="1.2454879487073051E-2"/>
    <n v="0.1172414430162864"/>
    <n v="0.1660833854249657"/>
    <n v="810"/>
    <s v="1"/>
  </r>
  <r>
    <x v="4"/>
    <x v="4"/>
    <x v="1"/>
    <x v="1"/>
    <x v="0"/>
    <x v="0"/>
    <x v="0"/>
    <s v="Merry-Go-Round"/>
    <x v="9"/>
    <s v="all question respondents"/>
    <x v="19"/>
    <s v="6.1 Rural individuals"/>
    <s v="SHG Use - Financial Services (Among all question respondents)"/>
    <s v="merry_fin_serv"/>
    <n v="0.25694509447061437"/>
    <n v="9.5287528676826685E-3"/>
    <n v="0.23826154159991267"/>
    <n v="0.27562864734131604"/>
    <n v="2190"/>
    <s v="1"/>
  </r>
  <r>
    <x v="4"/>
    <x v="4"/>
    <x v="1"/>
    <x v="1"/>
    <x v="0"/>
    <x v="0"/>
    <x v="0"/>
    <s v="Merry-Go-Round"/>
    <x v="9"/>
    <s v="all question respondents"/>
    <x v="16"/>
    <s v="1.3 Males"/>
    <s v="SHG Use - Financial Services (Among all question respondents)"/>
    <s v="merry_fin_serv"/>
    <n v="0.18704772766221314"/>
    <n v="1.2093110755700791E-2"/>
    <n v="0.16333609642223382"/>
    <n v="0.21075935890219247"/>
    <n v="1058"/>
    <s v="1"/>
  </r>
  <r>
    <x v="4"/>
    <x v="4"/>
    <x v="1"/>
    <x v="1"/>
    <x v="0"/>
    <x v="0"/>
    <x v="0"/>
    <s v="Merry-Go-Round"/>
    <x v="9"/>
    <s v="all question respondents"/>
    <x v="17"/>
    <s v="1.2 Females"/>
    <s v="SHG Use - Financial Services (Among all question respondents)"/>
    <s v="merry_fin_serv"/>
    <n v="0.26538773275705052"/>
    <n v="1.0152007995389062E-2"/>
    <n v="0.24548212907947653"/>
    <n v="0.28529333643462451"/>
    <n v="1942"/>
    <s v="1"/>
  </r>
  <r>
    <x v="4"/>
    <x v="4"/>
    <x v="1"/>
    <x v="1"/>
    <x v="0"/>
    <x v="0"/>
    <x v="0"/>
    <s v="Merry-Go-Round"/>
    <x v="9"/>
    <s v="all question respondents"/>
    <x v="20"/>
    <s v="7.1 Individuals in the two lowest PPI quintiles"/>
    <s v="SHG Use - Financial Services (Among all question respondents)"/>
    <s v="merry_fin_serv"/>
    <n v="0.24087106817242332"/>
    <n v="1.2427080461627269E-2"/>
    <n v="0.2165046040550952"/>
    <n v="0.26523753228975144"/>
    <n v="1208"/>
    <s v="1"/>
  </r>
  <r>
    <x v="4"/>
    <x v="4"/>
    <x v="1"/>
    <x v="1"/>
    <x v="0"/>
    <x v="0"/>
    <x v="0"/>
    <s v="Merry-Go-Round"/>
    <x v="9"/>
    <s v="all question respondents"/>
    <x v="21"/>
    <s v="7.2 Individuals in the middle PPI quintile"/>
    <s v="SHG Use - Financial Services (Among all question respondents)"/>
    <s v="merry_fin_serv"/>
    <n v="0.26748882693831777"/>
    <n v="1.3562877605190289E-2"/>
    <n v="0.24089534253021025"/>
    <n v="0.29408231134642526"/>
    <n v="1145"/>
    <s v="1"/>
  </r>
  <r>
    <x v="4"/>
    <x v="4"/>
    <x v="1"/>
    <x v="1"/>
    <x v="0"/>
    <x v="0"/>
    <x v="0"/>
    <s v="Merry-Go-Round"/>
    <x v="9"/>
    <s v="all question respondents"/>
    <x v="22"/>
    <s v="7.3 Individuals in the two highest PPI quintiles"/>
    <s v="SHG Use - Financial Services (Among all question respondents)"/>
    <s v="merry_fin_serv"/>
    <n v="0.14131540178973231"/>
    <n v="1.443588243804894E-2"/>
    <n v="0.11301016851190526"/>
    <n v="0.16962063506755937"/>
    <n v="647"/>
    <s v="1"/>
  </r>
  <r>
    <x v="4"/>
    <x v="4"/>
    <x v="1"/>
    <x v="1"/>
    <x v="0"/>
    <x v="0"/>
    <x v="0"/>
    <s v="Merry-Go-Round"/>
    <x v="9"/>
    <s v="all question respondents"/>
    <x v="23"/>
    <s v="4.2 Individuals who do not use mobile money"/>
    <s v="SHG Use - Financial Services (Among all question respondents)"/>
    <s v="merry_fin_serv"/>
    <n v="0.21414899788381925"/>
    <n v="1.1280376675011734E-2"/>
    <n v="0.19203093931565041"/>
    <n v="0.23626705645198809"/>
    <n v="1369"/>
    <s v="1"/>
  </r>
  <r>
    <x v="4"/>
    <x v="4"/>
    <x v="1"/>
    <x v="1"/>
    <x v="0"/>
    <x v="0"/>
    <x v="0"/>
    <s v="Merry-Go-Round"/>
    <x v="9"/>
    <s v="all question respondents"/>
    <x v="24"/>
    <s v="4.1 Individuals who use mobile money"/>
    <s v="SHG Use - Financial Services (Among all question respondents)"/>
    <s v="merry_fin_serv"/>
    <n v="0.24093478659737477"/>
    <n v="1.0923805587975382E-2"/>
    <n v="0.21951587668478728"/>
    <n v="0.26235369650996226"/>
    <n v="1631"/>
    <s v="1"/>
  </r>
  <r>
    <x v="4"/>
    <x v="4"/>
    <x v="1"/>
    <x v="1"/>
    <x v="0"/>
    <x v="0"/>
    <x v="0"/>
    <s v="Merry-Go-Round"/>
    <x v="9"/>
    <s v="all question respondents"/>
    <x v="25"/>
    <s v="3.2 Individuals who do not have access to a mobile phone"/>
    <s v="SHG Use - Financial Services (Among all question respondents)"/>
    <s v="merry_fin_serv"/>
    <n v="0.14852494714500908"/>
    <n v="1.3786738919201076E-2"/>
    <n v="0.12149252547469062"/>
    <n v="0.17555736881532752"/>
    <n v="651"/>
    <s v="1"/>
  </r>
  <r>
    <x v="4"/>
    <x v="4"/>
    <x v="1"/>
    <x v="1"/>
    <x v="0"/>
    <x v="0"/>
    <x v="0"/>
    <s v="Merry-Go-Round"/>
    <x v="9"/>
    <s v="all question respondents"/>
    <x v="26"/>
    <s v="3.1 Individuals who have access to a mobile phone"/>
    <s v="SHG Use - Financial Services (Among all question respondents)"/>
    <s v="merry_fin_serv"/>
    <n v="0.25131400808149035"/>
    <n v="9.2365628283702841E-3"/>
    <n v="0.23320336838458922"/>
    <n v="0.26942464777839148"/>
    <n v="2349"/>
    <s v="1"/>
  </r>
  <r>
    <x v="4"/>
    <x v="4"/>
    <x v="1"/>
    <x v="1"/>
    <x v="0"/>
    <x v="0"/>
    <x v="0"/>
    <s v="Merry-Go-Round"/>
    <x v="9"/>
    <s v="all question respondents"/>
    <x v="27"/>
    <s v="5.2 Individuals without a formal ID"/>
    <s v="SHG Use - Financial Services (Among all question respondents)"/>
    <s v="merry_fin_serv"/>
    <n v="8.2684030683623011E-2"/>
    <n v="1.6735199468712297E-2"/>
    <n v="4.9870399307383406E-2"/>
    <n v="0.11549766205986262"/>
    <n v="284"/>
    <s v="1"/>
  </r>
  <r>
    <x v="4"/>
    <x v="4"/>
    <x v="1"/>
    <x v="1"/>
    <x v="0"/>
    <x v="0"/>
    <x v="0"/>
    <s v="Merry-Go-Round"/>
    <x v="9"/>
    <s v="all question respondents"/>
    <x v="28"/>
    <s v="5.1 Individuals with a formal ID"/>
    <s v="SHG Use - Financial Services (Among all question respondents)"/>
    <s v="merry_fin_serv"/>
    <n v="0.24601826847951588"/>
    <n v="8.5007834914049372E-3"/>
    <n v="0.22935031203133091"/>
    <n v="0.26268622492770083"/>
    <n v="2716"/>
    <s v="1"/>
  </r>
  <r>
    <x v="4"/>
    <x v="4"/>
    <x v="1"/>
    <x v="1"/>
    <x v="0"/>
    <x v="0"/>
    <x v="0"/>
    <s v="Merry-Go-Round"/>
    <x v="9"/>
    <s v="all question respondents"/>
    <x v="29"/>
    <s v="2.2 Individuals who do not have a bank account"/>
    <s v="SHG Use - Financial Services (Among all question respondents)"/>
    <s v="merry_fin_serv"/>
    <n v="0.23106620231810457"/>
    <n v="8.2915958221293235E-3"/>
    <n v="0.21480841170516393"/>
    <n v="0.24732399293104521"/>
    <n v="2705"/>
    <s v="1"/>
  </r>
  <r>
    <x v="4"/>
    <x v="4"/>
    <x v="1"/>
    <x v="1"/>
    <x v="0"/>
    <x v="0"/>
    <x v="0"/>
    <s v="Merry-Go-Round"/>
    <x v="9"/>
    <s v="all question respondents"/>
    <x v="30"/>
    <s v="2.1 Individuals who have a bank account"/>
    <s v="SHG Use - Financial Services (Among all question respondents)"/>
    <s v="merry_fin_serv"/>
    <n v="0.20837783395599754"/>
    <n v="2.4891111156194135E-2"/>
    <n v="0.15957245535555914"/>
    <n v="0.25718321255643595"/>
    <n v="295"/>
    <s v="1"/>
  </r>
  <r>
    <x v="4"/>
    <x v="4"/>
    <x v="1"/>
    <x v="1"/>
    <x v="0"/>
    <x v="0"/>
    <x v="0"/>
    <s v="SACCO"/>
    <x v="2"/>
    <s v="all question respondents"/>
    <x v="15"/>
    <s v="1.1 All individuals"/>
    <s v="SHG Use - Financial Services (Among all question respondents)"/>
    <s v="SACCO_fin_serv"/>
    <n v="7.6947370182071359E-2"/>
    <n v="5.0390357044035831E-3"/>
    <n v="6.7067054120996533E-2"/>
    <n v="8.6827686243146185E-2"/>
    <n v="3000"/>
    <s v="1"/>
  </r>
  <r>
    <x v="4"/>
    <x v="4"/>
    <x v="1"/>
    <x v="1"/>
    <x v="0"/>
    <x v="0"/>
    <x v="0"/>
    <s v="SACCO"/>
    <x v="2"/>
    <s v="all question respondents"/>
    <x v="18"/>
    <s v="6.2 Urban individuals"/>
    <s v="SHG Use - Financial Services (Among all question respondents)"/>
    <s v="SACCO_fin_serv"/>
    <n v="7.9968369164467576E-2"/>
    <n v="1.0230909428280475E-2"/>
    <n v="5.9908059082658824E-2"/>
    <n v="0.10002867924627633"/>
    <n v="810"/>
    <s v="1"/>
  </r>
  <r>
    <x v="4"/>
    <x v="4"/>
    <x v="1"/>
    <x v="1"/>
    <x v="0"/>
    <x v="0"/>
    <x v="0"/>
    <s v="SACCO"/>
    <x v="2"/>
    <s v="all question respondents"/>
    <x v="19"/>
    <s v="6.1 Rural individuals"/>
    <s v="SHG Use - Financial Services (Among all question respondents)"/>
    <s v="SACCO_fin_serv"/>
    <n v="7.5970355278997606E-2"/>
    <n v="5.7893879515031688E-3"/>
    <n v="6.46187820581446E-2"/>
    <n v="8.7321928499850612E-2"/>
    <n v="2190"/>
    <s v="1"/>
  </r>
  <r>
    <x v="4"/>
    <x v="4"/>
    <x v="1"/>
    <x v="1"/>
    <x v="0"/>
    <x v="0"/>
    <x v="0"/>
    <s v="SACCO"/>
    <x v="2"/>
    <s v="all question respondents"/>
    <x v="16"/>
    <s v="1.3 Males"/>
    <s v="SHG Use - Financial Services (Among all question respondents)"/>
    <s v="SACCO_fin_serv"/>
    <n v="8.9470646487461558E-2"/>
    <n v="8.6950367717973463E-3"/>
    <n v="7.2421806886474094E-2"/>
    <n v="0.10651948608844902"/>
    <n v="1058"/>
    <s v="1"/>
  </r>
  <r>
    <x v="4"/>
    <x v="4"/>
    <x v="1"/>
    <x v="1"/>
    <x v="0"/>
    <x v="0"/>
    <x v="0"/>
    <s v="SACCO"/>
    <x v="2"/>
    <s v="all question respondents"/>
    <x v="17"/>
    <s v="1.2 Females"/>
    <s v="SHG Use - Financial Services (Among all question respondents)"/>
    <s v="SACCO_fin_serv"/>
    <n v="6.5957886731222451E-2"/>
    <n v="5.5852558812278909E-3"/>
    <n v="5.500656655298209E-2"/>
    <n v="7.6909206909462804E-2"/>
    <n v="1942"/>
    <s v="1"/>
  </r>
  <r>
    <x v="4"/>
    <x v="4"/>
    <x v="1"/>
    <x v="1"/>
    <x v="0"/>
    <x v="0"/>
    <x v="0"/>
    <s v="SACCO"/>
    <x v="2"/>
    <s v="all question respondents"/>
    <x v="20"/>
    <s v="7.1 Individuals in the two lowest PPI quintiles"/>
    <s v="SHG Use - Financial Services (Among all question respondents)"/>
    <s v="SACCO_fin_serv"/>
    <n v="3.8773898372608591E-2"/>
    <n v="5.7597127996130894E-3"/>
    <n v="2.7480510863672286E-2"/>
    <n v="5.0067285881544896E-2"/>
    <n v="1208"/>
    <s v="1"/>
  </r>
  <r>
    <x v="4"/>
    <x v="4"/>
    <x v="1"/>
    <x v="1"/>
    <x v="0"/>
    <x v="0"/>
    <x v="0"/>
    <s v="SACCO"/>
    <x v="2"/>
    <s v="all question respondents"/>
    <x v="21"/>
    <s v="7.2 Individuals in the middle PPI quintile"/>
    <s v="SHG Use - Financial Services (Among all question respondents)"/>
    <s v="SACCO_fin_serv"/>
    <n v="0.10653598509217911"/>
    <n v="9.2743637157320716E-3"/>
    <n v="8.8351227104312674E-2"/>
    <n v="0.12472074308004555"/>
    <n v="1145"/>
    <s v="1"/>
  </r>
  <r>
    <x v="4"/>
    <x v="4"/>
    <x v="1"/>
    <x v="1"/>
    <x v="0"/>
    <x v="0"/>
    <x v="0"/>
    <s v="SACCO"/>
    <x v="2"/>
    <s v="all question respondents"/>
    <x v="22"/>
    <s v="7.3 Individuals in the two highest PPI quintiles"/>
    <s v="SHG Use - Financial Services (Among all question respondents)"/>
    <s v="SACCO_fin_serv"/>
    <n v="9.6492016614516687E-2"/>
    <n v="1.2437746055272224E-2"/>
    <n v="7.2104639877716745E-2"/>
    <n v="0.12087939335131663"/>
    <n v="647"/>
    <s v="1"/>
  </r>
  <r>
    <x v="4"/>
    <x v="4"/>
    <x v="1"/>
    <x v="1"/>
    <x v="0"/>
    <x v="0"/>
    <x v="0"/>
    <s v="SACCO"/>
    <x v="2"/>
    <s v="all question respondents"/>
    <x v="23"/>
    <s v="4.2 Individuals who do not use mobile money"/>
    <s v="SHG Use - Financial Services (Among all question respondents)"/>
    <s v="SACCO_fin_serv"/>
    <n v="3.4079298543229795E-2"/>
    <n v="5.0763218222682734E-3"/>
    <n v="2.4125873528219259E-2"/>
    <n v="4.4032723558240332E-2"/>
    <n v="1369"/>
    <s v="1"/>
  </r>
  <r>
    <x v="4"/>
    <x v="4"/>
    <x v="1"/>
    <x v="1"/>
    <x v="0"/>
    <x v="0"/>
    <x v="0"/>
    <s v="SACCO"/>
    <x v="2"/>
    <s v="all question respondents"/>
    <x v="24"/>
    <s v="4.1 Individuals who use mobile money"/>
    <s v="SHG Use - Financial Services (Among all question respondents)"/>
    <s v="SACCO_fin_serv"/>
    <n v="0.11259845945249372"/>
    <n v="8.1028210477024389E-3"/>
    <n v="9.6710809982642379E-2"/>
    <n v="0.12848610892234508"/>
    <n v="1631"/>
    <s v="1"/>
  </r>
  <r>
    <x v="4"/>
    <x v="4"/>
    <x v="1"/>
    <x v="1"/>
    <x v="0"/>
    <x v="0"/>
    <x v="0"/>
    <s v="SACCO"/>
    <x v="2"/>
    <s v="all question respondents"/>
    <x v="25"/>
    <s v="3.2 Individuals who do not have access to a mobile phone"/>
    <s v="SHG Use - Financial Services (Among all question respondents)"/>
    <s v="SACCO_fin_serv"/>
    <n v="1.2273374871501042E-2"/>
    <n v="4.1332899720976073E-3"/>
    <n v="4.1690045728926678E-3"/>
    <n v="2.0377745170109415E-2"/>
    <n v="651"/>
    <s v="1"/>
  </r>
  <r>
    <x v="4"/>
    <x v="4"/>
    <x v="1"/>
    <x v="1"/>
    <x v="0"/>
    <x v="0"/>
    <x v="0"/>
    <s v="SACCO"/>
    <x v="2"/>
    <s v="all question respondents"/>
    <x v="26"/>
    <s v="3.1 Individuals who have access to a mobile phone"/>
    <s v="SHG Use - Financial Services (Among all question respondents)"/>
    <s v="SACCO_fin_serv"/>
    <n v="9.511387734160888E-2"/>
    <n v="6.2934957876054527E-3"/>
    <n v="8.2773871999665238E-2"/>
    <n v="0.10745388268355252"/>
    <n v="2349"/>
    <s v="1"/>
  </r>
  <r>
    <x v="4"/>
    <x v="4"/>
    <x v="1"/>
    <x v="1"/>
    <x v="0"/>
    <x v="0"/>
    <x v="0"/>
    <s v="SACCO"/>
    <x v="2"/>
    <s v="all question respondents"/>
    <x v="27"/>
    <s v="5.2 Individuals without a formal ID"/>
    <s v="SHG Use - Financial Services (Among all question respondents)"/>
    <s v="SACCO_fin_serv"/>
    <n v="2.4525903312032228E-2"/>
    <n v="9.3618663747352289E-3"/>
    <n v="6.1695740200807467E-3"/>
    <n v="4.288223260398371E-2"/>
    <n v="284"/>
    <s v="1"/>
  </r>
  <r>
    <x v="4"/>
    <x v="4"/>
    <x v="1"/>
    <x v="1"/>
    <x v="0"/>
    <x v="0"/>
    <x v="0"/>
    <s v="SACCO"/>
    <x v="2"/>
    <s v="all question respondents"/>
    <x v="28"/>
    <s v="5.1 Individuals with a formal ID"/>
    <s v="SHG Use - Financial Services (Among all question respondents)"/>
    <s v="SACCO_fin_serv"/>
    <n v="8.3135579948044297E-2"/>
    <n v="5.5091392265635341E-3"/>
    <n v="7.2333505905317189E-2"/>
    <n v="9.3937653990771405E-2"/>
    <n v="2716"/>
    <s v="1"/>
  </r>
  <r>
    <x v="4"/>
    <x v="4"/>
    <x v="1"/>
    <x v="1"/>
    <x v="0"/>
    <x v="0"/>
    <x v="0"/>
    <s v="SACCO"/>
    <x v="2"/>
    <s v="all question respondents"/>
    <x v="29"/>
    <s v="2.2 Individuals who do not have a bank account"/>
    <s v="SHG Use - Financial Services (Among all question respondents)"/>
    <s v="SACCO_fin_serv"/>
    <n v="5.8320762651436979E-2"/>
    <n v="4.5742007689576645E-3"/>
    <n v="4.9351874162590195E-2"/>
    <n v="6.7289651140283763E-2"/>
    <n v="2705"/>
    <s v="1"/>
  </r>
  <r>
    <x v="4"/>
    <x v="4"/>
    <x v="1"/>
    <x v="1"/>
    <x v="0"/>
    <x v="0"/>
    <x v="0"/>
    <s v="SACCO"/>
    <x v="2"/>
    <s v="all question respondents"/>
    <x v="30"/>
    <s v="2.1 Individuals who have a bank account"/>
    <s v="SHG Use - Financial Services (Among all question respondents)"/>
    <s v="SACCO_fin_serv"/>
    <n v="0.2425982612365043"/>
    <n v="2.654144425027383E-2"/>
    <n v="0.19055698324338854"/>
    <n v="0.29463953922962005"/>
    <n v="295"/>
    <s v="1"/>
  </r>
  <r>
    <x v="4"/>
    <x v="4"/>
    <x v="1"/>
    <x v="1"/>
    <x v="0"/>
    <x v="0"/>
    <x v="0"/>
    <s v="Any SHG (one or more)"/>
    <x v="3"/>
    <s v="all question respondents"/>
    <x v="15"/>
    <s v="1.1 All individuals"/>
    <s v="SHG Use - Financial Services (Among all question respondents)"/>
    <s v="SHG_fin_serv"/>
    <n v="0.31582349258257103"/>
    <n v="8.7939472295061483E-3"/>
    <n v="0.29858071377550599"/>
    <n v="0.33306627138963607"/>
    <n v="3000"/>
    <s v="1"/>
  </r>
  <r>
    <x v="4"/>
    <x v="4"/>
    <x v="1"/>
    <x v="1"/>
    <x v="0"/>
    <x v="0"/>
    <x v="0"/>
    <s v="Any SHG (one or more)"/>
    <x v="3"/>
    <s v="all question respondents"/>
    <x v="18"/>
    <s v="6.2 Urban individuals"/>
    <s v="SHG Use - Financial Services (Among all question respondents)"/>
    <s v="SHG_fin_serv"/>
    <n v="0.22760058703594854"/>
    <n v="1.5368456545020795E-2"/>
    <n v="0.19746680411732329"/>
    <n v="0.25773436995457383"/>
    <n v="810"/>
    <s v="1"/>
  </r>
  <r>
    <x v="4"/>
    <x v="4"/>
    <x v="1"/>
    <x v="1"/>
    <x v="0"/>
    <x v="0"/>
    <x v="0"/>
    <s v="Any SHG (one or more)"/>
    <x v="3"/>
    <s v="all question respondents"/>
    <x v="19"/>
    <s v="6.1 Rural individuals"/>
    <s v="SHG Use - Financial Services (Among all question respondents)"/>
    <s v="SHG_fin_serv"/>
    <n v="0.34435547621240892"/>
    <n v="1.0463198036070693E-2"/>
    <n v="0.32383970500728471"/>
    <n v="0.36487124741753313"/>
    <n v="2190"/>
    <s v="1"/>
  </r>
  <r>
    <x v="4"/>
    <x v="4"/>
    <x v="1"/>
    <x v="1"/>
    <x v="0"/>
    <x v="0"/>
    <x v="0"/>
    <s v="Any SHG (one or more)"/>
    <x v="3"/>
    <s v="all question respondents"/>
    <x v="16"/>
    <s v="1.3 Males"/>
    <s v="SHG Use - Financial Services (Among all question respondents)"/>
    <s v="SHG_fin_serv"/>
    <n v="0.27957265436577172"/>
    <n v="1.399148461049368E-2"/>
    <n v="0.25213877649216693"/>
    <n v="0.30700653223937652"/>
    <n v="1058"/>
    <s v="1"/>
  </r>
  <r>
    <x v="4"/>
    <x v="4"/>
    <x v="1"/>
    <x v="1"/>
    <x v="0"/>
    <x v="0"/>
    <x v="0"/>
    <s v="Any SHG (one or more)"/>
    <x v="3"/>
    <s v="all question respondents"/>
    <x v="17"/>
    <s v="1.2 Females"/>
    <s v="SHG Use - Financial Services (Among all question respondents)"/>
    <s v="SHG_fin_serv"/>
    <n v="0.34763449610498032"/>
    <n v="1.0950188192899104E-2"/>
    <n v="0.32616385635945416"/>
    <n v="0.36910513585050647"/>
    <n v="1942"/>
    <s v="1"/>
  </r>
  <r>
    <x v="4"/>
    <x v="4"/>
    <x v="1"/>
    <x v="1"/>
    <x v="0"/>
    <x v="0"/>
    <x v="0"/>
    <s v="Any SHG (one or more)"/>
    <x v="3"/>
    <s v="all question respondents"/>
    <x v="20"/>
    <s v="7.1 Individuals in the two lowest PPI quintiles"/>
    <s v="SHG Use - Financial Services (Among all question respondents)"/>
    <s v="SHG_fin_serv"/>
    <n v="0.31606256827945134"/>
    <n v="1.3707431297752126E-2"/>
    <n v="0.28918564944974245"/>
    <n v="0.34293948710916022"/>
    <n v="1208"/>
    <s v="1"/>
  </r>
  <r>
    <x v="4"/>
    <x v="4"/>
    <x v="1"/>
    <x v="1"/>
    <x v="0"/>
    <x v="0"/>
    <x v="0"/>
    <s v="Any SHG (one or more)"/>
    <x v="3"/>
    <s v="all question respondents"/>
    <x v="21"/>
    <s v="7.2 Individuals in the middle PPI quintile"/>
    <s v="SHG Use - Financial Services (Among all question respondents)"/>
    <s v="SHG_fin_serv"/>
    <n v="0.3652761750478119"/>
    <n v="1.4837142432143412E-2"/>
    <n v="0.3361841691021798"/>
    <n v="0.39436818099344401"/>
    <n v="1145"/>
    <s v="1"/>
  </r>
  <r>
    <x v="4"/>
    <x v="4"/>
    <x v="1"/>
    <x v="1"/>
    <x v="0"/>
    <x v="0"/>
    <x v="0"/>
    <s v="Any SHG (one or more)"/>
    <x v="3"/>
    <s v="all question respondents"/>
    <x v="22"/>
    <s v="7.3 Individuals in the two highest PPI quintiles"/>
    <s v="SHG Use - Financial Services (Among all question respondents)"/>
    <s v="SHG_fin_serv"/>
    <n v="0.23182786521292092"/>
    <n v="1.7569977042374962E-2"/>
    <n v="0.19737743926876894"/>
    <n v="0.26627829115707291"/>
    <n v="647"/>
    <s v="1"/>
  </r>
  <r>
    <x v="4"/>
    <x v="4"/>
    <x v="1"/>
    <x v="1"/>
    <x v="0"/>
    <x v="0"/>
    <x v="0"/>
    <s v="Any SHG (one or more)"/>
    <x v="3"/>
    <s v="all question respondents"/>
    <x v="23"/>
    <s v="4.2 Individuals who do not use mobile money"/>
    <s v="SHG Use - Financial Services (Among all question respondents)"/>
    <s v="SHG_fin_serv"/>
    <n v="0.28023541957416065"/>
    <n v="1.2451727174332515E-2"/>
    <n v="0.25582062928379479"/>
    <n v="0.30465020986452651"/>
    <n v="1369"/>
    <s v="1"/>
  </r>
  <r>
    <x v="4"/>
    <x v="4"/>
    <x v="1"/>
    <x v="1"/>
    <x v="0"/>
    <x v="0"/>
    <x v="0"/>
    <s v="Any SHG (one or more)"/>
    <x v="3"/>
    <s v="all question respondents"/>
    <x v="24"/>
    <s v="4.1 Individuals who use mobile money"/>
    <s v="SHG Use - Financial Services (Among all question respondents)"/>
    <s v="SHG_fin_serv"/>
    <n v="0.3454201951931774"/>
    <n v="1.2277625821644348E-2"/>
    <n v="0.3213467750561757"/>
    <n v="0.3694936153301791"/>
    <n v="1631"/>
    <s v="1"/>
  </r>
  <r>
    <x v="4"/>
    <x v="4"/>
    <x v="1"/>
    <x v="1"/>
    <x v="0"/>
    <x v="0"/>
    <x v="0"/>
    <s v="Any SHG (one or more)"/>
    <x v="3"/>
    <s v="all question respondents"/>
    <x v="25"/>
    <s v="3.2 Individuals who do not have access to a mobile phone"/>
    <s v="SHG Use - Financial Services (Among all question respondents)"/>
    <s v="SHG_fin_serv"/>
    <n v="0.19336827916250915"/>
    <n v="1.5556293321704882E-2"/>
    <n v="0.16286619428485818"/>
    <n v="0.22387036404016011"/>
    <n v="651"/>
    <s v="1"/>
  </r>
  <r>
    <x v="4"/>
    <x v="4"/>
    <x v="1"/>
    <x v="1"/>
    <x v="0"/>
    <x v="0"/>
    <x v="0"/>
    <s v="Any SHG (one or more)"/>
    <x v="3"/>
    <s v="all question respondents"/>
    <x v="26"/>
    <s v="3.1 Individuals who have access to a mobile phone"/>
    <s v="SHG Use - Financial Services (Among all question respondents)"/>
    <s v="SHG_fin_serv"/>
    <n v="0.35022037034828685"/>
    <n v="1.025070695777412E-2"/>
    <n v="0.33012124215521632"/>
    <n v="0.37031949854135737"/>
    <n v="2349"/>
    <s v="1"/>
  </r>
  <r>
    <x v="4"/>
    <x v="4"/>
    <x v="1"/>
    <x v="1"/>
    <x v="0"/>
    <x v="0"/>
    <x v="0"/>
    <s v="Any SHG (one or more)"/>
    <x v="3"/>
    <s v="all question respondents"/>
    <x v="27"/>
    <s v="5.2 Individuals without a formal ID"/>
    <s v="SHG Use - Financial Services (Among all question respondents)"/>
    <s v="SHG_fin_serv"/>
    <n v="0.12712544413822313"/>
    <n v="2.0201103707613129E-2"/>
    <n v="8.751602258970248E-2"/>
    <n v="0.16673486568674378"/>
    <n v="284"/>
    <s v="1"/>
  </r>
  <r>
    <x v="4"/>
    <x v="4"/>
    <x v="1"/>
    <x v="1"/>
    <x v="0"/>
    <x v="0"/>
    <x v="0"/>
    <s v="Any SHG (one or more)"/>
    <x v="3"/>
    <s v="all question respondents"/>
    <x v="28"/>
    <s v="5.1 Individuals with a formal ID"/>
    <s v="SHG Use - Financial Services (Among all question respondents)"/>
    <s v="SHG_fin_serv"/>
    <n v="0.33809877742147593"/>
    <n v="9.4277312051059756E-3"/>
    <n v="0.31961330331302645"/>
    <n v="0.3565842515299254"/>
    <n v="2716"/>
    <s v="1"/>
  </r>
  <r>
    <x v="4"/>
    <x v="4"/>
    <x v="1"/>
    <x v="1"/>
    <x v="0"/>
    <x v="0"/>
    <x v="0"/>
    <s v="Any SHG (one or more)"/>
    <x v="3"/>
    <s v="all question respondents"/>
    <x v="29"/>
    <s v="2.2 Individuals who do not have a bank account"/>
    <s v="SHG Use - Financial Services (Among all question respondents)"/>
    <s v="SHG_fin_serv"/>
    <n v="0.30477192129860642"/>
    <n v="9.1329061643401366E-3"/>
    <n v="0.28686452695707348"/>
    <n v="0.32267931564013935"/>
    <n v="2705"/>
    <s v="1"/>
  </r>
  <r>
    <x v="4"/>
    <x v="4"/>
    <x v="1"/>
    <x v="1"/>
    <x v="0"/>
    <x v="0"/>
    <x v="0"/>
    <s v="Any SHG (one or more)"/>
    <x v="3"/>
    <s v="all question respondents"/>
    <x v="30"/>
    <s v="2.1 Individuals who have a bank account"/>
    <s v="SHG Use - Financial Services (Among all question respondents)"/>
    <s v="SHG_fin_serv"/>
    <n v="0.414107768327864"/>
    <n v="3.0294660536005356E-2"/>
    <n v="0.35470735153837213"/>
    <n v="0.47350818511735587"/>
    <n v="295"/>
    <s v="1"/>
  </r>
  <r>
    <x v="5"/>
    <x v="5"/>
    <x v="1"/>
    <x v="1"/>
    <x v="0"/>
    <x v="0"/>
    <x v="0"/>
    <s v="Village Saving/Lending Group"/>
    <x v="14"/>
    <s v="all question respondents"/>
    <x v="15"/>
    <s v="1.1 All individuals"/>
    <s v="SHG Use - Financial Services(Among all question respondents)"/>
    <s v="VLSLG_fin_serv"/>
    <n v="5.8073105958729186E-2"/>
    <n v="5.1350918782983599E-3"/>
    <n v="4.8006592364098134E-2"/>
    <n v="6.8139619553360245E-2"/>
    <n v="6352"/>
    <s v="1"/>
  </r>
  <r>
    <x v="5"/>
    <x v="5"/>
    <x v="1"/>
    <x v="1"/>
    <x v="0"/>
    <x v="0"/>
    <x v="0"/>
    <s v="ASCA"/>
    <x v="8"/>
    <s v="all question respondents"/>
    <x v="15"/>
    <s v="1.1 All individuals"/>
    <s v="SHG Use - Financial Services(Among all question respondents)"/>
    <s v="ASCA_fin_serv"/>
    <n v="1.5205542445116968E-2"/>
    <n v="3.3248251441711577E-3"/>
    <n v="8.6877627623392142E-3"/>
    <n v="2.1723322127894722E-2"/>
    <n v="6352"/>
    <s v="1"/>
  </r>
  <r>
    <x v="5"/>
    <x v="5"/>
    <x v="1"/>
    <x v="1"/>
    <x v="0"/>
    <x v="0"/>
    <x v="0"/>
    <s v="Merry-Go-Round"/>
    <x v="9"/>
    <s v="all question respondents"/>
    <x v="15"/>
    <s v="1.1 All individuals"/>
    <s v="SHG Use - Financial Services(Among all question respondents)"/>
    <s v="merry_fin_serv"/>
    <n v="7.4603793028742649E-2"/>
    <n v="5.0613943512963482E-3"/>
    <n v="6.4681751465973714E-2"/>
    <n v="8.4525834591511584E-2"/>
    <n v="6352"/>
    <s v="1"/>
  </r>
  <r>
    <x v="5"/>
    <x v="5"/>
    <x v="1"/>
    <x v="1"/>
    <x v="0"/>
    <x v="0"/>
    <x v="0"/>
    <s v="Cooperative (unspecified)"/>
    <x v="7"/>
    <s v="all question respondents"/>
    <x v="15"/>
    <s v="1.1 All individuals"/>
    <s v="SHG Use - Financial Services(Among all question respondents)"/>
    <s v="coop_fin_serv"/>
    <n v="4.3373883888061467E-2"/>
    <n v="5.5567583179277538E-3"/>
    <n v="3.2480761724873394E-2"/>
    <n v="5.4267006051249539E-2"/>
    <n v="6352"/>
    <s v="1"/>
  </r>
  <r>
    <x v="5"/>
    <x v="5"/>
    <x v="1"/>
    <x v="1"/>
    <x v="0"/>
    <x v="0"/>
    <x v="0"/>
    <s v="Any SHG (one or more)"/>
    <x v="3"/>
    <s v="all question respondents"/>
    <x v="15"/>
    <s v="1.1 All individuals"/>
    <s v="SHG Use - Financial Services(Among all question respondents)"/>
    <s v="SHG_fin_serv"/>
    <n v="0.1518622874235287"/>
    <n v="8.2685318283292585E-3"/>
    <n v="0.13565317373477848"/>
    <n v="0.16807140111227892"/>
    <n v="6352"/>
    <s v="1"/>
  </r>
  <r>
    <x v="5"/>
    <x v="5"/>
    <x v="1"/>
    <x v="1"/>
    <x v="0"/>
    <x v="0"/>
    <x v="0"/>
    <s v="Village Saving/Lending Group"/>
    <x v="14"/>
    <s v="all question respondents"/>
    <x v="18"/>
    <s v="6.2 Urban individuals"/>
    <s v="SHG Use - Financial Services(Among all question respondents)"/>
    <s v="VLSLG_fin_serv"/>
    <n v="4.6073226834751138E-2"/>
    <n v="8.6248703807891673E-3"/>
    <n v="2.9165569289796828E-2"/>
    <n v="6.2980884379705449E-2"/>
    <n v="1784"/>
    <s v="1"/>
  </r>
  <r>
    <x v="5"/>
    <x v="5"/>
    <x v="1"/>
    <x v="1"/>
    <x v="0"/>
    <x v="0"/>
    <x v="0"/>
    <s v="Village Saving/Lending Group"/>
    <x v="14"/>
    <s v="all question respondents"/>
    <x v="19"/>
    <s v="6.1 Rural individuals"/>
    <s v="SHG Use - Financial Services(Among all question respondents)"/>
    <s v="VLSLG_fin_serv"/>
    <n v="6.5574836545269438E-2"/>
    <n v="6.3540757864713115E-3"/>
    <n v="5.3118702983930843E-2"/>
    <n v="7.8030970106608033E-2"/>
    <n v="4568"/>
    <s v="1"/>
  </r>
  <r>
    <x v="5"/>
    <x v="5"/>
    <x v="1"/>
    <x v="1"/>
    <x v="0"/>
    <x v="0"/>
    <x v="0"/>
    <s v="Village Saving/Lending Group"/>
    <x v="14"/>
    <s v="all question respondents"/>
    <x v="16"/>
    <s v="1.3 Males"/>
    <s v="SHG Use - Financial Services(Among all question respondents)"/>
    <s v="VLSLG_fin_serv"/>
    <n v="4.6404445812683298E-2"/>
    <n v="5.6267967217055711E-3"/>
    <n v="3.5374024734405651E-2"/>
    <n v="5.7434866890960945E-2"/>
    <n v="3360"/>
    <s v="1"/>
  </r>
  <r>
    <x v="5"/>
    <x v="5"/>
    <x v="1"/>
    <x v="1"/>
    <x v="0"/>
    <x v="0"/>
    <x v="0"/>
    <s v="Village Saving/Lending Group"/>
    <x v="14"/>
    <s v="all question respondents"/>
    <x v="17"/>
    <s v="1.2 Females"/>
    <s v="SHG Use - Financial Services(Among all question respondents)"/>
    <s v="VLSLG_fin_serv"/>
    <n v="7.0051607362545301E-2"/>
    <n v="8.6074833589201774E-3"/>
    <n v="5.3178034249995024E-2"/>
    <n v="8.6925180475095579E-2"/>
    <n v="2992"/>
    <s v="1"/>
  </r>
  <r>
    <x v="5"/>
    <x v="5"/>
    <x v="1"/>
    <x v="1"/>
    <x v="0"/>
    <x v="0"/>
    <x v="0"/>
    <s v="Village Saving/Lending Group"/>
    <x v="14"/>
    <s v="all question respondents"/>
    <x v="20"/>
    <s v="7.1 Individuals in the two lowest PPI quintiles"/>
    <s v="SHG Use - Financial Services(Among all question respondents)"/>
    <s v="VLSLG_fin_serv"/>
    <n v="4.6406261777327547E-2"/>
    <n v="8.5718480563911313E-3"/>
    <n v="2.9602545887561039E-2"/>
    <n v="6.3209977667094047E-2"/>
    <n v="1672"/>
    <s v="1"/>
  </r>
  <r>
    <x v="5"/>
    <x v="5"/>
    <x v="1"/>
    <x v="1"/>
    <x v="0"/>
    <x v="0"/>
    <x v="0"/>
    <s v="Village Saving/Lending Group"/>
    <x v="14"/>
    <s v="all question respondents"/>
    <x v="21"/>
    <s v="7.2 Individuals in the middle PPI quintile"/>
    <s v="SHG Use - Financial Services(Among all question respondents)"/>
    <s v="VLSLG_fin_serv"/>
    <n v="5.6842133531942243E-2"/>
    <n v="8.2172962656741899E-3"/>
    <n v="4.0733458842185495E-2"/>
    <n v="7.2950808221698998E-2"/>
    <n v="2527"/>
    <s v="1"/>
  </r>
  <r>
    <x v="5"/>
    <x v="5"/>
    <x v="1"/>
    <x v="1"/>
    <x v="0"/>
    <x v="0"/>
    <x v="0"/>
    <s v="Village Saving/Lending Group"/>
    <x v="14"/>
    <s v="all question respondents"/>
    <x v="22"/>
    <s v="7.3 Individuals in the two highest PPI quintiles"/>
    <s v="SHG Use - Financial Services(Among all question respondents)"/>
    <s v="VLSLG_fin_serv"/>
    <n v="6.3057236210164777E-2"/>
    <n v="8.3175573075227882E-3"/>
    <n v="4.6752016032089477E-2"/>
    <n v="7.9362456388240077E-2"/>
    <n v="2153"/>
    <s v="1"/>
  </r>
  <r>
    <x v="5"/>
    <x v="5"/>
    <x v="1"/>
    <x v="1"/>
    <x v="0"/>
    <x v="0"/>
    <x v="0"/>
    <s v="Village Saving/Lending Group"/>
    <x v="14"/>
    <s v="all question respondents"/>
    <x v="23"/>
    <s v="4.2 Individuals who do not use mobile money"/>
    <s v="SHG Use - Financial Services(Among all question respondents)"/>
    <s v="VLSLG_fin_serv"/>
    <n v="5.8854503753080448E-2"/>
    <n v="5.2235113938599283E-3"/>
    <n v="4.861465805913627E-2"/>
    <n v="6.9094349447024625E-2"/>
    <n v="6253"/>
    <s v="1"/>
  </r>
  <r>
    <x v="5"/>
    <x v="5"/>
    <x v="1"/>
    <x v="1"/>
    <x v="0"/>
    <x v="0"/>
    <x v="0"/>
    <s v="Village Saving/Lending Group"/>
    <x v="14"/>
    <s v="all question respondents"/>
    <x v="24"/>
    <s v="4.1 Individuals who use mobile money"/>
    <s v="SHG Use - Financial Services(Among all question respondents)"/>
    <s v="VLSLG_fin_serv"/>
    <n v="1.4772575256938172E-2"/>
    <n v="9.5394509268739505E-3"/>
    <n v="-3.92796890401928E-3"/>
    <n v="3.3473119417895623E-2"/>
    <n v="99"/>
    <s v="1"/>
  </r>
  <r>
    <x v="5"/>
    <x v="5"/>
    <x v="1"/>
    <x v="1"/>
    <x v="0"/>
    <x v="0"/>
    <x v="0"/>
    <s v="Village Saving/Lending Group"/>
    <x v="14"/>
    <s v="all question respondents"/>
    <x v="25"/>
    <s v="3.2 Individuals who do not have access to a mobile phone"/>
    <s v="SHG Use - Financial Services(Among all question respondents)"/>
    <s v="VLSLG_fin_serv"/>
    <n v="2.3443973870217384E-2"/>
    <n v="5.4823034669615675E-3"/>
    <n v="1.2696808349519946E-2"/>
    <n v="3.4191139390914824E-2"/>
    <n v="1678"/>
    <s v="1"/>
  </r>
  <r>
    <x v="5"/>
    <x v="5"/>
    <x v="1"/>
    <x v="1"/>
    <x v="0"/>
    <x v="0"/>
    <x v="0"/>
    <s v="Village Saving/Lending Group"/>
    <x v="14"/>
    <s v="all question respondents"/>
    <x v="26"/>
    <s v="3.1 Individuals who have access to a mobile phone"/>
    <s v="SHG Use - Financial Services(Among all question respondents)"/>
    <s v="VLSLG_fin_serv"/>
    <n v="6.0879614552696137E-2"/>
    <n v="5.5343882178612667E-3"/>
    <n v="5.0030345337375312E-2"/>
    <n v="7.1728883768016963E-2"/>
    <n v="4674"/>
    <s v="1"/>
  </r>
  <r>
    <x v="5"/>
    <x v="5"/>
    <x v="1"/>
    <x v="1"/>
    <x v="0"/>
    <x v="0"/>
    <x v="0"/>
    <s v="Village Saving/Lending Group"/>
    <x v="14"/>
    <s v="all question respondents"/>
    <x v="27"/>
    <s v="5.2 Individuals without a formal ID"/>
    <s v="SHG Use - Financial Services(Among all question respondents)"/>
    <s v="VLSLG_fin_serv"/>
    <n v="3.7019058542570246E-2"/>
    <n v="1.0733003734054941E-2"/>
    <n v="1.5978747957924394E-2"/>
    <n v="5.8059369127216098E-2"/>
    <n v="1052"/>
    <s v="1"/>
  </r>
  <r>
    <x v="5"/>
    <x v="5"/>
    <x v="1"/>
    <x v="1"/>
    <x v="0"/>
    <x v="0"/>
    <x v="0"/>
    <s v="Village Saving/Lending Group"/>
    <x v="14"/>
    <s v="all question respondents"/>
    <x v="28"/>
    <s v="5.1 Individuals with a formal ID"/>
    <s v="SHG Use - Financial Services(Among all question respondents)"/>
    <s v="VLSLG_fin_serv"/>
    <n v="6.0881861538226091E-2"/>
    <n v="5.641782620791562E-3"/>
    <n v="4.9822063038774261E-2"/>
    <n v="7.1941660037677921E-2"/>
    <n v="5300"/>
    <s v="1"/>
  </r>
  <r>
    <x v="5"/>
    <x v="5"/>
    <x v="1"/>
    <x v="1"/>
    <x v="0"/>
    <x v="0"/>
    <x v="0"/>
    <s v="Village Saving/Lending Group"/>
    <x v="14"/>
    <s v="all question respondents"/>
    <x v="29"/>
    <s v="2.2 Individuals who do not have a bank account"/>
    <s v="SHG Use - Financial Services(Among all question respondents)"/>
    <s v="VLSLG_fin_serv"/>
    <n v="6.1137737998290649E-2"/>
    <n v="6.6250532392462987E-3"/>
    <n v="4.8150397152477556E-2"/>
    <n v="7.4125078844103742E-2"/>
    <n v="4739"/>
    <s v="1"/>
  </r>
  <r>
    <x v="5"/>
    <x v="5"/>
    <x v="1"/>
    <x v="1"/>
    <x v="0"/>
    <x v="0"/>
    <x v="0"/>
    <s v="Village Saving/Lending Group"/>
    <x v="14"/>
    <s v="all question respondents"/>
    <x v="30"/>
    <s v="2.1 Individuals who have a bank account"/>
    <s v="SHG Use - Financial Services(Among all question respondents)"/>
    <s v="VLSLG_fin_serv"/>
    <n v="5.2446367124536278E-2"/>
    <n v="7.9629960061817374E-3"/>
    <n v="3.6836206790504609E-2"/>
    <n v="6.8056527458567953E-2"/>
    <n v="1613"/>
    <s v="1"/>
  </r>
  <r>
    <x v="5"/>
    <x v="5"/>
    <x v="1"/>
    <x v="1"/>
    <x v="0"/>
    <x v="0"/>
    <x v="0"/>
    <s v="ASCA"/>
    <x v="8"/>
    <s v="all question respondents"/>
    <x v="18"/>
    <s v="6.2 Urban individuals"/>
    <s v="SHG Use - Financial Services(Among all question respondents)"/>
    <s v="ASCA_fin_serv"/>
    <n v="9.5684491943948419E-3"/>
    <n v="4.215080783870272E-3"/>
    <n v="1.3054679237736767E-3"/>
    <n v="1.7831430465016007E-2"/>
    <n v="1784"/>
    <s v="1"/>
  </r>
  <r>
    <x v="5"/>
    <x v="5"/>
    <x v="1"/>
    <x v="1"/>
    <x v="0"/>
    <x v="0"/>
    <x v="0"/>
    <s v="ASCA"/>
    <x v="8"/>
    <s v="all question respondents"/>
    <x v="19"/>
    <s v="6.1 Rural individuals"/>
    <s v="SHG Use - Financial Services(Among all question respondents)"/>
    <s v="ASCA_fin_serv"/>
    <n v="1.8729574180871837E-2"/>
    <n v="4.706505959648331E-3"/>
    <n v="9.5032336695678975E-3"/>
    <n v="2.7955914692175777E-2"/>
    <n v="4568"/>
    <s v="1"/>
  </r>
  <r>
    <x v="5"/>
    <x v="5"/>
    <x v="1"/>
    <x v="1"/>
    <x v="0"/>
    <x v="0"/>
    <x v="0"/>
    <s v="ASCA"/>
    <x v="8"/>
    <s v="all question respondents"/>
    <x v="16"/>
    <s v="1.3 Males"/>
    <s v="SHG Use - Financial Services(Among all question respondents)"/>
    <s v="ASCA_fin_serv"/>
    <n v="1.508820867996564E-2"/>
    <n v="4.9011447410790094E-3"/>
    <n v="5.4803104505622875E-3"/>
    <n v="2.4696106909368992E-2"/>
    <n v="3360"/>
    <s v="1"/>
  </r>
  <r>
    <x v="5"/>
    <x v="5"/>
    <x v="1"/>
    <x v="1"/>
    <x v="0"/>
    <x v="0"/>
    <x v="0"/>
    <s v="ASCA"/>
    <x v="8"/>
    <s v="all question respondents"/>
    <x v="17"/>
    <s v="1.2 Females"/>
    <s v="SHG Use - Financial Services(Among all question respondents)"/>
    <s v="ASCA_fin_serv"/>
    <n v="1.5325991807167934E-2"/>
    <n v="4.4818516942177122E-3"/>
    <n v="6.5400494952821079E-3"/>
    <n v="2.4111934119053761E-2"/>
    <n v="2992"/>
    <s v="1"/>
  </r>
  <r>
    <x v="5"/>
    <x v="5"/>
    <x v="1"/>
    <x v="1"/>
    <x v="0"/>
    <x v="0"/>
    <x v="0"/>
    <s v="ASCA"/>
    <x v="8"/>
    <s v="all question respondents"/>
    <x v="20"/>
    <s v="7.1 Individuals in the two lowest PPI quintiles"/>
    <s v="SHG Use - Financial Services(Among all question respondents)"/>
    <s v="ASCA_fin_serv"/>
    <n v="3.822995641661448E-3"/>
    <n v="1.7430223229132191E-3"/>
    <n v="4.0608347627178569E-4"/>
    <n v="7.2399078070511103E-3"/>
    <n v="1672"/>
    <s v="1"/>
  </r>
  <r>
    <x v="5"/>
    <x v="5"/>
    <x v="1"/>
    <x v="1"/>
    <x v="0"/>
    <x v="0"/>
    <x v="0"/>
    <s v="ASCA"/>
    <x v="8"/>
    <s v="all question respondents"/>
    <x v="21"/>
    <s v="7.2 Individuals in the middle PPI quintile"/>
    <s v="SHG Use - Financial Services(Among all question respondents)"/>
    <s v="ASCA_fin_serv"/>
    <n v="1.4973713985338344E-2"/>
    <n v="5.0150129098215932E-3"/>
    <n v="5.1425957053868789E-3"/>
    <n v="2.480483226528981E-2"/>
    <n v="2527"/>
    <s v="1"/>
  </r>
  <r>
    <x v="5"/>
    <x v="5"/>
    <x v="1"/>
    <x v="1"/>
    <x v="0"/>
    <x v="0"/>
    <x v="0"/>
    <s v="ASCA"/>
    <x v="8"/>
    <s v="all question respondents"/>
    <x v="22"/>
    <s v="7.3 Individuals in the two highest PPI quintiles"/>
    <s v="SHG Use - Financial Services(Among all question respondents)"/>
    <s v="ASCA_fin_serv"/>
    <n v="1.9249672623836433E-2"/>
    <n v="5.8536593331755564E-3"/>
    <n v="7.7745242424062527E-3"/>
    <n v="3.0724821005266613E-2"/>
    <n v="2153"/>
    <s v="1"/>
  </r>
  <r>
    <x v="5"/>
    <x v="5"/>
    <x v="1"/>
    <x v="1"/>
    <x v="0"/>
    <x v="0"/>
    <x v="0"/>
    <s v="ASCA"/>
    <x v="8"/>
    <s v="all question respondents"/>
    <x v="23"/>
    <s v="4.2 Individuals who do not use mobile money"/>
    <s v="SHG Use - Financial Services(Among all question respondents)"/>
    <s v="ASCA_fin_serv"/>
    <n v="1.5174720322745573E-2"/>
    <n v="3.3758648452984316E-3"/>
    <n v="8.5568855956880893E-3"/>
    <n v="2.1792555049803056E-2"/>
    <n v="6253"/>
    <s v="1"/>
  </r>
  <r>
    <x v="5"/>
    <x v="5"/>
    <x v="1"/>
    <x v="1"/>
    <x v="0"/>
    <x v="0"/>
    <x v="0"/>
    <s v="ASCA"/>
    <x v="8"/>
    <s v="all question respondents"/>
    <x v="24"/>
    <s v="4.1 Individuals who use mobile money"/>
    <s v="SHG Use - Financial Services(Among all question respondents)"/>
    <s v="ASCA_fin_serv"/>
    <n v="1.6913525582111687E-2"/>
    <n v="1.3682897315429045E-2"/>
    <n v="-9.9095722521865548E-3"/>
    <n v="4.373662341640993E-2"/>
    <n v="99"/>
    <s v="1"/>
  </r>
  <r>
    <x v="5"/>
    <x v="5"/>
    <x v="1"/>
    <x v="1"/>
    <x v="0"/>
    <x v="0"/>
    <x v="0"/>
    <s v="ASCA"/>
    <x v="8"/>
    <s v="all question respondents"/>
    <x v="25"/>
    <s v="3.2 Individuals who do not have access to a mobile phone"/>
    <s v="SHG Use - Financial Services(Among all question respondents)"/>
    <s v="ASCA_fin_serv"/>
    <n v="8.0552486842398116E-3"/>
    <n v="4.6505130861110707E-3"/>
    <n v="-1.0613268927603496E-3"/>
    <n v="1.7171824261239973E-2"/>
    <n v="1678"/>
    <s v="1"/>
  </r>
  <r>
    <x v="5"/>
    <x v="5"/>
    <x v="1"/>
    <x v="1"/>
    <x v="0"/>
    <x v="0"/>
    <x v="0"/>
    <s v="ASCA"/>
    <x v="8"/>
    <s v="all question respondents"/>
    <x v="26"/>
    <s v="3.1 Individuals who have access to a mobile phone"/>
    <s v="SHG Use - Financial Services(Among all question respondents)"/>
    <s v="ASCA_fin_serv"/>
    <n v="1.5785036058702146E-2"/>
    <n v="3.5739543362419972E-3"/>
    <n v="8.7788790580035289E-3"/>
    <n v="2.2791193059400763E-2"/>
    <n v="4674"/>
    <s v="1"/>
  </r>
  <r>
    <x v="5"/>
    <x v="5"/>
    <x v="1"/>
    <x v="1"/>
    <x v="0"/>
    <x v="0"/>
    <x v="0"/>
    <s v="ASCA"/>
    <x v="8"/>
    <s v="all question respondents"/>
    <x v="27"/>
    <s v="5.2 Individuals without a formal ID"/>
    <s v="SHG Use - Financial Services(Among all question respondents)"/>
    <s v="ASCA_fin_serv"/>
    <n v="1.0578979326683565E-3"/>
    <n v="5.8911519241629121E-4"/>
    <n v="-9.6966718989531303E-5"/>
    <n v="2.2127625843262446E-3"/>
    <n v="1052"/>
    <s v="1"/>
  </r>
  <r>
    <x v="5"/>
    <x v="5"/>
    <x v="1"/>
    <x v="1"/>
    <x v="0"/>
    <x v="0"/>
    <x v="0"/>
    <s v="ASCA"/>
    <x v="8"/>
    <s v="all question respondents"/>
    <x v="28"/>
    <s v="5.1 Individuals with a formal ID"/>
    <s v="SHG Use - Financial Services(Among all question respondents)"/>
    <s v="ASCA_fin_serv"/>
    <n v="1.7092936098015273E-2"/>
    <n v="3.7638686794948463E-3"/>
    <n v="9.7144828729297701E-3"/>
    <n v="2.4471389323100775E-2"/>
    <n v="5300"/>
    <s v="1"/>
  </r>
  <r>
    <x v="5"/>
    <x v="5"/>
    <x v="1"/>
    <x v="1"/>
    <x v="0"/>
    <x v="0"/>
    <x v="0"/>
    <s v="ASCA"/>
    <x v="8"/>
    <s v="all question respondents"/>
    <x v="29"/>
    <s v="2.2 Individuals who do not have a bank account"/>
    <s v="SHG Use - Financial Services(Among all question respondents)"/>
    <s v="ASCA_fin_serv"/>
    <n v="1.2071190955152977E-2"/>
    <n v="3.1693391438518278E-3"/>
    <n v="5.8582163222330652E-3"/>
    <n v="1.8284165588072887E-2"/>
    <n v="4739"/>
    <s v="1"/>
  </r>
  <r>
    <x v="5"/>
    <x v="5"/>
    <x v="1"/>
    <x v="1"/>
    <x v="0"/>
    <x v="0"/>
    <x v="0"/>
    <s v="ASCA"/>
    <x v="8"/>
    <s v="all question respondents"/>
    <x v="30"/>
    <s v="2.1 Individuals who have a bank account"/>
    <s v="SHG Use - Financial Services(Among all question respondents)"/>
    <s v="ASCA_fin_serv"/>
    <n v="2.0960287883044524E-2"/>
    <n v="7.4068504348196815E-3"/>
    <n v="6.4403606134629428E-3"/>
    <n v="3.5480215152626102E-2"/>
    <n v="1613"/>
    <s v="1"/>
  </r>
  <r>
    <x v="5"/>
    <x v="5"/>
    <x v="1"/>
    <x v="1"/>
    <x v="0"/>
    <x v="0"/>
    <x v="0"/>
    <s v="Merry-Go-Round"/>
    <x v="9"/>
    <s v="all question respondents"/>
    <x v="18"/>
    <s v="6.2 Urban individuals"/>
    <s v="SHG Use - Financial Services(Among all question respondents)"/>
    <s v="merry_fin_serv"/>
    <n v="6.5541422287539661E-2"/>
    <n v="7.9004587458756971E-3"/>
    <n v="5.0053856095143942E-2"/>
    <n v="8.1028988479935379E-2"/>
    <n v="1784"/>
    <s v="1"/>
  </r>
  <r>
    <x v="5"/>
    <x v="5"/>
    <x v="1"/>
    <x v="1"/>
    <x v="0"/>
    <x v="0"/>
    <x v="0"/>
    <s v="Merry-Go-Round"/>
    <x v="9"/>
    <s v="all question respondents"/>
    <x v="19"/>
    <s v="6.1 Rural individuals"/>
    <s v="SHG Use - Financial Services(Among all question respondents)"/>
    <s v="merry_fin_serv"/>
    <n v="8.0269138743767982E-2"/>
    <n v="6.5467871312440695E-3"/>
    <n v="6.7435225890846884E-2"/>
    <n v="9.3103051596689079E-2"/>
    <n v="4568"/>
    <s v="1"/>
  </r>
  <r>
    <x v="5"/>
    <x v="5"/>
    <x v="1"/>
    <x v="1"/>
    <x v="0"/>
    <x v="0"/>
    <x v="0"/>
    <s v="Merry-Go-Round"/>
    <x v="9"/>
    <s v="all question respondents"/>
    <x v="16"/>
    <s v="1.3 Males"/>
    <s v="SHG Use - Financial Services(Among all question respondents)"/>
    <s v="merry_fin_serv"/>
    <n v="6.7318673645142449E-2"/>
    <n v="6.8512564741052542E-3"/>
    <n v="5.3887898096927934E-2"/>
    <n v="8.074944919335697E-2"/>
    <n v="3360"/>
    <s v="1"/>
  </r>
  <r>
    <x v="5"/>
    <x v="5"/>
    <x v="1"/>
    <x v="1"/>
    <x v="0"/>
    <x v="0"/>
    <x v="0"/>
    <s v="Merry-Go-Round"/>
    <x v="9"/>
    <s v="all question respondents"/>
    <x v="17"/>
    <s v="1.2 Females"/>
    <s v="SHG Use - Financial Services(Among all question respondents)"/>
    <s v="merry_fin_serv"/>
    <n v="8.2082356263185399E-2"/>
    <n v="7.4643341220021657E-3"/>
    <n v="6.7449741561283957E-2"/>
    <n v="9.6714970965086841E-2"/>
    <n v="2992"/>
    <s v="1"/>
  </r>
  <r>
    <x v="5"/>
    <x v="5"/>
    <x v="1"/>
    <x v="1"/>
    <x v="0"/>
    <x v="0"/>
    <x v="0"/>
    <s v="Merry-Go-Round"/>
    <x v="9"/>
    <s v="all question respondents"/>
    <x v="20"/>
    <s v="7.1 Individuals in the two lowest PPI quintiles"/>
    <s v="SHG Use - Financial Services(Among all question respondents)"/>
    <s v="merry_fin_serv"/>
    <n v="7.1911516135622452E-2"/>
    <n v="1.1940686895715921E-2"/>
    <n v="4.8503738862358009E-2"/>
    <n v="9.5319293408886896E-2"/>
    <n v="1672"/>
    <s v="1"/>
  </r>
  <r>
    <x v="5"/>
    <x v="5"/>
    <x v="1"/>
    <x v="1"/>
    <x v="0"/>
    <x v="0"/>
    <x v="0"/>
    <s v="Merry-Go-Round"/>
    <x v="9"/>
    <s v="all question respondents"/>
    <x v="21"/>
    <s v="7.2 Individuals in the middle PPI quintile"/>
    <s v="SHG Use - Financial Services(Among all question respondents)"/>
    <s v="merry_fin_serv"/>
    <n v="8.4916311087792101E-2"/>
    <n v="8.4837024837648035E-3"/>
    <n v="6.8285390276707519E-2"/>
    <n v="0.10154723189887668"/>
    <n v="2527"/>
    <s v="1"/>
  </r>
  <r>
    <x v="5"/>
    <x v="5"/>
    <x v="1"/>
    <x v="1"/>
    <x v="0"/>
    <x v="0"/>
    <x v="0"/>
    <s v="Merry-Go-Round"/>
    <x v="9"/>
    <s v="all question respondents"/>
    <x v="22"/>
    <s v="7.3 Individuals in the two highest PPI quintiles"/>
    <s v="SHG Use - Financial Services(Among all question respondents)"/>
    <s v="merry_fin_serv"/>
    <n v="6.6804021519411144E-2"/>
    <n v="7.3395792071020175E-3"/>
    <n v="5.2415968565693173E-2"/>
    <n v="8.1192074473129108E-2"/>
    <n v="2153"/>
    <s v="1"/>
  </r>
  <r>
    <x v="5"/>
    <x v="5"/>
    <x v="1"/>
    <x v="1"/>
    <x v="0"/>
    <x v="0"/>
    <x v="0"/>
    <s v="Merry-Go-Round"/>
    <x v="9"/>
    <s v="all question respondents"/>
    <x v="23"/>
    <s v="4.2 Individuals who do not use mobile money"/>
    <s v="SHG Use - Financial Services(Among all question respondents)"/>
    <s v="merry_fin_serv"/>
    <n v="7.5150728854473811E-2"/>
    <n v="5.1354262753364683E-3"/>
    <n v="6.5083559728761731E-2"/>
    <n v="8.5217897980185892E-2"/>
    <n v="6253"/>
    <s v="1"/>
  </r>
  <r>
    <x v="5"/>
    <x v="5"/>
    <x v="1"/>
    <x v="1"/>
    <x v="0"/>
    <x v="0"/>
    <x v="0"/>
    <s v="Merry-Go-Round"/>
    <x v="9"/>
    <s v="all question respondents"/>
    <x v="24"/>
    <s v="4.1 Individuals who use mobile money"/>
    <s v="SHG Use - Financial Services(Among all question respondents)"/>
    <s v="merry_fin_serv"/>
    <n v="4.4295783862113997E-2"/>
    <n v="2.3375442221932205E-2"/>
    <n v="-1.527974014944436E-3"/>
    <n v="9.0119541739172429E-2"/>
    <n v="99"/>
    <s v="1"/>
  </r>
  <r>
    <x v="5"/>
    <x v="5"/>
    <x v="1"/>
    <x v="1"/>
    <x v="0"/>
    <x v="0"/>
    <x v="0"/>
    <s v="Merry-Go-Round"/>
    <x v="9"/>
    <s v="all question respondents"/>
    <x v="25"/>
    <s v="3.2 Individuals who do not have access to a mobile phone"/>
    <s v="SHG Use - Financial Services(Among all question respondents)"/>
    <s v="merry_fin_serv"/>
    <n v="5.0795776821780672E-2"/>
    <n v="9.2014567787016364E-3"/>
    <n v="3.2757815291888009E-2"/>
    <n v="6.8833738351673335E-2"/>
    <n v="1678"/>
    <s v="1"/>
  </r>
  <r>
    <x v="5"/>
    <x v="5"/>
    <x v="1"/>
    <x v="1"/>
    <x v="0"/>
    <x v="0"/>
    <x v="0"/>
    <s v="Merry-Go-Round"/>
    <x v="9"/>
    <s v="all question respondents"/>
    <x v="26"/>
    <s v="3.1 Individuals who have access to a mobile phone"/>
    <s v="SHG Use - Financial Services(Among all question respondents)"/>
    <s v="merry_fin_serv"/>
    <n v="7.6533307228502587E-2"/>
    <n v="5.4260004818530569E-3"/>
    <n v="6.5896514565476572E-2"/>
    <n v="8.7170099891528602E-2"/>
    <n v="4674"/>
    <s v="1"/>
  </r>
  <r>
    <x v="5"/>
    <x v="5"/>
    <x v="1"/>
    <x v="1"/>
    <x v="0"/>
    <x v="0"/>
    <x v="0"/>
    <s v="Merry-Go-Round"/>
    <x v="9"/>
    <s v="all question respondents"/>
    <x v="27"/>
    <s v="5.2 Individuals without a formal ID"/>
    <s v="SHG Use - Financial Services(Among all question respondents)"/>
    <s v="merry_fin_serv"/>
    <n v="3.4908894361152062E-2"/>
    <n v="7.8982163908392668E-3"/>
    <n v="1.9425723941605827E-2"/>
    <n v="5.0392064780698298E-2"/>
    <n v="1052"/>
    <s v="1"/>
  </r>
  <r>
    <x v="5"/>
    <x v="5"/>
    <x v="1"/>
    <x v="1"/>
    <x v="0"/>
    <x v="0"/>
    <x v="0"/>
    <s v="Merry-Go-Round"/>
    <x v="9"/>
    <s v="all question respondents"/>
    <x v="28"/>
    <s v="5.1 Individuals with a formal ID"/>
    <s v="SHG Use - Financial Services(Among all question respondents)"/>
    <s v="merry_fin_serv"/>
    <n v="7.9899367124609294E-2"/>
    <n v="5.6413883404914968E-3"/>
    <n v="6.8840341547647413E-2"/>
    <n v="9.0958392701571175E-2"/>
    <n v="5300"/>
    <s v="1"/>
  </r>
  <r>
    <x v="5"/>
    <x v="5"/>
    <x v="1"/>
    <x v="1"/>
    <x v="0"/>
    <x v="0"/>
    <x v="0"/>
    <s v="Merry-Go-Round"/>
    <x v="9"/>
    <s v="all question respondents"/>
    <x v="29"/>
    <s v="2.2 Individuals who do not have a bank account"/>
    <s v="SHG Use - Financial Services(Among all question respondents)"/>
    <s v="merry_fin_serv"/>
    <n v="7.6277170215502385E-2"/>
    <n v="6.1761125554982031E-3"/>
    <n v="6.4169904664005295E-2"/>
    <n v="8.8384435766999475E-2"/>
    <n v="4739"/>
    <s v="1"/>
  </r>
  <r>
    <x v="5"/>
    <x v="5"/>
    <x v="1"/>
    <x v="1"/>
    <x v="0"/>
    <x v="0"/>
    <x v="0"/>
    <s v="Merry-Go-Round"/>
    <x v="9"/>
    <s v="all question respondents"/>
    <x v="30"/>
    <s v="2.1 Individuals who have a bank account"/>
    <s v="SHG Use - Financial Services(Among all question respondents)"/>
    <s v="merry_fin_serv"/>
    <n v="7.1531431884094512E-2"/>
    <n v="8.7814076686687816E-3"/>
    <n v="5.4316908410768736E-2"/>
    <n v="8.8745955357420289E-2"/>
    <n v="1613"/>
    <s v="1"/>
  </r>
  <r>
    <x v="5"/>
    <x v="5"/>
    <x v="1"/>
    <x v="1"/>
    <x v="0"/>
    <x v="0"/>
    <x v="0"/>
    <s v="Cooperative (unspecified)"/>
    <x v="7"/>
    <s v="all question respondents"/>
    <x v="18"/>
    <s v="6.2 Urban individuals"/>
    <s v="SHG Use - Financial Services(Among all question respondents)"/>
    <s v="coop_fin_serv"/>
    <n v="5.8913735055029899E-2"/>
    <n v="1.2683414800183699E-2"/>
    <n v="3.4049960357642572E-2"/>
    <n v="8.3777509752417226E-2"/>
    <n v="1784"/>
    <s v="1"/>
  </r>
  <r>
    <x v="5"/>
    <x v="5"/>
    <x v="1"/>
    <x v="1"/>
    <x v="0"/>
    <x v="0"/>
    <x v="0"/>
    <s v="Cooperative (unspecified)"/>
    <x v="7"/>
    <s v="all question respondents"/>
    <x v="19"/>
    <s v="6.1 Rural individuals"/>
    <s v="SHG Use - Financial Services(Among all question respondents)"/>
    <s v="coop_fin_serv"/>
    <n v="3.3659137963947518E-2"/>
    <n v="4.191309159703973E-3"/>
    <n v="2.5442757101558154E-2"/>
    <n v="4.1875518826336881E-2"/>
    <n v="4568"/>
    <s v="1"/>
  </r>
  <r>
    <x v="5"/>
    <x v="5"/>
    <x v="1"/>
    <x v="1"/>
    <x v="0"/>
    <x v="0"/>
    <x v="0"/>
    <s v="Cooperative (unspecified)"/>
    <x v="7"/>
    <s v="all question respondents"/>
    <x v="16"/>
    <s v="1.3 Males"/>
    <s v="SHG Use - Financial Services(Among all question respondents)"/>
    <s v="coop_fin_serv"/>
    <n v="4.4946051074703307E-2"/>
    <n v="5.6417005415685924E-3"/>
    <n v="3.388641347823694E-2"/>
    <n v="5.6005688671169673E-2"/>
    <n v="3360"/>
    <s v="1"/>
  </r>
  <r>
    <x v="5"/>
    <x v="5"/>
    <x v="1"/>
    <x v="1"/>
    <x v="0"/>
    <x v="0"/>
    <x v="0"/>
    <s v="Cooperative (unspecified)"/>
    <x v="7"/>
    <s v="all question respondents"/>
    <x v="17"/>
    <s v="1.2 Females"/>
    <s v="SHG Use - Financial Services(Among all question respondents)"/>
    <s v="coop_fin_serv"/>
    <n v="4.1759970498133639E-2"/>
    <n v="9.6692525244753275E-3"/>
    <n v="2.2804971387230467E-2"/>
    <n v="6.0714969609036815E-2"/>
    <n v="2992"/>
    <s v="1"/>
  </r>
  <r>
    <x v="5"/>
    <x v="5"/>
    <x v="1"/>
    <x v="1"/>
    <x v="0"/>
    <x v="0"/>
    <x v="0"/>
    <s v="Cooperative (unspecified)"/>
    <x v="7"/>
    <s v="all question respondents"/>
    <x v="20"/>
    <s v="7.1 Individuals in the two lowest PPI quintiles"/>
    <s v="SHG Use - Financial Services(Among all question respondents)"/>
    <s v="coop_fin_serv"/>
    <n v="3.0281039874233744E-2"/>
    <n v="9.0191466420981928E-3"/>
    <n v="1.2600467756653942E-2"/>
    <n v="4.7961611991813549E-2"/>
    <n v="1672"/>
    <s v="1"/>
  </r>
  <r>
    <x v="5"/>
    <x v="5"/>
    <x v="1"/>
    <x v="1"/>
    <x v="0"/>
    <x v="0"/>
    <x v="0"/>
    <s v="Cooperative (unspecified)"/>
    <x v="7"/>
    <s v="all question respondents"/>
    <x v="21"/>
    <s v="7.2 Individuals in the middle PPI quintile"/>
    <s v="SHG Use - Financial Services(Among all question respondents)"/>
    <s v="coop_fin_serv"/>
    <n v="3.5115097498609957E-2"/>
    <n v="5.8315353323544986E-3"/>
    <n v="2.3683319627447377E-2"/>
    <n v="4.6546875369772533E-2"/>
    <n v="2527"/>
    <s v="1"/>
  </r>
  <r>
    <x v="5"/>
    <x v="5"/>
    <x v="1"/>
    <x v="1"/>
    <x v="0"/>
    <x v="0"/>
    <x v="0"/>
    <s v="Cooperative (unspecified)"/>
    <x v="7"/>
    <s v="all question respondents"/>
    <x v="22"/>
    <s v="7.3 Individuals in the two highest PPI quintiles"/>
    <s v="SHG Use - Financial Services(Among all question respondents)"/>
    <s v="coop_fin_serv"/>
    <n v="5.4775857033917678E-2"/>
    <n v="1.0600733684529497E-2"/>
    <n v="3.399484039829298E-2"/>
    <n v="7.5556873669542376E-2"/>
    <n v="2153"/>
    <s v="1"/>
  </r>
  <r>
    <x v="5"/>
    <x v="5"/>
    <x v="1"/>
    <x v="1"/>
    <x v="0"/>
    <x v="0"/>
    <x v="0"/>
    <s v="Cooperative (unspecified)"/>
    <x v="7"/>
    <s v="all question respondents"/>
    <x v="23"/>
    <s v="4.2 Individuals who do not use mobile money"/>
    <s v="SHG Use - Financial Services(Among all question respondents)"/>
    <s v="coop_fin_serv"/>
    <n v="4.3316072153439064E-2"/>
    <n v="5.6462267075502457E-3"/>
    <n v="3.224756174369775E-2"/>
    <n v="5.4384582563180378E-2"/>
    <n v="6253"/>
    <s v="1"/>
  </r>
  <r>
    <x v="5"/>
    <x v="5"/>
    <x v="1"/>
    <x v="1"/>
    <x v="0"/>
    <x v="0"/>
    <x v="0"/>
    <s v="Cooperative (unspecified)"/>
    <x v="7"/>
    <s v="all question respondents"/>
    <x v="24"/>
    <s v="4.1 Individuals who use mobile money"/>
    <s v="SHG Use - Financial Services(Among all question respondents)"/>
    <s v="coop_fin_serv"/>
    <n v="4.6577474694224706E-2"/>
    <n v="1.9565234729454081E-2"/>
    <n v="8.2230097588353451E-3"/>
    <n v="8.4931939629614067E-2"/>
    <n v="99"/>
    <s v="1"/>
  </r>
  <r>
    <x v="5"/>
    <x v="5"/>
    <x v="1"/>
    <x v="1"/>
    <x v="0"/>
    <x v="0"/>
    <x v="0"/>
    <s v="Cooperative (unspecified)"/>
    <x v="7"/>
    <s v="all question respondents"/>
    <x v="25"/>
    <s v="3.2 Individuals who do not have access to a mobile phone"/>
    <s v="SHG Use - Financial Services(Among all question respondents)"/>
    <s v="coop_fin_serv"/>
    <n v="9.5160984940517914E-3"/>
    <n v="3.9575825689043345E-3"/>
    <n v="1.757900651455052E-3"/>
    <n v="1.727429633664853E-2"/>
    <n v="1678"/>
    <s v="1"/>
  </r>
  <r>
    <x v="5"/>
    <x v="5"/>
    <x v="1"/>
    <x v="1"/>
    <x v="0"/>
    <x v="0"/>
    <x v="0"/>
    <s v="Cooperative (unspecified)"/>
    <x v="7"/>
    <s v="all question respondents"/>
    <x v="26"/>
    <s v="3.1 Individuals who have access to a mobile phone"/>
    <s v="SHG Use - Financial Services(Among all question respondents)"/>
    <s v="coop_fin_serv"/>
    <n v="4.6117878898912466E-2"/>
    <n v="5.9928474337504574E-3"/>
    <n v="3.4369874852996606E-2"/>
    <n v="5.7865882944828327E-2"/>
    <n v="4674"/>
    <s v="1"/>
  </r>
  <r>
    <x v="5"/>
    <x v="5"/>
    <x v="1"/>
    <x v="1"/>
    <x v="0"/>
    <x v="0"/>
    <x v="0"/>
    <s v="Cooperative (unspecified)"/>
    <x v="7"/>
    <s v="all question respondents"/>
    <x v="27"/>
    <s v="5.2 Individuals without a formal ID"/>
    <s v="SHG Use - Financial Services(Among all question respondents)"/>
    <s v="coop_fin_serv"/>
    <n v="9.0810932045501704E-3"/>
    <n v="4.5757791609569052E-3"/>
    <n v="1.1102134965942576E-4"/>
    <n v="1.8051165059440915E-2"/>
    <n v="1052"/>
    <s v="1"/>
  </r>
  <r>
    <x v="5"/>
    <x v="5"/>
    <x v="1"/>
    <x v="1"/>
    <x v="0"/>
    <x v="0"/>
    <x v="0"/>
    <s v="Cooperative (unspecified)"/>
    <x v="7"/>
    <s v="all question respondents"/>
    <x v="28"/>
    <s v="5.1 Individuals with a formal ID"/>
    <s v="SHG Use - Financial Services(Among all question respondents)"/>
    <s v="coop_fin_serv"/>
    <n v="4.794877940648349E-2"/>
    <n v="6.2536553498523384E-3"/>
    <n v="3.5689503801022142E-2"/>
    <n v="6.0208055011944837E-2"/>
    <n v="5300"/>
    <s v="1"/>
  </r>
  <r>
    <x v="5"/>
    <x v="5"/>
    <x v="1"/>
    <x v="1"/>
    <x v="0"/>
    <x v="0"/>
    <x v="0"/>
    <s v="Cooperative (unspecified)"/>
    <x v="7"/>
    <s v="all question respondents"/>
    <x v="29"/>
    <s v="2.2 Individuals who do not have a bank account"/>
    <s v="SHG Use - Financial Services(Among all question respondents)"/>
    <s v="coop_fin_serv"/>
    <n v="3.1692655738615204E-2"/>
    <n v="4.6056243231784727E-3"/>
    <n v="2.2664077290588891E-2"/>
    <n v="4.0721234186641517E-2"/>
    <n v="4739"/>
    <s v="1"/>
  </r>
  <r>
    <x v="5"/>
    <x v="5"/>
    <x v="1"/>
    <x v="1"/>
    <x v="0"/>
    <x v="0"/>
    <x v="0"/>
    <s v="Cooperative (unspecified)"/>
    <x v="7"/>
    <s v="all question respondents"/>
    <x v="30"/>
    <s v="2.1 Individuals who have a bank account"/>
    <s v="SHG Use - Financial Services(Among all question respondents)"/>
    <s v="coop_fin_serv"/>
    <n v="6.4820902391780344E-2"/>
    <n v="1.3166327807440679E-2"/>
    <n v="3.9010455177564081E-2"/>
    <n v="9.0631349605996614E-2"/>
    <n v="1613"/>
    <s v="1"/>
  </r>
  <r>
    <x v="5"/>
    <x v="5"/>
    <x v="1"/>
    <x v="1"/>
    <x v="0"/>
    <x v="0"/>
    <x v="0"/>
    <s v="Any SHG (one or more)"/>
    <x v="3"/>
    <s v="all question respondents"/>
    <x v="18"/>
    <s v="6.2 Urban individuals"/>
    <s v="SHG Use - Financial Services(Among all question respondents)"/>
    <s v="SHG_fin_serv"/>
    <n v="0.14276917690625673"/>
    <n v="1.5141155166135383E-2"/>
    <n v="0.11308740140337561"/>
    <n v="0.17245095240913785"/>
    <n v="1784"/>
    <s v="1"/>
  </r>
  <r>
    <x v="5"/>
    <x v="5"/>
    <x v="1"/>
    <x v="1"/>
    <x v="0"/>
    <x v="0"/>
    <x v="0"/>
    <s v="Any SHG (one or more)"/>
    <x v="3"/>
    <s v="all question respondents"/>
    <x v="19"/>
    <s v="6.1 Rural individuals"/>
    <s v="SHG Use - Financial Services(Among all question respondents)"/>
    <s v="SHG_fin_serv"/>
    <n v="0.15754685012532318"/>
    <n v="9.5334797443397349E-3"/>
    <n v="0.1388580114978949"/>
    <n v="0.17623568875275147"/>
    <n v="4568"/>
    <s v="1"/>
  </r>
  <r>
    <x v="5"/>
    <x v="5"/>
    <x v="1"/>
    <x v="1"/>
    <x v="0"/>
    <x v="0"/>
    <x v="0"/>
    <s v="Any SHG (one or more)"/>
    <x v="3"/>
    <s v="all question respondents"/>
    <x v="16"/>
    <s v="1.3 Males"/>
    <s v="SHG Use - Financial Services(Among all question respondents)"/>
    <s v="SHG_fin_serv"/>
    <n v="0.13703459344494504"/>
    <n v="1.0094834999431338E-2"/>
    <n v="0.11724530901426272"/>
    <n v="0.15682387787562735"/>
    <n v="3360"/>
    <s v="1"/>
  </r>
  <r>
    <x v="5"/>
    <x v="5"/>
    <x v="1"/>
    <x v="1"/>
    <x v="0"/>
    <x v="0"/>
    <x v="0"/>
    <s v="Any SHG (one or more)"/>
    <x v="3"/>
    <s v="all question respondents"/>
    <x v="17"/>
    <s v="1.2 Females"/>
    <s v="SHG Use - Financial Services(Among all question respondents)"/>
    <s v="SHG_fin_serv"/>
    <n v="0.16708370538538478"/>
    <n v="1.3071594452796081E-2"/>
    <n v="0.14145896752652104"/>
    <n v="0.19270844324424852"/>
    <n v="2992"/>
    <s v="1"/>
  </r>
  <r>
    <x v="5"/>
    <x v="5"/>
    <x v="1"/>
    <x v="1"/>
    <x v="0"/>
    <x v="0"/>
    <x v="0"/>
    <s v="Any SHG (one or more)"/>
    <x v="3"/>
    <s v="all question respondents"/>
    <x v="20"/>
    <s v="7.1 Individuals in the two lowest PPI quintiles"/>
    <s v="SHG Use - Financial Services(Among all question respondents)"/>
    <s v="SHG_fin_serv"/>
    <n v="0.12481307122762625"/>
    <n v="1.5047432922122371E-2"/>
    <n v="9.5315022961927287E-2"/>
    <n v="0.15431111949332521"/>
    <n v="1672"/>
    <s v="1"/>
  </r>
  <r>
    <x v="5"/>
    <x v="5"/>
    <x v="1"/>
    <x v="1"/>
    <x v="0"/>
    <x v="0"/>
    <x v="0"/>
    <s v="Any SHG (one or more)"/>
    <x v="3"/>
    <s v="all question respondents"/>
    <x v="21"/>
    <s v="7.2 Individuals in the middle PPI quintile"/>
    <s v="SHG Use - Financial Services(Among all question respondents)"/>
    <s v="SHG_fin_serv"/>
    <n v="0.15474225777596681"/>
    <n v="1.1706147222404871E-2"/>
    <n v="0.13179425743869916"/>
    <n v="0.17769025811323447"/>
    <n v="2527"/>
    <s v="1"/>
  </r>
  <r>
    <x v="5"/>
    <x v="5"/>
    <x v="1"/>
    <x v="1"/>
    <x v="0"/>
    <x v="0"/>
    <x v="0"/>
    <s v="Any SHG (one or more)"/>
    <x v="3"/>
    <s v="all question respondents"/>
    <x v="22"/>
    <s v="7.3 Individuals in the two highest PPI quintiles"/>
    <s v="SHG Use - Financial Services(Among all question respondents)"/>
    <s v="SHG_fin_serv"/>
    <n v="0.15857492320988162"/>
    <n v="1.4212980830377848E-2"/>
    <n v="0.13071268273977718"/>
    <n v="0.18643716367998606"/>
    <n v="2153"/>
    <s v="1"/>
  </r>
  <r>
    <x v="5"/>
    <x v="5"/>
    <x v="1"/>
    <x v="1"/>
    <x v="0"/>
    <x v="0"/>
    <x v="0"/>
    <s v="Any SHG (one or more)"/>
    <x v="3"/>
    <s v="all question respondents"/>
    <x v="23"/>
    <s v="4.2 Individuals who do not use mobile money"/>
    <s v="SHG Use - Financial Services(Among all question respondents)"/>
    <s v="SHG_fin_serv"/>
    <n v="0.15279740014667825"/>
    <n v="8.3935819416462859E-3"/>
    <n v="0.13634314602119388"/>
    <n v="0.16925165427216263"/>
    <n v="6253"/>
    <s v="1"/>
  </r>
  <r>
    <x v="5"/>
    <x v="5"/>
    <x v="1"/>
    <x v="1"/>
    <x v="0"/>
    <x v="0"/>
    <x v="0"/>
    <s v="Any SHG (one or more)"/>
    <x v="3"/>
    <s v="all question respondents"/>
    <x v="24"/>
    <s v="4.1 Individuals who use mobile money"/>
    <s v="SHG Use - Financial Services(Among all question respondents)"/>
    <s v="SHG_fin_serv"/>
    <n v="0.1000437674954141"/>
    <n v="3.2744132805625159E-2"/>
    <n v="3.5854213375603919E-2"/>
    <n v="0.1642333216152243"/>
    <n v="99"/>
    <s v="1"/>
  </r>
  <r>
    <x v="5"/>
    <x v="5"/>
    <x v="1"/>
    <x v="1"/>
    <x v="0"/>
    <x v="0"/>
    <x v="0"/>
    <s v="Any SHG (one or more)"/>
    <x v="3"/>
    <s v="all question respondents"/>
    <x v="25"/>
    <s v="3.2 Individuals who do not have access to a mobile phone"/>
    <s v="SHG Use - Financial Services(Among all question respondents)"/>
    <s v="SHG_fin_serv"/>
    <n v="6.9473911514543338E-2"/>
    <n v="1.0186164927516247E-2"/>
    <n v="4.9505589593500078E-2"/>
    <n v="8.9442233435586604E-2"/>
    <n v="1678"/>
    <s v="1"/>
  </r>
  <r>
    <x v="5"/>
    <x v="5"/>
    <x v="1"/>
    <x v="1"/>
    <x v="0"/>
    <x v="0"/>
    <x v="0"/>
    <s v="Any SHG (one or more)"/>
    <x v="3"/>
    <s v="all question respondents"/>
    <x v="26"/>
    <s v="3.1 Individuals who have access to a mobile phone"/>
    <s v="SHG Use - Financial Services(Among all question respondents)"/>
    <s v="SHG_fin_serv"/>
    <n v="0.15853943094651798"/>
    <n v="8.8989466024507104E-3"/>
    <n v="0.14109449148398379"/>
    <n v="0.17598437040905218"/>
    <n v="4674"/>
    <s v="1"/>
  </r>
  <r>
    <x v="5"/>
    <x v="5"/>
    <x v="1"/>
    <x v="1"/>
    <x v="0"/>
    <x v="0"/>
    <x v="0"/>
    <s v="Any SHG (one or more)"/>
    <x v="3"/>
    <s v="all question respondents"/>
    <x v="27"/>
    <s v="5.2 Individuals without a formal ID"/>
    <s v="SHG Use - Financial Services(Among all question respondents)"/>
    <s v="SHG_fin_serv"/>
    <n v="7.0414592323151323E-2"/>
    <n v="1.2694056064833531E-2"/>
    <n v="4.5529957154753865E-2"/>
    <n v="9.5299227491548788E-2"/>
    <n v="1052"/>
    <s v="1"/>
  </r>
  <r>
    <x v="5"/>
    <x v="5"/>
    <x v="1"/>
    <x v="1"/>
    <x v="0"/>
    <x v="0"/>
    <x v="0"/>
    <s v="Any SHG (one or more)"/>
    <x v="3"/>
    <s v="all question respondents"/>
    <x v="28"/>
    <s v="5.1 Individuals with a formal ID"/>
    <s v="SHG Use - Financial Services(Among all question respondents)"/>
    <s v="SHG_fin_serv"/>
    <n v="0.16272797341389869"/>
    <n v="9.1915015463189687E-3"/>
    <n v="0.14470952750018057"/>
    <n v="0.18074641932761681"/>
    <n v="5300"/>
    <s v="1"/>
  </r>
  <r>
    <x v="5"/>
    <x v="5"/>
    <x v="1"/>
    <x v="1"/>
    <x v="0"/>
    <x v="0"/>
    <x v="0"/>
    <s v="Any SHG (one or more)"/>
    <x v="3"/>
    <s v="all question respondents"/>
    <x v="29"/>
    <s v="2.2 Individuals who do not have a bank account"/>
    <s v="SHG Use - Financial Services(Among all question respondents)"/>
    <s v="SHG_fin_serv"/>
    <n v="0.14235783486322609"/>
    <n v="8.8367515832162846E-3"/>
    <n v="0.12503481863429317"/>
    <n v="0.15968085109215902"/>
    <n v="4739"/>
    <s v="1"/>
  </r>
  <r>
    <x v="5"/>
    <x v="5"/>
    <x v="1"/>
    <x v="1"/>
    <x v="0"/>
    <x v="0"/>
    <x v="0"/>
    <s v="Any SHG (one or more)"/>
    <x v="3"/>
    <s v="all question respondents"/>
    <x v="30"/>
    <s v="2.1 Individuals who have a bank account"/>
    <s v="SHG Use - Financial Services(Among all question respondents)"/>
    <s v="SHG_fin_serv"/>
    <n v="0.1693126930932608"/>
    <n v="1.6909440293821115E-2"/>
    <n v="0.13616448179937474"/>
    <n v="0.20246090438714687"/>
    <n v="1613"/>
    <s v="1"/>
  </r>
  <r>
    <x v="1"/>
    <x v="1"/>
    <x v="1"/>
    <x v="1"/>
    <x v="0"/>
    <x v="0"/>
    <x v="0"/>
    <s v="ASCA"/>
    <x v="8"/>
    <s v="all question respondents"/>
    <x v="17"/>
    <s v="1.2 Females"/>
    <s v="SHG Use - Financial Services(Among all question respondents)"/>
    <s v="ASCA_fin_serv"/>
    <n v="3.0467596433990021E-2"/>
    <n v="4.1037572089726321E-3"/>
    <n v="2.2421163771682177E-2"/>
    <n v="3.8514029096297864E-2"/>
    <n v="1818"/>
    <s v="1"/>
  </r>
  <r>
    <x v="1"/>
    <x v="1"/>
    <x v="1"/>
    <x v="1"/>
    <x v="0"/>
    <x v="0"/>
    <x v="0"/>
    <s v="ASCA"/>
    <x v="8"/>
    <s v="all question respondents"/>
    <x v="16"/>
    <s v="1.3 Males"/>
    <s v="SHG Use - Financial Services(Among all question respondents)"/>
    <s v="ASCA_fin_serv"/>
    <n v="2.3947814256454522E-2"/>
    <n v="4.3245602807054275E-3"/>
    <n v="1.5468442470836931E-2"/>
    <n v="3.2427186042072113E-2"/>
    <n v="1211"/>
    <s v="1"/>
  </r>
  <r>
    <x v="1"/>
    <x v="1"/>
    <x v="1"/>
    <x v="1"/>
    <x v="0"/>
    <x v="0"/>
    <x v="0"/>
    <s v="ASCA"/>
    <x v="8"/>
    <s v="all question respondents"/>
    <x v="15"/>
    <s v="1.1 All individuals"/>
    <s v="SHG Use - Financial Services(Among all question respondents)"/>
    <s v="ASCA_fin_serv"/>
    <n v="2.7361936085570897E-2"/>
    <n v="2.9777890480555767E-3"/>
    <n v="2.1523242947158974E-2"/>
    <n v="3.3200629223982821E-2"/>
    <n v="3029"/>
    <s v="1"/>
  </r>
  <r>
    <x v="1"/>
    <x v="1"/>
    <x v="1"/>
    <x v="1"/>
    <x v="0"/>
    <x v="0"/>
    <x v="0"/>
    <s v="ASCA"/>
    <x v="8"/>
    <s v="all question respondents"/>
    <x v="30"/>
    <s v="2.1 Individuals who have a bank account"/>
    <s v="SHG Use - Financial Services(Among all question respondents)"/>
    <s v="ASCA_fin_serv"/>
    <n v="1.6116393652574026E-2"/>
    <n v="7.5446613079881977E-3"/>
    <n v="1.3232160635313021E-3"/>
    <n v="3.0909571241616751E-2"/>
    <n v="285"/>
    <s v="1"/>
  </r>
  <r>
    <x v="1"/>
    <x v="1"/>
    <x v="1"/>
    <x v="1"/>
    <x v="0"/>
    <x v="0"/>
    <x v="0"/>
    <s v="ASCA"/>
    <x v="8"/>
    <s v="all question respondents"/>
    <x v="29"/>
    <s v="2.2 Individuals who do not have a bank account"/>
    <s v="SHG Use - Financial Services(Among all question respondents)"/>
    <s v="ASCA_fin_serv"/>
    <n v="2.8556764800388289E-2"/>
    <n v="3.1943534535030338E-3"/>
    <n v="2.2293443493995164E-2"/>
    <n v="3.4820086106781417E-2"/>
    <n v="2744"/>
    <s v="1"/>
  </r>
  <r>
    <x v="1"/>
    <x v="1"/>
    <x v="1"/>
    <x v="1"/>
    <x v="0"/>
    <x v="0"/>
    <x v="0"/>
    <s v="ASCA"/>
    <x v="8"/>
    <s v="all question respondents"/>
    <x v="26"/>
    <s v="3.1 Individuals who have access to a mobile phone"/>
    <s v="SHG Use - Financial Services(Among all question respondents)"/>
    <s v="ASCA_fin_serv"/>
    <n v="3.0508436661749089E-2"/>
    <n v="3.351359953724535E-3"/>
    <n v="2.3937265215290486E-2"/>
    <n v="3.7079608108207693E-2"/>
    <n v="2682"/>
    <s v="1"/>
  </r>
  <r>
    <x v="1"/>
    <x v="1"/>
    <x v="1"/>
    <x v="1"/>
    <x v="0"/>
    <x v="0"/>
    <x v="0"/>
    <s v="ASCA"/>
    <x v="8"/>
    <s v="all question respondents"/>
    <x v="19"/>
    <s v="6.1 Rural individuals"/>
    <s v="SHG Use - Financial Services(Among all question respondents)"/>
    <s v="ASCA_fin_serv"/>
    <n v="3.0612520822067585E-2"/>
    <n v="3.8644944542810668E-3"/>
    <n v="2.3035222064663907E-2"/>
    <n v="3.8189819579471262E-2"/>
    <n v="2027"/>
    <s v="1"/>
  </r>
  <r>
    <x v="1"/>
    <x v="1"/>
    <x v="1"/>
    <x v="1"/>
    <x v="0"/>
    <x v="0"/>
    <x v="0"/>
    <s v="ASCA"/>
    <x v="8"/>
    <s v="all question respondents"/>
    <x v="25"/>
    <s v="3.2 Individuals who do not have access to a mobile phone"/>
    <s v="SHG Use - Financial Services(Among all question respondents)"/>
    <s v="ASCA_fin_serv"/>
    <n v="3.8032601089588998E-3"/>
    <n v="2.6881739578837036E-3"/>
    <n v="-1.4675708966833336E-3"/>
    <n v="9.0740911146011335E-3"/>
    <n v="347"/>
    <s v="1"/>
  </r>
  <r>
    <x v="1"/>
    <x v="1"/>
    <x v="1"/>
    <x v="1"/>
    <x v="0"/>
    <x v="0"/>
    <x v="0"/>
    <s v="ASCA"/>
    <x v="8"/>
    <s v="all question respondents"/>
    <x v="18"/>
    <s v="6.2 Urban individuals"/>
    <s v="SHG Use - Financial Services(Among all question respondents)"/>
    <s v="ASCA_fin_serv"/>
    <n v="2.094606344371024E-2"/>
    <n v="4.4875336703075162E-3"/>
    <n v="1.2147141953174904E-2"/>
    <n v="2.9744984934245575E-2"/>
    <n v="1002"/>
    <s v="1"/>
  </r>
  <r>
    <x v="1"/>
    <x v="1"/>
    <x v="1"/>
    <x v="1"/>
    <x v="0"/>
    <x v="0"/>
    <x v="0"/>
    <s v="ASCA"/>
    <x v="8"/>
    <s v="all question respondents"/>
    <x v="24"/>
    <s v="4.1 Individuals who use mobile money"/>
    <s v="SHG Use - Financial Services(Among all question respondents)"/>
    <s v="ASCA_fin_serv"/>
    <n v="3.3494867920474659E-2"/>
    <n v="4.263869446725496E-3"/>
    <n v="2.5134495550263779E-2"/>
    <n v="4.185524029068554E-2"/>
    <n v="1835"/>
    <s v="1"/>
  </r>
  <r>
    <x v="1"/>
    <x v="1"/>
    <x v="1"/>
    <x v="1"/>
    <x v="0"/>
    <x v="0"/>
    <x v="0"/>
    <s v="ASCA"/>
    <x v="8"/>
    <s v="all question respondents"/>
    <x v="23"/>
    <s v="4.2 Individuals who do not use mobile money"/>
    <s v="SHG Use - Financial Services(Among all question respondents)"/>
    <s v="ASCA_fin_serv"/>
    <n v="1.7695211459727789E-2"/>
    <n v="3.6794103131218645E-3"/>
    <n v="1.048081601332955E-2"/>
    <n v="2.4909606906126029E-2"/>
    <n v="1194"/>
    <s v="1"/>
  </r>
  <r>
    <x v="1"/>
    <x v="1"/>
    <x v="1"/>
    <x v="1"/>
    <x v="0"/>
    <x v="0"/>
    <x v="0"/>
    <s v="ASCA"/>
    <x v="8"/>
    <s v="all question respondents"/>
    <x v="28"/>
    <s v="5.1 Individuals with a formal ID"/>
    <s v="SHG Use - Financial Services(Among all question respondents)"/>
    <s v="ASCA_fin_serv"/>
    <n v="2.9944621094440887E-2"/>
    <n v="3.3295687042328628E-3"/>
    <n v="2.3416176791118071E-2"/>
    <n v="3.6473065397763703E-2"/>
    <n v="2691"/>
    <s v="1"/>
  </r>
  <r>
    <x v="1"/>
    <x v="1"/>
    <x v="1"/>
    <x v="1"/>
    <x v="0"/>
    <x v="0"/>
    <x v="0"/>
    <s v="ASCA"/>
    <x v="8"/>
    <s v="all question respondents"/>
    <x v="27"/>
    <s v="5.2 Individuals without a formal ID"/>
    <s v="SHG Use - Financial Services(Among all question respondents)"/>
    <s v="ASCA_fin_serv"/>
    <n v="8.8476195912698136E-3"/>
    <n v="4.5488258439234271E-3"/>
    <n v="-7.148039000288639E-5"/>
    <n v="1.7766719572542514E-2"/>
    <n v="338"/>
    <s v="1"/>
  </r>
  <r>
    <x v="1"/>
    <x v="1"/>
    <x v="1"/>
    <x v="1"/>
    <x v="0"/>
    <x v="0"/>
    <x v="0"/>
    <s v="ASCA"/>
    <x v="8"/>
    <s v="all question respondents"/>
    <x v="20"/>
    <s v="7.1 Individuals in the two lowest PPI quintiles"/>
    <s v="SHG Use - Financial Services(Among all question respondents)"/>
    <s v="ASCA_fin_serv"/>
    <n v="2.7797523085750609E-2"/>
    <n v="3.9939234470105439E-3"/>
    <n v="1.9966446723699412E-2"/>
    <n v="3.5628599447801806E-2"/>
    <n v="1691"/>
    <s v="1"/>
  </r>
  <r>
    <x v="1"/>
    <x v="1"/>
    <x v="1"/>
    <x v="1"/>
    <x v="0"/>
    <x v="0"/>
    <x v="0"/>
    <s v="ASCA"/>
    <x v="8"/>
    <s v="all question respondents"/>
    <x v="21"/>
    <s v="7.2 Individuals in the middle PPI quintile"/>
    <s v="SHG Use - Financial Services(Among all question respondents)"/>
    <s v="ASCA_fin_serv"/>
    <n v="3.4586079187458742E-2"/>
    <n v="6.3317217280486841E-3"/>
    <n v="2.2171170135378178E-2"/>
    <n v="4.7000988239539306E-2"/>
    <n v="854"/>
    <s v="1"/>
  </r>
  <r>
    <x v="1"/>
    <x v="1"/>
    <x v="1"/>
    <x v="1"/>
    <x v="0"/>
    <x v="0"/>
    <x v="0"/>
    <s v="ASCA"/>
    <x v="8"/>
    <s v="all question respondents"/>
    <x v="22"/>
    <s v="7.3 Individuals in the two highest PPI quintiles"/>
    <s v="SHG Use - Financial Services(Among all question respondents)"/>
    <s v="ASCA_fin_serv"/>
    <n v="1.3750875851589774E-2"/>
    <n v="5.4249172247533093E-3"/>
    <n v="3.1139816776044032E-3"/>
    <n v="2.4387770025575142E-2"/>
    <n v="484"/>
    <s v="1"/>
  </r>
  <r>
    <x v="1"/>
    <x v="1"/>
    <x v="1"/>
    <x v="1"/>
    <x v="0"/>
    <x v="0"/>
    <x v="0"/>
    <s v="Cooperative (unspecified)"/>
    <x v="7"/>
    <s v="all question respondents"/>
    <x v="17"/>
    <s v="1.2 Females"/>
    <s v="SHG Use - Financial Services(Among all question respondents)"/>
    <s v="coop_fin_serv"/>
    <n v="1.0436436676317648E-2"/>
    <n v="2.5313486919891002E-3"/>
    <n v="5.4731004559444869E-3"/>
    <n v="1.5399772896690809E-2"/>
    <n v="1818"/>
    <s v="1"/>
  </r>
  <r>
    <x v="1"/>
    <x v="1"/>
    <x v="1"/>
    <x v="1"/>
    <x v="0"/>
    <x v="0"/>
    <x v="0"/>
    <s v="Cooperative (unspecified)"/>
    <x v="7"/>
    <s v="all question respondents"/>
    <x v="16"/>
    <s v="1.3 Males"/>
    <s v="SHG Use - Financial Services(Among all question respondents)"/>
    <s v="coop_fin_serv"/>
    <n v="2.0396175497588952E-2"/>
    <n v="3.8661841802008932E-3"/>
    <n v="1.281556361391116E-2"/>
    <n v="2.7976787381266743E-2"/>
    <n v="1211"/>
    <s v="1"/>
  </r>
  <r>
    <x v="1"/>
    <x v="1"/>
    <x v="1"/>
    <x v="1"/>
    <x v="0"/>
    <x v="0"/>
    <x v="0"/>
    <s v="Cooperative (unspecified)"/>
    <x v="7"/>
    <s v="all question respondents"/>
    <x v="15"/>
    <s v="1.1 All individuals"/>
    <s v="SHG Use - Financial Services(Among all question respondents)"/>
    <s v="coop_fin_serv"/>
    <n v="1.5180700379545083E-2"/>
    <n v="2.2695259369863272E-3"/>
    <n v="1.0730732533641901E-2"/>
    <n v="1.9630668225448265E-2"/>
    <n v="3029"/>
    <s v="1"/>
  </r>
  <r>
    <x v="1"/>
    <x v="1"/>
    <x v="1"/>
    <x v="1"/>
    <x v="0"/>
    <x v="0"/>
    <x v="0"/>
    <s v="Cooperative (unspecified)"/>
    <x v="7"/>
    <s v="all question respondents"/>
    <x v="30"/>
    <s v="2.1 Individuals who have a bank account"/>
    <s v="SHG Use - Financial Services(Among all question respondents)"/>
    <s v="coop_fin_serv"/>
    <n v="4.1742365655293337E-2"/>
    <n v="1.1991800418201625E-2"/>
    <n v="1.8229470118022794E-2"/>
    <n v="6.5255261192563876E-2"/>
    <n v="285"/>
    <s v="1"/>
  </r>
  <r>
    <x v="1"/>
    <x v="1"/>
    <x v="1"/>
    <x v="1"/>
    <x v="0"/>
    <x v="0"/>
    <x v="0"/>
    <s v="Cooperative (unspecified)"/>
    <x v="7"/>
    <s v="all question respondents"/>
    <x v="29"/>
    <s v="2.2 Individuals who do not have a bank account"/>
    <s v="SHG Use - Financial Services(Among all question respondents)"/>
    <s v="coop_fin_serv"/>
    <n v="1.235854746216266E-2"/>
    <n v="2.1567095188020093E-3"/>
    <n v="8.1297841529552866E-3"/>
    <n v="1.6587310771370031E-2"/>
    <n v="2744"/>
    <s v="1"/>
  </r>
  <r>
    <x v="1"/>
    <x v="1"/>
    <x v="1"/>
    <x v="1"/>
    <x v="0"/>
    <x v="0"/>
    <x v="0"/>
    <s v="Cooperative (unspecified)"/>
    <x v="7"/>
    <s v="all question respondents"/>
    <x v="26"/>
    <s v="3.1 Individuals who have access to a mobile phone"/>
    <s v="SHG Use - Financial Services(Among all question respondents)"/>
    <s v="coop_fin_serv"/>
    <n v="1.6223348969650296E-2"/>
    <n v="2.5069817263372709E-3"/>
    <n v="1.1307790222046119E-2"/>
    <n v="2.1138907717254473E-2"/>
    <n v="2682"/>
    <s v="1"/>
  </r>
  <r>
    <x v="1"/>
    <x v="1"/>
    <x v="1"/>
    <x v="1"/>
    <x v="0"/>
    <x v="0"/>
    <x v="0"/>
    <s v="Cooperative (unspecified)"/>
    <x v="7"/>
    <s v="all question respondents"/>
    <x v="19"/>
    <s v="6.1 Rural individuals"/>
    <s v="SHG Use - Financial Services(Among all question respondents)"/>
    <s v="coop_fin_serv"/>
    <n v="1.9930910151300409E-2"/>
    <n v="3.16648341072548E-3"/>
    <n v="1.3722234968224448E-2"/>
    <n v="2.613958533437637E-2"/>
    <n v="2027"/>
    <s v="1"/>
  </r>
  <r>
    <x v="1"/>
    <x v="1"/>
    <x v="1"/>
    <x v="1"/>
    <x v="0"/>
    <x v="0"/>
    <x v="0"/>
    <s v="Cooperative (unspecified)"/>
    <x v="7"/>
    <s v="all question respondents"/>
    <x v="25"/>
    <s v="3.2 Individuals who do not have access to a mobile phone"/>
    <s v="SHG Use - Financial Services(Among all question respondents)"/>
    <s v="coop_fin_serv"/>
    <n v="7.3741166217900379E-3"/>
    <n v="4.2941408585270161E-3"/>
    <n v="-1.0456103506183978E-3"/>
    <n v="1.5793843594198474E-2"/>
    <n v="347"/>
    <s v="1"/>
  </r>
  <r>
    <x v="1"/>
    <x v="1"/>
    <x v="1"/>
    <x v="1"/>
    <x v="0"/>
    <x v="0"/>
    <x v="0"/>
    <s v="Cooperative (unspecified)"/>
    <x v="7"/>
    <s v="all question respondents"/>
    <x v="18"/>
    <s v="6.2 Urban individuals"/>
    <s v="SHG Use - Financial Services(Among all question respondents)"/>
    <s v="coop_fin_serv"/>
    <n v="5.8049285144031095E-3"/>
    <n v="2.5186631486312319E-3"/>
    <n v="8.6646544446650382E-4"/>
    <n v="1.0743391584339715E-2"/>
    <n v="1002"/>
    <s v="1"/>
  </r>
  <r>
    <x v="1"/>
    <x v="1"/>
    <x v="1"/>
    <x v="1"/>
    <x v="0"/>
    <x v="0"/>
    <x v="0"/>
    <s v="Cooperative (unspecified)"/>
    <x v="7"/>
    <s v="all question respondents"/>
    <x v="24"/>
    <s v="4.1 Individuals who use mobile money"/>
    <s v="SHG Use - Financial Services(Among all question respondents)"/>
    <s v="coop_fin_serv"/>
    <n v="1.6429959752539285E-2"/>
    <n v="3.0405615497266394E-3"/>
    <n v="1.0468185573505257E-2"/>
    <n v="2.2391733931573315E-2"/>
    <n v="1835"/>
    <s v="1"/>
  </r>
  <r>
    <x v="1"/>
    <x v="1"/>
    <x v="1"/>
    <x v="1"/>
    <x v="0"/>
    <x v="0"/>
    <x v="0"/>
    <s v="Cooperative (unspecified)"/>
    <x v="7"/>
    <s v="all question respondents"/>
    <x v="23"/>
    <s v="4.2 Individuals who do not use mobile money"/>
    <s v="SHG Use - Financial Services(Among all question respondents)"/>
    <s v="coop_fin_serv"/>
    <n v="1.3211618271660105E-2"/>
    <n v="3.3482754864240247E-3"/>
    <n v="6.6464946874820454E-3"/>
    <n v="1.9776741855838165E-2"/>
    <n v="1194"/>
    <s v="1"/>
  </r>
  <r>
    <x v="1"/>
    <x v="1"/>
    <x v="1"/>
    <x v="1"/>
    <x v="0"/>
    <x v="0"/>
    <x v="0"/>
    <s v="Cooperative (unspecified)"/>
    <x v="7"/>
    <s v="all question respondents"/>
    <x v="28"/>
    <s v="5.1 Individuals with a formal ID"/>
    <s v="SHG Use - Financial Services(Among all question respondents)"/>
    <s v="coop_fin_serv"/>
    <n v="1.6673575555944561E-2"/>
    <n v="2.5453425535025146E-3"/>
    <n v="1.1682800903271565E-2"/>
    <n v="2.1664350208617556E-2"/>
    <n v="2691"/>
    <s v="1"/>
  </r>
  <r>
    <x v="1"/>
    <x v="1"/>
    <x v="1"/>
    <x v="1"/>
    <x v="0"/>
    <x v="0"/>
    <x v="0"/>
    <s v="Cooperative (unspecified)"/>
    <x v="7"/>
    <s v="all question respondents"/>
    <x v="27"/>
    <s v="5.2 Individuals without a formal ID"/>
    <s v="SHG Use - Financial Services(Among all question respondents)"/>
    <s v="coop_fin_serv"/>
    <n v="4.4788287198498531E-3"/>
    <n v="3.207933054485823E-3"/>
    <n v="-1.8111187584449913E-3"/>
    <n v="1.0768776198144698E-2"/>
    <n v="338"/>
    <s v="1"/>
  </r>
  <r>
    <x v="1"/>
    <x v="1"/>
    <x v="1"/>
    <x v="1"/>
    <x v="0"/>
    <x v="0"/>
    <x v="0"/>
    <s v="Cooperative (unspecified)"/>
    <x v="7"/>
    <s v="all question respondents"/>
    <x v="20"/>
    <s v="7.1 Individuals in the two lowest PPI quintiles"/>
    <s v="SHG Use - Financial Services(Among all question respondents)"/>
    <s v="coop_fin_serv"/>
    <n v="1.487731339199515E-2"/>
    <n v="3.0158668922078032E-3"/>
    <n v="8.9639592068169009E-3"/>
    <n v="2.0790667577173398E-2"/>
    <n v="1691"/>
    <s v="1"/>
  </r>
  <r>
    <x v="1"/>
    <x v="1"/>
    <x v="1"/>
    <x v="1"/>
    <x v="0"/>
    <x v="0"/>
    <x v="0"/>
    <s v="Cooperative (unspecified)"/>
    <x v="7"/>
    <s v="all question respondents"/>
    <x v="21"/>
    <s v="7.2 Individuals in the middle PPI quintile"/>
    <s v="SHG Use - Financial Services(Among all question respondents)"/>
    <s v="coop_fin_serv"/>
    <n v="1.8424884487913077E-2"/>
    <n v="4.689316431078107E-3"/>
    <n v="9.2303179057516699E-3"/>
    <n v="2.7619451070074484E-2"/>
    <n v="854"/>
    <s v="1"/>
  </r>
  <r>
    <x v="1"/>
    <x v="1"/>
    <x v="1"/>
    <x v="1"/>
    <x v="0"/>
    <x v="0"/>
    <x v="0"/>
    <s v="Cooperative (unspecified)"/>
    <x v="7"/>
    <s v="all question respondents"/>
    <x v="22"/>
    <s v="7.3 Individuals in the two highest PPI quintiles"/>
    <s v="SHG Use - Financial Services(Among all question respondents)"/>
    <s v="coop_fin_serv"/>
    <n v="1.0695603540025642E-2"/>
    <n v="4.7789801157921462E-3"/>
    <n v="1.3252290909347639E-3"/>
    <n v="2.006597798911652E-2"/>
    <n v="484"/>
    <s v="1"/>
  </r>
  <r>
    <x v="1"/>
    <x v="1"/>
    <x v="1"/>
    <x v="1"/>
    <x v="0"/>
    <x v="0"/>
    <x v="0"/>
    <s v="Merry-Go-Round"/>
    <x v="9"/>
    <s v="all question respondents"/>
    <x v="17"/>
    <s v="1.2 Females"/>
    <s v="SHG Use - Financial Services(Among all question respondents)"/>
    <s v="merry_fin_serv"/>
    <n v="7.1475079176161777E-2"/>
    <n v="6.1952426950778669E-3"/>
    <n v="5.9327771079180483E-2"/>
    <n v="8.362238727314307E-2"/>
    <n v="1818"/>
    <s v="1"/>
  </r>
  <r>
    <x v="1"/>
    <x v="1"/>
    <x v="1"/>
    <x v="1"/>
    <x v="0"/>
    <x v="0"/>
    <x v="0"/>
    <s v="Merry-Go-Round"/>
    <x v="9"/>
    <s v="all question respondents"/>
    <x v="16"/>
    <s v="1.3 Males"/>
    <s v="SHG Use - Financial Services(Among all question respondents)"/>
    <s v="merry_fin_serv"/>
    <n v="4.0322919949774452E-2"/>
    <n v="5.5753695434968397E-3"/>
    <n v="2.9391026732227009E-2"/>
    <n v="5.1254813167321896E-2"/>
    <n v="1211"/>
    <s v="1"/>
  </r>
  <r>
    <x v="1"/>
    <x v="1"/>
    <x v="1"/>
    <x v="1"/>
    <x v="0"/>
    <x v="0"/>
    <x v="0"/>
    <s v="Merry-Go-Round"/>
    <x v="9"/>
    <s v="all question respondents"/>
    <x v="15"/>
    <s v="1.1 All individuals"/>
    <s v="SHG Use - Financial Services(Among all question respondents)"/>
    <s v="merry_fin_serv"/>
    <n v="5.6635929179650928E-2"/>
    <n v="4.205044366009541E-3"/>
    <n v="4.8390897953355883E-2"/>
    <n v="6.4880960405945973E-2"/>
    <n v="3029"/>
    <s v="1"/>
  </r>
  <r>
    <x v="1"/>
    <x v="1"/>
    <x v="1"/>
    <x v="1"/>
    <x v="0"/>
    <x v="0"/>
    <x v="0"/>
    <s v="Merry-Go-Round"/>
    <x v="9"/>
    <s v="all question respondents"/>
    <x v="30"/>
    <s v="2.1 Individuals who have a bank account"/>
    <s v="SHG Use - Financial Services(Among all question respondents)"/>
    <s v="merry_fin_serv"/>
    <n v="6.5592411834177106E-2"/>
    <n v="1.4437729169879829E-2"/>
    <n v="3.7283667031226334E-2"/>
    <n v="9.3901156637127878E-2"/>
    <n v="285"/>
    <s v="1"/>
  </r>
  <r>
    <x v="1"/>
    <x v="1"/>
    <x v="1"/>
    <x v="1"/>
    <x v="0"/>
    <x v="0"/>
    <x v="0"/>
    <s v="Merry-Go-Round"/>
    <x v="9"/>
    <s v="all question respondents"/>
    <x v="29"/>
    <s v="2.2 Individuals who do not have a bank account"/>
    <s v="SHG Use - Financial Services(Among all question respondents)"/>
    <s v="merry_fin_serv"/>
    <n v="5.5684310996432937E-2"/>
    <n v="4.3915149693017378E-3"/>
    <n v="4.7073657956642201E-2"/>
    <n v="6.4294964036223673E-2"/>
    <n v="2744"/>
    <s v="1"/>
  </r>
  <r>
    <x v="1"/>
    <x v="1"/>
    <x v="1"/>
    <x v="1"/>
    <x v="0"/>
    <x v="0"/>
    <x v="0"/>
    <s v="Merry-Go-Round"/>
    <x v="9"/>
    <s v="all question respondents"/>
    <x v="26"/>
    <s v="3.1 Individuals who have access to a mobile phone"/>
    <s v="SHG Use - Financial Services(Among all question respondents)"/>
    <s v="merry_fin_serv"/>
    <n v="6.1914672007904709E-2"/>
    <n v="4.6736089552473761E-3"/>
    <n v="5.2750903823438583E-2"/>
    <n v="7.1078440192370834E-2"/>
    <n v="2682"/>
    <s v="1"/>
  </r>
  <r>
    <x v="1"/>
    <x v="1"/>
    <x v="1"/>
    <x v="1"/>
    <x v="0"/>
    <x v="0"/>
    <x v="0"/>
    <s v="Merry-Go-Round"/>
    <x v="9"/>
    <s v="all question respondents"/>
    <x v="19"/>
    <s v="6.1 Rural individuals"/>
    <s v="SHG Use - Financial Services(Among all question respondents)"/>
    <s v="merry_fin_serv"/>
    <n v="5.8364136389736719E-2"/>
    <n v="5.2522851188321262E-3"/>
    <n v="4.806573022683789E-2"/>
    <n v="6.8662542552635555E-2"/>
    <n v="2027"/>
    <s v="1"/>
  </r>
  <r>
    <x v="1"/>
    <x v="1"/>
    <x v="1"/>
    <x v="1"/>
    <x v="0"/>
    <x v="0"/>
    <x v="0"/>
    <s v="Merry-Go-Round"/>
    <x v="9"/>
    <s v="all question respondents"/>
    <x v="25"/>
    <s v="3.2 Individuals who do not have access to a mobile phone"/>
    <s v="SHG Use - Financial Services(Among all question respondents)"/>
    <s v="merry_fin_serv"/>
    <n v="1.7112595608313984E-2"/>
    <n v="6.6539257307964604E-3"/>
    <n v="4.065925786866393E-3"/>
    <n v="3.0159265429761575E-2"/>
    <n v="347"/>
    <s v="1"/>
  </r>
  <r>
    <x v="1"/>
    <x v="1"/>
    <x v="1"/>
    <x v="1"/>
    <x v="0"/>
    <x v="0"/>
    <x v="0"/>
    <s v="Merry-Go-Round"/>
    <x v="9"/>
    <s v="all question respondents"/>
    <x v="18"/>
    <s v="6.2 Urban individuals"/>
    <s v="SHG Use - Financial Services(Among all question respondents)"/>
    <s v="merry_fin_serv"/>
    <n v="5.3224863707595986E-2"/>
    <n v="6.9879887270888359E-3"/>
    <n v="3.9523180622021023E-2"/>
    <n v="6.6926546793170949E-2"/>
    <n v="1002"/>
    <s v="1"/>
  </r>
  <r>
    <x v="1"/>
    <x v="1"/>
    <x v="1"/>
    <x v="1"/>
    <x v="0"/>
    <x v="0"/>
    <x v="0"/>
    <s v="Merry-Go-Round"/>
    <x v="9"/>
    <s v="all question respondents"/>
    <x v="24"/>
    <s v="4.1 Individuals who use mobile money"/>
    <s v="SHG Use - Financial Services(Among all question respondents)"/>
    <s v="merry_fin_serv"/>
    <n v="6.7076989649165739E-2"/>
    <n v="5.8490996573082096E-3"/>
    <n v="5.5608380730306023E-2"/>
    <n v="7.8545598568025454E-2"/>
    <n v="1835"/>
    <s v="1"/>
  </r>
  <r>
    <x v="1"/>
    <x v="1"/>
    <x v="1"/>
    <x v="1"/>
    <x v="0"/>
    <x v="0"/>
    <x v="0"/>
    <s v="Merry-Go-Round"/>
    <x v="9"/>
    <s v="all question respondents"/>
    <x v="23"/>
    <s v="4.2 Individuals who do not use mobile money"/>
    <s v="SHG Use - Financial Services(Among all question respondents)"/>
    <s v="merry_fin_serv"/>
    <n v="4.0178733978791889E-2"/>
    <n v="5.6611595467357615E-3"/>
    <n v="2.9078628206502696E-2"/>
    <n v="5.1278839751081079E-2"/>
    <n v="1194"/>
    <s v="1"/>
  </r>
  <r>
    <x v="1"/>
    <x v="1"/>
    <x v="1"/>
    <x v="1"/>
    <x v="0"/>
    <x v="0"/>
    <x v="0"/>
    <s v="Merry-Go-Round"/>
    <x v="9"/>
    <s v="all question respondents"/>
    <x v="28"/>
    <s v="5.1 Individuals with a formal ID"/>
    <s v="SHG Use - Financial Services(Among all question respondents)"/>
    <s v="merry_fin_serv"/>
    <n v="5.9697298899272291E-2"/>
    <n v="4.6020778663915267E-3"/>
    <n v="5.0673785135433608E-2"/>
    <n v="6.8720812663110975E-2"/>
    <n v="2691"/>
    <s v="1"/>
  </r>
  <r>
    <x v="1"/>
    <x v="1"/>
    <x v="1"/>
    <x v="1"/>
    <x v="0"/>
    <x v="0"/>
    <x v="0"/>
    <s v="Merry-Go-Round"/>
    <x v="9"/>
    <s v="all question respondents"/>
    <x v="27"/>
    <s v="5.2 Individuals without a formal ID"/>
    <s v="SHG Use - Financial Services(Among all question respondents)"/>
    <s v="merry_fin_serv"/>
    <n v="3.4690098503250895E-2"/>
    <n v="9.4668609227936077E-3"/>
    <n v="1.6127972368658639E-2"/>
    <n v="5.3252224637843154E-2"/>
    <n v="338"/>
    <s v="1"/>
  </r>
  <r>
    <x v="1"/>
    <x v="1"/>
    <x v="1"/>
    <x v="1"/>
    <x v="0"/>
    <x v="0"/>
    <x v="0"/>
    <s v="Merry-Go-Round"/>
    <x v="9"/>
    <s v="all question respondents"/>
    <x v="20"/>
    <s v="7.1 Individuals in the two lowest PPI quintiles"/>
    <s v="SHG Use - Financial Services(Among all question respondents)"/>
    <s v="merry_fin_serv"/>
    <n v="5.5959538230125595E-2"/>
    <n v="5.6156811100171134E-3"/>
    <n v="4.4948604199732713E-2"/>
    <n v="6.6970472260518471E-2"/>
    <n v="1691"/>
    <s v="1"/>
  </r>
  <r>
    <x v="1"/>
    <x v="1"/>
    <x v="1"/>
    <x v="1"/>
    <x v="0"/>
    <x v="0"/>
    <x v="0"/>
    <s v="Merry-Go-Round"/>
    <x v="9"/>
    <s v="all question respondents"/>
    <x v="21"/>
    <s v="7.2 Individuals in the middle PPI quintile"/>
    <s v="SHG Use - Financial Services(Among all question respondents)"/>
    <s v="merry_fin_serv"/>
    <n v="6.5374215258369089E-2"/>
    <n v="8.4634759907104857E-3"/>
    <n v="4.8779473859094154E-2"/>
    <n v="8.1968956657644032E-2"/>
    <n v="854"/>
    <s v="1"/>
  </r>
  <r>
    <x v="1"/>
    <x v="1"/>
    <x v="1"/>
    <x v="1"/>
    <x v="0"/>
    <x v="0"/>
    <x v="0"/>
    <s v="Merry-Go-Round"/>
    <x v="9"/>
    <s v="all question respondents"/>
    <x v="22"/>
    <s v="7.3 Individuals in the two highest PPI quintiles"/>
    <s v="SHG Use - Financial Services(Among all question respondents)"/>
    <s v="merry_fin_serv"/>
    <n v="4.4096085495243992E-2"/>
    <n v="9.2598211548984583E-3"/>
    <n v="2.593991211710275E-2"/>
    <n v="6.225225887338523E-2"/>
    <n v="484"/>
    <s v="1"/>
  </r>
  <r>
    <x v="1"/>
    <x v="1"/>
    <x v="1"/>
    <x v="1"/>
    <x v="0"/>
    <x v="0"/>
    <x v="0"/>
    <s v="SACCO "/>
    <x v="2"/>
    <s v="all question respondents"/>
    <x v="17"/>
    <s v="1.2 Females"/>
    <s v="SHG Use - Financial Services(Among all question respondents)"/>
    <s v="SACCO_fin_serv"/>
    <n v="1.5230590456923066E-2"/>
    <n v="2.8785639486524359E-3"/>
    <n v="9.5864527076585555E-3"/>
    <n v="2.0874728206187576E-2"/>
    <n v="1818"/>
    <s v="1"/>
  </r>
  <r>
    <x v="1"/>
    <x v="1"/>
    <x v="1"/>
    <x v="1"/>
    <x v="0"/>
    <x v="0"/>
    <x v="0"/>
    <s v="SACCO "/>
    <x v="2"/>
    <s v="all question respondents"/>
    <x v="16"/>
    <s v="1.3 Males"/>
    <s v="SHG Use - Financial Services(Among all question respondents)"/>
    <s v="SACCO_fin_serv"/>
    <n v="3.1818630041971017E-2"/>
    <n v="5.0320288761415196E-3"/>
    <n v="2.1952090808574722E-2"/>
    <n v="4.1685169275367313E-2"/>
    <n v="1211"/>
    <s v="1"/>
  </r>
  <r>
    <x v="1"/>
    <x v="1"/>
    <x v="1"/>
    <x v="1"/>
    <x v="0"/>
    <x v="0"/>
    <x v="0"/>
    <s v="SACCO "/>
    <x v="2"/>
    <s v="all question respondents"/>
    <x v="15"/>
    <s v="1.1 All individuals"/>
    <s v="SHG Use - Financial Services(Among all question respondents)"/>
    <s v="SACCO_fin_serv"/>
    <n v="2.3132206706434091E-2"/>
    <n v="2.8352504182130984E-3"/>
    <n v="1.7572995863977061E-2"/>
    <n v="2.869141754889112E-2"/>
    <n v="3029"/>
    <s v="1"/>
  </r>
  <r>
    <x v="1"/>
    <x v="1"/>
    <x v="1"/>
    <x v="1"/>
    <x v="0"/>
    <x v="0"/>
    <x v="0"/>
    <s v="SACCO "/>
    <x v="2"/>
    <s v="all question respondents"/>
    <x v="30"/>
    <s v="2.1 Individuals who have a bank account"/>
    <s v="SHG Use - Financial Services(Among all question respondents)"/>
    <s v="SACCO_fin_serv"/>
    <n v="7.1965495155103198E-2"/>
    <n v="1.6051613859048963E-2"/>
    <n v="4.0492329599449053E-2"/>
    <n v="0.10343866071075734"/>
    <n v="285"/>
    <s v="1"/>
  </r>
  <r>
    <x v="1"/>
    <x v="1"/>
    <x v="1"/>
    <x v="1"/>
    <x v="0"/>
    <x v="0"/>
    <x v="0"/>
    <s v="SACCO "/>
    <x v="2"/>
    <s v="all question respondents"/>
    <x v="29"/>
    <s v="2.2 Individuals who do not have a bank account"/>
    <s v="SHG Use - Financial Services(Among all question respondents)"/>
    <s v="SACCO_fin_serv"/>
    <n v="1.7943713965859601E-2"/>
    <n v="2.6097216226127016E-3"/>
    <n v="1.2826708199093269E-2"/>
    <n v="2.3060719732625932E-2"/>
    <n v="2744"/>
    <s v="1"/>
  </r>
  <r>
    <x v="1"/>
    <x v="1"/>
    <x v="1"/>
    <x v="1"/>
    <x v="0"/>
    <x v="0"/>
    <x v="0"/>
    <s v="SACCO "/>
    <x v="2"/>
    <s v="all question respondents"/>
    <x v="26"/>
    <s v="3.1 Individuals who have access to a mobile phone"/>
    <s v="SHG Use - Financial Services(Among all question respondents)"/>
    <s v="SACCO_fin_serv"/>
    <n v="2.5941219359700608E-2"/>
    <n v="3.1971141479843691E-3"/>
    <n v="1.9672485027849566E-2"/>
    <n v="3.2209953691551649E-2"/>
    <n v="2682"/>
    <s v="1"/>
  </r>
  <r>
    <x v="1"/>
    <x v="1"/>
    <x v="1"/>
    <x v="1"/>
    <x v="0"/>
    <x v="0"/>
    <x v="0"/>
    <s v="SACCO "/>
    <x v="2"/>
    <s v="all question respondents"/>
    <x v="19"/>
    <s v="6.1 Rural individuals"/>
    <s v="SHG Use - Financial Services(Among all question respondents)"/>
    <s v="SACCO_fin_serv"/>
    <n v="1.9143945866209225E-2"/>
    <n v="3.0463915640654778E-3"/>
    <n v="1.3170740499751345E-2"/>
    <n v="2.5117151232667105E-2"/>
    <n v="2027"/>
    <s v="1"/>
  </r>
  <r>
    <x v="1"/>
    <x v="1"/>
    <x v="1"/>
    <x v="1"/>
    <x v="0"/>
    <x v="0"/>
    <x v="0"/>
    <s v="SACCO "/>
    <x v="2"/>
    <s v="all question respondents"/>
    <x v="25"/>
    <s v="3.2 Individuals who do not have access to a mobile phone"/>
    <s v="SHG Use - Financial Services(Among all question respondents)"/>
    <s v="SACCO_fin_serv"/>
    <n v="2.100391421375847E-3"/>
    <n v="2.099561724848713E-3"/>
    <n v="-2.0163194801405362E-3"/>
    <n v="6.2171023228922307E-3"/>
    <n v="347"/>
    <s v="1"/>
  </r>
  <r>
    <x v="1"/>
    <x v="1"/>
    <x v="1"/>
    <x v="1"/>
    <x v="0"/>
    <x v="0"/>
    <x v="0"/>
    <s v="SACCO "/>
    <x v="2"/>
    <s v="all question respondents"/>
    <x v="18"/>
    <s v="6.2 Urban individuals"/>
    <s v="SHG Use - Financial Services(Among all question respondents)"/>
    <s v="SACCO_fin_serv"/>
    <n v="3.1004074597188999E-2"/>
    <n v="5.8994594463248791E-3"/>
    <n v="1.9436722835959201E-2"/>
    <n v="4.2571426358418797E-2"/>
    <n v="1002"/>
    <s v="1"/>
  </r>
  <r>
    <x v="1"/>
    <x v="1"/>
    <x v="1"/>
    <x v="1"/>
    <x v="0"/>
    <x v="0"/>
    <x v="0"/>
    <s v="SACCO "/>
    <x v="2"/>
    <s v="all question respondents"/>
    <x v="24"/>
    <s v="4.1 Individuals who use mobile money"/>
    <s v="SHG Use - Financial Services(Among all question respondents)"/>
    <s v="SACCO_fin_serv"/>
    <n v="3.2673049736376442E-2"/>
    <n v="4.3173883201013813E-3"/>
    <n v="2.4207740356285912E-2"/>
    <n v="4.1138359116466974E-2"/>
    <n v="1835"/>
    <s v="1"/>
  </r>
  <r>
    <x v="1"/>
    <x v="1"/>
    <x v="1"/>
    <x v="1"/>
    <x v="0"/>
    <x v="0"/>
    <x v="0"/>
    <s v="SACCO "/>
    <x v="2"/>
    <s v="all question respondents"/>
    <x v="23"/>
    <s v="4.2 Individuals who do not use mobile money"/>
    <s v="SHG Use - Financial Services(Among all question respondents)"/>
    <s v="SACCO_fin_serv"/>
    <n v="8.093933862122149E-3"/>
    <n v="2.5881811684467103E-3"/>
    <n v="3.0191634921242251E-3"/>
    <n v="1.3168704232120073E-2"/>
    <n v="1194"/>
    <s v="1"/>
  </r>
  <r>
    <x v="1"/>
    <x v="1"/>
    <x v="1"/>
    <x v="1"/>
    <x v="0"/>
    <x v="0"/>
    <x v="0"/>
    <s v="SACCO "/>
    <x v="2"/>
    <s v="all question respondents"/>
    <x v="28"/>
    <s v="5.1 Individuals with a formal ID"/>
    <s v="SHG Use - Financial Services(Among all question respondents)"/>
    <s v="SACCO_fin_serv"/>
    <n v="2.5795076393729768E-2"/>
    <n v="3.2015643231871642E-3"/>
    <n v="1.951761639091884E-2"/>
    <n v="3.2072536396540695E-2"/>
    <n v="2691"/>
    <s v="1"/>
  </r>
  <r>
    <x v="1"/>
    <x v="1"/>
    <x v="1"/>
    <x v="1"/>
    <x v="0"/>
    <x v="0"/>
    <x v="0"/>
    <s v="SACCO "/>
    <x v="2"/>
    <s v="all question respondents"/>
    <x v="27"/>
    <s v="5.2 Individuals without a formal ID"/>
    <s v="SHG Use - Financial Services(Among all question respondents)"/>
    <s v="SACCO_fin_serv"/>
    <n v="4.0430758196427479E-3"/>
    <n v="2.856715534000524E-3"/>
    <n v="-1.5582227000273778E-3"/>
    <n v="9.6443743393128736E-3"/>
    <n v="338"/>
    <s v="1"/>
  </r>
  <r>
    <x v="1"/>
    <x v="1"/>
    <x v="1"/>
    <x v="1"/>
    <x v="0"/>
    <x v="0"/>
    <x v="0"/>
    <s v="SACCO "/>
    <x v="2"/>
    <s v="all question respondents"/>
    <x v="20"/>
    <s v="7.1 Individuals in the two lowest PPI quintiles"/>
    <s v="SHG Use - Financial Services(Among all question respondents)"/>
    <s v="SACCO_fin_serv"/>
    <n v="1.2777229890103631E-2"/>
    <n v="2.7591904068709045E-3"/>
    <n v="7.3671535427919793E-3"/>
    <n v="1.8187306237415282E-2"/>
    <n v="1691"/>
    <s v="1"/>
  </r>
  <r>
    <x v="1"/>
    <x v="1"/>
    <x v="1"/>
    <x v="1"/>
    <x v="0"/>
    <x v="0"/>
    <x v="0"/>
    <s v="SACCO "/>
    <x v="2"/>
    <s v="all question respondents"/>
    <x v="21"/>
    <s v="7.2 Individuals in the middle PPI quintile"/>
    <s v="SHG Use - Financial Services(Among all question respondents)"/>
    <s v="SACCO_fin_serv"/>
    <n v="3.728854553836556E-2"/>
    <n v="6.8340338913924249E-3"/>
    <n v="2.3888729048543215E-2"/>
    <n v="5.0688362028187904E-2"/>
    <n v="854"/>
    <s v="1"/>
  </r>
  <r>
    <x v="1"/>
    <x v="1"/>
    <x v="1"/>
    <x v="1"/>
    <x v="0"/>
    <x v="0"/>
    <x v="0"/>
    <s v="SACCO "/>
    <x v="2"/>
    <s v="all question respondents"/>
    <x v="22"/>
    <s v="7.3 Individuals in the two highest PPI quintiles"/>
    <s v="SHG Use - Financial Services(Among all question respondents)"/>
    <s v="SACCO_fin_serv"/>
    <n v="3.3012574242159497E-2"/>
    <n v="8.2928610506734848E-3"/>
    <n v="1.6752365700527742E-2"/>
    <n v="4.9272782783791255E-2"/>
    <n v="484"/>
    <s v="1"/>
  </r>
  <r>
    <x v="1"/>
    <x v="1"/>
    <x v="2"/>
    <x v="2"/>
    <x v="0"/>
    <x v="0"/>
    <x v="0"/>
    <s v="SACCO"/>
    <x v="2"/>
    <s v="all question respondents"/>
    <x v="15"/>
    <s v="1.1 All individuals"/>
    <s v="SHG Use - Financial Services(Among all question respondents)"/>
    <s v="SACCO_use_finserv"/>
    <n v="1.0192036574743969E-2"/>
    <n v="1.8001080585172348E-3"/>
    <n v="6.6634380488806329E-3"/>
    <n v="1.3720635100607306E-2"/>
    <n v="9459"/>
    <s v="1"/>
  </r>
  <r>
    <x v="1"/>
    <x v="1"/>
    <x v="2"/>
    <x v="2"/>
    <x v="0"/>
    <x v="0"/>
    <x v="0"/>
    <s v="SACCO"/>
    <x v="2"/>
    <s v="all question respondents"/>
    <x v="17"/>
    <s v="1.2 Females"/>
    <s v="SHG Use - Financial Services(Among all question respondents)"/>
    <s v="SACCO_use_finserv"/>
    <n v="1.5643962076742426E-2"/>
    <n v="3.5318150778282141E-3"/>
    <n v="8.7208457569855451E-3"/>
    <n v="2.2567078396499306E-2"/>
    <n v="4119"/>
    <s v="1"/>
  </r>
  <r>
    <x v="1"/>
    <x v="1"/>
    <x v="2"/>
    <x v="2"/>
    <x v="0"/>
    <x v="0"/>
    <x v="0"/>
    <s v="SACCO"/>
    <x v="2"/>
    <s v="all question respondents"/>
    <x v="16"/>
    <s v="1.3 Males"/>
    <s v="SHG Use - Financial Services(Among all question respondents)"/>
    <s v="SACCO_use_finserv"/>
    <n v="4.9589506146274082E-3"/>
    <n v="9.3387241151873736E-4"/>
    <n v="3.1283600570006665E-3"/>
    <n v="6.7895411722541498E-3"/>
    <n v="5340"/>
    <s v="1"/>
  </r>
  <r>
    <x v="1"/>
    <x v="1"/>
    <x v="2"/>
    <x v="2"/>
    <x v="0"/>
    <x v="0"/>
    <x v="0"/>
    <s v="SACCO"/>
    <x v="2"/>
    <s v="all question respondents"/>
    <x v="30"/>
    <s v="2.1 Individuals who have a bank account"/>
    <s v="SHG Use - Financial Services(Among all question respondents)"/>
    <s v="SACCO_use_finserv"/>
    <n v="6.8433472083591892E-2"/>
    <n v="1.5597361603093322E-2"/>
    <n v="3.7859292439417179E-2"/>
    <n v="9.9007651727766599E-2"/>
    <n v="868"/>
    <s v="1"/>
  </r>
  <r>
    <x v="1"/>
    <x v="1"/>
    <x v="2"/>
    <x v="2"/>
    <x v="0"/>
    <x v="0"/>
    <x v="0"/>
    <s v="SACCO"/>
    <x v="2"/>
    <s v="all question respondents"/>
    <x v="29"/>
    <s v="2.2 Individuals who do not have a bank account"/>
    <s v="SHG Use - Financial Services(Among all question respondents)"/>
    <s v="SACCO_use_finserv"/>
    <n v="3.4050355345603789E-3"/>
    <n v="6.9618880944378612E-4"/>
    <n v="2.0403559004114188E-3"/>
    <n v="4.7697151687093389E-3"/>
    <n v="8591"/>
    <s v="1"/>
  </r>
  <r>
    <x v="1"/>
    <x v="1"/>
    <x v="2"/>
    <x v="2"/>
    <x v="0"/>
    <x v="0"/>
    <x v="0"/>
    <s v="SACCO"/>
    <x v="2"/>
    <s v="all question respondents"/>
    <x v="26"/>
    <s v="3.1 Individuals who have access to a mobile phone"/>
    <s v="SHG Use - Financial Services(Among all question respondents)"/>
    <s v="SACCO_use_finserv"/>
    <n v="1.0934211663189468E-2"/>
    <n v="1.9303728737902824E-3"/>
    <n v="7.1502661135908144E-3"/>
    <n v="1.4718157212788121E-2"/>
    <n v="8703"/>
    <s v="1"/>
  </r>
  <r>
    <x v="1"/>
    <x v="1"/>
    <x v="2"/>
    <x v="2"/>
    <x v="0"/>
    <x v="0"/>
    <x v="0"/>
    <s v="SACCO"/>
    <x v="2"/>
    <s v="all question respondents"/>
    <x v="25"/>
    <s v="3.2 Individuals who do not have access to a mobile phone"/>
    <s v="SHG Use - Financial Services(Among all question respondents)"/>
    <s v="SACCO_use_finserv"/>
    <n v="0"/>
    <m/>
    <m/>
    <m/>
    <n v="756"/>
    <s v="1"/>
  </r>
  <r>
    <x v="1"/>
    <x v="1"/>
    <x v="2"/>
    <x v="2"/>
    <x v="0"/>
    <x v="0"/>
    <x v="0"/>
    <s v="SACCO"/>
    <x v="2"/>
    <s v="all question respondents"/>
    <x v="24"/>
    <s v="4.1 Individuals who use mobile money"/>
    <s v="SHG Use - Financial Services(Among all question respondents)"/>
    <s v="SACCO_use_finserv"/>
    <n v="1.5399248031095497E-2"/>
    <n v="2.9389636758769817E-3"/>
    <n v="9.6382478260257955E-3"/>
    <n v="2.1160248236165198E-2"/>
    <n v="5248"/>
    <s v="1"/>
  </r>
  <r>
    <x v="1"/>
    <x v="1"/>
    <x v="2"/>
    <x v="2"/>
    <x v="0"/>
    <x v="0"/>
    <x v="0"/>
    <s v="SACCO"/>
    <x v="2"/>
    <s v="all question respondents"/>
    <x v="23"/>
    <s v="4.2 Individuals who do not use mobile money"/>
    <s v="SHG Use - Financial Services(Among all question respondents)"/>
    <s v="SACCO_use_finserv"/>
    <n v="2.4677204827090338E-3"/>
    <n v="9.3130615888377486E-4"/>
    <n v="6.4216033157476734E-4"/>
    <n v="4.2932806338433008E-3"/>
    <n v="4211"/>
    <s v="1"/>
  </r>
  <r>
    <x v="1"/>
    <x v="1"/>
    <x v="2"/>
    <x v="2"/>
    <x v="0"/>
    <x v="0"/>
    <x v="0"/>
    <s v="SACCO"/>
    <x v="2"/>
    <s v="all question respondents"/>
    <x v="28"/>
    <s v="5.1 Individuals with a formal ID"/>
    <s v="SHG Use - Financial Services(Among all question respondents)"/>
    <s v="SACCO_use_finserv"/>
    <n v="1.169697951763969E-2"/>
    <n v="2.1136722524402142E-3"/>
    <n v="7.5537278062606248E-3"/>
    <n v="1.5840231229018755E-2"/>
    <n v="8227"/>
    <s v="1"/>
  </r>
  <r>
    <x v="1"/>
    <x v="1"/>
    <x v="2"/>
    <x v="2"/>
    <x v="0"/>
    <x v="0"/>
    <x v="0"/>
    <s v="SACCO"/>
    <x v="2"/>
    <s v="all question respondents"/>
    <x v="27"/>
    <s v="5.2 Individuals without a formal ID"/>
    <s v="SHG Use - Financial Services(Among all question respondents)"/>
    <s v="SACCO_use_finserv"/>
    <n v="2.0176539953827353E-3"/>
    <n v="1.3879010977488975E-3"/>
    <n v="-7.0293032975764225E-4"/>
    <n v="4.7382383205231129E-3"/>
    <n v="1232"/>
    <s v="1"/>
  </r>
  <r>
    <x v="1"/>
    <x v="1"/>
    <x v="2"/>
    <x v="2"/>
    <x v="0"/>
    <x v="0"/>
    <x v="0"/>
    <s v="SACCO"/>
    <x v="2"/>
    <s v="all question respondents"/>
    <x v="19"/>
    <s v="6.1 Rural individuals"/>
    <s v="SHG Use - Financial Services(Among all question respondents)"/>
    <s v="SACCO_use_finserv"/>
    <n v="5.8023408042581128E-3"/>
    <n v="1.0933059079867981E-3"/>
    <n v="3.6592263412199171E-3"/>
    <n v="7.9454552672963089E-3"/>
    <n v="6846"/>
    <s v="1"/>
  </r>
  <r>
    <x v="1"/>
    <x v="1"/>
    <x v="2"/>
    <x v="2"/>
    <x v="0"/>
    <x v="0"/>
    <x v="0"/>
    <s v="SACCO"/>
    <x v="2"/>
    <s v="all question respondents"/>
    <x v="18"/>
    <s v="6.2 Urban individuals"/>
    <s v="SHG Use - Financial Services(Among all question respondents)"/>
    <s v="SACCO_use_finserv"/>
    <n v="1.8560030713946647E-2"/>
    <n v="4.7768449580215446E-3"/>
    <n v="9.1963883495895776E-3"/>
    <n v="2.7923673078303714E-2"/>
    <n v="2613"/>
    <s v="1"/>
  </r>
  <r>
    <x v="1"/>
    <x v="1"/>
    <x v="2"/>
    <x v="2"/>
    <x v="0"/>
    <x v="0"/>
    <x v="0"/>
    <s v="SACCO"/>
    <x v="2"/>
    <s v="all question respondents"/>
    <x v="20"/>
    <s v="7.1 individuals in the two lowest PPI quintiles"/>
    <s v="SHG Use - Financial Services(Among all question respondents)"/>
    <s v="SACCO_use_finserv"/>
    <n v="4.0004635052945841E-3"/>
    <n v="9.3488578690218913E-4"/>
    <n v="2.1678865142049871E-3"/>
    <n v="5.8330404963841814E-3"/>
    <n v="6484"/>
    <s v="1"/>
  </r>
  <r>
    <x v="1"/>
    <x v="1"/>
    <x v="2"/>
    <x v="2"/>
    <x v="0"/>
    <x v="0"/>
    <x v="0"/>
    <s v="SACCO"/>
    <x v="2"/>
    <s v="all question respondents"/>
    <x v="21"/>
    <s v="7.2 individuals in the middle PPI quintile"/>
    <s v="SHG Use - Financial Services(Among all question respondents)"/>
    <s v="SACCO_use_finserv"/>
    <n v="1.627532980078852E-2"/>
    <n v="3.7603345566331464E-3"/>
    <n v="8.9042662079627417E-3"/>
    <n v="2.3646393393614299E-2"/>
    <n v="1967"/>
    <s v="1"/>
  </r>
  <r>
    <x v="1"/>
    <x v="1"/>
    <x v="2"/>
    <x v="2"/>
    <x v="0"/>
    <x v="0"/>
    <x v="0"/>
    <s v="SACCO"/>
    <x v="2"/>
    <s v="all question respondents"/>
    <x v="22"/>
    <s v="7.3 individuals in the two highest PPI quintiles"/>
    <s v="SHG Use - Financial Services(Among all question respondents)"/>
    <s v="SACCO_use_finserv"/>
    <n v="2.2443160556386083E-2"/>
    <n v="8.3887626754672612E-3"/>
    <n v="5.9993834895507615E-3"/>
    <n v="3.8886937623221401E-2"/>
    <n v="1008"/>
    <s v="1"/>
  </r>
  <r>
    <x v="1"/>
    <x v="1"/>
    <x v="2"/>
    <x v="2"/>
    <x v="0"/>
    <x v="0"/>
    <x v="0"/>
    <s v="Savings Group"/>
    <x v="13"/>
    <s v="all question respondents"/>
    <x v="15"/>
    <s v="1.1 All individuals"/>
    <s v="SHG Use - Financial Services(Among all question respondents)"/>
    <s v="SG_use_finserv"/>
    <n v="0.11162077968617361"/>
    <n v="4.752976895094756E-3"/>
    <n v="0.10230392385291404"/>
    <n v="0.12093763551943318"/>
    <n v="9459"/>
    <s v="1"/>
  </r>
  <r>
    <x v="1"/>
    <x v="1"/>
    <x v="2"/>
    <x v="2"/>
    <x v="0"/>
    <x v="0"/>
    <x v="0"/>
    <s v="Savings Group"/>
    <x v="13"/>
    <s v="all question respondents"/>
    <x v="17"/>
    <s v="1.2 Females"/>
    <s v="SHG Use - Financial Services(Among all question respondents)"/>
    <s v="SG_use_finserv"/>
    <n v="7.9153112241240803E-2"/>
    <n v="6.2984386396823903E-3"/>
    <n v="6.6806819365061679E-2"/>
    <n v="9.1499405117419927E-2"/>
    <n v="4119"/>
    <s v="1"/>
  </r>
  <r>
    <x v="1"/>
    <x v="1"/>
    <x v="2"/>
    <x v="2"/>
    <x v="0"/>
    <x v="0"/>
    <x v="0"/>
    <s v="Savings Group"/>
    <x v="13"/>
    <s v="all question respondents"/>
    <x v="16"/>
    <s v="1.3 Males"/>
    <s v="SHG Use - Financial Services(Among all question respondents)"/>
    <s v="SG_use_finserv"/>
    <n v="0.14278519941302689"/>
    <n v="7.0413344764840239E-3"/>
    <n v="0.12898267109464465"/>
    <n v="0.15658772773140914"/>
    <n v="5340"/>
    <s v="1"/>
  </r>
  <r>
    <x v="1"/>
    <x v="1"/>
    <x v="2"/>
    <x v="2"/>
    <x v="0"/>
    <x v="0"/>
    <x v="0"/>
    <s v="Savings Group"/>
    <x v="13"/>
    <s v="all question respondents"/>
    <x v="30"/>
    <s v="2.1 Individuals who have a bank account"/>
    <s v="SHG Use - Financial Services(Among all question respondents)"/>
    <s v="SG_use_finserv"/>
    <n v="0.15471483340139786"/>
    <n v="1.7625029232607319E-2"/>
    <n v="0.12016598958381935"/>
    <n v="0.18926367721897636"/>
    <n v="868"/>
    <s v="1"/>
  </r>
  <r>
    <x v="1"/>
    <x v="1"/>
    <x v="2"/>
    <x v="2"/>
    <x v="0"/>
    <x v="0"/>
    <x v="0"/>
    <s v="Savings Group"/>
    <x v="13"/>
    <s v="all question respondents"/>
    <x v="29"/>
    <s v="2.2 Individuals who do not have a bank account"/>
    <s v="SHG Use - Financial Services(Among all question respondents)"/>
    <s v="SG_use_finserv"/>
    <n v="0.10659893596210356"/>
    <n v="4.8972169767487281E-3"/>
    <n v="9.6999338580587235E-2"/>
    <n v="0.11619853334361988"/>
    <n v="8591"/>
    <s v="1"/>
  </r>
  <r>
    <x v="1"/>
    <x v="1"/>
    <x v="2"/>
    <x v="2"/>
    <x v="0"/>
    <x v="0"/>
    <x v="0"/>
    <s v="Savings Group"/>
    <x v="13"/>
    <s v="all question respondents"/>
    <x v="26"/>
    <s v="3.1 Individuals who have access to a mobile phone"/>
    <s v="SHG Use - Financial Services(Among all question respondents)"/>
    <s v="SG_use_finserv"/>
    <n v="0.11739189336597508"/>
    <n v="5.0583073260942555E-3"/>
    <n v="0.10747652429145292"/>
    <n v="0.12730726244049723"/>
    <n v="8703"/>
    <s v="1"/>
  </r>
  <r>
    <x v="1"/>
    <x v="1"/>
    <x v="2"/>
    <x v="2"/>
    <x v="0"/>
    <x v="0"/>
    <x v="0"/>
    <s v="Savings Group"/>
    <x v="13"/>
    <s v="all question respondents"/>
    <x v="25"/>
    <s v="3.2 Individuals who do not have access to a mobile phone"/>
    <s v="SHG Use - Financial Services(Among all question respondents)"/>
    <s v="SG_use_finserv"/>
    <n v="3.2368049949932393E-2"/>
    <n v="7.4250337876936457E-3"/>
    <n v="1.7813388548481631E-2"/>
    <n v="4.6922711351383151E-2"/>
    <n v="756"/>
    <s v="1"/>
  </r>
  <r>
    <x v="1"/>
    <x v="1"/>
    <x v="2"/>
    <x v="2"/>
    <x v="0"/>
    <x v="0"/>
    <x v="0"/>
    <s v="Savings Group"/>
    <x v="13"/>
    <s v="all question respondents"/>
    <x v="24"/>
    <s v="4.1 Individuals who use mobile money"/>
    <s v="SHG Use - Financial Services(Among all question respondents)"/>
    <s v="SG_use_finserv"/>
    <n v="0.14765799111344388"/>
    <n v="7.1828715349657127E-3"/>
    <n v="0.13357801975293399"/>
    <n v="0.16173796247395378"/>
    <n v="5248"/>
    <s v="1"/>
  </r>
  <r>
    <x v="1"/>
    <x v="1"/>
    <x v="2"/>
    <x v="2"/>
    <x v="0"/>
    <x v="0"/>
    <x v="0"/>
    <s v="Savings Group"/>
    <x v="13"/>
    <s v="all question respondents"/>
    <x v="23"/>
    <s v="4.2 Individuals who do not use mobile money"/>
    <s v="SHG Use - Financial Services(Among all question respondents)"/>
    <s v="SG_use_finserv"/>
    <n v="5.8163605059590437E-2"/>
    <n v="4.8174882967304891E-3"/>
    <n v="4.8720293019640294E-2"/>
    <n v="6.7606917099540587E-2"/>
    <n v="4211"/>
    <s v="1"/>
  </r>
  <r>
    <x v="1"/>
    <x v="1"/>
    <x v="2"/>
    <x v="2"/>
    <x v="0"/>
    <x v="0"/>
    <x v="0"/>
    <s v="Savings Group"/>
    <x v="13"/>
    <s v="all question respondents"/>
    <x v="28"/>
    <s v="5.1 Individuals with a formal ID"/>
    <s v="SHG Use - Financial Services(Among all question respondents)"/>
    <s v="SG_use_finserv"/>
    <n v="0.12484746539100053"/>
    <n v="5.3834196893813441E-3"/>
    <n v="0.11429480623802624"/>
    <n v="0.13540012454397482"/>
    <n v="8227"/>
    <s v="1"/>
  </r>
  <r>
    <x v="1"/>
    <x v="1"/>
    <x v="2"/>
    <x v="2"/>
    <x v="0"/>
    <x v="0"/>
    <x v="0"/>
    <s v="Savings Group"/>
    <x v="13"/>
    <s v="all question respondents"/>
    <x v="27"/>
    <s v="5.2 Individuals without a formal ID"/>
    <s v="SHG Use - Financial Services(Among all question respondents)"/>
    <s v="SG_use_finserv"/>
    <n v="3.9777531595860206E-2"/>
    <n v="8.1713145962847237E-3"/>
    <n v="2.3759999480279279E-2"/>
    <n v="5.5795063711441134E-2"/>
    <n v="1232"/>
    <s v="1"/>
  </r>
  <r>
    <x v="1"/>
    <x v="1"/>
    <x v="2"/>
    <x v="2"/>
    <x v="0"/>
    <x v="0"/>
    <x v="0"/>
    <s v="Savings Group"/>
    <x v="13"/>
    <s v="all question respondents"/>
    <x v="19"/>
    <s v="6.1 Rural individuals"/>
    <s v="SHG Use - Financial Services(Among all question respondents)"/>
    <s v="SG_use_finserv"/>
    <n v="0.11095505391576714"/>
    <n v="5.7935969254493333E-3"/>
    <n v="9.9598359258544072E-2"/>
    <n v="0.12231174857299021"/>
    <n v="6846"/>
    <s v="1"/>
  </r>
  <r>
    <x v="1"/>
    <x v="1"/>
    <x v="2"/>
    <x v="2"/>
    <x v="0"/>
    <x v="0"/>
    <x v="0"/>
    <s v="Savings Group"/>
    <x v="13"/>
    <s v="all question respondents"/>
    <x v="18"/>
    <s v="6.2 Urban individuals"/>
    <s v="SHG Use - Financial Services(Among all question respondents)"/>
    <s v="SG_use_finserv"/>
    <n v="0.11288984014875494"/>
    <n v="8.3025338749617653E-3"/>
    <n v="9.6615090056112102E-2"/>
    <n v="0.12916459024139779"/>
    <n v="2613"/>
    <s v="1"/>
  </r>
  <r>
    <x v="1"/>
    <x v="1"/>
    <x v="2"/>
    <x v="2"/>
    <x v="0"/>
    <x v="0"/>
    <x v="0"/>
    <s v="Savings Group"/>
    <x v="13"/>
    <s v="all question respondents"/>
    <x v="20"/>
    <s v="7.1 individuals in the two lowest PPI quintiles"/>
    <s v="SHG Use - Financial Services(Among all question respondents)"/>
    <s v="SG_use_finserv"/>
    <n v="0.10532276353073119"/>
    <n v="5.8548892734979893E-3"/>
    <n v="9.3845922703422457E-2"/>
    <n v="0.11679960435803993"/>
    <n v="6484"/>
    <s v="1"/>
  </r>
  <r>
    <x v="1"/>
    <x v="1"/>
    <x v="2"/>
    <x v="2"/>
    <x v="0"/>
    <x v="0"/>
    <x v="0"/>
    <s v="Savings Group"/>
    <x v="13"/>
    <s v="all question respondents"/>
    <x v="21"/>
    <s v="7.2 individuals in the middle PPI quintile"/>
    <s v="SHG Use - Financial Services(Among all question respondents)"/>
    <s v="SG_use_finserv"/>
    <n v="0.12868788866288991"/>
    <n v="1.0235802306906364E-2"/>
    <n v="0.10862351710459074"/>
    <n v="0.14875226022118906"/>
    <n v="1967"/>
    <s v="1"/>
  </r>
  <r>
    <x v="1"/>
    <x v="1"/>
    <x v="2"/>
    <x v="2"/>
    <x v="0"/>
    <x v="0"/>
    <x v="0"/>
    <s v="Savings Group"/>
    <x v="13"/>
    <s v="all question respondents"/>
    <x v="22"/>
    <s v="7.3 individuals in the two highest PPI quintiles"/>
    <s v="SHG Use - Financial Services(Among all question respondents)"/>
    <s v="SG_use_finserv"/>
    <n v="0.1082141261932832"/>
    <n v="1.2534174239723087E-2"/>
    <n v="8.3644451869602787E-2"/>
    <n v="0.13278380051696362"/>
    <n v="1008"/>
    <s v="1"/>
  </r>
  <r>
    <x v="1"/>
    <x v="1"/>
    <x v="1"/>
    <x v="1"/>
    <x v="0"/>
    <x v="0"/>
    <x v="0"/>
    <s v="Any SHG (one or more)"/>
    <x v="3"/>
    <s v="all question respondents"/>
    <x v="17"/>
    <s v="1.2 Females"/>
    <s v="SHG Use - Financial Services(Among all question respondents)"/>
    <s v="SHG_fin_serv"/>
    <n v="0.10582656631611208"/>
    <n v="7.367059828845275E-3"/>
    <n v="9.1381620425456694E-2"/>
    <n v="0.12027151220676746"/>
    <n v="1818"/>
    <s v="1"/>
  </r>
  <r>
    <x v="1"/>
    <x v="1"/>
    <x v="1"/>
    <x v="1"/>
    <x v="0"/>
    <x v="0"/>
    <x v="0"/>
    <s v="Any SHG (one or more)"/>
    <x v="3"/>
    <s v="all question respondents"/>
    <x v="16"/>
    <s v="1.3 Males"/>
    <s v="SHG Use - Financial Services(Among all question respondents)"/>
    <s v="SHG_fin_serv"/>
    <n v="9.815725763772247E-2"/>
    <n v="8.4114455299941944E-3"/>
    <n v="8.1664534846572573E-2"/>
    <n v="0.11464998042887237"/>
    <n v="1211"/>
    <s v="1"/>
  </r>
  <r>
    <x v="1"/>
    <x v="1"/>
    <x v="1"/>
    <x v="1"/>
    <x v="0"/>
    <x v="0"/>
    <x v="0"/>
    <s v="Any SHG (one or more)"/>
    <x v="3"/>
    <s v="all question respondents"/>
    <x v="15"/>
    <s v="1.1 All individuals"/>
    <s v="SHG Use - Financial Services(Among all question respondents)"/>
    <s v="SHG_fin_serv"/>
    <n v="0.1021733356998606"/>
    <n v="5.5635727735359342E-3"/>
    <n v="9.1264572972322558E-2"/>
    <n v="0.11308209842739865"/>
    <n v="3029"/>
    <s v="1"/>
  </r>
  <r>
    <x v="1"/>
    <x v="1"/>
    <x v="1"/>
    <x v="1"/>
    <x v="0"/>
    <x v="0"/>
    <x v="0"/>
    <s v="Any SHG (one or more)"/>
    <x v="3"/>
    <s v="all question respondents"/>
    <x v="30"/>
    <s v="2.1 Individuals who have a bank account"/>
    <s v="SHG Use - Financial Services(Among all question respondents)"/>
    <s v="SHG_fin_serv"/>
    <n v="0.17224607115468785"/>
    <n v="2.2848136813148449E-2"/>
    <n v="0.12744663859463601"/>
    <n v="0.21704550371473968"/>
    <n v="285"/>
    <s v="1"/>
  </r>
  <r>
    <x v="1"/>
    <x v="1"/>
    <x v="1"/>
    <x v="1"/>
    <x v="0"/>
    <x v="0"/>
    <x v="0"/>
    <s v="Any SHG (one or more)"/>
    <x v="3"/>
    <s v="all question respondents"/>
    <x v="29"/>
    <s v="2.2 Individuals who do not have a bank account"/>
    <s v="SHG Use - Financial Services(Among all question respondents)"/>
    <s v="SHG_fin_serv"/>
    <n v="9.4728170920475835E-2"/>
    <n v="5.6365004253486287E-3"/>
    <n v="8.3676415464652584E-2"/>
    <n v="0.10577992637629909"/>
    <n v="2744"/>
    <s v="1"/>
  </r>
  <r>
    <x v="1"/>
    <x v="1"/>
    <x v="1"/>
    <x v="1"/>
    <x v="0"/>
    <x v="0"/>
    <x v="0"/>
    <s v="Any SHG (one or more)"/>
    <x v="3"/>
    <s v="all question respondents"/>
    <x v="26"/>
    <s v="3.1 Individuals who have access to a mobile phone"/>
    <s v="SHG Use - Financial Services(Among all question respondents)"/>
    <s v="SHG_fin_serv"/>
    <n v="0.11201048004715937"/>
    <n v="6.1801674987589476E-3"/>
    <n v="9.9892730607251165E-2"/>
    <n v="0.12412822948706757"/>
    <n v="2682"/>
    <s v="1"/>
  </r>
  <r>
    <x v="1"/>
    <x v="1"/>
    <x v="1"/>
    <x v="1"/>
    <x v="0"/>
    <x v="0"/>
    <x v="0"/>
    <s v="Any SHG (one or more)"/>
    <x v="3"/>
    <s v="all question respondents"/>
    <x v="19"/>
    <s v="6.1 Rural individuals"/>
    <s v="SHG Use - Financial Services(Among all question respondents)"/>
    <s v="SHG_fin_serv"/>
    <n v="0.10869680984656067"/>
    <n v="6.9757471125848347E-3"/>
    <n v="9.501912947892649E-2"/>
    <n v="0.12237449021419486"/>
    <n v="2027"/>
    <s v="1"/>
  </r>
  <r>
    <x v="1"/>
    <x v="1"/>
    <x v="1"/>
    <x v="1"/>
    <x v="0"/>
    <x v="0"/>
    <x v="0"/>
    <s v="Any SHG (one or more)"/>
    <x v="3"/>
    <s v="all question respondents"/>
    <x v="25"/>
    <s v="3.2 Individuals who do not have access to a mobile phone"/>
    <s v="SHG Use - Financial Services(Among all question respondents)"/>
    <s v="SHG_fin_serv"/>
    <n v="2.8520053076069973E-2"/>
    <n v="8.3682692421280982E-3"/>
    <n v="1.2111988093662606E-2"/>
    <n v="4.4928118058477337E-2"/>
    <n v="347"/>
    <s v="1"/>
  </r>
  <r>
    <x v="1"/>
    <x v="1"/>
    <x v="1"/>
    <x v="1"/>
    <x v="0"/>
    <x v="0"/>
    <x v="0"/>
    <s v="Any SHG (one or more)"/>
    <x v="3"/>
    <s v="all question respondents"/>
    <x v="18"/>
    <s v="6.2 Urban individuals"/>
    <s v="SHG Use - Financial Services(Among all question respondents)"/>
    <s v="SHG_fin_serv"/>
    <n v="8.9297566353572208E-2"/>
    <n v="9.1500459488664254E-3"/>
    <n v="7.1356634462280244E-2"/>
    <n v="0.10723849824486417"/>
    <n v="1002"/>
    <s v="1"/>
  </r>
  <r>
    <x v="1"/>
    <x v="1"/>
    <x v="1"/>
    <x v="1"/>
    <x v="0"/>
    <x v="0"/>
    <x v="0"/>
    <s v="Any SHG (one or more)"/>
    <x v="3"/>
    <s v="all question respondents"/>
    <x v="24"/>
    <s v="4.1 Individuals who use mobile money"/>
    <s v="SHG Use - Financial Services(Among all question respondents)"/>
    <s v="SHG_fin_serv"/>
    <n v="0.12591115463185876"/>
    <n v="7.865825190612661E-3"/>
    <n v="0.11048825568662742"/>
    <n v="0.14133405357709011"/>
    <n v="1835"/>
    <s v="1"/>
  </r>
  <r>
    <x v="1"/>
    <x v="1"/>
    <x v="1"/>
    <x v="1"/>
    <x v="0"/>
    <x v="0"/>
    <x v="0"/>
    <s v="Any SHG (one or more)"/>
    <x v="3"/>
    <s v="all question respondents"/>
    <x v="23"/>
    <s v="4.2 Individuals who do not use mobile money"/>
    <s v="SHG Use - Financial Services(Among all question respondents)"/>
    <s v="SHG_fin_serv"/>
    <n v="6.4757795300762949E-2"/>
    <n v="7.0590078818397765E-3"/>
    <n v="5.091686156819844E-2"/>
    <n v="7.8598729033327458E-2"/>
    <n v="1194"/>
    <s v="1"/>
  </r>
  <r>
    <x v="1"/>
    <x v="1"/>
    <x v="1"/>
    <x v="1"/>
    <x v="0"/>
    <x v="0"/>
    <x v="0"/>
    <s v="Any SHG (one or more)"/>
    <x v="3"/>
    <s v="all question respondents"/>
    <x v="28"/>
    <s v="5.1 Individuals with a formal ID"/>
    <s v="SHG Use - Financial Services(Among all question respondents)"/>
    <s v="SHG_fin_serv"/>
    <n v="0.11042072440449004"/>
    <n v="6.1531502161161844E-3"/>
    <n v="9.8355949040394172E-2"/>
    <n v="0.1224854997685859"/>
    <n v="2691"/>
    <s v="1"/>
  </r>
  <r>
    <x v="1"/>
    <x v="1"/>
    <x v="1"/>
    <x v="1"/>
    <x v="0"/>
    <x v="0"/>
    <x v="0"/>
    <s v="Any SHG (one or more)"/>
    <x v="3"/>
    <s v="all question respondents"/>
    <x v="27"/>
    <s v="5.2 Individuals without a formal ID"/>
    <s v="SHG Use - Financial Services(Among all question respondents)"/>
    <s v="SHG_fin_serv"/>
    <n v="4.3050847202573087E-2"/>
    <n v="1.0316917687689666E-2"/>
    <n v="2.2821974189554332E-2"/>
    <n v="6.3279720215591834E-2"/>
    <n v="338"/>
    <s v="1"/>
  </r>
  <r>
    <x v="1"/>
    <x v="1"/>
    <x v="1"/>
    <x v="1"/>
    <x v="0"/>
    <x v="0"/>
    <x v="0"/>
    <s v="Any SHG (one or more)"/>
    <x v="3"/>
    <s v="all question respondents"/>
    <x v="20"/>
    <s v="7.1 Individuals in the two lowest PPI quintiles"/>
    <s v="SHG Use - Financial Services(Among all question respondents)"/>
    <s v="SHG_fin_serv"/>
    <n v="9.2284166634242479E-2"/>
    <n v="7.0526828458381593E-3"/>
    <n v="7.8455634701707078E-2"/>
    <n v="0.10611269856677788"/>
    <n v="1691"/>
    <s v="1"/>
  </r>
  <r>
    <x v="1"/>
    <x v="1"/>
    <x v="1"/>
    <x v="1"/>
    <x v="0"/>
    <x v="0"/>
    <x v="0"/>
    <s v="Any SHG (one or more)"/>
    <x v="3"/>
    <s v="all question respondents"/>
    <x v="21"/>
    <s v="7.2 Individuals in the middle PPI quintile"/>
    <s v="SHG Use - Financial Services(Among all question respondents)"/>
    <s v="SHG_fin_serv"/>
    <n v="0.12730331509861642"/>
    <n v="1.1646078388921273E-2"/>
    <n v="0.10446829324802463"/>
    <n v="0.15013833694920822"/>
    <n v="854"/>
    <s v="1"/>
  </r>
  <r>
    <x v="1"/>
    <x v="1"/>
    <x v="1"/>
    <x v="1"/>
    <x v="0"/>
    <x v="0"/>
    <x v="0"/>
    <s v="Any SHG (one or more)"/>
    <x v="3"/>
    <s v="all question respondents"/>
    <x v="22"/>
    <s v="7.3 Individuals in the two highest PPI quintiles"/>
    <s v="SHG Use - Financial Services(Among all question respondents)"/>
    <s v="SHG_fin_serv"/>
    <n v="9.2016907537440545E-2"/>
    <n v="1.3302961881742802E-2"/>
    <n v="6.5933155127173293E-2"/>
    <n v="0.1181006599477078"/>
    <n v="484"/>
    <s v="1"/>
  </r>
  <r>
    <x v="1"/>
    <x v="1"/>
    <x v="2"/>
    <x v="2"/>
    <x v="0"/>
    <x v="0"/>
    <x v="0"/>
    <s v="Any SHG (one or more)"/>
    <x v="3"/>
    <s v="all question respondents"/>
    <x v="15"/>
    <s v="1.1 All individuals"/>
    <s v="SHG Use - Financial Services(Among all question respondents)"/>
    <s v="SHG_use_finserv"/>
    <n v="0.12013918565102244"/>
    <n v="4.9946251215281564E-3"/>
    <n v="0.11034864737879155"/>
    <n v="0.12992972392325333"/>
    <n v="9459"/>
    <s v="1"/>
  </r>
  <r>
    <x v="1"/>
    <x v="1"/>
    <x v="2"/>
    <x v="2"/>
    <x v="0"/>
    <x v="0"/>
    <x v="0"/>
    <s v="Any SHG (one or more)"/>
    <x v="3"/>
    <s v="all question respondents"/>
    <x v="17"/>
    <s v="1.2 Females"/>
    <s v="SHG Use - Financial Services(Among all question respondents)"/>
    <s v="SHG_use_finserv"/>
    <n v="9.2734888372345545E-2"/>
    <n v="7.0314738646941452E-3"/>
    <n v="7.8951688971503134E-2"/>
    <n v="0.10651808777318796"/>
    <n v="4119"/>
    <s v="1"/>
  </r>
  <r>
    <x v="1"/>
    <x v="1"/>
    <x v="2"/>
    <x v="2"/>
    <x v="0"/>
    <x v="0"/>
    <x v="0"/>
    <s v="Any SHG (one or more)"/>
    <x v="3"/>
    <s v="all question respondents"/>
    <x v="16"/>
    <s v="1.3 Males"/>
    <s v="SHG Use - Financial Services(Among all question respondents)"/>
    <s v="SHG_use_finserv"/>
    <n v="0.14644347819561798"/>
    <n v="7.0795188592738222E-3"/>
    <n v="0.13256610028352075"/>
    <n v="0.16032085610771521"/>
    <n v="5340"/>
    <s v="1"/>
  </r>
  <r>
    <x v="1"/>
    <x v="1"/>
    <x v="2"/>
    <x v="2"/>
    <x v="0"/>
    <x v="0"/>
    <x v="0"/>
    <s v="Any SHG (one or more)"/>
    <x v="3"/>
    <s v="all question respondents"/>
    <x v="30"/>
    <s v="2.1 Individuals who have a bank account"/>
    <s v="SHG Use - Financial Services(Among all question respondents)"/>
    <s v="SHG_use_finserv"/>
    <n v="0.21643230917712655"/>
    <n v="2.1923869134768497E-2"/>
    <n v="0.17345681559820919"/>
    <n v="0.25940780275604391"/>
    <n v="868"/>
    <s v="1"/>
  </r>
  <r>
    <x v="1"/>
    <x v="1"/>
    <x v="2"/>
    <x v="2"/>
    <x v="0"/>
    <x v="0"/>
    <x v="0"/>
    <s v="Any SHG (one or more)"/>
    <x v="3"/>
    <s v="all question respondents"/>
    <x v="29"/>
    <s v="2.2 Individuals who do not have a bank account"/>
    <s v="SHG Use - Financial Services(Among all question respondents)"/>
    <s v="SHG_use_finserv"/>
    <n v="0.10891793871876064"/>
    <n v="4.9239465529774974E-3"/>
    <n v="9.9265945625313851E-2"/>
    <n v="0.11856993181220743"/>
    <n v="8591"/>
    <s v="1"/>
  </r>
  <r>
    <x v="1"/>
    <x v="1"/>
    <x v="2"/>
    <x v="2"/>
    <x v="0"/>
    <x v="0"/>
    <x v="0"/>
    <s v="Any SHG (one or more)"/>
    <x v="3"/>
    <s v="all question respondents"/>
    <x v="26"/>
    <s v="3.1 Individuals who have access to a mobile phone"/>
    <s v="SHG Use - Financial Services(Among all question respondents)"/>
    <s v="SHG_use_finserv"/>
    <n v="0.12653060211859476"/>
    <n v="5.3157853255257235E-3"/>
    <n v="0.11611052084919221"/>
    <n v="0.13695068338799732"/>
    <n v="8703"/>
    <s v="1"/>
  </r>
  <r>
    <x v="1"/>
    <x v="1"/>
    <x v="2"/>
    <x v="2"/>
    <x v="0"/>
    <x v="0"/>
    <x v="0"/>
    <s v="Any SHG (one or more)"/>
    <x v="3"/>
    <s v="all question respondents"/>
    <x v="25"/>
    <s v="3.2 Individuals who do not have access to a mobile phone"/>
    <s v="SHG Use - Financial Services(Among all question respondents)"/>
    <s v="SHG_use_finserv"/>
    <n v="3.2368049949932393E-2"/>
    <n v="7.4250337876936457E-3"/>
    <n v="1.7813388548481631E-2"/>
    <n v="4.6922711351383151E-2"/>
    <n v="756"/>
    <s v="1"/>
  </r>
  <r>
    <x v="1"/>
    <x v="1"/>
    <x v="2"/>
    <x v="2"/>
    <x v="0"/>
    <x v="0"/>
    <x v="0"/>
    <s v="Any SHG (one or more)"/>
    <x v="3"/>
    <s v="all question respondents"/>
    <x v="24"/>
    <s v="4.1 Individuals who use mobile money"/>
    <s v="SHG Use - Financial Services(Among all question respondents)"/>
    <s v="SHG_use_finserv"/>
    <n v="0.1607928185900874"/>
    <n v="7.5786834309478166E-3"/>
    <n v="0.14593697087811444"/>
    <n v="0.17564866630206036"/>
    <n v="5248"/>
    <s v="1"/>
  </r>
  <r>
    <x v="1"/>
    <x v="1"/>
    <x v="2"/>
    <x v="2"/>
    <x v="0"/>
    <x v="0"/>
    <x v="0"/>
    <s v="Any SHG (one or more)"/>
    <x v="3"/>
    <s v="all question respondents"/>
    <x v="23"/>
    <s v="4.2 Individuals who do not use mobile money"/>
    <s v="SHG Use - Financial Services(Among all question respondents)"/>
    <s v="SHG_use_finserv"/>
    <n v="5.9834065771961119E-2"/>
    <n v="4.8641810364772687E-3"/>
    <n v="5.029922593074402E-2"/>
    <n v="6.9368905613178211E-2"/>
    <n v="4211"/>
    <s v="1"/>
  </r>
  <r>
    <x v="1"/>
    <x v="1"/>
    <x v="2"/>
    <x v="2"/>
    <x v="0"/>
    <x v="0"/>
    <x v="0"/>
    <s v="Any SHG (one or more)"/>
    <x v="3"/>
    <s v="all question respondents"/>
    <x v="28"/>
    <s v="5.1 Individuals with a formal ID"/>
    <s v="SHG Use - Financial Services(Among all question respondents)"/>
    <s v="SHG_use_finserv"/>
    <n v="0.13479096984188466"/>
    <n v="5.6675054561949765E-3"/>
    <n v="0.12368144155360798"/>
    <n v="0.14590049813016132"/>
    <n v="8227"/>
    <s v="1"/>
  </r>
  <r>
    <x v="1"/>
    <x v="1"/>
    <x v="2"/>
    <x v="2"/>
    <x v="0"/>
    <x v="0"/>
    <x v="0"/>
    <s v="Any SHG (one or more)"/>
    <x v="3"/>
    <s v="all question respondents"/>
    <x v="27"/>
    <s v="5.2 Individuals without a formal ID"/>
    <s v="SHG Use - Financial Services(Among all question respondents)"/>
    <s v="SHG_use_finserv"/>
    <n v="4.0555245268610311E-2"/>
    <n v="8.2065680559269463E-3"/>
    <n v="2.4468608798356589E-2"/>
    <n v="5.6641881738864031E-2"/>
    <n v="1232"/>
    <s v="1"/>
  </r>
  <r>
    <x v="1"/>
    <x v="1"/>
    <x v="2"/>
    <x v="2"/>
    <x v="0"/>
    <x v="0"/>
    <x v="0"/>
    <s v="Any SHG (one or more)"/>
    <x v="3"/>
    <s v="all question respondents"/>
    <x v="19"/>
    <s v="6.1 Rural individuals"/>
    <s v="SHG Use - Financial Services(Among all question respondents)"/>
    <s v="SHG_use_finserv"/>
    <n v="0.11579322836310595"/>
    <n v="5.8600374776132435E-3"/>
    <n v="0.10430629594970271"/>
    <n v="0.12728016077650919"/>
    <n v="6846"/>
    <s v="1"/>
  </r>
  <r>
    <x v="1"/>
    <x v="1"/>
    <x v="2"/>
    <x v="2"/>
    <x v="0"/>
    <x v="0"/>
    <x v="0"/>
    <s v="Any SHG (one or more)"/>
    <x v="3"/>
    <s v="all question respondents"/>
    <x v="18"/>
    <s v="6.2 Urban individuals"/>
    <s v="SHG Use - Financial Services(Among all question respondents)"/>
    <s v="SHG_use_finserv"/>
    <n v="0.12842380194699232"/>
    <n v="9.2913346975438439E-3"/>
    <n v="0.1102107898103422"/>
    <n v="0.14663681408364243"/>
    <n v="2613"/>
    <s v="1"/>
  </r>
  <r>
    <x v="1"/>
    <x v="1"/>
    <x v="2"/>
    <x v="2"/>
    <x v="0"/>
    <x v="0"/>
    <x v="0"/>
    <s v="Any SHG (one or more)"/>
    <x v="3"/>
    <s v="all question respondents"/>
    <x v="20"/>
    <s v="7.1 individuals in the two lowest PPI quintiles"/>
    <s v="SHG Use - Financial Services(Among all question respondents)"/>
    <s v="SHG_use_finserv"/>
    <n v="0.10834281213307177"/>
    <n v="5.894952360976956E-3"/>
    <n v="9.6787439047240589E-2"/>
    <n v="0.11989818521890296"/>
    <n v="6484"/>
    <s v="1"/>
  </r>
  <r>
    <x v="1"/>
    <x v="1"/>
    <x v="2"/>
    <x v="2"/>
    <x v="0"/>
    <x v="0"/>
    <x v="0"/>
    <s v="Any SHG (one or more)"/>
    <x v="3"/>
    <s v="all question respondents"/>
    <x v="21"/>
    <s v="7.2 individuals in the middle PPI quintile"/>
    <s v="SHG Use - Financial Services(Among all question respondents)"/>
    <s v="SHG_use_finserv"/>
    <n v="0.14052067709797086"/>
    <n v="1.0660406410596707E-2"/>
    <n v="0.11962399027544729"/>
    <n v="0.16141736392049444"/>
    <n v="1967"/>
    <s v="1"/>
  </r>
  <r>
    <x v="1"/>
    <x v="1"/>
    <x v="2"/>
    <x v="2"/>
    <x v="0"/>
    <x v="0"/>
    <x v="0"/>
    <s v="Any SHG (one or more)"/>
    <x v="3"/>
    <s v="all question respondents"/>
    <x v="22"/>
    <s v="7.3 individuals in the two highest PPI quintiles"/>
    <s v="SHG Use - Financial Services(Among all question respondents)"/>
    <s v="SHG_use_finserv"/>
    <n v="0.13065728674966934"/>
    <n v="1.4696611176194E-2"/>
    <n v="0.10184877145741458"/>
    <n v="0.15946580204192409"/>
    <n v="1008"/>
    <s v="1"/>
  </r>
  <r>
    <x v="2"/>
    <x v="2"/>
    <x v="1"/>
    <x v="1"/>
    <x v="0"/>
    <x v="1"/>
    <x v="1"/>
    <s v="SACCO"/>
    <x v="2"/>
    <s v="all question respondents"/>
    <x v="15"/>
    <s v="1.1 All Individuals"/>
    <s v="SHG Use - Any Interaction (Among all question respondents)"/>
    <s v="SACCO_use_any"/>
    <n v="0.10414071758131332"/>
    <n v="5.6705322875929259E-3"/>
    <n v="9.3022191235690013E-2"/>
    <n v="0.11525924392693664"/>
    <n v="3000"/>
    <s v="1"/>
  </r>
  <r>
    <x v="2"/>
    <x v="2"/>
    <x v="1"/>
    <x v="1"/>
    <x v="0"/>
    <x v="1"/>
    <x v="1"/>
    <s v="Cooperative (unspecified)"/>
    <x v="7"/>
    <s v="all question respondents"/>
    <x v="15"/>
    <s v="1.1 All Individuals"/>
    <s v="SHG Use - Any Interaction (Among all question respondents)"/>
    <s v="coop_use_any"/>
    <n v="3.1682154990952095E-2"/>
    <n v="3.2137002836368556E-3"/>
    <n v="2.5380875065479501E-2"/>
    <n v="3.798343491642469E-2"/>
    <n v="3000"/>
    <s v="1"/>
  </r>
  <r>
    <x v="2"/>
    <x v="2"/>
    <x v="1"/>
    <x v="1"/>
    <x v="0"/>
    <x v="1"/>
    <x v="1"/>
    <s v="Merry-Go-Round"/>
    <x v="9"/>
    <s v="all question respondents"/>
    <x v="15"/>
    <s v="1.1 All Individuals"/>
    <s v="SHG Use - Any Interaction (Among all question respondents)"/>
    <s v="merry_use_any"/>
    <n v="0.33992479119427577"/>
    <n v="8.7528476643005514E-3"/>
    <n v="0.32276259857830464"/>
    <n v="0.35708698381024689"/>
    <n v="3000"/>
    <s v="1"/>
  </r>
  <r>
    <x v="2"/>
    <x v="2"/>
    <x v="1"/>
    <x v="1"/>
    <x v="0"/>
    <x v="1"/>
    <x v="1"/>
    <s v="Any SHG (one or more)"/>
    <x v="3"/>
    <s v="all question respondents"/>
    <x v="15"/>
    <s v="1.1 All Individuals"/>
    <s v="SHG Use - Any Interaction (Among all question respondents)"/>
    <s v="SHG_membership"/>
    <n v="0.32693049099770871"/>
    <n v="8.7571280468971002E-3"/>
    <n v="0.30975974475982393"/>
    <n v="0.34410123723559349"/>
    <n v="2932"/>
    <s v="1"/>
  </r>
  <r>
    <x v="2"/>
    <x v="2"/>
    <x v="1"/>
    <x v="1"/>
    <x v="0"/>
    <x v="1"/>
    <x v="1"/>
    <s v="Any SHG (one or more)"/>
    <x v="3"/>
    <s v="all question respondents"/>
    <x v="15"/>
    <s v="1.1 All Individuals"/>
    <s v="SHG Use - Any Interaction (Among all question respondents)"/>
    <s v="SHG_use_any"/>
    <n v="0.42597665653977257"/>
    <n v="9.2394720651457814E-3"/>
    <n v="0.40786031254138905"/>
    <n v="0.44409300053815609"/>
    <n v="3000"/>
    <s v="1"/>
  </r>
  <r>
    <x v="2"/>
    <x v="2"/>
    <x v="1"/>
    <x v="1"/>
    <x v="0"/>
    <x v="1"/>
    <x v="1"/>
    <s v="SACCO"/>
    <x v="2"/>
    <s v="all question respondents"/>
    <x v="16"/>
    <s v="1.3 Males"/>
    <s v="SHG Use - Any Interaction (Among all question respondents)"/>
    <s v="SACCO_use_any"/>
    <n v="0.1322980886807173"/>
    <n v="9.3377889352680623E-3"/>
    <n v="0.11398896935627391"/>
    <n v="0.1506072080051607"/>
    <n v="1247"/>
    <s v="1"/>
  </r>
  <r>
    <x v="2"/>
    <x v="2"/>
    <x v="1"/>
    <x v="1"/>
    <x v="0"/>
    <x v="1"/>
    <x v="1"/>
    <s v="SACCO"/>
    <x v="2"/>
    <s v="all question respondents"/>
    <x v="17"/>
    <s v="1.2 Females"/>
    <s v="SHG Use - Any Interaction (Among all question respondents)"/>
    <s v="SACCO_use_any"/>
    <n v="7.7099874892125761E-2"/>
    <n v="6.5429833491434056E-3"/>
    <n v="6.4270685486821022E-2"/>
    <n v="8.99290642974305E-2"/>
    <n v="1753"/>
    <s v="1"/>
  </r>
  <r>
    <x v="2"/>
    <x v="2"/>
    <x v="1"/>
    <x v="1"/>
    <x v="0"/>
    <x v="1"/>
    <x v="1"/>
    <s v="SACCO"/>
    <x v="2"/>
    <s v="all question respondents"/>
    <x v="18"/>
    <s v="6.2 Urban individuals"/>
    <s v="SHG Use - Any Interaction (Among all question respondents)"/>
    <s v="SACCO_use_any"/>
    <n v="0.1147234444251862"/>
    <n v="9.8212517481816343E-3"/>
    <n v="9.5466372818684558E-2"/>
    <n v="0.13398051603168784"/>
    <n v="1169"/>
    <s v="1"/>
  </r>
  <r>
    <x v="2"/>
    <x v="2"/>
    <x v="1"/>
    <x v="1"/>
    <x v="0"/>
    <x v="1"/>
    <x v="1"/>
    <s v="SACCO"/>
    <x v="2"/>
    <s v="all question respondents"/>
    <x v="19"/>
    <s v="6.1 Rural individuals"/>
    <s v="SHG Use - Any Interaction (Among all question respondents)"/>
    <s v="SACCO_use_any"/>
    <n v="9.8137891671759236E-2"/>
    <n v="6.9127115640692004E-3"/>
    <n v="8.4583755702378458E-2"/>
    <n v="0.11169202764114002"/>
    <n v="1831"/>
    <s v="1"/>
  </r>
  <r>
    <x v="2"/>
    <x v="2"/>
    <x v="1"/>
    <x v="1"/>
    <x v="0"/>
    <x v="1"/>
    <x v="1"/>
    <s v="SACCO"/>
    <x v="2"/>
    <s v="all question respondents"/>
    <x v="20"/>
    <s v="7.1 Individuals in the two lowest PPI quintiles"/>
    <s v="SHG Use - Any Interaction (Among all question respondents)"/>
    <s v="SACCO_use_any"/>
    <n v="2.6315919995713356E-2"/>
    <n v="6.5477917761928919E-3"/>
    <n v="1.3477302441494324E-2"/>
    <n v="3.9154537549932387E-2"/>
    <n v="578"/>
    <s v="1"/>
  </r>
  <r>
    <x v="2"/>
    <x v="2"/>
    <x v="1"/>
    <x v="1"/>
    <x v="0"/>
    <x v="1"/>
    <x v="1"/>
    <s v="SACCO"/>
    <x v="2"/>
    <s v="all question respondents"/>
    <x v="21"/>
    <s v="7.2 Individuals in the middle PPI quintile"/>
    <s v="SHG Use - Any Interaction (Among all question respondents)"/>
    <s v="SACCO_use_any"/>
    <n v="6.7008595890758318E-2"/>
    <n v="8.5607597494736839E-3"/>
    <n v="5.0223040675539031E-2"/>
    <n v="8.3794151105977599E-2"/>
    <n v="862"/>
    <s v="1"/>
  </r>
  <r>
    <x v="2"/>
    <x v="2"/>
    <x v="1"/>
    <x v="1"/>
    <x v="0"/>
    <x v="1"/>
    <x v="1"/>
    <s v="SACCO"/>
    <x v="2"/>
    <s v="all question respondents"/>
    <x v="22"/>
    <s v="7.3 Individuals in the two highest PPI quintiles"/>
    <s v="SHG Use - Any Interaction (Among all question respondents)"/>
    <s v="SACCO_use_any"/>
    <n v="0.15398737593637254"/>
    <n v="9.3481320587849078E-3"/>
    <n v="0.13565797627747631"/>
    <n v="0.17231677559526878"/>
    <n v="1560"/>
    <s v="1"/>
  </r>
  <r>
    <x v="2"/>
    <x v="2"/>
    <x v="1"/>
    <x v="1"/>
    <x v="0"/>
    <x v="1"/>
    <x v="1"/>
    <s v="SACCO"/>
    <x v="2"/>
    <s v="all question respondents"/>
    <x v="23"/>
    <s v="4.2 Individuals who do not use mobile money"/>
    <s v="SHG Use - Any Interaction (Among all question respondents)"/>
    <s v="SACCO_use_any"/>
    <n v="2.0460368126127705E-2"/>
    <n v="5.8751969294845476E-3"/>
    <n v="8.940544495262142E-3"/>
    <n v="3.1980191756993265E-2"/>
    <n v="541"/>
    <s v="1"/>
  </r>
  <r>
    <x v="2"/>
    <x v="2"/>
    <x v="1"/>
    <x v="1"/>
    <x v="0"/>
    <x v="1"/>
    <x v="1"/>
    <s v="SACCO"/>
    <x v="2"/>
    <s v="all question respondents"/>
    <x v="24"/>
    <s v="4.1 Individuals who use mobile money"/>
    <s v="SHG Use - Any Interaction (Among all question respondents)"/>
    <s v="SACCO_use_any"/>
    <n v="0.12363711774876178"/>
    <n v="6.7881411098799343E-3"/>
    <n v="0.11032723396004843"/>
    <n v="0.13694700153747513"/>
    <n v="2459"/>
    <s v="1"/>
  </r>
  <r>
    <x v="2"/>
    <x v="2"/>
    <x v="1"/>
    <x v="1"/>
    <x v="0"/>
    <x v="1"/>
    <x v="1"/>
    <s v="SACCO"/>
    <x v="2"/>
    <s v="all question respondents"/>
    <x v="25"/>
    <s v="3.2 Individuals who do not have access to a mobile phone"/>
    <s v="SHG Use - Any Interaction (Among all question respondents)"/>
    <s v="SACCO_use_any"/>
    <n v="1.2853768570946184E-2"/>
    <n v="7.5896530620527813E-3"/>
    <n v="-2.027684041396716E-3"/>
    <n v="2.7735221183289083E-2"/>
    <n v="194"/>
    <s v="1"/>
  </r>
  <r>
    <x v="2"/>
    <x v="2"/>
    <x v="1"/>
    <x v="1"/>
    <x v="0"/>
    <x v="1"/>
    <x v="1"/>
    <s v="SACCO"/>
    <x v="2"/>
    <s v="all question respondents"/>
    <x v="26"/>
    <s v="3.1 Individuals who have access to a mobile phone"/>
    <s v="SHG Use - Any Interaction (Among all question respondents)"/>
    <s v="SACCO_use_any"/>
    <n v="0.11092673931414079"/>
    <n v="6.043643715420547E-3"/>
    <n v="9.9076632751748175E-2"/>
    <n v="0.12277684587653341"/>
    <n v="2806"/>
    <s v="1"/>
  </r>
  <r>
    <x v="2"/>
    <x v="2"/>
    <x v="1"/>
    <x v="1"/>
    <x v="0"/>
    <x v="1"/>
    <x v="1"/>
    <s v="SACCO"/>
    <x v="2"/>
    <s v="all question respondents"/>
    <x v="27"/>
    <s v="5.2 Individuals without a formal ID"/>
    <s v="SHG Use - Any Interaction (Among all question respondents)"/>
    <s v="SACCO_use_any"/>
    <n v="4.0196047228172214E-3"/>
    <n v="4.0141001012824551E-3"/>
    <n v="-3.8510634025949479E-3"/>
    <n v="1.189027284822939E-2"/>
    <n v="217"/>
    <s v="1"/>
  </r>
  <r>
    <x v="2"/>
    <x v="2"/>
    <x v="1"/>
    <x v="1"/>
    <x v="0"/>
    <x v="1"/>
    <x v="1"/>
    <s v="SACCO"/>
    <x v="2"/>
    <s v="all question respondents"/>
    <x v="28"/>
    <s v="5.1 Individuals with a formal ID"/>
    <s v="SHG Use - Any Interaction (Among all question respondents)"/>
    <s v="SACCO_use_any"/>
    <n v="0.11242909492321139"/>
    <n v="6.1021667767666762E-3"/>
    <n v="0.10046423895698818"/>
    <n v="0.1243939508894346"/>
    <n v="2783"/>
    <s v="1"/>
  </r>
  <r>
    <x v="2"/>
    <x v="2"/>
    <x v="1"/>
    <x v="1"/>
    <x v="0"/>
    <x v="1"/>
    <x v="1"/>
    <s v="SACCO"/>
    <x v="2"/>
    <s v="all question respondents"/>
    <x v="29"/>
    <s v="2.2 Individuals who do not have a bank account"/>
    <s v="SHG Use - Any Interaction (Among all question respondents)"/>
    <s v="SACCO_use_any"/>
    <n v="4.4463969464268754E-2"/>
    <n v="4.5250679073708788E-3"/>
    <n v="3.5591418495126037E-2"/>
    <n v="5.3336520433411472E-2"/>
    <n v="2112"/>
    <s v="1"/>
  </r>
  <r>
    <x v="2"/>
    <x v="2"/>
    <x v="1"/>
    <x v="1"/>
    <x v="0"/>
    <x v="1"/>
    <x v="1"/>
    <s v="SACCO"/>
    <x v="2"/>
    <s v="all question respondents"/>
    <x v="30"/>
    <s v="2.1 Individuals who have a bank account"/>
    <s v="SHG Use - Any Interaction (Among all question respondents)"/>
    <s v="SACCO_use_any"/>
    <n v="0.24753100871006647"/>
    <n v="1.4809069116568228E-2"/>
    <n v="0.21849404766727615"/>
    <n v="0.2765679697528568"/>
    <n v="888"/>
    <s v="1"/>
  </r>
  <r>
    <x v="2"/>
    <x v="2"/>
    <x v="1"/>
    <x v="1"/>
    <x v="0"/>
    <x v="1"/>
    <x v="1"/>
    <s v="Cooperative (unspecified)"/>
    <x v="7"/>
    <s v="all question respondents"/>
    <x v="16"/>
    <s v="1.3 Males"/>
    <s v="SHG Use - Any Interaction (Among all question respondents)"/>
    <s v="coop_use_any"/>
    <n v="4.1297309207985501E-2"/>
    <n v="5.3722250558495797E-3"/>
    <n v="3.0763690353760365E-2"/>
    <n v="5.1830928062210638E-2"/>
    <n v="1247"/>
    <s v="1"/>
  </r>
  <r>
    <x v="2"/>
    <x v="2"/>
    <x v="1"/>
    <x v="1"/>
    <x v="0"/>
    <x v="1"/>
    <x v="1"/>
    <s v="Cooperative (unspecified)"/>
    <x v="7"/>
    <s v="all question respondents"/>
    <x v="17"/>
    <s v="1.2 Females"/>
    <s v="SHG Use - Any Interaction (Among all question respondents)"/>
    <s v="coop_use_any"/>
    <n v="2.2448271909424746E-2"/>
    <n v="3.610646240228407E-3"/>
    <n v="1.5368678088128224E-2"/>
    <n v="2.9527865730721269E-2"/>
    <n v="1753"/>
    <s v="1"/>
  </r>
  <r>
    <x v="2"/>
    <x v="2"/>
    <x v="1"/>
    <x v="1"/>
    <x v="0"/>
    <x v="1"/>
    <x v="1"/>
    <s v="Cooperative (unspecified)"/>
    <x v="7"/>
    <s v="all question respondents"/>
    <x v="18"/>
    <s v="6.2 Urban individuals"/>
    <s v="SHG Use - Any Interaction (Among all question respondents)"/>
    <s v="coop_use_any"/>
    <n v="4.1166932291976099E-2"/>
    <n v="6.1685492609526073E-3"/>
    <n v="2.9071916516783258E-2"/>
    <n v="5.326194806716894E-2"/>
    <n v="1169"/>
    <s v="1"/>
  </r>
  <r>
    <x v="2"/>
    <x v="2"/>
    <x v="1"/>
    <x v="1"/>
    <x v="0"/>
    <x v="1"/>
    <x v="1"/>
    <s v="Cooperative (unspecified)"/>
    <x v="7"/>
    <s v="all question respondents"/>
    <x v="19"/>
    <s v="6.1 Rural individuals"/>
    <s v="SHG Use - Any Interaction (Among all question respondents)"/>
    <s v="coop_use_any"/>
    <n v="2.6302117523399469E-2"/>
    <n v="3.6114324245554012E-3"/>
    <n v="1.9220982187001918E-2"/>
    <n v="3.338325285979702E-2"/>
    <n v="1831"/>
    <s v="1"/>
  </r>
  <r>
    <x v="2"/>
    <x v="2"/>
    <x v="1"/>
    <x v="1"/>
    <x v="0"/>
    <x v="1"/>
    <x v="1"/>
    <s v="Cooperative (unspecified)"/>
    <x v="7"/>
    <s v="all question respondents"/>
    <x v="20"/>
    <s v="7.1 Individuals in the two lowest PPI quintiles"/>
    <s v="SHG Use - Any Interaction (Among all question respondents)"/>
    <s v="coop_use_any"/>
    <n v="6.5168753172567817E-3"/>
    <n v="3.2806664225011363E-3"/>
    <n v="8.4291178799406064E-5"/>
    <n v="1.2949459455714157E-2"/>
    <n v="578"/>
    <s v="1"/>
  </r>
  <r>
    <x v="2"/>
    <x v="2"/>
    <x v="1"/>
    <x v="1"/>
    <x v="0"/>
    <x v="1"/>
    <x v="1"/>
    <s v="Cooperative (unspecified)"/>
    <x v="7"/>
    <s v="all question respondents"/>
    <x v="21"/>
    <s v="7.2 Individuals in the middle PPI quintile"/>
    <s v="SHG Use - Any Interaction (Among all question respondents)"/>
    <s v="coop_use_any"/>
    <n v="2.0658853528251944E-2"/>
    <n v="4.7188759396893567E-3"/>
    <n v="1.1406292428836057E-2"/>
    <n v="2.9911414627667832E-2"/>
    <n v="862"/>
    <s v="1"/>
  </r>
  <r>
    <x v="2"/>
    <x v="2"/>
    <x v="1"/>
    <x v="1"/>
    <x v="0"/>
    <x v="1"/>
    <x v="1"/>
    <s v="Cooperative (unspecified)"/>
    <x v="7"/>
    <s v="all question respondents"/>
    <x v="22"/>
    <s v="7.3 Individuals in the two highest PPI quintiles"/>
    <s v="SHG Use - Any Interaction (Among all question respondents)"/>
    <s v="coop_use_any"/>
    <n v="4.7261710793211009E-2"/>
    <n v="5.453635245535291E-3"/>
    <n v="3.65684664765221E-2"/>
    <n v="5.7954955109899918E-2"/>
    <n v="1560"/>
    <s v="1"/>
  </r>
  <r>
    <x v="2"/>
    <x v="2"/>
    <x v="1"/>
    <x v="1"/>
    <x v="0"/>
    <x v="1"/>
    <x v="1"/>
    <s v="Cooperative (unspecified)"/>
    <x v="7"/>
    <s v="all question respondents"/>
    <x v="23"/>
    <s v="4.2 Individuals who do not use mobile money"/>
    <s v="SHG Use - Any Interaction (Among all question respondents)"/>
    <s v="coop_use_any"/>
    <n v="1.0891820723943194E-2"/>
    <n v="4.1179639200737608E-3"/>
    <n v="2.8175010633629954E-3"/>
    <n v="1.8966140384523392E-2"/>
    <n v="541"/>
    <s v="1"/>
  </r>
  <r>
    <x v="2"/>
    <x v="2"/>
    <x v="1"/>
    <x v="1"/>
    <x v="0"/>
    <x v="1"/>
    <x v="1"/>
    <s v="Cooperative (unspecified)"/>
    <x v="7"/>
    <s v="all question respondents"/>
    <x v="24"/>
    <s v="4.1 Individuals who use mobile money"/>
    <s v="SHG Use - Any Interaction (Among all question respondents)"/>
    <s v="coop_use_any"/>
    <n v="3.6526024299859419E-2"/>
    <n v="3.836476058925484E-3"/>
    <n v="2.9003633460317431E-2"/>
    <n v="4.4048415139401408E-2"/>
    <n v="2459"/>
    <s v="1"/>
  </r>
  <r>
    <x v="2"/>
    <x v="2"/>
    <x v="1"/>
    <x v="1"/>
    <x v="0"/>
    <x v="1"/>
    <x v="1"/>
    <s v="Cooperative (unspecified)"/>
    <x v="7"/>
    <s v="all question respondents"/>
    <x v="25"/>
    <s v="3.2 Individuals who do not have access to a mobile phone"/>
    <s v="SHG Use - Any Interaction (Among all question respondents)"/>
    <s v="coop_use_any"/>
    <n v="3.9731991827337927E-3"/>
    <n v="3.9690720897511854E-3"/>
    <n v="-3.8091800295552009E-3"/>
    <n v="1.1755578395022786E-2"/>
    <n v="194"/>
    <s v="1"/>
  </r>
  <r>
    <x v="2"/>
    <x v="2"/>
    <x v="1"/>
    <x v="1"/>
    <x v="0"/>
    <x v="1"/>
    <x v="1"/>
    <s v="Cooperative (unspecified)"/>
    <x v="7"/>
    <s v="all question respondents"/>
    <x v="26"/>
    <s v="3.1 Individuals who have access to a mobile phone"/>
    <s v="SHG Use - Any Interaction (Among all question respondents)"/>
    <s v="coop_use_any"/>
    <n v="3.3741962864333543E-2"/>
    <n v="3.4364094735939077E-3"/>
    <n v="2.7004004710016752E-2"/>
    <n v="4.0479921018650333E-2"/>
    <n v="2806"/>
    <s v="1"/>
  </r>
  <r>
    <x v="2"/>
    <x v="2"/>
    <x v="1"/>
    <x v="1"/>
    <x v="0"/>
    <x v="1"/>
    <x v="1"/>
    <s v="Cooperative (unspecified)"/>
    <x v="7"/>
    <s v="all question respondents"/>
    <x v="27"/>
    <s v="5.2 Individuals without a formal ID"/>
    <s v="SHG Use - Any Interaction (Among all question respondents)"/>
    <s v="coop_use_any"/>
    <n v="0"/>
    <m/>
    <m/>
    <m/>
    <n v="217"/>
    <s v="1"/>
  </r>
  <r>
    <x v="2"/>
    <x v="2"/>
    <x v="1"/>
    <x v="1"/>
    <x v="0"/>
    <x v="1"/>
    <x v="1"/>
    <s v="Cooperative (unspecified)"/>
    <x v="7"/>
    <s v="all question respondents"/>
    <x v="28"/>
    <s v="5.1 Individuals with a formal ID"/>
    <s v="SHG Use - Any Interaction (Among all question respondents)"/>
    <s v="coop_use_any"/>
    <n v="3.4304915046971862E-2"/>
    <n v="3.4749397924678021E-3"/>
    <n v="2.7491408364972405E-2"/>
    <n v="4.1118421728971316E-2"/>
    <n v="2783"/>
    <s v="1"/>
  </r>
  <r>
    <x v="2"/>
    <x v="2"/>
    <x v="1"/>
    <x v="1"/>
    <x v="0"/>
    <x v="1"/>
    <x v="1"/>
    <s v="Cooperative (unspecified)"/>
    <x v="7"/>
    <s v="all question respondents"/>
    <x v="29"/>
    <s v="2.2 Individuals who do not have a bank account"/>
    <s v="SHG Use - Any Interaction (Among all question respondents)"/>
    <s v="coop_use_any"/>
    <n v="1.4025028993435646E-2"/>
    <n v="2.5330887248879337E-3"/>
    <n v="9.0582618020926195E-3"/>
    <n v="1.8991796184778673E-2"/>
    <n v="2112"/>
    <s v="1"/>
  </r>
  <r>
    <x v="2"/>
    <x v="2"/>
    <x v="1"/>
    <x v="1"/>
    <x v="0"/>
    <x v="1"/>
    <x v="1"/>
    <s v="Cooperative (unspecified)"/>
    <x v="7"/>
    <s v="all question respondents"/>
    <x v="30"/>
    <s v="2.1 Individuals who have a bank account"/>
    <s v="SHG Use - Any Interaction (Among all question respondents)"/>
    <s v="coop_use_any"/>
    <n v="7.4108401681123509E-2"/>
    <n v="8.9187861421369773E-3"/>
    <n v="5.6620844312073773E-2"/>
    <n v="9.1595959050173245E-2"/>
    <n v="888"/>
    <s v="1"/>
  </r>
  <r>
    <x v="2"/>
    <x v="2"/>
    <x v="1"/>
    <x v="1"/>
    <x v="0"/>
    <x v="1"/>
    <x v="1"/>
    <s v="Merry-Go-Round"/>
    <x v="9"/>
    <s v="all question respondents"/>
    <x v="16"/>
    <s v="1.3 Males"/>
    <s v="SHG Use - Any Interaction (Among all question respondents)"/>
    <s v="merry_use_any"/>
    <n v="0.24923917802472287"/>
    <n v="1.223963288102548E-2"/>
    <n v="0.22524025274813189"/>
    <n v="0.27323810330131387"/>
    <n v="1247"/>
    <s v="1"/>
  </r>
  <r>
    <x v="2"/>
    <x v="2"/>
    <x v="1"/>
    <x v="1"/>
    <x v="0"/>
    <x v="1"/>
    <x v="1"/>
    <s v="Merry-Go-Round"/>
    <x v="9"/>
    <s v="all question respondents"/>
    <x v="17"/>
    <s v="1.2 Females"/>
    <s v="SHG Use - Any Interaction (Among all question respondents)"/>
    <s v="merry_use_any"/>
    <n v="0.42701443430166225"/>
    <n v="1.1995146732209262E-2"/>
    <n v="0.40349488654183469"/>
    <n v="0.45053398206148981"/>
    <n v="1753"/>
    <s v="1"/>
  </r>
  <r>
    <x v="2"/>
    <x v="2"/>
    <x v="1"/>
    <x v="1"/>
    <x v="0"/>
    <x v="1"/>
    <x v="1"/>
    <s v="Merry-Go-Round"/>
    <x v="9"/>
    <s v="all question respondents"/>
    <x v="18"/>
    <s v="6.2 Urban individuals"/>
    <s v="SHG Use - Any Interaction (Among all question respondents)"/>
    <s v="merry_use_any"/>
    <n v="0.35576961615744723"/>
    <n v="1.4200427233674985E-2"/>
    <n v="0.32792605292403099"/>
    <n v="0.38361317939086348"/>
    <n v="1169"/>
    <s v="1"/>
  </r>
  <r>
    <x v="2"/>
    <x v="2"/>
    <x v="1"/>
    <x v="1"/>
    <x v="0"/>
    <x v="1"/>
    <x v="1"/>
    <s v="Merry-Go-Round"/>
    <x v="9"/>
    <s v="all question respondents"/>
    <x v="19"/>
    <s v="6.1 Rural individuals"/>
    <s v="SHG Use - Any Interaction (Among all question respondents)"/>
    <s v="merry_use_any"/>
    <n v="0.33093715244817606"/>
    <n v="1.1089680260749309E-2"/>
    <n v="0.30919300288862567"/>
    <n v="0.35268130200772646"/>
    <n v="1831"/>
    <s v="1"/>
  </r>
  <r>
    <x v="2"/>
    <x v="2"/>
    <x v="1"/>
    <x v="1"/>
    <x v="0"/>
    <x v="1"/>
    <x v="1"/>
    <s v="Merry-Go-Round"/>
    <x v="9"/>
    <s v="all question respondents"/>
    <x v="20"/>
    <s v="7.1 Individuals in the two lowest PPI quintiles"/>
    <s v="SHG Use - Any Interaction (Among all question respondents)"/>
    <s v="merry_use_any"/>
    <n v="0.22100786844278666"/>
    <n v="1.7120463084166787E-2"/>
    <n v="0.18743882938324841"/>
    <n v="0.25457690750232492"/>
    <n v="578"/>
    <s v="1"/>
  </r>
  <r>
    <x v="2"/>
    <x v="2"/>
    <x v="1"/>
    <x v="1"/>
    <x v="0"/>
    <x v="1"/>
    <x v="1"/>
    <s v="Merry-Go-Round"/>
    <x v="9"/>
    <s v="all question respondents"/>
    <x v="21"/>
    <s v="7.2 Individuals in the middle PPI quintile"/>
    <s v="SHG Use - Any Interaction (Among all question respondents)"/>
    <s v="merry_use_any"/>
    <n v="0.34433840677013833"/>
    <n v="1.6387993510389724E-2"/>
    <n v="0.31220556132353949"/>
    <n v="0.37647125221673716"/>
    <n v="862"/>
    <s v="1"/>
  </r>
  <r>
    <x v="2"/>
    <x v="2"/>
    <x v="1"/>
    <x v="1"/>
    <x v="0"/>
    <x v="1"/>
    <x v="1"/>
    <s v="Merry-Go-Round"/>
    <x v="9"/>
    <s v="all question respondents"/>
    <x v="22"/>
    <s v="7.3 Individuals in the two highest PPI quintiles"/>
    <s v="SHG Use - Any Interaction (Among all question respondents)"/>
    <s v="merry_use_any"/>
    <n v="0.38259750357550765"/>
    <n v="1.2519046597782883E-2"/>
    <n v="0.35805071636752567"/>
    <n v="0.40714429078348963"/>
    <n v="1560"/>
    <s v="1"/>
  </r>
  <r>
    <x v="2"/>
    <x v="2"/>
    <x v="1"/>
    <x v="1"/>
    <x v="0"/>
    <x v="1"/>
    <x v="1"/>
    <s v="Merry-Go-Round"/>
    <x v="9"/>
    <s v="all question respondents"/>
    <x v="23"/>
    <s v="4.2 Individuals who do not use mobile money"/>
    <s v="SHG Use - Any Interaction (Among all question respondents)"/>
    <s v="merry_use_any"/>
    <n v="0.15524731969598785"/>
    <n v="1.55678018936842E-2"/>
    <n v="0.12472266932461197"/>
    <n v="0.18577197006736373"/>
    <n v="541"/>
    <s v="1"/>
  </r>
  <r>
    <x v="2"/>
    <x v="2"/>
    <x v="1"/>
    <x v="1"/>
    <x v="0"/>
    <x v="1"/>
    <x v="1"/>
    <s v="Merry-Go-Round"/>
    <x v="9"/>
    <s v="all question respondents"/>
    <x v="24"/>
    <s v="4.1 Individuals who use mobile money"/>
    <s v="SHG Use - Any Interaction (Among all question respondents)"/>
    <s v="merry_use_any"/>
    <n v="0.3829521675100403"/>
    <n v="9.9670372721266873E-3"/>
    <n v="0.36340924616200027"/>
    <n v="0.40249508885808033"/>
    <n v="2459"/>
    <s v="1"/>
  </r>
  <r>
    <x v="2"/>
    <x v="2"/>
    <x v="1"/>
    <x v="1"/>
    <x v="0"/>
    <x v="1"/>
    <x v="1"/>
    <s v="Merry-Go-Round"/>
    <x v="9"/>
    <s v="all question respondents"/>
    <x v="25"/>
    <s v="3.2 Individuals who do not have access to a mobile phone"/>
    <s v="SHG Use - Any Interaction (Among all question respondents)"/>
    <s v="merry_use_any"/>
    <n v="8.2466635623980517E-2"/>
    <n v="1.9232198487655901E-2"/>
    <n v="4.4757000139296788E-2"/>
    <n v="0.12017627110866425"/>
    <n v="194"/>
    <s v="1"/>
  </r>
  <r>
    <x v="2"/>
    <x v="2"/>
    <x v="1"/>
    <x v="1"/>
    <x v="0"/>
    <x v="1"/>
    <x v="1"/>
    <s v="Merry-Go-Round"/>
    <x v="9"/>
    <s v="all question respondents"/>
    <x v="26"/>
    <s v="3.1 Individuals who have access to a mobile phone"/>
    <s v="SHG Use - Any Interaction (Among all question respondents)"/>
    <s v="merry_use_any"/>
    <n v="0.35906352524042345"/>
    <n v="9.1896966426201609E-3"/>
    <n v="0.34104477866652272"/>
    <n v="0.37708227181432419"/>
    <n v="2806"/>
    <s v="1"/>
  </r>
  <r>
    <x v="2"/>
    <x v="2"/>
    <x v="1"/>
    <x v="1"/>
    <x v="0"/>
    <x v="1"/>
    <x v="1"/>
    <s v="Merry-Go-Round"/>
    <x v="9"/>
    <s v="all question respondents"/>
    <x v="27"/>
    <s v="5.2 Individuals without a formal ID"/>
    <s v="SHG Use - Any Interaction (Among all question respondents)"/>
    <s v="merry_use_any"/>
    <n v="0.18433775528844845"/>
    <n v="2.6354706818237986E-2"/>
    <n v="0.13266262370849174"/>
    <n v="0.23601288686840516"/>
    <n v="217"/>
    <s v="1"/>
  </r>
  <r>
    <x v="2"/>
    <x v="2"/>
    <x v="1"/>
    <x v="1"/>
    <x v="0"/>
    <x v="1"/>
    <x v="1"/>
    <s v="Merry-Go-Round"/>
    <x v="9"/>
    <s v="all question respondents"/>
    <x v="28"/>
    <s v="5.1 Individuals with a formal ID"/>
    <s v="SHG Use - Any Interaction (Among all question respondents)"/>
    <s v="merry_use_any"/>
    <n v="0.35280483243909688"/>
    <n v="9.1799517159924324E-3"/>
    <n v="0.33480519328191677"/>
    <n v="0.370804471596277"/>
    <n v="2783"/>
    <s v="1"/>
  </r>
  <r>
    <x v="2"/>
    <x v="2"/>
    <x v="1"/>
    <x v="1"/>
    <x v="0"/>
    <x v="1"/>
    <x v="1"/>
    <s v="Merry-Go-Round"/>
    <x v="9"/>
    <s v="all question respondents"/>
    <x v="29"/>
    <s v="2.2 Individuals who do not have a bank account"/>
    <s v="SHG Use - Any Interaction (Among all question respondents)"/>
    <s v="merry_use_any"/>
    <n v="0.29305661939279298"/>
    <n v="9.9590548047976783E-3"/>
    <n v="0.27352934971002868"/>
    <n v="0.31258388907555729"/>
    <n v="2112"/>
    <s v="1"/>
  </r>
  <r>
    <x v="2"/>
    <x v="2"/>
    <x v="1"/>
    <x v="1"/>
    <x v="0"/>
    <x v="1"/>
    <x v="1"/>
    <s v="Merry-Go-Round"/>
    <x v="9"/>
    <s v="all question respondents"/>
    <x v="30"/>
    <s v="2.1 Individuals who have a bank account"/>
    <s v="SHG Use - Any Interaction (Among all question respondents)"/>
    <s v="merry_use_any"/>
    <n v="0.45253884962293645"/>
    <n v="1.7063465177546495E-2"/>
    <n v="0.4190815695119875"/>
    <n v="0.4859961297338854"/>
    <n v="888"/>
    <s v="1"/>
  </r>
  <r>
    <x v="2"/>
    <x v="2"/>
    <x v="1"/>
    <x v="1"/>
    <x v="0"/>
    <x v="1"/>
    <x v="1"/>
    <s v="Any SHG (one or more)"/>
    <x v="3"/>
    <s v="all question respondents"/>
    <x v="16"/>
    <s v="1.3 Males"/>
    <s v="SHG Use - Any Interaction (Among all question respondents)"/>
    <s v="SHG_membership"/>
    <n v="0.24125424888872612"/>
    <n v="1.2286285665303926E-2"/>
    <n v="0.21716373074208845"/>
    <n v="0.2653447670353638"/>
    <n v="1211"/>
    <s v="1"/>
  </r>
  <r>
    <x v="2"/>
    <x v="2"/>
    <x v="1"/>
    <x v="1"/>
    <x v="0"/>
    <x v="1"/>
    <x v="1"/>
    <s v="Any SHG (one or more)"/>
    <x v="3"/>
    <s v="all question respondents"/>
    <x v="17"/>
    <s v="1.2 Females"/>
    <s v="SHG Use - Any Interaction (Among all question respondents)"/>
    <s v="SHG_membership"/>
    <n v="0.40838442814110371"/>
    <n v="1.2017827959970031E-2"/>
    <n v="0.38482030543257167"/>
    <n v="0.43194855084963574"/>
    <n v="1721"/>
    <s v="1"/>
  </r>
  <r>
    <x v="2"/>
    <x v="2"/>
    <x v="1"/>
    <x v="1"/>
    <x v="0"/>
    <x v="1"/>
    <x v="1"/>
    <s v="Any SHG (one or more)"/>
    <x v="3"/>
    <s v="all question respondents"/>
    <x v="18"/>
    <s v="6.2 Urban individuals"/>
    <s v="SHG Use - Any Interaction (Among all question respondents)"/>
    <s v="SHG_membership"/>
    <n v="0.33355992575710947"/>
    <n v="1.4104135905683796E-2"/>
    <n v="0.30590508752098383"/>
    <n v="0.3612147639932351"/>
    <n v="1148"/>
    <s v="1"/>
  </r>
  <r>
    <x v="2"/>
    <x v="2"/>
    <x v="1"/>
    <x v="1"/>
    <x v="0"/>
    <x v="1"/>
    <x v="1"/>
    <s v="Any SHG (one or more)"/>
    <x v="3"/>
    <s v="all question respondents"/>
    <x v="19"/>
    <s v="6.1 Rural individuals"/>
    <s v="SHG Use - Any Interaction (Among all question respondents)"/>
    <s v="SHG_membership"/>
    <n v="0.32314639193719025"/>
    <n v="1.1148724772112867E-2"/>
    <n v="0.30128633001668742"/>
    <n v="0.34500645385769307"/>
    <n v="1784"/>
    <s v="1"/>
  </r>
  <r>
    <x v="2"/>
    <x v="2"/>
    <x v="1"/>
    <x v="1"/>
    <x v="0"/>
    <x v="1"/>
    <x v="1"/>
    <s v="Any SHG (one or more)"/>
    <x v="3"/>
    <s v="all question respondents"/>
    <x v="20"/>
    <s v="7.1 Individuals in the two lowest PPI quintiles"/>
    <s v="SHG Use - Any Interaction (Among all question respondents)"/>
    <s v="SHG_membership"/>
    <n v="0.20405477287439686"/>
    <n v="1.6964931880642971E-2"/>
    <n v="0.1707905795517683"/>
    <n v="0.23731896619702542"/>
    <n v="553"/>
    <s v="1"/>
  </r>
  <r>
    <x v="2"/>
    <x v="2"/>
    <x v="1"/>
    <x v="1"/>
    <x v="0"/>
    <x v="1"/>
    <x v="1"/>
    <s v="Any SHG (one or more)"/>
    <x v="3"/>
    <s v="all question respondents"/>
    <x v="21"/>
    <s v="7.2 Individuals in the middle PPI quintile"/>
    <s v="SHG Use - Any Interaction (Among all question respondents)"/>
    <s v="SHG_membership"/>
    <n v="0.32507890034900311"/>
    <n v="1.6318105893912787E-2"/>
    <n v="0.29308297005852013"/>
    <n v="0.35707483063948608"/>
    <n v="835"/>
    <s v="1"/>
  </r>
  <r>
    <x v="2"/>
    <x v="2"/>
    <x v="1"/>
    <x v="1"/>
    <x v="0"/>
    <x v="1"/>
    <x v="1"/>
    <s v="Any SHG (one or more)"/>
    <x v="3"/>
    <s v="all question respondents"/>
    <x v="22"/>
    <s v="7.3 Individuals in the two highest PPI quintiles"/>
    <s v="SHG Use - Any Interaction (Among all question respondents)"/>
    <s v="SHG_membership"/>
    <n v="0.37304712686725089"/>
    <n v="1.2527099631293073E-2"/>
    <n v="0.3484844964384447"/>
    <n v="0.39760975729605708"/>
    <n v="1544"/>
    <s v="1"/>
  </r>
  <r>
    <x v="2"/>
    <x v="2"/>
    <x v="1"/>
    <x v="1"/>
    <x v="0"/>
    <x v="1"/>
    <x v="1"/>
    <s v="Any SHG (one or more)"/>
    <x v="3"/>
    <s v="all question respondents"/>
    <x v="23"/>
    <s v="4.2 Individuals who do not use mobile money"/>
    <s v="SHG Use - Any Interaction (Among all question respondents)"/>
    <s v="SHG_membership"/>
    <n v="0.13198205191545662"/>
    <n v="1.4395308866814057E-2"/>
    <n v="0.10375633918078359"/>
    <n v="0.16020776465012965"/>
    <n v="532"/>
    <s v="1"/>
  </r>
  <r>
    <x v="2"/>
    <x v="2"/>
    <x v="1"/>
    <x v="1"/>
    <x v="0"/>
    <x v="1"/>
    <x v="1"/>
    <s v="Any SHG (one or more)"/>
    <x v="3"/>
    <s v="all question respondents"/>
    <x v="24"/>
    <s v="4.1 Individuals who use mobile money"/>
    <s v="SHG Use - Any Interaction (Among all question respondents)"/>
    <s v="SHG_membership"/>
    <n v="0.37267418904163951"/>
    <n v="1.0033492166946718E-2"/>
    <n v="0.35300080650346888"/>
    <n v="0.39234757157981015"/>
    <n v="2400"/>
    <s v="1"/>
  </r>
  <r>
    <x v="2"/>
    <x v="2"/>
    <x v="1"/>
    <x v="1"/>
    <x v="0"/>
    <x v="1"/>
    <x v="1"/>
    <s v="Any SHG (one or more)"/>
    <x v="3"/>
    <s v="all question respondents"/>
    <x v="25"/>
    <s v="3.2 Individuals who do not have access to a mobile phone"/>
    <s v="SHG Use - Any Interaction (Among all question respondents)"/>
    <s v="SHG_membership"/>
    <n v="3.7044636668245513E-2"/>
    <n v="1.3097126929676045E-2"/>
    <n v="1.1364340686262422E-2"/>
    <n v="6.2724932650228604E-2"/>
    <n v="184"/>
    <s v="1"/>
  </r>
  <r>
    <x v="2"/>
    <x v="2"/>
    <x v="1"/>
    <x v="1"/>
    <x v="0"/>
    <x v="1"/>
    <x v="1"/>
    <s v="Any SHG (one or more)"/>
    <x v="3"/>
    <s v="all question respondents"/>
    <x v="26"/>
    <s v="3.1 Individuals who have access to a mobile phone"/>
    <s v="SHG Use - Any Interaction (Among all question respondents)"/>
    <s v="SHG_membership"/>
    <n v="0.3477572779534881"/>
    <n v="9.210464520938752E-3"/>
    <n v="0.32969766685451857"/>
    <n v="0.36581688905245763"/>
    <n v="2748"/>
    <s v="1"/>
  </r>
  <r>
    <x v="2"/>
    <x v="2"/>
    <x v="1"/>
    <x v="1"/>
    <x v="0"/>
    <x v="1"/>
    <x v="1"/>
    <s v="Any SHG (one or more)"/>
    <x v="3"/>
    <s v="all question respondents"/>
    <x v="27"/>
    <s v="5.2 Individuals without a formal ID"/>
    <s v="SHG Use - Any Interaction (Among all question respondents)"/>
    <s v="SHG_membership"/>
    <n v="0.17729010464194084"/>
    <n v="2.6168105674681107E-2"/>
    <n v="0.12598085224678307"/>
    <n v="0.2285993570370986"/>
    <n v="217"/>
    <s v="1"/>
  </r>
  <r>
    <x v="2"/>
    <x v="2"/>
    <x v="1"/>
    <x v="1"/>
    <x v="0"/>
    <x v="1"/>
    <x v="1"/>
    <s v="Any SHG (one or more)"/>
    <x v="3"/>
    <s v="all question respondents"/>
    <x v="28"/>
    <s v="5.1 Individuals with a formal ID"/>
    <s v="SHG Use - Any Interaction (Among all question respondents)"/>
    <s v="SHG_membership"/>
    <n v="0.33963535346728824"/>
    <n v="9.1976666132721884E-3"/>
    <n v="0.32160081080085762"/>
    <n v="0.35766989613371886"/>
    <n v="2715"/>
    <s v="1"/>
  </r>
  <r>
    <x v="2"/>
    <x v="2"/>
    <x v="1"/>
    <x v="1"/>
    <x v="0"/>
    <x v="1"/>
    <x v="1"/>
    <s v="Any SHG (one or more)"/>
    <x v="3"/>
    <s v="all question respondents"/>
    <x v="29"/>
    <s v="2.2 Individuals who do not have a bank account"/>
    <s v="SHG Use - Any Interaction (Among all question respondents)"/>
    <s v="SHG_membership"/>
    <n v="0.27514638165902061"/>
    <n v="9.8707094280641415E-3"/>
    <n v="0.25579220045922724"/>
    <n v="0.29450056285881399"/>
    <n v="2061"/>
    <s v="1"/>
  </r>
  <r>
    <x v="2"/>
    <x v="2"/>
    <x v="1"/>
    <x v="1"/>
    <x v="0"/>
    <x v="1"/>
    <x v="1"/>
    <s v="Any SHG (one or more)"/>
    <x v="3"/>
    <s v="all question respondents"/>
    <x v="30"/>
    <s v="2.1 Individuals who have a bank account"/>
    <s v="SHG Use - Any Interaction (Among all question respondents)"/>
    <s v="SHG_membership"/>
    <n v="0.45067263533902502"/>
    <n v="1.7222619459598697E-2"/>
    <n v="0.41690321489560028"/>
    <n v="0.48444205578244975"/>
    <n v="871"/>
    <s v="1"/>
  </r>
  <r>
    <x v="2"/>
    <x v="2"/>
    <x v="1"/>
    <x v="1"/>
    <x v="0"/>
    <x v="1"/>
    <x v="1"/>
    <s v="Any SHG (one or more)"/>
    <x v="3"/>
    <s v="all question respondents"/>
    <x v="16"/>
    <s v="1.3 Males"/>
    <s v="SHG Use - Any Interaction (Among all question respondents)"/>
    <s v="SHG_use_any"/>
    <n v="0.35830664078380664"/>
    <n v="1.3662755392422284E-2"/>
    <n v="0.33151732047311355"/>
    <n v="0.38509596109449973"/>
    <n v="1247"/>
    <s v="1"/>
  </r>
  <r>
    <x v="2"/>
    <x v="2"/>
    <x v="1"/>
    <x v="1"/>
    <x v="0"/>
    <x v="1"/>
    <x v="1"/>
    <s v="Any SHG (one or more)"/>
    <x v="3"/>
    <s v="all question respondents"/>
    <x v="17"/>
    <s v="1.2 Females"/>
    <s v="SHG Use - Any Interaction (Among all question respondents)"/>
    <s v="SHG_use_any"/>
    <n v="0.4909633431296197"/>
    <n v="1.2153626408085295E-2"/>
    <n v="0.46713305550233225"/>
    <n v="0.51479363075690709"/>
    <n v="1753"/>
    <s v="1"/>
  </r>
  <r>
    <x v="2"/>
    <x v="2"/>
    <x v="1"/>
    <x v="1"/>
    <x v="0"/>
    <x v="1"/>
    <x v="1"/>
    <s v="Any SHG (one or more)"/>
    <x v="3"/>
    <s v="all question respondents"/>
    <x v="18"/>
    <s v="6.2 Urban individuals"/>
    <s v="SHG Use - Any Interaction (Among all question respondents)"/>
    <s v="SHG_use_any"/>
    <n v="0.45007815553319092"/>
    <n v="1.4880779020329884E-2"/>
    <n v="0.42090058891516025"/>
    <n v="0.47925572215122159"/>
    <n v="1169"/>
    <s v="1"/>
  </r>
  <r>
    <x v="2"/>
    <x v="2"/>
    <x v="1"/>
    <x v="1"/>
    <x v="0"/>
    <x v="1"/>
    <x v="1"/>
    <s v="Any SHG (one or more)"/>
    <x v="3"/>
    <s v="all question respondents"/>
    <x v="19"/>
    <s v="6.1 Rural individuals"/>
    <s v="SHG Use - Any Interaction (Among all question respondents)"/>
    <s v="SHG_use_any"/>
    <n v="0.41230559569210318"/>
    <n v="1.1733529034778057E-2"/>
    <n v="0.38929901622411212"/>
    <n v="0.43531217516009424"/>
    <n v="1831"/>
    <s v="1"/>
  </r>
  <r>
    <x v="2"/>
    <x v="2"/>
    <x v="1"/>
    <x v="1"/>
    <x v="0"/>
    <x v="1"/>
    <x v="1"/>
    <s v="Any SHG (one or more)"/>
    <x v="3"/>
    <s v="all question respondents"/>
    <x v="20"/>
    <s v="7.1 Individuals in the two lowest PPI quintiles"/>
    <s v="SHG Use - Any Interaction (Among all question respondents)"/>
    <s v="SHG_use_any"/>
    <n v="0.26574835858527296"/>
    <n v="1.8416578902483549E-2"/>
    <n v="0.22963795354066396"/>
    <n v="0.30185876362988195"/>
    <n v="578"/>
    <s v="1"/>
  </r>
  <r>
    <x v="2"/>
    <x v="2"/>
    <x v="1"/>
    <x v="1"/>
    <x v="0"/>
    <x v="1"/>
    <x v="1"/>
    <s v="Any SHG (one or more)"/>
    <x v="3"/>
    <s v="all question respondents"/>
    <x v="21"/>
    <s v="7.2 Individuals in the middle PPI quintile"/>
    <s v="SHG Use - Any Interaction (Among all question respondents)"/>
    <s v="SHG_use_any"/>
    <n v="0.41774206956795706"/>
    <n v="1.7143303424624275E-2"/>
    <n v="0.3841282461893743"/>
    <n v="0.45135589294653983"/>
    <n v="862"/>
    <s v="1"/>
  </r>
  <r>
    <x v="2"/>
    <x v="2"/>
    <x v="1"/>
    <x v="1"/>
    <x v="0"/>
    <x v="1"/>
    <x v="1"/>
    <s v="Any SHG (one or more)"/>
    <x v="3"/>
    <s v="all question respondents"/>
    <x v="22"/>
    <s v="7.3 Individuals in the two highest PPI quintiles"/>
    <s v="SHG Use - Any Interaction (Among all question respondents)"/>
    <s v="SHG_use_any"/>
    <n v="0.49124106140265916"/>
    <n v="1.3036023255783527E-2"/>
    <n v="0.46568060946259743"/>
    <n v="0.51680151334272095"/>
    <n v="1560"/>
    <s v="1"/>
  </r>
  <r>
    <x v="2"/>
    <x v="2"/>
    <x v="1"/>
    <x v="1"/>
    <x v="0"/>
    <x v="1"/>
    <x v="1"/>
    <s v="Any SHG (one or more)"/>
    <x v="3"/>
    <s v="all question respondents"/>
    <x v="23"/>
    <s v="4.2 Individuals who do not use mobile money"/>
    <s v="SHG Use - Any Interaction (Among all question respondents)"/>
    <s v="SHG_use_any"/>
    <n v="0.18952339429120435"/>
    <n v="1.6826384957118037E-2"/>
    <n v="0.15653097048353887"/>
    <n v="0.22251581809886983"/>
    <n v="541"/>
    <s v="1"/>
  </r>
  <r>
    <x v="2"/>
    <x v="2"/>
    <x v="1"/>
    <x v="1"/>
    <x v="0"/>
    <x v="1"/>
    <x v="1"/>
    <s v="Any SHG (one or more)"/>
    <x v="3"/>
    <s v="all question respondents"/>
    <x v="24"/>
    <s v="4.1 Individuals who use mobile money"/>
    <s v="SHG Use - Any Interaction (Among all question respondents)"/>
    <s v="SHG_use_any"/>
    <n v="0.4810670983425453"/>
    <n v="1.0369051344614444E-2"/>
    <n v="0.46073592576347949"/>
    <n v="0.50139827092161104"/>
    <n v="2459"/>
    <s v="1"/>
  </r>
  <r>
    <x v="2"/>
    <x v="2"/>
    <x v="1"/>
    <x v="1"/>
    <x v="0"/>
    <x v="1"/>
    <x v="1"/>
    <s v="Any SHG (one or more)"/>
    <x v="3"/>
    <s v="all question respondents"/>
    <x v="25"/>
    <s v="3.2 Individuals who do not have access to a mobile phone"/>
    <s v="SHG Use - Any Interaction (Among all question respondents)"/>
    <s v="SHG_use_any"/>
    <n v="0.1078934483903267"/>
    <n v="2.1568567836262879E-2"/>
    <n v="6.5602764277733594E-2"/>
    <n v="0.15018413250291981"/>
    <n v="194"/>
    <s v="1"/>
  </r>
  <r>
    <x v="2"/>
    <x v="2"/>
    <x v="1"/>
    <x v="1"/>
    <x v="0"/>
    <x v="1"/>
    <x v="1"/>
    <s v="Any SHG (one or more)"/>
    <x v="3"/>
    <s v="all question respondents"/>
    <x v="26"/>
    <s v="3.1 Individuals who have access to a mobile phone"/>
    <s v="SHG Use - Any Interaction (Among all question respondents)"/>
    <s v="SHG_use_any"/>
    <n v="0.4496220909282575"/>
    <n v="9.6373347090484042E-3"/>
    <n v="0.43072563563452881"/>
    <n v="0.46851854622198619"/>
    <n v="2806"/>
    <s v="1"/>
  </r>
  <r>
    <x v="2"/>
    <x v="2"/>
    <x v="1"/>
    <x v="1"/>
    <x v="0"/>
    <x v="1"/>
    <x v="1"/>
    <s v="Any SHG (one or more)"/>
    <x v="3"/>
    <s v="all question respondents"/>
    <x v="27"/>
    <s v="5.2 Individuals without a formal ID"/>
    <s v="SHG Use - Any Interaction (Among all question respondents)"/>
    <s v="SHG_use_any"/>
    <n v="0.22905647421054171"/>
    <n v="2.8629995693155837E-2"/>
    <n v="0.17292005786636114"/>
    <n v="0.2851928905547223"/>
    <n v="217"/>
    <s v="1"/>
  </r>
  <r>
    <x v="2"/>
    <x v="2"/>
    <x v="1"/>
    <x v="1"/>
    <x v="0"/>
    <x v="1"/>
    <x v="1"/>
    <s v="Any SHG (one or more)"/>
    <x v="3"/>
    <s v="all question respondents"/>
    <x v="28"/>
    <s v="5.1 Individuals with a formal ID"/>
    <s v="SHG Use - Any Interaction (Among all question respondents)"/>
    <s v="SHG_use_any"/>
    <n v="0.44227840080510772"/>
    <n v="9.6504124796712859E-3"/>
    <n v="0.42335630320306689"/>
    <n v="0.46120049840714855"/>
    <n v="2783"/>
    <s v="1"/>
  </r>
  <r>
    <x v="2"/>
    <x v="2"/>
    <x v="1"/>
    <x v="1"/>
    <x v="0"/>
    <x v="1"/>
    <x v="1"/>
    <s v="Any SHG (one or more)"/>
    <x v="3"/>
    <s v="all question respondents"/>
    <x v="29"/>
    <s v="2.2 Individuals who do not have a bank account"/>
    <s v="SHG Use - Any Interaction (Among all question respondents)"/>
    <s v="SHG_use_any"/>
    <n v="0.34924386701610338"/>
    <n v="1.0524022362627916E-2"/>
    <n v="0.32860883418914499"/>
    <n v="0.36987889984306177"/>
    <n v="2112"/>
    <s v="1"/>
  </r>
  <r>
    <x v="2"/>
    <x v="2"/>
    <x v="1"/>
    <x v="1"/>
    <x v="0"/>
    <x v="1"/>
    <x v="1"/>
    <s v="Any SHG (one or more)"/>
    <x v="3"/>
    <s v="all question respondents"/>
    <x v="30"/>
    <s v="2.1 Individuals who have a bank account"/>
    <s v="SHG Use - Any Interaction (Among all question respondents)"/>
    <s v="SHG_use_any"/>
    <n v="0.61034891836843519"/>
    <n v="1.698018202030098E-2"/>
    <n v="0.57705493615105563"/>
    <n v="0.64364290058581475"/>
    <n v="888"/>
    <s v="1"/>
  </r>
  <r>
    <x v="2"/>
    <x v="2"/>
    <x v="2"/>
    <x v="2"/>
    <x v="0"/>
    <x v="1"/>
    <x v="1"/>
    <s v="SACCO"/>
    <x v="2"/>
    <s v="all question respondents"/>
    <x v="15"/>
    <s v="1.1 All individuals"/>
    <s v="SHG Use - Any Interaction (Among all question respondents)"/>
    <s v="SACCO_use_all"/>
    <n v="0.16734681839654683"/>
    <n v="4.1743963982113202E-3"/>
    <n v="0.1591640086593705"/>
    <n v="0.17552962813372316"/>
    <n v="8665"/>
    <s v="1"/>
  </r>
  <r>
    <x v="2"/>
    <x v="2"/>
    <x v="2"/>
    <x v="2"/>
    <x v="0"/>
    <x v="1"/>
    <x v="1"/>
    <s v="ASCA"/>
    <x v="8"/>
    <s v="all question respondents"/>
    <x v="15"/>
    <s v="1.1 All individuals"/>
    <s v="SHG Use - Any Interaction (Among all question respondents)"/>
    <s v="ASCA_use_all"/>
    <n v="0.17017396978009575"/>
    <n v="4.002927482513804E-3"/>
    <n v="0.16232727989813822"/>
    <n v="0.17802065966205327"/>
    <n v="8665"/>
    <s v="1"/>
  </r>
  <r>
    <x v="2"/>
    <x v="2"/>
    <x v="2"/>
    <x v="2"/>
    <x v="0"/>
    <x v="1"/>
    <x v="1"/>
    <s v="ROSCA"/>
    <x v="1"/>
    <s v="all question respondents"/>
    <x v="15"/>
    <s v="1.1 All individuals"/>
    <s v="SHG Use - Any Interaction (Among all question respondents)"/>
    <s v="chamaROSCA_use_all"/>
    <n v="0.40617580727525127"/>
    <n v="5.367802255240227E-3"/>
    <n v="0.39565363823058708"/>
    <n v="0.41669797631991545"/>
    <n v="8665"/>
    <s v="1"/>
  </r>
  <r>
    <x v="2"/>
    <x v="2"/>
    <x v="2"/>
    <x v="2"/>
    <x v="0"/>
    <x v="1"/>
    <x v="1"/>
    <s v="Savings Group"/>
    <x v="13"/>
    <s v="all question respondents"/>
    <x v="15"/>
    <s v="1.1 All individuals"/>
    <s v="SHG Use - Any Interaction (Among all question respondents)"/>
    <s v="sg_use_all"/>
    <n v="0.40407748879751559"/>
    <n v="5.3640935618564159E-3"/>
    <n v="0.39356258967392221"/>
    <n v="0.41459238792110897"/>
    <n v="8665"/>
    <s v="1"/>
  </r>
  <r>
    <x v="2"/>
    <x v="2"/>
    <x v="2"/>
    <x v="2"/>
    <x v="0"/>
    <x v="1"/>
    <x v="1"/>
    <s v="Chama"/>
    <x v="10"/>
    <s v="all question respondents"/>
    <x v="15"/>
    <s v="1.1 All individuals"/>
    <s v="SHG Use - Any Interaction (Among all question respondents)"/>
    <s v="chama_use_all"/>
    <n v="1.4701740819455128E-2"/>
    <n v="1.2323601886083289E-3"/>
    <n v="1.2286021757563055E-2"/>
    <n v="1.7117459881347202E-2"/>
    <n v="8665"/>
    <s v="1"/>
  </r>
  <r>
    <x v="2"/>
    <x v="2"/>
    <x v="2"/>
    <x v="2"/>
    <x v="0"/>
    <x v="1"/>
    <x v="1"/>
    <s v="Self-Help Group (unspecified)"/>
    <x v="4"/>
    <s v="all question respondents"/>
    <x v="15"/>
    <s v="1.1 All individuals"/>
    <s v="SHG Use - Any Interaction (Among all question respondents)"/>
    <s v="unspecified_use_all"/>
    <n v="3.4132077559504509E-2"/>
    <n v="2.2132537438443968E-3"/>
    <n v="2.9793415989500246E-2"/>
    <n v="3.8470739129508769E-2"/>
    <n v="6875"/>
    <s v="1"/>
  </r>
  <r>
    <x v="2"/>
    <x v="2"/>
    <x v="2"/>
    <x v="2"/>
    <x v="0"/>
    <x v="1"/>
    <x v="1"/>
    <s v="Group of Friends"/>
    <x v="11"/>
    <s v="all question respondents"/>
    <x v="15"/>
    <s v="1.1 All individuals"/>
    <s v="SHG Use - Any Interaction (Among all question respondents)"/>
    <s v="groupfriends_use_all"/>
    <n v="0.13144072922505279"/>
    <n v="3.715349483240604E-3"/>
    <n v="0.12415776061634538"/>
    <n v="0.13872369783376018"/>
    <n v="8665"/>
    <s v="1"/>
  </r>
  <r>
    <x v="2"/>
    <x v="2"/>
    <x v="2"/>
    <x v="2"/>
    <x v="0"/>
    <x v="1"/>
    <x v="1"/>
    <s v="Any SHG (one or more)"/>
    <x v="3"/>
    <s v="all question respondents"/>
    <x v="15"/>
    <s v="1.1 All individuals"/>
    <s v="SHG Use - Any Interaction (Among all question respondents)"/>
    <s v="SHG_use_all"/>
    <n v="0.58663428214079116"/>
    <n v="5.4982814709967293E-3"/>
    <n v="0.57585634280137277"/>
    <n v="0.59741222148020956"/>
    <n v="8665"/>
    <s v="1"/>
  </r>
  <r>
    <x v="2"/>
    <x v="2"/>
    <x v="2"/>
    <x v="2"/>
    <x v="0"/>
    <x v="1"/>
    <x v="1"/>
    <s v="SACCO"/>
    <x v="2"/>
    <s v="all question respondents"/>
    <x v="18"/>
    <s v="6.2 Urban individuals"/>
    <s v="SHG Use - Any Interaction (Among all question respondents)"/>
    <s v="SACCO_use_all"/>
    <n v="0.1960197872545642"/>
    <n v="6.7177427868290087E-3"/>
    <n v="0.18285141371163366"/>
    <n v="0.20918816079749475"/>
    <n v="3813"/>
    <s v="1"/>
  </r>
  <r>
    <x v="2"/>
    <x v="2"/>
    <x v="2"/>
    <x v="2"/>
    <x v="0"/>
    <x v="1"/>
    <x v="1"/>
    <s v="SACCO"/>
    <x v="2"/>
    <s v="all question respondents"/>
    <x v="19"/>
    <s v="6.1 Rural individuals"/>
    <s v="SHG Use - Any Interaction (Among all question respondents)"/>
    <s v="SACCO_use_all"/>
    <n v="0.14487352425981229"/>
    <n v="5.2332663379528691E-3"/>
    <n v="0.13461507760970812"/>
    <n v="0.15513197090991646"/>
    <n v="4852"/>
    <s v="1"/>
  </r>
  <r>
    <x v="2"/>
    <x v="2"/>
    <x v="2"/>
    <x v="2"/>
    <x v="0"/>
    <x v="1"/>
    <x v="1"/>
    <s v="SACCO"/>
    <x v="2"/>
    <s v="all question respondents"/>
    <x v="16"/>
    <s v="1.3 Males"/>
    <s v="SHG Use - Any Interaction (Among all question respondents)"/>
    <s v="SACCO_use_all"/>
    <n v="0.21520895998470127"/>
    <n v="7.0724285936332384E-3"/>
    <n v="0.20134531790551013"/>
    <n v="0.22907260206389241"/>
    <n v="3384"/>
    <s v="1"/>
  </r>
  <r>
    <x v="2"/>
    <x v="2"/>
    <x v="2"/>
    <x v="2"/>
    <x v="0"/>
    <x v="1"/>
    <x v="1"/>
    <s v="SACCO"/>
    <x v="2"/>
    <s v="all question respondents"/>
    <x v="17"/>
    <s v="1.2 Females"/>
    <s v="SHG Use - Any Interaction (Among all question respondents)"/>
    <s v="SACCO_use_all"/>
    <n v="0.12182626822550401"/>
    <n v="4.4864048622706579E-3"/>
    <n v="0.11303184769379936"/>
    <n v="0.13062068875720867"/>
    <n v="5281"/>
    <s v="1"/>
  </r>
  <r>
    <x v="2"/>
    <x v="2"/>
    <x v="2"/>
    <x v="2"/>
    <x v="0"/>
    <x v="1"/>
    <x v="1"/>
    <s v="SACCO"/>
    <x v="2"/>
    <s v="all question respondents"/>
    <x v="23"/>
    <s v="4.2 Individuals who do not use mobile money"/>
    <s v="SHG Use - Any Interaction (Among all question respondents)"/>
    <s v="SACCO_use_all"/>
    <n v="4.918828973185245E-2"/>
    <n v="4.4821038881725072E-3"/>
    <n v="4.0402300132280827E-2"/>
    <n v="5.7974279331424072E-2"/>
    <n v="2462"/>
    <s v="1"/>
  </r>
  <r>
    <x v="2"/>
    <x v="2"/>
    <x v="2"/>
    <x v="2"/>
    <x v="0"/>
    <x v="1"/>
    <x v="1"/>
    <s v="SACCO"/>
    <x v="2"/>
    <s v="all question respondents"/>
    <x v="24"/>
    <s v="4.1 Individuals who use mobile money"/>
    <s v="SHG Use - Any Interaction (Among all question respondents)"/>
    <s v="SACCO_use_all"/>
    <n v="0.2138869641250728"/>
    <n v="5.4142077681178539E-3"/>
    <n v="0.20327382923854548"/>
    <n v="0.22450009901160012"/>
    <n v="6203"/>
    <s v="1"/>
  </r>
  <r>
    <x v="2"/>
    <x v="2"/>
    <x v="2"/>
    <x v="2"/>
    <x v="0"/>
    <x v="1"/>
    <x v="1"/>
    <s v="SACCO"/>
    <x v="2"/>
    <s v="all question respondents"/>
    <x v="25"/>
    <s v="3.2 Individuals who do not have access to a mobile phone"/>
    <s v="SHG Use - Any Interaction (Among all question respondents)"/>
    <s v="SACCO_use_all"/>
    <n v="4.7060700135017973E-2"/>
    <n v="4.9685515230875428E-3"/>
    <n v="3.732115747917341E-2"/>
    <n v="5.6800242790862536E-2"/>
    <n v="1938"/>
    <s v="1"/>
  </r>
  <r>
    <x v="2"/>
    <x v="2"/>
    <x v="2"/>
    <x v="2"/>
    <x v="0"/>
    <x v="1"/>
    <x v="1"/>
    <s v="SACCO"/>
    <x v="2"/>
    <s v="all question respondents"/>
    <x v="26"/>
    <s v="3.1 Individuals who have access to a mobile phone"/>
    <s v="SHG Use - Any Interaction (Among all question respondents)"/>
    <s v="SACCO_use_all"/>
    <n v="0.20190469668194669"/>
    <n v="5.0911629527987971E-3"/>
    <n v="0.19192480646319213"/>
    <n v="0.21188458690070125"/>
    <n v="6727"/>
    <s v="1"/>
  </r>
  <r>
    <x v="2"/>
    <x v="2"/>
    <x v="2"/>
    <x v="2"/>
    <x v="0"/>
    <x v="1"/>
    <x v="1"/>
    <s v="SACCO"/>
    <x v="2"/>
    <s v="all question respondents"/>
    <x v="27"/>
    <s v="5.2 Individuals without a formal ID"/>
    <s v="SHG Use - Any Interaction (Among all question respondents)"/>
    <s v="SACCO_use_all"/>
    <n v="1.3092460964075002E-2"/>
    <n v="3.4182991173676526E-3"/>
    <n v="6.3917817199661614E-3"/>
    <n v="1.9793140208183842E-2"/>
    <n v="1215"/>
    <s v="1"/>
  </r>
  <r>
    <x v="2"/>
    <x v="2"/>
    <x v="2"/>
    <x v="2"/>
    <x v="0"/>
    <x v="1"/>
    <x v="1"/>
    <s v="SACCO"/>
    <x v="2"/>
    <s v="all question respondents"/>
    <x v="28"/>
    <s v="5.1 Individuals with a formal ID"/>
    <s v="SHG Use - Any Interaction (Among all question respondents)"/>
    <s v="SACCO_use_all"/>
    <n v="0.19164808750140683"/>
    <n v="4.7368445356320557E-3"/>
    <n v="0.1823627456478471"/>
    <n v="0.20093342935496655"/>
    <n v="7450"/>
    <s v="1"/>
  </r>
  <r>
    <x v="2"/>
    <x v="2"/>
    <x v="2"/>
    <x v="2"/>
    <x v="0"/>
    <x v="1"/>
    <x v="1"/>
    <s v="SACCO"/>
    <x v="2"/>
    <s v="all question respondents"/>
    <x v="29"/>
    <s v="2.2 Individuals who do not have a bank account"/>
    <s v="SHG Use - Any Interaction (Among all question respondents)"/>
    <s v="SACCO_use_all"/>
    <n v="9.5740544195697344E-2"/>
    <n v="3.8221348492352408E-3"/>
    <n v="8.8248250872877201E-2"/>
    <n v="0.10323283751851749"/>
    <n v="6371"/>
    <s v="1"/>
  </r>
  <r>
    <x v="2"/>
    <x v="2"/>
    <x v="2"/>
    <x v="2"/>
    <x v="0"/>
    <x v="1"/>
    <x v="1"/>
    <s v="SACCO"/>
    <x v="2"/>
    <s v="all question respondents"/>
    <x v="30"/>
    <s v="2.1 Individuals who have a bank account"/>
    <s v="SHG Use - Any Interaction (Among all question respondents)"/>
    <s v="SACCO_use_all"/>
    <n v="0.35652546941621766"/>
    <n v="1.0293705041388022E-2"/>
    <n v="0.33634735938325977"/>
    <n v="0.37670357944917554"/>
    <n v="2294"/>
    <s v="1"/>
  </r>
  <r>
    <x v="2"/>
    <x v="2"/>
    <x v="2"/>
    <x v="2"/>
    <x v="0"/>
    <x v="1"/>
    <x v="1"/>
    <s v="ASCA"/>
    <x v="8"/>
    <s v="all question respondents"/>
    <x v="18"/>
    <s v="6.2 Urban individuals"/>
    <s v="SHG Use - Any Interaction (Among all question respondents)"/>
    <s v="ASCA_use_all"/>
    <n v="0.17790554348273632"/>
    <n v="6.2197172587106836E-3"/>
    <n v="0.16571341842032747"/>
    <n v="0.19009766854514518"/>
    <n v="3813"/>
    <s v="1"/>
  </r>
  <r>
    <x v="2"/>
    <x v="2"/>
    <x v="2"/>
    <x v="2"/>
    <x v="0"/>
    <x v="1"/>
    <x v="1"/>
    <s v="ASCA"/>
    <x v="8"/>
    <s v="all question respondents"/>
    <x v="19"/>
    <s v="6.1 Rural individuals"/>
    <s v="SHG Use - Any Interaction (Among all question respondents)"/>
    <s v="ASCA_use_all"/>
    <n v="0.1641141183981312"/>
    <n v="5.2127109793648234E-3"/>
    <n v="0.15389596513954046"/>
    <n v="0.17433227165672194"/>
    <n v="4852"/>
    <s v="1"/>
  </r>
  <r>
    <x v="2"/>
    <x v="2"/>
    <x v="2"/>
    <x v="2"/>
    <x v="0"/>
    <x v="1"/>
    <x v="1"/>
    <s v="ASCA"/>
    <x v="8"/>
    <s v="all question respondents"/>
    <x v="16"/>
    <s v="1.3 Males"/>
    <s v="SHG Use - Any Interaction (Among all question respondents)"/>
    <s v="ASCA_use_all"/>
    <n v="0.13072457591986392"/>
    <n v="5.7261670647304284E-3"/>
    <n v="0.11949992661869743"/>
    <n v="0.1419492252210304"/>
    <n v="3384"/>
    <s v="1"/>
  </r>
  <r>
    <x v="2"/>
    <x v="2"/>
    <x v="2"/>
    <x v="2"/>
    <x v="0"/>
    <x v="1"/>
    <x v="1"/>
    <s v="ASCA"/>
    <x v="8"/>
    <s v="all question respondents"/>
    <x v="17"/>
    <s v="1.2 Females"/>
    <s v="SHG Use - Any Interaction (Among all question respondents)"/>
    <s v="ASCA_use_all"/>
    <n v="0.20769335468109129"/>
    <n v="5.5365287254924992E-3"/>
    <n v="0.19684044162651676"/>
    <n v="0.21854626773566582"/>
    <n v="5281"/>
    <s v="1"/>
  </r>
  <r>
    <x v="2"/>
    <x v="2"/>
    <x v="2"/>
    <x v="2"/>
    <x v="0"/>
    <x v="1"/>
    <x v="1"/>
    <s v="ASCA"/>
    <x v="8"/>
    <s v="all question respondents"/>
    <x v="23"/>
    <s v="4.2 Individuals who do not use mobile money"/>
    <s v="SHG Use - Any Interaction (Among all question respondents)"/>
    <s v="ASCA_use_all"/>
    <n v="7.8779432603825167E-2"/>
    <n v="5.2081418128047691E-3"/>
    <n v="6.8570235998376999E-2"/>
    <n v="8.8988629209273334E-2"/>
    <n v="2462"/>
    <s v="1"/>
  </r>
  <r>
    <x v="2"/>
    <x v="2"/>
    <x v="2"/>
    <x v="2"/>
    <x v="0"/>
    <x v="1"/>
    <x v="1"/>
    <s v="ASCA"/>
    <x v="8"/>
    <s v="all question respondents"/>
    <x v="24"/>
    <s v="4.1 Individuals who use mobile money"/>
    <s v="SHG Use - Any Interaction (Among all question respondents)"/>
    <s v="ASCA_use_all"/>
    <n v="0.20617234524265143"/>
    <n v="5.1185456741208966E-3"/>
    <n v="0.19613877837767305"/>
    <n v="0.21620591210762982"/>
    <n v="6203"/>
    <s v="1"/>
  </r>
  <r>
    <x v="2"/>
    <x v="2"/>
    <x v="2"/>
    <x v="2"/>
    <x v="0"/>
    <x v="1"/>
    <x v="1"/>
    <s v="ASCA"/>
    <x v="8"/>
    <s v="all question respondents"/>
    <x v="25"/>
    <s v="3.2 Individuals who do not have access to a mobile phone"/>
    <s v="SHG Use - Any Interaction (Among all question respondents)"/>
    <s v="ASCA_use_all"/>
    <n v="7.125436696679302E-2"/>
    <n v="5.6268517746498646E-3"/>
    <n v="6.0224399254339568E-2"/>
    <n v="8.2284334679246479E-2"/>
    <n v="1938"/>
    <s v="1"/>
  </r>
  <r>
    <x v="2"/>
    <x v="2"/>
    <x v="2"/>
    <x v="2"/>
    <x v="0"/>
    <x v="1"/>
    <x v="1"/>
    <s v="ASCA"/>
    <x v="8"/>
    <s v="all question respondents"/>
    <x v="26"/>
    <s v="3.1 Individuals who have access to a mobile phone"/>
    <s v="SHG Use - Any Interaction (Among all question respondents)"/>
    <s v="ASCA_use_all"/>
    <n v="0.19859330563919911"/>
    <n v="4.8396738165514385E-3"/>
    <n v="0.18910639393914985"/>
    <n v="0.20808021733924836"/>
    <n v="6727"/>
    <s v="1"/>
  </r>
  <r>
    <x v="2"/>
    <x v="2"/>
    <x v="2"/>
    <x v="2"/>
    <x v="0"/>
    <x v="1"/>
    <x v="1"/>
    <s v="ASCA"/>
    <x v="8"/>
    <s v="all question respondents"/>
    <x v="27"/>
    <s v="5.2 Individuals without a formal ID"/>
    <s v="SHG Use - Any Interaction (Among all question respondents)"/>
    <s v="ASCA_use_all"/>
    <n v="6.8393080587106692E-2"/>
    <n v="7.1034275548088411E-3"/>
    <n v="5.446867317152853E-2"/>
    <n v="8.2317488002684847E-2"/>
    <n v="1215"/>
    <s v="1"/>
  </r>
  <r>
    <x v="2"/>
    <x v="2"/>
    <x v="2"/>
    <x v="2"/>
    <x v="0"/>
    <x v="1"/>
    <x v="1"/>
    <s v="ASCA"/>
    <x v="8"/>
    <s v="all question respondents"/>
    <x v="28"/>
    <s v="5.1 Individuals with a formal ID"/>
    <s v="SHG Use - Any Interaction (Among all question respondents)"/>
    <s v="ASCA_use_all"/>
    <n v="0.18620855589604099"/>
    <n v="4.4733345748010434E-3"/>
    <n v="0.17743975623628322"/>
    <n v="0.19497735555579876"/>
    <n v="7450"/>
    <s v="1"/>
  </r>
  <r>
    <x v="2"/>
    <x v="2"/>
    <x v="2"/>
    <x v="2"/>
    <x v="0"/>
    <x v="1"/>
    <x v="1"/>
    <s v="ASCA"/>
    <x v="8"/>
    <s v="all question respondents"/>
    <x v="29"/>
    <s v="2.2 Individuals who do not have a bank account"/>
    <s v="SHG Use - Any Interaction (Among all question respondents)"/>
    <s v="ASCA_use_all"/>
    <n v="0.14561232708572455"/>
    <n v="4.3430670891495288E-3"/>
    <n v="0.13709888267935944"/>
    <n v="0.15412577149208967"/>
    <n v="6371"/>
    <s v="1"/>
  </r>
  <r>
    <x v="2"/>
    <x v="2"/>
    <x v="2"/>
    <x v="2"/>
    <x v="0"/>
    <x v="1"/>
    <x v="1"/>
    <s v="ASCA"/>
    <x v="8"/>
    <s v="all question respondents"/>
    <x v="30"/>
    <s v="2.1 Individuals who have a bank account"/>
    <s v="SHG Use - Any Interaction (Among all question respondents)"/>
    <s v="ASCA_use_all"/>
    <n v="0.23506407171048185"/>
    <n v="8.8502077598061838E-3"/>
    <n v="0.21771555965637829"/>
    <n v="0.25241258376458542"/>
    <n v="2294"/>
    <s v="1"/>
  </r>
  <r>
    <x v="2"/>
    <x v="2"/>
    <x v="2"/>
    <x v="2"/>
    <x v="0"/>
    <x v="1"/>
    <x v="1"/>
    <s v="ROSCA"/>
    <x v="1"/>
    <s v="all question respondents"/>
    <x v="18"/>
    <s v="6.2 Urban individuals"/>
    <s v="SHG Use - Any Interaction (Among all question respondents)"/>
    <s v="chamaROSCA_use_all"/>
    <n v="0.44087010866865739"/>
    <n v="8.2030969544551764E-3"/>
    <n v="0.42479008769540261"/>
    <n v="0.45695012964191217"/>
    <n v="3813"/>
    <s v="1"/>
  </r>
  <r>
    <x v="2"/>
    <x v="2"/>
    <x v="2"/>
    <x v="2"/>
    <x v="0"/>
    <x v="1"/>
    <x v="1"/>
    <s v="ROSCA"/>
    <x v="1"/>
    <s v="all question respondents"/>
    <x v="19"/>
    <s v="6.1 Rural individuals"/>
    <s v="SHG Use - Any Interaction (Among all question respondents)"/>
    <s v="chamaROSCA_use_all"/>
    <n v="0.37898311425683995"/>
    <n v="7.0573815515122262E-3"/>
    <n v="0.365148967958844"/>
    <n v="0.3928172605548359"/>
    <n v="4852"/>
    <s v="1"/>
  </r>
  <r>
    <x v="2"/>
    <x v="2"/>
    <x v="2"/>
    <x v="2"/>
    <x v="0"/>
    <x v="1"/>
    <x v="1"/>
    <s v="ROSCA"/>
    <x v="1"/>
    <s v="all question respondents"/>
    <x v="16"/>
    <s v="1.3 Males"/>
    <s v="SHG Use - Any Interaction (Among all question respondents)"/>
    <s v="chamaROSCA_use_all"/>
    <n v="0.30711875613788203"/>
    <n v="7.9551815725503565E-3"/>
    <n v="0.29152470827487514"/>
    <n v="0.32271280400088892"/>
    <n v="3384"/>
    <s v="1"/>
  </r>
  <r>
    <x v="2"/>
    <x v="2"/>
    <x v="2"/>
    <x v="2"/>
    <x v="0"/>
    <x v="1"/>
    <x v="1"/>
    <s v="ROSCA"/>
    <x v="1"/>
    <s v="all question respondents"/>
    <x v="17"/>
    <s v="1.2 Females"/>
    <s v="SHG Use - Any Interaction (Among all question respondents)"/>
    <s v="chamaROSCA_use_all"/>
    <n v="0.50038662435264991"/>
    <n v="6.9560956945823697E-3"/>
    <n v="0.48675102242305146"/>
    <n v="0.51402222628224836"/>
    <n v="5281"/>
    <s v="1"/>
  </r>
  <r>
    <x v="2"/>
    <x v="2"/>
    <x v="2"/>
    <x v="2"/>
    <x v="0"/>
    <x v="1"/>
    <x v="1"/>
    <s v="ROSCA"/>
    <x v="1"/>
    <s v="all question respondents"/>
    <x v="23"/>
    <s v="4.2 Individuals who do not use mobile money"/>
    <s v="SHG Use - Any Interaction (Among all question respondents)"/>
    <s v="chamaROSCA_use_all"/>
    <n v="0.23993454032386202"/>
    <n v="8.5808687380784301E-3"/>
    <n v="0.22311399680924354"/>
    <n v="0.2567550838384805"/>
    <n v="2462"/>
    <s v="1"/>
  </r>
  <r>
    <x v="2"/>
    <x v="2"/>
    <x v="2"/>
    <x v="2"/>
    <x v="0"/>
    <x v="1"/>
    <x v="1"/>
    <s v="ROSCA"/>
    <x v="1"/>
    <s v="all question respondents"/>
    <x v="24"/>
    <s v="4.1 Individuals who use mobile money"/>
    <s v="SHG Use - Any Interaction (Among all question respondents)"/>
    <s v="chamaROSCA_use_all"/>
    <n v="0.47165472680350551"/>
    <n v="6.4929128423481409E-3"/>
    <n v="0.45892707342306244"/>
    <n v="0.48438238018394858"/>
    <n v="6203"/>
    <s v="1"/>
  </r>
  <r>
    <x v="2"/>
    <x v="2"/>
    <x v="2"/>
    <x v="2"/>
    <x v="0"/>
    <x v="1"/>
    <x v="1"/>
    <s v="ROSCA"/>
    <x v="1"/>
    <s v="all question respondents"/>
    <x v="25"/>
    <s v="3.2 Individuals who do not have access to a mobile phone"/>
    <s v="SHG Use - Any Interaction (Among all question respondents)"/>
    <s v="chamaROSCA_use_all"/>
    <n v="0.21846973128302935"/>
    <n v="9.3612845204504233E-3"/>
    <n v="0.20011938722867872"/>
    <n v="0.23682007533737998"/>
    <n v="1938"/>
    <s v="1"/>
  </r>
  <r>
    <x v="2"/>
    <x v="2"/>
    <x v="2"/>
    <x v="2"/>
    <x v="0"/>
    <x v="1"/>
    <x v="1"/>
    <s v="ROSCA"/>
    <x v="1"/>
    <s v="all question respondents"/>
    <x v="26"/>
    <s v="3.1 Individuals who have access to a mobile phone"/>
    <s v="SHG Use - Any Interaction (Among all question respondents)"/>
    <s v="chamaROSCA_use_all"/>
    <n v="0.46010325810100355"/>
    <n v="6.2160644394042407E-3"/>
    <n v="0.44791829343318534"/>
    <n v="0.47228822276882176"/>
    <n v="6727"/>
    <s v="1"/>
  </r>
  <r>
    <x v="2"/>
    <x v="2"/>
    <x v="2"/>
    <x v="2"/>
    <x v="0"/>
    <x v="1"/>
    <x v="1"/>
    <s v="ROSCA"/>
    <x v="1"/>
    <s v="all question respondents"/>
    <x v="27"/>
    <s v="5.2 Individuals without a formal ID"/>
    <s v="SHG Use - Any Interaction (Among all question respondents)"/>
    <s v="chamaROSCA_use_all"/>
    <n v="0.23008533314831434"/>
    <n v="1.1987166426741474E-2"/>
    <n v="0.20658763604414779"/>
    <n v="0.25358303025248086"/>
    <n v="1215"/>
    <s v="1"/>
  </r>
  <r>
    <x v="2"/>
    <x v="2"/>
    <x v="2"/>
    <x v="2"/>
    <x v="0"/>
    <x v="1"/>
    <x v="1"/>
    <s v="ROSCA"/>
    <x v="1"/>
    <s v="all question respondents"/>
    <x v="28"/>
    <s v="5.1 Individuals with a formal ID"/>
    <s v="SHG Use - Any Interaction (Among all question respondents)"/>
    <s v="chamaROSCA_use_all"/>
    <n v="0.43391714353172883"/>
    <n v="5.8626541553470218E-3"/>
    <n v="0.4224249470722295"/>
    <n v="0.44540933999122817"/>
    <n v="7450"/>
    <s v="1"/>
  </r>
  <r>
    <x v="2"/>
    <x v="2"/>
    <x v="2"/>
    <x v="2"/>
    <x v="0"/>
    <x v="1"/>
    <x v="1"/>
    <s v="ROSCA"/>
    <x v="1"/>
    <s v="all question respondents"/>
    <x v="29"/>
    <s v="2.2 Individuals who do not have a bank account"/>
    <s v="SHG Use - Any Interaction (Among all question respondents)"/>
    <s v="chamaROSCA_use_all"/>
    <n v="0.36114931054004834"/>
    <n v="6.0740248024274898E-3"/>
    <n v="0.34924277734199094"/>
    <n v="0.37305584373810574"/>
    <n v="6371"/>
    <s v="1"/>
  </r>
  <r>
    <x v="2"/>
    <x v="2"/>
    <x v="2"/>
    <x v="2"/>
    <x v="0"/>
    <x v="1"/>
    <x v="1"/>
    <s v="ROSCA"/>
    <x v="1"/>
    <s v="all question respondents"/>
    <x v="30"/>
    <s v="2.1 Individuals who have a bank account"/>
    <s v="SHG Use - Any Interaction (Among all question respondents)"/>
    <s v="chamaROSCA_use_all"/>
    <n v="0.52513258875245672"/>
    <n v="1.072163369106263E-2"/>
    <n v="0.50411563679186722"/>
    <n v="0.54614954071304622"/>
    <n v="2294"/>
    <s v="1"/>
  </r>
  <r>
    <x v="2"/>
    <x v="2"/>
    <x v="2"/>
    <x v="2"/>
    <x v="0"/>
    <x v="1"/>
    <x v="1"/>
    <s v="Savings Group"/>
    <x v="13"/>
    <s v="all question respondents"/>
    <x v="18"/>
    <s v="6.2 Urban individuals"/>
    <s v="SHG Use - Any Interaction (Among all question respondents)"/>
    <s v="sg_use_all"/>
    <n v="0.42679538327165939"/>
    <n v="8.1690889023164313E-3"/>
    <n v="0.41078202616873144"/>
    <n v="0.44280874037458734"/>
    <n v="3813"/>
    <s v="1"/>
  </r>
  <r>
    <x v="2"/>
    <x v="2"/>
    <x v="2"/>
    <x v="2"/>
    <x v="0"/>
    <x v="1"/>
    <x v="1"/>
    <s v="Savings Group"/>
    <x v="13"/>
    <s v="all question respondents"/>
    <x v="19"/>
    <s v="6.1 Rural individuals"/>
    <s v="SHG Use - Any Interaction (Among all question respondents)"/>
    <s v="sg_use_all"/>
    <n v="0.38627166174092969"/>
    <n v="7.0891688063136121E-3"/>
    <n v="0.37237520486356029"/>
    <n v="0.4001681186182991"/>
    <n v="4852"/>
    <s v="1"/>
  </r>
  <r>
    <x v="2"/>
    <x v="2"/>
    <x v="2"/>
    <x v="2"/>
    <x v="0"/>
    <x v="1"/>
    <x v="1"/>
    <s v="Savings Group"/>
    <x v="13"/>
    <s v="all question respondents"/>
    <x v="16"/>
    <s v="1.3 Males"/>
    <s v="SHG Use - Any Interaction (Among all question respondents)"/>
    <s v="sg_use_all"/>
    <n v="0.32507344691695012"/>
    <n v="8.0589237608564325E-3"/>
    <n v="0.30927603969185902"/>
    <n v="0.34087085414204121"/>
    <n v="3384"/>
    <s v="1"/>
  </r>
  <r>
    <x v="2"/>
    <x v="2"/>
    <x v="2"/>
    <x v="2"/>
    <x v="0"/>
    <x v="1"/>
    <x v="1"/>
    <s v="Savings Group"/>
    <x v="13"/>
    <s v="all question respondents"/>
    <x v="17"/>
    <s v="1.2 Females"/>
    <s v="SHG Use - Any Interaction (Among all question respondents)"/>
    <s v="sg_use_all"/>
    <n v="0.47921636334026091"/>
    <n v="6.9375639987567734E-3"/>
    <n v="0.46561708794187379"/>
    <n v="0.49281563873864803"/>
    <n v="5281"/>
    <s v="1"/>
  </r>
  <r>
    <x v="2"/>
    <x v="2"/>
    <x v="2"/>
    <x v="2"/>
    <x v="0"/>
    <x v="1"/>
    <x v="1"/>
    <s v="Savings Group"/>
    <x v="13"/>
    <s v="all question respondents"/>
    <x v="23"/>
    <s v="4.2 Individuals who do not use mobile money"/>
    <s v="SHG Use - Any Interaction (Among all question respondents)"/>
    <s v="sg_use_all"/>
    <n v="0.21814358857013683"/>
    <n v="8.2448644110820722E-3"/>
    <n v="0.20198169344833922"/>
    <n v="0.23430548369193444"/>
    <n v="2462"/>
    <s v="1"/>
  </r>
  <r>
    <x v="2"/>
    <x v="2"/>
    <x v="2"/>
    <x v="2"/>
    <x v="0"/>
    <x v="1"/>
    <x v="1"/>
    <s v="Savings Group"/>
    <x v="13"/>
    <s v="all question respondents"/>
    <x v="24"/>
    <s v="4.1 Individuals who use mobile money"/>
    <s v="SHG Use - Any Interaction (Among all question respondents)"/>
    <s v="sg_use_all"/>
    <n v="0.47731292013071769"/>
    <n v="6.5026569936263408E-3"/>
    <n v="0.46456616589631788"/>
    <n v="0.49005967436511749"/>
    <n v="6203"/>
    <s v="1"/>
  </r>
  <r>
    <x v="2"/>
    <x v="2"/>
    <x v="2"/>
    <x v="2"/>
    <x v="0"/>
    <x v="1"/>
    <x v="1"/>
    <s v="Savings Group"/>
    <x v="13"/>
    <s v="all question respondents"/>
    <x v="25"/>
    <s v="3.2 Individuals who do not have access to a mobile phone"/>
    <s v="SHG Use - Any Interaction (Among all question respondents)"/>
    <s v="sg_use_all"/>
    <n v="0.19935758866445291"/>
    <n v="8.988884015800452E-3"/>
    <n v="0.18173723816722706"/>
    <n v="0.21697793916167876"/>
    <n v="1938"/>
    <s v="1"/>
  </r>
  <r>
    <x v="2"/>
    <x v="2"/>
    <x v="2"/>
    <x v="2"/>
    <x v="0"/>
    <x v="1"/>
    <x v="1"/>
    <s v="Savings Group"/>
    <x v="13"/>
    <s v="all question respondents"/>
    <x v="26"/>
    <s v="3.1 Individuals who have access to a mobile phone"/>
    <s v="SHG Use - Any Interaction (Among all question respondents)"/>
    <s v="sg_use_all"/>
    <n v="0.46289296554285081"/>
    <n v="6.2226621201780415E-3"/>
    <n v="0.45069506785158953"/>
    <n v="0.47509086323411209"/>
    <n v="6727"/>
    <s v="1"/>
  </r>
  <r>
    <x v="2"/>
    <x v="2"/>
    <x v="2"/>
    <x v="2"/>
    <x v="0"/>
    <x v="1"/>
    <x v="1"/>
    <s v="Savings Group"/>
    <x v="13"/>
    <s v="all question respondents"/>
    <x v="27"/>
    <s v="5.2 Individuals without a formal ID"/>
    <s v="SHG Use - Any Interaction (Among all question respondents)"/>
    <s v="sg_use_all"/>
    <n v="0.22716492580740791"/>
    <n v="1.2010077545871833E-2"/>
    <n v="0.20362231746079448"/>
    <n v="0.25070753415402136"/>
    <n v="1215"/>
    <s v="1"/>
  </r>
  <r>
    <x v="2"/>
    <x v="2"/>
    <x v="2"/>
    <x v="2"/>
    <x v="0"/>
    <x v="1"/>
    <x v="1"/>
    <s v="Savings Group"/>
    <x v="13"/>
    <s v="all question respondents"/>
    <x v="28"/>
    <s v="5.1 Individuals with a formal ID"/>
    <s v="SHG Use - Any Interaction (Among all question respondents)"/>
    <s v="sg_use_all"/>
    <n v="0.43194833713407016"/>
    <n v="5.8587639323327296E-3"/>
    <n v="0.42046376643689054"/>
    <n v="0.44343290783124978"/>
    <n v="7450"/>
    <s v="1"/>
  </r>
  <r>
    <x v="2"/>
    <x v="2"/>
    <x v="2"/>
    <x v="2"/>
    <x v="0"/>
    <x v="1"/>
    <x v="1"/>
    <s v="Savings Group"/>
    <x v="13"/>
    <s v="all question respondents"/>
    <x v="29"/>
    <s v="2.2 Individuals who do not have a bank account"/>
    <s v="SHG Use - Any Interaction (Among all question respondents)"/>
    <s v="sg_use_all"/>
    <n v="0.35637695937794095"/>
    <n v="6.0594004190849138E-3"/>
    <n v="0.34449909344935209"/>
    <n v="0.36825482530652981"/>
    <n v="6371"/>
    <s v="1"/>
  </r>
  <r>
    <x v="2"/>
    <x v="2"/>
    <x v="2"/>
    <x v="2"/>
    <x v="0"/>
    <x v="1"/>
    <x v="1"/>
    <s v="Savings Group"/>
    <x v="13"/>
    <s v="all question respondents"/>
    <x v="30"/>
    <s v="2.1 Individuals who have a bank account"/>
    <s v="SHG Use - Any Interaction (Among all question respondents)"/>
    <s v="sg_use_all"/>
    <n v="0.53009887322547689"/>
    <n v="1.072387221783953E-2"/>
    <n v="0.50907753322001581"/>
    <n v="0.55112021323093796"/>
    <n v="2294"/>
    <s v="1"/>
  </r>
  <r>
    <x v="2"/>
    <x v="2"/>
    <x v="2"/>
    <x v="2"/>
    <x v="0"/>
    <x v="1"/>
    <x v="1"/>
    <s v="Chama"/>
    <x v="10"/>
    <s v="all question respondents"/>
    <x v="18"/>
    <s v="6.2 Urban individuals"/>
    <s v="SHG Use - Any Interaction (Among all question respondents)"/>
    <s v="chama_use_all"/>
    <n v="1.423804384263865E-2"/>
    <n v="1.8338538930306591E-3"/>
    <n v="1.0643254066832995E-2"/>
    <n v="1.7832833618444306E-2"/>
    <n v="3813"/>
    <s v="1"/>
  </r>
  <r>
    <x v="2"/>
    <x v="2"/>
    <x v="2"/>
    <x v="2"/>
    <x v="0"/>
    <x v="1"/>
    <x v="1"/>
    <s v="Chama"/>
    <x v="10"/>
    <s v="all question respondents"/>
    <x v="19"/>
    <s v="6.1 Rural individuals"/>
    <s v="SHG Use - Any Interaction (Among all question respondents)"/>
    <s v="chama_use_all"/>
    <n v="1.5065177148700032E-2"/>
    <n v="1.6632534158691212E-3"/>
    <n v="1.1804804882041935E-2"/>
    <n v="1.832554941535813E-2"/>
    <n v="4852"/>
    <s v="1"/>
  </r>
  <r>
    <x v="2"/>
    <x v="2"/>
    <x v="2"/>
    <x v="2"/>
    <x v="0"/>
    <x v="1"/>
    <x v="1"/>
    <s v="Chama"/>
    <x v="10"/>
    <s v="all question respondents"/>
    <x v="16"/>
    <s v="1.3 Males"/>
    <s v="SHG Use - Any Interaction (Among all question respondents)"/>
    <s v="chama_use_all"/>
    <n v="6.1478178494502565E-3"/>
    <n v="1.3527239189860491E-3"/>
    <n v="3.4961572499122382E-3"/>
    <n v="8.7994784489882748E-3"/>
    <n v="3384"/>
    <s v="1"/>
  </r>
  <r>
    <x v="2"/>
    <x v="2"/>
    <x v="2"/>
    <x v="2"/>
    <x v="0"/>
    <x v="1"/>
    <x v="1"/>
    <s v="Chama"/>
    <x v="10"/>
    <s v="all question respondents"/>
    <x v="17"/>
    <s v="1.2 Females"/>
    <s v="SHG Use - Any Interaction (Among all question respondents)"/>
    <s v="chama_use_all"/>
    <n v="2.2837174521228958E-2"/>
    <n v="2.0240882016822632E-3"/>
    <n v="1.8869480257041136E-2"/>
    <n v="2.6804868785416779E-2"/>
    <n v="5281"/>
    <s v="1"/>
  </r>
  <r>
    <x v="2"/>
    <x v="2"/>
    <x v="2"/>
    <x v="2"/>
    <x v="0"/>
    <x v="1"/>
    <x v="1"/>
    <s v="Chama"/>
    <x v="10"/>
    <s v="all question respondents"/>
    <x v="23"/>
    <s v="4.2 Individuals who do not use mobile money"/>
    <s v="SHG Use - Any Interaction (Among all question respondents)"/>
    <s v="chama_use_all"/>
    <n v="1.0003644063656966E-2"/>
    <n v="1.9215541554747377E-3"/>
    <n v="6.2369409157077777E-3"/>
    <n v="1.3770347211606155E-2"/>
    <n v="2462"/>
    <s v="1"/>
  </r>
  <r>
    <x v="2"/>
    <x v="2"/>
    <x v="2"/>
    <x v="2"/>
    <x v="0"/>
    <x v="1"/>
    <x v="1"/>
    <s v="Chama"/>
    <x v="10"/>
    <s v="all question respondents"/>
    <x v="24"/>
    <s v="4.1 Individuals who use mobile money"/>
    <s v="SHG Use - Any Interaction (Among all question respondents)"/>
    <s v="chama_use_all"/>
    <n v="1.655222178035164E-2"/>
    <n v="1.541560846160199E-3"/>
    <n v="1.3530395892466497E-2"/>
    <n v="1.9574047668236783E-2"/>
    <n v="6203"/>
    <s v="1"/>
  </r>
  <r>
    <x v="2"/>
    <x v="2"/>
    <x v="2"/>
    <x v="2"/>
    <x v="0"/>
    <x v="1"/>
    <x v="1"/>
    <s v="Chama"/>
    <x v="10"/>
    <s v="all question respondents"/>
    <x v="25"/>
    <s v="3.2 Individuals who do not have access to a mobile phone"/>
    <s v="SHG Use - Any Interaction (Among all question respondents)"/>
    <s v="chama_use_all"/>
    <n v="7.7341587132367801E-3"/>
    <n v="1.973997385349791E-3"/>
    <n v="3.8646543621592925E-3"/>
    <n v="1.1603663064314268E-2"/>
    <n v="1938"/>
    <s v="1"/>
  </r>
  <r>
    <x v="2"/>
    <x v="2"/>
    <x v="2"/>
    <x v="2"/>
    <x v="0"/>
    <x v="1"/>
    <x v="1"/>
    <s v="Chama"/>
    <x v="10"/>
    <s v="all question respondents"/>
    <x v="26"/>
    <s v="3.1 Individuals who have access to a mobile phone"/>
    <s v="SHG Use - Any Interaction (Among all question respondents)"/>
    <s v="chama_use_all"/>
    <n v="1.6703508420324115E-2"/>
    <n v="1.4810249614648305E-3"/>
    <n v="1.3800347263691158E-2"/>
    <n v="1.9606669576957069E-2"/>
    <n v="6727"/>
    <s v="1"/>
  </r>
  <r>
    <x v="2"/>
    <x v="2"/>
    <x v="2"/>
    <x v="2"/>
    <x v="0"/>
    <x v="1"/>
    <x v="1"/>
    <s v="Chama"/>
    <x v="10"/>
    <s v="all question respondents"/>
    <x v="27"/>
    <s v="5.2 Individuals without a formal ID"/>
    <s v="SHG Use - Any Interaction (Among all question respondents)"/>
    <s v="chama_use_all"/>
    <n v="9.4524683030886274E-3"/>
    <n v="2.5319657587455128E-3"/>
    <n v="4.4892132385390502E-3"/>
    <n v="1.4415723367638205E-2"/>
    <n v="1215"/>
    <s v="1"/>
  </r>
  <r>
    <x v="2"/>
    <x v="2"/>
    <x v="2"/>
    <x v="2"/>
    <x v="0"/>
    <x v="1"/>
    <x v="1"/>
    <s v="Chama"/>
    <x v="10"/>
    <s v="all question respondents"/>
    <x v="28"/>
    <s v="5.1 Individuals with a formal ID"/>
    <s v="SHG Use - Any Interaction (Among all question respondents)"/>
    <s v="chama_use_all"/>
    <n v="1.5528712492400003E-2"/>
    <n v="1.3693733994099772E-3"/>
    <n v="1.2844414951485209E-2"/>
    <n v="1.8213010033314797E-2"/>
    <n v="7450"/>
    <s v="1"/>
  </r>
  <r>
    <x v="2"/>
    <x v="2"/>
    <x v="2"/>
    <x v="2"/>
    <x v="0"/>
    <x v="1"/>
    <x v="1"/>
    <s v="Chama"/>
    <x v="10"/>
    <s v="all question respondents"/>
    <x v="29"/>
    <s v="2.2 Individuals who do not have a bank account"/>
    <s v="SHG Use - Any Interaction (Among all question respondents)"/>
    <s v="chama_use_all"/>
    <n v="1.333798213757488E-2"/>
    <n v="1.3446565099891998E-3"/>
    <n v="1.0702135578342542E-2"/>
    <n v="1.5973828696807219E-2"/>
    <n v="6371"/>
    <s v="1"/>
  </r>
  <r>
    <x v="2"/>
    <x v="2"/>
    <x v="2"/>
    <x v="2"/>
    <x v="0"/>
    <x v="1"/>
    <x v="1"/>
    <s v="Chama"/>
    <x v="10"/>
    <s v="all question respondents"/>
    <x v="30"/>
    <s v="2.1 Individuals who have a bank account"/>
    <s v="SHG Use - Any Interaction (Among all question respondents)"/>
    <s v="chama_use_all"/>
    <n v="1.8304693642147988E-2"/>
    <n v="2.7410196034685333E-3"/>
    <n v="1.2931643322666064E-2"/>
    <n v="2.3677743961629912E-2"/>
    <n v="2294"/>
    <s v="1"/>
  </r>
  <r>
    <x v="2"/>
    <x v="2"/>
    <x v="2"/>
    <x v="2"/>
    <x v="0"/>
    <x v="1"/>
    <x v="1"/>
    <s v="Self-Help Group (unspecified)"/>
    <x v="4"/>
    <s v="all question respondents"/>
    <x v="18"/>
    <s v="6.2 Urban individuals"/>
    <s v="SHG Use - Any Interaction (Among all question respondents)"/>
    <s v="unspecified_use_all"/>
    <n v="3.1669410621299188E-2"/>
    <n v="3.2787480595940243E-3"/>
    <n v="2.5242175483862359E-2"/>
    <n v="3.8096645758736017E-2"/>
    <n v="2874"/>
    <s v="1"/>
  </r>
  <r>
    <x v="2"/>
    <x v="2"/>
    <x v="2"/>
    <x v="2"/>
    <x v="0"/>
    <x v="1"/>
    <x v="1"/>
    <s v="Self-Help Group (unspecified)"/>
    <x v="4"/>
    <s v="all question respondents"/>
    <x v="19"/>
    <s v="6.1 Rural individuals"/>
    <s v="SHG Use - Any Interaction (Among all question respondents)"/>
    <s v="unspecified_use_all"/>
    <n v="3.588030502056995E-2"/>
    <n v="2.98365913989504E-3"/>
    <n v="3.0031534493998927E-2"/>
    <n v="4.1729075547140976E-2"/>
    <n v="4001"/>
    <s v="1"/>
  </r>
  <r>
    <x v="2"/>
    <x v="2"/>
    <x v="2"/>
    <x v="2"/>
    <x v="0"/>
    <x v="1"/>
    <x v="1"/>
    <s v="Self-Help Group (unspecified)"/>
    <x v="4"/>
    <s v="all question respondents"/>
    <x v="16"/>
    <s v="1.3 Males"/>
    <s v="SHG Use - Any Interaction (Among all question respondents)"/>
    <s v="unspecified_use_all"/>
    <n v="2.9097670430442733E-2"/>
    <n v="3.2918211515157543E-3"/>
    <n v="2.2644839203710146E-2"/>
    <n v="3.5550501657175319E-2"/>
    <n v="2687"/>
    <s v="1"/>
  </r>
  <r>
    <x v="2"/>
    <x v="2"/>
    <x v="2"/>
    <x v="2"/>
    <x v="0"/>
    <x v="1"/>
    <x v="1"/>
    <s v="Self-Help Group (unspecified)"/>
    <x v="4"/>
    <s v="all question respondents"/>
    <x v="17"/>
    <s v="1.2 Females"/>
    <s v="SHG Use - Any Interaction (Among all question respondents)"/>
    <s v="unspecified_use_all"/>
    <n v="3.8931722513399707E-2"/>
    <n v="2.9717636294915636E-3"/>
    <n v="3.310624152043435E-2"/>
    <n v="4.4757203506365063E-2"/>
    <n v="4188"/>
    <s v="1"/>
  </r>
  <r>
    <x v="2"/>
    <x v="2"/>
    <x v="2"/>
    <x v="2"/>
    <x v="0"/>
    <x v="1"/>
    <x v="1"/>
    <s v="Self-Help Group (unspecified)"/>
    <x v="4"/>
    <s v="all question respondents"/>
    <x v="23"/>
    <s v="4.2 Individuals who do not use mobile money"/>
    <s v="SHG Use - Any Interaction (Among all question respondents)"/>
    <s v="unspecified_use_all"/>
    <n v="2.6700017517429581E-2"/>
    <n v="3.840075235163473E-3"/>
    <n v="1.9172494677494621E-2"/>
    <n v="3.4227540357364541E-2"/>
    <n v="1979"/>
    <s v="1"/>
  </r>
  <r>
    <x v="2"/>
    <x v="2"/>
    <x v="2"/>
    <x v="2"/>
    <x v="0"/>
    <x v="1"/>
    <x v="1"/>
    <s v="Self-Help Group (unspecified)"/>
    <x v="4"/>
    <s v="all question respondents"/>
    <x v="24"/>
    <s v="4.1 Individuals who use mobile money"/>
    <s v="SHG Use - Any Interaction (Among all question respondents)"/>
    <s v="unspecified_use_all"/>
    <n v="3.7111317778336719E-2"/>
    <n v="2.6909575439558724E-3"/>
    <n v="3.1836270066246369E-2"/>
    <n v="4.2386365490427069E-2"/>
    <n v="4896"/>
    <s v="1"/>
  </r>
  <r>
    <x v="2"/>
    <x v="2"/>
    <x v="2"/>
    <x v="2"/>
    <x v="0"/>
    <x v="1"/>
    <x v="1"/>
    <s v="Self-Help Group (unspecified)"/>
    <x v="4"/>
    <s v="all question respondents"/>
    <x v="25"/>
    <s v="3.2 Individuals who do not have access to a mobile phone"/>
    <s v="SHG Use - Any Interaction (Among all question respondents)"/>
    <s v="unspecified_use_all"/>
    <n v="2.541619337306392E-2"/>
    <n v="4.2483193164315038E-3"/>
    <n v="1.708842873546372E-2"/>
    <n v="3.374395801066412E-2"/>
    <n v="1592"/>
    <s v="1"/>
  </r>
  <r>
    <x v="2"/>
    <x v="2"/>
    <x v="2"/>
    <x v="2"/>
    <x v="0"/>
    <x v="1"/>
    <x v="1"/>
    <s v="Self-Help Group (unspecified)"/>
    <x v="4"/>
    <s v="all question respondents"/>
    <x v="26"/>
    <s v="3.1 Individuals who have access to a mobile phone"/>
    <s v="SHG Use - Any Interaction (Among all question respondents)"/>
    <s v="unspecified_use_all"/>
    <n v="3.6756043239806073E-2"/>
    <n v="2.5796748132925602E-3"/>
    <n v="3.169912577196965E-2"/>
    <n v="4.1812960707642496E-2"/>
    <n v="5283"/>
    <s v="1"/>
  </r>
  <r>
    <x v="2"/>
    <x v="2"/>
    <x v="2"/>
    <x v="2"/>
    <x v="0"/>
    <x v="1"/>
    <x v="1"/>
    <s v="Self-Help Group (unspecified)"/>
    <x v="4"/>
    <s v="all question respondents"/>
    <x v="27"/>
    <s v="5.2 Individuals without a formal ID"/>
    <s v="SHG Use - Any Interaction (Among all question respondents)"/>
    <s v="unspecified_use_all"/>
    <n v="2.2884037855894077E-2"/>
    <n v="4.93240595804929E-3"/>
    <n v="1.3215300482279342E-2"/>
    <n v="3.2552775229508814E-2"/>
    <n v="914"/>
    <s v="1"/>
  </r>
  <r>
    <x v="2"/>
    <x v="2"/>
    <x v="2"/>
    <x v="2"/>
    <x v="0"/>
    <x v="1"/>
    <x v="1"/>
    <s v="Self-Help Group (unspecified)"/>
    <x v="4"/>
    <s v="all question respondents"/>
    <x v="28"/>
    <s v="5.1 Individuals with a formal ID"/>
    <s v="SHG Use - Any Interaction (Among all question respondents)"/>
    <s v="unspecified_use_all"/>
    <n v="3.5795355325984546E-2"/>
    <n v="2.4328367140651402E-3"/>
    <n v="3.1026278483614365E-2"/>
    <n v="4.056443216835473E-2"/>
    <n v="5961"/>
    <s v="1"/>
  </r>
  <r>
    <x v="2"/>
    <x v="2"/>
    <x v="2"/>
    <x v="2"/>
    <x v="0"/>
    <x v="1"/>
    <x v="1"/>
    <s v="Self-Help Group (unspecified)"/>
    <x v="4"/>
    <s v="all question respondents"/>
    <x v="29"/>
    <s v="2.2 Individuals who do not have a bank account"/>
    <s v="SHG Use - Any Interaction (Among all question respondents)"/>
    <s v="unspecified_use_all"/>
    <n v="2.9897166711048639E-2"/>
    <n v="2.3625398299813019E-3"/>
    <n v="2.5265916745628409E-2"/>
    <n v="3.4528416676468873E-2"/>
    <n v="5112"/>
    <s v="1"/>
  </r>
  <r>
    <x v="2"/>
    <x v="2"/>
    <x v="2"/>
    <x v="2"/>
    <x v="0"/>
    <x v="1"/>
    <x v="1"/>
    <s v="Self-Help Group (unspecified)"/>
    <x v="4"/>
    <s v="all question respondents"/>
    <x v="30"/>
    <s v="2.1 Individuals who have a bank account"/>
    <s v="SHG Use - Any Interaction (Among all question respondents)"/>
    <s v="unspecified_use_all"/>
    <n v="4.5797674796740712E-2"/>
    <n v="5.1525151511183582E-3"/>
    <n v="3.5697427541304005E-2"/>
    <n v="5.5897922052177418E-2"/>
    <n v="1763"/>
    <s v="1"/>
  </r>
  <r>
    <x v="2"/>
    <x v="2"/>
    <x v="2"/>
    <x v="2"/>
    <x v="0"/>
    <x v="1"/>
    <x v="1"/>
    <s v="Group of Friends"/>
    <x v="11"/>
    <s v="all question respondents"/>
    <x v="18"/>
    <s v="6.2 Urban individuals"/>
    <s v="SHG Use - Any Interaction (Among all question respondents)"/>
    <s v="groupfriends_use_all"/>
    <n v="0.1613537836884929"/>
    <n v="6.1328860279927832E-3"/>
    <n v="0.14933186848936247"/>
    <n v="0.17337569888762333"/>
    <n v="3813"/>
    <s v="1"/>
  </r>
  <r>
    <x v="2"/>
    <x v="2"/>
    <x v="2"/>
    <x v="2"/>
    <x v="0"/>
    <x v="1"/>
    <x v="1"/>
    <s v="Group of Friends"/>
    <x v="11"/>
    <s v="all question respondents"/>
    <x v="19"/>
    <s v="6.1 Rural individuals"/>
    <s v="SHG Use - Any Interaction (Among all question respondents)"/>
    <s v="groupfriends_use_all"/>
    <n v="0.10799548102582139"/>
    <n v="4.5263132850660069E-3"/>
    <n v="9.912283049401778E-2"/>
    <n v="0.116868131557625"/>
    <n v="4852"/>
    <s v="1"/>
  </r>
  <r>
    <x v="2"/>
    <x v="2"/>
    <x v="2"/>
    <x v="2"/>
    <x v="0"/>
    <x v="1"/>
    <x v="1"/>
    <s v="Group of Friends"/>
    <x v="11"/>
    <s v="all question respondents"/>
    <x v="16"/>
    <s v="1.3 Males"/>
    <s v="SHG Use - Any Interaction (Among all question respondents)"/>
    <s v="groupfriends_use_all"/>
    <n v="0.1444428262543592"/>
    <n v="6.0264781644495183E-3"/>
    <n v="0.13262949577475541"/>
    <n v="0.15625615673396298"/>
    <n v="3384"/>
    <s v="1"/>
  </r>
  <r>
    <x v="2"/>
    <x v="2"/>
    <x v="2"/>
    <x v="2"/>
    <x v="0"/>
    <x v="1"/>
    <x v="1"/>
    <s v="Group of Friends"/>
    <x v="11"/>
    <s v="all question respondents"/>
    <x v="17"/>
    <s v="1.2 Females"/>
    <s v="SHG Use - Any Interaction (Among all question respondents)"/>
    <s v="groupfriends_use_all"/>
    <n v="0.11907474244485004"/>
    <n v="4.4303849907341552E-3"/>
    <n v="0.11039013418456281"/>
    <n v="0.12775935070513728"/>
    <n v="5281"/>
    <s v="1"/>
  </r>
  <r>
    <x v="2"/>
    <x v="2"/>
    <x v="2"/>
    <x v="2"/>
    <x v="0"/>
    <x v="1"/>
    <x v="1"/>
    <s v="Group of Friends"/>
    <x v="11"/>
    <s v="all question respondents"/>
    <x v="23"/>
    <s v="4.2 Individuals who do not use mobile money"/>
    <s v="SHG Use - Any Interaction (Among all question respondents)"/>
    <s v="groupfriends_use_all"/>
    <n v="7.4300266083845296E-2"/>
    <n v="5.3492681250891178E-3"/>
    <n v="6.3814428342249402E-2"/>
    <n v="8.4786103825441189E-2"/>
    <n v="2462"/>
    <s v="1"/>
  </r>
  <r>
    <x v="2"/>
    <x v="2"/>
    <x v="2"/>
    <x v="2"/>
    <x v="0"/>
    <x v="1"/>
    <x v="1"/>
    <s v="Group of Friends"/>
    <x v="11"/>
    <s v="all question respondents"/>
    <x v="24"/>
    <s v="4.1 Individuals who use mobile money"/>
    <s v="SHG Use - Any Interaction (Among all question respondents)"/>
    <s v="groupfriends_use_all"/>
    <n v="0.15394714930018585"/>
    <n v="4.6964498859814741E-3"/>
    <n v="0.14474099056700068"/>
    <n v="0.16315330803337103"/>
    <n v="6203"/>
    <s v="1"/>
  </r>
  <r>
    <x v="2"/>
    <x v="2"/>
    <x v="2"/>
    <x v="2"/>
    <x v="0"/>
    <x v="1"/>
    <x v="1"/>
    <s v="Group of Friends"/>
    <x v="11"/>
    <s v="all question respondents"/>
    <x v="25"/>
    <s v="3.2 Individuals who do not have access to a mobile phone"/>
    <s v="SHG Use - Any Interaction (Among all question respondents)"/>
    <s v="groupfriends_use_all"/>
    <n v="6.7974033428115005E-2"/>
    <n v="5.7988836120053721E-3"/>
    <n v="5.6606842400113426E-2"/>
    <n v="7.9341224456116591E-2"/>
    <n v="1938"/>
    <s v="1"/>
  </r>
  <r>
    <x v="2"/>
    <x v="2"/>
    <x v="2"/>
    <x v="2"/>
    <x v="0"/>
    <x v="1"/>
    <x v="1"/>
    <s v="Group of Friends"/>
    <x v="11"/>
    <s v="all question respondents"/>
    <x v="26"/>
    <s v="3.1 Individuals who have access to a mobile phone"/>
    <s v="SHG Use - Any Interaction (Among all question respondents)"/>
    <s v="groupfriends_use_all"/>
    <n v="0.1496745402435313"/>
    <n v="4.4557677409024169E-3"/>
    <n v="0.14094017575613488"/>
    <n v="0.15840890473092772"/>
    <n v="6727"/>
    <s v="1"/>
  </r>
  <r>
    <x v="2"/>
    <x v="2"/>
    <x v="2"/>
    <x v="2"/>
    <x v="0"/>
    <x v="1"/>
    <x v="1"/>
    <s v="Group of Friends"/>
    <x v="11"/>
    <s v="all question respondents"/>
    <x v="27"/>
    <s v="5.2 Individuals without a formal ID"/>
    <s v="SHG Use - Any Interaction (Among all question respondents)"/>
    <s v="groupfriends_use_all"/>
    <n v="0.11920863169188177"/>
    <n v="9.5066788204836612E-3"/>
    <n v="0.10057328023034007"/>
    <n v="0.13784398315342347"/>
    <n v="1215"/>
    <s v="1"/>
  </r>
  <r>
    <x v="2"/>
    <x v="2"/>
    <x v="2"/>
    <x v="2"/>
    <x v="0"/>
    <x v="1"/>
    <x v="1"/>
    <s v="Group of Friends"/>
    <x v="11"/>
    <s v="all question respondents"/>
    <x v="28"/>
    <s v="5.1 Individuals with a formal ID"/>
    <s v="SHG Use - Any Interaction (Among all question respondents)"/>
    <s v="groupfriends_use_all"/>
    <n v="0.13336777685481335"/>
    <n v="4.0310711031939827E-3"/>
    <n v="0.12546591878292546"/>
    <n v="0.14126963492670125"/>
    <n v="7450"/>
    <s v="1"/>
  </r>
  <r>
    <x v="2"/>
    <x v="2"/>
    <x v="2"/>
    <x v="2"/>
    <x v="0"/>
    <x v="1"/>
    <x v="1"/>
    <s v="Group of Friends"/>
    <x v="11"/>
    <s v="all question respondents"/>
    <x v="29"/>
    <s v="2.2 Individuals who do not have a bank account"/>
    <s v="SHG Use - Any Interaction (Among all question respondents)"/>
    <s v="groupfriends_use_all"/>
    <n v="0.10985843577851903"/>
    <n v="3.9765957743839652E-3"/>
    <n v="0.10206336230696605"/>
    <n v="0.11765350925007201"/>
    <n v="6371"/>
    <s v="1"/>
  </r>
  <r>
    <x v="2"/>
    <x v="2"/>
    <x v="2"/>
    <x v="2"/>
    <x v="0"/>
    <x v="1"/>
    <x v="1"/>
    <s v="Group of Friends"/>
    <x v="11"/>
    <s v="all question respondents"/>
    <x v="30"/>
    <s v="2.1 Individuals who have a bank account"/>
    <s v="SHG Use - Any Interaction (Among all question respondents)"/>
    <s v="groupfriends_use_all"/>
    <n v="0.18845960369789194"/>
    <n v="8.3921543402652749E-3"/>
    <n v="0.17200898528493186"/>
    <n v="0.20491022211085202"/>
    <n v="2294"/>
    <s v="1"/>
  </r>
  <r>
    <x v="2"/>
    <x v="2"/>
    <x v="2"/>
    <x v="2"/>
    <x v="0"/>
    <x v="1"/>
    <x v="1"/>
    <s v="Any SHG (one or more)"/>
    <x v="3"/>
    <s v="all question respondents"/>
    <x v="18"/>
    <s v="6.2 Urban individuals"/>
    <s v="SHG Use - Any Interaction (Among all question respondents)"/>
    <s v="SHG_use_all"/>
    <n v="0.62573043490543423"/>
    <n v="8.0904801637290448E-3"/>
    <n v="0.60987116962565358"/>
    <n v="0.64158970018521488"/>
    <n v="3813"/>
    <s v="1"/>
  </r>
  <r>
    <x v="2"/>
    <x v="2"/>
    <x v="2"/>
    <x v="2"/>
    <x v="0"/>
    <x v="1"/>
    <x v="1"/>
    <s v="Any SHG (one or more)"/>
    <x v="3"/>
    <s v="all question respondents"/>
    <x v="19"/>
    <s v="6.1 Rural individuals"/>
    <s v="SHG Use - Any Interaction (Among all question respondents)"/>
    <s v="SHG_use_all"/>
    <n v="0.55539583751477739"/>
    <n v="7.4293318565400671E-3"/>
    <n v="0.54083258015798696"/>
    <n v="0.56995909487156782"/>
    <n v="4852"/>
    <s v="1"/>
  </r>
  <r>
    <x v="2"/>
    <x v="2"/>
    <x v="2"/>
    <x v="2"/>
    <x v="0"/>
    <x v="1"/>
    <x v="1"/>
    <s v="Any SHG (one or more)"/>
    <x v="3"/>
    <s v="all question respondents"/>
    <x v="16"/>
    <s v="1.3 Males"/>
    <s v="SHG Use - Any Interaction (Among all question respondents)"/>
    <s v="SHG_use_all"/>
    <n v="0.54912003767896955"/>
    <n v="8.6619703168104543E-3"/>
    <n v="0.53214051578164812"/>
    <n v="0.56609955957629099"/>
    <n v="3384"/>
    <s v="1"/>
  </r>
  <r>
    <x v="2"/>
    <x v="2"/>
    <x v="2"/>
    <x v="2"/>
    <x v="0"/>
    <x v="1"/>
    <x v="1"/>
    <s v="Any SHG (one or more)"/>
    <x v="3"/>
    <s v="all question respondents"/>
    <x v="17"/>
    <s v="1.2 Females"/>
    <s v="SHG Use - Any Interaction (Among all question respondents)"/>
    <s v="SHG_use_all"/>
    <n v="0.62166165644553906"/>
    <n v="6.8306636874164222E-3"/>
    <n v="0.6082719310814797"/>
    <n v="0.63505138180959841"/>
    <n v="5281"/>
    <s v="1"/>
  </r>
  <r>
    <x v="2"/>
    <x v="2"/>
    <x v="2"/>
    <x v="2"/>
    <x v="0"/>
    <x v="1"/>
    <x v="1"/>
    <s v="Any SHG (one or more)"/>
    <x v="3"/>
    <s v="all question respondents"/>
    <x v="23"/>
    <s v="4.2 Individuals who do not use mobile money"/>
    <s v="SHG Use - Any Interaction (Among all question respondents)"/>
    <s v="SHG_use_all"/>
    <n v="0.36867155308339955"/>
    <n v="9.9017836472930464E-3"/>
    <n v="0.34926170219353175"/>
    <n v="0.38808140397326735"/>
    <n v="2462"/>
    <s v="1"/>
  </r>
  <r>
    <x v="2"/>
    <x v="2"/>
    <x v="2"/>
    <x v="2"/>
    <x v="0"/>
    <x v="1"/>
    <x v="1"/>
    <s v="Any SHG (one or more)"/>
    <x v="3"/>
    <s v="all question respondents"/>
    <x v="24"/>
    <s v="4.1 Individuals who use mobile money"/>
    <s v="SHG Use - Any Interaction (Among all question respondents)"/>
    <s v="SHG_use_all"/>
    <n v="0.672019724665743"/>
    <n v="6.2446114306742226E-3"/>
    <n v="0.65977880110570475"/>
    <n v="0.68426064822578125"/>
    <n v="6203"/>
    <s v="1"/>
  </r>
  <r>
    <x v="2"/>
    <x v="2"/>
    <x v="2"/>
    <x v="2"/>
    <x v="0"/>
    <x v="1"/>
    <x v="1"/>
    <s v="Any SHG (one or more)"/>
    <x v="3"/>
    <s v="all question respondents"/>
    <x v="25"/>
    <s v="3.2 Individuals who do not have access to a mobile phone"/>
    <s v="SHG Use - Any Interaction (Among all question respondents)"/>
    <s v="SHG_use_all"/>
    <n v="0.34667431535114385"/>
    <n v="1.0997600389139486E-2"/>
    <n v="0.32511640302916478"/>
    <n v="0.36823222767312291"/>
    <n v="1938"/>
    <s v="1"/>
  </r>
  <r>
    <x v="2"/>
    <x v="2"/>
    <x v="2"/>
    <x v="2"/>
    <x v="0"/>
    <x v="1"/>
    <x v="1"/>
    <s v="Any SHG (one or more)"/>
    <x v="3"/>
    <s v="all question respondents"/>
    <x v="26"/>
    <s v="3.1 Individuals who have access to a mobile phone"/>
    <s v="SHG Use - Any Interaction (Among all question respondents)"/>
    <s v="SHG_use_all"/>
    <n v="0.6551442595748449"/>
    <n v="6.0594253210572218E-3"/>
    <n v="0.64326634483246781"/>
    <n v="0.66702217431722199"/>
    <n v="6727"/>
    <s v="1"/>
  </r>
  <r>
    <x v="2"/>
    <x v="2"/>
    <x v="2"/>
    <x v="2"/>
    <x v="0"/>
    <x v="1"/>
    <x v="1"/>
    <s v="Any SHG (one or more)"/>
    <x v="3"/>
    <s v="all question respondents"/>
    <x v="27"/>
    <s v="5.2 Individuals without a formal ID"/>
    <s v="SHG Use - Any Interaction (Among all question respondents)"/>
    <s v="SHG_use_all"/>
    <n v="0.36290010934918021"/>
    <n v="1.4010021408907398E-2"/>
    <n v="0.33543713538437447"/>
    <n v="0.39036308331398595"/>
    <n v="1215"/>
    <s v="1"/>
  </r>
  <r>
    <x v="2"/>
    <x v="2"/>
    <x v="2"/>
    <x v="2"/>
    <x v="0"/>
    <x v="1"/>
    <x v="1"/>
    <s v="Any SHG (one or more)"/>
    <x v="3"/>
    <s v="all question respondents"/>
    <x v="28"/>
    <s v="5.1 Individuals with a formal ID"/>
    <s v="SHG Use - Any Interaction (Among all question respondents)"/>
    <s v="SHG_use_all"/>
    <n v="0.6214948732539145"/>
    <n v="5.8732996155148511E-3"/>
    <n v="0.60998180916067646"/>
    <n v="0.63300793734715255"/>
    <n v="7450"/>
    <s v="1"/>
  </r>
  <r>
    <x v="2"/>
    <x v="2"/>
    <x v="2"/>
    <x v="2"/>
    <x v="0"/>
    <x v="1"/>
    <x v="1"/>
    <s v="Any SHG (one or more)"/>
    <x v="3"/>
    <s v="all question respondents"/>
    <x v="29"/>
    <s v="2.2 Individuals who do not have a bank account"/>
    <s v="SHG Use - Any Interaction (Among all question respondents)"/>
    <s v="SHG_use_all"/>
    <n v="0.51589620630311972"/>
    <n v="6.4718212865115766E-3"/>
    <n v="0.503209897388321"/>
    <n v="0.52858251521791844"/>
    <n v="6371"/>
    <s v="1"/>
  </r>
  <r>
    <x v="2"/>
    <x v="2"/>
    <x v="2"/>
    <x v="2"/>
    <x v="0"/>
    <x v="1"/>
    <x v="1"/>
    <s v="Any SHG (one or more)"/>
    <x v="3"/>
    <s v="all question respondents"/>
    <x v="30"/>
    <s v="2.1 Individuals who have a bank account"/>
    <s v="SHG Use - Any Interaction (Among all question respondents)"/>
    <s v="SHG_use_all"/>
    <n v="0.77230304202872158"/>
    <n v="9.1360208073252378E-3"/>
    <n v="0.75439426842656443"/>
    <n v="0.79021181563087872"/>
    <n v="2294"/>
    <s v="1"/>
  </r>
  <r>
    <x v="3"/>
    <x v="3"/>
    <x v="1"/>
    <x v="1"/>
    <x v="0"/>
    <x v="1"/>
    <x v="1"/>
    <s v="SACCO"/>
    <x v="2"/>
    <s v="all question respondents"/>
    <x v="15"/>
    <s v="1.1 All individuals"/>
    <s v="SHG Use - Any Interaction (Among all question respondents)"/>
    <s v="SACCO_use_any"/>
    <n v="0.22564342475914792"/>
    <n v="1.0038809628406821E-2"/>
    <n v="0.20595581687299266"/>
    <n v="0.24533103264530318"/>
    <n v="2003"/>
    <s v="1"/>
  </r>
  <r>
    <x v="3"/>
    <x v="3"/>
    <x v="1"/>
    <x v="1"/>
    <x v="0"/>
    <x v="1"/>
    <x v="1"/>
    <s v="Cooperative (unspecified)"/>
    <x v="7"/>
    <s v="all question respondents"/>
    <x v="15"/>
    <s v="1.1 All individuals"/>
    <s v="SHG Use - Any Interaction (Among all question respondents)"/>
    <s v="coop_use_any"/>
    <n v="0.24272961938137314"/>
    <n v="1.0156451738605337E-2"/>
    <n v="0.22281129771318398"/>
    <n v="0.26264794104956229"/>
    <n v="2003"/>
    <s v="1"/>
  </r>
  <r>
    <x v="3"/>
    <x v="3"/>
    <x v="1"/>
    <x v="1"/>
    <x v="0"/>
    <x v="1"/>
    <x v="1"/>
    <s v="Any SHG (one or more)"/>
    <x v="3"/>
    <s v="all question respondents"/>
    <x v="15"/>
    <s v="1.1 All individuals"/>
    <s v="SHG Use - Any Interaction (Among all question respondents)"/>
    <s v="SHG_use_any"/>
    <n v="0.41349514811685939"/>
    <n v="1.1938351754502571E-2"/>
    <n v="0.39008225387444301"/>
    <n v="0.43690804235927577"/>
    <n v="2003"/>
    <s v="1"/>
  </r>
  <r>
    <x v="3"/>
    <x v="3"/>
    <x v="1"/>
    <x v="1"/>
    <x v="0"/>
    <x v="1"/>
    <x v="1"/>
    <s v="SACCO"/>
    <x v="2"/>
    <s v="all question respondents"/>
    <x v="16"/>
    <s v="1.3 Males"/>
    <s v="SHG Use - Any Interaction (Among all question respondents)"/>
    <s v="SACCO_use_any"/>
    <n v="0.28003738910228637"/>
    <n v="1.7446048782601309E-2"/>
    <n v="0.24582307681742432"/>
    <n v="0.31425170138714842"/>
    <n v="686"/>
    <s v="1"/>
  </r>
  <r>
    <x v="3"/>
    <x v="3"/>
    <x v="1"/>
    <x v="1"/>
    <x v="0"/>
    <x v="1"/>
    <x v="1"/>
    <s v="SACCO"/>
    <x v="2"/>
    <s v="all question respondents"/>
    <x v="17"/>
    <s v="1.2 Females"/>
    <s v="SHG Use - Any Interaction (Among all question respondents)"/>
    <s v="SACCO_use_any"/>
    <n v="0.17687538364825708"/>
    <n v="1.070765028345582E-2"/>
    <n v="0.15587607915240989"/>
    <n v="0.19787468814410428"/>
    <n v="1317"/>
    <s v="1"/>
  </r>
  <r>
    <x v="3"/>
    <x v="3"/>
    <x v="1"/>
    <x v="1"/>
    <x v="0"/>
    <x v="1"/>
    <x v="1"/>
    <s v="SACCO"/>
    <x v="2"/>
    <s v="all question respondents"/>
    <x v="18"/>
    <s v="6.2 Urban individuals"/>
    <s v="SHG Use - Any Interaction (Among all question respondents)"/>
    <s v="SACCO_use_any"/>
    <n v="0.17813979804757413"/>
    <n v="2.1413486816826709E-2"/>
    <n v="0.13614474609120539"/>
    <n v="0.22013485000394287"/>
    <n v="333"/>
    <s v="1"/>
  </r>
  <r>
    <x v="3"/>
    <x v="3"/>
    <x v="1"/>
    <x v="1"/>
    <x v="0"/>
    <x v="1"/>
    <x v="1"/>
    <s v="SACCO"/>
    <x v="2"/>
    <s v="all question respondents"/>
    <x v="19"/>
    <s v="6.1 Rural individuals"/>
    <s v="SHG Use - Any Interaction (Among all question respondents)"/>
    <s v="SACCO_use_any"/>
    <n v="0.23539189240657643"/>
    <n v="1.1241971423927664E-2"/>
    <n v="0.21334470419858814"/>
    <n v="0.25743908061456472"/>
    <n v="1670"/>
    <s v="1"/>
  </r>
  <r>
    <x v="3"/>
    <x v="3"/>
    <x v="1"/>
    <x v="1"/>
    <x v="0"/>
    <x v="1"/>
    <x v="1"/>
    <s v="SACCO"/>
    <x v="2"/>
    <s v="all question respondents"/>
    <x v="23"/>
    <s v="4.2 Individuals who do not use mobile money"/>
    <s v="SHG Use - Any Interaction (Among all question respondents)"/>
    <s v="SACCO_use_any"/>
    <n v="0.19419892971899555"/>
    <n v="1.0782438409094292E-2"/>
    <n v="0.17305295451749575"/>
    <n v="0.21534490492049535"/>
    <n v="1550"/>
    <s v="1"/>
  </r>
  <r>
    <x v="3"/>
    <x v="3"/>
    <x v="1"/>
    <x v="1"/>
    <x v="0"/>
    <x v="1"/>
    <x v="1"/>
    <s v="SACCO"/>
    <x v="2"/>
    <s v="all question respondents"/>
    <x v="24"/>
    <s v="4.1 Individuals who use mobile money"/>
    <s v="SHG Use - Any Interaction (Among all question respondents)"/>
    <s v="SACCO_use_any"/>
    <n v="0.31843179114759124"/>
    <n v="2.3262942013985984E-2"/>
    <n v="0.27280968079760076"/>
    <n v="0.36405390149758171"/>
    <n v="453"/>
    <s v="1"/>
  </r>
  <r>
    <x v="3"/>
    <x v="3"/>
    <x v="1"/>
    <x v="1"/>
    <x v="0"/>
    <x v="1"/>
    <x v="1"/>
    <s v="SACCO"/>
    <x v="2"/>
    <s v="all question respondents"/>
    <x v="25"/>
    <s v="3.2 Individuals who do not have access to a mobile phone"/>
    <s v="SHG Use - Any Interaction (Among all question respondents)"/>
    <s v="SACCO_use_any"/>
    <n v="0.13088750710880223"/>
    <n v="1.3454027704647235E-2"/>
    <n v="0.10450214552279904"/>
    <n v="0.15727286869480542"/>
    <n v="726"/>
    <s v="1"/>
  </r>
  <r>
    <x v="3"/>
    <x v="3"/>
    <x v="1"/>
    <x v="1"/>
    <x v="0"/>
    <x v="1"/>
    <x v="1"/>
    <s v="SACCO"/>
    <x v="2"/>
    <s v="all question respondents"/>
    <x v="26"/>
    <s v="3.1 Individuals who have access to a mobile phone"/>
    <s v="SHG Use - Any Interaction (Among all question respondents)"/>
    <s v="SACCO_use_any"/>
    <n v="0.2721231150844059"/>
    <n v="1.3276713680534806E-2"/>
    <n v="0.24608549283291142"/>
    <n v="0.29816073733590037"/>
    <n v="1277"/>
    <s v="1"/>
  </r>
  <r>
    <x v="3"/>
    <x v="3"/>
    <x v="1"/>
    <x v="1"/>
    <x v="0"/>
    <x v="1"/>
    <x v="1"/>
    <s v="SACCO"/>
    <x v="2"/>
    <s v="all question respondents"/>
    <x v="27"/>
    <s v="5.2 Individuals without a formal ID"/>
    <s v="SHG Use - Any Interaction (Among all question respondents)"/>
    <s v="SACCO_use_any"/>
    <n v="7.3688123238605338E-2"/>
    <n v="1.9892785754616036E-2"/>
    <n v="3.4675393622541302E-2"/>
    <n v="0.11270085285466938"/>
    <n v="189"/>
    <s v="1"/>
  </r>
  <r>
    <x v="3"/>
    <x v="3"/>
    <x v="1"/>
    <x v="1"/>
    <x v="0"/>
    <x v="1"/>
    <x v="1"/>
    <s v="SACCO"/>
    <x v="2"/>
    <s v="all question respondents"/>
    <x v="28"/>
    <s v="5.1 Individuals with a formal ID"/>
    <s v="SHG Use - Any Interaction (Among all question respondents)"/>
    <s v="SACCO_use_any"/>
    <n v="0.24693026589481917"/>
    <n v="1.0959949569838538E-2"/>
    <n v="0.22543616474437619"/>
    <n v="0.26842436704526218"/>
    <n v="1814"/>
    <s v="1"/>
  </r>
  <r>
    <x v="3"/>
    <x v="3"/>
    <x v="1"/>
    <x v="1"/>
    <x v="0"/>
    <x v="1"/>
    <x v="1"/>
    <s v="SACCO"/>
    <x v="2"/>
    <s v="all question respondents"/>
    <x v="29"/>
    <s v="2.2 Individuals who do not have a bank account"/>
    <s v="SHG Use - Any Interaction (Among all question respondents)"/>
    <s v="SACCO_use_any"/>
    <n v="0.17622151802140826"/>
    <n v="9.9038236715480905E-3"/>
    <n v="0.1567986377959163"/>
    <n v="0.19564439824690022"/>
    <n v="1691"/>
    <s v="1"/>
  </r>
  <r>
    <x v="3"/>
    <x v="3"/>
    <x v="1"/>
    <x v="1"/>
    <x v="0"/>
    <x v="1"/>
    <x v="1"/>
    <s v="SACCO"/>
    <x v="2"/>
    <s v="all question respondents"/>
    <x v="30"/>
    <s v="2.1 Individuals who have a bank account"/>
    <s v="SHG Use - Any Interaction (Among all question respondents)"/>
    <s v="SACCO_use_any"/>
    <n v="0.48658597025563999"/>
    <n v="3.0395539265020952E-2"/>
    <n v="0.42697576937638115"/>
    <n v="0.54619617113489882"/>
    <n v="312"/>
    <s v="1"/>
  </r>
  <r>
    <x v="3"/>
    <x v="3"/>
    <x v="1"/>
    <x v="1"/>
    <x v="0"/>
    <x v="1"/>
    <x v="1"/>
    <s v="Cooperative (unspecified)"/>
    <x v="7"/>
    <s v="all question respondents"/>
    <x v="16"/>
    <s v="1.3 Males"/>
    <s v="SHG Use - Any Interaction (Among all question respondents)"/>
    <s v="coop_use_any"/>
    <n v="0.2523022228946018"/>
    <n v="1.687758260695087E-2"/>
    <n v="0.21920275784532023"/>
    <n v="0.28540168794388338"/>
    <n v="686"/>
    <s v="1"/>
  </r>
  <r>
    <x v="3"/>
    <x v="3"/>
    <x v="1"/>
    <x v="1"/>
    <x v="0"/>
    <x v="1"/>
    <x v="1"/>
    <s v="Cooperative (unspecified)"/>
    <x v="7"/>
    <s v="all question respondents"/>
    <x v="17"/>
    <s v="1.2 Females"/>
    <s v="SHG Use - Any Interaction (Among all question respondents)"/>
    <s v="coop_use_any"/>
    <n v="0.23414710241816422"/>
    <n v="1.1921117295441201E-2"/>
    <n v="0.21076800752892713"/>
    <n v="0.25752619730740134"/>
    <n v="1317"/>
    <s v="1"/>
  </r>
  <r>
    <x v="3"/>
    <x v="3"/>
    <x v="1"/>
    <x v="1"/>
    <x v="0"/>
    <x v="1"/>
    <x v="1"/>
    <s v="Cooperative (unspecified)"/>
    <x v="7"/>
    <s v="all question respondents"/>
    <x v="18"/>
    <s v="6.2 Urban individuals"/>
    <s v="SHG Use - Any Interaction (Among all question respondents)"/>
    <s v="coop_use_any"/>
    <n v="0.18168371002065317"/>
    <n v="2.1031724255920987E-2"/>
    <n v="0.14043735157307041"/>
    <n v="0.22293006846823593"/>
    <n v="333"/>
    <s v="1"/>
  </r>
  <r>
    <x v="3"/>
    <x v="3"/>
    <x v="1"/>
    <x v="1"/>
    <x v="0"/>
    <x v="1"/>
    <x v="1"/>
    <s v="Cooperative (unspecified)"/>
    <x v="7"/>
    <s v="all question respondents"/>
    <x v="19"/>
    <s v="6.1 Rural individuals"/>
    <s v="SHG Use - Any Interaction (Among all question respondents)"/>
    <s v="coop_use_any"/>
    <n v="0.25525716966767259"/>
    <n v="1.1408786655371641E-2"/>
    <n v="0.23288283182863501"/>
    <n v="0.27763150750671017"/>
    <n v="1670"/>
    <s v="1"/>
  </r>
  <r>
    <x v="3"/>
    <x v="3"/>
    <x v="1"/>
    <x v="1"/>
    <x v="0"/>
    <x v="1"/>
    <x v="1"/>
    <s v="Cooperative (unspecified)"/>
    <x v="7"/>
    <s v="all question respondents"/>
    <x v="23"/>
    <s v="4.2 Individuals who do not use mobile money"/>
    <s v="SHG Use - Any Interaction (Among all question respondents)"/>
    <s v="coop_use_any"/>
    <n v="0.23740990653029426"/>
    <n v="1.1452504156509421E-2"/>
    <n v="0.21494983212965005"/>
    <n v="0.25986998093093849"/>
    <n v="1550"/>
    <s v="1"/>
  </r>
  <r>
    <x v="3"/>
    <x v="3"/>
    <x v="1"/>
    <x v="1"/>
    <x v="0"/>
    <x v="1"/>
    <x v="1"/>
    <s v="Cooperative (unspecified)"/>
    <x v="7"/>
    <s v="all question respondents"/>
    <x v="24"/>
    <s v="4.1 Individuals who use mobile money"/>
    <s v="SHG Use - Any Interaction (Among all question respondents)"/>
    <s v="coop_use_any"/>
    <n v="0.25842735803091837"/>
    <n v="2.1629391492210801E-2"/>
    <n v="0.21600888469820223"/>
    <n v="0.30084583136363452"/>
    <n v="453"/>
    <s v="1"/>
  </r>
  <r>
    <x v="3"/>
    <x v="3"/>
    <x v="1"/>
    <x v="1"/>
    <x v="0"/>
    <x v="1"/>
    <x v="1"/>
    <s v="Cooperative (unspecified)"/>
    <x v="7"/>
    <s v="all question respondents"/>
    <x v="25"/>
    <s v="3.2 Individuals who do not have access to a mobile phone"/>
    <s v="SHG Use - Any Interaction (Among all question respondents)"/>
    <s v="coop_use_any"/>
    <n v="0.15629686923654679"/>
    <n v="1.3950514010014792E-2"/>
    <n v="0.12893782371163684"/>
    <n v="0.18365591476145673"/>
    <n v="726"/>
    <s v="1"/>
  </r>
  <r>
    <x v="3"/>
    <x v="3"/>
    <x v="1"/>
    <x v="1"/>
    <x v="0"/>
    <x v="1"/>
    <x v="1"/>
    <s v="Cooperative (unspecified)"/>
    <x v="7"/>
    <s v="all question respondents"/>
    <x v="26"/>
    <s v="3.1 Individuals who have access to a mobile phone"/>
    <s v="SHG Use - Any Interaction (Among all question respondents)"/>
    <s v="coop_use_any"/>
    <n v="0.28512662803592798"/>
    <n v="1.3369712265260625E-2"/>
    <n v="0.25890662164350225"/>
    <n v="0.3113466344283537"/>
    <n v="1277"/>
    <s v="1"/>
  </r>
  <r>
    <x v="3"/>
    <x v="3"/>
    <x v="1"/>
    <x v="1"/>
    <x v="0"/>
    <x v="1"/>
    <x v="1"/>
    <s v="Cooperative (unspecified)"/>
    <x v="7"/>
    <s v="all question respondents"/>
    <x v="27"/>
    <s v="5.2 Individuals without a formal ID"/>
    <s v="SHG Use - Any Interaction (Among all question respondents)"/>
    <s v="coop_use_any"/>
    <n v="0.13340089041215505"/>
    <n v="2.5679981091258724E-2"/>
    <n v="8.303860474653682E-2"/>
    <n v="0.18376317607777329"/>
    <n v="189"/>
    <s v="1"/>
  </r>
  <r>
    <x v="3"/>
    <x v="3"/>
    <x v="1"/>
    <x v="1"/>
    <x v="0"/>
    <x v="1"/>
    <x v="1"/>
    <s v="Cooperative (unspecified)"/>
    <x v="7"/>
    <s v="all question respondents"/>
    <x v="28"/>
    <s v="5.1 Individuals with a formal ID"/>
    <s v="SHG Use - Any Interaction (Among all question respondents)"/>
    <s v="coop_use_any"/>
    <n v="0.25804506584388437"/>
    <n v="1.0936111936221583E-2"/>
    <n v="0.23659771386002151"/>
    <n v="0.27949241782774725"/>
    <n v="1814"/>
    <s v="1"/>
  </r>
  <r>
    <x v="3"/>
    <x v="3"/>
    <x v="1"/>
    <x v="1"/>
    <x v="0"/>
    <x v="1"/>
    <x v="1"/>
    <s v="Cooperative (unspecified)"/>
    <x v="7"/>
    <s v="all question respondents"/>
    <x v="29"/>
    <s v="2.2 Individuals who do not have a bank account"/>
    <s v="SHG Use - Any Interaction (Among all question respondents)"/>
    <s v="coop_use_any"/>
    <n v="0.24254388733144219"/>
    <n v="1.107533593592642E-2"/>
    <n v="0.22082349625071521"/>
    <n v="0.26426427841216915"/>
    <n v="1691"/>
    <s v="1"/>
  </r>
  <r>
    <x v="3"/>
    <x v="3"/>
    <x v="1"/>
    <x v="1"/>
    <x v="0"/>
    <x v="1"/>
    <x v="1"/>
    <s v="Cooperative (unspecified)"/>
    <x v="7"/>
    <s v="all question respondents"/>
    <x v="30"/>
    <s v="2.1 Individuals who have a bank account"/>
    <s v="SHG Use - Any Interaction (Among all question respondents)"/>
    <s v="coop_use_any"/>
    <n v="0.24371026535576906"/>
    <n v="2.546558801355223E-2"/>
    <n v="0.1937684365972574"/>
    <n v="0.29365209411428073"/>
    <n v="312"/>
    <s v="1"/>
  </r>
  <r>
    <x v="3"/>
    <x v="3"/>
    <x v="1"/>
    <x v="1"/>
    <x v="0"/>
    <x v="1"/>
    <x v="1"/>
    <s v="Any SHG (one or more)"/>
    <x v="3"/>
    <s v="all question respondents"/>
    <x v="16"/>
    <s v="1.3 Males"/>
    <s v="SHG Use - Any Interaction (Among all question respondents)"/>
    <s v="SHG_use_any"/>
    <n v="0.45743418716504536"/>
    <n v="1.9890385653104654E-2"/>
    <n v="0.41842616450719572"/>
    <n v="0.496442209822895"/>
    <n v="686"/>
    <s v="1"/>
  </r>
  <r>
    <x v="3"/>
    <x v="3"/>
    <x v="1"/>
    <x v="1"/>
    <x v="0"/>
    <x v="1"/>
    <x v="1"/>
    <s v="Any SHG (one or more)"/>
    <x v="3"/>
    <s v="all question respondents"/>
    <x v="17"/>
    <s v="1.2 Females"/>
    <s v="SHG Use - Any Interaction (Among all question respondents)"/>
    <s v="SHG_use_any"/>
    <n v="0.37410068793086748"/>
    <n v="1.3895421054098609E-2"/>
    <n v="0.3468496879366047"/>
    <n v="0.40135168792513026"/>
    <n v="1317"/>
    <s v="1"/>
  </r>
  <r>
    <x v="3"/>
    <x v="3"/>
    <x v="1"/>
    <x v="1"/>
    <x v="0"/>
    <x v="1"/>
    <x v="1"/>
    <s v="Any SHG (one or more)"/>
    <x v="3"/>
    <s v="all question respondents"/>
    <x v="18"/>
    <s v="6.2 Urban individuals"/>
    <s v="SHG Use - Any Interaction (Among all question respondents)"/>
    <s v="SHG_use_any"/>
    <n v="0.3007799372594106"/>
    <n v="2.5969908844497361E-2"/>
    <n v="0.24984905988497819"/>
    <n v="0.35171081463384302"/>
    <n v="333"/>
    <s v="1"/>
  </r>
  <r>
    <x v="3"/>
    <x v="3"/>
    <x v="1"/>
    <x v="1"/>
    <x v="0"/>
    <x v="1"/>
    <x v="1"/>
    <s v="Any SHG (one or more)"/>
    <x v="3"/>
    <s v="all question respondents"/>
    <x v="19"/>
    <s v="6.1 Rural individuals"/>
    <s v="SHG Use - Any Interaction (Among all question respondents)"/>
    <s v="SHG_use_any"/>
    <n v="0.43662602595674721"/>
    <n v="1.3239823624001369E-2"/>
    <n v="0.41066075062633323"/>
    <n v="0.46259130128716119"/>
    <n v="1670"/>
    <s v="1"/>
  </r>
  <r>
    <x v="3"/>
    <x v="3"/>
    <x v="1"/>
    <x v="1"/>
    <x v="0"/>
    <x v="1"/>
    <x v="1"/>
    <s v="Any SHG (one or more)"/>
    <x v="3"/>
    <s v="all question respondents"/>
    <x v="23"/>
    <s v="4.2 Individuals who do not use mobile money"/>
    <s v="SHG Use - Any Interaction (Among all question respondents)"/>
    <s v="SHG_use_any"/>
    <n v="0.39222971413762048"/>
    <n v="1.3421361916117799E-2"/>
    <n v="0.36590841505102356"/>
    <n v="0.41855101322421739"/>
    <n v="1550"/>
    <s v="1"/>
  </r>
  <r>
    <x v="3"/>
    <x v="3"/>
    <x v="1"/>
    <x v="1"/>
    <x v="0"/>
    <x v="1"/>
    <x v="1"/>
    <s v="Any SHG (one or more)"/>
    <x v="3"/>
    <s v="all question respondents"/>
    <x v="24"/>
    <s v="4.1 Individuals who use mobile money"/>
    <s v="SHG Use - Any Interaction (Among all question respondents)"/>
    <s v="SHG_use_any"/>
    <n v="0.47624650974489102"/>
    <n v="2.5474590355309107E-2"/>
    <n v="0.42628702604708602"/>
    <n v="0.52620599344269603"/>
    <n v="453"/>
    <s v="1"/>
  </r>
  <r>
    <x v="3"/>
    <x v="3"/>
    <x v="1"/>
    <x v="1"/>
    <x v="0"/>
    <x v="1"/>
    <x v="1"/>
    <s v="Any SHG (one or more)"/>
    <x v="3"/>
    <s v="all question respondents"/>
    <x v="25"/>
    <s v="3.2 Individuals who do not have access to a mobile phone"/>
    <s v="SHG Use - Any Interaction (Among all question respondents)"/>
    <s v="SHG_use_any"/>
    <n v="0.27301947128019555"/>
    <n v="1.7555046670783479E-2"/>
    <n v="0.23859139782619276"/>
    <n v="0.30744754473419833"/>
    <n v="726"/>
    <s v="1"/>
  </r>
  <r>
    <x v="3"/>
    <x v="3"/>
    <x v="1"/>
    <x v="1"/>
    <x v="0"/>
    <x v="1"/>
    <x v="1"/>
    <s v="Any SHG (one or more)"/>
    <x v="3"/>
    <s v="all question respondents"/>
    <x v="26"/>
    <s v="3.1 Individuals who have access to a mobile phone"/>
    <s v="SHG Use - Any Interaction (Among all question respondents)"/>
    <s v="SHG_use_any"/>
    <n v="0.48240130320991814"/>
    <n v="1.5262050912098698E-2"/>
    <n v="0.45247013756198234"/>
    <n v="0.51233246885785388"/>
    <n v="1277"/>
    <s v="1"/>
  </r>
  <r>
    <x v="3"/>
    <x v="3"/>
    <x v="1"/>
    <x v="1"/>
    <x v="0"/>
    <x v="1"/>
    <x v="1"/>
    <s v="Any SHG (one or more)"/>
    <x v="3"/>
    <s v="all question respondents"/>
    <x v="27"/>
    <s v="5.2 Individuals without a formal ID"/>
    <s v="SHG Use - Any Interaction (Among all question respondents)"/>
    <s v="SHG_use_any"/>
    <n v="0.207520680490625"/>
    <n v="3.1308849405669782E-2"/>
    <n v="0.14611934175806304"/>
    <n v="0.26892201922318698"/>
    <n v="189"/>
    <s v="1"/>
  </r>
  <r>
    <x v="3"/>
    <x v="3"/>
    <x v="1"/>
    <x v="1"/>
    <x v="0"/>
    <x v="1"/>
    <x v="1"/>
    <s v="Any SHG (one or more)"/>
    <x v="3"/>
    <s v="all question respondents"/>
    <x v="28"/>
    <s v="5.1 Individuals with a formal ID"/>
    <s v="SHG Use - Any Interaction (Among all question respondents)"/>
    <s v="SHG_use_any"/>
    <n v="0.44234932909304309"/>
    <n v="1.2677554013639559E-2"/>
    <n v="0.41748674860642615"/>
    <n v="0.46721190957966002"/>
    <n v="1814"/>
    <s v="1"/>
  </r>
  <r>
    <x v="3"/>
    <x v="3"/>
    <x v="1"/>
    <x v="1"/>
    <x v="0"/>
    <x v="1"/>
    <x v="1"/>
    <s v="Any SHG (one or more)"/>
    <x v="3"/>
    <s v="all question respondents"/>
    <x v="29"/>
    <s v="2.2 Individuals who do not have a bank account"/>
    <s v="SHG Use - Any Interaction (Among all question respondents)"/>
    <s v="SHG_use_any"/>
    <n v="0.37905988258473011"/>
    <n v="1.2776051262563337E-2"/>
    <n v="0.35400413425387106"/>
    <n v="0.40411563091558916"/>
    <n v="1691"/>
    <s v="1"/>
  </r>
  <r>
    <x v="3"/>
    <x v="3"/>
    <x v="1"/>
    <x v="1"/>
    <x v="0"/>
    <x v="1"/>
    <x v="1"/>
    <s v="Any SHG (one or more)"/>
    <x v="3"/>
    <s v="all question respondents"/>
    <x v="30"/>
    <s v="2.1 Individuals who have a bank account"/>
    <s v="SHG Use - Any Interaction (Among all question respondents)"/>
    <s v="SHG_use_any"/>
    <n v="0.59530978126093193"/>
    <n v="3.0110777899847695E-2"/>
    <n v="0.53625804003039412"/>
    <n v="0.65436152249146973"/>
    <n v="312"/>
    <s v="1"/>
  </r>
  <r>
    <x v="3"/>
    <x v="3"/>
    <x v="1"/>
    <x v="1"/>
    <x v="0"/>
    <x v="1"/>
    <x v="1"/>
    <s v="Informal Financial Group"/>
    <x v="12"/>
    <s v="all question respondents"/>
    <x v="15"/>
    <s v="1.1 All individuals"/>
    <s v="SHG Use - Any Interaction (Among all question respondents)"/>
    <s v="inform_fin_serv"/>
    <n v="0.18256915151040209"/>
    <n v="9.0602172753714606E-3"/>
    <n v="0.16480070966485316"/>
    <n v="0.20033759335595103"/>
    <n v="2003"/>
    <s v="1"/>
  </r>
  <r>
    <x v="3"/>
    <x v="3"/>
    <x v="1"/>
    <x v="1"/>
    <x v="0"/>
    <x v="1"/>
    <x v="1"/>
    <s v="Informal Financial Group"/>
    <x v="12"/>
    <s v="all question respondents"/>
    <x v="16"/>
    <s v="1.3 Males"/>
    <s v="SHG Use - Any Interaction (Among all question respondents)"/>
    <s v="inform_fin_serv"/>
    <n v="0.18077053350348274"/>
    <n v="1.4837894183238385E-2"/>
    <n v="0.15167120267154408"/>
    <n v="0.2098698643354214"/>
    <n v="686"/>
    <s v="1"/>
  </r>
  <r>
    <x v="3"/>
    <x v="3"/>
    <x v="1"/>
    <x v="1"/>
    <x v="0"/>
    <x v="1"/>
    <x v="1"/>
    <s v="Informal Financial Group"/>
    <x v="12"/>
    <s v="all question respondents"/>
    <x v="17"/>
    <s v="1.2 Females"/>
    <s v="SHG Use - Any Interaction (Among all question respondents)"/>
    <s v="inform_fin_serv"/>
    <n v="0.18418173992832212"/>
    <n v="1.0874496000081703E-2"/>
    <n v="0.16285522601542216"/>
    <n v="0.20550825384122209"/>
    <n v="1317"/>
    <s v="1"/>
  </r>
  <r>
    <x v="3"/>
    <x v="3"/>
    <x v="1"/>
    <x v="1"/>
    <x v="0"/>
    <x v="1"/>
    <x v="1"/>
    <s v="Informal Financial Group"/>
    <x v="12"/>
    <s v="all question respondents"/>
    <x v="18"/>
    <s v="6.2 Urban individuals"/>
    <s v="SHG Use - Any Interaction (Among all question respondents)"/>
    <s v="inform_fin_serv"/>
    <n v="7.5662962036090728E-2"/>
    <n v="1.3472240929728173E-2"/>
    <n v="4.9241881590281589E-2"/>
    <n v="0.10208404248189987"/>
    <n v="333"/>
    <s v="1"/>
  </r>
  <r>
    <x v="3"/>
    <x v="3"/>
    <x v="1"/>
    <x v="1"/>
    <x v="0"/>
    <x v="1"/>
    <x v="1"/>
    <s v="Informal Financial Group"/>
    <x v="12"/>
    <s v="all question respondents"/>
    <x v="19"/>
    <s v="6.1 Rural individuals"/>
    <s v="SHG Use - Any Interaction (Among all question respondents)"/>
    <s v="inform_fin_serv"/>
    <n v="0.20450792969523193"/>
    <n v="1.0458726055897398E-2"/>
    <n v="0.18399680285858316"/>
    <n v="0.2250190565318807"/>
    <n v="1670"/>
    <s v="1"/>
  </r>
  <r>
    <x v="3"/>
    <x v="3"/>
    <x v="1"/>
    <x v="1"/>
    <x v="0"/>
    <x v="1"/>
    <x v="1"/>
    <s v="Informal Financial Group"/>
    <x v="12"/>
    <s v="all question respondents"/>
    <x v="23"/>
    <s v="4.2 Individuals who do not use mobile money"/>
    <s v="SHG Use - Any Interaction (Among all question respondents)"/>
    <s v="inform_fin_serv"/>
    <n v="0.18980814427590978"/>
    <n v="1.0472021838885711E-2"/>
    <n v="0.16927094241924345"/>
    <n v="0.21034534613257611"/>
    <n v="1550"/>
    <s v="1"/>
  </r>
  <r>
    <x v="3"/>
    <x v="3"/>
    <x v="1"/>
    <x v="1"/>
    <x v="0"/>
    <x v="1"/>
    <x v="1"/>
    <s v="Informal Financial Group"/>
    <x v="12"/>
    <s v="all question respondents"/>
    <x v="24"/>
    <s v="4.1 Individuals who use mobile money"/>
    <s v="SHG Use - Any Interaction (Among all question respondents)"/>
    <s v="inform_fin_serv"/>
    <n v="0.16120788264119221"/>
    <n v="1.8027548438628496E-2"/>
    <n v="0.12585316251540429"/>
    <n v="0.19656260276698012"/>
    <n v="453"/>
    <s v="1"/>
  </r>
  <r>
    <x v="3"/>
    <x v="3"/>
    <x v="1"/>
    <x v="1"/>
    <x v="0"/>
    <x v="1"/>
    <x v="1"/>
    <s v="Informal Financial Group"/>
    <x v="12"/>
    <s v="all question respondents"/>
    <x v="25"/>
    <s v="3.2 Individuals who do not have access to a mobile phone"/>
    <s v="SHG Use - Any Interaction (Among all question respondents)"/>
    <s v="inform_fin_serv"/>
    <n v="0.122776878210325"/>
    <n v="1.2334712743717424E-2"/>
    <n v="9.8586660756703443E-2"/>
    <n v="0.14696709566394656"/>
    <n v="726"/>
    <s v="1"/>
  </r>
  <r>
    <x v="3"/>
    <x v="3"/>
    <x v="1"/>
    <x v="1"/>
    <x v="0"/>
    <x v="1"/>
    <x v="1"/>
    <s v="Informal Financial Group"/>
    <x v="12"/>
    <s v="all question respondents"/>
    <x v="26"/>
    <s v="3.1 Individuals who have access to a mobile phone"/>
    <s v="SHG Use - Any Interaction (Among all question respondents)"/>
    <s v="inform_fin_serv"/>
    <n v="0.21189846851502389"/>
    <n v="1.1993992788482382E-2"/>
    <n v="0.18837645387886331"/>
    <n v="0.23542048315118447"/>
    <n v="1277"/>
    <s v="1"/>
  </r>
  <r>
    <x v="3"/>
    <x v="3"/>
    <x v="1"/>
    <x v="1"/>
    <x v="0"/>
    <x v="1"/>
    <x v="1"/>
    <s v="Informal Financial Group"/>
    <x v="12"/>
    <s v="all question respondents"/>
    <x v="27"/>
    <s v="5.2 Individuals without a formal ID"/>
    <s v="SHG Use - Any Interaction (Among all question respondents)"/>
    <s v="inform_fin_serv"/>
    <n v="0.12760755011846162"/>
    <n v="2.4990961703607144E-2"/>
    <n v="7.8596534576709245E-2"/>
    <n v="0.176618565660214"/>
    <n v="189"/>
    <s v="1"/>
  </r>
  <r>
    <x v="3"/>
    <x v="3"/>
    <x v="1"/>
    <x v="1"/>
    <x v="0"/>
    <x v="1"/>
    <x v="1"/>
    <s v="Informal Financial Group"/>
    <x v="12"/>
    <s v="all question respondents"/>
    <x v="28"/>
    <s v="5.1 Individuals with a formal ID"/>
    <s v="SHG Use - Any Interaction (Among all question respondents)"/>
    <s v="inform_fin_serv"/>
    <n v="0.19026851353124066"/>
    <n v="9.6966563928330626E-3"/>
    <n v="0.1712519193397663"/>
    <n v="0.20928510772271502"/>
    <n v="1814"/>
    <s v="1"/>
  </r>
  <r>
    <x v="3"/>
    <x v="3"/>
    <x v="1"/>
    <x v="1"/>
    <x v="0"/>
    <x v="1"/>
    <x v="1"/>
    <s v="Informal Financial Group"/>
    <x v="12"/>
    <s v="all question respondents"/>
    <x v="29"/>
    <s v="2.2 Individuals who do not have a bank account"/>
    <s v="SHG Use - Any Interaction (Among all question respondents)"/>
    <s v="inform_fin_serv"/>
    <n v="0.19312115144923764"/>
    <n v="1.0092107034249257E-2"/>
    <n v="0.17332901937481549"/>
    <n v="0.21291328352365979"/>
    <n v="1691"/>
    <s v="1"/>
  </r>
  <r>
    <x v="3"/>
    <x v="3"/>
    <x v="1"/>
    <x v="1"/>
    <x v="0"/>
    <x v="1"/>
    <x v="1"/>
    <s v="Informal Financial Group"/>
    <x v="12"/>
    <s v="all question respondents"/>
    <x v="30"/>
    <s v="2.1 Individuals who have a bank account"/>
    <s v="SHG Use - Any Interaction (Among all question respondents)"/>
    <s v="inform_fin_serv"/>
    <n v="0.12685568544099324"/>
    <n v="1.9777123215725185E-2"/>
    <n v="8.806978737140625E-2"/>
    <n v="0.16564158351058023"/>
    <n v="312"/>
    <s v="1"/>
  </r>
  <r>
    <x v="4"/>
    <x v="4"/>
    <x v="2"/>
    <x v="2"/>
    <x v="0"/>
    <x v="1"/>
    <x v="1"/>
    <s v="Any SHG (one or more)"/>
    <x v="3"/>
    <s v="all question respondents"/>
    <x v="16"/>
    <s v="1.3 Males"/>
    <s v="SHG Use - Any Interaction (Among all question respondents)"/>
    <s v="SHG_use_any"/>
    <n v="0.52214958900360853"/>
    <n v="1.5860043924870146E-2"/>
    <n v="0.49105338795711406"/>
    <n v="0.55324579005010299"/>
    <n v="1445"/>
    <s v="1"/>
  </r>
  <r>
    <x v="4"/>
    <x v="4"/>
    <x v="2"/>
    <x v="2"/>
    <x v="0"/>
    <x v="1"/>
    <x v="1"/>
    <s v="Any SHG (one or more)"/>
    <x v="3"/>
    <s v="all question respondents"/>
    <x v="17"/>
    <s v="1.2 Females"/>
    <s v="SHG Use - Any Interaction (Among all question respondents)"/>
    <s v="SHG_use_any"/>
    <n v="0.54908875051572037"/>
    <n v="1.3523888630387641E-2"/>
    <n v="0.52257297102863765"/>
    <n v="0.57560453000280309"/>
    <n v="1949"/>
    <s v="1"/>
  </r>
  <r>
    <x v="4"/>
    <x v="4"/>
    <x v="2"/>
    <x v="2"/>
    <x v="0"/>
    <x v="1"/>
    <x v="1"/>
    <s v="Any SHG (one or more)"/>
    <x v="3"/>
    <s v="all question respondents"/>
    <x v="18"/>
    <s v="6.2 Urban individuals"/>
    <s v="SHG Use - Any Interaction (Among all question respondents)"/>
    <s v="SHG_use_any"/>
    <n v="0.43481188587002284"/>
    <n v="2.2536720519375213E-2"/>
    <n v="0.39062499534373196"/>
    <n v="0.47899877639631372"/>
    <n v="854"/>
    <s v="1"/>
  </r>
  <r>
    <x v="4"/>
    <x v="4"/>
    <x v="2"/>
    <x v="2"/>
    <x v="0"/>
    <x v="1"/>
    <x v="1"/>
    <s v="Any SHG (one or more)"/>
    <x v="3"/>
    <s v="all question respondents"/>
    <x v="19"/>
    <s v="6.1 Rural individuals"/>
    <s v="SHG Use - Any Interaction (Among all question respondents)"/>
    <s v="SHG_use_any"/>
    <n v="0.56038470726914968"/>
    <n v="1.1691820346762465E-2"/>
    <n v="0.53746098308185863"/>
    <n v="0.58330843145644073"/>
    <n v="2540"/>
    <s v="1"/>
  </r>
  <r>
    <x v="4"/>
    <x v="4"/>
    <x v="2"/>
    <x v="2"/>
    <x v="0"/>
    <x v="1"/>
    <x v="1"/>
    <s v="Any SHG (one or more)"/>
    <x v="3"/>
    <s v="all question respondents"/>
    <x v="25"/>
    <s v="3.2 Individuals who do not have access to a mobile phone"/>
    <s v="SHG Use - Any Interaction (Among all question respondents)"/>
    <s v="SHG_use_any"/>
    <n v="0.4707837428993889"/>
    <n v="2.23582550949862E-2"/>
    <n v="0.42694675814830163"/>
    <n v="0.51462072765047617"/>
    <n v="714"/>
    <s v="1"/>
  </r>
  <r>
    <x v="4"/>
    <x v="4"/>
    <x v="2"/>
    <x v="2"/>
    <x v="0"/>
    <x v="1"/>
    <x v="1"/>
    <s v="Any SHG (one or more)"/>
    <x v="3"/>
    <s v="all question respondents"/>
    <x v="26"/>
    <s v="3.1 Individuals who have access to a mobile phone"/>
    <s v="SHG Use - Any Interaction (Among all question respondents)"/>
    <s v="SHG_use_any"/>
    <n v="0.55325217539783744"/>
    <n v="1.1675626479770098E-2"/>
    <n v="0.53036020914916771"/>
    <n v="0.57614414164650718"/>
    <n v="2676"/>
    <s v="1"/>
  </r>
  <r>
    <x v="4"/>
    <x v="4"/>
    <x v="2"/>
    <x v="2"/>
    <x v="0"/>
    <x v="1"/>
    <x v="1"/>
    <s v="Any SHG (one or more)"/>
    <x v="3"/>
    <s v="all question respondents"/>
    <x v="29"/>
    <s v="2.2 Individuals who do not have a bank account"/>
    <s v="SHG Use - Any Interaction (Among all question respondents)"/>
    <s v="SHG_use_any"/>
    <n v="0.52964081400307861"/>
    <n v="1.0958082923171518E-2"/>
    <n v="0.50815571770932466"/>
    <n v="0.55112591029683256"/>
    <n v="2998"/>
    <s v="1"/>
  </r>
  <r>
    <x v="4"/>
    <x v="4"/>
    <x v="2"/>
    <x v="2"/>
    <x v="0"/>
    <x v="1"/>
    <x v="1"/>
    <s v="Any SHG (one or more)"/>
    <x v="3"/>
    <s v="all question respondents"/>
    <x v="30"/>
    <s v="2.1 Individuals who have a bank account"/>
    <s v="SHG Use - Any Interaction (Among all question respondents)"/>
    <s v="SHG_use_any"/>
    <n v="0.58188692090141203"/>
    <n v="3.570739556498672E-2"/>
    <n v="0.51187678888364252"/>
    <n v="0.65189705291918154"/>
    <n v="309"/>
    <s v="1"/>
  </r>
  <r>
    <x v="4"/>
    <x v="4"/>
    <x v="2"/>
    <x v="2"/>
    <x v="0"/>
    <x v="1"/>
    <x v="1"/>
    <s v="Any SHG (one or more)"/>
    <x v="3"/>
    <s v="all question respondents"/>
    <x v="23"/>
    <s v="4.2 Individuals who do not use mobile money"/>
    <s v="SHG Use - Any Interaction (Among all question respondents)"/>
    <s v="SHG_use_any"/>
    <n v="0.49898788995302629"/>
    <n v="1.343534449384446E-2"/>
    <n v="0.47264572114358816"/>
    <n v="0.52533005876246441"/>
    <n v="1908"/>
    <s v="1"/>
  </r>
  <r>
    <x v="4"/>
    <x v="4"/>
    <x v="2"/>
    <x v="2"/>
    <x v="0"/>
    <x v="1"/>
    <x v="1"/>
    <s v="Any SHG (one or more)"/>
    <x v="3"/>
    <s v="all question respondents"/>
    <x v="24"/>
    <s v="4.1 Individuals who use mobile money"/>
    <s v="SHG Use - Any Interaction (Among all question respondents)"/>
    <s v="SHG_use_any"/>
    <n v="0.58357813299969785"/>
    <n v="1.6077913661819581E-2"/>
    <n v="0.55205477935757385"/>
    <n v="0.61510148664182185"/>
    <n v="1467"/>
    <s v="1"/>
  </r>
  <r>
    <x v="4"/>
    <x v="4"/>
    <x v="2"/>
    <x v="2"/>
    <x v="0"/>
    <x v="1"/>
    <x v="1"/>
    <s v="Burial Societies"/>
    <x v="15"/>
    <s v="all question respondents"/>
    <x v="15"/>
    <s v="1.1 All individuals"/>
    <s v="SHG Use - Any Interaction (Among all question respondents)"/>
    <s v="burial_use_any"/>
    <n v="0.43554408394840671"/>
    <n v="1.0200059182839763E-2"/>
    <n v="0.41554518862865175"/>
    <n v="0.45554297926816167"/>
    <n v="3388"/>
    <s v="1"/>
  </r>
  <r>
    <x v="4"/>
    <x v="4"/>
    <x v="2"/>
    <x v="2"/>
    <x v="0"/>
    <x v="1"/>
    <x v="1"/>
    <s v="Burial Societies"/>
    <x v="15"/>
    <s v="all question respondents"/>
    <x v="16"/>
    <s v="1.3 Males"/>
    <s v="SHG Use - Any Interaction (Among all question respondents)"/>
    <s v="burial_use_any"/>
    <n v="0.42718761104288067"/>
    <n v="1.5468872792472043E-2"/>
    <n v="0.39685835518954621"/>
    <n v="0.45751686689621512"/>
    <n v="1442"/>
    <s v="1"/>
  </r>
  <r>
    <x v="4"/>
    <x v="4"/>
    <x v="2"/>
    <x v="2"/>
    <x v="0"/>
    <x v="1"/>
    <x v="1"/>
    <s v="Burial Societies"/>
    <x v="15"/>
    <s v="all question respondents"/>
    <x v="17"/>
    <s v="1.2 Females"/>
    <s v="SHG Use - Any Interaction (Among all question respondents)"/>
    <s v="burial_use_any"/>
    <n v="0.44308874117589769"/>
    <n v="1.3456130331045826E-2"/>
    <n v="0.41670580452930461"/>
    <n v="0.46947167782249077"/>
    <n v="1946"/>
    <s v="1"/>
  </r>
  <r>
    <x v="4"/>
    <x v="4"/>
    <x v="2"/>
    <x v="2"/>
    <x v="0"/>
    <x v="1"/>
    <x v="1"/>
    <s v="Burial Societies"/>
    <x v="15"/>
    <s v="all question respondents"/>
    <x v="18"/>
    <s v="6.2 Urban individuals"/>
    <s v="SHG Use - Any Interaction (Among all question respondents)"/>
    <s v="burial_use_any"/>
    <n v="0.34664864896483288"/>
    <n v="2.1976030435380545E-2"/>
    <n v="0.30356107312391389"/>
    <n v="0.38973622480575187"/>
    <n v="852"/>
    <s v="1"/>
  </r>
  <r>
    <x v="4"/>
    <x v="4"/>
    <x v="2"/>
    <x v="2"/>
    <x v="0"/>
    <x v="1"/>
    <x v="1"/>
    <s v="Burial Societies"/>
    <x v="15"/>
    <s v="all question respondents"/>
    <x v="19"/>
    <s v="6.1 Rural individuals"/>
    <s v="SHG Use - Any Interaction (Among all question respondents)"/>
    <s v="burial_use_any"/>
    <n v="0.45664717580644043"/>
    <n v="1.152050998538409E-2"/>
    <n v="0.43405932406046016"/>
    <n v="0.4792350275524207"/>
    <n v="2536"/>
    <s v="1"/>
  </r>
  <r>
    <x v="4"/>
    <x v="4"/>
    <x v="2"/>
    <x v="2"/>
    <x v="0"/>
    <x v="1"/>
    <x v="1"/>
    <s v="Burial Societies"/>
    <x v="15"/>
    <s v="all question respondents"/>
    <x v="25"/>
    <s v="3.2 Individuals who do not have access to a mobile phone"/>
    <s v="SHG Use - Any Interaction (Among all question respondents)"/>
    <s v="burial_use_any"/>
    <n v="0.40075508107423569"/>
    <n v="2.1812615789505743E-2"/>
    <n v="0.35798791066296715"/>
    <n v="0.44352225148550423"/>
    <n v="714"/>
    <s v="1"/>
  </r>
  <r>
    <x v="4"/>
    <x v="4"/>
    <x v="2"/>
    <x v="2"/>
    <x v="0"/>
    <x v="1"/>
    <x v="1"/>
    <s v="Burial Societies"/>
    <x v="15"/>
    <s v="all question respondents"/>
    <x v="26"/>
    <s v="3.1 Individuals who have access to a mobile phone"/>
    <s v="SHG Use - Any Interaction (Among all question respondents)"/>
    <s v="burial_use_any"/>
    <n v="0.44443428390100248"/>
    <n v="1.1535151006773698E-2"/>
    <n v="0.42181772841174558"/>
    <n v="0.46705083939025938"/>
    <n v="2670"/>
    <s v="1"/>
  </r>
  <r>
    <x v="4"/>
    <x v="4"/>
    <x v="2"/>
    <x v="2"/>
    <x v="0"/>
    <x v="1"/>
    <x v="1"/>
    <s v="Burial Societies"/>
    <x v="15"/>
    <s v="all question respondents"/>
    <x v="29"/>
    <s v="2.2 Individuals who do not have a bank account"/>
    <s v="SHG Use - Any Interaction (Among all question respondents)"/>
    <s v="burial_use_any"/>
    <n v="0.4329117840226524"/>
    <n v="1.0731281549135045E-2"/>
    <n v="0.41187135972906808"/>
    <n v="0.45395220831623673"/>
    <n v="2994"/>
    <s v="1"/>
  </r>
  <r>
    <x v="4"/>
    <x v="4"/>
    <x v="2"/>
    <x v="2"/>
    <x v="0"/>
    <x v="1"/>
    <x v="1"/>
    <s v="Burial Societies"/>
    <x v="15"/>
    <s v="all question respondents"/>
    <x v="30"/>
    <s v="2.1 Individuals who have a bank account"/>
    <s v="SHG Use - Any Interaction (Among all question respondents)"/>
    <s v="burial_use_any"/>
    <n v="0.44423853153274978"/>
    <n v="3.6873032368782949E-2"/>
    <n v="0.37194297977973179"/>
    <n v="0.51653408328576778"/>
    <n v="309"/>
    <s v="1"/>
  </r>
  <r>
    <x v="4"/>
    <x v="4"/>
    <x v="2"/>
    <x v="2"/>
    <x v="0"/>
    <x v="1"/>
    <x v="1"/>
    <s v="Burial Societies"/>
    <x v="15"/>
    <s v="all question respondents"/>
    <x v="23"/>
    <s v="4.2 Individuals who do not use mobile money"/>
    <s v="SHG Use - Any Interaction (Among all question respondents)"/>
    <s v="burial_use_any"/>
    <n v="0.40352014254674795"/>
    <n v="1.3027652228718781E-2"/>
    <n v="0.37797731509733201"/>
    <n v="0.42906296999616389"/>
    <n v="1906"/>
    <s v="1"/>
  </r>
  <r>
    <x v="4"/>
    <x v="4"/>
    <x v="2"/>
    <x v="2"/>
    <x v="0"/>
    <x v="1"/>
    <x v="1"/>
    <s v="Burial Societies"/>
    <x v="15"/>
    <s v="all question respondents"/>
    <x v="24"/>
    <s v="4.1 Individuals who use mobile money"/>
    <s v="SHG Use - Any Interaction (Among all question respondents)"/>
    <s v="burial_use_any"/>
    <n v="0.47579845679551663"/>
    <n v="1.6115612442688762E-2"/>
    <n v="0.44420117865081526"/>
    <n v="0.50739573494021795"/>
    <n v="1464"/>
    <s v="1"/>
  </r>
  <r>
    <x v="4"/>
    <x v="4"/>
    <x v="2"/>
    <x v="2"/>
    <x v="0"/>
    <x v="1"/>
    <x v="1"/>
    <s v="SACCO"/>
    <x v="2"/>
    <s v="all question respondents"/>
    <x v="15"/>
    <s v="1.1 All individuals"/>
    <s v="SHG Use - Any Interaction (Among all question respondents)"/>
    <s v="SACCO_use_any"/>
    <n v="0.1169890044871205"/>
    <n v="6.9258599423203168E-3"/>
    <n v="0.10340972441192489"/>
    <n v="0.13056828456231612"/>
    <n v="3394"/>
    <s v="1"/>
  </r>
  <r>
    <x v="4"/>
    <x v="4"/>
    <x v="2"/>
    <x v="2"/>
    <x v="0"/>
    <x v="1"/>
    <x v="1"/>
    <s v="SACCO"/>
    <x v="2"/>
    <s v="all question respondents"/>
    <x v="16"/>
    <s v="1.3 Males"/>
    <s v="SHG Use - Any Interaction (Among all question respondents)"/>
    <s v="SACCO_use_any"/>
    <n v="0.12103279827244583"/>
    <n v="1.0343959546588828E-2"/>
    <n v="0.10075177968250738"/>
    <n v="0.14131381686238426"/>
    <n v="1445"/>
    <s v="1"/>
  </r>
  <r>
    <x v="4"/>
    <x v="4"/>
    <x v="2"/>
    <x v="2"/>
    <x v="0"/>
    <x v="1"/>
    <x v="1"/>
    <s v="SACCO"/>
    <x v="2"/>
    <s v="all question respondents"/>
    <x v="17"/>
    <s v="1.2 Females"/>
    <s v="SHG Use - Any Interaction (Among all question respondents)"/>
    <s v="SACCO_use_any"/>
    <n v="0.11333407378493583"/>
    <n v="9.3030078293287518E-3"/>
    <n v="9.5094016438203977E-2"/>
    <n v="0.13157413113166769"/>
    <n v="1949"/>
    <s v="1"/>
  </r>
  <r>
    <x v="4"/>
    <x v="4"/>
    <x v="2"/>
    <x v="2"/>
    <x v="0"/>
    <x v="1"/>
    <x v="1"/>
    <s v="SACCO"/>
    <x v="2"/>
    <s v="all question respondents"/>
    <x v="18"/>
    <s v="6.2 Urban individuals"/>
    <s v="SHG Use - Any Interaction (Among all question respondents)"/>
    <s v="SACCO_use_any"/>
    <n v="0.12002871877625269"/>
    <n v="1.4685370869844302E-2"/>
    <n v="9.1235670807897226E-2"/>
    <n v="0.14882176674460817"/>
    <n v="854"/>
    <s v="1"/>
  </r>
  <r>
    <x v="4"/>
    <x v="4"/>
    <x v="2"/>
    <x v="2"/>
    <x v="0"/>
    <x v="1"/>
    <x v="1"/>
    <s v="SACCO"/>
    <x v="2"/>
    <s v="all question respondents"/>
    <x v="19"/>
    <s v="6.1 Rural individuals"/>
    <s v="SHG Use - Any Interaction (Among all question respondents)"/>
    <s v="SACCO_use_any"/>
    <n v="0.11626761521018826"/>
    <n v="7.8293321704514373E-3"/>
    <n v="0.10091693020793267"/>
    <n v="0.13161830021244383"/>
    <n v="2540"/>
    <s v="1"/>
  </r>
  <r>
    <x v="4"/>
    <x v="4"/>
    <x v="2"/>
    <x v="2"/>
    <x v="0"/>
    <x v="1"/>
    <x v="1"/>
    <s v="SACCO"/>
    <x v="2"/>
    <s v="all question respondents"/>
    <x v="25"/>
    <s v="3.2 Individuals who do not have access to a mobile phone"/>
    <s v="SHG Use - Any Interaction (Among all question respondents)"/>
    <s v="SACCO_use_any"/>
    <n v="6.7669564258325432E-2"/>
    <n v="1.3047347800597426E-2"/>
    <n v="4.2088123124076032E-2"/>
    <n v="9.3251005392574832E-2"/>
    <n v="714"/>
    <s v="1"/>
  </r>
  <r>
    <x v="4"/>
    <x v="4"/>
    <x v="2"/>
    <x v="2"/>
    <x v="0"/>
    <x v="1"/>
    <x v="1"/>
    <s v="SACCO"/>
    <x v="2"/>
    <s v="all question respondents"/>
    <x v="26"/>
    <s v="3.1 Individuals who have access to a mobile phone"/>
    <s v="SHG Use - Any Interaction (Among all question respondents)"/>
    <s v="SACCO_use_any"/>
    <n v="0.12989906645605503"/>
    <n v="8.0345384001980422E-3"/>
    <n v="0.1141460460764072"/>
    <n v="0.14565208683570288"/>
    <n v="2676"/>
    <s v="1"/>
  </r>
  <r>
    <x v="4"/>
    <x v="4"/>
    <x v="2"/>
    <x v="2"/>
    <x v="0"/>
    <x v="1"/>
    <x v="1"/>
    <s v="SACCO"/>
    <x v="2"/>
    <s v="all question respondents"/>
    <x v="29"/>
    <s v="2.2 Individuals who do not have a bank account"/>
    <s v="SHG Use - Any Interaction (Among all question respondents)"/>
    <s v="SACCO_use_any"/>
    <n v="0.11374736667409494"/>
    <n v="7.3356670385926531E-3"/>
    <n v="9.9364603392589762E-2"/>
    <n v="0.12813012995560011"/>
    <n v="2998"/>
    <s v="1"/>
  </r>
  <r>
    <x v="4"/>
    <x v="4"/>
    <x v="2"/>
    <x v="2"/>
    <x v="0"/>
    <x v="1"/>
    <x v="1"/>
    <s v="SACCO"/>
    <x v="2"/>
    <s v="all question respondents"/>
    <x v="30"/>
    <s v="2.1 Individuals who have a bank account"/>
    <s v="SHG Use - Any Interaction (Among all question respondents)"/>
    <s v="SACCO_use_any"/>
    <n v="0.16227194206421677"/>
    <n v="2.5148276991173703E-2"/>
    <n v="0.11296467211877402"/>
    <n v="0.21157921200965951"/>
    <n v="309"/>
    <s v="1"/>
  </r>
  <r>
    <x v="4"/>
    <x v="4"/>
    <x v="2"/>
    <x v="2"/>
    <x v="0"/>
    <x v="1"/>
    <x v="1"/>
    <s v="SACCO"/>
    <x v="2"/>
    <s v="all question respondents"/>
    <x v="23"/>
    <s v="4.2 Individuals who do not use mobile money"/>
    <s v="SHG Use - Any Interaction (Among all question respondents)"/>
    <s v="SACCO_use_any"/>
    <n v="6.611967278926513E-2"/>
    <n v="6.7717415562143744E-3"/>
    <n v="5.2842576746851472E-2"/>
    <n v="7.9396768831678788E-2"/>
    <n v="1908"/>
    <s v="1"/>
  </r>
  <r>
    <x v="4"/>
    <x v="4"/>
    <x v="2"/>
    <x v="2"/>
    <x v="0"/>
    <x v="1"/>
    <x v="1"/>
    <s v="SACCO"/>
    <x v="2"/>
    <s v="all question respondents"/>
    <x v="24"/>
    <s v="4.1 Individuals who use mobile money"/>
    <s v="SHG Use - Any Interaction (Among all question respondents)"/>
    <s v="SACCO_use_any"/>
    <n v="0.17846409139065919"/>
    <n v="1.2643197462774676E-2"/>
    <n v="0.15367505512827973"/>
    <n v="0.20325312765303866"/>
    <n v="1467"/>
    <s v="1"/>
  </r>
  <r>
    <x v="4"/>
    <x v="4"/>
    <x v="2"/>
    <x v="2"/>
    <x v="0"/>
    <x v="1"/>
    <x v="1"/>
    <s v="Any SHG (one or more)"/>
    <x v="3"/>
    <s v="all question respondents"/>
    <x v="15"/>
    <s v="1.1 All individuals"/>
    <s v="SHG Use - Any Interaction (Among all question respondents)"/>
    <s v="SHG_use_any"/>
    <n v="0.53629951917467589"/>
    <n v="1.0365621263197516E-2"/>
    <n v="0.51597602498642858"/>
    <n v="0.55662301336292319"/>
    <n v="3394"/>
    <s v="1"/>
  </r>
  <r>
    <x v="4"/>
    <x v="4"/>
    <x v="1"/>
    <x v="1"/>
    <x v="0"/>
    <x v="1"/>
    <x v="1"/>
    <s v="Cooperative (unspecified)"/>
    <x v="7"/>
    <s v="all question respondents"/>
    <x v="15"/>
    <s v="1.1 All individuals"/>
    <s v="SHG Use - Any Interaction (Among all question respondents)"/>
    <s v="coop_use_any"/>
    <n v="2.2428168384862199E-2"/>
    <n v="2.8490783434724689E-3"/>
    <n v="1.6841822868065889E-2"/>
    <n v="2.801451390165851E-2"/>
    <n v="3000"/>
    <s v="1"/>
  </r>
  <r>
    <x v="4"/>
    <x v="4"/>
    <x v="1"/>
    <x v="1"/>
    <x v="0"/>
    <x v="1"/>
    <x v="1"/>
    <s v="Cooperative (unspecified)"/>
    <x v="7"/>
    <s v="all question respondents"/>
    <x v="18"/>
    <s v="6.2 Urban individuals"/>
    <s v="SHG Use - Any Interaction (Among all question respondents)"/>
    <s v="coop_use_any"/>
    <n v="3.0786203441451328E-2"/>
    <n v="6.5244934568429369E-3"/>
    <n v="1.7993268190826264E-2"/>
    <n v="4.3579138692076393E-2"/>
    <n v="810"/>
    <s v="1"/>
  </r>
  <r>
    <x v="4"/>
    <x v="4"/>
    <x v="1"/>
    <x v="1"/>
    <x v="0"/>
    <x v="1"/>
    <x v="1"/>
    <s v="Cooperative (unspecified)"/>
    <x v="7"/>
    <s v="all question respondents"/>
    <x v="19"/>
    <s v="6.1 Rural individuals"/>
    <s v="SHG Use - Any Interaction (Among all question respondents)"/>
    <s v="coop_use_any"/>
    <n v="1.9725113912390593E-2"/>
    <n v="3.1223945440647621E-3"/>
    <n v="1.3602862201457955E-2"/>
    <n v="2.584736562332323E-2"/>
    <n v="2190"/>
    <s v="1"/>
  </r>
  <r>
    <x v="4"/>
    <x v="4"/>
    <x v="1"/>
    <x v="1"/>
    <x v="0"/>
    <x v="1"/>
    <x v="1"/>
    <s v="Cooperative (unspecified)"/>
    <x v="7"/>
    <s v="all question respondents"/>
    <x v="16"/>
    <s v="1.3 Males"/>
    <s v="SHG Use - Any Interaction (Among all question respondents)"/>
    <s v="coop_use_any"/>
    <n v="2.3609610326020502E-2"/>
    <n v="4.8100958843636538E-3"/>
    <n v="1.4178189234866872E-2"/>
    <n v="3.3041031417174134E-2"/>
    <n v="1058"/>
    <s v="1"/>
  </r>
  <r>
    <x v="4"/>
    <x v="4"/>
    <x v="1"/>
    <x v="1"/>
    <x v="0"/>
    <x v="1"/>
    <x v="1"/>
    <s v="Cooperative (unspecified)"/>
    <x v="7"/>
    <s v="all question respondents"/>
    <x v="17"/>
    <s v="1.2 Females"/>
    <s v="SHG Use - Any Interaction (Among all question respondents)"/>
    <s v="coop_use_any"/>
    <n v="2.1391423978375661E-2"/>
    <n v="3.285528301675532E-3"/>
    <n v="1.4949306884465757E-2"/>
    <n v="2.7833541072285566E-2"/>
    <n v="1942"/>
    <s v="1"/>
  </r>
  <r>
    <x v="4"/>
    <x v="4"/>
    <x v="1"/>
    <x v="1"/>
    <x v="0"/>
    <x v="1"/>
    <x v="1"/>
    <s v="Cooperative (unspecified)"/>
    <x v="7"/>
    <s v="all question respondents"/>
    <x v="20"/>
    <s v="7.1 Individuals in the two lowest PPI quintiles"/>
    <s v="SHG Use - Any Interaction (Among all question respondents)"/>
    <s v="coop_use_any"/>
    <n v="1.4216018443345484E-2"/>
    <n v="3.4550242534746155E-3"/>
    <n v="7.4415612603617575E-3"/>
    <n v="2.0990475626329212E-2"/>
    <n v="1208"/>
    <s v="1"/>
  </r>
  <r>
    <x v="4"/>
    <x v="4"/>
    <x v="1"/>
    <x v="1"/>
    <x v="0"/>
    <x v="1"/>
    <x v="1"/>
    <s v="Cooperative (unspecified)"/>
    <x v="7"/>
    <s v="all question respondents"/>
    <x v="21"/>
    <s v="7.2 Individuals in the middle PPI quintile"/>
    <s v="SHG Use - Any Interaction (Among all question respondents)"/>
    <s v="coop_use_any"/>
    <n v="3.2066076122326752E-2"/>
    <n v="5.5428723976222996E-3"/>
    <n v="2.119785958501251E-2"/>
    <n v="4.2934292659640994E-2"/>
    <n v="1145"/>
    <s v="1"/>
  </r>
  <r>
    <x v="4"/>
    <x v="4"/>
    <x v="1"/>
    <x v="1"/>
    <x v="0"/>
    <x v="1"/>
    <x v="1"/>
    <s v="Cooperative (unspecified)"/>
    <x v="7"/>
    <s v="all question respondents"/>
    <x v="22"/>
    <s v="7.3 Individuals in the two highest PPI quintiles"/>
    <s v="SHG Use - Any Interaction (Among all question respondents)"/>
    <s v="coop_use_any"/>
    <n v="2.1103057228566181E-2"/>
    <n v="6.1107309796048417E-3"/>
    <n v="9.1214089560732806E-3"/>
    <n v="3.3084705501059082E-2"/>
    <n v="647"/>
    <s v="1"/>
  </r>
  <r>
    <x v="4"/>
    <x v="4"/>
    <x v="1"/>
    <x v="1"/>
    <x v="0"/>
    <x v="1"/>
    <x v="1"/>
    <s v="Cooperative (unspecified)"/>
    <x v="7"/>
    <s v="all question respondents"/>
    <x v="23"/>
    <s v="4.2 Individuals who do not use mobile money"/>
    <s v="SHG Use - Any Interaction (Among all question respondents)"/>
    <s v="coop_use_any"/>
    <n v="1.5320365461963636E-2"/>
    <n v="3.5610919801529607E-3"/>
    <n v="8.3379354196993286E-3"/>
    <n v="2.2302795504227944E-2"/>
    <n v="1369"/>
    <s v="1"/>
  </r>
  <r>
    <x v="4"/>
    <x v="4"/>
    <x v="1"/>
    <x v="1"/>
    <x v="0"/>
    <x v="1"/>
    <x v="1"/>
    <s v="Cooperative (unspecified)"/>
    <x v="7"/>
    <s v="all question respondents"/>
    <x v="24"/>
    <s v="4.1 Individuals who use mobile money"/>
    <s v="SHG Use - Any Interaction (Among all question respondents)"/>
    <s v="coop_use_any"/>
    <n v="2.8339349056941292E-2"/>
    <n v="4.2918287559358869E-3"/>
    <n v="1.9924122994621672E-2"/>
    <n v="3.6754575119260911E-2"/>
    <n v="1631"/>
    <s v="1"/>
  </r>
  <r>
    <x v="4"/>
    <x v="4"/>
    <x v="1"/>
    <x v="1"/>
    <x v="0"/>
    <x v="1"/>
    <x v="1"/>
    <s v="Cooperative (unspecified)"/>
    <x v="7"/>
    <s v="all question respondents"/>
    <x v="25"/>
    <s v="3.2 Individuals who do not have access to a mobile phone"/>
    <s v="SHG Use - Any Interaction (Among all question respondents)"/>
    <s v="coop_use_any"/>
    <n v="3.9832909981669931E-3"/>
    <n v="3.0226281935443835E-3"/>
    <n v="-1.9433433103051099E-3"/>
    <n v="9.909925306639096E-3"/>
    <n v="651"/>
    <s v="1"/>
  </r>
  <r>
    <x v="4"/>
    <x v="4"/>
    <x v="1"/>
    <x v="1"/>
    <x v="0"/>
    <x v="1"/>
    <x v="1"/>
    <s v="Cooperative (unspecified)"/>
    <x v="7"/>
    <s v="all question respondents"/>
    <x v="26"/>
    <s v="3.1 Individuals who have access to a mobile phone"/>
    <s v="SHG Use - Any Interaction (Among all question respondents)"/>
    <s v="coop_use_any"/>
    <n v="2.7609215194992157E-2"/>
    <n v="3.5422331280596259E-3"/>
    <n v="2.0663762747283963E-2"/>
    <n v="3.4554667642700349E-2"/>
    <n v="2349"/>
    <s v="1"/>
  </r>
  <r>
    <x v="4"/>
    <x v="4"/>
    <x v="1"/>
    <x v="1"/>
    <x v="0"/>
    <x v="1"/>
    <x v="1"/>
    <s v="Cooperative (unspecified)"/>
    <x v="7"/>
    <s v="all question respondents"/>
    <x v="27"/>
    <s v="5.2 Individuals without a formal ID"/>
    <s v="SHG Use - Any Interaction (Among all question respondents)"/>
    <s v="coop_use_any"/>
    <n v="5.7761193142574999E-3"/>
    <n v="5.7551015929568159E-3"/>
    <n v="-5.5082267466995596E-3"/>
    <n v="1.7060465375214558E-2"/>
    <n v="284"/>
    <s v="1"/>
  </r>
  <r>
    <x v="4"/>
    <x v="4"/>
    <x v="1"/>
    <x v="1"/>
    <x v="0"/>
    <x v="1"/>
    <x v="1"/>
    <s v="Cooperative (unspecified)"/>
    <x v="7"/>
    <s v="all question respondents"/>
    <x v="28"/>
    <s v="5.1 Individuals with a formal ID"/>
    <s v="SHG Use - Any Interaction (Among all question respondents)"/>
    <s v="coop_use_any"/>
    <n v="2.439389690859169E-2"/>
    <n v="3.1101865010926145E-3"/>
    <n v="1.8295582182853778E-2"/>
    <n v="3.0492211634329601E-2"/>
    <n v="2716"/>
    <s v="1"/>
  </r>
  <r>
    <x v="4"/>
    <x v="4"/>
    <x v="1"/>
    <x v="1"/>
    <x v="0"/>
    <x v="1"/>
    <x v="1"/>
    <s v="Cooperative (unspecified)"/>
    <x v="7"/>
    <s v="all question respondents"/>
    <x v="29"/>
    <s v="2.2 Individuals who do not have a bank account"/>
    <s v="SHG Use - Any Interaction (Among all question respondents)"/>
    <s v="coop_use_any"/>
    <n v="1.9699485192049386E-2"/>
    <n v="2.8005245885630399E-3"/>
    <n v="1.4208341708459128E-2"/>
    <n v="2.5190628675639645E-2"/>
    <n v="2705"/>
    <s v="1"/>
  </r>
  <r>
    <x v="4"/>
    <x v="4"/>
    <x v="1"/>
    <x v="1"/>
    <x v="0"/>
    <x v="1"/>
    <x v="1"/>
    <s v="Cooperative (unspecified)"/>
    <x v="7"/>
    <s v="all question respondents"/>
    <x v="30"/>
    <s v="2.1 Individuals who have a bank account"/>
    <s v="SHG Use - Any Interaction (Among all question respondents)"/>
    <s v="coop_use_any"/>
    <n v="4.6695002887672227E-2"/>
    <n v="1.3096997112153414E-2"/>
    <n v="2.1014996134400766E-2"/>
    <n v="7.2375009640943691E-2"/>
    <n v="295"/>
    <s v="1"/>
  </r>
  <r>
    <x v="4"/>
    <x v="4"/>
    <x v="1"/>
    <x v="1"/>
    <x v="0"/>
    <x v="1"/>
    <x v="1"/>
    <s v="Merry-Go-Round"/>
    <x v="9"/>
    <s v="all question respondents"/>
    <x v="15"/>
    <s v="1.1 All individuals"/>
    <s v="SHG Use - Any Interaction (Among all question respondents)"/>
    <s v="merry_use_any"/>
    <n v="0.29904260679820327"/>
    <n v="8.5947534052992162E-3"/>
    <n v="0.28219039834150483"/>
    <n v="0.31589481525490171"/>
    <n v="3000"/>
    <s v="1"/>
  </r>
  <r>
    <x v="4"/>
    <x v="4"/>
    <x v="1"/>
    <x v="1"/>
    <x v="0"/>
    <x v="1"/>
    <x v="1"/>
    <s v="Merry-Go-Round"/>
    <x v="9"/>
    <s v="all question respondents"/>
    <x v="18"/>
    <s v="6.2 Urban individuals"/>
    <s v="SHG Use - Any Interaction (Among all question respondents)"/>
    <s v="merry_use_any"/>
    <n v="0.2040448929265079"/>
    <n v="1.4471693689050937E-2"/>
    <n v="0.17566944254779129"/>
    <n v="0.23242034330522451"/>
    <n v="810"/>
    <s v="1"/>
  </r>
  <r>
    <x v="4"/>
    <x v="4"/>
    <x v="1"/>
    <x v="1"/>
    <x v="0"/>
    <x v="1"/>
    <x v="1"/>
    <s v="Merry-Go-Round"/>
    <x v="9"/>
    <s v="all question respondents"/>
    <x v="19"/>
    <s v="6.1 Rural individuals"/>
    <s v="SHG Use - Any Interaction (Among all question respondents)"/>
    <s v="merry_use_any"/>
    <n v="0.32976561688572409"/>
    <n v="1.0290998871975291E-2"/>
    <n v="0.30958748610756265"/>
    <n v="0.34994374766388553"/>
    <n v="2190"/>
    <s v="1"/>
  </r>
  <r>
    <x v="4"/>
    <x v="4"/>
    <x v="1"/>
    <x v="1"/>
    <x v="0"/>
    <x v="1"/>
    <x v="1"/>
    <s v="Merry-Go-Round"/>
    <x v="9"/>
    <s v="all question respondents"/>
    <x v="16"/>
    <s v="1.3 Males"/>
    <s v="SHG Use - Any Interaction (Among all question respondents)"/>
    <s v="merry_use_any"/>
    <n v="0.23664726916904125"/>
    <n v="1.3198787268330167E-2"/>
    <n v="0.21076767682560349"/>
    <n v="0.262526861512479"/>
    <n v="1058"/>
    <s v="1"/>
  </r>
  <r>
    <x v="4"/>
    <x v="4"/>
    <x v="1"/>
    <x v="1"/>
    <x v="0"/>
    <x v="1"/>
    <x v="1"/>
    <s v="Merry-Go-Round"/>
    <x v="9"/>
    <s v="all question respondents"/>
    <x v="17"/>
    <s v="1.2 Females"/>
    <s v="SHG Use - Any Interaction (Among all question respondents)"/>
    <s v="merry_use_any"/>
    <n v="0.35379605258703617"/>
    <n v="1.0998779758391695E-2"/>
    <n v="0.33223013667100187"/>
    <n v="0.37536196850307046"/>
    <n v="1942"/>
    <s v="1"/>
  </r>
  <r>
    <x v="4"/>
    <x v="4"/>
    <x v="1"/>
    <x v="1"/>
    <x v="0"/>
    <x v="1"/>
    <x v="1"/>
    <s v="Merry-Go-Round"/>
    <x v="9"/>
    <s v="all question respondents"/>
    <x v="20"/>
    <s v="7.1 Individuals in the two lowest PPI quintiles"/>
    <s v="SHG Use - Any Interaction (Among all question respondents)"/>
    <s v="merry_use_any"/>
    <n v="0.31996601291749505"/>
    <n v="1.3663497090655634E-2"/>
    <n v="0.29317523831804565"/>
    <n v="0.34675678751694444"/>
    <n v="1208"/>
    <s v="1"/>
  </r>
  <r>
    <x v="4"/>
    <x v="4"/>
    <x v="1"/>
    <x v="1"/>
    <x v="0"/>
    <x v="1"/>
    <x v="1"/>
    <s v="Merry-Go-Round"/>
    <x v="9"/>
    <s v="all question respondents"/>
    <x v="21"/>
    <s v="7.2 Individuals in the middle PPI quintile"/>
    <s v="SHG Use - Any Interaction (Among all question respondents)"/>
    <s v="merry_use_any"/>
    <n v="0.33674671574270543"/>
    <n v="1.4498924369807811E-2"/>
    <n v="0.30831787266184918"/>
    <n v="0.36517555882356167"/>
    <n v="1145"/>
    <s v="1"/>
  </r>
  <r>
    <x v="4"/>
    <x v="4"/>
    <x v="1"/>
    <x v="1"/>
    <x v="0"/>
    <x v="1"/>
    <x v="1"/>
    <s v="Merry-Go-Round"/>
    <x v="9"/>
    <s v="all question respondents"/>
    <x v="22"/>
    <s v="7.3 Individuals in the two highest PPI quintiles"/>
    <s v="SHG Use - Any Interaction (Among all question respondents)"/>
    <s v="merry_use_any"/>
    <n v="0.19721795328972599"/>
    <n v="1.6334678466171239E-2"/>
    <n v="0.16518964559967222"/>
    <n v="0.22924626097977976"/>
    <n v="647"/>
    <s v="1"/>
  </r>
  <r>
    <x v="4"/>
    <x v="4"/>
    <x v="1"/>
    <x v="1"/>
    <x v="0"/>
    <x v="1"/>
    <x v="1"/>
    <s v="Merry-Go-Round"/>
    <x v="9"/>
    <s v="all question respondents"/>
    <x v="23"/>
    <s v="4.2 Individuals who do not use mobile money"/>
    <s v="SHG Use - Any Interaction (Among all question respondents)"/>
    <s v="merry_use_any"/>
    <n v="0.28967886241608776"/>
    <n v="1.2537654544368828E-2"/>
    <n v="0.26509558957785789"/>
    <n v="0.31426213525431762"/>
    <n v="1369"/>
    <s v="1"/>
  </r>
  <r>
    <x v="4"/>
    <x v="4"/>
    <x v="1"/>
    <x v="1"/>
    <x v="0"/>
    <x v="1"/>
    <x v="1"/>
    <s v="Merry-Go-Round"/>
    <x v="9"/>
    <s v="all question respondents"/>
    <x v="24"/>
    <s v="4.1 Individuals who use mobile money"/>
    <s v="SHG Use - Any Interaction (Among all question respondents)"/>
    <s v="merry_use_any"/>
    <n v="0.30682993368532036"/>
    <n v="1.1789748816435245E-2"/>
    <n v="0.28371312098140039"/>
    <n v="0.32994674638924032"/>
    <n v="1631"/>
    <s v="1"/>
  </r>
  <r>
    <x v="4"/>
    <x v="4"/>
    <x v="1"/>
    <x v="1"/>
    <x v="0"/>
    <x v="1"/>
    <x v="1"/>
    <s v="Merry-Go-Round"/>
    <x v="9"/>
    <s v="all question respondents"/>
    <x v="25"/>
    <s v="3.2 Individuals who do not have access to a mobile phone"/>
    <s v="SHG Use - Any Interaction (Among all question respondents)"/>
    <s v="merry_use_any"/>
    <n v="0.22211482586087539"/>
    <n v="1.6507960333299643E-2"/>
    <n v="0.18974675482812775"/>
    <n v="0.25448289689362302"/>
    <n v="651"/>
    <s v="1"/>
  </r>
  <r>
    <x v="4"/>
    <x v="4"/>
    <x v="1"/>
    <x v="1"/>
    <x v="0"/>
    <x v="1"/>
    <x v="1"/>
    <s v="Merry-Go-Round"/>
    <x v="9"/>
    <s v="all question respondents"/>
    <x v="26"/>
    <s v="3.1 Individuals who have access to a mobile phone"/>
    <s v="SHG Use - Any Interaction (Among all question respondents)"/>
    <s v="merry_use_any"/>
    <n v="0.3206511231184685"/>
    <n v="9.9370159326982385E-3"/>
    <n v="0.30116706627140244"/>
    <n v="0.34013517996553455"/>
    <n v="2349"/>
    <s v="1"/>
  </r>
  <r>
    <x v="4"/>
    <x v="4"/>
    <x v="1"/>
    <x v="1"/>
    <x v="0"/>
    <x v="1"/>
    <x v="1"/>
    <s v="Merry-Go-Round"/>
    <x v="9"/>
    <s v="all question respondents"/>
    <x v="27"/>
    <s v="5.2 Individuals without a formal ID"/>
    <s v="SHG Use - Any Interaction (Among all question respondents)"/>
    <s v="merry_use_any"/>
    <n v="0.11993266908941488"/>
    <n v="1.9605958162872333E-2"/>
    <n v="8.1490182333446085E-2"/>
    <n v="0.1583751558453837"/>
    <n v="284"/>
    <s v="1"/>
  </r>
  <r>
    <x v="4"/>
    <x v="4"/>
    <x v="1"/>
    <x v="1"/>
    <x v="0"/>
    <x v="1"/>
    <x v="1"/>
    <s v="Merry-Go-Round"/>
    <x v="9"/>
    <s v="all question respondents"/>
    <x v="28"/>
    <s v="5.1 Individuals with a formal ID"/>
    <s v="SHG Use - Any Interaction (Among all question respondents)"/>
    <s v="merry_use_any"/>
    <n v="0.32018604157579433"/>
    <n v="9.2302049443521769E-3"/>
    <n v="0.30208786813380062"/>
    <n v="0.33828421501778805"/>
    <n v="2716"/>
    <s v="1"/>
  </r>
  <r>
    <x v="4"/>
    <x v="4"/>
    <x v="1"/>
    <x v="1"/>
    <x v="0"/>
    <x v="1"/>
    <x v="1"/>
    <s v="Merry-Go-Round"/>
    <x v="9"/>
    <s v="all question respondents"/>
    <x v="29"/>
    <s v="2.2 Individuals who do not have a bank account"/>
    <s v="SHG Use - Any Interaction (Among all question respondents)"/>
    <s v="merry_use_any"/>
    <n v="0.3020459258109901"/>
    <n v="9.0663285655388746E-3"/>
    <n v="0.28426907385044664"/>
    <n v="0.31982277777153356"/>
    <n v="2705"/>
    <s v="1"/>
  </r>
  <r>
    <x v="4"/>
    <x v="4"/>
    <x v="1"/>
    <x v="1"/>
    <x v="0"/>
    <x v="1"/>
    <x v="1"/>
    <s v="Merry-Go-Round"/>
    <x v="9"/>
    <s v="all question respondents"/>
    <x v="30"/>
    <s v="2.1 Individuals who have a bank account"/>
    <s v="SHG Use - Any Interaction (Among all question respondents)"/>
    <s v="merry_use_any"/>
    <n v="0.27233337003725766"/>
    <n v="2.6988296896572814E-2"/>
    <n v="0.21941592334101021"/>
    <n v="0.32525081673350509"/>
    <n v="295"/>
    <s v="1"/>
  </r>
  <r>
    <x v="4"/>
    <x v="4"/>
    <x v="1"/>
    <x v="1"/>
    <x v="0"/>
    <x v="1"/>
    <x v="1"/>
    <s v="SACCO"/>
    <x v="2"/>
    <s v="all question respondents"/>
    <x v="15"/>
    <s v="1.1 All individuals"/>
    <s v="SHG Use - Any Interaction (Among all question respondents)"/>
    <s v="SACCO_use_any"/>
    <n v="8.8193777044606111E-2"/>
    <n v="5.3467870663062673E-3"/>
    <n v="7.771003586368791E-2"/>
    <n v="9.8677518225524313E-2"/>
    <n v="3000"/>
    <s v="1"/>
  </r>
  <r>
    <x v="4"/>
    <x v="4"/>
    <x v="1"/>
    <x v="1"/>
    <x v="0"/>
    <x v="1"/>
    <x v="1"/>
    <s v="SACCO"/>
    <x v="2"/>
    <s v="all question respondents"/>
    <x v="18"/>
    <s v="6.2 Urban individuals"/>
    <s v="SHG Use - Any Interaction (Among all question respondents)"/>
    <s v="SACCO_use_any"/>
    <n v="0.10078186149499951"/>
    <n v="1.1228533829290397E-2"/>
    <n v="7.8765454062341533E-2"/>
    <n v="0.12279826892765749"/>
    <n v="810"/>
    <s v="1"/>
  </r>
  <r>
    <x v="4"/>
    <x v="4"/>
    <x v="1"/>
    <x v="1"/>
    <x v="0"/>
    <x v="1"/>
    <x v="1"/>
    <s v="SACCO"/>
    <x v="2"/>
    <s v="all question respondents"/>
    <x v="19"/>
    <s v="6.1 Rural individuals"/>
    <s v="SHG Use - Any Interaction (Among all question respondents)"/>
    <s v="SACCO_use_any"/>
    <n v="8.4122691228010596E-2"/>
    <n v="6.0693766010043865E-3"/>
    <n v="7.2222128773330965E-2"/>
    <n v="9.6023253682690227E-2"/>
    <n v="2190"/>
    <s v="1"/>
  </r>
  <r>
    <x v="4"/>
    <x v="4"/>
    <x v="1"/>
    <x v="1"/>
    <x v="0"/>
    <x v="1"/>
    <x v="1"/>
    <s v="SACCO"/>
    <x v="2"/>
    <s v="all question respondents"/>
    <x v="16"/>
    <s v="1.3 Males"/>
    <s v="SHG Use - Any Interaction (Among all question respondents)"/>
    <s v="SACCO_use_any"/>
    <n v="0.10114200028974324"/>
    <n v="9.1612556199240098E-3"/>
    <n v="8.3179019602377641E-2"/>
    <n v="0.11910498097710884"/>
    <n v="1058"/>
    <s v="1"/>
  </r>
  <r>
    <x v="4"/>
    <x v="4"/>
    <x v="1"/>
    <x v="1"/>
    <x v="0"/>
    <x v="1"/>
    <x v="1"/>
    <s v="SACCO"/>
    <x v="2"/>
    <s v="all question respondents"/>
    <x v="17"/>
    <s v="1.2 Females"/>
    <s v="SHG Use - Any Interaction (Among all question respondents)"/>
    <s v="SACCO_use_any"/>
    <n v="7.6831392186173589E-2"/>
    <n v="6.0057805583439558E-3"/>
    <n v="6.5055526010420806E-2"/>
    <n v="8.8607258361926372E-2"/>
    <n v="1942"/>
    <s v="1"/>
  </r>
  <r>
    <x v="4"/>
    <x v="4"/>
    <x v="1"/>
    <x v="1"/>
    <x v="0"/>
    <x v="1"/>
    <x v="1"/>
    <s v="SACCO"/>
    <x v="2"/>
    <s v="all question respondents"/>
    <x v="20"/>
    <s v="7.1 Individuals in the two lowest PPI quintiles"/>
    <s v="SHG Use - Any Interaction (Among all question respondents)"/>
    <s v="SACCO_use_any"/>
    <n v="4.8663038636347446E-2"/>
    <n v="6.420221145922814E-3"/>
    <n v="3.6074555874004842E-2"/>
    <n v="6.1251521398690049E-2"/>
    <n v="1208"/>
    <s v="1"/>
  </r>
  <r>
    <x v="4"/>
    <x v="4"/>
    <x v="1"/>
    <x v="1"/>
    <x v="0"/>
    <x v="1"/>
    <x v="1"/>
    <s v="SACCO"/>
    <x v="2"/>
    <s v="all question respondents"/>
    <x v="21"/>
    <s v="7.2 Individuals in the middle PPI quintile"/>
    <s v="SHG Use - Any Interaction (Among all question respondents)"/>
    <s v="SACCO_use_any"/>
    <n v="0.11653919193207624"/>
    <n v="9.6289848564436314E-3"/>
    <n v="9.765910865625696E-2"/>
    <n v="0.13541927520789551"/>
    <n v="1145"/>
    <s v="1"/>
  </r>
  <r>
    <x v="4"/>
    <x v="4"/>
    <x v="1"/>
    <x v="1"/>
    <x v="0"/>
    <x v="1"/>
    <x v="1"/>
    <s v="SACCO"/>
    <x v="2"/>
    <s v="all question respondents"/>
    <x v="22"/>
    <s v="7.3 Individuals in the two highest PPI quintiles"/>
    <s v="SHG Use - Any Interaction (Among all question respondents)"/>
    <s v="SACCO_use_any"/>
    <n v="0.11231158377216081"/>
    <n v="1.317838686783734E-2"/>
    <n v="8.6471991622503269E-2"/>
    <n v="0.13815117592181836"/>
    <n v="647"/>
    <s v="1"/>
  </r>
  <r>
    <x v="4"/>
    <x v="4"/>
    <x v="1"/>
    <x v="1"/>
    <x v="0"/>
    <x v="1"/>
    <x v="1"/>
    <s v="SACCO"/>
    <x v="2"/>
    <s v="all question respondents"/>
    <x v="23"/>
    <s v="4.2 Individuals who do not use mobile money"/>
    <s v="SHG Use - Any Interaction (Among all question respondents)"/>
    <s v="SACCO_use_any"/>
    <n v="3.9008264226670419E-2"/>
    <n v="5.4319905828923917E-3"/>
    <n v="2.8357459797390981E-2"/>
    <n v="4.9659068655949858E-2"/>
    <n v="1369"/>
    <s v="1"/>
  </r>
  <r>
    <x v="4"/>
    <x v="4"/>
    <x v="1"/>
    <x v="1"/>
    <x v="0"/>
    <x v="1"/>
    <x v="1"/>
    <s v="SACCO"/>
    <x v="2"/>
    <s v="all question respondents"/>
    <x v="24"/>
    <s v="4.1 Individuals who use mobile money"/>
    <s v="SHG Use - Any Interaction (Among all question respondents)"/>
    <s v="SACCO_use_any"/>
    <n v="0.12909874527030338"/>
    <n v="8.5634146350236431E-3"/>
    <n v="0.11230798447412013"/>
    <n v="0.14588950606648662"/>
    <n v="1631"/>
    <s v="1"/>
  </r>
  <r>
    <x v="4"/>
    <x v="4"/>
    <x v="1"/>
    <x v="1"/>
    <x v="0"/>
    <x v="1"/>
    <x v="1"/>
    <s v="SACCO"/>
    <x v="2"/>
    <s v="all question respondents"/>
    <x v="25"/>
    <s v="3.2 Individuals who do not have access to a mobile phone"/>
    <s v="SHG Use - Any Interaction (Among all question respondents)"/>
    <s v="SACCO_use_any"/>
    <n v="1.7876278966123052E-2"/>
    <n v="5.3442736959482019E-3"/>
    <n v="7.3974658895035652E-3"/>
    <n v="2.8355092042742537E-2"/>
    <n v="651"/>
    <s v="1"/>
  </r>
  <r>
    <x v="4"/>
    <x v="4"/>
    <x v="1"/>
    <x v="1"/>
    <x v="0"/>
    <x v="1"/>
    <x v="1"/>
    <s v="SACCO"/>
    <x v="2"/>
    <s v="all question respondents"/>
    <x v="26"/>
    <s v="3.1 Individuals who have access to a mobile phone"/>
    <s v="SHG Use - Any Interaction (Among all question respondents)"/>
    <s v="SACCO_use_any"/>
    <n v="0.10794550764589689"/>
    <n v="6.6236814097645176E-3"/>
    <n v="9.495808908897975E-2"/>
    <n v="0.12093292620281403"/>
    <n v="2349"/>
    <s v="1"/>
  </r>
  <r>
    <x v="4"/>
    <x v="4"/>
    <x v="1"/>
    <x v="1"/>
    <x v="0"/>
    <x v="1"/>
    <x v="1"/>
    <s v="SACCO"/>
    <x v="2"/>
    <s v="all question respondents"/>
    <x v="27"/>
    <s v="5.2 Individuals without a formal ID"/>
    <s v="SHG Use - Any Interaction (Among all question respondents)"/>
    <s v="SACCO_use_any"/>
    <n v="3.3659444246807113E-2"/>
    <n v="1.1391015371591071E-2"/>
    <n v="1.1324450265810408E-2"/>
    <n v="5.5994438227803818E-2"/>
    <n v="284"/>
    <s v="1"/>
  </r>
  <r>
    <x v="4"/>
    <x v="4"/>
    <x v="1"/>
    <x v="1"/>
    <x v="0"/>
    <x v="1"/>
    <x v="1"/>
    <s v="SACCO"/>
    <x v="2"/>
    <s v="all question respondents"/>
    <x v="28"/>
    <s v="5.1 Individuals with a formal ID"/>
    <s v="SHG Use - Any Interaction (Among all question respondents)"/>
    <s v="SACCO_use_any"/>
    <n v="9.4631404813336803E-2"/>
    <n v="5.8107975640849276E-3"/>
    <n v="8.3237852580731991E-2"/>
    <n v="0.10602495704594161"/>
    <n v="2716"/>
    <s v="1"/>
  </r>
  <r>
    <x v="4"/>
    <x v="4"/>
    <x v="1"/>
    <x v="1"/>
    <x v="0"/>
    <x v="1"/>
    <x v="1"/>
    <s v="SACCO"/>
    <x v="2"/>
    <s v="all question respondents"/>
    <x v="29"/>
    <s v="2.2 Individuals who do not have a bank account"/>
    <s v="SHG Use - Any Interaction (Among all question respondents)"/>
    <s v="SACCO_use_any"/>
    <n v="6.8514388719305666E-2"/>
    <n v="4.9371485019363984E-3"/>
    <n v="5.8833848532427319E-2"/>
    <n v="7.8194928906184014E-2"/>
    <n v="2705"/>
    <s v="1"/>
  </r>
  <r>
    <x v="4"/>
    <x v="4"/>
    <x v="1"/>
    <x v="1"/>
    <x v="0"/>
    <x v="1"/>
    <x v="1"/>
    <s v="SACCO"/>
    <x v="2"/>
    <s v="all question respondents"/>
    <x v="30"/>
    <s v="2.1 Individuals who have a bank account"/>
    <s v="SHG Use - Any Interaction (Among all question respondents)"/>
    <s v="SACCO_use_any"/>
    <n v="0.26320730036766926"/>
    <n v="2.7109157352620254E-2"/>
    <n v="0.21005287588934521"/>
    <n v="0.31636172484599329"/>
    <n v="295"/>
    <s v="1"/>
  </r>
  <r>
    <x v="4"/>
    <x v="4"/>
    <x v="1"/>
    <x v="1"/>
    <x v="0"/>
    <x v="1"/>
    <x v="1"/>
    <s v="Any SHG (one or more)"/>
    <x v="3"/>
    <s v="all question respondents"/>
    <x v="15"/>
    <s v="1.1 All individuals"/>
    <s v="SHG Use - Any Interaction (Among all question respondents)"/>
    <s v="SHG_use_any"/>
    <n v="0.39601594010970009"/>
    <n v="9.2986506295993938E-3"/>
    <n v="0.37778356142628122"/>
    <n v="0.41424831879311896"/>
    <n v="3000"/>
    <s v="1"/>
  </r>
  <r>
    <x v="4"/>
    <x v="4"/>
    <x v="1"/>
    <x v="1"/>
    <x v="0"/>
    <x v="1"/>
    <x v="1"/>
    <s v="Any SHG (one or more)"/>
    <x v="3"/>
    <s v="all question respondents"/>
    <x v="18"/>
    <s v="6.2 Urban individuals"/>
    <s v="SHG Use - Any Interaction (Among all question respondents)"/>
    <s v="SHG_use_any"/>
    <n v="0.32773748358699029"/>
    <n v="1.7397041808013256E-2"/>
    <n v="0.29362614132349102"/>
    <n v="0.36184882585048955"/>
    <n v="810"/>
    <s v="1"/>
  </r>
  <r>
    <x v="4"/>
    <x v="4"/>
    <x v="1"/>
    <x v="1"/>
    <x v="0"/>
    <x v="1"/>
    <x v="1"/>
    <s v="Any SHG (one or more)"/>
    <x v="3"/>
    <s v="all question respondents"/>
    <x v="19"/>
    <s v="6.1 Rural individuals"/>
    <s v="SHG Use - Any Interaction (Among all question respondents)"/>
    <s v="SHG_use_any"/>
    <n v="0.41809773158671393"/>
    <n v="1.0920414921291598E-2"/>
    <n v="0.39668546994186232"/>
    <n v="0.43950999323156553"/>
    <n v="2190"/>
    <s v="1"/>
  </r>
  <r>
    <x v="4"/>
    <x v="4"/>
    <x v="1"/>
    <x v="1"/>
    <x v="0"/>
    <x v="1"/>
    <x v="1"/>
    <s v="Any SHG (one or more)"/>
    <x v="3"/>
    <s v="all question respondents"/>
    <x v="16"/>
    <s v="1.3 Males"/>
    <s v="SHG Use - Any Interaction (Among all question respondents)"/>
    <s v="SHG_use_any"/>
    <n v="0.34477413332056583"/>
    <n v="1.485321276516147E-2"/>
    <n v="0.3156506173839872"/>
    <n v="0.37389764925714447"/>
    <n v="1058"/>
    <s v="1"/>
  </r>
  <r>
    <x v="4"/>
    <x v="4"/>
    <x v="1"/>
    <x v="1"/>
    <x v="0"/>
    <x v="1"/>
    <x v="1"/>
    <s v="Any SHG (one or more)"/>
    <x v="3"/>
    <s v="all question respondents"/>
    <x v="17"/>
    <s v="1.2 Females"/>
    <s v="SHG Use - Any Interaction (Among all question respondents)"/>
    <s v="SHG_use_any"/>
    <n v="0.44098188783525072"/>
    <n v="1.1447368869046935E-2"/>
    <n v="0.41853639843436163"/>
    <n v="0.4634273772361398"/>
    <n v="1942"/>
    <s v="1"/>
  </r>
  <r>
    <x v="4"/>
    <x v="4"/>
    <x v="1"/>
    <x v="1"/>
    <x v="0"/>
    <x v="1"/>
    <x v="1"/>
    <s v="Any SHG (one or more)"/>
    <x v="3"/>
    <s v="all question respondents"/>
    <x v="20"/>
    <s v="7.1 Individuals in the two lowest PPI quintiles"/>
    <s v="SHG Use - Any Interaction (Among all question respondents)"/>
    <s v="SHG_use_any"/>
    <n v="0.40232807731114606"/>
    <n v="1.4574530148585771E-2"/>
    <n v="0.3737509897973883"/>
    <n v="0.43090516482490382"/>
    <n v="1208"/>
    <s v="1"/>
  </r>
  <r>
    <x v="4"/>
    <x v="4"/>
    <x v="1"/>
    <x v="1"/>
    <x v="0"/>
    <x v="1"/>
    <x v="1"/>
    <s v="Any SHG (one or more)"/>
    <x v="3"/>
    <s v="all question respondents"/>
    <x v="21"/>
    <s v="7.2 Individuals in the middle PPI quintile"/>
    <s v="SHG Use - Any Interaction (Among all question respondents)"/>
    <s v="SHG_use_any"/>
    <n v="0.4407209036465044"/>
    <n v="1.5385059782694875E-2"/>
    <n v="0.41055456584129363"/>
    <n v="0.47088724145171518"/>
    <n v="1145"/>
    <s v="1"/>
  </r>
  <r>
    <x v="4"/>
    <x v="4"/>
    <x v="1"/>
    <x v="1"/>
    <x v="0"/>
    <x v="1"/>
    <x v="1"/>
    <s v="Any SHG (one or more)"/>
    <x v="3"/>
    <s v="all question respondents"/>
    <x v="22"/>
    <s v="7.3 Individuals in the two highest PPI quintiles"/>
    <s v="SHG Use - Any Interaction (Among all question respondents)"/>
    <s v="SHG_use_any"/>
    <n v="0.30897925064515369"/>
    <n v="1.91520179014649E-2"/>
    <n v="0.27142682967134096"/>
    <n v="0.34653167161896642"/>
    <n v="647"/>
    <s v="1"/>
  </r>
  <r>
    <x v="4"/>
    <x v="4"/>
    <x v="1"/>
    <x v="1"/>
    <x v="0"/>
    <x v="1"/>
    <x v="1"/>
    <s v="Any SHG (one or more)"/>
    <x v="3"/>
    <s v="all question respondents"/>
    <x v="23"/>
    <s v="4.2 Individuals who do not use mobile money"/>
    <s v="SHG Use - Any Interaction (Among all question respondents)"/>
    <s v="SHG_use_any"/>
    <n v="0.36250471289663944"/>
    <n v="1.3422896509826478E-2"/>
    <n v="0.33618569716585472"/>
    <n v="0.38882372862742415"/>
    <n v="1369"/>
    <s v="1"/>
  </r>
  <r>
    <x v="4"/>
    <x v="4"/>
    <x v="1"/>
    <x v="1"/>
    <x v="0"/>
    <x v="1"/>
    <x v="1"/>
    <s v="Any SHG (one or more)"/>
    <x v="3"/>
    <s v="all question respondents"/>
    <x v="24"/>
    <s v="4.1 Individuals who use mobile money"/>
    <s v="SHG Use - Any Interaction (Among all question respondents)"/>
    <s v="SHG_use_any"/>
    <n v="0.42388544081874907"/>
    <n v="1.2812956445182985E-2"/>
    <n v="0.39876236831411049"/>
    <n v="0.44900851332338765"/>
    <n v="1631"/>
    <s v="1"/>
  </r>
  <r>
    <x v="4"/>
    <x v="4"/>
    <x v="1"/>
    <x v="1"/>
    <x v="0"/>
    <x v="1"/>
    <x v="1"/>
    <s v="Any SHG (one or more)"/>
    <x v="3"/>
    <s v="all question respondents"/>
    <x v="25"/>
    <s v="3.2 Individuals who do not have access to a mobile phone"/>
    <s v="SHG Use - Any Interaction (Among all question respondents)"/>
    <s v="SHG_use_any"/>
    <n v="0.28004826680168415"/>
    <n v="1.8028174591653453E-2"/>
    <n v="0.24469942757553753"/>
    <n v="0.31539710602783078"/>
    <n v="651"/>
    <s v="1"/>
  </r>
  <r>
    <x v="4"/>
    <x v="4"/>
    <x v="1"/>
    <x v="1"/>
    <x v="0"/>
    <x v="1"/>
    <x v="1"/>
    <s v="Any SHG (one or more)"/>
    <x v="3"/>
    <s v="all question respondents"/>
    <x v="26"/>
    <s v="3.1 Individuals who have access to a mobile phone"/>
    <s v="SHG Use - Any Interaction (Among all question respondents)"/>
    <s v="SHG_use_any"/>
    <n v="0.42859050980047647"/>
    <n v="1.0676889635512972E-2"/>
    <n v="0.40765574165507629"/>
    <n v="0.44952527794587666"/>
    <n v="2349"/>
    <s v="1"/>
  </r>
  <r>
    <x v="4"/>
    <x v="4"/>
    <x v="1"/>
    <x v="1"/>
    <x v="0"/>
    <x v="1"/>
    <x v="1"/>
    <s v="Any SHG (one or more)"/>
    <x v="3"/>
    <s v="all question respondents"/>
    <x v="27"/>
    <s v="5.2 Individuals without a formal ID"/>
    <s v="SHG Use - Any Interaction (Among all question respondents)"/>
    <s v="SHG_use_any"/>
    <n v="0.19738725728828174"/>
    <n v="2.4456330744507131E-2"/>
    <n v="0.1494343766927449"/>
    <n v="0.24534013788381859"/>
    <n v="284"/>
    <s v="1"/>
  </r>
  <r>
    <x v="4"/>
    <x v="4"/>
    <x v="1"/>
    <x v="1"/>
    <x v="0"/>
    <x v="1"/>
    <x v="1"/>
    <s v="Any SHG (one or more)"/>
    <x v="3"/>
    <s v="all question respondents"/>
    <x v="28"/>
    <s v="5.1 Individuals with a formal ID"/>
    <s v="SHG Use - Any Interaction (Among all question respondents)"/>
    <s v="SHG_use_any"/>
    <n v="0.41946350898229956"/>
    <n v="9.8746994691219694E-3"/>
    <n v="0.40010163947266475"/>
    <n v="0.43882537849193437"/>
    <n v="2716"/>
    <s v="1"/>
  </r>
  <r>
    <x v="4"/>
    <x v="4"/>
    <x v="1"/>
    <x v="1"/>
    <x v="0"/>
    <x v="1"/>
    <x v="1"/>
    <s v="Any SHG (one or more)"/>
    <x v="3"/>
    <s v="all question respondents"/>
    <x v="29"/>
    <s v="2.2 Individuals who do not have a bank account"/>
    <s v="SHG Use - Any Interaction (Among all question respondents)"/>
    <s v="SHG_use_any"/>
    <n v="0.38668972652088984"/>
    <n v="9.7208581095755819E-3"/>
    <n v="0.36762950227529939"/>
    <n v="0.40574995076648029"/>
    <n v="2705"/>
    <s v="1"/>
  </r>
  <r>
    <x v="4"/>
    <x v="4"/>
    <x v="1"/>
    <x v="1"/>
    <x v="0"/>
    <x v="1"/>
    <x v="1"/>
    <s v="Any SHG (one or more)"/>
    <x v="3"/>
    <s v="all question respondents"/>
    <x v="30"/>
    <s v="2.1 Individuals who have a bank account"/>
    <s v="SHG Use - Any Interaction (Among all question respondents)"/>
    <s v="SHG_use_any"/>
    <n v="0.47895619579555088"/>
    <n v="3.0732682165281737E-2"/>
    <n v="0.41869692576652839"/>
    <n v="0.53921546582457336"/>
    <n v="295"/>
    <s v="1"/>
  </r>
  <r>
    <x v="4"/>
    <x v="4"/>
    <x v="2"/>
    <x v="2"/>
    <x v="0"/>
    <x v="1"/>
    <x v="1"/>
    <s v="ASCA"/>
    <x v="8"/>
    <s v="all question respondents"/>
    <x v="15"/>
    <s v="1.1 All individuals"/>
    <s v="SHG Use - Any Interaction (Among all question respondents)"/>
    <s v="ASCA_current_loan"/>
    <n v="1.9385660406105718E-4"/>
    <n v="1.9388932292152764E-4"/>
    <n v="-1.8629553550284891E-4"/>
    <n v="5.7400874362496324E-4"/>
    <n v="3383"/>
    <s v="1"/>
  </r>
  <r>
    <x v="4"/>
    <x v="4"/>
    <x v="2"/>
    <x v="2"/>
    <x v="0"/>
    <x v="1"/>
    <x v="1"/>
    <s v="ASCA"/>
    <x v="8"/>
    <s v="all question respondents"/>
    <x v="16"/>
    <s v="1.3 Males"/>
    <s v="SHG Use - Any Interaction (Among all question respondents)"/>
    <s v="ASCA_current_loan"/>
    <n v="0"/>
    <m/>
    <m/>
    <m/>
    <n v="1438"/>
    <s v="1"/>
  </r>
  <r>
    <x v="4"/>
    <x v="4"/>
    <x v="2"/>
    <x v="2"/>
    <x v="0"/>
    <x v="1"/>
    <x v="1"/>
    <s v="ASCA"/>
    <x v="8"/>
    <s v="all question respondents"/>
    <x v="17"/>
    <s v="1.2 Females"/>
    <s v="SHG Use - Any Interaction (Among all question respondents)"/>
    <s v="ASCA_current_loan"/>
    <n v="3.6855413214895931E-4"/>
    <n v="3.6860827969300327E-4"/>
    <n v="-3.5416255334559589E-4"/>
    <n v="1.0912708176435146E-3"/>
    <n v="1945"/>
    <s v="1"/>
  </r>
  <r>
    <x v="4"/>
    <x v="4"/>
    <x v="2"/>
    <x v="2"/>
    <x v="0"/>
    <x v="1"/>
    <x v="1"/>
    <s v="ASCA"/>
    <x v="8"/>
    <s v="all question respondents"/>
    <x v="18"/>
    <s v="6.2 Urban individuals"/>
    <s v="SHG Use - Any Interaction (Among all question respondents)"/>
    <s v="ASCA_current_loan"/>
    <n v="0"/>
    <m/>
    <m/>
    <m/>
    <n v="850"/>
    <s v="1"/>
  </r>
  <r>
    <x v="4"/>
    <x v="4"/>
    <x v="2"/>
    <x v="2"/>
    <x v="0"/>
    <x v="1"/>
    <x v="1"/>
    <s v="ASCA"/>
    <x v="8"/>
    <s v="all question respondents"/>
    <x v="19"/>
    <s v="6.1 Rural individuals"/>
    <s v="SHG Use - Any Interaction (Among all question respondents)"/>
    <s v="ASCA_current_loan"/>
    <n v="2.398910000793067E-4"/>
    <n v="2.3993407497550299E-4"/>
    <n v="-2.3053930524149875E-4"/>
    <n v="7.1032130540011219E-4"/>
    <n v="2533"/>
    <s v="1"/>
  </r>
  <r>
    <x v="4"/>
    <x v="4"/>
    <x v="2"/>
    <x v="2"/>
    <x v="0"/>
    <x v="1"/>
    <x v="1"/>
    <s v="ASCA"/>
    <x v="8"/>
    <s v="all question respondents"/>
    <x v="25"/>
    <s v="3.2 Individuals who do not have access to a mobile phone"/>
    <s v="SHG Use - Any Interaction (Among all question respondents)"/>
    <s v="ASCA_current_loan"/>
    <n v="0"/>
    <m/>
    <m/>
    <m/>
    <n v="711"/>
    <s v="1"/>
  </r>
  <r>
    <x v="4"/>
    <x v="4"/>
    <x v="2"/>
    <x v="2"/>
    <x v="0"/>
    <x v="1"/>
    <x v="1"/>
    <s v="ASCA"/>
    <x v="8"/>
    <s v="all question respondents"/>
    <x v="26"/>
    <s v="3.1 Individuals who have access to a mobile phone"/>
    <s v="SHG Use - Any Interaction (Among all question respondents)"/>
    <s v="ASCA_current_loan"/>
    <n v="2.4416638112270114E-4"/>
    <n v="2.4420942983924878E-4"/>
    <n v="-2.3464636109647675E-4"/>
    <n v="7.2297912334187903E-4"/>
    <n v="2668"/>
    <s v="1"/>
  </r>
  <r>
    <x v="4"/>
    <x v="4"/>
    <x v="2"/>
    <x v="2"/>
    <x v="0"/>
    <x v="1"/>
    <x v="1"/>
    <s v="ASCA"/>
    <x v="8"/>
    <s v="all question respondents"/>
    <x v="29"/>
    <s v="2.2 Individuals who do not have a bank account"/>
    <s v="SHG Use - Any Interaction (Among all question respondents)"/>
    <s v="ASCA_current_loan"/>
    <n v="0"/>
    <m/>
    <m/>
    <m/>
    <n v="2991"/>
    <s v="1"/>
  </r>
  <r>
    <x v="4"/>
    <x v="4"/>
    <x v="2"/>
    <x v="2"/>
    <x v="0"/>
    <x v="1"/>
    <x v="1"/>
    <s v="ASCA"/>
    <x v="8"/>
    <s v="all question respondents"/>
    <x v="30"/>
    <s v="2.1 Individuals who have a bank account"/>
    <s v="SHG Use - Any Interaction (Among all question respondents)"/>
    <s v="ASCA_current_loan"/>
    <n v="0"/>
    <m/>
    <m/>
    <m/>
    <n v="308"/>
    <s v="1"/>
  </r>
  <r>
    <x v="4"/>
    <x v="4"/>
    <x v="2"/>
    <x v="2"/>
    <x v="0"/>
    <x v="1"/>
    <x v="1"/>
    <s v="ASCA"/>
    <x v="8"/>
    <s v="all question respondents"/>
    <x v="23"/>
    <s v="4.2 Individuals who do not use mobile money"/>
    <s v="SHG Use - Any Interaction (Among all question respondents)"/>
    <s v="ASCA_current_loan"/>
    <n v="3.5809091894361232E-4"/>
    <n v="3.5814501014334572E-4"/>
    <n v="-3.4411067156944579E-4"/>
    <n v="1.0602925094566704E-3"/>
    <n v="1904"/>
    <s v="1"/>
  </r>
  <r>
    <x v="4"/>
    <x v="4"/>
    <x v="2"/>
    <x v="2"/>
    <x v="0"/>
    <x v="1"/>
    <x v="1"/>
    <s v="ASCA"/>
    <x v="8"/>
    <s v="all question respondents"/>
    <x v="24"/>
    <s v="4.1 Individuals who use mobile money"/>
    <s v="SHG Use - Any Interaction (Among all question respondents)"/>
    <s v="ASCA_current_loan"/>
    <n v="0"/>
    <m/>
    <m/>
    <m/>
    <n v="1461"/>
    <s v="1"/>
  </r>
  <r>
    <x v="4"/>
    <x v="4"/>
    <x v="1"/>
    <x v="1"/>
    <x v="0"/>
    <x v="1"/>
    <x v="1"/>
    <s v="ASCA"/>
    <x v="8"/>
    <s v="all question respondents"/>
    <x v="15"/>
    <s v="1.1 All individuals"/>
    <s v="SHG Use - Any Interaction (Among all question respondents)"/>
    <s v="ASCA_fin_serv"/>
    <n v="6.7740972536457611E-2"/>
    <n v="4.710220327328824E-3"/>
    <n v="5.8505382975018616E-2"/>
    <n v="7.6976562097896606E-2"/>
    <n v="3000"/>
    <s v="1"/>
  </r>
  <r>
    <x v="4"/>
    <x v="4"/>
    <x v="1"/>
    <x v="1"/>
    <x v="0"/>
    <x v="1"/>
    <x v="1"/>
    <s v="ASCA"/>
    <x v="8"/>
    <s v="all question respondents"/>
    <x v="18"/>
    <s v="6.2 Urban individuals"/>
    <s v="SHG Use - Any Interaction (Among all question respondents)"/>
    <s v="ASCA_fin_serv"/>
    <n v="5.1695006924717971E-2"/>
    <n v="8.1043062695779124E-3"/>
    <n v="3.5804445298174094E-2"/>
    <n v="6.7585568551261854E-2"/>
    <n v="810"/>
    <s v="1"/>
  </r>
  <r>
    <x v="4"/>
    <x v="4"/>
    <x v="1"/>
    <x v="1"/>
    <x v="0"/>
    <x v="1"/>
    <x v="1"/>
    <s v="ASCA"/>
    <x v="8"/>
    <s v="all question respondents"/>
    <x v="19"/>
    <s v="6.1 Rural individuals"/>
    <s v="SHG Use - Any Interaction (Among all question respondents)"/>
    <s v="ASCA_fin_serv"/>
    <n v="7.2930364399290445E-2"/>
    <n v="5.6522248599045017E-3"/>
    <n v="6.1847734439888176E-2"/>
    <n v="8.4012994358692722E-2"/>
    <n v="2190"/>
    <s v="1"/>
  </r>
  <r>
    <x v="4"/>
    <x v="4"/>
    <x v="1"/>
    <x v="1"/>
    <x v="0"/>
    <x v="1"/>
    <x v="1"/>
    <s v="ASCA"/>
    <x v="8"/>
    <s v="all question respondents"/>
    <x v="16"/>
    <s v="1.3 Males"/>
    <s v="SHG Use - Any Interaction (Among all question respondents)"/>
    <s v="ASCA_fin_serv"/>
    <n v="5.3100876185895818E-2"/>
    <n v="7.1580487271538469E-3"/>
    <n v="3.9065694068998076E-2"/>
    <n v="6.7136058302793566E-2"/>
    <n v="1058"/>
    <s v="1"/>
  </r>
  <r>
    <x v="4"/>
    <x v="4"/>
    <x v="1"/>
    <x v="1"/>
    <x v="0"/>
    <x v="1"/>
    <x v="1"/>
    <s v="ASCA"/>
    <x v="8"/>
    <s v="all question respondents"/>
    <x v="17"/>
    <s v="1.2 Females"/>
    <s v="SHG Use - Any Interaction (Among all question respondents)"/>
    <s v="ASCA_fin_serv"/>
    <n v="8.0588017721755667E-2"/>
    <n v="6.2095260350939754E-3"/>
    <n v="6.8412656518701265E-2"/>
    <n v="9.2763378924810069E-2"/>
    <n v="1942"/>
    <s v="1"/>
  </r>
  <r>
    <x v="4"/>
    <x v="4"/>
    <x v="1"/>
    <x v="1"/>
    <x v="0"/>
    <x v="1"/>
    <x v="1"/>
    <s v="ASCA"/>
    <x v="8"/>
    <s v="all question respondents"/>
    <x v="20"/>
    <s v="7.1 Individuals in the two lowest PPI quintiles"/>
    <s v="SHG Use - Any Interaction (Among all question respondents)"/>
    <s v="ASCA_fin_serv"/>
    <n v="8.4142321825948954E-2"/>
    <n v="8.3137060613485188E-3"/>
    <n v="6.7841178443850375E-2"/>
    <n v="0.10044346520804753"/>
    <n v="1208"/>
    <s v="1"/>
  </r>
  <r>
    <x v="4"/>
    <x v="4"/>
    <x v="1"/>
    <x v="1"/>
    <x v="0"/>
    <x v="1"/>
    <x v="1"/>
    <s v="ASCA"/>
    <x v="8"/>
    <s v="all question respondents"/>
    <x v="21"/>
    <s v="7.2 Individuals in the middle PPI quintile"/>
    <s v="SHG Use - Any Interaction (Among all question respondents)"/>
    <s v="ASCA_fin_serv"/>
    <n v="6.6457954204067041E-2"/>
    <n v="7.3365272121635374E-3"/>
    <n v="5.2072819448322843E-2"/>
    <n v="8.0843088959811238E-2"/>
    <n v="1145"/>
    <s v="1"/>
  </r>
  <r>
    <x v="4"/>
    <x v="4"/>
    <x v="1"/>
    <x v="1"/>
    <x v="0"/>
    <x v="1"/>
    <x v="1"/>
    <s v="ASCA"/>
    <x v="8"/>
    <s v="all question respondents"/>
    <x v="22"/>
    <s v="7.3 Individuals in the two highest PPI quintiles"/>
    <s v="SHG Use - Any Interaction (Among all question respondents)"/>
    <s v="ASCA_fin_serv"/>
    <n v="4.0030608551262281E-2"/>
    <n v="8.1485490134698326E-3"/>
    <n v="2.4053297729296083E-2"/>
    <n v="5.6007919373228479E-2"/>
    <n v="647"/>
    <s v="1"/>
  </r>
  <r>
    <x v="4"/>
    <x v="4"/>
    <x v="1"/>
    <x v="1"/>
    <x v="0"/>
    <x v="1"/>
    <x v="1"/>
    <s v="ASCA"/>
    <x v="8"/>
    <s v="all question respondents"/>
    <x v="23"/>
    <s v="4.2 Individuals who do not use mobile money"/>
    <s v="SHG Use - Any Interaction (Among all question respondents)"/>
    <s v="ASCA_fin_serv"/>
    <n v="6.6359754021194386E-2"/>
    <n v="6.8128505427547332E-3"/>
    <n v="5.3001421080537223E-2"/>
    <n v="7.971808696185155E-2"/>
    <n v="1369"/>
    <s v="1"/>
  </r>
  <r>
    <x v="4"/>
    <x v="4"/>
    <x v="1"/>
    <x v="1"/>
    <x v="0"/>
    <x v="1"/>
    <x v="1"/>
    <s v="ASCA"/>
    <x v="8"/>
    <s v="all question respondents"/>
    <x v="24"/>
    <s v="4.1 Individuals who use mobile money"/>
    <s v="SHG Use - Any Interaction (Among all question respondents)"/>
    <s v="ASCA_fin_serv"/>
    <n v="6.888965832303641E-2"/>
    <n v="6.5057623119019912E-3"/>
    <n v="5.6133450264489113E-2"/>
    <n v="8.1645866381583707E-2"/>
    <n v="1631"/>
    <s v="1"/>
  </r>
  <r>
    <x v="4"/>
    <x v="4"/>
    <x v="1"/>
    <x v="1"/>
    <x v="0"/>
    <x v="1"/>
    <x v="1"/>
    <s v="ASCA"/>
    <x v="8"/>
    <s v="all question respondents"/>
    <x v="25"/>
    <s v="3.2 Individuals who do not have access to a mobile phone"/>
    <s v="SHG Use - Any Interaction (Among all question respondents)"/>
    <s v="ASCA_fin_serv"/>
    <n v="4.8921884360014788E-2"/>
    <n v="8.4261047452329051E-3"/>
    <n v="3.2400354660618219E-2"/>
    <n v="6.5443414059411356E-2"/>
    <n v="651"/>
    <s v="1"/>
  </r>
  <r>
    <x v="4"/>
    <x v="4"/>
    <x v="1"/>
    <x v="1"/>
    <x v="0"/>
    <x v="1"/>
    <x v="1"/>
    <s v="ASCA"/>
    <x v="8"/>
    <s v="all question respondents"/>
    <x v="26"/>
    <s v="3.1 Individuals who have access to a mobile phone"/>
    <s v="SHG Use - Any Interaction (Among all question respondents)"/>
    <s v="ASCA_fin_serv"/>
    <n v="7.3027132738121087E-2"/>
    <n v="5.543275556417082E-3"/>
    <n v="6.2158125705055488E-2"/>
    <n v="8.3896139771186679E-2"/>
    <n v="2349"/>
    <s v="1"/>
  </r>
  <r>
    <x v="4"/>
    <x v="4"/>
    <x v="1"/>
    <x v="1"/>
    <x v="0"/>
    <x v="1"/>
    <x v="1"/>
    <s v="ASCA"/>
    <x v="8"/>
    <s v="all question respondents"/>
    <x v="27"/>
    <s v="5.2 Individuals without a formal ID"/>
    <s v="SHG Use - Any Interaction (Among all question respondents)"/>
    <s v="ASCA_fin_serv"/>
    <n v="3.5207424283025493E-2"/>
    <n v="1.1990224244388354E-2"/>
    <n v="1.1697528317376495E-2"/>
    <n v="5.8717320248674487E-2"/>
    <n v="284"/>
    <s v="1"/>
  </r>
  <r>
    <x v="4"/>
    <x v="4"/>
    <x v="1"/>
    <x v="1"/>
    <x v="0"/>
    <x v="1"/>
    <x v="1"/>
    <s v="ASCA"/>
    <x v="8"/>
    <s v="all question respondents"/>
    <x v="28"/>
    <s v="5.1 Individuals with a formal ID"/>
    <s v="SHG Use - Any Interaction (Among all question respondents)"/>
    <s v="ASCA_fin_serv"/>
    <n v="7.1581468292189809E-2"/>
    <n v="5.068190064040138E-3"/>
    <n v="6.1643987665379582E-2"/>
    <n v="8.1518948919000037E-2"/>
    <n v="2716"/>
    <s v="1"/>
  </r>
  <r>
    <x v="4"/>
    <x v="4"/>
    <x v="1"/>
    <x v="1"/>
    <x v="0"/>
    <x v="1"/>
    <x v="1"/>
    <s v="ASCA"/>
    <x v="8"/>
    <s v="all question respondents"/>
    <x v="29"/>
    <s v="2.2 Individuals who do not have a bank account"/>
    <s v="SHG Use - Any Interaction (Among all question respondents)"/>
    <s v="ASCA_fin_serv"/>
    <n v="6.755846911480505E-2"/>
    <n v="4.9627821396755218E-3"/>
    <n v="5.7827667636379136E-2"/>
    <n v="7.7289270593230971E-2"/>
    <n v="2705"/>
    <s v="1"/>
  </r>
  <r>
    <x v="4"/>
    <x v="4"/>
    <x v="1"/>
    <x v="1"/>
    <x v="0"/>
    <x v="1"/>
    <x v="1"/>
    <s v="ASCA"/>
    <x v="8"/>
    <s v="all question respondents"/>
    <x v="30"/>
    <s v="2.1 Individuals who have a bank account"/>
    <s v="SHG Use - Any Interaction (Among all question respondents)"/>
    <s v="ASCA_fin_serv"/>
    <n v="6.9364019265042404E-2"/>
    <n v="1.4953610587561806E-2"/>
    <n v="4.0043647764155671E-2"/>
    <n v="9.8684390765929136E-2"/>
    <n v="295"/>
    <s v="1"/>
  </r>
  <r>
    <x v="4"/>
    <x v="4"/>
    <x v="2"/>
    <x v="2"/>
    <x v="0"/>
    <x v="1"/>
    <x v="1"/>
    <s v="ROSCA"/>
    <x v="1"/>
    <s v="all question respondents"/>
    <x v="15"/>
    <s v="1.1 All individuals"/>
    <s v="SHG Use - Any Interaction (Among all question respondents)"/>
    <s v="ROSCA_use_finserv"/>
    <n v="5.9429050221804294E-2"/>
    <n v="4.7419455128752059E-3"/>
    <n v="5.0131690250458903E-2"/>
    <n v="6.8726410193149692E-2"/>
    <n v="3393"/>
    <s v="1"/>
  </r>
  <r>
    <x v="4"/>
    <x v="4"/>
    <x v="2"/>
    <x v="2"/>
    <x v="0"/>
    <x v="1"/>
    <x v="1"/>
    <s v="ROSCA"/>
    <x v="1"/>
    <s v="all question respondents"/>
    <x v="16"/>
    <s v="1.3 Males"/>
    <s v="SHG Use - Any Interaction (Among all question respondents)"/>
    <s v="ROSCA_use_finserv"/>
    <n v="4.6641415209830332E-2"/>
    <n v="6.621025600376803E-3"/>
    <n v="3.3659814035640133E-2"/>
    <n v="5.9623016384020532E-2"/>
    <n v="1444"/>
    <s v="1"/>
  </r>
  <r>
    <x v="4"/>
    <x v="4"/>
    <x v="2"/>
    <x v="2"/>
    <x v="0"/>
    <x v="1"/>
    <x v="1"/>
    <s v="ROSCA"/>
    <x v="1"/>
    <s v="all question respondents"/>
    <x v="17"/>
    <s v="1.2 Females"/>
    <s v="SHG Use - Any Interaction (Among all question respondents)"/>
    <s v="ROSCA_use_finserv"/>
    <n v="7.0980659354355602E-2"/>
    <n v="6.7468251830308766E-3"/>
    <n v="5.7752413124261083E-2"/>
    <n v="8.4208905584450114E-2"/>
    <n v="1949"/>
    <s v="1"/>
  </r>
  <r>
    <x v="4"/>
    <x v="4"/>
    <x v="2"/>
    <x v="2"/>
    <x v="0"/>
    <x v="1"/>
    <x v="1"/>
    <s v="ROSCA"/>
    <x v="1"/>
    <s v="all question respondents"/>
    <x v="18"/>
    <s v="6.2 Urban individuals"/>
    <s v="SHG Use - Any Interaction (Among all question respondents)"/>
    <s v="ROSCA_use_finserv"/>
    <n v="7.5840703858987418E-2"/>
    <n v="1.1985465782951345E-2"/>
    <n v="5.2341257078229342E-2"/>
    <n v="9.9340150639745495E-2"/>
    <n v="854"/>
    <s v="1"/>
  </r>
  <r>
    <x v="4"/>
    <x v="4"/>
    <x v="2"/>
    <x v="2"/>
    <x v="0"/>
    <x v="1"/>
    <x v="1"/>
    <s v="ROSCA"/>
    <x v="1"/>
    <s v="all question respondents"/>
    <x v="19"/>
    <s v="6.1 Rural individuals"/>
    <s v="SHG Use - Any Interaction (Among all question respondents)"/>
    <s v="ROSCA_use_finserv"/>
    <n v="5.5532960175105936E-2"/>
    <n v="5.1255479210290346E-3"/>
    <n v="4.5483484924325662E-2"/>
    <n v="6.558243542588621E-2"/>
    <n v="2539"/>
    <s v="1"/>
  </r>
  <r>
    <x v="4"/>
    <x v="4"/>
    <x v="2"/>
    <x v="2"/>
    <x v="0"/>
    <x v="1"/>
    <x v="1"/>
    <s v="ROSCA"/>
    <x v="1"/>
    <s v="all question respondents"/>
    <x v="25"/>
    <s v="3.2 Individuals who do not have access to a mobile phone"/>
    <s v="SHG Use - Any Interaction (Among all question respondents)"/>
    <s v="ROSCA_use_finserv"/>
    <n v="4.8227429202271625E-2"/>
    <n v="9.1422807145694479E-3"/>
    <n v="3.0302505339827101E-2"/>
    <n v="6.6152353064716146E-2"/>
    <n v="714"/>
    <s v="1"/>
  </r>
  <r>
    <x v="4"/>
    <x v="4"/>
    <x v="2"/>
    <x v="2"/>
    <x v="0"/>
    <x v="1"/>
    <x v="1"/>
    <s v="ROSCA"/>
    <x v="1"/>
    <s v="all question respondents"/>
    <x v="26"/>
    <s v="3.1 Individuals who have access to a mobile phone"/>
    <s v="SHG Use - Any Interaction (Among all question respondents)"/>
    <s v="ROSCA_use_finserv"/>
    <n v="6.2404514418206554E-2"/>
    <n v="5.4844534861195927E-3"/>
    <n v="5.1651349481059733E-2"/>
    <n v="7.3157679355353375E-2"/>
    <n v="2675"/>
    <s v="1"/>
  </r>
  <r>
    <x v="4"/>
    <x v="4"/>
    <x v="2"/>
    <x v="2"/>
    <x v="0"/>
    <x v="1"/>
    <x v="1"/>
    <s v="ROSCA"/>
    <x v="1"/>
    <s v="all question respondents"/>
    <x v="29"/>
    <s v="2.2 Individuals who do not have a bank account"/>
    <s v="SHG Use - Any Interaction (Among all question respondents)"/>
    <s v="ROSCA_use_finserv"/>
    <n v="6.026173379915753E-2"/>
    <n v="5.0587675292388104E-3"/>
    <n v="5.0343199723201545E-2"/>
    <n v="7.0180267875113514E-2"/>
    <n v="2997"/>
    <s v="1"/>
  </r>
  <r>
    <x v="4"/>
    <x v="4"/>
    <x v="2"/>
    <x v="2"/>
    <x v="0"/>
    <x v="1"/>
    <x v="1"/>
    <s v="ROSCA"/>
    <x v="1"/>
    <s v="all question respondents"/>
    <x v="30"/>
    <s v="2.1 Individuals who have a bank account"/>
    <s v="SHG Use - Any Interaction (Among all question respondents)"/>
    <s v="ROSCA_use_finserv"/>
    <n v="3.7823432858717858E-2"/>
    <n v="1.0976741879833786E-2"/>
    <n v="1.6301752658505017E-2"/>
    <n v="5.9345113058930699E-2"/>
    <n v="309"/>
    <s v="1"/>
  </r>
  <r>
    <x v="4"/>
    <x v="4"/>
    <x v="2"/>
    <x v="2"/>
    <x v="0"/>
    <x v="1"/>
    <x v="1"/>
    <s v="ROSCA"/>
    <x v="1"/>
    <s v="all question respondents"/>
    <x v="23"/>
    <s v="4.2 Individuals who do not use mobile money"/>
    <s v="SHG Use - Any Interaction (Among all question respondents)"/>
    <s v="ROSCA_use_finserv"/>
    <n v="4.8819857711439187E-2"/>
    <n v="5.6132111900826041E-3"/>
    <n v="3.7814248082305477E-2"/>
    <n v="5.9825467340572897E-2"/>
    <n v="1908"/>
    <s v="1"/>
  </r>
  <r>
    <x v="4"/>
    <x v="4"/>
    <x v="2"/>
    <x v="2"/>
    <x v="0"/>
    <x v="1"/>
    <x v="1"/>
    <s v="ROSCA"/>
    <x v="1"/>
    <s v="all question respondents"/>
    <x v="24"/>
    <s v="4.1 Individuals who use mobile money"/>
    <s v="SHG Use - Any Interaction (Among all question respondents)"/>
    <s v="ROSCA_use_finserv"/>
    <n v="7.2804522884922146E-2"/>
    <n v="8.0180310878458765E-3"/>
    <n v="5.7083872725131123E-2"/>
    <n v="8.8525173044713162E-2"/>
    <n v="1466"/>
    <s v="1"/>
  </r>
  <r>
    <x v="4"/>
    <x v="4"/>
    <x v="2"/>
    <x v="2"/>
    <x v="0"/>
    <x v="1"/>
    <x v="1"/>
    <s v="Savings Group"/>
    <x v="13"/>
    <s v="all question respondents"/>
    <x v="15"/>
    <s v="1.1 All individuals"/>
    <s v="SHG Use - Any Interaction (Among all question respondents)"/>
    <s v="SG_current_loan"/>
    <n v="4.6951997234995413E-3"/>
    <n v="1.3293161896749885E-3"/>
    <n v="2.0888551035515308E-3"/>
    <n v="7.3015443434475517E-3"/>
    <n v="3383"/>
    <s v="1"/>
  </r>
  <r>
    <x v="4"/>
    <x v="4"/>
    <x v="2"/>
    <x v="2"/>
    <x v="0"/>
    <x v="1"/>
    <x v="1"/>
    <s v="Savings Group"/>
    <x v="13"/>
    <s v="all question respondents"/>
    <x v="16"/>
    <s v="1.3 Males"/>
    <s v="SHG Use - Any Interaction (Among all question respondents)"/>
    <s v="SG_current_loan"/>
    <n v="7.0717219104364402E-3"/>
    <n v="2.5437788588222239E-3"/>
    <n v="2.0842251876703041E-3"/>
    <n v="1.2059218633202577E-2"/>
    <n v="1438"/>
    <s v="1"/>
  </r>
  <r>
    <x v="4"/>
    <x v="4"/>
    <x v="2"/>
    <x v="2"/>
    <x v="0"/>
    <x v="1"/>
    <x v="1"/>
    <s v="Savings Group"/>
    <x v="13"/>
    <s v="all question respondents"/>
    <x v="17"/>
    <s v="1.2 Females"/>
    <s v="SHG Use - Any Interaction (Among all question respondents)"/>
    <s v="SG_current_loan"/>
    <n v="2.5535520168618636E-3"/>
    <n v="1.0597696646503861E-3"/>
    <n v="4.7570064558583904E-4"/>
    <n v="4.6314033881378882E-3"/>
    <n v="1945"/>
    <s v="1"/>
  </r>
  <r>
    <x v="4"/>
    <x v="4"/>
    <x v="2"/>
    <x v="2"/>
    <x v="0"/>
    <x v="1"/>
    <x v="1"/>
    <s v="Savings Group"/>
    <x v="13"/>
    <s v="all question respondents"/>
    <x v="18"/>
    <s v="6.2 Urban individuals"/>
    <s v="SHG Use - Any Interaction (Among all question respondents)"/>
    <s v="SG_current_loan"/>
    <n v="2.139530912423904E-3"/>
    <n v="1.6696905736478427E-3"/>
    <n v="-1.1341692460982117E-3"/>
    <n v="5.4132310709460191E-3"/>
    <n v="850"/>
    <s v="1"/>
  </r>
  <r>
    <x v="4"/>
    <x v="4"/>
    <x v="2"/>
    <x v="2"/>
    <x v="0"/>
    <x v="1"/>
    <x v="1"/>
    <s v="Savings Group"/>
    <x v="13"/>
    <s v="all question respondents"/>
    <x v="19"/>
    <s v="6.1 Rural individuals"/>
    <s v="SHG Use - Any Interaction (Among all question respondents)"/>
    <s v="SG_current_loan"/>
    <n v="5.3020847492141676E-3"/>
    <n v="1.596171139269402E-3"/>
    <n v="2.1725281138449421E-3"/>
    <n v="8.431641384583393E-3"/>
    <n v="2533"/>
    <s v="1"/>
  </r>
  <r>
    <x v="4"/>
    <x v="4"/>
    <x v="2"/>
    <x v="2"/>
    <x v="0"/>
    <x v="1"/>
    <x v="1"/>
    <s v="Savings Group"/>
    <x v="13"/>
    <s v="all question respondents"/>
    <x v="25"/>
    <s v="3.2 Individuals who do not have access to a mobile phone"/>
    <s v="SHG Use - Any Interaction (Among all question respondents)"/>
    <s v="SG_current_loan"/>
    <n v="9.5039452105212063E-4"/>
    <n v="9.5059523974236446E-4"/>
    <n v="-9.134021824509182E-4"/>
    <n v="2.8141912245551594E-3"/>
    <n v="711"/>
    <s v="1"/>
  </r>
  <r>
    <x v="4"/>
    <x v="4"/>
    <x v="2"/>
    <x v="2"/>
    <x v="0"/>
    <x v="1"/>
    <x v="1"/>
    <s v="Savings Group"/>
    <x v="13"/>
    <s v="all question respondents"/>
    <x v="26"/>
    <s v="3.1 Individuals who have access to a mobile phone"/>
    <s v="SHG Use - Any Interaction (Among all question respondents)"/>
    <s v="SG_current_loan"/>
    <n v="5.6682803017856324E-3"/>
    <n v="1.6555216813024167E-3"/>
    <n v="2.4223578304482232E-3"/>
    <n v="8.9142027731230408E-3"/>
    <n v="2668"/>
    <s v="1"/>
  </r>
  <r>
    <x v="4"/>
    <x v="4"/>
    <x v="2"/>
    <x v="2"/>
    <x v="0"/>
    <x v="1"/>
    <x v="1"/>
    <s v="Savings Group"/>
    <x v="13"/>
    <s v="all question respondents"/>
    <x v="29"/>
    <s v="2.2 Individuals who do not have a bank account"/>
    <s v="SHG Use - Any Interaction (Among all question respondents)"/>
    <s v="SG_current_loan"/>
    <n v="5.2907448327591724E-3"/>
    <n v="1.4974894227117335E-3"/>
    <n v="2.3546721356504574E-3"/>
    <n v="8.2268175298678865E-3"/>
    <n v="2991"/>
    <s v="1"/>
  </r>
  <r>
    <x v="4"/>
    <x v="4"/>
    <x v="2"/>
    <x v="2"/>
    <x v="0"/>
    <x v="1"/>
    <x v="1"/>
    <s v="Savings Group"/>
    <x v="13"/>
    <s v="all question respondents"/>
    <x v="30"/>
    <s v="2.1 Individuals who have a bank account"/>
    <s v="SHG Use - Any Interaction (Among all question respondents)"/>
    <s v="SG_current_loan"/>
    <n v="0"/>
    <m/>
    <m/>
    <m/>
    <n v="308"/>
    <s v="1"/>
  </r>
  <r>
    <x v="4"/>
    <x v="4"/>
    <x v="2"/>
    <x v="2"/>
    <x v="0"/>
    <x v="1"/>
    <x v="1"/>
    <s v="Savings Group"/>
    <x v="13"/>
    <s v="all question respondents"/>
    <x v="23"/>
    <s v="4.2 Individuals who do not use mobile money"/>
    <s v="SHG Use - Any Interaction (Among all question respondents)"/>
    <s v="SG_current_loan"/>
    <n v="4.8653633734021973E-3"/>
    <n v="1.9923661470492046E-3"/>
    <n v="9.590052287435152E-4"/>
    <n v="8.7717215180608786E-3"/>
    <n v="1904"/>
    <s v="1"/>
  </r>
  <r>
    <x v="4"/>
    <x v="4"/>
    <x v="2"/>
    <x v="2"/>
    <x v="0"/>
    <x v="1"/>
    <x v="1"/>
    <s v="Savings Group"/>
    <x v="13"/>
    <s v="all question respondents"/>
    <x v="24"/>
    <s v="4.1 Individuals who use mobile money"/>
    <s v="SHG Use - Any Interaction (Among all question respondents)"/>
    <s v="SG_current_loan"/>
    <n v="4.5472426297005781E-3"/>
    <n v="1.713775910406806E-3"/>
    <n v="1.1871052863908407E-3"/>
    <n v="7.9073799730103155E-3"/>
    <n v="1461"/>
    <s v="1"/>
  </r>
  <r>
    <x v="4"/>
    <x v="4"/>
    <x v="2"/>
    <x v="2"/>
    <x v="0"/>
    <x v="1"/>
    <x v="1"/>
    <s v="Village Saving/Lending Group"/>
    <x v="14"/>
    <s v="all question respondents"/>
    <x v="15"/>
    <s v="1.1 All individuals"/>
    <s v="SHG Use - Any Interaction (Among all question respondents)"/>
    <s v="VSLA_use_finserv"/>
    <n v="0.26442748753290046"/>
    <n v="8.9118223662994524E-3"/>
    <n v="0.24695440178883116"/>
    <n v="0.28190057327696977"/>
    <n v="3393"/>
    <s v="1"/>
  </r>
  <r>
    <x v="4"/>
    <x v="4"/>
    <x v="2"/>
    <x v="2"/>
    <x v="0"/>
    <x v="1"/>
    <x v="1"/>
    <s v="Village Saving/Lending Group"/>
    <x v="14"/>
    <s v="all question respondents"/>
    <x v="16"/>
    <s v="1.3 Males"/>
    <s v="SHG Use - Any Interaction (Among all question respondents)"/>
    <s v="VSLA_use_finserv"/>
    <n v="0.23477257223093548"/>
    <n v="1.2951020506162179E-2"/>
    <n v="0.20937998305257793"/>
    <n v="0.26016516140929302"/>
    <n v="1444"/>
    <s v="1"/>
  </r>
  <r>
    <x v="4"/>
    <x v="4"/>
    <x v="2"/>
    <x v="2"/>
    <x v="0"/>
    <x v="1"/>
    <x v="1"/>
    <s v="Village Saving/Lending Group"/>
    <x v="14"/>
    <s v="all question respondents"/>
    <x v="17"/>
    <s v="1.2 Females"/>
    <s v="SHG Use - Any Interaction (Among all question respondents)"/>
    <s v="VSLA_use_finserv"/>
    <n v="0.29121602115201367"/>
    <n v="1.2200866865605358E-2"/>
    <n v="0.26729424064927282"/>
    <n v="0.31513780165475452"/>
    <n v="1949"/>
    <s v="1"/>
  </r>
  <r>
    <x v="4"/>
    <x v="4"/>
    <x v="2"/>
    <x v="2"/>
    <x v="0"/>
    <x v="1"/>
    <x v="1"/>
    <s v="Village Saving/Lending Group"/>
    <x v="14"/>
    <s v="all question respondents"/>
    <x v="18"/>
    <s v="6.2 Urban individuals"/>
    <s v="SHG Use - Any Interaction (Among all question respondents)"/>
    <s v="VSLA_use_finserv"/>
    <n v="0.14264947736175868"/>
    <n v="1.6006780133960986E-2"/>
    <n v="0.11126559252147446"/>
    <n v="0.17403336220204291"/>
    <n v="854"/>
    <s v="1"/>
  </r>
  <r>
    <x v="4"/>
    <x v="4"/>
    <x v="2"/>
    <x v="2"/>
    <x v="0"/>
    <x v="1"/>
    <x v="1"/>
    <s v="Village Saving/Lending Group"/>
    <x v="14"/>
    <s v="all question respondents"/>
    <x v="19"/>
    <s v="6.1 Rural individuals"/>
    <s v="SHG Use - Any Interaction (Among all question respondents)"/>
    <s v="VSLA_use_finserv"/>
    <n v="0.29333731611102493"/>
    <n v="1.0299694728761025E-2"/>
    <n v="0.27314307954119194"/>
    <n v="0.31353155268085792"/>
    <n v="2539"/>
    <s v="1"/>
  </r>
  <r>
    <x v="4"/>
    <x v="4"/>
    <x v="2"/>
    <x v="2"/>
    <x v="0"/>
    <x v="1"/>
    <x v="1"/>
    <s v="Village Saving/Lending Group"/>
    <x v="14"/>
    <s v="all question respondents"/>
    <x v="25"/>
    <s v="3.2 Individuals who do not have access to a mobile phone"/>
    <s v="SHG Use - Any Interaction (Among all question respondents)"/>
    <s v="VSLA_use_finserv"/>
    <n v="0.22780054749085873"/>
    <n v="1.8626755582804046E-2"/>
    <n v="0.19127977263715745"/>
    <n v="0.26432132234456002"/>
    <n v="714"/>
    <s v="1"/>
  </r>
  <r>
    <x v="4"/>
    <x v="4"/>
    <x v="2"/>
    <x v="2"/>
    <x v="0"/>
    <x v="1"/>
    <x v="1"/>
    <s v="Village Saving/Lending Group"/>
    <x v="14"/>
    <s v="all question respondents"/>
    <x v="26"/>
    <s v="3.1 Individuals who have access to a mobile phone"/>
    <s v="SHG Use - Any Interaction (Among all question respondents)"/>
    <s v="VSLA_use_finserv"/>
    <n v="0.2739109110449558"/>
    <n v="1.0134636085998702E-2"/>
    <n v="0.25404030521585791"/>
    <n v="0.29378151687405368"/>
    <n v="2675"/>
    <s v="1"/>
  </r>
  <r>
    <x v="4"/>
    <x v="4"/>
    <x v="2"/>
    <x v="2"/>
    <x v="0"/>
    <x v="1"/>
    <x v="1"/>
    <s v="Village Saving/Lending Group"/>
    <x v="14"/>
    <s v="all question respondents"/>
    <x v="29"/>
    <s v="2.2 Individuals who do not have a bank account"/>
    <s v="SHG Use - Any Interaction (Among all question respondents)"/>
    <s v="VSLA_use_finserv"/>
    <n v="0.26678673455336022"/>
    <n v="9.3749859849900224E-3"/>
    <n v="0.24840555427253302"/>
    <n v="0.28516791483418741"/>
    <n v="2997"/>
    <s v="1"/>
  </r>
  <r>
    <x v="4"/>
    <x v="4"/>
    <x v="2"/>
    <x v="2"/>
    <x v="0"/>
    <x v="1"/>
    <x v="1"/>
    <s v="Village Saving/Lending Group"/>
    <x v="14"/>
    <s v="all question respondents"/>
    <x v="30"/>
    <s v="2.1 Individuals who have a bank account"/>
    <s v="SHG Use - Any Interaction (Among all question respondents)"/>
    <s v="VSLA_use_finserv"/>
    <n v="0.24637551142625164"/>
    <n v="3.2358778829661754E-2"/>
    <n v="0.18293088484531367"/>
    <n v="0.3098201380071896"/>
    <n v="309"/>
    <s v="1"/>
  </r>
  <r>
    <x v="4"/>
    <x v="4"/>
    <x v="2"/>
    <x v="2"/>
    <x v="0"/>
    <x v="1"/>
    <x v="1"/>
    <s v="Village Saving/Lending Group"/>
    <x v="14"/>
    <s v="all question respondents"/>
    <x v="23"/>
    <s v="4.2 Individuals who do not use mobile money"/>
    <s v="SHG Use - Any Interaction (Among all question respondents)"/>
    <s v="VSLA_use_finserv"/>
    <n v="0.26182562869579107"/>
    <n v="1.1480972533722262E-2"/>
    <n v="0.23931532263565264"/>
    <n v="0.2843359347559295"/>
    <n v="1908"/>
    <s v="1"/>
  </r>
  <r>
    <x v="4"/>
    <x v="4"/>
    <x v="2"/>
    <x v="2"/>
    <x v="0"/>
    <x v="1"/>
    <x v="1"/>
    <s v="Village Saving/Lending Group"/>
    <x v="14"/>
    <s v="all question respondents"/>
    <x v="24"/>
    <s v="4.1 Individuals who use mobile money"/>
    <s v="SHG Use - Any Interaction (Among all question respondents)"/>
    <s v="VSLA_use_finserv"/>
    <n v="0.26788939537744261"/>
    <n v="1.4025752498614978E-2"/>
    <n v="0.24038963317362971"/>
    <n v="0.2953891575812555"/>
    <n v="1466"/>
    <s v="1"/>
  </r>
  <r>
    <x v="5"/>
    <x v="5"/>
    <x v="1"/>
    <x v="1"/>
    <x v="0"/>
    <x v="1"/>
    <x v="1"/>
    <s v="Village Saving/Lending Group"/>
    <x v="14"/>
    <s v="all question respondents"/>
    <x v="15"/>
    <s v="1.1 All individuals"/>
    <s v="SHG Use - Any Interaction(Among all question respondents)"/>
    <s v="VLSLG_use_any"/>
    <n v="7.6525150541207454E-2"/>
    <n v="6.9891939324561014E-3"/>
    <n v="6.2823971009460355E-2"/>
    <n v="9.0226330072954553E-2"/>
    <n v="6352"/>
    <s v="1"/>
  </r>
  <r>
    <x v="5"/>
    <x v="5"/>
    <x v="1"/>
    <x v="1"/>
    <x v="0"/>
    <x v="1"/>
    <x v="1"/>
    <s v="Cooperative (unspecified)"/>
    <x v="7"/>
    <s v="all question respondents"/>
    <x v="15"/>
    <s v="1.1 All individuals"/>
    <s v="SHG Use - Any Interaction(Among all question respondents)"/>
    <s v="coop_use_any"/>
    <n v="5.7340185016729564E-2"/>
    <n v="6.6826986540517953E-3"/>
    <n v="4.4239839697859218E-2"/>
    <n v="7.044053033559991E-2"/>
    <n v="6352"/>
    <s v="1"/>
  </r>
  <r>
    <x v="5"/>
    <x v="5"/>
    <x v="1"/>
    <x v="1"/>
    <x v="0"/>
    <x v="1"/>
    <x v="1"/>
    <s v="Merry-Go-Round"/>
    <x v="9"/>
    <s v="all question respondents"/>
    <x v="15"/>
    <s v="1.1 All individuals"/>
    <s v="SHG Use - Any Interaction(Among all question respondents)"/>
    <s v="merry_use_any"/>
    <n v="0.12400817983124021"/>
    <n v="7.6622335344558529E-3"/>
    <n v="0.10898761547370482"/>
    <n v="0.13902874418877559"/>
    <n v="6352"/>
    <s v="1"/>
  </r>
  <r>
    <x v="5"/>
    <x v="5"/>
    <x v="1"/>
    <x v="1"/>
    <x v="0"/>
    <x v="1"/>
    <x v="1"/>
    <s v="Informal Financial Group"/>
    <x v="12"/>
    <s v="all question respondents"/>
    <x v="15"/>
    <s v="1.1 All individuals"/>
    <s v="SHG Use - Any Interaction(Among all question respondents)"/>
    <s v="SHG_membership"/>
    <n v="0.17503911634858274"/>
    <n v="9.6377387499398896E-3"/>
    <n v="0.15614566182793627"/>
    <n v="0.19393257086922921"/>
    <n v="5966"/>
    <s v="1"/>
  </r>
  <r>
    <x v="5"/>
    <x v="5"/>
    <x v="1"/>
    <x v="1"/>
    <x v="0"/>
    <x v="1"/>
    <x v="1"/>
    <s v="Any SHG (one or more)"/>
    <x v="3"/>
    <s v="all question respondents"/>
    <x v="15"/>
    <s v="1.1 All individuals"/>
    <s v="SHG Use - Any Interaction(Among all question respondents)"/>
    <s v="SHG_use_any"/>
    <n v="0.23968268544872098"/>
    <n v="1.0402517777258233E-2"/>
    <n v="0.21929023890541555"/>
    <n v="0.26007513199202642"/>
    <n v="6352"/>
    <s v="1"/>
  </r>
  <r>
    <x v="5"/>
    <x v="5"/>
    <x v="1"/>
    <x v="1"/>
    <x v="0"/>
    <x v="1"/>
    <x v="1"/>
    <s v="Village Saving/Lending Group"/>
    <x v="14"/>
    <s v="all question respondents"/>
    <x v="18"/>
    <s v="6.2 Urban individuals"/>
    <s v="SHG Use - Any Interaction(Among all question respondents)"/>
    <s v="VLSLG_use_any"/>
    <n v="6.4497597360501244E-2"/>
    <n v="1.3596556074186413E-2"/>
    <n v="3.7843757506263578E-2"/>
    <n v="9.1151437214738909E-2"/>
    <n v="1784"/>
    <s v="1"/>
  </r>
  <r>
    <x v="5"/>
    <x v="5"/>
    <x v="1"/>
    <x v="1"/>
    <x v="0"/>
    <x v="1"/>
    <x v="1"/>
    <s v="Village Saving/Lending Group"/>
    <x v="14"/>
    <s v="all question respondents"/>
    <x v="19"/>
    <s v="6.1 Rural individuals"/>
    <s v="SHG Use - Any Interaction(Among all question respondents)"/>
    <s v="VLSLG_use_any"/>
    <n v="8.4044181578499466E-2"/>
    <n v="7.5706574084735282E-3"/>
    <n v="6.9203137342315868E-2"/>
    <n v="9.8885225814683064E-2"/>
    <n v="4568"/>
    <s v="1"/>
  </r>
  <r>
    <x v="5"/>
    <x v="5"/>
    <x v="1"/>
    <x v="1"/>
    <x v="0"/>
    <x v="1"/>
    <x v="1"/>
    <s v="Village Saving/Lending Group"/>
    <x v="14"/>
    <s v="all question respondents"/>
    <x v="16"/>
    <s v="1.3 Males"/>
    <s v="SHG Use - Any Interaction(Among all question respondents)"/>
    <s v="VLSLG_use_any"/>
    <n v="6.222397624857464E-2"/>
    <n v="7.3919677752162178E-3"/>
    <n v="4.7733224015929727E-2"/>
    <n v="7.6714728481219546E-2"/>
    <n v="3360"/>
    <s v="1"/>
  </r>
  <r>
    <x v="5"/>
    <x v="5"/>
    <x v="1"/>
    <x v="1"/>
    <x v="0"/>
    <x v="1"/>
    <x v="1"/>
    <s v="Village Saving/Lending Group"/>
    <x v="14"/>
    <s v="all question respondents"/>
    <x v="17"/>
    <s v="1.2 Females"/>
    <s v="SHG Use - Any Interaction(Among all question respondents)"/>
    <s v="VLSLG_use_any"/>
    <n v="9.1206067989863401E-2"/>
    <n v="1.1851873348335727E-2"/>
    <n v="6.7972395251294518E-2"/>
    <n v="0.11443974072843228"/>
    <n v="2992"/>
    <s v="1"/>
  </r>
  <r>
    <x v="5"/>
    <x v="5"/>
    <x v="1"/>
    <x v="1"/>
    <x v="0"/>
    <x v="1"/>
    <x v="1"/>
    <s v="Village Saving/Lending Group"/>
    <x v="14"/>
    <s v="all question respondents"/>
    <x v="20"/>
    <s v="7.1 Individuals in the two lowest PPI quintiles"/>
    <s v="SHG Use - Any Interaction(Among all question respondents)"/>
    <s v="VLSLG_use_any"/>
    <n v="5.5744468662423247E-2"/>
    <n v="9.1284913329077611E-3"/>
    <n v="3.7849544038087518E-2"/>
    <n v="7.3639393286758975E-2"/>
    <n v="1672"/>
    <s v="1"/>
  </r>
  <r>
    <x v="5"/>
    <x v="5"/>
    <x v="1"/>
    <x v="1"/>
    <x v="0"/>
    <x v="1"/>
    <x v="1"/>
    <s v="Village Saving/Lending Group"/>
    <x v="14"/>
    <s v="all question respondents"/>
    <x v="21"/>
    <s v="7.2 Individuals in the middle PPI quintile"/>
    <s v="SHG Use - Any Interaction(Among all question respondents)"/>
    <s v="VLSLG_use_any"/>
    <n v="7.1630380957510995E-2"/>
    <n v="9.0359256300728934E-3"/>
    <n v="5.3916916359221106E-2"/>
    <n v="8.9343845555800883E-2"/>
    <n v="2527"/>
    <s v="1"/>
  </r>
  <r>
    <x v="5"/>
    <x v="5"/>
    <x v="1"/>
    <x v="1"/>
    <x v="0"/>
    <x v="1"/>
    <x v="1"/>
    <s v="Village Saving/Lending Group"/>
    <x v="14"/>
    <s v="all question respondents"/>
    <x v="22"/>
    <s v="7.3 Individuals in the two highest PPI quintiles"/>
    <s v="SHG Use - Any Interaction(Among all question respondents)"/>
    <s v="VLSLG_use_any"/>
    <n v="8.7685040551066212E-2"/>
    <n v="1.2782867056186328E-2"/>
    <n v="6.2626305858649756E-2"/>
    <n v="0.11274377524348267"/>
    <n v="2153"/>
    <s v="1"/>
  </r>
  <r>
    <x v="5"/>
    <x v="5"/>
    <x v="1"/>
    <x v="1"/>
    <x v="0"/>
    <x v="1"/>
    <x v="1"/>
    <s v="Village Saving/Lending Group"/>
    <x v="14"/>
    <s v="all question respondents"/>
    <x v="23"/>
    <s v="4.2 Individuals who do not use mobile money"/>
    <s v="SHG Use - Any Interaction(Among all question respondents)"/>
    <s v="VLSLG_use_any"/>
    <n v="7.7639532405368847E-2"/>
    <n v="7.1085494401833477E-3"/>
    <n v="6.3704375786238346E-2"/>
    <n v="9.1574689024499348E-2"/>
    <n v="6253"/>
    <s v="1"/>
  </r>
  <r>
    <x v="5"/>
    <x v="5"/>
    <x v="1"/>
    <x v="1"/>
    <x v="0"/>
    <x v="1"/>
    <x v="1"/>
    <s v="Village Saving/Lending Group"/>
    <x v="14"/>
    <s v="all question respondents"/>
    <x v="24"/>
    <s v="4.1 Individuals who use mobile money"/>
    <s v="SHG Use - Any Interaction(Among all question respondents)"/>
    <s v="VLSLG_use_any"/>
    <n v="1.4772575256938172E-2"/>
    <n v="9.5394509268739505E-3"/>
    <n v="-3.92796890401928E-3"/>
    <n v="3.3473119417895623E-2"/>
    <n v="99"/>
    <s v="1"/>
  </r>
  <r>
    <x v="5"/>
    <x v="5"/>
    <x v="1"/>
    <x v="1"/>
    <x v="0"/>
    <x v="1"/>
    <x v="1"/>
    <s v="Village Saving/Lending Group"/>
    <x v="14"/>
    <s v="all question respondents"/>
    <x v="25"/>
    <s v="3.2 Individuals who do not have access to a mobile phone"/>
    <s v="SHG Use - Any Interaction(Among all question respondents)"/>
    <s v="VLSLG_use_any"/>
    <n v="2.8116385346759271E-2"/>
    <n v="5.7799021142837647E-3"/>
    <n v="1.6785826013446074E-2"/>
    <n v="3.9446944680072468E-2"/>
    <n v="1678"/>
    <s v="1"/>
  </r>
  <r>
    <x v="5"/>
    <x v="5"/>
    <x v="1"/>
    <x v="1"/>
    <x v="0"/>
    <x v="1"/>
    <x v="1"/>
    <s v="Village Saving/Lending Group"/>
    <x v="14"/>
    <s v="all question respondents"/>
    <x v="26"/>
    <s v="3.1 Individuals who have access to a mobile phone"/>
    <s v="SHG Use - Any Interaction(Among all question respondents)"/>
    <s v="VLSLG_use_any"/>
    <n v="8.0448425753369635E-2"/>
    <n v="7.5316746878776363E-3"/>
    <n v="6.5683800809407986E-2"/>
    <n v="9.5213050697331283E-2"/>
    <n v="4674"/>
    <s v="1"/>
  </r>
  <r>
    <x v="5"/>
    <x v="5"/>
    <x v="1"/>
    <x v="1"/>
    <x v="0"/>
    <x v="1"/>
    <x v="1"/>
    <s v="Village Saving/Lending Group"/>
    <x v="14"/>
    <s v="all question respondents"/>
    <x v="27"/>
    <s v="5.2 Individuals without a formal ID"/>
    <s v="SHG Use - Any Interaction(Among all question respondents)"/>
    <s v="VLSLG_use_any"/>
    <n v="4.4041355852311878E-2"/>
    <n v="1.1175845350773221E-2"/>
    <n v="2.2132926203662018E-2"/>
    <n v="6.5949785500961741E-2"/>
    <n v="1052"/>
    <s v="1"/>
  </r>
  <r>
    <x v="5"/>
    <x v="5"/>
    <x v="1"/>
    <x v="1"/>
    <x v="0"/>
    <x v="1"/>
    <x v="1"/>
    <s v="Village Saving/Lending Group"/>
    <x v="14"/>
    <s v="all question respondents"/>
    <x v="28"/>
    <s v="5.1 Individuals with a formal ID"/>
    <s v="SHG Use - Any Interaction(Among all question respondents)"/>
    <s v="VLSLG_use_any"/>
    <n v="8.0858713479117508E-2"/>
    <n v="7.7667333809055385E-3"/>
    <n v="6.5633294145302473E-2"/>
    <n v="9.6084132812932543E-2"/>
    <n v="5300"/>
    <s v="1"/>
  </r>
  <r>
    <x v="5"/>
    <x v="5"/>
    <x v="1"/>
    <x v="1"/>
    <x v="0"/>
    <x v="1"/>
    <x v="1"/>
    <s v="Village Saving/Lending Group"/>
    <x v="14"/>
    <s v="all question respondents"/>
    <x v="29"/>
    <s v="2.2 Individuals who do not have a bank account"/>
    <s v="SHG Use - Any Interaction(Among all question respondents)"/>
    <s v="VLSLG_use_any"/>
    <n v="7.4307277679363487E-2"/>
    <n v="7.044083218421553E-3"/>
    <n v="6.0498496617504352E-2"/>
    <n v="8.8116058741222622E-2"/>
    <n v="4739"/>
    <s v="1"/>
  </r>
  <r>
    <x v="5"/>
    <x v="5"/>
    <x v="1"/>
    <x v="1"/>
    <x v="0"/>
    <x v="1"/>
    <x v="1"/>
    <s v="Village Saving/Lending Group"/>
    <x v="14"/>
    <s v="all question respondents"/>
    <x v="30"/>
    <s v="2.1 Individuals who have a bank account"/>
    <s v="SHG Use - Any Interaction(Among all question respondents)"/>
    <s v="VLSLG_use_any"/>
    <n v="8.0597218965718642E-2"/>
    <n v="1.4998792112521888E-2"/>
    <n v="5.1194523107084972E-2"/>
    <n v="0.10999991482435231"/>
    <n v="1613"/>
    <s v="1"/>
  </r>
  <r>
    <x v="5"/>
    <x v="5"/>
    <x v="1"/>
    <x v="1"/>
    <x v="0"/>
    <x v="1"/>
    <x v="1"/>
    <s v="Cooperative (unspecified)"/>
    <x v="7"/>
    <s v="all question respondents"/>
    <x v="18"/>
    <s v="6.2 Urban individuals"/>
    <s v="SHG Use - Any Interaction(Among all question respondents)"/>
    <s v="coop_use_any"/>
    <n v="7.9630237376701968E-2"/>
    <n v="1.5243818095529936E-2"/>
    <n v="4.9747207875078886E-2"/>
    <n v="0.10951326687832505"/>
    <n v="1784"/>
    <s v="1"/>
  </r>
  <r>
    <x v="5"/>
    <x v="5"/>
    <x v="1"/>
    <x v="1"/>
    <x v="0"/>
    <x v="1"/>
    <x v="1"/>
    <s v="Cooperative (unspecified)"/>
    <x v="7"/>
    <s v="all question respondents"/>
    <x v="19"/>
    <s v="6.1 Rural individuals"/>
    <s v="SHG Use - Any Interaction(Among all question respondents)"/>
    <s v="coop_use_any"/>
    <n v="4.3405547356067123E-2"/>
    <n v="4.9567653435169841E-3"/>
    <n v="3.3688613969386508E-2"/>
    <n v="5.3122480742747738E-2"/>
    <n v="4568"/>
    <s v="1"/>
  </r>
  <r>
    <x v="5"/>
    <x v="5"/>
    <x v="1"/>
    <x v="1"/>
    <x v="0"/>
    <x v="1"/>
    <x v="1"/>
    <s v="Cooperative (unspecified)"/>
    <x v="7"/>
    <s v="all question respondents"/>
    <x v="16"/>
    <s v="1.3 Males"/>
    <s v="SHG Use - Any Interaction(Among all question respondents)"/>
    <s v="coop_use_any"/>
    <n v="5.9008483746270234E-2"/>
    <n v="7.6828494036795449E-3"/>
    <n v="4.3947505325515751E-2"/>
    <n v="7.4069462167024716E-2"/>
    <n v="3360"/>
    <s v="1"/>
  </r>
  <r>
    <x v="5"/>
    <x v="5"/>
    <x v="1"/>
    <x v="1"/>
    <x v="0"/>
    <x v="1"/>
    <x v="1"/>
    <s v="Cooperative (unspecified)"/>
    <x v="7"/>
    <s v="all question respondents"/>
    <x v="17"/>
    <s v="1.2 Females"/>
    <s v="SHG Use - Any Interaction(Among all question respondents)"/>
    <s v="coop_use_any"/>
    <n v="5.5627587475652357E-2"/>
    <n v="1.1020571729831822E-2"/>
    <n v="3.4023546541584203E-2"/>
    <n v="7.7231628409720504E-2"/>
    <n v="2992"/>
    <s v="1"/>
  </r>
  <r>
    <x v="5"/>
    <x v="5"/>
    <x v="1"/>
    <x v="1"/>
    <x v="0"/>
    <x v="1"/>
    <x v="1"/>
    <s v="Cooperative (unspecified)"/>
    <x v="7"/>
    <s v="all question respondents"/>
    <x v="20"/>
    <s v="7.1 Individuals in the two lowest PPI quintiles"/>
    <s v="SHG Use - Any Interaction(Among all question respondents)"/>
    <s v="coop_use_any"/>
    <n v="3.8850598583671729E-2"/>
    <n v="9.5589375072953672E-3"/>
    <n v="2.0111854146774896E-2"/>
    <n v="5.7589343020568562E-2"/>
    <n v="1672"/>
    <s v="1"/>
  </r>
  <r>
    <x v="5"/>
    <x v="5"/>
    <x v="1"/>
    <x v="1"/>
    <x v="0"/>
    <x v="1"/>
    <x v="1"/>
    <s v="Cooperative (unspecified)"/>
    <x v="7"/>
    <s v="all question respondents"/>
    <x v="21"/>
    <s v="7.2 Individuals in the middle PPI quintile"/>
    <s v="SHG Use - Any Interaction(Among all question respondents)"/>
    <s v="coop_use_any"/>
    <n v="4.6135267120600267E-2"/>
    <n v="8.5258644865619793E-3"/>
    <n v="2.9421694550911648E-2"/>
    <n v="6.2848839690288885E-2"/>
    <n v="2527"/>
    <s v="1"/>
  </r>
  <r>
    <x v="5"/>
    <x v="5"/>
    <x v="1"/>
    <x v="1"/>
    <x v="0"/>
    <x v="1"/>
    <x v="1"/>
    <s v="Cooperative (unspecified)"/>
    <x v="7"/>
    <s v="all question respondents"/>
    <x v="22"/>
    <s v="7.3 Individuals in the two highest PPI quintiles"/>
    <s v="SHG Use - Any Interaction(Among all question respondents)"/>
    <s v="coop_use_any"/>
    <n v="7.3055060742321487E-2"/>
    <n v="1.2191769566629658E-2"/>
    <n v="4.9155076673145344E-2"/>
    <n v="9.6955044811497637E-2"/>
    <n v="2153"/>
    <s v="1"/>
  </r>
  <r>
    <x v="5"/>
    <x v="5"/>
    <x v="1"/>
    <x v="1"/>
    <x v="0"/>
    <x v="1"/>
    <x v="1"/>
    <s v="Cooperative (unspecified)"/>
    <x v="7"/>
    <s v="all question respondents"/>
    <x v="23"/>
    <s v="4.2 Individuals who do not use mobile money"/>
    <s v="SHG Use - Any Interaction(Among all question respondents)"/>
    <s v="coop_use_any"/>
    <n v="5.7428014047669118E-2"/>
    <n v="6.7929695664303855E-3"/>
    <n v="4.4111500515092092E-2"/>
    <n v="7.0744527580246144E-2"/>
    <n v="6253"/>
    <s v="1"/>
  </r>
  <r>
    <x v="5"/>
    <x v="5"/>
    <x v="1"/>
    <x v="1"/>
    <x v="0"/>
    <x v="1"/>
    <x v="1"/>
    <s v="Cooperative (unspecified)"/>
    <x v="7"/>
    <s v="all question respondents"/>
    <x v="24"/>
    <s v="4.1 Individuals who use mobile money"/>
    <s v="SHG Use - Any Interaction(Among all question respondents)"/>
    <s v="coop_use_any"/>
    <n v="5.2473209862462303E-2"/>
    <n v="2.0319975740882547E-2"/>
    <n v="1.2639197757901767E-2"/>
    <n v="9.2307221967022846E-2"/>
    <n v="99"/>
    <s v="1"/>
  </r>
  <r>
    <x v="5"/>
    <x v="5"/>
    <x v="1"/>
    <x v="1"/>
    <x v="0"/>
    <x v="1"/>
    <x v="1"/>
    <s v="Cooperative (unspecified)"/>
    <x v="7"/>
    <s v="all question respondents"/>
    <x v="25"/>
    <s v="3.2 Individuals who do not have access to a mobile phone"/>
    <s v="SHG Use - Any Interaction(Among all question respondents)"/>
    <s v="coop_use_any"/>
    <n v="1.2064313825010883E-2"/>
    <n v="4.1358571401153357E-3"/>
    <n v="3.9566376406035865E-3"/>
    <n v="2.0171990009418179E-2"/>
    <n v="1678"/>
    <s v="1"/>
  </r>
  <r>
    <x v="5"/>
    <x v="5"/>
    <x v="1"/>
    <x v="1"/>
    <x v="0"/>
    <x v="1"/>
    <x v="1"/>
    <s v="Cooperative (unspecified)"/>
    <x v="7"/>
    <s v="all question respondents"/>
    <x v="26"/>
    <s v="3.1 Individuals who have access to a mobile phone"/>
    <s v="SHG Use - Any Interaction(Among all question respondents)"/>
    <s v="coop_use_any"/>
    <n v="6.1009555686318322E-2"/>
    <n v="7.2049260701498204E-3"/>
    <n v="4.6885468337464695E-2"/>
    <n v="7.5133643035171949E-2"/>
    <n v="4674"/>
    <s v="1"/>
  </r>
  <r>
    <x v="5"/>
    <x v="5"/>
    <x v="1"/>
    <x v="1"/>
    <x v="0"/>
    <x v="1"/>
    <x v="1"/>
    <s v="Cooperative (unspecified)"/>
    <x v="7"/>
    <s v="all question respondents"/>
    <x v="27"/>
    <s v="5.2 Individuals without a formal ID"/>
    <s v="SHG Use - Any Interaction(Among all question respondents)"/>
    <s v="coop_use_any"/>
    <n v="1.2913675665225955E-2"/>
    <n v="5.2233662674465312E-3"/>
    <n v="2.6741144680440618E-3"/>
    <n v="2.3153236862407847E-2"/>
    <n v="1052"/>
    <s v="1"/>
  </r>
  <r>
    <x v="5"/>
    <x v="5"/>
    <x v="1"/>
    <x v="1"/>
    <x v="0"/>
    <x v="1"/>
    <x v="1"/>
    <s v="Cooperative (unspecified)"/>
    <x v="7"/>
    <s v="all question respondents"/>
    <x v="28"/>
    <s v="5.1 Individuals with a formal ID"/>
    <s v="SHG Use - Any Interaction(Among all question respondents)"/>
    <s v="coop_use_any"/>
    <n v="6.3266988711625533E-2"/>
    <n v="7.5155860868734601E-3"/>
    <n v="4.8533902856849727E-2"/>
    <n v="7.8000074566401345E-2"/>
    <n v="5300"/>
    <s v="1"/>
  </r>
  <r>
    <x v="5"/>
    <x v="5"/>
    <x v="1"/>
    <x v="1"/>
    <x v="0"/>
    <x v="1"/>
    <x v="1"/>
    <s v="Cooperative (unspecified)"/>
    <x v="7"/>
    <s v="all question respondents"/>
    <x v="29"/>
    <s v="2.2 Individuals who do not have a bank account"/>
    <s v="SHG Use - Any Interaction(Among all question respondents)"/>
    <s v="coop_use_any"/>
    <n v="4.8241605488035889E-2"/>
    <n v="7.2059584983529181E-3"/>
    <n v="3.4115494231375304E-2"/>
    <n v="6.2367716744696475E-2"/>
    <n v="4739"/>
    <s v="1"/>
  </r>
  <r>
    <x v="5"/>
    <x v="5"/>
    <x v="1"/>
    <x v="1"/>
    <x v="0"/>
    <x v="1"/>
    <x v="1"/>
    <s v="Cooperative (unspecified)"/>
    <x v="7"/>
    <s v="all question respondents"/>
    <x v="30"/>
    <s v="2.1 Individuals who have a bank account"/>
    <s v="SHG Use - Any Interaction(Among all question respondents)"/>
    <s v="coop_use_any"/>
    <n v="7.4045397945791652E-2"/>
    <n v="1.3537392897242468E-2"/>
    <n v="4.7507537890771362E-2"/>
    <n v="0.10058325800081194"/>
    <n v="1613"/>
    <s v="1"/>
  </r>
  <r>
    <x v="5"/>
    <x v="5"/>
    <x v="1"/>
    <x v="1"/>
    <x v="0"/>
    <x v="1"/>
    <x v="1"/>
    <s v="Merry-Go-Round"/>
    <x v="9"/>
    <s v="all question respondents"/>
    <x v="18"/>
    <s v="6.2 Urban individuals"/>
    <s v="SHG Use - Any Interaction(Among all question respondents)"/>
    <s v="merry_use_any"/>
    <n v="0.12293646064106845"/>
    <n v="1.4434039915535983E-2"/>
    <n v="9.4640869738547115E-2"/>
    <n v="0.15123205154358976"/>
    <n v="1784"/>
    <s v="1"/>
  </r>
  <r>
    <x v="5"/>
    <x v="5"/>
    <x v="1"/>
    <x v="1"/>
    <x v="0"/>
    <x v="1"/>
    <x v="1"/>
    <s v="Merry-Go-Round"/>
    <x v="9"/>
    <s v="all question respondents"/>
    <x v="19"/>
    <s v="6.1 Rural individuals"/>
    <s v="SHG Use - Any Interaction(Among all question respondents)"/>
    <s v="merry_use_any"/>
    <n v="0.124678165632433"/>
    <n v="8.5816053255304229E-3"/>
    <n v="0.10785532220127775"/>
    <n v="0.14150100906358826"/>
    <n v="4568"/>
    <s v="1"/>
  </r>
  <r>
    <x v="5"/>
    <x v="5"/>
    <x v="1"/>
    <x v="1"/>
    <x v="0"/>
    <x v="1"/>
    <x v="1"/>
    <s v="Merry-Go-Round"/>
    <x v="9"/>
    <s v="all question respondents"/>
    <x v="16"/>
    <s v="1.3 Males"/>
    <s v="SHG Use - Any Interaction(Among all question respondents)"/>
    <s v="merry_use_any"/>
    <n v="0.10488462156024096"/>
    <n v="9.1825845814221055E-3"/>
    <n v="8.6883655907925059E-2"/>
    <n v="0.12288558721255687"/>
    <n v="3360"/>
    <s v="1"/>
  </r>
  <r>
    <x v="5"/>
    <x v="5"/>
    <x v="1"/>
    <x v="1"/>
    <x v="0"/>
    <x v="1"/>
    <x v="1"/>
    <s v="Merry-Go-Round"/>
    <x v="9"/>
    <s v="all question respondents"/>
    <x v="17"/>
    <s v="1.2 Females"/>
    <s v="SHG Use - Any Interaction(Among all question respondents)"/>
    <s v="merry_use_any"/>
    <n v="0.14363953139414826"/>
    <n v="1.2233619598439761E-2"/>
    <n v="0.11965750713481844"/>
    <n v="0.16762155565347805"/>
    <n v="2992"/>
    <s v="1"/>
  </r>
  <r>
    <x v="5"/>
    <x v="5"/>
    <x v="1"/>
    <x v="1"/>
    <x v="0"/>
    <x v="1"/>
    <x v="1"/>
    <s v="Merry-Go-Round"/>
    <x v="9"/>
    <s v="all question respondents"/>
    <x v="20"/>
    <s v="7.1 Individuals in the two lowest PPI quintiles"/>
    <s v="SHG Use - Any Interaction(Among all question respondents)"/>
    <s v="merry_use_any"/>
    <n v="0.11977499459777215"/>
    <n v="1.6005353441105569E-2"/>
    <n v="8.8399098738406415E-2"/>
    <n v="0.15115089045713787"/>
    <n v="1672"/>
    <s v="1"/>
  </r>
  <r>
    <x v="5"/>
    <x v="5"/>
    <x v="1"/>
    <x v="1"/>
    <x v="0"/>
    <x v="1"/>
    <x v="1"/>
    <s v="Merry-Go-Round"/>
    <x v="9"/>
    <s v="all question respondents"/>
    <x v="21"/>
    <s v="7.2 Individuals in the middle PPI quintile"/>
    <s v="SHG Use - Any Interaction(Among all question respondents)"/>
    <s v="merry_use_any"/>
    <n v="0.13828507337704704"/>
    <n v="1.152451494020445E-2"/>
    <n v="0.11569313362863107"/>
    <n v="0.16087701312546301"/>
    <n v="2527"/>
    <s v="1"/>
  </r>
  <r>
    <x v="5"/>
    <x v="5"/>
    <x v="1"/>
    <x v="1"/>
    <x v="0"/>
    <x v="1"/>
    <x v="1"/>
    <s v="Merry-Go-Round"/>
    <x v="9"/>
    <s v="all question respondents"/>
    <x v="22"/>
    <s v="7.3 Individuals in the two highest PPI quintiles"/>
    <s v="SHG Use - Any Interaction(Among all question respondents)"/>
    <s v="merry_use_any"/>
    <n v="0.11338104308014324"/>
    <n v="1.2480115278966556E-2"/>
    <n v="8.8915804074544261E-2"/>
    <n v="0.13784628208574223"/>
    <n v="2153"/>
    <s v="1"/>
  </r>
  <r>
    <x v="5"/>
    <x v="5"/>
    <x v="1"/>
    <x v="1"/>
    <x v="0"/>
    <x v="1"/>
    <x v="1"/>
    <s v="Merry-Go-Round"/>
    <x v="9"/>
    <s v="all question respondents"/>
    <x v="23"/>
    <s v="4.2 Individuals who do not use mobile money"/>
    <s v="SHG Use - Any Interaction(Among all question respondents)"/>
    <s v="merry_use_any"/>
    <n v="0.12531377946448463"/>
    <n v="7.7841656176512531E-3"/>
    <n v="0.11005418706184347"/>
    <n v="0.14057337186712579"/>
    <n v="6253"/>
    <s v="1"/>
  </r>
  <r>
    <x v="5"/>
    <x v="5"/>
    <x v="1"/>
    <x v="1"/>
    <x v="0"/>
    <x v="1"/>
    <x v="1"/>
    <s v="Merry-Go-Round"/>
    <x v="9"/>
    <s v="all question respondents"/>
    <x v="24"/>
    <s v="4.1 Individuals who use mobile money"/>
    <s v="SHG Use - Any Interaction(Among all question respondents)"/>
    <s v="merry_use_any"/>
    <n v="5.1659425570315443E-2"/>
    <n v="2.4079819500937402E-2"/>
    <n v="4.4548504415110254E-3"/>
    <n v="9.8864000699119853E-2"/>
    <n v="99"/>
    <s v="1"/>
  </r>
  <r>
    <x v="5"/>
    <x v="5"/>
    <x v="1"/>
    <x v="1"/>
    <x v="0"/>
    <x v="1"/>
    <x v="1"/>
    <s v="Merry-Go-Round"/>
    <x v="9"/>
    <s v="all question respondents"/>
    <x v="25"/>
    <s v="3.2 Individuals who do not have access to a mobile phone"/>
    <s v="SHG Use - Any Interaction(Among all question respondents)"/>
    <s v="merry_use_any"/>
    <n v="8.0619874018976759E-2"/>
    <n v="1.1441831216048526E-2"/>
    <n v="5.8190022282420498E-2"/>
    <n v="0.10304972575553302"/>
    <n v="1678"/>
    <s v="1"/>
  </r>
  <r>
    <x v="5"/>
    <x v="5"/>
    <x v="1"/>
    <x v="1"/>
    <x v="0"/>
    <x v="1"/>
    <x v="1"/>
    <s v="Merry-Go-Round"/>
    <x v="9"/>
    <s v="all question respondents"/>
    <x v="26"/>
    <s v="3.1 Individuals who have access to a mobile phone"/>
    <s v="SHG Use - Any Interaction(Among all question respondents)"/>
    <s v="merry_use_any"/>
    <n v="0.12752457327790653"/>
    <n v="8.2306300592379505E-3"/>
    <n v="0.1113897598515198"/>
    <n v="0.14365938670429326"/>
    <n v="4674"/>
    <s v="1"/>
  </r>
  <r>
    <x v="5"/>
    <x v="5"/>
    <x v="1"/>
    <x v="1"/>
    <x v="0"/>
    <x v="1"/>
    <x v="1"/>
    <s v="Merry-Go-Round"/>
    <x v="9"/>
    <s v="all question respondents"/>
    <x v="27"/>
    <s v="5.2 Individuals without a formal ID"/>
    <s v="SHG Use - Any Interaction(Among all question respondents)"/>
    <s v="merry_use_any"/>
    <n v="7.5401884207887168E-2"/>
    <n v="1.5813584538516751E-2"/>
    <n v="4.4401920135272152E-2"/>
    <n v="0.10640184828050218"/>
    <n v="1052"/>
    <s v="1"/>
  </r>
  <r>
    <x v="5"/>
    <x v="5"/>
    <x v="1"/>
    <x v="1"/>
    <x v="0"/>
    <x v="1"/>
    <x v="1"/>
    <s v="Merry-Go-Round"/>
    <x v="9"/>
    <s v="all question respondents"/>
    <x v="28"/>
    <s v="5.1 Individuals with a formal ID"/>
    <s v="SHG Use - Any Interaction(Among all question respondents)"/>
    <s v="merry_use_any"/>
    <n v="0.13049259593101525"/>
    <n v="8.421239581793338E-3"/>
    <n v="0.11398412349412884"/>
    <n v="0.14700106836790167"/>
    <n v="5300"/>
    <s v="1"/>
  </r>
  <r>
    <x v="5"/>
    <x v="5"/>
    <x v="1"/>
    <x v="1"/>
    <x v="0"/>
    <x v="1"/>
    <x v="1"/>
    <s v="Merry-Go-Round"/>
    <x v="9"/>
    <s v="all question respondents"/>
    <x v="29"/>
    <s v="2.2 Individuals who do not have a bank account"/>
    <s v="SHG Use - Any Interaction(Among all question respondents)"/>
    <s v="merry_use_any"/>
    <n v="0.12488761407783014"/>
    <n v="8.8553890072136932E-3"/>
    <n v="0.10752806220620856"/>
    <n v="0.14224716594945172"/>
    <n v="4739"/>
    <s v="1"/>
  </r>
  <r>
    <x v="5"/>
    <x v="5"/>
    <x v="1"/>
    <x v="1"/>
    <x v="0"/>
    <x v="1"/>
    <x v="1"/>
    <s v="Merry-Go-Round"/>
    <x v="9"/>
    <s v="all question respondents"/>
    <x v="30"/>
    <s v="2.1 Individuals who have a bank account"/>
    <s v="SHG Use - Any Interaction(Among all question respondents)"/>
    <s v="merry_use_any"/>
    <n v="0.12239351720175418"/>
    <n v="1.4413191049336544E-2"/>
    <n v="9.4138797115179931E-2"/>
    <n v="0.15064823728832843"/>
    <n v="1613"/>
    <s v="1"/>
  </r>
  <r>
    <x v="5"/>
    <x v="5"/>
    <x v="1"/>
    <x v="1"/>
    <x v="0"/>
    <x v="1"/>
    <x v="1"/>
    <s v="Informal Financial Group"/>
    <x v="12"/>
    <s v="all question respondents"/>
    <x v="18"/>
    <s v="6.2 Urban individuals"/>
    <s v="SHG Use - Any Interaction(Among all question respondents)"/>
    <s v="SHG_membership"/>
    <n v="0.20838771995231428"/>
    <n v="1.9305529437855674E-2"/>
    <n v="0.17054224378966493"/>
    <n v="0.24623319611496364"/>
    <n v="1679"/>
    <s v="1"/>
  </r>
  <r>
    <x v="5"/>
    <x v="5"/>
    <x v="1"/>
    <x v="1"/>
    <x v="0"/>
    <x v="1"/>
    <x v="1"/>
    <s v="Informal Financial Group"/>
    <x v="12"/>
    <s v="all question respondents"/>
    <x v="19"/>
    <s v="6.1 Rural individuals"/>
    <s v="SHG Use - Any Interaction(Among all question respondents)"/>
    <s v="SHG_membership"/>
    <n v="0.15389444068364658"/>
    <n v="9.756375752256399E-3"/>
    <n v="0.13476848186523194"/>
    <n v="0.17302039950206122"/>
    <n v="4287"/>
    <s v="1"/>
  </r>
  <r>
    <x v="5"/>
    <x v="5"/>
    <x v="1"/>
    <x v="1"/>
    <x v="0"/>
    <x v="1"/>
    <x v="1"/>
    <s v="Informal Financial Group"/>
    <x v="12"/>
    <s v="all question respondents"/>
    <x v="16"/>
    <s v="1.3 Males"/>
    <s v="SHG Use - Any Interaction(Among all question respondents)"/>
    <s v="SHG_membership"/>
    <n v="0.16441691912401515"/>
    <n v="1.2464581491449835E-2"/>
    <n v="0.13998198170591858"/>
    <n v="0.18885185654211173"/>
    <n v="3162"/>
    <s v="1"/>
  </r>
  <r>
    <x v="5"/>
    <x v="5"/>
    <x v="1"/>
    <x v="1"/>
    <x v="0"/>
    <x v="1"/>
    <x v="1"/>
    <s v="Informal Financial Group"/>
    <x v="12"/>
    <s v="all question respondents"/>
    <x v="17"/>
    <s v="1.2 Females"/>
    <s v="SHG Use - Any Interaction(Among all question respondents)"/>
    <s v="SHG_membership"/>
    <n v="0.18586470181695197"/>
    <n v="1.4680326833045198E-2"/>
    <n v="0.15708613807835917"/>
    <n v="0.21464326555554478"/>
    <n v="2804"/>
    <s v="1"/>
  </r>
  <r>
    <x v="5"/>
    <x v="5"/>
    <x v="1"/>
    <x v="1"/>
    <x v="0"/>
    <x v="1"/>
    <x v="1"/>
    <s v="Informal Financial Group"/>
    <x v="12"/>
    <s v="all question respondents"/>
    <x v="20"/>
    <s v="7.1 Individuals in the two lowest PPI quintiles"/>
    <s v="SHG Use - Any Interaction(Among all question respondents)"/>
    <s v="SHG_membership"/>
    <n v="0.14322863566336366"/>
    <n v="1.6782576490436976E-2"/>
    <n v="0.11032904530942414"/>
    <n v="0.17612822601730319"/>
    <n v="1597"/>
    <s v="1"/>
  </r>
  <r>
    <x v="5"/>
    <x v="5"/>
    <x v="1"/>
    <x v="1"/>
    <x v="0"/>
    <x v="1"/>
    <x v="1"/>
    <s v="Informal Financial Group"/>
    <x v="12"/>
    <s v="all question respondents"/>
    <x v="21"/>
    <s v="7.2 Individuals in the middle PPI quintile"/>
    <s v="SHG Use - Any Interaction(Among all question respondents)"/>
    <s v="SHG_membership"/>
    <n v="0.19139495799608233"/>
    <n v="1.4435626049691796E-2"/>
    <n v="0.16309613170378059"/>
    <n v="0.21969378428838407"/>
    <n v="2382"/>
    <s v="1"/>
  </r>
  <r>
    <x v="5"/>
    <x v="5"/>
    <x v="1"/>
    <x v="1"/>
    <x v="0"/>
    <x v="1"/>
    <x v="1"/>
    <s v="Informal Financial Group"/>
    <x v="12"/>
    <s v="all question respondents"/>
    <x v="22"/>
    <s v="7.3 Individuals in the two highest PPI quintiles"/>
    <s v="SHG Use - Any Interaction(Among all question respondents)"/>
    <s v="SHG_membership"/>
    <n v="0.17221965959709787"/>
    <n v="1.628185995416016E-2"/>
    <n v="0.14030155433861966"/>
    <n v="0.20413776485557608"/>
    <n v="1987"/>
    <s v="1"/>
  </r>
  <r>
    <x v="5"/>
    <x v="5"/>
    <x v="1"/>
    <x v="1"/>
    <x v="0"/>
    <x v="1"/>
    <x v="1"/>
    <s v="Informal Financial Group"/>
    <x v="12"/>
    <s v="all question respondents"/>
    <x v="23"/>
    <s v="4.2 Individuals who do not use mobile money"/>
    <s v="SHG Use - Any Interaction(Among all question respondents)"/>
    <s v="SHG_membership"/>
    <n v="0.17463749362395259"/>
    <n v="9.7416009545643698E-3"/>
    <n v="0.1555404387429134"/>
    <n v="0.19373454850499178"/>
    <n v="5878"/>
    <s v="1"/>
  </r>
  <r>
    <x v="5"/>
    <x v="5"/>
    <x v="1"/>
    <x v="1"/>
    <x v="0"/>
    <x v="1"/>
    <x v="1"/>
    <s v="Informal Financial Group"/>
    <x v="12"/>
    <s v="all question respondents"/>
    <x v="24"/>
    <s v="4.1 Individuals who use mobile money"/>
    <s v="SHG Use - Any Interaction(Among all question respondents)"/>
    <s v="SHG_membership"/>
    <n v="0.19944723391408839"/>
    <n v="6.3163097850020306E-2"/>
    <n v="7.5626198470803777E-2"/>
    <n v="0.32326826935737302"/>
    <n v="88"/>
    <s v="1"/>
  </r>
  <r>
    <x v="5"/>
    <x v="5"/>
    <x v="1"/>
    <x v="1"/>
    <x v="0"/>
    <x v="1"/>
    <x v="1"/>
    <s v="Informal Financial Group"/>
    <x v="12"/>
    <s v="all question respondents"/>
    <x v="25"/>
    <s v="3.2 Individuals who do not have access to a mobile phone"/>
    <s v="SHG Use - Any Interaction(Among all question respondents)"/>
    <s v="SHG_membership"/>
    <n v="8.2484288918416568E-2"/>
    <n v="1.1731616615700916E-2"/>
    <n v="5.9486274113270489E-2"/>
    <n v="0.10548230372356265"/>
    <n v="1556"/>
    <s v="1"/>
  </r>
  <r>
    <x v="5"/>
    <x v="5"/>
    <x v="1"/>
    <x v="1"/>
    <x v="0"/>
    <x v="1"/>
    <x v="1"/>
    <s v="Informal Financial Group"/>
    <x v="12"/>
    <s v="all question respondents"/>
    <x v="26"/>
    <s v="3.1 Individuals who have access to a mobile phone"/>
    <s v="SHG Use - Any Interaction(Among all question respondents)"/>
    <s v="SHG_membership"/>
    <n v="0.18252448068406985"/>
    <n v="1.0359722450638126E-2"/>
    <n v="0.16221575953306666"/>
    <n v="0.20283320183507303"/>
    <n v="4410"/>
    <s v="1"/>
  </r>
  <r>
    <x v="5"/>
    <x v="5"/>
    <x v="1"/>
    <x v="1"/>
    <x v="0"/>
    <x v="1"/>
    <x v="1"/>
    <s v="Informal Financial Group"/>
    <x v="12"/>
    <s v="all question respondents"/>
    <x v="27"/>
    <s v="5.2 Individuals without a formal ID"/>
    <s v="SHG Use - Any Interaction(Among all question respondents)"/>
    <s v="SHG_membership"/>
    <n v="8.4797357333950385E-2"/>
    <n v="1.6135561429792295E-2"/>
    <n v="5.316613683620447E-2"/>
    <n v="0.1164285778316963"/>
    <n v="976"/>
    <s v="1"/>
  </r>
  <r>
    <x v="5"/>
    <x v="5"/>
    <x v="1"/>
    <x v="1"/>
    <x v="0"/>
    <x v="1"/>
    <x v="1"/>
    <s v="Informal Financial Group"/>
    <x v="12"/>
    <s v="all question respondents"/>
    <x v="28"/>
    <s v="5.1 Individuals with a formal ID"/>
    <s v="SHG Use - Any Interaction(Among all question respondents)"/>
    <s v="SHG_membership"/>
    <n v="0.18693995587508702"/>
    <n v="1.0660872940502039E-2"/>
    <n v="0.16604084157049029"/>
    <n v="0.20783907017968375"/>
    <n v="4990"/>
    <s v="1"/>
  </r>
  <r>
    <x v="5"/>
    <x v="5"/>
    <x v="1"/>
    <x v="1"/>
    <x v="0"/>
    <x v="1"/>
    <x v="1"/>
    <s v="Informal Financial Group"/>
    <x v="12"/>
    <s v="all question respondents"/>
    <x v="29"/>
    <s v="2.2 Individuals who do not have a bank account"/>
    <s v="SHG Use - Any Interaction(Among all question respondents)"/>
    <s v="SHG_membership"/>
    <n v="0.17128251755627805"/>
    <n v="1.0618910993918079E-2"/>
    <n v="0.15046569516259312"/>
    <n v="0.19209933994996298"/>
    <n v="4475"/>
    <s v="1"/>
  </r>
  <r>
    <x v="5"/>
    <x v="5"/>
    <x v="1"/>
    <x v="1"/>
    <x v="0"/>
    <x v="1"/>
    <x v="1"/>
    <s v="Informal Financial Group"/>
    <x v="12"/>
    <s v="all question respondents"/>
    <x v="30"/>
    <s v="2.1 Individuals who have a bank account"/>
    <s v="SHG Use - Any Interaction(Among all question respondents)"/>
    <s v="SHG_membership"/>
    <n v="0.18200811162229638"/>
    <n v="1.9207993621705534E-2"/>
    <n v="0.14435381928052923"/>
    <n v="0.21966240396406353"/>
    <n v="1491"/>
    <s v="1"/>
  </r>
  <r>
    <x v="5"/>
    <x v="5"/>
    <x v="1"/>
    <x v="1"/>
    <x v="0"/>
    <x v="1"/>
    <x v="1"/>
    <s v="Any SHG (one or more)"/>
    <x v="3"/>
    <s v="all question respondents"/>
    <x v="18"/>
    <s v="6.2 Urban individuals"/>
    <s v="SHG Use - Any Interaction(Among all question respondents)"/>
    <s v="SHG_use_any"/>
    <n v="0.26083816885597239"/>
    <n v="2.0379087090459696E-2"/>
    <n v="0.22088827855132936"/>
    <n v="0.30078805916061541"/>
    <n v="1784"/>
    <s v="1"/>
  </r>
  <r>
    <x v="5"/>
    <x v="5"/>
    <x v="1"/>
    <x v="1"/>
    <x v="0"/>
    <x v="1"/>
    <x v="1"/>
    <s v="Any SHG (one or more)"/>
    <x v="3"/>
    <s v="all question respondents"/>
    <x v="19"/>
    <s v="6.1 Rural individuals"/>
    <s v="SHG Use - Any Interaction(Among all question respondents)"/>
    <s v="SHG_use_any"/>
    <n v="0.22645732415053144"/>
    <n v="1.1014255923426267E-2"/>
    <n v="0.20486566432911898"/>
    <n v="0.24804898397194389"/>
    <n v="4568"/>
    <s v="1"/>
  </r>
  <r>
    <x v="5"/>
    <x v="5"/>
    <x v="1"/>
    <x v="1"/>
    <x v="0"/>
    <x v="1"/>
    <x v="1"/>
    <s v="Any SHG (one or more)"/>
    <x v="3"/>
    <s v="all question respondents"/>
    <x v="16"/>
    <s v="1.3 Males"/>
    <s v="SHG Use - Any Interaction(Among all question respondents)"/>
    <s v="SHG_use_any"/>
    <n v="0.22009406512870391"/>
    <n v="1.3462128196782167E-2"/>
    <n v="0.1937037492945731"/>
    <n v="0.24648438096283473"/>
    <n v="3360"/>
    <s v="1"/>
  </r>
  <r>
    <x v="5"/>
    <x v="5"/>
    <x v="1"/>
    <x v="1"/>
    <x v="0"/>
    <x v="1"/>
    <x v="1"/>
    <s v="Any SHG (one or more)"/>
    <x v="3"/>
    <s v="all question respondents"/>
    <x v="17"/>
    <s v="1.2 Females"/>
    <s v="SHG Use - Any Interaction(Among all question respondents)"/>
    <s v="SHG_use_any"/>
    <n v="0.25979144798575138"/>
    <n v="1.5775956827781764E-2"/>
    <n v="0.22886524692860438"/>
    <n v="0.29071764904289837"/>
    <n v="2992"/>
    <s v="1"/>
  </r>
  <r>
    <x v="5"/>
    <x v="5"/>
    <x v="1"/>
    <x v="1"/>
    <x v="0"/>
    <x v="1"/>
    <x v="1"/>
    <s v="Any SHG (one or more)"/>
    <x v="3"/>
    <s v="all question respondents"/>
    <x v="20"/>
    <s v="7.1 Individuals in the two lowest PPI quintiles"/>
    <s v="SHG Use - Any Interaction(Among all question respondents)"/>
    <s v="SHG_use_any"/>
    <n v="0.19707072638282941"/>
    <n v="1.8116030312599975E-2"/>
    <n v="0.16155719132939875"/>
    <n v="0.23258426143626007"/>
    <n v="1672"/>
    <s v="1"/>
  </r>
  <r>
    <x v="5"/>
    <x v="5"/>
    <x v="1"/>
    <x v="1"/>
    <x v="0"/>
    <x v="1"/>
    <x v="1"/>
    <s v="Any SHG (one or more)"/>
    <x v="3"/>
    <s v="all question respondents"/>
    <x v="21"/>
    <s v="7.2 Individuals in the middle PPI quintile"/>
    <s v="SHG Use - Any Interaction(Among all question respondents)"/>
    <s v="SHG_use_any"/>
    <n v="0.25711482520269169"/>
    <n v="1.5675735392285946E-2"/>
    <n v="0.2263850919920414"/>
    <n v="0.28784455841334194"/>
    <n v="2527"/>
    <s v="1"/>
  </r>
  <r>
    <x v="5"/>
    <x v="5"/>
    <x v="1"/>
    <x v="1"/>
    <x v="0"/>
    <x v="1"/>
    <x v="1"/>
    <s v="Any SHG (one or more)"/>
    <x v="3"/>
    <s v="all question respondents"/>
    <x v="22"/>
    <s v="7.3 Individuals in the two highest PPI quintiles"/>
    <s v="SHG Use - Any Interaction(Among all question respondents)"/>
    <s v="SHG_use_any"/>
    <n v="0.23936609673577336"/>
    <n v="1.7359667224104751E-2"/>
    <n v="0.20533528867014827"/>
    <n v="0.27339690480139844"/>
    <n v="2153"/>
    <s v="1"/>
  </r>
  <r>
    <x v="5"/>
    <x v="5"/>
    <x v="1"/>
    <x v="1"/>
    <x v="0"/>
    <x v="1"/>
    <x v="1"/>
    <s v="Any SHG (one or more)"/>
    <x v="3"/>
    <s v="all question respondents"/>
    <x v="23"/>
    <s v="4.2 Individuals who do not use mobile money"/>
    <s v="SHG Use - Any Interaction(Among all question respondents)"/>
    <s v="SHG_use_any"/>
    <n v="0.24016157446057235"/>
    <n v="1.0538424485334088E-2"/>
    <n v="0.21950270488981749"/>
    <n v="0.2608204440313272"/>
    <n v="6253"/>
    <s v="1"/>
  </r>
  <r>
    <x v="5"/>
    <x v="5"/>
    <x v="1"/>
    <x v="1"/>
    <x v="0"/>
    <x v="1"/>
    <x v="1"/>
    <s v="Any SHG (one or more)"/>
    <x v="3"/>
    <s v="all question respondents"/>
    <x v="24"/>
    <s v="4.1 Individuals who use mobile money"/>
    <s v="SHG Use - Any Interaction(Among all question respondents)"/>
    <s v="SHG_use_any"/>
    <n v="0.21314543577855119"/>
    <n v="5.6903320164873893E-2"/>
    <n v="0.10159571873450798"/>
    <n v="0.32469515282259442"/>
    <n v="99"/>
    <s v="1"/>
  </r>
  <r>
    <x v="5"/>
    <x v="5"/>
    <x v="1"/>
    <x v="1"/>
    <x v="0"/>
    <x v="1"/>
    <x v="1"/>
    <s v="Any SHG (one or more)"/>
    <x v="3"/>
    <s v="all question respondents"/>
    <x v="25"/>
    <s v="3.2 Individuals who do not have access to a mobile phone"/>
    <s v="SHG Use - Any Interaction(Among all question respondents)"/>
    <s v="SHG_use_any"/>
    <n v="0.12613250627577816"/>
    <n v="1.3414476851562862E-2"/>
    <n v="9.9835603164500436E-2"/>
    <n v="0.15242940938705588"/>
    <n v="1678"/>
    <s v="1"/>
  </r>
  <r>
    <x v="5"/>
    <x v="5"/>
    <x v="1"/>
    <x v="1"/>
    <x v="0"/>
    <x v="1"/>
    <x v="1"/>
    <s v="Any SHG (one or more)"/>
    <x v="3"/>
    <s v="all question respondents"/>
    <x v="26"/>
    <s v="3.1 Individuals who have access to a mobile phone"/>
    <s v="SHG Use - Any Interaction(Among all question respondents)"/>
    <s v="SHG_use_any"/>
    <n v="0.24888532884390674"/>
    <n v="1.1170866304174352E-2"/>
    <n v="0.2269866598074258"/>
    <n v="0.27078399788038771"/>
    <n v="4674"/>
    <s v="1"/>
  </r>
  <r>
    <x v="5"/>
    <x v="5"/>
    <x v="1"/>
    <x v="1"/>
    <x v="0"/>
    <x v="1"/>
    <x v="1"/>
    <s v="Any SHG (one or more)"/>
    <x v="3"/>
    <s v="all question respondents"/>
    <x v="27"/>
    <s v="5.2 Individuals without a formal ID"/>
    <s v="SHG Use - Any Interaction(Among all question respondents)"/>
    <s v="SHG_use_any"/>
    <n v="0.1300570295823571"/>
    <n v="1.9611733404756075E-2"/>
    <n v="9.1611411546272892E-2"/>
    <n v="0.1685026476184413"/>
    <n v="1052"/>
    <s v="1"/>
  </r>
  <r>
    <x v="5"/>
    <x v="5"/>
    <x v="1"/>
    <x v="1"/>
    <x v="0"/>
    <x v="1"/>
    <x v="1"/>
    <s v="Any SHG (one or more)"/>
    <x v="3"/>
    <s v="all question respondents"/>
    <x v="28"/>
    <s v="5.1 Individuals with a formal ID"/>
    <s v="SHG Use - Any Interaction(Among all question respondents)"/>
    <s v="SHG_use_any"/>
    <n v="0.25430750634345939"/>
    <n v="1.1446609412413463E-2"/>
    <n v="0.23186828772899609"/>
    <n v="0.27674672495792269"/>
    <n v="5300"/>
    <s v="1"/>
  </r>
  <r>
    <x v="5"/>
    <x v="5"/>
    <x v="1"/>
    <x v="1"/>
    <x v="0"/>
    <x v="1"/>
    <x v="1"/>
    <s v="Any SHG (one or more)"/>
    <x v="3"/>
    <s v="all question respondents"/>
    <x v="29"/>
    <s v="2.2 Individuals who do not have a bank account"/>
    <s v="SHG Use - Any Interaction(Among all question respondents)"/>
    <s v="SHG_use_any"/>
    <n v="0.2311756949059455"/>
    <n v="1.154543395445012E-2"/>
    <n v="0.20854274682773113"/>
    <n v="0.25380864298415989"/>
    <n v="4739"/>
    <s v="1"/>
  </r>
  <r>
    <x v="5"/>
    <x v="5"/>
    <x v="1"/>
    <x v="1"/>
    <x v="0"/>
    <x v="1"/>
    <x v="1"/>
    <s v="Any SHG (one or more)"/>
    <x v="3"/>
    <s v="all question respondents"/>
    <x v="30"/>
    <s v="2.1 Individuals who have a bank account"/>
    <s v="SHG Use - Any Interaction(Among all question respondents)"/>
    <s v="SHG_use_any"/>
    <n v="0.25530172663580103"/>
    <n v="2.0504033601499289E-2"/>
    <n v="0.21510689898986188"/>
    <n v="0.29549655428174015"/>
    <n v="1613"/>
    <s v="1"/>
  </r>
  <r>
    <x v="5"/>
    <x v="5"/>
    <x v="1"/>
    <x v="1"/>
    <x v="0"/>
    <x v="1"/>
    <x v="1"/>
    <s v="ASCA"/>
    <x v="8"/>
    <s v="all question respondents"/>
    <x v="15"/>
    <s v="1.1 All individuals"/>
    <s v="SHG Use - Any Interaction(Among all question respondents)"/>
    <s v="ASCA_fin_serv"/>
    <n v="1.5205542445116968E-2"/>
    <n v="3.3248251441711577E-3"/>
    <n v="8.6877627623392142E-3"/>
    <n v="2.1723322127894722E-2"/>
    <n v="6352"/>
    <s v="1"/>
  </r>
  <r>
    <x v="5"/>
    <x v="5"/>
    <x v="1"/>
    <x v="1"/>
    <x v="0"/>
    <x v="1"/>
    <x v="1"/>
    <s v="ASCA"/>
    <x v="8"/>
    <s v="all question respondents"/>
    <x v="18"/>
    <s v="6.2 Urban individuals"/>
    <s v="SHG Use - Any Interaction(Among all question respondents)"/>
    <s v="ASCA_fin_serv"/>
    <n v="9.5684491943948419E-3"/>
    <n v="4.215080783870272E-3"/>
    <n v="1.3054679237736767E-3"/>
    <n v="1.7831430465016007E-2"/>
    <n v="1784"/>
    <s v="1"/>
  </r>
  <r>
    <x v="5"/>
    <x v="5"/>
    <x v="1"/>
    <x v="1"/>
    <x v="0"/>
    <x v="1"/>
    <x v="1"/>
    <s v="ASCA"/>
    <x v="8"/>
    <s v="all question respondents"/>
    <x v="19"/>
    <s v="6.1 Rural individuals"/>
    <s v="SHG Use - Any Interaction(Among all question respondents)"/>
    <s v="ASCA_fin_serv"/>
    <n v="1.8729574180871837E-2"/>
    <n v="4.706505959648331E-3"/>
    <n v="9.5032336695678975E-3"/>
    <n v="2.7955914692175777E-2"/>
    <n v="4568"/>
    <s v="1"/>
  </r>
  <r>
    <x v="5"/>
    <x v="5"/>
    <x v="1"/>
    <x v="1"/>
    <x v="0"/>
    <x v="1"/>
    <x v="1"/>
    <s v="ASCA"/>
    <x v="8"/>
    <s v="all question respondents"/>
    <x v="16"/>
    <s v="1.3 Males"/>
    <s v="SHG Use - Any Interaction(Among all question respondents)"/>
    <s v="ASCA_fin_serv"/>
    <n v="1.508820867996564E-2"/>
    <n v="4.9011447410790094E-3"/>
    <n v="5.4803104505622875E-3"/>
    <n v="2.4696106909368992E-2"/>
    <n v="3360"/>
    <s v="1"/>
  </r>
  <r>
    <x v="5"/>
    <x v="5"/>
    <x v="1"/>
    <x v="1"/>
    <x v="0"/>
    <x v="1"/>
    <x v="1"/>
    <s v="ASCA"/>
    <x v="8"/>
    <s v="all question respondents"/>
    <x v="17"/>
    <s v="1.2 Females"/>
    <s v="SHG Use - Any Interaction(Among all question respondents)"/>
    <s v="ASCA_fin_serv"/>
    <n v="1.5325991807167934E-2"/>
    <n v="4.4818516942177122E-3"/>
    <n v="6.5400494952821079E-3"/>
    <n v="2.4111934119053761E-2"/>
    <n v="2992"/>
    <s v="1"/>
  </r>
  <r>
    <x v="5"/>
    <x v="5"/>
    <x v="1"/>
    <x v="1"/>
    <x v="0"/>
    <x v="1"/>
    <x v="1"/>
    <s v="ASCA"/>
    <x v="8"/>
    <s v="all question respondents"/>
    <x v="20"/>
    <s v="7.1 Individuals in the two lowest PPI quintiles"/>
    <s v="SHG Use - Any Interaction(Among all question respondents)"/>
    <s v="ASCA_fin_serv"/>
    <n v="3.822995641661448E-3"/>
    <n v="1.7430223229132191E-3"/>
    <n v="4.0608347627178569E-4"/>
    <n v="7.2399078070511103E-3"/>
    <n v="1672"/>
    <s v="1"/>
  </r>
  <r>
    <x v="5"/>
    <x v="5"/>
    <x v="1"/>
    <x v="1"/>
    <x v="0"/>
    <x v="1"/>
    <x v="1"/>
    <s v="ASCA"/>
    <x v="8"/>
    <s v="all question respondents"/>
    <x v="21"/>
    <s v="7.2 Individuals in the middle PPI quintile"/>
    <s v="SHG Use - Any Interaction(Among all question respondents)"/>
    <s v="ASCA_fin_serv"/>
    <n v="1.4973713985338344E-2"/>
    <n v="5.0150129098215932E-3"/>
    <n v="5.1425957053868789E-3"/>
    <n v="2.480483226528981E-2"/>
    <n v="2527"/>
    <s v="1"/>
  </r>
  <r>
    <x v="5"/>
    <x v="5"/>
    <x v="1"/>
    <x v="1"/>
    <x v="0"/>
    <x v="1"/>
    <x v="1"/>
    <s v="ASCA"/>
    <x v="8"/>
    <s v="all question respondents"/>
    <x v="22"/>
    <s v="7.3 Individuals in the two highest PPI quintiles"/>
    <s v="SHG Use - Any Interaction(Among all question respondents)"/>
    <s v="ASCA_fin_serv"/>
    <n v="1.9249672623836433E-2"/>
    <n v="5.8536593331755564E-3"/>
    <n v="7.7745242424062527E-3"/>
    <n v="3.0724821005266613E-2"/>
    <n v="2153"/>
    <s v="1"/>
  </r>
  <r>
    <x v="5"/>
    <x v="5"/>
    <x v="1"/>
    <x v="1"/>
    <x v="0"/>
    <x v="1"/>
    <x v="1"/>
    <s v="ASCA"/>
    <x v="8"/>
    <s v="all question respondents"/>
    <x v="23"/>
    <s v="4.2 Individuals who do not use mobile money"/>
    <s v="SHG Use - Any Interaction(Among all question respondents)"/>
    <s v="ASCA_fin_serv"/>
    <n v="1.5174720322745573E-2"/>
    <n v="3.3758648452984316E-3"/>
    <n v="8.5568855956880893E-3"/>
    <n v="2.1792555049803056E-2"/>
    <n v="6253"/>
    <s v="1"/>
  </r>
  <r>
    <x v="5"/>
    <x v="5"/>
    <x v="1"/>
    <x v="1"/>
    <x v="0"/>
    <x v="1"/>
    <x v="1"/>
    <s v="ASCA"/>
    <x v="8"/>
    <s v="all question respondents"/>
    <x v="24"/>
    <s v="4.1 Individuals who use mobile money"/>
    <s v="SHG Use - Any Interaction(Among all question respondents)"/>
    <s v="ASCA_fin_serv"/>
    <n v="1.6913525582111687E-2"/>
    <n v="1.3682897315429045E-2"/>
    <n v="-9.9095722521865548E-3"/>
    <n v="4.373662341640993E-2"/>
    <n v="99"/>
    <s v="1"/>
  </r>
  <r>
    <x v="5"/>
    <x v="5"/>
    <x v="1"/>
    <x v="1"/>
    <x v="0"/>
    <x v="1"/>
    <x v="1"/>
    <s v="ASCA"/>
    <x v="8"/>
    <s v="all question respondents"/>
    <x v="25"/>
    <s v="3.2 Individuals who do not have access to a mobile phone"/>
    <s v="SHG Use - Any Interaction(Among all question respondents)"/>
    <s v="ASCA_fin_serv"/>
    <n v="8.0552486842398116E-3"/>
    <n v="4.6505130861110707E-3"/>
    <n v="-1.0613268927603496E-3"/>
    <n v="1.7171824261239973E-2"/>
    <n v="1678"/>
    <s v="1"/>
  </r>
  <r>
    <x v="5"/>
    <x v="5"/>
    <x v="1"/>
    <x v="1"/>
    <x v="0"/>
    <x v="1"/>
    <x v="1"/>
    <s v="ASCA"/>
    <x v="8"/>
    <s v="all question respondents"/>
    <x v="26"/>
    <s v="3.1 Individuals who have access to a mobile phone"/>
    <s v="SHG Use - Any Interaction(Among all question respondents)"/>
    <s v="ASCA_fin_serv"/>
    <n v="1.5785036058702146E-2"/>
    <n v="3.5739543362419972E-3"/>
    <n v="8.7788790580035289E-3"/>
    <n v="2.2791193059400763E-2"/>
    <n v="4674"/>
    <s v="1"/>
  </r>
  <r>
    <x v="5"/>
    <x v="5"/>
    <x v="1"/>
    <x v="1"/>
    <x v="0"/>
    <x v="1"/>
    <x v="1"/>
    <s v="ASCA"/>
    <x v="8"/>
    <s v="all question respondents"/>
    <x v="27"/>
    <s v="5.2 Individuals without a formal ID"/>
    <s v="SHG Use - Any Interaction(Among all question respondents)"/>
    <s v="ASCA_fin_serv"/>
    <n v="1.0578979326683565E-3"/>
    <n v="5.8911519241629121E-4"/>
    <n v="-9.6966718989531303E-5"/>
    <n v="2.2127625843262446E-3"/>
    <n v="1052"/>
    <s v="1"/>
  </r>
  <r>
    <x v="5"/>
    <x v="5"/>
    <x v="1"/>
    <x v="1"/>
    <x v="0"/>
    <x v="1"/>
    <x v="1"/>
    <s v="ASCA"/>
    <x v="8"/>
    <s v="all question respondents"/>
    <x v="28"/>
    <s v="5.1 Individuals with a formal ID"/>
    <s v="SHG Use - Any Interaction(Among all question respondents)"/>
    <s v="ASCA_fin_serv"/>
    <n v="1.7092936098015273E-2"/>
    <n v="3.7638686794948463E-3"/>
    <n v="9.7144828729297701E-3"/>
    <n v="2.4471389323100775E-2"/>
    <n v="5300"/>
    <s v="1"/>
  </r>
  <r>
    <x v="5"/>
    <x v="5"/>
    <x v="1"/>
    <x v="1"/>
    <x v="0"/>
    <x v="1"/>
    <x v="1"/>
    <s v="ASCA"/>
    <x v="8"/>
    <s v="all question respondents"/>
    <x v="29"/>
    <s v="2.2 Individuals who do not have a bank account"/>
    <s v="SHG Use - Any Interaction(Among all question respondents)"/>
    <s v="ASCA_fin_serv"/>
    <n v="1.2071190955152977E-2"/>
    <n v="3.1693391438518278E-3"/>
    <n v="5.8582163222330652E-3"/>
    <n v="1.8284165588072887E-2"/>
    <n v="4739"/>
    <s v="1"/>
  </r>
  <r>
    <x v="5"/>
    <x v="5"/>
    <x v="1"/>
    <x v="1"/>
    <x v="0"/>
    <x v="1"/>
    <x v="1"/>
    <s v="ASCA"/>
    <x v="8"/>
    <s v="all question respondents"/>
    <x v="30"/>
    <s v="2.1 Individuals who have a bank account"/>
    <s v="SHG Use - Any Interaction(Among all question respondents)"/>
    <s v="ASCA_fin_serv"/>
    <n v="2.0960287883044524E-2"/>
    <n v="7.4068504348196815E-3"/>
    <n v="6.4403606134629428E-3"/>
    <n v="3.5480215152626102E-2"/>
    <n v="1613"/>
    <s v="1"/>
  </r>
  <r>
    <x v="1"/>
    <x v="1"/>
    <x v="1"/>
    <x v="1"/>
    <x v="0"/>
    <x v="1"/>
    <x v="1"/>
    <s v="Cooperative (unspecified)"/>
    <x v="7"/>
    <s v="all question respondents"/>
    <x v="17"/>
    <s v="1.2 Females"/>
    <s v="SHG Use - Any Interaction(Among all question respondents)"/>
    <s v="coop_use_any"/>
    <n v="1.3571557500578925E-2"/>
    <n v="2.8538192986917008E-3"/>
    <n v="7.9759377677375357E-3"/>
    <n v="1.9167177233420315E-2"/>
    <n v="1818"/>
    <s v="1"/>
  </r>
  <r>
    <x v="1"/>
    <x v="1"/>
    <x v="1"/>
    <x v="1"/>
    <x v="0"/>
    <x v="1"/>
    <x v="1"/>
    <s v="Cooperative (unspecified)"/>
    <x v="7"/>
    <s v="all question respondents"/>
    <x v="16"/>
    <s v="1.3 Males"/>
    <s v="SHG Use - Any Interaction(Among all question respondents)"/>
    <s v="coop_use_any"/>
    <n v="2.9612136335272633E-2"/>
    <n v="4.6152083508748222E-3"/>
    <n v="2.0562877003692435E-2"/>
    <n v="3.8661395666852831E-2"/>
    <n v="1211"/>
    <s v="1"/>
  </r>
  <r>
    <x v="1"/>
    <x v="1"/>
    <x v="1"/>
    <x v="1"/>
    <x v="0"/>
    <x v="1"/>
    <x v="1"/>
    <s v="Cooperative (unspecified)"/>
    <x v="7"/>
    <s v="all question respondents"/>
    <x v="15"/>
    <s v="1.1 All individuals"/>
    <s v="SHG Use - Any Interaction(Among all question respondents)"/>
    <s v="coop_use_any"/>
    <n v="2.1212394003406208E-2"/>
    <n v="2.659589765118024E-3"/>
    <n v="1.5997609389054517E-2"/>
    <n v="2.6427178617757899E-2"/>
    <n v="3029"/>
    <s v="1"/>
  </r>
  <r>
    <x v="1"/>
    <x v="1"/>
    <x v="1"/>
    <x v="1"/>
    <x v="0"/>
    <x v="1"/>
    <x v="1"/>
    <s v="Cooperative (unspecified)"/>
    <x v="7"/>
    <s v="all question respondents"/>
    <x v="30"/>
    <s v="2.1 Individuals who have a bank account"/>
    <s v="SHG Use - Any Interaction(Among all question respondents)"/>
    <s v="coop_use_any"/>
    <n v="5.1866318437397585E-2"/>
    <n v="1.3229826960428397E-2"/>
    <n v="2.5925965158622048E-2"/>
    <n v="7.7806671716173115E-2"/>
    <n v="285"/>
    <s v="1"/>
  </r>
  <r>
    <x v="1"/>
    <x v="1"/>
    <x v="1"/>
    <x v="1"/>
    <x v="0"/>
    <x v="1"/>
    <x v="1"/>
    <s v="Cooperative (unspecified)"/>
    <x v="7"/>
    <s v="all question respondents"/>
    <x v="29"/>
    <s v="2.2 Individuals who do not have a bank account"/>
    <s v="SHG Use - Any Interaction(Among all question respondents)"/>
    <s v="coop_use_any"/>
    <n v="1.7955442250851911E-2"/>
    <n v="2.577508251719777E-3"/>
    <n v="1.2901598778177717E-2"/>
    <n v="2.3009285723526104E-2"/>
    <n v="2744"/>
    <s v="1"/>
  </r>
  <r>
    <x v="1"/>
    <x v="1"/>
    <x v="1"/>
    <x v="1"/>
    <x v="0"/>
    <x v="1"/>
    <x v="1"/>
    <s v="Cooperative (unspecified)"/>
    <x v="7"/>
    <s v="all question respondents"/>
    <x v="26"/>
    <s v="3.1 Individuals who have access to a mobile phone"/>
    <s v="SHG Use - Any Interaction(Among all question respondents)"/>
    <s v="coop_use_any"/>
    <n v="2.3060636570085082E-2"/>
    <n v="2.9576178277276712E-3"/>
    <n v="1.7261494106291575E-2"/>
    <n v="2.885977903387859E-2"/>
    <n v="2682"/>
    <s v="1"/>
  </r>
  <r>
    <x v="1"/>
    <x v="1"/>
    <x v="1"/>
    <x v="1"/>
    <x v="0"/>
    <x v="1"/>
    <x v="1"/>
    <s v="Cooperative (unspecified)"/>
    <x v="7"/>
    <s v="all question respondents"/>
    <x v="19"/>
    <s v="6.1 Rural individuals"/>
    <s v="SHG Use - Any Interaction(Among all question respondents)"/>
    <s v="coop_use_any"/>
    <n v="2.6348173409944751E-2"/>
    <n v="3.6181066572743025E-3"/>
    <n v="1.9253978968043605E-2"/>
    <n v="3.3442367851845893E-2"/>
    <n v="2027"/>
    <s v="1"/>
  </r>
  <r>
    <x v="1"/>
    <x v="1"/>
    <x v="1"/>
    <x v="1"/>
    <x v="0"/>
    <x v="1"/>
    <x v="1"/>
    <s v="Cooperative (unspecified)"/>
    <x v="7"/>
    <s v="all question respondents"/>
    <x v="25"/>
    <s v="3.2 Individuals who do not have access to a mobile phone"/>
    <s v="SHG Use - Any Interaction(Among all question respondents)"/>
    <s v="coop_use_any"/>
    <n v="7.3741166217900379E-3"/>
    <n v="4.2941408585270161E-3"/>
    <n v="-1.0456103506183978E-3"/>
    <n v="1.5793843594198474E-2"/>
    <n v="347"/>
    <s v="1"/>
  </r>
  <r>
    <x v="1"/>
    <x v="1"/>
    <x v="1"/>
    <x v="1"/>
    <x v="0"/>
    <x v="1"/>
    <x v="1"/>
    <s v="Cooperative (unspecified)"/>
    <x v="7"/>
    <s v="all question respondents"/>
    <x v="18"/>
    <s v="6.2 Urban individuals"/>
    <s v="SHG Use - Any Interaction(Among all question respondents)"/>
    <s v="coop_use_any"/>
    <n v="1.1075600392372513E-2"/>
    <n v="3.372271679087708E-3"/>
    <n v="4.4634263277230626E-3"/>
    <n v="1.7687774457021962E-2"/>
    <n v="1002"/>
    <s v="1"/>
  </r>
  <r>
    <x v="1"/>
    <x v="1"/>
    <x v="1"/>
    <x v="1"/>
    <x v="0"/>
    <x v="1"/>
    <x v="1"/>
    <s v="Cooperative (unspecified)"/>
    <x v="7"/>
    <s v="all question respondents"/>
    <x v="24"/>
    <s v="4.1 Individuals who use mobile money"/>
    <s v="SHG Use - Any Interaction(Among all question respondents)"/>
    <s v="coop_use_any"/>
    <n v="2.4024421098876973E-2"/>
    <n v="3.6226280833031184E-3"/>
    <n v="1.6921361281120033E-2"/>
    <n v="3.1127480916633914E-2"/>
    <n v="1835"/>
    <s v="1"/>
  </r>
  <r>
    <x v="1"/>
    <x v="1"/>
    <x v="1"/>
    <x v="1"/>
    <x v="0"/>
    <x v="1"/>
    <x v="1"/>
    <s v="Cooperative (unspecified)"/>
    <x v="7"/>
    <s v="all question respondents"/>
    <x v="23"/>
    <s v="4.2 Individuals who do not use mobile money"/>
    <s v="SHG Use - Any Interaction(Among all question respondents)"/>
    <s v="coop_use_any"/>
    <n v="1.6780078056631818E-2"/>
    <n v="3.7841639543683111E-3"/>
    <n v="9.3602871451758142E-3"/>
    <n v="2.4199868968087821E-2"/>
    <n v="1194"/>
    <s v="1"/>
  </r>
  <r>
    <x v="1"/>
    <x v="1"/>
    <x v="1"/>
    <x v="1"/>
    <x v="0"/>
    <x v="1"/>
    <x v="1"/>
    <s v="Cooperative (unspecified)"/>
    <x v="7"/>
    <s v="all question respondents"/>
    <x v="28"/>
    <s v="5.1 Individuals with a formal ID"/>
    <s v="SHG Use - Any Interaction(Among all question respondents)"/>
    <s v="coop_use_any"/>
    <n v="2.3169210166176405E-2"/>
    <n v="2.9712014521932136E-3"/>
    <n v="1.7343433641446478E-2"/>
    <n v="2.8994986690906333E-2"/>
    <n v="2691"/>
    <s v="1"/>
  </r>
  <r>
    <x v="1"/>
    <x v="1"/>
    <x v="1"/>
    <x v="1"/>
    <x v="0"/>
    <x v="1"/>
    <x v="1"/>
    <s v="Cooperative (unspecified)"/>
    <x v="7"/>
    <s v="all question respondents"/>
    <x v="27"/>
    <s v="5.2 Individuals without a formal ID"/>
    <s v="SHG Use - Any Interaction(Among all question respondents)"/>
    <s v="coop_use_any"/>
    <n v="7.1847004851236292E-3"/>
    <n v="4.1895552501527945E-3"/>
    <n v="-1.0299604923010644E-3"/>
    <n v="1.5399361462548323E-2"/>
    <n v="338"/>
    <s v="1"/>
  </r>
  <r>
    <x v="1"/>
    <x v="1"/>
    <x v="1"/>
    <x v="1"/>
    <x v="0"/>
    <x v="1"/>
    <x v="1"/>
    <s v="Cooperative (unspecified)"/>
    <x v="7"/>
    <s v="all question respondents"/>
    <x v="20"/>
    <s v="7.1 Individuals in the two lowest PPI quintiles"/>
    <s v="SHG Use - Any Interaction(Among all question respondents)"/>
    <s v="coop_use_any"/>
    <n v="2.2030728014377814E-2"/>
    <n v="3.6556283843361269E-3"/>
    <n v="1.4862962931037078E-2"/>
    <n v="2.9198493097718551E-2"/>
    <n v="1691"/>
    <s v="1"/>
  </r>
  <r>
    <x v="1"/>
    <x v="1"/>
    <x v="1"/>
    <x v="1"/>
    <x v="0"/>
    <x v="1"/>
    <x v="1"/>
    <s v="Cooperative (unspecified)"/>
    <x v="7"/>
    <s v="all question respondents"/>
    <x v="21"/>
    <s v="7.2 Individuals in the middle PPI quintile"/>
    <s v="SHG Use - Any Interaction(Among all question respondents)"/>
    <s v="coop_use_any"/>
    <n v="2.5863192372409048E-2"/>
    <n v="5.4647633190065678E-3"/>
    <n v="1.5148170059272608E-2"/>
    <n v="3.6578214685545486E-2"/>
    <n v="854"/>
    <s v="1"/>
  </r>
  <r>
    <x v="1"/>
    <x v="1"/>
    <x v="1"/>
    <x v="1"/>
    <x v="0"/>
    <x v="1"/>
    <x v="1"/>
    <s v="Cooperative (unspecified)"/>
    <x v="7"/>
    <s v="all question respondents"/>
    <x v="22"/>
    <s v="7.3 Individuals in the two highest PPI quintiles"/>
    <s v="SHG Use - Any Interaction(Among all question respondents)"/>
    <s v="coop_use_any"/>
    <n v="1.0695603540025642E-2"/>
    <n v="4.7789801157921462E-3"/>
    <n v="1.3252290909347639E-3"/>
    <n v="2.006597798911652E-2"/>
    <n v="484"/>
    <s v="1"/>
  </r>
  <r>
    <x v="1"/>
    <x v="1"/>
    <x v="1"/>
    <x v="1"/>
    <x v="0"/>
    <x v="1"/>
    <x v="1"/>
    <s v="Merry-Go-Round"/>
    <x v="9"/>
    <s v="all question respondents"/>
    <x v="17"/>
    <s v="1.2 Females"/>
    <s v="SHG Use - Any Interaction(Among all question respondents)"/>
    <s v="merry_use_any"/>
    <n v="0.1684614067457024"/>
    <n v="8.9035827955539059E-3"/>
    <n v="0.15100372692461897"/>
    <n v="0.18591908656678582"/>
    <n v="1818"/>
    <s v="1"/>
  </r>
  <r>
    <x v="1"/>
    <x v="1"/>
    <x v="1"/>
    <x v="1"/>
    <x v="0"/>
    <x v="1"/>
    <x v="1"/>
    <s v="Merry-Go-Round"/>
    <x v="9"/>
    <s v="all question respondents"/>
    <x v="16"/>
    <s v="1.3 Males"/>
    <s v="SHG Use - Any Interaction(Among all question respondents)"/>
    <s v="merry_use_any"/>
    <n v="8.3252596523728198E-2"/>
    <n v="8.0336630274494957E-3"/>
    <n v="6.7500609919669913E-2"/>
    <n v="9.9004583127786483E-2"/>
    <n v="1211"/>
    <s v="1"/>
  </r>
  <r>
    <x v="1"/>
    <x v="1"/>
    <x v="1"/>
    <x v="1"/>
    <x v="0"/>
    <x v="1"/>
    <x v="1"/>
    <s v="Merry-Go-Round"/>
    <x v="9"/>
    <s v="all question respondents"/>
    <x v="15"/>
    <s v="1.1 All individuals"/>
    <s v="SHG Use - Any Interaction(Among all question respondents)"/>
    <s v="merry_use_any"/>
    <n v="0.12787268521538039"/>
    <n v="6.0824590796793986E-3"/>
    <n v="0.11594651733710677"/>
    <n v="0.13979885309365403"/>
    <n v="3029"/>
    <s v="1"/>
  </r>
  <r>
    <x v="1"/>
    <x v="1"/>
    <x v="1"/>
    <x v="1"/>
    <x v="0"/>
    <x v="1"/>
    <x v="1"/>
    <s v="Merry-Go-Round"/>
    <x v="9"/>
    <s v="all question respondents"/>
    <x v="30"/>
    <s v="2.1 Individuals who have a bank account"/>
    <s v="SHG Use - Any Interaction(Among all question respondents)"/>
    <s v="merry_use_any"/>
    <n v="0.12902369398194921"/>
    <n v="1.9714904771272853E-2"/>
    <n v="9.0367739058735685E-2"/>
    <n v="0.16767964890516274"/>
    <n v="285"/>
    <s v="1"/>
  </r>
  <r>
    <x v="1"/>
    <x v="1"/>
    <x v="1"/>
    <x v="1"/>
    <x v="0"/>
    <x v="1"/>
    <x v="1"/>
    <s v="Merry-Go-Round"/>
    <x v="9"/>
    <s v="all question respondents"/>
    <x v="29"/>
    <s v="2.2 Individuals who do not have a bank account"/>
    <s v="SHG Use - Any Interaction(Among all question respondents)"/>
    <s v="merry_use_any"/>
    <n v="0.12775039157472273"/>
    <n v="6.3943906800920979E-3"/>
    <n v="0.11521260451671819"/>
    <n v="0.14028817863272727"/>
    <n v="2744"/>
    <s v="1"/>
  </r>
  <r>
    <x v="1"/>
    <x v="1"/>
    <x v="1"/>
    <x v="1"/>
    <x v="0"/>
    <x v="1"/>
    <x v="1"/>
    <s v="Merry-Go-Round"/>
    <x v="9"/>
    <s v="all question respondents"/>
    <x v="26"/>
    <s v="3.1 Individuals who have access to a mobile phone"/>
    <s v="SHG Use - Any Interaction(Among all question respondents)"/>
    <s v="merry_use_any"/>
    <n v="0.13957860551871359"/>
    <n v="6.7331491982534257E-3"/>
    <n v="0.12637659846270125"/>
    <n v="0.15278061257472594"/>
    <n v="2682"/>
    <s v="1"/>
  </r>
  <r>
    <x v="1"/>
    <x v="1"/>
    <x v="1"/>
    <x v="1"/>
    <x v="0"/>
    <x v="1"/>
    <x v="1"/>
    <s v="Merry-Go-Round"/>
    <x v="9"/>
    <s v="all question respondents"/>
    <x v="19"/>
    <s v="6.1 Rural individuals"/>
    <s v="SHG Use - Any Interaction(Among all question respondents)"/>
    <s v="merry_use_any"/>
    <n v="0.11921302904964817"/>
    <n v="7.2470007221864278E-3"/>
    <n v="0.10500348878072767"/>
    <n v="0.13342256931856866"/>
    <n v="2027"/>
    <s v="1"/>
  </r>
  <r>
    <x v="1"/>
    <x v="1"/>
    <x v="1"/>
    <x v="1"/>
    <x v="0"/>
    <x v="1"/>
    <x v="1"/>
    <s v="Merry-Go-Round"/>
    <x v="9"/>
    <s v="all question respondents"/>
    <x v="25"/>
    <s v="3.2 Individuals who do not have access to a mobile phone"/>
    <s v="SHG Use - Any Interaction(Among all question respondents)"/>
    <s v="merry_use_any"/>
    <n v="4.022738633250704E-2"/>
    <n v="9.9309167364099275E-3"/>
    <n v="2.0755363811342003E-2"/>
    <n v="5.9699408853672073E-2"/>
    <n v="347"/>
    <s v="1"/>
  </r>
  <r>
    <x v="1"/>
    <x v="1"/>
    <x v="1"/>
    <x v="1"/>
    <x v="0"/>
    <x v="1"/>
    <x v="1"/>
    <s v="Merry-Go-Round"/>
    <x v="9"/>
    <s v="all question respondents"/>
    <x v="18"/>
    <s v="6.2 Urban individuals"/>
    <s v="SHG Use - Any Interaction(Among all question respondents)"/>
    <s v="merry_use_any"/>
    <n v="0.14496476420592153"/>
    <n v="1.1079979248546076E-2"/>
    <n v="0.12323971996396114"/>
    <n v="0.16668980844788189"/>
    <n v="1002"/>
    <s v="1"/>
  </r>
  <r>
    <x v="1"/>
    <x v="1"/>
    <x v="1"/>
    <x v="1"/>
    <x v="0"/>
    <x v="1"/>
    <x v="1"/>
    <s v="Merry-Go-Round"/>
    <x v="9"/>
    <s v="all question respondents"/>
    <x v="24"/>
    <s v="4.1 Individuals who use mobile money"/>
    <s v="SHG Use - Any Interaction(Among all question respondents)"/>
    <s v="merry_use_any"/>
    <n v="0.15466540209888954"/>
    <n v="8.5050774177724345E-3"/>
    <n v="0.13798909079563051"/>
    <n v="0.17134171340214857"/>
    <n v="1835"/>
    <s v="1"/>
  </r>
  <r>
    <x v="1"/>
    <x v="1"/>
    <x v="1"/>
    <x v="1"/>
    <x v="0"/>
    <x v="1"/>
    <x v="1"/>
    <s v="Merry-Go-Round"/>
    <x v="9"/>
    <s v="all question respondents"/>
    <x v="23"/>
    <s v="4.2 Individuals who do not use mobile money"/>
    <s v="SHG Use - Any Interaction(Among all question respondents)"/>
    <s v="merry_use_any"/>
    <n v="8.5642015926500323E-2"/>
    <n v="7.9724313085543924E-3"/>
    <n v="7.0010089276722365E-2"/>
    <n v="0.10127394257627828"/>
    <n v="1194"/>
    <s v="1"/>
  </r>
  <r>
    <x v="1"/>
    <x v="1"/>
    <x v="1"/>
    <x v="1"/>
    <x v="0"/>
    <x v="1"/>
    <x v="1"/>
    <s v="Merry-Go-Round"/>
    <x v="9"/>
    <s v="all question respondents"/>
    <x v="28"/>
    <s v="5.1 Individuals with a formal ID"/>
    <s v="SHG Use - Any Interaction(Among all question respondents)"/>
    <s v="merry_use_any"/>
    <n v="0.1351239855098903"/>
    <n v="6.6405115121021992E-3"/>
    <n v="0.12210361758739639"/>
    <n v="0.14814435343238422"/>
    <n v="2691"/>
    <s v="1"/>
  </r>
  <r>
    <x v="1"/>
    <x v="1"/>
    <x v="1"/>
    <x v="1"/>
    <x v="0"/>
    <x v="1"/>
    <x v="1"/>
    <s v="Merry-Go-Round"/>
    <x v="9"/>
    <s v="all question respondents"/>
    <x v="27"/>
    <s v="5.2 Individuals without a formal ID"/>
    <s v="SHG Use - Any Interaction(Among all question respondents)"/>
    <s v="merry_use_any"/>
    <n v="7.5890787234521126E-2"/>
    <n v="1.3889277526319755E-2"/>
    <n v="4.8657417750750845E-2"/>
    <n v="0.10312415671829141"/>
    <n v="338"/>
    <s v="1"/>
  </r>
  <r>
    <x v="1"/>
    <x v="1"/>
    <x v="1"/>
    <x v="1"/>
    <x v="0"/>
    <x v="1"/>
    <x v="1"/>
    <s v="Merry-Go-Round"/>
    <x v="9"/>
    <s v="all question respondents"/>
    <x v="20"/>
    <s v="7.1 Individuals in the two lowest PPI quintiles"/>
    <s v="SHG Use - Any Interaction(Among all question respondents)"/>
    <s v="merry_use_any"/>
    <n v="0.11868007513008264"/>
    <n v="7.8870645774244113E-3"/>
    <n v="0.10321553110521652"/>
    <n v="0.13414461915494877"/>
    <n v="1691"/>
    <s v="1"/>
  </r>
  <r>
    <x v="1"/>
    <x v="1"/>
    <x v="1"/>
    <x v="1"/>
    <x v="0"/>
    <x v="1"/>
    <x v="1"/>
    <s v="Merry-Go-Round"/>
    <x v="9"/>
    <s v="all question respondents"/>
    <x v="21"/>
    <s v="7.2 Individuals in the middle PPI quintile"/>
    <s v="SHG Use - Any Interaction(Among all question respondents)"/>
    <s v="merry_use_any"/>
    <n v="0.14928480459578308"/>
    <n v="1.2312062864112693E-2"/>
    <n v="0.12514395519232011"/>
    <n v="0.17342565399924606"/>
    <n v="854"/>
    <s v="1"/>
  </r>
  <r>
    <x v="1"/>
    <x v="1"/>
    <x v="1"/>
    <x v="1"/>
    <x v="0"/>
    <x v="1"/>
    <x v="1"/>
    <s v="Merry-Go-Round"/>
    <x v="9"/>
    <s v="all question respondents"/>
    <x v="22"/>
    <s v="7.3 Individuals in the two highest PPI quintiles"/>
    <s v="SHG Use - Any Interaction(Among all question respondents)"/>
    <s v="merry_use_any"/>
    <n v="0.12171848861236578"/>
    <n v="1.4628982924428855E-2"/>
    <n v="9.3034743442914875E-2"/>
    <n v="0.15040223378181669"/>
    <n v="484"/>
    <s v="1"/>
  </r>
  <r>
    <x v="1"/>
    <x v="1"/>
    <x v="2"/>
    <x v="2"/>
    <x v="0"/>
    <x v="1"/>
    <x v="1"/>
    <s v="SACCO"/>
    <x v="2"/>
    <s v="all question respondents"/>
    <x v="15"/>
    <s v="1.1 All individuals"/>
    <s v="SHG Use - Any Interaction(Among all question respondents)"/>
    <s v="SACCO_use_all"/>
    <n v="1.5446167166205178E-2"/>
    <n v="2.0371175744450997E-3"/>
    <n v="1.1452979070531503E-2"/>
    <n v="1.9439355261878854E-2"/>
    <n v="9459"/>
    <s v="1"/>
  </r>
  <r>
    <x v="1"/>
    <x v="1"/>
    <x v="2"/>
    <x v="2"/>
    <x v="0"/>
    <x v="1"/>
    <x v="1"/>
    <s v="SACCO"/>
    <x v="2"/>
    <s v="all question respondents"/>
    <x v="17"/>
    <s v="1.2 Females"/>
    <s v="SHG Use - Any Interaction(Among all question respondents)"/>
    <s v="SACCO_use_all"/>
    <n v="2.238349995196846E-2"/>
    <n v="3.8410282468083847E-3"/>
    <n v="1.4854259390348176E-2"/>
    <n v="2.9912740513588745E-2"/>
    <n v="4119"/>
    <s v="1"/>
  </r>
  <r>
    <x v="1"/>
    <x v="1"/>
    <x v="2"/>
    <x v="2"/>
    <x v="0"/>
    <x v="1"/>
    <x v="1"/>
    <s v="SACCO"/>
    <x v="2"/>
    <s v="all question respondents"/>
    <x v="16"/>
    <s v="1.3 Males"/>
    <s v="SHG Use - Any Interaction(Among all question respondents)"/>
    <s v="SACCO_use_all"/>
    <n v="8.787297966960492E-3"/>
    <n v="1.4986414771599771E-3"/>
    <n v="5.8496387069601743E-3"/>
    <n v="1.1724957226960809E-2"/>
    <n v="5340"/>
    <s v="1"/>
  </r>
  <r>
    <x v="1"/>
    <x v="1"/>
    <x v="2"/>
    <x v="2"/>
    <x v="0"/>
    <x v="1"/>
    <x v="1"/>
    <s v="SACCO"/>
    <x v="2"/>
    <s v="all question respondents"/>
    <x v="30"/>
    <s v="2.1 Individuals who have a bank account"/>
    <s v="SHG Use - Any Interaction(Among all question respondents)"/>
    <s v="SACCO_use_all"/>
    <n v="9.5921335442097341E-2"/>
    <n v="1.6878702658490962E-2"/>
    <n v="6.2835452048910723E-2"/>
    <n v="0.12900721883528396"/>
    <n v="868"/>
    <s v="1"/>
  </r>
  <r>
    <x v="1"/>
    <x v="1"/>
    <x v="2"/>
    <x v="2"/>
    <x v="0"/>
    <x v="1"/>
    <x v="1"/>
    <s v="SACCO"/>
    <x v="2"/>
    <s v="all question respondents"/>
    <x v="29"/>
    <s v="2.2 Individuals who do not have a bank account"/>
    <s v="SHG Use - Any Interaction(Among all question respondents)"/>
    <s v="SACCO_use_all"/>
    <n v="6.0682209321283407E-3"/>
    <n v="9.6867167385095935E-4"/>
    <n v="4.1694163441351358E-3"/>
    <n v="7.9670255201215456E-3"/>
    <n v="8591"/>
    <s v="1"/>
  </r>
  <r>
    <x v="1"/>
    <x v="1"/>
    <x v="2"/>
    <x v="2"/>
    <x v="0"/>
    <x v="1"/>
    <x v="1"/>
    <s v="SACCO"/>
    <x v="2"/>
    <s v="all question respondents"/>
    <x v="26"/>
    <s v="3.1 Individuals who have access to a mobile phone"/>
    <s v="SHG Use - Any Interaction(Among all question respondents)"/>
    <s v="SACCO_use_all"/>
    <n v="1.603043081244394E-2"/>
    <n v="2.1553008720676197E-3"/>
    <n v="1.1805578063196081E-2"/>
    <n v="2.02552835616918E-2"/>
    <n v="8703"/>
    <s v="1"/>
  </r>
  <r>
    <x v="1"/>
    <x v="1"/>
    <x v="2"/>
    <x v="2"/>
    <x v="0"/>
    <x v="1"/>
    <x v="1"/>
    <s v="SACCO"/>
    <x v="2"/>
    <s v="all question respondents"/>
    <x v="25"/>
    <s v="3.2 Individuals who do not have access to a mobile phone"/>
    <s v="SHG Use - Any Interaction(Among all question respondents)"/>
    <s v="SACCO_use_all"/>
    <n v="7.4226744022116405E-3"/>
    <n v="4.938281137591323E-3"/>
    <n v="-2.2574175566881871E-3"/>
    <n v="1.7102766361111469E-2"/>
    <n v="756"/>
    <s v="1"/>
  </r>
  <r>
    <x v="1"/>
    <x v="1"/>
    <x v="2"/>
    <x v="2"/>
    <x v="0"/>
    <x v="1"/>
    <x v="1"/>
    <s v="SACCO"/>
    <x v="2"/>
    <s v="all question respondents"/>
    <x v="24"/>
    <s v="4.1 Individuals who use mobile money"/>
    <s v="SHG Use - Any Interaction(Among all question respondents)"/>
    <s v="SACCO_use_all"/>
    <n v="2.2677620937381435E-2"/>
    <n v="3.2785186359404373E-3"/>
    <n v="1.6251020061362892E-2"/>
    <n v="2.9104221813399979E-2"/>
    <n v="5248"/>
    <s v="1"/>
  </r>
  <r>
    <x v="1"/>
    <x v="1"/>
    <x v="2"/>
    <x v="2"/>
    <x v="0"/>
    <x v="1"/>
    <x v="1"/>
    <s v="SACCO"/>
    <x v="2"/>
    <s v="all question respondents"/>
    <x v="23"/>
    <s v="4.2 Individuals who do not use mobile money"/>
    <s v="SHG Use - Any Interaction(Among all question respondents)"/>
    <s v="SACCO_use_all"/>
    <n v="4.7191138860142425E-3"/>
    <n v="1.3349789181827719E-3"/>
    <n v="2.1022684025055866E-3"/>
    <n v="7.3359593695228979E-3"/>
    <n v="4211"/>
    <s v="1"/>
  </r>
  <r>
    <x v="1"/>
    <x v="1"/>
    <x v="2"/>
    <x v="2"/>
    <x v="0"/>
    <x v="1"/>
    <x v="1"/>
    <s v="SACCO"/>
    <x v="2"/>
    <s v="all question respondents"/>
    <x v="28"/>
    <s v="5.1 Individuals with a formal ID"/>
    <s v="SHG Use - Any Interaction(Among all question respondents)"/>
    <s v="SACCO_use_all"/>
    <n v="1.6720633289610178E-2"/>
    <n v="2.304207614535138E-3"/>
    <n v="1.2203891334336098E-2"/>
    <n v="2.1237375244884258E-2"/>
    <n v="8227"/>
    <s v="1"/>
  </r>
  <r>
    <x v="1"/>
    <x v="1"/>
    <x v="2"/>
    <x v="2"/>
    <x v="0"/>
    <x v="1"/>
    <x v="1"/>
    <s v="SACCO"/>
    <x v="2"/>
    <s v="all question respondents"/>
    <x v="27"/>
    <s v="5.2 Individuals without a formal ID"/>
    <s v="SHG Use - Any Interaction(Among all question respondents)"/>
    <s v="SACCO_use_all"/>
    <n v="8.523663076380885E-3"/>
    <n v="3.8487429924535222E-3"/>
    <n v="9.7929995587751634E-4"/>
    <n v="1.6068026196884255E-2"/>
    <n v="1232"/>
    <s v="1"/>
  </r>
  <r>
    <x v="1"/>
    <x v="1"/>
    <x v="2"/>
    <x v="2"/>
    <x v="0"/>
    <x v="1"/>
    <x v="1"/>
    <s v="SACCO"/>
    <x v="2"/>
    <s v="all question respondents"/>
    <x v="19"/>
    <s v="6.1 Rural individuals"/>
    <s v="SHG Use - Any Interaction(Among all question respondents)"/>
    <s v="SACCO_use_all"/>
    <n v="8.9271213388730022E-3"/>
    <n v="1.340632939618727E-3"/>
    <n v="6.2991927586526168E-3"/>
    <n v="1.1555049919093388E-2"/>
    <n v="6846"/>
    <s v="1"/>
  </r>
  <r>
    <x v="1"/>
    <x v="1"/>
    <x v="2"/>
    <x v="2"/>
    <x v="0"/>
    <x v="1"/>
    <x v="1"/>
    <s v="SACCO"/>
    <x v="2"/>
    <s v="all question respondents"/>
    <x v="18"/>
    <s v="6.2 Urban individuals"/>
    <s v="SHG Use - Any Interaction(Among all question respondents)"/>
    <s v="SACCO_use_all"/>
    <n v="2.7873301101792588E-2"/>
    <n v="5.310801992033252E-3"/>
    <n v="1.7462988236643454E-2"/>
    <n v="3.8283613966941722E-2"/>
    <n v="2613"/>
    <s v="1"/>
  </r>
  <r>
    <x v="1"/>
    <x v="1"/>
    <x v="2"/>
    <x v="2"/>
    <x v="0"/>
    <x v="1"/>
    <x v="1"/>
    <s v="SACCO"/>
    <x v="2"/>
    <s v="all question respondents"/>
    <x v="20"/>
    <s v="7.1 individuals in the two lowest PPI quintiles"/>
    <s v="SHG Use - Any Interaction(Among all question respondents)"/>
    <s v="SACCO_use_all"/>
    <n v="6.4369228179683774E-3"/>
    <n v="1.1782050243442333E-3"/>
    <n v="4.1273878473342606E-3"/>
    <n v="8.746457788602495E-3"/>
    <n v="6484"/>
    <s v="1"/>
  </r>
  <r>
    <x v="1"/>
    <x v="1"/>
    <x v="2"/>
    <x v="2"/>
    <x v="0"/>
    <x v="1"/>
    <x v="1"/>
    <s v="SACCO"/>
    <x v="2"/>
    <s v="all question respondents"/>
    <x v="21"/>
    <s v="7.2 individuals in the middle PPI quintile"/>
    <s v="SHG Use - Any Interaction(Among all question respondents)"/>
    <s v="SACCO_use_all"/>
    <n v="2.4208804248278631E-2"/>
    <n v="4.3876475402246555E-3"/>
    <n v="1.5608072437101984E-2"/>
    <n v="3.2809536059455274E-2"/>
    <n v="1967"/>
    <s v="1"/>
  </r>
  <r>
    <x v="1"/>
    <x v="1"/>
    <x v="2"/>
    <x v="2"/>
    <x v="0"/>
    <x v="1"/>
    <x v="1"/>
    <s v="SACCO"/>
    <x v="2"/>
    <s v="all question respondents"/>
    <x v="22"/>
    <s v="7.3 individuals in the two highest PPI quintiles"/>
    <s v="SHG Use - Any Interaction(Among all question respondents)"/>
    <s v="SACCO_use_all"/>
    <n v="3.3402442535834687E-2"/>
    <n v="9.1884351395736686E-3"/>
    <n v="1.5391135639515881E-2"/>
    <n v="5.1413749432153488E-2"/>
    <n v="1008"/>
    <s v="1"/>
  </r>
  <r>
    <x v="1"/>
    <x v="1"/>
    <x v="1"/>
    <x v="1"/>
    <x v="0"/>
    <x v="1"/>
    <x v="1"/>
    <s v="SACCO "/>
    <x v="2"/>
    <s v="all question respondents"/>
    <x v="17"/>
    <s v="1.2 Females"/>
    <s v="SHG Use - Any Interaction(Among all question respondents)"/>
    <s v="SACCO_use_any"/>
    <n v="2.083128658423403E-2"/>
    <n v="3.2983254480027065E-3"/>
    <n v="1.4364102424873319E-2"/>
    <n v="2.729847074359474E-2"/>
    <n v="1818"/>
    <s v="1"/>
  </r>
  <r>
    <x v="1"/>
    <x v="1"/>
    <x v="1"/>
    <x v="1"/>
    <x v="0"/>
    <x v="1"/>
    <x v="1"/>
    <s v="SACCO "/>
    <x v="2"/>
    <s v="all question respondents"/>
    <x v="16"/>
    <s v="1.3 Males"/>
    <s v="SHG Use - Any Interaction(Among all question respondents)"/>
    <s v="SACCO_use_any"/>
    <n v="4.0171067357785938E-2"/>
    <n v="5.6183945594870718E-3"/>
    <n v="2.9154812937484301E-2"/>
    <n v="5.1187321778087574E-2"/>
    <n v="1211"/>
    <s v="1"/>
  </r>
  <r>
    <x v="1"/>
    <x v="1"/>
    <x v="1"/>
    <x v="1"/>
    <x v="0"/>
    <x v="1"/>
    <x v="1"/>
    <s v="SACCO "/>
    <x v="2"/>
    <s v="all question respondents"/>
    <x v="15"/>
    <s v="1.1 All individuals"/>
    <s v="SHG Use - Any Interaction(Among all question respondents)"/>
    <s v="SACCO_use_any"/>
    <n v="3.0043678756243475E-2"/>
    <n v="3.1898855868024226E-3"/>
    <n v="2.3789117809374552E-2"/>
    <n v="3.6298239703112398E-2"/>
    <n v="3029"/>
    <s v="1"/>
  </r>
  <r>
    <x v="1"/>
    <x v="1"/>
    <x v="1"/>
    <x v="1"/>
    <x v="0"/>
    <x v="1"/>
    <x v="1"/>
    <s v="SACCO "/>
    <x v="2"/>
    <s v="all question respondents"/>
    <x v="30"/>
    <s v="2.1 Individuals who have a bank account"/>
    <s v="SHG Use - Any Interaction(Among all question respondents)"/>
    <s v="SACCO_use_any"/>
    <n v="8.9079593726469591E-2"/>
    <n v="1.7597973409298143E-2"/>
    <n v="5.4574407181466597E-2"/>
    <n v="0.12358478027147259"/>
    <n v="285"/>
    <s v="1"/>
  </r>
  <r>
    <x v="1"/>
    <x v="1"/>
    <x v="1"/>
    <x v="1"/>
    <x v="0"/>
    <x v="1"/>
    <x v="1"/>
    <s v="SACCO "/>
    <x v="2"/>
    <s v="all question respondents"/>
    <x v="29"/>
    <s v="2.2 Individuals who do not have a bank account"/>
    <s v="SHG Use - Any Interaction(Among all question respondents)"/>
    <s v="SACCO_use_any"/>
    <n v="2.3771166173394059E-2"/>
    <n v="2.9641375672620502E-3"/>
    <n v="1.7959240145060121E-2"/>
    <n v="2.9583092201727997E-2"/>
    <n v="2744"/>
    <s v="1"/>
  </r>
  <r>
    <x v="1"/>
    <x v="1"/>
    <x v="1"/>
    <x v="1"/>
    <x v="0"/>
    <x v="1"/>
    <x v="1"/>
    <s v="SACCO "/>
    <x v="2"/>
    <s v="all question respondents"/>
    <x v="26"/>
    <s v="3.1 Individuals who have access to a mobile phone"/>
    <s v="SHG Use - Any Interaction(Among all question respondents)"/>
    <s v="SACCO_use_any"/>
    <n v="3.3412918520852986E-2"/>
    <n v="3.5811311331607949E-3"/>
    <n v="2.6391223754196363E-2"/>
    <n v="4.0434613287509608E-2"/>
    <n v="2682"/>
    <s v="1"/>
  </r>
  <r>
    <x v="1"/>
    <x v="1"/>
    <x v="1"/>
    <x v="1"/>
    <x v="0"/>
    <x v="1"/>
    <x v="1"/>
    <s v="SACCO "/>
    <x v="2"/>
    <s v="all question respondents"/>
    <x v="19"/>
    <s v="6.1 Rural individuals"/>
    <s v="SHG Use - Any Interaction(Among all question respondents)"/>
    <s v="SACCO_use_any"/>
    <n v="2.4441130555562417E-2"/>
    <n v="3.4008448159956344E-3"/>
    <n v="1.77729317773705E-2"/>
    <n v="3.1109329333754335E-2"/>
    <n v="2027"/>
    <s v="1"/>
  </r>
  <r>
    <x v="1"/>
    <x v="1"/>
    <x v="1"/>
    <x v="1"/>
    <x v="0"/>
    <x v="1"/>
    <x v="1"/>
    <s v="SACCO "/>
    <x v="2"/>
    <s v="all question respondents"/>
    <x v="25"/>
    <s v="3.2 Individuals who do not have access to a mobile phone"/>
    <s v="SHG Use - Any Interaction(Among all question respondents)"/>
    <s v="SACCO_use_any"/>
    <n v="4.8172959922007921E-3"/>
    <n v="3.4285524229816801E-3"/>
    <n v="-1.9052304136976212E-3"/>
    <n v="1.1539822398099205E-2"/>
    <n v="347"/>
    <s v="1"/>
  </r>
  <r>
    <x v="1"/>
    <x v="1"/>
    <x v="1"/>
    <x v="1"/>
    <x v="0"/>
    <x v="1"/>
    <x v="1"/>
    <s v="SACCO "/>
    <x v="2"/>
    <s v="all question respondents"/>
    <x v="18"/>
    <s v="6.2 Urban individuals"/>
    <s v="SHG Use - Any Interaction(Among all question respondents)"/>
    <s v="SACCO_use_any"/>
    <n v="4.1101761728785678E-2"/>
    <n v="6.6848494805496084E-3"/>
    <n v="2.7994458234977863E-2"/>
    <n v="5.4209065222593493E-2"/>
    <n v="1002"/>
    <s v="1"/>
  </r>
  <r>
    <x v="1"/>
    <x v="1"/>
    <x v="1"/>
    <x v="1"/>
    <x v="0"/>
    <x v="1"/>
    <x v="1"/>
    <s v="SACCO "/>
    <x v="2"/>
    <s v="all question respondents"/>
    <x v="24"/>
    <s v="4.1 Individuals who use mobile money"/>
    <s v="SHG Use - Any Interaction(Among all question respondents)"/>
    <s v="SACCO_use_any"/>
    <n v="4.0767330543759549E-2"/>
    <n v="4.7773417467203115E-3"/>
    <n v="3.140016852311929E-2"/>
    <n v="5.0134492564399807E-2"/>
    <n v="1835"/>
    <s v="1"/>
  </r>
  <r>
    <x v="1"/>
    <x v="1"/>
    <x v="1"/>
    <x v="1"/>
    <x v="0"/>
    <x v="1"/>
    <x v="1"/>
    <s v="SACCO "/>
    <x v="2"/>
    <s v="all question respondents"/>
    <x v="23"/>
    <s v="4.2 Individuals who do not use mobile money"/>
    <s v="SHG Use - Any Interaction(Among all question respondents)"/>
    <s v="SACCO_use_any"/>
    <n v="1.3141063236634144E-2"/>
    <n v="3.2231203468237337E-3"/>
    <n v="6.8213373092505985E-3"/>
    <n v="1.9460789164017691E-2"/>
    <n v="1194"/>
    <s v="1"/>
  </r>
  <r>
    <x v="1"/>
    <x v="1"/>
    <x v="1"/>
    <x v="1"/>
    <x v="0"/>
    <x v="1"/>
    <x v="1"/>
    <s v="SACCO "/>
    <x v="2"/>
    <s v="all question respondents"/>
    <x v="28"/>
    <s v="5.1 Individuals with a formal ID"/>
    <s v="SHG Use - Any Interaction(Among all question respondents)"/>
    <s v="SACCO_use_any"/>
    <n v="3.3023907269136059E-2"/>
    <n v="3.5783843247838227E-3"/>
    <n v="2.600759830078964E-2"/>
    <n v="4.0040216237482482E-2"/>
    <n v="2691"/>
    <s v="1"/>
  </r>
  <r>
    <x v="1"/>
    <x v="1"/>
    <x v="1"/>
    <x v="1"/>
    <x v="0"/>
    <x v="1"/>
    <x v="1"/>
    <s v="SACCO "/>
    <x v="2"/>
    <s v="all question respondents"/>
    <x v="27"/>
    <s v="5.2 Individuals without a formal ID"/>
    <s v="SHG Use - Any Interaction(Among all question respondents)"/>
    <s v="SACCO_use_any"/>
    <n v="8.6795194710291342E-3"/>
    <n v="4.3597387846174354E-3"/>
    <n v="1.3117151346116358E-4"/>
    <n v="1.7227867428597103E-2"/>
    <n v="338"/>
    <s v="1"/>
  </r>
  <r>
    <x v="1"/>
    <x v="1"/>
    <x v="1"/>
    <x v="1"/>
    <x v="0"/>
    <x v="1"/>
    <x v="1"/>
    <s v="SACCO "/>
    <x v="2"/>
    <s v="all question respondents"/>
    <x v="20"/>
    <s v="7.1 Individuals in the two lowest PPI quintiles"/>
    <s v="SHG Use - Any Interaction(Among all question respondents)"/>
    <s v="SACCO_use_any"/>
    <n v="1.7748436374252319E-2"/>
    <n v="3.1771936873720946E-3"/>
    <n v="1.1518761040474645E-2"/>
    <n v="2.3978111708029992E-2"/>
    <n v="1691"/>
    <s v="1"/>
  </r>
  <r>
    <x v="1"/>
    <x v="1"/>
    <x v="1"/>
    <x v="1"/>
    <x v="0"/>
    <x v="1"/>
    <x v="1"/>
    <s v="SACCO "/>
    <x v="2"/>
    <s v="all question respondents"/>
    <x v="21"/>
    <s v="7.2 Individuals in the middle PPI quintile"/>
    <s v="SHG Use - Any Interaction(Among all question respondents)"/>
    <s v="SACCO_use_any"/>
    <n v="4.4306547510031449E-2"/>
    <n v="7.4377303164352895E-3"/>
    <n v="2.9723034620733398E-2"/>
    <n v="5.8890060399329501E-2"/>
    <n v="854"/>
    <s v="1"/>
  </r>
  <r>
    <x v="1"/>
    <x v="1"/>
    <x v="1"/>
    <x v="1"/>
    <x v="0"/>
    <x v="1"/>
    <x v="1"/>
    <s v="SACCO "/>
    <x v="2"/>
    <s v="all question respondents"/>
    <x v="22"/>
    <s v="7.3 Individuals in the two highest PPI quintiles"/>
    <s v="SHG Use - Any Interaction(Among all question respondents)"/>
    <s v="SACCO_use_any"/>
    <n v="4.6071720190904192E-2"/>
    <n v="9.6320878271936566E-3"/>
    <n v="2.7185625777352909E-2"/>
    <n v="6.4957814604455474E-2"/>
    <n v="484"/>
    <s v="1"/>
  </r>
  <r>
    <x v="1"/>
    <x v="1"/>
    <x v="2"/>
    <x v="2"/>
    <x v="0"/>
    <x v="1"/>
    <x v="1"/>
    <s v="Savings Group"/>
    <x v="13"/>
    <s v="all question respondents"/>
    <x v="15"/>
    <s v="1.1 All individuals"/>
    <s v="SHG Use - Any Interaction(Among all question respondents)"/>
    <s v="SG_use_all"/>
    <n v="0.16112226010000144"/>
    <n v="5.4857126136816994E-3"/>
    <n v="0.15036908483901651"/>
    <n v="0.17187543536098637"/>
    <n v="9459"/>
    <s v="1"/>
  </r>
  <r>
    <x v="1"/>
    <x v="1"/>
    <x v="2"/>
    <x v="2"/>
    <x v="0"/>
    <x v="1"/>
    <x v="1"/>
    <s v="Savings Group"/>
    <x v="13"/>
    <s v="all question respondents"/>
    <x v="17"/>
    <s v="1.2 Females"/>
    <s v="SHG Use - Any Interaction(Among all question respondents)"/>
    <s v="SG_use_all"/>
    <n v="0.12057309146736067"/>
    <n v="7.5053674133490692E-3"/>
    <n v="0.1058609589009297"/>
    <n v="0.13528522403379165"/>
    <n v="4119"/>
    <s v="1"/>
  </r>
  <r>
    <x v="1"/>
    <x v="1"/>
    <x v="2"/>
    <x v="2"/>
    <x v="0"/>
    <x v="1"/>
    <x v="1"/>
    <s v="Savings Group"/>
    <x v="13"/>
    <s v="all question respondents"/>
    <x v="16"/>
    <s v="1.3 Males"/>
    <s v="SHG Use - Any Interaction(Among all question respondents)"/>
    <s v="SG_use_all"/>
    <n v="0.20004379066531977"/>
    <n v="7.932159863430455E-3"/>
    <n v="0.1844950532055985"/>
    <n v="0.21559252812504104"/>
    <n v="5340"/>
    <s v="1"/>
  </r>
  <r>
    <x v="1"/>
    <x v="1"/>
    <x v="2"/>
    <x v="2"/>
    <x v="0"/>
    <x v="1"/>
    <x v="1"/>
    <s v="Savings Group"/>
    <x v="13"/>
    <s v="all question respondents"/>
    <x v="30"/>
    <s v="2.1 Individuals who have a bank account"/>
    <s v="SHG Use - Any Interaction(Among all question respondents)"/>
    <s v="SG_use_all"/>
    <n v="0.23148489421953872"/>
    <n v="2.1054513807179698E-2"/>
    <n v="0.19021352385304011"/>
    <n v="0.2727562645860373"/>
    <n v="868"/>
    <s v="1"/>
  </r>
  <r>
    <x v="1"/>
    <x v="1"/>
    <x v="2"/>
    <x v="2"/>
    <x v="0"/>
    <x v="1"/>
    <x v="1"/>
    <s v="Savings Group"/>
    <x v="13"/>
    <s v="all question respondents"/>
    <x v="29"/>
    <s v="2.2 Individuals who do not have a bank account"/>
    <s v="SHG Use - Any Interaction(Among all question respondents)"/>
    <s v="SG_use_all"/>
    <n v="0.1529227494459964"/>
    <n v="5.614965254375005E-3"/>
    <n v="0.14191621124090575"/>
    <n v="0.16392928765108705"/>
    <n v="8591"/>
    <s v="1"/>
  </r>
  <r>
    <x v="1"/>
    <x v="1"/>
    <x v="2"/>
    <x v="2"/>
    <x v="0"/>
    <x v="1"/>
    <x v="1"/>
    <s v="Savings Group"/>
    <x v="13"/>
    <s v="all question respondents"/>
    <x v="26"/>
    <s v="3.1 Individuals who have access to a mobile phone"/>
    <s v="SHG Use - Any Interaction(Among all question respondents)"/>
    <s v="SG_use_all"/>
    <n v="0.16862821796741778"/>
    <n v="5.8177551735933385E-3"/>
    <n v="0.15722416795372873"/>
    <n v="0.18003226798110683"/>
    <n v="8703"/>
    <s v="1"/>
  </r>
  <r>
    <x v="1"/>
    <x v="1"/>
    <x v="2"/>
    <x v="2"/>
    <x v="0"/>
    <x v="1"/>
    <x v="1"/>
    <s v="Savings Group"/>
    <x v="13"/>
    <s v="all question respondents"/>
    <x v="25"/>
    <s v="3.2 Individuals who do not have access to a mobile phone"/>
    <s v="SHG Use - Any Interaction(Among all question respondents)"/>
    <s v="SG_use_all"/>
    <n v="5.8045508664665721E-2"/>
    <n v="1.0685109747201242E-2"/>
    <n v="3.7100397995187939E-2"/>
    <n v="7.8990619334143503E-2"/>
    <n v="756"/>
    <s v="1"/>
  </r>
  <r>
    <x v="1"/>
    <x v="1"/>
    <x v="2"/>
    <x v="2"/>
    <x v="0"/>
    <x v="1"/>
    <x v="1"/>
    <s v="Savings Group"/>
    <x v="13"/>
    <s v="all question respondents"/>
    <x v="24"/>
    <s v="4.1 Individuals who use mobile money"/>
    <s v="SHG Use - Any Interaction(Among all question respondents)"/>
    <s v="SG_use_all"/>
    <n v="0.20831276588251624"/>
    <n v="8.1534913087489627E-3"/>
    <n v="0.19233017123962043"/>
    <n v="0.22429536052541205"/>
    <n v="5248"/>
    <s v="1"/>
  </r>
  <r>
    <x v="1"/>
    <x v="1"/>
    <x v="2"/>
    <x v="2"/>
    <x v="0"/>
    <x v="1"/>
    <x v="1"/>
    <s v="Savings Group"/>
    <x v="13"/>
    <s v="all question respondents"/>
    <x v="23"/>
    <s v="4.2 Individuals who do not use mobile money"/>
    <s v="SHG Use - Any Interaction(Among all question respondents)"/>
    <s v="SG_use_all"/>
    <n v="9.1120420101257094E-2"/>
    <n v="5.9458284835976066E-3"/>
    <n v="7.9465318884977598E-2"/>
    <n v="0.10277552131753659"/>
    <n v="4211"/>
    <s v="1"/>
  </r>
  <r>
    <x v="1"/>
    <x v="1"/>
    <x v="2"/>
    <x v="2"/>
    <x v="0"/>
    <x v="1"/>
    <x v="1"/>
    <s v="Savings Group"/>
    <x v="13"/>
    <s v="all question respondents"/>
    <x v="28"/>
    <s v="5.1 Individuals with a formal ID"/>
    <s v="SHG Use - Any Interaction(Among all question respondents)"/>
    <s v="SG_use_all"/>
    <n v="0.17757652700747448"/>
    <n v="6.1591468852804539E-3"/>
    <n v="0.16550327589505062"/>
    <n v="0.18964977811989833"/>
    <n v="8227"/>
    <s v="1"/>
  </r>
  <r>
    <x v="1"/>
    <x v="1"/>
    <x v="2"/>
    <x v="2"/>
    <x v="0"/>
    <x v="1"/>
    <x v="1"/>
    <s v="Savings Group"/>
    <x v="13"/>
    <s v="all question respondents"/>
    <x v="27"/>
    <s v="5.2 Individuals without a formal ID"/>
    <s v="SHG Use - Any Interaction(Among all question respondents)"/>
    <s v="SG_use_all"/>
    <n v="7.1747793513377123E-2"/>
    <n v="1.0174738014148912E-2"/>
    <n v="5.1803121087797978E-2"/>
    <n v="9.1692465938956275E-2"/>
    <n v="1232"/>
    <s v="1"/>
  </r>
  <r>
    <x v="1"/>
    <x v="1"/>
    <x v="2"/>
    <x v="2"/>
    <x v="0"/>
    <x v="1"/>
    <x v="1"/>
    <s v="Savings Group"/>
    <x v="13"/>
    <s v="all question respondents"/>
    <x v="19"/>
    <s v="6.1 Rural individuals"/>
    <s v="SHG Use - Any Interaction(Among all question respondents)"/>
    <s v="SG_use_all"/>
    <n v="0.15904158565399235"/>
    <n v="6.629217427468157E-3"/>
    <n v="0.14604689528998177"/>
    <n v="0.17203627601800292"/>
    <n v="6846"/>
    <s v="1"/>
  </r>
  <r>
    <x v="1"/>
    <x v="1"/>
    <x v="2"/>
    <x v="2"/>
    <x v="0"/>
    <x v="1"/>
    <x v="1"/>
    <s v="Savings Group"/>
    <x v="13"/>
    <s v="all question respondents"/>
    <x v="18"/>
    <s v="6.2 Urban individuals"/>
    <s v="SHG Use - Any Interaction(Among all question respondents)"/>
    <s v="SG_use_all"/>
    <n v="0.16508861049878332"/>
    <n v="9.7419531548854667E-3"/>
    <n v="0.14599228937588701"/>
    <n v="0.18418493162167962"/>
    <n v="2613"/>
    <s v="1"/>
  </r>
  <r>
    <x v="1"/>
    <x v="1"/>
    <x v="2"/>
    <x v="2"/>
    <x v="0"/>
    <x v="1"/>
    <x v="1"/>
    <s v="Savings Group"/>
    <x v="13"/>
    <s v="all question respondents"/>
    <x v="20"/>
    <s v="7.1 individuals in the two lowest PPI quintiles"/>
    <s v="SHG Use - Any Interaction(Among all question respondents)"/>
    <s v="SG_use_all"/>
    <n v="0.1538773268219833"/>
    <n v="6.7871694205767722E-3"/>
    <n v="0.14057301661742863"/>
    <n v="0.16718163702653796"/>
    <n v="6484"/>
    <s v="1"/>
  </r>
  <r>
    <x v="1"/>
    <x v="1"/>
    <x v="2"/>
    <x v="2"/>
    <x v="0"/>
    <x v="1"/>
    <x v="1"/>
    <s v="Savings Group"/>
    <x v="13"/>
    <s v="all question respondents"/>
    <x v="21"/>
    <s v="7.2 individuals in the middle PPI quintile"/>
    <s v="SHG Use - Any Interaction(Among all question respondents)"/>
    <s v="SG_use_all"/>
    <n v="0.18482293629079269"/>
    <n v="1.1773311541557271E-2"/>
    <n v="0.16174471631754933"/>
    <n v="0.20790115626403605"/>
    <n v="1967"/>
    <s v="1"/>
  </r>
  <r>
    <x v="1"/>
    <x v="1"/>
    <x v="2"/>
    <x v="2"/>
    <x v="0"/>
    <x v="1"/>
    <x v="1"/>
    <s v="Savings Group"/>
    <x v="13"/>
    <s v="all question respondents"/>
    <x v="22"/>
    <s v="7.3 individuals in the two highest PPI quintiles"/>
    <s v="SHG Use - Any Interaction(Among all question respondents)"/>
    <s v="SG_use_all"/>
    <n v="0.15127057758507162"/>
    <n v="1.4338496882697591E-2"/>
    <n v="0.12316404324453978"/>
    <n v="0.17937711192560346"/>
    <n v="1008"/>
    <s v="1"/>
  </r>
  <r>
    <x v="1"/>
    <x v="1"/>
    <x v="1"/>
    <x v="1"/>
    <x v="0"/>
    <x v="1"/>
    <x v="1"/>
    <s v="Self-Help Group (unspecified)"/>
    <x v="4"/>
    <s v="all question respondents"/>
    <x v="17"/>
    <s v="1.2 Females"/>
    <s v="SHG Use - Any Interaction(Among all question respondents)"/>
    <s v="SHG_membership"/>
    <n v="0.25111965199360692"/>
    <n v="1.0425209372986072E-2"/>
    <n v="0.23067840560993022"/>
    <n v="0.27156089837728359"/>
    <n v="1803"/>
    <s v="1"/>
  </r>
  <r>
    <x v="1"/>
    <x v="1"/>
    <x v="1"/>
    <x v="1"/>
    <x v="0"/>
    <x v="1"/>
    <x v="1"/>
    <s v="Self-Help Group (unspecified)"/>
    <x v="4"/>
    <s v="all question respondents"/>
    <x v="16"/>
    <s v="1.3 Males"/>
    <s v="SHG Use - Any Interaction(Among all question respondents)"/>
    <s v="SHG_membership"/>
    <n v="0.18130384233594926"/>
    <n v="1.1062005644142361E-2"/>
    <n v="0.15961402257785329"/>
    <n v="0.20299366209404524"/>
    <n v="1205"/>
    <s v="1"/>
  </r>
  <r>
    <x v="1"/>
    <x v="1"/>
    <x v="1"/>
    <x v="1"/>
    <x v="0"/>
    <x v="1"/>
    <x v="1"/>
    <s v="Self-Help Group (unspecified)"/>
    <x v="4"/>
    <s v="all question respondents"/>
    <x v="15"/>
    <s v="1.1 All individuals"/>
    <s v="SHG Use - Any Interaction(Among all question respondents)"/>
    <s v="SHG_membership"/>
    <n v="0.21782747805721686"/>
    <n v="7.6240352789371055E-3"/>
    <n v="0.20287862638756765"/>
    <n v="0.23277632972686607"/>
    <n v="3008"/>
    <s v="1"/>
  </r>
  <r>
    <x v="1"/>
    <x v="1"/>
    <x v="1"/>
    <x v="1"/>
    <x v="0"/>
    <x v="1"/>
    <x v="1"/>
    <s v="Self-Help Group (unspecified)"/>
    <x v="4"/>
    <s v="all question respondents"/>
    <x v="30"/>
    <s v="2.1 Individuals who have a bank account"/>
    <s v="SHG Use - Any Interaction(Among all question respondents)"/>
    <s v="SHG_membership"/>
    <n v="0.25849905461688016"/>
    <n v="2.6004598165123197E-2"/>
    <n v="0.20751057063293246"/>
    <n v="0.30948753860082789"/>
    <n v="281"/>
    <s v="1"/>
  </r>
  <r>
    <x v="1"/>
    <x v="1"/>
    <x v="1"/>
    <x v="1"/>
    <x v="0"/>
    <x v="1"/>
    <x v="1"/>
    <s v="Self-Help Group (unspecified)"/>
    <x v="4"/>
    <s v="all question respondents"/>
    <x v="29"/>
    <s v="2.2 Individuals who do not have a bank account"/>
    <s v="SHG Use - Any Interaction(Among all question respondents)"/>
    <s v="SHG_membership"/>
    <n v="0.21353533644682904"/>
    <n v="7.9692782608460702E-3"/>
    <n v="0.19790955684989034"/>
    <n v="0.22916111604376774"/>
    <n v="2727"/>
    <s v="1"/>
  </r>
  <r>
    <x v="1"/>
    <x v="1"/>
    <x v="1"/>
    <x v="1"/>
    <x v="0"/>
    <x v="1"/>
    <x v="1"/>
    <s v="Self-Help Group (unspecified)"/>
    <x v="4"/>
    <s v="all question respondents"/>
    <x v="26"/>
    <s v="3.1 Individuals who have access to a mobile phone"/>
    <s v="SHG Use - Any Interaction(Among all question respondents)"/>
    <s v="SHG_membership"/>
    <n v="0.23377365255066557"/>
    <n v="8.3428906987029917E-3"/>
    <n v="0.21741530499683021"/>
    <n v="0.25013200010450093"/>
    <n v="2662"/>
    <s v="1"/>
  </r>
  <r>
    <x v="1"/>
    <x v="1"/>
    <x v="1"/>
    <x v="1"/>
    <x v="0"/>
    <x v="1"/>
    <x v="1"/>
    <s v="Self-Help Group (unspecified)"/>
    <x v="4"/>
    <s v="all question respondents"/>
    <x v="19"/>
    <s v="6.1 Rural individuals"/>
    <s v="SHG Use - Any Interaction(Among all question respondents)"/>
    <s v="SHG_membership"/>
    <n v="0.22805840584482817"/>
    <n v="9.4438573413176442E-3"/>
    <n v="0.20954137658719965"/>
    <n v="0.24657543510245669"/>
    <n v="2024"/>
    <s v="1"/>
  </r>
  <r>
    <x v="1"/>
    <x v="1"/>
    <x v="1"/>
    <x v="1"/>
    <x v="0"/>
    <x v="1"/>
    <x v="1"/>
    <s v="Self-Help Group (unspecified)"/>
    <x v="4"/>
    <s v="all question respondents"/>
    <x v="25"/>
    <s v="3.2 Individuals who do not have access to a mobile phone"/>
    <s v="SHG Use - Any Interaction(Among all question respondents)"/>
    <s v="SHG_membership"/>
    <n v="9.9147912203271349E-2"/>
    <n v="1.5419977734223175E-2"/>
    <n v="6.8913221756105203E-2"/>
    <n v="0.12938260265043749"/>
    <n v="346"/>
    <s v="1"/>
  </r>
  <r>
    <x v="1"/>
    <x v="1"/>
    <x v="1"/>
    <x v="1"/>
    <x v="0"/>
    <x v="1"/>
    <x v="1"/>
    <s v="Self-Help Group (unspecified)"/>
    <x v="4"/>
    <s v="all question respondents"/>
    <x v="18"/>
    <s v="6.2 Urban individuals"/>
    <s v="SHG Use - Any Interaction(Among all question respondents)"/>
    <s v="SHG_membership"/>
    <n v="0.19728044309456974"/>
    <n v="1.2834937038900915E-2"/>
    <n v="0.17211430915617443"/>
    <n v="0.22244657703296505"/>
    <n v="984"/>
    <s v="1"/>
  </r>
  <r>
    <x v="1"/>
    <x v="1"/>
    <x v="1"/>
    <x v="1"/>
    <x v="0"/>
    <x v="1"/>
    <x v="1"/>
    <s v="Self-Help Group (unspecified)"/>
    <x v="4"/>
    <s v="all question respondents"/>
    <x v="24"/>
    <s v="4.1 Individuals who use mobile money"/>
    <s v="SHG Use - Any Interaction(Among all question respondents)"/>
    <s v="SHG_membership"/>
    <n v="0.2555189926892536"/>
    <n v="1.0440249002543842E-2"/>
    <n v="0.23504825459597753"/>
    <n v="0.27598973078252964"/>
    <n v="1819"/>
    <s v="1"/>
  </r>
  <r>
    <x v="1"/>
    <x v="1"/>
    <x v="1"/>
    <x v="1"/>
    <x v="0"/>
    <x v="1"/>
    <x v="1"/>
    <s v="Self-Help Group (unspecified)"/>
    <x v="4"/>
    <s v="all question respondents"/>
    <x v="23"/>
    <s v="4.2 Individuals who do not use mobile money"/>
    <s v="SHG Use - Any Interaction(Among all question respondents)"/>
    <s v="SHG_membership"/>
    <n v="0.15874747554774157"/>
    <n v="1.0507701660448204E-2"/>
    <n v="0.13814450966513803"/>
    <n v="0.17935044143034512"/>
    <n v="1189"/>
    <s v="1"/>
  </r>
  <r>
    <x v="1"/>
    <x v="1"/>
    <x v="1"/>
    <x v="1"/>
    <x v="0"/>
    <x v="1"/>
    <x v="1"/>
    <s v="Self-Help Group (unspecified)"/>
    <x v="4"/>
    <s v="all question respondents"/>
    <x v="28"/>
    <s v="5.1 Individuals with a formal ID"/>
    <s v="SHG Use - Any Interaction(Among all question respondents)"/>
    <s v="SHG_membership"/>
    <n v="0.23545173802797897"/>
    <n v="8.366375009788856E-3"/>
    <n v="0.21904734354188971"/>
    <n v="0.25185613251406824"/>
    <n v="2671"/>
    <s v="1"/>
  </r>
  <r>
    <x v="1"/>
    <x v="1"/>
    <x v="1"/>
    <x v="1"/>
    <x v="0"/>
    <x v="1"/>
    <x v="1"/>
    <s v="Self-Help Group (unspecified)"/>
    <x v="4"/>
    <s v="all question respondents"/>
    <x v="27"/>
    <s v="5.2 Individuals without a formal ID"/>
    <s v="SHG Use - Any Interaction(Among all question respondents)"/>
    <s v="SHG_membership"/>
    <n v="9.2104646100614737E-2"/>
    <n v="1.507186531823748E-2"/>
    <n v="6.2552516375620273E-2"/>
    <n v="0.1216567758256092"/>
    <n v="337"/>
    <s v="1"/>
  </r>
  <r>
    <x v="1"/>
    <x v="1"/>
    <x v="1"/>
    <x v="1"/>
    <x v="0"/>
    <x v="1"/>
    <x v="1"/>
    <s v="Self-Help Group (unspecified)"/>
    <x v="4"/>
    <s v="all question respondents"/>
    <x v="20"/>
    <s v="7.1 Individuals in the two lowest PPI quintiles"/>
    <s v="SHG Use - Any Interaction(Among all question respondents)"/>
    <s v="SHG_membership"/>
    <n v="0.21709021317533481"/>
    <n v="1.0140602789732649E-2"/>
    <n v="0.19720703604895032"/>
    <n v="0.23697339030171929"/>
    <n v="1686"/>
    <s v="1"/>
  </r>
  <r>
    <x v="1"/>
    <x v="1"/>
    <x v="1"/>
    <x v="1"/>
    <x v="0"/>
    <x v="1"/>
    <x v="1"/>
    <s v="Self-Help Group (unspecified)"/>
    <x v="4"/>
    <s v="all question respondents"/>
    <x v="21"/>
    <s v="7.2 Individuals in the middle PPI quintile"/>
    <s v="SHG Use - Any Interaction(Among all question respondents)"/>
    <s v="SHG_membership"/>
    <n v="0.23672280936804457"/>
    <n v="1.4931994594750446E-2"/>
    <n v="0.20744489206559238"/>
    <n v="0.26600072667049673"/>
    <n v="843"/>
    <s v="1"/>
  </r>
  <r>
    <x v="1"/>
    <x v="1"/>
    <x v="1"/>
    <x v="1"/>
    <x v="0"/>
    <x v="1"/>
    <x v="1"/>
    <s v="Self-Help Group (unspecified)"/>
    <x v="4"/>
    <s v="all question respondents"/>
    <x v="22"/>
    <s v="7.3 Individuals in the two highest PPI quintiles"/>
    <s v="SHG Use - Any Interaction(Among all question respondents)"/>
    <s v="SHG_membership"/>
    <n v="0.18840380518871697"/>
    <n v="1.8027581961883473E-2"/>
    <n v="0.1530562412676186"/>
    <n v="0.22375136910981533"/>
    <n v="479"/>
    <s v="1"/>
  </r>
  <r>
    <x v="1"/>
    <x v="1"/>
    <x v="2"/>
    <x v="2"/>
    <x v="0"/>
    <x v="1"/>
    <x v="1"/>
    <s v="Any SHG (one or more)"/>
    <x v="3"/>
    <s v="all question respondents"/>
    <x v="15"/>
    <s v="1.1 All individuals"/>
    <s v="SHG Use - Any Interaction(Among all question respondents)"/>
    <s v="SHG_use_all"/>
    <n v="0.17133059204756024"/>
    <n v="5.6917449715240811E-3"/>
    <n v="0.16017354910167553"/>
    <n v="0.18248763499344495"/>
    <n v="9459"/>
    <s v="1"/>
  </r>
  <r>
    <x v="1"/>
    <x v="1"/>
    <x v="2"/>
    <x v="2"/>
    <x v="0"/>
    <x v="1"/>
    <x v="1"/>
    <s v="Any SHG (one or more)"/>
    <x v="3"/>
    <s v="all question respondents"/>
    <x v="17"/>
    <s v="1.2 Females"/>
    <s v="SHG Use - Any Interaction(Among all question respondents)"/>
    <s v="SHG_use_all"/>
    <n v="0.13746614480427718"/>
    <n v="8.1184498467745426E-3"/>
    <n v="0.12155223895508019"/>
    <n v="0.15338005065347418"/>
    <n v="4119"/>
    <s v="1"/>
  </r>
  <r>
    <x v="1"/>
    <x v="1"/>
    <x v="2"/>
    <x v="2"/>
    <x v="0"/>
    <x v="1"/>
    <x v="1"/>
    <s v="Any SHG (one or more)"/>
    <x v="3"/>
    <s v="all question respondents"/>
    <x v="16"/>
    <s v="1.3 Males"/>
    <s v="SHG Use - Any Interaction(Among all question respondents)"/>
    <s v="SHG_use_all"/>
    <n v="0.20383572502323521"/>
    <n v="7.9714318070360571E-3"/>
    <n v="0.18821000611695088"/>
    <n v="0.21946144392951955"/>
    <n v="5340"/>
    <s v="1"/>
  </r>
  <r>
    <x v="1"/>
    <x v="1"/>
    <x v="2"/>
    <x v="2"/>
    <x v="0"/>
    <x v="1"/>
    <x v="1"/>
    <s v="Any SHG (one or more)"/>
    <x v="3"/>
    <s v="all question respondents"/>
    <x v="30"/>
    <s v="2.1 Individuals who have a bank account"/>
    <s v="SHG Use - Any Interaction(Among all question respondents)"/>
    <s v="SHG_use_all"/>
    <n v="0.29654875809993819"/>
    <n v="2.4174915216054992E-2"/>
    <n v="0.2491607305920184"/>
    <n v="0.34393678560785795"/>
    <n v="868"/>
    <s v="1"/>
  </r>
  <r>
    <x v="1"/>
    <x v="1"/>
    <x v="2"/>
    <x v="2"/>
    <x v="0"/>
    <x v="1"/>
    <x v="1"/>
    <s v="Any SHG (one or more)"/>
    <x v="3"/>
    <s v="all question respondents"/>
    <x v="29"/>
    <s v="2.2 Individuals who do not have a bank account"/>
    <s v="SHG Use - Any Interaction(Among all question respondents)"/>
    <s v="SHG_use_all"/>
    <n v="0.15673864705475096"/>
    <n v="5.6538211605612959E-3"/>
    <n v="0.14565594292581963"/>
    <n v="0.1678213511836823"/>
    <n v="8591"/>
    <s v="1"/>
  </r>
  <r>
    <x v="1"/>
    <x v="1"/>
    <x v="2"/>
    <x v="2"/>
    <x v="0"/>
    <x v="1"/>
    <x v="1"/>
    <s v="Any SHG (one or more)"/>
    <x v="3"/>
    <s v="all question respondents"/>
    <x v="26"/>
    <s v="3.1 Individuals who have access to a mobile phone"/>
    <s v="SHG Use - Any Interaction(Among all question respondents)"/>
    <s v="SHG_use_all"/>
    <n v="0.17903939903349528"/>
    <n v="6.0294607095789749E-3"/>
    <n v="0.16722036068693283"/>
    <n v="0.19085843738005773"/>
    <n v="8703"/>
    <s v="1"/>
  </r>
  <r>
    <x v="1"/>
    <x v="1"/>
    <x v="2"/>
    <x v="2"/>
    <x v="0"/>
    <x v="1"/>
    <x v="1"/>
    <s v="Any SHG (one or more)"/>
    <x v="3"/>
    <s v="all question respondents"/>
    <x v="25"/>
    <s v="3.2 Individuals who do not have access to a mobile phone"/>
    <s v="SHG Use - Any Interaction(Among all question respondents)"/>
    <s v="SHG_use_all"/>
    <n v="6.5468183066877364E-2"/>
    <n v="1.1691567157270938E-2"/>
    <n v="4.2550199648615006E-2"/>
    <n v="8.8386166485139722E-2"/>
    <n v="756"/>
    <s v="1"/>
  </r>
  <r>
    <x v="1"/>
    <x v="1"/>
    <x v="2"/>
    <x v="2"/>
    <x v="0"/>
    <x v="1"/>
    <x v="1"/>
    <s v="Any SHG (one or more)"/>
    <x v="3"/>
    <s v="all question respondents"/>
    <x v="24"/>
    <s v="4.1 Individuals who use mobile money"/>
    <s v="SHG Use - Any Interaction(Among all question respondents)"/>
    <s v="SHG_use_all"/>
    <n v="0.22279970657344667"/>
    <n v="8.4687813746578203E-3"/>
    <n v="0.20619907566516035"/>
    <n v="0.23940033748173298"/>
    <n v="5248"/>
    <s v="1"/>
  </r>
  <r>
    <x v="1"/>
    <x v="1"/>
    <x v="2"/>
    <x v="2"/>
    <x v="0"/>
    <x v="1"/>
    <x v="1"/>
    <s v="Any SHG (one or more)"/>
    <x v="3"/>
    <s v="all question respondents"/>
    <x v="23"/>
    <s v="4.2 Individuals who do not use mobile money"/>
    <s v="SHG Use - Any Interaction(Among all question respondents)"/>
    <s v="SHG_use_all"/>
    <n v="9.4981914274898632E-2"/>
    <n v="6.0484647442294827E-3"/>
    <n v="8.3125623937637089E-2"/>
    <n v="0.10683820461216018"/>
    <n v="4211"/>
    <s v="1"/>
  </r>
  <r>
    <x v="1"/>
    <x v="1"/>
    <x v="2"/>
    <x v="2"/>
    <x v="0"/>
    <x v="1"/>
    <x v="1"/>
    <s v="Any SHG (one or more)"/>
    <x v="3"/>
    <s v="all question respondents"/>
    <x v="28"/>
    <s v="5.1 Individuals with a formal ID"/>
    <s v="SHG Use - Any Interaction(Among all question respondents)"/>
    <s v="SHG_use_all"/>
    <n v="0.18898973266426847"/>
    <n v="6.3897097212567977E-3"/>
    <n v="0.17646452885972946"/>
    <n v="0.20151493646880747"/>
    <n v="8227"/>
    <s v="1"/>
  </r>
  <r>
    <x v="1"/>
    <x v="1"/>
    <x v="2"/>
    <x v="2"/>
    <x v="0"/>
    <x v="1"/>
    <x v="1"/>
    <s v="Any SHG (one or more)"/>
    <x v="3"/>
    <s v="all question respondents"/>
    <x v="27"/>
    <s v="5.2 Individuals without a formal ID"/>
    <s v="SHG Use - Any Interaction(Among all question respondents)"/>
    <s v="SHG_use_all"/>
    <n v="7.5411625747112562E-2"/>
    <n v="1.0421564903453553E-2"/>
    <n v="5.4983119590762165E-2"/>
    <n v="9.5840131903462966E-2"/>
    <n v="1232"/>
    <s v="1"/>
  </r>
  <r>
    <x v="1"/>
    <x v="1"/>
    <x v="2"/>
    <x v="2"/>
    <x v="0"/>
    <x v="1"/>
    <x v="1"/>
    <s v="Any SHG (one or more)"/>
    <x v="3"/>
    <s v="all question respondents"/>
    <x v="19"/>
    <s v="6.1 Rural individuals"/>
    <s v="SHG Use - Any Interaction(Among all question respondents)"/>
    <s v="SHG_use_all"/>
    <n v="0.16418789179418702"/>
    <n v="6.674932611171803E-3"/>
    <n v="0.15110358984876998"/>
    <n v="0.17727219373960407"/>
    <n v="6846"/>
    <s v="1"/>
  </r>
  <r>
    <x v="1"/>
    <x v="1"/>
    <x v="2"/>
    <x v="2"/>
    <x v="0"/>
    <x v="1"/>
    <x v="1"/>
    <s v="Any SHG (one or more)"/>
    <x v="3"/>
    <s v="all question respondents"/>
    <x v="18"/>
    <s v="6.2 Urban individuals"/>
    <s v="SHG Use - Any Interaction(Among all question respondents)"/>
    <s v="SHG_use_all"/>
    <n v="0.18494658663656502"/>
    <n v="1.0621330632191856E-2"/>
    <n v="0.16412649673466737"/>
    <n v="0.20576667653846267"/>
    <n v="2613"/>
    <s v="1"/>
  </r>
  <r>
    <x v="1"/>
    <x v="1"/>
    <x v="2"/>
    <x v="2"/>
    <x v="0"/>
    <x v="1"/>
    <x v="1"/>
    <s v="Any SHG (one or more)"/>
    <x v="3"/>
    <s v="all question respondents"/>
    <x v="20"/>
    <s v="7.1 individuals in the two lowest PPI quintiles"/>
    <s v="SHG Use - Any Interaction(Among all question respondents)"/>
    <s v="SHG_use_all"/>
    <n v="0.1577835498433284"/>
    <n v="6.821548945785281E-3"/>
    <n v="0.14441184838334514"/>
    <n v="0.17115525130331166"/>
    <n v="6484"/>
    <s v="1"/>
  </r>
  <r>
    <x v="1"/>
    <x v="1"/>
    <x v="2"/>
    <x v="2"/>
    <x v="0"/>
    <x v="1"/>
    <x v="1"/>
    <s v="Any SHG (one or more)"/>
    <x v="3"/>
    <s v="all question respondents"/>
    <x v="21"/>
    <s v="7.2 individuals in the middle PPI quintile"/>
    <s v="SHG Use - Any Interaction(Among all question respondents)"/>
    <s v="SHG_use_all"/>
    <n v="0.19904887349371425"/>
    <n v="1.2167350567611982E-2"/>
    <n v="0.17519825237494488"/>
    <n v="0.22289949461248362"/>
    <n v="1967"/>
    <s v="1"/>
  </r>
  <r>
    <x v="1"/>
    <x v="1"/>
    <x v="2"/>
    <x v="2"/>
    <x v="0"/>
    <x v="1"/>
    <x v="1"/>
    <s v="Any SHG (one or more)"/>
    <x v="3"/>
    <s v="all question respondents"/>
    <x v="22"/>
    <s v="7.3 individuals in the two highest PPI quintiles"/>
    <s v="SHG Use - Any Interaction(Among all question respondents)"/>
    <s v="SHG_use_all"/>
    <n v="0.17712015738068265"/>
    <n v="1.6253122138844535E-2"/>
    <n v="0.14526054620431589"/>
    <n v="0.20897976855704942"/>
    <n v="1008"/>
    <s v="1"/>
  </r>
  <r>
    <x v="1"/>
    <x v="1"/>
    <x v="1"/>
    <x v="1"/>
    <x v="0"/>
    <x v="1"/>
    <x v="1"/>
    <s v="Any SHG (one or more)"/>
    <x v="3"/>
    <s v="all question respondents"/>
    <x v="17"/>
    <s v="1.2 Females"/>
    <s v="SHG Use - Any Interaction(Among all question respondents)"/>
    <s v="SHG_use_any"/>
    <n v="0.28930882657260459"/>
    <n v="1.0844953894588777E-2"/>
    <n v="0.26804460776164624"/>
    <n v="0.31057304538356295"/>
    <n v="1818"/>
    <s v="1"/>
  </r>
  <r>
    <x v="1"/>
    <x v="1"/>
    <x v="1"/>
    <x v="1"/>
    <x v="0"/>
    <x v="1"/>
    <x v="1"/>
    <s v="Any SHG (one or more)"/>
    <x v="3"/>
    <s v="all question respondents"/>
    <x v="16"/>
    <s v="1.3 Males"/>
    <s v="SHG Use - Any Interaction(Among all question respondents)"/>
    <s v="SHG_use_any"/>
    <n v="0.23148818937599319"/>
    <n v="1.216723649667749E-2"/>
    <n v="0.20763130794479379"/>
    <n v="0.2553450708071926"/>
    <n v="1211"/>
    <s v="1"/>
  </r>
  <r>
    <x v="1"/>
    <x v="1"/>
    <x v="1"/>
    <x v="1"/>
    <x v="0"/>
    <x v="1"/>
    <x v="1"/>
    <s v="Any SHG (one or more)"/>
    <x v="3"/>
    <s v="all question respondents"/>
    <x v="15"/>
    <s v="1.1 All individuals"/>
    <s v="SHG Use - Any Interaction(Among all question respondents)"/>
    <s v="SHG_use_any"/>
    <n v="0.26176630208757284"/>
    <n v="8.1377034731307651E-3"/>
    <n v="0.24581031841504752"/>
    <n v="0.27772228576009816"/>
    <n v="3029"/>
    <s v="1"/>
  </r>
  <r>
    <x v="1"/>
    <x v="1"/>
    <x v="1"/>
    <x v="1"/>
    <x v="0"/>
    <x v="1"/>
    <x v="1"/>
    <s v="Any SHG (one or more)"/>
    <x v="3"/>
    <s v="all question respondents"/>
    <x v="30"/>
    <s v="2.1 Individuals who have a bank account"/>
    <s v="SHG Use - Any Interaction(Among all question respondents)"/>
    <s v="SHG_use_any"/>
    <n v="0.33996251571083375"/>
    <n v="2.8613166379237782E-2"/>
    <n v="0.28385931447306212"/>
    <n v="0.39606571694860537"/>
    <n v="285"/>
    <s v="1"/>
  </r>
  <r>
    <x v="1"/>
    <x v="1"/>
    <x v="1"/>
    <x v="1"/>
    <x v="0"/>
    <x v="1"/>
    <x v="1"/>
    <s v="Any SHG (one or more)"/>
    <x v="3"/>
    <s v="all question respondents"/>
    <x v="29"/>
    <s v="2.2 Individuals who do not have a bank account"/>
    <s v="SHG Use - Any Interaction(Among all question respondents)"/>
    <s v="SHG_use_any"/>
    <n v="0.25345802509838045"/>
    <n v="8.4627621951561035E-3"/>
    <n v="0.23686468327212373"/>
    <n v="0.27005136692463716"/>
    <n v="2744"/>
    <s v="1"/>
  </r>
  <r>
    <x v="1"/>
    <x v="1"/>
    <x v="1"/>
    <x v="1"/>
    <x v="0"/>
    <x v="1"/>
    <x v="1"/>
    <s v="Any SHG (one or more)"/>
    <x v="3"/>
    <s v="all question respondents"/>
    <x v="26"/>
    <s v="3.1 Individuals who have access to a mobile phone"/>
    <s v="SHG Use - Any Interaction(Among all question respondents)"/>
    <s v="SHG_use_any"/>
    <n v="0.28216347865962077"/>
    <n v="8.8886486593912541E-3"/>
    <n v="0.26473508091222819"/>
    <n v="0.29959187640701335"/>
    <n v="2682"/>
    <s v="1"/>
  </r>
  <r>
    <x v="1"/>
    <x v="1"/>
    <x v="1"/>
    <x v="1"/>
    <x v="0"/>
    <x v="1"/>
    <x v="1"/>
    <s v="Any SHG (one or more)"/>
    <x v="3"/>
    <s v="all question respondents"/>
    <x v="19"/>
    <s v="6.1 Rural individuals"/>
    <s v="SHG Use - Any Interaction(Among all question respondents)"/>
    <s v="SHG_use_any"/>
    <n v="0.26844213314001997"/>
    <n v="9.9860374718407832E-3"/>
    <n v="0.24886203276157537"/>
    <n v="0.28802223351846457"/>
    <n v="2027"/>
    <s v="1"/>
  </r>
  <r>
    <x v="1"/>
    <x v="1"/>
    <x v="1"/>
    <x v="1"/>
    <x v="0"/>
    <x v="1"/>
    <x v="1"/>
    <s v="Any SHG (one or more)"/>
    <x v="3"/>
    <s v="all question respondents"/>
    <x v="25"/>
    <s v="3.2 Individuals who do not have access to a mobile phone"/>
    <s v="SHG Use - Any Interaction(Among all question respondents)"/>
    <s v="SHG_use_any"/>
    <n v="0.10904728549604369"/>
    <n v="1.6075402916685778E-2"/>
    <n v="7.7527475599453416E-2"/>
    <n v="0.14056709539263396"/>
    <n v="347"/>
    <s v="1"/>
  </r>
  <r>
    <x v="1"/>
    <x v="1"/>
    <x v="1"/>
    <x v="1"/>
    <x v="0"/>
    <x v="1"/>
    <x v="1"/>
    <s v="Any SHG (one or more)"/>
    <x v="3"/>
    <s v="all question respondents"/>
    <x v="18"/>
    <s v="6.2 Urban individuals"/>
    <s v="SHG Use - Any Interaction(Among all question respondents)"/>
    <s v="SHG_use_any"/>
    <n v="0.24858981684472706"/>
    <n v="1.4010057175203337E-2"/>
    <n v="0.22111962893768505"/>
    <n v="0.27606000475176906"/>
    <n v="1002"/>
    <s v="1"/>
  </r>
  <r>
    <x v="1"/>
    <x v="1"/>
    <x v="1"/>
    <x v="1"/>
    <x v="0"/>
    <x v="1"/>
    <x v="1"/>
    <s v="Any SHG (one or more)"/>
    <x v="3"/>
    <s v="all question respondents"/>
    <x v="24"/>
    <s v="4.1 Individuals who use mobile money"/>
    <s v="SHG Use - Any Interaction(Among all question respondents)"/>
    <s v="SHG_use_any"/>
    <n v="0.30830908769122434"/>
    <n v="1.1074447878490004E-2"/>
    <n v="0.28659488907058611"/>
    <n v="0.33002328631186256"/>
    <n v="1835"/>
    <s v="1"/>
  </r>
  <r>
    <x v="1"/>
    <x v="1"/>
    <x v="1"/>
    <x v="1"/>
    <x v="0"/>
    <x v="1"/>
    <x v="1"/>
    <s v="Any SHG (one or more)"/>
    <x v="3"/>
    <s v="all question respondents"/>
    <x v="23"/>
    <s v="4.2 Individuals who do not use mobile money"/>
    <s v="SHG Use - Any Interaction(Among all question respondents)"/>
    <s v="SHG_use_any"/>
    <n v="0.1884055826369527"/>
    <n v="1.1271727192773529E-2"/>
    <n v="0.16630456904719837"/>
    <n v="0.21050659622670703"/>
    <n v="1194"/>
    <s v="1"/>
  </r>
  <r>
    <x v="1"/>
    <x v="1"/>
    <x v="1"/>
    <x v="1"/>
    <x v="0"/>
    <x v="1"/>
    <x v="1"/>
    <s v="Any SHG (one or more)"/>
    <x v="3"/>
    <s v="all question respondents"/>
    <x v="28"/>
    <s v="5.1 Individuals with a formal ID"/>
    <s v="SHG Use - Any Interaction(Among all question respondents)"/>
    <s v="SHG_use_any"/>
    <n v="0.28124492334570173"/>
    <n v="8.8782111774350428E-3"/>
    <n v="0.26383699086743889"/>
    <n v="0.29865285582396456"/>
    <n v="2691"/>
    <s v="1"/>
  </r>
  <r>
    <x v="1"/>
    <x v="1"/>
    <x v="1"/>
    <x v="1"/>
    <x v="0"/>
    <x v="1"/>
    <x v="1"/>
    <s v="Any SHG (one or more)"/>
    <x v="3"/>
    <s v="all question respondents"/>
    <x v="27"/>
    <s v="5.2 Individuals without a formal ID"/>
    <s v="SHG Use - Any Interaction(Among all question respondents)"/>
    <s v="SHG_use_any"/>
    <n v="0.12213124879727426"/>
    <n v="1.726085814735135E-2"/>
    <n v="8.8287060239374465E-2"/>
    <n v="0.15597543735517405"/>
    <n v="338"/>
    <s v="1"/>
  </r>
  <r>
    <x v="1"/>
    <x v="1"/>
    <x v="1"/>
    <x v="1"/>
    <x v="0"/>
    <x v="1"/>
    <x v="1"/>
    <s v="Any SHG (one or more)"/>
    <x v="3"/>
    <s v="all question respondents"/>
    <x v="20"/>
    <s v="7.1 Individuals in the two lowest PPI quintiles"/>
    <s v="SHG Use - Any Interaction(Among all question respondents)"/>
    <s v="SHG_use_any"/>
    <n v="0.25447015328139555"/>
    <n v="1.0746996475846742E-2"/>
    <n v="0.2333980042575966"/>
    <n v="0.2755423023051945"/>
    <n v="1691"/>
    <s v="1"/>
  </r>
  <r>
    <x v="1"/>
    <x v="1"/>
    <x v="1"/>
    <x v="1"/>
    <x v="0"/>
    <x v="1"/>
    <x v="1"/>
    <s v="Any SHG (one or more)"/>
    <x v="3"/>
    <s v="all question respondents"/>
    <x v="21"/>
    <s v="7.2 Individuals in the middle PPI quintile"/>
    <s v="SHG Use - Any Interaction(Among all question respondents)"/>
    <s v="SHG_use_any"/>
    <n v="0.29049820410609439"/>
    <n v="1.5959846726641438E-2"/>
    <n v="0.25920497074767546"/>
    <n v="0.32179143746451333"/>
    <n v="854"/>
    <s v="1"/>
  </r>
  <r>
    <x v="1"/>
    <x v="1"/>
    <x v="1"/>
    <x v="1"/>
    <x v="0"/>
    <x v="1"/>
    <x v="1"/>
    <s v="Any SHG (one or more)"/>
    <x v="3"/>
    <s v="all question respondents"/>
    <x v="22"/>
    <s v="7.3 Individuals in the two highest PPI quintiles"/>
    <s v="SHG Use - Any Interaction(Among all question respondents)"/>
    <s v="SHG_use_any"/>
    <n v="0.23707556842332128"/>
    <n v="1.9597440139891207E-2"/>
    <n v="0.19864993201031314"/>
    <n v="0.27550120483632945"/>
    <n v="484"/>
    <s v="1"/>
  </r>
  <r>
    <x v="1"/>
    <x v="1"/>
    <x v="1"/>
    <x v="1"/>
    <x v="0"/>
    <x v="1"/>
    <x v="1"/>
    <s v="ASCA"/>
    <x v="8"/>
    <s v="all question respondents"/>
    <x v="17"/>
    <s v="1.2 Females"/>
    <s v="SHG Use - Any Interaction(Among all question respondents)"/>
    <s v="ASCA_fin_serv"/>
    <n v="3.0467596433990021E-2"/>
    <n v="4.1037572089726321E-3"/>
    <n v="2.2421163771682177E-2"/>
    <n v="3.8514029096297864E-2"/>
    <n v="1818"/>
    <s v="1"/>
  </r>
  <r>
    <x v="1"/>
    <x v="1"/>
    <x v="1"/>
    <x v="1"/>
    <x v="0"/>
    <x v="1"/>
    <x v="1"/>
    <s v="ASCA"/>
    <x v="8"/>
    <s v="all question respondents"/>
    <x v="16"/>
    <s v="1.3 Males"/>
    <s v="SHG Use - Any Interaction(Among all question respondents)"/>
    <s v="ASCA_fin_serv"/>
    <n v="2.3947814256454522E-2"/>
    <n v="4.3245602807054275E-3"/>
    <n v="1.5468442470836931E-2"/>
    <n v="3.2427186042072113E-2"/>
    <n v="1211"/>
    <s v="1"/>
  </r>
  <r>
    <x v="1"/>
    <x v="1"/>
    <x v="1"/>
    <x v="1"/>
    <x v="0"/>
    <x v="1"/>
    <x v="1"/>
    <s v="ASCA"/>
    <x v="8"/>
    <s v="all question respondents"/>
    <x v="15"/>
    <s v="1.1 All individuals"/>
    <s v="SHG Use - Any Interaction(Among all question respondents)"/>
    <s v="ASCA_fin_serv"/>
    <n v="2.7361936085570897E-2"/>
    <n v="2.9777890480555767E-3"/>
    <n v="2.1523242947158974E-2"/>
    <n v="3.3200629223982821E-2"/>
    <n v="3029"/>
    <s v="1"/>
  </r>
  <r>
    <x v="1"/>
    <x v="1"/>
    <x v="1"/>
    <x v="1"/>
    <x v="0"/>
    <x v="1"/>
    <x v="1"/>
    <s v="ASCA"/>
    <x v="8"/>
    <s v="all question respondents"/>
    <x v="30"/>
    <s v="2.1 Individuals who have a bank account"/>
    <s v="SHG Use - Any Interaction(Among all question respondents)"/>
    <s v="ASCA_fin_serv"/>
    <n v="1.6116393652574026E-2"/>
    <n v="7.5446613079881977E-3"/>
    <n v="1.3232160635313021E-3"/>
    <n v="3.0909571241616751E-2"/>
    <n v="285"/>
    <s v="1"/>
  </r>
  <r>
    <x v="1"/>
    <x v="1"/>
    <x v="1"/>
    <x v="1"/>
    <x v="0"/>
    <x v="1"/>
    <x v="1"/>
    <s v="ASCA"/>
    <x v="8"/>
    <s v="all question respondents"/>
    <x v="29"/>
    <s v="2.2 Individuals who do not have a bank account"/>
    <s v="SHG Use - Any Interaction(Among all question respondents)"/>
    <s v="ASCA_fin_serv"/>
    <n v="2.8556764800388289E-2"/>
    <n v="3.1943534535030338E-3"/>
    <n v="2.2293443493995164E-2"/>
    <n v="3.4820086106781417E-2"/>
    <n v="2744"/>
    <s v="1"/>
  </r>
  <r>
    <x v="1"/>
    <x v="1"/>
    <x v="1"/>
    <x v="1"/>
    <x v="0"/>
    <x v="1"/>
    <x v="1"/>
    <s v="ASCA"/>
    <x v="8"/>
    <s v="all question respondents"/>
    <x v="26"/>
    <s v="3.1 Individuals who have access to a mobile phone"/>
    <s v="SHG Use - Any Interaction(Among all question respondents)"/>
    <s v="ASCA_fin_serv"/>
    <n v="3.0508436661749089E-2"/>
    <n v="3.351359953724535E-3"/>
    <n v="2.3937265215290486E-2"/>
    <n v="3.7079608108207693E-2"/>
    <n v="2682"/>
    <s v="1"/>
  </r>
  <r>
    <x v="1"/>
    <x v="1"/>
    <x v="1"/>
    <x v="1"/>
    <x v="0"/>
    <x v="1"/>
    <x v="1"/>
    <s v="ASCA"/>
    <x v="8"/>
    <s v="all question respondents"/>
    <x v="19"/>
    <s v="6.1 Rural individuals"/>
    <s v="SHG Use - Any Interaction(Among all question respondents)"/>
    <s v="ASCA_fin_serv"/>
    <n v="3.0612520822067585E-2"/>
    <n v="3.8644944542810668E-3"/>
    <n v="2.3035222064663907E-2"/>
    <n v="3.8189819579471262E-2"/>
    <n v="2027"/>
    <s v="1"/>
  </r>
  <r>
    <x v="1"/>
    <x v="1"/>
    <x v="1"/>
    <x v="1"/>
    <x v="0"/>
    <x v="1"/>
    <x v="1"/>
    <s v="ASCA"/>
    <x v="8"/>
    <s v="all question respondents"/>
    <x v="25"/>
    <s v="3.2 Individuals who do not have access to a mobile phone"/>
    <s v="SHG Use - Any Interaction(Among all question respondents)"/>
    <s v="ASCA_fin_serv"/>
    <n v="3.8032601089588998E-3"/>
    <n v="2.6881739578837036E-3"/>
    <n v="-1.4675708966833336E-3"/>
    <n v="9.0740911146011335E-3"/>
    <n v="347"/>
    <s v="1"/>
  </r>
  <r>
    <x v="1"/>
    <x v="1"/>
    <x v="1"/>
    <x v="1"/>
    <x v="0"/>
    <x v="1"/>
    <x v="1"/>
    <s v="ASCA"/>
    <x v="8"/>
    <s v="all question respondents"/>
    <x v="18"/>
    <s v="6.2 Urban individuals"/>
    <s v="SHG Use - Any Interaction(Among all question respondents)"/>
    <s v="ASCA_fin_serv"/>
    <n v="2.094606344371024E-2"/>
    <n v="4.4875336703075162E-3"/>
    <n v="1.2147141953174904E-2"/>
    <n v="2.9744984934245575E-2"/>
    <n v="1002"/>
    <s v="1"/>
  </r>
  <r>
    <x v="1"/>
    <x v="1"/>
    <x v="1"/>
    <x v="1"/>
    <x v="0"/>
    <x v="1"/>
    <x v="1"/>
    <s v="ASCA"/>
    <x v="8"/>
    <s v="all question respondents"/>
    <x v="24"/>
    <s v="4.1 Individuals who use mobile money"/>
    <s v="SHG Use - Any Interaction(Among all question respondents)"/>
    <s v="ASCA_fin_serv"/>
    <n v="3.3494867920474659E-2"/>
    <n v="4.263869446725496E-3"/>
    <n v="2.5134495550263779E-2"/>
    <n v="4.185524029068554E-2"/>
    <n v="1835"/>
    <s v="1"/>
  </r>
  <r>
    <x v="1"/>
    <x v="1"/>
    <x v="1"/>
    <x v="1"/>
    <x v="0"/>
    <x v="1"/>
    <x v="1"/>
    <s v="ASCA"/>
    <x v="8"/>
    <s v="all question respondents"/>
    <x v="23"/>
    <s v="4.2 Individuals who do not use mobile money"/>
    <s v="SHG Use - Any Interaction(Among all question respondents)"/>
    <s v="ASCA_fin_serv"/>
    <n v="1.7695211459727789E-2"/>
    <n v="3.6794103131218645E-3"/>
    <n v="1.048081601332955E-2"/>
    <n v="2.4909606906126029E-2"/>
    <n v="1194"/>
    <s v="1"/>
  </r>
  <r>
    <x v="1"/>
    <x v="1"/>
    <x v="1"/>
    <x v="1"/>
    <x v="0"/>
    <x v="1"/>
    <x v="1"/>
    <s v="ASCA"/>
    <x v="8"/>
    <s v="all question respondents"/>
    <x v="28"/>
    <s v="5.1 Individuals with a formal ID"/>
    <s v="SHG Use - Any Interaction(Among all question respondents)"/>
    <s v="ASCA_fin_serv"/>
    <n v="2.9944621094440887E-2"/>
    <n v="3.3295687042328628E-3"/>
    <n v="2.3416176791118071E-2"/>
    <n v="3.6473065397763703E-2"/>
    <n v="2691"/>
    <s v="1"/>
  </r>
  <r>
    <x v="1"/>
    <x v="1"/>
    <x v="1"/>
    <x v="1"/>
    <x v="0"/>
    <x v="1"/>
    <x v="1"/>
    <s v="ASCA"/>
    <x v="8"/>
    <s v="all question respondents"/>
    <x v="27"/>
    <s v="5.2 Individuals without a formal ID"/>
    <s v="SHG Use - Any Interaction(Among all question respondents)"/>
    <s v="ASCA_fin_serv"/>
    <n v="8.8476195912698136E-3"/>
    <n v="4.5488258439234271E-3"/>
    <n v="-7.148039000288639E-5"/>
    <n v="1.7766719572542514E-2"/>
    <n v="338"/>
    <s v="1"/>
  </r>
  <r>
    <x v="1"/>
    <x v="1"/>
    <x v="1"/>
    <x v="1"/>
    <x v="0"/>
    <x v="1"/>
    <x v="1"/>
    <s v="ASCA"/>
    <x v="8"/>
    <s v="all question respondents"/>
    <x v="20"/>
    <s v="7.1 Individuals in the two lowest PPI quintiles"/>
    <s v="SHG Use - Any Interaction(Among all question respondents)"/>
    <s v="ASCA_fin_serv"/>
    <n v="2.7797523085750609E-2"/>
    <n v="3.9939234470105439E-3"/>
    <n v="1.9966446723699412E-2"/>
    <n v="3.5628599447801806E-2"/>
    <n v="1691"/>
    <s v="1"/>
  </r>
  <r>
    <x v="1"/>
    <x v="1"/>
    <x v="1"/>
    <x v="1"/>
    <x v="0"/>
    <x v="1"/>
    <x v="1"/>
    <s v="ASCA"/>
    <x v="8"/>
    <s v="all question respondents"/>
    <x v="21"/>
    <s v="7.2 Individuals in the middle PPI quintile"/>
    <s v="SHG Use - Any Interaction(Among all question respondents)"/>
    <s v="ASCA_fin_serv"/>
    <n v="3.4586079187458742E-2"/>
    <n v="6.3317217280486841E-3"/>
    <n v="2.2171170135378178E-2"/>
    <n v="4.7000988239539306E-2"/>
    <n v="854"/>
    <s v="1"/>
  </r>
  <r>
    <x v="1"/>
    <x v="1"/>
    <x v="1"/>
    <x v="1"/>
    <x v="0"/>
    <x v="1"/>
    <x v="1"/>
    <s v="ASCA"/>
    <x v="8"/>
    <s v="all question respondents"/>
    <x v="22"/>
    <s v="7.3 Individuals in the two highest PPI quintiles"/>
    <s v="SHG Use - Any Interaction(Among all question respondents)"/>
    <s v="ASCA_fin_serv"/>
    <n v="1.3750875851589774E-2"/>
    <n v="5.4249172247533093E-3"/>
    <n v="3.1139816776044032E-3"/>
    <n v="2.4387770025575142E-2"/>
    <n v="484"/>
    <s v="1"/>
  </r>
  <r>
    <x v="1"/>
    <x v="1"/>
    <x v="2"/>
    <x v="2"/>
    <x v="0"/>
    <x v="1"/>
    <x v="1"/>
    <s v="Business Association"/>
    <x v="16"/>
    <s v="all question respondents"/>
    <x v="15"/>
    <s v="1.1 All individuals"/>
    <s v="SHG Use - Any Interaction(Among all question respondents)"/>
    <s v="BA_ask_advice_money"/>
    <n v="1.3724314366029265E-3"/>
    <n v="4.7086924176674807E-4"/>
    <n v="4.4942656225047573E-4"/>
    <n v="2.2954363109553774E-3"/>
    <n v="9459"/>
    <s v="1"/>
  </r>
  <r>
    <x v="1"/>
    <x v="1"/>
    <x v="2"/>
    <x v="2"/>
    <x v="0"/>
    <x v="1"/>
    <x v="1"/>
    <s v="Business Association"/>
    <x v="16"/>
    <s v="all question respondents"/>
    <x v="17"/>
    <s v="1.2 Females"/>
    <s v="SHG Use - Any Interaction(Among all question respondents)"/>
    <s v="BA_ask_advice_money"/>
    <n v="1.8324628417440286E-3"/>
    <n v="8.4276526469663103E-4"/>
    <n v="1.8046186514327585E-4"/>
    <n v="3.4844638183447814E-3"/>
    <n v="4119"/>
    <s v="1"/>
  </r>
  <r>
    <x v="1"/>
    <x v="1"/>
    <x v="2"/>
    <x v="2"/>
    <x v="0"/>
    <x v="1"/>
    <x v="1"/>
    <s v="Business Association"/>
    <x v="16"/>
    <s v="all question respondents"/>
    <x v="16"/>
    <s v="1.3 Males"/>
    <s v="SHG Use - Any Interaction(Among all question respondents)"/>
    <s v="BA_ask_advice_money"/>
    <n v="9.308656289677813E-4"/>
    <n v="4.4398914793825772E-4"/>
    <n v="6.055151337811687E-5"/>
    <n v="1.8011797445574456E-3"/>
    <n v="5340"/>
    <s v="1"/>
  </r>
  <r>
    <x v="1"/>
    <x v="1"/>
    <x v="2"/>
    <x v="2"/>
    <x v="0"/>
    <x v="1"/>
    <x v="1"/>
    <s v="Business Association"/>
    <x v="16"/>
    <s v="all question respondents"/>
    <x v="30"/>
    <s v="2.1 Individuals who have a bank account"/>
    <s v="SHG Use - Any Interaction(Among all question respondents)"/>
    <s v="BA_ask_advice_money"/>
    <n v="3.2620580894641717E-3"/>
    <n v="1.9217016381332047E-3"/>
    <n v="-5.0488997533782972E-4"/>
    <n v="7.0290061542661736E-3"/>
    <n v="868"/>
    <s v="1"/>
  </r>
  <r>
    <x v="1"/>
    <x v="1"/>
    <x v="2"/>
    <x v="2"/>
    <x v="0"/>
    <x v="1"/>
    <x v="1"/>
    <s v="Business Association"/>
    <x v="16"/>
    <s v="all question respondents"/>
    <x v="29"/>
    <s v="2.2 Individuals who do not have a bank account"/>
    <s v="SHG Use - Any Interaction(Among all question respondents)"/>
    <s v="BA_ask_advice_money"/>
    <n v="1.1522291365311946E-3"/>
    <n v="4.7578734780153755E-4"/>
    <n v="2.1958371775570944E-4"/>
    <n v="2.0848745553066796E-3"/>
    <n v="8591"/>
    <s v="1"/>
  </r>
  <r>
    <x v="1"/>
    <x v="1"/>
    <x v="2"/>
    <x v="2"/>
    <x v="0"/>
    <x v="1"/>
    <x v="1"/>
    <s v="Business Association"/>
    <x v="16"/>
    <s v="all question respondents"/>
    <x v="26"/>
    <s v="3.1 Individuals who have access to a mobile phone"/>
    <s v="SHG Use - Any Interaction(Among all question respondents)"/>
    <s v="BA_ask_advice_money"/>
    <n v="1.4723706798911843E-3"/>
    <n v="5.0515097081416593E-4"/>
    <n v="4.8216625159617403E-4"/>
    <n v="2.4625751081861946E-3"/>
    <n v="8703"/>
    <s v="1"/>
  </r>
  <r>
    <x v="1"/>
    <x v="1"/>
    <x v="2"/>
    <x v="2"/>
    <x v="0"/>
    <x v="1"/>
    <x v="1"/>
    <s v="Business Association"/>
    <x v="16"/>
    <s v="all question respondents"/>
    <x v="25"/>
    <s v="3.2 Individuals who do not have access to a mobile phone"/>
    <s v="SHG Use - Any Interaction(Among all question respondents)"/>
    <s v="BA_ask_advice_money"/>
    <n v="0"/>
    <m/>
    <m/>
    <m/>
    <n v="756"/>
    <s v="1"/>
  </r>
  <r>
    <x v="1"/>
    <x v="1"/>
    <x v="2"/>
    <x v="2"/>
    <x v="0"/>
    <x v="1"/>
    <x v="1"/>
    <s v="Business Association"/>
    <x v="16"/>
    <s v="all question respondents"/>
    <x v="24"/>
    <s v="4.1 Individuals who use mobile money"/>
    <s v="SHG Use - Any Interaction(Among all question respondents)"/>
    <s v="BA_ask_advice_money"/>
    <n v="1.8406625890839709E-3"/>
    <n v="6.6854365608692119E-4"/>
    <n v="5.301733947370808E-4"/>
    <n v="3.151151783430861E-3"/>
    <n v="5248"/>
    <s v="1"/>
  </r>
  <r>
    <x v="1"/>
    <x v="1"/>
    <x v="2"/>
    <x v="2"/>
    <x v="0"/>
    <x v="1"/>
    <x v="1"/>
    <s v="Business Association"/>
    <x v="16"/>
    <s v="all question respondents"/>
    <x v="23"/>
    <s v="4.2 Individuals who do not use mobile money"/>
    <s v="SHG Use - Any Interaction(Among all question respondents)"/>
    <s v="BA_ask_advice_money"/>
    <n v="6.7786286449514105E-4"/>
    <n v="6.1984793468022794E-4"/>
    <n v="-5.3717225421528667E-4"/>
    <n v="1.8928979832055688E-3"/>
    <n v="4211"/>
    <s v="1"/>
  </r>
  <r>
    <x v="1"/>
    <x v="1"/>
    <x v="2"/>
    <x v="2"/>
    <x v="0"/>
    <x v="1"/>
    <x v="1"/>
    <s v="Business Association"/>
    <x v="16"/>
    <s v="all question respondents"/>
    <x v="28"/>
    <s v="5.1 Individuals with a formal ID"/>
    <s v="SHG Use - Any Interaction(Among all question respondents)"/>
    <s v="BA_ask_advice_money"/>
    <n v="1.5125200931913232E-3"/>
    <n v="5.4600961662456366E-4"/>
    <n v="4.4222394112829709E-4"/>
    <n v="2.5828162452543493E-3"/>
    <n v="8227"/>
    <s v="1"/>
  </r>
  <r>
    <x v="1"/>
    <x v="1"/>
    <x v="2"/>
    <x v="2"/>
    <x v="0"/>
    <x v="1"/>
    <x v="1"/>
    <s v="Business Association"/>
    <x v="16"/>
    <s v="all question respondents"/>
    <x v="27"/>
    <s v="5.2 Individuals without a formal ID"/>
    <s v="SHG Use - Any Interaction(Among all question respondents)"/>
    <s v="BA_ask_advice_money"/>
    <n v="6.1151337031471308E-4"/>
    <n v="6.1180226553463621E-4"/>
    <n v="-5.8775050835687824E-4"/>
    <n v="1.8107772489863044E-3"/>
    <n v="1232"/>
    <s v="1"/>
  </r>
  <r>
    <x v="1"/>
    <x v="1"/>
    <x v="2"/>
    <x v="2"/>
    <x v="0"/>
    <x v="1"/>
    <x v="1"/>
    <s v="Business Association"/>
    <x v="16"/>
    <s v="all question respondents"/>
    <x v="19"/>
    <s v="6.1 Rural individuals"/>
    <s v="SHG Use - Any Interaction(Among all question respondents)"/>
    <s v="BA_ask_advice_money"/>
    <n v="5.9844284987672295E-4"/>
    <n v="2.9951846115058801E-4"/>
    <n v="1.1322318148543342E-5"/>
    <n v="1.1855633816049026E-3"/>
    <n v="6846"/>
    <s v="1"/>
  </r>
  <r>
    <x v="1"/>
    <x v="1"/>
    <x v="2"/>
    <x v="2"/>
    <x v="0"/>
    <x v="1"/>
    <x v="1"/>
    <s v="Business Association"/>
    <x v="16"/>
    <s v="all question respondents"/>
    <x v="18"/>
    <s v="6.2 Urban individuals"/>
    <s v="SHG Use - Any Interaction(Among all question respondents)"/>
    <s v="BA_ask_advice_money"/>
    <n v="2.8478712611759533E-3"/>
    <n v="1.2436842343850896E-3"/>
    <n v="4.099829714554375E-4"/>
    <n v="5.2857595508964692E-3"/>
    <n v="2613"/>
    <s v="1"/>
  </r>
  <r>
    <x v="1"/>
    <x v="1"/>
    <x v="2"/>
    <x v="2"/>
    <x v="0"/>
    <x v="1"/>
    <x v="1"/>
    <s v="Business Association"/>
    <x v="16"/>
    <s v="all question respondents"/>
    <x v="20"/>
    <s v="7.1 individuals in the two lowest PPI quintiles"/>
    <s v="SHG Use - Any Interaction(Among all question respondents)"/>
    <s v="BA_ask_advice_money"/>
    <n v="6.5057762120746411E-4"/>
    <n v="3.0192438676337178E-4"/>
    <n v="5.8740958394576967E-5"/>
    <n v="1.2424142840203514E-3"/>
    <n v="6484"/>
    <s v="1"/>
  </r>
  <r>
    <x v="1"/>
    <x v="1"/>
    <x v="2"/>
    <x v="2"/>
    <x v="0"/>
    <x v="1"/>
    <x v="1"/>
    <s v="Business Association"/>
    <x v="16"/>
    <s v="all question respondents"/>
    <x v="21"/>
    <s v="7.2 individuals in the middle PPI quintile"/>
    <s v="SHG Use - Any Interaction(Among all question respondents)"/>
    <s v="BA_ask_advice_money"/>
    <n v="2.2446464536802872E-3"/>
    <n v="1.2033329308407652E-3"/>
    <n v="-1.1414461210998861E-4"/>
    <n v="4.6034375194705631E-3"/>
    <n v="1967"/>
    <s v="1"/>
  </r>
  <r>
    <x v="1"/>
    <x v="1"/>
    <x v="2"/>
    <x v="2"/>
    <x v="0"/>
    <x v="1"/>
    <x v="1"/>
    <s v="Business Association"/>
    <x v="16"/>
    <s v="all question respondents"/>
    <x v="22"/>
    <s v="7.3 individuals in the two highest PPI quintiles"/>
    <s v="SHG Use - Any Interaction(Among all question respondents)"/>
    <s v="BA_ask_advice_money"/>
    <n v="2.5630177522850727E-3"/>
    <n v="1.8706726414205504E-3"/>
    <n v="-1.10390251600516E-3"/>
    <n v="6.2299380205753053E-3"/>
    <n v="1008"/>
    <s v="1"/>
  </r>
  <r>
    <x v="1"/>
    <x v="1"/>
    <x v="2"/>
    <x v="2"/>
    <x v="0"/>
    <x v="1"/>
    <x v="1"/>
    <s v="Farmer's Association"/>
    <x v="5"/>
    <s v="all question respondents"/>
    <x v="15"/>
    <s v="1.1 All individuals"/>
    <s v="SHG Use - Any Interaction(Among all question respondents)"/>
    <s v="FA_ask_advice_money"/>
    <n v="4.4674162519140338E-4"/>
    <n v="2.1452580389268749E-4"/>
    <n v="2.622496132017346E-5"/>
    <n v="8.672582890626333E-4"/>
    <n v="9459"/>
    <s v="1"/>
  </r>
  <r>
    <x v="1"/>
    <x v="1"/>
    <x v="2"/>
    <x v="2"/>
    <x v="0"/>
    <x v="1"/>
    <x v="1"/>
    <s v="Farmer's Association"/>
    <x v="5"/>
    <s v="all question respondents"/>
    <x v="17"/>
    <s v="1.2 Females"/>
    <s v="SHG Use - Any Interaction(Among all question respondents)"/>
    <s v="FA_ask_advice_money"/>
    <n v="5.1541283683820814E-4"/>
    <n v="3.3595130274334821E-4"/>
    <n v="-1.4312389156158659E-4"/>
    <n v="1.1739495652380028E-3"/>
    <n v="4119"/>
    <s v="1"/>
  </r>
  <r>
    <x v="1"/>
    <x v="1"/>
    <x v="2"/>
    <x v="2"/>
    <x v="0"/>
    <x v="1"/>
    <x v="1"/>
    <s v="Farmer's Association"/>
    <x v="5"/>
    <s v="all question respondents"/>
    <x v="16"/>
    <s v="1.3 Males"/>
    <s v="SHG Use - Any Interaction(Among all question respondents)"/>
    <s v="FA_ask_advice_money"/>
    <n v="3.8082686656138251E-4"/>
    <n v="2.6979767325851719E-4"/>
    <n v="-1.4803453575106489E-4"/>
    <n v="9.0968826887382996E-4"/>
    <n v="5340"/>
    <s v="1"/>
  </r>
  <r>
    <x v="1"/>
    <x v="1"/>
    <x v="2"/>
    <x v="2"/>
    <x v="0"/>
    <x v="1"/>
    <x v="1"/>
    <s v="Farmer's Association"/>
    <x v="5"/>
    <s v="all question respondents"/>
    <x v="30"/>
    <s v="2.1 Individuals who have a bank account"/>
    <s v="SHG Use - Any Interaction(Among all question respondents)"/>
    <s v="FA_ask_advice_money"/>
    <n v="2.1868873858146955E-3"/>
    <n v="1.555026614323292E-3"/>
    <n v="-8.6129885668186209E-4"/>
    <n v="5.2350736283112535E-3"/>
    <n v="868"/>
    <s v="1"/>
  </r>
  <r>
    <x v="1"/>
    <x v="1"/>
    <x v="2"/>
    <x v="2"/>
    <x v="0"/>
    <x v="1"/>
    <x v="1"/>
    <s v="Farmer's Association"/>
    <x v="5"/>
    <s v="all question respondents"/>
    <x v="29"/>
    <s v="2.2 Individuals who do not have a bank account"/>
    <s v="SHG Use - Any Interaction(Among all question respondents)"/>
    <s v="FA_ask_advice_money"/>
    <n v="2.4395865831849521E-4"/>
    <n v="1.5678124870022211E-4"/>
    <n v="-6.3366271665045687E-5"/>
    <n v="5.5128358830203606E-4"/>
    <n v="8591"/>
    <s v="1"/>
  </r>
  <r>
    <x v="1"/>
    <x v="1"/>
    <x v="2"/>
    <x v="2"/>
    <x v="0"/>
    <x v="1"/>
    <x v="1"/>
    <s v="Farmer's Association"/>
    <x v="5"/>
    <s v="all question respondents"/>
    <x v="26"/>
    <s v="3.1 Individuals who have access to a mobile phone"/>
    <s v="SHG Use - Any Interaction(Among all question respondents)"/>
    <s v="FA_ask_advice_money"/>
    <n v="4.792729551917615E-4"/>
    <n v="2.3015012245428555E-4"/>
    <n v="2.8129270246315182E-5"/>
    <n v="9.3041664013720788E-4"/>
    <n v="8703"/>
    <s v="1"/>
  </r>
  <r>
    <x v="1"/>
    <x v="1"/>
    <x v="2"/>
    <x v="2"/>
    <x v="0"/>
    <x v="1"/>
    <x v="1"/>
    <s v="Farmer's Association"/>
    <x v="5"/>
    <s v="all question respondents"/>
    <x v="25"/>
    <s v="3.2 Individuals who do not have access to a mobile phone"/>
    <s v="SHG Use - Any Interaction(Among all question respondents)"/>
    <s v="FA_ask_advice_money"/>
    <n v="0"/>
    <m/>
    <m/>
    <m/>
    <n v="756"/>
    <s v="1"/>
  </r>
  <r>
    <x v="1"/>
    <x v="1"/>
    <x v="2"/>
    <x v="2"/>
    <x v="0"/>
    <x v="1"/>
    <x v="1"/>
    <s v="Farmer's Association"/>
    <x v="5"/>
    <s v="all question respondents"/>
    <x v="24"/>
    <s v="4.1 Individuals who use mobile money"/>
    <s v="SHG Use - Any Interaction(Among all question respondents)"/>
    <s v="FA_ask_advice_money"/>
    <n v="7.2887222421316614E-4"/>
    <n v="3.5867686659473319E-4"/>
    <n v="2.5788508355594603E-5"/>
    <n v="1.4319559400707378E-3"/>
    <n v="5248"/>
    <s v="1"/>
  </r>
  <r>
    <x v="1"/>
    <x v="1"/>
    <x v="2"/>
    <x v="2"/>
    <x v="0"/>
    <x v="1"/>
    <x v="1"/>
    <s v="Farmer's Association"/>
    <x v="5"/>
    <s v="all question respondents"/>
    <x v="23"/>
    <s v="4.2 Individuals who do not use mobile money"/>
    <s v="SHG Use - Any Interaction(Among all question respondents)"/>
    <s v="FA_ask_advice_money"/>
    <n v="2.8232420342215089E-5"/>
    <n v="2.8240758715606652E-5"/>
    <n v="-2.7125533921505422E-5"/>
    <n v="8.3590374605935604E-5"/>
    <n v="4211"/>
    <s v="1"/>
  </r>
  <r>
    <x v="1"/>
    <x v="1"/>
    <x v="2"/>
    <x v="2"/>
    <x v="0"/>
    <x v="1"/>
    <x v="1"/>
    <s v="Farmer's Association"/>
    <x v="5"/>
    <s v="all question respondents"/>
    <x v="28"/>
    <s v="5.1 Individuals with a formal ID"/>
    <s v="SHG Use - Any Interaction(Among all question respondents)"/>
    <s v="FA_ask_advice_money"/>
    <n v="5.1552739033675305E-4"/>
    <n v="2.5365547061920429E-4"/>
    <n v="1.8308173151894381E-5"/>
    <n v="1.0127466075216117E-3"/>
    <n v="8227"/>
    <s v="1"/>
  </r>
  <r>
    <x v="1"/>
    <x v="1"/>
    <x v="2"/>
    <x v="2"/>
    <x v="0"/>
    <x v="1"/>
    <x v="1"/>
    <s v="Farmer's Association"/>
    <x v="5"/>
    <s v="all question respondents"/>
    <x v="27"/>
    <s v="5.2 Individuals without a formal ID"/>
    <s v="SHG Use - Any Interaction(Among all question respondents)"/>
    <s v="FA_ask_advice_money"/>
    <n v="7.3118716119334324E-5"/>
    <n v="7.3192601068388109E-5"/>
    <n v="-7.0354506508619834E-5"/>
    <n v="2.1659193874728848E-4"/>
    <n v="1232"/>
    <s v="1"/>
  </r>
  <r>
    <x v="1"/>
    <x v="1"/>
    <x v="2"/>
    <x v="2"/>
    <x v="0"/>
    <x v="1"/>
    <x v="1"/>
    <s v="Farmer's Association"/>
    <x v="5"/>
    <s v="all question respondents"/>
    <x v="19"/>
    <s v="6.1 Rural individuals"/>
    <s v="SHG Use - Any Interaction(Among all question respondents)"/>
    <s v="FA_ask_advice_money"/>
    <n v="1.7223798388337204E-4"/>
    <n v="1.41210589766509E-4"/>
    <n v="-1.0456510942472082E-4"/>
    <n v="4.4904107719146488E-4"/>
    <n v="6846"/>
    <s v="1"/>
  </r>
  <r>
    <x v="1"/>
    <x v="1"/>
    <x v="2"/>
    <x v="2"/>
    <x v="0"/>
    <x v="1"/>
    <x v="1"/>
    <s v="Farmer's Association"/>
    <x v="5"/>
    <s v="all question respondents"/>
    <x v="18"/>
    <s v="6.2 Urban individuals"/>
    <s v="SHG Use - Any Interaction(Among all question respondents)"/>
    <s v="FA_ask_advice_money"/>
    <n v="9.700227320734758E-4"/>
    <n v="5.6255174848921733E-4"/>
    <n v="-1.3269955231870283E-4"/>
    <n v="2.0727450164656543E-3"/>
    <n v="2613"/>
    <s v="1"/>
  </r>
  <r>
    <x v="1"/>
    <x v="1"/>
    <x v="2"/>
    <x v="2"/>
    <x v="0"/>
    <x v="1"/>
    <x v="1"/>
    <s v="Farmer's Association"/>
    <x v="5"/>
    <s v="all question respondents"/>
    <x v="20"/>
    <s v="7.1 individuals in the two lowest PPI quintiles"/>
    <s v="SHG Use - Any Interaction(Among all question respondents)"/>
    <s v="FA_ask_advice_money"/>
    <n v="3.7230968848746545E-5"/>
    <n v="2.6369323207961565E-5"/>
    <n v="-1.4458569764991178E-5"/>
    <n v="8.8920507462484261E-5"/>
    <n v="6484"/>
    <s v="1"/>
  </r>
  <r>
    <x v="1"/>
    <x v="1"/>
    <x v="2"/>
    <x v="2"/>
    <x v="0"/>
    <x v="1"/>
    <x v="1"/>
    <s v="Farmer's Association"/>
    <x v="5"/>
    <s v="all question respondents"/>
    <x v="21"/>
    <s v="7.2 individuals in the middle PPI quintile"/>
    <s v="SHG Use - Any Interaction(Among all question respondents)"/>
    <s v="FA_ask_advice_money"/>
    <n v="8.3914409536874925E-4"/>
    <n v="5.9357393610078306E-4"/>
    <n v="-3.2438834147916244E-4"/>
    <n v="2.002676532216661E-3"/>
    <n v="1967"/>
    <s v="1"/>
  </r>
  <r>
    <x v="1"/>
    <x v="1"/>
    <x v="2"/>
    <x v="2"/>
    <x v="0"/>
    <x v="1"/>
    <x v="1"/>
    <s v="Farmer's Association"/>
    <x v="5"/>
    <s v="all question respondents"/>
    <x v="22"/>
    <s v="7.3 individuals in the two highest PPI quintiles"/>
    <s v="SHG Use - Any Interaction(Among all question respondents)"/>
    <s v="FA_ask_advice_money"/>
    <n v="1.2715389881726776E-3"/>
    <n v="9.1108835409672221E-4"/>
    <n v="-5.1438992203122489E-4"/>
    <n v="3.0574678983765801E-3"/>
    <n v="1008"/>
    <s v="1"/>
  </r>
</pivotCacheRecords>
</file>

<file path=xl/pivotCache/pivotCacheRecords6.xml><?xml version="1.0" encoding="utf-8"?>
<pivotCacheRecords xmlns="http://schemas.openxmlformats.org/spreadsheetml/2006/main" xmlns:r="http://schemas.openxmlformats.org/officeDocument/2006/relationships" count="2181">
  <r>
    <x v="0"/>
    <x v="0"/>
    <x v="0"/>
    <s v="LSMS-ISA"/>
    <x v="0"/>
    <x v="0"/>
    <x v="0"/>
    <x v="0"/>
    <n v="0.28803861087359017"/>
    <n v="9.1101693490885319E-3"/>
    <n v="0.27017655540961727"/>
    <n v="0.30590066633756308"/>
    <n v="3352"/>
    <s v="1"/>
  </r>
  <r>
    <x v="0"/>
    <x v="0"/>
    <x v="0"/>
    <s v="LSMS-ISA"/>
    <x v="0"/>
    <x v="0"/>
    <x v="0"/>
    <x v="1"/>
    <n v="0.71196138912640983"/>
    <n v="9.1101693490885319E-3"/>
    <n v="0.69409933366243692"/>
    <n v="0.72982344459038273"/>
    <n v="3352"/>
    <s v="1"/>
  </r>
  <r>
    <x v="0"/>
    <x v="0"/>
    <x v="0"/>
    <s v="LSMS-ISA"/>
    <x v="0"/>
    <x v="0"/>
    <x v="0"/>
    <x v="2"/>
    <n v="0.77186037768313909"/>
    <n v="8.7647535902575045E-3"/>
    <n v="0.75467556928296387"/>
    <n v="0.78904518608331431"/>
    <n v="3352"/>
    <s v="1"/>
  </r>
  <r>
    <x v="0"/>
    <x v="0"/>
    <x v="0"/>
    <s v="LSMS-ISA"/>
    <x v="0"/>
    <x v="0"/>
    <x v="0"/>
    <x v="3"/>
    <n v="0.22813962231686097"/>
    <n v="8.7647535902575045E-3"/>
    <n v="0.21095481391668577"/>
    <n v="0.24532443071703616"/>
    <n v="3352"/>
    <s v="1"/>
  </r>
  <r>
    <x v="0"/>
    <x v="0"/>
    <x v="0"/>
    <s v="LSMS-ISA"/>
    <x v="0"/>
    <x v="0"/>
    <x v="0"/>
    <x v="4"/>
    <n v="0.19564247922247691"/>
    <n v="7.8941056851590512E-3"/>
    <n v="0.18016472426622443"/>
    <n v="0.21112023417872938"/>
    <n v="3351"/>
    <s v="1"/>
  </r>
  <r>
    <x v="0"/>
    <x v="0"/>
    <x v="0"/>
    <s v="LSMS-ISA"/>
    <x v="0"/>
    <x v="0"/>
    <x v="0"/>
    <x v="5"/>
    <n v="0.80435752077752309"/>
    <n v="7.8941056851590512E-3"/>
    <n v="0.78887976582127062"/>
    <n v="0.81983527573377557"/>
    <n v="3351"/>
    <s v="1"/>
  </r>
  <r>
    <x v="0"/>
    <x v="0"/>
    <x v="0"/>
    <s v="LSMS-ISA"/>
    <x v="0"/>
    <x v="0"/>
    <x v="0"/>
    <x v="6"/>
    <n v="0.54645026443823419"/>
    <n v="1.0091258075622955E-2"/>
    <n v="0.52666461561645073"/>
    <n v="0.56623591326001765"/>
    <n v="3352"/>
    <s v="1"/>
  </r>
  <r>
    <x v="0"/>
    <x v="0"/>
    <x v="0"/>
    <s v="LSMS-ISA"/>
    <x v="0"/>
    <x v="0"/>
    <x v="0"/>
    <x v="7"/>
    <n v="0.45354973556176581"/>
    <n v="1.0091258075622955E-2"/>
    <n v="0.43376408673998229"/>
    <n v="0.47333538438354933"/>
    <n v="3352"/>
    <s v="1"/>
  </r>
  <r>
    <x v="0"/>
    <x v="0"/>
    <x v="0"/>
    <s v="LSMS-ISA"/>
    <x v="0"/>
    <x v="0"/>
    <x v="0"/>
    <x v="8"/>
    <n v="0.66394668938001777"/>
    <n v="9.3470517728105173E-3"/>
    <n v="0.64562018514140318"/>
    <n v="0.68227319361863237"/>
    <n v="3352"/>
    <s v="1"/>
  </r>
  <r>
    <x v="0"/>
    <x v="0"/>
    <x v="0"/>
    <s v="LSMS-ISA"/>
    <x v="0"/>
    <x v="0"/>
    <x v="0"/>
    <x v="9"/>
    <n v="0.33605331061998228"/>
    <n v="9.3470517728105173E-3"/>
    <n v="0.31772680638136769"/>
    <n v="0.35437981485859688"/>
    <n v="3352"/>
    <s v="1"/>
  </r>
  <r>
    <x v="0"/>
    <x v="0"/>
    <x v="0"/>
    <s v="LSMS-ISA"/>
    <x v="0"/>
    <x v="0"/>
    <x v="0"/>
    <x v="10"/>
    <n v="3.5947231740560297E-2"/>
    <n v="3.7860830133836262E-3"/>
    <n v="2.8523957742053425E-2"/>
    <n v="4.3370505739067172E-2"/>
    <n v="3344"/>
    <s v="1"/>
  </r>
  <r>
    <x v="0"/>
    <x v="0"/>
    <x v="0"/>
    <s v="LSMS-ISA"/>
    <x v="0"/>
    <x v="0"/>
    <x v="0"/>
    <x v="11"/>
    <n v="0.21895902040492118"/>
    <n v="8.4788484732840619E-3"/>
    <n v="0.20233476383513219"/>
    <n v="0.23558327697471018"/>
    <n v="3344"/>
    <s v="1"/>
  </r>
  <r>
    <x v="0"/>
    <x v="0"/>
    <x v="0"/>
    <s v="LSMS-ISA"/>
    <x v="0"/>
    <x v="0"/>
    <x v="0"/>
    <x v="12"/>
    <n v="0.74509374785451854"/>
    <n v="8.9161449923527477E-3"/>
    <n v="0.72761209543044825"/>
    <n v="0.76257540027858883"/>
    <n v="3344"/>
    <s v="1"/>
  </r>
  <r>
    <x v="0"/>
    <x v="0"/>
    <x v="1"/>
    <s v="FII"/>
    <x v="1"/>
    <x v="0"/>
    <x v="0"/>
    <x v="13"/>
    <n v="0.52365581182760657"/>
    <n v="9.5047711329068994E-3"/>
    <n v="0.50501935333431058"/>
    <n v="0.54229227032090255"/>
    <n v="3029"/>
    <s v="1"/>
  </r>
  <r>
    <x v="0"/>
    <x v="0"/>
    <x v="1"/>
    <s v="FII"/>
    <x v="1"/>
    <x v="0"/>
    <x v="0"/>
    <x v="14"/>
    <n v="0.47634418817238822"/>
    <n v="9.5047711329069133E-3"/>
    <n v="0.45770772967909218"/>
    <n v="0.49498064666568425"/>
    <n v="3029"/>
    <s v="1"/>
  </r>
  <r>
    <x v="0"/>
    <x v="0"/>
    <x v="1"/>
    <s v="FII"/>
    <x v="1"/>
    <x v="0"/>
    <x v="0"/>
    <x v="15"/>
    <n v="0.66372533294623159"/>
    <n v="9.0766759833060245E-3"/>
    <n v="0.64592826104890488"/>
    <n v="0.6815224048435583"/>
    <n v="3029"/>
    <s v="1"/>
  </r>
  <r>
    <x v="0"/>
    <x v="0"/>
    <x v="1"/>
    <s v="FII"/>
    <x v="1"/>
    <x v="0"/>
    <x v="0"/>
    <x v="16"/>
    <n v="0.33627466705376269"/>
    <n v="9.0766759833059811E-3"/>
    <n v="0.31847759515643603"/>
    <n v="0.35407173895108934"/>
    <n v="3029"/>
    <s v="1"/>
  </r>
  <r>
    <x v="0"/>
    <x v="0"/>
    <x v="1"/>
    <s v="FII"/>
    <x v="1"/>
    <x v="0"/>
    <x v="0"/>
    <x v="17"/>
    <n v="0.54821694219199302"/>
    <n v="9.4368748592677035E-3"/>
    <n v="0.52971361116361249"/>
    <n v="0.56672027322037355"/>
    <n v="3029"/>
    <s v="1"/>
  </r>
  <r>
    <x v="0"/>
    <x v="0"/>
    <x v="1"/>
    <s v="FII"/>
    <x v="1"/>
    <x v="0"/>
    <x v="0"/>
    <x v="18"/>
    <n v="0.28367614867692437"/>
    <n v="8.5563614165373829E-3"/>
    <n v="0.26689928238912247"/>
    <n v="0.30045301496472626"/>
    <n v="3029"/>
    <s v="1"/>
  </r>
  <r>
    <x v="0"/>
    <x v="0"/>
    <x v="1"/>
    <s v="FII"/>
    <x v="1"/>
    <x v="0"/>
    <x v="0"/>
    <x v="19"/>
    <n v="0.16810690913107876"/>
    <n v="7.2926288119740494E-3"/>
    <n v="0.15380790368834557"/>
    <n v="0.18240591457381194"/>
    <n v="3029"/>
    <s v="1"/>
  </r>
  <r>
    <x v="0"/>
    <x v="0"/>
    <x v="1"/>
    <s v="FII"/>
    <x v="1"/>
    <x v="0"/>
    <x v="0"/>
    <x v="20"/>
    <n v="0.61183131733652141"/>
    <n v="9.1594934504563782E-3"/>
    <n v="0.59387186127786296"/>
    <n v="0.62979077339517986"/>
    <n v="3029"/>
    <s v="1"/>
  </r>
  <r>
    <x v="0"/>
    <x v="0"/>
    <x v="1"/>
    <s v="FII"/>
    <x v="1"/>
    <x v="0"/>
    <x v="0"/>
    <x v="21"/>
    <n v="0.38816868266347165"/>
    <n v="9.159493450456406E-3"/>
    <n v="0.37020922660481309"/>
    <n v="0.40612813872213022"/>
    <n v="3029"/>
    <s v="1"/>
  </r>
  <r>
    <x v="0"/>
    <x v="0"/>
    <x v="1"/>
    <s v="FII"/>
    <x v="1"/>
    <x v="0"/>
    <x v="0"/>
    <x v="22"/>
    <n v="0.88217637992550801"/>
    <n v="6.1368254983032652E-3"/>
    <n v="0.87014361321492739"/>
    <n v="0.89420914663608864"/>
    <n v="3029"/>
    <s v="1"/>
  </r>
  <r>
    <x v="0"/>
    <x v="0"/>
    <x v="1"/>
    <s v="FII"/>
    <x v="1"/>
    <x v="0"/>
    <x v="0"/>
    <x v="23"/>
    <n v="0.11782362007449002"/>
    <n v="6.1368254983032687E-3"/>
    <n v="0.10579085336390942"/>
    <n v="0.12985638678507061"/>
    <n v="3029"/>
    <s v="1"/>
  </r>
  <r>
    <x v="0"/>
    <x v="0"/>
    <x v="1"/>
    <s v="FII"/>
    <x v="1"/>
    <x v="0"/>
    <x v="0"/>
    <x v="24"/>
    <n v="0.87758046997902717"/>
    <n v="6.3768320656416846E-3"/>
    <n v="0.86507711093457806"/>
    <n v="0.89008382902347627"/>
    <n v="3029"/>
    <s v="1"/>
  </r>
  <r>
    <x v="0"/>
    <x v="0"/>
    <x v="1"/>
    <s v="FII"/>
    <x v="1"/>
    <x v="0"/>
    <x v="0"/>
    <x v="25"/>
    <n v="0.12241953002096961"/>
    <n v="6.3768320656416846E-3"/>
    <n v="0.10991617097652048"/>
    <n v="0.13492288906541874"/>
    <n v="3029"/>
    <s v="1"/>
  </r>
  <r>
    <x v="0"/>
    <x v="0"/>
    <x v="1"/>
    <s v="FII"/>
    <x v="1"/>
    <x v="0"/>
    <x v="0"/>
    <x v="26"/>
    <n v="9.6044458852601267E-2"/>
    <n v="5.6334495227889523E-3"/>
    <n v="8.4998685447068914E-2"/>
    <n v="0.10709023225813362"/>
    <n v="3029"/>
    <s v="1"/>
  </r>
  <r>
    <x v="0"/>
    <x v="0"/>
    <x v="1"/>
    <s v="FII"/>
    <x v="1"/>
    <x v="0"/>
    <x v="0"/>
    <x v="27"/>
    <n v="0.90395554114739685"/>
    <n v="5.6334495227889532E-3"/>
    <n v="0.89290976774186448"/>
    <n v="0.91500131455292921"/>
    <n v="3029"/>
    <s v="1"/>
  </r>
  <r>
    <x v="0"/>
    <x v="0"/>
    <x v="2"/>
    <s v="Finscope"/>
    <x v="1"/>
    <x v="0"/>
    <x v="0"/>
    <x v="13"/>
    <n v="0.51024049167648466"/>
    <n v="7.8698752021947264E-3"/>
    <n v="0.49481384553388208"/>
    <n v="0.52566713781908725"/>
    <n v="9459"/>
    <s v="1"/>
  </r>
  <r>
    <x v="0"/>
    <x v="0"/>
    <x v="2"/>
    <s v="Finscope"/>
    <x v="1"/>
    <x v="0"/>
    <x v="0"/>
    <x v="14"/>
    <n v="0.48975950832351456"/>
    <n v="7.8698752021947264E-3"/>
    <n v="0.47433286218091197"/>
    <n v="0.50518615446611714"/>
    <n v="9459"/>
    <s v="1"/>
  </r>
  <r>
    <x v="0"/>
    <x v="0"/>
    <x v="2"/>
    <s v="Finscope"/>
    <x v="1"/>
    <x v="0"/>
    <x v="0"/>
    <x v="15"/>
    <n v="0.65591766208769031"/>
    <n v="7.9890741711490174E-3"/>
    <n v="0.64025736035749869"/>
    <n v="0.67157796381788193"/>
    <n v="9459"/>
    <s v="1"/>
  </r>
  <r>
    <x v="0"/>
    <x v="0"/>
    <x v="2"/>
    <s v="Finscope"/>
    <x v="1"/>
    <x v="0"/>
    <x v="0"/>
    <x v="16"/>
    <n v="0.3440823379123068"/>
    <n v="7.9890741711490243E-3"/>
    <n v="0.32842203618211518"/>
    <n v="0.35974263964249842"/>
    <n v="9459"/>
    <s v="1"/>
  </r>
  <r>
    <x v="0"/>
    <x v="0"/>
    <x v="2"/>
    <s v="Finscope"/>
    <x v="1"/>
    <x v="0"/>
    <x v="0"/>
    <x v="17"/>
    <n v="0.58118489350314162"/>
    <n v="8.0759715589900152E-3"/>
    <n v="0.56535425422394214"/>
    <n v="0.5970155327823411"/>
    <n v="9459"/>
    <s v="1"/>
  </r>
  <r>
    <x v="0"/>
    <x v="0"/>
    <x v="2"/>
    <s v="Finscope"/>
    <x v="1"/>
    <x v="0"/>
    <x v="0"/>
    <x v="18"/>
    <n v="0.24846775484265057"/>
    <n v="6.9511768982999057E-3"/>
    <n v="0.23484195474676067"/>
    <n v="0.26209355493854047"/>
    <n v="9459"/>
    <s v="1"/>
  </r>
  <r>
    <x v="0"/>
    <x v="0"/>
    <x v="2"/>
    <s v="Finscope"/>
    <x v="1"/>
    <x v="0"/>
    <x v="0"/>
    <x v="19"/>
    <n v="0.17034735165420703"/>
    <n v="7.266504863529216E-3"/>
    <n v="0.15610344100211632"/>
    <n v="0.18459126230629774"/>
    <n v="9459"/>
    <s v="1"/>
  </r>
  <r>
    <x v="0"/>
    <x v="0"/>
    <x v="2"/>
    <s v="Finscope"/>
    <x v="1"/>
    <x v="0"/>
    <x v="0"/>
    <x v="20"/>
    <n v="0.59732433489644055"/>
    <n v="7.5580466691229789E-3"/>
    <n v="0.58250893967119977"/>
    <n v="0.61213973012168132"/>
    <n v="9459"/>
    <s v="1"/>
  </r>
  <r>
    <x v="0"/>
    <x v="0"/>
    <x v="2"/>
    <s v="Finscope"/>
    <x v="1"/>
    <x v="0"/>
    <x v="0"/>
    <x v="21"/>
    <n v="0.40267566510355707"/>
    <n v="7.5580466691229763E-3"/>
    <n v="0.38786026987831634"/>
    <n v="0.41749106032879779"/>
    <n v="9459"/>
    <s v="1"/>
  </r>
  <r>
    <x v="0"/>
    <x v="0"/>
    <x v="2"/>
    <s v="Finscope"/>
    <x v="1"/>
    <x v="0"/>
    <x v="0"/>
    <x v="22"/>
    <n v="0.93212358500941905"/>
    <n v="3.7060552361067667E-3"/>
    <n v="0.92485892054607222"/>
    <n v="0.93938824947276589"/>
    <n v="9459"/>
    <s v="1"/>
  </r>
  <r>
    <x v="0"/>
    <x v="0"/>
    <x v="2"/>
    <s v="Finscope"/>
    <x v="1"/>
    <x v="0"/>
    <x v="0"/>
    <x v="23"/>
    <n v="6.7876414990581155E-2"/>
    <n v="3.7060552361067667E-3"/>
    <n v="6.0611750527234311E-2"/>
    <n v="7.5141079453928006E-2"/>
    <n v="9459"/>
    <s v="1"/>
  </r>
  <r>
    <x v="0"/>
    <x v="0"/>
    <x v="2"/>
    <s v="Finscope"/>
    <x v="1"/>
    <x v="0"/>
    <x v="0"/>
    <x v="24"/>
    <n v="0.84451985425686915"/>
    <n v="6.3500567588851168E-3"/>
    <n v="0.83207237877753193"/>
    <n v="0.85696732973620637"/>
    <n v="9459"/>
    <s v="1"/>
  </r>
  <r>
    <x v="0"/>
    <x v="0"/>
    <x v="2"/>
    <s v="Finscope"/>
    <x v="1"/>
    <x v="0"/>
    <x v="0"/>
    <x v="25"/>
    <n v="0.15548014574313007"/>
    <n v="6.3500567588851168E-3"/>
    <n v="0.14303267026379288"/>
    <n v="0.16792762122246727"/>
    <n v="9459"/>
    <s v="1"/>
  </r>
  <r>
    <x v="0"/>
    <x v="0"/>
    <x v="2"/>
    <s v="Finscope"/>
    <x v="1"/>
    <x v="0"/>
    <x v="0"/>
    <x v="26"/>
    <n v="0.10436974038375031"/>
    <n v="5.3464696182779717E-3"/>
    <n v="9.3889511308408863E-2"/>
    <n v="0.11484996945909176"/>
    <n v="9459"/>
    <s v="1"/>
  </r>
  <r>
    <x v="0"/>
    <x v="0"/>
    <x v="2"/>
    <s v="Finscope"/>
    <x v="1"/>
    <x v="0"/>
    <x v="0"/>
    <x v="27"/>
    <n v="0.89563025961624732"/>
    <n v="5.3464696182779683E-3"/>
    <n v="0.88515003054090591"/>
    <n v="0.90611048869158872"/>
    <n v="9459"/>
    <s v="1"/>
  </r>
  <r>
    <x v="0"/>
    <x v="0"/>
    <x v="1"/>
    <s v="FII"/>
    <x v="1"/>
    <x v="1"/>
    <x v="1"/>
    <x v="13"/>
    <n v="0.57875382445936963"/>
    <n v="1.8042809905132056E-2"/>
    <n v="0.54337642576165002"/>
    <n v="0.61413122315708923"/>
    <n v="841"/>
    <s v="1"/>
  </r>
  <r>
    <x v="0"/>
    <x v="0"/>
    <x v="1"/>
    <s v="FII"/>
    <x v="1"/>
    <x v="2"/>
    <x v="1"/>
    <x v="13"/>
    <n v="0.50411890493786049"/>
    <n v="1.1130931554877524E-2"/>
    <n v="0.48229395607654574"/>
    <n v="0.5259438537991753"/>
    <n v="2188"/>
    <s v="1"/>
  </r>
  <r>
    <x v="0"/>
    <x v="0"/>
    <x v="1"/>
    <s v="FII"/>
    <x v="1"/>
    <x v="3"/>
    <x v="1"/>
    <x v="13"/>
    <n v="0.54237924324973674"/>
    <n v="2.8799860881010254E-2"/>
    <n v="0.48590998119003082"/>
    <n v="0.59884850530944267"/>
    <n v="325"/>
    <s v="1"/>
  </r>
  <r>
    <x v="0"/>
    <x v="0"/>
    <x v="1"/>
    <s v="FII"/>
    <x v="1"/>
    <x v="1"/>
    <x v="2"/>
    <x v="13"/>
    <n v="0.58309228905371324"/>
    <n v="5.5453716789111644E-2"/>
    <n v="0.47436153932936898"/>
    <n v="0.69182303877805751"/>
    <n v="88"/>
    <s v="1"/>
  </r>
  <r>
    <x v="0"/>
    <x v="0"/>
    <x v="1"/>
    <s v="FII"/>
    <x v="1"/>
    <x v="2"/>
    <x v="2"/>
    <x v="13"/>
    <n v="0.52198376427842186"/>
    <n v="9.6437492218162044E-3"/>
    <n v="0.5030748048117496"/>
    <n v="0.54089272374509412"/>
    <n v="2941"/>
    <s v="1"/>
  </r>
  <r>
    <x v="0"/>
    <x v="0"/>
    <x v="1"/>
    <s v="FII"/>
    <x v="1"/>
    <x v="3"/>
    <x v="2"/>
    <x v="13"/>
    <n v="0.58309228905371324"/>
    <n v="5.5453716789111644E-2"/>
    <n v="0.47436153932936898"/>
    <n v="0.69182303877805751"/>
    <n v="88"/>
    <s v="1"/>
  </r>
  <r>
    <x v="0"/>
    <x v="0"/>
    <x v="1"/>
    <s v="FII"/>
    <x v="1"/>
    <x v="1"/>
    <x v="3"/>
    <x v="13"/>
    <n v="0.6898720752008648"/>
    <n v="2.4824206267029345E-2"/>
    <n v="0.64119806893018239"/>
    <n v="0.73854608147154721"/>
    <n v="423"/>
    <s v="1"/>
  </r>
  <r>
    <x v="0"/>
    <x v="0"/>
    <x v="1"/>
    <s v="FII"/>
    <x v="1"/>
    <x v="2"/>
    <x v="3"/>
    <x v="13"/>
    <n v="0.49928492060141716"/>
    <n v="1.0176410917926967E-2"/>
    <n v="0.47933154591929916"/>
    <n v="0.51923829528353516"/>
    <n v="2606"/>
    <s v="1"/>
  </r>
  <r>
    <x v="0"/>
    <x v="0"/>
    <x v="1"/>
    <s v="FII"/>
    <x v="1"/>
    <x v="3"/>
    <x v="3"/>
    <x v="13"/>
    <n v="0.66085859548117576"/>
    <n v="3.7460054682750175E-2"/>
    <n v="0.58740887801931385"/>
    <n v="0.73430831294303767"/>
    <n v="184"/>
    <s v="1"/>
  </r>
  <r>
    <x v="0"/>
    <x v="0"/>
    <x v="1"/>
    <s v="FII"/>
    <x v="1"/>
    <x v="1"/>
    <x v="4"/>
    <x v="13"/>
    <n v="0.36308550547970708"/>
    <n v="4.9532161624122037E-2"/>
    <n v="0.26596543164697056"/>
    <n v="0.4602055793124436"/>
    <n v="92"/>
    <s v="1"/>
  </r>
  <r>
    <x v="0"/>
    <x v="0"/>
    <x v="1"/>
    <s v="FII"/>
    <x v="1"/>
    <x v="2"/>
    <x v="4"/>
    <x v="13"/>
    <n v="0.52862935815753009"/>
    <n v="9.6637995312157006E-3"/>
    <n v="0.50968108509206866"/>
    <n v="0.54757763122299152"/>
    <n v="2937"/>
    <s v="1"/>
  </r>
  <r>
    <x v="0"/>
    <x v="0"/>
    <x v="1"/>
    <s v="FII"/>
    <x v="1"/>
    <x v="3"/>
    <x v="4"/>
    <x v="13"/>
    <n v="0.34478280916085191"/>
    <n v="5.6261374036427725E-2"/>
    <n v="0.23446844731624267"/>
    <n v="0.45509717100546115"/>
    <n v="69"/>
    <s v="1"/>
  </r>
  <r>
    <x v="0"/>
    <x v="0"/>
    <x v="1"/>
    <s v="FII"/>
    <x v="1"/>
    <x v="1"/>
    <x v="5"/>
    <x v="13"/>
    <n v="0.33503172530123243"/>
    <n v="5.88374200311352E-2"/>
    <n v="0.21966638710107739"/>
    <n v="0.45039706350138747"/>
    <n v="65"/>
    <s v="1"/>
  </r>
  <r>
    <x v="0"/>
    <x v="0"/>
    <x v="1"/>
    <s v="FII"/>
    <x v="1"/>
    <x v="2"/>
    <x v="5"/>
    <x v="13"/>
    <n v="0.52774369403761501"/>
    <n v="9.621187413072706E-3"/>
    <n v="0.50887897258638803"/>
    <n v="0.54660841548884198"/>
    <n v="2964"/>
    <s v="1"/>
  </r>
  <r>
    <x v="0"/>
    <x v="0"/>
    <x v="1"/>
    <s v="FII"/>
    <x v="1"/>
    <x v="3"/>
    <x v="5"/>
    <x v="13"/>
    <n v="0.36000320035881622"/>
    <n v="7.1402646097925931E-2"/>
    <n v="0.22000062357835579"/>
    <n v="0.50000577713927663"/>
    <n v="46"/>
    <s v="1"/>
  </r>
  <r>
    <x v="0"/>
    <x v="0"/>
    <x v="1"/>
    <s v="FII"/>
    <x v="1"/>
    <x v="1"/>
    <x v="6"/>
    <x v="13"/>
    <n v="0.6030985177806959"/>
    <n v="1.9669014247016947E-2"/>
    <n v="0.56453254259908492"/>
    <n v="0.64166449296230688"/>
    <n v="699"/>
    <s v="1"/>
  </r>
  <r>
    <x v="0"/>
    <x v="0"/>
    <x v="1"/>
    <s v="FII"/>
    <x v="1"/>
    <x v="2"/>
    <x v="6"/>
    <x v="13"/>
    <n v="0.5008758619024577"/>
    <n v="1.0826183077575277E-2"/>
    <n v="0.4796484479284876"/>
    <n v="0.5221032758764278"/>
    <n v="2309"/>
    <s v="1"/>
  </r>
  <r>
    <x v="0"/>
    <x v="0"/>
    <x v="1"/>
    <s v="FII"/>
    <x v="1"/>
    <x v="3"/>
    <x v="1"/>
    <x v="14"/>
    <n v="0.42124617554063093"/>
    <n v="1.8042809905132053E-2"/>
    <n v="0.38586877684291127"/>
    <n v="0.45662357423835059"/>
    <n v="841"/>
    <s v="1"/>
  </r>
  <r>
    <x v="0"/>
    <x v="0"/>
    <x v="1"/>
    <s v="FII"/>
    <x v="1"/>
    <x v="1"/>
    <x v="1"/>
    <x v="14"/>
    <n v="0.49588109506214195"/>
    <n v="1.1130931554877521E-2"/>
    <n v="0.4740561462008272"/>
    <n v="0.51770604392345676"/>
    <n v="2188"/>
    <s v="1"/>
  </r>
  <r>
    <x v="0"/>
    <x v="0"/>
    <x v="1"/>
    <s v="FII"/>
    <x v="1"/>
    <x v="2"/>
    <x v="1"/>
    <x v="14"/>
    <n v="0.45762075675026287"/>
    <n v="2.879986088101022E-2"/>
    <n v="0.401151494690557"/>
    <n v="0.51409001880996874"/>
    <n v="325"/>
    <s v="1"/>
  </r>
  <r>
    <x v="0"/>
    <x v="0"/>
    <x v="1"/>
    <s v="FII"/>
    <x v="1"/>
    <x v="3"/>
    <x v="2"/>
    <x v="14"/>
    <n v="0.41690771094628709"/>
    <n v="5.5453716789111623E-2"/>
    <n v="0.30817696122194288"/>
    <n v="0.52563846067063136"/>
    <n v="88"/>
    <s v="1"/>
  </r>
  <r>
    <x v="0"/>
    <x v="0"/>
    <x v="1"/>
    <s v="FII"/>
    <x v="1"/>
    <x v="1"/>
    <x v="2"/>
    <x v="14"/>
    <n v="0.47801623572157365"/>
    <n v="9.6437492218162096E-3"/>
    <n v="0.45910727625490133"/>
    <n v="0.49692519518824596"/>
    <n v="2941"/>
    <s v="1"/>
  </r>
  <r>
    <x v="0"/>
    <x v="0"/>
    <x v="1"/>
    <s v="FII"/>
    <x v="1"/>
    <x v="2"/>
    <x v="2"/>
    <x v="14"/>
    <n v="0.41690771094628709"/>
    <n v="5.5453716789111623E-2"/>
    <n v="0.30817696122194288"/>
    <n v="0.52563846067063136"/>
    <n v="88"/>
    <s v="1"/>
  </r>
  <r>
    <x v="0"/>
    <x v="0"/>
    <x v="1"/>
    <s v="FII"/>
    <x v="1"/>
    <x v="3"/>
    <x v="3"/>
    <x v="14"/>
    <n v="0.31012792479913298"/>
    <n v="2.4824206267029376E-2"/>
    <n v="0.26145391852845051"/>
    <n v="0.35880193106981545"/>
    <n v="423"/>
    <s v="1"/>
  </r>
  <r>
    <x v="0"/>
    <x v="0"/>
    <x v="1"/>
    <s v="FII"/>
    <x v="1"/>
    <x v="1"/>
    <x v="3"/>
    <x v="14"/>
    <n v="0.50071507939857984"/>
    <n v="1.0176410917926993E-2"/>
    <n v="0.48076170471646179"/>
    <n v="0.52066845408069784"/>
    <n v="2606"/>
    <s v="1"/>
  </r>
  <r>
    <x v="0"/>
    <x v="0"/>
    <x v="1"/>
    <s v="FII"/>
    <x v="1"/>
    <x v="2"/>
    <x v="3"/>
    <x v="14"/>
    <n v="0.3391414045188248"/>
    <n v="3.7460054682750162E-2"/>
    <n v="0.26569168705696289"/>
    <n v="0.4125911219806867"/>
    <n v="184"/>
    <s v="1"/>
  </r>
  <r>
    <x v="0"/>
    <x v="0"/>
    <x v="1"/>
    <s v="FII"/>
    <x v="1"/>
    <x v="3"/>
    <x v="4"/>
    <x v="14"/>
    <n v="0.63691449452029258"/>
    <n v="4.9532161624122058E-2"/>
    <n v="0.53979442068755601"/>
    <n v="0.73403456835302916"/>
    <n v="92"/>
    <s v="1"/>
  </r>
  <r>
    <x v="0"/>
    <x v="0"/>
    <x v="1"/>
    <s v="FII"/>
    <x v="1"/>
    <x v="1"/>
    <x v="4"/>
    <x v="14"/>
    <n v="0.47137064184246508"/>
    <n v="9.6637995312157127E-3"/>
    <n v="0.45242236877700365"/>
    <n v="0.49031891490792651"/>
    <n v="2937"/>
    <s v="1"/>
  </r>
  <r>
    <x v="0"/>
    <x v="0"/>
    <x v="1"/>
    <s v="FII"/>
    <x v="1"/>
    <x v="2"/>
    <x v="4"/>
    <x v="14"/>
    <n v="0.65521719083914809"/>
    <n v="5.6261374036427718E-2"/>
    <n v="0.5449028289945389"/>
    <n v="0.76553155268375728"/>
    <n v="69"/>
    <s v="1"/>
  </r>
  <r>
    <x v="0"/>
    <x v="0"/>
    <x v="1"/>
    <s v="FII"/>
    <x v="1"/>
    <x v="3"/>
    <x v="5"/>
    <x v="14"/>
    <n v="0.66496827469876807"/>
    <n v="5.8837420031135172E-2"/>
    <n v="0.54960293649861303"/>
    <n v="0.78033361289892311"/>
    <n v="65"/>
    <s v="1"/>
  </r>
  <r>
    <x v="0"/>
    <x v="0"/>
    <x v="1"/>
    <s v="FII"/>
    <x v="1"/>
    <x v="1"/>
    <x v="5"/>
    <x v="14"/>
    <n v="0.47225630596238022"/>
    <n v="9.6211874130727234E-3"/>
    <n v="0.45339158451115319"/>
    <n v="0.49112102741360725"/>
    <n v="2964"/>
    <s v="1"/>
  </r>
  <r>
    <x v="0"/>
    <x v="0"/>
    <x v="1"/>
    <s v="FII"/>
    <x v="1"/>
    <x v="2"/>
    <x v="5"/>
    <x v="14"/>
    <n v="0.63999679964118428"/>
    <n v="7.1402646097925918E-2"/>
    <n v="0.49999422286072387"/>
    <n v="0.77999937642164463"/>
    <n v="46"/>
    <s v="1"/>
  </r>
  <r>
    <x v="0"/>
    <x v="0"/>
    <x v="1"/>
    <s v="FII"/>
    <x v="1"/>
    <x v="3"/>
    <x v="6"/>
    <x v="14"/>
    <n v="0.39690148221930371"/>
    <n v="1.9669014247016954E-2"/>
    <n v="0.35833550703769279"/>
    <n v="0.43546745740091464"/>
    <n v="699"/>
    <s v="1"/>
  </r>
  <r>
    <x v="0"/>
    <x v="0"/>
    <x v="1"/>
    <s v="FII"/>
    <x v="1"/>
    <x v="1"/>
    <x v="6"/>
    <x v="14"/>
    <n v="0.49912413809754297"/>
    <n v="1.0826183077575277E-2"/>
    <n v="0.47789672412357287"/>
    <n v="0.52035155207151307"/>
    <n v="2309"/>
    <s v="1"/>
  </r>
  <r>
    <x v="0"/>
    <x v="0"/>
    <x v="1"/>
    <s v="FII"/>
    <x v="1"/>
    <x v="2"/>
    <x v="1"/>
    <x v="15"/>
    <n v="0.68065233291774019"/>
    <n v="1.6734699674205811E-2"/>
    <n v="0.6478398083955712"/>
    <n v="0.71346485743990917"/>
    <n v="841"/>
    <s v="1"/>
  </r>
  <r>
    <x v="0"/>
    <x v="0"/>
    <x v="1"/>
    <s v="FII"/>
    <x v="1"/>
    <x v="3"/>
    <x v="1"/>
    <x v="15"/>
    <n v="0.65772327939529784"/>
    <n v="1.0758726826840868E-2"/>
    <n v="0.63662813011232833"/>
    <n v="0.67881842867826736"/>
    <n v="2188"/>
    <s v="1"/>
  </r>
  <r>
    <x v="0"/>
    <x v="0"/>
    <x v="1"/>
    <s v="FII"/>
    <x v="1"/>
    <x v="1"/>
    <x v="1"/>
    <x v="15"/>
    <n v="0.70610228991182999"/>
    <n v="2.6249856765068726E-2"/>
    <n v="0.65463294265280214"/>
    <n v="0.75757163717085785"/>
    <n v="325"/>
    <s v="1"/>
  </r>
  <r>
    <x v="0"/>
    <x v="0"/>
    <x v="1"/>
    <s v="FII"/>
    <x v="1"/>
    <x v="2"/>
    <x v="2"/>
    <x v="15"/>
    <n v="0.74257558059515216"/>
    <n v="4.8035239520605372E-2"/>
    <n v="0.64839059338994121"/>
    <n v="0.83676056780036312"/>
    <n v="88"/>
    <s v="1"/>
  </r>
  <r>
    <x v="0"/>
    <x v="0"/>
    <x v="1"/>
    <s v="FII"/>
    <x v="1"/>
    <x v="3"/>
    <x v="2"/>
    <x v="15"/>
    <n v="0.66150714355333673"/>
    <n v="9.228030074427955E-3"/>
    <n v="0.64341330446429734"/>
    <n v="0.67960098264237612"/>
    <n v="2941"/>
    <s v="1"/>
  </r>
  <r>
    <x v="0"/>
    <x v="0"/>
    <x v="1"/>
    <s v="FII"/>
    <x v="1"/>
    <x v="1"/>
    <x v="2"/>
    <x v="15"/>
    <n v="0.74257558059515216"/>
    <n v="4.8035239520605372E-2"/>
    <n v="0.64839059338994121"/>
    <n v="0.83676056780036312"/>
    <n v="88"/>
    <s v="1"/>
  </r>
  <r>
    <x v="0"/>
    <x v="0"/>
    <x v="1"/>
    <s v="FII"/>
    <x v="1"/>
    <x v="2"/>
    <x v="3"/>
    <x v="15"/>
    <n v="0.61877724131806588"/>
    <n v="2.4514569470941047E-2"/>
    <n v="0.57071035469472753"/>
    <n v="0.66684412794140424"/>
    <n v="423"/>
    <s v="1"/>
  </r>
  <r>
    <x v="0"/>
    <x v="0"/>
    <x v="1"/>
    <s v="FII"/>
    <x v="1"/>
    <x v="3"/>
    <x v="3"/>
    <x v="15"/>
    <n v="0.67031569317731921"/>
    <n v="9.7694055689296674E-3"/>
    <n v="0.651160353312355"/>
    <n v="0.68947103304228341"/>
    <n v="2606"/>
    <s v="1"/>
  </r>
  <r>
    <x v="0"/>
    <x v="0"/>
    <x v="1"/>
    <s v="FII"/>
    <x v="1"/>
    <x v="1"/>
    <x v="3"/>
    <x v="15"/>
    <n v="0.68397846417456865"/>
    <n v="3.5254777953021232E-2"/>
    <n v="0.61485273807085061"/>
    <n v="0.75310419027828668"/>
    <n v="184"/>
    <s v="1"/>
  </r>
  <r>
    <x v="0"/>
    <x v="0"/>
    <x v="1"/>
    <s v="FII"/>
    <x v="1"/>
    <x v="2"/>
    <x v="4"/>
    <x v="15"/>
    <n v="0.53995376688687935"/>
    <n v="5.4078768629441935E-2"/>
    <n v="0.43391894365564165"/>
    <n v="0.64598859011811705"/>
    <n v="92"/>
    <s v="1"/>
  </r>
  <r>
    <x v="0"/>
    <x v="0"/>
    <x v="1"/>
    <s v="FII"/>
    <x v="1"/>
    <x v="3"/>
    <x v="4"/>
    <x v="15"/>
    <n v="0.66755906554676414"/>
    <n v="9.1941730090877704E-3"/>
    <n v="0.64953161162198536"/>
    <n v="0.68558651947154292"/>
    <n v="2937"/>
    <s v="1"/>
  </r>
  <r>
    <x v="0"/>
    <x v="0"/>
    <x v="1"/>
    <s v="FII"/>
    <x v="1"/>
    <x v="1"/>
    <x v="4"/>
    <x v="15"/>
    <n v="0.5492913843113878"/>
    <n v="6.2229022103273801E-2"/>
    <n v="0.42727597002214579"/>
    <n v="0.67130679860062981"/>
    <n v="69"/>
    <s v="1"/>
  </r>
  <r>
    <x v="0"/>
    <x v="0"/>
    <x v="1"/>
    <s v="FII"/>
    <x v="1"/>
    <x v="2"/>
    <x v="5"/>
    <x v="15"/>
    <n v="0.82442133434974263"/>
    <n v="4.8659466342725229E-2"/>
    <n v="0.72901239581543942"/>
    <n v="0.91983027288404584"/>
    <n v="65"/>
    <s v="1"/>
  </r>
  <r>
    <x v="0"/>
    <x v="0"/>
    <x v="1"/>
    <s v="FII"/>
    <x v="1"/>
    <x v="3"/>
    <x v="5"/>
    <x v="15"/>
    <n v="0.66024271130731937"/>
    <n v="9.199787739178969E-3"/>
    <n v="0.64220424831321821"/>
    <n v="0.67828117430142054"/>
    <n v="2964"/>
    <s v="1"/>
  </r>
  <r>
    <x v="0"/>
    <x v="0"/>
    <x v="1"/>
    <s v="FII"/>
    <x v="1"/>
    <x v="1"/>
    <x v="5"/>
    <x v="15"/>
    <n v="0.87141236210141915"/>
    <n v="5.1964755588541987E-2"/>
    <n v="0.7695225851569476"/>
    <n v="0.97330213904589069"/>
    <n v="46"/>
    <s v="1"/>
  </r>
  <r>
    <x v="0"/>
    <x v="0"/>
    <x v="1"/>
    <s v="FII"/>
    <x v="1"/>
    <x v="2"/>
    <x v="6"/>
    <x v="15"/>
    <n v="0.69894453107847809"/>
    <n v="1.7953261220085538E-2"/>
    <n v="0.66374271476235003"/>
    <n v="0.73414634739460616"/>
    <n v="699"/>
    <s v="1"/>
  </r>
  <r>
    <x v="0"/>
    <x v="0"/>
    <x v="1"/>
    <s v="FII"/>
    <x v="1"/>
    <x v="3"/>
    <x v="6"/>
    <x v="15"/>
    <n v="0.6588570201586017"/>
    <n v="1.0462800289855584E-2"/>
    <n v="0.63834210816346093"/>
    <n v="0.67937193215374247"/>
    <n v="2309"/>
    <s v="1"/>
  </r>
  <r>
    <x v="0"/>
    <x v="0"/>
    <x v="1"/>
    <s v="FII"/>
    <x v="1"/>
    <x v="1"/>
    <x v="1"/>
    <x v="16"/>
    <n v="0.3193476670822597"/>
    <n v="1.6734699674205811E-2"/>
    <n v="0.28653514256009077"/>
    <n v="0.35216019160442863"/>
    <n v="841"/>
    <s v="1"/>
  </r>
  <r>
    <x v="0"/>
    <x v="0"/>
    <x v="1"/>
    <s v="FII"/>
    <x v="1"/>
    <x v="2"/>
    <x v="1"/>
    <x v="16"/>
    <n v="0.34227672060470332"/>
    <n v="1.0758726826840868E-2"/>
    <n v="0.32118157132173381"/>
    <n v="0.36337186988767284"/>
    <n v="2188"/>
    <s v="1"/>
  </r>
  <r>
    <x v="0"/>
    <x v="0"/>
    <x v="1"/>
    <s v="FII"/>
    <x v="1"/>
    <x v="3"/>
    <x v="1"/>
    <x v="16"/>
    <n v="0.29389771008816878"/>
    <n v="2.6249856765068757E-2"/>
    <n v="0.24242836282914082"/>
    <n v="0.34536705734719675"/>
    <n v="325"/>
    <s v="1"/>
  </r>
  <r>
    <x v="0"/>
    <x v="0"/>
    <x v="1"/>
    <s v="FII"/>
    <x v="1"/>
    <x v="1"/>
    <x v="2"/>
    <x v="16"/>
    <n v="0.25742441940484811"/>
    <n v="4.8035239520605365E-2"/>
    <n v="0.16323943219963716"/>
    <n v="0.35160940661005907"/>
    <n v="88"/>
    <s v="1"/>
  </r>
  <r>
    <x v="0"/>
    <x v="0"/>
    <x v="1"/>
    <s v="FII"/>
    <x v="1"/>
    <x v="2"/>
    <x v="2"/>
    <x v="16"/>
    <n v="0.33849285644665822"/>
    <n v="9.2280300744279672E-3"/>
    <n v="0.32039901735761883"/>
    <n v="0.35658669553569761"/>
    <n v="2941"/>
    <s v="1"/>
  </r>
  <r>
    <x v="0"/>
    <x v="0"/>
    <x v="1"/>
    <s v="FII"/>
    <x v="1"/>
    <x v="3"/>
    <x v="2"/>
    <x v="16"/>
    <n v="0.25742441940484811"/>
    <n v="4.8035239520605365E-2"/>
    <n v="0.16323943219963716"/>
    <n v="0.35160940661005907"/>
    <n v="88"/>
    <s v="1"/>
  </r>
  <r>
    <x v="0"/>
    <x v="0"/>
    <x v="1"/>
    <s v="FII"/>
    <x v="1"/>
    <x v="1"/>
    <x v="3"/>
    <x v="16"/>
    <n v="0.3812227586819309"/>
    <n v="2.4514569470941015E-2"/>
    <n v="0.33315587205859265"/>
    <n v="0.42928964530526914"/>
    <n v="423"/>
    <s v="1"/>
  </r>
  <r>
    <x v="0"/>
    <x v="0"/>
    <x v="1"/>
    <s v="FII"/>
    <x v="1"/>
    <x v="2"/>
    <x v="3"/>
    <x v="16"/>
    <n v="0.32968430682267774"/>
    <n v="9.7694055689295026E-3"/>
    <n v="0.31052896695771381"/>
    <n v="0.34883964668764167"/>
    <n v="2606"/>
    <s v="1"/>
  </r>
  <r>
    <x v="0"/>
    <x v="0"/>
    <x v="1"/>
    <s v="FII"/>
    <x v="1"/>
    <x v="3"/>
    <x v="3"/>
    <x v="16"/>
    <n v="0.31602153582543291"/>
    <n v="3.5254777953021219E-2"/>
    <n v="0.2468958097217149"/>
    <n v="0.38514726192915094"/>
    <n v="184"/>
    <s v="1"/>
  </r>
  <r>
    <x v="0"/>
    <x v="0"/>
    <x v="1"/>
    <s v="FII"/>
    <x v="1"/>
    <x v="1"/>
    <x v="4"/>
    <x v="16"/>
    <n v="0.46004623311312043"/>
    <n v="5.4078768629441942E-2"/>
    <n v="0.35401140988188273"/>
    <n v="0.56608105634435812"/>
    <n v="92"/>
    <s v="1"/>
  </r>
  <r>
    <x v="0"/>
    <x v="0"/>
    <x v="1"/>
    <s v="FII"/>
    <x v="1"/>
    <x v="2"/>
    <x v="4"/>
    <x v="16"/>
    <n v="0.33244093445323075"/>
    <n v="9.1941730090877929E-3"/>
    <n v="0.31441348052845192"/>
    <n v="0.35046838837800959"/>
    <n v="2937"/>
    <s v="1"/>
  </r>
  <r>
    <x v="0"/>
    <x v="0"/>
    <x v="1"/>
    <s v="FII"/>
    <x v="1"/>
    <x v="3"/>
    <x v="4"/>
    <x v="16"/>
    <n v="0.4507086156886127"/>
    <n v="6.2229022103273787E-2"/>
    <n v="0.32869320139937075"/>
    <n v="0.57272402997785465"/>
    <n v="69"/>
    <s v="1"/>
  </r>
  <r>
    <x v="0"/>
    <x v="0"/>
    <x v="1"/>
    <s v="FII"/>
    <x v="1"/>
    <x v="1"/>
    <x v="5"/>
    <x v="16"/>
    <n v="0.1755786656502577"/>
    <n v="4.8659466342725229E-2"/>
    <n v="8.0169727115954506E-2"/>
    <n v="0.27098760418456092"/>
    <n v="65"/>
    <s v="1"/>
  </r>
  <r>
    <x v="0"/>
    <x v="0"/>
    <x v="1"/>
    <s v="FII"/>
    <x v="1"/>
    <x v="2"/>
    <x v="5"/>
    <x v="16"/>
    <n v="0.33975728869267535"/>
    <n v="9.1997877391789933E-3"/>
    <n v="0.32171882569857407"/>
    <n v="0.35779575168677663"/>
    <n v="2964"/>
    <s v="1"/>
  </r>
  <r>
    <x v="0"/>
    <x v="0"/>
    <x v="1"/>
    <s v="FII"/>
    <x v="1"/>
    <x v="3"/>
    <x v="5"/>
    <x v="16"/>
    <n v="0.1285876378985813"/>
    <n v="5.196475558854198E-2"/>
    <n v="2.6697860954109823E-2"/>
    <n v="0.23047741484305279"/>
    <n v="46"/>
    <s v="1"/>
  </r>
  <r>
    <x v="0"/>
    <x v="0"/>
    <x v="1"/>
    <s v="FII"/>
    <x v="1"/>
    <x v="1"/>
    <x v="6"/>
    <x v="16"/>
    <n v="0.30105546892152185"/>
    <n v="1.7953261220085538E-2"/>
    <n v="0.26585365260539379"/>
    <n v="0.33625728523764992"/>
    <n v="699"/>
    <s v="1"/>
  </r>
  <r>
    <x v="0"/>
    <x v="0"/>
    <x v="1"/>
    <s v="FII"/>
    <x v="1"/>
    <x v="2"/>
    <x v="6"/>
    <x v="16"/>
    <n v="0.34114297984139791"/>
    <n v="1.0462800289855585E-2"/>
    <n v="0.32062806784625714"/>
    <n v="0.36165789183653868"/>
    <n v="2309"/>
    <s v="1"/>
  </r>
  <r>
    <x v="0"/>
    <x v="0"/>
    <x v="1"/>
    <s v="FII"/>
    <x v="1"/>
    <x v="3"/>
    <x v="1"/>
    <x v="17"/>
    <n v="0.5329366239982396"/>
    <n v="1.78688246396696E-2"/>
    <n v="0.49790036651611536"/>
    <n v="0.56797288148036384"/>
    <n v="841"/>
    <s v="1"/>
  </r>
  <r>
    <x v="0"/>
    <x v="0"/>
    <x v="1"/>
    <s v="FII"/>
    <x v="1"/>
    <x v="1"/>
    <x v="1"/>
    <x v="17"/>
    <n v="0.55363510773986002"/>
    <n v="1.1102433919196039E-2"/>
    <n v="0.53186603555322876"/>
    <n v="0.57540417992649129"/>
    <n v="2188"/>
    <s v="1"/>
  </r>
  <r>
    <x v="0"/>
    <x v="0"/>
    <x v="1"/>
    <s v="FII"/>
    <x v="1"/>
    <x v="2"/>
    <x v="1"/>
    <x v="17"/>
    <n v="0.49515603360133598"/>
    <n v="2.8615106961381236E-2"/>
    <n v="0.43904902737151735"/>
    <n v="0.55126303983115466"/>
    <n v="325"/>
    <s v="1"/>
  </r>
  <r>
    <x v="0"/>
    <x v="0"/>
    <x v="1"/>
    <s v="FII"/>
    <x v="1"/>
    <x v="3"/>
    <x v="2"/>
    <x v="17"/>
    <n v="0.55694425492857347"/>
    <n v="5.4960847988507464E-2"/>
    <n v="0.44917989658984603"/>
    <n v="0.66470861326730091"/>
    <n v="88"/>
    <s v="1"/>
  </r>
  <r>
    <x v="0"/>
    <x v="0"/>
    <x v="1"/>
    <s v="FII"/>
    <x v="1"/>
    <x v="1"/>
    <x v="2"/>
    <x v="17"/>
    <n v="0.54797142828280487"/>
    <n v="9.5782947616143612E-3"/>
    <n v="0.52919080850087563"/>
    <n v="0.56675204806473412"/>
    <n v="2941"/>
    <s v="1"/>
  </r>
  <r>
    <x v="0"/>
    <x v="0"/>
    <x v="1"/>
    <s v="FII"/>
    <x v="1"/>
    <x v="2"/>
    <x v="2"/>
    <x v="17"/>
    <n v="0.55694425492857347"/>
    <n v="5.4960847988507464E-2"/>
    <n v="0.44917989658984603"/>
    <n v="0.66470861326730091"/>
    <n v="88"/>
    <s v="1"/>
  </r>
  <r>
    <x v="0"/>
    <x v="0"/>
    <x v="1"/>
    <s v="FII"/>
    <x v="1"/>
    <x v="3"/>
    <x v="3"/>
    <x v="17"/>
    <n v="0.50880630040217734"/>
    <n v="2.5301751155189407E-2"/>
    <n v="0.45919594907253097"/>
    <n v="0.55841665173182375"/>
    <n v="423"/>
    <s v="1"/>
  </r>
  <r>
    <x v="0"/>
    <x v="0"/>
    <x v="1"/>
    <s v="FII"/>
    <x v="1"/>
    <x v="1"/>
    <x v="3"/>
    <x v="17"/>
    <n v="0.55399539277632204"/>
    <n v="1.0163075496373524E-2"/>
    <n v="0.53406816549184211"/>
    <n v="0.57392262006080197"/>
    <n v="2606"/>
    <s v="1"/>
  </r>
  <r>
    <x v="0"/>
    <x v="0"/>
    <x v="1"/>
    <s v="FII"/>
    <x v="1"/>
    <x v="2"/>
    <x v="3"/>
    <x v="17"/>
    <n v="0.54166970294923422"/>
    <n v="3.8025782829610937E-2"/>
    <n v="0.46711073530343489"/>
    <n v="0.6162286705950335"/>
    <n v="184"/>
    <s v="1"/>
  </r>
  <r>
    <x v="0"/>
    <x v="0"/>
    <x v="1"/>
    <s v="FII"/>
    <x v="1"/>
    <x v="3"/>
    <x v="4"/>
    <x v="17"/>
    <n v="0.32386158821378452"/>
    <n v="4.921006474704448E-2"/>
    <n v="0.22737306510399954"/>
    <n v="0.42035011132356948"/>
    <n v="92"/>
    <s v="1"/>
  </r>
  <r>
    <x v="0"/>
    <x v="0"/>
    <x v="1"/>
    <s v="FII"/>
    <x v="1"/>
    <x v="1"/>
    <x v="4"/>
    <x v="17"/>
    <n v="0.55516618313670041"/>
    <n v="9.5758647475991335E-3"/>
    <n v="0.53639032799925346"/>
    <n v="0.57394203827414736"/>
    <n v="2937"/>
    <s v="1"/>
  </r>
  <r>
    <x v="0"/>
    <x v="0"/>
    <x v="1"/>
    <s v="FII"/>
    <x v="1"/>
    <x v="2"/>
    <x v="4"/>
    <x v="17"/>
    <n v="0.30281131363435515"/>
    <n v="5.5831731082531984E-2"/>
    <n v="0.1933393732394843"/>
    <n v="0.412283254029226"/>
    <n v="69"/>
    <s v="1"/>
  </r>
  <r>
    <x v="0"/>
    <x v="0"/>
    <x v="1"/>
    <s v="FII"/>
    <x v="1"/>
    <x v="3"/>
    <x v="5"/>
    <x v="17"/>
    <n v="0.56936611418618299"/>
    <n v="6.2731172789066286E-2"/>
    <n v="0.44636610907594249"/>
    <n v="0.69236611929642344"/>
    <n v="65"/>
    <s v="1"/>
  </r>
  <r>
    <x v="0"/>
    <x v="0"/>
    <x v="1"/>
    <s v="FII"/>
    <x v="1"/>
    <x v="1"/>
    <x v="5"/>
    <x v="17"/>
    <n v="0.54775859498118074"/>
    <n v="9.5445695526751011E-3"/>
    <n v="0.52904410182637229"/>
    <n v="0.56647308813598918"/>
    <n v="2964"/>
    <s v="1"/>
  </r>
  <r>
    <x v="0"/>
    <x v="0"/>
    <x v="1"/>
    <s v="FII"/>
    <x v="1"/>
    <x v="2"/>
    <x v="5"/>
    <x v="17"/>
    <n v="0.53726080166770118"/>
    <n v="7.5166930544339969E-2"/>
    <n v="0.3898774126760266"/>
    <n v="0.68464419065937576"/>
    <n v="46"/>
    <s v="1"/>
  </r>
  <r>
    <x v="0"/>
    <x v="0"/>
    <x v="1"/>
    <s v="FII"/>
    <x v="1"/>
    <x v="3"/>
    <x v="6"/>
    <x v="17"/>
    <n v="0.54883525513762998"/>
    <n v="1.952958807469958E-2"/>
    <n v="0.51054265950792388"/>
    <n v="0.58712785076733609"/>
    <n v="699"/>
    <s v="1"/>
  </r>
  <r>
    <x v="0"/>
    <x v="0"/>
    <x v="1"/>
    <s v="FII"/>
    <x v="1"/>
    <x v="1"/>
    <x v="6"/>
    <x v="17"/>
    <n v="0.55121824803922115"/>
    <n v="1.0809327415224702E-2"/>
    <n v="0.53002388376706722"/>
    <n v="0.57241261231137508"/>
    <n v="2309"/>
    <s v="1"/>
  </r>
  <r>
    <x v="0"/>
    <x v="0"/>
    <x v="1"/>
    <s v="FII"/>
    <x v="1"/>
    <x v="2"/>
    <x v="1"/>
    <x v="18"/>
    <n v="0.31481291167421116"/>
    <n v="1.6711092055205618E-2"/>
    <n v="0.28204667573758213"/>
    <n v="0.34757914761084019"/>
    <n v="841"/>
    <s v="1"/>
  </r>
  <r>
    <x v="0"/>
    <x v="0"/>
    <x v="1"/>
    <s v="FII"/>
    <x v="1"/>
    <x v="3"/>
    <x v="1"/>
    <x v="18"/>
    <n v="0.27263553195646889"/>
    <n v="9.948967649320576E-3"/>
    <n v="0.25312811614865638"/>
    <n v="0.2921429477642814"/>
    <n v="2188"/>
    <s v="1"/>
  </r>
  <r>
    <x v="0"/>
    <x v="0"/>
    <x v="1"/>
    <s v="FII"/>
    <x v="1"/>
    <x v="1"/>
    <x v="1"/>
    <x v="18"/>
    <n v="0.35344753984605132"/>
    <n v="2.7528943514323816E-2"/>
    <n v="0.29947022613749069"/>
    <n v="0.40742485355461194"/>
    <n v="325"/>
    <s v="1"/>
  </r>
  <r>
    <x v="0"/>
    <x v="0"/>
    <x v="1"/>
    <s v="FII"/>
    <x v="1"/>
    <x v="2"/>
    <x v="2"/>
    <x v="18"/>
    <n v="0.35857278925913838"/>
    <n v="5.3122040718611423E-2"/>
    <n v="0.2544138681143634"/>
    <n v="0.46273171040391337"/>
    <n v="88"/>
    <s v="1"/>
  </r>
  <r>
    <x v="0"/>
    <x v="0"/>
    <x v="1"/>
    <s v="FII"/>
    <x v="1"/>
    <x v="3"/>
    <x v="2"/>
    <x v="18"/>
    <n v="0.28156918086570504"/>
    <n v="8.6657272006188512E-3"/>
    <n v="0.26457787586421705"/>
    <n v="0.29856048586719303"/>
    <n v="2941"/>
    <s v="1"/>
  </r>
  <r>
    <x v="0"/>
    <x v="0"/>
    <x v="1"/>
    <s v="FII"/>
    <x v="1"/>
    <x v="1"/>
    <x v="2"/>
    <x v="18"/>
    <n v="0.35857278925913838"/>
    <n v="5.3122040718611423E-2"/>
    <n v="0.2544138681143634"/>
    <n v="0.46273171040391337"/>
    <n v="88"/>
    <s v="1"/>
  </r>
  <r>
    <x v="0"/>
    <x v="0"/>
    <x v="1"/>
    <s v="FII"/>
    <x v="1"/>
    <x v="2"/>
    <x v="3"/>
    <x v="18"/>
    <n v="0.33117736092262279"/>
    <n v="2.392640216197894E-2"/>
    <n v="0.28426372201954109"/>
    <n v="0.37809099982570449"/>
    <n v="423"/>
    <s v="1"/>
  </r>
  <r>
    <x v="0"/>
    <x v="0"/>
    <x v="1"/>
    <s v="FII"/>
    <x v="1"/>
    <x v="3"/>
    <x v="3"/>
    <x v="18"/>
    <n v="0.2767114458659104"/>
    <n v="9.1540627215823053E-3"/>
    <n v="0.25876263809660416"/>
    <n v="0.29466025363521664"/>
    <n v="2606"/>
    <s v="1"/>
  </r>
  <r>
    <x v="0"/>
    <x v="0"/>
    <x v="1"/>
    <s v="FII"/>
    <x v="1"/>
    <x v="1"/>
    <x v="3"/>
    <x v="18"/>
    <n v="0.32744418385800145"/>
    <n v="3.5811626766667062E-2"/>
    <n v="0.25722661770285676"/>
    <n v="0.39766175001314613"/>
    <n v="184"/>
    <s v="1"/>
  </r>
  <r>
    <x v="0"/>
    <x v="0"/>
    <x v="1"/>
    <s v="FII"/>
    <x v="1"/>
    <x v="2"/>
    <x v="4"/>
    <x v="18"/>
    <n v="0.41834792805474763"/>
    <n v="5.3630815194240448E-2"/>
    <n v="0.31319142850803916"/>
    <n v="0.5235044276014561"/>
    <n v="92"/>
    <s v="1"/>
  </r>
  <r>
    <x v="0"/>
    <x v="0"/>
    <x v="1"/>
    <s v="FII"/>
    <x v="1"/>
    <x v="3"/>
    <x v="4"/>
    <x v="18"/>
    <n v="0.27950479004092854"/>
    <n v="8.6475811510034056E-3"/>
    <n v="0.26254906486516666"/>
    <n v="0.29646051521669042"/>
    <n v="2937"/>
    <s v="1"/>
  </r>
  <r>
    <x v="0"/>
    <x v="0"/>
    <x v="1"/>
    <s v="FII"/>
    <x v="1"/>
    <x v="1"/>
    <x v="4"/>
    <x v="18"/>
    <n v="0.45727894110273004"/>
    <n v="6.1961477545508785E-2"/>
    <n v="0.33578811419977794"/>
    <n v="0.57876976800568214"/>
    <n v="69"/>
    <s v="1"/>
  </r>
  <r>
    <x v="0"/>
    <x v="0"/>
    <x v="1"/>
    <s v="FII"/>
    <x v="1"/>
    <x v="2"/>
    <x v="5"/>
    <x v="18"/>
    <n v="0.34587188996759599"/>
    <n v="6.0047567940489113E-2"/>
    <n v="0.22813375699226304"/>
    <n v="0.46361002294292897"/>
    <n v="65"/>
    <s v="1"/>
  </r>
  <r>
    <x v="0"/>
    <x v="0"/>
    <x v="1"/>
    <s v="FII"/>
    <x v="1"/>
    <x v="3"/>
    <x v="5"/>
    <x v="18"/>
    <n v="0.28232823564501774"/>
    <n v="8.6431833563560372E-3"/>
    <n v="0.26538113343516023"/>
    <n v="0.29927533785487526"/>
    <n v="2964"/>
    <s v="1"/>
  </r>
  <r>
    <x v="0"/>
    <x v="0"/>
    <x v="1"/>
    <s v="FII"/>
    <x v="1"/>
    <x v="1"/>
    <x v="5"/>
    <x v="18"/>
    <n v="0.34429902051100325"/>
    <n v="7.157108729321264E-2"/>
    <n v="0.20396617303800044"/>
    <n v="0.48463186798400604"/>
    <n v="46"/>
    <s v="1"/>
  </r>
  <r>
    <x v="0"/>
    <x v="0"/>
    <x v="1"/>
    <s v="FII"/>
    <x v="1"/>
    <x v="2"/>
    <x v="6"/>
    <x v="18"/>
    <n v="0.30646492827504335"/>
    <n v="1.8149471560321609E-2"/>
    <n v="0.27087839297824406"/>
    <n v="0.34205146357184263"/>
    <n v="699"/>
    <s v="1"/>
  </r>
  <r>
    <x v="0"/>
    <x v="0"/>
    <x v="1"/>
    <s v="FII"/>
    <x v="1"/>
    <x v="3"/>
    <x v="6"/>
    <x v="18"/>
    <n v="0.27519026580913847"/>
    <n v="9.7172677972318239E-3"/>
    <n v="0.25613715496206357"/>
    <n v="0.29424337665621336"/>
    <n v="2309"/>
    <s v="1"/>
  </r>
  <r>
    <x v="0"/>
    <x v="0"/>
    <x v="1"/>
    <s v="FII"/>
    <x v="1"/>
    <x v="1"/>
    <x v="1"/>
    <x v="19"/>
    <n v="0.15225046432754782"/>
    <n v="1.2989030965779512E-2"/>
    <n v="0.12678225125045364"/>
    <n v="0.17771867740464201"/>
    <n v="841"/>
    <s v="1"/>
  </r>
  <r>
    <x v="0"/>
    <x v="0"/>
    <x v="1"/>
    <s v="FII"/>
    <x v="1"/>
    <x v="2"/>
    <x v="1"/>
    <x v="19"/>
    <n v="0.17372936030367364"/>
    <n v="8.7318794153980177E-3"/>
    <n v="0.1566083474967338"/>
    <n v="0.19085037311061348"/>
    <n v="2188"/>
    <s v="1"/>
  </r>
  <r>
    <x v="0"/>
    <x v="0"/>
    <x v="1"/>
    <s v="FII"/>
    <x v="1"/>
    <x v="3"/>
    <x v="1"/>
    <x v="19"/>
    <n v="0.15139642655261276"/>
    <n v="2.0963734289872048E-2"/>
    <n v="0.11029183197641489"/>
    <n v="0.19250102112881062"/>
    <n v="325"/>
    <s v="1"/>
  </r>
  <r>
    <x v="0"/>
    <x v="0"/>
    <x v="1"/>
    <s v="FII"/>
    <x v="1"/>
    <x v="1"/>
    <x v="2"/>
    <x v="19"/>
    <n v="8.4482955812288471E-2"/>
    <n v="3.1968732419448732E-2"/>
    <n v="2.1800336053496724E-2"/>
    <n v="0.14716557557108023"/>
    <n v="88"/>
    <s v="1"/>
  </r>
  <r>
    <x v="0"/>
    <x v="0"/>
    <x v="1"/>
    <s v="FII"/>
    <x v="1"/>
    <x v="2"/>
    <x v="2"/>
    <x v="19"/>
    <n v="0.1704593908514867"/>
    <n v="7.4382833960444962E-3"/>
    <n v="0.15587479351259631"/>
    <n v="0.1850439881903771"/>
    <n v="2941"/>
    <s v="1"/>
  </r>
  <r>
    <x v="0"/>
    <x v="0"/>
    <x v="1"/>
    <s v="FII"/>
    <x v="1"/>
    <x v="3"/>
    <x v="2"/>
    <x v="19"/>
    <n v="8.4482955812288471E-2"/>
    <n v="3.1968732419448732E-2"/>
    <n v="2.1800336053496724E-2"/>
    <n v="0.14716557557108023"/>
    <n v="88"/>
    <s v="1"/>
  </r>
  <r>
    <x v="0"/>
    <x v="0"/>
    <x v="1"/>
    <s v="FII"/>
    <x v="1"/>
    <x v="1"/>
    <x v="3"/>
    <x v="19"/>
    <n v="0.16001633867519743"/>
    <n v="1.8577182876997406E-2"/>
    <n v="0.12359116938196822"/>
    <n v="0.19644150796842663"/>
    <n v="423"/>
    <s v="1"/>
  </r>
  <r>
    <x v="0"/>
    <x v="0"/>
    <x v="1"/>
    <s v="FII"/>
    <x v="1"/>
    <x v="2"/>
    <x v="3"/>
    <x v="19"/>
    <n v="0.16929316135776626"/>
    <n v="7.9046313353533064E-3"/>
    <n v="0.15379417335203771"/>
    <n v="0.18479214936349481"/>
    <n v="2606"/>
    <s v="1"/>
  </r>
  <r>
    <x v="0"/>
    <x v="0"/>
    <x v="1"/>
    <s v="FII"/>
    <x v="1"/>
    <x v="3"/>
    <x v="3"/>
    <x v="19"/>
    <n v="0.13088611319276586"/>
    <n v="2.6064490023491291E-2"/>
    <n v="7.9780223352874033E-2"/>
    <n v="0.18199200303265767"/>
    <n v="184"/>
    <s v="1"/>
  </r>
  <r>
    <x v="0"/>
    <x v="0"/>
    <x v="1"/>
    <s v="FII"/>
    <x v="1"/>
    <x v="1"/>
    <x v="4"/>
    <x v="19"/>
    <n v="0.25779048373146746"/>
    <n v="4.7331556542968937E-2"/>
    <n v="0.16498524133249987"/>
    <n v="0.35059572613043505"/>
    <n v="92"/>
    <s v="1"/>
  </r>
  <r>
    <x v="0"/>
    <x v="0"/>
    <x v="1"/>
    <s v="FII"/>
    <x v="1"/>
    <x v="2"/>
    <x v="4"/>
    <x v="19"/>
    <n v="0.16532902682236761"/>
    <n v="7.3694380926849169E-3"/>
    <n v="0.1508794177562697"/>
    <n v="0.17977863588846552"/>
    <n v="2937"/>
    <s v="1"/>
  </r>
  <r>
    <x v="0"/>
    <x v="0"/>
    <x v="1"/>
    <s v="FII"/>
    <x v="1"/>
    <x v="3"/>
    <x v="4"/>
    <x v="19"/>
    <n v="0.23990974526291506"/>
    <n v="5.3237847891847594E-2"/>
    <n v="0.13552375546524326"/>
    <n v="0.34429573506058686"/>
    <n v="69"/>
    <s v="1"/>
  </r>
  <r>
    <x v="0"/>
    <x v="0"/>
    <x v="1"/>
    <s v="FII"/>
    <x v="1"/>
    <x v="1"/>
    <x v="5"/>
    <x v="19"/>
    <n v="8.4761995846221697E-2"/>
    <n v="3.6311306855532133E-2"/>
    <n v="1.3564683087413931E-2"/>
    <n v="0.15595930860502946"/>
    <n v="65"/>
    <s v="1"/>
  </r>
  <r>
    <x v="0"/>
    <x v="0"/>
    <x v="1"/>
    <s v="FII"/>
    <x v="1"/>
    <x v="2"/>
    <x v="5"/>
    <x v="19"/>
    <n v="0.16991316937379822"/>
    <n v="7.4046293676564437E-3"/>
    <n v="0.15539455909492389"/>
    <n v="0.18443177965267255"/>
    <n v="2964"/>
    <s v="1"/>
  </r>
  <r>
    <x v="0"/>
    <x v="0"/>
    <x v="1"/>
    <s v="FII"/>
    <x v="1"/>
    <x v="3"/>
    <x v="5"/>
    <x v="19"/>
    <n v="0.11844017782129598"/>
    <n v="4.9769473849710574E-2"/>
    <n v="2.0854794579180796E-2"/>
    <n v="0.21602556106341117"/>
    <n v="46"/>
    <s v="1"/>
  </r>
  <r>
    <x v="0"/>
    <x v="0"/>
    <x v="1"/>
    <s v="FII"/>
    <x v="1"/>
    <x v="1"/>
    <x v="6"/>
    <x v="19"/>
    <n v="0.14469981658732456"/>
    <n v="1.3976946530358692E-2"/>
    <n v="0.11729455030224534"/>
    <n v="0.17210508287240378"/>
    <n v="699"/>
    <s v="1"/>
  </r>
  <r>
    <x v="0"/>
    <x v="0"/>
    <x v="1"/>
    <s v="FII"/>
    <x v="1"/>
    <x v="2"/>
    <x v="6"/>
    <x v="19"/>
    <n v="0.17359148615164163"/>
    <n v="8.4692958322959595E-3"/>
    <n v="0.15698533351114599"/>
    <n v="0.19019763879213727"/>
    <n v="2309"/>
    <s v="1"/>
  </r>
  <r>
    <x v="0"/>
    <x v="0"/>
    <x v="1"/>
    <s v="FII"/>
    <x v="1"/>
    <x v="3"/>
    <x v="1"/>
    <x v="20"/>
    <n v="0.72061664837911943"/>
    <n v="1.5756999297610774E-2"/>
    <n v="0.68972114765820858"/>
    <n v="0.75151214910003028"/>
    <n v="841"/>
    <s v="1"/>
  </r>
  <r>
    <x v="0"/>
    <x v="0"/>
    <x v="1"/>
    <s v="FII"/>
    <x v="1"/>
    <x v="1"/>
    <x v="1"/>
    <x v="20"/>
    <n v="0.57325771400614822"/>
    <n v="1.0954808804607637E-2"/>
    <n v="0.5517780974289288"/>
    <n v="0.59473733058336764"/>
    <n v="2188"/>
    <s v="1"/>
  </r>
  <r>
    <x v="0"/>
    <x v="0"/>
    <x v="1"/>
    <s v="FII"/>
    <x v="1"/>
    <x v="2"/>
    <x v="1"/>
    <x v="20"/>
    <n v="0.75397741571314558"/>
    <n v="2.4218449361765804E-2"/>
    <n v="0.70649114592386952"/>
    <n v="0.80146368550242164"/>
    <n v="325"/>
    <s v="1"/>
  </r>
  <r>
    <x v="0"/>
    <x v="0"/>
    <x v="1"/>
    <s v="FII"/>
    <x v="1"/>
    <x v="3"/>
    <x v="2"/>
    <x v="20"/>
    <n v="0.74896780329092771"/>
    <n v="4.6294455905867969E-2"/>
    <n v="0.65819605361960587"/>
    <n v="0.83973955296224956"/>
    <n v="88"/>
    <s v="1"/>
  </r>
  <r>
    <x v="0"/>
    <x v="0"/>
    <x v="1"/>
    <s v="FII"/>
    <x v="1"/>
    <x v="1"/>
    <x v="2"/>
    <x v="20"/>
    <n v="0.60797343853977492"/>
    <n v="9.3150915902405866E-3"/>
    <n v="0.58970889378059177"/>
    <n v="0.62623798329895808"/>
    <n v="2941"/>
    <s v="1"/>
  </r>
  <r>
    <x v="0"/>
    <x v="0"/>
    <x v="1"/>
    <s v="FII"/>
    <x v="1"/>
    <x v="2"/>
    <x v="2"/>
    <x v="20"/>
    <n v="0.74896780329092771"/>
    <n v="4.6294455905867969E-2"/>
    <n v="0.65819605361960587"/>
    <n v="0.83973955296224956"/>
    <n v="88"/>
    <s v="1"/>
  </r>
  <r>
    <x v="0"/>
    <x v="0"/>
    <x v="1"/>
    <s v="FII"/>
    <x v="1"/>
    <x v="3"/>
    <x v="3"/>
    <x v="20"/>
    <n v="0.74002619522034141"/>
    <n v="2.1848377032058035E-2"/>
    <n v="0.69718703938900028"/>
    <n v="0.78286535105168253"/>
    <n v="423"/>
    <s v="1"/>
  </r>
  <r>
    <x v="0"/>
    <x v="0"/>
    <x v="1"/>
    <s v="FII"/>
    <x v="1"/>
    <x v="1"/>
    <x v="3"/>
    <x v="20"/>
    <n v="0.59303518174030057"/>
    <n v="9.9506921729563495E-3"/>
    <n v="0.5735243845766711"/>
    <n v="0.61254597890393003"/>
    <n v="2606"/>
    <s v="1"/>
  </r>
  <r>
    <x v="0"/>
    <x v="0"/>
    <x v="1"/>
    <s v="FII"/>
    <x v="1"/>
    <x v="2"/>
    <x v="3"/>
    <x v="20"/>
    <n v="0.72462487213439641"/>
    <n v="3.381173908179208E-2"/>
    <n v="0.65832858123241267"/>
    <n v="0.79092116303638016"/>
    <n v="184"/>
    <s v="1"/>
  </r>
  <r>
    <x v="0"/>
    <x v="0"/>
    <x v="1"/>
    <s v="FII"/>
    <x v="1"/>
    <x v="3"/>
    <x v="4"/>
    <x v="20"/>
    <n v="0.83021555892846111"/>
    <n v="3.864626130497785E-2"/>
    <n v="0.75443998951598434"/>
    <n v="0.90599112834093787"/>
    <n v="92"/>
    <s v="1"/>
  </r>
  <r>
    <x v="0"/>
    <x v="0"/>
    <x v="1"/>
    <s v="FII"/>
    <x v="1"/>
    <x v="1"/>
    <x v="4"/>
    <x v="20"/>
    <n v="0.60506702717611427"/>
    <n v="9.3358456843584958E-3"/>
    <n v="0.58676178887384778"/>
    <n v="0.62337226547838076"/>
    <n v="2937"/>
    <s v="1"/>
  </r>
  <r>
    <x v="0"/>
    <x v="0"/>
    <x v="1"/>
    <s v="FII"/>
    <x v="1"/>
    <x v="2"/>
    <x v="4"/>
    <x v="20"/>
    <n v="0.86418020188487521"/>
    <n v="4.0840310294623948E-2"/>
    <n v="0.78410265588021799"/>
    <n v="0.94425774788953243"/>
    <n v="69"/>
    <s v="1"/>
  </r>
  <r>
    <x v="0"/>
    <x v="0"/>
    <x v="1"/>
    <s v="FII"/>
    <x v="1"/>
    <x v="3"/>
    <x v="5"/>
    <x v="20"/>
    <n v="0.6929389114124942"/>
    <n v="5.8255109508856671E-2"/>
    <n v="0.5787153372513576"/>
    <n v="0.80716248557363079"/>
    <n v="65"/>
    <s v="1"/>
  </r>
  <r>
    <x v="0"/>
    <x v="0"/>
    <x v="1"/>
    <s v="FII"/>
    <x v="1"/>
    <x v="1"/>
    <x v="5"/>
    <x v="20"/>
    <n v="0.61007354452486451"/>
    <n v="9.2702989901015959E-3"/>
    <n v="0.59189682675505595"/>
    <n v="0.62825026229467307"/>
    <n v="2964"/>
    <s v="1"/>
  </r>
  <r>
    <x v="0"/>
    <x v="0"/>
    <x v="1"/>
    <s v="FII"/>
    <x v="1"/>
    <x v="2"/>
    <x v="5"/>
    <x v="20"/>
    <n v="0.66218050998009181"/>
    <n v="7.0686909374710685E-2"/>
    <n v="0.52358131236024552"/>
    <n v="0.80077970759993811"/>
    <n v="46"/>
    <s v="1"/>
  </r>
  <r>
    <x v="0"/>
    <x v="0"/>
    <x v="1"/>
    <s v="FII"/>
    <x v="1"/>
    <x v="3"/>
    <x v="6"/>
    <x v="20"/>
    <n v="0.71614914646198424"/>
    <n v="1.7360927599295233E-2"/>
    <n v="0.68210874695260326"/>
    <n v="0.75018954597136522"/>
    <n v="699"/>
    <s v="1"/>
  </r>
  <r>
    <x v="0"/>
    <x v="0"/>
    <x v="1"/>
    <s v="FII"/>
    <x v="1"/>
    <x v="1"/>
    <x v="6"/>
    <x v="20"/>
    <n v="0.58109083152791874"/>
    <n v="1.0635822009065123E-2"/>
    <n v="0.5602366675883178"/>
    <n v="0.60194499546751967"/>
    <n v="2309"/>
    <s v="1"/>
  </r>
  <r>
    <x v="0"/>
    <x v="0"/>
    <x v="1"/>
    <s v="FII"/>
    <x v="1"/>
    <x v="2"/>
    <x v="1"/>
    <x v="21"/>
    <n v="0.27938335162087968"/>
    <n v="1.5756999297610777E-2"/>
    <n v="0.24848785089996883"/>
    <n v="0.31027885234179053"/>
    <n v="841"/>
    <s v="1"/>
  </r>
  <r>
    <x v="0"/>
    <x v="0"/>
    <x v="1"/>
    <s v="FII"/>
    <x v="1"/>
    <x v="3"/>
    <x v="1"/>
    <x v="21"/>
    <n v="0.42674228599385322"/>
    <n v="1.0954808804607613E-2"/>
    <n v="0.4052626694166338"/>
    <n v="0.44822190257107264"/>
    <n v="2188"/>
    <s v="1"/>
  </r>
  <r>
    <x v="0"/>
    <x v="0"/>
    <x v="1"/>
    <s v="FII"/>
    <x v="1"/>
    <x v="1"/>
    <x v="1"/>
    <x v="21"/>
    <n v="0.24602258428685328"/>
    <n v="2.4218449361765818E-2"/>
    <n v="0.19853631449757719"/>
    <n v="0.29350885407612937"/>
    <n v="325"/>
    <s v="1"/>
  </r>
  <r>
    <x v="0"/>
    <x v="0"/>
    <x v="1"/>
    <s v="FII"/>
    <x v="1"/>
    <x v="2"/>
    <x v="2"/>
    <x v="21"/>
    <n v="0.25103219670907251"/>
    <n v="4.6294455905867969E-2"/>
    <n v="0.16026044703775061"/>
    <n v="0.34180394638039441"/>
    <n v="88"/>
    <s v="1"/>
  </r>
  <r>
    <x v="0"/>
    <x v="0"/>
    <x v="1"/>
    <s v="FII"/>
    <x v="1"/>
    <x v="3"/>
    <x v="2"/>
    <x v="21"/>
    <n v="0.39202656146021869"/>
    <n v="9.3150915902405762E-3"/>
    <n v="0.37376201670103559"/>
    <n v="0.41029110621940179"/>
    <n v="2941"/>
    <s v="1"/>
  </r>
  <r>
    <x v="0"/>
    <x v="0"/>
    <x v="1"/>
    <s v="FII"/>
    <x v="1"/>
    <x v="1"/>
    <x v="2"/>
    <x v="21"/>
    <n v="0.25103219670907251"/>
    <n v="4.6294455905867969E-2"/>
    <n v="0.16026044703775061"/>
    <n v="0.34180394638039441"/>
    <n v="88"/>
    <s v="1"/>
  </r>
  <r>
    <x v="0"/>
    <x v="0"/>
    <x v="1"/>
    <s v="FII"/>
    <x v="1"/>
    <x v="2"/>
    <x v="3"/>
    <x v="21"/>
    <n v="0.25997380477965581"/>
    <n v="2.1848377032058032E-2"/>
    <n v="0.21713464894831463"/>
    <n v="0.302812960610997"/>
    <n v="423"/>
    <s v="1"/>
  </r>
  <r>
    <x v="0"/>
    <x v="0"/>
    <x v="1"/>
    <s v="FII"/>
    <x v="1"/>
    <x v="3"/>
    <x v="3"/>
    <x v="21"/>
    <n v="0.40696481825969627"/>
    <n v="9.9506921729563425E-3"/>
    <n v="0.38745402109606686"/>
    <n v="0.42647561542332568"/>
    <n v="2606"/>
    <s v="1"/>
  </r>
  <r>
    <x v="0"/>
    <x v="0"/>
    <x v="1"/>
    <s v="FII"/>
    <x v="1"/>
    <x v="1"/>
    <x v="3"/>
    <x v="21"/>
    <n v="0.27537512786560486"/>
    <n v="3.381173908179206E-2"/>
    <n v="0.20907883696362117"/>
    <n v="0.34167141876758855"/>
    <n v="184"/>
    <s v="1"/>
  </r>
  <r>
    <x v="0"/>
    <x v="0"/>
    <x v="1"/>
    <s v="FII"/>
    <x v="1"/>
    <x v="2"/>
    <x v="4"/>
    <x v="21"/>
    <n v="0.16978444107153848"/>
    <n v="3.864626130497785E-2"/>
    <n v="9.400887165906173E-2"/>
    <n v="0.24556001048401521"/>
    <n v="92"/>
    <s v="1"/>
  </r>
  <r>
    <x v="0"/>
    <x v="0"/>
    <x v="1"/>
    <s v="FII"/>
    <x v="1"/>
    <x v="3"/>
    <x v="4"/>
    <x v="21"/>
    <n v="0.39493297282387929"/>
    <n v="9.3358456843584802E-3"/>
    <n v="0.37662773452161286"/>
    <n v="0.41323821112614573"/>
    <n v="2937"/>
    <s v="1"/>
  </r>
  <r>
    <x v="0"/>
    <x v="0"/>
    <x v="1"/>
    <s v="FII"/>
    <x v="1"/>
    <x v="1"/>
    <x v="4"/>
    <x v="21"/>
    <n v="0.13581979811512504"/>
    <n v="4.0840310294623941E-2"/>
    <n v="5.5742252110467891E-2"/>
    <n v="0.21589734411978218"/>
    <n v="69"/>
    <s v="1"/>
  </r>
  <r>
    <x v="0"/>
    <x v="0"/>
    <x v="1"/>
    <s v="FII"/>
    <x v="1"/>
    <x v="2"/>
    <x v="5"/>
    <x v="21"/>
    <n v="0.30706108858750625"/>
    <n v="5.8255109508856678E-2"/>
    <n v="0.19283751442636959"/>
    <n v="0.4212846627486429"/>
    <n v="65"/>
    <s v="1"/>
  </r>
  <r>
    <x v="0"/>
    <x v="0"/>
    <x v="1"/>
    <s v="FII"/>
    <x v="1"/>
    <x v="3"/>
    <x v="5"/>
    <x v="21"/>
    <n v="0.38992645547512905"/>
    <n v="9.2702989901015942E-3"/>
    <n v="0.37174973770532049"/>
    <n v="0.40810317324493761"/>
    <n v="2964"/>
    <s v="1"/>
  </r>
  <r>
    <x v="0"/>
    <x v="0"/>
    <x v="1"/>
    <s v="FII"/>
    <x v="1"/>
    <x v="1"/>
    <x v="5"/>
    <x v="21"/>
    <n v="0.33781949001990874"/>
    <n v="7.0686909374710699E-2"/>
    <n v="0.19922029240006245"/>
    <n v="0.47641868763975503"/>
    <n v="46"/>
    <s v="1"/>
  </r>
  <r>
    <x v="0"/>
    <x v="0"/>
    <x v="1"/>
    <s v="FII"/>
    <x v="1"/>
    <x v="2"/>
    <x v="6"/>
    <x v="21"/>
    <n v="0.28385085353801487"/>
    <n v="1.736092759929523E-2"/>
    <n v="0.24981045402863383"/>
    <n v="0.31789125304739591"/>
    <n v="699"/>
    <s v="1"/>
  </r>
  <r>
    <x v="0"/>
    <x v="0"/>
    <x v="1"/>
    <s v="FII"/>
    <x v="1"/>
    <x v="3"/>
    <x v="6"/>
    <x v="21"/>
    <n v="0.41890916847208104"/>
    <n v="1.0635822009065125E-2"/>
    <n v="0.39805500453248016"/>
    <n v="0.43976333241168192"/>
    <n v="2309"/>
    <s v="1"/>
  </r>
  <r>
    <x v="0"/>
    <x v="0"/>
    <x v="1"/>
    <s v="FII"/>
    <x v="1"/>
    <x v="1"/>
    <x v="1"/>
    <x v="22"/>
    <n v="0.95091673055708326"/>
    <n v="7.4096384650333118E-3"/>
    <n v="0.9363882987018608"/>
    <n v="0.96544516241230571"/>
    <n v="841"/>
    <s v="1"/>
  </r>
  <r>
    <x v="0"/>
    <x v="0"/>
    <x v="1"/>
    <s v="FII"/>
    <x v="1"/>
    <x v="2"/>
    <x v="1"/>
    <x v="22"/>
    <n v="0.85780211004333773"/>
    <n v="7.8107137984006671E-3"/>
    <n v="0.84248727063569073"/>
    <n v="0.87311694945098473"/>
    <n v="2188"/>
    <s v="1"/>
  </r>
  <r>
    <x v="0"/>
    <x v="0"/>
    <x v="1"/>
    <s v="FII"/>
    <x v="1"/>
    <x v="3"/>
    <x v="1"/>
    <x v="22"/>
    <n v="0.96711142026320485"/>
    <n v="9.617880256598009E-3"/>
    <n v="0.94825318331155284"/>
    <n v="0.98596965721485685"/>
    <n v="325"/>
    <s v="1"/>
  </r>
  <r>
    <x v="0"/>
    <x v="0"/>
    <x v="1"/>
    <s v="FII"/>
    <x v="1"/>
    <x v="1"/>
    <x v="2"/>
    <x v="22"/>
    <n v="0.98362272783910409"/>
    <n v="1.1534826610367288E-2"/>
    <n v="0.96100584266159306"/>
    <n v="1.0062396130166151"/>
    <n v="88"/>
    <s v="1"/>
  </r>
  <r>
    <x v="0"/>
    <x v="0"/>
    <x v="1"/>
    <s v="FII"/>
    <x v="1"/>
    <x v="2"/>
    <x v="2"/>
    <x v="22"/>
    <n v="0.87932252442600733"/>
    <n v="6.2918590588625879E-3"/>
    <n v="0.86698577601233995"/>
    <n v="0.89165927283967472"/>
    <n v="2941"/>
    <s v="1"/>
  </r>
  <r>
    <x v="0"/>
    <x v="0"/>
    <x v="1"/>
    <s v="FII"/>
    <x v="1"/>
    <x v="3"/>
    <x v="2"/>
    <x v="22"/>
    <n v="0.98362272783910409"/>
    <n v="1.1534826610367288E-2"/>
    <n v="0.96100584266159306"/>
    <n v="1.0062396130166151"/>
    <n v="88"/>
    <s v="1"/>
  </r>
  <r>
    <x v="0"/>
    <x v="0"/>
    <x v="1"/>
    <s v="FII"/>
    <x v="1"/>
    <x v="1"/>
    <x v="3"/>
    <x v="22"/>
    <n v="0.96293394264891063"/>
    <n v="9.141175091115351E-3"/>
    <n v="0.94501040427188288"/>
    <n v="0.98085748102593839"/>
    <n v="423"/>
    <s v="1"/>
  </r>
  <r>
    <x v="0"/>
    <x v="0"/>
    <x v="1"/>
    <s v="FII"/>
    <x v="1"/>
    <x v="2"/>
    <x v="3"/>
    <x v="22"/>
    <n v="0.87033557844867038"/>
    <n v="6.8742688317988861E-3"/>
    <n v="0.85685687139048183"/>
    <n v="0.88381428550685892"/>
    <n v="2606"/>
    <s v="1"/>
  </r>
  <r>
    <x v="0"/>
    <x v="0"/>
    <x v="1"/>
    <s v="FII"/>
    <x v="1"/>
    <x v="3"/>
    <x v="3"/>
    <x v="22"/>
    <n v="0.96439948999429848"/>
    <n v="1.3707442038282072E-2"/>
    <n v="0.93752265403227608"/>
    <n v="0.99127632595632087"/>
    <n v="184"/>
    <s v="1"/>
  </r>
  <r>
    <x v="0"/>
    <x v="0"/>
    <x v="1"/>
    <s v="FII"/>
    <x v="1"/>
    <x v="1"/>
    <x v="4"/>
    <x v="22"/>
    <n v="0.9811077978373911"/>
    <n v="1.3368994166844218E-2"/>
    <n v="0.9548945727735163"/>
    <n v="1.0073210229012659"/>
    <n v="92"/>
    <s v="1"/>
  </r>
  <r>
    <x v="0"/>
    <x v="0"/>
    <x v="1"/>
    <s v="FII"/>
    <x v="1"/>
    <x v="2"/>
    <x v="4"/>
    <x v="22"/>
    <n v="0.87911205251864866"/>
    <n v="6.3034803220581321E-3"/>
    <n v="0.86675251773946493"/>
    <n v="0.89147158729783238"/>
    <n v="2937"/>
    <s v="1"/>
  </r>
  <r>
    <x v="0"/>
    <x v="0"/>
    <x v="1"/>
    <s v="FII"/>
    <x v="1"/>
    <x v="3"/>
    <x v="4"/>
    <x v="22"/>
    <n v="0.98930168124552209"/>
    <n v="1.0667804359566309E-2"/>
    <n v="0.96838480798453941"/>
    <n v="1.0102185545065048"/>
    <n v="69"/>
    <s v="1"/>
  </r>
  <r>
    <x v="0"/>
    <x v="0"/>
    <x v="1"/>
    <s v="FII"/>
    <x v="1"/>
    <x v="1"/>
    <x v="5"/>
    <x v="22"/>
    <n v="0.95904068559676714"/>
    <n v="2.3499247978260876E-2"/>
    <n v="0.91296458829292904"/>
    <n v="1.0051167829006051"/>
    <n v="65"/>
    <s v="1"/>
  </r>
  <r>
    <x v="0"/>
    <x v="0"/>
    <x v="1"/>
    <s v="FII"/>
    <x v="1"/>
    <x v="2"/>
    <x v="5"/>
    <x v="22"/>
    <n v="0.88051056813272732"/>
    <n v="6.2447684302897131E-3"/>
    <n v="0.86826615256248663"/>
    <n v="0.89275498370296802"/>
    <n v="2964"/>
    <s v="1"/>
  </r>
  <r>
    <x v="0"/>
    <x v="0"/>
    <x v="1"/>
    <s v="FII"/>
    <x v="1"/>
    <x v="3"/>
    <x v="5"/>
    <x v="22"/>
    <n v="0.94276646705961786"/>
    <n v="3.2612794522029358E-2"/>
    <n v="0.87882100399044982"/>
    <n v="1.0067119301287859"/>
    <n v="46"/>
    <s v="1"/>
  </r>
  <r>
    <x v="0"/>
    <x v="0"/>
    <x v="1"/>
    <s v="FII"/>
    <x v="1"/>
    <x v="1"/>
    <x v="6"/>
    <x v="22"/>
    <n v="0.94608627766137088"/>
    <n v="8.526610574933086E-3"/>
    <n v="0.92936774526893018"/>
    <n v="0.96280481005381158"/>
    <n v="699"/>
    <s v="1"/>
  </r>
  <r>
    <x v="0"/>
    <x v="0"/>
    <x v="1"/>
    <s v="FII"/>
    <x v="1"/>
    <x v="2"/>
    <x v="6"/>
    <x v="22"/>
    <n v="0.86357959266395512"/>
    <n v="7.4791704215333354E-3"/>
    <n v="0.8489148261823487"/>
    <n v="0.87824435914556154"/>
    <n v="2309"/>
    <s v="1"/>
  </r>
  <r>
    <x v="0"/>
    <x v="0"/>
    <x v="1"/>
    <s v="FII"/>
    <x v="1"/>
    <x v="3"/>
    <x v="1"/>
    <x v="23"/>
    <n v="4.908326944291682E-2"/>
    <n v="7.4096384650333118E-3"/>
    <n v="3.4554837587694412E-2"/>
    <n v="6.3611701298139228E-2"/>
    <n v="841"/>
    <s v="1"/>
  </r>
  <r>
    <x v="0"/>
    <x v="0"/>
    <x v="1"/>
    <s v="FII"/>
    <x v="1"/>
    <x v="1"/>
    <x v="1"/>
    <x v="23"/>
    <n v="0.14219788995666124"/>
    <n v="7.8107137984006671E-3"/>
    <n v="0.12688305054901419"/>
    <n v="0.1575127293643083"/>
    <n v="2188"/>
    <s v="1"/>
  </r>
  <r>
    <x v="0"/>
    <x v="0"/>
    <x v="1"/>
    <s v="FII"/>
    <x v="1"/>
    <x v="2"/>
    <x v="1"/>
    <x v="23"/>
    <n v="3.288857973679471E-2"/>
    <n v="9.6178802565980073E-3"/>
    <n v="1.4030342785142712E-2"/>
    <n v="5.1746816688446703E-2"/>
    <n v="325"/>
    <s v="1"/>
  </r>
  <r>
    <x v="0"/>
    <x v="0"/>
    <x v="1"/>
    <s v="FII"/>
    <x v="1"/>
    <x v="3"/>
    <x v="2"/>
    <x v="23"/>
    <n v="1.6377272160896034E-2"/>
    <n v="1.1534826610367284E-2"/>
    <n v="-6.2396130166149574E-3"/>
    <n v="3.8994157338407026E-2"/>
    <n v="88"/>
    <s v="1"/>
  </r>
  <r>
    <x v="0"/>
    <x v="0"/>
    <x v="1"/>
    <s v="FII"/>
    <x v="1"/>
    <x v="1"/>
    <x v="2"/>
    <x v="23"/>
    <n v="0.12067747557399128"/>
    <n v="6.2918590588625905E-3"/>
    <n v="0.10834072716032384"/>
    <n v="0.13301422398765872"/>
    <n v="2941"/>
    <s v="1"/>
  </r>
  <r>
    <x v="0"/>
    <x v="0"/>
    <x v="1"/>
    <s v="FII"/>
    <x v="1"/>
    <x v="2"/>
    <x v="2"/>
    <x v="23"/>
    <n v="1.6377272160896034E-2"/>
    <n v="1.1534826610367284E-2"/>
    <n v="-6.2396130166149574E-3"/>
    <n v="3.8994157338407026E-2"/>
    <n v="88"/>
    <s v="1"/>
  </r>
  <r>
    <x v="0"/>
    <x v="0"/>
    <x v="1"/>
    <s v="FII"/>
    <x v="1"/>
    <x v="3"/>
    <x v="3"/>
    <x v="23"/>
    <n v="3.7066057351089012E-2"/>
    <n v="9.1411750911153528E-3"/>
    <n v="1.9142518974061211E-2"/>
    <n v="5.4989595728116812E-2"/>
    <n v="423"/>
    <s v="1"/>
  </r>
  <r>
    <x v="0"/>
    <x v="0"/>
    <x v="1"/>
    <s v="FII"/>
    <x v="1"/>
    <x v="1"/>
    <x v="3"/>
    <x v="23"/>
    <n v="0.12966442155132649"/>
    <n v="6.8742688317988878E-3"/>
    <n v="0.11618571449313798"/>
    <n v="0.14314312860951497"/>
    <n v="2606"/>
    <s v="1"/>
  </r>
  <r>
    <x v="0"/>
    <x v="0"/>
    <x v="1"/>
    <s v="FII"/>
    <x v="1"/>
    <x v="2"/>
    <x v="3"/>
    <x v="23"/>
    <n v="3.5600510005701656E-2"/>
    <n v="1.3707442038282074E-2"/>
    <n v="8.7236740436792103E-3"/>
    <n v="6.2477345967724099E-2"/>
    <n v="184"/>
    <s v="1"/>
  </r>
  <r>
    <x v="0"/>
    <x v="0"/>
    <x v="1"/>
    <s v="FII"/>
    <x v="1"/>
    <x v="3"/>
    <x v="4"/>
    <x v="23"/>
    <n v="1.8892202162608882E-2"/>
    <n v="1.3368994166844218E-2"/>
    <n v="-7.3210229012659334E-3"/>
    <n v="4.5105427226483696E-2"/>
    <n v="92"/>
    <s v="1"/>
  </r>
  <r>
    <x v="0"/>
    <x v="0"/>
    <x v="1"/>
    <s v="FII"/>
    <x v="1"/>
    <x v="1"/>
    <x v="4"/>
    <x v="23"/>
    <n v="0.12088794748134997"/>
    <n v="6.3034803220581338E-3"/>
    <n v="0.1085284127021662"/>
    <n v="0.13324748226053373"/>
    <n v="2937"/>
    <s v="1"/>
  </r>
  <r>
    <x v="0"/>
    <x v="0"/>
    <x v="1"/>
    <s v="FII"/>
    <x v="1"/>
    <x v="2"/>
    <x v="4"/>
    <x v="23"/>
    <n v="1.0698318754478011E-2"/>
    <n v="1.0667804359566309E-2"/>
    <n v="-1.0218554506504619E-2"/>
    <n v="3.161519201546064E-2"/>
    <n v="69"/>
    <s v="1"/>
  </r>
  <r>
    <x v="0"/>
    <x v="0"/>
    <x v="1"/>
    <s v="FII"/>
    <x v="1"/>
    <x v="3"/>
    <x v="5"/>
    <x v="23"/>
    <n v="4.0959314403233096E-2"/>
    <n v="2.3499247978260876E-2"/>
    <n v="-5.1167829006049659E-3"/>
    <n v="8.7035411707071159E-2"/>
    <n v="65"/>
    <s v="1"/>
  </r>
  <r>
    <x v="0"/>
    <x v="0"/>
    <x v="1"/>
    <s v="FII"/>
    <x v="1"/>
    <x v="1"/>
    <x v="5"/>
    <x v="23"/>
    <n v="0.119489431867271"/>
    <n v="6.2447684302897122E-3"/>
    <n v="0.10724501629703029"/>
    <n v="0.13173384743751171"/>
    <n v="2964"/>
    <s v="1"/>
  </r>
  <r>
    <x v="0"/>
    <x v="0"/>
    <x v="1"/>
    <s v="FII"/>
    <x v="1"/>
    <x v="2"/>
    <x v="5"/>
    <x v="23"/>
    <n v="5.7233532940382539E-2"/>
    <n v="3.2612794522029351E-2"/>
    <n v="-6.7119301287854455E-3"/>
    <n v="0.12117899600955052"/>
    <n v="46"/>
    <s v="1"/>
  </r>
  <r>
    <x v="0"/>
    <x v="0"/>
    <x v="1"/>
    <s v="FII"/>
    <x v="1"/>
    <x v="3"/>
    <x v="6"/>
    <x v="23"/>
    <n v="5.3913722338629545E-2"/>
    <n v="8.5266105749330842E-3"/>
    <n v="3.7195189946188832E-2"/>
    <n v="7.0632254731070265E-2"/>
    <n v="699"/>
    <s v="1"/>
  </r>
  <r>
    <x v="0"/>
    <x v="0"/>
    <x v="1"/>
    <s v="FII"/>
    <x v="1"/>
    <x v="1"/>
    <x v="6"/>
    <x v="23"/>
    <n v="0.13642040733604213"/>
    <n v="7.4791704215333476E-3"/>
    <n v="0.12175564085443569"/>
    <n v="0.15108517381764858"/>
    <n v="2309"/>
    <s v="1"/>
  </r>
  <r>
    <x v="0"/>
    <x v="0"/>
    <x v="1"/>
    <s v="FII"/>
    <x v="1"/>
    <x v="2"/>
    <x v="1"/>
    <x v="24"/>
    <n v="0.94288321315845081"/>
    <n v="8.2834689989697129E-3"/>
    <n v="0.92664142006094674"/>
    <n v="0.95912500625595487"/>
    <n v="841"/>
    <s v="1"/>
  </r>
  <r>
    <x v="0"/>
    <x v="0"/>
    <x v="1"/>
    <s v="FII"/>
    <x v="1"/>
    <x v="3"/>
    <x v="1"/>
    <x v="24"/>
    <n v="0.85442512276771787"/>
    <n v="8.0507510092561272E-3"/>
    <n v="0.83863963094199556"/>
    <n v="0.87021061459344018"/>
    <n v="2188"/>
    <s v="1"/>
  </r>
  <r>
    <x v="0"/>
    <x v="0"/>
    <x v="1"/>
    <s v="FII"/>
    <x v="1"/>
    <x v="1"/>
    <x v="1"/>
    <x v="24"/>
    <n v="0.94841839658611837"/>
    <n v="1.2268760762901452E-2"/>
    <n v="0.92436245167962972"/>
    <n v="0.97247434149260703"/>
    <n v="325"/>
    <s v="1"/>
  </r>
  <r>
    <x v="0"/>
    <x v="0"/>
    <x v="1"/>
    <s v="FII"/>
    <x v="1"/>
    <x v="2"/>
    <x v="2"/>
    <x v="24"/>
    <n v="0.96041502952202462"/>
    <n v="2.0068216957662328E-2"/>
    <n v="0.9210663185287542"/>
    <n v="0.99976374051529504"/>
    <n v="88"/>
    <s v="1"/>
  </r>
  <r>
    <x v="0"/>
    <x v="0"/>
    <x v="1"/>
    <s v="FII"/>
    <x v="1"/>
    <x v="3"/>
    <x v="2"/>
    <x v="24"/>
    <n v="0.87525019522628933"/>
    <n v="6.524870961881645E-3"/>
    <n v="0.86245656925099135"/>
    <n v="0.88804382120158731"/>
    <n v="2941"/>
    <s v="1"/>
  </r>
  <r>
    <x v="0"/>
    <x v="0"/>
    <x v="1"/>
    <s v="FII"/>
    <x v="1"/>
    <x v="1"/>
    <x v="2"/>
    <x v="24"/>
    <n v="0.96041502952202462"/>
    <n v="2.0068216957662328E-2"/>
    <n v="0.9210663185287542"/>
    <n v="0.99976374051529504"/>
    <n v="88"/>
    <s v="1"/>
  </r>
  <r>
    <x v="0"/>
    <x v="0"/>
    <x v="1"/>
    <s v="FII"/>
    <x v="1"/>
    <x v="2"/>
    <x v="3"/>
    <x v="24"/>
    <n v="0.92734558994735061"/>
    <n v="1.3231664918965517E-2"/>
    <n v="0.90140163289553199"/>
    <n v="0.95328954699916923"/>
    <n v="423"/>
    <s v="1"/>
  </r>
  <r>
    <x v="0"/>
    <x v="0"/>
    <x v="1"/>
    <s v="FII"/>
    <x v="1"/>
    <x v="3"/>
    <x v="3"/>
    <x v="24"/>
    <n v="0.87028382943981031"/>
    <n v="7.0351609727358853E-3"/>
    <n v="0.85648965348031514"/>
    <n v="0.88407800539930548"/>
    <n v="2606"/>
    <s v="1"/>
  </r>
  <r>
    <x v="0"/>
    <x v="0"/>
    <x v="1"/>
    <s v="FII"/>
    <x v="1"/>
    <x v="1"/>
    <x v="3"/>
    <x v="24"/>
    <n v="0.92501675850186416"/>
    <n v="1.9978277774331216E-2"/>
    <n v="0.88584439555881322"/>
    <n v="0.96418912144491509"/>
    <n v="184"/>
    <s v="1"/>
  </r>
  <r>
    <x v="0"/>
    <x v="0"/>
    <x v="1"/>
    <s v="FII"/>
    <x v="1"/>
    <x v="2"/>
    <x v="4"/>
    <x v="24"/>
    <n v="0.96463340248469298"/>
    <n v="1.758632997760599E-2"/>
    <n v="0.93015104577203589"/>
    <n v="0.99911575919735007"/>
    <n v="92"/>
    <s v="1"/>
  </r>
  <r>
    <x v="0"/>
    <x v="0"/>
    <x v="1"/>
    <s v="FII"/>
    <x v="1"/>
    <x v="3"/>
    <x v="4"/>
    <x v="24"/>
    <n v="0.87488406986109712"/>
    <n v="6.5425351516503827E-3"/>
    <n v="0.86205580886567723"/>
    <n v="0.88771233085651702"/>
    <n v="2937"/>
    <s v="1"/>
  </r>
  <r>
    <x v="0"/>
    <x v="0"/>
    <x v="1"/>
    <s v="FII"/>
    <x v="1"/>
    <x v="1"/>
    <x v="4"/>
    <x v="24"/>
    <n v="0.97860336249104385"/>
    <n v="1.5040763077761008E-2"/>
    <n v="0.94911222031764308"/>
    <n v="1.0080945046644445"/>
    <n v="69"/>
    <s v="1"/>
  </r>
  <r>
    <x v="0"/>
    <x v="0"/>
    <x v="1"/>
    <s v="FII"/>
    <x v="1"/>
    <x v="2"/>
    <x v="5"/>
    <x v="24"/>
    <n v="0.95853614370028062"/>
    <n v="2.380182244204632E-2"/>
    <n v="0.91186677420118201"/>
    <n v="1.0052055131993791"/>
    <n v="65"/>
    <s v="1"/>
  </r>
  <r>
    <x v="0"/>
    <x v="0"/>
    <x v="1"/>
    <s v="FII"/>
    <x v="1"/>
    <x v="3"/>
    <x v="5"/>
    <x v="24"/>
    <n v="0.87582598960221725"/>
    <n v="6.4893722650475206E-3"/>
    <n v="0.86310196761641722"/>
    <n v="0.88855001158801727"/>
    <n v="2964"/>
    <s v="1"/>
  </r>
  <r>
    <x v="0"/>
    <x v="0"/>
    <x v="1"/>
    <s v="FII"/>
    <x v="1"/>
    <x v="1"/>
    <x v="5"/>
    <x v="24"/>
    <n v="0.96388202828459568"/>
    <n v="2.5539534386248421E-2"/>
    <n v="0.91380544402266006"/>
    <n v="1.0139586125465312"/>
    <n v="46"/>
    <s v="1"/>
  </r>
  <r>
    <x v="0"/>
    <x v="0"/>
    <x v="1"/>
    <s v="FII"/>
    <x v="1"/>
    <x v="2"/>
    <x v="6"/>
    <x v="24"/>
    <n v="0.94801346423018096"/>
    <n v="8.6221160520340099E-3"/>
    <n v="0.9311076696896059"/>
    <n v="0.96491925877075602"/>
    <n v="699"/>
    <s v="1"/>
  </r>
  <r>
    <x v="0"/>
    <x v="0"/>
    <x v="1"/>
    <s v="FII"/>
    <x v="1"/>
    <x v="3"/>
    <x v="6"/>
    <x v="24"/>
    <n v="0.85728972527579161"/>
    <n v="7.7758556245395979E-3"/>
    <n v="0.84204323395367231"/>
    <n v="0.87253621659791092"/>
    <n v="2309"/>
    <s v="1"/>
  </r>
  <r>
    <x v="0"/>
    <x v="0"/>
    <x v="1"/>
    <s v="FII"/>
    <x v="1"/>
    <x v="1"/>
    <x v="1"/>
    <x v="25"/>
    <n v="5.7116786841549014E-2"/>
    <n v="8.2834689989697095E-3"/>
    <n v="4.0874993744044921E-2"/>
    <n v="7.3358579939053106E-2"/>
    <n v="841"/>
    <s v="1"/>
  </r>
  <r>
    <x v="0"/>
    <x v="0"/>
    <x v="1"/>
    <s v="FII"/>
    <x v="1"/>
    <x v="2"/>
    <x v="1"/>
    <x v="25"/>
    <n v="0.14557487723228033"/>
    <n v="8.0507510092561272E-3"/>
    <n v="0.12978938540655804"/>
    <n v="0.16136036905800261"/>
    <n v="2188"/>
    <s v="1"/>
  </r>
  <r>
    <x v="0"/>
    <x v="0"/>
    <x v="1"/>
    <s v="FII"/>
    <x v="1"/>
    <x v="3"/>
    <x v="1"/>
    <x v="25"/>
    <n v="5.1581603413881315E-2"/>
    <n v="1.2268760762901452E-2"/>
    <n v="2.7525658507392692E-2"/>
    <n v="7.5637548320369938E-2"/>
    <n v="325"/>
    <s v="1"/>
  </r>
  <r>
    <x v="0"/>
    <x v="0"/>
    <x v="1"/>
    <s v="FII"/>
    <x v="1"/>
    <x v="1"/>
    <x v="2"/>
    <x v="25"/>
    <n v="3.9584970477975399E-2"/>
    <n v="2.0068216957662328E-2"/>
    <n v="2.3625948470493846E-4"/>
    <n v="7.8933681471245853E-2"/>
    <n v="88"/>
    <s v="1"/>
  </r>
  <r>
    <x v="0"/>
    <x v="0"/>
    <x v="1"/>
    <s v="FII"/>
    <x v="1"/>
    <x v="2"/>
    <x v="2"/>
    <x v="25"/>
    <n v="0.12474980477370778"/>
    <n v="6.5248709618816441E-3"/>
    <n v="0.11195617879840984"/>
    <n v="0.13754343074900574"/>
    <n v="2941"/>
    <s v="1"/>
  </r>
  <r>
    <x v="0"/>
    <x v="0"/>
    <x v="1"/>
    <s v="FII"/>
    <x v="1"/>
    <x v="3"/>
    <x v="2"/>
    <x v="25"/>
    <n v="3.9584970477975399E-2"/>
    <n v="2.0068216957662328E-2"/>
    <n v="2.3625948470493846E-4"/>
    <n v="7.8933681471245853E-2"/>
    <n v="88"/>
    <s v="1"/>
  </r>
  <r>
    <x v="0"/>
    <x v="0"/>
    <x v="1"/>
    <s v="FII"/>
    <x v="1"/>
    <x v="1"/>
    <x v="3"/>
    <x v="25"/>
    <n v="7.2654410052648388E-2"/>
    <n v="1.3231664918965522E-2"/>
    <n v="4.6710453000829759E-2"/>
    <n v="9.8598367104467011E-2"/>
    <n v="423"/>
    <s v="1"/>
  </r>
  <r>
    <x v="0"/>
    <x v="0"/>
    <x v="1"/>
    <s v="FII"/>
    <x v="1"/>
    <x v="2"/>
    <x v="3"/>
    <x v="25"/>
    <n v="0.12971617056018567"/>
    <n v="7.0351609727358627E-3"/>
    <n v="0.1159219946006905"/>
    <n v="0.14351034651968084"/>
    <n v="2606"/>
    <s v="1"/>
  </r>
  <r>
    <x v="0"/>
    <x v="0"/>
    <x v="1"/>
    <s v="FII"/>
    <x v="1"/>
    <x v="3"/>
    <x v="3"/>
    <x v="25"/>
    <n v="7.4983241498136413E-2"/>
    <n v="1.9978277774331213E-2"/>
    <n v="3.581087855508551E-2"/>
    <n v="0.11415560444118732"/>
    <n v="184"/>
    <s v="1"/>
  </r>
  <r>
    <x v="0"/>
    <x v="0"/>
    <x v="1"/>
    <s v="FII"/>
    <x v="1"/>
    <x v="1"/>
    <x v="4"/>
    <x v="25"/>
    <n v="3.536659751530697E-2"/>
    <n v="1.758632997760599E-2"/>
    <n v="8.8424080264986465E-4"/>
    <n v="6.9848954227964083E-2"/>
    <n v="92"/>
    <s v="1"/>
  </r>
  <r>
    <x v="0"/>
    <x v="0"/>
    <x v="1"/>
    <s v="FII"/>
    <x v="1"/>
    <x v="2"/>
    <x v="4"/>
    <x v="25"/>
    <n v="0.12511593013890018"/>
    <n v="6.5425351516503905E-3"/>
    <n v="0.11228766914348026"/>
    <n v="0.1379441911343201"/>
    <n v="2937"/>
    <s v="1"/>
  </r>
  <r>
    <x v="0"/>
    <x v="0"/>
    <x v="1"/>
    <s v="FII"/>
    <x v="1"/>
    <x v="3"/>
    <x v="4"/>
    <x v="25"/>
    <n v="2.1396637508956023E-2"/>
    <n v="1.5040763077761006E-2"/>
    <n v="-8.0945046644446961E-3"/>
    <n v="5.0887779682356742E-2"/>
    <n v="69"/>
    <s v="1"/>
  </r>
  <r>
    <x v="0"/>
    <x v="0"/>
    <x v="1"/>
    <s v="FII"/>
    <x v="1"/>
    <x v="1"/>
    <x v="5"/>
    <x v="25"/>
    <n v="4.146385629971952E-2"/>
    <n v="2.380182244204632E-2"/>
    <n v="-5.2055131993790846E-3"/>
    <n v="8.8133225798818132E-2"/>
    <n v="65"/>
    <s v="1"/>
  </r>
  <r>
    <x v="0"/>
    <x v="0"/>
    <x v="1"/>
    <s v="FII"/>
    <x v="1"/>
    <x v="2"/>
    <x v="5"/>
    <x v="25"/>
    <n v="0.12417401039778017"/>
    <n v="6.4893722650475206E-3"/>
    <n v="0.11144998841198017"/>
    <n v="0.13689803238358017"/>
    <n v="2964"/>
    <s v="1"/>
  </r>
  <r>
    <x v="0"/>
    <x v="0"/>
    <x v="1"/>
    <s v="FII"/>
    <x v="1"/>
    <x v="3"/>
    <x v="5"/>
    <x v="25"/>
    <n v="3.6117971715404519E-2"/>
    <n v="2.5539534386248425E-2"/>
    <n v="-1.395861254653108E-2"/>
    <n v="8.6194555977340118E-2"/>
    <n v="46"/>
    <s v="1"/>
  </r>
  <r>
    <x v="0"/>
    <x v="0"/>
    <x v="1"/>
    <s v="FII"/>
    <x v="1"/>
    <x v="1"/>
    <x v="6"/>
    <x v="25"/>
    <n v="5.1986535769819292E-2"/>
    <n v="8.6221160520340047E-3"/>
    <n v="3.5080741229244206E-2"/>
    <n v="6.8892330310394378E-2"/>
    <n v="699"/>
    <s v="1"/>
  </r>
  <r>
    <x v="0"/>
    <x v="0"/>
    <x v="1"/>
    <s v="FII"/>
    <x v="1"/>
    <x v="2"/>
    <x v="6"/>
    <x v="25"/>
    <n v="0.14271027472420494"/>
    <n v="7.7758556245395988E-3"/>
    <n v="0.1274637834020857"/>
    <n v="0.15795676604632419"/>
    <n v="2309"/>
    <s v="1"/>
  </r>
  <r>
    <x v="0"/>
    <x v="0"/>
    <x v="1"/>
    <s v="FII"/>
    <x v="1"/>
    <x v="3"/>
    <x v="1"/>
    <x v="26"/>
    <n v="0.12473536735332935"/>
    <n v="1.1794391367395943E-2"/>
    <n v="0.10160954116576718"/>
    <n v="0.14786119354089153"/>
    <n v="841"/>
    <s v="1"/>
  </r>
  <r>
    <x v="0"/>
    <x v="0"/>
    <x v="1"/>
    <s v="FII"/>
    <x v="1"/>
    <x v="1"/>
    <x v="1"/>
    <x v="26"/>
    <n v="8.5871104475788593E-2"/>
    <n v="6.3724074498436095E-3"/>
    <n v="7.3376420986754384E-2"/>
    <n v="9.8365787964822801E-2"/>
    <n v="2188"/>
    <s v="1"/>
  </r>
  <r>
    <x v="0"/>
    <x v="0"/>
    <x v="1"/>
    <s v="FII"/>
    <x v="1"/>
    <x v="2"/>
    <x v="1"/>
    <x v="26"/>
    <n v="0.16191387488938774"/>
    <n v="2.1413894032925391E-2"/>
    <n v="0.1199266306155321"/>
    <n v="0.20390111916324338"/>
    <n v="325"/>
    <s v="1"/>
  </r>
  <r>
    <x v="0"/>
    <x v="0"/>
    <x v="1"/>
    <s v="FII"/>
    <x v="1"/>
    <x v="3"/>
    <x v="2"/>
    <x v="26"/>
    <n v="5.6570934972442907E-2"/>
    <n v="2.5892175684713879E-2"/>
    <n v="5.8029100824294536E-3"/>
    <n v="0.10733895986245637"/>
    <n v="88"/>
    <s v="1"/>
  </r>
  <r>
    <x v="0"/>
    <x v="0"/>
    <x v="1"/>
    <s v="FII"/>
    <x v="1"/>
    <x v="1"/>
    <x v="2"/>
    <x v="26"/>
    <n v="9.7154915123595254E-2"/>
    <n v="5.7445582367277835E-3"/>
    <n v="8.5891285558602565E-2"/>
    <n v="0.10841854468858794"/>
    <n v="2941"/>
    <s v="1"/>
  </r>
  <r>
    <x v="0"/>
    <x v="0"/>
    <x v="1"/>
    <s v="FII"/>
    <x v="1"/>
    <x v="2"/>
    <x v="2"/>
    <x v="26"/>
    <n v="5.6570934972442907E-2"/>
    <n v="2.5892175684713879E-2"/>
    <n v="5.8029100824294536E-3"/>
    <n v="0.10733895986245637"/>
    <n v="88"/>
    <s v="1"/>
  </r>
  <r>
    <x v="0"/>
    <x v="0"/>
    <x v="1"/>
    <s v="FII"/>
    <x v="1"/>
    <x v="3"/>
    <x v="3"/>
    <x v="26"/>
    <n v="9.6908975101192618E-2"/>
    <n v="1.4944975385841212E-2"/>
    <n v="6.7605648427993839E-2"/>
    <n v="0.12621230177439141"/>
    <n v="423"/>
    <s v="1"/>
  </r>
  <r>
    <x v="0"/>
    <x v="0"/>
    <x v="1"/>
    <s v="FII"/>
    <x v="1"/>
    <x v="1"/>
    <x v="3"/>
    <x v="26"/>
    <n v="9.5917702113940032E-2"/>
    <n v="6.0764290541945277E-3"/>
    <n v="8.4003357594492289E-2"/>
    <n v="0.10783204663338777"/>
    <n v="2606"/>
    <s v="1"/>
  </r>
  <r>
    <x v="0"/>
    <x v="0"/>
    <x v="1"/>
    <s v="FII"/>
    <x v="1"/>
    <x v="2"/>
    <x v="3"/>
    <x v="26"/>
    <n v="0.11123305983852365"/>
    <n v="2.3794003645872207E-2"/>
    <n v="6.4579021026332589E-2"/>
    <n v="0.15788709865071471"/>
    <n v="184"/>
    <s v="1"/>
  </r>
  <r>
    <x v="0"/>
    <x v="0"/>
    <x v="1"/>
    <s v="FII"/>
    <x v="1"/>
    <x v="3"/>
    <x v="4"/>
    <x v="26"/>
    <n v="0.28477209610991394"/>
    <n v="4.937027379117561E-2"/>
    <n v="0.18796944347933878"/>
    <n v="0.38157474874048913"/>
    <n v="92"/>
    <s v="1"/>
  </r>
  <r>
    <x v="0"/>
    <x v="0"/>
    <x v="1"/>
    <s v="FII"/>
    <x v="1"/>
    <x v="1"/>
    <x v="4"/>
    <x v="26"/>
    <n v="9.0198760049470722E-2"/>
    <n v="5.5618115036728021E-3"/>
    <n v="7.9293450727831755E-2"/>
    <n v="0.10110406937110969"/>
    <n v="2937"/>
    <s v="1"/>
  </r>
  <r>
    <x v="0"/>
    <x v="0"/>
    <x v="1"/>
    <s v="FII"/>
    <x v="1"/>
    <x v="2"/>
    <x v="4"/>
    <x v="26"/>
    <n v="0.29879929424583962"/>
    <n v="5.745053842054923E-2"/>
    <n v="0.18615328102567449"/>
    <n v="0.41144530746600472"/>
    <n v="69"/>
    <s v="1"/>
  </r>
  <r>
    <x v="0"/>
    <x v="0"/>
    <x v="1"/>
    <s v="FII"/>
    <x v="1"/>
    <x v="3"/>
    <x v="5"/>
    <x v="26"/>
    <n v="0.23483782576340229"/>
    <n v="5.3697098956529341E-2"/>
    <n v="0.1295513604797599"/>
    <n v="0.34012429104704467"/>
    <n v="65"/>
    <s v="1"/>
  </r>
  <r>
    <x v="0"/>
    <x v="0"/>
    <x v="1"/>
    <s v="FII"/>
    <x v="1"/>
    <x v="1"/>
    <x v="5"/>
    <x v="26"/>
    <n v="9.3036513547681443E-2"/>
    <n v="5.6240009293894687E-3"/>
    <n v="8.2009266450278687E-2"/>
    <n v="0.1040637606450842"/>
    <n v="2964"/>
    <s v="1"/>
  </r>
  <r>
    <x v="0"/>
    <x v="0"/>
    <x v="1"/>
    <s v="FII"/>
    <x v="1"/>
    <x v="2"/>
    <x v="5"/>
    <x v="26"/>
    <n v="0.26409340941818904"/>
    <n v="6.6393812066237401E-2"/>
    <n v="0.13391189263234449"/>
    <n v="0.39427492620403359"/>
    <n v="46"/>
    <s v="1"/>
  </r>
  <r>
    <x v="0"/>
    <x v="0"/>
    <x v="1"/>
    <s v="FII"/>
    <x v="1"/>
    <x v="3"/>
    <x v="6"/>
    <x v="26"/>
    <n v="0.11328127304207118"/>
    <n v="1.2169758848252506E-2"/>
    <n v="8.9419445915728174E-2"/>
    <n v="0.13714310016841419"/>
    <n v="699"/>
    <s v="1"/>
  </r>
  <r>
    <x v="0"/>
    <x v="0"/>
    <x v="1"/>
    <s v="FII"/>
    <x v="1"/>
    <x v="1"/>
    <x v="6"/>
    <x v="26"/>
    <n v="9.0494248806806787E-2"/>
    <n v="6.3644285511642749E-3"/>
    <n v="7.8015209925304974E-2"/>
    <n v="0.1029732876883086"/>
    <n v="2309"/>
    <s v="1"/>
  </r>
  <r>
    <x v="0"/>
    <x v="0"/>
    <x v="1"/>
    <s v="FII"/>
    <x v="1"/>
    <x v="2"/>
    <x v="1"/>
    <x v="27"/>
    <n v="0.87526463264667109"/>
    <n v="1.1794391367395943E-2"/>
    <n v="0.85213880645910889"/>
    <n v="0.8983904588342333"/>
    <n v="841"/>
    <s v="1"/>
  </r>
  <r>
    <x v="0"/>
    <x v="0"/>
    <x v="1"/>
    <s v="FII"/>
    <x v="1"/>
    <x v="3"/>
    <x v="1"/>
    <x v="27"/>
    <n v="0.91412889552421095"/>
    <n v="6.3724074498436095E-3"/>
    <n v="0.90163421203517669"/>
    <n v="0.92662357901324521"/>
    <n v="2188"/>
    <s v="1"/>
  </r>
  <r>
    <x v="0"/>
    <x v="0"/>
    <x v="1"/>
    <s v="FII"/>
    <x v="1"/>
    <x v="1"/>
    <x v="1"/>
    <x v="27"/>
    <n v="0.83808612511061087"/>
    <n v="2.1413894032925387E-2"/>
    <n v="0.79609888083675528"/>
    <n v="0.88007336938446645"/>
    <n v="325"/>
    <s v="1"/>
  </r>
  <r>
    <x v="0"/>
    <x v="0"/>
    <x v="1"/>
    <s v="FII"/>
    <x v="1"/>
    <x v="2"/>
    <x v="2"/>
    <x v="27"/>
    <n v="0.94342906502755708"/>
    <n v="2.5892175684713879E-2"/>
    <n v="0.89266104013754366"/>
    <n v="0.9941970899175705"/>
    <n v="88"/>
    <s v="1"/>
  </r>
  <r>
    <x v="0"/>
    <x v="0"/>
    <x v="1"/>
    <s v="FII"/>
    <x v="1"/>
    <x v="3"/>
    <x v="2"/>
    <x v="27"/>
    <n v="0.90284508487640347"/>
    <n v="5.7445582367277905E-3"/>
    <n v="0.89158145531141075"/>
    <n v="0.91410871444139619"/>
    <n v="2941"/>
    <s v="1"/>
  </r>
  <r>
    <x v="0"/>
    <x v="0"/>
    <x v="1"/>
    <s v="FII"/>
    <x v="1"/>
    <x v="1"/>
    <x v="2"/>
    <x v="27"/>
    <n v="0.94342906502755708"/>
    <n v="2.5892175684713879E-2"/>
    <n v="0.89266104013754366"/>
    <n v="0.9941970899175705"/>
    <n v="88"/>
    <s v="1"/>
  </r>
  <r>
    <x v="0"/>
    <x v="0"/>
    <x v="1"/>
    <s v="FII"/>
    <x v="1"/>
    <x v="2"/>
    <x v="3"/>
    <x v="27"/>
    <n v="0.90309102489880633"/>
    <n v="1.4944975385841205E-2"/>
    <n v="0.87378769822560753"/>
    <n v="0.93239435157200512"/>
    <n v="423"/>
    <s v="1"/>
  </r>
  <r>
    <x v="0"/>
    <x v="0"/>
    <x v="1"/>
    <s v="FII"/>
    <x v="1"/>
    <x v="3"/>
    <x v="3"/>
    <x v="27"/>
    <n v="0.90408229788605832"/>
    <n v="6.0764290541945268E-3"/>
    <n v="0.89216795336661059"/>
    <n v="0.91599664240550605"/>
    <n v="2606"/>
    <s v="1"/>
  </r>
  <r>
    <x v="0"/>
    <x v="0"/>
    <x v="1"/>
    <s v="FII"/>
    <x v="1"/>
    <x v="1"/>
    <x v="3"/>
    <x v="27"/>
    <n v="0.88876694016147717"/>
    <n v="2.3794003645872218E-2"/>
    <n v="0.84211290134928607"/>
    <n v="0.93542097897366827"/>
    <n v="184"/>
    <s v="1"/>
  </r>
  <r>
    <x v="0"/>
    <x v="0"/>
    <x v="1"/>
    <s v="FII"/>
    <x v="1"/>
    <x v="2"/>
    <x v="4"/>
    <x v="27"/>
    <n v="0.71522790389008584"/>
    <n v="4.937027379117561E-2"/>
    <n v="0.61842525125951064"/>
    <n v="0.81203055652066103"/>
    <n v="92"/>
    <s v="1"/>
  </r>
  <r>
    <x v="0"/>
    <x v="0"/>
    <x v="1"/>
    <s v="FII"/>
    <x v="1"/>
    <x v="3"/>
    <x v="4"/>
    <x v="27"/>
    <n v="0.90980123995052808"/>
    <n v="5.5618115036728012E-3"/>
    <n v="0.89889593062888917"/>
    <n v="0.920706549272167"/>
    <n v="2937"/>
    <s v="1"/>
  </r>
  <r>
    <x v="0"/>
    <x v="0"/>
    <x v="1"/>
    <s v="FII"/>
    <x v="1"/>
    <x v="1"/>
    <x v="4"/>
    <x v="27"/>
    <n v="0.70120070575416082"/>
    <n v="5.745053842054923E-2"/>
    <n v="0.58855469253399573"/>
    <n v="0.81384671897432592"/>
    <n v="69"/>
    <s v="1"/>
  </r>
  <r>
    <x v="0"/>
    <x v="0"/>
    <x v="1"/>
    <s v="FII"/>
    <x v="1"/>
    <x v="2"/>
    <x v="5"/>
    <x v="27"/>
    <n v="0.76516217423659827"/>
    <n v="5.3697098956529327E-2"/>
    <n v="0.65987570895295589"/>
    <n v="0.87044863952024065"/>
    <n v="65"/>
    <s v="1"/>
  </r>
  <r>
    <x v="0"/>
    <x v="0"/>
    <x v="1"/>
    <s v="FII"/>
    <x v="1"/>
    <x v="3"/>
    <x v="5"/>
    <x v="27"/>
    <n v="0.90696348645231717"/>
    <n v="5.6240009293894687E-3"/>
    <n v="0.8959362393549144"/>
    <n v="0.91799073354971994"/>
    <n v="2964"/>
    <s v="1"/>
  </r>
  <r>
    <x v="0"/>
    <x v="0"/>
    <x v="1"/>
    <s v="FII"/>
    <x v="1"/>
    <x v="1"/>
    <x v="5"/>
    <x v="27"/>
    <n v="0.73590659058181151"/>
    <n v="6.6393812066237415E-2"/>
    <n v="0.60572507379596696"/>
    <n v="0.86608810736765607"/>
    <n v="46"/>
    <s v="1"/>
  </r>
  <r>
    <x v="0"/>
    <x v="0"/>
    <x v="1"/>
    <s v="FII"/>
    <x v="1"/>
    <x v="2"/>
    <x v="6"/>
    <x v="27"/>
    <n v="0.88671872695792975"/>
    <n v="1.2169758848252511E-2"/>
    <n v="0.86285689983158675"/>
    <n v="0.91058055408427274"/>
    <n v="699"/>
    <s v="1"/>
  </r>
  <r>
    <x v="0"/>
    <x v="0"/>
    <x v="1"/>
    <s v="FII"/>
    <x v="1"/>
    <x v="3"/>
    <x v="6"/>
    <x v="27"/>
    <n v="0.9095057511931911"/>
    <n v="6.3644285511643191E-3"/>
    <n v="0.89702671231168918"/>
    <n v="0.92198479007469303"/>
    <n v="2309"/>
    <s v="1"/>
  </r>
  <r>
    <x v="0"/>
    <x v="0"/>
    <x v="2"/>
    <s v="Finscope"/>
    <x v="1"/>
    <x v="1"/>
    <x v="1"/>
    <x v="13"/>
    <n v="0.60704419049819835"/>
    <n v="1.8305183170817269E-2"/>
    <n v="0.57116209883898494"/>
    <n v="0.64292628215741177"/>
    <n v="1645"/>
    <s v="1"/>
  </r>
  <r>
    <x v="0"/>
    <x v="0"/>
    <x v="2"/>
    <s v="Finscope"/>
    <x v="1"/>
    <x v="2"/>
    <x v="1"/>
    <x v="13"/>
    <n v="0.49022595406672964"/>
    <n v="8.700729459868297E-3"/>
    <n v="0.47317065508022549"/>
    <n v="0.50728125305323379"/>
    <n v="7814"/>
    <s v="1"/>
  </r>
  <r>
    <x v="0"/>
    <x v="0"/>
    <x v="2"/>
    <s v="Finscope"/>
    <x v="1"/>
    <x v="3"/>
    <x v="1"/>
    <x v="13"/>
    <n v="0.62195687370809782"/>
    <n v="2.2384997432714066E-2"/>
    <n v="0.57807746959744"/>
    <n v="0.66583627781875565"/>
    <n v="1168"/>
    <s v="1"/>
  </r>
  <r>
    <x v="0"/>
    <x v="0"/>
    <x v="2"/>
    <s v="Finscope"/>
    <x v="1"/>
    <x v="3"/>
    <x v="6"/>
    <x v="13"/>
    <n v="0.65269917086641016"/>
    <n v="2.2274319512695588E-2"/>
    <n v="0.60903671925678415"/>
    <n v="0.69636162247603617"/>
    <n v="1097"/>
    <s v="1"/>
  </r>
  <r>
    <x v="0"/>
    <x v="0"/>
    <x v="2"/>
    <s v="Finscope"/>
    <x v="1"/>
    <x v="1"/>
    <x v="6"/>
    <x v="13"/>
    <n v="0.63349683676575741"/>
    <n v="1.8379730302914996E-2"/>
    <n v="0.59746861671209406"/>
    <n v="0.66952505681942076"/>
    <n v="1561"/>
    <s v="1"/>
  </r>
  <r>
    <x v="0"/>
    <x v="0"/>
    <x v="2"/>
    <s v="Finscope"/>
    <x v="1"/>
    <x v="2"/>
    <x v="6"/>
    <x v="13"/>
    <n v="0.48656679055429719"/>
    <n v="8.6554913481277276E-3"/>
    <n v="0.46960016798565879"/>
    <n v="0.50353341312293554"/>
    <n v="7898"/>
    <s v="1"/>
  </r>
  <r>
    <x v="0"/>
    <x v="0"/>
    <x v="2"/>
    <s v="Finscope"/>
    <x v="1"/>
    <x v="3"/>
    <x v="4"/>
    <x v="13"/>
    <n v="0.24825827313815896"/>
    <n v="5.5179701828141754E-2"/>
    <n v="0.14009420287187652"/>
    <n v="0.3564223434044414"/>
    <n v="90"/>
    <s v="1"/>
  </r>
  <r>
    <x v="0"/>
    <x v="0"/>
    <x v="2"/>
    <s v="Finscope"/>
    <x v="1"/>
    <x v="1"/>
    <x v="4"/>
    <x v="13"/>
    <n v="0.29027493920818653"/>
    <n v="5.021357137355837E-2"/>
    <n v="0.191845551545193"/>
    <n v="0.38870432687118006"/>
    <n v="134"/>
    <s v="1"/>
  </r>
  <r>
    <x v="0"/>
    <x v="0"/>
    <x v="2"/>
    <s v="Finscope"/>
    <x v="1"/>
    <x v="2"/>
    <x v="4"/>
    <x v="13"/>
    <n v="0.51369141998626866"/>
    <n v="7.927598105993543E-3"/>
    <n v="0.49815162455116146"/>
    <n v="0.52923121542137586"/>
    <n v="9325"/>
    <s v="1"/>
  </r>
  <r>
    <x v="0"/>
    <x v="0"/>
    <x v="2"/>
    <s v="Finscope"/>
    <x v="1"/>
    <x v="1"/>
    <x v="7"/>
    <x v="13"/>
    <n v="0.34607582101507806"/>
    <n v="0.14998184910445486"/>
    <n v="5.2079175006968514E-2"/>
    <n v="0.64007246702318765"/>
    <n v="15"/>
    <s v="0"/>
  </r>
  <r>
    <x v="0"/>
    <x v="0"/>
    <x v="2"/>
    <s v="Finscope"/>
    <x v="1"/>
    <x v="2"/>
    <x v="7"/>
    <x v="13"/>
    <n v="0.51046610607156828"/>
    <n v="7.8774154213842561E-3"/>
    <n v="0.49502467947943046"/>
    <n v="0.52590753266370605"/>
    <n v="9444"/>
    <s v="1"/>
  </r>
  <r>
    <x v="0"/>
    <x v="0"/>
    <x v="2"/>
    <s v="Finscope"/>
    <x v="1"/>
    <x v="1"/>
    <x v="8"/>
    <x v="13"/>
    <n v="0.43495675504748993"/>
    <n v="0.23657640481227349"/>
    <n v="-2.8783823927671481E-2"/>
    <n v="0.8986973340226514"/>
    <n v="6"/>
    <s v="0"/>
  </r>
  <r>
    <x v="0"/>
    <x v="0"/>
    <x v="2"/>
    <s v="Finscope"/>
    <x v="1"/>
    <x v="2"/>
    <x v="8"/>
    <x v="13"/>
    <n v="0.51027413908703567"/>
    <n v="7.8727055608800115E-3"/>
    <n v="0.49484194483334204"/>
    <n v="0.52570633334072936"/>
    <n v="9453"/>
    <s v="1"/>
  </r>
  <r>
    <x v="0"/>
    <x v="0"/>
    <x v="2"/>
    <s v="Finscope"/>
    <x v="1"/>
    <x v="1"/>
    <x v="1"/>
    <x v="14"/>
    <n v="0.39295580950180087"/>
    <n v="1.8305183170817276E-2"/>
    <n v="0.3570737178425874"/>
    <n v="0.42883790116101433"/>
    <n v="1645"/>
    <s v="1"/>
  </r>
  <r>
    <x v="0"/>
    <x v="0"/>
    <x v="2"/>
    <s v="Finscope"/>
    <x v="1"/>
    <x v="2"/>
    <x v="1"/>
    <x v="14"/>
    <n v="0.50977404593327102"/>
    <n v="8.7007294598682953E-3"/>
    <n v="0.49271874694676687"/>
    <n v="0.52682934491977518"/>
    <n v="7814"/>
    <s v="1"/>
  </r>
  <r>
    <x v="0"/>
    <x v="0"/>
    <x v="2"/>
    <s v="Finscope"/>
    <x v="1"/>
    <x v="3"/>
    <x v="1"/>
    <x v="14"/>
    <n v="0.3780431262919039"/>
    <n v="2.2384997432714056E-2"/>
    <n v="0.33416372218124607"/>
    <n v="0.42192253040256172"/>
    <n v="1168"/>
    <s v="1"/>
  </r>
  <r>
    <x v="0"/>
    <x v="0"/>
    <x v="2"/>
    <s v="Finscope"/>
    <x v="1"/>
    <x v="3"/>
    <x v="6"/>
    <x v="14"/>
    <n v="0.34730082913359162"/>
    <n v="2.2274319512695585E-2"/>
    <n v="0.30363837752396561"/>
    <n v="0.39096328074321762"/>
    <n v="1097"/>
    <s v="1"/>
  </r>
  <r>
    <x v="0"/>
    <x v="0"/>
    <x v="2"/>
    <s v="Finscope"/>
    <x v="1"/>
    <x v="1"/>
    <x v="6"/>
    <x v="14"/>
    <n v="0.36650316323424131"/>
    <n v="1.8379730302915006E-2"/>
    <n v="0.33047494318057802"/>
    <n v="0.40253138328790461"/>
    <n v="1561"/>
    <s v="1"/>
  </r>
  <r>
    <x v="0"/>
    <x v="0"/>
    <x v="2"/>
    <s v="Finscope"/>
    <x v="1"/>
    <x v="2"/>
    <x v="6"/>
    <x v="14"/>
    <n v="0.51343320944570403"/>
    <n v="8.6554913481277258E-3"/>
    <n v="0.49646658687706563"/>
    <n v="0.53039983201434238"/>
    <n v="7898"/>
    <s v="1"/>
  </r>
  <r>
    <x v="0"/>
    <x v="0"/>
    <x v="2"/>
    <s v="Finscope"/>
    <x v="1"/>
    <x v="3"/>
    <x v="4"/>
    <x v="14"/>
    <n v="0.75174172686184126"/>
    <n v="5.5179701828141726E-2"/>
    <n v="0.64357765659555888"/>
    <n v="0.85990579712812365"/>
    <n v="90"/>
    <s v="1"/>
  </r>
  <r>
    <x v="0"/>
    <x v="0"/>
    <x v="2"/>
    <s v="Finscope"/>
    <x v="1"/>
    <x v="1"/>
    <x v="4"/>
    <x v="14"/>
    <n v="0.70972506079181352"/>
    <n v="5.021357137355837E-2"/>
    <n v="0.61129567312882005"/>
    <n v="0.808154448454807"/>
    <n v="134"/>
    <s v="1"/>
  </r>
  <r>
    <x v="0"/>
    <x v="0"/>
    <x v="2"/>
    <s v="Finscope"/>
    <x v="1"/>
    <x v="2"/>
    <x v="4"/>
    <x v="14"/>
    <n v="0.48630858001373134"/>
    <n v="7.927598105993543E-3"/>
    <n v="0.47076878457862414"/>
    <n v="0.50184837544883854"/>
    <n v="9325"/>
    <s v="1"/>
  </r>
  <r>
    <x v="0"/>
    <x v="0"/>
    <x v="2"/>
    <s v="Finscope"/>
    <x v="1"/>
    <x v="1"/>
    <x v="7"/>
    <x v="14"/>
    <n v="0.65392417898492206"/>
    <n v="0.14998184910445483"/>
    <n v="0.35992753297681257"/>
    <n v="0.94792082499303154"/>
    <n v="15"/>
    <s v="0"/>
  </r>
  <r>
    <x v="0"/>
    <x v="0"/>
    <x v="2"/>
    <s v="Finscope"/>
    <x v="1"/>
    <x v="2"/>
    <x v="7"/>
    <x v="14"/>
    <n v="0.48953389392843083"/>
    <n v="7.8774154213842595E-3"/>
    <n v="0.47409246733629301"/>
    <n v="0.5049753205205687"/>
    <n v="9444"/>
    <s v="1"/>
  </r>
  <r>
    <x v="0"/>
    <x v="0"/>
    <x v="2"/>
    <s v="Finscope"/>
    <x v="1"/>
    <x v="1"/>
    <x v="8"/>
    <x v="14"/>
    <n v="0.56504324495251024"/>
    <n v="0.23657640481227346"/>
    <n v="0.10130266597734888"/>
    <n v="1.0287838239276716"/>
    <n v="6"/>
    <s v="0"/>
  </r>
  <r>
    <x v="0"/>
    <x v="0"/>
    <x v="2"/>
    <s v="Finscope"/>
    <x v="1"/>
    <x v="2"/>
    <x v="8"/>
    <x v="14"/>
    <n v="0.48972586091296355"/>
    <n v="7.8727055608800115E-3"/>
    <n v="0.47429366665926992"/>
    <n v="0.50515805516665724"/>
    <n v="9453"/>
    <s v="1"/>
  </r>
  <r>
    <x v="0"/>
    <x v="0"/>
    <x v="2"/>
    <s v="Finscope"/>
    <x v="1"/>
    <x v="1"/>
    <x v="1"/>
    <x v="15"/>
    <n v="0.62857273089241861"/>
    <n v="1.7684295360568356E-2"/>
    <n v="0.59390771273143472"/>
    <n v="0.66323774905340249"/>
    <n v="1645"/>
    <s v="1"/>
  </r>
  <r>
    <x v="0"/>
    <x v="0"/>
    <x v="2"/>
    <s v="Finscope"/>
    <x v="1"/>
    <x v="2"/>
    <x v="1"/>
    <x v="15"/>
    <n v="0.66157133194231232"/>
    <n v="8.9366408177333854E-3"/>
    <n v="0.64405359601172663"/>
    <n v="0.67908906787289802"/>
    <n v="7814"/>
    <s v="1"/>
  </r>
  <r>
    <x v="0"/>
    <x v="0"/>
    <x v="2"/>
    <s v="Finscope"/>
    <x v="1"/>
    <x v="3"/>
    <x v="1"/>
    <x v="15"/>
    <n v="0.63219026516572785"/>
    <n v="2.169398790264003E-2"/>
    <n v="0.58966538818894954"/>
    <n v="0.67471514214250616"/>
    <n v="1168"/>
    <s v="1"/>
  </r>
  <r>
    <x v="0"/>
    <x v="0"/>
    <x v="2"/>
    <s v="Finscope"/>
    <x v="1"/>
    <x v="3"/>
    <x v="6"/>
    <x v="15"/>
    <n v="0.65200565491354034"/>
    <n v="2.1373783457561503E-2"/>
    <n v="0.61010844744111925"/>
    <n v="0.69390286238596144"/>
    <n v="1097"/>
    <s v="1"/>
  </r>
  <r>
    <x v="0"/>
    <x v="0"/>
    <x v="2"/>
    <s v="Finscope"/>
    <x v="1"/>
    <x v="1"/>
    <x v="6"/>
    <x v="15"/>
    <n v="0.64744737922705486"/>
    <n v="1.7509463339958443E-2"/>
    <n v="0.61312506938698486"/>
    <n v="0.68176968906712487"/>
    <n v="1561"/>
    <s v="1"/>
  </r>
  <r>
    <x v="0"/>
    <x v="0"/>
    <x v="2"/>
    <s v="Finscope"/>
    <x v="1"/>
    <x v="2"/>
    <x v="6"/>
    <x v="15"/>
    <n v="0.65754453934677393"/>
    <n v="8.9165781304401965E-3"/>
    <n v="0.64006613059350559"/>
    <n v="0.67502294810004226"/>
    <n v="7898"/>
    <s v="1"/>
  </r>
  <r>
    <x v="0"/>
    <x v="0"/>
    <x v="2"/>
    <s v="Finscope"/>
    <x v="1"/>
    <x v="3"/>
    <x v="4"/>
    <x v="15"/>
    <n v="0.37341485060954033"/>
    <n v="7.5245189744160987E-2"/>
    <n v="0.22591811320353342"/>
    <n v="0.52091158801554727"/>
    <n v="90"/>
    <s v="1"/>
  </r>
  <r>
    <x v="0"/>
    <x v="0"/>
    <x v="2"/>
    <s v="Finscope"/>
    <x v="1"/>
    <x v="1"/>
    <x v="4"/>
    <x v="15"/>
    <n v="0.37908799605496452"/>
    <n v="5.7701690934668794E-2"/>
    <n v="0.2659802853214176"/>
    <n v="0.49219570678851143"/>
    <n v="134"/>
    <s v="1"/>
  </r>
  <r>
    <x v="0"/>
    <x v="0"/>
    <x v="2"/>
    <s v="Finscope"/>
    <x v="1"/>
    <x v="2"/>
    <x v="4"/>
    <x v="15"/>
    <n v="0.66026070271737303"/>
    <n v="8.0274262786678013E-3"/>
    <n v="0.64452522261696399"/>
    <n v="0.67599618281778207"/>
    <n v="9325"/>
    <s v="1"/>
  </r>
  <r>
    <x v="0"/>
    <x v="0"/>
    <x v="2"/>
    <s v="Finscope"/>
    <x v="1"/>
    <x v="1"/>
    <x v="7"/>
    <x v="15"/>
    <n v="0.28601008729137828"/>
    <n v="0.13566305877801413"/>
    <n v="2.0081346539824851E-2"/>
    <n v="0.55193882804293171"/>
    <n v="15"/>
    <s v="0"/>
  </r>
  <r>
    <x v="0"/>
    <x v="0"/>
    <x v="2"/>
    <s v="Finscope"/>
    <x v="1"/>
    <x v="2"/>
    <x v="7"/>
    <x v="15"/>
    <n v="0.65642603257561771"/>
    <n v="7.9964784000042428E-3"/>
    <n v="0.640751216966162"/>
    <n v="0.67210084818507343"/>
    <n v="9444"/>
    <s v="1"/>
  </r>
  <r>
    <x v="0"/>
    <x v="0"/>
    <x v="2"/>
    <s v="Finscope"/>
    <x v="1"/>
    <x v="1"/>
    <x v="8"/>
    <x v="15"/>
    <n v="0.25288428331046109"/>
    <n v="0.18969963748404758"/>
    <n v="-0.11896776080204008"/>
    <n v="0.62473632742296226"/>
    <n v="6"/>
    <s v="0"/>
  </r>
  <r>
    <x v="0"/>
    <x v="0"/>
    <x v="2"/>
    <s v="Finscope"/>
    <x v="1"/>
    <x v="2"/>
    <x v="8"/>
    <x v="15"/>
    <n v="0.65609779434690996"/>
    <n v="7.9921590770608338E-3"/>
    <n v="0.64043144553837694"/>
    <n v="0.67176414315544297"/>
    <n v="9453"/>
    <s v="1"/>
  </r>
  <r>
    <x v="0"/>
    <x v="0"/>
    <x v="2"/>
    <s v="Finscope"/>
    <x v="1"/>
    <x v="1"/>
    <x v="1"/>
    <x v="16"/>
    <n v="0.37142726910758078"/>
    <n v="1.7684295360568356E-2"/>
    <n v="0.3367622509465969"/>
    <n v="0.40609228726856467"/>
    <n v="1645"/>
    <s v="1"/>
  </r>
  <r>
    <x v="0"/>
    <x v="0"/>
    <x v="2"/>
    <s v="Finscope"/>
    <x v="1"/>
    <x v="2"/>
    <x v="1"/>
    <x v="16"/>
    <n v="0.33842866805768707"/>
    <n v="8.9366408177333854E-3"/>
    <n v="0.32091093212710142"/>
    <n v="0.35594640398827271"/>
    <n v="7814"/>
    <s v="1"/>
  </r>
  <r>
    <x v="0"/>
    <x v="0"/>
    <x v="2"/>
    <s v="Finscope"/>
    <x v="1"/>
    <x v="3"/>
    <x v="1"/>
    <x v="16"/>
    <n v="0.36780973483427398"/>
    <n v="2.1693987902640034E-2"/>
    <n v="0.32528485785749567"/>
    <n v="0.4103346118110523"/>
    <n v="1168"/>
    <s v="1"/>
  </r>
  <r>
    <x v="0"/>
    <x v="0"/>
    <x v="2"/>
    <s v="Finscope"/>
    <x v="1"/>
    <x v="3"/>
    <x v="6"/>
    <x v="16"/>
    <n v="0.3479943450864616"/>
    <n v="2.1373783457561496E-2"/>
    <n v="0.30609713761404056"/>
    <n v="0.38989155255888264"/>
    <n v="1097"/>
    <s v="1"/>
  </r>
  <r>
    <x v="0"/>
    <x v="0"/>
    <x v="2"/>
    <s v="Finscope"/>
    <x v="1"/>
    <x v="1"/>
    <x v="6"/>
    <x v="16"/>
    <n v="0.35255262077294469"/>
    <n v="1.7509463339958446E-2"/>
    <n v="0.31823031093287463"/>
    <n v="0.38687493061301476"/>
    <n v="1561"/>
    <s v="1"/>
  </r>
  <r>
    <x v="0"/>
    <x v="0"/>
    <x v="2"/>
    <s v="Finscope"/>
    <x v="1"/>
    <x v="2"/>
    <x v="6"/>
    <x v="16"/>
    <n v="0.34245546065322624"/>
    <n v="8.9165781304401965E-3"/>
    <n v="0.3249770518999579"/>
    <n v="0.35993386940649458"/>
    <n v="7898"/>
    <s v="1"/>
  </r>
  <r>
    <x v="0"/>
    <x v="0"/>
    <x v="2"/>
    <s v="Finscope"/>
    <x v="1"/>
    <x v="3"/>
    <x v="4"/>
    <x v="16"/>
    <n v="0.62658514939046006"/>
    <n v="7.5245189744160945E-2"/>
    <n v="0.47908841198445323"/>
    <n v="0.77408188679646694"/>
    <n v="90"/>
    <s v="1"/>
  </r>
  <r>
    <x v="0"/>
    <x v="0"/>
    <x v="2"/>
    <s v="Finscope"/>
    <x v="1"/>
    <x v="1"/>
    <x v="4"/>
    <x v="16"/>
    <n v="0.62091200394503565"/>
    <n v="5.770169093466878E-2"/>
    <n v="0.50780429321148879"/>
    <n v="0.73401971467858251"/>
    <n v="134"/>
    <s v="1"/>
  </r>
  <r>
    <x v="0"/>
    <x v="0"/>
    <x v="2"/>
    <s v="Finscope"/>
    <x v="1"/>
    <x v="2"/>
    <x v="4"/>
    <x v="16"/>
    <n v="0.33973929728262509"/>
    <n v="8.0274262786678083E-3"/>
    <n v="0.3240038171822161"/>
    <n v="0.35547477738303407"/>
    <n v="9325"/>
    <s v="1"/>
  </r>
  <r>
    <x v="0"/>
    <x v="0"/>
    <x v="2"/>
    <s v="Finscope"/>
    <x v="1"/>
    <x v="1"/>
    <x v="7"/>
    <x v="16"/>
    <n v="0.71398991270862167"/>
    <n v="0.13566305877801413"/>
    <n v="0.44806117195706824"/>
    <n v="0.97991865346017515"/>
    <n v="15"/>
    <s v="0"/>
  </r>
  <r>
    <x v="0"/>
    <x v="0"/>
    <x v="2"/>
    <s v="Finscope"/>
    <x v="1"/>
    <x v="2"/>
    <x v="7"/>
    <x v="16"/>
    <n v="0.34357396742437984"/>
    <n v="7.9964784000042498E-3"/>
    <n v="0.32789915181492413"/>
    <n v="0.35924878303383556"/>
    <n v="9444"/>
    <s v="1"/>
  </r>
  <r>
    <x v="0"/>
    <x v="0"/>
    <x v="2"/>
    <s v="Finscope"/>
    <x v="1"/>
    <x v="1"/>
    <x v="8"/>
    <x v="16"/>
    <n v="0.74711571668953891"/>
    <n v="0.18969963748404753"/>
    <n v="0.37526367257703785"/>
    <n v="1.1189677608020401"/>
    <n v="6"/>
    <s v="0"/>
  </r>
  <r>
    <x v="0"/>
    <x v="0"/>
    <x v="2"/>
    <s v="Finscope"/>
    <x v="1"/>
    <x v="2"/>
    <x v="8"/>
    <x v="16"/>
    <n v="0.34390220565308727"/>
    <n v="7.9921590770608425E-3"/>
    <n v="0.32823585684455425"/>
    <n v="0.35956855446162028"/>
    <n v="9453"/>
    <s v="1"/>
  </r>
  <r>
    <x v="0"/>
    <x v="0"/>
    <x v="2"/>
    <s v="Finscope"/>
    <x v="1"/>
    <x v="1"/>
    <x v="1"/>
    <x v="17"/>
    <n v="0.53523083365512891"/>
    <n v="1.811122867554564E-2"/>
    <n v="0.49972893447539574"/>
    <n v="0.57073273283486214"/>
    <n v="1645"/>
    <s v="1"/>
  </r>
  <r>
    <x v="0"/>
    <x v="0"/>
    <x v="2"/>
    <s v="Finscope"/>
    <x v="1"/>
    <x v="2"/>
    <x v="1"/>
    <x v="17"/>
    <n v="0.59068607238725679"/>
    <n v="9.0241969270148624E-3"/>
    <n v="0.57299670767212174"/>
    <n v="0.60837543710239184"/>
    <n v="7814"/>
    <s v="1"/>
  </r>
  <r>
    <x v="0"/>
    <x v="0"/>
    <x v="2"/>
    <s v="Finscope"/>
    <x v="1"/>
    <x v="3"/>
    <x v="1"/>
    <x v="17"/>
    <n v="0.52411879929247984"/>
    <n v="2.2162994984791816E-2"/>
    <n v="0.48067456767425659"/>
    <n v="0.56756303091070315"/>
    <n v="1168"/>
    <s v="1"/>
  </r>
  <r>
    <x v="0"/>
    <x v="0"/>
    <x v="2"/>
    <s v="Finscope"/>
    <x v="1"/>
    <x v="3"/>
    <x v="6"/>
    <x v="17"/>
    <n v="0.54839250611010448"/>
    <n v="2.2465151365780651E-2"/>
    <n v="0.5043559830705453"/>
    <n v="0.59242902914966367"/>
    <n v="1097"/>
    <s v="1"/>
  </r>
  <r>
    <x v="0"/>
    <x v="0"/>
    <x v="2"/>
    <s v="Finscope"/>
    <x v="1"/>
    <x v="1"/>
    <x v="6"/>
    <x v="17"/>
    <n v="0.55505165919393462"/>
    <n v="1.8319465069856801E-2"/>
    <n v="0.51914157194431265"/>
    <n v="0.59096174644355659"/>
    <n v="1561"/>
    <s v="1"/>
  </r>
  <r>
    <x v="0"/>
    <x v="0"/>
    <x v="2"/>
    <s v="Finscope"/>
    <x v="1"/>
    <x v="2"/>
    <x v="6"/>
    <x v="17"/>
    <n v="0.58620427305674061"/>
    <n v="8.980294764123228E-3"/>
    <n v="0.56860096601271515"/>
    <n v="0.60380758010076607"/>
    <n v="7898"/>
    <s v="1"/>
  </r>
  <r>
    <x v="0"/>
    <x v="0"/>
    <x v="2"/>
    <s v="Finscope"/>
    <x v="1"/>
    <x v="3"/>
    <x v="4"/>
    <x v="17"/>
    <n v="0.22812015432217414"/>
    <n v="5.6500918534380835E-2"/>
    <n v="0.11736621546443536"/>
    <n v="0.33887409317991291"/>
    <n v="90"/>
    <s v="1"/>
  </r>
  <r>
    <x v="0"/>
    <x v="0"/>
    <x v="2"/>
    <s v="Finscope"/>
    <x v="1"/>
    <x v="1"/>
    <x v="4"/>
    <x v="17"/>
    <n v="0.2421987449827655"/>
    <n v="4.5324087743286612E-2"/>
    <n v="0.15335379568077867"/>
    <n v="0.33104369428475233"/>
    <n v="134"/>
    <s v="1"/>
  </r>
  <r>
    <x v="0"/>
    <x v="0"/>
    <x v="2"/>
    <s v="Finscope"/>
    <x v="1"/>
    <x v="2"/>
    <x v="4"/>
    <x v="17"/>
    <n v="0.5865030757522558"/>
    <n v="8.1377742258870282E-3"/>
    <n v="0.57055128996839211"/>
    <n v="0.60245486153611949"/>
    <n v="9325"/>
    <s v="1"/>
  </r>
  <r>
    <x v="0"/>
    <x v="0"/>
    <x v="2"/>
    <s v="Finscope"/>
    <x v="1"/>
    <x v="1"/>
    <x v="7"/>
    <x v="17"/>
    <n v="0.27550074664049051"/>
    <n v="0.12758652113691762"/>
    <n v="2.5403754810681078E-2"/>
    <n v="0.52559773847029989"/>
    <n v="15"/>
    <s v="0"/>
  </r>
  <r>
    <x v="0"/>
    <x v="0"/>
    <x v="2"/>
    <s v="Finscope"/>
    <x v="1"/>
    <x v="2"/>
    <x v="7"/>
    <x v="17"/>
    <n v="0.58160500060415943"/>
    <n v="8.084376021838393E-3"/>
    <n v="0.5657578867721812"/>
    <n v="0.59745211443613766"/>
    <n v="9444"/>
    <s v="1"/>
  </r>
  <r>
    <x v="0"/>
    <x v="0"/>
    <x v="2"/>
    <s v="Finscope"/>
    <x v="1"/>
    <x v="1"/>
    <x v="8"/>
    <x v="17"/>
    <n v="4.8435326921029261E-2"/>
    <n v="4.0038454522951593E-2"/>
    <n v="-3.0048645715539314E-2"/>
    <n v="0.12691929955759784"/>
    <n v="6"/>
    <s v="0"/>
  </r>
  <r>
    <x v="0"/>
    <x v="0"/>
    <x v="2"/>
    <s v="Finscope"/>
    <x v="1"/>
    <x v="2"/>
    <x v="8"/>
    <x v="17"/>
    <n v="0.58142300128299329"/>
    <n v="8.0795520362475105E-3"/>
    <n v="0.56558534349914746"/>
    <n v="0.59726065906683912"/>
    <n v="9453"/>
    <s v="1"/>
  </r>
  <r>
    <x v="0"/>
    <x v="0"/>
    <x v="2"/>
    <s v="Finscope"/>
    <x v="1"/>
    <x v="1"/>
    <x v="1"/>
    <x v="18"/>
    <n v="0.28866547479864518"/>
    <n v="1.6276615454075417E-2"/>
    <n v="0.25675981167717482"/>
    <n v="0.32057113792011555"/>
    <n v="1645"/>
    <s v="1"/>
  </r>
  <r>
    <x v="0"/>
    <x v="0"/>
    <x v="2"/>
    <s v="Finscope"/>
    <x v="1"/>
    <x v="2"/>
    <x v="1"/>
    <x v="18"/>
    <n v="0.24015672140406891"/>
    <n v="7.6854730928668817E-3"/>
    <n v="0.22509154301228362"/>
    <n v="0.25522189979585419"/>
    <n v="7814"/>
    <s v="1"/>
  </r>
  <r>
    <x v="0"/>
    <x v="0"/>
    <x v="2"/>
    <s v="Finscope"/>
    <x v="1"/>
    <x v="3"/>
    <x v="1"/>
    <x v="18"/>
    <n v="0.29062005837896859"/>
    <n v="1.988548069878909E-2"/>
    <n v="0.25164024405736118"/>
    <n v="0.329599872700576"/>
    <n v="1168"/>
    <s v="1"/>
  </r>
  <r>
    <x v="0"/>
    <x v="0"/>
    <x v="2"/>
    <s v="Finscope"/>
    <x v="1"/>
    <x v="3"/>
    <x v="6"/>
    <x v="18"/>
    <n v="0.28645912402159951"/>
    <n v="2.0341323947999031E-2"/>
    <n v="0.24658575899920146"/>
    <n v="0.32633248904399759"/>
    <n v="1097"/>
    <s v="1"/>
  </r>
  <r>
    <x v="0"/>
    <x v="0"/>
    <x v="2"/>
    <s v="Finscope"/>
    <x v="1"/>
    <x v="1"/>
    <x v="6"/>
    <x v="18"/>
    <n v="0.28501673198413069"/>
    <n v="1.6588392482380282E-2"/>
    <n v="0.25249991890570678"/>
    <n v="0.3175335450625546"/>
    <n v="1561"/>
    <s v="1"/>
  </r>
  <r>
    <x v="0"/>
    <x v="0"/>
    <x v="2"/>
    <s v="Finscope"/>
    <x v="1"/>
    <x v="2"/>
    <x v="6"/>
    <x v="18"/>
    <n v="0.24144783582312776"/>
    <n v="7.6495469436664359E-3"/>
    <n v="0.22645308040206849"/>
    <n v="0.256442591244187"/>
    <n v="7898"/>
    <s v="1"/>
  </r>
  <r>
    <x v="0"/>
    <x v="0"/>
    <x v="2"/>
    <s v="Finscope"/>
    <x v="1"/>
    <x v="3"/>
    <x v="4"/>
    <x v="18"/>
    <n v="0.39677002974522707"/>
    <n v="8.2042323843106113E-2"/>
    <n v="0.23594944922427441"/>
    <n v="0.55759061026617973"/>
    <n v="90"/>
    <s v="1"/>
  </r>
  <r>
    <x v="0"/>
    <x v="0"/>
    <x v="2"/>
    <s v="Finscope"/>
    <x v="1"/>
    <x v="1"/>
    <x v="4"/>
    <x v="18"/>
    <n v="0.3894239376196526"/>
    <n v="6.1671765502895964E-2"/>
    <n v="0.26853402781048291"/>
    <n v="0.51031384742882224"/>
    <n v="134"/>
    <s v="1"/>
  </r>
  <r>
    <x v="0"/>
    <x v="0"/>
    <x v="2"/>
    <s v="Finscope"/>
    <x v="1"/>
    <x v="2"/>
    <x v="4"/>
    <x v="18"/>
    <n v="0.24625636457664854"/>
    <n v="6.9979589215596535E-3"/>
    <n v="0.23253886166462479"/>
    <n v="0.25997386748867229"/>
    <n v="9325"/>
    <s v="1"/>
  </r>
  <r>
    <x v="0"/>
    <x v="0"/>
    <x v="2"/>
    <s v="Finscope"/>
    <x v="1"/>
    <x v="1"/>
    <x v="7"/>
    <x v="18"/>
    <n v="0.40637532038900648"/>
    <n v="0.16836129453061069"/>
    <n v="7.6351012746883884E-2"/>
    <n v="0.73639962803112913"/>
    <n v="15"/>
    <s v="0"/>
  </r>
  <r>
    <x v="0"/>
    <x v="0"/>
    <x v="2"/>
    <s v="Finscope"/>
    <x v="1"/>
    <x v="2"/>
    <x v="7"/>
    <x v="18"/>
    <n v="0.24825073969720951"/>
    <n v="6.956637973255876E-3"/>
    <n v="0.23461423472116083"/>
    <n v="0.26188724467325819"/>
    <n v="9444"/>
    <s v="1"/>
  </r>
  <r>
    <x v="0"/>
    <x v="0"/>
    <x v="2"/>
    <s v="Finscope"/>
    <x v="1"/>
    <x v="1"/>
    <x v="8"/>
    <x v="18"/>
    <n v="0.46671328035843912"/>
    <n v="0.23973229417892525"/>
    <n v="-3.2135197795384318E-3"/>
    <n v="0.93664008049641667"/>
    <n v="6"/>
    <s v="0"/>
  </r>
  <r>
    <x v="0"/>
    <x v="0"/>
    <x v="2"/>
    <s v="Finscope"/>
    <x v="1"/>
    <x v="2"/>
    <x v="8"/>
    <x v="18"/>
    <n v="0.24837021190540062"/>
    <n v="6.9533539799510593E-3"/>
    <n v="0.23474014426175513"/>
    <n v="0.26200027954904614"/>
    <n v="9453"/>
    <s v="1"/>
  </r>
  <r>
    <x v="0"/>
    <x v="0"/>
    <x v="2"/>
    <s v="Finscope"/>
    <x v="1"/>
    <x v="1"/>
    <x v="1"/>
    <x v="19"/>
    <n v="0.17610369154622491"/>
    <n v="1.5105342467401601E-2"/>
    <n v="0.14649397511229126"/>
    <n v="0.20571340798015855"/>
    <n v="1645"/>
    <s v="1"/>
  </r>
  <r>
    <x v="0"/>
    <x v="0"/>
    <x v="2"/>
    <s v="Finscope"/>
    <x v="1"/>
    <x v="2"/>
    <x v="1"/>
    <x v="19"/>
    <n v="0.16915720620867522"/>
    <n v="8.1973037940707913E-3"/>
    <n v="0.15308872968197276"/>
    <n v="0.18522568273537768"/>
    <n v="7814"/>
    <s v="1"/>
  </r>
  <r>
    <x v="0"/>
    <x v="0"/>
    <x v="2"/>
    <s v="Finscope"/>
    <x v="1"/>
    <x v="3"/>
    <x v="1"/>
    <x v="19"/>
    <n v="0.18526114232855273"/>
    <n v="1.9162645815873708E-2"/>
    <n v="0.14769823966968115"/>
    <n v="0.22282404498742431"/>
    <n v="1168"/>
    <s v="1"/>
  </r>
  <r>
    <x v="0"/>
    <x v="0"/>
    <x v="2"/>
    <s v="Finscope"/>
    <x v="1"/>
    <x v="3"/>
    <x v="6"/>
    <x v="19"/>
    <n v="0.16514836986829751"/>
    <n v="1.7667067833732241E-2"/>
    <n v="0.13051712136103558"/>
    <n v="0.19977961837555944"/>
    <n v="1097"/>
    <s v="1"/>
  </r>
  <r>
    <x v="0"/>
    <x v="0"/>
    <x v="2"/>
    <s v="Finscope"/>
    <x v="1"/>
    <x v="1"/>
    <x v="6"/>
    <x v="19"/>
    <n v="0.15993160882193319"/>
    <n v="1.4107857212549473E-2"/>
    <n v="0.13227717778500003"/>
    <n v="0.18758603985886635"/>
    <n v="1561"/>
    <s v="1"/>
  </r>
  <r>
    <x v="0"/>
    <x v="0"/>
    <x v="2"/>
    <s v="Finscope"/>
    <x v="1"/>
    <x v="2"/>
    <x v="6"/>
    <x v="19"/>
    <n v="0.17234789112013293"/>
    <n v="8.2191659616486119E-3"/>
    <n v="0.156236560048159"/>
    <n v="0.18845922219210687"/>
    <n v="7898"/>
    <s v="1"/>
  </r>
  <r>
    <x v="0"/>
    <x v="0"/>
    <x v="2"/>
    <s v="Finscope"/>
    <x v="1"/>
    <x v="3"/>
    <x v="4"/>
    <x v="19"/>
    <n v="0.37510981593259918"/>
    <n v="9.7459547206712807E-2"/>
    <n v="0.18406816541736012"/>
    <n v="0.5661514664478382"/>
    <n v="90"/>
    <s v="1"/>
  </r>
  <r>
    <x v="0"/>
    <x v="0"/>
    <x v="2"/>
    <s v="Finscope"/>
    <x v="1"/>
    <x v="1"/>
    <x v="4"/>
    <x v="19"/>
    <n v="0.36837731739758195"/>
    <n v="7.2155294377648851E-2"/>
    <n v="0.22693743873611483"/>
    <n v="0.50981719605904907"/>
    <n v="134"/>
    <s v="1"/>
  </r>
  <r>
    <x v="0"/>
    <x v="0"/>
    <x v="2"/>
    <s v="Finscope"/>
    <x v="1"/>
    <x v="2"/>
    <x v="4"/>
    <x v="19"/>
    <n v="0.16724055967109516"/>
    <n v="7.2650540710589087E-3"/>
    <n v="0.15299949288393125"/>
    <n v="0.18148162645825908"/>
    <n v="9325"/>
    <s v="1"/>
  </r>
  <r>
    <x v="0"/>
    <x v="0"/>
    <x v="2"/>
    <s v="Finscope"/>
    <x v="1"/>
    <x v="1"/>
    <x v="7"/>
    <x v="19"/>
    <n v="0.31812393297050301"/>
    <n v="0.1776058745226782"/>
    <n v="-3.0021737540860238E-2"/>
    <n v="0.66626960348186626"/>
    <n v="15"/>
    <s v="0"/>
  </r>
  <r>
    <x v="0"/>
    <x v="0"/>
    <x v="2"/>
    <s v="Finscope"/>
    <x v="1"/>
    <x v="2"/>
    <x v="7"/>
    <x v="19"/>
    <n v="0.17014425969863048"/>
    <n v="7.272189525208167E-3"/>
    <n v="0.1558892058883691"/>
    <n v="0.18439931350889185"/>
    <n v="9444"/>
    <s v="1"/>
  </r>
  <r>
    <x v="0"/>
    <x v="0"/>
    <x v="2"/>
    <s v="Finscope"/>
    <x v="1"/>
    <x v="1"/>
    <x v="8"/>
    <x v="19"/>
    <n v="0.48485139272053168"/>
    <n v="0.2405147178323695"/>
    <n v="1.339087412766421E-2"/>
    <n v="0.9563119113133991"/>
    <n v="6"/>
    <s v="0"/>
  </r>
  <r>
    <x v="0"/>
    <x v="0"/>
    <x v="2"/>
    <s v="Finscope"/>
    <x v="1"/>
    <x v="2"/>
    <x v="8"/>
    <x v="19"/>
    <n v="0.17020678681160556"/>
    <n v="7.2690954036949661E-3"/>
    <n v="0.15595779814424415"/>
    <n v="0.18445577547896697"/>
    <n v="9453"/>
    <s v="1"/>
  </r>
  <r>
    <x v="0"/>
    <x v="0"/>
    <x v="2"/>
    <s v="Finscope"/>
    <x v="1"/>
    <x v="1"/>
    <x v="1"/>
    <x v="20"/>
    <n v="0.77676546233589727"/>
    <n v="1.3586811031706019E-2"/>
    <n v="0.75013239375380769"/>
    <n v="0.80339853091798685"/>
    <n v="1645"/>
    <s v="1"/>
  </r>
  <r>
    <x v="0"/>
    <x v="0"/>
    <x v="2"/>
    <s v="Finscope"/>
    <x v="1"/>
    <x v="2"/>
    <x v="1"/>
    <x v="20"/>
    <n v="0.56022419060868756"/>
    <n v="8.5468347051543322E-3"/>
    <n v="0.54347055840382597"/>
    <n v="0.57697782281354915"/>
    <n v="7814"/>
    <s v="1"/>
  </r>
  <r>
    <x v="0"/>
    <x v="0"/>
    <x v="2"/>
    <s v="Finscope"/>
    <x v="1"/>
    <x v="3"/>
    <x v="1"/>
    <x v="20"/>
    <n v="0.79945159358278517"/>
    <n v="1.5634659385664409E-2"/>
    <n v="0.7688043022717993"/>
    <n v="0.83009888489377104"/>
    <n v="1168"/>
    <s v="1"/>
  </r>
  <r>
    <x v="0"/>
    <x v="0"/>
    <x v="2"/>
    <s v="Finscope"/>
    <x v="1"/>
    <x v="3"/>
    <x v="6"/>
    <x v="20"/>
    <n v="0.79017286550012911"/>
    <n v="1.6476724646692673E-2"/>
    <n v="0.75787494537011979"/>
    <n v="0.82247078563013842"/>
    <n v="1097"/>
    <s v="1"/>
  </r>
  <r>
    <x v="0"/>
    <x v="0"/>
    <x v="2"/>
    <s v="Finscope"/>
    <x v="1"/>
    <x v="1"/>
    <x v="6"/>
    <x v="20"/>
    <n v="0.77227246101180291"/>
    <n v="1.4076399342202828E-2"/>
    <n v="0.7446796941590873"/>
    <n v="0.79986522786451852"/>
    <n v="1561"/>
    <s v="1"/>
  </r>
  <r>
    <x v="0"/>
    <x v="0"/>
    <x v="2"/>
    <s v="Finscope"/>
    <x v="1"/>
    <x v="2"/>
    <x v="6"/>
    <x v="20"/>
    <n v="0.56372225423647937"/>
    <n v="8.4923576038841795E-3"/>
    <n v="0.54707540885384531"/>
    <n v="0.58036909961911343"/>
    <n v="7898"/>
    <s v="1"/>
  </r>
  <r>
    <x v="0"/>
    <x v="0"/>
    <x v="2"/>
    <s v="Finscope"/>
    <x v="1"/>
    <x v="3"/>
    <x v="4"/>
    <x v="20"/>
    <n v="0.90250319655181444"/>
    <n v="3.730151555020008E-2"/>
    <n v="0.82938421229965642"/>
    <n v="0.97562218080397245"/>
    <n v="90"/>
    <s v="1"/>
  </r>
  <r>
    <x v="0"/>
    <x v="0"/>
    <x v="2"/>
    <s v="Finscope"/>
    <x v="1"/>
    <x v="1"/>
    <x v="4"/>
    <x v="20"/>
    <n v="0.87697450750708927"/>
    <n v="3.4401222838883881E-2"/>
    <n v="0.80954072006147881"/>
    <n v="0.94440829495269973"/>
    <n v="134"/>
    <s v="1"/>
  </r>
  <r>
    <x v="0"/>
    <x v="0"/>
    <x v="2"/>
    <s v="Finscope"/>
    <x v="1"/>
    <x v="2"/>
    <x v="4"/>
    <x v="20"/>
    <n v="0.59293704476546893"/>
    <n v="7.6330431454502117E-3"/>
    <n v="0.57797464033455237"/>
    <n v="0.6078994491963855"/>
    <n v="9325"/>
    <s v="1"/>
  </r>
  <r>
    <x v="0"/>
    <x v="0"/>
    <x v="2"/>
    <s v="Finscope"/>
    <x v="1"/>
    <x v="1"/>
    <x v="7"/>
    <x v="20"/>
    <n v="0.80111292081357643"/>
    <n v="0.15681827487333819"/>
    <n v="0.49371541157610821"/>
    <n v="1.1085104300510447"/>
    <n v="15"/>
    <s v="0"/>
  </r>
  <r>
    <x v="0"/>
    <x v="0"/>
    <x v="2"/>
    <s v="Finscope"/>
    <x v="1"/>
    <x v="2"/>
    <x v="7"/>
    <x v="20"/>
    <n v="0.5970442646575066"/>
    <n v="7.5656773783606326E-3"/>
    <n v="0.58221391160279556"/>
    <n v="0.61187461771221763"/>
    <n v="9444"/>
    <s v="1"/>
  </r>
  <r>
    <x v="0"/>
    <x v="0"/>
    <x v="2"/>
    <s v="Finscope"/>
    <x v="1"/>
    <x v="1"/>
    <x v="8"/>
    <x v="20"/>
    <n v="0.97455238554519319"/>
    <n v="2.7640341892142734E-2"/>
    <n v="0.92037137724766283"/>
    <n v="1.0287333938427234"/>
    <n v="6"/>
    <s v="0"/>
  </r>
  <r>
    <x v="0"/>
    <x v="0"/>
    <x v="2"/>
    <s v="Finscope"/>
    <x v="1"/>
    <x v="2"/>
    <x v="8"/>
    <x v="20"/>
    <n v="0.59715573610392747"/>
    <n v="7.5611883630070029E-3"/>
    <n v="0.5823341824837196"/>
    <n v="0.61197728972413534"/>
    <n v="9453"/>
    <s v="1"/>
  </r>
  <r>
    <x v="0"/>
    <x v="0"/>
    <x v="2"/>
    <s v="Finscope"/>
    <x v="1"/>
    <x v="1"/>
    <x v="1"/>
    <x v="21"/>
    <n v="0.22323453766410126"/>
    <n v="1.3586811031706012E-2"/>
    <n v="0.19660146908201173"/>
    <n v="0.24986760624619078"/>
    <n v="1645"/>
    <s v="1"/>
  </r>
  <r>
    <x v="0"/>
    <x v="0"/>
    <x v="2"/>
    <s v="Finscope"/>
    <x v="1"/>
    <x v="2"/>
    <x v="1"/>
    <x v="21"/>
    <n v="0.43977580939131222"/>
    <n v="8.5468347051543322E-3"/>
    <n v="0.42302217718645063"/>
    <n v="0.45652944159617381"/>
    <n v="7814"/>
    <s v="1"/>
  </r>
  <r>
    <x v="0"/>
    <x v="0"/>
    <x v="2"/>
    <s v="Finscope"/>
    <x v="1"/>
    <x v="3"/>
    <x v="1"/>
    <x v="21"/>
    <n v="0.20054840641721441"/>
    <n v="1.5634659385664405E-2"/>
    <n v="0.1699011151062286"/>
    <n v="0.23119569772820023"/>
    <n v="1168"/>
    <s v="1"/>
  </r>
  <r>
    <x v="0"/>
    <x v="0"/>
    <x v="2"/>
    <s v="Finscope"/>
    <x v="1"/>
    <x v="3"/>
    <x v="6"/>
    <x v="21"/>
    <n v="0.20982713449987081"/>
    <n v="1.6476724646692673E-2"/>
    <n v="0.17752921436986144"/>
    <n v="0.24212505462988018"/>
    <n v="1097"/>
    <s v="1"/>
  </r>
  <r>
    <x v="0"/>
    <x v="0"/>
    <x v="2"/>
    <s v="Finscope"/>
    <x v="1"/>
    <x v="1"/>
    <x v="6"/>
    <x v="21"/>
    <n v="0.22772753898819539"/>
    <n v="1.4076399342202821E-2"/>
    <n v="0.20013477213547984"/>
    <n v="0.25532030584091098"/>
    <n v="1561"/>
    <s v="1"/>
  </r>
  <r>
    <x v="0"/>
    <x v="0"/>
    <x v="2"/>
    <s v="Finscope"/>
    <x v="1"/>
    <x v="2"/>
    <x v="6"/>
    <x v="21"/>
    <n v="0.43627774576352091"/>
    <n v="8.4923576038841812E-3"/>
    <n v="0.41963090038088685"/>
    <n v="0.45292459114615496"/>
    <n v="7898"/>
    <s v="1"/>
  </r>
  <r>
    <x v="0"/>
    <x v="0"/>
    <x v="2"/>
    <s v="Finscope"/>
    <x v="1"/>
    <x v="3"/>
    <x v="4"/>
    <x v="21"/>
    <n v="9.7496803448185551E-2"/>
    <n v="3.730151555020008E-2"/>
    <n v="2.4377819196027592E-2"/>
    <n v="0.17061578770034352"/>
    <n v="90"/>
    <s v="1"/>
  </r>
  <r>
    <x v="0"/>
    <x v="0"/>
    <x v="2"/>
    <s v="Finscope"/>
    <x v="1"/>
    <x v="1"/>
    <x v="4"/>
    <x v="21"/>
    <n v="0.12302549249291056"/>
    <n v="3.4401222838883874E-2"/>
    <n v="5.5591705047300072E-2"/>
    <n v="0.19045927993852105"/>
    <n v="134"/>
    <s v="1"/>
  </r>
  <r>
    <x v="0"/>
    <x v="0"/>
    <x v="2"/>
    <s v="Finscope"/>
    <x v="1"/>
    <x v="2"/>
    <x v="4"/>
    <x v="21"/>
    <n v="0.40706295523452901"/>
    <n v="7.6330431454502091E-3"/>
    <n v="0.39210055080361245"/>
    <n v="0.42202535966544558"/>
    <n v="9325"/>
    <s v="1"/>
  </r>
  <r>
    <x v="0"/>
    <x v="0"/>
    <x v="2"/>
    <s v="Finscope"/>
    <x v="1"/>
    <x v="1"/>
    <x v="7"/>
    <x v="21"/>
    <n v="0.19888707918642359"/>
    <n v="0.15681827487333816"/>
    <n v="-0.10851043005104458"/>
    <n v="0.50628458842389179"/>
    <n v="15"/>
    <s v="0"/>
  </r>
  <r>
    <x v="0"/>
    <x v="0"/>
    <x v="2"/>
    <s v="Finscope"/>
    <x v="1"/>
    <x v="2"/>
    <x v="7"/>
    <x v="21"/>
    <n v="0.40295573534249107"/>
    <n v="7.5656773783606308E-3"/>
    <n v="0.3881253822877801"/>
    <n v="0.41778608839720205"/>
    <n v="9444"/>
    <s v="1"/>
  </r>
  <r>
    <x v="0"/>
    <x v="0"/>
    <x v="2"/>
    <s v="Finscope"/>
    <x v="1"/>
    <x v="1"/>
    <x v="8"/>
    <x v="21"/>
    <n v="2.5447614454806838E-2"/>
    <n v="2.764034189214274E-2"/>
    <n v="-2.8733393842723484E-2"/>
    <n v="7.9628622752337161E-2"/>
    <n v="6"/>
    <s v="0"/>
  </r>
  <r>
    <x v="0"/>
    <x v="0"/>
    <x v="2"/>
    <s v="Finscope"/>
    <x v="1"/>
    <x v="2"/>
    <x v="8"/>
    <x v="21"/>
    <n v="0.40284426389607036"/>
    <n v="7.5611883630069994E-3"/>
    <n v="0.38802271027586249"/>
    <n v="0.41766581751627824"/>
    <n v="9453"/>
    <s v="1"/>
  </r>
  <r>
    <x v="0"/>
    <x v="0"/>
    <x v="2"/>
    <s v="Finscope"/>
    <x v="1"/>
    <x v="1"/>
    <x v="1"/>
    <x v="22"/>
    <n v="0.9740633268733867"/>
    <n v="4.6862459627424833E-3"/>
    <n v="0.96487727800386114"/>
    <n v="0.98324937574291227"/>
    <n v="1645"/>
    <s v="1"/>
  </r>
  <r>
    <x v="0"/>
    <x v="0"/>
    <x v="2"/>
    <s v="Finscope"/>
    <x v="1"/>
    <x v="2"/>
    <x v="1"/>
    <x v="22"/>
    <n v="0.92345238183126543"/>
    <n v="4.3533950763658203E-3"/>
    <n v="0.91491879220797445"/>
    <n v="0.93198597145455642"/>
    <n v="7814"/>
    <s v="1"/>
  </r>
  <r>
    <x v="0"/>
    <x v="0"/>
    <x v="2"/>
    <s v="Finscope"/>
    <x v="1"/>
    <x v="3"/>
    <x v="1"/>
    <x v="22"/>
    <n v="0.98171265121423956"/>
    <n v="4.2059725343522834E-3"/>
    <n v="0.9734680414452227"/>
    <n v="0.98995726098325643"/>
    <n v="1168"/>
    <s v="1"/>
  </r>
  <r>
    <x v="0"/>
    <x v="0"/>
    <x v="2"/>
    <s v="Finscope"/>
    <x v="1"/>
    <x v="3"/>
    <x v="6"/>
    <x v="22"/>
    <n v="0.98031704135184772"/>
    <n v="4.5234785554183858E-3"/>
    <n v="0.97145005156926134"/>
    <n v="0.98918403113443409"/>
    <n v="1097"/>
    <s v="1"/>
  </r>
  <r>
    <x v="0"/>
    <x v="0"/>
    <x v="2"/>
    <s v="Finscope"/>
    <x v="1"/>
    <x v="1"/>
    <x v="6"/>
    <x v="22"/>
    <n v="0.97554700987922527"/>
    <n v="4.5355847093703338E-3"/>
    <n v="0.96665628943403414"/>
    <n v="0.98443773032441639"/>
    <n v="1561"/>
    <s v="1"/>
  </r>
  <r>
    <x v="0"/>
    <x v="0"/>
    <x v="2"/>
    <s v="Finscope"/>
    <x v="1"/>
    <x v="2"/>
    <x v="6"/>
    <x v="22"/>
    <n v="0.92378329890629818"/>
    <n v="4.3191945681280335E-3"/>
    <n v="0.91531674962671361"/>
    <n v="0.93224984818588275"/>
    <n v="7898"/>
    <s v="1"/>
  </r>
  <r>
    <x v="0"/>
    <x v="0"/>
    <x v="2"/>
    <s v="Finscope"/>
    <x v="1"/>
    <x v="3"/>
    <x v="4"/>
    <x v="22"/>
    <n v="1"/>
    <m/>
    <m/>
    <m/>
    <n v="90"/>
    <s v="1"/>
  </r>
  <r>
    <x v="0"/>
    <x v="0"/>
    <x v="2"/>
    <s v="Finscope"/>
    <x v="1"/>
    <x v="1"/>
    <x v="4"/>
    <x v="22"/>
    <n v="0.96738190629149712"/>
    <n v="2.1504975667158727E-2"/>
    <n v="0.92522753390322598"/>
    <n v="1.0095362786797681"/>
    <n v="134"/>
    <s v="1"/>
  </r>
  <r>
    <x v="0"/>
    <x v="0"/>
    <x v="2"/>
    <s v="Finscope"/>
    <x v="1"/>
    <x v="2"/>
    <x v="4"/>
    <x v="22"/>
    <n v="0.93157043503796899"/>
    <n v="3.7484042139354725E-3"/>
    <n v="0.92422275747991867"/>
    <n v="0.93891811259601932"/>
    <n v="9325"/>
    <s v="1"/>
  </r>
  <r>
    <x v="0"/>
    <x v="0"/>
    <x v="2"/>
    <s v="Finscope"/>
    <x v="1"/>
    <x v="1"/>
    <x v="7"/>
    <x v="22"/>
    <n v="1"/>
    <m/>
    <m/>
    <m/>
    <n v="15"/>
    <s v="0"/>
  </r>
  <r>
    <x v="0"/>
    <x v="0"/>
    <x v="2"/>
    <s v="Finscope"/>
    <x v="1"/>
    <x v="2"/>
    <x v="7"/>
    <x v="22"/>
    <n v="0.93203030125812913"/>
    <n v="3.7110653432908445E-3"/>
    <n v="0.92475581590834133"/>
    <n v="0.93930478660791694"/>
    <n v="9444"/>
    <s v="1"/>
  </r>
  <r>
    <x v="0"/>
    <x v="0"/>
    <x v="2"/>
    <s v="Finscope"/>
    <x v="1"/>
    <x v="1"/>
    <x v="8"/>
    <x v="22"/>
    <n v="1"/>
    <m/>
    <m/>
    <m/>
    <n v="6"/>
    <s v="0"/>
  </r>
  <r>
    <x v="0"/>
    <x v="0"/>
    <x v="2"/>
    <s v="Finscope"/>
    <x v="1"/>
    <x v="2"/>
    <x v="8"/>
    <x v="22"/>
    <n v="0.93209324823677497"/>
    <n v="3.7077008850020907E-3"/>
    <n v="0.92482535794804577"/>
    <n v="0.93936113852550418"/>
    <n v="9453"/>
    <s v="1"/>
  </r>
  <r>
    <x v="0"/>
    <x v="0"/>
    <x v="2"/>
    <s v="Finscope"/>
    <x v="1"/>
    <x v="1"/>
    <x v="1"/>
    <x v="23"/>
    <n v="2.5936673126613324E-2"/>
    <n v="4.6862459627424842E-3"/>
    <n v="1.6750624257087739E-2"/>
    <n v="3.512272199613891E-2"/>
    <n v="1645"/>
    <s v="1"/>
  </r>
  <r>
    <x v="0"/>
    <x v="0"/>
    <x v="2"/>
    <s v="Finscope"/>
    <x v="1"/>
    <x v="2"/>
    <x v="1"/>
    <x v="23"/>
    <n v="7.6547618168734358E-2"/>
    <n v="4.3533950763658203E-3"/>
    <n v="6.8014028545443375E-2"/>
    <n v="8.508120779202534E-2"/>
    <n v="7814"/>
    <s v="1"/>
  </r>
  <r>
    <x v="0"/>
    <x v="0"/>
    <x v="2"/>
    <s v="Finscope"/>
    <x v="1"/>
    <x v="3"/>
    <x v="1"/>
    <x v="23"/>
    <n v="1.828734878576042E-2"/>
    <n v="4.2059725343522826E-3"/>
    <n v="1.0042739016743572E-2"/>
    <n v="2.6531958554777267E-2"/>
    <n v="1168"/>
    <s v="1"/>
  </r>
  <r>
    <x v="0"/>
    <x v="0"/>
    <x v="2"/>
    <s v="Finscope"/>
    <x v="1"/>
    <x v="3"/>
    <x v="6"/>
    <x v="23"/>
    <n v="1.9682958648152279E-2"/>
    <n v="4.5234785554183858E-3"/>
    <n v="1.0815968865565895E-2"/>
    <n v="2.8549948430738662E-2"/>
    <n v="1097"/>
    <s v="1"/>
  </r>
  <r>
    <x v="0"/>
    <x v="0"/>
    <x v="2"/>
    <s v="Finscope"/>
    <x v="1"/>
    <x v="1"/>
    <x v="6"/>
    <x v="23"/>
    <n v="2.445299012077469E-2"/>
    <n v="4.5355847093703338E-3"/>
    <n v="1.5562269675583582E-2"/>
    <n v="3.3343710565965801E-2"/>
    <n v="1561"/>
    <s v="1"/>
  </r>
  <r>
    <x v="0"/>
    <x v="0"/>
    <x v="2"/>
    <s v="Finscope"/>
    <x v="1"/>
    <x v="2"/>
    <x v="6"/>
    <x v="23"/>
    <n v="7.6216701093702641E-2"/>
    <n v="4.3191945681280335E-3"/>
    <n v="6.7750151814118045E-2"/>
    <n v="8.4683250373287236E-2"/>
    <n v="7898"/>
    <s v="1"/>
  </r>
  <r>
    <x v="0"/>
    <x v="0"/>
    <x v="2"/>
    <s v="Finscope"/>
    <x v="1"/>
    <x v="3"/>
    <x v="4"/>
    <x v="23"/>
    <n v="0"/>
    <m/>
    <m/>
    <m/>
    <n v="90"/>
    <s v="1"/>
  </r>
  <r>
    <x v="0"/>
    <x v="0"/>
    <x v="2"/>
    <s v="Finscope"/>
    <x v="1"/>
    <x v="1"/>
    <x v="4"/>
    <x v="23"/>
    <n v="3.2618093708502903E-2"/>
    <n v="2.150497566715873E-2"/>
    <n v="-9.5362786797681953E-3"/>
    <n v="7.4772466096774001E-2"/>
    <n v="134"/>
    <s v="1"/>
  </r>
  <r>
    <x v="0"/>
    <x v="0"/>
    <x v="2"/>
    <s v="Finscope"/>
    <x v="1"/>
    <x v="2"/>
    <x v="4"/>
    <x v="23"/>
    <n v="6.8429564962030912E-2"/>
    <n v="3.748404213935473E-3"/>
    <n v="6.1081887403980586E-2"/>
    <n v="7.5777242520081237E-2"/>
    <n v="9325"/>
    <s v="1"/>
  </r>
  <r>
    <x v="0"/>
    <x v="0"/>
    <x v="2"/>
    <s v="Finscope"/>
    <x v="1"/>
    <x v="1"/>
    <x v="7"/>
    <x v="23"/>
    <n v="0"/>
    <m/>
    <m/>
    <m/>
    <n v="15"/>
    <s v="0"/>
  </r>
  <r>
    <x v="0"/>
    <x v="0"/>
    <x v="2"/>
    <s v="Finscope"/>
    <x v="1"/>
    <x v="2"/>
    <x v="7"/>
    <x v="23"/>
    <n v="6.7969698741870935E-2"/>
    <n v="3.7110653432908445E-3"/>
    <n v="6.0695213392083128E-2"/>
    <n v="7.5244184091658742E-2"/>
    <n v="9444"/>
    <s v="1"/>
  </r>
  <r>
    <x v="0"/>
    <x v="0"/>
    <x v="2"/>
    <s v="Finscope"/>
    <x v="1"/>
    <x v="1"/>
    <x v="8"/>
    <x v="23"/>
    <n v="0"/>
    <m/>
    <m/>
    <m/>
    <n v="6"/>
    <s v="0"/>
  </r>
  <r>
    <x v="0"/>
    <x v="0"/>
    <x v="2"/>
    <s v="Finscope"/>
    <x v="1"/>
    <x v="2"/>
    <x v="8"/>
    <x v="23"/>
    <n v="6.7906751763225345E-2"/>
    <n v="3.7077008850020898E-3"/>
    <n v="6.063886147449616E-2"/>
    <n v="7.5174642051954538E-2"/>
    <n v="9453"/>
    <s v="1"/>
  </r>
  <r>
    <x v="0"/>
    <x v="0"/>
    <x v="2"/>
    <s v="Finscope"/>
    <x v="1"/>
    <x v="1"/>
    <x v="1"/>
    <x v="24"/>
    <n v="0.9315649912735211"/>
    <n v="9.3380102039197308E-3"/>
    <n v="0.91326048511671332"/>
    <n v="0.94986949743032889"/>
    <n v="1645"/>
    <s v="1"/>
  </r>
  <r>
    <x v="0"/>
    <x v="0"/>
    <x v="2"/>
    <s v="Finscope"/>
    <x v="1"/>
    <x v="2"/>
    <x v="1"/>
    <x v="24"/>
    <n v="0.82652293688933487"/>
    <n v="7.344148025445957E-3"/>
    <n v="0.81212682895920496"/>
    <n v="0.84091904481946478"/>
    <n v="7814"/>
    <s v="1"/>
  </r>
  <r>
    <x v="0"/>
    <x v="0"/>
    <x v="2"/>
    <s v="Finscope"/>
    <x v="1"/>
    <x v="3"/>
    <x v="1"/>
    <x v="24"/>
    <n v="0.94751474790807944"/>
    <n v="1.0474127250698849E-2"/>
    <n v="0.92698320825875169"/>
    <n v="0.96804628755740718"/>
    <n v="1168"/>
    <s v="1"/>
  </r>
  <r>
    <x v="0"/>
    <x v="0"/>
    <x v="2"/>
    <s v="Finscope"/>
    <x v="1"/>
    <x v="3"/>
    <x v="6"/>
    <x v="24"/>
    <n v="0.94459260697502179"/>
    <n v="1.1190430036982706E-2"/>
    <n v="0.92265695997569697"/>
    <n v="0.96652825397434661"/>
    <n v="1097"/>
    <s v="1"/>
  </r>
  <r>
    <x v="0"/>
    <x v="0"/>
    <x v="2"/>
    <s v="Finscope"/>
    <x v="1"/>
    <x v="1"/>
    <x v="6"/>
    <x v="24"/>
    <n v="0.93076464179881502"/>
    <n v="9.6682525475338225E-3"/>
    <n v="0.91181278970000079"/>
    <n v="0.94971649389762924"/>
    <n v="1561"/>
    <s v="1"/>
  </r>
  <r>
    <x v="0"/>
    <x v="0"/>
    <x v="2"/>
    <s v="Finscope"/>
    <x v="1"/>
    <x v="2"/>
    <x v="6"/>
    <x v="24"/>
    <n v="0.82795491942827448"/>
    <n v="7.2761706646306068E-3"/>
    <n v="0.81369206172944608"/>
    <n v="0.84221777712710288"/>
    <n v="7898"/>
    <s v="1"/>
  </r>
  <r>
    <x v="0"/>
    <x v="0"/>
    <x v="2"/>
    <s v="Finscope"/>
    <x v="1"/>
    <x v="3"/>
    <x v="4"/>
    <x v="24"/>
    <n v="0.96922056401968948"/>
    <n v="2.1224332957812602E-2"/>
    <n v="0.92761631163438574"/>
    <n v="1.0108248164049933"/>
    <n v="90"/>
    <s v="1"/>
  </r>
  <r>
    <x v="0"/>
    <x v="0"/>
    <x v="2"/>
    <s v="Finscope"/>
    <x v="1"/>
    <x v="1"/>
    <x v="4"/>
    <x v="24"/>
    <n v="0.91420134437748501"/>
    <n v="3.7179956774593764E-2"/>
    <n v="0.84132064144092955"/>
    <n v="0.98708204731404048"/>
    <n v="134"/>
    <s v="1"/>
  </r>
  <r>
    <x v="0"/>
    <x v="0"/>
    <x v="2"/>
    <s v="Finscope"/>
    <x v="1"/>
    <x v="2"/>
    <x v="4"/>
    <x v="24"/>
    <n v="0.84342665659829552"/>
    <n v="6.4195416239554697E-3"/>
    <n v="0.8308429758554482"/>
    <n v="0.85601033734114285"/>
    <n v="9325"/>
    <s v="1"/>
  </r>
  <r>
    <x v="0"/>
    <x v="0"/>
    <x v="2"/>
    <s v="Finscope"/>
    <x v="1"/>
    <x v="1"/>
    <x v="7"/>
    <x v="24"/>
    <n v="0.93072281397477763"/>
    <n v="6.8557283958774765E-2"/>
    <n v="0.79633580872277565"/>
    <n v="1.0651098192267796"/>
    <n v="15"/>
    <s v="0"/>
  </r>
  <r>
    <x v="0"/>
    <x v="0"/>
    <x v="2"/>
    <s v="Finscope"/>
    <x v="1"/>
    <x v="2"/>
    <x v="7"/>
    <x v="24"/>
    <n v="0.84440138401273657"/>
    <n v="6.3576550533406212E-3"/>
    <n v="0.83193901424386607"/>
    <n v="0.85686375378160706"/>
    <n v="9444"/>
    <s v="1"/>
  </r>
  <r>
    <x v="0"/>
    <x v="0"/>
    <x v="2"/>
    <s v="Finscope"/>
    <x v="1"/>
    <x v="1"/>
    <x v="8"/>
    <x v="24"/>
    <n v="0.97455238554519319"/>
    <n v="2.7640341892142734E-2"/>
    <n v="0.92037137724766283"/>
    <n v="1.0287333938427234"/>
    <n v="6"/>
    <s v="0"/>
  </r>
  <r>
    <x v="0"/>
    <x v="0"/>
    <x v="2"/>
    <s v="Finscope"/>
    <x v="1"/>
    <x v="2"/>
    <x v="8"/>
    <x v="24"/>
    <n v="0.84446173734927199"/>
    <n v="6.3526951744415109E-3"/>
    <n v="0.83200909000861301"/>
    <n v="0.85691438468993097"/>
    <n v="9453"/>
    <s v="1"/>
  </r>
  <r>
    <x v="0"/>
    <x v="0"/>
    <x v="2"/>
    <s v="Finscope"/>
    <x v="1"/>
    <x v="1"/>
    <x v="1"/>
    <x v="25"/>
    <n v="6.8435008726478078E-2"/>
    <n v="9.3380102039197291E-3"/>
    <n v="5.0130502569670339E-2"/>
    <n v="8.6739514883285823E-2"/>
    <n v="1645"/>
    <s v="1"/>
  </r>
  <r>
    <x v="0"/>
    <x v="0"/>
    <x v="2"/>
    <s v="Finscope"/>
    <x v="1"/>
    <x v="2"/>
    <x v="1"/>
    <x v="25"/>
    <n v="0.17347706311066499"/>
    <n v="7.3441480254459578E-3"/>
    <n v="0.15908095518053506"/>
    <n v="0.18787317104079493"/>
    <n v="7814"/>
    <s v="1"/>
  </r>
  <r>
    <x v="0"/>
    <x v="0"/>
    <x v="2"/>
    <s v="Finscope"/>
    <x v="1"/>
    <x v="3"/>
    <x v="1"/>
    <x v="25"/>
    <n v="5.2485252091920225E-2"/>
    <n v="1.0474127250698852E-2"/>
    <n v="3.1953712442592493E-2"/>
    <n v="7.3016791741247949E-2"/>
    <n v="1168"/>
    <s v="1"/>
  </r>
  <r>
    <x v="0"/>
    <x v="0"/>
    <x v="2"/>
    <s v="Finscope"/>
    <x v="1"/>
    <x v="3"/>
    <x v="6"/>
    <x v="25"/>
    <n v="5.540739302497804E-2"/>
    <n v="1.1190430036982706E-2"/>
    <n v="3.347174602565324E-2"/>
    <n v="7.7343040024302839E-2"/>
    <n v="1097"/>
    <s v="1"/>
  </r>
  <r>
    <x v="0"/>
    <x v="0"/>
    <x v="2"/>
    <s v="Finscope"/>
    <x v="1"/>
    <x v="1"/>
    <x v="6"/>
    <x v="25"/>
    <n v="6.9235358201183636E-2"/>
    <n v="9.6682525475338191E-3"/>
    <n v="5.0283506102369396E-2"/>
    <n v="8.8187210299997876E-2"/>
    <n v="1561"/>
    <s v="1"/>
  </r>
  <r>
    <x v="0"/>
    <x v="0"/>
    <x v="2"/>
    <s v="Finscope"/>
    <x v="1"/>
    <x v="2"/>
    <x v="6"/>
    <x v="25"/>
    <n v="0.17204508057172574"/>
    <n v="7.276170664630606E-3"/>
    <n v="0.15778222287289734"/>
    <n v="0.18630793827055414"/>
    <n v="7898"/>
    <s v="1"/>
  </r>
  <r>
    <x v="0"/>
    <x v="0"/>
    <x v="2"/>
    <s v="Finscope"/>
    <x v="1"/>
    <x v="3"/>
    <x v="4"/>
    <x v="25"/>
    <n v="3.0779435980310622E-2"/>
    <n v="2.1224332957812609E-2"/>
    <n v="-1.0824816404993148E-2"/>
    <n v="7.2383688365614388E-2"/>
    <n v="90"/>
    <s v="1"/>
  </r>
  <r>
    <x v="0"/>
    <x v="0"/>
    <x v="2"/>
    <s v="Finscope"/>
    <x v="1"/>
    <x v="1"/>
    <x v="4"/>
    <x v="25"/>
    <n v="8.5798655622514985E-2"/>
    <n v="3.7179956774593764E-2"/>
    <n v="1.2917952685959549E-2"/>
    <n v="0.15867935855907042"/>
    <n v="134"/>
    <s v="1"/>
  </r>
  <r>
    <x v="0"/>
    <x v="0"/>
    <x v="2"/>
    <s v="Finscope"/>
    <x v="1"/>
    <x v="2"/>
    <x v="4"/>
    <x v="25"/>
    <n v="0.15657334340170348"/>
    <n v="6.4195416239554741E-3"/>
    <n v="0.14398966265885615"/>
    <n v="0.1691570241445508"/>
    <n v="9325"/>
    <s v="1"/>
  </r>
  <r>
    <x v="0"/>
    <x v="0"/>
    <x v="2"/>
    <s v="Finscope"/>
    <x v="1"/>
    <x v="1"/>
    <x v="7"/>
    <x v="25"/>
    <n v="6.9277186025222481E-2"/>
    <n v="6.8557283958774778E-2"/>
    <n v="-6.5109819226779581E-2"/>
    <n v="0.20366419127722454"/>
    <n v="15"/>
    <s v="0"/>
  </r>
  <r>
    <x v="0"/>
    <x v="0"/>
    <x v="2"/>
    <s v="Finscope"/>
    <x v="1"/>
    <x v="2"/>
    <x v="7"/>
    <x v="25"/>
    <n v="0.15559861598726249"/>
    <n v="6.357655053340623E-3"/>
    <n v="0.14313624621839202"/>
    <n v="0.16806098575613296"/>
    <n v="9444"/>
    <s v="1"/>
  </r>
  <r>
    <x v="0"/>
    <x v="0"/>
    <x v="2"/>
    <s v="Finscope"/>
    <x v="1"/>
    <x v="1"/>
    <x v="8"/>
    <x v="25"/>
    <n v="2.5447614454806838E-2"/>
    <n v="2.764034189214274E-2"/>
    <n v="-2.8733393842723484E-2"/>
    <n v="7.9628622752337161E-2"/>
    <n v="6"/>
    <s v="0"/>
  </r>
  <r>
    <x v="0"/>
    <x v="0"/>
    <x v="2"/>
    <s v="Finscope"/>
    <x v="1"/>
    <x v="2"/>
    <x v="8"/>
    <x v="25"/>
    <n v="0.15553826265072732"/>
    <n v="6.3526951744415101E-3"/>
    <n v="0.14308561531006833"/>
    <n v="0.1679909099913863"/>
    <n v="9453"/>
    <s v="1"/>
  </r>
  <r>
    <x v="0"/>
    <x v="0"/>
    <x v="2"/>
    <s v="Finscope"/>
    <x v="1"/>
    <x v="1"/>
    <x v="1"/>
    <x v="26"/>
    <n v="0.1806490978880316"/>
    <n v="1.5134627648460693E-2"/>
    <n v="0.15098197620765966"/>
    <n v="0.21031621956840355"/>
    <n v="1645"/>
    <s v="1"/>
  </r>
  <r>
    <x v="0"/>
    <x v="0"/>
    <x v="2"/>
    <s v="Finscope"/>
    <x v="1"/>
    <x v="2"/>
    <x v="1"/>
    <x v="26"/>
    <n v="8.859868939912631E-2"/>
    <n v="5.5970327483876592E-3"/>
    <n v="7.7627302758350142E-2"/>
    <n v="9.9570076039902478E-2"/>
    <n v="7814"/>
    <s v="1"/>
  </r>
  <r>
    <x v="0"/>
    <x v="0"/>
    <x v="2"/>
    <s v="Finscope"/>
    <x v="1"/>
    <x v="3"/>
    <x v="1"/>
    <x v="26"/>
    <n v="0.18802344794552081"/>
    <n v="1.8739883377757862E-2"/>
    <n v="0.15128925049068834"/>
    <n v="0.22475764540035328"/>
    <n v="1168"/>
    <s v="1"/>
  </r>
  <r>
    <x v="0"/>
    <x v="0"/>
    <x v="2"/>
    <s v="Finscope"/>
    <x v="1"/>
    <x v="3"/>
    <x v="6"/>
    <x v="26"/>
    <n v="0.14466434512479276"/>
    <n v="1.603101569490847E-2"/>
    <n v="0.11324011029538991"/>
    <n v="0.17608857995419561"/>
    <n v="1097"/>
    <s v="1"/>
  </r>
  <r>
    <x v="0"/>
    <x v="0"/>
    <x v="2"/>
    <s v="Finscope"/>
    <x v="1"/>
    <x v="1"/>
    <x v="6"/>
    <x v="26"/>
    <n v="0.14994835783372273"/>
    <n v="1.3590076438791648E-2"/>
    <n v="0.12330888835221263"/>
    <n v="0.17658782731523284"/>
    <n v="1561"/>
    <s v="1"/>
  </r>
  <r>
    <x v="0"/>
    <x v="0"/>
    <x v="2"/>
    <s v="Finscope"/>
    <x v="1"/>
    <x v="2"/>
    <x v="6"/>
    <x v="26"/>
    <n v="9.5615508978529815E-2"/>
    <n v="5.8124648416111374E-3"/>
    <n v="8.4221829152088909E-2"/>
    <n v="0.10700918880497072"/>
    <n v="7898"/>
    <s v="1"/>
  </r>
  <r>
    <x v="0"/>
    <x v="0"/>
    <x v="2"/>
    <s v="Finscope"/>
    <x v="1"/>
    <x v="3"/>
    <x v="4"/>
    <x v="26"/>
    <n v="0.70078081672332815"/>
    <n v="6.5818109559012711E-2"/>
    <n v="0.57176318177293151"/>
    <n v="0.82979845167372479"/>
    <n v="90"/>
    <s v="1"/>
  </r>
  <r>
    <x v="0"/>
    <x v="0"/>
    <x v="2"/>
    <s v="Finscope"/>
    <x v="1"/>
    <x v="1"/>
    <x v="4"/>
    <x v="26"/>
    <n v="0.64814039428876025"/>
    <n v="5.5917788471955693E-2"/>
    <n v="0.5385295156317268"/>
    <n v="0.7577512729457937"/>
    <n v="134"/>
    <s v="1"/>
  </r>
  <r>
    <x v="0"/>
    <x v="0"/>
    <x v="2"/>
    <s v="Finscope"/>
    <x v="1"/>
    <x v="2"/>
    <x v="4"/>
    <x v="26"/>
    <n v="9.5838797595057326E-2"/>
    <n v="5.1670381517830936E-3"/>
    <n v="8.5710292742698826E-2"/>
    <n v="0.10596730244741583"/>
    <n v="9325"/>
    <s v="1"/>
  </r>
  <r>
    <x v="0"/>
    <x v="0"/>
    <x v="2"/>
    <s v="Finscope"/>
    <x v="1"/>
    <x v="1"/>
    <x v="7"/>
    <x v="26"/>
    <n v="0.24807079379994595"/>
    <n v="0.13411324940692168"/>
    <n v="-1.4819987626704167E-2"/>
    <n v="0.51096157522659613"/>
    <n v="15"/>
    <s v="0"/>
  </r>
  <r>
    <x v="0"/>
    <x v="0"/>
    <x v="2"/>
    <s v="Finscope"/>
    <x v="1"/>
    <x v="2"/>
    <x v="7"/>
    <x v="26"/>
    <n v="0.10417224949786874"/>
    <n v="5.3508734590565271E-3"/>
    <n v="9.3683387948490071E-2"/>
    <n v="0.11466111104724741"/>
    <n v="9444"/>
    <s v="1"/>
  </r>
  <r>
    <x v="0"/>
    <x v="0"/>
    <x v="2"/>
    <s v="Finscope"/>
    <x v="1"/>
    <x v="1"/>
    <x v="8"/>
    <x v="26"/>
    <n v="0.51091023498915789"/>
    <n v="0.23938568875132035"/>
    <n v="4.1662855953217004E-2"/>
    <n v="0.98015761402509871"/>
    <n v="6"/>
    <s v="0"/>
  </r>
  <r>
    <x v="0"/>
    <x v="0"/>
    <x v="2"/>
    <s v="Finscope"/>
    <x v="1"/>
    <x v="2"/>
    <x v="8"/>
    <x v="26"/>
    <n v="0.10418804064964968"/>
    <n v="5.3471016683178246E-3"/>
    <n v="9.3706572620441908E-2"/>
    <n v="0.11466950867885745"/>
    <n v="9453"/>
    <s v="1"/>
  </r>
  <r>
    <x v="0"/>
    <x v="0"/>
    <x v="2"/>
    <s v="Finscope"/>
    <x v="1"/>
    <x v="1"/>
    <x v="1"/>
    <x v="27"/>
    <n v="0.81935090211196737"/>
    <n v="1.5134627648460686E-2"/>
    <n v="0.78968378043159548"/>
    <n v="0.84901802379233926"/>
    <n v="1645"/>
    <s v="1"/>
  </r>
  <r>
    <x v="0"/>
    <x v="0"/>
    <x v="2"/>
    <s v="Finscope"/>
    <x v="1"/>
    <x v="2"/>
    <x v="1"/>
    <x v="27"/>
    <n v="0.91140131060087404"/>
    <n v="5.5970327483876609E-3"/>
    <n v="0.90042992396009791"/>
    <n v="0.92237269724165016"/>
    <n v="7814"/>
    <s v="1"/>
  </r>
  <r>
    <x v="0"/>
    <x v="0"/>
    <x v="2"/>
    <s v="Finscope"/>
    <x v="1"/>
    <x v="3"/>
    <x v="1"/>
    <x v="27"/>
    <n v="0.81197655205447872"/>
    <n v="1.8739883377757859E-2"/>
    <n v="0.7752423545996463"/>
    <n v="0.84871074950931114"/>
    <n v="1168"/>
    <s v="1"/>
  </r>
  <r>
    <x v="0"/>
    <x v="0"/>
    <x v="2"/>
    <s v="Finscope"/>
    <x v="1"/>
    <x v="3"/>
    <x v="6"/>
    <x v="27"/>
    <n v="0.85533565487520713"/>
    <n v="1.6031015694908474E-2"/>
    <n v="0.82391142004580431"/>
    <n v="0.88675988970460995"/>
    <n v="1097"/>
    <s v="1"/>
  </r>
  <r>
    <x v="0"/>
    <x v="0"/>
    <x v="2"/>
    <s v="Finscope"/>
    <x v="1"/>
    <x v="1"/>
    <x v="6"/>
    <x v="27"/>
    <n v="0.85005164216627627"/>
    <n v="1.3590076438791652E-2"/>
    <n v="0.82341217268476619"/>
    <n v="0.87669111164778635"/>
    <n v="1561"/>
    <s v="1"/>
  </r>
  <r>
    <x v="0"/>
    <x v="0"/>
    <x v="2"/>
    <s v="Finscope"/>
    <x v="1"/>
    <x v="2"/>
    <x v="6"/>
    <x v="27"/>
    <n v="0.90438449102147167"/>
    <n v="5.8124648416111365E-3"/>
    <n v="0.89299081119503076"/>
    <n v="0.91577817084791258"/>
    <n v="7898"/>
    <s v="1"/>
  </r>
  <r>
    <x v="0"/>
    <x v="0"/>
    <x v="2"/>
    <s v="Finscope"/>
    <x v="1"/>
    <x v="3"/>
    <x v="4"/>
    <x v="27"/>
    <n v="0.29921918327667191"/>
    <n v="6.5818109559012725E-2"/>
    <n v="0.17020154832627524"/>
    <n v="0.42823681822706861"/>
    <n v="90"/>
    <s v="1"/>
  </r>
  <r>
    <x v="0"/>
    <x v="0"/>
    <x v="2"/>
    <s v="Finscope"/>
    <x v="1"/>
    <x v="1"/>
    <x v="4"/>
    <x v="27"/>
    <n v="0.35185960571123975"/>
    <n v="5.5917788471955693E-2"/>
    <n v="0.24224872705420628"/>
    <n v="0.4614704843682732"/>
    <n v="134"/>
    <s v="1"/>
  </r>
  <r>
    <x v="0"/>
    <x v="0"/>
    <x v="2"/>
    <s v="Finscope"/>
    <x v="1"/>
    <x v="2"/>
    <x v="4"/>
    <x v="27"/>
    <n v="0.90416120240494036"/>
    <n v="5.1670381517830875E-3"/>
    <n v="0.89403269755258186"/>
    <n v="0.91428970725729886"/>
    <n v="9325"/>
    <s v="1"/>
  </r>
  <r>
    <x v="0"/>
    <x v="0"/>
    <x v="2"/>
    <s v="Finscope"/>
    <x v="1"/>
    <x v="1"/>
    <x v="7"/>
    <x v="27"/>
    <n v="0.75192920620005399"/>
    <n v="0.13411324940692165"/>
    <n v="0.48903842477340392"/>
    <n v="1.0148199876267041"/>
    <n v="15"/>
    <s v="0"/>
  </r>
  <r>
    <x v="0"/>
    <x v="0"/>
    <x v="2"/>
    <s v="Finscope"/>
    <x v="1"/>
    <x v="2"/>
    <x v="7"/>
    <x v="27"/>
    <n v="0.89582775050212859"/>
    <n v="5.3508734590565279E-3"/>
    <n v="0.88533888895274993"/>
    <n v="0.90631661205150726"/>
    <n v="9444"/>
    <s v="1"/>
  </r>
  <r>
    <x v="0"/>
    <x v="0"/>
    <x v="2"/>
    <s v="Finscope"/>
    <x v="1"/>
    <x v="1"/>
    <x v="8"/>
    <x v="27"/>
    <n v="0.48908976501084217"/>
    <n v="0.23938568875132032"/>
    <n v="1.9842385974901344E-2"/>
    <n v="0.95833714404678294"/>
    <n v="6"/>
    <s v="0"/>
  </r>
  <r>
    <x v="0"/>
    <x v="0"/>
    <x v="2"/>
    <s v="Finscope"/>
    <x v="1"/>
    <x v="2"/>
    <x v="8"/>
    <x v="27"/>
    <n v="0.89581195935034785"/>
    <n v="5.3471016683178203E-3"/>
    <n v="0.88533049132114006"/>
    <n v="0.90629342737955565"/>
    <n v="9453"/>
    <s v="1"/>
  </r>
  <r>
    <x v="0"/>
    <x v="0"/>
    <x v="0"/>
    <s v="LSMS-ISA"/>
    <x v="0"/>
    <x v="3"/>
    <x v="1"/>
    <x v="0"/>
    <n v="0.29342536296498523"/>
    <n v="4.0133071806595602E-2"/>
    <n v="0.21448162879144284"/>
    <n v="0.37236909713852762"/>
    <n v="239"/>
    <s v="1"/>
  </r>
  <r>
    <x v="0"/>
    <x v="0"/>
    <x v="0"/>
    <s v="LSMS-ISA"/>
    <x v="0"/>
    <x v="1"/>
    <x v="1"/>
    <x v="0"/>
    <n v="0.26181951955175298"/>
    <n v="3.1057866054619812E-2"/>
    <n v="0.20073659935632265"/>
    <n v="0.3229024397471833"/>
    <n v="331"/>
    <s v="1"/>
  </r>
  <r>
    <x v="0"/>
    <x v="0"/>
    <x v="0"/>
    <s v="LSMS-ISA"/>
    <x v="0"/>
    <x v="2"/>
    <x v="1"/>
    <x v="0"/>
    <n v="0.29116036446544424"/>
    <n v="1.0816256672800378E-2"/>
    <n v="0.26989093915147283"/>
    <n v="0.31242978977941566"/>
    <n v="3021"/>
    <s v="1"/>
  </r>
  <r>
    <x v="0"/>
    <x v="0"/>
    <x v="0"/>
    <s v="LSMS-ISA"/>
    <x v="0"/>
    <x v="3"/>
    <x v="9"/>
    <x v="0"/>
    <n v="0.31502051353428717"/>
    <n v="6.1871573062935822E-2"/>
    <n v="0.19310733088007886"/>
    <n v="0.43693369618849548"/>
    <n v="71"/>
    <s v="1"/>
  </r>
  <r>
    <x v="0"/>
    <x v="0"/>
    <x v="0"/>
    <s v="LSMS-ISA"/>
    <x v="0"/>
    <x v="1"/>
    <x v="9"/>
    <x v="0"/>
    <n v="0.31502051353428717"/>
    <n v="6.1871573062935822E-2"/>
    <n v="0.19310733088007886"/>
    <n v="0.43693369618849548"/>
    <n v="71"/>
    <s v="1"/>
  </r>
  <r>
    <x v="0"/>
    <x v="0"/>
    <x v="0"/>
    <s v="LSMS-ISA"/>
    <x v="0"/>
    <x v="2"/>
    <x v="9"/>
    <x v="0"/>
    <n v="0.28740581068214671"/>
    <n v="1.0680194773590279E-2"/>
    <n v="0.26640394174103799"/>
    <n v="0.30840767962325544"/>
    <n v="3281"/>
    <s v="1"/>
  </r>
  <r>
    <x v="0"/>
    <x v="0"/>
    <x v="0"/>
    <s v="LSMS-ISA"/>
    <x v="0"/>
    <x v="1"/>
    <x v="8"/>
    <x v="0"/>
    <n v="0.19624106579232772"/>
    <n v="3.8361888220744648E-2"/>
    <n v="0.1206536726966753"/>
    <n v="0.27182845888798013"/>
    <n v="106"/>
    <s v="1"/>
  </r>
  <r>
    <x v="0"/>
    <x v="0"/>
    <x v="0"/>
    <s v="LSMS-ISA"/>
    <x v="0"/>
    <x v="2"/>
    <x v="8"/>
    <x v="0"/>
    <n v="0.26719399392966581"/>
    <n v="1.2857738995038682E-2"/>
    <n v="0.24191013394608898"/>
    <n v="0.2924778539132426"/>
    <n v="1988"/>
    <s v="1"/>
  </r>
  <r>
    <x v="0"/>
    <x v="0"/>
    <x v="0"/>
    <s v="LSMS-ISA"/>
    <x v="0"/>
    <x v="3"/>
    <x v="4"/>
    <x v="0"/>
    <n v="0.5448735816278184"/>
    <n v="0.18116353668543311"/>
    <n v="0.18413089291884505"/>
    <n v="0.90561627033679182"/>
    <n v="10"/>
    <s v="0"/>
  </r>
  <r>
    <x v="0"/>
    <x v="0"/>
    <x v="0"/>
    <s v="LSMS-ISA"/>
    <x v="0"/>
    <x v="1"/>
    <x v="4"/>
    <x v="0"/>
    <n v="0.2943288192250999"/>
    <n v="4.9753586606154705E-2"/>
    <n v="0.19643984867792813"/>
    <n v="0.39221778977227167"/>
    <n v="175"/>
    <s v="1"/>
  </r>
  <r>
    <x v="0"/>
    <x v="0"/>
    <x v="0"/>
    <s v="LSMS-ISA"/>
    <x v="0"/>
    <x v="2"/>
    <x v="4"/>
    <x v="0"/>
    <n v="0.28765395704076363"/>
    <n v="1.0590899171217565E-2"/>
    <n v="0.26682768176417182"/>
    <n v="0.30848023231735544"/>
    <n v="3177"/>
    <s v="1"/>
  </r>
  <r>
    <x v="0"/>
    <x v="0"/>
    <x v="0"/>
    <s v="LSMS-ISA"/>
    <x v="0"/>
    <x v="3"/>
    <x v="1"/>
    <x v="1"/>
    <n v="0.70657463703501477"/>
    <n v="4.0133071806595602E-2"/>
    <n v="0.62763090286147238"/>
    <n v="0.78551837120855716"/>
    <n v="239"/>
    <s v="1"/>
  </r>
  <r>
    <x v="0"/>
    <x v="0"/>
    <x v="0"/>
    <s v="LSMS-ISA"/>
    <x v="0"/>
    <x v="1"/>
    <x v="1"/>
    <x v="1"/>
    <n v="0.73818048044824702"/>
    <n v="3.1057866054619812E-2"/>
    <n v="0.67709756025281664"/>
    <n v="0.7992634006436774"/>
    <n v="331"/>
    <s v="1"/>
  </r>
  <r>
    <x v="0"/>
    <x v="0"/>
    <x v="0"/>
    <s v="LSMS-ISA"/>
    <x v="0"/>
    <x v="2"/>
    <x v="1"/>
    <x v="1"/>
    <n v="0.70883963553455576"/>
    <n v="1.0816256672800378E-2"/>
    <n v="0.68757021022058429"/>
    <n v="0.73010906084852722"/>
    <n v="3021"/>
    <s v="1"/>
  </r>
  <r>
    <x v="0"/>
    <x v="0"/>
    <x v="0"/>
    <s v="LSMS-ISA"/>
    <x v="0"/>
    <x v="3"/>
    <x v="9"/>
    <x v="1"/>
    <n v="0.68497948646571283"/>
    <n v="6.1871573062935822E-2"/>
    <n v="0.56306630381150446"/>
    <n v="0.80689266911992119"/>
    <n v="71"/>
    <s v="1"/>
  </r>
  <r>
    <x v="0"/>
    <x v="0"/>
    <x v="0"/>
    <s v="LSMS-ISA"/>
    <x v="0"/>
    <x v="1"/>
    <x v="9"/>
    <x v="1"/>
    <n v="0.68497948646571283"/>
    <n v="6.1871573062935822E-2"/>
    <n v="0.56306630381150446"/>
    <n v="0.80689266911992119"/>
    <n v="71"/>
    <s v="1"/>
  </r>
  <r>
    <x v="0"/>
    <x v="0"/>
    <x v="0"/>
    <s v="LSMS-ISA"/>
    <x v="0"/>
    <x v="2"/>
    <x v="9"/>
    <x v="1"/>
    <n v="0.71259418931785334"/>
    <n v="1.0680194773590281E-2"/>
    <n v="0.69159232037674456"/>
    <n v="0.73359605825896212"/>
    <n v="3281"/>
    <s v="1"/>
  </r>
  <r>
    <x v="0"/>
    <x v="0"/>
    <x v="0"/>
    <s v="LSMS-ISA"/>
    <x v="0"/>
    <x v="1"/>
    <x v="8"/>
    <x v="1"/>
    <n v="0.8037589342076723"/>
    <n v="3.8361888220744648E-2"/>
    <n v="0.72817154111201987"/>
    <n v="0.87934632730332474"/>
    <n v="106"/>
    <s v="1"/>
  </r>
  <r>
    <x v="0"/>
    <x v="0"/>
    <x v="0"/>
    <s v="LSMS-ISA"/>
    <x v="0"/>
    <x v="2"/>
    <x v="8"/>
    <x v="1"/>
    <n v="0.73280600607033419"/>
    <n v="1.2857738995038682E-2"/>
    <n v="0.70752214608675734"/>
    <n v="0.75808986605391104"/>
    <n v="1988"/>
    <s v="1"/>
  </r>
  <r>
    <x v="0"/>
    <x v="0"/>
    <x v="0"/>
    <s v="LSMS-ISA"/>
    <x v="0"/>
    <x v="3"/>
    <x v="4"/>
    <x v="1"/>
    <n v="0.45512641837218154"/>
    <n v="0.18116353668543311"/>
    <n v="9.4383729663208182E-2"/>
    <n v="0.8158691070811549"/>
    <n v="10"/>
    <s v="0"/>
  </r>
  <r>
    <x v="0"/>
    <x v="0"/>
    <x v="0"/>
    <s v="LSMS-ISA"/>
    <x v="0"/>
    <x v="1"/>
    <x v="4"/>
    <x v="1"/>
    <n v="0.7056711807749001"/>
    <n v="4.9753586606154705E-2"/>
    <n v="0.60778221022772838"/>
    <n v="0.80356015132207181"/>
    <n v="175"/>
    <s v="1"/>
  </r>
  <r>
    <x v="0"/>
    <x v="0"/>
    <x v="0"/>
    <s v="LSMS-ISA"/>
    <x v="0"/>
    <x v="2"/>
    <x v="4"/>
    <x v="1"/>
    <n v="0.71234604295923643"/>
    <n v="1.0590899171217565E-2"/>
    <n v="0.69151976768264456"/>
    <n v="0.73317231823582829"/>
    <n v="3177"/>
    <s v="1"/>
  </r>
  <r>
    <x v="0"/>
    <x v="0"/>
    <x v="0"/>
    <s v="LSMS-ISA"/>
    <x v="0"/>
    <x v="3"/>
    <x v="1"/>
    <x v="2"/>
    <n v="0.94900369629823123"/>
    <n v="1.6099716858886112E-2"/>
    <n v="0.91733475816904653"/>
    <n v="0.98067263442741592"/>
    <n v="239"/>
    <s v="1"/>
  </r>
  <r>
    <x v="0"/>
    <x v="0"/>
    <x v="0"/>
    <s v="LSMS-ISA"/>
    <x v="0"/>
    <x v="1"/>
    <x v="1"/>
    <x v="2"/>
    <n v="0.88932561685305123"/>
    <n v="1.8954683553079613E-2"/>
    <n v="0.8520465771158644"/>
    <n v="0.92660465659023805"/>
    <n v="331"/>
    <s v="1"/>
  </r>
  <r>
    <x v="0"/>
    <x v="0"/>
    <x v="0"/>
    <s v="LSMS-ISA"/>
    <x v="0"/>
    <x v="2"/>
    <x v="1"/>
    <x v="2"/>
    <n v="0.75787447985794387"/>
    <n v="1.2386834134289659E-2"/>
    <n v="0.7335166219163558"/>
    <n v="0.78223233779953194"/>
    <n v="3021"/>
    <s v="1"/>
  </r>
  <r>
    <x v="0"/>
    <x v="0"/>
    <x v="0"/>
    <s v="LSMS-ISA"/>
    <x v="0"/>
    <x v="3"/>
    <x v="9"/>
    <x v="2"/>
    <n v="0.92073344941717428"/>
    <n v="3.4405154055840735E-2"/>
    <n v="0.85294073584919539"/>
    <n v="0.98852616298515317"/>
    <n v="71"/>
    <s v="1"/>
  </r>
  <r>
    <x v="0"/>
    <x v="0"/>
    <x v="0"/>
    <s v="LSMS-ISA"/>
    <x v="0"/>
    <x v="1"/>
    <x v="9"/>
    <x v="2"/>
    <n v="0.92073344941717428"/>
    <n v="3.4405154055840735E-2"/>
    <n v="0.85294073584919539"/>
    <n v="0.98852616298515317"/>
    <n v="71"/>
    <s v="1"/>
  </r>
  <r>
    <x v="0"/>
    <x v="0"/>
    <x v="0"/>
    <s v="LSMS-ISA"/>
    <x v="0"/>
    <x v="2"/>
    <x v="9"/>
    <x v="2"/>
    <n v="0.7683688926874831"/>
    <n v="1.183465367597121E-2"/>
    <n v="0.74509685966419348"/>
    <n v="0.79164092571077271"/>
    <n v="3281"/>
    <s v="1"/>
  </r>
  <r>
    <x v="0"/>
    <x v="0"/>
    <x v="0"/>
    <s v="LSMS-ISA"/>
    <x v="0"/>
    <x v="1"/>
    <x v="8"/>
    <x v="2"/>
    <n v="0.75137738346166394"/>
    <n v="4.1971350145713127E-2"/>
    <n v="0.66867798858402294"/>
    <n v="0.83407677833930494"/>
    <n v="106"/>
    <s v="1"/>
  </r>
  <r>
    <x v="0"/>
    <x v="0"/>
    <x v="0"/>
    <s v="LSMS-ISA"/>
    <x v="0"/>
    <x v="2"/>
    <x v="8"/>
    <x v="2"/>
    <n v="0.71457369339573906"/>
    <n v="1.4586260259662786E-2"/>
    <n v="0.68589081515162242"/>
    <n v="0.7432565716398557"/>
    <n v="1988"/>
    <s v="1"/>
  </r>
  <r>
    <x v="0"/>
    <x v="0"/>
    <x v="0"/>
    <s v="LSMS-ISA"/>
    <x v="0"/>
    <x v="3"/>
    <x v="4"/>
    <x v="2"/>
    <n v="1"/>
    <m/>
    <m/>
    <m/>
    <n v="10"/>
    <s v="0"/>
  </r>
  <r>
    <x v="0"/>
    <x v="0"/>
    <x v="0"/>
    <s v="LSMS-ISA"/>
    <x v="0"/>
    <x v="1"/>
    <x v="4"/>
    <x v="2"/>
    <n v="0.96219829135085511"/>
    <n v="1.6642450658104872E-2"/>
    <n v="0.92945467479111021"/>
    <n v="0.9949419079106"/>
    <n v="175"/>
    <s v="1"/>
  </r>
  <r>
    <x v="0"/>
    <x v="0"/>
    <x v="0"/>
    <s v="LSMS-ISA"/>
    <x v="0"/>
    <x v="2"/>
    <x v="4"/>
    <x v="2"/>
    <n v="0.76022098452902842"/>
    <n v="1.2206943370886455E-2"/>
    <n v="0.73621686940925224"/>
    <n v="0.7842250996488046"/>
    <n v="3177"/>
    <s v="1"/>
  </r>
  <r>
    <x v="0"/>
    <x v="0"/>
    <x v="0"/>
    <s v="LSMS-ISA"/>
    <x v="0"/>
    <x v="3"/>
    <x v="1"/>
    <x v="3"/>
    <n v="5.099630370176883E-2"/>
    <n v="1.6099716858886112E-2"/>
    <n v="1.9327365572584111E-2"/>
    <n v="8.2665241830953556E-2"/>
    <n v="239"/>
    <s v="1"/>
  </r>
  <r>
    <x v="0"/>
    <x v="0"/>
    <x v="0"/>
    <s v="LSMS-ISA"/>
    <x v="0"/>
    <x v="1"/>
    <x v="1"/>
    <x v="3"/>
    <n v="0.11067438314694876"/>
    <n v="1.8954683553079613E-2"/>
    <n v="7.3395343409761921E-2"/>
    <n v="0.1479534228841356"/>
    <n v="331"/>
    <s v="1"/>
  </r>
  <r>
    <x v="0"/>
    <x v="0"/>
    <x v="0"/>
    <s v="LSMS-ISA"/>
    <x v="0"/>
    <x v="2"/>
    <x v="1"/>
    <x v="3"/>
    <n v="0.24212552014205613"/>
    <n v="1.2386834134289659E-2"/>
    <n v="0.21776766220046806"/>
    <n v="0.2664833780836442"/>
    <n v="3021"/>
    <s v="1"/>
  </r>
  <r>
    <x v="0"/>
    <x v="0"/>
    <x v="0"/>
    <s v="LSMS-ISA"/>
    <x v="0"/>
    <x v="3"/>
    <x v="9"/>
    <x v="3"/>
    <n v="7.9266550582825737E-2"/>
    <n v="3.4405154055840735E-2"/>
    <n v="1.1473837014846833E-2"/>
    <n v="0.14705926415080464"/>
    <n v="71"/>
    <s v="1"/>
  </r>
  <r>
    <x v="0"/>
    <x v="0"/>
    <x v="0"/>
    <s v="LSMS-ISA"/>
    <x v="0"/>
    <x v="1"/>
    <x v="9"/>
    <x v="3"/>
    <n v="7.9266550582825737E-2"/>
    <n v="3.4405154055840735E-2"/>
    <n v="1.1473837014846833E-2"/>
    <n v="0.14705926415080464"/>
    <n v="71"/>
    <s v="1"/>
  </r>
  <r>
    <x v="0"/>
    <x v="0"/>
    <x v="0"/>
    <s v="LSMS-ISA"/>
    <x v="0"/>
    <x v="2"/>
    <x v="9"/>
    <x v="3"/>
    <n v="0.2316311073125169"/>
    <n v="1.1834653675971212E-2"/>
    <n v="0.20835907428922729"/>
    <n v="0.25490314033580652"/>
    <n v="3281"/>
    <s v="1"/>
  </r>
  <r>
    <x v="0"/>
    <x v="0"/>
    <x v="0"/>
    <s v="LSMS-ISA"/>
    <x v="0"/>
    <x v="1"/>
    <x v="8"/>
    <x v="3"/>
    <n v="0.24862261653833609"/>
    <n v="4.1971350145713127E-2"/>
    <n v="0.16592322166069506"/>
    <n v="0.33132201141597711"/>
    <n v="106"/>
    <s v="1"/>
  </r>
  <r>
    <x v="0"/>
    <x v="0"/>
    <x v="0"/>
    <s v="LSMS-ISA"/>
    <x v="0"/>
    <x v="2"/>
    <x v="8"/>
    <x v="3"/>
    <n v="0.28542630660426094"/>
    <n v="1.4586260259662788E-2"/>
    <n v="0.25674342836014435"/>
    <n v="0.31410918484837752"/>
    <n v="1988"/>
    <s v="1"/>
  </r>
  <r>
    <x v="0"/>
    <x v="0"/>
    <x v="0"/>
    <s v="LSMS-ISA"/>
    <x v="0"/>
    <x v="3"/>
    <x v="4"/>
    <x v="3"/>
    <n v="0"/>
    <m/>
    <m/>
    <m/>
    <n v="10"/>
    <s v="0"/>
  </r>
  <r>
    <x v="0"/>
    <x v="0"/>
    <x v="0"/>
    <s v="LSMS-ISA"/>
    <x v="0"/>
    <x v="1"/>
    <x v="4"/>
    <x v="3"/>
    <n v="3.7801708649144922E-2"/>
    <n v="1.6642450658104872E-2"/>
    <n v="5.0580920894000639E-3"/>
    <n v="7.0545325208889786E-2"/>
    <n v="175"/>
    <s v="1"/>
  </r>
  <r>
    <x v="0"/>
    <x v="0"/>
    <x v="0"/>
    <s v="LSMS-ISA"/>
    <x v="0"/>
    <x v="2"/>
    <x v="4"/>
    <x v="3"/>
    <n v="0.23977901547097152"/>
    <n v="1.2206943370886455E-2"/>
    <n v="0.21577490035119531"/>
    <n v="0.26378313059074776"/>
    <n v="3177"/>
    <s v="1"/>
  </r>
  <r>
    <x v="0"/>
    <x v="0"/>
    <x v="0"/>
    <s v="LSMS-ISA"/>
    <x v="0"/>
    <x v="3"/>
    <x v="1"/>
    <x v="4"/>
    <n v="0.55690144727095259"/>
    <n v="4.4881626567565017E-2"/>
    <n v="0.46861707138015019"/>
    <n v="0.64518582316175499"/>
    <n v="239"/>
    <s v="1"/>
  </r>
  <r>
    <x v="0"/>
    <x v="0"/>
    <x v="0"/>
    <s v="LSMS-ISA"/>
    <x v="0"/>
    <x v="1"/>
    <x v="1"/>
    <x v="4"/>
    <n v="0.44965257070677883"/>
    <n v="3.9576104766591076E-2"/>
    <n v="0.37181644233748656"/>
    <n v="0.5274886990760711"/>
    <n v="331"/>
    <s v="1"/>
  </r>
  <r>
    <x v="0"/>
    <x v="0"/>
    <x v="0"/>
    <s v="LSMS-ISA"/>
    <x v="0"/>
    <x v="2"/>
    <x v="1"/>
    <x v="4"/>
    <n v="0.16539682994760171"/>
    <n v="1.0633901519193698E-2"/>
    <n v="0.14448599350939251"/>
    <n v="0.18630766638581092"/>
    <n v="3020"/>
    <s v="1"/>
  </r>
  <r>
    <x v="0"/>
    <x v="0"/>
    <x v="0"/>
    <s v="LSMS-ISA"/>
    <x v="0"/>
    <x v="3"/>
    <x v="9"/>
    <x v="4"/>
    <n v="0.2450974564880033"/>
    <n v="5.8072362213350173E-2"/>
    <n v="0.13067032701327766"/>
    <n v="0.35952458596272896"/>
    <n v="71"/>
    <s v="1"/>
  </r>
  <r>
    <x v="0"/>
    <x v="0"/>
    <x v="0"/>
    <s v="LSMS-ISA"/>
    <x v="0"/>
    <x v="1"/>
    <x v="9"/>
    <x v="4"/>
    <n v="0.2450974564880033"/>
    <n v="5.8072362213350173E-2"/>
    <n v="0.13067032701327766"/>
    <n v="0.35952458596272896"/>
    <n v="71"/>
    <s v="1"/>
  </r>
  <r>
    <x v="0"/>
    <x v="0"/>
    <x v="0"/>
    <s v="LSMS-ISA"/>
    <x v="0"/>
    <x v="2"/>
    <x v="9"/>
    <x v="4"/>
    <n v="0.19448254770476792"/>
    <n v="1.1858090973251948E-2"/>
    <n v="0.17116442684729002"/>
    <n v="0.21780066856224581"/>
    <n v="3280"/>
    <s v="1"/>
  </r>
  <r>
    <x v="0"/>
    <x v="0"/>
    <x v="0"/>
    <s v="LSMS-ISA"/>
    <x v="0"/>
    <x v="1"/>
    <x v="8"/>
    <x v="4"/>
    <n v="0.18450527968153632"/>
    <n v="3.6758676025112701E-2"/>
    <n v="0.11207681947650854"/>
    <n v="0.25693373988656409"/>
    <n v="106"/>
    <s v="1"/>
  </r>
  <r>
    <x v="0"/>
    <x v="0"/>
    <x v="0"/>
    <s v="LSMS-ISA"/>
    <x v="0"/>
    <x v="2"/>
    <x v="8"/>
    <x v="4"/>
    <n v="0.11332569601981954"/>
    <n v="1.0275471167827208E-2"/>
    <n v="9.3119688231601716E-2"/>
    <n v="0.13353170380803736"/>
    <n v="1988"/>
    <s v="1"/>
  </r>
  <r>
    <x v="0"/>
    <x v="0"/>
    <x v="0"/>
    <s v="LSMS-ISA"/>
    <x v="0"/>
    <x v="3"/>
    <x v="4"/>
    <x v="4"/>
    <n v="0.57557415780252263"/>
    <n v="0.14246789293966208"/>
    <n v="0.29188433978469885"/>
    <n v="0.85926397582034642"/>
    <n v="10"/>
    <s v="0"/>
  </r>
  <r>
    <x v="0"/>
    <x v="0"/>
    <x v="0"/>
    <s v="LSMS-ISA"/>
    <x v="0"/>
    <x v="1"/>
    <x v="4"/>
    <x v="4"/>
    <n v="0.67755345400443845"/>
    <n v="4.7953374339083289E-2"/>
    <n v="0.5832063572720122"/>
    <n v="0.7719005507368647"/>
    <n v="175"/>
    <s v="1"/>
  </r>
  <r>
    <x v="0"/>
    <x v="0"/>
    <x v="0"/>
    <s v="LSMS-ISA"/>
    <x v="0"/>
    <x v="2"/>
    <x v="4"/>
    <x v="4"/>
    <n v="0.16617104948728298"/>
    <n v="1.0209364690698813E-2"/>
    <n v="0.1460950355426458"/>
    <n v="0.18624706343192016"/>
    <n v="3176"/>
    <s v="1"/>
  </r>
  <r>
    <x v="0"/>
    <x v="0"/>
    <x v="0"/>
    <s v="LSMS-ISA"/>
    <x v="0"/>
    <x v="3"/>
    <x v="1"/>
    <x v="5"/>
    <n v="0.44309855272904741"/>
    <n v="4.4881626567565017E-2"/>
    <n v="0.35481417683824501"/>
    <n v="0.53138292861984981"/>
    <n v="239"/>
    <s v="1"/>
  </r>
  <r>
    <x v="0"/>
    <x v="0"/>
    <x v="0"/>
    <s v="LSMS-ISA"/>
    <x v="0"/>
    <x v="1"/>
    <x v="1"/>
    <x v="5"/>
    <n v="0.55034742929322111"/>
    <n v="3.9576104766591076E-2"/>
    <n v="0.47251130092392885"/>
    <n v="0.62818355766251344"/>
    <n v="331"/>
    <s v="1"/>
  </r>
  <r>
    <x v="0"/>
    <x v="0"/>
    <x v="0"/>
    <s v="LSMS-ISA"/>
    <x v="0"/>
    <x v="2"/>
    <x v="1"/>
    <x v="5"/>
    <n v="0.83460317005239826"/>
    <n v="1.06339015191937E-2"/>
    <n v="0.81369233361418902"/>
    <n v="0.85551400649060749"/>
    <n v="3020"/>
    <s v="1"/>
  </r>
  <r>
    <x v="0"/>
    <x v="0"/>
    <x v="0"/>
    <s v="LSMS-ISA"/>
    <x v="0"/>
    <x v="3"/>
    <x v="9"/>
    <x v="5"/>
    <n v="0.7549025435119967"/>
    <n v="5.8072362213350173E-2"/>
    <n v="0.64047541403727104"/>
    <n v="0.86932967298672237"/>
    <n v="71"/>
    <s v="1"/>
  </r>
  <r>
    <x v="0"/>
    <x v="0"/>
    <x v="0"/>
    <s v="LSMS-ISA"/>
    <x v="0"/>
    <x v="1"/>
    <x v="9"/>
    <x v="5"/>
    <n v="0.7549025435119967"/>
    <n v="5.8072362213350173E-2"/>
    <n v="0.64047541403727104"/>
    <n v="0.86932967298672237"/>
    <n v="71"/>
    <s v="1"/>
  </r>
  <r>
    <x v="0"/>
    <x v="0"/>
    <x v="0"/>
    <s v="LSMS-ISA"/>
    <x v="0"/>
    <x v="2"/>
    <x v="9"/>
    <x v="5"/>
    <n v="0.80551745229523208"/>
    <n v="1.1858090973251948E-2"/>
    <n v="0.78219933143775422"/>
    <n v="0.82883557315270995"/>
    <n v="3280"/>
    <s v="1"/>
  </r>
  <r>
    <x v="0"/>
    <x v="0"/>
    <x v="0"/>
    <s v="LSMS-ISA"/>
    <x v="0"/>
    <x v="1"/>
    <x v="8"/>
    <x v="5"/>
    <n v="0.81549472031846371"/>
    <n v="3.6758676025112701E-2"/>
    <n v="0.74306626011343591"/>
    <n v="0.88792318052349151"/>
    <n v="106"/>
    <s v="1"/>
  </r>
  <r>
    <x v="0"/>
    <x v="0"/>
    <x v="0"/>
    <s v="LSMS-ISA"/>
    <x v="0"/>
    <x v="2"/>
    <x v="8"/>
    <x v="5"/>
    <n v="0.88667430398018043"/>
    <n v="1.0275471167827208E-2"/>
    <n v="0.86646829619196264"/>
    <n v="0.90688031176839823"/>
    <n v="1988"/>
    <s v="1"/>
  </r>
  <r>
    <x v="0"/>
    <x v="0"/>
    <x v="0"/>
    <s v="LSMS-ISA"/>
    <x v="0"/>
    <x v="3"/>
    <x v="4"/>
    <x v="5"/>
    <n v="0.42442584219747737"/>
    <n v="0.14246789293966208"/>
    <n v="0.14073602417965358"/>
    <n v="0.70811566021530115"/>
    <n v="10"/>
    <s v="0"/>
  </r>
  <r>
    <x v="0"/>
    <x v="0"/>
    <x v="0"/>
    <s v="LSMS-ISA"/>
    <x v="0"/>
    <x v="1"/>
    <x v="4"/>
    <x v="5"/>
    <n v="0.32244654599556161"/>
    <n v="4.7953374339083289E-2"/>
    <n v="0.22809944926313533"/>
    <n v="0.41679364272798791"/>
    <n v="175"/>
    <s v="1"/>
  </r>
  <r>
    <x v="0"/>
    <x v="0"/>
    <x v="0"/>
    <s v="LSMS-ISA"/>
    <x v="0"/>
    <x v="2"/>
    <x v="4"/>
    <x v="5"/>
    <n v="0.83382895051271699"/>
    <n v="1.0209364690698813E-2"/>
    <n v="0.81375293656807979"/>
    <n v="0.8539049644573542"/>
    <n v="3176"/>
    <s v="1"/>
  </r>
  <r>
    <x v="0"/>
    <x v="0"/>
    <x v="0"/>
    <s v="LSMS-ISA"/>
    <x v="0"/>
    <x v="3"/>
    <x v="1"/>
    <x v="6"/>
    <n v="0.8143090587405436"/>
    <n v="3.2205684962024292E-2"/>
    <n v="0.75095888597601912"/>
    <n v="0.87765923150506808"/>
    <n v="239"/>
    <s v="1"/>
  </r>
  <r>
    <x v="0"/>
    <x v="0"/>
    <x v="0"/>
    <s v="LSMS-ISA"/>
    <x v="0"/>
    <x v="1"/>
    <x v="1"/>
    <x v="6"/>
    <n v="0.71124364783824934"/>
    <n v="3.2580271867219415E-2"/>
    <n v="0.64716654276892782"/>
    <n v="0.77532075290757085"/>
    <n v="331"/>
    <s v="1"/>
  </r>
  <r>
    <x v="0"/>
    <x v="0"/>
    <x v="0"/>
    <s v="LSMS-ISA"/>
    <x v="0"/>
    <x v="2"/>
    <x v="1"/>
    <x v="6"/>
    <n v="0.52682928176465382"/>
    <n v="1.4238888789414173E-2"/>
    <n v="0.49882948564091967"/>
    <n v="0.55482907788838798"/>
    <n v="3021"/>
    <s v="1"/>
  </r>
  <r>
    <x v="0"/>
    <x v="0"/>
    <x v="0"/>
    <s v="LSMS-ISA"/>
    <x v="0"/>
    <x v="3"/>
    <x v="9"/>
    <x v="6"/>
    <n v="0.69147351334407015"/>
    <n v="5.5349286472238378E-2"/>
    <n v="0.58241199547048672"/>
    <n v="0.80053503121765357"/>
    <n v="71"/>
    <s v="1"/>
  </r>
  <r>
    <x v="0"/>
    <x v="0"/>
    <x v="0"/>
    <s v="LSMS-ISA"/>
    <x v="0"/>
    <x v="1"/>
    <x v="9"/>
    <x v="6"/>
    <n v="0.69147351334407015"/>
    <n v="5.5349286472238378E-2"/>
    <n v="0.58241199547048672"/>
    <n v="0.80053503121765357"/>
    <n v="71"/>
    <s v="1"/>
  </r>
  <r>
    <x v="0"/>
    <x v="0"/>
    <x v="0"/>
    <s v="LSMS-ISA"/>
    <x v="0"/>
    <x v="2"/>
    <x v="9"/>
    <x v="6"/>
    <n v="0.54304906842824929"/>
    <n v="1.3898340509891347E-2"/>
    <n v="0.51571893708931327"/>
    <n v="0.57037919976718532"/>
    <n v="3281"/>
    <s v="1"/>
  </r>
  <r>
    <x v="0"/>
    <x v="0"/>
    <x v="0"/>
    <s v="LSMS-ISA"/>
    <x v="0"/>
    <x v="1"/>
    <x v="8"/>
    <x v="6"/>
    <n v="0.46328069991916881"/>
    <n v="5.2159683345270998E-2"/>
    <n v="0.3605064447501613"/>
    <n v="0.56605495508817627"/>
    <n v="106"/>
    <s v="1"/>
  </r>
  <r>
    <x v="0"/>
    <x v="0"/>
    <x v="0"/>
    <s v="LSMS-ISA"/>
    <x v="0"/>
    <x v="2"/>
    <x v="8"/>
    <x v="6"/>
    <n v="0.44141423712968852"/>
    <n v="1.6361398977109774E-2"/>
    <n v="0.4092406706082104"/>
    <n v="0.47358780365116665"/>
    <n v="1988"/>
    <s v="1"/>
  </r>
  <r>
    <x v="0"/>
    <x v="0"/>
    <x v="0"/>
    <s v="LSMS-ISA"/>
    <x v="0"/>
    <x v="3"/>
    <x v="4"/>
    <x v="6"/>
    <n v="1"/>
    <m/>
    <m/>
    <m/>
    <n v="10"/>
    <s v="0"/>
  </r>
  <r>
    <x v="0"/>
    <x v="0"/>
    <x v="0"/>
    <s v="LSMS-ISA"/>
    <x v="0"/>
    <x v="1"/>
    <x v="4"/>
    <x v="6"/>
    <n v="0.87026570375138257"/>
    <n v="3.3847136631397746E-2"/>
    <n v="0.80367228633517707"/>
    <n v="0.93685912116758807"/>
    <n v="175"/>
    <s v="1"/>
  </r>
  <r>
    <x v="0"/>
    <x v="0"/>
    <x v="0"/>
    <s v="LSMS-ISA"/>
    <x v="0"/>
    <x v="2"/>
    <x v="4"/>
    <x v="6"/>
    <n v="0.52664855948671019"/>
    <n v="1.3981746057864869E-2"/>
    <n v="0.49915441687039253"/>
    <n v="0.55414270210302785"/>
    <n v="3177"/>
    <s v="1"/>
  </r>
  <r>
    <x v="0"/>
    <x v="0"/>
    <x v="0"/>
    <s v="LSMS-ISA"/>
    <x v="0"/>
    <x v="3"/>
    <x v="1"/>
    <x v="7"/>
    <n v="0.18569094125945643"/>
    <n v="3.2205684962024292E-2"/>
    <n v="0.12234076849493197"/>
    <n v="0.24904111402398088"/>
    <n v="239"/>
    <s v="1"/>
  </r>
  <r>
    <x v="0"/>
    <x v="0"/>
    <x v="0"/>
    <s v="LSMS-ISA"/>
    <x v="0"/>
    <x v="1"/>
    <x v="1"/>
    <x v="7"/>
    <n v="0.28875635216175061"/>
    <n v="3.2580271867219415E-2"/>
    <n v="0.22467924709242909"/>
    <n v="0.35283345723107212"/>
    <n v="331"/>
    <s v="1"/>
  </r>
  <r>
    <x v="0"/>
    <x v="0"/>
    <x v="0"/>
    <s v="LSMS-ISA"/>
    <x v="0"/>
    <x v="2"/>
    <x v="1"/>
    <x v="7"/>
    <n v="0.47317071823534618"/>
    <n v="1.4238888789414173E-2"/>
    <n v="0.44517092211161202"/>
    <n v="0.50117051435908033"/>
    <n v="3021"/>
    <s v="1"/>
  </r>
  <r>
    <x v="0"/>
    <x v="0"/>
    <x v="0"/>
    <s v="LSMS-ISA"/>
    <x v="0"/>
    <x v="3"/>
    <x v="9"/>
    <x v="7"/>
    <n v="0.30852648665592985"/>
    <n v="5.5349286472238378E-2"/>
    <n v="0.19946496878234643"/>
    <n v="0.41758800452951328"/>
    <n v="71"/>
    <s v="1"/>
  </r>
  <r>
    <x v="0"/>
    <x v="0"/>
    <x v="0"/>
    <s v="LSMS-ISA"/>
    <x v="0"/>
    <x v="1"/>
    <x v="9"/>
    <x v="7"/>
    <n v="0.30852648665592985"/>
    <n v="5.5349286472238378E-2"/>
    <n v="0.19946496878234643"/>
    <n v="0.41758800452951328"/>
    <n v="71"/>
    <s v="1"/>
  </r>
  <r>
    <x v="0"/>
    <x v="0"/>
    <x v="0"/>
    <s v="LSMS-ISA"/>
    <x v="0"/>
    <x v="2"/>
    <x v="9"/>
    <x v="7"/>
    <n v="0.45695093157175076"/>
    <n v="1.3898340509891347E-2"/>
    <n v="0.42962080023281474"/>
    <n v="0.48428106291068679"/>
    <n v="3281"/>
    <s v="1"/>
  </r>
  <r>
    <x v="0"/>
    <x v="0"/>
    <x v="0"/>
    <s v="LSMS-ISA"/>
    <x v="0"/>
    <x v="1"/>
    <x v="8"/>
    <x v="7"/>
    <n v="0.53671930008083113"/>
    <n v="5.2159683345270998E-2"/>
    <n v="0.43394504491182362"/>
    <n v="0.63949355524983864"/>
    <n v="106"/>
    <s v="1"/>
  </r>
  <r>
    <x v="0"/>
    <x v="0"/>
    <x v="0"/>
    <s v="LSMS-ISA"/>
    <x v="0"/>
    <x v="2"/>
    <x v="8"/>
    <x v="7"/>
    <n v="0.55858576287031148"/>
    <n v="1.6361398977109774E-2"/>
    <n v="0.52641219634883329"/>
    <n v="0.59075932939178966"/>
    <n v="1988"/>
    <s v="1"/>
  </r>
  <r>
    <x v="0"/>
    <x v="0"/>
    <x v="0"/>
    <s v="LSMS-ISA"/>
    <x v="0"/>
    <x v="3"/>
    <x v="4"/>
    <x v="7"/>
    <n v="0"/>
    <m/>
    <m/>
    <m/>
    <n v="10"/>
    <s v="0"/>
  </r>
  <r>
    <x v="0"/>
    <x v="0"/>
    <x v="0"/>
    <s v="LSMS-ISA"/>
    <x v="0"/>
    <x v="1"/>
    <x v="4"/>
    <x v="7"/>
    <n v="0.12973429624861746"/>
    <n v="3.3847136631397746E-2"/>
    <n v="6.3140878832411942E-2"/>
    <n v="0.19632771366482299"/>
    <n v="175"/>
    <s v="1"/>
  </r>
  <r>
    <x v="0"/>
    <x v="0"/>
    <x v="0"/>
    <s v="LSMS-ISA"/>
    <x v="0"/>
    <x v="2"/>
    <x v="4"/>
    <x v="7"/>
    <n v="0.47335144051328981"/>
    <n v="1.3981746057864869E-2"/>
    <n v="0.44585729789697215"/>
    <n v="0.50084558312960747"/>
    <n v="3177"/>
    <s v="1"/>
  </r>
  <r>
    <x v="0"/>
    <x v="0"/>
    <x v="0"/>
    <s v="LSMS-ISA"/>
    <x v="0"/>
    <x v="3"/>
    <x v="1"/>
    <x v="8"/>
    <n v="0.51420484508178921"/>
    <n v="4.5512957448038335E-2"/>
    <n v="0.42467861017147757"/>
    <n v="0.60373107999210085"/>
    <n v="239"/>
    <s v="1"/>
  </r>
  <r>
    <x v="0"/>
    <x v="0"/>
    <x v="0"/>
    <s v="LSMS-ISA"/>
    <x v="0"/>
    <x v="1"/>
    <x v="1"/>
    <x v="8"/>
    <n v="0.63804281114484906"/>
    <n v="4.0154218500899355E-2"/>
    <n v="0.55906968015488312"/>
    <n v="0.71701594213481501"/>
    <n v="331"/>
    <s v="1"/>
  </r>
  <r>
    <x v="0"/>
    <x v="0"/>
    <x v="0"/>
    <s v="LSMS-ISA"/>
    <x v="0"/>
    <x v="2"/>
    <x v="1"/>
    <x v="8"/>
    <n v="0.66703091239640577"/>
    <n v="8.5177788791685454E-3"/>
    <n v="0.65028128568248156"/>
    <n v="0.68378053911032999"/>
    <n v="3021"/>
    <s v="1"/>
  </r>
  <r>
    <x v="0"/>
    <x v="0"/>
    <x v="0"/>
    <s v="LSMS-ISA"/>
    <x v="0"/>
    <x v="3"/>
    <x v="9"/>
    <x v="8"/>
    <n v="0.71010734765706707"/>
    <n v="5.125978411768619E-2"/>
    <n v="0.60910388007756933"/>
    <n v="0.81111081523656481"/>
    <n v="71"/>
    <s v="1"/>
  </r>
  <r>
    <x v="0"/>
    <x v="0"/>
    <x v="0"/>
    <s v="LSMS-ISA"/>
    <x v="0"/>
    <x v="1"/>
    <x v="9"/>
    <x v="8"/>
    <n v="0.71010734765706707"/>
    <n v="5.125978411768619E-2"/>
    <n v="0.60910388007756933"/>
    <n v="0.81111081523656481"/>
    <n v="71"/>
    <s v="1"/>
  </r>
  <r>
    <x v="0"/>
    <x v="0"/>
    <x v="0"/>
    <s v="LSMS-ISA"/>
    <x v="0"/>
    <x v="2"/>
    <x v="9"/>
    <x v="8"/>
    <n v="0.66286409436208293"/>
    <n v="7.6213118499510102E-3"/>
    <n v="0.64787730844430291"/>
    <n v="0.67785088027986296"/>
    <n v="3281"/>
    <s v="1"/>
  </r>
  <r>
    <x v="0"/>
    <x v="0"/>
    <x v="0"/>
    <s v="LSMS-ISA"/>
    <x v="0"/>
    <x v="1"/>
    <x v="8"/>
    <x v="8"/>
    <n v="0.96668892646072191"/>
    <n v="1.6959721900281936E-2"/>
    <n v="0.93327187569687731"/>
    <n v="1.0001059772245664"/>
    <n v="106"/>
    <s v="1"/>
  </r>
  <r>
    <x v="0"/>
    <x v="0"/>
    <x v="0"/>
    <s v="LSMS-ISA"/>
    <x v="0"/>
    <x v="2"/>
    <x v="8"/>
    <x v="8"/>
    <n v="0.84509725719356221"/>
    <n v="1.0822413215312019E-2"/>
    <n v="0.82381572546189885"/>
    <n v="0.86637878892522557"/>
    <n v="1988"/>
    <s v="1"/>
  </r>
  <r>
    <x v="0"/>
    <x v="0"/>
    <x v="0"/>
    <s v="LSMS-ISA"/>
    <x v="0"/>
    <x v="3"/>
    <x v="4"/>
    <x v="8"/>
    <n v="0.22557681997464779"/>
    <n v="0.1855899400386791"/>
    <n v="-0.14397996386723849"/>
    <n v="0.59513360381653402"/>
    <n v="10"/>
    <s v="0"/>
  </r>
  <r>
    <x v="0"/>
    <x v="0"/>
    <x v="0"/>
    <s v="LSMS-ISA"/>
    <x v="0"/>
    <x v="1"/>
    <x v="4"/>
    <x v="8"/>
    <n v="0.42587976937886185"/>
    <n v="5.4400590445934378E-2"/>
    <n v="0.31884793189416333"/>
    <n v="0.53291160686356043"/>
    <n v="175"/>
    <s v="1"/>
  </r>
  <r>
    <x v="0"/>
    <x v="0"/>
    <x v="0"/>
    <s v="LSMS-ISA"/>
    <x v="0"/>
    <x v="2"/>
    <x v="4"/>
    <x v="8"/>
    <n v="0.67850476887919231"/>
    <n v="7.9224790279382451E-3"/>
    <n v="0.66292575840600521"/>
    <n v="0.69408377935237942"/>
    <n v="3177"/>
    <s v="1"/>
  </r>
  <r>
    <x v="0"/>
    <x v="0"/>
    <x v="0"/>
    <s v="LSMS-ISA"/>
    <x v="0"/>
    <x v="3"/>
    <x v="1"/>
    <x v="9"/>
    <n v="0.48579515491821074"/>
    <n v="4.5512957448038335E-2"/>
    <n v="0.39626892000789909"/>
    <n v="0.57532138982852243"/>
    <n v="239"/>
    <s v="1"/>
  </r>
  <r>
    <x v="0"/>
    <x v="0"/>
    <x v="0"/>
    <s v="LSMS-ISA"/>
    <x v="0"/>
    <x v="1"/>
    <x v="1"/>
    <x v="9"/>
    <n v="0.36195718885515088"/>
    <n v="4.0154218500899355E-2"/>
    <n v="0.28298405786518493"/>
    <n v="0.44093031984511682"/>
    <n v="331"/>
    <s v="1"/>
  </r>
  <r>
    <x v="0"/>
    <x v="0"/>
    <x v="0"/>
    <s v="LSMS-ISA"/>
    <x v="0"/>
    <x v="2"/>
    <x v="1"/>
    <x v="9"/>
    <n v="0.33296908760359428"/>
    <n v="8.5177788791685454E-3"/>
    <n v="0.31621946088967001"/>
    <n v="0.34971871431751855"/>
    <n v="3021"/>
    <s v="1"/>
  </r>
  <r>
    <x v="0"/>
    <x v="0"/>
    <x v="0"/>
    <s v="LSMS-ISA"/>
    <x v="0"/>
    <x v="3"/>
    <x v="9"/>
    <x v="9"/>
    <n v="0.28989265234293293"/>
    <n v="5.125978411768619E-2"/>
    <n v="0.18888918476343519"/>
    <n v="0.39089611992243067"/>
    <n v="71"/>
    <s v="1"/>
  </r>
  <r>
    <x v="0"/>
    <x v="0"/>
    <x v="0"/>
    <s v="LSMS-ISA"/>
    <x v="0"/>
    <x v="1"/>
    <x v="9"/>
    <x v="9"/>
    <n v="0.28989265234293293"/>
    <n v="5.125978411768619E-2"/>
    <n v="0.18888918476343519"/>
    <n v="0.39089611992243067"/>
    <n v="71"/>
    <s v="1"/>
  </r>
  <r>
    <x v="0"/>
    <x v="0"/>
    <x v="0"/>
    <s v="LSMS-ISA"/>
    <x v="0"/>
    <x v="2"/>
    <x v="9"/>
    <x v="9"/>
    <n v="0.33713590563791712"/>
    <n v="7.6213118499510102E-3"/>
    <n v="0.32214911972013716"/>
    <n v="0.35212269155569709"/>
    <n v="3281"/>
    <s v="1"/>
  </r>
  <r>
    <x v="0"/>
    <x v="0"/>
    <x v="0"/>
    <s v="LSMS-ISA"/>
    <x v="0"/>
    <x v="1"/>
    <x v="8"/>
    <x v="9"/>
    <n v="3.3311073539278035E-2"/>
    <n v="1.6959721900281936E-2"/>
    <n v="-1.0597722456655995E-4"/>
    <n v="6.6728124303122638E-2"/>
    <n v="106"/>
    <s v="1"/>
  </r>
  <r>
    <x v="0"/>
    <x v="0"/>
    <x v="0"/>
    <s v="LSMS-ISA"/>
    <x v="0"/>
    <x v="2"/>
    <x v="8"/>
    <x v="9"/>
    <n v="0.15490274280643773"/>
    <n v="1.0822413215312019E-2"/>
    <n v="0.13362121107477443"/>
    <n v="0.17618427453810104"/>
    <n v="1988"/>
    <s v="1"/>
  </r>
  <r>
    <x v="0"/>
    <x v="0"/>
    <x v="0"/>
    <s v="LSMS-ISA"/>
    <x v="0"/>
    <x v="3"/>
    <x v="4"/>
    <x v="9"/>
    <n v="0.77442318002535226"/>
    <n v="0.1855899400386791"/>
    <n v="0.40486639618346598"/>
    <n v="1.1439799638672385"/>
    <n v="10"/>
    <s v="0"/>
  </r>
  <r>
    <x v="0"/>
    <x v="0"/>
    <x v="0"/>
    <s v="LSMS-ISA"/>
    <x v="0"/>
    <x v="1"/>
    <x v="4"/>
    <x v="9"/>
    <n v="0.57412023062113815"/>
    <n v="5.4400590445934378E-2"/>
    <n v="0.46708839313643963"/>
    <n v="0.68115206810583673"/>
    <n v="175"/>
    <s v="1"/>
  </r>
  <r>
    <x v="0"/>
    <x v="0"/>
    <x v="0"/>
    <s v="LSMS-ISA"/>
    <x v="0"/>
    <x v="2"/>
    <x v="4"/>
    <x v="9"/>
    <n v="0.32149523112080769"/>
    <n v="7.9224790279382451E-3"/>
    <n v="0.30591622064762053"/>
    <n v="0.33707424159399485"/>
    <n v="3177"/>
    <s v="1"/>
  </r>
  <r>
    <x v="0"/>
    <x v="0"/>
    <x v="0"/>
    <s v="LSMS-ISA"/>
    <x v="0"/>
    <x v="3"/>
    <x v="1"/>
    <x v="10"/>
    <n v="3.5405412997043806E-3"/>
    <n v="3.5496553169305227E-3"/>
    <n v="-3.4418060047302556E-3"/>
    <n v="1.0522888604139018E-2"/>
    <n v="239"/>
    <s v="1"/>
  </r>
  <r>
    <x v="0"/>
    <x v="0"/>
    <x v="0"/>
    <s v="LSMS-ISA"/>
    <x v="0"/>
    <x v="1"/>
    <x v="1"/>
    <x v="10"/>
    <n v="1.2913676442914747E-2"/>
    <n v="6.5283341550706545E-3"/>
    <n v="7.4104223046584858E-5"/>
    <n v="2.5753248662782911E-2"/>
    <n v="331"/>
    <s v="1"/>
  </r>
  <r>
    <x v="0"/>
    <x v="0"/>
    <x v="0"/>
    <s v="LSMS-ISA"/>
    <x v="0"/>
    <x v="2"/>
    <x v="1"/>
    <x v="10"/>
    <n v="3.8697415545513071E-2"/>
    <n v="4.7038460887887865E-3"/>
    <n v="2.9447625521067694E-2"/>
    <n v="4.7947205569958448E-2"/>
    <n v="3013"/>
    <s v="1"/>
  </r>
  <r>
    <x v="0"/>
    <x v="0"/>
    <x v="0"/>
    <s v="LSMS-ISA"/>
    <x v="0"/>
    <x v="3"/>
    <x v="9"/>
    <x v="10"/>
    <n v="1.2103271242413479E-2"/>
    <n v="1.212717886483918E-2"/>
    <n v="-1.1792403278832323E-2"/>
    <n v="3.5998945763659279E-2"/>
    <n v="71"/>
    <s v="1"/>
  </r>
  <r>
    <x v="0"/>
    <x v="0"/>
    <x v="0"/>
    <s v="LSMS-ISA"/>
    <x v="0"/>
    <x v="1"/>
    <x v="9"/>
    <x v="10"/>
    <n v="1.2103271242413479E-2"/>
    <n v="1.212717886483918E-2"/>
    <n v="-1.1792403278832323E-2"/>
    <n v="3.5998945763659279E-2"/>
    <n v="71"/>
    <s v="1"/>
  </r>
  <r>
    <x v="0"/>
    <x v="0"/>
    <x v="0"/>
    <s v="LSMS-ISA"/>
    <x v="0"/>
    <x v="2"/>
    <x v="9"/>
    <x v="10"/>
    <n v="3.6507876587112929E-2"/>
    <n v="4.3367999422987127E-3"/>
    <n v="2.7979857581580551E-2"/>
    <n v="4.5035895592645307E-2"/>
    <n v="3273"/>
    <s v="1"/>
  </r>
  <r>
    <x v="0"/>
    <x v="0"/>
    <x v="0"/>
    <s v="LSMS-ISA"/>
    <x v="0"/>
    <x v="1"/>
    <x v="8"/>
    <x v="10"/>
    <n v="3.417818771302434E-2"/>
    <n v="2.0242222930987853E-2"/>
    <n v="-5.7066285142178819E-3"/>
    <n v="7.4063003940266561E-2"/>
    <n v="106"/>
    <s v="1"/>
  </r>
  <r>
    <x v="0"/>
    <x v="0"/>
    <x v="0"/>
    <s v="LSMS-ISA"/>
    <x v="0"/>
    <x v="2"/>
    <x v="8"/>
    <x v="10"/>
    <n v="4.6455137148275059E-2"/>
    <n v="5.5797247921920293E-3"/>
    <n v="3.5482991855303112E-2"/>
    <n v="5.7427282441247007E-2"/>
    <n v="1984"/>
    <s v="1"/>
  </r>
  <r>
    <x v="0"/>
    <x v="0"/>
    <x v="0"/>
    <s v="LSMS-ISA"/>
    <x v="0"/>
    <x v="3"/>
    <x v="4"/>
    <x v="10"/>
    <n v="0"/>
    <m/>
    <m/>
    <m/>
    <n v="10"/>
    <s v="0"/>
  </r>
  <r>
    <x v="0"/>
    <x v="0"/>
    <x v="0"/>
    <s v="LSMS-ISA"/>
    <x v="0"/>
    <x v="1"/>
    <x v="4"/>
    <x v="10"/>
    <n v="0"/>
    <m/>
    <m/>
    <m/>
    <n v="175"/>
    <s v="1"/>
  </r>
  <r>
    <x v="0"/>
    <x v="0"/>
    <x v="0"/>
    <s v="LSMS-ISA"/>
    <x v="0"/>
    <x v="2"/>
    <x v="4"/>
    <x v="10"/>
    <n v="3.8151310124573429E-2"/>
    <n v="4.5203795894348444E-3"/>
    <n v="2.9262294360916204E-2"/>
    <n v="4.704032588823065E-2"/>
    <n v="3169"/>
    <s v="1"/>
  </r>
  <r>
    <x v="0"/>
    <x v="0"/>
    <x v="0"/>
    <s v="LSMS-ISA"/>
    <x v="0"/>
    <x v="3"/>
    <x v="1"/>
    <x v="11"/>
    <n v="7.8367191511133069E-2"/>
    <n v="1.8604044963490069E-2"/>
    <n v="4.1772116326556162E-2"/>
    <n v="0.11496226669570997"/>
    <n v="239"/>
    <s v="1"/>
  </r>
  <r>
    <x v="0"/>
    <x v="0"/>
    <x v="0"/>
    <s v="LSMS-ISA"/>
    <x v="0"/>
    <x v="1"/>
    <x v="1"/>
    <x v="11"/>
    <n v="0.14664571181680375"/>
    <n v="2.3897261649900383E-2"/>
    <n v="9.9645878548057565E-2"/>
    <n v="0.19364554508554993"/>
    <n v="331"/>
    <s v="1"/>
  </r>
  <r>
    <x v="0"/>
    <x v="0"/>
    <x v="0"/>
    <s v="LSMS-ISA"/>
    <x v="0"/>
    <x v="2"/>
    <x v="1"/>
    <x v="11"/>
    <n v="0.22759315819180126"/>
    <n v="1.0231877742431065E-2"/>
    <n v="0.20747287387832078"/>
    <n v="0.24771344250528174"/>
    <n v="3013"/>
    <s v="1"/>
  </r>
  <r>
    <x v="0"/>
    <x v="0"/>
    <x v="0"/>
    <s v="LSMS-ISA"/>
    <x v="0"/>
    <x v="3"/>
    <x v="9"/>
    <x v="11"/>
    <n v="0.13110241132466199"/>
    <n v="4.1572771112897006E-2"/>
    <n v="4.9186458856914653E-2"/>
    <n v="0.21301836379240935"/>
    <n v="71"/>
    <s v="1"/>
  </r>
  <r>
    <x v="0"/>
    <x v="0"/>
    <x v="0"/>
    <s v="LSMS-ISA"/>
    <x v="0"/>
    <x v="1"/>
    <x v="9"/>
    <x v="11"/>
    <n v="0.13110241132466199"/>
    <n v="4.1572771112897006E-2"/>
    <n v="4.9186458856914653E-2"/>
    <n v="0.21301836379240935"/>
    <n v="71"/>
    <s v="1"/>
  </r>
  <r>
    <x v="0"/>
    <x v="0"/>
    <x v="0"/>
    <s v="LSMS-ISA"/>
    <x v="0"/>
    <x v="2"/>
    <x v="9"/>
    <x v="11"/>
    <n v="0.22102479949897164"/>
    <n v="9.9652916799040352E-3"/>
    <n v="0.20142873835420746"/>
    <n v="0.24062086064373581"/>
    <n v="3273"/>
    <s v="1"/>
  </r>
  <r>
    <x v="0"/>
    <x v="0"/>
    <x v="0"/>
    <s v="LSMS-ISA"/>
    <x v="0"/>
    <x v="1"/>
    <x v="8"/>
    <x v="11"/>
    <n v="0.30397077731028055"/>
    <n v="5.6424338356473654E-2"/>
    <n v="0.19279354278597627"/>
    <n v="0.41514801183458483"/>
    <n v="106"/>
    <s v="1"/>
  </r>
  <r>
    <x v="0"/>
    <x v="0"/>
    <x v="0"/>
    <s v="LSMS-ISA"/>
    <x v="0"/>
    <x v="2"/>
    <x v="8"/>
    <x v="11"/>
    <n v="0.28741252747541862"/>
    <n v="1.2807108426543562E-2"/>
    <n v="0.26222822902479975"/>
    <n v="0.31259682592603749"/>
    <n v="1984"/>
    <s v="1"/>
  </r>
  <r>
    <x v="0"/>
    <x v="0"/>
    <x v="0"/>
    <s v="LSMS-ISA"/>
    <x v="0"/>
    <x v="3"/>
    <x v="4"/>
    <x v="11"/>
    <n v="0"/>
    <m/>
    <m/>
    <m/>
    <n v="10"/>
    <s v="0"/>
  </r>
  <r>
    <x v="0"/>
    <x v="0"/>
    <x v="0"/>
    <s v="LSMS-ISA"/>
    <x v="0"/>
    <x v="1"/>
    <x v="4"/>
    <x v="11"/>
    <n v="5.9284763175499314E-2"/>
    <n v="1.9018603389482063E-2"/>
    <n v="2.1866123957014309E-2"/>
    <n v="9.6703402393984311E-2"/>
    <n v="175"/>
    <s v="1"/>
  </r>
  <r>
    <x v="0"/>
    <x v="0"/>
    <x v="0"/>
    <s v="LSMS-ISA"/>
    <x v="0"/>
    <x v="2"/>
    <x v="4"/>
    <x v="11"/>
    <n v="0.22874933141920778"/>
    <n v="1.0109417053153269E-2"/>
    <n v="0.20886985763410923"/>
    <n v="0.24862880520430633"/>
    <n v="3169"/>
    <s v="1"/>
  </r>
  <r>
    <x v="0"/>
    <x v="0"/>
    <x v="0"/>
    <s v="LSMS-ISA"/>
    <x v="0"/>
    <x v="3"/>
    <x v="1"/>
    <x v="12"/>
    <n v="0.91809226718916259"/>
    <n v="1.8969802512558608E-2"/>
    <n v="0.88077772884301209"/>
    <n v="0.9554068055353131"/>
    <n v="239"/>
    <s v="1"/>
  </r>
  <r>
    <x v="0"/>
    <x v="0"/>
    <x v="0"/>
    <s v="LSMS-ISA"/>
    <x v="0"/>
    <x v="1"/>
    <x v="1"/>
    <x v="12"/>
    <n v="0.84044061174028151"/>
    <n v="2.3960441499591676E-2"/>
    <n v="0.79331651978261364"/>
    <n v="0.88756470369794938"/>
    <n v="331"/>
    <s v="1"/>
  </r>
  <r>
    <x v="0"/>
    <x v="0"/>
    <x v="0"/>
    <s v="LSMS-ISA"/>
    <x v="0"/>
    <x v="2"/>
    <x v="1"/>
    <x v="12"/>
    <n v="0.73370942626268565"/>
    <n v="1.1972398840831289E-2"/>
    <n v="0.71016652684032844"/>
    <n v="0.75725232568504286"/>
    <n v="3013"/>
    <s v="1"/>
  </r>
  <r>
    <x v="0"/>
    <x v="0"/>
    <x v="0"/>
    <s v="LSMS-ISA"/>
    <x v="0"/>
    <x v="3"/>
    <x v="9"/>
    <x v="12"/>
    <n v="0.85679431743292456"/>
    <n v="4.3167301894188492E-2"/>
    <n v="0.77173646452909794"/>
    <n v="0.94185217033675117"/>
    <n v="71"/>
    <s v="1"/>
  </r>
  <r>
    <x v="0"/>
    <x v="0"/>
    <x v="0"/>
    <s v="LSMS-ISA"/>
    <x v="0"/>
    <x v="1"/>
    <x v="9"/>
    <x v="12"/>
    <n v="0.85679431743292456"/>
    <n v="4.3167301894188492E-2"/>
    <n v="0.77173646452909794"/>
    <n v="0.94185217033675117"/>
    <n v="71"/>
    <s v="1"/>
  </r>
  <r>
    <x v="0"/>
    <x v="0"/>
    <x v="0"/>
    <s v="LSMS-ISA"/>
    <x v="0"/>
    <x v="2"/>
    <x v="9"/>
    <x v="12"/>
    <n v="0.74246732391391546"/>
    <n v="1.1510357904889879E-2"/>
    <n v="0.71983299623465646"/>
    <n v="0.76510165159317445"/>
    <n v="3273"/>
    <s v="1"/>
  </r>
  <r>
    <x v="0"/>
    <x v="0"/>
    <x v="0"/>
    <s v="LSMS-ISA"/>
    <x v="0"/>
    <x v="1"/>
    <x v="8"/>
    <x v="12"/>
    <n v="0.66185103497669517"/>
    <n v="5.6346920603877429E-2"/>
    <n v="0.55082634263343266"/>
    <n v="0.77287572731995768"/>
    <n v="106"/>
    <s v="1"/>
  </r>
  <r>
    <x v="0"/>
    <x v="0"/>
    <x v="0"/>
    <s v="LSMS-ISA"/>
    <x v="0"/>
    <x v="2"/>
    <x v="8"/>
    <x v="12"/>
    <n v="0.66613233537630634"/>
    <n v="1.4604476301025371E-2"/>
    <n v="0.63741363653889227"/>
    <n v="0.69485103421372041"/>
    <n v="1984"/>
    <s v="1"/>
  </r>
  <r>
    <x v="0"/>
    <x v="0"/>
    <x v="0"/>
    <s v="LSMS-ISA"/>
    <x v="0"/>
    <x v="3"/>
    <x v="4"/>
    <x v="12"/>
    <n v="1"/>
    <m/>
    <m/>
    <m/>
    <n v="10"/>
    <s v="0"/>
  </r>
  <r>
    <x v="0"/>
    <x v="0"/>
    <x v="0"/>
    <s v="LSMS-ISA"/>
    <x v="0"/>
    <x v="1"/>
    <x v="4"/>
    <x v="12"/>
    <n v="0.94071523682450064"/>
    <n v="1.9018603389482063E-2"/>
    <n v="0.90329659760601566"/>
    <n v="0.97813387604298563"/>
    <n v="175"/>
    <s v="1"/>
  </r>
  <r>
    <x v="0"/>
    <x v="0"/>
    <x v="0"/>
    <s v="LSMS-ISA"/>
    <x v="0"/>
    <x v="2"/>
    <x v="4"/>
    <x v="12"/>
    <n v="0.73309935845621876"/>
    <n v="1.1756511169991024E-2"/>
    <n v="0.70998098729997527"/>
    <n v="0.75621772961246225"/>
    <n v="3169"/>
    <s v="1"/>
  </r>
  <r>
    <x v="1"/>
    <x v="1"/>
    <x v="0"/>
    <s v="LSMS-ISA"/>
    <x v="0"/>
    <x v="0"/>
    <x v="0"/>
    <x v="0"/>
    <n v="0.26403196270216484"/>
    <n v="8.3483802816378544E-3"/>
    <n v="0.2476654377419179"/>
    <n v="0.28039848766241177"/>
    <n v="4953"/>
    <s v="1"/>
  </r>
  <r>
    <x v="1"/>
    <x v="1"/>
    <x v="0"/>
    <s v="LSMS-ISA"/>
    <x v="0"/>
    <x v="0"/>
    <x v="0"/>
    <x v="1"/>
    <n v="0.73596803729783511"/>
    <n v="8.3483802816378544E-3"/>
    <n v="0.71960151233758818"/>
    <n v="0.75233456225808204"/>
    <n v="4953"/>
    <s v="1"/>
  </r>
  <r>
    <x v="1"/>
    <x v="1"/>
    <x v="0"/>
    <s v="LSMS-ISA"/>
    <x v="0"/>
    <x v="0"/>
    <x v="0"/>
    <x v="2"/>
    <n v="0.54352184858554409"/>
    <n v="9.8586869148841912E-3"/>
    <n v="0.52419445428148415"/>
    <n v="0.56284924288960403"/>
    <n v="4954"/>
    <s v="1"/>
  </r>
  <r>
    <x v="1"/>
    <x v="1"/>
    <x v="0"/>
    <s v="LSMS-ISA"/>
    <x v="0"/>
    <x v="0"/>
    <x v="0"/>
    <x v="3"/>
    <n v="0.45647815141445586"/>
    <n v="9.8586869148841912E-3"/>
    <n v="0.43715075711039597"/>
    <n v="0.47580554571851574"/>
    <n v="4954"/>
    <s v="1"/>
  </r>
  <r>
    <x v="1"/>
    <x v="1"/>
    <x v="0"/>
    <s v="LSMS-ISA"/>
    <x v="0"/>
    <x v="0"/>
    <x v="0"/>
    <x v="4"/>
    <n v="0.25140693286109972"/>
    <n v="7.9843626513689293E-3"/>
    <n v="0.23575404067802602"/>
    <n v="0.26705982504417342"/>
    <n v="4949"/>
    <s v="1"/>
  </r>
  <r>
    <x v="1"/>
    <x v="1"/>
    <x v="0"/>
    <s v="LSMS-ISA"/>
    <x v="0"/>
    <x v="0"/>
    <x v="0"/>
    <x v="5"/>
    <n v="0.74859306713890028"/>
    <n v="7.9843626513689293E-3"/>
    <n v="0.73294017495582653"/>
    <n v="0.76424595932197403"/>
    <n v="4949"/>
    <s v="1"/>
  </r>
  <r>
    <x v="1"/>
    <x v="1"/>
    <x v="0"/>
    <s v="LSMS-ISA"/>
    <x v="0"/>
    <x v="0"/>
    <x v="0"/>
    <x v="6"/>
    <n v="2.2052532631074543E-2"/>
    <n v="2.5411404864244844E-3"/>
    <n v="1.7070770179537318E-2"/>
    <n v="2.7034295082611768E-2"/>
    <n v="4949"/>
    <s v="1"/>
  </r>
  <r>
    <x v="1"/>
    <x v="1"/>
    <x v="0"/>
    <s v="LSMS-ISA"/>
    <x v="0"/>
    <x v="0"/>
    <x v="0"/>
    <x v="7"/>
    <n v="0.97794746736892546"/>
    <n v="2.5411404864244844E-3"/>
    <n v="0.97296570491738821"/>
    <n v="0.98292922982046271"/>
    <n v="4949"/>
    <s v="1"/>
  </r>
  <r>
    <x v="1"/>
    <x v="1"/>
    <x v="0"/>
    <s v="LSMS-ISA"/>
    <x v="0"/>
    <x v="0"/>
    <x v="0"/>
    <x v="8"/>
    <n v="0.73015225898311586"/>
    <n v="7.7773821410379263E-3"/>
    <n v="0.71490514417046747"/>
    <n v="0.74539937379576426"/>
    <n v="4954"/>
    <s v="1"/>
  </r>
  <r>
    <x v="1"/>
    <x v="1"/>
    <x v="0"/>
    <s v="LSMS-ISA"/>
    <x v="0"/>
    <x v="0"/>
    <x v="0"/>
    <x v="9"/>
    <n v="0.26984774101688414"/>
    <n v="7.7773821410379263E-3"/>
    <n v="0.25460062620423574"/>
    <n v="0.28509485582953253"/>
    <n v="4954"/>
    <s v="1"/>
  </r>
  <r>
    <x v="1"/>
    <x v="1"/>
    <x v="0"/>
    <s v="LSMS-ISA"/>
    <x v="0"/>
    <x v="0"/>
    <x v="0"/>
    <x v="10"/>
    <n v="0.30538137871555088"/>
    <n v="9.1490813238190756E-3"/>
    <n v="0.28744490544095674"/>
    <n v="0.32331785199014501"/>
    <n v="4717"/>
    <s v="1"/>
  </r>
  <r>
    <x v="1"/>
    <x v="1"/>
    <x v="0"/>
    <s v="LSMS-ISA"/>
    <x v="0"/>
    <x v="0"/>
    <x v="0"/>
    <x v="11"/>
    <n v="0.40532528800497675"/>
    <n v="1.0028965657425061E-2"/>
    <n v="0.3856638304094574"/>
    <n v="0.4249867456004961"/>
    <n v="4717"/>
    <s v="1"/>
  </r>
  <r>
    <x v="1"/>
    <x v="1"/>
    <x v="0"/>
    <s v="LSMS-ISA"/>
    <x v="0"/>
    <x v="0"/>
    <x v="0"/>
    <x v="12"/>
    <n v="0.28929333327947238"/>
    <n v="9.0237398375170638E-3"/>
    <n v="0.2716025878697515"/>
    <n v="0.30698407868919325"/>
    <n v="4717"/>
    <s v="1"/>
  </r>
  <r>
    <x v="1"/>
    <x v="1"/>
    <x v="0"/>
    <s v="LSMS-ISA"/>
    <x v="0"/>
    <x v="1"/>
    <x v="1"/>
    <x v="0"/>
    <n v="0.2043663497974158"/>
    <n v="1.2076310529867088E-2"/>
    <n v="0.18069142950784958"/>
    <n v="0.22804127008698202"/>
    <n v="1771"/>
    <s v="1"/>
  </r>
  <r>
    <x v="1"/>
    <x v="1"/>
    <x v="0"/>
    <s v="LSMS-ISA"/>
    <x v="0"/>
    <x v="2"/>
    <x v="1"/>
    <x v="0"/>
    <n v="0.31406257813885291"/>
    <n v="1.1287560249776778E-2"/>
    <n v="0.29193395902742719"/>
    <n v="0.33619119725027863"/>
    <n v="3177"/>
    <s v="1"/>
  </r>
  <r>
    <x v="1"/>
    <x v="1"/>
    <x v="0"/>
    <s v="LSMS-ISA"/>
    <x v="0"/>
    <x v="3"/>
    <x v="1"/>
    <x v="0"/>
    <n v="0.2380217707313543"/>
    <n v="1.8357776095879817E-2"/>
    <n v="0.20203239428324452"/>
    <n v="0.27401114717946407"/>
    <n v="875"/>
    <s v="1"/>
  </r>
  <r>
    <x v="1"/>
    <x v="1"/>
    <x v="0"/>
    <s v="LSMS-ISA"/>
    <x v="0"/>
    <x v="1"/>
    <x v="4"/>
    <x v="0"/>
    <n v="0.23957220092729828"/>
    <n v="3.3400599829288828E-2"/>
    <n v="0.17409222692404996"/>
    <n v="0.30505217493054659"/>
    <n v="269"/>
    <s v="1"/>
  </r>
  <r>
    <x v="1"/>
    <x v="1"/>
    <x v="0"/>
    <s v="LSMS-ISA"/>
    <x v="0"/>
    <x v="2"/>
    <x v="4"/>
    <x v="0"/>
    <n v="0.26556082878569909"/>
    <n v="8.617567485534201E-3"/>
    <n v="0.2486665776147477"/>
    <n v="0.28245507995665048"/>
    <n v="4679"/>
    <s v="1"/>
  </r>
  <r>
    <x v="1"/>
    <x v="1"/>
    <x v="0"/>
    <s v="LSMS-ISA"/>
    <x v="0"/>
    <x v="3"/>
    <x v="4"/>
    <x v="0"/>
    <n v="0.19953510211659783"/>
    <n v="4.1094251096819925E-2"/>
    <n v="0.11897216291024461"/>
    <n v="0.28009804132295107"/>
    <n v="133"/>
    <s v="1"/>
  </r>
  <r>
    <x v="1"/>
    <x v="1"/>
    <x v="0"/>
    <s v="LSMS-ISA"/>
    <x v="0"/>
    <x v="1"/>
    <x v="10"/>
    <x v="0"/>
    <n v="0.23800781967420642"/>
    <n v="2.0911084697655458E-2"/>
    <n v="0.19701282686071758"/>
    <n v="0.27900281248769526"/>
    <n v="695"/>
    <s v="1"/>
  </r>
  <r>
    <x v="1"/>
    <x v="1"/>
    <x v="0"/>
    <s v="LSMS-ISA"/>
    <x v="0"/>
    <x v="3"/>
    <x v="10"/>
    <x v="0"/>
    <n v="0.23800781967420642"/>
    <n v="2.0911084697655458E-2"/>
    <n v="0.19701282686071758"/>
    <n v="0.27900281248769526"/>
    <n v="695"/>
    <s v="1"/>
  </r>
  <r>
    <x v="1"/>
    <x v="1"/>
    <x v="0"/>
    <s v="LSMS-ISA"/>
    <x v="0"/>
    <x v="2"/>
    <x v="10"/>
    <x v="0"/>
    <n v="0.26772587061879283"/>
    <n v="9.077667869926519E-3"/>
    <n v="0.24992961967806332"/>
    <n v="0.28552212155952233"/>
    <n v="4253"/>
    <s v="1"/>
  </r>
  <r>
    <x v="1"/>
    <x v="1"/>
    <x v="0"/>
    <s v="LSMS-ISA"/>
    <x v="0"/>
    <x v="3"/>
    <x v="11"/>
    <x v="0"/>
    <n v="0.19891659124925362"/>
    <n v="4.3003276701801985E-2"/>
    <n v="0.11461111605179085"/>
    <n v="0.28322206644671638"/>
    <n v="128"/>
    <s v="1"/>
  </r>
  <r>
    <x v="1"/>
    <x v="1"/>
    <x v="0"/>
    <s v="LSMS-ISA"/>
    <x v="0"/>
    <x v="1"/>
    <x v="11"/>
    <x v="0"/>
    <n v="0.19891659124925362"/>
    <n v="4.3003276701801985E-2"/>
    <n v="0.11461111605179085"/>
    <n v="0.28322206644671638"/>
    <n v="128"/>
    <s v="1"/>
  </r>
  <r>
    <x v="1"/>
    <x v="1"/>
    <x v="0"/>
    <s v="LSMS-ISA"/>
    <x v="0"/>
    <x v="2"/>
    <x v="11"/>
    <x v="0"/>
    <n v="0.26575154954068902"/>
    <n v="8.4983326555722136E-3"/>
    <n v="0.24909105147571386"/>
    <n v="0.28241204760566418"/>
    <n v="4820"/>
    <s v="1"/>
  </r>
  <r>
    <x v="1"/>
    <x v="1"/>
    <x v="0"/>
    <s v="LSMS-ISA"/>
    <x v="0"/>
    <x v="1"/>
    <x v="8"/>
    <x v="0"/>
    <n v="0.15945274009552488"/>
    <n v="2.3874705754426937E-2"/>
    <n v="0.11264773898401144"/>
    <n v="0.20625774120703833"/>
    <n v="299"/>
    <s v="1"/>
  </r>
  <r>
    <x v="1"/>
    <x v="1"/>
    <x v="0"/>
    <s v="LSMS-ISA"/>
    <x v="0"/>
    <x v="2"/>
    <x v="8"/>
    <x v="0"/>
    <n v="0.232337158457672"/>
    <n v="9.7582165061919409E-3"/>
    <n v="0.21320672972440505"/>
    <n v="0.25146758719093898"/>
    <n v="3395"/>
    <s v="1"/>
  </r>
  <r>
    <x v="1"/>
    <x v="1"/>
    <x v="0"/>
    <s v="LSMS-ISA"/>
    <x v="0"/>
    <x v="1"/>
    <x v="12"/>
    <x v="0"/>
    <n v="0.16296379992455096"/>
    <n v="1.7293228423898837E-2"/>
    <n v="0.12906141034422464"/>
    <n v="0.19686618950487728"/>
    <n v="690"/>
    <s v="1"/>
  </r>
  <r>
    <x v="1"/>
    <x v="1"/>
    <x v="0"/>
    <s v="LSMS-ISA"/>
    <x v="0"/>
    <x v="2"/>
    <x v="12"/>
    <x v="0"/>
    <n v="0.24708253057760057"/>
    <n v="1.0580024510677572E-2"/>
    <n v="0.22634099396900981"/>
    <n v="0.26782406718619134"/>
    <n v="3004"/>
    <s v="1"/>
  </r>
  <r>
    <x v="1"/>
    <x v="1"/>
    <x v="0"/>
    <s v="LSMS-ISA"/>
    <x v="0"/>
    <x v="1"/>
    <x v="1"/>
    <x v="1"/>
    <n v="0.79563365020258425"/>
    <n v="1.2076310529867088E-2"/>
    <n v="0.77195872991301806"/>
    <n v="0.81930857049215045"/>
    <n v="1771"/>
    <s v="1"/>
  </r>
  <r>
    <x v="1"/>
    <x v="1"/>
    <x v="0"/>
    <s v="LSMS-ISA"/>
    <x v="0"/>
    <x v="2"/>
    <x v="1"/>
    <x v="1"/>
    <n v="0.68593742186114703"/>
    <n v="1.1287560249776778E-2"/>
    <n v="0.66380880274972132"/>
    <n v="0.70806604097257275"/>
    <n v="3177"/>
    <s v="1"/>
  </r>
  <r>
    <x v="1"/>
    <x v="1"/>
    <x v="0"/>
    <s v="LSMS-ISA"/>
    <x v="0"/>
    <x v="3"/>
    <x v="1"/>
    <x v="1"/>
    <n v="0.76197822926864567"/>
    <n v="1.8357776095879817E-2"/>
    <n v="0.72598885282053582"/>
    <n v="0.79796760571675551"/>
    <n v="875"/>
    <s v="1"/>
  </r>
  <r>
    <x v="1"/>
    <x v="1"/>
    <x v="0"/>
    <s v="LSMS-ISA"/>
    <x v="0"/>
    <x v="1"/>
    <x v="4"/>
    <x v="1"/>
    <n v="0.76042779907270175"/>
    <n v="3.3400599829288828E-2"/>
    <n v="0.69494782506945341"/>
    <n v="0.82590777307595009"/>
    <n v="269"/>
    <s v="1"/>
  </r>
  <r>
    <x v="1"/>
    <x v="1"/>
    <x v="0"/>
    <s v="LSMS-ISA"/>
    <x v="0"/>
    <x v="2"/>
    <x v="4"/>
    <x v="1"/>
    <n v="0.73443917121430091"/>
    <n v="8.617567485534201E-3"/>
    <n v="0.71754492004334947"/>
    <n v="0.75133342238525236"/>
    <n v="4679"/>
    <s v="1"/>
  </r>
  <r>
    <x v="1"/>
    <x v="1"/>
    <x v="0"/>
    <s v="LSMS-ISA"/>
    <x v="0"/>
    <x v="3"/>
    <x v="4"/>
    <x v="1"/>
    <n v="0.80046489788340214"/>
    <n v="4.1094251096819925E-2"/>
    <n v="0.71990195867704887"/>
    <n v="0.88102783708975541"/>
    <n v="133"/>
    <s v="1"/>
  </r>
  <r>
    <x v="1"/>
    <x v="1"/>
    <x v="0"/>
    <s v="LSMS-ISA"/>
    <x v="0"/>
    <x v="1"/>
    <x v="10"/>
    <x v="1"/>
    <n v="0.76199218032579363"/>
    <n v="2.0911084697655458E-2"/>
    <n v="0.72099718751230479"/>
    <n v="0.80298717313928247"/>
    <n v="695"/>
    <s v="1"/>
  </r>
  <r>
    <x v="1"/>
    <x v="1"/>
    <x v="0"/>
    <s v="LSMS-ISA"/>
    <x v="0"/>
    <x v="3"/>
    <x v="10"/>
    <x v="1"/>
    <n v="0.76199218032579363"/>
    <n v="2.0911084697655458E-2"/>
    <n v="0.72099718751230479"/>
    <n v="0.80298717313928247"/>
    <n v="695"/>
    <s v="1"/>
  </r>
  <r>
    <x v="1"/>
    <x v="1"/>
    <x v="0"/>
    <s v="LSMS-ISA"/>
    <x v="0"/>
    <x v="2"/>
    <x v="10"/>
    <x v="1"/>
    <n v="0.73227412938120717"/>
    <n v="9.077667869926519E-3"/>
    <n v="0.71447787844047772"/>
    <n v="0.75007038032193663"/>
    <n v="4253"/>
    <s v="1"/>
  </r>
  <r>
    <x v="1"/>
    <x v="1"/>
    <x v="0"/>
    <s v="LSMS-ISA"/>
    <x v="0"/>
    <x v="3"/>
    <x v="11"/>
    <x v="1"/>
    <n v="0.80108340875074635"/>
    <n v="4.3003276701801985E-2"/>
    <n v="0.71677793355328356"/>
    <n v="0.88538888394820914"/>
    <n v="128"/>
    <s v="1"/>
  </r>
  <r>
    <x v="1"/>
    <x v="1"/>
    <x v="0"/>
    <s v="LSMS-ISA"/>
    <x v="0"/>
    <x v="1"/>
    <x v="11"/>
    <x v="1"/>
    <n v="0.80108340875074635"/>
    <n v="4.3003276701801985E-2"/>
    <n v="0.71677793355328356"/>
    <n v="0.88538888394820914"/>
    <n v="128"/>
    <s v="1"/>
  </r>
  <r>
    <x v="1"/>
    <x v="1"/>
    <x v="0"/>
    <s v="LSMS-ISA"/>
    <x v="0"/>
    <x v="2"/>
    <x v="11"/>
    <x v="1"/>
    <n v="0.73424845045931098"/>
    <n v="8.4983326555722136E-3"/>
    <n v="0.71758795239433582"/>
    <n v="0.75090894852428614"/>
    <n v="4820"/>
    <s v="1"/>
  </r>
  <r>
    <x v="1"/>
    <x v="1"/>
    <x v="0"/>
    <s v="LSMS-ISA"/>
    <x v="0"/>
    <x v="1"/>
    <x v="8"/>
    <x v="1"/>
    <n v="0.8405472599044751"/>
    <n v="2.3874705754426937E-2"/>
    <n v="0.79374225879296167"/>
    <n v="0.88735226101598852"/>
    <n v="299"/>
    <s v="1"/>
  </r>
  <r>
    <x v="1"/>
    <x v="1"/>
    <x v="0"/>
    <s v="LSMS-ISA"/>
    <x v="0"/>
    <x v="2"/>
    <x v="8"/>
    <x v="1"/>
    <n v="0.767662841542328"/>
    <n v="9.7582165061919409E-3"/>
    <n v="0.74853241280906102"/>
    <n v="0.78679327027559498"/>
    <n v="3395"/>
    <s v="1"/>
  </r>
  <r>
    <x v="1"/>
    <x v="1"/>
    <x v="0"/>
    <s v="LSMS-ISA"/>
    <x v="0"/>
    <x v="1"/>
    <x v="12"/>
    <x v="1"/>
    <n v="0.83703620007544899"/>
    <n v="1.7293228423898837E-2"/>
    <n v="0.80313381049512267"/>
    <n v="0.87093858965577531"/>
    <n v="690"/>
    <s v="1"/>
  </r>
  <r>
    <x v="1"/>
    <x v="1"/>
    <x v="0"/>
    <s v="LSMS-ISA"/>
    <x v="0"/>
    <x v="2"/>
    <x v="12"/>
    <x v="1"/>
    <n v="0.75291746942239945"/>
    <n v="1.0580024510677572E-2"/>
    <n v="0.73217593281380866"/>
    <n v="0.77365900603099025"/>
    <n v="3004"/>
    <s v="1"/>
  </r>
  <r>
    <x v="1"/>
    <x v="1"/>
    <x v="0"/>
    <s v="LSMS-ISA"/>
    <x v="0"/>
    <x v="1"/>
    <x v="1"/>
    <x v="2"/>
    <n v="0.59056143354177226"/>
    <n v="1.5494317108608492E-2"/>
    <n v="0.56018570715795746"/>
    <n v="0.62093715992558707"/>
    <n v="1772"/>
    <s v="1"/>
  </r>
  <r>
    <x v="1"/>
    <x v="1"/>
    <x v="0"/>
    <s v="LSMS-ISA"/>
    <x v="0"/>
    <x v="2"/>
    <x v="1"/>
    <x v="2"/>
    <n v="0.50462127498783638"/>
    <n v="1.2361043167325874E-2"/>
    <n v="0.48038815374491278"/>
    <n v="0.52885439623075992"/>
    <n v="3177"/>
    <s v="1"/>
  </r>
  <r>
    <x v="1"/>
    <x v="1"/>
    <x v="0"/>
    <s v="LSMS-ISA"/>
    <x v="0"/>
    <x v="3"/>
    <x v="1"/>
    <x v="2"/>
    <n v="0.71380634940937782"/>
    <n v="2.0664185360796908E-2"/>
    <n v="0.67329539070986466"/>
    <n v="0.75431730810889097"/>
    <n v="876"/>
    <s v="1"/>
  </r>
  <r>
    <x v="1"/>
    <x v="1"/>
    <x v="0"/>
    <s v="LSMS-ISA"/>
    <x v="0"/>
    <x v="1"/>
    <x v="4"/>
    <x v="2"/>
    <n v="0.63977731384917735"/>
    <n v="3.7838178827600495E-2"/>
    <n v="0.56559771891301369"/>
    <n v="0.71395690878534102"/>
    <n v="269"/>
    <s v="1"/>
  </r>
  <r>
    <x v="1"/>
    <x v="1"/>
    <x v="0"/>
    <s v="LSMS-ISA"/>
    <x v="0"/>
    <x v="2"/>
    <x v="4"/>
    <x v="2"/>
    <n v="0.53685092004745194"/>
    <n v="1.0205447678429637E-2"/>
    <n v="0.51684372101238862"/>
    <n v="0.55685811908251526"/>
    <n v="4680"/>
    <s v="1"/>
  </r>
  <r>
    <x v="1"/>
    <x v="1"/>
    <x v="0"/>
    <s v="LSMS-ISA"/>
    <x v="0"/>
    <x v="3"/>
    <x v="4"/>
    <x v="2"/>
    <n v="0.83155319564092955"/>
    <n v="4.6052891052747888E-2"/>
    <n v="0.74126912516552312"/>
    <n v="0.92183726611633598"/>
    <n v="133"/>
    <s v="1"/>
  </r>
  <r>
    <x v="1"/>
    <x v="1"/>
    <x v="0"/>
    <s v="LSMS-ISA"/>
    <x v="0"/>
    <x v="1"/>
    <x v="10"/>
    <x v="2"/>
    <n v="0.70248230263575751"/>
    <n v="2.3641946694280769E-2"/>
    <n v="0.65613361240744039"/>
    <n v="0.74883099286407462"/>
    <n v="696"/>
    <s v="1"/>
  </r>
  <r>
    <x v="1"/>
    <x v="1"/>
    <x v="0"/>
    <s v="LSMS-ISA"/>
    <x v="0"/>
    <x v="3"/>
    <x v="10"/>
    <x v="2"/>
    <n v="0.70248230263575751"/>
    <n v="2.3641946694280769E-2"/>
    <n v="0.65613361240744039"/>
    <n v="0.74883099286407462"/>
    <n v="696"/>
    <s v="1"/>
  </r>
  <r>
    <x v="1"/>
    <x v="1"/>
    <x v="0"/>
    <s v="LSMS-ISA"/>
    <x v="0"/>
    <x v="2"/>
    <x v="10"/>
    <x v="2"/>
    <n v="0.51945598597299558"/>
    <n v="1.0700104465524655E-2"/>
    <n v="0.49847904047454361"/>
    <n v="0.54043293147144755"/>
    <n v="4253"/>
    <s v="1"/>
  </r>
  <r>
    <x v="1"/>
    <x v="1"/>
    <x v="0"/>
    <s v="LSMS-ISA"/>
    <x v="0"/>
    <x v="3"/>
    <x v="11"/>
    <x v="2"/>
    <n v="0.68622446477743171"/>
    <n v="5.368955993717027E-2"/>
    <n v="0.58096913981620313"/>
    <n v="0.79147978973866029"/>
    <n v="128"/>
    <s v="1"/>
  </r>
  <r>
    <x v="1"/>
    <x v="1"/>
    <x v="0"/>
    <s v="LSMS-ISA"/>
    <x v="0"/>
    <x v="1"/>
    <x v="11"/>
    <x v="2"/>
    <n v="0.68622446477743171"/>
    <n v="5.368955993717027E-2"/>
    <n v="0.58096913981620313"/>
    <n v="0.79147978973866029"/>
    <n v="128"/>
    <s v="1"/>
  </r>
  <r>
    <x v="1"/>
    <x v="1"/>
    <x v="0"/>
    <s v="LSMS-ISA"/>
    <x v="0"/>
    <x v="2"/>
    <x v="11"/>
    <x v="2"/>
    <n v="0.5396509388571441"/>
    <n v="1.0019808538541664E-2"/>
    <n v="0.52000767478480536"/>
    <n v="0.55929420292948284"/>
    <n v="4821"/>
    <s v="1"/>
  </r>
  <r>
    <x v="1"/>
    <x v="1"/>
    <x v="0"/>
    <s v="LSMS-ISA"/>
    <x v="0"/>
    <x v="1"/>
    <x v="8"/>
    <x v="2"/>
    <n v="0.54518829004086578"/>
    <n v="3.5494694866445561E-2"/>
    <n v="0.47560296196331386"/>
    <n v="0.61477361811841769"/>
    <n v="299"/>
    <s v="1"/>
  </r>
  <r>
    <x v="1"/>
    <x v="1"/>
    <x v="0"/>
    <s v="LSMS-ISA"/>
    <x v="0"/>
    <x v="2"/>
    <x v="8"/>
    <x v="2"/>
    <n v="0.44857448390495092"/>
    <n v="1.2032307258224352E-2"/>
    <n v="0.42498583069229984"/>
    <n v="0.47216313711760199"/>
    <n v="3396"/>
    <s v="1"/>
  </r>
  <r>
    <x v="1"/>
    <x v="1"/>
    <x v="0"/>
    <s v="LSMS-ISA"/>
    <x v="0"/>
    <x v="1"/>
    <x v="12"/>
    <x v="2"/>
    <n v="0.53528704698827312"/>
    <n v="2.4733959535802812E-2"/>
    <n v="0.48679752776767626"/>
    <n v="0.58377656620886997"/>
    <n v="690"/>
    <s v="1"/>
  </r>
  <r>
    <x v="1"/>
    <x v="1"/>
    <x v="0"/>
    <s v="LSMS-ISA"/>
    <x v="0"/>
    <x v="2"/>
    <x v="12"/>
    <x v="2"/>
    <n v="0.43100413546160454"/>
    <n v="1.2403159592574278E-2"/>
    <n v="0.40668844736525706"/>
    <n v="0.45531982355795203"/>
    <n v="3005"/>
    <s v="1"/>
  </r>
  <r>
    <x v="1"/>
    <x v="1"/>
    <x v="0"/>
    <s v="LSMS-ISA"/>
    <x v="0"/>
    <x v="1"/>
    <x v="1"/>
    <x v="3"/>
    <n v="0.40943856645822774"/>
    <n v="1.5494317108608492E-2"/>
    <n v="0.37906284007441293"/>
    <n v="0.43981429284204254"/>
    <n v="1772"/>
    <s v="1"/>
  </r>
  <r>
    <x v="1"/>
    <x v="1"/>
    <x v="0"/>
    <s v="LSMS-ISA"/>
    <x v="0"/>
    <x v="2"/>
    <x v="1"/>
    <x v="3"/>
    <n v="0.49537872501216362"/>
    <n v="1.2361043167325874E-2"/>
    <n v="0.47114560376924003"/>
    <n v="0.51961184625508716"/>
    <n v="3177"/>
    <s v="1"/>
  </r>
  <r>
    <x v="1"/>
    <x v="1"/>
    <x v="0"/>
    <s v="LSMS-ISA"/>
    <x v="0"/>
    <x v="3"/>
    <x v="1"/>
    <x v="3"/>
    <n v="0.28619365059062213"/>
    <n v="2.0664185360796908E-2"/>
    <n v="0.24568269189110897"/>
    <n v="0.32670460929013528"/>
    <n v="876"/>
    <s v="1"/>
  </r>
  <r>
    <x v="1"/>
    <x v="1"/>
    <x v="0"/>
    <s v="LSMS-ISA"/>
    <x v="0"/>
    <x v="1"/>
    <x v="4"/>
    <x v="3"/>
    <n v="0.36022268615082265"/>
    <n v="3.7838178827600495E-2"/>
    <n v="0.28604309121465898"/>
    <n v="0.43440228108698631"/>
    <n v="269"/>
    <s v="1"/>
  </r>
  <r>
    <x v="1"/>
    <x v="1"/>
    <x v="0"/>
    <s v="LSMS-ISA"/>
    <x v="0"/>
    <x v="2"/>
    <x v="4"/>
    <x v="3"/>
    <n v="0.46314907995254812"/>
    <n v="1.0205447678429637E-2"/>
    <n v="0.4431418809174848"/>
    <n v="0.48315627898761143"/>
    <n v="4680"/>
    <s v="1"/>
  </r>
  <r>
    <x v="1"/>
    <x v="1"/>
    <x v="0"/>
    <s v="LSMS-ISA"/>
    <x v="0"/>
    <x v="3"/>
    <x v="4"/>
    <x v="3"/>
    <n v="0.16844680435907042"/>
    <n v="4.6052891052747888E-2"/>
    <n v="7.8162733883664029E-2"/>
    <n v="0.25873087483447682"/>
    <n v="133"/>
    <s v="1"/>
  </r>
  <r>
    <x v="1"/>
    <x v="1"/>
    <x v="0"/>
    <s v="LSMS-ISA"/>
    <x v="0"/>
    <x v="1"/>
    <x v="10"/>
    <x v="3"/>
    <n v="0.29751769736424244"/>
    <n v="2.3641946694280769E-2"/>
    <n v="0.25116900713592538"/>
    <n v="0.3438663875925595"/>
    <n v="696"/>
    <s v="1"/>
  </r>
  <r>
    <x v="1"/>
    <x v="1"/>
    <x v="0"/>
    <s v="LSMS-ISA"/>
    <x v="0"/>
    <x v="3"/>
    <x v="10"/>
    <x v="3"/>
    <n v="0.29751769736424244"/>
    <n v="2.3641946694280769E-2"/>
    <n v="0.25116900713592538"/>
    <n v="0.3438663875925595"/>
    <n v="696"/>
    <s v="1"/>
  </r>
  <r>
    <x v="1"/>
    <x v="1"/>
    <x v="0"/>
    <s v="LSMS-ISA"/>
    <x v="0"/>
    <x v="2"/>
    <x v="10"/>
    <x v="3"/>
    <n v="0.48054401402700436"/>
    <n v="1.0700104465524655E-2"/>
    <n v="0.45956706852855239"/>
    <n v="0.50152095952545628"/>
    <n v="4253"/>
    <s v="1"/>
  </r>
  <r>
    <x v="1"/>
    <x v="1"/>
    <x v="0"/>
    <s v="LSMS-ISA"/>
    <x v="0"/>
    <x v="3"/>
    <x v="11"/>
    <x v="3"/>
    <n v="0.31377553522256829"/>
    <n v="5.368955993717027E-2"/>
    <n v="0.20852021026133968"/>
    <n v="0.41903086018379687"/>
    <n v="128"/>
    <s v="1"/>
  </r>
  <r>
    <x v="1"/>
    <x v="1"/>
    <x v="0"/>
    <s v="LSMS-ISA"/>
    <x v="0"/>
    <x v="1"/>
    <x v="11"/>
    <x v="3"/>
    <n v="0.31377553522256829"/>
    <n v="5.368955993717027E-2"/>
    <n v="0.20852021026133968"/>
    <n v="0.41903086018379687"/>
    <n v="128"/>
    <s v="1"/>
  </r>
  <r>
    <x v="1"/>
    <x v="1"/>
    <x v="0"/>
    <s v="LSMS-ISA"/>
    <x v="0"/>
    <x v="2"/>
    <x v="11"/>
    <x v="3"/>
    <n v="0.4603490611428559"/>
    <n v="1.0019808538541664E-2"/>
    <n v="0.4407057970705171"/>
    <n v="0.47999232521519469"/>
    <n v="4821"/>
    <s v="1"/>
  </r>
  <r>
    <x v="1"/>
    <x v="1"/>
    <x v="0"/>
    <s v="LSMS-ISA"/>
    <x v="0"/>
    <x v="1"/>
    <x v="8"/>
    <x v="3"/>
    <n v="0.45481170995913422"/>
    <n v="3.5494694866445561E-2"/>
    <n v="0.38522638188158231"/>
    <n v="0.52439703803668614"/>
    <n v="299"/>
    <s v="1"/>
  </r>
  <r>
    <x v="1"/>
    <x v="1"/>
    <x v="0"/>
    <s v="LSMS-ISA"/>
    <x v="0"/>
    <x v="2"/>
    <x v="8"/>
    <x v="3"/>
    <n v="0.55142551609504908"/>
    <n v="1.2032307258224352E-2"/>
    <n v="0.52783686288239806"/>
    <n v="0.57501416930770011"/>
    <n v="3396"/>
    <s v="1"/>
  </r>
  <r>
    <x v="1"/>
    <x v="1"/>
    <x v="0"/>
    <s v="LSMS-ISA"/>
    <x v="0"/>
    <x v="1"/>
    <x v="12"/>
    <x v="3"/>
    <n v="0.46471295301172688"/>
    <n v="2.4733959535802812E-2"/>
    <n v="0.41622343379113003"/>
    <n v="0.51320247223232374"/>
    <n v="690"/>
    <s v="1"/>
  </r>
  <r>
    <x v="1"/>
    <x v="1"/>
    <x v="0"/>
    <s v="LSMS-ISA"/>
    <x v="0"/>
    <x v="2"/>
    <x v="12"/>
    <x v="3"/>
    <n v="0.56899586453839546"/>
    <n v="1.2403159592574278E-2"/>
    <n v="0.54468017644204803"/>
    <n v="0.59331155263474289"/>
    <n v="3005"/>
    <s v="1"/>
  </r>
  <r>
    <x v="1"/>
    <x v="1"/>
    <x v="0"/>
    <s v="LSMS-ISA"/>
    <x v="0"/>
    <x v="1"/>
    <x v="1"/>
    <x v="4"/>
    <n v="0.23982988571309133"/>
    <n v="1.2693577626943382E-2"/>
    <n v="0.21494484959791313"/>
    <n v="0.2647149218282695"/>
    <n v="1772"/>
    <s v="1"/>
  </r>
  <r>
    <x v="1"/>
    <x v="1"/>
    <x v="0"/>
    <s v="LSMS-ISA"/>
    <x v="0"/>
    <x v="2"/>
    <x v="1"/>
    <x v="4"/>
    <n v="0.26122671105086548"/>
    <n v="1.0081156263703784E-2"/>
    <n v="0.24146317825672814"/>
    <n v="0.28099024384500282"/>
    <n v="3177"/>
    <s v="1"/>
  </r>
  <r>
    <x v="1"/>
    <x v="1"/>
    <x v="0"/>
    <s v="LSMS-ISA"/>
    <x v="0"/>
    <x v="3"/>
    <x v="1"/>
    <x v="4"/>
    <n v="0.43362316532457212"/>
    <n v="2.2047466412996479E-2"/>
    <n v="0.39040036289170821"/>
    <n v="0.47684596775743604"/>
    <n v="876"/>
    <s v="1"/>
  </r>
  <r>
    <x v="1"/>
    <x v="1"/>
    <x v="0"/>
    <s v="LSMS-ISA"/>
    <x v="0"/>
    <x v="1"/>
    <x v="4"/>
    <x v="4"/>
    <n v="0.16108545929389997"/>
    <n v="2.3449822163568574E-2"/>
    <n v="0.1151134182677146"/>
    <n v="0.20705750032008535"/>
    <n v="269"/>
    <s v="1"/>
  </r>
  <r>
    <x v="1"/>
    <x v="1"/>
    <x v="0"/>
    <s v="LSMS-ISA"/>
    <x v="0"/>
    <x v="2"/>
    <x v="4"/>
    <x v="4"/>
    <n v="0.2582119787020149"/>
    <n v="8.3772894760502804E-3"/>
    <n v="0.24178877972016782"/>
    <n v="0.27463517768386198"/>
    <n v="4680"/>
    <s v="1"/>
  </r>
  <r>
    <x v="1"/>
    <x v="1"/>
    <x v="0"/>
    <s v="LSMS-ISA"/>
    <x v="0"/>
    <x v="3"/>
    <x v="4"/>
    <x v="4"/>
    <n v="0.29556932834515226"/>
    <n v="4.6426574088757104E-2"/>
    <n v="0.20455267355663775"/>
    <n v="0.38658598313366677"/>
    <n v="133"/>
    <s v="1"/>
  </r>
  <r>
    <x v="1"/>
    <x v="1"/>
    <x v="0"/>
    <s v="LSMS-ISA"/>
    <x v="0"/>
    <x v="1"/>
    <x v="10"/>
    <x v="4"/>
    <n v="0.47948663067376979"/>
    <n v="2.5476649928435464E-2"/>
    <n v="0.42954110923014088"/>
    <n v="0.52943215211739869"/>
    <n v="696"/>
    <s v="1"/>
  </r>
  <r>
    <x v="1"/>
    <x v="1"/>
    <x v="0"/>
    <s v="LSMS-ISA"/>
    <x v="0"/>
    <x v="3"/>
    <x v="10"/>
    <x v="4"/>
    <n v="0.47948663067376979"/>
    <n v="2.5476649928435464E-2"/>
    <n v="0.42954110923014088"/>
    <n v="0.52943215211739869"/>
    <n v="696"/>
    <s v="1"/>
  </r>
  <r>
    <x v="1"/>
    <x v="1"/>
    <x v="0"/>
    <s v="LSMS-ISA"/>
    <x v="0"/>
    <x v="2"/>
    <x v="10"/>
    <x v="4"/>
    <n v="0.21598080226256292"/>
    <n v="8.0728004499897848E-3"/>
    <n v="0.20015453667749969"/>
    <n v="0.23180706784762614"/>
    <n v="4253"/>
    <s v="1"/>
  </r>
  <r>
    <x v="1"/>
    <x v="1"/>
    <x v="0"/>
    <s v="LSMS-ISA"/>
    <x v="0"/>
    <x v="3"/>
    <x v="11"/>
    <x v="4"/>
    <n v="0.38088899679954258"/>
    <n v="5.3365965071135966E-2"/>
    <n v="0.27626806114640451"/>
    <n v="0.48550993245268065"/>
    <n v="128"/>
    <s v="1"/>
  </r>
  <r>
    <x v="1"/>
    <x v="1"/>
    <x v="0"/>
    <s v="LSMS-ISA"/>
    <x v="0"/>
    <x v="1"/>
    <x v="11"/>
    <x v="4"/>
    <n v="0.38088899679954258"/>
    <n v="5.3365965071135966E-2"/>
    <n v="0.27626806114640451"/>
    <n v="0.48550993245268065"/>
    <n v="128"/>
    <s v="1"/>
  </r>
  <r>
    <x v="1"/>
    <x v="1"/>
    <x v="0"/>
    <s v="LSMS-ISA"/>
    <x v="0"/>
    <x v="2"/>
    <x v="11"/>
    <x v="4"/>
    <n v="0.24738901634506105"/>
    <n v="8.0546056561305538E-3"/>
    <n v="0.23159842061727542"/>
    <n v="0.26317961207284668"/>
    <n v="4821"/>
    <s v="1"/>
  </r>
  <r>
    <x v="1"/>
    <x v="1"/>
    <x v="0"/>
    <s v="LSMS-ISA"/>
    <x v="0"/>
    <x v="1"/>
    <x v="8"/>
    <x v="4"/>
    <n v="0.16056849825443342"/>
    <n v="2.6806183415088652E-2"/>
    <n v="0.10801650211910878"/>
    <n v="0.21312049438975805"/>
    <n v="299"/>
    <s v="1"/>
  </r>
  <r>
    <x v="1"/>
    <x v="1"/>
    <x v="0"/>
    <s v="LSMS-ISA"/>
    <x v="0"/>
    <x v="2"/>
    <x v="8"/>
    <x v="4"/>
    <n v="0.14374385517186478"/>
    <n v="7.9722168157443807E-3"/>
    <n v="0.12811477575884964"/>
    <n v="0.15937293458487992"/>
    <n v="3393"/>
    <s v="1"/>
  </r>
  <r>
    <x v="1"/>
    <x v="1"/>
    <x v="0"/>
    <s v="LSMS-ISA"/>
    <x v="0"/>
    <x v="1"/>
    <x v="12"/>
    <x v="4"/>
    <n v="0.13462212944913901"/>
    <n v="1.6968552333985063E-2"/>
    <n v="0.10135624885474975"/>
    <n v="0.16788801004352827"/>
    <n v="690"/>
    <s v="1"/>
  </r>
  <r>
    <x v="1"/>
    <x v="1"/>
    <x v="0"/>
    <s v="LSMS-ISA"/>
    <x v="0"/>
    <x v="2"/>
    <x v="12"/>
    <x v="4"/>
    <n v="0.14976024066710822"/>
    <n v="8.4560948848829542E-3"/>
    <n v="0.13318254571294924"/>
    <n v="0.1663379356212672"/>
    <n v="3002"/>
    <s v="1"/>
  </r>
  <r>
    <x v="1"/>
    <x v="1"/>
    <x v="0"/>
    <s v="LSMS-ISA"/>
    <x v="0"/>
    <x v="1"/>
    <x v="1"/>
    <x v="5"/>
    <n v="0.76017011428690862"/>
    <n v="1.2693577626943382E-2"/>
    <n v="0.73528507817173039"/>
    <n v="0.78505515040208684"/>
    <n v="1772"/>
    <s v="1"/>
  </r>
  <r>
    <x v="1"/>
    <x v="1"/>
    <x v="0"/>
    <s v="LSMS-ISA"/>
    <x v="0"/>
    <x v="2"/>
    <x v="1"/>
    <x v="5"/>
    <n v="0.73877328894913452"/>
    <n v="1.0081156263703784E-2"/>
    <n v="0.71900975615499718"/>
    <n v="0.75853682174327186"/>
    <n v="3177"/>
    <s v="1"/>
  </r>
  <r>
    <x v="1"/>
    <x v="1"/>
    <x v="0"/>
    <s v="LSMS-ISA"/>
    <x v="0"/>
    <x v="3"/>
    <x v="1"/>
    <x v="5"/>
    <n v="0.56637683467542788"/>
    <n v="2.2047466412996479E-2"/>
    <n v="0.52315403224256396"/>
    <n v="0.60959963710829179"/>
    <n v="876"/>
    <s v="1"/>
  </r>
  <r>
    <x v="1"/>
    <x v="1"/>
    <x v="0"/>
    <s v="LSMS-ISA"/>
    <x v="0"/>
    <x v="1"/>
    <x v="4"/>
    <x v="5"/>
    <n v="0.83891454070610005"/>
    <n v="2.3449822163568574E-2"/>
    <n v="0.7929424996799147"/>
    <n v="0.8848865817322854"/>
    <n v="269"/>
    <s v="1"/>
  </r>
  <r>
    <x v="1"/>
    <x v="1"/>
    <x v="0"/>
    <s v="LSMS-ISA"/>
    <x v="0"/>
    <x v="2"/>
    <x v="4"/>
    <x v="5"/>
    <n v="0.74178802129798505"/>
    <n v="8.3772894760502804E-3"/>
    <n v="0.72536482231613797"/>
    <n v="0.75821122027983212"/>
    <n v="4680"/>
    <s v="1"/>
  </r>
  <r>
    <x v="1"/>
    <x v="1"/>
    <x v="0"/>
    <s v="LSMS-ISA"/>
    <x v="0"/>
    <x v="3"/>
    <x v="4"/>
    <x v="5"/>
    <n v="0.70443067165484774"/>
    <n v="4.6426574088757104E-2"/>
    <n v="0.61341401686633323"/>
    <n v="0.79544732644336225"/>
    <n v="133"/>
    <s v="1"/>
  </r>
  <r>
    <x v="1"/>
    <x v="1"/>
    <x v="0"/>
    <s v="LSMS-ISA"/>
    <x v="0"/>
    <x v="1"/>
    <x v="10"/>
    <x v="5"/>
    <n v="0.52051336932623016"/>
    <n v="2.5476649928435464E-2"/>
    <n v="0.47056784788260125"/>
    <n v="0.57045889076985901"/>
    <n v="696"/>
    <s v="1"/>
  </r>
  <r>
    <x v="1"/>
    <x v="1"/>
    <x v="0"/>
    <s v="LSMS-ISA"/>
    <x v="0"/>
    <x v="3"/>
    <x v="10"/>
    <x v="5"/>
    <n v="0.52051336932623016"/>
    <n v="2.5476649928435464E-2"/>
    <n v="0.47056784788260125"/>
    <n v="0.57045889076985901"/>
    <n v="696"/>
    <s v="1"/>
  </r>
  <r>
    <x v="1"/>
    <x v="1"/>
    <x v="0"/>
    <s v="LSMS-ISA"/>
    <x v="0"/>
    <x v="2"/>
    <x v="10"/>
    <x v="5"/>
    <n v="0.78401919773743711"/>
    <n v="8.0728004499897848E-3"/>
    <n v="0.76819293215237383"/>
    <n v="0.79984546332250039"/>
    <n v="4253"/>
    <s v="1"/>
  </r>
  <r>
    <x v="1"/>
    <x v="1"/>
    <x v="0"/>
    <s v="LSMS-ISA"/>
    <x v="0"/>
    <x v="3"/>
    <x v="11"/>
    <x v="5"/>
    <n v="0.61911100320045742"/>
    <n v="5.3365965071135966E-2"/>
    <n v="0.5144900675473193"/>
    <n v="0.72373193885359555"/>
    <n v="128"/>
    <s v="1"/>
  </r>
  <r>
    <x v="1"/>
    <x v="1"/>
    <x v="0"/>
    <s v="LSMS-ISA"/>
    <x v="0"/>
    <x v="1"/>
    <x v="11"/>
    <x v="5"/>
    <n v="0.61911100320045742"/>
    <n v="5.3365965071135966E-2"/>
    <n v="0.5144900675473193"/>
    <n v="0.72373193885359555"/>
    <n v="128"/>
    <s v="1"/>
  </r>
  <r>
    <x v="1"/>
    <x v="1"/>
    <x v="0"/>
    <s v="LSMS-ISA"/>
    <x v="0"/>
    <x v="2"/>
    <x v="11"/>
    <x v="5"/>
    <n v="0.75261098365493895"/>
    <n v="8.0546056561305538E-3"/>
    <n v="0.73682038792715332"/>
    <n v="0.76840157938272458"/>
    <n v="4821"/>
    <s v="1"/>
  </r>
  <r>
    <x v="1"/>
    <x v="1"/>
    <x v="0"/>
    <s v="LSMS-ISA"/>
    <x v="0"/>
    <x v="1"/>
    <x v="8"/>
    <x v="5"/>
    <n v="0.83943150174556658"/>
    <n v="2.6806183415088652E-2"/>
    <n v="0.78687950561024189"/>
    <n v="0.89198349788089126"/>
    <n v="299"/>
    <s v="1"/>
  </r>
  <r>
    <x v="1"/>
    <x v="1"/>
    <x v="0"/>
    <s v="LSMS-ISA"/>
    <x v="0"/>
    <x v="2"/>
    <x v="8"/>
    <x v="5"/>
    <n v="0.85625614482813528"/>
    <n v="7.9722168157443807E-3"/>
    <n v="0.84062706541512011"/>
    <n v="0.87188522424115045"/>
    <n v="3393"/>
    <s v="1"/>
  </r>
  <r>
    <x v="1"/>
    <x v="1"/>
    <x v="0"/>
    <s v="LSMS-ISA"/>
    <x v="0"/>
    <x v="1"/>
    <x v="12"/>
    <x v="5"/>
    <n v="0.86537787055086102"/>
    <n v="1.6968552333985063E-2"/>
    <n v="0.83211198995647173"/>
    <n v="0.8986437511452503"/>
    <n v="690"/>
    <s v="1"/>
  </r>
  <r>
    <x v="1"/>
    <x v="1"/>
    <x v="0"/>
    <s v="LSMS-ISA"/>
    <x v="0"/>
    <x v="2"/>
    <x v="12"/>
    <x v="5"/>
    <n v="0.85023975933289175"/>
    <n v="8.4560948848829542E-3"/>
    <n v="0.8336620643787328"/>
    <n v="0.8668174542870507"/>
    <n v="3002"/>
    <s v="1"/>
  </r>
  <r>
    <x v="1"/>
    <x v="1"/>
    <x v="0"/>
    <s v="LSMS-ISA"/>
    <x v="0"/>
    <x v="1"/>
    <x v="1"/>
    <x v="6"/>
    <n v="2.2420553867886679E-2"/>
    <n v="4.3388534820403774E-3"/>
    <n v="1.391447868780041E-2"/>
    <n v="3.0926629047972949E-2"/>
    <n v="1772"/>
    <s v="1"/>
  </r>
  <r>
    <x v="1"/>
    <x v="1"/>
    <x v="0"/>
    <s v="LSMS-ISA"/>
    <x v="0"/>
    <x v="2"/>
    <x v="1"/>
    <x v="6"/>
    <n v="2.1740372987219231E-2"/>
    <n v="2.9175485511523749E-3"/>
    <n v="1.6020685189422575E-2"/>
    <n v="2.7460060785015887E-2"/>
    <n v="3177"/>
    <s v="1"/>
  </r>
  <r>
    <x v="1"/>
    <x v="1"/>
    <x v="0"/>
    <s v="LSMS-ISA"/>
    <x v="0"/>
    <x v="3"/>
    <x v="1"/>
    <x v="6"/>
    <n v="4.5277748305923474E-2"/>
    <n v="9.732853947412981E-3"/>
    <n v="2.6197042369164716E-2"/>
    <n v="6.4358454242682231E-2"/>
    <n v="876"/>
    <s v="1"/>
  </r>
  <r>
    <x v="1"/>
    <x v="1"/>
    <x v="0"/>
    <s v="LSMS-ISA"/>
    <x v="0"/>
    <x v="1"/>
    <x v="4"/>
    <x v="6"/>
    <n v="2.7754610134901873E-2"/>
    <n v="1.1519670379245124E-2"/>
    <n v="5.1709523319209937E-3"/>
    <n v="5.033826793788275E-2"/>
    <n v="269"/>
    <s v="1"/>
  </r>
  <r>
    <x v="1"/>
    <x v="1"/>
    <x v="0"/>
    <s v="LSMS-ISA"/>
    <x v="0"/>
    <x v="2"/>
    <x v="4"/>
    <x v="6"/>
    <n v="2.1622923842937063E-2"/>
    <n v="2.5908905671559513E-3"/>
    <n v="1.654363042156963E-2"/>
    <n v="2.6702217264304495E-2"/>
    <n v="4680"/>
    <s v="1"/>
  </r>
  <r>
    <x v="1"/>
    <x v="1"/>
    <x v="0"/>
    <s v="LSMS-ISA"/>
    <x v="0"/>
    <x v="3"/>
    <x v="4"/>
    <x v="6"/>
    <n v="6.4154407149196735E-2"/>
    <n v="2.8271394315333653E-2"/>
    <n v="8.7299484788373877E-3"/>
    <n v="0.11957886581955608"/>
    <n v="133"/>
    <s v="1"/>
  </r>
  <r>
    <x v="1"/>
    <x v="1"/>
    <x v="0"/>
    <s v="LSMS-ISA"/>
    <x v="0"/>
    <x v="1"/>
    <x v="10"/>
    <x v="6"/>
    <n v="5.1845138027351925E-2"/>
    <n v="1.2227791643857212E-2"/>
    <n v="2.7873248808320629E-2"/>
    <n v="7.5817027246383228E-2"/>
    <n v="696"/>
    <s v="1"/>
  </r>
  <r>
    <x v="1"/>
    <x v="1"/>
    <x v="0"/>
    <s v="LSMS-ISA"/>
    <x v="0"/>
    <x v="3"/>
    <x v="10"/>
    <x v="6"/>
    <n v="5.1845138027351925E-2"/>
    <n v="1.2227791643857212E-2"/>
    <n v="2.7873248808320629E-2"/>
    <n v="7.5817027246383228E-2"/>
    <n v="696"/>
    <s v="1"/>
  </r>
  <r>
    <x v="1"/>
    <x v="1"/>
    <x v="0"/>
    <s v="LSMS-ISA"/>
    <x v="0"/>
    <x v="2"/>
    <x v="10"/>
    <x v="6"/>
    <n v="1.7425041715569814E-2"/>
    <n v="2.2100499856442823E-3"/>
    <n v="1.3092364567689137E-2"/>
    <n v="2.175771886345049E-2"/>
    <n v="4253"/>
    <s v="1"/>
  </r>
  <r>
    <x v="1"/>
    <x v="1"/>
    <x v="0"/>
    <s v="LSMS-ISA"/>
    <x v="0"/>
    <x v="3"/>
    <x v="11"/>
    <x v="6"/>
    <n v="3.3576673340536788E-2"/>
    <n v="1.4597430521646632E-2"/>
    <n v="4.9592420381961017E-3"/>
    <n v="6.2194104642877474E-2"/>
    <n v="128"/>
    <s v="1"/>
  </r>
  <r>
    <x v="1"/>
    <x v="1"/>
    <x v="0"/>
    <s v="LSMS-ISA"/>
    <x v="0"/>
    <x v="1"/>
    <x v="11"/>
    <x v="6"/>
    <n v="3.3576673340536788E-2"/>
    <n v="1.4597430521646632E-2"/>
    <n v="4.9592420381961017E-3"/>
    <n v="6.2194104642877474E-2"/>
    <n v="128"/>
    <s v="1"/>
  </r>
  <r>
    <x v="1"/>
    <x v="1"/>
    <x v="0"/>
    <s v="LSMS-ISA"/>
    <x v="0"/>
    <x v="2"/>
    <x v="11"/>
    <x v="6"/>
    <n v="2.1694930706288151E-2"/>
    <n v="2.5808973772374452E-3"/>
    <n v="1.6635228364704244E-2"/>
    <n v="2.6754633047872057E-2"/>
    <n v="4821"/>
    <s v="1"/>
  </r>
  <r>
    <x v="1"/>
    <x v="1"/>
    <x v="0"/>
    <s v="LSMS-ISA"/>
    <x v="0"/>
    <x v="1"/>
    <x v="8"/>
    <x v="6"/>
    <n v="2.5586345440357022E-2"/>
    <n v="1.4285681164379923E-2"/>
    <n v="-2.4199189993019607E-3"/>
    <n v="5.3592609880016004E-2"/>
    <n v="299"/>
    <s v="1"/>
  </r>
  <r>
    <x v="1"/>
    <x v="1"/>
    <x v="0"/>
    <s v="LSMS-ISA"/>
    <x v="0"/>
    <x v="2"/>
    <x v="8"/>
    <x v="6"/>
    <n v="7.9341293865577232E-3"/>
    <n v="1.8554053081676193E-3"/>
    <n v="4.296712395161717E-3"/>
    <n v="1.1571546377953729E-2"/>
    <n v="3393"/>
    <s v="1"/>
  </r>
  <r>
    <x v="1"/>
    <x v="1"/>
    <x v="0"/>
    <s v="LSMS-ISA"/>
    <x v="0"/>
    <x v="1"/>
    <x v="12"/>
    <x v="6"/>
    <n v="9.0450321741589387E-3"/>
    <n v="4.6038071016961737E-3"/>
    <n v="1.95305102430373E-5"/>
    <n v="1.8070533838074838E-2"/>
    <n v="690"/>
    <s v="1"/>
  </r>
  <r>
    <x v="1"/>
    <x v="1"/>
    <x v="0"/>
    <s v="LSMS-ISA"/>
    <x v="0"/>
    <x v="2"/>
    <x v="12"/>
    <x v="6"/>
    <n v="1.0242231708382043E-2"/>
    <n v="2.6666874292165122E-3"/>
    <n v="5.0143420806684318E-3"/>
    <n v="1.5470121336095655E-2"/>
    <n v="3002"/>
    <s v="1"/>
  </r>
  <r>
    <x v="1"/>
    <x v="1"/>
    <x v="0"/>
    <s v="LSMS-ISA"/>
    <x v="0"/>
    <x v="1"/>
    <x v="1"/>
    <x v="7"/>
    <n v="0.97757944613211334"/>
    <n v="4.3388534820403774E-3"/>
    <n v="0.96907337095202706"/>
    <n v="0.98608552131219962"/>
    <n v="1772"/>
    <s v="1"/>
  </r>
  <r>
    <x v="1"/>
    <x v="1"/>
    <x v="0"/>
    <s v="LSMS-ISA"/>
    <x v="0"/>
    <x v="2"/>
    <x v="1"/>
    <x v="7"/>
    <n v="0.9782596270127808"/>
    <n v="2.9175485511523749E-3"/>
    <n v="0.97253993921498416"/>
    <n v="0.98397931481057743"/>
    <n v="3177"/>
    <s v="1"/>
  </r>
  <r>
    <x v="1"/>
    <x v="1"/>
    <x v="0"/>
    <s v="LSMS-ISA"/>
    <x v="0"/>
    <x v="3"/>
    <x v="1"/>
    <x v="7"/>
    <n v="0.95472225169407654"/>
    <n v="9.732853947412981E-3"/>
    <n v="0.93564154575731773"/>
    <n v="0.97380295763083535"/>
    <n v="876"/>
    <s v="1"/>
  </r>
  <r>
    <x v="1"/>
    <x v="1"/>
    <x v="0"/>
    <s v="LSMS-ISA"/>
    <x v="0"/>
    <x v="1"/>
    <x v="4"/>
    <x v="7"/>
    <n v="0.97224538986509812"/>
    <n v="1.1519670379245124E-2"/>
    <n v="0.94966173206211724"/>
    <n v="0.994829047668079"/>
    <n v="269"/>
    <s v="1"/>
  </r>
  <r>
    <x v="1"/>
    <x v="1"/>
    <x v="0"/>
    <s v="LSMS-ISA"/>
    <x v="0"/>
    <x v="2"/>
    <x v="4"/>
    <x v="7"/>
    <n v="0.97837707615706293"/>
    <n v="2.5908905671559513E-3"/>
    <n v="0.97329778273569545"/>
    <n v="0.98345636957843041"/>
    <n v="4680"/>
    <s v="1"/>
  </r>
  <r>
    <x v="1"/>
    <x v="1"/>
    <x v="0"/>
    <s v="LSMS-ISA"/>
    <x v="0"/>
    <x v="3"/>
    <x v="4"/>
    <x v="7"/>
    <n v="0.93584559285080327"/>
    <n v="2.8271394315333653E-2"/>
    <n v="0.88042113418044388"/>
    <n v="0.99127005152116265"/>
    <n v="133"/>
    <s v="1"/>
  </r>
  <r>
    <x v="1"/>
    <x v="1"/>
    <x v="0"/>
    <s v="LSMS-ISA"/>
    <x v="0"/>
    <x v="1"/>
    <x v="10"/>
    <x v="7"/>
    <n v="0.94815486197264809"/>
    <n v="1.2227791643857212E-2"/>
    <n v="0.92418297275361683"/>
    <n v="0.97212675119167935"/>
    <n v="696"/>
    <s v="1"/>
  </r>
  <r>
    <x v="1"/>
    <x v="1"/>
    <x v="0"/>
    <s v="LSMS-ISA"/>
    <x v="0"/>
    <x v="3"/>
    <x v="10"/>
    <x v="7"/>
    <n v="0.94815486197264809"/>
    <n v="1.2227791643857212E-2"/>
    <n v="0.92418297275361683"/>
    <n v="0.97212675119167935"/>
    <n v="696"/>
    <s v="1"/>
  </r>
  <r>
    <x v="1"/>
    <x v="1"/>
    <x v="0"/>
    <s v="LSMS-ISA"/>
    <x v="0"/>
    <x v="2"/>
    <x v="10"/>
    <x v="7"/>
    <n v="0.9825749582844302"/>
    <n v="2.2100499856442823E-3"/>
    <n v="0.97824228113654954"/>
    <n v="0.98690763543231086"/>
    <n v="4253"/>
    <s v="1"/>
  </r>
  <r>
    <x v="1"/>
    <x v="1"/>
    <x v="0"/>
    <s v="LSMS-ISA"/>
    <x v="0"/>
    <x v="3"/>
    <x v="11"/>
    <x v="7"/>
    <n v="0.96642332665946318"/>
    <n v="1.4597430521646632E-2"/>
    <n v="0.93780589535712244"/>
    <n v="0.99504075796180391"/>
    <n v="128"/>
    <s v="1"/>
  </r>
  <r>
    <x v="1"/>
    <x v="1"/>
    <x v="0"/>
    <s v="LSMS-ISA"/>
    <x v="0"/>
    <x v="1"/>
    <x v="11"/>
    <x v="7"/>
    <n v="0.96642332665946318"/>
    <n v="1.4597430521646632E-2"/>
    <n v="0.93780589535712244"/>
    <n v="0.99504075796180391"/>
    <n v="128"/>
    <s v="1"/>
  </r>
  <r>
    <x v="1"/>
    <x v="1"/>
    <x v="0"/>
    <s v="LSMS-ISA"/>
    <x v="0"/>
    <x v="2"/>
    <x v="11"/>
    <x v="7"/>
    <n v="0.97830506929371186"/>
    <n v="2.5808973772374452E-3"/>
    <n v="0.97324536695212793"/>
    <n v="0.98336477163529579"/>
    <n v="4821"/>
    <s v="1"/>
  </r>
  <r>
    <x v="1"/>
    <x v="1"/>
    <x v="0"/>
    <s v="LSMS-ISA"/>
    <x v="0"/>
    <x v="1"/>
    <x v="8"/>
    <x v="7"/>
    <n v="0.97441365455964302"/>
    <n v="1.4285681164379923E-2"/>
    <n v="0.94640739011998398"/>
    <n v="1.0024199189993019"/>
    <n v="299"/>
    <s v="1"/>
  </r>
  <r>
    <x v="1"/>
    <x v="1"/>
    <x v="0"/>
    <s v="LSMS-ISA"/>
    <x v="0"/>
    <x v="2"/>
    <x v="8"/>
    <x v="7"/>
    <n v="0.99206587061344231"/>
    <n v="1.8554053081676193E-3"/>
    <n v="0.98842845362204634"/>
    <n v="0.99570328760483828"/>
    <n v="3393"/>
    <s v="1"/>
  </r>
  <r>
    <x v="1"/>
    <x v="1"/>
    <x v="0"/>
    <s v="LSMS-ISA"/>
    <x v="0"/>
    <x v="1"/>
    <x v="12"/>
    <x v="7"/>
    <n v="0.99095496782584103"/>
    <n v="4.6038071016961737E-3"/>
    <n v="0.98192946616192511"/>
    <n v="0.99998046948975694"/>
    <n v="690"/>
    <s v="1"/>
  </r>
  <r>
    <x v="1"/>
    <x v="1"/>
    <x v="0"/>
    <s v="LSMS-ISA"/>
    <x v="0"/>
    <x v="2"/>
    <x v="12"/>
    <x v="7"/>
    <n v="0.98975776829161799"/>
    <n v="2.6666874292165122E-3"/>
    <n v="0.9845298786639044"/>
    <n v="0.99498565791933158"/>
    <n v="3002"/>
    <s v="1"/>
  </r>
  <r>
    <x v="1"/>
    <x v="1"/>
    <x v="0"/>
    <s v="LSMS-ISA"/>
    <x v="0"/>
    <x v="1"/>
    <x v="1"/>
    <x v="8"/>
    <n v="0.82400099554654471"/>
    <n v="1.0097374862873947E-2"/>
    <n v="0.80420566711228536"/>
    <n v="0.84379632398080406"/>
    <n v="1772"/>
    <s v="1"/>
  </r>
  <r>
    <x v="1"/>
    <x v="1"/>
    <x v="0"/>
    <s v="LSMS-ISA"/>
    <x v="0"/>
    <x v="2"/>
    <x v="1"/>
    <x v="8"/>
    <n v="0.65179271360704827"/>
    <n v="1.1049207946686878E-2"/>
    <n v="0.63013137061310875"/>
    <n v="0.67345405660098778"/>
    <n v="3177"/>
    <s v="1"/>
  </r>
  <r>
    <x v="1"/>
    <x v="1"/>
    <x v="0"/>
    <s v="LSMS-ISA"/>
    <x v="0"/>
    <x v="3"/>
    <x v="1"/>
    <x v="8"/>
    <n v="0.56015674450267816"/>
    <n v="2.1914637250417802E-2"/>
    <n v="0.51719434607923254"/>
    <n v="0.60311914292612379"/>
    <n v="876"/>
    <s v="1"/>
  </r>
  <r>
    <x v="1"/>
    <x v="1"/>
    <x v="0"/>
    <s v="LSMS-ISA"/>
    <x v="0"/>
    <x v="1"/>
    <x v="4"/>
    <x v="8"/>
    <n v="0.85159335430700944"/>
    <n v="2.1518051729295277E-2"/>
    <n v="0.80940843921457861"/>
    <n v="0.89377826939944027"/>
    <n v="269"/>
    <s v="1"/>
  </r>
  <r>
    <x v="1"/>
    <x v="1"/>
    <x v="0"/>
    <s v="LSMS-ISA"/>
    <x v="0"/>
    <x v="2"/>
    <x v="4"/>
    <x v="8"/>
    <n v="0.72172636695405057"/>
    <n v="8.1696918607282974E-3"/>
    <n v="0.70571015127561409"/>
    <n v="0.73774258263248704"/>
    <n v="4680"/>
    <s v="1"/>
  </r>
  <r>
    <x v="1"/>
    <x v="1"/>
    <x v="0"/>
    <s v="LSMS-ISA"/>
    <x v="0"/>
    <x v="3"/>
    <x v="4"/>
    <x v="8"/>
    <n v="0.69836816508988275"/>
    <n v="4.5971192443345986E-2"/>
    <n v="0.60824426008596733"/>
    <n v="0.78849207009379818"/>
    <n v="133"/>
    <s v="1"/>
  </r>
  <r>
    <x v="1"/>
    <x v="1"/>
    <x v="0"/>
    <s v="LSMS-ISA"/>
    <x v="0"/>
    <x v="1"/>
    <x v="10"/>
    <x v="8"/>
    <n v="0.51389866285334418"/>
    <n v="2.545556739971221E-2"/>
    <n v="0.4639944725067548"/>
    <n v="0.56380285319993362"/>
    <n v="696"/>
    <s v="1"/>
  </r>
  <r>
    <x v="1"/>
    <x v="1"/>
    <x v="0"/>
    <s v="LSMS-ISA"/>
    <x v="0"/>
    <x v="3"/>
    <x v="10"/>
    <x v="8"/>
    <n v="0.51389866285334418"/>
    <n v="2.545556739971221E-2"/>
    <n v="0.4639944725067548"/>
    <n v="0.56380285319993362"/>
    <n v="696"/>
    <s v="1"/>
  </r>
  <r>
    <x v="1"/>
    <x v="1"/>
    <x v="0"/>
    <s v="LSMS-ISA"/>
    <x v="0"/>
    <x v="2"/>
    <x v="10"/>
    <x v="8"/>
    <n v="0.76451913542544669"/>
    <n v="7.8042715343603838E-3"/>
    <n v="0.7492193054883779"/>
    <n v="0.77981896536251549"/>
    <n v="4253"/>
    <s v="1"/>
  </r>
  <r>
    <x v="1"/>
    <x v="1"/>
    <x v="0"/>
    <s v="LSMS-ISA"/>
    <x v="0"/>
    <x v="3"/>
    <x v="11"/>
    <x v="8"/>
    <n v="0.72750849667206663"/>
    <n v="4.6609606461193755E-2"/>
    <n v="0.63613301733997629"/>
    <n v="0.81888397600415697"/>
    <n v="128"/>
    <s v="1"/>
  </r>
  <r>
    <x v="1"/>
    <x v="1"/>
    <x v="0"/>
    <s v="LSMS-ISA"/>
    <x v="0"/>
    <x v="1"/>
    <x v="11"/>
    <x v="8"/>
    <n v="0.72750849667206663"/>
    <n v="4.6609606461193755E-2"/>
    <n v="0.63613301733997629"/>
    <n v="0.81888397600415697"/>
    <n v="128"/>
    <s v="1"/>
  </r>
  <r>
    <x v="1"/>
    <x v="1"/>
    <x v="0"/>
    <s v="LSMS-ISA"/>
    <x v="0"/>
    <x v="2"/>
    <x v="11"/>
    <x v="8"/>
    <n v="0.73092825562475916"/>
    <n v="7.8773598092982712E-3"/>
    <n v="0.7154851402866097"/>
    <n v="0.74637137096290862"/>
    <n v="4821"/>
    <s v="1"/>
  </r>
  <r>
    <x v="1"/>
    <x v="1"/>
    <x v="0"/>
    <s v="LSMS-ISA"/>
    <x v="0"/>
    <x v="1"/>
    <x v="8"/>
    <x v="8"/>
    <n v="0.99487113053514142"/>
    <n v="2.6904644904592267E-3"/>
    <n v="0.98959662810727034"/>
    <n v="1.0001456329630125"/>
    <n v="299"/>
    <s v="1"/>
  </r>
  <r>
    <x v="1"/>
    <x v="1"/>
    <x v="0"/>
    <s v="LSMS-ISA"/>
    <x v="0"/>
    <x v="2"/>
    <x v="8"/>
    <x v="8"/>
    <n v="0.89027671453016521"/>
    <n v="5.8230134269984489E-3"/>
    <n v="0.8788610282919177"/>
    <n v="0.90169240076841273"/>
    <n v="3396"/>
    <s v="1"/>
  </r>
  <r>
    <x v="1"/>
    <x v="1"/>
    <x v="0"/>
    <s v="LSMS-ISA"/>
    <x v="0"/>
    <x v="1"/>
    <x v="12"/>
    <x v="8"/>
    <n v="0.98594916384873121"/>
    <n v="3.2917550812376429E-3"/>
    <n v="0.97949586545750023"/>
    <n v="0.9924024622399622"/>
    <n v="690"/>
    <s v="1"/>
  </r>
  <r>
    <x v="1"/>
    <x v="1"/>
    <x v="0"/>
    <s v="LSMS-ISA"/>
    <x v="0"/>
    <x v="2"/>
    <x v="12"/>
    <x v="8"/>
    <n v="0.87058222062286716"/>
    <n v="6.9072196712866435E-3"/>
    <n v="0.85704100978167841"/>
    <n v="0.88412343146405592"/>
    <n v="3005"/>
    <s v="1"/>
  </r>
  <r>
    <x v="1"/>
    <x v="1"/>
    <x v="0"/>
    <s v="LSMS-ISA"/>
    <x v="0"/>
    <x v="1"/>
    <x v="1"/>
    <x v="9"/>
    <n v="0.17599900445345529"/>
    <n v="1.0097374862873947E-2"/>
    <n v="0.15620367601919594"/>
    <n v="0.19579433288771464"/>
    <n v="1772"/>
    <s v="1"/>
  </r>
  <r>
    <x v="1"/>
    <x v="1"/>
    <x v="0"/>
    <s v="LSMS-ISA"/>
    <x v="0"/>
    <x v="2"/>
    <x v="1"/>
    <x v="9"/>
    <n v="0.34820728639295179"/>
    <n v="1.1049207946686878E-2"/>
    <n v="0.32654594339901233"/>
    <n v="0.36986862938689125"/>
    <n v="3177"/>
    <s v="1"/>
  </r>
  <r>
    <x v="1"/>
    <x v="1"/>
    <x v="0"/>
    <s v="LSMS-ISA"/>
    <x v="0"/>
    <x v="3"/>
    <x v="1"/>
    <x v="9"/>
    <n v="0.43984325549732184"/>
    <n v="2.1914637250417802E-2"/>
    <n v="0.39688085707387627"/>
    <n v="0.48280565392076741"/>
    <n v="876"/>
    <s v="1"/>
  </r>
  <r>
    <x v="1"/>
    <x v="1"/>
    <x v="0"/>
    <s v="LSMS-ISA"/>
    <x v="0"/>
    <x v="1"/>
    <x v="4"/>
    <x v="9"/>
    <n v="0.14840664569299059"/>
    <n v="2.1518051729295277E-2"/>
    <n v="0.1062217306005598"/>
    <n v="0.19059156078542139"/>
    <n v="269"/>
    <s v="1"/>
  </r>
  <r>
    <x v="1"/>
    <x v="1"/>
    <x v="0"/>
    <s v="LSMS-ISA"/>
    <x v="0"/>
    <x v="2"/>
    <x v="4"/>
    <x v="9"/>
    <n v="0.27827363304594943"/>
    <n v="8.1696918607282974E-3"/>
    <n v="0.26225741736751296"/>
    <n v="0.29428984872438591"/>
    <n v="4680"/>
    <s v="1"/>
  </r>
  <r>
    <x v="1"/>
    <x v="1"/>
    <x v="0"/>
    <s v="LSMS-ISA"/>
    <x v="0"/>
    <x v="3"/>
    <x v="4"/>
    <x v="9"/>
    <n v="0.30163183491011719"/>
    <n v="4.5971192443345986E-2"/>
    <n v="0.21150792990620174"/>
    <n v="0.39175573991403267"/>
    <n v="133"/>
    <s v="1"/>
  </r>
  <r>
    <x v="1"/>
    <x v="1"/>
    <x v="0"/>
    <s v="LSMS-ISA"/>
    <x v="0"/>
    <x v="1"/>
    <x v="10"/>
    <x v="9"/>
    <n v="0.48610133714665588"/>
    <n v="2.545556739971221E-2"/>
    <n v="0.43619714680006649"/>
    <n v="0.53600552749324526"/>
    <n v="696"/>
    <s v="1"/>
  </r>
  <r>
    <x v="1"/>
    <x v="1"/>
    <x v="0"/>
    <s v="LSMS-ISA"/>
    <x v="0"/>
    <x v="3"/>
    <x v="10"/>
    <x v="9"/>
    <n v="0.48610133714665588"/>
    <n v="2.545556739971221E-2"/>
    <n v="0.43619714680006649"/>
    <n v="0.53600552749324526"/>
    <n v="696"/>
    <s v="1"/>
  </r>
  <r>
    <x v="1"/>
    <x v="1"/>
    <x v="0"/>
    <s v="LSMS-ISA"/>
    <x v="0"/>
    <x v="2"/>
    <x v="10"/>
    <x v="9"/>
    <n v="0.23548086457455331"/>
    <n v="7.8042715343603838E-3"/>
    <n v="0.22018103463748448"/>
    <n v="0.2507806945116221"/>
    <n v="4253"/>
    <s v="1"/>
  </r>
  <r>
    <x v="1"/>
    <x v="1"/>
    <x v="0"/>
    <s v="LSMS-ISA"/>
    <x v="0"/>
    <x v="3"/>
    <x v="11"/>
    <x v="9"/>
    <n v="0.27249150332793337"/>
    <n v="4.6609606461193755E-2"/>
    <n v="0.18111602399584301"/>
    <n v="0.36386698266002371"/>
    <n v="128"/>
    <s v="1"/>
  </r>
  <r>
    <x v="1"/>
    <x v="1"/>
    <x v="0"/>
    <s v="LSMS-ISA"/>
    <x v="0"/>
    <x v="1"/>
    <x v="11"/>
    <x v="9"/>
    <n v="0.27249150332793337"/>
    <n v="4.6609606461193755E-2"/>
    <n v="0.18111602399584301"/>
    <n v="0.36386698266002371"/>
    <n v="128"/>
    <s v="1"/>
  </r>
  <r>
    <x v="1"/>
    <x v="1"/>
    <x v="0"/>
    <s v="LSMS-ISA"/>
    <x v="0"/>
    <x v="2"/>
    <x v="11"/>
    <x v="9"/>
    <n v="0.2690717443752409"/>
    <n v="7.8773598092982712E-3"/>
    <n v="0.25362862903709138"/>
    <n v="0.28451485971339041"/>
    <n v="4821"/>
    <s v="1"/>
  </r>
  <r>
    <x v="1"/>
    <x v="1"/>
    <x v="0"/>
    <s v="LSMS-ISA"/>
    <x v="0"/>
    <x v="1"/>
    <x v="8"/>
    <x v="9"/>
    <n v="5.1288694648585305E-3"/>
    <n v="2.6904644904592267E-3"/>
    <n v="-1.4563296301250798E-4"/>
    <n v="1.0403371892729569E-2"/>
    <n v="299"/>
    <s v="1"/>
  </r>
  <r>
    <x v="1"/>
    <x v="1"/>
    <x v="0"/>
    <s v="LSMS-ISA"/>
    <x v="0"/>
    <x v="2"/>
    <x v="8"/>
    <x v="9"/>
    <n v="0.10972328546983479"/>
    <n v="5.8230134269984489E-3"/>
    <n v="9.8307599231587287E-2"/>
    <n v="0.12113897170808229"/>
    <n v="3396"/>
    <s v="1"/>
  </r>
  <r>
    <x v="1"/>
    <x v="1"/>
    <x v="0"/>
    <s v="LSMS-ISA"/>
    <x v="0"/>
    <x v="1"/>
    <x v="12"/>
    <x v="9"/>
    <n v="1.4050836151268816E-2"/>
    <n v="3.2917550812376429E-3"/>
    <n v="7.5975377600377729E-3"/>
    <n v="2.0504134542499858E-2"/>
    <n v="690"/>
    <s v="1"/>
  </r>
  <r>
    <x v="1"/>
    <x v="1"/>
    <x v="0"/>
    <s v="LSMS-ISA"/>
    <x v="0"/>
    <x v="2"/>
    <x v="12"/>
    <x v="9"/>
    <n v="0.12941777937713286"/>
    <n v="6.9072196712866435E-3"/>
    <n v="0.11587656853594405"/>
    <n v="0.14295899021832167"/>
    <n v="3005"/>
    <s v="1"/>
  </r>
  <r>
    <x v="1"/>
    <x v="1"/>
    <x v="0"/>
    <s v="LSMS-ISA"/>
    <x v="0"/>
    <x v="1"/>
    <x v="1"/>
    <x v="10"/>
    <n v="0.26279572717484817"/>
    <n v="1.3398132424684331E-2"/>
    <n v="0.23652934475853407"/>
    <n v="0.28906210959116224"/>
    <n v="1691"/>
    <s v="1"/>
  </r>
  <r>
    <x v="1"/>
    <x v="1"/>
    <x v="0"/>
    <s v="LSMS-ISA"/>
    <x v="0"/>
    <x v="2"/>
    <x v="1"/>
    <x v="10"/>
    <n v="0.34240353288898639"/>
    <n v="1.2284427537767768E-2"/>
    <n v="0.31832042205833799"/>
    <n v="0.3664866437196348"/>
    <n v="3022"/>
    <s v="1"/>
  </r>
  <r>
    <x v="1"/>
    <x v="1"/>
    <x v="0"/>
    <s v="LSMS-ISA"/>
    <x v="0"/>
    <x v="3"/>
    <x v="1"/>
    <x v="10"/>
    <n v="0.19215921445569917"/>
    <n v="1.7232962209316877E-2"/>
    <n v="0.15837490612485405"/>
    <n v="0.22594352278654428"/>
    <n v="836"/>
    <s v="1"/>
  </r>
  <r>
    <x v="1"/>
    <x v="1"/>
    <x v="0"/>
    <s v="LSMS-ISA"/>
    <x v="0"/>
    <x v="1"/>
    <x v="4"/>
    <x v="10"/>
    <n v="0.25186252818766214"/>
    <n v="3.3853097566753601E-2"/>
    <n v="0.18549541544775106"/>
    <n v="0.31822964092757322"/>
    <n v="256"/>
    <s v="1"/>
  </r>
  <r>
    <x v="1"/>
    <x v="1"/>
    <x v="0"/>
    <s v="LSMS-ISA"/>
    <x v="0"/>
    <x v="2"/>
    <x v="4"/>
    <x v="10"/>
    <n v="0.30986667627465231"/>
    <n v="9.5082012161393885E-3"/>
    <n v="0.29122617441633669"/>
    <n v="0.32850717813296793"/>
    <n v="4457"/>
    <s v="1"/>
  </r>
  <r>
    <x v="1"/>
    <x v="1"/>
    <x v="0"/>
    <s v="LSMS-ISA"/>
    <x v="0"/>
    <x v="3"/>
    <x v="4"/>
    <x v="10"/>
    <n v="0.17326579404460912"/>
    <n v="3.9456654115244134E-2"/>
    <n v="9.5913243710449458E-2"/>
    <n v="0.25061834437876879"/>
    <n v="126"/>
    <s v="1"/>
  </r>
  <r>
    <x v="1"/>
    <x v="1"/>
    <x v="0"/>
    <s v="LSMS-ISA"/>
    <x v="0"/>
    <x v="1"/>
    <x v="10"/>
    <x v="10"/>
    <n v="0.18369054804471222"/>
    <n v="1.9260378880926847E-2"/>
    <n v="0.14593161199473473"/>
    <n v="0.2214494840946897"/>
    <n v="664"/>
    <s v="1"/>
  </r>
  <r>
    <x v="1"/>
    <x v="1"/>
    <x v="0"/>
    <s v="LSMS-ISA"/>
    <x v="0"/>
    <x v="3"/>
    <x v="10"/>
    <x v="10"/>
    <n v="0.18369054804471222"/>
    <n v="1.9260378880926847E-2"/>
    <n v="0.14593161199473473"/>
    <n v="0.2214494840946897"/>
    <n v="664"/>
    <s v="1"/>
  </r>
  <r>
    <x v="1"/>
    <x v="1"/>
    <x v="0"/>
    <s v="LSMS-ISA"/>
    <x v="0"/>
    <x v="2"/>
    <x v="10"/>
    <x v="10"/>
    <n v="0.32504686779846165"/>
    <n v="1.0096426502693195E-2"/>
    <n v="0.3052531907419605"/>
    <n v="0.34484054485496279"/>
    <n v="4049"/>
    <s v="1"/>
  </r>
  <r>
    <x v="1"/>
    <x v="1"/>
    <x v="0"/>
    <s v="LSMS-ISA"/>
    <x v="0"/>
    <x v="3"/>
    <x v="11"/>
    <x v="10"/>
    <n v="0.23172261017049989"/>
    <n v="4.6166227791322144E-2"/>
    <n v="0.14121632711822771"/>
    <n v="0.32222889322277204"/>
    <n v="123"/>
    <s v="1"/>
  </r>
  <r>
    <x v="1"/>
    <x v="1"/>
    <x v="0"/>
    <s v="LSMS-ISA"/>
    <x v="0"/>
    <x v="1"/>
    <x v="11"/>
    <x v="10"/>
    <n v="0.23172261017049989"/>
    <n v="4.6166227791322144E-2"/>
    <n v="0.14121632711822771"/>
    <n v="0.32222889322277204"/>
    <n v="123"/>
    <s v="1"/>
  </r>
  <r>
    <x v="1"/>
    <x v="1"/>
    <x v="0"/>
    <s v="LSMS-ISA"/>
    <x v="0"/>
    <x v="2"/>
    <x v="11"/>
    <x v="10"/>
    <n v="0.3080254098571511"/>
    <n v="9.3269404324052545E-3"/>
    <n v="0.2897402556095503"/>
    <n v="0.3263105641047519"/>
    <n v="4590"/>
    <s v="1"/>
  </r>
  <r>
    <x v="1"/>
    <x v="1"/>
    <x v="0"/>
    <s v="LSMS-ISA"/>
    <x v="0"/>
    <x v="1"/>
    <x v="8"/>
    <x v="10"/>
    <n v="0.27375370080716188"/>
    <n v="3.0352528276869836E-2"/>
    <n v="0.21424925628552294"/>
    <n v="0.33325814532880083"/>
    <n v="285"/>
    <s v="1"/>
  </r>
  <r>
    <x v="1"/>
    <x v="1"/>
    <x v="0"/>
    <s v="LSMS-ISA"/>
    <x v="0"/>
    <x v="2"/>
    <x v="8"/>
    <x v="10"/>
    <n v="0.37394181822295225"/>
    <n v="1.1702055102892118E-2"/>
    <n v="0.35100039042370751"/>
    <n v="0.39688324602219699"/>
    <n v="3213"/>
    <s v="1"/>
  </r>
  <r>
    <x v="1"/>
    <x v="1"/>
    <x v="0"/>
    <s v="LSMS-ISA"/>
    <x v="0"/>
    <x v="1"/>
    <x v="12"/>
    <x v="10"/>
    <n v="0.32211758390812295"/>
    <n v="2.211845507153214E-2"/>
    <n v="0.27875554983023704"/>
    <n v="0.36547961798600886"/>
    <n v="661"/>
    <s v="1"/>
  </r>
  <r>
    <x v="1"/>
    <x v="1"/>
    <x v="0"/>
    <s v="LSMS-ISA"/>
    <x v="0"/>
    <x v="2"/>
    <x v="12"/>
    <x v="10"/>
    <n v="0.37750625685007555"/>
    <n v="1.2496833173927538E-2"/>
    <n v="0.35300671678180295"/>
    <n v="0.40200579691834815"/>
    <n v="2837"/>
    <s v="1"/>
  </r>
  <r>
    <x v="1"/>
    <x v="1"/>
    <x v="0"/>
    <s v="LSMS-ISA"/>
    <x v="0"/>
    <x v="1"/>
    <x v="1"/>
    <x v="11"/>
    <n v="0.4517029221629722"/>
    <n v="1.6141505702326413E-2"/>
    <n v="0.42005829079843265"/>
    <n v="0.48334755352751174"/>
    <n v="1691"/>
    <s v="1"/>
  </r>
  <r>
    <x v="1"/>
    <x v="1"/>
    <x v="0"/>
    <s v="LSMS-ISA"/>
    <x v="0"/>
    <x v="2"/>
    <x v="1"/>
    <x v="11"/>
    <n v="0.36648459337934441"/>
    <n v="1.2318098866628392E-2"/>
    <n v="0.34233547130460079"/>
    <n v="0.39063371545408804"/>
    <n v="3022"/>
    <s v="1"/>
  </r>
  <r>
    <x v="1"/>
    <x v="1"/>
    <x v="0"/>
    <s v="LSMS-ISA"/>
    <x v="0"/>
    <x v="3"/>
    <x v="1"/>
    <x v="11"/>
    <n v="0.39881138717608822"/>
    <n v="2.2967360514983912E-2"/>
    <n v="0.35378509513417855"/>
    <n v="0.44383767921799788"/>
    <n v="836"/>
    <s v="1"/>
  </r>
  <r>
    <x v="1"/>
    <x v="1"/>
    <x v="0"/>
    <s v="LSMS-ISA"/>
    <x v="0"/>
    <x v="1"/>
    <x v="4"/>
    <x v="11"/>
    <n v="0.47302691700710264"/>
    <n v="3.9383437268246863E-2"/>
    <n v="0.3958178812279402"/>
    <n v="0.55023595278626503"/>
    <n v="256"/>
    <s v="1"/>
  </r>
  <r>
    <x v="1"/>
    <x v="1"/>
    <x v="0"/>
    <s v="LSMS-ISA"/>
    <x v="0"/>
    <x v="2"/>
    <x v="4"/>
    <x v="11"/>
    <n v="0.40057932554836995"/>
    <n v="1.0360840985740655E-2"/>
    <n v="0.38026725271165013"/>
    <n v="0.42089139838508977"/>
    <n v="4457"/>
    <s v="1"/>
  </r>
  <r>
    <x v="1"/>
    <x v="1"/>
    <x v="0"/>
    <s v="LSMS-ISA"/>
    <x v="0"/>
    <x v="3"/>
    <x v="4"/>
    <x v="11"/>
    <n v="0.42770778683057115"/>
    <n v="5.4361163451519354E-2"/>
    <n v="0.32113578455624414"/>
    <n v="0.53427978910489815"/>
    <n v="126"/>
    <s v="1"/>
  </r>
  <r>
    <x v="1"/>
    <x v="1"/>
    <x v="0"/>
    <s v="LSMS-ISA"/>
    <x v="0"/>
    <x v="1"/>
    <x v="10"/>
    <x v="11"/>
    <n v="0.37867611673000301"/>
    <n v="2.5985905537459341E-2"/>
    <n v="0.32773214769098558"/>
    <n v="0.42962008576902044"/>
    <n v="664"/>
    <s v="1"/>
  </r>
  <r>
    <x v="1"/>
    <x v="1"/>
    <x v="0"/>
    <s v="LSMS-ISA"/>
    <x v="0"/>
    <x v="3"/>
    <x v="10"/>
    <x v="11"/>
    <n v="0.37867611673000301"/>
    <n v="2.5985905537459341E-2"/>
    <n v="0.32773214769098558"/>
    <n v="0.42962008576902044"/>
    <n v="664"/>
    <s v="1"/>
  </r>
  <r>
    <x v="1"/>
    <x v="1"/>
    <x v="0"/>
    <s v="LSMS-ISA"/>
    <x v="0"/>
    <x v="2"/>
    <x v="10"/>
    <x v="11"/>
    <n v="0.40999936034592654"/>
    <n v="1.0871375265779533E-2"/>
    <n v="0.38868642441622164"/>
    <n v="0.43131229627563145"/>
    <n v="4049"/>
    <s v="1"/>
  </r>
  <r>
    <x v="1"/>
    <x v="1"/>
    <x v="0"/>
    <s v="LSMS-ISA"/>
    <x v="0"/>
    <x v="3"/>
    <x v="11"/>
    <x v="11"/>
    <n v="0.47759703293901273"/>
    <n v="5.754730140144762E-2"/>
    <n v="0.36477879764639787"/>
    <n v="0.5904152682316276"/>
    <n v="123"/>
    <s v="1"/>
  </r>
  <r>
    <x v="1"/>
    <x v="1"/>
    <x v="0"/>
    <s v="LSMS-ISA"/>
    <x v="0"/>
    <x v="1"/>
    <x v="11"/>
    <x v="11"/>
    <n v="0.47759703293901273"/>
    <n v="5.754730140144762E-2"/>
    <n v="0.36477879764639787"/>
    <n v="0.5904152682316276"/>
    <n v="123"/>
    <s v="1"/>
  </r>
  <r>
    <x v="1"/>
    <x v="1"/>
    <x v="0"/>
    <s v="LSMS-ISA"/>
    <x v="0"/>
    <x v="2"/>
    <x v="11"/>
    <x v="11"/>
    <n v="0.40351224577746125"/>
    <n v="1.0182594262099541E-2"/>
    <n v="0.38354961086276501"/>
    <n v="0.4234748806921575"/>
    <n v="4590"/>
    <s v="1"/>
  </r>
  <r>
    <x v="1"/>
    <x v="1"/>
    <x v="0"/>
    <s v="LSMS-ISA"/>
    <x v="0"/>
    <x v="1"/>
    <x v="8"/>
    <x v="11"/>
    <n v="0.51049813267812527"/>
    <n v="3.6505265355991606E-2"/>
    <n v="0.43893158911678853"/>
    <n v="0.58206467623946201"/>
    <n v="285"/>
    <s v="1"/>
  </r>
  <r>
    <x v="1"/>
    <x v="1"/>
    <x v="0"/>
    <s v="LSMS-ISA"/>
    <x v="0"/>
    <x v="2"/>
    <x v="8"/>
    <x v="11"/>
    <n v="0.42830214564597485"/>
    <n v="1.2288581269986361E-2"/>
    <n v="0.4042108559125272"/>
    <n v="0.4523934353794225"/>
    <n v="3213"/>
    <s v="1"/>
  </r>
  <r>
    <x v="1"/>
    <x v="1"/>
    <x v="0"/>
    <s v="LSMS-ISA"/>
    <x v="0"/>
    <x v="1"/>
    <x v="12"/>
    <x v="11"/>
    <n v="0.47890221370382602"/>
    <n v="2.5341717862235172E-2"/>
    <n v="0.4292211473734418"/>
    <n v="0.52858328003421018"/>
    <n v="661"/>
    <s v="1"/>
  </r>
  <r>
    <x v="1"/>
    <x v="1"/>
    <x v="0"/>
    <s v="LSMS-ISA"/>
    <x v="0"/>
    <x v="2"/>
    <x v="12"/>
    <x v="11"/>
    <n v="0.42235754642268253"/>
    <n v="1.2938718253722926E-2"/>
    <n v="0.3969917083837684"/>
    <n v="0.44772338446159665"/>
    <n v="2837"/>
    <s v="1"/>
  </r>
  <r>
    <x v="1"/>
    <x v="1"/>
    <x v="0"/>
    <s v="LSMS-ISA"/>
    <x v="0"/>
    <x v="1"/>
    <x v="1"/>
    <x v="12"/>
    <n v="0.28550135066217963"/>
    <n v="1.4677941828884362E-2"/>
    <n v="0.25672596459034264"/>
    <n v="0.31427673673401663"/>
    <n v="1691"/>
    <s v="1"/>
  </r>
  <r>
    <x v="1"/>
    <x v="1"/>
    <x v="0"/>
    <s v="LSMS-ISA"/>
    <x v="0"/>
    <x v="2"/>
    <x v="1"/>
    <x v="12"/>
    <n v="0.29111187373166919"/>
    <n v="1.1072532688943367E-2"/>
    <n v="0.26940463250256297"/>
    <n v="0.31281911496077541"/>
    <n v="3022"/>
    <s v="1"/>
  </r>
  <r>
    <x v="1"/>
    <x v="1"/>
    <x v="0"/>
    <s v="LSMS-ISA"/>
    <x v="0"/>
    <x v="3"/>
    <x v="1"/>
    <x v="12"/>
    <n v="0.40902939836821262"/>
    <n v="2.227974474244555E-2"/>
    <n v="0.36535114057546003"/>
    <n v="0.4527076561609652"/>
    <n v="836"/>
    <s v="1"/>
  </r>
  <r>
    <x v="1"/>
    <x v="1"/>
    <x v="0"/>
    <s v="LSMS-ISA"/>
    <x v="0"/>
    <x v="1"/>
    <x v="4"/>
    <x v="12"/>
    <n v="0.27511055480523527"/>
    <n v="3.3155433884542306E-2"/>
    <n v="0.21011117286634046"/>
    <n v="0.34010993674413009"/>
    <n v="256"/>
    <s v="1"/>
  </r>
  <r>
    <x v="1"/>
    <x v="1"/>
    <x v="0"/>
    <s v="LSMS-ISA"/>
    <x v="0"/>
    <x v="2"/>
    <x v="4"/>
    <x v="12"/>
    <n v="0.28955399817697774"/>
    <n v="9.3682738851803941E-3"/>
    <n v="0.27118781904422068"/>
    <n v="0.30792017730973481"/>
    <n v="4457"/>
    <s v="1"/>
  </r>
  <r>
    <x v="1"/>
    <x v="1"/>
    <x v="0"/>
    <s v="LSMS-ISA"/>
    <x v="0"/>
    <x v="3"/>
    <x v="4"/>
    <x v="12"/>
    <n v="0.39902641912481973"/>
    <n v="5.2581773525696741E-2"/>
    <n v="0.29594281068133488"/>
    <n v="0.50211002756830458"/>
    <n v="126"/>
    <s v="1"/>
  </r>
  <r>
    <x v="1"/>
    <x v="1"/>
    <x v="0"/>
    <s v="LSMS-ISA"/>
    <x v="0"/>
    <x v="1"/>
    <x v="10"/>
    <x v="12"/>
    <n v="0.4376333352252848"/>
    <n v="2.585066529548526E-2"/>
    <n v="0.386954497400957"/>
    <n v="0.48831217304961261"/>
    <n v="664"/>
    <s v="1"/>
  </r>
  <r>
    <x v="1"/>
    <x v="1"/>
    <x v="0"/>
    <s v="LSMS-ISA"/>
    <x v="0"/>
    <x v="3"/>
    <x v="10"/>
    <x v="12"/>
    <n v="0.4376333352252848"/>
    <n v="2.585066529548526E-2"/>
    <n v="0.386954497400957"/>
    <n v="0.48831217304961261"/>
    <n v="664"/>
    <s v="1"/>
  </r>
  <r>
    <x v="1"/>
    <x v="1"/>
    <x v="0"/>
    <s v="LSMS-ISA"/>
    <x v="0"/>
    <x v="2"/>
    <x v="10"/>
    <x v="12"/>
    <n v="0.26495377185561175"/>
    <n v="9.526918015200482E-3"/>
    <n v="0.24627659548173925"/>
    <n v="0.28363094822948426"/>
    <n v="4049"/>
    <s v="1"/>
  </r>
  <r>
    <x v="1"/>
    <x v="1"/>
    <x v="0"/>
    <s v="LSMS-ISA"/>
    <x v="0"/>
    <x v="3"/>
    <x v="11"/>
    <x v="12"/>
    <n v="0.29068035689048738"/>
    <n v="4.7951144275250886E-2"/>
    <n v="0.19667484584737019"/>
    <n v="0.3846858679336046"/>
    <n v="123"/>
    <s v="1"/>
  </r>
  <r>
    <x v="1"/>
    <x v="1"/>
    <x v="0"/>
    <s v="LSMS-ISA"/>
    <x v="0"/>
    <x v="1"/>
    <x v="11"/>
    <x v="12"/>
    <n v="0.29068035689048738"/>
    <n v="4.7951144275250886E-2"/>
    <n v="0.19667484584737019"/>
    <n v="0.3846858679336046"/>
    <n v="123"/>
    <s v="1"/>
  </r>
  <r>
    <x v="1"/>
    <x v="1"/>
    <x v="0"/>
    <s v="LSMS-ISA"/>
    <x v="0"/>
    <x v="2"/>
    <x v="11"/>
    <x v="12"/>
    <n v="0.28846234436538765"/>
    <n v="9.1776466838549078E-3"/>
    <n v="0.27046987551019708"/>
    <n v="0.30645481322057821"/>
    <n v="4590"/>
    <s v="1"/>
  </r>
  <r>
    <x v="1"/>
    <x v="1"/>
    <x v="0"/>
    <s v="LSMS-ISA"/>
    <x v="0"/>
    <x v="1"/>
    <x v="8"/>
    <x v="12"/>
    <n v="0.21574816651471285"/>
    <n v="3.1013103204666281E-2"/>
    <n v="0.15494870156561899"/>
    <n v="0.27654763146380668"/>
    <n v="285"/>
    <s v="1"/>
  </r>
  <r>
    <x v="1"/>
    <x v="1"/>
    <x v="0"/>
    <s v="LSMS-ISA"/>
    <x v="0"/>
    <x v="2"/>
    <x v="8"/>
    <x v="12"/>
    <n v="0.1977560361310729"/>
    <n v="1.0198450396402157E-2"/>
    <n v="0.17776236738006734"/>
    <n v="0.21774970488207845"/>
    <n v="3213"/>
    <s v="1"/>
  </r>
  <r>
    <x v="1"/>
    <x v="1"/>
    <x v="0"/>
    <s v="LSMS-ISA"/>
    <x v="0"/>
    <x v="1"/>
    <x v="12"/>
    <x v="12"/>
    <n v="0.19898020238805103"/>
    <n v="2.2702819143888952E-2"/>
    <n v="0.15447255417312528"/>
    <n v="0.24348785060297679"/>
    <n v="661"/>
    <s v="1"/>
  </r>
  <r>
    <x v="1"/>
    <x v="1"/>
    <x v="0"/>
    <s v="LSMS-ISA"/>
    <x v="0"/>
    <x v="2"/>
    <x v="12"/>
    <x v="12"/>
    <n v="0.20013619672724189"/>
    <n v="1.0287059631995225E-2"/>
    <n v="0.17996882903247347"/>
    <n v="0.22030356442201032"/>
    <n v="2837"/>
    <s v="1"/>
  </r>
  <r>
    <x v="2"/>
    <x v="2"/>
    <x v="1"/>
    <s v="FII"/>
    <x v="1"/>
    <x v="0"/>
    <x v="0"/>
    <x v="13"/>
    <n v="0.51011380924842453"/>
    <n v="9.4570824164915621E-3"/>
    <n v="0.49157078459612563"/>
    <n v="0.52865683390072338"/>
    <n v="3000"/>
    <s v="1"/>
  </r>
  <r>
    <x v="2"/>
    <x v="2"/>
    <x v="1"/>
    <s v="FII"/>
    <x v="1"/>
    <x v="0"/>
    <x v="0"/>
    <x v="14"/>
    <n v="0.489886190751601"/>
    <n v="9.4570824164915083E-3"/>
    <n v="0.47134316609930221"/>
    <n v="0.50842921540389974"/>
    <n v="3000"/>
    <s v="1"/>
  </r>
  <r>
    <x v="2"/>
    <x v="2"/>
    <x v="1"/>
    <s v="FII"/>
    <x v="1"/>
    <x v="0"/>
    <x v="0"/>
    <x v="15"/>
    <n v="0.63806898697959846"/>
    <n v="8.8928212711815845E-3"/>
    <n v="0.62063234036938697"/>
    <n v="0.65550563358980996"/>
    <n v="3000"/>
    <s v="1"/>
  </r>
  <r>
    <x v="2"/>
    <x v="2"/>
    <x v="1"/>
    <s v="FII"/>
    <x v="1"/>
    <x v="0"/>
    <x v="0"/>
    <x v="16"/>
    <n v="0.36193101302042729"/>
    <n v="8.8928212711816019E-3"/>
    <n v="0.3444943664102158"/>
    <n v="0.37936765963063879"/>
    <n v="3000"/>
    <s v="1"/>
  </r>
  <r>
    <x v="2"/>
    <x v="2"/>
    <x v="1"/>
    <s v="FII"/>
    <x v="1"/>
    <x v="0"/>
    <x v="0"/>
    <x v="17"/>
    <n v="0.19678061867728155"/>
    <n v="7.5726672589818775E-3"/>
    <n v="0.18193247106866089"/>
    <n v="0.21162876628590221"/>
    <n v="3000"/>
    <s v="1"/>
  </r>
  <r>
    <x v="2"/>
    <x v="2"/>
    <x v="1"/>
    <s v="FII"/>
    <x v="1"/>
    <x v="0"/>
    <x v="0"/>
    <x v="18"/>
    <n v="0.28424622942130601"/>
    <n v="8.4878475121763115E-3"/>
    <n v="0.26760363726320269"/>
    <n v="0.30088882157940933"/>
    <n v="3000"/>
    <s v="1"/>
  </r>
  <r>
    <x v="2"/>
    <x v="2"/>
    <x v="1"/>
    <s v="FII"/>
    <x v="1"/>
    <x v="0"/>
    <x v="0"/>
    <x v="19"/>
    <n v="0.51897315190143833"/>
    <n v="9.4250163341486268E-3"/>
    <n v="0.50049300099065941"/>
    <n v="0.53745330281221726"/>
    <n v="3000"/>
    <s v="1"/>
  </r>
  <r>
    <x v="2"/>
    <x v="2"/>
    <x v="1"/>
    <s v="FII"/>
    <x v="1"/>
    <x v="0"/>
    <x v="0"/>
    <x v="20"/>
    <n v="0.81103882183964637"/>
    <n v="7.5450359358711213E-3"/>
    <n v="0.79624485249479182"/>
    <n v="0.82583279118450093"/>
    <n v="3000"/>
    <s v="1"/>
  </r>
  <r>
    <x v="2"/>
    <x v="2"/>
    <x v="1"/>
    <s v="FII"/>
    <x v="1"/>
    <x v="0"/>
    <x v="0"/>
    <x v="21"/>
    <n v="0.18896117816036839"/>
    <n v="7.5450359358711092E-3"/>
    <n v="0.17416720881551387"/>
    <n v="0.20375514750522292"/>
    <n v="3000"/>
    <s v="1"/>
  </r>
  <r>
    <x v="2"/>
    <x v="2"/>
    <x v="1"/>
    <s v="FII"/>
    <x v="1"/>
    <x v="0"/>
    <x v="0"/>
    <x v="22"/>
    <n v="0.93080640179038909"/>
    <n v="4.9551140990967517E-3"/>
    <n v="0.92109063546331593"/>
    <n v="0.94052216811746225"/>
    <n v="3000"/>
    <s v="1"/>
  </r>
  <r>
    <x v="2"/>
    <x v="2"/>
    <x v="1"/>
    <s v="FII"/>
    <x v="1"/>
    <x v="0"/>
    <x v="0"/>
    <x v="23"/>
    <n v="6.9193598209616097E-2"/>
    <n v="4.9551140990967456E-3"/>
    <n v="5.9477831882542902E-2"/>
    <n v="7.89093645366893E-2"/>
    <n v="3000"/>
    <s v="1"/>
  </r>
  <r>
    <x v="2"/>
    <x v="2"/>
    <x v="1"/>
    <s v="FII"/>
    <x v="1"/>
    <x v="0"/>
    <x v="0"/>
    <x v="24"/>
    <n v="0.9235456478341787"/>
    <n v="5.1667095996966979E-3"/>
    <n v="0.91341499450378427"/>
    <n v="0.93367630116457312"/>
    <n v="3000"/>
    <s v="1"/>
  </r>
  <r>
    <x v="2"/>
    <x v="2"/>
    <x v="1"/>
    <s v="FII"/>
    <x v="1"/>
    <x v="0"/>
    <x v="0"/>
    <x v="25"/>
    <n v="7.6454352165826675E-2"/>
    <n v="5.166709599696697E-3"/>
    <n v="6.632369883543221E-2"/>
    <n v="8.658500549622114E-2"/>
    <n v="3000"/>
    <s v="1"/>
  </r>
  <r>
    <x v="2"/>
    <x v="2"/>
    <x v="1"/>
    <s v="FII"/>
    <x v="1"/>
    <x v="0"/>
    <x v="0"/>
    <x v="26"/>
    <n v="0.29387707792798995"/>
    <n v="8.5397310930495074E-3"/>
    <n v="0.2771327547627101"/>
    <n v="0.3106214010932698"/>
    <n v="3000"/>
    <s v="1"/>
  </r>
  <r>
    <x v="2"/>
    <x v="2"/>
    <x v="1"/>
    <s v="FII"/>
    <x v="1"/>
    <x v="0"/>
    <x v="0"/>
    <x v="27"/>
    <n v="0.70612292207203431"/>
    <n v="8.53973109304949E-3"/>
    <n v="0.68937859890675446"/>
    <n v="0.72286724523731416"/>
    <n v="3000"/>
    <s v="1"/>
  </r>
  <r>
    <x v="2"/>
    <x v="2"/>
    <x v="2"/>
    <s v="Finscope"/>
    <x v="1"/>
    <x v="0"/>
    <x v="0"/>
    <x v="13"/>
    <n v="0.51253760934172787"/>
    <n v="5.5580832651485621E-3"/>
    <n v="0.50164244426311133"/>
    <n v="0.52343277442034442"/>
    <n v="8665"/>
    <s v="1"/>
  </r>
  <r>
    <x v="2"/>
    <x v="2"/>
    <x v="2"/>
    <s v="Finscope"/>
    <x v="1"/>
    <x v="0"/>
    <x v="0"/>
    <x v="14"/>
    <n v="0.48746239065827218"/>
    <n v="5.5580832651485621E-3"/>
    <n v="0.4765672255796557"/>
    <n v="0.49835755573688867"/>
    <n v="8665"/>
    <s v="1"/>
  </r>
  <r>
    <x v="2"/>
    <x v="2"/>
    <x v="2"/>
    <s v="Finscope"/>
    <x v="1"/>
    <x v="0"/>
    <x v="0"/>
    <x v="15"/>
    <n v="0.56060730890465027"/>
    <n v="5.4865205155630453E-3"/>
    <n v="0.54985242383498989"/>
    <n v="0.57136219397431065"/>
    <n v="8665"/>
    <s v="1"/>
  </r>
  <r>
    <x v="2"/>
    <x v="2"/>
    <x v="2"/>
    <s v="Finscope"/>
    <x v="1"/>
    <x v="0"/>
    <x v="0"/>
    <x v="16"/>
    <n v="0.43939269109534967"/>
    <n v="5.4865205155630453E-3"/>
    <n v="0.42863780602568929"/>
    <n v="0.45014757616501005"/>
    <n v="8665"/>
    <s v="1"/>
  </r>
  <r>
    <x v="2"/>
    <x v="2"/>
    <x v="2"/>
    <s v="Finscope"/>
    <x v="1"/>
    <x v="0"/>
    <x v="0"/>
    <x v="20"/>
    <n v="0.71742246317410718"/>
    <n v="4.9868492551123581E-3"/>
    <n v="0.70764705261174443"/>
    <n v="0.72719787373646994"/>
    <n v="8665"/>
    <s v="1"/>
  </r>
  <r>
    <x v="2"/>
    <x v="2"/>
    <x v="2"/>
    <s v="Finscope"/>
    <x v="1"/>
    <x v="0"/>
    <x v="0"/>
    <x v="21"/>
    <n v="0.28257753682589282"/>
    <n v="4.9868492551123581E-3"/>
    <n v="0.27280212626353006"/>
    <n v="0.29235294738825557"/>
    <n v="8665"/>
    <s v="1"/>
  </r>
  <r>
    <x v="2"/>
    <x v="2"/>
    <x v="2"/>
    <s v="Finscope"/>
    <x v="1"/>
    <x v="0"/>
    <x v="0"/>
    <x v="22"/>
    <n v="0.77682132303446216"/>
    <n v="4.6215807290644773E-3"/>
    <n v="0.7677619256549657"/>
    <n v="0.78588072041395862"/>
    <n v="8665"/>
    <s v="1"/>
  </r>
  <r>
    <x v="2"/>
    <x v="2"/>
    <x v="2"/>
    <s v="Finscope"/>
    <x v="1"/>
    <x v="0"/>
    <x v="0"/>
    <x v="23"/>
    <n v="0.22317867696553778"/>
    <n v="4.6215807290644773E-3"/>
    <n v="0.21411927958604127"/>
    <n v="0.2322380743450343"/>
    <n v="8665"/>
    <s v="1"/>
  </r>
  <r>
    <x v="2"/>
    <x v="2"/>
    <x v="2"/>
    <s v="Finscope"/>
    <x v="1"/>
    <x v="0"/>
    <x v="0"/>
    <x v="24"/>
    <n v="0.86390084940964229"/>
    <n v="3.7368626512483643E-3"/>
    <n v="0.85657570987516296"/>
    <n v="0.87122598894412162"/>
    <n v="8665"/>
    <s v="1"/>
  </r>
  <r>
    <x v="2"/>
    <x v="2"/>
    <x v="2"/>
    <s v="Finscope"/>
    <x v="1"/>
    <x v="0"/>
    <x v="0"/>
    <x v="25"/>
    <n v="0.13609915059035768"/>
    <n v="3.7368626512483643E-3"/>
    <n v="0.12877401105587838"/>
    <n v="0.14342429012483698"/>
    <n v="8665"/>
    <s v="1"/>
  </r>
  <r>
    <x v="2"/>
    <x v="2"/>
    <x v="2"/>
    <s v="Finscope"/>
    <x v="1"/>
    <x v="0"/>
    <x v="0"/>
    <x v="26"/>
    <n v="0.27457980609998472"/>
    <n v="4.9818698358333937E-3"/>
    <n v="0.26481415638366401"/>
    <n v="0.28434545581630544"/>
    <n v="8665"/>
    <s v="1"/>
  </r>
  <r>
    <x v="2"/>
    <x v="2"/>
    <x v="2"/>
    <s v="Finscope"/>
    <x v="1"/>
    <x v="0"/>
    <x v="0"/>
    <x v="27"/>
    <n v="0.72542019390001533"/>
    <n v="4.9818698358333937E-3"/>
    <n v="0.71565454418369467"/>
    <n v="0.73518584361633599"/>
    <n v="8665"/>
    <s v="1"/>
  </r>
  <r>
    <x v="2"/>
    <x v="2"/>
    <x v="1"/>
    <s v="FII"/>
    <x v="1"/>
    <x v="1"/>
    <x v="1"/>
    <x v="13"/>
    <n v="0.58793639820450549"/>
    <n v="1.4010363683469987E-2"/>
    <n v="0.56046550308814069"/>
    <n v="0.6154072933208703"/>
    <n v="1356"/>
    <s v="1"/>
  </r>
  <r>
    <x v="2"/>
    <x v="2"/>
    <x v="1"/>
    <s v="FII"/>
    <x v="1"/>
    <x v="2"/>
    <x v="1"/>
    <x v="13"/>
    <n v="0.45236248846248345"/>
    <n v="1.251394359869051E-2"/>
    <n v="0.42782570698711575"/>
    <n v="0.47689926993785114"/>
    <n v="1644"/>
    <s v="1"/>
  </r>
  <r>
    <x v="2"/>
    <x v="2"/>
    <x v="1"/>
    <s v="FII"/>
    <x v="1"/>
    <x v="3"/>
    <x v="1"/>
    <x v="13"/>
    <n v="0.57492610550665768"/>
    <n v="1.668710213805397E-2"/>
    <n v="0.542206781227346"/>
    <n v="0.60764542978596936"/>
    <n v="952"/>
    <s v="1"/>
  </r>
  <r>
    <x v="2"/>
    <x v="2"/>
    <x v="1"/>
    <s v="FII"/>
    <x v="1"/>
    <x v="1"/>
    <x v="2"/>
    <x v="13"/>
    <n v="0.55288508376219381"/>
    <n v="4.9513994950113153E-2"/>
    <n v="0.45580025478865432"/>
    <n v="0.64996991273573324"/>
    <n v="108"/>
    <s v="1"/>
  </r>
  <r>
    <x v="2"/>
    <x v="2"/>
    <x v="1"/>
    <s v="FII"/>
    <x v="1"/>
    <x v="2"/>
    <x v="2"/>
    <x v="13"/>
    <n v="0.50861641450523842"/>
    <n v="9.6307499133801693E-3"/>
    <n v="0.48973287038464214"/>
    <n v="0.52749995862583476"/>
    <n v="2892"/>
    <s v="1"/>
  </r>
  <r>
    <x v="2"/>
    <x v="2"/>
    <x v="1"/>
    <s v="FII"/>
    <x v="1"/>
    <x v="3"/>
    <x v="2"/>
    <x v="13"/>
    <n v="0.55288508376219381"/>
    <n v="4.9513994950113153E-2"/>
    <n v="0.45580025478865432"/>
    <n v="0.64996991273573324"/>
    <n v="108"/>
    <s v="1"/>
  </r>
  <r>
    <x v="2"/>
    <x v="2"/>
    <x v="1"/>
    <s v="FII"/>
    <x v="1"/>
    <x v="1"/>
    <x v="3"/>
    <x v="13"/>
    <n v="0.64080633519074193"/>
    <n v="1.5416708283677133E-2"/>
    <n v="0.6105779424188853"/>
    <n v="0.67103472796259855"/>
    <n v="1095"/>
    <s v="1"/>
  </r>
  <r>
    <x v="2"/>
    <x v="2"/>
    <x v="1"/>
    <s v="FII"/>
    <x v="1"/>
    <x v="2"/>
    <x v="3"/>
    <x v="13"/>
    <n v="0.44280991872360959"/>
    <n v="1.1561912553872872E-2"/>
    <n v="0.42013983718341663"/>
    <n v="0.46548000026380254"/>
    <n v="1905"/>
    <s v="1"/>
  </r>
  <r>
    <x v="2"/>
    <x v="2"/>
    <x v="1"/>
    <s v="FII"/>
    <x v="1"/>
    <x v="3"/>
    <x v="3"/>
    <x v="13"/>
    <n v="0.63928568562871424"/>
    <n v="1.8720933119924205E-2"/>
    <n v="0.60257851643333593"/>
    <n v="0.67599285482409255"/>
    <n v="741"/>
    <s v="1"/>
  </r>
  <r>
    <x v="2"/>
    <x v="2"/>
    <x v="1"/>
    <s v="FII"/>
    <x v="1"/>
    <x v="1"/>
    <x v="4"/>
    <x v="13"/>
    <n v="0.37765930355809679"/>
    <n v="2.7254204754833991E-2"/>
    <n v="0.32422047661434528"/>
    <n v="0.43109813050184831"/>
    <n v="315"/>
    <s v="1"/>
  </r>
  <r>
    <x v="2"/>
    <x v="2"/>
    <x v="1"/>
    <s v="FII"/>
    <x v="1"/>
    <x v="2"/>
    <x v="4"/>
    <x v="13"/>
    <n v="0.52551121321595862"/>
    <n v="1.0053315491796352E-2"/>
    <n v="0.50579912138976968"/>
    <n v="0.54522330504214755"/>
    <n v="2685"/>
    <s v="1"/>
  </r>
  <r>
    <x v="2"/>
    <x v="2"/>
    <x v="1"/>
    <s v="FII"/>
    <x v="1"/>
    <x v="3"/>
    <x v="4"/>
    <x v="13"/>
    <n v="0.3669428361090622"/>
    <n v="2.9236885374456852E-2"/>
    <n v="0.30961645759409984"/>
    <n v="0.42426921462402456"/>
    <n v="269"/>
    <s v="1"/>
  </r>
  <r>
    <x v="2"/>
    <x v="2"/>
    <x v="1"/>
    <s v="FII"/>
    <x v="1"/>
    <x v="1"/>
    <x v="5"/>
    <x v="13"/>
    <n v="0.36143922337452516"/>
    <n v="4.8411535443778422E-2"/>
    <n v="0.26651604774223997"/>
    <n v="0.45636239900681036"/>
    <n v="97"/>
    <s v="1"/>
  </r>
  <r>
    <x v="2"/>
    <x v="2"/>
    <x v="1"/>
    <s v="FII"/>
    <x v="1"/>
    <x v="2"/>
    <x v="5"/>
    <x v="13"/>
    <n v="0.51497825669938269"/>
    <n v="9.6321910590567786E-3"/>
    <n v="0.49609188684473521"/>
    <n v="0.53386462655403011"/>
    <n v="2903"/>
    <s v="1"/>
  </r>
  <r>
    <x v="2"/>
    <x v="2"/>
    <x v="1"/>
    <s v="FII"/>
    <x v="1"/>
    <x v="3"/>
    <x v="5"/>
    <x v="13"/>
    <n v="0.32367822720592504"/>
    <n v="6.2535153264929144E-2"/>
    <n v="0.20106209280439558"/>
    <n v="0.4462943616074545"/>
    <n v="54"/>
    <s v="1"/>
  </r>
  <r>
    <x v="2"/>
    <x v="2"/>
    <x v="1"/>
    <s v="FII"/>
    <x v="1"/>
    <x v="1"/>
    <x v="1"/>
    <x v="14"/>
    <n v="0.41206360179549517"/>
    <n v="1.4010363683469987E-2"/>
    <n v="0.38459270667913042"/>
    <n v="0.43953449691185992"/>
    <n v="1356"/>
    <s v="1"/>
  </r>
  <r>
    <x v="2"/>
    <x v="2"/>
    <x v="1"/>
    <s v="FII"/>
    <x v="1"/>
    <x v="2"/>
    <x v="1"/>
    <x v="14"/>
    <n v="0.54763751153751616"/>
    <n v="1.2513943598690515E-2"/>
    <n v="0.52310073006214841"/>
    <n v="0.57217429301288392"/>
    <n v="1644"/>
    <s v="1"/>
  </r>
  <r>
    <x v="2"/>
    <x v="2"/>
    <x v="1"/>
    <s v="FII"/>
    <x v="1"/>
    <x v="3"/>
    <x v="1"/>
    <x v="14"/>
    <n v="0.42507389449333544"/>
    <n v="1.6687102138054015E-2"/>
    <n v="0.39235457021402365"/>
    <n v="0.45779321877264723"/>
    <n v="952"/>
    <s v="1"/>
  </r>
  <r>
    <x v="2"/>
    <x v="2"/>
    <x v="1"/>
    <s v="FII"/>
    <x v="1"/>
    <x v="1"/>
    <x v="2"/>
    <x v="14"/>
    <n v="0.44711491623780597"/>
    <n v="4.9513994950113147E-2"/>
    <n v="0.35003008726426649"/>
    <n v="0.5441997452113454"/>
    <n v="108"/>
    <s v="1"/>
  </r>
  <r>
    <x v="2"/>
    <x v="2"/>
    <x v="1"/>
    <s v="FII"/>
    <x v="1"/>
    <x v="2"/>
    <x v="2"/>
    <x v="14"/>
    <n v="0.49138358549478578"/>
    <n v="9.6307499133800444E-3"/>
    <n v="0.47250004137418972"/>
    <n v="0.51026712961538179"/>
    <n v="2892"/>
    <s v="1"/>
  </r>
  <r>
    <x v="2"/>
    <x v="2"/>
    <x v="1"/>
    <s v="FII"/>
    <x v="1"/>
    <x v="3"/>
    <x v="2"/>
    <x v="14"/>
    <n v="0.44711491623780597"/>
    <n v="4.9513994950113147E-2"/>
    <n v="0.35003008726426649"/>
    <n v="0.5441997452113454"/>
    <n v="108"/>
    <s v="1"/>
  </r>
  <r>
    <x v="2"/>
    <x v="2"/>
    <x v="1"/>
    <s v="FII"/>
    <x v="1"/>
    <x v="1"/>
    <x v="3"/>
    <x v="14"/>
    <n v="0.35919366480925191"/>
    <n v="1.5416708283677196E-2"/>
    <n v="0.32896527203739523"/>
    <n v="0.38942205758110859"/>
    <n v="1095"/>
    <s v="1"/>
  </r>
  <r>
    <x v="2"/>
    <x v="2"/>
    <x v="1"/>
    <s v="FII"/>
    <x v="1"/>
    <x v="2"/>
    <x v="3"/>
    <x v="14"/>
    <n v="0.55719008127639202"/>
    <n v="1.1561912553872873E-2"/>
    <n v="0.53451999973619913"/>
    <n v="0.57986016281658492"/>
    <n v="1905"/>
    <s v="1"/>
  </r>
  <r>
    <x v="2"/>
    <x v="2"/>
    <x v="1"/>
    <s v="FII"/>
    <x v="1"/>
    <x v="3"/>
    <x v="3"/>
    <x v="14"/>
    <n v="0.36071431437128343"/>
    <n v="1.8720933119924114E-2"/>
    <n v="0.32400714517590523"/>
    <n v="0.39742148356666163"/>
    <n v="741"/>
    <s v="1"/>
  </r>
  <r>
    <x v="2"/>
    <x v="2"/>
    <x v="1"/>
    <s v="FII"/>
    <x v="1"/>
    <x v="1"/>
    <x v="4"/>
    <x v="14"/>
    <n v="0.62234069644190326"/>
    <n v="2.7254204754833991E-2"/>
    <n v="0.56890186949815169"/>
    <n v="0.67577952338565483"/>
    <n v="315"/>
    <s v="1"/>
  </r>
  <r>
    <x v="2"/>
    <x v="2"/>
    <x v="1"/>
    <s v="FII"/>
    <x v="1"/>
    <x v="2"/>
    <x v="4"/>
    <x v="14"/>
    <n v="0.47448878678406148"/>
    <n v="1.0053315491796262E-2"/>
    <n v="0.45477669495787276"/>
    <n v="0.49420087861025019"/>
    <n v="2685"/>
    <s v="1"/>
  </r>
  <r>
    <x v="2"/>
    <x v="2"/>
    <x v="1"/>
    <s v="FII"/>
    <x v="1"/>
    <x v="3"/>
    <x v="4"/>
    <x v="14"/>
    <n v="0.63305716389093747"/>
    <n v="2.9236885374456813E-2"/>
    <n v="0.57573078537597522"/>
    <n v="0.69038354240589972"/>
    <n v="269"/>
    <s v="1"/>
  </r>
  <r>
    <x v="2"/>
    <x v="2"/>
    <x v="1"/>
    <s v="FII"/>
    <x v="1"/>
    <x v="1"/>
    <x v="5"/>
    <x v="14"/>
    <n v="0.63856077662547495"/>
    <n v="4.8411535443778408E-2"/>
    <n v="0.54363760099318981"/>
    <n v="0.73348395225776009"/>
    <n v="97"/>
    <s v="1"/>
  </r>
  <r>
    <x v="2"/>
    <x v="2"/>
    <x v="1"/>
    <s v="FII"/>
    <x v="1"/>
    <x v="2"/>
    <x v="5"/>
    <x v="14"/>
    <n v="0.48502174330064146"/>
    <n v="9.6321910590566641E-3"/>
    <n v="0.46613537344599421"/>
    <n v="0.50390811315528872"/>
    <n v="2903"/>
    <s v="1"/>
  </r>
  <r>
    <x v="2"/>
    <x v="2"/>
    <x v="1"/>
    <s v="FII"/>
    <x v="1"/>
    <x v="3"/>
    <x v="5"/>
    <x v="14"/>
    <n v="0.67632177279407579"/>
    <n v="6.2535153264929144E-2"/>
    <n v="0.55370563839254627"/>
    <n v="0.79893790719560531"/>
    <n v="54"/>
    <s v="1"/>
  </r>
  <r>
    <x v="2"/>
    <x v="2"/>
    <x v="1"/>
    <s v="FII"/>
    <x v="1"/>
    <x v="1"/>
    <x v="1"/>
    <x v="15"/>
    <n v="0.61759115137032627"/>
    <n v="1.3435749078062775E-2"/>
    <n v="0.59124693489800673"/>
    <n v="0.64393536784264582"/>
    <n v="1356"/>
    <s v="1"/>
  </r>
  <r>
    <x v="2"/>
    <x v="2"/>
    <x v="1"/>
    <s v="FII"/>
    <x v="1"/>
    <x v="2"/>
    <x v="1"/>
    <x v="15"/>
    <n v="0.65326537236248261"/>
    <n v="1.1820113172492611E-2"/>
    <n v="0.63008902258590893"/>
    <n v="0.67644172213905629"/>
    <n v="1644"/>
    <s v="1"/>
  </r>
  <r>
    <x v="2"/>
    <x v="2"/>
    <x v="1"/>
    <s v="FII"/>
    <x v="1"/>
    <x v="3"/>
    <x v="1"/>
    <x v="15"/>
    <n v="0.61380598108192974"/>
    <n v="1.6092983325423978E-2"/>
    <n v="0.58225157842472219"/>
    <n v="0.64536038373913729"/>
    <n v="952"/>
    <s v="1"/>
  </r>
  <r>
    <x v="2"/>
    <x v="2"/>
    <x v="1"/>
    <s v="FII"/>
    <x v="1"/>
    <x v="1"/>
    <x v="2"/>
    <x v="15"/>
    <n v="0.60090762406143072"/>
    <n v="4.8282769962178319E-2"/>
    <n v="0.506236926032123"/>
    <n v="0.69557832209073844"/>
    <n v="108"/>
    <s v="1"/>
  </r>
  <r>
    <x v="2"/>
    <x v="2"/>
    <x v="1"/>
    <s v="FII"/>
    <x v="1"/>
    <x v="2"/>
    <x v="2"/>
    <x v="15"/>
    <n v="0.6393699823349106"/>
    <n v="9.0447518789467402E-3"/>
    <n v="0.62163543697737356"/>
    <n v="0.65710452769244765"/>
    <n v="2892"/>
    <s v="1"/>
  </r>
  <r>
    <x v="2"/>
    <x v="2"/>
    <x v="1"/>
    <s v="FII"/>
    <x v="1"/>
    <x v="3"/>
    <x v="2"/>
    <x v="15"/>
    <n v="0.60090762406143072"/>
    <n v="4.8282769962178319E-2"/>
    <n v="0.506236926032123"/>
    <n v="0.69557832209073844"/>
    <n v="108"/>
    <s v="1"/>
  </r>
  <r>
    <x v="2"/>
    <x v="2"/>
    <x v="1"/>
    <s v="FII"/>
    <x v="1"/>
    <x v="1"/>
    <x v="3"/>
    <x v="15"/>
    <n v="0.62119839178142444"/>
    <n v="1.4884605193925834E-2"/>
    <n v="0.59201332297316334"/>
    <n v="0.65038346058968555"/>
    <n v="1095"/>
    <s v="1"/>
  </r>
  <r>
    <x v="2"/>
    <x v="2"/>
    <x v="1"/>
    <s v="FII"/>
    <x v="1"/>
    <x v="2"/>
    <x v="3"/>
    <x v="15"/>
    <n v="0.64675698718554742"/>
    <n v="1.1065649779541288E-2"/>
    <n v="0.62505995551984872"/>
    <n v="0.66845401885124611"/>
    <n v="1905"/>
    <s v="1"/>
  </r>
  <r>
    <x v="2"/>
    <x v="2"/>
    <x v="1"/>
    <s v="FII"/>
    <x v="1"/>
    <x v="3"/>
    <x v="3"/>
    <x v="15"/>
    <n v="0.61576123353704237"/>
    <n v="1.8185845183321277E-2"/>
    <n v="0.58010324085960085"/>
    <n v="0.65141922621448389"/>
    <n v="741"/>
    <s v="1"/>
  </r>
  <r>
    <x v="2"/>
    <x v="2"/>
    <x v="1"/>
    <s v="FII"/>
    <x v="1"/>
    <x v="1"/>
    <x v="4"/>
    <x v="15"/>
    <n v="0.60128974120444412"/>
    <n v="2.8154172105786496E-2"/>
    <n v="0.54608629849020129"/>
    <n v="0.65649318391868694"/>
    <n v="315"/>
    <s v="1"/>
  </r>
  <r>
    <x v="2"/>
    <x v="2"/>
    <x v="1"/>
    <s v="FII"/>
    <x v="1"/>
    <x v="2"/>
    <x v="4"/>
    <x v="15"/>
    <n v="0.64234445425698095"/>
    <n v="9.3609189141878012E-3"/>
    <n v="0.62398998270333761"/>
    <n v="0.66069892581062428"/>
    <n v="2685"/>
    <s v="1"/>
  </r>
  <r>
    <x v="2"/>
    <x v="2"/>
    <x v="1"/>
    <s v="FII"/>
    <x v="1"/>
    <x v="3"/>
    <x v="4"/>
    <x v="15"/>
    <n v="0.5934892619145905"/>
    <n v="3.0588553250031288E-2"/>
    <n v="0.53351259342279667"/>
    <n v="0.65346593040638434"/>
    <n v="269"/>
    <s v="1"/>
  </r>
  <r>
    <x v="2"/>
    <x v="2"/>
    <x v="1"/>
    <s v="FII"/>
    <x v="1"/>
    <x v="1"/>
    <x v="5"/>
    <x v="15"/>
    <n v="0.52971666505534964"/>
    <n v="5.1520247017242268E-2"/>
    <n v="0.42869806666952009"/>
    <n v="0.63073526344117925"/>
    <n v="97"/>
    <s v="1"/>
  </r>
  <r>
    <x v="2"/>
    <x v="2"/>
    <x v="1"/>
    <s v="FII"/>
    <x v="1"/>
    <x v="2"/>
    <x v="5"/>
    <x v="15"/>
    <n v="0.64161414012794327"/>
    <n v="9.0127522341357583E-3"/>
    <n v="0.62394233824418199"/>
    <n v="0.65928594201170454"/>
    <n v="2903"/>
    <s v="1"/>
  </r>
  <r>
    <x v="2"/>
    <x v="2"/>
    <x v="1"/>
    <s v="FII"/>
    <x v="1"/>
    <x v="3"/>
    <x v="5"/>
    <x v="15"/>
    <n v="0.52803996839784029"/>
    <n v="6.9265033198444695E-2"/>
    <n v="0.39222818611905708"/>
    <n v="0.6638517506766235"/>
    <n v="54"/>
    <s v="1"/>
  </r>
  <r>
    <x v="2"/>
    <x v="2"/>
    <x v="1"/>
    <s v="FII"/>
    <x v="1"/>
    <x v="1"/>
    <x v="1"/>
    <x v="16"/>
    <n v="0.38240884862967561"/>
    <n v="1.3435749078062775E-2"/>
    <n v="0.35606463215735612"/>
    <n v="0.40875306510199511"/>
    <n v="1356"/>
    <s v="1"/>
  </r>
  <r>
    <x v="2"/>
    <x v="2"/>
    <x v="1"/>
    <s v="FII"/>
    <x v="1"/>
    <x v="2"/>
    <x v="1"/>
    <x v="16"/>
    <n v="0.34673462763751661"/>
    <n v="1.1820113172492612E-2"/>
    <n v="0.32355827786094293"/>
    <n v="0.36991097741409029"/>
    <n v="1644"/>
    <s v="1"/>
  </r>
  <r>
    <x v="2"/>
    <x v="2"/>
    <x v="1"/>
    <s v="FII"/>
    <x v="1"/>
    <x v="3"/>
    <x v="1"/>
    <x v="16"/>
    <n v="0.38619401891806543"/>
    <n v="1.609298332542395E-2"/>
    <n v="0.35463961626085799"/>
    <n v="0.41774842157527287"/>
    <n v="952"/>
    <s v="1"/>
  </r>
  <r>
    <x v="2"/>
    <x v="2"/>
    <x v="1"/>
    <s v="FII"/>
    <x v="1"/>
    <x v="1"/>
    <x v="2"/>
    <x v="16"/>
    <n v="0.39909237593856889"/>
    <n v="4.8282769962178305E-2"/>
    <n v="0.30442167790926117"/>
    <n v="0.49376307396787661"/>
    <n v="108"/>
    <s v="1"/>
  </r>
  <r>
    <x v="2"/>
    <x v="2"/>
    <x v="1"/>
    <s v="FII"/>
    <x v="1"/>
    <x v="2"/>
    <x v="2"/>
    <x v="16"/>
    <n v="0.3606300176651141"/>
    <n v="9.0447518789467645E-3"/>
    <n v="0.34289547230757694"/>
    <n v="0.37836456302265126"/>
    <n v="2892"/>
    <s v="1"/>
  </r>
  <r>
    <x v="2"/>
    <x v="2"/>
    <x v="1"/>
    <s v="FII"/>
    <x v="1"/>
    <x v="3"/>
    <x v="2"/>
    <x v="16"/>
    <n v="0.39909237593856889"/>
    <n v="4.8282769962178305E-2"/>
    <n v="0.30442167790926117"/>
    <n v="0.49376307396787661"/>
    <n v="108"/>
    <s v="1"/>
  </r>
  <r>
    <x v="2"/>
    <x v="2"/>
    <x v="1"/>
    <s v="FII"/>
    <x v="1"/>
    <x v="1"/>
    <x v="3"/>
    <x v="16"/>
    <n v="0.37880160821857056"/>
    <n v="1.4884605193925761E-2"/>
    <n v="0.34961653941030957"/>
    <n v="0.40798667702683156"/>
    <n v="1095"/>
    <s v="1"/>
  </r>
  <r>
    <x v="2"/>
    <x v="2"/>
    <x v="1"/>
    <s v="FII"/>
    <x v="1"/>
    <x v="2"/>
    <x v="3"/>
    <x v="16"/>
    <n v="0.35324301281445403"/>
    <n v="1.1065649779541298E-2"/>
    <n v="0.33154598114875533"/>
    <n v="0.37494004448015272"/>
    <n v="1905"/>
    <s v="1"/>
  </r>
  <r>
    <x v="2"/>
    <x v="2"/>
    <x v="1"/>
    <s v="FII"/>
    <x v="1"/>
    <x v="3"/>
    <x v="3"/>
    <x v="16"/>
    <n v="0.38423876646295657"/>
    <n v="1.818584518332126E-2"/>
    <n v="0.34858077378551505"/>
    <n v="0.41989675914039809"/>
    <n v="741"/>
    <s v="1"/>
  </r>
  <r>
    <x v="2"/>
    <x v="2"/>
    <x v="1"/>
    <s v="FII"/>
    <x v="1"/>
    <x v="1"/>
    <x v="4"/>
    <x v="16"/>
    <n v="0.39871025879555588"/>
    <n v="2.8154172105786496E-2"/>
    <n v="0.34350681608131312"/>
    <n v="0.45391370150979865"/>
    <n v="315"/>
    <s v="1"/>
  </r>
  <r>
    <x v="2"/>
    <x v="2"/>
    <x v="1"/>
    <s v="FII"/>
    <x v="1"/>
    <x v="2"/>
    <x v="4"/>
    <x v="16"/>
    <n v="0.35765554574304065"/>
    <n v="9.3609189141879174E-3"/>
    <n v="0.33930107418939703"/>
    <n v="0.37601001729668426"/>
    <n v="2685"/>
    <s v="1"/>
  </r>
  <r>
    <x v="2"/>
    <x v="2"/>
    <x v="1"/>
    <s v="FII"/>
    <x v="1"/>
    <x v="3"/>
    <x v="4"/>
    <x v="16"/>
    <n v="0.40651073808540911"/>
    <n v="3.0588553250031278E-2"/>
    <n v="0.34653406959361521"/>
    <n v="0.466487406577203"/>
    <n v="269"/>
    <s v="1"/>
  </r>
  <r>
    <x v="2"/>
    <x v="2"/>
    <x v="1"/>
    <s v="FII"/>
    <x v="1"/>
    <x v="1"/>
    <x v="5"/>
    <x v="16"/>
    <n v="0.47028333494465036"/>
    <n v="5.1520247017242268E-2"/>
    <n v="0.36926473655882081"/>
    <n v="0.57130193333047996"/>
    <n v="97"/>
    <s v="1"/>
  </r>
  <r>
    <x v="2"/>
    <x v="2"/>
    <x v="1"/>
    <s v="FII"/>
    <x v="1"/>
    <x v="2"/>
    <x v="5"/>
    <x v="16"/>
    <n v="0.35838585987208138"/>
    <n v="9.0127522341358467E-3"/>
    <n v="0.34071405798831994"/>
    <n v="0.37605766175584282"/>
    <n v="2903"/>
    <s v="1"/>
  </r>
  <r>
    <x v="2"/>
    <x v="2"/>
    <x v="1"/>
    <s v="FII"/>
    <x v="1"/>
    <x v="3"/>
    <x v="5"/>
    <x v="16"/>
    <n v="0.4719600316021606"/>
    <n v="6.9265033198444709E-2"/>
    <n v="0.33614824932337739"/>
    <n v="0.60777181388094381"/>
    <n v="54"/>
    <s v="1"/>
  </r>
  <r>
    <x v="2"/>
    <x v="2"/>
    <x v="1"/>
    <s v="FII"/>
    <x v="1"/>
    <x v="1"/>
    <x v="1"/>
    <x v="17"/>
    <n v="0.12276289231355918"/>
    <n v="9.1220005724683452E-3"/>
    <n v="0.10487688116929794"/>
    <n v="0.14064890345782041"/>
    <n v="1356"/>
    <s v="1"/>
  </r>
  <r>
    <x v="2"/>
    <x v="2"/>
    <x v="1"/>
    <s v="FII"/>
    <x v="1"/>
    <x v="2"/>
    <x v="1"/>
    <x v="17"/>
    <n v="0.25170839114560045"/>
    <n v="1.1121700746114155E-2"/>
    <n v="0.2299014572490474"/>
    <n v="0.27351532504215348"/>
    <n v="1644"/>
    <s v="1"/>
  </r>
  <r>
    <x v="2"/>
    <x v="2"/>
    <x v="1"/>
    <s v="FII"/>
    <x v="1"/>
    <x v="3"/>
    <x v="1"/>
    <x v="17"/>
    <n v="0.10738579012727033"/>
    <n v="1.0221432832079529E-2"/>
    <n v="8.7344061331870546E-2"/>
    <n v="0.12742751892267012"/>
    <n v="952"/>
    <s v="1"/>
  </r>
  <r>
    <x v="2"/>
    <x v="2"/>
    <x v="1"/>
    <s v="FII"/>
    <x v="1"/>
    <x v="1"/>
    <x v="2"/>
    <x v="17"/>
    <n v="0.16327272080094532"/>
    <n v="3.5094551585036979E-2"/>
    <n v="9.446089210545873E-2"/>
    <n v="0.23208454949643192"/>
    <n v="108"/>
    <s v="1"/>
  </r>
  <r>
    <x v="2"/>
    <x v="2"/>
    <x v="1"/>
    <s v="FII"/>
    <x v="1"/>
    <x v="2"/>
    <x v="2"/>
    <x v="17"/>
    <n v="0.19795370857711661"/>
    <n v="7.7389444533477719E-3"/>
    <n v="0.1827795320751805"/>
    <n v="0.21312788507905273"/>
    <n v="2892"/>
    <s v="1"/>
  </r>
  <r>
    <x v="2"/>
    <x v="2"/>
    <x v="1"/>
    <s v="FII"/>
    <x v="1"/>
    <x v="3"/>
    <x v="2"/>
    <x v="17"/>
    <n v="0.16327272080094532"/>
    <n v="3.5094551585036979E-2"/>
    <n v="9.446089210545873E-2"/>
    <n v="0.23208454949643192"/>
    <n v="108"/>
    <s v="1"/>
  </r>
  <r>
    <x v="2"/>
    <x v="2"/>
    <x v="1"/>
    <s v="FII"/>
    <x v="1"/>
    <x v="1"/>
    <x v="3"/>
    <x v="17"/>
    <n v="0.12794025681952428"/>
    <n v="1.0305556836456484E-2"/>
    <n v="0.10773358143506953"/>
    <n v="0.14814693220397904"/>
    <n v="1095"/>
    <s v="1"/>
  </r>
  <r>
    <x v="2"/>
    <x v="2"/>
    <x v="1"/>
    <s v="FII"/>
    <x v="1"/>
    <x v="2"/>
    <x v="3"/>
    <x v="17"/>
    <n v="0.23223195106797745"/>
    <n v="1.0066606583935512E-2"/>
    <n v="0.21249379866217866"/>
    <n v="0.25197010347377624"/>
    <n v="1905"/>
    <s v="1"/>
  </r>
  <r>
    <x v="2"/>
    <x v="2"/>
    <x v="1"/>
    <s v="FII"/>
    <x v="1"/>
    <x v="3"/>
    <x v="3"/>
    <x v="17"/>
    <n v="0.11780742998779201"/>
    <n v="1.2209425977053115E-2"/>
    <n v="9.3867733058841551E-2"/>
    <n v="0.14174712691674246"/>
    <n v="741"/>
    <s v="1"/>
  </r>
  <r>
    <x v="2"/>
    <x v="2"/>
    <x v="1"/>
    <s v="FII"/>
    <x v="1"/>
    <x v="1"/>
    <x v="4"/>
    <x v="17"/>
    <n v="4.9725632183924243E-2"/>
    <n v="1.2218861092818376E-2"/>
    <n v="2.5767435301549742E-2"/>
    <n v="7.3683829066298751E-2"/>
    <n v="315"/>
    <s v="1"/>
  </r>
  <r>
    <x v="2"/>
    <x v="2"/>
    <x v="1"/>
    <s v="FII"/>
    <x v="1"/>
    <x v="2"/>
    <x v="4"/>
    <x v="17"/>
    <n v="0.21387528088358274"/>
    <n v="8.2615713563559453E-3"/>
    <n v="0.19767636090161356"/>
    <n v="0.23007420086555191"/>
    <n v="2685"/>
    <s v="1"/>
  </r>
  <r>
    <x v="2"/>
    <x v="2"/>
    <x v="1"/>
    <s v="FII"/>
    <x v="1"/>
    <x v="3"/>
    <x v="4"/>
    <x v="17"/>
    <n v="4.1971399880394666E-2"/>
    <n v="1.195693576286351E-2"/>
    <n v="1.8526774481963774E-2"/>
    <n v="6.5416025278825563E-2"/>
    <n v="269"/>
    <s v="1"/>
  </r>
  <r>
    <x v="2"/>
    <x v="2"/>
    <x v="1"/>
    <s v="FII"/>
    <x v="1"/>
    <x v="1"/>
    <x v="5"/>
    <x v="17"/>
    <n v="4.0476879086625457E-2"/>
    <n v="2.0029329522751133E-2"/>
    <n v="1.2042646847751151E-3"/>
    <n v="7.9749493488475792E-2"/>
    <n v="97"/>
    <s v="1"/>
  </r>
  <r>
    <x v="2"/>
    <x v="2"/>
    <x v="1"/>
    <s v="FII"/>
    <x v="1"/>
    <x v="2"/>
    <x v="5"/>
    <x v="17"/>
    <n v="0.20189468254474013"/>
    <n v="7.7729976498690598E-3"/>
    <n v="0.18665373605658897"/>
    <n v="0.2171356290328913"/>
    <n v="2903"/>
    <s v="1"/>
  </r>
  <r>
    <x v="2"/>
    <x v="2"/>
    <x v="1"/>
    <s v="FII"/>
    <x v="1"/>
    <x v="3"/>
    <x v="5"/>
    <x v="17"/>
    <n v="3.1345204940016268E-2"/>
    <n v="2.1991653284156445E-2"/>
    <n v="-1.1775046215012526E-2"/>
    <n v="7.4465456095045068E-2"/>
    <n v="54"/>
    <s v="1"/>
  </r>
  <r>
    <x v="2"/>
    <x v="2"/>
    <x v="1"/>
    <s v="FII"/>
    <x v="1"/>
    <x v="1"/>
    <x v="1"/>
    <x v="18"/>
    <n v="0.27875144405772861"/>
    <n v="1.2353713485490208E-2"/>
    <n v="0.25452883462911524"/>
    <n v="0.30297405348634199"/>
    <n v="1356"/>
    <s v="1"/>
  </r>
  <r>
    <x v="2"/>
    <x v="2"/>
    <x v="1"/>
    <s v="FII"/>
    <x v="1"/>
    <x v="2"/>
    <x v="1"/>
    <x v="18"/>
    <n v="0.28832385156723295"/>
    <n v="1.1598185340474835E-2"/>
    <n v="0.26558264796776782"/>
    <n v="0.31106505516669808"/>
    <n v="1644"/>
    <s v="1"/>
  </r>
  <r>
    <x v="2"/>
    <x v="2"/>
    <x v="1"/>
    <s v="FII"/>
    <x v="1"/>
    <x v="3"/>
    <x v="1"/>
    <x v="18"/>
    <n v="0.25247157573422607"/>
    <n v="1.4225545923262698E-2"/>
    <n v="0.22457876089658924"/>
    <n v="0.28036439057186291"/>
    <n v="952"/>
    <s v="1"/>
  </r>
  <r>
    <x v="2"/>
    <x v="2"/>
    <x v="1"/>
    <s v="FII"/>
    <x v="1"/>
    <x v="1"/>
    <x v="2"/>
    <x v="18"/>
    <n v="0.27826159683440421"/>
    <n v="4.3897915206011683E-2"/>
    <n v="0.19218852609219289"/>
    <n v="0.36433466757661553"/>
    <n v="108"/>
    <s v="1"/>
  </r>
  <r>
    <x v="2"/>
    <x v="2"/>
    <x v="1"/>
    <s v="FII"/>
    <x v="1"/>
    <x v="2"/>
    <x v="2"/>
    <x v="18"/>
    <n v="0.28445574754947422"/>
    <n v="8.6494882728910278E-3"/>
    <n v="0.26749621740999913"/>
    <n v="0.30141527768894932"/>
    <n v="2892"/>
    <s v="1"/>
  </r>
  <r>
    <x v="2"/>
    <x v="2"/>
    <x v="1"/>
    <s v="FII"/>
    <x v="1"/>
    <x v="3"/>
    <x v="2"/>
    <x v="18"/>
    <n v="0.27826159683440421"/>
    <n v="4.3897915206011683E-2"/>
    <n v="0.19218852609219289"/>
    <n v="0.36433466757661553"/>
    <n v="108"/>
    <s v="1"/>
  </r>
  <r>
    <x v="2"/>
    <x v="2"/>
    <x v="1"/>
    <s v="FII"/>
    <x v="1"/>
    <x v="1"/>
    <x v="3"/>
    <x v="18"/>
    <n v="0.28793690929536397"/>
    <n v="1.3968888741950403E-2"/>
    <n v="0.26054733639119748"/>
    <n v="0.31532648219953047"/>
    <n v="1095"/>
    <s v="1"/>
  </r>
  <r>
    <x v="2"/>
    <x v="2"/>
    <x v="1"/>
    <s v="FII"/>
    <x v="1"/>
    <x v="2"/>
    <x v="3"/>
    <x v="18"/>
    <n v="0.28234560723640117"/>
    <n v="1.0658473027876661E-2"/>
    <n v="0.26144694955238562"/>
    <n v="0.30324426492041673"/>
    <n v="1905"/>
    <s v="1"/>
  </r>
  <r>
    <x v="2"/>
    <x v="2"/>
    <x v="1"/>
    <s v="FII"/>
    <x v="1"/>
    <x v="3"/>
    <x v="3"/>
    <x v="18"/>
    <n v="0.27079660671961819"/>
    <n v="1.6556008181276994E-2"/>
    <n v="0.23833432561337262"/>
    <n v="0.3032588878258638"/>
    <n v="741"/>
    <s v="1"/>
  </r>
  <r>
    <x v="2"/>
    <x v="2"/>
    <x v="1"/>
    <s v="FII"/>
    <x v="1"/>
    <x v="1"/>
    <x v="4"/>
    <x v="18"/>
    <n v="0.18289619241284921"/>
    <n v="2.1901128160588215E-2"/>
    <n v="0.13995343887537853"/>
    <n v="0.22583894595031989"/>
    <n v="315"/>
    <s v="1"/>
  </r>
  <r>
    <x v="2"/>
    <x v="2"/>
    <x v="1"/>
    <s v="FII"/>
    <x v="1"/>
    <x v="2"/>
    <x v="4"/>
    <x v="18"/>
    <n v="0.29602784042661368"/>
    <n v="9.0959358049067691E-3"/>
    <n v="0.27819293591399263"/>
    <n v="0.31386274493923472"/>
    <n v="2685"/>
    <s v="1"/>
  </r>
  <r>
    <x v="2"/>
    <x v="2"/>
    <x v="1"/>
    <s v="FII"/>
    <x v="1"/>
    <x v="3"/>
    <x v="4"/>
    <x v="18"/>
    <n v="0.17253847999265823"/>
    <n v="2.3270820064491868E-2"/>
    <n v="0.12691009576893603"/>
    <n v="0.21816686421638043"/>
    <n v="269"/>
    <s v="1"/>
  </r>
  <r>
    <x v="2"/>
    <x v="2"/>
    <x v="1"/>
    <s v="FII"/>
    <x v="1"/>
    <x v="1"/>
    <x v="5"/>
    <x v="18"/>
    <n v="0.1853472789729633"/>
    <n v="3.8896186989582519E-2"/>
    <n v="0.1090813734363348"/>
    <n v="0.26161318450959181"/>
    <n v="97"/>
    <s v="1"/>
  </r>
  <r>
    <x v="2"/>
    <x v="2"/>
    <x v="1"/>
    <s v="FII"/>
    <x v="1"/>
    <x v="2"/>
    <x v="5"/>
    <x v="18"/>
    <n v="0.28748208001798387"/>
    <n v="8.6646000670643521E-3"/>
    <n v="0.2704929193477007"/>
    <n v="0.30447124068826703"/>
    <n v="2903"/>
    <s v="1"/>
  </r>
  <r>
    <x v="2"/>
    <x v="2"/>
    <x v="1"/>
    <s v="FII"/>
    <x v="1"/>
    <x v="3"/>
    <x v="5"/>
    <x v="18"/>
    <n v="0.1200850789557532"/>
    <n v="4.301536918421632E-2"/>
    <n v="3.5742465020220646E-2"/>
    <n v="0.20442769289128576"/>
    <n v="54"/>
    <s v="1"/>
  </r>
  <r>
    <x v="2"/>
    <x v="2"/>
    <x v="1"/>
    <s v="FII"/>
    <x v="1"/>
    <x v="1"/>
    <x v="1"/>
    <x v="19"/>
    <n v="0.59848566362871269"/>
    <n v="1.3593853547040846E-2"/>
    <n v="0.57183144297785427"/>
    <n v="0.62513988427957112"/>
    <n v="1356"/>
    <s v="1"/>
  </r>
  <r>
    <x v="2"/>
    <x v="2"/>
    <x v="1"/>
    <s v="FII"/>
    <x v="1"/>
    <x v="2"/>
    <x v="1"/>
    <x v="19"/>
    <n v="0.45996775728716577"/>
    <n v="1.2719920615129596E-2"/>
    <n v="0.43502710528118105"/>
    <n v="0.48490840929315049"/>
    <n v="1644"/>
    <s v="1"/>
  </r>
  <r>
    <x v="2"/>
    <x v="2"/>
    <x v="1"/>
    <s v="FII"/>
    <x v="1"/>
    <x v="3"/>
    <x v="1"/>
    <x v="19"/>
    <n v="0.64014263413849792"/>
    <n v="1.5815106359326769E-2"/>
    <n v="0.60913308022065016"/>
    <n v="0.67115218805634569"/>
    <n v="952"/>
    <s v="1"/>
  </r>
  <r>
    <x v="2"/>
    <x v="2"/>
    <x v="1"/>
    <s v="FII"/>
    <x v="1"/>
    <x v="1"/>
    <x v="2"/>
    <x v="19"/>
    <n v="0.55846568236465033"/>
    <n v="4.8659135790060287E-2"/>
    <n v="0.46305702303635587"/>
    <n v="0.65387434169294478"/>
    <n v="108"/>
    <s v="1"/>
  </r>
  <r>
    <x v="2"/>
    <x v="2"/>
    <x v="1"/>
    <s v="FII"/>
    <x v="1"/>
    <x v="2"/>
    <x v="2"/>
    <x v="19"/>
    <n v="0.51759054387343362"/>
    <n v="9.6029902271302751E-3"/>
    <n v="0.49876142970531129"/>
    <n v="0.536419658041556"/>
    <n v="2892"/>
    <s v="1"/>
  </r>
  <r>
    <x v="2"/>
    <x v="2"/>
    <x v="1"/>
    <s v="FII"/>
    <x v="1"/>
    <x v="3"/>
    <x v="2"/>
    <x v="19"/>
    <n v="0.55846568236465033"/>
    <n v="4.8659135790060287E-2"/>
    <n v="0.46305702303635587"/>
    <n v="0.65387434169294478"/>
    <n v="108"/>
    <s v="1"/>
  </r>
  <r>
    <x v="2"/>
    <x v="2"/>
    <x v="1"/>
    <s v="FII"/>
    <x v="1"/>
    <x v="1"/>
    <x v="3"/>
    <x v="19"/>
    <n v="0.58412283388510522"/>
    <n v="1.5242612962849266E-2"/>
    <n v="0.55423579943961065"/>
    <n v="0.61400986833059978"/>
    <n v="1095"/>
    <s v="1"/>
  </r>
  <r>
    <x v="2"/>
    <x v="2"/>
    <x v="1"/>
    <s v="FII"/>
    <x v="1"/>
    <x v="2"/>
    <x v="3"/>
    <x v="19"/>
    <n v="0.48542244169562299"/>
    <n v="1.1842882533773731E-2"/>
    <n v="0.46220144677280239"/>
    <n v="0.50864343661844358"/>
    <n v="1905"/>
    <s v="1"/>
  </r>
  <r>
    <x v="2"/>
    <x v="2"/>
    <x v="1"/>
    <s v="FII"/>
    <x v="1"/>
    <x v="3"/>
    <x v="3"/>
    <x v="19"/>
    <n v="0.61139596329258838"/>
    <n v="1.828576799232608E-2"/>
    <n v="0.57554204643588069"/>
    <n v="0.64724988014929608"/>
    <n v="741"/>
    <s v="1"/>
  </r>
  <r>
    <x v="2"/>
    <x v="2"/>
    <x v="1"/>
    <s v="FII"/>
    <x v="1"/>
    <x v="1"/>
    <x v="4"/>
    <x v="19"/>
    <n v="0.76737817540322661"/>
    <n v="2.3950822296215361E-2"/>
    <n v="0.72041647318658109"/>
    <n v="0.81433987761987214"/>
    <n v="315"/>
    <s v="1"/>
  </r>
  <r>
    <x v="2"/>
    <x v="2"/>
    <x v="1"/>
    <s v="FII"/>
    <x v="1"/>
    <x v="2"/>
    <x v="4"/>
    <x v="19"/>
    <n v="0.49009687868982454"/>
    <n v="9.9795259308404112E-3"/>
    <n v="0.47052947013778185"/>
    <n v="0.5096642872418673"/>
    <n v="2685"/>
    <s v="1"/>
  </r>
  <r>
    <x v="2"/>
    <x v="2"/>
    <x v="1"/>
    <s v="FII"/>
    <x v="1"/>
    <x v="3"/>
    <x v="4"/>
    <x v="19"/>
    <n v="0.78549012012694719"/>
    <n v="2.5186916514272659E-2"/>
    <n v="0.7361047395972069"/>
    <n v="0.83487550065668747"/>
    <n v="269"/>
    <s v="1"/>
  </r>
  <r>
    <x v="2"/>
    <x v="2"/>
    <x v="1"/>
    <s v="FII"/>
    <x v="1"/>
    <x v="1"/>
    <x v="5"/>
    <x v="19"/>
    <n v="0.77417584194041134"/>
    <n v="4.2079241373820277E-2"/>
    <n v="0.69166874558856883"/>
    <n v="0.85668293829225384"/>
    <n v="97"/>
    <s v="1"/>
  </r>
  <r>
    <x v="2"/>
    <x v="2"/>
    <x v="1"/>
    <s v="FII"/>
    <x v="1"/>
    <x v="2"/>
    <x v="5"/>
    <x v="19"/>
    <n v="0.51062323743730098"/>
    <n v="9.5903701737260622E-3"/>
    <n v="0.4918188681060196"/>
    <n v="0.52942760676858236"/>
    <n v="2903"/>
    <s v="1"/>
  </r>
  <r>
    <x v="2"/>
    <x v="2"/>
    <x v="1"/>
    <s v="FII"/>
    <x v="1"/>
    <x v="3"/>
    <x v="5"/>
    <x v="19"/>
    <n v="0.84856971610423104"/>
    <n v="4.7210437660340845E-2"/>
    <n v="0.75600159933970679"/>
    <n v="0.9411378328687553"/>
    <n v="54"/>
    <s v="1"/>
  </r>
  <r>
    <x v="2"/>
    <x v="2"/>
    <x v="1"/>
    <s v="FII"/>
    <x v="1"/>
    <x v="1"/>
    <x v="1"/>
    <x v="20"/>
    <n v="0.9159283417896078"/>
    <n v="7.8270194869537665E-3"/>
    <n v="0.9005814716970395"/>
    <n v="0.9312752118821761"/>
    <n v="1356"/>
    <s v="1"/>
  </r>
  <r>
    <x v="2"/>
    <x v="2"/>
    <x v="1"/>
    <s v="FII"/>
    <x v="1"/>
    <x v="2"/>
    <x v="1"/>
    <x v="20"/>
    <n v="0.73320141762361102"/>
    <n v="1.139522149104649E-2"/>
    <n v="0.71085817647151894"/>
    <n v="0.75554465877570309"/>
    <n v="1644"/>
    <s v="1"/>
  </r>
  <r>
    <x v="2"/>
    <x v="2"/>
    <x v="1"/>
    <s v="FII"/>
    <x v="1"/>
    <x v="3"/>
    <x v="1"/>
    <x v="20"/>
    <n v="0.93831464807773313"/>
    <n v="7.9222109191682943E-3"/>
    <n v="0.92278113087810743"/>
    <n v="0.95384816527735883"/>
    <n v="952"/>
    <s v="1"/>
  </r>
  <r>
    <x v="2"/>
    <x v="2"/>
    <x v="1"/>
    <s v="FII"/>
    <x v="1"/>
    <x v="1"/>
    <x v="2"/>
    <x v="20"/>
    <n v="0.87125014636538745"/>
    <n v="3.2568894096267204E-2"/>
    <n v="0.80739051402549689"/>
    <n v="0.93510977870527801"/>
    <n v="108"/>
    <s v="1"/>
  </r>
  <r>
    <x v="2"/>
    <x v="2"/>
    <x v="1"/>
    <s v="FII"/>
    <x v="1"/>
    <x v="2"/>
    <x v="2"/>
    <x v="20"/>
    <n v="0.80893086219032562"/>
    <n v="7.7211365396556222E-3"/>
    <n v="0.79379160264988535"/>
    <n v="0.82407012173076588"/>
    <n v="2892"/>
    <s v="1"/>
  </r>
  <r>
    <x v="2"/>
    <x v="2"/>
    <x v="1"/>
    <s v="FII"/>
    <x v="1"/>
    <x v="3"/>
    <x v="2"/>
    <x v="20"/>
    <n v="0.87125014636538745"/>
    <n v="3.2568894096267204E-2"/>
    <n v="0.80739051402549689"/>
    <n v="0.93510977870527801"/>
    <n v="108"/>
    <s v="1"/>
  </r>
  <r>
    <x v="2"/>
    <x v="2"/>
    <x v="1"/>
    <s v="FII"/>
    <x v="1"/>
    <x v="1"/>
    <x v="3"/>
    <x v="20"/>
    <n v="0.91369939117142041"/>
    <n v="8.9007882160490638E-3"/>
    <n v="0.89624712333168222"/>
    <n v="0.93115165901115859"/>
    <n v="1095"/>
    <s v="1"/>
  </r>
  <r>
    <x v="2"/>
    <x v="2"/>
    <x v="1"/>
    <s v="FII"/>
    <x v="1"/>
    <x v="2"/>
    <x v="3"/>
    <x v="20"/>
    <n v="0.75817079691088729"/>
    <n v="1.0255583503897867E-2"/>
    <n v="0.73806210700406527"/>
    <n v="0.77827948681770931"/>
    <n v="1905"/>
    <s v="1"/>
  </r>
  <r>
    <x v="2"/>
    <x v="2"/>
    <x v="1"/>
    <s v="FII"/>
    <x v="1"/>
    <x v="3"/>
    <x v="3"/>
    <x v="20"/>
    <n v="0.94328371101995667"/>
    <n v="8.7874131151983535E-3"/>
    <n v="0.92605374401227691"/>
    <n v="0.96051367802763643"/>
    <n v="741"/>
    <s v="1"/>
  </r>
  <r>
    <x v="2"/>
    <x v="2"/>
    <x v="1"/>
    <s v="FII"/>
    <x v="1"/>
    <x v="1"/>
    <x v="4"/>
    <x v="20"/>
    <n v="0.96287508520680987"/>
    <n v="1.0563550447410043E-2"/>
    <n v="0.94216254747735695"/>
    <n v="0.98358762293626278"/>
    <n v="315"/>
    <s v="1"/>
  </r>
  <r>
    <x v="2"/>
    <x v="2"/>
    <x v="1"/>
    <s v="FII"/>
    <x v="1"/>
    <x v="2"/>
    <x v="4"/>
    <x v="20"/>
    <n v="0.79338835180239964"/>
    <n v="8.2511251561652749E-3"/>
    <n v="0.77720991426301977"/>
    <n v="0.8095667893417795"/>
    <n v="2685"/>
    <s v="1"/>
  </r>
  <r>
    <x v="2"/>
    <x v="2"/>
    <x v="1"/>
    <s v="FII"/>
    <x v="1"/>
    <x v="3"/>
    <x v="4"/>
    <x v="20"/>
    <n v="0.96025403839214474"/>
    <n v="1.1799440217565672E-2"/>
    <n v="0.93711822322190774"/>
    <n v="0.98338985356238173"/>
    <n v="269"/>
    <s v="1"/>
  </r>
  <r>
    <x v="2"/>
    <x v="2"/>
    <x v="1"/>
    <s v="FII"/>
    <x v="1"/>
    <x v="1"/>
    <x v="5"/>
    <x v="20"/>
    <n v="0.93503815391043998"/>
    <n v="2.3954609691893215E-2"/>
    <n v="0.88806902553757316"/>
    <n v="0.9820072822833068"/>
    <n v="97"/>
    <s v="1"/>
  </r>
  <r>
    <x v="2"/>
    <x v="2"/>
    <x v="1"/>
    <s v="FII"/>
    <x v="1"/>
    <x v="2"/>
    <x v="5"/>
    <x v="20"/>
    <n v="0.80698171798920093"/>
    <n v="7.737159666264354E-3"/>
    <n v="0.79181104101803224"/>
    <n v="0.82215239496036963"/>
    <n v="2903"/>
    <s v="1"/>
  </r>
  <r>
    <x v="2"/>
    <x v="2"/>
    <x v="1"/>
    <s v="FII"/>
    <x v="1"/>
    <x v="3"/>
    <x v="5"/>
    <x v="20"/>
    <n v="0.93653307968542954"/>
    <n v="3.110585437825673E-2"/>
    <n v="0.87554211025483675"/>
    <n v="0.99752404911602233"/>
    <n v="54"/>
    <s v="1"/>
  </r>
  <r>
    <x v="2"/>
    <x v="2"/>
    <x v="1"/>
    <s v="FII"/>
    <x v="1"/>
    <x v="1"/>
    <x v="1"/>
    <x v="21"/>
    <n v="8.4071658210393654E-2"/>
    <n v="7.82701948695377E-3"/>
    <n v="6.8724788117825397E-2"/>
    <n v="9.9418528302961912E-2"/>
    <n v="1356"/>
    <s v="1"/>
  </r>
  <r>
    <x v="2"/>
    <x v="2"/>
    <x v="1"/>
    <s v="FII"/>
    <x v="1"/>
    <x v="2"/>
    <x v="1"/>
    <x v="21"/>
    <n v="0.26679858237638743"/>
    <n v="1.1395221491046496E-2"/>
    <n v="0.2444553412242953"/>
    <n v="0.28914182352847956"/>
    <n v="1644"/>
    <s v="1"/>
  </r>
  <r>
    <x v="2"/>
    <x v="2"/>
    <x v="1"/>
    <s v="FII"/>
    <x v="1"/>
    <x v="3"/>
    <x v="1"/>
    <x v="21"/>
    <n v="6.1685351922265694E-2"/>
    <n v="7.9222109191682977E-3"/>
    <n v="4.615183472264002E-2"/>
    <n v="7.7218869121891368E-2"/>
    <n v="952"/>
    <s v="1"/>
  </r>
  <r>
    <x v="2"/>
    <x v="2"/>
    <x v="1"/>
    <s v="FII"/>
    <x v="1"/>
    <x v="1"/>
    <x v="2"/>
    <x v="21"/>
    <n v="0.12874985363461253"/>
    <n v="3.2568894096267204E-2"/>
    <n v="6.4890221294722022E-2"/>
    <n v="0.19260948597450303"/>
    <n v="108"/>
    <s v="1"/>
  </r>
  <r>
    <x v="2"/>
    <x v="2"/>
    <x v="1"/>
    <s v="FII"/>
    <x v="1"/>
    <x v="2"/>
    <x v="2"/>
    <x v="21"/>
    <n v="0.1910691378096889"/>
    <n v="7.721136539655604E-3"/>
    <n v="0.17592987826924866"/>
    <n v="0.20620839735012914"/>
    <n v="2892"/>
    <s v="1"/>
  </r>
  <r>
    <x v="2"/>
    <x v="2"/>
    <x v="1"/>
    <s v="FII"/>
    <x v="1"/>
    <x v="3"/>
    <x v="2"/>
    <x v="21"/>
    <n v="0.12874985363461253"/>
    <n v="3.2568894096267204E-2"/>
    <n v="6.4890221294722022E-2"/>
    <n v="0.19260948597450303"/>
    <n v="108"/>
    <s v="1"/>
  </r>
  <r>
    <x v="2"/>
    <x v="2"/>
    <x v="1"/>
    <s v="FII"/>
    <x v="1"/>
    <x v="1"/>
    <x v="3"/>
    <x v="21"/>
    <n v="8.6300608828577943E-2"/>
    <n v="8.9007882160490621E-3"/>
    <n v="6.8848340988839754E-2"/>
    <n v="0.10375287666831613"/>
    <n v="1095"/>
    <s v="1"/>
  </r>
  <r>
    <x v="2"/>
    <x v="2"/>
    <x v="1"/>
    <s v="FII"/>
    <x v="1"/>
    <x v="2"/>
    <x v="3"/>
    <x v="21"/>
    <n v="0.24182920308911313"/>
    <n v="1.0255583503897863E-2"/>
    <n v="0.22172051318229111"/>
    <n v="0.26193789299593517"/>
    <n v="1905"/>
    <s v="1"/>
  </r>
  <r>
    <x v="2"/>
    <x v="2"/>
    <x v="1"/>
    <s v="FII"/>
    <x v="1"/>
    <x v="3"/>
    <x v="3"/>
    <x v="21"/>
    <n v="5.6716288980042336E-2"/>
    <n v="8.7874131151983552E-3"/>
    <n v="3.9486321972362612E-2"/>
    <n v="7.3946255987722059E-2"/>
    <n v="741"/>
    <s v="1"/>
  </r>
  <r>
    <x v="2"/>
    <x v="2"/>
    <x v="1"/>
    <s v="FII"/>
    <x v="1"/>
    <x v="1"/>
    <x v="4"/>
    <x v="21"/>
    <n v="3.7124914793190182E-2"/>
    <n v="1.0563550447410043E-2"/>
    <n v="1.6412377063737254E-2"/>
    <n v="5.7837452522643107E-2"/>
    <n v="315"/>
    <s v="1"/>
  </r>
  <r>
    <x v="2"/>
    <x v="2"/>
    <x v="1"/>
    <s v="FII"/>
    <x v="1"/>
    <x v="2"/>
    <x v="4"/>
    <x v="21"/>
    <n v="0.20661164819761635"/>
    <n v="8.2511251561652489E-3"/>
    <n v="0.19043321065823654"/>
    <n v="0.22279008573699616"/>
    <n v="2685"/>
    <s v="1"/>
  </r>
  <r>
    <x v="2"/>
    <x v="2"/>
    <x v="1"/>
    <s v="FII"/>
    <x v="1"/>
    <x v="3"/>
    <x v="4"/>
    <x v="21"/>
    <n v="3.9745961607855193E-2"/>
    <n v="1.1799440217565672E-2"/>
    <n v="1.6610146437618181E-2"/>
    <n v="6.2881776778092202E-2"/>
    <n v="269"/>
    <s v="1"/>
  </r>
  <r>
    <x v="2"/>
    <x v="2"/>
    <x v="1"/>
    <s v="FII"/>
    <x v="1"/>
    <x v="1"/>
    <x v="5"/>
    <x v="21"/>
    <n v="6.4961846089560238E-2"/>
    <n v="2.3954609691893211E-2"/>
    <n v="1.7992717716693425E-2"/>
    <n v="0.11193097446242706"/>
    <n v="97"/>
    <s v="1"/>
  </r>
  <r>
    <x v="2"/>
    <x v="2"/>
    <x v="1"/>
    <s v="FII"/>
    <x v="1"/>
    <x v="2"/>
    <x v="5"/>
    <x v="21"/>
    <n v="0.193018282010814"/>
    <n v="7.7371596662643635E-3"/>
    <n v="0.17784760503964533"/>
    <n v="0.20818895898198267"/>
    <n v="2903"/>
    <s v="1"/>
  </r>
  <r>
    <x v="2"/>
    <x v="2"/>
    <x v="1"/>
    <s v="FII"/>
    <x v="1"/>
    <x v="3"/>
    <x v="5"/>
    <x v="21"/>
    <n v="6.3466920314570796E-2"/>
    <n v="3.1105854378256734E-2"/>
    <n v="2.4759508839779579E-3"/>
    <n v="0.12445788974516364"/>
    <n v="54"/>
    <s v="1"/>
  </r>
  <r>
    <x v="2"/>
    <x v="2"/>
    <x v="1"/>
    <s v="FII"/>
    <x v="1"/>
    <x v="1"/>
    <x v="1"/>
    <x v="22"/>
    <n v="0.98247430744676723"/>
    <n v="3.6397832776939813E-3"/>
    <n v="0.9753375830242742"/>
    <n v="0.98961103186926025"/>
    <n v="1356"/>
    <s v="1"/>
  </r>
  <r>
    <x v="2"/>
    <x v="2"/>
    <x v="1"/>
    <s v="FII"/>
    <x v="1"/>
    <x v="2"/>
    <x v="1"/>
    <x v="22"/>
    <n v="0.89246419506192098"/>
    <n v="8.0555652819252511E-3"/>
    <n v="0.87666920258618042"/>
    <n v="0.90825918753766155"/>
    <n v="1644"/>
    <s v="1"/>
  </r>
  <r>
    <x v="2"/>
    <x v="2"/>
    <x v="1"/>
    <s v="FII"/>
    <x v="1"/>
    <x v="3"/>
    <x v="1"/>
    <x v="22"/>
    <n v="0.9936688140522324"/>
    <n v="2.4122959073318013E-3"/>
    <n v="0.98893889202043439"/>
    <n v="0.9983987360840304"/>
    <n v="952"/>
    <s v="1"/>
  </r>
  <r>
    <x v="2"/>
    <x v="2"/>
    <x v="1"/>
    <s v="FII"/>
    <x v="1"/>
    <x v="1"/>
    <x v="2"/>
    <x v="22"/>
    <n v="0.96563794998622998"/>
    <n v="1.7072662377234305E-2"/>
    <n v="0.93216263641707131"/>
    <n v="0.99911326355538865"/>
    <n v="108"/>
    <s v="1"/>
  </r>
  <r>
    <x v="2"/>
    <x v="2"/>
    <x v="1"/>
    <s v="FII"/>
    <x v="1"/>
    <x v="2"/>
    <x v="2"/>
    <x v="22"/>
    <n v="0.92958697174631477"/>
    <n v="5.0914129876892889E-3"/>
    <n v="0.91960395664843197"/>
    <n v="0.93956998684419757"/>
    <n v="2892"/>
    <s v="1"/>
  </r>
  <r>
    <x v="2"/>
    <x v="2"/>
    <x v="1"/>
    <s v="FII"/>
    <x v="1"/>
    <x v="3"/>
    <x v="2"/>
    <x v="22"/>
    <n v="0.96563794998622998"/>
    <n v="1.7072662377234305E-2"/>
    <n v="0.93216263641707131"/>
    <n v="0.99911326355538865"/>
    <n v="108"/>
    <s v="1"/>
  </r>
  <r>
    <x v="2"/>
    <x v="2"/>
    <x v="1"/>
    <s v="FII"/>
    <x v="1"/>
    <x v="1"/>
    <x v="3"/>
    <x v="22"/>
    <n v="0.98321345368480817"/>
    <n v="4.0250186071086455E-3"/>
    <n v="0.97532137704101951"/>
    <n v="0.99110553032859683"/>
    <n v="1095"/>
    <s v="1"/>
  </r>
  <r>
    <x v="2"/>
    <x v="2"/>
    <x v="1"/>
    <s v="FII"/>
    <x v="1"/>
    <x v="2"/>
    <x v="3"/>
    <x v="22"/>
    <n v="0.90381787694554316"/>
    <n v="7.1291868204369693E-3"/>
    <n v="0.88983928596576289"/>
    <n v="0.91779646792532343"/>
    <n v="1905"/>
    <s v="1"/>
  </r>
  <r>
    <x v="2"/>
    <x v="2"/>
    <x v="1"/>
    <s v="FII"/>
    <x v="1"/>
    <x v="3"/>
    <x v="3"/>
    <x v="22"/>
    <n v="0.99406006891832899"/>
    <n v="2.6758074760588201E-3"/>
    <n v="0.98881346517647728"/>
    <n v="0.99930667266018069"/>
    <n v="741"/>
    <s v="1"/>
  </r>
  <r>
    <x v="2"/>
    <x v="2"/>
    <x v="1"/>
    <s v="FII"/>
    <x v="1"/>
    <x v="1"/>
    <x v="4"/>
    <x v="22"/>
    <n v="0.99145964692164712"/>
    <n v="5.0484900481865165E-3"/>
    <n v="0.98156079320571032"/>
    <n v="1.001358500637584"/>
    <n v="315"/>
    <s v="1"/>
  </r>
  <r>
    <x v="2"/>
    <x v="2"/>
    <x v="1"/>
    <s v="FII"/>
    <x v="1"/>
    <x v="2"/>
    <x v="4"/>
    <x v="22"/>
    <n v="0.92375566001032949"/>
    <n v="5.4798538482651706E-3"/>
    <n v="0.91301100742887586"/>
    <n v="0.93450031259178312"/>
    <n v="2685"/>
    <s v="1"/>
  </r>
  <r>
    <x v="2"/>
    <x v="2"/>
    <x v="1"/>
    <s v="FII"/>
    <x v="1"/>
    <x v="3"/>
    <x v="4"/>
    <x v="22"/>
    <n v="0.99750652113479321"/>
    <n v="2.4924840583113042E-3"/>
    <n v="0.99261936975942489"/>
    <n v="1.0023936725101616"/>
    <n v="269"/>
    <s v="1"/>
  </r>
  <r>
    <x v="2"/>
    <x v="2"/>
    <x v="1"/>
    <s v="FII"/>
    <x v="1"/>
    <x v="1"/>
    <x v="5"/>
    <x v="22"/>
    <n v="0.99132256161440502"/>
    <n v="8.6495316546967207E-3"/>
    <n v="0.97436294641382371"/>
    <n v="1.0082821768149863"/>
    <n v="97"/>
    <s v="1"/>
  </r>
  <r>
    <x v="2"/>
    <x v="2"/>
    <x v="1"/>
    <s v="FII"/>
    <x v="1"/>
    <x v="2"/>
    <x v="5"/>
    <x v="22"/>
    <n v="0.92882638834244569"/>
    <n v="5.1042027656082586E-3"/>
    <n v="0.91881829561947681"/>
    <n v="0.93883448106541456"/>
    <n v="2903"/>
    <s v="1"/>
  </r>
  <r>
    <x v="2"/>
    <x v="2"/>
    <x v="1"/>
    <s v="FII"/>
    <x v="1"/>
    <x v="3"/>
    <x v="5"/>
    <x v="22"/>
    <n v="1"/>
    <m/>
    <m/>
    <m/>
    <n v="54"/>
    <s v="1"/>
  </r>
  <r>
    <x v="2"/>
    <x v="2"/>
    <x v="1"/>
    <s v="FII"/>
    <x v="1"/>
    <x v="1"/>
    <x v="1"/>
    <x v="23"/>
    <n v="1.752569255323308E-2"/>
    <n v="3.6397832776939817E-3"/>
    <n v="1.0388968130740049E-2"/>
    <n v="2.4662416975726111E-2"/>
    <n v="1356"/>
    <s v="1"/>
  </r>
  <r>
    <x v="2"/>
    <x v="2"/>
    <x v="1"/>
    <s v="FII"/>
    <x v="1"/>
    <x v="2"/>
    <x v="1"/>
    <x v="23"/>
    <n v="0.10753580493807896"/>
    <n v="8.0555652819252598E-3"/>
    <n v="9.1740812462338339E-2"/>
    <n v="0.12333079741381958"/>
    <n v="1644"/>
    <s v="1"/>
  </r>
  <r>
    <x v="2"/>
    <x v="2"/>
    <x v="1"/>
    <s v="FII"/>
    <x v="1"/>
    <x v="3"/>
    <x v="1"/>
    <x v="23"/>
    <n v="6.3311859477674492E-3"/>
    <n v="2.4122959073318018E-3"/>
    <n v="1.6012639159694066E-3"/>
    <n v="1.1061107979565492E-2"/>
    <n v="952"/>
    <s v="1"/>
  </r>
  <r>
    <x v="2"/>
    <x v="2"/>
    <x v="1"/>
    <s v="FII"/>
    <x v="1"/>
    <x v="1"/>
    <x v="2"/>
    <x v="23"/>
    <n v="3.4362050013769831E-2"/>
    <n v="1.7072662377234305E-2"/>
    <n v="8.867364446112011E-4"/>
    <n v="6.7837363582928467E-2"/>
    <n v="108"/>
    <s v="1"/>
  </r>
  <r>
    <x v="2"/>
    <x v="2"/>
    <x v="1"/>
    <s v="FII"/>
    <x v="1"/>
    <x v="2"/>
    <x v="2"/>
    <x v="23"/>
    <n v="7.041302825369046E-2"/>
    <n v="5.0914129876892811E-3"/>
    <n v="6.0430013155807677E-2"/>
    <n v="8.0396043351573243E-2"/>
    <n v="2892"/>
    <s v="1"/>
  </r>
  <r>
    <x v="2"/>
    <x v="2"/>
    <x v="1"/>
    <s v="FII"/>
    <x v="1"/>
    <x v="3"/>
    <x v="2"/>
    <x v="23"/>
    <n v="3.4362050013769831E-2"/>
    <n v="1.7072662377234305E-2"/>
    <n v="8.867364446112011E-4"/>
    <n v="6.7837363582928467E-2"/>
    <n v="108"/>
    <s v="1"/>
  </r>
  <r>
    <x v="2"/>
    <x v="2"/>
    <x v="1"/>
    <s v="FII"/>
    <x v="1"/>
    <x v="1"/>
    <x v="3"/>
    <x v="23"/>
    <n v="1.6786546315191535E-2"/>
    <n v="4.0250186071086437E-3"/>
    <n v="8.8944696714028937E-3"/>
    <n v="2.4678622958980177E-2"/>
    <n v="1095"/>
    <s v="1"/>
  </r>
  <r>
    <x v="2"/>
    <x v="2"/>
    <x v="1"/>
    <s v="FII"/>
    <x v="1"/>
    <x v="2"/>
    <x v="3"/>
    <x v="23"/>
    <n v="9.6182123054457488E-2"/>
    <n v="7.1291868204369693E-3"/>
    <n v="8.2203532074677274E-2"/>
    <n v="0.1101607140342377"/>
    <n v="1905"/>
    <s v="1"/>
  </r>
  <r>
    <x v="2"/>
    <x v="2"/>
    <x v="1"/>
    <s v="FII"/>
    <x v="1"/>
    <x v="3"/>
    <x v="3"/>
    <x v="23"/>
    <n v="5.9399310816710517E-3"/>
    <n v="2.6758074760588201E-3"/>
    <n v="6.9332733981937109E-4"/>
    <n v="1.1186534823522732E-2"/>
    <n v="741"/>
    <s v="1"/>
  </r>
  <r>
    <x v="2"/>
    <x v="2"/>
    <x v="1"/>
    <s v="FII"/>
    <x v="1"/>
    <x v="1"/>
    <x v="4"/>
    <x v="23"/>
    <n v="8.5403530783528265E-3"/>
    <n v="5.0484900481865165E-3"/>
    <n v="-1.3585006375839842E-3"/>
    <n v="1.8439206794289637E-2"/>
    <n v="315"/>
    <s v="1"/>
  </r>
  <r>
    <x v="2"/>
    <x v="2"/>
    <x v="1"/>
    <s v="FII"/>
    <x v="1"/>
    <x v="2"/>
    <x v="4"/>
    <x v="23"/>
    <n v="7.6244339989676613E-2"/>
    <n v="5.4798538482651697E-3"/>
    <n v="6.549968740822297E-2"/>
    <n v="8.6988992571130255E-2"/>
    <n v="2685"/>
    <s v="1"/>
  </r>
  <r>
    <x v="2"/>
    <x v="2"/>
    <x v="1"/>
    <s v="FII"/>
    <x v="1"/>
    <x v="3"/>
    <x v="4"/>
    <x v="23"/>
    <n v="2.4934788652066211E-3"/>
    <n v="2.4924840583113025E-3"/>
    <n v="-2.3936725101617162E-3"/>
    <n v="7.3806302405749584E-3"/>
    <n v="269"/>
    <s v="1"/>
  </r>
  <r>
    <x v="2"/>
    <x v="2"/>
    <x v="1"/>
    <s v="FII"/>
    <x v="1"/>
    <x v="1"/>
    <x v="5"/>
    <x v="23"/>
    <n v="8.6774383855949769E-3"/>
    <n v="8.6495316546967207E-3"/>
    <n v="-8.2821768149863705E-3"/>
    <n v="2.5637053586176323E-2"/>
    <n v="97"/>
    <s v="1"/>
  </r>
  <r>
    <x v="2"/>
    <x v="2"/>
    <x v="1"/>
    <s v="FII"/>
    <x v="1"/>
    <x v="2"/>
    <x v="5"/>
    <x v="23"/>
    <n v="7.1173611657559741E-2"/>
    <n v="5.104202765608256E-3"/>
    <n v="6.1165518934590872E-2"/>
    <n v="8.1181704380528602E-2"/>
    <n v="2903"/>
    <s v="1"/>
  </r>
  <r>
    <x v="2"/>
    <x v="2"/>
    <x v="1"/>
    <s v="FII"/>
    <x v="1"/>
    <x v="3"/>
    <x v="5"/>
    <x v="23"/>
    <n v="0"/>
    <m/>
    <m/>
    <m/>
    <n v="54"/>
    <s v="1"/>
  </r>
  <r>
    <x v="2"/>
    <x v="2"/>
    <x v="1"/>
    <s v="FII"/>
    <x v="1"/>
    <x v="1"/>
    <x v="1"/>
    <x v="24"/>
    <n v="0.95888891075062999"/>
    <n v="5.6391485479652895E-3"/>
    <n v="0.94783192023941809"/>
    <n v="0.96994590126184188"/>
    <n v="1356"/>
    <s v="1"/>
  </r>
  <r>
    <x v="2"/>
    <x v="2"/>
    <x v="1"/>
    <s v="FII"/>
    <x v="1"/>
    <x v="2"/>
    <x v="1"/>
    <x v="24"/>
    <n v="0.89731778595385192"/>
    <n v="7.9007003897774049E-3"/>
    <n v="0.88182644563914836"/>
    <n v="0.91280912626855548"/>
    <n v="1644"/>
    <s v="1"/>
  </r>
  <r>
    <x v="2"/>
    <x v="2"/>
    <x v="1"/>
    <s v="FII"/>
    <x v="1"/>
    <x v="3"/>
    <x v="1"/>
    <x v="24"/>
    <n v="0.97528775704249304"/>
    <n v="5.1587832631706928E-3"/>
    <n v="0.96517264531860381"/>
    <n v="0.98540286876638228"/>
    <n v="952"/>
    <s v="1"/>
  </r>
  <r>
    <x v="2"/>
    <x v="2"/>
    <x v="1"/>
    <s v="FII"/>
    <x v="1"/>
    <x v="1"/>
    <x v="2"/>
    <x v="24"/>
    <n v="0.9743431157871475"/>
    <n v="1.4865041981490395E-2"/>
    <n v="0.94519640565172991"/>
    <n v="1.0034898259225651"/>
    <n v="108"/>
    <s v="1"/>
  </r>
  <r>
    <x v="2"/>
    <x v="2"/>
    <x v="1"/>
    <s v="FII"/>
    <x v="1"/>
    <x v="2"/>
    <x v="2"/>
    <x v="24"/>
    <n v="0.92176726123371955"/>
    <n v="5.3182998689716311E-3"/>
    <n v="0.91133937647650454"/>
    <n v="0.93219514599093456"/>
    <n v="2892"/>
    <s v="1"/>
  </r>
  <r>
    <x v="2"/>
    <x v="2"/>
    <x v="1"/>
    <s v="FII"/>
    <x v="1"/>
    <x v="3"/>
    <x v="2"/>
    <x v="24"/>
    <n v="0.9743431157871475"/>
    <n v="1.4865041981490395E-2"/>
    <n v="0.94519640565172991"/>
    <n v="1.0034898259225651"/>
    <n v="108"/>
    <s v="1"/>
  </r>
  <r>
    <x v="2"/>
    <x v="2"/>
    <x v="1"/>
    <s v="FII"/>
    <x v="1"/>
    <x v="1"/>
    <x v="3"/>
    <x v="24"/>
    <n v="0.95853958279781248"/>
    <n v="6.3463694821434789E-3"/>
    <n v="0.94609590507805741"/>
    <n v="0.97098326051756756"/>
    <n v="1095"/>
    <s v="1"/>
  </r>
  <r>
    <x v="2"/>
    <x v="2"/>
    <x v="1"/>
    <s v="FII"/>
    <x v="1"/>
    <x v="2"/>
    <x v="3"/>
    <x v="24"/>
    <n v="0.90552451042908777"/>
    <n v="7.0744415830180287E-3"/>
    <n v="0.89165326146477786"/>
    <n v="0.91939575939339768"/>
    <n v="1905"/>
    <s v="1"/>
  </r>
  <r>
    <x v="2"/>
    <x v="2"/>
    <x v="1"/>
    <s v="FII"/>
    <x v="1"/>
    <x v="3"/>
    <x v="3"/>
    <x v="24"/>
    <n v="0.97019676243694286"/>
    <n v="6.4904468552882616E-3"/>
    <n v="0.95747058424141696"/>
    <n v="0.98292294063246877"/>
    <n v="741"/>
    <s v="1"/>
  </r>
  <r>
    <x v="2"/>
    <x v="2"/>
    <x v="1"/>
    <s v="FII"/>
    <x v="1"/>
    <x v="1"/>
    <x v="4"/>
    <x v="24"/>
    <n v="0.9970490286394873"/>
    <n v="2.947612961278206E-3"/>
    <n v="0.99126948084670252"/>
    <n v="1.002828576432272"/>
    <n v="315"/>
    <s v="1"/>
  </r>
  <r>
    <x v="2"/>
    <x v="2"/>
    <x v="1"/>
    <s v="FII"/>
    <x v="1"/>
    <x v="2"/>
    <x v="4"/>
    <x v="24"/>
    <n v="0.91500111972363773"/>
    <n v="5.7301959526231214E-3"/>
    <n v="0.90376560752944313"/>
    <n v="0.92623663191783234"/>
    <n v="2685"/>
    <s v="1"/>
  </r>
  <r>
    <x v="2"/>
    <x v="2"/>
    <x v="1"/>
    <s v="FII"/>
    <x v="1"/>
    <x v="3"/>
    <x v="4"/>
    <x v="24"/>
    <n v="0.99656787649830703"/>
    <n v="3.427528788976886E-3"/>
    <n v="0.98984733119359125"/>
    <n v="1.0032884218030229"/>
    <n v="269"/>
    <s v="1"/>
  </r>
  <r>
    <x v="2"/>
    <x v="2"/>
    <x v="1"/>
    <s v="FII"/>
    <x v="1"/>
    <x v="1"/>
    <x v="5"/>
    <x v="24"/>
    <n v="1"/>
    <m/>
    <m/>
    <m/>
    <n v="97"/>
    <s v="1"/>
  </r>
  <r>
    <x v="2"/>
    <x v="2"/>
    <x v="1"/>
    <s v="FII"/>
    <x v="1"/>
    <x v="2"/>
    <x v="5"/>
    <x v="24"/>
    <n v="0.92104415656503158"/>
    <n v="5.3284092699193144E-3"/>
    <n v="0.91059644974613441"/>
    <n v="0.93149186338392875"/>
    <n v="2903"/>
    <s v="1"/>
  </r>
  <r>
    <x v="2"/>
    <x v="2"/>
    <x v="1"/>
    <s v="FII"/>
    <x v="1"/>
    <x v="3"/>
    <x v="5"/>
    <x v="24"/>
    <n v="1"/>
    <m/>
    <m/>
    <m/>
    <n v="54"/>
    <s v="1"/>
  </r>
  <r>
    <x v="2"/>
    <x v="2"/>
    <x v="1"/>
    <s v="FII"/>
    <x v="1"/>
    <x v="1"/>
    <x v="1"/>
    <x v="25"/>
    <n v="4.1111089249371242E-2"/>
    <n v="5.6391485479652921E-3"/>
    <n v="3.0054098738159365E-2"/>
    <n v="5.2168079760583116E-2"/>
    <n v="1356"/>
    <s v="1"/>
  </r>
  <r>
    <x v="2"/>
    <x v="2"/>
    <x v="1"/>
    <s v="FII"/>
    <x v="1"/>
    <x v="2"/>
    <x v="1"/>
    <x v="25"/>
    <n v="0.10268221404614772"/>
    <n v="7.9007003897774049E-3"/>
    <n v="8.7190873731444157E-2"/>
    <n v="0.11817355436085128"/>
    <n v="1644"/>
    <s v="1"/>
  </r>
  <r>
    <x v="2"/>
    <x v="2"/>
    <x v="1"/>
    <s v="FII"/>
    <x v="1"/>
    <x v="3"/>
    <x v="1"/>
    <x v="25"/>
    <n v="2.4712242957506902E-2"/>
    <n v="5.1587832631706946E-3"/>
    <n v="1.4597131233617609E-2"/>
    <n v="3.4827354681396194E-2"/>
    <n v="952"/>
    <s v="1"/>
  </r>
  <r>
    <x v="2"/>
    <x v="2"/>
    <x v="1"/>
    <s v="FII"/>
    <x v="1"/>
    <x v="1"/>
    <x v="2"/>
    <x v="25"/>
    <n v="2.5656884212852414E-2"/>
    <n v="1.4865041981490395E-2"/>
    <n v="-3.4898259225651963E-3"/>
    <n v="5.4803594348270021E-2"/>
    <n v="108"/>
    <s v="1"/>
  </r>
  <r>
    <x v="2"/>
    <x v="2"/>
    <x v="1"/>
    <s v="FII"/>
    <x v="1"/>
    <x v="2"/>
    <x v="2"/>
    <x v="25"/>
    <n v="7.8232738766286489E-2"/>
    <n v="5.3182998689716293E-3"/>
    <n v="6.7804854009071436E-2"/>
    <n v="8.8660623523501542E-2"/>
    <n v="2892"/>
    <s v="1"/>
  </r>
  <r>
    <x v="2"/>
    <x v="2"/>
    <x v="1"/>
    <s v="FII"/>
    <x v="1"/>
    <x v="3"/>
    <x v="2"/>
    <x v="25"/>
    <n v="2.5656884212852414E-2"/>
    <n v="1.4865041981490395E-2"/>
    <n v="-3.4898259225651963E-3"/>
    <n v="5.4803594348270021E-2"/>
    <n v="108"/>
    <s v="1"/>
  </r>
  <r>
    <x v="2"/>
    <x v="2"/>
    <x v="1"/>
    <s v="FII"/>
    <x v="1"/>
    <x v="1"/>
    <x v="3"/>
    <x v="25"/>
    <n v="4.1460417202187121E-2"/>
    <n v="6.3463694821434807E-3"/>
    <n v="2.9016739482432011E-2"/>
    <n v="5.3904094921942231E-2"/>
    <n v="1095"/>
    <s v="1"/>
  </r>
  <r>
    <x v="2"/>
    <x v="2"/>
    <x v="1"/>
    <s v="FII"/>
    <x v="1"/>
    <x v="2"/>
    <x v="3"/>
    <x v="25"/>
    <n v="9.4475489570912313E-2"/>
    <n v="7.0744415830180287E-3"/>
    <n v="8.0604240606602442E-2"/>
    <n v="0.10834673853522218"/>
    <n v="1905"/>
    <s v="1"/>
  </r>
  <r>
    <x v="2"/>
    <x v="2"/>
    <x v="1"/>
    <s v="FII"/>
    <x v="1"/>
    <x v="3"/>
    <x v="3"/>
    <x v="25"/>
    <n v="2.9803237563057174E-2"/>
    <n v="6.4904468552882616E-3"/>
    <n v="1.7077059367531303E-2"/>
    <n v="4.2529415758583045E-2"/>
    <n v="741"/>
    <s v="1"/>
  </r>
  <r>
    <x v="2"/>
    <x v="2"/>
    <x v="1"/>
    <s v="FII"/>
    <x v="1"/>
    <x v="1"/>
    <x v="4"/>
    <x v="25"/>
    <n v="2.950971360512613E-3"/>
    <n v="2.947612961278206E-3"/>
    <n v="-2.8285764322721601E-3"/>
    <n v="8.730519153297386E-3"/>
    <n v="315"/>
    <s v="1"/>
  </r>
  <r>
    <x v="2"/>
    <x v="2"/>
    <x v="1"/>
    <s v="FII"/>
    <x v="1"/>
    <x v="2"/>
    <x v="4"/>
    <x v="25"/>
    <n v="8.4998880276369607E-2"/>
    <n v="5.7301959526231162E-3"/>
    <n v="7.3763368082175068E-2"/>
    <n v="9.6234392470564145E-2"/>
    <n v="2685"/>
    <s v="1"/>
  </r>
  <r>
    <x v="2"/>
    <x v="2"/>
    <x v="1"/>
    <s v="FII"/>
    <x v="1"/>
    <x v="3"/>
    <x v="4"/>
    <x v="25"/>
    <n v="3.4321235016928444E-3"/>
    <n v="3.427528788976886E-3"/>
    <n v="-3.2884218030229373E-3"/>
    <n v="1.0152668806408626E-2"/>
    <n v="269"/>
    <s v="1"/>
  </r>
  <r>
    <x v="2"/>
    <x v="2"/>
    <x v="1"/>
    <s v="FII"/>
    <x v="1"/>
    <x v="1"/>
    <x v="5"/>
    <x v="25"/>
    <n v="0"/>
    <m/>
    <m/>
    <m/>
    <n v="97"/>
    <s v="1"/>
  </r>
  <r>
    <x v="2"/>
    <x v="2"/>
    <x v="1"/>
    <s v="FII"/>
    <x v="1"/>
    <x v="2"/>
    <x v="5"/>
    <x v="25"/>
    <n v="7.8955843434974721E-2"/>
    <n v="5.3284092699193153E-3"/>
    <n v="6.850813661607752E-2"/>
    <n v="8.9403550253871922E-2"/>
    <n v="2903"/>
    <s v="1"/>
  </r>
  <r>
    <x v="2"/>
    <x v="2"/>
    <x v="1"/>
    <s v="FII"/>
    <x v="1"/>
    <x v="3"/>
    <x v="5"/>
    <x v="25"/>
    <n v="0"/>
    <m/>
    <m/>
    <m/>
    <n v="54"/>
    <s v="1"/>
  </r>
  <r>
    <x v="2"/>
    <x v="2"/>
    <x v="1"/>
    <s v="FII"/>
    <x v="1"/>
    <x v="1"/>
    <x v="1"/>
    <x v="26"/>
    <n v="0.42107367597003004"/>
    <n v="1.3772397352242362E-2"/>
    <n v="0.39406937460341163"/>
    <n v="0.44807797733664845"/>
    <n v="1356"/>
    <s v="1"/>
  </r>
  <r>
    <x v="2"/>
    <x v="2"/>
    <x v="1"/>
    <s v="FII"/>
    <x v="1"/>
    <x v="2"/>
    <x v="1"/>
    <x v="26"/>
    <n v="0.19948582681514657"/>
    <n v="1.0162681955579936E-2"/>
    <n v="0.17955929411335134"/>
    <n v="0.2194123595169418"/>
    <n v="1644"/>
    <s v="1"/>
  </r>
  <r>
    <x v="2"/>
    <x v="2"/>
    <x v="1"/>
    <s v="FII"/>
    <x v="1"/>
    <x v="3"/>
    <x v="1"/>
    <x v="26"/>
    <n v="0.4724197285353739"/>
    <n v="1.6579349575866809E-2"/>
    <n v="0.43991168066552866"/>
    <n v="0.50492777640521913"/>
    <n v="952"/>
    <s v="1"/>
  </r>
  <r>
    <x v="2"/>
    <x v="2"/>
    <x v="1"/>
    <s v="FII"/>
    <x v="1"/>
    <x v="1"/>
    <x v="2"/>
    <x v="26"/>
    <n v="0.40042638274813414"/>
    <n v="4.8621526671057715E-2"/>
    <n v="0.30509146569997458"/>
    <n v="0.49576129979629369"/>
    <n v="108"/>
    <s v="1"/>
  </r>
  <r>
    <x v="2"/>
    <x v="2"/>
    <x v="1"/>
    <s v="FII"/>
    <x v="1"/>
    <x v="2"/>
    <x v="2"/>
    <x v="26"/>
    <n v="0.29014685546580082"/>
    <n v="8.6612191376788453E-3"/>
    <n v="0.27316432397079415"/>
    <n v="0.30712938696080749"/>
    <n v="2892"/>
    <s v="1"/>
  </r>
  <r>
    <x v="2"/>
    <x v="2"/>
    <x v="1"/>
    <s v="FII"/>
    <x v="1"/>
    <x v="3"/>
    <x v="2"/>
    <x v="26"/>
    <n v="0.40042638274813414"/>
    <n v="4.8621526671057715E-2"/>
    <n v="0.30509146569997458"/>
    <n v="0.49576129979629369"/>
    <n v="108"/>
    <s v="1"/>
  </r>
  <r>
    <x v="2"/>
    <x v="2"/>
    <x v="1"/>
    <s v="FII"/>
    <x v="1"/>
    <x v="1"/>
    <x v="3"/>
    <x v="26"/>
    <n v="0.39123593871702916"/>
    <n v="1.5158902963399836E-2"/>
    <n v="0.36151303909822574"/>
    <n v="0.42095883833583259"/>
    <n v="1095"/>
    <s v="1"/>
  </r>
  <r>
    <x v="2"/>
    <x v="2"/>
    <x v="1"/>
    <s v="FII"/>
    <x v="1"/>
    <x v="2"/>
    <x v="3"/>
    <x v="26"/>
    <n v="0.24373932092221903"/>
    <n v="1.0102111073880642E-2"/>
    <n v="0.22393155289890465"/>
    <n v="0.26354708894553341"/>
    <n v="1905"/>
    <s v="1"/>
  </r>
  <r>
    <x v="2"/>
    <x v="2"/>
    <x v="1"/>
    <s v="FII"/>
    <x v="1"/>
    <x v="3"/>
    <x v="3"/>
    <x v="26"/>
    <n v="0.42700943724258555"/>
    <n v="1.8667510170082179E-2"/>
    <n v="0.39040701738027761"/>
    <n v="0.4636118571048935"/>
    <n v="741"/>
    <s v="1"/>
  </r>
  <r>
    <x v="2"/>
    <x v="2"/>
    <x v="1"/>
    <s v="FII"/>
    <x v="1"/>
    <x v="1"/>
    <x v="4"/>
    <x v="26"/>
    <n v="0.69851342707989039"/>
    <n v="2.6261611904055449E-2"/>
    <n v="0.64702083184810799"/>
    <n v="0.75000602231167279"/>
    <n v="315"/>
    <s v="1"/>
  </r>
  <r>
    <x v="2"/>
    <x v="2"/>
    <x v="1"/>
    <s v="FII"/>
    <x v="1"/>
    <x v="2"/>
    <x v="4"/>
    <x v="26"/>
    <n v="0.24683942303380235"/>
    <n v="8.5474536420622887E-3"/>
    <n v="0.23007995783946789"/>
    <n v="0.26359888822813682"/>
    <n v="2685"/>
    <s v="1"/>
  </r>
  <r>
    <x v="2"/>
    <x v="2"/>
    <x v="1"/>
    <s v="FII"/>
    <x v="1"/>
    <x v="3"/>
    <x v="4"/>
    <x v="26"/>
    <n v="0.70491777763055796"/>
    <n v="2.8208674862888632E-2"/>
    <n v="0.64960746834541583"/>
    <n v="0.7602280869157001"/>
    <n v="269"/>
    <s v="1"/>
  </r>
  <r>
    <x v="2"/>
    <x v="2"/>
    <x v="1"/>
    <s v="FII"/>
    <x v="1"/>
    <x v="1"/>
    <x v="5"/>
    <x v="26"/>
    <n v="0.68741411504937"/>
    <n v="4.7395359031881357E-2"/>
    <n v="0.59448341272196292"/>
    <n v="0.78034481737677708"/>
    <n v="97"/>
    <s v="1"/>
  </r>
  <r>
    <x v="2"/>
    <x v="2"/>
    <x v="1"/>
    <s v="FII"/>
    <x v="1"/>
    <x v="2"/>
    <x v="5"/>
    <x v="26"/>
    <n v="0.2810010357595798"/>
    <n v="8.5689009693506613E-3"/>
    <n v="0.26419951760418192"/>
    <n v="0.29780255391497767"/>
    <n v="2903"/>
    <s v="1"/>
  </r>
  <r>
    <x v="2"/>
    <x v="2"/>
    <x v="1"/>
    <s v="FII"/>
    <x v="1"/>
    <x v="3"/>
    <x v="5"/>
    <x v="26"/>
    <n v="0.82468765164909574"/>
    <n v="5.1301458312499708E-2"/>
    <n v="0.72409804437987224"/>
    <n v="0.92527725891831925"/>
    <n v="54"/>
    <s v="1"/>
  </r>
  <r>
    <x v="2"/>
    <x v="2"/>
    <x v="1"/>
    <s v="FII"/>
    <x v="1"/>
    <x v="1"/>
    <x v="1"/>
    <x v="27"/>
    <n v="0.57892632402997068"/>
    <n v="1.3772397352242345E-2"/>
    <n v="0.55192202266335233"/>
    <n v="0.60593062539658904"/>
    <n v="1356"/>
    <s v="1"/>
  </r>
  <r>
    <x v="2"/>
    <x v="2"/>
    <x v="1"/>
    <s v="FII"/>
    <x v="1"/>
    <x v="2"/>
    <x v="1"/>
    <x v="27"/>
    <n v="0.80051417318485263"/>
    <n v="1.016268195557995E-2"/>
    <n v="0.7805876404830574"/>
    <n v="0.82044070588664786"/>
    <n v="1644"/>
    <s v="1"/>
  </r>
  <r>
    <x v="2"/>
    <x v="2"/>
    <x v="1"/>
    <s v="FII"/>
    <x v="1"/>
    <x v="3"/>
    <x v="1"/>
    <x v="27"/>
    <n v="0.52758027146461983"/>
    <n v="1.6579349575866809E-2"/>
    <n v="0.4950722235947746"/>
    <n v="0.56008831933446501"/>
    <n v="952"/>
    <s v="1"/>
  </r>
  <r>
    <x v="2"/>
    <x v="2"/>
    <x v="1"/>
    <s v="FII"/>
    <x v="1"/>
    <x v="1"/>
    <x v="2"/>
    <x v="27"/>
    <n v="0.59957361725186553"/>
    <n v="4.8621526671057715E-2"/>
    <n v="0.50423870020370598"/>
    <n v="0.69490853430002508"/>
    <n v="108"/>
    <s v="1"/>
  </r>
  <r>
    <x v="2"/>
    <x v="2"/>
    <x v="1"/>
    <s v="FII"/>
    <x v="1"/>
    <x v="2"/>
    <x v="2"/>
    <x v="27"/>
    <n v="0.70985314453422321"/>
    <n v="8.661219137678847E-3"/>
    <n v="0.69287061303921649"/>
    <n v="0.72683567602922994"/>
    <n v="2892"/>
    <s v="1"/>
  </r>
  <r>
    <x v="2"/>
    <x v="2"/>
    <x v="1"/>
    <s v="FII"/>
    <x v="1"/>
    <x v="3"/>
    <x v="2"/>
    <x v="27"/>
    <n v="0.59957361725186553"/>
    <n v="4.8621526671057715E-2"/>
    <n v="0.50423870020370598"/>
    <n v="0.69490853430002508"/>
    <n v="108"/>
    <s v="1"/>
  </r>
  <r>
    <x v="2"/>
    <x v="2"/>
    <x v="1"/>
    <s v="FII"/>
    <x v="1"/>
    <x v="1"/>
    <x v="3"/>
    <x v="27"/>
    <n v="0.60876406128296445"/>
    <n v="1.5158902963399798E-2"/>
    <n v="0.57904116166416109"/>
    <n v="0.63848696090176782"/>
    <n v="1095"/>
    <s v="1"/>
  </r>
  <r>
    <x v="2"/>
    <x v="2"/>
    <x v="1"/>
    <s v="FII"/>
    <x v="1"/>
    <x v="2"/>
    <x v="3"/>
    <x v="27"/>
    <n v="0.75626067907778216"/>
    <n v="1.0102111073880614E-2"/>
    <n v="0.73645291105446786"/>
    <n v="0.77606844710109646"/>
    <n v="1905"/>
    <s v="1"/>
  </r>
  <r>
    <x v="2"/>
    <x v="2"/>
    <x v="1"/>
    <s v="FII"/>
    <x v="1"/>
    <x v="3"/>
    <x v="3"/>
    <x v="27"/>
    <n v="0.57299056275741345"/>
    <n v="1.8667510170082155E-2"/>
    <n v="0.5363881428951055"/>
    <n v="0.60959298261972139"/>
    <n v="741"/>
    <s v="1"/>
  </r>
  <r>
    <x v="2"/>
    <x v="2"/>
    <x v="1"/>
    <s v="FII"/>
    <x v="1"/>
    <x v="1"/>
    <x v="4"/>
    <x v="27"/>
    <n v="0.30148657292010961"/>
    <n v="2.6261611904055449E-2"/>
    <n v="0.24999397768832726"/>
    <n v="0.35297916815189195"/>
    <n v="315"/>
    <s v="1"/>
  </r>
  <r>
    <x v="2"/>
    <x v="2"/>
    <x v="1"/>
    <s v="FII"/>
    <x v="1"/>
    <x v="2"/>
    <x v="4"/>
    <x v="27"/>
    <n v="0.75316057696621719"/>
    <n v="8.5474536420623408E-3"/>
    <n v="0.73640111177188261"/>
    <n v="0.76992004216055177"/>
    <n v="2685"/>
    <s v="1"/>
  </r>
  <r>
    <x v="2"/>
    <x v="2"/>
    <x v="1"/>
    <s v="FII"/>
    <x v="1"/>
    <x v="3"/>
    <x v="4"/>
    <x v="27"/>
    <n v="0.29508222236944159"/>
    <n v="2.8208674862888639E-2"/>
    <n v="0.23977191308429943"/>
    <n v="0.35039253165458378"/>
    <n v="269"/>
    <s v="1"/>
  </r>
  <r>
    <x v="2"/>
    <x v="2"/>
    <x v="1"/>
    <s v="FII"/>
    <x v="1"/>
    <x v="1"/>
    <x v="5"/>
    <x v="27"/>
    <n v="0.31258588495063011"/>
    <n v="4.7395359031881343E-2"/>
    <n v="0.21965518262322309"/>
    <n v="0.40551658727803713"/>
    <n v="97"/>
    <s v="1"/>
  </r>
  <r>
    <x v="2"/>
    <x v="2"/>
    <x v="1"/>
    <s v="FII"/>
    <x v="1"/>
    <x v="2"/>
    <x v="5"/>
    <x v="27"/>
    <n v="0.71899896424044329"/>
    <n v="8.5689009693506752E-3"/>
    <n v="0.70219744608504542"/>
    <n v="0.73580048239584117"/>
    <n v="2903"/>
    <s v="1"/>
  </r>
  <r>
    <x v="2"/>
    <x v="2"/>
    <x v="1"/>
    <s v="FII"/>
    <x v="1"/>
    <x v="3"/>
    <x v="5"/>
    <x v="27"/>
    <n v="0.17531234835090467"/>
    <n v="5.1301458312499715E-2"/>
    <n v="7.4722741081681116E-2"/>
    <n v="0.2759019556201282"/>
    <n v="54"/>
    <s v="1"/>
  </r>
  <r>
    <x v="2"/>
    <x v="2"/>
    <x v="2"/>
    <s v="Finscope"/>
    <x v="1"/>
    <x v="1"/>
    <x v="1"/>
    <x v="13"/>
    <n v="0.54370998341840959"/>
    <n v="7.1634332545288558E-3"/>
    <n v="0.52966795056022486"/>
    <n v="0.55775201627659432"/>
    <n v="5274"/>
    <s v="1"/>
  </r>
  <r>
    <x v="2"/>
    <x v="2"/>
    <x v="2"/>
    <s v="Finscope"/>
    <x v="1"/>
    <x v="2"/>
    <x v="1"/>
    <x v="13"/>
    <n v="0.46829885779792702"/>
    <n v="8.7477950718763842E-3"/>
    <n v="0.4511510989689751"/>
    <n v="0.48544661662687894"/>
    <n v="3391"/>
    <s v="1"/>
  </r>
  <r>
    <x v="2"/>
    <x v="2"/>
    <x v="2"/>
    <s v="Finscope"/>
    <x v="1"/>
    <x v="3"/>
    <x v="1"/>
    <x v="13"/>
    <n v="0.54894617422924596"/>
    <n v="7.3645982963019838E-3"/>
    <n v="0.53450981004610465"/>
    <n v="0.56338253841238728"/>
    <n v="5002"/>
    <s v="1"/>
  </r>
  <r>
    <x v="2"/>
    <x v="2"/>
    <x v="2"/>
    <s v="Finscope"/>
    <x v="1"/>
    <x v="3"/>
    <x v="2"/>
    <x v="13"/>
    <n v="0.62554017880624768"/>
    <n v="1.2987919799973963E-2"/>
    <n v="0.60008076708137392"/>
    <n v="0.65099959053112144"/>
    <n v="1600"/>
    <s v="1"/>
  </r>
  <r>
    <x v="2"/>
    <x v="2"/>
    <x v="2"/>
    <s v="Finscope"/>
    <x v="1"/>
    <x v="1"/>
    <x v="2"/>
    <x v="13"/>
    <n v="0.62554017880624768"/>
    <n v="1.2987919799973963E-2"/>
    <n v="0.60008076708137392"/>
    <n v="0.65099959053112144"/>
    <n v="1600"/>
    <s v="1"/>
  </r>
  <r>
    <x v="2"/>
    <x v="2"/>
    <x v="2"/>
    <s v="Finscope"/>
    <x v="1"/>
    <x v="2"/>
    <x v="2"/>
    <x v="13"/>
    <n v="0.48936396192549486"/>
    <n v="6.1046964354747142E-3"/>
    <n v="0.47739730503203054"/>
    <n v="0.50133061881895924"/>
    <n v="7065"/>
    <s v="1"/>
  </r>
  <r>
    <x v="2"/>
    <x v="2"/>
    <x v="2"/>
    <s v="Finscope"/>
    <x v="1"/>
    <x v="3"/>
    <x v="13"/>
    <x v="13"/>
    <n v="0.79615815412424829"/>
    <n v="3.8658112366378818E-2"/>
    <n v="0.72037905982740436"/>
    <n v="0.87193724842109221"/>
    <n v="147"/>
    <s v="1"/>
  </r>
  <r>
    <x v="2"/>
    <x v="2"/>
    <x v="2"/>
    <s v="Finscope"/>
    <x v="1"/>
    <x v="1"/>
    <x v="13"/>
    <x v="13"/>
    <n v="0.79615815412424829"/>
    <n v="3.8658112366378818E-2"/>
    <n v="0.72037905982740436"/>
    <n v="0.87193724842109221"/>
    <n v="147"/>
    <s v="1"/>
  </r>
  <r>
    <x v="2"/>
    <x v="2"/>
    <x v="2"/>
    <s v="Finscope"/>
    <x v="1"/>
    <x v="2"/>
    <x v="13"/>
    <x v="13"/>
    <n v="0.5083056768262546"/>
    <n v="5.5972353679238458E-3"/>
    <n v="0.49733376431465409"/>
    <n v="0.51927758933785517"/>
    <n v="8518"/>
    <s v="1"/>
  </r>
  <r>
    <x v="2"/>
    <x v="2"/>
    <x v="2"/>
    <s v="Finscope"/>
    <x v="1"/>
    <x v="3"/>
    <x v="14"/>
    <x v="13"/>
    <n v="0.4643179034800497"/>
    <n v="1.4896985607615957E-2"/>
    <n v="0.4351162687390826"/>
    <n v="0.4935195382210168"/>
    <n v="1145"/>
    <s v="1"/>
  </r>
  <r>
    <x v="2"/>
    <x v="2"/>
    <x v="2"/>
    <s v="Finscope"/>
    <x v="1"/>
    <x v="1"/>
    <x v="14"/>
    <x v="13"/>
    <n v="0.4643179034800497"/>
    <n v="1.4896985607615957E-2"/>
    <n v="0.4351162687390826"/>
    <n v="0.4935195382210168"/>
    <n v="1145"/>
    <s v="1"/>
  </r>
  <r>
    <x v="2"/>
    <x v="2"/>
    <x v="2"/>
    <s v="Finscope"/>
    <x v="1"/>
    <x v="2"/>
    <x v="14"/>
    <x v="13"/>
    <n v="0.51983478929793459"/>
    <n v="5.9845765749172242E-3"/>
    <n v="0.50810359589926901"/>
    <n v="0.53156598269660016"/>
    <n v="7520"/>
    <s v="1"/>
  </r>
  <r>
    <x v="2"/>
    <x v="2"/>
    <x v="2"/>
    <s v="Finscope"/>
    <x v="1"/>
    <x v="3"/>
    <x v="10"/>
    <x v="13"/>
    <n v="0.63104362261689484"/>
    <n v="8.5314002110442339E-3"/>
    <n v="0.61432004918036298"/>
    <n v="0.6477671960534267"/>
    <n v="3739"/>
    <s v="1"/>
  </r>
  <r>
    <x v="2"/>
    <x v="2"/>
    <x v="2"/>
    <s v="Finscope"/>
    <x v="1"/>
    <x v="1"/>
    <x v="10"/>
    <x v="13"/>
    <n v="0.63141861134650401"/>
    <n v="8.4852439320279981E-3"/>
    <n v="0.61478551519419167"/>
    <n v="0.64805170749881635"/>
    <n v="3779"/>
    <s v="1"/>
  </r>
  <r>
    <x v="2"/>
    <x v="2"/>
    <x v="2"/>
    <s v="Finscope"/>
    <x v="1"/>
    <x v="2"/>
    <x v="10"/>
    <x v="13"/>
    <n v="0.43122299206852643"/>
    <n v="7.1189209068524949E-3"/>
    <n v="0.41726821399815883"/>
    <n v="0.44517777013889404"/>
    <n v="4886"/>
    <s v="1"/>
  </r>
  <r>
    <x v="2"/>
    <x v="2"/>
    <x v="2"/>
    <s v="Finscope"/>
    <x v="1"/>
    <x v="3"/>
    <x v="4"/>
    <x v="13"/>
    <n v="0.37309105032788642"/>
    <n v="1.2691751118302242E-2"/>
    <n v="0.34821219965688582"/>
    <n v="0.39796990099888702"/>
    <n v="1376"/>
    <s v="1"/>
  </r>
  <r>
    <x v="2"/>
    <x v="2"/>
    <x v="2"/>
    <s v="Finscope"/>
    <x v="1"/>
    <x v="1"/>
    <x v="4"/>
    <x v="13"/>
    <n v="0.37312059392347774"/>
    <n v="1.260504904004443E-2"/>
    <n v="0.34841169994621746"/>
    <n v="0.39782948790073802"/>
    <n v="1395"/>
    <s v="1"/>
  </r>
  <r>
    <x v="2"/>
    <x v="2"/>
    <x v="2"/>
    <s v="Finscope"/>
    <x v="1"/>
    <x v="2"/>
    <x v="4"/>
    <x v="13"/>
    <n v="0.5405576715669842"/>
    <n v="6.123270958035448E-3"/>
    <n v="0.52855460419172218"/>
    <n v="0.55256073894224622"/>
    <n v="7270"/>
    <s v="1"/>
  </r>
  <r>
    <x v="2"/>
    <x v="2"/>
    <x v="2"/>
    <s v="Finscope"/>
    <x v="1"/>
    <x v="1"/>
    <x v="6"/>
    <x v="13"/>
    <n v="0.60784482192952172"/>
    <n v="8.532481848009801E-3"/>
    <n v="0.59111912822729162"/>
    <n v="0.62457051563175181"/>
    <n v="3744"/>
    <s v="1"/>
  </r>
  <r>
    <x v="2"/>
    <x v="2"/>
    <x v="2"/>
    <s v="Finscope"/>
    <x v="1"/>
    <x v="2"/>
    <x v="6"/>
    <x v="13"/>
    <n v="0.44791259786321175"/>
    <n v="7.1698464641365214E-3"/>
    <n v="0.43385799358894234"/>
    <n v="0.46196720213748116"/>
    <n v="4921"/>
    <s v="1"/>
  </r>
  <r>
    <x v="2"/>
    <x v="2"/>
    <x v="2"/>
    <s v="Finscope"/>
    <x v="1"/>
    <x v="3"/>
    <x v="15"/>
    <x v="13"/>
    <n v="0.58392453708092551"/>
    <n v="3.3699563101458781E-2"/>
    <n v="0.51786537863508075"/>
    <n v="0.64998369552677027"/>
    <n v="245"/>
    <s v="1"/>
  </r>
  <r>
    <x v="2"/>
    <x v="2"/>
    <x v="2"/>
    <s v="Finscope"/>
    <x v="1"/>
    <x v="1"/>
    <x v="15"/>
    <x v="13"/>
    <n v="0.58392453708092551"/>
    <n v="3.3699563101458781E-2"/>
    <n v="0.51786537863508075"/>
    <n v="0.64998369552677027"/>
    <n v="245"/>
    <s v="1"/>
  </r>
  <r>
    <x v="2"/>
    <x v="2"/>
    <x v="2"/>
    <s v="Finscope"/>
    <x v="1"/>
    <x v="2"/>
    <x v="15"/>
    <x v="13"/>
    <n v="0.50939224533785898"/>
    <n v="6.3505530215166106E-3"/>
    <n v="0.49694365106368144"/>
    <n v="0.52184083961203653"/>
    <n v="6630"/>
    <s v="1"/>
  </r>
  <r>
    <x v="2"/>
    <x v="2"/>
    <x v="2"/>
    <s v="Finscope"/>
    <x v="1"/>
    <x v="1"/>
    <x v="1"/>
    <x v="14"/>
    <n v="0.45629001658159041"/>
    <n v="7.1634332545288558E-3"/>
    <n v="0.44224798372340562"/>
    <n v="0.47033204943977519"/>
    <n v="5274"/>
    <s v="1"/>
  </r>
  <r>
    <x v="2"/>
    <x v="2"/>
    <x v="2"/>
    <s v="Finscope"/>
    <x v="1"/>
    <x v="2"/>
    <x v="1"/>
    <x v="14"/>
    <n v="0.53170114220207298"/>
    <n v="8.7477950718763842E-3"/>
    <n v="0.51455338337312106"/>
    <n v="0.5488489010310249"/>
    <n v="3391"/>
    <s v="1"/>
  </r>
  <r>
    <x v="2"/>
    <x v="2"/>
    <x v="2"/>
    <s v="Finscope"/>
    <x v="1"/>
    <x v="3"/>
    <x v="1"/>
    <x v="14"/>
    <n v="0.45105382577075398"/>
    <n v="7.3645982963019838E-3"/>
    <n v="0.43661746158761267"/>
    <n v="0.46549018995389529"/>
    <n v="5002"/>
    <s v="1"/>
  </r>
  <r>
    <x v="2"/>
    <x v="2"/>
    <x v="2"/>
    <s v="Finscope"/>
    <x v="1"/>
    <x v="3"/>
    <x v="2"/>
    <x v="14"/>
    <n v="0.37445982119375232"/>
    <n v="1.2987919799973963E-2"/>
    <n v="0.3490004094688785"/>
    <n v="0.39991923291862613"/>
    <n v="1600"/>
    <s v="1"/>
  </r>
  <r>
    <x v="2"/>
    <x v="2"/>
    <x v="2"/>
    <s v="Finscope"/>
    <x v="1"/>
    <x v="1"/>
    <x v="2"/>
    <x v="14"/>
    <n v="0.37445982119375232"/>
    <n v="1.2987919799973963E-2"/>
    <n v="0.3490004094688785"/>
    <n v="0.39991923291862613"/>
    <n v="1600"/>
    <s v="1"/>
  </r>
  <r>
    <x v="2"/>
    <x v="2"/>
    <x v="2"/>
    <s v="Finscope"/>
    <x v="1"/>
    <x v="2"/>
    <x v="2"/>
    <x v="14"/>
    <n v="0.51063603807450519"/>
    <n v="6.1046964354747142E-3"/>
    <n v="0.49866938118104087"/>
    <n v="0.52260269496796952"/>
    <n v="7065"/>
    <s v="1"/>
  </r>
  <r>
    <x v="2"/>
    <x v="2"/>
    <x v="2"/>
    <s v="Finscope"/>
    <x v="1"/>
    <x v="3"/>
    <x v="13"/>
    <x v="14"/>
    <n v="0.20384184587575169"/>
    <n v="3.8658112366378818E-2"/>
    <n v="0.12806275157890773"/>
    <n v="0.27962094017259564"/>
    <n v="147"/>
    <s v="1"/>
  </r>
  <r>
    <x v="2"/>
    <x v="2"/>
    <x v="2"/>
    <s v="Finscope"/>
    <x v="1"/>
    <x v="1"/>
    <x v="13"/>
    <x v="14"/>
    <n v="0.20384184587575169"/>
    <n v="3.8658112366378818E-2"/>
    <n v="0.12806275157890773"/>
    <n v="0.27962094017259564"/>
    <n v="147"/>
    <s v="1"/>
  </r>
  <r>
    <x v="2"/>
    <x v="2"/>
    <x v="2"/>
    <s v="Finscope"/>
    <x v="1"/>
    <x v="2"/>
    <x v="13"/>
    <x v="14"/>
    <n v="0.49169432317374534"/>
    <n v="5.5972353679238458E-3"/>
    <n v="0.48072241066214483"/>
    <n v="0.50266623568534585"/>
    <n v="8518"/>
    <s v="1"/>
  </r>
  <r>
    <x v="2"/>
    <x v="2"/>
    <x v="2"/>
    <s v="Finscope"/>
    <x v="1"/>
    <x v="3"/>
    <x v="14"/>
    <x v="14"/>
    <n v="0.53568209651995025"/>
    <n v="1.4896985607615957E-2"/>
    <n v="0.5064804617789832"/>
    <n v="0.56488373126091729"/>
    <n v="1145"/>
    <s v="1"/>
  </r>
  <r>
    <x v="2"/>
    <x v="2"/>
    <x v="2"/>
    <s v="Finscope"/>
    <x v="1"/>
    <x v="1"/>
    <x v="14"/>
    <x v="14"/>
    <n v="0.53568209651995025"/>
    <n v="1.4896985607615957E-2"/>
    <n v="0.5064804617789832"/>
    <n v="0.56488373126091729"/>
    <n v="1145"/>
    <s v="1"/>
  </r>
  <r>
    <x v="2"/>
    <x v="2"/>
    <x v="2"/>
    <s v="Finscope"/>
    <x v="1"/>
    <x v="2"/>
    <x v="14"/>
    <x v="14"/>
    <n v="0.48016521070206536"/>
    <n v="5.9845765749172242E-3"/>
    <n v="0.46843401730339979"/>
    <n v="0.49189640410073093"/>
    <n v="7520"/>
    <s v="1"/>
  </r>
  <r>
    <x v="2"/>
    <x v="2"/>
    <x v="2"/>
    <s v="Finscope"/>
    <x v="1"/>
    <x v="3"/>
    <x v="10"/>
    <x v="14"/>
    <n v="0.36895637738310511"/>
    <n v="8.5314002110442339E-3"/>
    <n v="0.35223280394657325"/>
    <n v="0.38567995081963696"/>
    <n v="3739"/>
    <s v="1"/>
  </r>
  <r>
    <x v="2"/>
    <x v="2"/>
    <x v="2"/>
    <s v="Finscope"/>
    <x v="1"/>
    <x v="1"/>
    <x v="10"/>
    <x v="14"/>
    <n v="0.36858138865349599"/>
    <n v="8.4852439320279981E-3"/>
    <n v="0.35194829250118365"/>
    <n v="0.38521448480580833"/>
    <n v="3779"/>
    <s v="1"/>
  </r>
  <r>
    <x v="2"/>
    <x v="2"/>
    <x v="2"/>
    <s v="Finscope"/>
    <x v="1"/>
    <x v="2"/>
    <x v="10"/>
    <x v="14"/>
    <n v="0.56877700793147357"/>
    <n v="7.1189209068524949E-3"/>
    <n v="0.55482222986110596"/>
    <n v="0.58273178600184117"/>
    <n v="4886"/>
    <s v="1"/>
  </r>
  <r>
    <x v="2"/>
    <x v="2"/>
    <x v="2"/>
    <s v="Finscope"/>
    <x v="1"/>
    <x v="3"/>
    <x v="4"/>
    <x v="14"/>
    <n v="0.62690894967211352"/>
    <n v="1.2691751118302242E-2"/>
    <n v="0.60203009900111293"/>
    <n v="0.65178780034311412"/>
    <n v="1376"/>
    <s v="1"/>
  </r>
  <r>
    <x v="2"/>
    <x v="2"/>
    <x v="2"/>
    <s v="Finscope"/>
    <x v="1"/>
    <x v="1"/>
    <x v="4"/>
    <x v="14"/>
    <n v="0.62687940607652226"/>
    <n v="1.260504904004443E-2"/>
    <n v="0.60217051209926198"/>
    <n v="0.65158830005378254"/>
    <n v="1395"/>
    <s v="1"/>
  </r>
  <r>
    <x v="2"/>
    <x v="2"/>
    <x v="2"/>
    <s v="Finscope"/>
    <x v="1"/>
    <x v="2"/>
    <x v="4"/>
    <x v="14"/>
    <n v="0.45944232843301575"/>
    <n v="6.123270958035448E-3"/>
    <n v="0.44743926105775372"/>
    <n v="0.47144539580827777"/>
    <n v="7270"/>
    <s v="1"/>
  </r>
  <r>
    <x v="2"/>
    <x v="2"/>
    <x v="2"/>
    <s v="Finscope"/>
    <x v="1"/>
    <x v="1"/>
    <x v="6"/>
    <x v="14"/>
    <n v="0.39215517807047834"/>
    <n v="8.532481848009801E-3"/>
    <n v="0.3754294843682483"/>
    <n v="0.40888087177270838"/>
    <n v="3744"/>
    <s v="1"/>
  </r>
  <r>
    <x v="2"/>
    <x v="2"/>
    <x v="2"/>
    <s v="Finscope"/>
    <x v="1"/>
    <x v="2"/>
    <x v="6"/>
    <x v="14"/>
    <n v="0.55208740213678831"/>
    <n v="7.1698464641365214E-3"/>
    <n v="0.5380327978625189"/>
    <n v="0.56614200641105772"/>
    <n v="4921"/>
    <s v="1"/>
  </r>
  <r>
    <x v="2"/>
    <x v="2"/>
    <x v="2"/>
    <s v="Finscope"/>
    <x v="1"/>
    <x v="3"/>
    <x v="15"/>
    <x v="14"/>
    <n v="0.41607546291907449"/>
    <n v="3.3699563101458781E-2"/>
    <n v="0.35001630447322973"/>
    <n v="0.48213462136491925"/>
    <n v="245"/>
    <s v="1"/>
  </r>
  <r>
    <x v="2"/>
    <x v="2"/>
    <x v="2"/>
    <s v="Finscope"/>
    <x v="1"/>
    <x v="1"/>
    <x v="15"/>
    <x v="14"/>
    <n v="0.41607546291907449"/>
    <n v="3.3699563101458781E-2"/>
    <n v="0.35001630447322973"/>
    <n v="0.48213462136491925"/>
    <n v="245"/>
    <s v="1"/>
  </r>
  <r>
    <x v="2"/>
    <x v="2"/>
    <x v="2"/>
    <s v="Finscope"/>
    <x v="1"/>
    <x v="2"/>
    <x v="15"/>
    <x v="14"/>
    <n v="0.49060775466214107"/>
    <n v="6.3505530215166106E-3"/>
    <n v="0.47815916038796352"/>
    <n v="0.50305634893631856"/>
    <n v="6630"/>
    <s v="1"/>
  </r>
  <r>
    <x v="2"/>
    <x v="2"/>
    <x v="2"/>
    <s v="Finscope"/>
    <x v="1"/>
    <x v="1"/>
    <x v="1"/>
    <x v="15"/>
    <n v="0.53118991136390581"/>
    <n v="7.0590526656603104E-3"/>
    <n v="0.51735248928473854"/>
    <n v="0.54502733344307308"/>
    <n v="5274"/>
    <s v="1"/>
  </r>
  <r>
    <x v="2"/>
    <x v="2"/>
    <x v="2"/>
    <s v="Finscope"/>
    <x v="1"/>
    <x v="2"/>
    <x v="1"/>
    <x v="15"/>
    <n v="0.60235545864996309"/>
    <n v="8.6220406434063829E-3"/>
    <n v="0.58545420840898776"/>
    <n v="0.61925670889093842"/>
    <n v="3391"/>
    <s v="1"/>
  </r>
  <r>
    <x v="2"/>
    <x v="2"/>
    <x v="2"/>
    <s v="Finscope"/>
    <x v="1"/>
    <x v="3"/>
    <x v="1"/>
    <x v="15"/>
    <n v="0.52821187054964014"/>
    <n v="7.2506198461329587E-3"/>
    <n v="0.51399893123632456"/>
    <n v="0.54242480986295571"/>
    <n v="5002"/>
    <s v="1"/>
  </r>
  <r>
    <x v="2"/>
    <x v="2"/>
    <x v="2"/>
    <s v="Finscope"/>
    <x v="1"/>
    <x v="3"/>
    <x v="2"/>
    <x v="15"/>
    <n v="0.54064422653667565"/>
    <n v="1.2767766222279785E-2"/>
    <n v="0.51561636818320711"/>
    <n v="0.5656720848901442"/>
    <n v="1600"/>
    <s v="1"/>
  </r>
  <r>
    <x v="2"/>
    <x v="2"/>
    <x v="2"/>
    <s v="Finscope"/>
    <x v="1"/>
    <x v="1"/>
    <x v="2"/>
    <x v="15"/>
    <n v="0.54064422653667565"/>
    <n v="1.2767766222279785E-2"/>
    <n v="0.51561636818320711"/>
    <n v="0.5656720848901442"/>
    <n v="1600"/>
    <s v="1"/>
  </r>
  <r>
    <x v="2"/>
    <x v="2"/>
    <x v="2"/>
    <s v="Finscope"/>
    <x v="1"/>
    <x v="2"/>
    <x v="2"/>
    <x v="15"/>
    <n v="0.56470117539218989"/>
    <n v="6.0679055470792926E-3"/>
    <n v="0.5528066373899575"/>
    <n v="0.57659571339442228"/>
    <n v="7065"/>
    <s v="1"/>
  </r>
  <r>
    <x v="2"/>
    <x v="2"/>
    <x v="2"/>
    <s v="Finscope"/>
    <x v="1"/>
    <x v="3"/>
    <x v="13"/>
    <x v="15"/>
    <n v="0.57446587606334687"/>
    <n v="4.1723951339717055E-2"/>
    <n v="0.49267700823028665"/>
    <n v="0.65625474389640703"/>
    <n v="147"/>
    <s v="1"/>
  </r>
  <r>
    <x v="2"/>
    <x v="2"/>
    <x v="2"/>
    <s v="Finscope"/>
    <x v="1"/>
    <x v="1"/>
    <x v="13"/>
    <x v="15"/>
    <n v="0.57446587606334687"/>
    <n v="4.1723951339717055E-2"/>
    <n v="0.49267700823028665"/>
    <n v="0.65625474389640703"/>
    <n v="147"/>
    <s v="1"/>
  </r>
  <r>
    <x v="2"/>
    <x v="2"/>
    <x v="2"/>
    <s v="Finscope"/>
    <x v="1"/>
    <x v="2"/>
    <x v="13"/>
    <x v="15"/>
    <n v="0.56040052374026206"/>
    <n v="5.5334725467572014E-3"/>
    <n v="0.5495536015228597"/>
    <n v="0.57124744595766441"/>
    <n v="8518"/>
    <s v="1"/>
  </r>
  <r>
    <x v="2"/>
    <x v="2"/>
    <x v="2"/>
    <s v="Finscope"/>
    <x v="1"/>
    <x v="3"/>
    <x v="14"/>
    <x v="15"/>
    <n v="0.46061107807829604"/>
    <n v="1.5082532359049203E-2"/>
    <n v="0.43104572757593651"/>
    <n v="0.49017642858065558"/>
    <n v="1145"/>
    <s v="1"/>
  </r>
  <r>
    <x v="2"/>
    <x v="2"/>
    <x v="2"/>
    <s v="Finscope"/>
    <x v="1"/>
    <x v="1"/>
    <x v="14"/>
    <x v="15"/>
    <n v="0.46061107807829604"/>
    <n v="1.5082532359049203E-2"/>
    <n v="0.43104572757593651"/>
    <n v="0.49017642858065558"/>
    <n v="1145"/>
    <s v="1"/>
  </r>
  <r>
    <x v="2"/>
    <x v="2"/>
    <x v="2"/>
    <s v="Finscope"/>
    <x v="1"/>
    <x v="2"/>
    <x v="14"/>
    <x v="15"/>
    <n v="0.57573992902837057"/>
    <n v="5.8646581829891464E-3"/>
    <n v="0.56424380419807474"/>
    <n v="0.5872360538586664"/>
    <n v="7520"/>
    <s v="1"/>
  </r>
  <r>
    <x v="2"/>
    <x v="2"/>
    <x v="2"/>
    <s v="Finscope"/>
    <x v="1"/>
    <x v="3"/>
    <x v="10"/>
    <x v="15"/>
    <n v="0.5210496646022803"/>
    <n v="8.3823582808256279E-3"/>
    <n v="0.50461824879561878"/>
    <n v="0.53748108040894182"/>
    <n v="3739"/>
    <s v="1"/>
  </r>
  <r>
    <x v="2"/>
    <x v="2"/>
    <x v="2"/>
    <s v="Finscope"/>
    <x v="1"/>
    <x v="1"/>
    <x v="10"/>
    <x v="15"/>
    <n v="0.52307572238012046"/>
    <n v="8.3364512649547889E-3"/>
    <n v="0.50673429524263114"/>
    <n v="0.53941714951760977"/>
    <n v="3779"/>
    <s v="1"/>
  </r>
  <r>
    <x v="2"/>
    <x v="2"/>
    <x v="2"/>
    <s v="Finscope"/>
    <x v="1"/>
    <x v="2"/>
    <x v="10"/>
    <x v="15"/>
    <n v="0.58627891784495501"/>
    <n v="7.2356690464920499E-3"/>
    <n v="0.57209528565468426"/>
    <n v="0.60046255003522575"/>
    <n v="4886"/>
    <s v="1"/>
  </r>
  <r>
    <x v="2"/>
    <x v="2"/>
    <x v="2"/>
    <s v="Finscope"/>
    <x v="1"/>
    <x v="3"/>
    <x v="4"/>
    <x v="15"/>
    <n v="0.48587366233074863"/>
    <n v="1.3787946729091293E-2"/>
    <n v="0.45884600755440286"/>
    <n v="0.51290131710709441"/>
    <n v="1376"/>
    <s v="1"/>
  </r>
  <r>
    <x v="2"/>
    <x v="2"/>
    <x v="2"/>
    <s v="Finscope"/>
    <x v="1"/>
    <x v="1"/>
    <x v="4"/>
    <x v="15"/>
    <n v="0.48532238225391822"/>
    <n v="1.3692995094546537E-2"/>
    <n v="0.45848085526362709"/>
    <n v="0.51216390924420929"/>
    <n v="1395"/>
    <s v="1"/>
  </r>
  <r>
    <x v="2"/>
    <x v="2"/>
    <x v="2"/>
    <s v="Finscope"/>
    <x v="1"/>
    <x v="2"/>
    <x v="4"/>
    <x v="15"/>
    <n v="0.57573808991476538"/>
    <n v="5.9648329159996587E-3"/>
    <n v="0.56404559878321259"/>
    <n v="0.58743058104631818"/>
    <n v="7270"/>
    <s v="1"/>
  </r>
  <r>
    <x v="2"/>
    <x v="2"/>
    <x v="2"/>
    <s v="Finscope"/>
    <x v="1"/>
    <x v="1"/>
    <x v="6"/>
    <x v="15"/>
    <n v="0.53590393624531296"/>
    <n v="8.3611072138055839E-3"/>
    <n v="0.51951417758415186"/>
    <n v="0.55229369490647406"/>
    <n v="3744"/>
    <s v="1"/>
  </r>
  <r>
    <x v="2"/>
    <x v="2"/>
    <x v="2"/>
    <s v="Finscope"/>
    <x v="1"/>
    <x v="2"/>
    <x v="6"/>
    <x v="15"/>
    <n v="0.57735793772193034"/>
    <n v="7.2350444617101011E-3"/>
    <n v="0.5631755298663772"/>
    <n v="0.59154034557748347"/>
    <n v="4921"/>
    <s v="1"/>
  </r>
  <r>
    <x v="2"/>
    <x v="2"/>
    <x v="2"/>
    <s v="Finscope"/>
    <x v="1"/>
    <x v="3"/>
    <x v="15"/>
    <x v="15"/>
    <n v="0.61478708011916761"/>
    <n v="3.1961458497562378E-2"/>
    <n v="0.5521350200703723"/>
    <n v="0.67743914016796292"/>
    <n v="245"/>
    <s v="1"/>
  </r>
  <r>
    <x v="2"/>
    <x v="2"/>
    <x v="2"/>
    <s v="Finscope"/>
    <x v="1"/>
    <x v="1"/>
    <x v="15"/>
    <x v="15"/>
    <n v="0.61478708011916761"/>
    <n v="3.1961458497562378E-2"/>
    <n v="0.5521350200703723"/>
    <n v="0.67743914016796292"/>
    <n v="245"/>
    <s v="1"/>
  </r>
  <r>
    <x v="2"/>
    <x v="2"/>
    <x v="2"/>
    <s v="Finscope"/>
    <x v="1"/>
    <x v="2"/>
    <x v="15"/>
    <x v="15"/>
    <n v="0.58377372152699525"/>
    <n v="6.224190845980429E-3"/>
    <n v="0.57157282716958446"/>
    <n v="0.59597461588440603"/>
    <n v="6630"/>
    <s v="1"/>
  </r>
  <r>
    <x v="2"/>
    <x v="2"/>
    <x v="2"/>
    <s v="Finscope"/>
    <x v="1"/>
    <x v="1"/>
    <x v="1"/>
    <x v="16"/>
    <n v="0.46881008863609419"/>
    <n v="7.0590526656603104E-3"/>
    <n v="0.45497266655692692"/>
    <n v="0.48264751071526146"/>
    <n v="5274"/>
    <s v="1"/>
  </r>
  <r>
    <x v="2"/>
    <x v="2"/>
    <x v="2"/>
    <s v="Finscope"/>
    <x v="1"/>
    <x v="2"/>
    <x v="1"/>
    <x v="16"/>
    <n v="0.39764454135003696"/>
    <n v="8.6220406434063829E-3"/>
    <n v="0.38074329110906158"/>
    <n v="0.41454579159101235"/>
    <n v="3391"/>
    <s v="1"/>
  </r>
  <r>
    <x v="2"/>
    <x v="2"/>
    <x v="2"/>
    <s v="Finscope"/>
    <x v="1"/>
    <x v="3"/>
    <x v="1"/>
    <x v="16"/>
    <n v="0.47178812945035986"/>
    <n v="7.2506198461329587E-3"/>
    <n v="0.45757519013704423"/>
    <n v="0.48600106876367549"/>
    <n v="5002"/>
    <s v="1"/>
  </r>
  <r>
    <x v="2"/>
    <x v="2"/>
    <x v="2"/>
    <s v="Finscope"/>
    <x v="1"/>
    <x v="3"/>
    <x v="2"/>
    <x v="16"/>
    <n v="0.45935577346332429"/>
    <n v="1.2767766222279785E-2"/>
    <n v="0.43432791510985574"/>
    <n v="0.48438363181679284"/>
    <n v="1600"/>
    <s v="1"/>
  </r>
  <r>
    <x v="2"/>
    <x v="2"/>
    <x v="2"/>
    <s v="Finscope"/>
    <x v="1"/>
    <x v="1"/>
    <x v="2"/>
    <x v="16"/>
    <n v="0.45935577346332429"/>
    <n v="1.2767766222279785E-2"/>
    <n v="0.43432791510985574"/>
    <n v="0.48438363181679284"/>
    <n v="1600"/>
    <s v="1"/>
  </r>
  <r>
    <x v="2"/>
    <x v="2"/>
    <x v="2"/>
    <s v="Finscope"/>
    <x v="1"/>
    <x v="2"/>
    <x v="2"/>
    <x v="16"/>
    <n v="0.43529882460781011"/>
    <n v="6.0679055470792926E-3"/>
    <n v="0.42340428660557766"/>
    <n v="0.44719336261004256"/>
    <n v="7065"/>
    <s v="1"/>
  </r>
  <r>
    <x v="2"/>
    <x v="2"/>
    <x v="2"/>
    <s v="Finscope"/>
    <x v="1"/>
    <x v="3"/>
    <x v="13"/>
    <x v="16"/>
    <n v="0.42553412393665307"/>
    <n v="4.1723951339717055E-2"/>
    <n v="0.34374525610359286"/>
    <n v="0.50732299176971329"/>
    <n v="147"/>
    <s v="1"/>
  </r>
  <r>
    <x v="2"/>
    <x v="2"/>
    <x v="2"/>
    <s v="Finscope"/>
    <x v="1"/>
    <x v="1"/>
    <x v="13"/>
    <x v="16"/>
    <n v="0.42553412393665307"/>
    <n v="4.1723951339717055E-2"/>
    <n v="0.34374525610359286"/>
    <n v="0.50732299176971329"/>
    <n v="147"/>
    <s v="1"/>
  </r>
  <r>
    <x v="2"/>
    <x v="2"/>
    <x v="2"/>
    <s v="Finscope"/>
    <x v="1"/>
    <x v="2"/>
    <x v="13"/>
    <x v="16"/>
    <n v="0.439599476259738"/>
    <n v="5.5334725467572014E-3"/>
    <n v="0.42875255404233564"/>
    <n v="0.45044639847714035"/>
    <n v="8518"/>
    <s v="1"/>
  </r>
  <r>
    <x v="2"/>
    <x v="2"/>
    <x v="2"/>
    <s v="Finscope"/>
    <x v="1"/>
    <x v="3"/>
    <x v="14"/>
    <x v="16"/>
    <n v="0.53938892192170396"/>
    <n v="1.5082532359049203E-2"/>
    <n v="0.50982357141934442"/>
    <n v="0.56895427242406349"/>
    <n v="1145"/>
    <s v="1"/>
  </r>
  <r>
    <x v="2"/>
    <x v="2"/>
    <x v="2"/>
    <s v="Finscope"/>
    <x v="1"/>
    <x v="1"/>
    <x v="14"/>
    <x v="16"/>
    <n v="0.53938892192170396"/>
    <n v="1.5082532359049203E-2"/>
    <n v="0.50982357141934442"/>
    <n v="0.56895427242406349"/>
    <n v="1145"/>
    <s v="1"/>
  </r>
  <r>
    <x v="2"/>
    <x v="2"/>
    <x v="2"/>
    <s v="Finscope"/>
    <x v="1"/>
    <x v="2"/>
    <x v="14"/>
    <x v="16"/>
    <n v="0.42426007097162949"/>
    <n v="5.8646581829891464E-3"/>
    <n v="0.41276394614133372"/>
    <n v="0.43575619580192526"/>
    <n v="7520"/>
    <s v="1"/>
  </r>
  <r>
    <x v="2"/>
    <x v="2"/>
    <x v="2"/>
    <s v="Finscope"/>
    <x v="1"/>
    <x v="3"/>
    <x v="10"/>
    <x v="16"/>
    <n v="0.4789503353977197"/>
    <n v="8.3823582808256279E-3"/>
    <n v="0.46251891959105812"/>
    <n v="0.49538175120438127"/>
    <n v="3739"/>
    <s v="1"/>
  </r>
  <r>
    <x v="2"/>
    <x v="2"/>
    <x v="2"/>
    <s v="Finscope"/>
    <x v="1"/>
    <x v="1"/>
    <x v="10"/>
    <x v="16"/>
    <n v="0.47692427761987954"/>
    <n v="8.3364512649547889E-3"/>
    <n v="0.46058285048239023"/>
    <n v="0.49326570475736886"/>
    <n v="3779"/>
    <s v="1"/>
  </r>
  <r>
    <x v="2"/>
    <x v="2"/>
    <x v="2"/>
    <s v="Finscope"/>
    <x v="1"/>
    <x v="2"/>
    <x v="10"/>
    <x v="16"/>
    <n v="0.41372108215504505"/>
    <n v="7.2356690464920499E-3"/>
    <n v="0.39953744996477425"/>
    <n v="0.42790471434531585"/>
    <n v="4886"/>
    <s v="1"/>
  </r>
  <r>
    <x v="2"/>
    <x v="2"/>
    <x v="2"/>
    <s v="Finscope"/>
    <x v="1"/>
    <x v="3"/>
    <x v="4"/>
    <x v="16"/>
    <n v="0.51412633766925131"/>
    <n v="1.3787946729091293E-2"/>
    <n v="0.48709868289290553"/>
    <n v="0.54115399244559714"/>
    <n v="1376"/>
    <s v="1"/>
  </r>
  <r>
    <x v="2"/>
    <x v="2"/>
    <x v="2"/>
    <s v="Finscope"/>
    <x v="1"/>
    <x v="1"/>
    <x v="4"/>
    <x v="16"/>
    <n v="0.51467761774608178"/>
    <n v="1.3692995094546537E-2"/>
    <n v="0.48783609075579065"/>
    <n v="0.54151914473637286"/>
    <n v="1395"/>
    <s v="1"/>
  </r>
  <r>
    <x v="2"/>
    <x v="2"/>
    <x v="2"/>
    <s v="Finscope"/>
    <x v="1"/>
    <x v="2"/>
    <x v="4"/>
    <x v="16"/>
    <n v="0.42426191008523462"/>
    <n v="5.9648329159996587E-3"/>
    <n v="0.41256941895368177"/>
    <n v="0.43595440121678747"/>
    <n v="7270"/>
    <s v="1"/>
  </r>
  <r>
    <x v="2"/>
    <x v="2"/>
    <x v="2"/>
    <s v="Finscope"/>
    <x v="1"/>
    <x v="1"/>
    <x v="6"/>
    <x v="16"/>
    <n v="0.46409606375468698"/>
    <n v="8.3611072138055839E-3"/>
    <n v="0.44770630509352588"/>
    <n v="0.48048582241584809"/>
    <n v="3744"/>
    <s v="1"/>
  </r>
  <r>
    <x v="2"/>
    <x v="2"/>
    <x v="2"/>
    <s v="Finscope"/>
    <x v="1"/>
    <x v="2"/>
    <x v="6"/>
    <x v="16"/>
    <n v="0.42264206227806966"/>
    <n v="7.2350444617101011E-3"/>
    <n v="0.40845965442251647"/>
    <n v="0.43682447013362286"/>
    <n v="4921"/>
    <s v="1"/>
  </r>
  <r>
    <x v="2"/>
    <x v="2"/>
    <x v="2"/>
    <s v="Finscope"/>
    <x v="1"/>
    <x v="3"/>
    <x v="15"/>
    <x v="16"/>
    <n v="0.38521291988083245"/>
    <n v="3.1961458497562378E-2"/>
    <n v="0.32256085983203708"/>
    <n v="0.44786497992962782"/>
    <n v="245"/>
    <s v="1"/>
  </r>
  <r>
    <x v="2"/>
    <x v="2"/>
    <x v="2"/>
    <s v="Finscope"/>
    <x v="1"/>
    <x v="1"/>
    <x v="15"/>
    <x v="16"/>
    <n v="0.38521291988083245"/>
    <n v="3.1961458497562378E-2"/>
    <n v="0.32256085983203708"/>
    <n v="0.44786497992962782"/>
    <n v="245"/>
    <s v="1"/>
  </r>
  <r>
    <x v="2"/>
    <x v="2"/>
    <x v="2"/>
    <s v="Finscope"/>
    <x v="1"/>
    <x v="2"/>
    <x v="15"/>
    <x v="16"/>
    <n v="0.41622627847300481"/>
    <n v="6.224190845980429E-3"/>
    <n v="0.40402538411559402"/>
    <n v="0.42842717283041559"/>
    <n v="6630"/>
    <s v="1"/>
  </r>
  <r>
    <x v="2"/>
    <x v="2"/>
    <x v="2"/>
    <s v="Finscope"/>
    <x v="1"/>
    <x v="1"/>
    <x v="1"/>
    <x v="20"/>
    <n v="0.82202561558620346"/>
    <n v="5.3434588353414841E-3"/>
    <n v="0.8115511654341363"/>
    <n v="0.83250006573827062"/>
    <n v="5274"/>
    <s v="1"/>
  </r>
  <r>
    <x v="2"/>
    <x v="2"/>
    <x v="2"/>
    <s v="Finscope"/>
    <x v="1"/>
    <x v="2"/>
    <x v="1"/>
    <x v="20"/>
    <n v="0.5689732992165043"/>
    <n v="8.7656466517940686E-3"/>
    <n v="0.55179054704527253"/>
    <n v="0.58615605138773608"/>
    <n v="3391"/>
    <s v="1"/>
  </r>
  <r>
    <x v="2"/>
    <x v="2"/>
    <x v="2"/>
    <s v="Finscope"/>
    <x v="1"/>
    <x v="3"/>
    <x v="1"/>
    <x v="20"/>
    <n v="0.82906374870536081"/>
    <n v="5.4035508486600598E-3"/>
    <n v="0.81847150391550594"/>
    <n v="0.83965599349521569"/>
    <n v="5002"/>
    <s v="1"/>
  </r>
  <r>
    <x v="2"/>
    <x v="2"/>
    <x v="2"/>
    <s v="Finscope"/>
    <x v="1"/>
    <x v="3"/>
    <x v="2"/>
    <x v="20"/>
    <n v="0.8691850578176139"/>
    <n v="8.3792080805412585E-3"/>
    <n v="0.85275981715272187"/>
    <n v="0.88561029848250594"/>
    <n v="1600"/>
    <s v="1"/>
  </r>
  <r>
    <x v="2"/>
    <x v="2"/>
    <x v="2"/>
    <s v="Finscope"/>
    <x v="1"/>
    <x v="1"/>
    <x v="2"/>
    <x v="20"/>
    <n v="0.8691850578176139"/>
    <n v="8.3792080805412585E-3"/>
    <n v="0.85275981715272187"/>
    <n v="0.88561029848250594"/>
    <n v="1600"/>
    <s v="1"/>
  </r>
  <r>
    <x v="2"/>
    <x v="2"/>
    <x v="2"/>
    <s v="Finscope"/>
    <x v="1"/>
    <x v="2"/>
    <x v="2"/>
    <x v="20"/>
    <n v="0.68630022519397405"/>
    <n v="5.6851829173533933E-3"/>
    <n v="0.67515591456892621"/>
    <n v="0.69744453581902188"/>
    <n v="7065"/>
    <s v="1"/>
  </r>
  <r>
    <x v="2"/>
    <x v="2"/>
    <x v="2"/>
    <s v="Finscope"/>
    <x v="1"/>
    <x v="3"/>
    <x v="13"/>
    <x v="20"/>
    <n v="0.80772310344021447"/>
    <n v="3.3309905466185272E-2"/>
    <n v="0.74242776663178001"/>
    <n v="0.87301844024864894"/>
    <n v="147"/>
    <s v="1"/>
  </r>
  <r>
    <x v="2"/>
    <x v="2"/>
    <x v="2"/>
    <s v="Finscope"/>
    <x v="1"/>
    <x v="1"/>
    <x v="13"/>
    <x v="20"/>
    <n v="0.80772310344021447"/>
    <n v="3.3309905466185272E-2"/>
    <n v="0.74242776663178001"/>
    <n v="0.87301844024864894"/>
    <n v="147"/>
    <s v="1"/>
  </r>
  <r>
    <x v="2"/>
    <x v="2"/>
    <x v="2"/>
    <s v="Finscope"/>
    <x v="1"/>
    <x v="2"/>
    <x v="13"/>
    <x v="20"/>
    <n v="0.71607507765235934"/>
    <n v="5.0355011142672766E-3"/>
    <n v="0.70620429787518146"/>
    <n v="0.72594585742953721"/>
    <n v="8518"/>
    <s v="1"/>
  </r>
  <r>
    <x v="2"/>
    <x v="2"/>
    <x v="2"/>
    <s v="Finscope"/>
    <x v="1"/>
    <x v="3"/>
    <x v="14"/>
    <x v="20"/>
    <n v="0.84026575096420231"/>
    <n v="1.0966536097137426E-2"/>
    <n v="0.81876873204256773"/>
    <n v="0.86176276988583689"/>
    <n v="1145"/>
    <s v="1"/>
  </r>
  <r>
    <x v="2"/>
    <x v="2"/>
    <x v="2"/>
    <s v="Finscope"/>
    <x v="1"/>
    <x v="1"/>
    <x v="14"/>
    <x v="20"/>
    <n v="0.84026575096420231"/>
    <n v="1.0966536097137426E-2"/>
    <n v="0.81876873204256773"/>
    <n v="0.86176276988583689"/>
    <n v="1145"/>
    <s v="1"/>
  </r>
  <r>
    <x v="2"/>
    <x v="2"/>
    <x v="2"/>
    <s v="Finscope"/>
    <x v="1"/>
    <x v="2"/>
    <x v="14"/>
    <x v="20"/>
    <n v="0.69883235439186275"/>
    <n v="5.4601808317820263E-3"/>
    <n v="0.68812910136678007"/>
    <n v="0.70953560741694544"/>
    <n v="7520"/>
    <s v="1"/>
  </r>
  <r>
    <x v="2"/>
    <x v="2"/>
    <x v="2"/>
    <s v="Finscope"/>
    <x v="1"/>
    <x v="3"/>
    <x v="10"/>
    <x v="20"/>
    <n v="0.83461037244618363"/>
    <n v="6.1623379316042342E-3"/>
    <n v="0.82253072451142861"/>
    <n v="0.84669002038093866"/>
    <n v="3739"/>
    <s v="1"/>
  </r>
  <r>
    <x v="2"/>
    <x v="2"/>
    <x v="2"/>
    <s v="Finscope"/>
    <x v="1"/>
    <x v="1"/>
    <x v="10"/>
    <x v="20"/>
    <n v="0.83307693321521736"/>
    <n v="6.1549789373651102E-3"/>
    <n v="0.82101171065936063"/>
    <n v="0.8451421557710741"/>
    <n v="3779"/>
    <s v="1"/>
  </r>
  <r>
    <x v="2"/>
    <x v="2"/>
    <x v="2"/>
    <s v="Finscope"/>
    <x v="1"/>
    <x v="2"/>
    <x v="10"/>
    <x v="20"/>
    <n v="0.63831479408708203"/>
    <n v="7.0549230193060379E-3"/>
    <n v="0.62448546709692287"/>
    <n v="0.65214412107724118"/>
    <n v="4886"/>
    <s v="1"/>
  </r>
  <r>
    <x v="2"/>
    <x v="2"/>
    <x v="2"/>
    <s v="Finscope"/>
    <x v="1"/>
    <x v="3"/>
    <x v="4"/>
    <x v="20"/>
    <n v="0.91697855158701091"/>
    <n v="7.5010208373378325E-3"/>
    <n v="0.90227476677806684"/>
    <n v="0.93168233639595499"/>
    <n v="1376"/>
    <s v="1"/>
  </r>
  <r>
    <x v="2"/>
    <x v="2"/>
    <x v="2"/>
    <s v="Finscope"/>
    <x v="1"/>
    <x v="1"/>
    <x v="4"/>
    <x v="20"/>
    <n v="0.91694191807000003"/>
    <n v="7.4421732836914565E-3"/>
    <n v="0.90235348846191632"/>
    <n v="0.93153034767808374"/>
    <n v="1395"/>
    <s v="1"/>
  </r>
  <r>
    <x v="2"/>
    <x v="2"/>
    <x v="2"/>
    <s v="Finscope"/>
    <x v="1"/>
    <x v="2"/>
    <x v="4"/>
    <x v="20"/>
    <n v="0.677322999528579"/>
    <n v="5.6674268907712837E-3"/>
    <n v="0.66621349493854787"/>
    <n v="0.68843250411861012"/>
    <n v="7270"/>
    <s v="1"/>
  </r>
  <r>
    <x v="2"/>
    <x v="2"/>
    <x v="2"/>
    <s v="Finscope"/>
    <x v="1"/>
    <x v="1"/>
    <x v="6"/>
    <x v="20"/>
    <n v="0.84744886898809779"/>
    <n v="5.9190511008067048E-3"/>
    <n v="0.83584612110261214"/>
    <n v="0.85905161687358345"/>
    <n v="3744"/>
    <s v="1"/>
  </r>
  <r>
    <x v="2"/>
    <x v="2"/>
    <x v="2"/>
    <s v="Finscope"/>
    <x v="1"/>
    <x v="2"/>
    <x v="6"/>
    <x v="20"/>
    <n v="0.62925539018895593"/>
    <n v="7.0758092138952138E-3"/>
    <n v="0.61538512129003842"/>
    <n v="0.64312565908787345"/>
    <n v="4921"/>
    <s v="1"/>
  </r>
  <r>
    <x v="2"/>
    <x v="2"/>
    <x v="2"/>
    <s v="Finscope"/>
    <x v="1"/>
    <x v="3"/>
    <x v="15"/>
    <x v="20"/>
    <n v="0.77615398206672892"/>
    <n v="2.8402549575284552E-2"/>
    <n v="0.72047822992089583"/>
    <n v="0.83182973421256201"/>
    <n v="245"/>
    <s v="1"/>
  </r>
  <r>
    <x v="2"/>
    <x v="2"/>
    <x v="2"/>
    <s v="Finscope"/>
    <x v="1"/>
    <x v="1"/>
    <x v="15"/>
    <x v="20"/>
    <n v="0.77615398206672892"/>
    <n v="2.8402549575284552E-2"/>
    <n v="0.72047822992089583"/>
    <n v="0.83182973421256201"/>
    <n v="245"/>
    <s v="1"/>
  </r>
  <r>
    <x v="2"/>
    <x v="2"/>
    <x v="2"/>
    <s v="Finscope"/>
    <x v="1"/>
    <x v="2"/>
    <x v="15"/>
    <x v="20"/>
    <n v="0.71164364763273247"/>
    <n v="5.7345508868209749E-3"/>
    <n v="0.70040256404634416"/>
    <n v="0.72288473121912078"/>
    <n v="6630"/>
    <s v="1"/>
  </r>
  <r>
    <x v="2"/>
    <x v="2"/>
    <x v="2"/>
    <s v="Finscope"/>
    <x v="1"/>
    <x v="1"/>
    <x v="1"/>
    <x v="21"/>
    <n v="0.17797438441379654"/>
    <n v="5.3434588353414841E-3"/>
    <n v="0.16749993426172938"/>
    <n v="0.1884488345658637"/>
    <n v="5274"/>
    <s v="1"/>
  </r>
  <r>
    <x v="2"/>
    <x v="2"/>
    <x v="2"/>
    <s v="Finscope"/>
    <x v="1"/>
    <x v="2"/>
    <x v="1"/>
    <x v="21"/>
    <n v="0.4310267007834957"/>
    <n v="8.7656466517940686E-3"/>
    <n v="0.41384394861226392"/>
    <n v="0.44820945295472747"/>
    <n v="3391"/>
    <s v="1"/>
  </r>
  <r>
    <x v="2"/>
    <x v="2"/>
    <x v="2"/>
    <s v="Finscope"/>
    <x v="1"/>
    <x v="3"/>
    <x v="1"/>
    <x v="21"/>
    <n v="0.17093625129463919"/>
    <n v="5.4035508486600598E-3"/>
    <n v="0.16034400650478428"/>
    <n v="0.18152849608449409"/>
    <n v="5002"/>
    <s v="1"/>
  </r>
  <r>
    <x v="2"/>
    <x v="2"/>
    <x v="2"/>
    <s v="Finscope"/>
    <x v="1"/>
    <x v="3"/>
    <x v="2"/>
    <x v="21"/>
    <n v="0.13081494218238612"/>
    <n v="8.3792080805412585E-3"/>
    <n v="0.11438970151749403"/>
    <n v="0.14724018284727822"/>
    <n v="1600"/>
    <s v="1"/>
  </r>
  <r>
    <x v="2"/>
    <x v="2"/>
    <x v="2"/>
    <s v="Finscope"/>
    <x v="1"/>
    <x v="1"/>
    <x v="2"/>
    <x v="21"/>
    <n v="0.13081494218238612"/>
    <n v="8.3792080805412585E-3"/>
    <n v="0.11438970151749403"/>
    <n v="0.14724018284727822"/>
    <n v="1600"/>
    <s v="1"/>
  </r>
  <r>
    <x v="2"/>
    <x v="2"/>
    <x v="2"/>
    <s v="Finscope"/>
    <x v="1"/>
    <x v="2"/>
    <x v="2"/>
    <x v="21"/>
    <n v="0.31369977480602601"/>
    <n v="5.6851829173533933E-3"/>
    <n v="0.30255546418097817"/>
    <n v="0.32484408543107385"/>
    <n v="7065"/>
    <s v="1"/>
  </r>
  <r>
    <x v="2"/>
    <x v="2"/>
    <x v="2"/>
    <s v="Finscope"/>
    <x v="1"/>
    <x v="3"/>
    <x v="13"/>
    <x v="21"/>
    <n v="0.19227689655978555"/>
    <n v="3.3309905466185272E-2"/>
    <n v="0.12698155975135106"/>
    <n v="0.25757223336822005"/>
    <n v="147"/>
    <s v="1"/>
  </r>
  <r>
    <x v="2"/>
    <x v="2"/>
    <x v="2"/>
    <s v="Finscope"/>
    <x v="1"/>
    <x v="1"/>
    <x v="13"/>
    <x v="21"/>
    <n v="0.19227689655978555"/>
    <n v="3.3309905466185272E-2"/>
    <n v="0.12698155975135106"/>
    <n v="0.25757223336822005"/>
    <n v="147"/>
    <s v="1"/>
  </r>
  <r>
    <x v="2"/>
    <x v="2"/>
    <x v="2"/>
    <s v="Finscope"/>
    <x v="1"/>
    <x v="2"/>
    <x v="13"/>
    <x v="21"/>
    <n v="0.28392492234764061"/>
    <n v="5.0355011142672766E-3"/>
    <n v="0.27405414257046273"/>
    <n v="0.29379570212481848"/>
    <n v="8518"/>
    <s v="1"/>
  </r>
  <r>
    <x v="2"/>
    <x v="2"/>
    <x v="2"/>
    <s v="Finscope"/>
    <x v="1"/>
    <x v="3"/>
    <x v="14"/>
    <x v="21"/>
    <n v="0.15973424903579767"/>
    <n v="1.0966536097137426E-2"/>
    <n v="0.13823723011416311"/>
    <n v="0.18123126795743222"/>
    <n v="1145"/>
    <s v="1"/>
  </r>
  <r>
    <x v="2"/>
    <x v="2"/>
    <x v="2"/>
    <s v="Finscope"/>
    <x v="1"/>
    <x v="1"/>
    <x v="14"/>
    <x v="21"/>
    <n v="0.15973424903579767"/>
    <n v="1.0966536097137426E-2"/>
    <n v="0.13823723011416311"/>
    <n v="0.18123126795743222"/>
    <n v="1145"/>
    <s v="1"/>
  </r>
  <r>
    <x v="2"/>
    <x v="2"/>
    <x v="2"/>
    <s v="Finscope"/>
    <x v="1"/>
    <x v="2"/>
    <x v="14"/>
    <x v="21"/>
    <n v="0.30116764560813725"/>
    <n v="5.4601808317820263E-3"/>
    <n v="0.29046439258305456"/>
    <n v="0.31187089863321993"/>
    <n v="7520"/>
    <s v="1"/>
  </r>
  <r>
    <x v="2"/>
    <x v="2"/>
    <x v="2"/>
    <s v="Finscope"/>
    <x v="1"/>
    <x v="3"/>
    <x v="10"/>
    <x v="21"/>
    <n v="0.16538962755381639"/>
    <n v="6.1623379316042342E-3"/>
    <n v="0.15330997961906137"/>
    <n v="0.17746927548857142"/>
    <n v="3739"/>
    <s v="1"/>
  </r>
  <r>
    <x v="2"/>
    <x v="2"/>
    <x v="2"/>
    <s v="Finscope"/>
    <x v="1"/>
    <x v="1"/>
    <x v="10"/>
    <x v="21"/>
    <n v="0.16692306678478269"/>
    <n v="6.1549789373651102E-3"/>
    <n v="0.15485784422892593"/>
    <n v="0.17898828934063946"/>
    <n v="3779"/>
    <s v="1"/>
  </r>
  <r>
    <x v="2"/>
    <x v="2"/>
    <x v="2"/>
    <s v="Finscope"/>
    <x v="1"/>
    <x v="2"/>
    <x v="10"/>
    <x v="21"/>
    <n v="0.36168520591291803"/>
    <n v="7.0549230193060379E-3"/>
    <n v="0.34785587892275888"/>
    <n v="0.37551453290307718"/>
    <n v="4886"/>
    <s v="1"/>
  </r>
  <r>
    <x v="2"/>
    <x v="2"/>
    <x v="2"/>
    <s v="Finscope"/>
    <x v="1"/>
    <x v="3"/>
    <x v="4"/>
    <x v="21"/>
    <n v="8.3021448412989127E-2"/>
    <n v="7.5010208373378325E-3"/>
    <n v="6.8317663604045023E-2"/>
    <n v="9.772523322193323E-2"/>
    <n v="1376"/>
    <s v="1"/>
  </r>
  <r>
    <x v="2"/>
    <x v="2"/>
    <x v="2"/>
    <s v="Finscope"/>
    <x v="1"/>
    <x v="1"/>
    <x v="4"/>
    <x v="21"/>
    <n v="8.3058081930000027E-2"/>
    <n v="7.4421732836914565E-3"/>
    <n v="6.8469652321916319E-2"/>
    <n v="9.7646511538083736E-2"/>
    <n v="1395"/>
    <s v="1"/>
  </r>
  <r>
    <x v="2"/>
    <x v="2"/>
    <x v="2"/>
    <s v="Finscope"/>
    <x v="1"/>
    <x v="2"/>
    <x v="4"/>
    <x v="21"/>
    <n v="0.32267700047142095"/>
    <n v="5.6674268907712837E-3"/>
    <n v="0.31156749588138977"/>
    <n v="0.33378650506145213"/>
    <n v="7270"/>
    <s v="1"/>
  </r>
  <r>
    <x v="2"/>
    <x v="2"/>
    <x v="2"/>
    <s v="Finscope"/>
    <x v="1"/>
    <x v="1"/>
    <x v="6"/>
    <x v="21"/>
    <n v="0.15255113101190224"/>
    <n v="5.9190511008067048E-3"/>
    <n v="0.14094838312641655"/>
    <n v="0.16415387889738792"/>
    <n v="3744"/>
    <s v="1"/>
  </r>
  <r>
    <x v="2"/>
    <x v="2"/>
    <x v="2"/>
    <s v="Finscope"/>
    <x v="1"/>
    <x v="2"/>
    <x v="6"/>
    <x v="21"/>
    <n v="0.37074460981104401"/>
    <n v="7.0758092138952138E-3"/>
    <n v="0.3568743409121265"/>
    <n v="0.38461487870996153"/>
    <n v="4921"/>
    <s v="1"/>
  </r>
  <r>
    <x v="2"/>
    <x v="2"/>
    <x v="2"/>
    <s v="Finscope"/>
    <x v="1"/>
    <x v="3"/>
    <x v="15"/>
    <x v="21"/>
    <n v="0.22384601793327111"/>
    <n v="2.8402549575284552E-2"/>
    <n v="0.16817026578743799"/>
    <n v="0.27952177007910423"/>
    <n v="245"/>
    <s v="1"/>
  </r>
  <r>
    <x v="2"/>
    <x v="2"/>
    <x v="2"/>
    <s v="Finscope"/>
    <x v="1"/>
    <x v="1"/>
    <x v="15"/>
    <x v="21"/>
    <n v="0.22384601793327111"/>
    <n v="2.8402549575284552E-2"/>
    <n v="0.16817026578743799"/>
    <n v="0.27952177007910423"/>
    <n v="245"/>
    <s v="1"/>
  </r>
  <r>
    <x v="2"/>
    <x v="2"/>
    <x v="2"/>
    <s v="Finscope"/>
    <x v="1"/>
    <x v="2"/>
    <x v="15"/>
    <x v="21"/>
    <n v="0.28835635236726759"/>
    <n v="5.7345508868209749E-3"/>
    <n v="0.27711526878087928"/>
    <n v="0.2995974359536559"/>
    <n v="6630"/>
    <s v="1"/>
  </r>
  <r>
    <x v="2"/>
    <x v="2"/>
    <x v="2"/>
    <s v="Finscope"/>
    <x v="1"/>
    <x v="1"/>
    <x v="1"/>
    <x v="22"/>
    <n v="0.86785770427014153"/>
    <n v="4.7370119613305657E-3"/>
    <n v="0.85857203422239392"/>
    <n v="0.87714337431788914"/>
    <n v="5274"/>
    <s v="1"/>
  </r>
  <r>
    <x v="2"/>
    <x v="2"/>
    <x v="2"/>
    <s v="Finscope"/>
    <x v="1"/>
    <x v="2"/>
    <x v="1"/>
    <x v="22"/>
    <n v="0.64762564993542282"/>
    <n v="8.4465602754249143E-3"/>
    <n v="0.63106838295018652"/>
    <n v="0.66418291692065912"/>
    <n v="3391"/>
    <s v="1"/>
  </r>
  <r>
    <x v="2"/>
    <x v="2"/>
    <x v="2"/>
    <s v="Finscope"/>
    <x v="1"/>
    <x v="3"/>
    <x v="1"/>
    <x v="22"/>
    <n v="0.8737376354796359"/>
    <n v="4.7821414118807623E-3"/>
    <n v="0.86436350097567283"/>
    <n v="0.88311176998359897"/>
    <n v="5002"/>
    <s v="1"/>
  </r>
  <r>
    <x v="2"/>
    <x v="2"/>
    <x v="2"/>
    <s v="Finscope"/>
    <x v="1"/>
    <x v="3"/>
    <x v="2"/>
    <x v="22"/>
    <n v="0.90655177540833387"/>
    <n v="7.2635530800467425E-3"/>
    <n v="0.89231348388063625"/>
    <n v="0.92079006693603149"/>
    <n v="1600"/>
    <s v="1"/>
  </r>
  <r>
    <x v="2"/>
    <x v="2"/>
    <x v="2"/>
    <s v="Finscope"/>
    <x v="1"/>
    <x v="1"/>
    <x v="2"/>
    <x v="22"/>
    <n v="0.90655177540833387"/>
    <n v="7.2635530800467425E-3"/>
    <n v="0.89231348388063625"/>
    <n v="0.92079006693603149"/>
    <n v="1600"/>
    <s v="1"/>
  </r>
  <r>
    <x v="2"/>
    <x v="2"/>
    <x v="2"/>
    <s v="Finscope"/>
    <x v="1"/>
    <x v="2"/>
    <x v="2"/>
    <x v="22"/>
    <n v="0.75021725751005464"/>
    <n v="5.3097587648729405E-3"/>
    <n v="0.73980886751099351"/>
    <n v="0.76062564750911577"/>
    <n v="7065"/>
    <s v="1"/>
  </r>
  <r>
    <x v="2"/>
    <x v="2"/>
    <x v="2"/>
    <s v="Finscope"/>
    <x v="1"/>
    <x v="3"/>
    <x v="13"/>
    <x v="22"/>
    <n v="0.88259218209196788"/>
    <n v="2.8107482370774272E-2"/>
    <n v="0.82749483184280725"/>
    <n v="0.93768953234112851"/>
    <n v="147"/>
    <s v="1"/>
  </r>
  <r>
    <x v="2"/>
    <x v="2"/>
    <x v="2"/>
    <s v="Finscope"/>
    <x v="1"/>
    <x v="1"/>
    <x v="13"/>
    <x v="22"/>
    <n v="0.88259218209196788"/>
    <n v="2.8107482370774272E-2"/>
    <n v="0.82749483184280725"/>
    <n v="0.93768953234112851"/>
    <n v="147"/>
    <s v="1"/>
  </r>
  <r>
    <x v="2"/>
    <x v="2"/>
    <x v="2"/>
    <s v="Finscope"/>
    <x v="1"/>
    <x v="2"/>
    <x v="13"/>
    <x v="22"/>
    <n v="0.77524310472175773"/>
    <n v="4.6701050572983283E-3"/>
    <n v="0.76608858811838199"/>
    <n v="0.78439762132513347"/>
    <n v="8518"/>
    <s v="1"/>
  </r>
  <r>
    <x v="2"/>
    <x v="2"/>
    <x v="2"/>
    <s v="Finscope"/>
    <x v="1"/>
    <x v="3"/>
    <x v="14"/>
    <x v="22"/>
    <n v="0.88458406357040775"/>
    <n v="9.5898430617132845E-3"/>
    <n v="0.86578569041710474"/>
    <n v="0.90338243672371077"/>
    <n v="1145"/>
    <s v="1"/>
  </r>
  <r>
    <x v="2"/>
    <x v="2"/>
    <x v="2"/>
    <s v="Finscope"/>
    <x v="1"/>
    <x v="1"/>
    <x v="14"/>
    <x v="22"/>
    <n v="0.88458406357040775"/>
    <n v="9.5898430617132845E-3"/>
    <n v="0.86578569041710474"/>
    <n v="0.90338243672371077"/>
    <n v="1145"/>
    <s v="1"/>
  </r>
  <r>
    <x v="2"/>
    <x v="2"/>
    <x v="2"/>
    <s v="Finscope"/>
    <x v="1"/>
    <x v="2"/>
    <x v="14"/>
    <x v="22"/>
    <n v="0.76051338219963927"/>
    <n v="5.0895247761700508E-3"/>
    <n v="0.75053670319668464"/>
    <n v="0.77049006120259389"/>
    <n v="7520"/>
    <s v="1"/>
  </r>
  <r>
    <x v="2"/>
    <x v="2"/>
    <x v="2"/>
    <s v="Finscope"/>
    <x v="1"/>
    <x v="3"/>
    <x v="10"/>
    <x v="22"/>
    <n v="0.88146908402326707"/>
    <n v="5.3768183292512758E-3"/>
    <n v="0.87092924132924843"/>
    <n v="0.89200892671728571"/>
    <n v="3739"/>
    <s v="1"/>
  </r>
  <r>
    <x v="2"/>
    <x v="2"/>
    <x v="2"/>
    <s v="Finscope"/>
    <x v="1"/>
    <x v="1"/>
    <x v="10"/>
    <x v="22"/>
    <n v="0.87995891259047443"/>
    <n v="5.3808935417708889E-3"/>
    <n v="0.86941108151070956"/>
    <n v="0.8905067436702393"/>
    <n v="3779"/>
    <s v="1"/>
  </r>
  <r>
    <x v="2"/>
    <x v="2"/>
    <x v="2"/>
    <s v="Finscope"/>
    <x v="1"/>
    <x v="2"/>
    <x v="10"/>
    <x v="22"/>
    <n v="0.70627520145238865"/>
    <n v="6.6814284638729727E-3"/>
    <n v="0.69317801261908729"/>
    <n v="0.71937239028569"/>
    <n v="4886"/>
    <s v="1"/>
  </r>
  <r>
    <x v="2"/>
    <x v="2"/>
    <x v="2"/>
    <s v="Finscope"/>
    <x v="1"/>
    <x v="3"/>
    <x v="4"/>
    <x v="22"/>
    <n v="0.93755572020128863"/>
    <n v="6.6168312707102425E-3"/>
    <n v="0.92458515722973644"/>
    <n v="0.95052628317284082"/>
    <n v="1376"/>
    <s v="1"/>
  </r>
  <r>
    <x v="2"/>
    <x v="2"/>
    <x v="2"/>
    <s v="Finscope"/>
    <x v="1"/>
    <x v="1"/>
    <x v="4"/>
    <x v="22"/>
    <n v="0.93723845547922324"/>
    <n v="6.5756718712957039E-3"/>
    <n v="0.92434857471946341"/>
    <n v="0.95012833623898307"/>
    <n v="1395"/>
    <s v="1"/>
  </r>
  <r>
    <x v="2"/>
    <x v="2"/>
    <x v="2"/>
    <s v="Finscope"/>
    <x v="1"/>
    <x v="2"/>
    <x v="4"/>
    <x v="22"/>
    <n v="0.74458065270010787"/>
    <n v="5.2989923089424122E-3"/>
    <n v="0.73419336751525677"/>
    <n v="0.75496793788495897"/>
    <n v="7270"/>
    <s v="1"/>
  </r>
  <r>
    <x v="2"/>
    <x v="2"/>
    <x v="2"/>
    <s v="Finscope"/>
    <x v="1"/>
    <x v="1"/>
    <x v="6"/>
    <x v="22"/>
    <n v="0.88989150815212148"/>
    <n v="5.1636278172426022E-3"/>
    <n v="0.87976956956473862"/>
    <n v="0.90001344673950434"/>
    <n v="3744"/>
    <s v="1"/>
  </r>
  <r>
    <x v="2"/>
    <x v="2"/>
    <x v="2"/>
    <s v="Finscope"/>
    <x v="1"/>
    <x v="2"/>
    <x v="6"/>
    <x v="22"/>
    <n v="0.70015176348380859"/>
    <n v="6.7076802641373333E-3"/>
    <n v="0.6870031148785235"/>
    <n v="0.71330041208909367"/>
    <n v="4921"/>
    <s v="1"/>
  </r>
  <r>
    <x v="2"/>
    <x v="2"/>
    <x v="2"/>
    <s v="Finscope"/>
    <x v="1"/>
    <x v="3"/>
    <x v="15"/>
    <x v="22"/>
    <n v="0.82769470331487238"/>
    <n v="2.6229226128797779E-2"/>
    <n v="0.77627918200566171"/>
    <n v="0.87911022462408306"/>
    <n v="245"/>
    <s v="1"/>
  </r>
  <r>
    <x v="2"/>
    <x v="2"/>
    <x v="2"/>
    <s v="Finscope"/>
    <x v="1"/>
    <x v="1"/>
    <x v="15"/>
    <x v="22"/>
    <n v="0.82769470331487238"/>
    <n v="2.6229226128797779E-2"/>
    <n v="0.77627918200566171"/>
    <n v="0.87911022462408306"/>
    <n v="245"/>
    <s v="1"/>
  </r>
  <r>
    <x v="2"/>
    <x v="2"/>
    <x v="2"/>
    <s v="Finscope"/>
    <x v="1"/>
    <x v="2"/>
    <x v="15"/>
    <x v="22"/>
    <n v="0.76651859729549177"/>
    <n v="5.3670547675597159E-3"/>
    <n v="0.75599789350445634"/>
    <n v="0.77703930108652719"/>
    <n v="6630"/>
    <s v="1"/>
  </r>
  <r>
    <x v="2"/>
    <x v="2"/>
    <x v="2"/>
    <s v="Finscope"/>
    <x v="1"/>
    <x v="1"/>
    <x v="1"/>
    <x v="23"/>
    <n v="0.1321422957298585"/>
    <n v="4.7370119613305657E-3"/>
    <n v="0.12285662568211085"/>
    <n v="0.14142796577760613"/>
    <n v="5274"/>
    <s v="1"/>
  </r>
  <r>
    <x v="2"/>
    <x v="2"/>
    <x v="2"/>
    <s v="Finscope"/>
    <x v="1"/>
    <x v="2"/>
    <x v="1"/>
    <x v="23"/>
    <n v="0.35237435006457724"/>
    <n v="8.4465602754249143E-3"/>
    <n v="0.33581708307934088"/>
    <n v="0.36893161704981359"/>
    <n v="3391"/>
    <s v="1"/>
  </r>
  <r>
    <x v="2"/>
    <x v="2"/>
    <x v="2"/>
    <s v="Finscope"/>
    <x v="1"/>
    <x v="3"/>
    <x v="1"/>
    <x v="23"/>
    <n v="0.12626236452036407"/>
    <n v="4.7821414118807623E-3"/>
    <n v="0.11688823001640096"/>
    <n v="0.1356364990243272"/>
    <n v="5002"/>
    <s v="1"/>
  </r>
  <r>
    <x v="2"/>
    <x v="2"/>
    <x v="2"/>
    <s v="Finscope"/>
    <x v="1"/>
    <x v="3"/>
    <x v="2"/>
    <x v="23"/>
    <n v="9.3448224591666074E-2"/>
    <n v="7.2635530800467425E-3"/>
    <n v="7.9209933063968466E-2"/>
    <n v="0.10768651611936368"/>
    <n v="1600"/>
    <s v="1"/>
  </r>
  <r>
    <x v="2"/>
    <x v="2"/>
    <x v="2"/>
    <s v="Finscope"/>
    <x v="1"/>
    <x v="1"/>
    <x v="2"/>
    <x v="23"/>
    <n v="9.3448224591666074E-2"/>
    <n v="7.2635530800467425E-3"/>
    <n v="7.9209933063968466E-2"/>
    <n v="0.10768651611936368"/>
    <n v="1600"/>
    <s v="1"/>
  </r>
  <r>
    <x v="2"/>
    <x v="2"/>
    <x v="2"/>
    <s v="Finscope"/>
    <x v="1"/>
    <x v="2"/>
    <x v="2"/>
    <x v="23"/>
    <n v="0.24978274248994542"/>
    <n v="5.3097587648729405E-3"/>
    <n v="0.23937435249088423"/>
    <n v="0.2601911324890066"/>
    <n v="7065"/>
    <s v="1"/>
  </r>
  <r>
    <x v="2"/>
    <x v="2"/>
    <x v="2"/>
    <s v="Finscope"/>
    <x v="1"/>
    <x v="3"/>
    <x v="13"/>
    <x v="23"/>
    <n v="0.11740781790803212"/>
    <n v="2.8107482370774272E-2"/>
    <n v="6.2310467658871452E-2"/>
    <n v="0.1725051681571928"/>
    <n v="147"/>
    <s v="1"/>
  </r>
  <r>
    <x v="2"/>
    <x v="2"/>
    <x v="2"/>
    <s v="Finscope"/>
    <x v="1"/>
    <x v="1"/>
    <x v="13"/>
    <x v="23"/>
    <n v="0.11740781790803212"/>
    <n v="2.8107482370774272E-2"/>
    <n v="6.2310467658871452E-2"/>
    <n v="0.1725051681571928"/>
    <n v="147"/>
    <s v="1"/>
  </r>
  <r>
    <x v="2"/>
    <x v="2"/>
    <x v="2"/>
    <s v="Finscope"/>
    <x v="1"/>
    <x v="2"/>
    <x v="13"/>
    <x v="23"/>
    <n v="0.22475689527824225"/>
    <n v="4.6701050572983283E-3"/>
    <n v="0.21560237867486656"/>
    <n v="0.23391141188161793"/>
    <n v="8518"/>
    <s v="1"/>
  </r>
  <r>
    <x v="2"/>
    <x v="2"/>
    <x v="2"/>
    <s v="Finscope"/>
    <x v="1"/>
    <x v="3"/>
    <x v="14"/>
    <x v="23"/>
    <n v="0.1154159364295923"/>
    <n v="9.5898430617132845E-3"/>
    <n v="9.6617563276289314E-2"/>
    <n v="0.13421430958289529"/>
    <n v="1145"/>
    <s v="1"/>
  </r>
  <r>
    <x v="2"/>
    <x v="2"/>
    <x v="2"/>
    <s v="Finscope"/>
    <x v="1"/>
    <x v="1"/>
    <x v="14"/>
    <x v="23"/>
    <n v="0.1154159364295923"/>
    <n v="9.5898430617132845E-3"/>
    <n v="9.6617563276289314E-2"/>
    <n v="0.13421430958289529"/>
    <n v="1145"/>
    <s v="1"/>
  </r>
  <r>
    <x v="2"/>
    <x v="2"/>
    <x v="2"/>
    <s v="Finscope"/>
    <x v="1"/>
    <x v="2"/>
    <x v="14"/>
    <x v="23"/>
    <n v="0.23948661780036076"/>
    <n v="5.0895247761700508E-3"/>
    <n v="0.22950993879740608"/>
    <n v="0.24946329680331544"/>
    <n v="7520"/>
    <s v="1"/>
  </r>
  <r>
    <x v="2"/>
    <x v="2"/>
    <x v="2"/>
    <s v="Finscope"/>
    <x v="1"/>
    <x v="3"/>
    <x v="10"/>
    <x v="23"/>
    <n v="0.11853091597673293"/>
    <n v="5.3768183292512758E-3"/>
    <n v="0.10799107328271423"/>
    <n v="0.12907075867075163"/>
    <n v="3739"/>
    <s v="1"/>
  </r>
  <r>
    <x v="2"/>
    <x v="2"/>
    <x v="2"/>
    <s v="Finscope"/>
    <x v="1"/>
    <x v="1"/>
    <x v="10"/>
    <x v="23"/>
    <n v="0.12004108740952557"/>
    <n v="5.3808935417708889E-3"/>
    <n v="0.10949325632976066"/>
    <n v="0.1305889184892905"/>
    <n v="3779"/>
    <s v="1"/>
  </r>
  <r>
    <x v="2"/>
    <x v="2"/>
    <x v="2"/>
    <s v="Finscope"/>
    <x v="1"/>
    <x v="2"/>
    <x v="10"/>
    <x v="23"/>
    <n v="0.2937247985476113"/>
    <n v="6.6814284638729727E-3"/>
    <n v="0.28062760971430989"/>
    <n v="0.30682198738091271"/>
    <n v="4886"/>
    <s v="1"/>
  </r>
  <r>
    <x v="2"/>
    <x v="2"/>
    <x v="2"/>
    <s v="Finscope"/>
    <x v="1"/>
    <x v="3"/>
    <x v="4"/>
    <x v="23"/>
    <n v="6.2444279798711352E-2"/>
    <n v="6.6168312707102425E-3"/>
    <n v="4.9473716827159148E-2"/>
    <n v="7.5414842770263557E-2"/>
    <n v="1376"/>
    <s v="1"/>
  </r>
  <r>
    <x v="2"/>
    <x v="2"/>
    <x v="2"/>
    <s v="Finscope"/>
    <x v="1"/>
    <x v="1"/>
    <x v="4"/>
    <x v="23"/>
    <n v="6.2761544520776757E-2"/>
    <n v="6.5756718712957039E-3"/>
    <n v="4.9871663761016885E-2"/>
    <n v="7.565142528053663E-2"/>
    <n v="1395"/>
    <s v="1"/>
  </r>
  <r>
    <x v="2"/>
    <x v="2"/>
    <x v="2"/>
    <s v="Finscope"/>
    <x v="1"/>
    <x v="2"/>
    <x v="4"/>
    <x v="23"/>
    <n v="0.25541934729989213"/>
    <n v="5.2989923089424122E-3"/>
    <n v="0.24503206211504097"/>
    <n v="0.26580663248474329"/>
    <n v="7270"/>
    <s v="1"/>
  </r>
  <r>
    <x v="2"/>
    <x v="2"/>
    <x v="2"/>
    <s v="Finscope"/>
    <x v="1"/>
    <x v="1"/>
    <x v="6"/>
    <x v="23"/>
    <n v="0.11010849184787858"/>
    <n v="5.1636278172426022E-3"/>
    <n v="9.9986553260495672E-2"/>
    <n v="0.12023043043526148"/>
    <n v="3744"/>
    <s v="1"/>
  </r>
  <r>
    <x v="2"/>
    <x v="2"/>
    <x v="2"/>
    <s v="Finscope"/>
    <x v="1"/>
    <x v="2"/>
    <x v="6"/>
    <x v="23"/>
    <n v="0.29984823651619147"/>
    <n v="6.7076802641373333E-3"/>
    <n v="0.28669958791090633"/>
    <n v="0.31299688512147661"/>
    <n v="4921"/>
    <s v="1"/>
  </r>
  <r>
    <x v="2"/>
    <x v="2"/>
    <x v="2"/>
    <s v="Finscope"/>
    <x v="1"/>
    <x v="3"/>
    <x v="15"/>
    <x v="23"/>
    <n v="0.17230529668512759"/>
    <n v="2.6229226128797779E-2"/>
    <n v="0.12088977537591691"/>
    <n v="0.22372081799433827"/>
    <n v="245"/>
    <s v="1"/>
  </r>
  <r>
    <x v="2"/>
    <x v="2"/>
    <x v="2"/>
    <s v="Finscope"/>
    <x v="1"/>
    <x v="1"/>
    <x v="15"/>
    <x v="23"/>
    <n v="0.17230529668512759"/>
    <n v="2.6229226128797779E-2"/>
    <n v="0.12088977537591691"/>
    <n v="0.22372081799433827"/>
    <n v="245"/>
    <s v="1"/>
  </r>
  <r>
    <x v="2"/>
    <x v="2"/>
    <x v="2"/>
    <s v="Finscope"/>
    <x v="1"/>
    <x v="2"/>
    <x v="15"/>
    <x v="23"/>
    <n v="0.23348140270450826"/>
    <n v="5.3670547675597159E-3"/>
    <n v="0.22296069891347287"/>
    <n v="0.24400210649554366"/>
    <n v="6630"/>
    <s v="1"/>
  </r>
  <r>
    <x v="2"/>
    <x v="2"/>
    <x v="2"/>
    <s v="Finscope"/>
    <x v="1"/>
    <x v="1"/>
    <x v="1"/>
    <x v="24"/>
    <n v="0.91567303812337997"/>
    <n v="3.8497197304645753E-3"/>
    <n v="0.90812667187283813"/>
    <n v="0.9232194043739218"/>
    <n v="5274"/>
    <s v="1"/>
  </r>
  <r>
    <x v="2"/>
    <x v="2"/>
    <x v="2"/>
    <s v="Finscope"/>
    <x v="1"/>
    <x v="2"/>
    <x v="1"/>
    <x v="24"/>
    <n v="0.79042755578908752"/>
    <n v="7.0413320354893363E-3"/>
    <n v="0.77662487035955274"/>
    <n v="0.8042302412186223"/>
    <n v="3391"/>
    <s v="1"/>
  </r>
  <r>
    <x v="2"/>
    <x v="2"/>
    <x v="2"/>
    <s v="Finscope"/>
    <x v="1"/>
    <x v="3"/>
    <x v="1"/>
    <x v="24"/>
    <n v="0.91637419490656413"/>
    <n v="3.9314910596465018E-3"/>
    <n v="0.90866753740315076"/>
    <n v="0.9240808524099775"/>
    <n v="5002"/>
    <s v="1"/>
  </r>
  <r>
    <x v="2"/>
    <x v="2"/>
    <x v="2"/>
    <s v="Finscope"/>
    <x v="1"/>
    <x v="3"/>
    <x v="2"/>
    <x v="24"/>
    <n v="0.94530162170988019"/>
    <n v="5.707427480822036E-3"/>
    <n v="0.93411370645000935"/>
    <n v="0.95648953696975103"/>
    <n v="1600"/>
    <s v="1"/>
  </r>
  <r>
    <x v="2"/>
    <x v="2"/>
    <x v="2"/>
    <s v="Finscope"/>
    <x v="1"/>
    <x v="1"/>
    <x v="2"/>
    <x v="24"/>
    <n v="0.94530162170988019"/>
    <n v="5.707427480822036E-3"/>
    <n v="0.93411370645000935"/>
    <n v="0.95648953696975103"/>
    <n v="1600"/>
    <s v="1"/>
  </r>
  <r>
    <x v="2"/>
    <x v="2"/>
    <x v="2"/>
    <s v="Finscope"/>
    <x v="1"/>
    <x v="2"/>
    <x v="2"/>
    <x v="24"/>
    <n v="0.84720784140430627"/>
    <n v="4.3257120043912415E-3"/>
    <n v="0.83872841709162715"/>
    <n v="0.85568726571698539"/>
    <n v="7065"/>
    <s v="1"/>
  </r>
  <r>
    <x v="2"/>
    <x v="2"/>
    <x v="2"/>
    <s v="Finscope"/>
    <x v="1"/>
    <x v="3"/>
    <x v="13"/>
    <x v="24"/>
    <n v="0.91249519884541663"/>
    <n v="2.260229884072958E-2"/>
    <n v="0.86818931761292506"/>
    <n v="0.95680108007790821"/>
    <n v="147"/>
    <s v="1"/>
  </r>
  <r>
    <x v="2"/>
    <x v="2"/>
    <x v="2"/>
    <s v="Finscope"/>
    <x v="1"/>
    <x v="1"/>
    <x v="13"/>
    <x v="24"/>
    <n v="0.91249519884541663"/>
    <n v="2.260229884072958E-2"/>
    <n v="0.86818931761292506"/>
    <n v="0.95680108007790821"/>
    <n v="147"/>
    <s v="1"/>
  </r>
  <r>
    <x v="2"/>
    <x v="2"/>
    <x v="2"/>
    <s v="Finscope"/>
    <x v="1"/>
    <x v="2"/>
    <x v="13"/>
    <x v="24"/>
    <n v="0.86317576791879613"/>
    <n v="3.7770116356409134E-3"/>
    <n v="0.85577192682627456"/>
    <n v="0.8705796090113177"/>
    <n v="8518"/>
    <s v="1"/>
  </r>
  <r>
    <x v="2"/>
    <x v="2"/>
    <x v="2"/>
    <s v="Finscope"/>
    <x v="1"/>
    <x v="3"/>
    <x v="14"/>
    <x v="24"/>
    <n v="0.8765664675480852"/>
    <n v="9.8353137601408357E-3"/>
    <n v="0.85728691344556873"/>
    <n v="0.89584602165060168"/>
    <n v="1145"/>
    <s v="1"/>
  </r>
  <r>
    <x v="2"/>
    <x v="2"/>
    <x v="2"/>
    <s v="Finscope"/>
    <x v="1"/>
    <x v="1"/>
    <x v="14"/>
    <x v="24"/>
    <n v="0.8765664675480852"/>
    <n v="9.8353137601408357E-3"/>
    <n v="0.85728691344556873"/>
    <n v="0.89584602165060168"/>
    <n v="1145"/>
    <s v="1"/>
  </r>
  <r>
    <x v="2"/>
    <x v="2"/>
    <x v="2"/>
    <s v="Finscope"/>
    <x v="1"/>
    <x v="2"/>
    <x v="14"/>
    <x v="24"/>
    <n v="0.86198413728622247"/>
    <n v="4.0363257917667966E-3"/>
    <n v="0.85407197877500929"/>
    <n v="0.86989629579743566"/>
    <n v="7520"/>
    <s v="1"/>
  </r>
  <r>
    <x v="2"/>
    <x v="2"/>
    <x v="2"/>
    <s v="Finscope"/>
    <x v="1"/>
    <x v="3"/>
    <x v="10"/>
    <x v="24"/>
    <n v="0.92274977939852032"/>
    <n v="4.3715830057599924E-3"/>
    <n v="0.91418043701365836"/>
    <n v="0.93131912178338228"/>
    <n v="3739"/>
    <s v="1"/>
  </r>
  <r>
    <x v="2"/>
    <x v="2"/>
    <x v="2"/>
    <s v="Finscope"/>
    <x v="1"/>
    <x v="1"/>
    <x v="10"/>
    <x v="24"/>
    <n v="0.92290427483888926"/>
    <n v="4.341787098538291E-3"/>
    <n v="0.91439333951854229"/>
    <n v="0.93141521015923623"/>
    <n v="3779"/>
    <s v="1"/>
  </r>
  <r>
    <x v="2"/>
    <x v="2"/>
    <x v="2"/>
    <s v="Finscope"/>
    <x v="1"/>
    <x v="2"/>
    <x v="10"/>
    <x v="24"/>
    <n v="0.8235425005088286"/>
    <n v="5.485817933818582E-3"/>
    <n v="0.81278899266648241"/>
    <n v="0.83429600835117479"/>
    <n v="4886"/>
    <s v="1"/>
  </r>
  <r>
    <x v="2"/>
    <x v="2"/>
    <x v="2"/>
    <s v="Finscope"/>
    <x v="1"/>
    <x v="3"/>
    <x v="4"/>
    <x v="24"/>
    <n v="0.9913879546139408"/>
    <n v="2.5215025460628639E-3"/>
    <n v="0.98644520993471507"/>
    <n v="0.99633069929316653"/>
    <n v="1376"/>
    <s v="1"/>
  </r>
  <r>
    <x v="2"/>
    <x v="2"/>
    <x v="2"/>
    <s v="Finscope"/>
    <x v="1"/>
    <x v="1"/>
    <x v="4"/>
    <x v="24"/>
    <n v="0.98935221575515297"/>
    <n v="2.7845339723259373E-3"/>
    <n v="0.9838938669236883"/>
    <n v="0.99481056458661765"/>
    <n v="1395"/>
    <s v="1"/>
  </r>
  <r>
    <x v="2"/>
    <x v="2"/>
    <x v="2"/>
    <s v="Finscope"/>
    <x v="1"/>
    <x v="2"/>
    <x v="4"/>
    <x v="24"/>
    <n v="0.83868760638690798"/>
    <n v="4.3923591992019945E-3"/>
    <n v="0.83007753772169768"/>
    <n v="0.84729767505211828"/>
    <n v="7270"/>
    <s v="1"/>
  </r>
  <r>
    <x v="2"/>
    <x v="2"/>
    <x v="2"/>
    <s v="Finscope"/>
    <x v="1"/>
    <x v="1"/>
    <x v="6"/>
    <x v="24"/>
    <n v="0.92348756289711942"/>
    <n v="4.37678221500398E-3"/>
    <n v="0.91490802882561129"/>
    <n v="0.93206709696862755"/>
    <n v="3744"/>
    <s v="1"/>
  </r>
  <r>
    <x v="2"/>
    <x v="2"/>
    <x v="2"/>
    <s v="Finscope"/>
    <x v="1"/>
    <x v="2"/>
    <x v="6"/>
    <x v="24"/>
    <n v="0.82349685543543982"/>
    <n v="5.4638520629185167E-3"/>
    <n v="0.81278640592420071"/>
    <n v="0.83420730494667894"/>
    <n v="4921"/>
    <s v="1"/>
  </r>
  <r>
    <x v="2"/>
    <x v="2"/>
    <x v="2"/>
    <s v="Finscope"/>
    <x v="1"/>
    <x v="3"/>
    <x v="15"/>
    <x v="24"/>
    <n v="0.91362975410953107"/>
    <n v="1.8039185727199814E-2"/>
    <n v="0.87826865982473512"/>
    <n v="0.94899084839432701"/>
    <n v="245"/>
    <s v="1"/>
  </r>
  <r>
    <x v="2"/>
    <x v="2"/>
    <x v="2"/>
    <s v="Finscope"/>
    <x v="1"/>
    <x v="1"/>
    <x v="15"/>
    <x v="24"/>
    <n v="0.91362975410953107"/>
    <n v="1.8039185727199814E-2"/>
    <n v="0.87826865982473512"/>
    <n v="0.94899084839432701"/>
    <n v="245"/>
    <s v="1"/>
  </r>
  <r>
    <x v="2"/>
    <x v="2"/>
    <x v="2"/>
    <s v="Finscope"/>
    <x v="1"/>
    <x v="2"/>
    <x v="15"/>
    <x v="24"/>
    <n v="0.86967654429251284"/>
    <n v="4.1911856559707647E-3"/>
    <n v="0.86146082361713883"/>
    <n v="0.87789226496788686"/>
    <n v="6630"/>
    <s v="1"/>
  </r>
  <r>
    <x v="2"/>
    <x v="2"/>
    <x v="2"/>
    <s v="Finscope"/>
    <x v="1"/>
    <x v="1"/>
    <x v="1"/>
    <x v="25"/>
    <n v="8.4326961876620074E-2"/>
    <n v="3.8497197304645753E-3"/>
    <n v="7.6780595626078224E-2"/>
    <n v="9.1873328127161924E-2"/>
    <n v="5274"/>
    <s v="1"/>
  </r>
  <r>
    <x v="2"/>
    <x v="2"/>
    <x v="2"/>
    <s v="Finscope"/>
    <x v="1"/>
    <x v="2"/>
    <x v="1"/>
    <x v="25"/>
    <n v="0.20957244421091242"/>
    <n v="7.0413320354893363E-3"/>
    <n v="0.19576975878137765"/>
    <n v="0.2233751296404472"/>
    <n v="3391"/>
    <s v="1"/>
  </r>
  <r>
    <x v="2"/>
    <x v="2"/>
    <x v="2"/>
    <s v="Finscope"/>
    <x v="1"/>
    <x v="3"/>
    <x v="1"/>
    <x v="25"/>
    <n v="8.3625805093435854E-2"/>
    <n v="3.9314910596465018E-3"/>
    <n v="7.5919147590022468E-2"/>
    <n v="9.133246259684924E-2"/>
    <n v="5002"/>
    <s v="1"/>
  </r>
  <r>
    <x v="2"/>
    <x v="2"/>
    <x v="2"/>
    <s v="Finscope"/>
    <x v="1"/>
    <x v="3"/>
    <x v="2"/>
    <x v="25"/>
    <n v="5.4698378290119858E-2"/>
    <n v="5.707427480822036E-3"/>
    <n v="4.3510463030249004E-2"/>
    <n v="6.5886293549990704E-2"/>
    <n v="1600"/>
    <s v="1"/>
  </r>
  <r>
    <x v="2"/>
    <x v="2"/>
    <x v="2"/>
    <s v="Finscope"/>
    <x v="1"/>
    <x v="1"/>
    <x v="2"/>
    <x v="25"/>
    <n v="5.4698378290119858E-2"/>
    <n v="5.707427480822036E-3"/>
    <n v="4.3510463030249004E-2"/>
    <n v="6.5886293549990704E-2"/>
    <n v="1600"/>
    <s v="1"/>
  </r>
  <r>
    <x v="2"/>
    <x v="2"/>
    <x v="2"/>
    <s v="Finscope"/>
    <x v="1"/>
    <x v="2"/>
    <x v="2"/>
    <x v="25"/>
    <n v="0.15279215859569378"/>
    <n v="4.3257120043912415E-3"/>
    <n v="0.14431273428301467"/>
    <n v="0.1612715829083729"/>
    <n v="7065"/>
    <s v="1"/>
  </r>
  <r>
    <x v="2"/>
    <x v="2"/>
    <x v="2"/>
    <s v="Finscope"/>
    <x v="1"/>
    <x v="3"/>
    <x v="13"/>
    <x v="25"/>
    <n v="8.7504801154583325E-2"/>
    <n v="2.260229884072958E-2"/>
    <n v="4.3198919922091746E-2"/>
    <n v="0.13181068238707491"/>
    <n v="147"/>
    <s v="1"/>
  </r>
  <r>
    <x v="2"/>
    <x v="2"/>
    <x v="2"/>
    <s v="Finscope"/>
    <x v="1"/>
    <x v="1"/>
    <x v="13"/>
    <x v="25"/>
    <n v="8.7504801154583325E-2"/>
    <n v="2.260229884072958E-2"/>
    <n v="4.3198919922091746E-2"/>
    <n v="0.13181068238707491"/>
    <n v="147"/>
    <s v="1"/>
  </r>
  <r>
    <x v="2"/>
    <x v="2"/>
    <x v="2"/>
    <s v="Finscope"/>
    <x v="1"/>
    <x v="2"/>
    <x v="13"/>
    <x v="25"/>
    <n v="0.13682423208120389"/>
    <n v="3.7770116356409134E-3"/>
    <n v="0.12942039098868238"/>
    <n v="0.14422807317372541"/>
    <n v="8518"/>
    <s v="1"/>
  </r>
  <r>
    <x v="2"/>
    <x v="2"/>
    <x v="2"/>
    <s v="Finscope"/>
    <x v="1"/>
    <x v="3"/>
    <x v="14"/>
    <x v="25"/>
    <n v="0.12343353245191484"/>
    <n v="9.8353137601408357E-3"/>
    <n v="0.10415397834939842"/>
    <n v="0.14271308655443127"/>
    <n v="1145"/>
    <s v="1"/>
  </r>
  <r>
    <x v="2"/>
    <x v="2"/>
    <x v="2"/>
    <s v="Finscope"/>
    <x v="1"/>
    <x v="1"/>
    <x v="14"/>
    <x v="25"/>
    <n v="0.12343353245191484"/>
    <n v="9.8353137601408357E-3"/>
    <n v="0.10415397834939842"/>
    <n v="0.14271308655443127"/>
    <n v="1145"/>
    <s v="1"/>
  </r>
  <r>
    <x v="2"/>
    <x v="2"/>
    <x v="2"/>
    <s v="Finscope"/>
    <x v="1"/>
    <x v="2"/>
    <x v="14"/>
    <x v="25"/>
    <n v="0.13801586271377747"/>
    <n v="4.0363257917667966E-3"/>
    <n v="0.13010370420256429"/>
    <n v="0.14592802122499066"/>
    <n v="7520"/>
    <s v="1"/>
  </r>
  <r>
    <x v="2"/>
    <x v="2"/>
    <x v="2"/>
    <s v="Finscope"/>
    <x v="1"/>
    <x v="3"/>
    <x v="10"/>
    <x v="25"/>
    <n v="7.7250220601479694E-2"/>
    <n v="4.3715830057599924E-3"/>
    <n v="6.8680878216617711E-2"/>
    <n v="8.5819562986341677E-2"/>
    <n v="3739"/>
    <s v="1"/>
  </r>
  <r>
    <x v="2"/>
    <x v="2"/>
    <x v="2"/>
    <s v="Finscope"/>
    <x v="1"/>
    <x v="1"/>
    <x v="10"/>
    <x v="25"/>
    <n v="7.7095725161110726E-2"/>
    <n v="4.341787098538291E-3"/>
    <n v="6.8584789840763799E-2"/>
    <n v="8.5606660481457653E-2"/>
    <n v="3779"/>
    <s v="1"/>
  </r>
  <r>
    <x v="2"/>
    <x v="2"/>
    <x v="2"/>
    <s v="Finscope"/>
    <x v="1"/>
    <x v="2"/>
    <x v="10"/>
    <x v="25"/>
    <n v="0.17645749949117145"/>
    <n v="5.485817933818582E-3"/>
    <n v="0.16570399164882524"/>
    <n v="0.18721100733351767"/>
    <n v="4886"/>
    <s v="1"/>
  </r>
  <r>
    <x v="2"/>
    <x v="2"/>
    <x v="2"/>
    <s v="Finscope"/>
    <x v="1"/>
    <x v="3"/>
    <x v="4"/>
    <x v="25"/>
    <n v="8.6120453860592458E-3"/>
    <n v="2.5215025460628639E-3"/>
    <n v="3.6693007068335001E-3"/>
    <n v="1.3554790065284992E-2"/>
    <n v="1376"/>
    <s v="1"/>
  </r>
  <r>
    <x v="2"/>
    <x v="2"/>
    <x v="2"/>
    <s v="Finscope"/>
    <x v="1"/>
    <x v="1"/>
    <x v="4"/>
    <x v="25"/>
    <n v="1.0647784244847001E-2"/>
    <n v="2.7845339723259373E-3"/>
    <n v="5.189435413382357E-3"/>
    <n v="1.6106133076311646E-2"/>
    <n v="1395"/>
    <s v="1"/>
  </r>
  <r>
    <x v="2"/>
    <x v="2"/>
    <x v="2"/>
    <s v="Finscope"/>
    <x v="1"/>
    <x v="2"/>
    <x v="4"/>
    <x v="25"/>
    <n v="0.16131239361309208"/>
    <n v="4.3923591992019945E-3"/>
    <n v="0.15270232494788175"/>
    <n v="0.16992246227830241"/>
    <n v="7270"/>
    <s v="1"/>
  </r>
  <r>
    <x v="2"/>
    <x v="2"/>
    <x v="2"/>
    <s v="Finscope"/>
    <x v="1"/>
    <x v="1"/>
    <x v="6"/>
    <x v="25"/>
    <n v="7.6512437102880568E-2"/>
    <n v="4.37678221500398E-3"/>
    <n v="6.7932903031372449E-2"/>
    <n v="8.5091971174388686E-2"/>
    <n v="3744"/>
    <s v="1"/>
  </r>
  <r>
    <x v="2"/>
    <x v="2"/>
    <x v="2"/>
    <s v="Finscope"/>
    <x v="1"/>
    <x v="2"/>
    <x v="6"/>
    <x v="25"/>
    <n v="0.1765031445645602"/>
    <n v="5.4638520629185167E-3"/>
    <n v="0.16579269505332112"/>
    <n v="0.18721359407579929"/>
    <n v="4921"/>
    <s v="1"/>
  </r>
  <r>
    <x v="2"/>
    <x v="2"/>
    <x v="2"/>
    <s v="Finscope"/>
    <x v="1"/>
    <x v="3"/>
    <x v="15"/>
    <x v="25"/>
    <n v="8.6370245890468961E-2"/>
    <n v="1.8039185727199814E-2"/>
    <n v="5.1009151605673042E-2"/>
    <n v="0.12173134017526488"/>
    <n v="245"/>
    <s v="1"/>
  </r>
  <r>
    <x v="2"/>
    <x v="2"/>
    <x v="2"/>
    <s v="Finscope"/>
    <x v="1"/>
    <x v="1"/>
    <x v="15"/>
    <x v="25"/>
    <n v="8.6370245890468961E-2"/>
    <n v="1.8039185727199814E-2"/>
    <n v="5.1009151605673042E-2"/>
    <n v="0.12173134017526488"/>
    <n v="245"/>
    <s v="1"/>
  </r>
  <r>
    <x v="2"/>
    <x v="2"/>
    <x v="2"/>
    <s v="Finscope"/>
    <x v="1"/>
    <x v="2"/>
    <x v="15"/>
    <x v="25"/>
    <n v="0.13032345570748718"/>
    <n v="4.1911856559707647E-3"/>
    <n v="0.12210773503211322"/>
    <n v="0.13853917638286115"/>
    <n v="6630"/>
    <s v="1"/>
  </r>
  <r>
    <x v="2"/>
    <x v="2"/>
    <x v="2"/>
    <s v="Finscope"/>
    <x v="1"/>
    <x v="1"/>
    <x v="1"/>
    <x v="26"/>
    <n v="0.36166515786615283"/>
    <n v="6.8763541897891309E-3"/>
    <n v="0.348185868250871"/>
    <n v="0.37514444748143466"/>
    <n v="5274"/>
    <s v="1"/>
  </r>
  <r>
    <x v="2"/>
    <x v="2"/>
    <x v="2"/>
    <s v="Finscope"/>
    <x v="1"/>
    <x v="2"/>
    <x v="1"/>
    <x v="26"/>
    <n v="0.15099129691518459"/>
    <n v="6.3936371677990132E-3"/>
    <n v="0.13845824746759119"/>
    <n v="0.16352434636277799"/>
    <n v="3391"/>
    <s v="1"/>
  </r>
  <r>
    <x v="2"/>
    <x v="2"/>
    <x v="2"/>
    <s v="Finscope"/>
    <x v="1"/>
    <x v="3"/>
    <x v="1"/>
    <x v="26"/>
    <n v="0.37119235784590826"/>
    <n v="7.0961564951252526E-3"/>
    <n v="0.35728220343658601"/>
    <n v="0.38510251225523051"/>
    <n v="5002"/>
    <s v="1"/>
  </r>
  <r>
    <x v="2"/>
    <x v="2"/>
    <x v="2"/>
    <s v="Finscope"/>
    <x v="1"/>
    <x v="3"/>
    <x v="2"/>
    <x v="26"/>
    <n v="0.37928155119577117"/>
    <n v="1.2522722566059487E-2"/>
    <n v="0.35473403668722642"/>
    <n v="0.40382906570431593"/>
    <n v="1600"/>
    <s v="1"/>
  </r>
  <r>
    <x v="2"/>
    <x v="2"/>
    <x v="2"/>
    <s v="Finscope"/>
    <x v="1"/>
    <x v="1"/>
    <x v="2"/>
    <x v="26"/>
    <n v="0.37928155119577117"/>
    <n v="1.2522722566059487E-2"/>
    <n v="0.35473403668722642"/>
    <n v="0.40382906570431593"/>
    <n v="1600"/>
    <s v="1"/>
  </r>
  <r>
    <x v="2"/>
    <x v="2"/>
    <x v="2"/>
    <s v="Finscope"/>
    <x v="1"/>
    <x v="2"/>
    <x v="2"/>
    <x v="26"/>
    <n v="0.25310842419945306"/>
    <n v="5.386770820908153E-3"/>
    <n v="0.24254907225478584"/>
    <n v="0.26366777614412029"/>
    <n v="7065"/>
    <s v="1"/>
  </r>
  <r>
    <x v="2"/>
    <x v="2"/>
    <x v="2"/>
    <s v="Finscope"/>
    <x v="1"/>
    <x v="3"/>
    <x v="13"/>
    <x v="26"/>
    <n v="0.34187102688747395"/>
    <n v="4.091565213952849E-2"/>
    <n v="0.26166661772457955"/>
    <n v="0.42207543605036835"/>
    <n v="147"/>
    <s v="1"/>
  </r>
  <r>
    <x v="2"/>
    <x v="2"/>
    <x v="2"/>
    <s v="Finscope"/>
    <x v="1"/>
    <x v="1"/>
    <x v="13"/>
    <x v="26"/>
    <n v="0.34187102688747395"/>
    <n v="4.091565213952849E-2"/>
    <n v="0.26166661772457955"/>
    <n v="0.42207543605036835"/>
    <n v="147"/>
    <s v="1"/>
  </r>
  <r>
    <x v="2"/>
    <x v="2"/>
    <x v="2"/>
    <s v="Finscope"/>
    <x v="1"/>
    <x v="2"/>
    <x v="13"/>
    <x v="26"/>
    <n v="0.27357574658985712"/>
    <n v="5.0179789837746661E-3"/>
    <n v="0.263739314355733"/>
    <n v="0.28341217882398123"/>
    <n v="8518"/>
    <s v="1"/>
  </r>
  <r>
    <x v="2"/>
    <x v="2"/>
    <x v="2"/>
    <s v="Finscope"/>
    <x v="1"/>
    <x v="3"/>
    <x v="14"/>
    <x v="26"/>
    <n v="0.39369228812209023"/>
    <n v="1.4929082902662033E-2"/>
    <n v="0.36442773504913323"/>
    <n v="0.42295684119504723"/>
    <n v="1145"/>
    <s v="1"/>
  </r>
  <r>
    <x v="2"/>
    <x v="2"/>
    <x v="2"/>
    <s v="Finscope"/>
    <x v="1"/>
    <x v="1"/>
    <x v="14"/>
    <x v="26"/>
    <n v="0.39369228812209023"/>
    <n v="1.4929082902662033E-2"/>
    <n v="0.36442773504913323"/>
    <n v="0.42295684119504723"/>
    <n v="1145"/>
    <s v="1"/>
  </r>
  <r>
    <x v="2"/>
    <x v="2"/>
    <x v="2"/>
    <s v="Finscope"/>
    <x v="1"/>
    <x v="2"/>
    <x v="14"/>
    <x v="26"/>
    <n v="0.25655428726253943"/>
    <n v="5.2331378482698325E-3"/>
    <n v="0.2462960924827727"/>
    <n v="0.26681248204230618"/>
    <n v="7520"/>
    <s v="1"/>
  </r>
  <r>
    <x v="2"/>
    <x v="2"/>
    <x v="2"/>
    <s v="Finscope"/>
    <x v="1"/>
    <x v="3"/>
    <x v="10"/>
    <x v="26"/>
    <n v="0.35620538851857192"/>
    <n v="8.1359357666742228E-3"/>
    <n v="0.34025701944631287"/>
    <n v="0.37215375759083097"/>
    <n v="3739"/>
    <s v="1"/>
  </r>
  <r>
    <x v="2"/>
    <x v="2"/>
    <x v="2"/>
    <s v="Finscope"/>
    <x v="1"/>
    <x v="1"/>
    <x v="10"/>
    <x v="26"/>
    <n v="0.35499604312651606"/>
    <n v="8.0860306142758517E-3"/>
    <n v="0.33914550002190003"/>
    <n v="0.37084658623113209"/>
    <n v="3779"/>
    <s v="1"/>
  </r>
  <r>
    <x v="2"/>
    <x v="2"/>
    <x v="2"/>
    <s v="Finscope"/>
    <x v="1"/>
    <x v="2"/>
    <x v="10"/>
    <x v="26"/>
    <n v="0.21957509192285546"/>
    <n v="6.1656153589317777E-3"/>
    <n v="0.2074890194510679"/>
    <n v="0.23166116439464302"/>
    <n v="4886"/>
    <s v="1"/>
  </r>
  <r>
    <x v="2"/>
    <x v="2"/>
    <x v="2"/>
    <s v="Finscope"/>
    <x v="1"/>
    <x v="3"/>
    <x v="4"/>
    <x v="26"/>
    <n v="0.5843344055884252"/>
    <n v="1.355133594630851E-2"/>
    <n v="0.55777056421947535"/>
    <n v="0.61089824695737505"/>
    <n v="1376"/>
    <s v="1"/>
  </r>
  <r>
    <x v="2"/>
    <x v="2"/>
    <x v="2"/>
    <s v="Finscope"/>
    <x v="1"/>
    <x v="1"/>
    <x v="4"/>
    <x v="26"/>
    <n v="0.58498091090108895"/>
    <n v="1.3455384246175149E-2"/>
    <n v="0.55860515768459307"/>
    <n v="0.61135666411758482"/>
    <n v="1395"/>
    <s v="1"/>
  </r>
  <r>
    <x v="2"/>
    <x v="2"/>
    <x v="2"/>
    <s v="Finscope"/>
    <x v="1"/>
    <x v="2"/>
    <x v="4"/>
    <x v="26"/>
    <n v="0.21219532422578194"/>
    <n v="4.9890812776132963E-3"/>
    <n v="0.20241553836847545"/>
    <n v="0.22197511008308843"/>
    <n v="7270"/>
    <s v="1"/>
  </r>
  <r>
    <x v="2"/>
    <x v="2"/>
    <x v="2"/>
    <s v="Finscope"/>
    <x v="1"/>
    <x v="1"/>
    <x v="6"/>
    <x v="26"/>
    <n v="0.36021419123649712"/>
    <n v="8.1293822143399443E-3"/>
    <n v="0.34427866868544454"/>
    <n v="0.37614971378754969"/>
    <n v="3744"/>
    <s v="1"/>
  </r>
  <r>
    <x v="2"/>
    <x v="2"/>
    <x v="2"/>
    <s v="Finscope"/>
    <x v="1"/>
    <x v="2"/>
    <x v="6"/>
    <x v="26"/>
    <n v="0.21651365378958182"/>
    <n v="6.1327575625924006E-3"/>
    <n v="0.20449199041318905"/>
    <n v="0.22853531716597458"/>
    <n v="4921"/>
    <s v="1"/>
  </r>
  <r>
    <x v="2"/>
    <x v="2"/>
    <x v="2"/>
    <s v="Finscope"/>
    <x v="1"/>
    <x v="3"/>
    <x v="15"/>
    <x v="26"/>
    <n v="0.35736661232459621"/>
    <n v="3.2230617716059153E-2"/>
    <n v="0.29418693619341107"/>
    <n v="0.42054628845578135"/>
    <n v="245"/>
    <s v="1"/>
  </r>
  <r>
    <x v="2"/>
    <x v="2"/>
    <x v="2"/>
    <s v="Finscope"/>
    <x v="1"/>
    <x v="1"/>
    <x v="15"/>
    <x v="26"/>
    <n v="0.35736661232459621"/>
    <n v="3.2230617716059153E-2"/>
    <n v="0.29418693619341107"/>
    <n v="0.42054628845578135"/>
    <n v="245"/>
    <s v="1"/>
  </r>
  <r>
    <x v="2"/>
    <x v="2"/>
    <x v="2"/>
    <s v="Finscope"/>
    <x v="1"/>
    <x v="2"/>
    <x v="15"/>
    <x v="26"/>
    <n v="0.26312129490530917"/>
    <n v="5.6216793549743174E-3"/>
    <n v="0.25210146636557634"/>
    <n v="0.27414112344504199"/>
    <n v="6630"/>
    <s v="1"/>
  </r>
  <r>
    <x v="2"/>
    <x v="2"/>
    <x v="2"/>
    <s v="Finscope"/>
    <x v="1"/>
    <x v="1"/>
    <x v="1"/>
    <x v="27"/>
    <n v="0.63833484213384717"/>
    <n v="6.8763541897891309E-3"/>
    <n v="0.62485555251856528"/>
    <n v="0.65181413174912906"/>
    <n v="5274"/>
    <s v="1"/>
  </r>
  <r>
    <x v="2"/>
    <x v="2"/>
    <x v="2"/>
    <s v="Finscope"/>
    <x v="1"/>
    <x v="2"/>
    <x v="1"/>
    <x v="27"/>
    <n v="0.84900870308481535"/>
    <n v="6.3936371677990132E-3"/>
    <n v="0.83647565363722198"/>
    <n v="0.86154175253240872"/>
    <n v="3391"/>
    <s v="1"/>
  </r>
  <r>
    <x v="2"/>
    <x v="2"/>
    <x v="2"/>
    <s v="Finscope"/>
    <x v="1"/>
    <x v="3"/>
    <x v="1"/>
    <x v="27"/>
    <n v="0.62880764215409168"/>
    <n v="7.0961564951252526E-3"/>
    <n v="0.61489748774476949"/>
    <n v="0.64271779656341388"/>
    <n v="5002"/>
    <s v="1"/>
  </r>
  <r>
    <x v="2"/>
    <x v="2"/>
    <x v="2"/>
    <s v="Finscope"/>
    <x v="1"/>
    <x v="3"/>
    <x v="2"/>
    <x v="27"/>
    <n v="0.62071844880422877"/>
    <n v="1.2522722566059487E-2"/>
    <n v="0.59617093429568402"/>
    <n v="0.64526596331277353"/>
    <n v="1600"/>
    <s v="1"/>
  </r>
  <r>
    <x v="2"/>
    <x v="2"/>
    <x v="2"/>
    <s v="Finscope"/>
    <x v="1"/>
    <x v="1"/>
    <x v="2"/>
    <x v="27"/>
    <n v="0.62071844880422877"/>
    <n v="1.2522722566059487E-2"/>
    <n v="0.59617093429568402"/>
    <n v="0.64526596331277353"/>
    <n v="1600"/>
    <s v="1"/>
  </r>
  <r>
    <x v="2"/>
    <x v="2"/>
    <x v="2"/>
    <s v="Finscope"/>
    <x v="1"/>
    <x v="2"/>
    <x v="2"/>
    <x v="27"/>
    <n v="0.74689157580054688"/>
    <n v="5.386770820908153E-3"/>
    <n v="0.7363322238558796"/>
    <n v="0.75745092774521416"/>
    <n v="7065"/>
    <s v="1"/>
  </r>
  <r>
    <x v="2"/>
    <x v="2"/>
    <x v="2"/>
    <s v="Finscope"/>
    <x v="1"/>
    <x v="3"/>
    <x v="13"/>
    <x v="27"/>
    <n v="0.65812897311252605"/>
    <n v="4.091565213952849E-2"/>
    <n v="0.57792456394963165"/>
    <n v="0.73833338227542045"/>
    <n v="147"/>
    <s v="1"/>
  </r>
  <r>
    <x v="2"/>
    <x v="2"/>
    <x v="2"/>
    <s v="Finscope"/>
    <x v="1"/>
    <x v="1"/>
    <x v="13"/>
    <x v="27"/>
    <n v="0.65812897311252605"/>
    <n v="4.091565213952849E-2"/>
    <n v="0.57792456394963165"/>
    <n v="0.73833338227542045"/>
    <n v="147"/>
    <s v="1"/>
  </r>
  <r>
    <x v="2"/>
    <x v="2"/>
    <x v="2"/>
    <s v="Finscope"/>
    <x v="1"/>
    <x v="2"/>
    <x v="13"/>
    <x v="27"/>
    <n v="0.72642425341014294"/>
    <n v="5.0179789837746661E-3"/>
    <n v="0.71658782117601882"/>
    <n v="0.73626068564426705"/>
    <n v="8518"/>
    <s v="1"/>
  </r>
  <r>
    <x v="2"/>
    <x v="2"/>
    <x v="2"/>
    <s v="Finscope"/>
    <x v="1"/>
    <x v="3"/>
    <x v="14"/>
    <x v="27"/>
    <n v="0.60630771187790977"/>
    <n v="1.4929082902662033E-2"/>
    <n v="0.57704315880495283"/>
    <n v="0.63557226495086672"/>
    <n v="1145"/>
    <s v="1"/>
  </r>
  <r>
    <x v="2"/>
    <x v="2"/>
    <x v="2"/>
    <s v="Finscope"/>
    <x v="1"/>
    <x v="1"/>
    <x v="14"/>
    <x v="27"/>
    <n v="0.60630771187790977"/>
    <n v="1.4929082902662033E-2"/>
    <n v="0.57704315880495283"/>
    <n v="0.63557226495086672"/>
    <n v="1145"/>
    <s v="1"/>
  </r>
  <r>
    <x v="2"/>
    <x v="2"/>
    <x v="2"/>
    <s v="Finscope"/>
    <x v="1"/>
    <x v="2"/>
    <x v="14"/>
    <x v="27"/>
    <n v="0.74344571273746052"/>
    <n v="5.2331378482698325E-3"/>
    <n v="0.73318751795769377"/>
    <n v="0.75370390751722727"/>
    <n v="7520"/>
    <s v="1"/>
  </r>
  <r>
    <x v="2"/>
    <x v="2"/>
    <x v="2"/>
    <s v="Finscope"/>
    <x v="1"/>
    <x v="3"/>
    <x v="10"/>
    <x v="27"/>
    <n v="0.64379461148142803"/>
    <n v="8.1359357666742228E-3"/>
    <n v="0.62784624240916898"/>
    <n v="0.65974298055368708"/>
    <n v="3739"/>
    <s v="1"/>
  </r>
  <r>
    <x v="2"/>
    <x v="2"/>
    <x v="2"/>
    <s v="Finscope"/>
    <x v="1"/>
    <x v="1"/>
    <x v="10"/>
    <x v="27"/>
    <n v="0.645003956873484"/>
    <n v="8.0860306142758517E-3"/>
    <n v="0.62915341376886802"/>
    <n v="0.66085449997809997"/>
    <n v="3779"/>
    <s v="1"/>
  </r>
  <r>
    <x v="2"/>
    <x v="2"/>
    <x v="2"/>
    <s v="Finscope"/>
    <x v="1"/>
    <x v="2"/>
    <x v="10"/>
    <x v="27"/>
    <n v="0.7804249080771446"/>
    <n v="6.1656153589317777E-3"/>
    <n v="0.7683388356053571"/>
    <n v="0.7925109805489321"/>
    <n v="4886"/>
    <s v="1"/>
  </r>
  <r>
    <x v="2"/>
    <x v="2"/>
    <x v="2"/>
    <s v="Finscope"/>
    <x v="1"/>
    <x v="3"/>
    <x v="4"/>
    <x v="27"/>
    <n v="0.41566559441157475"/>
    <n v="1.355133594630851E-2"/>
    <n v="0.38910175304262495"/>
    <n v="0.44222943578052454"/>
    <n v="1376"/>
    <s v="1"/>
  </r>
  <r>
    <x v="2"/>
    <x v="2"/>
    <x v="2"/>
    <s v="Finscope"/>
    <x v="1"/>
    <x v="1"/>
    <x v="4"/>
    <x v="27"/>
    <n v="0.415019089098911"/>
    <n v="1.3455384246175149E-2"/>
    <n v="0.38864333588241512"/>
    <n v="0.44139484231540688"/>
    <n v="1395"/>
    <s v="1"/>
  </r>
  <r>
    <x v="2"/>
    <x v="2"/>
    <x v="2"/>
    <s v="Finscope"/>
    <x v="1"/>
    <x v="2"/>
    <x v="4"/>
    <x v="27"/>
    <n v="0.78780467577421809"/>
    <n v="4.9890812776132963E-3"/>
    <n v="0.77802488991691154"/>
    <n v="0.79758446163152463"/>
    <n v="7270"/>
    <s v="1"/>
  </r>
  <r>
    <x v="2"/>
    <x v="2"/>
    <x v="2"/>
    <s v="Finscope"/>
    <x v="1"/>
    <x v="1"/>
    <x v="6"/>
    <x v="27"/>
    <n v="0.63978580876350288"/>
    <n v="8.1293822143399443E-3"/>
    <n v="0.62385028621245031"/>
    <n v="0.65572133131455546"/>
    <n v="3744"/>
    <s v="1"/>
  </r>
  <r>
    <x v="2"/>
    <x v="2"/>
    <x v="2"/>
    <s v="Finscope"/>
    <x v="1"/>
    <x v="2"/>
    <x v="6"/>
    <x v="27"/>
    <n v="0.78348634621041824"/>
    <n v="6.1327575625924006E-3"/>
    <n v="0.77146468283402547"/>
    <n v="0.795508009586811"/>
    <n v="4921"/>
    <s v="1"/>
  </r>
  <r>
    <x v="2"/>
    <x v="2"/>
    <x v="2"/>
    <s v="Finscope"/>
    <x v="1"/>
    <x v="3"/>
    <x v="15"/>
    <x v="27"/>
    <n v="0.64263338767540379"/>
    <n v="3.2230617716059153E-2"/>
    <n v="0.57945371154421865"/>
    <n v="0.70581306380658893"/>
    <n v="245"/>
    <s v="1"/>
  </r>
  <r>
    <x v="2"/>
    <x v="2"/>
    <x v="2"/>
    <s v="Finscope"/>
    <x v="1"/>
    <x v="1"/>
    <x v="15"/>
    <x v="27"/>
    <n v="0.64263338767540379"/>
    <n v="3.2230617716059153E-2"/>
    <n v="0.57945371154421865"/>
    <n v="0.70581306380658893"/>
    <n v="245"/>
    <s v="1"/>
  </r>
  <r>
    <x v="2"/>
    <x v="2"/>
    <x v="2"/>
    <s v="Finscope"/>
    <x v="1"/>
    <x v="2"/>
    <x v="15"/>
    <x v="27"/>
    <n v="0.73687870509469078"/>
    <n v="5.6216793549743174E-3"/>
    <n v="0.72585887655495795"/>
    <n v="0.7478985336344236"/>
    <n v="6630"/>
    <s v="1"/>
  </r>
  <r>
    <x v="3"/>
    <x v="3"/>
    <x v="1"/>
    <s v="FII"/>
    <x v="1"/>
    <x v="0"/>
    <x v="0"/>
    <x v="13"/>
    <n v="0.49344865858177905"/>
    <n v="1.1723771847424515E-2"/>
    <n v="0.47046610802972161"/>
    <n v="0.51643120913383656"/>
    <n v="6352"/>
    <s v="1"/>
  </r>
  <r>
    <x v="3"/>
    <x v="3"/>
    <x v="1"/>
    <s v="FII"/>
    <x v="1"/>
    <x v="0"/>
    <x v="0"/>
    <x v="14"/>
    <n v="0.506551341418219"/>
    <n v="1.172377184742452E-2"/>
    <n v="0.48356879086616156"/>
    <n v="0.52953389197027645"/>
    <n v="6352"/>
    <s v="1"/>
  </r>
  <r>
    <x v="3"/>
    <x v="3"/>
    <x v="1"/>
    <s v="FII"/>
    <x v="1"/>
    <x v="0"/>
    <x v="0"/>
    <x v="15"/>
    <n v="0.61532762177606137"/>
    <n v="1.2110221250809442E-2"/>
    <n v="0.59158749993511384"/>
    <n v="0.63906774361700891"/>
    <n v="6352"/>
    <s v="1"/>
  </r>
  <r>
    <x v="3"/>
    <x v="3"/>
    <x v="1"/>
    <s v="FII"/>
    <x v="1"/>
    <x v="0"/>
    <x v="0"/>
    <x v="16"/>
    <n v="0.38467237822393707"/>
    <n v="1.2110221250809452E-2"/>
    <n v="0.36093225638298954"/>
    <n v="0.40841250006488461"/>
    <n v="6352"/>
    <s v="1"/>
  </r>
  <r>
    <x v="3"/>
    <x v="3"/>
    <x v="1"/>
    <s v="FII"/>
    <x v="1"/>
    <x v="0"/>
    <x v="0"/>
    <x v="17"/>
    <n v="0.1548957217322085"/>
    <n v="6.867289857366253E-3"/>
    <n v="0.14143351534022527"/>
    <n v="0.16835792812419173"/>
    <n v="6352"/>
    <s v="1"/>
  </r>
  <r>
    <x v="3"/>
    <x v="3"/>
    <x v="1"/>
    <s v="FII"/>
    <x v="1"/>
    <x v="0"/>
    <x v="0"/>
    <x v="18"/>
    <n v="0.38695507920464178"/>
    <n v="1.1100700676162785E-2"/>
    <n v="0.36519395848569713"/>
    <n v="0.40871619992358643"/>
    <n v="6352"/>
    <s v="1"/>
  </r>
  <r>
    <x v="3"/>
    <x v="3"/>
    <x v="1"/>
    <s v="FII"/>
    <x v="1"/>
    <x v="0"/>
    <x v="0"/>
    <x v="19"/>
    <n v="0.45814919906314827"/>
    <n v="1.1926987179510223E-2"/>
    <n v="0.43476827785842082"/>
    <n v="0.48153012026787573"/>
    <n v="6352"/>
    <s v="1"/>
  </r>
  <r>
    <x v="3"/>
    <x v="3"/>
    <x v="1"/>
    <s v="FII"/>
    <x v="1"/>
    <x v="0"/>
    <x v="0"/>
    <x v="20"/>
    <n v="1.7726034704213873E-2"/>
    <n v="2.6812245577493427E-3"/>
    <n v="1.2469929438618042E-2"/>
    <n v="2.2982139969809703E-2"/>
    <n v="6352"/>
    <s v="1"/>
  </r>
  <r>
    <x v="3"/>
    <x v="3"/>
    <x v="1"/>
    <s v="FII"/>
    <x v="1"/>
    <x v="0"/>
    <x v="0"/>
    <x v="21"/>
    <n v="0.98227396529578637"/>
    <n v="2.6812245577493422E-3"/>
    <n v="0.97701786003019053"/>
    <n v="0.9875300705613822"/>
    <n v="6352"/>
    <s v="1"/>
  </r>
  <r>
    <x v="3"/>
    <x v="3"/>
    <x v="1"/>
    <s v="FII"/>
    <x v="1"/>
    <x v="0"/>
    <x v="0"/>
    <x v="22"/>
    <n v="0.92503110557740542"/>
    <n v="3.4196110195806643E-3"/>
    <n v="0.91832751358084586"/>
    <n v="0.93173469757396499"/>
    <n v="6352"/>
    <s v="1"/>
  </r>
  <r>
    <x v="3"/>
    <x v="3"/>
    <x v="1"/>
    <s v="FII"/>
    <x v="1"/>
    <x v="0"/>
    <x v="0"/>
    <x v="23"/>
    <n v="7.4968894422593496E-2"/>
    <n v="3.4196110195806552E-3"/>
    <n v="6.8265302426033944E-2"/>
    <n v="8.1672486419153048E-2"/>
    <n v="6352"/>
    <s v="1"/>
  </r>
  <r>
    <x v="3"/>
    <x v="3"/>
    <x v="1"/>
    <s v="FII"/>
    <x v="1"/>
    <x v="0"/>
    <x v="0"/>
    <x v="24"/>
    <n v="0.88229565571118385"/>
    <n v="6.4193552705885436E-3"/>
    <n v="0.8697115523238147"/>
    <n v="0.894879759098553"/>
    <n v="6352"/>
    <s v="1"/>
  </r>
  <r>
    <x v="3"/>
    <x v="3"/>
    <x v="1"/>
    <s v="FII"/>
    <x v="1"/>
    <x v="0"/>
    <x v="0"/>
    <x v="25"/>
    <n v="0.11770434428881525"/>
    <n v="6.419355270588541E-3"/>
    <n v="0.10512024090144613"/>
    <n v="0.13028844767618436"/>
    <n v="6352"/>
    <s v="1"/>
  </r>
  <r>
    <x v="3"/>
    <x v="3"/>
    <x v="1"/>
    <s v="FII"/>
    <x v="1"/>
    <x v="0"/>
    <x v="0"/>
    <x v="26"/>
    <n v="0.35260629008659827"/>
    <n v="1.2081079164038069E-2"/>
    <n v="0.32892329657355851"/>
    <n v="0.37628928359963804"/>
    <n v="6352"/>
    <s v="1"/>
  </r>
  <r>
    <x v="3"/>
    <x v="3"/>
    <x v="1"/>
    <s v="FII"/>
    <x v="1"/>
    <x v="0"/>
    <x v="0"/>
    <x v="27"/>
    <n v="0.64739370991339917"/>
    <n v="1.2081079164038057E-2"/>
    <n v="0.62371071640035947"/>
    <n v="0.67107670342643888"/>
    <n v="6352"/>
    <s v="1"/>
  </r>
  <r>
    <x v="3"/>
    <x v="3"/>
    <x v="1"/>
    <s v="FII"/>
    <x v="1"/>
    <x v="1"/>
    <x v="1"/>
    <x v="13"/>
    <n v="0.53484773536974373"/>
    <n v="2.5007745340817202E-2"/>
    <n v="0.48582411234397066"/>
    <n v="0.58387135839551685"/>
    <n v="1313"/>
    <s v="1"/>
  </r>
  <r>
    <x v="3"/>
    <x v="3"/>
    <x v="1"/>
    <s v="FII"/>
    <x v="1"/>
    <x v="2"/>
    <x v="1"/>
    <x v="13"/>
    <n v="0.48039799971904773"/>
    <n v="1.3153807495258116E-2"/>
    <n v="0.45461209654333784"/>
    <n v="0.50618390289475756"/>
    <n v="5039"/>
    <s v="1"/>
  </r>
  <r>
    <x v="3"/>
    <x v="3"/>
    <x v="1"/>
    <s v="FII"/>
    <x v="1"/>
    <x v="3"/>
    <x v="1"/>
    <x v="13"/>
    <n v="0.54290786535668478"/>
    <n v="2.8834027286191739E-2"/>
    <n v="0.48638343803512418"/>
    <n v="0.59943229267824538"/>
    <n v="870"/>
    <s v="1"/>
  </r>
  <r>
    <x v="3"/>
    <x v="3"/>
    <x v="1"/>
    <s v="FII"/>
    <x v="1"/>
    <x v="1"/>
    <x v="2"/>
    <x v="13"/>
    <n v="0.49735746856640195"/>
    <n v="0.1103239426741924"/>
    <n v="0.28108529757828082"/>
    <n v="0.71362963955452308"/>
    <n v="70"/>
    <s v="1"/>
  </r>
  <r>
    <x v="3"/>
    <x v="3"/>
    <x v="1"/>
    <s v="FII"/>
    <x v="1"/>
    <x v="2"/>
    <x v="2"/>
    <x v="13"/>
    <n v="0.4933883053012792"/>
    <n v="1.1782480428496712E-2"/>
    <n v="0.47029066611137627"/>
    <n v="0.51648594449118213"/>
    <n v="6282"/>
    <s v="1"/>
  </r>
  <r>
    <x v="3"/>
    <x v="3"/>
    <x v="1"/>
    <s v="FII"/>
    <x v="1"/>
    <x v="3"/>
    <x v="2"/>
    <x v="13"/>
    <n v="0.49735746856640195"/>
    <n v="0.1103239426741924"/>
    <n v="0.28108529757828082"/>
    <n v="0.71362963955452308"/>
    <n v="70"/>
    <s v="1"/>
  </r>
  <r>
    <x v="3"/>
    <x v="3"/>
    <x v="1"/>
    <s v="FII"/>
    <x v="1"/>
    <x v="1"/>
    <x v="3"/>
    <x v="13"/>
    <n v="0.57156499016609219"/>
    <n v="3.1873502186579306E-2"/>
    <n v="0.50908216596859668"/>
    <n v="0.6340478143635877"/>
    <n v="718"/>
    <s v="1"/>
  </r>
  <r>
    <x v="3"/>
    <x v="3"/>
    <x v="1"/>
    <s v="FII"/>
    <x v="1"/>
    <x v="2"/>
    <x v="3"/>
    <x v="13"/>
    <n v="0.48239026297598797"/>
    <n v="1.2523962169802453E-2"/>
    <n v="0.45783906926244167"/>
    <n v="0.50694145668953428"/>
    <n v="5634"/>
    <s v="1"/>
  </r>
  <r>
    <x v="3"/>
    <x v="3"/>
    <x v="1"/>
    <s v="FII"/>
    <x v="1"/>
    <x v="3"/>
    <x v="3"/>
    <x v="13"/>
    <n v="0.5429137976362105"/>
    <n v="3.4453853229455343E-2"/>
    <n v="0.4753726143153259"/>
    <n v="0.61045498095709516"/>
    <n v="463"/>
    <s v="1"/>
  </r>
  <r>
    <x v="3"/>
    <x v="3"/>
    <x v="1"/>
    <s v="FII"/>
    <x v="1"/>
    <x v="1"/>
    <x v="5"/>
    <x v="13"/>
    <n v="0.47871067057060607"/>
    <n v="6.1581709627731712E-2"/>
    <n v="0.35798973084058378"/>
    <n v="0.59943161030062841"/>
    <n v="296"/>
    <s v="1"/>
  </r>
  <r>
    <x v="3"/>
    <x v="3"/>
    <x v="1"/>
    <s v="FII"/>
    <x v="1"/>
    <x v="2"/>
    <x v="5"/>
    <x v="13"/>
    <n v="0.49434514207020619"/>
    <n v="1.187273196335961E-2"/>
    <n v="0.47107057940470332"/>
    <n v="0.51761970473570906"/>
    <n v="6056"/>
    <s v="1"/>
  </r>
  <r>
    <x v="3"/>
    <x v="3"/>
    <x v="1"/>
    <s v="FII"/>
    <x v="1"/>
    <x v="3"/>
    <x v="5"/>
    <x v="13"/>
    <n v="0.4750877619790595"/>
    <n v="6.7563534279885262E-2"/>
    <n v="0.34264042657614091"/>
    <n v="0.60753509738197808"/>
    <n v="236"/>
    <s v="1"/>
  </r>
  <r>
    <x v="3"/>
    <x v="3"/>
    <x v="1"/>
    <s v="FII"/>
    <x v="1"/>
    <x v="1"/>
    <x v="16"/>
    <x v="13"/>
    <n v="0.58811399371089046"/>
    <n v="4.4777715908972532E-2"/>
    <n v="0.50033455439079633"/>
    <n v="0.67589343303098459"/>
    <n v="383"/>
    <s v="1"/>
  </r>
  <r>
    <x v="3"/>
    <x v="3"/>
    <x v="1"/>
    <s v="FII"/>
    <x v="1"/>
    <x v="2"/>
    <x v="16"/>
    <x v="13"/>
    <n v="0.59523028971639813"/>
    <n v="4.2606806649105253E-2"/>
    <n v="0.5117065654049332"/>
    <n v="0.67875401402786306"/>
    <n v="315"/>
    <s v="1"/>
  </r>
  <r>
    <x v="3"/>
    <x v="3"/>
    <x v="1"/>
    <s v="FII"/>
    <x v="1"/>
    <x v="3"/>
    <x v="16"/>
    <x v="13"/>
    <n v="0.48560407134041189"/>
    <n v="1.2038676858557525E-2"/>
    <n v="0.46200420066035736"/>
    <n v="0.50920394202046637"/>
    <n v="5969"/>
    <s v="1"/>
  </r>
  <r>
    <x v="3"/>
    <x v="3"/>
    <x v="1"/>
    <s v="FII"/>
    <x v="1"/>
    <x v="1"/>
    <x v="1"/>
    <x v="14"/>
    <n v="0.46515226463025583"/>
    <n v="2.5007745340817199E-2"/>
    <n v="0.41612864160448276"/>
    <n v="0.51417588765602895"/>
    <n v="1313"/>
    <s v="1"/>
  </r>
  <r>
    <x v="3"/>
    <x v="3"/>
    <x v="1"/>
    <s v="FII"/>
    <x v="1"/>
    <x v="2"/>
    <x v="1"/>
    <x v="14"/>
    <n v="0.51960200028094838"/>
    <n v="1.3153807495258118E-2"/>
    <n v="0.49381609710523849"/>
    <n v="0.54538790345665822"/>
    <n v="5039"/>
    <s v="1"/>
  </r>
  <r>
    <x v="3"/>
    <x v="3"/>
    <x v="1"/>
    <s v="FII"/>
    <x v="1"/>
    <x v="3"/>
    <x v="1"/>
    <x v="14"/>
    <n v="0.45709213464331377"/>
    <n v="2.8834027286191718E-2"/>
    <n v="0.40056770732175317"/>
    <n v="0.51361656196487437"/>
    <n v="870"/>
    <s v="1"/>
  </r>
  <r>
    <x v="3"/>
    <x v="3"/>
    <x v="1"/>
    <s v="FII"/>
    <x v="1"/>
    <x v="1"/>
    <x v="2"/>
    <x v="14"/>
    <n v="0.50264253143359772"/>
    <n v="0.1103239426741924"/>
    <n v="0.28637036044547659"/>
    <n v="0.71891470242171884"/>
    <n v="70"/>
    <s v="1"/>
  </r>
  <r>
    <x v="3"/>
    <x v="3"/>
    <x v="1"/>
    <s v="FII"/>
    <x v="1"/>
    <x v="2"/>
    <x v="2"/>
    <x v="14"/>
    <n v="0.50661169469871803"/>
    <n v="1.1782480428496717E-2"/>
    <n v="0.4835140555088151"/>
    <n v="0.52970933388862096"/>
    <n v="6282"/>
    <s v="1"/>
  </r>
  <r>
    <x v="3"/>
    <x v="3"/>
    <x v="1"/>
    <s v="FII"/>
    <x v="1"/>
    <x v="3"/>
    <x v="2"/>
    <x v="14"/>
    <n v="0.50264253143359772"/>
    <n v="0.1103239426741924"/>
    <n v="0.28637036044547659"/>
    <n v="0.71891470242171884"/>
    <n v="70"/>
    <s v="1"/>
  </r>
  <r>
    <x v="3"/>
    <x v="3"/>
    <x v="1"/>
    <s v="FII"/>
    <x v="1"/>
    <x v="1"/>
    <x v="3"/>
    <x v="14"/>
    <n v="0.42843500983390703"/>
    <n v="3.1873502186579292E-2"/>
    <n v="0.36595218563641158"/>
    <n v="0.49091783403140249"/>
    <n v="718"/>
    <s v="1"/>
  </r>
  <r>
    <x v="3"/>
    <x v="3"/>
    <x v="1"/>
    <s v="FII"/>
    <x v="1"/>
    <x v="2"/>
    <x v="3"/>
    <x v="14"/>
    <n v="0.51760973702401125"/>
    <n v="1.2523962169802453E-2"/>
    <n v="0.49305854331046495"/>
    <n v="0.54216093073755756"/>
    <n v="5634"/>
    <s v="1"/>
  </r>
  <r>
    <x v="3"/>
    <x v="3"/>
    <x v="1"/>
    <s v="FII"/>
    <x v="1"/>
    <x v="3"/>
    <x v="3"/>
    <x v="14"/>
    <n v="0.45708620236379055"/>
    <n v="3.445385322945535E-2"/>
    <n v="0.38954501904290595"/>
    <n v="0.52462738568467515"/>
    <n v="463"/>
    <s v="1"/>
  </r>
  <r>
    <x v="3"/>
    <x v="3"/>
    <x v="1"/>
    <s v="FII"/>
    <x v="1"/>
    <x v="1"/>
    <x v="5"/>
    <x v="14"/>
    <n v="0.52128932942939432"/>
    <n v="6.1581709627731733E-2"/>
    <n v="0.40056838969937197"/>
    <n v="0.64201026915941672"/>
    <n v="296"/>
    <s v="1"/>
  </r>
  <r>
    <x v="3"/>
    <x v="3"/>
    <x v="1"/>
    <s v="FII"/>
    <x v="1"/>
    <x v="2"/>
    <x v="5"/>
    <x v="14"/>
    <n v="0.50565485792979314"/>
    <n v="1.187273196335961E-2"/>
    <n v="0.48238029526429027"/>
    <n v="0.52892942059529602"/>
    <n v="6056"/>
    <s v="1"/>
  </r>
  <r>
    <x v="3"/>
    <x v="3"/>
    <x v="1"/>
    <s v="FII"/>
    <x v="1"/>
    <x v="3"/>
    <x v="5"/>
    <x v="14"/>
    <n v="0.52491223802094022"/>
    <n v="6.7563534279885235E-2"/>
    <n v="0.39246490261802169"/>
    <n v="0.65735957342385876"/>
    <n v="236"/>
    <s v="1"/>
  </r>
  <r>
    <x v="3"/>
    <x v="3"/>
    <x v="1"/>
    <s v="FII"/>
    <x v="1"/>
    <x v="1"/>
    <x v="16"/>
    <x v="14"/>
    <n v="0.41188600628911021"/>
    <n v="4.4777715908972553E-2"/>
    <n v="0.32410656696901602"/>
    <n v="0.49966544560920439"/>
    <n v="383"/>
    <s v="1"/>
  </r>
  <r>
    <x v="3"/>
    <x v="3"/>
    <x v="1"/>
    <s v="FII"/>
    <x v="1"/>
    <x v="2"/>
    <x v="16"/>
    <x v="14"/>
    <n v="0.40476971028360281"/>
    <n v="4.2606806649105267E-2"/>
    <n v="0.32124598597213788"/>
    <n v="0.48829343459506774"/>
    <n v="315"/>
    <s v="1"/>
  </r>
  <r>
    <x v="3"/>
    <x v="3"/>
    <x v="1"/>
    <s v="FII"/>
    <x v="1"/>
    <x v="3"/>
    <x v="16"/>
    <x v="14"/>
    <n v="0.51439592865958772"/>
    <n v="1.2038676858557525E-2"/>
    <n v="0.49079605797953318"/>
    <n v="0.53799579933964226"/>
    <n v="5969"/>
    <s v="1"/>
  </r>
  <r>
    <x v="3"/>
    <x v="3"/>
    <x v="1"/>
    <s v="FII"/>
    <x v="1"/>
    <x v="1"/>
    <x v="1"/>
    <x v="15"/>
    <n v="0.58137468896613087"/>
    <n v="2.643587487109357E-2"/>
    <n v="0.529551449950588"/>
    <n v="0.63319792798167374"/>
    <n v="1313"/>
    <s v="1"/>
  </r>
  <r>
    <x v="3"/>
    <x v="3"/>
    <x v="1"/>
    <s v="FII"/>
    <x v="1"/>
    <x v="2"/>
    <x v="1"/>
    <x v="15"/>
    <n v="0.62603095571176948"/>
    <n v="1.3504664553062934E-2"/>
    <n v="0.59955725425983186"/>
    <n v="0.65250465716370709"/>
    <n v="5039"/>
    <s v="1"/>
  </r>
  <r>
    <x v="3"/>
    <x v="3"/>
    <x v="1"/>
    <s v="FII"/>
    <x v="1"/>
    <x v="3"/>
    <x v="1"/>
    <x v="15"/>
    <n v="0.63836078232879889"/>
    <n v="3.0436510245437674E-2"/>
    <n v="0.57869494743815708"/>
    <n v="0.6980266172194407"/>
    <n v="870"/>
    <s v="1"/>
  </r>
  <r>
    <x v="3"/>
    <x v="3"/>
    <x v="1"/>
    <s v="FII"/>
    <x v="1"/>
    <x v="1"/>
    <x v="2"/>
    <x v="15"/>
    <n v="0.75793575791143275"/>
    <n v="9.3688479515667986E-2"/>
    <n v="0.57427471054234269"/>
    <n v="0.94159680528052281"/>
    <n v="70"/>
    <s v="1"/>
  </r>
  <r>
    <x v="3"/>
    <x v="3"/>
    <x v="1"/>
    <s v="FII"/>
    <x v="1"/>
    <x v="2"/>
    <x v="2"/>
    <x v="15"/>
    <n v="0.61312570639119002"/>
    <n v="1.2187764895313088E-2"/>
    <n v="0.58923357282969824"/>
    <n v="0.6370178399526818"/>
    <n v="6282"/>
    <s v="1"/>
  </r>
  <r>
    <x v="3"/>
    <x v="3"/>
    <x v="1"/>
    <s v="FII"/>
    <x v="1"/>
    <x v="3"/>
    <x v="2"/>
    <x v="15"/>
    <n v="0.75793575791143275"/>
    <n v="9.3688479515667986E-2"/>
    <n v="0.57427471054234269"/>
    <n v="0.94159680528052281"/>
    <n v="70"/>
    <s v="1"/>
  </r>
  <r>
    <x v="3"/>
    <x v="3"/>
    <x v="1"/>
    <s v="FII"/>
    <x v="1"/>
    <x v="1"/>
    <x v="3"/>
    <x v="15"/>
    <n v="0.6186520860995659"/>
    <n v="3.4282321353083664E-2"/>
    <n v="0.55144716316239628"/>
    <n v="0.68585700903673552"/>
    <n v="718"/>
    <s v="1"/>
  </r>
  <r>
    <x v="3"/>
    <x v="3"/>
    <x v="1"/>
    <s v="FII"/>
    <x v="1"/>
    <x v="2"/>
    <x v="3"/>
    <x v="15"/>
    <n v="0.61485700006455724"/>
    <n v="1.2945035915796099E-2"/>
    <n v="0.58948035966206247"/>
    <n v="0.640233640467052"/>
    <n v="5634"/>
    <s v="1"/>
  </r>
  <r>
    <x v="3"/>
    <x v="3"/>
    <x v="1"/>
    <s v="FII"/>
    <x v="1"/>
    <x v="3"/>
    <x v="3"/>
    <x v="15"/>
    <n v="0.66205505430784517"/>
    <n v="3.2886830653719494E-2"/>
    <n v="0.59758576423358456"/>
    <n v="0.72652434438210578"/>
    <n v="463"/>
    <s v="1"/>
  </r>
  <r>
    <x v="3"/>
    <x v="3"/>
    <x v="1"/>
    <s v="FII"/>
    <x v="1"/>
    <x v="1"/>
    <x v="5"/>
    <x v="15"/>
    <n v="0.46579257145236769"/>
    <n v="5.826124624964258E-2"/>
    <n v="0.35158086087114987"/>
    <n v="0.58000428203358556"/>
    <n v="296"/>
    <s v="1"/>
  </r>
  <r>
    <x v="3"/>
    <x v="3"/>
    <x v="1"/>
    <s v="FII"/>
    <x v="1"/>
    <x v="2"/>
    <x v="5"/>
    <x v="15"/>
    <n v="0.6244235515226777"/>
    <n v="1.2166144861178512E-2"/>
    <n v="0.60057380052661802"/>
    <n v="0.64827330251873738"/>
    <n v="6056"/>
    <s v="1"/>
  </r>
  <r>
    <x v="3"/>
    <x v="3"/>
    <x v="1"/>
    <s v="FII"/>
    <x v="1"/>
    <x v="3"/>
    <x v="5"/>
    <x v="15"/>
    <n v="0.47750847878506258"/>
    <n v="6.4212858009175838E-2"/>
    <n v="0.35162959999980459"/>
    <n v="0.60338735757032058"/>
    <n v="236"/>
    <s v="1"/>
  </r>
  <r>
    <x v="3"/>
    <x v="3"/>
    <x v="1"/>
    <s v="FII"/>
    <x v="1"/>
    <x v="1"/>
    <x v="16"/>
    <x v="15"/>
    <n v="0.67578705836019326"/>
    <n v="5.2643772324446086E-2"/>
    <n v="0.57258749302888956"/>
    <n v="0.77898662369149696"/>
    <n v="383"/>
    <s v="1"/>
  </r>
  <r>
    <x v="3"/>
    <x v="3"/>
    <x v="1"/>
    <s v="FII"/>
    <x v="1"/>
    <x v="2"/>
    <x v="16"/>
    <x v="15"/>
    <n v="0.6948140202528541"/>
    <n v="4.5720079014114436E-2"/>
    <n v="0.60518723112212069"/>
    <n v="0.78444080938358751"/>
    <n v="315"/>
    <s v="1"/>
  </r>
  <r>
    <x v="3"/>
    <x v="3"/>
    <x v="1"/>
    <s v="FII"/>
    <x v="1"/>
    <x v="3"/>
    <x v="16"/>
    <x v="15"/>
    <n v="0.61031755843871227"/>
    <n v="1.240080073660939E-2"/>
    <n v="0.58600780271127328"/>
    <n v="0.63462731416615126"/>
    <n v="5969"/>
    <s v="1"/>
  </r>
  <r>
    <x v="3"/>
    <x v="3"/>
    <x v="1"/>
    <s v="FII"/>
    <x v="1"/>
    <x v="1"/>
    <x v="1"/>
    <x v="16"/>
    <n v="0.41862531103386885"/>
    <n v="2.6435874871093574E-2"/>
    <n v="0.36680207201832599"/>
    <n v="0.47044855004941172"/>
    <n v="1313"/>
    <s v="1"/>
  </r>
  <r>
    <x v="3"/>
    <x v="3"/>
    <x v="1"/>
    <s v="FII"/>
    <x v="1"/>
    <x v="2"/>
    <x v="1"/>
    <x v="16"/>
    <n v="0.3739690442882278"/>
    <n v="1.3504664553062949E-2"/>
    <n v="0.34749534283629019"/>
    <n v="0.40044274574016542"/>
    <n v="5039"/>
    <s v="1"/>
  </r>
  <r>
    <x v="3"/>
    <x v="3"/>
    <x v="1"/>
    <s v="FII"/>
    <x v="1"/>
    <x v="3"/>
    <x v="1"/>
    <x v="16"/>
    <n v="0.36163921767119966"/>
    <n v="3.0436510245437684E-2"/>
    <n v="0.30197338278055785"/>
    <n v="0.42130505256184148"/>
    <n v="870"/>
    <s v="1"/>
  </r>
  <r>
    <x v="3"/>
    <x v="3"/>
    <x v="1"/>
    <s v="FII"/>
    <x v="1"/>
    <x v="1"/>
    <x v="2"/>
    <x v="16"/>
    <n v="0.24206424208856725"/>
    <n v="9.3688479515667986E-2"/>
    <n v="5.8403194719477192E-2"/>
    <n v="0.42572528945765731"/>
    <n v="70"/>
    <s v="1"/>
  </r>
  <r>
    <x v="3"/>
    <x v="3"/>
    <x v="1"/>
    <s v="FII"/>
    <x v="1"/>
    <x v="2"/>
    <x v="2"/>
    <x v="16"/>
    <n v="0.38687429360880726"/>
    <n v="1.218776489531311E-2"/>
    <n v="0.36298216004731537"/>
    <n v="0.41076642717029915"/>
    <n v="6282"/>
    <s v="1"/>
  </r>
  <r>
    <x v="3"/>
    <x v="3"/>
    <x v="1"/>
    <s v="FII"/>
    <x v="1"/>
    <x v="3"/>
    <x v="2"/>
    <x v="16"/>
    <n v="0.24206424208856725"/>
    <n v="9.3688479515667986E-2"/>
    <n v="5.8403194719477192E-2"/>
    <n v="0.42572528945765731"/>
    <n v="70"/>
    <s v="1"/>
  </r>
  <r>
    <x v="3"/>
    <x v="3"/>
    <x v="1"/>
    <s v="FII"/>
    <x v="1"/>
    <x v="1"/>
    <x v="3"/>
    <x v="16"/>
    <n v="0.38134791390043327"/>
    <n v="3.4282321353083678E-2"/>
    <n v="0.31414299096326359"/>
    <n v="0.44855283683760294"/>
    <n v="718"/>
    <s v="1"/>
  </r>
  <r>
    <x v="3"/>
    <x v="3"/>
    <x v="1"/>
    <s v="FII"/>
    <x v="1"/>
    <x v="2"/>
    <x v="3"/>
    <x v="16"/>
    <n v="0.38514299993544143"/>
    <n v="1.2945035915796106E-2"/>
    <n v="0.35976635953294667"/>
    <n v="0.4105196403379362"/>
    <n v="5634"/>
    <s v="1"/>
  </r>
  <r>
    <x v="3"/>
    <x v="3"/>
    <x v="1"/>
    <s v="FII"/>
    <x v="1"/>
    <x v="3"/>
    <x v="3"/>
    <x v="16"/>
    <n v="0.33794494569215533"/>
    <n v="3.2886830653719501E-2"/>
    <n v="0.27347565561789472"/>
    <n v="0.40241423576641594"/>
    <n v="463"/>
    <s v="1"/>
  </r>
  <r>
    <x v="3"/>
    <x v="3"/>
    <x v="1"/>
    <s v="FII"/>
    <x v="1"/>
    <x v="1"/>
    <x v="5"/>
    <x v="16"/>
    <n v="0.53420742854763248"/>
    <n v="5.8261246249642573E-2"/>
    <n v="0.41999571796641466"/>
    <n v="0.6484191391288503"/>
    <n v="296"/>
    <s v="1"/>
  </r>
  <r>
    <x v="3"/>
    <x v="3"/>
    <x v="1"/>
    <s v="FII"/>
    <x v="1"/>
    <x v="2"/>
    <x v="5"/>
    <x v="16"/>
    <n v="0.37557644847732075"/>
    <n v="1.2166144861178523E-2"/>
    <n v="0.35172669748126106"/>
    <n v="0.39942619947338043"/>
    <n v="6056"/>
    <s v="1"/>
  </r>
  <r>
    <x v="3"/>
    <x v="3"/>
    <x v="1"/>
    <s v="FII"/>
    <x v="1"/>
    <x v="3"/>
    <x v="5"/>
    <x v="16"/>
    <n v="0.52249152121493703"/>
    <n v="6.421285800917588E-2"/>
    <n v="0.39661264242967897"/>
    <n v="0.64837040000019508"/>
    <n v="236"/>
    <s v="1"/>
  </r>
  <r>
    <x v="3"/>
    <x v="3"/>
    <x v="1"/>
    <s v="FII"/>
    <x v="1"/>
    <x v="1"/>
    <x v="16"/>
    <x v="16"/>
    <n v="0.32421294163980702"/>
    <n v="5.2643772324446073E-2"/>
    <n v="0.22101337630850337"/>
    <n v="0.42741250697111066"/>
    <n v="383"/>
    <s v="1"/>
  </r>
  <r>
    <x v="3"/>
    <x v="3"/>
    <x v="1"/>
    <s v="FII"/>
    <x v="1"/>
    <x v="2"/>
    <x v="16"/>
    <x v="16"/>
    <n v="0.30518597974714684"/>
    <n v="4.5720079014114422E-2"/>
    <n v="0.21555919061641343"/>
    <n v="0.39481276887788025"/>
    <n v="315"/>
    <s v="1"/>
  </r>
  <r>
    <x v="3"/>
    <x v="3"/>
    <x v="1"/>
    <s v="FII"/>
    <x v="1"/>
    <x v="3"/>
    <x v="16"/>
    <x v="16"/>
    <n v="0.38968244156128617"/>
    <n v="1.2400800736609395E-2"/>
    <n v="0.36537268583384713"/>
    <n v="0.41399219728872522"/>
    <n v="5969"/>
    <s v="1"/>
  </r>
  <r>
    <x v="3"/>
    <x v="3"/>
    <x v="1"/>
    <s v="FII"/>
    <x v="1"/>
    <x v="1"/>
    <x v="1"/>
    <x v="17"/>
    <n v="0.12735760340055818"/>
    <n v="1.3009107808151826E-2"/>
    <n v="0.10185536045954639"/>
    <n v="0.15285984634156999"/>
    <n v="1313"/>
    <s v="1"/>
  </r>
  <r>
    <x v="3"/>
    <x v="3"/>
    <x v="1"/>
    <s v="FII"/>
    <x v="1"/>
    <x v="2"/>
    <x v="1"/>
    <x v="17"/>
    <n v="0.16357684739857536"/>
    <n v="8.0290215953289744E-3"/>
    <n v="0.14783725462078293"/>
    <n v="0.1793164401763678"/>
    <n v="5039"/>
    <s v="1"/>
  </r>
  <r>
    <x v="3"/>
    <x v="3"/>
    <x v="1"/>
    <s v="FII"/>
    <x v="1"/>
    <x v="3"/>
    <x v="1"/>
    <x v="17"/>
    <n v="0.12730620009363408"/>
    <n v="1.6036810552789153E-2"/>
    <n v="9.586863767602255E-2"/>
    <n v="0.15874376251124561"/>
    <n v="870"/>
    <s v="1"/>
  </r>
  <r>
    <x v="3"/>
    <x v="3"/>
    <x v="1"/>
    <s v="FII"/>
    <x v="1"/>
    <x v="1"/>
    <x v="2"/>
    <x v="17"/>
    <n v="3.8944067351204731E-2"/>
    <n v="1.9078515321688378E-2"/>
    <n v="1.5437367626126505E-3"/>
    <n v="7.6344397939796804E-2"/>
    <n v="70"/>
    <s v="1"/>
  </r>
  <r>
    <x v="3"/>
    <x v="3"/>
    <x v="1"/>
    <s v="FII"/>
    <x v="1"/>
    <x v="2"/>
    <x v="2"/>
    <x v="17"/>
    <n v="0.15668605248472853"/>
    <n v="6.9588193695905489E-3"/>
    <n v="0.14304441735009521"/>
    <n v="0.17032768761936184"/>
    <n v="6282"/>
    <s v="1"/>
  </r>
  <r>
    <x v="3"/>
    <x v="3"/>
    <x v="1"/>
    <s v="FII"/>
    <x v="1"/>
    <x v="3"/>
    <x v="2"/>
    <x v="17"/>
    <n v="3.8944067351204731E-2"/>
    <n v="1.9078515321688378E-2"/>
    <n v="1.5437367626126505E-3"/>
    <n v="7.6344397939796804E-2"/>
    <n v="70"/>
    <s v="1"/>
  </r>
  <r>
    <x v="3"/>
    <x v="3"/>
    <x v="1"/>
    <s v="FII"/>
    <x v="1"/>
    <x v="1"/>
    <x v="3"/>
    <x v="17"/>
    <n v="0.14960814890550875"/>
    <n v="2.0573717240565743E-2"/>
    <n v="0.10927671780307638"/>
    <n v="0.18993958000794112"/>
    <n v="718"/>
    <s v="1"/>
  </r>
  <r>
    <x v="3"/>
    <x v="3"/>
    <x v="1"/>
    <s v="FII"/>
    <x v="1"/>
    <x v="2"/>
    <x v="3"/>
    <x v="17"/>
    <n v="0.15564424730843773"/>
    <n v="7.2799092944789544E-3"/>
    <n v="0.14137316752693291"/>
    <n v="0.16991532708994256"/>
    <n v="5634"/>
    <s v="1"/>
  </r>
  <r>
    <x v="3"/>
    <x v="3"/>
    <x v="1"/>
    <s v="FII"/>
    <x v="1"/>
    <x v="3"/>
    <x v="3"/>
    <x v="17"/>
    <n v="0.14930589639581932"/>
    <n v="2.3921701289457493E-2"/>
    <n v="0.10241128633933386"/>
    <n v="0.19620050645230477"/>
    <n v="463"/>
    <s v="1"/>
  </r>
  <r>
    <x v="3"/>
    <x v="3"/>
    <x v="1"/>
    <s v="FII"/>
    <x v="1"/>
    <x v="1"/>
    <x v="5"/>
    <x v="17"/>
    <n v="0.10494893774044155"/>
    <n v="2.6720636197533041E-2"/>
    <n v="5.2567470394857971E-2"/>
    <n v="0.15733040508602514"/>
    <n v="296"/>
    <s v="1"/>
  </r>
  <r>
    <x v="3"/>
    <x v="3"/>
    <x v="1"/>
    <s v="FII"/>
    <x v="1"/>
    <x v="2"/>
    <x v="5"/>
    <x v="17"/>
    <n v="0.15793388861866842"/>
    <n v="7.0849604433016414E-3"/>
    <n v="0.1440449743966403"/>
    <n v="0.17182280284069654"/>
    <n v="6056"/>
    <s v="1"/>
  </r>
  <r>
    <x v="3"/>
    <x v="3"/>
    <x v="1"/>
    <s v="FII"/>
    <x v="1"/>
    <x v="3"/>
    <x v="5"/>
    <x v="17"/>
    <n v="0.10813888694464459"/>
    <n v="3.2381690894233178E-2"/>
    <n v="4.4659841324927771E-2"/>
    <n v="0.17161793256436142"/>
    <n v="236"/>
    <s v="1"/>
  </r>
  <r>
    <x v="3"/>
    <x v="3"/>
    <x v="1"/>
    <s v="FII"/>
    <x v="1"/>
    <x v="1"/>
    <x v="16"/>
    <x v="17"/>
    <n v="0.112833227311261"/>
    <n v="1.9796422334603669E-2"/>
    <n v="7.4025556625068267E-2"/>
    <n v="0.15164089799745373"/>
    <n v="383"/>
    <s v="1"/>
  </r>
  <r>
    <x v="3"/>
    <x v="3"/>
    <x v="1"/>
    <s v="FII"/>
    <x v="1"/>
    <x v="2"/>
    <x v="16"/>
    <x v="17"/>
    <n v="0.12377728540989939"/>
    <n v="2.3097707793237495E-2"/>
    <n v="7.8497980771149695E-2"/>
    <n v="0.16905659004864909"/>
    <n v="315"/>
    <s v="1"/>
  </r>
  <r>
    <x v="3"/>
    <x v="3"/>
    <x v="1"/>
    <s v="FII"/>
    <x v="1"/>
    <x v="3"/>
    <x v="16"/>
    <x v="17"/>
    <n v="0.1583812944249442"/>
    <n v="7.2354683761245309E-3"/>
    <n v="0.14419733384585584"/>
    <n v="0.17256525500403255"/>
    <n v="5969"/>
    <s v="1"/>
  </r>
  <r>
    <x v="3"/>
    <x v="3"/>
    <x v="1"/>
    <s v="FII"/>
    <x v="1"/>
    <x v="1"/>
    <x v="1"/>
    <x v="18"/>
    <n v="0.41509835124190075"/>
    <n v="2.4342215809918882E-2"/>
    <n v="0.36737939076729442"/>
    <n v="0.46281731171650708"/>
    <n v="1313"/>
    <s v="1"/>
  </r>
  <r>
    <x v="3"/>
    <x v="3"/>
    <x v="1"/>
    <s v="FII"/>
    <x v="1"/>
    <x v="2"/>
    <x v="1"/>
    <x v="18"/>
    <n v="0.37808318468099128"/>
    <n v="1.2421371121336568E-2"/>
    <n v="0.35373310405530106"/>
    <n v="0.4024332653066815"/>
    <n v="5039"/>
    <s v="1"/>
  </r>
  <r>
    <x v="3"/>
    <x v="3"/>
    <x v="1"/>
    <s v="FII"/>
    <x v="1"/>
    <x v="3"/>
    <x v="1"/>
    <x v="18"/>
    <n v="0.39429343275338496"/>
    <n v="2.7460165600613397E-2"/>
    <n v="0.34046223812615345"/>
    <n v="0.44812462738061648"/>
    <n v="870"/>
    <s v="1"/>
  </r>
  <r>
    <x v="3"/>
    <x v="3"/>
    <x v="1"/>
    <s v="FII"/>
    <x v="1"/>
    <x v="1"/>
    <x v="2"/>
    <x v="18"/>
    <n v="0.38105544094186239"/>
    <n v="0.10501951650409456"/>
    <n v="0.17518173592446137"/>
    <n v="0.58692914595926338"/>
    <n v="70"/>
    <s v="1"/>
  </r>
  <r>
    <x v="3"/>
    <x v="3"/>
    <x v="1"/>
    <s v="FII"/>
    <x v="1"/>
    <x v="2"/>
    <x v="2"/>
    <x v="18"/>
    <n v="0.38704617151261234"/>
    <n v="1.1154857730089561E-2"/>
    <n v="0.36517888468553961"/>
    <n v="0.40891345833968507"/>
    <n v="6282"/>
    <s v="1"/>
  </r>
  <r>
    <x v="3"/>
    <x v="3"/>
    <x v="1"/>
    <s v="FII"/>
    <x v="1"/>
    <x v="3"/>
    <x v="2"/>
    <x v="18"/>
    <n v="0.38105544094186239"/>
    <n v="0.10501951650409456"/>
    <n v="0.17518173592446137"/>
    <n v="0.58692914595926338"/>
    <n v="70"/>
    <s v="1"/>
  </r>
  <r>
    <x v="3"/>
    <x v="3"/>
    <x v="1"/>
    <s v="FII"/>
    <x v="1"/>
    <x v="1"/>
    <x v="3"/>
    <x v="18"/>
    <n v="0.43150469262798297"/>
    <n v="3.1803031978122329E-2"/>
    <n v="0.3691600138285176"/>
    <n v="0.49384937142744834"/>
    <n v="718"/>
    <s v="1"/>
  </r>
  <r>
    <x v="3"/>
    <x v="3"/>
    <x v="1"/>
    <s v="FII"/>
    <x v="1"/>
    <x v="2"/>
    <x v="3"/>
    <x v="18"/>
    <n v="0.38064849466170725"/>
    <n v="1.1849099714237735E-2"/>
    <n v="0.35742025918229864"/>
    <n v="0.40387673014111586"/>
    <n v="5634"/>
    <s v="1"/>
  </r>
  <r>
    <x v="3"/>
    <x v="3"/>
    <x v="1"/>
    <s v="FII"/>
    <x v="1"/>
    <x v="3"/>
    <x v="3"/>
    <x v="18"/>
    <n v="0.44044406522444596"/>
    <n v="3.4180195246931507E-2"/>
    <n v="0.37343934393124145"/>
    <n v="0.50744878651765046"/>
    <n v="463"/>
    <s v="1"/>
  </r>
  <r>
    <x v="3"/>
    <x v="3"/>
    <x v="1"/>
    <s v="FII"/>
    <x v="1"/>
    <x v="1"/>
    <x v="5"/>
    <x v="18"/>
    <n v="0.31133969898371633"/>
    <n v="5.2481785109767115E-2"/>
    <n v="0.20845768327710654"/>
    <n v="0.41422171469032609"/>
    <n v="296"/>
    <s v="1"/>
  </r>
  <r>
    <x v="3"/>
    <x v="3"/>
    <x v="1"/>
    <s v="FII"/>
    <x v="1"/>
    <x v="2"/>
    <x v="5"/>
    <x v="18"/>
    <n v="0.39155461747185394"/>
    <n v="1.1306822481902415E-2"/>
    <n v="0.36938942843070521"/>
    <n v="0.41371980651300266"/>
    <n v="6056"/>
    <s v="1"/>
  </r>
  <r>
    <x v="3"/>
    <x v="3"/>
    <x v="1"/>
    <s v="FII"/>
    <x v="1"/>
    <x v="3"/>
    <x v="5"/>
    <x v="18"/>
    <n v="0.31327527340924577"/>
    <n v="5.2385539825119988E-2"/>
    <n v="0.2105819309511934"/>
    <n v="0.41596861586729816"/>
    <n v="236"/>
    <s v="1"/>
  </r>
  <r>
    <x v="3"/>
    <x v="3"/>
    <x v="1"/>
    <s v="FII"/>
    <x v="1"/>
    <x v="1"/>
    <x v="16"/>
    <x v="18"/>
    <n v="0.36220431506301726"/>
    <n v="4.2749267652165378E-2"/>
    <n v="0.27840131909332355"/>
    <n v="0.44600731103271096"/>
    <n v="383"/>
    <s v="1"/>
  </r>
  <r>
    <x v="3"/>
    <x v="3"/>
    <x v="1"/>
    <s v="FII"/>
    <x v="1"/>
    <x v="2"/>
    <x v="16"/>
    <x v="18"/>
    <n v="0.37875281371457853"/>
    <n v="4.4188646716373112E-2"/>
    <n v="0.29212814887097249"/>
    <n v="0.46537747855818457"/>
    <n v="315"/>
    <s v="1"/>
  </r>
  <r>
    <x v="3"/>
    <x v="3"/>
    <x v="1"/>
    <s v="FII"/>
    <x v="1"/>
    <x v="3"/>
    <x v="16"/>
    <x v="18"/>
    <n v="0.38900608898910782"/>
    <n v="1.1474288342143986E-2"/>
    <n v="0.36651261032847188"/>
    <n v="0.41149956764974377"/>
    <n v="5969"/>
    <s v="1"/>
  </r>
  <r>
    <x v="3"/>
    <x v="3"/>
    <x v="1"/>
    <s v="FII"/>
    <x v="1"/>
    <x v="1"/>
    <x v="1"/>
    <x v="19"/>
    <n v="0.45754404535754023"/>
    <n v="2.5760315865489235E-2"/>
    <n v="0.40704513004935527"/>
    <n v="0.50804296066572519"/>
    <n v="1313"/>
    <s v="1"/>
  </r>
  <r>
    <x v="3"/>
    <x v="3"/>
    <x v="1"/>
    <s v="FII"/>
    <x v="1"/>
    <x v="2"/>
    <x v="1"/>
    <x v="19"/>
    <n v="0.4583399679204308"/>
    <n v="1.3421571191022953E-2"/>
    <n v="0.43202915750889198"/>
    <n v="0.48465077833196962"/>
    <n v="5039"/>
    <s v="1"/>
  </r>
  <r>
    <x v="3"/>
    <x v="3"/>
    <x v="1"/>
    <s v="FII"/>
    <x v="1"/>
    <x v="3"/>
    <x v="1"/>
    <x v="19"/>
    <n v="0.47840036715298007"/>
    <n v="2.979723553125771E-2"/>
    <n v="0.41998772650959076"/>
    <n v="0.53681300779636942"/>
    <n v="870"/>
    <s v="1"/>
  </r>
  <r>
    <x v="3"/>
    <x v="3"/>
    <x v="1"/>
    <s v="FII"/>
    <x v="1"/>
    <x v="1"/>
    <x v="2"/>
    <x v="19"/>
    <n v="0.58000049170693257"/>
    <n v="0.10633130523487663"/>
    <n v="0.37155523794129819"/>
    <n v="0.78844574547256696"/>
    <n v="70"/>
    <s v="1"/>
  </r>
  <r>
    <x v="3"/>
    <x v="3"/>
    <x v="1"/>
    <s v="FII"/>
    <x v="1"/>
    <x v="2"/>
    <x v="2"/>
    <x v="19"/>
    <n v="0.45626777600265706"/>
    <n v="1.1994305847137005E-2"/>
    <n v="0.43275488748382923"/>
    <n v="0.47978066452148488"/>
    <n v="6282"/>
    <s v="1"/>
  </r>
  <r>
    <x v="3"/>
    <x v="3"/>
    <x v="1"/>
    <s v="FII"/>
    <x v="1"/>
    <x v="3"/>
    <x v="2"/>
    <x v="19"/>
    <n v="0.58000049170693257"/>
    <n v="0.10633130523487663"/>
    <n v="0.37155523794129819"/>
    <n v="0.78844574547256696"/>
    <n v="70"/>
    <s v="1"/>
  </r>
  <r>
    <x v="3"/>
    <x v="3"/>
    <x v="1"/>
    <s v="FII"/>
    <x v="1"/>
    <x v="1"/>
    <x v="3"/>
    <x v="19"/>
    <n v="0.41888715846650798"/>
    <n v="3.3946435668135287E-2"/>
    <n v="0.35234068486070552"/>
    <n v="0.48543363207231044"/>
    <n v="718"/>
    <s v="1"/>
  </r>
  <r>
    <x v="3"/>
    <x v="3"/>
    <x v="1"/>
    <s v="FII"/>
    <x v="1"/>
    <x v="2"/>
    <x v="3"/>
    <x v="19"/>
    <n v="0.4637072580298538"/>
    <n v="1.2735535655058507E-2"/>
    <n v="0.43874130886186385"/>
    <n v="0.48867320719784374"/>
    <n v="5634"/>
    <s v="1"/>
  </r>
  <r>
    <x v="3"/>
    <x v="3"/>
    <x v="1"/>
    <s v="FII"/>
    <x v="1"/>
    <x v="3"/>
    <x v="3"/>
    <x v="19"/>
    <n v="0.41025003837973578"/>
    <n v="3.4197029005872175E-2"/>
    <n v="0.34321231723623818"/>
    <n v="0.47728775952323338"/>
    <n v="463"/>
    <s v="1"/>
  </r>
  <r>
    <x v="3"/>
    <x v="3"/>
    <x v="1"/>
    <s v="FII"/>
    <x v="1"/>
    <x v="1"/>
    <x v="5"/>
    <x v="19"/>
    <n v="0.58371136327584228"/>
    <n v="5.7070060656570158E-2"/>
    <n v="0.47183477857953182"/>
    <n v="0.69558794797215273"/>
    <n v="296"/>
    <s v="1"/>
  </r>
  <r>
    <x v="3"/>
    <x v="3"/>
    <x v="1"/>
    <s v="FII"/>
    <x v="1"/>
    <x v="2"/>
    <x v="5"/>
    <x v="19"/>
    <n v="0.45051149390947715"/>
    <n v="1.2099196007001163E-2"/>
    <n v="0.42679298526831466"/>
    <n v="0.47423000255063963"/>
    <n v="6056"/>
    <s v="1"/>
  </r>
  <r>
    <x v="3"/>
    <x v="3"/>
    <x v="1"/>
    <s v="FII"/>
    <x v="1"/>
    <x v="3"/>
    <x v="5"/>
    <x v="19"/>
    <n v="0.57858583964610943"/>
    <n v="6.0759708067355971E-2"/>
    <n v="0.45947630046712701"/>
    <n v="0.69769537882509192"/>
    <n v="236"/>
    <s v="1"/>
  </r>
  <r>
    <x v="3"/>
    <x v="3"/>
    <x v="1"/>
    <s v="FII"/>
    <x v="1"/>
    <x v="1"/>
    <x v="16"/>
    <x v="19"/>
    <n v="0.52496245762572258"/>
    <n v="4.6969095981728166E-2"/>
    <n v="0.43288717359316575"/>
    <n v="0.6170377416582794"/>
    <n v="383"/>
    <s v="1"/>
  </r>
  <r>
    <x v="3"/>
    <x v="3"/>
    <x v="1"/>
    <s v="FII"/>
    <x v="1"/>
    <x v="2"/>
    <x v="16"/>
    <x v="19"/>
    <n v="0.4974699008755229"/>
    <n v="4.5365212380349268E-2"/>
    <n v="0.40853877014345902"/>
    <n v="0.58640103160758672"/>
    <n v="315"/>
    <s v="1"/>
  </r>
  <r>
    <x v="3"/>
    <x v="3"/>
    <x v="1"/>
    <s v="FII"/>
    <x v="1"/>
    <x v="3"/>
    <x v="16"/>
    <x v="19"/>
    <n v="0.45261261658594731"/>
    <n v="1.2266960095997998E-2"/>
    <n v="0.42856523369626076"/>
    <n v="0.47665999947563387"/>
    <n v="5969"/>
    <s v="1"/>
  </r>
  <r>
    <x v="3"/>
    <x v="3"/>
    <x v="1"/>
    <s v="FII"/>
    <x v="1"/>
    <x v="1"/>
    <x v="1"/>
    <x v="20"/>
    <n v="1.5763439000952457E-2"/>
    <n v="4.5631549298527562E-3"/>
    <n v="6.8181149007355384E-3"/>
    <n v="2.4708763101169377E-2"/>
    <n v="1313"/>
    <s v="1"/>
  </r>
  <r>
    <x v="3"/>
    <x v="3"/>
    <x v="1"/>
    <s v="FII"/>
    <x v="1"/>
    <x v="2"/>
    <x v="1"/>
    <x v="20"/>
    <n v="1.8344724032478641E-2"/>
    <n v="3.2187846232837303E-3"/>
    <n v="1.2034819567982039E-2"/>
    <n v="2.4654628496975244E-2"/>
    <n v="5039"/>
    <s v="1"/>
  </r>
  <r>
    <x v="3"/>
    <x v="3"/>
    <x v="1"/>
    <s v="FII"/>
    <x v="1"/>
    <x v="3"/>
    <x v="1"/>
    <x v="20"/>
    <n v="1.1677548946818096E-2"/>
    <n v="3.8018441220314895E-3"/>
    <n v="4.2246510345454328E-3"/>
    <n v="1.9130446859090759E-2"/>
    <n v="870"/>
    <s v="1"/>
  </r>
  <r>
    <x v="3"/>
    <x v="3"/>
    <x v="1"/>
    <s v="FII"/>
    <x v="1"/>
    <x v="1"/>
    <x v="2"/>
    <x v="20"/>
    <n v="1.9717135545887766E-2"/>
    <n v="1.6216037352756448E-2"/>
    <n v="-1.2071771903351691E-2"/>
    <n v="5.1506042995127219E-2"/>
    <n v="70"/>
    <s v="1"/>
  </r>
  <r>
    <x v="3"/>
    <x v="3"/>
    <x v="1"/>
    <s v="FII"/>
    <x v="1"/>
    <x v="2"/>
    <x v="2"/>
    <x v="20"/>
    <n v="1.76952914682743E-2"/>
    <n v="2.7111742776572199E-3"/>
    <n v="1.2380474641180967E-2"/>
    <n v="2.3010108295367634E-2"/>
    <n v="6282"/>
    <s v="1"/>
  </r>
  <r>
    <x v="3"/>
    <x v="3"/>
    <x v="1"/>
    <s v="FII"/>
    <x v="1"/>
    <x v="3"/>
    <x v="2"/>
    <x v="20"/>
    <n v="1.9717135545887766E-2"/>
    <n v="1.6216037352756448E-2"/>
    <n v="-1.2071771903351691E-2"/>
    <n v="5.1506042995127219E-2"/>
    <n v="70"/>
    <s v="1"/>
  </r>
  <r>
    <x v="3"/>
    <x v="3"/>
    <x v="1"/>
    <s v="FII"/>
    <x v="1"/>
    <x v="1"/>
    <x v="3"/>
    <x v="20"/>
    <n v="7.3843255477609813E-3"/>
    <n v="3.4449252921952929E-3"/>
    <n v="6.311090312409659E-4"/>
    <n v="1.4137542064280997E-2"/>
    <n v="718"/>
    <s v="1"/>
  </r>
  <r>
    <x v="3"/>
    <x v="3"/>
    <x v="1"/>
    <s v="FII"/>
    <x v="1"/>
    <x v="2"/>
    <x v="3"/>
    <x v="20"/>
    <n v="1.919003984593852E-2"/>
    <n v="3.0199077132467065E-3"/>
    <n v="1.3270001262324525E-2"/>
    <n v="2.5110078429552513E-2"/>
    <n v="5634"/>
    <s v="1"/>
  </r>
  <r>
    <x v="3"/>
    <x v="3"/>
    <x v="1"/>
    <s v="FII"/>
    <x v="1"/>
    <x v="3"/>
    <x v="3"/>
    <x v="20"/>
    <n v="1.0524781249227897E-2"/>
    <n v="5.5593951389927921E-3"/>
    <n v="-3.7350997339024791E-4"/>
    <n v="2.1423072471846043E-2"/>
    <n v="463"/>
    <s v="1"/>
  </r>
  <r>
    <x v="3"/>
    <x v="3"/>
    <x v="1"/>
    <s v="FII"/>
    <x v="1"/>
    <x v="1"/>
    <x v="5"/>
    <x v="20"/>
    <n v="1.6221467349505872E-2"/>
    <n v="6.3201596743799196E-3"/>
    <n v="3.8318208173259739E-3"/>
    <n v="2.861111388168577E-2"/>
    <n v="296"/>
    <s v="1"/>
  </r>
  <r>
    <x v="3"/>
    <x v="3"/>
    <x v="1"/>
    <s v="FII"/>
    <x v="1"/>
    <x v="2"/>
    <x v="5"/>
    <x v="20"/>
    <n v="1.7817554645042834E-2"/>
    <n v="2.8178620324824555E-3"/>
    <n v="1.2293593802655897E-2"/>
    <n v="2.334151548742977E-2"/>
    <n v="6056"/>
    <s v="1"/>
  </r>
  <r>
    <x v="3"/>
    <x v="3"/>
    <x v="1"/>
    <s v="FII"/>
    <x v="1"/>
    <x v="3"/>
    <x v="5"/>
    <x v="20"/>
    <n v="1.9035277887386147E-2"/>
    <n v="8.0755379332190808E-3"/>
    <n v="3.2044973842635938E-3"/>
    <n v="3.48660583905087E-2"/>
    <n v="236"/>
    <s v="1"/>
  </r>
  <r>
    <x v="3"/>
    <x v="3"/>
    <x v="1"/>
    <s v="FII"/>
    <x v="1"/>
    <x v="1"/>
    <x v="16"/>
    <x v="20"/>
    <n v="3.4218708466844587E-3"/>
    <n v="2.1970994007916092E-3"/>
    <n v="-8.8518567946937023E-4"/>
    <n v="7.728927372838288E-3"/>
    <n v="383"/>
    <s v="1"/>
  </r>
  <r>
    <x v="3"/>
    <x v="3"/>
    <x v="1"/>
    <s v="FII"/>
    <x v="1"/>
    <x v="2"/>
    <x v="16"/>
    <x v="20"/>
    <n v="4.5091299552876109E-3"/>
    <n v="2.8886706461188423E-3"/>
    <n v="-1.15363967352047E-3"/>
    <n v="1.0171899584095692E-2"/>
    <n v="315"/>
    <s v="1"/>
  </r>
  <r>
    <x v="3"/>
    <x v="3"/>
    <x v="1"/>
    <s v="FII"/>
    <x v="1"/>
    <x v="3"/>
    <x v="16"/>
    <x v="20"/>
    <n v="1.891137103817583E-2"/>
    <n v="2.8954412638289911E-3"/>
    <n v="1.3235328713019062E-2"/>
    <n v="2.4587413363332599E-2"/>
    <n v="5969"/>
    <s v="1"/>
  </r>
  <r>
    <x v="3"/>
    <x v="3"/>
    <x v="1"/>
    <s v="FII"/>
    <x v="1"/>
    <x v="1"/>
    <x v="1"/>
    <x v="21"/>
    <n v="0.98423656099904777"/>
    <n v="4.5631549298527571E-3"/>
    <n v="0.9752912368988309"/>
    <n v="0.99318188509926464"/>
    <n v="1313"/>
    <s v="1"/>
  </r>
  <r>
    <x v="3"/>
    <x v="3"/>
    <x v="1"/>
    <s v="FII"/>
    <x v="1"/>
    <x v="2"/>
    <x v="1"/>
    <x v="21"/>
    <n v="0.98165527596752167"/>
    <n v="3.2187846232837312E-3"/>
    <n v="0.97534537150302503"/>
    <n v="0.98796518043201831"/>
    <n v="5039"/>
    <s v="1"/>
  </r>
  <r>
    <x v="3"/>
    <x v="3"/>
    <x v="1"/>
    <s v="FII"/>
    <x v="1"/>
    <x v="3"/>
    <x v="1"/>
    <x v="21"/>
    <n v="0.98832245105318151"/>
    <n v="3.8018441220314925E-3"/>
    <n v="0.98086955314090885"/>
    <n v="0.99577534896545417"/>
    <n v="870"/>
    <s v="1"/>
  </r>
  <r>
    <x v="3"/>
    <x v="3"/>
    <x v="1"/>
    <s v="FII"/>
    <x v="1"/>
    <x v="1"/>
    <x v="2"/>
    <x v="21"/>
    <n v="0.98028286445411228"/>
    <n v="1.6216037352756445E-2"/>
    <n v="0.94849395700487282"/>
    <n v="1.0120717719033516"/>
    <n v="70"/>
    <s v="1"/>
  </r>
  <r>
    <x v="3"/>
    <x v="3"/>
    <x v="1"/>
    <s v="FII"/>
    <x v="1"/>
    <x v="2"/>
    <x v="2"/>
    <x v="21"/>
    <n v="0.9823047085317248"/>
    <n v="2.7111742776572208E-3"/>
    <n v="0.97698989170463146"/>
    <n v="0.98761952535881814"/>
    <n v="6282"/>
    <s v="1"/>
  </r>
  <r>
    <x v="3"/>
    <x v="3"/>
    <x v="1"/>
    <s v="FII"/>
    <x v="1"/>
    <x v="3"/>
    <x v="2"/>
    <x v="21"/>
    <n v="0.98028286445411228"/>
    <n v="1.6216037352756445E-2"/>
    <n v="0.94849395700487282"/>
    <n v="1.0120717719033516"/>
    <n v="70"/>
    <s v="1"/>
  </r>
  <r>
    <x v="3"/>
    <x v="3"/>
    <x v="1"/>
    <s v="FII"/>
    <x v="1"/>
    <x v="1"/>
    <x v="3"/>
    <x v="21"/>
    <n v="0.99261567445223864"/>
    <n v="3.4449252921952955E-3"/>
    <n v="0.98586245793571858"/>
    <n v="0.99936889096875869"/>
    <n v="718"/>
    <s v="1"/>
  </r>
  <r>
    <x v="3"/>
    <x v="3"/>
    <x v="1"/>
    <s v="FII"/>
    <x v="1"/>
    <x v="2"/>
    <x v="3"/>
    <x v="21"/>
    <n v="0.98080996015406208"/>
    <n v="3.0199077132467065E-3"/>
    <n v="0.97488992157044807"/>
    <n v="0.98672999873767608"/>
    <n v="5634"/>
    <s v="1"/>
  </r>
  <r>
    <x v="3"/>
    <x v="3"/>
    <x v="1"/>
    <s v="FII"/>
    <x v="1"/>
    <x v="3"/>
    <x v="3"/>
    <x v="21"/>
    <n v="0.98947521875077205"/>
    <n v="5.5593951389927921E-3"/>
    <n v="0.97857692752815395"/>
    <n v="1.0003735099733901"/>
    <n v="463"/>
    <s v="1"/>
  </r>
  <r>
    <x v="3"/>
    <x v="3"/>
    <x v="1"/>
    <s v="FII"/>
    <x v="1"/>
    <x v="1"/>
    <x v="5"/>
    <x v="21"/>
    <n v="0.98377853265049431"/>
    <n v="6.320159674379917E-3"/>
    <n v="0.97138888611831442"/>
    <n v="0.9961681791826742"/>
    <n v="296"/>
    <s v="1"/>
  </r>
  <r>
    <x v="3"/>
    <x v="3"/>
    <x v="1"/>
    <s v="FII"/>
    <x v="1"/>
    <x v="2"/>
    <x v="5"/>
    <x v="21"/>
    <n v="0.9821824453549558"/>
    <n v="2.8178620324824555E-3"/>
    <n v="0.97665848451256887"/>
    <n v="0.98770640619734273"/>
    <n v="6056"/>
    <s v="1"/>
  </r>
  <r>
    <x v="3"/>
    <x v="3"/>
    <x v="1"/>
    <s v="FII"/>
    <x v="1"/>
    <x v="3"/>
    <x v="5"/>
    <x v="21"/>
    <n v="0.98096472211261354"/>
    <n v="8.0755379332190947E-3"/>
    <n v="0.96513394160949095"/>
    <n v="0.99679550261573613"/>
    <n v="236"/>
    <s v="1"/>
  </r>
  <r>
    <x v="3"/>
    <x v="3"/>
    <x v="1"/>
    <s v="FII"/>
    <x v="1"/>
    <x v="1"/>
    <x v="16"/>
    <x v="21"/>
    <n v="0.99657812915331556"/>
    <n v="2.1970994007916092E-3"/>
    <n v="0.99227107262716174"/>
    <n v="1.0008851856794694"/>
    <n v="383"/>
    <s v="1"/>
  </r>
  <r>
    <x v="3"/>
    <x v="3"/>
    <x v="1"/>
    <s v="FII"/>
    <x v="1"/>
    <x v="2"/>
    <x v="16"/>
    <x v="21"/>
    <n v="0.99549087004471215"/>
    <n v="2.8886706461188458E-3"/>
    <n v="0.98982810041590408"/>
    <n v="1.0011536396735203"/>
    <n v="315"/>
    <s v="1"/>
  </r>
  <r>
    <x v="3"/>
    <x v="3"/>
    <x v="1"/>
    <s v="FII"/>
    <x v="1"/>
    <x v="3"/>
    <x v="16"/>
    <x v="21"/>
    <n v="0.98108862896182358"/>
    <n v="2.8954412638289915E-3"/>
    <n v="0.97541258663666686"/>
    <n v="0.98676467128698031"/>
    <n v="5969"/>
    <s v="1"/>
  </r>
  <r>
    <x v="3"/>
    <x v="3"/>
    <x v="1"/>
    <s v="FII"/>
    <x v="1"/>
    <x v="1"/>
    <x v="1"/>
    <x v="22"/>
    <n v="0.96054777787330448"/>
    <n v="4.7139575889662546E-3"/>
    <n v="0.95130682965300351"/>
    <n v="0.96978872609360545"/>
    <n v="1313"/>
    <s v="1"/>
  </r>
  <r>
    <x v="3"/>
    <x v="3"/>
    <x v="1"/>
    <s v="FII"/>
    <x v="1"/>
    <x v="2"/>
    <x v="1"/>
    <x v="22"/>
    <n v="0.91383481788125387"/>
    <n v="4.2467608040330151E-3"/>
    <n v="0.90550973307651794"/>
    <n v="0.9221599026859898"/>
    <n v="5039"/>
    <s v="1"/>
  </r>
  <r>
    <x v="3"/>
    <x v="3"/>
    <x v="1"/>
    <s v="FII"/>
    <x v="1"/>
    <x v="3"/>
    <x v="1"/>
    <x v="22"/>
    <n v="0.96570325374506716"/>
    <n v="5.3981745840712622E-3"/>
    <n v="0.95512100923520804"/>
    <n v="0.97628549825492628"/>
    <n v="870"/>
    <s v="1"/>
  </r>
  <r>
    <x v="3"/>
    <x v="3"/>
    <x v="1"/>
    <s v="FII"/>
    <x v="1"/>
    <x v="1"/>
    <x v="2"/>
    <x v="22"/>
    <n v="0.96028467314887256"/>
    <n v="2.3793267984502937E-2"/>
    <n v="0.91364183572683444"/>
    <n v="1.0069275105709106"/>
    <n v="70"/>
    <s v="1"/>
  </r>
  <r>
    <x v="3"/>
    <x v="3"/>
    <x v="1"/>
    <s v="FII"/>
    <x v="1"/>
    <x v="2"/>
    <x v="2"/>
    <x v="22"/>
    <n v="0.92448677918123368"/>
    <n v="3.452377147325476E-3"/>
    <n v="0.91771895451304841"/>
    <n v="0.93125460384941894"/>
    <n v="6282"/>
    <s v="1"/>
  </r>
  <r>
    <x v="3"/>
    <x v="3"/>
    <x v="1"/>
    <s v="FII"/>
    <x v="1"/>
    <x v="3"/>
    <x v="2"/>
    <x v="22"/>
    <n v="0.96028467314887256"/>
    <n v="2.3793267984502937E-2"/>
    <n v="0.91364183572683444"/>
    <n v="1.0069275105709106"/>
    <n v="70"/>
    <s v="1"/>
  </r>
  <r>
    <x v="3"/>
    <x v="3"/>
    <x v="1"/>
    <s v="FII"/>
    <x v="1"/>
    <x v="1"/>
    <x v="3"/>
    <x v="22"/>
    <n v="0.9512614181426049"/>
    <n v="7.5633534990966842E-3"/>
    <n v="0.93643469203446628"/>
    <n v="0.96608814425074352"/>
    <n v="718"/>
    <s v="1"/>
  </r>
  <r>
    <x v="3"/>
    <x v="3"/>
    <x v="1"/>
    <s v="FII"/>
    <x v="1"/>
    <x v="2"/>
    <x v="3"/>
    <x v="22"/>
    <n v="0.92131785935441435"/>
    <n v="3.7594721811174785E-3"/>
    <n v="0.91394802475032599"/>
    <n v="0.9286876939585027"/>
    <n v="5634"/>
    <s v="1"/>
  </r>
  <r>
    <x v="3"/>
    <x v="3"/>
    <x v="1"/>
    <s v="FII"/>
    <x v="1"/>
    <x v="3"/>
    <x v="3"/>
    <x v="22"/>
    <n v="0.9489556351618943"/>
    <n v="9.6526057540308862E-3"/>
    <n v="0.93003326934070774"/>
    <n v="0.96787800098308086"/>
    <n v="463"/>
    <s v="1"/>
  </r>
  <r>
    <x v="3"/>
    <x v="3"/>
    <x v="1"/>
    <s v="FII"/>
    <x v="1"/>
    <x v="1"/>
    <x v="5"/>
    <x v="22"/>
    <n v="0.98422662450139697"/>
    <n v="5.6776355105550664E-3"/>
    <n v="0.97309654223472841"/>
    <n v="0.99535670676806554"/>
    <n v="296"/>
    <s v="1"/>
  </r>
  <r>
    <x v="3"/>
    <x v="3"/>
    <x v="1"/>
    <s v="FII"/>
    <x v="1"/>
    <x v="2"/>
    <x v="5"/>
    <x v="22"/>
    <n v="0.92143035591850231"/>
    <n v="3.6043841645400573E-3"/>
    <n v="0.91436454618178564"/>
    <n v="0.92849616565521897"/>
    <n v="6056"/>
    <s v="1"/>
  </r>
  <r>
    <x v="3"/>
    <x v="3"/>
    <x v="1"/>
    <s v="FII"/>
    <x v="1"/>
    <x v="3"/>
    <x v="5"/>
    <x v="22"/>
    <n v="0.98355205207915597"/>
    <n v="7.0956988861994429E-3"/>
    <n v="0.96964208688394604"/>
    <n v="0.9974620172743659"/>
    <n v="236"/>
    <s v="1"/>
  </r>
  <r>
    <x v="3"/>
    <x v="3"/>
    <x v="1"/>
    <s v="FII"/>
    <x v="1"/>
    <x v="1"/>
    <x v="16"/>
    <x v="22"/>
    <n v="0.97245540440366607"/>
    <n v="6.1410999750460288E-3"/>
    <n v="0.96041677532946246"/>
    <n v="0.98449403347786968"/>
    <n v="383"/>
    <s v="1"/>
  </r>
  <r>
    <x v="3"/>
    <x v="3"/>
    <x v="1"/>
    <s v="FII"/>
    <x v="1"/>
    <x v="2"/>
    <x v="16"/>
    <x v="22"/>
    <n v="0.96973523676912632"/>
    <n v="7.4349778289802939E-3"/>
    <n v="0.95516017031169576"/>
    <n v="0.98431030322655688"/>
    <n v="315"/>
    <s v="1"/>
  </r>
  <r>
    <x v="3"/>
    <x v="3"/>
    <x v="1"/>
    <s v="FII"/>
    <x v="1"/>
    <x v="3"/>
    <x v="16"/>
    <x v="22"/>
    <n v="0.92110121879259799"/>
    <n v="3.6643538699755447E-3"/>
    <n v="0.91391784818855126"/>
    <n v="0.92828458939664471"/>
    <n v="5969"/>
    <s v="1"/>
  </r>
  <r>
    <x v="3"/>
    <x v="3"/>
    <x v="1"/>
    <s v="FII"/>
    <x v="1"/>
    <x v="1"/>
    <x v="1"/>
    <x v="23"/>
    <n v="3.9452222126695906E-2"/>
    <n v="4.7139575889662607E-3"/>
    <n v="3.0211273906394956E-2"/>
    <n v="4.8693170346996856E-2"/>
    <n v="1313"/>
    <s v="1"/>
  </r>
  <r>
    <x v="3"/>
    <x v="3"/>
    <x v="1"/>
    <s v="FII"/>
    <x v="1"/>
    <x v="2"/>
    <x v="1"/>
    <x v="23"/>
    <n v="8.6165182118746991E-2"/>
    <n v="4.2467608040330255E-3"/>
    <n v="7.7840097314011023E-2"/>
    <n v="9.449026692348296E-2"/>
    <n v="5039"/>
    <s v="1"/>
  </r>
  <r>
    <x v="3"/>
    <x v="3"/>
    <x v="1"/>
    <s v="FII"/>
    <x v="1"/>
    <x v="3"/>
    <x v="1"/>
    <x v="23"/>
    <n v="3.4296746254932578E-2"/>
    <n v="5.3981745840712579E-3"/>
    <n v="2.3714501745073426E-2"/>
    <n v="4.487899076479173E-2"/>
    <n v="870"/>
    <s v="1"/>
  </r>
  <r>
    <x v="3"/>
    <x v="3"/>
    <x v="1"/>
    <s v="FII"/>
    <x v="1"/>
    <x v="1"/>
    <x v="2"/>
    <x v="23"/>
    <n v="3.9715326851127289E-2"/>
    <n v="2.3793267984502924E-2"/>
    <n v="-6.9275105709107818E-3"/>
    <n v="8.6358164273165366E-2"/>
    <n v="70"/>
    <s v="1"/>
  </r>
  <r>
    <x v="3"/>
    <x v="3"/>
    <x v="1"/>
    <s v="FII"/>
    <x v="1"/>
    <x v="2"/>
    <x v="2"/>
    <x v="23"/>
    <n v="7.551322081876416E-2"/>
    <n v="3.4523771473254539E-3"/>
    <n v="6.8745396150578925E-2"/>
    <n v="8.2281045486949395E-2"/>
    <n v="6282"/>
    <s v="1"/>
  </r>
  <r>
    <x v="3"/>
    <x v="3"/>
    <x v="1"/>
    <s v="FII"/>
    <x v="1"/>
    <x v="3"/>
    <x v="2"/>
    <x v="23"/>
    <n v="3.9715326851127289E-2"/>
    <n v="2.3793267984502924E-2"/>
    <n v="-6.9275105709107818E-3"/>
    <n v="8.6358164273165366E-2"/>
    <n v="70"/>
    <s v="1"/>
  </r>
  <r>
    <x v="3"/>
    <x v="3"/>
    <x v="1"/>
    <s v="FII"/>
    <x v="1"/>
    <x v="1"/>
    <x v="3"/>
    <x v="23"/>
    <n v="4.8738581857394971E-2"/>
    <n v="7.5633534990966816E-3"/>
    <n v="3.3911855749256307E-2"/>
    <n v="6.3565307965533641E-2"/>
    <n v="718"/>
    <s v="1"/>
  </r>
  <r>
    <x v="3"/>
    <x v="3"/>
    <x v="1"/>
    <s v="FII"/>
    <x v="1"/>
    <x v="2"/>
    <x v="3"/>
    <x v="23"/>
    <n v="7.8682140645586984E-2"/>
    <n v="3.759472181117491E-3"/>
    <n v="7.1312306041498602E-2"/>
    <n v="8.6051975249675366E-2"/>
    <n v="5634"/>
    <s v="1"/>
  </r>
  <r>
    <x v="3"/>
    <x v="3"/>
    <x v="1"/>
    <s v="FII"/>
    <x v="1"/>
    <x v="3"/>
    <x v="3"/>
    <x v="23"/>
    <n v="5.10443648381061E-2"/>
    <n v="9.6526057540308914E-3"/>
    <n v="3.2121999016919478E-2"/>
    <n v="6.9966730659292722E-2"/>
    <n v="463"/>
    <s v="1"/>
  </r>
  <r>
    <x v="3"/>
    <x v="3"/>
    <x v="1"/>
    <s v="FII"/>
    <x v="1"/>
    <x v="1"/>
    <x v="5"/>
    <x v="23"/>
    <n v="1.577337549860354E-2"/>
    <n v="5.6776355105550846E-3"/>
    <n v="4.6432932319348894E-3"/>
    <n v="2.6903457765272192E-2"/>
    <n v="296"/>
    <s v="1"/>
  </r>
  <r>
    <x v="3"/>
    <x v="3"/>
    <x v="1"/>
    <s v="FII"/>
    <x v="1"/>
    <x v="2"/>
    <x v="5"/>
    <x v="23"/>
    <n v="7.8569644081496942E-2"/>
    <n v="3.6043841645400513E-3"/>
    <n v="7.1503834344780262E-2"/>
    <n v="8.5635453818213622E-2"/>
    <n v="6056"/>
    <s v="1"/>
  </r>
  <r>
    <x v="3"/>
    <x v="3"/>
    <x v="1"/>
    <s v="FII"/>
    <x v="1"/>
    <x v="3"/>
    <x v="5"/>
    <x v="23"/>
    <n v="1.6447947920843999E-2"/>
    <n v="7.0956988861994421E-3"/>
    <n v="2.5379827256341199E-3"/>
    <n v="3.0357913116053879E-2"/>
    <n v="236"/>
    <s v="1"/>
  </r>
  <r>
    <x v="3"/>
    <x v="3"/>
    <x v="1"/>
    <s v="FII"/>
    <x v="1"/>
    <x v="1"/>
    <x v="16"/>
    <x v="23"/>
    <n v="2.7544595596334143E-2"/>
    <n v="6.1410999750460375E-3"/>
    <n v="1.5505966522130554E-2"/>
    <n v="3.9583224670537737E-2"/>
    <n v="383"/>
    <s v="1"/>
  </r>
  <r>
    <x v="3"/>
    <x v="3"/>
    <x v="1"/>
    <s v="FII"/>
    <x v="1"/>
    <x v="2"/>
    <x v="16"/>
    <x v="23"/>
    <n v="3.0264763230873497E-2"/>
    <n v="7.4349778289802878E-3"/>
    <n v="1.5689696773442931E-2"/>
    <n v="4.4839829688304064E-2"/>
    <n v="315"/>
    <s v="1"/>
  </r>
  <r>
    <x v="3"/>
    <x v="3"/>
    <x v="1"/>
    <s v="FII"/>
    <x v="1"/>
    <x v="3"/>
    <x v="16"/>
    <x v="23"/>
    <n v="7.8898781207401625E-2"/>
    <n v="3.6643538699755412E-3"/>
    <n v="7.1715410603354859E-2"/>
    <n v="8.608215181144839E-2"/>
    <n v="5969"/>
    <s v="1"/>
  </r>
  <r>
    <x v="3"/>
    <x v="3"/>
    <x v="1"/>
    <s v="FII"/>
    <x v="1"/>
    <x v="1"/>
    <x v="1"/>
    <x v="24"/>
    <n v="0.93613106696262549"/>
    <n v="1.0225084959018799E-2"/>
    <n v="0.91608644864114597"/>
    <n v="0.95617568528410501"/>
    <n v="1313"/>
    <s v="1"/>
  </r>
  <r>
    <x v="3"/>
    <x v="3"/>
    <x v="1"/>
    <s v="FII"/>
    <x v="1"/>
    <x v="2"/>
    <x v="1"/>
    <x v="24"/>
    <n v="0.86532456259778001"/>
    <n v="7.767245328937954E-3"/>
    <n v="0.85009813967299719"/>
    <n v="0.88055098552256283"/>
    <n v="5039"/>
    <s v="1"/>
  </r>
  <r>
    <x v="3"/>
    <x v="3"/>
    <x v="1"/>
    <s v="FII"/>
    <x v="1"/>
    <x v="3"/>
    <x v="1"/>
    <x v="24"/>
    <n v="0.94542355736650951"/>
    <n v="1.004527799218272E-2"/>
    <n v="0.92573142139957443"/>
    <n v="0.9651156933334446"/>
    <n v="870"/>
    <s v="1"/>
  </r>
  <r>
    <x v="3"/>
    <x v="3"/>
    <x v="1"/>
    <s v="FII"/>
    <x v="1"/>
    <x v="1"/>
    <x v="2"/>
    <x v="24"/>
    <n v="0.99181093453662306"/>
    <n v="4.8536656196063776E-3"/>
    <n v="0.98229611141338968"/>
    <n v="1.0013257576598564"/>
    <n v="70"/>
    <s v="1"/>
  </r>
  <r>
    <x v="3"/>
    <x v="3"/>
    <x v="1"/>
    <s v="FII"/>
    <x v="1"/>
    <x v="2"/>
    <x v="2"/>
    <x v="24"/>
    <n v="0.88060470466267349"/>
    <n v="6.511166605159803E-3"/>
    <n v="0.86784062006571616"/>
    <n v="0.89336878925963081"/>
    <n v="6282"/>
    <s v="1"/>
  </r>
  <r>
    <x v="3"/>
    <x v="3"/>
    <x v="1"/>
    <s v="FII"/>
    <x v="1"/>
    <x v="3"/>
    <x v="2"/>
    <x v="24"/>
    <n v="0.99181093453662306"/>
    <n v="4.8536656196063776E-3"/>
    <n v="0.98229611141338968"/>
    <n v="1.0013257576598564"/>
    <n v="70"/>
    <s v="1"/>
  </r>
  <r>
    <x v="3"/>
    <x v="3"/>
    <x v="1"/>
    <s v="FII"/>
    <x v="1"/>
    <x v="1"/>
    <x v="3"/>
    <x v="24"/>
    <n v="0.92843109744124541"/>
    <n v="1.5270747135190608E-2"/>
    <n v="0.89849527793113582"/>
    <n v="0.95836691695135501"/>
    <n v="718"/>
    <s v="1"/>
  </r>
  <r>
    <x v="3"/>
    <x v="3"/>
    <x v="1"/>
    <s v="FII"/>
    <x v="1"/>
    <x v="2"/>
    <x v="3"/>
    <x v="24"/>
    <n v="0.87576457628449222"/>
    <n v="7.0024492493503225E-3"/>
    <n v="0.86203741185687977"/>
    <n v="0.88949174071210468"/>
    <n v="5634"/>
    <s v="1"/>
  </r>
  <r>
    <x v="3"/>
    <x v="3"/>
    <x v="1"/>
    <s v="FII"/>
    <x v="1"/>
    <x v="3"/>
    <x v="3"/>
    <x v="24"/>
    <n v="0.94492332958132785"/>
    <n v="1.2401489723479896E-2"/>
    <n v="0.92061222320703329"/>
    <n v="0.96923443595562242"/>
    <n v="463"/>
    <s v="1"/>
  </r>
  <r>
    <x v="3"/>
    <x v="3"/>
    <x v="1"/>
    <s v="FII"/>
    <x v="1"/>
    <x v="1"/>
    <x v="5"/>
    <x v="24"/>
    <n v="0.97349161454413902"/>
    <n v="1.0951492651385241E-2"/>
    <n v="0.95202299192366047"/>
    <n v="0.99496023716461757"/>
    <n v="296"/>
    <s v="1"/>
  </r>
  <r>
    <x v="3"/>
    <x v="3"/>
    <x v="1"/>
    <s v="FII"/>
    <x v="1"/>
    <x v="2"/>
    <x v="5"/>
    <x v="24"/>
    <n v="0.87674838078852235"/>
    <n v="6.7455688862632967E-3"/>
    <n v="0.86352478859067616"/>
    <n v="0.88997197298636854"/>
    <n v="6056"/>
    <s v="1"/>
  </r>
  <r>
    <x v="3"/>
    <x v="3"/>
    <x v="1"/>
    <s v="FII"/>
    <x v="1"/>
    <x v="3"/>
    <x v="5"/>
    <x v="24"/>
    <n v="0.97535650430047338"/>
    <n v="1.2569285397785393E-2"/>
    <n v="0.95071646175978708"/>
    <n v="0.99999654684115968"/>
    <n v="236"/>
    <s v="1"/>
  </r>
  <r>
    <x v="3"/>
    <x v="3"/>
    <x v="1"/>
    <s v="FII"/>
    <x v="1"/>
    <x v="1"/>
    <x v="16"/>
    <x v="24"/>
    <n v="0.9322594091547024"/>
    <n v="1.756555077642339E-2"/>
    <n v="0.89782499982400843"/>
    <n v="0.96669381848539637"/>
    <n v="383"/>
    <s v="1"/>
  </r>
  <r>
    <x v="3"/>
    <x v="3"/>
    <x v="1"/>
    <s v="FII"/>
    <x v="1"/>
    <x v="2"/>
    <x v="16"/>
    <x v="24"/>
    <n v="0.92496864185223537"/>
    <n v="2.1547517374089935E-2"/>
    <n v="0.88272823375096821"/>
    <n v="0.96720904995350254"/>
    <n v="315"/>
    <s v="1"/>
  </r>
  <r>
    <x v="3"/>
    <x v="3"/>
    <x v="1"/>
    <s v="FII"/>
    <x v="1"/>
    <x v="3"/>
    <x v="16"/>
    <x v="24"/>
    <n v="0.87815533315003558"/>
    <n v="6.7820353019913508E-3"/>
    <n v="0.8648602544669669"/>
    <n v="0.89145041183310425"/>
    <n v="5969"/>
    <s v="1"/>
  </r>
  <r>
    <x v="3"/>
    <x v="3"/>
    <x v="1"/>
    <s v="FII"/>
    <x v="1"/>
    <x v="1"/>
    <x v="1"/>
    <x v="25"/>
    <n v="6.3868933037374231E-2"/>
    <n v="1.0225084959018801E-2"/>
    <n v="4.3824314715894652E-2"/>
    <n v="8.3913551358853811E-2"/>
    <n v="1313"/>
    <s v="1"/>
  </r>
  <r>
    <x v="3"/>
    <x v="3"/>
    <x v="1"/>
    <s v="FII"/>
    <x v="1"/>
    <x v="2"/>
    <x v="1"/>
    <x v="25"/>
    <n v="0.13467543740221732"/>
    <n v="7.767245328937941E-3"/>
    <n v="0.11944901447743449"/>
    <n v="0.14990186032700017"/>
    <n v="5039"/>
    <s v="1"/>
  </r>
  <r>
    <x v="3"/>
    <x v="3"/>
    <x v="1"/>
    <s v="FII"/>
    <x v="1"/>
    <x v="3"/>
    <x v="1"/>
    <x v="25"/>
    <n v="5.4576442633489916E-2"/>
    <n v="1.0045277992182716E-2"/>
    <n v="3.4884306666554815E-2"/>
    <n v="7.4268578600425017E-2"/>
    <n v="870"/>
    <s v="1"/>
  </r>
  <r>
    <x v="3"/>
    <x v="3"/>
    <x v="1"/>
    <s v="FII"/>
    <x v="1"/>
    <x v="1"/>
    <x v="2"/>
    <x v="25"/>
    <n v="8.1890654633771116E-3"/>
    <n v="4.8536656196063906E-3"/>
    <n v="-1.3257576598562533E-3"/>
    <n v="1.7703888586610476E-2"/>
    <n v="70"/>
    <s v="1"/>
  </r>
  <r>
    <x v="3"/>
    <x v="3"/>
    <x v="1"/>
    <s v="FII"/>
    <x v="1"/>
    <x v="2"/>
    <x v="2"/>
    <x v="25"/>
    <n v="0.11939529533732493"/>
    <n v="6.5111666051597987E-3"/>
    <n v="0.10663121074036759"/>
    <n v="0.13215937993428228"/>
    <n v="6282"/>
    <s v="1"/>
  </r>
  <r>
    <x v="3"/>
    <x v="3"/>
    <x v="1"/>
    <s v="FII"/>
    <x v="1"/>
    <x v="3"/>
    <x v="2"/>
    <x v="25"/>
    <n v="8.1890654633771116E-3"/>
    <n v="4.8536656196063906E-3"/>
    <n v="-1.3257576598562533E-3"/>
    <n v="1.7703888586610476E-2"/>
    <n v="70"/>
    <s v="1"/>
  </r>
  <r>
    <x v="3"/>
    <x v="3"/>
    <x v="1"/>
    <s v="FII"/>
    <x v="1"/>
    <x v="1"/>
    <x v="3"/>
    <x v="25"/>
    <n v="7.1568902558754477E-2"/>
    <n v="1.527074713519061E-2"/>
    <n v="4.1633083048644853E-2"/>
    <n v="0.1015047220688641"/>
    <n v="718"/>
    <s v="1"/>
  </r>
  <r>
    <x v="3"/>
    <x v="3"/>
    <x v="1"/>
    <s v="FII"/>
    <x v="1"/>
    <x v="2"/>
    <x v="3"/>
    <x v="25"/>
    <n v="0.1242354237155078"/>
    <n v="7.0024492493503234E-3"/>
    <n v="0.11050825928789532"/>
    <n v="0.13796258814312029"/>
    <n v="5634"/>
    <s v="1"/>
  </r>
  <r>
    <x v="3"/>
    <x v="3"/>
    <x v="1"/>
    <s v="FII"/>
    <x v="1"/>
    <x v="3"/>
    <x v="3"/>
    <x v="25"/>
    <n v="5.5076670418672612E-2"/>
    <n v="1.2401489723479897E-2"/>
    <n v="3.076556404437801E-2"/>
    <n v="7.9387776792967213E-2"/>
    <n v="463"/>
    <s v="1"/>
  </r>
  <r>
    <x v="3"/>
    <x v="3"/>
    <x v="1"/>
    <s v="FII"/>
    <x v="1"/>
    <x v="1"/>
    <x v="5"/>
    <x v="25"/>
    <n v="2.6508385455860973E-2"/>
    <n v="1.0951492651385241E-2"/>
    <n v="5.0397628353824712E-3"/>
    <n v="4.7977008076339478E-2"/>
    <n v="296"/>
    <s v="1"/>
  </r>
  <r>
    <x v="3"/>
    <x v="3"/>
    <x v="1"/>
    <s v="FII"/>
    <x v="1"/>
    <x v="2"/>
    <x v="5"/>
    <x v="25"/>
    <n v="0.12325161921147929"/>
    <n v="6.7455688862633001E-3"/>
    <n v="0.11002802701363305"/>
    <n v="0.13647521140932553"/>
    <n v="6056"/>
    <s v="1"/>
  </r>
  <r>
    <x v="3"/>
    <x v="3"/>
    <x v="1"/>
    <s v="FII"/>
    <x v="1"/>
    <x v="3"/>
    <x v="5"/>
    <x v="25"/>
    <n v="2.4643495699526254E-2"/>
    <n v="1.2569285397785389E-2"/>
    <n v="3.4531588399729085E-6"/>
    <n v="4.9283538240212532E-2"/>
    <n v="236"/>
    <s v="1"/>
  </r>
  <r>
    <x v="3"/>
    <x v="3"/>
    <x v="1"/>
    <s v="FII"/>
    <x v="1"/>
    <x v="1"/>
    <x v="16"/>
    <x v="25"/>
    <n v="6.7740590845297696E-2"/>
    <n v="1.7565550776423394E-2"/>
    <n v="3.3306181514603669E-2"/>
    <n v="0.10217500017599172"/>
    <n v="383"/>
    <s v="1"/>
  </r>
  <r>
    <x v="3"/>
    <x v="3"/>
    <x v="1"/>
    <s v="FII"/>
    <x v="1"/>
    <x v="2"/>
    <x v="16"/>
    <x v="25"/>
    <n v="7.5031358147764668E-2"/>
    <n v="2.1547517374089935E-2"/>
    <n v="3.2790950046497527E-2"/>
    <n v="0.11727176624903181"/>
    <n v="315"/>
    <s v="1"/>
  </r>
  <r>
    <x v="3"/>
    <x v="3"/>
    <x v="1"/>
    <s v="FII"/>
    <x v="1"/>
    <x v="3"/>
    <x v="16"/>
    <x v="25"/>
    <n v="0.12184466684996557"/>
    <n v="6.7820353019913543E-3"/>
    <n v="0.10854958816689689"/>
    <n v="0.13513974553303426"/>
    <n v="5969"/>
    <s v="1"/>
  </r>
  <r>
    <x v="3"/>
    <x v="3"/>
    <x v="1"/>
    <s v="FII"/>
    <x v="1"/>
    <x v="1"/>
    <x v="1"/>
    <x v="26"/>
    <n v="0.37558405403052048"/>
    <n v="2.5926371428254154E-2"/>
    <n v="0.32475961376199319"/>
    <n v="0.42640849429904776"/>
    <n v="1313"/>
    <s v="1"/>
  </r>
  <r>
    <x v="3"/>
    <x v="3"/>
    <x v="1"/>
    <s v="FII"/>
    <x v="1"/>
    <x v="2"/>
    <x v="1"/>
    <x v="26"/>
    <n v="0.3453627720681553"/>
    <n v="1.3619990518265696E-2"/>
    <n v="0.31866299279248222"/>
    <n v="0.37206255134382837"/>
    <n v="5039"/>
    <s v="1"/>
  </r>
  <r>
    <x v="3"/>
    <x v="3"/>
    <x v="1"/>
    <s v="FII"/>
    <x v="1"/>
    <x v="3"/>
    <x v="1"/>
    <x v="26"/>
    <n v="0.39312407042629471"/>
    <n v="3.0469916199277462E-2"/>
    <n v="0.33339274858888746"/>
    <n v="0.45285539226370197"/>
    <n v="870"/>
    <s v="1"/>
  </r>
  <r>
    <x v="3"/>
    <x v="3"/>
    <x v="1"/>
    <s v="FII"/>
    <x v="1"/>
    <x v="1"/>
    <x v="2"/>
    <x v="26"/>
    <n v="0.48605496162097328"/>
    <n v="0.11117542641661636"/>
    <n v="0.26811359505235199"/>
    <n v="0.70399632818959457"/>
    <n v="70"/>
    <s v="1"/>
  </r>
  <r>
    <x v="3"/>
    <x v="3"/>
    <x v="1"/>
    <s v="FII"/>
    <x v="1"/>
    <x v="2"/>
    <x v="2"/>
    <x v="26"/>
    <n v="0.35054579977443789"/>
    <n v="1.2132830389830851E-2"/>
    <n v="0.32676135638857629"/>
    <n v="0.3743302431602995"/>
    <n v="6282"/>
    <s v="1"/>
  </r>
  <r>
    <x v="3"/>
    <x v="3"/>
    <x v="1"/>
    <s v="FII"/>
    <x v="1"/>
    <x v="3"/>
    <x v="2"/>
    <x v="26"/>
    <n v="0.48605496162097328"/>
    <n v="0.11117542641661636"/>
    <n v="0.26811359505235199"/>
    <n v="0.70399632818959457"/>
    <n v="70"/>
    <s v="1"/>
  </r>
  <r>
    <x v="3"/>
    <x v="3"/>
    <x v="1"/>
    <s v="FII"/>
    <x v="1"/>
    <x v="1"/>
    <x v="3"/>
    <x v="26"/>
    <n v="0.34801513972619996"/>
    <n v="3.3153540598980007E-2"/>
    <n v="0.28302300812282577"/>
    <n v="0.41300727132957415"/>
    <n v="718"/>
    <s v="1"/>
  </r>
  <r>
    <x v="3"/>
    <x v="3"/>
    <x v="1"/>
    <s v="FII"/>
    <x v="1"/>
    <x v="2"/>
    <x v="3"/>
    <x v="26"/>
    <n v="0.35325622789014421"/>
    <n v="1.2966575619003249E-2"/>
    <n v="0.32783736239795336"/>
    <n v="0.37867509338233507"/>
    <n v="5634"/>
    <s v="1"/>
  </r>
  <r>
    <x v="3"/>
    <x v="3"/>
    <x v="1"/>
    <s v="FII"/>
    <x v="1"/>
    <x v="3"/>
    <x v="3"/>
    <x v="26"/>
    <n v="0.33808512673766217"/>
    <n v="3.3226812472331932E-2"/>
    <n v="0.27294935752727295"/>
    <n v="0.40322089594805138"/>
    <n v="463"/>
    <s v="1"/>
  </r>
  <r>
    <x v="3"/>
    <x v="3"/>
    <x v="1"/>
    <s v="FII"/>
    <x v="1"/>
    <x v="1"/>
    <x v="5"/>
    <x v="26"/>
    <n v="0.45533290588500719"/>
    <n v="6.1096067496028382E-2"/>
    <n v="0.33556398867703119"/>
    <n v="0.57510182309298319"/>
    <n v="296"/>
    <s v="1"/>
  </r>
  <r>
    <x v="3"/>
    <x v="3"/>
    <x v="1"/>
    <s v="FII"/>
    <x v="1"/>
    <x v="2"/>
    <x v="5"/>
    <x v="26"/>
    <n v="0.34635762745942567"/>
    <n v="1.224940377396227E-2"/>
    <n v="0.32234466088762254"/>
    <n v="0.37037059403122879"/>
    <n v="6056"/>
    <s v="1"/>
  </r>
  <r>
    <x v="3"/>
    <x v="3"/>
    <x v="1"/>
    <s v="FII"/>
    <x v="1"/>
    <x v="3"/>
    <x v="5"/>
    <x v="26"/>
    <n v="0.52695898691982923"/>
    <n v="6.4420407416258096E-2"/>
    <n v="0.40067324123180348"/>
    <n v="0.65324473260785498"/>
    <n v="236"/>
    <s v="1"/>
  </r>
  <r>
    <x v="3"/>
    <x v="3"/>
    <x v="1"/>
    <s v="FII"/>
    <x v="1"/>
    <x v="1"/>
    <x v="16"/>
    <x v="26"/>
    <n v="0.37136923181217507"/>
    <n v="5.1420765563241294E-2"/>
    <n v="0.27056717259756302"/>
    <n v="0.47217129102678712"/>
    <n v="383"/>
    <s v="1"/>
  </r>
  <r>
    <x v="3"/>
    <x v="3"/>
    <x v="1"/>
    <s v="FII"/>
    <x v="1"/>
    <x v="2"/>
    <x v="16"/>
    <x v="26"/>
    <n v="0.31844205049829494"/>
    <n v="4.1173083411801654E-2"/>
    <n v="0.23772890773070643"/>
    <n v="0.39915519326588345"/>
    <n v="315"/>
    <s v="1"/>
  </r>
  <r>
    <x v="3"/>
    <x v="3"/>
    <x v="1"/>
    <s v="FII"/>
    <x v="1"/>
    <x v="3"/>
    <x v="16"/>
    <x v="26"/>
    <n v="0.35105147033055722"/>
    <n v="1.2356229701285215E-2"/>
    <n v="0.32682908887872048"/>
    <n v="0.37527385178239397"/>
    <n v="5969"/>
    <s v="1"/>
  </r>
  <r>
    <x v="3"/>
    <x v="3"/>
    <x v="1"/>
    <s v="FII"/>
    <x v="1"/>
    <x v="1"/>
    <x v="1"/>
    <x v="27"/>
    <n v="0.6244159459694788"/>
    <n v="2.5926371428254141E-2"/>
    <n v="0.57359150570095152"/>
    <n v="0.67524038623800609"/>
    <n v="1313"/>
    <s v="1"/>
  </r>
  <r>
    <x v="3"/>
    <x v="3"/>
    <x v="1"/>
    <s v="FII"/>
    <x v="1"/>
    <x v="2"/>
    <x v="1"/>
    <x v="27"/>
    <n v="0.6546372279318412"/>
    <n v="1.3619990518265668E-2"/>
    <n v="0.62793744865616818"/>
    <n v="0.68133700720751422"/>
    <n v="5039"/>
    <s v="1"/>
  </r>
  <r>
    <x v="3"/>
    <x v="3"/>
    <x v="1"/>
    <s v="FII"/>
    <x v="1"/>
    <x v="3"/>
    <x v="1"/>
    <x v="27"/>
    <n v="0.60687592957370384"/>
    <n v="3.0469916199277441E-2"/>
    <n v="0.54714460773629658"/>
    <n v="0.6666072514111111"/>
    <n v="870"/>
    <s v="1"/>
  </r>
  <r>
    <x v="3"/>
    <x v="3"/>
    <x v="1"/>
    <s v="FII"/>
    <x v="1"/>
    <x v="1"/>
    <x v="2"/>
    <x v="27"/>
    <n v="0.51394503837902628"/>
    <n v="0.11117542641661633"/>
    <n v="0.29600367181040499"/>
    <n v="0.73188640494764756"/>
    <n v="70"/>
    <s v="1"/>
  </r>
  <r>
    <x v="3"/>
    <x v="3"/>
    <x v="1"/>
    <s v="FII"/>
    <x v="1"/>
    <x v="2"/>
    <x v="2"/>
    <x v="27"/>
    <n v="0.64945420022555833"/>
    <n v="1.213283038983083E-2"/>
    <n v="0.62566975683969672"/>
    <n v="0.67323864361141994"/>
    <n v="6282"/>
    <s v="1"/>
  </r>
  <r>
    <x v="3"/>
    <x v="3"/>
    <x v="1"/>
    <s v="FII"/>
    <x v="1"/>
    <x v="3"/>
    <x v="2"/>
    <x v="27"/>
    <n v="0.51394503837902628"/>
    <n v="0.11117542641661633"/>
    <n v="0.29600367181040499"/>
    <n v="0.73188640494764756"/>
    <n v="70"/>
    <s v="1"/>
  </r>
  <r>
    <x v="3"/>
    <x v="3"/>
    <x v="1"/>
    <s v="FII"/>
    <x v="1"/>
    <x v="1"/>
    <x v="3"/>
    <x v="27"/>
    <n v="0.6519848602737992"/>
    <n v="3.3153540598979993E-2"/>
    <n v="0.58699272867042507"/>
    <n v="0.71697699187717334"/>
    <n v="718"/>
    <s v="1"/>
  </r>
  <r>
    <x v="3"/>
    <x v="3"/>
    <x v="1"/>
    <s v="FII"/>
    <x v="1"/>
    <x v="2"/>
    <x v="3"/>
    <x v="27"/>
    <n v="0.64674377210985357"/>
    <n v="1.2966575619003233E-2"/>
    <n v="0.62132490661766271"/>
    <n v="0.67216263760204442"/>
    <n v="5634"/>
    <s v="1"/>
  </r>
  <r>
    <x v="3"/>
    <x v="3"/>
    <x v="1"/>
    <s v="FII"/>
    <x v="1"/>
    <x v="3"/>
    <x v="3"/>
    <x v="27"/>
    <n v="0.66191487326233844"/>
    <n v="3.3226812472331946E-2"/>
    <n v="0.59677910405194923"/>
    <n v="0.72705064247272766"/>
    <n v="463"/>
    <s v="1"/>
  </r>
  <r>
    <x v="3"/>
    <x v="3"/>
    <x v="1"/>
    <s v="FII"/>
    <x v="1"/>
    <x v="1"/>
    <x v="5"/>
    <x v="27"/>
    <n v="0.54466709411499292"/>
    <n v="6.1096067496028375E-2"/>
    <n v="0.42489817690701692"/>
    <n v="0.66443601132296892"/>
    <n v="296"/>
    <s v="1"/>
  </r>
  <r>
    <x v="3"/>
    <x v="3"/>
    <x v="1"/>
    <s v="FII"/>
    <x v="1"/>
    <x v="2"/>
    <x v="5"/>
    <x v="27"/>
    <n v="0.65364237254057211"/>
    <n v="1.2249403773962258E-2"/>
    <n v="0.62962940596876904"/>
    <n v="0.67765533911237519"/>
    <n v="6056"/>
    <s v="1"/>
  </r>
  <r>
    <x v="3"/>
    <x v="3"/>
    <x v="1"/>
    <s v="FII"/>
    <x v="1"/>
    <x v="3"/>
    <x v="5"/>
    <x v="27"/>
    <n v="0.47304101308017038"/>
    <n v="6.4420407416258083E-2"/>
    <n v="0.34675526739214463"/>
    <n v="0.59932675876819608"/>
    <n v="236"/>
    <s v="1"/>
  </r>
  <r>
    <x v="3"/>
    <x v="3"/>
    <x v="1"/>
    <s v="FII"/>
    <x v="1"/>
    <x v="1"/>
    <x v="16"/>
    <x v="27"/>
    <n v="0.62863076818782559"/>
    <n v="5.1420765563241322E-2"/>
    <n v="0.52782870897321343"/>
    <n v="0.72943282740243776"/>
    <n v="383"/>
    <s v="1"/>
  </r>
  <r>
    <x v="3"/>
    <x v="3"/>
    <x v="1"/>
    <s v="FII"/>
    <x v="1"/>
    <x v="2"/>
    <x v="16"/>
    <x v="27"/>
    <n v="0.68155794950170623"/>
    <n v="4.1173083411801648E-2"/>
    <n v="0.60084480673411778"/>
    <n v="0.76227109226929468"/>
    <n v="315"/>
    <s v="1"/>
  </r>
  <r>
    <x v="3"/>
    <x v="3"/>
    <x v="1"/>
    <s v="FII"/>
    <x v="1"/>
    <x v="3"/>
    <x v="16"/>
    <x v="27"/>
    <n v="0.64894852966944028"/>
    <n v="1.2356229701285195E-2"/>
    <n v="0.62472614821760364"/>
    <n v="0.67317091112127692"/>
    <n v="5969"/>
    <s v="1"/>
  </r>
  <r>
    <x v="4"/>
    <x v="4"/>
    <x v="1"/>
    <s v="FII"/>
    <x v="1"/>
    <x v="0"/>
    <x v="0"/>
    <x v="13"/>
    <n v="0.52726741888876605"/>
    <n v="1.2417144459122745E-2"/>
    <n v="0.50291554050617426"/>
    <n v="0.55161929727135783"/>
    <n v="2003"/>
    <s v="1"/>
  </r>
  <r>
    <x v="4"/>
    <x v="4"/>
    <x v="1"/>
    <s v="FII"/>
    <x v="1"/>
    <x v="0"/>
    <x v="0"/>
    <x v="14"/>
    <n v="0.47273258111121819"/>
    <n v="1.2417144459122911E-2"/>
    <n v="0.44838070272862612"/>
    <n v="0.49708445949381025"/>
    <n v="2003"/>
    <s v="1"/>
  </r>
  <r>
    <x v="4"/>
    <x v="4"/>
    <x v="1"/>
    <s v="FII"/>
    <x v="1"/>
    <x v="0"/>
    <x v="0"/>
    <x v="15"/>
    <n v="0.82972731816062306"/>
    <n v="9.2790581021733633E-3"/>
    <n v="0.81152969670643149"/>
    <n v="0.84792493961481463"/>
    <n v="2003"/>
    <s v="1"/>
  </r>
  <r>
    <x v="4"/>
    <x v="4"/>
    <x v="1"/>
    <s v="FII"/>
    <x v="1"/>
    <x v="0"/>
    <x v="0"/>
    <x v="16"/>
    <n v="0.17027268183937389"/>
    <n v="9.2790581021733685E-3"/>
    <n v="0.15207506038518229"/>
    <n v="0.18847030329356548"/>
    <n v="2003"/>
    <s v="1"/>
  </r>
  <r>
    <x v="4"/>
    <x v="4"/>
    <x v="1"/>
    <s v="FII"/>
    <x v="1"/>
    <x v="0"/>
    <x v="0"/>
    <x v="20"/>
    <n v="0.25310931969658551"/>
    <n v="1.1025658912605258E-2"/>
    <n v="0.2314863526922481"/>
    <n v="0.27473228670092292"/>
    <n v="2003"/>
    <s v="1"/>
  </r>
  <r>
    <x v="4"/>
    <x v="4"/>
    <x v="1"/>
    <s v="FII"/>
    <x v="1"/>
    <x v="0"/>
    <x v="0"/>
    <x v="21"/>
    <n v="0.7468906803034121"/>
    <n v="1.1025658912605251E-2"/>
    <n v="0.72526771329907469"/>
    <n v="0.76851364730774951"/>
    <n v="2003"/>
    <s v="1"/>
  </r>
  <r>
    <x v="4"/>
    <x v="4"/>
    <x v="1"/>
    <s v="FII"/>
    <x v="1"/>
    <x v="0"/>
    <x v="0"/>
    <x v="22"/>
    <n v="0.6709067140257875"/>
    <n v="1.1242082917769186E-2"/>
    <n v="0.64885930716169204"/>
    <n v="0.69295412088988295"/>
    <n v="2003"/>
    <s v="1"/>
  </r>
  <r>
    <x v="4"/>
    <x v="4"/>
    <x v="1"/>
    <s v="FII"/>
    <x v="1"/>
    <x v="0"/>
    <x v="0"/>
    <x v="23"/>
    <n v="0.32909328597420118"/>
    <n v="1.1242082917769194E-2"/>
    <n v="0.30704587911010572"/>
    <n v="0.35114069283829663"/>
    <n v="2003"/>
    <s v="1"/>
  </r>
  <r>
    <x v="4"/>
    <x v="4"/>
    <x v="1"/>
    <s v="FII"/>
    <x v="1"/>
    <x v="0"/>
    <x v="0"/>
    <x v="24"/>
    <n v="0.87712665746744256"/>
    <n v="8.9416471883109836E-3"/>
    <n v="0.85959074930541601"/>
    <n v="0.89466256562946911"/>
    <n v="2003"/>
    <s v="1"/>
  </r>
  <r>
    <x v="4"/>
    <x v="4"/>
    <x v="1"/>
    <s v="FII"/>
    <x v="1"/>
    <x v="0"/>
    <x v="0"/>
    <x v="25"/>
    <n v="0.12287334253255489"/>
    <n v="8.9416471883109975E-3"/>
    <n v="0.10533743437052837"/>
    <n v="0.14040925069458141"/>
    <n v="2003"/>
    <s v="1"/>
  </r>
  <r>
    <x v="4"/>
    <x v="4"/>
    <x v="1"/>
    <s v="FII"/>
    <x v="1"/>
    <x v="0"/>
    <x v="0"/>
    <x v="26"/>
    <n v="0.1592382967249116"/>
    <n v="8.8997616903124677E-3"/>
    <n v="0.14178453229219518"/>
    <n v="0.17669206115762803"/>
    <n v="2003"/>
    <s v="1"/>
  </r>
  <r>
    <x v="4"/>
    <x v="4"/>
    <x v="1"/>
    <s v="FII"/>
    <x v="1"/>
    <x v="0"/>
    <x v="0"/>
    <x v="27"/>
    <n v="0.84076170327508604"/>
    <n v="8.8997616903125094E-3"/>
    <n v="0.82330793884236952"/>
    <n v="0.85821546770780255"/>
    <n v="2003"/>
    <s v="1"/>
  </r>
  <r>
    <x v="4"/>
    <x v="4"/>
    <x v="1"/>
    <s v="FII"/>
    <x v="1"/>
    <x v="1"/>
    <x v="1"/>
    <x v="13"/>
    <n v="0.477033660559602"/>
    <n v="1.806933997763862E-2"/>
    <n v="0.44159698097214023"/>
    <n v="0.51247034014706372"/>
    <n v="874"/>
    <s v="1"/>
  </r>
  <r>
    <x v="4"/>
    <x v="4"/>
    <x v="1"/>
    <s v="FII"/>
    <x v="1"/>
    <x v="2"/>
    <x v="1"/>
    <x v="13"/>
    <n v="0.56268300884357447"/>
    <n v="1.6866913326318945E-2"/>
    <n v="0.52960446785016047"/>
    <n v="0.59576154983698848"/>
    <n v="1129"/>
    <s v="1"/>
  </r>
  <r>
    <x v="4"/>
    <x v="4"/>
    <x v="1"/>
    <s v="FII"/>
    <x v="1"/>
    <x v="3"/>
    <x v="1"/>
    <x v="13"/>
    <n v="0.47987466718559446"/>
    <n v="1.8405861498059669E-2"/>
    <n v="0.44377801853959464"/>
    <n v="0.51597131583159428"/>
    <n v="843"/>
    <s v="1"/>
  </r>
  <r>
    <x v="4"/>
    <x v="4"/>
    <x v="1"/>
    <s v="FII"/>
    <x v="1"/>
    <x v="1"/>
    <x v="4"/>
    <x v="13"/>
    <n v="0.41330974789415326"/>
    <n v="2.3607429851871965E-2"/>
    <n v="0.36701204534499832"/>
    <n v="0.4596074504433082"/>
    <n v="464"/>
    <s v="1"/>
  </r>
  <r>
    <x v="4"/>
    <x v="4"/>
    <x v="1"/>
    <s v="FII"/>
    <x v="1"/>
    <x v="2"/>
    <x v="4"/>
    <x v="13"/>
    <n v="0.56047408359979634"/>
    <n v="1.4402962566067533E-2"/>
    <n v="0.53222771875218322"/>
    <n v="0.58872044844740945"/>
    <n v="1539"/>
    <s v="1"/>
  </r>
  <r>
    <x v="4"/>
    <x v="4"/>
    <x v="1"/>
    <s v="FII"/>
    <x v="1"/>
    <x v="3"/>
    <x v="4"/>
    <x v="13"/>
    <n v="0.4174540360540131"/>
    <n v="2.5196066230668977E-2"/>
    <n v="0.36804077984290462"/>
    <n v="0.46686729226512158"/>
    <n v="409"/>
    <s v="1"/>
  </r>
  <r>
    <x v="4"/>
    <x v="4"/>
    <x v="1"/>
    <s v="FII"/>
    <x v="1"/>
    <x v="1"/>
    <x v="5"/>
    <x v="13"/>
    <n v="0.50862411701941257"/>
    <n v="2.3732929896540741E-2"/>
    <n v="0.46208029010286827"/>
    <n v="0.55516794393595681"/>
    <n v="523"/>
    <s v="1"/>
  </r>
  <r>
    <x v="4"/>
    <x v="4"/>
    <x v="1"/>
    <s v="FII"/>
    <x v="1"/>
    <x v="2"/>
    <x v="5"/>
    <x v="13"/>
    <n v="0.53324319937957043"/>
    <n v="1.4526549545774307E-2"/>
    <n v="0.50475446197122897"/>
    <n v="0.56173193678791189"/>
    <n v="1480"/>
    <s v="1"/>
  </r>
  <r>
    <x v="4"/>
    <x v="4"/>
    <x v="1"/>
    <s v="FII"/>
    <x v="1"/>
    <x v="3"/>
    <x v="5"/>
    <x v="13"/>
    <n v="0.50862411701941257"/>
    <n v="2.3732929896540741E-2"/>
    <n v="0.46208029010286827"/>
    <n v="0.55516794393595681"/>
    <n v="523"/>
    <s v="1"/>
  </r>
  <r>
    <x v="4"/>
    <x v="4"/>
    <x v="1"/>
    <s v="FII"/>
    <x v="1"/>
    <x v="1"/>
    <x v="17"/>
    <x v="13"/>
    <n v="0.53192464233430614"/>
    <n v="2.7466845846627782E-2"/>
    <n v="0.47805804749743414"/>
    <n v="0.5857912371711782"/>
    <n v="399"/>
    <s v="1"/>
  </r>
  <r>
    <x v="4"/>
    <x v="4"/>
    <x v="1"/>
    <s v="FII"/>
    <x v="1"/>
    <x v="2"/>
    <x v="17"/>
    <x v="13"/>
    <n v="0.53192464233430614"/>
    <n v="2.7466845846627782E-2"/>
    <n v="0.47805804749743414"/>
    <n v="0.5857912371711782"/>
    <n v="399"/>
    <s v="1"/>
  </r>
  <r>
    <x v="4"/>
    <x v="4"/>
    <x v="1"/>
    <s v="FII"/>
    <x v="1"/>
    <x v="3"/>
    <x v="17"/>
    <x v="13"/>
    <n v="0.52622725098414802"/>
    <n v="1.3895703680495123E-2"/>
    <n v="0.49897569671722952"/>
    <n v="0.55347880525106652"/>
    <n v="1604"/>
    <s v="1"/>
  </r>
  <r>
    <x v="4"/>
    <x v="4"/>
    <x v="1"/>
    <s v="FII"/>
    <x v="1"/>
    <x v="1"/>
    <x v="1"/>
    <x v="14"/>
    <n v="0.52296633944040971"/>
    <n v="1.8069339977638429E-2"/>
    <n v="0.48752965985294833"/>
    <n v="0.55840301902787104"/>
    <n v="874"/>
    <s v="1"/>
  </r>
  <r>
    <x v="4"/>
    <x v="4"/>
    <x v="1"/>
    <s v="FII"/>
    <x v="1"/>
    <x v="2"/>
    <x v="1"/>
    <x v="14"/>
    <n v="0.43731699115643324"/>
    <n v="1.6866913326318806E-2"/>
    <n v="0.40423845016301951"/>
    <n v="0.47039553214984697"/>
    <n v="1129"/>
    <s v="1"/>
  </r>
  <r>
    <x v="4"/>
    <x v="4"/>
    <x v="1"/>
    <s v="FII"/>
    <x v="1"/>
    <x v="3"/>
    <x v="1"/>
    <x v="14"/>
    <n v="0.52012533281441609"/>
    <n v="1.8405861498059551E-2"/>
    <n v="0.48402868416841649"/>
    <n v="0.55622198146041568"/>
    <n v="843"/>
    <s v="1"/>
  </r>
  <r>
    <x v="4"/>
    <x v="4"/>
    <x v="1"/>
    <s v="FII"/>
    <x v="1"/>
    <x v="1"/>
    <x v="4"/>
    <x v="14"/>
    <n v="0.58669025210584325"/>
    <n v="2.3607429851872013E-2"/>
    <n v="0.54039254955668825"/>
    <n v="0.63298795465499824"/>
    <n v="464"/>
    <s v="1"/>
  </r>
  <r>
    <x v="4"/>
    <x v="4"/>
    <x v="1"/>
    <s v="FII"/>
    <x v="1"/>
    <x v="2"/>
    <x v="4"/>
    <x v="14"/>
    <n v="0.43952591640019528"/>
    <n v="1.4402962566067689E-2"/>
    <n v="0.41127955155258189"/>
    <n v="0.46777228124780867"/>
    <n v="1539"/>
    <s v="1"/>
  </r>
  <r>
    <x v="4"/>
    <x v="4"/>
    <x v="1"/>
    <s v="FII"/>
    <x v="1"/>
    <x v="3"/>
    <x v="4"/>
    <x v="14"/>
    <n v="0.5825459639459849"/>
    <n v="2.5196066230669018E-2"/>
    <n v="0.53313270773487642"/>
    <n v="0.63195922015709338"/>
    <n v="409"/>
    <s v="1"/>
  </r>
  <r>
    <x v="4"/>
    <x v="4"/>
    <x v="1"/>
    <s v="FII"/>
    <x v="1"/>
    <x v="1"/>
    <x v="5"/>
    <x v="14"/>
    <n v="0.49137588298058277"/>
    <n v="2.3732929896540713E-2"/>
    <n v="0.44483205606403853"/>
    <n v="0.53791970989712701"/>
    <n v="523"/>
    <s v="1"/>
  </r>
  <r>
    <x v="4"/>
    <x v="4"/>
    <x v="1"/>
    <s v="FII"/>
    <x v="1"/>
    <x v="2"/>
    <x v="5"/>
    <x v="14"/>
    <n v="0.46675680062042224"/>
    <n v="1.4526549545774379E-2"/>
    <n v="0.43826806321208067"/>
    <n v="0.49524553802876381"/>
    <n v="1480"/>
    <s v="1"/>
  </r>
  <r>
    <x v="4"/>
    <x v="4"/>
    <x v="1"/>
    <s v="FII"/>
    <x v="1"/>
    <x v="3"/>
    <x v="5"/>
    <x v="14"/>
    <n v="0.49137588298058277"/>
    <n v="2.3732929896540713E-2"/>
    <n v="0.44483205606403853"/>
    <n v="0.53791970989712701"/>
    <n v="523"/>
    <s v="1"/>
  </r>
  <r>
    <x v="4"/>
    <x v="4"/>
    <x v="1"/>
    <s v="FII"/>
    <x v="1"/>
    <x v="1"/>
    <x v="17"/>
    <x v="14"/>
    <n v="0.4680753576656918"/>
    <n v="2.7466845846627761E-2"/>
    <n v="0.41420876282881985"/>
    <n v="0.52194195250256381"/>
    <n v="399"/>
    <s v="1"/>
  </r>
  <r>
    <x v="4"/>
    <x v="4"/>
    <x v="1"/>
    <s v="FII"/>
    <x v="1"/>
    <x v="2"/>
    <x v="17"/>
    <x v="14"/>
    <n v="0.4680753576656918"/>
    <n v="2.7466845846627761E-2"/>
    <n v="0.41420876282881985"/>
    <n v="0.52194195250256381"/>
    <n v="399"/>
    <s v="1"/>
  </r>
  <r>
    <x v="4"/>
    <x v="4"/>
    <x v="1"/>
    <s v="FII"/>
    <x v="1"/>
    <x v="3"/>
    <x v="17"/>
    <x v="14"/>
    <n v="0.47377274901584093"/>
    <n v="1.3895703680495265E-2"/>
    <n v="0.44652119474892216"/>
    <n v="0.50102430328275971"/>
    <n v="1604"/>
    <s v="1"/>
  </r>
  <r>
    <x v="4"/>
    <x v="4"/>
    <x v="1"/>
    <s v="FII"/>
    <x v="1"/>
    <x v="1"/>
    <x v="1"/>
    <x v="15"/>
    <n v="0.87614218257728405"/>
    <n v="1.1510088297824395E-2"/>
    <n v="0.85356917705864532"/>
    <n v="0.89871518809592277"/>
    <n v="874"/>
    <s v="1"/>
  </r>
  <r>
    <x v="4"/>
    <x v="4"/>
    <x v="1"/>
    <s v="FII"/>
    <x v="1"/>
    <x v="2"/>
    <x v="1"/>
    <x v="15"/>
    <n v="0.79700410849719638"/>
    <n v="1.343418071068583E-2"/>
    <n v="0.7706576698362505"/>
    <n v="0.82335054715814227"/>
    <n v="1129"/>
    <s v="1"/>
  </r>
  <r>
    <x v="4"/>
    <x v="4"/>
    <x v="1"/>
    <s v="FII"/>
    <x v="1"/>
    <x v="3"/>
    <x v="1"/>
    <x v="15"/>
    <n v="0.87652691358697654"/>
    <n v="1.1723156479389868E-2"/>
    <n v="0.85353604948082085"/>
    <n v="0.89951777769313224"/>
    <n v="843"/>
    <s v="1"/>
  </r>
  <r>
    <x v="4"/>
    <x v="4"/>
    <x v="1"/>
    <s v="FII"/>
    <x v="1"/>
    <x v="1"/>
    <x v="4"/>
    <x v="15"/>
    <n v="0.86557400824658604"/>
    <n v="1.637794215844305E-2"/>
    <n v="0.83345441288289446"/>
    <n v="0.89769360361027761"/>
    <n v="464"/>
    <s v="1"/>
  </r>
  <r>
    <x v="4"/>
    <x v="4"/>
    <x v="1"/>
    <s v="FII"/>
    <x v="1"/>
    <x v="2"/>
    <x v="4"/>
    <x v="15"/>
    <n v="0.81928178160046272"/>
    <n v="1.0961381199252279E-2"/>
    <n v="0.79778487281051069"/>
    <n v="0.84077869039041475"/>
    <n v="1539"/>
    <s v="1"/>
  </r>
  <r>
    <x v="4"/>
    <x v="4"/>
    <x v="1"/>
    <s v="FII"/>
    <x v="1"/>
    <x v="3"/>
    <x v="4"/>
    <x v="15"/>
    <n v="0.86536960822872078"/>
    <n v="1.7490916827553948E-2"/>
    <n v="0.83106730299366405"/>
    <n v="0.89967191346377751"/>
    <n v="409"/>
    <s v="1"/>
  </r>
  <r>
    <x v="4"/>
    <x v="4"/>
    <x v="1"/>
    <s v="FII"/>
    <x v="1"/>
    <x v="1"/>
    <x v="5"/>
    <x v="15"/>
    <n v="0.87255048382398614"/>
    <n v="1.4925258998205185E-2"/>
    <n v="0.84327981751664949"/>
    <n v="0.9018211501313228"/>
    <n v="523"/>
    <s v="1"/>
  </r>
  <r>
    <x v="4"/>
    <x v="4"/>
    <x v="1"/>
    <s v="FII"/>
    <x v="1"/>
    <x v="2"/>
    <x v="5"/>
    <x v="15"/>
    <n v="0.81600111023250566"/>
    <n v="1.1235714869148268E-2"/>
    <n v="0.79396619206466901"/>
    <n v="0.8380360284003423"/>
    <n v="1480"/>
    <s v="1"/>
  </r>
  <r>
    <x v="4"/>
    <x v="4"/>
    <x v="1"/>
    <s v="FII"/>
    <x v="1"/>
    <x v="3"/>
    <x v="5"/>
    <x v="15"/>
    <n v="0.87255048382398614"/>
    <n v="1.4925258998205185E-2"/>
    <n v="0.84327981751664949"/>
    <n v="0.9018211501313228"/>
    <n v="523"/>
    <s v="1"/>
  </r>
  <r>
    <x v="4"/>
    <x v="4"/>
    <x v="1"/>
    <s v="FII"/>
    <x v="1"/>
    <x v="1"/>
    <x v="17"/>
    <x v="15"/>
    <n v="0.92943311969622644"/>
    <n v="1.2500916885805706E-2"/>
    <n v="0.90491695104922532"/>
    <n v="0.95394928834322756"/>
    <n v="399"/>
    <s v="1"/>
  </r>
  <r>
    <x v="4"/>
    <x v="4"/>
    <x v="1"/>
    <s v="FII"/>
    <x v="1"/>
    <x v="2"/>
    <x v="17"/>
    <x v="15"/>
    <n v="0.92943311969622644"/>
    <n v="1.2500916885805706E-2"/>
    <n v="0.90491695104922532"/>
    <n v="0.95394928834322756"/>
    <n v="399"/>
    <s v="1"/>
  </r>
  <r>
    <x v="4"/>
    <x v="4"/>
    <x v="1"/>
    <s v="FII"/>
    <x v="1"/>
    <x v="3"/>
    <x v="17"/>
    <x v="15"/>
    <n v="0.80745851876229158"/>
    <n v="1.0895448591642841E-2"/>
    <n v="0.7860909136819999"/>
    <n v="0.82882612384258325"/>
    <n v="1604"/>
    <s v="1"/>
  </r>
  <r>
    <x v="4"/>
    <x v="4"/>
    <x v="1"/>
    <s v="FII"/>
    <x v="1"/>
    <x v="1"/>
    <x v="1"/>
    <x v="16"/>
    <n v="0.12385781742271983"/>
    <n v="1.151008829782447E-2"/>
    <n v="0.10128481190408094"/>
    <n v="0.1464308229413587"/>
    <n v="874"/>
    <s v="1"/>
  </r>
  <r>
    <x v="4"/>
    <x v="4"/>
    <x v="1"/>
    <s v="FII"/>
    <x v="1"/>
    <x v="2"/>
    <x v="1"/>
    <x v="16"/>
    <n v="0.20299589150280412"/>
    <n v="1.3434180710685832E-2"/>
    <n v="0.17664945284185823"/>
    <n v="0.22934233016375"/>
    <n v="1129"/>
    <s v="1"/>
  </r>
  <r>
    <x v="4"/>
    <x v="4"/>
    <x v="1"/>
    <s v="FII"/>
    <x v="1"/>
    <x v="3"/>
    <x v="1"/>
    <x v="16"/>
    <n v="0.12347308641302758"/>
    <n v="1.1723156479389849E-2"/>
    <n v="0.10048222230687197"/>
    <n v="0.14646395051918318"/>
    <n v="843"/>
    <s v="1"/>
  </r>
  <r>
    <x v="4"/>
    <x v="4"/>
    <x v="1"/>
    <s v="FII"/>
    <x v="1"/>
    <x v="1"/>
    <x v="4"/>
    <x v="16"/>
    <n v="0.13442599175341222"/>
    <n v="1.6377942158443053E-2"/>
    <n v="0.10230639638972064"/>
    <n v="0.16654558711710379"/>
    <n v="464"/>
    <s v="1"/>
  </r>
  <r>
    <x v="4"/>
    <x v="4"/>
    <x v="1"/>
    <s v="FII"/>
    <x v="1"/>
    <x v="2"/>
    <x v="4"/>
    <x v="16"/>
    <n v="0.1807182183995317"/>
    <n v="1.0961381199252294E-2"/>
    <n v="0.1592213096095797"/>
    <n v="0.2022151271894837"/>
    <n v="1539"/>
    <s v="1"/>
  </r>
  <r>
    <x v="4"/>
    <x v="4"/>
    <x v="1"/>
    <s v="FII"/>
    <x v="1"/>
    <x v="3"/>
    <x v="4"/>
    <x v="16"/>
    <n v="0.13463039177127756"/>
    <n v="1.7490916827553965E-2"/>
    <n v="0.10032808653622083"/>
    <n v="0.16893269700633429"/>
    <n v="409"/>
    <s v="1"/>
  </r>
  <r>
    <x v="4"/>
    <x v="4"/>
    <x v="1"/>
    <s v="FII"/>
    <x v="1"/>
    <x v="1"/>
    <x v="5"/>
    <x v="16"/>
    <n v="0.12744951617601277"/>
    <n v="1.4925258998205194E-2"/>
    <n v="9.8178849868676116E-2"/>
    <n v="0.15672018248334943"/>
    <n v="523"/>
    <s v="1"/>
  </r>
  <r>
    <x v="4"/>
    <x v="4"/>
    <x v="1"/>
    <s v="FII"/>
    <x v="1"/>
    <x v="2"/>
    <x v="5"/>
    <x v="16"/>
    <n v="0.18399888976748868"/>
    <n v="1.1235714869148287E-2"/>
    <n v="0.16196397159965195"/>
    <n v="0.20603380793532541"/>
    <n v="1480"/>
    <s v="1"/>
  </r>
  <r>
    <x v="4"/>
    <x v="4"/>
    <x v="1"/>
    <s v="FII"/>
    <x v="1"/>
    <x v="3"/>
    <x v="5"/>
    <x v="16"/>
    <n v="0.12744951617601277"/>
    <n v="1.4925258998205194E-2"/>
    <n v="9.8178849868676116E-2"/>
    <n v="0.15672018248334943"/>
    <n v="523"/>
    <s v="1"/>
  </r>
  <r>
    <x v="4"/>
    <x v="4"/>
    <x v="1"/>
    <s v="FII"/>
    <x v="1"/>
    <x v="1"/>
    <x v="17"/>
    <x v="16"/>
    <n v="7.0566880303772769E-2"/>
    <n v="1.2500916885805711E-2"/>
    <n v="4.6050711656771687E-2"/>
    <n v="9.5083048950773852E-2"/>
    <n v="399"/>
    <s v="1"/>
  </r>
  <r>
    <x v="4"/>
    <x v="4"/>
    <x v="1"/>
    <s v="FII"/>
    <x v="1"/>
    <x v="2"/>
    <x v="17"/>
    <x v="16"/>
    <n v="7.0566880303772769E-2"/>
    <n v="1.2500916885805711E-2"/>
    <n v="4.6050711656771687E-2"/>
    <n v="9.5083048950773852E-2"/>
    <n v="399"/>
    <s v="1"/>
  </r>
  <r>
    <x v="4"/>
    <x v="4"/>
    <x v="1"/>
    <s v="FII"/>
    <x v="1"/>
    <x v="3"/>
    <x v="17"/>
    <x v="16"/>
    <n v="0.19254148123770176"/>
    <n v="1.0895448591642867E-2"/>
    <n v="0.17117387615741"/>
    <n v="0.21390908631799352"/>
    <n v="1604"/>
    <s v="1"/>
  </r>
  <r>
    <x v="4"/>
    <x v="4"/>
    <x v="1"/>
    <s v="FII"/>
    <x v="1"/>
    <x v="1"/>
    <x v="1"/>
    <x v="20"/>
    <n v="0.29152078479850918"/>
    <n v="1.7045461891818006E-2"/>
    <n v="0.25809208335019085"/>
    <n v="0.32494948624682751"/>
    <n v="874"/>
    <s v="1"/>
  </r>
  <r>
    <x v="4"/>
    <x v="4"/>
    <x v="1"/>
    <s v="FII"/>
    <x v="1"/>
    <x v="2"/>
    <x v="1"/>
    <x v="20"/>
    <n v="0.22602863246832774"/>
    <n v="1.4414121467419773E-2"/>
    <n v="0.19776038334534785"/>
    <n v="0.25429688159130764"/>
    <n v="1129"/>
    <s v="1"/>
  </r>
  <r>
    <x v="4"/>
    <x v="4"/>
    <x v="1"/>
    <s v="FII"/>
    <x v="1"/>
    <x v="3"/>
    <x v="1"/>
    <x v="20"/>
    <n v="0.29278009709577762"/>
    <n v="1.7376368500139128E-2"/>
    <n v="0.2587024382717632"/>
    <n v="0.32685775591979205"/>
    <n v="843"/>
    <s v="1"/>
  </r>
  <r>
    <x v="4"/>
    <x v="4"/>
    <x v="1"/>
    <s v="FII"/>
    <x v="1"/>
    <x v="1"/>
    <x v="4"/>
    <x v="20"/>
    <n v="0.35719212342731677"/>
    <n v="2.4342171063299951E-2"/>
    <n v="0.30945348341606871"/>
    <n v="0.40493076343856482"/>
    <n v="464"/>
    <s v="1"/>
  </r>
  <r>
    <x v="4"/>
    <x v="4"/>
    <x v="1"/>
    <s v="FII"/>
    <x v="1"/>
    <x v="2"/>
    <x v="4"/>
    <x v="20"/>
    <n v="0.2227801392605171"/>
    <n v="1.2239764951458421E-2"/>
    <n v="0.19877612863547825"/>
    <n v="0.24678414988555594"/>
    <n v="1539"/>
    <s v="1"/>
  </r>
  <r>
    <x v="4"/>
    <x v="4"/>
    <x v="1"/>
    <s v="FII"/>
    <x v="1"/>
    <x v="3"/>
    <x v="4"/>
    <x v="20"/>
    <n v="0.36866242925653664"/>
    <n v="2.6023566280384443E-2"/>
    <n v="0.31762632162104498"/>
    <n v="0.4196985368920283"/>
    <n v="409"/>
    <s v="1"/>
  </r>
  <r>
    <x v="4"/>
    <x v="4"/>
    <x v="1"/>
    <s v="FII"/>
    <x v="1"/>
    <x v="1"/>
    <x v="5"/>
    <x v="20"/>
    <n v="0.26947833127616738"/>
    <n v="2.1581141514640859E-2"/>
    <n v="0.22715448336957994"/>
    <n v="0.31180217918275482"/>
    <n v="523"/>
    <s v="1"/>
  </r>
  <r>
    <x v="4"/>
    <x v="4"/>
    <x v="1"/>
    <s v="FII"/>
    <x v="1"/>
    <x v="2"/>
    <x v="5"/>
    <x v="20"/>
    <n v="0.24786252271092435"/>
    <n v="1.2809962218714371E-2"/>
    <n v="0.22274026992062651"/>
    <n v="0.27298477550122219"/>
    <n v="1480"/>
    <s v="1"/>
  </r>
  <r>
    <x v="4"/>
    <x v="4"/>
    <x v="1"/>
    <s v="FII"/>
    <x v="1"/>
    <x v="3"/>
    <x v="5"/>
    <x v="20"/>
    <n v="0.26947833127616738"/>
    <n v="2.1581141514640859E-2"/>
    <n v="0.22715448336957994"/>
    <n v="0.31180217918275482"/>
    <n v="523"/>
    <s v="1"/>
  </r>
  <r>
    <x v="4"/>
    <x v="4"/>
    <x v="1"/>
    <s v="FII"/>
    <x v="1"/>
    <x v="1"/>
    <x v="17"/>
    <x v="20"/>
    <n v="0.22349458913224091"/>
    <n v="2.343599858282332E-2"/>
    <n v="0.17753308895462067"/>
    <n v="0.26945608930986115"/>
    <n v="399"/>
    <s v="1"/>
  </r>
  <r>
    <x v="4"/>
    <x v="4"/>
    <x v="1"/>
    <s v="FII"/>
    <x v="1"/>
    <x v="2"/>
    <x v="17"/>
    <x v="20"/>
    <n v="0.22349458913224091"/>
    <n v="2.343599858282332E-2"/>
    <n v="0.17753308895462067"/>
    <n v="0.26945608930986115"/>
    <n v="399"/>
    <s v="1"/>
  </r>
  <r>
    <x v="4"/>
    <x v="4"/>
    <x v="1"/>
    <s v="FII"/>
    <x v="1"/>
    <x v="3"/>
    <x v="17"/>
    <x v="20"/>
    <n v="0.25972362381947522"/>
    <n v="1.24230240902696E-2"/>
    <n v="0.23536021460037801"/>
    <n v="0.28408703303857241"/>
    <n v="1604"/>
    <s v="1"/>
  </r>
  <r>
    <x v="4"/>
    <x v="4"/>
    <x v="1"/>
    <s v="FII"/>
    <x v="1"/>
    <x v="1"/>
    <x v="1"/>
    <x v="21"/>
    <n v="0.70847921520149926"/>
    <n v="1.7045461891818058E-2"/>
    <n v="0.67505051375318081"/>
    <n v="0.7419079166498177"/>
    <n v="874"/>
    <s v="1"/>
  </r>
  <r>
    <x v="4"/>
    <x v="4"/>
    <x v="1"/>
    <s v="FII"/>
    <x v="1"/>
    <x v="2"/>
    <x v="1"/>
    <x v="21"/>
    <n v="0.77397136753167317"/>
    <n v="1.4414121467419792E-2"/>
    <n v="0.74570311840869319"/>
    <n v="0.80223961665465315"/>
    <n v="1129"/>
    <s v="1"/>
  </r>
  <r>
    <x v="4"/>
    <x v="4"/>
    <x v="1"/>
    <s v="FII"/>
    <x v="1"/>
    <x v="3"/>
    <x v="1"/>
    <x v="21"/>
    <n v="0.70721990290423098"/>
    <n v="1.7376368500139121E-2"/>
    <n v="0.6731422440802165"/>
    <n v="0.74129756172824546"/>
    <n v="843"/>
    <s v="1"/>
  </r>
  <r>
    <x v="4"/>
    <x v="4"/>
    <x v="1"/>
    <s v="FII"/>
    <x v="1"/>
    <x v="1"/>
    <x v="4"/>
    <x v="21"/>
    <n v="0.64280787657267979"/>
    <n v="2.4342171063299979E-2"/>
    <n v="0.59506923656143162"/>
    <n v="0.69054651658392796"/>
    <n v="464"/>
    <s v="1"/>
  </r>
  <r>
    <x v="4"/>
    <x v="4"/>
    <x v="1"/>
    <s v="FII"/>
    <x v="1"/>
    <x v="2"/>
    <x v="4"/>
    <x v="21"/>
    <n v="0.77721986073947691"/>
    <n v="1.2239764951458372E-2"/>
    <n v="0.75321585011443815"/>
    <n v="0.80122387136451567"/>
    <n v="1539"/>
    <s v="1"/>
  </r>
  <r>
    <x v="4"/>
    <x v="4"/>
    <x v="1"/>
    <s v="FII"/>
    <x v="1"/>
    <x v="3"/>
    <x v="4"/>
    <x v="21"/>
    <n v="0.63133757074346042"/>
    <n v="2.6023566280384432E-2"/>
    <n v="0.58030146310796871"/>
    <n v="0.68237367837895213"/>
    <n v="409"/>
    <s v="1"/>
  </r>
  <r>
    <x v="4"/>
    <x v="4"/>
    <x v="1"/>
    <s v="FII"/>
    <x v="1"/>
    <x v="1"/>
    <x v="5"/>
    <x v="21"/>
    <n v="0.73052166872383062"/>
    <n v="2.1581141514640818E-2"/>
    <n v="0.68819782081724323"/>
    <n v="0.77284551663041801"/>
    <n v="523"/>
    <s v="1"/>
  </r>
  <r>
    <x v="4"/>
    <x v="4"/>
    <x v="1"/>
    <s v="FII"/>
    <x v="1"/>
    <x v="2"/>
    <x v="5"/>
    <x v="21"/>
    <n v="0.75213747728906921"/>
    <n v="1.2809962218714334E-2"/>
    <n v="0.72701522449877143"/>
    <n v="0.77725973007936699"/>
    <n v="1480"/>
    <s v="1"/>
  </r>
  <r>
    <x v="4"/>
    <x v="4"/>
    <x v="1"/>
    <s v="FII"/>
    <x v="1"/>
    <x v="3"/>
    <x v="5"/>
    <x v="21"/>
    <n v="0.73052166872383062"/>
    <n v="2.1581141514640818E-2"/>
    <n v="0.68819782081724323"/>
    <n v="0.77284551663041801"/>
    <n v="523"/>
    <s v="1"/>
  </r>
  <r>
    <x v="4"/>
    <x v="4"/>
    <x v="1"/>
    <s v="FII"/>
    <x v="1"/>
    <x v="1"/>
    <x v="17"/>
    <x v="21"/>
    <n v="0.77650541086775648"/>
    <n v="2.3435998582823324E-2"/>
    <n v="0.73054391069013624"/>
    <n v="0.82246691104537673"/>
    <n v="399"/>
    <s v="1"/>
  </r>
  <r>
    <x v="4"/>
    <x v="4"/>
    <x v="1"/>
    <s v="FII"/>
    <x v="1"/>
    <x v="2"/>
    <x v="17"/>
    <x v="21"/>
    <n v="0.77650541086775648"/>
    <n v="2.3435998582823324E-2"/>
    <n v="0.73054391069013624"/>
    <n v="0.82246691104537673"/>
    <n v="399"/>
    <s v="1"/>
  </r>
  <r>
    <x v="4"/>
    <x v="4"/>
    <x v="1"/>
    <s v="FII"/>
    <x v="1"/>
    <x v="3"/>
    <x v="17"/>
    <x v="21"/>
    <n v="0.74027637618051734"/>
    <n v="1.2423024090269597E-2"/>
    <n v="0.71591296696142015"/>
    <n v="0.76463978539961452"/>
    <n v="1604"/>
    <s v="1"/>
  </r>
  <r>
    <x v="4"/>
    <x v="4"/>
    <x v="1"/>
    <s v="FII"/>
    <x v="1"/>
    <x v="1"/>
    <x v="1"/>
    <x v="22"/>
    <n v="0.78270875644436078"/>
    <n v="1.446280245679675E-2"/>
    <n v="0.75434503661660213"/>
    <n v="0.81107247627211942"/>
    <n v="874"/>
    <s v="1"/>
  </r>
  <r>
    <x v="4"/>
    <x v="4"/>
    <x v="1"/>
    <s v="FII"/>
    <x v="1"/>
    <x v="2"/>
    <x v="1"/>
    <x v="22"/>
    <n v="0.5920845151280435"/>
    <n v="1.5888547060776179E-2"/>
    <n v="0.56092469678383117"/>
    <n v="0.62324433347225583"/>
    <n v="1129"/>
    <s v="1"/>
  </r>
  <r>
    <x v="4"/>
    <x v="4"/>
    <x v="1"/>
    <s v="FII"/>
    <x v="1"/>
    <x v="3"/>
    <x v="1"/>
    <x v="22"/>
    <n v="0.77640222874005971"/>
    <n v="1.4918940711176823E-2"/>
    <n v="0.7471439535390525"/>
    <n v="0.80566050394106692"/>
    <n v="843"/>
    <s v="1"/>
  </r>
  <r>
    <x v="4"/>
    <x v="4"/>
    <x v="1"/>
    <s v="FII"/>
    <x v="1"/>
    <x v="1"/>
    <x v="4"/>
    <x v="22"/>
    <n v="0.80910500780873451"/>
    <n v="1.9064658130692348E-2"/>
    <n v="0.77171636038398606"/>
    <n v="0.84649365523348297"/>
    <n v="464"/>
    <s v="1"/>
  </r>
  <r>
    <x v="4"/>
    <x v="4"/>
    <x v="1"/>
    <s v="FII"/>
    <x v="1"/>
    <x v="2"/>
    <x v="4"/>
    <x v="22"/>
    <n v="0.63063645959506454"/>
    <n v="1.3269913337236572E-2"/>
    <n v="0.60461217383437948"/>
    <n v="0.65666074535574959"/>
    <n v="1539"/>
    <s v="1"/>
  </r>
  <r>
    <x v="4"/>
    <x v="4"/>
    <x v="1"/>
    <s v="FII"/>
    <x v="1"/>
    <x v="3"/>
    <x v="4"/>
    <x v="22"/>
    <n v="0.80460666340543319"/>
    <n v="2.058852164941392E-2"/>
    <n v="0.76422949158993303"/>
    <n v="0.84498383522093334"/>
    <n v="409"/>
    <s v="1"/>
  </r>
  <r>
    <x v="4"/>
    <x v="4"/>
    <x v="1"/>
    <s v="FII"/>
    <x v="1"/>
    <x v="1"/>
    <x v="5"/>
    <x v="22"/>
    <n v="0.78809240332668329"/>
    <n v="1.838208838424759E-2"/>
    <n v="0.75204237731427148"/>
    <n v="0.8241424293390951"/>
    <n v="523"/>
    <s v="1"/>
  </r>
  <r>
    <x v="4"/>
    <x v="4"/>
    <x v="1"/>
    <s v="FII"/>
    <x v="1"/>
    <x v="2"/>
    <x v="5"/>
    <x v="22"/>
    <n v="0.63334491511096569"/>
    <n v="1.349807016123606E-2"/>
    <n v="0.60687317967709009"/>
    <n v="0.65981665054484129"/>
    <n v="1480"/>
    <s v="1"/>
  </r>
  <r>
    <x v="4"/>
    <x v="4"/>
    <x v="1"/>
    <s v="FII"/>
    <x v="1"/>
    <x v="3"/>
    <x v="5"/>
    <x v="22"/>
    <n v="0.78809240332668329"/>
    <n v="1.838208838424759E-2"/>
    <n v="0.75204237731427148"/>
    <n v="0.8241424293390951"/>
    <n v="523"/>
    <s v="1"/>
  </r>
  <r>
    <x v="4"/>
    <x v="4"/>
    <x v="1"/>
    <s v="FII"/>
    <x v="1"/>
    <x v="1"/>
    <x v="17"/>
    <x v="22"/>
    <n v="0.77868634455701846"/>
    <n v="2.1188762098830846E-2"/>
    <n v="0.73713201140038764"/>
    <n v="0.82024067771364928"/>
    <n v="399"/>
    <s v="1"/>
  </r>
  <r>
    <x v="4"/>
    <x v="4"/>
    <x v="1"/>
    <s v="FII"/>
    <x v="1"/>
    <x v="2"/>
    <x v="17"/>
    <x v="22"/>
    <n v="0.77868634455701846"/>
    <n v="2.1188762098830846E-2"/>
    <n v="0.73713201140038764"/>
    <n v="0.82024067771364928"/>
    <n v="399"/>
    <s v="1"/>
  </r>
  <r>
    <x v="4"/>
    <x v="4"/>
    <x v="1"/>
    <s v="FII"/>
    <x v="1"/>
    <x v="3"/>
    <x v="17"/>
    <x v="22"/>
    <n v="0.64683466471109718"/>
    <n v="1.283593326807481E-2"/>
    <n v="0.62166147880670253"/>
    <n v="0.67200785061549184"/>
    <n v="1604"/>
    <s v="1"/>
  </r>
  <r>
    <x v="4"/>
    <x v="4"/>
    <x v="1"/>
    <s v="FII"/>
    <x v="1"/>
    <x v="1"/>
    <x v="1"/>
    <x v="23"/>
    <n v="0.21729124355564647"/>
    <n v="1.4462802456796771E-2"/>
    <n v="0.18892752372788774"/>
    <n v="0.2456549633834052"/>
    <n v="874"/>
    <s v="1"/>
  </r>
  <r>
    <x v="4"/>
    <x v="4"/>
    <x v="1"/>
    <s v="FII"/>
    <x v="1"/>
    <x v="2"/>
    <x v="1"/>
    <x v="23"/>
    <n v="0.40791548487196477"/>
    <n v="1.5888547060776317E-2"/>
    <n v="0.37675566652775216"/>
    <n v="0.43907530321617738"/>
    <n v="1129"/>
    <s v="1"/>
  </r>
  <r>
    <x v="4"/>
    <x v="4"/>
    <x v="1"/>
    <s v="FII"/>
    <x v="1"/>
    <x v="3"/>
    <x v="1"/>
    <x v="23"/>
    <n v="0.22359777125994779"/>
    <n v="1.4918940711176817E-2"/>
    <n v="0.1943394960589406"/>
    <n v="0.25285604646095494"/>
    <n v="843"/>
    <s v="1"/>
  </r>
  <r>
    <x v="4"/>
    <x v="4"/>
    <x v="1"/>
    <s v="FII"/>
    <x v="1"/>
    <x v="1"/>
    <x v="4"/>
    <x v="23"/>
    <n v="0.19089499219126285"/>
    <n v="1.906465813069232E-2"/>
    <n v="0.15350634476651445"/>
    <n v="0.22828363961601125"/>
    <n v="464"/>
    <s v="1"/>
  </r>
  <r>
    <x v="4"/>
    <x v="4"/>
    <x v="1"/>
    <s v="FII"/>
    <x v="1"/>
    <x v="2"/>
    <x v="4"/>
    <x v="23"/>
    <n v="0.36936354040492958"/>
    <n v="1.3269913337236566E-2"/>
    <n v="0.34333925464424453"/>
    <n v="0.39538782616561463"/>
    <n v="1539"/>
    <s v="1"/>
  </r>
  <r>
    <x v="4"/>
    <x v="4"/>
    <x v="1"/>
    <s v="FII"/>
    <x v="1"/>
    <x v="3"/>
    <x v="4"/>
    <x v="23"/>
    <n v="0.19539333659456409"/>
    <n v="2.058852164941392E-2"/>
    <n v="0.15501616477906391"/>
    <n v="0.23577050841006428"/>
    <n v="409"/>
    <s v="1"/>
  </r>
  <r>
    <x v="4"/>
    <x v="4"/>
    <x v="1"/>
    <s v="FII"/>
    <x v="1"/>
    <x v="1"/>
    <x v="5"/>
    <x v="23"/>
    <n v="0.21190759667331474"/>
    <n v="1.8382088384247531E-2"/>
    <n v="0.17585757066090307"/>
    <n v="0.24795762268572641"/>
    <n v="523"/>
    <s v="1"/>
  </r>
  <r>
    <x v="4"/>
    <x v="4"/>
    <x v="1"/>
    <s v="FII"/>
    <x v="1"/>
    <x v="2"/>
    <x v="5"/>
    <x v="23"/>
    <n v="0.36665508488902909"/>
    <n v="1.3498070161236079E-2"/>
    <n v="0.34018334945515349"/>
    <n v="0.39312682032290469"/>
    <n v="1480"/>
    <s v="1"/>
  </r>
  <r>
    <x v="4"/>
    <x v="4"/>
    <x v="1"/>
    <s v="FII"/>
    <x v="1"/>
    <x v="3"/>
    <x v="5"/>
    <x v="23"/>
    <n v="0.21190759667331474"/>
    <n v="1.8382088384247531E-2"/>
    <n v="0.17585757066090307"/>
    <n v="0.24795762268572641"/>
    <n v="523"/>
    <s v="1"/>
  </r>
  <r>
    <x v="4"/>
    <x v="4"/>
    <x v="1"/>
    <s v="FII"/>
    <x v="1"/>
    <x v="1"/>
    <x v="17"/>
    <x v="23"/>
    <n v="0.22131365544297898"/>
    <n v="2.1188762098830825E-2"/>
    <n v="0.17975932228634825"/>
    <n v="0.26286798859960969"/>
    <n v="399"/>
    <s v="1"/>
  </r>
  <r>
    <x v="4"/>
    <x v="4"/>
    <x v="1"/>
    <s v="FII"/>
    <x v="1"/>
    <x v="2"/>
    <x v="17"/>
    <x v="23"/>
    <n v="0.22131365544297898"/>
    <n v="2.1188762098830825E-2"/>
    <n v="0.17975932228634825"/>
    <n v="0.26286798859960969"/>
    <n v="399"/>
    <s v="1"/>
  </r>
  <r>
    <x v="4"/>
    <x v="4"/>
    <x v="1"/>
    <s v="FII"/>
    <x v="1"/>
    <x v="3"/>
    <x v="17"/>
    <x v="23"/>
    <n v="0.35316533528889399"/>
    <n v="1.2835933268074778E-2"/>
    <n v="0.32799214938449939"/>
    <n v="0.37833852119328859"/>
    <n v="1604"/>
    <s v="1"/>
  </r>
  <r>
    <x v="4"/>
    <x v="4"/>
    <x v="1"/>
    <s v="FII"/>
    <x v="1"/>
    <x v="1"/>
    <x v="1"/>
    <x v="24"/>
    <n v="0.93833359406358385"/>
    <n v="9.9676171280520393E-3"/>
    <n v="0.91878560532385145"/>
    <n v="0.95788158280331626"/>
    <n v="874"/>
    <s v="1"/>
  </r>
  <r>
    <x v="4"/>
    <x v="4"/>
    <x v="1"/>
    <s v="FII"/>
    <x v="1"/>
    <x v="2"/>
    <x v="1"/>
    <x v="24"/>
    <n v="0.83397480419233461"/>
    <n v="1.3289064532479957E-2"/>
    <n v="0.80791296007199742"/>
    <n v="0.86003664831267179"/>
    <n v="1129"/>
    <s v="1"/>
  </r>
  <r>
    <x v="4"/>
    <x v="4"/>
    <x v="1"/>
    <s v="FII"/>
    <x v="1"/>
    <x v="3"/>
    <x v="1"/>
    <x v="24"/>
    <n v="0.94541623652231699"/>
    <n v="9.2661191091758261E-3"/>
    <n v="0.92724399036958105"/>
    <n v="0.96358848267505293"/>
    <n v="843"/>
    <s v="1"/>
  </r>
  <r>
    <x v="4"/>
    <x v="4"/>
    <x v="1"/>
    <s v="FII"/>
    <x v="1"/>
    <x v="1"/>
    <x v="4"/>
    <x v="24"/>
    <n v="0.9598733886576003"/>
    <n v="1.0946016755514159E-2"/>
    <n v="0.93840661184095009"/>
    <n v="0.98134016547425051"/>
    <n v="464"/>
    <s v="1"/>
  </r>
  <r>
    <x v="4"/>
    <x v="4"/>
    <x v="1"/>
    <s v="FII"/>
    <x v="1"/>
    <x v="2"/>
    <x v="4"/>
    <x v="24"/>
    <n v="0.85301469611738079"/>
    <n v="1.0961664124391139E-2"/>
    <n v="0.83151723246889464"/>
    <n v="0.87451215976586694"/>
    <n v="1539"/>
    <s v="1"/>
  </r>
  <r>
    <x v="4"/>
    <x v="4"/>
    <x v="1"/>
    <s v="FII"/>
    <x v="1"/>
    <x v="3"/>
    <x v="4"/>
    <x v="24"/>
    <n v="0.97366628652560361"/>
    <n v="7.8335284954086874E-3"/>
    <n v="0.95830356493895019"/>
    <n v="0.98902900811225702"/>
    <n v="409"/>
    <s v="1"/>
  </r>
  <r>
    <x v="4"/>
    <x v="4"/>
    <x v="1"/>
    <s v="FII"/>
    <x v="1"/>
    <x v="1"/>
    <x v="5"/>
    <x v="24"/>
    <n v="0.93247048570530344"/>
    <n v="1.3268717476277959E-2"/>
    <n v="0.90644854520690654"/>
    <n v="0.95849242620370034"/>
    <n v="523"/>
    <s v="1"/>
  </r>
  <r>
    <x v="4"/>
    <x v="4"/>
    <x v="1"/>
    <s v="FII"/>
    <x v="1"/>
    <x v="2"/>
    <x v="5"/>
    <x v="24"/>
    <n v="0.85938717272447451"/>
    <n v="1.0945979962626567E-2"/>
    <n v="0.83792046806418263"/>
    <n v="0.88085387738476639"/>
    <n v="1480"/>
    <s v="1"/>
  </r>
  <r>
    <x v="4"/>
    <x v="4"/>
    <x v="1"/>
    <s v="FII"/>
    <x v="1"/>
    <x v="3"/>
    <x v="5"/>
    <x v="24"/>
    <n v="0.93247048570530344"/>
    <n v="1.3268717476277959E-2"/>
    <n v="0.90644854520690654"/>
    <n v="0.95849242620370034"/>
    <n v="523"/>
    <s v="1"/>
  </r>
  <r>
    <x v="4"/>
    <x v="4"/>
    <x v="1"/>
    <s v="FII"/>
    <x v="1"/>
    <x v="1"/>
    <x v="17"/>
    <x v="24"/>
    <n v="0.91411711077294056"/>
    <n v="1.6886956974653825E-2"/>
    <n v="0.88099926118581562"/>
    <n v="0.94723496036006549"/>
    <n v="399"/>
    <s v="1"/>
  </r>
  <r>
    <x v="4"/>
    <x v="4"/>
    <x v="1"/>
    <s v="FII"/>
    <x v="1"/>
    <x v="2"/>
    <x v="17"/>
    <x v="24"/>
    <n v="0.91411711077294056"/>
    <n v="1.6886956974653825E-2"/>
    <n v="0.88099926118581562"/>
    <n v="0.94723496036006549"/>
    <n v="399"/>
    <s v="1"/>
  </r>
  <r>
    <x v="4"/>
    <x v="4"/>
    <x v="1"/>
    <s v="FII"/>
    <x v="1"/>
    <x v="3"/>
    <x v="17"/>
    <x v="24"/>
    <n v="0.86886502201968663"/>
    <n v="1.0246808609924243E-2"/>
    <n v="0.84876949700586246"/>
    <n v="0.8889605470335108"/>
    <n v="1604"/>
    <s v="1"/>
  </r>
  <r>
    <x v="4"/>
    <x v="4"/>
    <x v="1"/>
    <s v="FII"/>
    <x v="1"/>
    <x v="1"/>
    <x v="1"/>
    <x v="25"/>
    <n v="6.1666405936417777E-2"/>
    <n v="9.9676171280520288E-3"/>
    <n v="4.2118417196685416E-2"/>
    <n v="8.1214394676150131E-2"/>
    <n v="874"/>
    <s v="1"/>
  </r>
  <r>
    <x v="4"/>
    <x v="4"/>
    <x v="1"/>
    <s v="FII"/>
    <x v="1"/>
    <x v="2"/>
    <x v="1"/>
    <x v="25"/>
    <n v="0.16602519580766481"/>
    <n v="1.3289064532479964E-2"/>
    <n v="0.13996335168732763"/>
    <n v="0.192087039928002"/>
    <n v="1129"/>
    <s v="1"/>
  </r>
  <r>
    <x v="4"/>
    <x v="4"/>
    <x v="1"/>
    <s v="FII"/>
    <x v="1"/>
    <x v="3"/>
    <x v="1"/>
    <x v="25"/>
    <n v="5.4583763477684392E-2"/>
    <n v="9.2661191091758157E-3"/>
    <n v="3.6411517324948517E-2"/>
    <n v="7.2756009630420268E-2"/>
    <n v="843"/>
    <s v="1"/>
  </r>
  <r>
    <x v="4"/>
    <x v="4"/>
    <x v="1"/>
    <s v="FII"/>
    <x v="1"/>
    <x v="1"/>
    <x v="4"/>
    <x v="25"/>
    <n v="4.01266113423994E-2"/>
    <n v="1.0946016755514163E-2"/>
    <n v="1.8659834525749215E-2"/>
    <n v="6.1593388159049585E-2"/>
    <n v="464"/>
    <s v="1"/>
  </r>
  <r>
    <x v="4"/>
    <x v="4"/>
    <x v="1"/>
    <s v="FII"/>
    <x v="1"/>
    <x v="2"/>
    <x v="4"/>
    <x v="25"/>
    <n v="0.14698530388261452"/>
    <n v="1.0961664124391148E-2"/>
    <n v="0.12548784023412837"/>
    <n v="0.16848276753110067"/>
    <n v="1539"/>
    <s v="1"/>
  </r>
  <r>
    <x v="4"/>
    <x v="4"/>
    <x v="1"/>
    <s v="FII"/>
    <x v="1"/>
    <x v="3"/>
    <x v="4"/>
    <x v="25"/>
    <n v="2.6333713474396205E-2"/>
    <n v="7.8335284954086856E-3"/>
    <n v="1.0970991887742755E-2"/>
    <n v="4.1696435061049655E-2"/>
    <n v="409"/>
    <s v="1"/>
  </r>
  <r>
    <x v="4"/>
    <x v="4"/>
    <x v="1"/>
    <s v="FII"/>
    <x v="1"/>
    <x v="1"/>
    <x v="5"/>
    <x v="25"/>
    <n v="6.7529514294695947E-2"/>
    <n v="1.3268717476277959E-2"/>
    <n v="4.150757379629906E-2"/>
    <n v="9.3551454793092834E-2"/>
    <n v="523"/>
    <s v="1"/>
  </r>
  <r>
    <x v="4"/>
    <x v="4"/>
    <x v="1"/>
    <s v="FII"/>
    <x v="1"/>
    <x v="2"/>
    <x v="5"/>
    <x v="25"/>
    <n v="0.14061282727552105"/>
    <n v="1.0945979962626582E-2"/>
    <n v="0.11914612261522908"/>
    <n v="0.16207953193581301"/>
    <n v="1480"/>
    <s v="1"/>
  </r>
  <r>
    <x v="4"/>
    <x v="4"/>
    <x v="1"/>
    <s v="FII"/>
    <x v="1"/>
    <x v="3"/>
    <x v="5"/>
    <x v="25"/>
    <n v="6.7529514294695947E-2"/>
    <n v="1.3268717476277959E-2"/>
    <n v="4.150757379629906E-2"/>
    <n v="9.3551454793092834E-2"/>
    <n v="523"/>
    <s v="1"/>
  </r>
  <r>
    <x v="4"/>
    <x v="4"/>
    <x v="1"/>
    <s v="FII"/>
    <x v="1"/>
    <x v="1"/>
    <x v="17"/>
    <x v="25"/>
    <n v="8.5882889227058362E-2"/>
    <n v="1.6886956974653838E-2"/>
    <n v="5.2765039639933349E-2"/>
    <n v="0.11900073881418338"/>
    <n v="399"/>
    <s v="1"/>
  </r>
  <r>
    <x v="4"/>
    <x v="4"/>
    <x v="1"/>
    <s v="FII"/>
    <x v="1"/>
    <x v="2"/>
    <x v="17"/>
    <x v="25"/>
    <n v="8.5882889227058362E-2"/>
    <n v="1.6886956974653838E-2"/>
    <n v="5.2765039639933349E-2"/>
    <n v="0.11900073881418338"/>
    <n v="399"/>
    <s v="1"/>
  </r>
  <r>
    <x v="4"/>
    <x v="4"/>
    <x v="1"/>
    <s v="FII"/>
    <x v="1"/>
    <x v="3"/>
    <x v="17"/>
    <x v="25"/>
    <n v="0.13113497798030985"/>
    <n v="1.0246808609924262E-2"/>
    <n v="0.11103945296648565"/>
    <n v="0.15123050299413404"/>
    <n v="1604"/>
    <s v="1"/>
  </r>
  <r>
    <x v="4"/>
    <x v="4"/>
    <x v="1"/>
    <s v="FII"/>
    <x v="1"/>
    <x v="1"/>
    <x v="1"/>
    <x v="26"/>
    <n v="0.22925569023818346"/>
    <n v="1.5523618883497478E-2"/>
    <n v="0.19881155065737177"/>
    <n v="0.25969982981899514"/>
    <n v="874"/>
    <s v="1"/>
  </r>
  <r>
    <x v="4"/>
    <x v="4"/>
    <x v="1"/>
    <s v="FII"/>
    <x v="1"/>
    <x v="2"/>
    <x v="1"/>
    <x v="26"/>
    <n v="0.10987493270743239"/>
    <n v="1.0186995432259293E-2"/>
    <n v="8.989671028543747E-2"/>
    <n v="0.1298531551294273"/>
    <n v="1129"/>
    <s v="1"/>
  </r>
  <r>
    <x v="4"/>
    <x v="4"/>
    <x v="1"/>
    <s v="FII"/>
    <x v="1"/>
    <x v="3"/>
    <x v="1"/>
    <x v="26"/>
    <n v="0.22858430745413666"/>
    <n v="1.5846770178780858E-2"/>
    <n v="0.19750641982699887"/>
    <n v="0.25966219508127442"/>
    <n v="843"/>
    <s v="1"/>
  </r>
  <r>
    <x v="4"/>
    <x v="4"/>
    <x v="1"/>
    <s v="FII"/>
    <x v="1"/>
    <x v="1"/>
    <x v="4"/>
    <x v="26"/>
    <n v="0.34338745388416347"/>
    <n v="2.3950001817803282E-2"/>
    <n v="0.29641791644743776"/>
    <n v="0.39035699132088919"/>
    <n v="464"/>
    <s v="1"/>
  </r>
  <r>
    <x v="4"/>
    <x v="4"/>
    <x v="1"/>
    <s v="FII"/>
    <x v="1"/>
    <x v="2"/>
    <x v="4"/>
    <x v="26"/>
    <n v="0.10557820289152561"/>
    <n v="8.5380735506323524E-3"/>
    <n v="8.88337630236406E-2"/>
    <n v="0.12232264275941063"/>
    <n v="1539"/>
    <s v="1"/>
  </r>
  <r>
    <x v="4"/>
    <x v="4"/>
    <x v="1"/>
    <s v="FII"/>
    <x v="1"/>
    <x v="3"/>
    <x v="4"/>
    <x v="26"/>
    <n v="0.35887256051374566"/>
    <n v="2.5842322657115443E-2"/>
    <n v="0.30819189874473291"/>
    <n v="0.40955322228275842"/>
    <n v="409"/>
    <s v="1"/>
  </r>
  <r>
    <x v="4"/>
    <x v="4"/>
    <x v="1"/>
    <s v="FII"/>
    <x v="1"/>
    <x v="1"/>
    <x v="5"/>
    <x v="26"/>
    <n v="0.15988163145699308"/>
    <n v="1.7376512528469806E-2"/>
    <n v="0.12580369017186982"/>
    <n v="0.19395957274211634"/>
    <n v="523"/>
    <s v="1"/>
  </r>
  <r>
    <x v="4"/>
    <x v="4"/>
    <x v="1"/>
    <s v="FII"/>
    <x v="1"/>
    <x v="2"/>
    <x v="5"/>
    <x v="26"/>
    <n v="0.15903208716139394"/>
    <n v="1.0348693917819542E-2"/>
    <n v="0.13873674981269624"/>
    <n v="0.17932742451009165"/>
    <n v="1480"/>
    <s v="1"/>
  </r>
  <r>
    <x v="4"/>
    <x v="4"/>
    <x v="1"/>
    <s v="FII"/>
    <x v="1"/>
    <x v="3"/>
    <x v="5"/>
    <x v="26"/>
    <n v="0.15988163145699308"/>
    <n v="1.7376512528469806E-2"/>
    <n v="0.12580369017186982"/>
    <n v="0.19395957274211634"/>
    <n v="523"/>
    <s v="1"/>
  </r>
  <r>
    <x v="4"/>
    <x v="4"/>
    <x v="1"/>
    <s v="FII"/>
    <x v="1"/>
    <x v="1"/>
    <x v="17"/>
    <x v="26"/>
    <n v="0.11064455912938828"/>
    <n v="1.729448370410408E-2"/>
    <n v="7.6727488643618044E-2"/>
    <n v="0.1445616296151585"/>
    <n v="399"/>
    <s v="1"/>
  </r>
  <r>
    <x v="4"/>
    <x v="4"/>
    <x v="1"/>
    <s v="FII"/>
    <x v="1"/>
    <x v="2"/>
    <x v="17"/>
    <x v="26"/>
    <n v="0.11064455912938828"/>
    <n v="1.729448370410408E-2"/>
    <n v="7.6727488643618044E-2"/>
    <n v="0.1445616296151585"/>
    <n v="399"/>
    <s v="1"/>
  </r>
  <r>
    <x v="4"/>
    <x v="4"/>
    <x v="1"/>
    <s v="FII"/>
    <x v="1"/>
    <x v="3"/>
    <x v="17"/>
    <x v="26"/>
    <n v="0.1700914685350127"/>
    <n v="1.0166199969643356E-2"/>
    <n v="0.15015402912703521"/>
    <n v="0.19002890794299018"/>
    <n v="1604"/>
    <s v="1"/>
  </r>
  <r>
    <x v="4"/>
    <x v="4"/>
    <x v="1"/>
    <s v="FII"/>
    <x v="1"/>
    <x v="1"/>
    <x v="1"/>
    <x v="27"/>
    <n v="0.77074430976182373"/>
    <n v="1.5523618883497538E-2"/>
    <n v="0.74030017018101191"/>
    <n v="0.80118844934263556"/>
    <n v="874"/>
    <s v="1"/>
  </r>
  <r>
    <x v="4"/>
    <x v="4"/>
    <x v="1"/>
    <s v="FII"/>
    <x v="1"/>
    <x v="2"/>
    <x v="1"/>
    <x v="27"/>
    <n v="0.89012506729256602"/>
    <n v="1.0186995432259285E-2"/>
    <n v="0.87014684487057115"/>
    <n v="0.91010328971456089"/>
    <n v="1129"/>
    <s v="1"/>
  </r>
  <r>
    <x v="4"/>
    <x v="4"/>
    <x v="1"/>
    <s v="FII"/>
    <x v="1"/>
    <x v="3"/>
    <x v="1"/>
    <x v="27"/>
    <n v="0.77141569254587072"/>
    <n v="1.5846770178780892E-2"/>
    <n v="0.74033780491873291"/>
    <n v="0.80249358017300854"/>
    <n v="843"/>
    <s v="1"/>
  </r>
  <r>
    <x v="4"/>
    <x v="4"/>
    <x v="1"/>
    <s v="FII"/>
    <x v="1"/>
    <x v="1"/>
    <x v="4"/>
    <x v="27"/>
    <n v="0.65661254611583297"/>
    <n v="2.3950001817803275E-2"/>
    <n v="0.60964300867910726"/>
    <n v="0.70358208355255869"/>
    <n v="464"/>
    <s v="1"/>
  </r>
  <r>
    <x v="4"/>
    <x v="4"/>
    <x v="1"/>
    <s v="FII"/>
    <x v="1"/>
    <x v="2"/>
    <x v="4"/>
    <x v="27"/>
    <n v="0.89442179710847014"/>
    <n v="8.5380735506323507E-3"/>
    <n v="0.87767735724058515"/>
    <n v="0.91116623697635513"/>
    <n v="1539"/>
    <s v="1"/>
  </r>
  <r>
    <x v="4"/>
    <x v="4"/>
    <x v="1"/>
    <s v="FII"/>
    <x v="1"/>
    <x v="3"/>
    <x v="4"/>
    <x v="27"/>
    <n v="0.64112743948625106"/>
    <n v="2.5842322657115443E-2"/>
    <n v="0.5904467777172383"/>
    <n v="0.69180810125526382"/>
    <n v="409"/>
    <s v="1"/>
  </r>
  <r>
    <x v="4"/>
    <x v="4"/>
    <x v="1"/>
    <s v="FII"/>
    <x v="1"/>
    <x v="1"/>
    <x v="5"/>
    <x v="27"/>
    <n v="0.84011836854300559"/>
    <n v="1.7376512528469789E-2"/>
    <n v="0.80604042725788239"/>
    <n v="0.87419630982812879"/>
    <n v="523"/>
    <s v="1"/>
  </r>
  <r>
    <x v="4"/>
    <x v="4"/>
    <x v="1"/>
    <s v="FII"/>
    <x v="1"/>
    <x v="2"/>
    <x v="5"/>
    <x v="27"/>
    <n v="0.84096791283860084"/>
    <n v="1.0348693917819536E-2"/>
    <n v="0.82067257548990313"/>
    <n v="0.86126325018729855"/>
    <n v="1480"/>
    <s v="1"/>
  </r>
  <r>
    <x v="4"/>
    <x v="4"/>
    <x v="1"/>
    <s v="FII"/>
    <x v="1"/>
    <x v="3"/>
    <x v="5"/>
    <x v="27"/>
    <n v="0.84011836854300559"/>
    <n v="1.7376512528469789E-2"/>
    <n v="0.80604042725788239"/>
    <n v="0.87419630982812879"/>
    <n v="523"/>
    <s v="1"/>
  </r>
  <r>
    <x v="4"/>
    <x v="4"/>
    <x v="1"/>
    <s v="FII"/>
    <x v="1"/>
    <x v="1"/>
    <x v="17"/>
    <x v="27"/>
    <n v="0.88935544087061036"/>
    <n v="1.729448370410407E-2"/>
    <n v="0.85543837038484016"/>
    <n v="0.92327251135638055"/>
    <n v="399"/>
    <s v="1"/>
  </r>
  <r>
    <x v="4"/>
    <x v="4"/>
    <x v="1"/>
    <s v="FII"/>
    <x v="1"/>
    <x v="2"/>
    <x v="17"/>
    <x v="27"/>
    <n v="0.88935544087061036"/>
    <n v="1.729448370410407E-2"/>
    <n v="0.85543837038484016"/>
    <n v="0.92327251135638055"/>
    <n v="399"/>
    <s v="1"/>
  </r>
  <r>
    <x v="4"/>
    <x v="4"/>
    <x v="1"/>
    <s v="FII"/>
    <x v="1"/>
    <x v="3"/>
    <x v="17"/>
    <x v="27"/>
    <n v="0.82990853146498056"/>
    <n v="1.0166199969643351E-2"/>
    <n v="0.80997109205700313"/>
    <n v="0.84984597087295799"/>
    <n v="1604"/>
    <s v="1"/>
  </r>
  <r>
    <x v="5"/>
    <x v="5"/>
    <x v="2"/>
    <s v="Finscope"/>
    <x v="1"/>
    <x v="0"/>
    <x v="0"/>
    <x v="13"/>
    <n v="0.52465500856885106"/>
    <n v="1.0374356776002583E-2"/>
    <n v="0.50431440192433918"/>
    <n v="0.54499561521336293"/>
    <n v="3401"/>
    <s v="1"/>
  </r>
  <r>
    <x v="5"/>
    <x v="5"/>
    <x v="2"/>
    <s v="Finscope"/>
    <x v="1"/>
    <x v="0"/>
    <x v="0"/>
    <x v="14"/>
    <n v="0.47534499143114894"/>
    <n v="1.0374356776002583E-2"/>
    <n v="0.45500438478663707"/>
    <n v="0.49568559807566082"/>
    <n v="3401"/>
    <s v="1"/>
  </r>
  <r>
    <x v="5"/>
    <x v="5"/>
    <x v="2"/>
    <s v="Finscope"/>
    <x v="1"/>
    <x v="0"/>
    <x v="0"/>
    <x v="15"/>
    <n v="0.80873316953800178"/>
    <n v="7.8258360527247699E-3"/>
    <n v="0.79338935051867465"/>
    <n v="0.82407698855732892"/>
    <n v="3401"/>
    <s v="1"/>
  </r>
  <r>
    <x v="5"/>
    <x v="5"/>
    <x v="2"/>
    <s v="Finscope"/>
    <x v="1"/>
    <x v="0"/>
    <x v="0"/>
    <x v="16"/>
    <n v="0.19126683046199824"/>
    <n v="7.8258360527247699E-3"/>
    <n v="0.17592301144267108"/>
    <n v="0.2066106494813254"/>
    <n v="3401"/>
    <s v="1"/>
  </r>
  <r>
    <x v="5"/>
    <x v="5"/>
    <x v="2"/>
    <s v="Finscope"/>
    <x v="1"/>
    <x v="0"/>
    <x v="0"/>
    <x v="20"/>
    <n v="0.45605609580665313"/>
    <n v="1.042824115878753E-2"/>
    <n v="0.43560978399415373"/>
    <n v="0.47650240761915252"/>
    <n v="3375"/>
    <s v="1"/>
  </r>
  <r>
    <x v="5"/>
    <x v="5"/>
    <x v="2"/>
    <s v="Finscope"/>
    <x v="1"/>
    <x v="0"/>
    <x v="0"/>
    <x v="21"/>
    <n v="0.54394390419334682"/>
    <n v="1.042824115878753E-2"/>
    <n v="0.52349759238084737"/>
    <n v="0.56439021600584627"/>
    <n v="3375"/>
    <s v="1"/>
  </r>
  <r>
    <x v="5"/>
    <x v="5"/>
    <x v="2"/>
    <s v="Finscope"/>
    <x v="1"/>
    <x v="0"/>
    <x v="0"/>
    <x v="22"/>
    <n v="0.79451073129232241"/>
    <n v="8.2606402233559827E-3"/>
    <n v="0.77831439808119907"/>
    <n v="0.81070706450344576"/>
    <n v="3395"/>
    <s v="1"/>
  </r>
  <r>
    <x v="5"/>
    <x v="5"/>
    <x v="2"/>
    <s v="Finscope"/>
    <x v="1"/>
    <x v="0"/>
    <x v="0"/>
    <x v="23"/>
    <n v="0.20548926870767756"/>
    <n v="8.2606402233559827E-3"/>
    <n v="0.18929293549655418"/>
    <n v="0.22168560191880093"/>
    <n v="3395"/>
    <s v="1"/>
  </r>
  <r>
    <x v="5"/>
    <x v="5"/>
    <x v="2"/>
    <s v="Finscope"/>
    <x v="1"/>
    <x v="0"/>
    <x v="0"/>
    <x v="26"/>
    <n v="9.2545900965083527E-2"/>
    <n v="6.4329638807752226E-3"/>
    <n v="7.9932905710860938E-2"/>
    <n v="0.10515889621930612"/>
    <n v="3307"/>
    <s v="1"/>
  </r>
  <r>
    <x v="5"/>
    <x v="5"/>
    <x v="2"/>
    <s v="Finscope"/>
    <x v="1"/>
    <x v="0"/>
    <x v="0"/>
    <x v="27"/>
    <n v="0.90745409903491647"/>
    <n v="6.4329638807752226E-3"/>
    <n v="0.89484110378069392"/>
    <n v="0.92006709428913902"/>
    <n v="3307"/>
    <s v="1"/>
  </r>
  <r>
    <x v="5"/>
    <x v="5"/>
    <x v="1"/>
    <s v="FII"/>
    <x v="1"/>
    <x v="0"/>
    <x v="0"/>
    <x v="13"/>
    <n v="0.53261618096818297"/>
    <n v="9.7404435954022098E-3"/>
    <n v="0.51351755437707869"/>
    <n v="0.55171480755928726"/>
    <n v="3000"/>
    <s v="1"/>
  </r>
  <r>
    <x v="5"/>
    <x v="5"/>
    <x v="1"/>
    <s v="FII"/>
    <x v="1"/>
    <x v="0"/>
    <x v="0"/>
    <x v="14"/>
    <n v="0.46738381903181975"/>
    <n v="9.7404435954021786E-3"/>
    <n v="0.44828519244071557"/>
    <n v="0.48648244562292392"/>
    <n v="3000"/>
    <s v="1"/>
  </r>
  <r>
    <x v="5"/>
    <x v="5"/>
    <x v="1"/>
    <s v="FII"/>
    <x v="1"/>
    <x v="0"/>
    <x v="0"/>
    <x v="15"/>
    <n v="0.75562493501478223"/>
    <n v="8.0521499863727523E-3"/>
    <n v="0.73983663909796282"/>
    <n v="0.77141323093160163"/>
    <n v="3000"/>
    <s v="1"/>
  </r>
  <r>
    <x v="5"/>
    <x v="5"/>
    <x v="1"/>
    <s v="FII"/>
    <x v="1"/>
    <x v="0"/>
    <x v="0"/>
    <x v="16"/>
    <n v="0.24437506498522063"/>
    <n v="8.0521499863727523E-3"/>
    <n v="0.22858676906840125"/>
    <n v="0.26016336090204001"/>
    <n v="3000"/>
    <s v="1"/>
  </r>
  <r>
    <x v="5"/>
    <x v="5"/>
    <x v="1"/>
    <s v="FII"/>
    <x v="1"/>
    <x v="0"/>
    <x v="0"/>
    <x v="17"/>
    <n v="0.40379894693729168"/>
    <n v="9.415749868400141E-3"/>
    <n v="0.38533696529851935"/>
    <n v="0.42226092857606401"/>
    <n v="3000"/>
    <s v="1"/>
  </r>
  <r>
    <x v="5"/>
    <x v="5"/>
    <x v="1"/>
    <s v="FII"/>
    <x v="1"/>
    <x v="0"/>
    <x v="0"/>
    <x v="18"/>
    <n v="0.37454009749276918"/>
    <n v="9.2753216899814049E-3"/>
    <n v="0.35635346115179772"/>
    <n v="0.39272673383374063"/>
    <n v="3000"/>
    <s v="1"/>
  </r>
  <r>
    <x v="5"/>
    <x v="5"/>
    <x v="1"/>
    <s v="FII"/>
    <x v="1"/>
    <x v="0"/>
    <x v="0"/>
    <x v="19"/>
    <n v="0.22166095556995208"/>
    <n v="8.0908197494978934E-3"/>
    <n v="0.20579683770939267"/>
    <n v="0.23752507343051149"/>
    <n v="3000"/>
    <s v="1"/>
  </r>
  <r>
    <x v="5"/>
    <x v="5"/>
    <x v="1"/>
    <s v="FII"/>
    <x v="1"/>
    <x v="0"/>
    <x v="0"/>
    <x v="20"/>
    <n v="0.54595682305341153"/>
    <n v="9.5596160470386837E-3"/>
    <n v="0.52721275503961995"/>
    <n v="0.56470089106720311"/>
    <n v="3000"/>
    <s v="1"/>
  </r>
  <r>
    <x v="5"/>
    <x v="5"/>
    <x v="1"/>
    <s v="FII"/>
    <x v="1"/>
    <x v="0"/>
    <x v="0"/>
    <x v="21"/>
    <n v="0.4540431769465943"/>
    <n v="9.5596160470387305E-3"/>
    <n v="0.4352991089328026"/>
    <n v="0.47278724496038599"/>
    <n v="3000"/>
    <s v="1"/>
  </r>
  <r>
    <x v="5"/>
    <x v="5"/>
    <x v="1"/>
    <s v="FII"/>
    <x v="1"/>
    <x v="0"/>
    <x v="0"/>
    <x v="22"/>
    <n v="0.78070501001496517"/>
    <n v="7.9669640550988404E-3"/>
    <n v="0.76508374286601255"/>
    <n v="0.7963262771639178"/>
    <n v="3000"/>
    <s v="1"/>
  </r>
  <r>
    <x v="5"/>
    <x v="5"/>
    <x v="1"/>
    <s v="FII"/>
    <x v="1"/>
    <x v="0"/>
    <x v="0"/>
    <x v="23"/>
    <n v="0.21929498998503755"/>
    <n v="7.9669640550988473E-3"/>
    <n v="0.20367372283608493"/>
    <n v="0.23491625713399017"/>
    <n v="3000"/>
    <s v="1"/>
  </r>
  <r>
    <x v="5"/>
    <x v="5"/>
    <x v="1"/>
    <s v="FII"/>
    <x v="1"/>
    <x v="0"/>
    <x v="0"/>
    <x v="24"/>
    <n v="0.89441658577296068"/>
    <n v="6.2390868076831535E-3"/>
    <n v="0.88218326312781226"/>
    <n v="0.90664990841810911"/>
    <n v="3000"/>
    <s v="1"/>
  </r>
  <r>
    <x v="5"/>
    <x v="5"/>
    <x v="1"/>
    <s v="FII"/>
    <x v="1"/>
    <x v="0"/>
    <x v="0"/>
    <x v="25"/>
    <n v="0.10558341422703782"/>
    <n v="6.2390868076831535E-3"/>
    <n v="9.3350091581889366E-2"/>
    <n v="0.11781673687218627"/>
    <n v="3000"/>
    <s v="1"/>
  </r>
  <r>
    <x v="5"/>
    <x v="5"/>
    <x v="1"/>
    <s v="FII"/>
    <x v="1"/>
    <x v="0"/>
    <x v="0"/>
    <x v="26"/>
    <n v="0.10107912074808112"/>
    <n v="5.8846079324285025E-3"/>
    <n v="8.9540844443134135E-2"/>
    <n v="0.1126173970530281"/>
    <n v="3000"/>
    <s v="1"/>
  </r>
  <r>
    <x v="5"/>
    <x v="5"/>
    <x v="1"/>
    <s v="FII"/>
    <x v="1"/>
    <x v="0"/>
    <x v="0"/>
    <x v="27"/>
    <n v="0.8989208792519191"/>
    <n v="5.8846079324285025E-3"/>
    <n v="0.88738260294697213"/>
    <n v="0.91045915555686607"/>
    <n v="3000"/>
    <s v="1"/>
  </r>
  <r>
    <x v="5"/>
    <x v="5"/>
    <x v="1"/>
    <s v="FII"/>
    <x v="1"/>
    <x v="1"/>
    <x v="1"/>
    <x v="13"/>
    <n v="0.59309251266473906"/>
    <n v="1.5173063759388887E-2"/>
    <n v="0.5633418471898759"/>
    <n v="0.62284317813960222"/>
    <n v="1250"/>
    <s v="1"/>
  </r>
  <r>
    <x v="5"/>
    <x v="5"/>
    <x v="1"/>
    <s v="FII"/>
    <x v="1"/>
    <x v="2"/>
    <x v="1"/>
    <x v="13"/>
    <n v="0.49296349318775562"/>
    <n v="1.2563675341903592E-2"/>
    <n v="0.4683291999323495"/>
    <n v="0.51759778644316179"/>
    <n v="1750"/>
    <s v="1"/>
  </r>
  <r>
    <x v="5"/>
    <x v="5"/>
    <x v="1"/>
    <s v="FII"/>
    <x v="1"/>
    <x v="3"/>
    <x v="1"/>
    <x v="13"/>
    <n v="0.58626340990078485"/>
    <n v="1.7019778668847768E-2"/>
    <n v="0.55289178834414443"/>
    <n v="0.61963503145742527"/>
    <n v="994"/>
    <s v="1"/>
  </r>
  <r>
    <x v="5"/>
    <x v="5"/>
    <x v="1"/>
    <s v="FII"/>
    <x v="1"/>
    <x v="1"/>
    <x v="2"/>
    <x v="13"/>
    <n v="0.63362660179785946"/>
    <n v="3.7183818423321698E-2"/>
    <n v="0.56071823203596682"/>
    <n v="0.70653497155975209"/>
    <n v="215"/>
    <s v="1"/>
  </r>
  <r>
    <x v="5"/>
    <x v="5"/>
    <x v="1"/>
    <s v="FII"/>
    <x v="1"/>
    <x v="2"/>
    <x v="2"/>
    <x v="13"/>
    <n v="0.52527643531623425"/>
    <n v="1.0079137481349211E-2"/>
    <n v="0.50551371288667712"/>
    <n v="0.54503915774579137"/>
    <n v="2785"/>
    <s v="1"/>
  </r>
  <r>
    <x v="5"/>
    <x v="5"/>
    <x v="1"/>
    <s v="FII"/>
    <x v="1"/>
    <x v="3"/>
    <x v="2"/>
    <x v="13"/>
    <n v="0.63362660179785946"/>
    <n v="3.7183818423321698E-2"/>
    <n v="0.56071823203596682"/>
    <n v="0.70653497155975209"/>
    <n v="215"/>
    <s v="1"/>
  </r>
  <r>
    <x v="5"/>
    <x v="5"/>
    <x v="1"/>
    <s v="FII"/>
    <x v="1"/>
    <x v="1"/>
    <x v="3"/>
    <x v="13"/>
    <n v="0.63013596754018741"/>
    <n v="1.7272603402880445E-2"/>
    <n v="0.59626861854146573"/>
    <n v="0.66400331653890909"/>
    <n v="959"/>
    <s v="1"/>
  </r>
  <r>
    <x v="5"/>
    <x v="5"/>
    <x v="1"/>
    <s v="FII"/>
    <x v="1"/>
    <x v="2"/>
    <x v="3"/>
    <x v="13"/>
    <n v="0.49101226684484883"/>
    <n v="1.161643793766739E-2"/>
    <n v="0.46823527436834905"/>
    <n v="0.51378925932134856"/>
    <n v="2041"/>
    <s v="1"/>
  </r>
  <r>
    <x v="5"/>
    <x v="5"/>
    <x v="1"/>
    <s v="FII"/>
    <x v="1"/>
    <x v="3"/>
    <x v="3"/>
    <x v="13"/>
    <n v="0.61786082102720585"/>
    <n v="1.9847207268899669E-2"/>
    <n v="0.57894530380334042"/>
    <n v="0.65677633825107129"/>
    <n v="728"/>
    <s v="1"/>
  </r>
  <r>
    <x v="5"/>
    <x v="5"/>
    <x v="1"/>
    <s v="FII"/>
    <x v="1"/>
    <x v="1"/>
    <x v="4"/>
    <x v="13"/>
    <n v="0.46399694010124293"/>
    <n v="3.1086710655194954E-2"/>
    <n v="0.40304350682747286"/>
    <n v="0.52495037337501294"/>
    <n v="273"/>
    <s v="1"/>
  </r>
  <r>
    <x v="5"/>
    <x v="5"/>
    <x v="1"/>
    <s v="FII"/>
    <x v="1"/>
    <x v="2"/>
    <x v="4"/>
    <x v="13"/>
    <n v="0.5392533258764256"/>
    <n v="1.0246006567944306E-2"/>
    <n v="0.51916341399771626"/>
    <n v="0.55934323775513495"/>
    <n v="2727"/>
    <s v="1"/>
  </r>
  <r>
    <x v="5"/>
    <x v="5"/>
    <x v="1"/>
    <s v="FII"/>
    <x v="1"/>
    <x v="3"/>
    <x v="4"/>
    <x v="13"/>
    <n v="0.45654890677083848"/>
    <n v="3.3226295123690734E-2"/>
    <n v="0.39140027186957627"/>
    <n v="0.5216975416721007"/>
    <n v="237"/>
    <s v="1"/>
  </r>
  <r>
    <x v="5"/>
    <x v="5"/>
    <x v="1"/>
    <s v="FII"/>
    <x v="1"/>
    <x v="1"/>
    <x v="5"/>
    <x v="13"/>
    <n v="0.50799594283961247"/>
    <n v="6.4503429386979033E-2"/>
    <n v="0.38152050056210884"/>
    <n v="0.63447138511711609"/>
    <n v="68"/>
    <s v="1"/>
  </r>
  <r>
    <x v="5"/>
    <x v="5"/>
    <x v="1"/>
    <s v="FII"/>
    <x v="1"/>
    <x v="2"/>
    <x v="5"/>
    <x v="13"/>
    <n v="0.533181036489349"/>
    <n v="9.8529251577958773E-3"/>
    <n v="0.51386186107646892"/>
    <n v="0.55250021190222909"/>
    <n v="2932"/>
    <s v="1"/>
  </r>
  <r>
    <x v="5"/>
    <x v="5"/>
    <x v="1"/>
    <s v="FII"/>
    <x v="1"/>
    <x v="3"/>
    <x v="5"/>
    <x v="13"/>
    <n v="0.42939393050925317"/>
    <n v="8.6393810829635917E-2"/>
    <n v="0.25999680637862677"/>
    <n v="0.59879105463987958"/>
    <n v="34"/>
    <s v="1"/>
  </r>
  <r>
    <x v="5"/>
    <x v="5"/>
    <x v="1"/>
    <s v="FII"/>
    <x v="1"/>
    <x v="1"/>
    <x v="1"/>
    <x v="14"/>
    <n v="0.40690748733526744"/>
    <n v="1.5173063759388799E-2"/>
    <n v="0.37715682186040445"/>
    <n v="0.43665815281013043"/>
    <n v="1250"/>
    <s v="1"/>
  </r>
  <r>
    <x v="5"/>
    <x v="5"/>
    <x v="1"/>
    <s v="FII"/>
    <x v="1"/>
    <x v="2"/>
    <x v="1"/>
    <x v="14"/>
    <n v="0.50703650681225554"/>
    <n v="1.2563675341903594E-2"/>
    <n v="0.48240221355684942"/>
    <n v="0.53167080006766165"/>
    <n v="1750"/>
    <s v="1"/>
  </r>
  <r>
    <x v="5"/>
    <x v="5"/>
    <x v="1"/>
    <s v="FII"/>
    <x v="1"/>
    <x v="3"/>
    <x v="1"/>
    <x v="14"/>
    <n v="0.41373659009921393"/>
    <n v="1.7019778668847789E-2"/>
    <n v="0.38036496854257346"/>
    <n v="0.4471082116558544"/>
    <n v="994"/>
    <s v="1"/>
  </r>
  <r>
    <x v="5"/>
    <x v="5"/>
    <x v="1"/>
    <s v="FII"/>
    <x v="1"/>
    <x v="1"/>
    <x v="2"/>
    <x v="14"/>
    <n v="0.36637339820213971"/>
    <n v="3.7183818423321725E-2"/>
    <n v="0.29346502844024702"/>
    <n v="0.4392817679640324"/>
    <n v="215"/>
    <s v="1"/>
  </r>
  <r>
    <x v="5"/>
    <x v="5"/>
    <x v="1"/>
    <s v="FII"/>
    <x v="1"/>
    <x v="2"/>
    <x v="2"/>
    <x v="14"/>
    <n v="0.47472356468377208"/>
    <n v="1.0079137481349214E-2"/>
    <n v="0.45496084225421496"/>
    <n v="0.4944862871133292"/>
    <n v="2785"/>
    <s v="1"/>
  </r>
  <r>
    <x v="5"/>
    <x v="5"/>
    <x v="1"/>
    <s v="FII"/>
    <x v="1"/>
    <x v="3"/>
    <x v="2"/>
    <x v="14"/>
    <n v="0.36637339820213971"/>
    <n v="3.7183818423321725E-2"/>
    <n v="0.29346502844024702"/>
    <n v="0.4392817679640324"/>
    <n v="215"/>
    <s v="1"/>
  </r>
  <r>
    <x v="5"/>
    <x v="5"/>
    <x v="1"/>
    <s v="FII"/>
    <x v="1"/>
    <x v="1"/>
    <x v="3"/>
    <x v="14"/>
    <n v="0.3698640324598122"/>
    <n v="1.72726034028804E-2"/>
    <n v="0.33599668346109063"/>
    <n v="0.40373138145853377"/>
    <n v="959"/>
    <s v="1"/>
  </r>
  <r>
    <x v="5"/>
    <x v="5"/>
    <x v="1"/>
    <s v="FII"/>
    <x v="1"/>
    <x v="2"/>
    <x v="3"/>
    <x v="14"/>
    <n v="0.50898773315516632"/>
    <n v="1.1616437937667331E-2"/>
    <n v="0.48621074067866665"/>
    <n v="0.53176472563166599"/>
    <n v="2041"/>
    <s v="1"/>
  </r>
  <r>
    <x v="5"/>
    <x v="5"/>
    <x v="1"/>
    <s v="FII"/>
    <x v="1"/>
    <x v="3"/>
    <x v="3"/>
    <x v="14"/>
    <n v="0.38213917897279276"/>
    <n v="1.9847207268899686E-2"/>
    <n v="0.34322366174892732"/>
    <n v="0.4210546961966582"/>
    <n v="728"/>
    <s v="1"/>
  </r>
  <r>
    <x v="5"/>
    <x v="5"/>
    <x v="1"/>
    <s v="FII"/>
    <x v="1"/>
    <x v="1"/>
    <x v="4"/>
    <x v="14"/>
    <n v="0.53600305989875674"/>
    <n v="3.1086710655194957E-2"/>
    <n v="0.47504962662498668"/>
    <n v="0.59695649317252686"/>
    <n v="273"/>
    <s v="1"/>
  </r>
  <r>
    <x v="5"/>
    <x v="5"/>
    <x v="1"/>
    <s v="FII"/>
    <x v="1"/>
    <x v="2"/>
    <x v="4"/>
    <x v="14"/>
    <n v="0.46074667412358017"/>
    <n v="1.0246006567944279E-2"/>
    <n v="0.44065676224487083"/>
    <n v="0.48083658600228951"/>
    <n v="2727"/>
    <s v="1"/>
  </r>
  <r>
    <x v="5"/>
    <x v="5"/>
    <x v="1"/>
    <s v="FII"/>
    <x v="1"/>
    <x v="3"/>
    <x v="4"/>
    <x v="14"/>
    <n v="0.5434510932291613"/>
    <n v="3.3226295123690734E-2"/>
    <n v="0.47830245832789908"/>
    <n v="0.60859972813042351"/>
    <n v="237"/>
    <s v="1"/>
  </r>
  <r>
    <x v="5"/>
    <x v="5"/>
    <x v="1"/>
    <s v="FII"/>
    <x v="1"/>
    <x v="1"/>
    <x v="5"/>
    <x v="14"/>
    <n v="0.49200405716038798"/>
    <n v="6.4503429386979033E-2"/>
    <n v="0.36552861488288435"/>
    <n v="0.6184794994378916"/>
    <n v="68"/>
    <s v="1"/>
  </r>
  <r>
    <x v="5"/>
    <x v="5"/>
    <x v="1"/>
    <s v="FII"/>
    <x v="1"/>
    <x v="2"/>
    <x v="5"/>
    <x v="14"/>
    <n v="0.46681896351065494"/>
    <n v="9.8529251577958686E-3"/>
    <n v="0.4474997880977748"/>
    <n v="0.48613813892353508"/>
    <n v="2932"/>
    <s v="1"/>
  </r>
  <r>
    <x v="5"/>
    <x v="5"/>
    <x v="1"/>
    <s v="FII"/>
    <x v="1"/>
    <x v="3"/>
    <x v="5"/>
    <x v="14"/>
    <n v="0.57060606949074699"/>
    <n v="8.6393810829635903E-2"/>
    <n v="0.40120894536012064"/>
    <n v="0.74000319362137335"/>
    <n v="34"/>
    <s v="1"/>
  </r>
  <r>
    <x v="5"/>
    <x v="5"/>
    <x v="1"/>
    <s v="FII"/>
    <x v="1"/>
    <x v="1"/>
    <x v="1"/>
    <x v="15"/>
    <n v="0.79775847197596228"/>
    <n v="1.1659541025351864E-2"/>
    <n v="0.77489696489101101"/>
    <n v="0.82061997906091355"/>
    <n v="1250"/>
    <s v="1"/>
  </r>
  <r>
    <x v="5"/>
    <x v="5"/>
    <x v="1"/>
    <s v="FII"/>
    <x v="1"/>
    <x v="2"/>
    <x v="1"/>
    <x v="15"/>
    <n v="0.72799911943803819"/>
    <n v="1.0894538305000765E-2"/>
    <n v="0.70663759550622185"/>
    <n v="0.74936064336985453"/>
    <n v="1750"/>
    <s v="1"/>
  </r>
  <r>
    <x v="5"/>
    <x v="5"/>
    <x v="1"/>
    <s v="FII"/>
    <x v="1"/>
    <x v="3"/>
    <x v="1"/>
    <x v="15"/>
    <n v="0.82388926234471449"/>
    <n v="1.2274076229364789E-2"/>
    <n v="0.79982280208965595"/>
    <n v="0.84795572259977303"/>
    <n v="994"/>
    <s v="1"/>
  </r>
  <r>
    <x v="5"/>
    <x v="5"/>
    <x v="1"/>
    <s v="FII"/>
    <x v="1"/>
    <x v="1"/>
    <x v="2"/>
    <x v="15"/>
    <n v="0.81351063907680954"/>
    <n v="2.7263754814247341E-2"/>
    <n v="0.76005308680326455"/>
    <n v="0.86696819135035452"/>
    <n v="215"/>
    <s v="1"/>
  </r>
  <r>
    <x v="5"/>
    <x v="5"/>
    <x v="1"/>
    <s v="FII"/>
    <x v="1"/>
    <x v="2"/>
    <x v="2"/>
    <x v="15"/>
    <n v="0.75141877151987058"/>
    <n v="8.4024391355408349E-3"/>
    <n v="0.73494364429055992"/>
    <n v="0.76789389874918124"/>
    <n v="2785"/>
    <s v="1"/>
  </r>
  <r>
    <x v="5"/>
    <x v="5"/>
    <x v="1"/>
    <s v="FII"/>
    <x v="1"/>
    <x v="3"/>
    <x v="2"/>
    <x v="15"/>
    <n v="0.81351063907680954"/>
    <n v="2.7263754814247341E-2"/>
    <n v="0.76005308680326455"/>
    <n v="0.86696819135035452"/>
    <n v="215"/>
    <s v="1"/>
  </r>
  <r>
    <x v="5"/>
    <x v="5"/>
    <x v="1"/>
    <s v="FII"/>
    <x v="1"/>
    <x v="1"/>
    <x v="3"/>
    <x v="15"/>
    <n v="0.83325625567975736"/>
    <n v="1.2050335133991705E-2"/>
    <n v="0.80962849696757644"/>
    <n v="0.85688401439193829"/>
    <n v="959"/>
    <s v="1"/>
  </r>
  <r>
    <x v="5"/>
    <x v="5"/>
    <x v="1"/>
    <s v="FII"/>
    <x v="1"/>
    <x v="2"/>
    <x v="3"/>
    <x v="15"/>
    <n v="0.7225058428616965"/>
    <n v="1.0194769812696814E-2"/>
    <n v="0.70251639372337749"/>
    <n v="0.74249529200001552"/>
    <n v="2041"/>
    <s v="1"/>
  </r>
  <r>
    <x v="5"/>
    <x v="5"/>
    <x v="1"/>
    <s v="FII"/>
    <x v="1"/>
    <x v="3"/>
    <x v="3"/>
    <x v="15"/>
    <n v="0.84867628811787865"/>
    <n v="1.3241208281868758E-2"/>
    <n v="0.82271351854649899"/>
    <n v="0.87463905768925831"/>
    <n v="728"/>
    <s v="1"/>
  </r>
  <r>
    <x v="5"/>
    <x v="5"/>
    <x v="1"/>
    <s v="FII"/>
    <x v="1"/>
    <x v="1"/>
    <x v="4"/>
    <x v="15"/>
    <n v="0.72074476479541716"/>
    <n v="2.8069153858756742E-2"/>
    <n v="0.66570802206126745"/>
    <n v="0.77578150752956687"/>
    <n v="273"/>
    <s v="1"/>
  </r>
  <r>
    <x v="5"/>
    <x v="5"/>
    <x v="1"/>
    <s v="FII"/>
    <x v="1"/>
    <x v="2"/>
    <x v="4"/>
    <x v="15"/>
    <n v="0.75899869347152338"/>
    <n v="8.3990929387908787E-3"/>
    <n v="0.74253012731528933"/>
    <n v="0.77546725962775742"/>
    <n v="2727"/>
    <s v="1"/>
  </r>
  <r>
    <x v="5"/>
    <x v="5"/>
    <x v="1"/>
    <s v="FII"/>
    <x v="1"/>
    <x v="3"/>
    <x v="4"/>
    <x v="15"/>
    <n v="0.7460306263217531"/>
    <n v="2.9397598072083555E-2"/>
    <n v="0.68838912953005538"/>
    <n v="0.80367212311345082"/>
    <n v="237"/>
    <s v="1"/>
  </r>
  <r>
    <x v="5"/>
    <x v="5"/>
    <x v="1"/>
    <s v="FII"/>
    <x v="1"/>
    <x v="1"/>
    <x v="5"/>
    <x v="15"/>
    <n v="0.66455662640152302"/>
    <n v="5.9788351660301456E-2"/>
    <n v="0.54732629785706899"/>
    <n v="0.78178695494597705"/>
    <n v="68"/>
    <s v="1"/>
  </r>
  <r>
    <x v="5"/>
    <x v="5"/>
    <x v="1"/>
    <s v="FII"/>
    <x v="1"/>
    <x v="2"/>
    <x v="5"/>
    <x v="15"/>
    <n v="0.75771429079821195"/>
    <n v="8.1174976195044143E-3"/>
    <n v="0.74179786416213223"/>
    <n v="0.77363071743429168"/>
    <n v="2932"/>
    <s v="1"/>
  </r>
  <r>
    <x v="5"/>
    <x v="5"/>
    <x v="1"/>
    <s v="FII"/>
    <x v="1"/>
    <x v="3"/>
    <x v="5"/>
    <x v="15"/>
    <n v="0.64537753648924367"/>
    <n v="8.6970302790868065E-2"/>
    <n v="0.47485005267915226"/>
    <n v="0.81590502029933509"/>
    <n v="34"/>
    <s v="1"/>
  </r>
  <r>
    <x v="5"/>
    <x v="5"/>
    <x v="1"/>
    <s v="FII"/>
    <x v="1"/>
    <x v="1"/>
    <x v="1"/>
    <x v="16"/>
    <n v="0.20224152802404244"/>
    <n v="1.1659541025351883E-2"/>
    <n v="0.17938002093909114"/>
    <n v="0.22510303510899374"/>
    <n v="1250"/>
    <s v="1"/>
  </r>
  <r>
    <x v="5"/>
    <x v="5"/>
    <x v="1"/>
    <s v="FII"/>
    <x v="1"/>
    <x v="2"/>
    <x v="1"/>
    <x v="16"/>
    <n v="0.27200088056196758"/>
    <n v="1.0894538305000775E-2"/>
    <n v="0.25063935663015124"/>
    <n v="0.29336240449378392"/>
    <n v="1750"/>
    <s v="1"/>
  </r>
  <r>
    <x v="5"/>
    <x v="5"/>
    <x v="1"/>
    <s v="FII"/>
    <x v="1"/>
    <x v="3"/>
    <x v="1"/>
    <x v="16"/>
    <n v="0.17611073765528271"/>
    <n v="1.2274076229364781E-2"/>
    <n v="0.15204427740022419"/>
    <n v="0.20017719791034122"/>
    <n v="994"/>
    <s v="1"/>
  </r>
  <r>
    <x v="5"/>
    <x v="5"/>
    <x v="1"/>
    <s v="FII"/>
    <x v="1"/>
    <x v="1"/>
    <x v="2"/>
    <x v="16"/>
    <n v="0.18648936092319057"/>
    <n v="2.7263754814247341E-2"/>
    <n v="0.13303180864964559"/>
    <n v="0.23994691319673556"/>
    <n v="215"/>
    <s v="1"/>
  </r>
  <r>
    <x v="5"/>
    <x v="5"/>
    <x v="1"/>
    <s v="FII"/>
    <x v="1"/>
    <x v="2"/>
    <x v="2"/>
    <x v="16"/>
    <n v="0.2485812284801327"/>
    <n v="8.4024391355408297E-3"/>
    <n v="0.23210610125082209"/>
    <n v="0.2650563557094433"/>
    <n v="2785"/>
    <s v="1"/>
  </r>
  <r>
    <x v="5"/>
    <x v="5"/>
    <x v="1"/>
    <s v="FII"/>
    <x v="1"/>
    <x v="3"/>
    <x v="2"/>
    <x v="16"/>
    <n v="0.18648936092319057"/>
    <n v="2.7263754814247341E-2"/>
    <n v="0.13303180864964559"/>
    <n v="0.23994691319673556"/>
    <n v="215"/>
    <s v="1"/>
  </r>
  <r>
    <x v="5"/>
    <x v="5"/>
    <x v="1"/>
    <s v="FII"/>
    <x v="1"/>
    <x v="1"/>
    <x v="3"/>
    <x v="16"/>
    <n v="0.16674374432024028"/>
    <n v="1.2050335133991726E-2"/>
    <n v="0.1431159856080593"/>
    <n v="0.19037150303242126"/>
    <n v="959"/>
    <s v="1"/>
  </r>
  <r>
    <x v="5"/>
    <x v="5"/>
    <x v="1"/>
    <s v="FII"/>
    <x v="1"/>
    <x v="2"/>
    <x v="3"/>
    <x v="16"/>
    <n v="0.27749415713831083"/>
    <n v="1.0194769812696836E-2"/>
    <n v="0.2575047079999917"/>
    <n v="0.29748360627662995"/>
    <n v="2041"/>
    <s v="1"/>
  </r>
  <r>
    <x v="5"/>
    <x v="5"/>
    <x v="1"/>
    <s v="FII"/>
    <x v="1"/>
    <x v="3"/>
    <x v="3"/>
    <x v="16"/>
    <n v="0.15132371188211921"/>
    <n v="1.324120828186877E-2"/>
    <n v="0.12536094231073955"/>
    <n v="0.17728648145349887"/>
    <n v="728"/>
    <s v="1"/>
  </r>
  <r>
    <x v="5"/>
    <x v="5"/>
    <x v="1"/>
    <s v="FII"/>
    <x v="1"/>
    <x v="1"/>
    <x v="4"/>
    <x v="16"/>
    <n v="0.27925523520458273"/>
    <n v="2.8069153858756749E-2"/>
    <n v="0.22421849247043302"/>
    <n v="0.33429197793873244"/>
    <n v="273"/>
    <s v="1"/>
  </r>
  <r>
    <x v="5"/>
    <x v="5"/>
    <x v="1"/>
    <s v="FII"/>
    <x v="1"/>
    <x v="2"/>
    <x v="4"/>
    <x v="16"/>
    <n v="0.24100130652847976"/>
    <n v="8.3990929387908753E-3"/>
    <n v="0.22453274037224574"/>
    <n v="0.25746987268471377"/>
    <n v="2727"/>
    <s v="1"/>
  </r>
  <r>
    <x v="5"/>
    <x v="5"/>
    <x v="1"/>
    <s v="FII"/>
    <x v="1"/>
    <x v="3"/>
    <x v="4"/>
    <x v="16"/>
    <n v="0.25396937367824696"/>
    <n v="2.9397598072083555E-2"/>
    <n v="0.19632787688654921"/>
    <n v="0.31161087046994473"/>
    <n v="237"/>
    <s v="1"/>
  </r>
  <r>
    <x v="5"/>
    <x v="5"/>
    <x v="1"/>
    <s v="FII"/>
    <x v="1"/>
    <x v="1"/>
    <x v="5"/>
    <x v="16"/>
    <n v="0.33544337359847748"/>
    <n v="5.9788351660301463E-2"/>
    <n v="0.21821304505402345"/>
    <n v="0.45267370214293151"/>
    <n v="68"/>
    <s v="1"/>
  </r>
  <r>
    <x v="5"/>
    <x v="5"/>
    <x v="1"/>
    <s v="FII"/>
    <x v="1"/>
    <x v="2"/>
    <x v="5"/>
    <x v="16"/>
    <n v="0.24228570920179124"/>
    <n v="8.1174976195044247E-3"/>
    <n v="0.22636928256571145"/>
    <n v="0.25820213583787105"/>
    <n v="2932"/>
    <s v="1"/>
  </r>
  <r>
    <x v="5"/>
    <x v="5"/>
    <x v="1"/>
    <s v="FII"/>
    <x v="1"/>
    <x v="3"/>
    <x v="5"/>
    <x v="16"/>
    <n v="0.35462246351075644"/>
    <n v="8.6970302790868065E-2"/>
    <n v="0.18409497970066499"/>
    <n v="0.52514994732084785"/>
    <n v="34"/>
    <s v="1"/>
  </r>
  <r>
    <x v="5"/>
    <x v="5"/>
    <x v="1"/>
    <s v="FII"/>
    <x v="1"/>
    <x v="1"/>
    <x v="1"/>
    <x v="17"/>
    <n v="0.410235138253635"/>
    <n v="1.4493392223441693E-2"/>
    <n v="0.38181714235819275"/>
    <n v="0.43865313414907725"/>
    <n v="1250"/>
    <s v="1"/>
  </r>
  <r>
    <x v="5"/>
    <x v="5"/>
    <x v="1"/>
    <s v="FII"/>
    <x v="1"/>
    <x v="2"/>
    <x v="1"/>
    <x v="17"/>
    <n v="0.39957891113811678"/>
    <n v="1.2359582100025785E-2"/>
    <n v="0.3753447947923364"/>
    <n v="0.42381302748389715"/>
    <n v="1750"/>
    <s v="1"/>
  </r>
  <r>
    <x v="5"/>
    <x v="5"/>
    <x v="1"/>
    <s v="FII"/>
    <x v="1"/>
    <x v="3"/>
    <x v="1"/>
    <x v="17"/>
    <n v="0.40410461930462938"/>
    <n v="1.621570326597746E-2"/>
    <n v="0.37230959287120907"/>
    <n v="0.43589964573804968"/>
    <n v="994"/>
    <s v="1"/>
  </r>
  <r>
    <x v="5"/>
    <x v="5"/>
    <x v="1"/>
    <s v="FII"/>
    <x v="1"/>
    <x v="1"/>
    <x v="2"/>
    <x v="17"/>
    <n v="0.50156618179479162"/>
    <n v="3.593120505291416E-2"/>
    <n v="0.43111388036183329"/>
    <n v="0.57201848322774995"/>
    <n v="215"/>
    <s v="1"/>
  </r>
  <r>
    <x v="5"/>
    <x v="5"/>
    <x v="1"/>
    <s v="FII"/>
    <x v="1"/>
    <x v="2"/>
    <x v="2"/>
    <x v="17"/>
    <n v="0.39669486172455326"/>
    <n v="9.7362958808347496E-3"/>
    <n v="0.37760436778684975"/>
    <n v="0.41578535566225677"/>
    <n v="2785"/>
    <s v="1"/>
  </r>
  <r>
    <x v="5"/>
    <x v="5"/>
    <x v="1"/>
    <s v="FII"/>
    <x v="1"/>
    <x v="3"/>
    <x v="2"/>
    <x v="17"/>
    <n v="0.50156618179479162"/>
    <n v="3.593120505291416E-2"/>
    <n v="0.43111388036183329"/>
    <n v="0.57201848322774995"/>
    <n v="215"/>
    <s v="1"/>
  </r>
  <r>
    <x v="5"/>
    <x v="5"/>
    <x v="1"/>
    <s v="FII"/>
    <x v="1"/>
    <x v="1"/>
    <x v="3"/>
    <x v="17"/>
    <n v="0.43205194221368942"/>
    <n v="1.6635452986184626E-2"/>
    <n v="0.39943388928363799"/>
    <n v="0.46466999514374085"/>
    <n v="959"/>
    <s v="1"/>
  </r>
  <r>
    <x v="5"/>
    <x v="5"/>
    <x v="1"/>
    <s v="FII"/>
    <x v="1"/>
    <x v="2"/>
    <x v="3"/>
    <x v="17"/>
    <n v="0.39174564749391272"/>
    <n v="1.140226139588783E-2"/>
    <n v="0.36938860281095626"/>
    <n v="0.41410269217686918"/>
    <n v="2041"/>
    <s v="1"/>
  </r>
  <r>
    <x v="5"/>
    <x v="5"/>
    <x v="1"/>
    <s v="FII"/>
    <x v="1"/>
    <x v="3"/>
    <x v="3"/>
    <x v="17"/>
    <n v="0.42515302875243388"/>
    <n v="1.9040734009778994E-2"/>
    <n v="0.38781880826118614"/>
    <n v="0.46248724924368162"/>
    <n v="728"/>
    <s v="1"/>
  </r>
  <r>
    <x v="5"/>
    <x v="5"/>
    <x v="1"/>
    <s v="FII"/>
    <x v="1"/>
    <x v="1"/>
    <x v="4"/>
    <x v="17"/>
    <n v="0.22280578533548162"/>
    <n v="2.6501276228579798E-2"/>
    <n v="0.1708432670045644"/>
    <n v="0.27476830366639882"/>
    <n v="273"/>
    <s v="1"/>
  </r>
  <r>
    <x v="5"/>
    <x v="5"/>
    <x v="1"/>
    <s v="FII"/>
    <x v="1"/>
    <x v="2"/>
    <x v="4"/>
    <x v="17"/>
    <n v="0.42130537553916175"/>
    <n v="9.9409968221861929E-3"/>
    <n v="0.40181351314185704"/>
    <n v="0.44079723793646647"/>
    <n v="2727"/>
    <s v="1"/>
  </r>
  <r>
    <x v="5"/>
    <x v="5"/>
    <x v="1"/>
    <s v="FII"/>
    <x v="1"/>
    <x v="3"/>
    <x v="4"/>
    <x v="17"/>
    <n v="0.20347491141628316"/>
    <n v="2.7477025175056631E-2"/>
    <n v="0.14959918814835249"/>
    <n v="0.25735063468421382"/>
    <n v="237"/>
    <s v="1"/>
  </r>
  <r>
    <x v="5"/>
    <x v="5"/>
    <x v="1"/>
    <s v="FII"/>
    <x v="1"/>
    <x v="1"/>
    <x v="5"/>
    <x v="17"/>
    <n v="0.25594659263118841"/>
    <n v="5.4731556996044595E-2"/>
    <n v="0.1486314011228051"/>
    <n v="0.36326178413957172"/>
    <n v="68"/>
    <s v="1"/>
  </r>
  <r>
    <x v="5"/>
    <x v="5"/>
    <x v="1"/>
    <s v="FII"/>
    <x v="1"/>
    <x v="2"/>
    <x v="5"/>
    <x v="17"/>
    <n v="0.40719108385371378"/>
    <n v="9.5373256058938604E-3"/>
    <n v="0.38849072194096435"/>
    <n v="0.42589144576646321"/>
    <n v="2932"/>
    <s v="1"/>
  </r>
  <r>
    <x v="5"/>
    <x v="5"/>
    <x v="1"/>
    <s v="FII"/>
    <x v="1"/>
    <x v="3"/>
    <x v="5"/>
    <x v="17"/>
    <n v="0.22316737993419949"/>
    <n v="7.3579756259629356E-2"/>
    <n v="7.8895481462300632E-2"/>
    <n v="0.36743927840609836"/>
    <n v="34"/>
    <s v="1"/>
  </r>
  <r>
    <x v="5"/>
    <x v="5"/>
    <x v="1"/>
    <s v="FII"/>
    <x v="1"/>
    <x v="1"/>
    <x v="1"/>
    <x v="18"/>
    <n v="0.41682072235056455"/>
    <n v="1.4563893885531134E-2"/>
    <n v="0.38826448994616763"/>
    <n v="0.44537695475496147"/>
    <n v="1250"/>
    <s v="1"/>
  </r>
  <r>
    <x v="5"/>
    <x v="5"/>
    <x v="1"/>
    <s v="FII"/>
    <x v="1"/>
    <x v="2"/>
    <x v="1"/>
    <x v="18"/>
    <n v="0.34681784037802293"/>
    <n v="1.1981156024748812E-2"/>
    <n v="0.32332572497226791"/>
    <n v="0.37030995578377796"/>
    <n v="1750"/>
    <s v="1"/>
  </r>
  <r>
    <x v="5"/>
    <x v="5"/>
    <x v="1"/>
    <s v="FII"/>
    <x v="1"/>
    <x v="3"/>
    <x v="1"/>
    <x v="18"/>
    <n v="0.43318681930675129"/>
    <n v="1.6428485774035294E-2"/>
    <n v="0.40097457843882273"/>
    <n v="0.46539906017467986"/>
    <n v="994"/>
    <s v="1"/>
  </r>
  <r>
    <x v="5"/>
    <x v="5"/>
    <x v="1"/>
    <s v="FII"/>
    <x v="1"/>
    <x v="1"/>
    <x v="2"/>
    <x v="18"/>
    <n v="0.36744628420215025"/>
    <n v="3.4063808428967876E-2"/>
    <n v="0.30065549063266062"/>
    <n v="0.43423707777163989"/>
    <n v="215"/>
    <s v="1"/>
  </r>
  <r>
    <x v="5"/>
    <x v="5"/>
    <x v="1"/>
    <s v="FII"/>
    <x v="1"/>
    <x v="2"/>
    <x v="2"/>
    <x v="18"/>
    <n v="0.37505555703474508"/>
    <n v="9.6358978638177925E-3"/>
    <n v="0.3561619190429452"/>
    <n v="0.39394919502654496"/>
    <n v="2785"/>
    <s v="1"/>
  </r>
  <r>
    <x v="5"/>
    <x v="5"/>
    <x v="1"/>
    <s v="FII"/>
    <x v="1"/>
    <x v="3"/>
    <x v="2"/>
    <x v="18"/>
    <n v="0.36744628420215025"/>
    <n v="3.4063808428967876E-2"/>
    <n v="0.30065549063266062"/>
    <n v="0.43423707777163989"/>
    <n v="215"/>
    <s v="1"/>
  </r>
  <r>
    <x v="5"/>
    <x v="5"/>
    <x v="1"/>
    <s v="FII"/>
    <x v="1"/>
    <x v="1"/>
    <x v="3"/>
    <x v="18"/>
    <n v="0.42176313634716656"/>
    <n v="1.6652170352702778E-2"/>
    <n v="0.38911230475179154"/>
    <n v="0.45441396794254157"/>
    <n v="959"/>
    <s v="1"/>
  </r>
  <r>
    <x v="5"/>
    <x v="5"/>
    <x v="1"/>
    <s v="FII"/>
    <x v="1"/>
    <x v="2"/>
    <x v="3"/>
    <x v="18"/>
    <n v="0.35439379362763795"/>
    <n v="1.1127347436943691E-2"/>
    <n v="0.33257578795200499"/>
    <n v="0.37621179930327092"/>
    <n v="2041"/>
    <s v="1"/>
  </r>
  <r>
    <x v="5"/>
    <x v="5"/>
    <x v="1"/>
    <s v="FII"/>
    <x v="1"/>
    <x v="3"/>
    <x v="3"/>
    <x v="18"/>
    <n v="0.43792468078814212"/>
    <n v="1.9216760401405093E-2"/>
    <n v="0.40024531561319299"/>
    <n v="0.47560404596309125"/>
    <n v="728"/>
    <s v="1"/>
  </r>
  <r>
    <x v="5"/>
    <x v="5"/>
    <x v="1"/>
    <s v="FII"/>
    <x v="1"/>
    <x v="1"/>
    <x v="4"/>
    <x v="18"/>
    <n v="0.4949170085536993"/>
    <n v="3.1658604310477477E-2"/>
    <n v="0.43284223175331427"/>
    <n v="0.55699178535408433"/>
    <n v="273"/>
    <s v="1"/>
  </r>
  <r>
    <x v="5"/>
    <x v="5"/>
    <x v="1"/>
    <s v="FII"/>
    <x v="1"/>
    <x v="2"/>
    <x v="4"/>
    <x v="18"/>
    <n v="0.36289673052712768"/>
    <n v="9.6821526013288403E-3"/>
    <n v="0.34391239831271458"/>
    <n v="0.38188106274154077"/>
    <n v="2727"/>
    <s v="1"/>
  </r>
  <r>
    <x v="5"/>
    <x v="5"/>
    <x v="1"/>
    <s v="FII"/>
    <x v="1"/>
    <x v="3"/>
    <x v="4"/>
    <x v="18"/>
    <n v="0.51856220879930848"/>
    <n v="3.4085227510716909E-2"/>
    <n v="0.45172941765134694"/>
    <n v="0.58539499994727007"/>
    <n v="237"/>
    <s v="1"/>
  </r>
  <r>
    <x v="5"/>
    <x v="5"/>
    <x v="1"/>
    <s v="FII"/>
    <x v="1"/>
    <x v="1"/>
    <x v="5"/>
    <x v="18"/>
    <n v="0.5354887243120996"/>
    <n v="6.4070497010939906E-2"/>
    <n v="0.40986215649377089"/>
    <n v="0.6611152921304283"/>
    <n v="68"/>
    <s v="1"/>
  </r>
  <r>
    <x v="5"/>
    <x v="5"/>
    <x v="1"/>
    <s v="FII"/>
    <x v="1"/>
    <x v="2"/>
    <x v="5"/>
    <x v="18"/>
    <n v="0.37084749630800329"/>
    <n v="9.3603362160300241E-3"/>
    <n v="0.35249416728287225"/>
    <n v="0.38920082533313433"/>
    <n v="2932"/>
    <s v="1"/>
  </r>
  <r>
    <x v="5"/>
    <x v="5"/>
    <x v="1"/>
    <s v="FII"/>
    <x v="1"/>
    <x v="3"/>
    <x v="5"/>
    <x v="18"/>
    <n v="0.55712751540341821"/>
    <n v="9.0156891714112758E-2"/>
    <n v="0.38035191041195399"/>
    <n v="0.73390312039488248"/>
    <n v="34"/>
    <s v="1"/>
  </r>
  <r>
    <x v="5"/>
    <x v="5"/>
    <x v="1"/>
    <s v="FII"/>
    <x v="1"/>
    <x v="1"/>
    <x v="1"/>
    <x v="19"/>
    <n v="0.17294413939580439"/>
    <n v="1.1590777123101234E-2"/>
    <n v="0.15021746149796036"/>
    <n v="0.19567081729364841"/>
    <n v="1250"/>
    <s v="1"/>
  </r>
  <r>
    <x v="5"/>
    <x v="5"/>
    <x v="1"/>
    <s v="FII"/>
    <x v="1"/>
    <x v="2"/>
    <x v="1"/>
    <x v="19"/>
    <n v="0.25360324848387111"/>
    <n v="1.0985914193672059E-2"/>
    <n v="0.23206255879229545"/>
    <n v="0.2751439381754468"/>
    <n v="1750"/>
    <s v="1"/>
  </r>
  <r>
    <x v="5"/>
    <x v="5"/>
    <x v="1"/>
    <s v="FII"/>
    <x v="1"/>
    <x v="3"/>
    <x v="1"/>
    <x v="19"/>
    <n v="0.16270856138861517"/>
    <n v="1.2760825582949019E-2"/>
    <n v="0.13768770474939662"/>
    <n v="0.18772941802783372"/>
    <n v="994"/>
    <s v="1"/>
  </r>
  <r>
    <x v="5"/>
    <x v="5"/>
    <x v="1"/>
    <s v="FII"/>
    <x v="1"/>
    <x v="1"/>
    <x v="2"/>
    <x v="19"/>
    <n v="0.13098753400305849"/>
    <n v="2.5202612045598351E-2"/>
    <n v="8.1571378376783577E-2"/>
    <n v="0.1804036896293334"/>
    <n v="215"/>
    <s v="1"/>
  </r>
  <r>
    <x v="5"/>
    <x v="5"/>
    <x v="1"/>
    <s v="FII"/>
    <x v="1"/>
    <x v="2"/>
    <x v="2"/>
    <x v="19"/>
    <n v="0.22824958124071801"/>
    <n v="8.4702415696952128E-3"/>
    <n v="0.21164151002798415"/>
    <n v="0.24485765245345187"/>
    <n v="2785"/>
    <s v="1"/>
  </r>
  <r>
    <x v="5"/>
    <x v="5"/>
    <x v="1"/>
    <s v="FII"/>
    <x v="1"/>
    <x v="3"/>
    <x v="2"/>
    <x v="19"/>
    <n v="0.13098753400305849"/>
    <n v="2.5202612045598351E-2"/>
    <n v="8.1571378376783577E-2"/>
    <n v="0.1804036896293334"/>
    <n v="215"/>
    <s v="1"/>
  </r>
  <r>
    <x v="5"/>
    <x v="5"/>
    <x v="1"/>
    <s v="FII"/>
    <x v="1"/>
    <x v="1"/>
    <x v="3"/>
    <x v="19"/>
    <n v="0.14618492143913953"/>
    <n v="1.2344817730730536E-2"/>
    <n v="0.12197975440898953"/>
    <n v="0.17039008846928952"/>
    <n v="959"/>
    <s v="1"/>
  </r>
  <r>
    <x v="5"/>
    <x v="5"/>
    <x v="1"/>
    <s v="FII"/>
    <x v="1"/>
    <x v="2"/>
    <x v="3"/>
    <x v="19"/>
    <n v="0.25386055887846337"/>
    <n v="1.0200283743934467E-2"/>
    <n v="0.23386029827014035"/>
    <n v="0.27386081948678637"/>
    <n v="2041"/>
    <s v="1"/>
  </r>
  <r>
    <x v="5"/>
    <x v="5"/>
    <x v="1"/>
    <s v="FII"/>
    <x v="1"/>
    <x v="3"/>
    <x v="3"/>
    <x v="19"/>
    <n v="0.13692229045941814"/>
    <n v="1.3903396270368427E-2"/>
    <n v="0.10966113226727391"/>
    <n v="0.16418344865156237"/>
    <n v="728"/>
    <s v="1"/>
  </r>
  <r>
    <x v="5"/>
    <x v="5"/>
    <x v="1"/>
    <s v="FII"/>
    <x v="1"/>
    <x v="1"/>
    <x v="4"/>
    <x v="19"/>
    <n v="0.28227720611081891"/>
    <n v="2.9300827306752694E-2"/>
    <n v="0.22482545311198721"/>
    <n v="0.33972895910965062"/>
    <n v="273"/>
    <s v="1"/>
  </r>
  <r>
    <x v="5"/>
    <x v="5"/>
    <x v="1"/>
    <s v="FII"/>
    <x v="1"/>
    <x v="2"/>
    <x v="4"/>
    <x v="19"/>
    <n v="0.21579789393372656"/>
    <n v="8.3946087799241786E-3"/>
    <n v="0.19933812011584259"/>
    <n v="0.23225766775161052"/>
    <n v="2727"/>
    <s v="1"/>
  </r>
  <r>
    <x v="5"/>
    <x v="5"/>
    <x v="1"/>
    <s v="FII"/>
    <x v="1"/>
    <x v="3"/>
    <x v="4"/>
    <x v="19"/>
    <n v="0.27796287978440826"/>
    <n v="3.1475959948318644E-2"/>
    <n v="0.216246223888649"/>
    <n v="0.33967953568016751"/>
    <n v="237"/>
    <s v="1"/>
  </r>
  <r>
    <x v="5"/>
    <x v="5"/>
    <x v="1"/>
    <s v="FII"/>
    <x v="1"/>
    <x v="1"/>
    <x v="5"/>
    <x v="19"/>
    <n v="0.20856468305671252"/>
    <n v="5.3776478804313334E-2"/>
    <n v="0.10312216619302327"/>
    <n v="0.31400719992040177"/>
    <n v="68"/>
    <s v="1"/>
  </r>
  <r>
    <x v="5"/>
    <x v="5"/>
    <x v="1"/>
    <s v="FII"/>
    <x v="1"/>
    <x v="2"/>
    <x v="5"/>
    <x v="19"/>
    <n v="0.22196141983829723"/>
    <n v="8.1840008931925012E-3"/>
    <n v="0.20591459655458899"/>
    <n v="0.23800824312200547"/>
    <n v="2932"/>
    <s v="1"/>
  </r>
  <r>
    <x v="5"/>
    <x v="5"/>
    <x v="1"/>
    <s v="FII"/>
    <x v="1"/>
    <x v="3"/>
    <x v="5"/>
    <x v="19"/>
    <n v="0.21970510466238238"/>
    <n v="7.7423260970409996E-2"/>
    <n v="6.7897033884429692E-2"/>
    <n v="0.37151317544033508"/>
    <n v="34"/>
    <s v="1"/>
  </r>
  <r>
    <x v="5"/>
    <x v="5"/>
    <x v="1"/>
    <s v="FII"/>
    <x v="1"/>
    <x v="1"/>
    <x v="1"/>
    <x v="20"/>
    <n v="0.58437836755735828"/>
    <n v="1.4532770388282884E-2"/>
    <n v="0.55588316071574317"/>
    <n v="0.61287357439897339"/>
    <n v="1250"/>
    <s v="1"/>
  </r>
  <r>
    <x v="5"/>
    <x v="5"/>
    <x v="1"/>
    <s v="FII"/>
    <x v="1"/>
    <x v="2"/>
    <x v="1"/>
    <x v="20"/>
    <n v="0.52076486009008749"/>
    <n v="1.2593597296568367E-2"/>
    <n v="0.49607189720291139"/>
    <n v="0.54545782297726364"/>
    <n v="1750"/>
    <s v="1"/>
  </r>
  <r>
    <x v="5"/>
    <x v="5"/>
    <x v="1"/>
    <s v="FII"/>
    <x v="1"/>
    <x v="3"/>
    <x v="1"/>
    <x v="20"/>
    <n v="0.59711996357222097"/>
    <n v="1.6210272472201623E-2"/>
    <n v="0.56533558559658414"/>
    <n v="0.62890434154785779"/>
    <n v="994"/>
    <s v="1"/>
  </r>
  <r>
    <x v="5"/>
    <x v="5"/>
    <x v="1"/>
    <s v="FII"/>
    <x v="1"/>
    <x v="1"/>
    <x v="2"/>
    <x v="20"/>
    <n v="0.55521462994996362"/>
    <n v="3.5596387590230448E-2"/>
    <n v="0.48541882363792521"/>
    <n v="0.62501043626200203"/>
    <n v="215"/>
    <s v="1"/>
  </r>
  <r>
    <x v="5"/>
    <x v="5"/>
    <x v="1"/>
    <s v="FII"/>
    <x v="1"/>
    <x v="2"/>
    <x v="2"/>
    <x v="20"/>
    <n v="0.54528412069896803"/>
    <n v="9.9222659639266967E-3"/>
    <n v="0.52582898493162888"/>
    <n v="0.56473925646630718"/>
    <n v="2785"/>
    <s v="1"/>
  </r>
  <r>
    <x v="5"/>
    <x v="5"/>
    <x v="1"/>
    <s v="FII"/>
    <x v="1"/>
    <x v="3"/>
    <x v="2"/>
    <x v="20"/>
    <n v="0.55521462994996362"/>
    <n v="3.5596387590230448E-2"/>
    <n v="0.48541882363792521"/>
    <n v="0.62501043626200203"/>
    <n v="215"/>
    <s v="1"/>
  </r>
  <r>
    <x v="5"/>
    <x v="5"/>
    <x v="1"/>
    <s v="FII"/>
    <x v="1"/>
    <x v="1"/>
    <x v="3"/>
    <x v="20"/>
    <n v="0.56017400866749301"/>
    <n v="1.6701982011773968E-2"/>
    <n v="0.52742550859663573"/>
    <n v="0.59292250873835028"/>
    <n v="959"/>
    <s v="1"/>
  </r>
  <r>
    <x v="5"/>
    <x v="5"/>
    <x v="1"/>
    <s v="FII"/>
    <x v="1"/>
    <x v="2"/>
    <x v="3"/>
    <x v="20"/>
    <n v="0.5398914840062734"/>
    <n v="1.1625000901458259E-2"/>
    <n v="0.51709770165297253"/>
    <n v="0.56268526635957428"/>
    <n v="2041"/>
    <s v="1"/>
  </r>
  <r>
    <x v="5"/>
    <x v="5"/>
    <x v="1"/>
    <s v="FII"/>
    <x v="1"/>
    <x v="3"/>
    <x v="3"/>
    <x v="20"/>
    <n v="0.57498069486165349"/>
    <n v="1.9080500014668444E-2"/>
    <n v="0.53756850296479519"/>
    <n v="0.61239288675851178"/>
    <n v="728"/>
    <s v="1"/>
  </r>
  <r>
    <x v="5"/>
    <x v="5"/>
    <x v="1"/>
    <s v="FII"/>
    <x v="1"/>
    <x v="1"/>
    <x v="4"/>
    <x v="20"/>
    <n v="0.79917589641623288"/>
    <n v="2.5462846599867087E-2"/>
    <n v="0.74924948450343454"/>
    <n v="0.84910230832903122"/>
    <n v="273"/>
    <s v="1"/>
  </r>
  <r>
    <x v="5"/>
    <x v="5"/>
    <x v="1"/>
    <s v="FII"/>
    <x v="1"/>
    <x v="2"/>
    <x v="4"/>
    <x v="20"/>
    <n v="0.52146439699032177"/>
    <n v="1.0067582567014673E-2"/>
    <n v="0.50172433092050905"/>
    <n v="0.54120446306013448"/>
    <n v="2727"/>
    <s v="1"/>
  </r>
  <r>
    <x v="5"/>
    <x v="5"/>
    <x v="1"/>
    <s v="FII"/>
    <x v="1"/>
    <x v="3"/>
    <x v="4"/>
    <x v="20"/>
    <n v="0.79890835850443642"/>
    <n v="2.7240295259610862E-2"/>
    <n v="0.74549680467743107"/>
    <n v="0.85231991233144178"/>
    <n v="237"/>
    <s v="1"/>
  </r>
  <r>
    <x v="5"/>
    <x v="5"/>
    <x v="1"/>
    <s v="FII"/>
    <x v="1"/>
    <x v="1"/>
    <x v="5"/>
    <x v="20"/>
    <n v="0.68984951035824071"/>
    <n v="5.9944950222523836E-2"/>
    <n v="0.57231213034992923"/>
    <n v="0.8073868903665522"/>
    <n v="68"/>
    <s v="1"/>
  </r>
  <r>
    <x v="5"/>
    <x v="5"/>
    <x v="1"/>
    <s v="FII"/>
    <x v="1"/>
    <x v="2"/>
    <x v="5"/>
    <x v="20"/>
    <n v="0.54265553171516756"/>
    <n v="9.6741162630667472E-3"/>
    <n v="0.52368695679374877"/>
    <n v="0.56162410663658635"/>
    <n v="2932"/>
    <s v="1"/>
  </r>
  <r>
    <x v="5"/>
    <x v="5"/>
    <x v="1"/>
    <s v="FII"/>
    <x v="1"/>
    <x v="3"/>
    <x v="5"/>
    <x v="20"/>
    <n v="0.71370951332107158"/>
    <n v="8.3726377743282496E-2"/>
    <n v="0.5495425728031369"/>
    <n v="0.87787645383900625"/>
    <n v="34"/>
    <s v="1"/>
  </r>
  <r>
    <x v="5"/>
    <x v="5"/>
    <x v="1"/>
    <s v="FII"/>
    <x v="1"/>
    <x v="1"/>
    <x v="1"/>
    <x v="21"/>
    <n v="0.41562163244264738"/>
    <n v="1.4532770388282906E-2"/>
    <n v="0.38712642560103216"/>
    <n v="0.4441168392842626"/>
    <n v="1250"/>
    <s v="1"/>
  </r>
  <r>
    <x v="5"/>
    <x v="5"/>
    <x v="1"/>
    <s v="FII"/>
    <x v="1"/>
    <x v="2"/>
    <x v="1"/>
    <x v="21"/>
    <n v="0.47923513990992395"/>
    <n v="1.2593597296568336E-2"/>
    <n v="0.45454217702274791"/>
    <n v="0.50392810279709999"/>
    <n v="1750"/>
    <s v="1"/>
  </r>
  <r>
    <x v="5"/>
    <x v="5"/>
    <x v="1"/>
    <s v="FII"/>
    <x v="1"/>
    <x v="3"/>
    <x v="1"/>
    <x v="21"/>
    <n v="0.40288003642777626"/>
    <n v="1.6210272472201619E-2"/>
    <n v="0.37109565845213943"/>
    <n v="0.43466441440341308"/>
    <n v="994"/>
    <s v="1"/>
  </r>
  <r>
    <x v="5"/>
    <x v="5"/>
    <x v="1"/>
    <s v="FII"/>
    <x v="1"/>
    <x v="1"/>
    <x v="2"/>
    <x v="21"/>
    <n v="0.44478537005003621"/>
    <n v="3.5596387590230441E-2"/>
    <n v="0.3749895637379978"/>
    <n v="0.51458117636207468"/>
    <n v="215"/>
    <s v="1"/>
  </r>
  <r>
    <x v="5"/>
    <x v="5"/>
    <x v="1"/>
    <s v="FII"/>
    <x v="1"/>
    <x v="2"/>
    <x v="2"/>
    <x v="21"/>
    <n v="0.45471587930104085"/>
    <n v="9.9222659639267123E-3"/>
    <n v="0.4352607435337017"/>
    <n v="0.47417101506838"/>
    <n v="2785"/>
    <s v="1"/>
  </r>
  <r>
    <x v="5"/>
    <x v="5"/>
    <x v="1"/>
    <s v="FII"/>
    <x v="1"/>
    <x v="3"/>
    <x v="2"/>
    <x v="21"/>
    <n v="0.44478537005003621"/>
    <n v="3.5596387590230441E-2"/>
    <n v="0.3749895637379978"/>
    <n v="0.51458117636207468"/>
    <n v="215"/>
    <s v="1"/>
  </r>
  <r>
    <x v="5"/>
    <x v="5"/>
    <x v="1"/>
    <s v="FII"/>
    <x v="1"/>
    <x v="1"/>
    <x v="3"/>
    <x v="21"/>
    <n v="0.43982599133250377"/>
    <n v="1.6701982011773951E-2"/>
    <n v="0.4070774912616465"/>
    <n v="0.47257449140336105"/>
    <n v="959"/>
    <s v="1"/>
  </r>
  <r>
    <x v="5"/>
    <x v="5"/>
    <x v="1"/>
    <s v="FII"/>
    <x v="1"/>
    <x v="2"/>
    <x v="3"/>
    <x v="21"/>
    <n v="0.46010851599374025"/>
    <n v="1.1625000901458279E-2"/>
    <n v="0.43731473364043932"/>
    <n v="0.48290229834704118"/>
    <n v="2041"/>
    <s v="1"/>
  </r>
  <r>
    <x v="5"/>
    <x v="5"/>
    <x v="1"/>
    <s v="FII"/>
    <x v="1"/>
    <x v="3"/>
    <x v="3"/>
    <x v="21"/>
    <n v="0.42501930513834185"/>
    <n v="1.908050001466843E-2"/>
    <n v="0.38760711324148361"/>
    <n v="0.46243149703520009"/>
    <n v="728"/>
    <s v="1"/>
  </r>
  <r>
    <x v="5"/>
    <x v="5"/>
    <x v="1"/>
    <s v="FII"/>
    <x v="1"/>
    <x v="1"/>
    <x v="4"/>
    <x v="21"/>
    <n v="0.2008241035837669"/>
    <n v="2.5462846599867084E-2"/>
    <n v="0.15089769167096853"/>
    <n v="0.25075051549656524"/>
    <n v="273"/>
    <s v="1"/>
  </r>
  <r>
    <x v="5"/>
    <x v="5"/>
    <x v="1"/>
    <s v="FII"/>
    <x v="1"/>
    <x v="2"/>
    <x v="4"/>
    <x v="21"/>
    <n v="0.47853560300968817"/>
    <n v="1.0067582567014646E-2"/>
    <n v="0.45879553693987551"/>
    <n v="0.49827566907950083"/>
    <n v="2727"/>
    <s v="1"/>
  </r>
  <r>
    <x v="5"/>
    <x v="5"/>
    <x v="1"/>
    <s v="FII"/>
    <x v="1"/>
    <x v="3"/>
    <x v="4"/>
    <x v="21"/>
    <n v="0.20109164149556344"/>
    <n v="2.7240295259610862E-2"/>
    <n v="0.14768008766855811"/>
    <n v="0.25450319532256876"/>
    <n v="237"/>
    <s v="1"/>
  </r>
  <r>
    <x v="5"/>
    <x v="5"/>
    <x v="1"/>
    <s v="FII"/>
    <x v="1"/>
    <x v="1"/>
    <x v="5"/>
    <x v="21"/>
    <n v="0.31015048964175979"/>
    <n v="5.9944950222523816E-2"/>
    <n v="0.19261310963344835"/>
    <n v="0.42768786965007122"/>
    <n v="68"/>
    <s v="1"/>
  </r>
  <r>
    <x v="5"/>
    <x v="5"/>
    <x v="1"/>
    <s v="FII"/>
    <x v="1"/>
    <x v="2"/>
    <x v="5"/>
    <x v="21"/>
    <n v="0.45734446828483954"/>
    <n v="9.6741162630667767E-3"/>
    <n v="0.4383758933634207"/>
    <n v="0.47631304320625839"/>
    <n v="2932"/>
    <s v="1"/>
  </r>
  <r>
    <x v="5"/>
    <x v="5"/>
    <x v="1"/>
    <s v="FII"/>
    <x v="1"/>
    <x v="3"/>
    <x v="5"/>
    <x v="21"/>
    <n v="0.28629048667892848"/>
    <n v="8.3726377743282496E-2"/>
    <n v="0.1221235461609938"/>
    <n v="0.45045742719686316"/>
    <n v="34"/>
    <s v="1"/>
  </r>
  <r>
    <x v="5"/>
    <x v="5"/>
    <x v="1"/>
    <s v="FII"/>
    <x v="1"/>
    <x v="1"/>
    <x v="1"/>
    <x v="22"/>
    <n v="0.84492244972111963"/>
    <n v="1.0653004481554052E-2"/>
    <n v="0.82403451451839449"/>
    <n v="0.86581038492384477"/>
    <n v="1250"/>
    <s v="1"/>
  </r>
  <r>
    <x v="5"/>
    <x v="5"/>
    <x v="1"/>
    <s v="FII"/>
    <x v="1"/>
    <x v="2"/>
    <x v="1"/>
    <x v="22"/>
    <n v="0.73859937934437569"/>
    <n v="1.1067060318579392E-2"/>
    <n v="0.71689958195675507"/>
    <n v="0.76029917673199632"/>
    <n v="1750"/>
    <s v="1"/>
  </r>
  <r>
    <x v="5"/>
    <x v="5"/>
    <x v="1"/>
    <s v="FII"/>
    <x v="1"/>
    <x v="3"/>
    <x v="1"/>
    <x v="22"/>
    <n v="0.86573293045551269"/>
    <n v="1.1073773773172046E-2"/>
    <n v="0.84401996962608927"/>
    <n v="0.88744589128493612"/>
    <n v="994"/>
    <s v="1"/>
  </r>
  <r>
    <x v="5"/>
    <x v="5"/>
    <x v="1"/>
    <s v="FII"/>
    <x v="1"/>
    <x v="1"/>
    <x v="2"/>
    <x v="22"/>
    <n v="0.84162724952015255"/>
    <n v="2.5708213287978055E-2"/>
    <n v="0.79121973356848485"/>
    <n v="0.89203476547182026"/>
    <n v="215"/>
    <s v="1"/>
  </r>
  <r>
    <x v="5"/>
    <x v="5"/>
    <x v="1"/>
    <s v="FII"/>
    <x v="1"/>
    <x v="2"/>
    <x v="2"/>
    <x v="22"/>
    <n v="0.77627820198028386"/>
    <n v="8.3307699648242223E-3"/>
    <n v="0.75994360045867893"/>
    <n v="0.79261280350188879"/>
    <n v="2785"/>
    <s v="1"/>
  </r>
  <r>
    <x v="5"/>
    <x v="5"/>
    <x v="1"/>
    <s v="FII"/>
    <x v="1"/>
    <x v="3"/>
    <x v="2"/>
    <x v="22"/>
    <n v="0.84162724952015255"/>
    <n v="2.5708213287978055E-2"/>
    <n v="0.79121973356848485"/>
    <n v="0.89203476547182026"/>
    <n v="215"/>
    <s v="1"/>
  </r>
  <r>
    <x v="5"/>
    <x v="5"/>
    <x v="1"/>
    <s v="FII"/>
    <x v="1"/>
    <x v="1"/>
    <x v="3"/>
    <x v="22"/>
    <n v="0.83711796444592079"/>
    <n v="1.2387043622388951E-2"/>
    <n v="0.81283000277409334"/>
    <n v="0.86140592611774824"/>
    <n v="959"/>
    <s v="1"/>
  </r>
  <r>
    <x v="5"/>
    <x v="5"/>
    <x v="1"/>
    <s v="FII"/>
    <x v="1"/>
    <x v="2"/>
    <x v="3"/>
    <x v="22"/>
    <n v="0.75663810222024208"/>
    <n v="1.0012038170297438E-2"/>
    <n v="0.73700694512174469"/>
    <n v="0.77626925931873947"/>
    <n v="2041"/>
    <s v="1"/>
  </r>
  <r>
    <x v="5"/>
    <x v="5"/>
    <x v="1"/>
    <s v="FII"/>
    <x v="1"/>
    <x v="3"/>
    <x v="3"/>
    <x v="22"/>
    <n v="0.85762833202533739"/>
    <n v="1.3159312762647105E-2"/>
    <n v="0.83182613952889073"/>
    <n v="0.88343052452178406"/>
    <n v="728"/>
    <s v="1"/>
  </r>
  <r>
    <x v="5"/>
    <x v="5"/>
    <x v="1"/>
    <s v="FII"/>
    <x v="1"/>
    <x v="1"/>
    <x v="4"/>
    <x v="22"/>
    <n v="0.95555039654483831"/>
    <n v="1.3100544224492036E-2"/>
    <n v="0.92986343477218103"/>
    <n v="0.98123735831749559"/>
    <n v="273"/>
    <s v="1"/>
  </r>
  <r>
    <x v="5"/>
    <x v="5"/>
    <x v="1"/>
    <s v="FII"/>
    <x v="1"/>
    <x v="2"/>
    <x v="4"/>
    <x v="22"/>
    <n v="0.7637932203729606"/>
    <n v="8.5715572996875565E-3"/>
    <n v="0.74698649380372506"/>
    <n v="0.78059994694219614"/>
    <n v="2727"/>
    <s v="1"/>
  </r>
  <r>
    <x v="5"/>
    <x v="5"/>
    <x v="1"/>
    <s v="FII"/>
    <x v="1"/>
    <x v="3"/>
    <x v="4"/>
    <x v="22"/>
    <n v="0.965021681531677"/>
    <n v="1.1661545994443771E-2"/>
    <n v="0.94215624319291391"/>
    <n v="0.98788711987044009"/>
    <n v="237"/>
    <s v="1"/>
  </r>
  <r>
    <x v="5"/>
    <x v="5"/>
    <x v="1"/>
    <s v="FII"/>
    <x v="1"/>
    <x v="1"/>
    <x v="5"/>
    <x v="22"/>
    <n v="0.96105273758600396"/>
    <n v="2.8888352052623068E-2"/>
    <n v="0.90440974763574744"/>
    <n v="1.0176957275362604"/>
    <n v="68"/>
    <s v="1"/>
  </r>
  <r>
    <x v="5"/>
    <x v="5"/>
    <x v="1"/>
    <s v="FII"/>
    <x v="1"/>
    <x v="2"/>
    <x v="5"/>
    <x v="22"/>
    <n v="0.77656734046375997"/>
    <n v="8.1075106001790003E-3"/>
    <n v="0.76067049592894553"/>
    <n v="0.79246418499857441"/>
    <n v="2932"/>
    <s v="1"/>
  </r>
  <r>
    <x v="5"/>
    <x v="5"/>
    <x v="1"/>
    <s v="FII"/>
    <x v="1"/>
    <x v="3"/>
    <x v="5"/>
    <x v="22"/>
    <n v="0.93034176262190349"/>
    <n v="5.0759690166519426E-2"/>
    <n v="0.83081443012668676"/>
    <n v="1.0298690951171201"/>
    <n v="34"/>
    <s v="1"/>
  </r>
  <r>
    <x v="5"/>
    <x v="5"/>
    <x v="1"/>
    <s v="FII"/>
    <x v="1"/>
    <x v="1"/>
    <x v="1"/>
    <x v="23"/>
    <n v="0.15507755027888631"/>
    <n v="1.0653004481554042E-2"/>
    <n v="0.13418961507616117"/>
    <n v="0.17596548548161145"/>
    <n v="1250"/>
    <s v="1"/>
  </r>
  <r>
    <x v="5"/>
    <x v="5"/>
    <x v="1"/>
    <s v="FII"/>
    <x v="1"/>
    <x v="2"/>
    <x v="1"/>
    <x v="23"/>
    <n v="0.26140062065563208"/>
    <n v="1.1067060318579451E-2"/>
    <n v="0.23970082326801134"/>
    <n v="0.28310041804325281"/>
    <n v="1750"/>
    <s v="1"/>
  </r>
  <r>
    <x v="5"/>
    <x v="5"/>
    <x v="1"/>
    <s v="FII"/>
    <x v="1"/>
    <x v="3"/>
    <x v="1"/>
    <x v="23"/>
    <n v="0.13426706954448556"/>
    <n v="1.1073773773172037E-2"/>
    <n v="0.11255410871506216"/>
    <n v="0.15598003037390895"/>
    <n v="994"/>
    <s v="1"/>
  </r>
  <r>
    <x v="5"/>
    <x v="5"/>
    <x v="1"/>
    <s v="FII"/>
    <x v="1"/>
    <x v="1"/>
    <x v="2"/>
    <x v="23"/>
    <n v="0.15837275047984758"/>
    <n v="2.5708213287978055E-2"/>
    <n v="0.10796523452817985"/>
    <n v="0.20878026643151532"/>
    <n v="215"/>
    <s v="1"/>
  </r>
  <r>
    <x v="5"/>
    <x v="5"/>
    <x v="1"/>
    <s v="FII"/>
    <x v="1"/>
    <x v="2"/>
    <x v="2"/>
    <x v="23"/>
    <n v="0.22372179801971959"/>
    <n v="8.3307699648242188E-3"/>
    <n v="0.20738719649811463"/>
    <n v="0.24005639954132454"/>
    <n v="2785"/>
    <s v="1"/>
  </r>
  <r>
    <x v="5"/>
    <x v="5"/>
    <x v="1"/>
    <s v="FII"/>
    <x v="1"/>
    <x v="3"/>
    <x v="2"/>
    <x v="23"/>
    <n v="0.15837275047984758"/>
    <n v="2.5708213287978055E-2"/>
    <n v="0.10796523452817985"/>
    <n v="0.20878026643151532"/>
    <n v="215"/>
    <s v="1"/>
  </r>
  <r>
    <x v="5"/>
    <x v="5"/>
    <x v="1"/>
    <s v="FII"/>
    <x v="1"/>
    <x v="1"/>
    <x v="3"/>
    <x v="23"/>
    <n v="0.16288203555407771"/>
    <n v="1.2387043622388974E-2"/>
    <n v="0.13859407388225026"/>
    <n v="0.18716999722590516"/>
    <n v="959"/>
    <s v="1"/>
  </r>
  <r>
    <x v="5"/>
    <x v="5"/>
    <x v="1"/>
    <s v="FII"/>
    <x v="1"/>
    <x v="2"/>
    <x v="3"/>
    <x v="23"/>
    <n v="0.24336189777976572"/>
    <n v="1.0012038170297461E-2"/>
    <n v="0.2237307406812683"/>
    <n v="0.26299305487826313"/>
    <n v="2041"/>
    <s v="1"/>
  </r>
  <r>
    <x v="5"/>
    <x v="5"/>
    <x v="1"/>
    <s v="FII"/>
    <x v="1"/>
    <x v="3"/>
    <x v="3"/>
    <x v="23"/>
    <n v="0.14237166797466122"/>
    <n v="1.3159312762647092E-2"/>
    <n v="0.11656947547821454"/>
    <n v="0.16817386047110791"/>
    <n v="728"/>
    <s v="1"/>
  </r>
  <r>
    <x v="5"/>
    <x v="5"/>
    <x v="1"/>
    <s v="FII"/>
    <x v="1"/>
    <x v="1"/>
    <x v="4"/>
    <x v="23"/>
    <n v="4.4449603455161787E-2"/>
    <n v="1.3100544224492036E-2"/>
    <n v="1.8762641682504553E-2"/>
    <n v="7.0136565227819025E-2"/>
    <n v="273"/>
    <s v="1"/>
  </r>
  <r>
    <x v="5"/>
    <x v="5"/>
    <x v="1"/>
    <s v="FII"/>
    <x v="1"/>
    <x v="2"/>
    <x v="4"/>
    <x v="23"/>
    <n v="0.23620677962704381"/>
    <n v="8.5715572996875461E-3"/>
    <n v="0.2194000530578083"/>
    <n v="0.25301350619627933"/>
    <n v="2727"/>
    <s v="1"/>
  </r>
  <r>
    <x v="5"/>
    <x v="5"/>
    <x v="1"/>
    <s v="FII"/>
    <x v="1"/>
    <x v="3"/>
    <x v="4"/>
    <x v="23"/>
    <n v="3.4978318468322993E-2"/>
    <n v="1.1661545994443771E-2"/>
    <n v="1.2112880129559932E-2"/>
    <n v="5.7843756807086054E-2"/>
    <n v="237"/>
    <s v="1"/>
  </r>
  <r>
    <x v="5"/>
    <x v="5"/>
    <x v="1"/>
    <s v="FII"/>
    <x v="1"/>
    <x v="1"/>
    <x v="5"/>
    <x v="23"/>
    <n v="3.8947262413996181E-2"/>
    <n v="2.8888352052623061E-2"/>
    <n v="-1.7695727536260274E-2"/>
    <n v="9.5590252364252642E-2"/>
    <n v="68"/>
    <s v="1"/>
  </r>
  <r>
    <x v="5"/>
    <x v="5"/>
    <x v="1"/>
    <s v="FII"/>
    <x v="1"/>
    <x v="2"/>
    <x v="5"/>
    <x v="23"/>
    <n v="0.22343265953624353"/>
    <n v="8.1075106001789968E-3"/>
    <n v="0.20753581500142909"/>
    <n v="0.23932950407105796"/>
    <n v="2932"/>
    <s v="1"/>
  </r>
  <r>
    <x v="5"/>
    <x v="5"/>
    <x v="1"/>
    <s v="FII"/>
    <x v="1"/>
    <x v="3"/>
    <x v="5"/>
    <x v="23"/>
    <n v="6.9658237378096621E-2"/>
    <n v="5.0759690166519413E-2"/>
    <n v="-2.9869095117120048E-2"/>
    <n v="0.16918556987331329"/>
    <n v="34"/>
    <s v="1"/>
  </r>
  <r>
    <x v="5"/>
    <x v="5"/>
    <x v="1"/>
    <s v="FII"/>
    <x v="1"/>
    <x v="1"/>
    <x v="1"/>
    <x v="24"/>
    <n v="0.94737378363195923"/>
    <n v="7.0050795196933769E-3"/>
    <n v="0.93363853670226427"/>
    <n v="0.9611090305616542"/>
    <n v="1250"/>
    <s v="1"/>
  </r>
  <r>
    <x v="5"/>
    <x v="5"/>
    <x v="1"/>
    <s v="FII"/>
    <x v="1"/>
    <x v="2"/>
    <x v="1"/>
    <x v="24"/>
    <n v="0.85969398978340894"/>
    <n v="9.1332469819309092E-3"/>
    <n v="0.84178592718197198"/>
    <n v="0.8776020523848459"/>
    <n v="1750"/>
    <s v="1"/>
  </r>
  <r>
    <x v="5"/>
    <x v="5"/>
    <x v="1"/>
    <s v="FII"/>
    <x v="1"/>
    <x v="3"/>
    <x v="1"/>
    <x v="24"/>
    <n v="0.95750050663589203"/>
    <n v="7.0127826398295292E-3"/>
    <n v="0.94375015577241561"/>
    <n v="0.97125085749936846"/>
    <n v="994"/>
    <s v="1"/>
  </r>
  <r>
    <x v="5"/>
    <x v="5"/>
    <x v="1"/>
    <s v="FII"/>
    <x v="1"/>
    <x v="1"/>
    <x v="2"/>
    <x v="24"/>
    <n v="0.94512449522419939"/>
    <n v="1.8401501017890867E-2"/>
    <n v="0.90904365422200784"/>
    <n v="0.98120533622639095"/>
    <n v="215"/>
    <s v="1"/>
  </r>
  <r>
    <x v="5"/>
    <x v="5"/>
    <x v="1"/>
    <s v="FII"/>
    <x v="1"/>
    <x v="2"/>
    <x v="2"/>
    <x v="24"/>
    <n v="0.89073198417584742"/>
    <n v="6.5519462490472684E-3"/>
    <n v="0.87788522071688069"/>
    <n v="0.90357874763481416"/>
    <n v="2785"/>
    <s v="1"/>
  </r>
  <r>
    <x v="5"/>
    <x v="5"/>
    <x v="1"/>
    <s v="FII"/>
    <x v="1"/>
    <x v="3"/>
    <x v="2"/>
    <x v="24"/>
    <n v="0.94512449522419939"/>
    <n v="1.8401501017890867E-2"/>
    <n v="0.90904365422200784"/>
    <n v="0.98120533622639095"/>
    <n v="215"/>
    <s v="1"/>
  </r>
  <r>
    <x v="5"/>
    <x v="5"/>
    <x v="1"/>
    <s v="FII"/>
    <x v="1"/>
    <x v="1"/>
    <x v="3"/>
    <x v="24"/>
    <n v="0.95765519564117796"/>
    <n v="7.1548249322957759E-3"/>
    <n v="0.94362633459719625"/>
    <n v="0.97168405668515967"/>
    <n v="959"/>
    <s v="1"/>
  </r>
  <r>
    <x v="5"/>
    <x v="5"/>
    <x v="1"/>
    <s v="FII"/>
    <x v="1"/>
    <x v="2"/>
    <x v="3"/>
    <x v="24"/>
    <n v="0.86743771526144431"/>
    <n v="8.2697931991246917E-3"/>
    <n v="0.85122267425753262"/>
    <n v="0.883652756265356"/>
    <n v="2041"/>
    <s v="1"/>
  </r>
  <r>
    <x v="5"/>
    <x v="5"/>
    <x v="1"/>
    <s v="FII"/>
    <x v="1"/>
    <x v="3"/>
    <x v="3"/>
    <x v="24"/>
    <n v="0.96183961059727896"/>
    <n v="7.8627278428962284E-3"/>
    <n v="0.94642272515585646"/>
    <n v="0.97725649603870146"/>
    <n v="728"/>
    <s v="1"/>
  </r>
  <r>
    <x v="5"/>
    <x v="5"/>
    <x v="1"/>
    <s v="FII"/>
    <x v="1"/>
    <x v="1"/>
    <x v="4"/>
    <x v="24"/>
    <n v="0.95970374369197231"/>
    <n v="1.3546378622080803E-2"/>
    <n v="0.9331426097527582"/>
    <n v="0.98626487763118642"/>
    <n v="273"/>
    <s v="1"/>
  </r>
  <r>
    <x v="5"/>
    <x v="5"/>
    <x v="1"/>
    <s v="FII"/>
    <x v="1"/>
    <x v="2"/>
    <x v="4"/>
    <x v="24"/>
    <n v="0.88810173410335957"/>
    <n v="6.7001558969458598E-3"/>
    <n v="0.87496436778891817"/>
    <n v="0.90123910041780098"/>
    <n v="2727"/>
    <s v="1"/>
  </r>
  <r>
    <x v="5"/>
    <x v="5"/>
    <x v="1"/>
    <s v="FII"/>
    <x v="1"/>
    <x v="3"/>
    <x v="4"/>
    <x v="24"/>
    <n v="0.96634675619765453"/>
    <n v="1.2755325152678427E-2"/>
    <n v="0.941336684556347"/>
    <n v="0.99135682783896206"/>
    <n v="237"/>
    <s v="1"/>
  </r>
  <r>
    <x v="5"/>
    <x v="5"/>
    <x v="1"/>
    <s v="FII"/>
    <x v="1"/>
    <x v="1"/>
    <x v="5"/>
    <x v="24"/>
    <n v="0.97280819424408893"/>
    <n v="2.6676254457571921E-2"/>
    <n v="0.92050258641993032"/>
    <n v="1.0251138020682475"/>
    <n v="68"/>
    <s v="1"/>
  </r>
  <r>
    <x v="5"/>
    <x v="5"/>
    <x v="1"/>
    <s v="FII"/>
    <x v="1"/>
    <x v="2"/>
    <x v="5"/>
    <x v="24"/>
    <n v="0.89261806812148081"/>
    <n v="6.3489241611546102E-3"/>
    <n v="0.88016938130126576"/>
    <n v="0.90506675494169586"/>
    <n v="2932"/>
    <s v="1"/>
  </r>
  <r>
    <x v="5"/>
    <x v="5"/>
    <x v="1"/>
    <s v="FII"/>
    <x v="1"/>
    <x v="3"/>
    <x v="5"/>
    <x v="24"/>
    <n v="0.95136671635735603"/>
    <n v="4.704938827372452E-2"/>
    <n v="0.85911437803429447"/>
    <n v="1.0436190546804176"/>
    <n v="34"/>
    <s v="1"/>
  </r>
  <r>
    <x v="5"/>
    <x v="5"/>
    <x v="1"/>
    <s v="FII"/>
    <x v="1"/>
    <x v="1"/>
    <x v="1"/>
    <x v="25"/>
    <n v="5.2626216368044272E-2"/>
    <n v="7.0050795196933751E-3"/>
    <n v="3.8890969438349271E-2"/>
    <n v="6.6361463297739273E-2"/>
    <n v="1250"/>
    <s v="1"/>
  </r>
  <r>
    <x v="5"/>
    <x v="5"/>
    <x v="1"/>
    <s v="FII"/>
    <x v="1"/>
    <x v="2"/>
    <x v="1"/>
    <x v="25"/>
    <n v="0.14030601021659539"/>
    <n v="9.1332469819309006E-3"/>
    <n v="0.12239794761515849"/>
    <n v="0.15821407281803229"/>
    <n v="1750"/>
    <s v="1"/>
  </r>
  <r>
    <x v="5"/>
    <x v="5"/>
    <x v="1"/>
    <s v="FII"/>
    <x v="1"/>
    <x v="3"/>
    <x v="1"/>
    <x v="25"/>
    <n v="4.2499493364107306E-2"/>
    <n v="7.01278263982953E-3"/>
    <n v="2.8749142500630862E-2"/>
    <n v="5.6249844227583751E-2"/>
    <n v="994"/>
    <s v="1"/>
  </r>
  <r>
    <x v="5"/>
    <x v="5"/>
    <x v="1"/>
    <s v="FII"/>
    <x v="1"/>
    <x v="1"/>
    <x v="2"/>
    <x v="25"/>
    <n v="5.4875504775800499E-2"/>
    <n v="1.840150101789086E-2"/>
    <n v="1.8794663773608972E-2"/>
    <n v="9.0956345777992026E-2"/>
    <n v="215"/>
    <s v="1"/>
  </r>
  <r>
    <x v="5"/>
    <x v="5"/>
    <x v="1"/>
    <s v="FII"/>
    <x v="1"/>
    <x v="2"/>
    <x v="2"/>
    <x v="25"/>
    <n v="0.10926801582415326"/>
    <n v="6.5519462490472684E-3"/>
    <n v="9.6421252365186505E-2"/>
    <n v="0.12211477928312001"/>
    <n v="2785"/>
    <s v="1"/>
  </r>
  <r>
    <x v="5"/>
    <x v="5"/>
    <x v="1"/>
    <s v="FII"/>
    <x v="1"/>
    <x v="3"/>
    <x v="2"/>
    <x v="25"/>
    <n v="5.4875504775800499E-2"/>
    <n v="1.840150101789086E-2"/>
    <n v="1.8794663773608972E-2"/>
    <n v="9.0956345777992026E-2"/>
    <n v="215"/>
    <s v="1"/>
  </r>
  <r>
    <x v="5"/>
    <x v="5"/>
    <x v="1"/>
    <s v="FII"/>
    <x v="1"/>
    <x v="1"/>
    <x v="3"/>
    <x v="25"/>
    <n v="4.2344804358821646E-2"/>
    <n v="7.1548249322957759E-3"/>
    <n v="2.8315943314839893E-2"/>
    <n v="5.6373665402803398E-2"/>
    <n v="959"/>
    <s v="1"/>
  </r>
  <r>
    <x v="5"/>
    <x v="5"/>
    <x v="1"/>
    <s v="FII"/>
    <x v="1"/>
    <x v="2"/>
    <x v="3"/>
    <x v="25"/>
    <n v="0.13256228473855947"/>
    <n v="8.2697931991246882E-3"/>
    <n v="0.11634724373464779"/>
    <n v="0.14877732574247113"/>
    <n v="2041"/>
    <s v="1"/>
  </r>
  <r>
    <x v="5"/>
    <x v="5"/>
    <x v="1"/>
    <s v="FII"/>
    <x v="1"/>
    <x v="3"/>
    <x v="3"/>
    <x v="25"/>
    <n v="3.8160389402721068E-2"/>
    <n v="7.8627278428962284E-3"/>
    <n v="2.2743503961298553E-2"/>
    <n v="5.3577274844143583E-2"/>
    <n v="728"/>
    <s v="1"/>
  </r>
  <r>
    <x v="5"/>
    <x v="5"/>
    <x v="1"/>
    <s v="FII"/>
    <x v="1"/>
    <x v="1"/>
    <x v="4"/>
    <x v="25"/>
    <n v="4.0296256308027953E-2"/>
    <n v="1.3546378622080803E-2"/>
    <n v="1.373512236881385E-2"/>
    <n v="6.6857390247242049E-2"/>
    <n v="273"/>
    <s v="1"/>
  </r>
  <r>
    <x v="5"/>
    <x v="5"/>
    <x v="1"/>
    <s v="FII"/>
    <x v="1"/>
    <x v="2"/>
    <x v="4"/>
    <x v="25"/>
    <n v="0.11189826589664176"/>
    <n v="6.7001558969458511E-3"/>
    <n v="9.8760899582200315E-2"/>
    <n v="0.12503563221108319"/>
    <n v="2727"/>
    <s v="1"/>
  </r>
  <r>
    <x v="5"/>
    <x v="5"/>
    <x v="1"/>
    <s v="FII"/>
    <x v="1"/>
    <x v="3"/>
    <x v="4"/>
    <x v="25"/>
    <n v="3.3653243802345495E-2"/>
    <n v="1.2755325152678427E-2"/>
    <n v="8.6431721610379202E-3"/>
    <n v="5.8663315443653066E-2"/>
    <n v="237"/>
    <s v="1"/>
  </r>
  <r>
    <x v="5"/>
    <x v="5"/>
    <x v="1"/>
    <s v="FII"/>
    <x v="1"/>
    <x v="1"/>
    <x v="5"/>
    <x v="25"/>
    <n v="2.7191805755911277E-2"/>
    <n v="2.6676254457571925E-2"/>
    <n v="-2.5113802068247378E-2"/>
    <n v="7.9497413580069926E-2"/>
    <n v="68"/>
    <s v="1"/>
  </r>
  <r>
    <x v="5"/>
    <x v="5"/>
    <x v="1"/>
    <s v="FII"/>
    <x v="1"/>
    <x v="2"/>
    <x v="5"/>
    <x v="25"/>
    <n v="0.10738193187851905"/>
    <n v="6.3489241611546119E-3"/>
    <n v="9.4933245058304E-2"/>
    <n v="0.1198306186987341"/>
    <n v="2932"/>
    <s v="1"/>
  </r>
  <r>
    <x v="5"/>
    <x v="5"/>
    <x v="1"/>
    <s v="FII"/>
    <x v="1"/>
    <x v="3"/>
    <x v="5"/>
    <x v="25"/>
    <n v="4.8633283642643944E-2"/>
    <n v="4.704938827372452E-2"/>
    <n v="-4.3619054680417595E-2"/>
    <n v="0.14088562196570548"/>
    <n v="34"/>
    <s v="1"/>
  </r>
  <r>
    <x v="5"/>
    <x v="5"/>
    <x v="1"/>
    <s v="FII"/>
    <x v="1"/>
    <x v="1"/>
    <x v="1"/>
    <x v="26"/>
    <n v="0.1222487941633091"/>
    <n v="1.0106822098052788E-2"/>
    <n v="0.10243178897429027"/>
    <n v="0.14206579935232794"/>
    <n v="1250"/>
    <s v="1"/>
  </r>
  <r>
    <x v="5"/>
    <x v="5"/>
    <x v="1"/>
    <s v="FII"/>
    <x v="1"/>
    <x v="2"/>
    <x v="1"/>
    <x v="26"/>
    <n v="8.7198740989598594E-2"/>
    <n v="7.1077132970459615E-3"/>
    <n v="7.3262254335029378E-2"/>
    <n v="0.10113522764416781"/>
    <n v="1750"/>
    <s v="1"/>
  </r>
  <r>
    <x v="5"/>
    <x v="5"/>
    <x v="1"/>
    <s v="FII"/>
    <x v="1"/>
    <x v="3"/>
    <x v="1"/>
    <x v="26"/>
    <n v="0.13253494467827476"/>
    <n v="1.1708589531892117E-2"/>
    <n v="0.10957726547322562"/>
    <n v="0.15549262388332391"/>
    <n v="994"/>
    <s v="1"/>
  </r>
  <r>
    <x v="5"/>
    <x v="5"/>
    <x v="1"/>
    <s v="FII"/>
    <x v="1"/>
    <x v="1"/>
    <x v="2"/>
    <x v="26"/>
    <n v="0.10350093623309067"/>
    <n v="2.1826540496086719E-2"/>
    <n v="6.0704430855538415E-2"/>
    <n v="0.14629744161064293"/>
    <n v="215"/>
    <s v="1"/>
  </r>
  <r>
    <x v="5"/>
    <x v="5"/>
    <x v="1"/>
    <s v="FII"/>
    <x v="1"/>
    <x v="2"/>
    <x v="2"/>
    <x v="26"/>
    <n v="0.10090314375947025"/>
    <n v="6.1097481012548013E-3"/>
    <n v="8.8923422670930327E-2"/>
    <n v="0.11288286484801018"/>
    <n v="2785"/>
    <s v="1"/>
  </r>
  <r>
    <x v="5"/>
    <x v="5"/>
    <x v="1"/>
    <s v="FII"/>
    <x v="1"/>
    <x v="3"/>
    <x v="2"/>
    <x v="26"/>
    <n v="0.10350093623309067"/>
    <n v="2.1826540496086719E-2"/>
    <n v="6.0704430855538415E-2"/>
    <n v="0.14629744161064293"/>
    <n v="215"/>
    <s v="1"/>
  </r>
  <r>
    <x v="5"/>
    <x v="5"/>
    <x v="1"/>
    <s v="FII"/>
    <x v="1"/>
    <x v="1"/>
    <x v="3"/>
    <x v="26"/>
    <n v="9.2051155815075697E-2"/>
    <n v="1.0063283910727827E-2"/>
    <n v="7.2319518358442844E-2"/>
    <n v="0.11178279327170855"/>
    <n v="959"/>
    <s v="1"/>
  </r>
  <r>
    <x v="5"/>
    <x v="5"/>
    <x v="1"/>
    <s v="FII"/>
    <x v="1"/>
    <x v="2"/>
    <x v="3"/>
    <x v="26"/>
    <n v="0.10493063325630403"/>
    <n v="7.2137332291562304E-3"/>
    <n v="9.0786267455907815E-2"/>
    <n v="0.11907499905670024"/>
    <n v="2041"/>
    <s v="1"/>
  </r>
  <r>
    <x v="5"/>
    <x v="5"/>
    <x v="1"/>
    <s v="FII"/>
    <x v="1"/>
    <x v="3"/>
    <x v="3"/>
    <x v="26"/>
    <n v="9.2067941165857967E-2"/>
    <n v="1.1705123703746597E-2"/>
    <n v="6.9117057601780607E-2"/>
    <n v="0.11501882472993533"/>
    <n v="728"/>
    <s v="1"/>
  </r>
  <r>
    <x v="5"/>
    <x v="5"/>
    <x v="1"/>
    <s v="FII"/>
    <x v="1"/>
    <x v="1"/>
    <x v="4"/>
    <x v="26"/>
    <n v="0.30166258195500689"/>
    <n v="2.9754705602812129E-2"/>
    <n v="0.2433208846729048"/>
    <n v="0.36000427923710898"/>
    <n v="273"/>
    <s v="1"/>
  </r>
  <r>
    <x v="5"/>
    <x v="5"/>
    <x v="1"/>
    <s v="FII"/>
    <x v="1"/>
    <x v="2"/>
    <x v="4"/>
    <x v="26"/>
    <n v="8.1677835024037151E-2"/>
    <n v="5.600835014390705E-3"/>
    <n v="7.0695967977579197E-2"/>
    <n v="9.2659702070495106E-2"/>
    <n v="2727"/>
    <s v="1"/>
  </r>
  <r>
    <x v="5"/>
    <x v="5"/>
    <x v="1"/>
    <s v="FII"/>
    <x v="1"/>
    <x v="3"/>
    <x v="4"/>
    <x v="26"/>
    <n v="0.31868040301801825"/>
    <n v="3.2494805019576675E-2"/>
    <n v="0.25496604122934374"/>
    <n v="0.38239476480669277"/>
    <n v="237"/>
    <s v="1"/>
  </r>
  <r>
    <x v="5"/>
    <x v="5"/>
    <x v="1"/>
    <s v="FII"/>
    <x v="1"/>
    <x v="1"/>
    <x v="5"/>
    <x v="26"/>
    <n v="0.21044472978010489"/>
    <n v="5.3380475384749729E-2"/>
    <n v="0.10577867872774846"/>
    <n v="0.31511078083246136"/>
    <n v="68"/>
    <s v="1"/>
  </r>
  <r>
    <x v="5"/>
    <x v="5"/>
    <x v="1"/>
    <s v="FII"/>
    <x v="1"/>
    <x v="2"/>
    <x v="5"/>
    <x v="26"/>
    <n v="9.8569974907789737E-2"/>
    <n v="5.883452235948437E-3"/>
    <n v="8.7033964640863437E-2"/>
    <n v="0.11010598517471604"/>
    <n v="2932"/>
    <s v="1"/>
  </r>
  <r>
    <x v="5"/>
    <x v="5"/>
    <x v="1"/>
    <s v="FII"/>
    <x v="1"/>
    <x v="3"/>
    <x v="5"/>
    <x v="26"/>
    <n v="0.32931112627973291"/>
    <n v="8.5474564583596396E-2"/>
    <n v="0.16171641911568801"/>
    <n v="0.49690583344377781"/>
    <n v="34"/>
    <s v="1"/>
  </r>
  <r>
    <x v="5"/>
    <x v="5"/>
    <x v="1"/>
    <s v="FII"/>
    <x v="1"/>
    <x v="1"/>
    <x v="1"/>
    <x v="27"/>
    <n v="0.87775120583669697"/>
    <n v="1.0106822098052744E-2"/>
    <n v="0.85793420064767822"/>
    <n v="0.89756821102571571"/>
    <n v="1250"/>
    <s v="1"/>
  </r>
  <r>
    <x v="5"/>
    <x v="5"/>
    <x v="1"/>
    <s v="FII"/>
    <x v="1"/>
    <x v="2"/>
    <x v="1"/>
    <x v="27"/>
    <n v="0.91280125901040288"/>
    <n v="7.1077132970459563E-3"/>
    <n v="0.89886477235583362"/>
    <n v="0.92673774566497213"/>
    <n v="1750"/>
    <s v="1"/>
  </r>
  <r>
    <x v="5"/>
    <x v="5"/>
    <x v="1"/>
    <s v="FII"/>
    <x v="1"/>
    <x v="3"/>
    <x v="1"/>
    <x v="27"/>
    <n v="0.86746505532172369"/>
    <n v="1.1708589531892107E-2"/>
    <n v="0.84450737611667459"/>
    <n v="0.89042273452677279"/>
    <n v="994"/>
    <s v="1"/>
  </r>
  <r>
    <x v="5"/>
    <x v="5"/>
    <x v="1"/>
    <s v="FII"/>
    <x v="1"/>
    <x v="1"/>
    <x v="2"/>
    <x v="27"/>
    <n v="0.89649906376690947"/>
    <n v="2.1826540496086722E-2"/>
    <n v="0.85370255838935716"/>
    <n v="0.93929556914446177"/>
    <n v="215"/>
    <s v="1"/>
  </r>
  <r>
    <x v="5"/>
    <x v="5"/>
    <x v="1"/>
    <s v="FII"/>
    <x v="1"/>
    <x v="2"/>
    <x v="2"/>
    <x v="27"/>
    <n v="0.89909685624053148"/>
    <n v="6.1097481012548083E-3"/>
    <n v="0.88711713515199153"/>
    <n v="0.91107657732907144"/>
    <n v="2785"/>
    <s v="1"/>
  </r>
  <r>
    <x v="5"/>
    <x v="5"/>
    <x v="1"/>
    <s v="FII"/>
    <x v="1"/>
    <x v="3"/>
    <x v="2"/>
    <x v="27"/>
    <n v="0.89649906376690947"/>
    <n v="2.1826540496086722E-2"/>
    <n v="0.85370255838935716"/>
    <n v="0.93929556914446177"/>
    <n v="215"/>
    <s v="1"/>
  </r>
  <r>
    <x v="5"/>
    <x v="5"/>
    <x v="1"/>
    <s v="FII"/>
    <x v="1"/>
    <x v="1"/>
    <x v="3"/>
    <x v="27"/>
    <n v="0.90794884418492328"/>
    <n v="1.0063283910727817E-2"/>
    <n v="0.88821720672829041"/>
    <n v="0.92768048164155614"/>
    <n v="959"/>
    <s v="1"/>
  </r>
  <r>
    <x v="5"/>
    <x v="5"/>
    <x v="1"/>
    <s v="FII"/>
    <x v="1"/>
    <x v="2"/>
    <x v="3"/>
    <x v="27"/>
    <n v="0.89506936674369797"/>
    <n v="7.2137332291562382E-3"/>
    <n v="0.88092500094330173"/>
    <n v="0.90921373254409421"/>
    <n v="2041"/>
    <s v="1"/>
  </r>
  <r>
    <x v="5"/>
    <x v="5"/>
    <x v="1"/>
    <s v="FII"/>
    <x v="1"/>
    <x v="3"/>
    <x v="3"/>
    <x v="27"/>
    <n v="0.90793205883414196"/>
    <n v="1.1705123703746597E-2"/>
    <n v="0.88498117527006459"/>
    <n v="0.93088294239821934"/>
    <n v="728"/>
    <s v="1"/>
  </r>
  <r>
    <x v="5"/>
    <x v="5"/>
    <x v="1"/>
    <s v="FII"/>
    <x v="1"/>
    <x v="1"/>
    <x v="4"/>
    <x v="27"/>
    <n v="0.69833741804499294"/>
    <n v="2.9754705602812126E-2"/>
    <n v="0.63999572076289091"/>
    <n v="0.75667911532709498"/>
    <n v="273"/>
    <s v="1"/>
  </r>
  <r>
    <x v="5"/>
    <x v="5"/>
    <x v="1"/>
    <s v="FII"/>
    <x v="1"/>
    <x v="2"/>
    <x v="4"/>
    <x v="27"/>
    <n v="0.91832216497596508"/>
    <n v="5.6008350143907067E-3"/>
    <n v="0.9073402979295071"/>
    <n v="0.92930403202242307"/>
    <n v="2727"/>
    <s v="1"/>
  </r>
  <r>
    <x v="5"/>
    <x v="5"/>
    <x v="1"/>
    <s v="FII"/>
    <x v="1"/>
    <x v="3"/>
    <x v="4"/>
    <x v="27"/>
    <n v="0.68131959698198163"/>
    <n v="3.2494805019576675E-2"/>
    <n v="0.61760523519330712"/>
    <n v="0.74503395877065615"/>
    <n v="237"/>
    <s v="1"/>
  </r>
  <r>
    <x v="5"/>
    <x v="5"/>
    <x v="1"/>
    <s v="FII"/>
    <x v="1"/>
    <x v="1"/>
    <x v="5"/>
    <x v="27"/>
    <n v="0.78955527021989569"/>
    <n v="5.3380475384749743E-2"/>
    <n v="0.6848892191675392"/>
    <n v="0.89422132127225218"/>
    <n v="68"/>
    <s v="1"/>
  </r>
  <r>
    <x v="5"/>
    <x v="5"/>
    <x v="1"/>
    <s v="FII"/>
    <x v="1"/>
    <x v="2"/>
    <x v="5"/>
    <x v="27"/>
    <n v="0.90143002509221115"/>
    <n v="5.883452235948437E-3"/>
    <n v="0.88989401482528485"/>
    <n v="0.91296603535913745"/>
    <n v="2932"/>
    <s v="1"/>
  </r>
  <r>
    <x v="5"/>
    <x v="5"/>
    <x v="1"/>
    <s v="FII"/>
    <x v="1"/>
    <x v="3"/>
    <x v="5"/>
    <x v="27"/>
    <n v="0.6706888737202672"/>
    <n v="8.547456458359641E-2"/>
    <n v="0.5030941665562223"/>
    <n v="0.8382835808843121"/>
    <n v="34"/>
    <s v="1"/>
  </r>
  <r>
    <x v="5"/>
    <x v="5"/>
    <x v="2"/>
    <s v="Finscope"/>
    <x v="1"/>
    <x v="1"/>
    <x v="1"/>
    <x v="13"/>
    <n v="0.53778088456483886"/>
    <n v="1.3758111780804516E-2"/>
    <n v="0.5108058782153464"/>
    <n v="0.56475589091433132"/>
    <n v="1887"/>
    <s v="1"/>
  </r>
  <r>
    <x v="5"/>
    <x v="5"/>
    <x v="2"/>
    <s v="Finscope"/>
    <x v="1"/>
    <x v="2"/>
    <x v="1"/>
    <x v="13"/>
    <n v="0.51076807779103006"/>
    <n v="1.5726050939858773E-2"/>
    <n v="0.47993460800144783"/>
    <n v="0.5416015475806123"/>
    <n v="1507"/>
    <s v="1"/>
  </r>
  <r>
    <x v="5"/>
    <x v="5"/>
    <x v="2"/>
    <s v="Finscope"/>
    <x v="1"/>
    <x v="3"/>
    <x v="1"/>
    <x v="13"/>
    <n v="0.56125693527512022"/>
    <n v="1.6683315803026393E-2"/>
    <n v="0.52854659268689419"/>
    <n v="0.59396727786334624"/>
    <n v="1239"/>
    <s v="1"/>
  </r>
  <r>
    <x v="5"/>
    <x v="5"/>
    <x v="2"/>
    <s v="Finscope"/>
    <x v="1"/>
    <x v="3"/>
    <x v="4"/>
    <x v="13"/>
    <n v="0.49011922838212724"/>
    <n v="3.5219483490244084E-2"/>
    <n v="0.42106572700698269"/>
    <n v="0.55917272975727184"/>
    <n v="286"/>
    <s v="1"/>
  </r>
  <r>
    <x v="5"/>
    <x v="5"/>
    <x v="2"/>
    <s v="Finscope"/>
    <x v="1"/>
    <x v="1"/>
    <x v="4"/>
    <x v="13"/>
    <n v="0.50884519391758687"/>
    <n v="3.1691145127536326E-2"/>
    <n v="0.44670957133668149"/>
    <n v="0.57098081649849231"/>
    <n v="363"/>
    <s v="1"/>
  </r>
  <r>
    <x v="5"/>
    <x v="5"/>
    <x v="2"/>
    <s v="Finscope"/>
    <x v="1"/>
    <x v="2"/>
    <x v="4"/>
    <x v="13"/>
    <n v="0.52742915180846672"/>
    <n v="1.0993225658456538E-2"/>
    <n v="0.50587515249062376"/>
    <n v="0.54898315112630969"/>
    <n v="3031"/>
    <s v="1"/>
  </r>
  <r>
    <x v="5"/>
    <x v="5"/>
    <x v="2"/>
    <s v="Finscope"/>
    <x v="1"/>
    <x v="3"/>
    <x v="18"/>
    <x v="13"/>
    <n v="0.57861782737731238"/>
    <n v="1.9341216895115299E-2"/>
    <n v="0.54069623923608445"/>
    <n v="0.6165394155185403"/>
    <n v="897"/>
    <s v="1"/>
  </r>
  <r>
    <x v="5"/>
    <x v="5"/>
    <x v="2"/>
    <s v="Finscope"/>
    <x v="1"/>
    <x v="1"/>
    <x v="18"/>
    <x v="13"/>
    <n v="0.57861782737731238"/>
    <n v="1.9341216895115299E-2"/>
    <n v="0.54069623923608445"/>
    <n v="0.6165394155185403"/>
    <n v="897"/>
    <s v="1"/>
  </r>
  <r>
    <x v="5"/>
    <x v="5"/>
    <x v="2"/>
    <s v="Finscope"/>
    <x v="1"/>
    <x v="2"/>
    <x v="18"/>
    <x v="13"/>
    <n v="0.50625758781842778"/>
    <n v="1.2240760034624232E-2"/>
    <n v="0.48225759531093171"/>
    <n v="0.53025758032592385"/>
    <n v="2496"/>
    <s v="1"/>
  </r>
  <r>
    <x v="5"/>
    <x v="5"/>
    <x v="2"/>
    <s v="Finscope"/>
    <x v="1"/>
    <x v="3"/>
    <x v="10"/>
    <x v="13"/>
    <n v="0.62751539462783879"/>
    <n v="4.1016781755734338E-2"/>
    <n v="0.54709535109829144"/>
    <n v="0.70793543815738613"/>
    <n v="197"/>
    <s v="1"/>
  </r>
  <r>
    <x v="5"/>
    <x v="5"/>
    <x v="2"/>
    <s v="Finscope"/>
    <x v="1"/>
    <x v="1"/>
    <x v="10"/>
    <x v="13"/>
    <n v="0.62751539462783879"/>
    <n v="4.1016781755734338E-2"/>
    <n v="0.54709535109829144"/>
    <n v="0.70793543815738613"/>
    <n v="197"/>
    <s v="1"/>
  </r>
  <r>
    <x v="5"/>
    <x v="5"/>
    <x v="2"/>
    <s v="Finscope"/>
    <x v="1"/>
    <x v="2"/>
    <x v="10"/>
    <x v="13"/>
    <n v="0.51893903418457921"/>
    <n v="1.0726410430859857E-2"/>
    <n v="0.49790816933265936"/>
    <n v="0.53996989903649906"/>
    <n v="3196"/>
    <s v="1"/>
  </r>
  <r>
    <x v="5"/>
    <x v="5"/>
    <x v="2"/>
    <s v="Finscope"/>
    <x v="1"/>
    <x v="1"/>
    <x v="19"/>
    <x v="13"/>
    <n v="0.5346303550674032"/>
    <n v="1.5239490288067665E-2"/>
    <n v="0.50475086623687893"/>
    <n v="0.56450984389792747"/>
    <n v="1536"/>
    <s v="1"/>
  </r>
  <r>
    <x v="5"/>
    <x v="5"/>
    <x v="2"/>
    <s v="Finscope"/>
    <x v="1"/>
    <x v="2"/>
    <x v="19"/>
    <x v="13"/>
    <n v="0.51850265705422871"/>
    <n v="1.4162694132350542E-2"/>
    <n v="0.49073440148015351"/>
    <n v="0.54627091262830396"/>
    <n v="1852"/>
    <s v="1"/>
  </r>
  <r>
    <x v="5"/>
    <x v="5"/>
    <x v="2"/>
    <s v="Finscope"/>
    <x v="1"/>
    <x v="2"/>
    <x v="6"/>
    <x v="13"/>
    <n v="0.52712401837270106"/>
    <n v="1.0435233130581914E-2"/>
    <n v="0.50666405377576995"/>
    <n v="0.54758398296963218"/>
    <n v="3366"/>
    <s v="1"/>
  </r>
  <r>
    <x v="5"/>
    <x v="5"/>
    <x v="2"/>
    <s v="Finscope"/>
    <x v="1"/>
    <x v="1"/>
    <x v="1"/>
    <x v="14"/>
    <n v="0.46221911543516114"/>
    <n v="1.3758111780804516E-2"/>
    <n v="0.43524410908566874"/>
    <n v="0.48919412178465355"/>
    <n v="1887"/>
    <s v="1"/>
  </r>
  <r>
    <x v="5"/>
    <x v="5"/>
    <x v="2"/>
    <s v="Finscope"/>
    <x v="1"/>
    <x v="2"/>
    <x v="1"/>
    <x v="14"/>
    <n v="0.48923192220896994"/>
    <n v="1.5726050939858773E-2"/>
    <n v="0.4583984524193877"/>
    <n v="0.52006539199855217"/>
    <n v="1507"/>
    <s v="1"/>
  </r>
  <r>
    <x v="5"/>
    <x v="5"/>
    <x v="2"/>
    <s v="Finscope"/>
    <x v="1"/>
    <x v="3"/>
    <x v="1"/>
    <x v="14"/>
    <n v="0.43874306472487978"/>
    <n v="1.6683315803026393E-2"/>
    <n v="0.40603272213665376"/>
    <n v="0.47145340731310581"/>
    <n v="1239"/>
    <s v="1"/>
  </r>
  <r>
    <x v="5"/>
    <x v="5"/>
    <x v="2"/>
    <s v="Finscope"/>
    <x v="1"/>
    <x v="3"/>
    <x v="4"/>
    <x v="14"/>
    <n v="0.50988077161787282"/>
    <n v="3.5219483490244084E-2"/>
    <n v="0.44082727024272828"/>
    <n v="0.57893427299301736"/>
    <n v="286"/>
    <s v="1"/>
  </r>
  <r>
    <x v="5"/>
    <x v="5"/>
    <x v="2"/>
    <s v="Finscope"/>
    <x v="1"/>
    <x v="1"/>
    <x v="4"/>
    <x v="14"/>
    <n v="0.49115480608241319"/>
    <n v="3.1691145127536326E-2"/>
    <n v="0.42901918350150781"/>
    <n v="0.55329042866331857"/>
    <n v="363"/>
    <s v="1"/>
  </r>
  <r>
    <x v="5"/>
    <x v="5"/>
    <x v="2"/>
    <s v="Finscope"/>
    <x v="1"/>
    <x v="2"/>
    <x v="4"/>
    <x v="14"/>
    <n v="0.47257084819153322"/>
    <n v="1.0993225658456538E-2"/>
    <n v="0.45101684887369026"/>
    <n v="0.49412484750937619"/>
    <n v="3031"/>
    <s v="1"/>
  </r>
  <r>
    <x v="5"/>
    <x v="5"/>
    <x v="2"/>
    <s v="Finscope"/>
    <x v="1"/>
    <x v="3"/>
    <x v="18"/>
    <x v="14"/>
    <n v="0.42138217262268757"/>
    <n v="1.9341216895115299E-2"/>
    <n v="0.38346058448145964"/>
    <n v="0.45930376076391549"/>
    <n v="897"/>
    <s v="1"/>
  </r>
  <r>
    <x v="5"/>
    <x v="5"/>
    <x v="2"/>
    <s v="Finscope"/>
    <x v="1"/>
    <x v="1"/>
    <x v="18"/>
    <x v="14"/>
    <n v="0.42138217262268757"/>
    <n v="1.9341216895115299E-2"/>
    <n v="0.38346058448145964"/>
    <n v="0.45930376076391549"/>
    <n v="897"/>
    <s v="1"/>
  </r>
  <r>
    <x v="5"/>
    <x v="5"/>
    <x v="2"/>
    <s v="Finscope"/>
    <x v="1"/>
    <x v="2"/>
    <x v="18"/>
    <x v="14"/>
    <n v="0.49374241218157228"/>
    <n v="1.2240760034624232E-2"/>
    <n v="0.46974241967407621"/>
    <n v="0.51774240468906829"/>
    <n v="2496"/>
    <s v="1"/>
  </r>
  <r>
    <x v="5"/>
    <x v="5"/>
    <x v="2"/>
    <s v="Finscope"/>
    <x v="1"/>
    <x v="3"/>
    <x v="10"/>
    <x v="14"/>
    <n v="0.37248460537216127"/>
    <n v="4.1016781755734338E-2"/>
    <n v="0.29206456184261387"/>
    <n v="0.45290464890170867"/>
    <n v="197"/>
    <s v="1"/>
  </r>
  <r>
    <x v="5"/>
    <x v="5"/>
    <x v="2"/>
    <s v="Finscope"/>
    <x v="1"/>
    <x v="1"/>
    <x v="10"/>
    <x v="14"/>
    <n v="0.37248460537216127"/>
    <n v="4.1016781755734338E-2"/>
    <n v="0.29206456184261387"/>
    <n v="0.45290464890170867"/>
    <n v="197"/>
    <s v="1"/>
  </r>
  <r>
    <x v="5"/>
    <x v="5"/>
    <x v="2"/>
    <s v="Finscope"/>
    <x v="1"/>
    <x v="2"/>
    <x v="10"/>
    <x v="14"/>
    <n v="0.48106096581542079"/>
    <n v="1.0726410430859857E-2"/>
    <n v="0.46003010096350094"/>
    <n v="0.50209183066734064"/>
    <n v="3196"/>
    <s v="1"/>
  </r>
  <r>
    <x v="5"/>
    <x v="5"/>
    <x v="2"/>
    <s v="Finscope"/>
    <x v="1"/>
    <x v="1"/>
    <x v="19"/>
    <x v="14"/>
    <n v="0.4653696449325968"/>
    <n v="1.5239490288067665E-2"/>
    <n v="0.43549015610207253"/>
    <n v="0.49524913376312107"/>
    <n v="1536"/>
    <s v="1"/>
  </r>
  <r>
    <x v="5"/>
    <x v="5"/>
    <x v="2"/>
    <s v="Finscope"/>
    <x v="1"/>
    <x v="2"/>
    <x v="19"/>
    <x v="14"/>
    <n v="0.48149734294577134"/>
    <n v="1.4162694132350542E-2"/>
    <n v="0.45372908737169615"/>
    <n v="0.50926559851984654"/>
    <n v="1852"/>
    <s v="1"/>
  </r>
  <r>
    <x v="5"/>
    <x v="5"/>
    <x v="2"/>
    <s v="Finscope"/>
    <x v="1"/>
    <x v="2"/>
    <x v="6"/>
    <x v="14"/>
    <n v="0.47287598162729888"/>
    <n v="1.0435233130581914E-2"/>
    <n v="0.45241601703036782"/>
    <n v="0.49333594622422994"/>
    <n v="3366"/>
    <s v="1"/>
  </r>
  <r>
    <x v="5"/>
    <x v="5"/>
    <x v="2"/>
    <s v="Finscope"/>
    <x v="1"/>
    <x v="1"/>
    <x v="1"/>
    <x v="15"/>
    <n v="0.84449355619620592"/>
    <n v="1.017178034767997E-2"/>
    <n v="0.82455013344780714"/>
    <n v="0.86443697894460469"/>
    <n v="1887"/>
    <s v="1"/>
  </r>
  <r>
    <x v="5"/>
    <x v="5"/>
    <x v="2"/>
    <s v="Finscope"/>
    <x v="1"/>
    <x v="2"/>
    <x v="1"/>
    <x v="15"/>
    <n v="0.76621864904054948"/>
    <n v="1.2231914612302882E-2"/>
    <n v="0.74223599941608009"/>
    <n v="0.79020129866501887"/>
    <n v="1507"/>
    <s v="1"/>
  </r>
  <r>
    <x v="5"/>
    <x v="5"/>
    <x v="2"/>
    <s v="Finscope"/>
    <x v="1"/>
    <x v="3"/>
    <x v="1"/>
    <x v="15"/>
    <n v="0.85550069343579005"/>
    <n v="1.1446082664571129E-2"/>
    <n v="0.83305879461473209"/>
    <n v="0.87794259225684801"/>
    <n v="1239"/>
    <s v="1"/>
  </r>
  <r>
    <x v="5"/>
    <x v="5"/>
    <x v="2"/>
    <s v="Finscope"/>
    <x v="1"/>
    <x v="3"/>
    <x v="4"/>
    <x v="15"/>
    <n v="0.79274063798468331"/>
    <n v="2.7076160715776364E-2"/>
    <n v="0.73965343976559494"/>
    <n v="0.84582783620377167"/>
    <n v="286"/>
    <s v="1"/>
  </r>
  <r>
    <x v="5"/>
    <x v="5"/>
    <x v="2"/>
    <s v="Finscope"/>
    <x v="1"/>
    <x v="1"/>
    <x v="4"/>
    <x v="15"/>
    <n v="0.80321385636003673"/>
    <n v="2.357334749659086E-2"/>
    <n v="0.75699449075737224"/>
    <n v="0.84943322196270121"/>
    <n v="363"/>
    <s v="1"/>
  </r>
  <r>
    <x v="5"/>
    <x v="5"/>
    <x v="2"/>
    <s v="Finscope"/>
    <x v="1"/>
    <x v="2"/>
    <x v="4"/>
    <x v="15"/>
    <n v="0.80885771331862311"/>
    <n v="8.3181601841403278E-3"/>
    <n v="0.79254861310500646"/>
    <n v="0.82516681353223975"/>
    <n v="3031"/>
    <s v="1"/>
  </r>
  <r>
    <x v="5"/>
    <x v="5"/>
    <x v="2"/>
    <s v="Finscope"/>
    <x v="1"/>
    <x v="3"/>
    <x v="18"/>
    <x v="15"/>
    <n v="0.89650225232215475"/>
    <n v="1.1905208457028155E-2"/>
    <n v="0.87316016302699229"/>
    <n v="0.91984434161731721"/>
    <n v="897"/>
    <s v="1"/>
  </r>
  <r>
    <x v="5"/>
    <x v="5"/>
    <x v="2"/>
    <s v="Finscope"/>
    <x v="1"/>
    <x v="1"/>
    <x v="18"/>
    <x v="15"/>
    <n v="0.89650225232215475"/>
    <n v="1.1905208457028155E-2"/>
    <n v="0.87316016302699229"/>
    <n v="0.91984434161731721"/>
    <n v="897"/>
    <s v="1"/>
  </r>
  <r>
    <x v="5"/>
    <x v="5"/>
    <x v="2"/>
    <s v="Finscope"/>
    <x v="1"/>
    <x v="2"/>
    <x v="18"/>
    <x v="15"/>
    <n v="0.77638535775953421"/>
    <n v="9.7215135862274843E-3"/>
    <n v="0.75732475592018589"/>
    <n v="0.79544595959888253"/>
    <n v="2496"/>
    <s v="1"/>
  </r>
  <r>
    <x v="5"/>
    <x v="5"/>
    <x v="2"/>
    <s v="Finscope"/>
    <x v="1"/>
    <x v="3"/>
    <x v="10"/>
    <x v="15"/>
    <n v="0.75516647923775149"/>
    <n v="3.5096678669221483E-2"/>
    <n v="0.68635375660315001"/>
    <n v="0.82397920187235296"/>
    <n v="197"/>
    <s v="1"/>
  </r>
  <r>
    <x v="5"/>
    <x v="5"/>
    <x v="2"/>
    <s v="Finscope"/>
    <x v="1"/>
    <x v="1"/>
    <x v="10"/>
    <x v="15"/>
    <n v="0.75516647923775149"/>
    <n v="3.5096678669221483E-2"/>
    <n v="0.68635375660315001"/>
    <n v="0.82397920187235296"/>
    <n v="197"/>
    <s v="1"/>
  </r>
  <r>
    <x v="5"/>
    <x v="5"/>
    <x v="2"/>
    <s v="Finscope"/>
    <x v="1"/>
    <x v="2"/>
    <x v="10"/>
    <x v="15"/>
    <n v="0.81149512427375292"/>
    <n v="8.0349160830297459E-3"/>
    <n v="0.79574136999333145"/>
    <n v="0.82724887855417439"/>
    <n v="3196"/>
    <s v="1"/>
  </r>
  <r>
    <x v="5"/>
    <x v="5"/>
    <x v="2"/>
    <s v="Finscope"/>
    <x v="1"/>
    <x v="1"/>
    <x v="19"/>
    <x v="15"/>
    <n v="0.84730788408596269"/>
    <n v="1.1267098906874095E-2"/>
    <n v="0.82521691190929125"/>
    <n v="0.86939885626263413"/>
    <n v="1536"/>
    <s v="1"/>
  </r>
  <r>
    <x v="5"/>
    <x v="5"/>
    <x v="2"/>
    <s v="Finscope"/>
    <x v="1"/>
    <x v="2"/>
    <x v="19"/>
    <x v="15"/>
    <n v="0.77793711145728028"/>
    <n v="1.0907669511748945E-2"/>
    <n v="0.75655085882135442"/>
    <n v="0.79932336409320615"/>
    <n v="1852"/>
    <s v="1"/>
  </r>
  <r>
    <x v="5"/>
    <x v="5"/>
    <x v="2"/>
    <s v="Finscope"/>
    <x v="1"/>
    <x v="2"/>
    <x v="6"/>
    <x v="15"/>
    <n v="0.80761012433595381"/>
    <n v="7.8921956093015218E-3"/>
    <n v="0.7921361966586562"/>
    <n v="0.82308405201325141"/>
    <n v="3366"/>
    <s v="1"/>
  </r>
  <r>
    <x v="5"/>
    <x v="5"/>
    <x v="2"/>
    <s v="Finscope"/>
    <x v="1"/>
    <x v="1"/>
    <x v="1"/>
    <x v="16"/>
    <n v="0.15550644380379411"/>
    <n v="1.017178034767997E-2"/>
    <n v="0.13556302105539539"/>
    <n v="0.17544986655219283"/>
    <n v="1887"/>
    <s v="1"/>
  </r>
  <r>
    <x v="5"/>
    <x v="5"/>
    <x v="2"/>
    <s v="Finscope"/>
    <x v="1"/>
    <x v="2"/>
    <x v="1"/>
    <x v="16"/>
    <n v="0.23378135095945055"/>
    <n v="1.2231914612302882E-2"/>
    <n v="0.20979870133498116"/>
    <n v="0.25776400058391991"/>
    <n v="1507"/>
    <s v="1"/>
  </r>
  <r>
    <x v="5"/>
    <x v="5"/>
    <x v="2"/>
    <s v="Finscope"/>
    <x v="1"/>
    <x v="3"/>
    <x v="1"/>
    <x v="16"/>
    <n v="0.14449930656420998"/>
    <n v="1.1446082664571129E-2"/>
    <n v="0.12205740774315196"/>
    <n v="0.16694120538526799"/>
    <n v="1239"/>
    <s v="1"/>
  </r>
  <r>
    <x v="5"/>
    <x v="5"/>
    <x v="2"/>
    <s v="Finscope"/>
    <x v="1"/>
    <x v="3"/>
    <x v="4"/>
    <x v="16"/>
    <n v="0.20725936201531667"/>
    <n v="2.7076160715776364E-2"/>
    <n v="0.15417216379622828"/>
    <n v="0.26034656023440506"/>
    <n v="286"/>
    <s v="1"/>
  </r>
  <r>
    <x v="5"/>
    <x v="5"/>
    <x v="2"/>
    <s v="Finscope"/>
    <x v="1"/>
    <x v="1"/>
    <x v="4"/>
    <x v="16"/>
    <n v="0.1967861436399633"/>
    <n v="2.357334749659086E-2"/>
    <n v="0.15056677803729882"/>
    <n v="0.24300550924262779"/>
    <n v="363"/>
    <s v="1"/>
  </r>
  <r>
    <x v="5"/>
    <x v="5"/>
    <x v="2"/>
    <s v="Finscope"/>
    <x v="1"/>
    <x v="2"/>
    <x v="4"/>
    <x v="16"/>
    <n v="0.19114228668137687"/>
    <n v="8.3181601841403278E-3"/>
    <n v="0.17483318646776025"/>
    <n v="0.20745138689499348"/>
    <n v="3031"/>
    <s v="1"/>
  </r>
  <r>
    <x v="5"/>
    <x v="5"/>
    <x v="2"/>
    <s v="Finscope"/>
    <x v="1"/>
    <x v="3"/>
    <x v="18"/>
    <x v="16"/>
    <n v="0.10349774767784521"/>
    <n v="1.1905208457028155E-2"/>
    <n v="8.0155658382682779E-2"/>
    <n v="0.12683983697300763"/>
    <n v="897"/>
    <s v="1"/>
  </r>
  <r>
    <x v="5"/>
    <x v="5"/>
    <x v="2"/>
    <s v="Finscope"/>
    <x v="1"/>
    <x v="1"/>
    <x v="18"/>
    <x v="16"/>
    <n v="0.10349774767784521"/>
    <n v="1.1905208457028155E-2"/>
    <n v="8.0155658382682779E-2"/>
    <n v="0.12683983697300763"/>
    <n v="897"/>
    <s v="1"/>
  </r>
  <r>
    <x v="5"/>
    <x v="5"/>
    <x v="2"/>
    <s v="Finscope"/>
    <x v="1"/>
    <x v="2"/>
    <x v="18"/>
    <x v="16"/>
    <n v="0.22361464224046582"/>
    <n v="9.7215135862274843E-3"/>
    <n v="0.20455404040111744"/>
    <n v="0.2426752440798142"/>
    <n v="2496"/>
    <s v="1"/>
  </r>
  <r>
    <x v="5"/>
    <x v="5"/>
    <x v="2"/>
    <s v="Finscope"/>
    <x v="1"/>
    <x v="3"/>
    <x v="10"/>
    <x v="16"/>
    <n v="0.24483352076224857"/>
    <n v="3.5096678669221483E-2"/>
    <n v="0.17602079812764709"/>
    <n v="0.31364624339685004"/>
    <n v="197"/>
    <s v="1"/>
  </r>
  <r>
    <x v="5"/>
    <x v="5"/>
    <x v="2"/>
    <s v="Finscope"/>
    <x v="1"/>
    <x v="1"/>
    <x v="10"/>
    <x v="16"/>
    <n v="0.24483352076224857"/>
    <n v="3.5096678669221483E-2"/>
    <n v="0.17602079812764709"/>
    <n v="0.31364624339685004"/>
    <n v="197"/>
    <s v="1"/>
  </r>
  <r>
    <x v="5"/>
    <x v="5"/>
    <x v="2"/>
    <s v="Finscope"/>
    <x v="1"/>
    <x v="2"/>
    <x v="10"/>
    <x v="16"/>
    <n v="0.18850487572624702"/>
    <n v="8.0349160830297459E-3"/>
    <n v="0.17275112144582555"/>
    <n v="0.2042586300066685"/>
    <n v="3196"/>
    <s v="1"/>
  </r>
  <r>
    <x v="5"/>
    <x v="5"/>
    <x v="2"/>
    <s v="Finscope"/>
    <x v="1"/>
    <x v="1"/>
    <x v="19"/>
    <x v="16"/>
    <n v="0.15269211591403728"/>
    <n v="1.1267098906874095E-2"/>
    <n v="0.13060114373736587"/>
    <n v="0.17478308809070869"/>
    <n v="1536"/>
    <s v="1"/>
  </r>
  <r>
    <x v="5"/>
    <x v="5"/>
    <x v="2"/>
    <s v="Finscope"/>
    <x v="1"/>
    <x v="2"/>
    <x v="19"/>
    <x v="16"/>
    <n v="0.22206288854271972"/>
    <n v="1.0907669511748945E-2"/>
    <n v="0.20067663590679391"/>
    <n v="0.24344914117864552"/>
    <n v="1852"/>
    <s v="1"/>
  </r>
  <r>
    <x v="5"/>
    <x v="5"/>
    <x v="2"/>
    <s v="Finscope"/>
    <x v="1"/>
    <x v="2"/>
    <x v="6"/>
    <x v="16"/>
    <n v="0.19238987566404617"/>
    <n v="7.8921956093015218E-3"/>
    <n v="0.17691594798674862"/>
    <n v="0.20786380334134372"/>
    <n v="3366"/>
    <s v="1"/>
  </r>
  <r>
    <x v="5"/>
    <x v="5"/>
    <x v="2"/>
    <s v="Finscope"/>
    <x v="1"/>
    <x v="1"/>
    <x v="1"/>
    <x v="20"/>
    <n v="0.49509171136790125"/>
    <n v="1.3762882504361182E-2"/>
    <n v="0.46810733425437839"/>
    <n v="0.52207608848142417"/>
    <n v="1881"/>
    <s v="1"/>
  </r>
  <r>
    <x v="5"/>
    <x v="5"/>
    <x v="2"/>
    <s v="Finscope"/>
    <x v="1"/>
    <x v="2"/>
    <x v="1"/>
    <x v="20"/>
    <n v="0.41067837348239067"/>
    <n v="1.5748320145817767E-2"/>
    <n v="0.3798011991040246"/>
    <n v="0.44155554786075674"/>
    <n v="1494"/>
    <s v="1"/>
  </r>
  <r>
    <x v="5"/>
    <x v="5"/>
    <x v="2"/>
    <s v="Finscope"/>
    <x v="1"/>
    <x v="3"/>
    <x v="1"/>
    <x v="20"/>
    <n v="0.51461804977814807"/>
    <n v="1.6622478279838024E-2"/>
    <n v="0.48202697533682265"/>
    <n v="0.54720912421947343"/>
    <n v="1235"/>
    <s v="1"/>
  </r>
  <r>
    <x v="5"/>
    <x v="5"/>
    <x v="2"/>
    <s v="Finscope"/>
    <x v="1"/>
    <x v="3"/>
    <x v="4"/>
    <x v="20"/>
    <n v="0.70639587819210492"/>
    <n v="3.0999973408972089E-2"/>
    <n v="0.64561540333662482"/>
    <n v="0.76717635304758502"/>
    <n v="285"/>
    <s v="1"/>
  </r>
  <r>
    <x v="5"/>
    <x v="5"/>
    <x v="2"/>
    <s v="Finscope"/>
    <x v="1"/>
    <x v="1"/>
    <x v="4"/>
    <x v="20"/>
    <n v="0.69353343400713408"/>
    <n v="2.8064805580047307E-2"/>
    <n v="0.63850783165005887"/>
    <n v="0.74855903636420928"/>
    <n v="362"/>
    <s v="1"/>
  </r>
  <r>
    <x v="5"/>
    <x v="5"/>
    <x v="2"/>
    <s v="Finscope"/>
    <x v="1"/>
    <x v="2"/>
    <x v="4"/>
    <x v="20"/>
    <n v="0.42448149784104316"/>
    <n v="1.100227741855981E-2"/>
    <n v="0.4029097101958104"/>
    <n v="0.44605328548627593"/>
    <n v="3013"/>
    <s v="1"/>
  </r>
  <r>
    <x v="5"/>
    <x v="5"/>
    <x v="2"/>
    <s v="Finscope"/>
    <x v="1"/>
    <x v="3"/>
    <x v="18"/>
    <x v="20"/>
    <n v="0.46159872205980595"/>
    <n v="1.9525452037416343E-2"/>
    <n v="0.42331589502649758"/>
    <n v="0.49988154909311433"/>
    <n v="893"/>
    <s v="1"/>
  </r>
  <r>
    <x v="5"/>
    <x v="5"/>
    <x v="2"/>
    <s v="Finscope"/>
    <x v="1"/>
    <x v="1"/>
    <x v="18"/>
    <x v="20"/>
    <n v="0.46159872205980595"/>
    <n v="1.9525452037416343E-2"/>
    <n v="0.42331589502649758"/>
    <n v="0.49988154909311433"/>
    <n v="893"/>
    <s v="1"/>
  </r>
  <r>
    <x v="5"/>
    <x v="5"/>
    <x v="2"/>
    <s v="Finscope"/>
    <x v="1"/>
    <x v="2"/>
    <x v="18"/>
    <x v="20"/>
    <n v="0.45386853877731481"/>
    <n v="1.2320334582559642E-2"/>
    <n v="0.42971248936172712"/>
    <n v="0.4780245881929025"/>
    <n v="2481"/>
    <s v="1"/>
  </r>
  <r>
    <x v="5"/>
    <x v="5"/>
    <x v="2"/>
    <s v="Finscope"/>
    <x v="1"/>
    <x v="3"/>
    <x v="10"/>
    <x v="20"/>
    <n v="0.55547993086639225"/>
    <n v="4.0439363460624489E-2"/>
    <n v="0.47619200942053319"/>
    <n v="0.6347678523122513"/>
    <n v="197"/>
    <s v="1"/>
  </r>
  <r>
    <x v="5"/>
    <x v="5"/>
    <x v="2"/>
    <s v="Finscope"/>
    <x v="1"/>
    <x v="1"/>
    <x v="10"/>
    <x v="20"/>
    <n v="0.55547993086639225"/>
    <n v="4.0439363460624489E-2"/>
    <n v="0.47619200942053319"/>
    <n v="0.6347678523122513"/>
    <n v="197"/>
    <s v="1"/>
  </r>
  <r>
    <x v="5"/>
    <x v="5"/>
    <x v="2"/>
    <s v="Finscope"/>
    <x v="1"/>
    <x v="2"/>
    <x v="10"/>
    <x v="20"/>
    <n v="0.44958621145270267"/>
    <n v="1.0781610304994449E-2"/>
    <n v="0.42844707600352827"/>
    <n v="0.47072534690187706"/>
    <n v="3177"/>
    <s v="1"/>
  </r>
  <r>
    <x v="5"/>
    <x v="5"/>
    <x v="2"/>
    <s v="Finscope"/>
    <x v="1"/>
    <x v="1"/>
    <x v="19"/>
    <x v="20"/>
    <n v="0.49706240283351039"/>
    <n v="1.5248648026160364E-2"/>
    <n v="0.46716494309412349"/>
    <n v="0.52695986257289729"/>
    <n v="1531"/>
    <s v="1"/>
  </r>
  <r>
    <x v="5"/>
    <x v="5"/>
    <x v="2"/>
    <s v="Finscope"/>
    <x v="1"/>
    <x v="2"/>
    <x v="19"/>
    <x v="20"/>
    <n v="0.42416766726838168"/>
    <n v="1.4208449332962522E-2"/>
    <n v="0.39630966313601257"/>
    <n v="0.45202567140075078"/>
    <n v="1839"/>
    <s v="1"/>
  </r>
  <r>
    <x v="5"/>
    <x v="5"/>
    <x v="2"/>
    <s v="Finscope"/>
    <x v="1"/>
    <x v="2"/>
    <x v="6"/>
    <x v="20"/>
    <n v="0.4558140192038585"/>
    <n v="1.0474099356286659E-2"/>
    <n v="0.43527781215387656"/>
    <n v="0.47635022625384044"/>
    <n v="3348"/>
    <s v="1"/>
  </r>
  <r>
    <x v="5"/>
    <x v="5"/>
    <x v="2"/>
    <s v="Finscope"/>
    <x v="1"/>
    <x v="1"/>
    <x v="1"/>
    <x v="21"/>
    <n v="0.50490828863209869"/>
    <n v="1.3762882504361182E-2"/>
    <n v="0.47792391151857583"/>
    <n v="0.53189266574562155"/>
    <n v="1881"/>
    <s v="1"/>
  </r>
  <r>
    <x v="5"/>
    <x v="5"/>
    <x v="2"/>
    <s v="Finscope"/>
    <x v="1"/>
    <x v="2"/>
    <x v="1"/>
    <x v="21"/>
    <n v="0.58932162651760933"/>
    <n v="1.5748320145817767E-2"/>
    <n v="0.55844445213924332"/>
    <n v="0.62019880089597534"/>
    <n v="1494"/>
    <s v="1"/>
  </r>
  <r>
    <x v="5"/>
    <x v="5"/>
    <x v="2"/>
    <s v="Finscope"/>
    <x v="1"/>
    <x v="3"/>
    <x v="1"/>
    <x v="21"/>
    <n v="0.48538195022185193"/>
    <n v="1.6622478279838024E-2"/>
    <n v="0.45279087578052651"/>
    <n v="0.51797302466317729"/>
    <n v="1235"/>
    <s v="1"/>
  </r>
  <r>
    <x v="5"/>
    <x v="5"/>
    <x v="2"/>
    <s v="Finscope"/>
    <x v="1"/>
    <x v="3"/>
    <x v="4"/>
    <x v="21"/>
    <n v="0.29360412180789508"/>
    <n v="3.0999973408972089E-2"/>
    <n v="0.23282364695241492"/>
    <n v="0.35438459666337524"/>
    <n v="285"/>
    <s v="1"/>
  </r>
  <r>
    <x v="5"/>
    <x v="5"/>
    <x v="2"/>
    <s v="Finscope"/>
    <x v="1"/>
    <x v="1"/>
    <x v="4"/>
    <x v="21"/>
    <n v="0.30646656599286598"/>
    <n v="2.8064805580047307E-2"/>
    <n v="0.25144096363579072"/>
    <n v="0.36149216834994125"/>
    <n v="362"/>
    <s v="1"/>
  </r>
  <r>
    <x v="5"/>
    <x v="5"/>
    <x v="2"/>
    <s v="Finscope"/>
    <x v="1"/>
    <x v="2"/>
    <x v="4"/>
    <x v="21"/>
    <n v="0.57551850215895684"/>
    <n v="1.100227741855981E-2"/>
    <n v="0.55394671451372401"/>
    <n v="0.59709028980418966"/>
    <n v="3013"/>
    <s v="1"/>
  </r>
  <r>
    <x v="5"/>
    <x v="5"/>
    <x v="2"/>
    <s v="Finscope"/>
    <x v="1"/>
    <x v="3"/>
    <x v="18"/>
    <x v="21"/>
    <n v="0.53840127794019399"/>
    <n v="1.9525452037416343E-2"/>
    <n v="0.50011845090688556"/>
    <n v="0.57668410497350242"/>
    <n v="893"/>
    <s v="1"/>
  </r>
  <r>
    <x v="5"/>
    <x v="5"/>
    <x v="2"/>
    <s v="Finscope"/>
    <x v="1"/>
    <x v="1"/>
    <x v="18"/>
    <x v="21"/>
    <n v="0.53840127794019399"/>
    <n v="1.9525452037416343E-2"/>
    <n v="0.50011845090688556"/>
    <n v="0.57668410497350242"/>
    <n v="893"/>
    <s v="1"/>
  </r>
  <r>
    <x v="5"/>
    <x v="5"/>
    <x v="2"/>
    <s v="Finscope"/>
    <x v="1"/>
    <x v="2"/>
    <x v="18"/>
    <x v="21"/>
    <n v="0.54613146122268519"/>
    <n v="1.2320334582559642E-2"/>
    <n v="0.5219754118070975"/>
    <n v="0.57028751063827288"/>
    <n v="2481"/>
    <s v="1"/>
  </r>
  <r>
    <x v="5"/>
    <x v="5"/>
    <x v="2"/>
    <s v="Finscope"/>
    <x v="1"/>
    <x v="3"/>
    <x v="10"/>
    <x v="21"/>
    <n v="0.44452006913360781"/>
    <n v="4.0439363460624489E-2"/>
    <n v="0.3652321476877487"/>
    <n v="0.52380799057946692"/>
    <n v="197"/>
    <s v="1"/>
  </r>
  <r>
    <x v="5"/>
    <x v="5"/>
    <x v="2"/>
    <s v="Finscope"/>
    <x v="1"/>
    <x v="1"/>
    <x v="10"/>
    <x v="21"/>
    <n v="0.44452006913360781"/>
    <n v="4.0439363460624489E-2"/>
    <n v="0.3652321476877487"/>
    <n v="0.52380799057946692"/>
    <n v="197"/>
    <s v="1"/>
  </r>
  <r>
    <x v="5"/>
    <x v="5"/>
    <x v="2"/>
    <s v="Finscope"/>
    <x v="1"/>
    <x v="2"/>
    <x v="10"/>
    <x v="21"/>
    <n v="0.55041378854729728"/>
    <n v="1.0781610304994449E-2"/>
    <n v="0.52927465309812294"/>
    <n v="0.57155292399647162"/>
    <n v="3177"/>
    <s v="1"/>
  </r>
  <r>
    <x v="5"/>
    <x v="5"/>
    <x v="2"/>
    <s v="Finscope"/>
    <x v="1"/>
    <x v="1"/>
    <x v="19"/>
    <x v="21"/>
    <n v="0.50293759716648967"/>
    <n v="1.5248648026160364E-2"/>
    <n v="0.47304013742710277"/>
    <n v="0.53283505690587663"/>
    <n v="1531"/>
    <s v="1"/>
  </r>
  <r>
    <x v="5"/>
    <x v="5"/>
    <x v="2"/>
    <s v="Finscope"/>
    <x v="1"/>
    <x v="2"/>
    <x v="19"/>
    <x v="21"/>
    <n v="0.57583233273161838"/>
    <n v="1.4208449332962522E-2"/>
    <n v="0.54797432859924933"/>
    <n v="0.60369033686398743"/>
    <n v="1839"/>
    <s v="1"/>
  </r>
  <r>
    <x v="5"/>
    <x v="5"/>
    <x v="2"/>
    <s v="Finscope"/>
    <x v="1"/>
    <x v="2"/>
    <x v="6"/>
    <x v="21"/>
    <n v="0.54418598079614156"/>
    <n v="1.0474099356286659E-2"/>
    <n v="0.52364977374615962"/>
    <n v="0.56472218784612349"/>
    <n v="3348"/>
    <s v="1"/>
  </r>
  <r>
    <x v="5"/>
    <x v="5"/>
    <x v="2"/>
    <s v="Finscope"/>
    <x v="1"/>
    <x v="1"/>
    <x v="1"/>
    <x v="22"/>
    <n v="0.81957380024124238"/>
    <n v="1.0399968154290746E-2"/>
    <n v="0.79918297406775352"/>
    <n v="0.83996462641473124"/>
    <n v="1885"/>
    <s v="1"/>
  </r>
  <r>
    <x v="5"/>
    <x v="5"/>
    <x v="2"/>
    <s v="Finscope"/>
    <x v="1"/>
    <x v="2"/>
    <x v="1"/>
    <x v="22"/>
    <n v="0.76542299219751098"/>
    <n v="1.3118544067479327E-2"/>
    <n v="0.73970195654041027"/>
    <n v="0.79114402785461169"/>
    <n v="1505"/>
    <s v="1"/>
  </r>
  <r>
    <x v="5"/>
    <x v="5"/>
    <x v="2"/>
    <s v="Finscope"/>
    <x v="1"/>
    <x v="3"/>
    <x v="1"/>
    <x v="22"/>
    <n v="0.8395433017882985"/>
    <n v="1.2213897249275364E-2"/>
    <n v="0.81559597561310437"/>
    <n v="0.86349062796349263"/>
    <n v="1238"/>
    <s v="1"/>
  </r>
  <r>
    <x v="5"/>
    <x v="5"/>
    <x v="2"/>
    <s v="Finscope"/>
    <x v="1"/>
    <x v="3"/>
    <x v="4"/>
    <x v="22"/>
    <n v="0.8961358815275261"/>
    <n v="2.1484938400339805E-2"/>
    <n v="0.85401118018760647"/>
    <n v="0.93826058286744574"/>
    <n v="286"/>
    <s v="1"/>
  </r>
  <r>
    <x v="5"/>
    <x v="5"/>
    <x v="2"/>
    <s v="Finscope"/>
    <x v="1"/>
    <x v="1"/>
    <x v="4"/>
    <x v="22"/>
    <n v="0.88123407876334503"/>
    <n v="2.2224209577445576E-2"/>
    <n v="0.83765991655160377"/>
    <n v="0.92480824097508629"/>
    <n v="363"/>
    <s v="1"/>
  </r>
  <r>
    <x v="5"/>
    <x v="5"/>
    <x v="2"/>
    <s v="Finscope"/>
    <x v="1"/>
    <x v="2"/>
    <x v="4"/>
    <x v="22"/>
    <n v="0.78295482324808519"/>
    <n v="8.8799128240063026E-3"/>
    <n v="0.76554430870220669"/>
    <n v="0.80036533779396368"/>
    <n v="3027"/>
    <s v="1"/>
  </r>
  <r>
    <x v="5"/>
    <x v="5"/>
    <x v="2"/>
    <s v="Finscope"/>
    <x v="1"/>
    <x v="3"/>
    <x v="18"/>
    <x v="22"/>
    <n v="0.82289012498129743"/>
    <n v="1.4857852027327211E-2"/>
    <n v="0.79375889671733901"/>
    <n v="0.85202135324525585"/>
    <n v="896"/>
    <s v="1"/>
  </r>
  <r>
    <x v="5"/>
    <x v="5"/>
    <x v="2"/>
    <s v="Finscope"/>
    <x v="1"/>
    <x v="1"/>
    <x v="18"/>
    <x v="22"/>
    <n v="0.82289012498129743"/>
    <n v="1.4857852027327211E-2"/>
    <n v="0.79375889671733901"/>
    <n v="0.85202135324525585"/>
    <n v="896"/>
    <s v="1"/>
  </r>
  <r>
    <x v="5"/>
    <x v="5"/>
    <x v="2"/>
    <s v="Finscope"/>
    <x v="1"/>
    <x v="2"/>
    <x v="18"/>
    <x v="22"/>
    <n v="0.78417253840289913"/>
    <n v="9.8921637724185066E-3"/>
    <n v="0.76477734313609758"/>
    <n v="0.80356773366970069"/>
    <n v="2493"/>
    <s v="1"/>
  </r>
  <r>
    <x v="5"/>
    <x v="5"/>
    <x v="2"/>
    <s v="Finscope"/>
    <x v="1"/>
    <x v="3"/>
    <x v="10"/>
    <x v="22"/>
    <n v="0.83333218103989348"/>
    <n v="2.9703639560738689E-2"/>
    <n v="0.77509338501034808"/>
    <n v="0.89157097706943889"/>
    <n v="197"/>
    <s v="1"/>
  </r>
  <r>
    <x v="5"/>
    <x v="5"/>
    <x v="2"/>
    <s v="Finscope"/>
    <x v="1"/>
    <x v="1"/>
    <x v="10"/>
    <x v="22"/>
    <n v="0.83333218103989348"/>
    <n v="2.9703639560738689E-2"/>
    <n v="0.77509338501034808"/>
    <n v="0.89157097706943889"/>
    <n v="197"/>
    <s v="1"/>
  </r>
  <r>
    <x v="5"/>
    <x v="5"/>
    <x v="2"/>
    <s v="Finscope"/>
    <x v="1"/>
    <x v="2"/>
    <x v="10"/>
    <x v="22"/>
    <n v="0.79194878029985549"/>
    <n v="8.5888665757486195E-3"/>
    <n v="0.77510890929961118"/>
    <n v="0.8087886513000998"/>
    <n v="3192"/>
    <s v="1"/>
  </r>
  <r>
    <x v="5"/>
    <x v="5"/>
    <x v="2"/>
    <s v="Finscope"/>
    <x v="1"/>
    <x v="1"/>
    <x v="19"/>
    <x v="22"/>
    <n v="0.81055659506222233"/>
    <n v="1.1791978259744627E-2"/>
    <n v="0.78743650706110579"/>
    <n v="0.83367668306333886"/>
    <n v="1534"/>
    <s v="1"/>
  </r>
  <r>
    <x v="5"/>
    <x v="5"/>
    <x v="2"/>
    <s v="Finscope"/>
    <x v="1"/>
    <x v="2"/>
    <x v="19"/>
    <x v="22"/>
    <n v="0.78151135231430724"/>
    <n v="1.1499069909510067E-2"/>
    <n v="0.75896555869234528"/>
    <n v="0.8040571459362692"/>
    <n v="1850"/>
    <s v="1"/>
  </r>
  <r>
    <x v="5"/>
    <x v="5"/>
    <x v="2"/>
    <s v="Finscope"/>
    <x v="1"/>
    <x v="2"/>
    <x v="6"/>
    <x v="22"/>
    <n v="0.7939940937683253"/>
    <n v="8.3109334610397528E-3"/>
    <n v="0.77769915588086314"/>
    <n v="0.81028903165578747"/>
    <n v="3362"/>
    <s v="1"/>
  </r>
  <r>
    <x v="5"/>
    <x v="5"/>
    <x v="2"/>
    <s v="Finscope"/>
    <x v="1"/>
    <x v="1"/>
    <x v="1"/>
    <x v="23"/>
    <n v="0.18042619975875765"/>
    <n v="1.0399968154290746E-2"/>
    <n v="0.16003537358526881"/>
    <n v="0.20081702593224648"/>
    <n v="1885"/>
    <s v="1"/>
  </r>
  <r>
    <x v="5"/>
    <x v="5"/>
    <x v="2"/>
    <s v="Finscope"/>
    <x v="1"/>
    <x v="2"/>
    <x v="1"/>
    <x v="23"/>
    <n v="0.23457700780248902"/>
    <n v="1.3118544067479327E-2"/>
    <n v="0.20885597214538831"/>
    <n v="0.26029804345958973"/>
    <n v="1505"/>
    <s v="1"/>
  </r>
  <r>
    <x v="5"/>
    <x v="5"/>
    <x v="2"/>
    <s v="Finscope"/>
    <x v="1"/>
    <x v="3"/>
    <x v="1"/>
    <x v="23"/>
    <n v="0.1604566982117015"/>
    <n v="1.2213897249275364E-2"/>
    <n v="0.13650937203650737"/>
    <n v="0.18440402438689563"/>
    <n v="1238"/>
    <s v="1"/>
  </r>
  <r>
    <x v="5"/>
    <x v="5"/>
    <x v="2"/>
    <s v="Finscope"/>
    <x v="1"/>
    <x v="3"/>
    <x v="4"/>
    <x v="23"/>
    <n v="0.10386411847247388"/>
    <n v="2.1484938400339805E-2"/>
    <n v="6.1739417132554299E-2"/>
    <n v="0.14598881981239348"/>
    <n v="286"/>
    <s v="1"/>
  </r>
  <r>
    <x v="5"/>
    <x v="5"/>
    <x v="2"/>
    <s v="Finscope"/>
    <x v="1"/>
    <x v="1"/>
    <x v="4"/>
    <x v="23"/>
    <n v="0.11876592123665491"/>
    <n v="2.2224209577445576E-2"/>
    <n v="7.5191759024913651E-2"/>
    <n v="0.16234008344839618"/>
    <n v="363"/>
    <s v="1"/>
  </r>
  <r>
    <x v="5"/>
    <x v="5"/>
    <x v="2"/>
    <s v="Finscope"/>
    <x v="1"/>
    <x v="2"/>
    <x v="4"/>
    <x v="23"/>
    <n v="0.21704517675191481"/>
    <n v="8.8799128240063026E-3"/>
    <n v="0.19963466220603632"/>
    <n v="0.23445569129779331"/>
    <n v="3027"/>
    <s v="1"/>
  </r>
  <r>
    <x v="5"/>
    <x v="5"/>
    <x v="2"/>
    <s v="Finscope"/>
    <x v="1"/>
    <x v="3"/>
    <x v="18"/>
    <x v="23"/>
    <n v="0.17710987501870257"/>
    <n v="1.4857852027327211E-2"/>
    <n v="0.14797864675474418"/>
    <n v="0.20624110328266096"/>
    <n v="896"/>
    <s v="1"/>
  </r>
  <r>
    <x v="5"/>
    <x v="5"/>
    <x v="2"/>
    <s v="Finscope"/>
    <x v="1"/>
    <x v="1"/>
    <x v="18"/>
    <x v="23"/>
    <n v="0.17710987501870257"/>
    <n v="1.4857852027327211E-2"/>
    <n v="0.14797864675474418"/>
    <n v="0.20624110328266096"/>
    <n v="896"/>
    <s v="1"/>
  </r>
  <r>
    <x v="5"/>
    <x v="5"/>
    <x v="2"/>
    <s v="Finscope"/>
    <x v="1"/>
    <x v="2"/>
    <x v="18"/>
    <x v="23"/>
    <n v="0.21582746159710081"/>
    <n v="9.8921637724185066E-3"/>
    <n v="0.19643226633029923"/>
    <n v="0.2352226568639024"/>
    <n v="2493"/>
    <s v="1"/>
  </r>
  <r>
    <x v="5"/>
    <x v="5"/>
    <x v="2"/>
    <s v="Finscope"/>
    <x v="1"/>
    <x v="3"/>
    <x v="10"/>
    <x v="23"/>
    <n v="0.16666781896010652"/>
    <n v="2.9703639560738689E-2"/>
    <n v="0.10842902293056111"/>
    <n v="0.22490661498965192"/>
    <n v="197"/>
    <s v="1"/>
  </r>
  <r>
    <x v="5"/>
    <x v="5"/>
    <x v="2"/>
    <s v="Finscope"/>
    <x v="1"/>
    <x v="1"/>
    <x v="10"/>
    <x v="23"/>
    <n v="0.16666781896010652"/>
    <n v="2.9703639560738689E-2"/>
    <n v="0.10842902293056111"/>
    <n v="0.22490661498965192"/>
    <n v="197"/>
    <s v="1"/>
  </r>
  <r>
    <x v="5"/>
    <x v="5"/>
    <x v="2"/>
    <s v="Finscope"/>
    <x v="1"/>
    <x v="2"/>
    <x v="10"/>
    <x v="23"/>
    <n v="0.20805121970014448"/>
    <n v="8.5888665757486195E-3"/>
    <n v="0.1912113486999002"/>
    <n v="0.22489109070038876"/>
    <n v="3192"/>
    <s v="1"/>
  </r>
  <r>
    <x v="5"/>
    <x v="5"/>
    <x v="2"/>
    <s v="Finscope"/>
    <x v="1"/>
    <x v="1"/>
    <x v="19"/>
    <x v="23"/>
    <n v="0.18944340493777773"/>
    <n v="1.1791978259744627E-2"/>
    <n v="0.16632331693666114"/>
    <n v="0.21256349293889432"/>
    <n v="1534"/>
    <s v="1"/>
  </r>
  <r>
    <x v="5"/>
    <x v="5"/>
    <x v="2"/>
    <s v="Finscope"/>
    <x v="1"/>
    <x v="2"/>
    <x v="19"/>
    <x v="23"/>
    <n v="0.21848864768569271"/>
    <n v="1.1499069909510067E-2"/>
    <n v="0.19594285406373074"/>
    <n v="0.24103444130765467"/>
    <n v="1850"/>
    <s v="1"/>
  </r>
  <r>
    <x v="5"/>
    <x v="5"/>
    <x v="2"/>
    <s v="Finscope"/>
    <x v="1"/>
    <x v="2"/>
    <x v="6"/>
    <x v="23"/>
    <n v="0.2060059062316747"/>
    <n v="8.3109334610397528E-3"/>
    <n v="0.18971096834421258"/>
    <n v="0.22230084411913681"/>
    <n v="3362"/>
    <s v="1"/>
  </r>
  <r>
    <x v="5"/>
    <x v="5"/>
    <x v="2"/>
    <s v="Finscope"/>
    <x v="1"/>
    <x v="1"/>
    <x v="1"/>
    <x v="26"/>
    <n v="0.10075522880011602"/>
    <n v="9.3946091990185204E-3"/>
    <n v="8.2335470094302754E-2"/>
    <n v="0.11917498750592928"/>
    <n v="1833"/>
    <s v="1"/>
  </r>
  <r>
    <x v="5"/>
    <x v="5"/>
    <x v="2"/>
    <s v="Finscope"/>
    <x v="1"/>
    <x v="2"/>
    <x v="1"/>
    <x v="26"/>
    <n v="8.3120633311794895E-2"/>
    <n v="8.596653337660758E-3"/>
    <n v="6.6265443338223193E-2"/>
    <n v="9.9975823285366597E-2"/>
    <n v="1474"/>
    <s v="1"/>
  </r>
  <r>
    <x v="5"/>
    <x v="5"/>
    <x v="2"/>
    <s v="Finscope"/>
    <x v="1"/>
    <x v="3"/>
    <x v="1"/>
    <x v="26"/>
    <n v="9.1594268841282647E-2"/>
    <n v="1.0350257478865855E-2"/>
    <n v="7.1300859240509579E-2"/>
    <n v="0.11188767844205572"/>
    <n v="1214"/>
    <s v="1"/>
  </r>
  <r>
    <x v="5"/>
    <x v="5"/>
    <x v="2"/>
    <s v="Finscope"/>
    <x v="1"/>
    <x v="3"/>
    <x v="4"/>
    <x v="26"/>
    <n v="0.13433434658610521"/>
    <n v="2.3533096925091649E-2"/>
    <n v="8.8193879394105876E-2"/>
    <n v="0.18047481377810454"/>
    <n v="282"/>
    <s v="1"/>
  </r>
  <r>
    <x v="5"/>
    <x v="5"/>
    <x v="2"/>
    <s v="Finscope"/>
    <x v="1"/>
    <x v="1"/>
    <x v="4"/>
    <x v="26"/>
    <n v="0.12701152075539174"/>
    <n v="1.9940925830478577E-2"/>
    <n v="8.7914085614910376E-2"/>
    <n v="0.1661089558958731"/>
    <n v="358"/>
    <s v="1"/>
  </r>
  <r>
    <x v="5"/>
    <x v="5"/>
    <x v="2"/>
    <s v="Finscope"/>
    <x v="1"/>
    <x v="2"/>
    <x v="4"/>
    <x v="26"/>
    <n v="8.7924301786769146E-2"/>
    <n v="6.7929029187445058E-3"/>
    <n v="7.4605598250148952E-2"/>
    <n v="0.10124300532338934"/>
    <n v="2949"/>
    <s v="1"/>
  </r>
  <r>
    <x v="5"/>
    <x v="5"/>
    <x v="2"/>
    <s v="Finscope"/>
    <x v="1"/>
    <x v="3"/>
    <x v="18"/>
    <x v="26"/>
    <n v="8.6097945571590562E-2"/>
    <n v="1.2442285381306241E-2"/>
    <n v="6.1702781163647281E-2"/>
    <n v="0.11049310997953385"/>
    <n v="878"/>
    <s v="1"/>
  </r>
  <r>
    <x v="5"/>
    <x v="5"/>
    <x v="2"/>
    <s v="Finscope"/>
    <x v="1"/>
    <x v="1"/>
    <x v="18"/>
    <x v="26"/>
    <n v="8.6097945571590562E-2"/>
    <n v="1.2442285381306241E-2"/>
    <n v="6.1702781163647281E-2"/>
    <n v="0.11049310997953385"/>
    <n v="878"/>
    <s v="1"/>
  </r>
  <r>
    <x v="5"/>
    <x v="5"/>
    <x v="2"/>
    <s v="Finscope"/>
    <x v="1"/>
    <x v="2"/>
    <x v="18"/>
    <x v="26"/>
    <n v="9.4902940704910677E-2"/>
    <n v="7.5202762889140639E-3"/>
    <n v="8.0158113930264355E-2"/>
    <n v="0.109647767479557"/>
    <n v="2428"/>
    <s v="1"/>
  </r>
  <r>
    <x v="5"/>
    <x v="5"/>
    <x v="2"/>
    <s v="Finscope"/>
    <x v="1"/>
    <x v="3"/>
    <x v="10"/>
    <x v="26"/>
    <n v="6.0176307718899057E-2"/>
    <n v="1.7224069260979729E-2"/>
    <n v="2.6405709138228581E-2"/>
    <n v="9.3946906299569533E-2"/>
    <n v="191"/>
    <s v="1"/>
  </r>
  <r>
    <x v="5"/>
    <x v="5"/>
    <x v="2"/>
    <s v="Finscope"/>
    <x v="1"/>
    <x v="1"/>
    <x v="10"/>
    <x v="26"/>
    <n v="6.0176307718899057E-2"/>
    <n v="1.7224069260979729E-2"/>
    <n v="2.6405709138228581E-2"/>
    <n v="9.3946906299569533E-2"/>
    <n v="191"/>
    <s v="1"/>
  </r>
  <r>
    <x v="5"/>
    <x v="5"/>
    <x v="2"/>
    <s v="Finscope"/>
    <x v="1"/>
    <x v="2"/>
    <x v="10"/>
    <x v="26"/>
    <n v="9.4571810513234197E-2"/>
    <n v="6.7426688212078156E-3"/>
    <n v="8.1351601380878505E-2"/>
    <n v="0.10779201964558989"/>
    <n v="3115"/>
    <s v="1"/>
  </r>
  <r>
    <x v="5"/>
    <x v="5"/>
    <x v="2"/>
    <s v="Finscope"/>
    <x v="1"/>
    <x v="1"/>
    <x v="19"/>
    <x v="26"/>
    <n v="9.4830445042898281E-2"/>
    <n v="1.032216588062118E-2"/>
    <n v="7.4592063896652752E-2"/>
    <n v="0.11506882618914381"/>
    <n v="1488"/>
    <s v="1"/>
  </r>
  <r>
    <x v="5"/>
    <x v="5"/>
    <x v="2"/>
    <s v="Finscope"/>
    <x v="1"/>
    <x v="2"/>
    <x v="19"/>
    <x v="26"/>
    <n v="9.0954552241286249E-2"/>
    <n v="8.1665025757040287E-3"/>
    <n v="7.4942738596945738E-2"/>
    <n v="0.10696636588562676"/>
    <n v="1815"/>
    <s v="1"/>
  </r>
  <r>
    <x v="5"/>
    <x v="5"/>
    <x v="2"/>
    <s v="Finscope"/>
    <x v="1"/>
    <x v="2"/>
    <x v="6"/>
    <x v="26"/>
    <n v="9.311484105313253E-2"/>
    <n v="6.4752839180130251E-3"/>
    <n v="8.0418883694030024E-2"/>
    <n v="0.10581079841223504"/>
    <n v="3282"/>
    <s v="1"/>
  </r>
  <r>
    <x v="5"/>
    <x v="5"/>
    <x v="2"/>
    <s v="Finscope"/>
    <x v="1"/>
    <x v="1"/>
    <x v="1"/>
    <x v="27"/>
    <n v="0.899244771199884"/>
    <n v="9.3946091990185204E-3"/>
    <n v="0.88082501249407075"/>
    <n v="0.91766452990569725"/>
    <n v="1833"/>
    <s v="1"/>
  </r>
  <r>
    <x v="5"/>
    <x v="5"/>
    <x v="2"/>
    <s v="Finscope"/>
    <x v="1"/>
    <x v="2"/>
    <x v="1"/>
    <x v="27"/>
    <n v="0.91687936668820513"/>
    <n v="8.596653337660758E-3"/>
    <n v="0.90002417671463342"/>
    <n v="0.93373455666177685"/>
    <n v="1474"/>
    <s v="1"/>
  </r>
  <r>
    <x v="5"/>
    <x v="5"/>
    <x v="2"/>
    <s v="Finscope"/>
    <x v="1"/>
    <x v="3"/>
    <x v="1"/>
    <x v="27"/>
    <n v="0.90840573115871737"/>
    <n v="1.0350257478865855E-2"/>
    <n v="0.88811232155794428"/>
    <n v="0.92869914075949045"/>
    <n v="1214"/>
    <s v="1"/>
  </r>
  <r>
    <x v="5"/>
    <x v="5"/>
    <x v="2"/>
    <s v="Finscope"/>
    <x v="1"/>
    <x v="3"/>
    <x v="4"/>
    <x v="27"/>
    <n v="0.86566565341389479"/>
    <n v="2.3533096925091649E-2"/>
    <n v="0.81952518622189541"/>
    <n v="0.91180612060589417"/>
    <n v="282"/>
    <s v="1"/>
  </r>
  <r>
    <x v="5"/>
    <x v="5"/>
    <x v="2"/>
    <s v="Finscope"/>
    <x v="1"/>
    <x v="1"/>
    <x v="4"/>
    <x v="27"/>
    <n v="0.87298847924460832"/>
    <n v="1.9940925830478577E-2"/>
    <n v="0.83389104410412696"/>
    <n v="0.91208591438508968"/>
    <n v="358"/>
    <s v="1"/>
  </r>
  <r>
    <x v="5"/>
    <x v="5"/>
    <x v="2"/>
    <s v="Finscope"/>
    <x v="1"/>
    <x v="2"/>
    <x v="4"/>
    <x v="27"/>
    <n v="0.91207569821323087"/>
    <n v="6.7929029187445058E-3"/>
    <n v="0.89875699467661063"/>
    <n v="0.9253944017498511"/>
    <n v="2949"/>
    <s v="1"/>
  </r>
  <r>
    <x v="5"/>
    <x v="5"/>
    <x v="2"/>
    <s v="Finscope"/>
    <x v="1"/>
    <x v="3"/>
    <x v="18"/>
    <x v="27"/>
    <n v="0.91390205442840944"/>
    <n v="1.2442285381306241E-2"/>
    <n v="0.88950689002046612"/>
    <n v="0.93829721883635275"/>
    <n v="878"/>
    <s v="1"/>
  </r>
  <r>
    <x v="5"/>
    <x v="5"/>
    <x v="2"/>
    <s v="Finscope"/>
    <x v="1"/>
    <x v="1"/>
    <x v="18"/>
    <x v="27"/>
    <n v="0.91390205442840944"/>
    <n v="1.2442285381306241E-2"/>
    <n v="0.88950689002046612"/>
    <n v="0.93829721883635275"/>
    <n v="878"/>
    <s v="1"/>
  </r>
  <r>
    <x v="5"/>
    <x v="5"/>
    <x v="2"/>
    <s v="Finscope"/>
    <x v="1"/>
    <x v="2"/>
    <x v="18"/>
    <x v="27"/>
    <n v="0.90509705929508932"/>
    <n v="7.5202762889140639E-3"/>
    <n v="0.89035223252044304"/>
    <n v="0.9198418860697356"/>
    <n v="2428"/>
    <s v="1"/>
  </r>
  <r>
    <x v="5"/>
    <x v="5"/>
    <x v="2"/>
    <s v="Finscope"/>
    <x v="1"/>
    <x v="3"/>
    <x v="10"/>
    <x v="27"/>
    <n v="0.93982369228110096"/>
    <n v="1.7224069260979729E-2"/>
    <n v="0.90605309370043052"/>
    <n v="0.97359429086177141"/>
    <n v="191"/>
    <s v="1"/>
  </r>
  <r>
    <x v="5"/>
    <x v="5"/>
    <x v="2"/>
    <s v="Finscope"/>
    <x v="1"/>
    <x v="1"/>
    <x v="10"/>
    <x v="27"/>
    <n v="0.93982369228110096"/>
    <n v="1.7224069260979729E-2"/>
    <n v="0.90605309370043052"/>
    <n v="0.97359429086177141"/>
    <n v="191"/>
    <s v="1"/>
  </r>
  <r>
    <x v="5"/>
    <x v="5"/>
    <x v="2"/>
    <s v="Finscope"/>
    <x v="1"/>
    <x v="2"/>
    <x v="10"/>
    <x v="27"/>
    <n v="0.90542818948676584"/>
    <n v="6.7426688212078156E-3"/>
    <n v="0.89220798035441018"/>
    <n v="0.91864839861912151"/>
    <n v="3115"/>
    <s v="1"/>
  </r>
  <r>
    <x v="5"/>
    <x v="5"/>
    <x v="2"/>
    <s v="Finscope"/>
    <x v="1"/>
    <x v="1"/>
    <x v="19"/>
    <x v="27"/>
    <n v="0.90516955495710172"/>
    <n v="1.032216588062118E-2"/>
    <n v="0.88493117381085618"/>
    <n v="0.92540793610334726"/>
    <n v="1488"/>
    <s v="1"/>
  </r>
  <r>
    <x v="5"/>
    <x v="5"/>
    <x v="2"/>
    <s v="Finscope"/>
    <x v="1"/>
    <x v="2"/>
    <x v="19"/>
    <x v="27"/>
    <n v="0.90904544775871376"/>
    <n v="8.1665025757040287E-3"/>
    <n v="0.8930336341143732"/>
    <n v="0.92505726140305433"/>
    <n v="1815"/>
    <s v="1"/>
  </r>
  <r>
    <x v="5"/>
    <x v="5"/>
    <x v="2"/>
    <s v="Finscope"/>
    <x v="1"/>
    <x v="2"/>
    <x v="6"/>
    <x v="27"/>
    <n v="0.9068851589468675"/>
    <n v="6.4752839180130251E-3"/>
    <n v="0.89418920158776494"/>
    <n v="0.91958111630597006"/>
    <n v="3282"/>
    <s v="1"/>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3">
  <r>
    <x v="0"/>
    <x v="0"/>
    <x v="0"/>
    <x v="0"/>
    <x v="0"/>
    <x v="0"/>
    <s v="Proportion of households that accessed financial services from a SHG"/>
    <x v="0"/>
    <x v="0"/>
    <s v="all question respondents"/>
    <x v="0"/>
    <x v="0"/>
    <x v="0"/>
    <s v="assoc_save"/>
    <n v="3.0096757335545985E-2"/>
    <n v="4.9889434134186466E-3"/>
    <n v="2.0290281417046731E-2"/>
    <n v="3.9903233254045239E-2"/>
    <n v="4949"/>
    <s v="1"/>
  </r>
  <r>
    <x v="0"/>
    <x v="0"/>
    <x v="0"/>
    <x v="0"/>
    <x v="0"/>
    <x v="0"/>
    <s v="Proportion of households that accessed financial services from a SHG"/>
    <x v="0"/>
    <x v="0"/>
    <s v="all question respondents"/>
    <x v="1"/>
    <x v="1"/>
    <x v="0"/>
    <s v="assoc_save"/>
    <n v="3.2757794267086596E-2"/>
    <n v="6.0329450741959589E-3"/>
    <n v="2.0899185001524496E-2"/>
    <n v="4.4616403532648695E-2"/>
    <n v="3432"/>
    <s v="1"/>
  </r>
  <r>
    <x v="0"/>
    <x v="0"/>
    <x v="0"/>
    <x v="0"/>
    <x v="0"/>
    <x v="0"/>
    <s v="Proportion of households that accessed financial services from a SHG"/>
    <x v="0"/>
    <x v="0"/>
    <s v="all question respondents"/>
    <x v="2"/>
    <x v="2"/>
    <x v="0"/>
    <s v="assoc_save"/>
    <n v="2.2707252665398855E-2"/>
    <n v="5.3706796682338014E-3"/>
    <n v="1.2150419992001532E-2"/>
    <n v="3.3264085338796177E-2"/>
    <n v="1516"/>
    <s v="1"/>
  </r>
  <r>
    <x v="0"/>
    <x v="0"/>
    <x v="0"/>
    <x v="0"/>
    <x v="0"/>
    <x v="0"/>
    <s v="Proportion of households that accessed financial services from a SHG"/>
    <x v="0"/>
    <x v="0"/>
    <s v="all question respondents"/>
    <x v="3"/>
    <x v="3"/>
    <x v="0"/>
    <s v="assoc_save"/>
    <n v="2.071253746821131E-2"/>
    <n v="5.3119583659830419E-3"/>
    <n v="1.0271129843507892E-2"/>
    <n v="3.1153945092914727E-2"/>
    <n v="2126"/>
    <s v="1"/>
  </r>
  <r>
    <x v="0"/>
    <x v="0"/>
    <x v="0"/>
    <x v="0"/>
    <x v="0"/>
    <x v="0"/>
    <s v="Proportion of households that accessed financial services from a SHG"/>
    <x v="0"/>
    <x v="0"/>
    <s v="all question respondents"/>
    <x v="4"/>
    <x v="4"/>
    <x v="0"/>
    <s v="assoc_save"/>
    <n v="3.796096546409726E-2"/>
    <n v="6.496275727139315E-3"/>
    <n v="2.5191614080640891E-2"/>
    <n v="5.0730316847553629E-2"/>
    <n v="2823"/>
    <s v="1"/>
  </r>
  <r>
    <x v="0"/>
    <x v="0"/>
    <x v="0"/>
    <x v="0"/>
    <x v="0"/>
    <x v="0"/>
    <s v="Proportion of households that accessed financial services from a SHG"/>
    <x v="0"/>
    <x v="0"/>
    <s v="all question respondents"/>
    <x v="5"/>
    <x v="5"/>
    <x v="0"/>
    <s v="assoc_save"/>
    <n v="2.489100479958524E-2"/>
    <n v="5.199027852763315E-3"/>
    <n v="1.4671578116853289E-2"/>
    <n v="3.5110431482317191E-2"/>
    <n v="3486"/>
    <s v="1"/>
  </r>
  <r>
    <x v="0"/>
    <x v="0"/>
    <x v="0"/>
    <x v="0"/>
    <x v="0"/>
    <x v="0"/>
    <s v="Proportion of households that accessed financial services from a SHG"/>
    <x v="0"/>
    <x v="0"/>
    <s v="all question respondents"/>
    <x v="6"/>
    <x v="6"/>
    <x v="0"/>
    <s v="assoc_save"/>
    <n v="4.5597484436870672E-2"/>
    <n v="9.59701818900696E-3"/>
    <n v="2.6733183930522434E-2"/>
    <n v="6.4461784943218914E-2"/>
    <n v="1463"/>
    <s v="1"/>
  </r>
  <r>
    <x v="0"/>
    <x v="0"/>
    <x v="0"/>
    <x v="0"/>
    <x v="0"/>
    <x v="0"/>
    <s v="Proportion of households that accessed financial services from a SHG"/>
    <x v="0"/>
    <x v="0"/>
    <s v="all question respondents"/>
    <x v="7"/>
    <x v="7"/>
    <x v="0"/>
    <s v="assoc_save"/>
    <n v="2.9742096908471606E-2"/>
    <n v="5.0891828440093392E-3"/>
    <n v="1.9738586171030977E-2"/>
    <n v="3.9745607645912236E-2"/>
    <n v="4808"/>
    <s v="1"/>
  </r>
  <r>
    <x v="0"/>
    <x v="0"/>
    <x v="0"/>
    <x v="0"/>
    <x v="0"/>
    <x v="0"/>
    <s v="Proportion of households that accessed financial services from a SHG"/>
    <x v="0"/>
    <x v="0"/>
    <s v="all question respondents"/>
    <x v="8"/>
    <x v="8"/>
    <x v="0"/>
    <s v="assoc_save"/>
    <n v="4.5824622802781968E-2"/>
    <n v="1.8236970245413361E-2"/>
    <n v="9.9747319400894444E-3"/>
    <n v="8.1674513665474485E-2"/>
    <n v="141"/>
    <s v="1"/>
  </r>
  <r>
    <x v="0"/>
    <x v="0"/>
    <x v="0"/>
    <x v="0"/>
    <x v="0"/>
    <x v="0"/>
    <s v="Proportion of households that accessed financial services from a SHG"/>
    <x v="0"/>
    <x v="0"/>
    <s v="all question respondents"/>
    <x v="9"/>
    <x v="9"/>
    <x v="0"/>
    <s v="assoc_save"/>
    <n v="3.0467616851400908E-2"/>
    <n v="5.7473836768591217E-3"/>
    <n v="1.9170319016773192E-2"/>
    <n v="4.1764914686028623E-2"/>
    <n v="1678"/>
    <s v="1"/>
  </r>
  <r>
    <x v="0"/>
    <x v="0"/>
    <x v="0"/>
    <x v="0"/>
    <x v="0"/>
    <x v="0"/>
    <s v="Proportion of households that accessed financial services from a SHG"/>
    <x v="0"/>
    <x v="0"/>
    <s v="all question respondents"/>
    <x v="10"/>
    <x v="10"/>
    <x v="0"/>
    <s v="assoc_save"/>
    <n v="2.9960163839536175E-2"/>
    <n v="6.4846005894537142E-3"/>
    <n v="1.7212007499816079E-2"/>
    <n v="4.2708320179256271E-2"/>
    <n v="3271"/>
    <s v="1"/>
  </r>
  <r>
    <x v="0"/>
    <x v="0"/>
    <x v="0"/>
    <x v="0"/>
    <x v="0"/>
    <x v="0"/>
    <s v="Proportion of households that accessed financial services from a SHG"/>
    <x v="0"/>
    <x v="0"/>
    <s v="all question respondents"/>
    <x v="11"/>
    <x v="11"/>
    <x v="0"/>
    <s v="assoc_save"/>
    <n v="2.2616111097821578E-2"/>
    <n v="6.416390341113686E-3"/>
    <n v="1.0003785771664893E-2"/>
    <n v="3.5228436423978264E-2"/>
    <n v="1344"/>
    <s v="1"/>
  </r>
  <r>
    <x v="0"/>
    <x v="0"/>
    <x v="0"/>
    <x v="0"/>
    <x v="0"/>
    <x v="0"/>
    <s v="Proportion of households that accessed financial services from a SHG"/>
    <x v="0"/>
    <x v="0"/>
    <s v="all question respondents"/>
    <x v="12"/>
    <x v="12"/>
    <x v="0"/>
    <s v="assoc_save"/>
    <n v="3.5127380780028569E-2"/>
    <n v="6.7527755823896841E-3"/>
    <n v="2.1853842548742702E-2"/>
    <n v="4.8400919011314436E-2"/>
    <n v="1800"/>
    <s v="1"/>
  </r>
  <r>
    <x v="0"/>
    <x v="0"/>
    <x v="0"/>
    <x v="0"/>
    <x v="0"/>
    <x v="0"/>
    <s v="Proportion of households that accessed financial services from a SHG"/>
    <x v="0"/>
    <x v="0"/>
    <s v="all question respondents"/>
    <x v="13"/>
    <x v="13"/>
    <x v="0"/>
    <s v="assoc_save"/>
    <n v="3.0063580848005655E-2"/>
    <n v="8.3704746564919122E-3"/>
    <n v="1.361022562964128E-2"/>
    <n v="4.6516936066370029E-2"/>
    <n v="1569"/>
    <s v="1"/>
  </r>
  <r>
    <x v="0"/>
    <x v="0"/>
    <x v="0"/>
    <x v="0"/>
    <x v="0"/>
    <x v="0"/>
    <s v="Proportion of households that accessed financial services from a SHG"/>
    <x v="1"/>
    <x v="1"/>
    <s v="all question respondents"/>
    <x v="0"/>
    <x v="0"/>
    <x v="0"/>
    <s v="RoSCA_save"/>
    <n v="0.13444154466008057"/>
    <n v="1.0937352645316607E-2"/>
    <n v="0.11294262666475013"/>
    <n v="0.15594046265541101"/>
    <n v="4949"/>
    <s v="1"/>
  </r>
  <r>
    <x v="0"/>
    <x v="0"/>
    <x v="0"/>
    <x v="0"/>
    <x v="0"/>
    <x v="0"/>
    <s v="Proportion of households that accessed financial services from a SHG"/>
    <x v="1"/>
    <x v="1"/>
    <s v="all question respondents"/>
    <x v="1"/>
    <x v="1"/>
    <x v="0"/>
    <s v="RoSCA_save"/>
    <n v="0.13883315403304897"/>
    <n v="1.1961289040116589E-2"/>
    <n v="0.11532154381702238"/>
    <n v="0.16234476424907554"/>
    <n v="3432"/>
    <s v="1"/>
  </r>
  <r>
    <x v="0"/>
    <x v="0"/>
    <x v="0"/>
    <x v="0"/>
    <x v="0"/>
    <x v="0"/>
    <s v="Proportion of households that accessed financial services from a SHG"/>
    <x v="1"/>
    <x v="1"/>
    <s v="all question respondents"/>
    <x v="2"/>
    <x v="2"/>
    <x v="0"/>
    <s v="RoSCA_save"/>
    <n v="0.12105718524267822"/>
    <n v="1.345860469518634E-2"/>
    <n v="9.4602388725051209E-2"/>
    <n v="0.14751198176030522"/>
    <n v="1516"/>
    <s v="1"/>
  </r>
  <r>
    <x v="0"/>
    <x v="0"/>
    <x v="0"/>
    <x v="0"/>
    <x v="0"/>
    <x v="0"/>
    <s v="Proportion of households that accessed financial services from a SHG"/>
    <x v="1"/>
    <x v="1"/>
    <s v="all question respondents"/>
    <x v="3"/>
    <x v="3"/>
    <x v="0"/>
    <s v="RoSCA_save"/>
    <n v="8.7728523303921432E-2"/>
    <n v="1.1660631796438239E-2"/>
    <n v="6.4807897546031584E-2"/>
    <n v="0.11064914906181128"/>
    <n v="2126"/>
    <s v="1"/>
  </r>
  <r>
    <x v="0"/>
    <x v="0"/>
    <x v="0"/>
    <x v="0"/>
    <x v="0"/>
    <x v="0"/>
    <s v="Proportion of households that accessed financial services from a SHG"/>
    <x v="1"/>
    <x v="1"/>
    <s v="all question respondents"/>
    <x v="4"/>
    <x v="4"/>
    <x v="0"/>
    <s v="RoSCA_save"/>
    <n v="0.1735882108136555"/>
    <n v="1.5575224414335235E-2"/>
    <n v="0.14297289801343729"/>
    <n v="0.2042035236138737"/>
    <n v="2823"/>
    <s v="1"/>
  </r>
  <r>
    <x v="0"/>
    <x v="0"/>
    <x v="0"/>
    <x v="0"/>
    <x v="0"/>
    <x v="0"/>
    <s v="Proportion of households that accessed financial services from a SHG"/>
    <x v="1"/>
    <x v="1"/>
    <s v="all question respondents"/>
    <x v="5"/>
    <x v="5"/>
    <x v="0"/>
    <s v="RoSCA_save"/>
    <n v="9.3480188984246843E-2"/>
    <n v="9.8047045259261785E-3"/>
    <n v="7.4207651524133666E-2"/>
    <n v="0.11275272644436002"/>
    <n v="3486"/>
    <s v="1"/>
  </r>
  <r>
    <x v="0"/>
    <x v="0"/>
    <x v="0"/>
    <x v="0"/>
    <x v="0"/>
    <x v="0"/>
    <s v="Proportion of households that accessed financial services from a SHG"/>
    <x v="1"/>
    <x v="1"/>
    <s v="all question respondents"/>
    <x v="6"/>
    <x v="6"/>
    <x v="0"/>
    <s v="RoSCA_save"/>
    <n v="0.25640869381774134"/>
    <n v="2.2308583851666734E-2"/>
    <n v="0.2125580079733651"/>
    <n v="0.30025937966211758"/>
    <n v="1463"/>
    <s v="1"/>
  </r>
  <r>
    <x v="0"/>
    <x v="0"/>
    <x v="0"/>
    <x v="0"/>
    <x v="0"/>
    <x v="0"/>
    <s v="Proportion of households that accessed financial services from a SHG"/>
    <x v="1"/>
    <x v="1"/>
    <s v="all question respondents"/>
    <x v="7"/>
    <x v="7"/>
    <x v="0"/>
    <s v="RoSCA_save"/>
    <n v="0.13034586056398098"/>
    <n v="1.0743849345741982E-2"/>
    <n v="0.10922730075077079"/>
    <n v="0.15146442037719118"/>
    <n v="4808"/>
    <s v="1"/>
  </r>
  <r>
    <x v="0"/>
    <x v="0"/>
    <x v="0"/>
    <x v="0"/>
    <x v="0"/>
    <x v="0"/>
    <s v="Proportion of households that accessed financial services from a SHG"/>
    <x v="1"/>
    <x v="1"/>
    <s v="all question respondents"/>
    <x v="8"/>
    <x v="8"/>
    <x v="0"/>
    <s v="RoSCA_save"/>
    <n v="0.31606983905742186"/>
    <n v="6.8924644461655277E-2"/>
    <n v="0.18057907779340798"/>
    <n v="0.45156060032143575"/>
    <n v="141"/>
    <s v="1"/>
  </r>
  <r>
    <x v="0"/>
    <x v="0"/>
    <x v="0"/>
    <x v="0"/>
    <x v="0"/>
    <x v="0"/>
    <s v="Proportion of households that accessed financial services from a SHG"/>
    <x v="1"/>
    <x v="1"/>
    <s v="all question respondents"/>
    <x v="9"/>
    <x v="9"/>
    <x v="0"/>
    <s v="RoSCA_save"/>
    <n v="0.24278738822444126"/>
    <n v="2.0643402192565736E-2"/>
    <n v="0.20220985312296166"/>
    <n v="0.28336492332592089"/>
    <n v="1678"/>
    <s v="1"/>
  </r>
  <r>
    <x v="0"/>
    <x v="0"/>
    <x v="0"/>
    <x v="0"/>
    <x v="0"/>
    <x v="0"/>
    <s v="Proportion of households that accessed financial services from a SHG"/>
    <x v="1"/>
    <x v="1"/>
    <s v="all question respondents"/>
    <x v="10"/>
    <x v="10"/>
    <x v="0"/>
    <s v="RoSCA_save"/>
    <n v="9.4536036191538372E-2"/>
    <n v="1.0889125986683899E-2"/>
    <n v="7.3128969007335815E-2"/>
    <n v="0.11594310337574093"/>
    <n v="3271"/>
    <s v="1"/>
  </r>
  <r>
    <x v="0"/>
    <x v="0"/>
    <x v="0"/>
    <x v="0"/>
    <x v="0"/>
    <x v="0"/>
    <s v="Proportion of households that accessed financial services from a SHG"/>
    <x v="1"/>
    <x v="1"/>
    <s v="all question respondents"/>
    <x v="11"/>
    <x v="11"/>
    <x v="0"/>
    <s v="RoSCA_save"/>
    <n v="8.2021721678720835E-2"/>
    <n v="1.3678422729074446E-2"/>
    <n v="5.5134841636157943E-2"/>
    <n v="0.10890860172128372"/>
    <n v="1344"/>
    <s v="1"/>
  </r>
  <r>
    <x v="0"/>
    <x v="0"/>
    <x v="0"/>
    <x v="0"/>
    <x v="0"/>
    <x v="0"/>
    <s v="Proportion of households that accessed financial services from a SHG"/>
    <x v="1"/>
    <x v="1"/>
    <s v="all question respondents"/>
    <x v="12"/>
    <x v="12"/>
    <x v="0"/>
    <s v="RoSCA_save"/>
    <n v="0.12742205867788481"/>
    <n v="1.2424132632930412E-2"/>
    <n v="0.1030006637297339"/>
    <n v="0.15184345362603571"/>
    <n v="1800"/>
    <s v="1"/>
  </r>
  <r>
    <x v="0"/>
    <x v="0"/>
    <x v="0"/>
    <x v="0"/>
    <x v="0"/>
    <x v="0"/>
    <s v="Proportion of households that accessed financial services from a SHG"/>
    <x v="1"/>
    <x v="1"/>
    <s v="all question respondents"/>
    <x v="13"/>
    <x v="13"/>
    <x v="0"/>
    <s v="RoSCA_save"/>
    <n v="0.20707514432121782"/>
    <n v="2.2036849612896741E-2"/>
    <n v="0.16375859066634735"/>
    <n v="0.25039169797608829"/>
    <n v="1569"/>
    <s v="1"/>
  </r>
  <r>
    <x v="0"/>
    <x v="0"/>
    <x v="0"/>
    <x v="0"/>
    <x v="0"/>
    <x v="0"/>
    <s v="Proportion of households that accessed financial services from a SHG"/>
    <x v="2"/>
    <x v="2"/>
    <s v="all question respondents"/>
    <x v="0"/>
    <x v="0"/>
    <x v="0"/>
    <s v="SACCO_save"/>
    <n v="2.7594843764669454E-2"/>
    <n v="4.0804652831267583E-3"/>
    <n v="1.9574110471197451E-2"/>
    <n v="3.5615577058141459E-2"/>
    <n v="4949"/>
    <s v="1"/>
  </r>
  <r>
    <x v="0"/>
    <x v="0"/>
    <x v="0"/>
    <x v="0"/>
    <x v="0"/>
    <x v="0"/>
    <s v="Proportion of households that accessed financial services from a SHG"/>
    <x v="2"/>
    <x v="2"/>
    <s v="all question respondents"/>
    <x v="1"/>
    <x v="1"/>
    <x v="0"/>
    <s v="SACCO_save"/>
    <n v="3.0011481778202873E-2"/>
    <n v="4.8477792234416037E-3"/>
    <n v="2.0482484098049827E-2"/>
    <n v="3.9540479458355919E-2"/>
    <n v="3432"/>
    <s v="1"/>
  </r>
  <r>
    <x v="0"/>
    <x v="0"/>
    <x v="0"/>
    <x v="0"/>
    <x v="0"/>
    <x v="0"/>
    <s v="Proportion of households that accessed financial services from a SHG"/>
    <x v="2"/>
    <x v="2"/>
    <s v="all question respondents"/>
    <x v="2"/>
    <x v="2"/>
    <x v="0"/>
    <s v="SACCO_save"/>
    <n v="2.0884357775293395E-2"/>
    <n v="5.0662799736460968E-3"/>
    <n v="1.0925865878130159E-2"/>
    <n v="3.0842849672456631E-2"/>
    <n v="1516"/>
    <s v="1"/>
  </r>
  <r>
    <x v="0"/>
    <x v="0"/>
    <x v="0"/>
    <x v="0"/>
    <x v="0"/>
    <x v="0"/>
    <s v="Proportion of households that accessed financial services from a SHG"/>
    <x v="2"/>
    <x v="2"/>
    <s v="all question respondents"/>
    <x v="3"/>
    <x v="3"/>
    <x v="0"/>
    <s v="SACCO_save"/>
    <n v="1.0194953216496876E-2"/>
    <n v="3.1457486918566833E-3"/>
    <n v="4.0115379648085056E-3"/>
    <n v="1.6378368468185245E-2"/>
    <n v="2126"/>
    <s v="1"/>
  </r>
  <r>
    <x v="0"/>
    <x v="0"/>
    <x v="0"/>
    <x v="0"/>
    <x v="0"/>
    <x v="0"/>
    <s v="Proportion of households that accessed financial services from a SHG"/>
    <x v="2"/>
    <x v="2"/>
    <s v="all question respondents"/>
    <x v="4"/>
    <x v="4"/>
    <x v="0"/>
    <s v="SACCO_save"/>
    <n v="4.2176381987271416E-2"/>
    <n v="6.6970111297628854E-3"/>
    <n v="2.9012456697339453E-2"/>
    <n v="5.5340307277203377E-2"/>
    <n v="2823"/>
    <s v="1"/>
  </r>
  <r>
    <x v="0"/>
    <x v="0"/>
    <x v="0"/>
    <x v="0"/>
    <x v="0"/>
    <x v="0"/>
    <s v="Proportion of households that accessed financial services from a SHG"/>
    <x v="2"/>
    <x v="2"/>
    <s v="all question respondents"/>
    <x v="5"/>
    <x v="5"/>
    <x v="0"/>
    <s v="SACCO_save"/>
    <n v="2.5966917382297741E-2"/>
    <n v="4.6467416011422612E-3"/>
    <n v="1.6833087664260327E-2"/>
    <n v="3.5100747100335158E-2"/>
    <n v="3486"/>
    <s v="1"/>
  </r>
  <r>
    <x v="0"/>
    <x v="0"/>
    <x v="0"/>
    <x v="0"/>
    <x v="0"/>
    <x v="0"/>
    <s v="Proportion of households that accessed financial services from a SHG"/>
    <x v="2"/>
    <x v="2"/>
    <s v="all question respondents"/>
    <x v="6"/>
    <x v="6"/>
    <x v="0"/>
    <s v="SACCO_save"/>
    <n v="3.244218186225991E-2"/>
    <n v="6.6415809006325783E-3"/>
    <n v="1.9387212549992719E-2"/>
    <n v="4.5497151174527101E-2"/>
    <n v="1463"/>
    <s v="1"/>
  </r>
  <r>
    <x v="0"/>
    <x v="0"/>
    <x v="0"/>
    <x v="0"/>
    <x v="0"/>
    <x v="0"/>
    <s v="Proportion of households that accessed financial services from a SHG"/>
    <x v="2"/>
    <x v="2"/>
    <s v="all question respondents"/>
    <x v="7"/>
    <x v="7"/>
    <x v="0"/>
    <s v="SACCO_save"/>
    <n v="2.6406850862910631E-2"/>
    <n v="4.0405222982296592E-3"/>
    <n v="1.8464631171828432E-2"/>
    <n v="3.4349070553992833E-2"/>
    <n v="4808"/>
    <s v="1"/>
  </r>
  <r>
    <x v="0"/>
    <x v="0"/>
    <x v="0"/>
    <x v="0"/>
    <x v="0"/>
    <x v="0"/>
    <s v="Proportion of households that accessed financial services from a SHG"/>
    <x v="2"/>
    <x v="2"/>
    <s v="all question respondents"/>
    <x v="8"/>
    <x v="8"/>
    <x v="0"/>
    <s v="SACCO_save"/>
    <n v="8.0277892417784158E-2"/>
    <n v="3.412121351485408E-2"/>
    <n v="1.3203056842077926E-2"/>
    <n v="0.14735272799349039"/>
    <n v="141"/>
    <s v="1"/>
  </r>
  <r>
    <x v="0"/>
    <x v="0"/>
    <x v="0"/>
    <x v="0"/>
    <x v="0"/>
    <x v="0"/>
    <s v="Proportion of households that accessed financial services from a SHG"/>
    <x v="2"/>
    <x v="2"/>
    <s v="all question respondents"/>
    <x v="9"/>
    <x v="9"/>
    <x v="0"/>
    <s v="SACCO_save"/>
    <n v="3.0922238781583497E-2"/>
    <n v="7.045927787388869E-3"/>
    <n v="1.7072468310211041E-2"/>
    <n v="4.4772009252955949E-2"/>
    <n v="1678"/>
    <s v="1"/>
  </r>
  <r>
    <x v="0"/>
    <x v="0"/>
    <x v="0"/>
    <x v="0"/>
    <x v="0"/>
    <x v="0"/>
    <s v="Proportion of households that accessed financial services from a SHG"/>
    <x v="2"/>
    <x v="2"/>
    <s v="all question respondents"/>
    <x v="10"/>
    <x v="10"/>
    <x v="0"/>
    <s v="SACCO_save"/>
    <n v="2.6369310918577648E-2"/>
    <n v="4.9441086929854329E-3"/>
    <n v="1.6649626612769506E-2"/>
    <n v="3.6088995224385786E-2"/>
    <n v="3271"/>
    <s v="1"/>
  </r>
  <r>
    <x v="0"/>
    <x v="0"/>
    <x v="0"/>
    <x v="0"/>
    <x v="0"/>
    <x v="0"/>
    <s v="Proportion of households that accessed financial services from a SHG"/>
    <x v="2"/>
    <x v="2"/>
    <s v="all question respondents"/>
    <x v="11"/>
    <x v="11"/>
    <x v="0"/>
    <s v="SACCO_save"/>
    <n v="1.5148764452624442E-2"/>
    <n v="4.0377982394008104E-3"/>
    <n v="7.2118992855550491E-3"/>
    <n v="2.3085629619693834E-2"/>
    <n v="1344"/>
    <s v="1"/>
  </r>
  <r>
    <x v="0"/>
    <x v="0"/>
    <x v="0"/>
    <x v="0"/>
    <x v="0"/>
    <x v="0"/>
    <s v="Proportion of households that accessed financial services from a SHG"/>
    <x v="2"/>
    <x v="2"/>
    <s v="all question respondents"/>
    <x v="12"/>
    <x v="12"/>
    <x v="0"/>
    <s v="SACCO_save"/>
    <n v="2.8180336068658909E-2"/>
    <n v="5.988200346407996E-3"/>
    <n v="1.6409678912225219E-2"/>
    <n v="3.9950993225092601E-2"/>
    <n v="1800"/>
    <s v="1"/>
  </r>
  <r>
    <x v="0"/>
    <x v="0"/>
    <x v="0"/>
    <x v="0"/>
    <x v="0"/>
    <x v="0"/>
    <s v="Proportion of households that accessed financial services from a SHG"/>
    <x v="2"/>
    <x v="2"/>
    <s v="all question respondents"/>
    <x v="13"/>
    <x v="13"/>
    <x v="0"/>
    <s v="SACCO_save"/>
    <n v="3.6969326302908494E-2"/>
    <n v="7.1703800464067644E-3"/>
    <n v="2.2874927263936085E-2"/>
    <n v="5.1063725341880903E-2"/>
    <n v="1569"/>
    <s v="1"/>
  </r>
  <r>
    <x v="0"/>
    <x v="0"/>
    <x v="0"/>
    <x v="0"/>
    <x v="0"/>
    <x v="0"/>
    <s v="Proportion of households that accessed financial services from a SHG"/>
    <x v="3"/>
    <x v="3"/>
    <s v="all question respondents"/>
    <x v="0"/>
    <x v="0"/>
    <x v="0"/>
    <s v="SHG_save"/>
    <n v="0.17426120886832863"/>
    <n v="1.2245904972625307E-2"/>
    <n v="0.15019014566659353"/>
    <n v="0.19833227207006374"/>
    <n v="4949"/>
    <s v="1"/>
  </r>
  <r>
    <x v="0"/>
    <x v="0"/>
    <x v="0"/>
    <x v="0"/>
    <x v="0"/>
    <x v="0"/>
    <s v="Proportion of households that accessed financial services from a SHG"/>
    <x v="3"/>
    <x v="3"/>
    <s v="all question respondents"/>
    <x v="1"/>
    <x v="1"/>
    <x v="0"/>
    <s v="SHG_save"/>
    <n v="0.18005529888217001"/>
    <n v="1.3740303730964337E-2"/>
    <n v="0.15304678295309582"/>
    <n v="0.2070638148112442"/>
    <n v="3432"/>
    <s v="1"/>
  </r>
  <r>
    <x v="0"/>
    <x v="0"/>
    <x v="0"/>
    <x v="0"/>
    <x v="0"/>
    <x v="0"/>
    <s v="Proportion of households that accessed financial services from a SHG"/>
    <x v="3"/>
    <x v="3"/>
    <s v="all question respondents"/>
    <x v="2"/>
    <x v="2"/>
    <x v="0"/>
    <s v="SHG_save"/>
    <n v="0.15701339192565428"/>
    <n v="1.454930051933963E-2"/>
    <n v="0.12841467805967682"/>
    <n v="0.18561210579163173"/>
    <n v="1516"/>
    <s v="1"/>
  </r>
  <r>
    <x v="0"/>
    <x v="0"/>
    <x v="0"/>
    <x v="0"/>
    <x v="0"/>
    <x v="0"/>
    <s v="Proportion of households that accessed financial services from a SHG"/>
    <x v="3"/>
    <x v="3"/>
    <s v="all question respondents"/>
    <x v="3"/>
    <x v="3"/>
    <x v="0"/>
    <s v="SHG_save"/>
    <n v="0.10938436203623712"/>
    <n v="1.235209575717393E-2"/>
    <n v="8.5104565785207101E-2"/>
    <n v="0.13366415828726713"/>
    <n v="2126"/>
    <s v="1"/>
  </r>
  <r>
    <x v="0"/>
    <x v="0"/>
    <x v="0"/>
    <x v="0"/>
    <x v="0"/>
    <x v="0"/>
    <s v="Proportion of households that accessed financial services from a SHG"/>
    <x v="3"/>
    <x v="3"/>
    <s v="all question respondents"/>
    <x v="4"/>
    <x v="4"/>
    <x v="0"/>
    <s v="SHG_save"/>
    <n v="0.22862960959044634"/>
    <n v="1.7421930130256433E-2"/>
    <n v="0.19438433476599934"/>
    <n v="0.26287488441489337"/>
    <n v="2823"/>
    <s v="1"/>
  </r>
  <r>
    <x v="0"/>
    <x v="0"/>
    <x v="0"/>
    <x v="0"/>
    <x v="0"/>
    <x v="0"/>
    <s v="Proportion of households that accessed financial services from a SHG"/>
    <x v="3"/>
    <x v="3"/>
    <s v="all question respondents"/>
    <x v="5"/>
    <x v="5"/>
    <x v="0"/>
    <s v="SHG_save"/>
    <n v="0.13184401007449406"/>
    <n v="1.1225040958427756E-2"/>
    <n v="0.10977959989358982"/>
    <n v="0.1539084202553983"/>
    <n v="3486"/>
    <s v="1"/>
  </r>
  <r>
    <x v="0"/>
    <x v="0"/>
    <x v="0"/>
    <x v="0"/>
    <x v="0"/>
    <x v="0"/>
    <s v="Proportion of households that accessed financial services from a SHG"/>
    <x v="3"/>
    <x v="3"/>
    <s v="all question respondents"/>
    <x v="6"/>
    <x v="6"/>
    <x v="0"/>
    <s v="SHG_save"/>
    <n v="0.30056329840561474"/>
    <n v="2.4776542774138294E-2"/>
    <n v="0.25186148924002238"/>
    <n v="0.3492651075712071"/>
    <n v="1463"/>
    <s v="1"/>
  </r>
  <r>
    <x v="0"/>
    <x v="0"/>
    <x v="0"/>
    <x v="0"/>
    <x v="0"/>
    <x v="0"/>
    <s v="Proportion of households that accessed financial services from a SHG"/>
    <x v="3"/>
    <x v="3"/>
    <s v="all question respondents"/>
    <x v="7"/>
    <x v="7"/>
    <x v="0"/>
    <s v="SHG_save"/>
    <n v="0.17012268988364782"/>
    <n v="1.2161723324002232E-2"/>
    <n v="0.14621709765273616"/>
    <n v="0.19402828211455947"/>
    <n v="4808"/>
    <s v="1"/>
  </r>
  <r>
    <x v="0"/>
    <x v="0"/>
    <x v="0"/>
    <x v="0"/>
    <x v="0"/>
    <x v="0"/>
    <s v="Proportion of households that accessed financial services from a SHG"/>
    <x v="3"/>
    <x v="3"/>
    <s v="all question respondents"/>
    <x v="8"/>
    <x v="8"/>
    <x v="0"/>
    <s v="SHG_save"/>
    <n v="0.35778907060806303"/>
    <n v="6.6072515959558431E-2"/>
    <n v="0.22790496955956727"/>
    <n v="0.48767317165655877"/>
    <n v="141"/>
    <s v="1"/>
  </r>
  <r>
    <x v="0"/>
    <x v="0"/>
    <x v="0"/>
    <x v="0"/>
    <x v="0"/>
    <x v="0"/>
    <s v="Proportion of households that accessed financial services from a SHG"/>
    <x v="3"/>
    <x v="3"/>
    <s v="all question respondents"/>
    <x v="9"/>
    <x v="9"/>
    <x v="0"/>
    <s v="SHG_save"/>
    <n v="0.28475048553541832"/>
    <n v="2.1363067325685346E-2"/>
    <n v="0.24275834653638018"/>
    <n v="0.32674262453445646"/>
    <n v="1678"/>
    <s v="1"/>
  </r>
  <r>
    <x v="0"/>
    <x v="0"/>
    <x v="0"/>
    <x v="0"/>
    <x v="0"/>
    <x v="0"/>
    <s v="Proportion of households that accessed financial services from a SHG"/>
    <x v="3"/>
    <x v="3"/>
    <s v="all question respondents"/>
    <x v="10"/>
    <x v="10"/>
    <x v="0"/>
    <s v="SHG_save"/>
    <n v="0.13356623967827852"/>
    <n v="1.2929025208591297E-2"/>
    <n v="0.10814890943478403"/>
    <n v="0.15898356992177301"/>
    <n v="3271"/>
    <s v="1"/>
  </r>
  <r>
    <x v="0"/>
    <x v="0"/>
    <x v="0"/>
    <x v="0"/>
    <x v="0"/>
    <x v="0"/>
    <s v="Proportion of households that accessed financial services from a SHG"/>
    <x v="3"/>
    <x v="3"/>
    <s v="all question respondents"/>
    <x v="11"/>
    <x v="11"/>
    <x v="0"/>
    <s v="SHG_save"/>
    <n v="0.11051490071427587"/>
    <n v="1.5104029783417745E-2"/>
    <n v="8.0825787796098864E-2"/>
    <n v="0.14020401363245288"/>
    <n v="1344"/>
    <s v="1"/>
  </r>
  <r>
    <x v="0"/>
    <x v="0"/>
    <x v="0"/>
    <x v="0"/>
    <x v="0"/>
    <x v="0"/>
    <s v="Proportion of households that accessed financial services from a SHG"/>
    <x v="3"/>
    <x v="3"/>
    <s v="all question respondents"/>
    <x v="12"/>
    <x v="12"/>
    <x v="0"/>
    <s v="SHG_save"/>
    <n v="0.17284698348815231"/>
    <n v="1.4008981963226459E-2"/>
    <n v="0.14531034238383225"/>
    <n v="0.20038362459247236"/>
    <n v="1800"/>
    <s v="1"/>
  </r>
  <r>
    <x v="0"/>
    <x v="0"/>
    <x v="0"/>
    <x v="0"/>
    <x v="0"/>
    <x v="0"/>
    <s v="Proportion of households that accessed financial services from a SHG"/>
    <x v="3"/>
    <x v="3"/>
    <s v="all question respondents"/>
    <x v="13"/>
    <x v="13"/>
    <x v="0"/>
    <s v="SHG_save"/>
    <n v="0.24928127229171584"/>
    <n v="2.3076400062243589E-2"/>
    <n v="0.20392133477721577"/>
    <n v="0.29464120980621589"/>
    <n v="1569"/>
    <s v="1"/>
  </r>
  <r>
    <x v="0"/>
    <x v="0"/>
    <x v="0"/>
    <x v="0"/>
    <x v="0"/>
    <x v="1"/>
    <s v="Proportion of households that have at least one member who belongs to a SHG"/>
    <x v="2"/>
    <x v="2"/>
    <s v="all question respondents"/>
    <x v="0"/>
    <x v="0"/>
    <x v="1"/>
    <s v="SACCO_mem"/>
    <n v="3.0130797900147773E-2"/>
    <n v="5.2712934613502399E-3"/>
    <n v="1.9769322913472893E-2"/>
    <n v="4.0492272886822653E-2"/>
    <n v="4949"/>
    <s v="1"/>
  </r>
  <r>
    <x v="0"/>
    <x v="0"/>
    <x v="0"/>
    <x v="0"/>
    <x v="0"/>
    <x v="1"/>
    <s v="Proportion of households that have at least one member who belongs to a SHG"/>
    <x v="2"/>
    <x v="2"/>
    <s v="all question respondents"/>
    <x v="1"/>
    <x v="1"/>
    <x v="1"/>
    <s v="SACCO_mem"/>
    <n v="3.2869019307295563E-2"/>
    <n v="5.6291492056370412E-3"/>
    <n v="2.1804128096414521E-2"/>
    <n v="4.3933910518176605E-2"/>
    <n v="3432"/>
    <s v="1"/>
  </r>
  <r>
    <x v="0"/>
    <x v="0"/>
    <x v="0"/>
    <x v="0"/>
    <x v="0"/>
    <x v="1"/>
    <s v="Proportion of households that have at least one member who belongs to a SHG"/>
    <x v="2"/>
    <x v="2"/>
    <s v="all question respondents"/>
    <x v="2"/>
    <x v="2"/>
    <x v="1"/>
    <s v="SACCO_mem"/>
    <n v="2.2525867550917525E-2"/>
    <n v="6.3608662673900144E-3"/>
    <n v="1.0022682667284932E-2"/>
    <n v="3.5029052434550116E-2"/>
    <n v="1516"/>
    <s v="1"/>
  </r>
  <r>
    <x v="0"/>
    <x v="0"/>
    <x v="0"/>
    <x v="0"/>
    <x v="0"/>
    <x v="1"/>
    <s v="Proportion of households that have at least one member who belongs to a SHG"/>
    <x v="2"/>
    <x v="2"/>
    <s v="all question respondents"/>
    <x v="3"/>
    <x v="3"/>
    <x v="1"/>
    <s v="SACCO_mem"/>
    <n v="1.0531582043246383E-2"/>
    <n v="3.23350944057378E-3"/>
    <n v="4.1756605918346667E-3"/>
    <n v="1.6887503494658101E-2"/>
    <n v="2126"/>
    <s v="1"/>
  </r>
  <r>
    <x v="0"/>
    <x v="0"/>
    <x v="0"/>
    <x v="0"/>
    <x v="0"/>
    <x v="1"/>
    <s v="Proportion of households that have at least one member who belongs to a SHG"/>
    <x v="2"/>
    <x v="2"/>
    <s v="all question respondents"/>
    <x v="4"/>
    <x v="4"/>
    <x v="1"/>
    <s v="SACCO_mem"/>
    <n v="4.6555425075773815E-2"/>
    <n v="8.964823438982604E-3"/>
    <n v="2.8933793022076409E-2"/>
    <n v="6.4177057129471221E-2"/>
    <n v="2823"/>
    <s v="1"/>
  </r>
  <r>
    <x v="0"/>
    <x v="0"/>
    <x v="0"/>
    <x v="0"/>
    <x v="0"/>
    <x v="1"/>
    <s v="Proportion of households that have at least one member who belongs to a SHG"/>
    <x v="2"/>
    <x v="2"/>
    <s v="all question respondents"/>
    <x v="5"/>
    <x v="5"/>
    <x v="1"/>
    <s v="SACCO_mem"/>
    <n v="2.7705949355483858E-2"/>
    <n v="5.7053999710021952E-3"/>
    <n v="1.6491176449751496E-2"/>
    <n v="3.892072226121622E-2"/>
    <n v="3486"/>
    <s v="1"/>
  </r>
  <r>
    <x v="0"/>
    <x v="0"/>
    <x v="0"/>
    <x v="0"/>
    <x v="0"/>
    <x v="1"/>
    <s v="Proportion of households that have at least one member who belongs to a SHG"/>
    <x v="2"/>
    <x v="2"/>
    <s v="all question respondents"/>
    <x v="6"/>
    <x v="6"/>
    <x v="1"/>
    <s v="SACCO_mem"/>
    <n v="3.7351063422420207E-2"/>
    <n v="7.8982792604392078E-3"/>
    <n v="2.1825875231920353E-2"/>
    <n v="5.2876251612920061E-2"/>
    <n v="1463"/>
    <s v="1"/>
  </r>
  <r>
    <x v="0"/>
    <x v="0"/>
    <x v="0"/>
    <x v="0"/>
    <x v="0"/>
    <x v="1"/>
    <s v="Proportion of households that have at least one member who belongs to a SHG"/>
    <x v="2"/>
    <x v="2"/>
    <s v="all question respondents"/>
    <x v="7"/>
    <x v="7"/>
    <x v="1"/>
    <s v="SACCO_mem"/>
    <n v="2.8859299308943348E-2"/>
    <n v="5.2908898913718869E-3"/>
    <n v="1.8459304759473074E-2"/>
    <n v="3.9259293858413619E-2"/>
    <n v="4808"/>
    <s v="1"/>
  </r>
  <r>
    <x v="0"/>
    <x v="0"/>
    <x v="0"/>
    <x v="0"/>
    <x v="0"/>
    <x v="1"/>
    <s v="Proportion of households that have at least one member who belongs to a SHG"/>
    <x v="2"/>
    <x v="2"/>
    <s v="all question respondents"/>
    <x v="8"/>
    <x v="8"/>
    <x v="1"/>
    <s v="SACCO_mem"/>
    <n v="8.6517012029555654E-2"/>
    <n v="3.4094782449649121E-2"/>
    <n v="1.9494134141460437E-2"/>
    <n v="0.15353988991765088"/>
    <n v="141"/>
    <s v="1"/>
  </r>
  <r>
    <x v="0"/>
    <x v="0"/>
    <x v="0"/>
    <x v="0"/>
    <x v="0"/>
    <x v="1"/>
    <s v="Proportion of households that have at least one member who belongs to a SHG"/>
    <x v="2"/>
    <x v="2"/>
    <s v="all question respondents"/>
    <x v="9"/>
    <x v="9"/>
    <x v="1"/>
    <s v="SACCO_mem"/>
    <n v="3.4176482793325698E-2"/>
    <n v="8.355655173739469E-3"/>
    <n v="1.7752257370329531E-2"/>
    <n v="5.0600708216321864E-2"/>
    <n v="1678"/>
    <s v="1"/>
  </r>
  <r>
    <x v="0"/>
    <x v="0"/>
    <x v="0"/>
    <x v="0"/>
    <x v="0"/>
    <x v="1"/>
    <s v="Proportion of households that have at least one member who belongs to a SHG"/>
    <x v="2"/>
    <x v="2"/>
    <s v="all question respondents"/>
    <x v="10"/>
    <x v="10"/>
    <x v="1"/>
    <s v="SACCO_mem"/>
    <n v="2.864070739501583E-2"/>
    <n v="6.5277397664920741E-3"/>
    <n v="1.580774321467926E-2"/>
    <n v="4.1473671575352401E-2"/>
    <n v="3271"/>
    <s v="1"/>
  </r>
  <r>
    <x v="0"/>
    <x v="0"/>
    <x v="0"/>
    <x v="0"/>
    <x v="0"/>
    <x v="1"/>
    <s v="Proportion of households that have at least one member who belongs to a SHG"/>
    <x v="2"/>
    <x v="2"/>
    <s v="all question respondents"/>
    <x v="11"/>
    <x v="11"/>
    <x v="1"/>
    <s v="SACCO_mem"/>
    <n v="1.8343983477456971E-2"/>
    <n v="4.7559856976223816E-3"/>
    <n v="8.99541899243682E-3"/>
    <n v="2.7692547962477124E-2"/>
    <n v="1344"/>
    <s v="1"/>
  </r>
  <r>
    <x v="0"/>
    <x v="0"/>
    <x v="0"/>
    <x v="0"/>
    <x v="0"/>
    <x v="1"/>
    <s v="Proportion of households that have at least one member who belongs to a SHG"/>
    <x v="2"/>
    <x v="2"/>
    <s v="all question respondents"/>
    <x v="12"/>
    <x v="12"/>
    <x v="1"/>
    <s v="SACCO_mem"/>
    <n v="3.3835798056018745E-2"/>
    <n v="9.1878567882862326E-3"/>
    <n v="1.5775762318870956E-2"/>
    <n v="5.1895833793166535E-2"/>
    <n v="1800"/>
    <s v="1"/>
  </r>
  <r>
    <x v="0"/>
    <x v="0"/>
    <x v="0"/>
    <x v="0"/>
    <x v="0"/>
    <x v="1"/>
    <s v="Proportion of households that have at least one member who belongs to a SHG"/>
    <x v="2"/>
    <x v="2"/>
    <s v="all question respondents"/>
    <x v="13"/>
    <x v="13"/>
    <x v="1"/>
    <s v="SACCO_mem"/>
    <n v="3.5316169464655593E-2"/>
    <n v="7.0956172771143742E-3"/>
    <n v="2.1368727253193831E-2"/>
    <n v="4.9263611676117355E-2"/>
    <n v="1569"/>
    <s v="1"/>
  </r>
  <r>
    <x v="0"/>
    <x v="0"/>
    <x v="0"/>
    <x v="0"/>
    <x v="0"/>
    <x v="2"/>
    <s v="Proportion of households that have interacted with a SHG"/>
    <x v="2"/>
    <x v="2"/>
    <s v="all question respondents"/>
    <x v="0"/>
    <x v="0"/>
    <x v="2"/>
    <s v="SACCO_use_all"/>
    <n v="7.0063725977054223E-2"/>
    <n v="1.3139359454979828E-2"/>
    <n v="4.4236451261290138E-2"/>
    <n v="9.5891000692818307E-2"/>
    <n v="4949"/>
    <s v="1"/>
  </r>
  <r>
    <x v="0"/>
    <x v="0"/>
    <x v="0"/>
    <x v="0"/>
    <x v="0"/>
    <x v="2"/>
    <s v="Proportion of households that have interacted with a SHG"/>
    <x v="2"/>
    <x v="2"/>
    <s v="all question respondents"/>
    <x v="1"/>
    <x v="1"/>
    <x v="2"/>
    <s v="SACCO_use_all"/>
    <n v="7.2388307334308788E-2"/>
    <n v="1.297843093307007E-2"/>
    <n v="4.6877360454707973E-2"/>
    <n v="9.7899254213909603E-2"/>
    <n v="3432"/>
    <s v="1"/>
  </r>
  <r>
    <x v="0"/>
    <x v="0"/>
    <x v="0"/>
    <x v="0"/>
    <x v="0"/>
    <x v="2"/>
    <s v="Proportion of households that have interacted with a SHG"/>
    <x v="2"/>
    <x v="2"/>
    <s v="all question respondents"/>
    <x v="2"/>
    <x v="2"/>
    <x v="2"/>
    <s v="SACCO_use_all"/>
    <n v="6.3665408421718236E-2"/>
    <n v="1.9966988209545664E-2"/>
    <n v="2.4417460947466725E-2"/>
    <n v="0.10291335589596975"/>
    <n v="1516"/>
    <s v="1"/>
  </r>
  <r>
    <x v="0"/>
    <x v="0"/>
    <x v="0"/>
    <x v="0"/>
    <x v="0"/>
    <x v="2"/>
    <s v="Proportion of households that have interacted with a SHG"/>
    <x v="2"/>
    <x v="2"/>
    <s v="all question respondents"/>
    <x v="3"/>
    <x v="3"/>
    <x v="2"/>
    <s v="SACCO_use_all"/>
    <n v="5.5355249305105346E-2"/>
    <n v="1.5136975951266465E-2"/>
    <n v="2.560137602088644E-2"/>
    <n v="8.5109122589324251E-2"/>
    <n v="2126"/>
    <s v="1"/>
  </r>
  <r>
    <x v="0"/>
    <x v="0"/>
    <x v="0"/>
    <x v="0"/>
    <x v="0"/>
    <x v="2"/>
    <s v="Proportion of households that have interacted with a SHG"/>
    <x v="2"/>
    <x v="2"/>
    <s v="all question respondents"/>
    <x v="4"/>
    <x v="4"/>
    <x v="2"/>
    <s v="SACCO_use_all"/>
    <n v="8.2389792867790898E-2"/>
    <n v="1.4812174894928016E-2"/>
    <n v="5.3274362130087773E-2"/>
    <n v="0.11150522360549403"/>
    <n v="2823"/>
    <s v="1"/>
  </r>
  <r>
    <x v="0"/>
    <x v="0"/>
    <x v="0"/>
    <x v="0"/>
    <x v="0"/>
    <x v="2"/>
    <s v="Proportion of households that have interacted with a SHG"/>
    <x v="2"/>
    <x v="2"/>
    <s v="all question respondents"/>
    <x v="5"/>
    <x v="5"/>
    <x v="2"/>
    <s v="SACCO_use_all"/>
    <n v="7.8517262686981878E-2"/>
    <n v="1.6901275885844304E-2"/>
    <n v="4.5295407630327598E-2"/>
    <n v="0.11173911774363615"/>
    <n v="3486"/>
    <s v="1"/>
  </r>
  <r>
    <x v="0"/>
    <x v="0"/>
    <x v="0"/>
    <x v="0"/>
    <x v="0"/>
    <x v="2"/>
    <s v="Proportion of households that have interacted with a SHG"/>
    <x v="2"/>
    <x v="2"/>
    <s v="all question respondents"/>
    <x v="6"/>
    <x v="6"/>
    <x v="2"/>
    <s v="SACCO_use_all"/>
    <n v="4.4892347837882776E-2"/>
    <n v="8.3896537571972914E-3"/>
    <n v="2.8401293376688768E-2"/>
    <n v="6.1383402299076781E-2"/>
    <n v="1463"/>
    <s v="1"/>
  </r>
  <r>
    <x v="0"/>
    <x v="0"/>
    <x v="0"/>
    <x v="0"/>
    <x v="0"/>
    <x v="2"/>
    <s v="Proportion of households that have interacted with a SHG"/>
    <x v="2"/>
    <x v="2"/>
    <s v="all question respondents"/>
    <x v="7"/>
    <x v="7"/>
    <x v="2"/>
    <s v="SACCO_use_all"/>
    <n v="6.9655208332642382E-2"/>
    <n v="1.3406257137835534E-2"/>
    <n v="4.3303308364046611E-2"/>
    <n v="9.6007108301238153E-2"/>
    <n v="4808"/>
    <s v="1"/>
  </r>
  <r>
    <x v="0"/>
    <x v="0"/>
    <x v="0"/>
    <x v="0"/>
    <x v="0"/>
    <x v="2"/>
    <s v="Proportion of households that have interacted with a SHG"/>
    <x v="2"/>
    <x v="2"/>
    <s v="all question respondents"/>
    <x v="8"/>
    <x v="8"/>
    <x v="2"/>
    <s v="SACCO_use_all"/>
    <n v="8.8179957904317305E-2"/>
    <n v="3.4126556511431233E-2"/>
    <n v="2.1094619167088463E-2"/>
    <n v="0.15526529664154615"/>
    <n v="141"/>
    <s v="1"/>
  </r>
  <r>
    <x v="0"/>
    <x v="0"/>
    <x v="0"/>
    <x v="0"/>
    <x v="0"/>
    <x v="2"/>
    <s v="Proportion of households that have interacted with a SHG"/>
    <x v="2"/>
    <x v="2"/>
    <s v="all question respondents"/>
    <x v="9"/>
    <x v="9"/>
    <x v="2"/>
    <s v="SACCO_use_all"/>
    <n v="3.8628904543966815E-2"/>
    <n v="8.5349269806680953E-3"/>
    <n v="2.1852294956262966E-2"/>
    <n v="5.5405514131670663E-2"/>
    <n v="1678"/>
    <s v="1"/>
  </r>
  <r>
    <x v="0"/>
    <x v="0"/>
    <x v="0"/>
    <x v="0"/>
    <x v="0"/>
    <x v="2"/>
    <s v="Proportion of households that have interacted with a SHG"/>
    <x v="2"/>
    <x v="2"/>
    <s v="all question respondents"/>
    <x v="10"/>
    <x v="10"/>
    <x v="2"/>
    <s v="SACCO_use_all"/>
    <n v="8.1641673885688271E-2"/>
    <n v="1.7617690458886576E-2"/>
    <n v="4.7006838753367239E-2"/>
    <n v="0.1162765090180093"/>
    <n v="3271"/>
    <s v="1"/>
  </r>
  <r>
    <x v="0"/>
    <x v="0"/>
    <x v="0"/>
    <x v="0"/>
    <x v="0"/>
    <x v="2"/>
    <s v="Proportion of households that have interacted with a SHG"/>
    <x v="2"/>
    <x v="2"/>
    <s v="all question respondents"/>
    <x v="11"/>
    <x v="11"/>
    <x v="2"/>
    <s v="SACCO_use_all"/>
    <n v="5.8485717762689605E-2"/>
    <n v="1.4462548869300549E-2"/>
    <n v="3.005752656985174E-2"/>
    <n v="8.6913908955527475E-2"/>
    <n v="1344"/>
    <s v="1"/>
  </r>
  <r>
    <x v="0"/>
    <x v="0"/>
    <x v="0"/>
    <x v="0"/>
    <x v="0"/>
    <x v="2"/>
    <s v="Proportion of households that have interacted with a SHG"/>
    <x v="2"/>
    <x v="2"/>
    <s v="all question respondents"/>
    <x v="12"/>
    <x v="12"/>
    <x v="2"/>
    <s v="SACCO_use_all"/>
    <n v="8.2776441304945034E-2"/>
    <n v="1.9119675732700823E-2"/>
    <n v="4.5194006688040023E-2"/>
    <n v="0.12035887592185004"/>
    <n v="1800"/>
    <s v="1"/>
  </r>
  <r>
    <x v="0"/>
    <x v="0"/>
    <x v="0"/>
    <x v="0"/>
    <x v="0"/>
    <x v="2"/>
    <s v="Proportion of households that have interacted with a SHG"/>
    <x v="2"/>
    <x v="2"/>
    <s v="all question respondents"/>
    <x v="13"/>
    <x v="13"/>
    <x v="2"/>
    <s v="SACCO_use_all"/>
    <n v="6.7696937814129915E-2"/>
    <n v="1.3411847925564917E-2"/>
    <n v="4.1334048359246089E-2"/>
    <n v="9.405982726901374E-2"/>
    <n v="1569"/>
    <s v="1"/>
  </r>
  <r>
    <x v="0"/>
    <x v="0"/>
    <x v="0"/>
    <x v="0"/>
    <x v="0"/>
    <x v="2"/>
    <s v="Proportion of households that have interacted with a SHG"/>
    <x v="3"/>
    <x v="3"/>
    <s v="all question respondents"/>
    <x v="0"/>
    <x v="0"/>
    <x v="2"/>
    <s v="SHG_use_all"/>
    <n v="0.45893622230162479"/>
    <n v="2.1628637030386696E-2"/>
    <n v="0.41642206837917983"/>
    <n v="0.50145037622406974"/>
    <n v="4949"/>
    <s v="1"/>
  </r>
  <r>
    <x v="0"/>
    <x v="0"/>
    <x v="0"/>
    <x v="0"/>
    <x v="0"/>
    <x v="2"/>
    <s v="Proportion of households that have interacted with a SHG"/>
    <x v="3"/>
    <x v="3"/>
    <s v="all question respondents"/>
    <x v="1"/>
    <x v="1"/>
    <x v="2"/>
    <s v="SHG_use_all"/>
    <n v="0.49574505661899793"/>
    <n v="2.4927592738323717E-2"/>
    <n v="0.44674633732363933"/>
    <n v="0.54474377591435652"/>
    <n v="3432"/>
    <s v="1"/>
  </r>
  <r>
    <x v="0"/>
    <x v="0"/>
    <x v="0"/>
    <x v="0"/>
    <x v="0"/>
    <x v="2"/>
    <s v="Proportion of households that have interacted with a SHG"/>
    <x v="3"/>
    <x v="3"/>
    <s v="all question respondents"/>
    <x v="2"/>
    <x v="2"/>
    <x v="2"/>
    <s v="SHG_use_all"/>
    <n v="0.35547683752074782"/>
    <n v="2.5704502687147277E-2"/>
    <n v="0.30495099152287164"/>
    <n v="0.40600268351862401"/>
    <n v="1516"/>
    <s v="1"/>
  </r>
  <r>
    <x v="0"/>
    <x v="0"/>
    <x v="0"/>
    <x v="0"/>
    <x v="0"/>
    <x v="2"/>
    <s v="Proportion of households that have interacted with a SHG"/>
    <x v="3"/>
    <x v="3"/>
    <s v="all question respondents"/>
    <x v="3"/>
    <x v="3"/>
    <x v="2"/>
    <s v="SHG_use_all"/>
    <n v="0.41213130644439672"/>
    <n v="2.8218948214362251E-2"/>
    <n v="0.35666296110994955"/>
    <n v="0.46759965177884388"/>
    <n v="2126"/>
    <s v="1"/>
  </r>
  <r>
    <x v="0"/>
    <x v="0"/>
    <x v="0"/>
    <x v="0"/>
    <x v="0"/>
    <x v="2"/>
    <s v="Proportion of households that have interacted with a SHG"/>
    <x v="3"/>
    <x v="3"/>
    <s v="all question respondents"/>
    <x v="4"/>
    <x v="4"/>
    <x v="2"/>
    <s v="SHG_use_all"/>
    <n v="0.49815989831776608"/>
    <n v="2.4967745962197554E-2"/>
    <n v="0.4490822521654883"/>
    <n v="0.54723754447004391"/>
    <n v="2823"/>
    <s v="1"/>
  </r>
  <r>
    <x v="0"/>
    <x v="0"/>
    <x v="0"/>
    <x v="0"/>
    <x v="0"/>
    <x v="2"/>
    <s v="Proportion of households that have interacted with a SHG"/>
    <x v="3"/>
    <x v="3"/>
    <s v="all question respondents"/>
    <x v="5"/>
    <x v="5"/>
    <x v="2"/>
    <s v="SHG_use_all"/>
    <n v="0.46603370492168344"/>
    <n v="2.5531974031919698E-2"/>
    <n v="0.41584698846738755"/>
    <n v="0.51622042137597934"/>
    <n v="3486"/>
    <s v="1"/>
  </r>
  <r>
    <x v="0"/>
    <x v="0"/>
    <x v="0"/>
    <x v="0"/>
    <x v="0"/>
    <x v="2"/>
    <s v="Proportion of households that have interacted with a SHG"/>
    <x v="3"/>
    <x v="3"/>
    <s v="all question respondents"/>
    <x v="6"/>
    <x v="6"/>
    <x v="2"/>
    <s v="SHG_use_all"/>
    <n v="0.43780265123001783"/>
    <n v="2.5263112031033003E-2"/>
    <n v="0.3881444211742654"/>
    <n v="0.48746088128577025"/>
    <n v="1463"/>
    <s v="1"/>
  </r>
  <r>
    <x v="0"/>
    <x v="0"/>
    <x v="0"/>
    <x v="0"/>
    <x v="0"/>
    <x v="2"/>
    <s v="Proportion of households that have interacted with a SHG"/>
    <x v="3"/>
    <x v="3"/>
    <s v="all question respondents"/>
    <x v="7"/>
    <x v="7"/>
    <x v="2"/>
    <s v="SHG_use_all"/>
    <n v="0.45876351540091187"/>
    <n v="2.1853374010009599E-2"/>
    <n v="0.41580760906797842"/>
    <n v="0.50171942173384532"/>
    <n v="4808"/>
    <s v="1"/>
  </r>
  <r>
    <x v="0"/>
    <x v="0"/>
    <x v="0"/>
    <x v="0"/>
    <x v="0"/>
    <x v="2"/>
    <s v="Proportion of households that have interacted with a SHG"/>
    <x v="3"/>
    <x v="3"/>
    <s v="all question respondents"/>
    <x v="8"/>
    <x v="8"/>
    <x v="2"/>
    <s v="SHG_use_all"/>
    <n v="0.46659512837717171"/>
    <n v="6.5761260219682191E-2"/>
    <n v="0.33732288796971394"/>
    <n v="0.59586736878462943"/>
    <n v="141"/>
    <s v="1"/>
  </r>
  <r>
    <x v="0"/>
    <x v="0"/>
    <x v="0"/>
    <x v="0"/>
    <x v="0"/>
    <x v="2"/>
    <s v="Proportion of households that have interacted with a SHG"/>
    <x v="3"/>
    <x v="3"/>
    <s v="all question respondents"/>
    <x v="9"/>
    <x v="9"/>
    <x v="2"/>
    <s v="SHG_use_all"/>
    <n v="0.300073995906396"/>
    <n v="2.126041811195347E-2"/>
    <n v="0.25828362849687059"/>
    <n v="0.3418643633159214"/>
    <n v="1678"/>
    <s v="1"/>
  </r>
  <r>
    <x v="0"/>
    <x v="0"/>
    <x v="0"/>
    <x v="0"/>
    <x v="0"/>
    <x v="2"/>
    <s v="Proportion of households that have interacted with a SHG"/>
    <x v="3"/>
    <x v="3"/>
    <s v="all question respondents"/>
    <x v="10"/>
    <x v="10"/>
    <x v="2"/>
    <s v="SHG_use_all"/>
    <n v="0.51744772317872512"/>
    <n v="2.709517821198092E-2"/>
    <n v="0.46418097788978985"/>
    <n v="0.57071446846766039"/>
    <n v="3271"/>
    <s v="1"/>
  </r>
  <r>
    <x v="0"/>
    <x v="0"/>
    <x v="0"/>
    <x v="0"/>
    <x v="0"/>
    <x v="2"/>
    <s v="Proportion of households that have interacted with a SHG"/>
    <x v="3"/>
    <x v="3"/>
    <s v="all question respondents"/>
    <x v="11"/>
    <x v="11"/>
    <x v="2"/>
    <s v="SHG_use_all"/>
    <n v="0.39576055914544389"/>
    <n v="2.938311736072334E-2"/>
    <n v="0.33800387422627759"/>
    <n v="0.45351724406461019"/>
    <n v="1344"/>
    <s v="1"/>
  </r>
  <r>
    <x v="0"/>
    <x v="0"/>
    <x v="0"/>
    <x v="0"/>
    <x v="0"/>
    <x v="2"/>
    <s v="Proportion of households that have interacted with a SHG"/>
    <x v="3"/>
    <x v="3"/>
    <s v="all question respondents"/>
    <x v="12"/>
    <x v="12"/>
    <x v="2"/>
    <s v="SHG_use_all"/>
    <n v="0.51262731400622685"/>
    <n v="2.6551755404821527E-2"/>
    <n v="0.46043607261613034"/>
    <n v="0.56481855539632342"/>
    <n v="1800"/>
    <s v="1"/>
  </r>
  <r>
    <x v="0"/>
    <x v="0"/>
    <x v="0"/>
    <x v="0"/>
    <x v="0"/>
    <x v="2"/>
    <s v="Proportion of households that have interacted with a SHG"/>
    <x v="3"/>
    <x v="3"/>
    <s v="all question respondents"/>
    <x v="13"/>
    <x v="13"/>
    <x v="2"/>
    <s v="SHG_use_all"/>
    <n v="0.45561486433995946"/>
    <n v="2.6184325522407528E-2"/>
    <n v="0.40414585850056861"/>
    <n v="0.5070838701793503"/>
    <n v="1569"/>
    <s v="1"/>
  </r>
  <r>
    <x v="0"/>
    <x v="0"/>
    <x v="0"/>
    <x v="0"/>
    <x v="0"/>
    <x v="2"/>
    <s v="Proportion of households that have interacted with a SHG"/>
    <x v="4"/>
    <x v="4"/>
    <s v="all question respondents"/>
    <x v="0"/>
    <x v="0"/>
    <x v="2"/>
    <s v="FA_agtrade"/>
    <n v="0.11214791817353567"/>
    <n v="1.8785551233930949E-2"/>
    <n v="7.5201881819181582E-2"/>
    <n v="0.14909395452788976"/>
    <n v="3695"/>
    <s v="1"/>
  </r>
  <r>
    <x v="0"/>
    <x v="0"/>
    <x v="0"/>
    <x v="0"/>
    <x v="0"/>
    <x v="2"/>
    <s v="Proportion of households that have interacted with a SHG"/>
    <x v="4"/>
    <x v="4"/>
    <s v="all question respondents"/>
    <x v="1"/>
    <x v="1"/>
    <x v="2"/>
    <s v="FA_agtrade"/>
    <n v="0.12155326166274637"/>
    <n v="2.0978617303826354E-2"/>
    <n v="8.0311138961266973E-2"/>
    <n v="0.16279538436422575"/>
    <n v="2717"/>
    <s v="1"/>
  </r>
  <r>
    <x v="0"/>
    <x v="0"/>
    <x v="0"/>
    <x v="0"/>
    <x v="0"/>
    <x v="2"/>
    <s v="Proportion of households that have interacted with a SHG"/>
    <x v="4"/>
    <x v="4"/>
    <s v="all question respondents"/>
    <x v="2"/>
    <x v="2"/>
    <x v="2"/>
    <s v="FA_agtrade"/>
    <n v="7.9808829213532995E-2"/>
    <n v="1.7894252987980499E-2"/>
    <n v="4.4630028824348342E-2"/>
    <n v="0.11498762960271765"/>
    <n v="977"/>
    <s v="1"/>
  </r>
  <r>
    <x v="0"/>
    <x v="0"/>
    <x v="0"/>
    <x v="0"/>
    <x v="0"/>
    <x v="2"/>
    <s v="Proportion of households that have interacted with a SHG"/>
    <x v="4"/>
    <x v="4"/>
    <s v="all question respondents"/>
    <x v="3"/>
    <x v="3"/>
    <x v="2"/>
    <s v="FA_agtrade"/>
    <n v="9.4352728038187839E-2"/>
    <n v="1.7744230950944653E-2"/>
    <n v="5.9469125390611499E-2"/>
    <n v="0.12923633068576418"/>
    <n v="1986"/>
    <s v="1"/>
  </r>
  <r>
    <x v="0"/>
    <x v="0"/>
    <x v="0"/>
    <x v="0"/>
    <x v="0"/>
    <x v="2"/>
    <s v="Proportion of households that have interacted with a SHG"/>
    <x v="4"/>
    <x v="4"/>
    <s v="all question respondents"/>
    <x v="4"/>
    <x v="4"/>
    <x v="2"/>
    <s v="FA_agtrade"/>
    <n v="0.13308764605116385"/>
    <n v="2.4074607638292191E-2"/>
    <n v="8.5752308833345781E-2"/>
    <n v="0.18042298326898193"/>
    <n v="1709"/>
    <s v="1"/>
  </r>
  <r>
    <x v="0"/>
    <x v="0"/>
    <x v="0"/>
    <x v="0"/>
    <x v="0"/>
    <x v="2"/>
    <s v="Proportion of households that have interacted with a SHG"/>
    <x v="4"/>
    <x v="4"/>
    <s v="all question respondents"/>
    <x v="5"/>
    <x v="5"/>
    <x v="2"/>
    <s v="FA_agtrade"/>
    <n v="0.11029922181924999"/>
    <n v="1.8571790468298866E-2"/>
    <n v="7.3788709701749999E-2"/>
    <n v="0.14680973393674998"/>
    <n v="3101"/>
    <s v="1"/>
  </r>
  <r>
    <x v="0"/>
    <x v="0"/>
    <x v="0"/>
    <x v="0"/>
    <x v="0"/>
    <x v="2"/>
    <s v="Proportion of households that have interacted with a SHG"/>
    <x v="4"/>
    <x v="4"/>
    <s v="all question respondents"/>
    <x v="6"/>
    <x v="6"/>
    <x v="2"/>
    <s v="FA_agtrade"/>
    <n v="0.12377516939878658"/>
    <n v="2.6169015962570666E-2"/>
    <n v="7.2327201549451131E-2"/>
    <n v="0.17522313724812202"/>
    <n v="591"/>
    <s v="1"/>
  </r>
  <r>
    <x v="0"/>
    <x v="0"/>
    <x v="0"/>
    <x v="0"/>
    <x v="0"/>
    <x v="2"/>
    <s v="Proportion of households that have interacted with a SHG"/>
    <x v="4"/>
    <x v="4"/>
    <s v="all question respondents"/>
    <x v="7"/>
    <x v="7"/>
    <x v="2"/>
    <s v="FA_agtrade"/>
    <n v="0.11048493755360229"/>
    <n v="1.8303277943501523E-2"/>
    <n v="7.4495016157304542E-2"/>
    <n v="0.14647485894990003"/>
    <n v="3654"/>
    <s v="1"/>
  </r>
  <r>
    <x v="0"/>
    <x v="0"/>
    <x v="0"/>
    <x v="0"/>
    <x v="0"/>
    <x v="2"/>
    <s v="Proportion of households that have interacted with a SHG"/>
    <x v="4"/>
    <x v="4"/>
    <s v="all question respondents"/>
    <x v="8"/>
    <x v="8"/>
    <x v="2"/>
    <s v="FA_agtrade"/>
    <n v="0.28967593851694651"/>
    <n v="0.12896738453199155"/>
    <n v="3.6029907481622991E-2"/>
    <n v="0.54332196955226997"/>
    <n v="38"/>
    <s v="1"/>
  </r>
  <r>
    <x v="0"/>
    <x v="0"/>
    <x v="0"/>
    <x v="0"/>
    <x v="0"/>
    <x v="2"/>
    <s v="Proportion of households that have interacted with a SHG"/>
    <x v="4"/>
    <x v="4"/>
    <s v="all question respondents"/>
    <x v="9"/>
    <x v="9"/>
    <x v="2"/>
    <s v="FA_agtrade"/>
    <n v="5.8697113823753993E-3"/>
    <n v="3.3237555959815153E-3"/>
    <n v="-6.677977299793629E-4"/>
    <n v="1.2407220494730161E-2"/>
    <n v="482"/>
    <s v="1"/>
  </r>
  <r>
    <x v="0"/>
    <x v="0"/>
    <x v="0"/>
    <x v="0"/>
    <x v="0"/>
    <x v="2"/>
    <s v="Proportion of households that have interacted with a SHG"/>
    <x v="4"/>
    <x v="4"/>
    <s v="all question respondents"/>
    <x v="10"/>
    <x v="10"/>
    <x v="2"/>
    <s v="FA_agtrade"/>
    <n v="0.12369389124529151"/>
    <n v="2.0747246615484424E-2"/>
    <n v="8.2906623035885016E-2"/>
    <n v="0.16448115945469799"/>
    <n v="3213"/>
    <s v="1"/>
  </r>
  <r>
    <x v="0"/>
    <x v="0"/>
    <x v="0"/>
    <x v="0"/>
    <x v="0"/>
    <x v="2"/>
    <s v="Proportion of households that have interacted with a SHG"/>
    <x v="4"/>
    <x v="4"/>
    <s v="all question respondents"/>
    <x v="11"/>
    <x v="11"/>
    <x v="2"/>
    <s v="FA_agtrade"/>
    <n v="8.6718071384477305E-2"/>
    <n v="1.886722612018836E-2"/>
    <n v="4.9626758672297704E-2"/>
    <n v="0.1238093840966569"/>
    <n v="1254"/>
    <s v="1"/>
  </r>
  <r>
    <x v="0"/>
    <x v="0"/>
    <x v="0"/>
    <x v="0"/>
    <x v="0"/>
    <x v="2"/>
    <s v="Proportion of households that have interacted with a SHG"/>
    <x v="4"/>
    <x v="4"/>
    <s v="all question respondents"/>
    <x v="12"/>
    <x v="12"/>
    <x v="2"/>
    <s v="FA_agtrade"/>
    <n v="0.1338947000491218"/>
    <n v="2.5072576146531605E-2"/>
    <n v="8.4604213126094757E-2"/>
    <n v="0.18318518697214883"/>
    <n v="1485"/>
    <s v="1"/>
  </r>
  <r>
    <x v="0"/>
    <x v="0"/>
    <x v="0"/>
    <x v="0"/>
    <x v="0"/>
    <x v="2"/>
    <s v="Proportion of households that have interacted with a SHG"/>
    <x v="4"/>
    <x v="4"/>
    <s v="all question respondents"/>
    <x v="13"/>
    <x v="13"/>
    <x v="2"/>
    <s v="FA_agtrade"/>
    <n v="0.12396212964579603"/>
    <n v="3.3044957576771027E-2"/>
    <n v="5.899714984089445E-2"/>
    <n v="0.18892710945069763"/>
    <n v="759"/>
    <s v="1"/>
  </r>
  <r>
    <x v="0"/>
    <x v="0"/>
    <x v="0"/>
    <x v="0"/>
    <x v="0"/>
    <x v="2"/>
    <s v="Proportion of households that have interacted with a SHG"/>
    <x v="5"/>
    <x v="5"/>
    <s v="all question respondents"/>
    <x v="0"/>
    <x v="0"/>
    <x v="2"/>
    <s v="AgCoop_agtrade"/>
    <n v="0.27238773114851722"/>
    <n v="2.6960622218608614E-2"/>
    <n v="0.21936356825754172"/>
    <n v="0.32541189403949272"/>
    <n v="3695"/>
    <s v="1"/>
  </r>
  <r>
    <x v="0"/>
    <x v="0"/>
    <x v="0"/>
    <x v="0"/>
    <x v="0"/>
    <x v="2"/>
    <s v="Proportion of households that have interacted with a SHG"/>
    <x v="5"/>
    <x v="5"/>
    <s v="all question respondents"/>
    <x v="1"/>
    <x v="1"/>
    <x v="2"/>
    <s v="AgCoop_agtrade"/>
    <n v="0.29399845422360388"/>
    <n v="3.0614637072233487E-2"/>
    <n v="0.2338127613198098"/>
    <n v="0.35418414712739793"/>
    <n v="2717"/>
    <s v="1"/>
  </r>
  <r>
    <x v="0"/>
    <x v="0"/>
    <x v="0"/>
    <x v="0"/>
    <x v="0"/>
    <x v="2"/>
    <s v="Proportion of households that have interacted with a SHG"/>
    <x v="5"/>
    <x v="5"/>
    <s v="all question respondents"/>
    <x v="2"/>
    <x v="2"/>
    <x v="2"/>
    <s v="AgCoop_agtrade"/>
    <n v="0.19811001098328784"/>
    <n v="2.9465790947782976E-2"/>
    <n v="0.14018240826314288"/>
    <n v="0.25603761370343281"/>
    <n v="977"/>
    <s v="1"/>
  </r>
  <r>
    <x v="0"/>
    <x v="0"/>
    <x v="0"/>
    <x v="0"/>
    <x v="0"/>
    <x v="2"/>
    <s v="Proportion of households that have interacted with a SHG"/>
    <x v="5"/>
    <x v="5"/>
    <s v="all question respondents"/>
    <x v="3"/>
    <x v="3"/>
    <x v="2"/>
    <s v="AgCoop_agtrade"/>
    <n v="0.23415526512928492"/>
    <n v="2.6207558473458171E-2"/>
    <n v="0.18263350244040563"/>
    <n v="0.28567702781816418"/>
    <n v="1986"/>
    <s v="1"/>
  </r>
  <r>
    <x v="0"/>
    <x v="0"/>
    <x v="0"/>
    <x v="0"/>
    <x v="0"/>
    <x v="2"/>
    <s v="Proportion of households that have interacted with a SHG"/>
    <x v="5"/>
    <x v="5"/>
    <s v="all question respondents"/>
    <x v="4"/>
    <x v="4"/>
    <x v="2"/>
    <s v="AgCoop_agtrade"/>
    <n v="0.31737614815582676"/>
    <n v="3.939675198746842E-2"/>
    <n v="0.2399145102079922"/>
    <n v="0.39483778610366133"/>
    <n v="1709"/>
    <s v="1"/>
  </r>
  <r>
    <x v="0"/>
    <x v="0"/>
    <x v="0"/>
    <x v="0"/>
    <x v="0"/>
    <x v="2"/>
    <s v="Proportion of households that have interacted with a SHG"/>
    <x v="5"/>
    <x v="5"/>
    <s v="all question respondents"/>
    <x v="5"/>
    <x v="5"/>
    <x v="2"/>
    <s v="AgCoop_agtrade"/>
    <n v="0.27617813760988019"/>
    <n v="2.8127324320861978E-2"/>
    <n v="0.2208822835454794"/>
    <n v="0.33147399167428099"/>
    <n v="3101"/>
    <s v="1"/>
  </r>
  <r>
    <x v="0"/>
    <x v="0"/>
    <x v="0"/>
    <x v="0"/>
    <x v="0"/>
    <x v="2"/>
    <s v="Proportion of households that have interacted with a SHG"/>
    <x v="5"/>
    <x v="5"/>
    <s v="all question respondents"/>
    <x v="6"/>
    <x v="6"/>
    <x v="2"/>
    <s v="AgCoop_agtrade"/>
    <n v="0.25204957292175517"/>
    <n v="3.7368282536211959E-2"/>
    <n v="0.17858398287978783"/>
    <n v="0.32551516296372252"/>
    <n v="591"/>
    <s v="1"/>
  </r>
  <r>
    <x v="0"/>
    <x v="0"/>
    <x v="0"/>
    <x v="0"/>
    <x v="0"/>
    <x v="2"/>
    <s v="Proportion of households that have interacted with a SHG"/>
    <x v="5"/>
    <x v="5"/>
    <s v="all question respondents"/>
    <x v="7"/>
    <x v="7"/>
    <x v="2"/>
    <s v="AgCoop_agtrade"/>
    <n v="0.2729040361448235"/>
    <n v="2.698396377663799E-2"/>
    <n v="0.21984519399209596"/>
    <n v="0.32596287829755105"/>
    <n v="3654"/>
    <s v="1"/>
  </r>
  <r>
    <x v="0"/>
    <x v="0"/>
    <x v="0"/>
    <x v="0"/>
    <x v="0"/>
    <x v="2"/>
    <s v="Proportion of households that have interacted with a SHG"/>
    <x v="5"/>
    <x v="5"/>
    <s v="all question respondents"/>
    <x v="8"/>
    <x v="8"/>
    <x v="2"/>
    <s v="AgCoop_agtrade"/>
    <n v="0.24871994093901692"/>
    <n v="0.10917153566533098"/>
    <n v="3.4007307787388724E-2"/>
    <n v="0.46343257409064509"/>
    <n v="38"/>
    <s v="1"/>
  </r>
  <r>
    <x v="0"/>
    <x v="0"/>
    <x v="0"/>
    <x v="0"/>
    <x v="0"/>
    <x v="2"/>
    <s v="Proportion of households that have interacted with a SHG"/>
    <x v="5"/>
    <x v="5"/>
    <s v="all question respondents"/>
    <x v="9"/>
    <x v="9"/>
    <x v="2"/>
    <s v="AgCoop_agtrade"/>
    <n v="3.9056524725423626E-2"/>
    <n v="1.1837817786093583E-2"/>
    <n v="1.5772670238484849E-2"/>
    <n v="6.2340379212362407E-2"/>
    <n v="482"/>
    <s v="1"/>
  </r>
  <r>
    <x v="0"/>
    <x v="0"/>
    <x v="0"/>
    <x v="0"/>
    <x v="0"/>
    <x v="2"/>
    <s v="Proportion of households that have interacted with a SHG"/>
    <x v="5"/>
    <x v="5"/>
    <s v="all question respondents"/>
    <x v="10"/>
    <x v="10"/>
    <x v="2"/>
    <s v="AgCoop_agtrade"/>
    <n v="0.29773663293658748"/>
    <n v="2.9183052501973408E-2"/>
    <n v="0.24036530980984455"/>
    <n v="0.3551079560633304"/>
    <n v="3213"/>
    <s v="1"/>
  </r>
  <r>
    <x v="0"/>
    <x v="0"/>
    <x v="0"/>
    <x v="0"/>
    <x v="0"/>
    <x v="2"/>
    <s v="Proportion of households that have interacted with a SHG"/>
    <x v="5"/>
    <x v="5"/>
    <s v="all question respondents"/>
    <x v="11"/>
    <x v="11"/>
    <x v="2"/>
    <s v="AgCoop_agtrade"/>
    <n v="0.24176311312424484"/>
    <n v="2.9342124862996539E-2"/>
    <n v="0.18407906767949989"/>
    <n v="0.29944715856898979"/>
    <n v="1254"/>
    <s v="1"/>
  </r>
  <r>
    <x v="0"/>
    <x v="0"/>
    <x v="0"/>
    <x v="0"/>
    <x v="0"/>
    <x v="2"/>
    <s v="Proportion of households that have interacted with a SHG"/>
    <x v="5"/>
    <x v="5"/>
    <s v="all question respondents"/>
    <x v="12"/>
    <x v="12"/>
    <x v="2"/>
    <s v="AgCoop_agtrade"/>
    <n v="0.29760626417199848"/>
    <n v="3.1868911649941517E-2"/>
    <n v="0.23495477739408926"/>
    <n v="0.3602577509499077"/>
    <n v="1485"/>
    <s v="1"/>
  </r>
  <r>
    <x v="0"/>
    <x v="0"/>
    <x v="0"/>
    <x v="0"/>
    <x v="0"/>
    <x v="2"/>
    <s v="Proportion of households that have interacted with a SHG"/>
    <x v="5"/>
    <x v="5"/>
    <s v="all question respondents"/>
    <x v="13"/>
    <x v="13"/>
    <x v="2"/>
    <s v="AgCoop_agtrade"/>
    <n v="0.27088052231145621"/>
    <n v="4.7740334608500481E-2"/>
    <n v="0.17702505687425305"/>
    <n v="0.36473598774865934"/>
    <n v="759"/>
    <s v="1"/>
  </r>
  <r>
    <x v="0"/>
    <x v="0"/>
    <x v="0"/>
    <x v="0"/>
    <x v="0"/>
    <x v="2"/>
    <s v="Proportion of households that have interacted with a SHG"/>
    <x v="0"/>
    <x v="0"/>
    <s v="all question respondents"/>
    <x v="0"/>
    <x v="0"/>
    <x v="2"/>
    <s v="assoc_save"/>
    <n v="3.0096757335545985E-2"/>
    <n v="4.9889434134186466E-3"/>
    <n v="2.0290281417046731E-2"/>
    <n v="3.9903233254045239E-2"/>
    <n v="4949"/>
    <s v="1"/>
  </r>
  <r>
    <x v="0"/>
    <x v="0"/>
    <x v="0"/>
    <x v="0"/>
    <x v="0"/>
    <x v="2"/>
    <s v="Proportion of households that have interacted with a SHG"/>
    <x v="0"/>
    <x v="0"/>
    <s v="all question respondents"/>
    <x v="1"/>
    <x v="1"/>
    <x v="2"/>
    <s v="assoc_save"/>
    <n v="3.2757794267086596E-2"/>
    <n v="6.0329450741959589E-3"/>
    <n v="2.0899185001524496E-2"/>
    <n v="4.4616403532648695E-2"/>
    <n v="3432"/>
    <s v="1"/>
  </r>
  <r>
    <x v="0"/>
    <x v="0"/>
    <x v="0"/>
    <x v="0"/>
    <x v="0"/>
    <x v="2"/>
    <s v="Proportion of households that have interacted with a SHG"/>
    <x v="0"/>
    <x v="0"/>
    <s v="all question respondents"/>
    <x v="2"/>
    <x v="2"/>
    <x v="2"/>
    <s v="assoc_save"/>
    <n v="2.2707252665398855E-2"/>
    <n v="5.3706796682338014E-3"/>
    <n v="1.2150419992001532E-2"/>
    <n v="3.3264085338796177E-2"/>
    <n v="1516"/>
    <s v="1"/>
  </r>
  <r>
    <x v="0"/>
    <x v="0"/>
    <x v="0"/>
    <x v="0"/>
    <x v="0"/>
    <x v="2"/>
    <s v="Proportion of households that have interacted with a SHG"/>
    <x v="0"/>
    <x v="0"/>
    <s v="all question respondents"/>
    <x v="3"/>
    <x v="3"/>
    <x v="2"/>
    <s v="assoc_save"/>
    <n v="2.071253746821131E-2"/>
    <n v="5.3119583659830419E-3"/>
    <n v="1.0271129843507892E-2"/>
    <n v="3.1153945092914727E-2"/>
    <n v="2126"/>
    <s v="1"/>
  </r>
  <r>
    <x v="0"/>
    <x v="0"/>
    <x v="0"/>
    <x v="0"/>
    <x v="0"/>
    <x v="2"/>
    <s v="Proportion of households that have interacted with a SHG"/>
    <x v="0"/>
    <x v="0"/>
    <s v="all question respondents"/>
    <x v="4"/>
    <x v="4"/>
    <x v="2"/>
    <s v="assoc_save"/>
    <n v="3.796096546409726E-2"/>
    <n v="6.496275727139315E-3"/>
    <n v="2.5191614080640891E-2"/>
    <n v="5.0730316847553629E-2"/>
    <n v="2823"/>
    <s v="1"/>
  </r>
  <r>
    <x v="0"/>
    <x v="0"/>
    <x v="0"/>
    <x v="0"/>
    <x v="0"/>
    <x v="2"/>
    <s v="Proportion of households that have interacted with a SHG"/>
    <x v="0"/>
    <x v="0"/>
    <s v="all question respondents"/>
    <x v="5"/>
    <x v="5"/>
    <x v="2"/>
    <s v="assoc_save"/>
    <n v="2.489100479958524E-2"/>
    <n v="5.199027852763315E-3"/>
    <n v="1.4671578116853289E-2"/>
    <n v="3.5110431482317191E-2"/>
    <n v="3486"/>
    <s v="1"/>
  </r>
  <r>
    <x v="0"/>
    <x v="0"/>
    <x v="0"/>
    <x v="0"/>
    <x v="0"/>
    <x v="2"/>
    <s v="Proportion of households that have interacted with a SHG"/>
    <x v="0"/>
    <x v="0"/>
    <s v="all question respondents"/>
    <x v="6"/>
    <x v="6"/>
    <x v="2"/>
    <s v="assoc_save"/>
    <n v="4.5597484436870672E-2"/>
    <n v="9.59701818900696E-3"/>
    <n v="2.6733183930522434E-2"/>
    <n v="6.4461784943218914E-2"/>
    <n v="1463"/>
    <s v="1"/>
  </r>
  <r>
    <x v="0"/>
    <x v="0"/>
    <x v="0"/>
    <x v="0"/>
    <x v="0"/>
    <x v="2"/>
    <s v="Proportion of households that have interacted with a SHG"/>
    <x v="0"/>
    <x v="0"/>
    <s v="all question respondents"/>
    <x v="7"/>
    <x v="7"/>
    <x v="2"/>
    <s v="assoc_save"/>
    <n v="2.9742096908471606E-2"/>
    <n v="5.0891828440093392E-3"/>
    <n v="1.9738586171030977E-2"/>
    <n v="3.9745607645912236E-2"/>
    <n v="4808"/>
    <s v="1"/>
  </r>
  <r>
    <x v="0"/>
    <x v="0"/>
    <x v="0"/>
    <x v="0"/>
    <x v="0"/>
    <x v="2"/>
    <s v="Proportion of households that have interacted with a SHG"/>
    <x v="0"/>
    <x v="0"/>
    <s v="all question respondents"/>
    <x v="8"/>
    <x v="8"/>
    <x v="2"/>
    <s v="assoc_save"/>
    <n v="4.5824622802781968E-2"/>
    <n v="1.8236970245413361E-2"/>
    <n v="9.9747319400894444E-3"/>
    <n v="8.1674513665474485E-2"/>
    <n v="141"/>
    <s v="1"/>
  </r>
  <r>
    <x v="0"/>
    <x v="0"/>
    <x v="0"/>
    <x v="0"/>
    <x v="0"/>
    <x v="2"/>
    <s v="Proportion of households that have interacted with a SHG"/>
    <x v="0"/>
    <x v="0"/>
    <s v="all question respondents"/>
    <x v="9"/>
    <x v="9"/>
    <x v="2"/>
    <s v="assoc_save"/>
    <n v="3.0467616851400908E-2"/>
    <n v="5.7473836768591217E-3"/>
    <n v="1.9170319016773192E-2"/>
    <n v="4.1764914686028623E-2"/>
    <n v="1678"/>
    <s v="1"/>
  </r>
  <r>
    <x v="0"/>
    <x v="0"/>
    <x v="0"/>
    <x v="0"/>
    <x v="0"/>
    <x v="2"/>
    <s v="Proportion of households that have interacted with a SHG"/>
    <x v="0"/>
    <x v="0"/>
    <s v="all question respondents"/>
    <x v="10"/>
    <x v="10"/>
    <x v="2"/>
    <s v="assoc_save"/>
    <n v="2.9960163839536175E-2"/>
    <n v="6.4846005894537142E-3"/>
    <n v="1.7212007499816079E-2"/>
    <n v="4.2708320179256271E-2"/>
    <n v="3271"/>
    <s v="1"/>
  </r>
  <r>
    <x v="0"/>
    <x v="0"/>
    <x v="0"/>
    <x v="0"/>
    <x v="0"/>
    <x v="2"/>
    <s v="Proportion of households that have interacted with a SHG"/>
    <x v="0"/>
    <x v="0"/>
    <s v="all question respondents"/>
    <x v="11"/>
    <x v="11"/>
    <x v="2"/>
    <s v="assoc_save"/>
    <n v="2.2616111097821578E-2"/>
    <n v="6.416390341113686E-3"/>
    <n v="1.0003785771664893E-2"/>
    <n v="3.5228436423978264E-2"/>
    <n v="1344"/>
    <s v="1"/>
  </r>
  <r>
    <x v="0"/>
    <x v="0"/>
    <x v="0"/>
    <x v="0"/>
    <x v="0"/>
    <x v="2"/>
    <s v="Proportion of households that have interacted with a SHG"/>
    <x v="0"/>
    <x v="0"/>
    <s v="all question respondents"/>
    <x v="12"/>
    <x v="12"/>
    <x v="2"/>
    <s v="assoc_save"/>
    <n v="3.5127380780028569E-2"/>
    <n v="6.7527755823896841E-3"/>
    <n v="2.1853842548742702E-2"/>
    <n v="4.8400919011314436E-2"/>
    <n v="1800"/>
    <s v="1"/>
  </r>
  <r>
    <x v="0"/>
    <x v="0"/>
    <x v="0"/>
    <x v="0"/>
    <x v="0"/>
    <x v="2"/>
    <s v="Proportion of households that have interacted with a SHG"/>
    <x v="0"/>
    <x v="0"/>
    <s v="all question respondents"/>
    <x v="13"/>
    <x v="13"/>
    <x v="2"/>
    <s v="assoc_save"/>
    <n v="3.0063580848005655E-2"/>
    <n v="8.3704746564919122E-3"/>
    <n v="1.361022562964128E-2"/>
    <n v="4.6516936066370029E-2"/>
    <n v="1569"/>
    <s v="1"/>
  </r>
  <r>
    <x v="0"/>
    <x v="0"/>
    <x v="0"/>
    <x v="0"/>
    <x v="0"/>
    <x v="2"/>
    <s v="Proportion of households that have interacted with a SHG"/>
    <x v="1"/>
    <x v="1"/>
    <s v="all question respondents"/>
    <x v="0"/>
    <x v="0"/>
    <x v="2"/>
    <s v="RoSCA_save"/>
    <n v="0.13444154466008057"/>
    <n v="1.0937352645316607E-2"/>
    <n v="0.11294262666475013"/>
    <n v="0.15594046265541101"/>
    <n v="4949"/>
    <s v="1"/>
  </r>
  <r>
    <x v="0"/>
    <x v="0"/>
    <x v="0"/>
    <x v="0"/>
    <x v="0"/>
    <x v="2"/>
    <s v="Proportion of households that have interacted with a SHG"/>
    <x v="1"/>
    <x v="1"/>
    <s v="all question respondents"/>
    <x v="1"/>
    <x v="1"/>
    <x v="2"/>
    <s v="RoSCA_save"/>
    <n v="0.13883315403304897"/>
    <n v="1.1961289040116589E-2"/>
    <n v="0.11532154381702238"/>
    <n v="0.16234476424907554"/>
    <n v="3432"/>
    <s v="1"/>
  </r>
  <r>
    <x v="0"/>
    <x v="0"/>
    <x v="0"/>
    <x v="0"/>
    <x v="0"/>
    <x v="2"/>
    <s v="Proportion of households that have interacted with a SHG"/>
    <x v="1"/>
    <x v="1"/>
    <s v="all question respondents"/>
    <x v="2"/>
    <x v="2"/>
    <x v="2"/>
    <s v="RoSCA_save"/>
    <n v="0.12105718524267822"/>
    <n v="1.345860469518634E-2"/>
    <n v="9.4602388725051209E-2"/>
    <n v="0.14751198176030522"/>
    <n v="1516"/>
    <s v="1"/>
  </r>
  <r>
    <x v="0"/>
    <x v="0"/>
    <x v="0"/>
    <x v="0"/>
    <x v="0"/>
    <x v="2"/>
    <s v="Proportion of households that have interacted with a SHG"/>
    <x v="1"/>
    <x v="1"/>
    <s v="all question respondents"/>
    <x v="3"/>
    <x v="3"/>
    <x v="2"/>
    <s v="RoSCA_save"/>
    <n v="8.7728523303921432E-2"/>
    <n v="1.1660631796438239E-2"/>
    <n v="6.4807897546031584E-2"/>
    <n v="0.11064914906181128"/>
    <n v="2126"/>
    <s v="1"/>
  </r>
  <r>
    <x v="0"/>
    <x v="0"/>
    <x v="0"/>
    <x v="0"/>
    <x v="0"/>
    <x v="2"/>
    <s v="Proportion of households that have interacted with a SHG"/>
    <x v="1"/>
    <x v="1"/>
    <s v="all question respondents"/>
    <x v="4"/>
    <x v="4"/>
    <x v="2"/>
    <s v="RoSCA_save"/>
    <n v="0.1735882108136555"/>
    <n v="1.5575224414335235E-2"/>
    <n v="0.14297289801343729"/>
    <n v="0.2042035236138737"/>
    <n v="2823"/>
    <s v="1"/>
  </r>
  <r>
    <x v="0"/>
    <x v="0"/>
    <x v="0"/>
    <x v="0"/>
    <x v="0"/>
    <x v="2"/>
    <s v="Proportion of households that have interacted with a SHG"/>
    <x v="1"/>
    <x v="1"/>
    <s v="all question respondents"/>
    <x v="5"/>
    <x v="5"/>
    <x v="2"/>
    <s v="RoSCA_save"/>
    <n v="9.3480188984246843E-2"/>
    <n v="9.8047045259261785E-3"/>
    <n v="7.4207651524133666E-2"/>
    <n v="0.11275272644436002"/>
    <n v="3486"/>
    <s v="1"/>
  </r>
  <r>
    <x v="0"/>
    <x v="0"/>
    <x v="0"/>
    <x v="0"/>
    <x v="0"/>
    <x v="2"/>
    <s v="Proportion of households that have interacted with a SHG"/>
    <x v="1"/>
    <x v="1"/>
    <s v="all question respondents"/>
    <x v="6"/>
    <x v="6"/>
    <x v="2"/>
    <s v="RoSCA_save"/>
    <n v="0.25640869381774134"/>
    <n v="2.2308583851666734E-2"/>
    <n v="0.2125580079733651"/>
    <n v="0.30025937966211758"/>
    <n v="1463"/>
    <s v="1"/>
  </r>
  <r>
    <x v="0"/>
    <x v="0"/>
    <x v="0"/>
    <x v="0"/>
    <x v="0"/>
    <x v="2"/>
    <s v="Proportion of households that have interacted with a SHG"/>
    <x v="1"/>
    <x v="1"/>
    <s v="all question respondents"/>
    <x v="7"/>
    <x v="7"/>
    <x v="2"/>
    <s v="RoSCA_save"/>
    <n v="0.13034586056398098"/>
    <n v="1.0743849345741982E-2"/>
    <n v="0.10922730075077079"/>
    <n v="0.15146442037719118"/>
    <n v="4808"/>
    <s v="1"/>
  </r>
  <r>
    <x v="0"/>
    <x v="0"/>
    <x v="0"/>
    <x v="0"/>
    <x v="0"/>
    <x v="2"/>
    <s v="Proportion of households that have interacted with a SHG"/>
    <x v="1"/>
    <x v="1"/>
    <s v="all question respondents"/>
    <x v="8"/>
    <x v="8"/>
    <x v="2"/>
    <s v="RoSCA_save"/>
    <n v="0.31606983905742186"/>
    <n v="6.8924644461655277E-2"/>
    <n v="0.18057907779340798"/>
    <n v="0.45156060032143575"/>
    <n v="141"/>
    <s v="1"/>
  </r>
  <r>
    <x v="0"/>
    <x v="0"/>
    <x v="0"/>
    <x v="0"/>
    <x v="0"/>
    <x v="2"/>
    <s v="Proportion of households that have interacted with a SHG"/>
    <x v="1"/>
    <x v="1"/>
    <s v="all question respondents"/>
    <x v="9"/>
    <x v="9"/>
    <x v="2"/>
    <s v="RoSCA_save"/>
    <n v="0.24278738822444126"/>
    <n v="2.0643402192565736E-2"/>
    <n v="0.20220985312296166"/>
    <n v="0.28336492332592089"/>
    <n v="1678"/>
    <s v="1"/>
  </r>
  <r>
    <x v="0"/>
    <x v="0"/>
    <x v="0"/>
    <x v="0"/>
    <x v="0"/>
    <x v="2"/>
    <s v="Proportion of households that have interacted with a SHG"/>
    <x v="1"/>
    <x v="1"/>
    <s v="all question respondents"/>
    <x v="10"/>
    <x v="10"/>
    <x v="2"/>
    <s v="RoSCA_save"/>
    <n v="9.4536036191538372E-2"/>
    <n v="1.0889125986683899E-2"/>
    <n v="7.3128969007335815E-2"/>
    <n v="0.11594310337574093"/>
    <n v="3271"/>
    <s v="1"/>
  </r>
  <r>
    <x v="0"/>
    <x v="0"/>
    <x v="0"/>
    <x v="0"/>
    <x v="0"/>
    <x v="2"/>
    <s v="Proportion of households that have interacted with a SHG"/>
    <x v="1"/>
    <x v="1"/>
    <s v="all question respondents"/>
    <x v="11"/>
    <x v="11"/>
    <x v="2"/>
    <s v="RoSCA_save"/>
    <n v="8.2021721678720835E-2"/>
    <n v="1.3678422729074446E-2"/>
    <n v="5.5134841636157943E-2"/>
    <n v="0.10890860172128372"/>
    <n v="1344"/>
    <s v="1"/>
  </r>
  <r>
    <x v="0"/>
    <x v="0"/>
    <x v="0"/>
    <x v="0"/>
    <x v="0"/>
    <x v="2"/>
    <s v="Proportion of households that have interacted with a SHG"/>
    <x v="1"/>
    <x v="1"/>
    <s v="all question respondents"/>
    <x v="12"/>
    <x v="12"/>
    <x v="2"/>
    <s v="RoSCA_save"/>
    <n v="0.12742205867788481"/>
    <n v="1.2424132632930412E-2"/>
    <n v="0.1030006637297339"/>
    <n v="0.15184345362603571"/>
    <n v="1800"/>
    <s v="1"/>
  </r>
  <r>
    <x v="0"/>
    <x v="0"/>
    <x v="0"/>
    <x v="0"/>
    <x v="0"/>
    <x v="2"/>
    <s v="Proportion of households that have interacted with a SHG"/>
    <x v="1"/>
    <x v="1"/>
    <s v="all question respondents"/>
    <x v="13"/>
    <x v="13"/>
    <x v="2"/>
    <s v="RoSCA_save"/>
    <n v="0.20707514432121782"/>
    <n v="2.2036849612896741E-2"/>
    <n v="0.16375859066634735"/>
    <n v="0.25039169797608829"/>
    <n v="1569"/>
    <s v="1"/>
  </r>
  <r>
    <x v="0"/>
    <x v="0"/>
    <x v="0"/>
    <x v="0"/>
    <x v="0"/>
    <x v="3"/>
    <s v="Proportion of households who engaged in agricultural trading with an SHG"/>
    <x v="5"/>
    <x v="5"/>
    <s v="all agricultural households"/>
    <x v="0"/>
    <x v="0"/>
    <x v="3"/>
    <s v="AgCoop_agtrade"/>
    <n v="0.27238773114851722"/>
    <n v="2.6960622218608614E-2"/>
    <n v="0.21936356825754172"/>
    <n v="0.32541189403949272"/>
    <n v="3695"/>
    <s v="1"/>
  </r>
  <r>
    <x v="0"/>
    <x v="0"/>
    <x v="0"/>
    <x v="0"/>
    <x v="0"/>
    <x v="3"/>
    <s v="Proportion of households who engaged in agricultural trading with an SHG"/>
    <x v="5"/>
    <x v="5"/>
    <s v="all agricultural households"/>
    <x v="1"/>
    <x v="1"/>
    <x v="3"/>
    <s v="AgCoop_agtrade"/>
    <n v="0.29399845422360388"/>
    <n v="3.0614637072233487E-2"/>
    <n v="0.2338127613198098"/>
    <n v="0.35418414712739793"/>
    <n v="2717"/>
    <s v="1"/>
  </r>
  <r>
    <x v="0"/>
    <x v="0"/>
    <x v="0"/>
    <x v="0"/>
    <x v="0"/>
    <x v="3"/>
    <s v="Proportion of households who engaged in agricultural trading with an SHG"/>
    <x v="5"/>
    <x v="5"/>
    <s v="all agricultural households"/>
    <x v="2"/>
    <x v="2"/>
    <x v="3"/>
    <s v="AgCoop_agtrade"/>
    <n v="0.19811001098328784"/>
    <n v="2.9465790947782976E-2"/>
    <n v="0.14018240826314288"/>
    <n v="0.25603761370343281"/>
    <n v="977"/>
    <s v="1"/>
  </r>
  <r>
    <x v="0"/>
    <x v="0"/>
    <x v="0"/>
    <x v="0"/>
    <x v="0"/>
    <x v="3"/>
    <s v="Proportion of households who engaged in agricultural trading with an SHG"/>
    <x v="5"/>
    <x v="5"/>
    <s v="all agricultural households"/>
    <x v="3"/>
    <x v="3"/>
    <x v="3"/>
    <s v="AgCoop_agtrade"/>
    <n v="0.23415526512928492"/>
    <n v="2.6207558473458171E-2"/>
    <n v="0.18263350244040563"/>
    <n v="0.28567702781816418"/>
    <n v="1986"/>
    <s v="1"/>
  </r>
  <r>
    <x v="0"/>
    <x v="0"/>
    <x v="0"/>
    <x v="0"/>
    <x v="0"/>
    <x v="3"/>
    <s v="Proportion of households who engaged in agricultural trading with an SHG"/>
    <x v="5"/>
    <x v="5"/>
    <s v="all agricultural households"/>
    <x v="4"/>
    <x v="4"/>
    <x v="3"/>
    <s v="AgCoop_agtrade"/>
    <n v="0.31737614815582676"/>
    <n v="3.939675198746842E-2"/>
    <n v="0.2399145102079922"/>
    <n v="0.39483778610366133"/>
    <n v="1709"/>
    <s v="1"/>
  </r>
  <r>
    <x v="0"/>
    <x v="0"/>
    <x v="0"/>
    <x v="0"/>
    <x v="0"/>
    <x v="3"/>
    <s v="Proportion of households who engaged in agricultural trading with an SHG"/>
    <x v="5"/>
    <x v="5"/>
    <s v="all agricultural households"/>
    <x v="5"/>
    <x v="5"/>
    <x v="3"/>
    <s v="AgCoop_agtrade"/>
    <n v="0.27617813760988019"/>
    <n v="2.8127324320861978E-2"/>
    <n v="0.2208822835454794"/>
    <n v="0.33147399167428099"/>
    <n v="3101"/>
    <s v="1"/>
  </r>
  <r>
    <x v="0"/>
    <x v="0"/>
    <x v="0"/>
    <x v="0"/>
    <x v="0"/>
    <x v="3"/>
    <s v="Proportion of households who engaged in agricultural trading with an SHG"/>
    <x v="5"/>
    <x v="5"/>
    <s v="all agricultural households"/>
    <x v="6"/>
    <x v="6"/>
    <x v="3"/>
    <s v="AgCoop_agtrade"/>
    <n v="0.25204957292175517"/>
    <n v="3.7368282536211959E-2"/>
    <n v="0.17858398287978783"/>
    <n v="0.32551516296372252"/>
    <n v="591"/>
    <s v="1"/>
  </r>
  <r>
    <x v="0"/>
    <x v="0"/>
    <x v="0"/>
    <x v="0"/>
    <x v="0"/>
    <x v="3"/>
    <s v="Proportion of households who engaged in agricultural trading with an SHG"/>
    <x v="5"/>
    <x v="5"/>
    <s v="all agricultural households"/>
    <x v="7"/>
    <x v="7"/>
    <x v="3"/>
    <s v="AgCoop_agtrade"/>
    <n v="0.2729040361448235"/>
    <n v="2.698396377663799E-2"/>
    <n v="0.21984519399209596"/>
    <n v="0.32596287829755105"/>
    <n v="3654"/>
    <s v="1"/>
  </r>
  <r>
    <x v="0"/>
    <x v="0"/>
    <x v="0"/>
    <x v="0"/>
    <x v="0"/>
    <x v="3"/>
    <s v="Proportion of households who engaged in agricultural trading with an SHG"/>
    <x v="5"/>
    <x v="5"/>
    <s v="all agricultural households"/>
    <x v="8"/>
    <x v="8"/>
    <x v="3"/>
    <s v="AgCoop_agtrade"/>
    <n v="0.24871994093901692"/>
    <n v="0.10917153566533098"/>
    <n v="3.4007307787388724E-2"/>
    <n v="0.46343257409064509"/>
    <n v="38"/>
    <s v="1"/>
  </r>
  <r>
    <x v="0"/>
    <x v="0"/>
    <x v="0"/>
    <x v="0"/>
    <x v="0"/>
    <x v="3"/>
    <s v="Proportion of households who engaged in agricultural trading with an SHG"/>
    <x v="5"/>
    <x v="5"/>
    <s v="all agricultural households"/>
    <x v="9"/>
    <x v="9"/>
    <x v="3"/>
    <s v="AgCoop_agtrade"/>
    <n v="3.9056524725423626E-2"/>
    <n v="1.1837817786093583E-2"/>
    <n v="1.5772670238484849E-2"/>
    <n v="6.2340379212362407E-2"/>
    <n v="482"/>
    <s v="1"/>
  </r>
  <r>
    <x v="0"/>
    <x v="0"/>
    <x v="0"/>
    <x v="0"/>
    <x v="0"/>
    <x v="3"/>
    <s v="Proportion of households who engaged in agricultural trading with an SHG"/>
    <x v="5"/>
    <x v="5"/>
    <s v="all agricultural households"/>
    <x v="10"/>
    <x v="10"/>
    <x v="3"/>
    <s v="AgCoop_agtrade"/>
    <n v="0.29773663293658748"/>
    <n v="2.9183052501973408E-2"/>
    <n v="0.24036530980984455"/>
    <n v="0.3551079560633304"/>
    <n v="3213"/>
    <s v="1"/>
  </r>
  <r>
    <x v="0"/>
    <x v="0"/>
    <x v="0"/>
    <x v="0"/>
    <x v="0"/>
    <x v="3"/>
    <s v="Proportion of households who engaged in agricultural trading with an SHG"/>
    <x v="5"/>
    <x v="5"/>
    <s v="all agricultural households"/>
    <x v="11"/>
    <x v="11"/>
    <x v="3"/>
    <s v="AgCoop_agtrade"/>
    <n v="0.24176311312424484"/>
    <n v="2.9342124862996539E-2"/>
    <n v="0.18407906767949989"/>
    <n v="0.29944715856898979"/>
    <n v="1254"/>
    <s v="1"/>
  </r>
  <r>
    <x v="0"/>
    <x v="0"/>
    <x v="0"/>
    <x v="0"/>
    <x v="0"/>
    <x v="3"/>
    <s v="Proportion of households who engaged in agricultural trading with an SHG"/>
    <x v="5"/>
    <x v="5"/>
    <s v="all agricultural households"/>
    <x v="12"/>
    <x v="12"/>
    <x v="3"/>
    <s v="AgCoop_agtrade"/>
    <n v="0.29760626417199848"/>
    <n v="3.1868911649941517E-2"/>
    <n v="0.23495477739408926"/>
    <n v="0.3602577509499077"/>
    <n v="1485"/>
    <s v="1"/>
  </r>
  <r>
    <x v="0"/>
    <x v="0"/>
    <x v="0"/>
    <x v="0"/>
    <x v="0"/>
    <x v="3"/>
    <s v="Proportion of households who engaged in agricultural trading with an SHG"/>
    <x v="5"/>
    <x v="5"/>
    <s v="all agricultural households"/>
    <x v="13"/>
    <x v="13"/>
    <x v="3"/>
    <s v="AgCoop_agtrade"/>
    <n v="0.27088052231145621"/>
    <n v="4.7740334608500481E-2"/>
    <n v="0.17702505687425305"/>
    <n v="0.36473598774865934"/>
    <n v="759"/>
    <s v="1"/>
  </r>
  <r>
    <x v="0"/>
    <x v="0"/>
    <x v="0"/>
    <x v="0"/>
    <x v="0"/>
    <x v="3"/>
    <s v="Proportion of households who engaged in agricultural trading with an SHG"/>
    <x v="4"/>
    <x v="4"/>
    <s v="all agricultural households"/>
    <x v="0"/>
    <x v="0"/>
    <x v="3"/>
    <s v="FA_agtrade"/>
    <n v="0.11214791817353567"/>
    <n v="1.8785551233930949E-2"/>
    <n v="7.5201881819181582E-2"/>
    <n v="0.14909395452788976"/>
    <n v="3695"/>
    <s v="1"/>
  </r>
  <r>
    <x v="0"/>
    <x v="0"/>
    <x v="0"/>
    <x v="0"/>
    <x v="0"/>
    <x v="3"/>
    <s v="Proportion of households who engaged in agricultural trading with an SHG"/>
    <x v="4"/>
    <x v="4"/>
    <s v="all agricultural households"/>
    <x v="1"/>
    <x v="1"/>
    <x v="3"/>
    <s v="FA_agtrade"/>
    <n v="0.12155326166274637"/>
    <n v="2.0978617303826354E-2"/>
    <n v="8.0311138961266973E-2"/>
    <n v="0.16279538436422575"/>
    <n v="2717"/>
    <s v="1"/>
  </r>
  <r>
    <x v="0"/>
    <x v="0"/>
    <x v="0"/>
    <x v="0"/>
    <x v="0"/>
    <x v="3"/>
    <s v="Proportion of households who engaged in agricultural trading with an SHG"/>
    <x v="4"/>
    <x v="4"/>
    <s v="all agricultural households"/>
    <x v="2"/>
    <x v="2"/>
    <x v="3"/>
    <s v="FA_agtrade"/>
    <n v="7.9808829213532995E-2"/>
    <n v="1.7894252987980499E-2"/>
    <n v="4.4630028824348342E-2"/>
    <n v="0.11498762960271765"/>
    <n v="977"/>
    <s v="1"/>
  </r>
  <r>
    <x v="0"/>
    <x v="0"/>
    <x v="0"/>
    <x v="0"/>
    <x v="0"/>
    <x v="3"/>
    <s v="Proportion of households who engaged in agricultural trading with an SHG"/>
    <x v="4"/>
    <x v="4"/>
    <s v="all agricultural households"/>
    <x v="3"/>
    <x v="3"/>
    <x v="3"/>
    <s v="FA_agtrade"/>
    <n v="9.4352728038187839E-2"/>
    <n v="1.7744230950944653E-2"/>
    <n v="5.9469125390611499E-2"/>
    <n v="0.12923633068576418"/>
    <n v="1986"/>
    <s v="1"/>
  </r>
  <r>
    <x v="0"/>
    <x v="0"/>
    <x v="0"/>
    <x v="0"/>
    <x v="0"/>
    <x v="3"/>
    <s v="Proportion of households who engaged in agricultural trading with an SHG"/>
    <x v="4"/>
    <x v="4"/>
    <s v="all agricultural households"/>
    <x v="4"/>
    <x v="4"/>
    <x v="3"/>
    <s v="FA_agtrade"/>
    <n v="0.13308764605116385"/>
    <n v="2.4074607638292191E-2"/>
    <n v="8.5752308833345781E-2"/>
    <n v="0.18042298326898193"/>
    <n v="1709"/>
    <s v="1"/>
  </r>
  <r>
    <x v="0"/>
    <x v="0"/>
    <x v="0"/>
    <x v="0"/>
    <x v="0"/>
    <x v="3"/>
    <s v="Proportion of households who engaged in agricultural trading with an SHG"/>
    <x v="4"/>
    <x v="4"/>
    <s v="all agricultural households"/>
    <x v="5"/>
    <x v="5"/>
    <x v="3"/>
    <s v="FA_agtrade"/>
    <n v="0.11029922181924999"/>
    <n v="1.8571790468298866E-2"/>
    <n v="7.3788709701749999E-2"/>
    <n v="0.14680973393674998"/>
    <n v="3101"/>
    <s v="1"/>
  </r>
  <r>
    <x v="0"/>
    <x v="0"/>
    <x v="0"/>
    <x v="0"/>
    <x v="0"/>
    <x v="3"/>
    <s v="Proportion of households who engaged in agricultural trading with an SHG"/>
    <x v="4"/>
    <x v="4"/>
    <s v="all agricultural households"/>
    <x v="6"/>
    <x v="6"/>
    <x v="3"/>
    <s v="FA_agtrade"/>
    <n v="0.12377516939878658"/>
    <n v="2.6169015962570666E-2"/>
    <n v="7.2327201549451131E-2"/>
    <n v="0.17522313724812202"/>
    <n v="591"/>
    <s v="1"/>
  </r>
  <r>
    <x v="0"/>
    <x v="0"/>
    <x v="0"/>
    <x v="0"/>
    <x v="0"/>
    <x v="3"/>
    <s v="Proportion of households who engaged in agricultural trading with an SHG"/>
    <x v="4"/>
    <x v="4"/>
    <s v="all agricultural households"/>
    <x v="7"/>
    <x v="7"/>
    <x v="3"/>
    <s v="FA_agtrade"/>
    <n v="0.11048493755360229"/>
    <n v="1.8303277943501523E-2"/>
    <n v="7.4495016157304542E-2"/>
    <n v="0.14647485894990003"/>
    <n v="3654"/>
    <s v="1"/>
  </r>
  <r>
    <x v="0"/>
    <x v="0"/>
    <x v="0"/>
    <x v="0"/>
    <x v="0"/>
    <x v="3"/>
    <s v="Proportion of households who engaged in agricultural trading with an SHG"/>
    <x v="4"/>
    <x v="4"/>
    <s v="all agricultural households"/>
    <x v="8"/>
    <x v="8"/>
    <x v="3"/>
    <s v="FA_agtrade"/>
    <n v="0.28967593851694651"/>
    <n v="0.12896738453199155"/>
    <n v="3.6029907481622991E-2"/>
    <n v="0.54332196955226997"/>
    <n v="38"/>
    <s v="1"/>
  </r>
  <r>
    <x v="0"/>
    <x v="0"/>
    <x v="0"/>
    <x v="0"/>
    <x v="0"/>
    <x v="3"/>
    <s v="Proportion of households who engaged in agricultural trading with an SHG"/>
    <x v="4"/>
    <x v="4"/>
    <s v="all agricultural households"/>
    <x v="9"/>
    <x v="9"/>
    <x v="3"/>
    <s v="FA_agtrade"/>
    <n v="5.8697113823753993E-3"/>
    <n v="3.3237555959815153E-3"/>
    <n v="-6.677977299793629E-4"/>
    <n v="1.2407220494730161E-2"/>
    <n v="482"/>
    <s v="1"/>
  </r>
  <r>
    <x v="0"/>
    <x v="0"/>
    <x v="0"/>
    <x v="0"/>
    <x v="0"/>
    <x v="3"/>
    <s v="Proportion of households who engaged in agricultural trading with an SHG"/>
    <x v="4"/>
    <x v="4"/>
    <s v="all agricultural households"/>
    <x v="10"/>
    <x v="10"/>
    <x v="3"/>
    <s v="FA_agtrade"/>
    <n v="0.12369389124529151"/>
    <n v="2.0747246615484424E-2"/>
    <n v="8.2906623035885016E-2"/>
    <n v="0.16448115945469799"/>
    <n v="3213"/>
    <s v="1"/>
  </r>
  <r>
    <x v="0"/>
    <x v="0"/>
    <x v="0"/>
    <x v="0"/>
    <x v="0"/>
    <x v="3"/>
    <s v="Proportion of households who engaged in agricultural trading with an SHG"/>
    <x v="4"/>
    <x v="4"/>
    <s v="all agricultural households"/>
    <x v="11"/>
    <x v="11"/>
    <x v="3"/>
    <s v="FA_agtrade"/>
    <n v="8.6718071384477305E-2"/>
    <n v="1.886722612018836E-2"/>
    <n v="4.9626758672297704E-2"/>
    <n v="0.1238093840966569"/>
    <n v="1254"/>
    <s v="1"/>
  </r>
  <r>
    <x v="0"/>
    <x v="0"/>
    <x v="0"/>
    <x v="0"/>
    <x v="0"/>
    <x v="3"/>
    <s v="Proportion of households who engaged in agricultural trading with an SHG"/>
    <x v="4"/>
    <x v="4"/>
    <s v="all agricultural households"/>
    <x v="12"/>
    <x v="12"/>
    <x v="3"/>
    <s v="FA_agtrade"/>
    <n v="0.1338947000491218"/>
    <n v="2.5072576146531605E-2"/>
    <n v="8.4604213126094757E-2"/>
    <n v="0.18318518697214883"/>
    <n v="1485"/>
    <s v="1"/>
  </r>
  <r>
    <x v="0"/>
    <x v="0"/>
    <x v="0"/>
    <x v="0"/>
    <x v="0"/>
    <x v="3"/>
    <s v="Proportion of households who engaged in agricultural trading with an SHG"/>
    <x v="4"/>
    <x v="4"/>
    <s v="all agricultural households"/>
    <x v="13"/>
    <x v="13"/>
    <x v="3"/>
    <s v="FA_agtrade"/>
    <n v="0.12396212964579603"/>
    <n v="3.3044957576771027E-2"/>
    <n v="5.899714984089445E-2"/>
    <n v="0.18892710945069763"/>
    <n v="759"/>
    <s v="1"/>
  </r>
  <r>
    <x v="0"/>
    <x v="0"/>
    <x v="0"/>
    <x v="0"/>
    <x v="0"/>
    <x v="3"/>
    <s v="Proportion of households who engaged in agricultural trading with an SHG"/>
    <x v="2"/>
    <x v="2"/>
    <s v="all agricultural households"/>
    <x v="0"/>
    <x v="0"/>
    <x v="3"/>
    <s v="SACCO_agtrade"/>
    <n v="4.6173320929997132E-2"/>
    <n v="1.5374137360661091E-2"/>
    <n v="1.5936601721148067E-2"/>
    <n v="7.6410040138846197E-2"/>
    <n v="3695"/>
    <s v="1"/>
  </r>
  <r>
    <x v="0"/>
    <x v="0"/>
    <x v="0"/>
    <x v="0"/>
    <x v="0"/>
    <x v="3"/>
    <s v="Proportion of households who engaged in agricultural trading with an SHG"/>
    <x v="2"/>
    <x v="2"/>
    <s v="all agricultural households"/>
    <x v="1"/>
    <x v="1"/>
    <x v="3"/>
    <s v="SACCO_agtrade"/>
    <n v="4.3914924807633003E-2"/>
    <n v="1.414182162517854E-2"/>
    <n v="1.6113343118945189E-2"/>
    <n v="7.1716506496320817E-2"/>
    <n v="2717"/>
    <s v="1"/>
  </r>
  <r>
    <x v="0"/>
    <x v="0"/>
    <x v="0"/>
    <x v="0"/>
    <x v="0"/>
    <x v="3"/>
    <s v="Proportion of households who engaged in agricultural trading with an SHG"/>
    <x v="2"/>
    <x v="2"/>
    <s v="all agricultural households"/>
    <x v="2"/>
    <x v="2"/>
    <x v="3"/>
    <s v="SACCO_agtrade"/>
    <n v="5.4077874491814046E-2"/>
    <n v="2.8031735184782854E-2"/>
    <n v="-1.0304788599763345E-3"/>
    <n v="0.10918622784360443"/>
    <n v="977"/>
    <s v="1"/>
  </r>
  <r>
    <x v="0"/>
    <x v="0"/>
    <x v="0"/>
    <x v="0"/>
    <x v="0"/>
    <x v="3"/>
    <s v="Proportion of households who engaged in agricultural trading with an SHG"/>
    <x v="2"/>
    <x v="2"/>
    <s v="all agricultural households"/>
    <x v="3"/>
    <x v="3"/>
    <x v="3"/>
    <s v="SACCO_agtrade"/>
    <n v="4.5638681160543003E-2"/>
    <n v="1.5720265937553393E-2"/>
    <n v="1.4734016315057125E-2"/>
    <n v="7.6543346006028884E-2"/>
    <n v="1986"/>
    <s v="1"/>
  </r>
  <r>
    <x v="0"/>
    <x v="0"/>
    <x v="0"/>
    <x v="0"/>
    <x v="0"/>
    <x v="3"/>
    <s v="Proportion of households who engaged in agricultural trading with an SHG"/>
    <x v="2"/>
    <x v="2"/>
    <s v="all agricultural households"/>
    <x v="4"/>
    <x v="4"/>
    <x v="3"/>
    <s v="SACCO_agtrade"/>
    <n v="4.6802435381698863E-2"/>
    <n v="1.7820690739702619E-2"/>
    <n v="1.1763508962123324E-2"/>
    <n v="8.1841361801274409E-2"/>
    <n v="1709"/>
    <s v="1"/>
  </r>
  <r>
    <x v="0"/>
    <x v="0"/>
    <x v="0"/>
    <x v="0"/>
    <x v="0"/>
    <x v="3"/>
    <s v="Proportion of households who engaged in agricultural trading with an SHG"/>
    <x v="2"/>
    <x v="2"/>
    <s v="all agricultural households"/>
    <x v="5"/>
    <x v="5"/>
    <x v="3"/>
    <s v="SACCO_agtrade"/>
    <n v="5.2879019574115567E-2"/>
    <n v="1.7850370251503329E-2"/>
    <n v="1.7786756365469183E-2"/>
    <n v="8.797128278276195E-2"/>
    <n v="3101"/>
    <s v="1"/>
  </r>
  <r>
    <x v="0"/>
    <x v="0"/>
    <x v="0"/>
    <x v="0"/>
    <x v="0"/>
    <x v="3"/>
    <s v="Proportion of households who engaged in agricultural trading with an SHG"/>
    <x v="2"/>
    <x v="2"/>
    <s v="all agricultural households"/>
    <x v="6"/>
    <x v="6"/>
    <x v="3"/>
    <s v="SACCO_agtrade"/>
    <n v="7.1555531569570431E-3"/>
    <n v="3.8434652209476715E-3"/>
    <n v="-4.0065283107775917E-4"/>
    <n v="1.4711759144991846E-2"/>
    <n v="591"/>
    <s v="1"/>
  </r>
  <r>
    <x v="0"/>
    <x v="0"/>
    <x v="0"/>
    <x v="0"/>
    <x v="0"/>
    <x v="3"/>
    <s v="Proportion of households who engaged in agricultural trading with an SHG"/>
    <x v="2"/>
    <x v="2"/>
    <s v="all agricultural households"/>
    <x v="7"/>
    <x v="7"/>
    <x v="3"/>
    <s v="SACCO_agtrade"/>
    <n v="4.6683091516294885E-2"/>
    <n v="1.553573592384988E-2"/>
    <n v="1.6135016113685792E-2"/>
    <n v="7.7231166918903971E-2"/>
    <n v="3654"/>
    <s v="1"/>
  </r>
  <r>
    <x v="0"/>
    <x v="0"/>
    <x v="0"/>
    <x v="0"/>
    <x v="0"/>
    <x v="3"/>
    <s v="Proportion of households who engaged in agricultural trading with an SHG"/>
    <x v="2"/>
    <x v="2"/>
    <s v="all agricultural households"/>
    <x v="8"/>
    <x v="8"/>
    <x v="3"/>
    <s v="SACCO_agtrade"/>
    <n v="0"/>
    <m/>
    <m/>
    <m/>
    <n v="38"/>
    <s v="1"/>
  </r>
  <r>
    <x v="0"/>
    <x v="0"/>
    <x v="0"/>
    <x v="0"/>
    <x v="0"/>
    <x v="3"/>
    <s v="Proportion of households who engaged in agricultural trading with an SHG"/>
    <x v="2"/>
    <x v="2"/>
    <s v="all agricultural households"/>
    <x v="9"/>
    <x v="9"/>
    <x v="3"/>
    <s v="SACCO_agtrade"/>
    <n v="8.6116442391169577E-4"/>
    <n v="8.6175312827313358E-4"/>
    <n v="-8.338214936741544E-4"/>
    <n v="2.556150341497546E-3"/>
    <n v="482"/>
    <s v="1"/>
  </r>
  <r>
    <x v="0"/>
    <x v="0"/>
    <x v="0"/>
    <x v="0"/>
    <x v="0"/>
    <x v="3"/>
    <s v="Proportion of households who engaged in agricultural trading with an SHG"/>
    <x v="2"/>
    <x v="2"/>
    <s v="all agricultural households"/>
    <x v="10"/>
    <x v="10"/>
    <x v="3"/>
    <s v="SACCO_agtrade"/>
    <n v="5.1095994680698427E-2"/>
    <n v="1.7002021977856548E-2"/>
    <n v="1.7671509814571655E-2"/>
    <n v="8.4520479546825206E-2"/>
    <n v="3213"/>
    <s v="1"/>
  </r>
  <r>
    <x v="0"/>
    <x v="0"/>
    <x v="0"/>
    <x v="0"/>
    <x v="0"/>
    <x v="3"/>
    <s v="Proportion of households who engaged in agricultural trading with an SHG"/>
    <x v="2"/>
    <x v="2"/>
    <s v="all agricultural households"/>
    <x v="11"/>
    <x v="11"/>
    <x v="3"/>
    <s v="SACCO_agtrade"/>
    <n v="4.0794391810005284E-2"/>
    <n v="1.4424233086395679E-2"/>
    <n v="1.2437613943841231E-2"/>
    <n v="6.9151169676169341E-2"/>
    <n v="1254"/>
    <s v="1"/>
  </r>
  <r>
    <x v="0"/>
    <x v="0"/>
    <x v="0"/>
    <x v="0"/>
    <x v="0"/>
    <x v="3"/>
    <s v="Proportion of households who engaged in agricultural trading with an SHG"/>
    <x v="2"/>
    <x v="2"/>
    <s v="all agricultural households"/>
    <x v="12"/>
    <x v="12"/>
    <x v="3"/>
    <s v="SACCO_agtrade"/>
    <n v="5.5623455321744363E-2"/>
    <n v="2.0373354187491484E-2"/>
    <n v="1.5571226851569218E-2"/>
    <n v="9.5675683791919514E-2"/>
    <n v="1485"/>
    <s v="1"/>
  </r>
  <r>
    <x v="0"/>
    <x v="0"/>
    <x v="0"/>
    <x v="0"/>
    <x v="0"/>
    <x v="3"/>
    <s v="Proportion of households who engaged in agricultural trading with an SHG"/>
    <x v="2"/>
    <x v="2"/>
    <s v="all agricultural households"/>
    <x v="13"/>
    <x v="13"/>
    <x v="3"/>
    <s v="SACCO_agtrade"/>
    <n v="4.5905522801511341E-2"/>
    <n v="2.0472925408744909E-2"/>
    <n v="5.6566230219785574E-3"/>
    <n v="8.6154422581044124E-2"/>
    <n v="759"/>
    <s v="1"/>
  </r>
  <r>
    <x v="0"/>
    <x v="0"/>
    <x v="0"/>
    <x v="0"/>
    <x v="0"/>
    <x v="3"/>
    <s v="Proportion of households who engaged in agricultural trading with an SHG"/>
    <x v="3"/>
    <x v="3"/>
    <s v="all agricultural households"/>
    <x v="0"/>
    <x v="0"/>
    <x v="3"/>
    <s v="SHG_agtrade"/>
    <n v="0.42025907261966827"/>
    <n v="2.6422288678065006E-2"/>
    <n v="0.36829366442329908"/>
    <n v="0.47222448081603746"/>
    <n v="3695"/>
    <s v="1"/>
  </r>
  <r>
    <x v="0"/>
    <x v="0"/>
    <x v="0"/>
    <x v="0"/>
    <x v="0"/>
    <x v="3"/>
    <s v="Proportion of households who engaged in agricultural trading with an SHG"/>
    <x v="3"/>
    <x v="3"/>
    <s v="all agricultural households"/>
    <x v="1"/>
    <x v="1"/>
    <x v="3"/>
    <s v="SHG_agtrade"/>
    <n v="0.44658427423023578"/>
    <n v="2.9069916109168367E-2"/>
    <n v="0.38943536733457673"/>
    <n v="0.50373318112589482"/>
    <n v="2717"/>
    <s v="1"/>
  </r>
  <r>
    <x v="0"/>
    <x v="0"/>
    <x v="0"/>
    <x v="0"/>
    <x v="0"/>
    <x v="3"/>
    <s v="Proportion of households who engaged in agricultural trading with an SHG"/>
    <x v="3"/>
    <x v="3"/>
    <s v="all agricultural households"/>
    <x v="2"/>
    <x v="2"/>
    <x v="3"/>
    <s v="SHG_agtrade"/>
    <n v="0.32994592225764569"/>
    <n v="3.611062610805521E-2"/>
    <n v="0.25895505671902674"/>
    <n v="0.40093678779626463"/>
    <n v="977"/>
    <s v="1"/>
  </r>
  <r>
    <x v="0"/>
    <x v="0"/>
    <x v="0"/>
    <x v="0"/>
    <x v="0"/>
    <x v="3"/>
    <s v="Proportion of households who engaged in agricultural trading with an SHG"/>
    <x v="3"/>
    <x v="3"/>
    <s v="all agricultural households"/>
    <x v="3"/>
    <x v="3"/>
    <x v="3"/>
    <s v="SHG_agtrade"/>
    <n v="0.36753302034340957"/>
    <n v="2.8771346979200915E-2"/>
    <n v="0.31097107418566083"/>
    <n v="0.4240949665011583"/>
    <n v="1986"/>
    <s v="1"/>
  </r>
  <r>
    <x v="0"/>
    <x v="0"/>
    <x v="0"/>
    <x v="0"/>
    <x v="0"/>
    <x v="3"/>
    <s v="Proportion of households who engaged in agricultural trading with an SHG"/>
    <x v="3"/>
    <x v="3"/>
    <s v="all agricultural households"/>
    <x v="4"/>
    <x v="4"/>
    <x v="3"/>
    <s v="SHG_agtrade"/>
    <n v="0.48230219653849415"/>
    <n v="3.5035267741763812E-2"/>
    <n v="0.41341608059469231"/>
    <n v="0.55118831248229605"/>
    <n v="1709"/>
    <s v="1"/>
  </r>
  <r>
    <x v="0"/>
    <x v="0"/>
    <x v="0"/>
    <x v="0"/>
    <x v="0"/>
    <x v="3"/>
    <s v="Proportion of households who engaged in agricultural trading with an SHG"/>
    <x v="3"/>
    <x v="3"/>
    <s v="all agricultural households"/>
    <x v="5"/>
    <x v="5"/>
    <x v="3"/>
    <s v="SHG_agtrade"/>
    <n v="0.4277175392711563"/>
    <n v="2.7908842357038159E-2"/>
    <n v="0.37285120159620977"/>
    <n v="0.48258387694610283"/>
    <n v="3101"/>
    <s v="1"/>
  </r>
  <r>
    <x v="0"/>
    <x v="0"/>
    <x v="0"/>
    <x v="0"/>
    <x v="0"/>
    <x v="3"/>
    <s v="Proportion of households who engaged in agricultural trading with an SHG"/>
    <x v="3"/>
    <x v="3"/>
    <s v="all agricultural households"/>
    <x v="6"/>
    <x v="6"/>
    <x v="3"/>
    <s v="SHG_agtrade"/>
    <n v="0.37943259927020423"/>
    <n v="3.8437912539958742E-2"/>
    <n v="0.30386412961968917"/>
    <n v="0.45500106892071929"/>
    <n v="591"/>
    <s v="1"/>
  </r>
  <r>
    <x v="0"/>
    <x v="0"/>
    <x v="0"/>
    <x v="0"/>
    <x v="0"/>
    <x v="3"/>
    <s v="Proportion of households who engaged in agricultural trading with an SHG"/>
    <x v="3"/>
    <x v="3"/>
    <s v="all agricultural households"/>
    <x v="7"/>
    <x v="7"/>
    <x v="3"/>
    <s v="SHG_agtrade"/>
    <n v="0.41950679683716585"/>
    <n v="2.6514148185257675E-2"/>
    <n v="0.36737175785547282"/>
    <n v="0.47164183581885888"/>
    <n v="3654"/>
    <s v="1"/>
  </r>
  <r>
    <x v="0"/>
    <x v="0"/>
    <x v="0"/>
    <x v="0"/>
    <x v="0"/>
    <x v="3"/>
    <s v="Proportion of households who engaged in agricultural trading with an SHG"/>
    <x v="3"/>
    <x v="3"/>
    <s v="all agricultural households"/>
    <x v="8"/>
    <x v="8"/>
    <x v="3"/>
    <s v="SHG_agtrade"/>
    <n v="0.53839587945596346"/>
    <n v="0.12145541688101463"/>
    <n v="0.29952397745218118"/>
    <n v="0.77726778145974573"/>
    <n v="38"/>
    <s v="1"/>
  </r>
  <r>
    <x v="0"/>
    <x v="0"/>
    <x v="0"/>
    <x v="0"/>
    <x v="0"/>
    <x v="3"/>
    <s v="Proportion of households who engaged in agricultural trading with an SHG"/>
    <x v="3"/>
    <x v="3"/>
    <s v="all agricultural households"/>
    <x v="9"/>
    <x v="9"/>
    <x v="3"/>
    <s v="SHG_agtrade"/>
    <n v="4.4712057612937173E-2"/>
    <n v="1.210610593193427E-2"/>
    <n v="2.090050602327195E-2"/>
    <n v="6.8523609202602392E-2"/>
    <n v="482"/>
    <s v="1"/>
  </r>
  <r>
    <x v="0"/>
    <x v="0"/>
    <x v="0"/>
    <x v="0"/>
    <x v="0"/>
    <x v="3"/>
    <s v="Proportion of households who engaged in agricultural trading with an SHG"/>
    <x v="3"/>
    <x v="3"/>
    <s v="all agricultural households"/>
    <x v="10"/>
    <x v="10"/>
    <x v="3"/>
    <s v="SHG_agtrade"/>
    <n v="0.46105817766070906"/>
    <n v="2.7832336437733265E-2"/>
    <n v="0.40634224391685414"/>
    <n v="0.51577411140456397"/>
    <n v="3213"/>
    <s v="1"/>
  </r>
  <r>
    <x v="0"/>
    <x v="0"/>
    <x v="0"/>
    <x v="0"/>
    <x v="0"/>
    <x v="3"/>
    <s v="Proportion of households who engaged in agricultural trading with an SHG"/>
    <x v="3"/>
    <x v="3"/>
    <s v="all agricultural households"/>
    <x v="11"/>
    <x v="11"/>
    <x v="3"/>
    <s v="SHG_agtrade"/>
    <n v="0.3583530246351283"/>
    <n v="3.0728112213723128E-2"/>
    <n v="0.29794424955003002"/>
    <n v="0.41876179972022659"/>
    <n v="1254"/>
    <s v="1"/>
  </r>
  <r>
    <x v="0"/>
    <x v="0"/>
    <x v="0"/>
    <x v="0"/>
    <x v="0"/>
    <x v="3"/>
    <s v="Proportion of households who engaged in agricultural trading with an SHG"/>
    <x v="3"/>
    <x v="3"/>
    <s v="all agricultural households"/>
    <x v="12"/>
    <x v="12"/>
    <x v="3"/>
    <s v="SHG_agtrade"/>
    <n v="0.47419872753114428"/>
    <n v="3.1016113212064954E-2"/>
    <n v="0.41322376772854341"/>
    <n v="0.53517368733374515"/>
    <n v="1485"/>
    <s v="1"/>
  </r>
  <r>
    <x v="0"/>
    <x v="0"/>
    <x v="0"/>
    <x v="0"/>
    <x v="0"/>
    <x v="3"/>
    <s v="Proportion of households who engaged in agricultural trading with an SHG"/>
    <x v="3"/>
    <x v="3"/>
    <s v="all agricultural households"/>
    <x v="13"/>
    <x v="13"/>
    <x v="3"/>
    <s v="SHG_agtrade"/>
    <n v="0.43583227894765975"/>
    <n v="4.1618743237164364E-2"/>
    <n v="0.35401160153791245"/>
    <n v="0.51765295635740705"/>
    <n v="759"/>
    <s v="1"/>
  </r>
  <r>
    <x v="0"/>
    <x v="0"/>
    <x v="0"/>
    <x v="0"/>
    <x v="1"/>
    <x v="4"/>
    <s v="Proportion of households in communities with at least one SHG"/>
    <x v="2"/>
    <x v="2"/>
    <s v="households with community-level data"/>
    <x v="0"/>
    <x v="0"/>
    <x v="4"/>
    <s v="SACCO_comm_access"/>
    <n v="0.54900701186055956"/>
    <n v="3.1860789058186886E-2"/>
    <n v="0.48638011178325541"/>
    <n v="0.61163391193786376"/>
    <n v="4954"/>
    <s v="1"/>
  </r>
  <r>
    <x v="0"/>
    <x v="0"/>
    <x v="0"/>
    <x v="0"/>
    <x v="1"/>
    <x v="4"/>
    <s v="Proportion of households in communities with at least one SHG"/>
    <x v="2"/>
    <x v="2"/>
    <s v="households with community-level data"/>
    <x v="1"/>
    <x v="1"/>
    <x v="4"/>
    <s v="SACCO_comm_access"/>
    <n v="0.5301834061351951"/>
    <n v="3.4001181696966899E-2"/>
    <n v="0.46334926072977722"/>
    <n v="0.59701755154061298"/>
    <n v="3435"/>
    <s v="1"/>
  </r>
  <r>
    <x v="0"/>
    <x v="0"/>
    <x v="0"/>
    <x v="0"/>
    <x v="1"/>
    <x v="4"/>
    <s v="Proportion of households in communities with at least one SHG"/>
    <x v="2"/>
    <x v="2"/>
    <s v="households with community-level data"/>
    <x v="2"/>
    <x v="2"/>
    <x v="4"/>
    <s v="SACCO_comm_access"/>
    <n v="0.60089197429285213"/>
    <n v="3.4161253600428036E-2"/>
    <n v="0.53374318485633587"/>
    <n v="0.66804076372936838"/>
    <n v="1518"/>
    <s v="1"/>
  </r>
  <r>
    <x v="0"/>
    <x v="0"/>
    <x v="0"/>
    <x v="0"/>
    <x v="1"/>
    <x v="4"/>
    <s v="Proportion of households in communities with at least one SHG"/>
    <x v="2"/>
    <x v="2"/>
    <s v="households with community-level data"/>
    <x v="3"/>
    <x v="3"/>
    <x v="4"/>
    <s v="SACCO_comm_access"/>
    <n v="0.49257930919707316"/>
    <n v="3.8622864231299014E-2"/>
    <n v="0.41666059122384991"/>
    <n v="0.5684980271702964"/>
    <n v="2129"/>
    <s v="1"/>
  </r>
  <r>
    <x v="0"/>
    <x v="0"/>
    <x v="0"/>
    <x v="0"/>
    <x v="1"/>
    <x v="4"/>
    <s v="Proportion of households in communities with at least one SHG"/>
    <x v="2"/>
    <x v="2"/>
    <s v="households with community-level data"/>
    <x v="4"/>
    <x v="4"/>
    <x v="4"/>
    <s v="SACCO_comm_access"/>
    <n v="0.59639795569736243"/>
    <n v="3.5040184219429803E-2"/>
    <n v="0.52752150346032423"/>
    <n v="0.66527440793440062"/>
    <n v="2825"/>
    <s v="1"/>
  </r>
  <r>
    <x v="0"/>
    <x v="0"/>
    <x v="0"/>
    <x v="0"/>
    <x v="1"/>
    <x v="4"/>
    <s v="Proportion of households in communities with at least one SHG"/>
    <x v="2"/>
    <x v="2"/>
    <s v="households with community-level data"/>
    <x v="5"/>
    <x v="5"/>
    <x v="4"/>
    <s v="SACCO_comm_access"/>
    <n v="0.50083489802505665"/>
    <n v="3.5470793880104899E-2"/>
    <n v="0.43111202142162341"/>
    <n v="0.57055777462848989"/>
    <n v="3486"/>
    <s v="1"/>
  </r>
  <r>
    <x v="0"/>
    <x v="0"/>
    <x v="0"/>
    <x v="0"/>
    <x v="1"/>
    <x v="4"/>
    <s v="Proportion of households in communities with at least one SHG"/>
    <x v="2"/>
    <x v="2"/>
    <s v="households with community-level data"/>
    <x v="6"/>
    <x v="6"/>
    <x v="4"/>
    <s v="SACCO_comm_access"/>
    <n v="0.69166977461869739"/>
    <n v="3.4974329387532414E-2"/>
    <n v="0.62292276939470437"/>
    <n v="0.7604167798426904"/>
    <n v="1463"/>
    <s v="1"/>
  </r>
  <r>
    <x v="0"/>
    <x v="0"/>
    <x v="0"/>
    <x v="0"/>
    <x v="1"/>
    <x v="4"/>
    <s v="Proportion of households in communities with at least one SHG"/>
    <x v="2"/>
    <x v="2"/>
    <s v="households with community-level data"/>
    <x v="7"/>
    <x v="7"/>
    <x v="4"/>
    <s v="SACCO_comm_access"/>
    <n v="0.54460887387290613"/>
    <n v="3.2107193040745219E-2"/>
    <n v="0.48149763181756283"/>
    <n v="0.60772011592824948"/>
    <n v="4808"/>
    <s v="1"/>
  </r>
  <r>
    <x v="0"/>
    <x v="0"/>
    <x v="0"/>
    <x v="0"/>
    <x v="1"/>
    <x v="4"/>
    <s v="Proportion of households in communities with at least one SHG"/>
    <x v="2"/>
    <x v="2"/>
    <s v="households with community-level data"/>
    <x v="8"/>
    <x v="8"/>
    <x v="4"/>
    <s v="SACCO_comm_access"/>
    <n v="0.73520989144316995"/>
    <n v="6.6284971512538426E-2"/>
    <n v="0.60490814929064152"/>
    <n v="0.86551163359569838"/>
    <n v="141"/>
    <s v="1"/>
  </r>
  <r>
    <x v="0"/>
    <x v="0"/>
    <x v="0"/>
    <x v="0"/>
    <x v="1"/>
    <x v="4"/>
    <s v="Proportion of households in communities with at least one SHG"/>
    <x v="2"/>
    <x v="2"/>
    <s v="households with community-level data"/>
    <x v="9"/>
    <x v="9"/>
    <x v="4"/>
    <s v="SACCO_comm_access"/>
    <n v="0.76707537311515361"/>
    <n v="4.0394596332970469E-2"/>
    <n v="0.68767406439088241"/>
    <n v="0.84647668183942482"/>
    <n v="1682"/>
    <s v="1"/>
  </r>
  <r>
    <x v="0"/>
    <x v="0"/>
    <x v="0"/>
    <x v="0"/>
    <x v="1"/>
    <x v="4"/>
    <s v="Proportion of households in communities with at least one SHG"/>
    <x v="2"/>
    <x v="2"/>
    <s v="households with community-level data"/>
    <x v="10"/>
    <x v="10"/>
    <x v="4"/>
    <s v="SACCO_comm_access"/>
    <n v="0.46841388358104163"/>
    <n v="3.9187919413708069E-2"/>
    <n v="0.39137386910015148"/>
    <n v="0.54545389806193179"/>
    <n v="3272"/>
    <s v="1"/>
  </r>
  <r>
    <x v="0"/>
    <x v="0"/>
    <x v="0"/>
    <x v="0"/>
    <x v="1"/>
    <x v="4"/>
    <s v="Proportion of households in communities with at least one SHG"/>
    <x v="2"/>
    <x v="2"/>
    <s v="households with community-level data"/>
    <x v="11"/>
    <x v="11"/>
    <x v="4"/>
    <s v="SACCO_comm_access"/>
    <n v="0.55027074213629223"/>
    <n v="4.1725366158550728E-2"/>
    <n v="0.46825361656139941"/>
    <n v="0.63228786771118506"/>
    <n v="1344"/>
    <s v="1"/>
  </r>
  <r>
    <x v="0"/>
    <x v="0"/>
    <x v="0"/>
    <x v="0"/>
    <x v="1"/>
    <x v="4"/>
    <s v="Proportion of households in communities with at least one SHG"/>
    <x v="2"/>
    <x v="2"/>
    <s v="households with community-level data"/>
    <x v="12"/>
    <x v="12"/>
    <x v="4"/>
    <s v="SACCO_comm_access"/>
    <n v="0.51715058409250014"/>
    <n v="3.7950642594770621E-2"/>
    <n v="0.4425532130948267"/>
    <n v="0.59174795509017364"/>
    <n v="1801"/>
    <s v="1"/>
  </r>
  <r>
    <x v="0"/>
    <x v="0"/>
    <x v="0"/>
    <x v="0"/>
    <x v="1"/>
    <x v="4"/>
    <s v="Proportion of households in communities with at least one SHG"/>
    <x v="2"/>
    <x v="2"/>
    <s v="households with community-level data"/>
    <x v="13"/>
    <x v="13"/>
    <x v="4"/>
    <s v="SACCO_comm_access"/>
    <n v="0.62592532660688904"/>
    <n v="4.1737769278318709E-2"/>
    <n v="0.54388382094081467"/>
    <n v="0.70796683227296342"/>
    <n v="1572"/>
    <s v="1"/>
  </r>
  <r>
    <x v="1"/>
    <x v="1"/>
    <x v="1"/>
    <x v="1"/>
    <x v="0"/>
    <x v="5"/>
    <s v="Proportion of individuals who accessed financial services from a SHG"/>
    <x v="2"/>
    <x v="2"/>
    <s v="all question respondents"/>
    <x v="14"/>
    <x v="14"/>
    <x v="5"/>
    <s v="SACCO_fin_serv"/>
    <n v="8.9541147017031517E-2"/>
    <n v="5.3141590616016671E-3"/>
    <n v="7.9121381369892926E-2"/>
    <n v="9.9960912664170107E-2"/>
    <n v="3000"/>
    <s v="1"/>
  </r>
  <r>
    <x v="1"/>
    <x v="1"/>
    <x v="1"/>
    <x v="1"/>
    <x v="0"/>
    <x v="5"/>
    <s v="Proportion of individuals who accessed financial services from a SHG"/>
    <x v="6"/>
    <x v="6"/>
    <s v="all question respondents"/>
    <x v="14"/>
    <x v="14"/>
    <x v="5"/>
    <s v="coop_fin_serv"/>
    <n v="1.7892866272986824E-2"/>
    <n v="2.4524731260816509E-3"/>
    <n v="1.308416654581414E-2"/>
    <n v="2.2701566000159511E-2"/>
    <n v="3000"/>
    <s v="1"/>
  </r>
  <r>
    <x v="1"/>
    <x v="1"/>
    <x v="1"/>
    <x v="1"/>
    <x v="0"/>
    <x v="5"/>
    <s v="Proportion of individuals who accessed financial services from a SHG"/>
    <x v="3"/>
    <x v="3"/>
    <s v="all question respondents"/>
    <x v="14"/>
    <x v="14"/>
    <x v="5"/>
    <s v="SHG_fin_serv"/>
    <n v="0.29829776875619951"/>
    <n v="8.4347249078659519E-3"/>
    <n v="0.28175933702706779"/>
    <n v="0.31483620048533123"/>
    <n v="3000"/>
    <s v="1"/>
  </r>
  <r>
    <x v="1"/>
    <x v="1"/>
    <x v="1"/>
    <x v="1"/>
    <x v="0"/>
    <x v="5"/>
    <s v="Proportion of individuals who accessed financial services from a SHG"/>
    <x v="2"/>
    <x v="2"/>
    <s v="all question respondents"/>
    <x v="15"/>
    <x v="15"/>
    <x v="5"/>
    <s v="SACCO_fin_serv"/>
    <n v="0.11570986415268369"/>
    <n v="8.8283362262823444E-3"/>
    <n v="9.8399656937267613E-2"/>
    <n v="0.13302007136809979"/>
    <n v="1247"/>
    <s v="1"/>
  </r>
  <r>
    <x v="1"/>
    <x v="1"/>
    <x v="1"/>
    <x v="1"/>
    <x v="0"/>
    <x v="5"/>
    <s v="Proportion of individuals who accessed financial services from a SHG"/>
    <x v="2"/>
    <x v="2"/>
    <s v="all question respondents"/>
    <x v="16"/>
    <x v="16"/>
    <x v="5"/>
    <s v="SACCO_fin_serv"/>
    <n v="6.4410101901175909E-2"/>
    <n v="6.0237355005047207E-3"/>
    <n v="5.2599030477075384E-2"/>
    <n v="7.6221173325276434E-2"/>
    <n v="1753"/>
    <s v="1"/>
  </r>
  <r>
    <x v="1"/>
    <x v="1"/>
    <x v="1"/>
    <x v="1"/>
    <x v="0"/>
    <x v="5"/>
    <s v="Proportion of individuals who accessed financial services from a SHG"/>
    <x v="2"/>
    <x v="2"/>
    <s v="all question respondents"/>
    <x v="17"/>
    <x v="17"/>
    <x v="5"/>
    <s v="SACCO_fin_serv"/>
    <n v="0.10057009886813219"/>
    <n v="9.3311187500638507E-3"/>
    <n v="8.2274058144808038E-2"/>
    <n v="0.11886613959145634"/>
    <n v="1169"/>
    <s v="1"/>
  </r>
  <r>
    <x v="1"/>
    <x v="1"/>
    <x v="1"/>
    <x v="1"/>
    <x v="0"/>
    <x v="5"/>
    <s v="Proportion of individuals who accessed financial services from a SHG"/>
    <x v="2"/>
    <x v="2"/>
    <s v="all question respondents"/>
    <x v="18"/>
    <x v="18"/>
    <x v="5"/>
    <s v="SACCO_fin_serv"/>
    <n v="8.3285209496983453E-2"/>
    <n v="6.4177872495512159E-3"/>
    <n v="7.0701499009897861E-2"/>
    <n v="9.5868919984069045E-2"/>
    <n v="1831"/>
    <s v="1"/>
  </r>
  <r>
    <x v="1"/>
    <x v="1"/>
    <x v="1"/>
    <x v="1"/>
    <x v="0"/>
    <x v="5"/>
    <s v="Proportion of individuals who accessed financial services from a SHG"/>
    <x v="2"/>
    <x v="2"/>
    <s v="all question respondents"/>
    <x v="19"/>
    <x v="19"/>
    <x v="5"/>
    <s v="SACCO_fin_serv"/>
    <n v="1.9098259332970175E-2"/>
    <n v="5.5027077473961961E-3"/>
    <n v="8.3087958472307846E-3"/>
    <n v="2.9887722818709564E-2"/>
    <n v="578"/>
    <s v="1"/>
  </r>
  <r>
    <x v="1"/>
    <x v="1"/>
    <x v="1"/>
    <x v="1"/>
    <x v="0"/>
    <x v="5"/>
    <s v="Proportion of individuals who accessed financial services from a SHG"/>
    <x v="2"/>
    <x v="2"/>
    <s v="all question respondents"/>
    <x v="20"/>
    <x v="20"/>
    <x v="5"/>
    <s v="SACCO_fin_serv"/>
    <n v="5.4351797153372343E-2"/>
    <n v="7.8290597089627056E-3"/>
    <n v="3.9000926684647698E-2"/>
    <n v="6.9702667622096981E-2"/>
    <n v="862"/>
    <s v="1"/>
  </r>
  <r>
    <x v="1"/>
    <x v="1"/>
    <x v="1"/>
    <x v="1"/>
    <x v="0"/>
    <x v="5"/>
    <s v="Proportion of individuals who accessed financial services from a SHG"/>
    <x v="2"/>
    <x v="2"/>
    <s v="all question respondents"/>
    <x v="21"/>
    <x v="21"/>
    <x v="5"/>
    <s v="SACCO_fin_serv"/>
    <n v="0.13552471080444306"/>
    <n v="8.8798261964694574E-3"/>
    <n v="0.11811354435609686"/>
    <n v="0.15293587725278926"/>
    <n v="1560"/>
    <s v="1"/>
  </r>
  <r>
    <x v="1"/>
    <x v="1"/>
    <x v="1"/>
    <x v="1"/>
    <x v="0"/>
    <x v="5"/>
    <s v="Proportion of individuals who accessed financial services from a SHG"/>
    <x v="2"/>
    <x v="2"/>
    <s v="all question respondents"/>
    <x v="22"/>
    <x v="22"/>
    <x v="5"/>
    <s v="SACCO_fin_serv"/>
    <n v="1.8834022026693074E-2"/>
    <n v="5.6532036950675529E-3"/>
    <n v="7.7494728110382265E-3"/>
    <n v="2.9918571242347921E-2"/>
    <n v="541"/>
    <s v="1"/>
  </r>
  <r>
    <x v="1"/>
    <x v="1"/>
    <x v="1"/>
    <x v="1"/>
    <x v="0"/>
    <x v="5"/>
    <s v="Proportion of individuals who accessed financial services from a SHG"/>
    <x v="2"/>
    <x v="2"/>
    <s v="all question respondents"/>
    <x v="23"/>
    <x v="23"/>
    <x v="5"/>
    <s v="SACCO_fin_serv"/>
    <n v="0.10601495971591005"/>
    <n v="6.3656393635601466E-3"/>
    <n v="9.3533498473666751E-2"/>
    <n v="0.11849642095815334"/>
    <n v="2459"/>
    <s v="1"/>
  </r>
  <r>
    <x v="1"/>
    <x v="1"/>
    <x v="1"/>
    <x v="1"/>
    <x v="0"/>
    <x v="5"/>
    <s v="Proportion of individuals who accessed financial services from a SHG"/>
    <x v="2"/>
    <x v="2"/>
    <s v="all question respondents"/>
    <x v="24"/>
    <x v="24"/>
    <x v="5"/>
    <s v="SACCO_fin_serv"/>
    <n v="3.2267285331361536E-3"/>
    <n v="3.225787888784323E-3"/>
    <n v="-3.0982522284257919E-3"/>
    <n v="9.5517092946980995E-3"/>
    <n v="194"/>
    <s v="1"/>
  </r>
  <r>
    <x v="1"/>
    <x v="1"/>
    <x v="1"/>
    <x v="1"/>
    <x v="0"/>
    <x v="5"/>
    <s v="Proportion of individuals who accessed financial services from a SHG"/>
    <x v="2"/>
    <x v="2"/>
    <s v="all question respondents"/>
    <x v="25"/>
    <x v="25"/>
    <x v="5"/>
    <s v="SACCO_fin_serv"/>
    <n v="9.5957524451461509E-2"/>
    <n v="5.6830548123875998E-3"/>
    <n v="8.4814444498737152E-2"/>
    <n v="0.10710060440418587"/>
    <n v="2806"/>
    <s v="1"/>
  </r>
  <r>
    <x v="1"/>
    <x v="1"/>
    <x v="1"/>
    <x v="1"/>
    <x v="0"/>
    <x v="5"/>
    <s v="Proportion of individuals who accessed financial services from a SHG"/>
    <x v="2"/>
    <x v="2"/>
    <s v="all question respondents"/>
    <x v="26"/>
    <x v="26"/>
    <x v="5"/>
    <s v="SACCO_fin_serv"/>
    <n v="4.0196047228172214E-3"/>
    <n v="4.0141001012824551E-3"/>
    <n v="-3.8510634025949479E-3"/>
    <n v="1.189027284822939E-2"/>
    <n v="217"/>
    <s v="1"/>
  </r>
  <r>
    <x v="1"/>
    <x v="1"/>
    <x v="1"/>
    <x v="1"/>
    <x v="0"/>
    <x v="5"/>
    <s v="Proportion of individuals who accessed financial services from a SHG"/>
    <x v="2"/>
    <x v="2"/>
    <s v="all question respondents"/>
    <x v="27"/>
    <x v="27"/>
    <x v="5"/>
    <s v="SACCO_fin_serv"/>
    <n v="9.6620920634783419E-2"/>
    <n v="5.721732431449353E-3"/>
    <n v="8.5402003334749538E-2"/>
    <n v="0.1078398379348173"/>
    <n v="2783"/>
    <s v="1"/>
  </r>
  <r>
    <x v="1"/>
    <x v="1"/>
    <x v="1"/>
    <x v="1"/>
    <x v="0"/>
    <x v="5"/>
    <s v="Proportion of individuals who accessed financial services from a SHG"/>
    <x v="2"/>
    <x v="2"/>
    <s v="all question respondents"/>
    <x v="28"/>
    <x v="28"/>
    <x v="5"/>
    <s v="SACCO_fin_serv"/>
    <n v="3.7418415164547143E-2"/>
    <n v="4.1717265068309875E-3"/>
    <n v="2.9238680226008475E-2"/>
    <n v="4.5598150103085808E-2"/>
    <n v="2112"/>
    <s v="1"/>
  </r>
  <r>
    <x v="1"/>
    <x v="1"/>
    <x v="1"/>
    <x v="1"/>
    <x v="0"/>
    <x v="5"/>
    <s v="Proportion of individuals who accessed financial services from a SHG"/>
    <x v="2"/>
    <x v="2"/>
    <s v="all question respondents"/>
    <x v="29"/>
    <x v="29"/>
    <x v="5"/>
    <s v="SACCO_fin_serv"/>
    <n v="0.21478077435220483"/>
    <n v="1.4126171722468361E-2"/>
    <n v="0.18708280800736726"/>
    <n v="0.24247874069704239"/>
    <n v="888"/>
    <s v="1"/>
  </r>
  <r>
    <x v="1"/>
    <x v="1"/>
    <x v="1"/>
    <x v="1"/>
    <x v="0"/>
    <x v="5"/>
    <s v="Proportion of individuals who accessed financial services from a SHG"/>
    <x v="7"/>
    <x v="7"/>
    <s v="all question respondents"/>
    <x v="15"/>
    <x v="15"/>
    <x v="5"/>
    <s v="ASCA_fin_serv"/>
    <n v="3.0871931243858289E-2"/>
    <n v="4.7530582533196666E-3"/>
    <n v="2.1552346991169029E-2"/>
    <n v="4.019151549654755E-2"/>
    <n v="1247"/>
    <s v="1"/>
  </r>
  <r>
    <x v="1"/>
    <x v="1"/>
    <x v="1"/>
    <x v="1"/>
    <x v="0"/>
    <x v="5"/>
    <s v="Proportion of individuals who accessed financial services from a SHG"/>
    <x v="7"/>
    <x v="7"/>
    <s v="all question respondents"/>
    <x v="16"/>
    <x v="16"/>
    <x v="5"/>
    <s v="ASCA_fin_serv"/>
    <n v="3.6661280510161418E-2"/>
    <n v="4.518068694572633E-3"/>
    <n v="2.7802453284743112E-2"/>
    <n v="4.5520107735579726E-2"/>
    <n v="1753"/>
    <s v="1"/>
  </r>
  <r>
    <x v="1"/>
    <x v="1"/>
    <x v="1"/>
    <x v="1"/>
    <x v="0"/>
    <x v="5"/>
    <s v="Proportion of individuals who accessed financial services from a SHG"/>
    <x v="7"/>
    <x v="7"/>
    <s v="all question respondents"/>
    <x v="17"/>
    <x v="17"/>
    <x v="5"/>
    <s v="ASCA_fin_serv"/>
    <n v="3.7298165361122695E-2"/>
    <n v="5.7295306636873759E-3"/>
    <n v="2.606395763574771E-2"/>
    <n v="4.8532373086497681E-2"/>
    <n v="1169"/>
    <s v="1"/>
  </r>
  <r>
    <x v="1"/>
    <x v="1"/>
    <x v="1"/>
    <x v="1"/>
    <x v="0"/>
    <x v="5"/>
    <s v="Proportion of individuals who accessed financial services from a SHG"/>
    <x v="7"/>
    <x v="7"/>
    <s v="all question respondents"/>
    <x v="18"/>
    <x v="18"/>
    <x v="5"/>
    <s v="ASCA_fin_serv"/>
    <n v="3.1855169100794861E-2"/>
    <n v="3.9749148685441381E-3"/>
    <n v="2.4061333628908645E-2"/>
    <n v="3.9649004572681078E-2"/>
    <n v="1831"/>
    <s v="1"/>
  </r>
  <r>
    <x v="1"/>
    <x v="1"/>
    <x v="1"/>
    <x v="1"/>
    <x v="0"/>
    <x v="5"/>
    <s v="Proportion of individuals who accessed financial services from a SHG"/>
    <x v="7"/>
    <x v="7"/>
    <s v="all question respondents"/>
    <x v="19"/>
    <x v="19"/>
    <x v="5"/>
    <s v="ASCA_fin_serv"/>
    <n v="2.8065394124240837E-2"/>
    <n v="6.4631096961421768E-3"/>
    <n v="1.5392817408922614E-2"/>
    <n v="4.073797083955906E-2"/>
    <n v="578"/>
    <s v="1"/>
  </r>
  <r>
    <x v="1"/>
    <x v="1"/>
    <x v="1"/>
    <x v="1"/>
    <x v="0"/>
    <x v="5"/>
    <s v="Proportion of individuals who accessed financial services from a SHG"/>
    <x v="7"/>
    <x v="7"/>
    <s v="all question respondents"/>
    <x v="20"/>
    <x v="20"/>
    <x v="5"/>
    <s v="ASCA_fin_serv"/>
    <n v="3.3112989985151962E-2"/>
    <n v="6.0379822435314831E-3"/>
    <n v="2.1273984183880365E-2"/>
    <n v="4.495199578642356E-2"/>
    <n v="862"/>
    <s v="1"/>
  </r>
  <r>
    <x v="1"/>
    <x v="1"/>
    <x v="1"/>
    <x v="1"/>
    <x v="0"/>
    <x v="5"/>
    <s v="Proportion of individuals who accessed financial services from a SHG"/>
    <x v="7"/>
    <x v="7"/>
    <s v="all question respondents"/>
    <x v="21"/>
    <x v="21"/>
    <x v="5"/>
    <s v="ASCA_fin_serv"/>
    <n v="3.6399166343416813E-2"/>
    <n v="4.786168544015295E-3"/>
    <n v="2.7014660912125663E-2"/>
    <n v="4.5783671774707962E-2"/>
    <n v="1560"/>
    <s v="1"/>
  </r>
  <r>
    <x v="1"/>
    <x v="1"/>
    <x v="1"/>
    <x v="1"/>
    <x v="0"/>
    <x v="5"/>
    <s v="Proportion of individuals who accessed financial services from a SHG"/>
    <x v="7"/>
    <x v="7"/>
    <s v="all question respondents"/>
    <x v="22"/>
    <x v="22"/>
    <x v="5"/>
    <s v="ASCA_fin_serv"/>
    <n v="2.3046978307410728E-2"/>
    <n v="6.1736866897970878E-3"/>
    <n v="1.0941889291284033E-2"/>
    <n v="3.5152067323537421E-2"/>
    <n v="541"/>
    <s v="1"/>
  </r>
  <r>
    <x v="1"/>
    <x v="1"/>
    <x v="1"/>
    <x v="1"/>
    <x v="0"/>
    <x v="5"/>
    <s v="Proportion of individuals who accessed financial services from a SHG"/>
    <x v="7"/>
    <x v="7"/>
    <s v="all question respondents"/>
    <x v="23"/>
    <x v="23"/>
    <x v="5"/>
    <s v="ASCA_fin_serv"/>
    <n v="3.63363297583114E-2"/>
    <n v="3.7735107757785337E-3"/>
    <n v="2.8937398432625064E-2"/>
    <n v="4.3735261083997737E-2"/>
    <n v="2459"/>
    <s v="1"/>
  </r>
  <r>
    <x v="1"/>
    <x v="1"/>
    <x v="1"/>
    <x v="1"/>
    <x v="0"/>
    <x v="5"/>
    <s v="Proportion of individuals who accessed financial services from a SHG"/>
    <x v="7"/>
    <x v="7"/>
    <s v="all question respondents"/>
    <x v="24"/>
    <x v="24"/>
    <x v="5"/>
    <s v="ASCA_fin_serv"/>
    <n v="1.67978224810485E-2"/>
    <n v="8.4266764418318551E-3"/>
    <n v="2.7517182450456992E-4"/>
    <n v="3.3320473137592427E-2"/>
    <n v="194"/>
    <s v="1"/>
  </r>
  <r>
    <x v="1"/>
    <x v="1"/>
    <x v="1"/>
    <x v="1"/>
    <x v="0"/>
    <x v="5"/>
    <s v="Proportion of individuals who accessed financial services from a SHG"/>
    <x v="7"/>
    <x v="7"/>
    <s v="all question respondents"/>
    <x v="25"/>
    <x v="25"/>
    <x v="5"/>
    <s v="ASCA_fin_serv"/>
    <n v="3.5090923750401813E-2"/>
    <n v="3.4629692839311956E-3"/>
    <n v="2.8300888306689101E-2"/>
    <n v="4.1880959194114525E-2"/>
    <n v="2806"/>
    <s v="1"/>
  </r>
  <r>
    <x v="1"/>
    <x v="1"/>
    <x v="1"/>
    <x v="1"/>
    <x v="0"/>
    <x v="5"/>
    <s v="Proportion of individuals who accessed financial services from a SHG"/>
    <x v="7"/>
    <x v="7"/>
    <s v="all question respondents"/>
    <x v="26"/>
    <x v="26"/>
    <x v="5"/>
    <s v="ASCA_fin_serv"/>
    <n v="1.1351193805803968E-2"/>
    <n v="6.6265703081039512E-3"/>
    <n v="-1.6418891738988594E-3"/>
    <n v="2.4344276785506797E-2"/>
    <n v="217"/>
    <s v="1"/>
  </r>
  <r>
    <x v="1"/>
    <x v="1"/>
    <x v="1"/>
    <x v="1"/>
    <x v="0"/>
    <x v="5"/>
    <s v="Proportion of individuals who accessed financial services from a SHG"/>
    <x v="7"/>
    <x v="7"/>
    <s v="all question respondents"/>
    <x v="27"/>
    <x v="27"/>
    <x v="5"/>
    <s v="ASCA_fin_serv"/>
    <n v="3.5685631955193295E-2"/>
    <n v="3.5031048033680877E-3"/>
    <n v="2.8816900578255627E-2"/>
    <n v="4.2554363332130959E-2"/>
    <n v="2783"/>
    <s v="1"/>
  </r>
  <r>
    <x v="1"/>
    <x v="1"/>
    <x v="1"/>
    <x v="1"/>
    <x v="0"/>
    <x v="5"/>
    <s v="Proportion of individuals who accessed financial services from a SHG"/>
    <x v="7"/>
    <x v="7"/>
    <s v="all question respondents"/>
    <x v="28"/>
    <x v="28"/>
    <x v="5"/>
    <s v="ASCA_fin_serv"/>
    <n v="2.8721164336734849E-2"/>
    <n v="3.5442150892254533E-3"/>
    <n v="2.17718257481283E-2"/>
    <n v="3.56705029253414E-2"/>
    <n v="2112"/>
    <s v="1"/>
  </r>
  <r>
    <x v="1"/>
    <x v="1"/>
    <x v="1"/>
    <x v="1"/>
    <x v="0"/>
    <x v="5"/>
    <s v="Proportion of individuals who accessed financial services from a SHG"/>
    <x v="7"/>
    <x v="7"/>
    <s v="all question respondents"/>
    <x v="29"/>
    <x v="29"/>
    <x v="5"/>
    <s v="ASCA_fin_serv"/>
    <n v="4.6088949365813037E-2"/>
    <n v="7.1758586284871289E-3"/>
    <n v="3.2018846390141541E-2"/>
    <n v="6.0159052341484533E-2"/>
    <n v="888"/>
    <s v="1"/>
  </r>
  <r>
    <x v="1"/>
    <x v="1"/>
    <x v="1"/>
    <x v="1"/>
    <x v="0"/>
    <x v="5"/>
    <s v="Proportion of individuals who accessed financial services from a SHG"/>
    <x v="8"/>
    <x v="8"/>
    <s v="all question respondents"/>
    <x v="15"/>
    <x v="15"/>
    <x v="5"/>
    <s v="merry_fin_serv"/>
    <n v="0.16826731375906154"/>
    <n v="1.0484144019856763E-2"/>
    <n v="0.14771047260481279"/>
    <n v="0.18882415491331028"/>
    <n v="1247"/>
    <s v="1"/>
  </r>
  <r>
    <x v="1"/>
    <x v="1"/>
    <x v="1"/>
    <x v="1"/>
    <x v="0"/>
    <x v="5"/>
    <s v="Proportion of individuals who accessed financial services from a SHG"/>
    <x v="8"/>
    <x v="8"/>
    <s v="all question respondents"/>
    <x v="16"/>
    <x v="16"/>
    <x v="5"/>
    <s v="merry_fin_serv"/>
    <n v="0.28639107647982309"/>
    <n v="1.0900757439704645E-2"/>
    <n v="0.26501735834655532"/>
    <n v="0.30776479461309086"/>
    <n v="1753"/>
    <s v="1"/>
  </r>
  <r>
    <x v="1"/>
    <x v="1"/>
    <x v="1"/>
    <x v="1"/>
    <x v="0"/>
    <x v="5"/>
    <s v="Proportion of individuals who accessed financial services from a SHG"/>
    <x v="8"/>
    <x v="8"/>
    <s v="all question respondents"/>
    <x v="17"/>
    <x v="17"/>
    <x v="5"/>
    <s v="merry_fin_serv"/>
    <n v="0.24260903096703254"/>
    <n v="1.2674629661165704E-2"/>
    <n v="0.21775718343994444"/>
    <n v="0.26746087849412065"/>
    <n v="1169"/>
    <s v="1"/>
  </r>
  <r>
    <x v="1"/>
    <x v="1"/>
    <x v="1"/>
    <x v="1"/>
    <x v="0"/>
    <x v="5"/>
    <s v="Proportion of individuals who accessed financial services from a SHG"/>
    <x v="8"/>
    <x v="8"/>
    <s v="all question respondents"/>
    <x v="18"/>
    <x v="18"/>
    <x v="5"/>
    <s v="merry_fin_serv"/>
    <n v="0.22053437300504278"/>
    <n v="9.609385475144323E-3"/>
    <n v="0.20169271932035926"/>
    <n v="0.2393760266897263"/>
    <n v="1831"/>
    <s v="1"/>
  </r>
  <r>
    <x v="1"/>
    <x v="1"/>
    <x v="1"/>
    <x v="1"/>
    <x v="0"/>
    <x v="5"/>
    <s v="Proportion of individuals who accessed financial services from a SHG"/>
    <x v="8"/>
    <x v="8"/>
    <s v="all question respondents"/>
    <x v="19"/>
    <x v="19"/>
    <x v="5"/>
    <s v="merry_fin_serv"/>
    <n v="0.13681129138357287"/>
    <n v="1.4162662842317097E-2"/>
    <n v="0.10904177488138815"/>
    <n v="0.16458080788575757"/>
    <n v="578"/>
    <s v="1"/>
  </r>
  <r>
    <x v="1"/>
    <x v="1"/>
    <x v="1"/>
    <x v="1"/>
    <x v="0"/>
    <x v="5"/>
    <s v="Proportion of individuals who accessed financial services from a SHG"/>
    <x v="8"/>
    <x v="8"/>
    <s v="all question respondents"/>
    <x v="20"/>
    <x v="20"/>
    <x v="5"/>
    <s v="merry_fin_serv"/>
    <n v="0.21771085719854336"/>
    <n v="1.3942212593527946E-2"/>
    <n v="0.19037358969429211"/>
    <n v="0.24504812470279461"/>
    <n v="862"/>
    <s v="1"/>
  </r>
  <r>
    <x v="1"/>
    <x v="1"/>
    <x v="1"/>
    <x v="1"/>
    <x v="0"/>
    <x v="5"/>
    <s v="Proportion of individuals who accessed financial services from a SHG"/>
    <x v="8"/>
    <x v="8"/>
    <s v="all question respondents"/>
    <x v="21"/>
    <x v="21"/>
    <x v="5"/>
    <s v="merry_fin_serv"/>
    <n v="0.2692212014978802"/>
    <n v="1.1303075141968771E-2"/>
    <n v="0.24705863678988757"/>
    <n v="0.29138376620587286"/>
    <n v="1560"/>
    <s v="1"/>
  </r>
  <r>
    <x v="1"/>
    <x v="1"/>
    <x v="1"/>
    <x v="1"/>
    <x v="0"/>
    <x v="5"/>
    <s v="Proportion of individuals who accessed financial services from a SHG"/>
    <x v="8"/>
    <x v="8"/>
    <s v="all question respondents"/>
    <x v="22"/>
    <x v="22"/>
    <x v="5"/>
    <s v="merry_fin_serv"/>
    <n v="6.8590947275913722E-2"/>
    <n v="1.0620476024994194E-2"/>
    <n v="4.7766792417413828E-2"/>
    <n v="8.9415102134413615E-2"/>
    <n v="541"/>
    <s v="1"/>
  </r>
  <r>
    <x v="1"/>
    <x v="1"/>
    <x v="1"/>
    <x v="1"/>
    <x v="0"/>
    <x v="5"/>
    <s v="Proportion of individuals who accessed financial services from a SHG"/>
    <x v="8"/>
    <x v="8"/>
    <s v="all question respondents"/>
    <x v="23"/>
    <x v="23"/>
    <x v="5"/>
    <s v="merry_fin_serv"/>
    <n v="0.26578610580682938"/>
    <n v="8.9551344003065761E-3"/>
    <n v="0.24822727839722974"/>
    <n v="0.28334493321642901"/>
    <n v="2459"/>
    <s v="1"/>
  </r>
  <r>
    <x v="1"/>
    <x v="1"/>
    <x v="1"/>
    <x v="1"/>
    <x v="0"/>
    <x v="5"/>
    <s v="Proportion of individuals who accessed financial services from a SHG"/>
    <x v="8"/>
    <x v="8"/>
    <s v="all question respondents"/>
    <x v="24"/>
    <x v="24"/>
    <x v="5"/>
    <s v="merry_fin_serv"/>
    <n v="1.9617654103846582E-2"/>
    <n v="8.8055559025124724E-3"/>
    <n v="2.3521135294354914E-3"/>
    <n v="3.6883194678257673E-2"/>
    <n v="194"/>
    <s v="1"/>
  </r>
  <r>
    <x v="1"/>
    <x v="1"/>
    <x v="1"/>
    <x v="1"/>
    <x v="0"/>
    <x v="5"/>
    <s v="Proportion of individuals who accessed financial services from a SHG"/>
    <x v="8"/>
    <x v="8"/>
    <s v="all question respondents"/>
    <x v="25"/>
    <x v="25"/>
    <x v="5"/>
    <s v="merry_fin_serv"/>
    <n v="0.24405339263941866"/>
    <n v="8.1310153390533688E-3"/>
    <n v="0.22811046106282976"/>
    <n v="0.25999632421600755"/>
    <n v="2806"/>
    <s v="1"/>
  </r>
  <r>
    <x v="1"/>
    <x v="1"/>
    <x v="1"/>
    <x v="1"/>
    <x v="0"/>
    <x v="5"/>
    <s v="Proportion of individuals who accessed financial services from a SHG"/>
    <x v="8"/>
    <x v="8"/>
    <s v="all question respondents"/>
    <x v="26"/>
    <x v="26"/>
    <x v="5"/>
    <s v="merry_fin_serv"/>
    <n v="8.9082585646950069E-2"/>
    <n v="1.8935205952162054E-2"/>
    <n v="5.1955279856000174E-2"/>
    <n v="0.12620989143789996"/>
    <n v="217"/>
    <s v="1"/>
  </r>
  <r>
    <x v="1"/>
    <x v="1"/>
    <x v="1"/>
    <x v="1"/>
    <x v="0"/>
    <x v="5"/>
    <s v="Proportion of individuals who accessed financial services from a SHG"/>
    <x v="8"/>
    <x v="8"/>
    <s v="all question respondents"/>
    <x v="27"/>
    <x v="27"/>
    <x v="5"/>
    <s v="merry_fin_serv"/>
    <n v="0.24006731607512813"/>
    <n v="8.1101480141579241E-3"/>
    <n v="0.22416530021682557"/>
    <n v="0.25596933193343069"/>
    <n v="2783"/>
    <s v="1"/>
  </r>
  <r>
    <x v="1"/>
    <x v="1"/>
    <x v="1"/>
    <x v="1"/>
    <x v="0"/>
    <x v="5"/>
    <s v="Proportion of individuals who accessed financial services from a SHG"/>
    <x v="8"/>
    <x v="8"/>
    <s v="all question respondents"/>
    <x v="28"/>
    <x v="28"/>
    <x v="5"/>
    <s v="merry_fin_serv"/>
    <n v="0.18543800293830665"/>
    <n v="8.3726741680880141E-3"/>
    <n v="0.16902123752725512"/>
    <n v="0.20185476834935817"/>
    <n v="2112"/>
    <s v="1"/>
  </r>
  <r>
    <x v="1"/>
    <x v="1"/>
    <x v="1"/>
    <x v="1"/>
    <x v="0"/>
    <x v="5"/>
    <s v="Proportion of individuals who accessed financial services from a SHG"/>
    <x v="8"/>
    <x v="8"/>
    <s v="all question respondents"/>
    <x v="29"/>
    <x v="29"/>
    <x v="5"/>
    <s v="merry_fin_serv"/>
    <n v="0.33204989144890784"/>
    <n v="1.6006219954111136E-2"/>
    <n v="0.30066561053351415"/>
    <n v="0.36343417236430153"/>
    <n v="888"/>
    <s v="1"/>
  </r>
  <r>
    <x v="1"/>
    <x v="1"/>
    <x v="1"/>
    <x v="1"/>
    <x v="0"/>
    <x v="5"/>
    <s v="Proportion of individuals who accessed financial services from a SHG"/>
    <x v="6"/>
    <x v="6"/>
    <s v="all question respondents"/>
    <x v="15"/>
    <x v="15"/>
    <x v="5"/>
    <s v="coop_fin_serv"/>
    <n v="2.4702339577172959E-2"/>
    <n v="4.2298948967485631E-3"/>
    <n v="1.6408550658693795E-2"/>
    <n v="3.2996128495652123E-2"/>
    <n v="1247"/>
    <s v="1"/>
  </r>
  <r>
    <x v="1"/>
    <x v="1"/>
    <x v="1"/>
    <x v="1"/>
    <x v="0"/>
    <x v="5"/>
    <s v="Proportion of individuals who accessed financial services from a SHG"/>
    <x v="6"/>
    <x v="6"/>
    <s v="all question respondents"/>
    <x v="16"/>
    <x v="16"/>
    <x v="5"/>
    <s v="coop_fin_serv"/>
    <n v="1.1353410023159354E-2"/>
    <n v="2.5655344689443009E-3"/>
    <n v="6.3230246665722323E-3"/>
    <n v="1.6383795379746477E-2"/>
    <n v="1753"/>
    <s v="1"/>
  </r>
  <r>
    <x v="1"/>
    <x v="1"/>
    <x v="1"/>
    <x v="1"/>
    <x v="0"/>
    <x v="5"/>
    <s v="Proportion of individuals who accessed financial services from a SHG"/>
    <x v="6"/>
    <x v="6"/>
    <s v="all question respondents"/>
    <x v="17"/>
    <x v="17"/>
    <x v="5"/>
    <s v="coop_fin_serv"/>
    <n v="2.3332396030885248E-2"/>
    <n v="4.7873259819377571E-3"/>
    <n v="1.3945621147030981E-2"/>
    <n v="3.2719170914739512E-2"/>
    <n v="1169"/>
    <s v="1"/>
  </r>
  <r>
    <x v="1"/>
    <x v="1"/>
    <x v="1"/>
    <x v="1"/>
    <x v="0"/>
    <x v="5"/>
    <s v="Proportion of individuals who accessed financial services from a SHG"/>
    <x v="6"/>
    <x v="6"/>
    <s v="all question respondents"/>
    <x v="18"/>
    <x v="18"/>
    <x v="5"/>
    <s v="coop_fin_serv"/>
    <n v="1.4807409126807851E-2"/>
    <n v="2.7145329386058744E-3"/>
    <n v="9.4848742282783484E-3"/>
    <n v="2.0129944025337354E-2"/>
    <n v="1831"/>
    <s v="1"/>
  </r>
  <r>
    <x v="1"/>
    <x v="1"/>
    <x v="1"/>
    <x v="1"/>
    <x v="0"/>
    <x v="5"/>
    <s v="Proportion of individuals who accessed financial services from a SHG"/>
    <x v="6"/>
    <x v="6"/>
    <s v="all question respondents"/>
    <x v="19"/>
    <x v="19"/>
    <x v="5"/>
    <s v="coop_fin_serv"/>
    <n v="2.8501565045431381E-3"/>
    <n v="2.0228950694241516E-3"/>
    <n v="-1.1162457630244722E-3"/>
    <n v="6.8165587721107489E-3"/>
    <n v="578"/>
    <s v="1"/>
  </r>
  <r>
    <x v="1"/>
    <x v="1"/>
    <x v="1"/>
    <x v="1"/>
    <x v="0"/>
    <x v="5"/>
    <s v="Proportion of individuals who accessed financial services from a SHG"/>
    <x v="6"/>
    <x v="6"/>
    <s v="all question respondents"/>
    <x v="20"/>
    <x v="20"/>
    <x v="5"/>
    <s v="coop_fin_serv"/>
    <n v="7.5591724242421929E-3"/>
    <n v="2.8563537375674319E-3"/>
    <n v="1.9585616397748678E-3"/>
    <n v="1.3159783208709518E-2"/>
    <n v="862"/>
    <s v="1"/>
  </r>
  <r>
    <x v="1"/>
    <x v="1"/>
    <x v="1"/>
    <x v="1"/>
    <x v="0"/>
    <x v="5"/>
    <s v="Proportion of individuals who accessed financial services from a SHG"/>
    <x v="6"/>
    <x v="6"/>
    <s v="all question respondents"/>
    <x v="21"/>
    <x v="21"/>
    <x v="5"/>
    <s v="coop_fin_serv"/>
    <n v="2.9256512399398596E-2"/>
    <n v="4.3704722853692476E-3"/>
    <n v="2.0687085618421433E-2"/>
    <n v="3.7825939180375759E-2"/>
    <n v="1560"/>
    <s v="1"/>
  </r>
  <r>
    <x v="1"/>
    <x v="1"/>
    <x v="1"/>
    <x v="1"/>
    <x v="0"/>
    <x v="5"/>
    <s v="Proportion of individuals who accessed financial services from a SHG"/>
    <x v="6"/>
    <x v="6"/>
    <s v="all question respondents"/>
    <x v="22"/>
    <x v="22"/>
    <x v="5"/>
    <s v="coop_fin_serv"/>
    <n v="6.0097271249185151E-3"/>
    <n v="3.0179722970218093E-3"/>
    <n v="9.2221890318718892E-5"/>
    <n v="1.192723235951831E-2"/>
    <n v="541"/>
    <s v="1"/>
  </r>
  <r>
    <x v="1"/>
    <x v="1"/>
    <x v="1"/>
    <x v="1"/>
    <x v="0"/>
    <x v="5"/>
    <s v="Proportion of individuals who accessed financial services from a SHG"/>
    <x v="6"/>
    <x v="6"/>
    <s v="all question respondents"/>
    <x v="23"/>
    <x v="23"/>
    <x v="5"/>
    <s v="coop_fin_serv"/>
    <n v="2.0661478469094843E-2"/>
    <n v="2.9373223961397937E-3"/>
    <n v="1.4902107956642839E-2"/>
    <n v="2.6420848981546848E-2"/>
    <n v="2459"/>
    <s v="1"/>
  </r>
  <r>
    <x v="1"/>
    <x v="1"/>
    <x v="1"/>
    <x v="1"/>
    <x v="0"/>
    <x v="5"/>
    <s v="Proportion of individuals who accessed financial services from a SHG"/>
    <x v="6"/>
    <x v="6"/>
    <s v="all question respondents"/>
    <x v="24"/>
    <x v="24"/>
    <x v="5"/>
    <s v="coop_fin_serv"/>
    <n v="0"/>
    <m/>
    <m/>
    <m/>
    <n v="194"/>
    <s v="1"/>
  </r>
  <r>
    <x v="1"/>
    <x v="1"/>
    <x v="1"/>
    <x v="1"/>
    <x v="0"/>
    <x v="5"/>
    <s v="Proportion of individuals who accessed financial services from a SHG"/>
    <x v="6"/>
    <x v="6"/>
    <s v="all question respondents"/>
    <x v="25"/>
    <x v="25"/>
    <x v="5"/>
    <s v="coop_fin_serv"/>
    <n v="1.9222972938916432E-2"/>
    <n v="2.6329161666354224E-3"/>
    <n v="1.4060468560164359E-2"/>
    <n v="2.4385477317668505E-2"/>
    <n v="2806"/>
    <s v="1"/>
  </r>
  <r>
    <x v="1"/>
    <x v="1"/>
    <x v="1"/>
    <x v="1"/>
    <x v="0"/>
    <x v="5"/>
    <s v="Proportion of individuals who accessed financial services from a SHG"/>
    <x v="6"/>
    <x v="6"/>
    <s v="all question respondents"/>
    <x v="26"/>
    <x v="26"/>
    <x v="5"/>
    <s v="coop_fin_serv"/>
    <n v="0"/>
    <m/>
    <m/>
    <m/>
    <n v="217"/>
    <s v="1"/>
  </r>
  <r>
    <x v="1"/>
    <x v="1"/>
    <x v="1"/>
    <x v="1"/>
    <x v="0"/>
    <x v="5"/>
    <s v="Proportion of individuals who accessed financial services from a SHG"/>
    <x v="6"/>
    <x v="6"/>
    <s v="all question respondents"/>
    <x v="27"/>
    <x v="27"/>
    <x v="5"/>
    <s v="coop_fin_serv"/>
    <n v="1.9374100581760808E-2"/>
    <n v="2.6534206619030867E-3"/>
    <n v="1.4171391904845041E-2"/>
    <n v="2.4576809258676575E-2"/>
    <n v="2783"/>
    <s v="1"/>
  </r>
  <r>
    <x v="1"/>
    <x v="1"/>
    <x v="1"/>
    <x v="1"/>
    <x v="0"/>
    <x v="5"/>
    <s v="Proportion of individuals who accessed financial services from a SHG"/>
    <x v="6"/>
    <x v="6"/>
    <s v="all question respondents"/>
    <x v="28"/>
    <x v="28"/>
    <x v="5"/>
    <s v="coop_fin_serv"/>
    <n v="4.4423432620503689E-3"/>
    <n v="1.4189769454367447E-3"/>
    <n v="1.6600766684555612E-3"/>
    <n v="7.2246098556451761E-3"/>
    <n v="2112"/>
    <s v="1"/>
  </r>
  <r>
    <x v="1"/>
    <x v="1"/>
    <x v="1"/>
    <x v="1"/>
    <x v="0"/>
    <x v="5"/>
    <s v="Proportion of individuals who accessed financial services from a SHG"/>
    <x v="6"/>
    <x v="6"/>
    <s v="all question respondents"/>
    <x v="29"/>
    <x v="29"/>
    <x v="5"/>
    <s v="coop_fin_serv"/>
    <n v="5.0211557743733079E-2"/>
    <n v="7.4989912120444289E-3"/>
    <n v="3.5507870836043051E-2"/>
    <n v="6.4915244651423107E-2"/>
    <n v="888"/>
    <s v="1"/>
  </r>
  <r>
    <x v="1"/>
    <x v="1"/>
    <x v="1"/>
    <x v="1"/>
    <x v="0"/>
    <x v="5"/>
    <s v="Proportion of individuals who accessed financial services from a SHG"/>
    <x v="3"/>
    <x v="3"/>
    <s v="all question respondents"/>
    <x v="15"/>
    <x v="15"/>
    <x v="5"/>
    <s v="SHG_fin_serv"/>
    <n v="0.25883275886860818"/>
    <n v="1.2303221074151405E-2"/>
    <n v="0.23470915270410689"/>
    <n v="0.2829563650331095"/>
    <n v="1247"/>
    <s v="1"/>
  </r>
  <r>
    <x v="1"/>
    <x v="1"/>
    <x v="1"/>
    <x v="1"/>
    <x v="0"/>
    <x v="5"/>
    <s v="Proportion of individuals who accessed financial services from a SHG"/>
    <x v="3"/>
    <x v="3"/>
    <s v="all question respondents"/>
    <x v="16"/>
    <x v="16"/>
    <x v="5"/>
    <s v="SHG_fin_serv"/>
    <n v="0.33619786675645075"/>
    <n v="1.142710420181106E-2"/>
    <n v="0.31379211140963631"/>
    <n v="0.35860362210326518"/>
    <n v="1753"/>
    <s v="1"/>
  </r>
  <r>
    <x v="1"/>
    <x v="1"/>
    <x v="1"/>
    <x v="1"/>
    <x v="0"/>
    <x v="5"/>
    <s v="Proportion of individuals who accessed financial services from a SHG"/>
    <x v="3"/>
    <x v="3"/>
    <s v="all question respondents"/>
    <x v="17"/>
    <x v="17"/>
    <x v="5"/>
    <s v="SHG_fin_serv"/>
    <n v="0.31829495126394858"/>
    <n v="1.392481843480259E-2"/>
    <n v="0.29099178944894116"/>
    <n v="0.34559811307895599"/>
    <n v="1169"/>
    <s v="1"/>
  </r>
  <r>
    <x v="1"/>
    <x v="1"/>
    <x v="1"/>
    <x v="1"/>
    <x v="0"/>
    <x v="5"/>
    <s v="Proportion of individuals who accessed financial services from a SHG"/>
    <x v="3"/>
    <x v="3"/>
    <s v="all question respondents"/>
    <x v="18"/>
    <x v="18"/>
    <x v="5"/>
    <s v="SHG_fin_serv"/>
    <n v="0.28695479382671202"/>
    <n v="1.0572932909699956E-2"/>
    <n v="0.26622385938441689"/>
    <n v="0.30768572826900714"/>
    <n v="1831"/>
    <s v="1"/>
  </r>
  <r>
    <x v="1"/>
    <x v="1"/>
    <x v="1"/>
    <x v="1"/>
    <x v="0"/>
    <x v="5"/>
    <s v="Proportion of individuals who accessed financial services from a SHG"/>
    <x v="3"/>
    <x v="3"/>
    <s v="all question respondents"/>
    <x v="19"/>
    <x v="19"/>
    <x v="5"/>
    <s v="SHG_fin_serv"/>
    <n v="0.16278504360035576"/>
    <n v="1.5176669329632957E-2"/>
    <n v="0.13302730848445776"/>
    <n v="0.19254277871625375"/>
    <n v="578"/>
    <s v="1"/>
  </r>
  <r>
    <x v="1"/>
    <x v="1"/>
    <x v="1"/>
    <x v="1"/>
    <x v="0"/>
    <x v="5"/>
    <s v="Proportion of individuals who accessed financial services from a SHG"/>
    <x v="3"/>
    <x v="3"/>
    <s v="all question respondents"/>
    <x v="20"/>
    <x v="20"/>
    <x v="5"/>
    <s v="SHG_fin_serv"/>
    <n v="0.26495235440486875"/>
    <n v="1.5016099765483027E-2"/>
    <n v="0.23550945691598021"/>
    <n v="0.29439525189375726"/>
    <n v="862"/>
    <s v="1"/>
  </r>
  <r>
    <x v="1"/>
    <x v="1"/>
    <x v="1"/>
    <x v="1"/>
    <x v="0"/>
    <x v="5"/>
    <s v="Proportion of individuals who accessed financial services from a SHG"/>
    <x v="3"/>
    <x v="3"/>
    <s v="all question respondents"/>
    <x v="21"/>
    <x v="21"/>
    <x v="5"/>
    <s v="SHG_fin_serv"/>
    <n v="0.36794411955533163"/>
    <n v="1.2438591408655202E-2"/>
    <n v="0.34355508528738943"/>
    <n v="0.39233315382327383"/>
    <n v="1560"/>
    <s v="1"/>
  </r>
  <r>
    <x v="1"/>
    <x v="1"/>
    <x v="1"/>
    <x v="1"/>
    <x v="0"/>
    <x v="5"/>
    <s v="Proportion of individuals who accessed financial services from a SHG"/>
    <x v="3"/>
    <x v="3"/>
    <s v="all question respondents"/>
    <x v="22"/>
    <x v="22"/>
    <x v="5"/>
    <s v="SHG_fin_serv"/>
    <n v="9.7377689017881214E-2"/>
    <n v="1.2367892122975295E-2"/>
    <n v="7.3127278750399885E-2"/>
    <n v="0.12162809928536254"/>
    <n v="541"/>
    <s v="1"/>
  </r>
  <r>
    <x v="1"/>
    <x v="1"/>
    <x v="1"/>
    <x v="1"/>
    <x v="0"/>
    <x v="5"/>
    <s v="Proportion of individuals who accessed financial services from a SHG"/>
    <x v="3"/>
    <x v="3"/>
    <s v="all question respondents"/>
    <x v="23"/>
    <x v="23"/>
    <x v="5"/>
    <s v="SHG_fin_serv"/>
    <n v="0.34510945515279656"/>
    <n v="9.7383060610895088E-3"/>
    <n v="0.32601501974346592"/>
    <n v="0.36420389056212721"/>
    <n v="2459"/>
    <s v="1"/>
  </r>
  <r>
    <x v="1"/>
    <x v="1"/>
    <x v="1"/>
    <x v="1"/>
    <x v="0"/>
    <x v="5"/>
    <s v="Proportion of individuals who accessed financial services from a SHG"/>
    <x v="3"/>
    <x v="3"/>
    <s v="all question respondents"/>
    <x v="24"/>
    <x v="24"/>
    <x v="5"/>
    <s v="SHG_fin_serv"/>
    <n v="2.7294123888142754E-2"/>
    <n v="1.0339239692488829E-2"/>
    <n v="7.0214046645565541E-3"/>
    <n v="4.7566843111728957E-2"/>
    <n v="194"/>
    <s v="1"/>
  </r>
  <r>
    <x v="1"/>
    <x v="1"/>
    <x v="1"/>
    <x v="1"/>
    <x v="0"/>
    <x v="5"/>
    <s v="Proportion of individuals who accessed financial services from a SHG"/>
    <x v="3"/>
    <x v="3"/>
    <s v="all question respondents"/>
    <x v="25"/>
    <x v="25"/>
    <x v="5"/>
    <s v="SHG_fin_serv"/>
    <n v="0.31844343737243558"/>
    <n v="8.9073107939119985E-3"/>
    <n v="0.3009783803534577"/>
    <n v="0.33590849439141346"/>
    <n v="2806"/>
    <s v="1"/>
  </r>
  <r>
    <x v="1"/>
    <x v="1"/>
    <x v="1"/>
    <x v="1"/>
    <x v="0"/>
    <x v="5"/>
    <s v="Proportion of individuals who accessed financial services from a SHG"/>
    <x v="3"/>
    <x v="3"/>
    <s v="all question respondents"/>
    <x v="26"/>
    <x v="26"/>
    <x v="5"/>
    <s v="SHG_fin_serv"/>
    <n v="9.6418408192076102E-2"/>
    <n v="1.953294929789947E-2"/>
    <n v="5.8119073956451987E-2"/>
    <n v="0.13471774242770021"/>
    <n v="217"/>
    <s v="1"/>
  </r>
  <r>
    <x v="1"/>
    <x v="1"/>
    <x v="1"/>
    <x v="1"/>
    <x v="0"/>
    <x v="5"/>
    <s v="Proportion of individuals who accessed financial services from a SHG"/>
    <x v="3"/>
    <x v="3"/>
    <s v="all question respondents"/>
    <x v="27"/>
    <x v="27"/>
    <x v="5"/>
    <s v="SHG_fin_serv"/>
    <n v="0.31501005121216213"/>
    <n v="8.9114775078134624E-3"/>
    <n v="0.29753682428673833"/>
    <n v="0.33248327813758594"/>
    <n v="2783"/>
    <s v="1"/>
  </r>
  <r>
    <x v="1"/>
    <x v="1"/>
    <x v="1"/>
    <x v="1"/>
    <x v="0"/>
    <x v="5"/>
    <s v="Proportion of individuals who accessed financial services from a SHG"/>
    <x v="3"/>
    <x v="3"/>
    <s v="all question respondents"/>
    <x v="28"/>
    <x v="28"/>
    <x v="5"/>
    <s v="SHG_fin_serv"/>
    <n v="0.22287340192255023"/>
    <n v="9.0290225189898071E-3"/>
    <n v="0.2051696979912164"/>
    <n v="0.24057710585388406"/>
    <n v="2112"/>
    <s v="1"/>
  </r>
  <r>
    <x v="1"/>
    <x v="1"/>
    <x v="1"/>
    <x v="1"/>
    <x v="0"/>
    <x v="5"/>
    <s v="Proportion of individuals who accessed financial services from a SHG"/>
    <x v="3"/>
    <x v="3"/>
    <s v="all question respondents"/>
    <x v="29"/>
    <x v="29"/>
    <x v="5"/>
    <s v="SHG_fin_serv"/>
    <n v="0.47952617445394036"/>
    <n v="1.7176477948963795E-2"/>
    <n v="0.44584730395029681"/>
    <n v="0.5132050449575839"/>
    <n v="888"/>
    <s v="1"/>
  </r>
  <r>
    <x v="1"/>
    <x v="1"/>
    <x v="1"/>
    <x v="1"/>
    <x v="0"/>
    <x v="5"/>
    <s v="Proportion of individuals who accessed financial services from a SHG"/>
    <x v="7"/>
    <x v="7"/>
    <s v="all question respondents"/>
    <x v="14"/>
    <x v="14"/>
    <x v="5"/>
    <s v="ASCA_fin_serv"/>
    <n v="3.3825158251162543E-2"/>
    <n v="3.2771329033345494E-3"/>
    <n v="2.7399502479206566E-2"/>
    <n v="4.0250814023118517E-2"/>
    <n v="3000"/>
    <s v="1"/>
  </r>
  <r>
    <x v="1"/>
    <x v="1"/>
    <x v="1"/>
    <x v="1"/>
    <x v="0"/>
    <x v="5"/>
    <s v="Proportion of individuals who accessed financial services from a SHG"/>
    <x v="8"/>
    <x v="8"/>
    <s v="all question respondents"/>
    <x v="14"/>
    <x v="14"/>
    <x v="5"/>
    <s v="merry_fin_serv"/>
    <n v="0.22852387632331109"/>
    <n v="7.6642118131127783E-3"/>
    <n v="0.213496232243234"/>
    <n v="0.24355152040338818"/>
    <n v="3000"/>
    <s v="1"/>
  </r>
  <r>
    <x v="1"/>
    <x v="1"/>
    <x v="2"/>
    <x v="2"/>
    <x v="0"/>
    <x v="5"/>
    <s v="Proportion of individuals who accessed financial services from a SHG"/>
    <x v="2"/>
    <x v="2"/>
    <s v="all question respondents"/>
    <x v="14"/>
    <x v="14"/>
    <x v="5"/>
    <s v="SACCO_use_finserv"/>
    <n v="0.16506454428056019"/>
    <n v="4.151755007180403E-3"/>
    <n v="0.15692611705460641"/>
    <n v="0.17320297150651398"/>
    <n v="8665"/>
    <s v="1"/>
  </r>
  <r>
    <x v="1"/>
    <x v="1"/>
    <x v="2"/>
    <x v="2"/>
    <x v="0"/>
    <x v="5"/>
    <s v="Proportion of individuals who accessed financial services from a SHG"/>
    <x v="7"/>
    <x v="7"/>
    <s v="all question respondents"/>
    <x v="14"/>
    <x v="14"/>
    <x v="5"/>
    <s v="ASCA_use_finserv"/>
    <n v="0.17017396978009575"/>
    <n v="4.002927482513804E-3"/>
    <n v="0.16232727989813822"/>
    <n v="0.17802065966205327"/>
    <n v="8665"/>
    <s v="1"/>
  </r>
  <r>
    <x v="1"/>
    <x v="1"/>
    <x v="2"/>
    <x v="2"/>
    <x v="0"/>
    <x v="5"/>
    <s v="Proportion of individuals who accessed financial services from a SHG"/>
    <x v="1"/>
    <x v="1"/>
    <s v="all question respondents"/>
    <x v="14"/>
    <x v="14"/>
    <x v="5"/>
    <s v="chamaROSCA_use_finserv"/>
    <n v="0.40196635888434723"/>
    <n v="5.356542484752082E-3"/>
    <n v="0.391466261667751"/>
    <n v="0.41246645610094346"/>
    <n v="8665"/>
    <s v="1"/>
  </r>
  <r>
    <x v="1"/>
    <x v="1"/>
    <x v="2"/>
    <x v="2"/>
    <x v="0"/>
    <x v="5"/>
    <s v="Proportion of individuals who accessed financial services from a SHG"/>
    <x v="9"/>
    <x v="9"/>
    <s v="all question respondents"/>
    <x v="14"/>
    <x v="14"/>
    <x v="5"/>
    <s v="unspecified_use_finserv"/>
    <n v="3.4132077559504509E-2"/>
    <n v="2.2132537438443968E-3"/>
    <n v="2.9793415989500246E-2"/>
    <n v="3.8470739129508769E-2"/>
    <n v="6875"/>
    <s v="1"/>
  </r>
  <r>
    <x v="1"/>
    <x v="1"/>
    <x v="2"/>
    <x v="2"/>
    <x v="0"/>
    <x v="5"/>
    <s v="Proportion of individuals who accessed financial services from a SHG"/>
    <x v="10"/>
    <x v="10"/>
    <s v="all question respondents"/>
    <x v="14"/>
    <x v="14"/>
    <x v="5"/>
    <s v="chama_use_finserv"/>
    <n v="1.4701740819455128E-2"/>
    <n v="1.2323601886083289E-3"/>
    <n v="1.2286021757563055E-2"/>
    <n v="1.7117459881347202E-2"/>
    <n v="8665"/>
    <s v="1"/>
  </r>
  <r>
    <x v="1"/>
    <x v="1"/>
    <x v="2"/>
    <x v="2"/>
    <x v="0"/>
    <x v="5"/>
    <s v="Proportion of individuals who accessed financial services from a SHG"/>
    <x v="3"/>
    <x v="3"/>
    <s v="all question respondents"/>
    <x v="14"/>
    <x v="14"/>
    <x v="5"/>
    <s v="SHG_use_finserv"/>
    <n v="0.55518181734242544"/>
    <n v="5.5298021991199908E-3"/>
    <n v="0.54434208987931076"/>
    <n v="0.56602154480554012"/>
    <n v="8665"/>
    <s v="1"/>
  </r>
  <r>
    <x v="1"/>
    <x v="1"/>
    <x v="2"/>
    <x v="2"/>
    <x v="0"/>
    <x v="5"/>
    <s v="Proportion of individuals who accessed financial services from a SHG"/>
    <x v="2"/>
    <x v="2"/>
    <s v="all question respondents"/>
    <x v="17"/>
    <x v="17"/>
    <x v="5"/>
    <s v="SACCO_use_finserv"/>
    <n v="0.19313937475485365"/>
    <n v="6.6828236416734367E-3"/>
    <n v="0.18003945104124822"/>
    <n v="0.20623929846845909"/>
    <n v="3813"/>
    <s v="1"/>
  </r>
  <r>
    <x v="1"/>
    <x v="1"/>
    <x v="2"/>
    <x v="2"/>
    <x v="0"/>
    <x v="5"/>
    <s v="Proportion of individuals who accessed financial services from a SHG"/>
    <x v="2"/>
    <x v="2"/>
    <s v="all question respondents"/>
    <x v="18"/>
    <x v="18"/>
    <x v="5"/>
    <s v="SACCO_use_finserv"/>
    <n v="0.1430600589336814"/>
    <n v="5.2043811975902455E-3"/>
    <n v="0.1328582340284408"/>
    <n v="0.153261883838922"/>
    <n v="4852"/>
    <s v="1"/>
  </r>
  <r>
    <x v="1"/>
    <x v="1"/>
    <x v="2"/>
    <x v="2"/>
    <x v="0"/>
    <x v="5"/>
    <s v="Proportion of individuals who accessed financial services from a SHG"/>
    <x v="2"/>
    <x v="2"/>
    <s v="all question respondents"/>
    <x v="15"/>
    <x v="15"/>
    <x v="5"/>
    <s v="SACCO_use_finserv"/>
    <n v="0.21228394654876137"/>
    <n v="7.0369665585954108E-3"/>
    <n v="0.19848981849218006"/>
    <n v="0.22607807460534268"/>
    <n v="3384"/>
    <s v="1"/>
  </r>
  <r>
    <x v="1"/>
    <x v="1"/>
    <x v="2"/>
    <x v="2"/>
    <x v="0"/>
    <x v="5"/>
    <s v="Proportion of individuals who accessed financial services from a SHG"/>
    <x v="2"/>
    <x v="2"/>
    <s v="all question respondents"/>
    <x v="16"/>
    <x v="16"/>
    <x v="5"/>
    <s v="SACCO_use_finserv"/>
    <n v="0.12015528826581723"/>
    <n v="4.4596270409411158E-3"/>
    <n v="0.11141335863248764"/>
    <n v="0.12889721789914682"/>
    <n v="5281"/>
    <s v="1"/>
  </r>
  <r>
    <x v="1"/>
    <x v="1"/>
    <x v="2"/>
    <x v="2"/>
    <x v="0"/>
    <x v="5"/>
    <s v="Proportion of individuals who accessed financial services from a SHG"/>
    <x v="2"/>
    <x v="2"/>
    <s v="all question respondents"/>
    <x v="22"/>
    <x v="22"/>
    <x v="5"/>
    <s v="SACCO_use_finserv"/>
    <n v="4.8496061299612779E-2"/>
    <n v="4.4576911006488822E-3"/>
    <n v="3.9757926569680642E-2"/>
    <n v="5.7234196029544916E-2"/>
    <n v="2462"/>
    <s v="1"/>
  </r>
  <r>
    <x v="1"/>
    <x v="1"/>
    <x v="2"/>
    <x v="2"/>
    <x v="0"/>
    <x v="5"/>
    <s v="Proportion of individuals who accessed financial services from a SHG"/>
    <x v="2"/>
    <x v="2"/>
    <s v="all question respondents"/>
    <x v="23"/>
    <x v="23"/>
    <x v="5"/>
    <s v="SACCO_use_finserv"/>
    <n v="0.21097840463914394"/>
    <n v="5.3872106990072825E-3"/>
    <n v="0.2004181904287862"/>
    <n v="0.22153861884950168"/>
    <n v="6203"/>
    <s v="1"/>
  </r>
  <r>
    <x v="1"/>
    <x v="1"/>
    <x v="2"/>
    <x v="2"/>
    <x v="0"/>
    <x v="5"/>
    <s v="Proportion of individuals who accessed financial services from a SHG"/>
    <x v="2"/>
    <x v="2"/>
    <s v="all question respondents"/>
    <x v="24"/>
    <x v="24"/>
    <x v="5"/>
    <s v="SACCO_use_finserv"/>
    <n v="4.6184235555324547E-2"/>
    <n v="4.9330782864915662E-3"/>
    <n v="3.6514228879807847E-2"/>
    <n v="5.5854242230841247E-2"/>
    <n v="1938"/>
    <s v="1"/>
  </r>
  <r>
    <x v="1"/>
    <x v="1"/>
    <x v="2"/>
    <x v="2"/>
    <x v="0"/>
    <x v="5"/>
    <s v="Proportion of individuals who accessed financial services from a SHG"/>
    <x v="2"/>
    <x v="2"/>
    <s v="all question respondents"/>
    <x v="25"/>
    <x v="25"/>
    <x v="5"/>
    <s v="SACCO_use_finserv"/>
    <n v="0.19921853726689298"/>
    <n v="5.0656044219035759E-3"/>
    <n v="0.18928874784727837"/>
    <n v="0.2091483266865076"/>
    <n v="6727"/>
    <s v="1"/>
  </r>
  <r>
    <x v="1"/>
    <x v="1"/>
    <x v="2"/>
    <x v="2"/>
    <x v="0"/>
    <x v="5"/>
    <s v="Proportion of individuals who accessed financial services from a SHG"/>
    <x v="2"/>
    <x v="2"/>
    <s v="all question respondents"/>
    <x v="26"/>
    <x v="26"/>
    <x v="5"/>
    <s v="SACCO_use_finserv"/>
    <n v="1.0444909764735031E-2"/>
    <n v="3.0543780939148043E-3"/>
    <n v="4.4576022779296261E-3"/>
    <n v="1.6432217251540437E-2"/>
    <n v="1215"/>
    <s v="1"/>
  </r>
  <r>
    <x v="1"/>
    <x v="1"/>
    <x v="2"/>
    <x v="2"/>
    <x v="0"/>
    <x v="5"/>
    <s v="Proportion of individuals who accessed financial services from a SHG"/>
    <x v="2"/>
    <x v="2"/>
    <s v="all question respondents"/>
    <x v="27"/>
    <x v="27"/>
    <x v="5"/>
    <s v="SACCO_use_finserv"/>
    <n v="0.18942335922625192"/>
    <n v="4.7159393243021083E-3"/>
    <n v="0.18017899655878525"/>
    <n v="0.19866772189371859"/>
    <n v="7450"/>
    <s v="1"/>
  </r>
  <r>
    <x v="1"/>
    <x v="1"/>
    <x v="2"/>
    <x v="2"/>
    <x v="0"/>
    <x v="5"/>
    <s v="Proportion of individuals who accessed financial services from a SHG"/>
    <x v="2"/>
    <x v="2"/>
    <s v="all question respondents"/>
    <x v="28"/>
    <x v="28"/>
    <x v="5"/>
    <s v="SACCO_use_finserv"/>
    <n v="9.4581943667412585E-2"/>
    <n v="3.8011191855497057E-3"/>
    <n v="8.7130846043571325E-2"/>
    <n v="0.10203304129125385"/>
    <n v="6371"/>
    <s v="1"/>
  </r>
  <r>
    <x v="1"/>
    <x v="1"/>
    <x v="2"/>
    <x v="2"/>
    <x v="0"/>
    <x v="5"/>
    <s v="Proportion of individuals who accessed financial services from a SHG"/>
    <x v="2"/>
    <x v="2"/>
    <s v="all question respondents"/>
    <x v="29"/>
    <x v="29"/>
    <x v="5"/>
    <s v="SACCO_use_finserv"/>
    <n v="0.35127453011159665"/>
    <n v="1.0260796644844051E-2"/>
    <n v="0.3311609283624688"/>
    <n v="0.3713881318607245"/>
    <n v="2294"/>
    <s v="1"/>
  </r>
  <r>
    <x v="1"/>
    <x v="1"/>
    <x v="2"/>
    <x v="2"/>
    <x v="0"/>
    <x v="5"/>
    <s v="Proportion of individuals who accessed financial services from a SHG"/>
    <x v="7"/>
    <x v="7"/>
    <s v="all question respondents"/>
    <x v="17"/>
    <x v="17"/>
    <x v="5"/>
    <s v="ASCA_use_finserv"/>
    <n v="0.17790554348273632"/>
    <n v="6.2197172587106836E-3"/>
    <n v="0.16571341842032747"/>
    <n v="0.19009766854514518"/>
    <n v="3813"/>
    <s v="1"/>
  </r>
  <r>
    <x v="1"/>
    <x v="1"/>
    <x v="2"/>
    <x v="2"/>
    <x v="0"/>
    <x v="5"/>
    <s v="Proportion of individuals who accessed financial services from a SHG"/>
    <x v="7"/>
    <x v="7"/>
    <s v="all question respondents"/>
    <x v="18"/>
    <x v="18"/>
    <x v="5"/>
    <s v="ASCA_use_finserv"/>
    <n v="0.1641141183981312"/>
    <n v="5.2127109793648234E-3"/>
    <n v="0.15389596513954046"/>
    <n v="0.17433227165672194"/>
    <n v="4852"/>
    <s v="1"/>
  </r>
  <r>
    <x v="1"/>
    <x v="1"/>
    <x v="2"/>
    <x v="2"/>
    <x v="0"/>
    <x v="5"/>
    <s v="Proportion of individuals who accessed financial services from a SHG"/>
    <x v="7"/>
    <x v="7"/>
    <s v="all question respondents"/>
    <x v="15"/>
    <x v="15"/>
    <x v="5"/>
    <s v="ASCA_use_finserv"/>
    <n v="0.13072457591986392"/>
    <n v="5.7261670647304284E-3"/>
    <n v="0.11949992661869743"/>
    <n v="0.1419492252210304"/>
    <n v="3384"/>
    <s v="1"/>
  </r>
  <r>
    <x v="1"/>
    <x v="1"/>
    <x v="2"/>
    <x v="2"/>
    <x v="0"/>
    <x v="5"/>
    <s v="Proportion of individuals who accessed financial services from a SHG"/>
    <x v="7"/>
    <x v="7"/>
    <s v="all question respondents"/>
    <x v="16"/>
    <x v="16"/>
    <x v="5"/>
    <s v="ASCA_use_finserv"/>
    <n v="0.20769335468109129"/>
    <n v="5.5365287254924992E-3"/>
    <n v="0.19684044162651676"/>
    <n v="0.21854626773566582"/>
    <n v="5281"/>
    <s v="1"/>
  </r>
  <r>
    <x v="1"/>
    <x v="1"/>
    <x v="2"/>
    <x v="2"/>
    <x v="0"/>
    <x v="5"/>
    <s v="Proportion of individuals who accessed financial services from a SHG"/>
    <x v="7"/>
    <x v="7"/>
    <s v="all question respondents"/>
    <x v="22"/>
    <x v="22"/>
    <x v="5"/>
    <s v="ASCA_use_finserv"/>
    <n v="7.8779432603825167E-2"/>
    <n v="5.2081418128047691E-3"/>
    <n v="6.8570235998376999E-2"/>
    <n v="8.8988629209273334E-2"/>
    <n v="2462"/>
    <s v="1"/>
  </r>
  <r>
    <x v="1"/>
    <x v="1"/>
    <x v="2"/>
    <x v="2"/>
    <x v="0"/>
    <x v="5"/>
    <s v="Proportion of individuals who accessed financial services from a SHG"/>
    <x v="7"/>
    <x v="7"/>
    <s v="all question respondents"/>
    <x v="23"/>
    <x v="23"/>
    <x v="5"/>
    <s v="ASCA_use_finserv"/>
    <n v="0.20617234524265143"/>
    <n v="5.1185456741208966E-3"/>
    <n v="0.19613877837767305"/>
    <n v="0.21620591210762982"/>
    <n v="6203"/>
    <s v="1"/>
  </r>
  <r>
    <x v="1"/>
    <x v="1"/>
    <x v="2"/>
    <x v="2"/>
    <x v="0"/>
    <x v="5"/>
    <s v="Proportion of individuals who accessed financial services from a SHG"/>
    <x v="7"/>
    <x v="7"/>
    <s v="all question respondents"/>
    <x v="24"/>
    <x v="24"/>
    <x v="5"/>
    <s v="ASCA_use_finserv"/>
    <n v="7.125436696679302E-2"/>
    <n v="5.6268517746498646E-3"/>
    <n v="6.0224399254339568E-2"/>
    <n v="8.2284334679246479E-2"/>
    <n v="1938"/>
    <s v="1"/>
  </r>
  <r>
    <x v="1"/>
    <x v="1"/>
    <x v="2"/>
    <x v="2"/>
    <x v="0"/>
    <x v="5"/>
    <s v="Proportion of individuals who accessed financial services from a SHG"/>
    <x v="7"/>
    <x v="7"/>
    <s v="all question respondents"/>
    <x v="25"/>
    <x v="25"/>
    <x v="5"/>
    <s v="ASCA_use_finserv"/>
    <n v="0.19859330563919911"/>
    <n v="4.8396738165514385E-3"/>
    <n v="0.18910639393914985"/>
    <n v="0.20808021733924836"/>
    <n v="6727"/>
    <s v="1"/>
  </r>
  <r>
    <x v="1"/>
    <x v="1"/>
    <x v="2"/>
    <x v="2"/>
    <x v="0"/>
    <x v="5"/>
    <s v="Proportion of individuals who accessed financial services from a SHG"/>
    <x v="7"/>
    <x v="7"/>
    <s v="all question respondents"/>
    <x v="26"/>
    <x v="26"/>
    <x v="5"/>
    <s v="ASCA_use_finserv"/>
    <n v="6.8393080587106692E-2"/>
    <n v="7.1034275548088411E-3"/>
    <n v="5.446867317152853E-2"/>
    <n v="8.2317488002684847E-2"/>
    <n v="1215"/>
    <s v="1"/>
  </r>
  <r>
    <x v="1"/>
    <x v="1"/>
    <x v="2"/>
    <x v="2"/>
    <x v="0"/>
    <x v="5"/>
    <s v="Proportion of individuals who accessed financial services from a SHG"/>
    <x v="7"/>
    <x v="7"/>
    <s v="all question respondents"/>
    <x v="27"/>
    <x v="27"/>
    <x v="5"/>
    <s v="ASCA_use_finserv"/>
    <n v="0.18620855589604099"/>
    <n v="4.4733345748010434E-3"/>
    <n v="0.17743975623628322"/>
    <n v="0.19497735555579876"/>
    <n v="7450"/>
    <s v="1"/>
  </r>
  <r>
    <x v="1"/>
    <x v="1"/>
    <x v="2"/>
    <x v="2"/>
    <x v="0"/>
    <x v="5"/>
    <s v="Proportion of individuals who accessed financial services from a SHG"/>
    <x v="7"/>
    <x v="7"/>
    <s v="all question respondents"/>
    <x v="28"/>
    <x v="28"/>
    <x v="5"/>
    <s v="ASCA_use_finserv"/>
    <n v="0.14561232708572455"/>
    <n v="4.3430670891495288E-3"/>
    <n v="0.13709888267935944"/>
    <n v="0.15412577149208967"/>
    <n v="6371"/>
    <s v="1"/>
  </r>
  <r>
    <x v="1"/>
    <x v="1"/>
    <x v="2"/>
    <x v="2"/>
    <x v="0"/>
    <x v="5"/>
    <s v="Proportion of individuals who accessed financial services from a SHG"/>
    <x v="7"/>
    <x v="7"/>
    <s v="all question respondents"/>
    <x v="29"/>
    <x v="29"/>
    <x v="5"/>
    <s v="ASCA_use_finserv"/>
    <n v="0.23506407171048185"/>
    <n v="8.8502077598061838E-3"/>
    <n v="0.21771555965637829"/>
    <n v="0.25241258376458542"/>
    <n v="2294"/>
    <s v="1"/>
  </r>
  <r>
    <x v="1"/>
    <x v="1"/>
    <x v="2"/>
    <x v="2"/>
    <x v="0"/>
    <x v="5"/>
    <s v="Proportion of individuals who accessed financial services from a SHG"/>
    <x v="1"/>
    <x v="1"/>
    <s v="all question respondents"/>
    <x v="17"/>
    <x v="17"/>
    <x v="5"/>
    <s v="chamaROSCA_use_finserv"/>
    <n v="0.43815458542636609"/>
    <n v="8.1962959298786803E-3"/>
    <n v="0.4220878960787689"/>
    <n v="0.45422127477396329"/>
    <n v="3813"/>
    <s v="1"/>
  </r>
  <r>
    <x v="1"/>
    <x v="1"/>
    <x v="2"/>
    <x v="2"/>
    <x v="0"/>
    <x v="5"/>
    <s v="Proportion of individuals who accessed financial services from a SHG"/>
    <x v="1"/>
    <x v="1"/>
    <s v="all question respondents"/>
    <x v="18"/>
    <x v="18"/>
    <x v="5"/>
    <s v="chamaROSCA_use_finserv"/>
    <n v="0.37360275749403732"/>
    <n v="7.0322238026692269E-3"/>
    <n v="0.35981792636704096"/>
    <n v="0.38738758862103367"/>
    <n v="4852"/>
    <s v="1"/>
  </r>
  <r>
    <x v="1"/>
    <x v="1"/>
    <x v="2"/>
    <x v="2"/>
    <x v="0"/>
    <x v="5"/>
    <s v="Proportion of individuals who accessed financial services from a SHG"/>
    <x v="1"/>
    <x v="1"/>
    <s v="all question respondents"/>
    <x v="15"/>
    <x v="15"/>
    <x v="5"/>
    <s v="chamaROSCA_use_finserv"/>
    <n v="0.30424511602540205"/>
    <n v="7.9340766610137298E-3"/>
    <n v="0.28869243880838802"/>
    <n v="0.31979779324241608"/>
    <n v="3384"/>
    <s v="1"/>
  </r>
  <r>
    <x v="1"/>
    <x v="1"/>
    <x v="2"/>
    <x v="2"/>
    <x v="0"/>
    <x v="5"/>
    <s v="Proportion of individuals who accessed financial services from a SHG"/>
    <x v="1"/>
    <x v="1"/>
    <s v="all question respondents"/>
    <x v="16"/>
    <x v="16"/>
    <x v="5"/>
    <s v="chamaROSCA_use_finserv"/>
    <n v="0.49490672032104077"/>
    <n v="6.9527132963611441E-3"/>
    <n v="0.48127774869639173"/>
    <n v="0.50853569194568982"/>
    <n v="5281"/>
    <s v="1"/>
  </r>
  <r>
    <x v="1"/>
    <x v="1"/>
    <x v="2"/>
    <x v="2"/>
    <x v="0"/>
    <x v="5"/>
    <s v="Proportion of individuals who accessed financial services from a SHG"/>
    <x v="1"/>
    <x v="1"/>
    <s v="all question respondents"/>
    <x v="22"/>
    <x v="22"/>
    <x v="5"/>
    <s v="chamaROSCA_use_finserv"/>
    <n v="0.23526663559958588"/>
    <n v="8.5169288814420652E-3"/>
    <n v="0.21857142941079058"/>
    <n v="0.25196184178838121"/>
    <n v="2462"/>
    <s v="1"/>
  </r>
  <r>
    <x v="1"/>
    <x v="1"/>
    <x v="2"/>
    <x v="2"/>
    <x v="0"/>
    <x v="5"/>
    <s v="Proportion of individuals who accessed financial services from a SHG"/>
    <x v="1"/>
    <x v="1"/>
    <s v="all question respondents"/>
    <x v="23"/>
    <x v="23"/>
    <x v="5"/>
    <s v="chamaROSCA_use_finserv"/>
    <n v="0.46762585466728596"/>
    <n v="6.4865473585950994E-3"/>
    <n v="0.45491067914890182"/>
    <n v="0.48034103018567009"/>
    <n v="6203"/>
    <s v="1"/>
  </r>
  <r>
    <x v="1"/>
    <x v="1"/>
    <x v="2"/>
    <x v="2"/>
    <x v="0"/>
    <x v="5"/>
    <s v="Proportion of individuals who accessed financial services from a SHG"/>
    <x v="1"/>
    <x v="1"/>
    <s v="all question respondents"/>
    <x v="24"/>
    <x v="24"/>
    <x v="5"/>
    <s v="chamaROSCA_use_finserv"/>
    <n v="0.21348563114634389"/>
    <n v="9.2754823930741911E-3"/>
    <n v="0.19530347966797035"/>
    <n v="0.23166778262471743"/>
    <n v="1938"/>
    <s v="1"/>
  </r>
  <r>
    <x v="1"/>
    <x v="1"/>
    <x v="2"/>
    <x v="2"/>
    <x v="0"/>
    <x v="5"/>
    <s v="Proportion of individuals who accessed financial services from a SHG"/>
    <x v="1"/>
    <x v="1"/>
    <s v="all question respondents"/>
    <x v="25"/>
    <x v="25"/>
    <x v="5"/>
    <s v="chamaROSCA_use_finserv"/>
    <n v="0.45611636507335496"/>
    <n v="6.2089928529006598E-3"/>
    <n v="0.44394526239691917"/>
    <n v="0.46828746774979074"/>
    <n v="6727"/>
    <s v="1"/>
  </r>
  <r>
    <x v="1"/>
    <x v="1"/>
    <x v="2"/>
    <x v="2"/>
    <x v="0"/>
    <x v="5"/>
    <s v="Proportion of individuals who accessed financial services from a SHG"/>
    <x v="1"/>
    <x v="1"/>
    <s v="all question respondents"/>
    <x v="26"/>
    <x v="26"/>
    <x v="5"/>
    <s v="chamaROSCA_use_finserv"/>
    <n v="0.22815711753890508"/>
    <n v="1.1956072736169557E-2"/>
    <n v="0.20472037146327182"/>
    <n v="0.25159386361453834"/>
    <n v="1215"/>
    <s v="1"/>
  </r>
  <r>
    <x v="1"/>
    <x v="1"/>
    <x v="2"/>
    <x v="2"/>
    <x v="0"/>
    <x v="5"/>
    <s v="Proportion of individuals who accessed financial services from a SHG"/>
    <x v="1"/>
    <x v="1"/>
    <s v="all question respondents"/>
    <x v="27"/>
    <x v="27"/>
    <x v="5"/>
    <s v="chamaROSCA_use_finserv"/>
    <n v="0.42934830917185335"/>
    <n v="5.8520295100915644E-3"/>
    <n v="0.41787693954391408"/>
    <n v="0.44081967879979261"/>
    <n v="7450"/>
    <s v="1"/>
  </r>
  <r>
    <x v="1"/>
    <x v="1"/>
    <x v="2"/>
    <x v="2"/>
    <x v="0"/>
    <x v="5"/>
    <s v="Proportion of individuals who accessed financial services from a SHG"/>
    <x v="1"/>
    <x v="1"/>
    <s v="all question respondents"/>
    <x v="28"/>
    <x v="28"/>
    <x v="5"/>
    <s v="chamaROSCA_use_finserv"/>
    <n v="0.35673638261333096"/>
    <n v="6.0540748505408812E-3"/>
    <n v="0.34486895606566831"/>
    <n v="0.36860380916099361"/>
    <n v="6371"/>
    <s v="1"/>
  </r>
  <r>
    <x v="1"/>
    <x v="1"/>
    <x v="2"/>
    <x v="2"/>
    <x v="0"/>
    <x v="5"/>
    <s v="Proportion of individuals who accessed financial services from a SHG"/>
    <x v="1"/>
    <x v="1"/>
    <s v="all question respondents"/>
    <x v="29"/>
    <x v="29"/>
    <x v="5"/>
    <s v="chamaROSCA_use_finserv"/>
    <n v="0.52146071873055566"/>
    <n v="1.07206626046064E-2"/>
    <n v="0.5004456703303739"/>
    <n v="0.54247576713073742"/>
    <n v="2294"/>
    <s v="1"/>
  </r>
  <r>
    <x v="1"/>
    <x v="1"/>
    <x v="2"/>
    <x v="2"/>
    <x v="0"/>
    <x v="5"/>
    <s v="Proportion of individuals who accessed financial services from a SHG"/>
    <x v="9"/>
    <x v="9"/>
    <s v="all question respondents"/>
    <x v="17"/>
    <x v="17"/>
    <x v="5"/>
    <s v="unspecified_use_finserv"/>
    <n v="3.1669410621299188E-2"/>
    <n v="3.2787480595940243E-3"/>
    <n v="2.5242175483862359E-2"/>
    <n v="3.8096645758736017E-2"/>
    <n v="2874"/>
    <s v="1"/>
  </r>
  <r>
    <x v="1"/>
    <x v="1"/>
    <x v="2"/>
    <x v="2"/>
    <x v="0"/>
    <x v="5"/>
    <s v="Proportion of individuals who accessed financial services from a SHG"/>
    <x v="9"/>
    <x v="9"/>
    <s v="all question respondents"/>
    <x v="18"/>
    <x v="18"/>
    <x v="5"/>
    <s v="unspecified_use_finserv"/>
    <n v="3.588030502056995E-2"/>
    <n v="2.98365913989504E-3"/>
    <n v="3.0031534493998927E-2"/>
    <n v="4.1729075547140976E-2"/>
    <n v="4001"/>
    <s v="1"/>
  </r>
  <r>
    <x v="1"/>
    <x v="1"/>
    <x v="2"/>
    <x v="2"/>
    <x v="0"/>
    <x v="5"/>
    <s v="Proportion of individuals who accessed financial services from a SHG"/>
    <x v="9"/>
    <x v="9"/>
    <s v="all question respondents"/>
    <x v="15"/>
    <x v="15"/>
    <x v="5"/>
    <s v="unspecified_use_finserv"/>
    <n v="2.9097670430442733E-2"/>
    <n v="3.2918211515157543E-3"/>
    <n v="2.2644839203710146E-2"/>
    <n v="3.5550501657175319E-2"/>
    <n v="2687"/>
    <s v="1"/>
  </r>
  <r>
    <x v="1"/>
    <x v="1"/>
    <x v="2"/>
    <x v="2"/>
    <x v="0"/>
    <x v="5"/>
    <s v="Proportion of individuals who accessed financial services from a SHG"/>
    <x v="9"/>
    <x v="9"/>
    <s v="all question respondents"/>
    <x v="16"/>
    <x v="16"/>
    <x v="5"/>
    <s v="unspecified_use_finserv"/>
    <n v="3.8931722513399707E-2"/>
    <n v="2.9717636294915636E-3"/>
    <n v="3.310624152043435E-2"/>
    <n v="4.4757203506365063E-2"/>
    <n v="4188"/>
    <s v="1"/>
  </r>
  <r>
    <x v="1"/>
    <x v="1"/>
    <x v="2"/>
    <x v="2"/>
    <x v="0"/>
    <x v="5"/>
    <s v="Proportion of individuals who accessed financial services from a SHG"/>
    <x v="9"/>
    <x v="9"/>
    <s v="all question respondents"/>
    <x v="22"/>
    <x v="22"/>
    <x v="5"/>
    <s v="unspecified_use_finserv"/>
    <n v="2.6700017517429581E-2"/>
    <n v="3.840075235163473E-3"/>
    <n v="1.9172494677494621E-2"/>
    <n v="3.4227540357364541E-2"/>
    <n v="1979"/>
    <s v="1"/>
  </r>
  <r>
    <x v="1"/>
    <x v="1"/>
    <x v="2"/>
    <x v="2"/>
    <x v="0"/>
    <x v="5"/>
    <s v="Proportion of individuals who accessed financial services from a SHG"/>
    <x v="9"/>
    <x v="9"/>
    <s v="all question respondents"/>
    <x v="23"/>
    <x v="23"/>
    <x v="5"/>
    <s v="unspecified_use_finserv"/>
    <n v="3.7111317778336719E-2"/>
    <n v="2.6909575439558724E-3"/>
    <n v="3.1836270066246369E-2"/>
    <n v="4.2386365490427069E-2"/>
    <n v="4896"/>
    <s v="1"/>
  </r>
  <r>
    <x v="1"/>
    <x v="1"/>
    <x v="2"/>
    <x v="2"/>
    <x v="0"/>
    <x v="5"/>
    <s v="Proportion of individuals who accessed financial services from a SHG"/>
    <x v="9"/>
    <x v="9"/>
    <s v="all question respondents"/>
    <x v="24"/>
    <x v="24"/>
    <x v="5"/>
    <s v="unspecified_use_finserv"/>
    <n v="2.541619337306392E-2"/>
    <n v="4.2483193164315038E-3"/>
    <n v="1.708842873546372E-2"/>
    <n v="3.374395801066412E-2"/>
    <n v="1592"/>
    <s v="1"/>
  </r>
  <r>
    <x v="1"/>
    <x v="1"/>
    <x v="2"/>
    <x v="2"/>
    <x v="0"/>
    <x v="5"/>
    <s v="Proportion of individuals who accessed financial services from a SHG"/>
    <x v="9"/>
    <x v="9"/>
    <s v="all question respondents"/>
    <x v="25"/>
    <x v="25"/>
    <x v="5"/>
    <s v="unspecified_use_finserv"/>
    <n v="3.6756043239806073E-2"/>
    <n v="2.5796748132925602E-3"/>
    <n v="3.169912577196965E-2"/>
    <n v="4.1812960707642496E-2"/>
    <n v="5283"/>
    <s v="1"/>
  </r>
  <r>
    <x v="1"/>
    <x v="1"/>
    <x v="2"/>
    <x v="2"/>
    <x v="0"/>
    <x v="5"/>
    <s v="Proportion of individuals who accessed financial services from a SHG"/>
    <x v="9"/>
    <x v="9"/>
    <s v="all question respondents"/>
    <x v="26"/>
    <x v="26"/>
    <x v="5"/>
    <s v="unspecified_use_finserv"/>
    <n v="2.2884037855894077E-2"/>
    <n v="4.93240595804929E-3"/>
    <n v="1.3215300482279342E-2"/>
    <n v="3.2552775229508814E-2"/>
    <n v="914"/>
    <s v="1"/>
  </r>
  <r>
    <x v="1"/>
    <x v="1"/>
    <x v="2"/>
    <x v="2"/>
    <x v="0"/>
    <x v="5"/>
    <s v="Proportion of individuals who accessed financial services from a SHG"/>
    <x v="9"/>
    <x v="9"/>
    <s v="all question respondents"/>
    <x v="27"/>
    <x v="27"/>
    <x v="5"/>
    <s v="unspecified_use_finserv"/>
    <n v="3.5795355325984546E-2"/>
    <n v="2.4328367140651402E-3"/>
    <n v="3.1026278483614365E-2"/>
    <n v="4.056443216835473E-2"/>
    <n v="5961"/>
    <s v="1"/>
  </r>
  <r>
    <x v="1"/>
    <x v="1"/>
    <x v="2"/>
    <x v="2"/>
    <x v="0"/>
    <x v="5"/>
    <s v="Proportion of individuals who accessed financial services from a SHG"/>
    <x v="9"/>
    <x v="9"/>
    <s v="all question respondents"/>
    <x v="28"/>
    <x v="28"/>
    <x v="5"/>
    <s v="unspecified_use_finserv"/>
    <n v="2.9897166711048639E-2"/>
    <n v="2.3625398299813019E-3"/>
    <n v="2.5265916745628409E-2"/>
    <n v="3.4528416676468873E-2"/>
    <n v="5112"/>
    <s v="1"/>
  </r>
  <r>
    <x v="1"/>
    <x v="1"/>
    <x v="2"/>
    <x v="2"/>
    <x v="0"/>
    <x v="5"/>
    <s v="Proportion of individuals who accessed financial services from a SHG"/>
    <x v="9"/>
    <x v="9"/>
    <s v="all question respondents"/>
    <x v="29"/>
    <x v="29"/>
    <x v="5"/>
    <s v="unspecified_use_finserv"/>
    <n v="4.5797674796740712E-2"/>
    <n v="5.1525151511183582E-3"/>
    <n v="3.5697427541304005E-2"/>
    <n v="5.5897922052177418E-2"/>
    <n v="1763"/>
    <s v="1"/>
  </r>
  <r>
    <x v="1"/>
    <x v="1"/>
    <x v="2"/>
    <x v="2"/>
    <x v="0"/>
    <x v="5"/>
    <s v="Proportion of individuals who accessed financial services from a SHG"/>
    <x v="10"/>
    <x v="10"/>
    <s v="all question respondents"/>
    <x v="17"/>
    <x v="17"/>
    <x v="5"/>
    <s v="chama_use_finserv"/>
    <n v="1.423804384263865E-2"/>
    <n v="1.8338538930306591E-3"/>
    <n v="1.0643254066832995E-2"/>
    <n v="1.7832833618444306E-2"/>
    <n v="3813"/>
    <s v="1"/>
  </r>
  <r>
    <x v="1"/>
    <x v="1"/>
    <x v="2"/>
    <x v="2"/>
    <x v="0"/>
    <x v="5"/>
    <s v="Proportion of individuals who accessed financial services from a SHG"/>
    <x v="10"/>
    <x v="10"/>
    <s v="all question respondents"/>
    <x v="18"/>
    <x v="18"/>
    <x v="5"/>
    <s v="chama_use_finserv"/>
    <n v="1.5065177148700032E-2"/>
    <n v="1.6632534158691212E-3"/>
    <n v="1.1804804882041935E-2"/>
    <n v="1.832554941535813E-2"/>
    <n v="4852"/>
    <s v="1"/>
  </r>
  <r>
    <x v="1"/>
    <x v="1"/>
    <x v="2"/>
    <x v="2"/>
    <x v="0"/>
    <x v="5"/>
    <s v="Proportion of individuals who accessed financial services from a SHG"/>
    <x v="10"/>
    <x v="10"/>
    <s v="all question respondents"/>
    <x v="15"/>
    <x v="15"/>
    <x v="5"/>
    <s v="chama_use_finserv"/>
    <n v="6.1478178494502565E-3"/>
    <n v="1.3527239189860491E-3"/>
    <n v="3.4961572499122382E-3"/>
    <n v="8.7994784489882748E-3"/>
    <n v="3384"/>
    <s v="1"/>
  </r>
  <r>
    <x v="1"/>
    <x v="1"/>
    <x v="2"/>
    <x v="2"/>
    <x v="0"/>
    <x v="5"/>
    <s v="Proportion of individuals who accessed financial services from a SHG"/>
    <x v="10"/>
    <x v="10"/>
    <s v="all question respondents"/>
    <x v="16"/>
    <x v="16"/>
    <x v="5"/>
    <s v="chama_use_finserv"/>
    <n v="2.2837174521228958E-2"/>
    <n v="2.0240882016822632E-3"/>
    <n v="1.8869480257041136E-2"/>
    <n v="2.6804868785416779E-2"/>
    <n v="5281"/>
    <s v="1"/>
  </r>
  <r>
    <x v="1"/>
    <x v="1"/>
    <x v="2"/>
    <x v="2"/>
    <x v="0"/>
    <x v="5"/>
    <s v="Proportion of individuals who accessed financial services from a SHG"/>
    <x v="10"/>
    <x v="10"/>
    <s v="all question respondents"/>
    <x v="22"/>
    <x v="22"/>
    <x v="5"/>
    <s v="chama_use_finserv"/>
    <n v="1.0003644063656966E-2"/>
    <n v="1.9215541554747377E-3"/>
    <n v="6.2369409157077777E-3"/>
    <n v="1.3770347211606155E-2"/>
    <n v="2462"/>
    <s v="1"/>
  </r>
  <r>
    <x v="1"/>
    <x v="1"/>
    <x v="2"/>
    <x v="2"/>
    <x v="0"/>
    <x v="5"/>
    <s v="Proportion of individuals who accessed financial services from a SHG"/>
    <x v="10"/>
    <x v="10"/>
    <s v="all question respondents"/>
    <x v="23"/>
    <x v="23"/>
    <x v="5"/>
    <s v="chama_use_finserv"/>
    <n v="1.655222178035164E-2"/>
    <n v="1.541560846160199E-3"/>
    <n v="1.3530395892466497E-2"/>
    <n v="1.9574047668236783E-2"/>
    <n v="6203"/>
    <s v="1"/>
  </r>
  <r>
    <x v="1"/>
    <x v="1"/>
    <x v="2"/>
    <x v="2"/>
    <x v="0"/>
    <x v="5"/>
    <s v="Proportion of individuals who accessed financial services from a SHG"/>
    <x v="10"/>
    <x v="10"/>
    <s v="all question respondents"/>
    <x v="24"/>
    <x v="24"/>
    <x v="5"/>
    <s v="chama_use_finserv"/>
    <n v="7.7341587132367801E-3"/>
    <n v="1.973997385349791E-3"/>
    <n v="3.8646543621592925E-3"/>
    <n v="1.1603663064314268E-2"/>
    <n v="1938"/>
    <s v="1"/>
  </r>
  <r>
    <x v="1"/>
    <x v="1"/>
    <x v="2"/>
    <x v="2"/>
    <x v="0"/>
    <x v="5"/>
    <s v="Proportion of individuals who accessed financial services from a SHG"/>
    <x v="10"/>
    <x v="10"/>
    <s v="all question respondents"/>
    <x v="25"/>
    <x v="25"/>
    <x v="5"/>
    <s v="chama_use_finserv"/>
    <n v="1.6703508420324115E-2"/>
    <n v="1.4810249614648305E-3"/>
    <n v="1.3800347263691158E-2"/>
    <n v="1.9606669576957069E-2"/>
    <n v="6727"/>
    <s v="1"/>
  </r>
  <r>
    <x v="1"/>
    <x v="1"/>
    <x v="2"/>
    <x v="2"/>
    <x v="0"/>
    <x v="5"/>
    <s v="Proportion of individuals who accessed financial services from a SHG"/>
    <x v="10"/>
    <x v="10"/>
    <s v="all question respondents"/>
    <x v="26"/>
    <x v="26"/>
    <x v="5"/>
    <s v="chama_use_finserv"/>
    <n v="9.4524683030886274E-3"/>
    <n v="2.5319657587455128E-3"/>
    <n v="4.4892132385390502E-3"/>
    <n v="1.4415723367638205E-2"/>
    <n v="1215"/>
    <s v="1"/>
  </r>
  <r>
    <x v="1"/>
    <x v="1"/>
    <x v="2"/>
    <x v="2"/>
    <x v="0"/>
    <x v="5"/>
    <s v="Proportion of individuals who accessed financial services from a SHG"/>
    <x v="10"/>
    <x v="10"/>
    <s v="all question respondents"/>
    <x v="27"/>
    <x v="27"/>
    <x v="5"/>
    <s v="chama_use_finserv"/>
    <n v="1.5528712492400003E-2"/>
    <n v="1.3693733994099772E-3"/>
    <n v="1.2844414951485209E-2"/>
    <n v="1.8213010033314797E-2"/>
    <n v="7450"/>
    <s v="1"/>
  </r>
  <r>
    <x v="1"/>
    <x v="1"/>
    <x v="2"/>
    <x v="2"/>
    <x v="0"/>
    <x v="5"/>
    <s v="Proportion of individuals who accessed financial services from a SHG"/>
    <x v="10"/>
    <x v="10"/>
    <s v="all question respondents"/>
    <x v="28"/>
    <x v="28"/>
    <x v="5"/>
    <s v="chama_use_finserv"/>
    <n v="1.333798213757488E-2"/>
    <n v="1.3446565099891998E-3"/>
    <n v="1.0702135578342542E-2"/>
    <n v="1.5973828696807219E-2"/>
    <n v="6371"/>
    <s v="1"/>
  </r>
  <r>
    <x v="1"/>
    <x v="1"/>
    <x v="2"/>
    <x v="2"/>
    <x v="0"/>
    <x v="5"/>
    <s v="Proportion of individuals who accessed financial services from a SHG"/>
    <x v="10"/>
    <x v="10"/>
    <s v="all question respondents"/>
    <x v="29"/>
    <x v="29"/>
    <x v="5"/>
    <s v="chama_use_finserv"/>
    <n v="1.8304693642147988E-2"/>
    <n v="2.7410196034685333E-3"/>
    <n v="1.2931643322666064E-2"/>
    <n v="2.3677743961629912E-2"/>
    <n v="2294"/>
    <s v="1"/>
  </r>
  <r>
    <x v="1"/>
    <x v="1"/>
    <x v="2"/>
    <x v="2"/>
    <x v="0"/>
    <x v="5"/>
    <s v="Proportion of individuals who accessed financial services from a SHG"/>
    <x v="11"/>
    <x v="11"/>
    <s v="all question respondents"/>
    <x v="17"/>
    <x v="17"/>
    <x v="5"/>
    <s v="group_use_finserv"/>
    <n v="0.1613537836884929"/>
    <n v="6.1328860279927832E-3"/>
    <n v="0.14933186848936247"/>
    <n v="0.17337569888762333"/>
    <n v="3813"/>
    <s v="1"/>
  </r>
  <r>
    <x v="1"/>
    <x v="1"/>
    <x v="2"/>
    <x v="2"/>
    <x v="0"/>
    <x v="5"/>
    <s v="Proportion of individuals who accessed financial services from a SHG"/>
    <x v="11"/>
    <x v="11"/>
    <s v="all question respondents"/>
    <x v="18"/>
    <x v="18"/>
    <x v="5"/>
    <s v="group_use_finserv"/>
    <n v="0.10799548102582139"/>
    <n v="4.5263132850660069E-3"/>
    <n v="9.912283049401778E-2"/>
    <n v="0.116868131557625"/>
    <n v="4852"/>
    <s v="1"/>
  </r>
  <r>
    <x v="1"/>
    <x v="1"/>
    <x v="2"/>
    <x v="2"/>
    <x v="0"/>
    <x v="5"/>
    <s v="Proportion of individuals who accessed financial services from a SHG"/>
    <x v="11"/>
    <x v="11"/>
    <s v="all question respondents"/>
    <x v="15"/>
    <x v="15"/>
    <x v="5"/>
    <s v="group_use_finserv"/>
    <n v="0.1444428262543592"/>
    <n v="6.0264781644495183E-3"/>
    <n v="0.13262949577475541"/>
    <n v="0.15625615673396298"/>
    <n v="3384"/>
    <s v="1"/>
  </r>
  <r>
    <x v="1"/>
    <x v="1"/>
    <x v="2"/>
    <x v="2"/>
    <x v="0"/>
    <x v="5"/>
    <s v="Proportion of individuals who accessed financial services from a SHG"/>
    <x v="11"/>
    <x v="11"/>
    <s v="all question respondents"/>
    <x v="16"/>
    <x v="16"/>
    <x v="5"/>
    <s v="group_use_finserv"/>
    <n v="0.11907474244485004"/>
    <n v="4.4303849907341552E-3"/>
    <n v="0.11039013418456281"/>
    <n v="0.12775935070513728"/>
    <n v="5281"/>
    <s v="1"/>
  </r>
  <r>
    <x v="1"/>
    <x v="1"/>
    <x v="2"/>
    <x v="2"/>
    <x v="0"/>
    <x v="5"/>
    <s v="Proportion of individuals who accessed financial services from a SHG"/>
    <x v="11"/>
    <x v="11"/>
    <s v="all question respondents"/>
    <x v="22"/>
    <x v="22"/>
    <x v="5"/>
    <s v="group_use_finserv"/>
    <n v="7.4300266083845296E-2"/>
    <n v="5.3492681250891178E-3"/>
    <n v="6.3814428342249402E-2"/>
    <n v="8.4786103825441189E-2"/>
    <n v="2462"/>
    <s v="1"/>
  </r>
  <r>
    <x v="1"/>
    <x v="1"/>
    <x v="2"/>
    <x v="2"/>
    <x v="0"/>
    <x v="5"/>
    <s v="Proportion of individuals who accessed financial services from a SHG"/>
    <x v="11"/>
    <x v="11"/>
    <s v="all question respondents"/>
    <x v="23"/>
    <x v="23"/>
    <x v="5"/>
    <s v="group_use_finserv"/>
    <n v="0.15394714930018585"/>
    <n v="4.6964498859814741E-3"/>
    <n v="0.14474099056700068"/>
    <n v="0.16315330803337103"/>
    <n v="6203"/>
    <s v="1"/>
  </r>
  <r>
    <x v="1"/>
    <x v="1"/>
    <x v="2"/>
    <x v="2"/>
    <x v="0"/>
    <x v="5"/>
    <s v="Proportion of individuals who accessed financial services from a SHG"/>
    <x v="11"/>
    <x v="11"/>
    <s v="all question respondents"/>
    <x v="24"/>
    <x v="24"/>
    <x v="5"/>
    <s v="group_use_finserv"/>
    <n v="6.7974033428115005E-2"/>
    <n v="5.7988836120053721E-3"/>
    <n v="5.6606842400113426E-2"/>
    <n v="7.9341224456116591E-2"/>
    <n v="1938"/>
    <s v="1"/>
  </r>
  <r>
    <x v="1"/>
    <x v="1"/>
    <x v="2"/>
    <x v="2"/>
    <x v="0"/>
    <x v="5"/>
    <s v="Proportion of individuals who accessed financial services from a SHG"/>
    <x v="11"/>
    <x v="11"/>
    <s v="all question respondents"/>
    <x v="25"/>
    <x v="25"/>
    <x v="5"/>
    <s v="group_use_finserv"/>
    <n v="0.1496745402435313"/>
    <n v="4.4557677409024169E-3"/>
    <n v="0.14094017575613488"/>
    <n v="0.15840890473092772"/>
    <n v="6727"/>
    <s v="1"/>
  </r>
  <r>
    <x v="1"/>
    <x v="1"/>
    <x v="2"/>
    <x v="2"/>
    <x v="0"/>
    <x v="5"/>
    <s v="Proportion of individuals who accessed financial services from a SHG"/>
    <x v="11"/>
    <x v="11"/>
    <s v="all question respondents"/>
    <x v="26"/>
    <x v="26"/>
    <x v="5"/>
    <s v="group_use_finserv"/>
    <n v="0.11920863169188177"/>
    <n v="9.5066788204836612E-3"/>
    <n v="0.10057328023034007"/>
    <n v="0.13784398315342347"/>
    <n v="1215"/>
    <s v="1"/>
  </r>
  <r>
    <x v="1"/>
    <x v="1"/>
    <x v="2"/>
    <x v="2"/>
    <x v="0"/>
    <x v="5"/>
    <s v="Proportion of individuals who accessed financial services from a SHG"/>
    <x v="11"/>
    <x v="11"/>
    <s v="all question respondents"/>
    <x v="27"/>
    <x v="27"/>
    <x v="5"/>
    <s v="group_use_finserv"/>
    <n v="0.13336777685481335"/>
    <n v="4.0310711031939827E-3"/>
    <n v="0.12546591878292546"/>
    <n v="0.14126963492670125"/>
    <n v="7450"/>
    <s v="1"/>
  </r>
  <r>
    <x v="1"/>
    <x v="1"/>
    <x v="2"/>
    <x v="2"/>
    <x v="0"/>
    <x v="5"/>
    <s v="Proportion of individuals who accessed financial services from a SHG"/>
    <x v="11"/>
    <x v="11"/>
    <s v="all question respondents"/>
    <x v="28"/>
    <x v="28"/>
    <x v="5"/>
    <s v="group_use_finserv"/>
    <n v="0.10985843577851903"/>
    <n v="3.9765957743839652E-3"/>
    <n v="0.10206336230696605"/>
    <n v="0.11765350925007201"/>
    <n v="6371"/>
    <s v="1"/>
  </r>
  <r>
    <x v="1"/>
    <x v="1"/>
    <x v="2"/>
    <x v="2"/>
    <x v="0"/>
    <x v="5"/>
    <s v="Proportion of individuals who accessed financial services from a SHG"/>
    <x v="11"/>
    <x v="11"/>
    <s v="all question respondents"/>
    <x v="29"/>
    <x v="29"/>
    <x v="5"/>
    <s v="group_use_finserv"/>
    <n v="0.18845960369789194"/>
    <n v="8.3921543402652749E-3"/>
    <n v="0.17200898528493186"/>
    <n v="0.20491022211085202"/>
    <n v="2294"/>
    <s v="1"/>
  </r>
  <r>
    <x v="1"/>
    <x v="1"/>
    <x v="2"/>
    <x v="2"/>
    <x v="0"/>
    <x v="5"/>
    <s v="Proportion of individuals who accessed financial services from a SHG"/>
    <x v="3"/>
    <x v="3"/>
    <s v="all question respondents"/>
    <x v="17"/>
    <x v="17"/>
    <x v="5"/>
    <s v="SHG_use_finserv"/>
    <n v="0.59611412847100587"/>
    <n v="8.1928699776034862E-3"/>
    <n v="0.58005415480466227"/>
    <n v="0.61217410213734946"/>
    <n v="3813"/>
    <s v="1"/>
  </r>
  <r>
    <x v="1"/>
    <x v="1"/>
    <x v="2"/>
    <x v="2"/>
    <x v="0"/>
    <x v="5"/>
    <s v="Proportion of individuals who accessed financial services from a SHG"/>
    <x v="3"/>
    <x v="3"/>
    <s v="all question respondents"/>
    <x v="18"/>
    <x v="18"/>
    <x v="5"/>
    <s v="SHG_use_finserv"/>
    <n v="0.52309989822745706"/>
    <n v="7.432247832173864E-3"/>
    <n v="0.50853092486491791"/>
    <n v="0.53766887158999621"/>
    <n v="4852"/>
    <s v="1"/>
  </r>
  <r>
    <x v="1"/>
    <x v="1"/>
    <x v="2"/>
    <x v="2"/>
    <x v="0"/>
    <x v="5"/>
    <s v="Proportion of individuals who accessed financial services from a SHG"/>
    <x v="3"/>
    <x v="3"/>
    <s v="all question respondents"/>
    <x v="15"/>
    <x v="15"/>
    <x v="5"/>
    <s v="SHG_use_finserv"/>
    <n v="0.51371528862461879"/>
    <n v="8.6827298437957626E-3"/>
    <n v="0.49669507311716787"/>
    <n v="0.53073550413206971"/>
    <n v="3384"/>
    <s v="1"/>
  </r>
  <r>
    <x v="1"/>
    <x v="1"/>
    <x v="2"/>
    <x v="2"/>
    <x v="0"/>
    <x v="5"/>
    <s v="Proportion of individuals who accessed financial services from a SHG"/>
    <x v="3"/>
    <x v="3"/>
    <s v="all question respondents"/>
    <x v="16"/>
    <x v="16"/>
    <x v="5"/>
    <s v="SHG_use_finserv"/>
    <n v="0.59461965146945228"/>
    <n v="6.8925442347954535E-3"/>
    <n v="0.5811086255154797"/>
    <n v="0.60813067742342486"/>
    <n v="5281"/>
    <s v="1"/>
  </r>
  <r>
    <x v="1"/>
    <x v="1"/>
    <x v="2"/>
    <x v="2"/>
    <x v="0"/>
    <x v="5"/>
    <s v="Proportion of individuals who accessed financial services from a SHG"/>
    <x v="3"/>
    <x v="3"/>
    <s v="all question respondents"/>
    <x v="22"/>
    <x v="22"/>
    <x v="5"/>
    <s v="SHG_use_finserv"/>
    <n v="0.33583949987479494"/>
    <n v="9.6642043605671708E-3"/>
    <n v="0.31689536089039089"/>
    <n v="0.354783638859199"/>
    <n v="2462"/>
    <s v="1"/>
  </r>
  <r>
    <x v="1"/>
    <x v="1"/>
    <x v="2"/>
    <x v="2"/>
    <x v="0"/>
    <x v="5"/>
    <s v="Proportion of individuals who accessed financial services from a SHG"/>
    <x v="3"/>
    <x v="3"/>
    <s v="all question respondents"/>
    <x v="23"/>
    <x v="23"/>
    <x v="5"/>
    <s v="SHG_use_finserv"/>
    <n v="0.64157611773477907"/>
    <n v="6.3562025500363628E-3"/>
    <n v="0.62911644904107544"/>
    <n v="0.6540357864284827"/>
    <n v="6203"/>
    <s v="1"/>
  </r>
  <r>
    <x v="1"/>
    <x v="1"/>
    <x v="2"/>
    <x v="2"/>
    <x v="0"/>
    <x v="5"/>
    <s v="Proportion of individuals who accessed financial services from a SHG"/>
    <x v="3"/>
    <x v="3"/>
    <s v="all question respondents"/>
    <x v="24"/>
    <x v="24"/>
    <x v="5"/>
    <s v="SHG_use_finserv"/>
    <n v="0.31409169527065439"/>
    <n v="1.0707588118963151E-2"/>
    <n v="0.29310227597183824"/>
    <n v="0.33508111456947054"/>
    <n v="1938"/>
    <s v="1"/>
  </r>
  <r>
    <x v="1"/>
    <x v="1"/>
    <x v="2"/>
    <x v="2"/>
    <x v="0"/>
    <x v="5"/>
    <s v="Proportion of individuals who accessed financial services from a SHG"/>
    <x v="3"/>
    <x v="3"/>
    <s v="all question respondents"/>
    <x v="25"/>
    <x v="25"/>
    <x v="5"/>
    <s v="SHG_use_finserv"/>
    <n v="0.62444636103859641"/>
    <n v="6.1530241414529344E-3"/>
    <n v="0.61238497034763661"/>
    <n v="0.6365077517295562"/>
    <n v="6727"/>
    <s v="1"/>
  </r>
  <r>
    <x v="1"/>
    <x v="1"/>
    <x v="2"/>
    <x v="2"/>
    <x v="0"/>
    <x v="5"/>
    <s v="Proportion of individuals who accessed financial services from a SHG"/>
    <x v="3"/>
    <x v="3"/>
    <s v="all question respondents"/>
    <x v="26"/>
    <x v="26"/>
    <x v="5"/>
    <s v="SHG_use_finserv"/>
    <n v="0.34113017051986255"/>
    <n v="1.3774866479984249E-2"/>
    <n v="0.31412815614264217"/>
    <n v="0.36813218489708294"/>
    <n v="1215"/>
    <s v="1"/>
  </r>
  <r>
    <x v="1"/>
    <x v="1"/>
    <x v="2"/>
    <x v="2"/>
    <x v="0"/>
    <x v="5"/>
    <s v="Proportion of individuals who accessed financial services from a SHG"/>
    <x v="3"/>
    <x v="3"/>
    <s v="all question respondents"/>
    <x v="27"/>
    <x v="27"/>
    <x v="5"/>
    <s v="SHG_use_finserv"/>
    <n v="0.58890356600713156"/>
    <n v="5.9331228688174666E-3"/>
    <n v="0.57727323410965625"/>
    <n v="0.60053389790460687"/>
    <n v="7450"/>
    <s v="1"/>
  </r>
  <r>
    <x v="1"/>
    <x v="1"/>
    <x v="2"/>
    <x v="2"/>
    <x v="0"/>
    <x v="5"/>
    <s v="Proportion of individuals who accessed financial services from a SHG"/>
    <x v="3"/>
    <x v="3"/>
    <s v="all question respondents"/>
    <x v="28"/>
    <x v="28"/>
    <x v="5"/>
    <s v="SHG_use_finserv"/>
    <n v="0.48124186845842204"/>
    <n v="6.4406555376601811E-3"/>
    <n v="0.46861665182352197"/>
    <n v="0.49386708509332211"/>
    <n v="6371"/>
    <s v="1"/>
  </r>
  <r>
    <x v="1"/>
    <x v="1"/>
    <x v="2"/>
    <x v="2"/>
    <x v="0"/>
    <x v="5"/>
    <s v="Proportion of individuals who accessed financial services from a SHG"/>
    <x v="3"/>
    <x v="3"/>
    <s v="all question respondents"/>
    <x v="29"/>
    <x v="29"/>
    <x v="5"/>
    <s v="SHG_use_finserv"/>
    <n v="0.75052586983570879"/>
    <n v="9.4144827983165501E-3"/>
    <n v="0.73207124450459427"/>
    <n v="0.76898049516682332"/>
    <n v="2294"/>
    <s v="1"/>
  </r>
  <r>
    <x v="1"/>
    <x v="1"/>
    <x v="2"/>
    <x v="2"/>
    <x v="0"/>
    <x v="5"/>
    <s v="Proportion of individuals who accessed financial services from a SHG"/>
    <x v="11"/>
    <x v="11"/>
    <s v="all question respondents"/>
    <x v="14"/>
    <x v="14"/>
    <x v="5"/>
    <s v="groupfriends_use_all"/>
    <n v="0.13144072922505279"/>
    <n v="3.715349483240604E-3"/>
    <n v="0.12415776061634538"/>
    <n v="0.13872369783376018"/>
    <n v="8665"/>
    <s v="1"/>
  </r>
  <r>
    <x v="1"/>
    <x v="1"/>
    <x v="2"/>
    <x v="2"/>
    <x v="0"/>
    <x v="6"/>
    <s v="Proportion of individuals who belong to a SHG"/>
    <x v="12"/>
    <x v="12"/>
    <s v="all question respondents"/>
    <x v="14"/>
    <x v="14"/>
    <x v="6"/>
    <s v="sg_member"/>
    <n v="0.40407748879751559"/>
    <n v="5.3640935618564159E-3"/>
    <n v="0.39356258967392221"/>
    <n v="0.41459238792110897"/>
    <n v="8665"/>
    <s v="1"/>
  </r>
  <r>
    <x v="1"/>
    <x v="1"/>
    <x v="2"/>
    <x v="2"/>
    <x v="0"/>
    <x v="6"/>
    <s v="Proportion of individuals who belong to a SHG"/>
    <x v="12"/>
    <x v="12"/>
    <s v="all question respondents"/>
    <x v="17"/>
    <x v="17"/>
    <x v="6"/>
    <s v="sg_member"/>
    <n v="0.42679538327165939"/>
    <n v="8.1690889023164313E-3"/>
    <n v="0.41078202616873144"/>
    <n v="0.44280874037458734"/>
    <n v="3813"/>
    <s v="1"/>
  </r>
  <r>
    <x v="1"/>
    <x v="1"/>
    <x v="2"/>
    <x v="2"/>
    <x v="0"/>
    <x v="6"/>
    <s v="Proportion of individuals who belong to a SHG"/>
    <x v="12"/>
    <x v="12"/>
    <s v="all question respondents"/>
    <x v="18"/>
    <x v="18"/>
    <x v="6"/>
    <s v="sg_member"/>
    <n v="0.38627166174092969"/>
    <n v="7.0891688063136121E-3"/>
    <n v="0.37237520486356029"/>
    <n v="0.4001681186182991"/>
    <n v="4852"/>
    <s v="1"/>
  </r>
  <r>
    <x v="1"/>
    <x v="1"/>
    <x v="2"/>
    <x v="2"/>
    <x v="0"/>
    <x v="6"/>
    <s v="Proportion of individuals who belong to a SHG"/>
    <x v="12"/>
    <x v="12"/>
    <s v="all question respondents"/>
    <x v="15"/>
    <x v="15"/>
    <x v="6"/>
    <s v="sg_member"/>
    <n v="0.32507344691695012"/>
    <n v="8.0589237608564325E-3"/>
    <n v="0.30927603969185902"/>
    <n v="0.34087085414204121"/>
    <n v="3384"/>
    <s v="1"/>
  </r>
  <r>
    <x v="1"/>
    <x v="1"/>
    <x v="2"/>
    <x v="2"/>
    <x v="0"/>
    <x v="6"/>
    <s v="Proportion of individuals who belong to a SHG"/>
    <x v="12"/>
    <x v="12"/>
    <s v="all question respondents"/>
    <x v="16"/>
    <x v="16"/>
    <x v="6"/>
    <s v="sg_member"/>
    <n v="0.47921636334026091"/>
    <n v="6.9375639987567734E-3"/>
    <n v="0.46561708794187379"/>
    <n v="0.49281563873864803"/>
    <n v="5281"/>
    <s v="1"/>
  </r>
  <r>
    <x v="1"/>
    <x v="1"/>
    <x v="2"/>
    <x v="2"/>
    <x v="0"/>
    <x v="6"/>
    <s v="Proportion of individuals who belong to a SHG"/>
    <x v="12"/>
    <x v="12"/>
    <s v="all question respondents"/>
    <x v="22"/>
    <x v="22"/>
    <x v="6"/>
    <s v="sg_member"/>
    <n v="0.21814358857013683"/>
    <n v="8.2448644110820722E-3"/>
    <n v="0.20198169344833922"/>
    <n v="0.23430548369193444"/>
    <n v="2462"/>
    <s v="1"/>
  </r>
  <r>
    <x v="1"/>
    <x v="1"/>
    <x v="2"/>
    <x v="2"/>
    <x v="0"/>
    <x v="6"/>
    <s v="Proportion of individuals who belong to a SHG"/>
    <x v="12"/>
    <x v="12"/>
    <s v="all question respondents"/>
    <x v="23"/>
    <x v="23"/>
    <x v="6"/>
    <s v="sg_member"/>
    <n v="0.47731292013071769"/>
    <n v="6.5026569936263408E-3"/>
    <n v="0.46456616589631788"/>
    <n v="0.49005967436511749"/>
    <n v="6203"/>
    <s v="1"/>
  </r>
  <r>
    <x v="1"/>
    <x v="1"/>
    <x v="2"/>
    <x v="2"/>
    <x v="0"/>
    <x v="6"/>
    <s v="Proportion of individuals who belong to a SHG"/>
    <x v="12"/>
    <x v="12"/>
    <s v="all question respondents"/>
    <x v="24"/>
    <x v="24"/>
    <x v="6"/>
    <s v="sg_member"/>
    <n v="0.19935758866445291"/>
    <n v="8.988884015800452E-3"/>
    <n v="0.18173723816722706"/>
    <n v="0.21697793916167876"/>
    <n v="1938"/>
    <s v="1"/>
  </r>
  <r>
    <x v="1"/>
    <x v="1"/>
    <x v="2"/>
    <x v="2"/>
    <x v="0"/>
    <x v="6"/>
    <s v="Proportion of individuals who belong to a SHG"/>
    <x v="12"/>
    <x v="12"/>
    <s v="all question respondents"/>
    <x v="25"/>
    <x v="25"/>
    <x v="6"/>
    <s v="sg_member"/>
    <n v="0.46289296554285081"/>
    <n v="6.2226621201780415E-3"/>
    <n v="0.45069506785158953"/>
    <n v="0.47509086323411209"/>
    <n v="6727"/>
    <s v="1"/>
  </r>
  <r>
    <x v="1"/>
    <x v="1"/>
    <x v="2"/>
    <x v="2"/>
    <x v="0"/>
    <x v="6"/>
    <s v="Proportion of individuals who belong to a SHG"/>
    <x v="12"/>
    <x v="12"/>
    <s v="all question respondents"/>
    <x v="26"/>
    <x v="26"/>
    <x v="6"/>
    <s v="sg_member"/>
    <n v="0.22716492580740791"/>
    <n v="1.2010077545871833E-2"/>
    <n v="0.20362231746079448"/>
    <n v="0.25070753415402136"/>
    <n v="1215"/>
    <s v="1"/>
  </r>
  <r>
    <x v="1"/>
    <x v="1"/>
    <x v="2"/>
    <x v="2"/>
    <x v="0"/>
    <x v="6"/>
    <s v="Proportion of individuals who belong to a SHG"/>
    <x v="12"/>
    <x v="12"/>
    <s v="all question respondents"/>
    <x v="27"/>
    <x v="27"/>
    <x v="6"/>
    <s v="sg_member"/>
    <n v="0.43194833713407016"/>
    <n v="5.8587639323327296E-3"/>
    <n v="0.42046376643689054"/>
    <n v="0.44343290783124978"/>
    <n v="7450"/>
    <s v="1"/>
  </r>
  <r>
    <x v="1"/>
    <x v="1"/>
    <x v="2"/>
    <x v="2"/>
    <x v="0"/>
    <x v="6"/>
    <s v="Proportion of individuals who belong to a SHG"/>
    <x v="12"/>
    <x v="12"/>
    <s v="all question respondents"/>
    <x v="28"/>
    <x v="28"/>
    <x v="6"/>
    <s v="sg_member"/>
    <n v="0.35637695937794095"/>
    <n v="6.0594004190849138E-3"/>
    <n v="0.34449909344935209"/>
    <n v="0.36825482530652981"/>
    <n v="6371"/>
    <s v="1"/>
  </r>
  <r>
    <x v="1"/>
    <x v="1"/>
    <x v="2"/>
    <x v="2"/>
    <x v="0"/>
    <x v="6"/>
    <s v="Proportion of individuals who belong to a SHG"/>
    <x v="12"/>
    <x v="12"/>
    <s v="all question respondents"/>
    <x v="29"/>
    <x v="29"/>
    <x v="6"/>
    <s v="sg_member"/>
    <n v="0.53009887322547689"/>
    <n v="1.072387221783953E-2"/>
    <n v="0.50907753322001581"/>
    <n v="0.55112021323093796"/>
    <n v="2294"/>
    <s v="1"/>
  </r>
  <r>
    <x v="1"/>
    <x v="1"/>
    <x v="1"/>
    <x v="1"/>
    <x v="0"/>
    <x v="7"/>
    <s v="Proportion of individuals who have interacted with a SHG"/>
    <x v="2"/>
    <x v="2"/>
    <s v="all question respondents"/>
    <x v="14"/>
    <x v="14"/>
    <x v="7"/>
    <s v="SACCO_use_any"/>
    <n v="0.10414071758131332"/>
    <n v="5.6705322875929259E-3"/>
    <n v="9.3022191235690013E-2"/>
    <n v="0.11525924392693664"/>
    <n v="3000"/>
    <s v="1"/>
  </r>
  <r>
    <x v="1"/>
    <x v="1"/>
    <x v="1"/>
    <x v="1"/>
    <x v="0"/>
    <x v="7"/>
    <s v="Proportion of individuals who have interacted with a SHG"/>
    <x v="6"/>
    <x v="6"/>
    <s v="all question respondents"/>
    <x v="14"/>
    <x v="14"/>
    <x v="7"/>
    <s v="coop_use_any"/>
    <n v="3.1682154990952095E-2"/>
    <n v="3.2137002836368556E-3"/>
    <n v="2.5380875065479501E-2"/>
    <n v="3.798343491642469E-2"/>
    <n v="3000"/>
    <s v="1"/>
  </r>
  <r>
    <x v="1"/>
    <x v="1"/>
    <x v="1"/>
    <x v="1"/>
    <x v="0"/>
    <x v="7"/>
    <s v="Proportion of individuals who have interacted with a SHG"/>
    <x v="8"/>
    <x v="8"/>
    <s v="all question respondents"/>
    <x v="14"/>
    <x v="14"/>
    <x v="7"/>
    <s v="merry_use_any"/>
    <n v="0.33992479119427577"/>
    <n v="8.7528476643005514E-3"/>
    <n v="0.32276259857830464"/>
    <n v="0.35708698381024689"/>
    <n v="3000"/>
    <s v="1"/>
  </r>
  <r>
    <x v="1"/>
    <x v="1"/>
    <x v="1"/>
    <x v="1"/>
    <x v="0"/>
    <x v="7"/>
    <s v="Proportion of individuals who have interacted with a SHG"/>
    <x v="13"/>
    <x v="3"/>
    <s v="all question respondents"/>
    <x v="14"/>
    <x v="14"/>
    <x v="7"/>
    <s v="SHG_membership"/>
    <n v="0.32693049099770871"/>
    <n v="8.7571280468971002E-3"/>
    <n v="0.30975974475982393"/>
    <n v="0.34410123723559349"/>
    <n v="2932"/>
    <s v="1"/>
  </r>
  <r>
    <x v="1"/>
    <x v="1"/>
    <x v="1"/>
    <x v="1"/>
    <x v="0"/>
    <x v="7"/>
    <s v="Proportion of individuals who have interacted with a SHG"/>
    <x v="3"/>
    <x v="3"/>
    <s v="all question respondents"/>
    <x v="14"/>
    <x v="14"/>
    <x v="7"/>
    <s v="SHG_use_any"/>
    <n v="0.42597665653977257"/>
    <n v="9.2394720651457814E-3"/>
    <n v="0.40786031254138905"/>
    <n v="0.44409300053815609"/>
    <n v="3000"/>
    <s v="1"/>
  </r>
  <r>
    <x v="1"/>
    <x v="1"/>
    <x v="1"/>
    <x v="1"/>
    <x v="0"/>
    <x v="7"/>
    <s v="Proportion of individuals who have interacted with a SHG"/>
    <x v="2"/>
    <x v="2"/>
    <s v="all question respondents"/>
    <x v="15"/>
    <x v="15"/>
    <x v="7"/>
    <s v="SACCO_use_any"/>
    <n v="0.1322980886807173"/>
    <n v="9.3377889352680623E-3"/>
    <n v="0.11398896935627391"/>
    <n v="0.1506072080051607"/>
    <n v="1247"/>
    <s v="1"/>
  </r>
  <r>
    <x v="1"/>
    <x v="1"/>
    <x v="1"/>
    <x v="1"/>
    <x v="0"/>
    <x v="7"/>
    <s v="Proportion of individuals who have interacted with a SHG"/>
    <x v="2"/>
    <x v="2"/>
    <s v="all question respondents"/>
    <x v="16"/>
    <x v="16"/>
    <x v="7"/>
    <s v="SACCO_use_any"/>
    <n v="7.7099874892125761E-2"/>
    <n v="6.5429833491434056E-3"/>
    <n v="6.4270685486821022E-2"/>
    <n v="8.99290642974305E-2"/>
    <n v="1753"/>
    <s v="1"/>
  </r>
  <r>
    <x v="1"/>
    <x v="1"/>
    <x v="1"/>
    <x v="1"/>
    <x v="0"/>
    <x v="7"/>
    <s v="Proportion of individuals who have interacted with a SHG"/>
    <x v="2"/>
    <x v="2"/>
    <s v="all question respondents"/>
    <x v="17"/>
    <x v="17"/>
    <x v="7"/>
    <s v="SACCO_use_any"/>
    <n v="0.1147234444251862"/>
    <n v="9.8212517481816343E-3"/>
    <n v="9.5466372818684558E-2"/>
    <n v="0.13398051603168784"/>
    <n v="1169"/>
    <s v="1"/>
  </r>
  <r>
    <x v="1"/>
    <x v="1"/>
    <x v="1"/>
    <x v="1"/>
    <x v="0"/>
    <x v="7"/>
    <s v="Proportion of individuals who have interacted with a SHG"/>
    <x v="2"/>
    <x v="2"/>
    <s v="all question respondents"/>
    <x v="18"/>
    <x v="18"/>
    <x v="7"/>
    <s v="SACCO_use_any"/>
    <n v="9.8137891671759236E-2"/>
    <n v="6.9127115640692004E-3"/>
    <n v="8.4583755702378458E-2"/>
    <n v="0.11169202764114002"/>
    <n v="1831"/>
    <s v="1"/>
  </r>
  <r>
    <x v="1"/>
    <x v="1"/>
    <x v="1"/>
    <x v="1"/>
    <x v="0"/>
    <x v="7"/>
    <s v="Proportion of individuals who have interacted with a SHG"/>
    <x v="2"/>
    <x v="2"/>
    <s v="all question respondents"/>
    <x v="19"/>
    <x v="19"/>
    <x v="7"/>
    <s v="SACCO_use_any"/>
    <n v="2.6315919995713356E-2"/>
    <n v="6.5477917761928919E-3"/>
    <n v="1.3477302441494324E-2"/>
    <n v="3.9154537549932387E-2"/>
    <n v="578"/>
    <s v="1"/>
  </r>
  <r>
    <x v="1"/>
    <x v="1"/>
    <x v="1"/>
    <x v="1"/>
    <x v="0"/>
    <x v="7"/>
    <s v="Proportion of individuals who have interacted with a SHG"/>
    <x v="2"/>
    <x v="2"/>
    <s v="all question respondents"/>
    <x v="20"/>
    <x v="20"/>
    <x v="7"/>
    <s v="SACCO_use_any"/>
    <n v="6.7008595890758318E-2"/>
    <n v="8.5607597494736839E-3"/>
    <n v="5.0223040675539031E-2"/>
    <n v="8.3794151105977599E-2"/>
    <n v="862"/>
    <s v="1"/>
  </r>
  <r>
    <x v="1"/>
    <x v="1"/>
    <x v="1"/>
    <x v="1"/>
    <x v="0"/>
    <x v="7"/>
    <s v="Proportion of individuals who have interacted with a SHG"/>
    <x v="2"/>
    <x v="2"/>
    <s v="all question respondents"/>
    <x v="21"/>
    <x v="21"/>
    <x v="7"/>
    <s v="SACCO_use_any"/>
    <n v="0.15398737593637254"/>
    <n v="9.3481320587849078E-3"/>
    <n v="0.13565797627747631"/>
    <n v="0.17231677559526878"/>
    <n v="1560"/>
    <s v="1"/>
  </r>
  <r>
    <x v="1"/>
    <x v="1"/>
    <x v="1"/>
    <x v="1"/>
    <x v="0"/>
    <x v="7"/>
    <s v="Proportion of individuals who have interacted with a SHG"/>
    <x v="2"/>
    <x v="2"/>
    <s v="all question respondents"/>
    <x v="22"/>
    <x v="22"/>
    <x v="7"/>
    <s v="SACCO_use_any"/>
    <n v="2.0460368126127705E-2"/>
    <n v="5.8751969294845476E-3"/>
    <n v="8.940544495262142E-3"/>
    <n v="3.1980191756993265E-2"/>
    <n v="541"/>
    <s v="1"/>
  </r>
  <r>
    <x v="1"/>
    <x v="1"/>
    <x v="1"/>
    <x v="1"/>
    <x v="0"/>
    <x v="7"/>
    <s v="Proportion of individuals who have interacted with a SHG"/>
    <x v="2"/>
    <x v="2"/>
    <s v="all question respondents"/>
    <x v="23"/>
    <x v="23"/>
    <x v="7"/>
    <s v="SACCO_use_any"/>
    <n v="0.12363711774876178"/>
    <n v="6.7881411098799343E-3"/>
    <n v="0.11032723396004843"/>
    <n v="0.13694700153747513"/>
    <n v="2459"/>
    <s v="1"/>
  </r>
  <r>
    <x v="1"/>
    <x v="1"/>
    <x v="1"/>
    <x v="1"/>
    <x v="0"/>
    <x v="7"/>
    <s v="Proportion of individuals who have interacted with a SHG"/>
    <x v="2"/>
    <x v="2"/>
    <s v="all question respondents"/>
    <x v="24"/>
    <x v="24"/>
    <x v="7"/>
    <s v="SACCO_use_any"/>
    <n v="1.2853768570946184E-2"/>
    <n v="7.5896530620527813E-3"/>
    <n v="-2.027684041396716E-3"/>
    <n v="2.7735221183289083E-2"/>
    <n v="194"/>
    <s v="1"/>
  </r>
  <r>
    <x v="1"/>
    <x v="1"/>
    <x v="1"/>
    <x v="1"/>
    <x v="0"/>
    <x v="7"/>
    <s v="Proportion of individuals who have interacted with a SHG"/>
    <x v="2"/>
    <x v="2"/>
    <s v="all question respondents"/>
    <x v="25"/>
    <x v="25"/>
    <x v="7"/>
    <s v="SACCO_use_any"/>
    <n v="0.11092673931414079"/>
    <n v="6.043643715420547E-3"/>
    <n v="9.9076632751748175E-2"/>
    <n v="0.12277684587653341"/>
    <n v="2806"/>
    <s v="1"/>
  </r>
  <r>
    <x v="1"/>
    <x v="1"/>
    <x v="1"/>
    <x v="1"/>
    <x v="0"/>
    <x v="7"/>
    <s v="Proportion of individuals who have interacted with a SHG"/>
    <x v="2"/>
    <x v="2"/>
    <s v="all question respondents"/>
    <x v="26"/>
    <x v="26"/>
    <x v="7"/>
    <s v="SACCO_use_any"/>
    <n v="4.0196047228172214E-3"/>
    <n v="4.0141001012824551E-3"/>
    <n v="-3.8510634025949479E-3"/>
    <n v="1.189027284822939E-2"/>
    <n v="217"/>
    <s v="1"/>
  </r>
  <r>
    <x v="1"/>
    <x v="1"/>
    <x v="1"/>
    <x v="1"/>
    <x v="0"/>
    <x v="7"/>
    <s v="Proportion of individuals who have interacted with a SHG"/>
    <x v="2"/>
    <x v="2"/>
    <s v="all question respondents"/>
    <x v="27"/>
    <x v="27"/>
    <x v="7"/>
    <s v="SACCO_use_any"/>
    <n v="0.11242909492321139"/>
    <n v="6.1021667767666762E-3"/>
    <n v="0.10046423895698818"/>
    <n v="0.1243939508894346"/>
    <n v="2783"/>
    <s v="1"/>
  </r>
  <r>
    <x v="1"/>
    <x v="1"/>
    <x v="1"/>
    <x v="1"/>
    <x v="0"/>
    <x v="7"/>
    <s v="Proportion of individuals who have interacted with a SHG"/>
    <x v="2"/>
    <x v="2"/>
    <s v="all question respondents"/>
    <x v="28"/>
    <x v="28"/>
    <x v="7"/>
    <s v="SACCO_use_any"/>
    <n v="4.4463969464268754E-2"/>
    <n v="4.5250679073708788E-3"/>
    <n v="3.5591418495126037E-2"/>
    <n v="5.3336520433411472E-2"/>
    <n v="2112"/>
    <s v="1"/>
  </r>
  <r>
    <x v="1"/>
    <x v="1"/>
    <x v="1"/>
    <x v="1"/>
    <x v="0"/>
    <x v="7"/>
    <s v="Proportion of individuals who have interacted with a SHG"/>
    <x v="2"/>
    <x v="2"/>
    <s v="all question respondents"/>
    <x v="29"/>
    <x v="29"/>
    <x v="7"/>
    <s v="SACCO_use_any"/>
    <n v="0.24753100871006647"/>
    <n v="1.4809069116568228E-2"/>
    <n v="0.21849404766727615"/>
    <n v="0.2765679697528568"/>
    <n v="888"/>
    <s v="1"/>
  </r>
  <r>
    <x v="1"/>
    <x v="1"/>
    <x v="1"/>
    <x v="1"/>
    <x v="0"/>
    <x v="7"/>
    <s v="Proportion of individuals who have interacted with a SHG"/>
    <x v="6"/>
    <x v="6"/>
    <s v="all question respondents"/>
    <x v="15"/>
    <x v="15"/>
    <x v="7"/>
    <s v="coop_use_any"/>
    <n v="4.1297309207985501E-2"/>
    <n v="5.3722250558495797E-3"/>
    <n v="3.0763690353760365E-2"/>
    <n v="5.1830928062210638E-2"/>
    <n v="1247"/>
    <s v="1"/>
  </r>
  <r>
    <x v="1"/>
    <x v="1"/>
    <x v="1"/>
    <x v="1"/>
    <x v="0"/>
    <x v="7"/>
    <s v="Proportion of individuals who have interacted with a SHG"/>
    <x v="6"/>
    <x v="6"/>
    <s v="all question respondents"/>
    <x v="16"/>
    <x v="16"/>
    <x v="7"/>
    <s v="coop_use_any"/>
    <n v="2.2448271909424746E-2"/>
    <n v="3.610646240228407E-3"/>
    <n v="1.5368678088128224E-2"/>
    <n v="2.9527865730721269E-2"/>
    <n v="1753"/>
    <s v="1"/>
  </r>
  <r>
    <x v="1"/>
    <x v="1"/>
    <x v="1"/>
    <x v="1"/>
    <x v="0"/>
    <x v="7"/>
    <s v="Proportion of individuals who have interacted with a SHG"/>
    <x v="6"/>
    <x v="6"/>
    <s v="all question respondents"/>
    <x v="17"/>
    <x v="17"/>
    <x v="7"/>
    <s v="coop_use_any"/>
    <n v="4.1166932291976099E-2"/>
    <n v="6.1685492609526073E-3"/>
    <n v="2.9071916516783258E-2"/>
    <n v="5.326194806716894E-2"/>
    <n v="1169"/>
    <s v="1"/>
  </r>
  <r>
    <x v="1"/>
    <x v="1"/>
    <x v="1"/>
    <x v="1"/>
    <x v="0"/>
    <x v="7"/>
    <s v="Proportion of individuals who have interacted with a SHG"/>
    <x v="6"/>
    <x v="6"/>
    <s v="all question respondents"/>
    <x v="18"/>
    <x v="18"/>
    <x v="7"/>
    <s v="coop_use_any"/>
    <n v="2.6302117523399469E-2"/>
    <n v="3.6114324245554012E-3"/>
    <n v="1.9220982187001918E-2"/>
    <n v="3.338325285979702E-2"/>
    <n v="1831"/>
    <s v="1"/>
  </r>
  <r>
    <x v="1"/>
    <x v="1"/>
    <x v="1"/>
    <x v="1"/>
    <x v="0"/>
    <x v="7"/>
    <s v="Proportion of individuals who have interacted with a SHG"/>
    <x v="6"/>
    <x v="6"/>
    <s v="all question respondents"/>
    <x v="19"/>
    <x v="19"/>
    <x v="7"/>
    <s v="coop_use_any"/>
    <n v="6.5168753172567817E-3"/>
    <n v="3.2806664225011363E-3"/>
    <n v="8.4291178799406064E-5"/>
    <n v="1.2949459455714157E-2"/>
    <n v="578"/>
    <s v="1"/>
  </r>
  <r>
    <x v="1"/>
    <x v="1"/>
    <x v="1"/>
    <x v="1"/>
    <x v="0"/>
    <x v="7"/>
    <s v="Proportion of individuals who have interacted with a SHG"/>
    <x v="6"/>
    <x v="6"/>
    <s v="all question respondents"/>
    <x v="20"/>
    <x v="20"/>
    <x v="7"/>
    <s v="coop_use_any"/>
    <n v="2.0658853528251944E-2"/>
    <n v="4.7188759396893567E-3"/>
    <n v="1.1406292428836057E-2"/>
    <n v="2.9911414627667832E-2"/>
    <n v="862"/>
    <s v="1"/>
  </r>
  <r>
    <x v="1"/>
    <x v="1"/>
    <x v="1"/>
    <x v="1"/>
    <x v="0"/>
    <x v="7"/>
    <s v="Proportion of individuals who have interacted with a SHG"/>
    <x v="6"/>
    <x v="6"/>
    <s v="all question respondents"/>
    <x v="21"/>
    <x v="21"/>
    <x v="7"/>
    <s v="coop_use_any"/>
    <n v="4.7261710793211009E-2"/>
    <n v="5.453635245535291E-3"/>
    <n v="3.65684664765221E-2"/>
    <n v="5.7954955109899918E-2"/>
    <n v="1560"/>
    <s v="1"/>
  </r>
  <r>
    <x v="1"/>
    <x v="1"/>
    <x v="1"/>
    <x v="1"/>
    <x v="0"/>
    <x v="7"/>
    <s v="Proportion of individuals who have interacted with a SHG"/>
    <x v="6"/>
    <x v="6"/>
    <s v="all question respondents"/>
    <x v="22"/>
    <x v="22"/>
    <x v="7"/>
    <s v="coop_use_any"/>
    <n v="1.0891820723943194E-2"/>
    <n v="4.1179639200737608E-3"/>
    <n v="2.8175010633629954E-3"/>
    <n v="1.8966140384523392E-2"/>
    <n v="541"/>
    <s v="1"/>
  </r>
  <r>
    <x v="1"/>
    <x v="1"/>
    <x v="1"/>
    <x v="1"/>
    <x v="0"/>
    <x v="7"/>
    <s v="Proportion of individuals who have interacted with a SHG"/>
    <x v="6"/>
    <x v="6"/>
    <s v="all question respondents"/>
    <x v="23"/>
    <x v="23"/>
    <x v="7"/>
    <s v="coop_use_any"/>
    <n v="3.6526024299859419E-2"/>
    <n v="3.836476058925484E-3"/>
    <n v="2.9003633460317431E-2"/>
    <n v="4.4048415139401408E-2"/>
    <n v="2459"/>
    <s v="1"/>
  </r>
  <r>
    <x v="1"/>
    <x v="1"/>
    <x v="1"/>
    <x v="1"/>
    <x v="0"/>
    <x v="7"/>
    <s v="Proportion of individuals who have interacted with a SHG"/>
    <x v="6"/>
    <x v="6"/>
    <s v="all question respondents"/>
    <x v="24"/>
    <x v="24"/>
    <x v="7"/>
    <s v="coop_use_any"/>
    <n v="3.9731991827337927E-3"/>
    <n v="3.9690720897511854E-3"/>
    <n v="-3.8091800295552009E-3"/>
    <n v="1.1755578395022786E-2"/>
    <n v="194"/>
    <s v="1"/>
  </r>
  <r>
    <x v="1"/>
    <x v="1"/>
    <x v="1"/>
    <x v="1"/>
    <x v="0"/>
    <x v="7"/>
    <s v="Proportion of individuals who have interacted with a SHG"/>
    <x v="6"/>
    <x v="6"/>
    <s v="all question respondents"/>
    <x v="25"/>
    <x v="25"/>
    <x v="7"/>
    <s v="coop_use_any"/>
    <n v="3.3741962864333543E-2"/>
    <n v="3.4364094735939077E-3"/>
    <n v="2.7004004710016752E-2"/>
    <n v="4.0479921018650333E-2"/>
    <n v="2806"/>
    <s v="1"/>
  </r>
  <r>
    <x v="1"/>
    <x v="1"/>
    <x v="1"/>
    <x v="1"/>
    <x v="0"/>
    <x v="7"/>
    <s v="Proportion of individuals who have interacted with a SHG"/>
    <x v="6"/>
    <x v="6"/>
    <s v="all question respondents"/>
    <x v="26"/>
    <x v="26"/>
    <x v="7"/>
    <s v="coop_use_any"/>
    <n v="0"/>
    <m/>
    <m/>
    <m/>
    <n v="217"/>
    <s v="1"/>
  </r>
  <r>
    <x v="1"/>
    <x v="1"/>
    <x v="1"/>
    <x v="1"/>
    <x v="0"/>
    <x v="7"/>
    <s v="Proportion of individuals who have interacted with a SHG"/>
    <x v="6"/>
    <x v="6"/>
    <s v="all question respondents"/>
    <x v="27"/>
    <x v="27"/>
    <x v="7"/>
    <s v="coop_use_any"/>
    <n v="3.4304915046971862E-2"/>
    <n v="3.4749397924678021E-3"/>
    <n v="2.7491408364972405E-2"/>
    <n v="4.1118421728971316E-2"/>
    <n v="2783"/>
    <s v="1"/>
  </r>
  <r>
    <x v="1"/>
    <x v="1"/>
    <x v="1"/>
    <x v="1"/>
    <x v="0"/>
    <x v="7"/>
    <s v="Proportion of individuals who have interacted with a SHG"/>
    <x v="6"/>
    <x v="6"/>
    <s v="all question respondents"/>
    <x v="28"/>
    <x v="28"/>
    <x v="7"/>
    <s v="coop_use_any"/>
    <n v="1.4025028993435646E-2"/>
    <n v="2.5330887248879337E-3"/>
    <n v="9.0582618020926195E-3"/>
    <n v="1.8991796184778673E-2"/>
    <n v="2112"/>
    <s v="1"/>
  </r>
  <r>
    <x v="1"/>
    <x v="1"/>
    <x v="1"/>
    <x v="1"/>
    <x v="0"/>
    <x v="7"/>
    <s v="Proportion of individuals who have interacted with a SHG"/>
    <x v="6"/>
    <x v="6"/>
    <s v="all question respondents"/>
    <x v="29"/>
    <x v="29"/>
    <x v="7"/>
    <s v="coop_use_any"/>
    <n v="7.4108401681123509E-2"/>
    <n v="8.9187861421369773E-3"/>
    <n v="5.6620844312073773E-2"/>
    <n v="9.1595959050173245E-2"/>
    <n v="888"/>
    <s v="1"/>
  </r>
  <r>
    <x v="1"/>
    <x v="1"/>
    <x v="1"/>
    <x v="1"/>
    <x v="0"/>
    <x v="7"/>
    <s v="Proportion of individuals who have interacted with a SHG"/>
    <x v="8"/>
    <x v="8"/>
    <s v="all question respondents"/>
    <x v="15"/>
    <x v="15"/>
    <x v="7"/>
    <s v="merry_use_any"/>
    <n v="0.24923917802472287"/>
    <n v="1.223963288102548E-2"/>
    <n v="0.22524025274813189"/>
    <n v="0.27323810330131387"/>
    <n v="1247"/>
    <s v="1"/>
  </r>
  <r>
    <x v="1"/>
    <x v="1"/>
    <x v="1"/>
    <x v="1"/>
    <x v="0"/>
    <x v="7"/>
    <s v="Proportion of individuals who have interacted with a SHG"/>
    <x v="8"/>
    <x v="8"/>
    <s v="all question respondents"/>
    <x v="16"/>
    <x v="16"/>
    <x v="7"/>
    <s v="merry_use_any"/>
    <n v="0.42701443430166225"/>
    <n v="1.1995146732209262E-2"/>
    <n v="0.40349488654183469"/>
    <n v="0.45053398206148981"/>
    <n v="1753"/>
    <s v="1"/>
  </r>
  <r>
    <x v="1"/>
    <x v="1"/>
    <x v="1"/>
    <x v="1"/>
    <x v="0"/>
    <x v="7"/>
    <s v="Proportion of individuals who have interacted with a SHG"/>
    <x v="8"/>
    <x v="8"/>
    <s v="all question respondents"/>
    <x v="17"/>
    <x v="17"/>
    <x v="7"/>
    <s v="merry_use_any"/>
    <n v="0.35576961615744723"/>
    <n v="1.4200427233674985E-2"/>
    <n v="0.32792605292403099"/>
    <n v="0.38361317939086348"/>
    <n v="1169"/>
    <s v="1"/>
  </r>
  <r>
    <x v="1"/>
    <x v="1"/>
    <x v="1"/>
    <x v="1"/>
    <x v="0"/>
    <x v="7"/>
    <s v="Proportion of individuals who have interacted with a SHG"/>
    <x v="8"/>
    <x v="8"/>
    <s v="all question respondents"/>
    <x v="18"/>
    <x v="18"/>
    <x v="7"/>
    <s v="merry_use_any"/>
    <n v="0.33093715244817606"/>
    <n v="1.1089680260749309E-2"/>
    <n v="0.30919300288862567"/>
    <n v="0.35268130200772646"/>
    <n v="1831"/>
    <s v="1"/>
  </r>
  <r>
    <x v="1"/>
    <x v="1"/>
    <x v="1"/>
    <x v="1"/>
    <x v="0"/>
    <x v="7"/>
    <s v="Proportion of individuals who have interacted with a SHG"/>
    <x v="8"/>
    <x v="8"/>
    <s v="all question respondents"/>
    <x v="19"/>
    <x v="19"/>
    <x v="7"/>
    <s v="merry_use_any"/>
    <n v="0.22100786844278666"/>
    <n v="1.7120463084166787E-2"/>
    <n v="0.18743882938324841"/>
    <n v="0.25457690750232492"/>
    <n v="578"/>
    <s v="1"/>
  </r>
  <r>
    <x v="1"/>
    <x v="1"/>
    <x v="1"/>
    <x v="1"/>
    <x v="0"/>
    <x v="7"/>
    <s v="Proportion of individuals who have interacted with a SHG"/>
    <x v="8"/>
    <x v="8"/>
    <s v="all question respondents"/>
    <x v="20"/>
    <x v="20"/>
    <x v="7"/>
    <s v="merry_use_any"/>
    <n v="0.34433840677013833"/>
    <n v="1.6387993510389724E-2"/>
    <n v="0.31220556132353949"/>
    <n v="0.37647125221673716"/>
    <n v="862"/>
    <s v="1"/>
  </r>
  <r>
    <x v="1"/>
    <x v="1"/>
    <x v="1"/>
    <x v="1"/>
    <x v="0"/>
    <x v="7"/>
    <s v="Proportion of individuals who have interacted with a SHG"/>
    <x v="8"/>
    <x v="8"/>
    <s v="all question respondents"/>
    <x v="21"/>
    <x v="21"/>
    <x v="7"/>
    <s v="merry_use_any"/>
    <n v="0.38259750357550765"/>
    <n v="1.2519046597782883E-2"/>
    <n v="0.35805071636752567"/>
    <n v="0.40714429078348963"/>
    <n v="1560"/>
    <s v="1"/>
  </r>
  <r>
    <x v="1"/>
    <x v="1"/>
    <x v="1"/>
    <x v="1"/>
    <x v="0"/>
    <x v="7"/>
    <s v="Proportion of individuals who have interacted with a SHG"/>
    <x v="8"/>
    <x v="8"/>
    <s v="all question respondents"/>
    <x v="22"/>
    <x v="22"/>
    <x v="7"/>
    <s v="merry_use_any"/>
    <n v="0.15524731969598785"/>
    <n v="1.55678018936842E-2"/>
    <n v="0.12472266932461197"/>
    <n v="0.18577197006736373"/>
    <n v="541"/>
    <s v="1"/>
  </r>
  <r>
    <x v="1"/>
    <x v="1"/>
    <x v="1"/>
    <x v="1"/>
    <x v="0"/>
    <x v="7"/>
    <s v="Proportion of individuals who have interacted with a SHG"/>
    <x v="8"/>
    <x v="8"/>
    <s v="all question respondents"/>
    <x v="23"/>
    <x v="23"/>
    <x v="7"/>
    <s v="merry_use_any"/>
    <n v="0.3829521675100403"/>
    <n v="9.9670372721266873E-3"/>
    <n v="0.36340924616200027"/>
    <n v="0.40249508885808033"/>
    <n v="2459"/>
    <s v="1"/>
  </r>
  <r>
    <x v="1"/>
    <x v="1"/>
    <x v="1"/>
    <x v="1"/>
    <x v="0"/>
    <x v="7"/>
    <s v="Proportion of individuals who have interacted with a SHG"/>
    <x v="8"/>
    <x v="8"/>
    <s v="all question respondents"/>
    <x v="24"/>
    <x v="24"/>
    <x v="7"/>
    <s v="merry_use_any"/>
    <n v="8.2466635623980517E-2"/>
    <n v="1.9232198487655901E-2"/>
    <n v="4.4757000139296788E-2"/>
    <n v="0.12017627110866425"/>
    <n v="194"/>
    <s v="1"/>
  </r>
  <r>
    <x v="1"/>
    <x v="1"/>
    <x v="1"/>
    <x v="1"/>
    <x v="0"/>
    <x v="7"/>
    <s v="Proportion of individuals who have interacted with a SHG"/>
    <x v="8"/>
    <x v="8"/>
    <s v="all question respondents"/>
    <x v="25"/>
    <x v="25"/>
    <x v="7"/>
    <s v="merry_use_any"/>
    <n v="0.35906352524042345"/>
    <n v="9.1896966426201609E-3"/>
    <n v="0.34104477866652272"/>
    <n v="0.37708227181432419"/>
    <n v="2806"/>
    <s v="1"/>
  </r>
  <r>
    <x v="1"/>
    <x v="1"/>
    <x v="1"/>
    <x v="1"/>
    <x v="0"/>
    <x v="7"/>
    <s v="Proportion of individuals who have interacted with a SHG"/>
    <x v="8"/>
    <x v="8"/>
    <s v="all question respondents"/>
    <x v="26"/>
    <x v="26"/>
    <x v="7"/>
    <s v="merry_use_any"/>
    <n v="0.18433775528844845"/>
    <n v="2.6354706818237986E-2"/>
    <n v="0.13266262370849174"/>
    <n v="0.23601288686840516"/>
    <n v="217"/>
    <s v="1"/>
  </r>
  <r>
    <x v="1"/>
    <x v="1"/>
    <x v="1"/>
    <x v="1"/>
    <x v="0"/>
    <x v="7"/>
    <s v="Proportion of individuals who have interacted with a SHG"/>
    <x v="8"/>
    <x v="8"/>
    <s v="all question respondents"/>
    <x v="27"/>
    <x v="27"/>
    <x v="7"/>
    <s v="merry_use_any"/>
    <n v="0.35280483243909688"/>
    <n v="9.1799517159924324E-3"/>
    <n v="0.33480519328191677"/>
    <n v="0.370804471596277"/>
    <n v="2783"/>
    <s v="1"/>
  </r>
  <r>
    <x v="1"/>
    <x v="1"/>
    <x v="1"/>
    <x v="1"/>
    <x v="0"/>
    <x v="7"/>
    <s v="Proportion of individuals who have interacted with a SHG"/>
    <x v="8"/>
    <x v="8"/>
    <s v="all question respondents"/>
    <x v="28"/>
    <x v="28"/>
    <x v="7"/>
    <s v="merry_use_any"/>
    <n v="0.29305661939279298"/>
    <n v="9.9590548047976783E-3"/>
    <n v="0.27352934971002868"/>
    <n v="0.31258388907555729"/>
    <n v="2112"/>
    <s v="1"/>
  </r>
  <r>
    <x v="1"/>
    <x v="1"/>
    <x v="1"/>
    <x v="1"/>
    <x v="0"/>
    <x v="7"/>
    <s v="Proportion of individuals who have interacted with a SHG"/>
    <x v="8"/>
    <x v="8"/>
    <s v="all question respondents"/>
    <x v="29"/>
    <x v="29"/>
    <x v="7"/>
    <s v="merry_use_any"/>
    <n v="0.45253884962293645"/>
    <n v="1.7063465177546495E-2"/>
    <n v="0.4190815695119875"/>
    <n v="0.4859961297338854"/>
    <n v="888"/>
    <s v="1"/>
  </r>
  <r>
    <x v="1"/>
    <x v="1"/>
    <x v="1"/>
    <x v="1"/>
    <x v="0"/>
    <x v="7"/>
    <s v="Proportion of individuals who have interacted with a SHG"/>
    <x v="13"/>
    <x v="3"/>
    <s v="all question respondents"/>
    <x v="15"/>
    <x v="15"/>
    <x v="7"/>
    <s v="SHG_membership"/>
    <n v="0.24125424888872612"/>
    <n v="1.2286285665303926E-2"/>
    <n v="0.21716373074208845"/>
    <n v="0.2653447670353638"/>
    <n v="1211"/>
    <s v="1"/>
  </r>
  <r>
    <x v="1"/>
    <x v="1"/>
    <x v="1"/>
    <x v="1"/>
    <x v="0"/>
    <x v="7"/>
    <s v="Proportion of individuals who have interacted with a SHG"/>
    <x v="13"/>
    <x v="3"/>
    <s v="all question respondents"/>
    <x v="16"/>
    <x v="16"/>
    <x v="7"/>
    <s v="SHG_membership"/>
    <n v="0.40838442814110371"/>
    <n v="1.2017827959970031E-2"/>
    <n v="0.38482030543257167"/>
    <n v="0.43194855084963574"/>
    <n v="1721"/>
    <s v="1"/>
  </r>
  <r>
    <x v="1"/>
    <x v="1"/>
    <x v="1"/>
    <x v="1"/>
    <x v="0"/>
    <x v="7"/>
    <s v="Proportion of individuals who have interacted with a SHG"/>
    <x v="13"/>
    <x v="3"/>
    <s v="all question respondents"/>
    <x v="17"/>
    <x v="17"/>
    <x v="7"/>
    <s v="SHG_membership"/>
    <n v="0.33355992575710947"/>
    <n v="1.4104135905683796E-2"/>
    <n v="0.30590508752098383"/>
    <n v="0.3612147639932351"/>
    <n v="1148"/>
    <s v="1"/>
  </r>
  <r>
    <x v="1"/>
    <x v="1"/>
    <x v="1"/>
    <x v="1"/>
    <x v="0"/>
    <x v="7"/>
    <s v="Proportion of individuals who have interacted with a SHG"/>
    <x v="13"/>
    <x v="3"/>
    <s v="all question respondents"/>
    <x v="18"/>
    <x v="18"/>
    <x v="7"/>
    <s v="SHG_membership"/>
    <n v="0.32314639193719025"/>
    <n v="1.1148724772112867E-2"/>
    <n v="0.30128633001668742"/>
    <n v="0.34500645385769307"/>
    <n v="1784"/>
    <s v="1"/>
  </r>
  <r>
    <x v="1"/>
    <x v="1"/>
    <x v="1"/>
    <x v="1"/>
    <x v="0"/>
    <x v="7"/>
    <s v="Proportion of individuals who have interacted with a SHG"/>
    <x v="13"/>
    <x v="3"/>
    <s v="all question respondents"/>
    <x v="19"/>
    <x v="19"/>
    <x v="7"/>
    <s v="SHG_membership"/>
    <n v="0.20405477287439686"/>
    <n v="1.6964931880642971E-2"/>
    <n v="0.1707905795517683"/>
    <n v="0.23731896619702542"/>
    <n v="553"/>
    <s v="1"/>
  </r>
  <r>
    <x v="1"/>
    <x v="1"/>
    <x v="1"/>
    <x v="1"/>
    <x v="0"/>
    <x v="7"/>
    <s v="Proportion of individuals who have interacted with a SHG"/>
    <x v="13"/>
    <x v="3"/>
    <s v="all question respondents"/>
    <x v="20"/>
    <x v="20"/>
    <x v="7"/>
    <s v="SHG_membership"/>
    <n v="0.32507890034900311"/>
    <n v="1.6318105893912787E-2"/>
    <n v="0.29308297005852013"/>
    <n v="0.35707483063948608"/>
    <n v="835"/>
    <s v="1"/>
  </r>
  <r>
    <x v="1"/>
    <x v="1"/>
    <x v="1"/>
    <x v="1"/>
    <x v="0"/>
    <x v="7"/>
    <s v="Proportion of individuals who have interacted with a SHG"/>
    <x v="13"/>
    <x v="3"/>
    <s v="all question respondents"/>
    <x v="21"/>
    <x v="21"/>
    <x v="7"/>
    <s v="SHG_membership"/>
    <n v="0.37304712686725089"/>
    <n v="1.2527099631293073E-2"/>
    <n v="0.3484844964384447"/>
    <n v="0.39760975729605708"/>
    <n v="1544"/>
    <s v="1"/>
  </r>
  <r>
    <x v="1"/>
    <x v="1"/>
    <x v="1"/>
    <x v="1"/>
    <x v="0"/>
    <x v="7"/>
    <s v="Proportion of individuals who have interacted with a SHG"/>
    <x v="13"/>
    <x v="3"/>
    <s v="all question respondents"/>
    <x v="22"/>
    <x v="22"/>
    <x v="7"/>
    <s v="SHG_membership"/>
    <n v="0.13198205191545662"/>
    <n v="1.4395308866814057E-2"/>
    <n v="0.10375633918078359"/>
    <n v="0.16020776465012965"/>
    <n v="532"/>
    <s v="1"/>
  </r>
  <r>
    <x v="1"/>
    <x v="1"/>
    <x v="1"/>
    <x v="1"/>
    <x v="0"/>
    <x v="7"/>
    <s v="Proportion of individuals who have interacted with a SHG"/>
    <x v="13"/>
    <x v="3"/>
    <s v="all question respondents"/>
    <x v="23"/>
    <x v="23"/>
    <x v="7"/>
    <s v="SHG_membership"/>
    <n v="0.37267418904163951"/>
    <n v="1.0033492166946718E-2"/>
    <n v="0.35300080650346888"/>
    <n v="0.39234757157981015"/>
    <n v="2400"/>
    <s v="1"/>
  </r>
  <r>
    <x v="1"/>
    <x v="1"/>
    <x v="1"/>
    <x v="1"/>
    <x v="0"/>
    <x v="7"/>
    <s v="Proportion of individuals who have interacted with a SHG"/>
    <x v="13"/>
    <x v="3"/>
    <s v="all question respondents"/>
    <x v="24"/>
    <x v="24"/>
    <x v="7"/>
    <s v="SHG_membership"/>
    <n v="3.7044636668245513E-2"/>
    <n v="1.3097126929676045E-2"/>
    <n v="1.1364340686262422E-2"/>
    <n v="6.2724932650228604E-2"/>
    <n v="184"/>
    <s v="1"/>
  </r>
  <r>
    <x v="1"/>
    <x v="1"/>
    <x v="1"/>
    <x v="1"/>
    <x v="0"/>
    <x v="7"/>
    <s v="Proportion of individuals who have interacted with a SHG"/>
    <x v="13"/>
    <x v="3"/>
    <s v="all question respondents"/>
    <x v="25"/>
    <x v="25"/>
    <x v="7"/>
    <s v="SHG_membership"/>
    <n v="0.3477572779534881"/>
    <n v="9.210464520938752E-3"/>
    <n v="0.32969766685451857"/>
    <n v="0.36581688905245763"/>
    <n v="2748"/>
    <s v="1"/>
  </r>
  <r>
    <x v="1"/>
    <x v="1"/>
    <x v="1"/>
    <x v="1"/>
    <x v="0"/>
    <x v="7"/>
    <s v="Proportion of individuals who have interacted with a SHG"/>
    <x v="13"/>
    <x v="3"/>
    <s v="all question respondents"/>
    <x v="26"/>
    <x v="26"/>
    <x v="7"/>
    <s v="SHG_membership"/>
    <n v="0.17729010464194084"/>
    <n v="2.6168105674681107E-2"/>
    <n v="0.12598085224678307"/>
    <n v="0.2285993570370986"/>
    <n v="217"/>
    <s v="1"/>
  </r>
  <r>
    <x v="1"/>
    <x v="1"/>
    <x v="1"/>
    <x v="1"/>
    <x v="0"/>
    <x v="7"/>
    <s v="Proportion of individuals who have interacted with a SHG"/>
    <x v="13"/>
    <x v="3"/>
    <s v="all question respondents"/>
    <x v="27"/>
    <x v="27"/>
    <x v="7"/>
    <s v="SHG_membership"/>
    <n v="0.33963535346728824"/>
    <n v="9.1976666132721884E-3"/>
    <n v="0.32160081080085762"/>
    <n v="0.35766989613371886"/>
    <n v="2715"/>
    <s v="1"/>
  </r>
  <r>
    <x v="1"/>
    <x v="1"/>
    <x v="1"/>
    <x v="1"/>
    <x v="0"/>
    <x v="7"/>
    <s v="Proportion of individuals who have interacted with a SHG"/>
    <x v="13"/>
    <x v="3"/>
    <s v="all question respondents"/>
    <x v="28"/>
    <x v="28"/>
    <x v="7"/>
    <s v="SHG_membership"/>
    <n v="0.27514638165902061"/>
    <n v="9.8707094280641415E-3"/>
    <n v="0.25579220045922724"/>
    <n v="0.29450056285881399"/>
    <n v="2061"/>
    <s v="1"/>
  </r>
  <r>
    <x v="1"/>
    <x v="1"/>
    <x v="1"/>
    <x v="1"/>
    <x v="0"/>
    <x v="7"/>
    <s v="Proportion of individuals who have interacted with a SHG"/>
    <x v="13"/>
    <x v="3"/>
    <s v="all question respondents"/>
    <x v="29"/>
    <x v="29"/>
    <x v="7"/>
    <s v="SHG_membership"/>
    <n v="0.45067263533902502"/>
    <n v="1.7222619459598697E-2"/>
    <n v="0.41690321489560028"/>
    <n v="0.48444205578244975"/>
    <n v="871"/>
    <s v="1"/>
  </r>
  <r>
    <x v="1"/>
    <x v="1"/>
    <x v="1"/>
    <x v="1"/>
    <x v="0"/>
    <x v="7"/>
    <s v="Proportion of individuals who have interacted with a SHG"/>
    <x v="3"/>
    <x v="3"/>
    <s v="all question respondents"/>
    <x v="15"/>
    <x v="15"/>
    <x v="7"/>
    <s v="SHG_use_any"/>
    <n v="0.35830664078380664"/>
    <n v="1.3662755392422284E-2"/>
    <n v="0.33151732047311355"/>
    <n v="0.38509596109449973"/>
    <n v="1247"/>
    <s v="1"/>
  </r>
  <r>
    <x v="1"/>
    <x v="1"/>
    <x v="1"/>
    <x v="1"/>
    <x v="0"/>
    <x v="7"/>
    <s v="Proportion of individuals who have interacted with a SHG"/>
    <x v="3"/>
    <x v="3"/>
    <s v="all question respondents"/>
    <x v="16"/>
    <x v="16"/>
    <x v="7"/>
    <s v="SHG_use_any"/>
    <n v="0.4909633431296197"/>
    <n v="1.2153626408085295E-2"/>
    <n v="0.46713305550233225"/>
    <n v="0.51479363075690709"/>
    <n v="1753"/>
    <s v="1"/>
  </r>
  <r>
    <x v="1"/>
    <x v="1"/>
    <x v="1"/>
    <x v="1"/>
    <x v="0"/>
    <x v="7"/>
    <s v="Proportion of individuals who have interacted with a SHG"/>
    <x v="3"/>
    <x v="3"/>
    <s v="all question respondents"/>
    <x v="17"/>
    <x v="17"/>
    <x v="7"/>
    <s v="SHG_use_any"/>
    <n v="0.45007815553319092"/>
    <n v="1.4880779020329884E-2"/>
    <n v="0.42090058891516025"/>
    <n v="0.47925572215122159"/>
    <n v="1169"/>
    <s v="1"/>
  </r>
  <r>
    <x v="1"/>
    <x v="1"/>
    <x v="1"/>
    <x v="1"/>
    <x v="0"/>
    <x v="7"/>
    <s v="Proportion of individuals who have interacted with a SHG"/>
    <x v="3"/>
    <x v="3"/>
    <s v="all question respondents"/>
    <x v="18"/>
    <x v="18"/>
    <x v="7"/>
    <s v="SHG_use_any"/>
    <n v="0.41230559569210318"/>
    <n v="1.1733529034778057E-2"/>
    <n v="0.38929901622411212"/>
    <n v="0.43531217516009424"/>
    <n v="1831"/>
    <s v="1"/>
  </r>
  <r>
    <x v="1"/>
    <x v="1"/>
    <x v="1"/>
    <x v="1"/>
    <x v="0"/>
    <x v="7"/>
    <s v="Proportion of individuals who have interacted with a SHG"/>
    <x v="3"/>
    <x v="3"/>
    <s v="all question respondents"/>
    <x v="19"/>
    <x v="19"/>
    <x v="7"/>
    <s v="SHG_use_any"/>
    <n v="0.26574835858527296"/>
    <n v="1.8416578902483549E-2"/>
    <n v="0.22963795354066396"/>
    <n v="0.30185876362988195"/>
    <n v="578"/>
    <s v="1"/>
  </r>
  <r>
    <x v="1"/>
    <x v="1"/>
    <x v="1"/>
    <x v="1"/>
    <x v="0"/>
    <x v="7"/>
    <s v="Proportion of individuals who have interacted with a SHG"/>
    <x v="3"/>
    <x v="3"/>
    <s v="all question respondents"/>
    <x v="20"/>
    <x v="20"/>
    <x v="7"/>
    <s v="SHG_use_any"/>
    <n v="0.41774206956795706"/>
    <n v="1.7143303424624275E-2"/>
    <n v="0.3841282461893743"/>
    <n v="0.45135589294653983"/>
    <n v="862"/>
    <s v="1"/>
  </r>
  <r>
    <x v="1"/>
    <x v="1"/>
    <x v="1"/>
    <x v="1"/>
    <x v="0"/>
    <x v="7"/>
    <s v="Proportion of individuals who have interacted with a SHG"/>
    <x v="3"/>
    <x v="3"/>
    <s v="all question respondents"/>
    <x v="21"/>
    <x v="21"/>
    <x v="7"/>
    <s v="SHG_use_any"/>
    <n v="0.49124106140265916"/>
    <n v="1.3036023255783527E-2"/>
    <n v="0.46568060946259743"/>
    <n v="0.51680151334272095"/>
    <n v="1560"/>
    <s v="1"/>
  </r>
  <r>
    <x v="1"/>
    <x v="1"/>
    <x v="1"/>
    <x v="1"/>
    <x v="0"/>
    <x v="7"/>
    <s v="Proportion of individuals who have interacted with a SHG"/>
    <x v="3"/>
    <x v="3"/>
    <s v="all question respondents"/>
    <x v="22"/>
    <x v="22"/>
    <x v="7"/>
    <s v="SHG_use_any"/>
    <n v="0.18952339429120435"/>
    <n v="1.6826384957118037E-2"/>
    <n v="0.15653097048353887"/>
    <n v="0.22251581809886983"/>
    <n v="541"/>
    <s v="1"/>
  </r>
  <r>
    <x v="1"/>
    <x v="1"/>
    <x v="1"/>
    <x v="1"/>
    <x v="0"/>
    <x v="7"/>
    <s v="Proportion of individuals who have interacted with a SHG"/>
    <x v="3"/>
    <x v="3"/>
    <s v="all question respondents"/>
    <x v="23"/>
    <x v="23"/>
    <x v="7"/>
    <s v="SHG_use_any"/>
    <n v="0.4810670983425453"/>
    <n v="1.0369051344614444E-2"/>
    <n v="0.46073592576347949"/>
    <n v="0.50139827092161104"/>
    <n v="2459"/>
    <s v="1"/>
  </r>
  <r>
    <x v="1"/>
    <x v="1"/>
    <x v="1"/>
    <x v="1"/>
    <x v="0"/>
    <x v="7"/>
    <s v="Proportion of individuals who have interacted with a SHG"/>
    <x v="3"/>
    <x v="3"/>
    <s v="all question respondents"/>
    <x v="24"/>
    <x v="24"/>
    <x v="7"/>
    <s v="SHG_use_any"/>
    <n v="0.1078934483903267"/>
    <n v="2.1568567836262879E-2"/>
    <n v="6.5602764277733594E-2"/>
    <n v="0.15018413250291981"/>
    <n v="194"/>
    <s v="1"/>
  </r>
  <r>
    <x v="1"/>
    <x v="1"/>
    <x v="1"/>
    <x v="1"/>
    <x v="0"/>
    <x v="7"/>
    <s v="Proportion of individuals who have interacted with a SHG"/>
    <x v="3"/>
    <x v="3"/>
    <s v="all question respondents"/>
    <x v="25"/>
    <x v="25"/>
    <x v="7"/>
    <s v="SHG_use_any"/>
    <n v="0.4496220909282575"/>
    <n v="9.6373347090484042E-3"/>
    <n v="0.43072563563452881"/>
    <n v="0.46851854622198619"/>
    <n v="2806"/>
    <s v="1"/>
  </r>
  <r>
    <x v="1"/>
    <x v="1"/>
    <x v="1"/>
    <x v="1"/>
    <x v="0"/>
    <x v="7"/>
    <s v="Proportion of individuals who have interacted with a SHG"/>
    <x v="3"/>
    <x v="3"/>
    <s v="all question respondents"/>
    <x v="26"/>
    <x v="26"/>
    <x v="7"/>
    <s v="SHG_use_any"/>
    <n v="0.22905647421054171"/>
    <n v="2.8629995693155837E-2"/>
    <n v="0.17292005786636114"/>
    <n v="0.2851928905547223"/>
    <n v="217"/>
    <s v="1"/>
  </r>
  <r>
    <x v="1"/>
    <x v="1"/>
    <x v="1"/>
    <x v="1"/>
    <x v="0"/>
    <x v="7"/>
    <s v="Proportion of individuals who have interacted with a SHG"/>
    <x v="3"/>
    <x v="3"/>
    <s v="all question respondents"/>
    <x v="27"/>
    <x v="27"/>
    <x v="7"/>
    <s v="SHG_use_any"/>
    <n v="0.44227840080510772"/>
    <n v="9.6504124796712859E-3"/>
    <n v="0.42335630320306689"/>
    <n v="0.46120049840714855"/>
    <n v="2783"/>
    <s v="1"/>
  </r>
  <r>
    <x v="1"/>
    <x v="1"/>
    <x v="1"/>
    <x v="1"/>
    <x v="0"/>
    <x v="7"/>
    <s v="Proportion of individuals who have interacted with a SHG"/>
    <x v="3"/>
    <x v="3"/>
    <s v="all question respondents"/>
    <x v="28"/>
    <x v="28"/>
    <x v="7"/>
    <s v="SHG_use_any"/>
    <n v="0.34924386701610338"/>
    <n v="1.0524022362627916E-2"/>
    <n v="0.32860883418914499"/>
    <n v="0.36987889984306177"/>
    <n v="2112"/>
    <s v="1"/>
  </r>
  <r>
    <x v="1"/>
    <x v="1"/>
    <x v="1"/>
    <x v="1"/>
    <x v="0"/>
    <x v="7"/>
    <s v="Proportion of individuals who have interacted with a SHG"/>
    <x v="3"/>
    <x v="3"/>
    <s v="all question respondents"/>
    <x v="29"/>
    <x v="29"/>
    <x v="7"/>
    <s v="SHG_use_any"/>
    <n v="0.61034891836843519"/>
    <n v="1.698018202030098E-2"/>
    <n v="0.57705493615105563"/>
    <n v="0.64364290058581475"/>
    <n v="888"/>
    <s v="1"/>
  </r>
  <r>
    <x v="1"/>
    <x v="1"/>
    <x v="2"/>
    <x v="2"/>
    <x v="0"/>
    <x v="7"/>
    <s v="Proportion of individuals who have interacted with a SHG"/>
    <x v="2"/>
    <x v="2"/>
    <s v="all question respondents"/>
    <x v="14"/>
    <x v="14"/>
    <x v="7"/>
    <s v="SACCO_use_all"/>
    <n v="0.16734681839654683"/>
    <n v="4.1743963982113202E-3"/>
    <n v="0.1591640086593705"/>
    <n v="0.17552962813372316"/>
    <n v="8665"/>
    <s v="1"/>
  </r>
  <r>
    <x v="1"/>
    <x v="1"/>
    <x v="2"/>
    <x v="2"/>
    <x v="0"/>
    <x v="7"/>
    <s v="Proportion of individuals who have interacted with a SHG"/>
    <x v="7"/>
    <x v="7"/>
    <s v="all question respondents"/>
    <x v="14"/>
    <x v="14"/>
    <x v="7"/>
    <s v="ASCA_use_all"/>
    <n v="0.17017396978009575"/>
    <n v="4.002927482513804E-3"/>
    <n v="0.16232727989813822"/>
    <n v="0.17802065966205327"/>
    <n v="8665"/>
    <s v="1"/>
  </r>
  <r>
    <x v="1"/>
    <x v="1"/>
    <x v="2"/>
    <x v="2"/>
    <x v="0"/>
    <x v="7"/>
    <s v="Proportion of individuals who have interacted with a SHG"/>
    <x v="1"/>
    <x v="1"/>
    <s v="all question respondents"/>
    <x v="14"/>
    <x v="14"/>
    <x v="7"/>
    <s v="chamaROSCA_use_all"/>
    <n v="0.40617580727525127"/>
    <n v="5.367802255240227E-3"/>
    <n v="0.39565363823058708"/>
    <n v="0.41669797631991545"/>
    <n v="8665"/>
    <s v="1"/>
  </r>
  <r>
    <x v="1"/>
    <x v="1"/>
    <x v="2"/>
    <x v="2"/>
    <x v="0"/>
    <x v="7"/>
    <s v="Proportion of individuals who have interacted with a SHG"/>
    <x v="12"/>
    <x v="12"/>
    <s v="all question respondents"/>
    <x v="14"/>
    <x v="14"/>
    <x v="7"/>
    <s v="sg_use_all"/>
    <n v="0.40407748879751559"/>
    <n v="5.3640935618564159E-3"/>
    <n v="0.39356258967392221"/>
    <n v="0.41459238792110897"/>
    <n v="8665"/>
    <s v="1"/>
  </r>
  <r>
    <x v="1"/>
    <x v="1"/>
    <x v="2"/>
    <x v="2"/>
    <x v="0"/>
    <x v="7"/>
    <s v="Proportion of individuals who have interacted with a SHG"/>
    <x v="10"/>
    <x v="10"/>
    <s v="all question respondents"/>
    <x v="14"/>
    <x v="14"/>
    <x v="7"/>
    <s v="chama_use_all"/>
    <n v="1.4701740819455128E-2"/>
    <n v="1.2323601886083289E-3"/>
    <n v="1.2286021757563055E-2"/>
    <n v="1.7117459881347202E-2"/>
    <n v="8665"/>
    <s v="1"/>
  </r>
  <r>
    <x v="1"/>
    <x v="1"/>
    <x v="2"/>
    <x v="2"/>
    <x v="0"/>
    <x v="7"/>
    <s v="Proportion of individuals who have interacted with a SHG"/>
    <x v="9"/>
    <x v="9"/>
    <s v="all question respondents"/>
    <x v="14"/>
    <x v="14"/>
    <x v="7"/>
    <s v="unspecified_use_all"/>
    <n v="3.4132077559504509E-2"/>
    <n v="2.2132537438443968E-3"/>
    <n v="2.9793415989500246E-2"/>
    <n v="3.8470739129508769E-2"/>
    <n v="6875"/>
    <s v="1"/>
  </r>
  <r>
    <x v="1"/>
    <x v="1"/>
    <x v="2"/>
    <x v="2"/>
    <x v="0"/>
    <x v="7"/>
    <s v="Proportion of individuals who have interacted with a SHG"/>
    <x v="11"/>
    <x v="11"/>
    <s v="all question respondents"/>
    <x v="14"/>
    <x v="14"/>
    <x v="7"/>
    <s v="groupfriends_use_all"/>
    <n v="0.13144072922505279"/>
    <n v="3.715349483240604E-3"/>
    <n v="0.12415776061634538"/>
    <n v="0.13872369783376018"/>
    <n v="8665"/>
    <s v="1"/>
  </r>
  <r>
    <x v="1"/>
    <x v="1"/>
    <x v="2"/>
    <x v="2"/>
    <x v="0"/>
    <x v="7"/>
    <s v="Proportion of individuals who have interacted with a SHG"/>
    <x v="3"/>
    <x v="3"/>
    <s v="all question respondents"/>
    <x v="14"/>
    <x v="14"/>
    <x v="7"/>
    <s v="SHG_use_all"/>
    <n v="0.58663428214079116"/>
    <n v="5.4982814709967293E-3"/>
    <n v="0.57585634280137277"/>
    <n v="0.59741222148020956"/>
    <n v="8665"/>
    <s v="1"/>
  </r>
  <r>
    <x v="1"/>
    <x v="1"/>
    <x v="2"/>
    <x v="2"/>
    <x v="0"/>
    <x v="7"/>
    <s v="Proportion of individuals who have interacted with a SHG"/>
    <x v="2"/>
    <x v="2"/>
    <s v="all question respondents"/>
    <x v="17"/>
    <x v="17"/>
    <x v="7"/>
    <s v="SACCO_use_all"/>
    <n v="0.1960197872545642"/>
    <n v="6.7177427868290087E-3"/>
    <n v="0.18285141371163366"/>
    <n v="0.20918816079749475"/>
    <n v="3813"/>
    <s v="1"/>
  </r>
  <r>
    <x v="1"/>
    <x v="1"/>
    <x v="2"/>
    <x v="2"/>
    <x v="0"/>
    <x v="7"/>
    <s v="Proportion of individuals who have interacted with a SHG"/>
    <x v="2"/>
    <x v="2"/>
    <s v="all question respondents"/>
    <x v="18"/>
    <x v="18"/>
    <x v="7"/>
    <s v="SACCO_use_all"/>
    <n v="0.14487352425981229"/>
    <n v="5.2332663379528691E-3"/>
    <n v="0.13461507760970812"/>
    <n v="0.15513197090991646"/>
    <n v="4852"/>
    <s v="1"/>
  </r>
  <r>
    <x v="1"/>
    <x v="1"/>
    <x v="2"/>
    <x v="2"/>
    <x v="0"/>
    <x v="7"/>
    <s v="Proportion of individuals who have interacted with a SHG"/>
    <x v="2"/>
    <x v="2"/>
    <s v="all question respondents"/>
    <x v="15"/>
    <x v="15"/>
    <x v="7"/>
    <s v="SACCO_use_all"/>
    <n v="0.21520895998470127"/>
    <n v="7.0724285936332384E-3"/>
    <n v="0.20134531790551013"/>
    <n v="0.22907260206389241"/>
    <n v="3384"/>
    <s v="1"/>
  </r>
  <r>
    <x v="1"/>
    <x v="1"/>
    <x v="2"/>
    <x v="2"/>
    <x v="0"/>
    <x v="7"/>
    <s v="Proportion of individuals who have interacted with a SHG"/>
    <x v="2"/>
    <x v="2"/>
    <s v="all question respondents"/>
    <x v="16"/>
    <x v="16"/>
    <x v="7"/>
    <s v="SACCO_use_all"/>
    <n v="0.12182626822550401"/>
    <n v="4.4864048622706579E-3"/>
    <n v="0.11303184769379936"/>
    <n v="0.13062068875720867"/>
    <n v="5281"/>
    <s v="1"/>
  </r>
  <r>
    <x v="1"/>
    <x v="1"/>
    <x v="2"/>
    <x v="2"/>
    <x v="0"/>
    <x v="7"/>
    <s v="Proportion of individuals who have interacted with a SHG"/>
    <x v="2"/>
    <x v="2"/>
    <s v="all question respondents"/>
    <x v="22"/>
    <x v="22"/>
    <x v="7"/>
    <s v="SACCO_use_all"/>
    <n v="4.918828973185245E-2"/>
    <n v="4.4821038881725072E-3"/>
    <n v="4.0402300132280827E-2"/>
    <n v="5.7974279331424072E-2"/>
    <n v="2462"/>
    <s v="1"/>
  </r>
  <r>
    <x v="1"/>
    <x v="1"/>
    <x v="2"/>
    <x v="2"/>
    <x v="0"/>
    <x v="7"/>
    <s v="Proportion of individuals who have interacted with a SHG"/>
    <x v="2"/>
    <x v="2"/>
    <s v="all question respondents"/>
    <x v="23"/>
    <x v="23"/>
    <x v="7"/>
    <s v="SACCO_use_all"/>
    <n v="0.2138869641250728"/>
    <n v="5.4142077681178539E-3"/>
    <n v="0.20327382923854548"/>
    <n v="0.22450009901160012"/>
    <n v="6203"/>
    <s v="1"/>
  </r>
  <r>
    <x v="1"/>
    <x v="1"/>
    <x v="2"/>
    <x v="2"/>
    <x v="0"/>
    <x v="7"/>
    <s v="Proportion of individuals who have interacted with a SHG"/>
    <x v="2"/>
    <x v="2"/>
    <s v="all question respondents"/>
    <x v="24"/>
    <x v="24"/>
    <x v="7"/>
    <s v="SACCO_use_all"/>
    <n v="4.7060700135017973E-2"/>
    <n v="4.9685515230875428E-3"/>
    <n v="3.732115747917341E-2"/>
    <n v="5.6800242790862536E-2"/>
    <n v="1938"/>
    <s v="1"/>
  </r>
  <r>
    <x v="1"/>
    <x v="1"/>
    <x v="2"/>
    <x v="2"/>
    <x v="0"/>
    <x v="7"/>
    <s v="Proportion of individuals who have interacted with a SHG"/>
    <x v="2"/>
    <x v="2"/>
    <s v="all question respondents"/>
    <x v="25"/>
    <x v="25"/>
    <x v="7"/>
    <s v="SACCO_use_all"/>
    <n v="0.20190469668194669"/>
    <n v="5.0911629527987971E-3"/>
    <n v="0.19192480646319213"/>
    <n v="0.21188458690070125"/>
    <n v="6727"/>
    <s v="1"/>
  </r>
  <r>
    <x v="1"/>
    <x v="1"/>
    <x v="2"/>
    <x v="2"/>
    <x v="0"/>
    <x v="7"/>
    <s v="Proportion of individuals who have interacted with a SHG"/>
    <x v="2"/>
    <x v="2"/>
    <s v="all question respondents"/>
    <x v="26"/>
    <x v="26"/>
    <x v="7"/>
    <s v="SACCO_use_all"/>
    <n v="1.3092460964075002E-2"/>
    <n v="3.4182991173676526E-3"/>
    <n v="6.3917817199661614E-3"/>
    <n v="1.9793140208183842E-2"/>
    <n v="1215"/>
    <s v="1"/>
  </r>
  <r>
    <x v="1"/>
    <x v="1"/>
    <x v="2"/>
    <x v="2"/>
    <x v="0"/>
    <x v="7"/>
    <s v="Proportion of individuals who have interacted with a SHG"/>
    <x v="2"/>
    <x v="2"/>
    <s v="all question respondents"/>
    <x v="27"/>
    <x v="27"/>
    <x v="7"/>
    <s v="SACCO_use_all"/>
    <n v="0.19164808750140683"/>
    <n v="4.7368445356320557E-3"/>
    <n v="0.1823627456478471"/>
    <n v="0.20093342935496655"/>
    <n v="7450"/>
    <s v="1"/>
  </r>
  <r>
    <x v="1"/>
    <x v="1"/>
    <x v="2"/>
    <x v="2"/>
    <x v="0"/>
    <x v="7"/>
    <s v="Proportion of individuals who have interacted with a SHG"/>
    <x v="2"/>
    <x v="2"/>
    <s v="all question respondents"/>
    <x v="28"/>
    <x v="28"/>
    <x v="7"/>
    <s v="SACCO_use_all"/>
    <n v="9.5740544195697344E-2"/>
    <n v="3.8221348492352408E-3"/>
    <n v="8.8248250872877201E-2"/>
    <n v="0.10323283751851749"/>
    <n v="6371"/>
    <s v="1"/>
  </r>
  <r>
    <x v="1"/>
    <x v="1"/>
    <x v="2"/>
    <x v="2"/>
    <x v="0"/>
    <x v="7"/>
    <s v="Proportion of individuals who have interacted with a SHG"/>
    <x v="2"/>
    <x v="2"/>
    <s v="all question respondents"/>
    <x v="29"/>
    <x v="29"/>
    <x v="7"/>
    <s v="SACCO_use_all"/>
    <n v="0.35652546941621766"/>
    <n v="1.0293705041388022E-2"/>
    <n v="0.33634735938325977"/>
    <n v="0.37670357944917554"/>
    <n v="2294"/>
    <s v="1"/>
  </r>
  <r>
    <x v="1"/>
    <x v="1"/>
    <x v="2"/>
    <x v="2"/>
    <x v="0"/>
    <x v="7"/>
    <s v="Proportion of individuals who have interacted with a SHG"/>
    <x v="7"/>
    <x v="7"/>
    <s v="all question respondents"/>
    <x v="17"/>
    <x v="17"/>
    <x v="7"/>
    <s v="ASCA_use_all"/>
    <n v="0.17790554348273632"/>
    <n v="6.2197172587106836E-3"/>
    <n v="0.16571341842032747"/>
    <n v="0.19009766854514518"/>
    <n v="3813"/>
    <s v="1"/>
  </r>
  <r>
    <x v="1"/>
    <x v="1"/>
    <x v="2"/>
    <x v="2"/>
    <x v="0"/>
    <x v="7"/>
    <s v="Proportion of individuals who have interacted with a SHG"/>
    <x v="7"/>
    <x v="7"/>
    <s v="all question respondents"/>
    <x v="18"/>
    <x v="18"/>
    <x v="7"/>
    <s v="ASCA_use_all"/>
    <n v="0.1641141183981312"/>
    <n v="5.2127109793648234E-3"/>
    <n v="0.15389596513954046"/>
    <n v="0.17433227165672194"/>
    <n v="4852"/>
    <s v="1"/>
  </r>
  <r>
    <x v="1"/>
    <x v="1"/>
    <x v="2"/>
    <x v="2"/>
    <x v="0"/>
    <x v="7"/>
    <s v="Proportion of individuals who have interacted with a SHG"/>
    <x v="7"/>
    <x v="7"/>
    <s v="all question respondents"/>
    <x v="15"/>
    <x v="15"/>
    <x v="7"/>
    <s v="ASCA_use_all"/>
    <n v="0.13072457591986392"/>
    <n v="5.7261670647304284E-3"/>
    <n v="0.11949992661869743"/>
    <n v="0.1419492252210304"/>
    <n v="3384"/>
    <s v="1"/>
  </r>
  <r>
    <x v="1"/>
    <x v="1"/>
    <x v="2"/>
    <x v="2"/>
    <x v="0"/>
    <x v="7"/>
    <s v="Proportion of individuals who have interacted with a SHG"/>
    <x v="7"/>
    <x v="7"/>
    <s v="all question respondents"/>
    <x v="16"/>
    <x v="16"/>
    <x v="7"/>
    <s v="ASCA_use_all"/>
    <n v="0.20769335468109129"/>
    <n v="5.5365287254924992E-3"/>
    <n v="0.19684044162651676"/>
    <n v="0.21854626773566582"/>
    <n v="5281"/>
    <s v="1"/>
  </r>
  <r>
    <x v="1"/>
    <x v="1"/>
    <x v="2"/>
    <x v="2"/>
    <x v="0"/>
    <x v="7"/>
    <s v="Proportion of individuals who have interacted with a SHG"/>
    <x v="7"/>
    <x v="7"/>
    <s v="all question respondents"/>
    <x v="22"/>
    <x v="22"/>
    <x v="7"/>
    <s v="ASCA_use_all"/>
    <n v="7.8779432603825167E-2"/>
    <n v="5.2081418128047691E-3"/>
    <n v="6.8570235998376999E-2"/>
    <n v="8.8988629209273334E-2"/>
    <n v="2462"/>
    <s v="1"/>
  </r>
  <r>
    <x v="1"/>
    <x v="1"/>
    <x v="2"/>
    <x v="2"/>
    <x v="0"/>
    <x v="7"/>
    <s v="Proportion of individuals who have interacted with a SHG"/>
    <x v="7"/>
    <x v="7"/>
    <s v="all question respondents"/>
    <x v="23"/>
    <x v="23"/>
    <x v="7"/>
    <s v="ASCA_use_all"/>
    <n v="0.20617234524265143"/>
    <n v="5.1185456741208966E-3"/>
    <n v="0.19613877837767305"/>
    <n v="0.21620591210762982"/>
    <n v="6203"/>
    <s v="1"/>
  </r>
  <r>
    <x v="1"/>
    <x v="1"/>
    <x v="2"/>
    <x v="2"/>
    <x v="0"/>
    <x v="7"/>
    <s v="Proportion of individuals who have interacted with a SHG"/>
    <x v="7"/>
    <x v="7"/>
    <s v="all question respondents"/>
    <x v="24"/>
    <x v="24"/>
    <x v="7"/>
    <s v="ASCA_use_all"/>
    <n v="7.125436696679302E-2"/>
    <n v="5.6268517746498646E-3"/>
    <n v="6.0224399254339568E-2"/>
    <n v="8.2284334679246479E-2"/>
    <n v="1938"/>
    <s v="1"/>
  </r>
  <r>
    <x v="1"/>
    <x v="1"/>
    <x v="2"/>
    <x v="2"/>
    <x v="0"/>
    <x v="7"/>
    <s v="Proportion of individuals who have interacted with a SHG"/>
    <x v="7"/>
    <x v="7"/>
    <s v="all question respondents"/>
    <x v="25"/>
    <x v="25"/>
    <x v="7"/>
    <s v="ASCA_use_all"/>
    <n v="0.19859330563919911"/>
    <n v="4.8396738165514385E-3"/>
    <n v="0.18910639393914985"/>
    <n v="0.20808021733924836"/>
    <n v="6727"/>
    <s v="1"/>
  </r>
  <r>
    <x v="1"/>
    <x v="1"/>
    <x v="2"/>
    <x v="2"/>
    <x v="0"/>
    <x v="7"/>
    <s v="Proportion of individuals who have interacted with a SHG"/>
    <x v="7"/>
    <x v="7"/>
    <s v="all question respondents"/>
    <x v="26"/>
    <x v="26"/>
    <x v="7"/>
    <s v="ASCA_use_all"/>
    <n v="6.8393080587106692E-2"/>
    <n v="7.1034275548088411E-3"/>
    <n v="5.446867317152853E-2"/>
    <n v="8.2317488002684847E-2"/>
    <n v="1215"/>
    <s v="1"/>
  </r>
  <r>
    <x v="1"/>
    <x v="1"/>
    <x v="2"/>
    <x v="2"/>
    <x v="0"/>
    <x v="7"/>
    <s v="Proportion of individuals who have interacted with a SHG"/>
    <x v="7"/>
    <x v="7"/>
    <s v="all question respondents"/>
    <x v="27"/>
    <x v="27"/>
    <x v="7"/>
    <s v="ASCA_use_all"/>
    <n v="0.18620855589604099"/>
    <n v="4.4733345748010434E-3"/>
    <n v="0.17743975623628322"/>
    <n v="0.19497735555579876"/>
    <n v="7450"/>
    <s v="1"/>
  </r>
  <r>
    <x v="1"/>
    <x v="1"/>
    <x v="2"/>
    <x v="2"/>
    <x v="0"/>
    <x v="7"/>
    <s v="Proportion of individuals who have interacted with a SHG"/>
    <x v="7"/>
    <x v="7"/>
    <s v="all question respondents"/>
    <x v="28"/>
    <x v="28"/>
    <x v="7"/>
    <s v="ASCA_use_all"/>
    <n v="0.14561232708572455"/>
    <n v="4.3430670891495288E-3"/>
    <n v="0.13709888267935944"/>
    <n v="0.15412577149208967"/>
    <n v="6371"/>
    <s v="1"/>
  </r>
  <r>
    <x v="1"/>
    <x v="1"/>
    <x v="2"/>
    <x v="2"/>
    <x v="0"/>
    <x v="7"/>
    <s v="Proportion of individuals who have interacted with a SHG"/>
    <x v="7"/>
    <x v="7"/>
    <s v="all question respondents"/>
    <x v="29"/>
    <x v="29"/>
    <x v="7"/>
    <s v="ASCA_use_all"/>
    <n v="0.23506407171048185"/>
    <n v="8.8502077598061838E-3"/>
    <n v="0.21771555965637829"/>
    <n v="0.25241258376458542"/>
    <n v="2294"/>
    <s v="1"/>
  </r>
  <r>
    <x v="1"/>
    <x v="1"/>
    <x v="2"/>
    <x v="2"/>
    <x v="0"/>
    <x v="7"/>
    <s v="Proportion of individuals who have interacted with a SHG"/>
    <x v="1"/>
    <x v="1"/>
    <s v="all question respondents"/>
    <x v="17"/>
    <x v="17"/>
    <x v="7"/>
    <s v="chamaROSCA_use_all"/>
    <n v="0.44087010866865739"/>
    <n v="8.2030969544551764E-3"/>
    <n v="0.42479008769540261"/>
    <n v="0.45695012964191217"/>
    <n v="3813"/>
    <s v="1"/>
  </r>
  <r>
    <x v="1"/>
    <x v="1"/>
    <x v="2"/>
    <x v="2"/>
    <x v="0"/>
    <x v="7"/>
    <s v="Proportion of individuals who have interacted with a SHG"/>
    <x v="1"/>
    <x v="1"/>
    <s v="all question respondents"/>
    <x v="18"/>
    <x v="18"/>
    <x v="7"/>
    <s v="chamaROSCA_use_all"/>
    <n v="0.37898311425683995"/>
    <n v="7.0573815515122262E-3"/>
    <n v="0.365148967958844"/>
    <n v="0.3928172605548359"/>
    <n v="4852"/>
    <s v="1"/>
  </r>
  <r>
    <x v="1"/>
    <x v="1"/>
    <x v="2"/>
    <x v="2"/>
    <x v="0"/>
    <x v="7"/>
    <s v="Proportion of individuals who have interacted with a SHG"/>
    <x v="1"/>
    <x v="1"/>
    <s v="all question respondents"/>
    <x v="15"/>
    <x v="15"/>
    <x v="7"/>
    <s v="chamaROSCA_use_all"/>
    <n v="0.30711875613788203"/>
    <n v="7.9551815725503565E-3"/>
    <n v="0.29152470827487514"/>
    <n v="0.32271280400088892"/>
    <n v="3384"/>
    <s v="1"/>
  </r>
  <r>
    <x v="1"/>
    <x v="1"/>
    <x v="2"/>
    <x v="2"/>
    <x v="0"/>
    <x v="7"/>
    <s v="Proportion of individuals who have interacted with a SHG"/>
    <x v="1"/>
    <x v="1"/>
    <s v="all question respondents"/>
    <x v="16"/>
    <x v="16"/>
    <x v="7"/>
    <s v="chamaROSCA_use_all"/>
    <n v="0.50038662435264991"/>
    <n v="6.9560956945823697E-3"/>
    <n v="0.48675102242305146"/>
    <n v="0.51402222628224836"/>
    <n v="5281"/>
    <s v="1"/>
  </r>
  <r>
    <x v="1"/>
    <x v="1"/>
    <x v="2"/>
    <x v="2"/>
    <x v="0"/>
    <x v="7"/>
    <s v="Proportion of individuals who have interacted with a SHG"/>
    <x v="1"/>
    <x v="1"/>
    <s v="all question respondents"/>
    <x v="22"/>
    <x v="22"/>
    <x v="7"/>
    <s v="chamaROSCA_use_all"/>
    <n v="0.23993454032386202"/>
    <n v="8.5808687380784301E-3"/>
    <n v="0.22311399680924354"/>
    <n v="0.2567550838384805"/>
    <n v="2462"/>
    <s v="1"/>
  </r>
  <r>
    <x v="1"/>
    <x v="1"/>
    <x v="2"/>
    <x v="2"/>
    <x v="0"/>
    <x v="7"/>
    <s v="Proportion of individuals who have interacted with a SHG"/>
    <x v="1"/>
    <x v="1"/>
    <s v="all question respondents"/>
    <x v="23"/>
    <x v="23"/>
    <x v="7"/>
    <s v="chamaROSCA_use_all"/>
    <n v="0.47165472680350551"/>
    <n v="6.4929128423481409E-3"/>
    <n v="0.45892707342306244"/>
    <n v="0.48438238018394858"/>
    <n v="6203"/>
    <s v="1"/>
  </r>
  <r>
    <x v="1"/>
    <x v="1"/>
    <x v="2"/>
    <x v="2"/>
    <x v="0"/>
    <x v="7"/>
    <s v="Proportion of individuals who have interacted with a SHG"/>
    <x v="1"/>
    <x v="1"/>
    <s v="all question respondents"/>
    <x v="24"/>
    <x v="24"/>
    <x v="7"/>
    <s v="chamaROSCA_use_all"/>
    <n v="0.21846973128302935"/>
    <n v="9.3612845204504233E-3"/>
    <n v="0.20011938722867872"/>
    <n v="0.23682007533737998"/>
    <n v="1938"/>
    <s v="1"/>
  </r>
  <r>
    <x v="1"/>
    <x v="1"/>
    <x v="2"/>
    <x v="2"/>
    <x v="0"/>
    <x v="7"/>
    <s v="Proportion of individuals who have interacted with a SHG"/>
    <x v="1"/>
    <x v="1"/>
    <s v="all question respondents"/>
    <x v="25"/>
    <x v="25"/>
    <x v="7"/>
    <s v="chamaROSCA_use_all"/>
    <n v="0.46010325810100355"/>
    <n v="6.2160644394042407E-3"/>
    <n v="0.44791829343318534"/>
    <n v="0.47228822276882176"/>
    <n v="6727"/>
    <s v="1"/>
  </r>
  <r>
    <x v="1"/>
    <x v="1"/>
    <x v="2"/>
    <x v="2"/>
    <x v="0"/>
    <x v="7"/>
    <s v="Proportion of individuals who have interacted with a SHG"/>
    <x v="1"/>
    <x v="1"/>
    <s v="all question respondents"/>
    <x v="26"/>
    <x v="26"/>
    <x v="7"/>
    <s v="chamaROSCA_use_all"/>
    <n v="0.23008533314831434"/>
    <n v="1.1987166426741474E-2"/>
    <n v="0.20658763604414779"/>
    <n v="0.25358303025248086"/>
    <n v="1215"/>
    <s v="1"/>
  </r>
  <r>
    <x v="1"/>
    <x v="1"/>
    <x v="2"/>
    <x v="2"/>
    <x v="0"/>
    <x v="7"/>
    <s v="Proportion of individuals who have interacted with a SHG"/>
    <x v="1"/>
    <x v="1"/>
    <s v="all question respondents"/>
    <x v="27"/>
    <x v="27"/>
    <x v="7"/>
    <s v="chamaROSCA_use_all"/>
    <n v="0.43391714353172883"/>
    <n v="5.8626541553470218E-3"/>
    <n v="0.4224249470722295"/>
    <n v="0.44540933999122817"/>
    <n v="7450"/>
    <s v="1"/>
  </r>
  <r>
    <x v="1"/>
    <x v="1"/>
    <x v="2"/>
    <x v="2"/>
    <x v="0"/>
    <x v="7"/>
    <s v="Proportion of individuals who have interacted with a SHG"/>
    <x v="1"/>
    <x v="1"/>
    <s v="all question respondents"/>
    <x v="28"/>
    <x v="28"/>
    <x v="7"/>
    <s v="chamaROSCA_use_all"/>
    <n v="0.36114931054004834"/>
    <n v="6.0740248024274898E-3"/>
    <n v="0.34924277734199094"/>
    <n v="0.37305584373810574"/>
    <n v="6371"/>
    <s v="1"/>
  </r>
  <r>
    <x v="1"/>
    <x v="1"/>
    <x v="2"/>
    <x v="2"/>
    <x v="0"/>
    <x v="7"/>
    <s v="Proportion of individuals who have interacted with a SHG"/>
    <x v="1"/>
    <x v="1"/>
    <s v="all question respondents"/>
    <x v="29"/>
    <x v="29"/>
    <x v="7"/>
    <s v="chamaROSCA_use_all"/>
    <n v="0.52513258875245672"/>
    <n v="1.072163369106263E-2"/>
    <n v="0.50411563679186722"/>
    <n v="0.54614954071304622"/>
    <n v="2294"/>
    <s v="1"/>
  </r>
  <r>
    <x v="1"/>
    <x v="1"/>
    <x v="2"/>
    <x v="2"/>
    <x v="0"/>
    <x v="7"/>
    <s v="Proportion of individuals who have interacted with a SHG"/>
    <x v="12"/>
    <x v="12"/>
    <s v="all question respondents"/>
    <x v="17"/>
    <x v="17"/>
    <x v="7"/>
    <s v="sg_use_all"/>
    <n v="0.42679538327165939"/>
    <n v="8.1690889023164313E-3"/>
    <n v="0.41078202616873144"/>
    <n v="0.44280874037458734"/>
    <n v="3813"/>
    <s v="1"/>
  </r>
  <r>
    <x v="1"/>
    <x v="1"/>
    <x v="2"/>
    <x v="2"/>
    <x v="0"/>
    <x v="7"/>
    <s v="Proportion of individuals who have interacted with a SHG"/>
    <x v="12"/>
    <x v="12"/>
    <s v="all question respondents"/>
    <x v="18"/>
    <x v="18"/>
    <x v="7"/>
    <s v="sg_use_all"/>
    <n v="0.38627166174092969"/>
    <n v="7.0891688063136121E-3"/>
    <n v="0.37237520486356029"/>
    <n v="0.4001681186182991"/>
    <n v="4852"/>
    <s v="1"/>
  </r>
  <r>
    <x v="1"/>
    <x v="1"/>
    <x v="2"/>
    <x v="2"/>
    <x v="0"/>
    <x v="7"/>
    <s v="Proportion of individuals who have interacted with a SHG"/>
    <x v="12"/>
    <x v="12"/>
    <s v="all question respondents"/>
    <x v="15"/>
    <x v="15"/>
    <x v="7"/>
    <s v="sg_use_all"/>
    <n v="0.32507344691695012"/>
    <n v="8.0589237608564325E-3"/>
    <n v="0.30927603969185902"/>
    <n v="0.34087085414204121"/>
    <n v="3384"/>
    <s v="1"/>
  </r>
  <r>
    <x v="1"/>
    <x v="1"/>
    <x v="2"/>
    <x v="2"/>
    <x v="0"/>
    <x v="7"/>
    <s v="Proportion of individuals who have interacted with a SHG"/>
    <x v="12"/>
    <x v="12"/>
    <s v="all question respondents"/>
    <x v="16"/>
    <x v="16"/>
    <x v="7"/>
    <s v="sg_use_all"/>
    <n v="0.47921636334026091"/>
    <n v="6.9375639987567734E-3"/>
    <n v="0.46561708794187379"/>
    <n v="0.49281563873864803"/>
    <n v="5281"/>
    <s v="1"/>
  </r>
  <r>
    <x v="1"/>
    <x v="1"/>
    <x v="2"/>
    <x v="2"/>
    <x v="0"/>
    <x v="7"/>
    <s v="Proportion of individuals who have interacted with a SHG"/>
    <x v="12"/>
    <x v="12"/>
    <s v="all question respondents"/>
    <x v="22"/>
    <x v="22"/>
    <x v="7"/>
    <s v="sg_use_all"/>
    <n v="0.21814358857013683"/>
    <n v="8.2448644110820722E-3"/>
    <n v="0.20198169344833922"/>
    <n v="0.23430548369193444"/>
    <n v="2462"/>
    <s v="1"/>
  </r>
  <r>
    <x v="1"/>
    <x v="1"/>
    <x v="2"/>
    <x v="2"/>
    <x v="0"/>
    <x v="7"/>
    <s v="Proportion of individuals who have interacted with a SHG"/>
    <x v="12"/>
    <x v="12"/>
    <s v="all question respondents"/>
    <x v="23"/>
    <x v="23"/>
    <x v="7"/>
    <s v="sg_use_all"/>
    <n v="0.47731292013071769"/>
    <n v="6.5026569936263408E-3"/>
    <n v="0.46456616589631788"/>
    <n v="0.49005967436511749"/>
    <n v="6203"/>
    <s v="1"/>
  </r>
  <r>
    <x v="1"/>
    <x v="1"/>
    <x v="2"/>
    <x v="2"/>
    <x v="0"/>
    <x v="7"/>
    <s v="Proportion of individuals who have interacted with a SHG"/>
    <x v="12"/>
    <x v="12"/>
    <s v="all question respondents"/>
    <x v="24"/>
    <x v="24"/>
    <x v="7"/>
    <s v="sg_use_all"/>
    <n v="0.19935758866445291"/>
    <n v="8.988884015800452E-3"/>
    <n v="0.18173723816722706"/>
    <n v="0.21697793916167876"/>
    <n v="1938"/>
    <s v="1"/>
  </r>
  <r>
    <x v="1"/>
    <x v="1"/>
    <x v="2"/>
    <x v="2"/>
    <x v="0"/>
    <x v="7"/>
    <s v="Proportion of individuals who have interacted with a SHG"/>
    <x v="12"/>
    <x v="12"/>
    <s v="all question respondents"/>
    <x v="25"/>
    <x v="25"/>
    <x v="7"/>
    <s v="sg_use_all"/>
    <n v="0.46289296554285081"/>
    <n v="6.2226621201780415E-3"/>
    <n v="0.45069506785158953"/>
    <n v="0.47509086323411209"/>
    <n v="6727"/>
    <s v="1"/>
  </r>
  <r>
    <x v="1"/>
    <x v="1"/>
    <x v="2"/>
    <x v="2"/>
    <x v="0"/>
    <x v="7"/>
    <s v="Proportion of individuals who have interacted with a SHG"/>
    <x v="12"/>
    <x v="12"/>
    <s v="all question respondents"/>
    <x v="26"/>
    <x v="26"/>
    <x v="7"/>
    <s v="sg_use_all"/>
    <n v="0.22716492580740791"/>
    <n v="1.2010077545871833E-2"/>
    <n v="0.20362231746079448"/>
    <n v="0.25070753415402136"/>
    <n v="1215"/>
    <s v="1"/>
  </r>
  <r>
    <x v="1"/>
    <x v="1"/>
    <x v="2"/>
    <x v="2"/>
    <x v="0"/>
    <x v="7"/>
    <s v="Proportion of individuals who have interacted with a SHG"/>
    <x v="12"/>
    <x v="12"/>
    <s v="all question respondents"/>
    <x v="27"/>
    <x v="27"/>
    <x v="7"/>
    <s v="sg_use_all"/>
    <n v="0.43194833713407016"/>
    <n v="5.8587639323327296E-3"/>
    <n v="0.42046376643689054"/>
    <n v="0.44343290783124978"/>
    <n v="7450"/>
    <s v="1"/>
  </r>
  <r>
    <x v="1"/>
    <x v="1"/>
    <x v="2"/>
    <x v="2"/>
    <x v="0"/>
    <x v="7"/>
    <s v="Proportion of individuals who have interacted with a SHG"/>
    <x v="12"/>
    <x v="12"/>
    <s v="all question respondents"/>
    <x v="28"/>
    <x v="28"/>
    <x v="7"/>
    <s v="sg_use_all"/>
    <n v="0.35637695937794095"/>
    <n v="6.0594004190849138E-3"/>
    <n v="0.34449909344935209"/>
    <n v="0.36825482530652981"/>
    <n v="6371"/>
    <s v="1"/>
  </r>
  <r>
    <x v="1"/>
    <x v="1"/>
    <x v="2"/>
    <x v="2"/>
    <x v="0"/>
    <x v="7"/>
    <s v="Proportion of individuals who have interacted with a SHG"/>
    <x v="12"/>
    <x v="12"/>
    <s v="all question respondents"/>
    <x v="29"/>
    <x v="29"/>
    <x v="7"/>
    <s v="sg_use_all"/>
    <n v="0.53009887322547689"/>
    <n v="1.072387221783953E-2"/>
    <n v="0.50907753322001581"/>
    <n v="0.55112021323093796"/>
    <n v="2294"/>
    <s v="1"/>
  </r>
  <r>
    <x v="1"/>
    <x v="1"/>
    <x v="2"/>
    <x v="2"/>
    <x v="0"/>
    <x v="7"/>
    <s v="Proportion of individuals who have interacted with a SHG"/>
    <x v="10"/>
    <x v="10"/>
    <s v="all question respondents"/>
    <x v="17"/>
    <x v="17"/>
    <x v="7"/>
    <s v="chama_use_all"/>
    <n v="1.423804384263865E-2"/>
    <n v="1.8338538930306591E-3"/>
    <n v="1.0643254066832995E-2"/>
    <n v="1.7832833618444306E-2"/>
    <n v="3813"/>
    <s v="1"/>
  </r>
  <r>
    <x v="1"/>
    <x v="1"/>
    <x v="2"/>
    <x v="2"/>
    <x v="0"/>
    <x v="7"/>
    <s v="Proportion of individuals who have interacted with a SHG"/>
    <x v="10"/>
    <x v="10"/>
    <s v="all question respondents"/>
    <x v="18"/>
    <x v="18"/>
    <x v="7"/>
    <s v="chama_use_all"/>
    <n v="1.5065177148700032E-2"/>
    <n v="1.6632534158691212E-3"/>
    <n v="1.1804804882041935E-2"/>
    <n v="1.832554941535813E-2"/>
    <n v="4852"/>
    <s v="1"/>
  </r>
  <r>
    <x v="1"/>
    <x v="1"/>
    <x v="2"/>
    <x v="2"/>
    <x v="0"/>
    <x v="7"/>
    <s v="Proportion of individuals who have interacted with a SHG"/>
    <x v="10"/>
    <x v="10"/>
    <s v="all question respondents"/>
    <x v="15"/>
    <x v="15"/>
    <x v="7"/>
    <s v="chama_use_all"/>
    <n v="6.1478178494502565E-3"/>
    <n v="1.3527239189860491E-3"/>
    <n v="3.4961572499122382E-3"/>
    <n v="8.7994784489882748E-3"/>
    <n v="3384"/>
    <s v="1"/>
  </r>
  <r>
    <x v="1"/>
    <x v="1"/>
    <x v="2"/>
    <x v="2"/>
    <x v="0"/>
    <x v="7"/>
    <s v="Proportion of individuals who have interacted with a SHG"/>
    <x v="10"/>
    <x v="10"/>
    <s v="all question respondents"/>
    <x v="16"/>
    <x v="16"/>
    <x v="7"/>
    <s v="chama_use_all"/>
    <n v="2.2837174521228958E-2"/>
    <n v="2.0240882016822632E-3"/>
    <n v="1.8869480257041136E-2"/>
    <n v="2.6804868785416779E-2"/>
    <n v="5281"/>
    <s v="1"/>
  </r>
  <r>
    <x v="1"/>
    <x v="1"/>
    <x v="2"/>
    <x v="2"/>
    <x v="0"/>
    <x v="7"/>
    <s v="Proportion of individuals who have interacted with a SHG"/>
    <x v="10"/>
    <x v="10"/>
    <s v="all question respondents"/>
    <x v="22"/>
    <x v="22"/>
    <x v="7"/>
    <s v="chama_use_all"/>
    <n v="1.0003644063656966E-2"/>
    <n v="1.9215541554747377E-3"/>
    <n v="6.2369409157077777E-3"/>
    <n v="1.3770347211606155E-2"/>
    <n v="2462"/>
    <s v="1"/>
  </r>
  <r>
    <x v="1"/>
    <x v="1"/>
    <x v="2"/>
    <x v="2"/>
    <x v="0"/>
    <x v="7"/>
    <s v="Proportion of individuals who have interacted with a SHG"/>
    <x v="10"/>
    <x v="10"/>
    <s v="all question respondents"/>
    <x v="23"/>
    <x v="23"/>
    <x v="7"/>
    <s v="chama_use_all"/>
    <n v="1.655222178035164E-2"/>
    <n v="1.541560846160199E-3"/>
    <n v="1.3530395892466497E-2"/>
    <n v="1.9574047668236783E-2"/>
    <n v="6203"/>
    <s v="1"/>
  </r>
  <r>
    <x v="1"/>
    <x v="1"/>
    <x v="2"/>
    <x v="2"/>
    <x v="0"/>
    <x v="7"/>
    <s v="Proportion of individuals who have interacted with a SHG"/>
    <x v="10"/>
    <x v="10"/>
    <s v="all question respondents"/>
    <x v="24"/>
    <x v="24"/>
    <x v="7"/>
    <s v="chama_use_all"/>
    <n v="7.7341587132367801E-3"/>
    <n v="1.973997385349791E-3"/>
    <n v="3.8646543621592925E-3"/>
    <n v="1.1603663064314268E-2"/>
    <n v="1938"/>
    <s v="1"/>
  </r>
  <r>
    <x v="1"/>
    <x v="1"/>
    <x v="2"/>
    <x v="2"/>
    <x v="0"/>
    <x v="7"/>
    <s v="Proportion of individuals who have interacted with a SHG"/>
    <x v="10"/>
    <x v="10"/>
    <s v="all question respondents"/>
    <x v="25"/>
    <x v="25"/>
    <x v="7"/>
    <s v="chama_use_all"/>
    <n v="1.6703508420324115E-2"/>
    <n v="1.4810249614648305E-3"/>
    <n v="1.3800347263691158E-2"/>
    <n v="1.9606669576957069E-2"/>
    <n v="6727"/>
    <s v="1"/>
  </r>
  <r>
    <x v="1"/>
    <x v="1"/>
    <x v="2"/>
    <x v="2"/>
    <x v="0"/>
    <x v="7"/>
    <s v="Proportion of individuals who have interacted with a SHG"/>
    <x v="10"/>
    <x v="10"/>
    <s v="all question respondents"/>
    <x v="26"/>
    <x v="26"/>
    <x v="7"/>
    <s v="chama_use_all"/>
    <n v="9.4524683030886274E-3"/>
    <n v="2.5319657587455128E-3"/>
    <n v="4.4892132385390502E-3"/>
    <n v="1.4415723367638205E-2"/>
    <n v="1215"/>
    <s v="1"/>
  </r>
  <r>
    <x v="1"/>
    <x v="1"/>
    <x v="2"/>
    <x v="2"/>
    <x v="0"/>
    <x v="7"/>
    <s v="Proportion of individuals who have interacted with a SHG"/>
    <x v="10"/>
    <x v="10"/>
    <s v="all question respondents"/>
    <x v="27"/>
    <x v="27"/>
    <x v="7"/>
    <s v="chama_use_all"/>
    <n v="1.5528712492400003E-2"/>
    <n v="1.3693733994099772E-3"/>
    <n v="1.2844414951485209E-2"/>
    <n v="1.8213010033314797E-2"/>
    <n v="7450"/>
    <s v="1"/>
  </r>
  <r>
    <x v="1"/>
    <x v="1"/>
    <x v="2"/>
    <x v="2"/>
    <x v="0"/>
    <x v="7"/>
    <s v="Proportion of individuals who have interacted with a SHG"/>
    <x v="10"/>
    <x v="10"/>
    <s v="all question respondents"/>
    <x v="28"/>
    <x v="28"/>
    <x v="7"/>
    <s v="chama_use_all"/>
    <n v="1.333798213757488E-2"/>
    <n v="1.3446565099891998E-3"/>
    <n v="1.0702135578342542E-2"/>
    <n v="1.5973828696807219E-2"/>
    <n v="6371"/>
    <s v="1"/>
  </r>
  <r>
    <x v="1"/>
    <x v="1"/>
    <x v="2"/>
    <x v="2"/>
    <x v="0"/>
    <x v="7"/>
    <s v="Proportion of individuals who have interacted with a SHG"/>
    <x v="10"/>
    <x v="10"/>
    <s v="all question respondents"/>
    <x v="29"/>
    <x v="29"/>
    <x v="7"/>
    <s v="chama_use_all"/>
    <n v="1.8304693642147988E-2"/>
    <n v="2.7410196034685333E-3"/>
    <n v="1.2931643322666064E-2"/>
    <n v="2.3677743961629912E-2"/>
    <n v="2294"/>
    <s v="1"/>
  </r>
  <r>
    <x v="1"/>
    <x v="1"/>
    <x v="2"/>
    <x v="2"/>
    <x v="0"/>
    <x v="7"/>
    <s v="Proportion of individuals who have interacted with a SHG"/>
    <x v="9"/>
    <x v="9"/>
    <s v="all question respondents"/>
    <x v="17"/>
    <x v="17"/>
    <x v="7"/>
    <s v="unspecified_use_all"/>
    <n v="3.1669410621299188E-2"/>
    <n v="3.2787480595940243E-3"/>
    <n v="2.5242175483862359E-2"/>
    <n v="3.8096645758736017E-2"/>
    <n v="2874"/>
    <s v="1"/>
  </r>
  <r>
    <x v="1"/>
    <x v="1"/>
    <x v="2"/>
    <x v="2"/>
    <x v="0"/>
    <x v="7"/>
    <s v="Proportion of individuals who have interacted with a SHG"/>
    <x v="9"/>
    <x v="9"/>
    <s v="all question respondents"/>
    <x v="18"/>
    <x v="18"/>
    <x v="7"/>
    <s v="unspecified_use_all"/>
    <n v="3.588030502056995E-2"/>
    <n v="2.98365913989504E-3"/>
    <n v="3.0031534493998927E-2"/>
    <n v="4.1729075547140976E-2"/>
    <n v="4001"/>
    <s v="1"/>
  </r>
  <r>
    <x v="1"/>
    <x v="1"/>
    <x v="2"/>
    <x v="2"/>
    <x v="0"/>
    <x v="7"/>
    <s v="Proportion of individuals who have interacted with a SHG"/>
    <x v="9"/>
    <x v="9"/>
    <s v="all question respondents"/>
    <x v="15"/>
    <x v="15"/>
    <x v="7"/>
    <s v="unspecified_use_all"/>
    <n v="2.9097670430442733E-2"/>
    <n v="3.2918211515157543E-3"/>
    <n v="2.2644839203710146E-2"/>
    <n v="3.5550501657175319E-2"/>
    <n v="2687"/>
    <s v="1"/>
  </r>
  <r>
    <x v="1"/>
    <x v="1"/>
    <x v="2"/>
    <x v="2"/>
    <x v="0"/>
    <x v="7"/>
    <s v="Proportion of individuals who have interacted with a SHG"/>
    <x v="9"/>
    <x v="9"/>
    <s v="all question respondents"/>
    <x v="16"/>
    <x v="16"/>
    <x v="7"/>
    <s v="unspecified_use_all"/>
    <n v="3.8931722513399707E-2"/>
    <n v="2.9717636294915636E-3"/>
    <n v="3.310624152043435E-2"/>
    <n v="4.4757203506365063E-2"/>
    <n v="4188"/>
    <s v="1"/>
  </r>
  <r>
    <x v="1"/>
    <x v="1"/>
    <x v="2"/>
    <x v="2"/>
    <x v="0"/>
    <x v="7"/>
    <s v="Proportion of individuals who have interacted with a SHG"/>
    <x v="9"/>
    <x v="9"/>
    <s v="all question respondents"/>
    <x v="22"/>
    <x v="22"/>
    <x v="7"/>
    <s v="unspecified_use_all"/>
    <n v="2.6700017517429581E-2"/>
    <n v="3.840075235163473E-3"/>
    <n v="1.9172494677494621E-2"/>
    <n v="3.4227540357364541E-2"/>
    <n v="1979"/>
    <s v="1"/>
  </r>
  <r>
    <x v="1"/>
    <x v="1"/>
    <x v="2"/>
    <x v="2"/>
    <x v="0"/>
    <x v="7"/>
    <s v="Proportion of individuals who have interacted with a SHG"/>
    <x v="9"/>
    <x v="9"/>
    <s v="all question respondents"/>
    <x v="23"/>
    <x v="23"/>
    <x v="7"/>
    <s v="unspecified_use_all"/>
    <n v="3.7111317778336719E-2"/>
    <n v="2.6909575439558724E-3"/>
    <n v="3.1836270066246369E-2"/>
    <n v="4.2386365490427069E-2"/>
    <n v="4896"/>
    <s v="1"/>
  </r>
  <r>
    <x v="1"/>
    <x v="1"/>
    <x v="2"/>
    <x v="2"/>
    <x v="0"/>
    <x v="7"/>
    <s v="Proportion of individuals who have interacted with a SHG"/>
    <x v="9"/>
    <x v="9"/>
    <s v="all question respondents"/>
    <x v="24"/>
    <x v="24"/>
    <x v="7"/>
    <s v="unspecified_use_all"/>
    <n v="2.541619337306392E-2"/>
    <n v="4.2483193164315038E-3"/>
    <n v="1.708842873546372E-2"/>
    <n v="3.374395801066412E-2"/>
    <n v="1592"/>
    <s v="1"/>
  </r>
  <r>
    <x v="1"/>
    <x v="1"/>
    <x v="2"/>
    <x v="2"/>
    <x v="0"/>
    <x v="7"/>
    <s v="Proportion of individuals who have interacted with a SHG"/>
    <x v="9"/>
    <x v="9"/>
    <s v="all question respondents"/>
    <x v="25"/>
    <x v="25"/>
    <x v="7"/>
    <s v="unspecified_use_all"/>
    <n v="3.6756043239806073E-2"/>
    <n v="2.5796748132925602E-3"/>
    <n v="3.169912577196965E-2"/>
    <n v="4.1812960707642496E-2"/>
    <n v="5283"/>
    <s v="1"/>
  </r>
  <r>
    <x v="1"/>
    <x v="1"/>
    <x v="2"/>
    <x v="2"/>
    <x v="0"/>
    <x v="7"/>
    <s v="Proportion of individuals who have interacted with a SHG"/>
    <x v="9"/>
    <x v="9"/>
    <s v="all question respondents"/>
    <x v="26"/>
    <x v="26"/>
    <x v="7"/>
    <s v="unspecified_use_all"/>
    <n v="2.2884037855894077E-2"/>
    <n v="4.93240595804929E-3"/>
    <n v="1.3215300482279342E-2"/>
    <n v="3.2552775229508814E-2"/>
    <n v="914"/>
    <s v="1"/>
  </r>
  <r>
    <x v="1"/>
    <x v="1"/>
    <x v="2"/>
    <x v="2"/>
    <x v="0"/>
    <x v="7"/>
    <s v="Proportion of individuals who have interacted with a SHG"/>
    <x v="9"/>
    <x v="9"/>
    <s v="all question respondents"/>
    <x v="27"/>
    <x v="27"/>
    <x v="7"/>
    <s v="unspecified_use_all"/>
    <n v="3.5795355325984546E-2"/>
    <n v="2.4328367140651402E-3"/>
    <n v="3.1026278483614365E-2"/>
    <n v="4.056443216835473E-2"/>
    <n v="5961"/>
    <s v="1"/>
  </r>
  <r>
    <x v="1"/>
    <x v="1"/>
    <x v="2"/>
    <x v="2"/>
    <x v="0"/>
    <x v="7"/>
    <s v="Proportion of individuals who have interacted with a SHG"/>
    <x v="9"/>
    <x v="9"/>
    <s v="all question respondents"/>
    <x v="28"/>
    <x v="28"/>
    <x v="7"/>
    <s v="unspecified_use_all"/>
    <n v="2.9897166711048639E-2"/>
    <n v="2.3625398299813019E-3"/>
    <n v="2.5265916745628409E-2"/>
    <n v="3.4528416676468873E-2"/>
    <n v="5112"/>
    <s v="1"/>
  </r>
  <r>
    <x v="1"/>
    <x v="1"/>
    <x v="2"/>
    <x v="2"/>
    <x v="0"/>
    <x v="7"/>
    <s v="Proportion of individuals who have interacted with a SHG"/>
    <x v="9"/>
    <x v="9"/>
    <s v="all question respondents"/>
    <x v="29"/>
    <x v="29"/>
    <x v="7"/>
    <s v="unspecified_use_all"/>
    <n v="4.5797674796740712E-2"/>
    <n v="5.1525151511183582E-3"/>
    <n v="3.5697427541304005E-2"/>
    <n v="5.5897922052177418E-2"/>
    <n v="1763"/>
    <s v="1"/>
  </r>
  <r>
    <x v="1"/>
    <x v="1"/>
    <x v="2"/>
    <x v="2"/>
    <x v="0"/>
    <x v="7"/>
    <s v="Proportion of individuals who have interacted with a SHG"/>
    <x v="11"/>
    <x v="11"/>
    <s v="all question respondents"/>
    <x v="17"/>
    <x v="17"/>
    <x v="7"/>
    <s v="groupfriends_use_all"/>
    <n v="0.1613537836884929"/>
    <n v="6.1328860279927832E-3"/>
    <n v="0.14933186848936247"/>
    <n v="0.17337569888762333"/>
    <n v="3813"/>
    <s v="1"/>
  </r>
  <r>
    <x v="1"/>
    <x v="1"/>
    <x v="2"/>
    <x v="2"/>
    <x v="0"/>
    <x v="7"/>
    <s v="Proportion of individuals who have interacted with a SHG"/>
    <x v="11"/>
    <x v="11"/>
    <s v="all question respondents"/>
    <x v="18"/>
    <x v="18"/>
    <x v="7"/>
    <s v="groupfriends_use_all"/>
    <n v="0.10799548102582139"/>
    <n v="4.5263132850660069E-3"/>
    <n v="9.912283049401778E-2"/>
    <n v="0.116868131557625"/>
    <n v="4852"/>
    <s v="1"/>
  </r>
  <r>
    <x v="1"/>
    <x v="1"/>
    <x v="2"/>
    <x v="2"/>
    <x v="0"/>
    <x v="7"/>
    <s v="Proportion of individuals who have interacted with a SHG"/>
    <x v="11"/>
    <x v="11"/>
    <s v="all question respondents"/>
    <x v="15"/>
    <x v="15"/>
    <x v="7"/>
    <s v="groupfriends_use_all"/>
    <n v="0.1444428262543592"/>
    <n v="6.0264781644495183E-3"/>
    <n v="0.13262949577475541"/>
    <n v="0.15625615673396298"/>
    <n v="3384"/>
    <s v="1"/>
  </r>
  <r>
    <x v="1"/>
    <x v="1"/>
    <x v="2"/>
    <x v="2"/>
    <x v="0"/>
    <x v="7"/>
    <s v="Proportion of individuals who have interacted with a SHG"/>
    <x v="11"/>
    <x v="11"/>
    <s v="all question respondents"/>
    <x v="16"/>
    <x v="16"/>
    <x v="7"/>
    <s v="groupfriends_use_all"/>
    <n v="0.11907474244485004"/>
    <n v="4.4303849907341552E-3"/>
    <n v="0.11039013418456281"/>
    <n v="0.12775935070513728"/>
    <n v="5281"/>
    <s v="1"/>
  </r>
  <r>
    <x v="1"/>
    <x v="1"/>
    <x v="2"/>
    <x v="2"/>
    <x v="0"/>
    <x v="7"/>
    <s v="Proportion of individuals who have interacted with a SHG"/>
    <x v="11"/>
    <x v="11"/>
    <s v="all question respondents"/>
    <x v="22"/>
    <x v="22"/>
    <x v="7"/>
    <s v="groupfriends_use_all"/>
    <n v="7.4300266083845296E-2"/>
    <n v="5.3492681250891178E-3"/>
    <n v="6.3814428342249402E-2"/>
    <n v="8.4786103825441189E-2"/>
    <n v="2462"/>
    <s v="1"/>
  </r>
  <r>
    <x v="1"/>
    <x v="1"/>
    <x v="2"/>
    <x v="2"/>
    <x v="0"/>
    <x v="7"/>
    <s v="Proportion of individuals who have interacted with a SHG"/>
    <x v="11"/>
    <x v="11"/>
    <s v="all question respondents"/>
    <x v="23"/>
    <x v="23"/>
    <x v="7"/>
    <s v="groupfriends_use_all"/>
    <n v="0.15394714930018585"/>
    <n v="4.6964498859814741E-3"/>
    <n v="0.14474099056700068"/>
    <n v="0.16315330803337103"/>
    <n v="6203"/>
    <s v="1"/>
  </r>
  <r>
    <x v="1"/>
    <x v="1"/>
    <x v="2"/>
    <x v="2"/>
    <x v="0"/>
    <x v="7"/>
    <s v="Proportion of individuals who have interacted with a SHG"/>
    <x v="11"/>
    <x v="11"/>
    <s v="all question respondents"/>
    <x v="24"/>
    <x v="24"/>
    <x v="7"/>
    <s v="groupfriends_use_all"/>
    <n v="6.7974033428115005E-2"/>
    <n v="5.7988836120053721E-3"/>
    <n v="5.6606842400113426E-2"/>
    <n v="7.9341224456116591E-2"/>
    <n v="1938"/>
    <s v="1"/>
  </r>
  <r>
    <x v="1"/>
    <x v="1"/>
    <x v="2"/>
    <x v="2"/>
    <x v="0"/>
    <x v="7"/>
    <s v="Proportion of individuals who have interacted with a SHG"/>
    <x v="11"/>
    <x v="11"/>
    <s v="all question respondents"/>
    <x v="25"/>
    <x v="25"/>
    <x v="7"/>
    <s v="groupfriends_use_all"/>
    <n v="0.1496745402435313"/>
    <n v="4.4557677409024169E-3"/>
    <n v="0.14094017575613488"/>
    <n v="0.15840890473092772"/>
    <n v="6727"/>
    <s v="1"/>
  </r>
  <r>
    <x v="1"/>
    <x v="1"/>
    <x v="2"/>
    <x v="2"/>
    <x v="0"/>
    <x v="7"/>
    <s v="Proportion of individuals who have interacted with a SHG"/>
    <x v="11"/>
    <x v="11"/>
    <s v="all question respondents"/>
    <x v="26"/>
    <x v="26"/>
    <x v="7"/>
    <s v="groupfriends_use_all"/>
    <n v="0.11920863169188177"/>
    <n v="9.5066788204836612E-3"/>
    <n v="0.10057328023034007"/>
    <n v="0.13784398315342347"/>
    <n v="1215"/>
    <s v="1"/>
  </r>
  <r>
    <x v="1"/>
    <x v="1"/>
    <x v="2"/>
    <x v="2"/>
    <x v="0"/>
    <x v="7"/>
    <s v="Proportion of individuals who have interacted with a SHG"/>
    <x v="11"/>
    <x v="11"/>
    <s v="all question respondents"/>
    <x v="27"/>
    <x v="27"/>
    <x v="7"/>
    <s v="groupfriends_use_all"/>
    <n v="0.13336777685481335"/>
    <n v="4.0310711031939827E-3"/>
    <n v="0.12546591878292546"/>
    <n v="0.14126963492670125"/>
    <n v="7450"/>
    <s v="1"/>
  </r>
  <r>
    <x v="1"/>
    <x v="1"/>
    <x v="2"/>
    <x v="2"/>
    <x v="0"/>
    <x v="7"/>
    <s v="Proportion of individuals who have interacted with a SHG"/>
    <x v="11"/>
    <x v="11"/>
    <s v="all question respondents"/>
    <x v="28"/>
    <x v="28"/>
    <x v="7"/>
    <s v="groupfriends_use_all"/>
    <n v="0.10985843577851903"/>
    <n v="3.9765957743839652E-3"/>
    <n v="0.10206336230696605"/>
    <n v="0.11765350925007201"/>
    <n v="6371"/>
    <s v="1"/>
  </r>
  <r>
    <x v="1"/>
    <x v="1"/>
    <x v="2"/>
    <x v="2"/>
    <x v="0"/>
    <x v="7"/>
    <s v="Proportion of individuals who have interacted with a SHG"/>
    <x v="11"/>
    <x v="11"/>
    <s v="all question respondents"/>
    <x v="29"/>
    <x v="29"/>
    <x v="7"/>
    <s v="groupfriends_use_all"/>
    <n v="0.18845960369789194"/>
    <n v="8.3921543402652749E-3"/>
    <n v="0.17200898528493186"/>
    <n v="0.20491022211085202"/>
    <n v="2294"/>
    <s v="1"/>
  </r>
  <r>
    <x v="1"/>
    <x v="1"/>
    <x v="2"/>
    <x v="2"/>
    <x v="0"/>
    <x v="7"/>
    <s v="Proportion of individuals who have interacted with a SHG"/>
    <x v="3"/>
    <x v="3"/>
    <s v="all question respondents"/>
    <x v="17"/>
    <x v="17"/>
    <x v="7"/>
    <s v="SHG_use_all"/>
    <n v="0.62573043490543423"/>
    <n v="8.0904801637290448E-3"/>
    <n v="0.60987116962565358"/>
    <n v="0.64158970018521488"/>
    <n v="3813"/>
    <s v="1"/>
  </r>
  <r>
    <x v="1"/>
    <x v="1"/>
    <x v="2"/>
    <x v="2"/>
    <x v="0"/>
    <x v="7"/>
    <s v="Proportion of individuals who have interacted with a SHG"/>
    <x v="3"/>
    <x v="3"/>
    <s v="all question respondents"/>
    <x v="18"/>
    <x v="18"/>
    <x v="7"/>
    <s v="SHG_use_all"/>
    <n v="0.55539583751477739"/>
    <n v="7.4293318565400671E-3"/>
    <n v="0.54083258015798696"/>
    <n v="0.56995909487156782"/>
    <n v="4852"/>
    <s v="1"/>
  </r>
  <r>
    <x v="1"/>
    <x v="1"/>
    <x v="2"/>
    <x v="2"/>
    <x v="0"/>
    <x v="7"/>
    <s v="Proportion of individuals who have interacted with a SHG"/>
    <x v="3"/>
    <x v="3"/>
    <s v="all question respondents"/>
    <x v="15"/>
    <x v="15"/>
    <x v="7"/>
    <s v="SHG_use_all"/>
    <n v="0.54912003767896955"/>
    <n v="8.6619703168104543E-3"/>
    <n v="0.53214051578164812"/>
    <n v="0.56609955957629099"/>
    <n v="3384"/>
    <s v="1"/>
  </r>
  <r>
    <x v="1"/>
    <x v="1"/>
    <x v="2"/>
    <x v="2"/>
    <x v="0"/>
    <x v="7"/>
    <s v="Proportion of individuals who have interacted with a SHG"/>
    <x v="3"/>
    <x v="3"/>
    <s v="all question respondents"/>
    <x v="16"/>
    <x v="16"/>
    <x v="7"/>
    <s v="SHG_use_all"/>
    <n v="0.62166165644553906"/>
    <n v="6.8306636874164222E-3"/>
    <n v="0.6082719310814797"/>
    <n v="0.63505138180959841"/>
    <n v="5281"/>
    <s v="1"/>
  </r>
  <r>
    <x v="1"/>
    <x v="1"/>
    <x v="2"/>
    <x v="2"/>
    <x v="0"/>
    <x v="7"/>
    <s v="Proportion of individuals who have interacted with a SHG"/>
    <x v="3"/>
    <x v="3"/>
    <s v="all question respondents"/>
    <x v="22"/>
    <x v="22"/>
    <x v="7"/>
    <s v="SHG_use_all"/>
    <n v="0.36867155308339955"/>
    <n v="9.9017836472930464E-3"/>
    <n v="0.34926170219353175"/>
    <n v="0.38808140397326735"/>
    <n v="2462"/>
    <s v="1"/>
  </r>
  <r>
    <x v="1"/>
    <x v="1"/>
    <x v="2"/>
    <x v="2"/>
    <x v="0"/>
    <x v="7"/>
    <s v="Proportion of individuals who have interacted with a SHG"/>
    <x v="3"/>
    <x v="3"/>
    <s v="all question respondents"/>
    <x v="23"/>
    <x v="23"/>
    <x v="7"/>
    <s v="SHG_use_all"/>
    <n v="0.672019724665743"/>
    <n v="6.2446114306742226E-3"/>
    <n v="0.65977880110570475"/>
    <n v="0.68426064822578125"/>
    <n v="6203"/>
    <s v="1"/>
  </r>
  <r>
    <x v="1"/>
    <x v="1"/>
    <x v="2"/>
    <x v="2"/>
    <x v="0"/>
    <x v="7"/>
    <s v="Proportion of individuals who have interacted with a SHG"/>
    <x v="3"/>
    <x v="3"/>
    <s v="all question respondents"/>
    <x v="24"/>
    <x v="24"/>
    <x v="7"/>
    <s v="SHG_use_all"/>
    <n v="0.34667431535114385"/>
    <n v="1.0997600389139486E-2"/>
    <n v="0.32511640302916478"/>
    <n v="0.36823222767312291"/>
    <n v="1938"/>
    <s v="1"/>
  </r>
  <r>
    <x v="1"/>
    <x v="1"/>
    <x v="2"/>
    <x v="2"/>
    <x v="0"/>
    <x v="7"/>
    <s v="Proportion of individuals who have interacted with a SHG"/>
    <x v="3"/>
    <x v="3"/>
    <s v="all question respondents"/>
    <x v="25"/>
    <x v="25"/>
    <x v="7"/>
    <s v="SHG_use_all"/>
    <n v="0.6551442595748449"/>
    <n v="6.0594253210572218E-3"/>
    <n v="0.64326634483246781"/>
    <n v="0.66702217431722199"/>
    <n v="6727"/>
    <s v="1"/>
  </r>
  <r>
    <x v="1"/>
    <x v="1"/>
    <x v="2"/>
    <x v="2"/>
    <x v="0"/>
    <x v="7"/>
    <s v="Proportion of individuals who have interacted with a SHG"/>
    <x v="3"/>
    <x v="3"/>
    <s v="all question respondents"/>
    <x v="26"/>
    <x v="26"/>
    <x v="7"/>
    <s v="SHG_use_all"/>
    <n v="0.36290010934918021"/>
    <n v="1.4010021408907398E-2"/>
    <n v="0.33543713538437447"/>
    <n v="0.39036308331398595"/>
    <n v="1215"/>
    <s v="1"/>
  </r>
  <r>
    <x v="1"/>
    <x v="1"/>
    <x v="2"/>
    <x v="2"/>
    <x v="0"/>
    <x v="7"/>
    <s v="Proportion of individuals who have interacted with a SHG"/>
    <x v="3"/>
    <x v="3"/>
    <s v="all question respondents"/>
    <x v="27"/>
    <x v="27"/>
    <x v="7"/>
    <s v="SHG_use_all"/>
    <n v="0.6214948732539145"/>
    <n v="5.8732996155148511E-3"/>
    <n v="0.60998180916067646"/>
    <n v="0.63300793734715255"/>
    <n v="7450"/>
    <s v="1"/>
  </r>
  <r>
    <x v="1"/>
    <x v="1"/>
    <x v="2"/>
    <x v="2"/>
    <x v="0"/>
    <x v="7"/>
    <s v="Proportion of individuals who have interacted with a SHG"/>
    <x v="3"/>
    <x v="3"/>
    <s v="all question respondents"/>
    <x v="28"/>
    <x v="28"/>
    <x v="7"/>
    <s v="SHG_use_all"/>
    <n v="0.51589620630311972"/>
    <n v="6.4718212865115766E-3"/>
    <n v="0.503209897388321"/>
    <n v="0.52858251521791844"/>
    <n v="6371"/>
    <s v="1"/>
  </r>
  <r>
    <x v="1"/>
    <x v="1"/>
    <x v="2"/>
    <x v="2"/>
    <x v="0"/>
    <x v="7"/>
    <s v="Proportion of individuals who have interacted with a SHG"/>
    <x v="3"/>
    <x v="3"/>
    <s v="all question respondents"/>
    <x v="29"/>
    <x v="29"/>
    <x v="7"/>
    <s v="SHG_use_all"/>
    <n v="0.77230304202872158"/>
    <n v="9.1360208073252378E-3"/>
    <n v="0.75439426842656443"/>
    <n v="0.79021181563087872"/>
    <n v="2294"/>
    <s v="1"/>
  </r>
  <r>
    <x v="1"/>
    <x v="1"/>
    <x v="1"/>
    <x v="1"/>
    <x v="0"/>
    <x v="8"/>
    <s v="Proportion of individuals who have received financial advice from a SHG"/>
    <x v="2"/>
    <x v="2"/>
    <s v="all question respondents"/>
    <x v="14"/>
    <x v="14"/>
    <x v="8"/>
    <s v="SACCO_advice"/>
    <n v="3.4006720216726298E-3"/>
    <n v="1.0926939788952518E-3"/>
    <n v="1.2581664902901442E-3"/>
    <n v="5.5431775530551154E-3"/>
    <n v="3000"/>
    <s v="1"/>
  </r>
  <r>
    <x v="1"/>
    <x v="1"/>
    <x v="1"/>
    <x v="1"/>
    <x v="0"/>
    <x v="8"/>
    <s v="Proportion of individuals who have received financial advice from a SHG"/>
    <x v="8"/>
    <x v="8"/>
    <s v="all question respondents"/>
    <x v="14"/>
    <x v="14"/>
    <x v="8"/>
    <s v="merry_advice"/>
    <n v="7.859564175969537E-3"/>
    <n v="1.5630358495108856E-3"/>
    <n v="4.7948333199324695E-3"/>
    <n v="1.0924295032006604E-2"/>
    <n v="3000"/>
    <s v="1"/>
  </r>
  <r>
    <x v="1"/>
    <x v="1"/>
    <x v="1"/>
    <x v="1"/>
    <x v="0"/>
    <x v="8"/>
    <s v="Proportion of individuals who have received financial advice from a SHG"/>
    <x v="3"/>
    <x v="3"/>
    <s v="all question respondents"/>
    <x v="14"/>
    <x v="14"/>
    <x v="8"/>
    <s v="SHG_advice"/>
    <n v="1.1260236197642168E-2"/>
    <n v="1.9027642828876544E-3"/>
    <n v="7.5293810087763129E-3"/>
    <n v="1.4991091386508023E-2"/>
    <n v="3000"/>
    <s v="1"/>
  </r>
  <r>
    <x v="1"/>
    <x v="1"/>
    <x v="1"/>
    <x v="1"/>
    <x v="0"/>
    <x v="8"/>
    <s v="Proportion of individuals who have received financial advice from a SHG"/>
    <x v="8"/>
    <x v="8"/>
    <s v="all question respondents"/>
    <x v="14"/>
    <x v="14"/>
    <x v="8"/>
    <s v="merry_fin_serv"/>
    <n v="0.22852387632331109"/>
    <n v="7.6642118131127783E-3"/>
    <n v="0.213496232243234"/>
    <n v="0.24355152040338818"/>
    <n v="3000"/>
    <s v="1"/>
  </r>
  <r>
    <x v="1"/>
    <x v="1"/>
    <x v="1"/>
    <x v="1"/>
    <x v="0"/>
    <x v="8"/>
    <s v="Proportion of individuals who have received financial advice from a SHG"/>
    <x v="2"/>
    <x v="2"/>
    <s v="all question respondents"/>
    <x v="15"/>
    <x v="15"/>
    <x v="8"/>
    <s v="SACCO_advice"/>
    <n v="5.9726098978870844E-3"/>
    <n v="2.1204991023728408E-3"/>
    <n v="1.8148300035394404E-3"/>
    <n v="1.0130389792234729E-2"/>
    <n v="1247"/>
    <s v="1"/>
  </r>
  <r>
    <x v="1"/>
    <x v="1"/>
    <x v="1"/>
    <x v="1"/>
    <x v="0"/>
    <x v="8"/>
    <s v="Proportion of individuals who have received financial advice from a SHG"/>
    <x v="2"/>
    <x v="2"/>
    <s v="all question respondents"/>
    <x v="16"/>
    <x v="16"/>
    <x v="8"/>
    <s v="SACCO_advice"/>
    <n v="9.3071957932470658E-4"/>
    <n v="6.5916555977050054E-4"/>
    <n v="-3.6174279823225164E-4"/>
    <n v="2.2231819568816649E-3"/>
    <n v="1753"/>
    <s v="1"/>
  </r>
  <r>
    <x v="1"/>
    <x v="1"/>
    <x v="1"/>
    <x v="1"/>
    <x v="0"/>
    <x v="8"/>
    <s v="Proportion of individuals who have received financial advice from a SHG"/>
    <x v="2"/>
    <x v="2"/>
    <s v="all question respondents"/>
    <x v="17"/>
    <x v="17"/>
    <x v="8"/>
    <s v="SACCO_advice"/>
    <n v="4.841022933422286E-3"/>
    <n v="2.2037305422070324E-3"/>
    <n v="5.2004655069463369E-4"/>
    <n v="9.1619993161499384E-3"/>
    <n v="1169"/>
    <s v="1"/>
  </r>
  <r>
    <x v="1"/>
    <x v="1"/>
    <x v="1"/>
    <x v="1"/>
    <x v="0"/>
    <x v="8"/>
    <s v="Proportion of individuals who have received financial advice from a SHG"/>
    <x v="2"/>
    <x v="2"/>
    <s v="all question respondents"/>
    <x v="18"/>
    <x v="18"/>
    <x v="8"/>
    <s v="SACCO_advice"/>
    <n v="2.5836637118623854E-3"/>
    <n v="1.1697868995253163E-3"/>
    <n v="2.8999782628142757E-4"/>
    <n v="4.8773295974433428E-3"/>
    <n v="1831"/>
    <s v="1"/>
  </r>
  <r>
    <x v="1"/>
    <x v="1"/>
    <x v="1"/>
    <x v="1"/>
    <x v="0"/>
    <x v="8"/>
    <s v="Proportion of individuals who have received financial advice from a SHG"/>
    <x v="2"/>
    <x v="2"/>
    <s v="all question respondents"/>
    <x v="19"/>
    <x v="19"/>
    <x v="8"/>
    <s v="SACCO_advice"/>
    <n v="0"/>
    <m/>
    <m/>
    <m/>
    <n v="578"/>
    <s v="1"/>
  </r>
  <r>
    <x v="1"/>
    <x v="1"/>
    <x v="1"/>
    <x v="1"/>
    <x v="0"/>
    <x v="8"/>
    <s v="Proportion of individuals who have received financial advice from a SHG"/>
    <x v="2"/>
    <x v="2"/>
    <s v="all question respondents"/>
    <x v="20"/>
    <x v="20"/>
    <x v="8"/>
    <s v="SACCO_advice"/>
    <n v="1.9659723489788231E-3"/>
    <n v="1.3962720566173738E-3"/>
    <n v="-7.7177551309143798E-4"/>
    <n v="4.7037202110490842E-3"/>
    <n v="862"/>
    <s v="1"/>
  </r>
  <r>
    <x v="1"/>
    <x v="1"/>
    <x v="1"/>
    <x v="1"/>
    <x v="0"/>
    <x v="8"/>
    <s v="Proportion of individuals who have received financial advice from a SHG"/>
    <x v="2"/>
    <x v="2"/>
    <s v="all question respondents"/>
    <x v="21"/>
    <x v="21"/>
    <x v="8"/>
    <s v="SACCO_advice"/>
    <n v="5.4759129329074955E-3"/>
    <n v="1.9597186268548216E-3"/>
    <n v="1.6333842111561675E-3"/>
    <n v="9.3184416546588239E-3"/>
    <n v="1560"/>
    <s v="1"/>
  </r>
  <r>
    <x v="1"/>
    <x v="1"/>
    <x v="1"/>
    <x v="1"/>
    <x v="0"/>
    <x v="8"/>
    <s v="Proportion of individuals who have received financial advice from a SHG"/>
    <x v="2"/>
    <x v="2"/>
    <s v="all question respondents"/>
    <x v="22"/>
    <x v="22"/>
    <x v="8"/>
    <s v="SACCO_advice"/>
    <n v="0"/>
    <m/>
    <m/>
    <m/>
    <n v="541"/>
    <s v="1"/>
  </r>
  <r>
    <x v="1"/>
    <x v="1"/>
    <x v="1"/>
    <x v="1"/>
    <x v="0"/>
    <x v="8"/>
    <s v="Proportion of individuals who have received financial advice from a SHG"/>
    <x v="2"/>
    <x v="2"/>
    <s v="all question respondents"/>
    <x v="23"/>
    <x v="23"/>
    <x v="8"/>
    <s v="SACCO_advice"/>
    <n v="4.1929830361992094E-3"/>
    <n v="1.3467079208737043E-3"/>
    <n v="1.552418316930163E-3"/>
    <n v="6.8335477554682562E-3"/>
    <n v="2459"/>
    <s v="1"/>
  </r>
  <r>
    <x v="1"/>
    <x v="1"/>
    <x v="1"/>
    <x v="1"/>
    <x v="0"/>
    <x v="8"/>
    <s v="Proportion of individuals who have received financial advice from a SHG"/>
    <x v="2"/>
    <x v="2"/>
    <s v="all question respondents"/>
    <x v="24"/>
    <x v="24"/>
    <x v="8"/>
    <s v="SACCO_advice"/>
    <n v="0"/>
    <m/>
    <m/>
    <m/>
    <n v="194"/>
    <s v="1"/>
  </r>
  <r>
    <x v="1"/>
    <x v="1"/>
    <x v="1"/>
    <x v="1"/>
    <x v="0"/>
    <x v="8"/>
    <s v="Proportion of individuals who have received financial advice from a SHG"/>
    <x v="2"/>
    <x v="2"/>
    <s v="all question respondents"/>
    <x v="25"/>
    <x v="25"/>
    <x v="8"/>
    <s v="SACCO_advice"/>
    <n v="3.653468664516595E-3"/>
    <n v="1.1737618514214949E-3"/>
    <n v="1.3520088708616198E-3"/>
    <n v="5.9549284581715701E-3"/>
    <n v="2806"/>
    <s v="1"/>
  </r>
  <r>
    <x v="1"/>
    <x v="1"/>
    <x v="1"/>
    <x v="1"/>
    <x v="0"/>
    <x v="8"/>
    <s v="Proportion of individuals who have received financial advice from a SHG"/>
    <x v="2"/>
    <x v="2"/>
    <s v="all question respondents"/>
    <x v="26"/>
    <x v="26"/>
    <x v="8"/>
    <s v="SACCO_advice"/>
    <n v="4.0196047228172214E-3"/>
    <n v="4.0141001012824551E-3"/>
    <n v="-3.8510634025949479E-3"/>
    <n v="1.189027284822939E-2"/>
    <n v="217"/>
    <s v="1"/>
  </r>
  <r>
    <x v="1"/>
    <x v="1"/>
    <x v="1"/>
    <x v="1"/>
    <x v="0"/>
    <x v="8"/>
    <s v="Proportion of individuals who have received financial advice from a SHG"/>
    <x v="2"/>
    <x v="2"/>
    <s v="all question respondents"/>
    <x v="27"/>
    <x v="27"/>
    <x v="8"/>
    <s v="SACCO_advice"/>
    <n v="3.3494345990165392E-3"/>
    <n v="1.135535863139819E-3"/>
    <n v="1.1229266152167402E-3"/>
    <n v="5.5759425828163381E-3"/>
    <n v="2783"/>
    <s v="1"/>
  </r>
  <r>
    <x v="1"/>
    <x v="1"/>
    <x v="1"/>
    <x v="1"/>
    <x v="0"/>
    <x v="8"/>
    <s v="Proportion of individuals who have received financial advice from a SHG"/>
    <x v="2"/>
    <x v="2"/>
    <s v="all question respondents"/>
    <x v="28"/>
    <x v="28"/>
    <x v="8"/>
    <s v="SACCO_advice"/>
    <n v="1.7421023944963394E-3"/>
    <n v="8.8680340228971849E-4"/>
    <n v="3.2979063674027677E-6"/>
    <n v="3.480906882625276E-3"/>
    <n v="2112"/>
    <s v="1"/>
  </r>
  <r>
    <x v="1"/>
    <x v="1"/>
    <x v="1"/>
    <x v="1"/>
    <x v="0"/>
    <x v="8"/>
    <s v="Proportion of individuals who have received financial advice from a SHG"/>
    <x v="2"/>
    <x v="2"/>
    <s v="all question respondents"/>
    <x v="29"/>
    <x v="29"/>
    <x v="8"/>
    <s v="SACCO_advice"/>
    <n v="7.385855350222458E-3"/>
    <n v="3.0416175908937722E-3"/>
    <n v="1.4219874798890378E-3"/>
    <n v="1.3349723220555878E-2"/>
    <n v="888"/>
    <s v="1"/>
  </r>
  <r>
    <x v="1"/>
    <x v="1"/>
    <x v="1"/>
    <x v="1"/>
    <x v="0"/>
    <x v="8"/>
    <s v="Proportion of individuals who have received financial advice from a SHG"/>
    <x v="8"/>
    <x v="8"/>
    <s v="all question respondents"/>
    <x v="15"/>
    <x v="15"/>
    <x v="8"/>
    <s v="merry_advice"/>
    <n v="3.4147441745308671E-3"/>
    <n v="1.5311127920284425E-3"/>
    <n v="4.1260662325779676E-4"/>
    <n v="6.4168817258039371E-3"/>
    <n v="1247"/>
    <s v="1"/>
  </r>
  <r>
    <x v="1"/>
    <x v="1"/>
    <x v="1"/>
    <x v="1"/>
    <x v="0"/>
    <x v="8"/>
    <s v="Proportion of individuals who have received financial advice from a SHG"/>
    <x v="8"/>
    <x v="8"/>
    <s v="all question respondents"/>
    <x v="16"/>
    <x v="16"/>
    <x v="8"/>
    <s v="merry_advice"/>
    <n v="1.2128133070995658E-2"/>
    <n v="2.6824010714860936E-3"/>
    <n v="6.8686009018372627E-3"/>
    <n v="1.7387665240154053E-2"/>
    <n v="1753"/>
    <s v="1"/>
  </r>
  <r>
    <x v="1"/>
    <x v="1"/>
    <x v="1"/>
    <x v="1"/>
    <x v="0"/>
    <x v="8"/>
    <s v="Proportion of individuals who have received financial advice from a SHG"/>
    <x v="8"/>
    <x v="8"/>
    <s v="all question respondents"/>
    <x v="17"/>
    <x v="17"/>
    <x v="8"/>
    <s v="merry_advice"/>
    <n v="5.1359685885686299E-3"/>
    <n v="1.951595428660154E-3"/>
    <n v="1.3093674708864553E-3"/>
    <n v="8.9625697062508045E-3"/>
    <n v="1169"/>
    <s v="1"/>
  </r>
  <r>
    <x v="1"/>
    <x v="1"/>
    <x v="1"/>
    <x v="1"/>
    <x v="0"/>
    <x v="8"/>
    <s v="Proportion of individuals who have received financial advice from a SHG"/>
    <x v="8"/>
    <x v="8"/>
    <s v="all question respondents"/>
    <x v="18"/>
    <x v="18"/>
    <x v="8"/>
    <s v="merry_advice"/>
    <n v="9.4044656366595401E-3"/>
    <n v="2.184595407146616E-3"/>
    <n v="5.1210085717853116E-3"/>
    <n v="1.3687922701533769E-2"/>
    <n v="1831"/>
    <s v="1"/>
  </r>
  <r>
    <x v="1"/>
    <x v="1"/>
    <x v="1"/>
    <x v="1"/>
    <x v="0"/>
    <x v="8"/>
    <s v="Proportion of individuals who have received financial advice from a SHG"/>
    <x v="8"/>
    <x v="8"/>
    <s v="all question respondents"/>
    <x v="19"/>
    <x v="19"/>
    <x v="8"/>
    <s v="merry_advice"/>
    <n v="7.1063285814028246E-3"/>
    <n v="3.5763534017063648E-3"/>
    <n v="9.3974625649045733E-5"/>
    <n v="1.4118682537156604E-2"/>
    <n v="578"/>
    <s v="1"/>
  </r>
  <r>
    <x v="1"/>
    <x v="1"/>
    <x v="1"/>
    <x v="1"/>
    <x v="0"/>
    <x v="8"/>
    <s v="Proportion of individuals who have received financial advice from a SHG"/>
    <x v="8"/>
    <x v="8"/>
    <s v="all question respondents"/>
    <x v="20"/>
    <x v="20"/>
    <x v="8"/>
    <s v="merry_advice"/>
    <n v="9.3636861977145769E-3"/>
    <n v="3.1610641339835975E-3"/>
    <n v="3.1656128826570941E-3"/>
    <n v="1.5561759512772059E-2"/>
    <n v="862"/>
    <s v="1"/>
  </r>
  <r>
    <x v="1"/>
    <x v="1"/>
    <x v="1"/>
    <x v="1"/>
    <x v="0"/>
    <x v="8"/>
    <s v="Proportion of individuals who have received financial advice from a SHG"/>
    <x v="8"/>
    <x v="8"/>
    <s v="all question respondents"/>
    <x v="21"/>
    <x v="21"/>
    <x v="8"/>
    <s v="merry_advice"/>
    <n v="7.3213497308892584E-3"/>
    <n v="2.0576151477250614E-3"/>
    <n v="3.2868698851099137E-3"/>
    <n v="1.1355829576668603E-2"/>
    <n v="1560"/>
    <s v="1"/>
  </r>
  <r>
    <x v="1"/>
    <x v="1"/>
    <x v="1"/>
    <x v="1"/>
    <x v="0"/>
    <x v="8"/>
    <s v="Proportion of individuals who have received financial advice from a SHG"/>
    <x v="8"/>
    <x v="8"/>
    <s v="all question respondents"/>
    <x v="22"/>
    <x v="22"/>
    <x v="8"/>
    <s v="merry_advice"/>
    <n v="3.6268712795208833E-3"/>
    <n v="2.5743501839537272E-3"/>
    <n v="-1.4207995371635692E-3"/>
    <n v="8.6745420962053357E-3"/>
    <n v="541"/>
    <s v="1"/>
  </r>
  <r>
    <x v="1"/>
    <x v="1"/>
    <x v="1"/>
    <x v="1"/>
    <x v="0"/>
    <x v="8"/>
    <s v="Proportion of individuals who have received financial advice from a SHG"/>
    <x v="8"/>
    <x v="8"/>
    <s v="all question respondents"/>
    <x v="23"/>
    <x v="23"/>
    <x v="8"/>
    <s v="merry_advice"/>
    <n v="8.8457249058463833E-3"/>
    <n v="1.8310176057396725E-3"/>
    <n v="5.2555473958337401E-3"/>
    <n v="1.2435902415859026E-2"/>
    <n v="2459"/>
    <s v="1"/>
  </r>
  <r>
    <x v="1"/>
    <x v="1"/>
    <x v="1"/>
    <x v="1"/>
    <x v="0"/>
    <x v="8"/>
    <s v="Proportion of individuals who have received financial advice from a SHG"/>
    <x v="8"/>
    <x v="8"/>
    <s v="all question respondents"/>
    <x v="24"/>
    <x v="24"/>
    <x v="8"/>
    <s v="merry_advice"/>
    <n v="3.9731991827337927E-3"/>
    <n v="3.9690720897511871E-3"/>
    <n v="-3.8091800295552043E-3"/>
    <n v="1.175557839502279E-2"/>
    <n v="194"/>
    <s v="1"/>
  </r>
  <r>
    <x v="1"/>
    <x v="1"/>
    <x v="1"/>
    <x v="1"/>
    <x v="0"/>
    <x v="8"/>
    <s v="Proportion of individuals who have received financial advice from a SHG"/>
    <x v="8"/>
    <x v="8"/>
    <s v="all question respondents"/>
    <x v="25"/>
    <x v="25"/>
    <x v="8"/>
    <s v="merry_advice"/>
    <n v="8.1484659038912437E-3"/>
    <n v="1.6529333360767371E-3"/>
    <n v="4.907468072886995E-3"/>
    <n v="1.1389463734895492E-2"/>
    <n v="2806"/>
    <s v="1"/>
  </r>
  <r>
    <x v="1"/>
    <x v="1"/>
    <x v="1"/>
    <x v="1"/>
    <x v="0"/>
    <x v="8"/>
    <s v="Proportion of individuals who have received financial advice from a SHG"/>
    <x v="8"/>
    <x v="8"/>
    <s v="all question respondents"/>
    <x v="26"/>
    <x v="26"/>
    <x v="8"/>
    <s v="merry_advice"/>
    <n v="4.9444091050391209E-3"/>
    <n v="4.9330554811446671E-3"/>
    <n v="-4.7281056695502215E-3"/>
    <n v="1.4616923879628464E-2"/>
    <n v="217"/>
    <s v="1"/>
  </r>
  <r>
    <x v="1"/>
    <x v="1"/>
    <x v="1"/>
    <x v="1"/>
    <x v="0"/>
    <x v="8"/>
    <s v="Proportion of individuals who have received financial advice from a SHG"/>
    <x v="8"/>
    <x v="8"/>
    <s v="all question respondents"/>
    <x v="27"/>
    <x v="27"/>
    <x v="8"/>
    <s v="merry_advice"/>
    <n v="8.100890950594632E-3"/>
    <n v="1.6423812170092643E-3"/>
    <n v="4.8805832431808175E-3"/>
    <n v="1.1321198658008447E-2"/>
    <n v="2783"/>
    <s v="1"/>
  </r>
  <r>
    <x v="1"/>
    <x v="1"/>
    <x v="1"/>
    <x v="1"/>
    <x v="0"/>
    <x v="8"/>
    <s v="Proportion of individuals who have received financial advice from a SHG"/>
    <x v="8"/>
    <x v="8"/>
    <s v="all question respondents"/>
    <x v="28"/>
    <x v="28"/>
    <x v="8"/>
    <s v="merry_advice"/>
    <n v="6.1333105656303918E-3"/>
    <n v="1.668097426045515E-3"/>
    <n v="2.8625796645589531E-3"/>
    <n v="9.4040414667018301E-3"/>
    <n v="2112"/>
    <s v="1"/>
  </r>
  <r>
    <x v="1"/>
    <x v="1"/>
    <x v="1"/>
    <x v="1"/>
    <x v="0"/>
    <x v="8"/>
    <s v="Proportion of individuals who have received financial advice from a SHG"/>
    <x v="8"/>
    <x v="8"/>
    <s v="all question respondents"/>
    <x v="29"/>
    <x v="29"/>
    <x v="8"/>
    <s v="merry_advice"/>
    <n v="1.2007377445940078E-2"/>
    <n v="3.4934144425363025E-3"/>
    <n v="5.1576464955483516E-3"/>
    <n v="1.8857108396331805E-2"/>
    <n v="888"/>
    <s v="1"/>
  </r>
  <r>
    <x v="1"/>
    <x v="1"/>
    <x v="1"/>
    <x v="1"/>
    <x v="0"/>
    <x v="8"/>
    <s v="Proportion of individuals who have received financial advice from a SHG"/>
    <x v="3"/>
    <x v="3"/>
    <s v="all question respondents"/>
    <x v="15"/>
    <x v="15"/>
    <x v="8"/>
    <s v="SHG_advice"/>
    <n v="9.3873540724179524E-3"/>
    <n v="2.6107783604557683E-3"/>
    <n v="4.2682565148881727E-3"/>
    <n v="1.4506451629947733E-2"/>
    <n v="1247"/>
    <s v="1"/>
  </r>
  <r>
    <x v="1"/>
    <x v="1"/>
    <x v="1"/>
    <x v="1"/>
    <x v="0"/>
    <x v="8"/>
    <s v="Proportion of individuals who have received financial advice from a SHG"/>
    <x v="3"/>
    <x v="3"/>
    <s v="all question respondents"/>
    <x v="16"/>
    <x v="16"/>
    <x v="8"/>
    <s v="SHG_advice"/>
    <n v="1.3058852650320366E-2"/>
    <n v="2.7602573134037438E-3"/>
    <n v="7.6466634406886025E-3"/>
    <n v="1.8471041859952131E-2"/>
    <n v="1753"/>
    <s v="1"/>
  </r>
  <r>
    <x v="1"/>
    <x v="1"/>
    <x v="1"/>
    <x v="1"/>
    <x v="0"/>
    <x v="8"/>
    <s v="Proportion of individuals who have received financial advice from a SHG"/>
    <x v="3"/>
    <x v="3"/>
    <s v="all question respondents"/>
    <x v="17"/>
    <x v="17"/>
    <x v="8"/>
    <s v="SHG_advice"/>
    <n v="9.9769915219909168E-3"/>
    <n v="2.9364330698697623E-3"/>
    <n v="4.2193647607533871E-3"/>
    <n v="1.5734618283228446E-2"/>
    <n v="1169"/>
    <s v="1"/>
  </r>
  <r>
    <x v="1"/>
    <x v="1"/>
    <x v="1"/>
    <x v="1"/>
    <x v="0"/>
    <x v="8"/>
    <s v="Proportion of individuals who have received financial advice from a SHG"/>
    <x v="3"/>
    <x v="3"/>
    <s v="all question respondents"/>
    <x v="18"/>
    <x v="18"/>
    <x v="8"/>
    <s v="SHG_advice"/>
    <n v="1.1988129348521927E-2"/>
    <n v="2.4735817882759054E-3"/>
    <n v="7.1380406996705489E-3"/>
    <n v="1.6838217997373305E-2"/>
    <n v="1831"/>
    <s v="1"/>
  </r>
  <r>
    <x v="1"/>
    <x v="1"/>
    <x v="1"/>
    <x v="1"/>
    <x v="0"/>
    <x v="8"/>
    <s v="Proportion of individuals who have received financial advice from a SHG"/>
    <x v="3"/>
    <x v="3"/>
    <s v="all question respondents"/>
    <x v="19"/>
    <x v="19"/>
    <x v="8"/>
    <s v="SHG_advice"/>
    <n v="7.1063285814028246E-3"/>
    <n v="3.5763534017063648E-3"/>
    <n v="9.3974625649045733E-5"/>
    <n v="1.4118682537156604E-2"/>
    <n v="578"/>
    <s v="1"/>
  </r>
  <r>
    <x v="1"/>
    <x v="1"/>
    <x v="1"/>
    <x v="1"/>
    <x v="0"/>
    <x v="8"/>
    <s v="Proportion of individuals who have received financial advice from a SHG"/>
    <x v="3"/>
    <x v="3"/>
    <s v="all question respondents"/>
    <x v="20"/>
    <x v="20"/>
    <x v="8"/>
    <s v="SHG_advice"/>
    <n v="1.13296585466934E-2"/>
    <n v="3.4512996081192109E-3"/>
    <n v="4.5625044819024366E-3"/>
    <n v="1.8096812611484363E-2"/>
    <n v="862"/>
    <s v="1"/>
  </r>
  <r>
    <x v="1"/>
    <x v="1"/>
    <x v="1"/>
    <x v="1"/>
    <x v="0"/>
    <x v="8"/>
    <s v="Proportion of individuals who have received financial advice from a SHG"/>
    <x v="3"/>
    <x v="3"/>
    <s v="all question respondents"/>
    <x v="21"/>
    <x v="21"/>
    <x v="8"/>
    <s v="SHG_advice"/>
    <n v="1.2797262663796752E-2"/>
    <n v="2.8329640383368739E-3"/>
    <n v="7.2425133565103559E-3"/>
    <n v="1.8352011971083149E-2"/>
    <n v="1560"/>
    <s v="1"/>
  </r>
  <r>
    <x v="1"/>
    <x v="1"/>
    <x v="1"/>
    <x v="1"/>
    <x v="0"/>
    <x v="8"/>
    <s v="Proportion of individuals who have received financial advice from a SHG"/>
    <x v="3"/>
    <x v="3"/>
    <s v="all question respondents"/>
    <x v="22"/>
    <x v="22"/>
    <x v="8"/>
    <s v="SHG_advice"/>
    <n v="3.6268712795208833E-3"/>
    <n v="2.5743501839537272E-3"/>
    <n v="-1.4207995371635692E-3"/>
    <n v="8.6745420962053357E-3"/>
    <n v="541"/>
    <s v="1"/>
  </r>
  <r>
    <x v="1"/>
    <x v="1"/>
    <x v="1"/>
    <x v="1"/>
    <x v="0"/>
    <x v="8"/>
    <s v="Proportion of individuals who have received financial advice from a SHG"/>
    <x v="3"/>
    <x v="3"/>
    <s v="all question respondents"/>
    <x v="23"/>
    <x v="23"/>
    <x v="8"/>
    <s v="SHG_advice"/>
    <n v="1.3038707942045591E-2"/>
    <n v="2.2666683501363486E-3"/>
    <n v="8.5943259176414089E-3"/>
    <n v="1.7483089966449775E-2"/>
    <n v="2459"/>
    <s v="1"/>
  </r>
  <r>
    <x v="1"/>
    <x v="1"/>
    <x v="1"/>
    <x v="1"/>
    <x v="0"/>
    <x v="8"/>
    <s v="Proportion of individuals who have received financial advice from a SHG"/>
    <x v="3"/>
    <x v="3"/>
    <s v="all question respondents"/>
    <x v="24"/>
    <x v="24"/>
    <x v="8"/>
    <s v="SHG_advice"/>
    <n v="3.9731991827337927E-3"/>
    <n v="3.9690720897511871E-3"/>
    <n v="-3.8091800295552043E-3"/>
    <n v="1.175557839502279E-2"/>
    <n v="194"/>
    <s v="1"/>
  </r>
  <r>
    <x v="1"/>
    <x v="1"/>
    <x v="1"/>
    <x v="1"/>
    <x v="0"/>
    <x v="8"/>
    <s v="Proportion of individuals who have received financial advice from a SHG"/>
    <x v="3"/>
    <x v="3"/>
    <s v="all question respondents"/>
    <x v="25"/>
    <x v="25"/>
    <x v="8"/>
    <s v="SHG_advice"/>
    <n v="1.1801934568407838E-2"/>
    <n v="2.0223458850445845E-3"/>
    <n v="7.8366091170336879E-3"/>
    <n v="1.5767260019781987E-2"/>
    <n v="2806"/>
    <s v="1"/>
  </r>
  <r>
    <x v="1"/>
    <x v="1"/>
    <x v="1"/>
    <x v="1"/>
    <x v="0"/>
    <x v="8"/>
    <s v="Proportion of individuals who have received financial advice from a SHG"/>
    <x v="3"/>
    <x v="3"/>
    <s v="all question respondents"/>
    <x v="26"/>
    <x v="26"/>
    <x v="8"/>
    <s v="SHG_advice"/>
    <n v="8.9640138278563423E-3"/>
    <n v="6.3473786381615591E-3"/>
    <n v="-3.4816425999291255E-3"/>
    <n v="2.1409670255641812E-2"/>
    <n v="217"/>
    <s v="1"/>
  </r>
  <r>
    <x v="1"/>
    <x v="1"/>
    <x v="1"/>
    <x v="1"/>
    <x v="0"/>
    <x v="8"/>
    <s v="Proportion of individuals who have received financial advice from a SHG"/>
    <x v="3"/>
    <x v="3"/>
    <s v="all question respondents"/>
    <x v="27"/>
    <x v="27"/>
    <x v="8"/>
    <s v="SHG_advice"/>
    <n v="1.1450325549611172E-2"/>
    <n v="1.9921042465535044E-3"/>
    <n v="7.5442965517698909E-3"/>
    <n v="1.5356354547452452E-2"/>
    <n v="2783"/>
    <s v="1"/>
  </r>
  <r>
    <x v="1"/>
    <x v="1"/>
    <x v="1"/>
    <x v="1"/>
    <x v="0"/>
    <x v="8"/>
    <s v="Proportion of individuals who have received financial advice from a SHG"/>
    <x v="3"/>
    <x v="3"/>
    <s v="all question respondents"/>
    <x v="28"/>
    <x v="28"/>
    <x v="8"/>
    <s v="SHG_advice"/>
    <n v="7.8754129601267316E-3"/>
    <n v="1.886906139240185E-3"/>
    <n v="4.1756517107703738E-3"/>
    <n v="1.1575174209483089E-2"/>
    <n v="2112"/>
    <s v="1"/>
  </r>
  <r>
    <x v="1"/>
    <x v="1"/>
    <x v="1"/>
    <x v="1"/>
    <x v="0"/>
    <x v="8"/>
    <s v="Proportion of individuals who have received financial advice from a SHG"/>
    <x v="3"/>
    <x v="3"/>
    <s v="all question respondents"/>
    <x v="29"/>
    <x v="29"/>
    <x v="8"/>
    <s v="SHG_advice"/>
    <n v="1.9393232796162535E-2"/>
    <n v="4.610815688324256E-3"/>
    <n v="1.0352551409405433E-2"/>
    <n v="2.8433914182919635E-2"/>
    <n v="888"/>
    <s v="1"/>
  </r>
  <r>
    <x v="1"/>
    <x v="1"/>
    <x v="2"/>
    <x v="2"/>
    <x v="0"/>
    <x v="8"/>
    <s v="Proportion of individuals who have received financial advice from a SHG"/>
    <x v="2"/>
    <x v="2"/>
    <s v="all question respondents"/>
    <x v="14"/>
    <x v="14"/>
    <x v="8"/>
    <s v="SACCO_ask_advice_money"/>
    <n v="1.2986094603615803E-2"/>
    <n v="1.289771588583415E-3"/>
    <n v="1.0457835543619488E-2"/>
    <n v="1.5514353663612118E-2"/>
    <n v="8665"/>
    <s v="1"/>
  </r>
  <r>
    <x v="1"/>
    <x v="1"/>
    <x v="2"/>
    <x v="2"/>
    <x v="0"/>
    <x v="8"/>
    <s v="Proportion of individuals who have received financial advice from a SHG"/>
    <x v="1"/>
    <x v="1"/>
    <s v="all question respondents"/>
    <x v="14"/>
    <x v="14"/>
    <x v="8"/>
    <s v="chamaROSCA_ask_advice_money"/>
    <n v="2.0381189661532295E-2"/>
    <n v="1.4823578771242822E-3"/>
    <n v="1.7475415673199487E-2"/>
    <n v="2.3286963649865104E-2"/>
    <n v="8665"/>
    <s v="1"/>
  </r>
  <r>
    <x v="1"/>
    <x v="1"/>
    <x v="2"/>
    <x v="2"/>
    <x v="0"/>
    <x v="8"/>
    <s v="Proportion of individuals who have received financial advice from a SHG"/>
    <x v="3"/>
    <x v="3"/>
    <s v="all question respondents"/>
    <x v="14"/>
    <x v="14"/>
    <x v="8"/>
    <s v="SHG_ask_advice_money"/>
    <n v="3.3367284265148102E-2"/>
    <n v="1.9490620037162108E-3"/>
    <n v="2.9546659192454167E-2"/>
    <n v="3.7187909337842037E-2"/>
    <n v="8665"/>
    <s v="1"/>
  </r>
  <r>
    <x v="1"/>
    <x v="1"/>
    <x v="2"/>
    <x v="2"/>
    <x v="0"/>
    <x v="8"/>
    <s v="Proportion of individuals who have received financial advice from a SHG"/>
    <x v="2"/>
    <x v="2"/>
    <s v="all question respondents"/>
    <x v="17"/>
    <x v="17"/>
    <x v="8"/>
    <s v="SACCO_ask_advice_money"/>
    <n v="1.4274858696757438E-2"/>
    <n v="2.0521826229359446E-3"/>
    <n v="1.0252092685216282E-2"/>
    <n v="1.8297624708298592E-2"/>
    <n v="3813"/>
    <s v="1"/>
  </r>
  <r>
    <x v="1"/>
    <x v="1"/>
    <x v="2"/>
    <x v="2"/>
    <x v="0"/>
    <x v="8"/>
    <s v="Proportion of individuals who have received financial advice from a SHG"/>
    <x v="2"/>
    <x v="2"/>
    <s v="all question respondents"/>
    <x v="18"/>
    <x v="18"/>
    <x v="8"/>
    <s v="SACCO_ask_advice_money"/>
    <n v="1.1975987325173465E-2"/>
    <n v="1.6447206169653652E-3"/>
    <n v="8.7519437520222326E-3"/>
    <n v="1.5200030898324697E-2"/>
    <n v="4852"/>
    <s v="1"/>
  </r>
  <r>
    <x v="1"/>
    <x v="1"/>
    <x v="2"/>
    <x v="2"/>
    <x v="0"/>
    <x v="8"/>
    <s v="Proportion of individuals who have received financial advice from a SHG"/>
    <x v="2"/>
    <x v="2"/>
    <s v="all question respondents"/>
    <x v="15"/>
    <x v="15"/>
    <x v="8"/>
    <s v="SACCO_ask_advice_money"/>
    <n v="1.9939532355975551E-2"/>
    <n v="2.3859368491974007E-3"/>
    <n v="1.5262528684195368E-2"/>
    <n v="2.4616536027755733E-2"/>
    <n v="3384"/>
    <s v="1"/>
  </r>
  <r>
    <x v="1"/>
    <x v="1"/>
    <x v="2"/>
    <x v="2"/>
    <x v="0"/>
    <x v="8"/>
    <s v="Proportion of individuals who have received financial advice from a SHG"/>
    <x v="2"/>
    <x v="2"/>
    <s v="all question respondents"/>
    <x v="16"/>
    <x v="16"/>
    <x v="8"/>
    <s v="SACCO_ask_advice_money"/>
    <n v="6.3728445156620963E-3"/>
    <n v="1.0785524268266664E-3"/>
    <n v="4.2586252469615782E-3"/>
    <n v="8.4870637843626143E-3"/>
    <n v="5281"/>
    <s v="1"/>
  </r>
  <r>
    <x v="1"/>
    <x v="1"/>
    <x v="2"/>
    <x v="2"/>
    <x v="0"/>
    <x v="8"/>
    <s v="Proportion of individuals who have received financial advice from a SHG"/>
    <x v="2"/>
    <x v="2"/>
    <s v="all question respondents"/>
    <x v="22"/>
    <x v="22"/>
    <x v="8"/>
    <s v="SACCO_ask_advice_money"/>
    <n v="2.1212706008023798E-3"/>
    <n v="9.5935841251633283E-4"/>
    <n v="2.4069994806216136E-4"/>
    <n v="4.0018412535425983E-3"/>
    <n v="2462"/>
    <s v="1"/>
  </r>
  <r>
    <x v="1"/>
    <x v="1"/>
    <x v="2"/>
    <x v="2"/>
    <x v="0"/>
    <x v="8"/>
    <s v="Proportion of individuals who have received financial advice from a SHG"/>
    <x v="2"/>
    <x v="2"/>
    <s v="all question respondents"/>
    <x v="23"/>
    <x v="23"/>
    <x v="8"/>
    <s v="SACCO_ask_advice_money"/>
    <n v="1.7265519018595094E-2"/>
    <n v="1.7540054934155446E-3"/>
    <n v="1.3827251096379691E-2"/>
    <n v="2.0703786940810497E-2"/>
    <n v="6203"/>
    <s v="1"/>
  </r>
  <r>
    <x v="1"/>
    <x v="1"/>
    <x v="2"/>
    <x v="2"/>
    <x v="0"/>
    <x v="8"/>
    <s v="Proportion of individuals who have received financial advice from a SHG"/>
    <x v="2"/>
    <x v="2"/>
    <s v="all question respondents"/>
    <x v="24"/>
    <x v="24"/>
    <x v="8"/>
    <s v="SACCO_ask_advice_money"/>
    <n v="2.0790430511217046E-3"/>
    <n v="1.0526801458246432E-3"/>
    <n v="1.5539606389660884E-5"/>
    <n v="4.1425464958537482E-3"/>
    <n v="1938"/>
    <s v="1"/>
  </r>
  <r>
    <x v="1"/>
    <x v="1"/>
    <x v="2"/>
    <x v="2"/>
    <x v="0"/>
    <x v="8"/>
    <s v="Proportion of individuals who have received financial advice from a SHG"/>
    <x v="2"/>
    <x v="2"/>
    <s v="all question respondents"/>
    <x v="25"/>
    <x v="25"/>
    <x v="8"/>
    <s v="SACCO_ask_advice_money"/>
    <n v="1.6119661181798622E-2"/>
    <n v="1.6300578020436158E-3"/>
    <n v="1.2924360213151244E-2"/>
    <n v="1.9314962150445997E-2"/>
    <n v="6727"/>
    <s v="1"/>
  </r>
  <r>
    <x v="1"/>
    <x v="1"/>
    <x v="2"/>
    <x v="2"/>
    <x v="0"/>
    <x v="8"/>
    <s v="Proportion of individuals who have received financial advice from a SHG"/>
    <x v="2"/>
    <x v="2"/>
    <s v="all question respondents"/>
    <x v="26"/>
    <x v="26"/>
    <x v="8"/>
    <s v="SACCO_ask_advice_money"/>
    <n v="2.6475511993399713E-3"/>
    <n v="1.5517546867597383E-3"/>
    <n v="-3.9425704052134612E-4"/>
    <n v="5.6893594392012888E-3"/>
    <n v="1215"/>
    <s v="1"/>
  </r>
  <r>
    <x v="1"/>
    <x v="1"/>
    <x v="2"/>
    <x v="2"/>
    <x v="0"/>
    <x v="8"/>
    <s v="Proportion of individuals who have received financial advice from a SHG"/>
    <x v="2"/>
    <x v="2"/>
    <s v="all question respondents"/>
    <x v="27"/>
    <x v="27"/>
    <x v="8"/>
    <s v="SACCO_ask_advice_money"/>
    <n v="1.4614831253921245E-2"/>
    <n v="1.4717929954511507E-3"/>
    <n v="1.1729766946313549E-2"/>
    <n v="1.7499895561528939E-2"/>
    <n v="7450"/>
    <s v="1"/>
  </r>
  <r>
    <x v="1"/>
    <x v="1"/>
    <x v="2"/>
    <x v="2"/>
    <x v="0"/>
    <x v="8"/>
    <s v="Proportion of individuals who have received financial advice from a SHG"/>
    <x v="2"/>
    <x v="2"/>
    <s v="all question respondents"/>
    <x v="28"/>
    <x v="28"/>
    <x v="8"/>
    <s v="SACCO_ask_advice_money"/>
    <n v="6.226459498315089E-3"/>
    <n v="1.0438979267411832E-3"/>
    <n v="4.1801712916617641E-3"/>
    <n v="8.2727477049684139E-3"/>
    <n v="6371"/>
    <s v="1"/>
  </r>
  <r>
    <x v="1"/>
    <x v="1"/>
    <x v="2"/>
    <x v="2"/>
    <x v="0"/>
    <x v="8"/>
    <s v="Proportion of individuals who have received financial advice from a SHG"/>
    <x v="2"/>
    <x v="2"/>
    <s v="all question respondents"/>
    <x v="29"/>
    <x v="29"/>
    <x v="8"/>
    <s v="SACCO_ask_advice_money"/>
    <n v="3.0844566712067291E-2"/>
    <n v="3.774079216434354E-3"/>
    <n v="2.3446473858607882E-2"/>
    <n v="3.82426595655267E-2"/>
    <n v="2294"/>
    <s v="1"/>
  </r>
  <r>
    <x v="1"/>
    <x v="1"/>
    <x v="2"/>
    <x v="2"/>
    <x v="0"/>
    <x v="8"/>
    <s v="Proportion of individuals who have received financial advice from a SHG"/>
    <x v="1"/>
    <x v="1"/>
    <s v="all question respondents"/>
    <x v="17"/>
    <x v="17"/>
    <x v="8"/>
    <s v="chamaROSCA_ask_advice_money"/>
    <n v="1.7295573581538336E-2"/>
    <n v="2.0331631625243813E-3"/>
    <n v="1.3310090235802055E-2"/>
    <n v="2.1281056927274618E-2"/>
    <n v="3813"/>
    <s v="1"/>
  </r>
  <r>
    <x v="1"/>
    <x v="1"/>
    <x v="2"/>
    <x v="2"/>
    <x v="0"/>
    <x v="8"/>
    <s v="Proportion of individuals who have received financial advice from a SHG"/>
    <x v="1"/>
    <x v="1"/>
    <s v="all question respondents"/>
    <x v="18"/>
    <x v="18"/>
    <x v="8"/>
    <s v="chamaROSCA_ask_advice_money"/>
    <n v="2.27996332521531E-2"/>
    <n v="2.1094036014078377E-3"/>
    <n v="1.8664700513941906E-2"/>
    <n v="2.6934565990364295E-2"/>
    <n v="4852"/>
    <s v="1"/>
  </r>
  <r>
    <x v="1"/>
    <x v="1"/>
    <x v="2"/>
    <x v="2"/>
    <x v="0"/>
    <x v="8"/>
    <s v="Proportion of individuals who have received financial advice from a SHG"/>
    <x v="1"/>
    <x v="1"/>
    <s v="all question respondents"/>
    <x v="15"/>
    <x v="15"/>
    <x v="8"/>
    <s v="chamaROSCA_ask_advice_money"/>
    <n v="1.1208985861471914E-2"/>
    <n v="1.8568874668406839E-3"/>
    <n v="7.5690448029238242E-3"/>
    <n v="1.4848926920020003E-2"/>
    <n v="3384"/>
    <s v="1"/>
  </r>
  <r>
    <x v="1"/>
    <x v="1"/>
    <x v="2"/>
    <x v="2"/>
    <x v="0"/>
    <x v="8"/>
    <s v="Proportion of individuals who have received financial advice from a SHG"/>
    <x v="1"/>
    <x v="1"/>
    <s v="all question respondents"/>
    <x v="16"/>
    <x v="16"/>
    <x v="8"/>
    <s v="chamaROSCA_ask_advice_money"/>
    <n v="2.9104655628692709E-2"/>
    <n v="2.2835844368273408E-3"/>
    <n v="2.4628287027631753E-2"/>
    <n v="3.3581024229753662E-2"/>
    <n v="5281"/>
    <s v="1"/>
  </r>
  <r>
    <x v="1"/>
    <x v="1"/>
    <x v="2"/>
    <x v="2"/>
    <x v="0"/>
    <x v="8"/>
    <s v="Proportion of individuals who have received financial advice from a SHG"/>
    <x v="1"/>
    <x v="1"/>
    <s v="all question respondents"/>
    <x v="22"/>
    <x v="22"/>
    <x v="8"/>
    <s v="chamaROSCA_ask_advice_money"/>
    <n v="1.6896111413492038E-2"/>
    <n v="2.6821052098242562E-3"/>
    <n v="1.163854731716295E-2"/>
    <n v="2.2153675509821127E-2"/>
    <n v="2462"/>
    <s v="1"/>
  </r>
  <r>
    <x v="1"/>
    <x v="1"/>
    <x v="2"/>
    <x v="2"/>
    <x v="0"/>
    <x v="8"/>
    <s v="Proportion of individuals who have received financial advice from a SHG"/>
    <x v="1"/>
    <x v="1"/>
    <s v="all question respondents"/>
    <x v="23"/>
    <x v="23"/>
    <x v="8"/>
    <s v="chamaROSCA_ask_advice_money"/>
    <n v="2.1753888284070013E-2"/>
    <n v="1.7757971842562209E-3"/>
    <n v="1.827290346508912E-2"/>
    <n v="2.5234873103050906E-2"/>
    <n v="6203"/>
    <s v="1"/>
  </r>
  <r>
    <x v="1"/>
    <x v="1"/>
    <x v="2"/>
    <x v="2"/>
    <x v="0"/>
    <x v="8"/>
    <s v="Proportion of individuals who have received financial advice from a SHG"/>
    <x v="1"/>
    <x v="1"/>
    <s v="all question respondents"/>
    <x v="24"/>
    <x v="24"/>
    <x v="8"/>
    <s v="chamaROSCA_ask_advice_money"/>
    <n v="1.4655112895267554E-2"/>
    <n v="2.7525413673998977E-3"/>
    <n v="9.2594771782590762E-3"/>
    <n v="2.0050748612276032E-2"/>
    <n v="1938"/>
    <s v="1"/>
  </r>
  <r>
    <x v="1"/>
    <x v="1"/>
    <x v="2"/>
    <x v="2"/>
    <x v="0"/>
    <x v="8"/>
    <s v="Proportion of individuals who have received financial advice from a SHG"/>
    <x v="1"/>
    <x v="1"/>
    <s v="all question respondents"/>
    <x v="25"/>
    <x v="25"/>
    <x v="8"/>
    <s v="chamaROSCA_ask_advice_money"/>
    <n v="2.2026276117071537E-2"/>
    <n v="1.7363626783940772E-3"/>
    <n v="1.862259230828885E-2"/>
    <n v="2.5429959925854225E-2"/>
    <n v="6727"/>
    <s v="1"/>
  </r>
  <r>
    <x v="1"/>
    <x v="1"/>
    <x v="2"/>
    <x v="2"/>
    <x v="0"/>
    <x v="8"/>
    <s v="Proportion of individuals who have received financial advice from a SHG"/>
    <x v="1"/>
    <x v="1"/>
    <s v="all question respondents"/>
    <x v="26"/>
    <x v="26"/>
    <x v="8"/>
    <s v="chamaROSCA_ask_advice_money"/>
    <n v="6.6249596173877361E-3"/>
    <n v="2.0945202282833916E-3"/>
    <n v="2.5192018302130385E-3"/>
    <n v="1.0730717404562433E-2"/>
    <n v="1215"/>
    <s v="1"/>
  </r>
  <r>
    <x v="1"/>
    <x v="1"/>
    <x v="2"/>
    <x v="2"/>
    <x v="0"/>
    <x v="8"/>
    <s v="Proportion of individuals who have received financial advice from a SHG"/>
    <x v="1"/>
    <x v="1"/>
    <s v="all question respondents"/>
    <x v="27"/>
    <x v="27"/>
    <x v="8"/>
    <s v="chamaROSCA_ask_advice_money"/>
    <n v="2.2548349498929181E-2"/>
    <n v="1.6826001383773114E-3"/>
    <n v="1.9250053054924079E-2"/>
    <n v="2.5846645942934284E-2"/>
    <n v="7450"/>
    <s v="1"/>
  </r>
  <r>
    <x v="1"/>
    <x v="1"/>
    <x v="2"/>
    <x v="2"/>
    <x v="0"/>
    <x v="8"/>
    <s v="Proportion of individuals who have received financial advice from a SHG"/>
    <x v="1"/>
    <x v="1"/>
    <s v="all question respondents"/>
    <x v="28"/>
    <x v="28"/>
    <x v="8"/>
    <s v="chamaROSCA_ask_advice_money"/>
    <n v="1.9700675114730608E-2"/>
    <n v="1.6960829397049354E-3"/>
    <n v="1.6375949173508764E-2"/>
    <n v="2.3025401055952452E-2"/>
    <n v="6371"/>
    <s v="1"/>
  </r>
  <r>
    <x v="1"/>
    <x v="1"/>
    <x v="2"/>
    <x v="2"/>
    <x v="0"/>
    <x v="8"/>
    <s v="Proportion of individuals who have received financial advice from a SHG"/>
    <x v="1"/>
    <x v="1"/>
    <s v="all question respondents"/>
    <x v="29"/>
    <x v="29"/>
    <x v="8"/>
    <s v="chamaROSCA_ask_advice_money"/>
    <n v="2.2179060384453927E-2"/>
    <n v="3.0107212736998714E-3"/>
    <n v="1.6277330648171204E-2"/>
    <n v="2.8080790120736651E-2"/>
    <n v="2294"/>
    <s v="1"/>
  </r>
  <r>
    <x v="1"/>
    <x v="1"/>
    <x v="2"/>
    <x v="2"/>
    <x v="0"/>
    <x v="8"/>
    <s v="Proportion of individuals who have received financial advice from a SHG"/>
    <x v="3"/>
    <x v="3"/>
    <s v="all question respondents"/>
    <x v="17"/>
    <x v="17"/>
    <x v="8"/>
    <s v="SHG_ask_advice_money"/>
    <n v="3.1570432278295771E-2"/>
    <n v="2.8659670531999194E-3"/>
    <n v="2.5952455241088756E-2"/>
    <n v="3.7188409315502782E-2"/>
    <n v="3813"/>
    <s v="1"/>
  </r>
  <r>
    <x v="1"/>
    <x v="1"/>
    <x v="2"/>
    <x v="2"/>
    <x v="0"/>
    <x v="8"/>
    <s v="Proportion of individuals who have received financial advice from a SHG"/>
    <x v="3"/>
    <x v="3"/>
    <s v="all question respondents"/>
    <x v="18"/>
    <x v="18"/>
    <x v="8"/>
    <s v="SHG_ask_advice_money"/>
    <n v="3.4775620577326562E-2"/>
    <n v="2.6535151905169386E-3"/>
    <n v="2.9574099718404016E-2"/>
    <n v="3.9977141436249107E-2"/>
    <n v="4852"/>
    <s v="1"/>
  </r>
  <r>
    <x v="1"/>
    <x v="1"/>
    <x v="2"/>
    <x v="2"/>
    <x v="0"/>
    <x v="8"/>
    <s v="Proportion of individuals who have received financial advice from a SHG"/>
    <x v="3"/>
    <x v="3"/>
    <s v="all question respondents"/>
    <x v="15"/>
    <x v="15"/>
    <x v="8"/>
    <s v="SHG_ask_advice_money"/>
    <n v="3.1148518217447463E-2"/>
    <n v="3.0010332976264926E-3"/>
    <n v="2.5265779218359881E-2"/>
    <n v="3.7031257216535045E-2"/>
    <n v="3384"/>
    <s v="1"/>
  </r>
  <r>
    <x v="1"/>
    <x v="1"/>
    <x v="2"/>
    <x v="2"/>
    <x v="0"/>
    <x v="8"/>
    <s v="Proportion of individuals who have received financial advice from a SHG"/>
    <x v="3"/>
    <x v="3"/>
    <s v="all question respondents"/>
    <x v="16"/>
    <x v="16"/>
    <x v="8"/>
    <s v="SHG_ask_advice_money"/>
    <n v="3.5477500144354801E-2"/>
    <n v="2.5126377183877563E-3"/>
    <n v="3.0552132635694205E-2"/>
    <n v="4.0402867653015401E-2"/>
    <n v="5281"/>
    <s v="1"/>
  </r>
  <r>
    <x v="1"/>
    <x v="1"/>
    <x v="2"/>
    <x v="2"/>
    <x v="0"/>
    <x v="8"/>
    <s v="Proportion of individuals who have received financial advice from a SHG"/>
    <x v="3"/>
    <x v="3"/>
    <s v="all question respondents"/>
    <x v="22"/>
    <x v="22"/>
    <x v="8"/>
    <s v="SHG_ask_advice_money"/>
    <n v="1.9017382014294419E-2"/>
    <n v="2.8430620539728964E-3"/>
    <n v="1.3444304223068262E-2"/>
    <n v="2.4590459805520576E-2"/>
    <n v="2462"/>
    <s v="1"/>
  </r>
  <r>
    <x v="1"/>
    <x v="1"/>
    <x v="2"/>
    <x v="2"/>
    <x v="0"/>
    <x v="8"/>
    <s v="Proportion of individuals who have received financial advice from a SHG"/>
    <x v="3"/>
    <x v="3"/>
    <s v="all question respondents"/>
    <x v="23"/>
    <x v="23"/>
    <x v="8"/>
    <s v="SHG_ask_advice_money"/>
    <n v="3.9019407302665107E-2"/>
    <n v="2.4719974546315027E-3"/>
    <n v="3.4173704376440565E-2"/>
    <n v="4.3865110228889649E-2"/>
    <n v="6203"/>
    <s v="1"/>
  </r>
  <r>
    <x v="1"/>
    <x v="1"/>
    <x v="2"/>
    <x v="2"/>
    <x v="0"/>
    <x v="8"/>
    <s v="Proportion of individuals who have received financial advice from a SHG"/>
    <x v="3"/>
    <x v="3"/>
    <s v="all question respondents"/>
    <x v="24"/>
    <x v="24"/>
    <x v="8"/>
    <s v="SHG_ask_advice_money"/>
    <n v="1.6734155946389259E-2"/>
    <n v="2.9417426193365792E-3"/>
    <n v="1.0967640777851737E-2"/>
    <n v="2.2500671114926783E-2"/>
    <n v="1938"/>
    <s v="1"/>
  </r>
  <r>
    <x v="1"/>
    <x v="1"/>
    <x v="2"/>
    <x v="2"/>
    <x v="0"/>
    <x v="8"/>
    <s v="Proportion of individuals who have received financial advice from a SHG"/>
    <x v="3"/>
    <x v="3"/>
    <s v="all question respondents"/>
    <x v="25"/>
    <x v="25"/>
    <x v="8"/>
    <s v="SHG_ask_advice_money"/>
    <n v="3.8145937298870156E-2"/>
    <n v="2.3591323958856232E-3"/>
    <n v="3.3521476730484105E-2"/>
    <n v="4.2770397867256206E-2"/>
    <n v="6727"/>
    <s v="1"/>
  </r>
  <r>
    <x v="1"/>
    <x v="1"/>
    <x v="2"/>
    <x v="2"/>
    <x v="0"/>
    <x v="8"/>
    <s v="Proportion of individuals who have received financial advice from a SHG"/>
    <x v="3"/>
    <x v="3"/>
    <s v="all question respondents"/>
    <x v="26"/>
    <x v="26"/>
    <x v="8"/>
    <s v="SHG_ask_advice_money"/>
    <n v="9.2725108167277075E-3"/>
    <n v="2.6019341377778111E-3"/>
    <n v="4.1721010886954625E-3"/>
    <n v="1.4372920544759953E-2"/>
    <n v="1215"/>
    <s v="1"/>
  </r>
  <r>
    <x v="1"/>
    <x v="1"/>
    <x v="2"/>
    <x v="2"/>
    <x v="0"/>
    <x v="8"/>
    <s v="Proportion of individuals who have received financial advice from a SHG"/>
    <x v="3"/>
    <x v="3"/>
    <s v="all question respondents"/>
    <x v="27"/>
    <x v="27"/>
    <x v="8"/>
    <s v="SHG_ask_advice_money"/>
    <n v="3.7163180752850425E-2"/>
    <n v="2.2153114885436007E-3"/>
    <n v="3.2820643367780671E-2"/>
    <n v="4.1505718137920179E-2"/>
    <n v="7450"/>
    <s v="1"/>
  </r>
  <r>
    <x v="1"/>
    <x v="1"/>
    <x v="2"/>
    <x v="2"/>
    <x v="0"/>
    <x v="8"/>
    <s v="Proportion of individuals who have received financial advice from a SHG"/>
    <x v="3"/>
    <x v="3"/>
    <s v="all question respondents"/>
    <x v="28"/>
    <x v="28"/>
    <x v="8"/>
    <s v="SHG_ask_advice_money"/>
    <n v="2.5927134613045695E-2"/>
    <n v="1.9818467761432736E-3"/>
    <n v="2.2042243589192396E-2"/>
    <n v="2.9812025636898994E-2"/>
    <n v="6371"/>
    <s v="1"/>
  </r>
  <r>
    <x v="1"/>
    <x v="1"/>
    <x v="2"/>
    <x v="2"/>
    <x v="0"/>
    <x v="8"/>
    <s v="Proportion of individuals who have received financial advice from a SHG"/>
    <x v="3"/>
    <x v="3"/>
    <s v="all question respondents"/>
    <x v="29"/>
    <x v="29"/>
    <x v="8"/>
    <s v="SHG_ask_advice_money"/>
    <n v="5.3023627096521218E-2"/>
    <n v="4.7657340440795887E-3"/>
    <n v="4.3681654935612636E-2"/>
    <n v="6.23655992574298E-2"/>
    <n v="2294"/>
    <s v="1"/>
  </r>
  <r>
    <x v="2"/>
    <x v="2"/>
    <x v="1"/>
    <x v="1"/>
    <x v="0"/>
    <x v="9"/>
    <s v="Proportion of individuals who accessed financial services from a SHG "/>
    <x v="14"/>
    <x v="13"/>
    <s v="all question respondents"/>
    <x v="14"/>
    <x v="14"/>
    <x v="5"/>
    <s v="VLSLG_fin_serv"/>
    <n v="5.8073105958729186E-2"/>
    <n v="5.1350918782983599E-3"/>
    <n v="4.8006592364098134E-2"/>
    <n v="6.8139619553360245E-2"/>
    <n v="6352"/>
    <s v="1"/>
  </r>
  <r>
    <x v="2"/>
    <x v="2"/>
    <x v="1"/>
    <x v="1"/>
    <x v="0"/>
    <x v="9"/>
    <s v="Proportion of individuals who accessed financial services from a SHG "/>
    <x v="7"/>
    <x v="7"/>
    <s v="all question respondents"/>
    <x v="14"/>
    <x v="14"/>
    <x v="5"/>
    <s v="ASCA_fin_serv"/>
    <n v="1.5205542445116968E-2"/>
    <n v="3.3248251441711577E-3"/>
    <n v="8.6877627623392142E-3"/>
    <n v="2.1723322127894722E-2"/>
    <n v="6352"/>
    <s v="1"/>
  </r>
  <r>
    <x v="2"/>
    <x v="2"/>
    <x v="1"/>
    <x v="1"/>
    <x v="0"/>
    <x v="9"/>
    <s v="Proportion of individuals who accessed financial services from a SHG "/>
    <x v="8"/>
    <x v="8"/>
    <s v="all question respondents"/>
    <x v="14"/>
    <x v="14"/>
    <x v="5"/>
    <s v="merry_fin_serv"/>
    <n v="7.4603793028742649E-2"/>
    <n v="5.0613943512963482E-3"/>
    <n v="6.4681751465973714E-2"/>
    <n v="8.4525834591511584E-2"/>
    <n v="6352"/>
    <s v="1"/>
  </r>
  <r>
    <x v="2"/>
    <x v="2"/>
    <x v="1"/>
    <x v="1"/>
    <x v="0"/>
    <x v="9"/>
    <s v="Proportion of individuals who accessed financial services from a SHG "/>
    <x v="6"/>
    <x v="6"/>
    <s v="all question respondents"/>
    <x v="14"/>
    <x v="14"/>
    <x v="5"/>
    <s v="coop_fin_serv"/>
    <n v="4.3373883888061467E-2"/>
    <n v="5.5567583179277538E-3"/>
    <n v="3.2480761724873394E-2"/>
    <n v="5.4267006051249539E-2"/>
    <n v="6352"/>
    <s v="1"/>
  </r>
  <r>
    <x v="2"/>
    <x v="2"/>
    <x v="1"/>
    <x v="1"/>
    <x v="0"/>
    <x v="9"/>
    <s v="Proportion of individuals who accessed financial services from a SHG "/>
    <x v="3"/>
    <x v="3"/>
    <s v="all question respondents"/>
    <x v="14"/>
    <x v="14"/>
    <x v="5"/>
    <s v="SHG_fin_serv"/>
    <n v="0.1518622874235287"/>
    <n v="8.2685318283292585E-3"/>
    <n v="0.13565317373477848"/>
    <n v="0.16807140111227892"/>
    <n v="6352"/>
    <s v="1"/>
  </r>
  <r>
    <x v="2"/>
    <x v="2"/>
    <x v="1"/>
    <x v="1"/>
    <x v="0"/>
    <x v="9"/>
    <s v="Proportion of individuals who accessed financial services from a SHG "/>
    <x v="14"/>
    <x v="13"/>
    <s v="all question respondents"/>
    <x v="17"/>
    <x v="17"/>
    <x v="5"/>
    <s v="VLSLG_fin_serv"/>
    <n v="4.6073226834751138E-2"/>
    <n v="8.6248703807891673E-3"/>
    <n v="2.9165569289796828E-2"/>
    <n v="6.2980884379705449E-2"/>
    <n v="1784"/>
    <s v="1"/>
  </r>
  <r>
    <x v="2"/>
    <x v="2"/>
    <x v="1"/>
    <x v="1"/>
    <x v="0"/>
    <x v="9"/>
    <s v="Proportion of individuals who accessed financial services from a SHG "/>
    <x v="14"/>
    <x v="13"/>
    <s v="all question respondents"/>
    <x v="18"/>
    <x v="18"/>
    <x v="5"/>
    <s v="VLSLG_fin_serv"/>
    <n v="6.5574836545269438E-2"/>
    <n v="6.3540757864713115E-3"/>
    <n v="5.3118702983930843E-2"/>
    <n v="7.8030970106608033E-2"/>
    <n v="4568"/>
    <s v="1"/>
  </r>
  <r>
    <x v="2"/>
    <x v="2"/>
    <x v="1"/>
    <x v="1"/>
    <x v="0"/>
    <x v="9"/>
    <s v="Proportion of individuals who accessed financial services from a SHG "/>
    <x v="14"/>
    <x v="13"/>
    <s v="all question respondents"/>
    <x v="15"/>
    <x v="15"/>
    <x v="5"/>
    <s v="VLSLG_fin_serv"/>
    <n v="4.6404445812683298E-2"/>
    <n v="5.6267967217055711E-3"/>
    <n v="3.5374024734405651E-2"/>
    <n v="5.7434866890960945E-2"/>
    <n v="3360"/>
    <s v="1"/>
  </r>
  <r>
    <x v="2"/>
    <x v="2"/>
    <x v="1"/>
    <x v="1"/>
    <x v="0"/>
    <x v="9"/>
    <s v="Proportion of individuals who accessed financial services from a SHG "/>
    <x v="14"/>
    <x v="13"/>
    <s v="all question respondents"/>
    <x v="16"/>
    <x v="16"/>
    <x v="5"/>
    <s v="VLSLG_fin_serv"/>
    <n v="7.0051607362545301E-2"/>
    <n v="8.6074833589201774E-3"/>
    <n v="5.3178034249995024E-2"/>
    <n v="8.6925180475095579E-2"/>
    <n v="2992"/>
    <s v="1"/>
  </r>
  <r>
    <x v="2"/>
    <x v="2"/>
    <x v="1"/>
    <x v="1"/>
    <x v="0"/>
    <x v="9"/>
    <s v="Proportion of individuals who accessed financial services from a SHG "/>
    <x v="14"/>
    <x v="13"/>
    <s v="all question respondents"/>
    <x v="19"/>
    <x v="19"/>
    <x v="5"/>
    <s v="VLSLG_fin_serv"/>
    <n v="4.6406261777327547E-2"/>
    <n v="8.5718480563911313E-3"/>
    <n v="2.9602545887561039E-2"/>
    <n v="6.3209977667094047E-2"/>
    <n v="1672"/>
    <s v="1"/>
  </r>
  <r>
    <x v="2"/>
    <x v="2"/>
    <x v="1"/>
    <x v="1"/>
    <x v="0"/>
    <x v="9"/>
    <s v="Proportion of individuals who accessed financial services from a SHG "/>
    <x v="14"/>
    <x v="13"/>
    <s v="all question respondents"/>
    <x v="20"/>
    <x v="20"/>
    <x v="5"/>
    <s v="VLSLG_fin_serv"/>
    <n v="5.6842133531942243E-2"/>
    <n v="8.2172962656741899E-3"/>
    <n v="4.0733458842185495E-2"/>
    <n v="7.2950808221698998E-2"/>
    <n v="2527"/>
    <s v="1"/>
  </r>
  <r>
    <x v="2"/>
    <x v="2"/>
    <x v="1"/>
    <x v="1"/>
    <x v="0"/>
    <x v="9"/>
    <s v="Proportion of individuals who accessed financial services from a SHG "/>
    <x v="14"/>
    <x v="13"/>
    <s v="all question respondents"/>
    <x v="21"/>
    <x v="21"/>
    <x v="5"/>
    <s v="VLSLG_fin_serv"/>
    <n v="6.3057236210164777E-2"/>
    <n v="8.3175573075227882E-3"/>
    <n v="4.6752016032089477E-2"/>
    <n v="7.9362456388240077E-2"/>
    <n v="2153"/>
    <s v="1"/>
  </r>
  <r>
    <x v="2"/>
    <x v="2"/>
    <x v="1"/>
    <x v="1"/>
    <x v="0"/>
    <x v="9"/>
    <s v="Proportion of individuals who accessed financial services from a SHG "/>
    <x v="14"/>
    <x v="13"/>
    <s v="all question respondents"/>
    <x v="22"/>
    <x v="22"/>
    <x v="5"/>
    <s v="VLSLG_fin_serv"/>
    <n v="5.8854503753080448E-2"/>
    <n v="5.2235113938599283E-3"/>
    <n v="4.861465805913627E-2"/>
    <n v="6.9094349447024625E-2"/>
    <n v="6253"/>
    <s v="1"/>
  </r>
  <r>
    <x v="2"/>
    <x v="2"/>
    <x v="1"/>
    <x v="1"/>
    <x v="0"/>
    <x v="9"/>
    <s v="Proportion of individuals who accessed financial services from a SHG "/>
    <x v="14"/>
    <x v="13"/>
    <s v="all question respondents"/>
    <x v="23"/>
    <x v="23"/>
    <x v="5"/>
    <s v="VLSLG_fin_serv"/>
    <n v="1.4772575256938172E-2"/>
    <n v="9.5394509268739505E-3"/>
    <n v="-3.92796890401928E-3"/>
    <n v="3.3473119417895623E-2"/>
    <n v="99"/>
    <s v="1"/>
  </r>
  <r>
    <x v="2"/>
    <x v="2"/>
    <x v="1"/>
    <x v="1"/>
    <x v="0"/>
    <x v="9"/>
    <s v="Proportion of individuals who accessed financial services from a SHG "/>
    <x v="14"/>
    <x v="13"/>
    <s v="all question respondents"/>
    <x v="24"/>
    <x v="24"/>
    <x v="5"/>
    <s v="VLSLG_fin_serv"/>
    <n v="2.3443973870217384E-2"/>
    <n v="5.4823034669615675E-3"/>
    <n v="1.2696808349519946E-2"/>
    <n v="3.4191139390914824E-2"/>
    <n v="1678"/>
    <s v="1"/>
  </r>
  <r>
    <x v="2"/>
    <x v="2"/>
    <x v="1"/>
    <x v="1"/>
    <x v="0"/>
    <x v="9"/>
    <s v="Proportion of individuals who accessed financial services from a SHG "/>
    <x v="14"/>
    <x v="13"/>
    <s v="all question respondents"/>
    <x v="25"/>
    <x v="25"/>
    <x v="5"/>
    <s v="VLSLG_fin_serv"/>
    <n v="6.0879614552696137E-2"/>
    <n v="5.5343882178612667E-3"/>
    <n v="5.0030345337375312E-2"/>
    <n v="7.1728883768016963E-2"/>
    <n v="4674"/>
    <s v="1"/>
  </r>
  <r>
    <x v="2"/>
    <x v="2"/>
    <x v="1"/>
    <x v="1"/>
    <x v="0"/>
    <x v="9"/>
    <s v="Proportion of individuals who accessed financial services from a SHG "/>
    <x v="14"/>
    <x v="13"/>
    <s v="all question respondents"/>
    <x v="26"/>
    <x v="26"/>
    <x v="5"/>
    <s v="VLSLG_fin_serv"/>
    <n v="3.7019058542570246E-2"/>
    <n v="1.0733003734054941E-2"/>
    <n v="1.5978747957924394E-2"/>
    <n v="5.8059369127216098E-2"/>
    <n v="1052"/>
    <s v="1"/>
  </r>
  <r>
    <x v="2"/>
    <x v="2"/>
    <x v="1"/>
    <x v="1"/>
    <x v="0"/>
    <x v="9"/>
    <s v="Proportion of individuals who accessed financial services from a SHG "/>
    <x v="14"/>
    <x v="13"/>
    <s v="all question respondents"/>
    <x v="27"/>
    <x v="27"/>
    <x v="5"/>
    <s v="VLSLG_fin_serv"/>
    <n v="6.0881861538226091E-2"/>
    <n v="5.641782620791562E-3"/>
    <n v="4.9822063038774261E-2"/>
    <n v="7.1941660037677921E-2"/>
    <n v="5300"/>
    <s v="1"/>
  </r>
  <r>
    <x v="2"/>
    <x v="2"/>
    <x v="1"/>
    <x v="1"/>
    <x v="0"/>
    <x v="9"/>
    <s v="Proportion of individuals who accessed financial services from a SHG "/>
    <x v="14"/>
    <x v="13"/>
    <s v="all question respondents"/>
    <x v="28"/>
    <x v="28"/>
    <x v="5"/>
    <s v="VLSLG_fin_serv"/>
    <n v="6.1137737998290649E-2"/>
    <n v="6.6250532392462987E-3"/>
    <n v="4.8150397152477556E-2"/>
    <n v="7.4125078844103742E-2"/>
    <n v="4739"/>
    <s v="1"/>
  </r>
  <r>
    <x v="2"/>
    <x v="2"/>
    <x v="1"/>
    <x v="1"/>
    <x v="0"/>
    <x v="9"/>
    <s v="Proportion of individuals who accessed financial services from a SHG "/>
    <x v="14"/>
    <x v="13"/>
    <s v="all question respondents"/>
    <x v="29"/>
    <x v="29"/>
    <x v="5"/>
    <s v="VLSLG_fin_serv"/>
    <n v="5.2446367124536278E-2"/>
    <n v="7.9629960061817374E-3"/>
    <n v="3.6836206790504609E-2"/>
    <n v="6.8056527458567953E-2"/>
    <n v="1613"/>
    <s v="1"/>
  </r>
  <r>
    <x v="2"/>
    <x v="2"/>
    <x v="1"/>
    <x v="1"/>
    <x v="0"/>
    <x v="9"/>
    <s v="Proportion of individuals who accessed financial services from a SHG "/>
    <x v="7"/>
    <x v="7"/>
    <s v="all question respondents"/>
    <x v="17"/>
    <x v="17"/>
    <x v="5"/>
    <s v="ASCA_fin_serv"/>
    <n v="9.5684491943948419E-3"/>
    <n v="4.215080783870272E-3"/>
    <n v="1.3054679237736767E-3"/>
    <n v="1.7831430465016007E-2"/>
    <n v="1784"/>
    <s v="1"/>
  </r>
  <r>
    <x v="2"/>
    <x v="2"/>
    <x v="1"/>
    <x v="1"/>
    <x v="0"/>
    <x v="9"/>
    <s v="Proportion of individuals who accessed financial services from a SHG "/>
    <x v="7"/>
    <x v="7"/>
    <s v="all question respondents"/>
    <x v="18"/>
    <x v="18"/>
    <x v="5"/>
    <s v="ASCA_fin_serv"/>
    <n v="1.8729574180871837E-2"/>
    <n v="4.706505959648331E-3"/>
    <n v="9.5032336695678975E-3"/>
    <n v="2.7955914692175777E-2"/>
    <n v="4568"/>
    <s v="1"/>
  </r>
  <r>
    <x v="2"/>
    <x v="2"/>
    <x v="1"/>
    <x v="1"/>
    <x v="0"/>
    <x v="9"/>
    <s v="Proportion of individuals who accessed financial services from a SHG "/>
    <x v="7"/>
    <x v="7"/>
    <s v="all question respondents"/>
    <x v="15"/>
    <x v="15"/>
    <x v="5"/>
    <s v="ASCA_fin_serv"/>
    <n v="1.508820867996564E-2"/>
    <n v="4.9011447410790094E-3"/>
    <n v="5.4803104505622875E-3"/>
    <n v="2.4696106909368992E-2"/>
    <n v="3360"/>
    <s v="1"/>
  </r>
  <r>
    <x v="2"/>
    <x v="2"/>
    <x v="1"/>
    <x v="1"/>
    <x v="0"/>
    <x v="9"/>
    <s v="Proportion of individuals who accessed financial services from a SHG "/>
    <x v="7"/>
    <x v="7"/>
    <s v="all question respondents"/>
    <x v="16"/>
    <x v="16"/>
    <x v="5"/>
    <s v="ASCA_fin_serv"/>
    <n v="1.5325991807167934E-2"/>
    <n v="4.4818516942177122E-3"/>
    <n v="6.5400494952821079E-3"/>
    <n v="2.4111934119053761E-2"/>
    <n v="2992"/>
    <s v="1"/>
  </r>
  <r>
    <x v="2"/>
    <x v="2"/>
    <x v="1"/>
    <x v="1"/>
    <x v="0"/>
    <x v="9"/>
    <s v="Proportion of individuals who accessed financial services from a SHG "/>
    <x v="7"/>
    <x v="7"/>
    <s v="all question respondents"/>
    <x v="19"/>
    <x v="19"/>
    <x v="5"/>
    <s v="ASCA_fin_serv"/>
    <n v="3.822995641661448E-3"/>
    <n v="1.7430223229132191E-3"/>
    <n v="4.0608347627178569E-4"/>
    <n v="7.2399078070511103E-3"/>
    <n v="1672"/>
    <s v="1"/>
  </r>
  <r>
    <x v="2"/>
    <x v="2"/>
    <x v="1"/>
    <x v="1"/>
    <x v="0"/>
    <x v="9"/>
    <s v="Proportion of individuals who accessed financial services from a SHG "/>
    <x v="7"/>
    <x v="7"/>
    <s v="all question respondents"/>
    <x v="20"/>
    <x v="20"/>
    <x v="5"/>
    <s v="ASCA_fin_serv"/>
    <n v="1.4973713985338344E-2"/>
    <n v="5.0150129098215932E-3"/>
    <n v="5.1425957053868789E-3"/>
    <n v="2.480483226528981E-2"/>
    <n v="2527"/>
    <s v="1"/>
  </r>
  <r>
    <x v="2"/>
    <x v="2"/>
    <x v="1"/>
    <x v="1"/>
    <x v="0"/>
    <x v="9"/>
    <s v="Proportion of individuals who accessed financial services from a SHG "/>
    <x v="7"/>
    <x v="7"/>
    <s v="all question respondents"/>
    <x v="21"/>
    <x v="21"/>
    <x v="5"/>
    <s v="ASCA_fin_serv"/>
    <n v="1.9249672623836433E-2"/>
    <n v="5.8536593331755564E-3"/>
    <n v="7.7745242424062527E-3"/>
    <n v="3.0724821005266613E-2"/>
    <n v="2153"/>
    <s v="1"/>
  </r>
  <r>
    <x v="2"/>
    <x v="2"/>
    <x v="1"/>
    <x v="1"/>
    <x v="0"/>
    <x v="9"/>
    <s v="Proportion of individuals who accessed financial services from a SHG "/>
    <x v="7"/>
    <x v="7"/>
    <s v="all question respondents"/>
    <x v="22"/>
    <x v="22"/>
    <x v="5"/>
    <s v="ASCA_fin_serv"/>
    <n v="1.5174720322745573E-2"/>
    <n v="3.3758648452984316E-3"/>
    <n v="8.5568855956880893E-3"/>
    <n v="2.1792555049803056E-2"/>
    <n v="6253"/>
    <s v="1"/>
  </r>
  <r>
    <x v="2"/>
    <x v="2"/>
    <x v="1"/>
    <x v="1"/>
    <x v="0"/>
    <x v="9"/>
    <s v="Proportion of individuals who accessed financial services from a SHG "/>
    <x v="7"/>
    <x v="7"/>
    <s v="all question respondents"/>
    <x v="23"/>
    <x v="23"/>
    <x v="5"/>
    <s v="ASCA_fin_serv"/>
    <n v="1.6913525582111687E-2"/>
    <n v="1.3682897315429045E-2"/>
    <n v="-9.9095722521865548E-3"/>
    <n v="4.373662341640993E-2"/>
    <n v="99"/>
    <s v="1"/>
  </r>
  <r>
    <x v="2"/>
    <x v="2"/>
    <x v="1"/>
    <x v="1"/>
    <x v="0"/>
    <x v="9"/>
    <s v="Proportion of individuals who accessed financial services from a SHG "/>
    <x v="7"/>
    <x v="7"/>
    <s v="all question respondents"/>
    <x v="24"/>
    <x v="24"/>
    <x v="5"/>
    <s v="ASCA_fin_serv"/>
    <n v="8.0552486842398116E-3"/>
    <n v="4.6505130861110707E-3"/>
    <n v="-1.0613268927603496E-3"/>
    <n v="1.7171824261239973E-2"/>
    <n v="1678"/>
    <s v="1"/>
  </r>
  <r>
    <x v="2"/>
    <x v="2"/>
    <x v="1"/>
    <x v="1"/>
    <x v="0"/>
    <x v="9"/>
    <s v="Proportion of individuals who accessed financial services from a SHG "/>
    <x v="7"/>
    <x v="7"/>
    <s v="all question respondents"/>
    <x v="25"/>
    <x v="25"/>
    <x v="5"/>
    <s v="ASCA_fin_serv"/>
    <n v="1.5785036058702146E-2"/>
    <n v="3.5739543362419972E-3"/>
    <n v="8.7788790580035289E-3"/>
    <n v="2.2791193059400763E-2"/>
    <n v="4674"/>
    <s v="1"/>
  </r>
  <r>
    <x v="2"/>
    <x v="2"/>
    <x v="1"/>
    <x v="1"/>
    <x v="0"/>
    <x v="9"/>
    <s v="Proportion of individuals who accessed financial services from a SHG "/>
    <x v="7"/>
    <x v="7"/>
    <s v="all question respondents"/>
    <x v="26"/>
    <x v="26"/>
    <x v="5"/>
    <s v="ASCA_fin_serv"/>
    <n v="1.0578979326683565E-3"/>
    <n v="5.8911519241629121E-4"/>
    <n v="-9.6966718989531303E-5"/>
    <n v="2.2127625843262446E-3"/>
    <n v="1052"/>
    <s v="1"/>
  </r>
  <r>
    <x v="2"/>
    <x v="2"/>
    <x v="1"/>
    <x v="1"/>
    <x v="0"/>
    <x v="9"/>
    <s v="Proportion of individuals who accessed financial services from a SHG "/>
    <x v="7"/>
    <x v="7"/>
    <s v="all question respondents"/>
    <x v="27"/>
    <x v="27"/>
    <x v="5"/>
    <s v="ASCA_fin_serv"/>
    <n v="1.7092936098015273E-2"/>
    <n v="3.7638686794948463E-3"/>
    <n v="9.7144828729297701E-3"/>
    <n v="2.4471389323100775E-2"/>
    <n v="5300"/>
    <s v="1"/>
  </r>
  <r>
    <x v="2"/>
    <x v="2"/>
    <x v="1"/>
    <x v="1"/>
    <x v="0"/>
    <x v="9"/>
    <s v="Proportion of individuals who accessed financial services from a SHG "/>
    <x v="7"/>
    <x v="7"/>
    <s v="all question respondents"/>
    <x v="28"/>
    <x v="28"/>
    <x v="5"/>
    <s v="ASCA_fin_serv"/>
    <n v="1.2071190955152977E-2"/>
    <n v="3.1693391438518278E-3"/>
    <n v="5.8582163222330652E-3"/>
    <n v="1.8284165588072887E-2"/>
    <n v="4739"/>
    <s v="1"/>
  </r>
  <r>
    <x v="2"/>
    <x v="2"/>
    <x v="1"/>
    <x v="1"/>
    <x v="0"/>
    <x v="9"/>
    <s v="Proportion of individuals who accessed financial services from a SHG "/>
    <x v="7"/>
    <x v="7"/>
    <s v="all question respondents"/>
    <x v="29"/>
    <x v="29"/>
    <x v="5"/>
    <s v="ASCA_fin_serv"/>
    <n v="2.0960287883044524E-2"/>
    <n v="7.4068504348196815E-3"/>
    <n v="6.4403606134629428E-3"/>
    <n v="3.5480215152626102E-2"/>
    <n v="1613"/>
    <s v="1"/>
  </r>
  <r>
    <x v="2"/>
    <x v="2"/>
    <x v="1"/>
    <x v="1"/>
    <x v="0"/>
    <x v="9"/>
    <s v="Proportion of individuals who accessed financial services from a SHG "/>
    <x v="8"/>
    <x v="8"/>
    <s v="all question respondents"/>
    <x v="17"/>
    <x v="17"/>
    <x v="5"/>
    <s v="merry_fin_serv"/>
    <n v="6.5541422287539661E-2"/>
    <n v="7.9004587458756971E-3"/>
    <n v="5.0053856095143942E-2"/>
    <n v="8.1028988479935379E-2"/>
    <n v="1784"/>
    <s v="1"/>
  </r>
  <r>
    <x v="2"/>
    <x v="2"/>
    <x v="1"/>
    <x v="1"/>
    <x v="0"/>
    <x v="9"/>
    <s v="Proportion of individuals who accessed financial services from a SHG "/>
    <x v="8"/>
    <x v="8"/>
    <s v="all question respondents"/>
    <x v="18"/>
    <x v="18"/>
    <x v="5"/>
    <s v="merry_fin_serv"/>
    <n v="8.0269138743767982E-2"/>
    <n v="6.5467871312440695E-3"/>
    <n v="6.7435225890846884E-2"/>
    <n v="9.3103051596689079E-2"/>
    <n v="4568"/>
    <s v="1"/>
  </r>
  <r>
    <x v="2"/>
    <x v="2"/>
    <x v="1"/>
    <x v="1"/>
    <x v="0"/>
    <x v="9"/>
    <s v="Proportion of individuals who accessed financial services from a SHG "/>
    <x v="8"/>
    <x v="8"/>
    <s v="all question respondents"/>
    <x v="15"/>
    <x v="15"/>
    <x v="5"/>
    <s v="merry_fin_serv"/>
    <n v="6.7318673645142449E-2"/>
    <n v="6.8512564741052542E-3"/>
    <n v="5.3887898096927934E-2"/>
    <n v="8.074944919335697E-2"/>
    <n v="3360"/>
    <s v="1"/>
  </r>
  <r>
    <x v="2"/>
    <x v="2"/>
    <x v="1"/>
    <x v="1"/>
    <x v="0"/>
    <x v="9"/>
    <s v="Proportion of individuals who accessed financial services from a SHG "/>
    <x v="8"/>
    <x v="8"/>
    <s v="all question respondents"/>
    <x v="16"/>
    <x v="16"/>
    <x v="5"/>
    <s v="merry_fin_serv"/>
    <n v="8.2082356263185399E-2"/>
    <n v="7.4643341220021657E-3"/>
    <n v="6.7449741561283957E-2"/>
    <n v="9.6714970965086841E-2"/>
    <n v="2992"/>
    <s v="1"/>
  </r>
  <r>
    <x v="2"/>
    <x v="2"/>
    <x v="1"/>
    <x v="1"/>
    <x v="0"/>
    <x v="9"/>
    <s v="Proportion of individuals who accessed financial services from a SHG "/>
    <x v="8"/>
    <x v="8"/>
    <s v="all question respondents"/>
    <x v="19"/>
    <x v="19"/>
    <x v="5"/>
    <s v="merry_fin_serv"/>
    <n v="7.1911516135622452E-2"/>
    <n v="1.1940686895715921E-2"/>
    <n v="4.8503738862358009E-2"/>
    <n v="9.5319293408886896E-2"/>
    <n v="1672"/>
    <s v="1"/>
  </r>
  <r>
    <x v="2"/>
    <x v="2"/>
    <x v="1"/>
    <x v="1"/>
    <x v="0"/>
    <x v="9"/>
    <s v="Proportion of individuals who accessed financial services from a SHG "/>
    <x v="8"/>
    <x v="8"/>
    <s v="all question respondents"/>
    <x v="20"/>
    <x v="20"/>
    <x v="5"/>
    <s v="merry_fin_serv"/>
    <n v="8.4916311087792101E-2"/>
    <n v="8.4837024837648035E-3"/>
    <n v="6.8285390276707519E-2"/>
    <n v="0.10154723189887668"/>
    <n v="2527"/>
    <s v="1"/>
  </r>
  <r>
    <x v="2"/>
    <x v="2"/>
    <x v="1"/>
    <x v="1"/>
    <x v="0"/>
    <x v="9"/>
    <s v="Proportion of individuals who accessed financial services from a SHG "/>
    <x v="8"/>
    <x v="8"/>
    <s v="all question respondents"/>
    <x v="21"/>
    <x v="21"/>
    <x v="5"/>
    <s v="merry_fin_serv"/>
    <n v="6.6804021519411144E-2"/>
    <n v="7.3395792071020175E-3"/>
    <n v="5.2415968565693173E-2"/>
    <n v="8.1192074473129108E-2"/>
    <n v="2153"/>
    <s v="1"/>
  </r>
  <r>
    <x v="2"/>
    <x v="2"/>
    <x v="1"/>
    <x v="1"/>
    <x v="0"/>
    <x v="9"/>
    <s v="Proportion of individuals who accessed financial services from a SHG "/>
    <x v="8"/>
    <x v="8"/>
    <s v="all question respondents"/>
    <x v="22"/>
    <x v="22"/>
    <x v="5"/>
    <s v="merry_fin_serv"/>
    <n v="7.5150728854473811E-2"/>
    <n v="5.1354262753364683E-3"/>
    <n v="6.5083559728761731E-2"/>
    <n v="8.5217897980185892E-2"/>
    <n v="6253"/>
    <s v="1"/>
  </r>
  <r>
    <x v="2"/>
    <x v="2"/>
    <x v="1"/>
    <x v="1"/>
    <x v="0"/>
    <x v="9"/>
    <s v="Proportion of individuals who accessed financial services from a SHG "/>
    <x v="8"/>
    <x v="8"/>
    <s v="all question respondents"/>
    <x v="23"/>
    <x v="23"/>
    <x v="5"/>
    <s v="merry_fin_serv"/>
    <n v="4.4295783862113997E-2"/>
    <n v="2.3375442221932205E-2"/>
    <n v="-1.527974014944436E-3"/>
    <n v="9.0119541739172429E-2"/>
    <n v="99"/>
    <s v="1"/>
  </r>
  <r>
    <x v="2"/>
    <x v="2"/>
    <x v="1"/>
    <x v="1"/>
    <x v="0"/>
    <x v="9"/>
    <s v="Proportion of individuals who accessed financial services from a SHG "/>
    <x v="8"/>
    <x v="8"/>
    <s v="all question respondents"/>
    <x v="24"/>
    <x v="24"/>
    <x v="5"/>
    <s v="merry_fin_serv"/>
    <n v="5.0795776821780672E-2"/>
    <n v="9.2014567787016364E-3"/>
    <n v="3.2757815291888009E-2"/>
    <n v="6.8833738351673335E-2"/>
    <n v="1678"/>
    <s v="1"/>
  </r>
  <r>
    <x v="2"/>
    <x v="2"/>
    <x v="1"/>
    <x v="1"/>
    <x v="0"/>
    <x v="9"/>
    <s v="Proportion of individuals who accessed financial services from a SHG "/>
    <x v="8"/>
    <x v="8"/>
    <s v="all question respondents"/>
    <x v="25"/>
    <x v="25"/>
    <x v="5"/>
    <s v="merry_fin_serv"/>
    <n v="7.6533307228502587E-2"/>
    <n v="5.4260004818530569E-3"/>
    <n v="6.5896514565476572E-2"/>
    <n v="8.7170099891528602E-2"/>
    <n v="4674"/>
    <s v="1"/>
  </r>
  <r>
    <x v="2"/>
    <x v="2"/>
    <x v="1"/>
    <x v="1"/>
    <x v="0"/>
    <x v="9"/>
    <s v="Proportion of individuals who accessed financial services from a SHG "/>
    <x v="8"/>
    <x v="8"/>
    <s v="all question respondents"/>
    <x v="26"/>
    <x v="26"/>
    <x v="5"/>
    <s v="merry_fin_serv"/>
    <n v="3.4908894361152062E-2"/>
    <n v="7.8982163908392668E-3"/>
    <n v="1.9425723941605827E-2"/>
    <n v="5.0392064780698298E-2"/>
    <n v="1052"/>
    <s v="1"/>
  </r>
  <r>
    <x v="2"/>
    <x v="2"/>
    <x v="1"/>
    <x v="1"/>
    <x v="0"/>
    <x v="9"/>
    <s v="Proportion of individuals who accessed financial services from a SHG "/>
    <x v="8"/>
    <x v="8"/>
    <s v="all question respondents"/>
    <x v="27"/>
    <x v="27"/>
    <x v="5"/>
    <s v="merry_fin_serv"/>
    <n v="7.9899367124609294E-2"/>
    <n v="5.6413883404914968E-3"/>
    <n v="6.8840341547647413E-2"/>
    <n v="9.0958392701571175E-2"/>
    <n v="5300"/>
    <s v="1"/>
  </r>
  <r>
    <x v="2"/>
    <x v="2"/>
    <x v="1"/>
    <x v="1"/>
    <x v="0"/>
    <x v="9"/>
    <s v="Proportion of individuals who have interacted with a SHG "/>
    <x v="8"/>
    <x v="8"/>
    <s v="all question respondents"/>
    <x v="28"/>
    <x v="28"/>
    <x v="5"/>
    <s v="merry_fin_serv"/>
    <n v="7.6277170215502385E-2"/>
    <n v="6.1761125554982031E-3"/>
    <n v="6.4169904664005295E-2"/>
    <n v="8.8384435766999475E-2"/>
    <n v="4739"/>
    <s v="1"/>
  </r>
  <r>
    <x v="2"/>
    <x v="2"/>
    <x v="1"/>
    <x v="1"/>
    <x v="0"/>
    <x v="9"/>
    <s v="Proportion of individuals who have interacted with a SHG "/>
    <x v="8"/>
    <x v="8"/>
    <s v="all question respondents"/>
    <x v="29"/>
    <x v="29"/>
    <x v="5"/>
    <s v="merry_fin_serv"/>
    <n v="7.1531431884094512E-2"/>
    <n v="8.7814076686687816E-3"/>
    <n v="5.4316908410768736E-2"/>
    <n v="8.8745955357420289E-2"/>
    <n v="1613"/>
    <s v="1"/>
  </r>
  <r>
    <x v="2"/>
    <x v="2"/>
    <x v="1"/>
    <x v="1"/>
    <x v="0"/>
    <x v="9"/>
    <s v="Proportion of individuals who accessed financial services from a SHG "/>
    <x v="6"/>
    <x v="6"/>
    <s v="all question respondents"/>
    <x v="17"/>
    <x v="17"/>
    <x v="5"/>
    <s v="coop_fin_serv"/>
    <n v="5.8913735055029899E-2"/>
    <n v="1.2683414800183699E-2"/>
    <n v="3.4049960357642572E-2"/>
    <n v="8.3777509752417226E-2"/>
    <n v="1784"/>
    <s v="1"/>
  </r>
  <r>
    <x v="2"/>
    <x v="2"/>
    <x v="1"/>
    <x v="1"/>
    <x v="0"/>
    <x v="9"/>
    <s v="Proportion of individuals who accessed financial services from a SHG "/>
    <x v="6"/>
    <x v="6"/>
    <s v="all question respondents"/>
    <x v="18"/>
    <x v="18"/>
    <x v="5"/>
    <s v="coop_fin_serv"/>
    <n v="3.3659137963947518E-2"/>
    <n v="4.191309159703973E-3"/>
    <n v="2.5442757101558154E-2"/>
    <n v="4.1875518826336881E-2"/>
    <n v="4568"/>
    <s v="1"/>
  </r>
  <r>
    <x v="2"/>
    <x v="2"/>
    <x v="1"/>
    <x v="1"/>
    <x v="0"/>
    <x v="9"/>
    <s v="Proportion of individuals who accessed financial services from a SHG "/>
    <x v="6"/>
    <x v="6"/>
    <s v="all question respondents"/>
    <x v="15"/>
    <x v="15"/>
    <x v="5"/>
    <s v="coop_fin_serv"/>
    <n v="4.4946051074703307E-2"/>
    <n v="5.6417005415685924E-3"/>
    <n v="3.388641347823694E-2"/>
    <n v="5.6005688671169673E-2"/>
    <n v="3360"/>
    <s v="1"/>
  </r>
  <r>
    <x v="2"/>
    <x v="2"/>
    <x v="1"/>
    <x v="1"/>
    <x v="0"/>
    <x v="9"/>
    <s v="Proportion of individuals who accessed financial services from a SHG "/>
    <x v="6"/>
    <x v="6"/>
    <s v="all question respondents"/>
    <x v="16"/>
    <x v="16"/>
    <x v="5"/>
    <s v="coop_fin_serv"/>
    <n v="4.1759970498133639E-2"/>
    <n v="9.6692525244753275E-3"/>
    <n v="2.2804971387230467E-2"/>
    <n v="6.0714969609036815E-2"/>
    <n v="2992"/>
    <s v="1"/>
  </r>
  <r>
    <x v="2"/>
    <x v="2"/>
    <x v="1"/>
    <x v="1"/>
    <x v="0"/>
    <x v="9"/>
    <s v="Proportion of individuals who accessed financial services from a SHG "/>
    <x v="6"/>
    <x v="6"/>
    <s v="all question respondents"/>
    <x v="19"/>
    <x v="19"/>
    <x v="5"/>
    <s v="coop_fin_serv"/>
    <n v="3.0281039874233744E-2"/>
    <n v="9.0191466420981928E-3"/>
    <n v="1.2600467756653942E-2"/>
    <n v="4.7961611991813549E-2"/>
    <n v="1672"/>
    <s v="1"/>
  </r>
  <r>
    <x v="2"/>
    <x v="2"/>
    <x v="1"/>
    <x v="1"/>
    <x v="0"/>
    <x v="9"/>
    <s v="Proportion of individuals who accessed financial services from a SHG "/>
    <x v="6"/>
    <x v="6"/>
    <s v="all question respondents"/>
    <x v="20"/>
    <x v="20"/>
    <x v="5"/>
    <s v="coop_fin_serv"/>
    <n v="3.5115097498609957E-2"/>
    <n v="5.8315353323544986E-3"/>
    <n v="2.3683319627447377E-2"/>
    <n v="4.6546875369772533E-2"/>
    <n v="2527"/>
    <s v="1"/>
  </r>
  <r>
    <x v="2"/>
    <x v="2"/>
    <x v="1"/>
    <x v="1"/>
    <x v="0"/>
    <x v="9"/>
    <s v="Proportion of individuals who accessed financial services from a SHG "/>
    <x v="6"/>
    <x v="6"/>
    <s v="all question respondents"/>
    <x v="21"/>
    <x v="21"/>
    <x v="5"/>
    <s v="coop_fin_serv"/>
    <n v="5.4775857033917678E-2"/>
    <n v="1.0600733684529497E-2"/>
    <n v="3.399484039829298E-2"/>
    <n v="7.5556873669542376E-2"/>
    <n v="2153"/>
    <s v="1"/>
  </r>
  <r>
    <x v="2"/>
    <x v="2"/>
    <x v="1"/>
    <x v="1"/>
    <x v="0"/>
    <x v="9"/>
    <s v="Proportion of individuals who accessed financial services from a SHG "/>
    <x v="6"/>
    <x v="6"/>
    <s v="all question respondents"/>
    <x v="22"/>
    <x v="22"/>
    <x v="5"/>
    <s v="coop_fin_serv"/>
    <n v="4.3316072153439064E-2"/>
    <n v="5.6462267075502457E-3"/>
    <n v="3.224756174369775E-2"/>
    <n v="5.4384582563180378E-2"/>
    <n v="6253"/>
    <s v="1"/>
  </r>
  <r>
    <x v="2"/>
    <x v="2"/>
    <x v="1"/>
    <x v="1"/>
    <x v="0"/>
    <x v="9"/>
    <s v="Proportion of individuals who accessed financial services from a SHG "/>
    <x v="6"/>
    <x v="6"/>
    <s v="all question respondents"/>
    <x v="23"/>
    <x v="23"/>
    <x v="5"/>
    <s v="coop_fin_serv"/>
    <n v="4.6577474694224706E-2"/>
    <n v="1.9565234729454081E-2"/>
    <n v="8.2230097588353451E-3"/>
    <n v="8.4931939629614067E-2"/>
    <n v="99"/>
    <s v="1"/>
  </r>
  <r>
    <x v="2"/>
    <x v="2"/>
    <x v="1"/>
    <x v="1"/>
    <x v="0"/>
    <x v="9"/>
    <s v="Proportion of individuals who accessed financial services from a SHG "/>
    <x v="6"/>
    <x v="6"/>
    <s v="all question respondents"/>
    <x v="24"/>
    <x v="24"/>
    <x v="5"/>
    <s v="coop_fin_serv"/>
    <n v="9.5160984940517914E-3"/>
    <n v="3.9575825689043345E-3"/>
    <n v="1.757900651455052E-3"/>
    <n v="1.727429633664853E-2"/>
    <n v="1678"/>
    <s v="1"/>
  </r>
  <r>
    <x v="2"/>
    <x v="2"/>
    <x v="1"/>
    <x v="1"/>
    <x v="0"/>
    <x v="9"/>
    <s v="Proportion of individuals who accessed financial services from a SHG "/>
    <x v="6"/>
    <x v="6"/>
    <s v="all question respondents"/>
    <x v="25"/>
    <x v="25"/>
    <x v="5"/>
    <s v="coop_fin_serv"/>
    <n v="4.6117878898912466E-2"/>
    <n v="5.9928474337504574E-3"/>
    <n v="3.4369874852996606E-2"/>
    <n v="5.7865882944828327E-2"/>
    <n v="4674"/>
    <s v="1"/>
  </r>
  <r>
    <x v="2"/>
    <x v="2"/>
    <x v="1"/>
    <x v="1"/>
    <x v="0"/>
    <x v="9"/>
    <s v="Proportion of individuals who accessed financial services from a SHG "/>
    <x v="6"/>
    <x v="6"/>
    <s v="all question respondents"/>
    <x v="26"/>
    <x v="26"/>
    <x v="5"/>
    <s v="coop_fin_serv"/>
    <n v="9.0810932045501704E-3"/>
    <n v="4.5757791609569052E-3"/>
    <n v="1.1102134965942576E-4"/>
    <n v="1.8051165059440915E-2"/>
    <n v="1052"/>
    <s v="1"/>
  </r>
  <r>
    <x v="2"/>
    <x v="2"/>
    <x v="1"/>
    <x v="1"/>
    <x v="0"/>
    <x v="9"/>
    <s v="Proportion of individuals who accessed financial services from a SHG "/>
    <x v="6"/>
    <x v="6"/>
    <s v="all question respondents"/>
    <x v="27"/>
    <x v="27"/>
    <x v="5"/>
    <s v="coop_fin_serv"/>
    <n v="4.794877940648349E-2"/>
    <n v="6.2536553498523384E-3"/>
    <n v="3.5689503801022142E-2"/>
    <n v="6.0208055011944837E-2"/>
    <n v="5300"/>
    <s v="1"/>
  </r>
  <r>
    <x v="2"/>
    <x v="2"/>
    <x v="1"/>
    <x v="1"/>
    <x v="0"/>
    <x v="9"/>
    <s v="Proportion of individuals who accessed financial services from a SHG "/>
    <x v="6"/>
    <x v="6"/>
    <s v="all question respondents"/>
    <x v="28"/>
    <x v="28"/>
    <x v="5"/>
    <s v="coop_fin_serv"/>
    <n v="3.1692655738615204E-2"/>
    <n v="4.6056243231784727E-3"/>
    <n v="2.2664077290588891E-2"/>
    <n v="4.0721234186641517E-2"/>
    <n v="4739"/>
    <s v="1"/>
  </r>
  <r>
    <x v="2"/>
    <x v="2"/>
    <x v="1"/>
    <x v="1"/>
    <x v="0"/>
    <x v="9"/>
    <s v="Proportion of individuals who accessed financial services from a SHG "/>
    <x v="6"/>
    <x v="6"/>
    <s v="all question respondents"/>
    <x v="29"/>
    <x v="29"/>
    <x v="5"/>
    <s v="coop_fin_serv"/>
    <n v="6.4820902391780344E-2"/>
    <n v="1.3166327807440679E-2"/>
    <n v="3.9010455177564081E-2"/>
    <n v="9.0631349605996614E-2"/>
    <n v="1613"/>
    <s v="1"/>
  </r>
  <r>
    <x v="2"/>
    <x v="2"/>
    <x v="1"/>
    <x v="1"/>
    <x v="0"/>
    <x v="9"/>
    <s v="Proportion of individuals who accessed financial services from a SHG "/>
    <x v="3"/>
    <x v="3"/>
    <s v="all question respondents"/>
    <x v="17"/>
    <x v="17"/>
    <x v="5"/>
    <s v="SHG_fin_serv"/>
    <n v="0.14276917690625673"/>
    <n v="1.5141155166135383E-2"/>
    <n v="0.11308740140337561"/>
    <n v="0.17245095240913785"/>
    <n v="1784"/>
    <s v="1"/>
  </r>
  <r>
    <x v="2"/>
    <x v="2"/>
    <x v="1"/>
    <x v="1"/>
    <x v="0"/>
    <x v="9"/>
    <s v="Proportion of individuals who accessed financial services from a SHG "/>
    <x v="3"/>
    <x v="3"/>
    <s v="all question respondents"/>
    <x v="18"/>
    <x v="18"/>
    <x v="5"/>
    <s v="SHG_fin_serv"/>
    <n v="0.15754685012532318"/>
    <n v="9.5334797443397349E-3"/>
    <n v="0.1388580114978949"/>
    <n v="0.17623568875275147"/>
    <n v="4568"/>
    <s v="1"/>
  </r>
  <r>
    <x v="2"/>
    <x v="2"/>
    <x v="1"/>
    <x v="1"/>
    <x v="0"/>
    <x v="9"/>
    <s v="Proportion of individuals who accessed financial services from a SHG "/>
    <x v="3"/>
    <x v="3"/>
    <s v="all question respondents"/>
    <x v="15"/>
    <x v="15"/>
    <x v="5"/>
    <s v="SHG_fin_serv"/>
    <n v="0.13703459344494504"/>
    <n v="1.0094834999431338E-2"/>
    <n v="0.11724530901426272"/>
    <n v="0.15682387787562735"/>
    <n v="3360"/>
    <s v="1"/>
  </r>
  <r>
    <x v="2"/>
    <x v="2"/>
    <x v="1"/>
    <x v="1"/>
    <x v="0"/>
    <x v="9"/>
    <s v="Proportion of individuals who accessed financial services from a SHG "/>
    <x v="3"/>
    <x v="3"/>
    <s v="all question respondents"/>
    <x v="16"/>
    <x v="16"/>
    <x v="5"/>
    <s v="SHG_fin_serv"/>
    <n v="0.16708370538538478"/>
    <n v="1.3071594452796081E-2"/>
    <n v="0.14145896752652104"/>
    <n v="0.19270844324424852"/>
    <n v="2992"/>
    <s v="1"/>
  </r>
  <r>
    <x v="2"/>
    <x v="2"/>
    <x v="1"/>
    <x v="1"/>
    <x v="0"/>
    <x v="9"/>
    <s v="Proportion of individuals who accessed financial services from a SHG "/>
    <x v="3"/>
    <x v="3"/>
    <s v="all question respondents"/>
    <x v="19"/>
    <x v="19"/>
    <x v="5"/>
    <s v="SHG_fin_serv"/>
    <n v="0.12481307122762625"/>
    <n v="1.5047432922122371E-2"/>
    <n v="9.5315022961927287E-2"/>
    <n v="0.15431111949332521"/>
    <n v="1672"/>
    <s v="1"/>
  </r>
  <r>
    <x v="2"/>
    <x v="2"/>
    <x v="1"/>
    <x v="1"/>
    <x v="0"/>
    <x v="9"/>
    <s v="Proportion of individuals who accessed financial services from a SHG "/>
    <x v="3"/>
    <x v="3"/>
    <s v="all question respondents"/>
    <x v="20"/>
    <x v="20"/>
    <x v="5"/>
    <s v="SHG_fin_serv"/>
    <n v="0.15474225777596681"/>
    <n v="1.1706147222404871E-2"/>
    <n v="0.13179425743869916"/>
    <n v="0.17769025811323447"/>
    <n v="2527"/>
    <s v="1"/>
  </r>
  <r>
    <x v="2"/>
    <x v="2"/>
    <x v="1"/>
    <x v="1"/>
    <x v="0"/>
    <x v="9"/>
    <s v="Proportion of individuals who accessed financial services from a SHG "/>
    <x v="3"/>
    <x v="3"/>
    <s v="all question respondents"/>
    <x v="21"/>
    <x v="21"/>
    <x v="5"/>
    <s v="SHG_fin_serv"/>
    <n v="0.15857492320988162"/>
    <n v="1.4212980830377848E-2"/>
    <n v="0.13071268273977718"/>
    <n v="0.18643716367998606"/>
    <n v="2153"/>
    <s v="1"/>
  </r>
  <r>
    <x v="2"/>
    <x v="2"/>
    <x v="1"/>
    <x v="1"/>
    <x v="0"/>
    <x v="9"/>
    <s v="Proportion of individuals who accessed financial services from a SHG "/>
    <x v="3"/>
    <x v="3"/>
    <s v="all question respondents"/>
    <x v="22"/>
    <x v="22"/>
    <x v="5"/>
    <s v="SHG_fin_serv"/>
    <n v="0.15279740014667825"/>
    <n v="8.3935819416462859E-3"/>
    <n v="0.13634314602119388"/>
    <n v="0.16925165427216263"/>
    <n v="6253"/>
    <s v="1"/>
  </r>
  <r>
    <x v="2"/>
    <x v="2"/>
    <x v="1"/>
    <x v="1"/>
    <x v="0"/>
    <x v="9"/>
    <s v="Proportion of individuals who accessed financial services from a SHG "/>
    <x v="3"/>
    <x v="3"/>
    <s v="all question respondents"/>
    <x v="23"/>
    <x v="23"/>
    <x v="5"/>
    <s v="SHG_fin_serv"/>
    <n v="0.1000437674954141"/>
    <n v="3.2744132805625159E-2"/>
    <n v="3.5854213375603919E-2"/>
    <n v="0.1642333216152243"/>
    <n v="99"/>
    <s v="1"/>
  </r>
  <r>
    <x v="2"/>
    <x v="2"/>
    <x v="1"/>
    <x v="1"/>
    <x v="0"/>
    <x v="9"/>
    <s v="Proportion of individuals who accessed financial services from a SHG "/>
    <x v="3"/>
    <x v="3"/>
    <s v="all question respondents"/>
    <x v="24"/>
    <x v="24"/>
    <x v="5"/>
    <s v="SHG_fin_serv"/>
    <n v="6.9473911514543338E-2"/>
    <n v="1.0186164927516247E-2"/>
    <n v="4.9505589593500078E-2"/>
    <n v="8.9442233435586604E-2"/>
    <n v="1678"/>
    <s v="1"/>
  </r>
  <r>
    <x v="2"/>
    <x v="2"/>
    <x v="1"/>
    <x v="1"/>
    <x v="0"/>
    <x v="9"/>
    <s v="Proportion of individuals who accessed financial services from a SHG "/>
    <x v="3"/>
    <x v="3"/>
    <s v="all question respondents"/>
    <x v="25"/>
    <x v="25"/>
    <x v="5"/>
    <s v="SHG_fin_serv"/>
    <n v="0.15853943094651798"/>
    <n v="8.8989466024507104E-3"/>
    <n v="0.14109449148398379"/>
    <n v="0.17598437040905218"/>
    <n v="4674"/>
    <s v="1"/>
  </r>
  <r>
    <x v="2"/>
    <x v="2"/>
    <x v="1"/>
    <x v="1"/>
    <x v="0"/>
    <x v="9"/>
    <s v="Proportion of individuals who accessed financial services from a SHG "/>
    <x v="3"/>
    <x v="3"/>
    <s v="all question respondents"/>
    <x v="26"/>
    <x v="26"/>
    <x v="5"/>
    <s v="SHG_fin_serv"/>
    <n v="7.0414592323151323E-2"/>
    <n v="1.2694056064833531E-2"/>
    <n v="4.5529957154753865E-2"/>
    <n v="9.5299227491548788E-2"/>
    <n v="1052"/>
    <s v="1"/>
  </r>
  <r>
    <x v="2"/>
    <x v="2"/>
    <x v="1"/>
    <x v="1"/>
    <x v="0"/>
    <x v="9"/>
    <s v="Proportion of individuals who accessed financial services from a SHG "/>
    <x v="3"/>
    <x v="3"/>
    <s v="all question respondents"/>
    <x v="27"/>
    <x v="27"/>
    <x v="5"/>
    <s v="SHG_fin_serv"/>
    <n v="0.16272797341389869"/>
    <n v="9.1915015463189687E-3"/>
    <n v="0.14470952750018057"/>
    <n v="0.18074641932761681"/>
    <n v="5300"/>
    <s v="1"/>
  </r>
  <r>
    <x v="2"/>
    <x v="2"/>
    <x v="1"/>
    <x v="1"/>
    <x v="0"/>
    <x v="9"/>
    <s v="Proportion of individuals who accessed financial services from a SHG "/>
    <x v="3"/>
    <x v="3"/>
    <s v="all question respondents"/>
    <x v="28"/>
    <x v="28"/>
    <x v="5"/>
    <s v="SHG_fin_serv"/>
    <n v="0.14235783486322609"/>
    <n v="8.8367515832162846E-3"/>
    <n v="0.12503481863429317"/>
    <n v="0.15968085109215902"/>
    <n v="4739"/>
    <s v="1"/>
  </r>
  <r>
    <x v="2"/>
    <x v="2"/>
    <x v="1"/>
    <x v="1"/>
    <x v="0"/>
    <x v="9"/>
    <s v="Proportion of individuals who accessed financial services from a SHG "/>
    <x v="3"/>
    <x v="3"/>
    <s v="all question respondents"/>
    <x v="29"/>
    <x v="29"/>
    <x v="5"/>
    <s v="SHG_fin_serv"/>
    <n v="0.1693126930932608"/>
    <n v="1.6909440293821115E-2"/>
    <n v="0.13616448179937474"/>
    <n v="0.20246090438714687"/>
    <n v="1613"/>
    <s v="1"/>
  </r>
  <r>
    <x v="2"/>
    <x v="2"/>
    <x v="1"/>
    <x v="1"/>
    <x v="0"/>
    <x v="6"/>
    <s v="Proportion of individuals who belong to a SHG"/>
    <x v="13"/>
    <x v="14"/>
    <s v="all question respondents"/>
    <x v="14"/>
    <x v="14"/>
    <x v="6"/>
    <s v="SHG_membership"/>
    <n v="0.17503911634858274"/>
    <n v="9.6377387499398896E-3"/>
    <n v="0.15614566182793627"/>
    <n v="0.19393257086922921"/>
    <n v="5966"/>
    <s v="1"/>
  </r>
  <r>
    <x v="2"/>
    <x v="2"/>
    <x v="1"/>
    <x v="1"/>
    <x v="0"/>
    <x v="6"/>
    <s v="Proportion of individuals who belong to a SHG"/>
    <x v="13"/>
    <x v="14"/>
    <s v="all question respondents"/>
    <x v="17"/>
    <x v="17"/>
    <x v="6"/>
    <s v="SHG_membership"/>
    <n v="0.20838771995231428"/>
    <n v="1.9305529437855674E-2"/>
    <n v="0.17054224378966493"/>
    <n v="0.24623319611496364"/>
    <n v="1679"/>
    <s v="1"/>
  </r>
  <r>
    <x v="2"/>
    <x v="2"/>
    <x v="1"/>
    <x v="1"/>
    <x v="0"/>
    <x v="6"/>
    <s v="Proportion of individuals who belong to a SHG"/>
    <x v="13"/>
    <x v="14"/>
    <s v="all question respondents"/>
    <x v="18"/>
    <x v="18"/>
    <x v="6"/>
    <s v="SHG_membership"/>
    <n v="0.15389444068364658"/>
    <n v="9.756375752256399E-3"/>
    <n v="0.13476848186523194"/>
    <n v="0.17302039950206122"/>
    <n v="4287"/>
    <s v="1"/>
  </r>
  <r>
    <x v="2"/>
    <x v="2"/>
    <x v="1"/>
    <x v="1"/>
    <x v="0"/>
    <x v="6"/>
    <s v="Proportion of individuals who belong to a SHG"/>
    <x v="13"/>
    <x v="14"/>
    <s v="all question respondents"/>
    <x v="15"/>
    <x v="15"/>
    <x v="6"/>
    <s v="SHG_membership"/>
    <n v="0.16441691912401515"/>
    <n v="1.2464581491449835E-2"/>
    <n v="0.13998198170591858"/>
    <n v="0.18885185654211173"/>
    <n v="3162"/>
    <s v="1"/>
  </r>
  <r>
    <x v="2"/>
    <x v="2"/>
    <x v="1"/>
    <x v="1"/>
    <x v="0"/>
    <x v="6"/>
    <s v="Proportion of individuals who belong to a SHG"/>
    <x v="13"/>
    <x v="14"/>
    <s v="all question respondents"/>
    <x v="16"/>
    <x v="16"/>
    <x v="6"/>
    <s v="SHG_membership"/>
    <n v="0.18586470181695197"/>
    <n v="1.4680326833045198E-2"/>
    <n v="0.15708613807835917"/>
    <n v="0.21464326555554478"/>
    <n v="2804"/>
    <s v="1"/>
  </r>
  <r>
    <x v="2"/>
    <x v="2"/>
    <x v="1"/>
    <x v="1"/>
    <x v="0"/>
    <x v="6"/>
    <s v="Proportion of individuals who belong to a SHG"/>
    <x v="13"/>
    <x v="14"/>
    <s v="all question respondents"/>
    <x v="19"/>
    <x v="19"/>
    <x v="6"/>
    <s v="SHG_membership"/>
    <n v="0.14322863566336366"/>
    <n v="1.6782576490436976E-2"/>
    <n v="0.11032904530942414"/>
    <n v="0.17612822601730319"/>
    <n v="1597"/>
    <s v="1"/>
  </r>
  <r>
    <x v="2"/>
    <x v="2"/>
    <x v="1"/>
    <x v="1"/>
    <x v="0"/>
    <x v="6"/>
    <s v="Proportion of individuals who belong to a SHG"/>
    <x v="13"/>
    <x v="14"/>
    <s v="all question respondents"/>
    <x v="20"/>
    <x v="20"/>
    <x v="6"/>
    <s v="SHG_membership"/>
    <n v="0.19139495799608233"/>
    <n v="1.4435626049691796E-2"/>
    <n v="0.16309613170378059"/>
    <n v="0.21969378428838407"/>
    <n v="2382"/>
    <s v="1"/>
  </r>
  <r>
    <x v="2"/>
    <x v="2"/>
    <x v="1"/>
    <x v="1"/>
    <x v="0"/>
    <x v="6"/>
    <s v="Proportion of individuals who belong to a SHG"/>
    <x v="13"/>
    <x v="14"/>
    <s v="all question respondents"/>
    <x v="21"/>
    <x v="21"/>
    <x v="6"/>
    <s v="SHG_membership"/>
    <n v="0.17221965959709787"/>
    <n v="1.628185995416016E-2"/>
    <n v="0.14030155433861966"/>
    <n v="0.20413776485557608"/>
    <n v="1987"/>
    <s v="1"/>
  </r>
  <r>
    <x v="2"/>
    <x v="2"/>
    <x v="1"/>
    <x v="1"/>
    <x v="0"/>
    <x v="6"/>
    <s v="Proportion of individuals who belong to a SHG"/>
    <x v="13"/>
    <x v="14"/>
    <s v="all question respondents"/>
    <x v="22"/>
    <x v="22"/>
    <x v="6"/>
    <s v="SHG_membership"/>
    <n v="0.17463749362395259"/>
    <n v="9.7416009545643698E-3"/>
    <n v="0.1555404387429134"/>
    <n v="0.19373454850499178"/>
    <n v="5878"/>
    <s v="1"/>
  </r>
  <r>
    <x v="2"/>
    <x v="2"/>
    <x v="1"/>
    <x v="1"/>
    <x v="0"/>
    <x v="6"/>
    <s v="Proportion of individuals who belong to a SHG"/>
    <x v="13"/>
    <x v="14"/>
    <s v="all question respondents"/>
    <x v="23"/>
    <x v="23"/>
    <x v="6"/>
    <s v="SHG_membership"/>
    <n v="0.19944723391408839"/>
    <n v="6.3163097850020306E-2"/>
    <n v="7.5626198470803777E-2"/>
    <n v="0.32326826935737302"/>
    <n v="88"/>
    <s v="1"/>
  </r>
  <r>
    <x v="2"/>
    <x v="2"/>
    <x v="1"/>
    <x v="1"/>
    <x v="0"/>
    <x v="6"/>
    <s v="Proportion of individuals who belong to a SHG"/>
    <x v="13"/>
    <x v="14"/>
    <s v="all question respondents"/>
    <x v="24"/>
    <x v="24"/>
    <x v="6"/>
    <s v="SHG_membership"/>
    <n v="8.2484288918416568E-2"/>
    <n v="1.1731616615700916E-2"/>
    <n v="5.9486274113270489E-2"/>
    <n v="0.10548230372356265"/>
    <n v="1556"/>
    <s v="1"/>
  </r>
  <r>
    <x v="2"/>
    <x v="2"/>
    <x v="1"/>
    <x v="1"/>
    <x v="0"/>
    <x v="6"/>
    <s v="Proportion of individuals who belong to a SHG"/>
    <x v="13"/>
    <x v="14"/>
    <s v="all question respondents"/>
    <x v="25"/>
    <x v="25"/>
    <x v="6"/>
    <s v="SHG_membership"/>
    <n v="0.18252448068406985"/>
    <n v="1.0359722450638126E-2"/>
    <n v="0.16221575953306666"/>
    <n v="0.20283320183507303"/>
    <n v="4410"/>
    <s v="1"/>
  </r>
  <r>
    <x v="2"/>
    <x v="2"/>
    <x v="1"/>
    <x v="1"/>
    <x v="0"/>
    <x v="6"/>
    <s v="Proportion of individuals who belong to a SHG"/>
    <x v="13"/>
    <x v="14"/>
    <s v="all question respondents"/>
    <x v="26"/>
    <x v="26"/>
    <x v="6"/>
    <s v="SHG_membership"/>
    <n v="8.4797357333950385E-2"/>
    <n v="1.6135561429792295E-2"/>
    <n v="5.316613683620447E-2"/>
    <n v="0.1164285778316963"/>
    <n v="976"/>
    <s v="1"/>
  </r>
  <r>
    <x v="2"/>
    <x v="2"/>
    <x v="1"/>
    <x v="1"/>
    <x v="0"/>
    <x v="6"/>
    <s v="Proportion of individuals who belong to a SHG"/>
    <x v="13"/>
    <x v="14"/>
    <s v="all question respondents"/>
    <x v="27"/>
    <x v="27"/>
    <x v="6"/>
    <s v="SHG_membership"/>
    <n v="0.18693995587508702"/>
    <n v="1.0660872940502039E-2"/>
    <n v="0.16604084157049029"/>
    <n v="0.20783907017968375"/>
    <n v="4990"/>
    <s v="1"/>
  </r>
  <r>
    <x v="2"/>
    <x v="2"/>
    <x v="1"/>
    <x v="1"/>
    <x v="0"/>
    <x v="6"/>
    <s v="Proportion of individuals who belong to a SHG"/>
    <x v="13"/>
    <x v="14"/>
    <s v="all question respondents"/>
    <x v="28"/>
    <x v="28"/>
    <x v="6"/>
    <s v="SHG_membership"/>
    <n v="0.17128251755627805"/>
    <n v="1.0618910993918079E-2"/>
    <n v="0.15046569516259312"/>
    <n v="0.19209933994996298"/>
    <n v="4475"/>
    <s v="1"/>
  </r>
  <r>
    <x v="2"/>
    <x v="2"/>
    <x v="1"/>
    <x v="1"/>
    <x v="0"/>
    <x v="6"/>
    <s v="Proportion of individuals who belong to a SHG"/>
    <x v="13"/>
    <x v="14"/>
    <s v="all question respondents"/>
    <x v="29"/>
    <x v="29"/>
    <x v="6"/>
    <s v="SHG_membership"/>
    <n v="0.18200811162229638"/>
    <n v="1.9207993621705534E-2"/>
    <n v="0.14435381928052923"/>
    <n v="0.21966240396406353"/>
    <n v="1491"/>
    <s v="1"/>
  </r>
  <r>
    <x v="2"/>
    <x v="2"/>
    <x v="1"/>
    <x v="1"/>
    <x v="0"/>
    <x v="10"/>
    <s v="Proportion of individuals who have interacted with a SHG "/>
    <x v="14"/>
    <x v="13"/>
    <s v="all question respondents"/>
    <x v="14"/>
    <x v="14"/>
    <x v="7"/>
    <s v="VLSLG_use_any"/>
    <n v="7.6525150541207454E-2"/>
    <n v="6.9891939324561014E-3"/>
    <n v="6.2823971009460355E-2"/>
    <n v="9.0226330072954553E-2"/>
    <n v="6352"/>
    <s v="1"/>
  </r>
  <r>
    <x v="2"/>
    <x v="2"/>
    <x v="1"/>
    <x v="1"/>
    <x v="0"/>
    <x v="10"/>
    <s v="Proportion of individuals who have interacted with a SHG "/>
    <x v="6"/>
    <x v="6"/>
    <s v="all question respondents"/>
    <x v="14"/>
    <x v="14"/>
    <x v="7"/>
    <s v="coop_use_any"/>
    <n v="5.7340185016729564E-2"/>
    <n v="6.6826986540517953E-3"/>
    <n v="4.4239839697859218E-2"/>
    <n v="7.044053033559991E-2"/>
    <n v="6352"/>
    <s v="1"/>
  </r>
  <r>
    <x v="2"/>
    <x v="2"/>
    <x v="1"/>
    <x v="1"/>
    <x v="0"/>
    <x v="10"/>
    <s v="Proportion of individuals who have interacted with a SHG "/>
    <x v="8"/>
    <x v="8"/>
    <s v="all question respondents"/>
    <x v="14"/>
    <x v="14"/>
    <x v="7"/>
    <s v="merry_use_any"/>
    <n v="0.12400817983124021"/>
    <n v="7.6622335344558529E-3"/>
    <n v="0.10898761547370482"/>
    <n v="0.13902874418877559"/>
    <n v="6352"/>
    <s v="1"/>
  </r>
  <r>
    <x v="2"/>
    <x v="2"/>
    <x v="1"/>
    <x v="1"/>
    <x v="0"/>
    <x v="10"/>
    <s v="Proportion of individuals who have interacted with a SHG "/>
    <x v="13"/>
    <x v="14"/>
    <s v="all question respondents"/>
    <x v="14"/>
    <x v="14"/>
    <x v="7"/>
    <s v="SHG_membership"/>
    <n v="0.17503911634858274"/>
    <n v="9.6377387499398896E-3"/>
    <n v="0.15614566182793627"/>
    <n v="0.19393257086922921"/>
    <n v="5966"/>
    <s v="1"/>
  </r>
  <r>
    <x v="2"/>
    <x v="2"/>
    <x v="1"/>
    <x v="1"/>
    <x v="0"/>
    <x v="10"/>
    <s v="Proportion of individuals who have interacted with a SHG "/>
    <x v="3"/>
    <x v="3"/>
    <s v="all question respondents"/>
    <x v="14"/>
    <x v="14"/>
    <x v="7"/>
    <s v="SHG_use_any"/>
    <n v="0.23968268544872098"/>
    <n v="1.0402517777258233E-2"/>
    <n v="0.21929023890541555"/>
    <n v="0.26007513199202642"/>
    <n v="6352"/>
    <s v="1"/>
  </r>
  <r>
    <x v="2"/>
    <x v="2"/>
    <x v="1"/>
    <x v="1"/>
    <x v="0"/>
    <x v="10"/>
    <s v="Proportion of individuals who have interacted with a SHG "/>
    <x v="14"/>
    <x v="13"/>
    <s v="all question respondents"/>
    <x v="17"/>
    <x v="17"/>
    <x v="7"/>
    <s v="VLSLG_use_any"/>
    <n v="6.4497597360501244E-2"/>
    <n v="1.3596556074186413E-2"/>
    <n v="3.7843757506263578E-2"/>
    <n v="9.1151437214738909E-2"/>
    <n v="1784"/>
    <s v="1"/>
  </r>
  <r>
    <x v="2"/>
    <x v="2"/>
    <x v="1"/>
    <x v="1"/>
    <x v="0"/>
    <x v="10"/>
    <s v="Proportion of individuals who have interacted with a SHG "/>
    <x v="14"/>
    <x v="13"/>
    <s v="all question respondents"/>
    <x v="18"/>
    <x v="18"/>
    <x v="7"/>
    <s v="VLSLG_use_any"/>
    <n v="8.4044181578499466E-2"/>
    <n v="7.5706574084735282E-3"/>
    <n v="6.9203137342315868E-2"/>
    <n v="9.8885225814683064E-2"/>
    <n v="4568"/>
    <s v="1"/>
  </r>
  <r>
    <x v="2"/>
    <x v="2"/>
    <x v="1"/>
    <x v="1"/>
    <x v="0"/>
    <x v="10"/>
    <s v="Proportion of individuals who have interacted with a SHG "/>
    <x v="14"/>
    <x v="13"/>
    <s v="all question respondents"/>
    <x v="15"/>
    <x v="15"/>
    <x v="7"/>
    <s v="VLSLG_use_any"/>
    <n v="6.222397624857464E-2"/>
    <n v="7.3919677752162178E-3"/>
    <n v="4.7733224015929727E-2"/>
    <n v="7.6714728481219546E-2"/>
    <n v="3360"/>
    <s v="1"/>
  </r>
  <r>
    <x v="2"/>
    <x v="2"/>
    <x v="1"/>
    <x v="1"/>
    <x v="0"/>
    <x v="10"/>
    <s v="Proportion of individuals who have interacted with a SHG "/>
    <x v="14"/>
    <x v="13"/>
    <s v="all question respondents"/>
    <x v="16"/>
    <x v="16"/>
    <x v="7"/>
    <s v="VLSLG_use_any"/>
    <n v="9.1206067989863401E-2"/>
    <n v="1.1851873348335727E-2"/>
    <n v="6.7972395251294518E-2"/>
    <n v="0.11443974072843228"/>
    <n v="2992"/>
    <s v="1"/>
  </r>
  <r>
    <x v="2"/>
    <x v="2"/>
    <x v="1"/>
    <x v="1"/>
    <x v="0"/>
    <x v="10"/>
    <s v="Proportion of individuals who have interacted with a SHG "/>
    <x v="14"/>
    <x v="13"/>
    <s v="all question respondents"/>
    <x v="19"/>
    <x v="19"/>
    <x v="7"/>
    <s v="VLSLG_use_any"/>
    <n v="5.5744468662423247E-2"/>
    <n v="9.1284913329077611E-3"/>
    <n v="3.7849544038087518E-2"/>
    <n v="7.3639393286758975E-2"/>
    <n v="1672"/>
    <s v="1"/>
  </r>
  <r>
    <x v="2"/>
    <x v="2"/>
    <x v="1"/>
    <x v="1"/>
    <x v="0"/>
    <x v="10"/>
    <s v="Proportion of individuals who have interacted with a SHG "/>
    <x v="14"/>
    <x v="13"/>
    <s v="all question respondents"/>
    <x v="20"/>
    <x v="20"/>
    <x v="7"/>
    <s v="VLSLG_use_any"/>
    <n v="7.1630380957510995E-2"/>
    <n v="9.0359256300728934E-3"/>
    <n v="5.3916916359221106E-2"/>
    <n v="8.9343845555800883E-2"/>
    <n v="2527"/>
    <s v="1"/>
  </r>
  <r>
    <x v="2"/>
    <x v="2"/>
    <x v="1"/>
    <x v="1"/>
    <x v="0"/>
    <x v="10"/>
    <s v="Proportion of individuals who have interacted with a SHG "/>
    <x v="14"/>
    <x v="13"/>
    <s v="all question respondents"/>
    <x v="21"/>
    <x v="21"/>
    <x v="7"/>
    <s v="VLSLG_use_any"/>
    <n v="8.7685040551066212E-2"/>
    <n v="1.2782867056186328E-2"/>
    <n v="6.2626305858649756E-2"/>
    <n v="0.11274377524348267"/>
    <n v="2153"/>
    <s v="1"/>
  </r>
  <r>
    <x v="2"/>
    <x v="2"/>
    <x v="1"/>
    <x v="1"/>
    <x v="0"/>
    <x v="10"/>
    <s v="Proportion of individuals who have interacted with a SHG "/>
    <x v="14"/>
    <x v="13"/>
    <s v="all question respondents"/>
    <x v="22"/>
    <x v="22"/>
    <x v="7"/>
    <s v="VLSLG_use_any"/>
    <n v="7.7639532405368847E-2"/>
    <n v="7.1085494401833477E-3"/>
    <n v="6.3704375786238346E-2"/>
    <n v="9.1574689024499348E-2"/>
    <n v="6253"/>
    <s v="1"/>
  </r>
  <r>
    <x v="2"/>
    <x v="2"/>
    <x v="1"/>
    <x v="1"/>
    <x v="0"/>
    <x v="10"/>
    <s v="Proportion of individuals who have interacted with a SHG "/>
    <x v="14"/>
    <x v="13"/>
    <s v="all question respondents"/>
    <x v="23"/>
    <x v="23"/>
    <x v="7"/>
    <s v="VLSLG_use_any"/>
    <n v="1.4772575256938172E-2"/>
    <n v="9.5394509268739505E-3"/>
    <n v="-3.92796890401928E-3"/>
    <n v="3.3473119417895623E-2"/>
    <n v="99"/>
    <s v="1"/>
  </r>
  <r>
    <x v="2"/>
    <x v="2"/>
    <x v="1"/>
    <x v="1"/>
    <x v="0"/>
    <x v="10"/>
    <s v="Proportion of individuals who have interacted with a SHG "/>
    <x v="14"/>
    <x v="13"/>
    <s v="all question respondents"/>
    <x v="24"/>
    <x v="24"/>
    <x v="7"/>
    <s v="VLSLG_use_any"/>
    <n v="2.8116385346759271E-2"/>
    <n v="5.7799021142837647E-3"/>
    <n v="1.6785826013446074E-2"/>
    <n v="3.9446944680072468E-2"/>
    <n v="1678"/>
    <s v="1"/>
  </r>
  <r>
    <x v="2"/>
    <x v="2"/>
    <x v="1"/>
    <x v="1"/>
    <x v="0"/>
    <x v="10"/>
    <s v="Proportion of individuals who have interacted with a SHG "/>
    <x v="14"/>
    <x v="13"/>
    <s v="all question respondents"/>
    <x v="25"/>
    <x v="25"/>
    <x v="7"/>
    <s v="VLSLG_use_any"/>
    <n v="8.0448425753369635E-2"/>
    <n v="7.5316746878776363E-3"/>
    <n v="6.5683800809407986E-2"/>
    <n v="9.5213050697331283E-2"/>
    <n v="4674"/>
    <s v="1"/>
  </r>
  <r>
    <x v="2"/>
    <x v="2"/>
    <x v="1"/>
    <x v="1"/>
    <x v="0"/>
    <x v="10"/>
    <s v="Proportion of individuals who have interacted with a SHG "/>
    <x v="14"/>
    <x v="13"/>
    <s v="all question respondents"/>
    <x v="26"/>
    <x v="26"/>
    <x v="7"/>
    <s v="VLSLG_use_any"/>
    <n v="4.4041355852311878E-2"/>
    <n v="1.1175845350773221E-2"/>
    <n v="2.2132926203662018E-2"/>
    <n v="6.5949785500961741E-2"/>
    <n v="1052"/>
    <s v="1"/>
  </r>
  <r>
    <x v="2"/>
    <x v="2"/>
    <x v="1"/>
    <x v="1"/>
    <x v="0"/>
    <x v="10"/>
    <s v="Proportion of individuals who have interacted with a SHG "/>
    <x v="14"/>
    <x v="13"/>
    <s v="all question respondents"/>
    <x v="27"/>
    <x v="27"/>
    <x v="7"/>
    <s v="VLSLG_use_any"/>
    <n v="8.0858713479117508E-2"/>
    <n v="7.7667333809055385E-3"/>
    <n v="6.5633294145302473E-2"/>
    <n v="9.6084132812932543E-2"/>
    <n v="5300"/>
    <s v="1"/>
  </r>
  <r>
    <x v="2"/>
    <x v="2"/>
    <x v="1"/>
    <x v="1"/>
    <x v="0"/>
    <x v="10"/>
    <s v="Proportion of individuals who have interacted with a SHG "/>
    <x v="14"/>
    <x v="13"/>
    <s v="all question respondents"/>
    <x v="28"/>
    <x v="28"/>
    <x v="7"/>
    <s v="VLSLG_use_any"/>
    <n v="7.4307277679363487E-2"/>
    <n v="7.044083218421553E-3"/>
    <n v="6.0498496617504352E-2"/>
    <n v="8.8116058741222622E-2"/>
    <n v="4739"/>
    <s v="1"/>
  </r>
  <r>
    <x v="2"/>
    <x v="2"/>
    <x v="1"/>
    <x v="1"/>
    <x v="0"/>
    <x v="10"/>
    <s v="Proportion of individuals who have interacted with a SHG "/>
    <x v="14"/>
    <x v="13"/>
    <s v="all question respondents"/>
    <x v="29"/>
    <x v="29"/>
    <x v="7"/>
    <s v="VLSLG_use_any"/>
    <n v="8.0597218965718642E-2"/>
    <n v="1.4998792112521888E-2"/>
    <n v="5.1194523107084972E-2"/>
    <n v="0.10999991482435231"/>
    <n v="1613"/>
    <s v="1"/>
  </r>
  <r>
    <x v="2"/>
    <x v="2"/>
    <x v="1"/>
    <x v="1"/>
    <x v="0"/>
    <x v="10"/>
    <s v="Proportion of individuals who have interacted with a SHG "/>
    <x v="6"/>
    <x v="6"/>
    <s v="all question respondents"/>
    <x v="17"/>
    <x v="17"/>
    <x v="7"/>
    <s v="coop_use_any"/>
    <n v="7.9630237376701968E-2"/>
    <n v="1.5243818095529936E-2"/>
    <n v="4.9747207875078886E-2"/>
    <n v="0.10951326687832505"/>
    <n v="1784"/>
    <s v="1"/>
  </r>
  <r>
    <x v="2"/>
    <x v="2"/>
    <x v="1"/>
    <x v="1"/>
    <x v="0"/>
    <x v="10"/>
    <s v="Proportion of individuals who have interacted with a SHG "/>
    <x v="6"/>
    <x v="6"/>
    <s v="all question respondents"/>
    <x v="18"/>
    <x v="18"/>
    <x v="7"/>
    <s v="coop_use_any"/>
    <n v="4.3405547356067123E-2"/>
    <n v="4.9567653435169841E-3"/>
    <n v="3.3688613969386508E-2"/>
    <n v="5.3122480742747738E-2"/>
    <n v="4568"/>
    <s v="1"/>
  </r>
  <r>
    <x v="2"/>
    <x v="2"/>
    <x v="1"/>
    <x v="1"/>
    <x v="0"/>
    <x v="10"/>
    <s v="Proportion of individuals who have interacted with a SHG "/>
    <x v="6"/>
    <x v="6"/>
    <s v="all question respondents"/>
    <x v="15"/>
    <x v="15"/>
    <x v="7"/>
    <s v="coop_use_any"/>
    <n v="5.9008483746270234E-2"/>
    <n v="7.6828494036795449E-3"/>
    <n v="4.3947505325515751E-2"/>
    <n v="7.4069462167024716E-2"/>
    <n v="3360"/>
    <s v="1"/>
  </r>
  <r>
    <x v="2"/>
    <x v="2"/>
    <x v="1"/>
    <x v="1"/>
    <x v="0"/>
    <x v="10"/>
    <s v="Proportion of individuals who have interacted with a SHG "/>
    <x v="6"/>
    <x v="6"/>
    <s v="all question respondents"/>
    <x v="16"/>
    <x v="16"/>
    <x v="7"/>
    <s v="coop_use_any"/>
    <n v="5.5627587475652357E-2"/>
    <n v="1.1020571729831822E-2"/>
    <n v="3.4023546541584203E-2"/>
    <n v="7.7231628409720504E-2"/>
    <n v="2992"/>
    <s v="1"/>
  </r>
  <r>
    <x v="2"/>
    <x v="2"/>
    <x v="1"/>
    <x v="1"/>
    <x v="0"/>
    <x v="10"/>
    <s v="Proportion of individuals who have interacted with a SHG "/>
    <x v="6"/>
    <x v="6"/>
    <s v="all question respondents"/>
    <x v="19"/>
    <x v="19"/>
    <x v="7"/>
    <s v="coop_use_any"/>
    <n v="3.8850598583671729E-2"/>
    <n v="9.5589375072953672E-3"/>
    <n v="2.0111854146774896E-2"/>
    <n v="5.7589343020568562E-2"/>
    <n v="1672"/>
    <s v="1"/>
  </r>
  <r>
    <x v="2"/>
    <x v="2"/>
    <x v="1"/>
    <x v="1"/>
    <x v="0"/>
    <x v="10"/>
    <s v="Proportion of individuals who have interacted with a SHG "/>
    <x v="6"/>
    <x v="6"/>
    <s v="all question respondents"/>
    <x v="20"/>
    <x v="20"/>
    <x v="7"/>
    <s v="coop_use_any"/>
    <n v="4.6135267120600267E-2"/>
    <n v="8.5258644865619793E-3"/>
    <n v="2.9421694550911648E-2"/>
    <n v="6.2848839690288885E-2"/>
    <n v="2527"/>
    <s v="1"/>
  </r>
  <r>
    <x v="2"/>
    <x v="2"/>
    <x v="1"/>
    <x v="1"/>
    <x v="0"/>
    <x v="10"/>
    <s v="Proportion of individuals who have interacted with a SHG "/>
    <x v="6"/>
    <x v="6"/>
    <s v="all question respondents"/>
    <x v="21"/>
    <x v="21"/>
    <x v="7"/>
    <s v="coop_use_any"/>
    <n v="7.3055060742321487E-2"/>
    <n v="1.2191769566629658E-2"/>
    <n v="4.9155076673145344E-2"/>
    <n v="9.6955044811497637E-2"/>
    <n v="2153"/>
    <s v="1"/>
  </r>
  <r>
    <x v="2"/>
    <x v="2"/>
    <x v="1"/>
    <x v="1"/>
    <x v="0"/>
    <x v="10"/>
    <s v="Proportion of individuals who have interacted with a SHG "/>
    <x v="6"/>
    <x v="6"/>
    <s v="all question respondents"/>
    <x v="22"/>
    <x v="22"/>
    <x v="7"/>
    <s v="coop_use_any"/>
    <n v="5.7428014047669118E-2"/>
    <n v="6.7929695664303855E-3"/>
    <n v="4.4111500515092092E-2"/>
    <n v="7.0744527580246144E-2"/>
    <n v="6253"/>
    <s v="1"/>
  </r>
  <r>
    <x v="2"/>
    <x v="2"/>
    <x v="1"/>
    <x v="1"/>
    <x v="0"/>
    <x v="10"/>
    <s v="Proportion of individuals who have interacted with a SHG "/>
    <x v="6"/>
    <x v="6"/>
    <s v="all question respondents"/>
    <x v="23"/>
    <x v="23"/>
    <x v="7"/>
    <s v="coop_use_any"/>
    <n v="5.2473209862462303E-2"/>
    <n v="2.0319975740882547E-2"/>
    <n v="1.2639197757901767E-2"/>
    <n v="9.2307221967022846E-2"/>
    <n v="99"/>
    <s v="1"/>
  </r>
  <r>
    <x v="2"/>
    <x v="2"/>
    <x v="1"/>
    <x v="1"/>
    <x v="0"/>
    <x v="10"/>
    <s v="Proportion of individuals who have interacted with a SHG "/>
    <x v="6"/>
    <x v="6"/>
    <s v="all question respondents"/>
    <x v="24"/>
    <x v="24"/>
    <x v="7"/>
    <s v="coop_use_any"/>
    <n v="1.2064313825010883E-2"/>
    <n v="4.1358571401153357E-3"/>
    <n v="3.9566376406035865E-3"/>
    <n v="2.0171990009418179E-2"/>
    <n v="1678"/>
    <s v="1"/>
  </r>
  <r>
    <x v="2"/>
    <x v="2"/>
    <x v="1"/>
    <x v="1"/>
    <x v="0"/>
    <x v="10"/>
    <s v="Proportion of individuals who have interacted with a SHG "/>
    <x v="6"/>
    <x v="6"/>
    <s v="all question respondents"/>
    <x v="25"/>
    <x v="25"/>
    <x v="7"/>
    <s v="coop_use_any"/>
    <n v="6.1009555686318322E-2"/>
    <n v="7.2049260701498204E-3"/>
    <n v="4.6885468337464695E-2"/>
    <n v="7.5133643035171949E-2"/>
    <n v="4674"/>
    <s v="1"/>
  </r>
  <r>
    <x v="2"/>
    <x v="2"/>
    <x v="1"/>
    <x v="1"/>
    <x v="0"/>
    <x v="10"/>
    <s v="Proportion of individuals who have interacted with a SHG "/>
    <x v="6"/>
    <x v="6"/>
    <s v="all question respondents"/>
    <x v="26"/>
    <x v="26"/>
    <x v="7"/>
    <s v="coop_use_any"/>
    <n v="1.2913675665225955E-2"/>
    <n v="5.2233662674465312E-3"/>
    <n v="2.6741144680440618E-3"/>
    <n v="2.3153236862407847E-2"/>
    <n v="1052"/>
    <s v="1"/>
  </r>
  <r>
    <x v="2"/>
    <x v="2"/>
    <x v="1"/>
    <x v="1"/>
    <x v="0"/>
    <x v="10"/>
    <s v="Proportion of individuals who have interacted with a SHG "/>
    <x v="6"/>
    <x v="6"/>
    <s v="all question respondents"/>
    <x v="27"/>
    <x v="27"/>
    <x v="7"/>
    <s v="coop_use_any"/>
    <n v="6.3266988711625533E-2"/>
    <n v="7.5155860868734601E-3"/>
    <n v="4.8533902856849727E-2"/>
    <n v="7.8000074566401345E-2"/>
    <n v="5300"/>
    <s v="1"/>
  </r>
  <r>
    <x v="2"/>
    <x v="2"/>
    <x v="1"/>
    <x v="1"/>
    <x v="0"/>
    <x v="10"/>
    <s v="Proportion of individuals who have interacted with a SHG "/>
    <x v="6"/>
    <x v="6"/>
    <s v="all question respondents"/>
    <x v="28"/>
    <x v="28"/>
    <x v="7"/>
    <s v="coop_use_any"/>
    <n v="4.8241605488035889E-2"/>
    <n v="7.2059584983529181E-3"/>
    <n v="3.4115494231375304E-2"/>
    <n v="6.2367716744696475E-2"/>
    <n v="4739"/>
    <s v="1"/>
  </r>
  <r>
    <x v="2"/>
    <x v="2"/>
    <x v="1"/>
    <x v="1"/>
    <x v="0"/>
    <x v="10"/>
    <s v="Proportion of individuals who have interacted with a SHG "/>
    <x v="6"/>
    <x v="6"/>
    <s v="all question respondents"/>
    <x v="29"/>
    <x v="29"/>
    <x v="7"/>
    <s v="coop_use_any"/>
    <n v="7.4045397945791652E-2"/>
    <n v="1.3537392897242468E-2"/>
    <n v="4.7507537890771362E-2"/>
    <n v="0.10058325800081194"/>
    <n v="1613"/>
    <s v="1"/>
  </r>
  <r>
    <x v="2"/>
    <x v="2"/>
    <x v="1"/>
    <x v="1"/>
    <x v="0"/>
    <x v="10"/>
    <s v="Proportion of individuals who have interacted with a SHG "/>
    <x v="8"/>
    <x v="8"/>
    <s v="all question respondents"/>
    <x v="17"/>
    <x v="17"/>
    <x v="7"/>
    <s v="merry_use_any"/>
    <n v="0.12293646064106845"/>
    <n v="1.4434039915535983E-2"/>
    <n v="9.4640869738547115E-2"/>
    <n v="0.15123205154358976"/>
    <n v="1784"/>
    <s v="1"/>
  </r>
  <r>
    <x v="2"/>
    <x v="2"/>
    <x v="1"/>
    <x v="1"/>
    <x v="0"/>
    <x v="10"/>
    <s v="Proportion of individuals who have interacted with a SHG "/>
    <x v="8"/>
    <x v="8"/>
    <s v="all question respondents"/>
    <x v="18"/>
    <x v="18"/>
    <x v="7"/>
    <s v="merry_use_any"/>
    <n v="0.124678165632433"/>
    <n v="8.5816053255304229E-3"/>
    <n v="0.10785532220127775"/>
    <n v="0.14150100906358826"/>
    <n v="4568"/>
    <s v="1"/>
  </r>
  <r>
    <x v="2"/>
    <x v="2"/>
    <x v="1"/>
    <x v="1"/>
    <x v="0"/>
    <x v="10"/>
    <s v="Proportion of individuals who have interacted with a SHG "/>
    <x v="8"/>
    <x v="8"/>
    <s v="all question respondents"/>
    <x v="15"/>
    <x v="15"/>
    <x v="7"/>
    <s v="merry_use_any"/>
    <n v="0.10488462156024096"/>
    <n v="9.1825845814221055E-3"/>
    <n v="8.6883655907925059E-2"/>
    <n v="0.12288558721255687"/>
    <n v="3360"/>
    <s v="1"/>
  </r>
  <r>
    <x v="2"/>
    <x v="2"/>
    <x v="1"/>
    <x v="1"/>
    <x v="0"/>
    <x v="10"/>
    <s v="Proportion of individuals who have interacted with a SHG "/>
    <x v="8"/>
    <x v="8"/>
    <s v="all question respondents"/>
    <x v="16"/>
    <x v="16"/>
    <x v="7"/>
    <s v="merry_use_any"/>
    <n v="0.14363953139414826"/>
    <n v="1.2233619598439761E-2"/>
    <n v="0.11965750713481844"/>
    <n v="0.16762155565347805"/>
    <n v="2992"/>
    <s v="1"/>
  </r>
  <r>
    <x v="2"/>
    <x v="2"/>
    <x v="1"/>
    <x v="1"/>
    <x v="0"/>
    <x v="10"/>
    <s v="Proportion of individuals who have interacted with a SHG "/>
    <x v="8"/>
    <x v="8"/>
    <s v="all question respondents"/>
    <x v="19"/>
    <x v="19"/>
    <x v="7"/>
    <s v="merry_use_any"/>
    <n v="0.11977499459777215"/>
    <n v="1.6005353441105569E-2"/>
    <n v="8.8399098738406415E-2"/>
    <n v="0.15115089045713787"/>
    <n v="1672"/>
    <s v="1"/>
  </r>
  <r>
    <x v="2"/>
    <x v="2"/>
    <x v="1"/>
    <x v="1"/>
    <x v="0"/>
    <x v="10"/>
    <s v="Proportion of individuals who have interacted with a SHG "/>
    <x v="8"/>
    <x v="8"/>
    <s v="all question respondents"/>
    <x v="20"/>
    <x v="20"/>
    <x v="7"/>
    <s v="merry_use_any"/>
    <n v="0.13828507337704704"/>
    <n v="1.152451494020445E-2"/>
    <n v="0.11569313362863107"/>
    <n v="0.16087701312546301"/>
    <n v="2527"/>
    <s v="1"/>
  </r>
  <r>
    <x v="2"/>
    <x v="2"/>
    <x v="1"/>
    <x v="1"/>
    <x v="0"/>
    <x v="10"/>
    <s v="Proportion of individuals who have interacted with a SHG "/>
    <x v="8"/>
    <x v="8"/>
    <s v="all question respondents"/>
    <x v="21"/>
    <x v="21"/>
    <x v="7"/>
    <s v="merry_use_any"/>
    <n v="0.11338104308014324"/>
    <n v="1.2480115278966556E-2"/>
    <n v="8.8915804074544261E-2"/>
    <n v="0.13784628208574223"/>
    <n v="2153"/>
    <s v="1"/>
  </r>
  <r>
    <x v="2"/>
    <x v="2"/>
    <x v="1"/>
    <x v="1"/>
    <x v="0"/>
    <x v="10"/>
    <s v="Proportion of individuals who have interacted with a SHG "/>
    <x v="8"/>
    <x v="8"/>
    <s v="all question respondents"/>
    <x v="22"/>
    <x v="22"/>
    <x v="7"/>
    <s v="merry_use_any"/>
    <n v="0.12531377946448463"/>
    <n v="7.7841656176512531E-3"/>
    <n v="0.11005418706184347"/>
    <n v="0.14057337186712579"/>
    <n v="6253"/>
    <s v="1"/>
  </r>
  <r>
    <x v="2"/>
    <x v="2"/>
    <x v="1"/>
    <x v="1"/>
    <x v="0"/>
    <x v="10"/>
    <s v="Proportion of individuals who have interacted with a SHG "/>
    <x v="8"/>
    <x v="8"/>
    <s v="all question respondents"/>
    <x v="23"/>
    <x v="23"/>
    <x v="7"/>
    <s v="merry_use_any"/>
    <n v="5.1659425570315443E-2"/>
    <n v="2.4079819500937402E-2"/>
    <n v="4.4548504415110254E-3"/>
    <n v="9.8864000699119853E-2"/>
    <n v="99"/>
    <s v="1"/>
  </r>
  <r>
    <x v="2"/>
    <x v="2"/>
    <x v="1"/>
    <x v="1"/>
    <x v="0"/>
    <x v="10"/>
    <s v="Proportion of individuals who have interacted with a SHG "/>
    <x v="8"/>
    <x v="8"/>
    <s v="all question respondents"/>
    <x v="24"/>
    <x v="24"/>
    <x v="7"/>
    <s v="merry_use_any"/>
    <n v="8.0619874018976759E-2"/>
    <n v="1.1441831216048526E-2"/>
    <n v="5.8190022282420498E-2"/>
    <n v="0.10304972575553302"/>
    <n v="1678"/>
    <s v="1"/>
  </r>
  <r>
    <x v="2"/>
    <x v="2"/>
    <x v="1"/>
    <x v="1"/>
    <x v="0"/>
    <x v="10"/>
    <s v="Proportion of individuals who have interacted with a SHG "/>
    <x v="8"/>
    <x v="8"/>
    <s v="all question respondents"/>
    <x v="25"/>
    <x v="25"/>
    <x v="7"/>
    <s v="merry_use_any"/>
    <n v="0.12752457327790653"/>
    <n v="8.2306300592379505E-3"/>
    <n v="0.1113897598515198"/>
    <n v="0.14365938670429326"/>
    <n v="4674"/>
    <s v="1"/>
  </r>
  <r>
    <x v="2"/>
    <x v="2"/>
    <x v="1"/>
    <x v="1"/>
    <x v="0"/>
    <x v="10"/>
    <s v="Proportion of individuals who have interacted with a SHG "/>
    <x v="8"/>
    <x v="8"/>
    <s v="all question respondents"/>
    <x v="26"/>
    <x v="26"/>
    <x v="7"/>
    <s v="merry_use_any"/>
    <n v="7.5401884207887168E-2"/>
    <n v="1.5813584538516751E-2"/>
    <n v="4.4401920135272152E-2"/>
    <n v="0.10640184828050218"/>
    <n v="1052"/>
    <s v="1"/>
  </r>
  <r>
    <x v="2"/>
    <x v="2"/>
    <x v="1"/>
    <x v="1"/>
    <x v="0"/>
    <x v="10"/>
    <s v="Proportion of individuals who have interacted with a SHG "/>
    <x v="8"/>
    <x v="8"/>
    <s v="all question respondents"/>
    <x v="27"/>
    <x v="27"/>
    <x v="7"/>
    <s v="merry_use_any"/>
    <n v="0.13049259593101525"/>
    <n v="8.421239581793338E-3"/>
    <n v="0.11398412349412884"/>
    <n v="0.14700106836790167"/>
    <n v="5300"/>
    <s v="1"/>
  </r>
  <r>
    <x v="2"/>
    <x v="2"/>
    <x v="1"/>
    <x v="1"/>
    <x v="0"/>
    <x v="10"/>
    <s v="Proportion of individuals who have interacted with a SHG "/>
    <x v="8"/>
    <x v="8"/>
    <s v="all question respondents"/>
    <x v="28"/>
    <x v="28"/>
    <x v="7"/>
    <s v="merry_use_any"/>
    <n v="0.12488761407783014"/>
    <n v="8.8553890072136932E-3"/>
    <n v="0.10752806220620856"/>
    <n v="0.14224716594945172"/>
    <n v="4739"/>
    <s v="1"/>
  </r>
  <r>
    <x v="2"/>
    <x v="2"/>
    <x v="1"/>
    <x v="1"/>
    <x v="0"/>
    <x v="10"/>
    <s v="Proportion of individuals who have interacted with a SHG "/>
    <x v="8"/>
    <x v="8"/>
    <s v="all question respondents"/>
    <x v="29"/>
    <x v="29"/>
    <x v="7"/>
    <s v="merry_use_any"/>
    <n v="0.12239351720175418"/>
    <n v="1.4413191049336544E-2"/>
    <n v="9.4138797115179931E-2"/>
    <n v="0.15064823728832843"/>
    <n v="1613"/>
    <s v="1"/>
  </r>
  <r>
    <x v="2"/>
    <x v="2"/>
    <x v="1"/>
    <x v="1"/>
    <x v="0"/>
    <x v="10"/>
    <s v="Proportion of individuals who have interacted with a SHG "/>
    <x v="13"/>
    <x v="14"/>
    <s v="all question respondents"/>
    <x v="17"/>
    <x v="17"/>
    <x v="7"/>
    <s v="SHG_membership"/>
    <n v="0.20838771995231428"/>
    <n v="1.9305529437855674E-2"/>
    <n v="0.17054224378966493"/>
    <n v="0.24623319611496364"/>
    <n v="1679"/>
    <s v="1"/>
  </r>
  <r>
    <x v="2"/>
    <x v="2"/>
    <x v="1"/>
    <x v="1"/>
    <x v="0"/>
    <x v="10"/>
    <s v="Proportion of individuals who have interacted with a SHG "/>
    <x v="13"/>
    <x v="14"/>
    <s v="all question respondents"/>
    <x v="18"/>
    <x v="18"/>
    <x v="7"/>
    <s v="SHG_membership"/>
    <n v="0.15389444068364658"/>
    <n v="9.756375752256399E-3"/>
    <n v="0.13476848186523194"/>
    <n v="0.17302039950206122"/>
    <n v="4287"/>
    <s v="1"/>
  </r>
  <r>
    <x v="2"/>
    <x v="2"/>
    <x v="1"/>
    <x v="1"/>
    <x v="0"/>
    <x v="10"/>
    <s v="Proportion of individuals who have interacted with a SHG "/>
    <x v="13"/>
    <x v="14"/>
    <s v="all question respondents"/>
    <x v="15"/>
    <x v="15"/>
    <x v="7"/>
    <s v="SHG_membership"/>
    <n v="0.16441691912401515"/>
    <n v="1.2464581491449835E-2"/>
    <n v="0.13998198170591858"/>
    <n v="0.18885185654211173"/>
    <n v="3162"/>
    <s v="1"/>
  </r>
  <r>
    <x v="2"/>
    <x v="2"/>
    <x v="1"/>
    <x v="1"/>
    <x v="0"/>
    <x v="10"/>
    <s v="Proportion of individuals who have interacted with a SHG "/>
    <x v="13"/>
    <x v="14"/>
    <s v="all question respondents"/>
    <x v="16"/>
    <x v="16"/>
    <x v="7"/>
    <s v="SHG_membership"/>
    <n v="0.18586470181695197"/>
    <n v="1.4680326833045198E-2"/>
    <n v="0.15708613807835917"/>
    <n v="0.21464326555554478"/>
    <n v="2804"/>
    <s v="1"/>
  </r>
  <r>
    <x v="2"/>
    <x v="2"/>
    <x v="1"/>
    <x v="1"/>
    <x v="0"/>
    <x v="10"/>
    <s v="Proportion of individuals who have interacted with a SHG "/>
    <x v="13"/>
    <x v="14"/>
    <s v="all question respondents"/>
    <x v="19"/>
    <x v="19"/>
    <x v="7"/>
    <s v="SHG_membership"/>
    <n v="0.14322863566336366"/>
    <n v="1.6782576490436976E-2"/>
    <n v="0.11032904530942414"/>
    <n v="0.17612822601730319"/>
    <n v="1597"/>
    <s v="1"/>
  </r>
  <r>
    <x v="2"/>
    <x v="2"/>
    <x v="1"/>
    <x v="1"/>
    <x v="0"/>
    <x v="10"/>
    <s v="Proportion of individuals who have interacted with a SHG "/>
    <x v="13"/>
    <x v="14"/>
    <s v="all question respondents"/>
    <x v="20"/>
    <x v="20"/>
    <x v="7"/>
    <s v="SHG_membership"/>
    <n v="0.19139495799608233"/>
    <n v="1.4435626049691796E-2"/>
    <n v="0.16309613170378059"/>
    <n v="0.21969378428838407"/>
    <n v="2382"/>
    <s v="1"/>
  </r>
  <r>
    <x v="2"/>
    <x v="2"/>
    <x v="1"/>
    <x v="1"/>
    <x v="0"/>
    <x v="10"/>
    <s v="Proportion of individuals who have interacted with a SHG "/>
    <x v="13"/>
    <x v="14"/>
    <s v="all question respondents"/>
    <x v="21"/>
    <x v="21"/>
    <x v="7"/>
    <s v="SHG_membership"/>
    <n v="0.17221965959709787"/>
    <n v="1.628185995416016E-2"/>
    <n v="0.14030155433861966"/>
    <n v="0.20413776485557608"/>
    <n v="1987"/>
    <s v="1"/>
  </r>
  <r>
    <x v="2"/>
    <x v="2"/>
    <x v="1"/>
    <x v="1"/>
    <x v="0"/>
    <x v="10"/>
    <s v="Proportion of individuals who have interacted with a SHG "/>
    <x v="13"/>
    <x v="14"/>
    <s v="all question respondents"/>
    <x v="22"/>
    <x v="22"/>
    <x v="7"/>
    <s v="SHG_membership"/>
    <n v="0.17463749362395259"/>
    <n v="9.7416009545643698E-3"/>
    <n v="0.1555404387429134"/>
    <n v="0.19373454850499178"/>
    <n v="5878"/>
    <s v="1"/>
  </r>
  <r>
    <x v="2"/>
    <x v="2"/>
    <x v="1"/>
    <x v="1"/>
    <x v="0"/>
    <x v="10"/>
    <s v="Proportion of individuals who have interacted with a SHG "/>
    <x v="13"/>
    <x v="14"/>
    <s v="all question respondents"/>
    <x v="23"/>
    <x v="23"/>
    <x v="7"/>
    <s v="SHG_membership"/>
    <n v="0.19944723391408839"/>
    <n v="6.3163097850020306E-2"/>
    <n v="7.5626198470803777E-2"/>
    <n v="0.32326826935737302"/>
    <n v="88"/>
    <s v="1"/>
  </r>
  <r>
    <x v="2"/>
    <x v="2"/>
    <x v="1"/>
    <x v="1"/>
    <x v="0"/>
    <x v="10"/>
    <s v="Proportion of individuals who have interacted with a SHG "/>
    <x v="13"/>
    <x v="14"/>
    <s v="all question respondents"/>
    <x v="24"/>
    <x v="24"/>
    <x v="7"/>
    <s v="SHG_membership"/>
    <n v="8.2484288918416568E-2"/>
    <n v="1.1731616615700916E-2"/>
    <n v="5.9486274113270489E-2"/>
    <n v="0.10548230372356265"/>
    <n v="1556"/>
    <s v="1"/>
  </r>
  <r>
    <x v="2"/>
    <x v="2"/>
    <x v="1"/>
    <x v="1"/>
    <x v="0"/>
    <x v="10"/>
    <s v="Proportion of individuals who have interacted with a SHG "/>
    <x v="13"/>
    <x v="14"/>
    <s v="all question respondents"/>
    <x v="25"/>
    <x v="25"/>
    <x v="7"/>
    <s v="SHG_membership"/>
    <n v="0.18252448068406985"/>
    <n v="1.0359722450638126E-2"/>
    <n v="0.16221575953306666"/>
    <n v="0.20283320183507303"/>
    <n v="4410"/>
    <s v="1"/>
  </r>
  <r>
    <x v="2"/>
    <x v="2"/>
    <x v="1"/>
    <x v="1"/>
    <x v="0"/>
    <x v="10"/>
    <s v="Proportion of individuals who have interacted with a SHG "/>
    <x v="13"/>
    <x v="14"/>
    <s v="all question respondents"/>
    <x v="26"/>
    <x v="26"/>
    <x v="7"/>
    <s v="SHG_membership"/>
    <n v="8.4797357333950385E-2"/>
    <n v="1.6135561429792295E-2"/>
    <n v="5.316613683620447E-2"/>
    <n v="0.1164285778316963"/>
    <n v="976"/>
    <s v="1"/>
  </r>
  <r>
    <x v="2"/>
    <x v="2"/>
    <x v="1"/>
    <x v="1"/>
    <x v="0"/>
    <x v="10"/>
    <s v="Proportion of individuals who have interacted with a SHG "/>
    <x v="13"/>
    <x v="14"/>
    <s v="all question respondents"/>
    <x v="27"/>
    <x v="27"/>
    <x v="7"/>
    <s v="SHG_membership"/>
    <n v="0.18693995587508702"/>
    <n v="1.0660872940502039E-2"/>
    <n v="0.16604084157049029"/>
    <n v="0.20783907017968375"/>
    <n v="4990"/>
    <s v="1"/>
  </r>
  <r>
    <x v="2"/>
    <x v="2"/>
    <x v="1"/>
    <x v="1"/>
    <x v="0"/>
    <x v="10"/>
    <s v="Proportion of individuals who have interacted with a SHG "/>
    <x v="13"/>
    <x v="14"/>
    <s v="all question respondents"/>
    <x v="28"/>
    <x v="28"/>
    <x v="7"/>
    <s v="SHG_membership"/>
    <n v="0.17128251755627805"/>
    <n v="1.0618910993918079E-2"/>
    <n v="0.15046569516259312"/>
    <n v="0.19209933994996298"/>
    <n v="4475"/>
    <s v="1"/>
  </r>
  <r>
    <x v="2"/>
    <x v="2"/>
    <x v="1"/>
    <x v="1"/>
    <x v="0"/>
    <x v="10"/>
    <s v="Proportion of individuals who have interacted with a SHG "/>
    <x v="13"/>
    <x v="14"/>
    <s v="all question respondents"/>
    <x v="29"/>
    <x v="29"/>
    <x v="7"/>
    <s v="SHG_membership"/>
    <n v="0.18200811162229638"/>
    <n v="1.9207993621705534E-2"/>
    <n v="0.14435381928052923"/>
    <n v="0.21966240396406353"/>
    <n v="1491"/>
    <s v="1"/>
  </r>
  <r>
    <x v="2"/>
    <x v="2"/>
    <x v="1"/>
    <x v="1"/>
    <x v="0"/>
    <x v="10"/>
    <s v="Proportion of individuals who have interacted with a SHG "/>
    <x v="3"/>
    <x v="3"/>
    <s v="all question respondents"/>
    <x v="17"/>
    <x v="17"/>
    <x v="7"/>
    <s v="SHG_use_any"/>
    <n v="0.26083816885597239"/>
    <n v="2.0379087090459696E-2"/>
    <n v="0.22088827855132936"/>
    <n v="0.30078805916061541"/>
    <n v="1784"/>
    <s v="1"/>
  </r>
  <r>
    <x v="2"/>
    <x v="2"/>
    <x v="1"/>
    <x v="1"/>
    <x v="0"/>
    <x v="10"/>
    <s v="Proportion of individuals who have interacted with a SHG "/>
    <x v="3"/>
    <x v="3"/>
    <s v="all question respondents"/>
    <x v="18"/>
    <x v="18"/>
    <x v="7"/>
    <s v="SHG_use_any"/>
    <n v="0.22645732415053144"/>
    <n v="1.1014255923426267E-2"/>
    <n v="0.20486566432911898"/>
    <n v="0.24804898397194389"/>
    <n v="4568"/>
    <s v="1"/>
  </r>
  <r>
    <x v="2"/>
    <x v="2"/>
    <x v="1"/>
    <x v="1"/>
    <x v="0"/>
    <x v="10"/>
    <s v="Proportion of individuals who have interacted with a SHG "/>
    <x v="3"/>
    <x v="3"/>
    <s v="all question respondents"/>
    <x v="15"/>
    <x v="15"/>
    <x v="7"/>
    <s v="SHG_use_any"/>
    <n v="0.22009406512870391"/>
    <n v="1.3462128196782167E-2"/>
    <n v="0.1937037492945731"/>
    <n v="0.24648438096283473"/>
    <n v="3360"/>
    <s v="1"/>
  </r>
  <r>
    <x v="2"/>
    <x v="2"/>
    <x v="1"/>
    <x v="1"/>
    <x v="0"/>
    <x v="10"/>
    <s v="Proportion of individuals who have interacted with a SHG "/>
    <x v="3"/>
    <x v="3"/>
    <s v="all question respondents"/>
    <x v="16"/>
    <x v="16"/>
    <x v="7"/>
    <s v="SHG_use_any"/>
    <n v="0.25979144798575138"/>
    <n v="1.5775956827781764E-2"/>
    <n v="0.22886524692860438"/>
    <n v="0.29071764904289837"/>
    <n v="2992"/>
    <s v="1"/>
  </r>
  <r>
    <x v="2"/>
    <x v="2"/>
    <x v="1"/>
    <x v="1"/>
    <x v="0"/>
    <x v="10"/>
    <s v="Proportion of individuals who have interacted with a SHG "/>
    <x v="3"/>
    <x v="3"/>
    <s v="all question respondents"/>
    <x v="19"/>
    <x v="19"/>
    <x v="7"/>
    <s v="SHG_use_any"/>
    <n v="0.19707072638282941"/>
    <n v="1.8116030312599975E-2"/>
    <n v="0.16155719132939875"/>
    <n v="0.23258426143626007"/>
    <n v="1672"/>
    <s v="1"/>
  </r>
  <r>
    <x v="2"/>
    <x v="2"/>
    <x v="1"/>
    <x v="1"/>
    <x v="0"/>
    <x v="10"/>
    <s v="Proportion of individuals who have interacted with a SHG "/>
    <x v="3"/>
    <x v="3"/>
    <s v="all question respondents"/>
    <x v="20"/>
    <x v="20"/>
    <x v="7"/>
    <s v="SHG_use_any"/>
    <n v="0.25711482520269169"/>
    <n v="1.5675735392285946E-2"/>
    <n v="0.2263850919920414"/>
    <n v="0.28784455841334194"/>
    <n v="2527"/>
    <s v="1"/>
  </r>
  <r>
    <x v="2"/>
    <x v="2"/>
    <x v="1"/>
    <x v="1"/>
    <x v="0"/>
    <x v="10"/>
    <s v="Proportion of individuals who have interacted with a SHG "/>
    <x v="3"/>
    <x v="3"/>
    <s v="all question respondents"/>
    <x v="21"/>
    <x v="21"/>
    <x v="7"/>
    <s v="SHG_use_any"/>
    <n v="0.23936609673577336"/>
    <n v="1.7359667224104751E-2"/>
    <n v="0.20533528867014827"/>
    <n v="0.27339690480139844"/>
    <n v="2153"/>
    <s v="1"/>
  </r>
  <r>
    <x v="2"/>
    <x v="2"/>
    <x v="1"/>
    <x v="1"/>
    <x v="0"/>
    <x v="10"/>
    <s v="Proportion of individuals who have interacted with a SHG "/>
    <x v="3"/>
    <x v="3"/>
    <s v="all question respondents"/>
    <x v="22"/>
    <x v="22"/>
    <x v="7"/>
    <s v="SHG_use_any"/>
    <n v="0.24016157446057235"/>
    <n v="1.0538424485334088E-2"/>
    <n v="0.21950270488981749"/>
    <n v="0.2608204440313272"/>
    <n v="6253"/>
    <s v="1"/>
  </r>
  <r>
    <x v="2"/>
    <x v="2"/>
    <x v="1"/>
    <x v="1"/>
    <x v="0"/>
    <x v="10"/>
    <s v="Proportion of individuals who have interacted with a SHG "/>
    <x v="3"/>
    <x v="3"/>
    <s v="all question respondents"/>
    <x v="23"/>
    <x v="23"/>
    <x v="7"/>
    <s v="SHG_use_any"/>
    <n v="0.21314543577855119"/>
    <n v="5.6903320164873893E-2"/>
    <n v="0.10159571873450798"/>
    <n v="0.32469515282259442"/>
    <n v="99"/>
    <s v="1"/>
  </r>
  <r>
    <x v="2"/>
    <x v="2"/>
    <x v="1"/>
    <x v="1"/>
    <x v="0"/>
    <x v="10"/>
    <s v="Proportion of individuals who have interacted with a SHG "/>
    <x v="3"/>
    <x v="3"/>
    <s v="all question respondents"/>
    <x v="24"/>
    <x v="24"/>
    <x v="7"/>
    <s v="SHG_use_any"/>
    <n v="0.12613250627577816"/>
    <n v="1.3414476851562862E-2"/>
    <n v="9.9835603164500436E-2"/>
    <n v="0.15242940938705588"/>
    <n v="1678"/>
    <s v="1"/>
  </r>
  <r>
    <x v="2"/>
    <x v="2"/>
    <x v="1"/>
    <x v="1"/>
    <x v="0"/>
    <x v="10"/>
    <s v="Proportion of individuals who have interacted with a SHG "/>
    <x v="3"/>
    <x v="3"/>
    <s v="all question respondents"/>
    <x v="25"/>
    <x v="25"/>
    <x v="7"/>
    <s v="SHG_use_any"/>
    <n v="0.24888532884390674"/>
    <n v="1.1170866304174352E-2"/>
    <n v="0.2269866598074258"/>
    <n v="0.27078399788038771"/>
    <n v="4674"/>
    <s v="1"/>
  </r>
  <r>
    <x v="2"/>
    <x v="2"/>
    <x v="1"/>
    <x v="1"/>
    <x v="0"/>
    <x v="10"/>
    <s v="Proportion of individuals who have interacted with a SHG "/>
    <x v="3"/>
    <x v="3"/>
    <s v="all question respondents"/>
    <x v="26"/>
    <x v="26"/>
    <x v="7"/>
    <s v="SHG_use_any"/>
    <n v="0.1300570295823571"/>
    <n v="1.9611733404756075E-2"/>
    <n v="9.1611411546272892E-2"/>
    <n v="0.1685026476184413"/>
    <n v="1052"/>
    <s v="1"/>
  </r>
  <r>
    <x v="2"/>
    <x v="2"/>
    <x v="1"/>
    <x v="1"/>
    <x v="0"/>
    <x v="10"/>
    <s v="Proportion of individuals who have interacted with a SHG "/>
    <x v="3"/>
    <x v="3"/>
    <s v="all question respondents"/>
    <x v="27"/>
    <x v="27"/>
    <x v="7"/>
    <s v="SHG_use_any"/>
    <n v="0.25430750634345939"/>
    <n v="1.1446609412413463E-2"/>
    <n v="0.23186828772899609"/>
    <n v="0.27674672495792269"/>
    <n v="5300"/>
    <s v="1"/>
  </r>
  <r>
    <x v="2"/>
    <x v="2"/>
    <x v="1"/>
    <x v="1"/>
    <x v="0"/>
    <x v="10"/>
    <s v="Proportion of individuals who have interacted with a SHG "/>
    <x v="3"/>
    <x v="3"/>
    <s v="all question respondents"/>
    <x v="28"/>
    <x v="28"/>
    <x v="7"/>
    <s v="SHG_use_any"/>
    <n v="0.2311756949059455"/>
    <n v="1.154543395445012E-2"/>
    <n v="0.20854274682773113"/>
    <n v="0.25380864298415989"/>
    <n v="4739"/>
    <s v="1"/>
  </r>
  <r>
    <x v="2"/>
    <x v="2"/>
    <x v="1"/>
    <x v="1"/>
    <x v="0"/>
    <x v="10"/>
    <s v="Proportion of individuals who have interacted with a SHG "/>
    <x v="3"/>
    <x v="3"/>
    <s v="all question respondents"/>
    <x v="29"/>
    <x v="29"/>
    <x v="7"/>
    <s v="SHG_use_any"/>
    <n v="0.25530172663580103"/>
    <n v="2.0504033601499289E-2"/>
    <n v="0.21510689898986188"/>
    <n v="0.29549655428174015"/>
    <n v="1613"/>
    <s v="1"/>
  </r>
  <r>
    <x v="2"/>
    <x v="2"/>
    <x v="1"/>
    <x v="1"/>
    <x v="0"/>
    <x v="10"/>
    <s v="Proportion of individuals who have interacted with a SHG "/>
    <x v="7"/>
    <x v="7"/>
    <s v="all question respondents"/>
    <x v="14"/>
    <x v="14"/>
    <x v="7"/>
    <s v="ASCA_fin_serv"/>
    <n v="1.5205542445116968E-2"/>
    <n v="3.3248251441711577E-3"/>
    <n v="8.6877627623392142E-3"/>
    <n v="2.1723322127894722E-2"/>
    <n v="6352"/>
    <s v="1"/>
  </r>
  <r>
    <x v="2"/>
    <x v="2"/>
    <x v="1"/>
    <x v="1"/>
    <x v="0"/>
    <x v="10"/>
    <s v="Proportion of individuals who have interacted with a SHG "/>
    <x v="7"/>
    <x v="7"/>
    <s v="all question respondents"/>
    <x v="17"/>
    <x v="17"/>
    <x v="7"/>
    <s v="ASCA_fin_serv"/>
    <n v="9.5684491943948419E-3"/>
    <n v="4.215080783870272E-3"/>
    <n v="1.3054679237736767E-3"/>
    <n v="1.7831430465016007E-2"/>
    <n v="1784"/>
    <s v="1"/>
  </r>
  <r>
    <x v="2"/>
    <x v="2"/>
    <x v="1"/>
    <x v="1"/>
    <x v="0"/>
    <x v="10"/>
    <s v="Proportion of individuals who have interacted with a SHG "/>
    <x v="7"/>
    <x v="7"/>
    <s v="all question respondents"/>
    <x v="18"/>
    <x v="18"/>
    <x v="7"/>
    <s v="ASCA_fin_serv"/>
    <n v="1.8729574180871837E-2"/>
    <n v="4.706505959648331E-3"/>
    <n v="9.5032336695678975E-3"/>
    <n v="2.7955914692175777E-2"/>
    <n v="4568"/>
    <s v="1"/>
  </r>
  <r>
    <x v="2"/>
    <x v="2"/>
    <x v="1"/>
    <x v="1"/>
    <x v="0"/>
    <x v="10"/>
    <s v="Proportion of individuals who have interacted with a SHG "/>
    <x v="7"/>
    <x v="7"/>
    <s v="all question respondents"/>
    <x v="15"/>
    <x v="15"/>
    <x v="7"/>
    <s v="ASCA_fin_serv"/>
    <n v="1.508820867996564E-2"/>
    <n v="4.9011447410790094E-3"/>
    <n v="5.4803104505622875E-3"/>
    <n v="2.4696106909368992E-2"/>
    <n v="3360"/>
    <s v="1"/>
  </r>
  <r>
    <x v="2"/>
    <x v="2"/>
    <x v="1"/>
    <x v="1"/>
    <x v="0"/>
    <x v="10"/>
    <s v="Proportion of individuals who have interacted with a SHG "/>
    <x v="7"/>
    <x v="7"/>
    <s v="all question respondents"/>
    <x v="16"/>
    <x v="16"/>
    <x v="7"/>
    <s v="ASCA_fin_serv"/>
    <n v="1.5325991807167934E-2"/>
    <n v="4.4818516942177122E-3"/>
    <n v="6.5400494952821079E-3"/>
    <n v="2.4111934119053761E-2"/>
    <n v="2992"/>
    <s v="1"/>
  </r>
  <r>
    <x v="2"/>
    <x v="2"/>
    <x v="1"/>
    <x v="1"/>
    <x v="0"/>
    <x v="10"/>
    <s v="Proportion of individuals who have interacted with a SHG "/>
    <x v="7"/>
    <x v="7"/>
    <s v="all question respondents"/>
    <x v="19"/>
    <x v="19"/>
    <x v="7"/>
    <s v="ASCA_fin_serv"/>
    <n v="3.822995641661448E-3"/>
    <n v="1.7430223229132191E-3"/>
    <n v="4.0608347627178569E-4"/>
    <n v="7.2399078070511103E-3"/>
    <n v="1672"/>
    <s v="1"/>
  </r>
  <r>
    <x v="2"/>
    <x v="2"/>
    <x v="1"/>
    <x v="1"/>
    <x v="0"/>
    <x v="10"/>
    <s v="Proportion of individuals who have interacted with a SHG "/>
    <x v="7"/>
    <x v="7"/>
    <s v="all question respondents"/>
    <x v="20"/>
    <x v="20"/>
    <x v="7"/>
    <s v="ASCA_fin_serv"/>
    <n v="1.4973713985338344E-2"/>
    <n v="5.0150129098215932E-3"/>
    <n v="5.1425957053868789E-3"/>
    <n v="2.480483226528981E-2"/>
    <n v="2527"/>
    <s v="1"/>
  </r>
  <r>
    <x v="2"/>
    <x v="2"/>
    <x v="1"/>
    <x v="1"/>
    <x v="0"/>
    <x v="10"/>
    <s v="Proportion of individuals who have interacted with a SHG "/>
    <x v="7"/>
    <x v="7"/>
    <s v="all question respondents"/>
    <x v="21"/>
    <x v="21"/>
    <x v="7"/>
    <s v="ASCA_fin_serv"/>
    <n v="1.9249672623836433E-2"/>
    <n v="5.8536593331755564E-3"/>
    <n v="7.7745242424062527E-3"/>
    <n v="3.0724821005266613E-2"/>
    <n v="2153"/>
    <s v="1"/>
  </r>
  <r>
    <x v="2"/>
    <x v="2"/>
    <x v="1"/>
    <x v="1"/>
    <x v="0"/>
    <x v="10"/>
    <s v="Proportion of individuals who have interacted with a SHG "/>
    <x v="7"/>
    <x v="7"/>
    <s v="all question respondents"/>
    <x v="22"/>
    <x v="22"/>
    <x v="7"/>
    <s v="ASCA_fin_serv"/>
    <n v="1.5174720322745573E-2"/>
    <n v="3.3758648452984316E-3"/>
    <n v="8.5568855956880893E-3"/>
    <n v="2.1792555049803056E-2"/>
    <n v="6253"/>
    <s v="1"/>
  </r>
  <r>
    <x v="2"/>
    <x v="2"/>
    <x v="1"/>
    <x v="1"/>
    <x v="0"/>
    <x v="10"/>
    <s v="Proportion of individuals who have interacted with a SHG "/>
    <x v="7"/>
    <x v="7"/>
    <s v="all question respondents"/>
    <x v="23"/>
    <x v="23"/>
    <x v="7"/>
    <s v="ASCA_fin_serv"/>
    <n v="1.6913525582111687E-2"/>
    <n v="1.3682897315429045E-2"/>
    <n v="-9.9095722521865548E-3"/>
    <n v="4.373662341640993E-2"/>
    <n v="99"/>
    <s v="1"/>
  </r>
  <r>
    <x v="2"/>
    <x v="2"/>
    <x v="1"/>
    <x v="1"/>
    <x v="0"/>
    <x v="10"/>
    <s v="Proportion of individuals who have interacted with a SHG "/>
    <x v="7"/>
    <x v="7"/>
    <s v="all question respondents"/>
    <x v="24"/>
    <x v="24"/>
    <x v="7"/>
    <s v="ASCA_fin_serv"/>
    <n v="8.0552486842398116E-3"/>
    <n v="4.6505130861110707E-3"/>
    <n v="-1.0613268927603496E-3"/>
    <n v="1.7171824261239973E-2"/>
    <n v="1678"/>
    <s v="1"/>
  </r>
  <r>
    <x v="2"/>
    <x v="2"/>
    <x v="1"/>
    <x v="1"/>
    <x v="0"/>
    <x v="10"/>
    <s v="Proportion of individuals who have interacted with a SHG "/>
    <x v="7"/>
    <x v="7"/>
    <s v="all question respondents"/>
    <x v="25"/>
    <x v="25"/>
    <x v="7"/>
    <s v="ASCA_fin_serv"/>
    <n v="1.5785036058702146E-2"/>
    <n v="3.5739543362419972E-3"/>
    <n v="8.7788790580035289E-3"/>
    <n v="2.2791193059400763E-2"/>
    <n v="4674"/>
    <s v="1"/>
  </r>
  <r>
    <x v="2"/>
    <x v="2"/>
    <x v="1"/>
    <x v="1"/>
    <x v="0"/>
    <x v="10"/>
    <s v="Proportion of individuals who have interacted with a SHG "/>
    <x v="7"/>
    <x v="7"/>
    <s v="all question respondents"/>
    <x v="26"/>
    <x v="26"/>
    <x v="7"/>
    <s v="ASCA_fin_serv"/>
    <n v="1.0578979326683565E-3"/>
    <n v="5.8911519241629121E-4"/>
    <n v="-9.6966718989531303E-5"/>
    <n v="2.2127625843262446E-3"/>
    <n v="1052"/>
    <s v="1"/>
  </r>
  <r>
    <x v="2"/>
    <x v="2"/>
    <x v="1"/>
    <x v="1"/>
    <x v="0"/>
    <x v="10"/>
    <s v="Proportion of individuals who have interacted with a SHG "/>
    <x v="7"/>
    <x v="7"/>
    <s v="all question respondents"/>
    <x v="27"/>
    <x v="27"/>
    <x v="7"/>
    <s v="ASCA_fin_serv"/>
    <n v="1.7092936098015273E-2"/>
    <n v="3.7638686794948463E-3"/>
    <n v="9.7144828729297701E-3"/>
    <n v="2.4471389323100775E-2"/>
    <n v="5300"/>
    <s v="1"/>
  </r>
  <r>
    <x v="2"/>
    <x v="2"/>
    <x v="1"/>
    <x v="1"/>
    <x v="0"/>
    <x v="10"/>
    <s v="Proportion of individuals who have interacted with a SHG "/>
    <x v="7"/>
    <x v="7"/>
    <s v="all question respondents"/>
    <x v="28"/>
    <x v="28"/>
    <x v="7"/>
    <s v="ASCA_fin_serv"/>
    <n v="1.2071190955152977E-2"/>
    <n v="3.1693391438518278E-3"/>
    <n v="5.8582163222330652E-3"/>
    <n v="1.8284165588072887E-2"/>
    <n v="4739"/>
    <s v="1"/>
  </r>
  <r>
    <x v="2"/>
    <x v="2"/>
    <x v="1"/>
    <x v="1"/>
    <x v="0"/>
    <x v="10"/>
    <s v="Proportion of individuals who have interacted with a SHG "/>
    <x v="7"/>
    <x v="7"/>
    <s v="all question respondents"/>
    <x v="29"/>
    <x v="29"/>
    <x v="7"/>
    <s v="ASCA_fin_serv"/>
    <n v="2.0960287883044524E-2"/>
    <n v="7.4068504348196815E-3"/>
    <n v="6.4403606134629428E-3"/>
    <n v="3.5480215152626102E-2"/>
    <n v="1613"/>
    <s v="1"/>
  </r>
  <r>
    <x v="2"/>
    <x v="2"/>
    <x v="1"/>
    <x v="1"/>
    <x v="0"/>
    <x v="11"/>
    <s v="Proportion of individuals who have received financial advice from a SHG "/>
    <x v="14"/>
    <x v="13"/>
    <s v="all question respondents"/>
    <x v="14"/>
    <x v="14"/>
    <x v="8"/>
    <s v="VLSLG_advice"/>
    <n v="1.2883481204793289E-3"/>
    <n v="3.7268631933717639E-4"/>
    <n v="5.5775712248848103E-4"/>
    <n v="2.0189391184701768E-3"/>
    <n v="6352"/>
    <s v="1"/>
  </r>
  <r>
    <x v="2"/>
    <x v="2"/>
    <x v="1"/>
    <x v="1"/>
    <x v="0"/>
    <x v="11"/>
    <s v="Proportion of individuals who have received financial advice from a SHG "/>
    <x v="8"/>
    <x v="8"/>
    <s v="all question respondents"/>
    <x v="14"/>
    <x v="14"/>
    <x v="8"/>
    <s v="merry_advice"/>
    <n v="3.0908713540753127E-3"/>
    <n v="1.3153907641935783E-3"/>
    <n v="5.1226140437473375E-4"/>
    <n v="5.6694813037758921E-3"/>
    <n v="6352"/>
    <s v="1"/>
  </r>
  <r>
    <x v="2"/>
    <x v="2"/>
    <x v="1"/>
    <x v="1"/>
    <x v="0"/>
    <x v="11"/>
    <s v="Proportion of individuals who have received financial advice from a SHG "/>
    <x v="3"/>
    <x v="3"/>
    <s v="all question respondents"/>
    <x v="14"/>
    <x v="14"/>
    <x v="8"/>
    <s v="SHG_advice"/>
    <n v="4.3792194745546423E-3"/>
    <n v="1.366821554887622E-3"/>
    <n v="1.6997878129987772E-3"/>
    <n v="7.0586511361105074E-3"/>
    <n v="6352"/>
    <s v="1"/>
  </r>
  <r>
    <x v="2"/>
    <x v="2"/>
    <x v="1"/>
    <x v="1"/>
    <x v="0"/>
    <x v="11"/>
    <s v="Proportion of individuals who have received financial advice from a SHG "/>
    <x v="14"/>
    <x v="13"/>
    <s v="all question respondents"/>
    <x v="17"/>
    <x v="17"/>
    <x v="8"/>
    <s v="VLSLG_advice"/>
    <n v="4.2150333474247548E-4"/>
    <n v="2.253766220737359E-4"/>
    <n v="-2.0310927550548305E-5"/>
    <n v="8.6331759703549933E-4"/>
    <n v="1784"/>
    <s v="1"/>
  </r>
  <r>
    <x v="2"/>
    <x v="2"/>
    <x v="1"/>
    <x v="1"/>
    <x v="0"/>
    <x v="11"/>
    <s v="Proportion of individuals who have received financial advice from a SHG "/>
    <x v="14"/>
    <x v="13"/>
    <s v="all question respondents"/>
    <x v="18"/>
    <x v="18"/>
    <x v="8"/>
    <s v="VLSLG_advice"/>
    <n v="1.8302565827030041E-3"/>
    <n v="5.8883855461351739E-4"/>
    <n v="6.7593423452641912E-4"/>
    <n v="2.984578930879589E-3"/>
    <n v="4568"/>
    <s v="1"/>
  </r>
  <r>
    <x v="2"/>
    <x v="2"/>
    <x v="1"/>
    <x v="1"/>
    <x v="0"/>
    <x v="11"/>
    <s v="Proportion of individuals who have received financial advice from a SHG "/>
    <x v="14"/>
    <x v="13"/>
    <s v="all question respondents"/>
    <x v="15"/>
    <x v="15"/>
    <x v="8"/>
    <s v="VLSLG_advice"/>
    <n v="1.3850492810550852E-3"/>
    <n v="4.8452267825701981E-4"/>
    <n v="4.3522126567055745E-4"/>
    <n v="2.3348772964396128E-3"/>
    <n v="3360"/>
    <s v="1"/>
  </r>
  <r>
    <x v="2"/>
    <x v="2"/>
    <x v="1"/>
    <x v="1"/>
    <x v="0"/>
    <x v="11"/>
    <s v="Proportion of individuals who have received financial advice from a SHG "/>
    <x v="14"/>
    <x v="13"/>
    <s v="all question respondents"/>
    <x v="16"/>
    <x v="16"/>
    <x v="8"/>
    <s v="VLSLG_advice"/>
    <n v="1.1890792264324175E-3"/>
    <n v="5.684020302566626E-4"/>
    <n v="7.4819364992381428E-5"/>
    <n v="2.3033390878724538E-3"/>
    <n v="2992"/>
    <s v="1"/>
  </r>
  <r>
    <x v="2"/>
    <x v="2"/>
    <x v="1"/>
    <x v="1"/>
    <x v="0"/>
    <x v="11"/>
    <s v="Proportion of individuals who have received financial advice from a SHG "/>
    <x v="14"/>
    <x v="13"/>
    <s v="all question respondents"/>
    <x v="19"/>
    <x v="19"/>
    <x v="8"/>
    <s v="VLSLG_advice"/>
    <n v="3.0172301849030309E-3"/>
    <n v="1.3781319088023642E-3"/>
    <n v="3.1562641150550399E-4"/>
    <n v="5.7188339583005583E-3"/>
    <n v="1672"/>
    <s v="1"/>
  </r>
  <r>
    <x v="2"/>
    <x v="2"/>
    <x v="1"/>
    <x v="1"/>
    <x v="0"/>
    <x v="11"/>
    <s v="Proportion of individuals who have received financial advice from a SHG "/>
    <x v="14"/>
    <x v="13"/>
    <s v="all question respondents"/>
    <x v="20"/>
    <x v="20"/>
    <x v="8"/>
    <s v="VLSLG_advice"/>
    <n v="1.4289043205300159E-3"/>
    <n v="6.6601699562533658E-4"/>
    <n v="1.2328617393913654E-4"/>
    <n v="2.7345224671208954E-3"/>
    <n v="2527"/>
    <s v="1"/>
  </r>
  <r>
    <x v="2"/>
    <x v="2"/>
    <x v="1"/>
    <x v="1"/>
    <x v="0"/>
    <x v="11"/>
    <s v="Proportion of individuals who have received financial advice from a SHG "/>
    <x v="14"/>
    <x v="13"/>
    <s v="all question respondents"/>
    <x v="21"/>
    <x v="21"/>
    <x v="8"/>
    <s v="VLSLG_advice"/>
    <n v="5.8511569894302681E-4"/>
    <n v="3.5721369845098921E-4"/>
    <n v="-1.1514373883686935E-4"/>
    <n v="1.285375136722923E-3"/>
    <n v="2153"/>
    <s v="1"/>
  </r>
  <r>
    <x v="2"/>
    <x v="2"/>
    <x v="1"/>
    <x v="1"/>
    <x v="0"/>
    <x v="11"/>
    <s v="Proportion of individuals who have received financial advice from a SHG "/>
    <x v="14"/>
    <x v="13"/>
    <s v="all question respondents"/>
    <x v="22"/>
    <x v="22"/>
    <x v="8"/>
    <s v="VLSLG_advice"/>
    <n v="1.3115975440633574E-3"/>
    <n v="3.794313216959294E-4"/>
    <n v="5.6778406445983276E-4"/>
    <n v="2.0554110236668819E-3"/>
    <n v="6253"/>
    <s v="1"/>
  </r>
  <r>
    <x v="2"/>
    <x v="2"/>
    <x v="1"/>
    <x v="1"/>
    <x v="0"/>
    <x v="11"/>
    <s v="Proportion of individuals who have received financial advice from a SHG "/>
    <x v="14"/>
    <x v="13"/>
    <s v="all question respondents"/>
    <x v="23"/>
    <x v="23"/>
    <x v="8"/>
    <s v="VLSLG_advice"/>
    <n v="0"/>
    <m/>
    <m/>
    <m/>
    <n v="99"/>
    <s v="1"/>
  </r>
  <r>
    <x v="2"/>
    <x v="2"/>
    <x v="1"/>
    <x v="1"/>
    <x v="0"/>
    <x v="11"/>
    <s v="Proportion of individuals who have received financial advice from a SHG "/>
    <x v="14"/>
    <x v="13"/>
    <s v="all question respondents"/>
    <x v="24"/>
    <x v="24"/>
    <x v="8"/>
    <s v="VLSLG_advice"/>
    <n v="5.041107480469713E-3"/>
    <n v="2.0274226169551173E-3"/>
    <n v="1.0666747304165225E-3"/>
    <n v="9.0155402305229036E-3"/>
    <n v="1678"/>
    <s v="1"/>
  </r>
  <r>
    <x v="2"/>
    <x v="2"/>
    <x v="1"/>
    <x v="1"/>
    <x v="0"/>
    <x v="11"/>
    <s v="Proportion of individuals who have received financial advice from a SHG "/>
    <x v="14"/>
    <x v="13"/>
    <s v="all question respondents"/>
    <x v="25"/>
    <x v="25"/>
    <x v="8"/>
    <s v="VLSLG_advice"/>
    <n v="9.8420675857679649E-4"/>
    <n v="3.6748700310257207E-4"/>
    <n v="2.6380817559990824E-4"/>
    <n v="1.7046053415536847E-3"/>
    <n v="4674"/>
    <s v="1"/>
  </r>
  <r>
    <x v="2"/>
    <x v="2"/>
    <x v="1"/>
    <x v="1"/>
    <x v="0"/>
    <x v="11"/>
    <s v="Proportion of individuals who have received financial advice from a SHG "/>
    <x v="14"/>
    <x v="13"/>
    <s v="all question respondents"/>
    <x v="26"/>
    <x v="26"/>
    <x v="8"/>
    <s v="VLSLG_advice"/>
    <n v="2.3180252211288574E-3"/>
    <n v="1.2275675891431689E-3"/>
    <n v="-8.8421657974128293E-5"/>
    <n v="4.7244721002318432E-3"/>
    <n v="1052"/>
    <s v="1"/>
  </r>
  <r>
    <x v="2"/>
    <x v="2"/>
    <x v="1"/>
    <x v="1"/>
    <x v="0"/>
    <x v="11"/>
    <s v="Proportion of individuals who have received financial advice from a SHG "/>
    <x v="14"/>
    <x v="13"/>
    <s v="all question respondents"/>
    <x v="27"/>
    <x v="27"/>
    <x v="8"/>
    <s v="VLSLG_advice"/>
    <n v="1.150982071834935E-3"/>
    <n v="3.8933946926856812E-4"/>
    <n v="3.8774527817950482E-4"/>
    <n v="1.9142188654903652E-3"/>
    <n v="5300"/>
    <s v="1"/>
  </r>
  <r>
    <x v="2"/>
    <x v="2"/>
    <x v="1"/>
    <x v="1"/>
    <x v="0"/>
    <x v="11"/>
    <s v="Proportion of individuals who have received financial advice from a SHG "/>
    <x v="14"/>
    <x v="13"/>
    <s v="all question respondents"/>
    <x v="28"/>
    <x v="28"/>
    <x v="8"/>
    <s v="VLSLG_advice"/>
    <n v="1.8251890258971777E-3"/>
    <n v="5.5141697188904157E-4"/>
    <n v="7.4422561270295505E-4"/>
    <n v="2.9061524390914003E-3"/>
    <n v="4739"/>
    <s v="1"/>
  </r>
  <r>
    <x v="2"/>
    <x v="2"/>
    <x v="1"/>
    <x v="1"/>
    <x v="0"/>
    <x v="11"/>
    <s v="Proportion of individuals who have received financial advice from a SHG "/>
    <x v="14"/>
    <x v="13"/>
    <s v="all question respondents"/>
    <x v="29"/>
    <x v="29"/>
    <x v="8"/>
    <s v="VLSLG_advice"/>
    <n v="3.0269518358370495E-4"/>
    <n v="3.0294755675156534E-4"/>
    <n v="-2.9118429720768142E-4"/>
    <n v="8.9657466437509132E-4"/>
    <n v="1613"/>
    <s v="1"/>
  </r>
  <r>
    <x v="2"/>
    <x v="2"/>
    <x v="1"/>
    <x v="1"/>
    <x v="0"/>
    <x v="11"/>
    <s v="Proportion of individuals who have received financial advice from a SHG "/>
    <x v="8"/>
    <x v="8"/>
    <s v="all question respondents"/>
    <x v="17"/>
    <x v="17"/>
    <x v="8"/>
    <s v="merry_advice"/>
    <n v="3.1785215631329614E-3"/>
    <n v="2.2234032223135891E-3"/>
    <n v="-1.1800993328933505E-3"/>
    <n v="7.5371424591592733E-3"/>
    <n v="1784"/>
    <s v="1"/>
  </r>
  <r>
    <x v="2"/>
    <x v="2"/>
    <x v="1"/>
    <x v="1"/>
    <x v="0"/>
    <x v="11"/>
    <s v="Proportion of individuals who have received financial advice from a SHG "/>
    <x v="8"/>
    <x v="8"/>
    <s v="all question respondents"/>
    <x v="18"/>
    <x v="18"/>
    <x v="8"/>
    <s v="merry_advice"/>
    <n v="3.0360767809457854E-3"/>
    <n v="1.624169444006756E-3"/>
    <n v="-1.4784361922751295E-4"/>
    <n v="6.2199971811190838E-3"/>
    <n v="4568"/>
    <s v="1"/>
  </r>
  <r>
    <x v="2"/>
    <x v="2"/>
    <x v="1"/>
    <x v="1"/>
    <x v="0"/>
    <x v="11"/>
    <s v="Proportion of individuals who have received financial advice from a SHG "/>
    <x v="8"/>
    <x v="8"/>
    <s v="all question respondents"/>
    <x v="15"/>
    <x v="15"/>
    <x v="8"/>
    <s v="merry_advice"/>
    <n v="1.1003617924627293E-3"/>
    <n v="4.8207474184894114E-4"/>
    <n v="1.553325588166273E-4"/>
    <n v="2.0453910261088314E-3"/>
    <n v="3360"/>
    <s v="1"/>
  </r>
  <r>
    <x v="2"/>
    <x v="2"/>
    <x v="1"/>
    <x v="1"/>
    <x v="0"/>
    <x v="11"/>
    <s v="Proportion of individuals who have received financial advice from a SHG "/>
    <x v="8"/>
    <x v="8"/>
    <s v="all question respondents"/>
    <x v="16"/>
    <x v="16"/>
    <x v="8"/>
    <s v="merry_advice"/>
    <n v="5.1342354832606945E-3"/>
    <n v="2.6158698445040412E-3"/>
    <n v="6.2475181823867798E-6"/>
    <n v="1.0262223448339002E-2"/>
    <n v="2992"/>
    <s v="1"/>
  </r>
  <r>
    <x v="2"/>
    <x v="2"/>
    <x v="1"/>
    <x v="1"/>
    <x v="0"/>
    <x v="11"/>
    <s v="Proportion of individuals who have received financial advice from a SHG "/>
    <x v="8"/>
    <x v="8"/>
    <s v="all question respondents"/>
    <x v="19"/>
    <x v="19"/>
    <x v="8"/>
    <s v="merry_advice"/>
    <n v="6.1791777453762608E-3"/>
    <n v="5.0459983345877623E-3"/>
    <n v="-3.7126824272299885E-3"/>
    <n v="1.6071037917982509E-2"/>
    <n v="1672"/>
    <s v="1"/>
  </r>
  <r>
    <x v="2"/>
    <x v="2"/>
    <x v="1"/>
    <x v="1"/>
    <x v="0"/>
    <x v="11"/>
    <s v="Proportion of individuals who have received financial advice from a SHG "/>
    <x v="8"/>
    <x v="8"/>
    <s v="all question respondents"/>
    <x v="20"/>
    <x v="20"/>
    <x v="8"/>
    <s v="merry_advice"/>
    <n v="1.2570259698493885E-3"/>
    <n v="5.6541598199004992E-4"/>
    <n v="1.4861977104723323E-4"/>
    <n v="2.3654321686515439E-3"/>
    <n v="2527"/>
    <s v="1"/>
  </r>
  <r>
    <x v="2"/>
    <x v="2"/>
    <x v="1"/>
    <x v="1"/>
    <x v="0"/>
    <x v="11"/>
    <s v="Proportion of individuals who have received financial advice from a SHG "/>
    <x v="8"/>
    <x v="8"/>
    <s v="all question respondents"/>
    <x v="21"/>
    <x v="21"/>
    <x v="8"/>
    <s v="merry_advice"/>
    <n v="3.5956203287855954E-3"/>
    <n v="2.255487811141892E-3"/>
    <n v="-8.258971925149826E-4"/>
    <n v="8.0171378500861739E-3"/>
    <n v="2153"/>
    <s v="1"/>
  </r>
  <r>
    <x v="2"/>
    <x v="2"/>
    <x v="1"/>
    <x v="1"/>
    <x v="0"/>
    <x v="11"/>
    <s v="Proportion of individuals who have received financial advice from a SHG "/>
    <x v="8"/>
    <x v="8"/>
    <s v="all question respondents"/>
    <x v="22"/>
    <x v="22"/>
    <x v="8"/>
    <s v="merry_advice"/>
    <n v="3.1466489627917371E-3"/>
    <n v="1.3390994530420089E-3"/>
    <n v="5.2156197932819214E-4"/>
    <n v="5.7717359462552825E-3"/>
    <n v="6253"/>
    <s v="1"/>
  </r>
  <r>
    <x v="2"/>
    <x v="2"/>
    <x v="1"/>
    <x v="1"/>
    <x v="0"/>
    <x v="11"/>
    <s v="Proportion of individuals who have received financial advice from a SHG "/>
    <x v="8"/>
    <x v="8"/>
    <s v="all question respondents"/>
    <x v="23"/>
    <x v="23"/>
    <x v="8"/>
    <s v="merry_advice"/>
    <n v="0"/>
    <m/>
    <m/>
    <m/>
    <n v="99"/>
    <s v="1"/>
  </r>
  <r>
    <x v="2"/>
    <x v="2"/>
    <x v="1"/>
    <x v="1"/>
    <x v="0"/>
    <x v="11"/>
    <s v="Proportion of individuals who have received financial advice from a SHG "/>
    <x v="8"/>
    <x v="8"/>
    <s v="all question respondents"/>
    <x v="24"/>
    <x v="24"/>
    <x v="8"/>
    <s v="merry_advice"/>
    <n v="1.9209971428837905E-3"/>
    <n v="1.4951433625593211E-3"/>
    <n v="-1.0099885808055927E-3"/>
    <n v="4.8519828665731738E-3"/>
    <n v="1678"/>
    <s v="1"/>
  </r>
  <r>
    <x v="2"/>
    <x v="2"/>
    <x v="1"/>
    <x v="1"/>
    <x v="0"/>
    <x v="11"/>
    <s v="Proportion of individuals who have received financial advice from a SHG "/>
    <x v="8"/>
    <x v="8"/>
    <s v="all question respondents"/>
    <x v="25"/>
    <x v="25"/>
    <x v="8"/>
    <s v="merry_advice"/>
    <n v="3.1856834914161325E-3"/>
    <n v="1.4168094495047459E-3"/>
    <n v="4.082586814110889E-4"/>
    <n v="5.9631083014211762E-3"/>
    <n v="4674"/>
    <s v="1"/>
  </r>
  <r>
    <x v="2"/>
    <x v="2"/>
    <x v="1"/>
    <x v="1"/>
    <x v="0"/>
    <x v="11"/>
    <s v="Proportion of individuals who have received financial advice from a SHG "/>
    <x v="8"/>
    <x v="8"/>
    <s v="all question respondents"/>
    <x v="26"/>
    <x v="26"/>
    <x v="8"/>
    <s v="merry_advice"/>
    <n v="8.5872280870980307E-3"/>
    <n v="7.0927666850770111E-3"/>
    <n v="-5.316989004054376E-3"/>
    <n v="2.2491445178250438E-2"/>
    <n v="1052"/>
    <s v="1"/>
  </r>
  <r>
    <x v="2"/>
    <x v="2"/>
    <x v="1"/>
    <x v="1"/>
    <x v="0"/>
    <x v="11"/>
    <s v="Proportion of individuals who have received financial advice from a SHG "/>
    <x v="8"/>
    <x v="8"/>
    <s v="all question respondents"/>
    <x v="27"/>
    <x v="27"/>
    <x v="8"/>
    <s v="merry_advice"/>
    <n v="2.357619341498674E-3"/>
    <n v="1.1490688512470295E-3"/>
    <n v="1.050564884113479E-4"/>
    <n v="4.6101821945860001E-3"/>
    <n v="5300"/>
    <s v="1"/>
  </r>
  <r>
    <x v="2"/>
    <x v="2"/>
    <x v="1"/>
    <x v="1"/>
    <x v="0"/>
    <x v="11"/>
    <s v="Proportion of individuals who have received financial advice from a SHG "/>
    <x v="8"/>
    <x v="8"/>
    <s v="all question respondents"/>
    <x v="28"/>
    <x v="28"/>
    <x v="8"/>
    <s v="merry_advice"/>
    <n v="3.8467736830118419E-3"/>
    <n v="1.8071438070160241E-3"/>
    <n v="3.0416176253956909E-4"/>
    <n v="7.3893856034841152E-3"/>
    <n v="4739"/>
    <s v="1"/>
  </r>
  <r>
    <x v="2"/>
    <x v="2"/>
    <x v="1"/>
    <x v="1"/>
    <x v="0"/>
    <x v="11"/>
    <s v="Proportion of individuals who have received financial advice from a SHG "/>
    <x v="8"/>
    <x v="8"/>
    <s v="all question respondents"/>
    <x v="29"/>
    <x v="29"/>
    <x v="8"/>
    <s v="merry_advice"/>
    <n v="1.7030163247671172E-3"/>
    <n v="1.702051393881064E-3"/>
    <n v="-1.6335789886826879E-3"/>
    <n v="5.0396116382169223E-3"/>
    <n v="1613"/>
    <s v="1"/>
  </r>
  <r>
    <x v="2"/>
    <x v="2"/>
    <x v="1"/>
    <x v="1"/>
    <x v="0"/>
    <x v="11"/>
    <s v="Proportion of individuals who have received financial advice from a SHG "/>
    <x v="3"/>
    <x v="3"/>
    <s v="all question respondents"/>
    <x v="17"/>
    <x v="17"/>
    <x v="8"/>
    <s v="SHG_advice"/>
    <n v="3.600024897875437E-3"/>
    <n v="2.2349365652881972E-3"/>
    <n v="-7.8120524382690537E-4"/>
    <n v="7.9812550395777799E-3"/>
    <n v="1784"/>
    <s v="1"/>
  </r>
  <r>
    <x v="2"/>
    <x v="2"/>
    <x v="1"/>
    <x v="1"/>
    <x v="0"/>
    <x v="11"/>
    <s v="Proportion of individuals who have received financial advice from a SHG "/>
    <x v="3"/>
    <x v="3"/>
    <s v="all question respondents"/>
    <x v="18"/>
    <x v="18"/>
    <x v="8"/>
    <s v="SHG_advice"/>
    <n v="4.8663333636487912E-3"/>
    <n v="1.7264726230452362E-3"/>
    <n v="1.4818641968765787E-3"/>
    <n v="8.2508025304210038E-3"/>
    <n v="4568"/>
    <s v="1"/>
  </r>
  <r>
    <x v="2"/>
    <x v="2"/>
    <x v="1"/>
    <x v="1"/>
    <x v="0"/>
    <x v="11"/>
    <s v="Proportion of individuals who have received financial advice from a SHG "/>
    <x v="3"/>
    <x v="3"/>
    <s v="all question respondents"/>
    <x v="15"/>
    <x v="15"/>
    <x v="8"/>
    <s v="SHG_advice"/>
    <n v="2.4854110735178145E-3"/>
    <n v="6.8509426971661907E-4"/>
    <n v="1.1423950295689554E-3"/>
    <n v="3.8284271174666737E-3"/>
    <n v="3360"/>
    <s v="1"/>
  </r>
  <r>
    <x v="2"/>
    <x v="2"/>
    <x v="1"/>
    <x v="1"/>
    <x v="0"/>
    <x v="11"/>
    <s v="Proportion of individuals who have received financial advice from a SHG "/>
    <x v="3"/>
    <x v="3"/>
    <s v="all question respondents"/>
    <x v="16"/>
    <x v="16"/>
    <x v="8"/>
    <s v="SHG_advice"/>
    <n v="6.3233147096931125E-3"/>
    <n v="2.6757452335200733E-3"/>
    <n v="1.0779507693063663E-3"/>
    <n v="1.1568678650079859E-2"/>
    <n v="2992"/>
    <s v="1"/>
  </r>
  <r>
    <x v="2"/>
    <x v="2"/>
    <x v="1"/>
    <x v="1"/>
    <x v="0"/>
    <x v="11"/>
    <s v="Proportion of individuals who have received financial advice from a SHG "/>
    <x v="3"/>
    <x v="3"/>
    <s v="all question respondents"/>
    <x v="19"/>
    <x v="19"/>
    <x v="8"/>
    <s v="SHG_advice"/>
    <n v="9.1964079302792896E-3"/>
    <n v="5.2210480947886368E-3"/>
    <n v="-1.0386088659204099E-3"/>
    <n v="1.9431424726478991E-2"/>
    <n v="1672"/>
    <s v="1"/>
  </r>
  <r>
    <x v="2"/>
    <x v="2"/>
    <x v="1"/>
    <x v="1"/>
    <x v="0"/>
    <x v="11"/>
    <s v="Proportion of individuals who have received financial advice from a SHG "/>
    <x v="3"/>
    <x v="3"/>
    <s v="all question respondents"/>
    <x v="20"/>
    <x v="20"/>
    <x v="8"/>
    <s v="SHG_advice"/>
    <n v="2.6859302903794046E-3"/>
    <n v="8.7497848291704619E-4"/>
    <n v="9.7067708711776318E-4"/>
    <n v="4.4011834936410459E-3"/>
    <n v="2527"/>
    <s v="1"/>
  </r>
  <r>
    <x v="2"/>
    <x v="2"/>
    <x v="1"/>
    <x v="1"/>
    <x v="0"/>
    <x v="11"/>
    <s v="Proportion of individuals who have received financial advice from a SHG "/>
    <x v="3"/>
    <x v="3"/>
    <s v="all question respondents"/>
    <x v="21"/>
    <x v="21"/>
    <x v="8"/>
    <s v="SHG_advice"/>
    <n v="4.1807360277286224E-3"/>
    <n v="2.2834964535767641E-3"/>
    <n v="-2.9568788795008953E-4"/>
    <n v="8.6571599434073342E-3"/>
    <n v="2153"/>
    <s v="1"/>
  </r>
  <r>
    <x v="2"/>
    <x v="2"/>
    <x v="1"/>
    <x v="1"/>
    <x v="0"/>
    <x v="11"/>
    <s v="Proportion of individuals who have received financial advice from a SHG "/>
    <x v="3"/>
    <x v="3"/>
    <s v="all question respondents"/>
    <x v="22"/>
    <x v="22"/>
    <x v="8"/>
    <s v="SHG_advice"/>
    <n v="4.4582465068550951E-3"/>
    <n v="1.3914660176989101E-3"/>
    <n v="1.7305033786688766E-3"/>
    <n v="7.1859896350413132E-3"/>
    <n v="6253"/>
    <s v="1"/>
  </r>
  <r>
    <x v="2"/>
    <x v="2"/>
    <x v="1"/>
    <x v="1"/>
    <x v="0"/>
    <x v="11"/>
    <s v="Proportion of individuals who have received financial advice from a SHG "/>
    <x v="3"/>
    <x v="3"/>
    <s v="all question respondents"/>
    <x v="23"/>
    <x v="23"/>
    <x v="8"/>
    <s v="SHG_advice"/>
    <n v="0"/>
    <m/>
    <m/>
    <m/>
    <n v="99"/>
    <s v="1"/>
  </r>
  <r>
    <x v="2"/>
    <x v="2"/>
    <x v="1"/>
    <x v="1"/>
    <x v="0"/>
    <x v="11"/>
    <s v="Proportion of individuals who have received financial advice from a SHG "/>
    <x v="3"/>
    <x v="3"/>
    <s v="all question respondents"/>
    <x v="24"/>
    <x v="24"/>
    <x v="8"/>
    <s v="SHG_advice"/>
    <n v="6.9621046233535053E-3"/>
    <n v="2.5184191087653201E-3"/>
    <n v="2.0251529979104111E-3"/>
    <n v="1.18990562487966E-2"/>
    <n v="1678"/>
    <s v="1"/>
  </r>
  <r>
    <x v="2"/>
    <x v="2"/>
    <x v="1"/>
    <x v="1"/>
    <x v="0"/>
    <x v="11"/>
    <s v="Proportion of individuals who have received financial advice from a SHG "/>
    <x v="3"/>
    <x v="3"/>
    <s v="all question respondents"/>
    <x v="25"/>
    <x v="25"/>
    <x v="8"/>
    <s v="SHG_advice"/>
    <n v="4.1698902499929299E-3"/>
    <n v="1.4633968811606209E-3"/>
    <n v="1.3011383468769025E-3"/>
    <n v="7.0386421531089573E-3"/>
    <n v="4674"/>
    <s v="1"/>
  </r>
  <r>
    <x v="2"/>
    <x v="2"/>
    <x v="1"/>
    <x v="1"/>
    <x v="0"/>
    <x v="11"/>
    <s v="Proportion of individuals who have received financial advice from a SHG "/>
    <x v="3"/>
    <x v="3"/>
    <s v="all question respondents"/>
    <x v="26"/>
    <x v="26"/>
    <x v="8"/>
    <s v="SHG_advice"/>
    <n v="1.090525330822689E-2"/>
    <n v="7.1887818462766555E-3"/>
    <n v="-3.1871859118404126E-3"/>
    <n v="2.4997692528294195E-2"/>
    <n v="1052"/>
    <s v="1"/>
  </r>
  <r>
    <x v="2"/>
    <x v="2"/>
    <x v="1"/>
    <x v="1"/>
    <x v="0"/>
    <x v="11"/>
    <s v="Proportion of individuals who have received financial advice from a SHG "/>
    <x v="3"/>
    <x v="3"/>
    <s v="all question respondents"/>
    <x v="27"/>
    <x v="27"/>
    <x v="8"/>
    <s v="SHG_advice"/>
    <n v="3.5086014133336087E-3"/>
    <n v="1.2131427374009616E-3"/>
    <n v="1.1304321132116608E-3"/>
    <n v="5.8867707134555563E-3"/>
    <n v="5300"/>
    <s v="1"/>
  </r>
  <r>
    <x v="2"/>
    <x v="2"/>
    <x v="1"/>
    <x v="1"/>
    <x v="0"/>
    <x v="11"/>
    <s v="Proportion of individuals who have received financial advice from a SHG "/>
    <x v="3"/>
    <x v="3"/>
    <s v="all question respondents"/>
    <x v="28"/>
    <x v="28"/>
    <x v="8"/>
    <s v="SHG_advice"/>
    <n v="5.6719627089090192E-3"/>
    <n v="1.8881569421067134E-3"/>
    <n v="1.9705376951052304E-3"/>
    <n v="9.3733877227128084E-3"/>
    <n v="4739"/>
    <s v="1"/>
  </r>
  <r>
    <x v="2"/>
    <x v="2"/>
    <x v="1"/>
    <x v="1"/>
    <x v="0"/>
    <x v="11"/>
    <s v="Proportion of individuals who have received financial advice from a SHG "/>
    <x v="3"/>
    <x v="3"/>
    <s v="all question respondents"/>
    <x v="29"/>
    <x v="29"/>
    <x v="8"/>
    <s v="SHG_advice"/>
    <n v="2.0057115083508218E-3"/>
    <n v="1.7288348069616644E-3"/>
    <n v="-1.3833883363277076E-3"/>
    <n v="5.3948113530293516E-3"/>
    <n v="1613"/>
    <s v="1"/>
  </r>
  <r>
    <x v="3"/>
    <x v="3"/>
    <x v="1"/>
    <x v="1"/>
    <x v="0"/>
    <x v="5"/>
    <s v="Proportion of individuals who accessed financial services from a SHG"/>
    <x v="13"/>
    <x v="14"/>
    <s v="all question respondents"/>
    <x v="14"/>
    <x v="14"/>
    <x v="5"/>
    <s v="inform_fin_serv"/>
    <n v="0.18256915151040209"/>
    <n v="9.0602172753714606E-3"/>
    <n v="0.16480070966485316"/>
    <n v="0.20033759335595103"/>
    <n v="2003"/>
    <s v="1"/>
  </r>
  <r>
    <x v="3"/>
    <x v="3"/>
    <x v="1"/>
    <x v="1"/>
    <x v="0"/>
    <x v="5"/>
    <s v="Proportion of individuals who accessed financial services from a SHG"/>
    <x v="2"/>
    <x v="2"/>
    <s v="all question respondents"/>
    <x v="14"/>
    <x v="14"/>
    <x v="5"/>
    <s v="SACCO_fin_serv"/>
    <n v="0.19673049719376554"/>
    <n v="9.4797619034150318E-3"/>
    <n v="0.17813926555207465"/>
    <n v="0.21532172883545642"/>
    <n v="2003"/>
    <s v="1"/>
  </r>
  <r>
    <x v="3"/>
    <x v="3"/>
    <x v="1"/>
    <x v="1"/>
    <x v="0"/>
    <x v="5"/>
    <s v="Proportion of individuals who accessed financial services from a SHG"/>
    <x v="6"/>
    <x v="6"/>
    <s v="all question respondents"/>
    <x v="14"/>
    <x v="14"/>
    <x v="5"/>
    <s v="coop_fin_serv"/>
    <n v="0.24272961938137314"/>
    <n v="1.0156451738605337E-2"/>
    <n v="0.22281129771318398"/>
    <n v="0.26264794104956229"/>
    <n v="2003"/>
    <s v="1"/>
  </r>
  <r>
    <x v="3"/>
    <x v="3"/>
    <x v="1"/>
    <x v="1"/>
    <x v="0"/>
    <x v="5"/>
    <s v="Proportion of individuals who accessed financial services from a SHG"/>
    <x v="3"/>
    <x v="3"/>
    <s v="all question respondents"/>
    <x v="14"/>
    <x v="14"/>
    <x v="5"/>
    <s v="SHG_fin_serv"/>
    <n v="0.3961818829669439"/>
    <n v="1.1815583250972221E-2"/>
    <n v="0.37300975613099729"/>
    <n v="0.4193540098028905"/>
    <n v="2003"/>
    <s v="1"/>
  </r>
  <r>
    <x v="3"/>
    <x v="3"/>
    <x v="1"/>
    <x v="1"/>
    <x v="0"/>
    <x v="5"/>
    <s v="Proportion of individuals who accessed financial services from a SHG"/>
    <x v="13"/>
    <x v="14"/>
    <s v="all question respondents"/>
    <x v="15"/>
    <x v="15"/>
    <x v="5"/>
    <s v="inform_fin_serv"/>
    <n v="0.18077053350348274"/>
    <n v="1.4837894183238385E-2"/>
    <n v="0.15167120267154408"/>
    <n v="0.2098698643354214"/>
    <n v="686"/>
    <s v="1"/>
  </r>
  <r>
    <x v="3"/>
    <x v="3"/>
    <x v="1"/>
    <x v="1"/>
    <x v="0"/>
    <x v="5"/>
    <s v="Proportion of individuals who accessed financial services from a SHG"/>
    <x v="13"/>
    <x v="14"/>
    <s v="all question respondents"/>
    <x v="16"/>
    <x v="16"/>
    <x v="5"/>
    <s v="inform_fin_serv"/>
    <n v="0.18418173992832212"/>
    <n v="1.0874496000081703E-2"/>
    <n v="0.16285522601542216"/>
    <n v="0.20550825384122209"/>
    <n v="1317"/>
    <s v="1"/>
  </r>
  <r>
    <x v="3"/>
    <x v="3"/>
    <x v="1"/>
    <x v="1"/>
    <x v="0"/>
    <x v="5"/>
    <s v="Proportion of individuals who accessed financial services from a SHG"/>
    <x v="13"/>
    <x v="14"/>
    <s v="all question respondents"/>
    <x v="17"/>
    <x v="17"/>
    <x v="5"/>
    <s v="inform_fin_serv"/>
    <n v="7.5662962036090728E-2"/>
    <n v="1.3472240929728173E-2"/>
    <n v="4.9241881590281589E-2"/>
    <n v="0.10208404248189987"/>
    <n v="333"/>
    <s v="1"/>
  </r>
  <r>
    <x v="3"/>
    <x v="3"/>
    <x v="1"/>
    <x v="1"/>
    <x v="0"/>
    <x v="5"/>
    <s v="Proportion of individuals who accessed financial services from a SHG"/>
    <x v="13"/>
    <x v="14"/>
    <s v="all question respondents"/>
    <x v="18"/>
    <x v="18"/>
    <x v="5"/>
    <s v="inform_fin_serv"/>
    <n v="0.20450792969523193"/>
    <n v="1.0458726055897398E-2"/>
    <n v="0.18399680285858316"/>
    <n v="0.2250190565318807"/>
    <n v="1670"/>
    <s v="1"/>
  </r>
  <r>
    <x v="3"/>
    <x v="3"/>
    <x v="1"/>
    <x v="1"/>
    <x v="0"/>
    <x v="5"/>
    <s v="Proportion of individuals who accessed financial services from a SHG"/>
    <x v="13"/>
    <x v="14"/>
    <s v="all question respondents"/>
    <x v="22"/>
    <x v="22"/>
    <x v="5"/>
    <s v="inform_fin_serv"/>
    <n v="0.18980814427590978"/>
    <n v="1.0472021838885711E-2"/>
    <n v="0.16927094241924345"/>
    <n v="0.21034534613257611"/>
    <n v="1550"/>
    <s v="1"/>
  </r>
  <r>
    <x v="3"/>
    <x v="3"/>
    <x v="1"/>
    <x v="1"/>
    <x v="0"/>
    <x v="5"/>
    <s v="Proportion of individuals who accessed financial services from a SHG"/>
    <x v="13"/>
    <x v="14"/>
    <s v="all question respondents"/>
    <x v="23"/>
    <x v="23"/>
    <x v="5"/>
    <s v="inform_fin_serv"/>
    <n v="0.16120788264119221"/>
    <n v="1.8027548438628496E-2"/>
    <n v="0.12585316251540429"/>
    <n v="0.19656260276698012"/>
    <n v="453"/>
    <s v="1"/>
  </r>
  <r>
    <x v="3"/>
    <x v="3"/>
    <x v="1"/>
    <x v="1"/>
    <x v="0"/>
    <x v="5"/>
    <s v="Proportion of individuals who accessed financial services from a SHG"/>
    <x v="13"/>
    <x v="14"/>
    <s v="all question respondents"/>
    <x v="24"/>
    <x v="24"/>
    <x v="5"/>
    <s v="inform_fin_serv"/>
    <n v="0.122776878210325"/>
    <n v="1.2334712743717424E-2"/>
    <n v="9.8586660756703443E-2"/>
    <n v="0.14696709566394656"/>
    <n v="726"/>
    <s v="1"/>
  </r>
  <r>
    <x v="3"/>
    <x v="3"/>
    <x v="1"/>
    <x v="1"/>
    <x v="0"/>
    <x v="5"/>
    <s v="Proportion of individuals who accessed financial services from a SHG"/>
    <x v="13"/>
    <x v="14"/>
    <s v="all question respondents"/>
    <x v="25"/>
    <x v="25"/>
    <x v="5"/>
    <s v="inform_fin_serv"/>
    <n v="0.21189846851502389"/>
    <n v="1.1993992788482382E-2"/>
    <n v="0.18837645387886331"/>
    <n v="0.23542048315118447"/>
    <n v="1277"/>
    <s v="1"/>
  </r>
  <r>
    <x v="3"/>
    <x v="3"/>
    <x v="1"/>
    <x v="1"/>
    <x v="0"/>
    <x v="5"/>
    <s v="Proportion of individuals who accessed financial services from a SHG"/>
    <x v="13"/>
    <x v="14"/>
    <s v="all question respondents"/>
    <x v="26"/>
    <x v="26"/>
    <x v="5"/>
    <s v="inform_fin_serv"/>
    <n v="0.12760755011846162"/>
    <n v="2.4990961703607144E-2"/>
    <n v="7.8596534576709245E-2"/>
    <n v="0.176618565660214"/>
    <n v="189"/>
    <s v="1"/>
  </r>
  <r>
    <x v="3"/>
    <x v="3"/>
    <x v="1"/>
    <x v="1"/>
    <x v="0"/>
    <x v="5"/>
    <s v="Proportion of individuals who accessed financial services from a SHG"/>
    <x v="13"/>
    <x v="14"/>
    <s v="all question respondents"/>
    <x v="27"/>
    <x v="27"/>
    <x v="5"/>
    <s v="inform_fin_serv"/>
    <n v="0.19026851353124066"/>
    <n v="9.6966563928330626E-3"/>
    <n v="0.1712519193397663"/>
    <n v="0.20928510772271502"/>
    <n v="1814"/>
    <s v="1"/>
  </r>
  <r>
    <x v="3"/>
    <x v="3"/>
    <x v="1"/>
    <x v="1"/>
    <x v="0"/>
    <x v="5"/>
    <s v="Proportion of individuals who accessed financial services from a SHG"/>
    <x v="13"/>
    <x v="14"/>
    <s v="all question respondents"/>
    <x v="28"/>
    <x v="28"/>
    <x v="5"/>
    <s v="inform_fin_serv"/>
    <n v="0.19312115144923764"/>
    <n v="1.0092107034249257E-2"/>
    <n v="0.17332901937481549"/>
    <n v="0.21291328352365979"/>
    <n v="1691"/>
    <s v="1"/>
  </r>
  <r>
    <x v="3"/>
    <x v="3"/>
    <x v="1"/>
    <x v="1"/>
    <x v="0"/>
    <x v="5"/>
    <s v="Proportion of individuals who accessed financial services from a SHG"/>
    <x v="13"/>
    <x v="14"/>
    <s v="all question respondents"/>
    <x v="29"/>
    <x v="29"/>
    <x v="5"/>
    <s v="inform_fin_serv"/>
    <n v="0.12685568544099324"/>
    <n v="1.9777123215725185E-2"/>
    <n v="8.806978737140625E-2"/>
    <n v="0.16564158351058023"/>
    <n v="312"/>
    <s v="1"/>
  </r>
  <r>
    <x v="3"/>
    <x v="3"/>
    <x v="1"/>
    <x v="1"/>
    <x v="0"/>
    <x v="5"/>
    <s v="Proportion of individuals who accessed financial services from a SHG"/>
    <x v="2"/>
    <x v="2"/>
    <s v="all question respondents"/>
    <x v="15"/>
    <x v="15"/>
    <x v="5"/>
    <s v="SACCO_fin_serv"/>
    <n v="0.24242999468308785"/>
    <n v="1.6498751374085439E-2"/>
    <n v="0.21007347436966209"/>
    <n v="0.27478651499651363"/>
    <n v="686"/>
    <s v="1"/>
  </r>
  <r>
    <x v="3"/>
    <x v="3"/>
    <x v="1"/>
    <x v="1"/>
    <x v="0"/>
    <x v="5"/>
    <s v="Proportion of individuals who accessed financial services from a SHG"/>
    <x v="2"/>
    <x v="2"/>
    <s v="all question respondents"/>
    <x v="16"/>
    <x v="16"/>
    <x v="5"/>
    <s v="SACCO_fin_serv"/>
    <n v="0.15575766134295443"/>
    <n v="1.0126611960053204E-2"/>
    <n v="0.13589785994572265"/>
    <n v="0.17561746274018622"/>
    <n v="1317"/>
    <s v="1"/>
  </r>
  <r>
    <x v="3"/>
    <x v="3"/>
    <x v="1"/>
    <x v="1"/>
    <x v="0"/>
    <x v="5"/>
    <s v="Proportion of individuals who accessed financial services from a SHG"/>
    <x v="2"/>
    <x v="2"/>
    <s v="all question respondents"/>
    <x v="17"/>
    <x v="17"/>
    <x v="5"/>
    <s v="SACCO_fin_serv"/>
    <n v="0.15554993099562653"/>
    <n v="2.0179219728358358E-2"/>
    <n v="0.11597546149514881"/>
    <n v="0.19512440049610424"/>
    <n v="333"/>
    <s v="1"/>
  </r>
  <r>
    <x v="3"/>
    <x v="3"/>
    <x v="1"/>
    <x v="1"/>
    <x v="0"/>
    <x v="5"/>
    <s v="Proportion of individuals who accessed financial services from a SHG"/>
    <x v="2"/>
    <x v="2"/>
    <s v="all question respondents"/>
    <x v="18"/>
    <x v="18"/>
    <x v="5"/>
    <s v="SACCO_fin_serv"/>
    <n v="0.2051813765281541"/>
    <n v="1.0625212741039334E-2"/>
    <n v="0.18434374438891796"/>
    <n v="0.22601900866739025"/>
    <n v="1670"/>
    <s v="1"/>
  </r>
  <r>
    <x v="3"/>
    <x v="3"/>
    <x v="1"/>
    <x v="1"/>
    <x v="0"/>
    <x v="5"/>
    <s v="Proportion of individuals who accessed financial services from a SHG"/>
    <x v="2"/>
    <x v="2"/>
    <s v="all question respondents"/>
    <x v="22"/>
    <x v="22"/>
    <x v="5"/>
    <s v="SACCO_fin_serv"/>
    <n v="0.16629388672919243"/>
    <n v="1.0069338870932166E-2"/>
    <n v="0.14654640643005709"/>
    <n v="0.18604136702832777"/>
    <n v="1550"/>
    <s v="1"/>
  </r>
  <r>
    <x v="3"/>
    <x v="3"/>
    <x v="1"/>
    <x v="1"/>
    <x v="0"/>
    <x v="5"/>
    <s v="Proportion of individuals who accessed financial services from a SHG"/>
    <x v="2"/>
    <x v="2"/>
    <s v="all question respondents"/>
    <x v="23"/>
    <x v="23"/>
    <x v="5"/>
    <s v="SACCO_fin_serv"/>
    <n v="0.28654473526001212"/>
    <n v="2.2403987072377979E-2"/>
    <n v="0.24260716408430794"/>
    <n v="0.3304823064357163"/>
    <n v="453"/>
    <s v="1"/>
  </r>
  <r>
    <x v="3"/>
    <x v="3"/>
    <x v="1"/>
    <x v="1"/>
    <x v="0"/>
    <x v="5"/>
    <s v="Proportion of individuals who accessed financial services from a SHG"/>
    <x v="2"/>
    <x v="2"/>
    <s v="all question respondents"/>
    <x v="24"/>
    <x v="24"/>
    <x v="5"/>
    <s v="SACCO_fin_serv"/>
    <n v="0.11680526432742482"/>
    <n v="1.2823657022530065E-2"/>
    <n v="9.1656153977557553E-2"/>
    <n v="0.14195437467729208"/>
    <n v="726"/>
    <s v="1"/>
  </r>
  <r>
    <x v="3"/>
    <x v="3"/>
    <x v="1"/>
    <x v="1"/>
    <x v="0"/>
    <x v="5"/>
    <s v="Proportion of individuals who accessed financial services from a SHG"/>
    <x v="2"/>
    <x v="2"/>
    <s v="all question respondents"/>
    <x v="25"/>
    <x v="25"/>
    <x v="5"/>
    <s v="SACCO_fin_serv"/>
    <n v="0.23593543726420876"/>
    <n v="1.2550946170681759E-2"/>
    <n v="0.21132115370319662"/>
    <n v="0.26054972082522088"/>
    <n v="1277"/>
    <s v="1"/>
  </r>
  <r>
    <x v="3"/>
    <x v="3"/>
    <x v="1"/>
    <x v="1"/>
    <x v="0"/>
    <x v="5"/>
    <s v="Proportion of individuals who accessed financial services from a SHG"/>
    <x v="2"/>
    <x v="2"/>
    <s v="all question respondents"/>
    <x v="26"/>
    <x v="26"/>
    <x v="5"/>
    <s v="SACCO_fin_serv"/>
    <n v="4.2162477539858037E-2"/>
    <n v="1.2579272593452097E-2"/>
    <n v="1.749264162503477E-2"/>
    <n v="6.6832313454681297E-2"/>
    <n v="189"/>
    <s v="1"/>
  </r>
  <r>
    <x v="3"/>
    <x v="3"/>
    <x v="1"/>
    <x v="1"/>
    <x v="0"/>
    <x v="5"/>
    <s v="Proportion of individuals who accessed financial services from a SHG"/>
    <x v="2"/>
    <x v="2"/>
    <s v="all question respondents"/>
    <x v="27"/>
    <x v="27"/>
    <x v="5"/>
    <s v="SACCO_fin_serv"/>
    <n v="0.21838334409087251"/>
    <n v="1.0490796273947185E-2"/>
    <n v="0.19780932275764906"/>
    <n v="0.23895736542409596"/>
    <n v="1814"/>
    <s v="1"/>
  </r>
  <r>
    <x v="3"/>
    <x v="3"/>
    <x v="1"/>
    <x v="1"/>
    <x v="0"/>
    <x v="5"/>
    <s v="Proportion of individuals who accessed financial services from a SHG"/>
    <x v="2"/>
    <x v="2"/>
    <s v="all question respondents"/>
    <x v="28"/>
    <x v="28"/>
    <x v="5"/>
    <s v="SACCO_fin_serv"/>
    <n v="0.15001791761372385"/>
    <n v="9.1533870140960965E-3"/>
    <n v="0.13206675596864056"/>
    <n v="0.16796907925880714"/>
    <n v="1691"/>
    <s v="1"/>
  </r>
  <r>
    <x v="3"/>
    <x v="3"/>
    <x v="1"/>
    <x v="1"/>
    <x v="0"/>
    <x v="5"/>
    <s v="Proportion of individuals who accessed financial services from a SHG"/>
    <x v="2"/>
    <x v="2"/>
    <s v="all question respondents"/>
    <x v="29"/>
    <x v="29"/>
    <x v="5"/>
    <s v="SACCO_fin_serv"/>
    <n v="0.44336807609186063"/>
    <n v="3.0211541307603472E-2"/>
    <n v="0.38411872274050374"/>
    <n v="0.50261742944321752"/>
    <n v="312"/>
    <s v="1"/>
  </r>
  <r>
    <x v="3"/>
    <x v="3"/>
    <x v="1"/>
    <x v="1"/>
    <x v="0"/>
    <x v="5"/>
    <s v="Proportion of individuals who accessed financial services from a SHG"/>
    <x v="6"/>
    <x v="6"/>
    <s v="all question respondents"/>
    <x v="15"/>
    <x v="15"/>
    <x v="5"/>
    <s v="coop_fin_serv"/>
    <n v="0.2523022228946018"/>
    <n v="1.687758260695087E-2"/>
    <n v="0.21920275784532023"/>
    <n v="0.28540168794388338"/>
    <n v="686"/>
    <s v="1"/>
  </r>
  <r>
    <x v="3"/>
    <x v="3"/>
    <x v="1"/>
    <x v="1"/>
    <x v="0"/>
    <x v="5"/>
    <s v="Proportion of individuals who accessed financial services from a SHG"/>
    <x v="6"/>
    <x v="6"/>
    <s v="all question respondents"/>
    <x v="16"/>
    <x v="16"/>
    <x v="5"/>
    <s v="coop_fin_serv"/>
    <n v="0.23414710241816422"/>
    <n v="1.1921117295441201E-2"/>
    <n v="0.21076800752892713"/>
    <n v="0.25752619730740134"/>
    <n v="1317"/>
    <s v="1"/>
  </r>
  <r>
    <x v="3"/>
    <x v="3"/>
    <x v="1"/>
    <x v="1"/>
    <x v="0"/>
    <x v="5"/>
    <s v="Proportion of individuals who accessed financial services from a SHG"/>
    <x v="6"/>
    <x v="6"/>
    <s v="all question respondents"/>
    <x v="17"/>
    <x v="17"/>
    <x v="5"/>
    <s v="coop_fin_serv"/>
    <n v="0.18168371002065317"/>
    <n v="2.1031724255920987E-2"/>
    <n v="0.14043735157307041"/>
    <n v="0.22293006846823593"/>
    <n v="333"/>
    <s v="1"/>
  </r>
  <r>
    <x v="3"/>
    <x v="3"/>
    <x v="1"/>
    <x v="1"/>
    <x v="0"/>
    <x v="5"/>
    <s v="Proportion of individuals who accessed financial services from a SHG"/>
    <x v="6"/>
    <x v="6"/>
    <s v="all question respondents"/>
    <x v="18"/>
    <x v="18"/>
    <x v="5"/>
    <s v="coop_fin_serv"/>
    <n v="0.25525716966767259"/>
    <n v="1.1408786655371641E-2"/>
    <n v="0.23288283182863501"/>
    <n v="0.27763150750671017"/>
    <n v="1670"/>
    <s v="1"/>
  </r>
  <r>
    <x v="3"/>
    <x v="3"/>
    <x v="1"/>
    <x v="1"/>
    <x v="0"/>
    <x v="5"/>
    <s v="Proportion of individuals who accessed financial services from a SHG"/>
    <x v="6"/>
    <x v="6"/>
    <s v="all question respondents"/>
    <x v="22"/>
    <x v="22"/>
    <x v="5"/>
    <s v="coop_fin_serv"/>
    <n v="0.23740990653029426"/>
    <n v="1.1452504156509421E-2"/>
    <n v="0.21494983212965005"/>
    <n v="0.25986998093093849"/>
    <n v="1550"/>
    <s v="1"/>
  </r>
  <r>
    <x v="3"/>
    <x v="3"/>
    <x v="1"/>
    <x v="1"/>
    <x v="0"/>
    <x v="5"/>
    <s v="Proportion of individuals who accessed financial services from a SHG"/>
    <x v="6"/>
    <x v="6"/>
    <s v="all question respondents"/>
    <x v="23"/>
    <x v="23"/>
    <x v="5"/>
    <s v="coop_fin_serv"/>
    <n v="0.25842735803091837"/>
    <n v="2.1629391492210801E-2"/>
    <n v="0.21600888469820223"/>
    <n v="0.30084583136363452"/>
    <n v="453"/>
    <s v="1"/>
  </r>
  <r>
    <x v="3"/>
    <x v="3"/>
    <x v="1"/>
    <x v="1"/>
    <x v="0"/>
    <x v="5"/>
    <s v="Proportion of individuals who accessed financial services from a SHG"/>
    <x v="6"/>
    <x v="6"/>
    <s v="all question respondents"/>
    <x v="24"/>
    <x v="24"/>
    <x v="5"/>
    <s v="coop_fin_serv"/>
    <n v="0.15629686923654679"/>
    <n v="1.3950514010014792E-2"/>
    <n v="0.12893782371163684"/>
    <n v="0.18365591476145673"/>
    <n v="726"/>
    <s v="1"/>
  </r>
  <r>
    <x v="3"/>
    <x v="3"/>
    <x v="1"/>
    <x v="1"/>
    <x v="0"/>
    <x v="5"/>
    <s v="Proportion of individuals who accessed financial services from a SHG"/>
    <x v="6"/>
    <x v="6"/>
    <s v="all question respondents"/>
    <x v="25"/>
    <x v="25"/>
    <x v="5"/>
    <s v="coop_fin_serv"/>
    <n v="0.28512662803592798"/>
    <n v="1.3369712265260625E-2"/>
    <n v="0.25890662164350225"/>
    <n v="0.3113466344283537"/>
    <n v="1277"/>
    <s v="1"/>
  </r>
  <r>
    <x v="3"/>
    <x v="3"/>
    <x v="1"/>
    <x v="1"/>
    <x v="0"/>
    <x v="5"/>
    <s v="Proportion of individuals who accessed financial services from a SHG"/>
    <x v="6"/>
    <x v="6"/>
    <s v="all question respondents"/>
    <x v="26"/>
    <x v="26"/>
    <x v="5"/>
    <s v="coop_fin_serv"/>
    <n v="0.13340089041215505"/>
    <n v="2.5679981091258724E-2"/>
    <n v="8.303860474653682E-2"/>
    <n v="0.18376317607777329"/>
    <n v="189"/>
    <s v="1"/>
  </r>
  <r>
    <x v="3"/>
    <x v="3"/>
    <x v="1"/>
    <x v="1"/>
    <x v="0"/>
    <x v="5"/>
    <s v="Proportion of individuals who accessed financial services from a SHG"/>
    <x v="6"/>
    <x v="6"/>
    <s v="all question respondents"/>
    <x v="27"/>
    <x v="27"/>
    <x v="5"/>
    <s v="coop_fin_serv"/>
    <n v="0.25804506584388437"/>
    <n v="1.0936111936221583E-2"/>
    <n v="0.23659771386002151"/>
    <n v="0.27949241782774725"/>
    <n v="1814"/>
    <s v="1"/>
  </r>
  <r>
    <x v="3"/>
    <x v="3"/>
    <x v="1"/>
    <x v="1"/>
    <x v="0"/>
    <x v="5"/>
    <s v="Proportion of individuals who accessed financial services from a SHG"/>
    <x v="6"/>
    <x v="6"/>
    <s v="all question respondents"/>
    <x v="28"/>
    <x v="28"/>
    <x v="5"/>
    <s v="coop_fin_serv"/>
    <n v="0.24254388733144219"/>
    <n v="1.107533593592642E-2"/>
    <n v="0.22082349625071521"/>
    <n v="0.26426427841216915"/>
    <n v="1691"/>
    <s v="1"/>
  </r>
  <r>
    <x v="3"/>
    <x v="3"/>
    <x v="1"/>
    <x v="1"/>
    <x v="0"/>
    <x v="5"/>
    <s v="Proportion of individuals who accessed financial services from a SHG"/>
    <x v="6"/>
    <x v="6"/>
    <s v="all question respondents"/>
    <x v="29"/>
    <x v="29"/>
    <x v="5"/>
    <s v="coop_fin_serv"/>
    <n v="0.24371026535576906"/>
    <n v="2.546558801355223E-2"/>
    <n v="0.1937684365972574"/>
    <n v="0.29365209411428073"/>
    <n v="312"/>
    <s v="1"/>
  </r>
  <r>
    <x v="3"/>
    <x v="3"/>
    <x v="1"/>
    <x v="1"/>
    <x v="0"/>
    <x v="5"/>
    <s v="Proportion of individuals who accessed financial services from a SHG"/>
    <x v="3"/>
    <x v="3"/>
    <s v="all question respondents"/>
    <x v="15"/>
    <x v="15"/>
    <x v="5"/>
    <s v="SHG_fin_serv"/>
    <n v="0.43590021497744769"/>
    <n v="1.9711563307550563E-2"/>
    <n v="0.39724288969815869"/>
    <n v="0.47455754025673669"/>
    <n v="686"/>
    <s v="1"/>
  </r>
  <r>
    <x v="3"/>
    <x v="3"/>
    <x v="1"/>
    <x v="1"/>
    <x v="0"/>
    <x v="5"/>
    <s v="Proportion of individuals who accessed financial services from a SHG"/>
    <x v="3"/>
    <x v="3"/>
    <s v="all question respondents"/>
    <x v="16"/>
    <x v="16"/>
    <x v="5"/>
    <s v="SHG_fin_serv"/>
    <n v="0.36057158554269053"/>
    <n v="1.374233507645131E-2"/>
    <n v="0.33362081005833977"/>
    <n v="0.3875223610270413"/>
    <n v="1317"/>
    <s v="1"/>
  </r>
  <r>
    <x v="3"/>
    <x v="3"/>
    <x v="1"/>
    <x v="1"/>
    <x v="0"/>
    <x v="5"/>
    <s v="Proportion of individuals who accessed financial services from a SHG"/>
    <x v="3"/>
    <x v="3"/>
    <s v="all question respondents"/>
    <x v="17"/>
    <x v="17"/>
    <x v="5"/>
    <s v="SHG_fin_serv"/>
    <n v="0.28729094616011203"/>
    <n v="2.5535787610073572E-2"/>
    <n v="0.23721144548817272"/>
    <n v="0.33737044683205131"/>
    <n v="333"/>
    <s v="1"/>
  </r>
  <r>
    <x v="3"/>
    <x v="3"/>
    <x v="1"/>
    <x v="1"/>
    <x v="0"/>
    <x v="5"/>
    <s v="Proportion of individuals who accessed financial services from a SHG"/>
    <x v="3"/>
    <x v="3"/>
    <s v="all question respondents"/>
    <x v="18"/>
    <x v="18"/>
    <x v="5"/>
    <s v="SHG_fin_serv"/>
    <n v="0.41852796153069027"/>
    <n v="1.3128105038892193E-2"/>
    <n v="0.39278178306321526"/>
    <n v="0.44427413999816529"/>
    <n v="1670"/>
    <s v="1"/>
  </r>
  <r>
    <x v="3"/>
    <x v="3"/>
    <x v="1"/>
    <x v="1"/>
    <x v="0"/>
    <x v="5"/>
    <s v="Proportion of individuals who accessed financial services from a SHG"/>
    <x v="3"/>
    <x v="3"/>
    <s v="all question respondents"/>
    <x v="22"/>
    <x v="22"/>
    <x v="5"/>
    <s v="SHG_fin_serv"/>
    <n v="0.37513885257006524"/>
    <n v="1.3255476980419957E-2"/>
    <n v="0.34914287866535021"/>
    <n v="0.40113482647478027"/>
    <n v="1550"/>
    <s v="1"/>
  </r>
  <r>
    <x v="3"/>
    <x v="3"/>
    <x v="1"/>
    <x v="1"/>
    <x v="0"/>
    <x v="5"/>
    <s v="Proportion of individuals who accessed financial services from a SHG"/>
    <x v="3"/>
    <x v="3"/>
    <s v="all question respondents"/>
    <x v="23"/>
    <x v="23"/>
    <x v="5"/>
    <s v="SHG_fin_serv"/>
    <n v="0.45827696230900428"/>
    <n v="2.5328102084860204E-2"/>
    <n v="0.40860476403001611"/>
    <n v="0.50794916058799244"/>
    <n v="453"/>
    <s v="1"/>
  </r>
  <r>
    <x v="3"/>
    <x v="3"/>
    <x v="1"/>
    <x v="1"/>
    <x v="0"/>
    <x v="5"/>
    <s v="Proportion of individuals who accessed financial services from a SHG"/>
    <x v="3"/>
    <x v="3"/>
    <s v="all question respondents"/>
    <x v="24"/>
    <x v="24"/>
    <x v="5"/>
    <s v="SHG_fin_serv"/>
    <n v="0.26918016811781043"/>
    <n v="1.7474033802745783E-2"/>
    <n v="0.23491097302077396"/>
    <n v="0.30344936321484689"/>
    <n v="726"/>
    <s v="1"/>
  </r>
  <r>
    <x v="3"/>
    <x v="3"/>
    <x v="1"/>
    <x v="1"/>
    <x v="0"/>
    <x v="5"/>
    <s v="Proportion of individuals who accessed financial services from a SHG"/>
    <x v="3"/>
    <x v="3"/>
    <s v="all question respondents"/>
    <x v="25"/>
    <x v="25"/>
    <x v="5"/>
    <s v="SHG_fin_serv"/>
    <n v="0.45847878772330442"/>
    <n v="1.5147101078261321E-2"/>
    <n v="0.42877305590058679"/>
    <n v="0.48818451954602204"/>
    <n v="1277"/>
    <s v="1"/>
  </r>
  <r>
    <x v="3"/>
    <x v="3"/>
    <x v="1"/>
    <x v="1"/>
    <x v="0"/>
    <x v="5"/>
    <s v="Proportion of individuals who accessed financial services from a SHG"/>
    <x v="3"/>
    <x v="3"/>
    <s v="all question respondents"/>
    <x v="26"/>
    <x v="26"/>
    <x v="5"/>
    <s v="SHG_fin_serv"/>
    <n v="0.17599503479187772"/>
    <n v="2.8475425103018405E-2"/>
    <n v="0.12015046510968734"/>
    <n v="0.2318396044740681"/>
    <n v="189"/>
    <s v="1"/>
  </r>
  <r>
    <x v="3"/>
    <x v="3"/>
    <x v="1"/>
    <x v="1"/>
    <x v="0"/>
    <x v="5"/>
    <s v="Proportion of individuals who accessed financial services from a SHG"/>
    <x v="3"/>
    <x v="3"/>
    <s v="all question respondents"/>
    <x v="27"/>
    <x v="27"/>
    <x v="5"/>
    <s v="SHG_fin_serv"/>
    <n v="0.4270270223623161"/>
    <n v="1.2604480725481627E-2"/>
    <n v="0.40230774952844461"/>
    <n v="0.45174629519618759"/>
    <n v="1814"/>
    <s v="1"/>
  </r>
  <r>
    <x v="3"/>
    <x v="3"/>
    <x v="1"/>
    <x v="1"/>
    <x v="0"/>
    <x v="5"/>
    <s v="Proportion of individuals who accessed financial services from a SHG"/>
    <x v="3"/>
    <x v="3"/>
    <s v="all question respondents"/>
    <x v="28"/>
    <x v="28"/>
    <x v="5"/>
    <s v="SHG_fin_serv"/>
    <n v="0.3635048081193073"/>
    <n v="1.2609057962188525E-2"/>
    <n v="0.3387765586393171"/>
    <n v="0.38823305759929749"/>
    <n v="1691"/>
    <s v="1"/>
  </r>
  <r>
    <x v="3"/>
    <x v="3"/>
    <x v="1"/>
    <x v="1"/>
    <x v="0"/>
    <x v="5"/>
    <s v="Proportion of individuals who accessed financial services from a SHG"/>
    <x v="3"/>
    <x v="3"/>
    <s v="all question respondents"/>
    <x v="29"/>
    <x v="29"/>
    <x v="5"/>
    <s v="SHG_fin_serv"/>
    <n v="0.56871345151550545"/>
    <n v="3.0279260293307519E-2"/>
    <n v="0.50933129109973163"/>
    <n v="0.62809561193127927"/>
    <n v="312"/>
    <s v="1"/>
  </r>
  <r>
    <x v="3"/>
    <x v="3"/>
    <x v="1"/>
    <x v="1"/>
    <x v="0"/>
    <x v="7"/>
    <s v="Proportion of individuals who have interacted with a SHG"/>
    <x v="2"/>
    <x v="2"/>
    <s v="all question respondents"/>
    <x v="14"/>
    <x v="14"/>
    <x v="7"/>
    <s v="SACCO_use_any"/>
    <n v="0.22564342475914792"/>
    <n v="1.0038809628406821E-2"/>
    <n v="0.20595581687299266"/>
    <n v="0.24533103264530318"/>
    <n v="2003"/>
    <s v="1"/>
  </r>
  <r>
    <x v="3"/>
    <x v="3"/>
    <x v="1"/>
    <x v="1"/>
    <x v="0"/>
    <x v="7"/>
    <s v="Proportion of individuals who have interacted with a SHG"/>
    <x v="6"/>
    <x v="6"/>
    <s v="all question respondents"/>
    <x v="14"/>
    <x v="14"/>
    <x v="7"/>
    <s v="coop_use_any"/>
    <n v="0.24272961938137314"/>
    <n v="1.0156451738605337E-2"/>
    <n v="0.22281129771318398"/>
    <n v="0.26264794104956229"/>
    <n v="2003"/>
    <s v="1"/>
  </r>
  <r>
    <x v="3"/>
    <x v="3"/>
    <x v="1"/>
    <x v="1"/>
    <x v="0"/>
    <x v="7"/>
    <s v="Proportion of individuals who have interacted with a SHG"/>
    <x v="3"/>
    <x v="3"/>
    <s v="all question respondents"/>
    <x v="14"/>
    <x v="14"/>
    <x v="7"/>
    <s v="SHG_use_any"/>
    <n v="0.41349514811685939"/>
    <n v="1.1938351754502571E-2"/>
    <n v="0.39008225387444301"/>
    <n v="0.43690804235927577"/>
    <n v="2003"/>
    <s v="1"/>
  </r>
  <r>
    <x v="3"/>
    <x v="3"/>
    <x v="1"/>
    <x v="1"/>
    <x v="0"/>
    <x v="7"/>
    <s v="Proportion of individuals who have interacted with a SHG"/>
    <x v="2"/>
    <x v="2"/>
    <s v="all question respondents"/>
    <x v="15"/>
    <x v="15"/>
    <x v="7"/>
    <s v="SACCO_use_any"/>
    <n v="0.28003738910228637"/>
    <n v="1.7446048782601309E-2"/>
    <n v="0.24582307681742432"/>
    <n v="0.31425170138714842"/>
    <n v="686"/>
    <s v="1"/>
  </r>
  <r>
    <x v="3"/>
    <x v="3"/>
    <x v="1"/>
    <x v="1"/>
    <x v="0"/>
    <x v="7"/>
    <s v="Proportion of individuals who have interacted with a SHG"/>
    <x v="2"/>
    <x v="2"/>
    <s v="all question respondents"/>
    <x v="16"/>
    <x v="16"/>
    <x v="7"/>
    <s v="SACCO_use_any"/>
    <n v="0.17687538364825708"/>
    <n v="1.070765028345582E-2"/>
    <n v="0.15587607915240989"/>
    <n v="0.19787468814410428"/>
    <n v="1317"/>
    <s v="1"/>
  </r>
  <r>
    <x v="3"/>
    <x v="3"/>
    <x v="1"/>
    <x v="1"/>
    <x v="0"/>
    <x v="7"/>
    <s v="Proportion of individuals who have interacted with a SHG"/>
    <x v="2"/>
    <x v="2"/>
    <s v="all question respondents"/>
    <x v="17"/>
    <x v="17"/>
    <x v="7"/>
    <s v="SACCO_use_any"/>
    <n v="0.17813979804757413"/>
    <n v="2.1413486816826709E-2"/>
    <n v="0.13614474609120539"/>
    <n v="0.22013485000394287"/>
    <n v="333"/>
    <s v="1"/>
  </r>
  <r>
    <x v="3"/>
    <x v="3"/>
    <x v="1"/>
    <x v="1"/>
    <x v="0"/>
    <x v="7"/>
    <s v="Proportion of individuals who have interacted with a SHG"/>
    <x v="2"/>
    <x v="2"/>
    <s v="all question respondents"/>
    <x v="18"/>
    <x v="18"/>
    <x v="7"/>
    <s v="SACCO_use_any"/>
    <n v="0.23539189240657643"/>
    <n v="1.1241971423927664E-2"/>
    <n v="0.21334470419858814"/>
    <n v="0.25743908061456472"/>
    <n v="1670"/>
    <s v="1"/>
  </r>
  <r>
    <x v="3"/>
    <x v="3"/>
    <x v="1"/>
    <x v="1"/>
    <x v="0"/>
    <x v="7"/>
    <s v="Proportion of individuals who have interacted with a SHG"/>
    <x v="2"/>
    <x v="2"/>
    <s v="all question respondents"/>
    <x v="22"/>
    <x v="22"/>
    <x v="7"/>
    <s v="SACCO_use_any"/>
    <n v="0.19419892971899555"/>
    <n v="1.0782438409094292E-2"/>
    <n v="0.17305295451749575"/>
    <n v="0.21534490492049535"/>
    <n v="1550"/>
    <s v="1"/>
  </r>
  <r>
    <x v="3"/>
    <x v="3"/>
    <x v="1"/>
    <x v="1"/>
    <x v="0"/>
    <x v="7"/>
    <s v="Proportion of individuals who have interacted with a SHG"/>
    <x v="2"/>
    <x v="2"/>
    <s v="all question respondents"/>
    <x v="23"/>
    <x v="23"/>
    <x v="7"/>
    <s v="SACCO_use_any"/>
    <n v="0.31843179114759124"/>
    <n v="2.3262942013985984E-2"/>
    <n v="0.27280968079760076"/>
    <n v="0.36405390149758171"/>
    <n v="453"/>
    <s v="1"/>
  </r>
  <r>
    <x v="3"/>
    <x v="3"/>
    <x v="1"/>
    <x v="1"/>
    <x v="0"/>
    <x v="7"/>
    <s v="Proportion of individuals who have interacted with a SHG"/>
    <x v="2"/>
    <x v="2"/>
    <s v="all question respondents"/>
    <x v="24"/>
    <x v="24"/>
    <x v="7"/>
    <s v="SACCO_use_any"/>
    <n v="0.13088750710880223"/>
    <n v="1.3454027704647235E-2"/>
    <n v="0.10450214552279904"/>
    <n v="0.15727286869480542"/>
    <n v="726"/>
    <s v="1"/>
  </r>
  <r>
    <x v="3"/>
    <x v="3"/>
    <x v="1"/>
    <x v="1"/>
    <x v="0"/>
    <x v="7"/>
    <s v="Proportion of individuals who have interacted with a SHG"/>
    <x v="2"/>
    <x v="2"/>
    <s v="all question respondents"/>
    <x v="25"/>
    <x v="25"/>
    <x v="7"/>
    <s v="SACCO_use_any"/>
    <n v="0.2721231150844059"/>
    <n v="1.3276713680534806E-2"/>
    <n v="0.24608549283291142"/>
    <n v="0.29816073733590037"/>
    <n v="1277"/>
    <s v="1"/>
  </r>
  <r>
    <x v="3"/>
    <x v="3"/>
    <x v="1"/>
    <x v="1"/>
    <x v="0"/>
    <x v="7"/>
    <s v="Proportion of individuals who have interacted with a SHG"/>
    <x v="2"/>
    <x v="2"/>
    <s v="all question respondents"/>
    <x v="26"/>
    <x v="26"/>
    <x v="7"/>
    <s v="SACCO_use_any"/>
    <n v="7.3688123238605338E-2"/>
    <n v="1.9892785754616036E-2"/>
    <n v="3.4675393622541302E-2"/>
    <n v="0.11270085285466938"/>
    <n v="189"/>
    <s v="1"/>
  </r>
  <r>
    <x v="3"/>
    <x v="3"/>
    <x v="1"/>
    <x v="1"/>
    <x v="0"/>
    <x v="7"/>
    <s v="Proportion of individuals who have interacted with a SHG"/>
    <x v="2"/>
    <x v="2"/>
    <s v="all question respondents"/>
    <x v="27"/>
    <x v="27"/>
    <x v="7"/>
    <s v="SACCO_use_any"/>
    <n v="0.24693026589481917"/>
    <n v="1.0959949569838538E-2"/>
    <n v="0.22543616474437619"/>
    <n v="0.26842436704526218"/>
    <n v="1814"/>
    <s v="1"/>
  </r>
  <r>
    <x v="3"/>
    <x v="3"/>
    <x v="1"/>
    <x v="1"/>
    <x v="0"/>
    <x v="7"/>
    <s v="Proportion of individuals who have interacted with a SHG"/>
    <x v="2"/>
    <x v="2"/>
    <s v="all question respondents"/>
    <x v="28"/>
    <x v="28"/>
    <x v="7"/>
    <s v="SACCO_use_any"/>
    <n v="0.17622151802140826"/>
    <n v="9.9038236715480905E-3"/>
    <n v="0.1567986377959163"/>
    <n v="0.19564439824690022"/>
    <n v="1691"/>
    <s v="1"/>
  </r>
  <r>
    <x v="3"/>
    <x v="3"/>
    <x v="1"/>
    <x v="1"/>
    <x v="0"/>
    <x v="7"/>
    <s v="Proportion of individuals who have interacted with a SHG"/>
    <x v="2"/>
    <x v="2"/>
    <s v="all question respondents"/>
    <x v="29"/>
    <x v="29"/>
    <x v="7"/>
    <s v="SACCO_use_any"/>
    <n v="0.48658597025563999"/>
    <n v="3.0395539265020952E-2"/>
    <n v="0.42697576937638115"/>
    <n v="0.54619617113489882"/>
    <n v="312"/>
    <s v="1"/>
  </r>
  <r>
    <x v="3"/>
    <x v="3"/>
    <x v="1"/>
    <x v="1"/>
    <x v="0"/>
    <x v="7"/>
    <s v="Proportion of individuals who have interacted with a SHG"/>
    <x v="6"/>
    <x v="6"/>
    <s v="all question respondents"/>
    <x v="15"/>
    <x v="15"/>
    <x v="7"/>
    <s v="coop_use_any"/>
    <n v="0.2523022228946018"/>
    <n v="1.687758260695087E-2"/>
    <n v="0.21920275784532023"/>
    <n v="0.28540168794388338"/>
    <n v="686"/>
    <s v="1"/>
  </r>
  <r>
    <x v="3"/>
    <x v="3"/>
    <x v="1"/>
    <x v="1"/>
    <x v="0"/>
    <x v="7"/>
    <s v="Proportion of individuals who have interacted with a SHG"/>
    <x v="6"/>
    <x v="6"/>
    <s v="all question respondents"/>
    <x v="16"/>
    <x v="16"/>
    <x v="7"/>
    <s v="coop_use_any"/>
    <n v="0.23414710241816422"/>
    <n v="1.1921117295441201E-2"/>
    <n v="0.21076800752892713"/>
    <n v="0.25752619730740134"/>
    <n v="1317"/>
    <s v="1"/>
  </r>
  <r>
    <x v="3"/>
    <x v="3"/>
    <x v="1"/>
    <x v="1"/>
    <x v="0"/>
    <x v="7"/>
    <s v="Proportion of individuals who have interacted with a SHG"/>
    <x v="6"/>
    <x v="6"/>
    <s v="all question respondents"/>
    <x v="17"/>
    <x v="17"/>
    <x v="7"/>
    <s v="coop_use_any"/>
    <n v="0.18168371002065317"/>
    <n v="2.1031724255920987E-2"/>
    <n v="0.14043735157307041"/>
    <n v="0.22293006846823593"/>
    <n v="333"/>
    <s v="1"/>
  </r>
  <r>
    <x v="3"/>
    <x v="3"/>
    <x v="1"/>
    <x v="1"/>
    <x v="0"/>
    <x v="7"/>
    <s v="Proportion of individuals who have interacted with a SHG"/>
    <x v="6"/>
    <x v="6"/>
    <s v="all question respondents"/>
    <x v="18"/>
    <x v="18"/>
    <x v="7"/>
    <s v="coop_use_any"/>
    <n v="0.25525716966767259"/>
    <n v="1.1408786655371641E-2"/>
    <n v="0.23288283182863501"/>
    <n v="0.27763150750671017"/>
    <n v="1670"/>
    <s v="1"/>
  </r>
  <r>
    <x v="3"/>
    <x v="3"/>
    <x v="1"/>
    <x v="1"/>
    <x v="0"/>
    <x v="7"/>
    <s v="Proportion of individuals who have interacted with a SHG"/>
    <x v="6"/>
    <x v="6"/>
    <s v="all question respondents"/>
    <x v="22"/>
    <x v="22"/>
    <x v="7"/>
    <s v="coop_use_any"/>
    <n v="0.23740990653029426"/>
    <n v="1.1452504156509421E-2"/>
    <n v="0.21494983212965005"/>
    <n v="0.25986998093093849"/>
    <n v="1550"/>
    <s v="1"/>
  </r>
  <r>
    <x v="3"/>
    <x v="3"/>
    <x v="1"/>
    <x v="1"/>
    <x v="0"/>
    <x v="7"/>
    <s v="Proportion of individuals who have interacted with a SHG"/>
    <x v="6"/>
    <x v="6"/>
    <s v="all question respondents"/>
    <x v="23"/>
    <x v="23"/>
    <x v="7"/>
    <s v="coop_use_any"/>
    <n v="0.25842735803091837"/>
    <n v="2.1629391492210801E-2"/>
    <n v="0.21600888469820223"/>
    <n v="0.30084583136363452"/>
    <n v="453"/>
    <s v="1"/>
  </r>
  <r>
    <x v="3"/>
    <x v="3"/>
    <x v="1"/>
    <x v="1"/>
    <x v="0"/>
    <x v="7"/>
    <s v="Proportion of individuals who have interacted with a SHG"/>
    <x v="6"/>
    <x v="6"/>
    <s v="all question respondents"/>
    <x v="24"/>
    <x v="24"/>
    <x v="7"/>
    <s v="coop_use_any"/>
    <n v="0.15629686923654679"/>
    <n v="1.3950514010014792E-2"/>
    <n v="0.12893782371163684"/>
    <n v="0.18365591476145673"/>
    <n v="726"/>
    <s v="1"/>
  </r>
  <r>
    <x v="3"/>
    <x v="3"/>
    <x v="1"/>
    <x v="1"/>
    <x v="0"/>
    <x v="7"/>
    <s v="Proportion of individuals who have interacted with a SHG"/>
    <x v="6"/>
    <x v="6"/>
    <s v="all question respondents"/>
    <x v="25"/>
    <x v="25"/>
    <x v="7"/>
    <s v="coop_use_any"/>
    <n v="0.28512662803592798"/>
    <n v="1.3369712265260625E-2"/>
    <n v="0.25890662164350225"/>
    <n v="0.3113466344283537"/>
    <n v="1277"/>
    <s v="1"/>
  </r>
  <r>
    <x v="3"/>
    <x v="3"/>
    <x v="1"/>
    <x v="1"/>
    <x v="0"/>
    <x v="7"/>
    <s v="Proportion of individuals who have interacted with a SHG"/>
    <x v="6"/>
    <x v="6"/>
    <s v="all question respondents"/>
    <x v="26"/>
    <x v="26"/>
    <x v="7"/>
    <s v="coop_use_any"/>
    <n v="0.13340089041215505"/>
    <n v="2.5679981091258724E-2"/>
    <n v="8.303860474653682E-2"/>
    <n v="0.18376317607777329"/>
    <n v="189"/>
    <s v="1"/>
  </r>
  <r>
    <x v="3"/>
    <x v="3"/>
    <x v="1"/>
    <x v="1"/>
    <x v="0"/>
    <x v="7"/>
    <s v="Proportion of individuals who have interacted with a SHG"/>
    <x v="6"/>
    <x v="6"/>
    <s v="all question respondents"/>
    <x v="27"/>
    <x v="27"/>
    <x v="7"/>
    <s v="coop_use_any"/>
    <n v="0.25804506584388437"/>
    <n v="1.0936111936221583E-2"/>
    <n v="0.23659771386002151"/>
    <n v="0.27949241782774725"/>
    <n v="1814"/>
    <s v="1"/>
  </r>
  <r>
    <x v="3"/>
    <x v="3"/>
    <x v="1"/>
    <x v="1"/>
    <x v="0"/>
    <x v="7"/>
    <s v="Proportion of individuals who have interacted with a SHG"/>
    <x v="6"/>
    <x v="6"/>
    <s v="all question respondents"/>
    <x v="28"/>
    <x v="28"/>
    <x v="7"/>
    <s v="coop_use_any"/>
    <n v="0.24254388733144219"/>
    <n v="1.107533593592642E-2"/>
    <n v="0.22082349625071521"/>
    <n v="0.26426427841216915"/>
    <n v="1691"/>
    <s v="1"/>
  </r>
  <r>
    <x v="3"/>
    <x v="3"/>
    <x v="1"/>
    <x v="1"/>
    <x v="0"/>
    <x v="7"/>
    <s v="Proportion of individuals who have interacted with a SHG"/>
    <x v="6"/>
    <x v="6"/>
    <s v="all question respondents"/>
    <x v="29"/>
    <x v="29"/>
    <x v="7"/>
    <s v="coop_use_any"/>
    <n v="0.24371026535576906"/>
    <n v="2.546558801355223E-2"/>
    <n v="0.1937684365972574"/>
    <n v="0.29365209411428073"/>
    <n v="312"/>
    <s v="1"/>
  </r>
  <r>
    <x v="3"/>
    <x v="3"/>
    <x v="1"/>
    <x v="1"/>
    <x v="0"/>
    <x v="7"/>
    <s v="Proportion of individuals who have interacted with a SHG"/>
    <x v="3"/>
    <x v="3"/>
    <s v="all question respondents"/>
    <x v="15"/>
    <x v="15"/>
    <x v="7"/>
    <s v="SHG_use_any"/>
    <n v="0.45743418716504536"/>
    <n v="1.9890385653104654E-2"/>
    <n v="0.41842616450719572"/>
    <n v="0.496442209822895"/>
    <n v="686"/>
    <s v="1"/>
  </r>
  <r>
    <x v="3"/>
    <x v="3"/>
    <x v="1"/>
    <x v="1"/>
    <x v="0"/>
    <x v="7"/>
    <s v="Proportion of individuals who have interacted with a SHG"/>
    <x v="3"/>
    <x v="3"/>
    <s v="all question respondents"/>
    <x v="16"/>
    <x v="16"/>
    <x v="7"/>
    <s v="SHG_use_any"/>
    <n v="0.37410068793086748"/>
    <n v="1.3895421054098609E-2"/>
    <n v="0.3468496879366047"/>
    <n v="0.40135168792513026"/>
    <n v="1317"/>
    <s v="1"/>
  </r>
  <r>
    <x v="3"/>
    <x v="3"/>
    <x v="1"/>
    <x v="1"/>
    <x v="0"/>
    <x v="7"/>
    <s v="Proportion of individuals who have interacted with a SHG"/>
    <x v="3"/>
    <x v="3"/>
    <s v="all question respondents"/>
    <x v="17"/>
    <x v="17"/>
    <x v="7"/>
    <s v="SHG_use_any"/>
    <n v="0.3007799372594106"/>
    <n v="2.5969908844497361E-2"/>
    <n v="0.24984905988497819"/>
    <n v="0.35171081463384302"/>
    <n v="333"/>
    <s v="1"/>
  </r>
  <r>
    <x v="3"/>
    <x v="3"/>
    <x v="1"/>
    <x v="1"/>
    <x v="0"/>
    <x v="7"/>
    <s v="Proportion of individuals who have interacted with a SHG"/>
    <x v="3"/>
    <x v="3"/>
    <s v="all question respondents"/>
    <x v="18"/>
    <x v="18"/>
    <x v="7"/>
    <s v="SHG_use_any"/>
    <n v="0.43662602595674721"/>
    <n v="1.3239823624001369E-2"/>
    <n v="0.41066075062633323"/>
    <n v="0.46259130128716119"/>
    <n v="1670"/>
    <s v="1"/>
  </r>
  <r>
    <x v="3"/>
    <x v="3"/>
    <x v="1"/>
    <x v="1"/>
    <x v="0"/>
    <x v="7"/>
    <s v="Proportion of individuals who have interacted with a SHG"/>
    <x v="3"/>
    <x v="3"/>
    <s v="all question respondents"/>
    <x v="22"/>
    <x v="22"/>
    <x v="7"/>
    <s v="SHG_use_any"/>
    <n v="0.39222971413762048"/>
    <n v="1.3421361916117799E-2"/>
    <n v="0.36590841505102356"/>
    <n v="0.41855101322421739"/>
    <n v="1550"/>
    <s v="1"/>
  </r>
  <r>
    <x v="3"/>
    <x v="3"/>
    <x v="1"/>
    <x v="1"/>
    <x v="0"/>
    <x v="7"/>
    <s v="Proportion of individuals who have interacted with a SHG"/>
    <x v="3"/>
    <x v="3"/>
    <s v="all question respondents"/>
    <x v="23"/>
    <x v="23"/>
    <x v="7"/>
    <s v="SHG_use_any"/>
    <n v="0.47624650974489102"/>
    <n v="2.5474590355309107E-2"/>
    <n v="0.42628702604708602"/>
    <n v="0.52620599344269603"/>
    <n v="453"/>
    <s v="1"/>
  </r>
  <r>
    <x v="3"/>
    <x v="3"/>
    <x v="1"/>
    <x v="1"/>
    <x v="0"/>
    <x v="7"/>
    <s v="Proportion of individuals who have interacted with a SHG"/>
    <x v="3"/>
    <x v="3"/>
    <s v="all question respondents"/>
    <x v="24"/>
    <x v="24"/>
    <x v="7"/>
    <s v="SHG_use_any"/>
    <n v="0.27301947128019555"/>
    <n v="1.7555046670783479E-2"/>
    <n v="0.23859139782619276"/>
    <n v="0.30744754473419833"/>
    <n v="726"/>
    <s v="1"/>
  </r>
  <r>
    <x v="3"/>
    <x v="3"/>
    <x v="1"/>
    <x v="1"/>
    <x v="0"/>
    <x v="7"/>
    <s v="Proportion of individuals who have interacted with a SHG"/>
    <x v="3"/>
    <x v="3"/>
    <s v="all question respondents"/>
    <x v="25"/>
    <x v="25"/>
    <x v="7"/>
    <s v="SHG_use_any"/>
    <n v="0.48240130320991814"/>
    <n v="1.5262050912098698E-2"/>
    <n v="0.45247013756198234"/>
    <n v="0.51233246885785388"/>
    <n v="1277"/>
    <s v="1"/>
  </r>
  <r>
    <x v="3"/>
    <x v="3"/>
    <x v="1"/>
    <x v="1"/>
    <x v="0"/>
    <x v="7"/>
    <s v="Proportion of individuals who have interacted with a SHG"/>
    <x v="3"/>
    <x v="3"/>
    <s v="all question respondents"/>
    <x v="26"/>
    <x v="26"/>
    <x v="7"/>
    <s v="SHG_use_any"/>
    <n v="0.207520680490625"/>
    <n v="3.1308849405669782E-2"/>
    <n v="0.14611934175806304"/>
    <n v="0.26892201922318698"/>
    <n v="189"/>
    <s v="1"/>
  </r>
  <r>
    <x v="3"/>
    <x v="3"/>
    <x v="1"/>
    <x v="1"/>
    <x v="0"/>
    <x v="7"/>
    <s v="Proportion of individuals who have interacted with a SHG"/>
    <x v="3"/>
    <x v="3"/>
    <s v="all question respondents"/>
    <x v="27"/>
    <x v="27"/>
    <x v="7"/>
    <s v="SHG_use_any"/>
    <n v="0.44234932909304309"/>
    <n v="1.2677554013639559E-2"/>
    <n v="0.41748674860642615"/>
    <n v="0.46721190957966002"/>
    <n v="1814"/>
    <s v="1"/>
  </r>
  <r>
    <x v="3"/>
    <x v="3"/>
    <x v="1"/>
    <x v="1"/>
    <x v="0"/>
    <x v="7"/>
    <s v="Proportion of individuals who have interacted with a SHG"/>
    <x v="3"/>
    <x v="3"/>
    <s v="all question respondents"/>
    <x v="28"/>
    <x v="28"/>
    <x v="7"/>
    <s v="SHG_use_any"/>
    <n v="0.37905988258473011"/>
    <n v="1.2776051262563337E-2"/>
    <n v="0.35400413425387106"/>
    <n v="0.40411563091558916"/>
    <n v="1691"/>
    <s v="1"/>
  </r>
  <r>
    <x v="3"/>
    <x v="3"/>
    <x v="1"/>
    <x v="1"/>
    <x v="0"/>
    <x v="7"/>
    <s v="Proportion of individuals who have interacted with a SHG"/>
    <x v="3"/>
    <x v="3"/>
    <s v="all question respondents"/>
    <x v="29"/>
    <x v="29"/>
    <x v="7"/>
    <s v="SHG_use_any"/>
    <n v="0.59530978126093193"/>
    <n v="3.0110777899847695E-2"/>
    <n v="0.53625804003039412"/>
    <n v="0.65436152249146973"/>
    <n v="312"/>
    <s v="1"/>
  </r>
  <r>
    <x v="3"/>
    <x v="3"/>
    <x v="1"/>
    <x v="1"/>
    <x v="0"/>
    <x v="7"/>
    <s v="Proportion of individuals who have interacted with a SHG"/>
    <x v="13"/>
    <x v="14"/>
    <s v="all question respondents"/>
    <x v="14"/>
    <x v="14"/>
    <x v="7"/>
    <s v="inform_fin_serv"/>
    <n v="0.18256915151040209"/>
    <n v="9.0602172753714606E-3"/>
    <n v="0.16480070966485316"/>
    <n v="0.20033759335595103"/>
    <n v="2003"/>
    <s v="1"/>
  </r>
  <r>
    <x v="3"/>
    <x v="3"/>
    <x v="1"/>
    <x v="1"/>
    <x v="0"/>
    <x v="7"/>
    <s v="Proportion of individuals who have interacted with a SHG"/>
    <x v="13"/>
    <x v="14"/>
    <s v="all question respondents"/>
    <x v="15"/>
    <x v="15"/>
    <x v="7"/>
    <s v="inform_fin_serv"/>
    <n v="0.18077053350348274"/>
    <n v="1.4837894183238385E-2"/>
    <n v="0.15167120267154408"/>
    <n v="0.2098698643354214"/>
    <n v="686"/>
    <s v="1"/>
  </r>
  <r>
    <x v="3"/>
    <x v="3"/>
    <x v="1"/>
    <x v="1"/>
    <x v="0"/>
    <x v="7"/>
    <s v="Proportion of individuals who have interacted with a SHG"/>
    <x v="13"/>
    <x v="14"/>
    <s v="all question respondents"/>
    <x v="16"/>
    <x v="16"/>
    <x v="7"/>
    <s v="inform_fin_serv"/>
    <n v="0.18418173992832212"/>
    <n v="1.0874496000081703E-2"/>
    <n v="0.16285522601542216"/>
    <n v="0.20550825384122209"/>
    <n v="1317"/>
    <s v="1"/>
  </r>
  <r>
    <x v="3"/>
    <x v="3"/>
    <x v="1"/>
    <x v="1"/>
    <x v="0"/>
    <x v="7"/>
    <s v="Proportion of individuals who have interacted with a SHG"/>
    <x v="13"/>
    <x v="14"/>
    <s v="all question respondents"/>
    <x v="17"/>
    <x v="17"/>
    <x v="7"/>
    <s v="inform_fin_serv"/>
    <n v="7.5662962036090728E-2"/>
    <n v="1.3472240929728173E-2"/>
    <n v="4.9241881590281589E-2"/>
    <n v="0.10208404248189987"/>
    <n v="333"/>
    <s v="1"/>
  </r>
  <r>
    <x v="3"/>
    <x v="3"/>
    <x v="1"/>
    <x v="1"/>
    <x v="0"/>
    <x v="7"/>
    <s v="Proportion of individuals who have interacted with a SHG"/>
    <x v="13"/>
    <x v="14"/>
    <s v="all question respondents"/>
    <x v="18"/>
    <x v="18"/>
    <x v="7"/>
    <s v="inform_fin_serv"/>
    <n v="0.20450792969523193"/>
    <n v="1.0458726055897398E-2"/>
    <n v="0.18399680285858316"/>
    <n v="0.2250190565318807"/>
    <n v="1670"/>
    <s v="1"/>
  </r>
  <r>
    <x v="3"/>
    <x v="3"/>
    <x v="1"/>
    <x v="1"/>
    <x v="0"/>
    <x v="7"/>
    <s v="Proportion of individuals who have interacted with a SHG"/>
    <x v="13"/>
    <x v="14"/>
    <s v="all question respondents"/>
    <x v="22"/>
    <x v="22"/>
    <x v="7"/>
    <s v="inform_fin_serv"/>
    <n v="0.18980814427590978"/>
    <n v="1.0472021838885711E-2"/>
    <n v="0.16927094241924345"/>
    <n v="0.21034534613257611"/>
    <n v="1550"/>
    <s v="1"/>
  </r>
  <r>
    <x v="3"/>
    <x v="3"/>
    <x v="1"/>
    <x v="1"/>
    <x v="0"/>
    <x v="7"/>
    <s v="Proportion of individuals who have interacted with a SHG"/>
    <x v="13"/>
    <x v="14"/>
    <s v="all question respondents"/>
    <x v="23"/>
    <x v="23"/>
    <x v="7"/>
    <s v="inform_fin_serv"/>
    <n v="0.16120788264119221"/>
    <n v="1.8027548438628496E-2"/>
    <n v="0.12585316251540429"/>
    <n v="0.19656260276698012"/>
    <n v="453"/>
    <s v="1"/>
  </r>
  <r>
    <x v="3"/>
    <x v="3"/>
    <x v="1"/>
    <x v="1"/>
    <x v="0"/>
    <x v="7"/>
    <s v="Proportion of individuals who have interacted with a SHG"/>
    <x v="13"/>
    <x v="14"/>
    <s v="all question respondents"/>
    <x v="24"/>
    <x v="24"/>
    <x v="7"/>
    <s v="inform_fin_serv"/>
    <n v="0.122776878210325"/>
    <n v="1.2334712743717424E-2"/>
    <n v="9.8586660756703443E-2"/>
    <n v="0.14696709566394656"/>
    <n v="726"/>
    <s v="1"/>
  </r>
  <r>
    <x v="3"/>
    <x v="3"/>
    <x v="1"/>
    <x v="1"/>
    <x v="0"/>
    <x v="7"/>
    <s v="Proportion of individuals who have interacted with a SHG"/>
    <x v="13"/>
    <x v="14"/>
    <s v="all question respondents"/>
    <x v="25"/>
    <x v="25"/>
    <x v="7"/>
    <s v="inform_fin_serv"/>
    <n v="0.21189846851502389"/>
    <n v="1.1993992788482382E-2"/>
    <n v="0.18837645387886331"/>
    <n v="0.23542048315118447"/>
    <n v="1277"/>
    <s v="1"/>
  </r>
  <r>
    <x v="3"/>
    <x v="3"/>
    <x v="1"/>
    <x v="1"/>
    <x v="0"/>
    <x v="7"/>
    <s v="Proportion of individuals who have interacted with a SHG"/>
    <x v="13"/>
    <x v="14"/>
    <s v="all question respondents"/>
    <x v="26"/>
    <x v="26"/>
    <x v="7"/>
    <s v="inform_fin_serv"/>
    <n v="0.12760755011846162"/>
    <n v="2.4990961703607144E-2"/>
    <n v="7.8596534576709245E-2"/>
    <n v="0.176618565660214"/>
    <n v="189"/>
    <s v="1"/>
  </r>
  <r>
    <x v="3"/>
    <x v="3"/>
    <x v="1"/>
    <x v="1"/>
    <x v="0"/>
    <x v="7"/>
    <s v="Proportion of individuals who have interacted with a SHG"/>
    <x v="13"/>
    <x v="14"/>
    <s v="all question respondents"/>
    <x v="27"/>
    <x v="27"/>
    <x v="7"/>
    <s v="inform_fin_serv"/>
    <n v="0.19026851353124066"/>
    <n v="9.6966563928330626E-3"/>
    <n v="0.1712519193397663"/>
    <n v="0.20928510772271502"/>
    <n v="1814"/>
    <s v="1"/>
  </r>
  <r>
    <x v="3"/>
    <x v="3"/>
    <x v="1"/>
    <x v="1"/>
    <x v="0"/>
    <x v="7"/>
    <s v="Proportion of individuals who have interacted with a SHG"/>
    <x v="13"/>
    <x v="14"/>
    <s v="all question respondents"/>
    <x v="28"/>
    <x v="28"/>
    <x v="7"/>
    <s v="inform_fin_serv"/>
    <n v="0.19312115144923764"/>
    <n v="1.0092107034249257E-2"/>
    <n v="0.17332901937481549"/>
    <n v="0.21291328352365979"/>
    <n v="1691"/>
    <s v="1"/>
  </r>
  <r>
    <x v="3"/>
    <x v="3"/>
    <x v="1"/>
    <x v="1"/>
    <x v="0"/>
    <x v="7"/>
    <s v="Proportion of individuals who have interacted with a SHG"/>
    <x v="13"/>
    <x v="14"/>
    <s v="all question respondents"/>
    <x v="29"/>
    <x v="29"/>
    <x v="7"/>
    <s v="inform_fin_serv"/>
    <n v="0.12685568544099324"/>
    <n v="1.9777123215725185E-2"/>
    <n v="8.806978737140625E-2"/>
    <n v="0.16564158351058023"/>
    <n v="312"/>
    <s v="1"/>
  </r>
  <r>
    <x v="4"/>
    <x v="4"/>
    <x v="0"/>
    <x v="0"/>
    <x v="0"/>
    <x v="12"/>
    <s v="Proportion of households that accessed financial services from a SHG "/>
    <x v="2"/>
    <x v="2"/>
    <s v="all question respondents"/>
    <x v="0"/>
    <x v="0"/>
    <x v="0"/>
    <s v="SACCO_loan"/>
    <n v="3.0475994397105082E-3"/>
    <n v="1.0837505307371756E-3"/>
    <n v="9.164785103730113E-4"/>
    <n v="5.1787203690480052E-3"/>
    <n v="3352"/>
    <s v="1"/>
  </r>
  <r>
    <x v="4"/>
    <x v="4"/>
    <x v="0"/>
    <x v="0"/>
    <x v="0"/>
    <x v="12"/>
    <s v="Proportion of households that accessed financial services from a SHG "/>
    <x v="2"/>
    <x v="2"/>
    <s v="all question respondents"/>
    <x v="13"/>
    <x v="13"/>
    <x v="0"/>
    <s v="SACCO_loan"/>
    <n v="4.1004996945253223E-3"/>
    <n v="1.4525468113431484E-3"/>
    <n v="1.2441662278277711E-3"/>
    <n v="6.9568331612228735E-3"/>
    <n v="2550"/>
    <s v="1"/>
  </r>
  <r>
    <x v="4"/>
    <x v="4"/>
    <x v="0"/>
    <x v="0"/>
    <x v="0"/>
    <x v="12"/>
    <s v="Proportion of households that accessed financial services from a SHG "/>
    <x v="2"/>
    <x v="2"/>
    <s v="all question respondents"/>
    <x v="12"/>
    <x v="12"/>
    <x v="0"/>
    <s v="SACCO_loan"/>
    <n v="0"/>
    <m/>
    <m/>
    <m/>
    <n v="682"/>
    <s v="1"/>
  </r>
  <r>
    <x v="4"/>
    <x v="4"/>
    <x v="0"/>
    <x v="0"/>
    <x v="0"/>
    <x v="12"/>
    <s v="Proportion of households that accessed financial services from a SHG "/>
    <x v="2"/>
    <x v="2"/>
    <s v="all question respondents"/>
    <x v="11"/>
    <x v="11"/>
    <x v="0"/>
    <s v="SACCO_loan"/>
    <n v="0"/>
    <m/>
    <m/>
    <m/>
    <n v="112"/>
    <s v="1"/>
  </r>
  <r>
    <x v="4"/>
    <x v="4"/>
    <x v="0"/>
    <x v="0"/>
    <x v="0"/>
    <x v="12"/>
    <s v="Proportion of households that accessed financial services from a SHG "/>
    <x v="2"/>
    <x v="2"/>
    <s v="all question respondents"/>
    <x v="1"/>
    <x v="1"/>
    <x v="0"/>
    <s v="SACCO_loan"/>
    <n v="1.9481997743310757E-3"/>
    <n v="1.0532512511520059E-3"/>
    <n v="-1.2294641800725302E-4"/>
    <n v="4.0193459666694048E-3"/>
    <n v="2397"/>
    <s v="1"/>
  </r>
  <r>
    <x v="4"/>
    <x v="4"/>
    <x v="0"/>
    <x v="0"/>
    <x v="0"/>
    <x v="12"/>
    <s v="Proportion of households that accessed financial services from a SHG "/>
    <x v="2"/>
    <x v="2"/>
    <s v="all question respondents"/>
    <x v="2"/>
    <x v="2"/>
    <x v="0"/>
    <s v="SACCO_loan"/>
    <n v="5.7650480157702055E-3"/>
    <n v="2.7820772952941329E-3"/>
    <n v="2.9428423491828937E-4"/>
    <n v="1.1235811796622121E-2"/>
    <n v="955"/>
    <s v="1"/>
  </r>
  <r>
    <x v="4"/>
    <x v="4"/>
    <x v="0"/>
    <x v="0"/>
    <x v="0"/>
    <x v="12"/>
    <s v="Proportion of households that accessed financial services from a SHG "/>
    <x v="2"/>
    <x v="2"/>
    <s v="all question respondents"/>
    <x v="30"/>
    <x v="30"/>
    <x v="0"/>
    <s v="SACCO_loan"/>
    <n v="1.6081932707981263E-3"/>
    <n v="6.4724551091551385E-4"/>
    <n v="3.3542946066781676E-4"/>
    <n v="2.8809570809284358E-3"/>
    <n v="2626"/>
    <s v="1"/>
  </r>
  <r>
    <x v="4"/>
    <x v="4"/>
    <x v="0"/>
    <x v="0"/>
    <x v="0"/>
    <x v="12"/>
    <s v="Proportion of households that accessed financial services from a SHG "/>
    <x v="2"/>
    <x v="2"/>
    <s v="all question respondents"/>
    <x v="6"/>
    <x v="6"/>
    <x v="0"/>
    <s v="SACCO_loan"/>
    <n v="8.9665149584054592E-3"/>
    <n v="4.3663796313177681E-3"/>
    <n v="3.8009667148570375E-4"/>
    <n v="1.7552933245325215E-2"/>
    <n v="725"/>
    <s v="1"/>
  </r>
  <r>
    <x v="4"/>
    <x v="4"/>
    <x v="0"/>
    <x v="0"/>
    <x v="0"/>
    <x v="12"/>
    <s v="Proportion of households that accessed financial services from a SHG "/>
    <x v="2"/>
    <x v="2"/>
    <s v="all question respondents"/>
    <x v="3"/>
    <x v="3"/>
    <x v="0"/>
    <s v="SACCO_loan"/>
    <n v="0"/>
    <m/>
    <m/>
    <m/>
    <n v="663"/>
    <s v="1"/>
  </r>
  <r>
    <x v="4"/>
    <x v="4"/>
    <x v="0"/>
    <x v="0"/>
    <x v="0"/>
    <x v="12"/>
    <s v="Proportion of households that accessed financial services from a SHG "/>
    <x v="2"/>
    <x v="2"/>
    <s v="all question respondents"/>
    <x v="4"/>
    <x v="4"/>
    <x v="0"/>
    <s v="SACCO_loan"/>
    <n v="3.9483817641454274E-3"/>
    <n v="1.3999510812262885E-3"/>
    <n v="1.1954741856636665E-3"/>
    <n v="6.7012893426271879E-3"/>
    <n v="2689"/>
    <s v="1"/>
  </r>
  <r>
    <x v="4"/>
    <x v="4"/>
    <x v="0"/>
    <x v="0"/>
    <x v="0"/>
    <x v="12"/>
    <s v="Proportion of households that accessed financial services from a SHG "/>
    <x v="2"/>
    <x v="2"/>
    <s v="all question respondents"/>
    <x v="7"/>
    <x v="7"/>
    <x v="0"/>
    <s v="SACCO_loan"/>
    <n v="0"/>
    <m/>
    <m/>
    <m/>
    <n v="1595"/>
    <s v="1"/>
  </r>
  <r>
    <x v="4"/>
    <x v="4"/>
    <x v="0"/>
    <x v="0"/>
    <x v="0"/>
    <x v="12"/>
    <s v="Proportion of households that accessed financial services from a SHG "/>
    <x v="2"/>
    <x v="2"/>
    <s v="all question respondents"/>
    <x v="8"/>
    <x v="8"/>
    <x v="0"/>
    <s v="SACCO_loan"/>
    <n v="5.5770847559997502E-3"/>
    <n v="1.9606125825500759E-3"/>
    <n v="1.7216748710765168E-3"/>
    <n v="9.4324946409229844E-3"/>
    <n v="1757"/>
    <s v="1"/>
  </r>
  <r>
    <x v="4"/>
    <x v="4"/>
    <x v="0"/>
    <x v="0"/>
    <x v="0"/>
    <x v="12"/>
    <s v="Proportion of households that accessed financial services from a SHG "/>
    <x v="2"/>
    <x v="2"/>
    <s v="all question respondents"/>
    <x v="9"/>
    <x v="9"/>
    <x v="0"/>
    <s v="SACCO_loan"/>
    <n v="7.0230870369641764E-3"/>
    <n v="2.4977464928357495E-3"/>
    <n v="2.0863920961661257E-3"/>
    <n v="1.1959781977762228E-2"/>
    <n v="1368"/>
    <s v="1"/>
  </r>
  <r>
    <x v="4"/>
    <x v="4"/>
    <x v="0"/>
    <x v="0"/>
    <x v="0"/>
    <x v="12"/>
    <s v="Proportion of households that accessed financial services from a SHG "/>
    <x v="2"/>
    <x v="2"/>
    <s v="all question respondents"/>
    <x v="10"/>
    <x v="10"/>
    <x v="0"/>
    <s v="SACCO_loan"/>
    <n v="1.0354261888230222E-3"/>
    <n v="1.0318206872633893E-3"/>
    <n v="-9.9794049450834454E-4"/>
    <n v="3.0687928721543889E-3"/>
    <n v="1984"/>
    <s v="1"/>
  </r>
  <r>
    <x v="4"/>
    <x v="4"/>
    <x v="0"/>
    <x v="0"/>
    <x v="0"/>
    <x v="12"/>
    <s v="Proportion of households that accessed financial services from a SHG "/>
    <x v="9"/>
    <x v="9"/>
    <s v="all question respondents"/>
    <x v="0"/>
    <x v="0"/>
    <x v="0"/>
    <s v="selfhelp_use_loan"/>
    <n v="2.2915335893046097E-2"/>
    <n v="2.7156997561486105E-3"/>
    <n v="1.7575098980600622E-2"/>
    <n v="2.8255572805491572E-2"/>
    <n v="3352"/>
    <s v="1"/>
  </r>
  <r>
    <x v="4"/>
    <x v="4"/>
    <x v="0"/>
    <x v="0"/>
    <x v="0"/>
    <x v="12"/>
    <s v="Proportion of households that accessed financial services from a SHG "/>
    <x v="9"/>
    <x v="9"/>
    <s v="all question respondents"/>
    <x v="13"/>
    <x v="13"/>
    <x v="0"/>
    <s v="selfhelp_use_loan"/>
    <n v="2.6416890972149953E-2"/>
    <n v="3.4124297545742735E-3"/>
    <n v="1.9706582406099633E-2"/>
    <n v="3.3127199538200272E-2"/>
    <n v="2550"/>
    <s v="1"/>
  </r>
  <r>
    <x v="4"/>
    <x v="4"/>
    <x v="0"/>
    <x v="0"/>
    <x v="0"/>
    <x v="12"/>
    <s v="Proportion of households that accessed financial services from a SHG "/>
    <x v="9"/>
    <x v="9"/>
    <s v="all question respondents"/>
    <x v="12"/>
    <x v="12"/>
    <x v="0"/>
    <s v="selfhelp_use_loan"/>
    <n v="1.3755104169737145E-2"/>
    <n v="4.6017475836183323E-3"/>
    <n v="4.7055048536778273E-3"/>
    <n v="2.2804703485796461E-2"/>
    <n v="682"/>
    <s v="1"/>
  </r>
  <r>
    <x v="4"/>
    <x v="4"/>
    <x v="0"/>
    <x v="0"/>
    <x v="0"/>
    <x v="12"/>
    <s v="Proportion of households that accessed financial services from a SHG "/>
    <x v="9"/>
    <x v="9"/>
    <s v="all question respondents"/>
    <x v="11"/>
    <x v="11"/>
    <x v="0"/>
    <s v="selfhelp_use_loan"/>
    <n v="7.7348760810248343E-3"/>
    <n v="7.6956152755548483E-3"/>
    <n v="-7.4216258405677225E-3"/>
    <n v="2.2891378002617389E-2"/>
    <n v="112"/>
    <s v="1"/>
  </r>
  <r>
    <x v="4"/>
    <x v="4"/>
    <x v="0"/>
    <x v="0"/>
    <x v="0"/>
    <x v="12"/>
    <s v="Proportion of households that accessed financial services from a SHG "/>
    <x v="9"/>
    <x v="9"/>
    <s v="all question respondents"/>
    <x v="1"/>
    <x v="1"/>
    <x v="0"/>
    <s v="selfhelp_use_loan"/>
    <n v="2.2046890817306791E-2"/>
    <n v="3.2248923162490283E-3"/>
    <n v="1.5705361733724096E-2"/>
    <n v="2.8388419900889486E-2"/>
    <n v="2397"/>
    <s v="1"/>
  </r>
  <r>
    <x v="4"/>
    <x v="4"/>
    <x v="0"/>
    <x v="0"/>
    <x v="0"/>
    <x v="12"/>
    <s v="Proportion of households that accessed financial services from a SHG "/>
    <x v="9"/>
    <x v="9"/>
    <s v="all question respondents"/>
    <x v="2"/>
    <x v="2"/>
    <x v="0"/>
    <s v="selfhelp_use_loan"/>
    <n v="2.5061920896452792E-2"/>
    <n v="5.6901765451544736E-3"/>
    <n v="1.3872579822953599E-2"/>
    <n v="3.6251261969951987E-2"/>
    <n v="955"/>
    <s v="1"/>
  </r>
  <r>
    <x v="4"/>
    <x v="4"/>
    <x v="0"/>
    <x v="0"/>
    <x v="0"/>
    <x v="12"/>
    <s v="Proportion of households that accessed financial services from a SHG "/>
    <x v="9"/>
    <x v="9"/>
    <s v="all question respondents"/>
    <x v="30"/>
    <x v="30"/>
    <x v="0"/>
    <s v="selfhelp_use_loan"/>
    <n v="2.1507783321435717E-2"/>
    <n v="2.9367734755099072E-3"/>
    <n v="1.5732820134912319E-2"/>
    <n v="2.7282746507959116E-2"/>
    <n v="2626"/>
    <s v="1"/>
  </r>
  <r>
    <x v="4"/>
    <x v="4"/>
    <x v="0"/>
    <x v="0"/>
    <x v="0"/>
    <x v="12"/>
    <s v="Proportion of households that accessed financial services from a SHG "/>
    <x v="9"/>
    <x v="9"/>
    <s v="all question respondents"/>
    <x v="6"/>
    <x v="6"/>
    <x v="0"/>
    <s v="selfhelp_use_loan"/>
    <n v="2.870975837650433E-2"/>
    <n v="7.7857392525480899E-3"/>
    <n v="1.3399222064962373E-2"/>
    <n v="4.4020294688046288E-2"/>
    <n v="725"/>
    <s v="1"/>
  </r>
  <r>
    <x v="4"/>
    <x v="4"/>
    <x v="0"/>
    <x v="0"/>
    <x v="0"/>
    <x v="12"/>
    <s v="Proportion of households that accessed financial services from a SHG "/>
    <x v="9"/>
    <x v="9"/>
    <s v="all question respondents"/>
    <x v="3"/>
    <x v="3"/>
    <x v="0"/>
    <s v="selfhelp_use_loan"/>
    <n v="7.9618770875572523E-3"/>
    <n v="3.5581203302844245E-3"/>
    <n v="9.6463034112003951E-4"/>
    <n v="1.4959123833994465E-2"/>
    <n v="663"/>
    <s v="1"/>
  </r>
  <r>
    <x v="4"/>
    <x v="4"/>
    <x v="0"/>
    <x v="0"/>
    <x v="0"/>
    <x v="12"/>
    <s v="Proportion of households that accessed financial services from a SHG "/>
    <x v="9"/>
    <x v="9"/>
    <s v="all question respondents"/>
    <x v="4"/>
    <x v="4"/>
    <x v="0"/>
    <s v="selfhelp_use_loan"/>
    <n v="2.7335146188860283E-2"/>
    <n v="3.4027084759273006E-3"/>
    <n v="2.0643953849097198E-2"/>
    <n v="3.4026338528623364E-2"/>
    <n v="2689"/>
    <s v="1"/>
  </r>
  <r>
    <x v="4"/>
    <x v="4"/>
    <x v="0"/>
    <x v="0"/>
    <x v="0"/>
    <x v="12"/>
    <s v="Proportion of households that accessed financial services from a SHG "/>
    <x v="9"/>
    <x v="9"/>
    <s v="all question respondents"/>
    <x v="7"/>
    <x v="7"/>
    <x v="0"/>
    <s v="selfhelp_use_loan"/>
    <n v="1.5588120815163004E-2"/>
    <n v="3.3186235392300418E-3"/>
    <n v="9.062158060815971E-3"/>
    <n v="2.2114083569510036E-2"/>
    <n v="1595"/>
    <s v="1"/>
  </r>
  <r>
    <x v="4"/>
    <x v="4"/>
    <x v="0"/>
    <x v="0"/>
    <x v="0"/>
    <x v="12"/>
    <s v="Proportion of households that accessed financial services from a SHG "/>
    <x v="9"/>
    <x v="9"/>
    <s v="all question respondents"/>
    <x v="8"/>
    <x v="8"/>
    <x v="0"/>
    <s v="selfhelp_use_loan"/>
    <n v="2.8996870988274678E-2"/>
    <n v="4.1572217090560656E-3"/>
    <n v="2.082198023547454E-2"/>
    <n v="3.7171761741074817E-2"/>
    <n v="1757"/>
    <s v="1"/>
  </r>
  <r>
    <x v="4"/>
    <x v="4"/>
    <x v="0"/>
    <x v="0"/>
    <x v="0"/>
    <x v="12"/>
    <s v="Proportion of households that accessed financial services from a SHG "/>
    <x v="9"/>
    <x v="9"/>
    <s v="all question respondents"/>
    <x v="9"/>
    <x v="9"/>
    <x v="0"/>
    <s v="selfhelp_use_loan"/>
    <n v="1.9767659747522634E-2"/>
    <n v="4.0124907024502894E-3"/>
    <n v="1.1837134128689085E-2"/>
    <n v="2.7698185366356182E-2"/>
    <n v="1368"/>
    <s v="1"/>
  </r>
  <r>
    <x v="4"/>
    <x v="4"/>
    <x v="0"/>
    <x v="0"/>
    <x v="0"/>
    <x v="12"/>
    <s v="Proportion of households that accessed financial services from a SHG "/>
    <x v="9"/>
    <x v="9"/>
    <s v="all question respondents"/>
    <x v="10"/>
    <x v="10"/>
    <x v="0"/>
    <s v="selfhelp_use_loan"/>
    <n v="2.4508516499836153E-2"/>
    <n v="3.5478397992848919E-3"/>
    <n v="1.7516934207765445E-2"/>
    <n v="3.1500098791906864E-2"/>
    <n v="1984"/>
    <s v="1"/>
  </r>
  <r>
    <x v="4"/>
    <x v="4"/>
    <x v="0"/>
    <x v="0"/>
    <x v="0"/>
    <x v="12"/>
    <s v="Proportion of households that accessed financial services from a SHG "/>
    <x v="3"/>
    <x v="3"/>
    <s v="all question respondents"/>
    <x v="0"/>
    <x v="0"/>
    <x v="0"/>
    <s v="SHG_finserv"/>
    <n v="7.8335627930030863E-2"/>
    <n v="6.8827957699907133E-3"/>
    <n v="6.4801083123113473E-2"/>
    <n v="9.1870172736948252E-2"/>
    <n v="3352"/>
    <s v="1"/>
  </r>
  <r>
    <x v="4"/>
    <x v="4"/>
    <x v="0"/>
    <x v="0"/>
    <x v="0"/>
    <x v="12"/>
    <s v="Proportion of households that accessed financial services from a SHG "/>
    <x v="3"/>
    <x v="3"/>
    <s v="all question respondents"/>
    <x v="13"/>
    <x v="13"/>
    <x v="0"/>
    <s v="SHG_finserv"/>
    <n v="9.6766393992470792E-2"/>
    <n v="8.8359596336598061E-3"/>
    <n v="7.9391086694337296E-2"/>
    <n v="0.11414170129060429"/>
    <n v="2550"/>
    <s v="1"/>
  </r>
  <r>
    <x v="4"/>
    <x v="4"/>
    <x v="0"/>
    <x v="0"/>
    <x v="0"/>
    <x v="12"/>
    <s v="Proportion of households that accessed financial services from a SHG "/>
    <x v="3"/>
    <x v="3"/>
    <s v="all question respondents"/>
    <x v="12"/>
    <x v="12"/>
    <x v="0"/>
    <s v="SHG_finserv"/>
    <n v="2.810739446109629E-2"/>
    <n v="6.5768396119713149E-3"/>
    <n v="1.5173663922245461E-2"/>
    <n v="4.1041124999947123E-2"/>
    <n v="682"/>
    <s v="1"/>
  </r>
  <r>
    <x v="4"/>
    <x v="4"/>
    <x v="0"/>
    <x v="0"/>
    <x v="0"/>
    <x v="12"/>
    <s v="Proportion of households that accessed financial services from a SHG "/>
    <x v="3"/>
    <x v="3"/>
    <s v="all question respondents"/>
    <x v="11"/>
    <x v="11"/>
    <x v="0"/>
    <s v="SHG_finserv"/>
    <n v="7.7348760810248343E-3"/>
    <n v="7.6956152755548483E-3"/>
    <n v="-7.4216258405677225E-3"/>
    <n v="2.2891378002617389E-2"/>
    <n v="112"/>
    <s v="1"/>
  </r>
  <r>
    <x v="4"/>
    <x v="4"/>
    <x v="0"/>
    <x v="0"/>
    <x v="0"/>
    <x v="12"/>
    <s v="Proportion of households that accessed financial services from a SHG "/>
    <x v="3"/>
    <x v="3"/>
    <s v="all question respondents"/>
    <x v="1"/>
    <x v="1"/>
    <x v="0"/>
    <s v="SHG_finserv"/>
    <n v="7.7742934823315318E-2"/>
    <n v="9.1582983355593707E-3"/>
    <n v="5.9733770623182081E-2"/>
    <n v="9.5752099023448556E-2"/>
    <n v="2397"/>
    <s v="1"/>
  </r>
  <r>
    <x v="4"/>
    <x v="4"/>
    <x v="0"/>
    <x v="0"/>
    <x v="0"/>
    <x v="12"/>
    <s v="Proportion of households that accessed financial services from a SHG "/>
    <x v="3"/>
    <x v="3"/>
    <s v="all question respondents"/>
    <x v="2"/>
    <x v="2"/>
    <x v="0"/>
    <s v="SHG_finserv"/>
    <n v="7.9800621134598237E-2"/>
    <n v="9.8462056871631096E-3"/>
    <n v="6.043873440942904E-2"/>
    <n v="9.9162507859767435E-2"/>
    <n v="955"/>
    <s v="1"/>
  </r>
  <r>
    <x v="4"/>
    <x v="4"/>
    <x v="0"/>
    <x v="0"/>
    <x v="0"/>
    <x v="12"/>
    <s v="Proportion of households that accessed financial services from a SHG "/>
    <x v="3"/>
    <x v="3"/>
    <s v="all question respondents"/>
    <x v="30"/>
    <x v="30"/>
    <x v="0"/>
    <s v="SHG_finserv"/>
    <n v="4.315570313380096E-2"/>
    <n v="4.2054906800842338E-3"/>
    <n v="3.4885894767142087E-2"/>
    <n v="5.1425511500459833E-2"/>
    <n v="2626"/>
    <s v="1"/>
  </r>
  <r>
    <x v="4"/>
    <x v="4"/>
    <x v="0"/>
    <x v="0"/>
    <x v="0"/>
    <x v="12"/>
    <s v="Proportion of households that accessed financial services from a SHG "/>
    <x v="3"/>
    <x v="3"/>
    <s v="all question respondents"/>
    <x v="6"/>
    <x v="6"/>
    <x v="0"/>
    <s v="SHG_finserv"/>
    <n v="0.22299862290996597"/>
    <n v="2.6759075296038416E-2"/>
    <n v="0.17037731352701974"/>
    <n v="0.27561993229291221"/>
    <n v="725"/>
    <s v="1"/>
  </r>
  <r>
    <x v="4"/>
    <x v="4"/>
    <x v="0"/>
    <x v="0"/>
    <x v="0"/>
    <x v="12"/>
    <s v="Proportion of households that accessed financial services from a SHG "/>
    <x v="3"/>
    <x v="3"/>
    <s v="all question respondents"/>
    <x v="3"/>
    <x v="3"/>
    <x v="0"/>
    <s v="SHG_finserv"/>
    <n v="1.7510450100773112E-2"/>
    <n v="5.4142678750871013E-3"/>
    <n v="6.8629832484465251E-3"/>
    <n v="2.8157916953099701E-2"/>
    <n v="663"/>
    <s v="1"/>
  </r>
  <r>
    <x v="4"/>
    <x v="4"/>
    <x v="0"/>
    <x v="0"/>
    <x v="0"/>
    <x v="12"/>
    <s v="Proportion of households that accessed financial services from a SHG "/>
    <x v="3"/>
    <x v="3"/>
    <s v="all question respondents"/>
    <x v="4"/>
    <x v="4"/>
    <x v="0"/>
    <s v="SHG_finserv"/>
    <n v="9.6313792762089831E-2"/>
    <n v="8.8339728074151927E-3"/>
    <n v="7.8942392421205959E-2"/>
    <n v="0.1136851931029737"/>
    <n v="2689"/>
    <s v="1"/>
  </r>
  <r>
    <x v="4"/>
    <x v="4"/>
    <x v="0"/>
    <x v="0"/>
    <x v="0"/>
    <x v="12"/>
    <s v="Proportion of households that accessed financial services from a SHG "/>
    <x v="3"/>
    <x v="3"/>
    <s v="all question respondents"/>
    <x v="7"/>
    <x v="7"/>
    <x v="0"/>
    <s v="SHG_finserv"/>
    <n v="3.2071932456230141E-2"/>
    <n v="5.552284802713461E-3"/>
    <n v="2.1153549157942014E-2"/>
    <n v="4.2990315754518268E-2"/>
    <n v="1595"/>
    <s v="1"/>
  </r>
  <r>
    <x v="4"/>
    <x v="4"/>
    <x v="0"/>
    <x v="0"/>
    <x v="0"/>
    <x v="12"/>
    <s v="Proportion of households that accessed financial services from a SHG "/>
    <x v="3"/>
    <x v="3"/>
    <s v="all question respondents"/>
    <x v="8"/>
    <x v="8"/>
    <x v="0"/>
    <s v="SHG_finserv"/>
    <n v="0.11673415788558565"/>
    <n v="1.1732739438390864E-2"/>
    <n v="9.3662532205632906E-2"/>
    <n v="0.13980578356553841"/>
    <n v="1757"/>
    <s v="1"/>
  </r>
  <r>
    <x v="4"/>
    <x v="4"/>
    <x v="0"/>
    <x v="0"/>
    <x v="0"/>
    <x v="12"/>
    <s v="Proportion of households that accessed financial services from a SHG "/>
    <x v="3"/>
    <x v="3"/>
    <s v="all question respondents"/>
    <x v="9"/>
    <x v="9"/>
    <x v="0"/>
    <s v="SHG_finserv"/>
    <n v="0.11324116532486211"/>
    <n v="1.6456501325452393E-2"/>
    <n v="8.0715555912690445E-2"/>
    <n v="0.14576677473703378"/>
    <n v="1368"/>
    <s v="1"/>
  </r>
  <r>
    <x v="4"/>
    <x v="4"/>
    <x v="0"/>
    <x v="0"/>
    <x v="0"/>
    <x v="12"/>
    <s v="Proportion of households that accessed financial services from a SHG "/>
    <x v="3"/>
    <x v="3"/>
    <s v="all question respondents"/>
    <x v="10"/>
    <x v="10"/>
    <x v="0"/>
    <s v="SHG_finserv"/>
    <n v="6.0668363994343444E-2"/>
    <n v="6.1050645882982247E-3"/>
    <n v="4.8637363756932138E-2"/>
    <n v="7.2699364231754757E-2"/>
    <n v="1984"/>
    <s v="1"/>
  </r>
  <r>
    <x v="4"/>
    <x v="4"/>
    <x v="0"/>
    <x v="0"/>
    <x v="0"/>
    <x v="13"/>
    <s v="Proportion of households that have at least one member who belongs to a SHG "/>
    <x v="2"/>
    <x v="2"/>
    <s v="all question respondents"/>
    <x v="0"/>
    <x v="0"/>
    <x v="1"/>
    <s v="SACCO_mem"/>
    <n v="5.6787188702743928E-2"/>
    <n v="6.5097718681000945E-3"/>
    <n v="4.3986169759866023E-2"/>
    <n v="6.9588207645621833E-2"/>
    <n v="3352"/>
    <s v="1"/>
  </r>
  <r>
    <x v="4"/>
    <x v="4"/>
    <x v="0"/>
    <x v="0"/>
    <x v="0"/>
    <x v="13"/>
    <s v="Proportion of households that have at least one member who belongs to a SHG "/>
    <x v="2"/>
    <x v="2"/>
    <s v="all question respondents"/>
    <x v="13"/>
    <x v="13"/>
    <x v="1"/>
    <s v="SACCO_mem"/>
    <n v="7.1809579363809897E-2"/>
    <n v="8.4190109570000463E-3"/>
    <n v="5.5254172980220617E-2"/>
    <n v="8.8364985747399177E-2"/>
    <n v="2550"/>
    <s v="1"/>
  </r>
  <r>
    <x v="4"/>
    <x v="4"/>
    <x v="0"/>
    <x v="0"/>
    <x v="0"/>
    <x v="13"/>
    <s v="Proportion of households that have at least one member who belongs to a SHG "/>
    <x v="2"/>
    <x v="2"/>
    <s v="all question respondents"/>
    <x v="12"/>
    <x v="12"/>
    <x v="1"/>
    <s v="SACCO_mem"/>
    <n v="1.5642199729367621E-2"/>
    <n v="5.0101792140577186E-3"/>
    <n v="5.7893962965420813E-3"/>
    <n v="2.549500316219316E-2"/>
    <n v="682"/>
    <s v="1"/>
  </r>
  <r>
    <x v="4"/>
    <x v="4"/>
    <x v="0"/>
    <x v="0"/>
    <x v="0"/>
    <x v="13"/>
    <s v="Proportion of households that have at least one member who belongs to a SHG "/>
    <x v="2"/>
    <x v="2"/>
    <s v="all question respondents"/>
    <x v="11"/>
    <x v="11"/>
    <x v="1"/>
    <s v="SACCO_mem"/>
    <n v="0"/>
    <m/>
    <m/>
    <m/>
    <n v="112"/>
    <s v="1"/>
  </r>
  <r>
    <x v="4"/>
    <x v="4"/>
    <x v="0"/>
    <x v="0"/>
    <x v="0"/>
    <x v="13"/>
    <s v="Proportion of households that have at least one member who belongs to a SHG "/>
    <x v="2"/>
    <x v="2"/>
    <s v="all question respondents"/>
    <x v="1"/>
    <x v="1"/>
    <x v="1"/>
    <s v="SACCO_mem"/>
    <n v="5.6620379130317457E-2"/>
    <n v="8.8019054171964289E-3"/>
    <n v="3.9312037108212877E-2"/>
    <n v="7.3928721152422036E-2"/>
    <n v="2397"/>
    <s v="1"/>
  </r>
  <r>
    <x v="4"/>
    <x v="4"/>
    <x v="0"/>
    <x v="0"/>
    <x v="0"/>
    <x v="13"/>
    <s v="Proportion of households that have at least one member who belongs to a SHG "/>
    <x v="2"/>
    <x v="2"/>
    <s v="all question respondents"/>
    <x v="2"/>
    <x v="2"/>
    <x v="1"/>
    <s v="SACCO_mem"/>
    <n v="5.7199501394240869E-2"/>
    <n v="8.8816432208678898E-3"/>
    <n v="3.9734360461829807E-2"/>
    <n v="7.4664642326651931E-2"/>
    <n v="955"/>
    <s v="1"/>
  </r>
  <r>
    <x v="4"/>
    <x v="4"/>
    <x v="0"/>
    <x v="0"/>
    <x v="0"/>
    <x v="13"/>
    <s v="Proportion of households that have at least one member who belongs to a SHG "/>
    <x v="2"/>
    <x v="2"/>
    <s v="all question respondents"/>
    <x v="30"/>
    <x v="30"/>
    <x v="1"/>
    <s v="SACCO_mem"/>
    <n v="2.2058336207079806E-2"/>
    <n v="3.1868213500973607E-3"/>
    <n v="1.5791671061705037E-2"/>
    <n v="2.8325001352454575E-2"/>
    <n v="2626"/>
    <s v="1"/>
  </r>
  <r>
    <x v="4"/>
    <x v="4"/>
    <x v="0"/>
    <x v="0"/>
    <x v="0"/>
    <x v="13"/>
    <s v="Proportion of households that have at least one member who belongs to a SHG "/>
    <x v="2"/>
    <x v="2"/>
    <s v="all question respondents"/>
    <x v="6"/>
    <x v="6"/>
    <x v="1"/>
    <s v="SACCO_mem"/>
    <n v="0.19958864516423544"/>
    <n v="2.6258885882361315E-2"/>
    <n v="0.14795095055855598"/>
    <n v="0.25122633976991493"/>
    <n v="725"/>
    <s v="1"/>
  </r>
  <r>
    <x v="4"/>
    <x v="4"/>
    <x v="0"/>
    <x v="0"/>
    <x v="0"/>
    <x v="13"/>
    <s v="Proportion of households that have at least one member who belongs to a SHG "/>
    <x v="2"/>
    <x v="2"/>
    <s v="all question respondents"/>
    <x v="3"/>
    <x v="3"/>
    <x v="1"/>
    <s v="SACCO_mem"/>
    <n v="9.5485730132158619E-3"/>
    <n v="4.1198268345751798E-3"/>
    <n v="1.4466983608171537E-3"/>
    <n v="1.765044766561457E-2"/>
    <n v="663"/>
    <s v="1"/>
  </r>
  <r>
    <x v="4"/>
    <x v="4"/>
    <x v="0"/>
    <x v="0"/>
    <x v="0"/>
    <x v="13"/>
    <s v="Proportion of households that have at least one member who belongs to a SHG "/>
    <x v="2"/>
    <x v="2"/>
    <s v="all question respondents"/>
    <x v="4"/>
    <x v="4"/>
    <x v="1"/>
    <s v="SACCO_mem"/>
    <n v="7.074955839262119E-2"/>
    <n v="8.3767749529009214E-3"/>
    <n v="5.4277206208088222E-2"/>
    <n v="8.7221910577154158E-2"/>
    <n v="2689"/>
    <s v="1"/>
  </r>
  <r>
    <x v="4"/>
    <x v="4"/>
    <x v="0"/>
    <x v="0"/>
    <x v="0"/>
    <x v="13"/>
    <s v="Proportion of households that have at least one member who belongs to a SHG "/>
    <x v="2"/>
    <x v="2"/>
    <s v="all question respondents"/>
    <x v="7"/>
    <x v="7"/>
    <x v="1"/>
    <s v="SACCO_mem"/>
    <n v="1.6483811641067138E-2"/>
    <n v="4.3140025847397774E-3"/>
    <n v="8.0004691174675978E-3"/>
    <n v="2.4967154164666678E-2"/>
    <n v="1595"/>
    <s v="1"/>
  </r>
  <r>
    <x v="4"/>
    <x v="4"/>
    <x v="0"/>
    <x v="0"/>
    <x v="0"/>
    <x v="13"/>
    <s v="Proportion of households that have at least one member who belongs to a SHG "/>
    <x v="2"/>
    <x v="2"/>
    <s v="all question respondents"/>
    <x v="8"/>
    <x v="8"/>
    <x v="1"/>
    <s v="SACCO_mem"/>
    <n v="9.0238697830224285E-2"/>
    <n v="1.1231072195571488E-2"/>
    <n v="6.8153566302212754E-2"/>
    <n v="0.11232382935823582"/>
    <n v="1757"/>
    <s v="1"/>
  </r>
  <r>
    <x v="4"/>
    <x v="4"/>
    <x v="0"/>
    <x v="0"/>
    <x v="0"/>
    <x v="13"/>
    <s v="Proportion of households that have at least one member who belongs to a SHG "/>
    <x v="2"/>
    <x v="2"/>
    <s v="all question respondents"/>
    <x v="9"/>
    <x v="9"/>
    <x v="1"/>
    <s v="SACCO_mem"/>
    <n v="9.5951789003445087E-2"/>
    <n v="1.6295881698248974E-2"/>
    <n v="6.3743637789406143E-2"/>
    <n v="0.12815994021748403"/>
    <n v="1368"/>
    <s v="1"/>
  </r>
  <r>
    <x v="4"/>
    <x v="4"/>
    <x v="0"/>
    <x v="0"/>
    <x v="0"/>
    <x v="13"/>
    <s v="Proportion of households that have at least one member who belongs to a SHG "/>
    <x v="2"/>
    <x v="2"/>
    <s v="all question respondents"/>
    <x v="10"/>
    <x v="10"/>
    <x v="1"/>
    <s v="SACCO_mem"/>
    <n v="3.6964221285813406E-2"/>
    <n v="5.1796568252919766E-3"/>
    <n v="2.6756884148997385E-2"/>
    <n v="4.7171558422629427E-2"/>
    <n v="1984"/>
    <s v="1"/>
  </r>
  <r>
    <x v="4"/>
    <x v="4"/>
    <x v="0"/>
    <x v="0"/>
    <x v="0"/>
    <x v="14"/>
    <s v="Proportion of households that have interacted with a SHG "/>
    <x v="4"/>
    <x v="4"/>
    <s v="all question respondents"/>
    <x v="0"/>
    <x v="0"/>
    <x v="2"/>
    <s v="FA_use_all"/>
    <n v="4.5796044772996085E-2"/>
    <n v="6.788414811495687E-3"/>
    <n v="3.2438848006301521E-2"/>
    <n v="5.9153241539690649E-2"/>
    <n v="2094"/>
    <s v="1"/>
  </r>
  <r>
    <x v="4"/>
    <x v="4"/>
    <x v="0"/>
    <x v="0"/>
    <x v="0"/>
    <x v="14"/>
    <s v="Proportion of households that have interacted with a SHG "/>
    <x v="4"/>
    <x v="4"/>
    <s v="all question respondents"/>
    <x v="13"/>
    <x v="13"/>
    <x v="2"/>
    <s v="FA_use_all"/>
    <n v="4.5619135268705591E-2"/>
    <n v="8.1402171867833995E-3"/>
    <n v="2.9605514205005568E-2"/>
    <n v="6.1632756332405614E-2"/>
    <n v="1390"/>
    <s v="1"/>
  </r>
  <r>
    <x v="4"/>
    <x v="4"/>
    <x v="0"/>
    <x v="0"/>
    <x v="0"/>
    <x v="14"/>
    <s v="Proportion of households that have interacted with a SHG "/>
    <x v="4"/>
    <x v="4"/>
    <s v="all question respondents"/>
    <x v="12"/>
    <x v="12"/>
    <x v="2"/>
    <s v="FA_use_all"/>
    <n v="4.8417055974179217E-2"/>
    <n v="1.091783677619536E-2"/>
    <n v="2.6945078530857952E-2"/>
    <n v="6.9889033417500482E-2"/>
    <n v="603"/>
    <s v="1"/>
  </r>
  <r>
    <x v="4"/>
    <x v="4"/>
    <x v="0"/>
    <x v="0"/>
    <x v="0"/>
    <x v="14"/>
    <s v="Proportion of households that have interacted with a SHG "/>
    <x v="4"/>
    <x v="4"/>
    <s v="all question respondents"/>
    <x v="11"/>
    <x v="11"/>
    <x v="2"/>
    <s v="FA_use_all"/>
    <n v="3.4184941836751623E-2"/>
    <n v="1.955305401636195E-2"/>
    <n v="-4.3542737300048678E-3"/>
    <n v="7.2724157403508113E-2"/>
    <n v="97"/>
    <s v="1"/>
  </r>
  <r>
    <x v="4"/>
    <x v="4"/>
    <x v="0"/>
    <x v="0"/>
    <x v="0"/>
    <x v="14"/>
    <s v="Proportion of households that have interacted with a SHG "/>
    <x v="4"/>
    <x v="4"/>
    <s v="all question respondents"/>
    <x v="1"/>
    <x v="1"/>
    <x v="2"/>
    <s v="FA_use_all"/>
    <n v="5.0008439121189588E-2"/>
    <n v="7.6611547037613728E-3"/>
    <n v="3.4942620265655082E-2"/>
    <n v="6.5074257976724087E-2"/>
    <n v="1542"/>
    <s v="1"/>
  </r>
  <r>
    <x v="4"/>
    <x v="4"/>
    <x v="0"/>
    <x v="0"/>
    <x v="0"/>
    <x v="14"/>
    <s v="Proportion of households that have interacted with a SHG "/>
    <x v="4"/>
    <x v="4"/>
    <s v="all question respondents"/>
    <x v="2"/>
    <x v="2"/>
    <x v="2"/>
    <s v="FA_use_all"/>
    <n v="3.4049052711557358E-2"/>
    <n v="8.5442680410653792E-3"/>
    <n v="1.7246573250253271E-2"/>
    <n v="5.0851532172861445E-2"/>
    <n v="552"/>
    <s v="1"/>
  </r>
  <r>
    <x v="4"/>
    <x v="4"/>
    <x v="0"/>
    <x v="0"/>
    <x v="0"/>
    <x v="14"/>
    <s v="Proportion of households that have interacted with a SHG "/>
    <x v="4"/>
    <x v="4"/>
    <s v="all question respondents"/>
    <x v="30"/>
    <x v="30"/>
    <x v="2"/>
    <s v="FA_use_all"/>
    <n v="4.2275093020123625E-2"/>
    <n v="6.5243524903821999E-3"/>
    <n v="2.9444819181443115E-2"/>
    <n v="5.5105366858804135E-2"/>
    <n v="1836"/>
    <s v="1"/>
  </r>
  <r>
    <x v="4"/>
    <x v="4"/>
    <x v="0"/>
    <x v="0"/>
    <x v="0"/>
    <x v="14"/>
    <s v="Proportion of households that have interacted with a SHG "/>
    <x v="4"/>
    <x v="4"/>
    <s v="all question respondents"/>
    <x v="6"/>
    <x v="6"/>
    <x v="2"/>
    <s v="FA_use_all"/>
    <n v="7.2475706153164537E-2"/>
    <n v="1.8016599827366097E-2"/>
    <n v="3.7045034106774996E-2"/>
    <n v="0.10790637819955408"/>
    <n v="258"/>
    <s v="1"/>
  </r>
  <r>
    <x v="4"/>
    <x v="4"/>
    <x v="0"/>
    <x v="0"/>
    <x v="0"/>
    <x v="14"/>
    <s v="Proportion of households that have interacted with a SHG "/>
    <x v="4"/>
    <x v="4"/>
    <s v="all question respondents"/>
    <x v="3"/>
    <x v="3"/>
    <x v="2"/>
    <s v="FA_use_all"/>
    <n v="4.0127929245280351E-2"/>
    <n v="8.2204765407448543E-3"/>
    <n v="2.3960183678081719E-2"/>
    <n v="5.6295674812478984E-2"/>
    <n v="559"/>
    <s v="1"/>
  </r>
  <r>
    <x v="4"/>
    <x v="4"/>
    <x v="0"/>
    <x v="0"/>
    <x v="0"/>
    <x v="14"/>
    <s v="Proportion of households that have interacted with a SHG "/>
    <x v="4"/>
    <x v="4"/>
    <s v="all question respondents"/>
    <x v="4"/>
    <x v="4"/>
    <x v="2"/>
    <s v="FA_use_all"/>
    <n v="4.8041427416488904E-2"/>
    <n v="7.7949263707393721E-3"/>
    <n v="3.2706546115531358E-2"/>
    <n v="6.3376308717446456E-2"/>
    <n v="1535"/>
    <s v="1"/>
  </r>
  <r>
    <x v="4"/>
    <x v="4"/>
    <x v="0"/>
    <x v="0"/>
    <x v="0"/>
    <x v="14"/>
    <s v="Proportion of households that have interacted with a SHG "/>
    <x v="4"/>
    <x v="4"/>
    <s v="all question respondents"/>
    <x v="7"/>
    <x v="7"/>
    <x v="2"/>
    <s v="FA_use_all"/>
    <n v="4.4082335560292313E-2"/>
    <n v="8.3209062906997484E-3"/>
    <n v="2.7718337080861726E-2"/>
    <n v="6.0446334039722896E-2"/>
    <n v="1192"/>
    <s v="1"/>
  </r>
  <r>
    <x v="4"/>
    <x v="4"/>
    <x v="0"/>
    <x v="0"/>
    <x v="0"/>
    <x v="14"/>
    <s v="Proportion of households that have interacted with a SHG "/>
    <x v="4"/>
    <x v="4"/>
    <s v="all question respondents"/>
    <x v="8"/>
    <x v="8"/>
    <x v="2"/>
    <s v="FA_use_all"/>
    <n v="4.7955863253552021E-2"/>
    <n v="8.0007624525705E-3"/>
    <n v="3.2220087221012522E-2"/>
    <n v="6.369163928609152E-2"/>
    <n v="902"/>
    <s v="1"/>
  </r>
  <r>
    <x v="4"/>
    <x v="4"/>
    <x v="0"/>
    <x v="0"/>
    <x v="0"/>
    <x v="14"/>
    <s v="Proportion of households that have interacted with a SHG "/>
    <x v="4"/>
    <x v="4"/>
    <s v="all question respondents"/>
    <x v="9"/>
    <x v="9"/>
    <x v="2"/>
    <s v="FA_use_all"/>
    <n v="1.0215437156964312E-2"/>
    <n v="5.1030787184447712E-3"/>
    <n v="8.0282339936635361E-5"/>
    <n v="2.0350591973991989E-2"/>
    <n v="348"/>
    <s v="1"/>
  </r>
  <r>
    <x v="4"/>
    <x v="4"/>
    <x v="0"/>
    <x v="0"/>
    <x v="0"/>
    <x v="14"/>
    <s v="Proportion of households that have interacted with a SHG "/>
    <x v="4"/>
    <x v="4"/>
    <s v="all question respondents"/>
    <x v="10"/>
    <x v="10"/>
    <x v="2"/>
    <s v="FA_use_all"/>
    <n v="5.2042219021183042E-2"/>
    <n v="7.9177070625832333E-3"/>
    <n v="3.643716582383115E-2"/>
    <n v="6.7647272218534935E-2"/>
    <n v="1746"/>
    <s v="1"/>
  </r>
  <r>
    <x v="4"/>
    <x v="4"/>
    <x v="0"/>
    <x v="0"/>
    <x v="0"/>
    <x v="14"/>
    <s v="Proportion of households that have interacted with a SHG "/>
    <x v="2"/>
    <x v="2"/>
    <s v="all question respondents"/>
    <x v="0"/>
    <x v="0"/>
    <x v="2"/>
    <s v="SACCO_use_all"/>
    <n v="5.7627232174049185E-2"/>
    <n v="6.5023136184952516E-3"/>
    <n v="4.4840879366391806E-2"/>
    <n v="7.0413584981706565E-2"/>
    <n v="3352"/>
    <s v="1"/>
  </r>
  <r>
    <x v="4"/>
    <x v="4"/>
    <x v="0"/>
    <x v="0"/>
    <x v="0"/>
    <x v="14"/>
    <s v="Proportion of households that have interacted with a SHG "/>
    <x v="2"/>
    <x v="2"/>
    <s v="all question respondents"/>
    <x v="13"/>
    <x v="13"/>
    <x v="2"/>
    <s v="SACCO_use_all"/>
    <n v="7.2939845353687624E-2"/>
    <n v="8.4075250207182317E-3"/>
    <n v="5.6407025274334395E-2"/>
    <n v="8.947266543304086E-2"/>
    <n v="2550"/>
    <s v="1"/>
  </r>
  <r>
    <x v="4"/>
    <x v="4"/>
    <x v="0"/>
    <x v="0"/>
    <x v="0"/>
    <x v="14"/>
    <s v="Proportion of households that have interacted with a SHG "/>
    <x v="2"/>
    <x v="2"/>
    <s v="all question respondents"/>
    <x v="12"/>
    <x v="12"/>
    <x v="2"/>
    <s v="SACCO_use_all"/>
    <n v="1.5642199729367621E-2"/>
    <n v="5.0101792140577186E-3"/>
    <n v="5.7893962965420813E-3"/>
    <n v="2.549500316219316E-2"/>
    <n v="682"/>
    <s v="1"/>
  </r>
  <r>
    <x v="4"/>
    <x v="4"/>
    <x v="0"/>
    <x v="0"/>
    <x v="0"/>
    <x v="14"/>
    <s v="Proportion of households that have interacted with a SHG "/>
    <x v="2"/>
    <x v="2"/>
    <s v="all question respondents"/>
    <x v="11"/>
    <x v="11"/>
    <x v="2"/>
    <s v="SACCO_use_all"/>
    <n v="0"/>
    <m/>
    <m/>
    <m/>
    <n v="112"/>
    <s v="1"/>
  </r>
  <r>
    <x v="4"/>
    <x v="4"/>
    <x v="0"/>
    <x v="0"/>
    <x v="0"/>
    <x v="14"/>
    <s v="Proportion of households that have interacted with a SHG "/>
    <x v="2"/>
    <x v="2"/>
    <s v="all question respondents"/>
    <x v="1"/>
    <x v="1"/>
    <x v="2"/>
    <s v="SACCO_use_all"/>
    <n v="5.7118093191750756E-2"/>
    <n v="8.7839551103522512E-3"/>
    <n v="3.9845049214277936E-2"/>
    <n v="7.4391137169223576E-2"/>
    <n v="2397"/>
    <s v="1"/>
  </r>
  <r>
    <x v="4"/>
    <x v="4"/>
    <x v="0"/>
    <x v="0"/>
    <x v="0"/>
    <x v="14"/>
    <s v="Proportion of households that have interacted with a SHG "/>
    <x v="2"/>
    <x v="2"/>
    <s v="all question respondents"/>
    <x v="2"/>
    <x v="2"/>
    <x v="2"/>
    <s v="SACCO_use_all"/>
    <n v="5.8885699905150274E-2"/>
    <n v="8.8404339014722163E-3"/>
    <n v="4.1501594266893246E-2"/>
    <n v="7.6269805543407301E-2"/>
    <n v="955"/>
    <s v="1"/>
  </r>
  <r>
    <x v="4"/>
    <x v="4"/>
    <x v="0"/>
    <x v="0"/>
    <x v="0"/>
    <x v="14"/>
    <s v="Proportion of households that have interacted with a SHG "/>
    <x v="2"/>
    <x v="2"/>
    <s v="all question respondents"/>
    <x v="30"/>
    <x v="30"/>
    <x v="2"/>
    <s v="SACCO_use_all"/>
    <n v="2.3102768514249913E-2"/>
    <n v="3.2672789934519446E-3"/>
    <n v="1.6677888943308503E-2"/>
    <n v="2.9527648085191323E-2"/>
    <n v="2626"/>
    <s v="1"/>
  </r>
  <r>
    <x v="4"/>
    <x v="4"/>
    <x v="0"/>
    <x v="0"/>
    <x v="0"/>
    <x v="14"/>
    <s v="Proportion of households that have interacted with a SHG "/>
    <x v="2"/>
    <x v="2"/>
    <s v="all question respondents"/>
    <x v="6"/>
    <x v="6"/>
    <x v="2"/>
    <s v="SACCO_use_all"/>
    <n v="0.19958864516423544"/>
    <n v="2.6258885882361315E-2"/>
    <n v="0.14795095055855598"/>
    <n v="0.25122633976991493"/>
    <n v="725"/>
    <s v="1"/>
  </r>
  <r>
    <x v="4"/>
    <x v="4"/>
    <x v="0"/>
    <x v="0"/>
    <x v="0"/>
    <x v="14"/>
    <s v="Proportion of households that have interacted with a SHG "/>
    <x v="2"/>
    <x v="2"/>
    <s v="all question respondents"/>
    <x v="3"/>
    <x v="3"/>
    <x v="2"/>
    <s v="SACCO_use_all"/>
    <n v="9.5485730132158619E-3"/>
    <n v="4.1198268345751798E-3"/>
    <n v="1.4466983608171537E-3"/>
    <n v="1.765044766561457E-2"/>
    <n v="663"/>
    <s v="1"/>
  </r>
  <r>
    <x v="4"/>
    <x v="4"/>
    <x v="0"/>
    <x v="0"/>
    <x v="0"/>
    <x v="14"/>
    <s v="Proportion of households that have interacted with a SHG "/>
    <x v="2"/>
    <x v="2"/>
    <s v="all question respondents"/>
    <x v="4"/>
    <x v="4"/>
    <x v="2"/>
    <s v="SACCO_use_all"/>
    <n v="7.1837894438353686E-2"/>
    <n v="8.3655406606520308E-3"/>
    <n v="5.5387633717362258E-2"/>
    <n v="8.8288155159345114E-2"/>
    <n v="2689"/>
    <s v="1"/>
  </r>
  <r>
    <x v="4"/>
    <x v="4"/>
    <x v="0"/>
    <x v="0"/>
    <x v="0"/>
    <x v="14"/>
    <s v="Proportion of households that have interacted with a SHG "/>
    <x v="2"/>
    <x v="2"/>
    <s v="all question respondents"/>
    <x v="7"/>
    <x v="7"/>
    <x v="2"/>
    <s v="SACCO_use_all"/>
    <n v="1.6483811641067138E-2"/>
    <n v="4.3140025847397756E-3"/>
    <n v="8.0004691174676013E-3"/>
    <n v="2.4967154164666674E-2"/>
    <n v="1595"/>
    <s v="1"/>
  </r>
  <r>
    <x v="4"/>
    <x v="4"/>
    <x v="0"/>
    <x v="0"/>
    <x v="0"/>
    <x v="14"/>
    <s v="Proportion of households that have interacted with a SHG "/>
    <x v="2"/>
    <x v="2"/>
    <s v="all question respondents"/>
    <x v="8"/>
    <x v="8"/>
    <x v="2"/>
    <s v="SACCO_use_all"/>
    <n v="9.1775971258335517E-2"/>
    <n v="1.1207903750401012E-2"/>
    <n v="6.9736398885316436E-2"/>
    <n v="0.1138155436313546"/>
    <n v="1757"/>
    <s v="1"/>
  </r>
  <r>
    <x v="4"/>
    <x v="4"/>
    <x v="0"/>
    <x v="0"/>
    <x v="0"/>
    <x v="14"/>
    <s v="Proportion of households that have interacted with a SHG "/>
    <x v="2"/>
    <x v="2"/>
    <s v="all question respondents"/>
    <x v="9"/>
    <x v="9"/>
    <x v="2"/>
    <s v="SACCO_use_all"/>
    <n v="9.8451521768331315E-2"/>
    <n v="1.6249814975014369E-2"/>
    <n v="6.6334419569948566E-2"/>
    <n v="0.13056862396671406"/>
    <n v="1368"/>
    <s v="1"/>
  </r>
  <r>
    <x v="4"/>
    <x v="4"/>
    <x v="0"/>
    <x v="0"/>
    <x v="0"/>
    <x v="14"/>
    <s v="Proportion of households that have interacted with a SHG "/>
    <x v="2"/>
    <x v="2"/>
    <s v="all question respondents"/>
    <x v="10"/>
    <x v="10"/>
    <x v="2"/>
    <s v="SACCO_use_all"/>
    <n v="3.6964221285813406E-2"/>
    <n v="5.1796568252919757E-3"/>
    <n v="2.6756884148997389E-2"/>
    <n v="4.717155842262942E-2"/>
    <n v="1984"/>
    <s v="1"/>
  </r>
  <r>
    <x v="4"/>
    <x v="4"/>
    <x v="0"/>
    <x v="0"/>
    <x v="0"/>
    <x v="14"/>
    <s v="Proportion of households that have interacted with a SHG "/>
    <x v="9"/>
    <x v="9"/>
    <s v="all question respondents"/>
    <x v="0"/>
    <x v="0"/>
    <x v="2"/>
    <s v="selfhelp_use_all"/>
    <n v="2.2915335893046097E-2"/>
    <n v="2.7156997561486105E-3"/>
    <n v="1.7575098980600622E-2"/>
    <n v="2.8255572805491572E-2"/>
    <n v="3352"/>
    <s v="1"/>
  </r>
  <r>
    <x v="4"/>
    <x v="4"/>
    <x v="0"/>
    <x v="0"/>
    <x v="0"/>
    <x v="14"/>
    <s v="Proportion of households that have interacted with a SHG "/>
    <x v="9"/>
    <x v="9"/>
    <s v="all question respondents"/>
    <x v="13"/>
    <x v="13"/>
    <x v="2"/>
    <s v="selfhelp_use_all"/>
    <n v="2.6416890972149953E-2"/>
    <n v="3.4124297545742731E-3"/>
    <n v="1.9706582406099633E-2"/>
    <n v="3.3127199538200272E-2"/>
    <n v="2550"/>
    <s v="1"/>
  </r>
  <r>
    <x v="4"/>
    <x v="4"/>
    <x v="0"/>
    <x v="0"/>
    <x v="0"/>
    <x v="14"/>
    <s v="Proportion of households that have interacted with a SHG "/>
    <x v="9"/>
    <x v="9"/>
    <s v="all question respondents"/>
    <x v="12"/>
    <x v="12"/>
    <x v="2"/>
    <s v="selfhelp_use_all"/>
    <n v="1.3755104169737145E-2"/>
    <n v="4.6017475836183314E-3"/>
    <n v="4.7055048536778291E-3"/>
    <n v="2.2804703485796461E-2"/>
    <n v="682"/>
    <s v="1"/>
  </r>
  <r>
    <x v="4"/>
    <x v="4"/>
    <x v="0"/>
    <x v="0"/>
    <x v="0"/>
    <x v="14"/>
    <s v="Proportion of households that have interacted with a SHG "/>
    <x v="9"/>
    <x v="9"/>
    <s v="all question respondents"/>
    <x v="11"/>
    <x v="11"/>
    <x v="2"/>
    <s v="selfhelp_use_all"/>
    <n v="7.7348760810248343E-3"/>
    <n v="7.6956152755548483E-3"/>
    <n v="-7.4216258405677225E-3"/>
    <n v="2.2891378002617389E-2"/>
    <n v="112"/>
    <s v="1"/>
  </r>
  <r>
    <x v="4"/>
    <x v="4"/>
    <x v="0"/>
    <x v="0"/>
    <x v="0"/>
    <x v="14"/>
    <s v="Proportion of households that have interacted with a SHG "/>
    <x v="9"/>
    <x v="9"/>
    <s v="all question respondents"/>
    <x v="1"/>
    <x v="1"/>
    <x v="2"/>
    <s v="selfhelp_use_all"/>
    <n v="2.2046890817306791E-2"/>
    <n v="3.2248923162490279E-3"/>
    <n v="1.5705361733724096E-2"/>
    <n v="2.8388419900889486E-2"/>
    <n v="2397"/>
    <s v="1"/>
  </r>
  <r>
    <x v="4"/>
    <x v="4"/>
    <x v="0"/>
    <x v="0"/>
    <x v="0"/>
    <x v="14"/>
    <s v="Proportion of households that have interacted with a SHG "/>
    <x v="9"/>
    <x v="9"/>
    <s v="all question respondents"/>
    <x v="2"/>
    <x v="2"/>
    <x v="2"/>
    <s v="selfhelp_use_all"/>
    <n v="2.5061920896452792E-2"/>
    <n v="5.6901765451544736E-3"/>
    <n v="1.3872579822953599E-2"/>
    <n v="3.6251261969951987E-2"/>
    <n v="955"/>
    <s v="1"/>
  </r>
  <r>
    <x v="4"/>
    <x v="4"/>
    <x v="0"/>
    <x v="0"/>
    <x v="0"/>
    <x v="14"/>
    <s v="Proportion of households that have interacted with a SHG "/>
    <x v="9"/>
    <x v="9"/>
    <s v="all question respondents"/>
    <x v="30"/>
    <x v="30"/>
    <x v="2"/>
    <s v="selfhelp_use_all"/>
    <n v="2.1507783321435717E-2"/>
    <n v="2.9367734755099072E-3"/>
    <n v="1.5732820134912319E-2"/>
    <n v="2.7282746507959116E-2"/>
    <n v="2626"/>
    <s v="1"/>
  </r>
  <r>
    <x v="4"/>
    <x v="4"/>
    <x v="0"/>
    <x v="0"/>
    <x v="0"/>
    <x v="14"/>
    <s v="Proportion of households that have interacted with a SHG "/>
    <x v="9"/>
    <x v="9"/>
    <s v="all question respondents"/>
    <x v="6"/>
    <x v="6"/>
    <x v="2"/>
    <s v="selfhelp_use_all"/>
    <n v="2.870975837650433E-2"/>
    <n v="7.7857392525480899E-3"/>
    <n v="1.3399222064962373E-2"/>
    <n v="4.4020294688046288E-2"/>
    <n v="725"/>
    <s v="1"/>
  </r>
  <r>
    <x v="4"/>
    <x v="4"/>
    <x v="0"/>
    <x v="0"/>
    <x v="0"/>
    <x v="14"/>
    <s v="Proportion of households that have interacted with a SHG "/>
    <x v="9"/>
    <x v="9"/>
    <s v="all question respondents"/>
    <x v="3"/>
    <x v="3"/>
    <x v="2"/>
    <s v="selfhelp_use_all"/>
    <n v="7.9618770875572523E-3"/>
    <n v="3.5581203302844245E-3"/>
    <n v="9.6463034112003951E-4"/>
    <n v="1.4959123833994465E-2"/>
    <n v="663"/>
    <s v="1"/>
  </r>
  <r>
    <x v="4"/>
    <x v="4"/>
    <x v="0"/>
    <x v="0"/>
    <x v="0"/>
    <x v="14"/>
    <s v="Proportion of households that have interacted with a SHG "/>
    <x v="9"/>
    <x v="9"/>
    <s v="all question respondents"/>
    <x v="4"/>
    <x v="4"/>
    <x v="2"/>
    <s v="selfhelp_use_all"/>
    <n v="2.7335146188860283E-2"/>
    <n v="3.4027084759273001E-3"/>
    <n v="2.0643953849097202E-2"/>
    <n v="3.4026338528623364E-2"/>
    <n v="2689"/>
    <s v="1"/>
  </r>
  <r>
    <x v="4"/>
    <x v="4"/>
    <x v="0"/>
    <x v="0"/>
    <x v="0"/>
    <x v="14"/>
    <s v="Proportion of households that have interacted with a SHG "/>
    <x v="9"/>
    <x v="9"/>
    <s v="all question respondents"/>
    <x v="7"/>
    <x v="7"/>
    <x v="2"/>
    <s v="selfhelp_use_all"/>
    <n v="1.5588120815163004E-2"/>
    <n v="3.3186235392300423E-3"/>
    <n v="9.0621580608159693E-3"/>
    <n v="2.2114083569510036E-2"/>
    <n v="1595"/>
    <s v="1"/>
  </r>
  <r>
    <x v="4"/>
    <x v="4"/>
    <x v="0"/>
    <x v="0"/>
    <x v="0"/>
    <x v="14"/>
    <s v="Proportion of households that have interacted with a SHG "/>
    <x v="9"/>
    <x v="9"/>
    <s v="all question respondents"/>
    <x v="8"/>
    <x v="8"/>
    <x v="2"/>
    <s v="selfhelp_use_all"/>
    <n v="2.8996870988274678E-2"/>
    <n v="4.1572217090560656E-3"/>
    <n v="2.082198023547454E-2"/>
    <n v="3.7171761741074817E-2"/>
    <n v="1757"/>
    <s v="1"/>
  </r>
  <r>
    <x v="4"/>
    <x v="4"/>
    <x v="0"/>
    <x v="0"/>
    <x v="0"/>
    <x v="14"/>
    <s v="Proportion of households that have interacted with a SHG "/>
    <x v="9"/>
    <x v="9"/>
    <s v="all question respondents"/>
    <x v="9"/>
    <x v="9"/>
    <x v="2"/>
    <s v="selfhelp_use_all"/>
    <n v="1.9767659747522634E-2"/>
    <n v="4.0124907024502894E-3"/>
    <n v="1.1837134128689085E-2"/>
    <n v="2.7698185366356182E-2"/>
    <n v="1368"/>
    <s v="1"/>
  </r>
  <r>
    <x v="4"/>
    <x v="4"/>
    <x v="0"/>
    <x v="0"/>
    <x v="0"/>
    <x v="14"/>
    <s v="Proportion of households that have interacted with a SHG "/>
    <x v="9"/>
    <x v="9"/>
    <s v="all question respondents"/>
    <x v="10"/>
    <x v="10"/>
    <x v="2"/>
    <s v="selfhelp_use_all"/>
    <n v="2.4508516499836153E-2"/>
    <n v="3.5478397992848923E-3"/>
    <n v="1.7516934207765442E-2"/>
    <n v="3.1500098791906864E-2"/>
    <n v="1984"/>
    <s v="1"/>
  </r>
  <r>
    <x v="4"/>
    <x v="4"/>
    <x v="0"/>
    <x v="0"/>
    <x v="0"/>
    <x v="14"/>
    <s v="Proportion of households that have interacted with a SHG "/>
    <x v="3"/>
    <x v="3"/>
    <s v="all question respondents"/>
    <x v="0"/>
    <x v="0"/>
    <x v="2"/>
    <s v="SHG_use_all"/>
    <n v="0.1063961723337221"/>
    <n v="8.1361700186192328E-3"/>
    <n v="9.0396953214970238E-2"/>
    <n v="0.12239539145247397"/>
    <n v="3352"/>
    <s v="1"/>
  </r>
  <r>
    <x v="4"/>
    <x v="4"/>
    <x v="0"/>
    <x v="0"/>
    <x v="0"/>
    <x v="14"/>
    <s v="Proportion of households that have interacted with a SHG "/>
    <x v="3"/>
    <x v="3"/>
    <s v="all question respondents"/>
    <x v="13"/>
    <x v="13"/>
    <x v="2"/>
    <s v="SHG_use_all"/>
    <n v="0.12031282746911028"/>
    <n v="9.8976623303967896E-3"/>
    <n v="0.10084975479178827"/>
    <n v="0.13977590014643226"/>
    <n v="2550"/>
    <s v="1"/>
  </r>
  <r>
    <x v="4"/>
    <x v="4"/>
    <x v="0"/>
    <x v="0"/>
    <x v="0"/>
    <x v="14"/>
    <s v="Proportion of households that have interacted with a SHG "/>
    <x v="3"/>
    <x v="3"/>
    <s v="all question respondents"/>
    <x v="12"/>
    <x v="12"/>
    <x v="2"/>
    <s v="SHG_use_all"/>
    <n v="7.1436858661593494E-2"/>
    <n v="1.1872655783445436E-2"/>
    <n v="4.8088603307440893E-2"/>
    <n v="9.4785114015746103E-2"/>
    <n v="682"/>
    <s v="1"/>
  </r>
  <r>
    <x v="4"/>
    <x v="4"/>
    <x v="0"/>
    <x v="0"/>
    <x v="0"/>
    <x v="14"/>
    <s v="Proportion of households that have interacted with a SHG "/>
    <x v="3"/>
    <x v="3"/>
    <s v="all question respondents"/>
    <x v="11"/>
    <x v="11"/>
    <x v="2"/>
    <s v="SHG_use_all"/>
    <n v="3.8317774001580936E-2"/>
    <n v="1.9111523229067368E-2"/>
    <n v="6.7765970610170895E-4"/>
    <n v="7.5957888297060155E-2"/>
    <n v="112"/>
    <s v="1"/>
  </r>
  <r>
    <x v="4"/>
    <x v="4"/>
    <x v="0"/>
    <x v="0"/>
    <x v="0"/>
    <x v="14"/>
    <s v="Proportion of households that have interacted with a SHG "/>
    <x v="3"/>
    <x v="3"/>
    <s v="all question respondents"/>
    <x v="1"/>
    <x v="1"/>
    <x v="2"/>
    <s v="SHG_use_all"/>
    <n v="0.11031437773266192"/>
    <n v="1.0339303453688371E-2"/>
    <n v="8.9982848141678617E-2"/>
    <n v="0.13064590732364523"/>
    <n v="2397"/>
    <s v="1"/>
  </r>
  <r>
    <x v="4"/>
    <x v="4"/>
    <x v="0"/>
    <x v="0"/>
    <x v="0"/>
    <x v="14"/>
    <s v="Proportion of households that have interacted with a SHG "/>
    <x v="3"/>
    <x v="3"/>
    <s v="all question respondents"/>
    <x v="2"/>
    <x v="2"/>
    <x v="2"/>
    <s v="SHG_use_all"/>
    <n v="9.6711321576210124E-2"/>
    <n v="1.1060089920577786E-2"/>
    <n v="7.4962414939859737E-2"/>
    <n v="0.11846022821256051"/>
    <n v="955"/>
    <s v="1"/>
  </r>
  <r>
    <x v="4"/>
    <x v="4"/>
    <x v="0"/>
    <x v="0"/>
    <x v="0"/>
    <x v="14"/>
    <s v="Proportion of households that have interacted with a SHG "/>
    <x v="3"/>
    <x v="3"/>
    <s v="all question respondents"/>
    <x v="30"/>
    <x v="30"/>
    <x v="2"/>
    <s v="SHG_use_all"/>
    <n v="7.280169365308238E-2"/>
    <n v="6.3326759261114361E-3"/>
    <n v="6.0348921707800915E-2"/>
    <n v="8.5254465598363846E-2"/>
    <n v="2626"/>
    <s v="1"/>
  </r>
  <r>
    <x v="4"/>
    <x v="4"/>
    <x v="0"/>
    <x v="0"/>
    <x v="0"/>
    <x v="14"/>
    <s v="Proportion of households that have interacted with a SHG "/>
    <x v="3"/>
    <x v="3"/>
    <s v="all question respondents"/>
    <x v="6"/>
    <x v="6"/>
    <x v="2"/>
    <s v="SHG_use_all"/>
    <n v="0.24454995681938455"/>
    <n v="2.6695945550634616E-2"/>
    <n v="0.19205279110834808"/>
    <n v="0.29704712253042098"/>
    <n v="725"/>
    <s v="1"/>
  </r>
  <r>
    <x v="4"/>
    <x v="4"/>
    <x v="0"/>
    <x v="0"/>
    <x v="0"/>
    <x v="14"/>
    <s v="Proportion of households that have interacted with a SHG "/>
    <x v="3"/>
    <x v="3"/>
    <s v="all question respondents"/>
    <x v="3"/>
    <x v="3"/>
    <x v="2"/>
    <s v="SHG_use_all"/>
    <n v="5.1614579802698651E-2"/>
    <n v="8.7669700319696047E-3"/>
    <n v="3.4373832768320484E-2"/>
    <n v="6.8855326837076819E-2"/>
    <n v="663"/>
    <s v="1"/>
  </r>
  <r>
    <x v="4"/>
    <x v="4"/>
    <x v="0"/>
    <x v="0"/>
    <x v="0"/>
    <x v="14"/>
    <s v="Proportion of households that have interacted with a SHG "/>
    <x v="3"/>
    <x v="3"/>
    <s v="all question respondents"/>
    <x v="4"/>
    <x v="4"/>
    <x v="2"/>
    <s v="SHG_use_all"/>
    <n v="0.12258802799997374"/>
    <n v="9.9148930645233477E-3"/>
    <n v="0.10309107226831084"/>
    <n v="0.14208498373163667"/>
    <n v="2689"/>
    <s v="1"/>
  </r>
  <r>
    <x v="4"/>
    <x v="4"/>
    <x v="0"/>
    <x v="0"/>
    <x v="0"/>
    <x v="14"/>
    <s v="Proportion of households that have interacted with a SHG "/>
    <x v="3"/>
    <x v="3"/>
    <s v="all question respondents"/>
    <x v="7"/>
    <x v="7"/>
    <x v="2"/>
    <s v="SHG_use_all"/>
    <n v="6.7738041052996439E-2"/>
    <n v="8.59776630444045E-3"/>
    <n v="5.0830819727622434E-2"/>
    <n v="8.4645262378370445E-2"/>
    <n v="1595"/>
    <s v="1"/>
  </r>
  <r>
    <x v="4"/>
    <x v="4"/>
    <x v="0"/>
    <x v="0"/>
    <x v="0"/>
    <x v="14"/>
    <s v="Proportion of households that have interacted with a SHG "/>
    <x v="3"/>
    <x v="3"/>
    <s v="all question respondents"/>
    <x v="8"/>
    <x v="8"/>
    <x v="2"/>
    <s v="SHG_use_all"/>
    <n v="0.13848213945775664"/>
    <n v="1.2219632572752753E-2"/>
    <n v="0.11445307189467646"/>
    <n v="0.16251120702083682"/>
    <n v="1757"/>
    <s v="1"/>
  </r>
  <r>
    <x v="4"/>
    <x v="4"/>
    <x v="0"/>
    <x v="0"/>
    <x v="0"/>
    <x v="14"/>
    <s v="Proportion of households that have interacted with a SHG "/>
    <x v="3"/>
    <x v="3"/>
    <s v="all question respondents"/>
    <x v="9"/>
    <x v="9"/>
    <x v="2"/>
    <s v="SHG_use_all"/>
    <n v="0.11459747077573446"/>
    <n v="1.652701017384825E-2"/>
    <n v="8.1932503475900559E-2"/>
    <n v="0.14726243807556835"/>
    <n v="1368"/>
    <s v="1"/>
  </r>
  <r>
    <x v="4"/>
    <x v="4"/>
    <x v="0"/>
    <x v="0"/>
    <x v="0"/>
    <x v="14"/>
    <s v="Proportion of households that have interacted with a SHG "/>
    <x v="3"/>
    <x v="3"/>
    <s v="all question respondents"/>
    <x v="10"/>
    <x v="10"/>
    <x v="2"/>
    <s v="SHG_use_all"/>
    <n v="0.10224512596673994"/>
    <n v="8.9490239468144467E-3"/>
    <n v="8.4609651735215771E-2"/>
    <n v="0.11988060019826412"/>
    <n v="1984"/>
    <s v="1"/>
  </r>
  <r>
    <x v="4"/>
    <x v="4"/>
    <x v="0"/>
    <x v="0"/>
    <x v="0"/>
    <x v="15"/>
    <s v="Proportion of households that received agricultural advice from a SHG "/>
    <x v="15"/>
    <x v="4"/>
    <s v="households with community-level data"/>
    <x v="0"/>
    <x v="0"/>
    <x v="9"/>
    <s v="FA_advice_all"/>
    <n v="4.5796044772996085E-2"/>
    <n v="6.7884148114956888E-3"/>
    <n v="3.2438848006301521E-2"/>
    <n v="5.9153241539690649E-2"/>
    <n v="2094"/>
    <s v="1"/>
  </r>
  <r>
    <x v="4"/>
    <x v="4"/>
    <x v="0"/>
    <x v="0"/>
    <x v="0"/>
    <x v="15"/>
    <s v="Proportion of households that received agricultural advice from a SHG "/>
    <x v="15"/>
    <x v="4"/>
    <s v="households with community-level data"/>
    <x v="13"/>
    <x v="13"/>
    <x v="9"/>
    <s v="FA_advice_all"/>
    <n v="4.5619135268705591E-2"/>
    <n v="8.1402171867833995E-3"/>
    <n v="2.9605514205005568E-2"/>
    <n v="6.1632756332405614E-2"/>
    <n v="1390"/>
    <s v="1"/>
  </r>
  <r>
    <x v="4"/>
    <x v="4"/>
    <x v="0"/>
    <x v="0"/>
    <x v="0"/>
    <x v="15"/>
    <s v="Proportion of households that received agricultural advice from a SHG "/>
    <x v="15"/>
    <x v="4"/>
    <s v="households with community-level data"/>
    <x v="12"/>
    <x v="12"/>
    <x v="9"/>
    <s v="FA_advice_all"/>
    <n v="4.8417055974179217E-2"/>
    <n v="1.091783677619536E-2"/>
    <n v="2.6945078530857952E-2"/>
    <n v="6.9889033417500482E-2"/>
    <n v="603"/>
    <s v="1"/>
  </r>
  <r>
    <x v="4"/>
    <x v="4"/>
    <x v="0"/>
    <x v="0"/>
    <x v="0"/>
    <x v="15"/>
    <s v="Proportion of households that received agricultural advice from a SHG "/>
    <x v="15"/>
    <x v="4"/>
    <s v="households with community-level data"/>
    <x v="11"/>
    <x v="11"/>
    <x v="9"/>
    <s v="FA_advice_all"/>
    <n v="3.4184941836751623E-2"/>
    <n v="1.955305401636195E-2"/>
    <n v="-4.3542737300048678E-3"/>
    <n v="7.2724157403508113E-2"/>
    <n v="97"/>
    <s v="1"/>
  </r>
  <r>
    <x v="4"/>
    <x v="4"/>
    <x v="0"/>
    <x v="0"/>
    <x v="0"/>
    <x v="15"/>
    <s v="Proportion of households that received agricultural advice from a SHG "/>
    <x v="15"/>
    <x v="4"/>
    <s v="households with community-level data"/>
    <x v="1"/>
    <x v="1"/>
    <x v="9"/>
    <s v="FA_advice_all"/>
    <n v="5.0008439121189588E-2"/>
    <n v="7.6611547037613728E-3"/>
    <n v="3.4942620265655082E-2"/>
    <n v="6.5074257976724087E-2"/>
    <n v="1542"/>
    <s v="1"/>
  </r>
  <r>
    <x v="4"/>
    <x v="4"/>
    <x v="0"/>
    <x v="0"/>
    <x v="0"/>
    <x v="15"/>
    <s v="Proportion of households that received agricultural advice from a SHG "/>
    <x v="15"/>
    <x v="4"/>
    <s v="households with community-level data"/>
    <x v="2"/>
    <x v="2"/>
    <x v="9"/>
    <s v="FA_advice_all"/>
    <n v="3.4049052711557358E-2"/>
    <n v="8.5442680410653792E-3"/>
    <n v="1.7246573250253271E-2"/>
    <n v="5.0851532172861445E-2"/>
    <n v="552"/>
    <s v="1"/>
  </r>
  <r>
    <x v="4"/>
    <x v="4"/>
    <x v="0"/>
    <x v="0"/>
    <x v="0"/>
    <x v="15"/>
    <s v="Proportion of households that received agricultural advice from a SHG "/>
    <x v="15"/>
    <x v="4"/>
    <s v="households with community-level data"/>
    <x v="30"/>
    <x v="30"/>
    <x v="9"/>
    <s v="FA_advice_all"/>
    <n v="4.2275093020123625E-2"/>
    <n v="6.5243524903821999E-3"/>
    <n v="2.9444819181443115E-2"/>
    <n v="5.5105366858804135E-2"/>
    <n v="1836"/>
    <s v="1"/>
  </r>
  <r>
    <x v="4"/>
    <x v="4"/>
    <x v="0"/>
    <x v="0"/>
    <x v="0"/>
    <x v="15"/>
    <s v="Proportion of households that received agricultural advice from a SHG "/>
    <x v="15"/>
    <x v="4"/>
    <s v="households with community-level data"/>
    <x v="6"/>
    <x v="6"/>
    <x v="9"/>
    <s v="FA_advice_all"/>
    <n v="7.2475706153164537E-2"/>
    <n v="1.8016599827366097E-2"/>
    <n v="3.7045034106774996E-2"/>
    <n v="0.10790637819955408"/>
    <n v="258"/>
    <s v="1"/>
  </r>
  <r>
    <x v="4"/>
    <x v="4"/>
    <x v="0"/>
    <x v="0"/>
    <x v="0"/>
    <x v="15"/>
    <s v="Proportion of households that received agricultural advice from a SHG "/>
    <x v="15"/>
    <x v="4"/>
    <s v="households with community-level data"/>
    <x v="3"/>
    <x v="3"/>
    <x v="9"/>
    <s v="FA_advice_all"/>
    <n v="4.0127929245280351E-2"/>
    <n v="8.2204765407448543E-3"/>
    <n v="2.3960183678081719E-2"/>
    <n v="5.6295674812478984E-2"/>
    <n v="559"/>
    <s v="1"/>
  </r>
  <r>
    <x v="4"/>
    <x v="4"/>
    <x v="0"/>
    <x v="0"/>
    <x v="0"/>
    <x v="15"/>
    <s v="Proportion of households that received agricultural advice from a SHG "/>
    <x v="15"/>
    <x v="4"/>
    <s v="households with community-level data"/>
    <x v="4"/>
    <x v="4"/>
    <x v="9"/>
    <s v="FA_advice_all"/>
    <n v="4.8041427416488904E-2"/>
    <n v="7.7949263707393721E-3"/>
    <n v="3.2706546115531358E-2"/>
    <n v="6.3376308717446456E-2"/>
    <n v="1535"/>
    <s v="1"/>
  </r>
  <r>
    <x v="4"/>
    <x v="4"/>
    <x v="0"/>
    <x v="0"/>
    <x v="0"/>
    <x v="15"/>
    <s v="Proportion of households that received agricultural advice from a SHG "/>
    <x v="15"/>
    <x v="4"/>
    <s v="households with community-level data"/>
    <x v="7"/>
    <x v="7"/>
    <x v="9"/>
    <s v="FA_advice_all"/>
    <n v="4.4082335560292313E-2"/>
    <n v="8.3209062906997467E-3"/>
    <n v="2.771833708086173E-2"/>
    <n v="6.0446334039722896E-2"/>
    <n v="1192"/>
    <s v="1"/>
  </r>
  <r>
    <x v="4"/>
    <x v="4"/>
    <x v="0"/>
    <x v="0"/>
    <x v="0"/>
    <x v="15"/>
    <s v="Proportion of households that received agricultural advice from a SHG "/>
    <x v="15"/>
    <x v="4"/>
    <s v="households with community-level data"/>
    <x v="8"/>
    <x v="8"/>
    <x v="9"/>
    <s v="FA_advice_all"/>
    <n v="4.7955863253552021E-2"/>
    <n v="8.0007624525705E-3"/>
    <n v="3.2220087221012522E-2"/>
    <n v="6.369163928609152E-2"/>
    <n v="902"/>
    <s v="1"/>
  </r>
  <r>
    <x v="4"/>
    <x v="4"/>
    <x v="0"/>
    <x v="0"/>
    <x v="0"/>
    <x v="15"/>
    <s v="Proportion of households that received agricultural advice from a SHG "/>
    <x v="15"/>
    <x v="4"/>
    <s v="households with community-level data"/>
    <x v="9"/>
    <x v="9"/>
    <x v="9"/>
    <s v="FA_advice_all"/>
    <n v="1.0215437156964312E-2"/>
    <n v="5.1030787184447712E-3"/>
    <n v="8.0282339936635361E-5"/>
    <n v="2.0350591973991989E-2"/>
    <n v="348"/>
    <s v="1"/>
  </r>
  <r>
    <x v="4"/>
    <x v="4"/>
    <x v="0"/>
    <x v="0"/>
    <x v="0"/>
    <x v="15"/>
    <s v="Proportion of households that received agricultural advice from a SHG "/>
    <x v="15"/>
    <x v="4"/>
    <s v="households with community-level data"/>
    <x v="10"/>
    <x v="10"/>
    <x v="9"/>
    <s v="FA_advice_all"/>
    <n v="5.2042219021183042E-2"/>
    <n v="7.9177070625832333E-3"/>
    <n v="3.643716582383115E-2"/>
    <n v="6.7647272218534935E-2"/>
    <n v="1746"/>
    <s v="1"/>
  </r>
  <r>
    <x v="4"/>
    <x v="4"/>
    <x v="1"/>
    <x v="1"/>
    <x v="0"/>
    <x v="9"/>
    <s v="Proportion of individuals who accessed financial services from a SHG "/>
    <x v="7"/>
    <x v="7"/>
    <s v="all question respondents"/>
    <x v="16"/>
    <x v="16"/>
    <x v="5"/>
    <s v="ASCA_fin_serv"/>
    <n v="3.0467596433990021E-2"/>
    <n v="4.1037572089726321E-3"/>
    <n v="2.2421163771682177E-2"/>
    <n v="3.8514029096297864E-2"/>
    <n v="1818"/>
    <s v="1"/>
  </r>
  <r>
    <x v="4"/>
    <x v="4"/>
    <x v="1"/>
    <x v="1"/>
    <x v="0"/>
    <x v="9"/>
    <s v="Proportion of individuals who accessed financial services from a SHG "/>
    <x v="7"/>
    <x v="7"/>
    <s v="all question respondents"/>
    <x v="15"/>
    <x v="15"/>
    <x v="5"/>
    <s v="ASCA_fin_serv"/>
    <n v="2.3947814256454522E-2"/>
    <n v="4.3245602807054275E-3"/>
    <n v="1.5468442470836931E-2"/>
    <n v="3.2427186042072113E-2"/>
    <n v="1211"/>
    <s v="1"/>
  </r>
  <r>
    <x v="4"/>
    <x v="4"/>
    <x v="1"/>
    <x v="1"/>
    <x v="0"/>
    <x v="9"/>
    <s v="Proportion of individuals who accessed financial services from a SHG "/>
    <x v="7"/>
    <x v="7"/>
    <s v="all question respondents"/>
    <x v="14"/>
    <x v="14"/>
    <x v="5"/>
    <s v="ASCA_fin_serv"/>
    <n v="2.7361936085570897E-2"/>
    <n v="2.9777890480555767E-3"/>
    <n v="2.1523242947158974E-2"/>
    <n v="3.3200629223982821E-2"/>
    <n v="3029"/>
    <s v="1"/>
  </r>
  <r>
    <x v="4"/>
    <x v="4"/>
    <x v="1"/>
    <x v="1"/>
    <x v="0"/>
    <x v="9"/>
    <s v="Proportion of individuals who accessed financial services from a SHG "/>
    <x v="7"/>
    <x v="7"/>
    <s v="all question respondents"/>
    <x v="29"/>
    <x v="29"/>
    <x v="5"/>
    <s v="ASCA_fin_serv"/>
    <n v="1.6116393652574026E-2"/>
    <n v="7.5446613079881977E-3"/>
    <n v="1.3232160635313021E-3"/>
    <n v="3.0909571241616751E-2"/>
    <n v="285"/>
    <s v="1"/>
  </r>
  <r>
    <x v="4"/>
    <x v="4"/>
    <x v="1"/>
    <x v="1"/>
    <x v="0"/>
    <x v="9"/>
    <s v="Proportion of individuals who accessed financial services from a SHG "/>
    <x v="7"/>
    <x v="7"/>
    <s v="all question respondents"/>
    <x v="28"/>
    <x v="28"/>
    <x v="5"/>
    <s v="ASCA_fin_serv"/>
    <n v="2.8556764800388289E-2"/>
    <n v="3.1943534535030338E-3"/>
    <n v="2.2293443493995164E-2"/>
    <n v="3.4820086106781417E-2"/>
    <n v="2744"/>
    <s v="1"/>
  </r>
  <r>
    <x v="4"/>
    <x v="4"/>
    <x v="1"/>
    <x v="1"/>
    <x v="0"/>
    <x v="9"/>
    <s v="Proportion of individuals who accessed financial services from a SHG "/>
    <x v="7"/>
    <x v="7"/>
    <s v="all question respondents"/>
    <x v="25"/>
    <x v="25"/>
    <x v="5"/>
    <s v="ASCA_fin_serv"/>
    <n v="3.0508436661749089E-2"/>
    <n v="3.351359953724535E-3"/>
    <n v="2.3937265215290486E-2"/>
    <n v="3.7079608108207693E-2"/>
    <n v="2682"/>
    <s v="1"/>
  </r>
  <r>
    <x v="4"/>
    <x v="4"/>
    <x v="1"/>
    <x v="1"/>
    <x v="0"/>
    <x v="9"/>
    <s v="Proportion of individuals who accessed financial services from a SHG "/>
    <x v="7"/>
    <x v="7"/>
    <s v="all question respondents"/>
    <x v="18"/>
    <x v="18"/>
    <x v="5"/>
    <s v="ASCA_fin_serv"/>
    <n v="3.0612520822067585E-2"/>
    <n v="3.8644944542810668E-3"/>
    <n v="2.3035222064663907E-2"/>
    <n v="3.8189819579471262E-2"/>
    <n v="2027"/>
    <s v="1"/>
  </r>
  <r>
    <x v="4"/>
    <x v="4"/>
    <x v="1"/>
    <x v="1"/>
    <x v="0"/>
    <x v="9"/>
    <s v="Proportion of individuals who accessed financial services from a SHG "/>
    <x v="7"/>
    <x v="7"/>
    <s v="all question respondents"/>
    <x v="24"/>
    <x v="24"/>
    <x v="5"/>
    <s v="ASCA_fin_serv"/>
    <n v="3.8032601089588998E-3"/>
    <n v="2.6881739578837036E-3"/>
    <n v="-1.4675708966833336E-3"/>
    <n v="9.0740911146011335E-3"/>
    <n v="347"/>
    <s v="1"/>
  </r>
  <r>
    <x v="4"/>
    <x v="4"/>
    <x v="1"/>
    <x v="1"/>
    <x v="0"/>
    <x v="9"/>
    <s v="Proportion of individuals who accessed financial services from a SHG "/>
    <x v="7"/>
    <x v="7"/>
    <s v="all question respondents"/>
    <x v="17"/>
    <x v="17"/>
    <x v="5"/>
    <s v="ASCA_fin_serv"/>
    <n v="2.094606344371024E-2"/>
    <n v="4.4875336703075162E-3"/>
    <n v="1.2147141953174904E-2"/>
    <n v="2.9744984934245575E-2"/>
    <n v="1002"/>
    <s v="1"/>
  </r>
  <r>
    <x v="4"/>
    <x v="4"/>
    <x v="1"/>
    <x v="1"/>
    <x v="0"/>
    <x v="9"/>
    <s v="Proportion of individuals who accessed financial services from a SHG "/>
    <x v="7"/>
    <x v="7"/>
    <s v="all question respondents"/>
    <x v="23"/>
    <x v="23"/>
    <x v="5"/>
    <s v="ASCA_fin_serv"/>
    <n v="3.3494867920474659E-2"/>
    <n v="4.263869446725496E-3"/>
    <n v="2.5134495550263779E-2"/>
    <n v="4.185524029068554E-2"/>
    <n v="1835"/>
    <s v="1"/>
  </r>
  <r>
    <x v="4"/>
    <x v="4"/>
    <x v="1"/>
    <x v="1"/>
    <x v="0"/>
    <x v="9"/>
    <s v="Proportion of individuals who accessed financial services from a SHG "/>
    <x v="7"/>
    <x v="7"/>
    <s v="all question respondents"/>
    <x v="22"/>
    <x v="22"/>
    <x v="5"/>
    <s v="ASCA_fin_serv"/>
    <n v="1.7695211459727789E-2"/>
    <n v="3.6794103131218645E-3"/>
    <n v="1.048081601332955E-2"/>
    <n v="2.4909606906126029E-2"/>
    <n v="1194"/>
    <s v="1"/>
  </r>
  <r>
    <x v="4"/>
    <x v="4"/>
    <x v="1"/>
    <x v="1"/>
    <x v="0"/>
    <x v="9"/>
    <s v="Proportion of individuals who accessed financial services from a SHG "/>
    <x v="7"/>
    <x v="7"/>
    <s v="all question respondents"/>
    <x v="27"/>
    <x v="27"/>
    <x v="5"/>
    <s v="ASCA_fin_serv"/>
    <n v="2.9944621094440887E-2"/>
    <n v="3.3295687042328628E-3"/>
    <n v="2.3416176791118071E-2"/>
    <n v="3.6473065397763703E-2"/>
    <n v="2691"/>
    <s v="1"/>
  </r>
  <r>
    <x v="4"/>
    <x v="4"/>
    <x v="1"/>
    <x v="1"/>
    <x v="0"/>
    <x v="9"/>
    <s v="Proportion of individuals who accessed financial services from a SHG "/>
    <x v="7"/>
    <x v="7"/>
    <s v="all question respondents"/>
    <x v="26"/>
    <x v="26"/>
    <x v="5"/>
    <s v="ASCA_fin_serv"/>
    <n v="8.8476195912698136E-3"/>
    <n v="4.5488258439234271E-3"/>
    <n v="-7.148039000288639E-5"/>
    <n v="1.7766719572542514E-2"/>
    <n v="338"/>
    <s v="1"/>
  </r>
  <r>
    <x v="4"/>
    <x v="4"/>
    <x v="1"/>
    <x v="1"/>
    <x v="0"/>
    <x v="9"/>
    <s v="Proportion of individuals who accessed financial services from a SHG "/>
    <x v="7"/>
    <x v="7"/>
    <s v="all question respondents"/>
    <x v="19"/>
    <x v="19"/>
    <x v="5"/>
    <s v="ASCA_fin_serv"/>
    <n v="2.7797523085750609E-2"/>
    <n v="3.9939234470105439E-3"/>
    <n v="1.9966446723699412E-2"/>
    <n v="3.5628599447801806E-2"/>
    <n v="1691"/>
    <s v="1"/>
  </r>
  <r>
    <x v="4"/>
    <x v="4"/>
    <x v="1"/>
    <x v="1"/>
    <x v="0"/>
    <x v="9"/>
    <s v="Proportion of individuals who accessed financial services from a SHG "/>
    <x v="7"/>
    <x v="7"/>
    <s v="all question respondents"/>
    <x v="20"/>
    <x v="20"/>
    <x v="5"/>
    <s v="ASCA_fin_serv"/>
    <n v="3.4586079187458742E-2"/>
    <n v="6.3317217280486841E-3"/>
    <n v="2.2171170135378178E-2"/>
    <n v="4.7000988239539306E-2"/>
    <n v="854"/>
    <s v="1"/>
  </r>
  <r>
    <x v="4"/>
    <x v="4"/>
    <x v="1"/>
    <x v="1"/>
    <x v="0"/>
    <x v="9"/>
    <s v="Proportion of individuals who accessed financial services from a SHG "/>
    <x v="7"/>
    <x v="7"/>
    <s v="all question respondents"/>
    <x v="21"/>
    <x v="21"/>
    <x v="5"/>
    <s v="ASCA_fin_serv"/>
    <n v="1.3750875851589774E-2"/>
    <n v="5.4249172247533093E-3"/>
    <n v="3.1139816776044032E-3"/>
    <n v="2.4387770025575142E-2"/>
    <n v="484"/>
    <s v="1"/>
  </r>
  <r>
    <x v="4"/>
    <x v="4"/>
    <x v="1"/>
    <x v="1"/>
    <x v="0"/>
    <x v="9"/>
    <s v="Proportion of individuals who accessed financial services from a SHG "/>
    <x v="6"/>
    <x v="6"/>
    <s v="all question respondents"/>
    <x v="16"/>
    <x v="16"/>
    <x v="5"/>
    <s v="coop_fin_serv"/>
    <n v="1.0436436676317648E-2"/>
    <n v="2.5313486919891002E-3"/>
    <n v="5.4731004559444869E-3"/>
    <n v="1.5399772896690809E-2"/>
    <n v="1818"/>
    <s v="1"/>
  </r>
  <r>
    <x v="4"/>
    <x v="4"/>
    <x v="1"/>
    <x v="1"/>
    <x v="0"/>
    <x v="9"/>
    <s v="Proportion of individuals who accessed financial services from a SHG "/>
    <x v="6"/>
    <x v="6"/>
    <s v="all question respondents"/>
    <x v="15"/>
    <x v="15"/>
    <x v="5"/>
    <s v="coop_fin_serv"/>
    <n v="2.0396175497588952E-2"/>
    <n v="3.8661841802008932E-3"/>
    <n v="1.281556361391116E-2"/>
    <n v="2.7976787381266743E-2"/>
    <n v="1211"/>
    <s v="1"/>
  </r>
  <r>
    <x v="4"/>
    <x v="4"/>
    <x v="1"/>
    <x v="1"/>
    <x v="0"/>
    <x v="9"/>
    <s v="Proportion of individuals who accessed financial services from a SHG "/>
    <x v="6"/>
    <x v="6"/>
    <s v="all question respondents"/>
    <x v="14"/>
    <x v="14"/>
    <x v="5"/>
    <s v="coop_fin_serv"/>
    <n v="1.5180700379545083E-2"/>
    <n v="2.2695259369863272E-3"/>
    <n v="1.0730732533641901E-2"/>
    <n v="1.9630668225448265E-2"/>
    <n v="3029"/>
    <s v="1"/>
  </r>
  <r>
    <x v="4"/>
    <x v="4"/>
    <x v="1"/>
    <x v="1"/>
    <x v="0"/>
    <x v="9"/>
    <s v="Proportion of individuals who accessed financial services from a SHG "/>
    <x v="6"/>
    <x v="6"/>
    <s v="all question respondents"/>
    <x v="29"/>
    <x v="29"/>
    <x v="5"/>
    <s v="coop_fin_serv"/>
    <n v="4.1742365655293337E-2"/>
    <n v="1.1991800418201625E-2"/>
    <n v="1.8229470118022794E-2"/>
    <n v="6.5255261192563876E-2"/>
    <n v="285"/>
    <s v="1"/>
  </r>
  <r>
    <x v="4"/>
    <x v="4"/>
    <x v="1"/>
    <x v="1"/>
    <x v="0"/>
    <x v="9"/>
    <s v="Proportion of individuals who accessed financial services from a SHG "/>
    <x v="6"/>
    <x v="6"/>
    <s v="all question respondents"/>
    <x v="28"/>
    <x v="28"/>
    <x v="5"/>
    <s v="coop_fin_serv"/>
    <n v="1.235854746216266E-2"/>
    <n v="2.1567095188020093E-3"/>
    <n v="8.1297841529552866E-3"/>
    <n v="1.6587310771370031E-2"/>
    <n v="2744"/>
    <s v="1"/>
  </r>
  <r>
    <x v="4"/>
    <x v="4"/>
    <x v="1"/>
    <x v="1"/>
    <x v="0"/>
    <x v="9"/>
    <s v="Proportion of individuals who accessed financial services from a SHG "/>
    <x v="6"/>
    <x v="6"/>
    <s v="all question respondents"/>
    <x v="25"/>
    <x v="25"/>
    <x v="5"/>
    <s v="coop_fin_serv"/>
    <n v="1.6223348969650296E-2"/>
    <n v="2.5069817263372709E-3"/>
    <n v="1.1307790222046119E-2"/>
    <n v="2.1138907717254473E-2"/>
    <n v="2682"/>
    <s v="1"/>
  </r>
  <r>
    <x v="4"/>
    <x v="4"/>
    <x v="1"/>
    <x v="1"/>
    <x v="0"/>
    <x v="9"/>
    <s v="Proportion of individuals who accessed financial services from a SHG "/>
    <x v="6"/>
    <x v="6"/>
    <s v="all question respondents"/>
    <x v="18"/>
    <x v="18"/>
    <x v="5"/>
    <s v="coop_fin_serv"/>
    <n v="1.9930910151300409E-2"/>
    <n v="3.16648341072548E-3"/>
    <n v="1.3722234968224448E-2"/>
    <n v="2.613958533437637E-2"/>
    <n v="2027"/>
    <s v="1"/>
  </r>
  <r>
    <x v="4"/>
    <x v="4"/>
    <x v="1"/>
    <x v="1"/>
    <x v="0"/>
    <x v="9"/>
    <s v="Proportion of individuals who accessed financial services from a SHG "/>
    <x v="6"/>
    <x v="6"/>
    <s v="all question respondents"/>
    <x v="24"/>
    <x v="24"/>
    <x v="5"/>
    <s v="coop_fin_serv"/>
    <n v="7.3741166217900379E-3"/>
    <n v="4.2941408585270161E-3"/>
    <n v="-1.0456103506183978E-3"/>
    <n v="1.5793843594198474E-2"/>
    <n v="347"/>
    <s v="1"/>
  </r>
  <r>
    <x v="4"/>
    <x v="4"/>
    <x v="1"/>
    <x v="1"/>
    <x v="0"/>
    <x v="9"/>
    <s v="Proportion of individuals who accessed financial services from a SHG "/>
    <x v="6"/>
    <x v="6"/>
    <s v="all question respondents"/>
    <x v="17"/>
    <x v="17"/>
    <x v="5"/>
    <s v="coop_fin_serv"/>
    <n v="5.8049285144031095E-3"/>
    <n v="2.5186631486312319E-3"/>
    <n v="8.6646544446650382E-4"/>
    <n v="1.0743391584339715E-2"/>
    <n v="1002"/>
    <s v="1"/>
  </r>
  <r>
    <x v="4"/>
    <x v="4"/>
    <x v="1"/>
    <x v="1"/>
    <x v="0"/>
    <x v="9"/>
    <s v="Proportion of individuals who accessed financial services from a SHG "/>
    <x v="6"/>
    <x v="6"/>
    <s v="all question respondents"/>
    <x v="23"/>
    <x v="23"/>
    <x v="5"/>
    <s v="coop_fin_serv"/>
    <n v="1.6429959752539285E-2"/>
    <n v="3.0405615497266394E-3"/>
    <n v="1.0468185573505257E-2"/>
    <n v="2.2391733931573315E-2"/>
    <n v="1835"/>
    <s v="1"/>
  </r>
  <r>
    <x v="4"/>
    <x v="4"/>
    <x v="1"/>
    <x v="1"/>
    <x v="0"/>
    <x v="9"/>
    <s v="Proportion of individuals who accessed financial services from a SHG "/>
    <x v="6"/>
    <x v="6"/>
    <s v="all question respondents"/>
    <x v="22"/>
    <x v="22"/>
    <x v="5"/>
    <s v="coop_fin_serv"/>
    <n v="1.3211618271660105E-2"/>
    <n v="3.3482754864240247E-3"/>
    <n v="6.6464946874820454E-3"/>
    <n v="1.9776741855838165E-2"/>
    <n v="1194"/>
    <s v="1"/>
  </r>
  <r>
    <x v="4"/>
    <x v="4"/>
    <x v="1"/>
    <x v="1"/>
    <x v="0"/>
    <x v="9"/>
    <s v="Proportion of individuals who accessed financial services from a SHG "/>
    <x v="6"/>
    <x v="6"/>
    <s v="all question respondents"/>
    <x v="27"/>
    <x v="27"/>
    <x v="5"/>
    <s v="coop_fin_serv"/>
    <n v="1.6673575555944561E-2"/>
    <n v="2.5453425535025146E-3"/>
    <n v="1.1682800903271565E-2"/>
    <n v="2.1664350208617556E-2"/>
    <n v="2691"/>
    <s v="1"/>
  </r>
  <r>
    <x v="4"/>
    <x v="4"/>
    <x v="1"/>
    <x v="1"/>
    <x v="0"/>
    <x v="9"/>
    <s v="Proportion of individuals who accessed financial services from a SHG "/>
    <x v="6"/>
    <x v="6"/>
    <s v="all question respondents"/>
    <x v="26"/>
    <x v="26"/>
    <x v="5"/>
    <s v="coop_fin_serv"/>
    <n v="4.4788287198498531E-3"/>
    <n v="3.207933054485823E-3"/>
    <n v="-1.8111187584449913E-3"/>
    <n v="1.0768776198144698E-2"/>
    <n v="338"/>
    <s v="1"/>
  </r>
  <r>
    <x v="4"/>
    <x v="4"/>
    <x v="1"/>
    <x v="1"/>
    <x v="0"/>
    <x v="9"/>
    <s v="Proportion of individuals who accessed financial services from a SHG "/>
    <x v="6"/>
    <x v="6"/>
    <s v="all question respondents"/>
    <x v="19"/>
    <x v="19"/>
    <x v="5"/>
    <s v="coop_fin_serv"/>
    <n v="1.487731339199515E-2"/>
    <n v="3.0158668922078032E-3"/>
    <n v="8.9639592068169009E-3"/>
    <n v="2.0790667577173398E-2"/>
    <n v="1691"/>
    <s v="1"/>
  </r>
  <r>
    <x v="4"/>
    <x v="4"/>
    <x v="1"/>
    <x v="1"/>
    <x v="0"/>
    <x v="9"/>
    <s v="Proportion of individuals who accessed financial services from a SHG "/>
    <x v="6"/>
    <x v="6"/>
    <s v="all question respondents"/>
    <x v="20"/>
    <x v="20"/>
    <x v="5"/>
    <s v="coop_fin_serv"/>
    <n v="1.8424884487913077E-2"/>
    <n v="4.689316431078107E-3"/>
    <n v="9.2303179057516699E-3"/>
    <n v="2.7619451070074484E-2"/>
    <n v="854"/>
    <s v="1"/>
  </r>
  <r>
    <x v="4"/>
    <x v="4"/>
    <x v="1"/>
    <x v="1"/>
    <x v="0"/>
    <x v="9"/>
    <s v="Proportion of individuals who accessed financial services from a SHG "/>
    <x v="6"/>
    <x v="6"/>
    <s v="all question respondents"/>
    <x v="21"/>
    <x v="21"/>
    <x v="5"/>
    <s v="coop_fin_serv"/>
    <n v="1.0695603540025642E-2"/>
    <n v="4.7789801157921462E-3"/>
    <n v="1.3252290909347639E-3"/>
    <n v="2.006597798911652E-2"/>
    <n v="484"/>
    <s v="1"/>
  </r>
  <r>
    <x v="4"/>
    <x v="4"/>
    <x v="1"/>
    <x v="1"/>
    <x v="0"/>
    <x v="9"/>
    <s v="Proportion of individuals who accessed financial services from a SHG "/>
    <x v="8"/>
    <x v="8"/>
    <s v="all question respondents"/>
    <x v="16"/>
    <x v="16"/>
    <x v="5"/>
    <s v="merry_fin_serv"/>
    <n v="7.1475079176161777E-2"/>
    <n v="6.1952426950778669E-3"/>
    <n v="5.9327771079180483E-2"/>
    <n v="8.362238727314307E-2"/>
    <n v="1818"/>
    <s v="1"/>
  </r>
  <r>
    <x v="4"/>
    <x v="4"/>
    <x v="1"/>
    <x v="1"/>
    <x v="0"/>
    <x v="9"/>
    <s v="Proportion of individuals who accessed financial services from a SHG "/>
    <x v="8"/>
    <x v="8"/>
    <s v="all question respondents"/>
    <x v="15"/>
    <x v="15"/>
    <x v="5"/>
    <s v="merry_fin_serv"/>
    <n v="4.0322919949774452E-2"/>
    <n v="5.5753695434968397E-3"/>
    <n v="2.9391026732227009E-2"/>
    <n v="5.1254813167321896E-2"/>
    <n v="1211"/>
    <s v="1"/>
  </r>
  <r>
    <x v="4"/>
    <x v="4"/>
    <x v="1"/>
    <x v="1"/>
    <x v="0"/>
    <x v="9"/>
    <s v="Proportion of individuals who accessed financial services from a SHG "/>
    <x v="8"/>
    <x v="8"/>
    <s v="all question respondents"/>
    <x v="14"/>
    <x v="14"/>
    <x v="5"/>
    <s v="merry_fin_serv"/>
    <n v="5.6635929179650928E-2"/>
    <n v="4.205044366009541E-3"/>
    <n v="4.8390897953355883E-2"/>
    <n v="6.4880960405945973E-2"/>
    <n v="3029"/>
    <s v="1"/>
  </r>
  <r>
    <x v="4"/>
    <x v="4"/>
    <x v="1"/>
    <x v="1"/>
    <x v="0"/>
    <x v="9"/>
    <s v="Proportion of individuals who accessed financial services from a SHG "/>
    <x v="8"/>
    <x v="8"/>
    <s v="all question respondents"/>
    <x v="29"/>
    <x v="29"/>
    <x v="5"/>
    <s v="merry_fin_serv"/>
    <n v="6.5592411834177106E-2"/>
    <n v="1.4437729169879829E-2"/>
    <n v="3.7283667031226334E-2"/>
    <n v="9.3901156637127878E-2"/>
    <n v="285"/>
    <s v="1"/>
  </r>
  <r>
    <x v="4"/>
    <x v="4"/>
    <x v="1"/>
    <x v="1"/>
    <x v="0"/>
    <x v="9"/>
    <s v="Proportion of individuals who accessed financial services from a SHG "/>
    <x v="8"/>
    <x v="8"/>
    <s v="all question respondents"/>
    <x v="28"/>
    <x v="28"/>
    <x v="5"/>
    <s v="merry_fin_serv"/>
    <n v="5.5684310996432937E-2"/>
    <n v="4.3915149693017378E-3"/>
    <n v="4.7073657956642201E-2"/>
    <n v="6.4294964036223673E-2"/>
    <n v="2744"/>
    <s v="1"/>
  </r>
  <r>
    <x v="4"/>
    <x v="4"/>
    <x v="1"/>
    <x v="1"/>
    <x v="0"/>
    <x v="9"/>
    <s v="Proportion of individuals who accessed financial services from a SHG "/>
    <x v="8"/>
    <x v="8"/>
    <s v="all question respondents"/>
    <x v="25"/>
    <x v="25"/>
    <x v="5"/>
    <s v="merry_fin_serv"/>
    <n v="6.1914672007904709E-2"/>
    <n v="4.6736089552473761E-3"/>
    <n v="5.2750903823438583E-2"/>
    <n v="7.1078440192370834E-2"/>
    <n v="2682"/>
    <s v="1"/>
  </r>
  <r>
    <x v="4"/>
    <x v="4"/>
    <x v="1"/>
    <x v="1"/>
    <x v="0"/>
    <x v="9"/>
    <s v="Proportion of individuals who accessed financial services from a SHG "/>
    <x v="8"/>
    <x v="8"/>
    <s v="all question respondents"/>
    <x v="18"/>
    <x v="18"/>
    <x v="5"/>
    <s v="merry_fin_serv"/>
    <n v="5.8364136389736719E-2"/>
    <n v="5.2522851188321262E-3"/>
    <n v="4.806573022683789E-2"/>
    <n v="6.8662542552635555E-2"/>
    <n v="2027"/>
    <s v="1"/>
  </r>
  <r>
    <x v="4"/>
    <x v="4"/>
    <x v="1"/>
    <x v="1"/>
    <x v="0"/>
    <x v="9"/>
    <s v="Proportion of individuals who accessed financial services from a SHG "/>
    <x v="8"/>
    <x v="8"/>
    <s v="all question respondents"/>
    <x v="24"/>
    <x v="24"/>
    <x v="5"/>
    <s v="merry_fin_serv"/>
    <n v="1.7112595608313984E-2"/>
    <n v="6.6539257307964604E-3"/>
    <n v="4.065925786866393E-3"/>
    <n v="3.0159265429761575E-2"/>
    <n v="347"/>
    <s v="1"/>
  </r>
  <r>
    <x v="4"/>
    <x v="4"/>
    <x v="1"/>
    <x v="1"/>
    <x v="0"/>
    <x v="9"/>
    <s v="Proportion of individuals who accessed financial services from a SHG "/>
    <x v="8"/>
    <x v="8"/>
    <s v="all question respondents"/>
    <x v="17"/>
    <x v="17"/>
    <x v="5"/>
    <s v="merry_fin_serv"/>
    <n v="5.3224863707595986E-2"/>
    <n v="6.9879887270888359E-3"/>
    <n v="3.9523180622021023E-2"/>
    <n v="6.6926546793170949E-2"/>
    <n v="1002"/>
    <s v="1"/>
  </r>
  <r>
    <x v="4"/>
    <x v="4"/>
    <x v="1"/>
    <x v="1"/>
    <x v="0"/>
    <x v="9"/>
    <s v="Proportion of individuals who accessed financial services from a SHG "/>
    <x v="8"/>
    <x v="8"/>
    <s v="all question respondents"/>
    <x v="23"/>
    <x v="23"/>
    <x v="5"/>
    <s v="merry_fin_serv"/>
    <n v="6.7076989649165739E-2"/>
    <n v="5.8490996573082096E-3"/>
    <n v="5.5608380730306023E-2"/>
    <n v="7.8545598568025454E-2"/>
    <n v="1835"/>
    <s v="1"/>
  </r>
  <r>
    <x v="4"/>
    <x v="4"/>
    <x v="1"/>
    <x v="1"/>
    <x v="0"/>
    <x v="9"/>
    <s v="Proportion of individuals who accessed financial services from a SHG "/>
    <x v="8"/>
    <x v="8"/>
    <s v="all question respondents"/>
    <x v="22"/>
    <x v="22"/>
    <x v="5"/>
    <s v="merry_fin_serv"/>
    <n v="4.0178733978791889E-2"/>
    <n v="5.6611595467357615E-3"/>
    <n v="2.9078628206502696E-2"/>
    <n v="5.1278839751081079E-2"/>
    <n v="1194"/>
    <s v="1"/>
  </r>
  <r>
    <x v="4"/>
    <x v="4"/>
    <x v="1"/>
    <x v="1"/>
    <x v="0"/>
    <x v="9"/>
    <s v="Proportion of individuals who accessed financial services from a SHG "/>
    <x v="8"/>
    <x v="8"/>
    <s v="all question respondents"/>
    <x v="27"/>
    <x v="27"/>
    <x v="5"/>
    <s v="merry_fin_serv"/>
    <n v="5.9697298899272291E-2"/>
    <n v="4.6020778663915267E-3"/>
    <n v="5.0673785135433608E-2"/>
    <n v="6.8720812663110975E-2"/>
    <n v="2691"/>
    <s v="1"/>
  </r>
  <r>
    <x v="4"/>
    <x v="4"/>
    <x v="1"/>
    <x v="1"/>
    <x v="0"/>
    <x v="9"/>
    <s v="Proportion of individuals who accessed financial services from a SHG "/>
    <x v="8"/>
    <x v="8"/>
    <s v="all question respondents"/>
    <x v="26"/>
    <x v="26"/>
    <x v="5"/>
    <s v="merry_fin_serv"/>
    <n v="3.4690098503250895E-2"/>
    <n v="9.4668609227936077E-3"/>
    <n v="1.6127972368658639E-2"/>
    <n v="5.3252224637843154E-2"/>
    <n v="338"/>
    <s v="1"/>
  </r>
  <r>
    <x v="4"/>
    <x v="4"/>
    <x v="1"/>
    <x v="1"/>
    <x v="0"/>
    <x v="9"/>
    <s v="Proportion of individuals who accessed financial services from a SHG "/>
    <x v="8"/>
    <x v="8"/>
    <s v="all question respondents"/>
    <x v="19"/>
    <x v="19"/>
    <x v="5"/>
    <s v="merry_fin_serv"/>
    <n v="5.5959538230125595E-2"/>
    <n v="5.6156811100171134E-3"/>
    <n v="4.4948604199732713E-2"/>
    <n v="6.6970472260518471E-2"/>
    <n v="1691"/>
    <s v="1"/>
  </r>
  <r>
    <x v="4"/>
    <x v="4"/>
    <x v="1"/>
    <x v="1"/>
    <x v="0"/>
    <x v="9"/>
    <s v="Proportion of individuals who accessed financial services from a SHG "/>
    <x v="8"/>
    <x v="8"/>
    <s v="all question respondents"/>
    <x v="20"/>
    <x v="20"/>
    <x v="5"/>
    <s v="merry_fin_serv"/>
    <n v="6.5374215258369089E-2"/>
    <n v="8.4634759907104857E-3"/>
    <n v="4.8779473859094154E-2"/>
    <n v="8.1968956657644032E-2"/>
    <n v="854"/>
    <s v="1"/>
  </r>
  <r>
    <x v="4"/>
    <x v="4"/>
    <x v="1"/>
    <x v="1"/>
    <x v="0"/>
    <x v="9"/>
    <s v="Proportion of individuals who accessed financial services from a SHG "/>
    <x v="8"/>
    <x v="8"/>
    <s v="all question respondents"/>
    <x v="21"/>
    <x v="21"/>
    <x v="5"/>
    <s v="merry_fin_serv"/>
    <n v="4.4096085495243992E-2"/>
    <n v="9.2598211548984583E-3"/>
    <n v="2.593991211710275E-2"/>
    <n v="6.225225887338523E-2"/>
    <n v="484"/>
    <s v="1"/>
  </r>
  <r>
    <x v="4"/>
    <x v="4"/>
    <x v="1"/>
    <x v="1"/>
    <x v="0"/>
    <x v="9"/>
    <s v="Proportion of individuals who accessed financial services from a SHG "/>
    <x v="16"/>
    <x v="2"/>
    <s v="all question respondents"/>
    <x v="16"/>
    <x v="16"/>
    <x v="5"/>
    <s v="SACCO_fin_serv"/>
    <n v="1.5230590456923066E-2"/>
    <n v="2.8785639486524359E-3"/>
    <n v="9.5864527076585555E-3"/>
    <n v="2.0874728206187576E-2"/>
    <n v="1818"/>
    <s v="1"/>
  </r>
  <r>
    <x v="4"/>
    <x v="4"/>
    <x v="1"/>
    <x v="1"/>
    <x v="0"/>
    <x v="9"/>
    <s v="Proportion of individuals who accessed financial services from a SHG "/>
    <x v="16"/>
    <x v="2"/>
    <s v="all question respondents"/>
    <x v="15"/>
    <x v="15"/>
    <x v="5"/>
    <s v="SACCO_fin_serv"/>
    <n v="3.1818630041971017E-2"/>
    <n v="5.0320288761415196E-3"/>
    <n v="2.1952090808574722E-2"/>
    <n v="4.1685169275367313E-2"/>
    <n v="1211"/>
    <s v="1"/>
  </r>
  <r>
    <x v="4"/>
    <x v="4"/>
    <x v="1"/>
    <x v="1"/>
    <x v="0"/>
    <x v="9"/>
    <s v="Proportion of individuals who accessed financial services from a SHG "/>
    <x v="16"/>
    <x v="2"/>
    <s v="all question respondents"/>
    <x v="14"/>
    <x v="14"/>
    <x v="5"/>
    <s v="SACCO_fin_serv"/>
    <n v="2.3132206706434091E-2"/>
    <n v="2.8352504182130984E-3"/>
    <n v="1.7572995863977061E-2"/>
    <n v="2.869141754889112E-2"/>
    <n v="3029"/>
    <s v="1"/>
  </r>
  <r>
    <x v="4"/>
    <x v="4"/>
    <x v="1"/>
    <x v="1"/>
    <x v="0"/>
    <x v="9"/>
    <s v="Proportion of individuals who accessed financial services from a SHG "/>
    <x v="16"/>
    <x v="2"/>
    <s v="all question respondents"/>
    <x v="29"/>
    <x v="29"/>
    <x v="5"/>
    <s v="SACCO_fin_serv"/>
    <n v="7.1965495155103198E-2"/>
    <n v="1.6051613859048963E-2"/>
    <n v="4.0492329599449053E-2"/>
    <n v="0.10343866071075734"/>
    <n v="285"/>
    <s v="1"/>
  </r>
  <r>
    <x v="4"/>
    <x v="4"/>
    <x v="1"/>
    <x v="1"/>
    <x v="0"/>
    <x v="9"/>
    <s v="Proportion of individuals who accessed financial services from a SHG "/>
    <x v="16"/>
    <x v="2"/>
    <s v="all question respondents"/>
    <x v="28"/>
    <x v="28"/>
    <x v="5"/>
    <s v="SACCO_fin_serv"/>
    <n v="1.7943713965859601E-2"/>
    <n v="2.6097216226127016E-3"/>
    <n v="1.2826708199093269E-2"/>
    <n v="2.3060719732625932E-2"/>
    <n v="2744"/>
    <s v="1"/>
  </r>
  <r>
    <x v="4"/>
    <x v="4"/>
    <x v="1"/>
    <x v="1"/>
    <x v="0"/>
    <x v="9"/>
    <s v="Proportion of individuals who accessed financial services from a SHG "/>
    <x v="16"/>
    <x v="2"/>
    <s v="all question respondents"/>
    <x v="25"/>
    <x v="25"/>
    <x v="5"/>
    <s v="SACCO_fin_serv"/>
    <n v="2.5941219359700608E-2"/>
    <n v="3.1971141479843691E-3"/>
    <n v="1.9672485027849566E-2"/>
    <n v="3.2209953691551649E-2"/>
    <n v="2682"/>
    <s v="1"/>
  </r>
  <r>
    <x v="4"/>
    <x v="4"/>
    <x v="1"/>
    <x v="1"/>
    <x v="0"/>
    <x v="9"/>
    <s v="Proportion of individuals who accessed financial services from a SHG "/>
    <x v="16"/>
    <x v="2"/>
    <s v="all question respondents"/>
    <x v="18"/>
    <x v="18"/>
    <x v="5"/>
    <s v="SACCO_fin_serv"/>
    <n v="1.9143945866209225E-2"/>
    <n v="3.0463915640654778E-3"/>
    <n v="1.3170740499751345E-2"/>
    <n v="2.5117151232667105E-2"/>
    <n v="2027"/>
    <s v="1"/>
  </r>
  <r>
    <x v="4"/>
    <x v="4"/>
    <x v="1"/>
    <x v="1"/>
    <x v="0"/>
    <x v="9"/>
    <s v="Proportion of individuals who accessed financial services from a SHG "/>
    <x v="16"/>
    <x v="2"/>
    <s v="all question respondents"/>
    <x v="24"/>
    <x v="24"/>
    <x v="5"/>
    <s v="SACCO_fin_serv"/>
    <n v="2.100391421375847E-3"/>
    <n v="2.099561724848713E-3"/>
    <n v="-2.0163194801405362E-3"/>
    <n v="6.2171023228922307E-3"/>
    <n v="347"/>
    <s v="1"/>
  </r>
  <r>
    <x v="4"/>
    <x v="4"/>
    <x v="1"/>
    <x v="1"/>
    <x v="0"/>
    <x v="9"/>
    <s v="Proportion of individuals who accessed financial services from a SHG "/>
    <x v="16"/>
    <x v="2"/>
    <s v="all question respondents"/>
    <x v="17"/>
    <x v="17"/>
    <x v="5"/>
    <s v="SACCO_fin_serv"/>
    <n v="3.1004074597188999E-2"/>
    <n v="5.8994594463248791E-3"/>
    <n v="1.9436722835959201E-2"/>
    <n v="4.2571426358418797E-2"/>
    <n v="1002"/>
    <s v="1"/>
  </r>
  <r>
    <x v="4"/>
    <x v="4"/>
    <x v="1"/>
    <x v="1"/>
    <x v="0"/>
    <x v="9"/>
    <s v="Proportion of individuals who accessed financial services from a SHG "/>
    <x v="16"/>
    <x v="2"/>
    <s v="all question respondents"/>
    <x v="23"/>
    <x v="23"/>
    <x v="5"/>
    <s v="SACCO_fin_serv"/>
    <n v="3.2673049736376442E-2"/>
    <n v="4.3173883201013813E-3"/>
    <n v="2.4207740356285912E-2"/>
    <n v="4.1138359116466974E-2"/>
    <n v="1835"/>
    <s v="1"/>
  </r>
  <r>
    <x v="4"/>
    <x v="4"/>
    <x v="1"/>
    <x v="1"/>
    <x v="0"/>
    <x v="9"/>
    <s v="Proportion of individuals who accessed financial services from a SHG "/>
    <x v="16"/>
    <x v="2"/>
    <s v="all question respondents"/>
    <x v="22"/>
    <x v="22"/>
    <x v="5"/>
    <s v="SACCO_fin_serv"/>
    <n v="8.093933862122149E-3"/>
    <n v="2.5881811684467103E-3"/>
    <n v="3.0191634921242251E-3"/>
    <n v="1.3168704232120073E-2"/>
    <n v="1194"/>
    <s v="1"/>
  </r>
  <r>
    <x v="4"/>
    <x v="4"/>
    <x v="1"/>
    <x v="1"/>
    <x v="0"/>
    <x v="9"/>
    <s v="Proportion of individuals who accessed financial services from a SHG "/>
    <x v="16"/>
    <x v="2"/>
    <s v="all question respondents"/>
    <x v="27"/>
    <x v="27"/>
    <x v="5"/>
    <s v="SACCO_fin_serv"/>
    <n v="2.5795076393729768E-2"/>
    <n v="3.2015643231871642E-3"/>
    <n v="1.951761639091884E-2"/>
    <n v="3.2072536396540695E-2"/>
    <n v="2691"/>
    <s v="1"/>
  </r>
  <r>
    <x v="4"/>
    <x v="4"/>
    <x v="1"/>
    <x v="1"/>
    <x v="0"/>
    <x v="9"/>
    <s v="Proportion of individuals who accessed financial services from a SHG "/>
    <x v="16"/>
    <x v="2"/>
    <s v="all question respondents"/>
    <x v="26"/>
    <x v="26"/>
    <x v="5"/>
    <s v="SACCO_fin_serv"/>
    <n v="4.0430758196427479E-3"/>
    <n v="2.856715534000524E-3"/>
    <n v="-1.5582227000273778E-3"/>
    <n v="9.6443743393128736E-3"/>
    <n v="338"/>
    <s v="1"/>
  </r>
  <r>
    <x v="4"/>
    <x v="4"/>
    <x v="1"/>
    <x v="1"/>
    <x v="0"/>
    <x v="9"/>
    <s v="Proportion of individuals who accessed financial services from a SHG "/>
    <x v="16"/>
    <x v="2"/>
    <s v="all question respondents"/>
    <x v="19"/>
    <x v="19"/>
    <x v="5"/>
    <s v="SACCO_fin_serv"/>
    <n v="1.2777229890103631E-2"/>
    <n v="2.7591904068709045E-3"/>
    <n v="7.3671535427919793E-3"/>
    <n v="1.8187306237415282E-2"/>
    <n v="1691"/>
    <s v="1"/>
  </r>
  <r>
    <x v="4"/>
    <x v="4"/>
    <x v="1"/>
    <x v="1"/>
    <x v="0"/>
    <x v="9"/>
    <s v="Proportion of individuals who accessed financial services from a SHG "/>
    <x v="16"/>
    <x v="2"/>
    <s v="all question respondents"/>
    <x v="20"/>
    <x v="20"/>
    <x v="5"/>
    <s v="SACCO_fin_serv"/>
    <n v="3.728854553836556E-2"/>
    <n v="6.8340338913924249E-3"/>
    <n v="2.3888729048543215E-2"/>
    <n v="5.0688362028187904E-2"/>
    <n v="854"/>
    <s v="1"/>
  </r>
  <r>
    <x v="4"/>
    <x v="4"/>
    <x v="1"/>
    <x v="1"/>
    <x v="0"/>
    <x v="9"/>
    <s v="Proportion of individuals who accessed financial services from a SHG "/>
    <x v="16"/>
    <x v="2"/>
    <s v="all question respondents"/>
    <x v="21"/>
    <x v="21"/>
    <x v="5"/>
    <s v="SACCO_fin_serv"/>
    <n v="3.3012574242159497E-2"/>
    <n v="8.2928610506734848E-3"/>
    <n v="1.6752365700527742E-2"/>
    <n v="4.9272782783791255E-2"/>
    <n v="484"/>
    <s v="1"/>
  </r>
  <r>
    <x v="4"/>
    <x v="4"/>
    <x v="2"/>
    <x v="2"/>
    <x v="0"/>
    <x v="9"/>
    <s v="Proportion of individuals who accessed financial services from a SHG "/>
    <x v="2"/>
    <x v="2"/>
    <s v="all question respondents"/>
    <x v="14"/>
    <x v="14"/>
    <x v="5"/>
    <s v="SACCO_use_finserv"/>
    <n v="1.0192036574743969E-2"/>
    <n v="1.8001080585172348E-3"/>
    <n v="6.6634380488806329E-3"/>
    <n v="1.3720635100607306E-2"/>
    <n v="9459"/>
    <s v="1"/>
  </r>
  <r>
    <x v="4"/>
    <x v="4"/>
    <x v="2"/>
    <x v="2"/>
    <x v="0"/>
    <x v="9"/>
    <s v="Proportion of individuals who accessed financial services from a SHG "/>
    <x v="2"/>
    <x v="2"/>
    <s v="all question respondents"/>
    <x v="16"/>
    <x v="16"/>
    <x v="5"/>
    <s v="SACCO_use_finserv"/>
    <n v="1.5643962076742426E-2"/>
    <n v="3.5318150778282141E-3"/>
    <n v="8.7208457569855451E-3"/>
    <n v="2.2567078396499306E-2"/>
    <n v="4119"/>
    <s v="1"/>
  </r>
  <r>
    <x v="4"/>
    <x v="4"/>
    <x v="2"/>
    <x v="2"/>
    <x v="0"/>
    <x v="9"/>
    <s v="Proportion of individuals who accessed financial services from a SHG "/>
    <x v="2"/>
    <x v="2"/>
    <s v="all question respondents"/>
    <x v="15"/>
    <x v="15"/>
    <x v="5"/>
    <s v="SACCO_use_finserv"/>
    <n v="4.9589506146274082E-3"/>
    <n v="9.3387241151873736E-4"/>
    <n v="3.1283600570006665E-3"/>
    <n v="6.7895411722541498E-3"/>
    <n v="5340"/>
    <s v="1"/>
  </r>
  <r>
    <x v="4"/>
    <x v="4"/>
    <x v="2"/>
    <x v="2"/>
    <x v="0"/>
    <x v="9"/>
    <s v="Proportion of individuals who accessed financial services from a SHG "/>
    <x v="2"/>
    <x v="2"/>
    <s v="all question respondents"/>
    <x v="29"/>
    <x v="29"/>
    <x v="5"/>
    <s v="SACCO_use_finserv"/>
    <n v="6.8433472083591892E-2"/>
    <n v="1.5597361603093322E-2"/>
    <n v="3.7859292439417179E-2"/>
    <n v="9.9007651727766599E-2"/>
    <n v="868"/>
    <s v="1"/>
  </r>
  <r>
    <x v="4"/>
    <x v="4"/>
    <x v="2"/>
    <x v="2"/>
    <x v="0"/>
    <x v="9"/>
    <s v="Proportion of individuals who accessed financial services from a SHG "/>
    <x v="2"/>
    <x v="2"/>
    <s v="all question respondents"/>
    <x v="28"/>
    <x v="28"/>
    <x v="5"/>
    <s v="SACCO_use_finserv"/>
    <n v="3.4050355345603789E-3"/>
    <n v="6.9618880944378612E-4"/>
    <n v="2.0403559004114188E-3"/>
    <n v="4.7697151687093389E-3"/>
    <n v="8591"/>
    <s v="1"/>
  </r>
  <r>
    <x v="4"/>
    <x v="4"/>
    <x v="2"/>
    <x v="2"/>
    <x v="0"/>
    <x v="9"/>
    <s v="Proportion of individuals who accessed financial services from a SHG "/>
    <x v="2"/>
    <x v="2"/>
    <s v="all question respondents"/>
    <x v="25"/>
    <x v="25"/>
    <x v="5"/>
    <s v="SACCO_use_finserv"/>
    <n v="1.0934211663189468E-2"/>
    <n v="1.9303728737902824E-3"/>
    <n v="7.1502661135908144E-3"/>
    <n v="1.4718157212788121E-2"/>
    <n v="8703"/>
    <s v="1"/>
  </r>
  <r>
    <x v="4"/>
    <x v="4"/>
    <x v="2"/>
    <x v="2"/>
    <x v="0"/>
    <x v="9"/>
    <s v="Proportion of individuals who accessed financial services from a SHG "/>
    <x v="2"/>
    <x v="2"/>
    <s v="all question respondents"/>
    <x v="24"/>
    <x v="24"/>
    <x v="5"/>
    <s v="SACCO_use_finserv"/>
    <n v="0"/>
    <m/>
    <m/>
    <m/>
    <n v="756"/>
    <s v="1"/>
  </r>
  <r>
    <x v="4"/>
    <x v="4"/>
    <x v="2"/>
    <x v="2"/>
    <x v="0"/>
    <x v="9"/>
    <s v="Proportion of individuals who accessed financial services from a SHG "/>
    <x v="2"/>
    <x v="2"/>
    <s v="all question respondents"/>
    <x v="23"/>
    <x v="23"/>
    <x v="5"/>
    <s v="SACCO_use_finserv"/>
    <n v="1.5399248031095497E-2"/>
    <n v="2.9389636758769817E-3"/>
    <n v="9.6382478260257955E-3"/>
    <n v="2.1160248236165198E-2"/>
    <n v="5248"/>
    <s v="1"/>
  </r>
  <r>
    <x v="4"/>
    <x v="4"/>
    <x v="2"/>
    <x v="2"/>
    <x v="0"/>
    <x v="9"/>
    <s v="Proportion of individuals who accessed financial services from a SHG "/>
    <x v="2"/>
    <x v="2"/>
    <s v="all question respondents"/>
    <x v="22"/>
    <x v="22"/>
    <x v="5"/>
    <s v="SACCO_use_finserv"/>
    <n v="2.4677204827090338E-3"/>
    <n v="9.3130615888377486E-4"/>
    <n v="6.4216033157476734E-4"/>
    <n v="4.2932806338433008E-3"/>
    <n v="4211"/>
    <s v="1"/>
  </r>
  <r>
    <x v="4"/>
    <x v="4"/>
    <x v="2"/>
    <x v="2"/>
    <x v="0"/>
    <x v="9"/>
    <s v="Proportion of individuals who accessed financial services from a SHG "/>
    <x v="2"/>
    <x v="2"/>
    <s v="all question respondents"/>
    <x v="27"/>
    <x v="27"/>
    <x v="5"/>
    <s v="SACCO_use_finserv"/>
    <n v="1.169697951763969E-2"/>
    <n v="2.1136722524402142E-3"/>
    <n v="7.5537278062606248E-3"/>
    <n v="1.5840231229018755E-2"/>
    <n v="8227"/>
    <s v="1"/>
  </r>
  <r>
    <x v="4"/>
    <x v="4"/>
    <x v="2"/>
    <x v="2"/>
    <x v="0"/>
    <x v="9"/>
    <s v="Proportion of individuals who accessed financial services from a SHG "/>
    <x v="2"/>
    <x v="2"/>
    <s v="all question respondents"/>
    <x v="26"/>
    <x v="26"/>
    <x v="5"/>
    <s v="SACCO_use_finserv"/>
    <n v="2.0176539953827353E-3"/>
    <n v="1.3879010977488975E-3"/>
    <n v="-7.0293032975764225E-4"/>
    <n v="4.7382383205231129E-3"/>
    <n v="1232"/>
    <s v="1"/>
  </r>
  <r>
    <x v="4"/>
    <x v="4"/>
    <x v="2"/>
    <x v="2"/>
    <x v="0"/>
    <x v="9"/>
    <s v="Proportion of individuals who accessed financial services from a SHG "/>
    <x v="2"/>
    <x v="2"/>
    <s v="all question respondents"/>
    <x v="18"/>
    <x v="18"/>
    <x v="5"/>
    <s v="SACCO_use_finserv"/>
    <n v="5.8023408042581128E-3"/>
    <n v="1.0933059079867981E-3"/>
    <n v="3.6592263412199171E-3"/>
    <n v="7.9454552672963089E-3"/>
    <n v="6846"/>
    <s v="1"/>
  </r>
  <r>
    <x v="4"/>
    <x v="4"/>
    <x v="2"/>
    <x v="2"/>
    <x v="0"/>
    <x v="9"/>
    <s v="Proportion of individuals who accessed financial services from a SHG "/>
    <x v="2"/>
    <x v="2"/>
    <s v="all question respondents"/>
    <x v="17"/>
    <x v="17"/>
    <x v="5"/>
    <s v="SACCO_use_finserv"/>
    <n v="1.8560030713946647E-2"/>
    <n v="4.7768449580215446E-3"/>
    <n v="9.1963883495895776E-3"/>
    <n v="2.7923673078303714E-2"/>
    <n v="2613"/>
    <s v="1"/>
  </r>
  <r>
    <x v="4"/>
    <x v="4"/>
    <x v="2"/>
    <x v="2"/>
    <x v="0"/>
    <x v="9"/>
    <s v="Proportion of individuals who accessed financial services from a SHG "/>
    <x v="2"/>
    <x v="2"/>
    <s v="all question respondents"/>
    <x v="19"/>
    <x v="19"/>
    <x v="5"/>
    <s v="SACCO_use_finserv"/>
    <n v="4.0004635052945841E-3"/>
    <n v="9.3488578690218913E-4"/>
    <n v="2.1678865142049871E-3"/>
    <n v="5.8330404963841814E-3"/>
    <n v="6484"/>
    <s v="1"/>
  </r>
  <r>
    <x v="4"/>
    <x v="4"/>
    <x v="2"/>
    <x v="2"/>
    <x v="0"/>
    <x v="9"/>
    <s v="Proportion of individuals who accessed financial services from a SHG "/>
    <x v="2"/>
    <x v="2"/>
    <s v="all question respondents"/>
    <x v="20"/>
    <x v="20"/>
    <x v="5"/>
    <s v="SACCO_use_finserv"/>
    <n v="1.627532980078852E-2"/>
    <n v="3.7603345566331464E-3"/>
    <n v="8.9042662079627417E-3"/>
    <n v="2.3646393393614299E-2"/>
    <n v="1967"/>
    <s v="1"/>
  </r>
  <r>
    <x v="4"/>
    <x v="4"/>
    <x v="2"/>
    <x v="2"/>
    <x v="0"/>
    <x v="9"/>
    <s v="Proportion of individuals who accessed financial services from a SHG "/>
    <x v="2"/>
    <x v="2"/>
    <s v="all question respondents"/>
    <x v="21"/>
    <x v="21"/>
    <x v="5"/>
    <s v="SACCO_use_finserv"/>
    <n v="2.2443160556386083E-2"/>
    <n v="8.3887626754672612E-3"/>
    <n v="5.9993834895507615E-3"/>
    <n v="3.8886937623221401E-2"/>
    <n v="1008"/>
    <s v="1"/>
  </r>
  <r>
    <x v="4"/>
    <x v="4"/>
    <x v="2"/>
    <x v="2"/>
    <x v="0"/>
    <x v="9"/>
    <s v="Proportion of individuals who accessed financial services from a SHG "/>
    <x v="12"/>
    <x v="12"/>
    <s v="all question respondents"/>
    <x v="14"/>
    <x v="14"/>
    <x v="5"/>
    <s v="SG_use_finserv"/>
    <n v="0.11162077968617361"/>
    <n v="4.752976895094756E-3"/>
    <n v="0.10230392385291404"/>
    <n v="0.12093763551943318"/>
    <n v="9459"/>
    <s v="1"/>
  </r>
  <r>
    <x v="4"/>
    <x v="4"/>
    <x v="2"/>
    <x v="2"/>
    <x v="0"/>
    <x v="9"/>
    <s v="Proportion of individuals who accessed financial services from a SHG "/>
    <x v="12"/>
    <x v="12"/>
    <s v="all question respondents"/>
    <x v="16"/>
    <x v="16"/>
    <x v="5"/>
    <s v="SG_use_finserv"/>
    <n v="7.9153112241240803E-2"/>
    <n v="6.2984386396823903E-3"/>
    <n v="6.6806819365061679E-2"/>
    <n v="9.1499405117419927E-2"/>
    <n v="4119"/>
    <s v="1"/>
  </r>
  <r>
    <x v="4"/>
    <x v="4"/>
    <x v="2"/>
    <x v="2"/>
    <x v="0"/>
    <x v="9"/>
    <s v="Proportion of individuals who accessed financial services from a SHG "/>
    <x v="12"/>
    <x v="12"/>
    <s v="all question respondents"/>
    <x v="15"/>
    <x v="15"/>
    <x v="5"/>
    <s v="SG_use_finserv"/>
    <n v="0.14278519941302689"/>
    <n v="7.0413344764840239E-3"/>
    <n v="0.12898267109464465"/>
    <n v="0.15658772773140914"/>
    <n v="5340"/>
    <s v="1"/>
  </r>
  <r>
    <x v="4"/>
    <x v="4"/>
    <x v="2"/>
    <x v="2"/>
    <x v="0"/>
    <x v="9"/>
    <s v="Proportion of individuals who accessed financial services from a SHG "/>
    <x v="12"/>
    <x v="12"/>
    <s v="all question respondents"/>
    <x v="29"/>
    <x v="29"/>
    <x v="5"/>
    <s v="SG_use_finserv"/>
    <n v="0.15471483340139786"/>
    <n v="1.7625029232607319E-2"/>
    <n v="0.12016598958381935"/>
    <n v="0.18926367721897636"/>
    <n v="868"/>
    <s v="1"/>
  </r>
  <r>
    <x v="4"/>
    <x v="4"/>
    <x v="2"/>
    <x v="2"/>
    <x v="0"/>
    <x v="9"/>
    <s v="Proportion of individuals who accessed financial services from a SHG "/>
    <x v="12"/>
    <x v="12"/>
    <s v="all question respondents"/>
    <x v="28"/>
    <x v="28"/>
    <x v="5"/>
    <s v="SG_use_finserv"/>
    <n v="0.10659893596210356"/>
    <n v="4.8972169767487281E-3"/>
    <n v="9.6999338580587235E-2"/>
    <n v="0.11619853334361988"/>
    <n v="8591"/>
    <s v="1"/>
  </r>
  <r>
    <x v="4"/>
    <x v="4"/>
    <x v="2"/>
    <x v="2"/>
    <x v="0"/>
    <x v="9"/>
    <s v="Proportion of individuals who accessed financial services from a SHG "/>
    <x v="12"/>
    <x v="12"/>
    <s v="all question respondents"/>
    <x v="25"/>
    <x v="25"/>
    <x v="5"/>
    <s v="SG_use_finserv"/>
    <n v="0.11739189336597508"/>
    <n v="5.0583073260942555E-3"/>
    <n v="0.10747652429145292"/>
    <n v="0.12730726244049723"/>
    <n v="8703"/>
    <s v="1"/>
  </r>
  <r>
    <x v="4"/>
    <x v="4"/>
    <x v="2"/>
    <x v="2"/>
    <x v="0"/>
    <x v="9"/>
    <s v="Proportion of individuals who accessed financial services from a SHG "/>
    <x v="12"/>
    <x v="12"/>
    <s v="all question respondents"/>
    <x v="24"/>
    <x v="24"/>
    <x v="5"/>
    <s v="SG_use_finserv"/>
    <n v="3.2368049949932393E-2"/>
    <n v="7.4250337876936457E-3"/>
    <n v="1.7813388548481631E-2"/>
    <n v="4.6922711351383151E-2"/>
    <n v="756"/>
    <s v="1"/>
  </r>
  <r>
    <x v="4"/>
    <x v="4"/>
    <x v="2"/>
    <x v="2"/>
    <x v="0"/>
    <x v="9"/>
    <s v="Proportion of individuals who accessed financial services from a SHG "/>
    <x v="12"/>
    <x v="12"/>
    <s v="all question respondents"/>
    <x v="23"/>
    <x v="23"/>
    <x v="5"/>
    <s v="SG_use_finserv"/>
    <n v="0.14765799111344388"/>
    <n v="7.1828715349657127E-3"/>
    <n v="0.13357801975293399"/>
    <n v="0.16173796247395378"/>
    <n v="5248"/>
    <s v="1"/>
  </r>
  <r>
    <x v="4"/>
    <x v="4"/>
    <x v="2"/>
    <x v="2"/>
    <x v="0"/>
    <x v="9"/>
    <s v="Proportion of individuals who accessed financial services from a SHG "/>
    <x v="12"/>
    <x v="12"/>
    <s v="all question respondents"/>
    <x v="22"/>
    <x v="22"/>
    <x v="5"/>
    <s v="SG_use_finserv"/>
    <n v="5.8163605059590437E-2"/>
    <n v="4.8174882967304891E-3"/>
    <n v="4.8720293019640294E-2"/>
    <n v="6.7606917099540587E-2"/>
    <n v="4211"/>
    <s v="1"/>
  </r>
  <r>
    <x v="4"/>
    <x v="4"/>
    <x v="2"/>
    <x v="2"/>
    <x v="0"/>
    <x v="9"/>
    <s v="Proportion of individuals who accessed financial services from a SHG "/>
    <x v="12"/>
    <x v="12"/>
    <s v="all question respondents"/>
    <x v="27"/>
    <x v="27"/>
    <x v="5"/>
    <s v="SG_use_finserv"/>
    <n v="0.12484746539100053"/>
    <n v="5.3834196893813441E-3"/>
    <n v="0.11429480623802624"/>
    <n v="0.13540012454397482"/>
    <n v="8227"/>
    <s v="1"/>
  </r>
  <r>
    <x v="4"/>
    <x v="4"/>
    <x v="2"/>
    <x v="2"/>
    <x v="0"/>
    <x v="9"/>
    <s v="Proportion of individuals who accessed financial services from a SHG "/>
    <x v="12"/>
    <x v="12"/>
    <s v="all question respondents"/>
    <x v="26"/>
    <x v="26"/>
    <x v="5"/>
    <s v="SG_use_finserv"/>
    <n v="3.9777531595860206E-2"/>
    <n v="8.1713145962847237E-3"/>
    <n v="2.3759999480279279E-2"/>
    <n v="5.5795063711441134E-2"/>
    <n v="1232"/>
    <s v="1"/>
  </r>
  <r>
    <x v="4"/>
    <x v="4"/>
    <x v="2"/>
    <x v="2"/>
    <x v="0"/>
    <x v="9"/>
    <s v="Proportion of individuals who accessed financial services from a SHG "/>
    <x v="12"/>
    <x v="12"/>
    <s v="all question respondents"/>
    <x v="18"/>
    <x v="18"/>
    <x v="5"/>
    <s v="SG_use_finserv"/>
    <n v="0.11095505391576714"/>
    <n v="5.7935969254493333E-3"/>
    <n v="9.9598359258544072E-2"/>
    <n v="0.12231174857299021"/>
    <n v="6846"/>
    <s v="1"/>
  </r>
  <r>
    <x v="4"/>
    <x v="4"/>
    <x v="2"/>
    <x v="2"/>
    <x v="0"/>
    <x v="9"/>
    <s v="Proportion of individuals who accessed financial services from a SHG "/>
    <x v="12"/>
    <x v="12"/>
    <s v="all question respondents"/>
    <x v="17"/>
    <x v="17"/>
    <x v="5"/>
    <s v="SG_use_finserv"/>
    <n v="0.11288984014875494"/>
    <n v="8.3025338749617653E-3"/>
    <n v="9.6615090056112102E-2"/>
    <n v="0.12916459024139779"/>
    <n v="2613"/>
    <s v="1"/>
  </r>
  <r>
    <x v="4"/>
    <x v="4"/>
    <x v="2"/>
    <x v="2"/>
    <x v="0"/>
    <x v="9"/>
    <s v="Proportion of individuals who accessed financial services from a SHG "/>
    <x v="12"/>
    <x v="12"/>
    <s v="all question respondents"/>
    <x v="19"/>
    <x v="19"/>
    <x v="5"/>
    <s v="SG_use_finserv"/>
    <n v="0.10532276353073119"/>
    <n v="5.8548892734979893E-3"/>
    <n v="9.3845922703422457E-2"/>
    <n v="0.11679960435803993"/>
    <n v="6484"/>
    <s v="1"/>
  </r>
  <r>
    <x v="4"/>
    <x v="4"/>
    <x v="2"/>
    <x v="2"/>
    <x v="0"/>
    <x v="9"/>
    <s v="Proportion of individuals who accessed financial services from a SHG "/>
    <x v="12"/>
    <x v="12"/>
    <s v="all question respondents"/>
    <x v="20"/>
    <x v="20"/>
    <x v="5"/>
    <s v="SG_use_finserv"/>
    <n v="0.12868788866288991"/>
    <n v="1.0235802306906364E-2"/>
    <n v="0.10862351710459074"/>
    <n v="0.14875226022118906"/>
    <n v="1967"/>
    <s v="1"/>
  </r>
  <r>
    <x v="4"/>
    <x v="4"/>
    <x v="2"/>
    <x v="2"/>
    <x v="0"/>
    <x v="9"/>
    <s v="Proportion of individuals who accessed financial services from a SHG "/>
    <x v="12"/>
    <x v="12"/>
    <s v="all question respondents"/>
    <x v="21"/>
    <x v="21"/>
    <x v="5"/>
    <s v="SG_use_finserv"/>
    <n v="0.1082141261932832"/>
    <n v="1.2534174239723087E-2"/>
    <n v="8.3644451869602787E-2"/>
    <n v="0.13278380051696362"/>
    <n v="1008"/>
    <s v="1"/>
  </r>
  <r>
    <x v="4"/>
    <x v="4"/>
    <x v="1"/>
    <x v="1"/>
    <x v="0"/>
    <x v="9"/>
    <s v="Proportion of individuals who accessed financial services from a SHG "/>
    <x v="3"/>
    <x v="3"/>
    <s v="all question respondents"/>
    <x v="16"/>
    <x v="16"/>
    <x v="5"/>
    <s v="SHG_fin_serv"/>
    <n v="0.10582656631611208"/>
    <n v="7.367059828845275E-3"/>
    <n v="9.1381620425456694E-2"/>
    <n v="0.12027151220676746"/>
    <n v="1818"/>
    <s v="1"/>
  </r>
  <r>
    <x v="4"/>
    <x v="4"/>
    <x v="1"/>
    <x v="1"/>
    <x v="0"/>
    <x v="9"/>
    <s v="Proportion of individuals who accessed financial services from a SHG "/>
    <x v="3"/>
    <x v="3"/>
    <s v="all question respondents"/>
    <x v="15"/>
    <x v="15"/>
    <x v="5"/>
    <s v="SHG_fin_serv"/>
    <n v="9.815725763772247E-2"/>
    <n v="8.4114455299941944E-3"/>
    <n v="8.1664534846572573E-2"/>
    <n v="0.11464998042887237"/>
    <n v="1211"/>
    <s v="1"/>
  </r>
  <r>
    <x v="4"/>
    <x v="4"/>
    <x v="1"/>
    <x v="1"/>
    <x v="0"/>
    <x v="9"/>
    <s v="Proportion of individuals who accessed financial services from a SHG "/>
    <x v="3"/>
    <x v="3"/>
    <s v="all question respondents"/>
    <x v="14"/>
    <x v="14"/>
    <x v="5"/>
    <s v="SHG_fin_serv"/>
    <n v="0.1021733356998606"/>
    <n v="5.5635727735359342E-3"/>
    <n v="9.1264572972322558E-2"/>
    <n v="0.11308209842739865"/>
    <n v="3029"/>
    <s v="1"/>
  </r>
  <r>
    <x v="4"/>
    <x v="4"/>
    <x v="1"/>
    <x v="1"/>
    <x v="0"/>
    <x v="9"/>
    <s v="Proportion of individuals who accessed financial services from a SHG "/>
    <x v="3"/>
    <x v="3"/>
    <s v="all question respondents"/>
    <x v="29"/>
    <x v="29"/>
    <x v="5"/>
    <s v="SHG_fin_serv"/>
    <n v="0.17224607115468785"/>
    <n v="2.2848136813148449E-2"/>
    <n v="0.12744663859463601"/>
    <n v="0.21704550371473968"/>
    <n v="285"/>
    <s v="1"/>
  </r>
  <r>
    <x v="4"/>
    <x v="4"/>
    <x v="1"/>
    <x v="1"/>
    <x v="0"/>
    <x v="9"/>
    <s v="Proportion of individuals who accessed financial services from a SHG "/>
    <x v="3"/>
    <x v="3"/>
    <s v="all question respondents"/>
    <x v="28"/>
    <x v="28"/>
    <x v="5"/>
    <s v="SHG_fin_serv"/>
    <n v="9.4728170920475835E-2"/>
    <n v="5.6365004253486287E-3"/>
    <n v="8.3676415464652584E-2"/>
    <n v="0.10577992637629909"/>
    <n v="2744"/>
    <s v="1"/>
  </r>
  <r>
    <x v="4"/>
    <x v="4"/>
    <x v="1"/>
    <x v="1"/>
    <x v="0"/>
    <x v="9"/>
    <s v="Proportion of individuals who accessed financial services from a SHG "/>
    <x v="3"/>
    <x v="3"/>
    <s v="all question respondents"/>
    <x v="25"/>
    <x v="25"/>
    <x v="5"/>
    <s v="SHG_fin_serv"/>
    <n v="0.11201048004715937"/>
    <n v="6.1801674987589476E-3"/>
    <n v="9.9892730607251165E-2"/>
    <n v="0.12412822948706757"/>
    <n v="2682"/>
    <s v="1"/>
  </r>
  <r>
    <x v="4"/>
    <x v="4"/>
    <x v="1"/>
    <x v="1"/>
    <x v="0"/>
    <x v="9"/>
    <s v="Proportion of individuals who accessed financial services from a SHG "/>
    <x v="3"/>
    <x v="3"/>
    <s v="all question respondents"/>
    <x v="18"/>
    <x v="18"/>
    <x v="5"/>
    <s v="SHG_fin_serv"/>
    <n v="0.10869680984656067"/>
    <n v="6.9757471125848347E-3"/>
    <n v="9.501912947892649E-2"/>
    <n v="0.12237449021419486"/>
    <n v="2027"/>
    <s v="1"/>
  </r>
  <r>
    <x v="4"/>
    <x v="4"/>
    <x v="1"/>
    <x v="1"/>
    <x v="0"/>
    <x v="9"/>
    <s v="Proportion of individuals who accessed financial services from a SHG "/>
    <x v="3"/>
    <x v="3"/>
    <s v="all question respondents"/>
    <x v="24"/>
    <x v="24"/>
    <x v="5"/>
    <s v="SHG_fin_serv"/>
    <n v="2.8520053076069973E-2"/>
    <n v="8.3682692421280982E-3"/>
    <n v="1.2111988093662606E-2"/>
    <n v="4.4928118058477337E-2"/>
    <n v="347"/>
    <s v="1"/>
  </r>
  <r>
    <x v="4"/>
    <x v="4"/>
    <x v="1"/>
    <x v="1"/>
    <x v="0"/>
    <x v="9"/>
    <s v="Proportion of individuals who accessed financial services from a SHG "/>
    <x v="3"/>
    <x v="3"/>
    <s v="all question respondents"/>
    <x v="17"/>
    <x v="17"/>
    <x v="5"/>
    <s v="SHG_fin_serv"/>
    <n v="8.9297566353572208E-2"/>
    <n v="9.1500459488664254E-3"/>
    <n v="7.1356634462280244E-2"/>
    <n v="0.10723849824486417"/>
    <n v="1002"/>
    <s v="1"/>
  </r>
  <r>
    <x v="4"/>
    <x v="4"/>
    <x v="1"/>
    <x v="1"/>
    <x v="0"/>
    <x v="9"/>
    <s v="Proportion of individuals who accessed financial services from a SHG "/>
    <x v="3"/>
    <x v="3"/>
    <s v="all question respondents"/>
    <x v="23"/>
    <x v="23"/>
    <x v="5"/>
    <s v="SHG_fin_serv"/>
    <n v="0.12591115463185876"/>
    <n v="7.865825190612661E-3"/>
    <n v="0.11048825568662742"/>
    <n v="0.14133405357709011"/>
    <n v="1835"/>
    <s v="1"/>
  </r>
  <r>
    <x v="4"/>
    <x v="4"/>
    <x v="1"/>
    <x v="1"/>
    <x v="0"/>
    <x v="9"/>
    <s v="Proportion of individuals who accessed financial services from a SHG "/>
    <x v="3"/>
    <x v="3"/>
    <s v="all question respondents"/>
    <x v="22"/>
    <x v="22"/>
    <x v="5"/>
    <s v="SHG_fin_serv"/>
    <n v="6.4757795300762949E-2"/>
    <n v="7.0590078818397765E-3"/>
    <n v="5.091686156819844E-2"/>
    <n v="7.8598729033327458E-2"/>
    <n v="1194"/>
    <s v="1"/>
  </r>
  <r>
    <x v="4"/>
    <x v="4"/>
    <x v="1"/>
    <x v="1"/>
    <x v="0"/>
    <x v="9"/>
    <s v="Proportion of individuals who accessed financial services from a SHG "/>
    <x v="3"/>
    <x v="3"/>
    <s v="all question respondents"/>
    <x v="27"/>
    <x v="27"/>
    <x v="5"/>
    <s v="SHG_fin_serv"/>
    <n v="0.11042072440449004"/>
    <n v="6.1531502161161844E-3"/>
    <n v="9.8355949040394172E-2"/>
    <n v="0.1224854997685859"/>
    <n v="2691"/>
    <s v="1"/>
  </r>
  <r>
    <x v="4"/>
    <x v="4"/>
    <x v="1"/>
    <x v="1"/>
    <x v="0"/>
    <x v="9"/>
    <s v="Proportion of individuals who accessed financial services from a SHG "/>
    <x v="3"/>
    <x v="3"/>
    <s v="all question respondents"/>
    <x v="26"/>
    <x v="26"/>
    <x v="5"/>
    <s v="SHG_fin_serv"/>
    <n v="4.3050847202573087E-2"/>
    <n v="1.0316917687689666E-2"/>
    <n v="2.2821974189554332E-2"/>
    <n v="6.3279720215591834E-2"/>
    <n v="338"/>
    <s v="1"/>
  </r>
  <r>
    <x v="4"/>
    <x v="4"/>
    <x v="1"/>
    <x v="1"/>
    <x v="0"/>
    <x v="9"/>
    <s v="Proportion of individuals who accessed financial services from a SHG "/>
    <x v="3"/>
    <x v="3"/>
    <s v="all question respondents"/>
    <x v="19"/>
    <x v="19"/>
    <x v="5"/>
    <s v="SHG_fin_serv"/>
    <n v="9.2284166634242479E-2"/>
    <n v="7.0526828458381593E-3"/>
    <n v="7.8455634701707078E-2"/>
    <n v="0.10611269856677788"/>
    <n v="1691"/>
    <s v="1"/>
  </r>
  <r>
    <x v="4"/>
    <x v="4"/>
    <x v="1"/>
    <x v="1"/>
    <x v="0"/>
    <x v="9"/>
    <s v="Proportion of individuals who accessed financial services from a SHG "/>
    <x v="3"/>
    <x v="3"/>
    <s v="all question respondents"/>
    <x v="20"/>
    <x v="20"/>
    <x v="5"/>
    <s v="SHG_fin_serv"/>
    <n v="0.12730331509861642"/>
    <n v="1.1646078388921273E-2"/>
    <n v="0.10446829324802463"/>
    <n v="0.15013833694920822"/>
    <n v="854"/>
    <s v="1"/>
  </r>
  <r>
    <x v="4"/>
    <x v="4"/>
    <x v="1"/>
    <x v="1"/>
    <x v="0"/>
    <x v="9"/>
    <s v="Proportion of individuals who accessed financial services from a SHG "/>
    <x v="3"/>
    <x v="3"/>
    <s v="all question respondents"/>
    <x v="21"/>
    <x v="21"/>
    <x v="5"/>
    <s v="SHG_fin_serv"/>
    <n v="9.2016907537440545E-2"/>
    <n v="1.3302961881742802E-2"/>
    <n v="6.5933155127173293E-2"/>
    <n v="0.1181006599477078"/>
    <n v="484"/>
    <s v="1"/>
  </r>
  <r>
    <x v="4"/>
    <x v="4"/>
    <x v="2"/>
    <x v="2"/>
    <x v="0"/>
    <x v="9"/>
    <s v="Proportion of individuals who accessed financial services from a SHG "/>
    <x v="3"/>
    <x v="3"/>
    <s v="all question respondents"/>
    <x v="14"/>
    <x v="14"/>
    <x v="5"/>
    <s v="SHG_use_finserv"/>
    <n v="0.12013918565102244"/>
    <n v="4.9946251215281564E-3"/>
    <n v="0.11034864737879155"/>
    <n v="0.12992972392325333"/>
    <n v="9459"/>
    <s v="1"/>
  </r>
  <r>
    <x v="4"/>
    <x v="4"/>
    <x v="2"/>
    <x v="2"/>
    <x v="0"/>
    <x v="9"/>
    <s v="Proportion of individuals who accessed financial services from a SHG "/>
    <x v="3"/>
    <x v="3"/>
    <s v="all question respondents"/>
    <x v="16"/>
    <x v="16"/>
    <x v="5"/>
    <s v="SHG_use_finserv"/>
    <n v="9.2734888372345545E-2"/>
    <n v="7.0314738646941452E-3"/>
    <n v="7.8951688971503134E-2"/>
    <n v="0.10651808777318796"/>
    <n v="4119"/>
    <s v="1"/>
  </r>
  <r>
    <x v="4"/>
    <x v="4"/>
    <x v="2"/>
    <x v="2"/>
    <x v="0"/>
    <x v="9"/>
    <s v="Proportion of individuals who accessed financial services from a SHG "/>
    <x v="3"/>
    <x v="3"/>
    <s v="all question respondents"/>
    <x v="15"/>
    <x v="15"/>
    <x v="5"/>
    <s v="SHG_use_finserv"/>
    <n v="0.14644347819561798"/>
    <n v="7.0795188592738222E-3"/>
    <n v="0.13256610028352075"/>
    <n v="0.16032085610771521"/>
    <n v="5340"/>
    <s v="1"/>
  </r>
  <r>
    <x v="4"/>
    <x v="4"/>
    <x v="2"/>
    <x v="2"/>
    <x v="0"/>
    <x v="9"/>
    <s v="Proportion of individuals who accessed financial services from a SHG "/>
    <x v="3"/>
    <x v="3"/>
    <s v="all question respondents"/>
    <x v="29"/>
    <x v="29"/>
    <x v="5"/>
    <s v="SHG_use_finserv"/>
    <n v="0.21643230917712655"/>
    <n v="2.1923869134768497E-2"/>
    <n v="0.17345681559820919"/>
    <n v="0.25940780275604391"/>
    <n v="868"/>
    <s v="1"/>
  </r>
  <r>
    <x v="4"/>
    <x v="4"/>
    <x v="2"/>
    <x v="2"/>
    <x v="0"/>
    <x v="9"/>
    <s v="Proportion of individuals who accessed financial services from a SHG "/>
    <x v="3"/>
    <x v="3"/>
    <s v="all question respondents"/>
    <x v="28"/>
    <x v="28"/>
    <x v="5"/>
    <s v="SHG_use_finserv"/>
    <n v="0.10891793871876064"/>
    <n v="4.9239465529774974E-3"/>
    <n v="9.9265945625313851E-2"/>
    <n v="0.11856993181220743"/>
    <n v="8591"/>
    <s v="1"/>
  </r>
  <r>
    <x v="4"/>
    <x v="4"/>
    <x v="2"/>
    <x v="2"/>
    <x v="0"/>
    <x v="9"/>
    <s v="Proportion of individuals who accessed financial services from a SHG "/>
    <x v="3"/>
    <x v="3"/>
    <s v="all question respondents"/>
    <x v="25"/>
    <x v="25"/>
    <x v="5"/>
    <s v="SHG_use_finserv"/>
    <n v="0.12653060211859476"/>
    <n v="5.3157853255257235E-3"/>
    <n v="0.11611052084919221"/>
    <n v="0.13695068338799732"/>
    <n v="8703"/>
    <s v="1"/>
  </r>
  <r>
    <x v="4"/>
    <x v="4"/>
    <x v="2"/>
    <x v="2"/>
    <x v="0"/>
    <x v="9"/>
    <s v="Proportion of individuals who accessed financial services from a SHG "/>
    <x v="3"/>
    <x v="3"/>
    <s v="all question respondents"/>
    <x v="24"/>
    <x v="24"/>
    <x v="5"/>
    <s v="SHG_use_finserv"/>
    <n v="3.2368049949932393E-2"/>
    <n v="7.4250337876936457E-3"/>
    <n v="1.7813388548481631E-2"/>
    <n v="4.6922711351383151E-2"/>
    <n v="756"/>
    <s v="1"/>
  </r>
  <r>
    <x v="4"/>
    <x v="4"/>
    <x v="2"/>
    <x v="2"/>
    <x v="0"/>
    <x v="9"/>
    <s v="Proportion of individuals who accessed financial services from a SHG "/>
    <x v="3"/>
    <x v="3"/>
    <s v="all question respondents"/>
    <x v="23"/>
    <x v="23"/>
    <x v="5"/>
    <s v="SHG_use_finserv"/>
    <n v="0.1607928185900874"/>
    <n v="7.5786834309478166E-3"/>
    <n v="0.14593697087811444"/>
    <n v="0.17564866630206036"/>
    <n v="5248"/>
    <s v="1"/>
  </r>
  <r>
    <x v="4"/>
    <x v="4"/>
    <x v="2"/>
    <x v="2"/>
    <x v="0"/>
    <x v="9"/>
    <s v="Proportion of individuals who accessed financial services from a SHG "/>
    <x v="3"/>
    <x v="3"/>
    <s v="all question respondents"/>
    <x v="22"/>
    <x v="22"/>
    <x v="5"/>
    <s v="SHG_use_finserv"/>
    <n v="5.9834065771961119E-2"/>
    <n v="4.8641810364772687E-3"/>
    <n v="5.029922593074402E-2"/>
    <n v="6.9368905613178211E-2"/>
    <n v="4211"/>
    <s v="1"/>
  </r>
  <r>
    <x v="4"/>
    <x v="4"/>
    <x v="2"/>
    <x v="2"/>
    <x v="0"/>
    <x v="9"/>
    <s v="Proportion of individuals who accessed financial services from a SHG "/>
    <x v="3"/>
    <x v="3"/>
    <s v="all question respondents"/>
    <x v="27"/>
    <x v="27"/>
    <x v="5"/>
    <s v="SHG_use_finserv"/>
    <n v="0.13479096984188466"/>
    <n v="5.6675054561949765E-3"/>
    <n v="0.12368144155360798"/>
    <n v="0.14590049813016132"/>
    <n v="8227"/>
    <s v="1"/>
  </r>
  <r>
    <x v="4"/>
    <x v="4"/>
    <x v="2"/>
    <x v="2"/>
    <x v="0"/>
    <x v="9"/>
    <s v="Proportion of individuals who accessed financial services from a SHG "/>
    <x v="3"/>
    <x v="3"/>
    <s v="all question respondents"/>
    <x v="26"/>
    <x v="26"/>
    <x v="5"/>
    <s v="SHG_use_finserv"/>
    <n v="4.0555245268610311E-2"/>
    <n v="8.2065680559269463E-3"/>
    <n v="2.4468608798356589E-2"/>
    <n v="5.6641881738864031E-2"/>
    <n v="1232"/>
    <s v="1"/>
  </r>
  <r>
    <x v="4"/>
    <x v="4"/>
    <x v="2"/>
    <x v="2"/>
    <x v="0"/>
    <x v="9"/>
    <s v="Proportion of individuals who accessed financial services from a SHG "/>
    <x v="3"/>
    <x v="3"/>
    <s v="all question respondents"/>
    <x v="18"/>
    <x v="18"/>
    <x v="5"/>
    <s v="SHG_use_finserv"/>
    <n v="0.11579322836310595"/>
    <n v="5.8600374776132435E-3"/>
    <n v="0.10430629594970271"/>
    <n v="0.12728016077650919"/>
    <n v="6846"/>
    <s v="1"/>
  </r>
  <r>
    <x v="4"/>
    <x v="4"/>
    <x v="2"/>
    <x v="2"/>
    <x v="0"/>
    <x v="9"/>
    <s v="Proportion of individuals who accessed financial services from a SHG "/>
    <x v="3"/>
    <x v="3"/>
    <s v="all question respondents"/>
    <x v="17"/>
    <x v="17"/>
    <x v="5"/>
    <s v="SHG_use_finserv"/>
    <n v="0.12842380194699232"/>
    <n v="9.2913346975438439E-3"/>
    <n v="0.1102107898103422"/>
    <n v="0.14663681408364243"/>
    <n v="2613"/>
    <s v="1"/>
  </r>
  <r>
    <x v="4"/>
    <x v="4"/>
    <x v="2"/>
    <x v="2"/>
    <x v="0"/>
    <x v="9"/>
    <s v="Proportion of individuals who accessed financial services from a SHG "/>
    <x v="3"/>
    <x v="3"/>
    <s v="all question respondents"/>
    <x v="19"/>
    <x v="19"/>
    <x v="5"/>
    <s v="SHG_use_finserv"/>
    <n v="0.10834281213307177"/>
    <n v="5.894952360976956E-3"/>
    <n v="9.6787439047240589E-2"/>
    <n v="0.11989818521890296"/>
    <n v="6484"/>
    <s v="1"/>
  </r>
  <r>
    <x v="4"/>
    <x v="4"/>
    <x v="2"/>
    <x v="2"/>
    <x v="0"/>
    <x v="9"/>
    <s v="Proportion of individuals who accessed financial services from a SHG "/>
    <x v="3"/>
    <x v="3"/>
    <s v="all question respondents"/>
    <x v="20"/>
    <x v="20"/>
    <x v="5"/>
    <s v="SHG_use_finserv"/>
    <n v="0.14052067709797086"/>
    <n v="1.0660406410596707E-2"/>
    <n v="0.11962399027544729"/>
    <n v="0.16141736392049444"/>
    <n v="1967"/>
    <s v="1"/>
  </r>
  <r>
    <x v="4"/>
    <x v="4"/>
    <x v="2"/>
    <x v="2"/>
    <x v="0"/>
    <x v="9"/>
    <s v="Proportion of individuals who accessed financial services from a SHG "/>
    <x v="3"/>
    <x v="3"/>
    <s v="all question respondents"/>
    <x v="21"/>
    <x v="21"/>
    <x v="5"/>
    <s v="SHG_use_finserv"/>
    <n v="0.13065728674966934"/>
    <n v="1.4696611176194E-2"/>
    <n v="0.10184877145741458"/>
    <n v="0.15946580204192409"/>
    <n v="1008"/>
    <s v="1"/>
  </r>
  <r>
    <x v="4"/>
    <x v="4"/>
    <x v="1"/>
    <x v="1"/>
    <x v="0"/>
    <x v="16"/>
    <s v="Proportion of individuals who belong to a SHG "/>
    <x v="13"/>
    <x v="9"/>
    <s v="all question respondents"/>
    <x v="16"/>
    <x v="16"/>
    <x v="6"/>
    <s v="SHG_membership"/>
    <n v="0.25111965199360692"/>
    <n v="1.0425209372986072E-2"/>
    <n v="0.23067840560993022"/>
    <n v="0.27156089837728359"/>
    <n v="1803"/>
    <s v="1"/>
  </r>
  <r>
    <x v="4"/>
    <x v="4"/>
    <x v="1"/>
    <x v="1"/>
    <x v="0"/>
    <x v="16"/>
    <s v="Proportion of individuals who belong to a SHG "/>
    <x v="13"/>
    <x v="9"/>
    <s v="all question respondents"/>
    <x v="15"/>
    <x v="15"/>
    <x v="6"/>
    <s v="SHG_membership"/>
    <n v="0.18130384233594926"/>
    <n v="1.1062005644142361E-2"/>
    <n v="0.15961402257785329"/>
    <n v="0.20299366209404524"/>
    <n v="1205"/>
    <s v="1"/>
  </r>
  <r>
    <x v="4"/>
    <x v="4"/>
    <x v="1"/>
    <x v="1"/>
    <x v="0"/>
    <x v="16"/>
    <s v="Proportion of individuals who belong to a SHG "/>
    <x v="13"/>
    <x v="9"/>
    <s v="all question respondents"/>
    <x v="14"/>
    <x v="14"/>
    <x v="6"/>
    <s v="SHG_membership"/>
    <n v="0.21782747805721686"/>
    <n v="7.6240352789371055E-3"/>
    <n v="0.20287862638756765"/>
    <n v="0.23277632972686607"/>
    <n v="3008"/>
    <s v="1"/>
  </r>
  <r>
    <x v="4"/>
    <x v="4"/>
    <x v="1"/>
    <x v="1"/>
    <x v="0"/>
    <x v="16"/>
    <s v="Proportion of individuals who belong to a SHG "/>
    <x v="13"/>
    <x v="9"/>
    <s v="all question respondents"/>
    <x v="29"/>
    <x v="29"/>
    <x v="6"/>
    <s v="SHG_membership"/>
    <n v="0.25849905461688016"/>
    <n v="2.6004598165123197E-2"/>
    <n v="0.20751057063293246"/>
    <n v="0.30948753860082789"/>
    <n v="281"/>
    <s v="1"/>
  </r>
  <r>
    <x v="4"/>
    <x v="4"/>
    <x v="1"/>
    <x v="1"/>
    <x v="0"/>
    <x v="16"/>
    <s v="Proportion of individuals who belong to a SHG "/>
    <x v="13"/>
    <x v="9"/>
    <s v="all question respondents"/>
    <x v="28"/>
    <x v="28"/>
    <x v="6"/>
    <s v="SHG_membership"/>
    <n v="0.21353533644682904"/>
    <n v="7.9692782608460702E-3"/>
    <n v="0.19790955684989034"/>
    <n v="0.22916111604376774"/>
    <n v="2727"/>
    <s v="1"/>
  </r>
  <r>
    <x v="4"/>
    <x v="4"/>
    <x v="1"/>
    <x v="1"/>
    <x v="0"/>
    <x v="16"/>
    <s v="Proportion of individuals who belong to a SHG "/>
    <x v="13"/>
    <x v="9"/>
    <s v="all question respondents"/>
    <x v="25"/>
    <x v="25"/>
    <x v="6"/>
    <s v="SHG_membership"/>
    <n v="0.23377365255066557"/>
    <n v="8.3428906987029917E-3"/>
    <n v="0.21741530499683021"/>
    <n v="0.25013200010450093"/>
    <n v="2662"/>
    <s v="1"/>
  </r>
  <r>
    <x v="4"/>
    <x v="4"/>
    <x v="1"/>
    <x v="1"/>
    <x v="0"/>
    <x v="16"/>
    <s v="Proportion of individuals who belong to a SHG "/>
    <x v="13"/>
    <x v="9"/>
    <s v="all question respondents"/>
    <x v="18"/>
    <x v="18"/>
    <x v="6"/>
    <s v="SHG_membership"/>
    <n v="0.22805840584482817"/>
    <n v="9.4438573413176442E-3"/>
    <n v="0.20954137658719965"/>
    <n v="0.24657543510245669"/>
    <n v="2024"/>
    <s v="1"/>
  </r>
  <r>
    <x v="4"/>
    <x v="4"/>
    <x v="1"/>
    <x v="1"/>
    <x v="0"/>
    <x v="16"/>
    <s v="Proportion of individuals who belong to a SHG "/>
    <x v="13"/>
    <x v="9"/>
    <s v="all question respondents"/>
    <x v="24"/>
    <x v="24"/>
    <x v="6"/>
    <s v="SHG_membership"/>
    <n v="9.9147912203271349E-2"/>
    <n v="1.5419977734223175E-2"/>
    <n v="6.8913221756105203E-2"/>
    <n v="0.12938260265043749"/>
    <n v="346"/>
    <s v="1"/>
  </r>
  <r>
    <x v="4"/>
    <x v="4"/>
    <x v="1"/>
    <x v="1"/>
    <x v="0"/>
    <x v="16"/>
    <s v="Proportion of individuals who belong to a SHG "/>
    <x v="13"/>
    <x v="9"/>
    <s v="all question respondents"/>
    <x v="17"/>
    <x v="17"/>
    <x v="6"/>
    <s v="SHG_membership"/>
    <n v="0.19728044309456974"/>
    <n v="1.2834937038900915E-2"/>
    <n v="0.17211430915617443"/>
    <n v="0.22244657703296505"/>
    <n v="984"/>
    <s v="1"/>
  </r>
  <r>
    <x v="4"/>
    <x v="4"/>
    <x v="1"/>
    <x v="1"/>
    <x v="0"/>
    <x v="16"/>
    <s v="Proportion of individuals who belong to a SHG "/>
    <x v="13"/>
    <x v="9"/>
    <s v="all question respondents"/>
    <x v="23"/>
    <x v="23"/>
    <x v="6"/>
    <s v="SHG_membership"/>
    <n v="0.2555189926892536"/>
    <n v="1.0440249002543842E-2"/>
    <n v="0.23504825459597753"/>
    <n v="0.27598973078252964"/>
    <n v="1819"/>
    <s v="1"/>
  </r>
  <r>
    <x v="4"/>
    <x v="4"/>
    <x v="1"/>
    <x v="1"/>
    <x v="0"/>
    <x v="16"/>
    <s v="Proportion of individuals who belong to a SHG "/>
    <x v="13"/>
    <x v="9"/>
    <s v="all question respondents"/>
    <x v="22"/>
    <x v="22"/>
    <x v="6"/>
    <s v="SHG_membership"/>
    <n v="0.15874747554774157"/>
    <n v="1.0507701660448204E-2"/>
    <n v="0.13814450966513803"/>
    <n v="0.17935044143034512"/>
    <n v="1189"/>
    <s v="1"/>
  </r>
  <r>
    <x v="4"/>
    <x v="4"/>
    <x v="1"/>
    <x v="1"/>
    <x v="0"/>
    <x v="16"/>
    <s v="Proportion of individuals who belong to a SHG "/>
    <x v="13"/>
    <x v="9"/>
    <s v="all question respondents"/>
    <x v="27"/>
    <x v="27"/>
    <x v="6"/>
    <s v="SHG_membership"/>
    <n v="0.23545173802797897"/>
    <n v="8.366375009788856E-3"/>
    <n v="0.21904734354188971"/>
    <n v="0.25185613251406824"/>
    <n v="2671"/>
    <s v="1"/>
  </r>
  <r>
    <x v="4"/>
    <x v="4"/>
    <x v="1"/>
    <x v="1"/>
    <x v="0"/>
    <x v="16"/>
    <s v="Proportion of individuals who belong to a SHG "/>
    <x v="13"/>
    <x v="9"/>
    <s v="all question respondents"/>
    <x v="26"/>
    <x v="26"/>
    <x v="6"/>
    <s v="SHG_membership"/>
    <n v="9.2104646100614737E-2"/>
    <n v="1.507186531823748E-2"/>
    <n v="6.2552516375620273E-2"/>
    <n v="0.1216567758256092"/>
    <n v="337"/>
    <s v="1"/>
  </r>
  <r>
    <x v="4"/>
    <x v="4"/>
    <x v="1"/>
    <x v="1"/>
    <x v="0"/>
    <x v="16"/>
    <s v="Proportion of individuals who belong to a SHG "/>
    <x v="13"/>
    <x v="9"/>
    <s v="all question respondents"/>
    <x v="19"/>
    <x v="19"/>
    <x v="6"/>
    <s v="SHG_membership"/>
    <n v="0.21709021317533481"/>
    <n v="1.0140602789732649E-2"/>
    <n v="0.19720703604895032"/>
    <n v="0.23697339030171929"/>
    <n v="1686"/>
    <s v="1"/>
  </r>
  <r>
    <x v="4"/>
    <x v="4"/>
    <x v="1"/>
    <x v="1"/>
    <x v="0"/>
    <x v="16"/>
    <s v="Proportion of individuals who belong to a SHG "/>
    <x v="13"/>
    <x v="9"/>
    <s v="all question respondents"/>
    <x v="20"/>
    <x v="20"/>
    <x v="6"/>
    <s v="SHG_membership"/>
    <n v="0.23672280936804457"/>
    <n v="1.4931994594750446E-2"/>
    <n v="0.20744489206559238"/>
    <n v="0.26600072667049673"/>
    <n v="843"/>
    <s v="1"/>
  </r>
  <r>
    <x v="4"/>
    <x v="4"/>
    <x v="1"/>
    <x v="1"/>
    <x v="0"/>
    <x v="16"/>
    <s v="Proportion of individuals who belong to a SHG "/>
    <x v="13"/>
    <x v="9"/>
    <s v="all question respondents"/>
    <x v="21"/>
    <x v="21"/>
    <x v="6"/>
    <s v="SHG_membership"/>
    <n v="0.18840380518871697"/>
    <n v="1.8027581961883473E-2"/>
    <n v="0.1530562412676186"/>
    <n v="0.22375136910981533"/>
    <n v="479"/>
    <s v="1"/>
  </r>
  <r>
    <x v="4"/>
    <x v="4"/>
    <x v="1"/>
    <x v="1"/>
    <x v="0"/>
    <x v="10"/>
    <s v="Proportion of individuals who have interacted with a SHG "/>
    <x v="6"/>
    <x v="6"/>
    <s v="all question respondents"/>
    <x v="16"/>
    <x v="16"/>
    <x v="7"/>
    <s v="coop_use_any"/>
    <n v="1.3571557500578925E-2"/>
    <n v="2.8538192986917008E-3"/>
    <n v="7.9759377677375357E-3"/>
    <n v="1.9167177233420315E-2"/>
    <n v="1818"/>
    <s v="1"/>
  </r>
  <r>
    <x v="4"/>
    <x v="4"/>
    <x v="1"/>
    <x v="1"/>
    <x v="0"/>
    <x v="10"/>
    <s v="Proportion of individuals who have interacted with a SHG "/>
    <x v="6"/>
    <x v="6"/>
    <s v="all question respondents"/>
    <x v="15"/>
    <x v="15"/>
    <x v="7"/>
    <s v="coop_use_any"/>
    <n v="2.9612136335272633E-2"/>
    <n v="4.6152083508748222E-3"/>
    <n v="2.0562877003692435E-2"/>
    <n v="3.8661395666852831E-2"/>
    <n v="1211"/>
    <s v="1"/>
  </r>
  <r>
    <x v="4"/>
    <x v="4"/>
    <x v="1"/>
    <x v="1"/>
    <x v="0"/>
    <x v="10"/>
    <s v="Proportion of individuals who have interacted with a SHG "/>
    <x v="6"/>
    <x v="6"/>
    <s v="all question respondents"/>
    <x v="14"/>
    <x v="14"/>
    <x v="7"/>
    <s v="coop_use_any"/>
    <n v="2.1212394003406208E-2"/>
    <n v="2.659589765118024E-3"/>
    <n v="1.5997609389054517E-2"/>
    <n v="2.6427178617757899E-2"/>
    <n v="3029"/>
    <s v="1"/>
  </r>
  <r>
    <x v="4"/>
    <x v="4"/>
    <x v="1"/>
    <x v="1"/>
    <x v="0"/>
    <x v="10"/>
    <s v="Proportion of individuals who have interacted with a SHG "/>
    <x v="6"/>
    <x v="6"/>
    <s v="all question respondents"/>
    <x v="29"/>
    <x v="29"/>
    <x v="7"/>
    <s v="coop_use_any"/>
    <n v="5.1866318437397585E-2"/>
    <n v="1.3229826960428397E-2"/>
    <n v="2.5925965158622048E-2"/>
    <n v="7.7806671716173115E-2"/>
    <n v="285"/>
    <s v="1"/>
  </r>
  <r>
    <x v="4"/>
    <x v="4"/>
    <x v="1"/>
    <x v="1"/>
    <x v="0"/>
    <x v="10"/>
    <s v="Proportion of individuals who have interacted with a SHG "/>
    <x v="6"/>
    <x v="6"/>
    <s v="all question respondents"/>
    <x v="28"/>
    <x v="28"/>
    <x v="7"/>
    <s v="coop_use_any"/>
    <n v="1.7955442250851911E-2"/>
    <n v="2.577508251719777E-3"/>
    <n v="1.2901598778177717E-2"/>
    <n v="2.3009285723526104E-2"/>
    <n v="2744"/>
    <s v="1"/>
  </r>
  <r>
    <x v="4"/>
    <x v="4"/>
    <x v="1"/>
    <x v="1"/>
    <x v="0"/>
    <x v="10"/>
    <s v="Proportion of individuals who have interacted with a SHG "/>
    <x v="6"/>
    <x v="6"/>
    <s v="all question respondents"/>
    <x v="25"/>
    <x v="25"/>
    <x v="7"/>
    <s v="coop_use_any"/>
    <n v="2.3060636570085082E-2"/>
    <n v="2.9576178277276712E-3"/>
    <n v="1.7261494106291575E-2"/>
    <n v="2.885977903387859E-2"/>
    <n v="2682"/>
    <s v="1"/>
  </r>
  <r>
    <x v="4"/>
    <x v="4"/>
    <x v="1"/>
    <x v="1"/>
    <x v="0"/>
    <x v="10"/>
    <s v="Proportion of individuals who have interacted with a SHG "/>
    <x v="6"/>
    <x v="6"/>
    <s v="all question respondents"/>
    <x v="18"/>
    <x v="18"/>
    <x v="7"/>
    <s v="coop_use_any"/>
    <n v="2.6348173409944751E-2"/>
    <n v="3.6181066572743025E-3"/>
    <n v="1.9253978968043605E-2"/>
    <n v="3.3442367851845893E-2"/>
    <n v="2027"/>
    <s v="1"/>
  </r>
  <r>
    <x v="4"/>
    <x v="4"/>
    <x v="1"/>
    <x v="1"/>
    <x v="0"/>
    <x v="10"/>
    <s v="Proportion of individuals who have interacted with a SHG "/>
    <x v="6"/>
    <x v="6"/>
    <s v="all question respondents"/>
    <x v="24"/>
    <x v="24"/>
    <x v="7"/>
    <s v="coop_use_any"/>
    <n v="7.3741166217900379E-3"/>
    <n v="4.2941408585270161E-3"/>
    <n v="-1.0456103506183978E-3"/>
    <n v="1.5793843594198474E-2"/>
    <n v="347"/>
    <s v="1"/>
  </r>
  <r>
    <x v="4"/>
    <x v="4"/>
    <x v="1"/>
    <x v="1"/>
    <x v="0"/>
    <x v="10"/>
    <s v="Proportion of individuals who have interacted with a SHG "/>
    <x v="6"/>
    <x v="6"/>
    <s v="all question respondents"/>
    <x v="17"/>
    <x v="17"/>
    <x v="7"/>
    <s v="coop_use_any"/>
    <n v="1.1075600392372513E-2"/>
    <n v="3.372271679087708E-3"/>
    <n v="4.4634263277230626E-3"/>
    <n v="1.7687774457021962E-2"/>
    <n v="1002"/>
    <s v="1"/>
  </r>
  <r>
    <x v="4"/>
    <x v="4"/>
    <x v="1"/>
    <x v="1"/>
    <x v="0"/>
    <x v="10"/>
    <s v="Proportion of individuals who have interacted with a SHG "/>
    <x v="6"/>
    <x v="6"/>
    <s v="all question respondents"/>
    <x v="23"/>
    <x v="23"/>
    <x v="7"/>
    <s v="coop_use_any"/>
    <n v="2.4024421098876973E-2"/>
    <n v="3.6226280833031184E-3"/>
    <n v="1.6921361281120033E-2"/>
    <n v="3.1127480916633914E-2"/>
    <n v="1835"/>
    <s v="1"/>
  </r>
  <r>
    <x v="4"/>
    <x v="4"/>
    <x v="1"/>
    <x v="1"/>
    <x v="0"/>
    <x v="10"/>
    <s v="Proportion of individuals who have interacted with a SHG "/>
    <x v="6"/>
    <x v="6"/>
    <s v="all question respondents"/>
    <x v="22"/>
    <x v="22"/>
    <x v="7"/>
    <s v="coop_use_any"/>
    <n v="1.6780078056631818E-2"/>
    <n v="3.7841639543683111E-3"/>
    <n v="9.3602871451758142E-3"/>
    <n v="2.4199868968087821E-2"/>
    <n v="1194"/>
    <s v="1"/>
  </r>
  <r>
    <x v="4"/>
    <x v="4"/>
    <x v="1"/>
    <x v="1"/>
    <x v="0"/>
    <x v="10"/>
    <s v="Proportion of individuals who have interacted with a SHG "/>
    <x v="6"/>
    <x v="6"/>
    <s v="all question respondents"/>
    <x v="27"/>
    <x v="27"/>
    <x v="7"/>
    <s v="coop_use_any"/>
    <n v="2.3169210166176405E-2"/>
    <n v="2.9712014521932136E-3"/>
    <n v="1.7343433641446478E-2"/>
    <n v="2.8994986690906333E-2"/>
    <n v="2691"/>
    <s v="1"/>
  </r>
  <r>
    <x v="4"/>
    <x v="4"/>
    <x v="1"/>
    <x v="1"/>
    <x v="0"/>
    <x v="10"/>
    <s v="Proportion of individuals who have interacted with a SHG "/>
    <x v="6"/>
    <x v="6"/>
    <s v="all question respondents"/>
    <x v="26"/>
    <x v="26"/>
    <x v="7"/>
    <s v="coop_use_any"/>
    <n v="7.1847004851236292E-3"/>
    <n v="4.1895552501527945E-3"/>
    <n v="-1.0299604923010644E-3"/>
    <n v="1.5399361462548323E-2"/>
    <n v="338"/>
    <s v="1"/>
  </r>
  <r>
    <x v="4"/>
    <x v="4"/>
    <x v="1"/>
    <x v="1"/>
    <x v="0"/>
    <x v="10"/>
    <s v="Proportion of individuals who have interacted with a SHG "/>
    <x v="6"/>
    <x v="6"/>
    <s v="all question respondents"/>
    <x v="19"/>
    <x v="19"/>
    <x v="7"/>
    <s v="coop_use_any"/>
    <n v="2.2030728014377814E-2"/>
    <n v="3.6556283843361269E-3"/>
    <n v="1.4862962931037078E-2"/>
    <n v="2.9198493097718551E-2"/>
    <n v="1691"/>
    <s v="1"/>
  </r>
  <r>
    <x v="4"/>
    <x v="4"/>
    <x v="1"/>
    <x v="1"/>
    <x v="0"/>
    <x v="10"/>
    <s v="Proportion of individuals who have interacted with a SHG "/>
    <x v="6"/>
    <x v="6"/>
    <s v="all question respondents"/>
    <x v="20"/>
    <x v="20"/>
    <x v="7"/>
    <s v="coop_use_any"/>
    <n v="2.5863192372409048E-2"/>
    <n v="5.4647633190065678E-3"/>
    <n v="1.5148170059272608E-2"/>
    <n v="3.6578214685545486E-2"/>
    <n v="854"/>
    <s v="1"/>
  </r>
  <r>
    <x v="4"/>
    <x v="4"/>
    <x v="1"/>
    <x v="1"/>
    <x v="0"/>
    <x v="10"/>
    <s v="Proportion of individuals who have interacted with a SHG "/>
    <x v="6"/>
    <x v="6"/>
    <s v="all question respondents"/>
    <x v="21"/>
    <x v="21"/>
    <x v="7"/>
    <s v="coop_use_any"/>
    <n v="1.0695603540025642E-2"/>
    <n v="4.7789801157921462E-3"/>
    <n v="1.3252290909347639E-3"/>
    <n v="2.006597798911652E-2"/>
    <n v="484"/>
    <s v="1"/>
  </r>
  <r>
    <x v="4"/>
    <x v="4"/>
    <x v="1"/>
    <x v="1"/>
    <x v="0"/>
    <x v="10"/>
    <s v="Proportion of individuals who have interacted with a SHG "/>
    <x v="8"/>
    <x v="8"/>
    <s v="all question respondents"/>
    <x v="16"/>
    <x v="16"/>
    <x v="7"/>
    <s v="merry_use_any"/>
    <n v="0.1684614067457024"/>
    <n v="8.9035827955539059E-3"/>
    <n v="0.15100372692461897"/>
    <n v="0.18591908656678582"/>
    <n v="1818"/>
    <s v="1"/>
  </r>
  <r>
    <x v="4"/>
    <x v="4"/>
    <x v="1"/>
    <x v="1"/>
    <x v="0"/>
    <x v="10"/>
    <s v="Proportion of individuals who have interacted with a SHG "/>
    <x v="8"/>
    <x v="8"/>
    <s v="all question respondents"/>
    <x v="15"/>
    <x v="15"/>
    <x v="7"/>
    <s v="merry_use_any"/>
    <n v="8.3252596523728198E-2"/>
    <n v="8.0336630274494957E-3"/>
    <n v="6.7500609919669913E-2"/>
    <n v="9.9004583127786483E-2"/>
    <n v="1211"/>
    <s v="1"/>
  </r>
  <r>
    <x v="4"/>
    <x v="4"/>
    <x v="1"/>
    <x v="1"/>
    <x v="0"/>
    <x v="10"/>
    <s v="Proportion of individuals who have interacted with a SHG "/>
    <x v="8"/>
    <x v="8"/>
    <s v="all question respondents"/>
    <x v="14"/>
    <x v="14"/>
    <x v="7"/>
    <s v="merry_use_any"/>
    <n v="0.12787268521538039"/>
    <n v="6.0824590796793986E-3"/>
    <n v="0.11594651733710677"/>
    <n v="0.13979885309365403"/>
    <n v="3029"/>
    <s v="1"/>
  </r>
  <r>
    <x v="4"/>
    <x v="4"/>
    <x v="1"/>
    <x v="1"/>
    <x v="0"/>
    <x v="10"/>
    <s v="Proportion of individuals who have interacted with a SHG "/>
    <x v="8"/>
    <x v="8"/>
    <s v="all question respondents"/>
    <x v="29"/>
    <x v="29"/>
    <x v="7"/>
    <s v="merry_use_any"/>
    <n v="0.12902369398194921"/>
    <n v="1.9714904771272853E-2"/>
    <n v="9.0367739058735685E-2"/>
    <n v="0.16767964890516274"/>
    <n v="285"/>
    <s v="1"/>
  </r>
  <r>
    <x v="4"/>
    <x v="4"/>
    <x v="1"/>
    <x v="1"/>
    <x v="0"/>
    <x v="10"/>
    <s v="Proportion of individuals who have interacted with a SHG "/>
    <x v="8"/>
    <x v="8"/>
    <s v="all question respondents"/>
    <x v="28"/>
    <x v="28"/>
    <x v="7"/>
    <s v="merry_use_any"/>
    <n v="0.12775039157472273"/>
    <n v="6.3943906800920979E-3"/>
    <n v="0.11521260451671819"/>
    <n v="0.14028817863272727"/>
    <n v="2744"/>
    <s v="1"/>
  </r>
  <r>
    <x v="4"/>
    <x v="4"/>
    <x v="1"/>
    <x v="1"/>
    <x v="0"/>
    <x v="10"/>
    <s v="Proportion of individuals who have interacted with a SHG "/>
    <x v="8"/>
    <x v="8"/>
    <s v="all question respondents"/>
    <x v="25"/>
    <x v="25"/>
    <x v="7"/>
    <s v="merry_use_any"/>
    <n v="0.13957860551871359"/>
    <n v="6.7331491982534257E-3"/>
    <n v="0.12637659846270125"/>
    <n v="0.15278061257472594"/>
    <n v="2682"/>
    <s v="1"/>
  </r>
  <r>
    <x v="4"/>
    <x v="4"/>
    <x v="1"/>
    <x v="1"/>
    <x v="0"/>
    <x v="10"/>
    <s v="Proportion of individuals who have interacted with a SHG "/>
    <x v="8"/>
    <x v="8"/>
    <s v="all question respondents"/>
    <x v="18"/>
    <x v="18"/>
    <x v="7"/>
    <s v="merry_use_any"/>
    <n v="0.11921302904964817"/>
    <n v="7.2470007221864278E-3"/>
    <n v="0.10500348878072767"/>
    <n v="0.13342256931856866"/>
    <n v="2027"/>
    <s v="1"/>
  </r>
  <r>
    <x v="4"/>
    <x v="4"/>
    <x v="1"/>
    <x v="1"/>
    <x v="0"/>
    <x v="10"/>
    <s v="Proportion of individuals who have interacted with a SHG "/>
    <x v="8"/>
    <x v="8"/>
    <s v="all question respondents"/>
    <x v="24"/>
    <x v="24"/>
    <x v="7"/>
    <s v="merry_use_any"/>
    <n v="4.022738633250704E-2"/>
    <n v="9.9309167364099275E-3"/>
    <n v="2.0755363811342003E-2"/>
    <n v="5.9699408853672073E-2"/>
    <n v="347"/>
    <s v="1"/>
  </r>
  <r>
    <x v="4"/>
    <x v="4"/>
    <x v="1"/>
    <x v="1"/>
    <x v="0"/>
    <x v="10"/>
    <s v="Proportion of individuals who have interacted with a SHG "/>
    <x v="8"/>
    <x v="8"/>
    <s v="all question respondents"/>
    <x v="17"/>
    <x v="17"/>
    <x v="7"/>
    <s v="merry_use_any"/>
    <n v="0.14496476420592153"/>
    <n v="1.1079979248546076E-2"/>
    <n v="0.12323971996396114"/>
    <n v="0.16668980844788189"/>
    <n v="1002"/>
    <s v="1"/>
  </r>
  <r>
    <x v="4"/>
    <x v="4"/>
    <x v="1"/>
    <x v="1"/>
    <x v="0"/>
    <x v="10"/>
    <s v="Proportion of individuals who have interacted with a SHG "/>
    <x v="8"/>
    <x v="8"/>
    <s v="all question respondents"/>
    <x v="23"/>
    <x v="23"/>
    <x v="7"/>
    <s v="merry_use_any"/>
    <n v="0.15466540209888954"/>
    <n v="8.5050774177724345E-3"/>
    <n v="0.13798909079563051"/>
    <n v="0.17134171340214857"/>
    <n v="1835"/>
    <s v="1"/>
  </r>
  <r>
    <x v="4"/>
    <x v="4"/>
    <x v="1"/>
    <x v="1"/>
    <x v="0"/>
    <x v="10"/>
    <s v="Proportion of individuals who have interacted with a SHG "/>
    <x v="8"/>
    <x v="8"/>
    <s v="all question respondents"/>
    <x v="22"/>
    <x v="22"/>
    <x v="7"/>
    <s v="merry_use_any"/>
    <n v="8.5642015926500323E-2"/>
    <n v="7.9724313085543924E-3"/>
    <n v="7.0010089276722365E-2"/>
    <n v="0.10127394257627828"/>
    <n v="1194"/>
    <s v="1"/>
  </r>
  <r>
    <x v="4"/>
    <x v="4"/>
    <x v="1"/>
    <x v="1"/>
    <x v="0"/>
    <x v="10"/>
    <s v="Proportion of individuals who have interacted with a SHG "/>
    <x v="8"/>
    <x v="8"/>
    <s v="all question respondents"/>
    <x v="27"/>
    <x v="27"/>
    <x v="7"/>
    <s v="merry_use_any"/>
    <n v="0.1351239855098903"/>
    <n v="6.6405115121021992E-3"/>
    <n v="0.12210361758739639"/>
    <n v="0.14814435343238422"/>
    <n v="2691"/>
    <s v="1"/>
  </r>
  <r>
    <x v="4"/>
    <x v="4"/>
    <x v="1"/>
    <x v="1"/>
    <x v="0"/>
    <x v="10"/>
    <s v="Proportion of individuals who have interacted with a SHG "/>
    <x v="8"/>
    <x v="8"/>
    <s v="all question respondents"/>
    <x v="26"/>
    <x v="26"/>
    <x v="7"/>
    <s v="merry_use_any"/>
    <n v="7.5890787234521126E-2"/>
    <n v="1.3889277526319755E-2"/>
    <n v="4.8657417750750845E-2"/>
    <n v="0.10312415671829141"/>
    <n v="338"/>
    <s v="1"/>
  </r>
  <r>
    <x v="4"/>
    <x v="4"/>
    <x v="1"/>
    <x v="1"/>
    <x v="0"/>
    <x v="10"/>
    <s v="Proportion of individuals who have interacted with a SHG "/>
    <x v="8"/>
    <x v="8"/>
    <s v="all question respondents"/>
    <x v="19"/>
    <x v="19"/>
    <x v="7"/>
    <s v="merry_use_any"/>
    <n v="0.11868007513008264"/>
    <n v="7.8870645774244113E-3"/>
    <n v="0.10321553110521652"/>
    <n v="0.13414461915494877"/>
    <n v="1691"/>
    <s v="1"/>
  </r>
  <r>
    <x v="4"/>
    <x v="4"/>
    <x v="1"/>
    <x v="1"/>
    <x v="0"/>
    <x v="10"/>
    <s v="Proportion of individuals who have interacted with a SHG "/>
    <x v="8"/>
    <x v="8"/>
    <s v="all question respondents"/>
    <x v="20"/>
    <x v="20"/>
    <x v="7"/>
    <s v="merry_use_any"/>
    <n v="0.14928480459578308"/>
    <n v="1.2312062864112693E-2"/>
    <n v="0.12514395519232011"/>
    <n v="0.17342565399924606"/>
    <n v="854"/>
    <s v="1"/>
  </r>
  <r>
    <x v="4"/>
    <x v="4"/>
    <x v="1"/>
    <x v="1"/>
    <x v="0"/>
    <x v="10"/>
    <s v="Proportion of individuals who have interacted with a SHG "/>
    <x v="8"/>
    <x v="8"/>
    <s v="all question respondents"/>
    <x v="21"/>
    <x v="21"/>
    <x v="7"/>
    <s v="merry_use_any"/>
    <n v="0.12171848861236578"/>
    <n v="1.4628982924428855E-2"/>
    <n v="9.3034743442914875E-2"/>
    <n v="0.15040223378181669"/>
    <n v="484"/>
    <s v="1"/>
  </r>
  <r>
    <x v="4"/>
    <x v="4"/>
    <x v="2"/>
    <x v="2"/>
    <x v="0"/>
    <x v="10"/>
    <s v="Proportion of individuals who have interacted with a SHG "/>
    <x v="2"/>
    <x v="2"/>
    <s v="all question respondents"/>
    <x v="14"/>
    <x v="14"/>
    <x v="7"/>
    <s v="SACCO_use_all"/>
    <n v="1.5446167166205178E-2"/>
    <n v="2.0371175744450997E-3"/>
    <n v="1.1452979070531503E-2"/>
    <n v="1.9439355261878854E-2"/>
    <n v="9459"/>
    <s v="1"/>
  </r>
  <r>
    <x v="4"/>
    <x v="4"/>
    <x v="2"/>
    <x v="2"/>
    <x v="0"/>
    <x v="10"/>
    <s v="Proportion of individuals who have interacted with a SHG "/>
    <x v="2"/>
    <x v="2"/>
    <s v="all question respondents"/>
    <x v="16"/>
    <x v="16"/>
    <x v="7"/>
    <s v="SACCO_use_all"/>
    <n v="2.238349995196846E-2"/>
    <n v="3.8410282468083847E-3"/>
    <n v="1.4854259390348176E-2"/>
    <n v="2.9912740513588745E-2"/>
    <n v="4119"/>
    <s v="1"/>
  </r>
  <r>
    <x v="4"/>
    <x v="4"/>
    <x v="2"/>
    <x v="2"/>
    <x v="0"/>
    <x v="10"/>
    <s v="Proportion of individuals who have interacted with a SHG "/>
    <x v="2"/>
    <x v="2"/>
    <s v="all question respondents"/>
    <x v="15"/>
    <x v="15"/>
    <x v="7"/>
    <s v="SACCO_use_all"/>
    <n v="8.787297966960492E-3"/>
    <n v="1.4986414771599771E-3"/>
    <n v="5.8496387069601743E-3"/>
    <n v="1.1724957226960809E-2"/>
    <n v="5340"/>
    <s v="1"/>
  </r>
  <r>
    <x v="4"/>
    <x v="4"/>
    <x v="2"/>
    <x v="2"/>
    <x v="0"/>
    <x v="10"/>
    <s v="Proportion of individuals who have interacted with a SHG "/>
    <x v="2"/>
    <x v="2"/>
    <s v="all question respondents"/>
    <x v="29"/>
    <x v="29"/>
    <x v="7"/>
    <s v="SACCO_use_all"/>
    <n v="9.5921335442097341E-2"/>
    <n v="1.6878702658490962E-2"/>
    <n v="6.2835452048910723E-2"/>
    <n v="0.12900721883528396"/>
    <n v="868"/>
    <s v="1"/>
  </r>
  <r>
    <x v="4"/>
    <x v="4"/>
    <x v="2"/>
    <x v="2"/>
    <x v="0"/>
    <x v="10"/>
    <s v="Proportion of individuals who have interacted with a SHG "/>
    <x v="2"/>
    <x v="2"/>
    <s v="all question respondents"/>
    <x v="28"/>
    <x v="28"/>
    <x v="7"/>
    <s v="SACCO_use_all"/>
    <n v="6.0682209321283407E-3"/>
    <n v="9.6867167385095935E-4"/>
    <n v="4.1694163441351358E-3"/>
    <n v="7.9670255201215456E-3"/>
    <n v="8591"/>
    <s v="1"/>
  </r>
  <r>
    <x v="4"/>
    <x v="4"/>
    <x v="2"/>
    <x v="2"/>
    <x v="0"/>
    <x v="10"/>
    <s v="Proportion of individuals who have interacted with a SHG "/>
    <x v="2"/>
    <x v="2"/>
    <s v="all question respondents"/>
    <x v="25"/>
    <x v="25"/>
    <x v="7"/>
    <s v="SACCO_use_all"/>
    <n v="1.603043081244394E-2"/>
    <n v="2.1553008720676197E-3"/>
    <n v="1.1805578063196081E-2"/>
    <n v="2.02552835616918E-2"/>
    <n v="8703"/>
    <s v="1"/>
  </r>
  <r>
    <x v="4"/>
    <x v="4"/>
    <x v="2"/>
    <x v="2"/>
    <x v="0"/>
    <x v="10"/>
    <s v="Proportion of individuals who have interacted with a SHG "/>
    <x v="2"/>
    <x v="2"/>
    <s v="all question respondents"/>
    <x v="24"/>
    <x v="24"/>
    <x v="7"/>
    <s v="SACCO_use_all"/>
    <n v="7.4226744022116405E-3"/>
    <n v="4.938281137591323E-3"/>
    <n v="-2.2574175566881871E-3"/>
    <n v="1.7102766361111469E-2"/>
    <n v="756"/>
    <s v="1"/>
  </r>
  <r>
    <x v="4"/>
    <x v="4"/>
    <x v="2"/>
    <x v="2"/>
    <x v="0"/>
    <x v="10"/>
    <s v="Proportion of individuals who have interacted with a SHG "/>
    <x v="2"/>
    <x v="2"/>
    <s v="all question respondents"/>
    <x v="23"/>
    <x v="23"/>
    <x v="7"/>
    <s v="SACCO_use_all"/>
    <n v="2.2677620937381435E-2"/>
    <n v="3.2785186359404373E-3"/>
    <n v="1.6251020061362892E-2"/>
    <n v="2.9104221813399979E-2"/>
    <n v="5248"/>
    <s v="1"/>
  </r>
  <r>
    <x v="4"/>
    <x v="4"/>
    <x v="2"/>
    <x v="2"/>
    <x v="0"/>
    <x v="10"/>
    <s v="Proportion of individuals who have interacted with a SHG "/>
    <x v="2"/>
    <x v="2"/>
    <s v="all question respondents"/>
    <x v="22"/>
    <x v="22"/>
    <x v="7"/>
    <s v="SACCO_use_all"/>
    <n v="4.7191138860142425E-3"/>
    <n v="1.3349789181827719E-3"/>
    <n v="2.1022684025055866E-3"/>
    <n v="7.3359593695228979E-3"/>
    <n v="4211"/>
    <s v="1"/>
  </r>
  <r>
    <x v="4"/>
    <x v="4"/>
    <x v="2"/>
    <x v="2"/>
    <x v="0"/>
    <x v="10"/>
    <s v="Proportion of individuals who have interacted with a SHG "/>
    <x v="2"/>
    <x v="2"/>
    <s v="all question respondents"/>
    <x v="27"/>
    <x v="27"/>
    <x v="7"/>
    <s v="SACCO_use_all"/>
    <n v="1.6720633289610178E-2"/>
    <n v="2.304207614535138E-3"/>
    <n v="1.2203891334336098E-2"/>
    <n v="2.1237375244884258E-2"/>
    <n v="8227"/>
    <s v="1"/>
  </r>
  <r>
    <x v="4"/>
    <x v="4"/>
    <x v="2"/>
    <x v="2"/>
    <x v="0"/>
    <x v="10"/>
    <s v="Proportion of individuals who have interacted with a SHG "/>
    <x v="2"/>
    <x v="2"/>
    <s v="all question respondents"/>
    <x v="26"/>
    <x v="26"/>
    <x v="7"/>
    <s v="SACCO_use_all"/>
    <n v="8.523663076380885E-3"/>
    <n v="3.8487429924535222E-3"/>
    <n v="9.7929995587751634E-4"/>
    <n v="1.6068026196884255E-2"/>
    <n v="1232"/>
    <s v="1"/>
  </r>
  <r>
    <x v="4"/>
    <x v="4"/>
    <x v="2"/>
    <x v="2"/>
    <x v="0"/>
    <x v="10"/>
    <s v="Proportion of individuals who have interacted with a SHG "/>
    <x v="2"/>
    <x v="2"/>
    <s v="all question respondents"/>
    <x v="18"/>
    <x v="18"/>
    <x v="7"/>
    <s v="SACCO_use_all"/>
    <n v="8.9271213388730022E-3"/>
    <n v="1.340632939618727E-3"/>
    <n v="6.2991927586526168E-3"/>
    <n v="1.1555049919093388E-2"/>
    <n v="6846"/>
    <s v="1"/>
  </r>
  <r>
    <x v="4"/>
    <x v="4"/>
    <x v="2"/>
    <x v="2"/>
    <x v="0"/>
    <x v="10"/>
    <s v="Proportion of individuals who have interacted with a SHG "/>
    <x v="2"/>
    <x v="2"/>
    <s v="all question respondents"/>
    <x v="17"/>
    <x v="17"/>
    <x v="7"/>
    <s v="SACCO_use_all"/>
    <n v="2.7873301101792588E-2"/>
    <n v="5.310801992033252E-3"/>
    <n v="1.7462988236643454E-2"/>
    <n v="3.8283613966941722E-2"/>
    <n v="2613"/>
    <s v="1"/>
  </r>
  <r>
    <x v="4"/>
    <x v="4"/>
    <x v="2"/>
    <x v="2"/>
    <x v="0"/>
    <x v="10"/>
    <s v="Proportion of individuals who have interacted with a SHG "/>
    <x v="2"/>
    <x v="2"/>
    <s v="all question respondents"/>
    <x v="19"/>
    <x v="19"/>
    <x v="7"/>
    <s v="SACCO_use_all"/>
    <n v="6.4369228179683774E-3"/>
    <n v="1.1782050243442333E-3"/>
    <n v="4.1273878473342606E-3"/>
    <n v="8.746457788602495E-3"/>
    <n v="6484"/>
    <s v="1"/>
  </r>
  <r>
    <x v="4"/>
    <x v="4"/>
    <x v="2"/>
    <x v="2"/>
    <x v="0"/>
    <x v="10"/>
    <s v="Proportion of individuals who have interacted with a SHG "/>
    <x v="2"/>
    <x v="2"/>
    <s v="all question respondents"/>
    <x v="20"/>
    <x v="20"/>
    <x v="7"/>
    <s v="SACCO_use_all"/>
    <n v="2.4208804248278631E-2"/>
    <n v="4.3876475402246555E-3"/>
    <n v="1.5608072437101984E-2"/>
    <n v="3.2809536059455274E-2"/>
    <n v="1967"/>
    <s v="1"/>
  </r>
  <r>
    <x v="4"/>
    <x v="4"/>
    <x v="2"/>
    <x v="2"/>
    <x v="0"/>
    <x v="10"/>
    <s v="Proportion of individuals who have interacted with a SHG "/>
    <x v="2"/>
    <x v="2"/>
    <s v="all question respondents"/>
    <x v="21"/>
    <x v="21"/>
    <x v="7"/>
    <s v="SACCO_use_all"/>
    <n v="3.3402442535834687E-2"/>
    <n v="9.1884351395736686E-3"/>
    <n v="1.5391135639515881E-2"/>
    <n v="5.1413749432153488E-2"/>
    <n v="1008"/>
    <s v="1"/>
  </r>
  <r>
    <x v="4"/>
    <x v="4"/>
    <x v="1"/>
    <x v="1"/>
    <x v="0"/>
    <x v="10"/>
    <s v="Proportion of individuals who have interacted with a SHG "/>
    <x v="16"/>
    <x v="2"/>
    <s v="all question respondents"/>
    <x v="16"/>
    <x v="16"/>
    <x v="7"/>
    <s v="SACCO_use_any"/>
    <n v="2.083128658423403E-2"/>
    <n v="3.2983254480027065E-3"/>
    <n v="1.4364102424873319E-2"/>
    <n v="2.729847074359474E-2"/>
    <n v="1818"/>
    <s v="1"/>
  </r>
  <r>
    <x v="4"/>
    <x v="4"/>
    <x v="1"/>
    <x v="1"/>
    <x v="0"/>
    <x v="10"/>
    <s v="Proportion of individuals who have interacted with a SHG "/>
    <x v="16"/>
    <x v="2"/>
    <s v="all question respondents"/>
    <x v="15"/>
    <x v="15"/>
    <x v="7"/>
    <s v="SACCO_use_any"/>
    <n v="4.0171067357785938E-2"/>
    <n v="5.6183945594870718E-3"/>
    <n v="2.9154812937484301E-2"/>
    <n v="5.1187321778087574E-2"/>
    <n v="1211"/>
    <s v="1"/>
  </r>
  <r>
    <x v="4"/>
    <x v="4"/>
    <x v="1"/>
    <x v="1"/>
    <x v="0"/>
    <x v="10"/>
    <s v="Proportion of individuals who have interacted with a SHG "/>
    <x v="16"/>
    <x v="2"/>
    <s v="all question respondents"/>
    <x v="14"/>
    <x v="14"/>
    <x v="7"/>
    <s v="SACCO_use_any"/>
    <n v="3.0043678756243475E-2"/>
    <n v="3.1898855868024226E-3"/>
    <n v="2.3789117809374552E-2"/>
    <n v="3.6298239703112398E-2"/>
    <n v="3029"/>
    <s v="1"/>
  </r>
  <r>
    <x v="4"/>
    <x v="4"/>
    <x v="1"/>
    <x v="1"/>
    <x v="0"/>
    <x v="10"/>
    <s v="Proportion of individuals who have interacted with a SHG "/>
    <x v="16"/>
    <x v="2"/>
    <s v="all question respondents"/>
    <x v="29"/>
    <x v="29"/>
    <x v="7"/>
    <s v="SACCO_use_any"/>
    <n v="8.9079593726469591E-2"/>
    <n v="1.7597973409298143E-2"/>
    <n v="5.4574407181466597E-2"/>
    <n v="0.12358478027147259"/>
    <n v="285"/>
    <s v="1"/>
  </r>
  <r>
    <x v="4"/>
    <x v="4"/>
    <x v="1"/>
    <x v="1"/>
    <x v="0"/>
    <x v="10"/>
    <s v="Proportion of individuals who have interacted with a SHG "/>
    <x v="16"/>
    <x v="2"/>
    <s v="all question respondents"/>
    <x v="28"/>
    <x v="28"/>
    <x v="7"/>
    <s v="SACCO_use_any"/>
    <n v="2.3771166173394059E-2"/>
    <n v="2.9641375672620502E-3"/>
    <n v="1.7959240145060121E-2"/>
    <n v="2.9583092201727997E-2"/>
    <n v="2744"/>
    <s v="1"/>
  </r>
  <r>
    <x v="4"/>
    <x v="4"/>
    <x v="1"/>
    <x v="1"/>
    <x v="0"/>
    <x v="10"/>
    <s v="Proportion of individuals who have interacted with a SHG "/>
    <x v="16"/>
    <x v="2"/>
    <s v="all question respondents"/>
    <x v="25"/>
    <x v="25"/>
    <x v="7"/>
    <s v="SACCO_use_any"/>
    <n v="3.3412918520852986E-2"/>
    <n v="3.5811311331607949E-3"/>
    <n v="2.6391223754196363E-2"/>
    <n v="4.0434613287509608E-2"/>
    <n v="2682"/>
    <s v="1"/>
  </r>
  <r>
    <x v="4"/>
    <x v="4"/>
    <x v="1"/>
    <x v="1"/>
    <x v="0"/>
    <x v="10"/>
    <s v="Proportion of individuals who have interacted with a SHG "/>
    <x v="16"/>
    <x v="2"/>
    <s v="all question respondents"/>
    <x v="18"/>
    <x v="18"/>
    <x v="7"/>
    <s v="SACCO_use_any"/>
    <n v="2.4441130555562417E-2"/>
    <n v="3.4008448159956344E-3"/>
    <n v="1.77729317773705E-2"/>
    <n v="3.1109329333754335E-2"/>
    <n v="2027"/>
    <s v="1"/>
  </r>
  <r>
    <x v="4"/>
    <x v="4"/>
    <x v="1"/>
    <x v="1"/>
    <x v="0"/>
    <x v="10"/>
    <s v="Proportion of individuals who have interacted with a SHG "/>
    <x v="16"/>
    <x v="2"/>
    <s v="all question respondents"/>
    <x v="24"/>
    <x v="24"/>
    <x v="7"/>
    <s v="SACCO_use_any"/>
    <n v="4.8172959922007921E-3"/>
    <n v="3.4285524229816801E-3"/>
    <n v="-1.9052304136976212E-3"/>
    <n v="1.1539822398099205E-2"/>
    <n v="347"/>
    <s v="1"/>
  </r>
  <r>
    <x v="4"/>
    <x v="4"/>
    <x v="1"/>
    <x v="1"/>
    <x v="0"/>
    <x v="10"/>
    <s v="Proportion of individuals who have interacted with a SHG "/>
    <x v="16"/>
    <x v="2"/>
    <s v="all question respondents"/>
    <x v="17"/>
    <x v="17"/>
    <x v="7"/>
    <s v="SACCO_use_any"/>
    <n v="4.1101761728785678E-2"/>
    <n v="6.6848494805496084E-3"/>
    <n v="2.7994458234977863E-2"/>
    <n v="5.4209065222593493E-2"/>
    <n v="1002"/>
    <s v="1"/>
  </r>
  <r>
    <x v="4"/>
    <x v="4"/>
    <x v="1"/>
    <x v="1"/>
    <x v="0"/>
    <x v="10"/>
    <s v="Proportion of individuals who have interacted with a SHG "/>
    <x v="16"/>
    <x v="2"/>
    <s v="all question respondents"/>
    <x v="23"/>
    <x v="23"/>
    <x v="7"/>
    <s v="SACCO_use_any"/>
    <n v="4.0767330543759549E-2"/>
    <n v="4.7773417467203115E-3"/>
    <n v="3.140016852311929E-2"/>
    <n v="5.0134492564399807E-2"/>
    <n v="1835"/>
    <s v="1"/>
  </r>
  <r>
    <x v="4"/>
    <x v="4"/>
    <x v="1"/>
    <x v="1"/>
    <x v="0"/>
    <x v="10"/>
    <s v="Proportion of individuals who have interacted with a SHG "/>
    <x v="16"/>
    <x v="2"/>
    <s v="all question respondents"/>
    <x v="22"/>
    <x v="22"/>
    <x v="7"/>
    <s v="SACCO_use_any"/>
    <n v="1.3141063236634144E-2"/>
    <n v="3.2231203468237337E-3"/>
    <n v="6.8213373092505985E-3"/>
    <n v="1.9460789164017691E-2"/>
    <n v="1194"/>
    <s v="1"/>
  </r>
  <r>
    <x v="4"/>
    <x v="4"/>
    <x v="1"/>
    <x v="1"/>
    <x v="0"/>
    <x v="10"/>
    <s v="Proportion of individuals who have interacted with a SHG "/>
    <x v="16"/>
    <x v="2"/>
    <s v="all question respondents"/>
    <x v="27"/>
    <x v="27"/>
    <x v="7"/>
    <s v="SACCO_use_any"/>
    <n v="3.3023907269136059E-2"/>
    <n v="3.5783843247838227E-3"/>
    <n v="2.600759830078964E-2"/>
    <n v="4.0040216237482482E-2"/>
    <n v="2691"/>
    <s v="1"/>
  </r>
  <r>
    <x v="4"/>
    <x v="4"/>
    <x v="1"/>
    <x v="1"/>
    <x v="0"/>
    <x v="10"/>
    <s v="Proportion of individuals who have interacted with a SHG "/>
    <x v="16"/>
    <x v="2"/>
    <s v="all question respondents"/>
    <x v="26"/>
    <x v="26"/>
    <x v="7"/>
    <s v="SACCO_use_any"/>
    <n v="8.6795194710291342E-3"/>
    <n v="4.3597387846174354E-3"/>
    <n v="1.3117151346116358E-4"/>
    <n v="1.7227867428597103E-2"/>
    <n v="338"/>
    <s v="1"/>
  </r>
  <r>
    <x v="4"/>
    <x v="4"/>
    <x v="1"/>
    <x v="1"/>
    <x v="0"/>
    <x v="10"/>
    <s v="Proportion of individuals who have interacted with a SHG "/>
    <x v="16"/>
    <x v="2"/>
    <s v="all question respondents"/>
    <x v="19"/>
    <x v="19"/>
    <x v="7"/>
    <s v="SACCO_use_any"/>
    <n v="1.7748436374252319E-2"/>
    <n v="3.1771936873720946E-3"/>
    <n v="1.1518761040474645E-2"/>
    <n v="2.3978111708029992E-2"/>
    <n v="1691"/>
    <s v="1"/>
  </r>
  <r>
    <x v="4"/>
    <x v="4"/>
    <x v="1"/>
    <x v="1"/>
    <x v="0"/>
    <x v="10"/>
    <s v="Proportion of individuals who have interacted with a SHG "/>
    <x v="16"/>
    <x v="2"/>
    <s v="all question respondents"/>
    <x v="20"/>
    <x v="20"/>
    <x v="7"/>
    <s v="SACCO_use_any"/>
    <n v="4.4306547510031449E-2"/>
    <n v="7.4377303164352895E-3"/>
    <n v="2.9723034620733398E-2"/>
    <n v="5.8890060399329501E-2"/>
    <n v="854"/>
    <s v="1"/>
  </r>
  <r>
    <x v="4"/>
    <x v="4"/>
    <x v="1"/>
    <x v="1"/>
    <x v="0"/>
    <x v="10"/>
    <s v="Proportion of individuals who have interacted with a SHG "/>
    <x v="16"/>
    <x v="2"/>
    <s v="all question respondents"/>
    <x v="21"/>
    <x v="21"/>
    <x v="7"/>
    <s v="SACCO_use_any"/>
    <n v="4.6071720190904192E-2"/>
    <n v="9.6320878271936566E-3"/>
    <n v="2.7185625777352909E-2"/>
    <n v="6.4957814604455474E-2"/>
    <n v="484"/>
    <s v="1"/>
  </r>
  <r>
    <x v="4"/>
    <x v="4"/>
    <x v="2"/>
    <x v="2"/>
    <x v="0"/>
    <x v="10"/>
    <s v="Proportion of individuals who have interacted with a SHG "/>
    <x v="12"/>
    <x v="12"/>
    <s v="all question respondents"/>
    <x v="14"/>
    <x v="14"/>
    <x v="7"/>
    <s v="SG_use_all"/>
    <n v="0.16112226010000144"/>
    <n v="5.4857126136816994E-3"/>
    <n v="0.15036908483901651"/>
    <n v="0.17187543536098637"/>
    <n v="9459"/>
    <s v="1"/>
  </r>
  <r>
    <x v="4"/>
    <x v="4"/>
    <x v="2"/>
    <x v="2"/>
    <x v="0"/>
    <x v="10"/>
    <s v="Proportion of individuals who have interacted with a SHG "/>
    <x v="12"/>
    <x v="12"/>
    <s v="all question respondents"/>
    <x v="16"/>
    <x v="16"/>
    <x v="7"/>
    <s v="SG_use_all"/>
    <n v="0.12057309146736067"/>
    <n v="7.5053674133490692E-3"/>
    <n v="0.1058609589009297"/>
    <n v="0.13528522403379165"/>
    <n v="4119"/>
    <s v="1"/>
  </r>
  <r>
    <x v="4"/>
    <x v="4"/>
    <x v="2"/>
    <x v="2"/>
    <x v="0"/>
    <x v="10"/>
    <s v="Proportion of individuals who have interacted with a SHG "/>
    <x v="12"/>
    <x v="12"/>
    <s v="all question respondents"/>
    <x v="15"/>
    <x v="15"/>
    <x v="7"/>
    <s v="SG_use_all"/>
    <n v="0.20004379066531977"/>
    <n v="7.932159863430455E-3"/>
    <n v="0.1844950532055985"/>
    <n v="0.21559252812504104"/>
    <n v="5340"/>
    <s v="1"/>
  </r>
  <r>
    <x v="4"/>
    <x v="4"/>
    <x v="2"/>
    <x v="2"/>
    <x v="0"/>
    <x v="10"/>
    <s v="Proportion of individuals who have interacted with a SHG "/>
    <x v="12"/>
    <x v="12"/>
    <s v="all question respondents"/>
    <x v="29"/>
    <x v="29"/>
    <x v="7"/>
    <s v="SG_use_all"/>
    <n v="0.23148489421953872"/>
    <n v="2.1054513807179698E-2"/>
    <n v="0.19021352385304011"/>
    <n v="0.2727562645860373"/>
    <n v="868"/>
    <s v="1"/>
  </r>
  <r>
    <x v="4"/>
    <x v="4"/>
    <x v="2"/>
    <x v="2"/>
    <x v="0"/>
    <x v="10"/>
    <s v="Proportion of individuals who have interacted with a SHG "/>
    <x v="12"/>
    <x v="12"/>
    <s v="all question respondents"/>
    <x v="28"/>
    <x v="28"/>
    <x v="7"/>
    <s v="SG_use_all"/>
    <n v="0.1529227494459964"/>
    <n v="5.614965254375005E-3"/>
    <n v="0.14191621124090575"/>
    <n v="0.16392928765108705"/>
    <n v="8591"/>
    <s v="1"/>
  </r>
  <r>
    <x v="4"/>
    <x v="4"/>
    <x v="2"/>
    <x v="2"/>
    <x v="0"/>
    <x v="10"/>
    <s v="Proportion of individuals who have interacted with a SHG "/>
    <x v="12"/>
    <x v="12"/>
    <s v="all question respondents"/>
    <x v="25"/>
    <x v="25"/>
    <x v="7"/>
    <s v="SG_use_all"/>
    <n v="0.16862821796741778"/>
    <n v="5.8177551735933385E-3"/>
    <n v="0.15722416795372873"/>
    <n v="0.18003226798110683"/>
    <n v="8703"/>
    <s v="1"/>
  </r>
  <r>
    <x v="4"/>
    <x v="4"/>
    <x v="2"/>
    <x v="2"/>
    <x v="0"/>
    <x v="10"/>
    <s v="Proportion of individuals who have interacted with a SHG "/>
    <x v="12"/>
    <x v="12"/>
    <s v="all question respondents"/>
    <x v="24"/>
    <x v="24"/>
    <x v="7"/>
    <s v="SG_use_all"/>
    <n v="5.8045508664665721E-2"/>
    <n v="1.0685109747201242E-2"/>
    <n v="3.7100397995187939E-2"/>
    <n v="7.8990619334143503E-2"/>
    <n v="756"/>
    <s v="1"/>
  </r>
  <r>
    <x v="4"/>
    <x v="4"/>
    <x v="2"/>
    <x v="2"/>
    <x v="0"/>
    <x v="10"/>
    <s v="Proportion of individuals who have interacted with a SHG "/>
    <x v="12"/>
    <x v="12"/>
    <s v="all question respondents"/>
    <x v="23"/>
    <x v="23"/>
    <x v="7"/>
    <s v="SG_use_all"/>
    <n v="0.20831276588251624"/>
    <n v="8.1534913087489627E-3"/>
    <n v="0.19233017123962043"/>
    <n v="0.22429536052541205"/>
    <n v="5248"/>
    <s v="1"/>
  </r>
  <r>
    <x v="4"/>
    <x v="4"/>
    <x v="2"/>
    <x v="2"/>
    <x v="0"/>
    <x v="10"/>
    <s v="Proportion of individuals who have interacted with a SHG "/>
    <x v="12"/>
    <x v="12"/>
    <s v="all question respondents"/>
    <x v="22"/>
    <x v="22"/>
    <x v="7"/>
    <s v="SG_use_all"/>
    <n v="9.1120420101257094E-2"/>
    <n v="5.9458284835976066E-3"/>
    <n v="7.9465318884977598E-2"/>
    <n v="0.10277552131753659"/>
    <n v="4211"/>
    <s v="1"/>
  </r>
  <r>
    <x v="4"/>
    <x v="4"/>
    <x v="2"/>
    <x v="2"/>
    <x v="0"/>
    <x v="10"/>
    <s v="Proportion of individuals who have interacted with a SHG "/>
    <x v="12"/>
    <x v="12"/>
    <s v="all question respondents"/>
    <x v="27"/>
    <x v="27"/>
    <x v="7"/>
    <s v="SG_use_all"/>
    <n v="0.17757652700747448"/>
    <n v="6.1591468852804539E-3"/>
    <n v="0.16550327589505062"/>
    <n v="0.18964977811989833"/>
    <n v="8227"/>
    <s v="1"/>
  </r>
  <r>
    <x v="4"/>
    <x v="4"/>
    <x v="2"/>
    <x v="2"/>
    <x v="0"/>
    <x v="10"/>
    <s v="Proportion of individuals who have interacted with a SHG "/>
    <x v="12"/>
    <x v="12"/>
    <s v="all question respondents"/>
    <x v="26"/>
    <x v="26"/>
    <x v="7"/>
    <s v="SG_use_all"/>
    <n v="7.1747793513377123E-2"/>
    <n v="1.0174738014148912E-2"/>
    <n v="5.1803121087797978E-2"/>
    <n v="9.1692465938956275E-2"/>
    <n v="1232"/>
    <s v="1"/>
  </r>
  <r>
    <x v="4"/>
    <x v="4"/>
    <x v="2"/>
    <x v="2"/>
    <x v="0"/>
    <x v="10"/>
    <s v="Proportion of individuals who have interacted with a SHG "/>
    <x v="12"/>
    <x v="12"/>
    <s v="all question respondents"/>
    <x v="18"/>
    <x v="18"/>
    <x v="7"/>
    <s v="SG_use_all"/>
    <n v="0.15904158565399235"/>
    <n v="6.629217427468157E-3"/>
    <n v="0.14604689528998177"/>
    <n v="0.17203627601800292"/>
    <n v="6846"/>
    <s v="1"/>
  </r>
  <r>
    <x v="4"/>
    <x v="4"/>
    <x v="2"/>
    <x v="2"/>
    <x v="0"/>
    <x v="10"/>
    <s v="Proportion of individuals who have interacted with a SHG "/>
    <x v="12"/>
    <x v="12"/>
    <s v="all question respondents"/>
    <x v="17"/>
    <x v="17"/>
    <x v="7"/>
    <s v="SG_use_all"/>
    <n v="0.16508861049878332"/>
    <n v="9.7419531548854667E-3"/>
    <n v="0.14599228937588701"/>
    <n v="0.18418493162167962"/>
    <n v="2613"/>
    <s v="1"/>
  </r>
  <r>
    <x v="4"/>
    <x v="4"/>
    <x v="2"/>
    <x v="2"/>
    <x v="0"/>
    <x v="10"/>
    <s v="Proportion of individuals who have interacted with a SHG "/>
    <x v="12"/>
    <x v="12"/>
    <s v="all question respondents"/>
    <x v="19"/>
    <x v="19"/>
    <x v="7"/>
    <s v="SG_use_all"/>
    <n v="0.1538773268219833"/>
    <n v="6.7871694205767722E-3"/>
    <n v="0.14057301661742863"/>
    <n v="0.16718163702653796"/>
    <n v="6484"/>
    <s v="1"/>
  </r>
  <r>
    <x v="4"/>
    <x v="4"/>
    <x v="2"/>
    <x v="2"/>
    <x v="0"/>
    <x v="10"/>
    <s v="Proportion of individuals who have interacted with a SHG "/>
    <x v="12"/>
    <x v="12"/>
    <s v="all question respondents"/>
    <x v="20"/>
    <x v="20"/>
    <x v="7"/>
    <s v="SG_use_all"/>
    <n v="0.18482293629079269"/>
    <n v="1.1773311541557271E-2"/>
    <n v="0.16174471631754933"/>
    <n v="0.20790115626403605"/>
    <n v="1967"/>
    <s v="1"/>
  </r>
  <r>
    <x v="4"/>
    <x v="4"/>
    <x v="2"/>
    <x v="2"/>
    <x v="0"/>
    <x v="10"/>
    <s v="Proportion of individuals who have interacted with a SHG "/>
    <x v="12"/>
    <x v="12"/>
    <s v="all question respondents"/>
    <x v="21"/>
    <x v="21"/>
    <x v="7"/>
    <s v="SG_use_all"/>
    <n v="0.15127057758507162"/>
    <n v="1.4338496882697591E-2"/>
    <n v="0.12316404324453978"/>
    <n v="0.17937711192560346"/>
    <n v="1008"/>
    <s v="1"/>
  </r>
  <r>
    <x v="4"/>
    <x v="4"/>
    <x v="1"/>
    <x v="1"/>
    <x v="0"/>
    <x v="10"/>
    <s v="Proportion of individuals who have interacted with a SHG "/>
    <x v="13"/>
    <x v="9"/>
    <s v="all question respondents"/>
    <x v="16"/>
    <x v="16"/>
    <x v="7"/>
    <s v="SHG_membership"/>
    <n v="0.25111965199360692"/>
    <n v="1.0425209372986072E-2"/>
    <n v="0.23067840560993022"/>
    <n v="0.27156089837728359"/>
    <n v="1803"/>
    <s v="1"/>
  </r>
  <r>
    <x v="4"/>
    <x v="4"/>
    <x v="1"/>
    <x v="1"/>
    <x v="0"/>
    <x v="10"/>
    <s v="Proportion of individuals who have interacted with a SHG "/>
    <x v="13"/>
    <x v="9"/>
    <s v="all question respondents"/>
    <x v="15"/>
    <x v="15"/>
    <x v="7"/>
    <s v="SHG_membership"/>
    <n v="0.18130384233594926"/>
    <n v="1.1062005644142361E-2"/>
    <n v="0.15961402257785329"/>
    <n v="0.20299366209404524"/>
    <n v="1205"/>
    <s v="1"/>
  </r>
  <r>
    <x v="4"/>
    <x v="4"/>
    <x v="1"/>
    <x v="1"/>
    <x v="0"/>
    <x v="10"/>
    <s v="Proportion of individuals who have interacted with a SHG "/>
    <x v="13"/>
    <x v="9"/>
    <s v="all question respondents"/>
    <x v="14"/>
    <x v="14"/>
    <x v="7"/>
    <s v="SHG_membership"/>
    <n v="0.21782747805721686"/>
    <n v="7.6240352789371055E-3"/>
    <n v="0.20287862638756765"/>
    <n v="0.23277632972686607"/>
    <n v="3008"/>
    <s v="1"/>
  </r>
  <r>
    <x v="4"/>
    <x v="4"/>
    <x v="1"/>
    <x v="1"/>
    <x v="0"/>
    <x v="10"/>
    <s v="Proportion of individuals who have interacted with a SHG "/>
    <x v="13"/>
    <x v="9"/>
    <s v="all question respondents"/>
    <x v="29"/>
    <x v="29"/>
    <x v="7"/>
    <s v="SHG_membership"/>
    <n v="0.25849905461688016"/>
    <n v="2.6004598165123197E-2"/>
    <n v="0.20751057063293246"/>
    <n v="0.30948753860082789"/>
    <n v="281"/>
    <s v="1"/>
  </r>
  <r>
    <x v="4"/>
    <x v="4"/>
    <x v="1"/>
    <x v="1"/>
    <x v="0"/>
    <x v="10"/>
    <s v="Proportion of individuals who have interacted with a SHG "/>
    <x v="13"/>
    <x v="9"/>
    <s v="all question respondents"/>
    <x v="28"/>
    <x v="28"/>
    <x v="7"/>
    <s v="SHG_membership"/>
    <n v="0.21353533644682904"/>
    <n v="7.9692782608460702E-3"/>
    <n v="0.19790955684989034"/>
    <n v="0.22916111604376774"/>
    <n v="2727"/>
    <s v="1"/>
  </r>
  <r>
    <x v="4"/>
    <x v="4"/>
    <x v="1"/>
    <x v="1"/>
    <x v="0"/>
    <x v="10"/>
    <s v="Proportion of individuals who have interacted with a SHG "/>
    <x v="13"/>
    <x v="9"/>
    <s v="all question respondents"/>
    <x v="25"/>
    <x v="25"/>
    <x v="7"/>
    <s v="SHG_membership"/>
    <n v="0.23377365255066557"/>
    <n v="8.3428906987029917E-3"/>
    <n v="0.21741530499683021"/>
    <n v="0.25013200010450093"/>
    <n v="2662"/>
    <s v="1"/>
  </r>
  <r>
    <x v="4"/>
    <x v="4"/>
    <x v="1"/>
    <x v="1"/>
    <x v="0"/>
    <x v="10"/>
    <s v="Proportion of individuals who have interacted with a SHG "/>
    <x v="13"/>
    <x v="9"/>
    <s v="all question respondents"/>
    <x v="18"/>
    <x v="18"/>
    <x v="7"/>
    <s v="SHG_membership"/>
    <n v="0.22805840584482817"/>
    <n v="9.4438573413176442E-3"/>
    <n v="0.20954137658719965"/>
    <n v="0.24657543510245669"/>
    <n v="2024"/>
    <s v="1"/>
  </r>
  <r>
    <x v="4"/>
    <x v="4"/>
    <x v="1"/>
    <x v="1"/>
    <x v="0"/>
    <x v="10"/>
    <s v="Proportion of individuals who have interacted with a SHG "/>
    <x v="13"/>
    <x v="9"/>
    <s v="all question respondents"/>
    <x v="24"/>
    <x v="24"/>
    <x v="7"/>
    <s v="SHG_membership"/>
    <n v="9.9147912203271349E-2"/>
    <n v="1.5419977734223175E-2"/>
    <n v="6.8913221756105203E-2"/>
    <n v="0.12938260265043749"/>
    <n v="346"/>
    <s v="1"/>
  </r>
  <r>
    <x v="4"/>
    <x v="4"/>
    <x v="1"/>
    <x v="1"/>
    <x v="0"/>
    <x v="10"/>
    <s v="Proportion of individuals who have interacted with a SHG "/>
    <x v="13"/>
    <x v="9"/>
    <s v="all question respondents"/>
    <x v="17"/>
    <x v="17"/>
    <x v="7"/>
    <s v="SHG_membership"/>
    <n v="0.19728044309456974"/>
    <n v="1.2834937038900915E-2"/>
    <n v="0.17211430915617443"/>
    <n v="0.22244657703296505"/>
    <n v="984"/>
    <s v="1"/>
  </r>
  <r>
    <x v="4"/>
    <x v="4"/>
    <x v="1"/>
    <x v="1"/>
    <x v="0"/>
    <x v="10"/>
    <s v="Proportion of individuals who have interacted with a SHG "/>
    <x v="13"/>
    <x v="9"/>
    <s v="all question respondents"/>
    <x v="23"/>
    <x v="23"/>
    <x v="7"/>
    <s v="SHG_membership"/>
    <n v="0.2555189926892536"/>
    <n v="1.0440249002543842E-2"/>
    <n v="0.23504825459597753"/>
    <n v="0.27598973078252964"/>
    <n v="1819"/>
    <s v="1"/>
  </r>
  <r>
    <x v="4"/>
    <x v="4"/>
    <x v="1"/>
    <x v="1"/>
    <x v="0"/>
    <x v="10"/>
    <s v="Proportion of individuals who have interacted with a SHG "/>
    <x v="13"/>
    <x v="9"/>
    <s v="all question respondents"/>
    <x v="22"/>
    <x v="22"/>
    <x v="7"/>
    <s v="SHG_membership"/>
    <n v="0.15874747554774157"/>
    <n v="1.0507701660448204E-2"/>
    <n v="0.13814450966513803"/>
    <n v="0.17935044143034512"/>
    <n v="1189"/>
    <s v="1"/>
  </r>
  <r>
    <x v="4"/>
    <x v="4"/>
    <x v="1"/>
    <x v="1"/>
    <x v="0"/>
    <x v="10"/>
    <s v="Proportion of individuals who have interacted with a SHG "/>
    <x v="13"/>
    <x v="9"/>
    <s v="all question respondents"/>
    <x v="27"/>
    <x v="27"/>
    <x v="7"/>
    <s v="SHG_membership"/>
    <n v="0.23545173802797897"/>
    <n v="8.366375009788856E-3"/>
    <n v="0.21904734354188971"/>
    <n v="0.25185613251406824"/>
    <n v="2671"/>
    <s v="1"/>
  </r>
  <r>
    <x v="4"/>
    <x v="4"/>
    <x v="1"/>
    <x v="1"/>
    <x v="0"/>
    <x v="10"/>
    <s v="Proportion of individuals who have interacted with a SHG "/>
    <x v="13"/>
    <x v="9"/>
    <s v="all question respondents"/>
    <x v="26"/>
    <x v="26"/>
    <x v="7"/>
    <s v="SHG_membership"/>
    <n v="9.2104646100614737E-2"/>
    <n v="1.507186531823748E-2"/>
    <n v="6.2552516375620273E-2"/>
    <n v="0.1216567758256092"/>
    <n v="337"/>
    <s v="1"/>
  </r>
  <r>
    <x v="4"/>
    <x v="4"/>
    <x v="1"/>
    <x v="1"/>
    <x v="0"/>
    <x v="10"/>
    <s v="Proportion of individuals who have interacted with a SHG "/>
    <x v="13"/>
    <x v="9"/>
    <s v="all question respondents"/>
    <x v="19"/>
    <x v="19"/>
    <x v="7"/>
    <s v="SHG_membership"/>
    <n v="0.21709021317533481"/>
    <n v="1.0140602789732649E-2"/>
    <n v="0.19720703604895032"/>
    <n v="0.23697339030171929"/>
    <n v="1686"/>
    <s v="1"/>
  </r>
  <r>
    <x v="4"/>
    <x v="4"/>
    <x v="1"/>
    <x v="1"/>
    <x v="0"/>
    <x v="10"/>
    <s v="Proportion of individuals who have interacted with a SHG "/>
    <x v="13"/>
    <x v="9"/>
    <s v="all question respondents"/>
    <x v="20"/>
    <x v="20"/>
    <x v="7"/>
    <s v="SHG_membership"/>
    <n v="0.23672280936804457"/>
    <n v="1.4931994594750446E-2"/>
    <n v="0.20744489206559238"/>
    <n v="0.26600072667049673"/>
    <n v="843"/>
    <s v="1"/>
  </r>
  <r>
    <x v="4"/>
    <x v="4"/>
    <x v="1"/>
    <x v="1"/>
    <x v="0"/>
    <x v="10"/>
    <s v="Proportion of individuals who have interacted with a SHG "/>
    <x v="13"/>
    <x v="9"/>
    <s v="all question respondents"/>
    <x v="21"/>
    <x v="21"/>
    <x v="7"/>
    <s v="SHG_membership"/>
    <n v="0.18840380518871697"/>
    <n v="1.8027581961883473E-2"/>
    <n v="0.1530562412676186"/>
    <n v="0.22375136910981533"/>
    <n v="479"/>
    <s v="1"/>
  </r>
  <r>
    <x v="4"/>
    <x v="4"/>
    <x v="2"/>
    <x v="2"/>
    <x v="0"/>
    <x v="10"/>
    <s v="Proportion of individuals who have interacted with a SHG "/>
    <x v="3"/>
    <x v="3"/>
    <s v="all question respondents"/>
    <x v="14"/>
    <x v="14"/>
    <x v="7"/>
    <s v="SHG_use_all"/>
    <n v="0.17133059204756024"/>
    <n v="5.6917449715240811E-3"/>
    <n v="0.16017354910167553"/>
    <n v="0.18248763499344495"/>
    <n v="9459"/>
    <s v="1"/>
  </r>
  <r>
    <x v="4"/>
    <x v="4"/>
    <x v="2"/>
    <x v="2"/>
    <x v="0"/>
    <x v="10"/>
    <s v="Proportion of individuals who have interacted with a SHG "/>
    <x v="3"/>
    <x v="3"/>
    <s v="all question respondents"/>
    <x v="16"/>
    <x v="16"/>
    <x v="7"/>
    <s v="SHG_use_all"/>
    <n v="0.13746614480427718"/>
    <n v="8.1184498467745426E-3"/>
    <n v="0.12155223895508019"/>
    <n v="0.15338005065347418"/>
    <n v="4119"/>
    <s v="1"/>
  </r>
  <r>
    <x v="4"/>
    <x v="4"/>
    <x v="2"/>
    <x v="2"/>
    <x v="0"/>
    <x v="10"/>
    <s v="Proportion of individuals who have interacted with a SHG "/>
    <x v="3"/>
    <x v="3"/>
    <s v="all question respondents"/>
    <x v="15"/>
    <x v="15"/>
    <x v="7"/>
    <s v="SHG_use_all"/>
    <n v="0.20383572502323521"/>
    <n v="7.9714318070360571E-3"/>
    <n v="0.18821000611695088"/>
    <n v="0.21946144392951955"/>
    <n v="5340"/>
    <s v="1"/>
  </r>
  <r>
    <x v="4"/>
    <x v="4"/>
    <x v="2"/>
    <x v="2"/>
    <x v="0"/>
    <x v="10"/>
    <s v="Proportion of individuals who have interacted with a SHG "/>
    <x v="3"/>
    <x v="3"/>
    <s v="all question respondents"/>
    <x v="29"/>
    <x v="29"/>
    <x v="7"/>
    <s v="SHG_use_all"/>
    <n v="0.29654875809993819"/>
    <n v="2.4174915216054992E-2"/>
    <n v="0.2491607305920184"/>
    <n v="0.34393678560785795"/>
    <n v="868"/>
    <s v="1"/>
  </r>
  <r>
    <x v="4"/>
    <x v="4"/>
    <x v="2"/>
    <x v="2"/>
    <x v="0"/>
    <x v="10"/>
    <s v="Proportion of individuals who have interacted with a SHG "/>
    <x v="3"/>
    <x v="3"/>
    <s v="all question respondents"/>
    <x v="28"/>
    <x v="28"/>
    <x v="7"/>
    <s v="SHG_use_all"/>
    <n v="0.15673864705475096"/>
    <n v="5.6538211605612959E-3"/>
    <n v="0.14565594292581963"/>
    <n v="0.1678213511836823"/>
    <n v="8591"/>
    <s v="1"/>
  </r>
  <r>
    <x v="4"/>
    <x v="4"/>
    <x v="2"/>
    <x v="2"/>
    <x v="0"/>
    <x v="10"/>
    <s v="Proportion of individuals who have interacted with a SHG "/>
    <x v="3"/>
    <x v="3"/>
    <s v="all question respondents"/>
    <x v="25"/>
    <x v="25"/>
    <x v="7"/>
    <s v="SHG_use_all"/>
    <n v="0.17903939903349528"/>
    <n v="6.0294607095789749E-3"/>
    <n v="0.16722036068693283"/>
    <n v="0.19085843738005773"/>
    <n v="8703"/>
    <s v="1"/>
  </r>
  <r>
    <x v="4"/>
    <x v="4"/>
    <x v="2"/>
    <x v="2"/>
    <x v="0"/>
    <x v="10"/>
    <s v="Proportion of individuals who have interacted with a SHG "/>
    <x v="3"/>
    <x v="3"/>
    <s v="all question respondents"/>
    <x v="24"/>
    <x v="24"/>
    <x v="7"/>
    <s v="SHG_use_all"/>
    <n v="6.5468183066877364E-2"/>
    <n v="1.1691567157270938E-2"/>
    <n v="4.2550199648615006E-2"/>
    <n v="8.8386166485139722E-2"/>
    <n v="756"/>
    <s v="1"/>
  </r>
  <r>
    <x v="4"/>
    <x v="4"/>
    <x v="2"/>
    <x v="2"/>
    <x v="0"/>
    <x v="10"/>
    <s v="Proportion of individuals who have interacted with a SHG "/>
    <x v="3"/>
    <x v="3"/>
    <s v="all question respondents"/>
    <x v="23"/>
    <x v="23"/>
    <x v="7"/>
    <s v="SHG_use_all"/>
    <n v="0.22279970657344667"/>
    <n v="8.4687813746578203E-3"/>
    <n v="0.20619907566516035"/>
    <n v="0.23940033748173298"/>
    <n v="5248"/>
    <s v="1"/>
  </r>
  <r>
    <x v="4"/>
    <x v="4"/>
    <x v="2"/>
    <x v="2"/>
    <x v="0"/>
    <x v="10"/>
    <s v="Proportion of individuals who have interacted with a SHG "/>
    <x v="3"/>
    <x v="3"/>
    <s v="all question respondents"/>
    <x v="22"/>
    <x v="22"/>
    <x v="7"/>
    <s v="SHG_use_all"/>
    <n v="9.4981914274898632E-2"/>
    <n v="6.0484647442294827E-3"/>
    <n v="8.3125623937637089E-2"/>
    <n v="0.10683820461216018"/>
    <n v="4211"/>
    <s v="1"/>
  </r>
  <r>
    <x v="4"/>
    <x v="4"/>
    <x v="2"/>
    <x v="2"/>
    <x v="0"/>
    <x v="10"/>
    <s v="Proportion of individuals who have interacted with a SHG "/>
    <x v="3"/>
    <x v="3"/>
    <s v="all question respondents"/>
    <x v="27"/>
    <x v="27"/>
    <x v="7"/>
    <s v="SHG_use_all"/>
    <n v="0.18898973266426847"/>
    <n v="6.3897097212567977E-3"/>
    <n v="0.17646452885972946"/>
    <n v="0.20151493646880747"/>
    <n v="8227"/>
    <s v="1"/>
  </r>
  <r>
    <x v="4"/>
    <x v="4"/>
    <x v="2"/>
    <x v="2"/>
    <x v="0"/>
    <x v="10"/>
    <s v="Proportion of individuals who have interacted with a SHG "/>
    <x v="3"/>
    <x v="3"/>
    <s v="all question respondents"/>
    <x v="26"/>
    <x v="26"/>
    <x v="7"/>
    <s v="SHG_use_all"/>
    <n v="7.5411625747112562E-2"/>
    <n v="1.0421564903453553E-2"/>
    <n v="5.4983119590762165E-2"/>
    <n v="9.5840131903462966E-2"/>
    <n v="1232"/>
    <s v="1"/>
  </r>
  <r>
    <x v="4"/>
    <x v="4"/>
    <x v="2"/>
    <x v="2"/>
    <x v="0"/>
    <x v="10"/>
    <s v="Proportion of individuals who have interacted with a SHG "/>
    <x v="3"/>
    <x v="3"/>
    <s v="all question respondents"/>
    <x v="18"/>
    <x v="18"/>
    <x v="7"/>
    <s v="SHG_use_all"/>
    <n v="0.16418789179418702"/>
    <n v="6.674932611171803E-3"/>
    <n v="0.15110358984876998"/>
    <n v="0.17727219373960407"/>
    <n v="6846"/>
    <s v="1"/>
  </r>
  <r>
    <x v="4"/>
    <x v="4"/>
    <x v="2"/>
    <x v="2"/>
    <x v="0"/>
    <x v="10"/>
    <s v="Proportion of individuals who have interacted with a SHG "/>
    <x v="3"/>
    <x v="3"/>
    <s v="all question respondents"/>
    <x v="17"/>
    <x v="17"/>
    <x v="7"/>
    <s v="SHG_use_all"/>
    <n v="0.18494658663656502"/>
    <n v="1.0621330632191856E-2"/>
    <n v="0.16412649673466737"/>
    <n v="0.20576667653846267"/>
    <n v="2613"/>
    <s v="1"/>
  </r>
  <r>
    <x v="4"/>
    <x v="4"/>
    <x v="2"/>
    <x v="2"/>
    <x v="0"/>
    <x v="10"/>
    <s v="Proportion of individuals who have interacted with a SHG "/>
    <x v="3"/>
    <x v="3"/>
    <s v="all question respondents"/>
    <x v="19"/>
    <x v="19"/>
    <x v="7"/>
    <s v="SHG_use_all"/>
    <n v="0.1577835498433284"/>
    <n v="6.821548945785281E-3"/>
    <n v="0.14441184838334514"/>
    <n v="0.17115525130331166"/>
    <n v="6484"/>
    <s v="1"/>
  </r>
  <r>
    <x v="4"/>
    <x v="4"/>
    <x v="2"/>
    <x v="2"/>
    <x v="0"/>
    <x v="10"/>
    <s v="Proportion of individuals who have interacted with a SHG "/>
    <x v="3"/>
    <x v="3"/>
    <s v="all question respondents"/>
    <x v="20"/>
    <x v="20"/>
    <x v="7"/>
    <s v="SHG_use_all"/>
    <n v="0.19904887349371425"/>
    <n v="1.2167350567611982E-2"/>
    <n v="0.17519825237494488"/>
    <n v="0.22289949461248362"/>
    <n v="1967"/>
    <s v="1"/>
  </r>
  <r>
    <x v="4"/>
    <x v="4"/>
    <x v="2"/>
    <x v="2"/>
    <x v="0"/>
    <x v="10"/>
    <s v="Proportion of individuals who have interacted with a SHG "/>
    <x v="3"/>
    <x v="3"/>
    <s v="all question respondents"/>
    <x v="21"/>
    <x v="21"/>
    <x v="7"/>
    <s v="SHG_use_all"/>
    <n v="0.17712015738068265"/>
    <n v="1.6253122138844535E-2"/>
    <n v="0.14526054620431589"/>
    <n v="0.20897976855704942"/>
    <n v="1008"/>
    <s v="1"/>
  </r>
  <r>
    <x v="4"/>
    <x v="4"/>
    <x v="1"/>
    <x v="1"/>
    <x v="0"/>
    <x v="10"/>
    <s v="Proportion of individuals who have interacted with a SHG "/>
    <x v="3"/>
    <x v="3"/>
    <s v="all question respondents"/>
    <x v="16"/>
    <x v="16"/>
    <x v="7"/>
    <s v="SHG_use_any"/>
    <n v="0.28930882657260459"/>
    <n v="1.0844953894588777E-2"/>
    <n v="0.26804460776164624"/>
    <n v="0.31057304538356295"/>
    <n v="1818"/>
    <s v="1"/>
  </r>
  <r>
    <x v="4"/>
    <x v="4"/>
    <x v="1"/>
    <x v="1"/>
    <x v="0"/>
    <x v="10"/>
    <s v="Proportion of individuals who have interacted with a SHG "/>
    <x v="3"/>
    <x v="3"/>
    <s v="all question respondents"/>
    <x v="15"/>
    <x v="15"/>
    <x v="7"/>
    <s v="SHG_use_any"/>
    <n v="0.23148818937599319"/>
    <n v="1.216723649667749E-2"/>
    <n v="0.20763130794479379"/>
    <n v="0.2553450708071926"/>
    <n v="1211"/>
    <s v="1"/>
  </r>
  <r>
    <x v="4"/>
    <x v="4"/>
    <x v="1"/>
    <x v="1"/>
    <x v="0"/>
    <x v="10"/>
    <s v="Proportion of individuals who have interacted with a SHG "/>
    <x v="3"/>
    <x v="3"/>
    <s v="all question respondents"/>
    <x v="14"/>
    <x v="14"/>
    <x v="7"/>
    <s v="SHG_use_any"/>
    <n v="0.26176630208757284"/>
    <n v="8.1377034731307651E-3"/>
    <n v="0.24581031841504752"/>
    <n v="0.27772228576009816"/>
    <n v="3029"/>
    <s v="1"/>
  </r>
  <r>
    <x v="4"/>
    <x v="4"/>
    <x v="1"/>
    <x v="1"/>
    <x v="0"/>
    <x v="10"/>
    <s v="Proportion of individuals who have interacted with a SHG "/>
    <x v="3"/>
    <x v="3"/>
    <s v="all question respondents"/>
    <x v="29"/>
    <x v="29"/>
    <x v="7"/>
    <s v="SHG_use_any"/>
    <n v="0.33996251571083375"/>
    <n v="2.8613166379237782E-2"/>
    <n v="0.28385931447306212"/>
    <n v="0.39606571694860537"/>
    <n v="285"/>
    <s v="1"/>
  </r>
  <r>
    <x v="4"/>
    <x v="4"/>
    <x v="1"/>
    <x v="1"/>
    <x v="0"/>
    <x v="10"/>
    <s v="Proportion of individuals who have interacted with a SHG "/>
    <x v="3"/>
    <x v="3"/>
    <s v="all question respondents"/>
    <x v="28"/>
    <x v="28"/>
    <x v="7"/>
    <s v="SHG_use_any"/>
    <n v="0.25345802509838045"/>
    <n v="8.4627621951561035E-3"/>
    <n v="0.23686468327212373"/>
    <n v="0.27005136692463716"/>
    <n v="2744"/>
    <s v="1"/>
  </r>
  <r>
    <x v="4"/>
    <x v="4"/>
    <x v="1"/>
    <x v="1"/>
    <x v="0"/>
    <x v="10"/>
    <s v="Proportion of individuals who have interacted with a SHG "/>
    <x v="3"/>
    <x v="3"/>
    <s v="all question respondents"/>
    <x v="25"/>
    <x v="25"/>
    <x v="7"/>
    <s v="SHG_use_any"/>
    <n v="0.28216347865962077"/>
    <n v="8.8886486593912541E-3"/>
    <n v="0.26473508091222819"/>
    <n v="0.29959187640701335"/>
    <n v="2682"/>
    <s v="1"/>
  </r>
  <r>
    <x v="4"/>
    <x v="4"/>
    <x v="1"/>
    <x v="1"/>
    <x v="0"/>
    <x v="10"/>
    <s v="Proportion of individuals who have interacted with a SHG "/>
    <x v="3"/>
    <x v="3"/>
    <s v="all question respondents"/>
    <x v="18"/>
    <x v="18"/>
    <x v="7"/>
    <s v="SHG_use_any"/>
    <n v="0.26844213314001997"/>
    <n v="9.9860374718407832E-3"/>
    <n v="0.24886203276157537"/>
    <n v="0.28802223351846457"/>
    <n v="2027"/>
    <s v="1"/>
  </r>
  <r>
    <x v="4"/>
    <x v="4"/>
    <x v="1"/>
    <x v="1"/>
    <x v="0"/>
    <x v="10"/>
    <s v="Proportion of individuals who have interacted with a SHG "/>
    <x v="3"/>
    <x v="3"/>
    <s v="all question respondents"/>
    <x v="24"/>
    <x v="24"/>
    <x v="7"/>
    <s v="SHG_use_any"/>
    <n v="0.10904728549604369"/>
    <n v="1.6075402916685778E-2"/>
    <n v="7.7527475599453416E-2"/>
    <n v="0.14056709539263396"/>
    <n v="347"/>
    <s v="1"/>
  </r>
  <r>
    <x v="4"/>
    <x v="4"/>
    <x v="1"/>
    <x v="1"/>
    <x v="0"/>
    <x v="10"/>
    <s v="Proportion of individuals who have interacted with a SHG "/>
    <x v="3"/>
    <x v="3"/>
    <s v="all question respondents"/>
    <x v="17"/>
    <x v="17"/>
    <x v="7"/>
    <s v="SHG_use_any"/>
    <n v="0.24858981684472706"/>
    <n v="1.4010057175203337E-2"/>
    <n v="0.22111962893768505"/>
    <n v="0.27606000475176906"/>
    <n v="1002"/>
    <s v="1"/>
  </r>
  <r>
    <x v="4"/>
    <x v="4"/>
    <x v="1"/>
    <x v="1"/>
    <x v="0"/>
    <x v="10"/>
    <s v="Proportion of individuals who have interacted with a SHG "/>
    <x v="3"/>
    <x v="3"/>
    <s v="all question respondents"/>
    <x v="23"/>
    <x v="23"/>
    <x v="7"/>
    <s v="SHG_use_any"/>
    <n v="0.30830908769122434"/>
    <n v="1.1074447878490004E-2"/>
    <n v="0.28659488907058611"/>
    <n v="0.33002328631186256"/>
    <n v="1835"/>
    <s v="1"/>
  </r>
  <r>
    <x v="4"/>
    <x v="4"/>
    <x v="1"/>
    <x v="1"/>
    <x v="0"/>
    <x v="10"/>
    <s v="Proportion of individuals who have interacted with a SHG "/>
    <x v="3"/>
    <x v="3"/>
    <s v="all question respondents"/>
    <x v="22"/>
    <x v="22"/>
    <x v="7"/>
    <s v="SHG_use_any"/>
    <n v="0.1884055826369527"/>
    <n v="1.1271727192773529E-2"/>
    <n v="0.16630456904719837"/>
    <n v="0.21050659622670703"/>
    <n v="1194"/>
    <s v="1"/>
  </r>
  <r>
    <x v="4"/>
    <x v="4"/>
    <x v="1"/>
    <x v="1"/>
    <x v="0"/>
    <x v="10"/>
    <s v="Proportion of individuals who have interacted with a SHG "/>
    <x v="3"/>
    <x v="3"/>
    <s v="all question respondents"/>
    <x v="27"/>
    <x v="27"/>
    <x v="7"/>
    <s v="SHG_use_any"/>
    <n v="0.28124492334570173"/>
    <n v="8.8782111774350428E-3"/>
    <n v="0.26383699086743889"/>
    <n v="0.29865285582396456"/>
    <n v="2691"/>
    <s v="1"/>
  </r>
  <r>
    <x v="4"/>
    <x v="4"/>
    <x v="1"/>
    <x v="1"/>
    <x v="0"/>
    <x v="10"/>
    <s v="Proportion of individuals who have interacted with a SHG "/>
    <x v="3"/>
    <x v="3"/>
    <s v="all question respondents"/>
    <x v="26"/>
    <x v="26"/>
    <x v="7"/>
    <s v="SHG_use_any"/>
    <n v="0.12213124879727426"/>
    <n v="1.726085814735135E-2"/>
    <n v="8.8287060239374465E-2"/>
    <n v="0.15597543735517405"/>
    <n v="338"/>
    <s v="1"/>
  </r>
  <r>
    <x v="4"/>
    <x v="4"/>
    <x v="1"/>
    <x v="1"/>
    <x v="0"/>
    <x v="10"/>
    <s v="Proportion of individuals who have interacted with a SHG "/>
    <x v="3"/>
    <x v="3"/>
    <s v="all question respondents"/>
    <x v="19"/>
    <x v="19"/>
    <x v="7"/>
    <s v="SHG_use_any"/>
    <n v="0.25447015328139555"/>
    <n v="1.0746996475846742E-2"/>
    <n v="0.2333980042575966"/>
    <n v="0.2755423023051945"/>
    <n v="1691"/>
    <s v="1"/>
  </r>
  <r>
    <x v="4"/>
    <x v="4"/>
    <x v="1"/>
    <x v="1"/>
    <x v="0"/>
    <x v="10"/>
    <s v="Proportion of individuals who have interacted with a SHG "/>
    <x v="3"/>
    <x v="3"/>
    <s v="all question respondents"/>
    <x v="20"/>
    <x v="20"/>
    <x v="7"/>
    <s v="SHG_use_any"/>
    <n v="0.29049820410609439"/>
    <n v="1.5959846726641438E-2"/>
    <n v="0.25920497074767546"/>
    <n v="0.32179143746451333"/>
    <n v="854"/>
    <s v="1"/>
  </r>
  <r>
    <x v="4"/>
    <x v="4"/>
    <x v="1"/>
    <x v="1"/>
    <x v="0"/>
    <x v="10"/>
    <s v="Proportion of individuals who have interacted with a SHG "/>
    <x v="3"/>
    <x v="3"/>
    <s v="all question respondents"/>
    <x v="21"/>
    <x v="21"/>
    <x v="7"/>
    <s v="SHG_use_any"/>
    <n v="0.23707556842332128"/>
    <n v="1.9597440139891207E-2"/>
    <n v="0.19864993201031314"/>
    <n v="0.27550120483632945"/>
    <n v="484"/>
    <s v="1"/>
  </r>
  <r>
    <x v="4"/>
    <x v="4"/>
    <x v="1"/>
    <x v="1"/>
    <x v="0"/>
    <x v="10"/>
    <s v="Proportion of individuals who have interacted with a SHG "/>
    <x v="7"/>
    <x v="7"/>
    <s v="all question respondents"/>
    <x v="16"/>
    <x v="16"/>
    <x v="7"/>
    <s v="ASCA_fin_serv"/>
    <n v="3.0467596433990021E-2"/>
    <n v="4.1037572089726321E-3"/>
    <n v="2.2421163771682177E-2"/>
    <n v="3.8514029096297864E-2"/>
    <n v="1818"/>
    <s v="1"/>
  </r>
  <r>
    <x v="4"/>
    <x v="4"/>
    <x v="1"/>
    <x v="1"/>
    <x v="0"/>
    <x v="10"/>
    <s v="Proportion of individuals who have interacted with a SHG "/>
    <x v="7"/>
    <x v="7"/>
    <s v="all question respondents"/>
    <x v="15"/>
    <x v="15"/>
    <x v="7"/>
    <s v="ASCA_fin_serv"/>
    <n v="2.3947814256454522E-2"/>
    <n v="4.3245602807054275E-3"/>
    <n v="1.5468442470836931E-2"/>
    <n v="3.2427186042072113E-2"/>
    <n v="1211"/>
    <s v="1"/>
  </r>
  <r>
    <x v="4"/>
    <x v="4"/>
    <x v="1"/>
    <x v="1"/>
    <x v="0"/>
    <x v="10"/>
    <s v="Proportion of individuals who have interacted with a SHG "/>
    <x v="7"/>
    <x v="7"/>
    <s v="all question respondents"/>
    <x v="14"/>
    <x v="14"/>
    <x v="7"/>
    <s v="ASCA_fin_serv"/>
    <n v="2.7361936085570897E-2"/>
    <n v="2.9777890480555767E-3"/>
    <n v="2.1523242947158974E-2"/>
    <n v="3.3200629223982821E-2"/>
    <n v="3029"/>
    <s v="1"/>
  </r>
  <r>
    <x v="4"/>
    <x v="4"/>
    <x v="1"/>
    <x v="1"/>
    <x v="0"/>
    <x v="10"/>
    <s v="Proportion of individuals who have interacted with a SHG "/>
    <x v="7"/>
    <x v="7"/>
    <s v="all question respondents"/>
    <x v="29"/>
    <x v="29"/>
    <x v="7"/>
    <s v="ASCA_fin_serv"/>
    <n v="1.6116393652574026E-2"/>
    <n v="7.5446613079881977E-3"/>
    <n v="1.3232160635313021E-3"/>
    <n v="3.0909571241616751E-2"/>
    <n v="285"/>
    <s v="1"/>
  </r>
  <r>
    <x v="4"/>
    <x v="4"/>
    <x v="1"/>
    <x v="1"/>
    <x v="0"/>
    <x v="10"/>
    <s v="Proportion of individuals who have interacted with a SHG "/>
    <x v="7"/>
    <x v="7"/>
    <s v="all question respondents"/>
    <x v="28"/>
    <x v="28"/>
    <x v="7"/>
    <s v="ASCA_fin_serv"/>
    <n v="2.8556764800388289E-2"/>
    <n v="3.1943534535030338E-3"/>
    <n v="2.2293443493995164E-2"/>
    <n v="3.4820086106781417E-2"/>
    <n v="2744"/>
    <s v="1"/>
  </r>
  <r>
    <x v="4"/>
    <x v="4"/>
    <x v="1"/>
    <x v="1"/>
    <x v="0"/>
    <x v="10"/>
    <s v="Proportion of individuals who have interacted with a SHG "/>
    <x v="7"/>
    <x v="7"/>
    <s v="all question respondents"/>
    <x v="25"/>
    <x v="25"/>
    <x v="7"/>
    <s v="ASCA_fin_serv"/>
    <n v="3.0508436661749089E-2"/>
    <n v="3.351359953724535E-3"/>
    <n v="2.3937265215290486E-2"/>
    <n v="3.7079608108207693E-2"/>
    <n v="2682"/>
    <s v="1"/>
  </r>
  <r>
    <x v="4"/>
    <x v="4"/>
    <x v="1"/>
    <x v="1"/>
    <x v="0"/>
    <x v="10"/>
    <s v="Proportion of individuals who have interacted with a SHG "/>
    <x v="7"/>
    <x v="7"/>
    <s v="all question respondents"/>
    <x v="18"/>
    <x v="18"/>
    <x v="7"/>
    <s v="ASCA_fin_serv"/>
    <n v="3.0612520822067585E-2"/>
    <n v="3.8644944542810668E-3"/>
    <n v="2.3035222064663907E-2"/>
    <n v="3.8189819579471262E-2"/>
    <n v="2027"/>
    <s v="1"/>
  </r>
  <r>
    <x v="4"/>
    <x v="4"/>
    <x v="1"/>
    <x v="1"/>
    <x v="0"/>
    <x v="10"/>
    <s v="Proportion of individuals who have interacted with a SHG "/>
    <x v="7"/>
    <x v="7"/>
    <s v="all question respondents"/>
    <x v="24"/>
    <x v="24"/>
    <x v="7"/>
    <s v="ASCA_fin_serv"/>
    <n v="3.8032601089588998E-3"/>
    <n v="2.6881739578837036E-3"/>
    <n v="-1.4675708966833336E-3"/>
    <n v="9.0740911146011335E-3"/>
    <n v="347"/>
    <s v="1"/>
  </r>
  <r>
    <x v="4"/>
    <x v="4"/>
    <x v="1"/>
    <x v="1"/>
    <x v="0"/>
    <x v="10"/>
    <s v="Proportion of individuals who have interacted with a SHG "/>
    <x v="7"/>
    <x v="7"/>
    <s v="all question respondents"/>
    <x v="17"/>
    <x v="17"/>
    <x v="7"/>
    <s v="ASCA_fin_serv"/>
    <n v="2.094606344371024E-2"/>
    <n v="4.4875336703075162E-3"/>
    <n v="1.2147141953174904E-2"/>
    <n v="2.9744984934245575E-2"/>
    <n v="1002"/>
    <s v="1"/>
  </r>
  <r>
    <x v="4"/>
    <x v="4"/>
    <x v="1"/>
    <x v="1"/>
    <x v="0"/>
    <x v="10"/>
    <s v="Proportion of individuals who have interacted with a SHG "/>
    <x v="7"/>
    <x v="7"/>
    <s v="all question respondents"/>
    <x v="23"/>
    <x v="23"/>
    <x v="7"/>
    <s v="ASCA_fin_serv"/>
    <n v="3.3494867920474659E-2"/>
    <n v="4.263869446725496E-3"/>
    <n v="2.5134495550263779E-2"/>
    <n v="4.185524029068554E-2"/>
    <n v="1835"/>
    <s v="1"/>
  </r>
  <r>
    <x v="4"/>
    <x v="4"/>
    <x v="1"/>
    <x v="1"/>
    <x v="0"/>
    <x v="10"/>
    <s v="Proportion of individuals who have interacted with a SHG "/>
    <x v="7"/>
    <x v="7"/>
    <s v="all question respondents"/>
    <x v="22"/>
    <x v="22"/>
    <x v="7"/>
    <s v="ASCA_fin_serv"/>
    <n v="1.7695211459727789E-2"/>
    <n v="3.6794103131218645E-3"/>
    <n v="1.048081601332955E-2"/>
    <n v="2.4909606906126029E-2"/>
    <n v="1194"/>
    <s v="1"/>
  </r>
  <r>
    <x v="4"/>
    <x v="4"/>
    <x v="1"/>
    <x v="1"/>
    <x v="0"/>
    <x v="10"/>
    <s v="Proportion of individuals who have interacted with a SHG "/>
    <x v="7"/>
    <x v="7"/>
    <s v="all question respondents"/>
    <x v="27"/>
    <x v="27"/>
    <x v="7"/>
    <s v="ASCA_fin_serv"/>
    <n v="2.9944621094440887E-2"/>
    <n v="3.3295687042328628E-3"/>
    <n v="2.3416176791118071E-2"/>
    <n v="3.6473065397763703E-2"/>
    <n v="2691"/>
    <s v="1"/>
  </r>
  <r>
    <x v="4"/>
    <x v="4"/>
    <x v="1"/>
    <x v="1"/>
    <x v="0"/>
    <x v="10"/>
    <s v="Proportion of individuals who have interacted with a SHG "/>
    <x v="7"/>
    <x v="7"/>
    <s v="all question respondents"/>
    <x v="26"/>
    <x v="26"/>
    <x v="7"/>
    <s v="ASCA_fin_serv"/>
    <n v="8.8476195912698136E-3"/>
    <n v="4.5488258439234271E-3"/>
    <n v="-7.148039000288639E-5"/>
    <n v="1.7766719572542514E-2"/>
    <n v="338"/>
    <s v="1"/>
  </r>
  <r>
    <x v="4"/>
    <x v="4"/>
    <x v="1"/>
    <x v="1"/>
    <x v="0"/>
    <x v="10"/>
    <s v="Proportion of individuals who have interacted with a SHG "/>
    <x v="7"/>
    <x v="7"/>
    <s v="all question respondents"/>
    <x v="19"/>
    <x v="19"/>
    <x v="7"/>
    <s v="ASCA_fin_serv"/>
    <n v="2.7797523085750609E-2"/>
    <n v="3.9939234470105439E-3"/>
    <n v="1.9966446723699412E-2"/>
    <n v="3.5628599447801806E-2"/>
    <n v="1691"/>
    <s v="1"/>
  </r>
  <r>
    <x v="4"/>
    <x v="4"/>
    <x v="1"/>
    <x v="1"/>
    <x v="0"/>
    <x v="10"/>
    <s v="Proportion of individuals who have interacted with a SHG "/>
    <x v="7"/>
    <x v="7"/>
    <s v="all question respondents"/>
    <x v="20"/>
    <x v="20"/>
    <x v="7"/>
    <s v="ASCA_fin_serv"/>
    <n v="3.4586079187458742E-2"/>
    <n v="6.3317217280486841E-3"/>
    <n v="2.2171170135378178E-2"/>
    <n v="4.7000988239539306E-2"/>
    <n v="854"/>
    <s v="1"/>
  </r>
  <r>
    <x v="4"/>
    <x v="4"/>
    <x v="1"/>
    <x v="1"/>
    <x v="0"/>
    <x v="10"/>
    <s v="Proportion of individuals who have interacted with a SHG "/>
    <x v="7"/>
    <x v="7"/>
    <s v="all question respondents"/>
    <x v="21"/>
    <x v="21"/>
    <x v="7"/>
    <s v="ASCA_fin_serv"/>
    <n v="1.3750875851589774E-2"/>
    <n v="5.4249172247533093E-3"/>
    <n v="3.1139816776044032E-3"/>
    <n v="2.4387770025575142E-2"/>
    <n v="484"/>
    <s v="1"/>
  </r>
  <r>
    <x v="4"/>
    <x v="4"/>
    <x v="2"/>
    <x v="2"/>
    <x v="0"/>
    <x v="10"/>
    <s v="Proportion of individuals who have interacted with a SHG "/>
    <x v="17"/>
    <x v="15"/>
    <s v="all question respondents"/>
    <x v="14"/>
    <x v="14"/>
    <x v="7"/>
    <s v="BA_ask_advice_money"/>
    <n v="1.3724314366029265E-3"/>
    <n v="4.7086924176674807E-4"/>
    <n v="4.4942656225047573E-4"/>
    <n v="2.2954363109553774E-3"/>
    <n v="9459"/>
    <s v="1"/>
  </r>
  <r>
    <x v="4"/>
    <x v="4"/>
    <x v="2"/>
    <x v="2"/>
    <x v="0"/>
    <x v="10"/>
    <s v="Proportion of individuals who have interacted with a SHG "/>
    <x v="17"/>
    <x v="15"/>
    <s v="all question respondents"/>
    <x v="16"/>
    <x v="16"/>
    <x v="7"/>
    <s v="BA_ask_advice_money"/>
    <n v="1.8324628417440286E-3"/>
    <n v="8.4276526469663103E-4"/>
    <n v="1.8046186514327585E-4"/>
    <n v="3.4844638183447814E-3"/>
    <n v="4119"/>
    <s v="1"/>
  </r>
  <r>
    <x v="4"/>
    <x v="4"/>
    <x v="2"/>
    <x v="2"/>
    <x v="0"/>
    <x v="10"/>
    <s v="Proportion of individuals who have interacted with a SHG "/>
    <x v="17"/>
    <x v="15"/>
    <s v="all question respondents"/>
    <x v="15"/>
    <x v="15"/>
    <x v="7"/>
    <s v="BA_ask_advice_money"/>
    <n v="9.308656289677813E-4"/>
    <n v="4.4398914793825772E-4"/>
    <n v="6.055151337811687E-5"/>
    <n v="1.8011797445574456E-3"/>
    <n v="5340"/>
    <s v="1"/>
  </r>
  <r>
    <x v="4"/>
    <x v="4"/>
    <x v="2"/>
    <x v="2"/>
    <x v="0"/>
    <x v="10"/>
    <s v="Proportion of individuals who have interacted with a SHG "/>
    <x v="17"/>
    <x v="15"/>
    <s v="all question respondents"/>
    <x v="29"/>
    <x v="29"/>
    <x v="7"/>
    <s v="BA_ask_advice_money"/>
    <n v="3.2620580894641717E-3"/>
    <n v="1.9217016381332047E-3"/>
    <n v="-5.0488997533782972E-4"/>
    <n v="7.0290061542661736E-3"/>
    <n v="868"/>
    <s v="1"/>
  </r>
  <r>
    <x v="4"/>
    <x v="4"/>
    <x v="2"/>
    <x v="2"/>
    <x v="0"/>
    <x v="10"/>
    <s v="Proportion of individuals who have interacted with a SHG "/>
    <x v="17"/>
    <x v="15"/>
    <s v="all question respondents"/>
    <x v="28"/>
    <x v="28"/>
    <x v="7"/>
    <s v="BA_ask_advice_money"/>
    <n v="1.1522291365311946E-3"/>
    <n v="4.7578734780153755E-4"/>
    <n v="2.1958371775570944E-4"/>
    <n v="2.0848745553066796E-3"/>
    <n v="8591"/>
    <s v="1"/>
  </r>
  <r>
    <x v="4"/>
    <x v="4"/>
    <x v="2"/>
    <x v="2"/>
    <x v="0"/>
    <x v="10"/>
    <s v="Proportion of individuals who have interacted with a SHG "/>
    <x v="17"/>
    <x v="15"/>
    <s v="all question respondents"/>
    <x v="25"/>
    <x v="25"/>
    <x v="7"/>
    <s v="BA_ask_advice_money"/>
    <n v="1.4723706798911843E-3"/>
    <n v="5.0515097081416593E-4"/>
    <n v="4.8216625159617403E-4"/>
    <n v="2.4625751081861946E-3"/>
    <n v="8703"/>
    <s v="1"/>
  </r>
  <r>
    <x v="4"/>
    <x v="4"/>
    <x v="2"/>
    <x v="2"/>
    <x v="0"/>
    <x v="10"/>
    <s v="Proportion of individuals who have interacted with a SHG "/>
    <x v="17"/>
    <x v="15"/>
    <s v="all question respondents"/>
    <x v="24"/>
    <x v="24"/>
    <x v="7"/>
    <s v="BA_ask_advice_money"/>
    <n v="0"/>
    <m/>
    <m/>
    <m/>
    <n v="756"/>
    <s v="1"/>
  </r>
  <r>
    <x v="4"/>
    <x v="4"/>
    <x v="2"/>
    <x v="2"/>
    <x v="0"/>
    <x v="10"/>
    <s v="Proportion of individuals who have interacted with a SHG "/>
    <x v="17"/>
    <x v="15"/>
    <s v="all question respondents"/>
    <x v="23"/>
    <x v="23"/>
    <x v="7"/>
    <s v="BA_ask_advice_money"/>
    <n v="1.8406625890839709E-3"/>
    <n v="6.6854365608692119E-4"/>
    <n v="5.301733947370808E-4"/>
    <n v="3.151151783430861E-3"/>
    <n v="5248"/>
    <s v="1"/>
  </r>
  <r>
    <x v="4"/>
    <x v="4"/>
    <x v="2"/>
    <x v="2"/>
    <x v="0"/>
    <x v="10"/>
    <s v="Proportion of individuals who have interacted with a SHG "/>
    <x v="17"/>
    <x v="15"/>
    <s v="all question respondents"/>
    <x v="22"/>
    <x v="22"/>
    <x v="7"/>
    <s v="BA_ask_advice_money"/>
    <n v="6.7786286449514105E-4"/>
    <n v="6.1984793468022794E-4"/>
    <n v="-5.3717225421528667E-4"/>
    <n v="1.8928979832055688E-3"/>
    <n v="4211"/>
    <s v="1"/>
  </r>
  <r>
    <x v="4"/>
    <x v="4"/>
    <x v="2"/>
    <x v="2"/>
    <x v="0"/>
    <x v="10"/>
    <s v="Proportion of individuals who have interacted with a SHG "/>
    <x v="17"/>
    <x v="15"/>
    <s v="all question respondents"/>
    <x v="27"/>
    <x v="27"/>
    <x v="7"/>
    <s v="BA_ask_advice_money"/>
    <n v="1.5125200931913232E-3"/>
    <n v="5.4600961662456366E-4"/>
    <n v="4.4222394112829709E-4"/>
    <n v="2.5828162452543493E-3"/>
    <n v="8227"/>
    <s v="1"/>
  </r>
  <r>
    <x v="4"/>
    <x v="4"/>
    <x v="2"/>
    <x v="2"/>
    <x v="0"/>
    <x v="10"/>
    <s v="Proportion of individuals who have interacted with a SHG "/>
    <x v="17"/>
    <x v="15"/>
    <s v="all question respondents"/>
    <x v="26"/>
    <x v="26"/>
    <x v="7"/>
    <s v="BA_ask_advice_money"/>
    <n v="6.1151337031471308E-4"/>
    <n v="6.1180226553463621E-4"/>
    <n v="-5.8775050835687824E-4"/>
    <n v="1.8107772489863044E-3"/>
    <n v="1232"/>
    <s v="1"/>
  </r>
  <r>
    <x v="4"/>
    <x v="4"/>
    <x v="2"/>
    <x v="2"/>
    <x v="0"/>
    <x v="10"/>
    <s v="Proportion of individuals who have interacted with a SHG "/>
    <x v="17"/>
    <x v="15"/>
    <s v="all question respondents"/>
    <x v="18"/>
    <x v="18"/>
    <x v="7"/>
    <s v="BA_ask_advice_money"/>
    <n v="5.9844284987672295E-4"/>
    <n v="2.9951846115058801E-4"/>
    <n v="1.1322318148543342E-5"/>
    <n v="1.1855633816049026E-3"/>
    <n v="6846"/>
    <s v="1"/>
  </r>
  <r>
    <x v="4"/>
    <x v="4"/>
    <x v="2"/>
    <x v="2"/>
    <x v="0"/>
    <x v="10"/>
    <s v="Proportion of individuals who have interacted with a SHG "/>
    <x v="17"/>
    <x v="15"/>
    <s v="all question respondents"/>
    <x v="17"/>
    <x v="17"/>
    <x v="7"/>
    <s v="BA_ask_advice_money"/>
    <n v="2.8478712611759533E-3"/>
    <n v="1.2436842343850896E-3"/>
    <n v="4.099829714554375E-4"/>
    <n v="5.2857595508964692E-3"/>
    <n v="2613"/>
    <s v="1"/>
  </r>
  <r>
    <x v="4"/>
    <x v="4"/>
    <x v="2"/>
    <x v="2"/>
    <x v="0"/>
    <x v="10"/>
    <s v="Proportion of individuals who have interacted with a SHG "/>
    <x v="17"/>
    <x v="15"/>
    <s v="all question respondents"/>
    <x v="19"/>
    <x v="19"/>
    <x v="7"/>
    <s v="BA_ask_advice_money"/>
    <n v="6.5057762120746411E-4"/>
    <n v="3.0192438676337178E-4"/>
    <n v="5.8740958394576967E-5"/>
    <n v="1.2424142840203514E-3"/>
    <n v="6484"/>
    <s v="1"/>
  </r>
  <r>
    <x v="4"/>
    <x v="4"/>
    <x v="2"/>
    <x v="2"/>
    <x v="0"/>
    <x v="10"/>
    <s v="Proportion of individuals who have interacted with a SHG "/>
    <x v="17"/>
    <x v="15"/>
    <s v="all question respondents"/>
    <x v="20"/>
    <x v="20"/>
    <x v="7"/>
    <s v="BA_ask_advice_money"/>
    <n v="2.2446464536802872E-3"/>
    <n v="1.2033329308407652E-3"/>
    <n v="-1.1414461210998861E-4"/>
    <n v="4.6034375194705631E-3"/>
    <n v="1967"/>
    <s v="1"/>
  </r>
  <r>
    <x v="4"/>
    <x v="4"/>
    <x v="2"/>
    <x v="2"/>
    <x v="0"/>
    <x v="10"/>
    <s v="Proportion of individuals who have interacted with a SHG "/>
    <x v="17"/>
    <x v="15"/>
    <s v="all question respondents"/>
    <x v="21"/>
    <x v="21"/>
    <x v="7"/>
    <s v="BA_ask_advice_money"/>
    <n v="2.5630177522850727E-3"/>
    <n v="1.8706726414205504E-3"/>
    <n v="-1.10390251600516E-3"/>
    <n v="6.2299380205753053E-3"/>
    <n v="1008"/>
    <s v="1"/>
  </r>
  <r>
    <x v="4"/>
    <x v="4"/>
    <x v="2"/>
    <x v="2"/>
    <x v="0"/>
    <x v="10"/>
    <s v="Proportion of individuals who have interacted with a SHG "/>
    <x v="4"/>
    <x v="4"/>
    <s v="all question respondents"/>
    <x v="14"/>
    <x v="14"/>
    <x v="7"/>
    <s v="FA_ask_advice_money"/>
    <n v="4.4674162519140338E-4"/>
    <n v="2.1452580389268749E-4"/>
    <n v="2.622496132017346E-5"/>
    <n v="8.672582890626333E-4"/>
    <n v="9459"/>
    <s v="1"/>
  </r>
  <r>
    <x v="4"/>
    <x v="4"/>
    <x v="2"/>
    <x v="2"/>
    <x v="0"/>
    <x v="10"/>
    <s v="Proportion of individuals who have interacted with a SHG "/>
    <x v="4"/>
    <x v="4"/>
    <s v="all question respondents"/>
    <x v="16"/>
    <x v="16"/>
    <x v="7"/>
    <s v="FA_ask_advice_money"/>
    <n v="5.1541283683820814E-4"/>
    <n v="3.3595130274334821E-4"/>
    <n v="-1.4312389156158659E-4"/>
    <n v="1.1739495652380028E-3"/>
    <n v="4119"/>
    <s v="1"/>
  </r>
  <r>
    <x v="4"/>
    <x v="4"/>
    <x v="2"/>
    <x v="2"/>
    <x v="0"/>
    <x v="10"/>
    <s v="Proportion of individuals who have interacted with a SHG "/>
    <x v="4"/>
    <x v="4"/>
    <s v="all question respondents"/>
    <x v="15"/>
    <x v="15"/>
    <x v="7"/>
    <s v="FA_ask_advice_money"/>
    <n v="3.8082686656138251E-4"/>
    <n v="2.6979767325851719E-4"/>
    <n v="-1.4803453575106489E-4"/>
    <n v="9.0968826887382996E-4"/>
    <n v="5340"/>
    <s v="1"/>
  </r>
  <r>
    <x v="4"/>
    <x v="4"/>
    <x v="2"/>
    <x v="2"/>
    <x v="0"/>
    <x v="10"/>
    <s v="Proportion of individuals who have interacted with a SHG "/>
    <x v="4"/>
    <x v="4"/>
    <s v="all question respondents"/>
    <x v="29"/>
    <x v="29"/>
    <x v="7"/>
    <s v="FA_ask_advice_money"/>
    <n v="2.1868873858146955E-3"/>
    <n v="1.555026614323292E-3"/>
    <n v="-8.6129885668186209E-4"/>
    <n v="5.2350736283112535E-3"/>
    <n v="868"/>
    <s v="1"/>
  </r>
  <r>
    <x v="4"/>
    <x v="4"/>
    <x v="2"/>
    <x v="2"/>
    <x v="0"/>
    <x v="10"/>
    <s v="Proportion of individuals who have interacted with a SHG "/>
    <x v="4"/>
    <x v="4"/>
    <s v="all question respondents"/>
    <x v="28"/>
    <x v="28"/>
    <x v="7"/>
    <s v="FA_ask_advice_money"/>
    <n v="2.4395865831849521E-4"/>
    <n v="1.5678124870022211E-4"/>
    <n v="-6.3366271665045687E-5"/>
    <n v="5.5128358830203606E-4"/>
    <n v="8591"/>
    <s v="1"/>
  </r>
  <r>
    <x v="4"/>
    <x v="4"/>
    <x v="2"/>
    <x v="2"/>
    <x v="0"/>
    <x v="10"/>
    <s v="Proportion of individuals who have interacted with a SHG "/>
    <x v="4"/>
    <x v="4"/>
    <s v="all question respondents"/>
    <x v="25"/>
    <x v="25"/>
    <x v="7"/>
    <s v="FA_ask_advice_money"/>
    <n v="4.792729551917615E-4"/>
    <n v="2.3015012245428555E-4"/>
    <n v="2.8129270246315182E-5"/>
    <n v="9.3041664013720788E-4"/>
    <n v="8703"/>
    <s v="1"/>
  </r>
  <r>
    <x v="4"/>
    <x v="4"/>
    <x v="2"/>
    <x v="2"/>
    <x v="0"/>
    <x v="10"/>
    <s v="Proportion of individuals who have interacted with a SHG "/>
    <x v="4"/>
    <x v="4"/>
    <s v="all question respondents"/>
    <x v="24"/>
    <x v="24"/>
    <x v="7"/>
    <s v="FA_ask_advice_money"/>
    <n v="0"/>
    <m/>
    <m/>
    <m/>
    <n v="756"/>
    <s v="1"/>
  </r>
  <r>
    <x v="4"/>
    <x v="4"/>
    <x v="2"/>
    <x v="2"/>
    <x v="0"/>
    <x v="10"/>
    <s v="Proportion of individuals who have interacted with a SHG "/>
    <x v="4"/>
    <x v="4"/>
    <s v="all question respondents"/>
    <x v="23"/>
    <x v="23"/>
    <x v="7"/>
    <s v="FA_ask_advice_money"/>
    <n v="7.2887222421316614E-4"/>
    <n v="3.5867686659473319E-4"/>
    <n v="2.5788508355594603E-5"/>
    <n v="1.4319559400707378E-3"/>
    <n v="5248"/>
    <s v="1"/>
  </r>
  <r>
    <x v="4"/>
    <x v="4"/>
    <x v="2"/>
    <x v="2"/>
    <x v="0"/>
    <x v="10"/>
    <s v="Proportion of individuals who have interacted with a SHG "/>
    <x v="4"/>
    <x v="4"/>
    <s v="all question respondents"/>
    <x v="22"/>
    <x v="22"/>
    <x v="7"/>
    <s v="FA_ask_advice_money"/>
    <n v="2.8232420342215089E-5"/>
    <n v="2.8240758715606652E-5"/>
    <n v="-2.7125533921505422E-5"/>
    <n v="8.3590374605935604E-5"/>
    <n v="4211"/>
    <s v="1"/>
  </r>
  <r>
    <x v="4"/>
    <x v="4"/>
    <x v="2"/>
    <x v="2"/>
    <x v="0"/>
    <x v="10"/>
    <s v="Proportion of individuals who have interacted with a SHG "/>
    <x v="4"/>
    <x v="4"/>
    <s v="all question respondents"/>
    <x v="27"/>
    <x v="27"/>
    <x v="7"/>
    <s v="FA_ask_advice_money"/>
    <n v="5.1552739033675305E-4"/>
    <n v="2.5365547061920429E-4"/>
    <n v="1.8308173151894381E-5"/>
    <n v="1.0127466075216117E-3"/>
    <n v="8227"/>
    <s v="1"/>
  </r>
  <r>
    <x v="4"/>
    <x v="4"/>
    <x v="2"/>
    <x v="2"/>
    <x v="0"/>
    <x v="10"/>
    <s v="Proportion of individuals who have interacted with a SHG "/>
    <x v="4"/>
    <x v="4"/>
    <s v="all question respondents"/>
    <x v="26"/>
    <x v="26"/>
    <x v="7"/>
    <s v="FA_ask_advice_money"/>
    <n v="7.3118716119334324E-5"/>
    <n v="7.3192601068388109E-5"/>
    <n v="-7.0354506508619834E-5"/>
    <n v="2.1659193874728848E-4"/>
    <n v="1232"/>
    <s v="1"/>
  </r>
  <r>
    <x v="4"/>
    <x v="4"/>
    <x v="2"/>
    <x v="2"/>
    <x v="0"/>
    <x v="10"/>
    <s v="Proportion of individuals who have interacted with a SHG "/>
    <x v="4"/>
    <x v="4"/>
    <s v="all question respondents"/>
    <x v="18"/>
    <x v="18"/>
    <x v="7"/>
    <s v="FA_ask_advice_money"/>
    <n v="1.7223798388337204E-4"/>
    <n v="1.41210589766509E-4"/>
    <n v="-1.0456510942472082E-4"/>
    <n v="4.4904107719146488E-4"/>
    <n v="6846"/>
    <s v="1"/>
  </r>
  <r>
    <x v="4"/>
    <x v="4"/>
    <x v="2"/>
    <x v="2"/>
    <x v="0"/>
    <x v="10"/>
    <s v="Proportion of individuals who have interacted with a SHG "/>
    <x v="4"/>
    <x v="4"/>
    <s v="all question respondents"/>
    <x v="17"/>
    <x v="17"/>
    <x v="7"/>
    <s v="FA_ask_advice_money"/>
    <n v="9.700227320734758E-4"/>
    <n v="5.6255174848921733E-4"/>
    <n v="-1.3269955231870283E-4"/>
    <n v="2.0727450164656543E-3"/>
    <n v="2613"/>
    <s v="1"/>
  </r>
  <r>
    <x v="4"/>
    <x v="4"/>
    <x v="2"/>
    <x v="2"/>
    <x v="0"/>
    <x v="10"/>
    <s v="Proportion of individuals who have interacted with a SHG "/>
    <x v="4"/>
    <x v="4"/>
    <s v="all question respondents"/>
    <x v="19"/>
    <x v="19"/>
    <x v="7"/>
    <s v="FA_ask_advice_money"/>
    <n v="3.7230968848746545E-5"/>
    <n v="2.6369323207961565E-5"/>
    <n v="-1.4458569764991178E-5"/>
    <n v="8.8920507462484261E-5"/>
    <n v="6484"/>
    <s v="1"/>
  </r>
  <r>
    <x v="4"/>
    <x v="4"/>
    <x v="2"/>
    <x v="2"/>
    <x v="0"/>
    <x v="10"/>
    <s v="Proportion of individuals who have interacted with a SHG "/>
    <x v="4"/>
    <x v="4"/>
    <s v="all question respondents"/>
    <x v="20"/>
    <x v="20"/>
    <x v="7"/>
    <s v="FA_ask_advice_money"/>
    <n v="8.3914409536874925E-4"/>
    <n v="5.9357393610078306E-4"/>
    <n v="-3.2438834147916244E-4"/>
    <n v="2.002676532216661E-3"/>
    <n v="1967"/>
    <s v="1"/>
  </r>
  <r>
    <x v="4"/>
    <x v="4"/>
    <x v="2"/>
    <x v="2"/>
    <x v="0"/>
    <x v="10"/>
    <s v="Proportion of individuals who have interacted with a SHG "/>
    <x v="4"/>
    <x v="4"/>
    <s v="all question respondents"/>
    <x v="21"/>
    <x v="21"/>
    <x v="7"/>
    <s v="FA_ask_advice_money"/>
    <n v="1.2715389881726776E-3"/>
    <n v="9.1108835409672221E-4"/>
    <n v="-5.1438992203122489E-4"/>
    <n v="3.0574678983765801E-3"/>
    <n v="1008"/>
    <s v="1"/>
  </r>
  <r>
    <x v="4"/>
    <x v="4"/>
    <x v="2"/>
    <x v="2"/>
    <x v="0"/>
    <x v="11"/>
    <s v="Proportion of individuals who have received financial advice from a SHG "/>
    <x v="17"/>
    <x v="15"/>
    <s v="all question respondents"/>
    <x v="14"/>
    <x v="14"/>
    <x v="8"/>
    <s v="BA_ask_advice_money"/>
    <n v="1.3724314366029265E-3"/>
    <n v="4.7086924176674807E-4"/>
    <n v="4.4942656225047573E-4"/>
    <n v="2.2954363109553774E-3"/>
    <n v="9459"/>
    <s v="1"/>
  </r>
  <r>
    <x v="4"/>
    <x v="4"/>
    <x v="2"/>
    <x v="2"/>
    <x v="0"/>
    <x v="11"/>
    <s v="Proportion of individuals who have received financial advice from a SHG "/>
    <x v="17"/>
    <x v="15"/>
    <s v="all question respondents"/>
    <x v="16"/>
    <x v="16"/>
    <x v="8"/>
    <s v="BA_ask_advice_money"/>
    <n v="1.8324628417440286E-3"/>
    <n v="8.4276526469663103E-4"/>
    <n v="1.8046186514327585E-4"/>
    <n v="3.4844638183447814E-3"/>
    <n v="4119"/>
    <s v="1"/>
  </r>
  <r>
    <x v="4"/>
    <x v="4"/>
    <x v="2"/>
    <x v="2"/>
    <x v="0"/>
    <x v="11"/>
    <s v="Proportion of individuals who have received financial advice from a SHG "/>
    <x v="17"/>
    <x v="15"/>
    <s v="all question respondents"/>
    <x v="15"/>
    <x v="15"/>
    <x v="8"/>
    <s v="BA_ask_advice_money"/>
    <n v="9.308656289677813E-4"/>
    <n v="4.4398914793825772E-4"/>
    <n v="6.055151337811687E-5"/>
    <n v="1.8011797445574456E-3"/>
    <n v="5340"/>
    <s v="1"/>
  </r>
  <r>
    <x v="4"/>
    <x v="4"/>
    <x v="2"/>
    <x v="2"/>
    <x v="0"/>
    <x v="11"/>
    <s v="Proportion of individuals who have received financial advice from a SHG "/>
    <x v="17"/>
    <x v="15"/>
    <s v="all question respondents"/>
    <x v="29"/>
    <x v="29"/>
    <x v="8"/>
    <s v="BA_ask_advice_money"/>
    <n v="3.2620580894641717E-3"/>
    <n v="1.9217016381332047E-3"/>
    <n v="-5.0488997533782972E-4"/>
    <n v="7.0290061542661736E-3"/>
    <n v="868"/>
    <s v="1"/>
  </r>
  <r>
    <x v="4"/>
    <x v="4"/>
    <x v="2"/>
    <x v="2"/>
    <x v="0"/>
    <x v="11"/>
    <s v="Proportion of individuals who have received financial advice from a SHG "/>
    <x v="17"/>
    <x v="15"/>
    <s v="all question respondents"/>
    <x v="28"/>
    <x v="28"/>
    <x v="8"/>
    <s v="BA_ask_advice_money"/>
    <n v="1.1522291365311946E-3"/>
    <n v="4.7578734780153755E-4"/>
    <n v="2.1958371775570944E-4"/>
    <n v="2.0848745553066796E-3"/>
    <n v="8591"/>
    <s v="1"/>
  </r>
  <r>
    <x v="4"/>
    <x v="4"/>
    <x v="2"/>
    <x v="2"/>
    <x v="0"/>
    <x v="11"/>
    <s v="Proportion of individuals who have received financial advice from a SHG "/>
    <x v="17"/>
    <x v="15"/>
    <s v="all question respondents"/>
    <x v="25"/>
    <x v="25"/>
    <x v="8"/>
    <s v="BA_ask_advice_money"/>
    <n v="1.4723706798911843E-3"/>
    <n v="5.0515097081416593E-4"/>
    <n v="4.8216625159617403E-4"/>
    <n v="2.4625751081861946E-3"/>
    <n v="8703"/>
    <s v="1"/>
  </r>
  <r>
    <x v="4"/>
    <x v="4"/>
    <x v="2"/>
    <x v="2"/>
    <x v="0"/>
    <x v="11"/>
    <s v="Proportion of individuals who have received financial advice from a SHG "/>
    <x v="17"/>
    <x v="15"/>
    <s v="all question respondents"/>
    <x v="24"/>
    <x v="24"/>
    <x v="8"/>
    <s v="BA_ask_advice_money"/>
    <n v="0"/>
    <m/>
    <m/>
    <m/>
    <n v="756"/>
    <s v="1"/>
  </r>
  <r>
    <x v="4"/>
    <x v="4"/>
    <x v="2"/>
    <x v="2"/>
    <x v="0"/>
    <x v="11"/>
    <s v="Proportion of individuals who have received financial advice from a SHG "/>
    <x v="17"/>
    <x v="15"/>
    <s v="all question respondents"/>
    <x v="23"/>
    <x v="23"/>
    <x v="8"/>
    <s v="BA_ask_advice_money"/>
    <n v="1.8406625890839709E-3"/>
    <n v="6.6854365608692119E-4"/>
    <n v="5.301733947370808E-4"/>
    <n v="3.151151783430861E-3"/>
    <n v="5248"/>
    <s v="1"/>
  </r>
  <r>
    <x v="4"/>
    <x v="4"/>
    <x v="2"/>
    <x v="2"/>
    <x v="0"/>
    <x v="11"/>
    <s v="Proportion of individuals who have received financial advice from a SHG "/>
    <x v="17"/>
    <x v="15"/>
    <s v="all question respondents"/>
    <x v="22"/>
    <x v="22"/>
    <x v="8"/>
    <s v="BA_ask_advice_money"/>
    <n v="6.7786286449514105E-4"/>
    <n v="6.1984793468022794E-4"/>
    <n v="-5.3717225421528667E-4"/>
    <n v="1.8928979832055688E-3"/>
    <n v="4211"/>
    <s v="1"/>
  </r>
  <r>
    <x v="4"/>
    <x v="4"/>
    <x v="2"/>
    <x v="2"/>
    <x v="0"/>
    <x v="11"/>
    <s v="Proportion of individuals who have received financial advice from a SHG "/>
    <x v="17"/>
    <x v="15"/>
    <s v="all question respondents"/>
    <x v="27"/>
    <x v="27"/>
    <x v="8"/>
    <s v="BA_ask_advice_money"/>
    <n v="1.5125200931913232E-3"/>
    <n v="5.4600961662456366E-4"/>
    <n v="4.4222394112829709E-4"/>
    <n v="2.5828162452543493E-3"/>
    <n v="8227"/>
    <s v="1"/>
  </r>
  <r>
    <x v="4"/>
    <x v="4"/>
    <x v="2"/>
    <x v="2"/>
    <x v="0"/>
    <x v="11"/>
    <s v="Proportion of individuals who have received financial advice from a SHG "/>
    <x v="17"/>
    <x v="15"/>
    <s v="all question respondents"/>
    <x v="26"/>
    <x v="26"/>
    <x v="8"/>
    <s v="BA_ask_advice_money"/>
    <n v="6.1151337031471308E-4"/>
    <n v="6.1180226553463621E-4"/>
    <n v="-5.8775050835687824E-4"/>
    <n v="1.8107772489863044E-3"/>
    <n v="1232"/>
    <s v="1"/>
  </r>
  <r>
    <x v="4"/>
    <x v="4"/>
    <x v="2"/>
    <x v="2"/>
    <x v="0"/>
    <x v="11"/>
    <s v="Proportion of individuals who have received financial advice from a SHG "/>
    <x v="17"/>
    <x v="15"/>
    <s v="all question respondents"/>
    <x v="18"/>
    <x v="18"/>
    <x v="8"/>
    <s v="BA_ask_advice_money"/>
    <n v="5.9844284987672295E-4"/>
    <n v="2.9951846115058801E-4"/>
    <n v="1.1322318148543342E-5"/>
    <n v="1.1855633816049026E-3"/>
    <n v="6846"/>
    <s v="1"/>
  </r>
  <r>
    <x v="4"/>
    <x v="4"/>
    <x v="2"/>
    <x v="2"/>
    <x v="0"/>
    <x v="11"/>
    <s v="Proportion of individuals who have received financial advice from a SHG "/>
    <x v="17"/>
    <x v="15"/>
    <s v="all question respondents"/>
    <x v="17"/>
    <x v="17"/>
    <x v="8"/>
    <s v="BA_ask_advice_money"/>
    <n v="2.8478712611759533E-3"/>
    <n v="1.2436842343850896E-3"/>
    <n v="4.099829714554375E-4"/>
    <n v="5.2857595508964692E-3"/>
    <n v="2613"/>
    <s v="1"/>
  </r>
  <r>
    <x v="4"/>
    <x v="4"/>
    <x v="2"/>
    <x v="2"/>
    <x v="0"/>
    <x v="11"/>
    <s v="Proportion of individuals who have received financial advice from a SHG "/>
    <x v="17"/>
    <x v="15"/>
    <s v="all question respondents"/>
    <x v="19"/>
    <x v="19"/>
    <x v="8"/>
    <s v="BA_ask_advice_money"/>
    <n v="6.5057762120746411E-4"/>
    <n v="3.0192438676337178E-4"/>
    <n v="5.8740958394576967E-5"/>
    <n v="1.2424142840203514E-3"/>
    <n v="6484"/>
    <s v="1"/>
  </r>
  <r>
    <x v="4"/>
    <x v="4"/>
    <x v="2"/>
    <x v="2"/>
    <x v="0"/>
    <x v="11"/>
    <s v="Proportion of individuals who have received financial advice from a SHG "/>
    <x v="17"/>
    <x v="15"/>
    <s v="all question respondents"/>
    <x v="20"/>
    <x v="20"/>
    <x v="8"/>
    <s v="BA_ask_advice_money"/>
    <n v="2.2446464536802872E-3"/>
    <n v="1.2033329308407652E-3"/>
    <n v="-1.1414461210998861E-4"/>
    <n v="4.6034375194705631E-3"/>
    <n v="1967"/>
    <s v="1"/>
  </r>
  <r>
    <x v="4"/>
    <x v="4"/>
    <x v="2"/>
    <x v="2"/>
    <x v="0"/>
    <x v="11"/>
    <s v="Proportion of individuals who have received financial advice from a SHG "/>
    <x v="17"/>
    <x v="15"/>
    <s v="all question respondents"/>
    <x v="21"/>
    <x v="21"/>
    <x v="8"/>
    <s v="BA_ask_advice_money"/>
    <n v="2.5630177522850727E-3"/>
    <n v="1.8706726414205504E-3"/>
    <n v="-1.10390251600516E-3"/>
    <n v="6.2299380205753053E-3"/>
    <n v="1008"/>
    <s v="1"/>
  </r>
  <r>
    <x v="4"/>
    <x v="4"/>
    <x v="2"/>
    <x v="2"/>
    <x v="0"/>
    <x v="11"/>
    <s v="Proportion of individuals who have received financial advice from a SHG "/>
    <x v="4"/>
    <x v="4"/>
    <s v="all question respondents"/>
    <x v="14"/>
    <x v="14"/>
    <x v="8"/>
    <s v="FA_ask_advice_money"/>
    <n v="4.4674162519140338E-4"/>
    <n v="2.1452580389268749E-4"/>
    <n v="2.622496132017346E-5"/>
    <n v="8.672582890626333E-4"/>
    <n v="9459"/>
    <s v="1"/>
  </r>
  <r>
    <x v="4"/>
    <x v="4"/>
    <x v="2"/>
    <x v="2"/>
    <x v="0"/>
    <x v="11"/>
    <s v="Proportion of individuals who have received financial advice from a SHG "/>
    <x v="4"/>
    <x v="4"/>
    <s v="all question respondents"/>
    <x v="16"/>
    <x v="16"/>
    <x v="8"/>
    <s v="FA_ask_advice_money"/>
    <n v="5.1541283683820814E-4"/>
    <n v="3.3595130274334821E-4"/>
    <n v="-1.4312389156158659E-4"/>
    <n v="1.1739495652380028E-3"/>
    <n v="4119"/>
    <s v="1"/>
  </r>
  <r>
    <x v="4"/>
    <x v="4"/>
    <x v="2"/>
    <x v="2"/>
    <x v="0"/>
    <x v="11"/>
    <s v="Proportion of individuals who have received financial advice from a SHG "/>
    <x v="4"/>
    <x v="4"/>
    <s v="all question respondents"/>
    <x v="15"/>
    <x v="15"/>
    <x v="8"/>
    <s v="FA_ask_advice_money"/>
    <n v="3.8082686656138251E-4"/>
    <n v="2.6979767325851719E-4"/>
    <n v="-1.4803453575106489E-4"/>
    <n v="9.0968826887382996E-4"/>
    <n v="5340"/>
    <s v="1"/>
  </r>
  <r>
    <x v="4"/>
    <x v="4"/>
    <x v="2"/>
    <x v="2"/>
    <x v="0"/>
    <x v="11"/>
    <s v="Proportion of individuals who have received financial advice from a SHG "/>
    <x v="4"/>
    <x v="4"/>
    <s v="all question respondents"/>
    <x v="29"/>
    <x v="29"/>
    <x v="8"/>
    <s v="FA_ask_advice_money"/>
    <n v="2.1868873858146955E-3"/>
    <n v="1.555026614323292E-3"/>
    <n v="-8.6129885668186209E-4"/>
    <n v="5.2350736283112535E-3"/>
    <n v="868"/>
    <s v="1"/>
  </r>
  <r>
    <x v="4"/>
    <x v="4"/>
    <x v="2"/>
    <x v="2"/>
    <x v="0"/>
    <x v="11"/>
    <s v="Proportion of individuals who have received financial advice from a SHG "/>
    <x v="4"/>
    <x v="4"/>
    <s v="all question respondents"/>
    <x v="28"/>
    <x v="28"/>
    <x v="8"/>
    <s v="FA_ask_advice_money"/>
    <n v="2.4395865831849521E-4"/>
    <n v="1.5678124870022211E-4"/>
    <n v="-6.3366271665045687E-5"/>
    <n v="5.5128358830203606E-4"/>
    <n v="8591"/>
    <s v="1"/>
  </r>
  <r>
    <x v="4"/>
    <x v="4"/>
    <x v="2"/>
    <x v="2"/>
    <x v="0"/>
    <x v="11"/>
    <s v="Proportion of individuals who have received financial advice from a SHG "/>
    <x v="4"/>
    <x v="4"/>
    <s v="all question respondents"/>
    <x v="25"/>
    <x v="25"/>
    <x v="8"/>
    <s v="FA_ask_advice_money"/>
    <n v="4.792729551917615E-4"/>
    <n v="2.3015012245428555E-4"/>
    <n v="2.8129270246315182E-5"/>
    <n v="9.3041664013720788E-4"/>
    <n v="8703"/>
    <s v="1"/>
  </r>
  <r>
    <x v="4"/>
    <x v="4"/>
    <x v="2"/>
    <x v="2"/>
    <x v="0"/>
    <x v="11"/>
    <s v="Proportion of individuals who have received financial advice from a SHG "/>
    <x v="4"/>
    <x v="4"/>
    <s v="all question respondents"/>
    <x v="24"/>
    <x v="24"/>
    <x v="8"/>
    <s v="FA_ask_advice_money"/>
    <n v="0"/>
    <m/>
    <m/>
    <m/>
    <n v="756"/>
    <s v="1"/>
  </r>
  <r>
    <x v="4"/>
    <x v="4"/>
    <x v="2"/>
    <x v="2"/>
    <x v="0"/>
    <x v="11"/>
    <s v="Proportion of individuals who have received financial advice from a SHG "/>
    <x v="4"/>
    <x v="4"/>
    <s v="all question respondents"/>
    <x v="23"/>
    <x v="23"/>
    <x v="8"/>
    <s v="FA_ask_advice_money"/>
    <n v="7.2887222421316614E-4"/>
    <n v="3.5867686659473319E-4"/>
    <n v="2.5788508355594603E-5"/>
    <n v="1.4319559400707378E-3"/>
    <n v="5248"/>
    <s v="1"/>
  </r>
  <r>
    <x v="4"/>
    <x v="4"/>
    <x v="2"/>
    <x v="2"/>
    <x v="0"/>
    <x v="11"/>
    <s v="Proportion of individuals who have received financial advice from a SHG "/>
    <x v="4"/>
    <x v="4"/>
    <s v="all question respondents"/>
    <x v="22"/>
    <x v="22"/>
    <x v="8"/>
    <s v="FA_ask_advice_money"/>
    <n v="2.8232420342215089E-5"/>
    <n v="2.8240758715606652E-5"/>
    <n v="-2.7125533921505422E-5"/>
    <n v="8.3590374605935604E-5"/>
    <n v="4211"/>
    <s v="1"/>
  </r>
  <r>
    <x v="4"/>
    <x v="4"/>
    <x v="2"/>
    <x v="2"/>
    <x v="0"/>
    <x v="11"/>
    <s v="Proportion of individuals who have received financial advice from a SHG "/>
    <x v="4"/>
    <x v="4"/>
    <s v="all question respondents"/>
    <x v="27"/>
    <x v="27"/>
    <x v="8"/>
    <s v="FA_ask_advice_money"/>
    <n v="5.1552739033675305E-4"/>
    <n v="2.5365547061920429E-4"/>
    <n v="1.8308173151894381E-5"/>
    <n v="1.0127466075216117E-3"/>
    <n v="8227"/>
    <s v="1"/>
  </r>
  <r>
    <x v="4"/>
    <x v="4"/>
    <x v="2"/>
    <x v="2"/>
    <x v="0"/>
    <x v="11"/>
    <s v="Proportion of individuals who have received financial advice from a SHG "/>
    <x v="4"/>
    <x v="4"/>
    <s v="all question respondents"/>
    <x v="26"/>
    <x v="26"/>
    <x v="8"/>
    <s v="FA_ask_advice_money"/>
    <n v="7.3118716119334324E-5"/>
    <n v="7.3192601068388109E-5"/>
    <n v="-7.0354506508619834E-5"/>
    <n v="2.1659193874728848E-4"/>
    <n v="1232"/>
    <s v="1"/>
  </r>
  <r>
    <x v="4"/>
    <x v="4"/>
    <x v="2"/>
    <x v="2"/>
    <x v="0"/>
    <x v="11"/>
    <s v="Proportion of individuals who have received financial advice from a SHG "/>
    <x v="4"/>
    <x v="4"/>
    <s v="all question respondents"/>
    <x v="18"/>
    <x v="18"/>
    <x v="8"/>
    <s v="FA_ask_advice_money"/>
    <n v="1.7223798388337204E-4"/>
    <n v="1.41210589766509E-4"/>
    <n v="-1.0456510942472082E-4"/>
    <n v="4.4904107719146488E-4"/>
    <n v="6846"/>
    <s v="1"/>
  </r>
  <r>
    <x v="4"/>
    <x v="4"/>
    <x v="2"/>
    <x v="2"/>
    <x v="0"/>
    <x v="11"/>
    <s v="Proportion of individuals who have received financial advice from a SHG "/>
    <x v="4"/>
    <x v="4"/>
    <s v="all question respondents"/>
    <x v="17"/>
    <x v="17"/>
    <x v="8"/>
    <s v="FA_ask_advice_money"/>
    <n v="9.700227320734758E-4"/>
    <n v="5.6255174848921733E-4"/>
    <n v="-1.3269955231870283E-4"/>
    <n v="2.0727450164656543E-3"/>
    <n v="2613"/>
    <s v="1"/>
  </r>
  <r>
    <x v="4"/>
    <x v="4"/>
    <x v="2"/>
    <x v="2"/>
    <x v="0"/>
    <x v="11"/>
    <s v="Proportion of individuals who have received financial advice from a SHG "/>
    <x v="4"/>
    <x v="4"/>
    <s v="all question respondents"/>
    <x v="19"/>
    <x v="19"/>
    <x v="8"/>
    <s v="FA_ask_advice_money"/>
    <n v="3.7230968848746545E-5"/>
    <n v="2.6369323207961565E-5"/>
    <n v="-1.4458569764991178E-5"/>
    <n v="8.8920507462484261E-5"/>
    <n v="6484"/>
    <s v="1"/>
  </r>
  <r>
    <x v="4"/>
    <x v="4"/>
    <x v="2"/>
    <x v="2"/>
    <x v="0"/>
    <x v="11"/>
    <s v="Proportion of individuals who have received financial advice from a SHG "/>
    <x v="4"/>
    <x v="4"/>
    <s v="all question respondents"/>
    <x v="20"/>
    <x v="20"/>
    <x v="8"/>
    <s v="FA_ask_advice_money"/>
    <n v="8.3914409536874925E-4"/>
    <n v="5.9357393610078306E-4"/>
    <n v="-3.2438834147916244E-4"/>
    <n v="2.002676532216661E-3"/>
    <n v="1967"/>
    <s v="1"/>
  </r>
  <r>
    <x v="4"/>
    <x v="4"/>
    <x v="2"/>
    <x v="2"/>
    <x v="0"/>
    <x v="11"/>
    <s v="Proportion of individuals who have received financial advice from a SHG "/>
    <x v="4"/>
    <x v="4"/>
    <s v="all question respondents"/>
    <x v="21"/>
    <x v="21"/>
    <x v="8"/>
    <s v="FA_ask_advice_money"/>
    <n v="1.2715389881726776E-3"/>
    <n v="9.1108835409672221E-4"/>
    <n v="-5.1438992203122489E-4"/>
    <n v="3.0574678983765801E-3"/>
    <n v="1008"/>
    <s v="1"/>
  </r>
  <r>
    <x v="4"/>
    <x v="4"/>
    <x v="1"/>
    <x v="1"/>
    <x v="0"/>
    <x v="11"/>
    <s v="Proportion of individuals who have received financial advice from a SHG "/>
    <x v="8"/>
    <x v="8"/>
    <s v="all question respondents"/>
    <x v="16"/>
    <x v="16"/>
    <x v="8"/>
    <s v="merry_advice"/>
    <n v="8.9341602970741606E-4"/>
    <n v="6.3270730391275785E-4"/>
    <n v="-3.4716338487224957E-4"/>
    <n v="2.1339954442870816E-3"/>
    <n v="1818"/>
    <s v="1"/>
  </r>
  <r>
    <x v="4"/>
    <x v="4"/>
    <x v="1"/>
    <x v="1"/>
    <x v="0"/>
    <x v="11"/>
    <s v="Proportion of individuals who have received financial advice from a SHG "/>
    <x v="8"/>
    <x v="8"/>
    <s v="all question respondents"/>
    <x v="15"/>
    <x v="15"/>
    <x v="8"/>
    <s v="merry_advice"/>
    <n v="2.4008379945437185E-3"/>
    <n v="1.4071064605388098E-3"/>
    <n v="-3.581428142303833E-4"/>
    <n v="5.1598188033178203E-3"/>
    <n v="1211"/>
    <s v="1"/>
  </r>
  <r>
    <x v="4"/>
    <x v="4"/>
    <x v="1"/>
    <x v="1"/>
    <x v="0"/>
    <x v="11"/>
    <s v="Proportion of individuals who have received financial advice from a SHG "/>
    <x v="8"/>
    <x v="8"/>
    <s v="all question respondents"/>
    <x v="14"/>
    <x v="14"/>
    <x v="8"/>
    <s v="merry_advice"/>
    <n v="1.6114677217805861E-3"/>
    <n v="7.4782916399684951E-4"/>
    <n v="1.4516338051643674E-4"/>
    <n v="3.0777720630447356E-3"/>
    <n v="3029"/>
    <s v="1"/>
  </r>
  <r>
    <x v="4"/>
    <x v="4"/>
    <x v="1"/>
    <x v="1"/>
    <x v="0"/>
    <x v="11"/>
    <s v="Proportion of individuals who have received financial advice from a SHG "/>
    <x v="8"/>
    <x v="8"/>
    <s v="all question respondents"/>
    <x v="29"/>
    <x v="29"/>
    <x v="8"/>
    <s v="merry_advice"/>
    <n v="5.9096720368064931E-3"/>
    <n v="4.2044526989346446E-3"/>
    <n v="-2.3341990796101591E-3"/>
    <n v="1.4153543153223145E-2"/>
    <n v="285"/>
    <s v="1"/>
  </r>
  <r>
    <x v="4"/>
    <x v="4"/>
    <x v="1"/>
    <x v="1"/>
    <x v="0"/>
    <x v="11"/>
    <s v="Proportion of individuals who have received financial advice from a SHG "/>
    <x v="8"/>
    <x v="8"/>
    <s v="all question respondents"/>
    <x v="28"/>
    <x v="28"/>
    <x v="8"/>
    <s v="merry_advice"/>
    <n v="1.1547873999247322E-3"/>
    <n v="6.9603028410946896E-4"/>
    <n v="-2.0995240480068669E-4"/>
    <n v="2.5195272046501511E-3"/>
    <n v="2744"/>
    <s v="1"/>
  </r>
  <r>
    <x v="4"/>
    <x v="4"/>
    <x v="1"/>
    <x v="1"/>
    <x v="0"/>
    <x v="11"/>
    <s v="Proportion of individuals who have received financial advice from a SHG "/>
    <x v="8"/>
    <x v="8"/>
    <s v="all question respondents"/>
    <x v="25"/>
    <x v="25"/>
    <x v="8"/>
    <s v="merry_advice"/>
    <n v="1.8266956115019315E-3"/>
    <n v="8.4761865925936201E-4"/>
    <n v="1.6472924318611075E-4"/>
    <n v="3.4886619798177522E-3"/>
    <n v="2682"/>
    <s v="1"/>
  </r>
  <r>
    <x v="4"/>
    <x v="4"/>
    <x v="1"/>
    <x v="1"/>
    <x v="0"/>
    <x v="11"/>
    <s v="Proportion of individuals who have received financial advice from a SHG "/>
    <x v="8"/>
    <x v="8"/>
    <s v="all question respondents"/>
    <x v="18"/>
    <x v="18"/>
    <x v="8"/>
    <s v="merry_advice"/>
    <n v="2.0958985249353908E-3"/>
    <n v="1.0763933739744494E-3"/>
    <n v="-1.463734763101996E-5"/>
    <n v="4.2064343975018017E-3"/>
    <n v="2027"/>
    <s v="1"/>
  </r>
  <r>
    <x v="4"/>
    <x v="4"/>
    <x v="1"/>
    <x v="1"/>
    <x v="0"/>
    <x v="11"/>
    <s v="Proportion of individuals who have received financial advice from a SHG "/>
    <x v="8"/>
    <x v="8"/>
    <s v="all question respondents"/>
    <x v="24"/>
    <x v="24"/>
    <x v="8"/>
    <s v="merry_advice"/>
    <n v="0"/>
    <m/>
    <m/>
    <m/>
    <n v="347"/>
    <s v="1"/>
  </r>
  <r>
    <x v="4"/>
    <x v="4"/>
    <x v="1"/>
    <x v="1"/>
    <x v="0"/>
    <x v="11"/>
    <s v="Proportion of individuals who have received financial advice from a SHG "/>
    <x v="8"/>
    <x v="8"/>
    <s v="all question respondents"/>
    <x v="17"/>
    <x v="17"/>
    <x v="8"/>
    <s v="merry_advice"/>
    <n v="6.5531780144799455E-4"/>
    <n v="6.5536815290480972E-4"/>
    <n v="-6.2969382152026638E-4"/>
    <n v="1.9403294244162554E-3"/>
    <n v="1002"/>
    <s v="1"/>
  </r>
  <r>
    <x v="4"/>
    <x v="4"/>
    <x v="1"/>
    <x v="1"/>
    <x v="0"/>
    <x v="11"/>
    <s v="Proportion of individuals who have received financial advice from a SHG "/>
    <x v="8"/>
    <x v="8"/>
    <s v="all question respondents"/>
    <x v="23"/>
    <x v="23"/>
    <x v="8"/>
    <s v="merry_advice"/>
    <n v="2.6338431461726593E-3"/>
    <n v="1.221701796353997E-3"/>
    <n v="2.3839411320124336E-4"/>
    <n v="5.0292921791440758E-3"/>
    <n v="1835"/>
    <s v="1"/>
  </r>
  <r>
    <x v="4"/>
    <x v="4"/>
    <x v="1"/>
    <x v="1"/>
    <x v="0"/>
    <x v="11"/>
    <s v="Proportion of individuals who have received financial advice from a SHG "/>
    <x v="8"/>
    <x v="8"/>
    <s v="all question respondents"/>
    <x v="22"/>
    <x v="22"/>
    <x v="8"/>
    <s v="merry_advice"/>
    <n v="0"/>
    <m/>
    <m/>
    <m/>
    <n v="1194"/>
    <s v="1"/>
  </r>
  <r>
    <x v="4"/>
    <x v="4"/>
    <x v="1"/>
    <x v="1"/>
    <x v="0"/>
    <x v="11"/>
    <s v="Proportion of individuals who have received financial advice from a SHG "/>
    <x v="8"/>
    <x v="8"/>
    <s v="all question respondents"/>
    <x v="27"/>
    <x v="27"/>
    <x v="8"/>
    <s v="merry_advice"/>
    <n v="1.8362620601836065E-3"/>
    <n v="8.520476693932035E-4"/>
    <n v="1.6561152026896048E-4"/>
    <n v="3.5069126000982524E-3"/>
    <n v="2691"/>
    <s v="1"/>
  </r>
  <r>
    <x v="4"/>
    <x v="4"/>
    <x v="1"/>
    <x v="1"/>
    <x v="0"/>
    <x v="11"/>
    <s v="Proportion of individuals who have received financial advice from a SHG "/>
    <x v="8"/>
    <x v="8"/>
    <s v="all question respondents"/>
    <x v="26"/>
    <x v="26"/>
    <x v="8"/>
    <s v="merry_advice"/>
    <n v="0"/>
    <m/>
    <m/>
    <m/>
    <n v="338"/>
    <s v="1"/>
  </r>
  <r>
    <x v="4"/>
    <x v="4"/>
    <x v="1"/>
    <x v="1"/>
    <x v="0"/>
    <x v="11"/>
    <s v="Proportion of individuals who have received financial advice from a SHG "/>
    <x v="8"/>
    <x v="8"/>
    <s v="all question respondents"/>
    <x v="19"/>
    <x v="19"/>
    <x v="8"/>
    <s v="merry_advice"/>
    <n v="2.9394708513335735E-3"/>
    <n v="1.3631614879086118E-3"/>
    <n v="2.6665504821397814E-4"/>
    <n v="5.6122866544531689E-3"/>
    <n v="1691"/>
    <s v="1"/>
  </r>
  <r>
    <x v="4"/>
    <x v="4"/>
    <x v="1"/>
    <x v="1"/>
    <x v="0"/>
    <x v="11"/>
    <s v="Proportion of individuals who have received financial advice from a SHG "/>
    <x v="8"/>
    <x v="8"/>
    <s v="all question respondents"/>
    <x v="20"/>
    <x v="20"/>
    <x v="8"/>
    <s v="merry_advice"/>
    <n v="0"/>
    <m/>
    <m/>
    <m/>
    <n v="854"/>
    <s v="1"/>
  </r>
  <r>
    <x v="4"/>
    <x v="4"/>
    <x v="1"/>
    <x v="1"/>
    <x v="0"/>
    <x v="11"/>
    <s v="Proportion of individuals who have received financial advice from a SHG "/>
    <x v="8"/>
    <x v="8"/>
    <s v="all question respondents"/>
    <x v="21"/>
    <x v="21"/>
    <x v="8"/>
    <s v="merry_advice"/>
    <n v="0"/>
    <m/>
    <m/>
    <m/>
    <n v="484"/>
    <s v="1"/>
  </r>
  <r>
    <x v="4"/>
    <x v="4"/>
    <x v="1"/>
    <x v="1"/>
    <x v="0"/>
    <x v="11"/>
    <s v="Proportion of individuals who have received financial advice from a SHG "/>
    <x v="16"/>
    <x v="2"/>
    <s v="all question respondents"/>
    <x v="16"/>
    <x v="16"/>
    <x v="8"/>
    <s v="SACCO_advice"/>
    <n v="0"/>
    <m/>
    <m/>
    <m/>
    <n v="1818"/>
    <s v="1"/>
  </r>
  <r>
    <x v="4"/>
    <x v="4"/>
    <x v="1"/>
    <x v="1"/>
    <x v="0"/>
    <x v="11"/>
    <s v="Proportion of individuals who have received financial advice from a SHG "/>
    <x v="16"/>
    <x v="2"/>
    <s v="all question respondents"/>
    <x v="15"/>
    <x v="15"/>
    <x v="8"/>
    <s v="SACCO_advice"/>
    <n v="0"/>
    <m/>
    <m/>
    <m/>
    <n v="1211"/>
    <s v="1"/>
  </r>
  <r>
    <x v="4"/>
    <x v="4"/>
    <x v="1"/>
    <x v="1"/>
    <x v="0"/>
    <x v="11"/>
    <s v="Proportion of individuals who have received financial advice from a SHG "/>
    <x v="16"/>
    <x v="2"/>
    <s v="all question respondents"/>
    <x v="14"/>
    <x v="14"/>
    <x v="8"/>
    <s v="SACCO_advice"/>
    <n v="0"/>
    <m/>
    <m/>
    <m/>
    <n v="3029"/>
    <s v="1"/>
  </r>
  <r>
    <x v="4"/>
    <x v="4"/>
    <x v="1"/>
    <x v="1"/>
    <x v="0"/>
    <x v="11"/>
    <s v="Proportion of individuals who have received financial advice from a SHG "/>
    <x v="16"/>
    <x v="2"/>
    <s v="all question respondents"/>
    <x v="29"/>
    <x v="29"/>
    <x v="8"/>
    <s v="SACCO_advice"/>
    <n v="0"/>
    <m/>
    <m/>
    <m/>
    <n v="285"/>
    <s v="1"/>
  </r>
  <r>
    <x v="4"/>
    <x v="4"/>
    <x v="1"/>
    <x v="1"/>
    <x v="0"/>
    <x v="11"/>
    <s v="Proportion of individuals who have received financial advice from a SHG "/>
    <x v="16"/>
    <x v="2"/>
    <s v="all question respondents"/>
    <x v="28"/>
    <x v="28"/>
    <x v="8"/>
    <s v="SACCO_advice"/>
    <n v="0"/>
    <m/>
    <m/>
    <m/>
    <n v="2744"/>
    <s v="1"/>
  </r>
  <r>
    <x v="4"/>
    <x v="4"/>
    <x v="1"/>
    <x v="1"/>
    <x v="0"/>
    <x v="11"/>
    <s v="Proportion of individuals who have received financial advice from a SHG "/>
    <x v="16"/>
    <x v="2"/>
    <s v="all question respondents"/>
    <x v="25"/>
    <x v="25"/>
    <x v="8"/>
    <s v="SACCO_advice"/>
    <n v="0"/>
    <m/>
    <m/>
    <m/>
    <n v="2682"/>
    <s v="1"/>
  </r>
  <r>
    <x v="4"/>
    <x v="4"/>
    <x v="1"/>
    <x v="1"/>
    <x v="0"/>
    <x v="11"/>
    <s v="Proportion of individuals who have received financial advice from a SHG "/>
    <x v="16"/>
    <x v="2"/>
    <s v="all question respondents"/>
    <x v="18"/>
    <x v="18"/>
    <x v="8"/>
    <s v="SACCO_advice"/>
    <n v="0"/>
    <m/>
    <m/>
    <m/>
    <n v="2027"/>
    <s v="1"/>
  </r>
  <r>
    <x v="4"/>
    <x v="4"/>
    <x v="1"/>
    <x v="1"/>
    <x v="0"/>
    <x v="11"/>
    <s v="Proportion of individuals who have received financial advice from a SHG "/>
    <x v="16"/>
    <x v="2"/>
    <s v="all question respondents"/>
    <x v="24"/>
    <x v="24"/>
    <x v="8"/>
    <s v="SACCO_advice"/>
    <n v="0"/>
    <m/>
    <m/>
    <m/>
    <n v="347"/>
    <s v="1"/>
  </r>
  <r>
    <x v="4"/>
    <x v="4"/>
    <x v="1"/>
    <x v="1"/>
    <x v="0"/>
    <x v="11"/>
    <s v="Proportion of individuals who have received financial advice from a SHG "/>
    <x v="16"/>
    <x v="2"/>
    <s v="all question respondents"/>
    <x v="17"/>
    <x v="17"/>
    <x v="8"/>
    <s v="SACCO_advice"/>
    <n v="0"/>
    <m/>
    <m/>
    <m/>
    <n v="1002"/>
    <s v="1"/>
  </r>
  <r>
    <x v="4"/>
    <x v="4"/>
    <x v="1"/>
    <x v="1"/>
    <x v="0"/>
    <x v="11"/>
    <s v="Proportion of individuals who have received financial advice from a SHG "/>
    <x v="16"/>
    <x v="2"/>
    <s v="all question respondents"/>
    <x v="23"/>
    <x v="23"/>
    <x v="8"/>
    <s v="SACCO_advice"/>
    <n v="0"/>
    <m/>
    <m/>
    <m/>
    <n v="1835"/>
    <s v="1"/>
  </r>
  <r>
    <x v="4"/>
    <x v="4"/>
    <x v="1"/>
    <x v="1"/>
    <x v="0"/>
    <x v="11"/>
    <s v="Proportion of individuals who have received financial advice from a SHG "/>
    <x v="16"/>
    <x v="2"/>
    <s v="all question respondents"/>
    <x v="22"/>
    <x v="22"/>
    <x v="8"/>
    <s v="SACCO_advice"/>
    <n v="0"/>
    <m/>
    <m/>
    <m/>
    <n v="1194"/>
    <s v="1"/>
  </r>
  <r>
    <x v="4"/>
    <x v="4"/>
    <x v="1"/>
    <x v="1"/>
    <x v="0"/>
    <x v="11"/>
    <s v="Proportion of individuals who have received financial advice from a SHG "/>
    <x v="16"/>
    <x v="2"/>
    <s v="all question respondents"/>
    <x v="27"/>
    <x v="27"/>
    <x v="8"/>
    <s v="SACCO_advice"/>
    <n v="0"/>
    <m/>
    <m/>
    <m/>
    <n v="2691"/>
    <s v="1"/>
  </r>
  <r>
    <x v="4"/>
    <x v="4"/>
    <x v="1"/>
    <x v="1"/>
    <x v="0"/>
    <x v="11"/>
    <s v="Proportion of individuals who have received financial advice from a SHG "/>
    <x v="16"/>
    <x v="2"/>
    <s v="all question respondents"/>
    <x v="26"/>
    <x v="26"/>
    <x v="8"/>
    <s v="SACCO_advice"/>
    <n v="0"/>
    <m/>
    <m/>
    <m/>
    <n v="338"/>
    <s v="1"/>
  </r>
  <r>
    <x v="4"/>
    <x v="4"/>
    <x v="1"/>
    <x v="1"/>
    <x v="0"/>
    <x v="11"/>
    <s v="Proportion of individuals who have received financial advice from a SHG "/>
    <x v="16"/>
    <x v="2"/>
    <s v="all question respondents"/>
    <x v="19"/>
    <x v="19"/>
    <x v="8"/>
    <s v="SACCO_advice"/>
    <n v="0"/>
    <m/>
    <m/>
    <m/>
    <n v="1691"/>
    <s v="1"/>
  </r>
  <r>
    <x v="4"/>
    <x v="4"/>
    <x v="1"/>
    <x v="1"/>
    <x v="0"/>
    <x v="11"/>
    <s v="Proportion of individuals who have received financial advice from a SHG "/>
    <x v="16"/>
    <x v="2"/>
    <s v="all question respondents"/>
    <x v="20"/>
    <x v="20"/>
    <x v="8"/>
    <s v="SACCO_advice"/>
    <n v="0"/>
    <m/>
    <m/>
    <m/>
    <n v="854"/>
    <s v="1"/>
  </r>
  <r>
    <x v="4"/>
    <x v="4"/>
    <x v="1"/>
    <x v="1"/>
    <x v="0"/>
    <x v="11"/>
    <s v="Proportion of individuals who have received financial advice from a SHG "/>
    <x v="16"/>
    <x v="2"/>
    <s v="all question respondents"/>
    <x v="21"/>
    <x v="21"/>
    <x v="8"/>
    <s v="SACCO_advice"/>
    <n v="0"/>
    <m/>
    <m/>
    <m/>
    <n v="484"/>
    <s v="1"/>
  </r>
  <r>
    <x v="4"/>
    <x v="4"/>
    <x v="2"/>
    <x v="2"/>
    <x v="0"/>
    <x v="11"/>
    <s v="Proportion of individuals who have received financial advice from a SHG "/>
    <x v="2"/>
    <x v="2"/>
    <s v="all question respondents"/>
    <x v="14"/>
    <x v="14"/>
    <x v="8"/>
    <s v="SACCO_ask_advice_money"/>
    <n v="3.8984100596499953E-4"/>
    <n v="2.5477912665493595E-4"/>
    <n v="-1.0958081845363041E-4"/>
    <n v="8.8926283038362952E-4"/>
    <n v="9459"/>
    <s v="1"/>
  </r>
  <r>
    <x v="4"/>
    <x v="4"/>
    <x v="2"/>
    <x v="2"/>
    <x v="0"/>
    <x v="11"/>
    <s v="Proportion of individuals who have received financial advice from a SHG "/>
    <x v="2"/>
    <x v="2"/>
    <s v="all question respondents"/>
    <x v="16"/>
    <x v="16"/>
    <x v="8"/>
    <s v="SACCO_ask_advice_money"/>
    <n v="4.9683375841851659E-4"/>
    <n v="4.9675042713911456E-4"/>
    <n v="-4.7690379951947004E-4"/>
    <n v="1.4705713163565032E-3"/>
    <n v="4119"/>
    <s v="1"/>
  </r>
  <r>
    <x v="4"/>
    <x v="4"/>
    <x v="2"/>
    <x v="2"/>
    <x v="0"/>
    <x v="11"/>
    <s v="Proportion of individuals who have received financial advice from a SHG "/>
    <x v="2"/>
    <x v="2"/>
    <s v="all question respondents"/>
    <x v="15"/>
    <x v="15"/>
    <x v="8"/>
    <s v="SACCO_ask_advice_money"/>
    <n v="2.8714292792018985E-4"/>
    <n v="1.4817839816654536E-4"/>
    <n v="-3.318566800270819E-6"/>
    <n v="5.7760442264065057E-4"/>
    <n v="5340"/>
    <s v="1"/>
  </r>
  <r>
    <x v="4"/>
    <x v="4"/>
    <x v="2"/>
    <x v="2"/>
    <x v="0"/>
    <x v="11"/>
    <s v="Proportion of individuals who have received financial advice from a SHG "/>
    <x v="2"/>
    <x v="2"/>
    <s v="all question respondents"/>
    <x v="29"/>
    <x v="29"/>
    <x v="8"/>
    <s v="SACCO_ask_advice_money"/>
    <n v="7.1246687081271765E-4"/>
    <n v="5.3340683265585545E-4"/>
    <n v="-3.3312511711785717E-4"/>
    <n v="1.7580588587432925E-3"/>
    <n v="868"/>
    <s v="1"/>
  </r>
  <r>
    <x v="4"/>
    <x v="4"/>
    <x v="2"/>
    <x v="2"/>
    <x v="0"/>
    <x v="11"/>
    <s v="Proportion of individuals who have received financial advice from a SHG "/>
    <x v="2"/>
    <x v="2"/>
    <s v="all question respondents"/>
    <x v="28"/>
    <x v="28"/>
    <x v="8"/>
    <s v="SACCO_ask_advice_money"/>
    <n v="3.5224471285888454E-4"/>
    <n v="2.7761356187079372E-4"/>
    <n v="-1.9193751028156813E-4"/>
    <n v="8.9642693599933715E-4"/>
    <n v="8591"/>
    <s v="1"/>
  </r>
  <r>
    <x v="4"/>
    <x v="4"/>
    <x v="2"/>
    <x v="2"/>
    <x v="0"/>
    <x v="11"/>
    <s v="Proportion of individuals who have received financial advice from a SHG "/>
    <x v="2"/>
    <x v="2"/>
    <s v="all question respondents"/>
    <x v="25"/>
    <x v="25"/>
    <x v="8"/>
    <s v="SACCO_ask_advice_money"/>
    <n v="4.1822888320228505E-4"/>
    <n v="2.7333071243151923E-4"/>
    <n v="-1.1755803491944182E-4"/>
    <n v="9.5401580132401193E-4"/>
    <n v="8703"/>
    <s v="1"/>
  </r>
  <r>
    <x v="4"/>
    <x v="4"/>
    <x v="2"/>
    <x v="2"/>
    <x v="0"/>
    <x v="11"/>
    <s v="Proportion of individuals who have received financial advice from a SHG "/>
    <x v="2"/>
    <x v="2"/>
    <s v="all question respondents"/>
    <x v="24"/>
    <x v="24"/>
    <x v="8"/>
    <s v="SACCO_ask_advice_money"/>
    <n v="0"/>
    <m/>
    <m/>
    <m/>
    <n v="756"/>
    <s v="1"/>
  </r>
  <r>
    <x v="4"/>
    <x v="4"/>
    <x v="2"/>
    <x v="2"/>
    <x v="0"/>
    <x v="11"/>
    <s v="Proportion of individuals who have received financial advice from a SHG "/>
    <x v="2"/>
    <x v="2"/>
    <s v="all question respondents"/>
    <x v="23"/>
    <x v="23"/>
    <x v="8"/>
    <s v="SACCO_ask_advice_money"/>
    <n v="1.9016211678405285E-4"/>
    <n v="1.1391650277629682E-4"/>
    <n v="-3.3138702222918506E-5"/>
    <n v="4.1346293579102417E-4"/>
    <n v="5248"/>
    <s v="1"/>
  </r>
  <r>
    <x v="4"/>
    <x v="4"/>
    <x v="2"/>
    <x v="2"/>
    <x v="0"/>
    <x v="11"/>
    <s v="Proportion of individuals who have received financial advice from a SHG "/>
    <x v="2"/>
    <x v="2"/>
    <s v="all question respondents"/>
    <x v="22"/>
    <x v="22"/>
    <x v="8"/>
    <s v="SACCO_ask_advice_money"/>
    <n v="6.8604231637246164E-4"/>
    <n v="6.0960960049111256E-4"/>
    <n v="-5.0892346774659351E-4"/>
    <n v="1.8810081004915168E-3"/>
    <n v="4211"/>
    <s v="1"/>
  </r>
  <r>
    <x v="4"/>
    <x v="4"/>
    <x v="2"/>
    <x v="2"/>
    <x v="0"/>
    <x v="11"/>
    <s v="Proportion of individuals who have received financial advice from a SHG "/>
    <x v="2"/>
    <x v="2"/>
    <s v="all question respondents"/>
    <x v="27"/>
    <x v="27"/>
    <x v="8"/>
    <s v="SACCO_ask_advice_money"/>
    <n v="4.6161260034323066E-4"/>
    <n v="3.0167389738916972E-4"/>
    <n v="-1.2973304948164625E-4"/>
    <n v="1.0529582501681077E-3"/>
    <n v="8227"/>
    <s v="1"/>
  </r>
  <r>
    <x v="4"/>
    <x v="4"/>
    <x v="2"/>
    <x v="2"/>
    <x v="0"/>
    <x v="11"/>
    <s v="Proportion of individuals who have received financial advice from a SHG "/>
    <x v="2"/>
    <x v="2"/>
    <s v="all question respondents"/>
    <x v="26"/>
    <x v="26"/>
    <x v="8"/>
    <s v="SACCO_ask_advice_money"/>
    <n v="0"/>
    <m/>
    <m/>
    <m/>
    <n v="1232"/>
    <s v="1"/>
  </r>
  <r>
    <x v="4"/>
    <x v="4"/>
    <x v="2"/>
    <x v="2"/>
    <x v="0"/>
    <x v="11"/>
    <s v="Proportion of individuals who have received financial advice from a SHG "/>
    <x v="2"/>
    <x v="2"/>
    <s v="all question respondents"/>
    <x v="18"/>
    <x v="18"/>
    <x v="8"/>
    <s v="SACCO_ask_advice_money"/>
    <n v="1.8603255285872886E-4"/>
    <n v="1.0901768391090065E-4"/>
    <n v="-2.7665528720831047E-5"/>
    <n v="3.9973063443828874E-4"/>
    <n v="6846"/>
    <s v="1"/>
  </r>
  <r>
    <x v="4"/>
    <x v="4"/>
    <x v="2"/>
    <x v="2"/>
    <x v="0"/>
    <x v="11"/>
    <s v="Proportion of individuals who have received financial advice from a SHG "/>
    <x v="2"/>
    <x v="2"/>
    <s v="all question respondents"/>
    <x v="17"/>
    <x v="17"/>
    <x v="8"/>
    <s v="SACCO_ask_advice_money"/>
    <n v="7.7835721079631262E-4"/>
    <n v="7.1063896434777946E-4"/>
    <n v="-6.1464783140327745E-4"/>
    <n v="2.1713622529959025E-3"/>
    <n v="2613"/>
    <s v="1"/>
  </r>
  <r>
    <x v="4"/>
    <x v="4"/>
    <x v="2"/>
    <x v="2"/>
    <x v="0"/>
    <x v="11"/>
    <s v="Proportion of individuals who have received financial advice from a SHG "/>
    <x v="2"/>
    <x v="2"/>
    <s v="all question respondents"/>
    <x v="19"/>
    <x v="19"/>
    <x v="8"/>
    <s v="SACCO_ask_advice_money"/>
    <n v="6.286314363449704E-4"/>
    <n v="4.3626878883126476E-4"/>
    <n v="-2.2654911677038876E-4"/>
    <n v="1.4838119894603295E-3"/>
    <n v="6484"/>
    <s v="1"/>
  </r>
  <r>
    <x v="4"/>
    <x v="4"/>
    <x v="2"/>
    <x v="2"/>
    <x v="0"/>
    <x v="11"/>
    <s v="Proportion of individuals who have received financial advice from a SHG "/>
    <x v="2"/>
    <x v="2"/>
    <s v="all question respondents"/>
    <x v="20"/>
    <x v="20"/>
    <x v="8"/>
    <s v="SACCO_ask_advice_money"/>
    <n v="0"/>
    <m/>
    <m/>
    <m/>
    <n v="1967"/>
    <s v="1"/>
  </r>
  <r>
    <x v="4"/>
    <x v="4"/>
    <x v="2"/>
    <x v="2"/>
    <x v="0"/>
    <x v="11"/>
    <s v="Proportion of individuals who have received financial advice from a SHG "/>
    <x v="2"/>
    <x v="2"/>
    <s v="all question respondents"/>
    <x v="21"/>
    <x v="21"/>
    <x v="8"/>
    <s v="SACCO_ask_advice_money"/>
    <n v="1.4376455719625013E-4"/>
    <n v="1.4392287011744134E-4"/>
    <n v="-1.3835518829988485E-4"/>
    <n v="4.2588430269238512E-4"/>
    <n v="1008"/>
    <s v="1"/>
  </r>
  <r>
    <x v="4"/>
    <x v="4"/>
    <x v="2"/>
    <x v="2"/>
    <x v="0"/>
    <x v="11"/>
    <s v="Proportion of individuals who have received financial advice from a SHG "/>
    <x v="12"/>
    <x v="12"/>
    <s v="all question respondents"/>
    <x v="14"/>
    <x v="14"/>
    <x v="8"/>
    <s v="SG_ask_advice_money"/>
    <n v="1.5237504710476221E-3"/>
    <n v="4.4309466788985849E-4"/>
    <n v="6.5518972852090336E-4"/>
    <n v="2.3923112135743408E-3"/>
    <n v="9459"/>
    <s v="1"/>
  </r>
  <r>
    <x v="4"/>
    <x v="4"/>
    <x v="2"/>
    <x v="2"/>
    <x v="0"/>
    <x v="11"/>
    <s v="Proportion of individuals who have received financial advice from a SHG "/>
    <x v="12"/>
    <x v="12"/>
    <s v="all question respondents"/>
    <x v="16"/>
    <x v="16"/>
    <x v="8"/>
    <s v="SG_ask_advice_money"/>
    <n v="7.6811725507927294E-4"/>
    <n v="3.2891277064779558E-4"/>
    <n v="1.2337756172917775E-4"/>
    <n v="1.4128569484293681E-3"/>
    <n v="4119"/>
    <s v="1"/>
  </r>
  <r>
    <x v="4"/>
    <x v="4"/>
    <x v="2"/>
    <x v="2"/>
    <x v="0"/>
    <x v="11"/>
    <s v="Proportion of individuals who have received financial advice from a SHG "/>
    <x v="12"/>
    <x v="12"/>
    <s v="all question respondents"/>
    <x v="15"/>
    <x v="15"/>
    <x v="8"/>
    <s v="SG_ask_advice_money"/>
    <n v="2.2490526733671946E-3"/>
    <n v="8.0868567344021902E-4"/>
    <n v="6.6385501721180108E-4"/>
    <n v="3.834250329522588E-3"/>
    <n v="5340"/>
    <s v="1"/>
  </r>
  <r>
    <x v="4"/>
    <x v="4"/>
    <x v="2"/>
    <x v="2"/>
    <x v="0"/>
    <x v="11"/>
    <s v="Proportion of individuals who have received financial advice from a SHG "/>
    <x v="12"/>
    <x v="12"/>
    <s v="all question respondents"/>
    <x v="29"/>
    <x v="29"/>
    <x v="8"/>
    <s v="SG_ask_advice_money"/>
    <n v="2.6336178457672895E-3"/>
    <n v="1.3997987501690123E-3"/>
    <n v="-1.1028843418141874E-4"/>
    <n v="5.3775241257159982E-3"/>
    <n v="868"/>
    <s v="1"/>
  </r>
  <r>
    <x v="4"/>
    <x v="4"/>
    <x v="2"/>
    <x v="2"/>
    <x v="0"/>
    <x v="11"/>
    <s v="Proportion of individuals who have received financial advice from a SHG "/>
    <x v="12"/>
    <x v="12"/>
    <s v="all question respondents"/>
    <x v="28"/>
    <x v="28"/>
    <x v="8"/>
    <s v="SG_ask_advice_money"/>
    <n v="1.3944152140973763E-3"/>
    <n v="4.6715499571285912E-4"/>
    <n v="4.7869105997082242E-4"/>
    <n v="2.3101393682239302E-3"/>
    <n v="8591"/>
    <s v="1"/>
  </r>
  <r>
    <x v="4"/>
    <x v="4"/>
    <x v="2"/>
    <x v="2"/>
    <x v="0"/>
    <x v="11"/>
    <s v="Proportion of individuals who have received financial advice from a SHG "/>
    <x v="12"/>
    <x v="12"/>
    <s v="all question respondents"/>
    <x v="25"/>
    <x v="25"/>
    <x v="8"/>
    <s v="SG_ask_advice_money"/>
    <n v="1.6347086325814023E-3"/>
    <n v="4.7536526943041271E-4"/>
    <n v="7.0289057809169047E-4"/>
    <n v="2.5665266870711139E-3"/>
    <n v="8703"/>
    <s v="1"/>
  </r>
  <r>
    <x v="4"/>
    <x v="4"/>
    <x v="2"/>
    <x v="2"/>
    <x v="0"/>
    <x v="11"/>
    <s v="Proportion of individuals who have received financial advice from a SHG "/>
    <x v="12"/>
    <x v="12"/>
    <s v="all question respondents"/>
    <x v="24"/>
    <x v="24"/>
    <x v="8"/>
    <s v="SG_ask_advice_money"/>
    <n v="0"/>
    <m/>
    <m/>
    <m/>
    <n v="756"/>
    <s v="1"/>
  </r>
  <r>
    <x v="4"/>
    <x v="4"/>
    <x v="2"/>
    <x v="2"/>
    <x v="0"/>
    <x v="11"/>
    <s v="Proportion of individuals who have received financial advice from a SHG "/>
    <x v="12"/>
    <x v="12"/>
    <s v="all question respondents"/>
    <x v="23"/>
    <x v="23"/>
    <x v="8"/>
    <s v="SG_ask_advice_money"/>
    <n v="2.2883180709496538E-3"/>
    <n v="7.1674537472501585E-4"/>
    <n v="8.8334315252319912E-4"/>
    <n v="3.6932929893761087E-3"/>
    <n v="5248"/>
    <s v="1"/>
  </r>
  <r>
    <x v="4"/>
    <x v="4"/>
    <x v="2"/>
    <x v="2"/>
    <x v="0"/>
    <x v="11"/>
    <s v="Proportion of individuals who have received financial advice from a SHG "/>
    <x v="12"/>
    <x v="12"/>
    <s v="all question respondents"/>
    <x v="22"/>
    <x v="22"/>
    <x v="8"/>
    <s v="SG_ask_advice_money"/>
    <n v="3.8959990603298222E-4"/>
    <n v="2.8380793031159356E-4"/>
    <n v="-1.6672461003563213E-4"/>
    <n v="9.4592442210159663E-4"/>
    <n v="4211"/>
    <s v="1"/>
  </r>
  <r>
    <x v="4"/>
    <x v="4"/>
    <x v="2"/>
    <x v="2"/>
    <x v="0"/>
    <x v="11"/>
    <s v="Proportion of individuals who have received financial advice from a SHG "/>
    <x v="12"/>
    <x v="12"/>
    <s v="all question respondents"/>
    <x v="27"/>
    <x v="27"/>
    <x v="8"/>
    <s v="SG_ask_advice_money"/>
    <n v="1.77307127797766E-3"/>
    <n v="5.2367545520790482E-4"/>
    <n v="7.4655488051232816E-4"/>
    <n v="2.7995876754429916E-3"/>
    <n v="8227"/>
    <s v="1"/>
  </r>
  <r>
    <x v="4"/>
    <x v="4"/>
    <x v="2"/>
    <x v="2"/>
    <x v="0"/>
    <x v="11"/>
    <s v="Proportion of individuals who have received financial advice from a SHG "/>
    <x v="12"/>
    <x v="12"/>
    <s v="all question respondents"/>
    <x v="26"/>
    <x v="26"/>
    <x v="8"/>
    <s v="SG_ask_advice_money"/>
    <n v="1.6951729532355762E-4"/>
    <n v="1.6967226179927524E-4"/>
    <n v="-1.6307678981040911E-4"/>
    <n v="5.0211138045752439E-4"/>
    <n v="1232"/>
    <s v="1"/>
  </r>
  <r>
    <x v="4"/>
    <x v="4"/>
    <x v="2"/>
    <x v="2"/>
    <x v="0"/>
    <x v="11"/>
    <s v="Proportion of individuals who have received financial advice from a SHG "/>
    <x v="12"/>
    <x v="12"/>
    <s v="all question respondents"/>
    <x v="18"/>
    <x v="18"/>
    <x v="8"/>
    <s v="SG_ask_advice_money"/>
    <n v="1.1512619899064463E-3"/>
    <n v="3.7500876843838332E-4"/>
    <n v="4.1616423772623432E-4"/>
    <n v="1.8863597420866584E-3"/>
    <n v="6846"/>
    <s v="1"/>
  </r>
  <r>
    <x v="4"/>
    <x v="4"/>
    <x v="2"/>
    <x v="2"/>
    <x v="0"/>
    <x v="11"/>
    <s v="Proportion of individuals who have received financial advice from a SHG "/>
    <x v="12"/>
    <x v="12"/>
    <s v="all question respondents"/>
    <x v="17"/>
    <x v="17"/>
    <x v="8"/>
    <s v="SG_ask_advice_money"/>
    <n v="2.2338182274663984E-3"/>
    <n v="1.0711601382159747E-3"/>
    <n v="1.341142309264215E-4"/>
    <n v="4.3335222240063753E-3"/>
    <n v="2613"/>
    <s v="1"/>
  </r>
  <r>
    <x v="4"/>
    <x v="4"/>
    <x v="2"/>
    <x v="2"/>
    <x v="0"/>
    <x v="11"/>
    <s v="Proportion of individuals who have received financial advice from a SHG "/>
    <x v="12"/>
    <x v="12"/>
    <s v="all question respondents"/>
    <x v="19"/>
    <x v="19"/>
    <x v="8"/>
    <s v="SG_ask_advice_money"/>
    <n v="1.469943052479048E-3"/>
    <n v="5.5456736422578089E-4"/>
    <n v="3.8287187659037506E-4"/>
    <n v="2.5570142283677212E-3"/>
    <n v="6484"/>
    <s v="1"/>
  </r>
  <r>
    <x v="4"/>
    <x v="4"/>
    <x v="2"/>
    <x v="2"/>
    <x v="0"/>
    <x v="11"/>
    <s v="Proportion of individuals who have received financial advice from a SHG "/>
    <x v="12"/>
    <x v="12"/>
    <s v="all question respondents"/>
    <x v="20"/>
    <x v="20"/>
    <x v="8"/>
    <s v="SG_ask_advice_money"/>
    <n v="8.0466812169040463E-4"/>
    <n v="4.3243379996194545E-4"/>
    <n v="-4.2995029340699132E-5"/>
    <n v="1.6523312727215085E-3"/>
    <n v="1967"/>
    <s v="1"/>
  </r>
  <r>
    <x v="4"/>
    <x v="4"/>
    <x v="2"/>
    <x v="2"/>
    <x v="0"/>
    <x v="11"/>
    <s v="Proportion of individuals who have received financial advice from a SHG "/>
    <x v="12"/>
    <x v="12"/>
    <s v="all question respondents"/>
    <x v="21"/>
    <x v="21"/>
    <x v="8"/>
    <s v="SG_ask_advice_money"/>
    <n v="2.7561784112740584E-3"/>
    <n v="1.670448337152378E-3"/>
    <n v="-5.182592049110305E-4"/>
    <n v="6.0306160274591469E-3"/>
    <n v="1008"/>
    <s v="1"/>
  </r>
  <r>
    <x v="4"/>
    <x v="4"/>
    <x v="1"/>
    <x v="1"/>
    <x v="0"/>
    <x v="11"/>
    <s v="Proportion of individuals who have received financial advice from a SHG "/>
    <x v="3"/>
    <x v="3"/>
    <s v="all question respondents"/>
    <x v="16"/>
    <x v="16"/>
    <x v="8"/>
    <s v="SHG_advice"/>
    <n v="8.9341602970741606E-4"/>
    <n v="6.3270730391275785E-4"/>
    <n v="-3.4716338487224957E-4"/>
    <n v="2.1339954442870816E-3"/>
    <n v="1818"/>
    <s v="1"/>
  </r>
  <r>
    <x v="4"/>
    <x v="4"/>
    <x v="1"/>
    <x v="1"/>
    <x v="0"/>
    <x v="11"/>
    <s v="Proportion of individuals who have received financial advice from a SHG "/>
    <x v="3"/>
    <x v="3"/>
    <s v="all question respondents"/>
    <x v="15"/>
    <x v="15"/>
    <x v="8"/>
    <s v="SHG_advice"/>
    <n v="2.4008379945437185E-3"/>
    <n v="1.4071064605388098E-3"/>
    <n v="-3.581428142303833E-4"/>
    <n v="5.1598188033178203E-3"/>
    <n v="1211"/>
    <s v="1"/>
  </r>
  <r>
    <x v="4"/>
    <x v="4"/>
    <x v="1"/>
    <x v="1"/>
    <x v="0"/>
    <x v="11"/>
    <s v="Proportion of individuals who have received financial advice from a SHG "/>
    <x v="3"/>
    <x v="3"/>
    <s v="all question respondents"/>
    <x v="14"/>
    <x v="14"/>
    <x v="8"/>
    <s v="SHG_advice"/>
    <n v="1.6114677217805861E-3"/>
    <n v="7.4782916399684951E-4"/>
    <n v="1.4516338051643674E-4"/>
    <n v="3.0777720630447356E-3"/>
    <n v="3029"/>
    <s v="1"/>
  </r>
  <r>
    <x v="4"/>
    <x v="4"/>
    <x v="1"/>
    <x v="1"/>
    <x v="0"/>
    <x v="11"/>
    <s v="Proportion of individuals who have received financial advice from a SHG "/>
    <x v="3"/>
    <x v="3"/>
    <s v="all question respondents"/>
    <x v="29"/>
    <x v="29"/>
    <x v="8"/>
    <s v="SHG_advice"/>
    <n v="5.9096720368064931E-3"/>
    <n v="4.2044526989346446E-3"/>
    <n v="-2.3341990796101591E-3"/>
    <n v="1.4153543153223145E-2"/>
    <n v="285"/>
    <s v="1"/>
  </r>
  <r>
    <x v="4"/>
    <x v="4"/>
    <x v="1"/>
    <x v="1"/>
    <x v="0"/>
    <x v="11"/>
    <s v="Proportion of individuals who have received financial advice from a SHG "/>
    <x v="3"/>
    <x v="3"/>
    <s v="all question respondents"/>
    <x v="28"/>
    <x v="28"/>
    <x v="8"/>
    <s v="SHG_advice"/>
    <n v="1.1547873999247322E-3"/>
    <n v="6.9603028410946896E-4"/>
    <n v="-2.0995240480068669E-4"/>
    <n v="2.5195272046501511E-3"/>
    <n v="2744"/>
    <s v="1"/>
  </r>
  <r>
    <x v="4"/>
    <x v="4"/>
    <x v="1"/>
    <x v="1"/>
    <x v="0"/>
    <x v="11"/>
    <s v="Proportion of individuals who have received financial advice from a SHG "/>
    <x v="3"/>
    <x v="3"/>
    <s v="all question respondents"/>
    <x v="25"/>
    <x v="25"/>
    <x v="8"/>
    <s v="SHG_advice"/>
    <n v="1.8266956115019315E-3"/>
    <n v="8.4761865925936201E-4"/>
    <n v="1.6472924318611075E-4"/>
    <n v="3.4886619798177522E-3"/>
    <n v="2682"/>
    <s v="1"/>
  </r>
  <r>
    <x v="4"/>
    <x v="4"/>
    <x v="1"/>
    <x v="1"/>
    <x v="0"/>
    <x v="11"/>
    <s v="Proportion of individuals who have received financial advice from a SHG "/>
    <x v="3"/>
    <x v="3"/>
    <s v="all question respondents"/>
    <x v="18"/>
    <x v="18"/>
    <x v="8"/>
    <s v="SHG_advice"/>
    <n v="2.0958985249353908E-3"/>
    <n v="1.0763933739744494E-3"/>
    <n v="-1.463734763101996E-5"/>
    <n v="4.2064343975018017E-3"/>
    <n v="2027"/>
    <s v="1"/>
  </r>
  <r>
    <x v="4"/>
    <x v="4"/>
    <x v="1"/>
    <x v="1"/>
    <x v="0"/>
    <x v="11"/>
    <s v="Proportion of individuals who have received financial advice from a SHG "/>
    <x v="3"/>
    <x v="3"/>
    <s v="all question respondents"/>
    <x v="24"/>
    <x v="24"/>
    <x v="8"/>
    <s v="SHG_advice"/>
    <n v="0"/>
    <m/>
    <m/>
    <m/>
    <n v="347"/>
    <s v="1"/>
  </r>
  <r>
    <x v="4"/>
    <x v="4"/>
    <x v="1"/>
    <x v="1"/>
    <x v="0"/>
    <x v="11"/>
    <s v="Proportion of individuals who have received financial advice from a SHG "/>
    <x v="3"/>
    <x v="3"/>
    <s v="all question respondents"/>
    <x v="17"/>
    <x v="17"/>
    <x v="8"/>
    <s v="SHG_advice"/>
    <n v="6.5531780144799455E-4"/>
    <n v="6.5536815290480972E-4"/>
    <n v="-6.2969382152026638E-4"/>
    <n v="1.9403294244162554E-3"/>
    <n v="1002"/>
    <s v="1"/>
  </r>
  <r>
    <x v="4"/>
    <x v="4"/>
    <x v="1"/>
    <x v="1"/>
    <x v="0"/>
    <x v="11"/>
    <s v="Proportion of individuals who have received financial advice from a SHG "/>
    <x v="3"/>
    <x v="3"/>
    <s v="all question respondents"/>
    <x v="23"/>
    <x v="23"/>
    <x v="8"/>
    <s v="SHG_advice"/>
    <n v="2.6338431461726593E-3"/>
    <n v="1.221701796353997E-3"/>
    <n v="2.3839411320124336E-4"/>
    <n v="5.0292921791440758E-3"/>
    <n v="1835"/>
    <s v="1"/>
  </r>
  <r>
    <x v="4"/>
    <x v="4"/>
    <x v="1"/>
    <x v="1"/>
    <x v="0"/>
    <x v="11"/>
    <s v="Proportion of individuals who have received financial advice from a SHG "/>
    <x v="3"/>
    <x v="3"/>
    <s v="all question respondents"/>
    <x v="22"/>
    <x v="22"/>
    <x v="8"/>
    <s v="SHG_advice"/>
    <n v="0"/>
    <m/>
    <m/>
    <m/>
    <n v="1194"/>
    <s v="1"/>
  </r>
  <r>
    <x v="4"/>
    <x v="4"/>
    <x v="1"/>
    <x v="1"/>
    <x v="0"/>
    <x v="11"/>
    <s v="Proportion of individuals who have received financial advice from a SHG "/>
    <x v="3"/>
    <x v="3"/>
    <s v="all question respondents"/>
    <x v="27"/>
    <x v="27"/>
    <x v="8"/>
    <s v="SHG_advice"/>
    <n v="1.8362620601836065E-3"/>
    <n v="8.520476693932035E-4"/>
    <n v="1.6561152026896048E-4"/>
    <n v="3.5069126000982524E-3"/>
    <n v="2691"/>
    <s v="1"/>
  </r>
  <r>
    <x v="4"/>
    <x v="4"/>
    <x v="1"/>
    <x v="1"/>
    <x v="0"/>
    <x v="11"/>
    <s v="Proportion of individuals who have received financial advice from a SHG "/>
    <x v="3"/>
    <x v="3"/>
    <s v="all question respondents"/>
    <x v="26"/>
    <x v="26"/>
    <x v="8"/>
    <s v="SHG_advice"/>
    <n v="0"/>
    <m/>
    <m/>
    <m/>
    <n v="338"/>
    <s v="1"/>
  </r>
  <r>
    <x v="4"/>
    <x v="4"/>
    <x v="1"/>
    <x v="1"/>
    <x v="0"/>
    <x v="11"/>
    <s v="Proportion of individuals who have received financial advice from a SHG "/>
    <x v="3"/>
    <x v="3"/>
    <s v="all question respondents"/>
    <x v="19"/>
    <x v="19"/>
    <x v="8"/>
    <s v="SHG_advice"/>
    <n v="2.9394708513335735E-3"/>
    <n v="1.3631614879086118E-3"/>
    <n v="2.6665504821397814E-4"/>
    <n v="5.6122866544531689E-3"/>
    <n v="1691"/>
    <s v="1"/>
  </r>
  <r>
    <x v="4"/>
    <x v="4"/>
    <x v="1"/>
    <x v="1"/>
    <x v="0"/>
    <x v="11"/>
    <s v="Proportion of individuals who have received financial advice from a SHG "/>
    <x v="3"/>
    <x v="3"/>
    <s v="all question respondents"/>
    <x v="20"/>
    <x v="20"/>
    <x v="8"/>
    <s v="SHG_advice"/>
    <n v="0"/>
    <m/>
    <m/>
    <m/>
    <n v="854"/>
    <s v="1"/>
  </r>
  <r>
    <x v="4"/>
    <x v="4"/>
    <x v="1"/>
    <x v="1"/>
    <x v="0"/>
    <x v="11"/>
    <s v="Proportion of individuals who have received financial advice from a SHG "/>
    <x v="3"/>
    <x v="3"/>
    <s v="all question respondents"/>
    <x v="21"/>
    <x v="21"/>
    <x v="8"/>
    <s v="SHG_advice"/>
    <n v="0"/>
    <m/>
    <m/>
    <m/>
    <n v="484"/>
    <s v="1"/>
  </r>
  <r>
    <x v="4"/>
    <x v="4"/>
    <x v="2"/>
    <x v="2"/>
    <x v="0"/>
    <x v="11"/>
    <s v="Proportion of individuals who have received financial advice from a SHG "/>
    <x v="3"/>
    <x v="3"/>
    <s v="all question respondents"/>
    <x v="14"/>
    <x v="14"/>
    <x v="8"/>
    <s v="SHG_ask_advice_money"/>
    <n v="3.7327645388069513E-3"/>
    <n v="7.270819104722529E-4"/>
    <n v="2.3075277896378033E-3"/>
    <n v="5.1580012879760993E-3"/>
    <n v="9459"/>
    <s v="1"/>
  </r>
  <r>
    <x v="4"/>
    <x v="4"/>
    <x v="2"/>
    <x v="2"/>
    <x v="0"/>
    <x v="11"/>
    <s v="Proportion of individuals who have received financial advice from a SHG "/>
    <x v="3"/>
    <x v="3"/>
    <s v="all question respondents"/>
    <x v="16"/>
    <x v="16"/>
    <x v="8"/>
    <s v="SHG_ask_advice_money"/>
    <n v="3.6128266920800256E-3"/>
    <n v="1.0850924333441734E-3"/>
    <n v="1.4858124039058068E-3"/>
    <n v="5.7398409802542445E-3"/>
    <n v="4119"/>
    <s v="1"/>
  </r>
  <r>
    <x v="4"/>
    <x v="4"/>
    <x v="2"/>
    <x v="2"/>
    <x v="0"/>
    <x v="11"/>
    <s v="Proportion of individuals who have received financial advice from a SHG "/>
    <x v="3"/>
    <x v="3"/>
    <s v="all question respondents"/>
    <x v="15"/>
    <x v="15"/>
    <x v="8"/>
    <s v="SHG_ask_advice_money"/>
    <n v="3.8478880968165472E-3"/>
    <n v="9.7249305436494424E-4"/>
    <n v="1.9415927820391309E-3"/>
    <n v="5.7541834115939633E-3"/>
    <n v="5340"/>
    <s v="1"/>
  </r>
  <r>
    <x v="4"/>
    <x v="4"/>
    <x v="2"/>
    <x v="2"/>
    <x v="0"/>
    <x v="11"/>
    <s v="Proportion of individuals who have received financial advice from a SHG "/>
    <x v="3"/>
    <x v="3"/>
    <s v="all question respondents"/>
    <x v="29"/>
    <x v="29"/>
    <x v="8"/>
    <s v="SHG_ask_advice_money"/>
    <n v="8.7950301918588748E-3"/>
    <n v="2.9012783337738482E-3"/>
    <n v="3.1079013535455155E-3"/>
    <n v="1.4482159030172234E-2"/>
    <n v="868"/>
    <s v="1"/>
  </r>
  <r>
    <x v="4"/>
    <x v="4"/>
    <x v="2"/>
    <x v="2"/>
    <x v="0"/>
    <x v="11"/>
    <s v="Proportion of individuals who have received financial advice from a SHG "/>
    <x v="3"/>
    <x v="3"/>
    <s v="all question respondents"/>
    <x v="28"/>
    <x v="28"/>
    <x v="8"/>
    <s v="SHG_ask_advice_money"/>
    <n v="3.1428477218059508E-3"/>
    <n v="7.3873775940580869E-4"/>
    <n v="1.6947630046106449E-3"/>
    <n v="4.5909324390012562E-3"/>
    <n v="8591"/>
    <s v="1"/>
  </r>
  <r>
    <x v="4"/>
    <x v="4"/>
    <x v="2"/>
    <x v="2"/>
    <x v="0"/>
    <x v="11"/>
    <s v="Proportion of individuals who have received financial advice from a SHG "/>
    <x v="3"/>
    <x v="3"/>
    <s v="all question respondents"/>
    <x v="25"/>
    <x v="25"/>
    <x v="8"/>
    <s v="SHG_ask_advice_money"/>
    <n v="4.0045811508666327E-3"/>
    <n v="7.8002576617386323E-4"/>
    <n v="2.4755630701833609E-3"/>
    <n v="5.5335992315499044E-3"/>
    <n v="8703"/>
    <s v="1"/>
  </r>
  <r>
    <x v="4"/>
    <x v="4"/>
    <x v="2"/>
    <x v="2"/>
    <x v="0"/>
    <x v="11"/>
    <s v="Proportion of individuals who have received financial advice from a SHG "/>
    <x v="3"/>
    <x v="3"/>
    <s v="all question respondents"/>
    <x v="24"/>
    <x v="24"/>
    <x v="8"/>
    <s v="SHG_ask_advice_money"/>
    <n v="0"/>
    <m/>
    <m/>
    <m/>
    <n v="756"/>
    <s v="1"/>
  </r>
  <r>
    <x v="4"/>
    <x v="4"/>
    <x v="2"/>
    <x v="2"/>
    <x v="0"/>
    <x v="11"/>
    <s v="Proportion of individuals who have received financial advice from a SHG "/>
    <x v="3"/>
    <x v="3"/>
    <s v="all question respondents"/>
    <x v="23"/>
    <x v="23"/>
    <x v="8"/>
    <s v="SHG_ask_advice_money"/>
    <n v="5.0480150010308424E-3"/>
    <n v="1.0500589163395292E-3"/>
    <n v="2.9896739327077817E-3"/>
    <n v="7.1063560693539031E-3"/>
    <n v="5248"/>
    <s v="1"/>
  </r>
  <r>
    <x v="4"/>
    <x v="4"/>
    <x v="2"/>
    <x v="2"/>
    <x v="0"/>
    <x v="11"/>
    <s v="Proportion of individuals who have received financial advice from a SHG "/>
    <x v="3"/>
    <x v="3"/>
    <s v="all question respondents"/>
    <x v="22"/>
    <x v="22"/>
    <x v="8"/>
    <s v="SHG_ask_advice_money"/>
    <n v="1.7817375072428001E-3"/>
    <n v="9.1456099312511429E-4"/>
    <n v="-1.0998521510714948E-5"/>
    <n v="3.5744735359963149E-3"/>
    <n v="4211"/>
    <s v="1"/>
  </r>
  <r>
    <x v="4"/>
    <x v="4"/>
    <x v="2"/>
    <x v="2"/>
    <x v="0"/>
    <x v="11"/>
    <s v="Proportion of individuals who have received financial advice from a SHG "/>
    <x v="3"/>
    <x v="3"/>
    <s v="all question respondents"/>
    <x v="27"/>
    <x v="27"/>
    <x v="8"/>
    <s v="SHG_ask_advice_money"/>
    <n v="4.2627313618489671E-3"/>
    <n v="8.5259383873993809E-4"/>
    <n v="2.5914642685745748E-3"/>
    <n v="5.9339984551233594E-3"/>
    <n v="8227"/>
    <s v="1"/>
  </r>
  <r>
    <x v="4"/>
    <x v="4"/>
    <x v="2"/>
    <x v="2"/>
    <x v="0"/>
    <x v="11"/>
    <s v="Proportion of individuals who have received financial advice from a SHG "/>
    <x v="3"/>
    <x v="3"/>
    <s v="all question respondents"/>
    <x v="26"/>
    <x v="26"/>
    <x v="8"/>
    <s v="SHG_ask_advice_money"/>
    <n v="8.5414938175760503E-4"/>
    <n v="6.3943868573027452E-4"/>
    <n v="-3.9928781784383954E-4"/>
    <n v="2.1075865813590497E-3"/>
    <n v="1232"/>
    <s v="1"/>
  </r>
  <r>
    <x v="4"/>
    <x v="4"/>
    <x v="2"/>
    <x v="2"/>
    <x v="0"/>
    <x v="11"/>
    <s v="Proportion of individuals who have received financial advice from a SHG "/>
    <x v="3"/>
    <x v="3"/>
    <s v="all question respondents"/>
    <x v="18"/>
    <x v="18"/>
    <x v="8"/>
    <s v="SHG_ask_advice_money"/>
    <n v="2.1079753765252699E-3"/>
    <n v="5.1220838185503761E-4"/>
    <n v="1.1039369063918247E-3"/>
    <n v="3.1120138466587152E-3"/>
    <n v="6846"/>
    <s v="1"/>
  </r>
  <r>
    <x v="4"/>
    <x v="4"/>
    <x v="2"/>
    <x v="2"/>
    <x v="0"/>
    <x v="11"/>
    <s v="Proportion of individuals who have received financial advice from a SHG "/>
    <x v="3"/>
    <x v="3"/>
    <s v="all question respondents"/>
    <x v="17"/>
    <x v="17"/>
    <x v="8"/>
    <s v="SHG_ask_advice_money"/>
    <n v="6.8300694315121396E-3"/>
    <n v="1.8742716736772369E-3"/>
    <n v="3.1560942867908002E-3"/>
    <n v="1.0504044576233478E-2"/>
    <n v="2613"/>
    <s v="1"/>
  </r>
  <r>
    <x v="4"/>
    <x v="4"/>
    <x v="2"/>
    <x v="2"/>
    <x v="0"/>
    <x v="11"/>
    <s v="Proportion of individuals who have received financial advice from a SHG "/>
    <x v="3"/>
    <x v="3"/>
    <s v="all question respondents"/>
    <x v="19"/>
    <x v="19"/>
    <x v="8"/>
    <s v="SHG_ask_advice_money"/>
    <n v="2.7863830788802295E-3"/>
    <n v="7.6765150135880349E-4"/>
    <n v="1.2816212156937163E-3"/>
    <n v="4.2911449420667425E-3"/>
    <n v="6484"/>
    <s v="1"/>
  </r>
  <r>
    <x v="4"/>
    <x v="4"/>
    <x v="2"/>
    <x v="2"/>
    <x v="0"/>
    <x v="11"/>
    <s v="Proportion of individuals who have received financial advice from a SHG "/>
    <x v="3"/>
    <x v="3"/>
    <s v="all question respondents"/>
    <x v="20"/>
    <x v="20"/>
    <x v="8"/>
    <s v="SHG_ask_advice_money"/>
    <n v="3.8884586707394414E-3"/>
    <n v="1.4101680360946623E-3"/>
    <n v="1.1242263626623757E-3"/>
    <n v="6.6526909788165072E-3"/>
    <n v="1967"/>
    <s v="1"/>
  </r>
  <r>
    <x v="4"/>
    <x v="4"/>
    <x v="2"/>
    <x v="2"/>
    <x v="0"/>
    <x v="11"/>
    <s v="Proportion of individuals who have received financial advice from a SHG "/>
    <x v="3"/>
    <x v="3"/>
    <s v="all question respondents"/>
    <x v="21"/>
    <x v="21"/>
    <x v="8"/>
    <s v="SHG_ask_advice_money"/>
    <n v="6.7344997089280583E-3"/>
    <n v="2.6740199269958591E-3"/>
    <n v="1.4928461715849077E-3"/>
    <n v="1.1976153246271208E-2"/>
    <n v="1008"/>
    <s v="1"/>
  </r>
  <r>
    <x v="4"/>
    <x v="4"/>
    <x v="0"/>
    <x v="0"/>
    <x v="1"/>
    <x v="4"/>
    <s v="Proportion of households in communities with at least one SHG"/>
    <x v="18"/>
    <x v="4"/>
    <s v="households with community-level data"/>
    <x v="0"/>
    <x v="0"/>
    <x v="4"/>
    <s v="FA_access"/>
    <n v="0.26287872842815957"/>
    <n v="2.5152930762332187E-2"/>
    <n v="0.2133674001831074"/>
    <n v="0.31239005667321174"/>
    <n v="2656"/>
    <s v="1"/>
  </r>
  <r>
    <x v="4"/>
    <x v="4"/>
    <x v="0"/>
    <x v="0"/>
    <x v="1"/>
    <x v="4"/>
    <s v="Proportion of households in communities with at least one SHG"/>
    <x v="18"/>
    <x v="4"/>
    <s v="households with community-level data"/>
    <x v="13"/>
    <x v="13"/>
    <x v="4"/>
    <s v="FA_access"/>
    <n v="0.23897797263627818"/>
    <n v="2.4920014986277793E-2"/>
    <n v="0.18992511857662592"/>
    <n v="0.28803082669593044"/>
    <n v="2023"/>
    <s v="1"/>
  </r>
  <r>
    <x v="4"/>
    <x v="4"/>
    <x v="0"/>
    <x v="0"/>
    <x v="1"/>
    <x v="4"/>
    <s v="Proportion of households in communities with at least one SHG"/>
    <x v="18"/>
    <x v="4"/>
    <s v="households with community-level data"/>
    <x v="12"/>
    <x v="12"/>
    <x v="4"/>
    <s v="FA_access"/>
    <n v="0.33256788860221526"/>
    <n v="3.7893060927517215E-2"/>
    <n v="0.25797174738480816"/>
    <n v="0.40716402981962235"/>
    <n v="546"/>
    <s v="1"/>
  </r>
  <r>
    <x v="4"/>
    <x v="4"/>
    <x v="0"/>
    <x v="0"/>
    <x v="1"/>
    <x v="4"/>
    <s v="Proportion of households in communities with at least one SHG"/>
    <x v="18"/>
    <x v="4"/>
    <s v="households with community-level data"/>
    <x v="11"/>
    <x v="11"/>
    <x v="4"/>
    <s v="FA_access"/>
    <n v="0.3392659172642159"/>
    <n v="7.2205641696024211E-2"/>
    <n v="0.19682854171101738"/>
    <n v="0.48170329281741442"/>
    <n v="81"/>
    <s v="1"/>
  </r>
  <r>
    <x v="4"/>
    <x v="4"/>
    <x v="0"/>
    <x v="0"/>
    <x v="1"/>
    <x v="4"/>
    <s v="Proportion of households in communities with at least one SHG"/>
    <x v="18"/>
    <x v="4"/>
    <s v="households with community-level data"/>
    <x v="1"/>
    <x v="1"/>
    <x v="4"/>
    <s v="FA_access"/>
    <n v="0.27817435456764017"/>
    <n v="2.7340048365416723E-2"/>
    <n v="0.22435787800488122"/>
    <n v="0.33199083113039912"/>
    <n v="1908"/>
    <s v="1"/>
  </r>
  <r>
    <x v="4"/>
    <x v="4"/>
    <x v="0"/>
    <x v="0"/>
    <x v="1"/>
    <x v="4"/>
    <s v="Proportion of households in communities with at least one SHG"/>
    <x v="18"/>
    <x v="4"/>
    <s v="households with community-level data"/>
    <x v="2"/>
    <x v="2"/>
    <x v="4"/>
    <s v="FA_access"/>
    <n v="0.22451523297915468"/>
    <n v="2.7018683221721296E-2"/>
    <n v="0.17133133538965201"/>
    <n v="0.27769913056865736"/>
    <n v="748"/>
    <s v="1"/>
  </r>
  <r>
    <x v="4"/>
    <x v="4"/>
    <x v="0"/>
    <x v="0"/>
    <x v="1"/>
    <x v="4"/>
    <s v="Proportion of households in communities with at least one SHG"/>
    <x v="18"/>
    <x v="4"/>
    <s v="households with community-level data"/>
    <x v="30"/>
    <x v="30"/>
    <x v="4"/>
    <s v="FA_access"/>
    <n v="0.27737597387816992"/>
    <n v="2.7402005477129298E-2"/>
    <n v="0.22343754019939527"/>
    <n v="0.33131440755694458"/>
    <n v="2096"/>
    <s v="1"/>
  </r>
  <r>
    <x v="4"/>
    <x v="4"/>
    <x v="0"/>
    <x v="0"/>
    <x v="1"/>
    <x v="4"/>
    <s v="Proportion of households in communities with at least one SHG"/>
    <x v="18"/>
    <x v="4"/>
    <s v="households with community-level data"/>
    <x v="6"/>
    <x v="6"/>
    <x v="4"/>
    <s v="FA_access"/>
    <n v="0.20091416557213623"/>
    <n v="3.1331413652087636E-2"/>
    <n v="0.13923623980168279"/>
    <n v="0.26259209134258965"/>
    <n v="560"/>
    <s v="1"/>
  </r>
  <r>
    <x v="4"/>
    <x v="4"/>
    <x v="0"/>
    <x v="0"/>
    <x v="1"/>
    <x v="4"/>
    <s v="Proportion of households in communities with at least one SHG"/>
    <x v="18"/>
    <x v="4"/>
    <s v="households with community-level data"/>
    <x v="3"/>
    <x v="3"/>
    <x v="4"/>
    <s v="FA_access"/>
    <n v="0.26590571792966566"/>
    <n v="3.6858132768163736E-2"/>
    <n v="0.19334577049486096"/>
    <n v="0.33846566536447037"/>
    <n v="526"/>
    <s v="1"/>
  </r>
  <r>
    <x v="4"/>
    <x v="4"/>
    <x v="0"/>
    <x v="0"/>
    <x v="1"/>
    <x v="4"/>
    <s v="Proportion of households in communities with at least one SHG"/>
    <x v="18"/>
    <x v="4"/>
    <s v="households with community-level data"/>
    <x v="4"/>
    <x v="4"/>
    <x v="4"/>
    <s v="FA_access"/>
    <n v="0.26198189964707591"/>
    <n v="2.5589388176352385E-2"/>
    <n v="0.21161144343420452"/>
    <n v="0.31235235585994731"/>
    <n v="2130"/>
    <s v="1"/>
  </r>
  <r>
    <x v="4"/>
    <x v="4"/>
    <x v="0"/>
    <x v="0"/>
    <x v="1"/>
    <x v="4"/>
    <s v="Proportion of households in communities with at least one SHG"/>
    <x v="18"/>
    <x v="4"/>
    <s v="households with community-level data"/>
    <x v="7"/>
    <x v="7"/>
    <x v="4"/>
    <s v="FA_access"/>
    <n v="0.298283052632768"/>
    <n v="3.1784949745460284E-2"/>
    <n v="0.2357152531533063"/>
    <n v="0.36085085211222967"/>
    <n v="1278"/>
    <s v="1"/>
  </r>
  <r>
    <x v="4"/>
    <x v="4"/>
    <x v="0"/>
    <x v="0"/>
    <x v="1"/>
    <x v="4"/>
    <s v="Proportion of households in communities with at least one SHG"/>
    <x v="18"/>
    <x v="4"/>
    <s v="households with community-level data"/>
    <x v="8"/>
    <x v="8"/>
    <x v="4"/>
    <s v="FA_access"/>
    <n v="0.23312153593947429"/>
    <n v="2.6788008143887598E-2"/>
    <n v="0.18039170191832846"/>
    <n v="0.28585136996062011"/>
    <n v="1378"/>
    <s v="1"/>
  </r>
  <r>
    <x v="4"/>
    <x v="4"/>
    <x v="0"/>
    <x v="0"/>
    <x v="1"/>
    <x v="4"/>
    <s v="Proportion of households in communities with at least one SHG"/>
    <x v="18"/>
    <x v="4"/>
    <s v="households with community-level data"/>
    <x v="9"/>
    <x v="9"/>
    <x v="4"/>
    <s v="FA_access"/>
    <n v="0.12165109483352469"/>
    <n v="3.0776695547004306E-2"/>
    <n v="6.0658908099713554E-2"/>
    <n v="0.18264328156733584"/>
    <n v="1080"/>
    <s v="1"/>
  </r>
  <r>
    <x v="4"/>
    <x v="4"/>
    <x v="0"/>
    <x v="0"/>
    <x v="1"/>
    <x v="4"/>
    <s v="Proportion of households in communities with at least one SHG"/>
    <x v="18"/>
    <x v="4"/>
    <s v="households with community-level data"/>
    <x v="10"/>
    <x v="10"/>
    <x v="4"/>
    <s v="FA_access"/>
    <n v="0.33210239253303248"/>
    <n v="3.4111087805976957E-2"/>
    <n v="0.26477214786338732"/>
    <n v="0.39943263720267763"/>
    <n v="1576"/>
    <s v="1"/>
  </r>
  <r>
    <x v="4"/>
    <x v="4"/>
    <x v="0"/>
    <x v="0"/>
    <x v="1"/>
    <x v="4"/>
    <s v="Proportion of households in communities with at least one SHG"/>
    <x v="19"/>
    <x v="4"/>
    <s v="households with community-level data"/>
    <x v="0"/>
    <x v="0"/>
    <x v="4"/>
    <s v="FA_fiveplus"/>
    <n v="2.7843066619814175E-2"/>
    <n v="8.5730889807643512E-3"/>
    <n v="1.0967696246023707E-2"/>
    <n v="4.4718436993604643E-2"/>
    <n v="2656"/>
    <s v="1"/>
  </r>
  <r>
    <x v="4"/>
    <x v="4"/>
    <x v="0"/>
    <x v="0"/>
    <x v="1"/>
    <x v="4"/>
    <s v="Proportion of households in communities with at least one SHG"/>
    <x v="20"/>
    <x v="4"/>
    <s v="households with community-level data"/>
    <x v="0"/>
    <x v="0"/>
    <x v="4"/>
    <s v="FA_four"/>
    <n v="3.0606679948991886E-3"/>
    <n v="1.6389771654939243E-3"/>
    <n v="-1.6551416230843521E-4"/>
    <n v="6.2868501521068125E-3"/>
    <n v="2656"/>
    <s v="1"/>
  </r>
  <r>
    <x v="4"/>
    <x v="4"/>
    <x v="0"/>
    <x v="0"/>
    <x v="1"/>
    <x v="4"/>
    <s v="Proportion of households in communities with at least one SHG"/>
    <x v="21"/>
    <x v="4"/>
    <s v="households with community-level data"/>
    <x v="0"/>
    <x v="0"/>
    <x v="4"/>
    <s v="FA_one"/>
    <n v="0.12372465994880255"/>
    <n v="1.9880047079919368E-2"/>
    <n v="8.4592538694169273E-2"/>
    <n v="0.16285678120343583"/>
    <n v="2656"/>
    <s v="1"/>
  </r>
  <r>
    <x v="4"/>
    <x v="4"/>
    <x v="0"/>
    <x v="0"/>
    <x v="1"/>
    <x v="4"/>
    <s v="Proportion of households in communities with at least one SHG"/>
    <x v="22"/>
    <x v="4"/>
    <s v="households with community-level data"/>
    <x v="0"/>
    <x v="0"/>
    <x v="4"/>
    <s v="FA_three"/>
    <n v="3.8952913065505766E-2"/>
    <n v="9.1126743807690182E-3"/>
    <n v="2.1015416369009526E-2"/>
    <n v="5.6890409762002006E-2"/>
    <n v="2656"/>
    <s v="1"/>
  </r>
  <r>
    <x v="4"/>
    <x v="4"/>
    <x v="0"/>
    <x v="0"/>
    <x v="1"/>
    <x v="4"/>
    <s v="Proportion of households in communities with at least one SHG"/>
    <x v="23"/>
    <x v="4"/>
    <s v="households with community-level data"/>
    <x v="0"/>
    <x v="0"/>
    <x v="4"/>
    <s v="FA_two"/>
    <n v="6.9297420799137879E-2"/>
    <n v="1.5232029875644341E-2"/>
    <n v="3.9314511923132914E-2"/>
    <n v="9.9280329675142845E-2"/>
    <n v="2656"/>
    <s v="1"/>
  </r>
  <r>
    <x v="4"/>
    <x v="4"/>
    <x v="0"/>
    <x v="0"/>
    <x v="1"/>
    <x v="4"/>
    <s v="Proportion of households in communities with at least one SHG"/>
    <x v="19"/>
    <x v="4"/>
    <s v="households with community-level data"/>
    <x v="2"/>
    <x v="2"/>
    <x v="4"/>
    <s v="FA_fiveplus"/>
    <n v="3.0192339952946595E-2"/>
    <n v="1.2029247815323775E-2"/>
    <n v="6.5138253991877219E-3"/>
    <n v="5.3870854506705465E-2"/>
    <n v="748"/>
    <s v="1"/>
  </r>
  <r>
    <x v="4"/>
    <x v="4"/>
    <x v="0"/>
    <x v="0"/>
    <x v="1"/>
    <x v="4"/>
    <s v="Proportion of households in communities with at least one SHG"/>
    <x v="20"/>
    <x v="4"/>
    <s v="households with community-level data"/>
    <x v="2"/>
    <x v="2"/>
    <x v="4"/>
    <s v="FA_four"/>
    <n v="3.6659251239048872E-3"/>
    <n v="2.1147859597972817E-3"/>
    <n v="-4.968447263724936E-4"/>
    <n v="7.8286949741822685E-3"/>
    <n v="748"/>
    <s v="1"/>
  </r>
  <r>
    <x v="4"/>
    <x v="4"/>
    <x v="0"/>
    <x v="0"/>
    <x v="1"/>
    <x v="4"/>
    <s v="Proportion of households in communities with at least one SHG"/>
    <x v="21"/>
    <x v="4"/>
    <s v="households with community-level data"/>
    <x v="2"/>
    <x v="2"/>
    <x v="4"/>
    <s v="FA_one"/>
    <n v="8.5152787299976149E-2"/>
    <n v="1.5412155685202954E-2"/>
    <n v="5.4815316636848639E-2"/>
    <n v="0.11549025796310367"/>
    <n v="748"/>
    <s v="1"/>
  </r>
  <r>
    <x v="4"/>
    <x v="4"/>
    <x v="0"/>
    <x v="0"/>
    <x v="1"/>
    <x v="4"/>
    <s v="Proportion of households in communities with at least one SHG"/>
    <x v="22"/>
    <x v="4"/>
    <s v="households with community-level data"/>
    <x v="2"/>
    <x v="2"/>
    <x v="4"/>
    <s v="FA_three"/>
    <n v="3.1167734937110142E-2"/>
    <n v="1.0510334190230869E-2"/>
    <n v="1.0479068038817246E-2"/>
    <n v="5.1856401835403035E-2"/>
    <n v="748"/>
    <s v="1"/>
  </r>
  <r>
    <x v="4"/>
    <x v="4"/>
    <x v="0"/>
    <x v="0"/>
    <x v="1"/>
    <x v="4"/>
    <s v="Proportion of households in communities with at least one SHG"/>
    <x v="23"/>
    <x v="4"/>
    <s v="households with community-level data"/>
    <x v="2"/>
    <x v="2"/>
    <x v="4"/>
    <s v="FA_two"/>
    <n v="7.433644566521691E-2"/>
    <n v="1.8557617747776051E-2"/>
    <n v="3.7807410045546122E-2"/>
    <n v="0.1108654812848877"/>
    <n v="748"/>
    <s v="1"/>
  </r>
  <r>
    <x v="4"/>
    <x v="4"/>
    <x v="0"/>
    <x v="0"/>
    <x v="1"/>
    <x v="4"/>
    <s v="Proportion of households in communities with at least one SHG"/>
    <x v="19"/>
    <x v="4"/>
    <s v="households with community-level data"/>
    <x v="1"/>
    <x v="1"/>
    <x v="4"/>
    <s v="FA_fiveplus"/>
    <n v="2.6906405187312278E-2"/>
    <n v="8.4907867696855082E-3"/>
    <n v="1.019303946524695E-2"/>
    <n v="4.3619770909377603E-2"/>
    <n v="1908"/>
    <s v="1"/>
  </r>
  <r>
    <x v="4"/>
    <x v="4"/>
    <x v="0"/>
    <x v="0"/>
    <x v="1"/>
    <x v="4"/>
    <s v="Proportion of households in communities with at least one SHG"/>
    <x v="20"/>
    <x v="4"/>
    <s v="households with community-level data"/>
    <x v="1"/>
    <x v="1"/>
    <x v="4"/>
    <s v="FA_four"/>
    <n v="2.8193503919233974E-3"/>
    <n v="1.4611272791627372E-3"/>
    <n v="-5.6749932527169235E-5"/>
    <n v="5.695450716373964E-3"/>
    <n v="1908"/>
    <s v="1"/>
  </r>
  <r>
    <x v="4"/>
    <x v="4"/>
    <x v="0"/>
    <x v="0"/>
    <x v="1"/>
    <x v="4"/>
    <s v="Proportion of households in communities with at least one SHG"/>
    <x v="21"/>
    <x v="4"/>
    <s v="households with community-level data"/>
    <x v="1"/>
    <x v="1"/>
    <x v="4"/>
    <s v="FA_one"/>
    <n v="0.13910336662375464"/>
    <n v="2.2887107838342233E-2"/>
    <n v="9.4052111186712251E-2"/>
    <n v="0.18415462206079702"/>
    <n v="1908"/>
    <s v="1"/>
  </r>
  <r>
    <x v="4"/>
    <x v="4"/>
    <x v="0"/>
    <x v="0"/>
    <x v="1"/>
    <x v="4"/>
    <s v="Proportion of households in communities with at least one SHG"/>
    <x v="22"/>
    <x v="4"/>
    <s v="households with community-level data"/>
    <x v="1"/>
    <x v="1"/>
    <x v="4"/>
    <s v="FA_three"/>
    <n v="4.2056883980760032E-2"/>
    <n v="1.040047367352406E-2"/>
    <n v="2.1584467830948008E-2"/>
    <n v="6.2529300130572063E-2"/>
    <n v="1908"/>
    <s v="1"/>
  </r>
  <r>
    <x v="4"/>
    <x v="4"/>
    <x v="0"/>
    <x v="0"/>
    <x v="1"/>
    <x v="4"/>
    <s v="Proportion of households in communities with at least one SHG"/>
    <x v="23"/>
    <x v="4"/>
    <s v="households with community-level data"/>
    <x v="1"/>
    <x v="1"/>
    <x v="4"/>
    <s v="FA_two"/>
    <n v="6.7288348383889793E-2"/>
    <n v="1.5119653237240569E-2"/>
    <n v="3.7526643020257114E-2"/>
    <n v="9.7050053747522472E-2"/>
    <n v="1908"/>
    <s v="1"/>
  </r>
  <r>
    <x v="4"/>
    <x v="4"/>
    <x v="0"/>
    <x v="0"/>
    <x v="1"/>
    <x v="4"/>
    <s v="Proportion of households in communities with at least one SHG"/>
    <x v="19"/>
    <x v="4"/>
    <s v="households with community-level data"/>
    <x v="6"/>
    <x v="6"/>
    <x v="4"/>
    <s v="FA_fiveplus"/>
    <n v="2.9559625524810795E-2"/>
    <n v="1.1505130591872637E-2"/>
    <n v="6.9110275871428414E-3"/>
    <n v="5.2208223462478748E-2"/>
    <n v="560"/>
    <s v="1"/>
  </r>
  <r>
    <x v="4"/>
    <x v="4"/>
    <x v="0"/>
    <x v="0"/>
    <x v="1"/>
    <x v="4"/>
    <s v="Proportion of households in communities with at least one SHG"/>
    <x v="20"/>
    <x v="4"/>
    <s v="households with community-level data"/>
    <x v="6"/>
    <x v="6"/>
    <x v="4"/>
    <s v="FA_four"/>
    <n v="2.0397527823127863E-3"/>
    <n v="1.12308955152689E-3"/>
    <n v="-1.7112205282354253E-4"/>
    <n v="4.2506276174491152E-3"/>
    <n v="560"/>
    <s v="1"/>
  </r>
  <r>
    <x v="4"/>
    <x v="4"/>
    <x v="0"/>
    <x v="0"/>
    <x v="1"/>
    <x v="4"/>
    <s v="Proportion of households in communities with at least one SHG"/>
    <x v="21"/>
    <x v="4"/>
    <s v="households with community-level data"/>
    <x v="6"/>
    <x v="6"/>
    <x v="4"/>
    <s v="FA_one"/>
    <n v="8.952006201667384E-2"/>
    <n v="2.4143671541596138E-2"/>
    <n v="4.1991674127621351E-2"/>
    <n v="0.13704844990572634"/>
    <n v="560"/>
    <s v="1"/>
  </r>
  <r>
    <x v="4"/>
    <x v="4"/>
    <x v="0"/>
    <x v="0"/>
    <x v="1"/>
    <x v="4"/>
    <s v="Proportion of households in communities with at least one SHG"/>
    <x v="22"/>
    <x v="4"/>
    <s v="households with community-level data"/>
    <x v="6"/>
    <x v="6"/>
    <x v="4"/>
    <s v="FA_three"/>
    <n v="2.3355440747185575E-2"/>
    <n v="1.0899184553640813E-2"/>
    <n v="1.8996870003979947E-3"/>
    <n v="4.4811194493973153E-2"/>
    <n v="560"/>
    <s v="1"/>
  </r>
  <r>
    <x v="4"/>
    <x v="4"/>
    <x v="0"/>
    <x v="0"/>
    <x v="1"/>
    <x v="4"/>
    <s v="Proportion of households in communities with at least one SHG"/>
    <x v="23"/>
    <x v="4"/>
    <s v="households with community-level data"/>
    <x v="6"/>
    <x v="6"/>
    <x v="4"/>
    <s v="FA_two"/>
    <n v="5.6439284501153229E-2"/>
    <n v="1.7770704066258653E-2"/>
    <n v="2.1456497626027179E-2"/>
    <n v="9.1422071376279279E-2"/>
    <n v="560"/>
    <s v="1"/>
  </r>
  <r>
    <x v="4"/>
    <x v="4"/>
    <x v="0"/>
    <x v="0"/>
    <x v="1"/>
    <x v="4"/>
    <s v="Proportion of households in communities with at least one SHG"/>
    <x v="19"/>
    <x v="4"/>
    <s v="households with community-level data"/>
    <x v="30"/>
    <x v="30"/>
    <x v="4"/>
    <s v="FA_fiveplus"/>
    <n v="2.7441460046183391E-2"/>
    <n v="8.5881769956603401E-3"/>
    <n v="1.0536390244316723E-2"/>
    <n v="4.4346529848050056E-2"/>
    <n v="2096"/>
    <s v="1"/>
  </r>
  <r>
    <x v="4"/>
    <x v="4"/>
    <x v="0"/>
    <x v="0"/>
    <x v="1"/>
    <x v="4"/>
    <s v="Proportion of households in communities with at least one SHG"/>
    <x v="20"/>
    <x v="4"/>
    <s v="households with community-level data"/>
    <x v="30"/>
    <x v="30"/>
    <x v="4"/>
    <s v="FA_four"/>
    <n v="3.2995215869902669E-3"/>
    <n v="1.7691151937405194E-3"/>
    <n v="-1.82825813725689E-4"/>
    <n v="6.7818689877062223E-3"/>
    <n v="2096"/>
    <s v="1"/>
  </r>
  <r>
    <x v="4"/>
    <x v="4"/>
    <x v="0"/>
    <x v="0"/>
    <x v="1"/>
    <x v="4"/>
    <s v="Proportion of households in communities with at least one SHG"/>
    <x v="21"/>
    <x v="4"/>
    <s v="households with community-level data"/>
    <x v="30"/>
    <x v="30"/>
    <x v="4"/>
    <s v="FA_one"/>
    <n v="0.13172717669201209"/>
    <n v="2.1304007061380279E-2"/>
    <n v="8.9792115664033986E-2"/>
    <n v="0.17366223771999018"/>
    <n v="2096"/>
    <s v="1"/>
  </r>
  <r>
    <x v="4"/>
    <x v="4"/>
    <x v="0"/>
    <x v="0"/>
    <x v="1"/>
    <x v="4"/>
    <s v="Proportion of households in communities with at least one SHG"/>
    <x v="22"/>
    <x v="4"/>
    <s v="households with community-level data"/>
    <x v="30"/>
    <x v="30"/>
    <x v="4"/>
    <s v="FA_three"/>
    <n v="4.2602101798166196E-2"/>
    <n v="1.0316212848925591E-2"/>
    <n v="2.2295545658239824E-2"/>
    <n v="6.2908657938092569E-2"/>
    <n v="2096"/>
    <s v="1"/>
  </r>
  <r>
    <x v="4"/>
    <x v="4"/>
    <x v="0"/>
    <x v="0"/>
    <x v="1"/>
    <x v="4"/>
    <s v="Proportion of households in communities with at least one SHG"/>
    <x v="23"/>
    <x v="4"/>
    <s v="households with community-level data"/>
    <x v="30"/>
    <x v="30"/>
    <x v="4"/>
    <s v="FA_two"/>
    <n v="7.2305713754817966E-2"/>
    <n v="1.6403675034942989E-2"/>
    <n v="4.0016524604085169E-2"/>
    <n v="0.10459490290555076"/>
    <n v="2096"/>
    <s v="1"/>
  </r>
  <r>
    <x v="4"/>
    <x v="4"/>
    <x v="0"/>
    <x v="0"/>
    <x v="1"/>
    <x v="4"/>
    <s v="Proportion of households in communities with at least one SHG"/>
    <x v="19"/>
    <x v="4"/>
    <s v="households with community-level data"/>
    <x v="4"/>
    <x v="4"/>
    <x v="4"/>
    <s v="FA_fiveplus"/>
    <n v="3.13163683184942E-2"/>
    <n v="9.9129644395216342E-3"/>
    <n v="1.1803571146496671E-2"/>
    <n v="5.0829165490491726E-2"/>
    <n v="2130"/>
    <s v="1"/>
  </r>
  <r>
    <x v="4"/>
    <x v="4"/>
    <x v="0"/>
    <x v="0"/>
    <x v="1"/>
    <x v="4"/>
    <s v="Proportion of households in communities with at least one SHG"/>
    <x v="20"/>
    <x v="4"/>
    <s v="households with community-level data"/>
    <x v="4"/>
    <x v="4"/>
    <x v="4"/>
    <s v="FA_four"/>
    <n v="3.3414849081555569E-3"/>
    <n v="1.7615843395510286E-3"/>
    <n v="-1.2603866955286777E-4"/>
    <n v="6.8090084858639811E-3"/>
    <n v="2130"/>
    <s v="1"/>
  </r>
  <r>
    <x v="4"/>
    <x v="4"/>
    <x v="0"/>
    <x v="0"/>
    <x v="1"/>
    <x v="4"/>
    <s v="Proportion of households in communities with at least one SHG"/>
    <x v="21"/>
    <x v="4"/>
    <s v="households with community-level data"/>
    <x v="4"/>
    <x v="4"/>
    <x v="4"/>
    <s v="FA_one"/>
    <n v="0.1196413467094896"/>
    <n v="2.0188378229349865E-2"/>
    <n v="7.9902302751022197E-2"/>
    <n v="0.15938039066795701"/>
    <n v="2130"/>
    <s v="1"/>
  </r>
  <r>
    <x v="4"/>
    <x v="4"/>
    <x v="0"/>
    <x v="0"/>
    <x v="1"/>
    <x v="4"/>
    <s v="Proportion of households in communities with at least one SHG"/>
    <x v="22"/>
    <x v="4"/>
    <s v="households with community-level data"/>
    <x v="4"/>
    <x v="4"/>
    <x v="4"/>
    <s v="FA_three"/>
    <n v="4.0305149527407005E-2"/>
    <n v="9.4883477226374822E-3"/>
    <n v="2.1628172954075903E-2"/>
    <n v="5.8982126100738108E-2"/>
    <n v="2130"/>
    <s v="1"/>
  </r>
  <r>
    <x v="4"/>
    <x v="4"/>
    <x v="0"/>
    <x v="0"/>
    <x v="1"/>
    <x v="4"/>
    <s v="Proportion of households in communities with at least one SHG"/>
    <x v="23"/>
    <x v="4"/>
    <s v="households with community-level data"/>
    <x v="4"/>
    <x v="4"/>
    <x v="4"/>
    <s v="FA_two"/>
    <n v="6.7377550183529519E-2"/>
    <n v="1.5558906665323344E-2"/>
    <n v="3.675121314472285E-2"/>
    <n v="9.8003887222336189E-2"/>
    <n v="2130"/>
    <s v="1"/>
  </r>
  <r>
    <x v="4"/>
    <x v="4"/>
    <x v="0"/>
    <x v="0"/>
    <x v="1"/>
    <x v="4"/>
    <s v="Proportion of households in communities with at least one SHG"/>
    <x v="19"/>
    <x v="4"/>
    <s v="households with community-level data"/>
    <x v="3"/>
    <x v="3"/>
    <x v="4"/>
    <s v="FA_fiveplus"/>
    <n v="1.6119928380691505E-2"/>
    <n v="6.8185727226577229E-3"/>
    <n v="2.6966960794669835E-3"/>
    <n v="2.9543160681916026E-2"/>
    <n v="526"/>
    <s v="1"/>
  </r>
  <r>
    <x v="4"/>
    <x v="4"/>
    <x v="0"/>
    <x v="0"/>
    <x v="1"/>
    <x v="4"/>
    <s v="Proportion of households in communities with at least one SHG"/>
    <x v="20"/>
    <x v="4"/>
    <s v="households with community-level data"/>
    <x v="3"/>
    <x v="3"/>
    <x v="4"/>
    <s v="FA_four"/>
    <n v="2.1128506788165636E-3"/>
    <n v="1.5570401440796852E-3"/>
    <n v="-9.5238194484711372E-4"/>
    <n v="5.1780833024802405E-3"/>
    <n v="526"/>
    <s v="1"/>
  </r>
  <r>
    <x v="4"/>
    <x v="4"/>
    <x v="0"/>
    <x v="0"/>
    <x v="1"/>
    <x v="4"/>
    <s v="Proportion of households in communities with at least one SHG"/>
    <x v="21"/>
    <x v="4"/>
    <s v="households with community-level data"/>
    <x v="3"/>
    <x v="3"/>
    <x v="4"/>
    <s v="FA_one"/>
    <n v="0.1375067179820271"/>
    <n v="2.765754150603161E-2"/>
    <n v="8.30593109341317E-2"/>
    <n v="0.19195412502992248"/>
    <n v="526"/>
    <s v="1"/>
  </r>
  <r>
    <x v="4"/>
    <x v="4"/>
    <x v="0"/>
    <x v="0"/>
    <x v="1"/>
    <x v="4"/>
    <s v="Proportion of households in communities with at least one SHG"/>
    <x v="22"/>
    <x v="4"/>
    <s v="households with community-level data"/>
    <x v="3"/>
    <x v="3"/>
    <x v="4"/>
    <s v="FA_three"/>
    <n v="3.4388824958539739E-2"/>
    <n v="1.1229339353136429E-2"/>
    <n v="1.2282434536750715E-2"/>
    <n v="5.6495215380328763E-2"/>
    <n v="526"/>
    <s v="1"/>
  </r>
  <r>
    <x v="4"/>
    <x v="4"/>
    <x v="0"/>
    <x v="0"/>
    <x v="1"/>
    <x v="4"/>
    <s v="Proportion of households in communities with at least one SHG"/>
    <x v="23"/>
    <x v="4"/>
    <s v="households with community-level data"/>
    <x v="3"/>
    <x v="3"/>
    <x v="4"/>
    <s v="FA_two"/>
    <n v="7.5777395929590777E-2"/>
    <n v="2.3108582810243167E-2"/>
    <n v="3.0285195753558605E-2"/>
    <n v="0.12126959610562295"/>
    <n v="526"/>
    <s v="1"/>
  </r>
  <r>
    <x v="4"/>
    <x v="4"/>
    <x v="0"/>
    <x v="0"/>
    <x v="1"/>
    <x v="4"/>
    <s v="Proportion of households in communities with at least one SHG"/>
    <x v="19"/>
    <x v="4"/>
    <s v="households with community-level data"/>
    <x v="8"/>
    <x v="8"/>
    <x v="4"/>
    <s v="FA_fiveplus"/>
    <n v="3.3745014229665249E-2"/>
    <n v="1.1544557344691841E-2"/>
    <n v="1.1020570166357699E-2"/>
    <n v="5.6469458292972799E-2"/>
    <n v="1378"/>
    <s v="1"/>
  </r>
  <r>
    <x v="4"/>
    <x v="4"/>
    <x v="0"/>
    <x v="0"/>
    <x v="1"/>
    <x v="4"/>
    <s v="Proportion of households in communities with at least one SHG"/>
    <x v="20"/>
    <x v="4"/>
    <s v="households with community-level data"/>
    <x v="8"/>
    <x v="8"/>
    <x v="4"/>
    <s v="FA_four"/>
    <n v="7.6661585509446291E-4"/>
    <n v="3.9233266076660182E-4"/>
    <n v="-5.656423313734585E-6"/>
    <n v="1.5388881335026603E-3"/>
    <n v="1378"/>
    <s v="1"/>
  </r>
  <r>
    <x v="4"/>
    <x v="4"/>
    <x v="0"/>
    <x v="0"/>
    <x v="1"/>
    <x v="4"/>
    <s v="Proportion of households in communities with at least one SHG"/>
    <x v="21"/>
    <x v="4"/>
    <s v="households with community-level data"/>
    <x v="8"/>
    <x v="8"/>
    <x v="4"/>
    <s v="FA_one"/>
    <n v="0.11262175561660996"/>
    <n v="2.0731041814143224E-2"/>
    <n v="7.1814526199866779E-2"/>
    <n v="0.15342898503335314"/>
    <n v="1378"/>
    <s v="1"/>
  </r>
  <r>
    <x v="4"/>
    <x v="4"/>
    <x v="0"/>
    <x v="0"/>
    <x v="1"/>
    <x v="4"/>
    <s v="Proportion of households in communities with at least one SHG"/>
    <x v="22"/>
    <x v="4"/>
    <s v="households with community-level data"/>
    <x v="8"/>
    <x v="8"/>
    <x v="4"/>
    <s v="FA_three"/>
    <n v="2.5092020764598155E-2"/>
    <n v="7.4512242981537033E-3"/>
    <n v="1.0424942182810256E-2"/>
    <n v="3.9759099346386051E-2"/>
    <n v="1378"/>
    <s v="1"/>
  </r>
  <r>
    <x v="4"/>
    <x v="4"/>
    <x v="0"/>
    <x v="0"/>
    <x v="1"/>
    <x v="4"/>
    <s v="Proportion of households in communities with at least one SHG"/>
    <x v="23"/>
    <x v="4"/>
    <s v="households with community-level data"/>
    <x v="8"/>
    <x v="8"/>
    <x v="4"/>
    <s v="FA_two"/>
    <n v="6.0896129473506477E-2"/>
    <n v="1.6142689706509891E-2"/>
    <n v="2.9120666949117545E-2"/>
    <n v="9.2671591997895403E-2"/>
    <n v="1378"/>
    <s v="1"/>
  </r>
  <r>
    <x v="4"/>
    <x v="4"/>
    <x v="0"/>
    <x v="0"/>
    <x v="1"/>
    <x v="4"/>
    <s v="Proportion of households in communities with at least one SHG"/>
    <x v="19"/>
    <x v="4"/>
    <s v="households with community-level data"/>
    <x v="7"/>
    <x v="7"/>
    <x v="4"/>
    <s v="FA_fiveplus"/>
    <n v="2.0821084734351254E-2"/>
    <n v="6.7406001284892993E-3"/>
    <n v="7.5523987496962583E-3"/>
    <n v="3.4089770719006249E-2"/>
    <n v="1278"/>
    <s v="1"/>
  </r>
  <r>
    <x v="4"/>
    <x v="4"/>
    <x v="0"/>
    <x v="0"/>
    <x v="1"/>
    <x v="4"/>
    <s v="Proportion of households in communities with at least one SHG"/>
    <x v="20"/>
    <x v="4"/>
    <s v="households with community-level data"/>
    <x v="7"/>
    <x v="7"/>
    <x v="4"/>
    <s v="FA_four"/>
    <n v="5.7900708352647502E-3"/>
    <n v="3.1341346695360267E-3"/>
    <n v="-3.7938707218928506E-4"/>
    <n v="1.1959528742718786E-2"/>
    <n v="1278"/>
    <s v="1"/>
  </r>
  <r>
    <x v="4"/>
    <x v="4"/>
    <x v="0"/>
    <x v="0"/>
    <x v="1"/>
    <x v="4"/>
    <s v="Proportion of households in communities with at least one SHG"/>
    <x v="21"/>
    <x v="4"/>
    <s v="households with community-level data"/>
    <x v="7"/>
    <x v="7"/>
    <x v="4"/>
    <s v="FA_one"/>
    <n v="0.13693460321677603"/>
    <n v="2.4097719020423014E-2"/>
    <n v="8.9498906018683655E-2"/>
    <n v="0.1843703004148684"/>
    <n v="1278"/>
    <s v="1"/>
  </r>
  <r>
    <x v="4"/>
    <x v="4"/>
    <x v="0"/>
    <x v="0"/>
    <x v="1"/>
    <x v="4"/>
    <s v="Proportion of households in communities with at least one SHG"/>
    <x v="22"/>
    <x v="4"/>
    <s v="households with community-level data"/>
    <x v="7"/>
    <x v="7"/>
    <x v="4"/>
    <s v="FA_three"/>
    <n v="5.5444237809030857E-2"/>
    <n v="1.2787324570696529E-2"/>
    <n v="3.0272741046403269E-2"/>
    <n v="8.0615734571658437E-2"/>
    <n v="1278"/>
    <s v="1"/>
  </r>
  <r>
    <x v="4"/>
    <x v="4"/>
    <x v="0"/>
    <x v="0"/>
    <x v="1"/>
    <x v="4"/>
    <s v="Proportion of households in communities with at least one SHG"/>
    <x v="23"/>
    <x v="4"/>
    <s v="households with community-level data"/>
    <x v="7"/>
    <x v="7"/>
    <x v="4"/>
    <s v="FA_two"/>
    <n v="7.9293056037345142E-2"/>
    <n v="1.9753351195087056E-2"/>
    <n v="4.0409127432168915E-2"/>
    <n v="0.11817698464252137"/>
    <n v="1278"/>
    <s v="1"/>
  </r>
  <r>
    <x v="4"/>
    <x v="4"/>
    <x v="0"/>
    <x v="0"/>
    <x v="1"/>
    <x v="4"/>
    <s v="Proportion of households in communities with at least one SHG"/>
    <x v="19"/>
    <x v="4"/>
    <s v="households with community-level data"/>
    <x v="10"/>
    <x v="10"/>
    <x v="4"/>
    <s v="FA_fiveplus"/>
    <n v="1.6543404672461754E-2"/>
    <n v="7.380933430633313E-3"/>
    <n v="1.9745332075116698E-3"/>
    <n v="3.111227613741184E-2"/>
    <n v="1576"/>
    <s v="1"/>
  </r>
  <r>
    <x v="4"/>
    <x v="4"/>
    <x v="0"/>
    <x v="0"/>
    <x v="1"/>
    <x v="4"/>
    <s v="Proportion of households in communities with at least one SHG"/>
    <x v="20"/>
    <x v="4"/>
    <s v="households with community-level data"/>
    <x v="10"/>
    <x v="10"/>
    <x v="4"/>
    <s v="FA_four"/>
    <n v="3.2861579378597439E-3"/>
    <n v="2.3330129141363059E-3"/>
    <n v="-1.3188646641669011E-3"/>
    <n v="7.8911805398863884E-3"/>
    <n v="1576"/>
    <s v="1"/>
  </r>
  <r>
    <x v="4"/>
    <x v="4"/>
    <x v="0"/>
    <x v="0"/>
    <x v="1"/>
    <x v="4"/>
    <s v="Proportion of households in communities with at least one SHG"/>
    <x v="22"/>
    <x v="4"/>
    <s v="households with community-level data"/>
    <x v="10"/>
    <x v="10"/>
    <x v="4"/>
    <s v="FA_one"/>
    <n v="0.16826828335644409"/>
    <n v="2.8429691191920549E-2"/>
    <n v="0.11215227571921289"/>
    <n v="0.22438429099367529"/>
    <n v="1576"/>
    <s v="1"/>
  </r>
  <r>
    <x v="4"/>
    <x v="4"/>
    <x v="0"/>
    <x v="0"/>
    <x v="1"/>
    <x v="4"/>
    <s v="Proportion of households in communities with at least one SHG"/>
    <x v="22"/>
    <x v="4"/>
    <s v="households with community-level data"/>
    <x v="10"/>
    <x v="10"/>
    <x v="4"/>
    <s v="FA_three"/>
    <n v="5.5785420170405282E-2"/>
    <n v="1.3552026279374838E-2"/>
    <n v="2.9035723697814715E-2"/>
    <n v="8.2535116642995843E-2"/>
    <n v="1576"/>
    <s v="1"/>
  </r>
  <r>
    <x v="4"/>
    <x v="4"/>
    <x v="0"/>
    <x v="0"/>
    <x v="1"/>
    <x v="4"/>
    <s v="Proportion of households in communities with at least one SHG"/>
    <x v="23"/>
    <x v="4"/>
    <s v="households with community-level data"/>
    <x v="10"/>
    <x v="10"/>
    <x v="4"/>
    <s v="FA_two"/>
    <n v="8.8219126395861588E-2"/>
    <n v="2.1304139942490266E-2"/>
    <n v="4.616790355116264E-2"/>
    <n v="0.13027034924056052"/>
    <n v="1576"/>
    <s v="1"/>
  </r>
  <r>
    <x v="4"/>
    <x v="4"/>
    <x v="0"/>
    <x v="0"/>
    <x v="1"/>
    <x v="4"/>
    <s v="Proportion of households in communities with at least one SHG"/>
    <x v="19"/>
    <x v="4"/>
    <s v="households with community-level data"/>
    <x v="9"/>
    <x v="9"/>
    <x v="4"/>
    <s v="FA_fiveplus"/>
    <n v="5.0896231139194059E-2"/>
    <n v="2.1151898763419774E-2"/>
    <n v="8.9781325186700719E-3"/>
    <n v="9.2814329759718039E-2"/>
    <n v="1080"/>
    <s v="1"/>
  </r>
  <r>
    <x v="4"/>
    <x v="4"/>
    <x v="0"/>
    <x v="0"/>
    <x v="1"/>
    <x v="4"/>
    <s v="Proportion of households in communities with at least one SHG"/>
    <x v="20"/>
    <x v="4"/>
    <s v="households with community-level data"/>
    <x v="9"/>
    <x v="9"/>
    <x v="4"/>
    <s v="FA_four"/>
    <n v="2.6006315109092194E-3"/>
    <n v="1.4724395783826008E-3"/>
    <n v="-3.1739812556704806E-4"/>
    <n v="5.5186611473854869E-3"/>
    <n v="1080"/>
    <s v="1"/>
  </r>
  <r>
    <x v="4"/>
    <x v="4"/>
    <x v="0"/>
    <x v="0"/>
    <x v="1"/>
    <x v="4"/>
    <s v="Proportion of households in communities with at least one SHG"/>
    <x v="21"/>
    <x v="4"/>
    <s v="households with community-level data"/>
    <x v="9"/>
    <x v="9"/>
    <x v="4"/>
    <s v="FA_one"/>
    <n v="3.2848359092185947E-2"/>
    <n v="1.6571717608279909E-2"/>
    <n v="7.1044707950981834E-6"/>
    <n v="6.5689613713576789E-2"/>
    <n v="1080"/>
    <s v="1"/>
  </r>
  <r>
    <x v="4"/>
    <x v="4"/>
    <x v="0"/>
    <x v="0"/>
    <x v="1"/>
    <x v="4"/>
    <s v="Proportion of households in communities with at least one SHG"/>
    <x v="22"/>
    <x v="4"/>
    <s v="households with community-level data"/>
    <x v="9"/>
    <x v="9"/>
    <x v="4"/>
    <s v="FA_three"/>
    <n v="4.6118365473892288E-3"/>
    <n v="1.8857794455366744E-3"/>
    <n v="8.7466431246581086E-4"/>
    <n v="8.3490087823126467E-3"/>
    <n v="1080"/>
    <s v="1"/>
  </r>
  <r>
    <x v="4"/>
    <x v="4"/>
    <x v="0"/>
    <x v="0"/>
    <x v="1"/>
    <x v="4"/>
    <s v="Proportion of households in communities with at least one SHG"/>
    <x v="23"/>
    <x v="4"/>
    <s v="households with community-level data"/>
    <x v="9"/>
    <x v="9"/>
    <x v="4"/>
    <s v="FA_two"/>
    <n v="3.0694036543846247E-2"/>
    <n v="1.5390540900624628E-2"/>
    <n v="1.9359691375005206E-4"/>
    <n v="6.1194476173942441E-2"/>
    <n v="1080"/>
    <s v="1"/>
  </r>
  <r>
    <x v="4"/>
    <x v="4"/>
    <x v="0"/>
    <x v="0"/>
    <x v="1"/>
    <x v="4"/>
    <s v="Proportion of households in communities with at least one SHG"/>
    <x v="19"/>
    <x v="4"/>
    <s v="households with community-level data"/>
    <x v="13"/>
    <x v="13"/>
    <x v="4"/>
    <s v="FA_fiveplus"/>
    <n v="3.0148894545144002E-2"/>
    <n v="9.5136628159719905E-3"/>
    <n v="1.1422087440830959E-2"/>
    <n v="4.8875701649457044E-2"/>
    <n v="2023"/>
    <s v="1"/>
  </r>
  <r>
    <x v="4"/>
    <x v="4"/>
    <x v="0"/>
    <x v="0"/>
    <x v="1"/>
    <x v="4"/>
    <s v="Proportion of households in communities with at least one SHG"/>
    <x v="20"/>
    <x v="4"/>
    <s v="households with community-level data"/>
    <x v="13"/>
    <x v="13"/>
    <x v="4"/>
    <s v="FA_four"/>
    <n v="3.1672791616016494E-3"/>
    <n v="1.6670992178574415E-3"/>
    <n v="-1.1425877814483362E-4"/>
    <n v="6.4488171013481321E-3"/>
    <n v="2023"/>
    <s v="1"/>
  </r>
  <r>
    <x v="4"/>
    <x v="4"/>
    <x v="0"/>
    <x v="0"/>
    <x v="1"/>
    <x v="4"/>
    <s v="Proportion of households in communities with at least one SHG"/>
    <x v="21"/>
    <x v="4"/>
    <s v="households with community-level data"/>
    <x v="13"/>
    <x v="13"/>
    <x v="4"/>
    <s v="FA_one"/>
    <n v="0.10512785475966498"/>
    <n v="1.8908830211090188E-2"/>
    <n v="6.7907488347602379E-2"/>
    <n v="0.14234822117172757"/>
    <n v="2023"/>
    <s v="1"/>
  </r>
  <r>
    <x v="4"/>
    <x v="4"/>
    <x v="0"/>
    <x v="0"/>
    <x v="1"/>
    <x v="4"/>
    <s v="Proportion of households in communities with at least one SHG"/>
    <x v="22"/>
    <x v="4"/>
    <s v="households with community-level data"/>
    <x v="13"/>
    <x v="13"/>
    <x v="4"/>
    <s v="FA_three"/>
    <n v="3.5607186350176824E-2"/>
    <n v="8.6851621354453769E-3"/>
    <n v="1.8511209844985537E-2"/>
    <n v="5.2703162855368108E-2"/>
    <n v="2023"/>
    <s v="1"/>
  </r>
  <r>
    <x v="4"/>
    <x v="4"/>
    <x v="0"/>
    <x v="0"/>
    <x v="1"/>
    <x v="4"/>
    <s v="Proportion of households in communities with at least one SHG"/>
    <x v="23"/>
    <x v="4"/>
    <s v="households with community-level data"/>
    <x v="13"/>
    <x v="13"/>
    <x v="4"/>
    <s v="FA_two"/>
    <n v="6.4926757819690747E-2"/>
    <n v="1.5288694045745342E-2"/>
    <n v="3.4832310516926965E-2"/>
    <n v="9.502120512245453E-2"/>
    <n v="2023"/>
    <s v="1"/>
  </r>
  <r>
    <x v="4"/>
    <x v="4"/>
    <x v="0"/>
    <x v="0"/>
    <x v="1"/>
    <x v="4"/>
    <s v="Proportion of households in communities with at least one SHG"/>
    <x v="19"/>
    <x v="4"/>
    <s v="households with community-level data"/>
    <x v="12"/>
    <x v="12"/>
    <x v="4"/>
    <s v="FA_fiveplus"/>
    <n v="1.987503424678095E-2"/>
    <n v="7.3729020247916078E-3"/>
    <n v="5.3607662736685057E-3"/>
    <n v="3.4389302219893392E-2"/>
    <n v="546"/>
    <s v="1"/>
  </r>
  <r>
    <x v="4"/>
    <x v="4"/>
    <x v="0"/>
    <x v="0"/>
    <x v="1"/>
    <x v="4"/>
    <s v="Proportion of households in communities with at least one SHG"/>
    <x v="20"/>
    <x v="4"/>
    <s v="households with community-level data"/>
    <x v="12"/>
    <x v="12"/>
    <x v="4"/>
    <s v="FA_four"/>
    <n v="3.0259090014532223E-3"/>
    <n v="1.8159226944043818E-3"/>
    <n v="-5.4890977633821831E-4"/>
    <n v="6.6007277792446625E-3"/>
    <n v="546"/>
    <s v="1"/>
  </r>
  <r>
    <x v="4"/>
    <x v="4"/>
    <x v="0"/>
    <x v="0"/>
    <x v="1"/>
    <x v="4"/>
    <s v="Proportion of households in communities with at least one SHG"/>
    <x v="21"/>
    <x v="4"/>
    <s v="households with community-level data"/>
    <x v="12"/>
    <x v="12"/>
    <x v="4"/>
    <s v="FA_one"/>
    <n v="0.1726174143901065"/>
    <n v="3.1659993842714507E-2"/>
    <n v="0.11029166624980939"/>
    <n v="0.23494316253040359"/>
    <n v="546"/>
    <s v="1"/>
  </r>
  <r>
    <x v="4"/>
    <x v="4"/>
    <x v="0"/>
    <x v="0"/>
    <x v="1"/>
    <x v="4"/>
    <s v="Proportion of households in communities with at least one SHG"/>
    <x v="22"/>
    <x v="4"/>
    <s v="households with community-level data"/>
    <x v="12"/>
    <x v="12"/>
    <x v="4"/>
    <s v="FA_three"/>
    <n v="5.2033811573524137E-2"/>
    <n v="1.6718990436713193E-2"/>
    <n v="1.9120868118912275E-2"/>
    <n v="8.4946755028136006E-2"/>
    <n v="546"/>
    <s v="1"/>
  </r>
  <r>
    <x v="4"/>
    <x v="4"/>
    <x v="0"/>
    <x v="0"/>
    <x v="1"/>
    <x v="4"/>
    <s v="Proportion of households in communities with at least one SHG"/>
    <x v="23"/>
    <x v="4"/>
    <s v="households with community-level data"/>
    <x v="12"/>
    <x v="12"/>
    <x v="4"/>
    <s v="FA_two"/>
    <n v="8.5015719390350464E-2"/>
    <n v="2.4349692074543305E-2"/>
    <n v="3.7081004586828711E-2"/>
    <n v="0.1329504341938722"/>
    <n v="546"/>
    <s v="1"/>
  </r>
  <r>
    <x v="4"/>
    <x v="4"/>
    <x v="0"/>
    <x v="0"/>
    <x v="1"/>
    <x v="4"/>
    <s v="Proportion of households in communities with at least one SHG"/>
    <x v="19"/>
    <x v="4"/>
    <s v="households with community-level data"/>
    <x v="11"/>
    <x v="11"/>
    <x v="4"/>
    <s v="FA_fiveplus"/>
    <n v="3.1380489012493122E-2"/>
    <n v="1.6962833058177643E-2"/>
    <n v="-2.0814589184660962E-3"/>
    <n v="6.4842436943452347E-2"/>
    <n v="81"/>
    <s v="1"/>
  </r>
  <r>
    <x v="4"/>
    <x v="4"/>
    <x v="0"/>
    <x v="0"/>
    <x v="1"/>
    <x v="4"/>
    <s v="Proportion of households in communities with at least one SHG"/>
    <x v="20"/>
    <x v="4"/>
    <s v="households with community-level data"/>
    <x v="11"/>
    <x v="11"/>
    <x v="4"/>
    <s v="FA_four"/>
    <n v="1.0506132691071963E-3"/>
    <n v="1.0598770427519444E-3"/>
    <n v="-1.0401666316409838E-3"/>
    <n v="3.1413931698553764E-3"/>
    <n v="81"/>
    <s v="1"/>
  </r>
  <r>
    <x v="4"/>
    <x v="4"/>
    <x v="0"/>
    <x v="0"/>
    <x v="1"/>
    <x v="4"/>
    <s v="Proportion of households in communities with at least one SHG"/>
    <x v="21"/>
    <x v="4"/>
    <s v="households with community-level data"/>
    <x v="11"/>
    <x v="11"/>
    <x v="4"/>
    <s v="FA_one"/>
    <n v="0.21160961836028971"/>
    <n v="6.0650387989521069E-2"/>
    <n v="9.1966860694910668E-2"/>
    <n v="0.33125237602566876"/>
    <n v="81"/>
    <s v="1"/>
  </r>
  <r>
    <x v="4"/>
    <x v="4"/>
    <x v="0"/>
    <x v="0"/>
    <x v="1"/>
    <x v="4"/>
    <s v="Proportion of households in communities with at least one SHG"/>
    <x v="22"/>
    <x v="4"/>
    <s v="households with community-level data"/>
    <x v="11"/>
    <x v="11"/>
    <x v="4"/>
    <s v="FA_three"/>
    <n v="2.8690725840283083E-2"/>
    <n v="1.8326129846920877E-2"/>
    <n v="-7.4605468044731428E-3"/>
    <n v="6.4841998485039312E-2"/>
    <n v="81"/>
    <s v="1"/>
  </r>
  <r>
    <x v="4"/>
    <x v="4"/>
    <x v="0"/>
    <x v="0"/>
    <x v="1"/>
    <x v="4"/>
    <s v="Proportion of households in communities with at least one SHG"/>
    <x v="23"/>
    <x v="4"/>
    <s v="households with community-level data"/>
    <x v="11"/>
    <x v="11"/>
    <x v="4"/>
    <s v="FA_two"/>
    <n v="6.653447078204279E-2"/>
    <n v="4.0999488402777159E-2"/>
    <n v="-1.434369039683546E-2"/>
    <n v="0.14741263196092103"/>
    <n v="81"/>
    <s v="1"/>
  </r>
  <r>
    <x v="4"/>
    <x v="4"/>
    <x v="0"/>
    <x v="0"/>
    <x v="1"/>
    <x v="4"/>
    <s v="Proportion of households in communities with at least one SHG"/>
    <x v="24"/>
    <x v="2"/>
    <s v="households with community-level data"/>
    <x v="0"/>
    <x v="0"/>
    <x v="4"/>
    <s v="SACCO_access"/>
    <n v="0.2420997378058164"/>
    <n v="2.7426222167028193E-2"/>
    <n v="0.18811363570645401"/>
    <n v="0.29608583990517878"/>
    <n v="2656"/>
    <s v="1"/>
  </r>
  <r>
    <x v="4"/>
    <x v="4"/>
    <x v="0"/>
    <x v="0"/>
    <x v="1"/>
    <x v="4"/>
    <s v="Proportion of households in communities with at least one SHG"/>
    <x v="24"/>
    <x v="2"/>
    <s v="households with community-level data"/>
    <x v="13"/>
    <x v="13"/>
    <x v="4"/>
    <s v="SACCO_access"/>
    <n v="0.26824469518098831"/>
    <n v="2.9782664476544433E-2"/>
    <n v="0.20962014399673012"/>
    <n v="0.3268692463652465"/>
    <n v="2023"/>
    <s v="1"/>
  </r>
  <r>
    <x v="4"/>
    <x v="4"/>
    <x v="0"/>
    <x v="0"/>
    <x v="1"/>
    <x v="4"/>
    <s v="Proportion of households in communities with at least one SHG"/>
    <x v="24"/>
    <x v="2"/>
    <s v="households with community-level data"/>
    <x v="12"/>
    <x v="12"/>
    <x v="4"/>
    <s v="SACCO_access"/>
    <n v="0.16124892581583694"/>
    <n v="3.130699101377854E-2"/>
    <n v="9.9618097754121532E-2"/>
    <n v="0.22287975387755235"/>
    <n v="546"/>
    <s v="1"/>
  </r>
  <r>
    <x v="4"/>
    <x v="4"/>
    <x v="0"/>
    <x v="0"/>
    <x v="1"/>
    <x v="4"/>
    <s v="Proportion of households in communities with at least one SHG"/>
    <x v="24"/>
    <x v="2"/>
    <s v="households with community-level data"/>
    <x v="11"/>
    <x v="11"/>
    <x v="4"/>
    <s v="SACCO_access"/>
    <n v="0.19955811662794709"/>
    <n v="7.5331926632595372E-2"/>
    <n v="5.0953635414621001E-2"/>
    <n v="0.34816259784127318"/>
    <n v="81"/>
    <s v="1"/>
  </r>
  <r>
    <x v="4"/>
    <x v="4"/>
    <x v="0"/>
    <x v="0"/>
    <x v="1"/>
    <x v="4"/>
    <s v="Proportion of households in communities with at least one SHG"/>
    <x v="24"/>
    <x v="2"/>
    <s v="households with community-level data"/>
    <x v="1"/>
    <x v="1"/>
    <x v="4"/>
    <s v="SACCO_access"/>
    <n v="0.24280628557376752"/>
    <n v="2.9315346124202519E-2"/>
    <n v="0.18510160939558165"/>
    <n v="0.30051096175195335"/>
    <n v="1908"/>
    <s v="1"/>
  </r>
  <r>
    <x v="4"/>
    <x v="4"/>
    <x v="0"/>
    <x v="0"/>
    <x v="1"/>
    <x v="4"/>
    <s v="Proportion of households in communities with at least one SHG"/>
    <x v="24"/>
    <x v="2"/>
    <s v="households with community-level data"/>
    <x v="2"/>
    <x v="2"/>
    <x v="4"/>
    <s v="SACCO_access"/>
    <n v="0.24032762061145496"/>
    <n v="3.1642813161342306E-2"/>
    <n v="0.17804153061933936"/>
    <n v="0.30261371060357056"/>
    <n v="748"/>
    <s v="1"/>
  </r>
  <r>
    <x v="4"/>
    <x v="4"/>
    <x v="0"/>
    <x v="0"/>
    <x v="1"/>
    <x v="4"/>
    <s v="Proportion of households in communities with at least one SHG"/>
    <x v="24"/>
    <x v="2"/>
    <s v="households with community-level data"/>
    <x v="30"/>
    <x v="30"/>
    <x v="4"/>
    <s v="SACCO_access"/>
    <n v="0.22860483224658903"/>
    <n v="2.7967569526596684E-2"/>
    <n v="0.17355313556234725"/>
    <n v="0.28365652893083082"/>
    <n v="2096"/>
    <s v="1"/>
  </r>
  <r>
    <x v="4"/>
    <x v="4"/>
    <x v="0"/>
    <x v="0"/>
    <x v="1"/>
    <x v="4"/>
    <s v="Proportion of households in communities with at least one SHG"/>
    <x v="24"/>
    <x v="2"/>
    <s v="households with community-level data"/>
    <x v="6"/>
    <x v="6"/>
    <x v="4"/>
    <s v="SACCO_access"/>
    <n v="0.29978006933115775"/>
    <n v="4.6082362068221278E-2"/>
    <n v="0.20906394210714629"/>
    <n v="0.39049619655516921"/>
    <n v="560"/>
    <s v="1"/>
  </r>
  <r>
    <x v="4"/>
    <x v="4"/>
    <x v="0"/>
    <x v="0"/>
    <x v="1"/>
    <x v="4"/>
    <s v="Proportion of households in communities with at least one SHG"/>
    <x v="24"/>
    <x v="2"/>
    <s v="households with community-level data"/>
    <x v="3"/>
    <x v="3"/>
    <x v="4"/>
    <s v="SACCO_access"/>
    <n v="0.1725736601363374"/>
    <n v="3.9086477712271639E-2"/>
    <n v="9.5626930738699781E-2"/>
    <n v="0.24952038953397504"/>
    <n v="526"/>
    <s v="1"/>
  </r>
  <r>
    <x v="4"/>
    <x v="4"/>
    <x v="0"/>
    <x v="0"/>
    <x v="1"/>
    <x v="4"/>
    <s v="Proportion of households in communities with at least one SHG"/>
    <x v="24"/>
    <x v="2"/>
    <s v="households with community-level data"/>
    <x v="4"/>
    <x v="4"/>
    <x v="4"/>
    <s v="SACCO_access"/>
    <n v="0.26269874796387055"/>
    <n v="2.9688836708237805E-2"/>
    <n v="0.20425888847534457"/>
    <n v="0.32113860745239653"/>
    <n v="2130"/>
    <s v="1"/>
  </r>
  <r>
    <x v="4"/>
    <x v="4"/>
    <x v="0"/>
    <x v="0"/>
    <x v="1"/>
    <x v="4"/>
    <s v="Proportion of households in communities with at least one SHG"/>
    <x v="24"/>
    <x v="2"/>
    <s v="households with community-level data"/>
    <x v="7"/>
    <x v="7"/>
    <x v="4"/>
    <s v="SACCO_access"/>
    <n v="0.17592093141657011"/>
    <n v="2.8744123111081106E-2"/>
    <n v="0.1193389155433517"/>
    <n v="0.23250294728978854"/>
    <n v="1278"/>
    <s v="1"/>
  </r>
  <r>
    <x v="4"/>
    <x v="4"/>
    <x v="0"/>
    <x v="0"/>
    <x v="1"/>
    <x v="4"/>
    <s v="Proportion of households in communities with at least one SHG"/>
    <x v="24"/>
    <x v="2"/>
    <s v="households with community-level data"/>
    <x v="8"/>
    <x v="8"/>
    <x v="4"/>
    <s v="SACCO_access"/>
    <n v="0.2977227591355075"/>
    <n v="3.5553422547840781E-2"/>
    <n v="0.22773897908879742"/>
    <n v="0.36770653918221757"/>
    <n v="1378"/>
    <s v="1"/>
  </r>
  <r>
    <x v="4"/>
    <x v="4"/>
    <x v="0"/>
    <x v="0"/>
    <x v="1"/>
    <x v="4"/>
    <s v="Proportion of households in communities with at least one SHG"/>
    <x v="24"/>
    <x v="2"/>
    <s v="households with community-level data"/>
    <x v="9"/>
    <x v="9"/>
    <x v="4"/>
    <s v="SACCO_access"/>
    <n v="0.32960034111005493"/>
    <n v="4.9864512815200324E-2"/>
    <n v="0.23078058080244612"/>
    <n v="0.42842010141766373"/>
    <n v="1080"/>
    <s v="1"/>
  </r>
  <r>
    <x v="4"/>
    <x v="4"/>
    <x v="0"/>
    <x v="0"/>
    <x v="1"/>
    <x v="4"/>
    <s v="Proportion of households in communities with at least one SHG"/>
    <x v="24"/>
    <x v="2"/>
    <s v="households with community-level data"/>
    <x v="10"/>
    <x v="10"/>
    <x v="4"/>
    <s v="SACCO_access"/>
    <n v="0.19921073500986186"/>
    <n v="3.3214093455339058E-2"/>
    <n v="0.13365102458524764"/>
    <n v="0.26477044543447609"/>
    <n v="1576"/>
    <s v="1"/>
  </r>
  <r>
    <x v="4"/>
    <x v="4"/>
    <x v="0"/>
    <x v="0"/>
    <x v="1"/>
    <x v="4"/>
    <s v="Proportion of households in communities with at least one SHG"/>
    <x v="25"/>
    <x v="3"/>
    <s v="households with community-level data"/>
    <x v="0"/>
    <x v="0"/>
    <x v="4"/>
    <s v="SHG_access"/>
    <n v="0.41467669333332269"/>
    <n v="3.1307826737686055E-2"/>
    <n v="0.3530499946040383"/>
    <n v="0.47630339206260708"/>
    <n v="2656"/>
    <s v="1"/>
  </r>
  <r>
    <x v="4"/>
    <x v="4"/>
    <x v="0"/>
    <x v="0"/>
    <x v="1"/>
    <x v="4"/>
    <s v="Proportion of households in communities with at least one SHG"/>
    <x v="25"/>
    <x v="3"/>
    <s v="households with community-level data"/>
    <x v="13"/>
    <x v="13"/>
    <x v="4"/>
    <s v="SHG_access"/>
    <n v="0.4163589082710934"/>
    <n v="3.3322203313774675E-2"/>
    <n v="0.35076708671734574"/>
    <n v="0.48195072982484105"/>
    <n v="2023"/>
    <s v="1"/>
  </r>
  <r>
    <x v="4"/>
    <x v="4"/>
    <x v="0"/>
    <x v="0"/>
    <x v="1"/>
    <x v="4"/>
    <s v="Proportion of households in communities with at least one SHG"/>
    <x v="25"/>
    <x v="3"/>
    <s v="households with community-level data"/>
    <x v="12"/>
    <x v="12"/>
    <x v="4"/>
    <s v="SHG_access"/>
    <n v="0.40804206202374199"/>
    <n v="3.9897343349026573E-2"/>
    <n v="0.32950029775834544"/>
    <n v="0.48658382628913854"/>
    <n v="546"/>
    <s v="1"/>
  </r>
  <r>
    <x v="4"/>
    <x v="4"/>
    <x v="0"/>
    <x v="0"/>
    <x v="1"/>
    <x v="4"/>
    <s v="Proportion of households in communities with at least one SHG"/>
    <x v="25"/>
    <x v="3"/>
    <s v="households with community-level data"/>
    <x v="11"/>
    <x v="11"/>
    <x v="4"/>
    <s v="SHG_access"/>
    <n v="0.43679986702392698"/>
    <n v="7.8218032421443068E-2"/>
    <n v="0.2825020725946753"/>
    <n v="0.59109766145317866"/>
    <n v="81"/>
    <s v="1"/>
  </r>
  <r>
    <x v="4"/>
    <x v="4"/>
    <x v="0"/>
    <x v="0"/>
    <x v="1"/>
    <x v="4"/>
    <s v="Proportion of households in communities with at least one SHG"/>
    <x v="25"/>
    <x v="3"/>
    <s v="households with community-level data"/>
    <x v="1"/>
    <x v="1"/>
    <x v="4"/>
    <s v="SHG_access"/>
    <n v="0.42807876710690768"/>
    <n v="3.2989553030246949E-2"/>
    <n v="0.36314173832996105"/>
    <n v="0.4930157958838543"/>
    <n v="1908"/>
    <s v="1"/>
  </r>
  <r>
    <x v="4"/>
    <x v="4"/>
    <x v="0"/>
    <x v="0"/>
    <x v="1"/>
    <x v="4"/>
    <s v="Proportion of households in communities with at least one SHG"/>
    <x v="25"/>
    <x v="3"/>
    <s v="households with community-level data"/>
    <x v="2"/>
    <x v="2"/>
    <x v="4"/>
    <s v="SHG_access"/>
    <n v="0.38106248287004213"/>
    <n v="3.5412278724412091E-2"/>
    <n v="0.31135653200505131"/>
    <n v="0.45076843373503295"/>
    <n v="748"/>
    <s v="1"/>
  </r>
  <r>
    <x v="4"/>
    <x v="4"/>
    <x v="0"/>
    <x v="0"/>
    <x v="1"/>
    <x v="4"/>
    <s v="Proportion of households in communities with at least one SHG"/>
    <x v="25"/>
    <x v="3"/>
    <s v="households with community-level data"/>
    <x v="30"/>
    <x v="30"/>
    <x v="4"/>
    <s v="SHG_access"/>
    <n v="0.41537212045889343"/>
    <n v="3.2492003479188604E-2"/>
    <n v="0.35141447413933896"/>
    <n v="0.47932976677844791"/>
    <n v="2096"/>
    <s v="1"/>
  </r>
  <r>
    <x v="4"/>
    <x v="4"/>
    <x v="0"/>
    <x v="0"/>
    <x v="1"/>
    <x v="4"/>
    <s v="Proportion of households in communities with at least one SHG"/>
    <x v="25"/>
    <x v="3"/>
    <s v="households with community-level data"/>
    <x v="6"/>
    <x v="6"/>
    <x v="4"/>
    <s v="SHG_access"/>
    <n v="0.41170427778149921"/>
    <n v="5.070740562368093E-2"/>
    <n v="0.31188345147603574"/>
    <n v="0.51152510408696261"/>
    <n v="560"/>
    <s v="1"/>
  </r>
  <r>
    <x v="4"/>
    <x v="4"/>
    <x v="0"/>
    <x v="0"/>
    <x v="1"/>
    <x v="4"/>
    <s v="Proportion of households in communities with at least one SHG"/>
    <x v="25"/>
    <x v="3"/>
    <s v="households with community-level data"/>
    <x v="3"/>
    <x v="3"/>
    <x v="4"/>
    <s v="SHG_access"/>
    <n v="0.37716118394006737"/>
    <n v="4.4164642844211795E-2"/>
    <n v="0.2902174371309264"/>
    <n v="0.46410493074920833"/>
    <n v="526"/>
    <s v="1"/>
  </r>
  <r>
    <x v="4"/>
    <x v="4"/>
    <x v="0"/>
    <x v="0"/>
    <x v="1"/>
    <x v="4"/>
    <s v="Proportion of households in communities with at least one SHG"/>
    <x v="25"/>
    <x v="3"/>
    <s v="households with community-level data"/>
    <x v="4"/>
    <x v="4"/>
    <x v="4"/>
    <s v="SHG_access"/>
    <n v="0.42579169341645673"/>
    <n v="3.2945785533416538E-2"/>
    <n v="0.36094081710112619"/>
    <n v="0.49064256973178727"/>
    <n v="2130"/>
    <s v="1"/>
  </r>
  <r>
    <x v="4"/>
    <x v="4"/>
    <x v="0"/>
    <x v="0"/>
    <x v="1"/>
    <x v="4"/>
    <s v="Proportion of households in communities with at least one SHG"/>
    <x v="25"/>
    <x v="3"/>
    <s v="households with community-level data"/>
    <x v="7"/>
    <x v="7"/>
    <x v="4"/>
    <s v="SHG_access"/>
    <n v="0.38935410832328193"/>
    <n v="3.5884574225826367E-2"/>
    <n v="0.31871631079497093"/>
    <n v="0.45999190585159294"/>
    <n v="1278"/>
    <s v="1"/>
  </r>
  <r>
    <x v="4"/>
    <x v="4"/>
    <x v="0"/>
    <x v="0"/>
    <x v="1"/>
    <x v="4"/>
    <s v="Proportion of households in communities with at least one SHG"/>
    <x v="25"/>
    <x v="3"/>
    <s v="households with community-level data"/>
    <x v="8"/>
    <x v="8"/>
    <x v="4"/>
    <s v="SHG_access"/>
    <n v="0.43596022446641503"/>
    <n v="3.7454806886067435E-2"/>
    <n v="0.36223373686091342"/>
    <n v="0.50968671207191663"/>
    <n v="1378"/>
    <s v="1"/>
  </r>
  <r>
    <x v="4"/>
    <x v="4"/>
    <x v="0"/>
    <x v="0"/>
    <x v="1"/>
    <x v="4"/>
    <s v="Proportion of households in communities with at least one SHG"/>
    <x v="25"/>
    <x v="3"/>
    <s v="households with community-level data"/>
    <x v="9"/>
    <x v="9"/>
    <x v="4"/>
    <s v="SHG_access"/>
    <n v="0.3794296631410472"/>
    <n v="5.154082830914699E-2"/>
    <n v="0.27728783898563431"/>
    <n v="0.4815714872964601"/>
    <n v="1080"/>
    <s v="1"/>
  </r>
  <r>
    <x v="4"/>
    <x v="4"/>
    <x v="0"/>
    <x v="0"/>
    <x v="1"/>
    <x v="4"/>
    <s v="Proportion of households in communities with at least one SHG"/>
    <x v="25"/>
    <x v="3"/>
    <s v="households with community-level data"/>
    <x v="10"/>
    <x v="10"/>
    <x v="4"/>
    <s v="SHG_access"/>
    <n v="0.43195325965835019"/>
    <n v="3.9060374534337673E-2"/>
    <n v="0.35485385464247987"/>
    <n v="0.5090526646742205"/>
    <n v="1576"/>
    <s v="1"/>
  </r>
  <r>
    <x v="5"/>
    <x v="5"/>
    <x v="2"/>
    <x v="2"/>
    <x v="0"/>
    <x v="5"/>
    <s v="Proportion of individuals who accessed financial services from a SHG"/>
    <x v="3"/>
    <x v="3"/>
    <s v="all question respondents"/>
    <x v="14"/>
    <x v="14"/>
    <x v="5"/>
    <s v="SHG_use_finserv"/>
    <n v="0.36759571213274311"/>
    <n v="9.8776688236165457E-3"/>
    <n v="0.34822892843180386"/>
    <n v="0.38696249583368236"/>
    <n v="3394"/>
    <s v="1"/>
  </r>
  <r>
    <x v="5"/>
    <x v="5"/>
    <x v="2"/>
    <x v="2"/>
    <x v="0"/>
    <x v="5"/>
    <s v="Proportion of individuals who accessed financial services from a SHG"/>
    <x v="3"/>
    <x v="3"/>
    <s v="all question respondents"/>
    <x v="15"/>
    <x v="15"/>
    <x v="5"/>
    <s v="SHG_use_finserv"/>
    <n v="0.33971938737046825"/>
    <n v="1.4733078313144845E-2"/>
    <n v="0.31083278608300996"/>
    <n v="0.36860598865792654"/>
    <n v="1445"/>
    <s v="1"/>
  </r>
  <r>
    <x v="5"/>
    <x v="5"/>
    <x v="2"/>
    <x v="2"/>
    <x v="0"/>
    <x v="5"/>
    <s v="Proportion of individuals who accessed financial services from a SHG"/>
    <x v="3"/>
    <x v="3"/>
    <s v="all question respondents"/>
    <x v="16"/>
    <x v="16"/>
    <x v="5"/>
    <s v="SHG_use_finserv"/>
    <n v="0.39279136765984929"/>
    <n v="1.3205922280897578E-2"/>
    <n v="0.3668990128280426"/>
    <n v="0.41868372249165597"/>
    <n v="1949"/>
    <s v="1"/>
  </r>
  <r>
    <x v="5"/>
    <x v="5"/>
    <x v="2"/>
    <x v="2"/>
    <x v="0"/>
    <x v="5"/>
    <s v="Proportion of individuals who accessed financial services from a SHG"/>
    <x v="3"/>
    <x v="3"/>
    <s v="all question respondents"/>
    <x v="17"/>
    <x v="17"/>
    <x v="5"/>
    <s v="SHG_use_finserv"/>
    <n v="0.27693752699550239"/>
    <n v="2.0085683994170853E-2"/>
    <n v="0.23755629053596158"/>
    <n v="0.31631876345504317"/>
    <n v="854"/>
    <s v="1"/>
  </r>
  <r>
    <x v="5"/>
    <x v="5"/>
    <x v="2"/>
    <x v="2"/>
    <x v="0"/>
    <x v="5"/>
    <s v="Proportion of individuals who accessed financial services from a SHG"/>
    <x v="3"/>
    <x v="3"/>
    <s v="all question respondents"/>
    <x v="18"/>
    <x v="18"/>
    <x v="5"/>
    <s v="SHG_use_finserv"/>
    <n v="0.38911084033343157"/>
    <n v="1.1224649980694971E-2"/>
    <n v="0.36710307998261643"/>
    <n v="0.41111860068424672"/>
    <n v="2540"/>
    <s v="1"/>
  </r>
  <r>
    <x v="5"/>
    <x v="5"/>
    <x v="2"/>
    <x v="2"/>
    <x v="0"/>
    <x v="5"/>
    <s v="Proportion of individuals who accessed financial services from a SHG"/>
    <x v="3"/>
    <x v="3"/>
    <s v="all question respondents"/>
    <x v="24"/>
    <x v="24"/>
    <x v="5"/>
    <s v="SHG_use_finserv"/>
    <n v="0.28705803275152553"/>
    <n v="2.0212639692943263E-2"/>
    <n v="0.24742787493131743"/>
    <n v="0.32668819057173359"/>
    <n v="714"/>
    <s v="1"/>
  </r>
  <r>
    <x v="5"/>
    <x v="5"/>
    <x v="2"/>
    <x v="2"/>
    <x v="0"/>
    <x v="5"/>
    <s v="Proportion of individuals who accessed financial services from a SHG"/>
    <x v="3"/>
    <x v="3"/>
    <s v="all question respondents"/>
    <x v="25"/>
    <x v="25"/>
    <x v="5"/>
    <s v="SHG_use_finserv"/>
    <n v="0.38856901109351688"/>
    <n v="1.1256582616322603E-2"/>
    <n v="0.36649864855025632"/>
    <n v="0.41063937363677744"/>
    <n v="2676"/>
    <s v="1"/>
  </r>
  <r>
    <x v="5"/>
    <x v="5"/>
    <x v="2"/>
    <x v="2"/>
    <x v="0"/>
    <x v="5"/>
    <s v="Proportion of individuals who accessed financial services from a SHG"/>
    <x v="3"/>
    <x v="3"/>
    <s v="all question respondents"/>
    <x v="28"/>
    <x v="28"/>
    <x v="5"/>
    <s v="SHG_use_finserv"/>
    <n v="0.36815229021459112"/>
    <n v="1.0413735888480061E-2"/>
    <n v="0.34773447444239947"/>
    <n v="0.38857010598678277"/>
    <n v="2998"/>
    <s v="1"/>
  </r>
  <r>
    <x v="5"/>
    <x v="5"/>
    <x v="2"/>
    <x v="2"/>
    <x v="0"/>
    <x v="5"/>
    <s v="Proportion of individuals who accessed financial services from a SHG"/>
    <x v="3"/>
    <x v="3"/>
    <s v="all question respondents"/>
    <x v="29"/>
    <x v="29"/>
    <x v="5"/>
    <s v="SHG_use_finserv"/>
    <n v="0.36398494433760958"/>
    <n v="3.5038378691317526E-2"/>
    <n v="0.2952865282516966"/>
    <n v="0.43268336042352257"/>
    <n v="309"/>
    <s v="1"/>
  </r>
  <r>
    <x v="5"/>
    <x v="5"/>
    <x v="2"/>
    <x v="2"/>
    <x v="0"/>
    <x v="5"/>
    <s v="Proportion of individuals who accessed financial services from a SHG"/>
    <x v="3"/>
    <x v="3"/>
    <s v="all question respondents"/>
    <x v="22"/>
    <x v="22"/>
    <x v="5"/>
    <s v="SHG_use_finserv"/>
    <n v="0.32866933854859848"/>
    <n v="1.2379933571561289E-2"/>
    <n v="0.30439647378200391"/>
    <n v="0.35294220331519305"/>
    <n v="1908"/>
    <s v="1"/>
  </r>
  <r>
    <x v="5"/>
    <x v="5"/>
    <x v="2"/>
    <x v="2"/>
    <x v="0"/>
    <x v="5"/>
    <s v="Proportion of individuals who accessed financial services from a SHG"/>
    <x v="3"/>
    <x v="3"/>
    <s v="all question respondents"/>
    <x v="23"/>
    <x v="23"/>
    <x v="5"/>
    <s v="SHG_use_finserv"/>
    <n v="0.41561999444424275"/>
    <n v="1.5821947881642234E-2"/>
    <n v="0.38459850316924749"/>
    <n v="0.44664148571923801"/>
    <n v="1467"/>
    <s v="1"/>
  </r>
  <r>
    <x v="5"/>
    <x v="5"/>
    <x v="2"/>
    <x v="2"/>
    <x v="0"/>
    <x v="5"/>
    <s v="Proportion of individuals who accessed financial services from a SHG"/>
    <x v="7"/>
    <x v="7"/>
    <s v="all question respondents"/>
    <x v="14"/>
    <x v="14"/>
    <x v="5"/>
    <s v="ASCA_current_loan"/>
    <n v="1.9385660406105718E-4"/>
    <n v="1.9388932292152764E-4"/>
    <n v="-1.8629553550284891E-4"/>
    <n v="5.7400874362496324E-4"/>
    <n v="3383"/>
    <s v="1"/>
  </r>
  <r>
    <x v="5"/>
    <x v="5"/>
    <x v="2"/>
    <x v="2"/>
    <x v="0"/>
    <x v="5"/>
    <s v="Proportion of individuals who accessed financial services from a SHG"/>
    <x v="7"/>
    <x v="7"/>
    <s v="all question respondents"/>
    <x v="15"/>
    <x v="15"/>
    <x v="5"/>
    <s v="ASCA_current_loan"/>
    <n v="0"/>
    <m/>
    <m/>
    <m/>
    <n v="1438"/>
    <s v="1"/>
  </r>
  <r>
    <x v="5"/>
    <x v="5"/>
    <x v="2"/>
    <x v="2"/>
    <x v="0"/>
    <x v="5"/>
    <s v="Proportion of individuals who accessed financial services from a SHG"/>
    <x v="7"/>
    <x v="7"/>
    <s v="all question respondents"/>
    <x v="16"/>
    <x v="16"/>
    <x v="5"/>
    <s v="ASCA_current_loan"/>
    <n v="3.6855413214895931E-4"/>
    <n v="3.6860827969300327E-4"/>
    <n v="-3.5416255334559589E-4"/>
    <n v="1.0912708176435146E-3"/>
    <n v="1945"/>
    <s v="1"/>
  </r>
  <r>
    <x v="5"/>
    <x v="5"/>
    <x v="2"/>
    <x v="2"/>
    <x v="0"/>
    <x v="5"/>
    <s v="Proportion of individuals who accessed financial services from a SHG"/>
    <x v="7"/>
    <x v="7"/>
    <s v="all question respondents"/>
    <x v="17"/>
    <x v="17"/>
    <x v="5"/>
    <s v="ASCA_current_loan"/>
    <n v="0"/>
    <m/>
    <m/>
    <m/>
    <n v="850"/>
    <s v="1"/>
  </r>
  <r>
    <x v="5"/>
    <x v="5"/>
    <x v="2"/>
    <x v="2"/>
    <x v="0"/>
    <x v="5"/>
    <s v="Proportion of individuals who accessed financial services from a SHG"/>
    <x v="7"/>
    <x v="7"/>
    <s v="all question respondents"/>
    <x v="18"/>
    <x v="18"/>
    <x v="5"/>
    <s v="ASCA_current_loan"/>
    <n v="2.398910000793067E-4"/>
    <n v="2.3993407497550299E-4"/>
    <n v="-2.3053930524149875E-4"/>
    <n v="7.1032130540011219E-4"/>
    <n v="2533"/>
    <s v="1"/>
  </r>
  <r>
    <x v="5"/>
    <x v="5"/>
    <x v="2"/>
    <x v="2"/>
    <x v="0"/>
    <x v="5"/>
    <s v="Proportion of individuals who accessed financial services from a SHG"/>
    <x v="7"/>
    <x v="7"/>
    <s v="all question respondents"/>
    <x v="24"/>
    <x v="24"/>
    <x v="5"/>
    <s v="ASCA_current_loan"/>
    <n v="0"/>
    <m/>
    <m/>
    <m/>
    <n v="711"/>
    <s v="1"/>
  </r>
  <r>
    <x v="5"/>
    <x v="5"/>
    <x v="2"/>
    <x v="2"/>
    <x v="0"/>
    <x v="5"/>
    <s v="Proportion of individuals who accessed financial services from a SHG"/>
    <x v="7"/>
    <x v="7"/>
    <s v="all question respondents"/>
    <x v="25"/>
    <x v="25"/>
    <x v="5"/>
    <s v="ASCA_current_loan"/>
    <n v="2.4416638112270114E-4"/>
    <n v="2.4420942983924878E-4"/>
    <n v="-2.3464636109647675E-4"/>
    <n v="7.2297912334187903E-4"/>
    <n v="2668"/>
    <s v="1"/>
  </r>
  <r>
    <x v="5"/>
    <x v="5"/>
    <x v="2"/>
    <x v="2"/>
    <x v="0"/>
    <x v="5"/>
    <s v="Proportion of individuals who accessed financial services from a SHG"/>
    <x v="7"/>
    <x v="7"/>
    <s v="all question respondents"/>
    <x v="28"/>
    <x v="28"/>
    <x v="5"/>
    <s v="ASCA_current_loan"/>
    <n v="0"/>
    <m/>
    <m/>
    <m/>
    <n v="2991"/>
    <s v="1"/>
  </r>
  <r>
    <x v="5"/>
    <x v="5"/>
    <x v="2"/>
    <x v="2"/>
    <x v="0"/>
    <x v="5"/>
    <s v="Proportion of individuals who accessed financial services from a SHG"/>
    <x v="7"/>
    <x v="7"/>
    <s v="all question respondents"/>
    <x v="29"/>
    <x v="29"/>
    <x v="5"/>
    <s v="ASCA_current_loan"/>
    <n v="0"/>
    <m/>
    <m/>
    <m/>
    <n v="308"/>
    <s v="1"/>
  </r>
  <r>
    <x v="5"/>
    <x v="5"/>
    <x v="2"/>
    <x v="2"/>
    <x v="0"/>
    <x v="5"/>
    <s v="Proportion of individuals who accessed financial services from a SHG"/>
    <x v="7"/>
    <x v="7"/>
    <s v="all question respondents"/>
    <x v="22"/>
    <x v="22"/>
    <x v="5"/>
    <s v="ASCA_current_loan"/>
    <n v="3.5809091894361232E-4"/>
    <n v="3.5814501014334572E-4"/>
    <n v="-3.4411067156944579E-4"/>
    <n v="1.0602925094566704E-3"/>
    <n v="1904"/>
    <s v="1"/>
  </r>
  <r>
    <x v="5"/>
    <x v="5"/>
    <x v="2"/>
    <x v="2"/>
    <x v="0"/>
    <x v="5"/>
    <s v="Proportion of individuals who accessed financial services from a SHG"/>
    <x v="7"/>
    <x v="7"/>
    <s v="all question respondents"/>
    <x v="23"/>
    <x v="23"/>
    <x v="5"/>
    <s v="ASCA_current_loan"/>
    <n v="0"/>
    <m/>
    <m/>
    <m/>
    <n v="1461"/>
    <s v="1"/>
  </r>
  <r>
    <x v="5"/>
    <x v="5"/>
    <x v="2"/>
    <x v="2"/>
    <x v="0"/>
    <x v="5"/>
    <s v="Proportion of individuals who accessed financial services from a SHG"/>
    <x v="1"/>
    <x v="1"/>
    <s v="all question respondents"/>
    <x v="14"/>
    <x v="14"/>
    <x v="5"/>
    <s v="ROSCA_use_finserv"/>
    <n v="5.9429050221804294E-2"/>
    <n v="4.7419455128752059E-3"/>
    <n v="5.0131690250458903E-2"/>
    <n v="6.8726410193149692E-2"/>
    <n v="3393"/>
    <s v="1"/>
  </r>
  <r>
    <x v="5"/>
    <x v="5"/>
    <x v="2"/>
    <x v="2"/>
    <x v="0"/>
    <x v="5"/>
    <s v="Proportion of individuals who accessed financial services from a SHG"/>
    <x v="1"/>
    <x v="1"/>
    <s v="all question respondents"/>
    <x v="15"/>
    <x v="15"/>
    <x v="5"/>
    <s v="ROSCA_use_finserv"/>
    <n v="4.6641415209830332E-2"/>
    <n v="6.621025600376803E-3"/>
    <n v="3.3659814035640133E-2"/>
    <n v="5.9623016384020532E-2"/>
    <n v="1444"/>
    <s v="1"/>
  </r>
  <r>
    <x v="5"/>
    <x v="5"/>
    <x v="2"/>
    <x v="2"/>
    <x v="0"/>
    <x v="5"/>
    <s v="Proportion of individuals who accessed financial services from a SHG"/>
    <x v="1"/>
    <x v="1"/>
    <s v="all question respondents"/>
    <x v="16"/>
    <x v="16"/>
    <x v="5"/>
    <s v="ROSCA_use_finserv"/>
    <n v="7.0980659354355602E-2"/>
    <n v="6.7468251830308766E-3"/>
    <n v="5.7752413124261083E-2"/>
    <n v="8.4208905584450114E-2"/>
    <n v="1949"/>
    <s v="1"/>
  </r>
  <r>
    <x v="5"/>
    <x v="5"/>
    <x v="2"/>
    <x v="2"/>
    <x v="0"/>
    <x v="5"/>
    <s v="Proportion of individuals who accessed financial services from a SHG"/>
    <x v="1"/>
    <x v="1"/>
    <s v="all question respondents"/>
    <x v="17"/>
    <x v="17"/>
    <x v="5"/>
    <s v="ROSCA_use_finserv"/>
    <n v="7.5840703858987418E-2"/>
    <n v="1.1985465782951345E-2"/>
    <n v="5.2341257078229342E-2"/>
    <n v="9.9340150639745495E-2"/>
    <n v="854"/>
    <s v="1"/>
  </r>
  <r>
    <x v="5"/>
    <x v="5"/>
    <x v="2"/>
    <x v="2"/>
    <x v="0"/>
    <x v="5"/>
    <s v="Proportion of individuals who accessed financial services from a SHG"/>
    <x v="1"/>
    <x v="1"/>
    <s v="all question respondents"/>
    <x v="18"/>
    <x v="18"/>
    <x v="5"/>
    <s v="ROSCA_use_finserv"/>
    <n v="5.5532960175105936E-2"/>
    <n v="5.1255479210290346E-3"/>
    <n v="4.5483484924325662E-2"/>
    <n v="6.558243542588621E-2"/>
    <n v="2539"/>
    <s v="1"/>
  </r>
  <r>
    <x v="5"/>
    <x v="5"/>
    <x v="2"/>
    <x v="2"/>
    <x v="0"/>
    <x v="5"/>
    <s v="Proportion of individuals who accessed financial services from a SHG"/>
    <x v="1"/>
    <x v="1"/>
    <s v="all question respondents"/>
    <x v="24"/>
    <x v="24"/>
    <x v="5"/>
    <s v="ROSCA_use_finserv"/>
    <n v="4.8227429202271625E-2"/>
    <n v="9.1422807145694479E-3"/>
    <n v="3.0302505339827101E-2"/>
    <n v="6.6152353064716146E-2"/>
    <n v="714"/>
    <s v="1"/>
  </r>
  <r>
    <x v="5"/>
    <x v="5"/>
    <x v="2"/>
    <x v="2"/>
    <x v="0"/>
    <x v="5"/>
    <s v="Proportion of individuals who accessed financial services from a SHG"/>
    <x v="1"/>
    <x v="1"/>
    <s v="all question respondents"/>
    <x v="25"/>
    <x v="25"/>
    <x v="5"/>
    <s v="ROSCA_use_finserv"/>
    <n v="6.2404514418206554E-2"/>
    <n v="5.4844534861195927E-3"/>
    <n v="5.1651349481059733E-2"/>
    <n v="7.3157679355353375E-2"/>
    <n v="2675"/>
    <s v="1"/>
  </r>
  <r>
    <x v="5"/>
    <x v="5"/>
    <x v="2"/>
    <x v="2"/>
    <x v="0"/>
    <x v="5"/>
    <s v="Proportion of individuals who accessed financial services from a SHG"/>
    <x v="1"/>
    <x v="1"/>
    <s v="all question respondents"/>
    <x v="28"/>
    <x v="28"/>
    <x v="5"/>
    <s v="ROSCA_use_finserv"/>
    <n v="6.026173379915753E-2"/>
    <n v="5.0587675292388104E-3"/>
    <n v="5.0343199723201545E-2"/>
    <n v="7.0180267875113514E-2"/>
    <n v="2997"/>
    <s v="1"/>
  </r>
  <r>
    <x v="5"/>
    <x v="5"/>
    <x v="2"/>
    <x v="2"/>
    <x v="0"/>
    <x v="5"/>
    <s v="Proportion of individuals who accessed financial services from a SHG"/>
    <x v="1"/>
    <x v="1"/>
    <s v="all question respondents"/>
    <x v="29"/>
    <x v="29"/>
    <x v="5"/>
    <s v="ROSCA_use_finserv"/>
    <n v="3.7823432858717858E-2"/>
    <n v="1.0976741879833786E-2"/>
    <n v="1.6301752658505017E-2"/>
    <n v="5.9345113058930699E-2"/>
    <n v="309"/>
    <s v="1"/>
  </r>
  <r>
    <x v="5"/>
    <x v="5"/>
    <x v="2"/>
    <x v="2"/>
    <x v="0"/>
    <x v="5"/>
    <s v="Proportion of individuals who accessed financial services from a SHG"/>
    <x v="1"/>
    <x v="1"/>
    <s v="all question respondents"/>
    <x v="22"/>
    <x v="22"/>
    <x v="5"/>
    <s v="ROSCA_use_finserv"/>
    <n v="4.8819857711439187E-2"/>
    <n v="5.6132111900826041E-3"/>
    <n v="3.7814248082305477E-2"/>
    <n v="5.9825467340572897E-2"/>
    <n v="1908"/>
    <s v="1"/>
  </r>
  <r>
    <x v="5"/>
    <x v="5"/>
    <x v="2"/>
    <x v="2"/>
    <x v="0"/>
    <x v="5"/>
    <s v="Proportion of individuals who accessed financial services from a SHG"/>
    <x v="1"/>
    <x v="1"/>
    <s v="all question respondents"/>
    <x v="23"/>
    <x v="23"/>
    <x v="5"/>
    <s v="ROSCA_use_finserv"/>
    <n v="7.2804522884922146E-2"/>
    <n v="8.0180310878458765E-3"/>
    <n v="5.7083872725131123E-2"/>
    <n v="8.8525173044713162E-2"/>
    <n v="1466"/>
    <s v="1"/>
  </r>
  <r>
    <x v="5"/>
    <x v="5"/>
    <x v="2"/>
    <x v="2"/>
    <x v="0"/>
    <x v="5"/>
    <s v="Proportion of individuals who accessed financial services from a SHG"/>
    <x v="2"/>
    <x v="2"/>
    <s v="all question respondents"/>
    <x v="14"/>
    <x v="14"/>
    <x v="5"/>
    <s v="SACCO_use_finserv"/>
    <n v="9.1983561624762691E-2"/>
    <n v="6.1572616369422574E-3"/>
    <n v="7.9911244113201135E-2"/>
    <n v="0.10405587913632425"/>
    <n v="3394"/>
    <s v="1"/>
  </r>
  <r>
    <x v="5"/>
    <x v="5"/>
    <x v="2"/>
    <x v="2"/>
    <x v="0"/>
    <x v="5"/>
    <s v="Proportion of individuals who accessed financial services from a SHG"/>
    <x v="2"/>
    <x v="2"/>
    <s v="all question respondents"/>
    <x v="15"/>
    <x v="15"/>
    <x v="5"/>
    <s v="SACCO_use_finserv"/>
    <n v="9.8791251398019031E-2"/>
    <n v="9.3277369879069781E-3"/>
    <n v="8.0502702762290546E-2"/>
    <n v="0.11707980003374752"/>
    <n v="1445"/>
    <s v="1"/>
  </r>
  <r>
    <x v="5"/>
    <x v="5"/>
    <x v="2"/>
    <x v="2"/>
    <x v="0"/>
    <x v="5"/>
    <s v="Proportion of individuals who accessed financial services from a SHG"/>
    <x v="2"/>
    <x v="2"/>
    <s v="all question respondents"/>
    <x v="16"/>
    <x v="16"/>
    <x v="5"/>
    <s v="SACCO_use_finserv"/>
    <n v="8.5830519287757964E-2"/>
    <n v="8.1504838634288181E-3"/>
    <n v="6.9850172307518887E-2"/>
    <n v="0.10181086626799704"/>
    <n v="1949"/>
    <s v="1"/>
  </r>
  <r>
    <x v="5"/>
    <x v="5"/>
    <x v="2"/>
    <x v="2"/>
    <x v="0"/>
    <x v="5"/>
    <s v="Proportion of individuals who accessed financial services from a SHG"/>
    <x v="2"/>
    <x v="2"/>
    <s v="all question respondents"/>
    <x v="17"/>
    <x v="17"/>
    <x v="5"/>
    <s v="SACCO_use_finserv"/>
    <n v="9.9396247406288774E-2"/>
    <n v="1.3547941234690792E-2"/>
    <n v="7.2833314450748865E-2"/>
    <n v="0.12595918036182868"/>
    <n v="854"/>
    <s v="1"/>
  </r>
  <r>
    <x v="5"/>
    <x v="5"/>
    <x v="2"/>
    <x v="2"/>
    <x v="0"/>
    <x v="5"/>
    <s v="Proportion of individuals who accessed financial services from a SHG"/>
    <x v="2"/>
    <x v="2"/>
    <s v="all question respondents"/>
    <x v="18"/>
    <x v="18"/>
    <x v="5"/>
    <s v="SACCO_use_finserv"/>
    <n v="9.0224372593352864E-2"/>
    <n v="6.9070336086142891E-3"/>
    <n v="7.6682004621536806E-2"/>
    <n v="0.10376674056516892"/>
    <n v="2540"/>
    <s v="1"/>
  </r>
  <r>
    <x v="5"/>
    <x v="5"/>
    <x v="2"/>
    <x v="2"/>
    <x v="0"/>
    <x v="5"/>
    <s v="Proportion of individuals who accessed financial services from a SHG"/>
    <x v="2"/>
    <x v="2"/>
    <s v="all question respondents"/>
    <x v="24"/>
    <x v="24"/>
    <x v="5"/>
    <s v="SACCO_use_finserv"/>
    <n v="4.6529914422722023E-2"/>
    <n v="9.9053379773417025E-3"/>
    <n v="2.7108893058471337E-2"/>
    <n v="6.5950935786972711E-2"/>
    <n v="714"/>
    <s v="1"/>
  </r>
  <r>
    <x v="5"/>
    <x v="5"/>
    <x v="2"/>
    <x v="2"/>
    <x v="0"/>
    <x v="5"/>
    <s v="Proportion of individuals who accessed financial services from a SHG"/>
    <x v="2"/>
    <x v="2"/>
    <s v="all question respondents"/>
    <x v="25"/>
    <x v="25"/>
    <x v="5"/>
    <s v="SACCO_use_finserv"/>
    <n v="0.10386130840621502"/>
    <n v="7.2966478134917035E-3"/>
    <n v="8.9555042634155924E-2"/>
    <n v="0.11816757417827412"/>
    <n v="2676"/>
    <s v="1"/>
  </r>
  <r>
    <x v="5"/>
    <x v="5"/>
    <x v="2"/>
    <x v="2"/>
    <x v="0"/>
    <x v="5"/>
    <s v="Proportion of individuals who accessed financial services from a SHG"/>
    <x v="2"/>
    <x v="2"/>
    <s v="all question respondents"/>
    <x v="28"/>
    <x v="28"/>
    <x v="5"/>
    <s v="SACCO_use_finserv"/>
    <n v="8.8476045122452371E-2"/>
    <n v="6.4598172170526194E-3"/>
    <n v="7.5810527264858318E-2"/>
    <n v="0.10114156298004642"/>
    <n v="2998"/>
    <s v="1"/>
  </r>
  <r>
    <x v="5"/>
    <x v="5"/>
    <x v="2"/>
    <x v="2"/>
    <x v="0"/>
    <x v="5"/>
    <s v="Proportion of individuals who accessed financial services from a SHG"/>
    <x v="2"/>
    <x v="2"/>
    <s v="all question respondents"/>
    <x v="29"/>
    <x v="29"/>
    <x v="5"/>
    <s v="SACCO_use_finserv"/>
    <n v="0.13462634680604346"/>
    <n v="2.3706161378978505E-2"/>
    <n v="8.814657807700621E-2"/>
    <n v="0.18110611553508071"/>
    <n v="309"/>
    <s v="1"/>
  </r>
  <r>
    <x v="5"/>
    <x v="5"/>
    <x v="2"/>
    <x v="2"/>
    <x v="0"/>
    <x v="5"/>
    <s v="Proportion of individuals who accessed financial services from a SHG"/>
    <x v="2"/>
    <x v="2"/>
    <s v="all question respondents"/>
    <x v="22"/>
    <x v="22"/>
    <x v="5"/>
    <s v="SACCO_use_finserv"/>
    <n v="4.9773492315880942E-2"/>
    <n v="5.9232616020912883E-3"/>
    <n v="3.8159978639604228E-2"/>
    <n v="6.1387005992157656E-2"/>
    <n v="1908"/>
    <s v="1"/>
  </r>
  <r>
    <x v="5"/>
    <x v="5"/>
    <x v="2"/>
    <x v="2"/>
    <x v="0"/>
    <x v="5"/>
    <s v="Proportion of individuals who accessed financial services from a SHG"/>
    <x v="2"/>
    <x v="2"/>
    <s v="all question respondents"/>
    <x v="23"/>
    <x v="23"/>
    <x v="5"/>
    <s v="SACCO_use_finserv"/>
    <n v="0.14283017591461164"/>
    <n v="1.1374529258367974E-2"/>
    <n v="0.12052856913488963"/>
    <n v="0.16513178269433365"/>
    <n v="1467"/>
    <s v="1"/>
  </r>
  <r>
    <x v="5"/>
    <x v="5"/>
    <x v="2"/>
    <x v="2"/>
    <x v="0"/>
    <x v="5"/>
    <s v="Proportion of individuals who accessed financial services from a SHG"/>
    <x v="12"/>
    <x v="12"/>
    <s v="all question respondents"/>
    <x v="14"/>
    <x v="14"/>
    <x v="5"/>
    <s v="SG_current_loan"/>
    <n v="4.6951997234995413E-3"/>
    <n v="1.3293161896749885E-3"/>
    <n v="2.0888551035515308E-3"/>
    <n v="7.3015443434475517E-3"/>
    <n v="3383"/>
    <s v="1"/>
  </r>
  <r>
    <x v="5"/>
    <x v="5"/>
    <x v="2"/>
    <x v="2"/>
    <x v="0"/>
    <x v="5"/>
    <s v="Proportion of individuals who accessed financial services from a SHG"/>
    <x v="12"/>
    <x v="12"/>
    <s v="all question respondents"/>
    <x v="15"/>
    <x v="15"/>
    <x v="5"/>
    <s v="SG_current_loan"/>
    <n v="7.0717219104364402E-3"/>
    <n v="2.5437788588222239E-3"/>
    <n v="2.0842251876703041E-3"/>
    <n v="1.2059218633202577E-2"/>
    <n v="1438"/>
    <s v="1"/>
  </r>
  <r>
    <x v="5"/>
    <x v="5"/>
    <x v="2"/>
    <x v="2"/>
    <x v="0"/>
    <x v="5"/>
    <s v="Proportion of individuals who accessed financial services from a SHG"/>
    <x v="12"/>
    <x v="12"/>
    <s v="all question respondents"/>
    <x v="16"/>
    <x v="16"/>
    <x v="5"/>
    <s v="SG_current_loan"/>
    <n v="2.5535520168618636E-3"/>
    <n v="1.0597696646503861E-3"/>
    <n v="4.7570064558583904E-4"/>
    <n v="4.6314033881378882E-3"/>
    <n v="1945"/>
    <s v="1"/>
  </r>
  <r>
    <x v="5"/>
    <x v="5"/>
    <x v="2"/>
    <x v="2"/>
    <x v="0"/>
    <x v="5"/>
    <s v="Proportion of individuals who accessed financial services from a SHG"/>
    <x v="12"/>
    <x v="12"/>
    <s v="all question respondents"/>
    <x v="17"/>
    <x v="17"/>
    <x v="5"/>
    <s v="SG_current_loan"/>
    <n v="2.139530912423904E-3"/>
    <n v="1.6696905736478427E-3"/>
    <n v="-1.1341692460982117E-3"/>
    <n v="5.4132310709460191E-3"/>
    <n v="850"/>
    <s v="1"/>
  </r>
  <r>
    <x v="5"/>
    <x v="5"/>
    <x v="2"/>
    <x v="2"/>
    <x v="0"/>
    <x v="5"/>
    <s v="Proportion of individuals who accessed financial services from a SHG"/>
    <x v="12"/>
    <x v="12"/>
    <s v="all question respondents"/>
    <x v="18"/>
    <x v="18"/>
    <x v="5"/>
    <s v="SG_current_loan"/>
    <n v="5.3020847492141676E-3"/>
    <n v="1.596171139269402E-3"/>
    <n v="2.1725281138449421E-3"/>
    <n v="8.431641384583393E-3"/>
    <n v="2533"/>
    <s v="1"/>
  </r>
  <r>
    <x v="5"/>
    <x v="5"/>
    <x v="2"/>
    <x v="2"/>
    <x v="0"/>
    <x v="5"/>
    <s v="Proportion of individuals who accessed financial services from a SHG"/>
    <x v="12"/>
    <x v="12"/>
    <s v="all question respondents"/>
    <x v="24"/>
    <x v="24"/>
    <x v="5"/>
    <s v="SG_current_loan"/>
    <n v="9.5039452105212063E-4"/>
    <n v="9.5059523974236446E-4"/>
    <n v="-9.134021824509182E-4"/>
    <n v="2.8141912245551594E-3"/>
    <n v="711"/>
    <s v="1"/>
  </r>
  <r>
    <x v="5"/>
    <x v="5"/>
    <x v="2"/>
    <x v="2"/>
    <x v="0"/>
    <x v="5"/>
    <s v="Proportion of individuals who accessed financial services from a SHG"/>
    <x v="12"/>
    <x v="12"/>
    <s v="all question respondents"/>
    <x v="25"/>
    <x v="25"/>
    <x v="5"/>
    <s v="SG_current_loan"/>
    <n v="5.6682803017856324E-3"/>
    <n v="1.6555216813024167E-3"/>
    <n v="2.4223578304482232E-3"/>
    <n v="8.9142027731230408E-3"/>
    <n v="2668"/>
    <s v="1"/>
  </r>
  <r>
    <x v="5"/>
    <x v="5"/>
    <x v="2"/>
    <x v="2"/>
    <x v="0"/>
    <x v="5"/>
    <s v="Proportion of individuals who accessed financial services from a SHG"/>
    <x v="12"/>
    <x v="12"/>
    <s v="all question respondents"/>
    <x v="28"/>
    <x v="28"/>
    <x v="5"/>
    <s v="SG_current_loan"/>
    <n v="5.2907448327591724E-3"/>
    <n v="1.4974894227117335E-3"/>
    <n v="2.3546721356504574E-3"/>
    <n v="8.2268175298678865E-3"/>
    <n v="2991"/>
    <s v="1"/>
  </r>
  <r>
    <x v="5"/>
    <x v="5"/>
    <x v="2"/>
    <x v="2"/>
    <x v="0"/>
    <x v="5"/>
    <s v="Proportion of individuals who accessed financial services from a SHG"/>
    <x v="12"/>
    <x v="12"/>
    <s v="all question respondents"/>
    <x v="29"/>
    <x v="29"/>
    <x v="5"/>
    <s v="SG_current_loan"/>
    <n v="0"/>
    <m/>
    <m/>
    <m/>
    <n v="308"/>
    <s v="1"/>
  </r>
  <r>
    <x v="5"/>
    <x v="5"/>
    <x v="2"/>
    <x v="2"/>
    <x v="0"/>
    <x v="5"/>
    <s v="Proportion of individuals who accessed financial services from a SHG"/>
    <x v="12"/>
    <x v="12"/>
    <s v="all question respondents"/>
    <x v="22"/>
    <x v="22"/>
    <x v="5"/>
    <s v="SG_current_loan"/>
    <n v="4.8653633734021973E-3"/>
    <n v="1.9923661470492046E-3"/>
    <n v="9.590052287435152E-4"/>
    <n v="8.7717215180608786E-3"/>
    <n v="1904"/>
    <s v="1"/>
  </r>
  <r>
    <x v="5"/>
    <x v="5"/>
    <x v="2"/>
    <x v="2"/>
    <x v="0"/>
    <x v="5"/>
    <s v="Proportion of individuals who accessed financial services from a SHG"/>
    <x v="12"/>
    <x v="12"/>
    <s v="all question respondents"/>
    <x v="23"/>
    <x v="23"/>
    <x v="5"/>
    <s v="SG_current_loan"/>
    <n v="4.5472426297005781E-3"/>
    <n v="1.713775910406806E-3"/>
    <n v="1.1871052863908407E-3"/>
    <n v="7.9073799730103155E-3"/>
    <n v="1461"/>
    <s v="1"/>
  </r>
  <r>
    <x v="5"/>
    <x v="5"/>
    <x v="2"/>
    <x v="2"/>
    <x v="0"/>
    <x v="5"/>
    <s v="Proportion of individuals who accessed financial services from a SHG"/>
    <x v="14"/>
    <x v="13"/>
    <s v="all question respondents"/>
    <x v="14"/>
    <x v="14"/>
    <x v="5"/>
    <s v="VSLA_use_finserv"/>
    <n v="0.26442748753290046"/>
    <n v="8.9118223662994524E-3"/>
    <n v="0.24695440178883116"/>
    <n v="0.28190057327696977"/>
    <n v="3393"/>
    <s v="1"/>
  </r>
  <r>
    <x v="5"/>
    <x v="5"/>
    <x v="2"/>
    <x v="2"/>
    <x v="0"/>
    <x v="5"/>
    <s v="Proportion of individuals who accessed financial services from a SHG"/>
    <x v="14"/>
    <x v="13"/>
    <s v="all question respondents"/>
    <x v="15"/>
    <x v="15"/>
    <x v="5"/>
    <s v="VSLA_use_finserv"/>
    <n v="0.23477257223093548"/>
    <n v="1.2951020506162179E-2"/>
    <n v="0.20937998305257793"/>
    <n v="0.26016516140929302"/>
    <n v="1444"/>
    <s v="1"/>
  </r>
  <r>
    <x v="5"/>
    <x v="5"/>
    <x v="2"/>
    <x v="2"/>
    <x v="0"/>
    <x v="5"/>
    <s v="Proportion of individuals who accessed financial services from a SHG"/>
    <x v="14"/>
    <x v="13"/>
    <s v="all question respondents"/>
    <x v="16"/>
    <x v="16"/>
    <x v="5"/>
    <s v="VSLA_use_finserv"/>
    <n v="0.29121602115201367"/>
    <n v="1.2200866865605358E-2"/>
    <n v="0.26729424064927282"/>
    <n v="0.31513780165475452"/>
    <n v="1949"/>
    <s v="1"/>
  </r>
  <r>
    <x v="5"/>
    <x v="5"/>
    <x v="2"/>
    <x v="2"/>
    <x v="0"/>
    <x v="5"/>
    <s v="Proportion of individuals who accessed financial services from a SHG"/>
    <x v="14"/>
    <x v="13"/>
    <s v="all question respondents"/>
    <x v="17"/>
    <x v="17"/>
    <x v="5"/>
    <s v="VSLA_use_finserv"/>
    <n v="0.14264947736175868"/>
    <n v="1.6006780133960986E-2"/>
    <n v="0.11126559252147446"/>
    <n v="0.17403336220204291"/>
    <n v="854"/>
    <s v="1"/>
  </r>
  <r>
    <x v="5"/>
    <x v="5"/>
    <x v="2"/>
    <x v="2"/>
    <x v="0"/>
    <x v="5"/>
    <s v="Proportion of individuals who accessed financial services from a SHG"/>
    <x v="14"/>
    <x v="13"/>
    <s v="all question respondents"/>
    <x v="18"/>
    <x v="18"/>
    <x v="5"/>
    <s v="VSLA_use_finserv"/>
    <n v="0.29333731611102493"/>
    <n v="1.0299694728761025E-2"/>
    <n v="0.27314307954119194"/>
    <n v="0.31353155268085792"/>
    <n v="2539"/>
    <s v="1"/>
  </r>
  <r>
    <x v="5"/>
    <x v="5"/>
    <x v="2"/>
    <x v="2"/>
    <x v="0"/>
    <x v="5"/>
    <s v="Proportion of individuals who accessed financial services from a SHG"/>
    <x v="14"/>
    <x v="13"/>
    <s v="all question respondents"/>
    <x v="24"/>
    <x v="24"/>
    <x v="5"/>
    <s v="VSLA_use_finserv"/>
    <n v="0.22780054749085873"/>
    <n v="1.8626755582804046E-2"/>
    <n v="0.19127977263715745"/>
    <n v="0.26432132234456002"/>
    <n v="714"/>
    <s v="1"/>
  </r>
  <r>
    <x v="5"/>
    <x v="5"/>
    <x v="2"/>
    <x v="2"/>
    <x v="0"/>
    <x v="5"/>
    <s v="Proportion of individuals who accessed financial services from a SHG"/>
    <x v="14"/>
    <x v="13"/>
    <s v="all question respondents"/>
    <x v="25"/>
    <x v="25"/>
    <x v="5"/>
    <s v="VSLA_use_finserv"/>
    <n v="0.2739109110449558"/>
    <n v="1.0134636085998702E-2"/>
    <n v="0.25404030521585791"/>
    <n v="0.29378151687405368"/>
    <n v="2675"/>
    <s v="1"/>
  </r>
  <r>
    <x v="5"/>
    <x v="5"/>
    <x v="2"/>
    <x v="2"/>
    <x v="0"/>
    <x v="5"/>
    <s v="Proportion of individuals who accessed financial services from a SHG"/>
    <x v="14"/>
    <x v="13"/>
    <s v="all question respondents"/>
    <x v="28"/>
    <x v="28"/>
    <x v="5"/>
    <s v="VSLA_use_finserv"/>
    <n v="0.26678673455336022"/>
    <n v="9.3749859849900224E-3"/>
    <n v="0.24840555427253302"/>
    <n v="0.28516791483418741"/>
    <n v="2997"/>
    <s v="1"/>
  </r>
  <r>
    <x v="5"/>
    <x v="5"/>
    <x v="2"/>
    <x v="2"/>
    <x v="0"/>
    <x v="5"/>
    <s v="Proportion of individuals who accessed financial services from a SHG"/>
    <x v="14"/>
    <x v="13"/>
    <s v="all question respondents"/>
    <x v="29"/>
    <x v="29"/>
    <x v="5"/>
    <s v="VSLA_use_finserv"/>
    <n v="0.24637551142625164"/>
    <n v="3.2358778829661754E-2"/>
    <n v="0.18293088484531367"/>
    <n v="0.3098201380071896"/>
    <n v="309"/>
    <s v="1"/>
  </r>
  <r>
    <x v="5"/>
    <x v="5"/>
    <x v="2"/>
    <x v="2"/>
    <x v="0"/>
    <x v="5"/>
    <s v="Proportion of individuals who accessed financial services from a SHG"/>
    <x v="14"/>
    <x v="13"/>
    <s v="all question respondents"/>
    <x v="22"/>
    <x v="22"/>
    <x v="5"/>
    <s v="VSLA_use_finserv"/>
    <n v="0.26182562869579107"/>
    <n v="1.1480972533722262E-2"/>
    <n v="0.23931532263565264"/>
    <n v="0.2843359347559295"/>
    <n v="1908"/>
    <s v="1"/>
  </r>
  <r>
    <x v="5"/>
    <x v="5"/>
    <x v="2"/>
    <x v="2"/>
    <x v="0"/>
    <x v="5"/>
    <s v="Proportion of individuals who accessed financial services from a SHG"/>
    <x v="14"/>
    <x v="13"/>
    <s v="all question respondents"/>
    <x v="23"/>
    <x v="23"/>
    <x v="5"/>
    <s v="VSLA_use_finserv"/>
    <n v="0.26788939537744261"/>
    <n v="1.4025752498614978E-2"/>
    <n v="0.24038963317362971"/>
    <n v="0.2953891575812555"/>
    <n v="1466"/>
    <s v="1"/>
  </r>
  <r>
    <x v="5"/>
    <x v="5"/>
    <x v="1"/>
    <x v="1"/>
    <x v="0"/>
    <x v="5"/>
    <s v="Proportion of individuals who accessed financial services from a SHG"/>
    <x v="7"/>
    <x v="7"/>
    <s v="all question respondents"/>
    <x v="14"/>
    <x v="14"/>
    <x v="5"/>
    <s v="ASCA_fin_serv"/>
    <n v="6.7740972536457611E-2"/>
    <n v="4.710220327328824E-3"/>
    <n v="5.8505382975018616E-2"/>
    <n v="7.6976562097896606E-2"/>
    <n v="3000"/>
    <s v="1"/>
  </r>
  <r>
    <x v="5"/>
    <x v="5"/>
    <x v="1"/>
    <x v="1"/>
    <x v="0"/>
    <x v="5"/>
    <s v="Proportion of individuals who accessed financial services from a SHG"/>
    <x v="7"/>
    <x v="7"/>
    <s v="all question respondents"/>
    <x v="17"/>
    <x v="17"/>
    <x v="5"/>
    <s v="ASCA_fin_serv"/>
    <n v="5.1695006924717971E-2"/>
    <n v="8.1043062695779124E-3"/>
    <n v="3.5804445298174094E-2"/>
    <n v="6.7585568551261854E-2"/>
    <n v="810"/>
    <s v="1"/>
  </r>
  <r>
    <x v="5"/>
    <x v="5"/>
    <x v="1"/>
    <x v="1"/>
    <x v="0"/>
    <x v="5"/>
    <s v="Proportion of individuals who accessed financial services from a SHG"/>
    <x v="7"/>
    <x v="7"/>
    <s v="all question respondents"/>
    <x v="18"/>
    <x v="18"/>
    <x v="5"/>
    <s v="ASCA_fin_serv"/>
    <n v="7.2930364399290445E-2"/>
    <n v="5.6522248599045017E-3"/>
    <n v="6.1847734439888176E-2"/>
    <n v="8.4012994358692722E-2"/>
    <n v="2190"/>
    <s v="1"/>
  </r>
  <r>
    <x v="5"/>
    <x v="5"/>
    <x v="1"/>
    <x v="1"/>
    <x v="0"/>
    <x v="5"/>
    <s v="Proportion of individuals who accessed financial services from a SHG"/>
    <x v="7"/>
    <x v="7"/>
    <s v="all question respondents"/>
    <x v="15"/>
    <x v="15"/>
    <x v="5"/>
    <s v="ASCA_fin_serv"/>
    <n v="5.3100876185895818E-2"/>
    <n v="7.1580487271538469E-3"/>
    <n v="3.9065694068998076E-2"/>
    <n v="6.7136058302793566E-2"/>
    <n v="1058"/>
    <s v="1"/>
  </r>
  <r>
    <x v="5"/>
    <x v="5"/>
    <x v="1"/>
    <x v="1"/>
    <x v="0"/>
    <x v="5"/>
    <s v="Proportion of individuals who accessed financial services from a SHG"/>
    <x v="7"/>
    <x v="7"/>
    <s v="all question respondents"/>
    <x v="16"/>
    <x v="16"/>
    <x v="5"/>
    <s v="ASCA_fin_serv"/>
    <n v="8.0588017721755667E-2"/>
    <n v="6.2095260350939754E-3"/>
    <n v="6.8412656518701265E-2"/>
    <n v="9.2763378924810069E-2"/>
    <n v="1942"/>
    <s v="1"/>
  </r>
  <r>
    <x v="5"/>
    <x v="5"/>
    <x v="1"/>
    <x v="1"/>
    <x v="0"/>
    <x v="5"/>
    <s v="Proportion of individuals who accessed financial services from a SHG"/>
    <x v="7"/>
    <x v="7"/>
    <s v="all question respondents"/>
    <x v="19"/>
    <x v="19"/>
    <x v="5"/>
    <s v="ASCA_fin_serv"/>
    <n v="8.4142321825948954E-2"/>
    <n v="8.3137060613485188E-3"/>
    <n v="6.7841178443850375E-2"/>
    <n v="0.10044346520804753"/>
    <n v="1208"/>
    <s v="1"/>
  </r>
  <r>
    <x v="5"/>
    <x v="5"/>
    <x v="1"/>
    <x v="1"/>
    <x v="0"/>
    <x v="5"/>
    <s v="Proportion of individuals who accessed financial services from a SHG"/>
    <x v="7"/>
    <x v="7"/>
    <s v="all question respondents"/>
    <x v="20"/>
    <x v="20"/>
    <x v="5"/>
    <s v="ASCA_fin_serv"/>
    <n v="6.6457954204067041E-2"/>
    <n v="7.3365272121635374E-3"/>
    <n v="5.2072819448322843E-2"/>
    <n v="8.0843088959811238E-2"/>
    <n v="1145"/>
    <s v="1"/>
  </r>
  <r>
    <x v="5"/>
    <x v="5"/>
    <x v="1"/>
    <x v="1"/>
    <x v="0"/>
    <x v="5"/>
    <s v="Proportion of individuals who accessed financial services from a SHG"/>
    <x v="7"/>
    <x v="7"/>
    <s v="all question respondents"/>
    <x v="21"/>
    <x v="21"/>
    <x v="5"/>
    <s v="ASCA_fin_serv"/>
    <n v="4.0030608551262281E-2"/>
    <n v="8.1485490134698326E-3"/>
    <n v="2.4053297729296083E-2"/>
    <n v="5.6007919373228479E-2"/>
    <n v="647"/>
    <s v="1"/>
  </r>
  <r>
    <x v="5"/>
    <x v="5"/>
    <x v="1"/>
    <x v="1"/>
    <x v="0"/>
    <x v="5"/>
    <s v="Proportion of individuals who accessed financial services from a SHG"/>
    <x v="7"/>
    <x v="7"/>
    <s v="all question respondents"/>
    <x v="22"/>
    <x v="22"/>
    <x v="5"/>
    <s v="ASCA_fin_serv"/>
    <n v="6.6359754021194386E-2"/>
    <n v="6.8128505427547332E-3"/>
    <n v="5.3001421080537223E-2"/>
    <n v="7.971808696185155E-2"/>
    <n v="1369"/>
    <s v="1"/>
  </r>
  <r>
    <x v="5"/>
    <x v="5"/>
    <x v="1"/>
    <x v="1"/>
    <x v="0"/>
    <x v="5"/>
    <s v="Proportion of individuals who accessed financial services from a SHG"/>
    <x v="7"/>
    <x v="7"/>
    <s v="all question respondents"/>
    <x v="23"/>
    <x v="23"/>
    <x v="5"/>
    <s v="ASCA_fin_serv"/>
    <n v="6.888965832303641E-2"/>
    <n v="6.5057623119019912E-3"/>
    <n v="5.6133450264489113E-2"/>
    <n v="8.1645866381583707E-2"/>
    <n v="1631"/>
    <s v="1"/>
  </r>
  <r>
    <x v="5"/>
    <x v="5"/>
    <x v="1"/>
    <x v="1"/>
    <x v="0"/>
    <x v="5"/>
    <s v="Proportion of individuals who accessed financial services from a SHG"/>
    <x v="7"/>
    <x v="7"/>
    <s v="all question respondents"/>
    <x v="24"/>
    <x v="24"/>
    <x v="5"/>
    <s v="ASCA_fin_serv"/>
    <n v="4.8921884360014788E-2"/>
    <n v="8.4261047452329051E-3"/>
    <n v="3.2400354660618219E-2"/>
    <n v="6.5443414059411356E-2"/>
    <n v="651"/>
    <s v="1"/>
  </r>
  <r>
    <x v="5"/>
    <x v="5"/>
    <x v="1"/>
    <x v="1"/>
    <x v="0"/>
    <x v="5"/>
    <s v="Proportion of individuals who accessed financial services from a SHG"/>
    <x v="7"/>
    <x v="7"/>
    <s v="all question respondents"/>
    <x v="25"/>
    <x v="25"/>
    <x v="5"/>
    <s v="ASCA_fin_serv"/>
    <n v="7.3027132738121087E-2"/>
    <n v="5.543275556417082E-3"/>
    <n v="6.2158125705055488E-2"/>
    <n v="8.3896139771186679E-2"/>
    <n v="2349"/>
    <s v="1"/>
  </r>
  <r>
    <x v="5"/>
    <x v="5"/>
    <x v="1"/>
    <x v="1"/>
    <x v="0"/>
    <x v="5"/>
    <s v="Proportion of individuals who accessed financial services from a SHG"/>
    <x v="7"/>
    <x v="7"/>
    <s v="all question respondents"/>
    <x v="26"/>
    <x v="26"/>
    <x v="5"/>
    <s v="ASCA_fin_serv"/>
    <n v="3.5207424283025493E-2"/>
    <n v="1.1990224244388354E-2"/>
    <n v="1.1697528317376495E-2"/>
    <n v="5.8717320248674487E-2"/>
    <n v="284"/>
    <s v="1"/>
  </r>
  <r>
    <x v="5"/>
    <x v="5"/>
    <x v="1"/>
    <x v="1"/>
    <x v="0"/>
    <x v="5"/>
    <s v="Proportion of individuals who accessed financial services from a SHG"/>
    <x v="7"/>
    <x v="7"/>
    <s v="all question respondents"/>
    <x v="27"/>
    <x v="27"/>
    <x v="5"/>
    <s v="ASCA_fin_serv"/>
    <n v="7.1581468292189809E-2"/>
    <n v="5.068190064040138E-3"/>
    <n v="6.1643987665379582E-2"/>
    <n v="8.1518948919000037E-2"/>
    <n v="2716"/>
    <s v="1"/>
  </r>
  <r>
    <x v="5"/>
    <x v="5"/>
    <x v="1"/>
    <x v="1"/>
    <x v="0"/>
    <x v="5"/>
    <s v="Proportion of individuals who accessed financial services from a SHG"/>
    <x v="7"/>
    <x v="7"/>
    <s v="all question respondents"/>
    <x v="28"/>
    <x v="28"/>
    <x v="5"/>
    <s v="ASCA_fin_serv"/>
    <n v="6.755846911480505E-2"/>
    <n v="4.9627821396755218E-3"/>
    <n v="5.7827667636379136E-2"/>
    <n v="7.7289270593230971E-2"/>
    <n v="2705"/>
    <s v="1"/>
  </r>
  <r>
    <x v="5"/>
    <x v="5"/>
    <x v="1"/>
    <x v="1"/>
    <x v="0"/>
    <x v="5"/>
    <s v="Proportion of individuals who accessed financial services from a SHG"/>
    <x v="7"/>
    <x v="7"/>
    <s v="all question respondents"/>
    <x v="29"/>
    <x v="29"/>
    <x v="5"/>
    <s v="ASCA_fin_serv"/>
    <n v="6.9364019265042404E-2"/>
    <n v="1.4953610587561806E-2"/>
    <n v="4.0043647764155671E-2"/>
    <n v="9.8684390765929136E-2"/>
    <n v="295"/>
    <s v="1"/>
  </r>
  <r>
    <x v="5"/>
    <x v="5"/>
    <x v="1"/>
    <x v="1"/>
    <x v="0"/>
    <x v="5"/>
    <s v="Proportion of individuals who accessed financial services from a SHG"/>
    <x v="6"/>
    <x v="6"/>
    <s v="all question respondents"/>
    <x v="14"/>
    <x v="14"/>
    <x v="5"/>
    <s v="coop_fin_serv"/>
    <n v="1.2540021000089068E-2"/>
    <n v="2.2584001323870399E-3"/>
    <n v="8.1118509276171917E-3"/>
    <n v="1.6968191072560944E-2"/>
    <n v="3000"/>
    <s v="1"/>
  </r>
  <r>
    <x v="5"/>
    <x v="5"/>
    <x v="1"/>
    <x v="1"/>
    <x v="0"/>
    <x v="5"/>
    <s v="Proportion of individuals who accessed financial services from a SHG"/>
    <x v="6"/>
    <x v="6"/>
    <s v="all question respondents"/>
    <x v="17"/>
    <x v="17"/>
    <x v="5"/>
    <s v="coop_fin_serv"/>
    <n v="1.8197327701159487E-2"/>
    <n v="5.5115109913225265E-3"/>
    <n v="7.3906032080652828E-3"/>
    <n v="2.9004052194253692E-2"/>
    <n v="810"/>
    <s v="1"/>
  </r>
  <r>
    <x v="5"/>
    <x v="5"/>
    <x v="1"/>
    <x v="1"/>
    <x v="0"/>
    <x v="5"/>
    <s v="Proportion of individuals who accessed financial services from a SHG"/>
    <x v="6"/>
    <x v="6"/>
    <s v="all question respondents"/>
    <x v="18"/>
    <x v="18"/>
    <x v="5"/>
    <s v="coop_fin_serv"/>
    <n v="1.0710403383396211E-2"/>
    <n v="2.396745065799824E-3"/>
    <n v="6.0109727468501128E-3"/>
    <n v="1.5409834019942309E-2"/>
    <n v="2190"/>
    <s v="1"/>
  </r>
  <r>
    <x v="5"/>
    <x v="5"/>
    <x v="1"/>
    <x v="1"/>
    <x v="0"/>
    <x v="5"/>
    <s v="Proportion of individuals who accessed financial services from a SHG"/>
    <x v="6"/>
    <x v="6"/>
    <s v="all question respondents"/>
    <x v="15"/>
    <x v="15"/>
    <x v="5"/>
    <s v="coop_fin_serv"/>
    <n v="1.5309498965998874E-2"/>
    <n v="4.0334070363507767E-3"/>
    <n v="7.400974664953942E-3"/>
    <n v="2.3218023267043808E-2"/>
    <n v="1058"/>
    <s v="1"/>
  </r>
  <r>
    <x v="5"/>
    <x v="5"/>
    <x v="1"/>
    <x v="1"/>
    <x v="0"/>
    <x v="5"/>
    <s v="Proportion of individuals who accessed financial services from a SHG"/>
    <x v="6"/>
    <x v="6"/>
    <s v="all question respondents"/>
    <x v="16"/>
    <x v="16"/>
    <x v="5"/>
    <s v="coop_fin_serv"/>
    <n v="1.0109735862903651E-2"/>
    <n v="2.331922262753913E-3"/>
    <n v="5.5374068822356213E-3"/>
    <n v="1.4682064843571681E-2"/>
    <n v="1942"/>
    <s v="1"/>
  </r>
  <r>
    <x v="5"/>
    <x v="5"/>
    <x v="1"/>
    <x v="1"/>
    <x v="0"/>
    <x v="5"/>
    <s v="Proportion of individuals who accessed financial services from a SHG"/>
    <x v="6"/>
    <x v="6"/>
    <s v="all question respondents"/>
    <x v="19"/>
    <x v="19"/>
    <x v="5"/>
    <s v="coop_fin_serv"/>
    <n v="6.9304876898163784E-3"/>
    <n v="2.555313666277335E-3"/>
    <n v="1.9201428264250583E-3"/>
    <n v="1.1940832553207699E-2"/>
    <n v="1208"/>
    <s v="1"/>
  </r>
  <r>
    <x v="5"/>
    <x v="5"/>
    <x v="1"/>
    <x v="1"/>
    <x v="0"/>
    <x v="5"/>
    <s v="Proportion of individuals who accessed financial services from a SHG"/>
    <x v="6"/>
    <x v="6"/>
    <s v="all question respondents"/>
    <x v="20"/>
    <x v="20"/>
    <x v="5"/>
    <s v="coop_fin_serv"/>
    <n v="1.8653251787069842E-2"/>
    <n v="4.4709120039561961E-3"/>
    <n v="9.8868872936138351E-3"/>
    <n v="2.741961628052585E-2"/>
    <n v="1145"/>
    <s v="1"/>
  </r>
  <r>
    <x v="5"/>
    <x v="5"/>
    <x v="1"/>
    <x v="1"/>
    <x v="0"/>
    <x v="5"/>
    <s v="Proportion of individuals who accessed financial services from a SHG"/>
    <x v="6"/>
    <x v="6"/>
    <s v="all question respondents"/>
    <x v="21"/>
    <x v="21"/>
    <x v="5"/>
    <s v="coop_fin_serv"/>
    <n v="1.2429372684101695E-2"/>
    <n v="4.9800339721075238E-3"/>
    <n v="2.6647445834686919E-3"/>
    <n v="2.2194000784734699E-2"/>
    <n v="647"/>
    <s v="1"/>
  </r>
  <r>
    <x v="5"/>
    <x v="5"/>
    <x v="1"/>
    <x v="1"/>
    <x v="0"/>
    <x v="5"/>
    <s v="Proportion of individuals who accessed financial services from a SHG"/>
    <x v="6"/>
    <x v="6"/>
    <s v="all question respondents"/>
    <x v="22"/>
    <x v="22"/>
    <x v="5"/>
    <s v="coop_fin_serv"/>
    <n v="7.9069324182395057E-3"/>
    <n v="2.7619102062377263E-3"/>
    <n v="2.4915022901914347E-3"/>
    <n v="1.3322362546287577E-2"/>
    <n v="1369"/>
    <s v="1"/>
  </r>
  <r>
    <x v="5"/>
    <x v="5"/>
    <x v="1"/>
    <x v="1"/>
    <x v="0"/>
    <x v="5"/>
    <s v="Proportion of individuals who accessed financial services from a SHG"/>
    <x v="6"/>
    <x v="6"/>
    <s v="all question respondents"/>
    <x v="23"/>
    <x v="23"/>
    <x v="5"/>
    <s v="coop_fin_serv"/>
    <n v="1.6393113717225224E-2"/>
    <n v="3.4373536296204224E-3"/>
    <n v="9.6533043039572844E-3"/>
    <n v="2.3132923130493165E-2"/>
    <n v="1631"/>
    <s v="1"/>
  </r>
  <r>
    <x v="5"/>
    <x v="5"/>
    <x v="1"/>
    <x v="1"/>
    <x v="0"/>
    <x v="5"/>
    <s v="Proportion of individuals who accessed financial services from a SHG"/>
    <x v="6"/>
    <x v="6"/>
    <s v="all question respondents"/>
    <x v="24"/>
    <x v="24"/>
    <x v="5"/>
    <s v="coop_fin_serv"/>
    <n v="3.9832909981669931E-3"/>
    <n v="3.0226281935443835E-3"/>
    <n v="-1.9433433103051099E-3"/>
    <n v="9.909925306639096E-3"/>
    <n v="651"/>
    <s v="1"/>
  </r>
  <r>
    <x v="5"/>
    <x v="5"/>
    <x v="1"/>
    <x v="1"/>
    <x v="0"/>
    <x v="5"/>
    <s v="Proportion of individuals who accessed financial services from a SHG"/>
    <x v="6"/>
    <x v="6"/>
    <s v="all question respondents"/>
    <x v="25"/>
    <x v="25"/>
    <x v="5"/>
    <s v="coop_fin_serv"/>
    <n v="1.4943551137599228E-2"/>
    <n v="2.7630876953820965E-3"/>
    <n v="9.5258122414480263E-3"/>
    <n v="2.036129003375043E-2"/>
    <n v="2349"/>
    <s v="1"/>
  </r>
  <r>
    <x v="5"/>
    <x v="5"/>
    <x v="1"/>
    <x v="1"/>
    <x v="0"/>
    <x v="5"/>
    <s v="Proportion of individuals who accessed financial services from a SHG"/>
    <x v="6"/>
    <x v="6"/>
    <s v="all question respondents"/>
    <x v="26"/>
    <x v="26"/>
    <x v="5"/>
    <s v="coop_fin_serv"/>
    <n v="5.7761193142574999E-3"/>
    <n v="5.7551015929568159E-3"/>
    <n v="-5.5082267466995596E-3"/>
    <n v="1.7060465375214558E-2"/>
    <n v="284"/>
    <s v="1"/>
  </r>
  <r>
    <x v="5"/>
    <x v="5"/>
    <x v="1"/>
    <x v="1"/>
    <x v="0"/>
    <x v="5"/>
    <s v="Proportion of individuals who accessed financial services from a SHG"/>
    <x v="6"/>
    <x v="6"/>
    <s v="all question respondents"/>
    <x v="27"/>
    <x v="27"/>
    <x v="5"/>
    <s v="coop_fin_serv"/>
    <n v="1.3338480962533698E-2"/>
    <n v="2.4315304594558964E-3"/>
    <n v="8.5708446803458051E-3"/>
    <n v="1.8106117244721592E-2"/>
    <n v="2716"/>
    <s v="1"/>
  </r>
  <r>
    <x v="5"/>
    <x v="5"/>
    <x v="1"/>
    <x v="1"/>
    <x v="0"/>
    <x v="5"/>
    <s v="Proportion of individuals who accessed financial services from a SHG"/>
    <x v="6"/>
    <x v="6"/>
    <s v="all question respondents"/>
    <x v="28"/>
    <x v="28"/>
    <x v="5"/>
    <s v="coop_fin_serv"/>
    <n v="9.3561655481597047E-3"/>
    <n v="2.0554715615916557E-3"/>
    <n v="5.3258887502936102E-3"/>
    <n v="1.33864423460258E-2"/>
    <n v="2705"/>
    <s v="1"/>
  </r>
  <r>
    <x v="5"/>
    <x v="5"/>
    <x v="1"/>
    <x v="1"/>
    <x v="0"/>
    <x v="5"/>
    <s v="Proportion of individuals who accessed financial services from a SHG"/>
    <x v="6"/>
    <x v="6"/>
    <s v="all question respondents"/>
    <x v="29"/>
    <x v="29"/>
    <x v="5"/>
    <s v="coop_fin_serv"/>
    <n v="4.0854811642089095E-2"/>
    <n v="1.2693468715296304E-2"/>
    <n v="1.5966025339405606E-2"/>
    <n v="6.574359794477258E-2"/>
    <n v="295"/>
    <s v="1"/>
  </r>
  <r>
    <x v="5"/>
    <x v="5"/>
    <x v="1"/>
    <x v="1"/>
    <x v="0"/>
    <x v="5"/>
    <s v="Proportion of individuals who accessed financial services from a SHG"/>
    <x v="8"/>
    <x v="8"/>
    <s v="all question respondents"/>
    <x v="14"/>
    <x v="14"/>
    <x v="5"/>
    <s v="merry_fin_serv"/>
    <n v="0.22877288199285425"/>
    <n v="7.8663041163527427E-3"/>
    <n v="0.21334898435422894"/>
    <n v="0.24419677963147957"/>
    <n v="3000"/>
    <s v="1"/>
  </r>
  <r>
    <x v="5"/>
    <x v="5"/>
    <x v="1"/>
    <x v="1"/>
    <x v="0"/>
    <x v="5"/>
    <s v="Proportion of individuals who accessed financial services from a SHG"/>
    <x v="8"/>
    <x v="8"/>
    <s v="all question respondents"/>
    <x v="17"/>
    <x v="17"/>
    <x v="5"/>
    <s v="merry_fin_serv"/>
    <n v="0.14166241422062606"/>
    <n v="1.2454879487073051E-2"/>
    <n v="0.1172414430162864"/>
    <n v="0.1660833854249657"/>
    <n v="810"/>
    <s v="1"/>
  </r>
  <r>
    <x v="5"/>
    <x v="5"/>
    <x v="1"/>
    <x v="1"/>
    <x v="0"/>
    <x v="5"/>
    <s v="Proportion of individuals who accessed financial services from a SHG"/>
    <x v="8"/>
    <x v="8"/>
    <s v="all question respondents"/>
    <x v="18"/>
    <x v="18"/>
    <x v="5"/>
    <s v="merry_fin_serv"/>
    <n v="0.25694509447061437"/>
    <n v="9.5287528676826685E-3"/>
    <n v="0.23826154159991267"/>
    <n v="0.27562864734131604"/>
    <n v="2190"/>
    <s v="1"/>
  </r>
  <r>
    <x v="5"/>
    <x v="5"/>
    <x v="1"/>
    <x v="1"/>
    <x v="0"/>
    <x v="5"/>
    <s v="Proportion of individuals who accessed financial services from a SHG"/>
    <x v="8"/>
    <x v="8"/>
    <s v="all question respondents"/>
    <x v="15"/>
    <x v="15"/>
    <x v="5"/>
    <s v="merry_fin_serv"/>
    <n v="0.18704772766221314"/>
    <n v="1.2093110755700791E-2"/>
    <n v="0.16333609642223382"/>
    <n v="0.21075935890219247"/>
    <n v="1058"/>
    <s v="1"/>
  </r>
  <r>
    <x v="5"/>
    <x v="5"/>
    <x v="1"/>
    <x v="1"/>
    <x v="0"/>
    <x v="5"/>
    <s v="Proportion of individuals who accessed financial services from a SHG"/>
    <x v="8"/>
    <x v="8"/>
    <s v="all question respondents"/>
    <x v="16"/>
    <x v="16"/>
    <x v="5"/>
    <s v="merry_fin_serv"/>
    <n v="0.26538773275705052"/>
    <n v="1.0152007995389062E-2"/>
    <n v="0.24548212907947653"/>
    <n v="0.28529333643462451"/>
    <n v="1942"/>
    <s v="1"/>
  </r>
  <r>
    <x v="5"/>
    <x v="5"/>
    <x v="1"/>
    <x v="1"/>
    <x v="0"/>
    <x v="5"/>
    <s v="Proportion of individuals who accessed financial services from a SHG"/>
    <x v="8"/>
    <x v="8"/>
    <s v="all question respondents"/>
    <x v="19"/>
    <x v="19"/>
    <x v="5"/>
    <s v="merry_fin_serv"/>
    <n v="0.24087106817242332"/>
    <n v="1.2427080461627269E-2"/>
    <n v="0.2165046040550952"/>
    <n v="0.26523753228975144"/>
    <n v="1208"/>
    <s v="1"/>
  </r>
  <r>
    <x v="5"/>
    <x v="5"/>
    <x v="1"/>
    <x v="1"/>
    <x v="0"/>
    <x v="5"/>
    <s v="Proportion of individuals who accessed financial services from a SHG"/>
    <x v="8"/>
    <x v="8"/>
    <s v="all question respondents"/>
    <x v="20"/>
    <x v="20"/>
    <x v="5"/>
    <s v="merry_fin_serv"/>
    <n v="0.26748882693831777"/>
    <n v="1.3562877605190289E-2"/>
    <n v="0.24089534253021025"/>
    <n v="0.29408231134642526"/>
    <n v="1145"/>
    <s v="1"/>
  </r>
  <r>
    <x v="5"/>
    <x v="5"/>
    <x v="1"/>
    <x v="1"/>
    <x v="0"/>
    <x v="5"/>
    <s v="Proportion of individuals who accessed financial services from a SHG"/>
    <x v="8"/>
    <x v="8"/>
    <s v="all question respondents"/>
    <x v="21"/>
    <x v="21"/>
    <x v="5"/>
    <s v="merry_fin_serv"/>
    <n v="0.14131540178973231"/>
    <n v="1.443588243804894E-2"/>
    <n v="0.11301016851190526"/>
    <n v="0.16962063506755937"/>
    <n v="647"/>
    <s v="1"/>
  </r>
  <r>
    <x v="5"/>
    <x v="5"/>
    <x v="1"/>
    <x v="1"/>
    <x v="0"/>
    <x v="5"/>
    <s v="Proportion of individuals who accessed financial services from a SHG"/>
    <x v="8"/>
    <x v="8"/>
    <s v="all question respondents"/>
    <x v="22"/>
    <x v="22"/>
    <x v="5"/>
    <s v="merry_fin_serv"/>
    <n v="0.21414899788381925"/>
    <n v="1.1280376675011734E-2"/>
    <n v="0.19203093931565041"/>
    <n v="0.23626705645198809"/>
    <n v="1369"/>
    <s v="1"/>
  </r>
  <r>
    <x v="5"/>
    <x v="5"/>
    <x v="1"/>
    <x v="1"/>
    <x v="0"/>
    <x v="5"/>
    <s v="Proportion of individuals who accessed financial services from a SHG"/>
    <x v="8"/>
    <x v="8"/>
    <s v="all question respondents"/>
    <x v="23"/>
    <x v="23"/>
    <x v="5"/>
    <s v="merry_fin_serv"/>
    <n v="0.24093478659737477"/>
    <n v="1.0923805587975382E-2"/>
    <n v="0.21951587668478728"/>
    <n v="0.26235369650996226"/>
    <n v="1631"/>
    <s v="1"/>
  </r>
  <r>
    <x v="5"/>
    <x v="5"/>
    <x v="1"/>
    <x v="1"/>
    <x v="0"/>
    <x v="5"/>
    <s v="Proportion of individuals who accessed financial services from a SHG"/>
    <x v="8"/>
    <x v="8"/>
    <s v="all question respondents"/>
    <x v="24"/>
    <x v="24"/>
    <x v="5"/>
    <s v="merry_fin_serv"/>
    <n v="0.14852494714500908"/>
    <n v="1.3786738919201076E-2"/>
    <n v="0.12149252547469062"/>
    <n v="0.17555736881532752"/>
    <n v="651"/>
    <s v="1"/>
  </r>
  <r>
    <x v="5"/>
    <x v="5"/>
    <x v="1"/>
    <x v="1"/>
    <x v="0"/>
    <x v="5"/>
    <s v="Proportion of individuals who accessed financial services from a SHG"/>
    <x v="8"/>
    <x v="8"/>
    <s v="all question respondents"/>
    <x v="25"/>
    <x v="25"/>
    <x v="5"/>
    <s v="merry_fin_serv"/>
    <n v="0.25131400808149035"/>
    <n v="9.2365628283702841E-3"/>
    <n v="0.23320336838458922"/>
    <n v="0.26942464777839148"/>
    <n v="2349"/>
    <s v="1"/>
  </r>
  <r>
    <x v="5"/>
    <x v="5"/>
    <x v="1"/>
    <x v="1"/>
    <x v="0"/>
    <x v="5"/>
    <s v="Proportion of individuals who accessed financial services from a SHG"/>
    <x v="8"/>
    <x v="8"/>
    <s v="all question respondents"/>
    <x v="26"/>
    <x v="26"/>
    <x v="5"/>
    <s v="merry_fin_serv"/>
    <n v="8.2684030683623011E-2"/>
    <n v="1.6735199468712297E-2"/>
    <n v="4.9870399307383406E-2"/>
    <n v="0.11549766205986262"/>
    <n v="284"/>
    <s v="1"/>
  </r>
  <r>
    <x v="5"/>
    <x v="5"/>
    <x v="1"/>
    <x v="1"/>
    <x v="0"/>
    <x v="5"/>
    <s v="Proportion of individuals who accessed financial services from a SHG"/>
    <x v="8"/>
    <x v="8"/>
    <s v="all question respondents"/>
    <x v="27"/>
    <x v="27"/>
    <x v="5"/>
    <s v="merry_fin_serv"/>
    <n v="0.24601826847951588"/>
    <n v="8.5007834914049372E-3"/>
    <n v="0.22935031203133091"/>
    <n v="0.26268622492770083"/>
    <n v="2716"/>
    <s v="1"/>
  </r>
  <r>
    <x v="5"/>
    <x v="5"/>
    <x v="1"/>
    <x v="1"/>
    <x v="0"/>
    <x v="5"/>
    <s v="Proportion of individuals who accessed financial services from a SHG"/>
    <x v="8"/>
    <x v="8"/>
    <s v="all question respondents"/>
    <x v="28"/>
    <x v="28"/>
    <x v="5"/>
    <s v="merry_fin_serv"/>
    <n v="0.23106620231810457"/>
    <n v="8.2915958221293235E-3"/>
    <n v="0.21480841170516393"/>
    <n v="0.24732399293104521"/>
    <n v="2705"/>
    <s v="1"/>
  </r>
  <r>
    <x v="5"/>
    <x v="5"/>
    <x v="1"/>
    <x v="1"/>
    <x v="0"/>
    <x v="5"/>
    <s v="Proportion of individuals who accessed financial services from a SHG"/>
    <x v="8"/>
    <x v="8"/>
    <s v="all question respondents"/>
    <x v="29"/>
    <x v="29"/>
    <x v="5"/>
    <s v="merry_fin_serv"/>
    <n v="0.20837783395599754"/>
    <n v="2.4891111156194135E-2"/>
    <n v="0.15957245535555914"/>
    <n v="0.25718321255643595"/>
    <n v="295"/>
    <s v="1"/>
  </r>
  <r>
    <x v="5"/>
    <x v="5"/>
    <x v="1"/>
    <x v="1"/>
    <x v="0"/>
    <x v="5"/>
    <s v="Proportion of individuals who accessed financial services from a SHG"/>
    <x v="2"/>
    <x v="2"/>
    <s v="all question respondents"/>
    <x v="14"/>
    <x v="14"/>
    <x v="5"/>
    <s v="SACCO_fin_serv"/>
    <n v="7.6947370182071359E-2"/>
    <n v="5.0390357044035831E-3"/>
    <n v="6.7067054120996533E-2"/>
    <n v="8.6827686243146185E-2"/>
    <n v="3000"/>
    <s v="1"/>
  </r>
  <r>
    <x v="5"/>
    <x v="5"/>
    <x v="1"/>
    <x v="1"/>
    <x v="0"/>
    <x v="5"/>
    <s v="Proportion of individuals who accessed financial services from a SHG"/>
    <x v="2"/>
    <x v="2"/>
    <s v="all question respondents"/>
    <x v="17"/>
    <x v="17"/>
    <x v="5"/>
    <s v="SACCO_fin_serv"/>
    <n v="7.9968369164467576E-2"/>
    <n v="1.0230909428280475E-2"/>
    <n v="5.9908059082658824E-2"/>
    <n v="0.10002867924627633"/>
    <n v="810"/>
    <s v="1"/>
  </r>
  <r>
    <x v="5"/>
    <x v="5"/>
    <x v="1"/>
    <x v="1"/>
    <x v="0"/>
    <x v="5"/>
    <s v="Proportion of individuals who accessed financial services from a SHG"/>
    <x v="2"/>
    <x v="2"/>
    <s v="all question respondents"/>
    <x v="18"/>
    <x v="18"/>
    <x v="5"/>
    <s v="SACCO_fin_serv"/>
    <n v="7.5970355278997606E-2"/>
    <n v="5.7893879515031688E-3"/>
    <n v="6.46187820581446E-2"/>
    <n v="8.7321928499850612E-2"/>
    <n v="2190"/>
    <s v="1"/>
  </r>
  <r>
    <x v="5"/>
    <x v="5"/>
    <x v="1"/>
    <x v="1"/>
    <x v="0"/>
    <x v="5"/>
    <s v="Proportion of individuals who accessed financial services from a SHG"/>
    <x v="2"/>
    <x v="2"/>
    <s v="all question respondents"/>
    <x v="15"/>
    <x v="15"/>
    <x v="5"/>
    <s v="SACCO_fin_serv"/>
    <n v="8.9470646487461558E-2"/>
    <n v="8.6950367717973463E-3"/>
    <n v="7.2421806886474094E-2"/>
    <n v="0.10651948608844902"/>
    <n v="1058"/>
    <s v="1"/>
  </r>
  <r>
    <x v="5"/>
    <x v="5"/>
    <x v="1"/>
    <x v="1"/>
    <x v="0"/>
    <x v="5"/>
    <s v="Proportion of individuals who accessed financial services from a SHG"/>
    <x v="2"/>
    <x v="2"/>
    <s v="all question respondents"/>
    <x v="16"/>
    <x v="16"/>
    <x v="5"/>
    <s v="SACCO_fin_serv"/>
    <n v="6.5957886731222451E-2"/>
    <n v="5.5852558812278909E-3"/>
    <n v="5.500656655298209E-2"/>
    <n v="7.6909206909462804E-2"/>
    <n v="1942"/>
    <s v="1"/>
  </r>
  <r>
    <x v="5"/>
    <x v="5"/>
    <x v="1"/>
    <x v="1"/>
    <x v="0"/>
    <x v="5"/>
    <s v="Proportion of individuals who accessed financial services from a SHG"/>
    <x v="2"/>
    <x v="2"/>
    <s v="all question respondents"/>
    <x v="19"/>
    <x v="19"/>
    <x v="5"/>
    <s v="SACCO_fin_serv"/>
    <n v="3.8773898372608591E-2"/>
    <n v="5.7597127996130894E-3"/>
    <n v="2.7480510863672286E-2"/>
    <n v="5.0067285881544896E-2"/>
    <n v="1208"/>
    <s v="1"/>
  </r>
  <r>
    <x v="5"/>
    <x v="5"/>
    <x v="1"/>
    <x v="1"/>
    <x v="0"/>
    <x v="5"/>
    <s v="Proportion of individuals who accessed financial services from a SHG"/>
    <x v="2"/>
    <x v="2"/>
    <s v="all question respondents"/>
    <x v="20"/>
    <x v="20"/>
    <x v="5"/>
    <s v="SACCO_fin_serv"/>
    <n v="0.10653598509217911"/>
    <n v="9.2743637157320716E-3"/>
    <n v="8.8351227104312674E-2"/>
    <n v="0.12472074308004555"/>
    <n v="1145"/>
    <s v="1"/>
  </r>
  <r>
    <x v="5"/>
    <x v="5"/>
    <x v="1"/>
    <x v="1"/>
    <x v="0"/>
    <x v="5"/>
    <s v="Proportion of individuals who accessed financial services from a SHG"/>
    <x v="2"/>
    <x v="2"/>
    <s v="all question respondents"/>
    <x v="21"/>
    <x v="21"/>
    <x v="5"/>
    <s v="SACCO_fin_serv"/>
    <n v="9.6492016614516687E-2"/>
    <n v="1.2437746055272224E-2"/>
    <n v="7.2104639877716745E-2"/>
    <n v="0.12087939335131663"/>
    <n v="647"/>
    <s v="1"/>
  </r>
  <r>
    <x v="5"/>
    <x v="5"/>
    <x v="1"/>
    <x v="1"/>
    <x v="0"/>
    <x v="5"/>
    <s v="Proportion of individuals who accessed financial services from a SHG"/>
    <x v="2"/>
    <x v="2"/>
    <s v="all question respondents"/>
    <x v="22"/>
    <x v="22"/>
    <x v="5"/>
    <s v="SACCO_fin_serv"/>
    <n v="3.4079298543229795E-2"/>
    <n v="5.0763218222682734E-3"/>
    <n v="2.4125873528219259E-2"/>
    <n v="4.4032723558240332E-2"/>
    <n v="1369"/>
    <s v="1"/>
  </r>
  <r>
    <x v="5"/>
    <x v="5"/>
    <x v="1"/>
    <x v="1"/>
    <x v="0"/>
    <x v="5"/>
    <s v="Proportion of individuals who accessed financial services from a SHG"/>
    <x v="2"/>
    <x v="2"/>
    <s v="all question respondents"/>
    <x v="23"/>
    <x v="23"/>
    <x v="5"/>
    <s v="SACCO_fin_serv"/>
    <n v="0.11259845945249372"/>
    <n v="8.1028210477024389E-3"/>
    <n v="9.6710809982642379E-2"/>
    <n v="0.12848610892234508"/>
    <n v="1631"/>
    <s v="1"/>
  </r>
  <r>
    <x v="5"/>
    <x v="5"/>
    <x v="1"/>
    <x v="1"/>
    <x v="0"/>
    <x v="5"/>
    <s v="Proportion of individuals who accessed financial services from a SHG"/>
    <x v="2"/>
    <x v="2"/>
    <s v="all question respondents"/>
    <x v="24"/>
    <x v="24"/>
    <x v="5"/>
    <s v="SACCO_fin_serv"/>
    <n v="1.2273374871501042E-2"/>
    <n v="4.1332899720976073E-3"/>
    <n v="4.1690045728926678E-3"/>
    <n v="2.0377745170109415E-2"/>
    <n v="651"/>
    <s v="1"/>
  </r>
  <r>
    <x v="5"/>
    <x v="5"/>
    <x v="1"/>
    <x v="1"/>
    <x v="0"/>
    <x v="5"/>
    <s v="Proportion of individuals who accessed financial services from a SHG"/>
    <x v="2"/>
    <x v="2"/>
    <s v="all question respondents"/>
    <x v="25"/>
    <x v="25"/>
    <x v="5"/>
    <s v="SACCO_fin_serv"/>
    <n v="9.511387734160888E-2"/>
    <n v="6.2934957876054527E-3"/>
    <n v="8.2773871999665238E-2"/>
    <n v="0.10745388268355252"/>
    <n v="2349"/>
    <s v="1"/>
  </r>
  <r>
    <x v="5"/>
    <x v="5"/>
    <x v="1"/>
    <x v="1"/>
    <x v="0"/>
    <x v="5"/>
    <s v="Proportion of individuals who accessed financial services from a SHG"/>
    <x v="2"/>
    <x v="2"/>
    <s v="all question respondents"/>
    <x v="26"/>
    <x v="26"/>
    <x v="5"/>
    <s v="SACCO_fin_serv"/>
    <n v="2.4525903312032228E-2"/>
    <n v="9.3618663747352289E-3"/>
    <n v="6.1695740200807467E-3"/>
    <n v="4.288223260398371E-2"/>
    <n v="284"/>
    <s v="1"/>
  </r>
  <r>
    <x v="5"/>
    <x v="5"/>
    <x v="1"/>
    <x v="1"/>
    <x v="0"/>
    <x v="5"/>
    <s v="Proportion of individuals who accessed financial services from a SHG"/>
    <x v="2"/>
    <x v="2"/>
    <s v="all question respondents"/>
    <x v="27"/>
    <x v="27"/>
    <x v="5"/>
    <s v="SACCO_fin_serv"/>
    <n v="8.3135579948044297E-2"/>
    <n v="5.5091392265635341E-3"/>
    <n v="7.2333505905317189E-2"/>
    <n v="9.3937653990771405E-2"/>
    <n v="2716"/>
    <s v="1"/>
  </r>
  <r>
    <x v="5"/>
    <x v="5"/>
    <x v="1"/>
    <x v="1"/>
    <x v="0"/>
    <x v="5"/>
    <s v="Proportion of individuals who accessed financial services from a SHG"/>
    <x v="2"/>
    <x v="2"/>
    <s v="all question respondents"/>
    <x v="28"/>
    <x v="28"/>
    <x v="5"/>
    <s v="SACCO_fin_serv"/>
    <n v="5.8320762651436979E-2"/>
    <n v="4.5742007689576645E-3"/>
    <n v="4.9351874162590195E-2"/>
    <n v="6.7289651140283763E-2"/>
    <n v="2705"/>
    <s v="1"/>
  </r>
  <r>
    <x v="5"/>
    <x v="5"/>
    <x v="1"/>
    <x v="1"/>
    <x v="0"/>
    <x v="5"/>
    <s v="Proportion of individuals who accessed financial services from a SHG"/>
    <x v="2"/>
    <x v="2"/>
    <s v="all question respondents"/>
    <x v="29"/>
    <x v="29"/>
    <x v="5"/>
    <s v="SACCO_fin_serv"/>
    <n v="0.2425982612365043"/>
    <n v="2.654144425027383E-2"/>
    <n v="0.19055698324338854"/>
    <n v="0.29463953922962005"/>
    <n v="295"/>
    <s v="1"/>
  </r>
  <r>
    <x v="5"/>
    <x v="5"/>
    <x v="1"/>
    <x v="1"/>
    <x v="0"/>
    <x v="5"/>
    <s v="Proportion of individuals who accessed financial services from a SHG"/>
    <x v="3"/>
    <x v="3"/>
    <s v="all question respondents"/>
    <x v="14"/>
    <x v="14"/>
    <x v="5"/>
    <s v="SHG_fin_serv"/>
    <n v="0.31582349258257103"/>
    <n v="8.7939472295061483E-3"/>
    <n v="0.29858071377550599"/>
    <n v="0.33306627138963607"/>
    <n v="3000"/>
    <s v="1"/>
  </r>
  <r>
    <x v="5"/>
    <x v="5"/>
    <x v="1"/>
    <x v="1"/>
    <x v="0"/>
    <x v="5"/>
    <s v="Proportion of individuals who accessed financial services from a SHG"/>
    <x v="3"/>
    <x v="3"/>
    <s v="all question respondents"/>
    <x v="17"/>
    <x v="17"/>
    <x v="5"/>
    <s v="SHG_fin_serv"/>
    <n v="0.22760058703594854"/>
    <n v="1.5368456545020795E-2"/>
    <n v="0.19746680411732329"/>
    <n v="0.25773436995457383"/>
    <n v="810"/>
    <s v="1"/>
  </r>
  <r>
    <x v="5"/>
    <x v="5"/>
    <x v="1"/>
    <x v="1"/>
    <x v="0"/>
    <x v="5"/>
    <s v="Proportion of individuals who accessed financial services from a SHG"/>
    <x v="3"/>
    <x v="3"/>
    <s v="all question respondents"/>
    <x v="18"/>
    <x v="18"/>
    <x v="5"/>
    <s v="SHG_fin_serv"/>
    <n v="0.34435547621240892"/>
    <n v="1.0463198036070693E-2"/>
    <n v="0.32383970500728471"/>
    <n v="0.36487124741753313"/>
    <n v="2190"/>
    <s v="1"/>
  </r>
  <r>
    <x v="5"/>
    <x v="5"/>
    <x v="1"/>
    <x v="1"/>
    <x v="0"/>
    <x v="5"/>
    <s v="Proportion of individuals who accessed financial services from a SHG"/>
    <x v="3"/>
    <x v="3"/>
    <s v="all question respondents"/>
    <x v="15"/>
    <x v="15"/>
    <x v="5"/>
    <s v="SHG_fin_serv"/>
    <n v="0.27957265436577172"/>
    <n v="1.399148461049368E-2"/>
    <n v="0.25213877649216693"/>
    <n v="0.30700653223937652"/>
    <n v="1058"/>
    <s v="1"/>
  </r>
  <r>
    <x v="5"/>
    <x v="5"/>
    <x v="1"/>
    <x v="1"/>
    <x v="0"/>
    <x v="5"/>
    <s v="Proportion of individuals who accessed financial services from a SHG"/>
    <x v="3"/>
    <x v="3"/>
    <s v="all question respondents"/>
    <x v="16"/>
    <x v="16"/>
    <x v="5"/>
    <s v="SHG_fin_serv"/>
    <n v="0.34763449610498032"/>
    <n v="1.0950188192899104E-2"/>
    <n v="0.32616385635945416"/>
    <n v="0.36910513585050647"/>
    <n v="1942"/>
    <s v="1"/>
  </r>
  <r>
    <x v="5"/>
    <x v="5"/>
    <x v="1"/>
    <x v="1"/>
    <x v="0"/>
    <x v="5"/>
    <s v="Proportion of individuals who accessed financial services from a SHG"/>
    <x v="3"/>
    <x v="3"/>
    <s v="all question respondents"/>
    <x v="19"/>
    <x v="19"/>
    <x v="5"/>
    <s v="SHG_fin_serv"/>
    <n v="0.31606256827945134"/>
    <n v="1.3707431297752126E-2"/>
    <n v="0.28918564944974245"/>
    <n v="0.34293948710916022"/>
    <n v="1208"/>
    <s v="1"/>
  </r>
  <r>
    <x v="5"/>
    <x v="5"/>
    <x v="1"/>
    <x v="1"/>
    <x v="0"/>
    <x v="5"/>
    <s v="Proportion of individuals who accessed financial services from a SHG"/>
    <x v="3"/>
    <x v="3"/>
    <s v="all question respondents"/>
    <x v="20"/>
    <x v="20"/>
    <x v="5"/>
    <s v="SHG_fin_serv"/>
    <n v="0.3652761750478119"/>
    <n v="1.4837142432143412E-2"/>
    <n v="0.3361841691021798"/>
    <n v="0.39436818099344401"/>
    <n v="1145"/>
    <s v="1"/>
  </r>
  <r>
    <x v="5"/>
    <x v="5"/>
    <x v="1"/>
    <x v="1"/>
    <x v="0"/>
    <x v="5"/>
    <s v="Proportion of individuals who accessed financial services from a SHG"/>
    <x v="3"/>
    <x v="3"/>
    <s v="all question respondents"/>
    <x v="21"/>
    <x v="21"/>
    <x v="5"/>
    <s v="SHG_fin_serv"/>
    <n v="0.23182786521292092"/>
    <n v="1.7569977042374962E-2"/>
    <n v="0.19737743926876894"/>
    <n v="0.26627829115707291"/>
    <n v="647"/>
    <s v="1"/>
  </r>
  <r>
    <x v="5"/>
    <x v="5"/>
    <x v="1"/>
    <x v="1"/>
    <x v="0"/>
    <x v="5"/>
    <s v="Proportion of individuals who accessed financial services from a SHG"/>
    <x v="3"/>
    <x v="3"/>
    <s v="all question respondents"/>
    <x v="22"/>
    <x v="22"/>
    <x v="5"/>
    <s v="SHG_fin_serv"/>
    <n v="0.28023541957416065"/>
    <n v="1.2451727174332515E-2"/>
    <n v="0.25582062928379479"/>
    <n v="0.30465020986452651"/>
    <n v="1369"/>
    <s v="1"/>
  </r>
  <r>
    <x v="5"/>
    <x v="5"/>
    <x v="1"/>
    <x v="1"/>
    <x v="0"/>
    <x v="5"/>
    <s v="Proportion of individuals who accessed financial services from a SHG"/>
    <x v="3"/>
    <x v="3"/>
    <s v="all question respondents"/>
    <x v="23"/>
    <x v="23"/>
    <x v="5"/>
    <s v="SHG_fin_serv"/>
    <n v="0.3454201951931774"/>
    <n v="1.2277625821644348E-2"/>
    <n v="0.3213467750561757"/>
    <n v="0.3694936153301791"/>
    <n v="1631"/>
    <s v="1"/>
  </r>
  <r>
    <x v="5"/>
    <x v="5"/>
    <x v="1"/>
    <x v="1"/>
    <x v="0"/>
    <x v="5"/>
    <s v="Proportion of individuals who accessed financial services from a SHG"/>
    <x v="3"/>
    <x v="3"/>
    <s v="all question respondents"/>
    <x v="24"/>
    <x v="24"/>
    <x v="5"/>
    <s v="SHG_fin_serv"/>
    <n v="0.19336827916250915"/>
    <n v="1.5556293321704882E-2"/>
    <n v="0.16286619428485818"/>
    <n v="0.22387036404016011"/>
    <n v="651"/>
    <s v="1"/>
  </r>
  <r>
    <x v="5"/>
    <x v="5"/>
    <x v="1"/>
    <x v="1"/>
    <x v="0"/>
    <x v="5"/>
    <s v="Proportion of individuals who accessed financial services from a SHG"/>
    <x v="3"/>
    <x v="3"/>
    <s v="all question respondents"/>
    <x v="25"/>
    <x v="25"/>
    <x v="5"/>
    <s v="SHG_fin_serv"/>
    <n v="0.35022037034828685"/>
    <n v="1.025070695777412E-2"/>
    <n v="0.33012124215521632"/>
    <n v="0.37031949854135737"/>
    <n v="2349"/>
    <s v="1"/>
  </r>
  <r>
    <x v="5"/>
    <x v="5"/>
    <x v="1"/>
    <x v="1"/>
    <x v="0"/>
    <x v="5"/>
    <s v="Proportion of individuals who accessed financial services from a SHG"/>
    <x v="3"/>
    <x v="3"/>
    <s v="all question respondents"/>
    <x v="26"/>
    <x v="26"/>
    <x v="5"/>
    <s v="SHG_fin_serv"/>
    <n v="0.12712544413822313"/>
    <n v="2.0201103707613129E-2"/>
    <n v="8.751602258970248E-2"/>
    <n v="0.16673486568674378"/>
    <n v="284"/>
    <s v="1"/>
  </r>
  <r>
    <x v="5"/>
    <x v="5"/>
    <x v="1"/>
    <x v="1"/>
    <x v="0"/>
    <x v="5"/>
    <s v="Proportion of individuals who accessed financial services from a SHG"/>
    <x v="3"/>
    <x v="3"/>
    <s v="all question respondents"/>
    <x v="27"/>
    <x v="27"/>
    <x v="5"/>
    <s v="SHG_fin_serv"/>
    <n v="0.33809877742147593"/>
    <n v="9.4277312051059756E-3"/>
    <n v="0.31961330331302645"/>
    <n v="0.3565842515299254"/>
    <n v="2716"/>
    <s v="1"/>
  </r>
  <r>
    <x v="5"/>
    <x v="5"/>
    <x v="1"/>
    <x v="1"/>
    <x v="0"/>
    <x v="5"/>
    <s v="Proportion of individuals who accessed financial services from a SHG"/>
    <x v="3"/>
    <x v="3"/>
    <s v="all question respondents"/>
    <x v="28"/>
    <x v="28"/>
    <x v="5"/>
    <s v="SHG_fin_serv"/>
    <n v="0.30477192129860642"/>
    <n v="9.1329061643401366E-3"/>
    <n v="0.28686452695707348"/>
    <n v="0.32267931564013935"/>
    <n v="2705"/>
    <s v="1"/>
  </r>
  <r>
    <x v="5"/>
    <x v="5"/>
    <x v="1"/>
    <x v="1"/>
    <x v="0"/>
    <x v="5"/>
    <s v="Proportion of individuals who accessed financial services from a SHG"/>
    <x v="3"/>
    <x v="3"/>
    <s v="all question respondents"/>
    <x v="29"/>
    <x v="29"/>
    <x v="5"/>
    <s v="SHG_fin_serv"/>
    <n v="0.414107768327864"/>
    <n v="3.0294660536005356E-2"/>
    <n v="0.35470735153837213"/>
    <n v="0.47350818511735587"/>
    <n v="295"/>
    <s v="1"/>
  </r>
  <r>
    <x v="5"/>
    <x v="5"/>
    <x v="2"/>
    <x v="2"/>
    <x v="0"/>
    <x v="7"/>
    <s v="Proportion of individuals who have interacted with a SHG"/>
    <x v="3"/>
    <x v="3"/>
    <s v="all question respondents"/>
    <x v="15"/>
    <x v="15"/>
    <x v="7"/>
    <s v="SHG_use_any"/>
    <n v="0.52214958900360853"/>
    <n v="1.5860043924870146E-2"/>
    <n v="0.49105338795711406"/>
    <n v="0.55324579005010299"/>
    <n v="1445"/>
    <s v="1"/>
  </r>
  <r>
    <x v="5"/>
    <x v="5"/>
    <x v="2"/>
    <x v="2"/>
    <x v="0"/>
    <x v="7"/>
    <s v="Proportion of individuals who have interacted with a SHG"/>
    <x v="3"/>
    <x v="3"/>
    <s v="all question respondents"/>
    <x v="16"/>
    <x v="16"/>
    <x v="7"/>
    <s v="SHG_use_any"/>
    <n v="0.54908875051572037"/>
    <n v="1.3523888630387641E-2"/>
    <n v="0.52257297102863765"/>
    <n v="0.57560453000280309"/>
    <n v="1949"/>
    <s v="1"/>
  </r>
  <r>
    <x v="5"/>
    <x v="5"/>
    <x v="2"/>
    <x v="2"/>
    <x v="0"/>
    <x v="7"/>
    <s v="Proportion of individuals who have interacted with a SHG"/>
    <x v="3"/>
    <x v="3"/>
    <s v="all question respondents"/>
    <x v="17"/>
    <x v="17"/>
    <x v="7"/>
    <s v="SHG_use_any"/>
    <n v="0.43481188587002284"/>
    <n v="2.2536720519375213E-2"/>
    <n v="0.39062499534373196"/>
    <n v="0.47899877639631372"/>
    <n v="854"/>
    <s v="1"/>
  </r>
  <r>
    <x v="5"/>
    <x v="5"/>
    <x v="2"/>
    <x v="2"/>
    <x v="0"/>
    <x v="7"/>
    <s v="Proportion of individuals who have interacted with a SHG"/>
    <x v="3"/>
    <x v="3"/>
    <s v="all question respondents"/>
    <x v="18"/>
    <x v="18"/>
    <x v="7"/>
    <s v="SHG_use_any"/>
    <n v="0.56038470726914968"/>
    <n v="1.1691820346762465E-2"/>
    <n v="0.53746098308185863"/>
    <n v="0.58330843145644073"/>
    <n v="2540"/>
    <s v="1"/>
  </r>
  <r>
    <x v="5"/>
    <x v="5"/>
    <x v="2"/>
    <x v="2"/>
    <x v="0"/>
    <x v="7"/>
    <s v="Proportion of individuals who have interacted with a SHG"/>
    <x v="3"/>
    <x v="3"/>
    <s v="all question respondents"/>
    <x v="24"/>
    <x v="24"/>
    <x v="7"/>
    <s v="SHG_use_any"/>
    <n v="0.4707837428993889"/>
    <n v="2.23582550949862E-2"/>
    <n v="0.42694675814830163"/>
    <n v="0.51462072765047617"/>
    <n v="714"/>
    <s v="1"/>
  </r>
  <r>
    <x v="5"/>
    <x v="5"/>
    <x v="2"/>
    <x v="2"/>
    <x v="0"/>
    <x v="7"/>
    <s v="Proportion of individuals who have interacted with a SHG"/>
    <x v="3"/>
    <x v="3"/>
    <s v="all question respondents"/>
    <x v="25"/>
    <x v="25"/>
    <x v="7"/>
    <s v="SHG_use_any"/>
    <n v="0.55325217539783744"/>
    <n v="1.1675626479770098E-2"/>
    <n v="0.53036020914916771"/>
    <n v="0.57614414164650718"/>
    <n v="2676"/>
    <s v="1"/>
  </r>
  <r>
    <x v="5"/>
    <x v="5"/>
    <x v="2"/>
    <x v="2"/>
    <x v="0"/>
    <x v="7"/>
    <s v="Proportion of individuals who have interacted with a SHG"/>
    <x v="3"/>
    <x v="3"/>
    <s v="all question respondents"/>
    <x v="28"/>
    <x v="28"/>
    <x v="7"/>
    <s v="SHG_use_any"/>
    <n v="0.52964081400307861"/>
    <n v="1.0958082923171518E-2"/>
    <n v="0.50815571770932466"/>
    <n v="0.55112591029683256"/>
    <n v="2998"/>
    <s v="1"/>
  </r>
  <r>
    <x v="5"/>
    <x v="5"/>
    <x v="2"/>
    <x v="2"/>
    <x v="0"/>
    <x v="7"/>
    <s v="Proportion of individuals who have interacted with a SHG"/>
    <x v="3"/>
    <x v="3"/>
    <s v="all question respondents"/>
    <x v="29"/>
    <x v="29"/>
    <x v="7"/>
    <s v="SHG_use_any"/>
    <n v="0.58188692090141203"/>
    <n v="3.570739556498672E-2"/>
    <n v="0.51187678888364252"/>
    <n v="0.65189705291918154"/>
    <n v="309"/>
    <s v="1"/>
  </r>
  <r>
    <x v="5"/>
    <x v="5"/>
    <x v="2"/>
    <x v="2"/>
    <x v="0"/>
    <x v="7"/>
    <s v="Proportion of individuals who have interacted with a SHG"/>
    <x v="3"/>
    <x v="3"/>
    <s v="all question respondents"/>
    <x v="22"/>
    <x v="22"/>
    <x v="7"/>
    <s v="SHG_use_any"/>
    <n v="0.49898788995302629"/>
    <n v="1.343534449384446E-2"/>
    <n v="0.47264572114358816"/>
    <n v="0.52533005876246441"/>
    <n v="1908"/>
    <s v="1"/>
  </r>
  <r>
    <x v="5"/>
    <x v="5"/>
    <x v="2"/>
    <x v="2"/>
    <x v="0"/>
    <x v="7"/>
    <s v="Proportion of individuals who have interacted with a SHG"/>
    <x v="3"/>
    <x v="3"/>
    <s v="all question respondents"/>
    <x v="23"/>
    <x v="23"/>
    <x v="7"/>
    <s v="SHG_use_any"/>
    <n v="0.58357813299969785"/>
    <n v="1.6077913661819581E-2"/>
    <n v="0.55205477935757385"/>
    <n v="0.61510148664182185"/>
    <n v="1467"/>
    <s v="1"/>
  </r>
  <r>
    <x v="5"/>
    <x v="5"/>
    <x v="2"/>
    <x v="2"/>
    <x v="0"/>
    <x v="7"/>
    <s v="Proportion of individuals who have interacted with a SHG"/>
    <x v="26"/>
    <x v="16"/>
    <s v="all question respondents"/>
    <x v="14"/>
    <x v="14"/>
    <x v="7"/>
    <s v="burial_use_any"/>
    <n v="0.43554408394840671"/>
    <n v="1.0200059182839763E-2"/>
    <n v="0.41554518862865175"/>
    <n v="0.45554297926816167"/>
    <n v="3388"/>
    <s v="1"/>
  </r>
  <r>
    <x v="5"/>
    <x v="5"/>
    <x v="2"/>
    <x v="2"/>
    <x v="0"/>
    <x v="7"/>
    <s v="Proportion of individuals who have interacted with a SHG"/>
    <x v="26"/>
    <x v="16"/>
    <s v="all question respondents"/>
    <x v="15"/>
    <x v="15"/>
    <x v="7"/>
    <s v="burial_use_any"/>
    <n v="0.42718761104288067"/>
    <n v="1.5468872792472043E-2"/>
    <n v="0.39685835518954621"/>
    <n v="0.45751686689621512"/>
    <n v="1442"/>
    <s v="1"/>
  </r>
  <r>
    <x v="5"/>
    <x v="5"/>
    <x v="2"/>
    <x v="2"/>
    <x v="0"/>
    <x v="7"/>
    <s v="Proportion of individuals who have interacted with a SHG"/>
    <x v="26"/>
    <x v="16"/>
    <s v="all question respondents"/>
    <x v="16"/>
    <x v="16"/>
    <x v="7"/>
    <s v="burial_use_any"/>
    <n v="0.44308874117589769"/>
    <n v="1.3456130331045826E-2"/>
    <n v="0.41670580452930461"/>
    <n v="0.46947167782249077"/>
    <n v="1946"/>
    <s v="1"/>
  </r>
  <r>
    <x v="5"/>
    <x v="5"/>
    <x v="2"/>
    <x v="2"/>
    <x v="0"/>
    <x v="7"/>
    <s v="Proportion of individuals who have interacted with a SHG"/>
    <x v="26"/>
    <x v="16"/>
    <s v="all question respondents"/>
    <x v="17"/>
    <x v="17"/>
    <x v="7"/>
    <s v="burial_use_any"/>
    <n v="0.34664864896483288"/>
    <n v="2.1976030435380545E-2"/>
    <n v="0.30356107312391389"/>
    <n v="0.38973622480575187"/>
    <n v="852"/>
    <s v="1"/>
  </r>
  <r>
    <x v="5"/>
    <x v="5"/>
    <x v="2"/>
    <x v="2"/>
    <x v="0"/>
    <x v="7"/>
    <s v="Proportion of individuals who have interacted with a SHG"/>
    <x v="26"/>
    <x v="16"/>
    <s v="all question respondents"/>
    <x v="18"/>
    <x v="18"/>
    <x v="7"/>
    <s v="burial_use_any"/>
    <n v="0.45664717580644043"/>
    <n v="1.152050998538409E-2"/>
    <n v="0.43405932406046016"/>
    <n v="0.4792350275524207"/>
    <n v="2536"/>
    <s v="1"/>
  </r>
  <r>
    <x v="5"/>
    <x v="5"/>
    <x v="2"/>
    <x v="2"/>
    <x v="0"/>
    <x v="7"/>
    <s v="Proportion of individuals who have interacted with a SHG"/>
    <x v="26"/>
    <x v="16"/>
    <s v="all question respondents"/>
    <x v="24"/>
    <x v="24"/>
    <x v="7"/>
    <s v="burial_use_any"/>
    <n v="0.40075508107423569"/>
    <n v="2.1812615789505743E-2"/>
    <n v="0.35798791066296715"/>
    <n v="0.44352225148550423"/>
    <n v="714"/>
    <s v="1"/>
  </r>
  <r>
    <x v="5"/>
    <x v="5"/>
    <x v="2"/>
    <x v="2"/>
    <x v="0"/>
    <x v="7"/>
    <s v="Proportion of individuals who have interacted with a SHG"/>
    <x v="26"/>
    <x v="16"/>
    <s v="all question respondents"/>
    <x v="25"/>
    <x v="25"/>
    <x v="7"/>
    <s v="burial_use_any"/>
    <n v="0.44443428390100248"/>
    <n v="1.1535151006773698E-2"/>
    <n v="0.42181772841174558"/>
    <n v="0.46705083939025938"/>
    <n v="2670"/>
    <s v="1"/>
  </r>
  <r>
    <x v="5"/>
    <x v="5"/>
    <x v="2"/>
    <x v="2"/>
    <x v="0"/>
    <x v="7"/>
    <s v="Proportion of individuals who have interacted with a SHG"/>
    <x v="26"/>
    <x v="16"/>
    <s v="all question respondents"/>
    <x v="28"/>
    <x v="28"/>
    <x v="7"/>
    <s v="burial_use_any"/>
    <n v="0.4329117840226524"/>
    <n v="1.0731281549135045E-2"/>
    <n v="0.41187135972906808"/>
    <n v="0.45395220831623673"/>
    <n v="2994"/>
    <s v="1"/>
  </r>
  <r>
    <x v="5"/>
    <x v="5"/>
    <x v="2"/>
    <x v="2"/>
    <x v="0"/>
    <x v="7"/>
    <s v="Proportion of individuals who have interacted with a SHG"/>
    <x v="26"/>
    <x v="16"/>
    <s v="all question respondents"/>
    <x v="29"/>
    <x v="29"/>
    <x v="7"/>
    <s v="burial_use_any"/>
    <n v="0.44423853153274978"/>
    <n v="3.6873032368782949E-2"/>
    <n v="0.37194297977973179"/>
    <n v="0.51653408328576778"/>
    <n v="309"/>
    <s v="1"/>
  </r>
  <r>
    <x v="5"/>
    <x v="5"/>
    <x v="2"/>
    <x v="2"/>
    <x v="0"/>
    <x v="7"/>
    <s v="Proportion of individuals who have interacted with a SHG"/>
    <x v="26"/>
    <x v="16"/>
    <s v="all question respondents"/>
    <x v="22"/>
    <x v="22"/>
    <x v="7"/>
    <s v="burial_use_any"/>
    <n v="0.40352014254674795"/>
    <n v="1.3027652228718781E-2"/>
    <n v="0.37797731509733201"/>
    <n v="0.42906296999616389"/>
    <n v="1906"/>
    <s v="1"/>
  </r>
  <r>
    <x v="5"/>
    <x v="5"/>
    <x v="2"/>
    <x v="2"/>
    <x v="0"/>
    <x v="7"/>
    <s v="Proportion of individuals who have interacted with a SHG"/>
    <x v="26"/>
    <x v="16"/>
    <s v="all question respondents"/>
    <x v="23"/>
    <x v="23"/>
    <x v="7"/>
    <s v="burial_use_any"/>
    <n v="0.47579845679551663"/>
    <n v="1.6115612442688762E-2"/>
    <n v="0.44420117865081526"/>
    <n v="0.50739573494021795"/>
    <n v="1464"/>
    <s v="1"/>
  </r>
  <r>
    <x v="5"/>
    <x v="5"/>
    <x v="2"/>
    <x v="2"/>
    <x v="0"/>
    <x v="7"/>
    <s v="Proportion of individuals who have interacted with a SHG"/>
    <x v="2"/>
    <x v="2"/>
    <s v="all question respondents"/>
    <x v="14"/>
    <x v="14"/>
    <x v="7"/>
    <s v="SACCO_use_any"/>
    <n v="0.1169890044871205"/>
    <n v="6.9258599423203168E-3"/>
    <n v="0.10340972441192489"/>
    <n v="0.13056828456231612"/>
    <n v="3394"/>
    <s v="1"/>
  </r>
  <r>
    <x v="5"/>
    <x v="5"/>
    <x v="2"/>
    <x v="2"/>
    <x v="0"/>
    <x v="7"/>
    <s v="Proportion of individuals who have interacted with a SHG"/>
    <x v="2"/>
    <x v="2"/>
    <s v="all question respondents"/>
    <x v="15"/>
    <x v="15"/>
    <x v="7"/>
    <s v="SACCO_use_any"/>
    <n v="0.12103279827244583"/>
    <n v="1.0343959546588828E-2"/>
    <n v="0.10075177968250738"/>
    <n v="0.14131381686238426"/>
    <n v="1445"/>
    <s v="1"/>
  </r>
  <r>
    <x v="5"/>
    <x v="5"/>
    <x v="2"/>
    <x v="2"/>
    <x v="0"/>
    <x v="7"/>
    <s v="Proportion of individuals who have interacted with a SHG"/>
    <x v="2"/>
    <x v="2"/>
    <s v="all question respondents"/>
    <x v="16"/>
    <x v="16"/>
    <x v="7"/>
    <s v="SACCO_use_any"/>
    <n v="0.11333407378493583"/>
    <n v="9.3030078293287518E-3"/>
    <n v="9.5094016438203977E-2"/>
    <n v="0.13157413113166769"/>
    <n v="1949"/>
    <s v="1"/>
  </r>
  <r>
    <x v="5"/>
    <x v="5"/>
    <x v="2"/>
    <x v="2"/>
    <x v="0"/>
    <x v="7"/>
    <s v="Proportion of individuals who have interacted with a SHG"/>
    <x v="2"/>
    <x v="2"/>
    <s v="all question respondents"/>
    <x v="17"/>
    <x v="17"/>
    <x v="7"/>
    <s v="SACCO_use_any"/>
    <n v="0.12002871877625269"/>
    <n v="1.4685370869844302E-2"/>
    <n v="9.1235670807897226E-2"/>
    <n v="0.14882176674460817"/>
    <n v="854"/>
    <s v="1"/>
  </r>
  <r>
    <x v="5"/>
    <x v="5"/>
    <x v="2"/>
    <x v="2"/>
    <x v="0"/>
    <x v="7"/>
    <s v="Proportion of individuals who have interacted with a SHG"/>
    <x v="2"/>
    <x v="2"/>
    <s v="all question respondents"/>
    <x v="18"/>
    <x v="18"/>
    <x v="7"/>
    <s v="SACCO_use_any"/>
    <n v="0.11626761521018826"/>
    <n v="7.8293321704514373E-3"/>
    <n v="0.10091693020793267"/>
    <n v="0.13161830021244383"/>
    <n v="2540"/>
    <s v="1"/>
  </r>
  <r>
    <x v="5"/>
    <x v="5"/>
    <x v="2"/>
    <x v="2"/>
    <x v="0"/>
    <x v="7"/>
    <s v="Proportion of individuals who have interacted with a SHG"/>
    <x v="2"/>
    <x v="2"/>
    <s v="all question respondents"/>
    <x v="24"/>
    <x v="24"/>
    <x v="7"/>
    <s v="SACCO_use_any"/>
    <n v="6.7669564258325432E-2"/>
    <n v="1.3047347800597426E-2"/>
    <n v="4.2088123124076032E-2"/>
    <n v="9.3251005392574832E-2"/>
    <n v="714"/>
    <s v="1"/>
  </r>
  <r>
    <x v="5"/>
    <x v="5"/>
    <x v="2"/>
    <x v="2"/>
    <x v="0"/>
    <x v="7"/>
    <s v="Proportion of individuals who have interacted with a SHG"/>
    <x v="2"/>
    <x v="2"/>
    <s v="all question respondents"/>
    <x v="25"/>
    <x v="25"/>
    <x v="7"/>
    <s v="SACCO_use_any"/>
    <n v="0.12989906645605503"/>
    <n v="8.0345384001980422E-3"/>
    <n v="0.1141460460764072"/>
    <n v="0.14565208683570288"/>
    <n v="2676"/>
    <s v="1"/>
  </r>
  <r>
    <x v="5"/>
    <x v="5"/>
    <x v="2"/>
    <x v="2"/>
    <x v="0"/>
    <x v="7"/>
    <s v="Proportion of individuals who have interacted with a SHG"/>
    <x v="2"/>
    <x v="2"/>
    <s v="all question respondents"/>
    <x v="28"/>
    <x v="28"/>
    <x v="7"/>
    <s v="SACCO_use_any"/>
    <n v="0.11374736667409494"/>
    <n v="7.3356670385926531E-3"/>
    <n v="9.9364603392589762E-2"/>
    <n v="0.12813012995560011"/>
    <n v="2998"/>
    <s v="1"/>
  </r>
  <r>
    <x v="5"/>
    <x v="5"/>
    <x v="2"/>
    <x v="2"/>
    <x v="0"/>
    <x v="7"/>
    <s v="Proportion of individuals who have interacted with a SHG"/>
    <x v="2"/>
    <x v="2"/>
    <s v="all question respondents"/>
    <x v="29"/>
    <x v="29"/>
    <x v="7"/>
    <s v="SACCO_use_any"/>
    <n v="0.16227194206421677"/>
    <n v="2.5148276991173703E-2"/>
    <n v="0.11296467211877402"/>
    <n v="0.21157921200965951"/>
    <n v="309"/>
    <s v="1"/>
  </r>
  <r>
    <x v="5"/>
    <x v="5"/>
    <x v="2"/>
    <x v="2"/>
    <x v="0"/>
    <x v="7"/>
    <s v="Proportion of individuals who have interacted with a SHG"/>
    <x v="2"/>
    <x v="2"/>
    <s v="all question respondents"/>
    <x v="22"/>
    <x v="22"/>
    <x v="7"/>
    <s v="SACCO_use_any"/>
    <n v="6.611967278926513E-2"/>
    <n v="6.7717415562143744E-3"/>
    <n v="5.2842576746851472E-2"/>
    <n v="7.9396768831678788E-2"/>
    <n v="1908"/>
    <s v="1"/>
  </r>
  <r>
    <x v="5"/>
    <x v="5"/>
    <x v="2"/>
    <x v="2"/>
    <x v="0"/>
    <x v="7"/>
    <s v="Proportion of individuals who have interacted with a SHG"/>
    <x v="2"/>
    <x v="2"/>
    <s v="all question respondents"/>
    <x v="23"/>
    <x v="23"/>
    <x v="7"/>
    <s v="SACCO_use_any"/>
    <n v="0.17846409139065919"/>
    <n v="1.2643197462774676E-2"/>
    <n v="0.15367505512827973"/>
    <n v="0.20325312765303866"/>
    <n v="1467"/>
    <s v="1"/>
  </r>
  <r>
    <x v="5"/>
    <x v="5"/>
    <x v="2"/>
    <x v="2"/>
    <x v="0"/>
    <x v="7"/>
    <s v="Proportion of individuals who have interacted with a SHG"/>
    <x v="3"/>
    <x v="3"/>
    <s v="all question respondents"/>
    <x v="14"/>
    <x v="14"/>
    <x v="7"/>
    <s v="SHG_use_any"/>
    <n v="0.53629951917467589"/>
    <n v="1.0365621263197516E-2"/>
    <n v="0.51597602498642858"/>
    <n v="0.55662301336292319"/>
    <n v="3394"/>
    <s v="1"/>
  </r>
  <r>
    <x v="5"/>
    <x v="5"/>
    <x v="1"/>
    <x v="1"/>
    <x v="0"/>
    <x v="7"/>
    <s v="Proportion of individuals who have interacted with a SHG"/>
    <x v="6"/>
    <x v="6"/>
    <s v="all question respondents"/>
    <x v="14"/>
    <x v="14"/>
    <x v="7"/>
    <s v="coop_use_any"/>
    <n v="2.2428168384862199E-2"/>
    <n v="2.8490783434724689E-3"/>
    <n v="1.6841822868065889E-2"/>
    <n v="2.801451390165851E-2"/>
    <n v="3000"/>
    <s v="1"/>
  </r>
  <r>
    <x v="5"/>
    <x v="5"/>
    <x v="1"/>
    <x v="1"/>
    <x v="0"/>
    <x v="7"/>
    <s v="Proportion of individuals who have interacted with a SHG"/>
    <x v="6"/>
    <x v="6"/>
    <s v="all question respondents"/>
    <x v="17"/>
    <x v="17"/>
    <x v="7"/>
    <s v="coop_use_any"/>
    <n v="3.0786203441451328E-2"/>
    <n v="6.5244934568429369E-3"/>
    <n v="1.7993268190826264E-2"/>
    <n v="4.3579138692076393E-2"/>
    <n v="810"/>
    <s v="1"/>
  </r>
  <r>
    <x v="5"/>
    <x v="5"/>
    <x v="1"/>
    <x v="1"/>
    <x v="0"/>
    <x v="7"/>
    <s v="Proportion of individuals who have interacted with a SHG"/>
    <x v="6"/>
    <x v="6"/>
    <s v="all question respondents"/>
    <x v="18"/>
    <x v="18"/>
    <x v="7"/>
    <s v="coop_use_any"/>
    <n v="1.9725113912390593E-2"/>
    <n v="3.1223945440647621E-3"/>
    <n v="1.3602862201457955E-2"/>
    <n v="2.584736562332323E-2"/>
    <n v="2190"/>
    <s v="1"/>
  </r>
  <r>
    <x v="5"/>
    <x v="5"/>
    <x v="1"/>
    <x v="1"/>
    <x v="0"/>
    <x v="7"/>
    <s v="Proportion of individuals who have interacted with a SHG"/>
    <x v="6"/>
    <x v="6"/>
    <s v="all question respondents"/>
    <x v="15"/>
    <x v="15"/>
    <x v="7"/>
    <s v="coop_use_any"/>
    <n v="2.3609610326020502E-2"/>
    <n v="4.8100958843636538E-3"/>
    <n v="1.4178189234866872E-2"/>
    <n v="3.3041031417174134E-2"/>
    <n v="1058"/>
    <s v="1"/>
  </r>
  <r>
    <x v="5"/>
    <x v="5"/>
    <x v="1"/>
    <x v="1"/>
    <x v="0"/>
    <x v="7"/>
    <s v="Proportion of individuals who have interacted with a SHG"/>
    <x v="6"/>
    <x v="6"/>
    <s v="all question respondents"/>
    <x v="16"/>
    <x v="16"/>
    <x v="7"/>
    <s v="coop_use_any"/>
    <n v="2.1391423978375661E-2"/>
    <n v="3.285528301675532E-3"/>
    <n v="1.4949306884465757E-2"/>
    <n v="2.7833541072285566E-2"/>
    <n v="1942"/>
    <s v="1"/>
  </r>
  <r>
    <x v="5"/>
    <x v="5"/>
    <x v="1"/>
    <x v="1"/>
    <x v="0"/>
    <x v="7"/>
    <s v="Proportion of individuals who have interacted with a SHG"/>
    <x v="6"/>
    <x v="6"/>
    <s v="all question respondents"/>
    <x v="19"/>
    <x v="19"/>
    <x v="7"/>
    <s v="coop_use_any"/>
    <n v="1.4216018443345484E-2"/>
    <n v="3.4550242534746155E-3"/>
    <n v="7.4415612603617575E-3"/>
    <n v="2.0990475626329212E-2"/>
    <n v="1208"/>
    <s v="1"/>
  </r>
  <r>
    <x v="5"/>
    <x v="5"/>
    <x v="1"/>
    <x v="1"/>
    <x v="0"/>
    <x v="7"/>
    <s v="Proportion of individuals who have interacted with a SHG"/>
    <x v="6"/>
    <x v="6"/>
    <s v="all question respondents"/>
    <x v="20"/>
    <x v="20"/>
    <x v="7"/>
    <s v="coop_use_any"/>
    <n v="3.2066076122326752E-2"/>
    <n v="5.5428723976222996E-3"/>
    <n v="2.119785958501251E-2"/>
    <n v="4.2934292659640994E-2"/>
    <n v="1145"/>
    <s v="1"/>
  </r>
  <r>
    <x v="5"/>
    <x v="5"/>
    <x v="1"/>
    <x v="1"/>
    <x v="0"/>
    <x v="7"/>
    <s v="Proportion of individuals who have interacted with a SHG"/>
    <x v="6"/>
    <x v="6"/>
    <s v="all question respondents"/>
    <x v="21"/>
    <x v="21"/>
    <x v="7"/>
    <s v="coop_use_any"/>
    <n v="2.1103057228566181E-2"/>
    <n v="6.1107309796048417E-3"/>
    <n v="9.1214089560732806E-3"/>
    <n v="3.3084705501059082E-2"/>
    <n v="647"/>
    <s v="1"/>
  </r>
  <r>
    <x v="5"/>
    <x v="5"/>
    <x v="1"/>
    <x v="1"/>
    <x v="0"/>
    <x v="7"/>
    <s v="Proportion of individuals who have interacted with a SHG"/>
    <x v="6"/>
    <x v="6"/>
    <s v="all question respondents"/>
    <x v="22"/>
    <x v="22"/>
    <x v="7"/>
    <s v="coop_use_any"/>
    <n v="1.5320365461963636E-2"/>
    <n v="3.5610919801529607E-3"/>
    <n v="8.3379354196993286E-3"/>
    <n v="2.2302795504227944E-2"/>
    <n v="1369"/>
    <s v="1"/>
  </r>
  <r>
    <x v="5"/>
    <x v="5"/>
    <x v="1"/>
    <x v="1"/>
    <x v="0"/>
    <x v="7"/>
    <s v="Proportion of individuals who have interacted with a SHG"/>
    <x v="6"/>
    <x v="6"/>
    <s v="all question respondents"/>
    <x v="23"/>
    <x v="23"/>
    <x v="7"/>
    <s v="coop_use_any"/>
    <n v="2.8339349056941292E-2"/>
    <n v="4.2918287559358869E-3"/>
    <n v="1.9924122994621672E-2"/>
    <n v="3.6754575119260911E-2"/>
    <n v="1631"/>
    <s v="1"/>
  </r>
  <r>
    <x v="5"/>
    <x v="5"/>
    <x v="1"/>
    <x v="1"/>
    <x v="0"/>
    <x v="7"/>
    <s v="Proportion of individuals who have interacted with a SHG"/>
    <x v="6"/>
    <x v="6"/>
    <s v="all question respondents"/>
    <x v="24"/>
    <x v="24"/>
    <x v="7"/>
    <s v="coop_use_any"/>
    <n v="3.9832909981669931E-3"/>
    <n v="3.0226281935443835E-3"/>
    <n v="-1.9433433103051099E-3"/>
    <n v="9.909925306639096E-3"/>
    <n v="651"/>
    <s v="1"/>
  </r>
  <r>
    <x v="5"/>
    <x v="5"/>
    <x v="1"/>
    <x v="1"/>
    <x v="0"/>
    <x v="7"/>
    <s v="Proportion of individuals who have interacted with a SHG"/>
    <x v="6"/>
    <x v="6"/>
    <s v="all question respondents"/>
    <x v="25"/>
    <x v="25"/>
    <x v="7"/>
    <s v="coop_use_any"/>
    <n v="2.7609215194992157E-2"/>
    <n v="3.5422331280596259E-3"/>
    <n v="2.0663762747283963E-2"/>
    <n v="3.4554667642700349E-2"/>
    <n v="2349"/>
    <s v="1"/>
  </r>
  <r>
    <x v="5"/>
    <x v="5"/>
    <x v="1"/>
    <x v="1"/>
    <x v="0"/>
    <x v="7"/>
    <s v="Proportion of individuals who have interacted with a SHG"/>
    <x v="6"/>
    <x v="6"/>
    <s v="all question respondents"/>
    <x v="26"/>
    <x v="26"/>
    <x v="7"/>
    <s v="coop_use_any"/>
    <n v="5.7761193142574999E-3"/>
    <n v="5.7551015929568159E-3"/>
    <n v="-5.5082267466995596E-3"/>
    <n v="1.7060465375214558E-2"/>
    <n v="284"/>
    <s v="1"/>
  </r>
  <r>
    <x v="5"/>
    <x v="5"/>
    <x v="1"/>
    <x v="1"/>
    <x v="0"/>
    <x v="7"/>
    <s v="Proportion of individuals who have interacted with a SHG"/>
    <x v="6"/>
    <x v="6"/>
    <s v="all question respondents"/>
    <x v="27"/>
    <x v="27"/>
    <x v="7"/>
    <s v="coop_use_any"/>
    <n v="2.439389690859169E-2"/>
    <n v="3.1101865010926145E-3"/>
    <n v="1.8295582182853778E-2"/>
    <n v="3.0492211634329601E-2"/>
    <n v="2716"/>
    <s v="1"/>
  </r>
  <r>
    <x v="5"/>
    <x v="5"/>
    <x v="1"/>
    <x v="1"/>
    <x v="0"/>
    <x v="7"/>
    <s v="Proportion of individuals who have interacted with a SHG"/>
    <x v="6"/>
    <x v="6"/>
    <s v="all question respondents"/>
    <x v="28"/>
    <x v="28"/>
    <x v="7"/>
    <s v="coop_use_any"/>
    <n v="1.9699485192049386E-2"/>
    <n v="2.8005245885630399E-3"/>
    <n v="1.4208341708459128E-2"/>
    <n v="2.5190628675639645E-2"/>
    <n v="2705"/>
    <s v="1"/>
  </r>
  <r>
    <x v="5"/>
    <x v="5"/>
    <x v="1"/>
    <x v="1"/>
    <x v="0"/>
    <x v="7"/>
    <s v="Proportion of individuals who have interacted with a SHG"/>
    <x v="6"/>
    <x v="6"/>
    <s v="all question respondents"/>
    <x v="29"/>
    <x v="29"/>
    <x v="7"/>
    <s v="coop_use_any"/>
    <n v="4.6695002887672227E-2"/>
    <n v="1.3096997112153414E-2"/>
    <n v="2.1014996134400766E-2"/>
    <n v="7.2375009640943691E-2"/>
    <n v="295"/>
    <s v="1"/>
  </r>
  <r>
    <x v="5"/>
    <x v="5"/>
    <x v="1"/>
    <x v="1"/>
    <x v="0"/>
    <x v="7"/>
    <s v="Proportion of individuals who have interacted with a SHG"/>
    <x v="8"/>
    <x v="8"/>
    <s v="all question respondents"/>
    <x v="14"/>
    <x v="14"/>
    <x v="7"/>
    <s v="merry_use_any"/>
    <n v="0.29904260679820327"/>
    <n v="8.5947534052992162E-3"/>
    <n v="0.28219039834150483"/>
    <n v="0.31589481525490171"/>
    <n v="3000"/>
    <s v="1"/>
  </r>
  <r>
    <x v="5"/>
    <x v="5"/>
    <x v="1"/>
    <x v="1"/>
    <x v="0"/>
    <x v="7"/>
    <s v="Proportion of individuals who have interacted with a SHG"/>
    <x v="8"/>
    <x v="8"/>
    <s v="all question respondents"/>
    <x v="17"/>
    <x v="17"/>
    <x v="7"/>
    <s v="merry_use_any"/>
    <n v="0.2040448929265079"/>
    <n v="1.4471693689050937E-2"/>
    <n v="0.17566944254779129"/>
    <n v="0.23242034330522451"/>
    <n v="810"/>
    <s v="1"/>
  </r>
  <r>
    <x v="5"/>
    <x v="5"/>
    <x v="1"/>
    <x v="1"/>
    <x v="0"/>
    <x v="7"/>
    <s v="Proportion of individuals who have interacted with a SHG"/>
    <x v="8"/>
    <x v="8"/>
    <s v="all question respondents"/>
    <x v="18"/>
    <x v="18"/>
    <x v="7"/>
    <s v="merry_use_any"/>
    <n v="0.32976561688572409"/>
    <n v="1.0290998871975291E-2"/>
    <n v="0.30958748610756265"/>
    <n v="0.34994374766388553"/>
    <n v="2190"/>
    <s v="1"/>
  </r>
  <r>
    <x v="5"/>
    <x v="5"/>
    <x v="1"/>
    <x v="1"/>
    <x v="0"/>
    <x v="7"/>
    <s v="Proportion of individuals who have interacted with a SHG"/>
    <x v="8"/>
    <x v="8"/>
    <s v="all question respondents"/>
    <x v="15"/>
    <x v="15"/>
    <x v="7"/>
    <s v="merry_use_any"/>
    <n v="0.23664726916904125"/>
    <n v="1.3198787268330167E-2"/>
    <n v="0.21076767682560349"/>
    <n v="0.262526861512479"/>
    <n v="1058"/>
    <s v="1"/>
  </r>
  <r>
    <x v="5"/>
    <x v="5"/>
    <x v="1"/>
    <x v="1"/>
    <x v="0"/>
    <x v="7"/>
    <s v="Proportion of individuals who have interacted with a SHG"/>
    <x v="8"/>
    <x v="8"/>
    <s v="all question respondents"/>
    <x v="16"/>
    <x v="16"/>
    <x v="7"/>
    <s v="merry_use_any"/>
    <n v="0.35379605258703617"/>
    <n v="1.0998779758391695E-2"/>
    <n v="0.33223013667100187"/>
    <n v="0.37536196850307046"/>
    <n v="1942"/>
    <s v="1"/>
  </r>
  <r>
    <x v="5"/>
    <x v="5"/>
    <x v="1"/>
    <x v="1"/>
    <x v="0"/>
    <x v="7"/>
    <s v="Proportion of individuals who have interacted with a SHG"/>
    <x v="8"/>
    <x v="8"/>
    <s v="all question respondents"/>
    <x v="19"/>
    <x v="19"/>
    <x v="7"/>
    <s v="merry_use_any"/>
    <n v="0.31996601291749505"/>
    <n v="1.3663497090655634E-2"/>
    <n v="0.29317523831804565"/>
    <n v="0.34675678751694444"/>
    <n v="1208"/>
    <s v="1"/>
  </r>
  <r>
    <x v="5"/>
    <x v="5"/>
    <x v="1"/>
    <x v="1"/>
    <x v="0"/>
    <x v="7"/>
    <s v="Proportion of individuals who have interacted with a SHG"/>
    <x v="8"/>
    <x v="8"/>
    <s v="all question respondents"/>
    <x v="20"/>
    <x v="20"/>
    <x v="7"/>
    <s v="merry_use_any"/>
    <n v="0.33674671574270543"/>
    <n v="1.4498924369807811E-2"/>
    <n v="0.30831787266184918"/>
    <n v="0.36517555882356167"/>
    <n v="1145"/>
    <s v="1"/>
  </r>
  <r>
    <x v="5"/>
    <x v="5"/>
    <x v="1"/>
    <x v="1"/>
    <x v="0"/>
    <x v="7"/>
    <s v="Proportion of individuals who have interacted with a SHG"/>
    <x v="8"/>
    <x v="8"/>
    <s v="all question respondents"/>
    <x v="21"/>
    <x v="21"/>
    <x v="7"/>
    <s v="merry_use_any"/>
    <n v="0.19721795328972599"/>
    <n v="1.6334678466171239E-2"/>
    <n v="0.16518964559967222"/>
    <n v="0.22924626097977976"/>
    <n v="647"/>
    <s v="1"/>
  </r>
  <r>
    <x v="5"/>
    <x v="5"/>
    <x v="1"/>
    <x v="1"/>
    <x v="0"/>
    <x v="7"/>
    <s v="Proportion of individuals who have interacted with a SHG"/>
    <x v="8"/>
    <x v="8"/>
    <s v="all question respondents"/>
    <x v="22"/>
    <x v="22"/>
    <x v="7"/>
    <s v="merry_use_any"/>
    <n v="0.28967886241608776"/>
    <n v="1.2537654544368828E-2"/>
    <n v="0.26509558957785789"/>
    <n v="0.31426213525431762"/>
    <n v="1369"/>
    <s v="1"/>
  </r>
  <r>
    <x v="5"/>
    <x v="5"/>
    <x v="1"/>
    <x v="1"/>
    <x v="0"/>
    <x v="7"/>
    <s v="Proportion of individuals who have interacted with a SHG"/>
    <x v="8"/>
    <x v="8"/>
    <s v="all question respondents"/>
    <x v="23"/>
    <x v="23"/>
    <x v="7"/>
    <s v="merry_use_any"/>
    <n v="0.30682993368532036"/>
    <n v="1.1789748816435245E-2"/>
    <n v="0.28371312098140039"/>
    <n v="0.32994674638924032"/>
    <n v="1631"/>
    <s v="1"/>
  </r>
  <r>
    <x v="5"/>
    <x v="5"/>
    <x v="1"/>
    <x v="1"/>
    <x v="0"/>
    <x v="7"/>
    <s v="Proportion of individuals who have interacted with a SHG"/>
    <x v="8"/>
    <x v="8"/>
    <s v="all question respondents"/>
    <x v="24"/>
    <x v="24"/>
    <x v="7"/>
    <s v="merry_use_any"/>
    <n v="0.22211482586087539"/>
    <n v="1.6507960333299643E-2"/>
    <n v="0.18974675482812775"/>
    <n v="0.25448289689362302"/>
    <n v="651"/>
    <s v="1"/>
  </r>
  <r>
    <x v="5"/>
    <x v="5"/>
    <x v="1"/>
    <x v="1"/>
    <x v="0"/>
    <x v="7"/>
    <s v="Proportion of individuals who have interacted with a SHG"/>
    <x v="8"/>
    <x v="8"/>
    <s v="all question respondents"/>
    <x v="25"/>
    <x v="25"/>
    <x v="7"/>
    <s v="merry_use_any"/>
    <n v="0.3206511231184685"/>
    <n v="9.9370159326982385E-3"/>
    <n v="0.30116706627140244"/>
    <n v="0.34013517996553455"/>
    <n v="2349"/>
    <s v="1"/>
  </r>
  <r>
    <x v="5"/>
    <x v="5"/>
    <x v="1"/>
    <x v="1"/>
    <x v="0"/>
    <x v="7"/>
    <s v="Proportion of individuals who have interacted with a SHG"/>
    <x v="8"/>
    <x v="8"/>
    <s v="all question respondents"/>
    <x v="26"/>
    <x v="26"/>
    <x v="7"/>
    <s v="merry_use_any"/>
    <n v="0.11993266908941488"/>
    <n v="1.9605958162872333E-2"/>
    <n v="8.1490182333446085E-2"/>
    <n v="0.1583751558453837"/>
    <n v="284"/>
    <s v="1"/>
  </r>
  <r>
    <x v="5"/>
    <x v="5"/>
    <x v="1"/>
    <x v="1"/>
    <x v="0"/>
    <x v="7"/>
    <s v="Proportion of individuals who have interacted with a SHG"/>
    <x v="8"/>
    <x v="8"/>
    <s v="all question respondents"/>
    <x v="27"/>
    <x v="27"/>
    <x v="7"/>
    <s v="merry_use_any"/>
    <n v="0.32018604157579433"/>
    <n v="9.2302049443521769E-3"/>
    <n v="0.30208786813380062"/>
    <n v="0.33828421501778805"/>
    <n v="2716"/>
    <s v="1"/>
  </r>
  <r>
    <x v="5"/>
    <x v="5"/>
    <x v="1"/>
    <x v="1"/>
    <x v="0"/>
    <x v="7"/>
    <s v="Proportion of individuals who have interacted with a SHG"/>
    <x v="8"/>
    <x v="8"/>
    <s v="all question respondents"/>
    <x v="28"/>
    <x v="28"/>
    <x v="7"/>
    <s v="merry_use_any"/>
    <n v="0.3020459258109901"/>
    <n v="9.0663285655388746E-3"/>
    <n v="0.28426907385044664"/>
    <n v="0.31982277777153356"/>
    <n v="2705"/>
    <s v="1"/>
  </r>
  <r>
    <x v="5"/>
    <x v="5"/>
    <x v="1"/>
    <x v="1"/>
    <x v="0"/>
    <x v="7"/>
    <s v="Proportion of individuals who have interacted with a SHG"/>
    <x v="8"/>
    <x v="8"/>
    <s v="all question respondents"/>
    <x v="29"/>
    <x v="29"/>
    <x v="7"/>
    <s v="merry_use_any"/>
    <n v="0.27233337003725766"/>
    <n v="2.6988296896572814E-2"/>
    <n v="0.21941592334101021"/>
    <n v="0.32525081673350509"/>
    <n v="295"/>
    <s v="1"/>
  </r>
  <r>
    <x v="5"/>
    <x v="5"/>
    <x v="1"/>
    <x v="1"/>
    <x v="0"/>
    <x v="7"/>
    <s v="Proportion of individuals who have interacted with a SHG"/>
    <x v="2"/>
    <x v="2"/>
    <s v="all question respondents"/>
    <x v="14"/>
    <x v="14"/>
    <x v="7"/>
    <s v="SACCO_use_any"/>
    <n v="8.8193777044606111E-2"/>
    <n v="5.3467870663062673E-3"/>
    <n v="7.771003586368791E-2"/>
    <n v="9.8677518225524313E-2"/>
    <n v="3000"/>
    <s v="1"/>
  </r>
  <r>
    <x v="5"/>
    <x v="5"/>
    <x v="1"/>
    <x v="1"/>
    <x v="0"/>
    <x v="7"/>
    <s v="Proportion of individuals who have interacted with a SHG"/>
    <x v="2"/>
    <x v="2"/>
    <s v="all question respondents"/>
    <x v="17"/>
    <x v="17"/>
    <x v="7"/>
    <s v="SACCO_use_any"/>
    <n v="0.10078186149499951"/>
    <n v="1.1228533829290397E-2"/>
    <n v="7.8765454062341533E-2"/>
    <n v="0.12279826892765749"/>
    <n v="810"/>
    <s v="1"/>
  </r>
  <r>
    <x v="5"/>
    <x v="5"/>
    <x v="1"/>
    <x v="1"/>
    <x v="0"/>
    <x v="7"/>
    <s v="Proportion of individuals who have interacted with a SHG"/>
    <x v="2"/>
    <x v="2"/>
    <s v="all question respondents"/>
    <x v="18"/>
    <x v="18"/>
    <x v="7"/>
    <s v="SACCO_use_any"/>
    <n v="8.4122691228010596E-2"/>
    <n v="6.0693766010043865E-3"/>
    <n v="7.2222128773330965E-2"/>
    <n v="9.6023253682690227E-2"/>
    <n v="2190"/>
    <s v="1"/>
  </r>
  <r>
    <x v="5"/>
    <x v="5"/>
    <x v="1"/>
    <x v="1"/>
    <x v="0"/>
    <x v="7"/>
    <s v="Proportion of individuals who have interacted with a SHG"/>
    <x v="2"/>
    <x v="2"/>
    <s v="all question respondents"/>
    <x v="15"/>
    <x v="15"/>
    <x v="7"/>
    <s v="SACCO_use_any"/>
    <n v="0.10114200028974324"/>
    <n v="9.1612556199240098E-3"/>
    <n v="8.3179019602377641E-2"/>
    <n v="0.11910498097710884"/>
    <n v="1058"/>
    <s v="1"/>
  </r>
  <r>
    <x v="5"/>
    <x v="5"/>
    <x v="1"/>
    <x v="1"/>
    <x v="0"/>
    <x v="7"/>
    <s v="Proportion of individuals who have interacted with a SHG"/>
    <x v="2"/>
    <x v="2"/>
    <s v="all question respondents"/>
    <x v="16"/>
    <x v="16"/>
    <x v="7"/>
    <s v="SACCO_use_any"/>
    <n v="7.6831392186173589E-2"/>
    <n v="6.0057805583439558E-3"/>
    <n v="6.5055526010420806E-2"/>
    <n v="8.8607258361926372E-2"/>
    <n v="1942"/>
    <s v="1"/>
  </r>
  <r>
    <x v="5"/>
    <x v="5"/>
    <x v="1"/>
    <x v="1"/>
    <x v="0"/>
    <x v="7"/>
    <s v="Proportion of individuals who have interacted with a SHG"/>
    <x v="2"/>
    <x v="2"/>
    <s v="all question respondents"/>
    <x v="19"/>
    <x v="19"/>
    <x v="7"/>
    <s v="SACCO_use_any"/>
    <n v="4.8663038636347446E-2"/>
    <n v="6.420221145922814E-3"/>
    <n v="3.6074555874004842E-2"/>
    <n v="6.1251521398690049E-2"/>
    <n v="1208"/>
    <s v="1"/>
  </r>
  <r>
    <x v="5"/>
    <x v="5"/>
    <x v="1"/>
    <x v="1"/>
    <x v="0"/>
    <x v="7"/>
    <s v="Proportion of individuals who have interacted with a SHG"/>
    <x v="2"/>
    <x v="2"/>
    <s v="all question respondents"/>
    <x v="20"/>
    <x v="20"/>
    <x v="7"/>
    <s v="SACCO_use_any"/>
    <n v="0.11653919193207624"/>
    <n v="9.6289848564436314E-3"/>
    <n v="9.765910865625696E-2"/>
    <n v="0.13541927520789551"/>
    <n v="1145"/>
    <s v="1"/>
  </r>
  <r>
    <x v="5"/>
    <x v="5"/>
    <x v="1"/>
    <x v="1"/>
    <x v="0"/>
    <x v="7"/>
    <s v="Proportion of individuals who have interacted with a SHG"/>
    <x v="2"/>
    <x v="2"/>
    <s v="all question respondents"/>
    <x v="21"/>
    <x v="21"/>
    <x v="7"/>
    <s v="SACCO_use_any"/>
    <n v="0.11231158377216081"/>
    <n v="1.317838686783734E-2"/>
    <n v="8.6471991622503269E-2"/>
    <n v="0.13815117592181836"/>
    <n v="647"/>
    <s v="1"/>
  </r>
  <r>
    <x v="5"/>
    <x v="5"/>
    <x v="1"/>
    <x v="1"/>
    <x v="0"/>
    <x v="7"/>
    <s v="Proportion of individuals who have interacted with a SHG"/>
    <x v="2"/>
    <x v="2"/>
    <s v="all question respondents"/>
    <x v="22"/>
    <x v="22"/>
    <x v="7"/>
    <s v="SACCO_use_any"/>
    <n v="3.9008264226670419E-2"/>
    <n v="5.4319905828923917E-3"/>
    <n v="2.8357459797390981E-2"/>
    <n v="4.9659068655949858E-2"/>
    <n v="1369"/>
    <s v="1"/>
  </r>
  <r>
    <x v="5"/>
    <x v="5"/>
    <x v="1"/>
    <x v="1"/>
    <x v="0"/>
    <x v="7"/>
    <s v="Proportion of individuals who have interacted with a SHG"/>
    <x v="2"/>
    <x v="2"/>
    <s v="all question respondents"/>
    <x v="23"/>
    <x v="23"/>
    <x v="7"/>
    <s v="SACCO_use_any"/>
    <n v="0.12909874527030338"/>
    <n v="8.5634146350236431E-3"/>
    <n v="0.11230798447412013"/>
    <n v="0.14588950606648662"/>
    <n v="1631"/>
    <s v="1"/>
  </r>
  <r>
    <x v="5"/>
    <x v="5"/>
    <x v="1"/>
    <x v="1"/>
    <x v="0"/>
    <x v="7"/>
    <s v="Proportion of individuals who have interacted with a SHG"/>
    <x v="2"/>
    <x v="2"/>
    <s v="all question respondents"/>
    <x v="24"/>
    <x v="24"/>
    <x v="7"/>
    <s v="SACCO_use_any"/>
    <n v="1.7876278966123052E-2"/>
    <n v="5.3442736959482019E-3"/>
    <n v="7.3974658895035652E-3"/>
    <n v="2.8355092042742537E-2"/>
    <n v="651"/>
    <s v="1"/>
  </r>
  <r>
    <x v="5"/>
    <x v="5"/>
    <x v="1"/>
    <x v="1"/>
    <x v="0"/>
    <x v="7"/>
    <s v="Proportion of individuals who have interacted with a SHG"/>
    <x v="2"/>
    <x v="2"/>
    <s v="all question respondents"/>
    <x v="25"/>
    <x v="25"/>
    <x v="7"/>
    <s v="SACCO_use_any"/>
    <n v="0.10794550764589689"/>
    <n v="6.6236814097645176E-3"/>
    <n v="9.495808908897975E-2"/>
    <n v="0.12093292620281403"/>
    <n v="2349"/>
    <s v="1"/>
  </r>
  <r>
    <x v="5"/>
    <x v="5"/>
    <x v="1"/>
    <x v="1"/>
    <x v="0"/>
    <x v="7"/>
    <s v="Proportion of individuals who have interacted with a SHG"/>
    <x v="2"/>
    <x v="2"/>
    <s v="all question respondents"/>
    <x v="26"/>
    <x v="26"/>
    <x v="7"/>
    <s v="SACCO_use_any"/>
    <n v="3.3659444246807113E-2"/>
    <n v="1.1391015371591071E-2"/>
    <n v="1.1324450265810408E-2"/>
    <n v="5.5994438227803818E-2"/>
    <n v="284"/>
    <s v="1"/>
  </r>
  <r>
    <x v="5"/>
    <x v="5"/>
    <x v="1"/>
    <x v="1"/>
    <x v="0"/>
    <x v="7"/>
    <s v="Proportion of individuals who have interacted with a SHG"/>
    <x v="2"/>
    <x v="2"/>
    <s v="all question respondents"/>
    <x v="27"/>
    <x v="27"/>
    <x v="7"/>
    <s v="SACCO_use_any"/>
    <n v="9.4631404813336803E-2"/>
    <n v="5.8107975640849276E-3"/>
    <n v="8.3237852580731991E-2"/>
    <n v="0.10602495704594161"/>
    <n v="2716"/>
    <s v="1"/>
  </r>
  <r>
    <x v="5"/>
    <x v="5"/>
    <x v="1"/>
    <x v="1"/>
    <x v="0"/>
    <x v="7"/>
    <s v="Proportion of individuals who have interacted with a SHG"/>
    <x v="2"/>
    <x v="2"/>
    <s v="all question respondents"/>
    <x v="28"/>
    <x v="28"/>
    <x v="7"/>
    <s v="SACCO_use_any"/>
    <n v="6.8514388719305666E-2"/>
    <n v="4.9371485019363984E-3"/>
    <n v="5.8833848532427319E-2"/>
    <n v="7.8194928906184014E-2"/>
    <n v="2705"/>
    <s v="1"/>
  </r>
  <r>
    <x v="5"/>
    <x v="5"/>
    <x v="1"/>
    <x v="1"/>
    <x v="0"/>
    <x v="7"/>
    <s v="Proportion of individuals who have interacted with a SHG"/>
    <x v="2"/>
    <x v="2"/>
    <s v="all question respondents"/>
    <x v="29"/>
    <x v="29"/>
    <x v="7"/>
    <s v="SACCO_use_any"/>
    <n v="0.26320730036766926"/>
    <n v="2.7109157352620254E-2"/>
    <n v="0.21005287588934521"/>
    <n v="0.31636172484599329"/>
    <n v="295"/>
    <s v="1"/>
  </r>
  <r>
    <x v="5"/>
    <x v="5"/>
    <x v="1"/>
    <x v="1"/>
    <x v="0"/>
    <x v="7"/>
    <s v="Proportion of individuals who have interacted with a SHG"/>
    <x v="3"/>
    <x v="3"/>
    <s v="all question respondents"/>
    <x v="14"/>
    <x v="14"/>
    <x v="7"/>
    <s v="SHG_use_any"/>
    <n v="0.39601594010970009"/>
    <n v="9.2986506295993938E-3"/>
    <n v="0.37778356142628122"/>
    <n v="0.41424831879311896"/>
    <n v="3000"/>
    <s v="1"/>
  </r>
  <r>
    <x v="5"/>
    <x v="5"/>
    <x v="1"/>
    <x v="1"/>
    <x v="0"/>
    <x v="7"/>
    <s v="Proportion of individuals who have interacted with a SHG"/>
    <x v="3"/>
    <x v="3"/>
    <s v="all question respondents"/>
    <x v="17"/>
    <x v="17"/>
    <x v="7"/>
    <s v="SHG_use_any"/>
    <n v="0.32773748358699029"/>
    <n v="1.7397041808013256E-2"/>
    <n v="0.29362614132349102"/>
    <n v="0.36184882585048955"/>
    <n v="810"/>
    <s v="1"/>
  </r>
  <r>
    <x v="5"/>
    <x v="5"/>
    <x v="1"/>
    <x v="1"/>
    <x v="0"/>
    <x v="7"/>
    <s v="Proportion of individuals who have interacted with a SHG"/>
    <x v="3"/>
    <x v="3"/>
    <s v="all question respondents"/>
    <x v="18"/>
    <x v="18"/>
    <x v="7"/>
    <s v="SHG_use_any"/>
    <n v="0.41809773158671393"/>
    <n v="1.0920414921291598E-2"/>
    <n v="0.39668546994186232"/>
    <n v="0.43950999323156553"/>
    <n v="2190"/>
    <s v="1"/>
  </r>
  <r>
    <x v="5"/>
    <x v="5"/>
    <x v="1"/>
    <x v="1"/>
    <x v="0"/>
    <x v="7"/>
    <s v="Proportion of individuals who have interacted with a SHG"/>
    <x v="3"/>
    <x v="3"/>
    <s v="all question respondents"/>
    <x v="15"/>
    <x v="15"/>
    <x v="7"/>
    <s v="SHG_use_any"/>
    <n v="0.34477413332056583"/>
    <n v="1.485321276516147E-2"/>
    <n v="0.3156506173839872"/>
    <n v="0.37389764925714447"/>
    <n v="1058"/>
    <s v="1"/>
  </r>
  <r>
    <x v="5"/>
    <x v="5"/>
    <x v="1"/>
    <x v="1"/>
    <x v="0"/>
    <x v="7"/>
    <s v="Proportion of individuals who have interacted with a SHG"/>
    <x v="3"/>
    <x v="3"/>
    <s v="all question respondents"/>
    <x v="16"/>
    <x v="16"/>
    <x v="7"/>
    <s v="SHG_use_any"/>
    <n v="0.44098188783525072"/>
    <n v="1.1447368869046935E-2"/>
    <n v="0.41853639843436163"/>
    <n v="0.4634273772361398"/>
    <n v="1942"/>
    <s v="1"/>
  </r>
  <r>
    <x v="5"/>
    <x v="5"/>
    <x v="1"/>
    <x v="1"/>
    <x v="0"/>
    <x v="7"/>
    <s v="Proportion of individuals who have interacted with a SHG"/>
    <x v="3"/>
    <x v="3"/>
    <s v="all question respondents"/>
    <x v="19"/>
    <x v="19"/>
    <x v="7"/>
    <s v="SHG_use_any"/>
    <n v="0.40232807731114606"/>
    <n v="1.4574530148585771E-2"/>
    <n v="0.3737509897973883"/>
    <n v="0.43090516482490382"/>
    <n v="1208"/>
    <s v="1"/>
  </r>
  <r>
    <x v="5"/>
    <x v="5"/>
    <x v="1"/>
    <x v="1"/>
    <x v="0"/>
    <x v="7"/>
    <s v="Proportion of individuals who have interacted with a SHG"/>
    <x v="3"/>
    <x v="3"/>
    <s v="all question respondents"/>
    <x v="20"/>
    <x v="20"/>
    <x v="7"/>
    <s v="SHG_use_any"/>
    <n v="0.4407209036465044"/>
    <n v="1.5385059782694875E-2"/>
    <n v="0.41055456584129363"/>
    <n v="0.47088724145171518"/>
    <n v="1145"/>
    <s v="1"/>
  </r>
  <r>
    <x v="5"/>
    <x v="5"/>
    <x v="1"/>
    <x v="1"/>
    <x v="0"/>
    <x v="7"/>
    <s v="Proportion of individuals who have interacted with a SHG"/>
    <x v="3"/>
    <x v="3"/>
    <s v="all question respondents"/>
    <x v="21"/>
    <x v="21"/>
    <x v="7"/>
    <s v="SHG_use_any"/>
    <n v="0.30897925064515369"/>
    <n v="1.91520179014649E-2"/>
    <n v="0.27142682967134096"/>
    <n v="0.34653167161896642"/>
    <n v="647"/>
    <s v="1"/>
  </r>
  <r>
    <x v="5"/>
    <x v="5"/>
    <x v="1"/>
    <x v="1"/>
    <x v="0"/>
    <x v="7"/>
    <s v="Proportion of individuals who have interacted with a SHG"/>
    <x v="3"/>
    <x v="3"/>
    <s v="all question respondents"/>
    <x v="22"/>
    <x v="22"/>
    <x v="7"/>
    <s v="SHG_use_any"/>
    <n v="0.36250471289663944"/>
    <n v="1.3422896509826478E-2"/>
    <n v="0.33618569716585472"/>
    <n v="0.38882372862742415"/>
    <n v="1369"/>
    <s v="1"/>
  </r>
  <r>
    <x v="5"/>
    <x v="5"/>
    <x v="1"/>
    <x v="1"/>
    <x v="0"/>
    <x v="7"/>
    <s v="Proportion of individuals who have interacted with a SHG"/>
    <x v="3"/>
    <x v="3"/>
    <s v="all question respondents"/>
    <x v="23"/>
    <x v="23"/>
    <x v="7"/>
    <s v="SHG_use_any"/>
    <n v="0.42388544081874907"/>
    <n v="1.2812956445182985E-2"/>
    <n v="0.39876236831411049"/>
    <n v="0.44900851332338765"/>
    <n v="1631"/>
    <s v="1"/>
  </r>
  <r>
    <x v="5"/>
    <x v="5"/>
    <x v="1"/>
    <x v="1"/>
    <x v="0"/>
    <x v="7"/>
    <s v="Proportion of individuals who have interacted with a SHG"/>
    <x v="3"/>
    <x v="3"/>
    <s v="all question respondents"/>
    <x v="24"/>
    <x v="24"/>
    <x v="7"/>
    <s v="SHG_use_any"/>
    <n v="0.28004826680168415"/>
    <n v="1.8028174591653453E-2"/>
    <n v="0.24469942757553753"/>
    <n v="0.31539710602783078"/>
    <n v="651"/>
    <s v="1"/>
  </r>
  <r>
    <x v="5"/>
    <x v="5"/>
    <x v="1"/>
    <x v="1"/>
    <x v="0"/>
    <x v="7"/>
    <s v="Proportion of individuals who have interacted with a SHG"/>
    <x v="3"/>
    <x v="3"/>
    <s v="all question respondents"/>
    <x v="25"/>
    <x v="25"/>
    <x v="7"/>
    <s v="SHG_use_any"/>
    <n v="0.42859050980047647"/>
    <n v="1.0676889635512972E-2"/>
    <n v="0.40765574165507629"/>
    <n v="0.44952527794587666"/>
    <n v="2349"/>
    <s v="1"/>
  </r>
  <r>
    <x v="5"/>
    <x v="5"/>
    <x v="1"/>
    <x v="1"/>
    <x v="0"/>
    <x v="7"/>
    <s v="Proportion of individuals who have interacted with a SHG"/>
    <x v="3"/>
    <x v="3"/>
    <s v="all question respondents"/>
    <x v="26"/>
    <x v="26"/>
    <x v="7"/>
    <s v="SHG_use_any"/>
    <n v="0.19738725728828174"/>
    <n v="2.4456330744507131E-2"/>
    <n v="0.1494343766927449"/>
    <n v="0.24534013788381859"/>
    <n v="284"/>
    <s v="1"/>
  </r>
  <r>
    <x v="5"/>
    <x v="5"/>
    <x v="1"/>
    <x v="1"/>
    <x v="0"/>
    <x v="7"/>
    <s v="Proportion of individuals who have interacted with a SHG"/>
    <x v="3"/>
    <x v="3"/>
    <s v="all question respondents"/>
    <x v="27"/>
    <x v="27"/>
    <x v="7"/>
    <s v="SHG_use_any"/>
    <n v="0.41946350898229956"/>
    <n v="9.8746994691219694E-3"/>
    <n v="0.40010163947266475"/>
    <n v="0.43882537849193437"/>
    <n v="2716"/>
    <s v="1"/>
  </r>
  <r>
    <x v="5"/>
    <x v="5"/>
    <x v="1"/>
    <x v="1"/>
    <x v="0"/>
    <x v="7"/>
    <s v="Proportion of individuals who have interacted with a SHG"/>
    <x v="3"/>
    <x v="3"/>
    <s v="all question respondents"/>
    <x v="28"/>
    <x v="28"/>
    <x v="7"/>
    <s v="SHG_use_any"/>
    <n v="0.38668972652088984"/>
    <n v="9.7208581095755819E-3"/>
    <n v="0.36762950227529939"/>
    <n v="0.40574995076648029"/>
    <n v="2705"/>
    <s v="1"/>
  </r>
  <r>
    <x v="5"/>
    <x v="5"/>
    <x v="1"/>
    <x v="1"/>
    <x v="0"/>
    <x v="7"/>
    <s v="Proportion of individuals who have interacted with a SHG"/>
    <x v="3"/>
    <x v="3"/>
    <s v="all question respondents"/>
    <x v="29"/>
    <x v="29"/>
    <x v="7"/>
    <s v="SHG_use_any"/>
    <n v="0.47895619579555088"/>
    <n v="3.0732682165281737E-2"/>
    <n v="0.41869692576652839"/>
    <n v="0.53921546582457336"/>
    <n v="295"/>
    <s v="1"/>
  </r>
  <r>
    <x v="5"/>
    <x v="5"/>
    <x v="2"/>
    <x v="2"/>
    <x v="0"/>
    <x v="7"/>
    <s v="Proportion of individuals who have interacted with a SHG"/>
    <x v="7"/>
    <x v="7"/>
    <s v="all question respondents"/>
    <x v="14"/>
    <x v="14"/>
    <x v="7"/>
    <s v="ASCA_current_loan"/>
    <n v="1.9385660406105718E-4"/>
    <n v="1.9388932292152764E-4"/>
    <n v="-1.8629553550284891E-4"/>
    <n v="5.7400874362496324E-4"/>
    <n v="3383"/>
    <s v="1"/>
  </r>
  <r>
    <x v="5"/>
    <x v="5"/>
    <x v="2"/>
    <x v="2"/>
    <x v="0"/>
    <x v="7"/>
    <s v="Proportion of individuals who have interacted with a SHG"/>
    <x v="7"/>
    <x v="7"/>
    <s v="all question respondents"/>
    <x v="15"/>
    <x v="15"/>
    <x v="7"/>
    <s v="ASCA_current_loan"/>
    <n v="0"/>
    <m/>
    <m/>
    <m/>
    <n v="1438"/>
    <s v="1"/>
  </r>
  <r>
    <x v="5"/>
    <x v="5"/>
    <x v="2"/>
    <x v="2"/>
    <x v="0"/>
    <x v="7"/>
    <s v="Proportion of individuals who have interacted with a SHG"/>
    <x v="7"/>
    <x v="7"/>
    <s v="all question respondents"/>
    <x v="16"/>
    <x v="16"/>
    <x v="7"/>
    <s v="ASCA_current_loan"/>
    <n v="3.6855413214895931E-4"/>
    <n v="3.6860827969300327E-4"/>
    <n v="-3.5416255334559589E-4"/>
    <n v="1.0912708176435146E-3"/>
    <n v="1945"/>
    <s v="1"/>
  </r>
  <r>
    <x v="5"/>
    <x v="5"/>
    <x v="2"/>
    <x v="2"/>
    <x v="0"/>
    <x v="7"/>
    <s v="Proportion of individuals who have interacted with a SHG"/>
    <x v="7"/>
    <x v="7"/>
    <s v="all question respondents"/>
    <x v="17"/>
    <x v="17"/>
    <x v="7"/>
    <s v="ASCA_current_loan"/>
    <n v="0"/>
    <m/>
    <m/>
    <m/>
    <n v="850"/>
    <s v="1"/>
  </r>
  <r>
    <x v="5"/>
    <x v="5"/>
    <x v="2"/>
    <x v="2"/>
    <x v="0"/>
    <x v="7"/>
    <s v="Proportion of individuals who have interacted with a SHG"/>
    <x v="7"/>
    <x v="7"/>
    <s v="all question respondents"/>
    <x v="18"/>
    <x v="18"/>
    <x v="7"/>
    <s v="ASCA_current_loan"/>
    <n v="2.398910000793067E-4"/>
    <n v="2.3993407497550299E-4"/>
    <n v="-2.3053930524149875E-4"/>
    <n v="7.1032130540011219E-4"/>
    <n v="2533"/>
    <s v="1"/>
  </r>
  <r>
    <x v="5"/>
    <x v="5"/>
    <x v="2"/>
    <x v="2"/>
    <x v="0"/>
    <x v="7"/>
    <s v="Proportion of individuals who have interacted with a SHG"/>
    <x v="7"/>
    <x v="7"/>
    <s v="all question respondents"/>
    <x v="24"/>
    <x v="24"/>
    <x v="7"/>
    <s v="ASCA_current_loan"/>
    <n v="0"/>
    <m/>
    <m/>
    <m/>
    <n v="711"/>
    <s v="1"/>
  </r>
  <r>
    <x v="5"/>
    <x v="5"/>
    <x v="2"/>
    <x v="2"/>
    <x v="0"/>
    <x v="7"/>
    <s v="Proportion of individuals who have interacted with a SHG"/>
    <x v="7"/>
    <x v="7"/>
    <s v="all question respondents"/>
    <x v="25"/>
    <x v="25"/>
    <x v="7"/>
    <s v="ASCA_current_loan"/>
    <n v="2.4416638112270114E-4"/>
    <n v="2.4420942983924878E-4"/>
    <n v="-2.3464636109647675E-4"/>
    <n v="7.2297912334187903E-4"/>
    <n v="2668"/>
    <s v="1"/>
  </r>
  <r>
    <x v="5"/>
    <x v="5"/>
    <x v="2"/>
    <x v="2"/>
    <x v="0"/>
    <x v="7"/>
    <s v="Proportion of individuals who have interacted with a SHG"/>
    <x v="7"/>
    <x v="7"/>
    <s v="all question respondents"/>
    <x v="28"/>
    <x v="28"/>
    <x v="7"/>
    <s v="ASCA_current_loan"/>
    <n v="0"/>
    <m/>
    <m/>
    <m/>
    <n v="2991"/>
    <s v="1"/>
  </r>
  <r>
    <x v="5"/>
    <x v="5"/>
    <x v="2"/>
    <x v="2"/>
    <x v="0"/>
    <x v="7"/>
    <s v="Proportion of individuals who have interacted with a SHG"/>
    <x v="7"/>
    <x v="7"/>
    <s v="all question respondents"/>
    <x v="29"/>
    <x v="29"/>
    <x v="7"/>
    <s v="ASCA_current_loan"/>
    <n v="0"/>
    <m/>
    <m/>
    <m/>
    <n v="308"/>
    <s v="1"/>
  </r>
  <r>
    <x v="5"/>
    <x v="5"/>
    <x v="2"/>
    <x v="2"/>
    <x v="0"/>
    <x v="7"/>
    <s v="Proportion of individuals who have interacted with a SHG"/>
    <x v="7"/>
    <x v="7"/>
    <s v="all question respondents"/>
    <x v="22"/>
    <x v="22"/>
    <x v="7"/>
    <s v="ASCA_current_loan"/>
    <n v="3.5809091894361232E-4"/>
    <n v="3.5814501014334572E-4"/>
    <n v="-3.4411067156944579E-4"/>
    <n v="1.0602925094566704E-3"/>
    <n v="1904"/>
    <s v="1"/>
  </r>
  <r>
    <x v="5"/>
    <x v="5"/>
    <x v="2"/>
    <x v="2"/>
    <x v="0"/>
    <x v="7"/>
    <s v="Proportion of individuals who have interacted with a SHG"/>
    <x v="7"/>
    <x v="7"/>
    <s v="all question respondents"/>
    <x v="23"/>
    <x v="23"/>
    <x v="7"/>
    <s v="ASCA_current_loan"/>
    <n v="0"/>
    <m/>
    <m/>
    <m/>
    <n v="1461"/>
    <s v="1"/>
  </r>
  <r>
    <x v="5"/>
    <x v="5"/>
    <x v="1"/>
    <x v="1"/>
    <x v="0"/>
    <x v="7"/>
    <s v="Proportion of individuals who have interacted with a SHG"/>
    <x v="7"/>
    <x v="7"/>
    <s v="all question respondents"/>
    <x v="14"/>
    <x v="14"/>
    <x v="7"/>
    <s v="ASCA_fin_serv"/>
    <n v="6.7740972536457611E-2"/>
    <n v="4.710220327328824E-3"/>
    <n v="5.8505382975018616E-2"/>
    <n v="7.6976562097896606E-2"/>
    <n v="3000"/>
    <s v="1"/>
  </r>
  <r>
    <x v="5"/>
    <x v="5"/>
    <x v="1"/>
    <x v="1"/>
    <x v="0"/>
    <x v="7"/>
    <s v="Proportion of individuals who have interacted with a SHG"/>
    <x v="7"/>
    <x v="7"/>
    <s v="all question respondents"/>
    <x v="17"/>
    <x v="17"/>
    <x v="7"/>
    <s v="ASCA_fin_serv"/>
    <n v="5.1695006924717971E-2"/>
    <n v="8.1043062695779124E-3"/>
    <n v="3.5804445298174094E-2"/>
    <n v="6.7585568551261854E-2"/>
    <n v="810"/>
    <s v="1"/>
  </r>
  <r>
    <x v="5"/>
    <x v="5"/>
    <x v="1"/>
    <x v="1"/>
    <x v="0"/>
    <x v="7"/>
    <s v="Proportion of individuals who have interacted with a SHG"/>
    <x v="7"/>
    <x v="7"/>
    <s v="all question respondents"/>
    <x v="18"/>
    <x v="18"/>
    <x v="7"/>
    <s v="ASCA_fin_serv"/>
    <n v="7.2930364399290445E-2"/>
    <n v="5.6522248599045017E-3"/>
    <n v="6.1847734439888176E-2"/>
    <n v="8.4012994358692722E-2"/>
    <n v="2190"/>
    <s v="1"/>
  </r>
  <r>
    <x v="5"/>
    <x v="5"/>
    <x v="1"/>
    <x v="1"/>
    <x v="0"/>
    <x v="7"/>
    <s v="Proportion of individuals who have interacted with a SHG"/>
    <x v="7"/>
    <x v="7"/>
    <s v="all question respondents"/>
    <x v="15"/>
    <x v="15"/>
    <x v="7"/>
    <s v="ASCA_fin_serv"/>
    <n v="5.3100876185895818E-2"/>
    <n v="7.1580487271538469E-3"/>
    <n v="3.9065694068998076E-2"/>
    <n v="6.7136058302793566E-2"/>
    <n v="1058"/>
    <s v="1"/>
  </r>
  <r>
    <x v="5"/>
    <x v="5"/>
    <x v="1"/>
    <x v="1"/>
    <x v="0"/>
    <x v="7"/>
    <s v="Proportion of individuals who have interacted with a SHG"/>
    <x v="7"/>
    <x v="7"/>
    <s v="all question respondents"/>
    <x v="16"/>
    <x v="16"/>
    <x v="7"/>
    <s v="ASCA_fin_serv"/>
    <n v="8.0588017721755667E-2"/>
    <n v="6.2095260350939754E-3"/>
    <n v="6.8412656518701265E-2"/>
    <n v="9.2763378924810069E-2"/>
    <n v="1942"/>
    <s v="1"/>
  </r>
  <r>
    <x v="5"/>
    <x v="5"/>
    <x v="1"/>
    <x v="1"/>
    <x v="0"/>
    <x v="7"/>
    <s v="Proportion of individuals who have interacted with a SHG"/>
    <x v="7"/>
    <x v="7"/>
    <s v="all question respondents"/>
    <x v="19"/>
    <x v="19"/>
    <x v="7"/>
    <s v="ASCA_fin_serv"/>
    <n v="8.4142321825948954E-2"/>
    <n v="8.3137060613485188E-3"/>
    <n v="6.7841178443850375E-2"/>
    <n v="0.10044346520804753"/>
    <n v="1208"/>
    <s v="1"/>
  </r>
  <r>
    <x v="5"/>
    <x v="5"/>
    <x v="1"/>
    <x v="1"/>
    <x v="0"/>
    <x v="7"/>
    <s v="Proportion of individuals who have interacted with a SHG"/>
    <x v="7"/>
    <x v="7"/>
    <s v="all question respondents"/>
    <x v="20"/>
    <x v="20"/>
    <x v="7"/>
    <s v="ASCA_fin_serv"/>
    <n v="6.6457954204067041E-2"/>
    <n v="7.3365272121635374E-3"/>
    <n v="5.2072819448322843E-2"/>
    <n v="8.0843088959811238E-2"/>
    <n v="1145"/>
    <s v="1"/>
  </r>
  <r>
    <x v="5"/>
    <x v="5"/>
    <x v="1"/>
    <x v="1"/>
    <x v="0"/>
    <x v="7"/>
    <s v="Proportion of individuals who have interacted with a SHG"/>
    <x v="7"/>
    <x v="7"/>
    <s v="all question respondents"/>
    <x v="21"/>
    <x v="21"/>
    <x v="7"/>
    <s v="ASCA_fin_serv"/>
    <n v="4.0030608551262281E-2"/>
    <n v="8.1485490134698326E-3"/>
    <n v="2.4053297729296083E-2"/>
    <n v="5.6007919373228479E-2"/>
    <n v="647"/>
    <s v="1"/>
  </r>
  <r>
    <x v="5"/>
    <x v="5"/>
    <x v="1"/>
    <x v="1"/>
    <x v="0"/>
    <x v="7"/>
    <s v="Proportion of individuals who have interacted with a SHG"/>
    <x v="7"/>
    <x v="7"/>
    <s v="all question respondents"/>
    <x v="22"/>
    <x v="22"/>
    <x v="7"/>
    <s v="ASCA_fin_serv"/>
    <n v="6.6359754021194386E-2"/>
    <n v="6.8128505427547332E-3"/>
    <n v="5.3001421080537223E-2"/>
    <n v="7.971808696185155E-2"/>
    <n v="1369"/>
    <s v="1"/>
  </r>
  <r>
    <x v="5"/>
    <x v="5"/>
    <x v="1"/>
    <x v="1"/>
    <x v="0"/>
    <x v="7"/>
    <s v="Proportion of individuals who have interacted with a SHG"/>
    <x v="7"/>
    <x v="7"/>
    <s v="all question respondents"/>
    <x v="23"/>
    <x v="23"/>
    <x v="7"/>
    <s v="ASCA_fin_serv"/>
    <n v="6.888965832303641E-2"/>
    <n v="6.5057623119019912E-3"/>
    <n v="5.6133450264489113E-2"/>
    <n v="8.1645866381583707E-2"/>
    <n v="1631"/>
    <s v="1"/>
  </r>
  <r>
    <x v="5"/>
    <x v="5"/>
    <x v="1"/>
    <x v="1"/>
    <x v="0"/>
    <x v="7"/>
    <s v="Proportion of individuals who have interacted with a SHG"/>
    <x v="7"/>
    <x v="7"/>
    <s v="all question respondents"/>
    <x v="24"/>
    <x v="24"/>
    <x v="7"/>
    <s v="ASCA_fin_serv"/>
    <n v="4.8921884360014788E-2"/>
    <n v="8.4261047452329051E-3"/>
    <n v="3.2400354660618219E-2"/>
    <n v="6.5443414059411356E-2"/>
    <n v="651"/>
    <s v="1"/>
  </r>
  <r>
    <x v="5"/>
    <x v="5"/>
    <x v="1"/>
    <x v="1"/>
    <x v="0"/>
    <x v="7"/>
    <s v="Proportion of individuals who have interacted with a SHG"/>
    <x v="7"/>
    <x v="7"/>
    <s v="all question respondents"/>
    <x v="25"/>
    <x v="25"/>
    <x v="7"/>
    <s v="ASCA_fin_serv"/>
    <n v="7.3027132738121087E-2"/>
    <n v="5.543275556417082E-3"/>
    <n v="6.2158125705055488E-2"/>
    <n v="8.3896139771186679E-2"/>
    <n v="2349"/>
    <s v="1"/>
  </r>
  <r>
    <x v="5"/>
    <x v="5"/>
    <x v="1"/>
    <x v="1"/>
    <x v="0"/>
    <x v="7"/>
    <s v="Proportion of individuals who have interacted with a SHG"/>
    <x v="7"/>
    <x v="7"/>
    <s v="all question respondents"/>
    <x v="26"/>
    <x v="26"/>
    <x v="7"/>
    <s v="ASCA_fin_serv"/>
    <n v="3.5207424283025493E-2"/>
    <n v="1.1990224244388354E-2"/>
    <n v="1.1697528317376495E-2"/>
    <n v="5.8717320248674487E-2"/>
    <n v="284"/>
    <s v="1"/>
  </r>
  <r>
    <x v="5"/>
    <x v="5"/>
    <x v="1"/>
    <x v="1"/>
    <x v="0"/>
    <x v="7"/>
    <s v="Proportion of individuals who have interacted with a SHG"/>
    <x v="7"/>
    <x v="7"/>
    <s v="all question respondents"/>
    <x v="27"/>
    <x v="27"/>
    <x v="7"/>
    <s v="ASCA_fin_serv"/>
    <n v="7.1581468292189809E-2"/>
    <n v="5.068190064040138E-3"/>
    <n v="6.1643987665379582E-2"/>
    <n v="8.1518948919000037E-2"/>
    <n v="2716"/>
    <s v="1"/>
  </r>
  <r>
    <x v="5"/>
    <x v="5"/>
    <x v="1"/>
    <x v="1"/>
    <x v="0"/>
    <x v="7"/>
    <s v="Proportion of individuals who have interacted with a SHG"/>
    <x v="7"/>
    <x v="7"/>
    <s v="all question respondents"/>
    <x v="28"/>
    <x v="28"/>
    <x v="7"/>
    <s v="ASCA_fin_serv"/>
    <n v="6.755846911480505E-2"/>
    <n v="4.9627821396755218E-3"/>
    <n v="5.7827667636379136E-2"/>
    <n v="7.7289270593230971E-2"/>
    <n v="2705"/>
    <s v="1"/>
  </r>
  <r>
    <x v="5"/>
    <x v="5"/>
    <x v="1"/>
    <x v="1"/>
    <x v="0"/>
    <x v="7"/>
    <s v="Proportion of individuals who have interacted with a SHG"/>
    <x v="7"/>
    <x v="7"/>
    <s v="all question respondents"/>
    <x v="29"/>
    <x v="29"/>
    <x v="7"/>
    <s v="ASCA_fin_serv"/>
    <n v="6.9364019265042404E-2"/>
    <n v="1.4953610587561806E-2"/>
    <n v="4.0043647764155671E-2"/>
    <n v="9.8684390765929136E-2"/>
    <n v="295"/>
    <s v="1"/>
  </r>
  <r>
    <x v="5"/>
    <x v="5"/>
    <x v="2"/>
    <x v="2"/>
    <x v="0"/>
    <x v="7"/>
    <s v="Proportion of individuals who have interacted with a SHG"/>
    <x v="1"/>
    <x v="1"/>
    <s v="all question respondents"/>
    <x v="14"/>
    <x v="14"/>
    <x v="7"/>
    <s v="ROSCA_use_finserv"/>
    <n v="5.9429050221804294E-2"/>
    <n v="4.7419455128752059E-3"/>
    <n v="5.0131690250458903E-2"/>
    <n v="6.8726410193149692E-2"/>
    <n v="3393"/>
    <s v="1"/>
  </r>
  <r>
    <x v="5"/>
    <x v="5"/>
    <x v="2"/>
    <x v="2"/>
    <x v="0"/>
    <x v="7"/>
    <s v="Proportion of individuals who have interacted with a SHG"/>
    <x v="1"/>
    <x v="1"/>
    <s v="all question respondents"/>
    <x v="15"/>
    <x v="15"/>
    <x v="7"/>
    <s v="ROSCA_use_finserv"/>
    <n v="4.6641415209830332E-2"/>
    <n v="6.621025600376803E-3"/>
    <n v="3.3659814035640133E-2"/>
    <n v="5.9623016384020532E-2"/>
    <n v="1444"/>
    <s v="1"/>
  </r>
  <r>
    <x v="5"/>
    <x v="5"/>
    <x v="2"/>
    <x v="2"/>
    <x v="0"/>
    <x v="7"/>
    <s v="Proportion of individuals who have interacted with a SHG"/>
    <x v="1"/>
    <x v="1"/>
    <s v="all question respondents"/>
    <x v="16"/>
    <x v="16"/>
    <x v="7"/>
    <s v="ROSCA_use_finserv"/>
    <n v="7.0980659354355602E-2"/>
    <n v="6.7468251830308766E-3"/>
    <n v="5.7752413124261083E-2"/>
    <n v="8.4208905584450114E-2"/>
    <n v="1949"/>
    <s v="1"/>
  </r>
  <r>
    <x v="5"/>
    <x v="5"/>
    <x v="2"/>
    <x v="2"/>
    <x v="0"/>
    <x v="7"/>
    <s v="Proportion of individuals who have interacted with a SHG"/>
    <x v="1"/>
    <x v="1"/>
    <s v="all question respondents"/>
    <x v="17"/>
    <x v="17"/>
    <x v="7"/>
    <s v="ROSCA_use_finserv"/>
    <n v="7.5840703858987418E-2"/>
    <n v="1.1985465782951345E-2"/>
    <n v="5.2341257078229342E-2"/>
    <n v="9.9340150639745495E-2"/>
    <n v="854"/>
    <s v="1"/>
  </r>
  <r>
    <x v="5"/>
    <x v="5"/>
    <x v="2"/>
    <x v="2"/>
    <x v="0"/>
    <x v="7"/>
    <s v="Proportion of individuals who have interacted with a SHG"/>
    <x v="1"/>
    <x v="1"/>
    <s v="all question respondents"/>
    <x v="18"/>
    <x v="18"/>
    <x v="7"/>
    <s v="ROSCA_use_finserv"/>
    <n v="5.5532960175105936E-2"/>
    <n v="5.1255479210290346E-3"/>
    <n v="4.5483484924325662E-2"/>
    <n v="6.558243542588621E-2"/>
    <n v="2539"/>
    <s v="1"/>
  </r>
  <r>
    <x v="5"/>
    <x v="5"/>
    <x v="2"/>
    <x v="2"/>
    <x v="0"/>
    <x v="7"/>
    <s v="Proportion of individuals who have interacted with a SHG"/>
    <x v="1"/>
    <x v="1"/>
    <s v="all question respondents"/>
    <x v="24"/>
    <x v="24"/>
    <x v="7"/>
    <s v="ROSCA_use_finserv"/>
    <n v="4.8227429202271625E-2"/>
    <n v="9.1422807145694479E-3"/>
    <n v="3.0302505339827101E-2"/>
    <n v="6.6152353064716146E-2"/>
    <n v="714"/>
    <s v="1"/>
  </r>
  <r>
    <x v="5"/>
    <x v="5"/>
    <x v="2"/>
    <x v="2"/>
    <x v="0"/>
    <x v="7"/>
    <s v="Proportion of individuals who have interacted with a SHG"/>
    <x v="1"/>
    <x v="1"/>
    <s v="all question respondents"/>
    <x v="25"/>
    <x v="25"/>
    <x v="7"/>
    <s v="ROSCA_use_finserv"/>
    <n v="6.2404514418206554E-2"/>
    <n v="5.4844534861195927E-3"/>
    <n v="5.1651349481059733E-2"/>
    <n v="7.3157679355353375E-2"/>
    <n v="2675"/>
    <s v="1"/>
  </r>
  <r>
    <x v="5"/>
    <x v="5"/>
    <x v="2"/>
    <x v="2"/>
    <x v="0"/>
    <x v="7"/>
    <s v="Proportion of individuals who have interacted with a SHG"/>
    <x v="1"/>
    <x v="1"/>
    <s v="all question respondents"/>
    <x v="28"/>
    <x v="28"/>
    <x v="7"/>
    <s v="ROSCA_use_finserv"/>
    <n v="6.026173379915753E-2"/>
    <n v="5.0587675292388104E-3"/>
    <n v="5.0343199723201545E-2"/>
    <n v="7.0180267875113514E-2"/>
    <n v="2997"/>
    <s v="1"/>
  </r>
  <r>
    <x v="5"/>
    <x v="5"/>
    <x v="2"/>
    <x v="2"/>
    <x v="0"/>
    <x v="7"/>
    <s v="Proportion of individuals who have interacted with a SHG"/>
    <x v="1"/>
    <x v="1"/>
    <s v="all question respondents"/>
    <x v="29"/>
    <x v="29"/>
    <x v="7"/>
    <s v="ROSCA_use_finserv"/>
    <n v="3.7823432858717858E-2"/>
    <n v="1.0976741879833786E-2"/>
    <n v="1.6301752658505017E-2"/>
    <n v="5.9345113058930699E-2"/>
    <n v="309"/>
    <s v="1"/>
  </r>
  <r>
    <x v="5"/>
    <x v="5"/>
    <x v="2"/>
    <x v="2"/>
    <x v="0"/>
    <x v="7"/>
    <s v="Proportion of individuals who have interacted with a SHG"/>
    <x v="1"/>
    <x v="1"/>
    <s v="all question respondents"/>
    <x v="22"/>
    <x v="22"/>
    <x v="7"/>
    <s v="ROSCA_use_finserv"/>
    <n v="4.8819857711439187E-2"/>
    <n v="5.6132111900826041E-3"/>
    <n v="3.7814248082305477E-2"/>
    <n v="5.9825467340572897E-2"/>
    <n v="1908"/>
    <s v="1"/>
  </r>
  <r>
    <x v="5"/>
    <x v="5"/>
    <x v="2"/>
    <x v="2"/>
    <x v="0"/>
    <x v="7"/>
    <s v="Proportion of individuals who have interacted with a SHG"/>
    <x v="1"/>
    <x v="1"/>
    <s v="all question respondents"/>
    <x v="23"/>
    <x v="23"/>
    <x v="7"/>
    <s v="ROSCA_use_finserv"/>
    <n v="7.2804522884922146E-2"/>
    <n v="8.0180310878458765E-3"/>
    <n v="5.7083872725131123E-2"/>
    <n v="8.8525173044713162E-2"/>
    <n v="1466"/>
    <s v="1"/>
  </r>
  <r>
    <x v="5"/>
    <x v="5"/>
    <x v="2"/>
    <x v="2"/>
    <x v="0"/>
    <x v="7"/>
    <s v="Proportion of individuals who have interacted with a SHG"/>
    <x v="12"/>
    <x v="12"/>
    <s v="all question respondents"/>
    <x v="14"/>
    <x v="14"/>
    <x v="7"/>
    <s v="SG_current_loan"/>
    <n v="4.6951997234995413E-3"/>
    <n v="1.3293161896749885E-3"/>
    <n v="2.0888551035515308E-3"/>
    <n v="7.3015443434475517E-3"/>
    <n v="3383"/>
    <s v="1"/>
  </r>
  <r>
    <x v="5"/>
    <x v="5"/>
    <x v="2"/>
    <x v="2"/>
    <x v="0"/>
    <x v="7"/>
    <s v="Proportion of individuals who have interacted with a SHG"/>
    <x v="12"/>
    <x v="12"/>
    <s v="all question respondents"/>
    <x v="15"/>
    <x v="15"/>
    <x v="7"/>
    <s v="SG_current_loan"/>
    <n v="7.0717219104364402E-3"/>
    <n v="2.5437788588222239E-3"/>
    <n v="2.0842251876703041E-3"/>
    <n v="1.2059218633202577E-2"/>
    <n v="1438"/>
    <s v="1"/>
  </r>
  <r>
    <x v="5"/>
    <x v="5"/>
    <x v="2"/>
    <x v="2"/>
    <x v="0"/>
    <x v="7"/>
    <s v="Proportion of individuals who have interacted with a SHG"/>
    <x v="12"/>
    <x v="12"/>
    <s v="all question respondents"/>
    <x v="16"/>
    <x v="16"/>
    <x v="7"/>
    <s v="SG_current_loan"/>
    <n v="2.5535520168618636E-3"/>
    <n v="1.0597696646503861E-3"/>
    <n v="4.7570064558583904E-4"/>
    <n v="4.6314033881378882E-3"/>
    <n v="1945"/>
    <s v="1"/>
  </r>
  <r>
    <x v="5"/>
    <x v="5"/>
    <x v="2"/>
    <x v="2"/>
    <x v="0"/>
    <x v="7"/>
    <s v="Proportion of individuals who have interacted with a SHG"/>
    <x v="12"/>
    <x v="12"/>
    <s v="all question respondents"/>
    <x v="17"/>
    <x v="17"/>
    <x v="7"/>
    <s v="SG_current_loan"/>
    <n v="2.139530912423904E-3"/>
    <n v="1.6696905736478427E-3"/>
    <n v="-1.1341692460982117E-3"/>
    <n v="5.4132310709460191E-3"/>
    <n v="850"/>
    <s v="1"/>
  </r>
  <r>
    <x v="5"/>
    <x v="5"/>
    <x v="2"/>
    <x v="2"/>
    <x v="0"/>
    <x v="7"/>
    <s v="Proportion of individuals who have interacted with a SHG"/>
    <x v="12"/>
    <x v="12"/>
    <s v="all question respondents"/>
    <x v="18"/>
    <x v="18"/>
    <x v="7"/>
    <s v="SG_current_loan"/>
    <n v="5.3020847492141676E-3"/>
    <n v="1.596171139269402E-3"/>
    <n v="2.1725281138449421E-3"/>
    <n v="8.431641384583393E-3"/>
    <n v="2533"/>
    <s v="1"/>
  </r>
  <r>
    <x v="5"/>
    <x v="5"/>
    <x v="2"/>
    <x v="2"/>
    <x v="0"/>
    <x v="7"/>
    <s v="Proportion of individuals who have interacted with a SHG"/>
    <x v="12"/>
    <x v="12"/>
    <s v="all question respondents"/>
    <x v="24"/>
    <x v="24"/>
    <x v="7"/>
    <s v="SG_current_loan"/>
    <n v="9.5039452105212063E-4"/>
    <n v="9.5059523974236446E-4"/>
    <n v="-9.134021824509182E-4"/>
    <n v="2.8141912245551594E-3"/>
    <n v="711"/>
    <s v="1"/>
  </r>
  <r>
    <x v="5"/>
    <x v="5"/>
    <x v="2"/>
    <x v="2"/>
    <x v="0"/>
    <x v="7"/>
    <s v="Proportion of individuals who have interacted with a SHG"/>
    <x v="12"/>
    <x v="12"/>
    <s v="all question respondents"/>
    <x v="25"/>
    <x v="25"/>
    <x v="7"/>
    <s v="SG_current_loan"/>
    <n v="5.6682803017856324E-3"/>
    <n v="1.6555216813024167E-3"/>
    <n v="2.4223578304482232E-3"/>
    <n v="8.9142027731230408E-3"/>
    <n v="2668"/>
    <s v="1"/>
  </r>
  <r>
    <x v="5"/>
    <x v="5"/>
    <x v="2"/>
    <x v="2"/>
    <x v="0"/>
    <x v="7"/>
    <s v="Proportion of individuals who have interacted with a SHG"/>
    <x v="12"/>
    <x v="12"/>
    <s v="all question respondents"/>
    <x v="28"/>
    <x v="28"/>
    <x v="7"/>
    <s v="SG_current_loan"/>
    <n v="5.2907448327591724E-3"/>
    <n v="1.4974894227117335E-3"/>
    <n v="2.3546721356504574E-3"/>
    <n v="8.2268175298678865E-3"/>
    <n v="2991"/>
    <s v="1"/>
  </r>
  <r>
    <x v="5"/>
    <x v="5"/>
    <x v="2"/>
    <x v="2"/>
    <x v="0"/>
    <x v="7"/>
    <s v="Proportion of individuals who have interacted with a SHG"/>
    <x v="12"/>
    <x v="12"/>
    <s v="all question respondents"/>
    <x v="29"/>
    <x v="29"/>
    <x v="7"/>
    <s v="SG_current_loan"/>
    <n v="0"/>
    <m/>
    <m/>
    <m/>
    <n v="308"/>
    <s v="1"/>
  </r>
  <r>
    <x v="5"/>
    <x v="5"/>
    <x v="2"/>
    <x v="2"/>
    <x v="0"/>
    <x v="7"/>
    <s v="Proportion of individuals who have interacted with a SHG"/>
    <x v="12"/>
    <x v="12"/>
    <s v="all question respondents"/>
    <x v="22"/>
    <x v="22"/>
    <x v="7"/>
    <s v="SG_current_loan"/>
    <n v="4.8653633734021973E-3"/>
    <n v="1.9923661470492046E-3"/>
    <n v="9.590052287435152E-4"/>
    <n v="8.7717215180608786E-3"/>
    <n v="1904"/>
    <s v="1"/>
  </r>
  <r>
    <x v="5"/>
    <x v="5"/>
    <x v="2"/>
    <x v="2"/>
    <x v="0"/>
    <x v="7"/>
    <s v="Proportion of individuals who have interacted with a SHG"/>
    <x v="12"/>
    <x v="12"/>
    <s v="all question respondents"/>
    <x v="23"/>
    <x v="23"/>
    <x v="7"/>
    <s v="SG_current_loan"/>
    <n v="4.5472426297005781E-3"/>
    <n v="1.713775910406806E-3"/>
    <n v="1.1871052863908407E-3"/>
    <n v="7.9073799730103155E-3"/>
    <n v="1461"/>
    <s v="1"/>
  </r>
  <r>
    <x v="5"/>
    <x v="5"/>
    <x v="2"/>
    <x v="2"/>
    <x v="0"/>
    <x v="7"/>
    <s v="Proportion of individuals who have interacted with a SHG"/>
    <x v="14"/>
    <x v="13"/>
    <s v="all question respondents"/>
    <x v="14"/>
    <x v="14"/>
    <x v="7"/>
    <s v="VSLA_use_finserv"/>
    <n v="0.26442748753290046"/>
    <n v="8.9118223662994524E-3"/>
    <n v="0.24695440178883116"/>
    <n v="0.28190057327696977"/>
    <n v="3393"/>
    <s v="1"/>
  </r>
  <r>
    <x v="5"/>
    <x v="5"/>
    <x v="2"/>
    <x v="2"/>
    <x v="0"/>
    <x v="7"/>
    <s v="Proportion of individuals who have interacted with a SHG"/>
    <x v="14"/>
    <x v="13"/>
    <s v="all question respondents"/>
    <x v="15"/>
    <x v="15"/>
    <x v="7"/>
    <s v="VSLA_use_finserv"/>
    <n v="0.23477257223093548"/>
    <n v="1.2951020506162179E-2"/>
    <n v="0.20937998305257793"/>
    <n v="0.26016516140929302"/>
    <n v="1444"/>
    <s v="1"/>
  </r>
  <r>
    <x v="5"/>
    <x v="5"/>
    <x v="2"/>
    <x v="2"/>
    <x v="0"/>
    <x v="7"/>
    <s v="Proportion of individuals who have interacted with a SHG"/>
    <x v="14"/>
    <x v="13"/>
    <s v="all question respondents"/>
    <x v="16"/>
    <x v="16"/>
    <x v="7"/>
    <s v="VSLA_use_finserv"/>
    <n v="0.29121602115201367"/>
    <n v="1.2200866865605358E-2"/>
    <n v="0.26729424064927282"/>
    <n v="0.31513780165475452"/>
    <n v="1949"/>
    <s v="1"/>
  </r>
  <r>
    <x v="5"/>
    <x v="5"/>
    <x v="2"/>
    <x v="2"/>
    <x v="0"/>
    <x v="7"/>
    <s v="Proportion of individuals who have interacted with a SHG"/>
    <x v="14"/>
    <x v="13"/>
    <s v="all question respondents"/>
    <x v="17"/>
    <x v="17"/>
    <x v="7"/>
    <s v="VSLA_use_finserv"/>
    <n v="0.14264947736175868"/>
    <n v="1.6006780133960986E-2"/>
    <n v="0.11126559252147446"/>
    <n v="0.17403336220204291"/>
    <n v="854"/>
    <s v="1"/>
  </r>
  <r>
    <x v="5"/>
    <x v="5"/>
    <x v="2"/>
    <x v="2"/>
    <x v="0"/>
    <x v="7"/>
    <s v="Proportion of individuals who have interacted with a SHG"/>
    <x v="14"/>
    <x v="13"/>
    <s v="all question respondents"/>
    <x v="18"/>
    <x v="18"/>
    <x v="7"/>
    <s v="VSLA_use_finserv"/>
    <n v="0.29333731611102493"/>
    <n v="1.0299694728761025E-2"/>
    <n v="0.27314307954119194"/>
    <n v="0.31353155268085792"/>
    <n v="2539"/>
    <s v="1"/>
  </r>
  <r>
    <x v="5"/>
    <x v="5"/>
    <x v="2"/>
    <x v="2"/>
    <x v="0"/>
    <x v="7"/>
    <s v="Proportion of individuals who have interacted with a SHG"/>
    <x v="14"/>
    <x v="13"/>
    <s v="all question respondents"/>
    <x v="24"/>
    <x v="24"/>
    <x v="7"/>
    <s v="VSLA_use_finserv"/>
    <n v="0.22780054749085873"/>
    <n v="1.8626755582804046E-2"/>
    <n v="0.19127977263715745"/>
    <n v="0.26432132234456002"/>
    <n v="714"/>
    <s v="1"/>
  </r>
  <r>
    <x v="5"/>
    <x v="5"/>
    <x v="2"/>
    <x v="2"/>
    <x v="0"/>
    <x v="7"/>
    <s v="Proportion of individuals who have interacted with a SHG"/>
    <x v="14"/>
    <x v="13"/>
    <s v="all question respondents"/>
    <x v="25"/>
    <x v="25"/>
    <x v="7"/>
    <s v="VSLA_use_finserv"/>
    <n v="0.2739109110449558"/>
    <n v="1.0134636085998702E-2"/>
    <n v="0.25404030521585791"/>
    <n v="0.29378151687405368"/>
    <n v="2675"/>
    <s v="1"/>
  </r>
  <r>
    <x v="5"/>
    <x v="5"/>
    <x v="2"/>
    <x v="2"/>
    <x v="0"/>
    <x v="7"/>
    <s v="Proportion of individuals who have interacted with a SHG"/>
    <x v="14"/>
    <x v="13"/>
    <s v="all question respondents"/>
    <x v="28"/>
    <x v="28"/>
    <x v="7"/>
    <s v="VSLA_use_finserv"/>
    <n v="0.26678673455336022"/>
    <n v="9.3749859849900224E-3"/>
    <n v="0.24840555427253302"/>
    <n v="0.28516791483418741"/>
    <n v="2997"/>
    <s v="1"/>
  </r>
  <r>
    <x v="5"/>
    <x v="5"/>
    <x v="2"/>
    <x v="2"/>
    <x v="0"/>
    <x v="7"/>
    <s v="Proportion of individuals who have interacted with a SHG"/>
    <x v="14"/>
    <x v="13"/>
    <s v="all question respondents"/>
    <x v="29"/>
    <x v="29"/>
    <x v="7"/>
    <s v="VSLA_use_finserv"/>
    <n v="0.24637551142625164"/>
    <n v="3.2358778829661754E-2"/>
    <n v="0.18293088484531367"/>
    <n v="0.3098201380071896"/>
    <n v="309"/>
    <s v="1"/>
  </r>
  <r>
    <x v="5"/>
    <x v="5"/>
    <x v="2"/>
    <x v="2"/>
    <x v="0"/>
    <x v="7"/>
    <s v="Proportion of individuals who have interacted with a SHG"/>
    <x v="14"/>
    <x v="13"/>
    <s v="all question respondents"/>
    <x v="22"/>
    <x v="22"/>
    <x v="7"/>
    <s v="VSLA_use_finserv"/>
    <n v="0.26182562869579107"/>
    <n v="1.1480972533722262E-2"/>
    <n v="0.23931532263565264"/>
    <n v="0.2843359347559295"/>
    <n v="1908"/>
    <s v="1"/>
  </r>
  <r>
    <x v="5"/>
    <x v="5"/>
    <x v="2"/>
    <x v="2"/>
    <x v="0"/>
    <x v="7"/>
    <s v="Proportion of individuals who have interacted with a SHG"/>
    <x v="14"/>
    <x v="13"/>
    <s v="all question respondents"/>
    <x v="23"/>
    <x v="23"/>
    <x v="7"/>
    <s v="VSLA_use_finserv"/>
    <n v="0.26788939537744261"/>
    <n v="1.4025752498614978E-2"/>
    <n v="0.24038963317362971"/>
    <n v="0.2953891575812555"/>
    <n v="1466"/>
    <s v="1"/>
  </r>
  <r>
    <x v="5"/>
    <x v="5"/>
    <x v="2"/>
    <x v="2"/>
    <x v="0"/>
    <x v="8"/>
    <s v="Proportion of individuals who have received financial advice from a SHG"/>
    <x v="2"/>
    <x v="2"/>
    <s v="all question respondents"/>
    <x v="14"/>
    <x v="14"/>
    <x v="8"/>
    <s v="SACCO_info_source"/>
    <n v="5.6974496158979308E-2"/>
    <n v="5.1145119811482013E-3"/>
    <n v="4.6946624583642085E-2"/>
    <n v="6.7002367734316531E-2"/>
    <n v="3361"/>
    <s v="1"/>
  </r>
  <r>
    <x v="5"/>
    <x v="5"/>
    <x v="2"/>
    <x v="2"/>
    <x v="0"/>
    <x v="8"/>
    <s v="Proportion of individuals who have received financial advice from a SHG"/>
    <x v="2"/>
    <x v="2"/>
    <s v="all question respondents"/>
    <x v="15"/>
    <x v="15"/>
    <x v="8"/>
    <s v="SACCO_info_source"/>
    <n v="5.4103470340867564E-2"/>
    <n v="7.381805751616107E-3"/>
    <n v="3.9630217208420651E-2"/>
    <n v="6.8576723473314477E-2"/>
    <n v="1432"/>
    <s v="1"/>
  </r>
  <r>
    <x v="5"/>
    <x v="5"/>
    <x v="2"/>
    <x v="2"/>
    <x v="0"/>
    <x v="8"/>
    <s v="Proportion of individuals who have received financial advice from a SHG"/>
    <x v="2"/>
    <x v="2"/>
    <s v="all question respondents"/>
    <x v="16"/>
    <x v="16"/>
    <x v="8"/>
    <s v="SACCO_info_source"/>
    <n v="5.9580061769507565E-2"/>
    <n v="7.0890185146129554E-3"/>
    <n v="4.5680860629494058E-2"/>
    <n v="7.3479262909521073E-2"/>
    <n v="1929"/>
    <s v="1"/>
  </r>
  <r>
    <x v="5"/>
    <x v="5"/>
    <x v="2"/>
    <x v="2"/>
    <x v="0"/>
    <x v="8"/>
    <s v="Proportion of individuals who have received financial advice from a SHG"/>
    <x v="2"/>
    <x v="2"/>
    <s v="all question respondents"/>
    <x v="17"/>
    <x v="17"/>
    <x v="8"/>
    <s v="SACCO_info_source"/>
    <n v="4.9277856297329975E-2"/>
    <n v="9.3418069479131016E-3"/>
    <n v="3.0961705782930702E-2"/>
    <n v="6.7594006811729251E-2"/>
    <n v="841"/>
    <s v="1"/>
  </r>
  <r>
    <x v="5"/>
    <x v="5"/>
    <x v="2"/>
    <x v="2"/>
    <x v="0"/>
    <x v="8"/>
    <s v="Proportion of individuals who have received financial advice from a SHG"/>
    <x v="2"/>
    <x v="2"/>
    <s v="all question respondents"/>
    <x v="18"/>
    <x v="18"/>
    <x v="8"/>
    <s v="SACCO_info_source"/>
    <n v="5.8788480095506704E-2"/>
    <n v="5.9208851103234404E-3"/>
    <n v="4.7179592824101294E-2"/>
    <n v="7.0397367366912114E-2"/>
    <n v="2520"/>
    <s v="1"/>
  </r>
  <r>
    <x v="5"/>
    <x v="5"/>
    <x v="2"/>
    <x v="2"/>
    <x v="0"/>
    <x v="8"/>
    <s v="Proportion of individuals who have received financial advice from a SHG"/>
    <x v="2"/>
    <x v="2"/>
    <s v="all question respondents"/>
    <x v="24"/>
    <x v="24"/>
    <x v="8"/>
    <s v="SACCO_info_source"/>
    <n v="3.145070136595584E-2"/>
    <n v="1.042274002504831E-2"/>
    <n v="1.1015207905044004E-2"/>
    <n v="5.1886194826867675E-2"/>
    <n v="704"/>
    <s v="1"/>
  </r>
  <r>
    <x v="5"/>
    <x v="5"/>
    <x v="2"/>
    <x v="2"/>
    <x v="0"/>
    <x v="8"/>
    <s v="Proportion of individuals who have received financial advice from a SHG"/>
    <x v="2"/>
    <x v="2"/>
    <s v="all question respondents"/>
    <x v="25"/>
    <x v="25"/>
    <x v="8"/>
    <s v="SACCO_info_source"/>
    <n v="6.3618616407360509E-2"/>
    <n v="5.8544025809861367E-3"/>
    <n v="5.2140079273512913E-2"/>
    <n v="7.5097153541208106E-2"/>
    <n v="2653"/>
    <s v="1"/>
  </r>
  <r>
    <x v="5"/>
    <x v="5"/>
    <x v="2"/>
    <x v="2"/>
    <x v="0"/>
    <x v="8"/>
    <s v="Proportion of individuals who have received financial advice from a SHG"/>
    <x v="2"/>
    <x v="2"/>
    <s v="all question respondents"/>
    <x v="28"/>
    <x v="28"/>
    <x v="8"/>
    <s v="SACCO_info_source"/>
    <n v="5.4890176086888065E-2"/>
    <n v="5.4062319134199526E-3"/>
    <n v="4.4290352635401063E-2"/>
    <n v="6.548999953837506E-2"/>
    <n v="2971"/>
    <s v="1"/>
  </r>
  <r>
    <x v="5"/>
    <x v="5"/>
    <x v="2"/>
    <x v="2"/>
    <x v="0"/>
    <x v="8"/>
    <s v="Proportion of individuals who have received financial advice from a SHG"/>
    <x v="2"/>
    <x v="2"/>
    <s v="all question respondents"/>
    <x v="29"/>
    <x v="29"/>
    <x v="8"/>
    <s v="SACCO_info_source"/>
    <n v="8.7705989561515582E-2"/>
    <n v="1.9260939706815347E-2"/>
    <n v="4.9941793892748138E-2"/>
    <n v="0.12547018523028303"/>
    <n v="308"/>
    <s v="1"/>
  </r>
  <r>
    <x v="5"/>
    <x v="5"/>
    <x v="2"/>
    <x v="2"/>
    <x v="0"/>
    <x v="8"/>
    <s v="Proportion of individuals who have received financial advice from a SHG"/>
    <x v="2"/>
    <x v="2"/>
    <s v="all question respondents"/>
    <x v="22"/>
    <x v="22"/>
    <x v="8"/>
    <s v="SACCO_info_source"/>
    <n v="3.414003160271379E-2"/>
    <n v="5.0353726074551693E-3"/>
    <n v="2.4267349386992709E-2"/>
    <n v="4.401271381843487E-2"/>
    <n v="1890"/>
    <s v="1"/>
  </r>
  <r>
    <x v="5"/>
    <x v="5"/>
    <x v="2"/>
    <x v="2"/>
    <x v="0"/>
    <x v="8"/>
    <s v="Proportion of individuals who have received financial advice from a SHG"/>
    <x v="2"/>
    <x v="2"/>
    <s v="all question respondents"/>
    <x v="23"/>
    <x v="23"/>
    <x v="8"/>
    <s v="SACCO_info_source"/>
    <n v="8.4672532001145093E-2"/>
    <n v="9.4262342214254686E-3"/>
    <n v="6.6190851816277319E-2"/>
    <n v="0.10315421218601287"/>
    <n v="1456"/>
    <s v="1"/>
  </r>
  <r>
    <x v="5"/>
    <x v="5"/>
    <x v="1"/>
    <x v="1"/>
    <x v="0"/>
    <x v="8"/>
    <s v="Proportion of individuals who have received financial advice from a SHG"/>
    <x v="8"/>
    <x v="8"/>
    <s v="all question respondents"/>
    <x v="14"/>
    <x v="14"/>
    <x v="8"/>
    <s v="merry_advice"/>
    <n v="2.3661433849332777E-2"/>
    <n v="2.8331699279139175E-3"/>
    <n v="1.8106280842963021E-2"/>
    <n v="2.9216586855702532E-2"/>
    <n v="3000"/>
    <s v="1"/>
  </r>
  <r>
    <x v="5"/>
    <x v="5"/>
    <x v="1"/>
    <x v="1"/>
    <x v="0"/>
    <x v="8"/>
    <s v="Proportion of individuals who have received financial advice from a SHG"/>
    <x v="8"/>
    <x v="8"/>
    <s v="all question respondents"/>
    <x v="17"/>
    <x v="17"/>
    <x v="8"/>
    <s v="merry_advice"/>
    <n v="2.2360872134735314E-2"/>
    <n v="5.0914028464875086E-3"/>
    <n v="1.2377876921267848E-2"/>
    <n v="3.2343867348202777E-2"/>
    <n v="810"/>
    <s v="1"/>
  </r>
  <r>
    <x v="5"/>
    <x v="5"/>
    <x v="1"/>
    <x v="1"/>
    <x v="0"/>
    <x v="8"/>
    <s v="Proportion of individuals who have received financial advice from a SHG"/>
    <x v="8"/>
    <x v="8"/>
    <s v="all question respondents"/>
    <x v="18"/>
    <x v="18"/>
    <x v="8"/>
    <s v="merry_advice"/>
    <n v="2.4082045767752032E-2"/>
    <n v="3.3683361480891403E-3"/>
    <n v="1.7477562748514707E-2"/>
    <n v="3.0686528786989357E-2"/>
    <n v="2190"/>
    <s v="1"/>
  </r>
  <r>
    <x v="5"/>
    <x v="5"/>
    <x v="1"/>
    <x v="1"/>
    <x v="0"/>
    <x v="8"/>
    <s v="Proportion of individuals who have received financial advice from a SHG"/>
    <x v="8"/>
    <x v="8"/>
    <s v="all question respondents"/>
    <x v="15"/>
    <x v="15"/>
    <x v="8"/>
    <s v="merry_advice"/>
    <n v="2.1040793409151794E-2"/>
    <n v="4.4559405941071561E-3"/>
    <n v="1.2303784187193295E-2"/>
    <n v="2.9777802631110295E-2"/>
    <n v="1058"/>
    <s v="1"/>
  </r>
  <r>
    <x v="5"/>
    <x v="5"/>
    <x v="1"/>
    <x v="1"/>
    <x v="0"/>
    <x v="8"/>
    <s v="Proportion of individuals who have received financial advice from a SHG"/>
    <x v="8"/>
    <x v="8"/>
    <s v="all question respondents"/>
    <x v="16"/>
    <x v="16"/>
    <x v="8"/>
    <s v="merry_advice"/>
    <n v="2.5961110391292994E-2"/>
    <n v="3.6051685577759237E-3"/>
    <n v="1.8892256965002095E-2"/>
    <n v="3.3029963817583892E-2"/>
    <n v="1942"/>
    <s v="1"/>
  </r>
  <r>
    <x v="5"/>
    <x v="5"/>
    <x v="1"/>
    <x v="1"/>
    <x v="0"/>
    <x v="8"/>
    <s v="Proportion of individuals who have received financial advice from a SHG"/>
    <x v="8"/>
    <x v="8"/>
    <s v="all question respondents"/>
    <x v="19"/>
    <x v="19"/>
    <x v="8"/>
    <s v="merry_advice"/>
    <n v="2.3391092050446413E-2"/>
    <n v="4.4764663129317137E-3"/>
    <n v="1.461383691612215E-2"/>
    <n v="3.2168347184770678E-2"/>
    <n v="1208"/>
    <s v="1"/>
  </r>
  <r>
    <x v="5"/>
    <x v="5"/>
    <x v="1"/>
    <x v="1"/>
    <x v="0"/>
    <x v="8"/>
    <s v="Proportion of individuals who have received financial advice from a SHG"/>
    <x v="8"/>
    <x v="8"/>
    <s v="all question respondents"/>
    <x v="20"/>
    <x v="20"/>
    <x v="8"/>
    <s v="merry_advice"/>
    <n v="2.5459550911783046E-2"/>
    <n v="4.6943693821954891E-3"/>
    <n v="1.6255041175328673E-2"/>
    <n v="3.4664060648237419E-2"/>
    <n v="1145"/>
    <s v="1"/>
  </r>
  <r>
    <x v="5"/>
    <x v="5"/>
    <x v="1"/>
    <x v="1"/>
    <x v="0"/>
    <x v="8"/>
    <s v="Proportion of individuals who have received financial advice from a SHG"/>
    <x v="8"/>
    <x v="8"/>
    <s v="all question respondents"/>
    <x v="21"/>
    <x v="21"/>
    <x v="8"/>
    <s v="merry_advice"/>
    <n v="2.1115639508965507E-2"/>
    <n v="5.8259247124461053E-3"/>
    <n v="9.69242663974711E-3"/>
    <n v="3.2538852378183908E-2"/>
    <n v="647"/>
    <s v="1"/>
  </r>
  <r>
    <x v="5"/>
    <x v="5"/>
    <x v="1"/>
    <x v="1"/>
    <x v="0"/>
    <x v="8"/>
    <s v="Proportion of individuals who have received financial advice from a SHG"/>
    <x v="8"/>
    <x v="8"/>
    <s v="all question respondents"/>
    <x v="22"/>
    <x v="22"/>
    <x v="8"/>
    <s v="merry_advice"/>
    <n v="1.8289318368761898E-2"/>
    <n v="3.6172478478992231E-3"/>
    <n v="1.1196780410109517E-2"/>
    <n v="2.5381856327414277E-2"/>
    <n v="1369"/>
    <s v="1"/>
  </r>
  <r>
    <x v="5"/>
    <x v="5"/>
    <x v="1"/>
    <x v="1"/>
    <x v="0"/>
    <x v="8"/>
    <s v="Proportion of individuals who have received financial advice from a SHG"/>
    <x v="8"/>
    <x v="8"/>
    <s v="all question respondents"/>
    <x v="23"/>
    <x v="23"/>
    <x v="8"/>
    <s v="merry_advice"/>
    <n v="2.8129135830014192E-2"/>
    <n v="4.2245763255846155E-3"/>
    <n v="1.984577532823531E-2"/>
    <n v="3.6412496331793075E-2"/>
    <n v="1631"/>
    <s v="1"/>
  </r>
  <r>
    <x v="5"/>
    <x v="5"/>
    <x v="1"/>
    <x v="1"/>
    <x v="0"/>
    <x v="8"/>
    <s v="Proportion of individuals who have received financial advice from a SHG"/>
    <x v="8"/>
    <x v="8"/>
    <s v="all question respondents"/>
    <x v="24"/>
    <x v="24"/>
    <x v="8"/>
    <s v="merry_advice"/>
    <n v="1.5271716982712284E-2"/>
    <n v="5.0269328558367266E-3"/>
    <n v="5.4151316463424554E-3"/>
    <n v="2.5128302319082113E-2"/>
    <n v="651"/>
    <s v="1"/>
  </r>
  <r>
    <x v="5"/>
    <x v="5"/>
    <x v="1"/>
    <x v="1"/>
    <x v="0"/>
    <x v="8"/>
    <s v="Proportion of individuals who have received financial advice from a SHG"/>
    <x v="8"/>
    <x v="8"/>
    <s v="all question respondents"/>
    <x v="25"/>
    <x v="25"/>
    <x v="8"/>
    <s v="merry_advice"/>
    <n v="2.6018051076891653E-2"/>
    <n v="3.3417677627268503E-3"/>
    <n v="1.9465662160576137E-2"/>
    <n v="3.2570439993207169E-2"/>
    <n v="2349"/>
    <s v="1"/>
  </r>
  <r>
    <x v="5"/>
    <x v="5"/>
    <x v="1"/>
    <x v="1"/>
    <x v="0"/>
    <x v="8"/>
    <s v="Proportion of individuals who have received financial advice from a SHG"/>
    <x v="8"/>
    <x v="8"/>
    <s v="all question respondents"/>
    <x v="26"/>
    <x v="26"/>
    <x v="8"/>
    <s v="merry_advice"/>
    <n v="1.3619312244873687E-2"/>
    <n v="7.3015855728595942E-3"/>
    <n v="-6.973105057435508E-4"/>
    <n v="2.7935934995490925E-2"/>
    <n v="284"/>
    <s v="1"/>
  </r>
  <r>
    <x v="5"/>
    <x v="5"/>
    <x v="1"/>
    <x v="1"/>
    <x v="0"/>
    <x v="8"/>
    <s v="Proportion of individuals who have received financial advice from a SHG"/>
    <x v="8"/>
    <x v="8"/>
    <s v="all question respondents"/>
    <x v="27"/>
    <x v="27"/>
    <x v="8"/>
    <s v="merry_advice"/>
    <n v="2.4846878643120483E-2"/>
    <n v="3.0473237617930477E-3"/>
    <n v="1.8871822367844016E-2"/>
    <n v="3.0821934918396951E-2"/>
    <n v="2716"/>
    <s v="1"/>
  </r>
  <r>
    <x v="5"/>
    <x v="5"/>
    <x v="1"/>
    <x v="1"/>
    <x v="0"/>
    <x v="8"/>
    <s v="Proportion of individuals who have received financial advice from a SHG"/>
    <x v="8"/>
    <x v="8"/>
    <s v="all question respondents"/>
    <x v="28"/>
    <x v="28"/>
    <x v="8"/>
    <s v="merry_advice"/>
    <n v="2.3215895526272467E-2"/>
    <n v="2.939352260045997E-3"/>
    <n v="1.7452544947369114E-2"/>
    <n v="2.897924610517582E-2"/>
    <n v="2705"/>
    <s v="1"/>
  </r>
  <r>
    <x v="5"/>
    <x v="5"/>
    <x v="1"/>
    <x v="1"/>
    <x v="0"/>
    <x v="8"/>
    <s v="Proportion of individuals who have received financial advice from a SHG"/>
    <x v="8"/>
    <x v="8"/>
    <s v="all question respondents"/>
    <x v="29"/>
    <x v="29"/>
    <x v="8"/>
    <s v="merry_advice"/>
    <n v="2.7623713083082511E-2"/>
    <n v="1.010948285827371E-2"/>
    <n v="7.801490794307378E-3"/>
    <n v="4.7445935371857643E-2"/>
    <n v="295"/>
    <s v="1"/>
  </r>
  <r>
    <x v="5"/>
    <x v="5"/>
    <x v="1"/>
    <x v="1"/>
    <x v="0"/>
    <x v="8"/>
    <s v="Proportion of individuals who have received financial advice from a SHG"/>
    <x v="2"/>
    <x v="2"/>
    <s v="all question respondents"/>
    <x v="14"/>
    <x v="14"/>
    <x v="8"/>
    <s v="SACCO_advice"/>
    <n v="4.9599818607448058E-3"/>
    <n v="1.3017366297914455E-3"/>
    <n v="2.4075948396768288E-3"/>
    <n v="7.5123688818127827E-3"/>
    <n v="3000"/>
    <s v="1"/>
  </r>
  <r>
    <x v="5"/>
    <x v="5"/>
    <x v="1"/>
    <x v="1"/>
    <x v="0"/>
    <x v="8"/>
    <s v="Proportion of individuals who have received financial advice from a SHG"/>
    <x v="2"/>
    <x v="2"/>
    <s v="all question respondents"/>
    <x v="17"/>
    <x v="17"/>
    <x v="8"/>
    <s v="SACCO_advice"/>
    <n v="5.0025212817800232E-3"/>
    <n v="2.3056727606808347E-3"/>
    <n v="4.8166115192827246E-4"/>
    <n v="9.5233814116317747E-3"/>
    <n v="810"/>
    <s v="1"/>
  </r>
  <r>
    <x v="5"/>
    <x v="5"/>
    <x v="1"/>
    <x v="1"/>
    <x v="0"/>
    <x v="8"/>
    <s v="Proportion of individuals who have received financial advice from a SHG"/>
    <x v="2"/>
    <x v="2"/>
    <s v="all question respondents"/>
    <x v="18"/>
    <x v="18"/>
    <x v="8"/>
    <s v="SACCO_advice"/>
    <n v="4.9462242763954681E-3"/>
    <n v="1.5529902996670284E-3"/>
    <n v="1.9011902856490856E-3"/>
    <n v="7.9912582671418514E-3"/>
    <n v="2190"/>
    <s v="1"/>
  </r>
  <r>
    <x v="5"/>
    <x v="5"/>
    <x v="1"/>
    <x v="1"/>
    <x v="0"/>
    <x v="8"/>
    <s v="Proportion of individuals who have received financial advice from a SHG"/>
    <x v="2"/>
    <x v="2"/>
    <s v="all question respondents"/>
    <x v="15"/>
    <x v="15"/>
    <x v="8"/>
    <s v="SACCO_advice"/>
    <n v="5.2108955419524457E-3"/>
    <n v="2.1776388690335755E-3"/>
    <n v="9.4107854618661561E-4"/>
    <n v="9.4807125377182749E-3"/>
    <n v="1058"/>
    <s v="1"/>
  </r>
  <r>
    <x v="5"/>
    <x v="5"/>
    <x v="1"/>
    <x v="1"/>
    <x v="0"/>
    <x v="8"/>
    <s v="Proportion of individuals who have received financial advice from a SHG"/>
    <x v="2"/>
    <x v="2"/>
    <s v="all question respondents"/>
    <x v="16"/>
    <x v="16"/>
    <x v="8"/>
    <s v="SACCO_advice"/>
    <n v="4.7397989245880484E-3"/>
    <n v="1.5237090954453344E-3"/>
    <n v="1.7521782107720895E-3"/>
    <n v="7.7274196384040077E-3"/>
    <n v="1942"/>
    <s v="1"/>
  </r>
  <r>
    <x v="5"/>
    <x v="5"/>
    <x v="1"/>
    <x v="1"/>
    <x v="0"/>
    <x v="8"/>
    <s v="Proportion of individuals who have received financial advice from a SHG"/>
    <x v="2"/>
    <x v="2"/>
    <s v="all question respondents"/>
    <x v="19"/>
    <x v="19"/>
    <x v="8"/>
    <s v="SACCO_advice"/>
    <n v="1.1940712614382648E-3"/>
    <n v="8.4423370488336978E-4"/>
    <n v="-4.6126446606421291E-4"/>
    <n v="2.8494069889407423E-3"/>
    <n v="1208"/>
    <s v="1"/>
  </r>
  <r>
    <x v="5"/>
    <x v="5"/>
    <x v="1"/>
    <x v="1"/>
    <x v="0"/>
    <x v="8"/>
    <s v="Proportion of individuals who have received financial advice from a SHG"/>
    <x v="2"/>
    <x v="2"/>
    <s v="all question respondents"/>
    <x v="20"/>
    <x v="20"/>
    <x v="8"/>
    <s v="SACCO_advice"/>
    <n v="9.7839735029392246E-3"/>
    <n v="3.089415688343995E-3"/>
    <n v="3.7263852587823857E-3"/>
    <n v="1.5841561747096063E-2"/>
    <n v="1145"/>
    <s v="1"/>
  </r>
  <r>
    <x v="5"/>
    <x v="5"/>
    <x v="1"/>
    <x v="1"/>
    <x v="0"/>
    <x v="8"/>
    <s v="Proportion of individuals who have received financial advice from a SHG"/>
    <x v="2"/>
    <x v="2"/>
    <s v="all question respondents"/>
    <x v="21"/>
    <x v="21"/>
    <x v="8"/>
    <s v="SACCO_advice"/>
    <n v="3.6692377828072284E-3"/>
    <n v="2.1784157341549651E-3"/>
    <n v="-6.0210245537767153E-4"/>
    <n v="7.9405780209921284E-3"/>
    <n v="647"/>
    <s v="1"/>
  </r>
  <r>
    <x v="5"/>
    <x v="5"/>
    <x v="1"/>
    <x v="1"/>
    <x v="0"/>
    <x v="8"/>
    <s v="Proportion of individuals who have received financial advice from a SHG"/>
    <x v="2"/>
    <x v="2"/>
    <s v="all question respondents"/>
    <x v="22"/>
    <x v="22"/>
    <x v="8"/>
    <s v="SACCO_advice"/>
    <n v="4.0193186170642062E-3"/>
    <n v="1.9057715817368452E-3"/>
    <n v="2.8256685098335945E-4"/>
    <n v="7.7560703831450525E-3"/>
    <n v="1369"/>
    <s v="1"/>
  </r>
  <r>
    <x v="5"/>
    <x v="5"/>
    <x v="1"/>
    <x v="1"/>
    <x v="0"/>
    <x v="8"/>
    <s v="Proportion of individuals who have received financial advice from a SHG"/>
    <x v="2"/>
    <x v="2"/>
    <s v="all question respondents"/>
    <x v="23"/>
    <x v="23"/>
    <x v="8"/>
    <s v="SACCO_advice"/>
    <n v="5.7422813202678427E-3"/>
    <n v="1.781503362676014E-3"/>
    <n v="2.2491891257186924E-3"/>
    <n v="9.2353735148169927E-3"/>
    <n v="1631"/>
    <s v="1"/>
  </r>
  <r>
    <x v="5"/>
    <x v="5"/>
    <x v="1"/>
    <x v="1"/>
    <x v="0"/>
    <x v="8"/>
    <s v="Proportion of individuals who have received financial advice from a SHG"/>
    <x v="2"/>
    <x v="2"/>
    <s v="all question respondents"/>
    <x v="24"/>
    <x v="24"/>
    <x v="8"/>
    <s v="SACCO_advice"/>
    <n v="0"/>
    <m/>
    <m/>
    <m/>
    <n v="651"/>
    <s v="1"/>
  </r>
  <r>
    <x v="5"/>
    <x v="5"/>
    <x v="1"/>
    <x v="1"/>
    <x v="0"/>
    <x v="8"/>
    <s v="Proportion of individuals who have received financial advice from a SHG"/>
    <x v="2"/>
    <x v="2"/>
    <s v="all question respondents"/>
    <x v="25"/>
    <x v="25"/>
    <x v="8"/>
    <s v="SACCO_advice"/>
    <n v="6.3532086986987941E-3"/>
    <n v="1.6662984749298299E-3"/>
    <n v="3.0860051005964255E-3"/>
    <n v="9.6204122968011618E-3"/>
    <n v="2349"/>
    <s v="1"/>
  </r>
  <r>
    <x v="5"/>
    <x v="5"/>
    <x v="1"/>
    <x v="1"/>
    <x v="0"/>
    <x v="8"/>
    <s v="Proportion of individuals who have received financial advice from a SHG"/>
    <x v="2"/>
    <x v="2"/>
    <s v="all question respondents"/>
    <x v="26"/>
    <x v="26"/>
    <x v="8"/>
    <s v="SACCO_advice"/>
    <n v="1.7157684022238481E-3"/>
    <n v="1.7165053346074816E-3"/>
    <n v="-1.6498785630520709E-3"/>
    <n v="5.0814153674997673E-3"/>
    <n v="284"/>
    <s v="1"/>
  </r>
  <r>
    <x v="5"/>
    <x v="5"/>
    <x v="1"/>
    <x v="1"/>
    <x v="0"/>
    <x v="8"/>
    <s v="Proportion of individuals who have received financial advice from a SHG"/>
    <x v="2"/>
    <x v="2"/>
    <s v="all question respondents"/>
    <x v="27"/>
    <x v="27"/>
    <x v="8"/>
    <s v="SACCO_advice"/>
    <n v="5.3429523231450938E-3"/>
    <n v="1.440908210780432E-3"/>
    <n v="2.5176838843707482E-3"/>
    <n v="8.1682207619194393E-3"/>
    <n v="2716"/>
    <s v="1"/>
  </r>
  <r>
    <x v="5"/>
    <x v="5"/>
    <x v="1"/>
    <x v="1"/>
    <x v="0"/>
    <x v="8"/>
    <s v="Proportion of individuals who have received financial advice from a SHG"/>
    <x v="2"/>
    <x v="2"/>
    <s v="all question respondents"/>
    <x v="28"/>
    <x v="28"/>
    <x v="8"/>
    <s v="SACCO_advice"/>
    <n v="3.7409036047463527E-3"/>
    <n v="1.1126063527798883E-3"/>
    <n v="1.5593547803515609E-3"/>
    <n v="5.9224524291411444E-3"/>
    <n v="2705"/>
    <s v="1"/>
  </r>
  <r>
    <x v="5"/>
    <x v="5"/>
    <x v="1"/>
    <x v="1"/>
    <x v="0"/>
    <x v="8"/>
    <s v="Proportion of individuals who have received financial advice from a SHG"/>
    <x v="2"/>
    <x v="2"/>
    <s v="all question respondents"/>
    <x v="29"/>
    <x v="29"/>
    <x v="8"/>
    <s v="SACCO_advice"/>
    <n v="1.580153736349019E-2"/>
    <n v="8.1983423637511897E-3"/>
    <n v="-2.7340603490123155E-4"/>
    <n v="3.1876480761881612E-2"/>
    <n v="295"/>
    <s v="1"/>
  </r>
  <r>
    <x v="5"/>
    <x v="5"/>
    <x v="1"/>
    <x v="1"/>
    <x v="0"/>
    <x v="8"/>
    <s v="Proportion of individuals who have received financial advice from a SHG"/>
    <x v="3"/>
    <x v="3"/>
    <s v="all question respondents"/>
    <x v="14"/>
    <x v="14"/>
    <x v="8"/>
    <s v="SHG_advice"/>
    <n v="2.8621415710077563E-2"/>
    <n v="3.1058102658199018E-3"/>
    <n v="2.2531681710928717E-2"/>
    <n v="3.471114970922641E-2"/>
    <n v="3000"/>
    <s v="1"/>
  </r>
  <r>
    <x v="5"/>
    <x v="5"/>
    <x v="1"/>
    <x v="1"/>
    <x v="0"/>
    <x v="8"/>
    <s v="Proportion of individuals who have received financial advice from a SHG"/>
    <x v="3"/>
    <x v="3"/>
    <s v="all question respondents"/>
    <x v="17"/>
    <x v="17"/>
    <x v="8"/>
    <s v="SHG_advice"/>
    <n v="2.7363393416515336E-2"/>
    <n v="5.572189509612786E-3"/>
    <n v="1.6437693195922008E-2"/>
    <n v="3.8289093637108668E-2"/>
    <n v="810"/>
    <s v="1"/>
  </r>
  <r>
    <x v="5"/>
    <x v="5"/>
    <x v="1"/>
    <x v="1"/>
    <x v="0"/>
    <x v="8"/>
    <s v="Proportion of individuals who have received financial advice from a SHG"/>
    <x v="3"/>
    <x v="3"/>
    <s v="all question respondents"/>
    <x v="18"/>
    <x v="18"/>
    <x v="8"/>
    <s v="SHG_advice"/>
    <n v="2.9028270044147493E-2"/>
    <n v="3.6939132322532406E-3"/>
    <n v="2.1785410025324053E-2"/>
    <n v="3.6271130062970933E-2"/>
    <n v="2190"/>
    <s v="1"/>
  </r>
  <r>
    <x v="5"/>
    <x v="5"/>
    <x v="1"/>
    <x v="1"/>
    <x v="0"/>
    <x v="8"/>
    <s v="Proportion of individuals who have received financial advice from a SHG"/>
    <x v="3"/>
    <x v="3"/>
    <s v="all question respondents"/>
    <x v="15"/>
    <x v="15"/>
    <x v="8"/>
    <s v="SHG_advice"/>
    <n v="2.6251688951104232E-2"/>
    <n v="4.9400885612648892E-3"/>
    <n v="1.6565384027258767E-2"/>
    <n v="3.5937993874949697E-2"/>
    <n v="1058"/>
    <s v="1"/>
  </r>
  <r>
    <x v="5"/>
    <x v="5"/>
    <x v="1"/>
    <x v="1"/>
    <x v="0"/>
    <x v="8"/>
    <s v="Proportion of individuals who have received financial advice from a SHG"/>
    <x v="3"/>
    <x v="3"/>
    <s v="all question respondents"/>
    <x v="16"/>
    <x v="16"/>
    <x v="8"/>
    <s v="SHG_advice"/>
    <n v="3.0700909315881042E-2"/>
    <n v="3.899084600946894E-3"/>
    <n v="2.3055758444542884E-2"/>
    <n v="3.83460601872192E-2"/>
    <n v="1942"/>
    <s v="1"/>
  </r>
  <r>
    <x v="5"/>
    <x v="5"/>
    <x v="1"/>
    <x v="1"/>
    <x v="0"/>
    <x v="8"/>
    <s v="Proportion of individuals who have received financial advice from a SHG"/>
    <x v="3"/>
    <x v="3"/>
    <s v="all question respondents"/>
    <x v="19"/>
    <x v="19"/>
    <x v="8"/>
    <s v="SHG_advice"/>
    <n v="2.4585163311884681E-2"/>
    <n v="4.5519017073525252E-3"/>
    <n v="1.5659997826693459E-2"/>
    <n v="3.3510328797075904E-2"/>
    <n v="1208"/>
    <s v="1"/>
  </r>
  <r>
    <x v="5"/>
    <x v="5"/>
    <x v="1"/>
    <x v="1"/>
    <x v="0"/>
    <x v="8"/>
    <s v="Proportion of individuals who have received financial advice from a SHG"/>
    <x v="3"/>
    <x v="3"/>
    <s v="all question respondents"/>
    <x v="20"/>
    <x v="20"/>
    <x v="8"/>
    <s v="SHG_advice"/>
    <n v="3.5243524414722255E-2"/>
    <n v="5.5797720032227825E-3"/>
    <n v="2.4302956779450286E-2"/>
    <n v="4.6184092049994227E-2"/>
    <n v="1145"/>
    <s v="1"/>
  </r>
  <r>
    <x v="5"/>
    <x v="5"/>
    <x v="1"/>
    <x v="1"/>
    <x v="0"/>
    <x v="8"/>
    <s v="Proportion of individuals who have received financial advice from a SHG"/>
    <x v="3"/>
    <x v="3"/>
    <s v="all question respondents"/>
    <x v="21"/>
    <x v="21"/>
    <x v="8"/>
    <s v="SHG_advice"/>
    <n v="2.4784877291772735E-2"/>
    <n v="6.2048301592480667E-3"/>
    <n v="1.2618723552261525E-2"/>
    <n v="3.6951031031283943E-2"/>
    <n v="647"/>
    <s v="1"/>
  </r>
  <r>
    <x v="5"/>
    <x v="5"/>
    <x v="1"/>
    <x v="1"/>
    <x v="0"/>
    <x v="8"/>
    <s v="Proportion of individuals who have received financial advice from a SHG"/>
    <x v="3"/>
    <x v="3"/>
    <s v="all question respondents"/>
    <x v="22"/>
    <x v="22"/>
    <x v="8"/>
    <s v="SHG_advice"/>
    <n v="2.2308636985826101E-2"/>
    <n v="4.0736313019249706E-3"/>
    <n v="1.432124274209544E-2"/>
    <n v="3.0296031229556764E-2"/>
    <n v="1369"/>
    <s v="1"/>
  </r>
  <r>
    <x v="5"/>
    <x v="5"/>
    <x v="1"/>
    <x v="1"/>
    <x v="0"/>
    <x v="8"/>
    <s v="Proportion of individuals who have received financial advice from a SHG"/>
    <x v="3"/>
    <x v="3"/>
    <s v="all question respondents"/>
    <x v="23"/>
    <x v="23"/>
    <x v="8"/>
    <s v="SHG_advice"/>
    <n v="3.3871417150282038E-2"/>
    <n v="4.5663020781732669E-3"/>
    <n v="2.4918016061405521E-2"/>
    <n v="4.2824818239158555E-2"/>
    <n v="1631"/>
    <s v="1"/>
  </r>
  <r>
    <x v="5"/>
    <x v="5"/>
    <x v="1"/>
    <x v="1"/>
    <x v="0"/>
    <x v="8"/>
    <s v="Proportion of individuals who have received financial advice from a SHG"/>
    <x v="3"/>
    <x v="3"/>
    <s v="all question respondents"/>
    <x v="24"/>
    <x v="24"/>
    <x v="8"/>
    <s v="SHG_advice"/>
    <n v="1.5271716982712284E-2"/>
    <n v="5.0269328558367266E-3"/>
    <n v="5.4151316463424554E-3"/>
    <n v="2.5128302319082113E-2"/>
    <n v="651"/>
    <s v="1"/>
  </r>
  <r>
    <x v="5"/>
    <x v="5"/>
    <x v="1"/>
    <x v="1"/>
    <x v="0"/>
    <x v="8"/>
    <s v="Proportion of individuals who have received financial advice from a SHG"/>
    <x v="3"/>
    <x v="3"/>
    <s v="all question respondents"/>
    <x v="25"/>
    <x v="25"/>
    <x v="8"/>
    <s v="SHG_advice"/>
    <n v="3.2371259775590432E-2"/>
    <n v="3.7160934751525642E-3"/>
    <n v="2.5084909727520876E-2"/>
    <n v="3.9657609823659984E-2"/>
    <n v="2349"/>
    <s v="1"/>
  </r>
  <r>
    <x v="5"/>
    <x v="5"/>
    <x v="1"/>
    <x v="1"/>
    <x v="0"/>
    <x v="8"/>
    <s v="Proportion of individuals who have received financial advice from a SHG"/>
    <x v="3"/>
    <x v="3"/>
    <s v="all question respondents"/>
    <x v="26"/>
    <x v="26"/>
    <x v="8"/>
    <s v="SHG_advice"/>
    <n v="1.5335080647097534E-2"/>
    <n v="7.4952550532806179E-3"/>
    <n v="6.3871943257704303E-4"/>
    <n v="3.0031441861618026E-2"/>
    <n v="284"/>
    <s v="1"/>
  </r>
  <r>
    <x v="5"/>
    <x v="5"/>
    <x v="1"/>
    <x v="1"/>
    <x v="0"/>
    <x v="8"/>
    <s v="Proportion of individuals who have received financial advice from a SHG"/>
    <x v="3"/>
    <x v="3"/>
    <s v="all question respondents"/>
    <x v="27"/>
    <x v="27"/>
    <x v="8"/>
    <s v="SHG_advice"/>
    <n v="3.0189830966265558E-2"/>
    <n v="3.3563381862448155E-3"/>
    <n v="2.3608873014534116E-2"/>
    <n v="3.6770788917996997E-2"/>
    <n v="2716"/>
    <s v="1"/>
  </r>
  <r>
    <x v="5"/>
    <x v="5"/>
    <x v="1"/>
    <x v="1"/>
    <x v="0"/>
    <x v="8"/>
    <s v="Proportion of individuals who have received financial advice from a SHG"/>
    <x v="3"/>
    <x v="3"/>
    <s v="all question respondents"/>
    <x v="28"/>
    <x v="28"/>
    <x v="8"/>
    <s v="SHG_advice"/>
    <n v="2.6956799131018814E-2"/>
    <n v="3.1344929169936924E-3"/>
    <n v="2.0810825471012047E-2"/>
    <n v="3.3102772791025581E-2"/>
    <n v="2705"/>
    <s v="1"/>
  </r>
  <r>
    <x v="5"/>
    <x v="5"/>
    <x v="1"/>
    <x v="1"/>
    <x v="0"/>
    <x v="8"/>
    <s v="Proportion of individuals who have received financial advice from a SHG"/>
    <x v="3"/>
    <x v="3"/>
    <s v="all question respondents"/>
    <x v="29"/>
    <x v="29"/>
    <x v="8"/>
    <s v="SHG_advice"/>
    <n v="4.3425250446572701E-2"/>
    <n v="1.286919745690935E-2"/>
    <n v="1.8191903079034177E-2"/>
    <n v="6.8658597814111225E-2"/>
    <n v="295"/>
    <s v="1"/>
  </r>
  <r>
    <x v="5"/>
    <x v="5"/>
    <x v="2"/>
    <x v="2"/>
    <x v="0"/>
    <x v="17"/>
    <s v="Proportion of individuals who use SHGs as their main source of financial advice"/>
    <x v="2"/>
    <x v="2"/>
    <s v="all question respondents"/>
    <x v="14"/>
    <x v="14"/>
    <x v="10"/>
    <s v="SACCO_main_info_source"/>
    <n v="2.3549035121793079E-2"/>
    <n v="3.4853920163736068E-3"/>
    <n v="1.6715330623939168E-2"/>
    <n v="3.0382739619646989E-2"/>
    <n v="3361"/>
    <s v="1"/>
  </r>
  <r>
    <x v="5"/>
    <x v="5"/>
    <x v="2"/>
    <x v="2"/>
    <x v="0"/>
    <x v="17"/>
    <s v="Proportion of individuals who use SHGs as their main source of financial advice"/>
    <x v="2"/>
    <x v="2"/>
    <s v="all question respondents"/>
    <x v="15"/>
    <x v="15"/>
    <x v="10"/>
    <s v="SACCO_main_info_source"/>
    <n v="1.5495418659910904E-2"/>
    <n v="4.13604473878085E-3"/>
    <n v="7.3860177239143364E-3"/>
    <n v="2.3604819595907472E-2"/>
    <n v="1432"/>
    <s v="1"/>
  </r>
  <r>
    <x v="5"/>
    <x v="5"/>
    <x v="2"/>
    <x v="2"/>
    <x v="0"/>
    <x v="17"/>
    <s v="Proportion of individuals who use SHGs as their main source of financial advice"/>
    <x v="2"/>
    <x v="2"/>
    <s v="all question respondents"/>
    <x v="16"/>
    <x v="16"/>
    <x v="10"/>
    <s v="SACCO_main_info_source"/>
    <n v="3.08579997298737E-2"/>
    <n v="5.4702237607167723E-3"/>
    <n v="2.0132715238888745E-2"/>
    <n v="4.1583284220858656E-2"/>
    <n v="1929"/>
    <s v="1"/>
  </r>
  <r>
    <x v="5"/>
    <x v="5"/>
    <x v="2"/>
    <x v="2"/>
    <x v="0"/>
    <x v="17"/>
    <s v="Proportion of individuals who use SHGs as their main source of financial advice"/>
    <x v="2"/>
    <x v="2"/>
    <s v="all question respondents"/>
    <x v="17"/>
    <x v="17"/>
    <x v="10"/>
    <s v="SACCO_main_info_source"/>
    <n v="2.2310863822319994E-2"/>
    <n v="7.1302601328216359E-3"/>
    <n v="8.3308149380132406E-3"/>
    <n v="3.6290912706626745E-2"/>
    <n v="841"/>
    <s v="1"/>
  </r>
  <r>
    <x v="5"/>
    <x v="5"/>
    <x v="2"/>
    <x v="2"/>
    <x v="0"/>
    <x v="17"/>
    <s v="Proportion of individuals who use SHGs as their main source of financial advice"/>
    <x v="2"/>
    <x v="2"/>
    <s v="all question respondents"/>
    <x v="18"/>
    <x v="18"/>
    <x v="10"/>
    <s v="SACCO_main_info_source"/>
    <n v="2.3840853745021751E-2"/>
    <n v="3.9653045060342815E-3"/>
    <n v="1.6066209895390753E-2"/>
    <n v="3.161549759465275E-2"/>
    <n v="2520"/>
    <s v="1"/>
  </r>
  <r>
    <x v="5"/>
    <x v="5"/>
    <x v="2"/>
    <x v="2"/>
    <x v="0"/>
    <x v="17"/>
    <s v="Proportion of individuals who use SHGs as their main source of financial advice"/>
    <x v="2"/>
    <x v="2"/>
    <s v="all question respondents"/>
    <x v="24"/>
    <x v="24"/>
    <x v="10"/>
    <s v="SACCO_main_info_source"/>
    <n v="1.9215592084993512E-2"/>
    <n v="8.2302634762979835E-3"/>
    <n v="3.0788089504943487E-3"/>
    <n v="3.5352375219492679E-2"/>
    <n v="704"/>
    <s v="1"/>
  </r>
  <r>
    <x v="5"/>
    <x v="5"/>
    <x v="2"/>
    <x v="2"/>
    <x v="0"/>
    <x v="17"/>
    <s v="Proportion of individuals who use SHGs as their main source of financial advice"/>
    <x v="2"/>
    <x v="2"/>
    <s v="all question respondents"/>
    <x v="25"/>
    <x v="25"/>
    <x v="10"/>
    <s v="SACCO_main_info_source"/>
    <n v="2.469506647817447E-2"/>
    <n v="3.8429569361529709E-3"/>
    <n v="1.7160305537976407E-2"/>
    <n v="3.2229827418372534E-2"/>
    <n v="2653"/>
    <s v="1"/>
  </r>
  <r>
    <x v="5"/>
    <x v="5"/>
    <x v="2"/>
    <x v="2"/>
    <x v="0"/>
    <x v="17"/>
    <s v="Proportion of individuals who use SHGs as their main source of financial advice"/>
    <x v="2"/>
    <x v="2"/>
    <s v="all question respondents"/>
    <x v="28"/>
    <x v="28"/>
    <x v="10"/>
    <s v="SACCO_main_info_source"/>
    <n v="2.5129881454146283E-2"/>
    <n v="3.8702375790027848E-3"/>
    <n v="1.7541632242915436E-2"/>
    <n v="3.2718130665377126E-2"/>
    <n v="2971"/>
    <s v="1"/>
  </r>
  <r>
    <x v="5"/>
    <x v="5"/>
    <x v="2"/>
    <x v="2"/>
    <x v="0"/>
    <x v="17"/>
    <s v="Proportion of individuals who use SHGs as their main source of financial advice"/>
    <x v="2"/>
    <x v="2"/>
    <s v="all question respondents"/>
    <x v="29"/>
    <x v="29"/>
    <x v="10"/>
    <s v="SACCO_main_info_source"/>
    <n v="1.0707409576827767E-2"/>
    <n v="5.7934828850850174E-3"/>
    <n v="-6.5165309645343061E-4"/>
    <n v="2.2066472250108965E-2"/>
    <n v="308"/>
    <s v="1"/>
  </r>
  <r>
    <x v="5"/>
    <x v="5"/>
    <x v="2"/>
    <x v="2"/>
    <x v="0"/>
    <x v="17"/>
    <s v="Proportion of individuals who use SHGs as their main source of financial advice"/>
    <x v="2"/>
    <x v="2"/>
    <s v="all question respondents"/>
    <x v="22"/>
    <x v="22"/>
    <x v="10"/>
    <s v="SACCO_main_info_source"/>
    <n v="1.9772993193649599E-2"/>
    <n v="3.7769173188780037E-3"/>
    <n v="1.2367721061627384E-2"/>
    <n v="2.7178265325671816E-2"/>
    <n v="1890"/>
    <s v="1"/>
  </r>
  <r>
    <x v="5"/>
    <x v="5"/>
    <x v="2"/>
    <x v="2"/>
    <x v="0"/>
    <x v="17"/>
    <s v="Proportion of individuals who use SHGs as their main source of financial advice"/>
    <x v="2"/>
    <x v="2"/>
    <s v="all question respondents"/>
    <x v="23"/>
    <x v="23"/>
    <x v="10"/>
    <s v="SACCO_main_info_source"/>
    <n v="2.8257007227231082E-2"/>
    <n v="6.1981626331094886E-3"/>
    <n v="1.6104491511193163E-2"/>
    <n v="4.0409522943269001E-2"/>
    <n v="1456"/>
    <s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5:I34" firstHeaderRow="1" firstDataRow="3" firstDataCol="1" rowPageCount="3" colPageCount="1"/>
  <pivotFields count="14">
    <pivotField axis="axisPage" showAll="0">
      <items count="5">
        <item m="1" x="2"/>
        <item m="1" x="3"/>
        <item x="0"/>
        <item x="1"/>
        <item t="default"/>
      </items>
    </pivotField>
    <pivotField axis="axisPage" showAll="0">
      <items count="5">
        <item x="2"/>
        <item x="1"/>
        <item x="0"/>
        <item x="3"/>
        <item t="default"/>
      </items>
    </pivotField>
    <pivotField axis="axisRow" showAll="0">
      <items count="27">
        <item m="1" x="12"/>
        <item m="1" x="17"/>
        <item m="1" x="20"/>
        <item m="1" x="22"/>
        <item m="1" x="13"/>
        <item m="1" x="21"/>
        <item m="1" x="24"/>
        <item m="1" x="9"/>
        <item m="1" x="15"/>
        <item m="1" x="19"/>
        <item m="1" x="18"/>
        <item m="1" x="14"/>
        <item m="1" x="23"/>
        <item m="1" x="25"/>
        <item m="1" x="16"/>
        <item m="1" x="11"/>
        <item m="1" x="10"/>
        <item x="0"/>
        <item x="1"/>
        <item x="2"/>
        <item x="3"/>
        <item x="4"/>
        <item x="5"/>
        <item x="6"/>
        <item x="7"/>
        <item x="8"/>
        <item t="default"/>
      </items>
    </pivotField>
    <pivotField axis="axisRow" showAll="0">
      <items count="110">
        <item m="1" x="79"/>
        <item m="1" x="90"/>
        <item m="1" x="65"/>
        <item m="1" x="97"/>
        <item m="1" x="63"/>
        <item m="1" x="87"/>
        <item m="1" x="107"/>
        <item m="1" x="85"/>
        <item m="1" x="59"/>
        <item m="1" x="32"/>
        <item m="1" x="61"/>
        <item m="1" x="54"/>
        <item m="1" x="43"/>
        <item m="1" x="45"/>
        <item m="1" x="24"/>
        <item m="1" x="36"/>
        <item m="1" x="77"/>
        <item m="1" x="25"/>
        <item m="1" x="103"/>
        <item m="1" x="22"/>
        <item m="1" x="30"/>
        <item m="1" x="74"/>
        <item m="1" x="102"/>
        <item m="1" x="23"/>
        <item m="1" x="38"/>
        <item m="1" x="29"/>
        <item m="1" x="49"/>
        <item m="1" x="35"/>
        <item m="1" x="66"/>
        <item m="1" x="62"/>
        <item m="1" x="42"/>
        <item m="1" x="47"/>
        <item m="1" x="69"/>
        <item m="1" x="96"/>
        <item m="1" x="31"/>
        <item m="1" x="91"/>
        <item m="1" x="104"/>
        <item m="1" x="28"/>
        <item m="1" x="72"/>
        <item m="1" x="34"/>
        <item m="1" x="76"/>
        <item m="1" x="89"/>
        <item m="1" x="105"/>
        <item m="1" x="92"/>
        <item m="1" x="106"/>
        <item m="1" x="93"/>
        <item m="1" x="55"/>
        <item m="1" x="39"/>
        <item m="1" x="41"/>
        <item m="1" x="40"/>
        <item m="1" x="27"/>
        <item m="1" x="70"/>
        <item m="1" x="51"/>
        <item m="1" x="37"/>
        <item m="1" x="99"/>
        <item m="1" x="100"/>
        <item m="1" x="83"/>
        <item m="1" x="84"/>
        <item m="1" x="80"/>
        <item m="1" x="53"/>
        <item m="1" x="81"/>
        <item m="1" x="73"/>
        <item m="1" x="78"/>
        <item m="1" x="64"/>
        <item m="1" x="46"/>
        <item m="1" x="94"/>
        <item m="1" x="108"/>
        <item m="1" x="75"/>
        <item m="1" x="95"/>
        <item m="1" x="56"/>
        <item m="1" x="26"/>
        <item m="1" x="48"/>
        <item m="1" x="101"/>
        <item m="1" x="44"/>
        <item m="1" x="82"/>
        <item m="1" x="52"/>
        <item m="1" x="33"/>
        <item m="1" x="67"/>
        <item m="1" x="57"/>
        <item m="1" x="86"/>
        <item m="1" x="21"/>
        <item m="1" x="98"/>
        <item m="1" x="50"/>
        <item m="1" x="58"/>
        <item m="1" x="60"/>
        <item m="1" x="88"/>
        <item m="1" x="68"/>
        <item m="1" x="71"/>
        <item x="0"/>
        <item x="1"/>
        <item x="2"/>
        <item x="3"/>
        <item x="4"/>
        <item x="5"/>
        <item x="6"/>
        <item x="7"/>
        <item x="8"/>
        <item x="9"/>
        <item x="10"/>
        <item x="11"/>
        <item x="12"/>
        <item x="13"/>
        <item x="14"/>
        <item x="15"/>
        <item x="16"/>
        <item x="17"/>
        <item x="18"/>
        <item x="19"/>
        <item x="20"/>
        <item t="default"/>
      </items>
    </pivotField>
    <pivotField axis="axisCol" showAll="0">
      <items count="14">
        <item m="1" x="11"/>
        <item m="1" x="12"/>
        <item x="0"/>
        <item m="1" x="7"/>
        <item m="1" x="10"/>
        <item m="1" x="6"/>
        <item m="1" x="8"/>
        <item x="2"/>
        <item m="1" x="9"/>
        <item m="1" x="5"/>
        <item x="1"/>
        <item x="3"/>
        <item x="4"/>
        <item t="default"/>
      </items>
    </pivotField>
    <pivotField showAll="0" defaultSubtotal="0"/>
    <pivotField showAll="0" defaultSubtotal="0"/>
    <pivotField axis="axisPage" showAll="0">
      <items count="22">
        <item m="1" x="15"/>
        <item m="1" x="12"/>
        <item m="1" x="16"/>
        <item m="1" x="17"/>
        <item m="1" x="18"/>
        <item m="1" x="20"/>
        <item m="1" x="11"/>
        <item m="1" x="13"/>
        <item m="1" x="14"/>
        <item m="1" x="10"/>
        <item m="1" x="19"/>
        <item x="0"/>
        <item x="1"/>
        <item x="2"/>
        <item x="3"/>
        <item x="4"/>
        <item x="5"/>
        <item x="6"/>
        <item x="7"/>
        <item x="8"/>
        <item x="9"/>
        <item t="default"/>
      </items>
    </pivotField>
    <pivotField showAll="0"/>
    <pivotField showAll="0"/>
    <pivotField dataField="1" showAll="0"/>
    <pivotField showAll="0"/>
    <pivotField dataField="1" showAll="0"/>
    <pivotField showAll="0" defaultSubtotal="0"/>
  </pivotFields>
  <rowFields count="2">
    <field x="2"/>
    <field x="3"/>
  </rowFields>
  <rowItems count="27">
    <i>
      <x v="17"/>
    </i>
    <i r="1">
      <x v="88"/>
    </i>
    <i r="1">
      <x v="89"/>
    </i>
    <i r="1">
      <x v="90"/>
    </i>
    <i>
      <x v="18"/>
    </i>
    <i r="1">
      <x v="91"/>
    </i>
    <i r="1">
      <x v="92"/>
    </i>
    <i r="1">
      <x v="93"/>
    </i>
    <i r="1">
      <x v="94"/>
    </i>
    <i r="1">
      <x v="95"/>
    </i>
    <i>
      <x v="19"/>
    </i>
    <i r="1">
      <x v="96"/>
    </i>
    <i r="1">
      <x v="98"/>
    </i>
    <i r="1">
      <x v="100"/>
    </i>
    <i r="1">
      <x v="104"/>
    </i>
    <i>
      <x v="20"/>
    </i>
    <i r="1">
      <x v="97"/>
    </i>
    <i r="1">
      <x v="102"/>
    </i>
    <i r="1">
      <x v="103"/>
    </i>
    <i>
      <x v="21"/>
    </i>
    <i r="1">
      <x v="99"/>
    </i>
    <i>
      <x v="23"/>
    </i>
    <i r="1">
      <x v="101"/>
    </i>
    <i>
      <x v="24"/>
    </i>
    <i r="1">
      <x v="105"/>
    </i>
    <i r="1">
      <x v="106"/>
    </i>
    <i r="1">
      <x v="107"/>
    </i>
  </rowItems>
  <colFields count="2">
    <field x="4"/>
    <field x="-2"/>
  </colFields>
  <colItems count="8">
    <i>
      <x v="2"/>
      <x/>
    </i>
    <i r="1" i="1">
      <x v="1"/>
    </i>
    <i>
      <x v="7"/>
      <x/>
    </i>
    <i r="1" i="1">
      <x v="1"/>
    </i>
    <i>
      <x v="10"/>
      <x/>
    </i>
    <i r="1" i="1">
      <x v="1"/>
    </i>
    <i>
      <x v="11"/>
      <x/>
    </i>
    <i r="1" i="1">
      <x v="1"/>
    </i>
  </colItems>
  <pageFields count="3">
    <pageField fld="0" item="2" hier="-1"/>
    <pageField fld="1" hier="-1"/>
    <pageField fld="7" item="11" hier="-1"/>
  </pageFields>
  <dataFields count="2">
    <dataField name="Sum of Mean" fld="10" baseField="0" baseItem="0"/>
    <dataField name="Sum of n"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5:S11" firstHeaderRow="1" firstDataRow="3" firstDataCol="1" rowPageCount="3" colPageCount="1"/>
  <pivotFields count="14">
    <pivotField axis="axisPage" showAll="0">
      <items count="5">
        <item m="1" x="2"/>
        <item m="1" x="3"/>
        <item x="0"/>
        <item x="1"/>
        <item t="default"/>
      </items>
    </pivotField>
    <pivotField axis="axisPage" showAll="0">
      <items count="5">
        <item x="2"/>
        <item x="1"/>
        <item x="0"/>
        <item x="3"/>
        <item t="default"/>
      </items>
    </pivotField>
    <pivotField axis="axisRow" showAll="0">
      <items count="27">
        <item m="1" x="12"/>
        <item m="1" x="17"/>
        <item m="1" x="20"/>
        <item m="1" x="22"/>
        <item m="1" x="13"/>
        <item m="1" x="21"/>
        <item m="1" x="24"/>
        <item m="1" x="9"/>
        <item m="1" x="15"/>
        <item m="1" x="19"/>
        <item m="1" x="18"/>
        <item m="1" x="14"/>
        <item m="1" x="23"/>
        <item m="1" x="25"/>
        <item m="1" x="16"/>
        <item m="1" x="11"/>
        <item m="1" x="10"/>
        <item x="0"/>
        <item x="1"/>
        <item x="2"/>
        <item x="3"/>
        <item x="4"/>
        <item x="5"/>
        <item x="6"/>
        <item x="7"/>
        <item x="8"/>
        <item t="default"/>
      </items>
    </pivotField>
    <pivotField axis="axisRow" showAll="0">
      <items count="110">
        <item m="1" x="79"/>
        <item m="1" x="90"/>
        <item m="1" x="65"/>
        <item m="1" x="97"/>
        <item m="1" x="63"/>
        <item m="1" x="87"/>
        <item m="1" x="107"/>
        <item m="1" x="85"/>
        <item m="1" x="59"/>
        <item m="1" x="32"/>
        <item m="1" x="61"/>
        <item m="1" x="54"/>
        <item m="1" x="43"/>
        <item m="1" x="45"/>
        <item m="1" x="24"/>
        <item m="1" x="36"/>
        <item m="1" x="77"/>
        <item m="1" x="25"/>
        <item m="1" x="103"/>
        <item m="1" x="22"/>
        <item m="1" x="30"/>
        <item m="1" x="74"/>
        <item m="1" x="102"/>
        <item m="1" x="23"/>
        <item m="1" x="38"/>
        <item m="1" x="29"/>
        <item m="1" x="49"/>
        <item m="1" x="35"/>
        <item m="1" x="66"/>
        <item m="1" x="62"/>
        <item m="1" x="42"/>
        <item m="1" x="47"/>
        <item m="1" x="69"/>
        <item m="1" x="96"/>
        <item m="1" x="31"/>
        <item m="1" x="91"/>
        <item m="1" x="104"/>
        <item m="1" x="28"/>
        <item m="1" x="72"/>
        <item m="1" x="34"/>
        <item m="1" x="76"/>
        <item m="1" x="89"/>
        <item m="1" x="105"/>
        <item m="1" x="92"/>
        <item m="1" x="106"/>
        <item m="1" x="93"/>
        <item m="1" x="55"/>
        <item m="1" x="39"/>
        <item m="1" x="41"/>
        <item m="1" x="40"/>
        <item m="1" x="27"/>
        <item m="1" x="70"/>
        <item m="1" x="51"/>
        <item m="1" x="37"/>
        <item m="1" x="99"/>
        <item m="1" x="100"/>
        <item m="1" x="83"/>
        <item m="1" x="84"/>
        <item m="1" x="80"/>
        <item m="1" x="53"/>
        <item m="1" x="81"/>
        <item m="1" x="73"/>
        <item m="1" x="78"/>
        <item m="1" x="64"/>
        <item m="1" x="46"/>
        <item m="1" x="94"/>
        <item m="1" x="108"/>
        <item m="1" x="75"/>
        <item m="1" x="95"/>
        <item m="1" x="56"/>
        <item m="1" x="26"/>
        <item m="1" x="48"/>
        <item m="1" x="101"/>
        <item m="1" x="44"/>
        <item m="1" x="82"/>
        <item m="1" x="52"/>
        <item m="1" x="33"/>
        <item m="1" x="67"/>
        <item m="1" x="57"/>
        <item m="1" x="86"/>
        <item m="1" x="21"/>
        <item m="1" x="98"/>
        <item m="1" x="50"/>
        <item m="1" x="58"/>
        <item m="1" x="60"/>
        <item m="1" x="88"/>
        <item m="1" x="68"/>
        <item m="1" x="71"/>
        <item x="0"/>
        <item x="1"/>
        <item x="2"/>
        <item x="3"/>
        <item x="4"/>
        <item x="5"/>
        <item x="6"/>
        <item x="7"/>
        <item x="8"/>
        <item x="9"/>
        <item x="10"/>
        <item x="11"/>
        <item x="12"/>
        <item x="13"/>
        <item x="14"/>
        <item x="15"/>
        <item x="16"/>
        <item x="17"/>
        <item x="18"/>
        <item x="19"/>
        <item x="20"/>
        <item t="default"/>
      </items>
    </pivotField>
    <pivotField axis="axisPage" showAll="0">
      <items count="14">
        <item m="1" x="11"/>
        <item m="1" x="12"/>
        <item x="0"/>
        <item m="1" x="7"/>
        <item m="1" x="10"/>
        <item m="1" x="6"/>
        <item m="1" x="8"/>
        <item x="2"/>
        <item m="1" x="9"/>
        <item m="1" x="5"/>
        <item x="1"/>
        <item x="3"/>
        <item x="4"/>
        <item t="default"/>
      </items>
    </pivotField>
    <pivotField showAll="0" defaultSubtotal="0"/>
    <pivotField showAll="0" defaultSubtotal="0"/>
    <pivotField axis="axisCol" showAll="0">
      <items count="22">
        <item m="1" x="15"/>
        <item m="1" x="12"/>
        <item m="1" x="16"/>
        <item m="1" x="17"/>
        <item m="1" x="18"/>
        <item m="1" x="20"/>
        <item m="1" x="11"/>
        <item m="1" x="13"/>
        <item m="1" x="14"/>
        <item m="1" x="10"/>
        <item m="1" x="19"/>
        <item x="0"/>
        <item x="1"/>
        <item x="2"/>
        <item x="3"/>
        <item x="4"/>
        <item x="5"/>
        <item x="6"/>
        <item x="7"/>
        <item x="8"/>
        <item x="9"/>
        <item t="default"/>
      </items>
    </pivotField>
    <pivotField showAll="0"/>
    <pivotField showAll="0"/>
    <pivotField dataField="1" showAll="0"/>
    <pivotField showAll="0"/>
    <pivotField dataField="1" showAll="0"/>
    <pivotField showAll="0" defaultSubtotal="0"/>
  </pivotFields>
  <rowFields count="2">
    <field x="2"/>
    <field x="3"/>
  </rowFields>
  <rowItems count="4">
    <i>
      <x v="19"/>
    </i>
    <i r="1">
      <x v="104"/>
    </i>
    <i>
      <x v="20"/>
    </i>
    <i r="1">
      <x v="103"/>
    </i>
  </rowItems>
  <colFields count="2">
    <field x="7"/>
    <field x="-2"/>
  </colFields>
  <colItems count="18">
    <i>
      <x v="11"/>
      <x/>
    </i>
    <i r="1" i="1">
      <x v="1"/>
    </i>
    <i>
      <x v="12"/>
      <x/>
    </i>
    <i r="1" i="1">
      <x v="1"/>
    </i>
    <i>
      <x v="13"/>
      <x/>
    </i>
    <i r="1" i="1">
      <x v="1"/>
    </i>
    <i>
      <x v="14"/>
      <x/>
    </i>
    <i r="1" i="1">
      <x v="1"/>
    </i>
    <i>
      <x v="15"/>
      <x/>
    </i>
    <i r="1" i="1">
      <x v="1"/>
    </i>
    <i>
      <x v="16"/>
      <x/>
    </i>
    <i r="1" i="1">
      <x v="1"/>
    </i>
    <i>
      <x v="17"/>
      <x/>
    </i>
    <i r="1" i="1">
      <x v="1"/>
    </i>
    <i>
      <x v="18"/>
      <x/>
    </i>
    <i r="1" i="1">
      <x v="1"/>
    </i>
    <i>
      <x v="19"/>
      <x/>
    </i>
    <i r="1" i="1">
      <x v="1"/>
    </i>
  </colItems>
  <pageFields count="3">
    <pageField fld="0" item="2" hier="-1"/>
    <pageField fld="1" item="1" hier="-1"/>
    <pageField fld="4" item="7" hier="-1"/>
  </pageFields>
  <dataFields count="2">
    <dataField name="Sum of Mean" fld="10" baseField="0" baseItem="0"/>
    <dataField name="Sum of n"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2" cacheId="3" applyNumberFormats="0" applyBorderFormats="0" applyFontFormats="0" applyPatternFormats="0" applyAlignmentFormats="0" applyWidthHeightFormats="1" dataCaption="Values" updatedVersion="6" minRefreshableVersion="3" showDrill="0" rowGrandTotals="0" colGrandTotals="0" itemPrintTitles="1" createdVersion="6" indent="0" showHeaders="0" outline="1" outlineData="1" multipleFieldFilters="0" chartFormat="4">
  <location ref="A5:D13" firstHeaderRow="1" firstDataRow="2" firstDataCol="1" rowPageCount="2" colPageCount="1"/>
  <pivotFields count="20">
    <pivotField axis="axisPage" multipleItemSelectionAllowed="1" showAll="0" defaultSubtotal="0">
      <items count="6">
        <item x="0"/>
        <item x="5"/>
        <item x="4"/>
        <item x="3"/>
        <item x="2"/>
        <item x="1"/>
      </items>
    </pivotField>
    <pivotField axis="axisRow" showAll="0" defaultSubtotal="0">
      <items count="6">
        <item x="0"/>
        <item x="5"/>
        <item x="2"/>
        <item x="4"/>
        <item x="3"/>
        <item x="1"/>
      </items>
    </pivotField>
    <pivotField axis="axisCol" showAll="0" defaultSubtotal="0">
      <items count="4">
        <item x="1"/>
        <item x="2"/>
        <item x="0"/>
        <item x="3"/>
      </items>
    </pivotField>
    <pivotField showAll="0" defaultSubtotal="0"/>
    <pivotField showAll="0" defaultSubtotal="0"/>
    <pivotField axis="axisPage" showAll="0" defaultSubtotal="0">
      <items count="13">
        <item x="3"/>
        <item x="0"/>
        <item x="1"/>
        <item x="6"/>
        <item m="1" x="10"/>
        <item m="1" x="8"/>
        <item x="4"/>
        <item x="2"/>
        <item m="1" x="11"/>
        <item m="1" x="12"/>
        <item x="5"/>
        <item m="1" x="9"/>
        <item x="7"/>
      </items>
    </pivotField>
    <pivotField showAll="0" defaultSubtotal="0"/>
    <pivotField showAll="0" defaultSubtotal="0"/>
    <pivotField axis="axisRow" showAll="0" defaultSubtotal="0">
      <items count="17">
        <item h="1" x="14"/>
        <item x="3"/>
        <item h="1" x="5"/>
        <item h="1" x="15"/>
        <item h="1" x="16"/>
        <item h="1" x="4"/>
        <item h="1" x="13"/>
        <item h="1" x="10"/>
        <item h="1" x="6"/>
        <item h="1" x="1"/>
        <item h="1" x="2"/>
        <item h="1" x="11"/>
        <item h="1" x="7"/>
        <item h="1" x="12"/>
        <item h="1" x="0"/>
        <item h="1" x="8"/>
        <item h="1" x="9"/>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s>
  <rowFields count="2">
    <field x="8"/>
    <field x="1"/>
  </rowFields>
  <rowItems count="7">
    <i>
      <x v="1"/>
    </i>
    <i r="1">
      <x/>
    </i>
    <i r="1">
      <x v="1"/>
    </i>
    <i r="1">
      <x v="2"/>
    </i>
    <i r="1">
      <x v="3"/>
    </i>
    <i r="1">
      <x v="4"/>
    </i>
    <i r="1">
      <x v="5"/>
    </i>
  </rowItems>
  <colFields count="1">
    <field x="2"/>
  </colFields>
  <colItems count="3">
    <i>
      <x/>
    </i>
    <i>
      <x v="1"/>
    </i>
    <i>
      <x v="2"/>
    </i>
  </colItems>
  <pageFields count="2">
    <pageField fld="5" item="2" hier="-1"/>
    <pageField fld="0" hier="-1"/>
  </pageFields>
  <dataFields count="1">
    <dataField name="Sum of Mean" fld="14" baseField="8" baseItem="1" numFmtId="10"/>
  </dataFields>
  <chartFormats count="11">
    <chartFormat chart="1" format="5" series="1">
      <pivotArea type="data" outline="0" fieldPosition="0">
        <references count="2">
          <reference field="4294967294" count="1" selected="0">
            <x v="0"/>
          </reference>
          <reference field="2" count="1" selected="0">
            <x v="0"/>
          </reference>
        </references>
      </pivotArea>
    </chartFormat>
    <chartFormat chart="1" format="6" series="1">
      <pivotArea type="data" outline="0" fieldPosition="0">
        <references count="2">
          <reference field="4294967294" count="1" selected="0">
            <x v="0"/>
          </reference>
          <reference field="2" count="1" selected="0">
            <x v="1"/>
          </reference>
        </references>
      </pivotArea>
    </chartFormat>
    <chartFormat chart="1" format="7" series="1">
      <pivotArea type="data" outline="0" fieldPosition="0">
        <references count="2">
          <reference field="4294967294" count="1" selected="0">
            <x v="0"/>
          </reference>
          <reference field="2" count="1" selected="0">
            <x v="2"/>
          </reference>
        </references>
      </pivotArea>
    </chartFormat>
    <chartFormat chart="2" format="8" series="1">
      <pivotArea type="data" outline="0" fieldPosition="0">
        <references count="2">
          <reference field="4294967294" count="1" selected="0">
            <x v="0"/>
          </reference>
          <reference field="2" count="1" selected="0">
            <x v="0"/>
          </reference>
        </references>
      </pivotArea>
    </chartFormat>
    <chartFormat chart="2" format="9" series="1">
      <pivotArea type="data" outline="0" fieldPosition="0">
        <references count="2">
          <reference field="4294967294" count="1" selected="0">
            <x v="0"/>
          </reference>
          <reference field="2" count="1" selected="0">
            <x v="1"/>
          </reference>
        </references>
      </pivotArea>
    </chartFormat>
    <chartFormat chart="2" format="10" series="1">
      <pivotArea type="data" outline="0" fieldPosition="0">
        <references count="2">
          <reference field="4294967294" count="1" selected="0">
            <x v="0"/>
          </reference>
          <reference field="2" count="1" selected="0">
            <x v="2"/>
          </reference>
        </references>
      </pivotArea>
    </chartFormat>
    <chartFormat chart="2" format="11" series="1">
      <pivotArea type="data" outline="0" fieldPosition="0">
        <references count="1">
          <reference field="4294967294" count="1" selected="0">
            <x v="0"/>
          </reference>
        </references>
      </pivotArea>
    </chartFormat>
    <chartFormat chart="3" format="19" series="1">
      <pivotArea type="data" outline="0" fieldPosition="0">
        <references count="2">
          <reference field="4294967294" count="1" selected="0">
            <x v="0"/>
          </reference>
          <reference field="2" count="1" selected="0">
            <x v="0"/>
          </reference>
        </references>
      </pivotArea>
    </chartFormat>
    <chartFormat chart="3" format="20" series="1">
      <pivotArea type="data" outline="0" fieldPosition="0">
        <references count="2">
          <reference field="4294967294" count="1" selected="0">
            <x v="0"/>
          </reference>
          <reference field="2" count="1" selected="0">
            <x v="1"/>
          </reference>
        </references>
      </pivotArea>
    </chartFormat>
    <chartFormat chart="3" format="21" series="1">
      <pivotArea type="data" outline="0" fieldPosition="0">
        <references count="2">
          <reference field="4294967294" count="1" selected="0">
            <x v="0"/>
          </reference>
          <reference field="2" count="1" selected="0">
            <x v="2"/>
          </reference>
        </references>
      </pivotArea>
    </chartFormat>
    <chartFormat chart="3" format="22" series="1">
      <pivotArea type="data" outline="0" fieldPosition="0">
        <references count="1">
          <reference field="4294967294" count="1" selected="0">
            <x v="0"/>
          </reference>
        </references>
      </pivotArea>
    </chartFormat>
  </chartFormats>
  <pivotTableStyleInfo name="PivotStyleMedium10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6" applyNumberFormats="0" applyBorderFormats="0" applyFontFormats="0" applyPatternFormats="0" applyAlignmentFormats="0" applyWidthHeightFormats="1" dataCaption="Values" updatedVersion="6" minRefreshableVersion="3" showDrill="0" rowGrandTotals="0" colGrandTotals="0" itemPrintTitles="1" createdVersion="6" indent="0" showHeaders="0" outline="1" outlineData="1" multipleFieldFilters="0" customListSort="0">
  <location ref="A7:BK228" firstHeaderRow="0" firstDataRow="2" firstDataCol="1" rowPageCount="2" colPageCount="1"/>
  <pivotFields count="20">
    <pivotField axis="axisRow" showAll="0" defaultSubtotal="0">
      <items count="6">
        <item x="4"/>
        <item x="0"/>
        <item x="1"/>
        <item x="2"/>
        <item x="3"/>
        <item x="5"/>
      </items>
    </pivotField>
    <pivotField showAll="0" defaultSubtotal="0"/>
    <pivotField multipleItemSelectionAllowed="1" showAll="0" defaultSubtotal="0">
      <items count="3">
        <item x="1"/>
        <item x="2"/>
        <item x="0"/>
      </items>
    </pivotField>
    <pivotField axis="axisRow" showAll="0" sortType="ascending" defaultSubtotal="0">
      <items count="3">
        <item x="1"/>
        <item x="2"/>
        <item x="0"/>
      </items>
    </pivotField>
    <pivotField showAll="0" defaultSubtotal="0">
      <items count="2">
        <item x="0"/>
        <item x="1"/>
      </items>
    </pivotField>
    <pivotField axis="axisPage" showAll="0" nonAutoSortDefault="1" defaultSubtotal="0">
      <items count="21">
        <item m="1" x="20"/>
        <item x="12"/>
        <item x="14"/>
        <item x="9"/>
        <item x="11"/>
        <item x="10"/>
        <item x="3"/>
        <item x="2"/>
        <item x="8"/>
        <item x="5"/>
        <item x="7"/>
        <item m="1" x="18"/>
        <item x="17"/>
        <item x="6"/>
        <item m="1" x="19"/>
        <item x="1"/>
        <item x="15"/>
        <item x="13"/>
        <item x="16"/>
        <item x="0"/>
        <item x="4"/>
      </items>
    </pivotField>
    <pivotField showAll="0" defaultSubtotal="0"/>
    <pivotField axis="axisRow" showAll="0" defaultSubtotal="0">
      <items count="29">
        <item x="15"/>
        <item x="5"/>
        <item x="7"/>
        <item x="18"/>
        <item x="24"/>
        <item m="1" x="27"/>
        <item x="26"/>
        <item x="17"/>
        <item x="10"/>
        <item m="1" x="28"/>
        <item x="6"/>
        <item x="4"/>
        <item x="19"/>
        <item x="20"/>
        <item x="11"/>
        <item x="13"/>
        <item x="8"/>
        <item x="21"/>
        <item x="0"/>
        <item x="1"/>
        <item x="2"/>
        <item x="16"/>
        <item x="12"/>
        <item x="9"/>
        <item x="22"/>
        <item x="23"/>
        <item x="14"/>
        <item x="25"/>
        <item x="3"/>
      </items>
    </pivotField>
    <pivotField showAll="0" nonAutoSortDefault="1" defaultSubtotal="0">
      <items count="18">
        <item x="5"/>
        <item x="3"/>
        <item x="7"/>
        <item x="16"/>
        <item x="15"/>
        <item x="10"/>
        <item m="1" x="17"/>
        <item x="6"/>
        <item x="4"/>
        <item x="11"/>
        <item x="14"/>
        <item x="8"/>
        <item x="0"/>
        <item x="1"/>
        <item x="2"/>
        <item x="12"/>
        <item x="9"/>
        <item x="13"/>
      </items>
    </pivotField>
    <pivotField showAll="0" defaultSubtotal="0"/>
    <pivotField axis="axisPage" multipleItemSelectionAllowed="1" showAll="0" sortType="ascending" defaultSubtotal="0">
      <items count="31">
        <item x="14"/>
        <item x="16"/>
        <item x="15"/>
        <item x="0"/>
        <item x="2"/>
        <item x="1"/>
        <item x="29"/>
        <item x="28"/>
        <item x="6"/>
        <item x="30"/>
        <item x="5"/>
        <item x="25"/>
        <item x="24"/>
        <item x="4"/>
        <item x="3"/>
        <item x="23"/>
        <item x="22"/>
        <item x="8"/>
        <item x="7"/>
        <item x="27"/>
        <item x="26"/>
        <item x="18"/>
        <item x="17"/>
        <item x="10"/>
        <item x="9"/>
        <item x="19"/>
        <item x="20"/>
        <item x="21"/>
        <item x="13"/>
        <item x="12"/>
        <item x="11"/>
      </items>
    </pivotField>
    <pivotField axis="axisCol" showAll="0" sortType="ascending" defaultSubtotal="0">
      <items count="31">
        <item x="14"/>
        <item x="16"/>
        <item x="15"/>
        <item x="0"/>
        <item x="2"/>
        <item x="1"/>
        <item x="29"/>
        <item x="28"/>
        <item x="6"/>
        <item x="30"/>
        <item x="5"/>
        <item x="25"/>
        <item x="24"/>
        <item x="4"/>
        <item x="3"/>
        <item x="23"/>
        <item x="22"/>
        <item x="8"/>
        <item x="7"/>
        <item x="27"/>
        <item x="26"/>
        <item x="18"/>
        <item x="17"/>
        <item x="10"/>
        <item x="9"/>
        <item x="19"/>
        <item x="20"/>
        <item x="21"/>
        <item x="13"/>
        <item x="12"/>
        <item x="11"/>
      </items>
    </pivotField>
    <pivotField axis="axisRow" showAll="0" defaultSubtotal="0">
      <items count="18">
        <item x="4"/>
        <item x="0"/>
        <item x="2"/>
        <item x="5"/>
        <item x="8"/>
        <item x="7"/>
        <item m="1" x="16"/>
        <item x="3"/>
        <item m="1" x="11"/>
        <item m="1" x="15"/>
        <item x="10"/>
        <item x="6"/>
        <item m="1" x="12"/>
        <item m="1" x="14"/>
        <item x="9"/>
        <item x="1"/>
        <item m="1" x="13"/>
        <item m="1" x="17"/>
      </items>
    </pivotField>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s>
  <rowFields count="4">
    <field x="12"/>
    <field x="0"/>
    <field x="3"/>
    <field x="7"/>
  </rowFields>
  <rowItems count="220">
    <i>
      <x/>
    </i>
    <i r="1">
      <x/>
    </i>
    <i r="2">
      <x v="2"/>
    </i>
    <i r="3">
      <x v="3"/>
    </i>
    <i r="3">
      <x v="4"/>
    </i>
    <i r="3">
      <x v="12"/>
    </i>
    <i r="3">
      <x v="13"/>
    </i>
    <i r="3">
      <x v="17"/>
    </i>
    <i r="3">
      <x v="24"/>
    </i>
    <i r="3">
      <x v="25"/>
    </i>
    <i r="3">
      <x v="27"/>
    </i>
    <i r="1">
      <x v="1"/>
    </i>
    <i r="2">
      <x v="2"/>
    </i>
    <i r="3">
      <x v="20"/>
    </i>
    <i>
      <x v="1"/>
    </i>
    <i r="1">
      <x/>
    </i>
    <i r="2">
      <x v="2"/>
    </i>
    <i r="3">
      <x v="20"/>
    </i>
    <i r="3">
      <x v="23"/>
    </i>
    <i r="3">
      <x v="28"/>
    </i>
    <i r="1">
      <x v="1"/>
    </i>
    <i r="2">
      <x v="2"/>
    </i>
    <i r="3">
      <x v="18"/>
    </i>
    <i r="3">
      <x v="19"/>
    </i>
    <i r="3">
      <x v="20"/>
    </i>
    <i r="3">
      <x v="28"/>
    </i>
    <i>
      <x v="2"/>
    </i>
    <i r="1">
      <x/>
    </i>
    <i r="2">
      <x v="2"/>
    </i>
    <i r="3">
      <x v="11"/>
    </i>
    <i r="3">
      <x v="20"/>
    </i>
    <i r="3">
      <x v="23"/>
    </i>
    <i r="3">
      <x v="28"/>
    </i>
    <i r="1">
      <x v="1"/>
    </i>
    <i r="2">
      <x v="2"/>
    </i>
    <i r="3">
      <x v="1"/>
    </i>
    <i r="3">
      <x v="11"/>
    </i>
    <i r="3">
      <x v="18"/>
    </i>
    <i r="3">
      <x v="19"/>
    </i>
    <i r="3">
      <x v="20"/>
    </i>
    <i r="3">
      <x v="28"/>
    </i>
    <i>
      <x v="3"/>
    </i>
    <i r="1">
      <x/>
    </i>
    <i r="2">
      <x/>
    </i>
    <i r="3">
      <x v="2"/>
    </i>
    <i r="3">
      <x v="10"/>
    </i>
    <i r="3">
      <x v="16"/>
    </i>
    <i r="3">
      <x v="21"/>
    </i>
    <i r="3">
      <x v="28"/>
    </i>
    <i r="2">
      <x v="1"/>
    </i>
    <i r="3">
      <x v="20"/>
    </i>
    <i r="3">
      <x v="22"/>
    </i>
    <i r="3">
      <x v="28"/>
    </i>
    <i r="1">
      <x v="2"/>
    </i>
    <i r="2">
      <x/>
    </i>
    <i r="3">
      <x v="2"/>
    </i>
    <i r="3">
      <x v="10"/>
    </i>
    <i r="3">
      <x v="16"/>
    </i>
    <i r="3">
      <x v="20"/>
    </i>
    <i r="3">
      <x v="28"/>
    </i>
    <i r="2">
      <x v="1"/>
    </i>
    <i r="3">
      <x v="2"/>
    </i>
    <i r="3">
      <x v="8"/>
    </i>
    <i r="3">
      <x v="14"/>
    </i>
    <i r="3">
      <x v="19"/>
    </i>
    <i r="3">
      <x v="20"/>
    </i>
    <i r="3">
      <x v="23"/>
    </i>
    <i r="3">
      <x v="28"/>
    </i>
    <i r="1">
      <x v="3"/>
    </i>
    <i r="2">
      <x/>
    </i>
    <i r="3">
      <x v="2"/>
    </i>
    <i r="3">
      <x v="10"/>
    </i>
    <i r="3">
      <x v="16"/>
    </i>
    <i r="3">
      <x v="26"/>
    </i>
    <i r="3">
      <x v="28"/>
    </i>
    <i r="1">
      <x v="4"/>
    </i>
    <i r="2">
      <x/>
    </i>
    <i r="3">
      <x v="10"/>
    </i>
    <i r="3">
      <x v="15"/>
    </i>
    <i r="3">
      <x v="20"/>
    </i>
    <i r="3">
      <x v="28"/>
    </i>
    <i r="1">
      <x v="5"/>
    </i>
    <i r="2">
      <x/>
    </i>
    <i r="3">
      <x v="2"/>
    </i>
    <i r="3">
      <x v="10"/>
    </i>
    <i r="3">
      <x v="16"/>
    </i>
    <i r="3">
      <x v="20"/>
    </i>
    <i r="3">
      <x v="28"/>
    </i>
    <i r="2">
      <x v="1"/>
    </i>
    <i r="3">
      <x v="2"/>
    </i>
    <i r="3">
      <x v="19"/>
    </i>
    <i r="3">
      <x v="20"/>
    </i>
    <i r="3">
      <x v="22"/>
    </i>
    <i r="3">
      <x v="26"/>
    </i>
    <i r="3">
      <x v="28"/>
    </i>
    <i>
      <x v="4"/>
    </i>
    <i r="1">
      <x/>
    </i>
    <i r="2">
      <x/>
    </i>
    <i r="3">
      <x v="16"/>
    </i>
    <i r="3">
      <x v="21"/>
    </i>
    <i r="3">
      <x v="28"/>
    </i>
    <i r="2">
      <x v="1"/>
    </i>
    <i r="3">
      <x v="7"/>
    </i>
    <i r="3">
      <x v="11"/>
    </i>
    <i r="3">
      <x v="20"/>
    </i>
    <i r="3">
      <x v="22"/>
    </i>
    <i r="3">
      <x v="28"/>
    </i>
    <i r="1">
      <x v="2"/>
    </i>
    <i r="2">
      <x/>
    </i>
    <i r="3">
      <x v="16"/>
    </i>
    <i r="3">
      <x v="20"/>
    </i>
    <i r="3">
      <x v="28"/>
    </i>
    <i r="2">
      <x v="1"/>
    </i>
    <i r="3">
      <x v="19"/>
    </i>
    <i r="3">
      <x v="20"/>
    </i>
    <i r="3">
      <x v="28"/>
    </i>
    <i r="1">
      <x v="3"/>
    </i>
    <i r="2">
      <x/>
    </i>
    <i r="3">
      <x v="16"/>
    </i>
    <i r="3">
      <x v="26"/>
    </i>
    <i r="3">
      <x v="28"/>
    </i>
    <i r="1">
      <x v="5"/>
    </i>
    <i r="2">
      <x/>
    </i>
    <i r="3">
      <x v="16"/>
    </i>
    <i r="3">
      <x v="20"/>
    </i>
    <i r="3">
      <x v="28"/>
    </i>
    <i r="2">
      <x v="1"/>
    </i>
    <i r="3">
      <x v="20"/>
    </i>
    <i>
      <x v="5"/>
    </i>
    <i r="1">
      <x/>
    </i>
    <i r="2">
      <x/>
    </i>
    <i r="3">
      <x v="2"/>
    </i>
    <i r="3">
      <x v="10"/>
    </i>
    <i r="3">
      <x v="15"/>
    </i>
    <i r="3">
      <x v="16"/>
    </i>
    <i r="3">
      <x v="21"/>
    </i>
    <i r="3">
      <x v="28"/>
    </i>
    <i r="2">
      <x v="1"/>
    </i>
    <i r="3">
      <x v="7"/>
    </i>
    <i r="3">
      <x v="11"/>
    </i>
    <i r="3">
      <x v="20"/>
    </i>
    <i r="3">
      <x v="22"/>
    </i>
    <i r="3">
      <x v="28"/>
    </i>
    <i r="1">
      <x v="2"/>
    </i>
    <i r="2">
      <x/>
    </i>
    <i r="3">
      <x v="10"/>
    </i>
    <i r="3">
      <x v="15"/>
    </i>
    <i r="3">
      <x v="16"/>
    </i>
    <i r="3">
      <x v="20"/>
    </i>
    <i r="3">
      <x v="28"/>
    </i>
    <i r="2">
      <x v="1"/>
    </i>
    <i r="3">
      <x v="2"/>
    </i>
    <i r="3">
      <x v="8"/>
    </i>
    <i r="3">
      <x v="14"/>
    </i>
    <i r="3">
      <x v="19"/>
    </i>
    <i r="3">
      <x v="20"/>
    </i>
    <i r="3">
      <x v="22"/>
    </i>
    <i r="3">
      <x v="23"/>
    </i>
    <i r="3">
      <x v="28"/>
    </i>
    <i r="1">
      <x v="3"/>
    </i>
    <i r="2">
      <x/>
    </i>
    <i r="3">
      <x v="2"/>
    </i>
    <i r="3">
      <x v="10"/>
    </i>
    <i r="3">
      <x v="15"/>
    </i>
    <i r="3">
      <x v="16"/>
    </i>
    <i r="3">
      <x v="26"/>
    </i>
    <i r="3">
      <x v="28"/>
    </i>
    <i r="1">
      <x v="4"/>
    </i>
    <i r="2">
      <x/>
    </i>
    <i r="3">
      <x v="10"/>
    </i>
    <i r="3">
      <x v="15"/>
    </i>
    <i r="3">
      <x v="20"/>
    </i>
    <i r="3">
      <x v="28"/>
    </i>
    <i r="1">
      <x v="5"/>
    </i>
    <i r="2">
      <x/>
    </i>
    <i r="3">
      <x v="2"/>
    </i>
    <i r="3">
      <x v="10"/>
    </i>
    <i r="3">
      <x v="16"/>
    </i>
    <i r="3">
      <x v="20"/>
    </i>
    <i r="3">
      <x v="28"/>
    </i>
    <i r="2">
      <x v="1"/>
    </i>
    <i r="3">
      <x v="2"/>
    </i>
    <i r="3">
      <x v="6"/>
    </i>
    <i r="3">
      <x v="19"/>
    </i>
    <i r="3">
      <x v="20"/>
    </i>
    <i r="3">
      <x v="22"/>
    </i>
    <i r="3">
      <x v="26"/>
    </i>
    <i r="3">
      <x v="28"/>
    </i>
    <i>
      <x v="7"/>
    </i>
    <i r="1">
      <x v="1"/>
    </i>
    <i r="2">
      <x v="2"/>
    </i>
    <i r="3">
      <x v="1"/>
    </i>
    <i r="3">
      <x v="11"/>
    </i>
    <i r="3">
      <x v="20"/>
    </i>
    <i r="3">
      <x v="28"/>
    </i>
    <i>
      <x v="10"/>
    </i>
    <i r="1">
      <x v="5"/>
    </i>
    <i r="2">
      <x v="1"/>
    </i>
    <i r="3">
      <x v="20"/>
    </i>
    <i>
      <x v="11"/>
    </i>
    <i r="1">
      <x/>
    </i>
    <i r="2">
      <x/>
    </i>
    <i r="3">
      <x v="15"/>
    </i>
    <i r="1">
      <x v="2"/>
    </i>
    <i r="2">
      <x v="1"/>
    </i>
    <i r="3">
      <x v="22"/>
    </i>
    <i r="1">
      <x v="3"/>
    </i>
    <i r="2">
      <x/>
    </i>
    <i r="3">
      <x v="15"/>
    </i>
    <i>
      <x v="14"/>
    </i>
    <i r="1">
      <x/>
    </i>
    <i r="2">
      <x v="2"/>
    </i>
    <i r="3">
      <x/>
    </i>
    <i>
      <x v="15"/>
    </i>
    <i r="1">
      <x/>
    </i>
    <i r="2">
      <x v="2"/>
    </i>
    <i r="3">
      <x v="20"/>
    </i>
    <i r="1">
      <x v="1"/>
    </i>
    <i r="2">
      <x v="2"/>
    </i>
    <i r="3">
      <x v="20"/>
    </i>
  </rowItems>
  <colFields count="2">
    <field x="11"/>
    <field x="-2"/>
  </colFields>
  <colItems count="62">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x v="27"/>
      <x/>
    </i>
    <i r="1" i="1">
      <x v="1"/>
    </i>
    <i>
      <x v="28"/>
      <x/>
    </i>
    <i r="1" i="1">
      <x v="1"/>
    </i>
    <i>
      <x v="29"/>
      <x/>
    </i>
    <i r="1" i="1">
      <x v="1"/>
    </i>
    <i>
      <x v="30"/>
      <x/>
    </i>
    <i r="1" i="1">
      <x v="1"/>
    </i>
  </colItems>
  <pageFields count="2">
    <pageField fld="5" hier="-1"/>
    <pageField fld="10" hier="-1"/>
  </pageFields>
  <dataFields count="2">
    <dataField name="Proportion" fld="14" baseField="7" baseItem="0" numFmtId="10"/>
    <dataField name="Observations" fld="18" baseField="3" baseItem="13"/>
  </dataFields>
  <formats count="12">
    <format dxfId="105">
      <pivotArea type="origin" dataOnly="0" labelOnly="1" outline="0" fieldPosition="0"/>
    </format>
    <format dxfId="104">
      <pivotArea type="origin" dataOnly="0" labelOnly="1" outline="0" fieldPosition="0"/>
    </format>
    <format dxfId="103">
      <pivotArea type="origin" dataOnly="0" labelOnly="1" outline="0" fieldPosition="0"/>
    </format>
    <format dxfId="102">
      <pivotArea outline="0" fieldPosition="0">
        <references count="1">
          <reference field="4294967294" count="1">
            <x v="0"/>
          </reference>
        </references>
      </pivotArea>
    </format>
    <format dxfId="101">
      <pivotArea type="origin" dataOnly="0" labelOnly="1" outline="0" fieldPosition="0"/>
    </format>
    <format dxfId="100">
      <pivotArea type="origin" dataOnly="0" labelOnly="1" outline="0" fieldPosition="0"/>
    </format>
    <format dxfId="99">
      <pivotArea type="origin" dataOnly="0" labelOnly="1" outline="0" fieldPosition="0"/>
    </format>
    <format dxfId="98">
      <pivotArea type="origin" dataOnly="0" labelOnly="1" outline="0" fieldPosition="0"/>
    </format>
    <format dxfId="97">
      <pivotArea type="origin" dataOnly="0" labelOnly="1" outline="0" fieldPosition="0"/>
    </format>
    <format dxfId="96">
      <pivotArea type="origin" dataOnly="0" labelOnly="1" outline="0" fieldPosition="0"/>
    </format>
    <format dxfId="95">
      <pivotArea type="origin" dataOnly="0" labelOnly="1" outline="0" fieldPosition="0"/>
    </format>
    <format dxfId="94">
      <pivotArea type="origin" dataOnly="0" labelOnly="1" outline="0" fieldPosition="0"/>
    </format>
  </formats>
  <pivotTableStyleInfo name="PivotStyleMedium10 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6" applyNumberFormats="0" applyBorderFormats="0" applyFontFormats="0" applyPatternFormats="0" applyAlignmentFormats="0" applyWidthHeightFormats="1" dataCaption="Values" updatedVersion="6" minRefreshableVersion="3" showDrill="0" rowGrandTotals="0" colGrandTotals="0" itemPrintTitles="1" createdVersion="6" indent="0" showHeaders="0" outline="1" outlineData="1" multipleFieldFilters="0" customListSort="0">
  <location ref="A7:K74" firstHeaderRow="0" firstDataRow="3" firstDataCol="1" rowPageCount="3" colPageCount="1"/>
  <pivotFields count="20">
    <pivotField axis="axisPage" showAll="0" defaultSubtotal="0">
      <items count="6">
        <item x="4"/>
        <item x="0"/>
        <item x="1"/>
        <item x="2"/>
        <item x="3"/>
        <item x="5"/>
      </items>
    </pivotField>
    <pivotField axis="axisCol" showAll="0" defaultSubtotal="0">
      <items count="6">
        <item x="0"/>
        <item x="1"/>
        <item x="2"/>
        <item x="3"/>
        <item x="4"/>
        <item x="5"/>
      </items>
    </pivotField>
    <pivotField multipleItemSelectionAllowed="1" showAll="0" defaultSubtotal="0">
      <items count="3">
        <item x="1"/>
        <item x="2"/>
        <item x="0"/>
      </items>
    </pivotField>
    <pivotField axis="axisRow" showAll="0" sortType="ascending" defaultSubtotal="0">
      <items count="3">
        <item x="1"/>
        <item x="2"/>
        <item x="0"/>
      </items>
    </pivotField>
    <pivotField showAll="0" defaultSubtotal="0">
      <items count="2">
        <item x="0"/>
        <item x="1"/>
      </items>
    </pivotField>
    <pivotField axis="axisPage" showAll="0" nonAutoSortDefault="1" defaultSubtotal="0">
      <items count="21">
        <item m="1" x="20"/>
        <item x="12"/>
        <item x="14"/>
        <item x="9"/>
        <item x="11"/>
        <item x="10"/>
        <item x="3"/>
        <item x="2"/>
        <item x="8"/>
        <item x="5"/>
        <item x="7"/>
        <item m="1" x="18"/>
        <item x="17"/>
        <item x="6"/>
        <item x="4"/>
        <item x="0"/>
        <item x="1"/>
        <item x="15"/>
        <item x="13"/>
        <item x="16"/>
        <item m="1" x="19"/>
      </items>
    </pivotField>
    <pivotField showAll="0" defaultSubtotal="0"/>
    <pivotField axis="axisRow" showAll="0" defaultSubtotal="0">
      <items count="29">
        <item x="15"/>
        <item x="5"/>
        <item x="25"/>
        <item x="7"/>
        <item x="18"/>
        <item x="24"/>
        <item m="1" x="27"/>
        <item x="26"/>
        <item x="17"/>
        <item x="10"/>
        <item m="1" x="28"/>
        <item x="6"/>
        <item x="4"/>
        <item x="19"/>
        <item x="20"/>
        <item x="11"/>
        <item x="13"/>
        <item x="8"/>
        <item x="21"/>
        <item x="0"/>
        <item x="1"/>
        <item x="2"/>
        <item x="16"/>
        <item x="12"/>
        <item x="9"/>
        <item x="22"/>
        <item x="23"/>
        <item x="14"/>
        <item x="3"/>
      </items>
    </pivotField>
    <pivotField showAll="0" nonAutoSortDefault="1" defaultSubtotal="0">
      <items count="18">
        <item x="5"/>
        <item x="3"/>
        <item x="7"/>
        <item x="16"/>
        <item x="15"/>
        <item x="10"/>
        <item m="1" x="17"/>
        <item x="6"/>
        <item x="4"/>
        <item x="11"/>
        <item x="14"/>
        <item x="8"/>
        <item x="0"/>
        <item x="1"/>
        <item x="2"/>
        <item x="12"/>
        <item x="9"/>
        <item x="13"/>
      </items>
    </pivotField>
    <pivotField showAll="0" defaultSubtotal="0"/>
    <pivotField axis="axisPage" showAll="0" sortType="ascending" defaultSubtotal="0">
      <items count="31">
        <item x="14"/>
        <item x="16"/>
        <item x="15"/>
        <item x="0"/>
        <item x="2"/>
        <item x="1"/>
        <item x="29"/>
        <item x="28"/>
        <item x="6"/>
        <item x="30"/>
        <item x="5"/>
        <item x="25"/>
        <item x="24"/>
        <item x="4"/>
        <item x="3"/>
        <item x="23"/>
        <item x="22"/>
        <item x="8"/>
        <item x="7"/>
        <item x="27"/>
        <item x="26"/>
        <item x="18"/>
        <item x="17"/>
        <item x="10"/>
        <item x="9"/>
        <item x="19"/>
        <item x="20"/>
        <item x="21"/>
        <item x="13"/>
        <item x="12"/>
        <item x="11"/>
      </items>
    </pivotField>
    <pivotField axis="axisCol" showAll="0" sortType="ascending" defaultSubtotal="0">
      <items count="31">
        <item x="14"/>
        <item x="16"/>
        <item x="15"/>
        <item x="0"/>
        <item x="2"/>
        <item x="1"/>
        <item x="29"/>
        <item x="28"/>
        <item x="6"/>
        <item x="30"/>
        <item x="5"/>
        <item x="25"/>
        <item x="24"/>
        <item x="4"/>
        <item x="3"/>
        <item x="23"/>
        <item x="22"/>
        <item x="8"/>
        <item x="7"/>
        <item x="27"/>
        <item x="26"/>
        <item x="18"/>
        <item x="17"/>
        <item x="10"/>
        <item x="9"/>
        <item x="19"/>
        <item x="20"/>
        <item x="21"/>
        <item x="13"/>
        <item x="12"/>
        <item x="11"/>
      </items>
    </pivotField>
    <pivotField axis="axisRow" showAll="0" defaultSubtotal="0">
      <items count="18">
        <item x="4"/>
        <item x="0"/>
        <item x="2"/>
        <item x="5"/>
        <item x="8"/>
        <item x="7"/>
        <item m="1" x="16"/>
        <item x="3"/>
        <item m="1" x="11"/>
        <item m="1" x="15"/>
        <item x="10"/>
        <item x="6"/>
        <item x="1"/>
        <item x="9"/>
        <item m="1" x="12"/>
        <item m="1" x="13"/>
        <item m="1" x="14"/>
        <item m="1" x="17"/>
      </items>
    </pivotField>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s>
  <rowFields count="3">
    <field x="12"/>
    <field x="3"/>
    <field x="7"/>
  </rowFields>
  <rowItems count="65">
    <i>
      <x v="3"/>
    </i>
    <i r="1">
      <x/>
    </i>
    <i r="2">
      <x v="3"/>
    </i>
    <i r="2">
      <x v="11"/>
    </i>
    <i r="2">
      <x v="16"/>
    </i>
    <i r="2">
      <x v="17"/>
    </i>
    <i r="2">
      <x v="21"/>
    </i>
    <i r="2">
      <x v="22"/>
    </i>
    <i r="2">
      <x v="27"/>
    </i>
    <i r="2">
      <x v="28"/>
    </i>
    <i r="1">
      <x v="1"/>
    </i>
    <i r="2">
      <x v="3"/>
    </i>
    <i r="2">
      <x v="9"/>
    </i>
    <i r="2">
      <x v="15"/>
    </i>
    <i r="2">
      <x v="20"/>
    </i>
    <i r="2">
      <x v="21"/>
    </i>
    <i r="2">
      <x v="23"/>
    </i>
    <i r="2">
      <x v="24"/>
    </i>
    <i r="2">
      <x v="27"/>
    </i>
    <i r="2">
      <x v="28"/>
    </i>
    <i>
      <x v="4"/>
    </i>
    <i r="1">
      <x/>
    </i>
    <i r="2">
      <x v="17"/>
    </i>
    <i r="2">
      <x v="21"/>
    </i>
    <i r="2">
      <x v="22"/>
    </i>
    <i r="2">
      <x v="27"/>
    </i>
    <i r="2">
      <x v="28"/>
    </i>
    <i r="1">
      <x v="1"/>
    </i>
    <i r="2">
      <x v="8"/>
    </i>
    <i r="2">
      <x v="12"/>
    </i>
    <i r="2">
      <x v="20"/>
    </i>
    <i r="2">
      <x v="21"/>
    </i>
    <i r="2">
      <x v="23"/>
    </i>
    <i r="2">
      <x v="28"/>
    </i>
    <i>
      <x v="5"/>
    </i>
    <i r="1">
      <x/>
    </i>
    <i r="2">
      <x v="3"/>
    </i>
    <i r="2">
      <x v="11"/>
    </i>
    <i r="2">
      <x v="16"/>
    </i>
    <i r="2">
      <x v="17"/>
    </i>
    <i r="2">
      <x v="21"/>
    </i>
    <i r="2">
      <x v="22"/>
    </i>
    <i r="2">
      <x v="27"/>
    </i>
    <i r="2">
      <x v="28"/>
    </i>
    <i r="1">
      <x v="1"/>
    </i>
    <i r="2">
      <x v="3"/>
    </i>
    <i r="2">
      <x v="7"/>
    </i>
    <i r="2">
      <x v="8"/>
    </i>
    <i r="2">
      <x v="9"/>
    </i>
    <i r="2">
      <x v="12"/>
    </i>
    <i r="2">
      <x v="15"/>
    </i>
    <i r="2">
      <x v="20"/>
    </i>
    <i r="2">
      <x v="21"/>
    </i>
    <i r="2">
      <x v="23"/>
    </i>
    <i r="2">
      <x v="24"/>
    </i>
    <i r="2">
      <x v="27"/>
    </i>
    <i r="2">
      <x v="28"/>
    </i>
    <i>
      <x v="10"/>
    </i>
    <i r="1">
      <x v="1"/>
    </i>
    <i r="2">
      <x v="21"/>
    </i>
    <i>
      <x v="11"/>
    </i>
    <i r="1">
      <x/>
    </i>
    <i r="2">
      <x v="16"/>
    </i>
    <i r="1">
      <x v="1"/>
    </i>
    <i r="2">
      <x v="23"/>
    </i>
  </rowItems>
  <colFields count="3">
    <field x="1"/>
    <field x="11"/>
    <field x="-2"/>
  </colFields>
  <colItems count="10">
    <i>
      <x v="1"/>
      <x/>
      <x/>
    </i>
    <i r="2" i="1">
      <x v="1"/>
    </i>
    <i>
      <x v="2"/>
      <x/>
      <x/>
    </i>
    <i r="2" i="1">
      <x v="1"/>
    </i>
    <i>
      <x v="3"/>
      <x/>
      <x/>
    </i>
    <i r="2" i="1">
      <x v="1"/>
    </i>
    <i>
      <x v="4"/>
      <x/>
      <x/>
    </i>
    <i r="2" i="1">
      <x v="1"/>
    </i>
    <i>
      <x v="5"/>
      <x/>
      <x/>
    </i>
    <i r="2" i="1">
      <x v="1"/>
    </i>
  </colItems>
  <pageFields count="3">
    <pageField fld="5" hier="-1"/>
    <pageField fld="10" item="0" hier="-1"/>
    <pageField fld="0" hier="-1"/>
  </pageFields>
  <dataFields count="2">
    <dataField name="Proportion" fld="14" baseField="7" baseItem="0" numFmtId="10"/>
    <dataField name="Observations" fld="18" baseField="3" baseItem="13"/>
  </dataFields>
  <formats count="12">
    <format dxfId="93">
      <pivotArea type="origin" dataOnly="0" labelOnly="1" outline="0" fieldPosition="0"/>
    </format>
    <format dxfId="92">
      <pivotArea type="origin" dataOnly="0" labelOnly="1" outline="0" fieldPosition="0"/>
    </format>
    <format dxfId="91">
      <pivotArea type="origin" dataOnly="0" labelOnly="1" outline="0" fieldPosition="0"/>
    </format>
    <format dxfId="90">
      <pivotArea outline="0" fieldPosition="0">
        <references count="1">
          <reference field="4294967294" count="1">
            <x v="0"/>
          </reference>
        </references>
      </pivotArea>
    </format>
    <format dxfId="89">
      <pivotArea type="origin" dataOnly="0" labelOnly="1" outline="0" fieldPosition="0"/>
    </format>
    <format dxfId="88">
      <pivotArea type="origin" dataOnly="0" labelOnly="1" outline="0" fieldPosition="0"/>
    </format>
    <format dxfId="87">
      <pivotArea type="origin" dataOnly="0" labelOnly="1" outline="0" fieldPosition="0"/>
    </format>
    <format dxfId="86">
      <pivotArea type="origin" dataOnly="0" labelOnly="1" outline="0" fieldPosition="0"/>
    </format>
    <format dxfId="85">
      <pivotArea type="origin" dataOnly="0" labelOnly="1" outline="0" fieldPosition="0"/>
    </format>
    <format dxfId="84">
      <pivotArea type="origin" dataOnly="0" labelOnly="1" outline="0" fieldPosition="0"/>
    </format>
    <format dxfId="83">
      <pivotArea type="origin" dataOnly="0" labelOnly="1" outline="0" fieldPosition="0"/>
    </format>
    <format dxfId="82">
      <pivotArea type="origin" dataOnly="0" labelOnly="1" outline="0" fieldPosition="0"/>
    </format>
  </formats>
  <pivotTableStyleInfo name="PivotStyleMedium10 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2" applyNumberFormats="0" applyBorderFormats="0" applyFontFormats="0" applyPatternFormats="0" applyAlignmentFormats="0" applyWidthHeightFormats="1" dataCaption="Values" updatedVersion="6" minRefreshableVersion="3" showDrill="0" rowGrandTotals="0" colGrandTotals="0" itemPrintTitles="1" createdVersion="6" indent="0" showHeaders="0" outline="1" outlineData="1" multipleFieldFilters="0" fieldListSortAscending="1" customListSort="0">
  <location ref="A7:BK516" firstHeaderRow="0" firstDataRow="2" firstDataCol="1" rowPageCount="3" colPageCount="1"/>
  <pivotFields count="20">
    <pivotField axis="axisPage" showAll="0" defaultSubtotal="0">
      <items count="5">
        <item x="0"/>
        <item x="1"/>
        <item x="2"/>
        <item x="3"/>
        <item x="4"/>
      </items>
    </pivotField>
    <pivotField axis="axisRow" showAll="0" defaultSubtotal="0">
      <items count="5">
        <item x="0"/>
        <item x="1"/>
        <item x="2"/>
        <item x="3"/>
        <item x="4"/>
      </items>
    </pivotField>
    <pivotField multipleItemSelectionAllowed="1" showAll="0" defaultSubtotal="0">
      <items count="3">
        <item x="1"/>
        <item x="0"/>
        <item x="2"/>
      </items>
    </pivotField>
    <pivotField axis="axisRow" showAll="0" defaultSubtotal="0">
      <items count="3">
        <item x="2"/>
        <item x="1"/>
        <item x="0"/>
      </items>
    </pivotField>
    <pivotField multipleItemSelectionAllowed="1" showAll="0" defaultSubtotal="0">
      <items count="1">
        <item x="0"/>
      </items>
    </pivotField>
    <pivotField axis="axisPage" multipleItemSelectionAllowed="1" showAll="0" nonAutoSortDefault="1" defaultSubtotal="0">
      <items count="37">
        <item x="27"/>
        <item x="19"/>
        <item x="20"/>
        <item x="17"/>
        <item x="23"/>
        <item x="21"/>
        <item x="31"/>
        <item x="22"/>
        <item x="18"/>
        <item x="26"/>
        <item x="28"/>
        <item x="29"/>
        <item x="30"/>
        <item x="0"/>
        <item x="1"/>
        <item x="2"/>
        <item x="3"/>
        <item x="4"/>
        <item x="5"/>
        <item x="6"/>
        <item x="7"/>
        <item x="8"/>
        <item x="9"/>
        <item x="10"/>
        <item x="11"/>
        <item x="12"/>
        <item x="13"/>
        <item x="14"/>
        <item x="15"/>
        <item x="16"/>
        <item x="24"/>
        <item x="25"/>
        <item x="32"/>
        <item x="33"/>
        <item x="34"/>
        <item x="35"/>
        <item x="36"/>
      </items>
    </pivotField>
    <pivotField showAll="0" defaultSubtotal="0"/>
    <pivotField axis="axisRow" showAll="0" defaultSubtotal="0">
      <items count="248">
        <item x="127"/>
        <item x="129"/>
        <item x="128"/>
        <item x="77"/>
        <item x="81"/>
        <item x="64"/>
        <item x="68"/>
        <item x="106"/>
        <item x="108"/>
        <item x="100"/>
        <item x="94"/>
        <item x="101"/>
        <item x="96"/>
        <item x="98"/>
        <item x="99"/>
        <item x="95"/>
        <item x="97"/>
        <item x="102"/>
        <item x="103"/>
        <item x="78"/>
        <item x="80"/>
        <item x="65"/>
        <item x="69"/>
        <item x="247"/>
        <item x="90"/>
        <item x="93"/>
        <item x="91"/>
        <item x="92"/>
        <item x="89"/>
        <item x="88"/>
        <item x="72"/>
        <item x="141"/>
        <item x="142"/>
        <item x="143"/>
        <item x="144"/>
        <item x="145"/>
        <item x="146"/>
        <item x="147"/>
        <item x="148"/>
        <item x="122"/>
        <item x="149"/>
        <item x="150"/>
        <item x="151"/>
        <item x="152"/>
        <item x="124"/>
        <item x="153"/>
        <item x="154"/>
        <item x="155"/>
        <item x="156"/>
        <item x="157"/>
        <item x="158"/>
        <item x="159"/>
        <item x="160"/>
        <item x="130"/>
        <item x="131"/>
        <item x="161"/>
        <item x="162"/>
        <item x="133"/>
        <item x="135"/>
        <item x="137"/>
        <item x="138"/>
        <item x="0"/>
        <item x="163"/>
        <item x="164"/>
        <item x="165"/>
        <item x="203"/>
        <item x="166"/>
        <item x="167"/>
        <item x="168"/>
        <item x="169"/>
        <item x="170"/>
        <item x="171"/>
        <item x="172"/>
        <item x="173"/>
        <item x="174"/>
        <item x="175"/>
        <item x="176"/>
        <item x="177"/>
        <item x="178"/>
        <item x="179"/>
        <item x="180"/>
        <item x="181"/>
        <item x="182"/>
        <item x="183"/>
        <item x="34"/>
        <item x="184"/>
        <item x="185"/>
        <item x="186"/>
        <item x="187"/>
        <item x="188"/>
        <item x="189"/>
        <item x="123"/>
        <item x="125"/>
        <item x="126"/>
        <item x="3"/>
        <item x="132"/>
        <item x="134"/>
        <item x="136"/>
        <item x="139"/>
        <item x="140"/>
        <item x="204"/>
        <item x="5"/>
        <item x="6"/>
        <item x="7"/>
        <item x="8"/>
        <item x="9"/>
        <item x="10"/>
        <item x="11"/>
        <item x="12"/>
        <item x="13"/>
        <item x="14"/>
        <item x="15"/>
        <item x="16"/>
        <item x="17"/>
        <item x="18"/>
        <item x="19"/>
        <item x="20"/>
        <item x="21"/>
        <item x="22"/>
        <item x="23"/>
        <item x="24"/>
        <item x="25"/>
        <item x="26"/>
        <item x="27"/>
        <item x="28"/>
        <item x="29"/>
        <item x="30"/>
        <item x="31"/>
        <item x="32"/>
        <item x="33"/>
        <item x="35"/>
        <item x="36"/>
        <item x="37"/>
        <item x="38"/>
        <item x="39"/>
        <item x="40"/>
        <item x="41"/>
        <item x="42"/>
        <item x="46"/>
        <item x="47"/>
        <item x="49"/>
        <item x="51"/>
        <item x="52"/>
        <item x="54"/>
        <item x="55"/>
        <item x="56"/>
        <item x="57"/>
        <item x="58"/>
        <item x="59"/>
        <item x="60"/>
        <item x="61"/>
        <item x="62"/>
        <item x="63"/>
        <item x="73"/>
        <item x="74"/>
        <item x="75"/>
        <item x="83"/>
        <item x="84"/>
        <item x="105"/>
        <item x="107"/>
        <item x="109"/>
        <item x="110"/>
        <item x="111"/>
        <item x="112"/>
        <item x="115"/>
        <item x="43"/>
        <item x="205"/>
        <item x="206"/>
        <item x="104"/>
        <item x="44"/>
        <item x="207"/>
        <item x="208"/>
        <item x="209"/>
        <item x="210"/>
        <item x="211"/>
        <item x="212"/>
        <item x="213"/>
        <item x="214"/>
        <item x="215"/>
        <item x="216"/>
        <item x="217"/>
        <item x="218"/>
        <item x="219"/>
        <item x="220"/>
        <item x="221"/>
        <item x="222"/>
        <item x="223"/>
        <item x="224"/>
        <item x="225"/>
        <item x="246"/>
        <item x="1"/>
        <item x="2"/>
        <item x="4"/>
        <item x="45"/>
        <item x="48"/>
        <item x="50"/>
        <item x="53"/>
        <item x="66"/>
        <item x="67"/>
        <item x="70"/>
        <item x="71"/>
        <item x="76"/>
        <item x="79"/>
        <item x="82"/>
        <item x="85"/>
        <item x="86"/>
        <item x="87"/>
        <item x="113"/>
        <item x="114"/>
        <item x="116"/>
        <item x="117"/>
        <item x="118"/>
        <item x="119"/>
        <item x="120"/>
        <item x="121"/>
        <item x="190"/>
        <item x="191"/>
        <item x="192"/>
        <item x="193"/>
        <item x="194"/>
        <item x="195"/>
        <item x="196"/>
        <item x="197"/>
        <item x="198"/>
        <item x="199"/>
        <item x="200"/>
        <item x="201"/>
        <item x="202"/>
        <item x="226"/>
        <item x="227"/>
        <item x="228"/>
        <item x="229"/>
        <item x="230"/>
        <item x="231"/>
        <item x="232"/>
        <item x="233"/>
        <item x="234"/>
        <item x="235"/>
        <item x="236"/>
        <item x="237"/>
        <item x="238"/>
        <item x="239"/>
        <item x="240"/>
        <item x="241"/>
        <item x="242"/>
        <item x="243"/>
        <item x="244"/>
        <item x="245"/>
      </items>
    </pivotField>
    <pivotField showAll="0" nonAutoSortDefault="1" defaultSubtotal="0">
      <items count="15">
        <item x="2"/>
        <item x="4"/>
        <item x="13"/>
        <item x="6"/>
        <item x="12"/>
        <item x="5"/>
        <item x="10"/>
        <item x="14"/>
        <item x="7"/>
        <item x="11"/>
        <item x="1"/>
        <item x="0"/>
        <item x="3"/>
        <item x="9"/>
        <item x="8"/>
      </items>
    </pivotField>
    <pivotField showAll="0" defaultSubtotal="0"/>
    <pivotField axis="axisPage" multipleItemSelectionAllowed="1" showAll="0" sortType="ascending" defaultSubtotal="0">
      <items count="31">
        <item x="0"/>
        <item x="4"/>
        <item x="3"/>
        <item x="17"/>
        <item x="22"/>
        <item x="21"/>
        <item x="12"/>
        <item x="11"/>
        <item x="24"/>
        <item x="23"/>
        <item x="8"/>
        <item x="7"/>
        <item x="26"/>
        <item x="25"/>
        <item x="6"/>
        <item x="5"/>
        <item x="28"/>
        <item x="27"/>
        <item x="10"/>
        <item x="9"/>
        <item x="2"/>
        <item x="1"/>
        <item x="30"/>
        <item x="29"/>
        <item x="13"/>
        <item x="14"/>
        <item x="16"/>
        <item x="15"/>
        <item x="18"/>
        <item x="19"/>
        <item x="20"/>
      </items>
    </pivotField>
    <pivotField axis="axisCol" showAll="0" defaultSubtotal="0">
      <items count="31">
        <item x="0"/>
        <item x="4"/>
        <item x="3"/>
        <item x="17"/>
        <item x="22"/>
        <item x="21"/>
        <item x="12"/>
        <item x="11"/>
        <item x="24"/>
        <item x="23"/>
        <item x="8"/>
        <item x="7"/>
        <item x="26"/>
        <item x="25"/>
        <item x="6"/>
        <item x="5"/>
        <item x="28"/>
        <item x="27"/>
        <item x="10"/>
        <item x="9"/>
        <item x="2"/>
        <item x="1"/>
        <item x="30"/>
        <item x="29"/>
        <item x="13"/>
        <item x="14"/>
        <item x="15"/>
        <item x="18"/>
        <item x="19"/>
        <item x="20"/>
        <item x="16"/>
      </items>
    </pivotField>
    <pivotField axis="axisRow" showAll="0" defaultSubtotal="0">
      <items count="31">
        <item x="23"/>
        <item x="13"/>
        <item x="10"/>
        <item x="2"/>
        <item x="15"/>
        <item x="12"/>
        <item x="11"/>
        <item x="14"/>
        <item x="22"/>
        <item x="24"/>
        <item x="25"/>
        <item x="0"/>
        <item x="19"/>
        <item x="1"/>
        <item x="3"/>
        <item x="4"/>
        <item x="5"/>
        <item x="6"/>
        <item x="7"/>
        <item x="8"/>
        <item x="9"/>
        <item x="16"/>
        <item x="17"/>
        <item x="18"/>
        <item x="20"/>
        <item x="21"/>
        <item x="26"/>
        <item x="27"/>
        <item x="28"/>
        <item x="29"/>
        <item x="30"/>
      </items>
    </pivotField>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s>
  <rowFields count="4">
    <field x="12"/>
    <field x="1"/>
    <field x="3"/>
    <field x="7"/>
  </rowFields>
  <rowItems count="508">
    <i>
      <x/>
    </i>
    <i r="1">
      <x v="3"/>
    </i>
    <i r="2">
      <x/>
    </i>
    <i r="3">
      <x/>
    </i>
    <i r="3">
      <x v="1"/>
    </i>
    <i r="3">
      <x v="2"/>
    </i>
    <i>
      <x v="1"/>
    </i>
    <i r="1">
      <x/>
    </i>
    <i r="2">
      <x v="1"/>
    </i>
    <i r="3">
      <x v="3"/>
    </i>
    <i r="3">
      <x v="19"/>
    </i>
    <i r="3">
      <x v="202"/>
    </i>
    <i r="1">
      <x v="1"/>
    </i>
    <i r="2">
      <x v="1"/>
    </i>
    <i r="3">
      <x v="3"/>
    </i>
    <i r="3">
      <x v="160"/>
    </i>
    <i r="3">
      <x v="202"/>
    </i>
    <i r="1">
      <x v="2"/>
    </i>
    <i r="2">
      <x v="1"/>
    </i>
    <i r="3">
      <x v="202"/>
    </i>
    <i r="3">
      <x v="212"/>
    </i>
    <i r="3">
      <x v="213"/>
    </i>
    <i r="1">
      <x v="3"/>
    </i>
    <i r="2">
      <x v="1"/>
    </i>
    <i r="3">
      <x v="3"/>
    </i>
    <i r="3">
      <x v="19"/>
    </i>
    <i r="3">
      <x v="202"/>
    </i>
    <i r="1">
      <x v="4"/>
    </i>
    <i r="2">
      <x v="1"/>
    </i>
    <i r="3">
      <x v="3"/>
    </i>
    <i r="3">
      <x v="19"/>
    </i>
    <i r="3">
      <x v="202"/>
    </i>
    <i>
      <x v="2"/>
    </i>
    <i r="1">
      <x/>
    </i>
    <i r="2">
      <x v="1"/>
    </i>
    <i r="3">
      <x v="5"/>
    </i>
    <i r="3">
      <x v="6"/>
    </i>
    <i r="3">
      <x v="21"/>
    </i>
    <i r="3">
      <x v="22"/>
    </i>
    <i r="3">
      <x v="197"/>
    </i>
    <i r="3">
      <x v="198"/>
    </i>
    <i r="3">
      <x v="199"/>
    </i>
    <i r="3">
      <x v="200"/>
    </i>
    <i r="1">
      <x v="1"/>
    </i>
    <i r="2">
      <x v="1"/>
    </i>
    <i r="3">
      <x v="5"/>
    </i>
    <i r="3">
      <x v="6"/>
    </i>
    <i r="3">
      <x v="7"/>
    </i>
    <i r="3">
      <x v="8"/>
    </i>
    <i r="3">
      <x v="158"/>
    </i>
    <i r="3">
      <x v="159"/>
    </i>
    <i r="3">
      <x v="198"/>
    </i>
    <i r="3">
      <x v="200"/>
    </i>
    <i r="1">
      <x v="2"/>
    </i>
    <i r="2">
      <x v="1"/>
    </i>
    <i r="3">
      <x v="193"/>
    </i>
    <i r="3">
      <x v="209"/>
    </i>
    <i r="3">
      <x v="210"/>
    </i>
    <i r="3">
      <x v="211"/>
    </i>
    <i r="1">
      <x v="3"/>
    </i>
    <i r="2">
      <x v="1"/>
    </i>
    <i r="3">
      <x v="5"/>
    </i>
    <i r="3">
      <x v="6"/>
    </i>
    <i r="3">
      <x v="21"/>
    </i>
    <i r="3">
      <x v="22"/>
    </i>
    <i r="3">
      <x v="197"/>
    </i>
    <i r="3">
      <x v="198"/>
    </i>
    <i r="3">
      <x v="199"/>
    </i>
    <i r="3">
      <x v="200"/>
    </i>
    <i r="1">
      <x v="4"/>
    </i>
    <i r="2">
      <x v="1"/>
    </i>
    <i r="3">
      <x v="5"/>
    </i>
    <i r="3">
      <x v="6"/>
    </i>
    <i r="3">
      <x v="21"/>
    </i>
    <i r="3">
      <x v="22"/>
    </i>
    <i r="3">
      <x v="197"/>
    </i>
    <i r="3">
      <x v="198"/>
    </i>
    <i r="3">
      <x v="199"/>
    </i>
    <i r="3">
      <x v="200"/>
    </i>
    <i>
      <x v="3"/>
    </i>
    <i r="1">
      <x/>
    </i>
    <i r="2">
      <x v="1"/>
    </i>
    <i r="3">
      <x v="9"/>
    </i>
    <i r="3">
      <x v="10"/>
    </i>
    <i r="3">
      <x v="11"/>
    </i>
    <i r="3">
      <x v="12"/>
    </i>
    <i r="3">
      <x v="13"/>
    </i>
    <i r="3">
      <x v="14"/>
    </i>
    <i r="3">
      <x v="15"/>
    </i>
    <i r="3">
      <x v="16"/>
    </i>
    <i r="3">
      <x v="17"/>
    </i>
    <i r="3">
      <x v="18"/>
    </i>
    <i r="2">
      <x v="2"/>
    </i>
    <i r="3">
      <x v="107"/>
    </i>
    <i r="3">
      <x v="108"/>
    </i>
    <i r="3">
      <x v="109"/>
    </i>
    <i r="3">
      <x v="110"/>
    </i>
    <i r="3">
      <x v="111"/>
    </i>
    <i r="3">
      <x v="112"/>
    </i>
    <i r="3">
      <x v="113"/>
    </i>
    <i r="3">
      <x v="114"/>
    </i>
    <i r="3">
      <x v="115"/>
    </i>
    <i r="1">
      <x v="1"/>
    </i>
    <i r="2">
      <x v="1"/>
    </i>
    <i r="3">
      <x v="9"/>
    </i>
    <i r="3">
      <x v="10"/>
    </i>
    <i r="3">
      <x v="11"/>
    </i>
    <i r="3">
      <x v="12"/>
    </i>
    <i r="3">
      <x v="14"/>
    </i>
    <i r="3">
      <x v="15"/>
    </i>
    <i r="3">
      <x v="16"/>
    </i>
    <i r="3">
      <x v="17"/>
    </i>
    <i r="3">
      <x v="18"/>
    </i>
    <i r="3">
      <x v="163"/>
    </i>
    <i r="1">
      <x v="3"/>
    </i>
    <i r="2">
      <x v="1"/>
    </i>
    <i r="3">
      <x v="9"/>
    </i>
    <i r="3">
      <x v="10"/>
    </i>
    <i r="3">
      <x v="11"/>
    </i>
    <i r="3">
      <x v="12"/>
    </i>
    <i r="3">
      <x v="13"/>
    </i>
    <i r="3">
      <x v="14"/>
    </i>
    <i r="3">
      <x v="15"/>
    </i>
    <i r="3">
      <x v="16"/>
    </i>
    <i r="3">
      <x v="17"/>
    </i>
    <i r="3">
      <x v="18"/>
    </i>
    <i r="2">
      <x v="2"/>
    </i>
    <i r="3">
      <x v="31"/>
    </i>
    <i r="3">
      <x v="32"/>
    </i>
    <i r="3">
      <x v="33"/>
    </i>
    <i r="3">
      <x v="34"/>
    </i>
    <i r="3">
      <x v="35"/>
    </i>
    <i r="3">
      <x v="36"/>
    </i>
    <i r="3">
      <x v="37"/>
    </i>
    <i r="3">
      <x v="38"/>
    </i>
    <i r="1">
      <x v="4"/>
    </i>
    <i r="2">
      <x v="1"/>
    </i>
    <i r="3">
      <x v="9"/>
    </i>
    <i r="3">
      <x v="10"/>
    </i>
    <i r="3">
      <x v="11"/>
    </i>
    <i r="3">
      <x v="12"/>
    </i>
    <i r="3">
      <x v="13"/>
    </i>
    <i r="3">
      <x v="14"/>
    </i>
    <i r="3">
      <x v="15"/>
    </i>
    <i r="3">
      <x v="16"/>
    </i>
    <i r="3">
      <x v="17"/>
    </i>
    <i r="3">
      <x v="18"/>
    </i>
    <i>
      <x v="4"/>
    </i>
    <i r="1">
      <x/>
    </i>
    <i r="2">
      <x v="1"/>
    </i>
    <i r="3">
      <x v="156"/>
    </i>
    <i r="3">
      <x v="157"/>
    </i>
    <i r="3">
      <x v="204"/>
    </i>
    <i r="3">
      <x v="205"/>
    </i>
    <i r="1">
      <x v="1"/>
    </i>
    <i r="2">
      <x v="1"/>
    </i>
    <i r="3">
      <x v="205"/>
    </i>
    <i r="1">
      <x v="2"/>
    </i>
    <i r="2">
      <x v="1"/>
    </i>
    <i r="3">
      <x v="205"/>
    </i>
    <i r="1">
      <x v="3"/>
    </i>
    <i r="2">
      <x v="1"/>
    </i>
    <i r="3">
      <x v="205"/>
    </i>
    <i r="1">
      <x v="4"/>
    </i>
    <i r="2">
      <x v="1"/>
    </i>
    <i r="3">
      <x v="205"/>
    </i>
    <i>
      <x v="5"/>
    </i>
    <i r="1">
      <x/>
    </i>
    <i r="2">
      <x v="1"/>
    </i>
    <i r="3">
      <x v="153"/>
    </i>
    <i r="3">
      <x v="154"/>
    </i>
    <i r="3">
      <x v="155"/>
    </i>
    <i r="3">
      <x v="201"/>
    </i>
    <i r="1">
      <x v="3"/>
    </i>
    <i r="2">
      <x v="1"/>
    </i>
    <i r="3">
      <x v="201"/>
    </i>
    <i>
      <x v="6"/>
    </i>
    <i r="1">
      <x/>
    </i>
    <i r="2">
      <x v="1"/>
    </i>
    <i r="3">
      <x v="30"/>
    </i>
    <i r="1">
      <x v="1"/>
    </i>
    <i r="2">
      <x v="1"/>
    </i>
    <i r="3">
      <x v="30"/>
    </i>
    <i r="1">
      <x v="3"/>
    </i>
    <i r="2">
      <x v="1"/>
    </i>
    <i r="3">
      <x v="30"/>
    </i>
    <i r="1">
      <x v="4"/>
    </i>
    <i r="2">
      <x v="1"/>
    </i>
    <i r="3">
      <x v="30"/>
    </i>
    <i>
      <x v="7"/>
    </i>
    <i r="1">
      <x/>
    </i>
    <i r="2">
      <x v="1"/>
    </i>
    <i r="3">
      <x v="4"/>
    </i>
    <i r="3">
      <x v="20"/>
    </i>
    <i r="3">
      <x v="203"/>
    </i>
    <i r="1">
      <x v="1"/>
    </i>
    <i r="2">
      <x v="1"/>
    </i>
    <i r="3">
      <x v="4"/>
    </i>
    <i r="3">
      <x v="161"/>
    </i>
    <i r="3">
      <x v="203"/>
    </i>
    <i r="1">
      <x v="2"/>
    </i>
    <i r="2">
      <x v="1"/>
    </i>
    <i r="3">
      <x v="207"/>
    </i>
    <i r="3">
      <x v="208"/>
    </i>
    <i r="3">
      <x v="214"/>
    </i>
    <i r="1">
      <x v="3"/>
    </i>
    <i r="2">
      <x v="1"/>
    </i>
    <i r="3">
      <x v="4"/>
    </i>
    <i r="3">
      <x v="20"/>
    </i>
    <i r="3">
      <x v="203"/>
    </i>
    <i r="1">
      <x v="4"/>
    </i>
    <i r="2">
      <x v="1"/>
    </i>
    <i r="3">
      <x v="4"/>
    </i>
    <i r="3">
      <x v="189"/>
    </i>
    <i r="3">
      <x v="203"/>
    </i>
    <i>
      <x v="8"/>
    </i>
    <i r="1">
      <x v="3"/>
    </i>
    <i r="2">
      <x v="2"/>
    </i>
    <i r="3">
      <x v="39"/>
    </i>
    <i r="3">
      <x v="44"/>
    </i>
    <i r="3">
      <x v="53"/>
    </i>
    <i r="3">
      <x v="54"/>
    </i>
    <i r="3">
      <x v="57"/>
    </i>
    <i r="3">
      <x v="58"/>
    </i>
    <i r="3">
      <x v="59"/>
    </i>
    <i r="3">
      <x v="60"/>
    </i>
    <i r="3">
      <x v="65"/>
    </i>
    <i r="3">
      <x v="91"/>
    </i>
    <i r="3">
      <x v="92"/>
    </i>
    <i r="3">
      <x v="93"/>
    </i>
    <i r="3">
      <x v="94"/>
    </i>
    <i r="3">
      <x v="95"/>
    </i>
    <i r="3">
      <x v="96"/>
    </i>
    <i r="3">
      <x v="97"/>
    </i>
    <i r="3">
      <x v="98"/>
    </i>
    <i r="3">
      <x v="99"/>
    </i>
    <i r="3">
      <x v="100"/>
    </i>
    <i r="3">
      <x v="215"/>
    </i>
    <i r="3">
      <x v="218"/>
    </i>
    <i r="3">
      <x v="220"/>
    </i>
    <i r="3">
      <x v="221"/>
    </i>
    <i r="3">
      <x v="222"/>
    </i>
    <i r="3">
      <x v="223"/>
    </i>
    <i r="3">
      <x v="224"/>
    </i>
    <i r="3">
      <x v="227"/>
    </i>
    <i>
      <x v="9"/>
    </i>
    <i r="1">
      <x v="3"/>
    </i>
    <i r="2">
      <x v="2"/>
    </i>
    <i r="3">
      <x v="40"/>
    </i>
    <i r="3">
      <x v="42"/>
    </i>
    <i r="3">
      <x v="43"/>
    </i>
    <i r="3">
      <x v="47"/>
    </i>
    <i r="3">
      <x v="49"/>
    </i>
    <i r="3">
      <x v="64"/>
    </i>
    <i r="3">
      <x v="68"/>
    </i>
    <i r="3">
      <x v="69"/>
    </i>
    <i r="3">
      <x v="71"/>
    </i>
    <i r="3">
      <x v="72"/>
    </i>
    <i r="3">
      <x v="78"/>
    </i>
    <i r="3">
      <x v="83"/>
    </i>
    <i r="3">
      <x v="86"/>
    </i>
    <i r="3">
      <x v="89"/>
    </i>
    <i r="3">
      <x v="90"/>
    </i>
    <i r="3">
      <x v="216"/>
    </i>
    <i r="3">
      <x v="217"/>
    </i>
    <i r="3">
      <x v="225"/>
    </i>
    <i r="3">
      <x v="226"/>
    </i>
    <i>
      <x v="10"/>
    </i>
    <i r="1">
      <x v="3"/>
    </i>
    <i r="2">
      <x v="2"/>
    </i>
    <i r="3">
      <x v="41"/>
    </i>
    <i r="3">
      <x v="45"/>
    </i>
    <i r="3">
      <x v="48"/>
    </i>
    <i r="3">
      <x v="50"/>
    </i>
    <i r="3">
      <x v="51"/>
    </i>
    <i r="3">
      <x v="52"/>
    </i>
    <i r="3">
      <x v="55"/>
    </i>
    <i r="3">
      <x v="56"/>
    </i>
    <i r="3">
      <x v="62"/>
    </i>
    <i r="3">
      <x v="63"/>
    </i>
    <i r="3">
      <x v="66"/>
    </i>
    <i r="3">
      <x v="67"/>
    </i>
    <i r="3">
      <x v="70"/>
    </i>
    <i r="3">
      <x v="73"/>
    </i>
    <i r="3">
      <x v="75"/>
    </i>
    <i r="3">
      <x v="76"/>
    </i>
    <i r="3">
      <x v="77"/>
    </i>
    <i r="3">
      <x v="79"/>
    </i>
    <i r="3">
      <x v="80"/>
    </i>
    <i r="3">
      <x v="81"/>
    </i>
    <i r="3">
      <x v="84"/>
    </i>
    <i r="3">
      <x v="85"/>
    </i>
    <i r="3">
      <x v="87"/>
    </i>
    <i r="3">
      <x v="88"/>
    </i>
    <i>
      <x v="11"/>
    </i>
    <i r="1">
      <x/>
    </i>
    <i r="2">
      <x v="2"/>
    </i>
    <i r="3">
      <x v="61"/>
    </i>
    <i r="3">
      <x v="190"/>
    </i>
    <i r="3">
      <x v="191"/>
    </i>
    <i r="1">
      <x v="3"/>
    </i>
    <i r="2">
      <x v="2"/>
    </i>
    <i r="3">
      <x v="46"/>
    </i>
    <i r="3">
      <x v="61"/>
    </i>
    <i r="3">
      <x v="74"/>
    </i>
    <i r="3">
      <x v="82"/>
    </i>
    <i r="3">
      <x v="191"/>
    </i>
    <i r="3">
      <x v="219"/>
    </i>
    <i>
      <x v="12"/>
    </i>
    <i r="1">
      <x v="1"/>
    </i>
    <i r="2">
      <x v="1"/>
    </i>
    <i r="3">
      <x v="24"/>
    </i>
    <i r="3">
      <x v="25"/>
    </i>
    <i r="3">
      <x v="26"/>
    </i>
    <i r="3">
      <x v="28"/>
    </i>
    <i r="3">
      <x v="29"/>
    </i>
    <i r="3">
      <x v="162"/>
    </i>
    <i r="3">
      <x v="206"/>
    </i>
    <i r="1">
      <x v="3"/>
    </i>
    <i r="2">
      <x v="1"/>
    </i>
    <i r="3">
      <x v="24"/>
    </i>
    <i r="3">
      <x v="25"/>
    </i>
    <i r="3">
      <x v="26"/>
    </i>
    <i r="3">
      <x v="27"/>
    </i>
    <i r="3">
      <x v="28"/>
    </i>
    <i r="3">
      <x v="29"/>
    </i>
    <i r="3">
      <x v="206"/>
    </i>
    <i>
      <x v="13"/>
    </i>
    <i r="1">
      <x/>
    </i>
    <i r="2">
      <x v="2"/>
    </i>
    <i r="3">
      <x v="94"/>
    </i>
    <i r="3">
      <x v="101"/>
    </i>
    <i r="3">
      <x v="102"/>
    </i>
    <i r="3">
      <x v="103"/>
    </i>
    <i r="3">
      <x v="104"/>
    </i>
    <i r="3">
      <x v="105"/>
    </i>
    <i r="3">
      <x v="106"/>
    </i>
    <i r="3">
      <x v="192"/>
    </i>
    <i>
      <x v="14"/>
    </i>
    <i r="1">
      <x/>
    </i>
    <i r="2">
      <x v="2"/>
    </i>
    <i r="3">
      <x v="84"/>
    </i>
    <i r="3">
      <x v="116"/>
    </i>
    <i r="3">
      <x v="117"/>
    </i>
    <i r="3">
      <x v="118"/>
    </i>
    <i r="3">
      <x v="119"/>
    </i>
    <i r="3">
      <x v="120"/>
    </i>
    <i r="3">
      <x v="121"/>
    </i>
    <i r="3">
      <x v="122"/>
    </i>
    <i r="3">
      <x v="123"/>
    </i>
    <i r="3">
      <x v="124"/>
    </i>
    <i r="3">
      <x v="125"/>
    </i>
    <i r="3">
      <x v="126"/>
    </i>
    <i r="3">
      <x v="127"/>
    </i>
    <i r="3">
      <x v="128"/>
    </i>
    <i r="3">
      <x v="129"/>
    </i>
    <i>
      <x v="15"/>
    </i>
    <i r="1">
      <x/>
    </i>
    <i r="2">
      <x v="2"/>
    </i>
    <i r="3">
      <x v="130"/>
    </i>
    <i>
      <x v="16"/>
    </i>
    <i r="1">
      <x/>
    </i>
    <i r="2">
      <x v="2"/>
    </i>
    <i r="3">
      <x v="131"/>
    </i>
    <i r="3">
      <x v="132"/>
    </i>
    <i r="3">
      <x v="133"/>
    </i>
    <i r="3">
      <x v="134"/>
    </i>
    <i r="3">
      <x v="135"/>
    </i>
    <i r="3">
      <x v="136"/>
    </i>
    <i r="3">
      <x v="137"/>
    </i>
    <i>
      <x v="17"/>
    </i>
    <i r="1">
      <x/>
    </i>
    <i r="2">
      <x v="2"/>
    </i>
    <i r="3">
      <x v="165"/>
    </i>
    <i r="3">
      <x v="168"/>
    </i>
    <i r="3">
      <x v="169"/>
    </i>
    <i r="3">
      <x v="193"/>
    </i>
    <i>
      <x v="18"/>
    </i>
    <i r="1">
      <x/>
    </i>
    <i r="2">
      <x v="2"/>
    </i>
    <i r="3">
      <x v="138"/>
    </i>
    <i r="3">
      <x v="139"/>
    </i>
    <i r="3">
      <x v="140"/>
    </i>
    <i r="3">
      <x v="194"/>
    </i>
    <i r="3">
      <x v="195"/>
    </i>
    <i>
      <x v="19"/>
    </i>
    <i r="1">
      <x/>
    </i>
    <i r="2">
      <x v="2"/>
    </i>
    <i r="3">
      <x v="141"/>
    </i>
    <i r="3">
      <x v="142"/>
    </i>
    <i r="3">
      <x v="196"/>
    </i>
    <i>
      <x v="20"/>
    </i>
    <i r="1">
      <x/>
    </i>
    <i r="2">
      <x v="2"/>
    </i>
    <i r="3">
      <x v="143"/>
    </i>
    <i r="3">
      <x v="144"/>
    </i>
    <i r="3">
      <x v="145"/>
    </i>
    <i r="3">
      <x v="146"/>
    </i>
    <i r="3">
      <x v="147"/>
    </i>
    <i r="3">
      <x v="148"/>
    </i>
    <i r="3">
      <x v="149"/>
    </i>
    <i r="3">
      <x v="150"/>
    </i>
    <i r="3">
      <x v="151"/>
    </i>
    <i r="3">
      <x v="152"/>
    </i>
    <i>
      <x v="21"/>
    </i>
    <i r="1">
      <x/>
    </i>
    <i r="2">
      <x v="1"/>
    </i>
    <i r="3">
      <x v="24"/>
    </i>
    <i r="3">
      <x v="25"/>
    </i>
    <i r="3">
      <x v="27"/>
    </i>
    <i r="3">
      <x v="28"/>
    </i>
    <i r="3">
      <x v="29"/>
    </i>
    <i r="3">
      <x v="206"/>
    </i>
    <i r="1">
      <x v="4"/>
    </i>
    <i r="2">
      <x v="1"/>
    </i>
    <i r="3">
      <x v="23"/>
    </i>
    <i r="3">
      <x v="24"/>
    </i>
    <i r="3">
      <x v="25"/>
    </i>
    <i r="3">
      <x v="26"/>
    </i>
    <i r="3">
      <x v="27"/>
    </i>
    <i r="3">
      <x v="28"/>
    </i>
    <i r="3">
      <x v="29"/>
    </i>
    <i>
      <x v="22"/>
    </i>
    <i r="1">
      <x/>
    </i>
    <i r="2">
      <x v="1"/>
    </i>
    <i r="3">
      <x v="26"/>
    </i>
    <i>
      <x v="23"/>
    </i>
    <i r="1">
      <x v="1"/>
    </i>
    <i r="2">
      <x v="1"/>
    </i>
    <i r="3">
      <x v="201"/>
    </i>
    <i r="1">
      <x v="4"/>
    </i>
    <i r="2">
      <x v="1"/>
    </i>
    <i r="3">
      <x v="201"/>
    </i>
    <i>
      <x v="24"/>
    </i>
    <i r="1">
      <x v="2"/>
    </i>
    <i r="2">
      <x v="1"/>
    </i>
    <i r="3">
      <x v="164"/>
    </i>
    <i>
      <x v="25"/>
    </i>
    <i r="1">
      <x v="2"/>
    </i>
    <i r="2">
      <x v="1"/>
    </i>
    <i r="3">
      <x v="164"/>
    </i>
    <i>
      <x v="26"/>
    </i>
    <i r="1">
      <x v="4"/>
    </i>
    <i r="2">
      <x v="2"/>
    </i>
    <i r="3">
      <x v="165"/>
    </i>
    <i r="3">
      <x v="166"/>
    </i>
    <i r="3">
      <x v="167"/>
    </i>
    <i r="3">
      <x v="168"/>
    </i>
    <i r="3">
      <x v="169"/>
    </i>
    <i r="3">
      <x v="188"/>
    </i>
    <i r="3">
      <x v="193"/>
    </i>
    <i r="3">
      <x v="229"/>
    </i>
    <i>
      <x v="27"/>
    </i>
    <i r="1">
      <x v="4"/>
    </i>
    <i r="2">
      <x v="2"/>
    </i>
    <i r="3">
      <x v="169"/>
    </i>
    <i r="3">
      <x v="193"/>
    </i>
    <i r="3">
      <x v="229"/>
    </i>
    <i>
      <x v="28"/>
    </i>
    <i r="1">
      <x v="4"/>
    </i>
    <i r="2">
      <x v="2"/>
    </i>
    <i r="3">
      <x v="170"/>
    </i>
    <i r="3">
      <x v="171"/>
    </i>
    <i r="3">
      <x v="172"/>
    </i>
    <i r="3">
      <x v="173"/>
    </i>
    <i r="3">
      <x v="174"/>
    </i>
    <i r="3">
      <x v="175"/>
    </i>
    <i r="3">
      <x v="176"/>
    </i>
    <i r="3">
      <x v="177"/>
    </i>
    <i r="3">
      <x v="178"/>
    </i>
    <i r="3">
      <x v="179"/>
    </i>
    <i r="3">
      <x v="228"/>
    </i>
    <i r="3">
      <x v="230"/>
    </i>
    <i r="3">
      <x v="231"/>
    </i>
    <i r="3">
      <x v="232"/>
    </i>
    <i r="3">
      <x v="233"/>
    </i>
    <i r="3">
      <x v="234"/>
    </i>
    <i r="3">
      <x v="235"/>
    </i>
    <i r="3">
      <x v="236"/>
    </i>
    <i r="3">
      <x v="237"/>
    </i>
    <i r="3">
      <x v="238"/>
    </i>
    <i r="3">
      <x v="239"/>
    </i>
    <i>
      <x v="29"/>
    </i>
    <i r="1">
      <x v="4"/>
    </i>
    <i r="2">
      <x v="2"/>
    </i>
    <i r="3">
      <x v="180"/>
    </i>
    <i r="3">
      <x v="181"/>
    </i>
    <i r="3">
      <x v="182"/>
    </i>
    <i r="3">
      <x v="183"/>
    </i>
    <i r="3">
      <x v="184"/>
    </i>
    <i r="3">
      <x v="185"/>
    </i>
    <i r="3">
      <x v="186"/>
    </i>
    <i r="3">
      <x v="187"/>
    </i>
    <i r="3">
      <x v="193"/>
    </i>
    <i r="3">
      <x v="240"/>
    </i>
    <i r="3">
      <x v="241"/>
    </i>
    <i r="3">
      <x v="242"/>
    </i>
    <i r="3">
      <x v="243"/>
    </i>
    <i r="3">
      <x v="244"/>
    </i>
    <i r="3">
      <x v="245"/>
    </i>
    <i r="3">
      <x v="246"/>
    </i>
    <i r="3">
      <x v="247"/>
    </i>
    <i>
      <x v="30"/>
    </i>
    <i r="1">
      <x v="4"/>
    </i>
    <i r="2">
      <x v="2"/>
    </i>
    <i r="3">
      <x v="169"/>
    </i>
    <i r="3">
      <x v="193"/>
    </i>
    <i r="3">
      <x v="229"/>
    </i>
  </rowItems>
  <colFields count="2">
    <field x="11"/>
    <field x="-2"/>
  </colFields>
  <colItems count="62">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x v="27"/>
      <x/>
    </i>
    <i r="1" i="1">
      <x v="1"/>
    </i>
    <i>
      <x v="28"/>
      <x/>
    </i>
    <i r="1" i="1">
      <x v="1"/>
    </i>
    <i>
      <x v="29"/>
      <x/>
    </i>
    <i r="1" i="1">
      <x v="1"/>
    </i>
    <i>
      <x v="30"/>
      <x/>
    </i>
    <i r="1" i="1">
      <x v="1"/>
    </i>
  </colItems>
  <pageFields count="3">
    <pageField fld="5" hier="-1"/>
    <pageField fld="10" hier="-1"/>
    <pageField fld="0" hier="-1"/>
  </pageFields>
  <dataFields count="2">
    <dataField name="Proportion" fld="14" baseField="7" baseItem="0" numFmtId="10"/>
    <dataField name="Observations" fld="18" baseField="3" baseItem="13"/>
  </dataFields>
  <formats count="4">
    <format dxfId="81">
      <pivotArea type="origin" dataOnly="0" labelOnly="1" outline="0" fieldPosition="0"/>
    </format>
    <format dxfId="80">
      <pivotArea type="origin" dataOnly="0" labelOnly="1" outline="0" fieldPosition="0"/>
    </format>
    <format dxfId="79">
      <pivotArea type="origin" dataOnly="0" labelOnly="1" outline="0" fieldPosition="0"/>
    </format>
    <format dxfId="78">
      <pivotArea outline="0" fieldPosition="0">
        <references count="1">
          <reference field="4294967294" count="1">
            <x v="0"/>
          </reference>
        </references>
      </pivotArea>
    </format>
  </formats>
  <pivotTableStyleInfo name="PivotStyleMedium10 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4" cacheId="5" applyNumberFormats="0" applyBorderFormats="0" applyFontFormats="0" applyPatternFormats="0" applyAlignmentFormats="0" applyWidthHeightFormats="1" dataCaption="Values" updatedVersion="6" minRefreshableVersion="3" showDrill="0" rowGrandTotals="0" colGrandTotals="0" itemPrintTitles="1" createdVersion="6" indent="0" showHeaders="0" outline="1" outlineData="1" multipleFieldFilters="0">
  <location ref="A7:IU58" firstHeaderRow="0" firstDataRow="4" firstDataCol="1" rowPageCount="1" colPageCount="1"/>
  <pivotFields count="14">
    <pivotField axis="axisPage" showAll="0" defaultSubtotal="0">
      <items count="6">
        <item x="1"/>
        <item x="2"/>
        <item x="3"/>
        <item x="4"/>
        <item x="0"/>
        <item x="5"/>
      </items>
    </pivotField>
    <pivotField axis="axisCol" showAll="0" defaultSubtotal="0">
      <items count="6">
        <item x="1"/>
        <item x="2"/>
        <item x="3"/>
        <item x="4"/>
        <item x="0"/>
        <item x="5"/>
      </items>
    </pivotField>
    <pivotField axis="axisRow" showAll="0" defaultSubtotal="0">
      <items count="3">
        <item x="1"/>
        <item x="2"/>
        <item x="0"/>
      </items>
    </pivotField>
    <pivotField showAll="0" defaultSubtotal="0"/>
    <pivotField axis="axisRow" showAll="0" defaultSubtotal="0">
      <items count="2">
        <item x="0"/>
        <item x="1"/>
      </items>
    </pivotField>
    <pivotField axis="axisCol" showAll="0" defaultSubtotal="0">
      <items count="5">
        <item x="1"/>
        <item x="2"/>
        <item x="3"/>
        <item m="1" x="4"/>
        <item x="0"/>
      </items>
    </pivotField>
    <pivotField axis="axisCol" showAll="0" defaultSubtotal="0">
      <items count="20">
        <item x="1"/>
        <item x="12"/>
        <item x="2"/>
        <item x="19"/>
        <item x="7"/>
        <item x="13"/>
        <item x="5"/>
        <item x="8"/>
        <item x="14"/>
        <item x="17"/>
        <item x="3"/>
        <item x="11"/>
        <item x="10"/>
        <item x="4"/>
        <item x="6"/>
        <item x="9"/>
        <item x="15"/>
        <item x="0"/>
        <item x="16"/>
        <item x="18"/>
      </items>
    </pivotField>
    <pivotField axis="axisRow" subtotalTop="0" showAll="0" sortType="ascending" defaultSubtotal="0">
      <items count="29">
        <item x="13"/>
        <item x="14"/>
        <item x="0"/>
        <item x="1"/>
        <item x="26"/>
        <item x="27"/>
        <item x="4"/>
        <item x="5"/>
        <item x="22"/>
        <item x="23"/>
        <item x="2"/>
        <item x="3"/>
        <item x="20"/>
        <item x="21"/>
        <item x="6"/>
        <item x="7"/>
        <item x="24"/>
        <item x="25"/>
        <item x="15"/>
        <item m="1" x="28"/>
        <item x="16"/>
        <item x="8"/>
        <item x="9"/>
        <item x="17"/>
        <item x="18"/>
        <item x="19"/>
        <item x="12"/>
        <item x="11"/>
        <item x="10"/>
      </items>
    </pivotField>
    <pivotField dataField="1" showAll="0" defaultSubtotal="0"/>
    <pivotField showAll="0" defaultSubtotal="0"/>
    <pivotField numFmtId="10" showAll="0" defaultSubtotal="0"/>
    <pivotField numFmtId="10" showAll="0" defaultSubtotal="0"/>
    <pivotField dataField="1" showAll="0" defaultSubtotal="0"/>
    <pivotField showAll="0" defaultSubtotal="0"/>
  </pivotFields>
  <rowFields count="3">
    <field x="4"/>
    <field x="2"/>
    <field x="7"/>
  </rowFields>
  <rowItems count="48">
    <i>
      <x/>
    </i>
    <i r="1">
      <x v="2"/>
    </i>
    <i r="2">
      <x v="2"/>
    </i>
    <i r="2">
      <x v="3"/>
    </i>
    <i r="2">
      <x v="6"/>
    </i>
    <i r="2">
      <x v="7"/>
    </i>
    <i r="2">
      <x v="10"/>
    </i>
    <i r="2">
      <x v="11"/>
    </i>
    <i r="2">
      <x v="14"/>
    </i>
    <i r="2">
      <x v="15"/>
    </i>
    <i r="2">
      <x v="21"/>
    </i>
    <i r="2">
      <x v="22"/>
    </i>
    <i r="2">
      <x v="26"/>
    </i>
    <i r="2">
      <x v="27"/>
    </i>
    <i r="2">
      <x v="28"/>
    </i>
    <i>
      <x v="1"/>
    </i>
    <i r="1">
      <x/>
    </i>
    <i r="2">
      <x/>
    </i>
    <i r="2">
      <x v="1"/>
    </i>
    <i r="2">
      <x v="4"/>
    </i>
    <i r="2">
      <x v="5"/>
    </i>
    <i r="2">
      <x v="8"/>
    </i>
    <i r="2">
      <x v="9"/>
    </i>
    <i r="2">
      <x v="12"/>
    </i>
    <i r="2">
      <x v="13"/>
    </i>
    <i r="2">
      <x v="16"/>
    </i>
    <i r="2">
      <x v="17"/>
    </i>
    <i r="2">
      <x v="18"/>
    </i>
    <i r="2">
      <x v="20"/>
    </i>
    <i r="2">
      <x v="23"/>
    </i>
    <i r="2">
      <x v="24"/>
    </i>
    <i r="2">
      <x v="25"/>
    </i>
    <i r="1">
      <x v="1"/>
    </i>
    <i r="2">
      <x/>
    </i>
    <i r="2">
      <x v="1"/>
    </i>
    <i r="2">
      <x v="4"/>
    </i>
    <i r="2">
      <x v="5"/>
    </i>
    <i r="2">
      <x v="8"/>
    </i>
    <i r="2">
      <x v="9"/>
    </i>
    <i r="2">
      <x v="12"/>
    </i>
    <i r="2">
      <x v="13"/>
    </i>
    <i r="2">
      <x v="16"/>
    </i>
    <i r="2">
      <x v="17"/>
    </i>
    <i r="2">
      <x v="18"/>
    </i>
    <i r="2">
      <x v="20"/>
    </i>
    <i r="2">
      <x v="23"/>
    </i>
    <i r="2">
      <x v="24"/>
    </i>
    <i r="2">
      <x v="25"/>
    </i>
  </rowItems>
  <colFields count="4">
    <field x="1"/>
    <field x="5"/>
    <field x="6"/>
    <field x="-2"/>
  </colFields>
  <colItems count="254">
    <i>
      <x/>
      <x/>
      <x/>
      <x/>
    </i>
    <i r="3" i="1">
      <x v="1"/>
    </i>
    <i r="2">
      <x v="1"/>
      <x/>
    </i>
    <i r="3" i="1">
      <x v="1"/>
    </i>
    <i r="2">
      <x v="7"/>
      <x/>
    </i>
    <i r="3" i="1">
      <x v="1"/>
    </i>
    <i r="2">
      <x v="11"/>
      <x/>
    </i>
    <i r="3" i="1">
      <x v="1"/>
    </i>
    <i r="2">
      <x v="12"/>
      <x/>
    </i>
    <i r="3" i="1">
      <x v="1"/>
    </i>
    <i r="2">
      <x v="13"/>
      <x/>
    </i>
    <i r="3" i="1">
      <x v="1"/>
    </i>
    <i r="1">
      <x v="1"/>
      <x/>
      <x/>
    </i>
    <i r="3" i="1">
      <x v="1"/>
    </i>
    <i r="2">
      <x v="1"/>
      <x/>
    </i>
    <i r="3" i="1">
      <x v="1"/>
    </i>
    <i r="2">
      <x v="7"/>
      <x/>
    </i>
    <i r="3" i="1">
      <x v="1"/>
    </i>
    <i r="2">
      <x v="11"/>
      <x/>
    </i>
    <i r="3" i="1">
      <x v="1"/>
    </i>
    <i r="2">
      <x v="12"/>
      <x/>
    </i>
    <i r="3" i="1">
      <x v="1"/>
    </i>
    <i r="2">
      <x v="13"/>
      <x/>
    </i>
    <i r="3" i="1">
      <x v="1"/>
    </i>
    <i r="1">
      <x v="2"/>
      <x/>
      <x/>
    </i>
    <i r="3" i="1">
      <x v="1"/>
    </i>
    <i r="2">
      <x v="11"/>
      <x/>
    </i>
    <i r="3" i="1">
      <x v="1"/>
    </i>
    <i r="2">
      <x v="12"/>
      <x/>
    </i>
    <i r="3" i="1">
      <x v="1"/>
    </i>
    <i r="2">
      <x v="13"/>
      <x/>
    </i>
    <i r="3" i="1">
      <x v="1"/>
    </i>
    <i r="1">
      <x v="4"/>
      <x v="17"/>
      <x/>
    </i>
    <i r="3" i="1">
      <x v="1"/>
    </i>
    <i>
      <x v="1"/>
      <x/>
      <x/>
      <x/>
    </i>
    <i r="3" i="1">
      <x v="1"/>
    </i>
    <i r="2">
      <x v="2"/>
      <x/>
    </i>
    <i r="3" i="1">
      <x v="1"/>
    </i>
    <i r="2">
      <x v="5"/>
      <x/>
    </i>
    <i r="3" i="1">
      <x v="1"/>
    </i>
    <i r="2">
      <x v="6"/>
      <x/>
    </i>
    <i r="3" i="1">
      <x v="1"/>
    </i>
    <i r="2">
      <x v="8"/>
      <x/>
    </i>
    <i r="3" i="1">
      <x v="1"/>
    </i>
    <i r="2">
      <x v="10"/>
      <x/>
    </i>
    <i r="3" i="1">
      <x v="1"/>
    </i>
    <i r="2">
      <x v="12"/>
      <x/>
    </i>
    <i r="3" i="1">
      <x v="1"/>
    </i>
    <i r="2">
      <x v="13"/>
      <x/>
    </i>
    <i r="3" i="1">
      <x v="1"/>
    </i>
    <i r="2">
      <x v="14"/>
      <x/>
    </i>
    <i r="3" i="1">
      <x v="1"/>
    </i>
    <i r="2">
      <x v="16"/>
      <x/>
    </i>
    <i r="3" i="1">
      <x v="1"/>
    </i>
    <i r="1">
      <x v="1"/>
      <x/>
      <x/>
    </i>
    <i r="3" i="1">
      <x v="1"/>
    </i>
    <i r="2">
      <x v="2"/>
      <x/>
    </i>
    <i r="3" i="1">
      <x v="1"/>
    </i>
    <i r="2">
      <x v="5"/>
      <x/>
    </i>
    <i r="3" i="1">
      <x v="1"/>
    </i>
    <i r="2">
      <x v="6"/>
      <x/>
    </i>
    <i r="3" i="1">
      <x v="1"/>
    </i>
    <i r="2">
      <x v="8"/>
      <x/>
    </i>
    <i r="3" i="1">
      <x v="1"/>
    </i>
    <i r="2">
      <x v="10"/>
      <x/>
    </i>
    <i r="3" i="1">
      <x v="1"/>
    </i>
    <i r="2">
      <x v="12"/>
      <x/>
    </i>
    <i r="3" i="1">
      <x v="1"/>
    </i>
    <i r="2">
      <x v="13"/>
      <x/>
    </i>
    <i r="3" i="1">
      <x v="1"/>
    </i>
    <i r="2">
      <x v="14"/>
      <x/>
    </i>
    <i r="3" i="1">
      <x v="1"/>
    </i>
    <i r="2">
      <x v="16"/>
      <x/>
    </i>
    <i r="3" i="1">
      <x v="1"/>
    </i>
    <i r="1">
      <x v="2"/>
      <x/>
      <x/>
    </i>
    <i r="3" i="1">
      <x v="1"/>
    </i>
    <i r="2">
      <x v="2"/>
      <x/>
    </i>
    <i r="3" i="1">
      <x v="1"/>
    </i>
    <i r="2">
      <x v="5"/>
      <x/>
    </i>
    <i r="3" i="1">
      <x v="1"/>
    </i>
    <i r="2">
      <x v="6"/>
      <x/>
    </i>
    <i r="3" i="1">
      <x v="1"/>
    </i>
    <i r="2">
      <x v="8"/>
      <x/>
    </i>
    <i r="3" i="1">
      <x v="1"/>
    </i>
    <i r="2">
      <x v="10"/>
      <x/>
    </i>
    <i r="3" i="1">
      <x v="1"/>
    </i>
    <i r="2">
      <x v="12"/>
      <x/>
    </i>
    <i r="3" i="1">
      <x v="1"/>
    </i>
    <i r="2">
      <x v="13"/>
      <x/>
    </i>
    <i r="3" i="1">
      <x v="1"/>
    </i>
    <i r="2">
      <x v="16"/>
      <x/>
    </i>
    <i r="3" i="1">
      <x v="1"/>
    </i>
    <i r="1">
      <x v="4"/>
      <x v="17"/>
      <x/>
    </i>
    <i r="3" i="1">
      <x v="1"/>
    </i>
    <i>
      <x v="2"/>
      <x/>
      <x/>
      <x/>
    </i>
    <i r="3" i="1">
      <x v="1"/>
    </i>
    <i r="2">
      <x v="2"/>
      <x/>
    </i>
    <i r="3" i="1">
      <x v="1"/>
    </i>
    <i r="2">
      <x v="6"/>
      <x/>
    </i>
    <i r="3" i="1">
      <x v="1"/>
    </i>
    <i r="2">
      <x v="10"/>
      <x/>
    </i>
    <i r="3" i="1">
      <x v="1"/>
    </i>
    <i r="2">
      <x v="18"/>
      <x/>
    </i>
    <i r="3" i="1">
      <x v="1"/>
    </i>
    <i r="1">
      <x v="1"/>
      <x/>
      <x/>
    </i>
    <i r="3" i="1">
      <x v="1"/>
    </i>
    <i r="2">
      <x v="2"/>
      <x/>
    </i>
    <i r="3" i="1">
      <x v="1"/>
    </i>
    <i r="2">
      <x v="6"/>
      <x/>
    </i>
    <i r="3" i="1">
      <x v="1"/>
    </i>
    <i r="2">
      <x v="10"/>
      <x/>
    </i>
    <i r="3" i="1">
      <x v="1"/>
    </i>
    <i r="2">
      <x v="18"/>
      <x/>
    </i>
    <i r="3" i="1">
      <x v="1"/>
    </i>
    <i r="1">
      <x v="2"/>
      <x/>
      <x/>
    </i>
    <i r="3" i="1">
      <x v="1"/>
    </i>
    <i r="2">
      <x v="2"/>
      <x/>
    </i>
    <i r="3" i="1">
      <x v="1"/>
    </i>
    <i r="2">
      <x v="6"/>
      <x/>
    </i>
    <i r="3" i="1">
      <x v="1"/>
    </i>
    <i r="2">
      <x v="10"/>
      <x/>
    </i>
    <i r="3" i="1">
      <x v="1"/>
    </i>
    <i r="2">
      <x v="18"/>
      <x/>
    </i>
    <i r="3" i="1">
      <x v="1"/>
    </i>
    <i r="1">
      <x v="4"/>
      <x v="17"/>
      <x/>
    </i>
    <i r="3" i="1">
      <x v="1"/>
    </i>
    <i>
      <x v="3"/>
      <x/>
      <x/>
      <x/>
    </i>
    <i r="3" i="1">
      <x v="1"/>
    </i>
    <i r="2">
      <x v="6"/>
      <x/>
    </i>
    <i r="3" i="1">
      <x v="1"/>
    </i>
    <i r="2">
      <x v="9"/>
      <x/>
    </i>
    <i r="3" i="1">
      <x v="1"/>
    </i>
    <i r="2">
      <x v="13"/>
      <x/>
    </i>
    <i r="3" i="1">
      <x v="1"/>
    </i>
    <i r="1">
      <x v="1"/>
      <x/>
      <x/>
    </i>
    <i r="3" i="1">
      <x v="1"/>
    </i>
    <i r="2">
      <x v="6"/>
      <x/>
    </i>
    <i r="3" i="1">
      <x v="1"/>
    </i>
    <i r="2">
      <x v="9"/>
      <x/>
    </i>
    <i r="3" i="1">
      <x v="1"/>
    </i>
    <i r="2">
      <x v="13"/>
      <x/>
    </i>
    <i r="3" i="1">
      <x v="1"/>
    </i>
    <i r="1">
      <x v="2"/>
      <x/>
      <x/>
    </i>
    <i r="3" i="1">
      <x v="1"/>
    </i>
    <i r="2">
      <x v="6"/>
      <x/>
    </i>
    <i r="3" i="1">
      <x v="1"/>
    </i>
    <i r="2">
      <x v="9"/>
      <x/>
    </i>
    <i r="3" i="1">
      <x v="1"/>
    </i>
    <i r="2">
      <x v="13"/>
      <x/>
    </i>
    <i r="3" i="1">
      <x v="1"/>
    </i>
    <i r="1">
      <x v="4"/>
      <x v="17"/>
      <x/>
    </i>
    <i r="3" i="1">
      <x v="1"/>
    </i>
    <i>
      <x v="4"/>
      <x/>
      <x/>
      <x/>
    </i>
    <i r="3" i="1">
      <x v="1"/>
    </i>
    <i r="2">
      <x v="2"/>
      <x/>
    </i>
    <i r="3" i="1">
      <x v="1"/>
    </i>
    <i r="2">
      <x v="4"/>
      <x/>
    </i>
    <i r="3" i="1">
      <x v="1"/>
    </i>
    <i r="2">
      <x v="6"/>
      <x/>
    </i>
    <i r="3" i="1">
      <x v="1"/>
    </i>
    <i r="2">
      <x v="7"/>
      <x/>
    </i>
    <i r="3" i="1">
      <x v="1"/>
    </i>
    <i r="2">
      <x v="10"/>
      <x/>
    </i>
    <i r="3" i="1">
      <x v="1"/>
    </i>
    <i r="2">
      <x v="13"/>
      <x/>
    </i>
    <i r="3" i="1">
      <x v="1"/>
    </i>
    <i r="2">
      <x v="14"/>
      <x/>
    </i>
    <i r="3" i="1">
      <x v="1"/>
    </i>
    <i r="2">
      <x v="15"/>
      <x/>
    </i>
    <i r="3" i="1">
      <x v="1"/>
    </i>
    <i r="1">
      <x v="1"/>
      <x/>
      <x/>
    </i>
    <i r="3" i="1">
      <x v="1"/>
    </i>
    <i r="2">
      <x v="2"/>
      <x/>
    </i>
    <i r="3" i="1">
      <x v="1"/>
    </i>
    <i r="2">
      <x v="4"/>
      <x/>
    </i>
    <i r="3" i="1">
      <x v="1"/>
    </i>
    <i r="2">
      <x v="6"/>
      <x/>
    </i>
    <i r="3" i="1">
      <x v="1"/>
    </i>
    <i r="2">
      <x v="7"/>
      <x/>
    </i>
    <i r="3" i="1">
      <x v="1"/>
    </i>
    <i r="2">
      <x v="10"/>
      <x/>
    </i>
    <i r="3" i="1">
      <x v="1"/>
    </i>
    <i r="2">
      <x v="13"/>
      <x/>
    </i>
    <i r="3" i="1">
      <x v="1"/>
    </i>
    <i r="2">
      <x v="14"/>
      <x/>
    </i>
    <i r="3" i="1">
      <x v="1"/>
    </i>
    <i r="2">
      <x v="15"/>
      <x/>
    </i>
    <i r="3" i="1">
      <x v="1"/>
    </i>
    <i r="1">
      <x v="2"/>
      <x/>
      <x/>
    </i>
    <i r="3" i="1">
      <x v="1"/>
    </i>
    <i r="2">
      <x v="2"/>
      <x/>
    </i>
    <i r="3" i="1">
      <x v="1"/>
    </i>
    <i r="2">
      <x v="6"/>
      <x/>
    </i>
    <i r="3" i="1">
      <x v="1"/>
    </i>
    <i r="2">
      <x v="10"/>
      <x/>
    </i>
    <i r="3" i="1">
      <x v="1"/>
    </i>
    <i r="2">
      <x v="13"/>
      <x/>
    </i>
    <i r="3" i="1">
      <x v="1"/>
    </i>
    <i r="2">
      <x v="14"/>
      <x/>
    </i>
    <i r="3" i="1">
      <x v="1"/>
    </i>
    <i r="2">
      <x v="15"/>
      <x/>
    </i>
    <i r="3" i="1">
      <x v="1"/>
    </i>
    <i r="1">
      <x v="4"/>
      <x v="17"/>
      <x/>
    </i>
    <i r="3" i="1">
      <x v="1"/>
    </i>
    <i>
      <x v="5"/>
      <x/>
      <x/>
      <x/>
    </i>
    <i r="3" i="1">
      <x v="1"/>
    </i>
    <i r="2">
      <x v="2"/>
      <x/>
    </i>
    <i r="3" i="1">
      <x v="1"/>
    </i>
    <i r="2">
      <x v="3"/>
      <x/>
    </i>
    <i r="3" i="1">
      <x v="1"/>
    </i>
    <i r="2">
      <x v="6"/>
      <x/>
    </i>
    <i r="3" i="1">
      <x v="1"/>
    </i>
    <i r="2">
      <x v="10"/>
      <x/>
    </i>
    <i r="3" i="1">
      <x v="1"/>
    </i>
    <i r="2">
      <x v="12"/>
      <x/>
    </i>
    <i r="3" i="1">
      <x v="1"/>
    </i>
    <i r="2">
      <x v="13"/>
      <x/>
    </i>
    <i r="3" i="1">
      <x v="1"/>
    </i>
    <i r="2">
      <x v="19"/>
      <x/>
    </i>
    <i r="3" i="1">
      <x v="1"/>
    </i>
    <i r="1">
      <x v="1"/>
      <x/>
      <x/>
    </i>
    <i r="3" i="1">
      <x v="1"/>
    </i>
    <i r="2">
      <x v="2"/>
      <x/>
    </i>
    <i r="3" i="1">
      <x v="1"/>
    </i>
    <i r="2">
      <x v="3"/>
      <x/>
    </i>
    <i r="3" i="1">
      <x v="1"/>
    </i>
    <i r="2">
      <x v="6"/>
      <x/>
    </i>
    <i r="3" i="1">
      <x v="1"/>
    </i>
    <i r="2">
      <x v="10"/>
      <x/>
    </i>
    <i r="3" i="1">
      <x v="1"/>
    </i>
    <i r="2">
      <x v="12"/>
      <x/>
    </i>
    <i r="3" i="1">
      <x v="1"/>
    </i>
    <i r="2">
      <x v="13"/>
      <x/>
    </i>
    <i r="3" i="1">
      <x v="1"/>
    </i>
    <i r="2">
      <x v="14"/>
      <x/>
    </i>
    <i r="3" i="1">
      <x v="1"/>
    </i>
    <i r="2">
      <x v="19"/>
      <x/>
    </i>
    <i r="3" i="1">
      <x v="1"/>
    </i>
    <i r="1">
      <x v="2"/>
      <x/>
      <x/>
    </i>
    <i r="3" i="1">
      <x v="1"/>
    </i>
    <i r="2">
      <x v="2"/>
      <x/>
    </i>
    <i r="3" i="1">
      <x v="1"/>
    </i>
    <i r="2">
      <x v="6"/>
      <x/>
    </i>
    <i r="3" i="1">
      <x v="1"/>
    </i>
    <i r="2">
      <x v="10"/>
      <x/>
    </i>
    <i r="3" i="1">
      <x v="1"/>
    </i>
    <i r="2">
      <x v="12"/>
      <x/>
    </i>
    <i r="3" i="1">
      <x v="1"/>
    </i>
    <i r="2">
      <x v="13"/>
      <x/>
    </i>
    <i r="3" i="1">
      <x v="1"/>
    </i>
    <i r="2">
      <x v="19"/>
      <x/>
    </i>
    <i r="3" i="1">
      <x v="1"/>
    </i>
    <i r="1">
      <x v="4"/>
      <x v="17"/>
      <x/>
    </i>
    <i r="3" i="1">
      <x v="1"/>
    </i>
  </colItems>
  <pageFields count="1">
    <pageField fld="0" hier="-1"/>
  </pageFields>
  <dataFields count="2">
    <dataField name="Proportion" fld="8" baseField="5" baseItem="5" numFmtId="10"/>
    <dataField name="Observations" fld="12" baseField="5" baseItem="5"/>
  </dataFields>
  <pivotTableStyleInfo name="PivotStyleMedium10 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2" cacheId="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A4:M87" firstHeaderRow="1" firstDataRow="3" firstDataCol="1" rowPageCount="2" colPageCount="1"/>
  <pivotFields count="17">
    <pivotField axis="axisCol" showAll="0" defaultSubtotal="0">
      <items count="3">
        <item x="0"/>
        <item x="1"/>
        <item x="2"/>
      </items>
    </pivotField>
    <pivotField axis="axisPage" showAll="0" defaultSubtotal="0">
      <items count="3">
        <item x="1"/>
        <item x="0"/>
        <item x="2"/>
      </items>
    </pivotField>
    <pivotField axis="axisRow" showAll="0" defaultSubtotal="0">
      <items count="22">
        <item x="10"/>
        <item x="7"/>
        <item x="16"/>
        <item x="17"/>
        <item x="11"/>
        <item x="8"/>
        <item x="9"/>
        <item x="0"/>
        <item x="14"/>
        <item x="2"/>
        <item x="4"/>
        <item x="3"/>
        <item x="12"/>
        <item x="15"/>
        <item x="19"/>
        <item x="6"/>
        <item x="1"/>
        <item x="5"/>
        <item x="18"/>
        <item x="20"/>
        <item x="13"/>
        <item x="21"/>
      </items>
    </pivotField>
    <pivotField showAll="0" defaultSubtotal="0"/>
    <pivotField showAll="0" defaultSubtotal="0"/>
    <pivotField axis="axisRow" showAll="0" defaultSubtotal="0">
      <items count="10">
        <item x="8"/>
        <item x="0"/>
        <item x="1"/>
        <item x="4"/>
        <item x="5"/>
        <item x="6"/>
        <item x="7"/>
        <item x="2"/>
        <item x="3"/>
        <item x="9"/>
      </items>
    </pivotField>
    <pivotField showAll="0" defaultSubtotal="0"/>
    <pivotField axis="axisPage" showAll="0" defaultSubtotal="0">
      <items count="40">
        <item x="2"/>
        <item x="0"/>
        <item x="1"/>
        <item x="23"/>
        <item x="29"/>
        <item x="28"/>
        <item x="3"/>
        <item x="4"/>
        <item x="31"/>
        <item x="30"/>
        <item x="5"/>
        <item x="7"/>
        <item x="33"/>
        <item x="32"/>
        <item x="9"/>
        <item x="10"/>
        <item x="35"/>
        <item x="34"/>
        <item x="11"/>
        <item x="12"/>
        <item x="6"/>
        <item x="19"/>
        <item x="8"/>
        <item x="37"/>
        <item x="36"/>
        <item x="13"/>
        <item x="20"/>
        <item x="14"/>
        <item x="21"/>
        <item x="15"/>
        <item x="22"/>
        <item x="25"/>
        <item x="26"/>
        <item x="27"/>
        <item x="24"/>
        <item x="39"/>
        <item x="38"/>
        <item x="16"/>
        <item x="17"/>
        <item x="18"/>
      </items>
    </pivotField>
    <pivotField showAll="0" defaultSubtotal="0"/>
    <pivotField showAll="0" defaultSubtotal="0"/>
    <pivotField showAll="0" defaultSubtotal="0"/>
    <pivotField dataField="1" showAll="0" defaultSubtotal="0"/>
    <pivotField showAll="0" defaultSubtotal="0"/>
    <pivotField dataField="1" showAll="0" defaultSubtotal="0"/>
    <pivotField dataField="1" showAll="0" defaultSubtotal="0"/>
    <pivotField dataField="1" showAll="0" defaultSubtotal="0"/>
    <pivotField showAll="0" defaultSubtotal="0"/>
  </pivotFields>
  <rowFields count="2">
    <field x="2"/>
    <field x="5"/>
  </rowFields>
  <rowItems count="81">
    <i>
      <x/>
    </i>
    <i r="1">
      <x v="4"/>
    </i>
    <i>
      <x v="1"/>
    </i>
    <i r="1">
      <x/>
    </i>
    <i r="1">
      <x v="4"/>
    </i>
    <i r="1">
      <x v="7"/>
    </i>
    <i>
      <x v="2"/>
    </i>
    <i r="1">
      <x/>
    </i>
    <i r="1">
      <x v="7"/>
    </i>
    <i r="1">
      <x v="9"/>
    </i>
    <i>
      <x v="3"/>
    </i>
    <i r="1">
      <x v="7"/>
    </i>
    <i>
      <x v="4"/>
    </i>
    <i r="1">
      <x/>
    </i>
    <i r="1">
      <x v="4"/>
    </i>
    <i r="1">
      <x v="7"/>
    </i>
    <i r="1">
      <x v="9"/>
    </i>
    <i>
      <x v="5"/>
    </i>
    <i r="1">
      <x v="4"/>
    </i>
    <i>
      <x v="6"/>
    </i>
    <i r="1">
      <x v="4"/>
    </i>
    <i>
      <x v="7"/>
    </i>
    <i r="1">
      <x/>
    </i>
    <i r="1">
      <x v="1"/>
    </i>
    <i r="1">
      <x v="3"/>
    </i>
    <i r="1">
      <x v="6"/>
    </i>
    <i r="1">
      <x v="7"/>
    </i>
    <i r="1">
      <x v="8"/>
    </i>
    <i>
      <x v="8"/>
    </i>
    <i r="1">
      <x v="7"/>
    </i>
    <i r="1">
      <x v="8"/>
    </i>
    <i>
      <x v="9"/>
    </i>
    <i r="1">
      <x/>
    </i>
    <i r="1">
      <x v="7"/>
    </i>
    <i r="1">
      <x v="8"/>
    </i>
    <i>
      <x v="10"/>
    </i>
    <i r="1">
      <x/>
    </i>
    <i r="1">
      <x v="3"/>
    </i>
    <i r="1">
      <x v="7"/>
    </i>
    <i>
      <x v="11"/>
    </i>
    <i r="1">
      <x/>
    </i>
    <i r="1">
      <x v="3"/>
    </i>
    <i r="1">
      <x v="7"/>
    </i>
    <i>
      <x v="12"/>
    </i>
    <i r="1">
      <x/>
    </i>
    <i r="1">
      <x v="7"/>
    </i>
    <i>
      <x v="13"/>
    </i>
    <i r="1">
      <x/>
    </i>
    <i r="1">
      <x v="7"/>
    </i>
    <i r="1">
      <x v="8"/>
    </i>
    <i>
      <x v="14"/>
    </i>
    <i r="1">
      <x/>
    </i>
    <i>
      <x v="15"/>
    </i>
    <i r="1">
      <x/>
    </i>
    <i r="1">
      <x v="3"/>
    </i>
    <i r="1">
      <x v="6"/>
    </i>
    <i r="1">
      <x v="7"/>
    </i>
    <i r="1">
      <x v="8"/>
    </i>
    <i r="1">
      <x v="9"/>
    </i>
    <i>
      <x v="16"/>
    </i>
    <i r="1">
      <x/>
    </i>
    <i r="1">
      <x v="2"/>
    </i>
    <i r="1">
      <x v="5"/>
    </i>
    <i r="1">
      <x v="6"/>
    </i>
    <i r="1">
      <x v="7"/>
    </i>
    <i r="1">
      <x v="8"/>
    </i>
    <i>
      <x v="17"/>
    </i>
    <i r="1">
      <x/>
    </i>
    <i r="1">
      <x v="3"/>
    </i>
    <i r="1">
      <x v="6"/>
    </i>
    <i r="1">
      <x v="7"/>
    </i>
    <i>
      <x v="18"/>
    </i>
    <i r="1">
      <x/>
    </i>
    <i>
      <x v="19"/>
    </i>
    <i r="1">
      <x/>
    </i>
    <i>
      <x v="20"/>
    </i>
    <i r="1">
      <x/>
    </i>
    <i r="1">
      <x v="7"/>
    </i>
    <i r="1">
      <x v="8"/>
    </i>
    <i>
      <x v="21"/>
    </i>
    <i r="1">
      <x v="8"/>
    </i>
  </rowItems>
  <colFields count="2">
    <field x="0"/>
    <field x="-2"/>
  </colFields>
  <colItems count="12">
    <i>
      <x/>
      <x/>
    </i>
    <i r="1" i="1">
      <x v="1"/>
    </i>
    <i r="1" i="2">
      <x v="2"/>
    </i>
    <i r="1" i="3">
      <x v="3"/>
    </i>
    <i>
      <x v="1"/>
      <x/>
    </i>
    <i r="1" i="1">
      <x v="1"/>
    </i>
    <i r="1" i="2">
      <x v="2"/>
    </i>
    <i r="1" i="3">
      <x v="3"/>
    </i>
    <i>
      <x v="2"/>
      <x/>
    </i>
    <i r="1" i="1">
      <x v="1"/>
    </i>
    <i r="1" i="2">
      <x v="2"/>
    </i>
    <i r="1" i="3">
      <x v="3"/>
    </i>
  </colItems>
  <pageFields count="2">
    <pageField fld="7" hier="-1"/>
    <pageField fld="1" hier="-1"/>
  </pageFields>
  <dataFields count="4">
    <dataField name="95% CI - Lower" fld="13" subtotal="average" baseField="5" baseItem="0"/>
    <dataField name="Proportion" fld="11" subtotal="average" baseField="5" baseItem="0"/>
    <dataField name="95% CI - Upper" fld="14" subtotal="average" baseField="5" baseItem="0"/>
    <dataField name="Observations" fld="15" subtotal="average" baseField="5" baseItem="0"/>
  </dataFields>
  <formats count="58">
    <format dxfId="77">
      <pivotArea outline="0" collapsedLevelsAreSubtotals="1" fieldPosition="0"/>
    </format>
    <format dxfId="76">
      <pivotArea field="0" type="button" dataOnly="0" labelOnly="1" outline="0" axis="axisCol" fieldPosition="0"/>
    </format>
    <format dxfId="75">
      <pivotArea field="-2" type="button" dataOnly="0" labelOnly="1" outline="0" axis="axisCol" fieldPosition="1"/>
    </format>
    <format dxfId="74">
      <pivotArea type="topRight" dataOnly="0" labelOnly="1" outline="0" fieldPosition="0"/>
    </format>
    <format dxfId="73">
      <pivotArea dataOnly="0" labelOnly="1" fieldPosition="0">
        <references count="1">
          <reference field="0" count="0"/>
        </references>
      </pivotArea>
    </format>
    <format dxfId="72">
      <pivotArea field="0" dataOnly="0" labelOnly="1" grandCol="1" outline="0" axis="axisCol" fieldPosition="0">
        <references count="1">
          <reference field="4294967294" count="1" selected="0">
            <x v="0"/>
          </reference>
        </references>
      </pivotArea>
    </format>
    <format dxfId="71">
      <pivotArea field="0" dataOnly="0" labelOnly="1" grandCol="1" outline="0" axis="axisCol" fieldPosition="0">
        <references count="1">
          <reference field="4294967294" count="1" selected="0">
            <x v="1"/>
          </reference>
        </references>
      </pivotArea>
    </format>
    <format dxfId="70">
      <pivotArea field="0" dataOnly="0" labelOnly="1" grandCol="1" outline="0" axis="axisCol" fieldPosition="0">
        <references count="1">
          <reference field="4294967294" count="1" selected="0">
            <x v="2"/>
          </reference>
        </references>
      </pivotArea>
    </format>
    <format dxfId="69">
      <pivotArea field="0" dataOnly="0" labelOnly="1" grandCol="1" outline="0" axis="axisCol" fieldPosition="0">
        <references count="1">
          <reference field="4294967294" count="1" selected="0">
            <x v="0"/>
          </reference>
        </references>
      </pivotArea>
    </format>
    <format dxfId="68">
      <pivotArea field="0" dataOnly="0" labelOnly="1" grandCol="1" outline="0" axis="axisCol" fieldPosition="0">
        <references count="1">
          <reference field="4294967294" count="1" selected="0">
            <x v="1"/>
          </reference>
        </references>
      </pivotArea>
    </format>
    <format dxfId="67">
      <pivotArea field="0" dataOnly="0" labelOnly="1" grandCol="1" outline="0" axis="axisCol" fieldPosition="0">
        <references count="1">
          <reference field="4294967294" count="1" selected="0">
            <x v="2"/>
          </reference>
        </references>
      </pivotArea>
    </format>
    <format dxfId="66">
      <pivotArea field="0" dataOnly="0" labelOnly="1" grandCol="1" outline="0" axis="axisCol" fieldPosition="0">
        <references count="1">
          <reference field="4294967294" count="1" selected="0">
            <x v="0"/>
          </reference>
        </references>
      </pivotArea>
    </format>
    <format dxfId="65">
      <pivotArea field="0" dataOnly="0" labelOnly="1" grandCol="1" outline="0" axis="axisCol" fieldPosition="0">
        <references count="1">
          <reference field="4294967294" count="1" selected="0">
            <x v="1"/>
          </reference>
        </references>
      </pivotArea>
    </format>
    <format dxfId="64">
      <pivotArea field="0" dataOnly="0" labelOnly="1" grandCol="1" outline="0" axis="axisCol" fieldPosition="0">
        <references count="1">
          <reference field="4294967294" count="1" selected="0">
            <x v="2"/>
          </reference>
        </references>
      </pivotArea>
    </format>
    <format dxfId="63">
      <pivotArea dataOnly="0" labelOnly="1" outline="0" fieldPosition="0">
        <references count="2">
          <reference field="4294967294" count="3">
            <x v="0"/>
            <x v="1"/>
            <x v="2"/>
          </reference>
          <reference field="0" count="1" selected="0">
            <x v="0"/>
          </reference>
        </references>
      </pivotArea>
    </format>
    <format dxfId="62">
      <pivotArea dataOnly="0" labelOnly="1" outline="0" fieldPosition="0">
        <references count="2">
          <reference field="4294967294" count="3">
            <x v="0"/>
            <x v="1"/>
            <x v="2"/>
          </reference>
          <reference field="0" count="1" selected="0">
            <x v="1"/>
          </reference>
        </references>
      </pivotArea>
    </format>
    <format dxfId="61">
      <pivotArea dataOnly="0" labelOnly="1" outline="0" fieldPosition="0">
        <references count="2">
          <reference field="4294967294" count="3">
            <x v="0"/>
            <x v="1"/>
            <x v="2"/>
          </reference>
          <reference field="0" count="1" selected="0">
            <x v="2"/>
          </reference>
        </references>
      </pivotArea>
    </format>
    <format dxfId="60">
      <pivotArea outline="0" collapsedLevelsAreSubtotals="1" fieldPosition="0"/>
    </format>
    <format dxfId="59">
      <pivotArea field="0" type="button" dataOnly="0" labelOnly="1" outline="0" axis="axisCol" fieldPosition="0"/>
    </format>
    <format dxfId="58">
      <pivotArea field="-2" type="button" dataOnly="0" labelOnly="1" outline="0" axis="axisCol" fieldPosition="1"/>
    </format>
    <format dxfId="57">
      <pivotArea type="topRight" dataOnly="0" labelOnly="1" outline="0" fieldPosition="0"/>
    </format>
    <format dxfId="56">
      <pivotArea dataOnly="0" labelOnly="1" fieldPosition="0">
        <references count="1">
          <reference field="0" count="0"/>
        </references>
      </pivotArea>
    </format>
    <format dxfId="55">
      <pivotArea field="0" dataOnly="0" labelOnly="1" grandCol="1" outline="0" axis="axisCol" fieldPosition="0">
        <references count="1">
          <reference field="4294967294" count="1" selected="0">
            <x v="0"/>
          </reference>
        </references>
      </pivotArea>
    </format>
    <format dxfId="54">
      <pivotArea field="0" dataOnly="0" labelOnly="1" grandCol="1" outline="0" axis="axisCol" fieldPosition="0">
        <references count="1">
          <reference field="4294967294" count="1" selected="0">
            <x v="1"/>
          </reference>
        </references>
      </pivotArea>
    </format>
    <format dxfId="53">
      <pivotArea field="0" dataOnly="0" labelOnly="1" grandCol="1" outline="0" axis="axisCol" fieldPosition="0">
        <references count="1">
          <reference field="4294967294" count="1" selected="0">
            <x v="2"/>
          </reference>
        </references>
      </pivotArea>
    </format>
    <format dxfId="52">
      <pivotArea field="0" dataOnly="0" labelOnly="1" grandCol="1" outline="0" axis="axisCol" fieldPosition="0">
        <references count="1">
          <reference field="4294967294" count="1" selected="0">
            <x v="0"/>
          </reference>
        </references>
      </pivotArea>
    </format>
    <format dxfId="51">
      <pivotArea field="0" dataOnly="0" labelOnly="1" grandCol="1" outline="0" axis="axisCol" fieldPosition="0">
        <references count="1">
          <reference field="4294967294" count="1" selected="0">
            <x v="1"/>
          </reference>
        </references>
      </pivotArea>
    </format>
    <format dxfId="50">
      <pivotArea field="0" dataOnly="0" labelOnly="1" grandCol="1" outline="0" axis="axisCol" fieldPosition="0">
        <references count="1">
          <reference field="4294967294" count="1" selected="0">
            <x v="2"/>
          </reference>
        </references>
      </pivotArea>
    </format>
    <format dxfId="49">
      <pivotArea field="0" dataOnly="0" labelOnly="1" grandCol="1" outline="0" axis="axisCol" fieldPosition="0">
        <references count="1">
          <reference field="4294967294" count="1" selected="0">
            <x v="0"/>
          </reference>
        </references>
      </pivotArea>
    </format>
    <format dxfId="48">
      <pivotArea field="0" dataOnly="0" labelOnly="1" grandCol="1" outline="0" axis="axisCol" fieldPosition="0">
        <references count="1">
          <reference field="4294967294" count="1" selected="0">
            <x v="1"/>
          </reference>
        </references>
      </pivotArea>
    </format>
    <format dxfId="47">
      <pivotArea field="0" dataOnly="0" labelOnly="1" grandCol="1" outline="0" axis="axisCol" fieldPosition="0">
        <references count="1">
          <reference field="4294967294" count="1" selected="0">
            <x v="2"/>
          </reference>
        </references>
      </pivotArea>
    </format>
    <format dxfId="46">
      <pivotArea dataOnly="0" labelOnly="1" outline="0" fieldPosition="0">
        <references count="2">
          <reference field="4294967294" count="3">
            <x v="0"/>
            <x v="1"/>
            <x v="2"/>
          </reference>
          <reference field="0" count="1" selected="0">
            <x v="0"/>
          </reference>
        </references>
      </pivotArea>
    </format>
    <format dxfId="45">
      <pivotArea dataOnly="0" labelOnly="1" outline="0" fieldPosition="0">
        <references count="2">
          <reference field="4294967294" count="3">
            <x v="0"/>
            <x v="1"/>
            <x v="2"/>
          </reference>
          <reference field="0" count="1" selected="0">
            <x v="1"/>
          </reference>
        </references>
      </pivotArea>
    </format>
    <format dxfId="44">
      <pivotArea dataOnly="0" labelOnly="1" outline="0" fieldPosition="0">
        <references count="2">
          <reference field="4294967294" count="3">
            <x v="0"/>
            <x v="1"/>
            <x v="2"/>
          </reference>
          <reference field="0" count="1" selected="0">
            <x v="2"/>
          </reference>
        </references>
      </pivotArea>
    </format>
    <format dxfId="43">
      <pivotArea outline="0" collapsedLevelsAreSubtotals="1" fieldPosition="0">
        <references count="2">
          <reference field="4294967294" count="1" selected="0">
            <x v="1"/>
          </reference>
          <reference field="0" count="1" selected="0">
            <x v="0"/>
          </reference>
        </references>
      </pivotArea>
    </format>
    <format dxfId="42">
      <pivotArea field="-2" type="button" dataOnly="0" labelOnly="1" outline="0" axis="axisCol" fieldPosition="1"/>
    </format>
    <format dxfId="41">
      <pivotArea outline="0" collapsedLevelsAreSubtotals="1" fieldPosition="0">
        <references count="2">
          <reference field="4294967294" count="1" selected="0">
            <x v="1"/>
          </reference>
          <reference field="0" count="1" selected="0">
            <x v="1"/>
          </reference>
        </references>
      </pivotArea>
    </format>
    <format dxfId="40">
      <pivotArea outline="0" collapsedLevelsAreSubtotals="1" fieldPosition="0">
        <references count="2">
          <reference field="4294967294" count="1" selected="0">
            <x v="1"/>
          </reference>
          <reference field="0" count="1" selected="0">
            <x v="2"/>
          </reference>
        </references>
      </pivotArea>
    </format>
    <format dxfId="39">
      <pivotArea outline="0" collapsedLevelsAreSubtotals="1" fieldPosition="0"/>
    </format>
    <format dxfId="38">
      <pivotArea field="0" type="button" dataOnly="0" labelOnly="1" outline="0" axis="axisCol" fieldPosition="0"/>
    </format>
    <format dxfId="37">
      <pivotArea field="-2" type="button" dataOnly="0" labelOnly="1" outline="0" axis="axisCol" fieldPosition="1"/>
    </format>
    <format dxfId="36">
      <pivotArea type="topRight" dataOnly="0" labelOnly="1" outline="0" fieldPosition="0"/>
    </format>
    <format dxfId="35">
      <pivotArea dataOnly="0" labelOnly="1" fieldPosition="0">
        <references count="1">
          <reference field="0" count="0"/>
        </references>
      </pivotArea>
    </format>
    <format dxfId="34">
      <pivotArea dataOnly="0" labelOnly="1" outline="0" fieldPosition="0">
        <references count="2">
          <reference field="4294967294" count="3">
            <x v="0"/>
            <x v="1"/>
            <x v="2"/>
          </reference>
          <reference field="0" count="1" selected="0">
            <x v="0"/>
          </reference>
        </references>
      </pivotArea>
    </format>
    <format dxfId="33">
      <pivotArea dataOnly="0" labelOnly="1" outline="0" fieldPosition="0">
        <references count="2">
          <reference field="4294967294" count="3">
            <x v="0"/>
            <x v="1"/>
            <x v="2"/>
          </reference>
          <reference field="0" count="1" selected="0">
            <x v="1"/>
          </reference>
        </references>
      </pivotArea>
    </format>
    <format dxfId="32">
      <pivotArea dataOnly="0" labelOnly="1" outline="0" fieldPosition="0">
        <references count="2">
          <reference field="4294967294" count="3">
            <x v="0"/>
            <x v="1"/>
            <x v="2"/>
          </reference>
          <reference field="0" count="1" selected="0">
            <x v="2"/>
          </reference>
        </references>
      </pivotArea>
    </format>
    <format dxfId="31">
      <pivotArea dataOnly="0" labelOnly="1" fieldPosition="0">
        <references count="1">
          <reference field="0" count="1">
            <x v="0"/>
          </reference>
        </references>
      </pivotArea>
    </format>
    <format dxfId="30">
      <pivotArea dataOnly="0" labelOnly="1" fieldPosition="0">
        <references count="1">
          <reference field="0" count="1">
            <x v="1"/>
          </reference>
        </references>
      </pivotArea>
    </format>
    <format dxfId="29">
      <pivotArea dataOnly="0" labelOnly="1" fieldPosition="0">
        <references count="1">
          <reference field="0" count="1">
            <x v="2"/>
          </reference>
        </references>
      </pivotArea>
    </format>
    <format dxfId="28">
      <pivotArea outline="0" collapsedLevelsAreSubtotals="1" fieldPosition="0">
        <references count="2">
          <reference field="4294967294" count="1" selected="0">
            <x v="3"/>
          </reference>
          <reference field="0" count="1" selected="0">
            <x v="0"/>
          </reference>
        </references>
      </pivotArea>
    </format>
    <format dxfId="27">
      <pivotArea outline="0" collapsedLevelsAreSubtotals="1" fieldPosition="0">
        <references count="2">
          <reference field="4294967294" count="1" selected="0">
            <x v="3"/>
          </reference>
          <reference field="0" count="1" selected="0">
            <x v="0"/>
          </reference>
        </references>
      </pivotArea>
    </format>
    <format dxfId="26">
      <pivotArea outline="0" collapsedLevelsAreSubtotals="1" fieldPosition="0">
        <references count="2">
          <reference field="4294967294" count="1" selected="0">
            <x v="3"/>
          </reference>
          <reference field="0" count="1" selected="0">
            <x v="0"/>
          </reference>
        </references>
      </pivotArea>
    </format>
    <format dxfId="25">
      <pivotArea outline="0" collapsedLevelsAreSubtotals="1" fieldPosition="0">
        <references count="2">
          <reference field="4294967294" count="1" selected="0">
            <x v="3"/>
          </reference>
          <reference field="0" count="1" selected="0">
            <x v="1"/>
          </reference>
        </references>
      </pivotArea>
    </format>
    <format dxfId="24">
      <pivotArea outline="0" collapsedLevelsAreSubtotals="1" fieldPosition="0">
        <references count="2">
          <reference field="4294967294" count="1" selected="0">
            <x v="3"/>
          </reference>
          <reference field="0" count="1" selected="0">
            <x v="1"/>
          </reference>
        </references>
      </pivotArea>
    </format>
    <format dxfId="23">
      <pivotArea outline="0" collapsedLevelsAreSubtotals="1" fieldPosition="0">
        <references count="2">
          <reference field="4294967294" count="1" selected="0">
            <x v="3"/>
          </reference>
          <reference field="0" count="1" selected="0">
            <x v="1"/>
          </reference>
        </references>
      </pivotArea>
    </format>
    <format dxfId="22">
      <pivotArea outline="0" collapsedLevelsAreSubtotals="1" fieldPosition="0">
        <references count="2">
          <reference field="4294967294" count="1" selected="0">
            <x v="3"/>
          </reference>
          <reference field="0" count="1" selected="0">
            <x v="2"/>
          </reference>
        </references>
      </pivotArea>
    </format>
    <format dxfId="21">
      <pivotArea outline="0" collapsedLevelsAreSubtotals="1" fieldPosition="0">
        <references count="2">
          <reference field="4294967294" count="1" selected="0">
            <x v="3"/>
          </reference>
          <reference field="0" count="1" selected="0">
            <x v="2"/>
          </reference>
        </references>
      </pivotArea>
    </format>
    <format dxfId="20">
      <pivotArea outline="0" collapsedLevelsAreSubtotals="1" fieldPosition="0">
        <references count="2">
          <reference field="4294967294" count="1" selected="0">
            <x v="3"/>
          </reference>
          <reference field="0" count="1" selected="0">
            <x v="2"/>
          </reference>
        </references>
      </pivotArea>
    </format>
  </formats>
  <pivotTableStyleInfo name="PivotStyleMedium3 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4" applyNumberFormats="0" applyBorderFormats="0" applyFontFormats="0" applyPatternFormats="0" applyAlignmentFormats="0" applyWidthHeightFormats="1" dataCaption="Values" updatedVersion="6" minRefreshableVersion="3" showDrill="0" rowGrandTotals="0" colGrandTotals="0" itemPrintTitles="1" createdVersion="6" indent="0" showHeaders="0" outline="1" outlineData="1" multipleFieldFilters="0" customListSort="0">
  <location ref="A7:AA170" firstHeaderRow="0" firstDataRow="3" firstDataCol="1" rowPageCount="2" colPageCount="1"/>
  <pivotFields count="20">
    <pivotField axis="axisPage" showAll="0" defaultSubtotal="0">
      <items count="6">
        <item x="0"/>
        <item x="2"/>
        <item x="5"/>
        <item x="3"/>
        <item x="1"/>
        <item x="4"/>
      </items>
    </pivotField>
    <pivotField axis="axisRow" showAll="0" defaultSubtotal="0">
      <items count="6">
        <item x="0"/>
        <item x="2"/>
        <item x="5"/>
        <item x="3"/>
        <item x="1"/>
        <item x="4"/>
      </items>
    </pivotField>
    <pivotField multipleItemSelectionAllowed="1" showAll="0" defaultSubtotal="0">
      <items count="3">
        <item x="1"/>
        <item x="2"/>
        <item x="0"/>
      </items>
    </pivotField>
    <pivotField axis="axisRow" showAll="0" sortType="ascending" defaultSubtotal="0">
      <items count="3">
        <item x="1"/>
        <item x="2"/>
        <item x="0"/>
      </items>
    </pivotField>
    <pivotField showAll="0" defaultSubtotal="0">
      <items count="1">
        <item x="0"/>
      </items>
    </pivotField>
    <pivotField axis="axisPage" showAll="0" nonAutoSortDefault="1" defaultSubtotal="0">
      <items count="2">
        <item x="0"/>
        <item x="1"/>
      </items>
    </pivotField>
    <pivotField axis="axisCol" showAll="0" defaultSubtotal="0">
      <items count="4">
        <item m="1" x="2"/>
        <item m="1" x="3"/>
        <item x="0"/>
        <item x="1"/>
      </items>
    </pivotField>
    <pivotField showAll="0" defaultSubtotal="0"/>
    <pivotField axis="axisCol" showAll="0" nonAutoSortDefault="1" defaultSubtotal="0">
      <items count="17">
        <item x="3"/>
        <item x="8"/>
        <item x="16"/>
        <item x="7"/>
        <item x="5"/>
        <item x="9"/>
        <item x="2"/>
        <item x="13"/>
        <item x="4"/>
        <item x="0"/>
        <item x="1"/>
        <item x="6"/>
        <item x="10"/>
        <item x="11"/>
        <item x="12"/>
        <item x="14"/>
        <item x="15"/>
      </items>
    </pivotField>
    <pivotField showAll="0" defaultSubtotal="0"/>
    <pivotField axis="axisRow" multipleItemSelectionAllowed="1" showAll="0" sortType="ascending" defaultSubtotal="0">
      <items count="31">
        <item x="15"/>
        <item x="17"/>
        <item x="16"/>
        <item x="0"/>
        <item x="2"/>
        <item x="1"/>
        <item x="30"/>
        <item x="29"/>
        <item x="6"/>
        <item x="14"/>
        <item x="5"/>
        <item x="26"/>
        <item x="25"/>
        <item x="4"/>
        <item x="3"/>
        <item x="24"/>
        <item x="23"/>
        <item x="8"/>
        <item x="7"/>
        <item x="28"/>
        <item x="27"/>
        <item x="19"/>
        <item x="18"/>
        <item x="10"/>
        <item x="9"/>
        <item x="20"/>
        <item x="21"/>
        <item x="22"/>
        <item x="13"/>
        <item x="12"/>
        <item x="11"/>
      </items>
    </pivotField>
    <pivotField showAll="0" sortType="ascending" defaultSubtotal="0"/>
    <pivotField showAll="0" defaultSubtotal="0"/>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s>
  <rowFields count="3">
    <field x="1"/>
    <field x="3"/>
    <field x="10"/>
  </rowFields>
  <rowItems count="161">
    <i>
      <x/>
    </i>
    <i r="1">
      <x v="2"/>
    </i>
    <i r="2">
      <x v="3"/>
    </i>
    <i r="2">
      <x v="4"/>
    </i>
    <i r="2">
      <x v="5"/>
    </i>
    <i r="2">
      <x v="8"/>
    </i>
    <i r="2">
      <x v="10"/>
    </i>
    <i r="2">
      <x v="13"/>
    </i>
    <i r="2">
      <x v="14"/>
    </i>
    <i r="2">
      <x v="17"/>
    </i>
    <i r="2">
      <x v="18"/>
    </i>
    <i r="2">
      <x v="23"/>
    </i>
    <i r="2">
      <x v="24"/>
    </i>
    <i r="2">
      <x v="28"/>
    </i>
    <i r="2">
      <x v="29"/>
    </i>
    <i r="2">
      <x v="30"/>
    </i>
    <i>
      <x v="1"/>
    </i>
    <i r="1">
      <x/>
    </i>
    <i r="2">
      <x/>
    </i>
    <i r="2">
      <x v="1"/>
    </i>
    <i r="2">
      <x v="2"/>
    </i>
    <i r="2">
      <x v="6"/>
    </i>
    <i r="2">
      <x v="7"/>
    </i>
    <i r="2">
      <x v="11"/>
    </i>
    <i r="2">
      <x v="12"/>
    </i>
    <i r="2">
      <x v="15"/>
    </i>
    <i r="2">
      <x v="16"/>
    </i>
    <i r="2">
      <x v="19"/>
    </i>
    <i r="2">
      <x v="20"/>
    </i>
    <i r="2">
      <x v="21"/>
    </i>
    <i r="2">
      <x v="22"/>
    </i>
    <i r="2">
      <x v="25"/>
    </i>
    <i r="2">
      <x v="26"/>
    </i>
    <i r="2">
      <x v="27"/>
    </i>
    <i r="1">
      <x v="1"/>
    </i>
    <i r="2">
      <x/>
    </i>
    <i r="2">
      <x v="1"/>
    </i>
    <i r="2">
      <x v="2"/>
    </i>
    <i r="2">
      <x v="6"/>
    </i>
    <i r="2">
      <x v="7"/>
    </i>
    <i r="2">
      <x v="11"/>
    </i>
    <i r="2">
      <x v="12"/>
    </i>
    <i r="2">
      <x v="15"/>
    </i>
    <i r="2">
      <x v="16"/>
    </i>
    <i r="2">
      <x v="19"/>
    </i>
    <i r="2">
      <x v="20"/>
    </i>
    <i r="2">
      <x v="21"/>
    </i>
    <i r="2">
      <x v="22"/>
    </i>
    <i>
      <x v="2"/>
    </i>
    <i r="1">
      <x/>
    </i>
    <i r="2">
      <x/>
    </i>
    <i r="2">
      <x v="1"/>
    </i>
    <i r="2">
      <x v="2"/>
    </i>
    <i r="2">
      <x v="6"/>
    </i>
    <i r="2">
      <x v="7"/>
    </i>
    <i r="2">
      <x v="11"/>
    </i>
    <i r="2">
      <x v="12"/>
    </i>
    <i r="2">
      <x v="15"/>
    </i>
    <i r="2">
      <x v="16"/>
    </i>
    <i r="2">
      <x v="19"/>
    </i>
    <i r="2">
      <x v="20"/>
    </i>
    <i r="2">
      <x v="21"/>
    </i>
    <i r="2">
      <x v="22"/>
    </i>
    <i r="2">
      <x v="25"/>
    </i>
    <i r="2">
      <x v="26"/>
    </i>
    <i r="2">
      <x v="27"/>
    </i>
    <i>
      <x v="3"/>
    </i>
    <i r="1">
      <x/>
    </i>
    <i r="2">
      <x/>
    </i>
    <i r="2">
      <x v="1"/>
    </i>
    <i r="2">
      <x v="2"/>
    </i>
    <i r="2">
      <x v="6"/>
    </i>
    <i r="2">
      <x v="7"/>
    </i>
    <i r="2">
      <x v="11"/>
    </i>
    <i r="2">
      <x v="12"/>
    </i>
    <i r="2">
      <x v="15"/>
    </i>
    <i r="2">
      <x v="16"/>
    </i>
    <i r="2">
      <x v="19"/>
    </i>
    <i r="2">
      <x v="20"/>
    </i>
    <i r="2">
      <x v="21"/>
    </i>
    <i r="2">
      <x v="22"/>
    </i>
    <i>
      <x v="4"/>
    </i>
    <i r="1">
      <x/>
    </i>
    <i r="2">
      <x/>
    </i>
    <i r="2">
      <x v="1"/>
    </i>
    <i r="2">
      <x v="2"/>
    </i>
    <i r="2">
      <x v="6"/>
    </i>
    <i r="2">
      <x v="7"/>
    </i>
    <i r="2">
      <x v="11"/>
    </i>
    <i r="2">
      <x v="12"/>
    </i>
    <i r="2">
      <x v="15"/>
    </i>
    <i r="2">
      <x v="16"/>
    </i>
    <i r="2">
      <x v="19"/>
    </i>
    <i r="2">
      <x v="20"/>
    </i>
    <i r="2">
      <x v="21"/>
    </i>
    <i r="2">
      <x v="22"/>
    </i>
    <i r="2">
      <x v="25"/>
    </i>
    <i r="2">
      <x v="26"/>
    </i>
    <i r="2">
      <x v="27"/>
    </i>
    <i r="1">
      <x v="1"/>
    </i>
    <i r="2">
      <x/>
    </i>
    <i r="2">
      <x v="1"/>
    </i>
    <i r="2">
      <x v="2"/>
    </i>
    <i r="2">
      <x v="6"/>
    </i>
    <i r="2">
      <x v="7"/>
    </i>
    <i r="2">
      <x v="11"/>
    </i>
    <i r="2">
      <x v="12"/>
    </i>
    <i r="2">
      <x v="15"/>
    </i>
    <i r="2">
      <x v="16"/>
    </i>
    <i r="2">
      <x v="19"/>
    </i>
    <i r="2">
      <x v="20"/>
    </i>
    <i r="2">
      <x v="21"/>
    </i>
    <i r="2">
      <x v="22"/>
    </i>
    <i r="2">
      <x v="25"/>
    </i>
    <i r="2">
      <x v="26"/>
    </i>
    <i r="2">
      <x v="27"/>
    </i>
    <i r="1">
      <x v="2"/>
    </i>
    <i r="2">
      <x v="3"/>
    </i>
    <i r="2">
      <x v="4"/>
    </i>
    <i r="2">
      <x v="5"/>
    </i>
    <i r="2">
      <x v="8"/>
    </i>
    <i r="2">
      <x v="9"/>
    </i>
    <i r="2">
      <x v="13"/>
    </i>
    <i r="2">
      <x v="14"/>
    </i>
    <i r="2">
      <x v="17"/>
    </i>
    <i r="2">
      <x v="18"/>
    </i>
    <i r="2">
      <x v="23"/>
    </i>
    <i r="2">
      <x v="24"/>
    </i>
    <i r="2">
      <x v="28"/>
    </i>
    <i r="2">
      <x v="29"/>
    </i>
    <i r="2">
      <x v="30"/>
    </i>
    <i>
      <x v="5"/>
    </i>
    <i r="1">
      <x/>
    </i>
    <i r="2">
      <x/>
    </i>
    <i r="2">
      <x v="1"/>
    </i>
    <i r="2">
      <x v="2"/>
    </i>
    <i r="2">
      <x v="6"/>
    </i>
    <i r="2">
      <x v="7"/>
    </i>
    <i r="2">
      <x v="11"/>
    </i>
    <i r="2">
      <x v="12"/>
    </i>
    <i r="2">
      <x v="15"/>
    </i>
    <i r="2">
      <x v="16"/>
    </i>
    <i r="2">
      <x v="19"/>
    </i>
    <i r="2">
      <x v="20"/>
    </i>
    <i r="2">
      <x v="21"/>
    </i>
    <i r="2">
      <x v="22"/>
    </i>
    <i r="2">
      <x v="25"/>
    </i>
    <i r="2">
      <x v="26"/>
    </i>
    <i r="2">
      <x v="27"/>
    </i>
    <i r="1">
      <x v="1"/>
    </i>
    <i r="2">
      <x/>
    </i>
    <i r="2">
      <x v="1"/>
    </i>
    <i r="2">
      <x v="2"/>
    </i>
    <i r="2">
      <x v="6"/>
    </i>
    <i r="2">
      <x v="7"/>
    </i>
    <i r="2">
      <x v="11"/>
    </i>
    <i r="2">
      <x v="12"/>
    </i>
    <i r="2">
      <x v="15"/>
    </i>
    <i r="2">
      <x v="16"/>
    </i>
    <i r="2">
      <x v="21"/>
    </i>
    <i r="2">
      <x v="22"/>
    </i>
  </rowItems>
  <colFields count="3">
    <field x="8"/>
    <field x="6"/>
    <field x="-2"/>
  </colFields>
  <colItems count="26">
    <i>
      <x/>
      <x v="2"/>
      <x/>
    </i>
    <i r="2" i="1">
      <x v="1"/>
    </i>
    <i>
      <x v="1"/>
      <x v="2"/>
      <x/>
    </i>
    <i r="2" i="1">
      <x v="1"/>
    </i>
    <i>
      <x v="3"/>
      <x v="2"/>
      <x/>
    </i>
    <i r="2" i="1">
      <x v="1"/>
    </i>
    <i>
      <x v="5"/>
      <x v="2"/>
      <x/>
    </i>
    <i r="2" i="1">
      <x v="1"/>
    </i>
    <i>
      <x v="6"/>
      <x v="2"/>
      <x/>
    </i>
    <i r="2" i="1">
      <x v="1"/>
    </i>
    <i>
      <x v="7"/>
      <x v="2"/>
      <x/>
    </i>
    <i r="2" i="1">
      <x v="1"/>
    </i>
    <i>
      <x v="8"/>
      <x v="2"/>
      <x/>
    </i>
    <i r="2" i="1">
      <x v="1"/>
    </i>
    <i>
      <x v="9"/>
      <x v="2"/>
      <x/>
    </i>
    <i r="2" i="1">
      <x v="1"/>
    </i>
    <i>
      <x v="10"/>
      <x v="2"/>
      <x/>
    </i>
    <i r="2" i="1">
      <x v="1"/>
    </i>
    <i>
      <x v="12"/>
      <x v="2"/>
      <x/>
    </i>
    <i r="2" i="1">
      <x v="1"/>
    </i>
    <i>
      <x v="13"/>
      <x v="2"/>
      <x/>
    </i>
    <i r="2" i="1">
      <x v="1"/>
    </i>
    <i>
      <x v="14"/>
      <x v="2"/>
      <x/>
    </i>
    <i r="2" i="1">
      <x v="1"/>
    </i>
    <i>
      <x v="15"/>
      <x v="2"/>
      <x/>
    </i>
    <i r="2" i="1">
      <x v="1"/>
    </i>
  </colItems>
  <pageFields count="2">
    <pageField fld="0" hier="-1"/>
    <pageField fld="5" item="0" hier="-1"/>
  </pageFields>
  <dataFields count="2">
    <dataField name="Proportion" fld="14" baseField="7" baseItem="0" numFmtId="10"/>
    <dataField name="Observations" fld="18" baseField="3" baseItem="13"/>
  </dataFields>
  <formats count="12">
    <format dxfId="19">
      <pivotArea type="origin" dataOnly="0" labelOnly="1" outline="0" fieldPosition="0"/>
    </format>
    <format dxfId="18">
      <pivotArea type="origin" dataOnly="0" labelOnly="1" outline="0" fieldPosition="0"/>
    </format>
    <format dxfId="17">
      <pivotArea type="origin" dataOnly="0" labelOnly="1" outline="0" fieldPosition="0"/>
    </format>
    <format dxfId="16">
      <pivotArea outline="0" fieldPosition="0">
        <references count="1">
          <reference field="4294967294" count="1">
            <x v="0"/>
          </reference>
        </references>
      </pivotArea>
    </format>
    <format dxfId="15">
      <pivotArea type="origin" dataOnly="0" labelOnly="1" outline="0" fieldPosition="0"/>
    </format>
    <format dxfId="14">
      <pivotArea type="origin" dataOnly="0" labelOnly="1" outline="0" fieldPosition="0"/>
    </format>
    <format dxfId="13">
      <pivotArea type="origin" dataOnly="0" labelOnly="1" outline="0" fieldPosition="0"/>
    </format>
    <format dxfId="12">
      <pivotArea type="origin" dataOnly="0" labelOnly="1" outline="0" fieldPosition="0"/>
    </format>
    <format dxfId="11">
      <pivotArea type="origin" dataOnly="0" labelOnly="1" outline="0" fieldPosition="0"/>
    </format>
    <format dxfId="10">
      <pivotArea type="origin" dataOnly="0" labelOnly="1" outline="0" fieldPosition="0"/>
    </format>
    <format dxfId="9">
      <pivotArea type="origin" dataOnly="0" labelOnly="1" outline="0" fieldPosition="0"/>
    </format>
    <format dxfId="8">
      <pivotArea type="origin" dataOnly="0" labelOnly="1" outline="0" fieldPosition="0"/>
    </format>
  </formats>
  <pivotTableStyleInfo name="PivotStyleMedium10 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_Source" xr10:uid="{00000000-0013-0000-FFFF-FFFF01000000}" sourceName="Data Source">
  <pivotTables>
    <pivotTable tabId="22" name="PivotTable1"/>
  </pivotTables>
  <data>
    <tabular pivotCacheId="14" showMissing="0">
      <items count="3">
        <i x="1" s="1"/>
        <i x="2" s="1"/>
        <i x="0"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icator_Type11" xr10:uid="{00000000-0013-0000-FFFF-FFFF0A000000}" sourceName="Indicator Type">
  <pivotTables>
    <pivotTable tabId="29" name="PivotTable1"/>
  </pivotTables>
  <data>
    <tabular pivotCacheId="14" showMissing="0">
      <items count="2">
        <i x="0" s="1"/>
        <i x="1"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HG_Type3" xr10:uid="{00000000-0013-0000-FFFF-FFFF0B000000}" sourceName="SHG Type">
  <pivotTables>
    <pivotTable tabId="30" name="PivotTable2"/>
  </pivotTables>
  <data>
    <tabular pivotCacheId="17" showMissing="0">
      <items count="17">
        <i x="14"/>
        <i x="3" s="1"/>
        <i x="5"/>
        <i x="15"/>
        <i x="16"/>
        <i x="8"/>
        <i x="4"/>
        <i x="13"/>
        <i x="9"/>
        <i x="10"/>
        <i x="6"/>
        <i x="0"/>
        <i x="1"/>
        <i x="2"/>
        <i x="11"/>
        <i x="7"/>
        <i x="12"/>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_Source1" xr10:uid="{00000000-0013-0000-FFFF-FFFF0C000000}" sourceName="Data Source">
  <pivotTables>
    <pivotTable tabId="33" name="PivotTable1"/>
  </pivotTables>
  <data>
    <tabular pivotCacheId="19" showMissing="0">
      <items count="3">
        <i x="1" s="1"/>
        <i x="2"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HG_Type1" xr10:uid="{00000000-0013-0000-FFFF-FFFF0D000000}" sourceName="SHG Type">
  <pivotTables>
    <pivotTable tabId="33" name="PivotTable1"/>
  </pivotTables>
  <data>
    <tabular pivotCacheId="19" showMissing="0">
      <items count="17">
        <i x="3" s="1"/>
        <i x="8" s="1"/>
        <i x="10" s="1"/>
        <i x="7" s="1"/>
        <i x="11" s="1"/>
        <i x="12" s="1"/>
        <i x="9" s="1"/>
        <i x="0" s="1"/>
        <i x="1" s="1"/>
        <i x="2" s="1"/>
        <i x="13" s="1"/>
        <i x="4" s="1"/>
        <i x="14" s="1"/>
        <i x="6" s="1" nd="1"/>
        <i x="15" s="1" nd="1"/>
        <i x="16" s="1" nd="1"/>
        <i x="5"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icator_Type111" xr10:uid="{00000000-0013-0000-FFFF-FFFF0E000000}" sourceName="Indicator Type">
  <pivotTables>
    <pivotTable tabId="33" name="PivotTable1"/>
  </pivotTables>
  <data>
    <tabular pivotCacheId="19" showMissing="0">
      <items count="1">
        <i x="0"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sership_Status" xr10:uid="{00000000-0013-0000-FFFF-FFFF0F000000}" sourceName="Usership Status">
  <pivotTables>
    <pivotTable tabId="15" name="PivotTable4"/>
  </pivotTables>
  <data>
    <tabular pivotCacheId="21" showMissing="0">
      <items count="5">
        <i x="2" s="1"/>
        <i x="1" s="1"/>
        <i x="3" s="1"/>
        <i x="0" s="1"/>
        <i x="4"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HG_Type4" xr10:uid="{00000000-0013-0000-FFFF-FFFF10000000}" sourceName="SHG Type">
  <pivotTables>
    <pivotTable tabId="15" name="PivotTable4"/>
  </pivotTables>
  <data>
    <tabular pivotCacheId="21">
      <items count="20">
        <i x="12" s="1"/>
        <i x="1" s="1"/>
        <i x="2" s="1"/>
        <i x="19" s="1"/>
        <i x="7" s="1"/>
        <i x="13" s="1"/>
        <i x="5" s="1"/>
        <i x="8" s="1"/>
        <i x="14" s="1"/>
        <i x="17" s="1"/>
        <i x="3" s="1"/>
        <i x="11" s="1"/>
        <i x="10" s="1"/>
        <i x="4" s="1"/>
        <i x="6" s="1"/>
        <i x="9" s="1"/>
        <i x="15" s="1"/>
        <i x="0" s="1"/>
        <i x="16" s="1"/>
        <i x="18"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00000000-0013-0000-FFFF-FFFF11000000}" sourceName="Country">
  <pivotTables>
    <pivotTable tabId="15" name="PivotTable4"/>
  </pivotTables>
  <data>
    <tabular pivotCacheId="21">
      <items count="6">
        <i x="1" s="1"/>
        <i x="2" s="1"/>
        <i x="3" s="1"/>
        <i x="4" s="1"/>
        <i x="0"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HG_Type" xr10:uid="{00000000-0013-0000-FFFF-FFFF02000000}" sourceName="SHG Type">
  <pivotTables>
    <pivotTable tabId="22" name="PivotTable1"/>
  </pivotTables>
  <data>
    <tabular pivotCacheId="14" showMissing="0">
      <items count="18">
        <i x="5" s="1"/>
        <i x="3" s="1"/>
        <i x="7" s="1"/>
        <i x="16" s="1"/>
        <i x="15" s="1"/>
        <i x="10" s="1"/>
        <i x="6" s="1"/>
        <i x="4" s="1"/>
        <i x="11" s="1"/>
        <i x="14" s="1"/>
        <i x="8" s="1"/>
        <i x="0" s="1"/>
        <i x="1" s="1"/>
        <i x="2" s="1"/>
        <i x="12" s="1"/>
        <i x="9" s="1"/>
        <i x="13" s="1"/>
        <i x="17"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icator_Type1" xr10:uid="{00000000-0013-0000-FFFF-FFFF03000000}" sourceName="Indicator Type">
  <pivotTables>
    <pivotTable tabId="22" name="PivotTable1"/>
  </pivotTables>
  <data>
    <tabular pivotCacheId="14" showMissing="0">
      <items count="2">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_Source2" xr10:uid="{00000000-0013-0000-FFFF-FFFF04000000}" sourceName="Data Source">
  <pivotTables>
    <pivotTable tabId="15" name="PivotTable4"/>
  </pivotTables>
  <data>
    <tabular pivotCacheId="21" showMissing="0">
      <items count="3">
        <i x="1" s="1"/>
        <i x="2"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_Source11" xr10:uid="{00000000-0013-0000-FFFF-FFFF05000000}" sourceName="Data Source">
  <pivotTables>
    <pivotTable tabId="27" name="PivotTable1"/>
  </pivotTables>
  <data>
    <tabular pivotCacheId="15" showMissing="0">
      <items count="3">
        <i x="1" s="1"/>
        <i x="0" s="1"/>
        <i x="2"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HG_Type11" xr10:uid="{00000000-0013-0000-FFFF-FFFF06000000}" sourceName="SHG Type">
  <pivotTables>
    <pivotTable tabId="27" name="PivotTable1"/>
  </pivotTables>
  <data>
    <tabular pivotCacheId="15" showMissing="0">
      <items count="15">
        <i x="2" s="1"/>
        <i x="4" s="1"/>
        <i x="13" s="1"/>
        <i x="6" s="1"/>
        <i x="12" s="1"/>
        <i x="5" s="1"/>
        <i x="10" s="1"/>
        <i x="14" s="1"/>
        <i x="7" s="1"/>
        <i x="11" s="1"/>
        <i x="1" s="1"/>
        <i x="0" s="1"/>
        <i x="3" s="1"/>
        <i x="9" s="1"/>
        <i x="8"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icator_Type2" xr10:uid="{00000000-0013-0000-FFFF-FFFF07000000}" sourceName="Indicator Type">
  <pivotTables>
    <pivotTable tabId="27" name="PivotTable1"/>
  </pivotTables>
  <data>
    <tabular pivotCacheId="15" showMissing="0">
      <items count="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_Source3" xr10:uid="{00000000-0013-0000-FFFF-FFFF08000000}" sourceName="Data Source">
  <pivotTables>
    <pivotTable tabId="29" name="PivotTable1"/>
  </pivotTables>
  <data>
    <tabular pivotCacheId="14" showMissing="0">
      <items count="3">
        <i x="1" s="1"/>
        <i x="2" s="1"/>
        <i x="0"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HG_Type2" xr10:uid="{00000000-0013-0000-FFFF-FFFF09000000}" sourceName="SHG Type">
  <pivotTables>
    <pivotTable tabId="29" name="PivotTable1"/>
  </pivotTables>
  <data>
    <tabular pivotCacheId="14" showMissing="0">
      <items count="18">
        <i x="3" s="1"/>
        <i x="7" s="1"/>
        <i x="16" s="1"/>
        <i x="15" s="1"/>
        <i x="10" s="1"/>
        <i x="6" s="1"/>
        <i x="4" s="1"/>
        <i x="11" s="1"/>
        <i x="14" s="1"/>
        <i x="8" s="1"/>
        <i x="1" s="1"/>
        <i x="2" s="1"/>
        <i x="12" s="1"/>
        <i x="9" s="1"/>
        <i x="13" s="1"/>
        <i x="5" s="1" nd="1"/>
        <i x="0" s="1" nd="1"/>
        <i x="1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HG Type 4" xr10:uid="{00000000-0014-0000-FFFF-FFFF01000000}" cache="Slicer_SHG_Type3" caption="SHG Type" columnCount="5" style="SlicerStyleDark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Source" xr10:uid="{00000000-0014-0000-FFFF-FFFF02000000}" cache="Slicer_Data_Source" caption="Data Source" style="SlicerStyleDark2" rowHeight="241300"/>
  <slicer name="SHG Type" xr10:uid="{00000000-0014-0000-FFFF-FFFF03000000}" cache="Slicer_SHG_Type" caption="SHG Type" columnCount="5" style="SlicerStyleDark2" rowHeight="237744"/>
  <slicer name="Indicator Type 1" xr10:uid="{00000000-0014-0000-FFFF-FFFF04000000}" cache="Slicer_Indicator_Type1" caption="Indicator Type" style="SlicerStyleDark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Source 4" xr10:uid="{00000000-0014-0000-FFFF-FFFF05000000}" cache="Slicer_Data_Source3" caption="Data Source" style="SlicerStyleDark2" rowHeight="241300"/>
  <slicer name="SHG Type 3" xr10:uid="{00000000-0014-0000-FFFF-FFFF06000000}" cache="Slicer_SHG_Type2" caption="SHG Type" columnCount="5" style="SlicerStyleDark2" rowHeight="237744"/>
  <slicer name="Indicator Type 3" xr10:uid="{00000000-0014-0000-FFFF-FFFF07000000}" cache="Slicer_Indicator_Type11" caption="Indicator Type" style="SlicerStyleDark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Source 3" xr10:uid="{00000000-0014-0000-FFFF-FFFF08000000}" cache="Slicer_Data_Source11" caption="Data Source" style="SlicerStyleDark2" rowHeight="241300"/>
  <slicer name="SHG Type 2" xr10:uid="{00000000-0014-0000-FFFF-FFFF09000000}" cache="Slicer_SHG_Type11" caption="SHG Type" columnCount="5" style="SlicerStyleDark2" lockedPosition="1" rowHeight="241300"/>
  <slicer name="Indicator Type 2" xr10:uid="{00000000-0014-0000-FFFF-FFFF0A000000}" cache="Slicer_Indicator_Type2" caption="Indicator Type" style="SlicerStyleDark2"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Source 2" xr10:uid="{00000000-0014-0000-FFFF-FFFF0B000000}" cache="Slicer_Data_Source2" caption="Data Source" style="SlicerStyleDark2" lockedPosition="1" rowHeight="241300"/>
  <slicer name="Usership Status" xr10:uid="{00000000-0014-0000-FFFF-FFFF0C000000}" cache="Slicer_Usership_Status" caption="Usership Status" columnCount="2" style="SlicerStyleDark2" lockedPosition="1" rowHeight="241300"/>
  <slicer name="SHG Type 5" xr10:uid="{00000000-0014-0000-FFFF-FFFF0D000000}" cache="Slicer_SHG_Type4" caption="SHG Type" columnCount="5" style="SlicerStyleDark2" lockedPosition="1" rowHeight="241300"/>
  <slicer name="Country" xr10:uid="{00000000-0014-0000-FFFF-FFFF0E000000}" cache="Slicer_Country" caption="Country" columnCount="2" style="SlicerStyleDark2" lockedPosition="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Source 1" xr10:uid="{00000000-0014-0000-FFFF-FFFF0F000000}" cache="Slicer_Data_Source1" caption="Data Source" style="SlicerStyleDark2" lockedPosition="1" rowHeight="241300"/>
  <slicer name="SHG Type 1" xr10:uid="{00000000-0014-0000-FFFF-FFFF10000000}" cache="Slicer_SHG_Type1" caption="SHG Type" columnCount="5" style="SlicerStyleDark2" lockedPosition="1" rowHeight="241300"/>
  <slicer name="Indicator Type 4" xr10:uid="{00000000-0014-0000-FFFF-FFFF11000000}" cache="Slicer_Indicator_Type111" caption="Indicator Type" style="SlicerStyleDark2" lockedPosition="1" rowHeight="241300"/>
</slicers>
</file>

<file path=xl/theme/theme1.xml><?xml version="1.0" encoding="utf-8"?>
<a:theme xmlns:a="http://schemas.openxmlformats.org/drawingml/2006/main" name="EPAR v2">
  <a:themeElements>
    <a:clrScheme name="EPARv2">
      <a:dk1>
        <a:sysClr val="windowText" lastClr="000000"/>
      </a:dk1>
      <a:lt1>
        <a:sysClr val="window" lastClr="FFFFFF"/>
      </a:lt1>
      <a:dk2>
        <a:srgbClr val="39275B"/>
      </a:dk2>
      <a:lt2>
        <a:srgbClr val="C1BFB7"/>
      </a:lt2>
      <a:accent1>
        <a:srgbClr val="898F4B"/>
      </a:accent1>
      <a:accent2>
        <a:srgbClr val="8064A2"/>
      </a:accent2>
      <a:accent3>
        <a:srgbClr val="165788"/>
      </a:accent3>
      <a:accent4>
        <a:srgbClr val="BD4F19"/>
      </a:accent4>
      <a:accent5>
        <a:srgbClr val="93B1CC"/>
      </a:accent5>
      <a:accent6>
        <a:srgbClr val="DBCEAC"/>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pivotTable" Target="../pivotTables/pivotTable9.xml"/><Relationship Id="rId4" Type="http://schemas.microsoft.com/office/2007/relationships/slicer" Target="../slicers/slicer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4.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5.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6.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4"/>
  <sheetViews>
    <sheetView workbookViewId="0"/>
  </sheetViews>
  <sheetFormatPr defaultRowHeight="15" x14ac:dyDescent="0.25"/>
  <cols>
    <col min="1" max="1" width="99.28515625" customWidth="1"/>
    <col min="2" max="2" width="16.7109375" bestFit="1" customWidth="1"/>
    <col min="3" max="3" width="10.28515625" customWidth="1"/>
    <col min="4" max="4" width="12.7109375" bestFit="1" customWidth="1"/>
    <col min="5" max="5" width="8.7109375" customWidth="1"/>
    <col min="6" max="6" width="25.140625" bestFit="1" customWidth="1"/>
    <col min="7" max="7" width="8.7109375" customWidth="1"/>
    <col min="8" max="8" width="14.85546875" bestFit="1" customWidth="1"/>
    <col min="9" max="9" width="8.7109375" customWidth="1"/>
    <col min="10" max="10" width="21" bestFit="1" customWidth="1"/>
    <col min="11" max="11" width="8.7109375" customWidth="1"/>
    <col min="12" max="12" width="12.7109375" bestFit="1" customWidth="1"/>
    <col min="13" max="13" width="8.7109375" bestFit="1" customWidth="1"/>
  </cols>
  <sheetData>
    <row r="1" spans="1:9" x14ac:dyDescent="0.25">
      <c r="A1" s="1" t="s">
        <v>2</v>
      </c>
      <c r="B1" t="s">
        <v>21</v>
      </c>
      <c r="C1" t="s">
        <v>16</v>
      </c>
    </row>
    <row r="2" spans="1:9" x14ac:dyDescent="0.25">
      <c r="A2" s="1" t="s">
        <v>10</v>
      </c>
      <c r="B2" t="s">
        <v>11</v>
      </c>
    </row>
    <row r="3" spans="1:9" x14ac:dyDescent="0.25">
      <c r="A3" s="1" t="s">
        <v>5</v>
      </c>
      <c r="B3" t="s">
        <v>25</v>
      </c>
      <c r="C3" t="s">
        <v>16</v>
      </c>
    </row>
    <row r="5" spans="1:9" x14ac:dyDescent="0.25">
      <c r="B5" s="1" t="s">
        <v>13</v>
      </c>
    </row>
    <row r="6" spans="1:9" x14ac:dyDescent="0.25">
      <c r="B6" t="s">
        <v>0</v>
      </c>
      <c r="D6" t="s">
        <v>17</v>
      </c>
      <c r="F6" t="s">
        <v>62</v>
      </c>
      <c r="H6" t="s">
        <v>44</v>
      </c>
    </row>
    <row r="7" spans="1:9" x14ac:dyDescent="0.25">
      <c r="A7" s="1" t="s">
        <v>12</v>
      </c>
      <c r="B7" t="s">
        <v>14</v>
      </c>
      <c r="C7" t="s">
        <v>15</v>
      </c>
      <c r="D7" t="s">
        <v>14</v>
      </c>
      <c r="E7" t="s">
        <v>15</v>
      </c>
      <c r="F7" t="s">
        <v>14</v>
      </c>
      <c r="G7" t="s">
        <v>15</v>
      </c>
      <c r="H7" t="s">
        <v>14</v>
      </c>
      <c r="I7" t="s">
        <v>15</v>
      </c>
    </row>
    <row r="8" spans="1:9" x14ac:dyDescent="0.25">
      <c r="A8" s="2" t="s">
        <v>23</v>
      </c>
      <c r="B8" s="4">
        <v>0.2420997378058164</v>
      </c>
      <c r="C8" s="4">
        <v>2656</v>
      </c>
      <c r="D8" s="4">
        <v>0.41467669333332269</v>
      </c>
      <c r="E8" s="4">
        <v>2656</v>
      </c>
      <c r="F8" s="4">
        <v>0.26287872842815957</v>
      </c>
      <c r="G8" s="4">
        <v>2656</v>
      </c>
      <c r="H8" s="4"/>
      <c r="I8" s="4"/>
    </row>
    <row r="9" spans="1:9" x14ac:dyDescent="0.25">
      <c r="A9" s="3" t="s">
        <v>24</v>
      </c>
      <c r="B9" s="4">
        <v>0.2420997378058164</v>
      </c>
      <c r="C9" s="4">
        <v>2656</v>
      </c>
      <c r="D9" s="4"/>
      <c r="E9" s="4"/>
      <c r="F9" s="4"/>
      <c r="G9" s="4"/>
      <c r="H9" s="4"/>
      <c r="I9" s="4"/>
    </row>
    <row r="10" spans="1:9" x14ac:dyDescent="0.25">
      <c r="A10" s="3" t="s">
        <v>34</v>
      </c>
      <c r="B10" s="4"/>
      <c r="C10" s="4"/>
      <c r="D10" s="4"/>
      <c r="E10" s="4"/>
      <c r="F10" s="4">
        <v>0.26287872842815957</v>
      </c>
      <c r="G10" s="4">
        <v>2656</v>
      </c>
      <c r="H10" s="4"/>
      <c r="I10" s="4"/>
    </row>
    <row r="11" spans="1:9" x14ac:dyDescent="0.25">
      <c r="A11" s="3" t="s">
        <v>35</v>
      </c>
      <c r="B11" s="4"/>
      <c r="C11" s="4"/>
      <c r="D11" s="4">
        <v>0.41467669333332269</v>
      </c>
      <c r="E11" s="4">
        <v>2656</v>
      </c>
      <c r="F11" s="4"/>
      <c r="G11" s="4"/>
      <c r="H11" s="4"/>
      <c r="I11" s="4"/>
    </row>
    <row r="12" spans="1:9" x14ac:dyDescent="0.25">
      <c r="A12" s="2" t="s">
        <v>36</v>
      </c>
      <c r="B12" s="4"/>
      <c r="C12" s="4"/>
      <c r="D12" s="4"/>
      <c r="E12" s="4"/>
      <c r="F12" s="4">
        <v>0.26319291801843409</v>
      </c>
      <c r="G12" s="4">
        <v>13248</v>
      </c>
      <c r="H12" s="4"/>
      <c r="I12" s="4"/>
    </row>
    <row r="13" spans="1:9" x14ac:dyDescent="0.25">
      <c r="A13" s="3" t="s">
        <v>37</v>
      </c>
      <c r="B13" s="4"/>
      <c r="C13" s="4"/>
      <c r="D13" s="4"/>
      <c r="E13" s="4"/>
      <c r="F13" s="4">
        <v>0.12389005187238164</v>
      </c>
      <c r="G13" s="4">
        <v>2648</v>
      </c>
      <c r="H13" s="4"/>
      <c r="I13" s="4"/>
    </row>
    <row r="14" spans="1:9" x14ac:dyDescent="0.25">
      <c r="A14" s="3" t="s">
        <v>38</v>
      </c>
      <c r="B14" s="4"/>
      <c r="C14" s="4"/>
      <c r="D14" s="4"/>
      <c r="E14" s="4"/>
      <c r="F14" s="4">
        <v>6.9390055797931019E-2</v>
      </c>
      <c r="G14" s="4">
        <v>2648</v>
      </c>
      <c r="H14" s="4"/>
      <c r="I14" s="4"/>
    </row>
    <row r="15" spans="1:9" x14ac:dyDescent="0.25">
      <c r="A15" s="3" t="s">
        <v>39</v>
      </c>
      <c r="B15" s="4"/>
      <c r="C15" s="4"/>
      <c r="D15" s="4"/>
      <c r="E15" s="4"/>
      <c r="F15" s="4">
        <v>3.9004984311638742E-2</v>
      </c>
      <c r="G15" s="4">
        <v>2648</v>
      </c>
      <c r="H15" s="4"/>
      <c r="I15" s="4"/>
    </row>
    <row r="16" spans="1:9" x14ac:dyDescent="0.25">
      <c r="A16" s="3" t="s">
        <v>40</v>
      </c>
      <c r="B16" s="4"/>
      <c r="C16" s="4"/>
      <c r="D16" s="4"/>
      <c r="E16" s="4"/>
      <c r="F16" s="4">
        <v>3.0647594166684851E-3</v>
      </c>
      <c r="G16" s="4">
        <v>2648</v>
      </c>
      <c r="H16" s="4"/>
      <c r="I16" s="4"/>
    </row>
    <row r="17" spans="1:9" x14ac:dyDescent="0.25">
      <c r="A17" s="3" t="s">
        <v>41</v>
      </c>
      <c r="B17" s="4"/>
      <c r="C17" s="4"/>
      <c r="D17" s="4"/>
      <c r="E17" s="4"/>
      <c r="F17" s="4">
        <v>2.7843066619814175E-2</v>
      </c>
      <c r="G17" s="4">
        <v>2656</v>
      </c>
      <c r="H17" s="4"/>
      <c r="I17" s="4"/>
    </row>
    <row r="18" spans="1:9" x14ac:dyDescent="0.25">
      <c r="A18" s="2" t="s">
        <v>51</v>
      </c>
      <c r="B18" s="4">
        <v>5.7627232174049185E-2</v>
      </c>
      <c r="C18" s="4">
        <v>3352</v>
      </c>
      <c r="D18" s="4">
        <v>0.1063961723337221</v>
      </c>
      <c r="E18" s="4">
        <v>3352</v>
      </c>
      <c r="F18" s="4">
        <v>3.2085235986337737E-2</v>
      </c>
      <c r="G18" s="4">
        <v>3352</v>
      </c>
      <c r="H18" s="4">
        <v>2.2915335893046097E-2</v>
      </c>
      <c r="I18" s="4">
        <v>3352</v>
      </c>
    </row>
    <row r="19" spans="1:9" x14ac:dyDescent="0.25">
      <c r="A19" s="3" t="s">
        <v>61</v>
      </c>
      <c r="B19" s="4"/>
      <c r="C19" s="4"/>
      <c r="D19" s="4"/>
      <c r="E19" s="4"/>
      <c r="F19" s="4"/>
      <c r="G19" s="4"/>
      <c r="H19" s="4">
        <v>2.2915335893046097E-2</v>
      </c>
      <c r="I19" s="4">
        <v>3352</v>
      </c>
    </row>
    <row r="20" spans="1:9" x14ac:dyDescent="0.25">
      <c r="A20" s="3" t="s">
        <v>59</v>
      </c>
      <c r="B20" s="4"/>
      <c r="C20" s="4"/>
      <c r="D20" s="4"/>
      <c r="E20" s="4"/>
      <c r="F20" s="4">
        <v>3.2085235986337737E-2</v>
      </c>
      <c r="G20" s="4">
        <v>3352</v>
      </c>
      <c r="H20" s="4"/>
      <c r="I20" s="4"/>
    </row>
    <row r="21" spans="1:9" x14ac:dyDescent="0.25">
      <c r="A21" s="3" t="s">
        <v>46</v>
      </c>
      <c r="B21" s="4">
        <v>5.7627232174049185E-2</v>
      </c>
      <c r="C21" s="4">
        <v>3352</v>
      </c>
      <c r="D21" s="4"/>
      <c r="E21" s="4"/>
      <c r="F21" s="4"/>
      <c r="G21" s="4"/>
      <c r="H21" s="4"/>
      <c r="I21" s="4"/>
    </row>
    <row r="22" spans="1:9" x14ac:dyDescent="0.25">
      <c r="A22" s="3" t="s">
        <v>60</v>
      </c>
      <c r="B22" s="4"/>
      <c r="C22" s="4"/>
      <c r="D22" s="4">
        <v>0.1063961723337221</v>
      </c>
      <c r="E22" s="4">
        <v>3352</v>
      </c>
      <c r="F22" s="4"/>
      <c r="G22" s="4"/>
      <c r="H22" s="4"/>
      <c r="I22" s="4"/>
    </row>
    <row r="23" spans="1:9" x14ac:dyDescent="0.25">
      <c r="A23" s="2" t="s">
        <v>42</v>
      </c>
      <c r="B23" s="4">
        <v>3.0475994397105082E-3</v>
      </c>
      <c r="C23" s="4">
        <v>3352</v>
      </c>
      <c r="D23" s="4">
        <v>7.8335627930030863E-2</v>
      </c>
      <c r="E23" s="4">
        <v>3352</v>
      </c>
      <c r="F23" s="4"/>
      <c r="G23" s="4"/>
      <c r="H23" s="4">
        <v>2.2915335893046097E-2</v>
      </c>
      <c r="I23" s="4">
        <v>3352</v>
      </c>
    </row>
    <row r="24" spans="1:9" x14ac:dyDescent="0.25">
      <c r="A24" s="3" t="s">
        <v>43</v>
      </c>
      <c r="B24" s="4"/>
      <c r="C24" s="4"/>
      <c r="D24" s="4"/>
      <c r="E24" s="4"/>
      <c r="F24" s="4"/>
      <c r="G24" s="4"/>
      <c r="H24" s="4">
        <v>2.2915335893046097E-2</v>
      </c>
      <c r="I24" s="4">
        <v>3352</v>
      </c>
    </row>
    <row r="25" spans="1:9" x14ac:dyDescent="0.25">
      <c r="A25" s="3" t="s">
        <v>49</v>
      </c>
      <c r="B25" s="4">
        <v>3.0475994397105082E-3</v>
      </c>
      <c r="C25" s="4">
        <v>3352</v>
      </c>
      <c r="D25" s="4"/>
      <c r="E25" s="4"/>
      <c r="F25" s="4"/>
      <c r="G25" s="4"/>
      <c r="H25" s="4"/>
      <c r="I25" s="4"/>
    </row>
    <row r="26" spans="1:9" x14ac:dyDescent="0.25">
      <c r="A26" s="3" t="s">
        <v>50</v>
      </c>
      <c r="B26" s="4"/>
      <c r="C26" s="4"/>
      <c r="D26" s="4">
        <v>7.8335627930030863E-2</v>
      </c>
      <c r="E26" s="4">
        <v>3352</v>
      </c>
      <c r="F26" s="4"/>
      <c r="G26" s="4"/>
      <c r="H26" s="4"/>
      <c r="I26" s="4"/>
    </row>
    <row r="27" spans="1:9" x14ac:dyDescent="0.25">
      <c r="A27" s="2" t="s">
        <v>57</v>
      </c>
      <c r="B27" s="4"/>
      <c r="C27" s="4"/>
      <c r="D27" s="4"/>
      <c r="E27" s="4"/>
      <c r="F27" s="4">
        <v>3.2085235986337737E-2</v>
      </c>
      <c r="G27" s="4">
        <v>3352</v>
      </c>
      <c r="H27" s="4"/>
      <c r="I27" s="4"/>
    </row>
    <row r="28" spans="1:9" x14ac:dyDescent="0.25">
      <c r="A28" s="3" t="s">
        <v>45</v>
      </c>
      <c r="B28" s="4"/>
      <c r="C28" s="4"/>
      <c r="D28" s="4"/>
      <c r="E28" s="4"/>
      <c r="F28" s="4">
        <v>3.2085235986337737E-2</v>
      </c>
      <c r="G28" s="4">
        <v>3352</v>
      </c>
      <c r="H28" s="4"/>
      <c r="I28" s="4"/>
    </row>
    <row r="29" spans="1:9" x14ac:dyDescent="0.25">
      <c r="A29" s="2" t="s">
        <v>47</v>
      </c>
      <c r="B29" s="4">
        <v>5.6787188702743928E-2</v>
      </c>
      <c r="C29" s="4">
        <v>3352</v>
      </c>
      <c r="D29" s="4"/>
      <c r="E29" s="4"/>
      <c r="F29" s="4"/>
      <c r="G29" s="4"/>
      <c r="H29" s="4"/>
      <c r="I29" s="4"/>
    </row>
    <row r="30" spans="1:9" x14ac:dyDescent="0.25">
      <c r="A30" s="3" t="s">
        <v>48</v>
      </c>
      <c r="B30" s="4">
        <v>5.6787188702743928E-2</v>
      </c>
      <c r="C30" s="4">
        <v>3352</v>
      </c>
      <c r="D30" s="4"/>
      <c r="E30" s="4"/>
      <c r="F30" s="4"/>
      <c r="G30" s="4"/>
      <c r="H30" s="4"/>
      <c r="I30" s="4"/>
    </row>
    <row r="31" spans="1:9" x14ac:dyDescent="0.25">
      <c r="A31" s="2" t="s">
        <v>52</v>
      </c>
      <c r="B31" s="4"/>
      <c r="C31" s="4"/>
      <c r="D31" s="4"/>
      <c r="E31" s="4"/>
      <c r="F31" s="4">
        <v>1</v>
      </c>
      <c r="G31" s="4">
        <v>90</v>
      </c>
      <c r="H31" s="4"/>
      <c r="I31" s="4"/>
    </row>
    <row r="32" spans="1:9" x14ac:dyDescent="0.25">
      <c r="A32" s="3" t="s">
        <v>53</v>
      </c>
      <c r="B32" s="4"/>
      <c r="C32" s="4"/>
      <c r="D32" s="4"/>
      <c r="E32" s="4"/>
      <c r="F32" s="4">
        <v>0.64804541689691286</v>
      </c>
      <c r="G32" s="4">
        <v>30</v>
      </c>
      <c r="H32" s="4"/>
      <c r="I32" s="4"/>
    </row>
    <row r="33" spans="1:9" x14ac:dyDescent="0.25">
      <c r="A33" s="3" t="s">
        <v>54</v>
      </c>
      <c r="B33" s="4"/>
      <c r="C33" s="4"/>
      <c r="D33" s="4"/>
      <c r="E33" s="4"/>
      <c r="F33" s="4">
        <v>0.35195458310308714</v>
      </c>
      <c r="G33" s="4">
        <v>30</v>
      </c>
      <c r="H33" s="4"/>
      <c r="I33" s="4"/>
    </row>
    <row r="34" spans="1:9" x14ac:dyDescent="0.25">
      <c r="A34" s="3" t="s">
        <v>55</v>
      </c>
      <c r="B34" s="4"/>
      <c r="C34" s="4"/>
      <c r="D34" s="4"/>
      <c r="E34" s="4"/>
      <c r="F34" s="4">
        <v>0</v>
      </c>
      <c r="G34" s="4">
        <v>30</v>
      </c>
      <c r="H34" s="4"/>
      <c r="I34" s="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I170"/>
  <sheetViews>
    <sheetView zoomScaleNormal="100" workbookViewId="0"/>
  </sheetViews>
  <sheetFormatPr defaultRowHeight="15" x14ac:dyDescent="0.25"/>
  <cols>
    <col min="1" max="1" width="95.85546875" customWidth="1"/>
    <col min="2" max="33" width="16.7109375" customWidth="1"/>
    <col min="34" max="64" width="12.7109375" customWidth="1"/>
    <col min="65" max="187" width="14.7109375" customWidth="1"/>
  </cols>
  <sheetData>
    <row r="1" spans="1:269" ht="45" x14ac:dyDescent="0.25">
      <c r="A1" s="46" t="s">
        <v>858</v>
      </c>
    </row>
    <row r="2" spans="1:269" s="5" customFormat="1" ht="117.75" customHeight="1" x14ac:dyDescent="0.25">
      <c r="A2"/>
      <c r="B2"/>
    </row>
    <row r="3" spans="1:269" s="5" customFormat="1" x14ac:dyDescent="0.25">
      <c r="A3"/>
      <c r="B3"/>
    </row>
    <row r="4" spans="1:269" s="5" customFormat="1" x14ac:dyDescent="0.25">
      <c r="A4" s="62" t="s">
        <v>422</v>
      </c>
      <c r="B4" s="61" t="s">
        <v>11</v>
      </c>
    </row>
    <row r="5" spans="1:269" x14ac:dyDescent="0.25">
      <c r="A5" s="62" t="s">
        <v>1</v>
      </c>
      <c r="B5" s="61" t="s">
        <v>856</v>
      </c>
    </row>
    <row r="6" spans="1:269" s="6" customFormat="1" x14ac:dyDescent="0.25">
      <c r="A6"/>
      <c r="B6"/>
      <c r="C6"/>
      <c r="D6"/>
      <c r="E6"/>
      <c r="F6"/>
      <c r="G6"/>
      <c r="H6"/>
      <c r="I6"/>
      <c r="J6"/>
      <c r="K6"/>
      <c r="L6"/>
      <c r="M6"/>
    </row>
    <row r="7" spans="1:269" s="17" customFormat="1" x14ac:dyDescent="0.25">
      <c r="A7" s="69"/>
      <c r="B7" s="61" t="s">
        <v>740</v>
      </c>
      <c r="C7"/>
      <c r="D7" s="61" t="s">
        <v>69</v>
      </c>
      <c r="E7"/>
      <c r="F7" s="61" t="s">
        <v>746</v>
      </c>
      <c r="G7"/>
      <c r="H7" s="61" t="s">
        <v>580</v>
      </c>
      <c r="I7"/>
      <c r="J7" s="61" t="s">
        <v>0</v>
      </c>
      <c r="K7"/>
      <c r="L7" s="61" t="s">
        <v>110</v>
      </c>
      <c r="M7"/>
      <c r="N7" s="61" t="s">
        <v>158</v>
      </c>
      <c r="O7"/>
      <c r="P7" s="61" t="s">
        <v>752</v>
      </c>
      <c r="Q7"/>
      <c r="R7" s="61" t="s">
        <v>434</v>
      </c>
      <c r="S7"/>
      <c r="T7" s="61" t="s">
        <v>756</v>
      </c>
      <c r="U7"/>
      <c r="V7" s="61" t="s">
        <v>762</v>
      </c>
      <c r="W7"/>
      <c r="X7" s="61" t="s">
        <v>747</v>
      </c>
      <c r="Y7"/>
      <c r="Z7" s="61" t="s">
        <v>745</v>
      </c>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row>
    <row r="8" spans="1:269" x14ac:dyDescent="0.25">
      <c r="A8" s="69"/>
      <c r="B8" s="61" t="s">
        <v>856</v>
      </c>
      <c r="D8" s="61" t="s">
        <v>856</v>
      </c>
      <c r="F8" s="61" t="s">
        <v>856</v>
      </c>
      <c r="H8" s="61" t="s">
        <v>856</v>
      </c>
      <c r="J8" s="61" t="s">
        <v>856</v>
      </c>
      <c r="L8" s="61" t="s">
        <v>856</v>
      </c>
      <c r="N8" s="61" t="s">
        <v>856</v>
      </c>
      <c r="P8" s="61" t="s">
        <v>856</v>
      </c>
      <c r="R8" s="61" t="s">
        <v>856</v>
      </c>
      <c r="T8" s="61" t="s">
        <v>856</v>
      </c>
      <c r="V8" s="61" t="s">
        <v>856</v>
      </c>
      <c r="X8" s="61" t="s">
        <v>856</v>
      </c>
      <c r="Z8" s="61" t="s">
        <v>856</v>
      </c>
    </row>
    <row r="9" spans="1:269" x14ac:dyDescent="0.25">
      <c r="B9" s="61" t="s">
        <v>18</v>
      </c>
      <c r="C9" s="61" t="s">
        <v>19</v>
      </c>
      <c r="D9" s="61" t="s">
        <v>18</v>
      </c>
      <c r="E9" s="61" t="s">
        <v>19</v>
      </c>
      <c r="F9" s="61" t="s">
        <v>18</v>
      </c>
      <c r="G9" s="61" t="s">
        <v>19</v>
      </c>
      <c r="H9" s="61" t="s">
        <v>18</v>
      </c>
      <c r="I9" s="61" t="s">
        <v>19</v>
      </c>
      <c r="J9" s="61" t="s">
        <v>18</v>
      </c>
      <c r="K9" s="61" t="s">
        <v>19</v>
      </c>
      <c r="L9" s="61" t="s">
        <v>18</v>
      </c>
      <c r="M9" s="61" t="s">
        <v>19</v>
      </c>
      <c r="N9" s="61" t="s">
        <v>18</v>
      </c>
      <c r="O9" s="61" t="s">
        <v>19</v>
      </c>
      <c r="P9" s="61" t="s">
        <v>18</v>
      </c>
      <c r="Q9" s="61" t="s">
        <v>19</v>
      </c>
      <c r="R9" s="61" t="s">
        <v>18</v>
      </c>
      <c r="S9" s="61" t="s">
        <v>19</v>
      </c>
      <c r="T9" s="61" t="s">
        <v>18</v>
      </c>
      <c r="U9" s="61" t="s">
        <v>19</v>
      </c>
      <c r="V9" s="61" t="s">
        <v>18</v>
      </c>
      <c r="W9" s="61" t="s">
        <v>19</v>
      </c>
      <c r="X9" s="61" t="s">
        <v>18</v>
      </c>
      <c r="Y9" s="61" t="s">
        <v>19</v>
      </c>
      <c r="Z9" s="61" t="s">
        <v>18</v>
      </c>
      <c r="AA9" s="61" t="s">
        <v>19</v>
      </c>
    </row>
    <row r="10" spans="1:269" x14ac:dyDescent="0.25">
      <c r="A10" s="63" t="s">
        <v>425</v>
      </c>
      <c r="B10" s="67"/>
      <c r="C10" s="65"/>
      <c r="D10" s="67"/>
      <c r="E10" s="65"/>
      <c r="F10" s="67"/>
      <c r="G10" s="65"/>
      <c r="H10" s="67"/>
      <c r="I10" s="65"/>
      <c r="J10" s="67"/>
      <c r="K10" s="65"/>
      <c r="L10" s="67"/>
      <c r="M10" s="65"/>
      <c r="N10" s="67"/>
      <c r="O10" s="65"/>
      <c r="P10" s="67"/>
      <c r="Q10" s="65"/>
      <c r="R10" s="67"/>
      <c r="S10" s="65"/>
      <c r="T10" s="67"/>
      <c r="U10" s="65"/>
      <c r="V10" s="67"/>
      <c r="W10" s="65"/>
      <c r="X10" s="67"/>
      <c r="Y10" s="65"/>
      <c r="Z10" s="67"/>
      <c r="AA10" s="65"/>
    </row>
    <row r="11" spans="1:269" x14ac:dyDescent="0.25">
      <c r="A11" s="64" t="s">
        <v>21</v>
      </c>
      <c r="B11" s="67"/>
      <c r="C11" s="65"/>
      <c r="D11" s="67"/>
      <c r="E11" s="65"/>
      <c r="F11" s="67"/>
      <c r="G11" s="65"/>
      <c r="H11" s="67"/>
      <c r="I11" s="65"/>
      <c r="J11" s="67"/>
      <c r="K11" s="65"/>
      <c r="L11" s="67"/>
      <c r="M11" s="65"/>
      <c r="N11" s="67"/>
      <c r="O11" s="65"/>
      <c r="P11" s="67"/>
      <c r="Q11" s="65"/>
      <c r="R11" s="67"/>
      <c r="S11" s="65"/>
      <c r="T11" s="67"/>
      <c r="U11" s="65"/>
      <c r="V11" s="67"/>
      <c r="W11" s="65"/>
      <c r="X11" s="67"/>
      <c r="Y11" s="65"/>
      <c r="Z11" s="67"/>
      <c r="AA11" s="65"/>
    </row>
    <row r="12" spans="1:269" x14ac:dyDescent="0.25">
      <c r="A12" s="68" t="s">
        <v>117</v>
      </c>
      <c r="B12" s="67">
        <v>0.17426120886832863</v>
      </c>
      <c r="C12" s="65">
        <v>4949</v>
      </c>
      <c r="D12" s="67"/>
      <c r="E12" s="65"/>
      <c r="F12" s="67"/>
      <c r="G12" s="65"/>
      <c r="H12" s="67"/>
      <c r="I12" s="65"/>
      <c r="J12" s="67">
        <v>2.7594843764669454E-2</v>
      </c>
      <c r="K12" s="65">
        <v>4949</v>
      </c>
      <c r="L12" s="67"/>
      <c r="M12" s="65"/>
      <c r="N12" s="67"/>
      <c r="O12" s="65"/>
      <c r="P12" s="67">
        <v>3.0096757335545985E-2</v>
      </c>
      <c r="Q12" s="65">
        <v>4949</v>
      </c>
      <c r="R12" s="67">
        <v>0.13444154466008057</v>
      </c>
      <c r="S12" s="65">
        <v>4949</v>
      </c>
      <c r="T12" s="67"/>
      <c r="U12" s="65"/>
      <c r="V12" s="67"/>
      <c r="W12" s="65"/>
      <c r="X12" s="67"/>
      <c r="Y12" s="65"/>
      <c r="Z12" s="67"/>
      <c r="AA12" s="65"/>
    </row>
    <row r="13" spans="1:269" x14ac:dyDescent="0.25">
      <c r="A13" s="68" t="s">
        <v>118</v>
      </c>
      <c r="B13" s="67">
        <v>0.15701339192565428</v>
      </c>
      <c r="C13" s="65">
        <v>1516</v>
      </c>
      <c r="D13" s="67"/>
      <c r="E13" s="65"/>
      <c r="F13" s="67"/>
      <c r="G13" s="65"/>
      <c r="H13" s="67"/>
      <c r="I13" s="65"/>
      <c r="J13" s="67">
        <v>2.0884357775293395E-2</v>
      </c>
      <c r="K13" s="65">
        <v>1516</v>
      </c>
      <c r="L13" s="67"/>
      <c r="M13" s="65"/>
      <c r="N13" s="67"/>
      <c r="O13" s="65"/>
      <c r="P13" s="67">
        <v>2.2707252665398855E-2</v>
      </c>
      <c r="Q13" s="65">
        <v>1516</v>
      </c>
      <c r="R13" s="67">
        <v>0.12105718524267822</v>
      </c>
      <c r="S13" s="65">
        <v>1516</v>
      </c>
      <c r="T13" s="67"/>
      <c r="U13" s="65"/>
      <c r="V13" s="67"/>
      <c r="W13" s="65"/>
      <c r="X13" s="67"/>
      <c r="Y13" s="65"/>
      <c r="Z13" s="67"/>
      <c r="AA13" s="65"/>
    </row>
    <row r="14" spans="1:269" x14ac:dyDescent="0.25">
      <c r="A14" s="68" t="s">
        <v>119</v>
      </c>
      <c r="B14" s="67">
        <v>0.18005529888217001</v>
      </c>
      <c r="C14" s="65">
        <v>3432</v>
      </c>
      <c r="D14" s="67"/>
      <c r="E14" s="65"/>
      <c r="F14" s="67"/>
      <c r="G14" s="65"/>
      <c r="H14" s="67"/>
      <c r="I14" s="65"/>
      <c r="J14" s="67">
        <v>3.0011481778202873E-2</v>
      </c>
      <c r="K14" s="65">
        <v>3432</v>
      </c>
      <c r="L14" s="67"/>
      <c r="M14" s="65"/>
      <c r="N14" s="67"/>
      <c r="O14" s="65"/>
      <c r="P14" s="67">
        <v>3.2757794267086596E-2</v>
      </c>
      <c r="Q14" s="65">
        <v>3432</v>
      </c>
      <c r="R14" s="67">
        <v>0.13883315403304897</v>
      </c>
      <c r="S14" s="65">
        <v>3432</v>
      </c>
      <c r="T14" s="67"/>
      <c r="U14" s="65"/>
      <c r="V14" s="67"/>
      <c r="W14" s="65"/>
      <c r="X14" s="67"/>
      <c r="Y14" s="65"/>
      <c r="Z14" s="67"/>
      <c r="AA14" s="65"/>
    </row>
    <row r="15" spans="1:269" x14ac:dyDescent="0.25">
      <c r="A15" s="68" t="s">
        <v>122</v>
      </c>
      <c r="B15" s="67">
        <v>0.30056329840561474</v>
      </c>
      <c r="C15" s="65">
        <v>1463</v>
      </c>
      <c r="D15" s="67"/>
      <c r="E15" s="65"/>
      <c r="F15" s="67"/>
      <c r="G15" s="65"/>
      <c r="H15" s="67"/>
      <c r="I15" s="65"/>
      <c r="J15" s="67">
        <v>3.244218186225991E-2</v>
      </c>
      <c r="K15" s="65">
        <v>1463</v>
      </c>
      <c r="L15" s="67"/>
      <c r="M15" s="65"/>
      <c r="N15" s="67"/>
      <c r="O15" s="65"/>
      <c r="P15" s="67">
        <v>4.5597484436870672E-2</v>
      </c>
      <c r="Q15" s="65">
        <v>1463</v>
      </c>
      <c r="R15" s="67">
        <v>0.25640869381774134</v>
      </c>
      <c r="S15" s="65">
        <v>1463</v>
      </c>
      <c r="T15" s="67"/>
      <c r="U15" s="65"/>
      <c r="V15" s="67"/>
      <c r="W15" s="65"/>
      <c r="X15" s="67"/>
      <c r="Y15" s="65"/>
      <c r="Z15" s="67"/>
      <c r="AA15" s="65"/>
    </row>
    <row r="16" spans="1:269" x14ac:dyDescent="0.25">
      <c r="A16" s="68" t="s">
        <v>427</v>
      </c>
      <c r="B16" s="67">
        <v>0.13184401007449406</v>
      </c>
      <c r="C16" s="65">
        <v>3486</v>
      </c>
      <c r="D16" s="67"/>
      <c r="E16" s="65"/>
      <c r="F16" s="67"/>
      <c r="G16" s="65"/>
      <c r="H16" s="67"/>
      <c r="I16" s="65"/>
      <c r="J16" s="67">
        <v>2.5966917382297741E-2</v>
      </c>
      <c r="K16" s="65">
        <v>3486</v>
      </c>
      <c r="L16" s="67"/>
      <c r="M16" s="65"/>
      <c r="N16" s="67"/>
      <c r="O16" s="65"/>
      <c r="P16" s="67">
        <v>2.489100479958524E-2</v>
      </c>
      <c r="Q16" s="65">
        <v>3486</v>
      </c>
      <c r="R16" s="67">
        <v>9.3480188984246843E-2</v>
      </c>
      <c r="S16" s="65">
        <v>3486</v>
      </c>
      <c r="T16" s="67"/>
      <c r="U16" s="65"/>
      <c r="V16" s="67"/>
      <c r="W16" s="65"/>
      <c r="X16" s="67"/>
      <c r="Y16" s="65"/>
      <c r="Z16" s="67"/>
      <c r="AA16" s="65"/>
    </row>
    <row r="17" spans="1:27" x14ac:dyDescent="0.25">
      <c r="A17" s="68" t="s">
        <v>125</v>
      </c>
      <c r="B17" s="67">
        <v>0.22862960959044634</v>
      </c>
      <c r="C17" s="65">
        <v>2823</v>
      </c>
      <c r="D17" s="67"/>
      <c r="E17" s="65"/>
      <c r="F17" s="67"/>
      <c r="G17" s="65"/>
      <c r="H17" s="67"/>
      <c r="I17" s="65"/>
      <c r="J17" s="67">
        <v>4.2176381987271416E-2</v>
      </c>
      <c r="K17" s="65">
        <v>2823</v>
      </c>
      <c r="L17" s="67"/>
      <c r="M17" s="65"/>
      <c r="N17" s="67"/>
      <c r="O17" s="65"/>
      <c r="P17" s="67">
        <v>3.796096546409726E-2</v>
      </c>
      <c r="Q17" s="65">
        <v>2823</v>
      </c>
      <c r="R17" s="67">
        <v>0.1735882108136555</v>
      </c>
      <c r="S17" s="65">
        <v>2823</v>
      </c>
      <c r="T17" s="67"/>
      <c r="U17" s="65"/>
      <c r="V17" s="67"/>
      <c r="W17" s="65"/>
      <c r="X17" s="67"/>
      <c r="Y17" s="65"/>
      <c r="Z17" s="67"/>
      <c r="AA17" s="65"/>
    </row>
    <row r="18" spans="1:27" x14ac:dyDescent="0.25">
      <c r="A18" s="68" t="s">
        <v>126</v>
      </c>
      <c r="B18" s="67">
        <v>0.10938436203623712</v>
      </c>
      <c r="C18" s="65">
        <v>2126</v>
      </c>
      <c r="D18" s="67"/>
      <c r="E18" s="65"/>
      <c r="F18" s="67"/>
      <c r="G18" s="65"/>
      <c r="H18" s="67"/>
      <c r="I18" s="65"/>
      <c r="J18" s="67">
        <v>1.0194953216496876E-2</v>
      </c>
      <c r="K18" s="65">
        <v>2126</v>
      </c>
      <c r="L18" s="67"/>
      <c r="M18" s="65"/>
      <c r="N18" s="67"/>
      <c r="O18" s="65"/>
      <c r="P18" s="67">
        <v>2.071253746821131E-2</v>
      </c>
      <c r="Q18" s="65">
        <v>2126</v>
      </c>
      <c r="R18" s="67">
        <v>8.7728523303921432E-2</v>
      </c>
      <c r="S18" s="65">
        <v>2126</v>
      </c>
      <c r="T18" s="67"/>
      <c r="U18" s="65"/>
      <c r="V18" s="67"/>
      <c r="W18" s="65"/>
      <c r="X18" s="67"/>
      <c r="Y18" s="65"/>
      <c r="Z18" s="67"/>
      <c r="AA18" s="65"/>
    </row>
    <row r="19" spans="1:27" x14ac:dyDescent="0.25">
      <c r="A19" s="68" t="s">
        <v>129</v>
      </c>
      <c r="B19" s="67">
        <v>0.35778907060806303</v>
      </c>
      <c r="C19" s="65">
        <v>141</v>
      </c>
      <c r="D19" s="67"/>
      <c r="E19" s="65"/>
      <c r="F19" s="67"/>
      <c r="G19" s="65"/>
      <c r="H19" s="67"/>
      <c r="I19" s="65"/>
      <c r="J19" s="67">
        <v>8.0277892417784158E-2</v>
      </c>
      <c r="K19" s="65">
        <v>141</v>
      </c>
      <c r="L19" s="67"/>
      <c r="M19" s="65"/>
      <c r="N19" s="67"/>
      <c r="O19" s="65"/>
      <c r="P19" s="67">
        <v>4.5824622802781968E-2</v>
      </c>
      <c r="Q19" s="65">
        <v>141</v>
      </c>
      <c r="R19" s="67">
        <v>0.31606983905742186</v>
      </c>
      <c r="S19" s="65">
        <v>141</v>
      </c>
      <c r="T19" s="67"/>
      <c r="U19" s="65"/>
      <c r="V19" s="67"/>
      <c r="W19" s="65"/>
      <c r="X19" s="67"/>
      <c r="Y19" s="65"/>
      <c r="Z19" s="67"/>
      <c r="AA19" s="65"/>
    </row>
    <row r="20" spans="1:27" x14ac:dyDescent="0.25">
      <c r="A20" s="68" t="s">
        <v>130</v>
      </c>
      <c r="B20" s="67">
        <v>0.17012268988364782</v>
      </c>
      <c r="C20" s="65">
        <v>4808</v>
      </c>
      <c r="D20" s="67"/>
      <c r="E20" s="65"/>
      <c r="F20" s="67"/>
      <c r="G20" s="65"/>
      <c r="H20" s="67"/>
      <c r="I20" s="65"/>
      <c r="J20" s="67">
        <v>2.6406850862910631E-2</v>
      </c>
      <c r="K20" s="65">
        <v>4808</v>
      </c>
      <c r="L20" s="67"/>
      <c r="M20" s="65"/>
      <c r="N20" s="67"/>
      <c r="O20" s="65"/>
      <c r="P20" s="67">
        <v>2.9742096908471606E-2</v>
      </c>
      <c r="Q20" s="65">
        <v>4808</v>
      </c>
      <c r="R20" s="67">
        <v>0.13034586056398098</v>
      </c>
      <c r="S20" s="65">
        <v>4808</v>
      </c>
      <c r="T20" s="67"/>
      <c r="U20" s="65"/>
      <c r="V20" s="67"/>
      <c r="W20" s="65"/>
      <c r="X20" s="67"/>
      <c r="Y20" s="65"/>
      <c r="Z20" s="67"/>
      <c r="AA20" s="65"/>
    </row>
    <row r="21" spans="1:27" x14ac:dyDescent="0.25">
      <c r="A21" s="68" t="s">
        <v>142</v>
      </c>
      <c r="B21" s="67">
        <v>0.13356623967827852</v>
      </c>
      <c r="C21" s="65">
        <v>3271</v>
      </c>
      <c r="D21" s="67"/>
      <c r="E21" s="65"/>
      <c r="F21" s="67"/>
      <c r="G21" s="65"/>
      <c r="H21" s="67"/>
      <c r="I21" s="65"/>
      <c r="J21" s="67">
        <v>2.6369310918577648E-2</v>
      </c>
      <c r="K21" s="65">
        <v>3271</v>
      </c>
      <c r="L21" s="67"/>
      <c r="M21" s="65"/>
      <c r="N21" s="67"/>
      <c r="O21" s="65"/>
      <c r="P21" s="67">
        <v>2.9960163839536175E-2</v>
      </c>
      <c r="Q21" s="65">
        <v>3271</v>
      </c>
      <c r="R21" s="67">
        <v>9.4536036191538372E-2</v>
      </c>
      <c r="S21" s="65">
        <v>3271</v>
      </c>
      <c r="T21" s="67"/>
      <c r="U21" s="65"/>
      <c r="V21" s="67"/>
      <c r="W21" s="65"/>
      <c r="X21" s="67"/>
      <c r="Y21" s="65"/>
      <c r="Z21" s="67"/>
      <c r="AA21" s="65"/>
    </row>
    <row r="22" spans="1:27" x14ac:dyDescent="0.25">
      <c r="A22" s="68" t="s">
        <v>141</v>
      </c>
      <c r="B22" s="67">
        <v>0.28475048553541832</v>
      </c>
      <c r="C22" s="65">
        <v>1678</v>
      </c>
      <c r="D22" s="67"/>
      <c r="E22" s="65"/>
      <c r="F22" s="67"/>
      <c r="G22" s="65"/>
      <c r="H22" s="67"/>
      <c r="I22" s="65"/>
      <c r="J22" s="67">
        <v>3.0922238781583497E-2</v>
      </c>
      <c r="K22" s="65">
        <v>1678</v>
      </c>
      <c r="L22" s="67"/>
      <c r="M22" s="65"/>
      <c r="N22" s="67"/>
      <c r="O22" s="65"/>
      <c r="P22" s="67">
        <v>3.0467616851400908E-2</v>
      </c>
      <c r="Q22" s="65">
        <v>1678</v>
      </c>
      <c r="R22" s="67">
        <v>0.24278738822444126</v>
      </c>
      <c r="S22" s="65">
        <v>1678</v>
      </c>
      <c r="T22" s="67"/>
      <c r="U22" s="65"/>
      <c r="V22" s="67"/>
      <c r="W22" s="65"/>
      <c r="X22" s="67"/>
      <c r="Y22" s="65"/>
      <c r="Z22" s="67"/>
      <c r="AA22" s="65"/>
    </row>
    <row r="23" spans="1:27" x14ac:dyDescent="0.25">
      <c r="A23" s="68" t="s">
        <v>223</v>
      </c>
      <c r="B23" s="67">
        <v>0.24928127229171584</v>
      </c>
      <c r="C23" s="65">
        <v>1569</v>
      </c>
      <c r="D23" s="67"/>
      <c r="E23" s="65"/>
      <c r="F23" s="67"/>
      <c r="G23" s="65"/>
      <c r="H23" s="67"/>
      <c r="I23" s="65"/>
      <c r="J23" s="67">
        <v>3.6969326302908494E-2</v>
      </c>
      <c r="K23" s="65">
        <v>1569</v>
      </c>
      <c r="L23" s="67"/>
      <c r="M23" s="65"/>
      <c r="N23" s="67"/>
      <c r="O23" s="65"/>
      <c r="P23" s="67">
        <v>3.0063580848005655E-2</v>
      </c>
      <c r="Q23" s="65">
        <v>1569</v>
      </c>
      <c r="R23" s="67">
        <v>0.20707514432121782</v>
      </c>
      <c r="S23" s="65">
        <v>1569</v>
      </c>
      <c r="T23" s="67"/>
      <c r="U23" s="65"/>
      <c r="V23" s="67"/>
      <c r="W23" s="65"/>
      <c r="X23" s="67"/>
      <c r="Y23" s="65"/>
      <c r="Z23" s="67"/>
      <c r="AA23" s="65"/>
    </row>
    <row r="24" spans="1:27" x14ac:dyDescent="0.25">
      <c r="A24" s="68" t="s">
        <v>138</v>
      </c>
      <c r="B24" s="67">
        <v>0.17284698348815231</v>
      </c>
      <c r="C24" s="65">
        <v>1800</v>
      </c>
      <c r="D24" s="67"/>
      <c r="E24" s="65"/>
      <c r="F24" s="67"/>
      <c r="G24" s="65"/>
      <c r="H24" s="67"/>
      <c r="I24" s="65"/>
      <c r="J24" s="67">
        <v>2.8180336068658909E-2</v>
      </c>
      <c r="K24" s="65">
        <v>1800</v>
      </c>
      <c r="L24" s="67"/>
      <c r="M24" s="65"/>
      <c r="N24" s="67"/>
      <c r="O24" s="65"/>
      <c r="P24" s="67">
        <v>3.5127380780028569E-2</v>
      </c>
      <c r="Q24" s="65">
        <v>1800</v>
      </c>
      <c r="R24" s="67">
        <v>0.12742205867788481</v>
      </c>
      <c r="S24" s="65">
        <v>1800</v>
      </c>
      <c r="T24" s="67"/>
      <c r="U24" s="65"/>
      <c r="V24" s="67"/>
      <c r="W24" s="65"/>
      <c r="X24" s="67"/>
      <c r="Y24" s="65"/>
      <c r="Z24" s="67"/>
      <c r="AA24" s="65"/>
    </row>
    <row r="25" spans="1:27" x14ac:dyDescent="0.25">
      <c r="A25" s="68" t="s">
        <v>751</v>
      </c>
      <c r="B25" s="67">
        <v>0.11051490071427587</v>
      </c>
      <c r="C25" s="65">
        <v>1344</v>
      </c>
      <c r="D25" s="67"/>
      <c r="E25" s="65"/>
      <c r="F25" s="67"/>
      <c r="G25" s="65"/>
      <c r="H25" s="67"/>
      <c r="I25" s="65"/>
      <c r="J25" s="67">
        <v>1.5148764452624442E-2</v>
      </c>
      <c r="K25" s="65">
        <v>1344</v>
      </c>
      <c r="L25" s="67"/>
      <c r="M25" s="65"/>
      <c r="N25" s="67"/>
      <c r="O25" s="65"/>
      <c r="P25" s="67">
        <v>2.2616111097821578E-2</v>
      </c>
      <c r="Q25" s="65">
        <v>1344</v>
      </c>
      <c r="R25" s="67">
        <v>8.2021721678720835E-2</v>
      </c>
      <c r="S25" s="65">
        <v>1344</v>
      </c>
      <c r="T25" s="67"/>
      <c r="U25" s="65"/>
      <c r="V25" s="67"/>
      <c r="W25" s="65"/>
      <c r="X25" s="67"/>
      <c r="Y25" s="65"/>
      <c r="Z25" s="67"/>
      <c r="AA25" s="65"/>
    </row>
    <row r="26" spans="1:27" x14ac:dyDescent="0.25">
      <c r="A26" s="63" t="s">
        <v>439</v>
      </c>
      <c r="B26" s="67"/>
      <c r="C26" s="65"/>
      <c r="D26" s="67"/>
      <c r="E26" s="65"/>
      <c r="F26" s="67"/>
      <c r="G26" s="65"/>
      <c r="H26" s="67"/>
      <c r="I26" s="65"/>
      <c r="J26" s="67"/>
      <c r="K26" s="65"/>
      <c r="L26" s="67"/>
      <c r="M26" s="65"/>
      <c r="N26" s="67"/>
      <c r="O26" s="65"/>
      <c r="P26" s="67"/>
      <c r="Q26" s="65"/>
      <c r="R26" s="67"/>
      <c r="S26" s="65"/>
      <c r="T26" s="67"/>
      <c r="U26" s="65"/>
      <c r="V26" s="67"/>
      <c r="W26" s="65"/>
      <c r="X26" s="67"/>
      <c r="Y26" s="65"/>
      <c r="Z26" s="67"/>
      <c r="AA26" s="65"/>
    </row>
    <row r="27" spans="1:27" x14ac:dyDescent="0.25">
      <c r="A27" s="64" t="s">
        <v>68</v>
      </c>
      <c r="B27" s="67"/>
      <c r="C27" s="65"/>
      <c r="D27" s="67"/>
      <c r="E27" s="65"/>
      <c r="F27" s="67"/>
      <c r="G27" s="65"/>
      <c r="H27" s="67"/>
      <c r="I27" s="65"/>
      <c r="J27" s="67"/>
      <c r="K27" s="65"/>
      <c r="L27" s="67"/>
      <c r="M27" s="65"/>
      <c r="N27" s="67"/>
      <c r="O27" s="65"/>
      <c r="P27" s="67"/>
      <c r="Q27" s="65"/>
      <c r="R27" s="67"/>
      <c r="S27" s="65"/>
      <c r="T27" s="67"/>
      <c r="U27" s="65"/>
      <c r="V27" s="67"/>
      <c r="W27" s="65"/>
      <c r="X27" s="67"/>
      <c r="Y27" s="65"/>
      <c r="Z27" s="67"/>
      <c r="AA27" s="65"/>
    </row>
    <row r="28" spans="1:27" x14ac:dyDescent="0.25">
      <c r="A28" s="68" t="s">
        <v>449</v>
      </c>
      <c r="B28" s="67">
        <v>0.29829776875619951</v>
      </c>
      <c r="C28" s="65">
        <v>3000</v>
      </c>
      <c r="D28" s="67">
        <v>3.3825158251162543E-2</v>
      </c>
      <c r="E28" s="65">
        <v>3000</v>
      </c>
      <c r="F28" s="67">
        <v>1.7892866272986824E-2</v>
      </c>
      <c r="G28" s="65">
        <v>3000</v>
      </c>
      <c r="H28" s="67">
        <v>0.22852387632331109</v>
      </c>
      <c r="I28" s="65">
        <v>3000</v>
      </c>
      <c r="J28" s="67">
        <v>8.9541147017031517E-2</v>
      </c>
      <c r="K28" s="65">
        <v>3000</v>
      </c>
      <c r="L28" s="67"/>
      <c r="M28" s="65"/>
      <c r="N28" s="67"/>
      <c r="O28" s="65"/>
      <c r="P28" s="67"/>
      <c r="Q28" s="65"/>
      <c r="R28" s="67"/>
      <c r="S28" s="65"/>
      <c r="T28" s="67"/>
      <c r="U28" s="65"/>
      <c r="V28" s="67"/>
      <c r="W28" s="65"/>
      <c r="X28" s="67"/>
      <c r="Y28" s="65"/>
      <c r="Z28" s="67"/>
      <c r="AA28" s="65"/>
    </row>
    <row r="29" spans="1:27" x14ac:dyDescent="0.25">
      <c r="A29" s="68" t="s">
        <v>115</v>
      </c>
      <c r="B29" s="67">
        <v>0.33619786675645075</v>
      </c>
      <c r="C29" s="65">
        <v>1753</v>
      </c>
      <c r="D29" s="67">
        <v>3.6661280510161418E-2</v>
      </c>
      <c r="E29" s="65">
        <v>1753</v>
      </c>
      <c r="F29" s="67">
        <v>1.1353410023159354E-2</v>
      </c>
      <c r="G29" s="65">
        <v>1753</v>
      </c>
      <c r="H29" s="67">
        <v>0.28639107647982309</v>
      </c>
      <c r="I29" s="65">
        <v>1753</v>
      </c>
      <c r="J29" s="67">
        <v>6.4410101901175909E-2</v>
      </c>
      <c r="K29" s="65">
        <v>1753</v>
      </c>
      <c r="L29" s="67"/>
      <c r="M29" s="65"/>
      <c r="N29" s="67"/>
      <c r="O29" s="65"/>
      <c r="P29" s="67"/>
      <c r="Q29" s="65"/>
      <c r="R29" s="67"/>
      <c r="S29" s="65"/>
      <c r="T29" s="67"/>
      <c r="U29" s="65"/>
      <c r="V29" s="67"/>
      <c r="W29" s="65"/>
      <c r="X29" s="67"/>
      <c r="Y29" s="65"/>
      <c r="Z29" s="67"/>
      <c r="AA29" s="65"/>
    </row>
    <row r="30" spans="1:27" x14ac:dyDescent="0.25">
      <c r="A30" s="68" t="s">
        <v>116</v>
      </c>
      <c r="B30" s="67">
        <v>0.25883275886860818</v>
      </c>
      <c r="C30" s="65">
        <v>1247</v>
      </c>
      <c r="D30" s="67">
        <v>3.0871931243858289E-2</v>
      </c>
      <c r="E30" s="65">
        <v>1247</v>
      </c>
      <c r="F30" s="67">
        <v>2.4702339577172959E-2</v>
      </c>
      <c r="G30" s="65">
        <v>1247</v>
      </c>
      <c r="H30" s="67">
        <v>0.16826731375906154</v>
      </c>
      <c r="I30" s="65">
        <v>1247</v>
      </c>
      <c r="J30" s="67">
        <v>0.11570986415268369</v>
      </c>
      <c r="K30" s="65">
        <v>1247</v>
      </c>
      <c r="L30" s="67"/>
      <c r="M30" s="65"/>
      <c r="N30" s="67"/>
      <c r="O30" s="65"/>
      <c r="P30" s="67"/>
      <c r="Q30" s="65"/>
      <c r="R30" s="67"/>
      <c r="S30" s="65"/>
      <c r="T30" s="67"/>
      <c r="U30" s="65"/>
      <c r="V30" s="67"/>
      <c r="W30" s="65"/>
      <c r="X30" s="67"/>
      <c r="Y30" s="65"/>
      <c r="Z30" s="67"/>
      <c r="AA30" s="65"/>
    </row>
    <row r="31" spans="1:27" x14ac:dyDescent="0.25">
      <c r="A31" s="68" t="s">
        <v>120</v>
      </c>
      <c r="B31" s="67">
        <v>0.47952617445394036</v>
      </c>
      <c r="C31" s="65">
        <v>888</v>
      </c>
      <c r="D31" s="67">
        <v>4.6088949365813037E-2</v>
      </c>
      <c r="E31" s="65">
        <v>888</v>
      </c>
      <c r="F31" s="67">
        <v>5.0211557743733079E-2</v>
      </c>
      <c r="G31" s="65">
        <v>888</v>
      </c>
      <c r="H31" s="67">
        <v>0.33204989144890784</v>
      </c>
      <c r="I31" s="65">
        <v>888</v>
      </c>
      <c r="J31" s="67">
        <v>0.21478077435220483</v>
      </c>
      <c r="K31" s="65">
        <v>888</v>
      </c>
      <c r="L31" s="67"/>
      <c r="M31" s="65"/>
      <c r="N31" s="67"/>
      <c r="O31" s="65"/>
      <c r="P31" s="67"/>
      <c r="Q31" s="65"/>
      <c r="R31" s="67"/>
      <c r="S31" s="65"/>
      <c r="T31" s="67"/>
      <c r="U31" s="65"/>
      <c r="V31" s="67"/>
      <c r="W31" s="65"/>
      <c r="X31" s="67"/>
      <c r="Y31" s="65"/>
      <c r="Z31" s="67"/>
      <c r="AA31" s="65"/>
    </row>
    <row r="32" spans="1:27" x14ac:dyDescent="0.25">
      <c r="A32" s="68" t="s">
        <v>121</v>
      </c>
      <c r="B32" s="67">
        <v>0.22287340192255023</v>
      </c>
      <c r="C32" s="65">
        <v>2112</v>
      </c>
      <c r="D32" s="67">
        <v>2.8721164336734849E-2</v>
      </c>
      <c r="E32" s="65">
        <v>2112</v>
      </c>
      <c r="F32" s="67">
        <v>4.4423432620503689E-3</v>
      </c>
      <c r="G32" s="65">
        <v>2112</v>
      </c>
      <c r="H32" s="67">
        <v>0.18543800293830665</v>
      </c>
      <c r="I32" s="65">
        <v>2112</v>
      </c>
      <c r="J32" s="67">
        <v>3.7418415164547143E-2</v>
      </c>
      <c r="K32" s="65">
        <v>2112</v>
      </c>
      <c r="L32" s="67"/>
      <c r="M32" s="65"/>
      <c r="N32" s="67"/>
      <c r="O32" s="65"/>
      <c r="P32" s="67"/>
      <c r="Q32" s="65"/>
      <c r="R32" s="67"/>
      <c r="S32" s="65"/>
      <c r="T32" s="67"/>
      <c r="U32" s="65"/>
      <c r="V32" s="67"/>
      <c r="W32" s="65"/>
      <c r="X32" s="67"/>
      <c r="Y32" s="65"/>
      <c r="Z32" s="67"/>
      <c r="AA32" s="65"/>
    </row>
    <row r="33" spans="1:27" x14ac:dyDescent="0.25">
      <c r="A33" s="68" t="s">
        <v>123</v>
      </c>
      <c r="B33" s="67">
        <v>0.31844343737243558</v>
      </c>
      <c r="C33" s="65">
        <v>2806</v>
      </c>
      <c r="D33" s="67">
        <v>3.5090923750401813E-2</v>
      </c>
      <c r="E33" s="65">
        <v>2806</v>
      </c>
      <c r="F33" s="67">
        <v>1.9222972938916432E-2</v>
      </c>
      <c r="G33" s="65">
        <v>2806</v>
      </c>
      <c r="H33" s="67">
        <v>0.24405339263941866</v>
      </c>
      <c r="I33" s="65">
        <v>2806</v>
      </c>
      <c r="J33" s="67">
        <v>9.5957524451461509E-2</v>
      </c>
      <c r="K33" s="65">
        <v>2806</v>
      </c>
      <c r="L33" s="67"/>
      <c r="M33" s="65"/>
      <c r="N33" s="67"/>
      <c r="O33" s="65"/>
      <c r="P33" s="67"/>
      <c r="Q33" s="65"/>
      <c r="R33" s="67"/>
      <c r="S33" s="65"/>
      <c r="T33" s="67"/>
      <c r="U33" s="65"/>
      <c r="V33" s="67"/>
      <c r="W33" s="65"/>
      <c r="X33" s="67"/>
      <c r="Y33" s="65"/>
      <c r="Z33" s="67"/>
      <c r="AA33" s="65"/>
    </row>
    <row r="34" spans="1:27" x14ac:dyDescent="0.25">
      <c r="A34" s="68" t="s">
        <v>124</v>
      </c>
      <c r="B34" s="67">
        <v>2.7294123888142754E-2</v>
      </c>
      <c r="C34" s="65">
        <v>194</v>
      </c>
      <c r="D34" s="67">
        <v>1.67978224810485E-2</v>
      </c>
      <c r="E34" s="65">
        <v>194</v>
      </c>
      <c r="F34" s="67">
        <v>0</v>
      </c>
      <c r="G34" s="65">
        <v>194</v>
      </c>
      <c r="H34" s="67">
        <v>1.9617654103846582E-2</v>
      </c>
      <c r="I34" s="65">
        <v>194</v>
      </c>
      <c r="J34" s="67">
        <v>3.2267285331361536E-3</v>
      </c>
      <c r="K34" s="65">
        <v>194</v>
      </c>
      <c r="L34" s="67"/>
      <c r="M34" s="65"/>
      <c r="N34" s="67"/>
      <c r="O34" s="65"/>
      <c r="P34" s="67"/>
      <c r="Q34" s="65"/>
      <c r="R34" s="67"/>
      <c r="S34" s="65"/>
      <c r="T34" s="67"/>
      <c r="U34" s="65"/>
      <c r="V34" s="67"/>
      <c r="W34" s="65"/>
      <c r="X34" s="67"/>
      <c r="Y34" s="65"/>
      <c r="Z34" s="67"/>
      <c r="AA34" s="65"/>
    </row>
    <row r="35" spans="1:27" x14ac:dyDescent="0.25">
      <c r="A35" s="68" t="s">
        <v>127</v>
      </c>
      <c r="B35" s="67">
        <v>0.34510945515279656</v>
      </c>
      <c r="C35" s="65">
        <v>2459</v>
      </c>
      <c r="D35" s="67">
        <v>3.63363297583114E-2</v>
      </c>
      <c r="E35" s="65">
        <v>2459</v>
      </c>
      <c r="F35" s="67">
        <v>2.0661478469094843E-2</v>
      </c>
      <c r="G35" s="65">
        <v>2459</v>
      </c>
      <c r="H35" s="67">
        <v>0.26578610580682938</v>
      </c>
      <c r="I35" s="65">
        <v>2459</v>
      </c>
      <c r="J35" s="67">
        <v>0.10601495971591005</v>
      </c>
      <c r="K35" s="65">
        <v>2459</v>
      </c>
      <c r="L35" s="67"/>
      <c r="M35" s="65"/>
      <c r="N35" s="67"/>
      <c r="O35" s="65"/>
      <c r="P35" s="67"/>
      <c r="Q35" s="65"/>
      <c r="R35" s="67"/>
      <c r="S35" s="65"/>
      <c r="T35" s="67"/>
      <c r="U35" s="65"/>
      <c r="V35" s="67"/>
      <c r="W35" s="65"/>
      <c r="X35" s="67"/>
      <c r="Y35" s="65"/>
      <c r="Z35" s="67"/>
      <c r="AA35" s="65"/>
    </row>
    <row r="36" spans="1:27" x14ac:dyDescent="0.25">
      <c r="A36" s="68" t="s">
        <v>128</v>
      </c>
      <c r="B36" s="67">
        <v>9.7377689017881214E-2</v>
      </c>
      <c r="C36" s="65">
        <v>541</v>
      </c>
      <c r="D36" s="67">
        <v>2.3046978307410728E-2</v>
      </c>
      <c r="E36" s="65">
        <v>541</v>
      </c>
      <c r="F36" s="67">
        <v>6.0097271249185151E-3</v>
      </c>
      <c r="G36" s="65">
        <v>541</v>
      </c>
      <c r="H36" s="67">
        <v>6.8590947275913722E-2</v>
      </c>
      <c r="I36" s="65">
        <v>541</v>
      </c>
      <c r="J36" s="67">
        <v>1.8834022026693074E-2</v>
      </c>
      <c r="K36" s="65">
        <v>541</v>
      </c>
      <c r="L36" s="67"/>
      <c r="M36" s="65"/>
      <c r="N36" s="67"/>
      <c r="O36" s="65"/>
      <c r="P36" s="67"/>
      <c r="Q36" s="65"/>
      <c r="R36" s="67"/>
      <c r="S36" s="65"/>
      <c r="T36" s="67"/>
      <c r="U36" s="65"/>
      <c r="V36" s="67"/>
      <c r="W36" s="65"/>
      <c r="X36" s="67"/>
      <c r="Y36" s="65"/>
      <c r="Z36" s="67"/>
      <c r="AA36" s="65"/>
    </row>
    <row r="37" spans="1:27" x14ac:dyDescent="0.25">
      <c r="A37" s="68" t="s">
        <v>131</v>
      </c>
      <c r="B37" s="67">
        <v>0.31501005121216213</v>
      </c>
      <c r="C37" s="65">
        <v>2783</v>
      </c>
      <c r="D37" s="67">
        <v>3.5685631955193295E-2</v>
      </c>
      <c r="E37" s="65">
        <v>2783</v>
      </c>
      <c r="F37" s="67">
        <v>1.9374100581760808E-2</v>
      </c>
      <c r="G37" s="65">
        <v>2783</v>
      </c>
      <c r="H37" s="67">
        <v>0.24006731607512813</v>
      </c>
      <c r="I37" s="65">
        <v>2783</v>
      </c>
      <c r="J37" s="67">
        <v>9.6620920634783419E-2</v>
      </c>
      <c r="K37" s="65">
        <v>2783</v>
      </c>
      <c r="L37" s="67"/>
      <c r="M37" s="65"/>
      <c r="N37" s="67"/>
      <c r="O37" s="65"/>
      <c r="P37" s="67"/>
      <c r="Q37" s="65"/>
      <c r="R37" s="67"/>
      <c r="S37" s="65"/>
      <c r="T37" s="67"/>
      <c r="U37" s="65"/>
      <c r="V37" s="67"/>
      <c r="W37" s="65"/>
      <c r="X37" s="67"/>
      <c r="Y37" s="65"/>
      <c r="Z37" s="67"/>
      <c r="AA37" s="65"/>
    </row>
    <row r="38" spans="1:27" x14ac:dyDescent="0.25">
      <c r="A38" s="68" t="s">
        <v>132</v>
      </c>
      <c r="B38" s="67">
        <v>9.6418408192076102E-2</v>
      </c>
      <c r="C38" s="65">
        <v>217</v>
      </c>
      <c r="D38" s="67">
        <v>1.1351193805803968E-2</v>
      </c>
      <c r="E38" s="65">
        <v>217</v>
      </c>
      <c r="F38" s="67">
        <v>0</v>
      </c>
      <c r="G38" s="65">
        <v>217</v>
      </c>
      <c r="H38" s="67">
        <v>8.9082585646950069E-2</v>
      </c>
      <c r="I38" s="65">
        <v>217</v>
      </c>
      <c r="J38" s="67">
        <v>4.0196047228172214E-3</v>
      </c>
      <c r="K38" s="65">
        <v>217</v>
      </c>
      <c r="L38" s="67"/>
      <c r="M38" s="65"/>
      <c r="N38" s="67"/>
      <c r="O38" s="65"/>
      <c r="P38" s="67"/>
      <c r="Q38" s="65"/>
      <c r="R38" s="67"/>
      <c r="S38" s="65"/>
      <c r="T38" s="67"/>
      <c r="U38" s="65"/>
      <c r="V38" s="67"/>
      <c r="W38" s="65"/>
      <c r="X38" s="67"/>
      <c r="Y38" s="65"/>
      <c r="Z38" s="67"/>
      <c r="AA38" s="65"/>
    </row>
    <row r="39" spans="1:27" x14ac:dyDescent="0.25">
      <c r="A39" s="68" t="s">
        <v>134</v>
      </c>
      <c r="B39" s="67">
        <v>0.28695479382671202</v>
      </c>
      <c r="C39" s="65">
        <v>1831</v>
      </c>
      <c r="D39" s="67">
        <v>3.1855169100794861E-2</v>
      </c>
      <c r="E39" s="65">
        <v>1831</v>
      </c>
      <c r="F39" s="67">
        <v>1.4807409126807851E-2</v>
      </c>
      <c r="G39" s="65">
        <v>1831</v>
      </c>
      <c r="H39" s="67">
        <v>0.22053437300504278</v>
      </c>
      <c r="I39" s="65">
        <v>1831</v>
      </c>
      <c r="J39" s="67">
        <v>8.3285209496983453E-2</v>
      </c>
      <c r="K39" s="65">
        <v>1831</v>
      </c>
      <c r="L39" s="67"/>
      <c r="M39" s="65"/>
      <c r="N39" s="67"/>
      <c r="O39" s="65"/>
      <c r="P39" s="67"/>
      <c r="Q39" s="65"/>
      <c r="R39" s="67"/>
      <c r="S39" s="65"/>
      <c r="T39" s="67"/>
      <c r="U39" s="65"/>
      <c r="V39" s="67"/>
      <c r="W39" s="65"/>
      <c r="X39" s="67"/>
      <c r="Y39" s="65"/>
      <c r="Z39" s="67"/>
      <c r="AA39" s="65"/>
    </row>
    <row r="40" spans="1:27" x14ac:dyDescent="0.25">
      <c r="A40" s="68" t="s">
        <v>135</v>
      </c>
      <c r="B40" s="67">
        <v>0.31829495126394858</v>
      </c>
      <c r="C40" s="65">
        <v>1169</v>
      </c>
      <c r="D40" s="67">
        <v>3.7298165361122695E-2</v>
      </c>
      <c r="E40" s="65">
        <v>1169</v>
      </c>
      <c r="F40" s="67">
        <v>2.3332396030885248E-2</v>
      </c>
      <c r="G40" s="65">
        <v>1169</v>
      </c>
      <c r="H40" s="67">
        <v>0.24260903096703254</v>
      </c>
      <c r="I40" s="65">
        <v>1169</v>
      </c>
      <c r="J40" s="67">
        <v>0.10057009886813219</v>
      </c>
      <c r="K40" s="65">
        <v>1169</v>
      </c>
      <c r="L40" s="67"/>
      <c r="M40" s="65"/>
      <c r="N40" s="67"/>
      <c r="O40" s="65"/>
      <c r="P40" s="67"/>
      <c r="Q40" s="65"/>
      <c r="R40" s="67"/>
      <c r="S40" s="65"/>
      <c r="T40" s="67"/>
      <c r="U40" s="65"/>
      <c r="V40" s="67"/>
      <c r="W40" s="65"/>
      <c r="X40" s="67"/>
      <c r="Y40" s="65"/>
      <c r="Z40" s="67"/>
      <c r="AA40" s="65"/>
    </row>
    <row r="41" spans="1:27" x14ac:dyDescent="0.25">
      <c r="A41" s="68" t="s">
        <v>419</v>
      </c>
      <c r="B41" s="67">
        <v>0.16278504360035576</v>
      </c>
      <c r="C41" s="65">
        <v>578</v>
      </c>
      <c r="D41" s="67">
        <v>2.8065394124240837E-2</v>
      </c>
      <c r="E41" s="65">
        <v>578</v>
      </c>
      <c r="F41" s="67">
        <v>2.8501565045431381E-3</v>
      </c>
      <c r="G41" s="65">
        <v>578</v>
      </c>
      <c r="H41" s="67">
        <v>0.13681129138357287</v>
      </c>
      <c r="I41" s="65">
        <v>578</v>
      </c>
      <c r="J41" s="67">
        <v>1.9098259332970175E-2</v>
      </c>
      <c r="K41" s="65">
        <v>578</v>
      </c>
      <c r="L41" s="67"/>
      <c r="M41" s="65"/>
      <c r="N41" s="67"/>
      <c r="O41" s="65"/>
      <c r="P41" s="67"/>
      <c r="Q41" s="65"/>
      <c r="R41" s="67"/>
      <c r="S41" s="65"/>
      <c r="T41" s="67"/>
      <c r="U41" s="65"/>
      <c r="V41" s="67"/>
      <c r="W41" s="65"/>
      <c r="X41" s="67"/>
      <c r="Y41" s="65"/>
      <c r="Z41" s="67"/>
      <c r="AA41" s="65"/>
    </row>
    <row r="42" spans="1:27" x14ac:dyDescent="0.25">
      <c r="A42" s="68" t="s">
        <v>420</v>
      </c>
      <c r="B42" s="67">
        <v>0.26495235440486875</v>
      </c>
      <c r="C42" s="65">
        <v>862</v>
      </c>
      <c r="D42" s="67">
        <v>3.3112989985151962E-2</v>
      </c>
      <c r="E42" s="65">
        <v>862</v>
      </c>
      <c r="F42" s="67">
        <v>7.5591724242421929E-3</v>
      </c>
      <c r="G42" s="65">
        <v>862</v>
      </c>
      <c r="H42" s="67">
        <v>0.21771085719854336</v>
      </c>
      <c r="I42" s="65">
        <v>862</v>
      </c>
      <c r="J42" s="67">
        <v>5.4351797153372343E-2</v>
      </c>
      <c r="K42" s="65">
        <v>862</v>
      </c>
      <c r="L42" s="67"/>
      <c r="M42" s="65"/>
      <c r="N42" s="67"/>
      <c r="O42" s="65"/>
      <c r="P42" s="67"/>
      <c r="Q42" s="65"/>
      <c r="R42" s="67"/>
      <c r="S42" s="65"/>
      <c r="T42" s="67"/>
      <c r="U42" s="65"/>
      <c r="V42" s="67"/>
      <c r="W42" s="65"/>
      <c r="X42" s="67"/>
      <c r="Y42" s="65"/>
      <c r="Z42" s="67"/>
      <c r="AA42" s="65"/>
    </row>
    <row r="43" spans="1:27" x14ac:dyDescent="0.25">
      <c r="A43" s="68" t="s">
        <v>421</v>
      </c>
      <c r="B43" s="67">
        <v>0.36794411955533163</v>
      </c>
      <c r="C43" s="65">
        <v>1560</v>
      </c>
      <c r="D43" s="67">
        <v>3.6399166343416813E-2</v>
      </c>
      <c r="E43" s="65">
        <v>1560</v>
      </c>
      <c r="F43" s="67">
        <v>2.9256512399398596E-2</v>
      </c>
      <c r="G43" s="65">
        <v>1560</v>
      </c>
      <c r="H43" s="67">
        <v>0.2692212014978802</v>
      </c>
      <c r="I43" s="65">
        <v>1560</v>
      </c>
      <c r="J43" s="67">
        <v>0.13552471080444306</v>
      </c>
      <c r="K43" s="65">
        <v>1560</v>
      </c>
      <c r="L43" s="67"/>
      <c r="M43" s="65"/>
      <c r="N43" s="67"/>
      <c r="O43" s="65"/>
      <c r="P43" s="67"/>
      <c r="Q43" s="65"/>
      <c r="R43" s="67"/>
      <c r="S43" s="65"/>
      <c r="T43" s="67"/>
      <c r="U43" s="65"/>
      <c r="V43" s="67"/>
      <c r="W43" s="65"/>
      <c r="X43" s="67"/>
      <c r="Y43" s="65"/>
      <c r="Z43" s="67"/>
      <c r="AA43" s="65"/>
    </row>
    <row r="44" spans="1:27" x14ac:dyDescent="0.25">
      <c r="A44" s="64" t="s">
        <v>65</v>
      </c>
      <c r="B44" s="67"/>
      <c r="C44" s="65"/>
      <c r="D44" s="67"/>
      <c r="E44" s="65"/>
      <c r="F44" s="67"/>
      <c r="G44" s="65"/>
      <c r="H44" s="67"/>
      <c r="I44" s="65"/>
      <c r="J44" s="67"/>
      <c r="K44" s="65"/>
      <c r="L44" s="67"/>
      <c r="M44" s="65"/>
      <c r="N44" s="67"/>
      <c r="O44" s="65"/>
      <c r="P44" s="67"/>
      <c r="Q44" s="65"/>
      <c r="R44" s="67"/>
      <c r="S44" s="65"/>
      <c r="T44" s="67"/>
      <c r="U44" s="65"/>
      <c r="V44" s="67"/>
      <c r="W44" s="65"/>
      <c r="X44" s="67"/>
      <c r="Y44" s="65"/>
      <c r="Z44" s="67"/>
      <c r="AA44" s="65"/>
    </row>
    <row r="45" spans="1:27" x14ac:dyDescent="0.25">
      <c r="A45" s="68" t="s">
        <v>449</v>
      </c>
      <c r="B45" s="67">
        <v>0.55518181734242544</v>
      </c>
      <c r="C45" s="65">
        <v>8665</v>
      </c>
      <c r="D45" s="67">
        <v>0.17017396978009575</v>
      </c>
      <c r="E45" s="65">
        <v>8665</v>
      </c>
      <c r="F45" s="67"/>
      <c r="G45" s="65"/>
      <c r="H45" s="67"/>
      <c r="I45" s="65"/>
      <c r="J45" s="67">
        <v>0.16506454428056019</v>
      </c>
      <c r="K45" s="65">
        <v>8665</v>
      </c>
      <c r="L45" s="67"/>
      <c r="M45" s="65"/>
      <c r="N45" s="67">
        <v>3.4132077559504509E-2</v>
      </c>
      <c r="O45" s="65">
        <v>6875</v>
      </c>
      <c r="P45" s="67"/>
      <c r="Q45" s="65"/>
      <c r="R45" s="67">
        <v>0.40196635888434723</v>
      </c>
      <c r="S45" s="65">
        <v>8665</v>
      </c>
      <c r="T45" s="67">
        <v>1.4701740819455128E-2</v>
      </c>
      <c r="U45" s="65">
        <v>8665</v>
      </c>
      <c r="V45" s="67">
        <v>0.13144072922505279</v>
      </c>
      <c r="W45" s="65">
        <v>8665</v>
      </c>
      <c r="X45" s="67"/>
      <c r="Y45" s="65"/>
      <c r="Z45" s="67"/>
      <c r="AA45" s="65"/>
    </row>
    <row r="46" spans="1:27" x14ac:dyDescent="0.25">
      <c r="A46" s="68" t="s">
        <v>115</v>
      </c>
      <c r="B46" s="67">
        <v>0.59461965146945228</v>
      </c>
      <c r="C46" s="65">
        <v>5281</v>
      </c>
      <c r="D46" s="67">
        <v>0.20769335468109129</v>
      </c>
      <c r="E46" s="65">
        <v>5281</v>
      </c>
      <c r="F46" s="67"/>
      <c r="G46" s="65"/>
      <c r="H46" s="67"/>
      <c r="I46" s="65"/>
      <c r="J46" s="67">
        <v>0.12015528826581723</v>
      </c>
      <c r="K46" s="65">
        <v>5281</v>
      </c>
      <c r="L46" s="67"/>
      <c r="M46" s="65"/>
      <c r="N46" s="67">
        <v>3.8931722513399707E-2</v>
      </c>
      <c r="O46" s="65">
        <v>4188</v>
      </c>
      <c r="P46" s="67"/>
      <c r="Q46" s="65"/>
      <c r="R46" s="67">
        <v>0.49490672032104077</v>
      </c>
      <c r="S46" s="65">
        <v>5281</v>
      </c>
      <c r="T46" s="67">
        <v>2.2837174521228958E-2</v>
      </c>
      <c r="U46" s="65">
        <v>5281</v>
      </c>
      <c r="V46" s="67">
        <v>0.11907474244485004</v>
      </c>
      <c r="W46" s="65">
        <v>5281</v>
      </c>
      <c r="X46" s="67"/>
      <c r="Y46" s="65"/>
      <c r="Z46" s="67"/>
      <c r="AA46" s="65"/>
    </row>
    <row r="47" spans="1:27" x14ac:dyDescent="0.25">
      <c r="A47" s="68" t="s">
        <v>116</v>
      </c>
      <c r="B47" s="67">
        <v>0.51371528862461879</v>
      </c>
      <c r="C47" s="65">
        <v>3384</v>
      </c>
      <c r="D47" s="67">
        <v>0.13072457591986392</v>
      </c>
      <c r="E47" s="65">
        <v>3384</v>
      </c>
      <c r="F47" s="67"/>
      <c r="G47" s="65"/>
      <c r="H47" s="67"/>
      <c r="I47" s="65"/>
      <c r="J47" s="67">
        <v>0.21228394654876137</v>
      </c>
      <c r="K47" s="65">
        <v>3384</v>
      </c>
      <c r="L47" s="67"/>
      <c r="M47" s="65"/>
      <c r="N47" s="67">
        <v>2.9097670430442733E-2</v>
      </c>
      <c r="O47" s="65">
        <v>2687</v>
      </c>
      <c r="P47" s="67"/>
      <c r="Q47" s="65"/>
      <c r="R47" s="67">
        <v>0.30424511602540205</v>
      </c>
      <c r="S47" s="65">
        <v>3384</v>
      </c>
      <c r="T47" s="67">
        <v>6.1478178494502565E-3</v>
      </c>
      <c r="U47" s="65">
        <v>3384</v>
      </c>
      <c r="V47" s="67">
        <v>0.1444428262543592</v>
      </c>
      <c r="W47" s="65">
        <v>3384</v>
      </c>
      <c r="X47" s="67"/>
      <c r="Y47" s="65"/>
      <c r="Z47" s="67"/>
      <c r="AA47" s="65"/>
    </row>
    <row r="48" spans="1:27" x14ac:dyDescent="0.25">
      <c r="A48" s="68" t="s">
        <v>120</v>
      </c>
      <c r="B48" s="67">
        <v>0.75052586983570879</v>
      </c>
      <c r="C48" s="65">
        <v>2294</v>
      </c>
      <c r="D48" s="67">
        <v>0.23506407171048185</v>
      </c>
      <c r="E48" s="65">
        <v>2294</v>
      </c>
      <c r="F48" s="67"/>
      <c r="G48" s="65"/>
      <c r="H48" s="67"/>
      <c r="I48" s="65"/>
      <c r="J48" s="67">
        <v>0.35127453011159665</v>
      </c>
      <c r="K48" s="65">
        <v>2294</v>
      </c>
      <c r="L48" s="67"/>
      <c r="M48" s="65"/>
      <c r="N48" s="67">
        <v>4.5797674796740712E-2</v>
      </c>
      <c r="O48" s="65">
        <v>1763</v>
      </c>
      <c r="P48" s="67"/>
      <c r="Q48" s="65"/>
      <c r="R48" s="67">
        <v>0.52146071873055566</v>
      </c>
      <c r="S48" s="65">
        <v>2294</v>
      </c>
      <c r="T48" s="67">
        <v>1.8304693642147988E-2</v>
      </c>
      <c r="U48" s="65">
        <v>2294</v>
      </c>
      <c r="V48" s="67">
        <v>0.18845960369789194</v>
      </c>
      <c r="W48" s="65">
        <v>2294</v>
      </c>
      <c r="X48" s="67"/>
      <c r="Y48" s="65"/>
      <c r="Z48" s="67"/>
      <c r="AA48" s="65"/>
    </row>
    <row r="49" spans="1:27" x14ac:dyDescent="0.25">
      <c r="A49" s="68" t="s">
        <v>121</v>
      </c>
      <c r="B49" s="67">
        <v>0.48124186845842204</v>
      </c>
      <c r="C49" s="65">
        <v>6371</v>
      </c>
      <c r="D49" s="67">
        <v>0.14561232708572455</v>
      </c>
      <c r="E49" s="65">
        <v>6371</v>
      </c>
      <c r="F49" s="67"/>
      <c r="G49" s="65"/>
      <c r="H49" s="67"/>
      <c r="I49" s="65"/>
      <c r="J49" s="67">
        <v>9.4581943667412585E-2</v>
      </c>
      <c r="K49" s="65">
        <v>6371</v>
      </c>
      <c r="L49" s="67"/>
      <c r="M49" s="65"/>
      <c r="N49" s="67">
        <v>2.9897166711048639E-2</v>
      </c>
      <c r="O49" s="65">
        <v>5112</v>
      </c>
      <c r="P49" s="67"/>
      <c r="Q49" s="65"/>
      <c r="R49" s="67">
        <v>0.35673638261333096</v>
      </c>
      <c r="S49" s="65">
        <v>6371</v>
      </c>
      <c r="T49" s="67">
        <v>1.333798213757488E-2</v>
      </c>
      <c r="U49" s="65">
        <v>6371</v>
      </c>
      <c r="V49" s="67">
        <v>0.10985843577851903</v>
      </c>
      <c r="W49" s="65">
        <v>6371</v>
      </c>
      <c r="X49" s="67"/>
      <c r="Y49" s="65"/>
      <c r="Z49" s="67"/>
      <c r="AA49" s="65"/>
    </row>
    <row r="50" spans="1:27" x14ac:dyDescent="0.25">
      <c r="A50" s="68" t="s">
        <v>123</v>
      </c>
      <c r="B50" s="67">
        <v>0.62444636103859641</v>
      </c>
      <c r="C50" s="65">
        <v>6727</v>
      </c>
      <c r="D50" s="67">
        <v>0.19859330563919911</v>
      </c>
      <c r="E50" s="65">
        <v>6727</v>
      </c>
      <c r="F50" s="67"/>
      <c r="G50" s="65"/>
      <c r="H50" s="67"/>
      <c r="I50" s="65"/>
      <c r="J50" s="67">
        <v>0.19921853726689298</v>
      </c>
      <c r="K50" s="65">
        <v>6727</v>
      </c>
      <c r="L50" s="67"/>
      <c r="M50" s="65"/>
      <c r="N50" s="67">
        <v>3.6756043239806073E-2</v>
      </c>
      <c r="O50" s="65">
        <v>5283</v>
      </c>
      <c r="P50" s="67"/>
      <c r="Q50" s="65"/>
      <c r="R50" s="67">
        <v>0.45611636507335496</v>
      </c>
      <c r="S50" s="65">
        <v>6727</v>
      </c>
      <c r="T50" s="67">
        <v>1.6703508420324115E-2</v>
      </c>
      <c r="U50" s="65">
        <v>6727</v>
      </c>
      <c r="V50" s="67">
        <v>0.1496745402435313</v>
      </c>
      <c r="W50" s="65">
        <v>6727</v>
      </c>
      <c r="X50" s="67"/>
      <c r="Y50" s="65"/>
      <c r="Z50" s="67"/>
      <c r="AA50" s="65"/>
    </row>
    <row r="51" spans="1:27" x14ac:dyDescent="0.25">
      <c r="A51" s="68" t="s">
        <v>124</v>
      </c>
      <c r="B51" s="67">
        <v>0.31409169527065439</v>
      </c>
      <c r="C51" s="65">
        <v>1938</v>
      </c>
      <c r="D51" s="67">
        <v>7.125436696679302E-2</v>
      </c>
      <c r="E51" s="65">
        <v>1938</v>
      </c>
      <c r="F51" s="67"/>
      <c r="G51" s="65"/>
      <c r="H51" s="67"/>
      <c r="I51" s="65"/>
      <c r="J51" s="67">
        <v>4.6184235555324547E-2</v>
      </c>
      <c r="K51" s="65">
        <v>1938</v>
      </c>
      <c r="L51" s="67"/>
      <c r="M51" s="65"/>
      <c r="N51" s="67">
        <v>2.541619337306392E-2</v>
      </c>
      <c r="O51" s="65">
        <v>1592</v>
      </c>
      <c r="P51" s="67"/>
      <c r="Q51" s="65"/>
      <c r="R51" s="67">
        <v>0.21348563114634389</v>
      </c>
      <c r="S51" s="65">
        <v>1938</v>
      </c>
      <c r="T51" s="67">
        <v>7.7341587132367801E-3</v>
      </c>
      <c r="U51" s="65">
        <v>1938</v>
      </c>
      <c r="V51" s="67">
        <v>6.7974033428115005E-2</v>
      </c>
      <c r="W51" s="65">
        <v>1938</v>
      </c>
      <c r="X51" s="67"/>
      <c r="Y51" s="65"/>
      <c r="Z51" s="67"/>
      <c r="AA51" s="65"/>
    </row>
    <row r="52" spans="1:27" x14ac:dyDescent="0.25">
      <c r="A52" s="68" t="s">
        <v>127</v>
      </c>
      <c r="B52" s="67">
        <v>0.64157611773477907</v>
      </c>
      <c r="C52" s="65">
        <v>6203</v>
      </c>
      <c r="D52" s="67">
        <v>0.20617234524265143</v>
      </c>
      <c r="E52" s="65">
        <v>6203</v>
      </c>
      <c r="F52" s="67"/>
      <c r="G52" s="65"/>
      <c r="H52" s="67"/>
      <c r="I52" s="65"/>
      <c r="J52" s="67">
        <v>0.21097840463914394</v>
      </c>
      <c r="K52" s="65">
        <v>6203</v>
      </c>
      <c r="L52" s="67"/>
      <c r="M52" s="65"/>
      <c r="N52" s="67">
        <v>3.7111317778336719E-2</v>
      </c>
      <c r="O52" s="65">
        <v>4896</v>
      </c>
      <c r="P52" s="67"/>
      <c r="Q52" s="65"/>
      <c r="R52" s="67">
        <v>0.46762585466728596</v>
      </c>
      <c r="S52" s="65">
        <v>6203</v>
      </c>
      <c r="T52" s="67">
        <v>1.655222178035164E-2</v>
      </c>
      <c r="U52" s="65">
        <v>6203</v>
      </c>
      <c r="V52" s="67">
        <v>0.15394714930018585</v>
      </c>
      <c r="W52" s="65">
        <v>6203</v>
      </c>
      <c r="X52" s="67"/>
      <c r="Y52" s="65"/>
      <c r="Z52" s="67"/>
      <c r="AA52" s="65"/>
    </row>
    <row r="53" spans="1:27" x14ac:dyDescent="0.25">
      <c r="A53" s="68" t="s">
        <v>128</v>
      </c>
      <c r="B53" s="67">
        <v>0.33583949987479494</v>
      </c>
      <c r="C53" s="65">
        <v>2462</v>
      </c>
      <c r="D53" s="67">
        <v>7.8779432603825167E-2</v>
      </c>
      <c r="E53" s="65">
        <v>2462</v>
      </c>
      <c r="F53" s="67"/>
      <c r="G53" s="65"/>
      <c r="H53" s="67"/>
      <c r="I53" s="65"/>
      <c r="J53" s="67">
        <v>4.8496061299612779E-2</v>
      </c>
      <c r="K53" s="65">
        <v>2462</v>
      </c>
      <c r="L53" s="67"/>
      <c r="M53" s="65"/>
      <c r="N53" s="67">
        <v>2.6700017517429581E-2</v>
      </c>
      <c r="O53" s="65">
        <v>1979</v>
      </c>
      <c r="P53" s="67"/>
      <c r="Q53" s="65"/>
      <c r="R53" s="67">
        <v>0.23526663559958588</v>
      </c>
      <c r="S53" s="65">
        <v>2462</v>
      </c>
      <c r="T53" s="67">
        <v>1.0003644063656966E-2</v>
      </c>
      <c r="U53" s="65">
        <v>2462</v>
      </c>
      <c r="V53" s="67">
        <v>7.4300266083845296E-2</v>
      </c>
      <c r="W53" s="65">
        <v>2462</v>
      </c>
      <c r="X53" s="67"/>
      <c r="Y53" s="65"/>
      <c r="Z53" s="67"/>
      <c r="AA53" s="65"/>
    </row>
    <row r="54" spans="1:27" x14ac:dyDescent="0.25">
      <c r="A54" s="68" t="s">
        <v>131</v>
      </c>
      <c r="B54" s="67">
        <v>0.58890356600713156</v>
      </c>
      <c r="C54" s="65">
        <v>7450</v>
      </c>
      <c r="D54" s="67">
        <v>0.18620855589604099</v>
      </c>
      <c r="E54" s="65">
        <v>7450</v>
      </c>
      <c r="F54" s="67"/>
      <c r="G54" s="65"/>
      <c r="H54" s="67"/>
      <c r="I54" s="65"/>
      <c r="J54" s="67">
        <v>0.18942335922625192</v>
      </c>
      <c r="K54" s="65">
        <v>7450</v>
      </c>
      <c r="L54" s="67"/>
      <c r="M54" s="65"/>
      <c r="N54" s="67">
        <v>3.5795355325984546E-2</v>
      </c>
      <c r="O54" s="65">
        <v>5961</v>
      </c>
      <c r="P54" s="67"/>
      <c r="Q54" s="65"/>
      <c r="R54" s="67">
        <v>0.42934830917185335</v>
      </c>
      <c r="S54" s="65">
        <v>7450</v>
      </c>
      <c r="T54" s="67">
        <v>1.5528712492400003E-2</v>
      </c>
      <c r="U54" s="65">
        <v>7450</v>
      </c>
      <c r="V54" s="67">
        <v>0.13336777685481335</v>
      </c>
      <c r="W54" s="65">
        <v>7450</v>
      </c>
      <c r="X54" s="67"/>
      <c r="Y54" s="65"/>
      <c r="Z54" s="67"/>
      <c r="AA54" s="65"/>
    </row>
    <row r="55" spans="1:27" x14ac:dyDescent="0.25">
      <c r="A55" s="68" t="s">
        <v>132</v>
      </c>
      <c r="B55" s="67">
        <v>0.34113017051986255</v>
      </c>
      <c r="C55" s="65">
        <v>1215</v>
      </c>
      <c r="D55" s="67">
        <v>6.8393080587106692E-2</v>
      </c>
      <c r="E55" s="65">
        <v>1215</v>
      </c>
      <c r="F55" s="67"/>
      <c r="G55" s="65"/>
      <c r="H55" s="67"/>
      <c r="I55" s="65"/>
      <c r="J55" s="67">
        <v>1.0444909764735031E-2</v>
      </c>
      <c r="K55" s="65">
        <v>1215</v>
      </c>
      <c r="L55" s="67"/>
      <c r="M55" s="65"/>
      <c r="N55" s="67">
        <v>2.2884037855894077E-2</v>
      </c>
      <c r="O55" s="65">
        <v>914</v>
      </c>
      <c r="P55" s="67"/>
      <c r="Q55" s="65"/>
      <c r="R55" s="67">
        <v>0.22815711753890508</v>
      </c>
      <c r="S55" s="65">
        <v>1215</v>
      </c>
      <c r="T55" s="67">
        <v>9.4524683030886274E-3</v>
      </c>
      <c r="U55" s="65">
        <v>1215</v>
      </c>
      <c r="V55" s="67">
        <v>0.11920863169188177</v>
      </c>
      <c r="W55" s="65">
        <v>1215</v>
      </c>
      <c r="X55" s="67"/>
      <c r="Y55" s="65"/>
      <c r="Z55" s="67"/>
      <c r="AA55" s="65"/>
    </row>
    <row r="56" spans="1:27" x14ac:dyDescent="0.25">
      <c r="A56" s="68" t="s">
        <v>134</v>
      </c>
      <c r="B56" s="67">
        <v>0.52309989822745706</v>
      </c>
      <c r="C56" s="65">
        <v>4852</v>
      </c>
      <c r="D56" s="67">
        <v>0.1641141183981312</v>
      </c>
      <c r="E56" s="65">
        <v>4852</v>
      </c>
      <c r="F56" s="67"/>
      <c r="G56" s="65"/>
      <c r="H56" s="67"/>
      <c r="I56" s="65"/>
      <c r="J56" s="67">
        <v>0.1430600589336814</v>
      </c>
      <c r="K56" s="65">
        <v>4852</v>
      </c>
      <c r="L56" s="67"/>
      <c r="M56" s="65"/>
      <c r="N56" s="67">
        <v>3.588030502056995E-2</v>
      </c>
      <c r="O56" s="65">
        <v>4001</v>
      </c>
      <c r="P56" s="67"/>
      <c r="Q56" s="65"/>
      <c r="R56" s="67">
        <v>0.37360275749403732</v>
      </c>
      <c r="S56" s="65">
        <v>4852</v>
      </c>
      <c r="T56" s="67">
        <v>1.5065177148700032E-2</v>
      </c>
      <c r="U56" s="65">
        <v>4852</v>
      </c>
      <c r="V56" s="67">
        <v>0.10799548102582139</v>
      </c>
      <c r="W56" s="65">
        <v>4852</v>
      </c>
      <c r="X56" s="67"/>
      <c r="Y56" s="65"/>
      <c r="Z56" s="67"/>
      <c r="AA56" s="65"/>
    </row>
    <row r="57" spans="1:27" x14ac:dyDescent="0.25">
      <c r="A57" s="68" t="s">
        <v>135</v>
      </c>
      <c r="B57" s="67">
        <v>0.59611412847100587</v>
      </c>
      <c r="C57" s="65">
        <v>3813</v>
      </c>
      <c r="D57" s="67">
        <v>0.17790554348273632</v>
      </c>
      <c r="E57" s="65">
        <v>3813</v>
      </c>
      <c r="F57" s="67"/>
      <c r="G57" s="65"/>
      <c r="H57" s="67"/>
      <c r="I57" s="65"/>
      <c r="J57" s="67">
        <v>0.19313937475485365</v>
      </c>
      <c r="K57" s="65">
        <v>3813</v>
      </c>
      <c r="L57" s="67"/>
      <c r="M57" s="65"/>
      <c r="N57" s="67">
        <v>3.1669410621299188E-2</v>
      </c>
      <c r="O57" s="65">
        <v>2874</v>
      </c>
      <c r="P57" s="67"/>
      <c r="Q57" s="65"/>
      <c r="R57" s="67">
        <v>0.43815458542636609</v>
      </c>
      <c r="S57" s="65">
        <v>3813</v>
      </c>
      <c r="T57" s="67">
        <v>1.423804384263865E-2</v>
      </c>
      <c r="U57" s="65">
        <v>3813</v>
      </c>
      <c r="V57" s="67">
        <v>0.1613537836884929</v>
      </c>
      <c r="W57" s="65">
        <v>3813</v>
      </c>
      <c r="X57" s="67"/>
      <c r="Y57" s="65"/>
      <c r="Z57" s="67"/>
      <c r="AA57" s="65"/>
    </row>
    <row r="58" spans="1:27" x14ac:dyDescent="0.25">
      <c r="A58" s="63" t="s">
        <v>599</v>
      </c>
      <c r="B58" s="67"/>
      <c r="C58" s="65"/>
      <c r="D58" s="67"/>
      <c r="E58" s="65"/>
      <c r="F58" s="67"/>
      <c r="G58" s="65"/>
      <c r="H58" s="67"/>
      <c r="I58" s="65"/>
      <c r="J58" s="67"/>
      <c r="K58" s="65"/>
      <c r="L58" s="67"/>
      <c r="M58" s="65"/>
      <c r="N58" s="67"/>
      <c r="O58" s="65"/>
      <c r="P58" s="67"/>
      <c r="Q58" s="65"/>
      <c r="R58" s="67"/>
      <c r="S58" s="65"/>
      <c r="T58" s="67"/>
      <c r="U58" s="65"/>
      <c r="V58" s="67"/>
      <c r="W58" s="65"/>
      <c r="X58" s="67"/>
      <c r="Y58" s="65"/>
      <c r="Z58" s="67"/>
      <c r="AA58" s="65"/>
    </row>
    <row r="59" spans="1:27" x14ac:dyDescent="0.25">
      <c r="A59" s="64" t="s">
        <v>68</v>
      </c>
      <c r="B59" s="67"/>
      <c r="C59" s="65"/>
      <c r="D59" s="67"/>
      <c r="E59" s="65"/>
      <c r="F59" s="67"/>
      <c r="G59" s="65"/>
      <c r="H59" s="67"/>
      <c r="I59" s="65"/>
      <c r="J59" s="67"/>
      <c r="K59" s="65"/>
      <c r="L59" s="67"/>
      <c r="M59" s="65"/>
      <c r="N59" s="67"/>
      <c r="O59" s="65"/>
      <c r="P59" s="67"/>
      <c r="Q59" s="65"/>
      <c r="R59" s="67"/>
      <c r="S59" s="65"/>
      <c r="T59" s="67"/>
      <c r="U59" s="65"/>
      <c r="V59" s="67"/>
      <c r="W59" s="65"/>
      <c r="X59" s="67"/>
      <c r="Y59" s="65"/>
      <c r="Z59" s="67"/>
      <c r="AA59" s="65"/>
    </row>
    <row r="60" spans="1:27" x14ac:dyDescent="0.25">
      <c r="A60" s="68" t="s">
        <v>449</v>
      </c>
      <c r="B60" s="67">
        <v>0.1518622874235287</v>
      </c>
      <c r="C60" s="65">
        <v>6352</v>
      </c>
      <c r="D60" s="67">
        <v>1.5205542445116968E-2</v>
      </c>
      <c r="E60" s="65">
        <v>6352</v>
      </c>
      <c r="F60" s="67">
        <v>4.3373883888061467E-2</v>
      </c>
      <c r="G60" s="65">
        <v>6352</v>
      </c>
      <c r="H60" s="67">
        <v>7.4603793028742649E-2</v>
      </c>
      <c r="I60" s="65">
        <v>6352</v>
      </c>
      <c r="J60" s="67"/>
      <c r="K60" s="65"/>
      <c r="L60" s="67"/>
      <c r="M60" s="65"/>
      <c r="N60" s="67"/>
      <c r="O60" s="65"/>
      <c r="P60" s="67"/>
      <c r="Q60" s="65"/>
      <c r="R60" s="67"/>
      <c r="S60" s="65"/>
      <c r="T60" s="67"/>
      <c r="U60" s="65"/>
      <c r="V60" s="67"/>
      <c r="W60" s="65"/>
      <c r="X60" s="67"/>
      <c r="Y60" s="65"/>
      <c r="Z60" s="67">
        <v>5.8073105958729186E-2</v>
      </c>
      <c r="AA60" s="65">
        <v>6352</v>
      </c>
    </row>
    <row r="61" spans="1:27" x14ac:dyDescent="0.25">
      <c r="A61" s="68" t="s">
        <v>115</v>
      </c>
      <c r="B61" s="67">
        <v>0.16708370538538478</v>
      </c>
      <c r="C61" s="65">
        <v>2992</v>
      </c>
      <c r="D61" s="67">
        <v>1.5325991807167934E-2</v>
      </c>
      <c r="E61" s="65">
        <v>2992</v>
      </c>
      <c r="F61" s="67">
        <v>4.1759970498133639E-2</v>
      </c>
      <c r="G61" s="65">
        <v>2992</v>
      </c>
      <c r="H61" s="67">
        <v>8.2082356263185399E-2</v>
      </c>
      <c r="I61" s="65">
        <v>2992</v>
      </c>
      <c r="J61" s="67"/>
      <c r="K61" s="65"/>
      <c r="L61" s="67"/>
      <c r="M61" s="65"/>
      <c r="N61" s="67"/>
      <c r="O61" s="65"/>
      <c r="P61" s="67"/>
      <c r="Q61" s="65"/>
      <c r="R61" s="67"/>
      <c r="S61" s="65"/>
      <c r="T61" s="67"/>
      <c r="U61" s="65"/>
      <c r="V61" s="67"/>
      <c r="W61" s="65"/>
      <c r="X61" s="67"/>
      <c r="Y61" s="65"/>
      <c r="Z61" s="67">
        <v>7.0051607362545301E-2</v>
      </c>
      <c r="AA61" s="65">
        <v>2992</v>
      </c>
    </row>
    <row r="62" spans="1:27" x14ac:dyDescent="0.25">
      <c r="A62" s="68" t="s">
        <v>116</v>
      </c>
      <c r="B62" s="67">
        <v>0.13703459344494504</v>
      </c>
      <c r="C62" s="65">
        <v>3360</v>
      </c>
      <c r="D62" s="67">
        <v>1.508820867996564E-2</v>
      </c>
      <c r="E62" s="65">
        <v>3360</v>
      </c>
      <c r="F62" s="67">
        <v>4.4946051074703307E-2</v>
      </c>
      <c r="G62" s="65">
        <v>3360</v>
      </c>
      <c r="H62" s="67">
        <v>6.7318673645142449E-2</v>
      </c>
      <c r="I62" s="65">
        <v>3360</v>
      </c>
      <c r="J62" s="67"/>
      <c r="K62" s="65"/>
      <c r="L62" s="67"/>
      <c r="M62" s="65"/>
      <c r="N62" s="67"/>
      <c r="O62" s="65"/>
      <c r="P62" s="67"/>
      <c r="Q62" s="65"/>
      <c r="R62" s="67"/>
      <c r="S62" s="65"/>
      <c r="T62" s="67"/>
      <c r="U62" s="65"/>
      <c r="V62" s="67"/>
      <c r="W62" s="65"/>
      <c r="X62" s="67"/>
      <c r="Y62" s="65"/>
      <c r="Z62" s="67">
        <v>4.6404445812683298E-2</v>
      </c>
      <c r="AA62" s="65">
        <v>3360</v>
      </c>
    </row>
    <row r="63" spans="1:27" x14ac:dyDescent="0.25">
      <c r="A63" s="68" t="s">
        <v>120</v>
      </c>
      <c r="B63" s="67">
        <v>0.1693126930932608</v>
      </c>
      <c r="C63" s="65">
        <v>1613</v>
      </c>
      <c r="D63" s="67">
        <v>2.0960287883044524E-2</v>
      </c>
      <c r="E63" s="65">
        <v>1613</v>
      </c>
      <c r="F63" s="67">
        <v>6.4820902391780344E-2</v>
      </c>
      <c r="G63" s="65">
        <v>1613</v>
      </c>
      <c r="H63" s="67">
        <v>7.1531431884094512E-2</v>
      </c>
      <c r="I63" s="65">
        <v>1613</v>
      </c>
      <c r="J63" s="67"/>
      <c r="K63" s="65"/>
      <c r="L63" s="67"/>
      <c r="M63" s="65"/>
      <c r="N63" s="67"/>
      <c r="O63" s="65"/>
      <c r="P63" s="67"/>
      <c r="Q63" s="65"/>
      <c r="R63" s="67"/>
      <c r="S63" s="65"/>
      <c r="T63" s="67"/>
      <c r="U63" s="65"/>
      <c r="V63" s="67"/>
      <c r="W63" s="65"/>
      <c r="X63" s="67"/>
      <c r="Y63" s="65"/>
      <c r="Z63" s="67">
        <v>5.2446367124536278E-2</v>
      </c>
      <c r="AA63" s="65">
        <v>1613</v>
      </c>
    </row>
    <row r="64" spans="1:27" x14ac:dyDescent="0.25">
      <c r="A64" s="68" t="s">
        <v>121</v>
      </c>
      <c r="B64" s="67">
        <v>0.14235783486322609</v>
      </c>
      <c r="C64" s="65">
        <v>4739</v>
      </c>
      <c r="D64" s="67">
        <v>1.2071190955152977E-2</v>
      </c>
      <c r="E64" s="65">
        <v>4739</v>
      </c>
      <c r="F64" s="67">
        <v>3.1692655738615204E-2</v>
      </c>
      <c r="G64" s="65">
        <v>4739</v>
      </c>
      <c r="H64" s="67">
        <v>7.6277170215502385E-2</v>
      </c>
      <c r="I64" s="65">
        <v>4739</v>
      </c>
      <c r="J64" s="67"/>
      <c r="K64" s="65"/>
      <c r="L64" s="67"/>
      <c r="M64" s="65"/>
      <c r="N64" s="67"/>
      <c r="O64" s="65"/>
      <c r="P64" s="67"/>
      <c r="Q64" s="65"/>
      <c r="R64" s="67"/>
      <c r="S64" s="65"/>
      <c r="T64" s="67"/>
      <c r="U64" s="65"/>
      <c r="V64" s="67"/>
      <c r="W64" s="65"/>
      <c r="X64" s="67"/>
      <c r="Y64" s="65"/>
      <c r="Z64" s="67">
        <v>6.1137737998290649E-2</v>
      </c>
      <c r="AA64" s="65">
        <v>4739</v>
      </c>
    </row>
    <row r="65" spans="1:27" x14ac:dyDescent="0.25">
      <c r="A65" s="68" t="s">
        <v>123</v>
      </c>
      <c r="B65" s="67">
        <v>0.15853943094651798</v>
      </c>
      <c r="C65" s="65">
        <v>4674</v>
      </c>
      <c r="D65" s="67">
        <v>1.5785036058702146E-2</v>
      </c>
      <c r="E65" s="65">
        <v>4674</v>
      </c>
      <c r="F65" s="67">
        <v>4.6117878898912466E-2</v>
      </c>
      <c r="G65" s="65">
        <v>4674</v>
      </c>
      <c r="H65" s="67">
        <v>7.6533307228502587E-2</v>
      </c>
      <c r="I65" s="65">
        <v>4674</v>
      </c>
      <c r="J65" s="67"/>
      <c r="K65" s="65"/>
      <c r="L65" s="67"/>
      <c r="M65" s="65"/>
      <c r="N65" s="67"/>
      <c r="O65" s="65"/>
      <c r="P65" s="67"/>
      <c r="Q65" s="65"/>
      <c r="R65" s="67"/>
      <c r="S65" s="65"/>
      <c r="T65" s="67"/>
      <c r="U65" s="65"/>
      <c r="V65" s="67"/>
      <c r="W65" s="65"/>
      <c r="X65" s="67"/>
      <c r="Y65" s="65"/>
      <c r="Z65" s="67">
        <v>6.0879614552696137E-2</v>
      </c>
      <c r="AA65" s="65">
        <v>4674</v>
      </c>
    </row>
    <row r="66" spans="1:27" x14ac:dyDescent="0.25">
      <c r="A66" s="68" t="s">
        <v>124</v>
      </c>
      <c r="B66" s="67">
        <v>6.9473911514543338E-2</v>
      </c>
      <c r="C66" s="65">
        <v>1678</v>
      </c>
      <c r="D66" s="67">
        <v>8.0552486842398116E-3</v>
      </c>
      <c r="E66" s="65">
        <v>1678</v>
      </c>
      <c r="F66" s="67">
        <v>9.5160984940517914E-3</v>
      </c>
      <c r="G66" s="65">
        <v>1678</v>
      </c>
      <c r="H66" s="67">
        <v>5.0795776821780672E-2</v>
      </c>
      <c r="I66" s="65">
        <v>1678</v>
      </c>
      <c r="J66" s="67"/>
      <c r="K66" s="65"/>
      <c r="L66" s="67"/>
      <c r="M66" s="65"/>
      <c r="N66" s="67"/>
      <c r="O66" s="65"/>
      <c r="P66" s="67"/>
      <c r="Q66" s="65"/>
      <c r="R66" s="67"/>
      <c r="S66" s="65"/>
      <c r="T66" s="67"/>
      <c r="U66" s="65"/>
      <c r="V66" s="67"/>
      <c r="W66" s="65"/>
      <c r="X66" s="67"/>
      <c r="Y66" s="65"/>
      <c r="Z66" s="67">
        <v>2.3443973870217384E-2</v>
      </c>
      <c r="AA66" s="65">
        <v>1678</v>
      </c>
    </row>
    <row r="67" spans="1:27" x14ac:dyDescent="0.25">
      <c r="A67" s="68" t="s">
        <v>127</v>
      </c>
      <c r="B67" s="67">
        <v>0.1000437674954141</v>
      </c>
      <c r="C67" s="65">
        <v>99</v>
      </c>
      <c r="D67" s="67">
        <v>1.6913525582111687E-2</v>
      </c>
      <c r="E67" s="65">
        <v>99</v>
      </c>
      <c r="F67" s="67">
        <v>4.6577474694224706E-2</v>
      </c>
      <c r="G67" s="65">
        <v>99</v>
      </c>
      <c r="H67" s="67">
        <v>4.4295783862113997E-2</v>
      </c>
      <c r="I67" s="65">
        <v>99</v>
      </c>
      <c r="J67" s="67"/>
      <c r="K67" s="65"/>
      <c r="L67" s="67"/>
      <c r="M67" s="65"/>
      <c r="N67" s="67"/>
      <c r="O67" s="65"/>
      <c r="P67" s="67"/>
      <c r="Q67" s="65"/>
      <c r="R67" s="67"/>
      <c r="S67" s="65"/>
      <c r="T67" s="67"/>
      <c r="U67" s="65"/>
      <c r="V67" s="67"/>
      <c r="W67" s="65"/>
      <c r="X67" s="67"/>
      <c r="Y67" s="65"/>
      <c r="Z67" s="67">
        <v>1.4772575256938172E-2</v>
      </c>
      <c r="AA67" s="65">
        <v>99</v>
      </c>
    </row>
    <row r="68" spans="1:27" x14ac:dyDescent="0.25">
      <c r="A68" s="68" t="s">
        <v>128</v>
      </c>
      <c r="B68" s="67">
        <v>0.15279740014667825</v>
      </c>
      <c r="C68" s="65">
        <v>6253</v>
      </c>
      <c r="D68" s="67">
        <v>1.5174720322745573E-2</v>
      </c>
      <c r="E68" s="65">
        <v>6253</v>
      </c>
      <c r="F68" s="67">
        <v>4.3316072153439064E-2</v>
      </c>
      <c r="G68" s="65">
        <v>6253</v>
      </c>
      <c r="H68" s="67">
        <v>7.5150728854473811E-2</v>
      </c>
      <c r="I68" s="65">
        <v>6253</v>
      </c>
      <c r="J68" s="67"/>
      <c r="K68" s="65"/>
      <c r="L68" s="67"/>
      <c r="M68" s="65"/>
      <c r="N68" s="67"/>
      <c r="O68" s="65"/>
      <c r="P68" s="67"/>
      <c r="Q68" s="65"/>
      <c r="R68" s="67"/>
      <c r="S68" s="65"/>
      <c r="T68" s="67"/>
      <c r="U68" s="65"/>
      <c r="V68" s="67"/>
      <c r="W68" s="65"/>
      <c r="X68" s="67"/>
      <c r="Y68" s="65"/>
      <c r="Z68" s="67">
        <v>5.8854503753080448E-2</v>
      </c>
      <c r="AA68" s="65">
        <v>6253</v>
      </c>
    </row>
    <row r="69" spans="1:27" x14ac:dyDescent="0.25">
      <c r="A69" s="68" t="s">
        <v>131</v>
      </c>
      <c r="B69" s="67">
        <v>0.16272797341389869</v>
      </c>
      <c r="C69" s="65">
        <v>5300</v>
      </c>
      <c r="D69" s="67">
        <v>1.7092936098015273E-2</v>
      </c>
      <c r="E69" s="65">
        <v>5300</v>
      </c>
      <c r="F69" s="67">
        <v>4.794877940648349E-2</v>
      </c>
      <c r="G69" s="65">
        <v>5300</v>
      </c>
      <c r="H69" s="67">
        <v>7.9899367124609294E-2</v>
      </c>
      <c r="I69" s="65">
        <v>5300</v>
      </c>
      <c r="J69" s="67"/>
      <c r="K69" s="65"/>
      <c r="L69" s="67"/>
      <c r="M69" s="65"/>
      <c r="N69" s="67"/>
      <c r="O69" s="65"/>
      <c r="P69" s="67"/>
      <c r="Q69" s="65"/>
      <c r="R69" s="67"/>
      <c r="S69" s="65"/>
      <c r="T69" s="67"/>
      <c r="U69" s="65"/>
      <c r="V69" s="67"/>
      <c r="W69" s="65"/>
      <c r="X69" s="67"/>
      <c r="Y69" s="65"/>
      <c r="Z69" s="67">
        <v>6.0881861538226091E-2</v>
      </c>
      <c r="AA69" s="65">
        <v>5300</v>
      </c>
    </row>
    <row r="70" spans="1:27" x14ac:dyDescent="0.25">
      <c r="A70" s="68" t="s">
        <v>132</v>
      </c>
      <c r="B70" s="67">
        <v>7.0414592323151323E-2</v>
      </c>
      <c r="C70" s="65">
        <v>1052</v>
      </c>
      <c r="D70" s="67">
        <v>1.0578979326683565E-3</v>
      </c>
      <c r="E70" s="65">
        <v>1052</v>
      </c>
      <c r="F70" s="67">
        <v>9.0810932045501704E-3</v>
      </c>
      <c r="G70" s="65">
        <v>1052</v>
      </c>
      <c r="H70" s="67">
        <v>3.4908894361152062E-2</v>
      </c>
      <c r="I70" s="65">
        <v>1052</v>
      </c>
      <c r="J70" s="67"/>
      <c r="K70" s="65"/>
      <c r="L70" s="67"/>
      <c r="M70" s="65"/>
      <c r="N70" s="67"/>
      <c r="O70" s="65"/>
      <c r="P70" s="67"/>
      <c r="Q70" s="65"/>
      <c r="R70" s="67"/>
      <c r="S70" s="65"/>
      <c r="T70" s="67"/>
      <c r="U70" s="65"/>
      <c r="V70" s="67"/>
      <c r="W70" s="65"/>
      <c r="X70" s="67"/>
      <c r="Y70" s="65"/>
      <c r="Z70" s="67">
        <v>3.7019058542570246E-2</v>
      </c>
      <c r="AA70" s="65">
        <v>1052</v>
      </c>
    </row>
    <row r="71" spans="1:27" x14ac:dyDescent="0.25">
      <c r="A71" s="68" t="s">
        <v>134</v>
      </c>
      <c r="B71" s="67">
        <v>0.15754685012532318</v>
      </c>
      <c r="C71" s="65">
        <v>4568</v>
      </c>
      <c r="D71" s="67">
        <v>1.8729574180871837E-2</v>
      </c>
      <c r="E71" s="65">
        <v>4568</v>
      </c>
      <c r="F71" s="67">
        <v>3.3659137963947518E-2</v>
      </c>
      <c r="G71" s="65">
        <v>4568</v>
      </c>
      <c r="H71" s="67">
        <v>8.0269138743767982E-2</v>
      </c>
      <c r="I71" s="65">
        <v>4568</v>
      </c>
      <c r="J71" s="67"/>
      <c r="K71" s="65"/>
      <c r="L71" s="67"/>
      <c r="M71" s="65"/>
      <c r="N71" s="67"/>
      <c r="O71" s="65"/>
      <c r="P71" s="67"/>
      <c r="Q71" s="65"/>
      <c r="R71" s="67"/>
      <c r="S71" s="65"/>
      <c r="T71" s="67"/>
      <c r="U71" s="65"/>
      <c r="V71" s="67"/>
      <c r="W71" s="65"/>
      <c r="X71" s="67"/>
      <c r="Y71" s="65"/>
      <c r="Z71" s="67">
        <v>6.5574836545269438E-2</v>
      </c>
      <c r="AA71" s="65">
        <v>4568</v>
      </c>
    </row>
    <row r="72" spans="1:27" x14ac:dyDescent="0.25">
      <c r="A72" s="68" t="s">
        <v>135</v>
      </c>
      <c r="B72" s="67">
        <v>0.14276917690625673</v>
      </c>
      <c r="C72" s="65">
        <v>1784</v>
      </c>
      <c r="D72" s="67">
        <v>9.5684491943948419E-3</v>
      </c>
      <c r="E72" s="65">
        <v>1784</v>
      </c>
      <c r="F72" s="67">
        <v>5.8913735055029899E-2</v>
      </c>
      <c r="G72" s="65">
        <v>1784</v>
      </c>
      <c r="H72" s="67">
        <v>6.5541422287539661E-2</v>
      </c>
      <c r="I72" s="65">
        <v>1784</v>
      </c>
      <c r="J72" s="67"/>
      <c r="K72" s="65"/>
      <c r="L72" s="67"/>
      <c r="M72" s="65"/>
      <c r="N72" s="67"/>
      <c r="O72" s="65"/>
      <c r="P72" s="67"/>
      <c r="Q72" s="65"/>
      <c r="R72" s="67"/>
      <c r="S72" s="65"/>
      <c r="T72" s="67"/>
      <c r="U72" s="65"/>
      <c r="V72" s="67"/>
      <c r="W72" s="65"/>
      <c r="X72" s="67"/>
      <c r="Y72" s="65"/>
      <c r="Z72" s="67">
        <v>4.6073226834751138E-2</v>
      </c>
      <c r="AA72" s="65">
        <v>1784</v>
      </c>
    </row>
    <row r="73" spans="1:27" x14ac:dyDescent="0.25">
      <c r="A73" s="68" t="s">
        <v>419</v>
      </c>
      <c r="B73" s="67">
        <v>0.12481307122762625</v>
      </c>
      <c r="C73" s="65">
        <v>1672</v>
      </c>
      <c r="D73" s="67">
        <v>3.822995641661448E-3</v>
      </c>
      <c r="E73" s="65">
        <v>1672</v>
      </c>
      <c r="F73" s="67">
        <v>3.0281039874233744E-2</v>
      </c>
      <c r="G73" s="65">
        <v>1672</v>
      </c>
      <c r="H73" s="67">
        <v>7.1911516135622452E-2</v>
      </c>
      <c r="I73" s="65">
        <v>1672</v>
      </c>
      <c r="J73" s="67"/>
      <c r="K73" s="65"/>
      <c r="L73" s="67"/>
      <c r="M73" s="65"/>
      <c r="N73" s="67"/>
      <c r="O73" s="65"/>
      <c r="P73" s="67"/>
      <c r="Q73" s="65"/>
      <c r="R73" s="67"/>
      <c r="S73" s="65"/>
      <c r="T73" s="67"/>
      <c r="U73" s="65"/>
      <c r="V73" s="67"/>
      <c r="W73" s="65"/>
      <c r="X73" s="67"/>
      <c r="Y73" s="65"/>
      <c r="Z73" s="67">
        <v>4.6406261777327547E-2</v>
      </c>
      <c r="AA73" s="65">
        <v>1672</v>
      </c>
    </row>
    <row r="74" spans="1:27" x14ac:dyDescent="0.25">
      <c r="A74" s="68" t="s">
        <v>420</v>
      </c>
      <c r="B74" s="67">
        <v>0.15474225777596681</v>
      </c>
      <c r="C74" s="65">
        <v>2527</v>
      </c>
      <c r="D74" s="67">
        <v>1.4973713985338344E-2</v>
      </c>
      <c r="E74" s="65">
        <v>2527</v>
      </c>
      <c r="F74" s="67">
        <v>3.5115097498609957E-2</v>
      </c>
      <c r="G74" s="65">
        <v>2527</v>
      </c>
      <c r="H74" s="67">
        <v>8.4916311087792101E-2</v>
      </c>
      <c r="I74" s="65">
        <v>2527</v>
      </c>
      <c r="J74" s="67"/>
      <c r="K74" s="65"/>
      <c r="L74" s="67"/>
      <c r="M74" s="65"/>
      <c r="N74" s="67"/>
      <c r="O74" s="65"/>
      <c r="P74" s="67"/>
      <c r="Q74" s="65"/>
      <c r="R74" s="67"/>
      <c r="S74" s="65"/>
      <c r="T74" s="67"/>
      <c r="U74" s="65"/>
      <c r="V74" s="67"/>
      <c r="W74" s="65"/>
      <c r="X74" s="67"/>
      <c r="Y74" s="65"/>
      <c r="Z74" s="67">
        <v>5.6842133531942243E-2</v>
      </c>
      <c r="AA74" s="65">
        <v>2527</v>
      </c>
    </row>
    <row r="75" spans="1:27" x14ac:dyDescent="0.25">
      <c r="A75" s="68" t="s">
        <v>421</v>
      </c>
      <c r="B75" s="67">
        <v>0.15857492320988162</v>
      </c>
      <c r="C75" s="65">
        <v>2153</v>
      </c>
      <c r="D75" s="67">
        <v>1.9249672623836433E-2</v>
      </c>
      <c r="E75" s="65">
        <v>2153</v>
      </c>
      <c r="F75" s="67">
        <v>5.4775857033917678E-2</v>
      </c>
      <c r="G75" s="65">
        <v>2153</v>
      </c>
      <c r="H75" s="67">
        <v>6.6804021519411144E-2</v>
      </c>
      <c r="I75" s="65">
        <v>2153</v>
      </c>
      <c r="J75" s="67"/>
      <c r="K75" s="65"/>
      <c r="L75" s="67"/>
      <c r="M75" s="65"/>
      <c r="N75" s="67"/>
      <c r="O75" s="65"/>
      <c r="P75" s="67"/>
      <c r="Q75" s="65"/>
      <c r="R75" s="67"/>
      <c r="S75" s="65"/>
      <c r="T75" s="67"/>
      <c r="U75" s="65"/>
      <c r="V75" s="67"/>
      <c r="W75" s="65"/>
      <c r="X75" s="67"/>
      <c r="Y75" s="65"/>
      <c r="Z75" s="67">
        <v>6.3057236210164777E-2</v>
      </c>
      <c r="AA75" s="65">
        <v>2153</v>
      </c>
    </row>
    <row r="76" spans="1:27" x14ac:dyDescent="0.25">
      <c r="A76" s="63" t="s">
        <v>613</v>
      </c>
      <c r="B76" s="67"/>
      <c r="C76" s="65"/>
      <c r="D76" s="67"/>
      <c r="E76" s="65"/>
      <c r="F76" s="67"/>
      <c r="G76" s="65"/>
      <c r="H76" s="67"/>
      <c r="I76" s="65"/>
      <c r="J76" s="67"/>
      <c r="K76" s="65"/>
      <c r="L76" s="67"/>
      <c r="M76" s="65"/>
      <c r="N76" s="67"/>
      <c r="O76" s="65"/>
      <c r="P76" s="67"/>
      <c r="Q76" s="65"/>
      <c r="R76" s="67"/>
      <c r="S76" s="65"/>
      <c r="T76" s="67"/>
      <c r="U76" s="65"/>
      <c r="V76" s="67"/>
      <c r="W76" s="65"/>
      <c r="X76" s="67"/>
      <c r="Y76" s="65"/>
      <c r="Z76" s="67"/>
      <c r="AA76" s="65"/>
    </row>
    <row r="77" spans="1:27" x14ac:dyDescent="0.25">
      <c r="A77" s="64" t="s">
        <v>68</v>
      </c>
      <c r="B77" s="67"/>
      <c r="C77" s="65"/>
      <c r="D77" s="67"/>
      <c r="E77" s="65"/>
      <c r="F77" s="67"/>
      <c r="G77" s="65"/>
      <c r="H77" s="67"/>
      <c r="I77" s="65"/>
      <c r="J77" s="67"/>
      <c r="K77" s="65"/>
      <c r="L77" s="67"/>
      <c r="M77" s="65"/>
      <c r="N77" s="67"/>
      <c r="O77" s="65"/>
      <c r="P77" s="67"/>
      <c r="Q77" s="65"/>
      <c r="R77" s="67"/>
      <c r="S77" s="65"/>
      <c r="T77" s="67"/>
      <c r="U77" s="65"/>
      <c r="V77" s="67"/>
      <c r="W77" s="65"/>
      <c r="X77" s="67"/>
      <c r="Y77" s="65"/>
      <c r="Z77" s="67"/>
      <c r="AA77" s="65"/>
    </row>
    <row r="78" spans="1:27" x14ac:dyDescent="0.25">
      <c r="A78" s="68" t="s">
        <v>449</v>
      </c>
      <c r="B78" s="67">
        <v>0.3961818829669439</v>
      </c>
      <c r="C78" s="65">
        <v>2003</v>
      </c>
      <c r="D78" s="67"/>
      <c r="E78" s="65"/>
      <c r="F78" s="67">
        <v>0.24272961938137314</v>
      </c>
      <c r="G78" s="65">
        <v>2003</v>
      </c>
      <c r="H78" s="67"/>
      <c r="I78" s="65"/>
      <c r="J78" s="67">
        <v>0.19673049719376554</v>
      </c>
      <c r="K78" s="65">
        <v>2003</v>
      </c>
      <c r="L78" s="67"/>
      <c r="M78" s="65"/>
      <c r="N78" s="67"/>
      <c r="O78" s="65"/>
      <c r="P78" s="67"/>
      <c r="Q78" s="65"/>
      <c r="R78" s="67"/>
      <c r="S78" s="65"/>
      <c r="T78" s="67"/>
      <c r="U78" s="65"/>
      <c r="V78" s="67"/>
      <c r="W78" s="65"/>
      <c r="X78" s="67">
        <v>0.18256915151040209</v>
      </c>
      <c r="Y78" s="65">
        <v>2003</v>
      </c>
      <c r="Z78" s="67"/>
      <c r="AA78" s="65"/>
    </row>
    <row r="79" spans="1:27" x14ac:dyDescent="0.25">
      <c r="A79" s="68" t="s">
        <v>115</v>
      </c>
      <c r="B79" s="67">
        <v>0.36057158554269053</v>
      </c>
      <c r="C79" s="65">
        <v>1317</v>
      </c>
      <c r="D79" s="67"/>
      <c r="E79" s="65"/>
      <c r="F79" s="67">
        <v>0.23414710241816422</v>
      </c>
      <c r="G79" s="65">
        <v>1317</v>
      </c>
      <c r="H79" s="67"/>
      <c r="I79" s="65"/>
      <c r="J79" s="67">
        <v>0.15575766134295443</v>
      </c>
      <c r="K79" s="65">
        <v>1317</v>
      </c>
      <c r="L79" s="67"/>
      <c r="M79" s="65"/>
      <c r="N79" s="67"/>
      <c r="O79" s="65"/>
      <c r="P79" s="67"/>
      <c r="Q79" s="65"/>
      <c r="R79" s="67"/>
      <c r="S79" s="65"/>
      <c r="T79" s="67"/>
      <c r="U79" s="65"/>
      <c r="V79" s="67"/>
      <c r="W79" s="65"/>
      <c r="X79" s="67">
        <v>0.18418173992832212</v>
      </c>
      <c r="Y79" s="65">
        <v>1317</v>
      </c>
      <c r="Z79" s="67"/>
      <c r="AA79" s="65"/>
    </row>
    <row r="80" spans="1:27" x14ac:dyDescent="0.25">
      <c r="A80" s="68" t="s">
        <v>116</v>
      </c>
      <c r="B80" s="67">
        <v>0.43590021497744769</v>
      </c>
      <c r="C80" s="65">
        <v>686</v>
      </c>
      <c r="D80" s="67"/>
      <c r="E80" s="65"/>
      <c r="F80" s="67">
        <v>0.2523022228946018</v>
      </c>
      <c r="G80" s="65">
        <v>686</v>
      </c>
      <c r="H80" s="67"/>
      <c r="I80" s="65"/>
      <c r="J80" s="67">
        <v>0.24242999468308785</v>
      </c>
      <c r="K80" s="65">
        <v>686</v>
      </c>
      <c r="L80" s="67"/>
      <c r="M80" s="65"/>
      <c r="N80" s="67"/>
      <c r="O80" s="65"/>
      <c r="P80" s="67"/>
      <c r="Q80" s="65"/>
      <c r="R80" s="67"/>
      <c r="S80" s="65"/>
      <c r="T80" s="67"/>
      <c r="U80" s="65"/>
      <c r="V80" s="67"/>
      <c r="W80" s="65"/>
      <c r="X80" s="67">
        <v>0.18077053350348274</v>
      </c>
      <c r="Y80" s="65">
        <v>686</v>
      </c>
      <c r="Z80" s="67"/>
      <c r="AA80" s="65"/>
    </row>
    <row r="81" spans="1:27" x14ac:dyDescent="0.25">
      <c r="A81" s="68" t="s">
        <v>120</v>
      </c>
      <c r="B81" s="67">
        <v>0.56871345151550545</v>
      </c>
      <c r="C81" s="65">
        <v>312</v>
      </c>
      <c r="D81" s="67"/>
      <c r="E81" s="65"/>
      <c r="F81" s="67">
        <v>0.24371026535576906</v>
      </c>
      <c r="G81" s="65">
        <v>312</v>
      </c>
      <c r="H81" s="67"/>
      <c r="I81" s="65"/>
      <c r="J81" s="67">
        <v>0.44336807609186063</v>
      </c>
      <c r="K81" s="65">
        <v>312</v>
      </c>
      <c r="L81" s="67"/>
      <c r="M81" s="65"/>
      <c r="N81" s="67"/>
      <c r="O81" s="65"/>
      <c r="P81" s="67"/>
      <c r="Q81" s="65"/>
      <c r="R81" s="67"/>
      <c r="S81" s="65"/>
      <c r="T81" s="67"/>
      <c r="U81" s="65"/>
      <c r="V81" s="67"/>
      <c r="W81" s="65"/>
      <c r="X81" s="67">
        <v>0.12685568544099324</v>
      </c>
      <c r="Y81" s="65">
        <v>312</v>
      </c>
      <c r="Z81" s="67"/>
      <c r="AA81" s="65"/>
    </row>
    <row r="82" spans="1:27" x14ac:dyDescent="0.25">
      <c r="A82" s="68" t="s">
        <v>121</v>
      </c>
      <c r="B82" s="67">
        <v>0.3635048081193073</v>
      </c>
      <c r="C82" s="65">
        <v>1691</v>
      </c>
      <c r="D82" s="67"/>
      <c r="E82" s="65"/>
      <c r="F82" s="67">
        <v>0.24254388733144219</v>
      </c>
      <c r="G82" s="65">
        <v>1691</v>
      </c>
      <c r="H82" s="67"/>
      <c r="I82" s="65"/>
      <c r="J82" s="67">
        <v>0.15001791761372385</v>
      </c>
      <c r="K82" s="65">
        <v>1691</v>
      </c>
      <c r="L82" s="67"/>
      <c r="M82" s="65"/>
      <c r="N82" s="67"/>
      <c r="O82" s="65"/>
      <c r="P82" s="67"/>
      <c r="Q82" s="65"/>
      <c r="R82" s="67"/>
      <c r="S82" s="65"/>
      <c r="T82" s="67"/>
      <c r="U82" s="65"/>
      <c r="V82" s="67"/>
      <c r="W82" s="65"/>
      <c r="X82" s="67">
        <v>0.19312115144923764</v>
      </c>
      <c r="Y82" s="65">
        <v>1691</v>
      </c>
      <c r="Z82" s="67"/>
      <c r="AA82" s="65"/>
    </row>
    <row r="83" spans="1:27" x14ac:dyDescent="0.25">
      <c r="A83" s="68" t="s">
        <v>123</v>
      </c>
      <c r="B83" s="67">
        <v>0.45847878772330442</v>
      </c>
      <c r="C83" s="65">
        <v>1277</v>
      </c>
      <c r="D83" s="67"/>
      <c r="E83" s="65"/>
      <c r="F83" s="67">
        <v>0.28512662803592798</v>
      </c>
      <c r="G83" s="65">
        <v>1277</v>
      </c>
      <c r="H83" s="67"/>
      <c r="I83" s="65"/>
      <c r="J83" s="67">
        <v>0.23593543726420876</v>
      </c>
      <c r="K83" s="65">
        <v>1277</v>
      </c>
      <c r="L83" s="67"/>
      <c r="M83" s="65"/>
      <c r="N83" s="67"/>
      <c r="O83" s="65"/>
      <c r="P83" s="67"/>
      <c r="Q83" s="65"/>
      <c r="R83" s="67"/>
      <c r="S83" s="65"/>
      <c r="T83" s="67"/>
      <c r="U83" s="65"/>
      <c r="V83" s="67"/>
      <c r="W83" s="65"/>
      <c r="X83" s="67">
        <v>0.21189846851502389</v>
      </c>
      <c r="Y83" s="65">
        <v>1277</v>
      </c>
      <c r="Z83" s="67"/>
      <c r="AA83" s="65"/>
    </row>
    <row r="84" spans="1:27" x14ac:dyDescent="0.25">
      <c r="A84" s="68" t="s">
        <v>124</v>
      </c>
      <c r="B84" s="67">
        <v>0.26918016811781043</v>
      </c>
      <c r="C84" s="65">
        <v>726</v>
      </c>
      <c r="D84" s="67"/>
      <c r="E84" s="65"/>
      <c r="F84" s="67">
        <v>0.15629686923654679</v>
      </c>
      <c r="G84" s="65">
        <v>726</v>
      </c>
      <c r="H84" s="67"/>
      <c r="I84" s="65"/>
      <c r="J84" s="67">
        <v>0.11680526432742482</v>
      </c>
      <c r="K84" s="65">
        <v>726</v>
      </c>
      <c r="L84" s="67"/>
      <c r="M84" s="65"/>
      <c r="N84" s="67"/>
      <c r="O84" s="65"/>
      <c r="P84" s="67"/>
      <c r="Q84" s="65"/>
      <c r="R84" s="67"/>
      <c r="S84" s="65"/>
      <c r="T84" s="67"/>
      <c r="U84" s="65"/>
      <c r="V84" s="67"/>
      <c r="W84" s="65"/>
      <c r="X84" s="67">
        <v>0.122776878210325</v>
      </c>
      <c r="Y84" s="65">
        <v>726</v>
      </c>
      <c r="Z84" s="67"/>
      <c r="AA84" s="65"/>
    </row>
    <row r="85" spans="1:27" x14ac:dyDescent="0.25">
      <c r="A85" s="68" t="s">
        <v>127</v>
      </c>
      <c r="B85" s="67">
        <v>0.45827696230900428</v>
      </c>
      <c r="C85" s="65">
        <v>453</v>
      </c>
      <c r="D85" s="67"/>
      <c r="E85" s="65"/>
      <c r="F85" s="67">
        <v>0.25842735803091837</v>
      </c>
      <c r="G85" s="65">
        <v>453</v>
      </c>
      <c r="H85" s="67"/>
      <c r="I85" s="65"/>
      <c r="J85" s="67">
        <v>0.28654473526001212</v>
      </c>
      <c r="K85" s="65">
        <v>453</v>
      </c>
      <c r="L85" s="67"/>
      <c r="M85" s="65"/>
      <c r="N85" s="67"/>
      <c r="O85" s="65"/>
      <c r="P85" s="67"/>
      <c r="Q85" s="65"/>
      <c r="R85" s="67"/>
      <c r="S85" s="65"/>
      <c r="T85" s="67"/>
      <c r="U85" s="65"/>
      <c r="V85" s="67"/>
      <c r="W85" s="65"/>
      <c r="X85" s="67">
        <v>0.16120788264119221</v>
      </c>
      <c r="Y85" s="65">
        <v>453</v>
      </c>
      <c r="Z85" s="67"/>
      <c r="AA85" s="65"/>
    </row>
    <row r="86" spans="1:27" x14ac:dyDescent="0.25">
      <c r="A86" s="68" t="s">
        <v>128</v>
      </c>
      <c r="B86" s="67">
        <v>0.37513885257006524</v>
      </c>
      <c r="C86" s="65">
        <v>1550</v>
      </c>
      <c r="D86" s="67"/>
      <c r="E86" s="65"/>
      <c r="F86" s="67">
        <v>0.23740990653029426</v>
      </c>
      <c r="G86" s="65">
        <v>1550</v>
      </c>
      <c r="H86" s="67"/>
      <c r="I86" s="65"/>
      <c r="J86" s="67">
        <v>0.16629388672919243</v>
      </c>
      <c r="K86" s="65">
        <v>1550</v>
      </c>
      <c r="L86" s="67"/>
      <c r="M86" s="65"/>
      <c r="N86" s="67"/>
      <c r="O86" s="65"/>
      <c r="P86" s="67"/>
      <c r="Q86" s="65"/>
      <c r="R86" s="67"/>
      <c r="S86" s="65"/>
      <c r="T86" s="67"/>
      <c r="U86" s="65"/>
      <c r="V86" s="67"/>
      <c r="W86" s="65"/>
      <c r="X86" s="67">
        <v>0.18980814427590978</v>
      </c>
      <c r="Y86" s="65">
        <v>1550</v>
      </c>
      <c r="Z86" s="67"/>
      <c r="AA86" s="65"/>
    </row>
    <row r="87" spans="1:27" x14ac:dyDescent="0.25">
      <c r="A87" s="68" t="s">
        <v>131</v>
      </c>
      <c r="B87" s="67">
        <v>0.4270270223623161</v>
      </c>
      <c r="C87" s="65">
        <v>1814</v>
      </c>
      <c r="D87" s="67"/>
      <c r="E87" s="65"/>
      <c r="F87" s="67">
        <v>0.25804506584388437</v>
      </c>
      <c r="G87" s="65">
        <v>1814</v>
      </c>
      <c r="H87" s="67"/>
      <c r="I87" s="65"/>
      <c r="J87" s="67">
        <v>0.21838334409087251</v>
      </c>
      <c r="K87" s="65">
        <v>1814</v>
      </c>
      <c r="L87" s="67"/>
      <c r="M87" s="65"/>
      <c r="N87" s="67"/>
      <c r="O87" s="65"/>
      <c r="P87" s="67"/>
      <c r="Q87" s="65"/>
      <c r="R87" s="67"/>
      <c r="S87" s="65"/>
      <c r="T87" s="67"/>
      <c r="U87" s="65"/>
      <c r="V87" s="67"/>
      <c r="W87" s="65"/>
      <c r="X87" s="67">
        <v>0.19026851353124066</v>
      </c>
      <c r="Y87" s="65">
        <v>1814</v>
      </c>
      <c r="Z87" s="67"/>
      <c r="AA87" s="65"/>
    </row>
    <row r="88" spans="1:27" x14ac:dyDescent="0.25">
      <c r="A88" s="68" t="s">
        <v>132</v>
      </c>
      <c r="B88" s="67">
        <v>0.17599503479187772</v>
      </c>
      <c r="C88" s="65">
        <v>189</v>
      </c>
      <c r="D88" s="67"/>
      <c r="E88" s="65"/>
      <c r="F88" s="67">
        <v>0.13340089041215505</v>
      </c>
      <c r="G88" s="65">
        <v>189</v>
      </c>
      <c r="H88" s="67"/>
      <c r="I88" s="65"/>
      <c r="J88" s="67">
        <v>4.2162477539858037E-2</v>
      </c>
      <c r="K88" s="65">
        <v>189</v>
      </c>
      <c r="L88" s="67"/>
      <c r="M88" s="65"/>
      <c r="N88" s="67"/>
      <c r="O88" s="65"/>
      <c r="P88" s="67"/>
      <c r="Q88" s="65"/>
      <c r="R88" s="67"/>
      <c r="S88" s="65"/>
      <c r="T88" s="67"/>
      <c r="U88" s="65"/>
      <c r="V88" s="67"/>
      <c r="W88" s="65"/>
      <c r="X88" s="67">
        <v>0.12760755011846162</v>
      </c>
      <c r="Y88" s="65">
        <v>189</v>
      </c>
      <c r="Z88" s="67"/>
      <c r="AA88" s="65"/>
    </row>
    <row r="89" spans="1:27" x14ac:dyDescent="0.25">
      <c r="A89" s="68" t="s">
        <v>134</v>
      </c>
      <c r="B89" s="67">
        <v>0.41852796153069027</v>
      </c>
      <c r="C89" s="65">
        <v>1670</v>
      </c>
      <c r="D89" s="67"/>
      <c r="E89" s="65"/>
      <c r="F89" s="67">
        <v>0.25525716966767259</v>
      </c>
      <c r="G89" s="65">
        <v>1670</v>
      </c>
      <c r="H89" s="67"/>
      <c r="I89" s="65"/>
      <c r="J89" s="67">
        <v>0.2051813765281541</v>
      </c>
      <c r="K89" s="65">
        <v>1670</v>
      </c>
      <c r="L89" s="67"/>
      <c r="M89" s="65"/>
      <c r="N89" s="67"/>
      <c r="O89" s="65"/>
      <c r="P89" s="67"/>
      <c r="Q89" s="65"/>
      <c r="R89" s="67"/>
      <c r="S89" s="65"/>
      <c r="T89" s="67"/>
      <c r="U89" s="65"/>
      <c r="V89" s="67"/>
      <c r="W89" s="65"/>
      <c r="X89" s="67">
        <v>0.20450792969523193</v>
      </c>
      <c r="Y89" s="65">
        <v>1670</v>
      </c>
      <c r="Z89" s="67"/>
      <c r="AA89" s="65"/>
    </row>
    <row r="90" spans="1:27" x14ac:dyDescent="0.25">
      <c r="A90" s="68" t="s">
        <v>135</v>
      </c>
      <c r="B90" s="67">
        <v>0.28729094616011203</v>
      </c>
      <c r="C90" s="65">
        <v>333</v>
      </c>
      <c r="D90" s="67"/>
      <c r="E90" s="65"/>
      <c r="F90" s="67">
        <v>0.18168371002065317</v>
      </c>
      <c r="G90" s="65">
        <v>333</v>
      </c>
      <c r="H90" s="67"/>
      <c r="I90" s="65"/>
      <c r="J90" s="67">
        <v>0.15554993099562653</v>
      </c>
      <c r="K90" s="65">
        <v>333</v>
      </c>
      <c r="L90" s="67"/>
      <c r="M90" s="65"/>
      <c r="N90" s="67"/>
      <c r="O90" s="65"/>
      <c r="P90" s="67"/>
      <c r="Q90" s="65"/>
      <c r="R90" s="67"/>
      <c r="S90" s="65"/>
      <c r="T90" s="67"/>
      <c r="U90" s="65"/>
      <c r="V90" s="67"/>
      <c r="W90" s="65"/>
      <c r="X90" s="67">
        <v>7.5662962036090728E-2</v>
      </c>
      <c r="Y90" s="65">
        <v>333</v>
      </c>
      <c r="Z90" s="67"/>
      <c r="AA90" s="65"/>
    </row>
    <row r="91" spans="1:27" x14ac:dyDescent="0.25">
      <c r="A91" s="63" t="s">
        <v>424</v>
      </c>
      <c r="B91" s="67"/>
      <c r="C91" s="65"/>
      <c r="D91" s="67"/>
      <c r="E91" s="65"/>
      <c r="F91" s="67"/>
      <c r="G91" s="65"/>
      <c r="H91" s="67"/>
      <c r="I91" s="65"/>
      <c r="J91" s="67"/>
      <c r="K91" s="65"/>
      <c r="L91" s="67"/>
      <c r="M91" s="65"/>
      <c r="N91" s="67"/>
      <c r="O91" s="65"/>
      <c r="P91" s="67"/>
      <c r="Q91" s="65"/>
      <c r="R91" s="67"/>
      <c r="S91" s="65"/>
      <c r="T91" s="67"/>
      <c r="U91" s="65"/>
      <c r="V91" s="67"/>
      <c r="W91" s="65"/>
      <c r="X91" s="67"/>
      <c r="Y91" s="65"/>
      <c r="Z91" s="67"/>
      <c r="AA91" s="65"/>
    </row>
    <row r="92" spans="1:27" x14ac:dyDescent="0.25">
      <c r="A92" s="64" t="s">
        <v>68</v>
      </c>
      <c r="B92" s="67"/>
      <c r="C92" s="65"/>
      <c r="D92" s="67"/>
      <c r="E92" s="65"/>
      <c r="F92" s="67"/>
      <c r="G92" s="65"/>
      <c r="H92" s="67"/>
      <c r="I92" s="65"/>
      <c r="J92" s="67"/>
      <c r="K92" s="65"/>
      <c r="L92" s="67"/>
      <c r="M92" s="65"/>
      <c r="N92" s="67"/>
      <c r="O92" s="65"/>
      <c r="P92" s="67"/>
      <c r="Q92" s="65"/>
      <c r="R92" s="67"/>
      <c r="S92" s="65"/>
      <c r="T92" s="67"/>
      <c r="U92" s="65"/>
      <c r="V92" s="67"/>
      <c r="W92" s="65"/>
      <c r="X92" s="67"/>
      <c r="Y92" s="65"/>
      <c r="Z92" s="67"/>
      <c r="AA92" s="65"/>
    </row>
    <row r="93" spans="1:27" x14ac:dyDescent="0.25">
      <c r="A93" s="68" t="s">
        <v>449</v>
      </c>
      <c r="B93" s="67">
        <v>0.1021733356998606</v>
      </c>
      <c r="C93" s="65">
        <v>3029</v>
      </c>
      <c r="D93" s="67">
        <v>2.7361936085570897E-2</v>
      </c>
      <c r="E93" s="65">
        <v>3029</v>
      </c>
      <c r="F93" s="67">
        <v>1.5180700379545083E-2</v>
      </c>
      <c r="G93" s="65">
        <v>3029</v>
      </c>
      <c r="H93" s="67">
        <v>5.6635929179650928E-2</v>
      </c>
      <c r="I93" s="65">
        <v>3029</v>
      </c>
      <c r="J93" s="67">
        <v>2.3132206706434091E-2</v>
      </c>
      <c r="K93" s="65">
        <v>3029</v>
      </c>
      <c r="L93" s="67"/>
      <c r="M93" s="65"/>
      <c r="N93" s="67"/>
      <c r="O93" s="65"/>
      <c r="P93" s="67"/>
      <c r="Q93" s="65"/>
      <c r="R93" s="67"/>
      <c r="S93" s="65"/>
      <c r="T93" s="67"/>
      <c r="U93" s="65"/>
      <c r="V93" s="67"/>
      <c r="W93" s="65"/>
      <c r="X93" s="67"/>
      <c r="Y93" s="65"/>
      <c r="Z93" s="67"/>
      <c r="AA93" s="65"/>
    </row>
    <row r="94" spans="1:27" x14ac:dyDescent="0.25">
      <c r="A94" s="68" t="s">
        <v>115</v>
      </c>
      <c r="B94" s="67">
        <v>0.10582656631611208</v>
      </c>
      <c r="C94" s="65">
        <v>1818</v>
      </c>
      <c r="D94" s="67">
        <v>3.0467596433990021E-2</v>
      </c>
      <c r="E94" s="65">
        <v>1818</v>
      </c>
      <c r="F94" s="67">
        <v>1.0436436676317648E-2</v>
      </c>
      <c r="G94" s="65">
        <v>1818</v>
      </c>
      <c r="H94" s="67">
        <v>7.1475079176161777E-2</v>
      </c>
      <c r="I94" s="65">
        <v>1818</v>
      </c>
      <c r="J94" s="67">
        <v>1.5230590456923066E-2</v>
      </c>
      <c r="K94" s="65">
        <v>1818</v>
      </c>
      <c r="L94" s="67"/>
      <c r="M94" s="65"/>
      <c r="N94" s="67"/>
      <c r="O94" s="65"/>
      <c r="P94" s="67"/>
      <c r="Q94" s="65"/>
      <c r="R94" s="67"/>
      <c r="S94" s="65"/>
      <c r="T94" s="67"/>
      <c r="U94" s="65"/>
      <c r="V94" s="67"/>
      <c r="W94" s="65"/>
      <c r="X94" s="67"/>
      <c r="Y94" s="65"/>
      <c r="Z94" s="67"/>
      <c r="AA94" s="65"/>
    </row>
    <row r="95" spans="1:27" x14ac:dyDescent="0.25">
      <c r="A95" s="68" t="s">
        <v>116</v>
      </c>
      <c r="B95" s="67">
        <v>9.815725763772247E-2</v>
      </c>
      <c r="C95" s="65">
        <v>1211</v>
      </c>
      <c r="D95" s="67">
        <v>2.3947814256454522E-2</v>
      </c>
      <c r="E95" s="65">
        <v>1211</v>
      </c>
      <c r="F95" s="67">
        <v>2.0396175497588952E-2</v>
      </c>
      <c r="G95" s="65">
        <v>1211</v>
      </c>
      <c r="H95" s="67">
        <v>4.0322919949774452E-2</v>
      </c>
      <c r="I95" s="65">
        <v>1211</v>
      </c>
      <c r="J95" s="67">
        <v>3.1818630041971017E-2</v>
      </c>
      <c r="K95" s="65">
        <v>1211</v>
      </c>
      <c r="L95" s="67"/>
      <c r="M95" s="65"/>
      <c r="N95" s="67"/>
      <c r="O95" s="65"/>
      <c r="P95" s="67"/>
      <c r="Q95" s="65"/>
      <c r="R95" s="67"/>
      <c r="S95" s="65"/>
      <c r="T95" s="67"/>
      <c r="U95" s="65"/>
      <c r="V95" s="67"/>
      <c r="W95" s="65"/>
      <c r="X95" s="67"/>
      <c r="Y95" s="65"/>
      <c r="Z95" s="67"/>
      <c r="AA95" s="65"/>
    </row>
    <row r="96" spans="1:27" x14ac:dyDescent="0.25">
      <c r="A96" s="68" t="s">
        <v>120</v>
      </c>
      <c r="B96" s="67">
        <v>0.17224607115468785</v>
      </c>
      <c r="C96" s="65">
        <v>285</v>
      </c>
      <c r="D96" s="67">
        <v>1.6116393652574026E-2</v>
      </c>
      <c r="E96" s="65">
        <v>285</v>
      </c>
      <c r="F96" s="67">
        <v>4.1742365655293337E-2</v>
      </c>
      <c r="G96" s="65">
        <v>285</v>
      </c>
      <c r="H96" s="67">
        <v>6.5592411834177106E-2</v>
      </c>
      <c r="I96" s="65">
        <v>285</v>
      </c>
      <c r="J96" s="67">
        <v>7.1965495155103198E-2</v>
      </c>
      <c r="K96" s="65">
        <v>285</v>
      </c>
      <c r="L96" s="67"/>
      <c r="M96" s="65"/>
      <c r="N96" s="67"/>
      <c r="O96" s="65"/>
      <c r="P96" s="67"/>
      <c r="Q96" s="65"/>
      <c r="R96" s="67"/>
      <c r="S96" s="65"/>
      <c r="T96" s="67"/>
      <c r="U96" s="65"/>
      <c r="V96" s="67"/>
      <c r="W96" s="65"/>
      <c r="X96" s="67"/>
      <c r="Y96" s="65"/>
      <c r="Z96" s="67"/>
      <c r="AA96" s="65"/>
    </row>
    <row r="97" spans="1:27" x14ac:dyDescent="0.25">
      <c r="A97" s="68" t="s">
        <v>121</v>
      </c>
      <c r="B97" s="67">
        <v>9.4728170920475835E-2</v>
      </c>
      <c r="C97" s="65">
        <v>2744</v>
      </c>
      <c r="D97" s="67">
        <v>2.8556764800388289E-2</v>
      </c>
      <c r="E97" s="65">
        <v>2744</v>
      </c>
      <c r="F97" s="67">
        <v>1.235854746216266E-2</v>
      </c>
      <c r="G97" s="65">
        <v>2744</v>
      </c>
      <c r="H97" s="67">
        <v>5.5684310996432937E-2</v>
      </c>
      <c r="I97" s="65">
        <v>2744</v>
      </c>
      <c r="J97" s="67">
        <v>1.7943713965859601E-2</v>
      </c>
      <c r="K97" s="65">
        <v>2744</v>
      </c>
      <c r="L97" s="67"/>
      <c r="M97" s="65"/>
      <c r="N97" s="67"/>
      <c r="O97" s="65"/>
      <c r="P97" s="67"/>
      <c r="Q97" s="65"/>
      <c r="R97" s="67"/>
      <c r="S97" s="65"/>
      <c r="T97" s="67"/>
      <c r="U97" s="65"/>
      <c r="V97" s="67"/>
      <c r="W97" s="65"/>
      <c r="X97" s="67"/>
      <c r="Y97" s="65"/>
      <c r="Z97" s="67"/>
      <c r="AA97" s="65"/>
    </row>
    <row r="98" spans="1:27" x14ac:dyDescent="0.25">
      <c r="A98" s="68" t="s">
        <v>123</v>
      </c>
      <c r="B98" s="67">
        <v>0.11201048004715937</v>
      </c>
      <c r="C98" s="65">
        <v>2682</v>
      </c>
      <c r="D98" s="67">
        <v>3.0508436661749089E-2</v>
      </c>
      <c r="E98" s="65">
        <v>2682</v>
      </c>
      <c r="F98" s="67">
        <v>1.6223348969650296E-2</v>
      </c>
      <c r="G98" s="65">
        <v>2682</v>
      </c>
      <c r="H98" s="67">
        <v>6.1914672007904709E-2</v>
      </c>
      <c r="I98" s="65">
        <v>2682</v>
      </c>
      <c r="J98" s="67">
        <v>2.5941219359700608E-2</v>
      </c>
      <c r="K98" s="65">
        <v>2682</v>
      </c>
      <c r="L98" s="67"/>
      <c r="M98" s="65"/>
      <c r="N98" s="67"/>
      <c r="O98" s="65"/>
      <c r="P98" s="67"/>
      <c r="Q98" s="65"/>
      <c r="R98" s="67"/>
      <c r="S98" s="65"/>
      <c r="T98" s="67"/>
      <c r="U98" s="65"/>
      <c r="V98" s="67"/>
      <c r="W98" s="65"/>
      <c r="X98" s="67"/>
      <c r="Y98" s="65"/>
      <c r="Z98" s="67"/>
      <c r="AA98" s="65"/>
    </row>
    <row r="99" spans="1:27" x14ac:dyDescent="0.25">
      <c r="A99" s="68" t="s">
        <v>124</v>
      </c>
      <c r="B99" s="67">
        <v>2.8520053076069973E-2</v>
      </c>
      <c r="C99" s="65">
        <v>347</v>
      </c>
      <c r="D99" s="67">
        <v>3.8032601089588998E-3</v>
      </c>
      <c r="E99" s="65">
        <v>347</v>
      </c>
      <c r="F99" s="67">
        <v>7.3741166217900379E-3</v>
      </c>
      <c r="G99" s="65">
        <v>347</v>
      </c>
      <c r="H99" s="67">
        <v>1.7112595608313984E-2</v>
      </c>
      <c r="I99" s="65">
        <v>347</v>
      </c>
      <c r="J99" s="67">
        <v>2.100391421375847E-3</v>
      </c>
      <c r="K99" s="65">
        <v>347</v>
      </c>
      <c r="L99" s="67"/>
      <c r="M99" s="65"/>
      <c r="N99" s="67"/>
      <c r="O99" s="65"/>
      <c r="P99" s="67"/>
      <c r="Q99" s="65"/>
      <c r="R99" s="67"/>
      <c r="S99" s="65"/>
      <c r="T99" s="67"/>
      <c r="U99" s="65"/>
      <c r="V99" s="67"/>
      <c r="W99" s="65"/>
      <c r="X99" s="67"/>
      <c r="Y99" s="65"/>
      <c r="Z99" s="67"/>
      <c r="AA99" s="65"/>
    </row>
    <row r="100" spans="1:27" x14ac:dyDescent="0.25">
      <c r="A100" s="68" t="s">
        <v>127</v>
      </c>
      <c r="B100" s="67">
        <v>0.12591115463185876</v>
      </c>
      <c r="C100" s="65">
        <v>1835</v>
      </c>
      <c r="D100" s="67">
        <v>3.3494867920474659E-2</v>
      </c>
      <c r="E100" s="65">
        <v>1835</v>
      </c>
      <c r="F100" s="67">
        <v>1.6429959752539285E-2</v>
      </c>
      <c r="G100" s="65">
        <v>1835</v>
      </c>
      <c r="H100" s="67">
        <v>6.7076989649165739E-2</v>
      </c>
      <c r="I100" s="65">
        <v>1835</v>
      </c>
      <c r="J100" s="67">
        <v>3.2673049736376442E-2</v>
      </c>
      <c r="K100" s="65">
        <v>1835</v>
      </c>
      <c r="L100" s="67"/>
      <c r="M100" s="65"/>
      <c r="N100" s="67"/>
      <c r="O100" s="65"/>
      <c r="P100" s="67"/>
      <c r="Q100" s="65"/>
      <c r="R100" s="67"/>
      <c r="S100" s="65"/>
      <c r="T100" s="67"/>
      <c r="U100" s="65"/>
      <c r="V100" s="67"/>
      <c r="W100" s="65"/>
      <c r="X100" s="67"/>
      <c r="Y100" s="65"/>
      <c r="Z100" s="67"/>
      <c r="AA100" s="65"/>
    </row>
    <row r="101" spans="1:27" x14ac:dyDescent="0.25">
      <c r="A101" s="68" t="s">
        <v>128</v>
      </c>
      <c r="B101" s="67">
        <v>6.4757795300762949E-2</v>
      </c>
      <c r="C101" s="65">
        <v>1194</v>
      </c>
      <c r="D101" s="67">
        <v>1.7695211459727789E-2</v>
      </c>
      <c r="E101" s="65">
        <v>1194</v>
      </c>
      <c r="F101" s="67">
        <v>1.3211618271660105E-2</v>
      </c>
      <c r="G101" s="65">
        <v>1194</v>
      </c>
      <c r="H101" s="67">
        <v>4.0178733978791889E-2</v>
      </c>
      <c r="I101" s="65">
        <v>1194</v>
      </c>
      <c r="J101" s="67">
        <v>8.093933862122149E-3</v>
      </c>
      <c r="K101" s="65">
        <v>1194</v>
      </c>
      <c r="L101" s="67"/>
      <c r="M101" s="65"/>
      <c r="N101" s="67"/>
      <c r="O101" s="65"/>
      <c r="P101" s="67"/>
      <c r="Q101" s="65"/>
      <c r="R101" s="67"/>
      <c r="S101" s="65"/>
      <c r="T101" s="67"/>
      <c r="U101" s="65"/>
      <c r="V101" s="67"/>
      <c r="W101" s="65"/>
      <c r="X101" s="67"/>
      <c r="Y101" s="65"/>
      <c r="Z101" s="67"/>
      <c r="AA101" s="65"/>
    </row>
    <row r="102" spans="1:27" x14ac:dyDescent="0.25">
      <c r="A102" s="68" t="s">
        <v>131</v>
      </c>
      <c r="B102" s="67">
        <v>0.11042072440449004</v>
      </c>
      <c r="C102" s="65">
        <v>2691</v>
      </c>
      <c r="D102" s="67">
        <v>2.9944621094440887E-2</v>
      </c>
      <c r="E102" s="65">
        <v>2691</v>
      </c>
      <c r="F102" s="67">
        <v>1.6673575555944561E-2</v>
      </c>
      <c r="G102" s="65">
        <v>2691</v>
      </c>
      <c r="H102" s="67">
        <v>5.9697298899272291E-2</v>
      </c>
      <c r="I102" s="65">
        <v>2691</v>
      </c>
      <c r="J102" s="67">
        <v>2.5795076393729768E-2</v>
      </c>
      <c r="K102" s="65">
        <v>2691</v>
      </c>
      <c r="L102" s="67"/>
      <c r="M102" s="65"/>
      <c r="N102" s="67"/>
      <c r="O102" s="65"/>
      <c r="P102" s="67"/>
      <c r="Q102" s="65"/>
      <c r="R102" s="67"/>
      <c r="S102" s="65"/>
      <c r="T102" s="67"/>
      <c r="U102" s="65"/>
      <c r="V102" s="67"/>
      <c r="W102" s="65"/>
      <c r="X102" s="67"/>
      <c r="Y102" s="65"/>
      <c r="Z102" s="67"/>
      <c r="AA102" s="65"/>
    </row>
    <row r="103" spans="1:27" x14ac:dyDescent="0.25">
      <c r="A103" s="68" t="s">
        <v>132</v>
      </c>
      <c r="B103" s="67">
        <v>4.3050847202573087E-2</v>
      </c>
      <c r="C103" s="65">
        <v>338</v>
      </c>
      <c r="D103" s="67">
        <v>8.8476195912698136E-3</v>
      </c>
      <c r="E103" s="65">
        <v>338</v>
      </c>
      <c r="F103" s="67">
        <v>4.4788287198498531E-3</v>
      </c>
      <c r="G103" s="65">
        <v>338</v>
      </c>
      <c r="H103" s="67">
        <v>3.4690098503250895E-2</v>
      </c>
      <c r="I103" s="65">
        <v>338</v>
      </c>
      <c r="J103" s="67">
        <v>4.0430758196427479E-3</v>
      </c>
      <c r="K103" s="65">
        <v>338</v>
      </c>
      <c r="L103" s="67"/>
      <c r="M103" s="65"/>
      <c r="N103" s="67"/>
      <c r="O103" s="65"/>
      <c r="P103" s="67"/>
      <c r="Q103" s="65"/>
      <c r="R103" s="67"/>
      <c r="S103" s="65"/>
      <c r="T103" s="67"/>
      <c r="U103" s="65"/>
      <c r="V103" s="67"/>
      <c r="W103" s="65"/>
      <c r="X103" s="67"/>
      <c r="Y103" s="65"/>
      <c r="Z103" s="67"/>
      <c r="AA103" s="65"/>
    </row>
    <row r="104" spans="1:27" x14ac:dyDescent="0.25">
      <c r="A104" s="68" t="s">
        <v>134</v>
      </c>
      <c r="B104" s="67">
        <v>0.10869680984656067</v>
      </c>
      <c r="C104" s="65">
        <v>2027</v>
      </c>
      <c r="D104" s="67">
        <v>3.0612520822067585E-2</v>
      </c>
      <c r="E104" s="65">
        <v>2027</v>
      </c>
      <c r="F104" s="67">
        <v>1.9930910151300409E-2</v>
      </c>
      <c r="G104" s="65">
        <v>2027</v>
      </c>
      <c r="H104" s="67">
        <v>5.8364136389736719E-2</v>
      </c>
      <c r="I104" s="65">
        <v>2027</v>
      </c>
      <c r="J104" s="67">
        <v>1.9143945866209225E-2</v>
      </c>
      <c r="K104" s="65">
        <v>2027</v>
      </c>
      <c r="L104" s="67"/>
      <c r="M104" s="65"/>
      <c r="N104" s="67"/>
      <c r="O104" s="65"/>
      <c r="P104" s="67"/>
      <c r="Q104" s="65"/>
      <c r="R104" s="67"/>
      <c r="S104" s="65"/>
      <c r="T104" s="67"/>
      <c r="U104" s="65"/>
      <c r="V104" s="67"/>
      <c r="W104" s="65"/>
      <c r="X104" s="67"/>
      <c r="Y104" s="65"/>
      <c r="Z104" s="67"/>
      <c r="AA104" s="65"/>
    </row>
    <row r="105" spans="1:27" x14ac:dyDescent="0.25">
      <c r="A105" s="68" t="s">
        <v>135</v>
      </c>
      <c r="B105" s="67">
        <v>8.9297566353572208E-2</v>
      </c>
      <c r="C105" s="65">
        <v>1002</v>
      </c>
      <c r="D105" s="67">
        <v>2.094606344371024E-2</v>
      </c>
      <c r="E105" s="65">
        <v>1002</v>
      </c>
      <c r="F105" s="67">
        <v>5.8049285144031095E-3</v>
      </c>
      <c r="G105" s="65">
        <v>1002</v>
      </c>
      <c r="H105" s="67">
        <v>5.3224863707595986E-2</v>
      </c>
      <c r="I105" s="65">
        <v>1002</v>
      </c>
      <c r="J105" s="67">
        <v>3.1004074597188999E-2</v>
      </c>
      <c r="K105" s="65">
        <v>1002</v>
      </c>
      <c r="L105" s="67"/>
      <c r="M105" s="65"/>
      <c r="N105" s="67"/>
      <c r="O105" s="65"/>
      <c r="P105" s="67"/>
      <c r="Q105" s="65"/>
      <c r="R105" s="67"/>
      <c r="S105" s="65"/>
      <c r="T105" s="67"/>
      <c r="U105" s="65"/>
      <c r="V105" s="67"/>
      <c r="W105" s="65"/>
      <c r="X105" s="67"/>
      <c r="Y105" s="65"/>
      <c r="Z105" s="67"/>
      <c r="AA105" s="65"/>
    </row>
    <row r="106" spans="1:27" x14ac:dyDescent="0.25">
      <c r="A106" s="68" t="s">
        <v>419</v>
      </c>
      <c r="B106" s="67">
        <v>9.2284166634242479E-2</v>
      </c>
      <c r="C106" s="65">
        <v>1691</v>
      </c>
      <c r="D106" s="67">
        <v>2.7797523085750609E-2</v>
      </c>
      <c r="E106" s="65">
        <v>1691</v>
      </c>
      <c r="F106" s="67">
        <v>1.487731339199515E-2</v>
      </c>
      <c r="G106" s="65">
        <v>1691</v>
      </c>
      <c r="H106" s="67">
        <v>5.5959538230125595E-2</v>
      </c>
      <c r="I106" s="65">
        <v>1691</v>
      </c>
      <c r="J106" s="67">
        <v>1.2777229890103631E-2</v>
      </c>
      <c r="K106" s="65">
        <v>1691</v>
      </c>
      <c r="L106" s="67"/>
      <c r="M106" s="65"/>
      <c r="N106" s="67"/>
      <c r="O106" s="65"/>
      <c r="P106" s="67"/>
      <c r="Q106" s="65"/>
      <c r="R106" s="67"/>
      <c r="S106" s="65"/>
      <c r="T106" s="67"/>
      <c r="U106" s="65"/>
      <c r="V106" s="67"/>
      <c r="W106" s="65"/>
      <c r="X106" s="67"/>
      <c r="Y106" s="65"/>
      <c r="Z106" s="67"/>
      <c r="AA106" s="65"/>
    </row>
    <row r="107" spans="1:27" x14ac:dyDescent="0.25">
      <c r="A107" s="68" t="s">
        <v>420</v>
      </c>
      <c r="B107" s="67">
        <v>0.12730331509861642</v>
      </c>
      <c r="C107" s="65">
        <v>854</v>
      </c>
      <c r="D107" s="67">
        <v>3.4586079187458742E-2</v>
      </c>
      <c r="E107" s="65">
        <v>854</v>
      </c>
      <c r="F107" s="67">
        <v>1.8424884487913077E-2</v>
      </c>
      <c r="G107" s="65">
        <v>854</v>
      </c>
      <c r="H107" s="67">
        <v>6.5374215258369089E-2</v>
      </c>
      <c r="I107" s="65">
        <v>854</v>
      </c>
      <c r="J107" s="67">
        <v>3.728854553836556E-2</v>
      </c>
      <c r="K107" s="65">
        <v>854</v>
      </c>
      <c r="L107" s="67"/>
      <c r="M107" s="65"/>
      <c r="N107" s="67"/>
      <c r="O107" s="65"/>
      <c r="P107" s="67"/>
      <c r="Q107" s="65"/>
      <c r="R107" s="67"/>
      <c r="S107" s="65"/>
      <c r="T107" s="67"/>
      <c r="U107" s="65"/>
      <c r="V107" s="67"/>
      <c r="W107" s="65"/>
      <c r="X107" s="67"/>
      <c r="Y107" s="65"/>
      <c r="Z107" s="67"/>
      <c r="AA107" s="65"/>
    </row>
    <row r="108" spans="1:27" x14ac:dyDescent="0.25">
      <c r="A108" s="68" t="s">
        <v>421</v>
      </c>
      <c r="B108" s="67">
        <v>9.2016907537440545E-2</v>
      </c>
      <c r="C108" s="65">
        <v>484</v>
      </c>
      <c r="D108" s="67">
        <v>1.3750875851589774E-2</v>
      </c>
      <c r="E108" s="65">
        <v>484</v>
      </c>
      <c r="F108" s="67">
        <v>1.0695603540025642E-2</v>
      </c>
      <c r="G108" s="65">
        <v>484</v>
      </c>
      <c r="H108" s="67">
        <v>4.4096085495243992E-2</v>
      </c>
      <c r="I108" s="65">
        <v>484</v>
      </c>
      <c r="J108" s="67">
        <v>3.3012574242159497E-2</v>
      </c>
      <c r="K108" s="65">
        <v>484</v>
      </c>
      <c r="L108" s="67"/>
      <c r="M108" s="65"/>
      <c r="N108" s="67"/>
      <c r="O108" s="65"/>
      <c r="P108" s="67"/>
      <c r="Q108" s="65"/>
      <c r="R108" s="67"/>
      <c r="S108" s="65"/>
      <c r="T108" s="67"/>
      <c r="U108" s="65"/>
      <c r="V108" s="67"/>
      <c r="W108" s="65"/>
      <c r="X108" s="67"/>
      <c r="Y108" s="65"/>
      <c r="Z108" s="67"/>
      <c r="AA108" s="65"/>
    </row>
    <row r="109" spans="1:27" x14ac:dyDescent="0.25">
      <c r="A109" s="64" t="s">
        <v>65</v>
      </c>
      <c r="B109" s="67"/>
      <c r="C109" s="65"/>
      <c r="D109" s="67"/>
      <c r="E109" s="65"/>
      <c r="F109" s="67"/>
      <c r="G109" s="65"/>
      <c r="H109" s="67"/>
      <c r="I109" s="65"/>
      <c r="J109" s="67"/>
      <c r="K109" s="65"/>
      <c r="L109" s="67"/>
      <c r="M109" s="65"/>
      <c r="N109" s="67"/>
      <c r="O109" s="65"/>
      <c r="P109" s="67"/>
      <c r="Q109" s="65"/>
      <c r="R109" s="67"/>
      <c r="S109" s="65"/>
      <c r="T109" s="67"/>
      <c r="U109" s="65"/>
      <c r="V109" s="67"/>
      <c r="W109" s="65"/>
      <c r="X109" s="67"/>
      <c r="Y109" s="65"/>
      <c r="Z109" s="67"/>
      <c r="AA109" s="65"/>
    </row>
    <row r="110" spans="1:27" x14ac:dyDescent="0.25">
      <c r="A110" s="68" t="s">
        <v>449</v>
      </c>
      <c r="B110" s="67">
        <v>0.12013918565102244</v>
      </c>
      <c r="C110" s="65">
        <v>9459</v>
      </c>
      <c r="D110" s="67"/>
      <c r="E110" s="65"/>
      <c r="F110" s="67"/>
      <c r="G110" s="65"/>
      <c r="H110" s="67"/>
      <c r="I110" s="65"/>
      <c r="J110" s="67">
        <v>1.0192036574743969E-2</v>
      </c>
      <c r="K110" s="65">
        <v>9459</v>
      </c>
      <c r="L110" s="67">
        <v>0.11162077968617361</v>
      </c>
      <c r="M110" s="65">
        <v>9459</v>
      </c>
      <c r="N110" s="67"/>
      <c r="O110" s="65"/>
      <c r="P110" s="67"/>
      <c r="Q110" s="65"/>
      <c r="R110" s="67"/>
      <c r="S110" s="65"/>
      <c r="T110" s="67"/>
      <c r="U110" s="65"/>
      <c r="V110" s="67"/>
      <c r="W110" s="65"/>
      <c r="X110" s="67"/>
      <c r="Y110" s="65"/>
      <c r="Z110" s="67"/>
      <c r="AA110" s="65"/>
    </row>
    <row r="111" spans="1:27" x14ac:dyDescent="0.25">
      <c r="A111" s="68" t="s">
        <v>115</v>
      </c>
      <c r="B111" s="67">
        <v>9.2734888372345545E-2</v>
      </c>
      <c r="C111" s="65">
        <v>4119</v>
      </c>
      <c r="D111" s="67"/>
      <c r="E111" s="65"/>
      <c r="F111" s="67"/>
      <c r="G111" s="65"/>
      <c r="H111" s="67"/>
      <c r="I111" s="65"/>
      <c r="J111" s="67">
        <v>1.5643962076742426E-2</v>
      </c>
      <c r="K111" s="65">
        <v>4119</v>
      </c>
      <c r="L111" s="67">
        <v>7.9153112241240803E-2</v>
      </c>
      <c r="M111" s="65">
        <v>4119</v>
      </c>
      <c r="N111" s="67"/>
      <c r="O111" s="65"/>
      <c r="P111" s="67"/>
      <c r="Q111" s="65"/>
      <c r="R111" s="67"/>
      <c r="S111" s="65"/>
      <c r="T111" s="67"/>
      <c r="U111" s="65"/>
      <c r="V111" s="67"/>
      <c r="W111" s="65"/>
      <c r="X111" s="67"/>
      <c r="Y111" s="65"/>
      <c r="Z111" s="67"/>
      <c r="AA111" s="65"/>
    </row>
    <row r="112" spans="1:27" x14ac:dyDescent="0.25">
      <c r="A112" s="68" t="s">
        <v>116</v>
      </c>
      <c r="B112" s="67">
        <v>0.14644347819561798</v>
      </c>
      <c r="C112" s="65">
        <v>5340</v>
      </c>
      <c r="D112" s="67"/>
      <c r="E112" s="65"/>
      <c r="F112" s="67"/>
      <c r="G112" s="65"/>
      <c r="H112" s="67"/>
      <c r="I112" s="65"/>
      <c r="J112" s="67">
        <v>4.9589506146274082E-3</v>
      </c>
      <c r="K112" s="65">
        <v>5340</v>
      </c>
      <c r="L112" s="67">
        <v>0.14278519941302689</v>
      </c>
      <c r="M112" s="65">
        <v>5340</v>
      </c>
      <c r="N112" s="67"/>
      <c r="O112" s="65"/>
      <c r="P112" s="67"/>
      <c r="Q112" s="65"/>
      <c r="R112" s="67"/>
      <c r="S112" s="65"/>
      <c r="T112" s="67"/>
      <c r="U112" s="65"/>
      <c r="V112" s="67"/>
      <c r="W112" s="65"/>
      <c r="X112" s="67"/>
      <c r="Y112" s="65"/>
      <c r="Z112" s="67"/>
      <c r="AA112" s="65"/>
    </row>
    <row r="113" spans="1:27" x14ac:dyDescent="0.25">
      <c r="A113" s="68" t="s">
        <v>120</v>
      </c>
      <c r="B113" s="67">
        <v>0.21643230917712655</v>
      </c>
      <c r="C113" s="65">
        <v>868</v>
      </c>
      <c r="D113" s="67"/>
      <c r="E113" s="65"/>
      <c r="F113" s="67"/>
      <c r="G113" s="65"/>
      <c r="H113" s="67"/>
      <c r="I113" s="65"/>
      <c r="J113" s="67">
        <v>6.8433472083591892E-2</v>
      </c>
      <c r="K113" s="65">
        <v>868</v>
      </c>
      <c r="L113" s="67">
        <v>0.15471483340139786</v>
      </c>
      <c r="M113" s="65">
        <v>868</v>
      </c>
      <c r="N113" s="67"/>
      <c r="O113" s="65"/>
      <c r="P113" s="67"/>
      <c r="Q113" s="65"/>
      <c r="R113" s="67"/>
      <c r="S113" s="65"/>
      <c r="T113" s="67"/>
      <c r="U113" s="65"/>
      <c r="V113" s="67"/>
      <c r="W113" s="65"/>
      <c r="X113" s="67"/>
      <c r="Y113" s="65"/>
      <c r="Z113" s="67"/>
      <c r="AA113" s="65"/>
    </row>
    <row r="114" spans="1:27" x14ac:dyDescent="0.25">
      <c r="A114" s="68" t="s">
        <v>121</v>
      </c>
      <c r="B114" s="67">
        <v>0.10891793871876064</v>
      </c>
      <c r="C114" s="65">
        <v>8591</v>
      </c>
      <c r="D114" s="67"/>
      <c r="E114" s="65"/>
      <c r="F114" s="67"/>
      <c r="G114" s="65"/>
      <c r="H114" s="67"/>
      <c r="I114" s="65"/>
      <c r="J114" s="67">
        <v>3.4050355345603789E-3</v>
      </c>
      <c r="K114" s="65">
        <v>8591</v>
      </c>
      <c r="L114" s="67">
        <v>0.10659893596210356</v>
      </c>
      <c r="M114" s="65">
        <v>8591</v>
      </c>
      <c r="N114" s="67"/>
      <c r="O114" s="65"/>
      <c r="P114" s="67"/>
      <c r="Q114" s="65"/>
      <c r="R114" s="67"/>
      <c r="S114" s="65"/>
      <c r="T114" s="67"/>
      <c r="U114" s="65"/>
      <c r="V114" s="67"/>
      <c r="W114" s="65"/>
      <c r="X114" s="67"/>
      <c r="Y114" s="65"/>
      <c r="Z114" s="67"/>
      <c r="AA114" s="65"/>
    </row>
    <row r="115" spans="1:27" x14ac:dyDescent="0.25">
      <c r="A115" s="68" t="s">
        <v>123</v>
      </c>
      <c r="B115" s="67">
        <v>0.12653060211859476</v>
      </c>
      <c r="C115" s="65">
        <v>8703</v>
      </c>
      <c r="D115" s="67"/>
      <c r="E115" s="65"/>
      <c r="F115" s="67"/>
      <c r="G115" s="65"/>
      <c r="H115" s="67"/>
      <c r="I115" s="65"/>
      <c r="J115" s="67">
        <v>1.0934211663189468E-2</v>
      </c>
      <c r="K115" s="65">
        <v>8703</v>
      </c>
      <c r="L115" s="67">
        <v>0.11739189336597508</v>
      </c>
      <c r="M115" s="65">
        <v>8703</v>
      </c>
      <c r="N115" s="67"/>
      <c r="O115" s="65"/>
      <c r="P115" s="67"/>
      <c r="Q115" s="65"/>
      <c r="R115" s="67"/>
      <c r="S115" s="65"/>
      <c r="T115" s="67"/>
      <c r="U115" s="65"/>
      <c r="V115" s="67"/>
      <c r="W115" s="65"/>
      <c r="X115" s="67"/>
      <c r="Y115" s="65"/>
      <c r="Z115" s="67"/>
      <c r="AA115" s="65"/>
    </row>
    <row r="116" spans="1:27" x14ac:dyDescent="0.25">
      <c r="A116" s="68" t="s">
        <v>124</v>
      </c>
      <c r="B116" s="67">
        <v>3.2368049949932393E-2</v>
      </c>
      <c r="C116" s="65">
        <v>756</v>
      </c>
      <c r="D116" s="67"/>
      <c r="E116" s="65"/>
      <c r="F116" s="67"/>
      <c r="G116" s="65"/>
      <c r="H116" s="67"/>
      <c r="I116" s="65"/>
      <c r="J116" s="67">
        <v>0</v>
      </c>
      <c r="K116" s="65">
        <v>756</v>
      </c>
      <c r="L116" s="67">
        <v>3.2368049949932393E-2</v>
      </c>
      <c r="M116" s="65">
        <v>756</v>
      </c>
      <c r="N116" s="67"/>
      <c r="O116" s="65"/>
      <c r="P116" s="67"/>
      <c r="Q116" s="65"/>
      <c r="R116" s="67"/>
      <c r="S116" s="65"/>
      <c r="T116" s="67"/>
      <c r="U116" s="65"/>
      <c r="V116" s="67"/>
      <c r="W116" s="65"/>
      <c r="X116" s="67"/>
      <c r="Y116" s="65"/>
      <c r="Z116" s="67"/>
      <c r="AA116" s="65"/>
    </row>
    <row r="117" spans="1:27" x14ac:dyDescent="0.25">
      <c r="A117" s="68" t="s">
        <v>127</v>
      </c>
      <c r="B117" s="67">
        <v>0.1607928185900874</v>
      </c>
      <c r="C117" s="65">
        <v>5248</v>
      </c>
      <c r="D117" s="67"/>
      <c r="E117" s="65"/>
      <c r="F117" s="67"/>
      <c r="G117" s="65"/>
      <c r="H117" s="67"/>
      <c r="I117" s="65"/>
      <c r="J117" s="67">
        <v>1.5399248031095497E-2</v>
      </c>
      <c r="K117" s="65">
        <v>5248</v>
      </c>
      <c r="L117" s="67">
        <v>0.14765799111344388</v>
      </c>
      <c r="M117" s="65">
        <v>5248</v>
      </c>
      <c r="N117" s="67"/>
      <c r="O117" s="65"/>
      <c r="P117" s="67"/>
      <c r="Q117" s="65"/>
      <c r="R117" s="67"/>
      <c r="S117" s="65"/>
      <c r="T117" s="67"/>
      <c r="U117" s="65"/>
      <c r="V117" s="67"/>
      <c r="W117" s="65"/>
      <c r="X117" s="67"/>
      <c r="Y117" s="65"/>
      <c r="Z117" s="67"/>
      <c r="AA117" s="65"/>
    </row>
    <row r="118" spans="1:27" x14ac:dyDescent="0.25">
      <c r="A118" s="68" t="s">
        <v>128</v>
      </c>
      <c r="B118" s="67">
        <v>5.9834065771961119E-2</v>
      </c>
      <c r="C118" s="65">
        <v>4211</v>
      </c>
      <c r="D118" s="67"/>
      <c r="E118" s="65"/>
      <c r="F118" s="67"/>
      <c r="G118" s="65"/>
      <c r="H118" s="67"/>
      <c r="I118" s="65"/>
      <c r="J118" s="67">
        <v>2.4677204827090338E-3</v>
      </c>
      <c r="K118" s="65">
        <v>4211</v>
      </c>
      <c r="L118" s="67">
        <v>5.8163605059590437E-2</v>
      </c>
      <c r="M118" s="65">
        <v>4211</v>
      </c>
      <c r="N118" s="67"/>
      <c r="O118" s="65"/>
      <c r="P118" s="67"/>
      <c r="Q118" s="65"/>
      <c r="R118" s="67"/>
      <c r="S118" s="65"/>
      <c r="T118" s="67"/>
      <c r="U118" s="65"/>
      <c r="V118" s="67"/>
      <c r="W118" s="65"/>
      <c r="X118" s="67"/>
      <c r="Y118" s="65"/>
      <c r="Z118" s="67"/>
      <c r="AA118" s="65"/>
    </row>
    <row r="119" spans="1:27" x14ac:dyDescent="0.25">
      <c r="A119" s="68" t="s">
        <v>131</v>
      </c>
      <c r="B119" s="67">
        <v>0.13479096984188466</v>
      </c>
      <c r="C119" s="65">
        <v>8227</v>
      </c>
      <c r="D119" s="67"/>
      <c r="E119" s="65"/>
      <c r="F119" s="67"/>
      <c r="G119" s="65"/>
      <c r="H119" s="67"/>
      <c r="I119" s="65"/>
      <c r="J119" s="67">
        <v>1.169697951763969E-2</v>
      </c>
      <c r="K119" s="65">
        <v>8227</v>
      </c>
      <c r="L119" s="67">
        <v>0.12484746539100053</v>
      </c>
      <c r="M119" s="65">
        <v>8227</v>
      </c>
      <c r="N119" s="67"/>
      <c r="O119" s="65"/>
      <c r="P119" s="67"/>
      <c r="Q119" s="65"/>
      <c r="R119" s="67"/>
      <c r="S119" s="65"/>
      <c r="T119" s="67"/>
      <c r="U119" s="65"/>
      <c r="V119" s="67"/>
      <c r="W119" s="65"/>
      <c r="X119" s="67"/>
      <c r="Y119" s="65"/>
      <c r="Z119" s="67"/>
      <c r="AA119" s="65"/>
    </row>
    <row r="120" spans="1:27" x14ac:dyDescent="0.25">
      <c r="A120" s="68" t="s">
        <v>132</v>
      </c>
      <c r="B120" s="67">
        <v>4.0555245268610311E-2</v>
      </c>
      <c r="C120" s="65">
        <v>1232</v>
      </c>
      <c r="D120" s="67"/>
      <c r="E120" s="65"/>
      <c r="F120" s="67"/>
      <c r="G120" s="65"/>
      <c r="H120" s="67"/>
      <c r="I120" s="65"/>
      <c r="J120" s="67">
        <v>2.0176539953827353E-3</v>
      </c>
      <c r="K120" s="65">
        <v>1232</v>
      </c>
      <c r="L120" s="67">
        <v>3.9777531595860206E-2</v>
      </c>
      <c r="M120" s="65">
        <v>1232</v>
      </c>
      <c r="N120" s="67"/>
      <c r="O120" s="65"/>
      <c r="P120" s="67"/>
      <c r="Q120" s="65"/>
      <c r="R120" s="67"/>
      <c r="S120" s="65"/>
      <c r="T120" s="67"/>
      <c r="U120" s="65"/>
      <c r="V120" s="67"/>
      <c r="W120" s="65"/>
      <c r="X120" s="67"/>
      <c r="Y120" s="65"/>
      <c r="Z120" s="67"/>
      <c r="AA120" s="65"/>
    </row>
    <row r="121" spans="1:27" x14ac:dyDescent="0.25">
      <c r="A121" s="68" t="s">
        <v>134</v>
      </c>
      <c r="B121" s="67">
        <v>0.11579322836310595</v>
      </c>
      <c r="C121" s="65">
        <v>6846</v>
      </c>
      <c r="D121" s="67"/>
      <c r="E121" s="65"/>
      <c r="F121" s="67"/>
      <c r="G121" s="65"/>
      <c r="H121" s="67"/>
      <c r="I121" s="65"/>
      <c r="J121" s="67">
        <v>5.8023408042581128E-3</v>
      </c>
      <c r="K121" s="65">
        <v>6846</v>
      </c>
      <c r="L121" s="67">
        <v>0.11095505391576714</v>
      </c>
      <c r="M121" s="65">
        <v>6846</v>
      </c>
      <c r="N121" s="67"/>
      <c r="O121" s="65"/>
      <c r="P121" s="67"/>
      <c r="Q121" s="65"/>
      <c r="R121" s="67"/>
      <c r="S121" s="65"/>
      <c r="T121" s="67"/>
      <c r="U121" s="65"/>
      <c r="V121" s="67"/>
      <c r="W121" s="65"/>
      <c r="X121" s="67"/>
      <c r="Y121" s="65"/>
      <c r="Z121" s="67"/>
      <c r="AA121" s="65"/>
    </row>
    <row r="122" spans="1:27" x14ac:dyDescent="0.25">
      <c r="A122" s="68" t="s">
        <v>135</v>
      </c>
      <c r="B122" s="67">
        <v>0.12842380194699232</v>
      </c>
      <c r="C122" s="65">
        <v>2613</v>
      </c>
      <c r="D122" s="67"/>
      <c r="E122" s="65"/>
      <c r="F122" s="67"/>
      <c r="G122" s="65"/>
      <c r="H122" s="67"/>
      <c r="I122" s="65"/>
      <c r="J122" s="67">
        <v>1.8560030713946647E-2</v>
      </c>
      <c r="K122" s="65">
        <v>2613</v>
      </c>
      <c r="L122" s="67">
        <v>0.11288984014875494</v>
      </c>
      <c r="M122" s="65">
        <v>2613</v>
      </c>
      <c r="N122" s="67"/>
      <c r="O122" s="65"/>
      <c r="P122" s="67"/>
      <c r="Q122" s="65"/>
      <c r="R122" s="67"/>
      <c r="S122" s="65"/>
      <c r="T122" s="67"/>
      <c r="U122" s="65"/>
      <c r="V122" s="67"/>
      <c r="W122" s="65"/>
      <c r="X122" s="67"/>
      <c r="Y122" s="65"/>
      <c r="Z122" s="67"/>
      <c r="AA122" s="65"/>
    </row>
    <row r="123" spans="1:27" x14ac:dyDescent="0.25">
      <c r="A123" s="68" t="s">
        <v>419</v>
      </c>
      <c r="B123" s="67">
        <v>0.10834281213307177</v>
      </c>
      <c r="C123" s="65">
        <v>6484</v>
      </c>
      <c r="D123" s="67"/>
      <c r="E123" s="65"/>
      <c r="F123" s="67"/>
      <c r="G123" s="65"/>
      <c r="H123" s="67"/>
      <c r="I123" s="65"/>
      <c r="J123" s="67">
        <v>4.0004635052945841E-3</v>
      </c>
      <c r="K123" s="65">
        <v>6484</v>
      </c>
      <c r="L123" s="67">
        <v>0.10532276353073119</v>
      </c>
      <c r="M123" s="65">
        <v>6484</v>
      </c>
      <c r="N123" s="67"/>
      <c r="O123" s="65"/>
      <c r="P123" s="67"/>
      <c r="Q123" s="65"/>
      <c r="R123" s="67"/>
      <c r="S123" s="65"/>
      <c r="T123" s="67"/>
      <c r="U123" s="65"/>
      <c r="V123" s="67"/>
      <c r="W123" s="65"/>
      <c r="X123" s="67"/>
      <c r="Y123" s="65"/>
      <c r="Z123" s="67"/>
      <c r="AA123" s="65"/>
    </row>
    <row r="124" spans="1:27" x14ac:dyDescent="0.25">
      <c r="A124" s="68" t="s">
        <v>420</v>
      </c>
      <c r="B124" s="67">
        <v>0.14052067709797086</v>
      </c>
      <c r="C124" s="65">
        <v>1967</v>
      </c>
      <c r="D124" s="67"/>
      <c r="E124" s="65"/>
      <c r="F124" s="67"/>
      <c r="G124" s="65"/>
      <c r="H124" s="67"/>
      <c r="I124" s="65"/>
      <c r="J124" s="67">
        <v>1.627532980078852E-2</v>
      </c>
      <c r="K124" s="65">
        <v>1967</v>
      </c>
      <c r="L124" s="67">
        <v>0.12868788866288991</v>
      </c>
      <c r="M124" s="65">
        <v>1967</v>
      </c>
      <c r="N124" s="67"/>
      <c r="O124" s="65"/>
      <c r="P124" s="67"/>
      <c r="Q124" s="65"/>
      <c r="R124" s="67"/>
      <c r="S124" s="65"/>
      <c r="T124" s="67"/>
      <c r="U124" s="65"/>
      <c r="V124" s="67"/>
      <c r="W124" s="65"/>
      <c r="X124" s="67"/>
      <c r="Y124" s="65"/>
      <c r="Z124" s="67"/>
      <c r="AA124" s="65"/>
    </row>
    <row r="125" spans="1:27" x14ac:dyDescent="0.25">
      <c r="A125" s="68" t="s">
        <v>421</v>
      </c>
      <c r="B125" s="67">
        <v>0.13065728674966934</v>
      </c>
      <c r="C125" s="65">
        <v>1008</v>
      </c>
      <c r="D125" s="67"/>
      <c r="E125" s="65"/>
      <c r="F125" s="67"/>
      <c r="G125" s="65"/>
      <c r="H125" s="67"/>
      <c r="I125" s="65"/>
      <c r="J125" s="67">
        <v>2.2443160556386083E-2</v>
      </c>
      <c r="K125" s="65">
        <v>1008</v>
      </c>
      <c r="L125" s="67">
        <v>0.1082141261932832</v>
      </c>
      <c r="M125" s="65">
        <v>1008</v>
      </c>
      <c r="N125" s="67"/>
      <c r="O125" s="65"/>
      <c r="P125" s="67"/>
      <c r="Q125" s="65"/>
      <c r="R125" s="67"/>
      <c r="S125" s="65"/>
      <c r="T125" s="67"/>
      <c r="U125" s="65"/>
      <c r="V125" s="67"/>
      <c r="W125" s="65"/>
      <c r="X125" s="67"/>
      <c r="Y125" s="65"/>
      <c r="Z125" s="67"/>
      <c r="AA125" s="65"/>
    </row>
    <row r="126" spans="1:27" x14ac:dyDescent="0.25">
      <c r="A126" s="64" t="s">
        <v>21</v>
      </c>
      <c r="B126" s="67"/>
      <c r="C126" s="65"/>
      <c r="D126" s="67"/>
      <c r="E126" s="65"/>
      <c r="F126" s="67"/>
      <c r="G126" s="65"/>
      <c r="H126" s="67"/>
      <c r="I126" s="65"/>
      <c r="J126" s="67"/>
      <c r="K126" s="65"/>
      <c r="L126" s="67"/>
      <c r="M126" s="65"/>
      <c r="N126" s="67"/>
      <c r="O126" s="65"/>
      <c r="P126" s="67"/>
      <c r="Q126" s="65"/>
      <c r="R126" s="67"/>
      <c r="S126" s="65"/>
      <c r="T126" s="67"/>
      <c r="U126" s="65"/>
      <c r="V126" s="67"/>
      <c r="W126" s="65"/>
      <c r="X126" s="67"/>
      <c r="Y126" s="65"/>
      <c r="Z126" s="67"/>
      <c r="AA126" s="65"/>
    </row>
    <row r="127" spans="1:27" x14ac:dyDescent="0.25">
      <c r="A127" s="68" t="s">
        <v>117</v>
      </c>
      <c r="B127" s="67">
        <v>7.8335627930030863E-2</v>
      </c>
      <c r="C127" s="65">
        <v>3352</v>
      </c>
      <c r="D127" s="67"/>
      <c r="E127" s="65"/>
      <c r="F127" s="67"/>
      <c r="G127" s="65"/>
      <c r="H127" s="67"/>
      <c r="I127" s="65"/>
      <c r="J127" s="67">
        <v>3.0475994397105082E-3</v>
      </c>
      <c r="K127" s="65">
        <v>3352</v>
      </c>
      <c r="L127" s="67"/>
      <c r="M127" s="65"/>
      <c r="N127" s="67">
        <v>2.2915335893046097E-2</v>
      </c>
      <c r="O127" s="65">
        <v>3352</v>
      </c>
      <c r="P127" s="67"/>
      <c r="Q127" s="65"/>
      <c r="R127" s="67"/>
      <c r="S127" s="65"/>
      <c r="T127" s="67"/>
      <c r="U127" s="65"/>
      <c r="V127" s="67"/>
      <c r="W127" s="65"/>
      <c r="X127" s="67"/>
      <c r="Y127" s="65"/>
      <c r="Z127" s="67"/>
      <c r="AA127" s="65"/>
    </row>
    <row r="128" spans="1:27" x14ac:dyDescent="0.25">
      <c r="A128" s="68" t="s">
        <v>118</v>
      </c>
      <c r="B128" s="67">
        <v>7.9800621134598237E-2</v>
      </c>
      <c r="C128" s="65">
        <v>955</v>
      </c>
      <c r="D128" s="67"/>
      <c r="E128" s="65"/>
      <c r="F128" s="67"/>
      <c r="G128" s="65"/>
      <c r="H128" s="67"/>
      <c r="I128" s="65"/>
      <c r="J128" s="67">
        <v>5.7650480157702055E-3</v>
      </c>
      <c r="K128" s="65">
        <v>955</v>
      </c>
      <c r="L128" s="67"/>
      <c r="M128" s="65"/>
      <c r="N128" s="67">
        <v>2.5061920896452792E-2</v>
      </c>
      <c r="O128" s="65">
        <v>955</v>
      </c>
      <c r="P128" s="67"/>
      <c r="Q128" s="65"/>
      <c r="R128" s="67"/>
      <c r="S128" s="65"/>
      <c r="T128" s="67"/>
      <c r="U128" s="65"/>
      <c r="V128" s="67"/>
      <c r="W128" s="65"/>
      <c r="X128" s="67"/>
      <c r="Y128" s="65"/>
      <c r="Z128" s="67"/>
      <c r="AA128" s="65"/>
    </row>
    <row r="129" spans="1:27" x14ac:dyDescent="0.25">
      <c r="A129" s="68" t="s">
        <v>119</v>
      </c>
      <c r="B129" s="67">
        <v>7.7742934823315318E-2</v>
      </c>
      <c r="C129" s="65">
        <v>2397</v>
      </c>
      <c r="D129" s="67"/>
      <c r="E129" s="65"/>
      <c r="F129" s="67"/>
      <c r="G129" s="65"/>
      <c r="H129" s="67"/>
      <c r="I129" s="65"/>
      <c r="J129" s="67">
        <v>1.9481997743310757E-3</v>
      </c>
      <c r="K129" s="65">
        <v>2397</v>
      </c>
      <c r="L129" s="67"/>
      <c r="M129" s="65"/>
      <c r="N129" s="67">
        <v>2.2046890817306791E-2</v>
      </c>
      <c r="O129" s="65">
        <v>2397</v>
      </c>
      <c r="P129" s="67"/>
      <c r="Q129" s="65"/>
      <c r="R129" s="67"/>
      <c r="S129" s="65"/>
      <c r="T129" s="67"/>
      <c r="U129" s="65"/>
      <c r="V129" s="67"/>
      <c r="W129" s="65"/>
      <c r="X129" s="67"/>
      <c r="Y129" s="65"/>
      <c r="Z129" s="67"/>
      <c r="AA129" s="65"/>
    </row>
    <row r="130" spans="1:27" x14ac:dyDescent="0.25">
      <c r="A130" s="68" t="s">
        <v>122</v>
      </c>
      <c r="B130" s="67">
        <v>0.22299862290996597</v>
      </c>
      <c r="C130" s="65">
        <v>725</v>
      </c>
      <c r="D130" s="67"/>
      <c r="E130" s="65"/>
      <c r="F130" s="67"/>
      <c r="G130" s="65"/>
      <c r="H130" s="67"/>
      <c r="I130" s="65"/>
      <c r="J130" s="67">
        <v>8.9665149584054592E-3</v>
      </c>
      <c r="K130" s="65">
        <v>725</v>
      </c>
      <c r="L130" s="67"/>
      <c r="M130" s="65"/>
      <c r="N130" s="67">
        <v>2.870975837650433E-2</v>
      </c>
      <c r="O130" s="65">
        <v>725</v>
      </c>
      <c r="P130" s="67"/>
      <c r="Q130" s="65"/>
      <c r="R130" s="67"/>
      <c r="S130" s="65"/>
      <c r="T130" s="67"/>
      <c r="U130" s="65"/>
      <c r="V130" s="67"/>
      <c r="W130" s="65"/>
      <c r="X130" s="67"/>
      <c r="Y130" s="65"/>
      <c r="Z130" s="67"/>
      <c r="AA130" s="65"/>
    </row>
    <row r="131" spans="1:27" x14ac:dyDescent="0.25">
      <c r="A131" s="68" t="s">
        <v>140</v>
      </c>
      <c r="B131" s="67">
        <v>4.315570313380096E-2</v>
      </c>
      <c r="C131" s="65">
        <v>2626</v>
      </c>
      <c r="D131" s="67"/>
      <c r="E131" s="65"/>
      <c r="F131" s="67"/>
      <c r="G131" s="65"/>
      <c r="H131" s="67"/>
      <c r="I131" s="65"/>
      <c r="J131" s="67">
        <v>1.6081932707981263E-3</v>
      </c>
      <c r="K131" s="65">
        <v>2626</v>
      </c>
      <c r="L131" s="67"/>
      <c r="M131" s="65"/>
      <c r="N131" s="67">
        <v>2.1507783321435717E-2</v>
      </c>
      <c r="O131" s="65">
        <v>2626</v>
      </c>
      <c r="P131" s="67"/>
      <c r="Q131" s="65"/>
      <c r="R131" s="67"/>
      <c r="S131" s="65"/>
      <c r="T131" s="67"/>
      <c r="U131" s="65"/>
      <c r="V131" s="67"/>
      <c r="W131" s="65"/>
      <c r="X131" s="67"/>
      <c r="Y131" s="65"/>
      <c r="Z131" s="67"/>
      <c r="AA131" s="65"/>
    </row>
    <row r="132" spans="1:27" x14ac:dyDescent="0.25">
      <c r="A132" s="68" t="s">
        <v>125</v>
      </c>
      <c r="B132" s="67">
        <v>9.6313792762089831E-2</v>
      </c>
      <c r="C132" s="65">
        <v>2689</v>
      </c>
      <c r="D132" s="67"/>
      <c r="E132" s="65"/>
      <c r="F132" s="67"/>
      <c r="G132" s="65"/>
      <c r="H132" s="67"/>
      <c r="I132" s="65"/>
      <c r="J132" s="67">
        <v>3.9483817641454274E-3</v>
      </c>
      <c r="K132" s="65">
        <v>2689</v>
      </c>
      <c r="L132" s="67"/>
      <c r="M132" s="65"/>
      <c r="N132" s="67">
        <v>2.7335146188860283E-2</v>
      </c>
      <c r="O132" s="65">
        <v>2689</v>
      </c>
      <c r="P132" s="67"/>
      <c r="Q132" s="65"/>
      <c r="R132" s="67"/>
      <c r="S132" s="65"/>
      <c r="T132" s="67"/>
      <c r="U132" s="65"/>
      <c r="V132" s="67"/>
      <c r="W132" s="65"/>
      <c r="X132" s="67"/>
      <c r="Y132" s="65"/>
      <c r="Z132" s="67"/>
      <c r="AA132" s="65"/>
    </row>
    <row r="133" spans="1:27" x14ac:dyDescent="0.25">
      <c r="A133" s="68" t="s">
        <v>126</v>
      </c>
      <c r="B133" s="67">
        <v>1.7510450100773112E-2</v>
      </c>
      <c r="C133" s="65">
        <v>663</v>
      </c>
      <c r="D133" s="67"/>
      <c r="E133" s="65"/>
      <c r="F133" s="67"/>
      <c r="G133" s="65"/>
      <c r="H133" s="67"/>
      <c r="I133" s="65"/>
      <c r="J133" s="67">
        <v>0</v>
      </c>
      <c r="K133" s="65">
        <v>663</v>
      </c>
      <c r="L133" s="67"/>
      <c r="M133" s="65"/>
      <c r="N133" s="67">
        <v>7.9618770875572523E-3</v>
      </c>
      <c r="O133" s="65">
        <v>663</v>
      </c>
      <c r="P133" s="67"/>
      <c r="Q133" s="65"/>
      <c r="R133" s="67"/>
      <c r="S133" s="65"/>
      <c r="T133" s="67"/>
      <c r="U133" s="65"/>
      <c r="V133" s="67"/>
      <c r="W133" s="65"/>
      <c r="X133" s="67"/>
      <c r="Y133" s="65"/>
      <c r="Z133" s="67"/>
      <c r="AA133" s="65"/>
    </row>
    <row r="134" spans="1:27" x14ac:dyDescent="0.25">
      <c r="A134" s="68" t="s">
        <v>129</v>
      </c>
      <c r="B134" s="67">
        <v>0.11673415788558565</v>
      </c>
      <c r="C134" s="65">
        <v>1757</v>
      </c>
      <c r="D134" s="67"/>
      <c r="E134" s="65"/>
      <c r="F134" s="67"/>
      <c r="G134" s="65"/>
      <c r="H134" s="67"/>
      <c r="I134" s="65"/>
      <c r="J134" s="67">
        <v>5.5770847559997502E-3</v>
      </c>
      <c r="K134" s="65">
        <v>1757</v>
      </c>
      <c r="L134" s="67"/>
      <c r="M134" s="65"/>
      <c r="N134" s="67">
        <v>2.8996870988274678E-2</v>
      </c>
      <c r="O134" s="65">
        <v>1757</v>
      </c>
      <c r="P134" s="67"/>
      <c r="Q134" s="65"/>
      <c r="R134" s="67"/>
      <c r="S134" s="65"/>
      <c r="T134" s="67"/>
      <c r="U134" s="65"/>
      <c r="V134" s="67"/>
      <c r="W134" s="65"/>
      <c r="X134" s="67"/>
      <c r="Y134" s="65"/>
      <c r="Z134" s="67"/>
      <c r="AA134" s="65"/>
    </row>
    <row r="135" spans="1:27" x14ac:dyDescent="0.25">
      <c r="A135" s="68" t="s">
        <v>130</v>
      </c>
      <c r="B135" s="67">
        <v>3.2071932456230141E-2</v>
      </c>
      <c r="C135" s="65">
        <v>1595</v>
      </c>
      <c r="D135" s="67"/>
      <c r="E135" s="65"/>
      <c r="F135" s="67"/>
      <c r="G135" s="65"/>
      <c r="H135" s="67"/>
      <c r="I135" s="65"/>
      <c r="J135" s="67">
        <v>0</v>
      </c>
      <c r="K135" s="65">
        <v>1595</v>
      </c>
      <c r="L135" s="67"/>
      <c r="M135" s="65"/>
      <c r="N135" s="67">
        <v>1.5588120815163004E-2</v>
      </c>
      <c r="O135" s="65">
        <v>1595</v>
      </c>
      <c r="P135" s="67"/>
      <c r="Q135" s="65"/>
      <c r="R135" s="67"/>
      <c r="S135" s="65"/>
      <c r="T135" s="67"/>
      <c r="U135" s="65"/>
      <c r="V135" s="67"/>
      <c r="W135" s="65"/>
      <c r="X135" s="67"/>
      <c r="Y135" s="65"/>
      <c r="Z135" s="67"/>
      <c r="AA135" s="65"/>
    </row>
    <row r="136" spans="1:27" x14ac:dyDescent="0.25">
      <c r="A136" s="68" t="s">
        <v>142</v>
      </c>
      <c r="B136" s="67">
        <v>6.0668363994343444E-2</v>
      </c>
      <c r="C136" s="65">
        <v>1984</v>
      </c>
      <c r="D136" s="67"/>
      <c r="E136" s="65"/>
      <c r="F136" s="67"/>
      <c r="G136" s="65"/>
      <c r="H136" s="67"/>
      <c r="I136" s="65"/>
      <c r="J136" s="67">
        <v>1.0354261888230222E-3</v>
      </c>
      <c r="K136" s="65">
        <v>1984</v>
      </c>
      <c r="L136" s="67"/>
      <c r="M136" s="65"/>
      <c r="N136" s="67">
        <v>2.4508516499836153E-2</v>
      </c>
      <c r="O136" s="65">
        <v>1984</v>
      </c>
      <c r="P136" s="67"/>
      <c r="Q136" s="65"/>
      <c r="R136" s="67"/>
      <c r="S136" s="65"/>
      <c r="T136" s="67"/>
      <c r="U136" s="65"/>
      <c r="V136" s="67"/>
      <c r="W136" s="65"/>
      <c r="X136" s="67"/>
      <c r="Y136" s="65"/>
      <c r="Z136" s="67"/>
      <c r="AA136" s="65"/>
    </row>
    <row r="137" spans="1:27" x14ac:dyDescent="0.25">
      <c r="A137" s="68" t="s">
        <v>141</v>
      </c>
      <c r="B137" s="67">
        <v>0.11324116532486211</v>
      </c>
      <c r="C137" s="65">
        <v>1368</v>
      </c>
      <c r="D137" s="67"/>
      <c r="E137" s="65"/>
      <c r="F137" s="67"/>
      <c r="G137" s="65"/>
      <c r="H137" s="67"/>
      <c r="I137" s="65"/>
      <c r="J137" s="67">
        <v>7.0230870369641764E-3</v>
      </c>
      <c r="K137" s="65">
        <v>1368</v>
      </c>
      <c r="L137" s="67"/>
      <c r="M137" s="65"/>
      <c r="N137" s="67">
        <v>1.9767659747522634E-2</v>
      </c>
      <c r="O137" s="65">
        <v>1368</v>
      </c>
      <c r="P137" s="67"/>
      <c r="Q137" s="65"/>
      <c r="R137" s="67"/>
      <c r="S137" s="65"/>
      <c r="T137" s="67"/>
      <c r="U137" s="65"/>
      <c r="V137" s="67"/>
      <c r="W137" s="65"/>
      <c r="X137" s="67"/>
      <c r="Y137" s="65"/>
      <c r="Z137" s="67"/>
      <c r="AA137" s="65"/>
    </row>
    <row r="138" spans="1:27" x14ac:dyDescent="0.25">
      <c r="A138" s="68" t="s">
        <v>223</v>
      </c>
      <c r="B138" s="67">
        <v>9.6766393992470792E-2</v>
      </c>
      <c r="C138" s="65">
        <v>2550</v>
      </c>
      <c r="D138" s="67"/>
      <c r="E138" s="65"/>
      <c r="F138" s="67"/>
      <c r="G138" s="65"/>
      <c r="H138" s="67"/>
      <c r="I138" s="65"/>
      <c r="J138" s="67">
        <v>4.1004996945253223E-3</v>
      </c>
      <c r="K138" s="65">
        <v>2550</v>
      </c>
      <c r="L138" s="67"/>
      <c r="M138" s="65"/>
      <c r="N138" s="67">
        <v>2.6416890972149953E-2</v>
      </c>
      <c r="O138" s="65">
        <v>2550</v>
      </c>
      <c r="P138" s="67"/>
      <c r="Q138" s="65"/>
      <c r="R138" s="67"/>
      <c r="S138" s="65"/>
      <c r="T138" s="67"/>
      <c r="U138" s="65"/>
      <c r="V138" s="67"/>
      <c r="W138" s="65"/>
      <c r="X138" s="67"/>
      <c r="Y138" s="65"/>
      <c r="Z138" s="67"/>
      <c r="AA138" s="65"/>
    </row>
    <row r="139" spans="1:27" x14ac:dyDescent="0.25">
      <c r="A139" s="68" t="s">
        <v>138</v>
      </c>
      <c r="B139" s="67">
        <v>2.810739446109629E-2</v>
      </c>
      <c r="C139" s="65">
        <v>682</v>
      </c>
      <c r="D139" s="67"/>
      <c r="E139" s="65"/>
      <c r="F139" s="67"/>
      <c r="G139" s="65"/>
      <c r="H139" s="67"/>
      <c r="I139" s="65"/>
      <c r="J139" s="67">
        <v>0</v>
      </c>
      <c r="K139" s="65">
        <v>682</v>
      </c>
      <c r="L139" s="67"/>
      <c r="M139" s="65"/>
      <c r="N139" s="67">
        <v>1.3755104169737145E-2</v>
      </c>
      <c r="O139" s="65">
        <v>682</v>
      </c>
      <c r="P139" s="67"/>
      <c r="Q139" s="65"/>
      <c r="R139" s="67"/>
      <c r="S139" s="65"/>
      <c r="T139" s="67"/>
      <c r="U139" s="65"/>
      <c r="V139" s="67"/>
      <c r="W139" s="65"/>
      <c r="X139" s="67"/>
      <c r="Y139" s="65"/>
      <c r="Z139" s="67"/>
      <c r="AA139" s="65"/>
    </row>
    <row r="140" spans="1:27" x14ac:dyDescent="0.25">
      <c r="A140" s="68" t="s">
        <v>751</v>
      </c>
      <c r="B140" s="67">
        <v>7.7348760810248343E-3</v>
      </c>
      <c r="C140" s="65">
        <v>112</v>
      </c>
      <c r="D140" s="67"/>
      <c r="E140" s="65"/>
      <c r="F140" s="67"/>
      <c r="G140" s="65"/>
      <c r="H140" s="67"/>
      <c r="I140" s="65"/>
      <c r="J140" s="67">
        <v>0</v>
      </c>
      <c r="K140" s="65">
        <v>112</v>
      </c>
      <c r="L140" s="67"/>
      <c r="M140" s="65"/>
      <c r="N140" s="67">
        <v>7.7348760810248343E-3</v>
      </c>
      <c r="O140" s="65">
        <v>112</v>
      </c>
      <c r="P140" s="67"/>
      <c r="Q140" s="65"/>
      <c r="R140" s="67"/>
      <c r="S140" s="65"/>
      <c r="T140" s="67"/>
      <c r="U140" s="65"/>
      <c r="V140" s="67"/>
      <c r="W140" s="65"/>
      <c r="X140" s="67"/>
      <c r="Y140" s="65"/>
      <c r="Z140" s="67"/>
      <c r="AA140" s="65"/>
    </row>
    <row r="141" spans="1:27" x14ac:dyDescent="0.25">
      <c r="A141" s="63" t="s">
        <v>629</v>
      </c>
      <c r="B141" s="67"/>
      <c r="C141" s="65"/>
      <c r="D141" s="67"/>
      <c r="E141" s="65"/>
      <c r="F141" s="67"/>
      <c r="G141" s="65"/>
      <c r="H141" s="67"/>
      <c r="I141" s="65"/>
      <c r="J141" s="67"/>
      <c r="K141" s="65"/>
      <c r="L141" s="67"/>
      <c r="M141" s="65"/>
      <c r="N141" s="67"/>
      <c r="O141" s="65"/>
      <c r="P141" s="67"/>
      <c r="Q141" s="65"/>
      <c r="R141" s="67"/>
      <c r="S141" s="65"/>
      <c r="T141" s="67"/>
      <c r="U141" s="65"/>
      <c r="V141" s="67"/>
      <c r="W141" s="65"/>
      <c r="X141" s="67"/>
      <c r="Y141" s="65"/>
      <c r="Z141" s="67"/>
      <c r="AA141" s="65"/>
    </row>
    <row r="142" spans="1:27" x14ac:dyDescent="0.25">
      <c r="A142" s="64" t="s">
        <v>68</v>
      </c>
      <c r="B142" s="67"/>
      <c r="C142" s="65"/>
      <c r="D142" s="67"/>
      <c r="E142" s="65"/>
      <c r="F142" s="67"/>
      <c r="G142" s="65"/>
      <c r="H142" s="67"/>
      <c r="I142" s="65"/>
      <c r="J142" s="67"/>
      <c r="K142" s="65"/>
      <c r="L142" s="67"/>
      <c r="M142" s="65"/>
      <c r="N142" s="67"/>
      <c r="O142" s="65"/>
      <c r="P142" s="67"/>
      <c r="Q142" s="65"/>
      <c r="R142" s="67"/>
      <c r="S142" s="65"/>
      <c r="T142" s="67"/>
      <c r="U142" s="65"/>
      <c r="V142" s="67"/>
      <c r="W142" s="65"/>
      <c r="X142" s="67"/>
      <c r="Y142" s="65"/>
      <c r="Z142" s="67"/>
      <c r="AA142" s="65"/>
    </row>
    <row r="143" spans="1:27" x14ac:dyDescent="0.25">
      <c r="A143" s="68" t="s">
        <v>449</v>
      </c>
      <c r="B143" s="67">
        <v>0.31582349258257103</v>
      </c>
      <c r="C143" s="65">
        <v>3000</v>
      </c>
      <c r="D143" s="67">
        <v>6.7740972536457611E-2</v>
      </c>
      <c r="E143" s="65">
        <v>3000</v>
      </c>
      <c r="F143" s="67">
        <v>1.2540021000089068E-2</v>
      </c>
      <c r="G143" s="65">
        <v>3000</v>
      </c>
      <c r="H143" s="67">
        <v>0.22877288199285425</v>
      </c>
      <c r="I143" s="65">
        <v>3000</v>
      </c>
      <c r="J143" s="67">
        <v>7.6947370182071359E-2</v>
      </c>
      <c r="K143" s="65">
        <v>3000</v>
      </c>
      <c r="L143" s="67"/>
      <c r="M143" s="65"/>
      <c r="N143" s="67"/>
      <c r="O143" s="65"/>
      <c r="P143" s="67"/>
      <c r="Q143" s="65"/>
      <c r="R143" s="67"/>
      <c r="S143" s="65"/>
      <c r="T143" s="67"/>
      <c r="U143" s="65"/>
      <c r="V143" s="67"/>
      <c r="W143" s="65"/>
      <c r="X143" s="67"/>
      <c r="Y143" s="65"/>
      <c r="Z143" s="67"/>
      <c r="AA143" s="65"/>
    </row>
    <row r="144" spans="1:27" x14ac:dyDescent="0.25">
      <c r="A144" s="68" t="s">
        <v>115</v>
      </c>
      <c r="B144" s="67">
        <v>0.34763449610498032</v>
      </c>
      <c r="C144" s="65">
        <v>1942</v>
      </c>
      <c r="D144" s="67">
        <v>8.0588017721755667E-2</v>
      </c>
      <c r="E144" s="65">
        <v>1942</v>
      </c>
      <c r="F144" s="67">
        <v>1.0109735862903651E-2</v>
      </c>
      <c r="G144" s="65">
        <v>1942</v>
      </c>
      <c r="H144" s="67">
        <v>0.26538773275705052</v>
      </c>
      <c r="I144" s="65">
        <v>1942</v>
      </c>
      <c r="J144" s="67">
        <v>6.5957886731222451E-2</v>
      </c>
      <c r="K144" s="65">
        <v>1942</v>
      </c>
      <c r="L144" s="67"/>
      <c r="M144" s="65"/>
      <c r="N144" s="67"/>
      <c r="O144" s="65"/>
      <c r="P144" s="67"/>
      <c r="Q144" s="65"/>
      <c r="R144" s="67"/>
      <c r="S144" s="65"/>
      <c r="T144" s="67"/>
      <c r="U144" s="65"/>
      <c r="V144" s="67"/>
      <c r="W144" s="65"/>
      <c r="X144" s="67"/>
      <c r="Y144" s="65"/>
      <c r="Z144" s="67"/>
      <c r="AA144" s="65"/>
    </row>
    <row r="145" spans="1:27" x14ac:dyDescent="0.25">
      <c r="A145" s="68" t="s">
        <v>116</v>
      </c>
      <c r="B145" s="67">
        <v>0.27957265436577172</v>
      </c>
      <c r="C145" s="65">
        <v>1058</v>
      </c>
      <c r="D145" s="67">
        <v>5.3100876185895818E-2</v>
      </c>
      <c r="E145" s="65">
        <v>1058</v>
      </c>
      <c r="F145" s="67">
        <v>1.5309498965998874E-2</v>
      </c>
      <c r="G145" s="65">
        <v>1058</v>
      </c>
      <c r="H145" s="67">
        <v>0.18704772766221314</v>
      </c>
      <c r="I145" s="65">
        <v>1058</v>
      </c>
      <c r="J145" s="67">
        <v>8.9470646487461558E-2</v>
      </c>
      <c r="K145" s="65">
        <v>1058</v>
      </c>
      <c r="L145" s="67"/>
      <c r="M145" s="65"/>
      <c r="N145" s="67"/>
      <c r="O145" s="65"/>
      <c r="P145" s="67"/>
      <c r="Q145" s="65"/>
      <c r="R145" s="67"/>
      <c r="S145" s="65"/>
      <c r="T145" s="67"/>
      <c r="U145" s="65"/>
      <c r="V145" s="67"/>
      <c r="W145" s="65"/>
      <c r="X145" s="67"/>
      <c r="Y145" s="65"/>
      <c r="Z145" s="67"/>
      <c r="AA145" s="65"/>
    </row>
    <row r="146" spans="1:27" x14ac:dyDescent="0.25">
      <c r="A146" s="68" t="s">
        <v>120</v>
      </c>
      <c r="B146" s="67">
        <v>0.414107768327864</v>
      </c>
      <c r="C146" s="65">
        <v>295</v>
      </c>
      <c r="D146" s="67">
        <v>6.9364019265042404E-2</v>
      </c>
      <c r="E146" s="65">
        <v>295</v>
      </c>
      <c r="F146" s="67">
        <v>4.0854811642089095E-2</v>
      </c>
      <c r="G146" s="65">
        <v>295</v>
      </c>
      <c r="H146" s="67">
        <v>0.20837783395599754</v>
      </c>
      <c r="I146" s="65">
        <v>295</v>
      </c>
      <c r="J146" s="67">
        <v>0.2425982612365043</v>
      </c>
      <c r="K146" s="65">
        <v>295</v>
      </c>
      <c r="L146" s="67"/>
      <c r="M146" s="65"/>
      <c r="N146" s="67"/>
      <c r="O146" s="65"/>
      <c r="P146" s="67"/>
      <c r="Q146" s="65"/>
      <c r="R146" s="67"/>
      <c r="S146" s="65"/>
      <c r="T146" s="67"/>
      <c r="U146" s="65"/>
      <c r="V146" s="67"/>
      <c r="W146" s="65"/>
      <c r="X146" s="67"/>
      <c r="Y146" s="65"/>
      <c r="Z146" s="67"/>
      <c r="AA146" s="65"/>
    </row>
    <row r="147" spans="1:27" x14ac:dyDescent="0.25">
      <c r="A147" s="68" t="s">
        <v>121</v>
      </c>
      <c r="B147" s="67">
        <v>0.30477192129860642</v>
      </c>
      <c r="C147" s="65">
        <v>2705</v>
      </c>
      <c r="D147" s="67">
        <v>6.755846911480505E-2</v>
      </c>
      <c r="E147" s="65">
        <v>2705</v>
      </c>
      <c r="F147" s="67">
        <v>9.3561655481597047E-3</v>
      </c>
      <c r="G147" s="65">
        <v>2705</v>
      </c>
      <c r="H147" s="67">
        <v>0.23106620231810457</v>
      </c>
      <c r="I147" s="65">
        <v>2705</v>
      </c>
      <c r="J147" s="67">
        <v>5.8320762651436979E-2</v>
      </c>
      <c r="K147" s="65">
        <v>2705</v>
      </c>
      <c r="L147" s="67"/>
      <c r="M147" s="65"/>
      <c r="N147" s="67"/>
      <c r="O147" s="65"/>
      <c r="P147" s="67"/>
      <c r="Q147" s="65"/>
      <c r="R147" s="67"/>
      <c r="S147" s="65"/>
      <c r="T147" s="67"/>
      <c r="U147" s="65"/>
      <c r="V147" s="67"/>
      <c r="W147" s="65"/>
      <c r="X147" s="67"/>
      <c r="Y147" s="65"/>
      <c r="Z147" s="67"/>
      <c r="AA147" s="65"/>
    </row>
    <row r="148" spans="1:27" x14ac:dyDescent="0.25">
      <c r="A148" s="68" t="s">
        <v>123</v>
      </c>
      <c r="B148" s="67">
        <v>0.35022037034828685</v>
      </c>
      <c r="C148" s="65">
        <v>2349</v>
      </c>
      <c r="D148" s="67">
        <v>7.3027132738121087E-2</v>
      </c>
      <c r="E148" s="65">
        <v>2349</v>
      </c>
      <c r="F148" s="67">
        <v>1.4943551137599228E-2</v>
      </c>
      <c r="G148" s="65">
        <v>2349</v>
      </c>
      <c r="H148" s="67">
        <v>0.25131400808149035</v>
      </c>
      <c r="I148" s="65">
        <v>2349</v>
      </c>
      <c r="J148" s="67">
        <v>9.511387734160888E-2</v>
      </c>
      <c r="K148" s="65">
        <v>2349</v>
      </c>
      <c r="L148" s="67"/>
      <c r="M148" s="65"/>
      <c r="N148" s="67"/>
      <c r="O148" s="65"/>
      <c r="P148" s="67"/>
      <c r="Q148" s="65"/>
      <c r="R148" s="67"/>
      <c r="S148" s="65"/>
      <c r="T148" s="67"/>
      <c r="U148" s="65"/>
      <c r="V148" s="67"/>
      <c r="W148" s="65"/>
      <c r="X148" s="67"/>
      <c r="Y148" s="65"/>
      <c r="Z148" s="67"/>
      <c r="AA148" s="65"/>
    </row>
    <row r="149" spans="1:27" x14ac:dyDescent="0.25">
      <c r="A149" s="68" t="s">
        <v>124</v>
      </c>
      <c r="B149" s="67">
        <v>0.19336827916250915</v>
      </c>
      <c r="C149" s="65">
        <v>651</v>
      </c>
      <c r="D149" s="67">
        <v>4.8921884360014788E-2</v>
      </c>
      <c r="E149" s="65">
        <v>651</v>
      </c>
      <c r="F149" s="67">
        <v>3.9832909981669931E-3</v>
      </c>
      <c r="G149" s="65">
        <v>651</v>
      </c>
      <c r="H149" s="67">
        <v>0.14852494714500908</v>
      </c>
      <c r="I149" s="65">
        <v>651</v>
      </c>
      <c r="J149" s="67">
        <v>1.2273374871501042E-2</v>
      </c>
      <c r="K149" s="65">
        <v>651</v>
      </c>
      <c r="L149" s="67"/>
      <c r="M149" s="65"/>
      <c r="N149" s="67"/>
      <c r="O149" s="65"/>
      <c r="P149" s="67"/>
      <c r="Q149" s="65"/>
      <c r="R149" s="67"/>
      <c r="S149" s="65"/>
      <c r="T149" s="67"/>
      <c r="U149" s="65"/>
      <c r="V149" s="67"/>
      <c r="W149" s="65"/>
      <c r="X149" s="67"/>
      <c r="Y149" s="65"/>
      <c r="Z149" s="67"/>
      <c r="AA149" s="65"/>
    </row>
    <row r="150" spans="1:27" x14ac:dyDescent="0.25">
      <c r="A150" s="68" t="s">
        <v>127</v>
      </c>
      <c r="B150" s="67">
        <v>0.3454201951931774</v>
      </c>
      <c r="C150" s="65">
        <v>1631</v>
      </c>
      <c r="D150" s="67">
        <v>6.888965832303641E-2</v>
      </c>
      <c r="E150" s="65">
        <v>1631</v>
      </c>
      <c r="F150" s="67">
        <v>1.6393113717225224E-2</v>
      </c>
      <c r="G150" s="65">
        <v>1631</v>
      </c>
      <c r="H150" s="67">
        <v>0.24093478659737477</v>
      </c>
      <c r="I150" s="65">
        <v>1631</v>
      </c>
      <c r="J150" s="67">
        <v>0.11259845945249372</v>
      </c>
      <c r="K150" s="65">
        <v>1631</v>
      </c>
      <c r="L150" s="67"/>
      <c r="M150" s="65"/>
      <c r="N150" s="67"/>
      <c r="O150" s="65"/>
      <c r="P150" s="67"/>
      <c r="Q150" s="65"/>
      <c r="R150" s="67"/>
      <c r="S150" s="65"/>
      <c r="T150" s="67"/>
      <c r="U150" s="65"/>
      <c r="V150" s="67"/>
      <c r="W150" s="65"/>
      <c r="X150" s="67"/>
      <c r="Y150" s="65"/>
      <c r="Z150" s="67"/>
      <c r="AA150" s="65"/>
    </row>
    <row r="151" spans="1:27" x14ac:dyDescent="0.25">
      <c r="A151" s="68" t="s">
        <v>128</v>
      </c>
      <c r="B151" s="67">
        <v>0.28023541957416065</v>
      </c>
      <c r="C151" s="65">
        <v>1369</v>
      </c>
      <c r="D151" s="67">
        <v>6.6359754021194386E-2</v>
      </c>
      <c r="E151" s="65">
        <v>1369</v>
      </c>
      <c r="F151" s="67">
        <v>7.9069324182395057E-3</v>
      </c>
      <c r="G151" s="65">
        <v>1369</v>
      </c>
      <c r="H151" s="67">
        <v>0.21414899788381925</v>
      </c>
      <c r="I151" s="65">
        <v>1369</v>
      </c>
      <c r="J151" s="67">
        <v>3.4079298543229795E-2</v>
      </c>
      <c r="K151" s="65">
        <v>1369</v>
      </c>
      <c r="L151" s="67"/>
      <c r="M151" s="65"/>
      <c r="N151" s="67"/>
      <c r="O151" s="65"/>
      <c r="P151" s="67"/>
      <c r="Q151" s="65"/>
      <c r="R151" s="67"/>
      <c r="S151" s="65"/>
      <c r="T151" s="67"/>
      <c r="U151" s="65"/>
      <c r="V151" s="67"/>
      <c r="W151" s="65"/>
      <c r="X151" s="67"/>
      <c r="Y151" s="65"/>
      <c r="Z151" s="67"/>
      <c r="AA151" s="65"/>
    </row>
    <row r="152" spans="1:27" x14ac:dyDescent="0.25">
      <c r="A152" s="68" t="s">
        <v>131</v>
      </c>
      <c r="B152" s="67">
        <v>0.33809877742147593</v>
      </c>
      <c r="C152" s="65">
        <v>2716</v>
      </c>
      <c r="D152" s="67">
        <v>7.1581468292189809E-2</v>
      </c>
      <c r="E152" s="65">
        <v>2716</v>
      </c>
      <c r="F152" s="67">
        <v>1.3338480962533698E-2</v>
      </c>
      <c r="G152" s="65">
        <v>2716</v>
      </c>
      <c r="H152" s="67">
        <v>0.24601826847951588</v>
      </c>
      <c r="I152" s="65">
        <v>2716</v>
      </c>
      <c r="J152" s="67">
        <v>8.3135579948044297E-2</v>
      </c>
      <c r="K152" s="65">
        <v>2716</v>
      </c>
      <c r="L152" s="67"/>
      <c r="M152" s="65"/>
      <c r="N152" s="67"/>
      <c r="O152" s="65"/>
      <c r="P152" s="67"/>
      <c r="Q152" s="65"/>
      <c r="R152" s="67"/>
      <c r="S152" s="65"/>
      <c r="T152" s="67"/>
      <c r="U152" s="65"/>
      <c r="V152" s="67"/>
      <c r="W152" s="65"/>
      <c r="X152" s="67"/>
      <c r="Y152" s="65"/>
      <c r="Z152" s="67"/>
      <c r="AA152" s="65"/>
    </row>
    <row r="153" spans="1:27" x14ac:dyDescent="0.25">
      <c r="A153" s="68" t="s">
        <v>132</v>
      </c>
      <c r="B153" s="67">
        <v>0.12712544413822313</v>
      </c>
      <c r="C153" s="65">
        <v>284</v>
      </c>
      <c r="D153" s="67">
        <v>3.5207424283025493E-2</v>
      </c>
      <c r="E153" s="65">
        <v>284</v>
      </c>
      <c r="F153" s="67">
        <v>5.7761193142574999E-3</v>
      </c>
      <c r="G153" s="65">
        <v>284</v>
      </c>
      <c r="H153" s="67">
        <v>8.2684030683623011E-2</v>
      </c>
      <c r="I153" s="65">
        <v>284</v>
      </c>
      <c r="J153" s="67">
        <v>2.4525903312032228E-2</v>
      </c>
      <c r="K153" s="65">
        <v>284</v>
      </c>
      <c r="L153" s="67"/>
      <c r="M153" s="65"/>
      <c r="N153" s="67"/>
      <c r="O153" s="65"/>
      <c r="P153" s="67"/>
      <c r="Q153" s="65"/>
      <c r="R153" s="67"/>
      <c r="S153" s="65"/>
      <c r="T153" s="67"/>
      <c r="U153" s="65"/>
      <c r="V153" s="67"/>
      <c r="W153" s="65"/>
      <c r="X153" s="67"/>
      <c r="Y153" s="65"/>
      <c r="Z153" s="67"/>
      <c r="AA153" s="65"/>
    </row>
    <row r="154" spans="1:27" x14ac:dyDescent="0.25">
      <c r="A154" s="68" t="s">
        <v>134</v>
      </c>
      <c r="B154" s="67">
        <v>0.34435547621240892</v>
      </c>
      <c r="C154" s="65">
        <v>2190</v>
      </c>
      <c r="D154" s="67">
        <v>7.2930364399290445E-2</v>
      </c>
      <c r="E154" s="65">
        <v>2190</v>
      </c>
      <c r="F154" s="67">
        <v>1.0710403383396211E-2</v>
      </c>
      <c r="G154" s="65">
        <v>2190</v>
      </c>
      <c r="H154" s="67">
        <v>0.25694509447061437</v>
      </c>
      <c r="I154" s="65">
        <v>2190</v>
      </c>
      <c r="J154" s="67">
        <v>7.5970355278997606E-2</v>
      </c>
      <c r="K154" s="65">
        <v>2190</v>
      </c>
      <c r="L154" s="67"/>
      <c r="M154" s="65"/>
      <c r="N154" s="67"/>
      <c r="O154" s="65"/>
      <c r="P154" s="67"/>
      <c r="Q154" s="65"/>
      <c r="R154" s="67"/>
      <c r="S154" s="65"/>
      <c r="T154" s="67"/>
      <c r="U154" s="65"/>
      <c r="V154" s="67"/>
      <c r="W154" s="65"/>
      <c r="X154" s="67"/>
      <c r="Y154" s="65"/>
      <c r="Z154" s="67"/>
      <c r="AA154" s="65"/>
    </row>
    <row r="155" spans="1:27" x14ac:dyDescent="0.25">
      <c r="A155" s="68" t="s">
        <v>135</v>
      </c>
      <c r="B155" s="67">
        <v>0.22760058703594854</v>
      </c>
      <c r="C155" s="65">
        <v>810</v>
      </c>
      <c r="D155" s="67">
        <v>5.1695006924717971E-2</v>
      </c>
      <c r="E155" s="65">
        <v>810</v>
      </c>
      <c r="F155" s="67">
        <v>1.8197327701159487E-2</v>
      </c>
      <c r="G155" s="65">
        <v>810</v>
      </c>
      <c r="H155" s="67">
        <v>0.14166241422062606</v>
      </c>
      <c r="I155" s="65">
        <v>810</v>
      </c>
      <c r="J155" s="67">
        <v>7.9968369164467576E-2</v>
      </c>
      <c r="K155" s="65">
        <v>810</v>
      </c>
      <c r="L155" s="67"/>
      <c r="M155" s="65"/>
      <c r="N155" s="67"/>
      <c r="O155" s="65"/>
      <c r="P155" s="67"/>
      <c r="Q155" s="65"/>
      <c r="R155" s="67"/>
      <c r="S155" s="65"/>
      <c r="T155" s="67"/>
      <c r="U155" s="65"/>
      <c r="V155" s="67"/>
      <c r="W155" s="65"/>
      <c r="X155" s="67"/>
      <c r="Y155" s="65"/>
      <c r="Z155" s="67"/>
      <c r="AA155" s="65"/>
    </row>
    <row r="156" spans="1:27" x14ac:dyDescent="0.25">
      <c r="A156" s="68" t="s">
        <v>419</v>
      </c>
      <c r="B156" s="67">
        <v>0.31606256827945134</v>
      </c>
      <c r="C156" s="65">
        <v>1208</v>
      </c>
      <c r="D156" s="67">
        <v>8.4142321825948954E-2</v>
      </c>
      <c r="E156" s="65">
        <v>1208</v>
      </c>
      <c r="F156" s="67">
        <v>6.9304876898163784E-3</v>
      </c>
      <c r="G156" s="65">
        <v>1208</v>
      </c>
      <c r="H156" s="67">
        <v>0.24087106817242332</v>
      </c>
      <c r="I156" s="65">
        <v>1208</v>
      </c>
      <c r="J156" s="67">
        <v>3.8773898372608591E-2</v>
      </c>
      <c r="K156" s="65">
        <v>1208</v>
      </c>
      <c r="L156" s="67"/>
      <c r="M156" s="65"/>
      <c r="N156" s="67"/>
      <c r="O156" s="65"/>
      <c r="P156" s="67"/>
      <c r="Q156" s="65"/>
      <c r="R156" s="67"/>
      <c r="S156" s="65"/>
      <c r="T156" s="67"/>
      <c r="U156" s="65"/>
      <c r="V156" s="67"/>
      <c r="W156" s="65"/>
      <c r="X156" s="67"/>
      <c r="Y156" s="65"/>
      <c r="Z156" s="67"/>
      <c r="AA156" s="65"/>
    </row>
    <row r="157" spans="1:27" x14ac:dyDescent="0.25">
      <c r="A157" s="68" t="s">
        <v>420</v>
      </c>
      <c r="B157" s="67">
        <v>0.3652761750478119</v>
      </c>
      <c r="C157" s="65">
        <v>1145</v>
      </c>
      <c r="D157" s="67">
        <v>6.6457954204067041E-2</v>
      </c>
      <c r="E157" s="65">
        <v>1145</v>
      </c>
      <c r="F157" s="67">
        <v>1.8653251787069842E-2</v>
      </c>
      <c r="G157" s="65">
        <v>1145</v>
      </c>
      <c r="H157" s="67">
        <v>0.26748882693831777</v>
      </c>
      <c r="I157" s="65">
        <v>1145</v>
      </c>
      <c r="J157" s="67">
        <v>0.10653598509217911</v>
      </c>
      <c r="K157" s="65">
        <v>1145</v>
      </c>
      <c r="L157" s="67"/>
      <c r="M157" s="65"/>
      <c r="N157" s="67"/>
      <c r="O157" s="65"/>
      <c r="P157" s="67"/>
      <c r="Q157" s="65"/>
      <c r="R157" s="67"/>
      <c r="S157" s="65"/>
      <c r="T157" s="67"/>
      <c r="U157" s="65"/>
      <c r="V157" s="67"/>
      <c r="W157" s="65"/>
      <c r="X157" s="67"/>
      <c r="Y157" s="65"/>
      <c r="Z157" s="67"/>
      <c r="AA157" s="65"/>
    </row>
    <row r="158" spans="1:27" x14ac:dyDescent="0.25">
      <c r="A158" s="68" t="s">
        <v>421</v>
      </c>
      <c r="B158" s="67">
        <v>0.23182786521292092</v>
      </c>
      <c r="C158" s="65">
        <v>647</v>
      </c>
      <c r="D158" s="67">
        <v>4.0030608551262281E-2</v>
      </c>
      <c r="E158" s="65">
        <v>647</v>
      </c>
      <c r="F158" s="67">
        <v>1.2429372684101695E-2</v>
      </c>
      <c r="G158" s="65">
        <v>647</v>
      </c>
      <c r="H158" s="67">
        <v>0.14131540178973231</v>
      </c>
      <c r="I158" s="65">
        <v>647</v>
      </c>
      <c r="J158" s="67">
        <v>9.6492016614516687E-2</v>
      </c>
      <c r="K158" s="65">
        <v>647</v>
      </c>
      <c r="L158" s="67"/>
      <c r="M158" s="65"/>
      <c r="N158" s="67"/>
      <c r="O158" s="65"/>
      <c r="P158" s="67"/>
      <c r="Q158" s="65"/>
      <c r="R158" s="67"/>
      <c r="S158" s="65"/>
      <c r="T158" s="67"/>
      <c r="U158" s="65"/>
      <c r="V158" s="67"/>
      <c r="W158" s="65"/>
      <c r="X158" s="67"/>
      <c r="Y158" s="65"/>
      <c r="Z158" s="67"/>
      <c r="AA158" s="65"/>
    </row>
    <row r="159" spans="1:27" x14ac:dyDescent="0.25">
      <c r="A159" s="64" t="s">
        <v>65</v>
      </c>
      <c r="B159" s="67"/>
      <c r="C159" s="65"/>
      <c r="D159" s="67"/>
      <c r="E159" s="65"/>
      <c r="F159" s="67"/>
      <c r="G159" s="65"/>
      <c r="H159" s="67"/>
      <c r="I159" s="65"/>
      <c r="J159" s="67"/>
      <c r="K159" s="65"/>
      <c r="L159" s="67"/>
      <c r="M159" s="65"/>
      <c r="N159" s="67"/>
      <c r="O159" s="65"/>
      <c r="P159" s="67"/>
      <c r="Q159" s="65"/>
      <c r="R159" s="67"/>
      <c r="S159" s="65"/>
      <c r="T159" s="67"/>
      <c r="U159" s="65"/>
      <c r="V159" s="67"/>
      <c r="W159" s="65"/>
      <c r="X159" s="67"/>
      <c r="Y159" s="65"/>
      <c r="Z159" s="67"/>
      <c r="AA159" s="65"/>
    </row>
    <row r="160" spans="1:27" x14ac:dyDescent="0.25">
      <c r="A160" s="68" t="s">
        <v>449</v>
      </c>
      <c r="B160" s="67">
        <v>0.36759571213274311</v>
      </c>
      <c r="C160" s="65">
        <v>3394</v>
      </c>
      <c r="D160" s="67">
        <v>1.9385660406105718E-4</v>
      </c>
      <c r="E160" s="65">
        <v>3383</v>
      </c>
      <c r="F160" s="67"/>
      <c r="G160" s="65"/>
      <c r="H160" s="67"/>
      <c r="I160" s="65"/>
      <c r="J160" s="67">
        <v>9.1983561624762691E-2</v>
      </c>
      <c r="K160" s="65">
        <v>3394</v>
      </c>
      <c r="L160" s="67">
        <v>4.6951997234995413E-3</v>
      </c>
      <c r="M160" s="65">
        <v>3383</v>
      </c>
      <c r="N160" s="67"/>
      <c r="O160" s="65"/>
      <c r="P160" s="67"/>
      <c r="Q160" s="65"/>
      <c r="R160" s="67">
        <v>5.9429050221804294E-2</v>
      </c>
      <c r="S160" s="65">
        <v>3393</v>
      </c>
      <c r="T160" s="67"/>
      <c r="U160" s="65"/>
      <c r="V160" s="67"/>
      <c r="W160" s="65"/>
      <c r="X160" s="67"/>
      <c r="Y160" s="65"/>
      <c r="Z160" s="67">
        <v>0.26442748753290046</v>
      </c>
      <c r="AA160" s="65">
        <v>3393</v>
      </c>
    </row>
    <row r="161" spans="1:27" x14ac:dyDescent="0.25">
      <c r="A161" s="68" t="s">
        <v>115</v>
      </c>
      <c r="B161" s="67">
        <v>0.39279136765984929</v>
      </c>
      <c r="C161" s="65">
        <v>1949</v>
      </c>
      <c r="D161" s="67">
        <v>3.6855413214895931E-4</v>
      </c>
      <c r="E161" s="65">
        <v>1945</v>
      </c>
      <c r="F161" s="67"/>
      <c r="G161" s="65"/>
      <c r="H161" s="67"/>
      <c r="I161" s="65"/>
      <c r="J161" s="67">
        <v>8.5830519287757964E-2</v>
      </c>
      <c r="K161" s="65">
        <v>1949</v>
      </c>
      <c r="L161" s="67">
        <v>2.5535520168618636E-3</v>
      </c>
      <c r="M161" s="65">
        <v>1945</v>
      </c>
      <c r="N161" s="67"/>
      <c r="O161" s="65"/>
      <c r="P161" s="67"/>
      <c r="Q161" s="65"/>
      <c r="R161" s="67">
        <v>7.0980659354355602E-2</v>
      </c>
      <c r="S161" s="65">
        <v>1949</v>
      </c>
      <c r="T161" s="67"/>
      <c r="U161" s="65"/>
      <c r="V161" s="67"/>
      <c r="W161" s="65"/>
      <c r="X161" s="67"/>
      <c r="Y161" s="65"/>
      <c r="Z161" s="67">
        <v>0.29121602115201367</v>
      </c>
      <c r="AA161" s="65">
        <v>1949</v>
      </c>
    </row>
    <row r="162" spans="1:27" x14ac:dyDescent="0.25">
      <c r="A162" s="68" t="s">
        <v>116</v>
      </c>
      <c r="B162" s="67">
        <v>0.33971938737046825</v>
      </c>
      <c r="C162" s="65">
        <v>1445</v>
      </c>
      <c r="D162" s="67">
        <v>0</v>
      </c>
      <c r="E162" s="65">
        <v>1438</v>
      </c>
      <c r="F162" s="67"/>
      <c r="G162" s="65"/>
      <c r="H162" s="67"/>
      <c r="I162" s="65"/>
      <c r="J162" s="67">
        <v>9.8791251398019031E-2</v>
      </c>
      <c r="K162" s="65">
        <v>1445</v>
      </c>
      <c r="L162" s="67">
        <v>7.0717219104364402E-3</v>
      </c>
      <c r="M162" s="65">
        <v>1438</v>
      </c>
      <c r="N162" s="67"/>
      <c r="O162" s="65"/>
      <c r="P162" s="67"/>
      <c r="Q162" s="65"/>
      <c r="R162" s="67">
        <v>4.6641415209830332E-2</v>
      </c>
      <c r="S162" s="65">
        <v>1444</v>
      </c>
      <c r="T162" s="67"/>
      <c r="U162" s="65"/>
      <c r="V162" s="67"/>
      <c r="W162" s="65"/>
      <c r="X162" s="67"/>
      <c r="Y162" s="65"/>
      <c r="Z162" s="67">
        <v>0.23477257223093548</v>
      </c>
      <c r="AA162" s="65">
        <v>1444</v>
      </c>
    </row>
    <row r="163" spans="1:27" x14ac:dyDescent="0.25">
      <c r="A163" s="68" t="s">
        <v>120</v>
      </c>
      <c r="B163" s="67">
        <v>0.36398494433760958</v>
      </c>
      <c r="C163" s="65">
        <v>309</v>
      </c>
      <c r="D163" s="67">
        <v>0</v>
      </c>
      <c r="E163" s="65">
        <v>308</v>
      </c>
      <c r="F163" s="67"/>
      <c r="G163" s="65"/>
      <c r="H163" s="67"/>
      <c r="I163" s="65"/>
      <c r="J163" s="67">
        <v>0.13462634680604346</v>
      </c>
      <c r="K163" s="65">
        <v>309</v>
      </c>
      <c r="L163" s="67">
        <v>0</v>
      </c>
      <c r="M163" s="65">
        <v>308</v>
      </c>
      <c r="N163" s="67"/>
      <c r="O163" s="65"/>
      <c r="P163" s="67"/>
      <c r="Q163" s="65"/>
      <c r="R163" s="67">
        <v>3.7823432858717858E-2</v>
      </c>
      <c r="S163" s="65">
        <v>309</v>
      </c>
      <c r="T163" s="67"/>
      <c r="U163" s="65"/>
      <c r="V163" s="67"/>
      <c r="W163" s="65"/>
      <c r="X163" s="67"/>
      <c r="Y163" s="65"/>
      <c r="Z163" s="67">
        <v>0.24637551142625164</v>
      </c>
      <c r="AA163" s="65">
        <v>309</v>
      </c>
    </row>
    <row r="164" spans="1:27" x14ac:dyDescent="0.25">
      <c r="A164" s="68" t="s">
        <v>121</v>
      </c>
      <c r="B164" s="67">
        <v>0.36815229021459112</v>
      </c>
      <c r="C164" s="65">
        <v>2998</v>
      </c>
      <c r="D164" s="67">
        <v>0</v>
      </c>
      <c r="E164" s="65">
        <v>2991</v>
      </c>
      <c r="F164" s="67"/>
      <c r="G164" s="65"/>
      <c r="H164" s="67"/>
      <c r="I164" s="65"/>
      <c r="J164" s="67">
        <v>8.8476045122452371E-2</v>
      </c>
      <c r="K164" s="65">
        <v>2998</v>
      </c>
      <c r="L164" s="67">
        <v>5.2907448327591724E-3</v>
      </c>
      <c r="M164" s="65">
        <v>2991</v>
      </c>
      <c r="N164" s="67"/>
      <c r="O164" s="65"/>
      <c r="P164" s="67"/>
      <c r="Q164" s="65"/>
      <c r="R164" s="67">
        <v>6.026173379915753E-2</v>
      </c>
      <c r="S164" s="65">
        <v>2997</v>
      </c>
      <c r="T164" s="67"/>
      <c r="U164" s="65"/>
      <c r="V164" s="67"/>
      <c r="W164" s="65"/>
      <c r="X164" s="67"/>
      <c r="Y164" s="65"/>
      <c r="Z164" s="67">
        <v>0.26678673455336022</v>
      </c>
      <c r="AA164" s="65">
        <v>2997</v>
      </c>
    </row>
    <row r="165" spans="1:27" x14ac:dyDescent="0.25">
      <c r="A165" s="68" t="s">
        <v>123</v>
      </c>
      <c r="B165" s="67">
        <v>0.38856901109351688</v>
      </c>
      <c r="C165" s="65">
        <v>2676</v>
      </c>
      <c r="D165" s="67">
        <v>2.4416638112270114E-4</v>
      </c>
      <c r="E165" s="65">
        <v>2668</v>
      </c>
      <c r="F165" s="67"/>
      <c r="G165" s="65"/>
      <c r="H165" s="67"/>
      <c r="I165" s="65"/>
      <c r="J165" s="67">
        <v>0.10386130840621502</v>
      </c>
      <c r="K165" s="65">
        <v>2676</v>
      </c>
      <c r="L165" s="67">
        <v>5.6682803017856324E-3</v>
      </c>
      <c r="M165" s="65">
        <v>2668</v>
      </c>
      <c r="N165" s="67"/>
      <c r="O165" s="65"/>
      <c r="P165" s="67"/>
      <c r="Q165" s="65"/>
      <c r="R165" s="67">
        <v>6.2404514418206554E-2</v>
      </c>
      <c r="S165" s="65">
        <v>2675</v>
      </c>
      <c r="T165" s="67"/>
      <c r="U165" s="65"/>
      <c r="V165" s="67"/>
      <c r="W165" s="65"/>
      <c r="X165" s="67"/>
      <c r="Y165" s="65"/>
      <c r="Z165" s="67">
        <v>0.2739109110449558</v>
      </c>
      <c r="AA165" s="65">
        <v>2675</v>
      </c>
    </row>
    <row r="166" spans="1:27" x14ac:dyDescent="0.25">
      <c r="A166" s="68" t="s">
        <v>124</v>
      </c>
      <c r="B166" s="67">
        <v>0.28705803275152553</v>
      </c>
      <c r="C166" s="65">
        <v>714</v>
      </c>
      <c r="D166" s="67">
        <v>0</v>
      </c>
      <c r="E166" s="65">
        <v>711</v>
      </c>
      <c r="F166" s="67"/>
      <c r="G166" s="65"/>
      <c r="H166" s="67"/>
      <c r="I166" s="65"/>
      <c r="J166" s="67">
        <v>4.6529914422722023E-2</v>
      </c>
      <c r="K166" s="65">
        <v>714</v>
      </c>
      <c r="L166" s="67">
        <v>9.5039452105212063E-4</v>
      </c>
      <c r="M166" s="65">
        <v>711</v>
      </c>
      <c r="N166" s="67"/>
      <c r="O166" s="65"/>
      <c r="P166" s="67"/>
      <c r="Q166" s="65"/>
      <c r="R166" s="67">
        <v>4.8227429202271625E-2</v>
      </c>
      <c r="S166" s="65">
        <v>714</v>
      </c>
      <c r="T166" s="67"/>
      <c r="U166" s="65"/>
      <c r="V166" s="67"/>
      <c r="W166" s="65"/>
      <c r="X166" s="67"/>
      <c r="Y166" s="65"/>
      <c r="Z166" s="67">
        <v>0.22780054749085873</v>
      </c>
      <c r="AA166" s="65">
        <v>714</v>
      </c>
    </row>
    <row r="167" spans="1:27" x14ac:dyDescent="0.25">
      <c r="A167" s="68" t="s">
        <v>127</v>
      </c>
      <c r="B167" s="67">
        <v>0.41561999444424275</v>
      </c>
      <c r="C167" s="65">
        <v>1467</v>
      </c>
      <c r="D167" s="67">
        <v>0</v>
      </c>
      <c r="E167" s="65">
        <v>1461</v>
      </c>
      <c r="F167" s="67"/>
      <c r="G167" s="65"/>
      <c r="H167" s="67"/>
      <c r="I167" s="65"/>
      <c r="J167" s="67">
        <v>0.14283017591461164</v>
      </c>
      <c r="K167" s="65">
        <v>1467</v>
      </c>
      <c r="L167" s="67">
        <v>4.5472426297005781E-3</v>
      </c>
      <c r="M167" s="65">
        <v>1461</v>
      </c>
      <c r="N167" s="67"/>
      <c r="O167" s="65"/>
      <c r="P167" s="67"/>
      <c r="Q167" s="65"/>
      <c r="R167" s="67">
        <v>7.2804522884922146E-2</v>
      </c>
      <c r="S167" s="65">
        <v>1466</v>
      </c>
      <c r="T167" s="67"/>
      <c r="U167" s="65"/>
      <c r="V167" s="67"/>
      <c r="W167" s="65"/>
      <c r="X167" s="67"/>
      <c r="Y167" s="65"/>
      <c r="Z167" s="67">
        <v>0.26788939537744261</v>
      </c>
      <c r="AA167" s="65">
        <v>1466</v>
      </c>
    </row>
    <row r="168" spans="1:27" x14ac:dyDescent="0.25">
      <c r="A168" s="68" t="s">
        <v>128</v>
      </c>
      <c r="B168" s="67">
        <v>0.32866933854859848</v>
      </c>
      <c r="C168" s="65">
        <v>1908</v>
      </c>
      <c r="D168" s="67">
        <v>3.5809091894361232E-4</v>
      </c>
      <c r="E168" s="65">
        <v>1904</v>
      </c>
      <c r="F168" s="67"/>
      <c r="G168" s="65"/>
      <c r="H168" s="67"/>
      <c r="I168" s="65"/>
      <c r="J168" s="67">
        <v>4.9773492315880942E-2</v>
      </c>
      <c r="K168" s="65">
        <v>1908</v>
      </c>
      <c r="L168" s="67">
        <v>4.8653633734021973E-3</v>
      </c>
      <c r="M168" s="65">
        <v>1904</v>
      </c>
      <c r="N168" s="67"/>
      <c r="O168" s="65"/>
      <c r="P168" s="67"/>
      <c r="Q168" s="65"/>
      <c r="R168" s="67">
        <v>4.8819857711439187E-2</v>
      </c>
      <c r="S168" s="65">
        <v>1908</v>
      </c>
      <c r="T168" s="67"/>
      <c r="U168" s="65"/>
      <c r="V168" s="67"/>
      <c r="W168" s="65"/>
      <c r="X168" s="67"/>
      <c r="Y168" s="65"/>
      <c r="Z168" s="67">
        <v>0.26182562869579107</v>
      </c>
      <c r="AA168" s="65">
        <v>1908</v>
      </c>
    </row>
    <row r="169" spans="1:27" x14ac:dyDescent="0.25">
      <c r="A169" s="68" t="s">
        <v>134</v>
      </c>
      <c r="B169" s="67">
        <v>0.38911084033343157</v>
      </c>
      <c r="C169" s="65">
        <v>2540</v>
      </c>
      <c r="D169" s="67">
        <v>2.398910000793067E-4</v>
      </c>
      <c r="E169" s="65">
        <v>2533</v>
      </c>
      <c r="F169" s="67"/>
      <c r="G169" s="65"/>
      <c r="H169" s="67"/>
      <c r="I169" s="65"/>
      <c r="J169" s="67">
        <v>9.0224372593352864E-2</v>
      </c>
      <c r="K169" s="65">
        <v>2540</v>
      </c>
      <c r="L169" s="67">
        <v>5.3020847492141676E-3</v>
      </c>
      <c r="M169" s="65">
        <v>2533</v>
      </c>
      <c r="N169" s="67"/>
      <c r="O169" s="65"/>
      <c r="P169" s="67"/>
      <c r="Q169" s="65"/>
      <c r="R169" s="67">
        <v>5.5532960175105936E-2</v>
      </c>
      <c r="S169" s="65">
        <v>2539</v>
      </c>
      <c r="T169" s="67"/>
      <c r="U169" s="65"/>
      <c r="V169" s="67"/>
      <c r="W169" s="65"/>
      <c r="X169" s="67"/>
      <c r="Y169" s="65"/>
      <c r="Z169" s="67">
        <v>0.29333731611102493</v>
      </c>
      <c r="AA169" s="65">
        <v>2539</v>
      </c>
    </row>
    <row r="170" spans="1:27" x14ac:dyDescent="0.25">
      <c r="A170" s="68" t="s">
        <v>135</v>
      </c>
      <c r="B170" s="67">
        <v>0.27693752699550239</v>
      </c>
      <c r="C170" s="65">
        <v>854</v>
      </c>
      <c r="D170" s="67">
        <v>0</v>
      </c>
      <c r="E170" s="65">
        <v>850</v>
      </c>
      <c r="F170" s="67"/>
      <c r="G170" s="65"/>
      <c r="H170" s="67"/>
      <c r="I170" s="65"/>
      <c r="J170" s="67">
        <v>9.9396247406288774E-2</v>
      </c>
      <c r="K170" s="65">
        <v>854</v>
      </c>
      <c r="L170" s="67">
        <v>2.139530912423904E-3</v>
      </c>
      <c r="M170" s="65">
        <v>850</v>
      </c>
      <c r="N170" s="67"/>
      <c r="O170" s="65"/>
      <c r="P170" s="67"/>
      <c r="Q170" s="65"/>
      <c r="R170" s="67">
        <v>7.5840703858987418E-2</v>
      </c>
      <c r="S170" s="65">
        <v>854</v>
      </c>
      <c r="T170" s="67"/>
      <c r="U170" s="65"/>
      <c r="V170" s="67"/>
      <c r="W170" s="65"/>
      <c r="X170" s="67"/>
      <c r="Y170" s="65"/>
      <c r="Z170" s="67">
        <v>0.14264947736175868</v>
      </c>
      <c r="AA170" s="65">
        <v>854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W2084"/>
  <sheetViews>
    <sheetView workbookViewId="0">
      <pane ySplit="1" topLeftCell="A2" activePane="bottomLeft" state="frozen"/>
      <selection activeCell="C1" sqref="C1"/>
      <selection pane="bottomLeft"/>
    </sheetView>
  </sheetViews>
  <sheetFormatPr defaultRowHeight="15" x14ac:dyDescent="0.25"/>
  <cols>
    <col min="1" max="2" width="9.140625" style="35"/>
    <col min="3" max="3" width="11.42578125" style="35" bestFit="1" customWidth="1"/>
    <col min="4" max="4" width="13.140625" style="35" bestFit="1" customWidth="1"/>
    <col min="5" max="5" width="13.7109375" style="35" bestFit="1" customWidth="1"/>
    <col min="6" max="6" width="8.85546875" style="35" bestFit="1" customWidth="1"/>
    <col min="7" max="7" width="27" style="35" bestFit="1" customWidth="1"/>
    <col min="8" max="8" width="31.42578125" style="35" customWidth="1"/>
    <col min="9" max="9" width="28" style="35" bestFit="1" customWidth="1"/>
    <col min="10" max="10" width="19.85546875" style="35" bestFit="1" customWidth="1"/>
    <col min="11" max="11" width="67.85546875" style="35" customWidth="1"/>
    <col min="12" max="12" width="24" style="35" customWidth="1"/>
    <col min="13" max="13" width="21.42578125" style="35" customWidth="1"/>
    <col min="14" max="14" width="17" style="35" customWidth="1"/>
    <col min="15" max="15" width="12" style="37" bestFit="1" customWidth="1"/>
    <col min="16" max="16" width="12" style="35" bestFit="1" customWidth="1"/>
    <col min="17" max="18" width="12" style="37" customWidth="1"/>
    <col min="19" max="19" width="5" style="35" bestFit="1" customWidth="1"/>
    <col min="20" max="16384" width="9.140625" style="35"/>
  </cols>
  <sheetData>
    <row r="1" spans="1:23" x14ac:dyDescent="0.25">
      <c r="A1" s="33" t="s">
        <v>422</v>
      </c>
      <c r="B1" s="33" t="s">
        <v>423</v>
      </c>
      <c r="C1" s="33" t="s">
        <v>2</v>
      </c>
      <c r="D1" s="33" t="s">
        <v>95</v>
      </c>
      <c r="E1" s="33" t="s">
        <v>10</v>
      </c>
      <c r="F1" s="33" t="s">
        <v>1</v>
      </c>
      <c r="G1" s="33" t="s">
        <v>113</v>
      </c>
      <c r="H1" s="33" t="s">
        <v>3</v>
      </c>
      <c r="I1" s="33" t="s">
        <v>4</v>
      </c>
      <c r="J1" s="33" t="s">
        <v>56</v>
      </c>
      <c r="K1" s="33" t="s">
        <v>5</v>
      </c>
      <c r="L1" s="33" t="s">
        <v>96</v>
      </c>
      <c r="M1" s="33" t="s">
        <v>20</v>
      </c>
      <c r="N1" s="33" t="s">
        <v>8</v>
      </c>
      <c r="O1" s="34" t="s">
        <v>6</v>
      </c>
      <c r="P1" s="33" t="s">
        <v>7</v>
      </c>
      <c r="Q1" s="34" t="s">
        <v>164</v>
      </c>
      <c r="R1" s="34" t="s">
        <v>165</v>
      </c>
      <c r="S1" s="33" t="s">
        <v>166</v>
      </c>
      <c r="T1" s="33" t="s">
        <v>109</v>
      </c>
    </row>
    <row r="2" spans="1:23" hidden="1" x14ac:dyDescent="0.25">
      <c r="A2" s="35" t="s">
        <v>425</v>
      </c>
      <c r="B2" s="35" t="str">
        <f t="shared" ref="B2:B65" si="0">A2</f>
        <v>Ethiopia</v>
      </c>
      <c r="C2" t="s">
        <v>21</v>
      </c>
      <c r="D2" t="str">
        <f t="shared" ref="D2:D65" si="1">C2</f>
        <v>LSMS-ISA</v>
      </c>
      <c r="E2" t="s">
        <v>9</v>
      </c>
      <c r="F2" t="s">
        <v>838</v>
      </c>
      <c r="G2" t="str">
        <f t="shared" ref="G2:G65" si="2">F2</f>
        <v>Proportion of households that accessed financial services from a SHG</v>
      </c>
      <c r="H2" t="s">
        <v>752</v>
      </c>
      <c r="I2" t="s">
        <v>752</v>
      </c>
      <c r="J2" t="s">
        <v>66</v>
      </c>
      <c r="K2" t="s">
        <v>117</v>
      </c>
      <c r="L2" t="str">
        <f t="shared" ref="L2:L65" si="3">K2</f>
        <v>1.4 All Households</v>
      </c>
      <c r="M2" t="str">
        <f t="shared" ref="M2:M65" si="4">CONCATENATE(F2," (Among ",J2,")")</f>
        <v>Proportion of households that accessed financial services from a SHG (Among all question respondents)</v>
      </c>
      <c r="N2" t="s">
        <v>432</v>
      </c>
      <c r="O2">
        <v>3.0096757335545985E-2</v>
      </c>
      <c r="P2">
        <v>4.9889434134186466E-3</v>
      </c>
      <c r="Q2">
        <v>2.0290281417046731E-2</v>
      </c>
      <c r="R2">
        <v>3.9903233254045239E-2</v>
      </c>
      <c r="S2">
        <v>4949</v>
      </c>
      <c r="T2" t="str">
        <f t="shared" ref="T2:T65" si="5">IF(S2&gt;=30,"1","0")</f>
        <v>1</v>
      </c>
      <c r="V2" s="36"/>
      <c r="W2" s="36"/>
    </row>
    <row r="3" spans="1:23" hidden="1" x14ac:dyDescent="0.25">
      <c r="A3" s="35" t="s">
        <v>425</v>
      </c>
      <c r="B3" s="35" t="str">
        <f t="shared" si="0"/>
        <v>Ethiopia</v>
      </c>
      <c r="C3" t="s">
        <v>21</v>
      </c>
      <c r="D3" t="str">
        <f t="shared" si="1"/>
        <v>LSMS-ISA</v>
      </c>
      <c r="E3" t="s">
        <v>9</v>
      </c>
      <c r="F3" t="s">
        <v>838</v>
      </c>
      <c r="G3" t="str">
        <f t="shared" si="2"/>
        <v>Proportion of households that accessed financial services from a SHG</v>
      </c>
      <c r="H3" t="s">
        <v>752</v>
      </c>
      <c r="I3" t="s">
        <v>752</v>
      </c>
      <c r="J3" t="s">
        <v>66</v>
      </c>
      <c r="K3" t="s">
        <v>119</v>
      </c>
      <c r="L3" t="str">
        <f t="shared" si="3"/>
        <v>1.6 Male-headed households</v>
      </c>
      <c r="M3" t="str">
        <f t="shared" si="4"/>
        <v>Proportion of households that accessed financial services from a SHG (Among all question respondents)</v>
      </c>
      <c r="N3" t="s">
        <v>432</v>
      </c>
      <c r="O3">
        <v>3.2757794267086596E-2</v>
      </c>
      <c r="P3">
        <v>6.0329450741959589E-3</v>
      </c>
      <c r="Q3">
        <v>2.0899185001524496E-2</v>
      </c>
      <c r="R3">
        <v>4.4616403532648695E-2</v>
      </c>
      <c r="S3">
        <v>3432</v>
      </c>
      <c r="T3" t="str">
        <f t="shared" si="5"/>
        <v>1</v>
      </c>
      <c r="V3" s="36"/>
      <c r="W3" s="36"/>
    </row>
    <row r="4" spans="1:23" hidden="1" x14ac:dyDescent="0.25">
      <c r="A4" s="35" t="s">
        <v>425</v>
      </c>
      <c r="B4" s="35" t="str">
        <f t="shared" si="0"/>
        <v>Ethiopia</v>
      </c>
      <c r="C4" t="s">
        <v>21</v>
      </c>
      <c r="D4" t="str">
        <f t="shared" si="1"/>
        <v>LSMS-ISA</v>
      </c>
      <c r="E4" t="s">
        <v>9</v>
      </c>
      <c r="F4" t="s">
        <v>838</v>
      </c>
      <c r="G4" t="str">
        <f t="shared" si="2"/>
        <v>Proportion of households that accessed financial services from a SHG</v>
      </c>
      <c r="H4" t="s">
        <v>752</v>
      </c>
      <c r="I4" t="s">
        <v>752</v>
      </c>
      <c r="J4" t="s">
        <v>66</v>
      </c>
      <c r="K4" t="s">
        <v>118</v>
      </c>
      <c r="L4" t="str">
        <f t="shared" si="3"/>
        <v>1.5 Female-headed households</v>
      </c>
      <c r="M4" t="str">
        <f t="shared" si="4"/>
        <v>Proportion of households that accessed financial services from a SHG (Among all question respondents)</v>
      </c>
      <c r="N4" t="s">
        <v>432</v>
      </c>
      <c r="O4">
        <v>2.2707252665398855E-2</v>
      </c>
      <c r="P4">
        <v>5.3706796682338014E-3</v>
      </c>
      <c r="Q4">
        <v>1.2150419992001532E-2</v>
      </c>
      <c r="R4">
        <v>3.3264085338796177E-2</v>
      </c>
      <c r="S4">
        <v>1516</v>
      </c>
      <c r="T4" t="str">
        <f t="shared" si="5"/>
        <v>1</v>
      </c>
      <c r="V4" s="36"/>
      <c r="W4" s="36"/>
    </row>
    <row r="5" spans="1:23" hidden="1" x14ac:dyDescent="0.25">
      <c r="A5" s="35" t="s">
        <v>425</v>
      </c>
      <c r="B5" s="35" t="str">
        <f t="shared" si="0"/>
        <v>Ethiopia</v>
      </c>
      <c r="C5" t="s">
        <v>21</v>
      </c>
      <c r="D5" t="str">
        <f t="shared" si="1"/>
        <v>LSMS-ISA</v>
      </c>
      <c r="E5" t="s">
        <v>9</v>
      </c>
      <c r="F5" t="s">
        <v>838</v>
      </c>
      <c r="G5" t="str">
        <f t="shared" si="2"/>
        <v>Proportion of households that accessed financial services from a SHG</v>
      </c>
      <c r="H5" t="s">
        <v>752</v>
      </c>
      <c r="I5" t="s">
        <v>752</v>
      </c>
      <c r="J5" t="s">
        <v>66</v>
      </c>
      <c r="K5" t="s">
        <v>126</v>
      </c>
      <c r="L5" t="str">
        <f t="shared" si="3"/>
        <v>3.4 Households that do not have access to a mobile phone</v>
      </c>
      <c r="M5" t="str">
        <f t="shared" si="4"/>
        <v>Proportion of households that accessed financial services from a SHG (Among all question respondents)</v>
      </c>
      <c r="N5" t="s">
        <v>432</v>
      </c>
      <c r="O5">
        <v>2.071253746821131E-2</v>
      </c>
      <c r="P5">
        <v>5.3119583659830419E-3</v>
      </c>
      <c r="Q5">
        <v>1.0271129843507892E-2</v>
      </c>
      <c r="R5">
        <v>3.1153945092914727E-2</v>
      </c>
      <c r="S5">
        <v>2126</v>
      </c>
      <c r="T5" t="str">
        <f t="shared" si="5"/>
        <v>1</v>
      </c>
      <c r="V5" s="36"/>
      <c r="W5" s="36"/>
    </row>
    <row r="6" spans="1:23" hidden="1" x14ac:dyDescent="0.25">
      <c r="A6" s="35" t="s">
        <v>425</v>
      </c>
      <c r="B6" s="35" t="str">
        <f t="shared" si="0"/>
        <v>Ethiopia</v>
      </c>
      <c r="C6" t="s">
        <v>21</v>
      </c>
      <c r="D6" t="str">
        <f t="shared" si="1"/>
        <v>LSMS-ISA</v>
      </c>
      <c r="E6" t="s">
        <v>9</v>
      </c>
      <c r="F6" t="s">
        <v>838</v>
      </c>
      <c r="G6" t="str">
        <f t="shared" si="2"/>
        <v>Proportion of households that accessed financial services from a SHG</v>
      </c>
      <c r="H6" t="s">
        <v>752</v>
      </c>
      <c r="I6" t="s">
        <v>752</v>
      </c>
      <c r="J6" t="s">
        <v>66</v>
      </c>
      <c r="K6" t="s">
        <v>125</v>
      </c>
      <c r="L6" t="str">
        <f t="shared" si="3"/>
        <v>3.3 Households that have access to a mobile phone</v>
      </c>
      <c r="M6" t="str">
        <f t="shared" si="4"/>
        <v>Proportion of households that accessed financial services from a SHG (Among all question respondents)</v>
      </c>
      <c r="N6" t="s">
        <v>432</v>
      </c>
      <c r="O6">
        <v>3.796096546409726E-2</v>
      </c>
      <c r="P6">
        <v>6.496275727139315E-3</v>
      </c>
      <c r="Q6">
        <v>2.5191614080640891E-2</v>
      </c>
      <c r="R6">
        <v>5.0730316847553629E-2</v>
      </c>
      <c r="S6">
        <v>2823</v>
      </c>
      <c r="T6" t="str">
        <f t="shared" si="5"/>
        <v>1</v>
      </c>
      <c r="V6" s="36"/>
      <c r="W6" s="36"/>
    </row>
    <row r="7" spans="1:23" hidden="1" x14ac:dyDescent="0.25">
      <c r="A7" s="35" t="s">
        <v>425</v>
      </c>
      <c r="B7" s="35" t="str">
        <f t="shared" si="0"/>
        <v>Ethiopia</v>
      </c>
      <c r="C7" t="s">
        <v>21</v>
      </c>
      <c r="D7" t="str">
        <f t="shared" si="1"/>
        <v>LSMS-ISA</v>
      </c>
      <c r="E7" t="s">
        <v>9</v>
      </c>
      <c r="F7" t="s">
        <v>838</v>
      </c>
      <c r="G7" t="str">
        <f t="shared" si="2"/>
        <v>Proportion of households that accessed financial services from a SHG</v>
      </c>
      <c r="H7" t="s">
        <v>752</v>
      </c>
      <c r="I7" t="s">
        <v>752</v>
      </c>
      <c r="J7" t="s">
        <v>66</v>
      </c>
      <c r="K7" t="s">
        <v>427</v>
      </c>
      <c r="L7" t="str">
        <f t="shared" si="3"/>
        <v>2.4 Households that do not have access to a bank acount</v>
      </c>
      <c r="M7" t="str">
        <f t="shared" si="4"/>
        <v>Proportion of households that accessed financial services from a SHG (Among all question respondents)</v>
      </c>
      <c r="N7" t="s">
        <v>432</v>
      </c>
      <c r="O7">
        <v>2.489100479958524E-2</v>
      </c>
      <c r="P7">
        <v>5.199027852763315E-3</v>
      </c>
      <c r="Q7">
        <v>1.4671578116853289E-2</v>
      </c>
      <c r="R7">
        <v>3.5110431482317191E-2</v>
      </c>
      <c r="S7">
        <v>3486</v>
      </c>
      <c r="T7" t="str">
        <f t="shared" si="5"/>
        <v>1</v>
      </c>
      <c r="V7" s="36"/>
      <c r="W7" s="36"/>
    </row>
    <row r="8" spans="1:23" hidden="1" x14ac:dyDescent="0.25">
      <c r="A8" s="35" t="s">
        <v>425</v>
      </c>
      <c r="B8" s="35" t="str">
        <f t="shared" si="0"/>
        <v>Ethiopia</v>
      </c>
      <c r="C8" t="s">
        <v>21</v>
      </c>
      <c r="D8" t="str">
        <f t="shared" si="1"/>
        <v>LSMS-ISA</v>
      </c>
      <c r="E8" t="s">
        <v>9</v>
      </c>
      <c r="F8" t="s">
        <v>838</v>
      </c>
      <c r="G8" t="str">
        <f t="shared" si="2"/>
        <v>Proportion of households that accessed financial services from a SHG</v>
      </c>
      <c r="H8" t="s">
        <v>752</v>
      </c>
      <c r="I8" t="s">
        <v>752</v>
      </c>
      <c r="J8" t="s">
        <v>66</v>
      </c>
      <c r="K8" t="s">
        <v>122</v>
      </c>
      <c r="L8" t="str">
        <f t="shared" si="3"/>
        <v>2.3 Households that have access to a bank account</v>
      </c>
      <c r="M8" t="str">
        <f t="shared" si="4"/>
        <v>Proportion of households that accessed financial services from a SHG (Among all question respondents)</v>
      </c>
      <c r="N8" t="s">
        <v>432</v>
      </c>
      <c r="O8">
        <v>4.5597484436870672E-2</v>
      </c>
      <c r="P8">
        <v>9.59701818900696E-3</v>
      </c>
      <c r="Q8">
        <v>2.6733183930522434E-2</v>
      </c>
      <c r="R8">
        <v>6.4461784943218914E-2</v>
      </c>
      <c r="S8">
        <v>1463</v>
      </c>
      <c r="T8" t="str">
        <f t="shared" si="5"/>
        <v>1</v>
      </c>
      <c r="V8" s="36"/>
      <c r="W8" s="36"/>
    </row>
    <row r="9" spans="1:23" hidden="1" x14ac:dyDescent="0.25">
      <c r="A9" s="35" t="s">
        <v>425</v>
      </c>
      <c r="B9" s="35" t="str">
        <f t="shared" si="0"/>
        <v>Ethiopia</v>
      </c>
      <c r="C9" t="s">
        <v>21</v>
      </c>
      <c r="D9" t="str">
        <f t="shared" si="1"/>
        <v>LSMS-ISA</v>
      </c>
      <c r="E9" t="s">
        <v>9</v>
      </c>
      <c r="F9" t="s">
        <v>838</v>
      </c>
      <c r="G9" t="str">
        <f t="shared" si="2"/>
        <v>Proportion of households that accessed financial services from a SHG</v>
      </c>
      <c r="H9" t="s">
        <v>752</v>
      </c>
      <c r="I9" t="s">
        <v>752</v>
      </c>
      <c r="J9" t="s">
        <v>66</v>
      </c>
      <c r="K9" t="s">
        <v>130</v>
      </c>
      <c r="L9" t="str">
        <f t="shared" si="3"/>
        <v>4.4 Households that do not use mobile money</v>
      </c>
      <c r="M9" t="str">
        <f t="shared" si="4"/>
        <v>Proportion of households that accessed financial services from a SHG (Among all question respondents)</v>
      </c>
      <c r="N9" t="s">
        <v>432</v>
      </c>
      <c r="O9">
        <v>2.9742096908471606E-2</v>
      </c>
      <c r="P9">
        <v>5.0891828440093392E-3</v>
      </c>
      <c r="Q9">
        <v>1.9738586171030977E-2</v>
      </c>
      <c r="R9">
        <v>3.9745607645912236E-2</v>
      </c>
      <c r="S9">
        <v>4808</v>
      </c>
      <c r="T9" t="str">
        <f t="shared" si="5"/>
        <v>1</v>
      </c>
      <c r="V9" s="36"/>
      <c r="W9" s="36"/>
    </row>
    <row r="10" spans="1:23" hidden="1" x14ac:dyDescent="0.25">
      <c r="A10" s="35" t="s">
        <v>425</v>
      </c>
      <c r="B10" s="35" t="str">
        <f t="shared" si="0"/>
        <v>Ethiopia</v>
      </c>
      <c r="C10" t="s">
        <v>21</v>
      </c>
      <c r="D10" t="str">
        <f t="shared" si="1"/>
        <v>LSMS-ISA</v>
      </c>
      <c r="E10" t="s">
        <v>9</v>
      </c>
      <c r="F10" t="s">
        <v>838</v>
      </c>
      <c r="G10" t="str">
        <f t="shared" si="2"/>
        <v>Proportion of households that accessed financial services from a SHG</v>
      </c>
      <c r="H10" t="s">
        <v>752</v>
      </c>
      <c r="I10" t="s">
        <v>752</v>
      </c>
      <c r="J10" t="s">
        <v>66</v>
      </c>
      <c r="K10" t="s">
        <v>129</v>
      </c>
      <c r="L10" t="str">
        <f t="shared" si="3"/>
        <v>4.3 Households that use mobile money</v>
      </c>
      <c r="M10" t="str">
        <f t="shared" si="4"/>
        <v>Proportion of households that accessed financial services from a SHG (Among all question respondents)</v>
      </c>
      <c r="N10" t="s">
        <v>432</v>
      </c>
      <c r="O10">
        <v>4.5824622802781968E-2</v>
      </c>
      <c r="P10">
        <v>1.8236970245413361E-2</v>
      </c>
      <c r="Q10">
        <v>9.9747319400894444E-3</v>
      </c>
      <c r="R10">
        <v>8.1674513665474485E-2</v>
      </c>
      <c r="S10">
        <v>141</v>
      </c>
      <c r="T10" t="str">
        <f t="shared" si="5"/>
        <v>1</v>
      </c>
      <c r="V10" s="36"/>
      <c r="W10" s="36"/>
    </row>
    <row r="11" spans="1:23" hidden="1" x14ac:dyDescent="0.25">
      <c r="A11" s="35" t="s">
        <v>425</v>
      </c>
      <c r="B11" s="35" t="str">
        <f t="shared" si="0"/>
        <v>Ethiopia</v>
      </c>
      <c r="C11" t="s">
        <v>21</v>
      </c>
      <c r="D11" t="str">
        <f t="shared" si="1"/>
        <v>LSMS-ISA</v>
      </c>
      <c r="E11" t="s">
        <v>9</v>
      </c>
      <c r="F11" t="s">
        <v>838</v>
      </c>
      <c r="G11" t="str">
        <f t="shared" si="2"/>
        <v>Proportion of households that accessed financial services from a SHG</v>
      </c>
      <c r="H11" t="s">
        <v>752</v>
      </c>
      <c r="I11" t="s">
        <v>752</v>
      </c>
      <c r="J11" t="s">
        <v>66</v>
      </c>
      <c r="K11" t="s">
        <v>141</v>
      </c>
      <c r="L11" t="str">
        <f t="shared" si="3"/>
        <v>6.4 Urban households</v>
      </c>
      <c r="M11" t="str">
        <f t="shared" si="4"/>
        <v>Proportion of households that accessed financial services from a SHG (Among all question respondents)</v>
      </c>
      <c r="N11" t="s">
        <v>432</v>
      </c>
      <c r="O11">
        <v>3.0467616851400908E-2</v>
      </c>
      <c r="P11">
        <v>5.7473836768591217E-3</v>
      </c>
      <c r="Q11">
        <v>1.9170319016773192E-2</v>
      </c>
      <c r="R11">
        <v>4.1764914686028623E-2</v>
      </c>
      <c r="S11">
        <v>1678</v>
      </c>
      <c r="T11" t="str">
        <f t="shared" si="5"/>
        <v>1</v>
      </c>
      <c r="V11" s="36"/>
      <c r="W11" s="36"/>
    </row>
    <row r="12" spans="1:23" hidden="1" x14ac:dyDescent="0.25">
      <c r="A12" s="35" t="s">
        <v>425</v>
      </c>
      <c r="B12" s="35" t="str">
        <f t="shared" si="0"/>
        <v>Ethiopia</v>
      </c>
      <c r="C12" t="s">
        <v>21</v>
      </c>
      <c r="D12" t="str">
        <f t="shared" si="1"/>
        <v>LSMS-ISA</v>
      </c>
      <c r="E12" t="s">
        <v>9</v>
      </c>
      <c r="F12" t="s">
        <v>838</v>
      </c>
      <c r="G12" t="str">
        <f t="shared" si="2"/>
        <v>Proportion of households that accessed financial services from a SHG</v>
      </c>
      <c r="H12" t="s">
        <v>752</v>
      </c>
      <c r="I12" t="s">
        <v>752</v>
      </c>
      <c r="J12" t="s">
        <v>66</v>
      </c>
      <c r="K12" t="s">
        <v>142</v>
      </c>
      <c r="L12" t="str">
        <f t="shared" si="3"/>
        <v>6.3 Rural households</v>
      </c>
      <c r="M12" t="str">
        <f t="shared" si="4"/>
        <v>Proportion of households that accessed financial services from a SHG (Among all question respondents)</v>
      </c>
      <c r="N12" t="s">
        <v>432</v>
      </c>
      <c r="O12">
        <v>2.9960163839536175E-2</v>
      </c>
      <c r="P12">
        <v>6.4846005894537142E-3</v>
      </c>
      <c r="Q12">
        <v>1.7212007499816079E-2</v>
      </c>
      <c r="R12">
        <v>4.2708320179256271E-2</v>
      </c>
      <c r="S12">
        <v>3271</v>
      </c>
      <c r="T12" t="str">
        <f t="shared" si="5"/>
        <v>1</v>
      </c>
      <c r="V12" s="36"/>
      <c r="W12" s="36"/>
    </row>
    <row r="13" spans="1:23" hidden="1" x14ac:dyDescent="0.25">
      <c r="A13" s="35" t="s">
        <v>425</v>
      </c>
      <c r="B13" s="35" t="str">
        <f t="shared" si="0"/>
        <v>Ethiopia</v>
      </c>
      <c r="C13" t="s">
        <v>21</v>
      </c>
      <c r="D13" t="str">
        <f t="shared" si="1"/>
        <v>LSMS-ISA</v>
      </c>
      <c r="E13" t="s">
        <v>9</v>
      </c>
      <c r="F13" t="s">
        <v>838</v>
      </c>
      <c r="G13" t="str">
        <f t="shared" si="2"/>
        <v>Proportion of households that accessed financial services from a SHG</v>
      </c>
      <c r="H13" t="s">
        <v>752</v>
      </c>
      <c r="I13" t="s">
        <v>752</v>
      </c>
      <c r="J13" t="s">
        <v>66</v>
      </c>
      <c r="K13" t="s">
        <v>751</v>
      </c>
      <c r="L13" t="str">
        <f t="shared" si="3"/>
        <v>7.7 Households consuming less than $1.25 PPP/day</v>
      </c>
      <c r="M13" t="str">
        <f t="shared" si="4"/>
        <v>Proportion of households that accessed financial services from a SHG (Among all question respondents)</v>
      </c>
      <c r="N13" t="s">
        <v>432</v>
      </c>
      <c r="O13">
        <v>2.2616111097821578E-2</v>
      </c>
      <c r="P13">
        <v>6.416390341113686E-3</v>
      </c>
      <c r="Q13">
        <v>1.0003785771664893E-2</v>
      </c>
      <c r="R13">
        <v>3.5228436423978264E-2</v>
      </c>
      <c r="S13">
        <v>1344</v>
      </c>
      <c r="T13" t="str">
        <f t="shared" si="5"/>
        <v>1</v>
      </c>
      <c r="V13" s="36"/>
      <c r="W13" s="36"/>
    </row>
    <row r="14" spans="1:23" hidden="1" x14ac:dyDescent="0.25">
      <c r="A14" s="35" t="s">
        <v>425</v>
      </c>
      <c r="B14" s="35" t="str">
        <f t="shared" si="0"/>
        <v>Ethiopia</v>
      </c>
      <c r="C14" t="s">
        <v>21</v>
      </c>
      <c r="D14" t="str">
        <f t="shared" si="1"/>
        <v>LSMS-ISA</v>
      </c>
      <c r="E14" t="s">
        <v>9</v>
      </c>
      <c r="F14" t="s">
        <v>838</v>
      </c>
      <c r="G14" t="str">
        <f t="shared" si="2"/>
        <v>Proportion of households that accessed financial services from a SHG</v>
      </c>
      <c r="H14" t="s">
        <v>752</v>
      </c>
      <c r="I14" t="s">
        <v>752</v>
      </c>
      <c r="J14" t="s">
        <v>66</v>
      </c>
      <c r="K14" t="s">
        <v>138</v>
      </c>
      <c r="L14" t="str">
        <f t="shared" si="3"/>
        <v>7.6 Households consuming between $1.25 PPP and $2.50 PPP/day</v>
      </c>
      <c r="M14" t="str">
        <f t="shared" si="4"/>
        <v>Proportion of households that accessed financial services from a SHG (Among all question respondents)</v>
      </c>
      <c r="N14" t="s">
        <v>432</v>
      </c>
      <c r="O14">
        <v>3.5127380780028569E-2</v>
      </c>
      <c r="P14">
        <v>6.7527755823896841E-3</v>
      </c>
      <c r="Q14">
        <v>2.1853842548742702E-2</v>
      </c>
      <c r="R14">
        <v>4.8400919011314436E-2</v>
      </c>
      <c r="S14">
        <v>1800</v>
      </c>
      <c r="T14" t="str">
        <f t="shared" si="5"/>
        <v>1</v>
      </c>
      <c r="V14" s="36"/>
      <c r="W14" s="36"/>
    </row>
    <row r="15" spans="1:23" hidden="1" x14ac:dyDescent="0.25">
      <c r="A15" s="35" t="s">
        <v>425</v>
      </c>
      <c r="B15" s="35" t="str">
        <f t="shared" si="0"/>
        <v>Ethiopia</v>
      </c>
      <c r="C15" t="s">
        <v>21</v>
      </c>
      <c r="D15" t="str">
        <f t="shared" si="1"/>
        <v>LSMS-ISA</v>
      </c>
      <c r="E15" t="s">
        <v>9</v>
      </c>
      <c r="F15" t="s">
        <v>838</v>
      </c>
      <c r="G15" t="str">
        <f t="shared" si="2"/>
        <v>Proportion of households that accessed financial services from a SHG</v>
      </c>
      <c r="H15" t="s">
        <v>752</v>
      </c>
      <c r="I15" t="s">
        <v>752</v>
      </c>
      <c r="J15" t="s">
        <v>66</v>
      </c>
      <c r="K15" t="s">
        <v>223</v>
      </c>
      <c r="L15" t="str">
        <f t="shared" si="3"/>
        <v>7.5 Households consuming more than $2.50 PPP/day</v>
      </c>
      <c r="M15" t="str">
        <f t="shared" si="4"/>
        <v>Proportion of households that accessed financial services from a SHG (Among all question respondents)</v>
      </c>
      <c r="N15" t="s">
        <v>432</v>
      </c>
      <c r="O15">
        <v>3.0063580848005655E-2</v>
      </c>
      <c r="P15">
        <v>8.3704746564919122E-3</v>
      </c>
      <c r="Q15">
        <v>1.361022562964128E-2</v>
      </c>
      <c r="R15">
        <v>4.6516936066370029E-2</v>
      </c>
      <c r="S15">
        <v>1569</v>
      </c>
      <c r="T15" t="str">
        <f t="shared" si="5"/>
        <v>1</v>
      </c>
      <c r="V15" s="36"/>
      <c r="W15" s="36"/>
    </row>
    <row r="16" spans="1:23" hidden="1" x14ac:dyDescent="0.25">
      <c r="A16" s="35" t="s">
        <v>425</v>
      </c>
      <c r="B16" s="35" t="str">
        <f t="shared" si="0"/>
        <v>Ethiopia</v>
      </c>
      <c r="C16" t="s">
        <v>21</v>
      </c>
      <c r="D16" t="str">
        <f t="shared" si="1"/>
        <v>LSMS-ISA</v>
      </c>
      <c r="E16" t="s">
        <v>9</v>
      </c>
      <c r="F16" t="s">
        <v>838</v>
      </c>
      <c r="G16" t="str">
        <f t="shared" si="2"/>
        <v>Proportion of households that accessed financial services from a SHG</v>
      </c>
      <c r="H16" t="s">
        <v>434</v>
      </c>
      <c r="I16" t="s">
        <v>434</v>
      </c>
      <c r="J16" t="s">
        <v>66</v>
      </c>
      <c r="K16" t="s">
        <v>117</v>
      </c>
      <c r="L16" t="str">
        <f t="shared" si="3"/>
        <v>1.4 All Households</v>
      </c>
      <c r="M16" t="str">
        <f t="shared" si="4"/>
        <v>Proportion of households that accessed financial services from a SHG (Among all question respondents)</v>
      </c>
      <c r="N16" t="s">
        <v>435</v>
      </c>
      <c r="O16">
        <v>0.13444154466008057</v>
      </c>
      <c r="P16">
        <v>1.0937352645316607E-2</v>
      </c>
      <c r="Q16">
        <v>0.11294262666475013</v>
      </c>
      <c r="R16">
        <v>0.15594046265541101</v>
      </c>
      <c r="S16">
        <v>4949</v>
      </c>
      <c r="T16" t="str">
        <f t="shared" si="5"/>
        <v>1</v>
      </c>
      <c r="V16" s="36"/>
      <c r="W16" s="36"/>
    </row>
    <row r="17" spans="1:23" hidden="1" x14ac:dyDescent="0.25">
      <c r="A17" s="35" t="s">
        <v>425</v>
      </c>
      <c r="B17" s="35" t="str">
        <f t="shared" si="0"/>
        <v>Ethiopia</v>
      </c>
      <c r="C17" t="s">
        <v>21</v>
      </c>
      <c r="D17" t="str">
        <f t="shared" si="1"/>
        <v>LSMS-ISA</v>
      </c>
      <c r="E17" t="s">
        <v>9</v>
      </c>
      <c r="F17" t="s">
        <v>838</v>
      </c>
      <c r="G17" t="str">
        <f t="shared" si="2"/>
        <v>Proportion of households that accessed financial services from a SHG</v>
      </c>
      <c r="H17" t="s">
        <v>434</v>
      </c>
      <c r="I17" t="s">
        <v>434</v>
      </c>
      <c r="J17" t="s">
        <v>66</v>
      </c>
      <c r="K17" t="s">
        <v>119</v>
      </c>
      <c r="L17" t="str">
        <f t="shared" si="3"/>
        <v>1.6 Male-headed households</v>
      </c>
      <c r="M17" t="str">
        <f t="shared" si="4"/>
        <v>Proportion of households that accessed financial services from a SHG (Among all question respondents)</v>
      </c>
      <c r="N17" t="s">
        <v>435</v>
      </c>
      <c r="O17">
        <v>0.13883315403304897</v>
      </c>
      <c r="P17">
        <v>1.1961289040116589E-2</v>
      </c>
      <c r="Q17">
        <v>0.11532154381702238</v>
      </c>
      <c r="R17">
        <v>0.16234476424907554</v>
      </c>
      <c r="S17">
        <v>3432</v>
      </c>
      <c r="T17" t="str">
        <f t="shared" si="5"/>
        <v>1</v>
      </c>
      <c r="V17" s="36"/>
      <c r="W17" s="36"/>
    </row>
    <row r="18" spans="1:23" hidden="1" x14ac:dyDescent="0.25">
      <c r="A18" s="35" t="s">
        <v>425</v>
      </c>
      <c r="B18" s="35" t="str">
        <f t="shared" si="0"/>
        <v>Ethiopia</v>
      </c>
      <c r="C18" t="s">
        <v>21</v>
      </c>
      <c r="D18" t="str">
        <f t="shared" si="1"/>
        <v>LSMS-ISA</v>
      </c>
      <c r="E18" t="s">
        <v>9</v>
      </c>
      <c r="F18" t="s">
        <v>838</v>
      </c>
      <c r="G18" t="str">
        <f t="shared" si="2"/>
        <v>Proportion of households that accessed financial services from a SHG</v>
      </c>
      <c r="H18" t="s">
        <v>434</v>
      </c>
      <c r="I18" t="s">
        <v>434</v>
      </c>
      <c r="J18" t="s">
        <v>66</v>
      </c>
      <c r="K18" t="s">
        <v>118</v>
      </c>
      <c r="L18" t="str">
        <f t="shared" si="3"/>
        <v>1.5 Female-headed households</v>
      </c>
      <c r="M18" t="str">
        <f t="shared" si="4"/>
        <v>Proportion of households that accessed financial services from a SHG (Among all question respondents)</v>
      </c>
      <c r="N18" t="s">
        <v>435</v>
      </c>
      <c r="O18">
        <v>0.12105718524267822</v>
      </c>
      <c r="P18">
        <v>1.345860469518634E-2</v>
      </c>
      <c r="Q18">
        <v>9.4602388725051209E-2</v>
      </c>
      <c r="R18">
        <v>0.14751198176030522</v>
      </c>
      <c r="S18">
        <v>1516</v>
      </c>
      <c r="T18" t="str">
        <f t="shared" si="5"/>
        <v>1</v>
      </c>
      <c r="V18" s="36"/>
      <c r="W18" s="36"/>
    </row>
    <row r="19" spans="1:23" hidden="1" x14ac:dyDescent="0.25">
      <c r="A19" s="35" t="s">
        <v>425</v>
      </c>
      <c r="B19" s="35" t="str">
        <f t="shared" si="0"/>
        <v>Ethiopia</v>
      </c>
      <c r="C19" t="s">
        <v>21</v>
      </c>
      <c r="D19" t="str">
        <f t="shared" si="1"/>
        <v>LSMS-ISA</v>
      </c>
      <c r="E19" t="s">
        <v>9</v>
      </c>
      <c r="F19" t="s">
        <v>838</v>
      </c>
      <c r="G19" t="str">
        <f t="shared" si="2"/>
        <v>Proportion of households that accessed financial services from a SHG</v>
      </c>
      <c r="H19" t="s">
        <v>434</v>
      </c>
      <c r="I19" t="s">
        <v>434</v>
      </c>
      <c r="J19" t="s">
        <v>66</v>
      </c>
      <c r="K19" t="s">
        <v>126</v>
      </c>
      <c r="L19" t="str">
        <f t="shared" si="3"/>
        <v>3.4 Households that do not have access to a mobile phone</v>
      </c>
      <c r="M19" t="str">
        <f t="shared" si="4"/>
        <v>Proportion of households that accessed financial services from a SHG (Among all question respondents)</v>
      </c>
      <c r="N19" t="s">
        <v>435</v>
      </c>
      <c r="O19">
        <v>8.7728523303921432E-2</v>
      </c>
      <c r="P19">
        <v>1.1660631796438239E-2</v>
      </c>
      <c r="Q19">
        <v>6.4807897546031584E-2</v>
      </c>
      <c r="R19">
        <v>0.11064914906181128</v>
      </c>
      <c r="S19">
        <v>2126</v>
      </c>
      <c r="T19" t="str">
        <f t="shared" si="5"/>
        <v>1</v>
      </c>
      <c r="V19" s="36"/>
      <c r="W19" s="36"/>
    </row>
    <row r="20" spans="1:23" hidden="1" x14ac:dyDescent="0.25">
      <c r="A20" s="35" t="s">
        <v>425</v>
      </c>
      <c r="B20" s="35" t="str">
        <f t="shared" si="0"/>
        <v>Ethiopia</v>
      </c>
      <c r="C20" t="s">
        <v>21</v>
      </c>
      <c r="D20" t="str">
        <f t="shared" si="1"/>
        <v>LSMS-ISA</v>
      </c>
      <c r="E20" t="s">
        <v>9</v>
      </c>
      <c r="F20" t="s">
        <v>838</v>
      </c>
      <c r="G20" t="str">
        <f t="shared" si="2"/>
        <v>Proportion of households that accessed financial services from a SHG</v>
      </c>
      <c r="H20" t="s">
        <v>434</v>
      </c>
      <c r="I20" t="s">
        <v>434</v>
      </c>
      <c r="J20" t="s">
        <v>66</v>
      </c>
      <c r="K20" t="s">
        <v>125</v>
      </c>
      <c r="L20" t="str">
        <f t="shared" si="3"/>
        <v>3.3 Households that have access to a mobile phone</v>
      </c>
      <c r="M20" t="str">
        <f t="shared" si="4"/>
        <v>Proportion of households that accessed financial services from a SHG (Among all question respondents)</v>
      </c>
      <c r="N20" t="s">
        <v>435</v>
      </c>
      <c r="O20">
        <v>0.1735882108136555</v>
      </c>
      <c r="P20">
        <v>1.5575224414335235E-2</v>
      </c>
      <c r="Q20">
        <v>0.14297289801343729</v>
      </c>
      <c r="R20">
        <v>0.2042035236138737</v>
      </c>
      <c r="S20">
        <v>2823</v>
      </c>
      <c r="T20" t="str">
        <f t="shared" si="5"/>
        <v>1</v>
      </c>
      <c r="V20" s="36"/>
      <c r="W20" s="36"/>
    </row>
    <row r="21" spans="1:23" hidden="1" x14ac:dyDescent="0.25">
      <c r="A21" s="35" t="s">
        <v>425</v>
      </c>
      <c r="B21" s="35" t="str">
        <f t="shared" si="0"/>
        <v>Ethiopia</v>
      </c>
      <c r="C21" t="s">
        <v>21</v>
      </c>
      <c r="D21" t="str">
        <f t="shared" si="1"/>
        <v>LSMS-ISA</v>
      </c>
      <c r="E21" t="s">
        <v>9</v>
      </c>
      <c r="F21" t="s">
        <v>838</v>
      </c>
      <c r="G21" t="str">
        <f t="shared" si="2"/>
        <v>Proportion of households that accessed financial services from a SHG</v>
      </c>
      <c r="H21" t="s">
        <v>434</v>
      </c>
      <c r="I21" t="s">
        <v>434</v>
      </c>
      <c r="J21" t="s">
        <v>66</v>
      </c>
      <c r="K21" t="s">
        <v>427</v>
      </c>
      <c r="L21" t="str">
        <f t="shared" si="3"/>
        <v>2.4 Households that do not have access to a bank acount</v>
      </c>
      <c r="M21" t="str">
        <f t="shared" si="4"/>
        <v>Proportion of households that accessed financial services from a SHG (Among all question respondents)</v>
      </c>
      <c r="N21" t="s">
        <v>435</v>
      </c>
      <c r="O21">
        <v>9.3480188984246843E-2</v>
      </c>
      <c r="P21">
        <v>9.8047045259261785E-3</v>
      </c>
      <c r="Q21">
        <v>7.4207651524133666E-2</v>
      </c>
      <c r="R21">
        <v>0.11275272644436002</v>
      </c>
      <c r="S21">
        <v>3486</v>
      </c>
      <c r="T21" t="str">
        <f t="shared" si="5"/>
        <v>1</v>
      </c>
      <c r="V21" s="36"/>
      <c r="W21" s="36"/>
    </row>
    <row r="22" spans="1:23" hidden="1" x14ac:dyDescent="0.25">
      <c r="A22" s="35" t="s">
        <v>425</v>
      </c>
      <c r="B22" s="35" t="str">
        <f t="shared" si="0"/>
        <v>Ethiopia</v>
      </c>
      <c r="C22" t="s">
        <v>21</v>
      </c>
      <c r="D22" t="str">
        <f t="shared" si="1"/>
        <v>LSMS-ISA</v>
      </c>
      <c r="E22" t="s">
        <v>9</v>
      </c>
      <c r="F22" t="s">
        <v>838</v>
      </c>
      <c r="G22" t="str">
        <f t="shared" si="2"/>
        <v>Proportion of households that accessed financial services from a SHG</v>
      </c>
      <c r="H22" t="s">
        <v>434</v>
      </c>
      <c r="I22" t="s">
        <v>434</v>
      </c>
      <c r="J22" t="s">
        <v>66</v>
      </c>
      <c r="K22" t="s">
        <v>122</v>
      </c>
      <c r="L22" t="str">
        <f t="shared" si="3"/>
        <v>2.3 Households that have access to a bank account</v>
      </c>
      <c r="M22" t="str">
        <f t="shared" si="4"/>
        <v>Proportion of households that accessed financial services from a SHG (Among all question respondents)</v>
      </c>
      <c r="N22" t="s">
        <v>435</v>
      </c>
      <c r="O22">
        <v>0.25640869381774134</v>
      </c>
      <c r="P22">
        <v>2.2308583851666734E-2</v>
      </c>
      <c r="Q22">
        <v>0.2125580079733651</v>
      </c>
      <c r="R22">
        <v>0.30025937966211758</v>
      </c>
      <c r="S22">
        <v>1463</v>
      </c>
      <c r="T22" t="str">
        <f t="shared" si="5"/>
        <v>1</v>
      </c>
      <c r="V22" s="36"/>
      <c r="W22" s="36"/>
    </row>
    <row r="23" spans="1:23" hidden="1" x14ac:dyDescent="0.25">
      <c r="A23" s="35" t="s">
        <v>425</v>
      </c>
      <c r="B23" s="35" t="str">
        <f t="shared" si="0"/>
        <v>Ethiopia</v>
      </c>
      <c r="C23" t="s">
        <v>21</v>
      </c>
      <c r="D23" t="str">
        <f t="shared" si="1"/>
        <v>LSMS-ISA</v>
      </c>
      <c r="E23" t="s">
        <v>9</v>
      </c>
      <c r="F23" t="s">
        <v>838</v>
      </c>
      <c r="G23" t="str">
        <f t="shared" si="2"/>
        <v>Proportion of households that accessed financial services from a SHG</v>
      </c>
      <c r="H23" t="s">
        <v>434</v>
      </c>
      <c r="I23" t="s">
        <v>434</v>
      </c>
      <c r="J23" t="s">
        <v>66</v>
      </c>
      <c r="K23" t="s">
        <v>130</v>
      </c>
      <c r="L23" t="str">
        <f t="shared" si="3"/>
        <v>4.4 Households that do not use mobile money</v>
      </c>
      <c r="M23" t="str">
        <f t="shared" si="4"/>
        <v>Proportion of households that accessed financial services from a SHG (Among all question respondents)</v>
      </c>
      <c r="N23" t="s">
        <v>435</v>
      </c>
      <c r="O23">
        <v>0.13034586056398098</v>
      </c>
      <c r="P23">
        <v>1.0743849345741982E-2</v>
      </c>
      <c r="Q23">
        <v>0.10922730075077079</v>
      </c>
      <c r="R23">
        <v>0.15146442037719118</v>
      </c>
      <c r="S23">
        <v>4808</v>
      </c>
      <c r="T23" t="str">
        <f t="shared" si="5"/>
        <v>1</v>
      </c>
      <c r="V23" s="36"/>
      <c r="W23" s="36"/>
    </row>
    <row r="24" spans="1:23" hidden="1" x14ac:dyDescent="0.25">
      <c r="A24" s="35" t="s">
        <v>425</v>
      </c>
      <c r="B24" s="35" t="str">
        <f t="shared" si="0"/>
        <v>Ethiopia</v>
      </c>
      <c r="C24" t="s">
        <v>21</v>
      </c>
      <c r="D24" t="str">
        <f t="shared" si="1"/>
        <v>LSMS-ISA</v>
      </c>
      <c r="E24" t="s">
        <v>9</v>
      </c>
      <c r="F24" t="s">
        <v>838</v>
      </c>
      <c r="G24" t="str">
        <f t="shared" si="2"/>
        <v>Proportion of households that accessed financial services from a SHG</v>
      </c>
      <c r="H24" t="s">
        <v>434</v>
      </c>
      <c r="I24" t="s">
        <v>434</v>
      </c>
      <c r="J24" t="s">
        <v>66</v>
      </c>
      <c r="K24" t="s">
        <v>129</v>
      </c>
      <c r="L24" t="str">
        <f t="shared" si="3"/>
        <v>4.3 Households that use mobile money</v>
      </c>
      <c r="M24" t="str">
        <f t="shared" si="4"/>
        <v>Proportion of households that accessed financial services from a SHG (Among all question respondents)</v>
      </c>
      <c r="N24" t="s">
        <v>435</v>
      </c>
      <c r="O24">
        <v>0.31606983905742186</v>
      </c>
      <c r="P24">
        <v>6.8924644461655277E-2</v>
      </c>
      <c r="Q24">
        <v>0.18057907779340798</v>
      </c>
      <c r="R24">
        <v>0.45156060032143575</v>
      </c>
      <c r="S24">
        <v>141</v>
      </c>
      <c r="T24" t="str">
        <f t="shared" si="5"/>
        <v>1</v>
      </c>
      <c r="V24" s="36"/>
      <c r="W24" s="36"/>
    </row>
    <row r="25" spans="1:23" hidden="1" x14ac:dyDescent="0.25">
      <c r="A25" s="35" t="s">
        <v>425</v>
      </c>
      <c r="B25" s="35" t="str">
        <f t="shared" si="0"/>
        <v>Ethiopia</v>
      </c>
      <c r="C25" t="s">
        <v>21</v>
      </c>
      <c r="D25" t="str">
        <f t="shared" si="1"/>
        <v>LSMS-ISA</v>
      </c>
      <c r="E25" t="s">
        <v>9</v>
      </c>
      <c r="F25" t="s">
        <v>838</v>
      </c>
      <c r="G25" t="str">
        <f t="shared" si="2"/>
        <v>Proportion of households that accessed financial services from a SHG</v>
      </c>
      <c r="H25" t="s">
        <v>434</v>
      </c>
      <c r="I25" t="s">
        <v>434</v>
      </c>
      <c r="J25" t="s">
        <v>66</v>
      </c>
      <c r="K25" t="s">
        <v>141</v>
      </c>
      <c r="L25" t="str">
        <f t="shared" si="3"/>
        <v>6.4 Urban households</v>
      </c>
      <c r="M25" t="str">
        <f t="shared" si="4"/>
        <v>Proportion of households that accessed financial services from a SHG (Among all question respondents)</v>
      </c>
      <c r="N25" t="s">
        <v>435</v>
      </c>
      <c r="O25">
        <v>0.24278738822444126</v>
      </c>
      <c r="P25">
        <v>2.0643402192565736E-2</v>
      </c>
      <c r="Q25">
        <v>0.20220985312296166</v>
      </c>
      <c r="R25">
        <v>0.28336492332592089</v>
      </c>
      <c r="S25">
        <v>1678</v>
      </c>
      <c r="T25" t="str">
        <f t="shared" si="5"/>
        <v>1</v>
      </c>
      <c r="V25" s="36"/>
      <c r="W25" s="36"/>
    </row>
    <row r="26" spans="1:23" hidden="1" x14ac:dyDescent="0.25">
      <c r="A26" s="35" t="s">
        <v>425</v>
      </c>
      <c r="B26" s="35" t="str">
        <f t="shared" si="0"/>
        <v>Ethiopia</v>
      </c>
      <c r="C26" t="s">
        <v>21</v>
      </c>
      <c r="D26" t="str">
        <f t="shared" si="1"/>
        <v>LSMS-ISA</v>
      </c>
      <c r="E26" t="s">
        <v>9</v>
      </c>
      <c r="F26" t="s">
        <v>838</v>
      </c>
      <c r="G26" t="str">
        <f t="shared" si="2"/>
        <v>Proportion of households that accessed financial services from a SHG</v>
      </c>
      <c r="H26" t="s">
        <v>434</v>
      </c>
      <c r="I26" t="s">
        <v>434</v>
      </c>
      <c r="J26" t="s">
        <v>66</v>
      </c>
      <c r="K26" t="s">
        <v>142</v>
      </c>
      <c r="L26" t="str">
        <f t="shared" si="3"/>
        <v>6.3 Rural households</v>
      </c>
      <c r="M26" t="str">
        <f t="shared" si="4"/>
        <v>Proportion of households that accessed financial services from a SHG (Among all question respondents)</v>
      </c>
      <c r="N26" t="s">
        <v>435</v>
      </c>
      <c r="O26">
        <v>9.4536036191538372E-2</v>
      </c>
      <c r="P26">
        <v>1.0889125986683899E-2</v>
      </c>
      <c r="Q26">
        <v>7.3128969007335815E-2</v>
      </c>
      <c r="R26">
        <v>0.11594310337574093</v>
      </c>
      <c r="S26">
        <v>3271</v>
      </c>
      <c r="T26" t="str">
        <f t="shared" si="5"/>
        <v>1</v>
      </c>
      <c r="V26" s="36"/>
      <c r="W26" s="36"/>
    </row>
    <row r="27" spans="1:23" hidden="1" x14ac:dyDescent="0.25">
      <c r="A27" s="35" t="s">
        <v>425</v>
      </c>
      <c r="B27" s="35" t="str">
        <f t="shared" si="0"/>
        <v>Ethiopia</v>
      </c>
      <c r="C27" t="s">
        <v>21</v>
      </c>
      <c r="D27" t="str">
        <f t="shared" si="1"/>
        <v>LSMS-ISA</v>
      </c>
      <c r="E27" t="s">
        <v>9</v>
      </c>
      <c r="F27" t="s">
        <v>838</v>
      </c>
      <c r="G27" t="str">
        <f t="shared" si="2"/>
        <v>Proportion of households that accessed financial services from a SHG</v>
      </c>
      <c r="H27" t="s">
        <v>434</v>
      </c>
      <c r="I27" t="s">
        <v>434</v>
      </c>
      <c r="J27" t="s">
        <v>66</v>
      </c>
      <c r="K27" t="s">
        <v>751</v>
      </c>
      <c r="L27" t="str">
        <f t="shared" si="3"/>
        <v>7.7 Households consuming less than $1.25 PPP/day</v>
      </c>
      <c r="M27" t="str">
        <f t="shared" si="4"/>
        <v>Proportion of households that accessed financial services from a SHG (Among all question respondents)</v>
      </c>
      <c r="N27" t="s">
        <v>435</v>
      </c>
      <c r="O27">
        <v>8.2021721678720835E-2</v>
      </c>
      <c r="P27">
        <v>1.3678422729074446E-2</v>
      </c>
      <c r="Q27">
        <v>5.5134841636157943E-2</v>
      </c>
      <c r="R27">
        <v>0.10890860172128372</v>
      </c>
      <c r="S27">
        <v>1344</v>
      </c>
      <c r="T27" t="str">
        <f t="shared" si="5"/>
        <v>1</v>
      </c>
      <c r="V27" s="36"/>
      <c r="W27" s="36"/>
    </row>
    <row r="28" spans="1:23" hidden="1" x14ac:dyDescent="0.25">
      <c r="A28" s="35" t="s">
        <v>425</v>
      </c>
      <c r="B28" s="35" t="str">
        <f t="shared" si="0"/>
        <v>Ethiopia</v>
      </c>
      <c r="C28" t="s">
        <v>21</v>
      </c>
      <c r="D28" t="str">
        <f t="shared" si="1"/>
        <v>LSMS-ISA</v>
      </c>
      <c r="E28" t="s">
        <v>9</v>
      </c>
      <c r="F28" t="s">
        <v>838</v>
      </c>
      <c r="G28" t="str">
        <f t="shared" si="2"/>
        <v>Proportion of households that accessed financial services from a SHG</v>
      </c>
      <c r="H28" t="s">
        <v>434</v>
      </c>
      <c r="I28" t="s">
        <v>434</v>
      </c>
      <c r="J28" t="s">
        <v>66</v>
      </c>
      <c r="K28" t="s">
        <v>138</v>
      </c>
      <c r="L28" t="str">
        <f t="shared" si="3"/>
        <v>7.6 Households consuming between $1.25 PPP and $2.50 PPP/day</v>
      </c>
      <c r="M28" t="str">
        <f t="shared" si="4"/>
        <v>Proportion of households that accessed financial services from a SHG (Among all question respondents)</v>
      </c>
      <c r="N28" t="s">
        <v>435</v>
      </c>
      <c r="O28">
        <v>0.12742205867788481</v>
      </c>
      <c r="P28">
        <v>1.2424132632930412E-2</v>
      </c>
      <c r="Q28">
        <v>0.1030006637297339</v>
      </c>
      <c r="R28">
        <v>0.15184345362603571</v>
      </c>
      <c r="S28">
        <v>1800</v>
      </c>
      <c r="T28" t="str">
        <f t="shared" si="5"/>
        <v>1</v>
      </c>
      <c r="V28" s="36"/>
      <c r="W28" s="36"/>
    </row>
    <row r="29" spans="1:23" hidden="1" x14ac:dyDescent="0.25">
      <c r="A29" s="35" t="s">
        <v>425</v>
      </c>
      <c r="B29" s="35" t="str">
        <f t="shared" si="0"/>
        <v>Ethiopia</v>
      </c>
      <c r="C29" t="s">
        <v>21</v>
      </c>
      <c r="D29" t="str">
        <f t="shared" si="1"/>
        <v>LSMS-ISA</v>
      </c>
      <c r="E29" t="s">
        <v>9</v>
      </c>
      <c r="F29" t="s">
        <v>838</v>
      </c>
      <c r="G29" t="str">
        <f t="shared" si="2"/>
        <v>Proportion of households that accessed financial services from a SHG</v>
      </c>
      <c r="H29" t="s">
        <v>434</v>
      </c>
      <c r="I29" t="s">
        <v>434</v>
      </c>
      <c r="J29" t="s">
        <v>66</v>
      </c>
      <c r="K29" t="s">
        <v>223</v>
      </c>
      <c r="L29" t="str">
        <f t="shared" si="3"/>
        <v>7.5 Households consuming more than $2.50 PPP/day</v>
      </c>
      <c r="M29" t="str">
        <f t="shared" si="4"/>
        <v>Proportion of households that accessed financial services from a SHG (Among all question respondents)</v>
      </c>
      <c r="N29" t="s">
        <v>435</v>
      </c>
      <c r="O29">
        <v>0.20707514432121782</v>
      </c>
      <c r="P29">
        <v>2.2036849612896741E-2</v>
      </c>
      <c r="Q29">
        <v>0.16375859066634735</v>
      </c>
      <c r="R29">
        <v>0.25039169797608829</v>
      </c>
      <c r="S29">
        <v>1569</v>
      </c>
      <c r="T29" t="str">
        <f t="shared" si="5"/>
        <v>1</v>
      </c>
      <c r="V29" s="36"/>
      <c r="W29" s="36"/>
    </row>
    <row r="30" spans="1:23" hidden="1" x14ac:dyDescent="0.25">
      <c r="A30" s="35" t="s">
        <v>425</v>
      </c>
      <c r="B30" s="35" t="str">
        <f t="shared" si="0"/>
        <v>Ethiopia</v>
      </c>
      <c r="C30" t="s">
        <v>21</v>
      </c>
      <c r="D30" t="str">
        <f t="shared" si="1"/>
        <v>LSMS-ISA</v>
      </c>
      <c r="E30" t="s">
        <v>9</v>
      </c>
      <c r="F30" t="s">
        <v>838</v>
      </c>
      <c r="G30" t="str">
        <f t="shared" si="2"/>
        <v>Proportion of households that accessed financial services from a SHG</v>
      </c>
      <c r="H30" t="s">
        <v>0</v>
      </c>
      <c r="I30" t="s">
        <v>0</v>
      </c>
      <c r="J30" t="s">
        <v>66</v>
      </c>
      <c r="K30" t="s">
        <v>117</v>
      </c>
      <c r="L30" t="str">
        <f t="shared" si="3"/>
        <v>1.4 All Households</v>
      </c>
      <c r="M30" t="str">
        <f t="shared" si="4"/>
        <v>Proportion of households that accessed financial services from a SHG (Among all question respondents)</v>
      </c>
      <c r="N30" t="s">
        <v>307</v>
      </c>
      <c r="O30">
        <v>2.7594843764669454E-2</v>
      </c>
      <c r="P30">
        <v>4.0804652831267583E-3</v>
      </c>
      <c r="Q30">
        <v>1.9574110471197451E-2</v>
      </c>
      <c r="R30">
        <v>3.5615577058141459E-2</v>
      </c>
      <c r="S30">
        <v>4949</v>
      </c>
      <c r="T30" t="str">
        <f t="shared" si="5"/>
        <v>1</v>
      </c>
      <c r="V30" s="36"/>
      <c r="W30" s="36"/>
    </row>
    <row r="31" spans="1:23" hidden="1" x14ac:dyDescent="0.25">
      <c r="A31" s="35" t="s">
        <v>425</v>
      </c>
      <c r="B31" s="35" t="str">
        <f t="shared" si="0"/>
        <v>Ethiopia</v>
      </c>
      <c r="C31" t="s">
        <v>21</v>
      </c>
      <c r="D31" t="str">
        <f t="shared" si="1"/>
        <v>LSMS-ISA</v>
      </c>
      <c r="E31" t="s">
        <v>9</v>
      </c>
      <c r="F31" t="s">
        <v>838</v>
      </c>
      <c r="G31" t="str">
        <f t="shared" si="2"/>
        <v>Proportion of households that accessed financial services from a SHG</v>
      </c>
      <c r="H31" t="s">
        <v>0</v>
      </c>
      <c r="I31" t="s">
        <v>0</v>
      </c>
      <c r="J31" t="s">
        <v>66</v>
      </c>
      <c r="K31" t="s">
        <v>119</v>
      </c>
      <c r="L31" t="str">
        <f t="shared" si="3"/>
        <v>1.6 Male-headed households</v>
      </c>
      <c r="M31" t="str">
        <f t="shared" si="4"/>
        <v>Proportion of households that accessed financial services from a SHG (Among all question respondents)</v>
      </c>
      <c r="N31" t="s">
        <v>307</v>
      </c>
      <c r="O31">
        <v>3.0011481778202873E-2</v>
      </c>
      <c r="P31">
        <v>4.8477792234416037E-3</v>
      </c>
      <c r="Q31">
        <v>2.0482484098049827E-2</v>
      </c>
      <c r="R31">
        <v>3.9540479458355919E-2</v>
      </c>
      <c r="S31">
        <v>3432</v>
      </c>
      <c r="T31" t="str">
        <f t="shared" si="5"/>
        <v>1</v>
      </c>
      <c r="V31" s="36"/>
      <c r="W31" s="36"/>
    </row>
    <row r="32" spans="1:23" hidden="1" x14ac:dyDescent="0.25">
      <c r="A32" s="35" t="s">
        <v>425</v>
      </c>
      <c r="B32" s="35" t="str">
        <f t="shared" si="0"/>
        <v>Ethiopia</v>
      </c>
      <c r="C32" t="s">
        <v>21</v>
      </c>
      <c r="D32" t="str">
        <f t="shared" si="1"/>
        <v>LSMS-ISA</v>
      </c>
      <c r="E32" t="s">
        <v>9</v>
      </c>
      <c r="F32" t="s">
        <v>838</v>
      </c>
      <c r="G32" t="str">
        <f t="shared" si="2"/>
        <v>Proportion of households that accessed financial services from a SHG</v>
      </c>
      <c r="H32" t="s">
        <v>0</v>
      </c>
      <c r="I32" t="s">
        <v>0</v>
      </c>
      <c r="J32" t="s">
        <v>66</v>
      </c>
      <c r="K32" t="s">
        <v>118</v>
      </c>
      <c r="L32" t="str">
        <f t="shared" si="3"/>
        <v>1.5 Female-headed households</v>
      </c>
      <c r="M32" t="str">
        <f t="shared" si="4"/>
        <v>Proportion of households that accessed financial services from a SHG (Among all question respondents)</v>
      </c>
      <c r="N32" t="s">
        <v>307</v>
      </c>
      <c r="O32">
        <v>2.0884357775293395E-2</v>
      </c>
      <c r="P32">
        <v>5.0662799736460968E-3</v>
      </c>
      <c r="Q32">
        <v>1.0925865878130159E-2</v>
      </c>
      <c r="R32">
        <v>3.0842849672456631E-2</v>
      </c>
      <c r="S32">
        <v>1516</v>
      </c>
      <c r="T32" t="str">
        <f t="shared" si="5"/>
        <v>1</v>
      </c>
      <c r="V32" s="36"/>
      <c r="W32" s="36"/>
    </row>
    <row r="33" spans="1:23" hidden="1" x14ac:dyDescent="0.25">
      <c r="A33" s="35" t="s">
        <v>425</v>
      </c>
      <c r="B33" s="35" t="str">
        <f t="shared" si="0"/>
        <v>Ethiopia</v>
      </c>
      <c r="C33" t="s">
        <v>21</v>
      </c>
      <c r="D33" t="str">
        <f t="shared" si="1"/>
        <v>LSMS-ISA</v>
      </c>
      <c r="E33" t="s">
        <v>9</v>
      </c>
      <c r="F33" t="s">
        <v>838</v>
      </c>
      <c r="G33" t="str">
        <f t="shared" si="2"/>
        <v>Proportion of households that accessed financial services from a SHG</v>
      </c>
      <c r="H33" t="s">
        <v>0</v>
      </c>
      <c r="I33" t="s">
        <v>0</v>
      </c>
      <c r="J33" t="s">
        <v>66</v>
      </c>
      <c r="K33" t="s">
        <v>126</v>
      </c>
      <c r="L33" t="str">
        <f t="shared" si="3"/>
        <v>3.4 Households that do not have access to a mobile phone</v>
      </c>
      <c r="M33" t="str">
        <f t="shared" si="4"/>
        <v>Proportion of households that accessed financial services from a SHG (Among all question respondents)</v>
      </c>
      <c r="N33" t="s">
        <v>307</v>
      </c>
      <c r="O33">
        <v>1.0194953216496876E-2</v>
      </c>
      <c r="P33">
        <v>3.1457486918566833E-3</v>
      </c>
      <c r="Q33">
        <v>4.0115379648085056E-3</v>
      </c>
      <c r="R33">
        <v>1.6378368468185245E-2</v>
      </c>
      <c r="S33">
        <v>2126</v>
      </c>
      <c r="T33" t="str">
        <f t="shared" si="5"/>
        <v>1</v>
      </c>
      <c r="V33" s="36"/>
      <c r="W33" s="36"/>
    </row>
    <row r="34" spans="1:23" hidden="1" x14ac:dyDescent="0.25">
      <c r="A34" s="35" t="s">
        <v>425</v>
      </c>
      <c r="B34" s="35" t="str">
        <f t="shared" si="0"/>
        <v>Ethiopia</v>
      </c>
      <c r="C34" t="s">
        <v>21</v>
      </c>
      <c r="D34" t="str">
        <f t="shared" si="1"/>
        <v>LSMS-ISA</v>
      </c>
      <c r="E34" t="s">
        <v>9</v>
      </c>
      <c r="F34" t="s">
        <v>838</v>
      </c>
      <c r="G34" t="str">
        <f t="shared" si="2"/>
        <v>Proportion of households that accessed financial services from a SHG</v>
      </c>
      <c r="H34" t="s">
        <v>0</v>
      </c>
      <c r="I34" t="s">
        <v>0</v>
      </c>
      <c r="J34" t="s">
        <v>66</v>
      </c>
      <c r="K34" t="s">
        <v>125</v>
      </c>
      <c r="L34" t="str">
        <f t="shared" si="3"/>
        <v>3.3 Households that have access to a mobile phone</v>
      </c>
      <c r="M34" t="str">
        <f t="shared" si="4"/>
        <v>Proportion of households that accessed financial services from a SHG (Among all question respondents)</v>
      </c>
      <c r="N34" t="s">
        <v>307</v>
      </c>
      <c r="O34">
        <v>4.2176381987271416E-2</v>
      </c>
      <c r="P34">
        <v>6.6970111297628854E-3</v>
      </c>
      <c r="Q34">
        <v>2.9012456697339453E-2</v>
      </c>
      <c r="R34">
        <v>5.5340307277203377E-2</v>
      </c>
      <c r="S34">
        <v>2823</v>
      </c>
      <c r="T34" t="str">
        <f t="shared" si="5"/>
        <v>1</v>
      </c>
      <c r="V34" s="36"/>
      <c r="W34" s="36"/>
    </row>
    <row r="35" spans="1:23" hidden="1" x14ac:dyDescent="0.25">
      <c r="A35" s="35" t="s">
        <v>425</v>
      </c>
      <c r="B35" s="35" t="str">
        <f t="shared" si="0"/>
        <v>Ethiopia</v>
      </c>
      <c r="C35" t="s">
        <v>21</v>
      </c>
      <c r="D35" t="str">
        <f t="shared" si="1"/>
        <v>LSMS-ISA</v>
      </c>
      <c r="E35" t="s">
        <v>9</v>
      </c>
      <c r="F35" t="s">
        <v>838</v>
      </c>
      <c r="G35" t="str">
        <f t="shared" si="2"/>
        <v>Proportion of households that accessed financial services from a SHG</v>
      </c>
      <c r="H35" t="s">
        <v>0</v>
      </c>
      <c r="I35" t="s">
        <v>0</v>
      </c>
      <c r="J35" t="s">
        <v>66</v>
      </c>
      <c r="K35" t="s">
        <v>427</v>
      </c>
      <c r="L35" t="str">
        <f t="shared" si="3"/>
        <v>2.4 Households that do not have access to a bank acount</v>
      </c>
      <c r="M35" t="str">
        <f t="shared" si="4"/>
        <v>Proportion of households that accessed financial services from a SHG (Among all question respondents)</v>
      </c>
      <c r="N35" t="s">
        <v>307</v>
      </c>
      <c r="O35">
        <v>2.5966917382297741E-2</v>
      </c>
      <c r="P35">
        <v>4.6467416011422612E-3</v>
      </c>
      <c r="Q35">
        <v>1.6833087664260327E-2</v>
      </c>
      <c r="R35">
        <v>3.5100747100335158E-2</v>
      </c>
      <c r="S35">
        <v>3486</v>
      </c>
      <c r="T35" t="str">
        <f t="shared" si="5"/>
        <v>1</v>
      </c>
      <c r="V35" s="36"/>
      <c r="W35" s="36"/>
    </row>
    <row r="36" spans="1:23" hidden="1" x14ac:dyDescent="0.25">
      <c r="A36" s="35" t="s">
        <v>425</v>
      </c>
      <c r="B36" s="35" t="str">
        <f t="shared" si="0"/>
        <v>Ethiopia</v>
      </c>
      <c r="C36" t="s">
        <v>21</v>
      </c>
      <c r="D36" t="str">
        <f t="shared" si="1"/>
        <v>LSMS-ISA</v>
      </c>
      <c r="E36" t="s">
        <v>9</v>
      </c>
      <c r="F36" t="s">
        <v>838</v>
      </c>
      <c r="G36" t="str">
        <f t="shared" si="2"/>
        <v>Proportion of households that accessed financial services from a SHG</v>
      </c>
      <c r="H36" t="s">
        <v>0</v>
      </c>
      <c r="I36" t="s">
        <v>0</v>
      </c>
      <c r="J36" t="s">
        <v>66</v>
      </c>
      <c r="K36" t="s">
        <v>122</v>
      </c>
      <c r="L36" t="str">
        <f t="shared" si="3"/>
        <v>2.3 Households that have access to a bank account</v>
      </c>
      <c r="M36" t="str">
        <f t="shared" si="4"/>
        <v>Proportion of households that accessed financial services from a SHG (Among all question respondents)</v>
      </c>
      <c r="N36" t="s">
        <v>307</v>
      </c>
      <c r="O36">
        <v>3.244218186225991E-2</v>
      </c>
      <c r="P36">
        <v>6.6415809006325783E-3</v>
      </c>
      <c r="Q36">
        <v>1.9387212549992719E-2</v>
      </c>
      <c r="R36">
        <v>4.5497151174527101E-2</v>
      </c>
      <c r="S36">
        <v>1463</v>
      </c>
      <c r="T36" t="str">
        <f t="shared" si="5"/>
        <v>1</v>
      </c>
      <c r="V36" s="36"/>
      <c r="W36" s="36"/>
    </row>
    <row r="37" spans="1:23" hidden="1" x14ac:dyDescent="0.25">
      <c r="A37" s="35" t="s">
        <v>425</v>
      </c>
      <c r="B37" s="35" t="str">
        <f t="shared" si="0"/>
        <v>Ethiopia</v>
      </c>
      <c r="C37" t="s">
        <v>21</v>
      </c>
      <c r="D37" t="str">
        <f t="shared" si="1"/>
        <v>LSMS-ISA</v>
      </c>
      <c r="E37" t="s">
        <v>9</v>
      </c>
      <c r="F37" t="s">
        <v>838</v>
      </c>
      <c r="G37" t="str">
        <f t="shared" si="2"/>
        <v>Proportion of households that accessed financial services from a SHG</v>
      </c>
      <c r="H37" t="s">
        <v>0</v>
      </c>
      <c r="I37" t="s">
        <v>0</v>
      </c>
      <c r="J37" t="s">
        <v>66</v>
      </c>
      <c r="K37" t="s">
        <v>130</v>
      </c>
      <c r="L37" t="str">
        <f t="shared" si="3"/>
        <v>4.4 Households that do not use mobile money</v>
      </c>
      <c r="M37" t="str">
        <f t="shared" si="4"/>
        <v>Proportion of households that accessed financial services from a SHG (Among all question respondents)</v>
      </c>
      <c r="N37" t="s">
        <v>307</v>
      </c>
      <c r="O37">
        <v>2.6406850862910631E-2</v>
      </c>
      <c r="P37">
        <v>4.0405222982296592E-3</v>
      </c>
      <c r="Q37">
        <v>1.8464631171828432E-2</v>
      </c>
      <c r="R37">
        <v>3.4349070553992833E-2</v>
      </c>
      <c r="S37">
        <v>4808</v>
      </c>
      <c r="T37" t="str">
        <f t="shared" si="5"/>
        <v>1</v>
      </c>
      <c r="V37" s="36"/>
      <c r="W37" s="36"/>
    </row>
    <row r="38" spans="1:23" hidden="1" x14ac:dyDescent="0.25">
      <c r="A38" s="35" t="s">
        <v>425</v>
      </c>
      <c r="B38" s="35" t="str">
        <f t="shared" si="0"/>
        <v>Ethiopia</v>
      </c>
      <c r="C38" t="s">
        <v>21</v>
      </c>
      <c r="D38" t="str">
        <f t="shared" si="1"/>
        <v>LSMS-ISA</v>
      </c>
      <c r="E38" t="s">
        <v>9</v>
      </c>
      <c r="F38" t="s">
        <v>838</v>
      </c>
      <c r="G38" t="str">
        <f t="shared" si="2"/>
        <v>Proportion of households that accessed financial services from a SHG</v>
      </c>
      <c r="H38" t="s">
        <v>0</v>
      </c>
      <c r="I38" t="s">
        <v>0</v>
      </c>
      <c r="J38" t="s">
        <v>66</v>
      </c>
      <c r="K38" t="s">
        <v>129</v>
      </c>
      <c r="L38" t="str">
        <f t="shared" si="3"/>
        <v>4.3 Households that use mobile money</v>
      </c>
      <c r="M38" t="str">
        <f t="shared" si="4"/>
        <v>Proportion of households that accessed financial services from a SHG (Among all question respondents)</v>
      </c>
      <c r="N38" t="s">
        <v>307</v>
      </c>
      <c r="O38">
        <v>8.0277892417784158E-2</v>
      </c>
      <c r="P38">
        <v>3.412121351485408E-2</v>
      </c>
      <c r="Q38">
        <v>1.3203056842077926E-2</v>
      </c>
      <c r="R38">
        <v>0.14735272799349039</v>
      </c>
      <c r="S38">
        <v>141</v>
      </c>
      <c r="T38" t="str">
        <f t="shared" si="5"/>
        <v>1</v>
      </c>
      <c r="V38" s="36"/>
      <c r="W38" s="36"/>
    </row>
    <row r="39" spans="1:23" hidden="1" x14ac:dyDescent="0.25">
      <c r="A39" s="35" t="s">
        <v>425</v>
      </c>
      <c r="B39" s="35" t="str">
        <f t="shared" si="0"/>
        <v>Ethiopia</v>
      </c>
      <c r="C39" t="s">
        <v>21</v>
      </c>
      <c r="D39" t="str">
        <f t="shared" si="1"/>
        <v>LSMS-ISA</v>
      </c>
      <c r="E39" t="s">
        <v>9</v>
      </c>
      <c r="F39" t="s">
        <v>838</v>
      </c>
      <c r="G39" t="str">
        <f t="shared" si="2"/>
        <v>Proportion of households that accessed financial services from a SHG</v>
      </c>
      <c r="H39" t="s">
        <v>0</v>
      </c>
      <c r="I39" t="s">
        <v>0</v>
      </c>
      <c r="J39" t="s">
        <v>66</v>
      </c>
      <c r="K39" t="s">
        <v>141</v>
      </c>
      <c r="L39" t="str">
        <f t="shared" si="3"/>
        <v>6.4 Urban households</v>
      </c>
      <c r="M39" t="str">
        <f t="shared" si="4"/>
        <v>Proportion of households that accessed financial services from a SHG (Among all question respondents)</v>
      </c>
      <c r="N39" t="s">
        <v>307</v>
      </c>
      <c r="O39">
        <v>3.0922238781583497E-2</v>
      </c>
      <c r="P39">
        <v>7.045927787388869E-3</v>
      </c>
      <c r="Q39">
        <v>1.7072468310211041E-2</v>
      </c>
      <c r="R39">
        <v>4.4772009252955949E-2</v>
      </c>
      <c r="S39">
        <v>1678</v>
      </c>
      <c r="T39" t="str">
        <f t="shared" si="5"/>
        <v>1</v>
      </c>
      <c r="V39" s="36"/>
      <c r="W39" s="36"/>
    </row>
    <row r="40" spans="1:23" hidden="1" x14ac:dyDescent="0.25">
      <c r="A40" s="35" t="s">
        <v>425</v>
      </c>
      <c r="B40" s="35" t="str">
        <f t="shared" si="0"/>
        <v>Ethiopia</v>
      </c>
      <c r="C40" t="s">
        <v>21</v>
      </c>
      <c r="D40" t="str">
        <f t="shared" si="1"/>
        <v>LSMS-ISA</v>
      </c>
      <c r="E40" t="s">
        <v>9</v>
      </c>
      <c r="F40" t="s">
        <v>838</v>
      </c>
      <c r="G40" t="str">
        <f t="shared" si="2"/>
        <v>Proportion of households that accessed financial services from a SHG</v>
      </c>
      <c r="H40" t="s">
        <v>0</v>
      </c>
      <c r="I40" t="s">
        <v>0</v>
      </c>
      <c r="J40" t="s">
        <v>66</v>
      </c>
      <c r="K40" t="s">
        <v>142</v>
      </c>
      <c r="L40" t="str">
        <f t="shared" si="3"/>
        <v>6.3 Rural households</v>
      </c>
      <c r="M40" t="str">
        <f t="shared" si="4"/>
        <v>Proportion of households that accessed financial services from a SHG (Among all question respondents)</v>
      </c>
      <c r="N40" t="s">
        <v>307</v>
      </c>
      <c r="O40">
        <v>2.6369310918577648E-2</v>
      </c>
      <c r="P40">
        <v>4.9441086929854329E-3</v>
      </c>
      <c r="Q40">
        <v>1.6649626612769506E-2</v>
      </c>
      <c r="R40">
        <v>3.6088995224385786E-2</v>
      </c>
      <c r="S40">
        <v>3271</v>
      </c>
      <c r="T40" t="str">
        <f t="shared" si="5"/>
        <v>1</v>
      </c>
      <c r="V40" s="36"/>
      <c r="W40" s="36"/>
    </row>
    <row r="41" spans="1:23" hidden="1" x14ac:dyDescent="0.25">
      <c r="A41" s="35" t="s">
        <v>425</v>
      </c>
      <c r="B41" s="35" t="str">
        <f t="shared" si="0"/>
        <v>Ethiopia</v>
      </c>
      <c r="C41" t="s">
        <v>21</v>
      </c>
      <c r="D41" t="str">
        <f t="shared" si="1"/>
        <v>LSMS-ISA</v>
      </c>
      <c r="E41" t="s">
        <v>9</v>
      </c>
      <c r="F41" t="s">
        <v>838</v>
      </c>
      <c r="G41" t="str">
        <f t="shared" si="2"/>
        <v>Proportion of households that accessed financial services from a SHG</v>
      </c>
      <c r="H41" t="s">
        <v>0</v>
      </c>
      <c r="I41" t="s">
        <v>0</v>
      </c>
      <c r="J41" t="s">
        <v>66</v>
      </c>
      <c r="K41" t="s">
        <v>751</v>
      </c>
      <c r="L41" t="str">
        <f t="shared" si="3"/>
        <v>7.7 Households consuming less than $1.25 PPP/day</v>
      </c>
      <c r="M41" t="str">
        <f t="shared" si="4"/>
        <v>Proportion of households that accessed financial services from a SHG (Among all question respondents)</v>
      </c>
      <c r="N41" t="s">
        <v>307</v>
      </c>
      <c r="O41">
        <v>1.5148764452624442E-2</v>
      </c>
      <c r="P41">
        <v>4.0377982394008104E-3</v>
      </c>
      <c r="Q41">
        <v>7.2118992855550491E-3</v>
      </c>
      <c r="R41">
        <v>2.3085629619693834E-2</v>
      </c>
      <c r="S41">
        <v>1344</v>
      </c>
      <c r="T41" t="str">
        <f t="shared" si="5"/>
        <v>1</v>
      </c>
      <c r="V41" s="36"/>
      <c r="W41" s="36"/>
    </row>
    <row r="42" spans="1:23" hidden="1" x14ac:dyDescent="0.25">
      <c r="A42" s="35" t="s">
        <v>425</v>
      </c>
      <c r="B42" s="35" t="str">
        <f t="shared" si="0"/>
        <v>Ethiopia</v>
      </c>
      <c r="C42" t="s">
        <v>21</v>
      </c>
      <c r="D42" t="str">
        <f t="shared" si="1"/>
        <v>LSMS-ISA</v>
      </c>
      <c r="E42" t="s">
        <v>9</v>
      </c>
      <c r="F42" t="s">
        <v>838</v>
      </c>
      <c r="G42" t="str">
        <f t="shared" si="2"/>
        <v>Proportion of households that accessed financial services from a SHG</v>
      </c>
      <c r="H42" t="s">
        <v>0</v>
      </c>
      <c r="I42" t="s">
        <v>0</v>
      </c>
      <c r="J42" t="s">
        <v>66</v>
      </c>
      <c r="K42" t="s">
        <v>138</v>
      </c>
      <c r="L42" t="str">
        <f t="shared" si="3"/>
        <v>7.6 Households consuming between $1.25 PPP and $2.50 PPP/day</v>
      </c>
      <c r="M42" t="str">
        <f t="shared" si="4"/>
        <v>Proportion of households that accessed financial services from a SHG (Among all question respondents)</v>
      </c>
      <c r="N42" t="s">
        <v>307</v>
      </c>
      <c r="O42">
        <v>2.8180336068658909E-2</v>
      </c>
      <c r="P42">
        <v>5.988200346407996E-3</v>
      </c>
      <c r="Q42">
        <v>1.6409678912225219E-2</v>
      </c>
      <c r="R42">
        <v>3.9950993225092601E-2</v>
      </c>
      <c r="S42">
        <v>1800</v>
      </c>
      <c r="T42" t="str">
        <f t="shared" si="5"/>
        <v>1</v>
      </c>
      <c r="V42" s="36"/>
      <c r="W42" s="36"/>
    </row>
    <row r="43" spans="1:23" hidden="1" x14ac:dyDescent="0.25">
      <c r="A43" s="35" t="s">
        <v>425</v>
      </c>
      <c r="B43" s="35" t="str">
        <f t="shared" si="0"/>
        <v>Ethiopia</v>
      </c>
      <c r="C43" t="s">
        <v>21</v>
      </c>
      <c r="D43" t="str">
        <f t="shared" si="1"/>
        <v>LSMS-ISA</v>
      </c>
      <c r="E43" t="s">
        <v>9</v>
      </c>
      <c r="F43" t="s">
        <v>838</v>
      </c>
      <c r="G43" t="str">
        <f t="shared" si="2"/>
        <v>Proportion of households that accessed financial services from a SHG</v>
      </c>
      <c r="H43" t="s">
        <v>0</v>
      </c>
      <c r="I43" t="s">
        <v>0</v>
      </c>
      <c r="J43" t="s">
        <v>66</v>
      </c>
      <c r="K43" t="s">
        <v>223</v>
      </c>
      <c r="L43" t="str">
        <f t="shared" si="3"/>
        <v>7.5 Households consuming more than $2.50 PPP/day</v>
      </c>
      <c r="M43" t="str">
        <f t="shared" si="4"/>
        <v>Proportion of households that accessed financial services from a SHG (Among all question respondents)</v>
      </c>
      <c r="N43" t="s">
        <v>307</v>
      </c>
      <c r="O43">
        <v>3.6969326302908494E-2</v>
      </c>
      <c r="P43">
        <v>7.1703800464067644E-3</v>
      </c>
      <c r="Q43">
        <v>2.2874927263936085E-2</v>
      </c>
      <c r="R43">
        <v>5.1063725341880903E-2</v>
      </c>
      <c r="S43">
        <v>1569</v>
      </c>
      <c r="T43" t="str">
        <f t="shared" si="5"/>
        <v>1</v>
      </c>
      <c r="V43" s="36"/>
      <c r="W43" s="36"/>
    </row>
    <row r="44" spans="1:23" hidden="1" x14ac:dyDescent="0.25">
      <c r="A44" s="35" t="s">
        <v>425</v>
      </c>
      <c r="B44" s="35" t="str">
        <f t="shared" si="0"/>
        <v>Ethiopia</v>
      </c>
      <c r="C44" t="s">
        <v>21</v>
      </c>
      <c r="D44" t="str">
        <f t="shared" si="1"/>
        <v>LSMS-ISA</v>
      </c>
      <c r="E44" t="s">
        <v>9</v>
      </c>
      <c r="F44" t="s">
        <v>838</v>
      </c>
      <c r="G44" t="str">
        <f t="shared" si="2"/>
        <v>Proportion of households that accessed financial services from a SHG</v>
      </c>
      <c r="H44" t="s">
        <v>740</v>
      </c>
      <c r="I44" t="s">
        <v>740</v>
      </c>
      <c r="J44" t="s">
        <v>66</v>
      </c>
      <c r="K44" t="s">
        <v>117</v>
      </c>
      <c r="L44" t="str">
        <f t="shared" si="3"/>
        <v>1.4 All Households</v>
      </c>
      <c r="M44" t="str">
        <f t="shared" si="4"/>
        <v>Proportion of households that accessed financial services from a SHG (Among all question respondents)</v>
      </c>
      <c r="N44" t="s">
        <v>372</v>
      </c>
      <c r="O44">
        <v>0.17426120886832863</v>
      </c>
      <c r="P44">
        <v>1.2245904972625307E-2</v>
      </c>
      <c r="Q44">
        <v>0.15019014566659353</v>
      </c>
      <c r="R44">
        <v>0.19833227207006374</v>
      </c>
      <c r="S44">
        <v>4949</v>
      </c>
      <c r="T44" t="str">
        <f t="shared" si="5"/>
        <v>1</v>
      </c>
      <c r="V44" s="36"/>
      <c r="W44" s="36"/>
    </row>
    <row r="45" spans="1:23" hidden="1" x14ac:dyDescent="0.25">
      <c r="A45" s="35" t="s">
        <v>425</v>
      </c>
      <c r="B45" s="35" t="str">
        <f t="shared" si="0"/>
        <v>Ethiopia</v>
      </c>
      <c r="C45" t="s">
        <v>21</v>
      </c>
      <c r="D45" t="str">
        <f t="shared" si="1"/>
        <v>LSMS-ISA</v>
      </c>
      <c r="E45" t="s">
        <v>9</v>
      </c>
      <c r="F45" t="s">
        <v>838</v>
      </c>
      <c r="G45" t="str">
        <f t="shared" si="2"/>
        <v>Proportion of households that accessed financial services from a SHG</v>
      </c>
      <c r="H45" t="s">
        <v>740</v>
      </c>
      <c r="I45" t="s">
        <v>740</v>
      </c>
      <c r="J45" t="s">
        <v>66</v>
      </c>
      <c r="K45" t="s">
        <v>119</v>
      </c>
      <c r="L45" t="str">
        <f t="shared" si="3"/>
        <v>1.6 Male-headed households</v>
      </c>
      <c r="M45" t="str">
        <f t="shared" si="4"/>
        <v>Proportion of households that accessed financial services from a SHG (Among all question respondents)</v>
      </c>
      <c r="N45" t="s">
        <v>372</v>
      </c>
      <c r="O45">
        <v>0.18005529888217001</v>
      </c>
      <c r="P45">
        <v>1.3740303730964337E-2</v>
      </c>
      <c r="Q45">
        <v>0.15304678295309582</v>
      </c>
      <c r="R45">
        <v>0.2070638148112442</v>
      </c>
      <c r="S45">
        <v>3432</v>
      </c>
      <c r="T45" t="str">
        <f t="shared" si="5"/>
        <v>1</v>
      </c>
      <c r="V45" s="36"/>
      <c r="W45" s="36"/>
    </row>
    <row r="46" spans="1:23" hidden="1" x14ac:dyDescent="0.25">
      <c r="A46" s="35" t="s">
        <v>425</v>
      </c>
      <c r="B46" s="35" t="str">
        <f t="shared" si="0"/>
        <v>Ethiopia</v>
      </c>
      <c r="C46" t="s">
        <v>21</v>
      </c>
      <c r="D46" t="str">
        <f t="shared" si="1"/>
        <v>LSMS-ISA</v>
      </c>
      <c r="E46" t="s">
        <v>9</v>
      </c>
      <c r="F46" t="s">
        <v>838</v>
      </c>
      <c r="G46" t="str">
        <f t="shared" si="2"/>
        <v>Proportion of households that accessed financial services from a SHG</v>
      </c>
      <c r="H46" t="s">
        <v>740</v>
      </c>
      <c r="I46" t="s">
        <v>740</v>
      </c>
      <c r="J46" t="s">
        <v>66</v>
      </c>
      <c r="K46" t="s">
        <v>118</v>
      </c>
      <c r="L46" t="str">
        <f t="shared" si="3"/>
        <v>1.5 Female-headed households</v>
      </c>
      <c r="M46" t="str">
        <f t="shared" si="4"/>
        <v>Proportion of households that accessed financial services from a SHG (Among all question respondents)</v>
      </c>
      <c r="N46" t="s">
        <v>372</v>
      </c>
      <c r="O46">
        <v>0.15701339192565428</v>
      </c>
      <c r="P46">
        <v>1.454930051933963E-2</v>
      </c>
      <c r="Q46">
        <v>0.12841467805967682</v>
      </c>
      <c r="R46">
        <v>0.18561210579163173</v>
      </c>
      <c r="S46">
        <v>1516</v>
      </c>
      <c r="T46" t="str">
        <f t="shared" si="5"/>
        <v>1</v>
      </c>
      <c r="V46" s="36"/>
      <c r="W46" s="36"/>
    </row>
    <row r="47" spans="1:23" hidden="1" x14ac:dyDescent="0.25">
      <c r="A47" s="35" t="s">
        <v>425</v>
      </c>
      <c r="B47" s="35" t="str">
        <f t="shared" si="0"/>
        <v>Ethiopia</v>
      </c>
      <c r="C47" t="s">
        <v>21</v>
      </c>
      <c r="D47" t="str">
        <f t="shared" si="1"/>
        <v>LSMS-ISA</v>
      </c>
      <c r="E47" t="s">
        <v>9</v>
      </c>
      <c r="F47" t="s">
        <v>838</v>
      </c>
      <c r="G47" t="str">
        <f t="shared" si="2"/>
        <v>Proportion of households that accessed financial services from a SHG</v>
      </c>
      <c r="H47" t="s">
        <v>740</v>
      </c>
      <c r="I47" t="s">
        <v>740</v>
      </c>
      <c r="J47" t="s">
        <v>66</v>
      </c>
      <c r="K47" t="s">
        <v>126</v>
      </c>
      <c r="L47" t="str">
        <f t="shared" si="3"/>
        <v>3.4 Households that do not have access to a mobile phone</v>
      </c>
      <c r="M47" t="str">
        <f t="shared" si="4"/>
        <v>Proportion of households that accessed financial services from a SHG (Among all question respondents)</v>
      </c>
      <c r="N47" t="s">
        <v>372</v>
      </c>
      <c r="O47">
        <v>0.10938436203623712</v>
      </c>
      <c r="P47">
        <v>1.235209575717393E-2</v>
      </c>
      <c r="Q47">
        <v>8.5104565785207101E-2</v>
      </c>
      <c r="R47">
        <v>0.13366415828726713</v>
      </c>
      <c r="S47">
        <v>2126</v>
      </c>
      <c r="T47" t="str">
        <f t="shared" si="5"/>
        <v>1</v>
      </c>
      <c r="V47" s="36"/>
      <c r="W47" s="36"/>
    </row>
    <row r="48" spans="1:23" hidden="1" x14ac:dyDescent="0.25">
      <c r="A48" s="35" t="s">
        <v>425</v>
      </c>
      <c r="B48" s="35" t="str">
        <f t="shared" si="0"/>
        <v>Ethiopia</v>
      </c>
      <c r="C48" t="s">
        <v>21</v>
      </c>
      <c r="D48" t="str">
        <f t="shared" si="1"/>
        <v>LSMS-ISA</v>
      </c>
      <c r="E48" t="s">
        <v>9</v>
      </c>
      <c r="F48" t="s">
        <v>838</v>
      </c>
      <c r="G48" t="str">
        <f t="shared" si="2"/>
        <v>Proportion of households that accessed financial services from a SHG</v>
      </c>
      <c r="H48" t="s">
        <v>740</v>
      </c>
      <c r="I48" t="s">
        <v>740</v>
      </c>
      <c r="J48" t="s">
        <v>66</v>
      </c>
      <c r="K48" t="s">
        <v>125</v>
      </c>
      <c r="L48" t="str">
        <f t="shared" si="3"/>
        <v>3.3 Households that have access to a mobile phone</v>
      </c>
      <c r="M48" t="str">
        <f t="shared" si="4"/>
        <v>Proportion of households that accessed financial services from a SHG (Among all question respondents)</v>
      </c>
      <c r="N48" t="s">
        <v>372</v>
      </c>
      <c r="O48">
        <v>0.22862960959044634</v>
      </c>
      <c r="P48">
        <v>1.7421930130256433E-2</v>
      </c>
      <c r="Q48">
        <v>0.19438433476599934</v>
      </c>
      <c r="R48">
        <v>0.26287488441489337</v>
      </c>
      <c r="S48">
        <v>2823</v>
      </c>
      <c r="T48" t="str">
        <f t="shared" si="5"/>
        <v>1</v>
      </c>
      <c r="V48" s="36"/>
      <c r="W48" s="36"/>
    </row>
    <row r="49" spans="1:23" hidden="1" x14ac:dyDescent="0.25">
      <c r="A49" s="35" t="s">
        <v>425</v>
      </c>
      <c r="B49" s="35" t="str">
        <f t="shared" si="0"/>
        <v>Ethiopia</v>
      </c>
      <c r="C49" t="s">
        <v>21</v>
      </c>
      <c r="D49" t="str">
        <f t="shared" si="1"/>
        <v>LSMS-ISA</v>
      </c>
      <c r="E49" t="s">
        <v>9</v>
      </c>
      <c r="F49" t="s">
        <v>838</v>
      </c>
      <c r="G49" t="str">
        <f t="shared" si="2"/>
        <v>Proportion of households that accessed financial services from a SHG</v>
      </c>
      <c r="H49" t="s">
        <v>740</v>
      </c>
      <c r="I49" t="s">
        <v>740</v>
      </c>
      <c r="J49" t="s">
        <v>66</v>
      </c>
      <c r="K49" t="s">
        <v>427</v>
      </c>
      <c r="L49" t="str">
        <f t="shared" si="3"/>
        <v>2.4 Households that do not have access to a bank acount</v>
      </c>
      <c r="M49" t="str">
        <f t="shared" si="4"/>
        <v>Proportion of households that accessed financial services from a SHG (Among all question respondents)</v>
      </c>
      <c r="N49" t="s">
        <v>372</v>
      </c>
      <c r="O49">
        <v>0.13184401007449406</v>
      </c>
      <c r="P49">
        <v>1.1225040958427756E-2</v>
      </c>
      <c r="Q49">
        <v>0.10977959989358982</v>
      </c>
      <c r="R49">
        <v>0.1539084202553983</v>
      </c>
      <c r="S49">
        <v>3486</v>
      </c>
      <c r="T49" t="str">
        <f t="shared" si="5"/>
        <v>1</v>
      </c>
      <c r="V49" s="36"/>
      <c r="W49" s="36"/>
    </row>
    <row r="50" spans="1:23" hidden="1" x14ac:dyDescent="0.25">
      <c r="A50" s="35" t="s">
        <v>425</v>
      </c>
      <c r="B50" s="35" t="str">
        <f t="shared" si="0"/>
        <v>Ethiopia</v>
      </c>
      <c r="C50" t="s">
        <v>21</v>
      </c>
      <c r="D50" t="str">
        <f t="shared" si="1"/>
        <v>LSMS-ISA</v>
      </c>
      <c r="E50" t="s">
        <v>9</v>
      </c>
      <c r="F50" t="s">
        <v>838</v>
      </c>
      <c r="G50" t="str">
        <f t="shared" si="2"/>
        <v>Proportion of households that accessed financial services from a SHG</v>
      </c>
      <c r="H50" t="s">
        <v>740</v>
      </c>
      <c r="I50" t="s">
        <v>740</v>
      </c>
      <c r="J50" t="s">
        <v>66</v>
      </c>
      <c r="K50" t="s">
        <v>122</v>
      </c>
      <c r="L50" t="str">
        <f t="shared" si="3"/>
        <v>2.3 Households that have access to a bank account</v>
      </c>
      <c r="M50" t="str">
        <f t="shared" si="4"/>
        <v>Proportion of households that accessed financial services from a SHG (Among all question respondents)</v>
      </c>
      <c r="N50" t="s">
        <v>372</v>
      </c>
      <c r="O50">
        <v>0.30056329840561474</v>
      </c>
      <c r="P50">
        <v>2.4776542774138294E-2</v>
      </c>
      <c r="Q50">
        <v>0.25186148924002238</v>
      </c>
      <c r="R50">
        <v>0.3492651075712071</v>
      </c>
      <c r="S50">
        <v>1463</v>
      </c>
      <c r="T50" t="str">
        <f t="shared" si="5"/>
        <v>1</v>
      </c>
      <c r="V50" s="36"/>
      <c r="W50" s="36"/>
    </row>
    <row r="51" spans="1:23" hidden="1" x14ac:dyDescent="0.25">
      <c r="A51" s="35" t="s">
        <v>425</v>
      </c>
      <c r="B51" s="35" t="str">
        <f t="shared" si="0"/>
        <v>Ethiopia</v>
      </c>
      <c r="C51" t="s">
        <v>21</v>
      </c>
      <c r="D51" t="str">
        <f t="shared" si="1"/>
        <v>LSMS-ISA</v>
      </c>
      <c r="E51" t="s">
        <v>9</v>
      </c>
      <c r="F51" t="s">
        <v>838</v>
      </c>
      <c r="G51" t="str">
        <f t="shared" si="2"/>
        <v>Proportion of households that accessed financial services from a SHG</v>
      </c>
      <c r="H51" t="s">
        <v>740</v>
      </c>
      <c r="I51" t="s">
        <v>740</v>
      </c>
      <c r="J51" t="s">
        <v>66</v>
      </c>
      <c r="K51" t="s">
        <v>130</v>
      </c>
      <c r="L51" t="str">
        <f t="shared" si="3"/>
        <v>4.4 Households that do not use mobile money</v>
      </c>
      <c r="M51" t="str">
        <f t="shared" si="4"/>
        <v>Proportion of households that accessed financial services from a SHG (Among all question respondents)</v>
      </c>
      <c r="N51" t="s">
        <v>372</v>
      </c>
      <c r="O51">
        <v>0.17012268988364782</v>
      </c>
      <c r="P51">
        <v>1.2161723324002232E-2</v>
      </c>
      <c r="Q51">
        <v>0.14621709765273616</v>
      </c>
      <c r="R51">
        <v>0.19402828211455947</v>
      </c>
      <c r="S51">
        <v>4808</v>
      </c>
      <c r="T51" t="str">
        <f t="shared" si="5"/>
        <v>1</v>
      </c>
      <c r="V51" s="36"/>
      <c r="W51" s="36"/>
    </row>
    <row r="52" spans="1:23" hidden="1" x14ac:dyDescent="0.25">
      <c r="A52" s="35" t="s">
        <v>425</v>
      </c>
      <c r="B52" s="35" t="str">
        <f t="shared" si="0"/>
        <v>Ethiopia</v>
      </c>
      <c r="C52" t="s">
        <v>21</v>
      </c>
      <c r="D52" t="str">
        <f t="shared" si="1"/>
        <v>LSMS-ISA</v>
      </c>
      <c r="E52" t="s">
        <v>9</v>
      </c>
      <c r="F52" t="s">
        <v>838</v>
      </c>
      <c r="G52" t="str">
        <f t="shared" si="2"/>
        <v>Proportion of households that accessed financial services from a SHG</v>
      </c>
      <c r="H52" t="s">
        <v>740</v>
      </c>
      <c r="I52" t="s">
        <v>740</v>
      </c>
      <c r="J52" t="s">
        <v>66</v>
      </c>
      <c r="K52" t="s">
        <v>129</v>
      </c>
      <c r="L52" t="str">
        <f t="shared" si="3"/>
        <v>4.3 Households that use mobile money</v>
      </c>
      <c r="M52" t="str">
        <f t="shared" si="4"/>
        <v>Proportion of households that accessed financial services from a SHG (Among all question respondents)</v>
      </c>
      <c r="N52" t="s">
        <v>372</v>
      </c>
      <c r="O52">
        <v>0.35778907060806303</v>
      </c>
      <c r="P52">
        <v>6.6072515959558431E-2</v>
      </c>
      <c r="Q52">
        <v>0.22790496955956727</v>
      </c>
      <c r="R52">
        <v>0.48767317165655877</v>
      </c>
      <c r="S52">
        <v>141</v>
      </c>
      <c r="T52" t="str">
        <f t="shared" si="5"/>
        <v>1</v>
      </c>
      <c r="V52" s="36"/>
      <c r="W52" s="36"/>
    </row>
    <row r="53" spans="1:23" hidden="1" x14ac:dyDescent="0.25">
      <c r="A53" s="35" t="s">
        <v>425</v>
      </c>
      <c r="B53" s="35" t="str">
        <f t="shared" si="0"/>
        <v>Ethiopia</v>
      </c>
      <c r="C53" t="s">
        <v>21</v>
      </c>
      <c r="D53" t="str">
        <f t="shared" si="1"/>
        <v>LSMS-ISA</v>
      </c>
      <c r="E53" t="s">
        <v>9</v>
      </c>
      <c r="F53" t="s">
        <v>838</v>
      </c>
      <c r="G53" t="str">
        <f t="shared" si="2"/>
        <v>Proportion of households that accessed financial services from a SHG</v>
      </c>
      <c r="H53" t="s">
        <v>740</v>
      </c>
      <c r="I53" t="s">
        <v>740</v>
      </c>
      <c r="J53" t="s">
        <v>66</v>
      </c>
      <c r="K53" t="s">
        <v>141</v>
      </c>
      <c r="L53" t="str">
        <f t="shared" si="3"/>
        <v>6.4 Urban households</v>
      </c>
      <c r="M53" t="str">
        <f t="shared" si="4"/>
        <v>Proportion of households that accessed financial services from a SHG (Among all question respondents)</v>
      </c>
      <c r="N53" t="s">
        <v>372</v>
      </c>
      <c r="O53">
        <v>0.28475048553541832</v>
      </c>
      <c r="P53">
        <v>2.1363067325685346E-2</v>
      </c>
      <c r="Q53">
        <v>0.24275834653638018</v>
      </c>
      <c r="R53">
        <v>0.32674262453445646</v>
      </c>
      <c r="S53">
        <v>1678</v>
      </c>
      <c r="T53" t="str">
        <f t="shared" si="5"/>
        <v>1</v>
      </c>
      <c r="V53" s="36"/>
      <c r="W53" s="36"/>
    </row>
    <row r="54" spans="1:23" hidden="1" x14ac:dyDescent="0.25">
      <c r="A54" s="35" t="s">
        <v>425</v>
      </c>
      <c r="B54" s="35" t="str">
        <f t="shared" si="0"/>
        <v>Ethiopia</v>
      </c>
      <c r="C54" t="s">
        <v>21</v>
      </c>
      <c r="D54" t="str">
        <f t="shared" si="1"/>
        <v>LSMS-ISA</v>
      </c>
      <c r="E54" t="s">
        <v>9</v>
      </c>
      <c r="F54" t="s">
        <v>838</v>
      </c>
      <c r="G54" t="str">
        <f t="shared" si="2"/>
        <v>Proportion of households that accessed financial services from a SHG</v>
      </c>
      <c r="H54" t="s">
        <v>740</v>
      </c>
      <c r="I54" t="s">
        <v>740</v>
      </c>
      <c r="J54" t="s">
        <v>66</v>
      </c>
      <c r="K54" t="s">
        <v>142</v>
      </c>
      <c r="L54" t="str">
        <f t="shared" si="3"/>
        <v>6.3 Rural households</v>
      </c>
      <c r="M54" t="str">
        <f t="shared" si="4"/>
        <v>Proportion of households that accessed financial services from a SHG (Among all question respondents)</v>
      </c>
      <c r="N54" t="s">
        <v>372</v>
      </c>
      <c r="O54">
        <v>0.13356623967827852</v>
      </c>
      <c r="P54">
        <v>1.2929025208591297E-2</v>
      </c>
      <c r="Q54">
        <v>0.10814890943478403</v>
      </c>
      <c r="R54">
        <v>0.15898356992177301</v>
      </c>
      <c r="S54">
        <v>3271</v>
      </c>
      <c r="T54" t="str">
        <f t="shared" si="5"/>
        <v>1</v>
      </c>
      <c r="V54" s="36"/>
      <c r="W54" s="36"/>
    </row>
    <row r="55" spans="1:23" hidden="1" x14ac:dyDescent="0.25">
      <c r="A55" s="35" t="s">
        <v>425</v>
      </c>
      <c r="B55" s="35" t="str">
        <f t="shared" si="0"/>
        <v>Ethiopia</v>
      </c>
      <c r="C55" t="s">
        <v>21</v>
      </c>
      <c r="D55" t="str">
        <f t="shared" si="1"/>
        <v>LSMS-ISA</v>
      </c>
      <c r="E55" t="s">
        <v>9</v>
      </c>
      <c r="F55" t="s">
        <v>838</v>
      </c>
      <c r="G55" t="str">
        <f t="shared" si="2"/>
        <v>Proportion of households that accessed financial services from a SHG</v>
      </c>
      <c r="H55" t="s">
        <v>740</v>
      </c>
      <c r="I55" t="s">
        <v>740</v>
      </c>
      <c r="J55" t="s">
        <v>66</v>
      </c>
      <c r="K55" t="s">
        <v>751</v>
      </c>
      <c r="L55" t="str">
        <f t="shared" si="3"/>
        <v>7.7 Households consuming less than $1.25 PPP/day</v>
      </c>
      <c r="M55" t="str">
        <f t="shared" si="4"/>
        <v>Proportion of households that accessed financial services from a SHG (Among all question respondents)</v>
      </c>
      <c r="N55" t="s">
        <v>372</v>
      </c>
      <c r="O55">
        <v>0.11051490071427587</v>
      </c>
      <c r="P55">
        <v>1.5104029783417745E-2</v>
      </c>
      <c r="Q55">
        <v>8.0825787796098864E-2</v>
      </c>
      <c r="R55">
        <v>0.14020401363245288</v>
      </c>
      <c r="S55">
        <v>1344</v>
      </c>
      <c r="T55" t="str">
        <f t="shared" si="5"/>
        <v>1</v>
      </c>
      <c r="V55" s="36"/>
      <c r="W55" s="36"/>
    </row>
    <row r="56" spans="1:23" hidden="1" x14ac:dyDescent="0.25">
      <c r="A56" s="35" t="s">
        <v>425</v>
      </c>
      <c r="B56" s="35" t="str">
        <f t="shared" si="0"/>
        <v>Ethiopia</v>
      </c>
      <c r="C56" t="s">
        <v>21</v>
      </c>
      <c r="D56" t="str">
        <f t="shared" si="1"/>
        <v>LSMS-ISA</v>
      </c>
      <c r="E56" t="s">
        <v>9</v>
      </c>
      <c r="F56" t="s">
        <v>838</v>
      </c>
      <c r="G56" t="str">
        <f t="shared" si="2"/>
        <v>Proportion of households that accessed financial services from a SHG</v>
      </c>
      <c r="H56" t="s">
        <v>740</v>
      </c>
      <c r="I56" t="s">
        <v>740</v>
      </c>
      <c r="J56" t="s">
        <v>66</v>
      </c>
      <c r="K56" t="s">
        <v>138</v>
      </c>
      <c r="L56" t="str">
        <f t="shared" si="3"/>
        <v>7.6 Households consuming between $1.25 PPP and $2.50 PPP/day</v>
      </c>
      <c r="M56" t="str">
        <f t="shared" si="4"/>
        <v>Proportion of households that accessed financial services from a SHG (Among all question respondents)</v>
      </c>
      <c r="N56" t="s">
        <v>372</v>
      </c>
      <c r="O56">
        <v>0.17284698348815231</v>
      </c>
      <c r="P56">
        <v>1.4008981963226459E-2</v>
      </c>
      <c r="Q56">
        <v>0.14531034238383225</v>
      </c>
      <c r="R56">
        <v>0.20038362459247236</v>
      </c>
      <c r="S56">
        <v>1800</v>
      </c>
      <c r="T56" t="str">
        <f t="shared" si="5"/>
        <v>1</v>
      </c>
      <c r="V56" s="36"/>
      <c r="W56" s="36"/>
    </row>
    <row r="57" spans="1:23" hidden="1" x14ac:dyDescent="0.25">
      <c r="A57" s="35" t="s">
        <v>425</v>
      </c>
      <c r="B57" s="35" t="str">
        <f t="shared" si="0"/>
        <v>Ethiopia</v>
      </c>
      <c r="C57" t="s">
        <v>21</v>
      </c>
      <c r="D57" t="str">
        <f t="shared" si="1"/>
        <v>LSMS-ISA</v>
      </c>
      <c r="E57" t="s">
        <v>9</v>
      </c>
      <c r="F57" t="s">
        <v>838</v>
      </c>
      <c r="G57" t="str">
        <f t="shared" si="2"/>
        <v>Proportion of households that accessed financial services from a SHG</v>
      </c>
      <c r="H57" t="s">
        <v>740</v>
      </c>
      <c r="I57" t="s">
        <v>740</v>
      </c>
      <c r="J57" t="s">
        <v>66</v>
      </c>
      <c r="K57" t="s">
        <v>223</v>
      </c>
      <c r="L57" t="str">
        <f t="shared" si="3"/>
        <v>7.5 Households consuming more than $2.50 PPP/day</v>
      </c>
      <c r="M57" t="str">
        <f t="shared" si="4"/>
        <v>Proportion of households that accessed financial services from a SHG (Among all question respondents)</v>
      </c>
      <c r="N57" t="s">
        <v>372</v>
      </c>
      <c r="O57">
        <v>0.24928127229171584</v>
      </c>
      <c r="P57">
        <v>2.3076400062243589E-2</v>
      </c>
      <c r="Q57">
        <v>0.20392133477721577</v>
      </c>
      <c r="R57">
        <v>0.29464120980621589</v>
      </c>
      <c r="S57">
        <v>1569</v>
      </c>
      <c r="T57" t="str">
        <f t="shared" si="5"/>
        <v>1</v>
      </c>
      <c r="V57" s="36"/>
      <c r="W57" s="36"/>
    </row>
    <row r="58" spans="1:23" hidden="1" x14ac:dyDescent="0.25">
      <c r="A58" s="35" t="s">
        <v>425</v>
      </c>
      <c r="B58" s="35" t="str">
        <f t="shared" si="0"/>
        <v>Ethiopia</v>
      </c>
      <c r="C58" t="s">
        <v>21</v>
      </c>
      <c r="D58" t="str">
        <f t="shared" si="1"/>
        <v>LSMS-ISA</v>
      </c>
      <c r="E58" t="s">
        <v>9</v>
      </c>
      <c r="F58" t="s">
        <v>753</v>
      </c>
      <c r="G58" t="str">
        <f t="shared" si="2"/>
        <v>Proportion of households that have at least one member who belongs to a SHG</v>
      </c>
      <c r="H58" t="s">
        <v>0</v>
      </c>
      <c r="I58" t="s">
        <v>0</v>
      </c>
      <c r="J58" t="s">
        <v>66</v>
      </c>
      <c r="K58" t="s">
        <v>117</v>
      </c>
      <c r="L58" t="str">
        <f t="shared" si="3"/>
        <v>1.4 All Households</v>
      </c>
      <c r="M58" t="str">
        <f t="shared" si="4"/>
        <v>Proportion of households that have at least one member who belongs to a SHG (Among all question respondents)</v>
      </c>
      <c r="N58" t="s">
        <v>156</v>
      </c>
      <c r="O58">
        <v>3.0130797900147773E-2</v>
      </c>
      <c r="P58">
        <v>5.2712934613502399E-3</v>
      </c>
      <c r="Q58">
        <v>1.9769322913472893E-2</v>
      </c>
      <c r="R58">
        <v>4.0492272886822653E-2</v>
      </c>
      <c r="S58">
        <v>4949</v>
      </c>
      <c r="T58" t="str">
        <f t="shared" si="5"/>
        <v>1</v>
      </c>
      <c r="V58" s="36"/>
      <c r="W58" s="36"/>
    </row>
    <row r="59" spans="1:23" hidden="1" x14ac:dyDescent="0.25">
      <c r="A59" s="35" t="s">
        <v>425</v>
      </c>
      <c r="B59" s="35" t="str">
        <f t="shared" si="0"/>
        <v>Ethiopia</v>
      </c>
      <c r="C59" t="s">
        <v>21</v>
      </c>
      <c r="D59" t="str">
        <f t="shared" si="1"/>
        <v>LSMS-ISA</v>
      </c>
      <c r="E59" t="s">
        <v>9</v>
      </c>
      <c r="F59" t="s">
        <v>753</v>
      </c>
      <c r="G59" t="str">
        <f t="shared" si="2"/>
        <v>Proportion of households that have at least one member who belongs to a SHG</v>
      </c>
      <c r="H59" t="s">
        <v>0</v>
      </c>
      <c r="I59" t="s">
        <v>0</v>
      </c>
      <c r="J59" t="s">
        <v>66</v>
      </c>
      <c r="K59" t="s">
        <v>119</v>
      </c>
      <c r="L59" t="str">
        <f t="shared" si="3"/>
        <v>1.6 Male-headed households</v>
      </c>
      <c r="M59" t="str">
        <f t="shared" si="4"/>
        <v>Proportion of households that have at least one member who belongs to a SHG (Among all question respondents)</v>
      </c>
      <c r="N59" t="s">
        <v>156</v>
      </c>
      <c r="O59">
        <v>3.2869019307295563E-2</v>
      </c>
      <c r="P59">
        <v>5.6291492056370412E-3</v>
      </c>
      <c r="Q59">
        <v>2.1804128096414521E-2</v>
      </c>
      <c r="R59">
        <v>4.3933910518176605E-2</v>
      </c>
      <c r="S59">
        <v>3432</v>
      </c>
      <c r="T59" t="str">
        <f t="shared" si="5"/>
        <v>1</v>
      </c>
      <c r="V59" s="36"/>
      <c r="W59" s="36"/>
    </row>
    <row r="60" spans="1:23" hidden="1" x14ac:dyDescent="0.25">
      <c r="A60" s="35" t="s">
        <v>425</v>
      </c>
      <c r="B60" s="35" t="str">
        <f t="shared" si="0"/>
        <v>Ethiopia</v>
      </c>
      <c r="C60" t="s">
        <v>21</v>
      </c>
      <c r="D60" t="str">
        <f t="shared" si="1"/>
        <v>LSMS-ISA</v>
      </c>
      <c r="E60" t="s">
        <v>9</v>
      </c>
      <c r="F60" t="s">
        <v>753</v>
      </c>
      <c r="G60" t="str">
        <f t="shared" si="2"/>
        <v>Proportion of households that have at least one member who belongs to a SHG</v>
      </c>
      <c r="H60" t="s">
        <v>0</v>
      </c>
      <c r="I60" t="s">
        <v>0</v>
      </c>
      <c r="J60" t="s">
        <v>66</v>
      </c>
      <c r="K60" t="s">
        <v>118</v>
      </c>
      <c r="L60" t="str">
        <f t="shared" si="3"/>
        <v>1.5 Female-headed households</v>
      </c>
      <c r="M60" t="str">
        <f t="shared" si="4"/>
        <v>Proportion of households that have at least one member who belongs to a SHG (Among all question respondents)</v>
      </c>
      <c r="N60" t="s">
        <v>156</v>
      </c>
      <c r="O60">
        <v>2.2525867550917525E-2</v>
      </c>
      <c r="P60">
        <v>6.3608662673900144E-3</v>
      </c>
      <c r="Q60">
        <v>1.0022682667284932E-2</v>
      </c>
      <c r="R60">
        <v>3.5029052434550116E-2</v>
      </c>
      <c r="S60">
        <v>1516</v>
      </c>
      <c r="T60" t="str">
        <f t="shared" si="5"/>
        <v>1</v>
      </c>
      <c r="V60" s="36"/>
      <c r="W60" s="36"/>
    </row>
    <row r="61" spans="1:23" hidden="1" x14ac:dyDescent="0.25">
      <c r="A61" s="35" t="s">
        <v>425</v>
      </c>
      <c r="B61" s="35" t="str">
        <f t="shared" si="0"/>
        <v>Ethiopia</v>
      </c>
      <c r="C61" t="s">
        <v>21</v>
      </c>
      <c r="D61" t="str">
        <f t="shared" si="1"/>
        <v>LSMS-ISA</v>
      </c>
      <c r="E61" t="s">
        <v>9</v>
      </c>
      <c r="F61" t="s">
        <v>753</v>
      </c>
      <c r="G61" t="str">
        <f t="shared" si="2"/>
        <v>Proportion of households that have at least one member who belongs to a SHG</v>
      </c>
      <c r="H61" t="s">
        <v>0</v>
      </c>
      <c r="I61" t="s">
        <v>0</v>
      </c>
      <c r="J61" t="s">
        <v>66</v>
      </c>
      <c r="K61" t="s">
        <v>126</v>
      </c>
      <c r="L61" t="str">
        <f t="shared" si="3"/>
        <v>3.4 Households that do not have access to a mobile phone</v>
      </c>
      <c r="M61" t="str">
        <f t="shared" si="4"/>
        <v>Proportion of households that have at least one member who belongs to a SHG (Among all question respondents)</v>
      </c>
      <c r="N61" t="s">
        <v>156</v>
      </c>
      <c r="O61">
        <v>1.0531582043246383E-2</v>
      </c>
      <c r="P61">
        <v>3.23350944057378E-3</v>
      </c>
      <c r="Q61">
        <v>4.1756605918346667E-3</v>
      </c>
      <c r="R61">
        <v>1.6887503494658101E-2</v>
      </c>
      <c r="S61">
        <v>2126</v>
      </c>
      <c r="T61" t="str">
        <f t="shared" si="5"/>
        <v>1</v>
      </c>
      <c r="V61" s="36"/>
      <c r="W61" s="36"/>
    </row>
    <row r="62" spans="1:23" hidden="1" x14ac:dyDescent="0.25">
      <c r="A62" s="35" t="s">
        <v>425</v>
      </c>
      <c r="B62" s="35" t="str">
        <f t="shared" si="0"/>
        <v>Ethiopia</v>
      </c>
      <c r="C62" t="s">
        <v>21</v>
      </c>
      <c r="D62" t="str">
        <f t="shared" si="1"/>
        <v>LSMS-ISA</v>
      </c>
      <c r="E62" t="s">
        <v>9</v>
      </c>
      <c r="F62" t="s">
        <v>753</v>
      </c>
      <c r="G62" t="str">
        <f t="shared" si="2"/>
        <v>Proportion of households that have at least one member who belongs to a SHG</v>
      </c>
      <c r="H62" t="s">
        <v>0</v>
      </c>
      <c r="I62" t="s">
        <v>0</v>
      </c>
      <c r="J62" t="s">
        <v>66</v>
      </c>
      <c r="K62" t="s">
        <v>125</v>
      </c>
      <c r="L62" t="str">
        <f t="shared" si="3"/>
        <v>3.3 Households that have access to a mobile phone</v>
      </c>
      <c r="M62" t="str">
        <f t="shared" si="4"/>
        <v>Proportion of households that have at least one member who belongs to a SHG (Among all question respondents)</v>
      </c>
      <c r="N62" t="s">
        <v>156</v>
      </c>
      <c r="O62">
        <v>4.6555425075773815E-2</v>
      </c>
      <c r="P62">
        <v>8.964823438982604E-3</v>
      </c>
      <c r="Q62">
        <v>2.8933793022076409E-2</v>
      </c>
      <c r="R62">
        <v>6.4177057129471221E-2</v>
      </c>
      <c r="S62">
        <v>2823</v>
      </c>
      <c r="T62" t="str">
        <f t="shared" si="5"/>
        <v>1</v>
      </c>
      <c r="V62" s="36"/>
      <c r="W62" s="36"/>
    </row>
    <row r="63" spans="1:23" hidden="1" x14ac:dyDescent="0.25">
      <c r="A63" s="35" t="s">
        <v>425</v>
      </c>
      <c r="B63" s="35" t="str">
        <f t="shared" si="0"/>
        <v>Ethiopia</v>
      </c>
      <c r="C63" t="s">
        <v>21</v>
      </c>
      <c r="D63" t="str">
        <f t="shared" si="1"/>
        <v>LSMS-ISA</v>
      </c>
      <c r="E63" t="s">
        <v>9</v>
      </c>
      <c r="F63" t="s">
        <v>753</v>
      </c>
      <c r="G63" t="str">
        <f t="shared" si="2"/>
        <v>Proportion of households that have at least one member who belongs to a SHG</v>
      </c>
      <c r="H63" t="s">
        <v>0</v>
      </c>
      <c r="I63" t="s">
        <v>0</v>
      </c>
      <c r="J63" t="s">
        <v>66</v>
      </c>
      <c r="K63" t="s">
        <v>427</v>
      </c>
      <c r="L63" t="str">
        <f t="shared" si="3"/>
        <v>2.4 Households that do not have access to a bank acount</v>
      </c>
      <c r="M63" t="str">
        <f t="shared" si="4"/>
        <v>Proportion of households that have at least one member who belongs to a SHG (Among all question respondents)</v>
      </c>
      <c r="N63" t="s">
        <v>156</v>
      </c>
      <c r="O63">
        <v>2.7705949355483858E-2</v>
      </c>
      <c r="P63">
        <v>5.7053999710021952E-3</v>
      </c>
      <c r="Q63">
        <v>1.6491176449751496E-2</v>
      </c>
      <c r="R63">
        <v>3.892072226121622E-2</v>
      </c>
      <c r="S63">
        <v>3486</v>
      </c>
      <c r="T63" t="str">
        <f t="shared" si="5"/>
        <v>1</v>
      </c>
      <c r="V63" s="36"/>
      <c r="W63" s="36"/>
    </row>
    <row r="64" spans="1:23" hidden="1" x14ac:dyDescent="0.25">
      <c r="A64" s="35" t="s">
        <v>425</v>
      </c>
      <c r="B64" s="35" t="str">
        <f t="shared" si="0"/>
        <v>Ethiopia</v>
      </c>
      <c r="C64" t="s">
        <v>21</v>
      </c>
      <c r="D64" t="str">
        <f t="shared" si="1"/>
        <v>LSMS-ISA</v>
      </c>
      <c r="E64" t="s">
        <v>9</v>
      </c>
      <c r="F64" t="s">
        <v>753</v>
      </c>
      <c r="G64" t="str">
        <f t="shared" si="2"/>
        <v>Proportion of households that have at least one member who belongs to a SHG</v>
      </c>
      <c r="H64" t="s">
        <v>0</v>
      </c>
      <c r="I64" t="s">
        <v>0</v>
      </c>
      <c r="J64" t="s">
        <v>66</v>
      </c>
      <c r="K64" t="s">
        <v>122</v>
      </c>
      <c r="L64" t="str">
        <f t="shared" si="3"/>
        <v>2.3 Households that have access to a bank account</v>
      </c>
      <c r="M64" t="str">
        <f t="shared" si="4"/>
        <v>Proportion of households that have at least one member who belongs to a SHG (Among all question respondents)</v>
      </c>
      <c r="N64" t="s">
        <v>156</v>
      </c>
      <c r="O64">
        <v>3.7351063422420207E-2</v>
      </c>
      <c r="P64">
        <v>7.8982792604392078E-3</v>
      </c>
      <c r="Q64">
        <v>2.1825875231920353E-2</v>
      </c>
      <c r="R64">
        <v>5.2876251612920061E-2</v>
      </c>
      <c r="S64">
        <v>1463</v>
      </c>
      <c r="T64" t="str">
        <f t="shared" si="5"/>
        <v>1</v>
      </c>
      <c r="V64" s="36"/>
      <c r="W64" s="36"/>
    </row>
    <row r="65" spans="1:23" hidden="1" x14ac:dyDescent="0.25">
      <c r="A65" s="35" t="s">
        <v>425</v>
      </c>
      <c r="B65" s="35" t="str">
        <f t="shared" si="0"/>
        <v>Ethiopia</v>
      </c>
      <c r="C65" t="s">
        <v>21</v>
      </c>
      <c r="D65" t="str">
        <f t="shared" si="1"/>
        <v>LSMS-ISA</v>
      </c>
      <c r="E65" t="s">
        <v>9</v>
      </c>
      <c r="F65" t="s">
        <v>753</v>
      </c>
      <c r="G65" t="str">
        <f t="shared" si="2"/>
        <v>Proportion of households that have at least one member who belongs to a SHG</v>
      </c>
      <c r="H65" t="s">
        <v>0</v>
      </c>
      <c r="I65" t="s">
        <v>0</v>
      </c>
      <c r="J65" t="s">
        <v>66</v>
      </c>
      <c r="K65" t="s">
        <v>130</v>
      </c>
      <c r="L65" t="str">
        <f t="shared" si="3"/>
        <v>4.4 Households that do not use mobile money</v>
      </c>
      <c r="M65" t="str">
        <f t="shared" si="4"/>
        <v>Proportion of households that have at least one member who belongs to a SHG (Among all question respondents)</v>
      </c>
      <c r="N65" t="s">
        <v>156</v>
      </c>
      <c r="O65">
        <v>2.8859299308943348E-2</v>
      </c>
      <c r="P65">
        <v>5.2908898913718869E-3</v>
      </c>
      <c r="Q65">
        <v>1.8459304759473074E-2</v>
      </c>
      <c r="R65">
        <v>3.9259293858413619E-2</v>
      </c>
      <c r="S65">
        <v>4808</v>
      </c>
      <c r="T65" t="str">
        <f t="shared" si="5"/>
        <v>1</v>
      </c>
      <c r="V65" s="36"/>
      <c r="W65" s="36"/>
    </row>
    <row r="66" spans="1:23" hidden="1" x14ac:dyDescent="0.25">
      <c r="A66" s="35" t="s">
        <v>425</v>
      </c>
      <c r="B66" s="35" t="str">
        <f t="shared" ref="B66:B129" si="6">A66</f>
        <v>Ethiopia</v>
      </c>
      <c r="C66" t="s">
        <v>21</v>
      </c>
      <c r="D66" t="str">
        <f t="shared" ref="D66:D129" si="7">C66</f>
        <v>LSMS-ISA</v>
      </c>
      <c r="E66" t="s">
        <v>9</v>
      </c>
      <c r="F66" t="s">
        <v>753</v>
      </c>
      <c r="G66" t="str">
        <f t="shared" ref="G66:G129" si="8">F66</f>
        <v>Proportion of households that have at least one member who belongs to a SHG</v>
      </c>
      <c r="H66" t="s">
        <v>0</v>
      </c>
      <c r="I66" t="s">
        <v>0</v>
      </c>
      <c r="J66" t="s">
        <v>66</v>
      </c>
      <c r="K66" t="s">
        <v>129</v>
      </c>
      <c r="L66" t="str">
        <f t="shared" ref="L66:L129" si="9">K66</f>
        <v>4.3 Households that use mobile money</v>
      </c>
      <c r="M66" t="str">
        <f t="shared" ref="M66:M129" si="10">CONCATENATE(F66," (Among ",J66,")")</f>
        <v>Proportion of households that have at least one member who belongs to a SHG (Among all question respondents)</v>
      </c>
      <c r="N66" t="s">
        <v>156</v>
      </c>
      <c r="O66">
        <v>8.6517012029555654E-2</v>
      </c>
      <c r="P66">
        <v>3.4094782449649121E-2</v>
      </c>
      <c r="Q66">
        <v>1.9494134141460437E-2</v>
      </c>
      <c r="R66">
        <v>0.15353988991765088</v>
      </c>
      <c r="S66">
        <v>141</v>
      </c>
      <c r="T66" t="str">
        <f t="shared" ref="T66:T129" si="11">IF(S66&gt;=30,"1","0")</f>
        <v>1</v>
      </c>
      <c r="V66" s="36"/>
      <c r="W66" s="36"/>
    </row>
    <row r="67" spans="1:23" hidden="1" x14ac:dyDescent="0.25">
      <c r="A67" s="35" t="s">
        <v>425</v>
      </c>
      <c r="B67" s="35" t="str">
        <f t="shared" si="6"/>
        <v>Ethiopia</v>
      </c>
      <c r="C67" t="s">
        <v>21</v>
      </c>
      <c r="D67" t="str">
        <f t="shared" si="7"/>
        <v>LSMS-ISA</v>
      </c>
      <c r="E67" t="s">
        <v>9</v>
      </c>
      <c r="F67" t="s">
        <v>753</v>
      </c>
      <c r="G67" t="str">
        <f t="shared" si="8"/>
        <v>Proportion of households that have at least one member who belongs to a SHG</v>
      </c>
      <c r="H67" t="s">
        <v>0</v>
      </c>
      <c r="I67" t="s">
        <v>0</v>
      </c>
      <c r="J67" t="s">
        <v>66</v>
      </c>
      <c r="K67" t="s">
        <v>141</v>
      </c>
      <c r="L67" t="str">
        <f t="shared" si="9"/>
        <v>6.4 Urban households</v>
      </c>
      <c r="M67" t="str">
        <f t="shared" si="10"/>
        <v>Proportion of households that have at least one member who belongs to a SHG (Among all question respondents)</v>
      </c>
      <c r="N67" t="s">
        <v>156</v>
      </c>
      <c r="O67">
        <v>3.4176482793325698E-2</v>
      </c>
      <c r="P67">
        <v>8.355655173739469E-3</v>
      </c>
      <c r="Q67">
        <v>1.7752257370329531E-2</v>
      </c>
      <c r="R67">
        <v>5.0600708216321864E-2</v>
      </c>
      <c r="S67">
        <v>1678</v>
      </c>
      <c r="T67" t="str">
        <f t="shared" si="11"/>
        <v>1</v>
      </c>
      <c r="V67" s="36"/>
      <c r="W67" s="36"/>
    </row>
    <row r="68" spans="1:23" hidden="1" x14ac:dyDescent="0.25">
      <c r="A68" s="35" t="s">
        <v>425</v>
      </c>
      <c r="B68" s="35" t="str">
        <f t="shared" si="6"/>
        <v>Ethiopia</v>
      </c>
      <c r="C68" t="s">
        <v>21</v>
      </c>
      <c r="D68" t="str">
        <f t="shared" si="7"/>
        <v>LSMS-ISA</v>
      </c>
      <c r="E68" t="s">
        <v>9</v>
      </c>
      <c r="F68" t="s">
        <v>753</v>
      </c>
      <c r="G68" t="str">
        <f t="shared" si="8"/>
        <v>Proportion of households that have at least one member who belongs to a SHG</v>
      </c>
      <c r="H68" t="s">
        <v>0</v>
      </c>
      <c r="I68" t="s">
        <v>0</v>
      </c>
      <c r="J68" t="s">
        <v>66</v>
      </c>
      <c r="K68" t="s">
        <v>142</v>
      </c>
      <c r="L68" t="str">
        <f t="shared" si="9"/>
        <v>6.3 Rural households</v>
      </c>
      <c r="M68" t="str">
        <f t="shared" si="10"/>
        <v>Proportion of households that have at least one member who belongs to a SHG (Among all question respondents)</v>
      </c>
      <c r="N68" t="s">
        <v>156</v>
      </c>
      <c r="O68">
        <v>2.864070739501583E-2</v>
      </c>
      <c r="P68">
        <v>6.5277397664920741E-3</v>
      </c>
      <c r="Q68">
        <v>1.580774321467926E-2</v>
      </c>
      <c r="R68">
        <v>4.1473671575352401E-2</v>
      </c>
      <c r="S68">
        <v>3271</v>
      </c>
      <c r="T68" t="str">
        <f t="shared" si="11"/>
        <v>1</v>
      </c>
      <c r="V68" s="36"/>
      <c r="W68" s="36"/>
    </row>
    <row r="69" spans="1:23" hidden="1" x14ac:dyDescent="0.25">
      <c r="A69" s="35" t="s">
        <v>425</v>
      </c>
      <c r="B69" s="35" t="str">
        <f t="shared" si="6"/>
        <v>Ethiopia</v>
      </c>
      <c r="C69" t="s">
        <v>21</v>
      </c>
      <c r="D69" t="str">
        <f t="shared" si="7"/>
        <v>LSMS-ISA</v>
      </c>
      <c r="E69" t="s">
        <v>9</v>
      </c>
      <c r="F69" t="s">
        <v>753</v>
      </c>
      <c r="G69" t="str">
        <f t="shared" si="8"/>
        <v>Proportion of households that have at least one member who belongs to a SHG</v>
      </c>
      <c r="H69" t="s">
        <v>0</v>
      </c>
      <c r="I69" t="s">
        <v>0</v>
      </c>
      <c r="J69" t="s">
        <v>66</v>
      </c>
      <c r="K69" t="s">
        <v>751</v>
      </c>
      <c r="L69" t="str">
        <f t="shared" si="9"/>
        <v>7.7 Households consuming less than $1.25 PPP/day</v>
      </c>
      <c r="M69" t="str">
        <f t="shared" si="10"/>
        <v>Proportion of households that have at least one member who belongs to a SHG (Among all question respondents)</v>
      </c>
      <c r="N69" t="s">
        <v>156</v>
      </c>
      <c r="O69">
        <v>1.8343983477456971E-2</v>
      </c>
      <c r="P69">
        <v>4.7559856976223816E-3</v>
      </c>
      <c r="Q69">
        <v>8.99541899243682E-3</v>
      </c>
      <c r="R69">
        <v>2.7692547962477124E-2</v>
      </c>
      <c r="S69">
        <v>1344</v>
      </c>
      <c r="T69" t="str">
        <f t="shared" si="11"/>
        <v>1</v>
      </c>
      <c r="V69" s="36"/>
      <c r="W69" s="36"/>
    </row>
    <row r="70" spans="1:23" hidden="1" x14ac:dyDescent="0.25">
      <c r="A70" s="35" t="s">
        <v>425</v>
      </c>
      <c r="B70" s="35" t="str">
        <f t="shared" si="6"/>
        <v>Ethiopia</v>
      </c>
      <c r="C70" t="s">
        <v>21</v>
      </c>
      <c r="D70" t="str">
        <f t="shared" si="7"/>
        <v>LSMS-ISA</v>
      </c>
      <c r="E70" t="s">
        <v>9</v>
      </c>
      <c r="F70" t="s">
        <v>753</v>
      </c>
      <c r="G70" t="str">
        <f t="shared" si="8"/>
        <v>Proportion of households that have at least one member who belongs to a SHG</v>
      </c>
      <c r="H70" t="s">
        <v>0</v>
      </c>
      <c r="I70" t="s">
        <v>0</v>
      </c>
      <c r="J70" t="s">
        <v>66</v>
      </c>
      <c r="K70" t="s">
        <v>138</v>
      </c>
      <c r="L70" t="str">
        <f t="shared" si="9"/>
        <v>7.6 Households consuming between $1.25 PPP and $2.50 PPP/day</v>
      </c>
      <c r="M70" t="str">
        <f t="shared" si="10"/>
        <v>Proportion of households that have at least one member who belongs to a SHG (Among all question respondents)</v>
      </c>
      <c r="N70" t="s">
        <v>156</v>
      </c>
      <c r="O70">
        <v>3.3835798056018745E-2</v>
      </c>
      <c r="P70">
        <v>9.1878567882862326E-3</v>
      </c>
      <c r="Q70">
        <v>1.5775762318870956E-2</v>
      </c>
      <c r="R70">
        <v>5.1895833793166535E-2</v>
      </c>
      <c r="S70">
        <v>1800</v>
      </c>
      <c r="T70" t="str">
        <f t="shared" si="11"/>
        <v>1</v>
      </c>
      <c r="V70" s="36"/>
      <c r="W70" s="36"/>
    </row>
    <row r="71" spans="1:23" hidden="1" x14ac:dyDescent="0.25">
      <c r="A71" s="35" t="s">
        <v>425</v>
      </c>
      <c r="B71" s="35" t="str">
        <f t="shared" si="6"/>
        <v>Ethiopia</v>
      </c>
      <c r="C71" t="s">
        <v>21</v>
      </c>
      <c r="D71" t="str">
        <f t="shared" si="7"/>
        <v>LSMS-ISA</v>
      </c>
      <c r="E71" t="s">
        <v>9</v>
      </c>
      <c r="F71" t="s">
        <v>753</v>
      </c>
      <c r="G71" t="str">
        <f t="shared" si="8"/>
        <v>Proportion of households that have at least one member who belongs to a SHG</v>
      </c>
      <c r="H71" t="s">
        <v>0</v>
      </c>
      <c r="I71" t="s">
        <v>0</v>
      </c>
      <c r="J71" t="s">
        <v>66</v>
      </c>
      <c r="K71" t="s">
        <v>223</v>
      </c>
      <c r="L71" t="str">
        <f t="shared" si="9"/>
        <v>7.5 Households consuming more than $2.50 PPP/day</v>
      </c>
      <c r="M71" t="str">
        <f t="shared" si="10"/>
        <v>Proportion of households that have at least one member who belongs to a SHG (Among all question respondents)</v>
      </c>
      <c r="N71" t="s">
        <v>156</v>
      </c>
      <c r="O71">
        <v>3.5316169464655593E-2</v>
      </c>
      <c r="P71">
        <v>7.0956172771143742E-3</v>
      </c>
      <c r="Q71">
        <v>2.1368727253193831E-2</v>
      </c>
      <c r="R71">
        <v>4.9263611676117355E-2</v>
      </c>
      <c r="S71">
        <v>1569</v>
      </c>
      <c r="T71" t="str">
        <f t="shared" si="11"/>
        <v>1</v>
      </c>
      <c r="V71" s="36"/>
      <c r="W71" s="36"/>
    </row>
    <row r="72" spans="1:23" hidden="1" x14ac:dyDescent="0.25">
      <c r="A72" s="35" t="s">
        <v>425</v>
      </c>
      <c r="B72" s="35" t="str">
        <f t="shared" si="6"/>
        <v>Ethiopia</v>
      </c>
      <c r="C72" t="s">
        <v>21</v>
      </c>
      <c r="D72" t="str">
        <f t="shared" si="7"/>
        <v>LSMS-ISA</v>
      </c>
      <c r="E72" t="s">
        <v>9</v>
      </c>
      <c r="F72" t="s">
        <v>437</v>
      </c>
      <c r="G72" t="str">
        <f t="shared" si="8"/>
        <v>Proportion of households that have interacted with a SHG</v>
      </c>
      <c r="H72" t="s">
        <v>0</v>
      </c>
      <c r="I72" t="s">
        <v>0</v>
      </c>
      <c r="J72" t="s">
        <v>66</v>
      </c>
      <c r="K72" t="s">
        <v>117</v>
      </c>
      <c r="L72" t="str">
        <f t="shared" si="9"/>
        <v>1.4 All Households</v>
      </c>
      <c r="M72" t="str">
        <f t="shared" si="10"/>
        <v>Proportion of households that have interacted with a SHG (Among all question respondents)</v>
      </c>
      <c r="N72" t="s">
        <v>157</v>
      </c>
      <c r="O72">
        <v>7.0063725977054223E-2</v>
      </c>
      <c r="P72">
        <v>1.3139359454979828E-2</v>
      </c>
      <c r="Q72">
        <v>4.4236451261290138E-2</v>
      </c>
      <c r="R72">
        <v>9.5891000692818307E-2</v>
      </c>
      <c r="S72">
        <v>4949</v>
      </c>
      <c r="T72" t="str">
        <f t="shared" si="11"/>
        <v>1</v>
      </c>
      <c r="V72" s="36"/>
      <c r="W72" s="36"/>
    </row>
    <row r="73" spans="1:23" hidden="1" x14ac:dyDescent="0.25">
      <c r="A73" s="35" t="s">
        <v>425</v>
      </c>
      <c r="B73" s="35" t="str">
        <f t="shared" si="6"/>
        <v>Ethiopia</v>
      </c>
      <c r="C73" t="s">
        <v>21</v>
      </c>
      <c r="D73" t="str">
        <f t="shared" si="7"/>
        <v>LSMS-ISA</v>
      </c>
      <c r="E73" t="s">
        <v>9</v>
      </c>
      <c r="F73" t="s">
        <v>437</v>
      </c>
      <c r="G73" t="str">
        <f t="shared" si="8"/>
        <v>Proportion of households that have interacted with a SHG</v>
      </c>
      <c r="H73" t="s">
        <v>0</v>
      </c>
      <c r="I73" t="s">
        <v>0</v>
      </c>
      <c r="J73" t="s">
        <v>66</v>
      </c>
      <c r="K73" t="s">
        <v>119</v>
      </c>
      <c r="L73" t="str">
        <f t="shared" si="9"/>
        <v>1.6 Male-headed households</v>
      </c>
      <c r="M73" t="str">
        <f t="shared" si="10"/>
        <v>Proportion of households that have interacted with a SHG (Among all question respondents)</v>
      </c>
      <c r="N73" t="s">
        <v>157</v>
      </c>
      <c r="O73">
        <v>7.2388307334308788E-2</v>
      </c>
      <c r="P73">
        <v>1.297843093307007E-2</v>
      </c>
      <c r="Q73">
        <v>4.6877360454707973E-2</v>
      </c>
      <c r="R73">
        <v>9.7899254213909603E-2</v>
      </c>
      <c r="S73">
        <v>3432</v>
      </c>
      <c r="T73" t="str">
        <f t="shared" si="11"/>
        <v>1</v>
      </c>
      <c r="V73" s="36"/>
      <c r="W73" s="36"/>
    </row>
    <row r="74" spans="1:23" hidden="1" x14ac:dyDescent="0.25">
      <c r="A74" s="35" t="s">
        <v>425</v>
      </c>
      <c r="B74" s="35" t="str">
        <f t="shared" si="6"/>
        <v>Ethiopia</v>
      </c>
      <c r="C74" t="s">
        <v>21</v>
      </c>
      <c r="D74" t="str">
        <f t="shared" si="7"/>
        <v>LSMS-ISA</v>
      </c>
      <c r="E74" t="s">
        <v>9</v>
      </c>
      <c r="F74" t="s">
        <v>437</v>
      </c>
      <c r="G74" t="str">
        <f t="shared" si="8"/>
        <v>Proportion of households that have interacted with a SHG</v>
      </c>
      <c r="H74" t="s">
        <v>0</v>
      </c>
      <c r="I74" t="s">
        <v>0</v>
      </c>
      <c r="J74" t="s">
        <v>66</v>
      </c>
      <c r="K74" t="s">
        <v>118</v>
      </c>
      <c r="L74" t="str">
        <f t="shared" si="9"/>
        <v>1.5 Female-headed households</v>
      </c>
      <c r="M74" t="str">
        <f t="shared" si="10"/>
        <v>Proportion of households that have interacted with a SHG (Among all question respondents)</v>
      </c>
      <c r="N74" t="s">
        <v>157</v>
      </c>
      <c r="O74">
        <v>6.3665408421718236E-2</v>
      </c>
      <c r="P74">
        <v>1.9966988209545664E-2</v>
      </c>
      <c r="Q74">
        <v>2.4417460947466725E-2</v>
      </c>
      <c r="R74">
        <v>0.10291335589596975</v>
      </c>
      <c r="S74">
        <v>1516</v>
      </c>
      <c r="T74" t="str">
        <f t="shared" si="11"/>
        <v>1</v>
      </c>
      <c r="V74" s="36"/>
      <c r="W74" s="36"/>
    </row>
    <row r="75" spans="1:23" hidden="1" x14ac:dyDescent="0.25">
      <c r="A75" s="35" t="s">
        <v>425</v>
      </c>
      <c r="B75" s="35" t="str">
        <f t="shared" si="6"/>
        <v>Ethiopia</v>
      </c>
      <c r="C75" t="s">
        <v>21</v>
      </c>
      <c r="D75" t="str">
        <f t="shared" si="7"/>
        <v>LSMS-ISA</v>
      </c>
      <c r="E75" t="s">
        <v>9</v>
      </c>
      <c r="F75" t="s">
        <v>437</v>
      </c>
      <c r="G75" t="str">
        <f t="shared" si="8"/>
        <v>Proportion of households that have interacted with a SHG</v>
      </c>
      <c r="H75" t="s">
        <v>0</v>
      </c>
      <c r="I75" t="s">
        <v>0</v>
      </c>
      <c r="J75" t="s">
        <v>66</v>
      </c>
      <c r="K75" t="s">
        <v>126</v>
      </c>
      <c r="L75" t="str">
        <f t="shared" si="9"/>
        <v>3.4 Households that do not have access to a mobile phone</v>
      </c>
      <c r="M75" t="str">
        <f t="shared" si="10"/>
        <v>Proportion of households that have interacted with a SHG (Among all question respondents)</v>
      </c>
      <c r="N75" t="s">
        <v>157</v>
      </c>
      <c r="O75">
        <v>5.5355249305105346E-2</v>
      </c>
      <c r="P75">
        <v>1.5136975951266465E-2</v>
      </c>
      <c r="Q75">
        <v>2.560137602088644E-2</v>
      </c>
      <c r="R75">
        <v>8.5109122589324251E-2</v>
      </c>
      <c r="S75">
        <v>2126</v>
      </c>
      <c r="T75" t="str">
        <f t="shared" si="11"/>
        <v>1</v>
      </c>
      <c r="V75" s="36"/>
      <c r="W75" s="36"/>
    </row>
    <row r="76" spans="1:23" hidden="1" x14ac:dyDescent="0.25">
      <c r="A76" s="35" t="s">
        <v>425</v>
      </c>
      <c r="B76" s="35" t="str">
        <f t="shared" si="6"/>
        <v>Ethiopia</v>
      </c>
      <c r="C76" t="s">
        <v>21</v>
      </c>
      <c r="D76" t="str">
        <f t="shared" si="7"/>
        <v>LSMS-ISA</v>
      </c>
      <c r="E76" t="s">
        <v>9</v>
      </c>
      <c r="F76" t="s">
        <v>437</v>
      </c>
      <c r="G76" t="str">
        <f t="shared" si="8"/>
        <v>Proportion of households that have interacted with a SHG</v>
      </c>
      <c r="H76" t="s">
        <v>0</v>
      </c>
      <c r="I76" t="s">
        <v>0</v>
      </c>
      <c r="J76" t="s">
        <v>66</v>
      </c>
      <c r="K76" t="s">
        <v>125</v>
      </c>
      <c r="L76" t="str">
        <f t="shared" si="9"/>
        <v>3.3 Households that have access to a mobile phone</v>
      </c>
      <c r="M76" t="str">
        <f t="shared" si="10"/>
        <v>Proportion of households that have interacted with a SHG (Among all question respondents)</v>
      </c>
      <c r="N76" t="s">
        <v>157</v>
      </c>
      <c r="O76">
        <v>8.2389792867790898E-2</v>
      </c>
      <c r="P76">
        <v>1.4812174894928016E-2</v>
      </c>
      <c r="Q76">
        <v>5.3274362130087773E-2</v>
      </c>
      <c r="R76">
        <v>0.11150522360549403</v>
      </c>
      <c r="S76">
        <v>2823</v>
      </c>
      <c r="T76" t="str">
        <f t="shared" si="11"/>
        <v>1</v>
      </c>
      <c r="V76" s="36"/>
      <c r="W76" s="36"/>
    </row>
    <row r="77" spans="1:23" hidden="1" x14ac:dyDescent="0.25">
      <c r="A77" s="35" t="s">
        <v>425</v>
      </c>
      <c r="B77" s="35" t="str">
        <f t="shared" si="6"/>
        <v>Ethiopia</v>
      </c>
      <c r="C77" t="s">
        <v>21</v>
      </c>
      <c r="D77" t="str">
        <f t="shared" si="7"/>
        <v>LSMS-ISA</v>
      </c>
      <c r="E77" t="s">
        <v>9</v>
      </c>
      <c r="F77" t="s">
        <v>437</v>
      </c>
      <c r="G77" t="str">
        <f t="shared" si="8"/>
        <v>Proportion of households that have interacted with a SHG</v>
      </c>
      <c r="H77" t="s">
        <v>0</v>
      </c>
      <c r="I77" t="s">
        <v>0</v>
      </c>
      <c r="J77" t="s">
        <v>66</v>
      </c>
      <c r="K77" t="s">
        <v>427</v>
      </c>
      <c r="L77" t="str">
        <f t="shared" si="9"/>
        <v>2.4 Households that do not have access to a bank acount</v>
      </c>
      <c r="M77" t="str">
        <f t="shared" si="10"/>
        <v>Proportion of households that have interacted with a SHG (Among all question respondents)</v>
      </c>
      <c r="N77" t="s">
        <v>157</v>
      </c>
      <c r="O77">
        <v>7.8517262686981878E-2</v>
      </c>
      <c r="P77">
        <v>1.6901275885844304E-2</v>
      </c>
      <c r="Q77">
        <v>4.5295407630327598E-2</v>
      </c>
      <c r="R77">
        <v>0.11173911774363615</v>
      </c>
      <c r="S77">
        <v>3486</v>
      </c>
      <c r="T77" t="str">
        <f t="shared" si="11"/>
        <v>1</v>
      </c>
      <c r="V77" s="36"/>
      <c r="W77" s="36"/>
    </row>
    <row r="78" spans="1:23" hidden="1" x14ac:dyDescent="0.25">
      <c r="A78" s="35" t="s">
        <v>425</v>
      </c>
      <c r="B78" s="35" t="str">
        <f t="shared" si="6"/>
        <v>Ethiopia</v>
      </c>
      <c r="C78" t="s">
        <v>21</v>
      </c>
      <c r="D78" t="str">
        <f t="shared" si="7"/>
        <v>LSMS-ISA</v>
      </c>
      <c r="E78" t="s">
        <v>9</v>
      </c>
      <c r="F78" t="s">
        <v>437</v>
      </c>
      <c r="G78" t="str">
        <f t="shared" si="8"/>
        <v>Proportion of households that have interacted with a SHG</v>
      </c>
      <c r="H78" t="s">
        <v>0</v>
      </c>
      <c r="I78" t="s">
        <v>0</v>
      </c>
      <c r="J78" t="s">
        <v>66</v>
      </c>
      <c r="K78" t="s">
        <v>122</v>
      </c>
      <c r="L78" t="str">
        <f t="shared" si="9"/>
        <v>2.3 Households that have access to a bank account</v>
      </c>
      <c r="M78" t="str">
        <f t="shared" si="10"/>
        <v>Proportion of households that have interacted with a SHG (Among all question respondents)</v>
      </c>
      <c r="N78" t="s">
        <v>157</v>
      </c>
      <c r="O78">
        <v>4.4892347837882776E-2</v>
      </c>
      <c r="P78">
        <v>8.3896537571972914E-3</v>
      </c>
      <c r="Q78">
        <v>2.8401293376688768E-2</v>
      </c>
      <c r="R78">
        <v>6.1383402299076781E-2</v>
      </c>
      <c r="S78">
        <v>1463</v>
      </c>
      <c r="T78" t="str">
        <f t="shared" si="11"/>
        <v>1</v>
      </c>
      <c r="V78" s="36"/>
      <c r="W78" s="36"/>
    </row>
    <row r="79" spans="1:23" hidden="1" x14ac:dyDescent="0.25">
      <c r="A79" s="35" t="s">
        <v>425</v>
      </c>
      <c r="B79" s="35" t="str">
        <f t="shared" si="6"/>
        <v>Ethiopia</v>
      </c>
      <c r="C79" t="s">
        <v>21</v>
      </c>
      <c r="D79" t="str">
        <f t="shared" si="7"/>
        <v>LSMS-ISA</v>
      </c>
      <c r="E79" t="s">
        <v>9</v>
      </c>
      <c r="F79" t="s">
        <v>437</v>
      </c>
      <c r="G79" t="str">
        <f t="shared" si="8"/>
        <v>Proportion of households that have interacted with a SHG</v>
      </c>
      <c r="H79" t="s">
        <v>0</v>
      </c>
      <c r="I79" t="s">
        <v>0</v>
      </c>
      <c r="J79" t="s">
        <v>66</v>
      </c>
      <c r="K79" t="s">
        <v>130</v>
      </c>
      <c r="L79" t="str">
        <f t="shared" si="9"/>
        <v>4.4 Households that do not use mobile money</v>
      </c>
      <c r="M79" t="str">
        <f t="shared" si="10"/>
        <v>Proportion of households that have interacted with a SHG (Among all question respondents)</v>
      </c>
      <c r="N79" t="s">
        <v>157</v>
      </c>
      <c r="O79">
        <v>6.9655208332642382E-2</v>
      </c>
      <c r="P79">
        <v>1.3406257137835534E-2</v>
      </c>
      <c r="Q79">
        <v>4.3303308364046611E-2</v>
      </c>
      <c r="R79">
        <v>9.6007108301238153E-2</v>
      </c>
      <c r="S79">
        <v>4808</v>
      </c>
      <c r="T79" t="str">
        <f t="shared" si="11"/>
        <v>1</v>
      </c>
      <c r="V79" s="36"/>
      <c r="W79" s="36"/>
    </row>
    <row r="80" spans="1:23" hidden="1" x14ac:dyDescent="0.25">
      <c r="A80" s="35" t="s">
        <v>425</v>
      </c>
      <c r="B80" s="35" t="str">
        <f t="shared" si="6"/>
        <v>Ethiopia</v>
      </c>
      <c r="C80" t="s">
        <v>21</v>
      </c>
      <c r="D80" t="str">
        <f t="shared" si="7"/>
        <v>LSMS-ISA</v>
      </c>
      <c r="E80" t="s">
        <v>9</v>
      </c>
      <c r="F80" t="s">
        <v>437</v>
      </c>
      <c r="G80" t="str">
        <f t="shared" si="8"/>
        <v>Proportion of households that have interacted with a SHG</v>
      </c>
      <c r="H80" t="s">
        <v>0</v>
      </c>
      <c r="I80" t="s">
        <v>0</v>
      </c>
      <c r="J80" t="s">
        <v>66</v>
      </c>
      <c r="K80" t="s">
        <v>129</v>
      </c>
      <c r="L80" t="str">
        <f t="shared" si="9"/>
        <v>4.3 Households that use mobile money</v>
      </c>
      <c r="M80" t="str">
        <f t="shared" si="10"/>
        <v>Proportion of households that have interacted with a SHG (Among all question respondents)</v>
      </c>
      <c r="N80" t="s">
        <v>157</v>
      </c>
      <c r="O80">
        <v>8.8179957904317305E-2</v>
      </c>
      <c r="P80">
        <v>3.4126556511431233E-2</v>
      </c>
      <c r="Q80">
        <v>2.1094619167088463E-2</v>
      </c>
      <c r="R80">
        <v>0.15526529664154615</v>
      </c>
      <c r="S80">
        <v>141</v>
      </c>
      <c r="T80" t="str">
        <f t="shared" si="11"/>
        <v>1</v>
      </c>
      <c r="V80" s="36"/>
      <c r="W80" s="36"/>
    </row>
    <row r="81" spans="1:23" hidden="1" x14ac:dyDescent="0.25">
      <c r="A81" s="35" t="s">
        <v>425</v>
      </c>
      <c r="B81" s="35" t="str">
        <f t="shared" si="6"/>
        <v>Ethiopia</v>
      </c>
      <c r="C81" t="s">
        <v>21</v>
      </c>
      <c r="D81" t="str">
        <f t="shared" si="7"/>
        <v>LSMS-ISA</v>
      </c>
      <c r="E81" t="s">
        <v>9</v>
      </c>
      <c r="F81" t="s">
        <v>437</v>
      </c>
      <c r="G81" t="str">
        <f t="shared" si="8"/>
        <v>Proportion of households that have interacted with a SHG</v>
      </c>
      <c r="H81" t="s">
        <v>0</v>
      </c>
      <c r="I81" t="s">
        <v>0</v>
      </c>
      <c r="J81" t="s">
        <v>66</v>
      </c>
      <c r="K81" t="s">
        <v>141</v>
      </c>
      <c r="L81" t="str">
        <f t="shared" si="9"/>
        <v>6.4 Urban households</v>
      </c>
      <c r="M81" t="str">
        <f t="shared" si="10"/>
        <v>Proportion of households that have interacted with a SHG (Among all question respondents)</v>
      </c>
      <c r="N81" t="s">
        <v>157</v>
      </c>
      <c r="O81">
        <v>3.8628904543966815E-2</v>
      </c>
      <c r="P81">
        <v>8.5349269806680953E-3</v>
      </c>
      <c r="Q81">
        <v>2.1852294956262966E-2</v>
      </c>
      <c r="R81">
        <v>5.5405514131670663E-2</v>
      </c>
      <c r="S81">
        <v>1678</v>
      </c>
      <c r="T81" t="str">
        <f t="shared" si="11"/>
        <v>1</v>
      </c>
      <c r="V81" s="36"/>
      <c r="W81" s="36"/>
    </row>
    <row r="82" spans="1:23" hidden="1" x14ac:dyDescent="0.25">
      <c r="A82" s="35" t="s">
        <v>425</v>
      </c>
      <c r="B82" s="35" t="str">
        <f t="shared" si="6"/>
        <v>Ethiopia</v>
      </c>
      <c r="C82" t="s">
        <v>21</v>
      </c>
      <c r="D82" t="str">
        <f t="shared" si="7"/>
        <v>LSMS-ISA</v>
      </c>
      <c r="E82" t="s">
        <v>9</v>
      </c>
      <c r="F82" t="s">
        <v>437</v>
      </c>
      <c r="G82" t="str">
        <f t="shared" si="8"/>
        <v>Proportion of households that have interacted with a SHG</v>
      </c>
      <c r="H82" t="s">
        <v>0</v>
      </c>
      <c r="I82" t="s">
        <v>0</v>
      </c>
      <c r="J82" t="s">
        <v>66</v>
      </c>
      <c r="K82" t="s">
        <v>142</v>
      </c>
      <c r="L82" t="str">
        <f t="shared" si="9"/>
        <v>6.3 Rural households</v>
      </c>
      <c r="M82" t="str">
        <f t="shared" si="10"/>
        <v>Proportion of households that have interacted with a SHG (Among all question respondents)</v>
      </c>
      <c r="N82" t="s">
        <v>157</v>
      </c>
      <c r="O82">
        <v>8.1641673885688271E-2</v>
      </c>
      <c r="P82">
        <v>1.7617690458886576E-2</v>
      </c>
      <c r="Q82">
        <v>4.7006838753367239E-2</v>
      </c>
      <c r="R82">
        <v>0.1162765090180093</v>
      </c>
      <c r="S82">
        <v>3271</v>
      </c>
      <c r="T82" t="str">
        <f t="shared" si="11"/>
        <v>1</v>
      </c>
      <c r="V82" s="36"/>
      <c r="W82" s="36"/>
    </row>
    <row r="83" spans="1:23" hidden="1" x14ac:dyDescent="0.25">
      <c r="A83" s="35" t="s">
        <v>425</v>
      </c>
      <c r="B83" s="35" t="str">
        <f t="shared" si="6"/>
        <v>Ethiopia</v>
      </c>
      <c r="C83" t="s">
        <v>21</v>
      </c>
      <c r="D83" t="str">
        <f t="shared" si="7"/>
        <v>LSMS-ISA</v>
      </c>
      <c r="E83" t="s">
        <v>9</v>
      </c>
      <c r="F83" t="s">
        <v>437</v>
      </c>
      <c r="G83" t="str">
        <f t="shared" si="8"/>
        <v>Proportion of households that have interacted with a SHG</v>
      </c>
      <c r="H83" t="s">
        <v>0</v>
      </c>
      <c r="I83" t="s">
        <v>0</v>
      </c>
      <c r="J83" t="s">
        <v>66</v>
      </c>
      <c r="K83" t="s">
        <v>751</v>
      </c>
      <c r="L83" t="str">
        <f t="shared" si="9"/>
        <v>7.7 Households consuming less than $1.25 PPP/day</v>
      </c>
      <c r="M83" t="str">
        <f t="shared" si="10"/>
        <v>Proportion of households that have interacted with a SHG (Among all question respondents)</v>
      </c>
      <c r="N83" t="s">
        <v>157</v>
      </c>
      <c r="O83">
        <v>5.8485717762689605E-2</v>
      </c>
      <c r="P83">
        <v>1.4462548869300549E-2</v>
      </c>
      <c r="Q83">
        <v>3.005752656985174E-2</v>
      </c>
      <c r="R83">
        <v>8.6913908955527475E-2</v>
      </c>
      <c r="S83">
        <v>1344</v>
      </c>
      <c r="T83" t="str">
        <f t="shared" si="11"/>
        <v>1</v>
      </c>
      <c r="V83" s="36"/>
      <c r="W83" s="36"/>
    </row>
    <row r="84" spans="1:23" hidden="1" x14ac:dyDescent="0.25">
      <c r="A84" s="35" t="s">
        <v>425</v>
      </c>
      <c r="B84" s="35" t="str">
        <f t="shared" si="6"/>
        <v>Ethiopia</v>
      </c>
      <c r="C84" t="s">
        <v>21</v>
      </c>
      <c r="D84" t="str">
        <f t="shared" si="7"/>
        <v>LSMS-ISA</v>
      </c>
      <c r="E84" t="s">
        <v>9</v>
      </c>
      <c r="F84" t="s">
        <v>437</v>
      </c>
      <c r="G84" t="str">
        <f t="shared" si="8"/>
        <v>Proportion of households that have interacted with a SHG</v>
      </c>
      <c r="H84" t="s">
        <v>0</v>
      </c>
      <c r="I84" t="s">
        <v>0</v>
      </c>
      <c r="J84" t="s">
        <v>66</v>
      </c>
      <c r="K84" t="s">
        <v>138</v>
      </c>
      <c r="L84" t="str">
        <f t="shared" si="9"/>
        <v>7.6 Households consuming between $1.25 PPP and $2.50 PPP/day</v>
      </c>
      <c r="M84" t="str">
        <f t="shared" si="10"/>
        <v>Proportion of households that have interacted with a SHG (Among all question respondents)</v>
      </c>
      <c r="N84" t="s">
        <v>157</v>
      </c>
      <c r="O84">
        <v>8.2776441304945034E-2</v>
      </c>
      <c r="P84">
        <v>1.9119675732700823E-2</v>
      </c>
      <c r="Q84">
        <v>4.5194006688040023E-2</v>
      </c>
      <c r="R84">
        <v>0.12035887592185004</v>
      </c>
      <c r="S84">
        <v>1800</v>
      </c>
      <c r="T84" t="str">
        <f t="shared" si="11"/>
        <v>1</v>
      </c>
      <c r="V84" s="36"/>
      <c r="W84" s="36"/>
    </row>
    <row r="85" spans="1:23" hidden="1" x14ac:dyDescent="0.25">
      <c r="A85" s="35" t="s">
        <v>425</v>
      </c>
      <c r="B85" s="35" t="str">
        <f t="shared" si="6"/>
        <v>Ethiopia</v>
      </c>
      <c r="C85" t="s">
        <v>21</v>
      </c>
      <c r="D85" t="str">
        <f t="shared" si="7"/>
        <v>LSMS-ISA</v>
      </c>
      <c r="E85" t="s">
        <v>9</v>
      </c>
      <c r="F85" t="s">
        <v>437</v>
      </c>
      <c r="G85" t="str">
        <f t="shared" si="8"/>
        <v>Proportion of households that have interacted with a SHG</v>
      </c>
      <c r="H85" t="s">
        <v>0</v>
      </c>
      <c r="I85" t="s">
        <v>0</v>
      </c>
      <c r="J85" t="s">
        <v>66</v>
      </c>
      <c r="K85" t="s">
        <v>223</v>
      </c>
      <c r="L85" t="str">
        <f t="shared" si="9"/>
        <v>7.5 Households consuming more than $2.50 PPP/day</v>
      </c>
      <c r="M85" t="str">
        <f t="shared" si="10"/>
        <v>Proportion of households that have interacted with a SHG (Among all question respondents)</v>
      </c>
      <c r="N85" t="s">
        <v>157</v>
      </c>
      <c r="O85">
        <v>6.7696937814129915E-2</v>
      </c>
      <c r="P85">
        <v>1.3411847925564917E-2</v>
      </c>
      <c r="Q85">
        <v>4.1334048359246089E-2</v>
      </c>
      <c r="R85">
        <v>9.405982726901374E-2</v>
      </c>
      <c r="S85">
        <v>1569</v>
      </c>
      <c r="T85" t="str">
        <f t="shared" si="11"/>
        <v>1</v>
      </c>
      <c r="V85" s="36"/>
      <c r="W85" s="36"/>
    </row>
    <row r="86" spans="1:23" hidden="1" x14ac:dyDescent="0.25">
      <c r="A86" s="35" t="s">
        <v>425</v>
      </c>
      <c r="B86" s="35" t="str">
        <f t="shared" si="6"/>
        <v>Ethiopia</v>
      </c>
      <c r="C86" t="s">
        <v>21</v>
      </c>
      <c r="D86" t="str">
        <f t="shared" si="7"/>
        <v>LSMS-ISA</v>
      </c>
      <c r="E86" t="s">
        <v>9</v>
      </c>
      <c r="F86" t="s">
        <v>437</v>
      </c>
      <c r="G86" t="str">
        <f t="shared" si="8"/>
        <v>Proportion of households that have interacted with a SHG</v>
      </c>
      <c r="H86" t="s">
        <v>740</v>
      </c>
      <c r="I86" t="s">
        <v>740</v>
      </c>
      <c r="J86" t="s">
        <v>66</v>
      </c>
      <c r="K86" t="s">
        <v>117</v>
      </c>
      <c r="L86" t="str">
        <f t="shared" si="9"/>
        <v>1.4 All Households</v>
      </c>
      <c r="M86" t="str">
        <f t="shared" si="10"/>
        <v>Proportion of households that have interacted with a SHG (Among all question respondents)</v>
      </c>
      <c r="N86" t="s">
        <v>163</v>
      </c>
      <c r="O86">
        <v>0.45893622230162479</v>
      </c>
      <c r="P86">
        <v>2.1628637030386696E-2</v>
      </c>
      <c r="Q86">
        <v>0.41642206837917983</v>
      </c>
      <c r="R86">
        <v>0.50145037622406974</v>
      </c>
      <c r="S86">
        <v>4949</v>
      </c>
      <c r="T86" t="str">
        <f t="shared" si="11"/>
        <v>1</v>
      </c>
      <c r="V86" s="36"/>
      <c r="W86" s="36"/>
    </row>
    <row r="87" spans="1:23" hidden="1" x14ac:dyDescent="0.25">
      <c r="A87" s="35" t="s">
        <v>425</v>
      </c>
      <c r="B87" s="35" t="str">
        <f t="shared" si="6"/>
        <v>Ethiopia</v>
      </c>
      <c r="C87" t="s">
        <v>21</v>
      </c>
      <c r="D87" t="str">
        <f t="shared" si="7"/>
        <v>LSMS-ISA</v>
      </c>
      <c r="E87" t="s">
        <v>9</v>
      </c>
      <c r="F87" t="s">
        <v>437</v>
      </c>
      <c r="G87" t="str">
        <f t="shared" si="8"/>
        <v>Proportion of households that have interacted with a SHG</v>
      </c>
      <c r="H87" t="s">
        <v>740</v>
      </c>
      <c r="I87" t="s">
        <v>740</v>
      </c>
      <c r="J87" t="s">
        <v>66</v>
      </c>
      <c r="K87" t="s">
        <v>119</v>
      </c>
      <c r="L87" t="str">
        <f t="shared" si="9"/>
        <v>1.6 Male-headed households</v>
      </c>
      <c r="M87" t="str">
        <f t="shared" si="10"/>
        <v>Proportion of households that have interacted with a SHG (Among all question respondents)</v>
      </c>
      <c r="N87" t="s">
        <v>163</v>
      </c>
      <c r="O87">
        <v>0.49574505661899793</v>
      </c>
      <c r="P87">
        <v>2.4927592738323717E-2</v>
      </c>
      <c r="Q87">
        <v>0.44674633732363933</v>
      </c>
      <c r="R87">
        <v>0.54474377591435652</v>
      </c>
      <c r="S87">
        <v>3432</v>
      </c>
      <c r="T87" t="str">
        <f t="shared" si="11"/>
        <v>1</v>
      </c>
      <c r="V87" s="36"/>
      <c r="W87" s="36"/>
    </row>
    <row r="88" spans="1:23" hidden="1" x14ac:dyDescent="0.25">
      <c r="A88" s="35" t="s">
        <v>425</v>
      </c>
      <c r="B88" s="35" t="str">
        <f t="shared" si="6"/>
        <v>Ethiopia</v>
      </c>
      <c r="C88" t="s">
        <v>21</v>
      </c>
      <c r="D88" t="str">
        <f t="shared" si="7"/>
        <v>LSMS-ISA</v>
      </c>
      <c r="E88" t="s">
        <v>9</v>
      </c>
      <c r="F88" t="s">
        <v>437</v>
      </c>
      <c r="G88" t="str">
        <f t="shared" si="8"/>
        <v>Proportion of households that have interacted with a SHG</v>
      </c>
      <c r="H88" t="s">
        <v>740</v>
      </c>
      <c r="I88" t="s">
        <v>740</v>
      </c>
      <c r="J88" t="s">
        <v>66</v>
      </c>
      <c r="K88" t="s">
        <v>118</v>
      </c>
      <c r="L88" t="str">
        <f t="shared" si="9"/>
        <v>1.5 Female-headed households</v>
      </c>
      <c r="M88" t="str">
        <f t="shared" si="10"/>
        <v>Proportion of households that have interacted with a SHG (Among all question respondents)</v>
      </c>
      <c r="N88" t="s">
        <v>163</v>
      </c>
      <c r="O88">
        <v>0.35547683752074782</v>
      </c>
      <c r="P88">
        <v>2.5704502687147277E-2</v>
      </c>
      <c r="Q88">
        <v>0.30495099152287164</v>
      </c>
      <c r="R88">
        <v>0.40600268351862401</v>
      </c>
      <c r="S88">
        <v>1516</v>
      </c>
      <c r="T88" t="str">
        <f t="shared" si="11"/>
        <v>1</v>
      </c>
      <c r="V88" s="36"/>
      <c r="W88" s="36"/>
    </row>
    <row r="89" spans="1:23" hidden="1" x14ac:dyDescent="0.25">
      <c r="A89" s="35" t="s">
        <v>425</v>
      </c>
      <c r="B89" s="35" t="str">
        <f t="shared" si="6"/>
        <v>Ethiopia</v>
      </c>
      <c r="C89" t="s">
        <v>21</v>
      </c>
      <c r="D89" t="str">
        <f t="shared" si="7"/>
        <v>LSMS-ISA</v>
      </c>
      <c r="E89" t="s">
        <v>9</v>
      </c>
      <c r="F89" t="s">
        <v>437</v>
      </c>
      <c r="G89" t="str">
        <f t="shared" si="8"/>
        <v>Proportion of households that have interacted with a SHG</v>
      </c>
      <c r="H89" t="s">
        <v>740</v>
      </c>
      <c r="I89" t="s">
        <v>740</v>
      </c>
      <c r="J89" t="s">
        <v>66</v>
      </c>
      <c r="K89" t="s">
        <v>126</v>
      </c>
      <c r="L89" t="str">
        <f t="shared" si="9"/>
        <v>3.4 Households that do not have access to a mobile phone</v>
      </c>
      <c r="M89" t="str">
        <f t="shared" si="10"/>
        <v>Proportion of households that have interacted with a SHG (Among all question respondents)</v>
      </c>
      <c r="N89" t="s">
        <v>163</v>
      </c>
      <c r="O89">
        <v>0.41213130644439672</v>
      </c>
      <c r="P89">
        <v>2.8218948214362251E-2</v>
      </c>
      <c r="Q89">
        <v>0.35666296110994955</v>
      </c>
      <c r="R89">
        <v>0.46759965177884388</v>
      </c>
      <c r="S89">
        <v>2126</v>
      </c>
      <c r="T89" t="str">
        <f t="shared" si="11"/>
        <v>1</v>
      </c>
      <c r="V89" s="36"/>
      <c r="W89" s="36"/>
    </row>
    <row r="90" spans="1:23" hidden="1" x14ac:dyDescent="0.25">
      <c r="A90" s="35" t="s">
        <v>425</v>
      </c>
      <c r="B90" s="35" t="str">
        <f t="shared" si="6"/>
        <v>Ethiopia</v>
      </c>
      <c r="C90" t="s">
        <v>21</v>
      </c>
      <c r="D90" t="str">
        <f t="shared" si="7"/>
        <v>LSMS-ISA</v>
      </c>
      <c r="E90" t="s">
        <v>9</v>
      </c>
      <c r="F90" t="s">
        <v>437</v>
      </c>
      <c r="G90" t="str">
        <f t="shared" si="8"/>
        <v>Proportion of households that have interacted with a SHG</v>
      </c>
      <c r="H90" t="s">
        <v>740</v>
      </c>
      <c r="I90" t="s">
        <v>740</v>
      </c>
      <c r="J90" t="s">
        <v>66</v>
      </c>
      <c r="K90" t="s">
        <v>125</v>
      </c>
      <c r="L90" t="str">
        <f t="shared" si="9"/>
        <v>3.3 Households that have access to a mobile phone</v>
      </c>
      <c r="M90" t="str">
        <f t="shared" si="10"/>
        <v>Proportion of households that have interacted with a SHG (Among all question respondents)</v>
      </c>
      <c r="N90" t="s">
        <v>163</v>
      </c>
      <c r="O90">
        <v>0.49815989831776608</v>
      </c>
      <c r="P90">
        <v>2.4967745962197554E-2</v>
      </c>
      <c r="Q90">
        <v>0.4490822521654883</v>
      </c>
      <c r="R90">
        <v>0.54723754447004391</v>
      </c>
      <c r="S90">
        <v>2823</v>
      </c>
      <c r="T90" t="str">
        <f t="shared" si="11"/>
        <v>1</v>
      </c>
      <c r="V90" s="36"/>
      <c r="W90" s="36"/>
    </row>
    <row r="91" spans="1:23" hidden="1" x14ac:dyDescent="0.25">
      <c r="A91" s="35" t="s">
        <v>425</v>
      </c>
      <c r="B91" s="35" t="str">
        <f t="shared" si="6"/>
        <v>Ethiopia</v>
      </c>
      <c r="C91" t="s">
        <v>21</v>
      </c>
      <c r="D91" t="str">
        <f t="shared" si="7"/>
        <v>LSMS-ISA</v>
      </c>
      <c r="E91" t="s">
        <v>9</v>
      </c>
      <c r="F91" t="s">
        <v>437</v>
      </c>
      <c r="G91" t="str">
        <f t="shared" si="8"/>
        <v>Proportion of households that have interacted with a SHG</v>
      </c>
      <c r="H91" t="s">
        <v>740</v>
      </c>
      <c r="I91" t="s">
        <v>740</v>
      </c>
      <c r="J91" t="s">
        <v>66</v>
      </c>
      <c r="K91" t="s">
        <v>427</v>
      </c>
      <c r="L91" t="str">
        <f t="shared" si="9"/>
        <v>2.4 Households that do not have access to a bank acount</v>
      </c>
      <c r="M91" t="str">
        <f t="shared" si="10"/>
        <v>Proportion of households that have interacted with a SHG (Among all question respondents)</v>
      </c>
      <c r="N91" t="s">
        <v>163</v>
      </c>
      <c r="O91">
        <v>0.46603370492168344</v>
      </c>
      <c r="P91">
        <v>2.5531974031919698E-2</v>
      </c>
      <c r="Q91">
        <v>0.41584698846738755</v>
      </c>
      <c r="R91">
        <v>0.51622042137597934</v>
      </c>
      <c r="S91">
        <v>3486</v>
      </c>
      <c r="T91" t="str">
        <f t="shared" si="11"/>
        <v>1</v>
      </c>
      <c r="V91" s="36"/>
      <c r="W91" s="36"/>
    </row>
    <row r="92" spans="1:23" hidden="1" x14ac:dyDescent="0.25">
      <c r="A92" s="35" t="s">
        <v>425</v>
      </c>
      <c r="B92" s="35" t="str">
        <f t="shared" si="6"/>
        <v>Ethiopia</v>
      </c>
      <c r="C92" t="s">
        <v>21</v>
      </c>
      <c r="D92" t="str">
        <f t="shared" si="7"/>
        <v>LSMS-ISA</v>
      </c>
      <c r="E92" t="s">
        <v>9</v>
      </c>
      <c r="F92" t="s">
        <v>437</v>
      </c>
      <c r="G92" t="str">
        <f t="shared" si="8"/>
        <v>Proportion of households that have interacted with a SHG</v>
      </c>
      <c r="H92" t="s">
        <v>740</v>
      </c>
      <c r="I92" t="s">
        <v>740</v>
      </c>
      <c r="J92" t="s">
        <v>66</v>
      </c>
      <c r="K92" t="s">
        <v>122</v>
      </c>
      <c r="L92" t="str">
        <f t="shared" si="9"/>
        <v>2.3 Households that have access to a bank account</v>
      </c>
      <c r="M92" t="str">
        <f t="shared" si="10"/>
        <v>Proportion of households that have interacted with a SHG (Among all question respondents)</v>
      </c>
      <c r="N92" t="s">
        <v>163</v>
      </c>
      <c r="O92">
        <v>0.43780265123001783</v>
      </c>
      <c r="P92">
        <v>2.5263112031033003E-2</v>
      </c>
      <c r="Q92">
        <v>0.3881444211742654</v>
      </c>
      <c r="R92">
        <v>0.48746088128577025</v>
      </c>
      <c r="S92">
        <v>1463</v>
      </c>
      <c r="T92" t="str">
        <f t="shared" si="11"/>
        <v>1</v>
      </c>
      <c r="V92" s="36"/>
      <c r="W92" s="36"/>
    </row>
    <row r="93" spans="1:23" hidden="1" x14ac:dyDescent="0.25">
      <c r="A93" s="35" t="s">
        <v>425</v>
      </c>
      <c r="B93" s="35" t="str">
        <f t="shared" si="6"/>
        <v>Ethiopia</v>
      </c>
      <c r="C93" t="s">
        <v>21</v>
      </c>
      <c r="D93" t="str">
        <f t="shared" si="7"/>
        <v>LSMS-ISA</v>
      </c>
      <c r="E93" t="s">
        <v>9</v>
      </c>
      <c r="F93" t="s">
        <v>437</v>
      </c>
      <c r="G93" t="str">
        <f t="shared" si="8"/>
        <v>Proportion of households that have interacted with a SHG</v>
      </c>
      <c r="H93" t="s">
        <v>740</v>
      </c>
      <c r="I93" t="s">
        <v>740</v>
      </c>
      <c r="J93" t="s">
        <v>66</v>
      </c>
      <c r="K93" t="s">
        <v>130</v>
      </c>
      <c r="L93" t="str">
        <f t="shared" si="9"/>
        <v>4.4 Households that do not use mobile money</v>
      </c>
      <c r="M93" t="str">
        <f t="shared" si="10"/>
        <v>Proportion of households that have interacted with a SHG (Among all question respondents)</v>
      </c>
      <c r="N93" t="s">
        <v>163</v>
      </c>
      <c r="O93">
        <v>0.45876351540091187</v>
      </c>
      <c r="P93">
        <v>2.1853374010009599E-2</v>
      </c>
      <c r="Q93">
        <v>0.41580760906797842</v>
      </c>
      <c r="R93">
        <v>0.50171942173384532</v>
      </c>
      <c r="S93">
        <v>4808</v>
      </c>
      <c r="T93" t="str">
        <f t="shared" si="11"/>
        <v>1</v>
      </c>
      <c r="V93" s="36"/>
      <c r="W93" s="36"/>
    </row>
    <row r="94" spans="1:23" hidden="1" x14ac:dyDescent="0.25">
      <c r="A94" s="35" t="s">
        <v>425</v>
      </c>
      <c r="B94" s="35" t="str">
        <f t="shared" si="6"/>
        <v>Ethiopia</v>
      </c>
      <c r="C94" t="s">
        <v>21</v>
      </c>
      <c r="D94" t="str">
        <f t="shared" si="7"/>
        <v>LSMS-ISA</v>
      </c>
      <c r="E94" t="s">
        <v>9</v>
      </c>
      <c r="F94" t="s">
        <v>437</v>
      </c>
      <c r="G94" t="str">
        <f t="shared" si="8"/>
        <v>Proportion of households that have interacted with a SHG</v>
      </c>
      <c r="H94" t="s">
        <v>740</v>
      </c>
      <c r="I94" t="s">
        <v>740</v>
      </c>
      <c r="J94" t="s">
        <v>66</v>
      </c>
      <c r="K94" t="s">
        <v>129</v>
      </c>
      <c r="L94" t="str">
        <f t="shared" si="9"/>
        <v>4.3 Households that use mobile money</v>
      </c>
      <c r="M94" t="str">
        <f t="shared" si="10"/>
        <v>Proportion of households that have interacted with a SHG (Among all question respondents)</v>
      </c>
      <c r="N94" t="s">
        <v>163</v>
      </c>
      <c r="O94">
        <v>0.46659512837717171</v>
      </c>
      <c r="P94">
        <v>6.5761260219682191E-2</v>
      </c>
      <c r="Q94">
        <v>0.33732288796971394</v>
      </c>
      <c r="R94">
        <v>0.59586736878462943</v>
      </c>
      <c r="S94">
        <v>141</v>
      </c>
      <c r="T94" t="str">
        <f t="shared" si="11"/>
        <v>1</v>
      </c>
      <c r="V94" s="36"/>
      <c r="W94" s="36"/>
    </row>
    <row r="95" spans="1:23" hidden="1" x14ac:dyDescent="0.25">
      <c r="A95" s="35" t="s">
        <v>425</v>
      </c>
      <c r="B95" s="35" t="str">
        <f t="shared" si="6"/>
        <v>Ethiopia</v>
      </c>
      <c r="C95" t="s">
        <v>21</v>
      </c>
      <c r="D95" t="str">
        <f t="shared" si="7"/>
        <v>LSMS-ISA</v>
      </c>
      <c r="E95" t="s">
        <v>9</v>
      </c>
      <c r="F95" t="s">
        <v>437</v>
      </c>
      <c r="G95" t="str">
        <f t="shared" si="8"/>
        <v>Proportion of households that have interacted with a SHG</v>
      </c>
      <c r="H95" t="s">
        <v>740</v>
      </c>
      <c r="I95" t="s">
        <v>740</v>
      </c>
      <c r="J95" t="s">
        <v>66</v>
      </c>
      <c r="K95" t="s">
        <v>141</v>
      </c>
      <c r="L95" t="str">
        <f t="shared" si="9"/>
        <v>6.4 Urban households</v>
      </c>
      <c r="M95" t="str">
        <f t="shared" si="10"/>
        <v>Proportion of households that have interacted with a SHG (Among all question respondents)</v>
      </c>
      <c r="N95" t="s">
        <v>163</v>
      </c>
      <c r="O95">
        <v>0.300073995906396</v>
      </c>
      <c r="P95">
        <v>2.126041811195347E-2</v>
      </c>
      <c r="Q95">
        <v>0.25828362849687059</v>
      </c>
      <c r="R95">
        <v>0.3418643633159214</v>
      </c>
      <c r="S95">
        <v>1678</v>
      </c>
      <c r="T95" t="str">
        <f t="shared" si="11"/>
        <v>1</v>
      </c>
      <c r="V95" s="36"/>
      <c r="W95" s="36"/>
    </row>
    <row r="96" spans="1:23" hidden="1" x14ac:dyDescent="0.25">
      <c r="A96" s="35" t="s">
        <v>425</v>
      </c>
      <c r="B96" s="35" t="str">
        <f t="shared" si="6"/>
        <v>Ethiopia</v>
      </c>
      <c r="C96" t="s">
        <v>21</v>
      </c>
      <c r="D96" t="str">
        <f t="shared" si="7"/>
        <v>LSMS-ISA</v>
      </c>
      <c r="E96" t="s">
        <v>9</v>
      </c>
      <c r="F96" t="s">
        <v>437</v>
      </c>
      <c r="G96" t="str">
        <f t="shared" si="8"/>
        <v>Proportion of households that have interacted with a SHG</v>
      </c>
      <c r="H96" t="s">
        <v>740</v>
      </c>
      <c r="I96" t="s">
        <v>740</v>
      </c>
      <c r="J96" t="s">
        <v>66</v>
      </c>
      <c r="K96" t="s">
        <v>142</v>
      </c>
      <c r="L96" t="str">
        <f t="shared" si="9"/>
        <v>6.3 Rural households</v>
      </c>
      <c r="M96" t="str">
        <f t="shared" si="10"/>
        <v>Proportion of households that have interacted with a SHG (Among all question respondents)</v>
      </c>
      <c r="N96" t="s">
        <v>163</v>
      </c>
      <c r="O96">
        <v>0.51744772317872512</v>
      </c>
      <c r="P96">
        <v>2.709517821198092E-2</v>
      </c>
      <c r="Q96">
        <v>0.46418097788978985</v>
      </c>
      <c r="R96">
        <v>0.57071446846766039</v>
      </c>
      <c r="S96">
        <v>3271</v>
      </c>
      <c r="T96" t="str">
        <f t="shared" si="11"/>
        <v>1</v>
      </c>
      <c r="V96" s="36"/>
      <c r="W96" s="36"/>
    </row>
    <row r="97" spans="1:23" hidden="1" x14ac:dyDescent="0.25">
      <c r="A97" s="35" t="s">
        <v>425</v>
      </c>
      <c r="B97" s="35" t="str">
        <f t="shared" si="6"/>
        <v>Ethiopia</v>
      </c>
      <c r="C97" t="s">
        <v>21</v>
      </c>
      <c r="D97" t="str">
        <f t="shared" si="7"/>
        <v>LSMS-ISA</v>
      </c>
      <c r="E97" t="s">
        <v>9</v>
      </c>
      <c r="F97" t="s">
        <v>437</v>
      </c>
      <c r="G97" t="str">
        <f t="shared" si="8"/>
        <v>Proportion of households that have interacted with a SHG</v>
      </c>
      <c r="H97" t="s">
        <v>740</v>
      </c>
      <c r="I97" t="s">
        <v>740</v>
      </c>
      <c r="J97" t="s">
        <v>66</v>
      </c>
      <c r="K97" t="s">
        <v>751</v>
      </c>
      <c r="L97" t="str">
        <f t="shared" si="9"/>
        <v>7.7 Households consuming less than $1.25 PPP/day</v>
      </c>
      <c r="M97" t="str">
        <f t="shared" si="10"/>
        <v>Proportion of households that have interacted with a SHG (Among all question respondents)</v>
      </c>
      <c r="N97" t="s">
        <v>163</v>
      </c>
      <c r="O97">
        <v>0.39576055914544389</v>
      </c>
      <c r="P97">
        <v>2.938311736072334E-2</v>
      </c>
      <c r="Q97">
        <v>0.33800387422627759</v>
      </c>
      <c r="R97">
        <v>0.45351724406461019</v>
      </c>
      <c r="S97">
        <v>1344</v>
      </c>
      <c r="T97" t="str">
        <f t="shared" si="11"/>
        <v>1</v>
      </c>
      <c r="V97" s="36"/>
      <c r="W97" s="36"/>
    </row>
    <row r="98" spans="1:23" hidden="1" x14ac:dyDescent="0.25">
      <c r="A98" s="35" t="s">
        <v>425</v>
      </c>
      <c r="B98" s="35" t="str">
        <f t="shared" si="6"/>
        <v>Ethiopia</v>
      </c>
      <c r="C98" t="s">
        <v>21</v>
      </c>
      <c r="D98" t="str">
        <f t="shared" si="7"/>
        <v>LSMS-ISA</v>
      </c>
      <c r="E98" t="s">
        <v>9</v>
      </c>
      <c r="F98" t="s">
        <v>437</v>
      </c>
      <c r="G98" t="str">
        <f t="shared" si="8"/>
        <v>Proportion of households that have interacted with a SHG</v>
      </c>
      <c r="H98" t="s">
        <v>740</v>
      </c>
      <c r="I98" t="s">
        <v>740</v>
      </c>
      <c r="J98" t="s">
        <v>66</v>
      </c>
      <c r="K98" t="s">
        <v>138</v>
      </c>
      <c r="L98" t="str">
        <f t="shared" si="9"/>
        <v>7.6 Households consuming between $1.25 PPP and $2.50 PPP/day</v>
      </c>
      <c r="M98" t="str">
        <f t="shared" si="10"/>
        <v>Proportion of households that have interacted with a SHG (Among all question respondents)</v>
      </c>
      <c r="N98" t="s">
        <v>163</v>
      </c>
      <c r="O98">
        <v>0.51262731400622685</v>
      </c>
      <c r="P98">
        <v>2.6551755404821527E-2</v>
      </c>
      <c r="Q98">
        <v>0.46043607261613034</v>
      </c>
      <c r="R98">
        <v>0.56481855539632342</v>
      </c>
      <c r="S98">
        <v>1800</v>
      </c>
      <c r="T98" t="str">
        <f t="shared" si="11"/>
        <v>1</v>
      </c>
      <c r="V98" s="36"/>
      <c r="W98" s="36"/>
    </row>
    <row r="99" spans="1:23" hidden="1" x14ac:dyDescent="0.25">
      <c r="A99" s="35" t="s">
        <v>425</v>
      </c>
      <c r="B99" s="35" t="str">
        <f t="shared" si="6"/>
        <v>Ethiopia</v>
      </c>
      <c r="C99" t="s">
        <v>21</v>
      </c>
      <c r="D99" t="str">
        <f t="shared" si="7"/>
        <v>LSMS-ISA</v>
      </c>
      <c r="E99" t="s">
        <v>9</v>
      </c>
      <c r="F99" t="s">
        <v>437</v>
      </c>
      <c r="G99" t="str">
        <f t="shared" si="8"/>
        <v>Proportion of households that have interacted with a SHG</v>
      </c>
      <c r="H99" t="s">
        <v>740</v>
      </c>
      <c r="I99" t="s">
        <v>740</v>
      </c>
      <c r="J99" t="s">
        <v>66</v>
      </c>
      <c r="K99" t="s">
        <v>223</v>
      </c>
      <c r="L99" t="str">
        <f t="shared" si="9"/>
        <v>7.5 Households consuming more than $2.50 PPP/day</v>
      </c>
      <c r="M99" t="str">
        <f t="shared" si="10"/>
        <v>Proportion of households that have interacted with a SHG (Among all question respondents)</v>
      </c>
      <c r="N99" t="s">
        <v>163</v>
      </c>
      <c r="O99">
        <v>0.45561486433995946</v>
      </c>
      <c r="P99">
        <v>2.6184325522407528E-2</v>
      </c>
      <c r="Q99">
        <v>0.40414585850056861</v>
      </c>
      <c r="R99">
        <v>0.5070838701793503</v>
      </c>
      <c r="S99">
        <v>1569</v>
      </c>
      <c r="T99" t="str">
        <f t="shared" si="11"/>
        <v>1</v>
      </c>
      <c r="V99" s="36"/>
      <c r="W99" s="36"/>
    </row>
    <row r="100" spans="1:23" hidden="1" x14ac:dyDescent="0.25">
      <c r="A100" s="35" t="s">
        <v>425</v>
      </c>
      <c r="B100" s="35" t="str">
        <f t="shared" si="6"/>
        <v>Ethiopia</v>
      </c>
      <c r="C100" t="s">
        <v>21</v>
      </c>
      <c r="D100" t="str">
        <f t="shared" si="7"/>
        <v>LSMS-ISA</v>
      </c>
      <c r="E100" t="s">
        <v>9</v>
      </c>
      <c r="F100" t="s">
        <v>437</v>
      </c>
      <c r="G100" t="str">
        <f t="shared" si="8"/>
        <v>Proportion of households that have interacted with a SHG</v>
      </c>
      <c r="H100" t="s">
        <v>136</v>
      </c>
      <c r="I100" t="s">
        <v>136</v>
      </c>
      <c r="J100" t="s">
        <v>66</v>
      </c>
      <c r="K100" t="s">
        <v>117</v>
      </c>
      <c r="L100" t="str">
        <f t="shared" si="9"/>
        <v>1.4 All Households</v>
      </c>
      <c r="M100" t="str">
        <f t="shared" si="10"/>
        <v>Proportion of households that have interacted with a SHG (Among all question respondents)</v>
      </c>
      <c r="N100" t="s">
        <v>433</v>
      </c>
      <c r="O100">
        <v>0.11214791817353567</v>
      </c>
      <c r="P100">
        <v>1.8785551233930949E-2</v>
      </c>
      <c r="Q100">
        <v>7.5201881819181582E-2</v>
      </c>
      <c r="R100">
        <v>0.14909395452788976</v>
      </c>
      <c r="S100">
        <v>3695</v>
      </c>
      <c r="T100" t="str">
        <f t="shared" si="11"/>
        <v>1</v>
      </c>
      <c r="V100" s="36"/>
      <c r="W100" s="36"/>
    </row>
    <row r="101" spans="1:23" hidden="1" x14ac:dyDescent="0.25">
      <c r="A101" s="35" t="s">
        <v>425</v>
      </c>
      <c r="B101" s="35" t="str">
        <f t="shared" si="6"/>
        <v>Ethiopia</v>
      </c>
      <c r="C101" t="s">
        <v>21</v>
      </c>
      <c r="D101" t="str">
        <f t="shared" si="7"/>
        <v>LSMS-ISA</v>
      </c>
      <c r="E101" t="s">
        <v>9</v>
      </c>
      <c r="F101" t="s">
        <v>437</v>
      </c>
      <c r="G101" t="str">
        <f t="shared" si="8"/>
        <v>Proportion of households that have interacted with a SHG</v>
      </c>
      <c r="H101" t="s">
        <v>136</v>
      </c>
      <c r="I101" t="s">
        <v>136</v>
      </c>
      <c r="J101" t="s">
        <v>66</v>
      </c>
      <c r="K101" t="s">
        <v>119</v>
      </c>
      <c r="L101" t="str">
        <f t="shared" si="9"/>
        <v>1.6 Male-headed households</v>
      </c>
      <c r="M101" t="str">
        <f t="shared" si="10"/>
        <v>Proportion of households that have interacted with a SHG (Among all question respondents)</v>
      </c>
      <c r="N101" t="s">
        <v>433</v>
      </c>
      <c r="O101">
        <v>0.12155326166274637</v>
      </c>
      <c r="P101">
        <v>2.0978617303826354E-2</v>
      </c>
      <c r="Q101">
        <v>8.0311138961266973E-2</v>
      </c>
      <c r="R101">
        <v>0.16279538436422575</v>
      </c>
      <c r="S101">
        <v>2717</v>
      </c>
      <c r="T101" t="str">
        <f t="shared" si="11"/>
        <v>1</v>
      </c>
      <c r="V101" s="36"/>
      <c r="W101" s="36"/>
    </row>
    <row r="102" spans="1:23" hidden="1" x14ac:dyDescent="0.25">
      <c r="A102" s="35" t="s">
        <v>425</v>
      </c>
      <c r="B102" s="35" t="str">
        <f t="shared" si="6"/>
        <v>Ethiopia</v>
      </c>
      <c r="C102" t="s">
        <v>21</v>
      </c>
      <c r="D102" t="str">
        <f t="shared" si="7"/>
        <v>LSMS-ISA</v>
      </c>
      <c r="E102" t="s">
        <v>9</v>
      </c>
      <c r="F102" t="s">
        <v>437</v>
      </c>
      <c r="G102" t="str">
        <f t="shared" si="8"/>
        <v>Proportion of households that have interacted with a SHG</v>
      </c>
      <c r="H102" t="s">
        <v>136</v>
      </c>
      <c r="I102" t="s">
        <v>136</v>
      </c>
      <c r="J102" t="s">
        <v>66</v>
      </c>
      <c r="K102" t="s">
        <v>118</v>
      </c>
      <c r="L102" t="str">
        <f t="shared" si="9"/>
        <v>1.5 Female-headed households</v>
      </c>
      <c r="M102" t="str">
        <f t="shared" si="10"/>
        <v>Proportion of households that have interacted with a SHG (Among all question respondents)</v>
      </c>
      <c r="N102" t="s">
        <v>433</v>
      </c>
      <c r="O102">
        <v>7.9808829213532995E-2</v>
      </c>
      <c r="P102">
        <v>1.7894252987980499E-2</v>
      </c>
      <c r="Q102">
        <v>4.4630028824348342E-2</v>
      </c>
      <c r="R102">
        <v>0.11498762960271765</v>
      </c>
      <c r="S102">
        <v>977</v>
      </c>
      <c r="T102" t="str">
        <f t="shared" si="11"/>
        <v>1</v>
      </c>
      <c r="V102" s="36"/>
      <c r="W102" s="36"/>
    </row>
    <row r="103" spans="1:23" hidden="1" x14ac:dyDescent="0.25">
      <c r="A103" s="35" t="s">
        <v>425</v>
      </c>
      <c r="B103" s="35" t="str">
        <f t="shared" si="6"/>
        <v>Ethiopia</v>
      </c>
      <c r="C103" t="s">
        <v>21</v>
      </c>
      <c r="D103" t="str">
        <f t="shared" si="7"/>
        <v>LSMS-ISA</v>
      </c>
      <c r="E103" t="s">
        <v>9</v>
      </c>
      <c r="F103" t="s">
        <v>437</v>
      </c>
      <c r="G103" t="str">
        <f t="shared" si="8"/>
        <v>Proportion of households that have interacted with a SHG</v>
      </c>
      <c r="H103" t="s">
        <v>136</v>
      </c>
      <c r="I103" t="s">
        <v>136</v>
      </c>
      <c r="J103" t="s">
        <v>66</v>
      </c>
      <c r="K103" t="s">
        <v>126</v>
      </c>
      <c r="L103" t="str">
        <f t="shared" si="9"/>
        <v>3.4 Households that do not have access to a mobile phone</v>
      </c>
      <c r="M103" t="str">
        <f t="shared" si="10"/>
        <v>Proportion of households that have interacted with a SHG (Among all question respondents)</v>
      </c>
      <c r="N103" t="s">
        <v>433</v>
      </c>
      <c r="O103">
        <v>9.4352728038187839E-2</v>
      </c>
      <c r="P103">
        <v>1.7744230950944653E-2</v>
      </c>
      <c r="Q103">
        <v>5.9469125390611499E-2</v>
      </c>
      <c r="R103">
        <v>0.12923633068576418</v>
      </c>
      <c r="S103">
        <v>1986</v>
      </c>
      <c r="T103" t="str">
        <f t="shared" si="11"/>
        <v>1</v>
      </c>
      <c r="V103" s="36"/>
      <c r="W103" s="36"/>
    </row>
    <row r="104" spans="1:23" hidden="1" x14ac:dyDescent="0.25">
      <c r="A104" s="35" t="s">
        <v>425</v>
      </c>
      <c r="B104" s="35" t="str">
        <f t="shared" si="6"/>
        <v>Ethiopia</v>
      </c>
      <c r="C104" t="s">
        <v>21</v>
      </c>
      <c r="D104" t="str">
        <f t="shared" si="7"/>
        <v>LSMS-ISA</v>
      </c>
      <c r="E104" t="s">
        <v>9</v>
      </c>
      <c r="F104" t="s">
        <v>437</v>
      </c>
      <c r="G104" t="str">
        <f t="shared" si="8"/>
        <v>Proportion of households that have interacted with a SHG</v>
      </c>
      <c r="H104" t="s">
        <v>136</v>
      </c>
      <c r="I104" t="s">
        <v>136</v>
      </c>
      <c r="J104" t="s">
        <v>66</v>
      </c>
      <c r="K104" t="s">
        <v>125</v>
      </c>
      <c r="L104" t="str">
        <f t="shared" si="9"/>
        <v>3.3 Households that have access to a mobile phone</v>
      </c>
      <c r="M104" t="str">
        <f t="shared" si="10"/>
        <v>Proportion of households that have interacted with a SHG (Among all question respondents)</v>
      </c>
      <c r="N104" t="s">
        <v>433</v>
      </c>
      <c r="O104">
        <v>0.13308764605116385</v>
      </c>
      <c r="P104">
        <v>2.4074607638292191E-2</v>
      </c>
      <c r="Q104">
        <v>8.5752308833345781E-2</v>
      </c>
      <c r="R104">
        <v>0.18042298326898193</v>
      </c>
      <c r="S104">
        <v>1709</v>
      </c>
      <c r="T104" t="str">
        <f t="shared" si="11"/>
        <v>1</v>
      </c>
      <c r="V104" s="36"/>
      <c r="W104" s="36"/>
    </row>
    <row r="105" spans="1:23" hidden="1" x14ac:dyDescent="0.25">
      <c r="A105" s="35" t="s">
        <v>425</v>
      </c>
      <c r="B105" s="35" t="str">
        <f t="shared" si="6"/>
        <v>Ethiopia</v>
      </c>
      <c r="C105" t="s">
        <v>21</v>
      </c>
      <c r="D105" t="str">
        <f t="shared" si="7"/>
        <v>LSMS-ISA</v>
      </c>
      <c r="E105" t="s">
        <v>9</v>
      </c>
      <c r="F105" t="s">
        <v>437</v>
      </c>
      <c r="G105" t="str">
        <f t="shared" si="8"/>
        <v>Proportion of households that have interacted with a SHG</v>
      </c>
      <c r="H105" t="s">
        <v>136</v>
      </c>
      <c r="I105" t="s">
        <v>136</v>
      </c>
      <c r="J105" t="s">
        <v>66</v>
      </c>
      <c r="K105" t="s">
        <v>427</v>
      </c>
      <c r="L105" t="str">
        <f t="shared" si="9"/>
        <v>2.4 Households that do not have access to a bank acount</v>
      </c>
      <c r="M105" t="str">
        <f t="shared" si="10"/>
        <v>Proportion of households that have interacted with a SHG (Among all question respondents)</v>
      </c>
      <c r="N105" t="s">
        <v>433</v>
      </c>
      <c r="O105">
        <v>0.11029922181924999</v>
      </c>
      <c r="P105">
        <v>1.8571790468298866E-2</v>
      </c>
      <c r="Q105">
        <v>7.3788709701749999E-2</v>
      </c>
      <c r="R105">
        <v>0.14680973393674998</v>
      </c>
      <c r="S105">
        <v>3101</v>
      </c>
      <c r="T105" t="str">
        <f t="shared" si="11"/>
        <v>1</v>
      </c>
      <c r="V105" s="36"/>
      <c r="W105" s="36"/>
    </row>
    <row r="106" spans="1:23" hidden="1" x14ac:dyDescent="0.25">
      <c r="A106" s="35" t="s">
        <v>425</v>
      </c>
      <c r="B106" s="35" t="str">
        <f t="shared" si="6"/>
        <v>Ethiopia</v>
      </c>
      <c r="C106" t="s">
        <v>21</v>
      </c>
      <c r="D106" t="str">
        <f t="shared" si="7"/>
        <v>LSMS-ISA</v>
      </c>
      <c r="E106" t="s">
        <v>9</v>
      </c>
      <c r="F106" t="s">
        <v>437</v>
      </c>
      <c r="G106" t="str">
        <f t="shared" si="8"/>
        <v>Proportion of households that have interacted with a SHG</v>
      </c>
      <c r="H106" t="s">
        <v>136</v>
      </c>
      <c r="I106" t="s">
        <v>136</v>
      </c>
      <c r="J106" t="s">
        <v>66</v>
      </c>
      <c r="K106" t="s">
        <v>122</v>
      </c>
      <c r="L106" t="str">
        <f t="shared" si="9"/>
        <v>2.3 Households that have access to a bank account</v>
      </c>
      <c r="M106" t="str">
        <f t="shared" si="10"/>
        <v>Proportion of households that have interacted with a SHG (Among all question respondents)</v>
      </c>
      <c r="N106" t="s">
        <v>433</v>
      </c>
      <c r="O106">
        <v>0.12377516939878658</v>
      </c>
      <c r="P106">
        <v>2.6169015962570666E-2</v>
      </c>
      <c r="Q106">
        <v>7.2327201549451131E-2</v>
      </c>
      <c r="R106">
        <v>0.17522313724812202</v>
      </c>
      <c r="S106">
        <v>591</v>
      </c>
      <c r="T106" t="str">
        <f t="shared" si="11"/>
        <v>1</v>
      </c>
      <c r="V106" s="36"/>
      <c r="W106" s="36"/>
    </row>
    <row r="107" spans="1:23" hidden="1" x14ac:dyDescent="0.25">
      <c r="A107" s="35" t="s">
        <v>425</v>
      </c>
      <c r="B107" s="35" t="str">
        <f t="shared" si="6"/>
        <v>Ethiopia</v>
      </c>
      <c r="C107" t="s">
        <v>21</v>
      </c>
      <c r="D107" t="str">
        <f t="shared" si="7"/>
        <v>LSMS-ISA</v>
      </c>
      <c r="E107" t="s">
        <v>9</v>
      </c>
      <c r="F107" t="s">
        <v>437</v>
      </c>
      <c r="G107" t="str">
        <f t="shared" si="8"/>
        <v>Proportion of households that have interacted with a SHG</v>
      </c>
      <c r="H107" t="s">
        <v>136</v>
      </c>
      <c r="I107" t="s">
        <v>136</v>
      </c>
      <c r="J107" t="s">
        <v>66</v>
      </c>
      <c r="K107" t="s">
        <v>130</v>
      </c>
      <c r="L107" t="str">
        <f t="shared" si="9"/>
        <v>4.4 Households that do not use mobile money</v>
      </c>
      <c r="M107" t="str">
        <f t="shared" si="10"/>
        <v>Proportion of households that have interacted with a SHG (Among all question respondents)</v>
      </c>
      <c r="N107" t="s">
        <v>433</v>
      </c>
      <c r="O107">
        <v>0.11048493755360229</v>
      </c>
      <c r="P107">
        <v>1.8303277943501523E-2</v>
      </c>
      <c r="Q107">
        <v>7.4495016157304542E-2</v>
      </c>
      <c r="R107">
        <v>0.14647485894990003</v>
      </c>
      <c r="S107">
        <v>3654</v>
      </c>
      <c r="T107" t="str">
        <f t="shared" si="11"/>
        <v>1</v>
      </c>
      <c r="V107" s="36"/>
      <c r="W107" s="36"/>
    </row>
    <row r="108" spans="1:23" hidden="1" x14ac:dyDescent="0.25">
      <c r="A108" s="35" t="s">
        <v>425</v>
      </c>
      <c r="B108" s="35" t="str">
        <f t="shared" si="6"/>
        <v>Ethiopia</v>
      </c>
      <c r="C108" t="s">
        <v>21</v>
      </c>
      <c r="D108" t="str">
        <f t="shared" si="7"/>
        <v>LSMS-ISA</v>
      </c>
      <c r="E108" t="s">
        <v>9</v>
      </c>
      <c r="F108" t="s">
        <v>437</v>
      </c>
      <c r="G108" t="str">
        <f t="shared" si="8"/>
        <v>Proportion of households that have interacted with a SHG</v>
      </c>
      <c r="H108" t="s">
        <v>136</v>
      </c>
      <c r="I108" t="s">
        <v>136</v>
      </c>
      <c r="J108" t="s">
        <v>66</v>
      </c>
      <c r="K108" t="s">
        <v>129</v>
      </c>
      <c r="L108" t="str">
        <f t="shared" si="9"/>
        <v>4.3 Households that use mobile money</v>
      </c>
      <c r="M108" t="str">
        <f t="shared" si="10"/>
        <v>Proportion of households that have interacted with a SHG (Among all question respondents)</v>
      </c>
      <c r="N108" t="s">
        <v>433</v>
      </c>
      <c r="O108">
        <v>0.28967593851694651</v>
      </c>
      <c r="P108">
        <v>0.12896738453199155</v>
      </c>
      <c r="Q108">
        <v>3.6029907481622991E-2</v>
      </c>
      <c r="R108">
        <v>0.54332196955226997</v>
      </c>
      <c r="S108">
        <v>38</v>
      </c>
      <c r="T108" t="str">
        <f t="shared" si="11"/>
        <v>1</v>
      </c>
      <c r="V108" s="36"/>
      <c r="W108" s="36"/>
    </row>
    <row r="109" spans="1:23" hidden="1" x14ac:dyDescent="0.25">
      <c r="A109" s="35" t="s">
        <v>425</v>
      </c>
      <c r="B109" s="35" t="str">
        <f t="shared" si="6"/>
        <v>Ethiopia</v>
      </c>
      <c r="C109" t="s">
        <v>21</v>
      </c>
      <c r="D109" t="str">
        <f t="shared" si="7"/>
        <v>LSMS-ISA</v>
      </c>
      <c r="E109" t="s">
        <v>9</v>
      </c>
      <c r="F109" t="s">
        <v>437</v>
      </c>
      <c r="G109" t="str">
        <f t="shared" si="8"/>
        <v>Proportion of households that have interacted with a SHG</v>
      </c>
      <c r="H109" t="s">
        <v>136</v>
      </c>
      <c r="I109" t="s">
        <v>136</v>
      </c>
      <c r="J109" t="s">
        <v>66</v>
      </c>
      <c r="K109" t="s">
        <v>141</v>
      </c>
      <c r="L109" t="str">
        <f t="shared" si="9"/>
        <v>6.4 Urban households</v>
      </c>
      <c r="M109" t="str">
        <f t="shared" si="10"/>
        <v>Proportion of households that have interacted with a SHG (Among all question respondents)</v>
      </c>
      <c r="N109" t="s">
        <v>433</v>
      </c>
      <c r="O109">
        <v>5.8697113823753993E-3</v>
      </c>
      <c r="P109">
        <v>3.3237555959815153E-3</v>
      </c>
      <c r="Q109">
        <v>-6.677977299793629E-4</v>
      </c>
      <c r="R109">
        <v>1.2407220494730161E-2</v>
      </c>
      <c r="S109">
        <v>482</v>
      </c>
      <c r="T109" t="str">
        <f t="shared" si="11"/>
        <v>1</v>
      </c>
      <c r="V109" s="36"/>
      <c r="W109" s="36"/>
    </row>
    <row r="110" spans="1:23" hidden="1" x14ac:dyDescent="0.25">
      <c r="A110" s="35" t="s">
        <v>425</v>
      </c>
      <c r="B110" s="35" t="str">
        <f t="shared" si="6"/>
        <v>Ethiopia</v>
      </c>
      <c r="C110" t="s">
        <v>21</v>
      </c>
      <c r="D110" t="str">
        <f t="shared" si="7"/>
        <v>LSMS-ISA</v>
      </c>
      <c r="E110" t="s">
        <v>9</v>
      </c>
      <c r="F110" t="s">
        <v>437</v>
      </c>
      <c r="G110" t="str">
        <f t="shared" si="8"/>
        <v>Proportion of households that have interacted with a SHG</v>
      </c>
      <c r="H110" t="s">
        <v>136</v>
      </c>
      <c r="I110" t="s">
        <v>136</v>
      </c>
      <c r="J110" t="s">
        <v>66</v>
      </c>
      <c r="K110" t="s">
        <v>142</v>
      </c>
      <c r="L110" t="str">
        <f t="shared" si="9"/>
        <v>6.3 Rural households</v>
      </c>
      <c r="M110" t="str">
        <f t="shared" si="10"/>
        <v>Proportion of households that have interacted with a SHG (Among all question respondents)</v>
      </c>
      <c r="N110" t="s">
        <v>433</v>
      </c>
      <c r="O110">
        <v>0.12369389124529151</v>
      </c>
      <c r="P110">
        <v>2.0747246615484424E-2</v>
      </c>
      <c r="Q110">
        <v>8.2906623035885016E-2</v>
      </c>
      <c r="R110">
        <v>0.16448115945469799</v>
      </c>
      <c r="S110">
        <v>3213</v>
      </c>
      <c r="T110" t="str">
        <f t="shared" si="11"/>
        <v>1</v>
      </c>
      <c r="V110" s="36"/>
      <c r="W110" s="36"/>
    </row>
    <row r="111" spans="1:23" hidden="1" x14ac:dyDescent="0.25">
      <c r="A111" s="35" t="s">
        <v>425</v>
      </c>
      <c r="B111" s="35" t="str">
        <f t="shared" si="6"/>
        <v>Ethiopia</v>
      </c>
      <c r="C111" t="s">
        <v>21</v>
      </c>
      <c r="D111" t="str">
        <f t="shared" si="7"/>
        <v>LSMS-ISA</v>
      </c>
      <c r="E111" t="s">
        <v>9</v>
      </c>
      <c r="F111" t="s">
        <v>437</v>
      </c>
      <c r="G111" t="str">
        <f t="shared" si="8"/>
        <v>Proportion of households that have interacted with a SHG</v>
      </c>
      <c r="H111" t="s">
        <v>136</v>
      </c>
      <c r="I111" t="s">
        <v>136</v>
      </c>
      <c r="J111" t="s">
        <v>66</v>
      </c>
      <c r="K111" t="s">
        <v>751</v>
      </c>
      <c r="L111" t="str">
        <f t="shared" si="9"/>
        <v>7.7 Households consuming less than $1.25 PPP/day</v>
      </c>
      <c r="M111" t="str">
        <f t="shared" si="10"/>
        <v>Proportion of households that have interacted with a SHG (Among all question respondents)</v>
      </c>
      <c r="N111" t="s">
        <v>433</v>
      </c>
      <c r="O111">
        <v>8.6718071384477305E-2</v>
      </c>
      <c r="P111">
        <v>1.886722612018836E-2</v>
      </c>
      <c r="Q111">
        <v>4.9626758672297704E-2</v>
      </c>
      <c r="R111">
        <v>0.1238093840966569</v>
      </c>
      <c r="S111">
        <v>1254</v>
      </c>
      <c r="T111" t="str">
        <f t="shared" si="11"/>
        <v>1</v>
      </c>
      <c r="V111" s="36"/>
      <c r="W111" s="36"/>
    </row>
    <row r="112" spans="1:23" hidden="1" x14ac:dyDescent="0.25">
      <c r="A112" s="35" t="s">
        <v>425</v>
      </c>
      <c r="B112" s="35" t="str">
        <f t="shared" si="6"/>
        <v>Ethiopia</v>
      </c>
      <c r="C112" t="s">
        <v>21</v>
      </c>
      <c r="D112" t="str">
        <f t="shared" si="7"/>
        <v>LSMS-ISA</v>
      </c>
      <c r="E112" t="s">
        <v>9</v>
      </c>
      <c r="F112" t="s">
        <v>437</v>
      </c>
      <c r="G112" t="str">
        <f t="shared" si="8"/>
        <v>Proportion of households that have interacted with a SHG</v>
      </c>
      <c r="H112" t="s">
        <v>136</v>
      </c>
      <c r="I112" t="s">
        <v>136</v>
      </c>
      <c r="J112" t="s">
        <v>66</v>
      </c>
      <c r="K112" t="s">
        <v>138</v>
      </c>
      <c r="L112" t="str">
        <f t="shared" si="9"/>
        <v>7.6 Households consuming between $1.25 PPP and $2.50 PPP/day</v>
      </c>
      <c r="M112" t="str">
        <f t="shared" si="10"/>
        <v>Proportion of households that have interacted with a SHG (Among all question respondents)</v>
      </c>
      <c r="N112" t="s">
        <v>433</v>
      </c>
      <c r="O112">
        <v>0.1338947000491218</v>
      </c>
      <c r="P112">
        <v>2.5072576146531605E-2</v>
      </c>
      <c r="Q112">
        <v>8.4604213126094757E-2</v>
      </c>
      <c r="R112">
        <v>0.18318518697214883</v>
      </c>
      <c r="S112">
        <v>1485</v>
      </c>
      <c r="T112" t="str">
        <f t="shared" si="11"/>
        <v>1</v>
      </c>
      <c r="V112" s="36"/>
      <c r="W112" s="36"/>
    </row>
    <row r="113" spans="1:23" hidden="1" x14ac:dyDescent="0.25">
      <c r="A113" s="35" t="s">
        <v>425</v>
      </c>
      <c r="B113" s="35" t="str">
        <f t="shared" si="6"/>
        <v>Ethiopia</v>
      </c>
      <c r="C113" t="s">
        <v>21</v>
      </c>
      <c r="D113" t="str">
        <f t="shared" si="7"/>
        <v>LSMS-ISA</v>
      </c>
      <c r="E113" t="s">
        <v>9</v>
      </c>
      <c r="F113" t="s">
        <v>437</v>
      </c>
      <c r="G113" t="str">
        <f t="shared" si="8"/>
        <v>Proportion of households that have interacted with a SHG</v>
      </c>
      <c r="H113" t="s">
        <v>136</v>
      </c>
      <c r="I113" t="s">
        <v>136</v>
      </c>
      <c r="J113" t="s">
        <v>66</v>
      </c>
      <c r="K113" t="s">
        <v>223</v>
      </c>
      <c r="L113" t="str">
        <f t="shared" si="9"/>
        <v>7.5 Households consuming more than $2.50 PPP/day</v>
      </c>
      <c r="M113" t="str">
        <f t="shared" si="10"/>
        <v>Proportion of households that have interacted with a SHG (Among all question respondents)</v>
      </c>
      <c r="N113" t="s">
        <v>433</v>
      </c>
      <c r="O113">
        <v>0.12396212964579603</v>
      </c>
      <c r="P113">
        <v>3.3044957576771027E-2</v>
      </c>
      <c r="Q113">
        <v>5.899714984089445E-2</v>
      </c>
      <c r="R113">
        <v>0.18892710945069763</v>
      </c>
      <c r="S113">
        <v>759</v>
      </c>
      <c r="T113" t="str">
        <f t="shared" si="11"/>
        <v>1</v>
      </c>
      <c r="V113" s="36"/>
      <c r="W113" s="36"/>
    </row>
    <row r="114" spans="1:23" hidden="1" x14ac:dyDescent="0.25">
      <c r="A114" s="35" t="s">
        <v>425</v>
      </c>
      <c r="B114" s="35" t="str">
        <f t="shared" si="6"/>
        <v>Ethiopia</v>
      </c>
      <c r="C114" t="s">
        <v>21</v>
      </c>
      <c r="D114" t="str">
        <f t="shared" si="7"/>
        <v>LSMS-ISA</v>
      </c>
      <c r="E114" t="s">
        <v>9</v>
      </c>
      <c r="F114" t="s">
        <v>437</v>
      </c>
      <c r="G114" t="str">
        <f t="shared" si="8"/>
        <v>Proportion of households that have interacted with a SHG</v>
      </c>
      <c r="H114" t="s">
        <v>429</v>
      </c>
      <c r="I114" t="s">
        <v>429</v>
      </c>
      <c r="J114" t="s">
        <v>66</v>
      </c>
      <c r="K114" t="s">
        <v>117</v>
      </c>
      <c r="L114" t="str">
        <f t="shared" si="9"/>
        <v>1.4 All Households</v>
      </c>
      <c r="M114" t="str">
        <f t="shared" si="10"/>
        <v>Proportion of households that have interacted with a SHG (Among all question respondents)</v>
      </c>
      <c r="N114" t="s">
        <v>431</v>
      </c>
      <c r="O114">
        <v>0.27238773114851722</v>
      </c>
      <c r="P114">
        <v>2.6960622218608614E-2</v>
      </c>
      <c r="Q114">
        <v>0.21936356825754172</v>
      </c>
      <c r="R114">
        <v>0.32541189403949272</v>
      </c>
      <c r="S114">
        <v>3695</v>
      </c>
      <c r="T114" t="str">
        <f t="shared" si="11"/>
        <v>1</v>
      </c>
      <c r="V114" s="36"/>
      <c r="W114" s="36"/>
    </row>
    <row r="115" spans="1:23" hidden="1" x14ac:dyDescent="0.25">
      <c r="A115" s="35" t="s">
        <v>425</v>
      </c>
      <c r="B115" s="35" t="str">
        <f t="shared" si="6"/>
        <v>Ethiopia</v>
      </c>
      <c r="C115" t="s">
        <v>21</v>
      </c>
      <c r="D115" t="str">
        <f t="shared" si="7"/>
        <v>LSMS-ISA</v>
      </c>
      <c r="E115" t="s">
        <v>9</v>
      </c>
      <c r="F115" t="s">
        <v>437</v>
      </c>
      <c r="G115" t="str">
        <f t="shared" si="8"/>
        <v>Proportion of households that have interacted with a SHG</v>
      </c>
      <c r="H115" t="s">
        <v>429</v>
      </c>
      <c r="I115" t="s">
        <v>429</v>
      </c>
      <c r="J115" t="s">
        <v>66</v>
      </c>
      <c r="K115" t="s">
        <v>119</v>
      </c>
      <c r="L115" t="str">
        <f t="shared" si="9"/>
        <v>1.6 Male-headed households</v>
      </c>
      <c r="M115" t="str">
        <f t="shared" si="10"/>
        <v>Proportion of households that have interacted with a SHG (Among all question respondents)</v>
      </c>
      <c r="N115" t="s">
        <v>431</v>
      </c>
      <c r="O115">
        <v>0.29399845422360388</v>
      </c>
      <c r="P115">
        <v>3.0614637072233487E-2</v>
      </c>
      <c r="Q115">
        <v>0.2338127613198098</v>
      </c>
      <c r="R115">
        <v>0.35418414712739793</v>
      </c>
      <c r="S115">
        <v>2717</v>
      </c>
      <c r="T115" t="str">
        <f t="shared" si="11"/>
        <v>1</v>
      </c>
      <c r="V115" s="36"/>
      <c r="W115" s="36"/>
    </row>
    <row r="116" spans="1:23" hidden="1" x14ac:dyDescent="0.25">
      <c r="A116" s="35" t="s">
        <v>425</v>
      </c>
      <c r="B116" s="35" t="str">
        <f t="shared" si="6"/>
        <v>Ethiopia</v>
      </c>
      <c r="C116" t="s">
        <v>21</v>
      </c>
      <c r="D116" t="str">
        <f t="shared" si="7"/>
        <v>LSMS-ISA</v>
      </c>
      <c r="E116" t="s">
        <v>9</v>
      </c>
      <c r="F116" t="s">
        <v>437</v>
      </c>
      <c r="G116" t="str">
        <f t="shared" si="8"/>
        <v>Proportion of households that have interacted with a SHG</v>
      </c>
      <c r="H116" t="s">
        <v>429</v>
      </c>
      <c r="I116" t="s">
        <v>429</v>
      </c>
      <c r="J116" t="s">
        <v>66</v>
      </c>
      <c r="K116" t="s">
        <v>118</v>
      </c>
      <c r="L116" t="str">
        <f t="shared" si="9"/>
        <v>1.5 Female-headed households</v>
      </c>
      <c r="M116" t="str">
        <f t="shared" si="10"/>
        <v>Proportion of households that have interacted with a SHG (Among all question respondents)</v>
      </c>
      <c r="N116" t="s">
        <v>431</v>
      </c>
      <c r="O116">
        <v>0.19811001098328784</v>
      </c>
      <c r="P116">
        <v>2.9465790947782976E-2</v>
      </c>
      <c r="Q116">
        <v>0.14018240826314288</v>
      </c>
      <c r="R116">
        <v>0.25603761370343281</v>
      </c>
      <c r="S116">
        <v>977</v>
      </c>
      <c r="T116" t="str">
        <f t="shared" si="11"/>
        <v>1</v>
      </c>
      <c r="V116" s="36"/>
      <c r="W116" s="36"/>
    </row>
    <row r="117" spans="1:23" hidden="1" x14ac:dyDescent="0.25">
      <c r="A117" s="35" t="s">
        <v>425</v>
      </c>
      <c r="B117" s="35" t="str">
        <f t="shared" si="6"/>
        <v>Ethiopia</v>
      </c>
      <c r="C117" t="s">
        <v>21</v>
      </c>
      <c r="D117" t="str">
        <f t="shared" si="7"/>
        <v>LSMS-ISA</v>
      </c>
      <c r="E117" t="s">
        <v>9</v>
      </c>
      <c r="F117" t="s">
        <v>437</v>
      </c>
      <c r="G117" t="str">
        <f t="shared" si="8"/>
        <v>Proportion of households that have interacted with a SHG</v>
      </c>
      <c r="H117" t="s">
        <v>429</v>
      </c>
      <c r="I117" t="s">
        <v>429</v>
      </c>
      <c r="J117" t="s">
        <v>66</v>
      </c>
      <c r="K117" t="s">
        <v>126</v>
      </c>
      <c r="L117" t="str">
        <f t="shared" si="9"/>
        <v>3.4 Households that do not have access to a mobile phone</v>
      </c>
      <c r="M117" t="str">
        <f t="shared" si="10"/>
        <v>Proportion of households that have interacted with a SHG (Among all question respondents)</v>
      </c>
      <c r="N117" t="s">
        <v>431</v>
      </c>
      <c r="O117">
        <v>0.23415526512928492</v>
      </c>
      <c r="P117">
        <v>2.6207558473458171E-2</v>
      </c>
      <c r="Q117">
        <v>0.18263350244040563</v>
      </c>
      <c r="R117">
        <v>0.28567702781816418</v>
      </c>
      <c r="S117">
        <v>1986</v>
      </c>
      <c r="T117" t="str">
        <f t="shared" si="11"/>
        <v>1</v>
      </c>
      <c r="V117" s="36"/>
      <c r="W117" s="36"/>
    </row>
    <row r="118" spans="1:23" hidden="1" x14ac:dyDescent="0.25">
      <c r="A118" s="35" t="s">
        <v>425</v>
      </c>
      <c r="B118" s="35" t="str">
        <f t="shared" si="6"/>
        <v>Ethiopia</v>
      </c>
      <c r="C118" t="s">
        <v>21</v>
      </c>
      <c r="D118" t="str">
        <f t="shared" si="7"/>
        <v>LSMS-ISA</v>
      </c>
      <c r="E118" t="s">
        <v>9</v>
      </c>
      <c r="F118" t="s">
        <v>437</v>
      </c>
      <c r="G118" t="str">
        <f t="shared" si="8"/>
        <v>Proportion of households that have interacted with a SHG</v>
      </c>
      <c r="H118" t="s">
        <v>429</v>
      </c>
      <c r="I118" t="s">
        <v>429</v>
      </c>
      <c r="J118" t="s">
        <v>66</v>
      </c>
      <c r="K118" t="s">
        <v>125</v>
      </c>
      <c r="L118" t="str">
        <f t="shared" si="9"/>
        <v>3.3 Households that have access to a mobile phone</v>
      </c>
      <c r="M118" t="str">
        <f t="shared" si="10"/>
        <v>Proportion of households that have interacted with a SHG (Among all question respondents)</v>
      </c>
      <c r="N118" t="s">
        <v>431</v>
      </c>
      <c r="O118">
        <v>0.31737614815582676</v>
      </c>
      <c r="P118">
        <v>3.939675198746842E-2</v>
      </c>
      <c r="Q118">
        <v>0.2399145102079922</v>
      </c>
      <c r="R118">
        <v>0.39483778610366133</v>
      </c>
      <c r="S118">
        <v>1709</v>
      </c>
      <c r="T118" t="str">
        <f t="shared" si="11"/>
        <v>1</v>
      </c>
      <c r="V118" s="36"/>
      <c r="W118" s="36"/>
    </row>
    <row r="119" spans="1:23" hidden="1" x14ac:dyDescent="0.25">
      <c r="A119" s="35" t="s">
        <v>425</v>
      </c>
      <c r="B119" s="35" t="str">
        <f t="shared" si="6"/>
        <v>Ethiopia</v>
      </c>
      <c r="C119" t="s">
        <v>21</v>
      </c>
      <c r="D119" t="str">
        <f t="shared" si="7"/>
        <v>LSMS-ISA</v>
      </c>
      <c r="E119" t="s">
        <v>9</v>
      </c>
      <c r="F119" t="s">
        <v>437</v>
      </c>
      <c r="G119" t="str">
        <f t="shared" si="8"/>
        <v>Proportion of households that have interacted with a SHG</v>
      </c>
      <c r="H119" t="s">
        <v>429</v>
      </c>
      <c r="I119" t="s">
        <v>429</v>
      </c>
      <c r="J119" t="s">
        <v>66</v>
      </c>
      <c r="K119" t="s">
        <v>427</v>
      </c>
      <c r="L119" t="str">
        <f t="shared" si="9"/>
        <v>2.4 Households that do not have access to a bank acount</v>
      </c>
      <c r="M119" t="str">
        <f t="shared" si="10"/>
        <v>Proportion of households that have interacted with a SHG (Among all question respondents)</v>
      </c>
      <c r="N119" t="s">
        <v>431</v>
      </c>
      <c r="O119">
        <v>0.27617813760988019</v>
      </c>
      <c r="P119">
        <v>2.8127324320861978E-2</v>
      </c>
      <c r="Q119">
        <v>0.2208822835454794</v>
      </c>
      <c r="R119">
        <v>0.33147399167428099</v>
      </c>
      <c r="S119">
        <v>3101</v>
      </c>
      <c r="T119" t="str">
        <f t="shared" si="11"/>
        <v>1</v>
      </c>
      <c r="V119" s="36"/>
      <c r="W119" s="36"/>
    </row>
    <row r="120" spans="1:23" hidden="1" x14ac:dyDescent="0.25">
      <c r="A120" s="35" t="s">
        <v>425</v>
      </c>
      <c r="B120" s="35" t="str">
        <f t="shared" si="6"/>
        <v>Ethiopia</v>
      </c>
      <c r="C120" t="s">
        <v>21</v>
      </c>
      <c r="D120" t="str">
        <f t="shared" si="7"/>
        <v>LSMS-ISA</v>
      </c>
      <c r="E120" t="s">
        <v>9</v>
      </c>
      <c r="F120" t="s">
        <v>437</v>
      </c>
      <c r="G120" t="str">
        <f t="shared" si="8"/>
        <v>Proportion of households that have interacted with a SHG</v>
      </c>
      <c r="H120" t="s">
        <v>429</v>
      </c>
      <c r="I120" t="s">
        <v>429</v>
      </c>
      <c r="J120" t="s">
        <v>66</v>
      </c>
      <c r="K120" t="s">
        <v>122</v>
      </c>
      <c r="L120" t="str">
        <f t="shared" si="9"/>
        <v>2.3 Households that have access to a bank account</v>
      </c>
      <c r="M120" t="str">
        <f t="shared" si="10"/>
        <v>Proportion of households that have interacted with a SHG (Among all question respondents)</v>
      </c>
      <c r="N120" t="s">
        <v>431</v>
      </c>
      <c r="O120">
        <v>0.25204957292175517</v>
      </c>
      <c r="P120">
        <v>3.7368282536211959E-2</v>
      </c>
      <c r="Q120">
        <v>0.17858398287978783</v>
      </c>
      <c r="R120">
        <v>0.32551516296372252</v>
      </c>
      <c r="S120">
        <v>591</v>
      </c>
      <c r="T120" t="str">
        <f t="shared" si="11"/>
        <v>1</v>
      </c>
      <c r="V120" s="36"/>
      <c r="W120" s="36"/>
    </row>
    <row r="121" spans="1:23" hidden="1" x14ac:dyDescent="0.25">
      <c r="A121" s="35" t="s">
        <v>425</v>
      </c>
      <c r="B121" s="35" t="str">
        <f t="shared" si="6"/>
        <v>Ethiopia</v>
      </c>
      <c r="C121" t="s">
        <v>21</v>
      </c>
      <c r="D121" t="str">
        <f t="shared" si="7"/>
        <v>LSMS-ISA</v>
      </c>
      <c r="E121" t="s">
        <v>9</v>
      </c>
      <c r="F121" t="s">
        <v>437</v>
      </c>
      <c r="G121" t="str">
        <f t="shared" si="8"/>
        <v>Proportion of households that have interacted with a SHG</v>
      </c>
      <c r="H121" t="s">
        <v>429</v>
      </c>
      <c r="I121" t="s">
        <v>429</v>
      </c>
      <c r="J121" t="s">
        <v>66</v>
      </c>
      <c r="K121" t="s">
        <v>130</v>
      </c>
      <c r="L121" t="str">
        <f t="shared" si="9"/>
        <v>4.4 Households that do not use mobile money</v>
      </c>
      <c r="M121" t="str">
        <f t="shared" si="10"/>
        <v>Proportion of households that have interacted with a SHG (Among all question respondents)</v>
      </c>
      <c r="N121" t="s">
        <v>431</v>
      </c>
      <c r="O121">
        <v>0.2729040361448235</v>
      </c>
      <c r="P121">
        <v>2.698396377663799E-2</v>
      </c>
      <c r="Q121">
        <v>0.21984519399209596</v>
      </c>
      <c r="R121">
        <v>0.32596287829755105</v>
      </c>
      <c r="S121">
        <v>3654</v>
      </c>
      <c r="T121" t="str">
        <f t="shared" si="11"/>
        <v>1</v>
      </c>
      <c r="V121" s="36"/>
      <c r="W121" s="36"/>
    </row>
    <row r="122" spans="1:23" hidden="1" x14ac:dyDescent="0.25">
      <c r="A122" s="35" t="s">
        <v>425</v>
      </c>
      <c r="B122" s="35" t="str">
        <f t="shared" si="6"/>
        <v>Ethiopia</v>
      </c>
      <c r="C122" t="s">
        <v>21</v>
      </c>
      <c r="D122" t="str">
        <f t="shared" si="7"/>
        <v>LSMS-ISA</v>
      </c>
      <c r="E122" t="s">
        <v>9</v>
      </c>
      <c r="F122" t="s">
        <v>437</v>
      </c>
      <c r="G122" t="str">
        <f t="shared" si="8"/>
        <v>Proportion of households that have interacted with a SHG</v>
      </c>
      <c r="H122" t="s">
        <v>429</v>
      </c>
      <c r="I122" t="s">
        <v>429</v>
      </c>
      <c r="J122" t="s">
        <v>66</v>
      </c>
      <c r="K122" t="s">
        <v>129</v>
      </c>
      <c r="L122" t="str">
        <f t="shared" si="9"/>
        <v>4.3 Households that use mobile money</v>
      </c>
      <c r="M122" t="str">
        <f t="shared" si="10"/>
        <v>Proportion of households that have interacted with a SHG (Among all question respondents)</v>
      </c>
      <c r="N122" t="s">
        <v>431</v>
      </c>
      <c r="O122">
        <v>0.24871994093901692</v>
      </c>
      <c r="P122">
        <v>0.10917153566533098</v>
      </c>
      <c r="Q122">
        <v>3.4007307787388724E-2</v>
      </c>
      <c r="R122">
        <v>0.46343257409064509</v>
      </c>
      <c r="S122">
        <v>38</v>
      </c>
      <c r="T122" t="str">
        <f t="shared" si="11"/>
        <v>1</v>
      </c>
      <c r="V122" s="36"/>
      <c r="W122" s="36"/>
    </row>
    <row r="123" spans="1:23" hidden="1" x14ac:dyDescent="0.25">
      <c r="A123" s="35" t="s">
        <v>425</v>
      </c>
      <c r="B123" s="35" t="str">
        <f t="shared" si="6"/>
        <v>Ethiopia</v>
      </c>
      <c r="C123" t="s">
        <v>21</v>
      </c>
      <c r="D123" t="str">
        <f t="shared" si="7"/>
        <v>LSMS-ISA</v>
      </c>
      <c r="E123" t="s">
        <v>9</v>
      </c>
      <c r="F123" t="s">
        <v>437</v>
      </c>
      <c r="G123" t="str">
        <f t="shared" si="8"/>
        <v>Proportion of households that have interacted with a SHG</v>
      </c>
      <c r="H123" t="s">
        <v>429</v>
      </c>
      <c r="I123" t="s">
        <v>429</v>
      </c>
      <c r="J123" t="s">
        <v>66</v>
      </c>
      <c r="K123" t="s">
        <v>141</v>
      </c>
      <c r="L123" t="str">
        <f t="shared" si="9"/>
        <v>6.4 Urban households</v>
      </c>
      <c r="M123" t="str">
        <f t="shared" si="10"/>
        <v>Proportion of households that have interacted with a SHG (Among all question respondents)</v>
      </c>
      <c r="N123" t="s">
        <v>431</v>
      </c>
      <c r="O123">
        <v>3.9056524725423626E-2</v>
      </c>
      <c r="P123">
        <v>1.1837817786093583E-2</v>
      </c>
      <c r="Q123">
        <v>1.5772670238484849E-2</v>
      </c>
      <c r="R123">
        <v>6.2340379212362407E-2</v>
      </c>
      <c r="S123">
        <v>482</v>
      </c>
      <c r="T123" t="str">
        <f t="shared" si="11"/>
        <v>1</v>
      </c>
      <c r="V123" s="36"/>
      <c r="W123" s="36"/>
    </row>
    <row r="124" spans="1:23" hidden="1" x14ac:dyDescent="0.25">
      <c r="A124" s="35" t="s">
        <v>425</v>
      </c>
      <c r="B124" s="35" t="str">
        <f t="shared" si="6"/>
        <v>Ethiopia</v>
      </c>
      <c r="C124" t="s">
        <v>21</v>
      </c>
      <c r="D124" t="str">
        <f t="shared" si="7"/>
        <v>LSMS-ISA</v>
      </c>
      <c r="E124" t="s">
        <v>9</v>
      </c>
      <c r="F124" t="s">
        <v>437</v>
      </c>
      <c r="G124" t="str">
        <f t="shared" si="8"/>
        <v>Proportion of households that have interacted with a SHG</v>
      </c>
      <c r="H124" t="s">
        <v>429</v>
      </c>
      <c r="I124" t="s">
        <v>429</v>
      </c>
      <c r="J124" t="s">
        <v>66</v>
      </c>
      <c r="K124" t="s">
        <v>142</v>
      </c>
      <c r="L124" t="str">
        <f t="shared" si="9"/>
        <v>6.3 Rural households</v>
      </c>
      <c r="M124" t="str">
        <f t="shared" si="10"/>
        <v>Proportion of households that have interacted with a SHG (Among all question respondents)</v>
      </c>
      <c r="N124" t="s">
        <v>431</v>
      </c>
      <c r="O124">
        <v>0.29773663293658748</v>
      </c>
      <c r="P124">
        <v>2.9183052501973408E-2</v>
      </c>
      <c r="Q124">
        <v>0.24036530980984455</v>
      </c>
      <c r="R124">
        <v>0.3551079560633304</v>
      </c>
      <c r="S124">
        <v>3213</v>
      </c>
      <c r="T124" t="str">
        <f t="shared" si="11"/>
        <v>1</v>
      </c>
      <c r="V124" s="36"/>
      <c r="W124" s="36"/>
    </row>
    <row r="125" spans="1:23" hidden="1" x14ac:dyDescent="0.25">
      <c r="A125" s="35" t="s">
        <v>425</v>
      </c>
      <c r="B125" s="35" t="str">
        <f t="shared" si="6"/>
        <v>Ethiopia</v>
      </c>
      <c r="C125" t="s">
        <v>21</v>
      </c>
      <c r="D125" t="str">
        <f t="shared" si="7"/>
        <v>LSMS-ISA</v>
      </c>
      <c r="E125" t="s">
        <v>9</v>
      </c>
      <c r="F125" t="s">
        <v>437</v>
      </c>
      <c r="G125" t="str">
        <f t="shared" si="8"/>
        <v>Proportion of households that have interacted with a SHG</v>
      </c>
      <c r="H125" t="s">
        <v>429</v>
      </c>
      <c r="I125" t="s">
        <v>429</v>
      </c>
      <c r="J125" t="s">
        <v>66</v>
      </c>
      <c r="K125" t="s">
        <v>751</v>
      </c>
      <c r="L125" t="str">
        <f t="shared" si="9"/>
        <v>7.7 Households consuming less than $1.25 PPP/day</v>
      </c>
      <c r="M125" t="str">
        <f t="shared" si="10"/>
        <v>Proportion of households that have interacted with a SHG (Among all question respondents)</v>
      </c>
      <c r="N125" t="s">
        <v>431</v>
      </c>
      <c r="O125">
        <v>0.24176311312424484</v>
      </c>
      <c r="P125">
        <v>2.9342124862996539E-2</v>
      </c>
      <c r="Q125">
        <v>0.18407906767949989</v>
      </c>
      <c r="R125">
        <v>0.29944715856898979</v>
      </c>
      <c r="S125">
        <v>1254</v>
      </c>
      <c r="T125" t="str">
        <f t="shared" si="11"/>
        <v>1</v>
      </c>
      <c r="V125" s="36"/>
      <c r="W125" s="36"/>
    </row>
    <row r="126" spans="1:23" hidden="1" x14ac:dyDescent="0.25">
      <c r="A126" s="35" t="s">
        <v>425</v>
      </c>
      <c r="B126" s="35" t="str">
        <f t="shared" si="6"/>
        <v>Ethiopia</v>
      </c>
      <c r="C126" t="s">
        <v>21</v>
      </c>
      <c r="D126" t="str">
        <f t="shared" si="7"/>
        <v>LSMS-ISA</v>
      </c>
      <c r="E126" t="s">
        <v>9</v>
      </c>
      <c r="F126" t="s">
        <v>437</v>
      </c>
      <c r="G126" t="str">
        <f t="shared" si="8"/>
        <v>Proportion of households that have interacted with a SHG</v>
      </c>
      <c r="H126" t="s">
        <v>429</v>
      </c>
      <c r="I126" t="s">
        <v>429</v>
      </c>
      <c r="J126" t="s">
        <v>66</v>
      </c>
      <c r="K126" t="s">
        <v>138</v>
      </c>
      <c r="L126" t="str">
        <f t="shared" si="9"/>
        <v>7.6 Households consuming between $1.25 PPP and $2.50 PPP/day</v>
      </c>
      <c r="M126" t="str">
        <f t="shared" si="10"/>
        <v>Proportion of households that have interacted with a SHG (Among all question respondents)</v>
      </c>
      <c r="N126" t="s">
        <v>431</v>
      </c>
      <c r="O126">
        <v>0.29760626417199848</v>
      </c>
      <c r="P126">
        <v>3.1868911649941517E-2</v>
      </c>
      <c r="Q126">
        <v>0.23495477739408926</v>
      </c>
      <c r="R126">
        <v>0.3602577509499077</v>
      </c>
      <c r="S126">
        <v>1485</v>
      </c>
      <c r="T126" t="str">
        <f t="shared" si="11"/>
        <v>1</v>
      </c>
      <c r="V126" s="36"/>
      <c r="W126" s="36"/>
    </row>
    <row r="127" spans="1:23" hidden="1" x14ac:dyDescent="0.25">
      <c r="A127" s="35" t="s">
        <v>425</v>
      </c>
      <c r="B127" s="35" t="str">
        <f t="shared" si="6"/>
        <v>Ethiopia</v>
      </c>
      <c r="C127" t="s">
        <v>21</v>
      </c>
      <c r="D127" t="str">
        <f t="shared" si="7"/>
        <v>LSMS-ISA</v>
      </c>
      <c r="E127" t="s">
        <v>9</v>
      </c>
      <c r="F127" t="s">
        <v>437</v>
      </c>
      <c r="G127" t="str">
        <f t="shared" si="8"/>
        <v>Proportion of households that have interacted with a SHG</v>
      </c>
      <c r="H127" t="s">
        <v>429</v>
      </c>
      <c r="I127" t="s">
        <v>429</v>
      </c>
      <c r="J127" t="s">
        <v>66</v>
      </c>
      <c r="K127" t="s">
        <v>223</v>
      </c>
      <c r="L127" t="str">
        <f t="shared" si="9"/>
        <v>7.5 Households consuming more than $2.50 PPP/day</v>
      </c>
      <c r="M127" t="str">
        <f t="shared" si="10"/>
        <v>Proportion of households that have interacted with a SHG (Among all question respondents)</v>
      </c>
      <c r="N127" t="s">
        <v>431</v>
      </c>
      <c r="O127">
        <v>0.27088052231145621</v>
      </c>
      <c r="P127">
        <v>4.7740334608500481E-2</v>
      </c>
      <c r="Q127">
        <v>0.17702505687425305</v>
      </c>
      <c r="R127">
        <v>0.36473598774865934</v>
      </c>
      <c r="S127">
        <v>759</v>
      </c>
      <c r="T127" t="str">
        <f t="shared" si="11"/>
        <v>1</v>
      </c>
      <c r="V127" s="36"/>
      <c r="W127" s="36"/>
    </row>
    <row r="128" spans="1:23" hidden="1" x14ac:dyDescent="0.25">
      <c r="A128" s="35" t="s">
        <v>425</v>
      </c>
      <c r="B128" s="35" t="str">
        <f t="shared" si="6"/>
        <v>Ethiopia</v>
      </c>
      <c r="C128" t="s">
        <v>21</v>
      </c>
      <c r="D128" t="str">
        <f t="shared" si="7"/>
        <v>LSMS-ISA</v>
      </c>
      <c r="E128" t="s">
        <v>9</v>
      </c>
      <c r="F128" t="s">
        <v>437</v>
      </c>
      <c r="G128" t="str">
        <f t="shared" si="8"/>
        <v>Proportion of households that have interacted with a SHG</v>
      </c>
      <c r="H128" t="s">
        <v>752</v>
      </c>
      <c r="I128" t="s">
        <v>752</v>
      </c>
      <c r="J128" t="s">
        <v>66</v>
      </c>
      <c r="K128" t="s">
        <v>117</v>
      </c>
      <c r="L128" t="str">
        <f t="shared" si="9"/>
        <v>1.4 All Households</v>
      </c>
      <c r="M128" t="str">
        <f t="shared" si="10"/>
        <v>Proportion of households that have interacted with a SHG (Among all question respondents)</v>
      </c>
      <c r="N128" t="s">
        <v>432</v>
      </c>
      <c r="O128">
        <v>3.0096757335545985E-2</v>
      </c>
      <c r="P128">
        <v>4.9889434134186466E-3</v>
      </c>
      <c r="Q128">
        <v>2.0290281417046731E-2</v>
      </c>
      <c r="R128">
        <v>3.9903233254045239E-2</v>
      </c>
      <c r="S128">
        <v>4949</v>
      </c>
      <c r="T128" t="str">
        <f t="shared" si="11"/>
        <v>1</v>
      </c>
      <c r="V128" s="36"/>
      <c r="W128" s="36"/>
    </row>
    <row r="129" spans="1:23" hidden="1" x14ac:dyDescent="0.25">
      <c r="A129" s="35" t="s">
        <v>425</v>
      </c>
      <c r="B129" s="35" t="str">
        <f t="shared" si="6"/>
        <v>Ethiopia</v>
      </c>
      <c r="C129" t="s">
        <v>21</v>
      </c>
      <c r="D129" t="str">
        <f t="shared" si="7"/>
        <v>LSMS-ISA</v>
      </c>
      <c r="E129" t="s">
        <v>9</v>
      </c>
      <c r="F129" t="s">
        <v>437</v>
      </c>
      <c r="G129" t="str">
        <f t="shared" si="8"/>
        <v>Proportion of households that have interacted with a SHG</v>
      </c>
      <c r="H129" t="s">
        <v>752</v>
      </c>
      <c r="I129" t="s">
        <v>752</v>
      </c>
      <c r="J129" t="s">
        <v>66</v>
      </c>
      <c r="K129" t="s">
        <v>119</v>
      </c>
      <c r="L129" t="str">
        <f t="shared" si="9"/>
        <v>1.6 Male-headed households</v>
      </c>
      <c r="M129" t="str">
        <f t="shared" si="10"/>
        <v>Proportion of households that have interacted with a SHG (Among all question respondents)</v>
      </c>
      <c r="N129" t="s">
        <v>432</v>
      </c>
      <c r="O129">
        <v>3.2757794267086596E-2</v>
      </c>
      <c r="P129">
        <v>6.0329450741959589E-3</v>
      </c>
      <c r="Q129">
        <v>2.0899185001524496E-2</v>
      </c>
      <c r="R129">
        <v>4.4616403532648695E-2</v>
      </c>
      <c r="S129">
        <v>3432</v>
      </c>
      <c r="T129" t="str">
        <f t="shared" si="11"/>
        <v>1</v>
      </c>
      <c r="V129" s="36"/>
      <c r="W129" s="36"/>
    </row>
    <row r="130" spans="1:23" hidden="1" x14ac:dyDescent="0.25">
      <c r="A130" s="35" t="s">
        <v>425</v>
      </c>
      <c r="B130" s="35" t="str">
        <f t="shared" ref="B130:B193" si="12">A130</f>
        <v>Ethiopia</v>
      </c>
      <c r="C130" t="s">
        <v>21</v>
      </c>
      <c r="D130" t="str">
        <f t="shared" ref="D130:D193" si="13">C130</f>
        <v>LSMS-ISA</v>
      </c>
      <c r="E130" t="s">
        <v>9</v>
      </c>
      <c r="F130" t="s">
        <v>437</v>
      </c>
      <c r="G130" t="str">
        <f t="shared" ref="G130:G193" si="14">F130</f>
        <v>Proportion of households that have interacted with a SHG</v>
      </c>
      <c r="H130" t="s">
        <v>752</v>
      </c>
      <c r="I130" t="s">
        <v>752</v>
      </c>
      <c r="J130" t="s">
        <v>66</v>
      </c>
      <c r="K130" t="s">
        <v>118</v>
      </c>
      <c r="L130" t="str">
        <f t="shared" ref="L130:L193" si="15">K130</f>
        <v>1.5 Female-headed households</v>
      </c>
      <c r="M130" t="str">
        <f t="shared" ref="M130:M193" si="16">CONCATENATE(F130," (Among ",J130,")")</f>
        <v>Proportion of households that have interacted with a SHG (Among all question respondents)</v>
      </c>
      <c r="N130" t="s">
        <v>432</v>
      </c>
      <c r="O130">
        <v>2.2707252665398855E-2</v>
      </c>
      <c r="P130">
        <v>5.3706796682338014E-3</v>
      </c>
      <c r="Q130">
        <v>1.2150419992001532E-2</v>
      </c>
      <c r="R130">
        <v>3.3264085338796177E-2</v>
      </c>
      <c r="S130">
        <v>1516</v>
      </c>
      <c r="T130" t="str">
        <f t="shared" ref="T130:T193" si="17">IF(S130&gt;=30,"1","0")</f>
        <v>1</v>
      </c>
      <c r="V130" s="36"/>
      <c r="W130" s="36"/>
    </row>
    <row r="131" spans="1:23" hidden="1" x14ac:dyDescent="0.25">
      <c r="A131" s="35" t="s">
        <v>425</v>
      </c>
      <c r="B131" s="35" t="str">
        <f t="shared" si="12"/>
        <v>Ethiopia</v>
      </c>
      <c r="C131" t="s">
        <v>21</v>
      </c>
      <c r="D131" t="str">
        <f t="shared" si="13"/>
        <v>LSMS-ISA</v>
      </c>
      <c r="E131" t="s">
        <v>9</v>
      </c>
      <c r="F131" t="s">
        <v>437</v>
      </c>
      <c r="G131" t="str">
        <f t="shared" si="14"/>
        <v>Proportion of households that have interacted with a SHG</v>
      </c>
      <c r="H131" t="s">
        <v>752</v>
      </c>
      <c r="I131" t="s">
        <v>752</v>
      </c>
      <c r="J131" t="s">
        <v>66</v>
      </c>
      <c r="K131" t="s">
        <v>126</v>
      </c>
      <c r="L131" t="str">
        <f t="shared" si="15"/>
        <v>3.4 Households that do not have access to a mobile phone</v>
      </c>
      <c r="M131" t="str">
        <f t="shared" si="16"/>
        <v>Proportion of households that have interacted with a SHG (Among all question respondents)</v>
      </c>
      <c r="N131" t="s">
        <v>432</v>
      </c>
      <c r="O131">
        <v>2.071253746821131E-2</v>
      </c>
      <c r="P131">
        <v>5.3119583659830419E-3</v>
      </c>
      <c r="Q131">
        <v>1.0271129843507892E-2</v>
      </c>
      <c r="R131">
        <v>3.1153945092914727E-2</v>
      </c>
      <c r="S131">
        <v>2126</v>
      </c>
      <c r="T131" t="str">
        <f t="shared" si="17"/>
        <v>1</v>
      </c>
      <c r="V131" s="36"/>
      <c r="W131" s="36"/>
    </row>
    <row r="132" spans="1:23" hidden="1" x14ac:dyDescent="0.25">
      <c r="A132" s="35" t="s">
        <v>425</v>
      </c>
      <c r="B132" s="35" t="str">
        <f t="shared" si="12"/>
        <v>Ethiopia</v>
      </c>
      <c r="C132" t="s">
        <v>21</v>
      </c>
      <c r="D132" t="str">
        <f t="shared" si="13"/>
        <v>LSMS-ISA</v>
      </c>
      <c r="E132" t="s">
        <v>9</v>
      </c>
      <c r="F132" t="s">
        <v>437</v>
      </c>
      <c r="G132" t="str">
        <f t="shared" si="14"/>
        <v>Proportion of households that have interacted with a SHG</v>
      </c>
      <c r="H132" t="s">
        <v>752</v>
      </c>
      <c r="I132" t="s">
        <v>752</v>
      </c>
      <c r="J132" t="s">
        <v>66</v>
      </c>
      <c r="K132" t="s">
        <v>125</v>
      </c>
      <c r="L132" t="str">
        <f t="shared" si="15"/>
        <v>3.3 Households that have access to a mobile phone</v>
      </c>
      <c r="M132" t="str">
        <f t="shared" si="16"/>
        <v>Proportion of households that have interacted with a SHG (Among all question respondents)</v>
      </c>
      <c r="N132" t="s">
        <v>432</v>
      </c>
      <c r="O132">
        <v>3.796096546409726E-2</v>
      </c>
      <c r="P132">
        <v>6.496275727139315E-3</v>
      </c>
      <c r="Q132">
        <v>2.5191614080640891E-2</v>
      </c>
      <c r="R132">
        <v>5.0730316847553629E-2</v>
      </c>
      <c r="S132">
        <v>2823</v>
      </c>
      <c r="T132" t="str">
        <f t="shared" si="17"/>
        <v>1</v>
      </c>
      <c r="V132" s="36"/>
      <c r="W132" s="36"/>
    </row>
    <row r="133" spans="1:23" hidden="1" x14ac:dyDescent="0.25">
      <c r="A133" s="35" t="s">
        <v>425</v>
      </c>
      <c r="B133" s="35" t="str">
        <f t="shared" si="12"/>
        <v>Ethiopia</v>
      </c>
      <c r="C133" t="s">
        <v>21</v>
      </c>
      <c r="D133" t="str">
        <f t="shared" si="13"/>
        <v>LSMS-ISA</v>
      </c>
      <c r="E133" t="s">
        <v>9</v>
      </c>
      <c r="F133" t="s">
        <v>437</v>
      </c>
      <c r="G133" t="str">
        <f t="shared" si="14"/>
        <v>Proportion of households that have interacted with a SHG</v>
      </c>
      <c r="H133" t="s">
        <v>752</v>
      </c>
      <c r="I133" t="s">
        <v>752</v>
      </c>
      <c r="J133" t="s">
        <v>66</v>
      </c>
      <c r="K133" t="s">
        <v>427</v>
      </c>
      <c r="L133" t="str">
        <f t="shared" si="15"/>
        <v>2.4 Households that do not have access to a bank acount</v>
      </c>
      <c r="M133" t="str">
        <f t="shared" si="16"/>
        <v>Proportion of households that have interacted with a SHG (Among all question respondents)</v>
      </c>
      <c r="N133" t="s">
        <v>432</v>
      </c>
      <c r="O133">
        <v>2.489100479958524E-2</v>
      </c>
      <c r="P133">
        <v>5.199027852763315E-3</v>
      </c>
      <c r="Q133">
        <v>1.4671578116853289E-2</v>
      </c>
      <c r="R133">
        <v>3.5110431482317191E-2</v>
      </c>
      <c r="S133">
        <v>3486</v>
      </c>
      <c r="T133" t="str">
        <f t="shared" si="17"/>
        <v>1</v>
      </c>
      <c r="V133" s="36"/>
      <c r="W133" s="36"/>
    </row>
    <row r="134" spans="1:23" hidden="1" x14ac:dyDescent="0.25">
      <c r="A134" s="35" t="s">
        <v>425</v>
      </c>
      <c r="B134" s="35" t="str">
        <f t="shared" si="12"/>
        <v>Ethiopia</v>
      </c>
      <c r="C134" t="s">
        <v>21</v>
      </c>
      <c r="D134" t="str">
        <f t="shared" si="13"/>
        <v>LSMS-ISA</v>
      </c>
      <c r="E134" t="s">
        <v>9</v>
      </c>
      <c r="F134" t="s">
        <v>437</v>
      </c>
      <c r="G134" t="str">
        <f t="shared" si="14"/>
        <v>Proportion of households that have interacted with a SHG</v>
      </c>
      <c r="H134" t="s">
        <v>752</v>
      </c>
      <c r="I134" t="s">
        <v>752</v>
      </c>
      <c r="J134" t="s">
        <v>66</v>
      </c>
      <c r="K134" t="s">
        <v>122</v>
      </c>
      <c r="L134" t="str">
        <f t="shared" si="15"/>
        <v>2.3 Households that have access to a bank account</v>
      </c>
      <c r="M134" t="str">
        <f t="shared" si="16"/>
        <v>Proportion of households that have interacted with a SHG (Among all question respondents)</v>
      </c>
      <c r="N134" t="s">
        <v>432</v>
      </c>
      <c r="O134">
        <v>4.5597484436870672E-2</v>
      </c>
      <c r="P134">
        <v>9.59701818900696E-3</v>
      </c>
      <c r="Q134">
        <v>2.6733183930522434E-2</v>
      </c>
      <c r="R134">
        <v>6.4461784943218914E-2</v>
      </c>
      <c r="S134">
        <v>1463</v>
      </c>
      <c r="T134" t="str">
        <f t="shared" si="17"/>
        <v>1</v>
      </c>
      <c r="V134" s="36"/>
      <c r="W134" s="36"/>
    </row>
    <row r="135" spans="1:23" hidden="1" x14ac:dyDescent="0.25">
      <c r="A135" s="35" t="s">
        <v>425</v>
      </c>
      <c r="B135" s="35" t="str">
        <f t="shared" si="12"/>
        <v>Ethiopia</v>
      </c>
      <c r="C135" t="s">
        <v>21</v>
      </c>
      <c r="D135" t="str">
        <f t="shared" si="13"/>
        <v>LSMS-ISA</v>
      </c>
      <c r="E135" t="s">
        <v>9</v>
      </c>
      <c r="F135" t="s">
        <v>437</v>
      </c>
      <c r="G135" t="str">
        <f t="shared" si="14"/>
        <v>Proportion of households that have interacted with a SHG</v>
      </c>
      <c r="H135" t="s">
        <v>752</v>
      </c>
      <c r="I135" t="s">
        <v>752</v>
      </c>
      <c r="J135" t="s">
        <v>66</v>
      </c>
      <c r="K135" t="s">
        <v>130</v>
      </c>
      <c r="L135" t="str">
        <f t="shared" si="15"/>
        <v>4.4 Households that do not use mobile money</v>
      </c>
      <c r="M135" t="str">
        <f t="shared" si="16"/>
        <v>Proportion of households that have interacted with a SHG (Among all question respondents)</v>
      </c>
      <c r="N135" t="s">
        <v>432</v>
      </c>
      <c r="O135">
        <v>2.9742096908471606E-2</v>
      </c>
      <c r="P135">
        <v>5.0891828440093392E-3</v>
      </c>
      <c r="Q135">
        <v>1.9738586171030977E-2</v>
      </c>
      <c r="R135">
        <v>3.9745607645912236E-2</v>
      </c>
      <c r="S135">
        <v>4808</v>
      </c>
      <c r="T135" t="str">
        <f t="shared" si="17"/>
        <v>1</v>
      </c>
      <c r="V135" s="36"/>
      <c r="W135" s="36"/>
    </row>
    <row r="136" spans="1:23" hidden="1" x14ac:dyDescent="0.25">
      <c r="A136" s="35" t="s">
        <v>425</v>
      </c>
      <c r="B136" s="35" t="str">
        <f t="shared" si="12"/>
        <v>Ethiopia</v>
      </c>
      <c r="C136" t="s">
        <v>21</v>
      </c>
      <c r="D136" t="str">
        <f t="shared" si="13"/>
        <v>LSMS-ISA</v>
      </c>
      <c r="E136" t="s">
        <v>9</v>
      </c>
      <c r="F136" t="s">
        <v>437</v>
      </c>
      <c r="G136" t="str">
        <f t="shared" si="14"/>
        <v>Proportion of households that have interacted with a SHG</v>
      </c>
      <c r="H136" t="s">
        <v>752</v>
      </c>
      <c r="I136" t="s">
        <v>752</v>
      </c>
      <c r="J136" t="s">
        <v>66</v>
      </c>
      <c r="K136" t="s">
        <v>129</v>
      </c>
      <c r="L136" t="str">
        <f t="shared" si="15"/>
        <v>4.3 Households that use mobile money</v>
      </c>
      <c r="M136" t="str">
        <f t="shared" si="16"/>
        <v>Proportion of households that have interacted with a SHG (Among all question respondents)</v>
      </c>
      <c r="N136" t="s">
        <v>432</v>
      </c>
      <c r="O136">
        <v>4.5824622802781968E-2</v>
      </c>
      <c r="P136">
        <v>1.8236970245413361E-2</v>
      </c>
      <c r="Q136">
        <v>9.9747319400894444E-3</v>
      </c>
      <c r="R136">
        <v>8.1674513665474485E-2</v>
      </c>
      <c r="S136">
        <v>141</v>
      </c>
      <c r="T136" t="str">
        <f t="shared" si="17"/>
        <v>1</v>
      </c>
      <c r="V136" s="36"/>
      <c r="W136" s="36"/>
    </row>
    <row r="137" spans="1:23" hidden="1" x14ac:dyDescent="0.25">
      <c r="A137" s="35" t="s">
        <v>425</v>
      </c>
      <c r="B137" s="35" t="str">
        <f t="shared" si="12"/>
        <v>Ethiopia</v>
      </c>
      <c r="C137" t="s">
        <v>21</v>
      </c>
      <c r="D137" t="str">
        <f t="shared" si="13"/>
        <v>LSMS-ISA</v>
      </c>
      <c r="E137" t="s">
        <v>9</v>
      </c>
      <c r="F137" t="s">
        <v>437</v>
      </c>
      <c r="G137" t="str">
        <f t="shared" si="14"/>
        <v>Proportion of households that have interacted with a SHG</v>
      </c>
      <c r="H137" t="s">
        <v>752</v>
      </c>
      <c r="I137" t="s">
        <v>752</v>
      </c>
      <c r="J137" t="s">
        <v>66</v>
      </c>
      <c r="K137" t="s">
        <v>141</v>
      </c>
      <c r="L137" t="str">
        <f t="shared" si="15"/>
        <v>6.4 Urban households</v>
      </c>
      <c r="M137" t="str">
        <f t="shared" si="16"/>
        <v>Proportion of households that have interacted with a SHG (Among all question respondents)</v>
      </c>
      <c r="N137" t="s">
        <v>432</v>
      </c>
      <c r="O137">
        <v>3.0467616851400908E-2</v>
      </c>
      <c r="P137">
        <v>5.7473836768591217E-3</v>
      </c>
      <c r="Q137">
        <v>1.9170319016773192E-2</v>
      </c>
      <c r="R137">
        <v>4.1764914686028623E-2</v>
      </c>
      <c r="S137">
        <v>1678</v>
      </c>
      <c r="T137" t="str">
        <f t="shared" si="17"/>
        <v>1</v>
      </c>
      <c r="V137" s="36"/>
      <c r="W137" s="36"/>
    </row>
    <row r="138" spans="1:23" hidden="1" x14ac:dyDescent="0.25">
      <c r="A138" s="35" t="s">
        <v>425</v>
      </c>
      <c r="B138" s="35" t="str">
        <f t="shared" si="12"/>
        <v>Ethiopia</v>
      </c>
      <c r="C138" t="s">
        <v>21</v>
      </c>
      <c r="D138" t="str">
        <f t="shared" si="13"/>
        <v>LSMS-ISA</v>
      </c>
      <c r="E138" t="s">
        <v>9</v>
      </c>
      <c r="F138" t="s">
        <v>437</v>
      </c>
      <c r="G138" t="str">
        <f t="shared" si="14"/>
        <v>Proportion of households that have interacted with a SHG</v>
      </c>
      <c r="H138" t="s">
        <v>752</v>
      </c>
      <c r="I138" t="s">
        <v>752</v>
      </c>
      <c r="J138" t="s">
        <v>66</v>
      </c>
      <c r="K138" t="s">
        <v>142</v>
      </c>
      <c r="L138" t="str">
        <f t="shared" si="15"/>
        <v>6.3 Rural households</v>
      </c>
      <c r="M138" t="str">
        <f t="shared" si="16"/>
        <v>Proportion of households that have interacted with a SHG (Among all question respondents)</v>
      </c>
      <c r="N138" t="s">
        <v>432</v>
      </c>
      <c r="O138">
        <v>2.9960163839536175E-2</v>
      </c>
      <c r="P138">
        <v>6.4846005894537142E-3</v>
      </c>
      <c r="Q138">
        <v>1.7212007499816079E-2</v>
      </c>
      <c r="R138">
        <v>4.2708320179256271E-2</v>
      </c>
      <c r="S138">
        <v>3271</v>
      </c>
      <c r="T138" t="str">
        <f t="shared" si="17"/>
        <v>1</v>
      </c>
      <c r="V138" s="36"/>
      <c r="W138" s="36"/>
    </row>
    <row r="139" spans="1:23" hidden="1" x14ac:dyDescent="0.25">
      <c r="A139" s="35" t="s">
        <v>425</v>
      </c>
      <c r="B139" s="35" t="str">
        <f t="shared" si="12"/>
        <v>Ethiopia</v>
      </c>
      <c r="C139" t="s">
        <v>21</v>
      </c>
      <c r="D139" t="str">
        <f t="shared" si="13"/>
        <v>LSMS-ISA</v>
      </c>
      <c r="E139" t="s">
        <v>9</v>
      </c>
      <c r="F139" t="s">
        <v>437</v>
      </c>
      <c r="G139" t="str">
        <f t="shared" si="14"/>
        <v>Proportion of households that have interacted with a SHG</v>
      </c>
      <c r="H139" t="s">
        <v>752</v>
      </c>
      <c r="I139" t="s">
        <v>752</v>
      </c>
      <c r="J139" t="s">
        <v>66</v>
      </c>
      <c r="K139" t="s">
        <v>751</v>
      </c>
      <c r="L139" t="str">
        <f t="shared" si="15"/>
        <v>7.7 Households consuming less than $1.25 PPP/day</v>
      </c>
      <c r="M139" t="str">
        <f t="shared" si="16"/>
        <v>Proportion of households that have interacted with a SHG (Among all question respondents)</v>
      </c>
      <c r="N139" t="s">
        <v>432</v>
      </c>
      <c r="O139">
        <v>2.2616111097821578E-2</v>
      </c>
      <c r="P139">
        <v>6.416390341113686E-3</v>
      </c>
      <c r="Q139">
        <v>1.0003785771664893E-2</v>
      </c>
      <c r="R139">
        <v>3.5228436423978264E-2</v>
      </c>
      <c r="S139">
        <v>1344</v>
      </c>
      <c r="T139" t="str">
        <f t="shared" si="17"/>
        <v>1</v>
      </c>
      <c r="V139" s="36"/>
      <c r="W139" s="36"/>
    </row>
    <row r="140" spans="1:23" hidden="1" x14ac:dyDescent="0.25">
      <c r="A140" s="35" t="s">
        <v>425</v>
      </c>
      <c r="B140" s="35" t="str">
        <f t="shared" si="12"/>
        <v>Ethiopia</v>
      </c>
      <c r="C140" t="s">
        <v>21</v>
      </c>
      <c r="D140" t="str">
        <f t="shared" si="13"/>
        <v>LSMS-ISA</v>
      </c>
      <c r="E140" t="s">
        <v>9</v>
      </c>
      <c r="F140" t="s">
        <v>437</v>
      </c>
      <c r="G140" t="str">
        <f t="shared" si="14"/>
        <v>Proportion of households that have interacted with a SHG</v>
      </c>
      <c r="H140" t="s">
        <v>752</v>
      </c>
      <c r="I140" t="s">
        <v>752</v>
      </c>
      <c r="J140" t="s">
        <v>66</v>
      </c>
      <c r="K140" t="s">
        <v>138</v>
      </c>
      <c r="L140" t="str">
        <f t="shared" si="15"/>
        <v>7.6 Households consuming between $1.25 PPP and $2.50 PPP/day</v>
      </c>
      <c r="M140" t="str">
        <f t="shared" si="16"/>
        <v>Proportion of households that have interacted with a SHG (Among all question respondents)</v>
      </c>
      <c r="N140" t="s">
        <v>432</v>
      </c>
      <c r="O140">
        <v>3.5127380780028569E-2</v>
      </c>
      <c r="P140">
        <v>6.7527755823896841E-3</v>
      </c>
      <c r="Q140">
        <v>2.1853842548742702E-2</v>
      </c>
      <c r="R140">
        <v>4.8400919011314436E-2</v>
      </c>
      <c r="S140">
        <v>1800</v>
      </c>
      <c r="T140" t="str">
        <f t="shared" si="17"/>
        <v>1</v>
      </c>
      <c r="V140" s="36"/>
      <c r="W140" s="36"/>
    </row>
    <row r="141" spans="1:23" hidden="1" x14ac:dyDescent="0.25">
      <c r="A141" s="35" t="s">
        <v>425</v>
      </c>
      <c r="B141" s="35" t="str">
        <f t="shared" si="12"/>
        <v>Ethiopia</v>
      </c>
      <c r="C141" t="s">
        <v>21</v>
      </c>
      <c r="D141" t="str">
        <f t="shared" si="13"/>
        <v>LSMS-ISA</v>
      </c>
      <c r="E141" t="s">
        <v>9</v>
      </c>
      <c r="F141" t="s">
        <v>437</v>
      </c>
      <c r="G141" t="str">
        <f t="shared" si="14"/>
        <v>Proportion of households that have interacted with a SHG</v>
      </c>
      <c r="H141" t="s">
        <v>752</v>
      </c>
      <c r="I141" t="s">
        <v>752</v>
      </c>
      <c r="J141" t="s">
        <v>66</v>
      </c>
      <c r="K141" t="s">
        <v>223</v>
      </c>
      <c r="L141" t="str">
        <f t="shared" si="15"/>
        <v>7.5 Households consuming more than $2.50 PPP/day</v>
      </c>
      <c r="M141" t="str">
        <f t="shared" si="16"/>
        <v>Proportion of households that have interacted with a SHG (Among all question respondents)</v>
      </c>
      <c r="N141" t="s">
        <v>432</v>
      </c>
      <c r="O141">
        <v>3.0063580848005655E-2</v>
      </c>
      <c r="P141">
        <v>8.3704746564919122E-3</v>
      </c>
      <c r="Q141">
        <v>1.361022562964128E-2</v>
      </c>
      <c r="R141">
        <v>4.6516936066370029E-2</v>
      </c>
      <c r="S141">
        <v>1569</v>
      </c>
      <c r="T141" t="str">
        <f t="shared" si="17"/>
        <v>1</v>
      </c>
      <c r="V141" s="36"/>
      <c r="W141" s="36"/>
    </row>
    <row r="142" spans="1:23" hidden="1" x14ac:dyDescent="0.25">
      <c r="A142" s="35" t="s">
        <v>425</v>
      </c>
      <c r="B142" s="35" t="str">
        <f t="shared" si="12"/>
        <v>Ethiopia</v>
      </c>
      <c r="C142" t="s">
        <v>21</v>
      </c>
      <c r="D142" t="str">
        <f t="shared" si="13"/>
        <v>LSMS-ISA</v>
      </c>
      <c r="E142" t="s">
        <v>9</v>
      </c>
      <c r="F142" t="s">
        <v>437</v>
      </c>
      <c r="G142" t="str">
        <f t="shared" si="14"/>
        <v>Proportion of households that have interacted with a SHG</v>
      </c>
      <c r="H142" t="s">
        <v>434</v>
      </c>
      <c r="I142" t="s">
        <v>434</v>
      </c>
      <c r="J142" t="s">
        <v>66</v>
      </c>
      <c r="K142" t="s">
        <v>117</v>
      </c>
      <c r="L142" t="str">
        <f t="shared" si="15"/>
        <v>1.4 All Households</v>
      </c>
      <c r="M142" t="str">
        <f t="shared" si="16"/>
        <v>Proportion of households that have interacted with a SHG (Among all question respondents)</v>
      </c>
      <c r="N142" t="s">
        <v>435</v>
      </c>
      <c r="O142">
        <v>0.13444154466008057</v>
      </c>
      <c r="P142">
        <v>1.0937352645316607E-2</v>
      </c>
      <c r="Q142">
        <v>0.11294262666475013</v>
      </c>
      <c r="R142">
        <v>0.15594046265541101</v>
      </c>
      <c r="S142">
        <v>4949</v>
      </c>
      <c r="T142" t="str">
        <f t="shared" si="17"/>
        <v>1</v>
      </c>
      <c r="V142" s="36"/>
      <c r="W142" s="36"/>
    </row>
    <row r="143" spans="1:23" hidden="1" x14ac:dyDescent="0.25">
      <c r="A143" s="35" t="s">
        <v>425</v>
      </c>
      <c r="B143" s="35" t="str">
        <f t="shared" si="12"/>
        <v>Ethiopia</v>
      </c>
      <c r="C143" t="s">
        <v>21</v>
      </c>
      <c r="D143" t="str">
        <f t="shared" si="13"/>
        <v>LSMS-ISA</v>
      </c>
      <c r="E143" t="s">
        <v>9</v>
      </c>
      <c r="F143" t="s">
        <v>437</v>
      </c>
      <c r="G143" t="str">
        <f t="shared" si="14"/>
        <v>Proportion of households that have interacted with a SHG</v>
      </c>
      <c r="H143" t="s">
        <v>434</v>
      </c>
      <c r="I143" t="s">
        <v>434</v>
      </c>
      <c r="J143" t="s">
        <v>66</v>
      </c>
      <c r="K143" t="s">
        <v>119</v>
      </c>
      <c r="L143" t="str">
        <f t="shared" si="15"/>
        <v>1.6 Male-headed households</v>
      </c>
      <c r="M143" t="str">
        <f t="shared" si="16"/>
        <v>Proportion of households that have interacted with a SHG (Among all question respondents)</v>
      </c>
      <c r="N143" t="s">
        <v>435</v>
      </c>
      <c r="O143">
        <v>0.13883315403304897</v>
      </c>
      <c r="P143">
        <v>1.1961289040116589E-2</v>
      </c>
      <c r="Q143">
        <v>0.11532154381702238</v>
      </c>
      <c r="R143">
        <v>0.16234476424907554</v>
      </c>
      <c r="S143">
        <v>3432</v>
      </c>
      <c r="T143" t="str">
        <f t="shared" si="17"/>
        <v>1</v>
      </c>
      <c r="V143" s="36"/>
      <c r="W143" s="36"/>
    </row>
    <row r="144" spans="1:23" hidden="1" x14ac:dyDescent="0.25">
      <c r="A144" s="35" t="s">
        <v>425</v>
      </c>
      <c r="B144" s="35" t="str">
        <f t="shared" si="12"/>
        <v>Ethiopia</v>
      </c>
      <c r="C144" t="s">
        <v>21</v>
      </c>
      <c r="D144" t="str">
        <f t="shared" si="13"/>
        <v>LSMS-ISA</v>
      </c>
      <c r="E144" t="s">
        <v>9</v>
      </c>
      <c r="F144" t="s">
        <v>437</v>
      </c>
      <c r="G144" t="str">
        <f t="shared" si="14"/>
        <v>Proportion of households that have interacted with a SHG</v>
      </c>
      <c r="H144" t="s">
        <v>434</v>
      </c>
      <c r="I144" t="s">
        <v>434</v>
      </c>
      <c r="J144" t="s">
        <v>66</v>
      </c>
      <c r="K144" t="s">
        <v>118</v>
      </c>
      <c r="L144" t="str">
        <f t="shared" si="15"/>
        <v>1.5 Female-headed households</v>
      </c>
      <c r="M144" t="str">
        <f t="shared" si="16"/>
        <v>Proportion of households that have interacted with a SHG (Among all question respondents)</v>
      </c>
      <c r="N144" t="s">
        <v>435</v>
      </c>
      <c r="O144">
        <v>0.12105718524267822</v>
      </c>
      <c r="P144">
        <v>1.345860469518634E-2</v>
      </c>
      <c r="Q144">
        <v>9.4602388725051209E-2</v>
      </c>
      <c r="R144">
        <v>0.14751198176030522</v>
      </c>
      <c r="S144">
        <v>1516</v>
      </c>
      <c r="T144" t="str">
        <f t="shared" si="17"/>
        <v>1</v>
      </c>
      <c r="V144" s="36"/>
      <c r="W144" s="36"/>
    </row>
    <row r="145" spans="1:23" hidden="1" x14ac:dyDescent="0.25">
      <c r="A145" s="35" t="s">
        <v>425</v>
      </c>
      <c r="B145" s="35" t="str">
        <f t="shared" si="12"/>
        <v>Ethiopia</v>
      </c>
      <c r="C145" t="s">
        <v>21</v>
      </c>
      <c r="D145" t="str">
        <f t="shared" si="13"/>
        <v>LSMS-ISA</v>
      </c>
      <c r="E145" t="s">
        <v>9</v>
      </c>
      <c r="F145" t="s">
        <v>437</v>
      </c>
      <c r="G145" t="str">
        <f t="shared" si="14"/>
        <v>Proportion of households that have interacted with a SHG</v>
      </c>
      <c r="H145" t="s">
        <v>434</v>
      </c>
      <c r="I145" t="s">
        <v>434</v>
      </c>
      <c r="J145" t="s">
        <v>66</v>
      </c>
      <c r="K145" t="s">
        <v>126</v>
      </c>
      <c r="L145" t="str">
        <f t="shared" si="15"/>
        <v>3.4 Households that do not have access to a mobile phone</v>
      </c>
      <c r="M145" t="str">
        <f t="shared" si="16"/>
        <v>Proportion of households that have interacted with a SHG (Among all question respondents)</v>
      </c>
      <c r="N145" t="s">
        <v>435</v>
      </c>
      <c r="O145">
        <v>8.7728523303921432E-2</v>
      </c>
      <c r="P145">
        <v>1.1660631796438239E-2</v>
      </c>
      <c r="Q145">
        <v>6.4807897546031584E-2</v>
      </c>
      <c r="R145">
        <v>0.11064914906181128</v>
      </c>
      <c r="S145">
        <v>2126</v>
      </c>
      <c r="T145" t="str">
        <f t="shared" si="17"/>
        <v>1</v>
      </c>
      <c r="V145" s="36"/>
      <c r="W145" s="36"/>
    </row>
    <row r="146" spans="1:23" hidden="1" x14ac:dyDescent="0.25">
      <c r="A146" s="35" t="s">
        <v>425</v>
      </c>
      <c r="B146" s="35" t="str">
        <f t="shared" si="12"/>
        <v>Ethiopia</v>
      </c>
      <c r="C146" t="s">
        <v>21</v>
      </c>
      <c r="D146" t="str">
        <f t="shared" si="13"/>
        <v>LSMS-ISA</v>
      </c>
      <c r="E146" t="s">
        <v>9</v>
      </c>
      <c r="F146" t="s">
        <v>437</v>
      </c>
      <c r="G146" t="str">
        <f t="shared" si="14"/>
        <v>Proportion of households that have interacted with a SHG</v>
      </c>
      <c r="H146" t="s">
        <v>434</v>
      </c>
      <c r="I146" t="s">
        <v>434</v>
      </c>
      <c r="J146" t="s">
        <v>66</v>
      </c>
      <c r="K146" t="s">
        <v>125</v>
      </c>
      <c r="L146" t="str">
        <f t="shared" si="15"/>
        <v>3.3 Households that have access to a mobile phone</v>
      </c>
      <c r="M146" t="str">
        <f t="shared" si="16"/>
        <v>Proportion of households that have interacted with a SHG (Among all question respondents)</v>
      </c>
      <c r="N146" t="s">
        <v>435</v>
      </c>
      <c r="O146">
        <v>0.1735882108136555</v>
      </c>
      <c r="P146">
        <v>1.5575224414335235E-2</v>
      </c>
      <c r="Q146">
        <v>0.14297289801343729</v>
      </c>
      <c r="R146">
        <v>0.2042035236138737</v>
      </c>
      <c r="S146">
        <v>2823</v>
      </c>
      <c r="T146" t="str">
        <f t="shared" si="17"/>
        <v>1</v>
      </c>
      <c r="V146" s="36"/>
      <c r="W146" s="36"/>
    </row>
    <row r="147" spans="1:23" hidden="1" x14ac:dyDescent="0.25">
      <c r="A147" s="35" t="s">
        <v>425</v>
      </c>
      <c r="B147" s="35" t="str">
        <f t="shared" si="12"/>
        <v>Ethiopia</v>
      </c>
      <c r="C147" t="s">
        <v>21</v>
      </c>
      <c r="D147" t="str">
        <f t="shared" si="13"/>
        <v>LSMS-ISA</v>
      </c>
      <c r="E147" t="s">
        <v>9</v>
      </c>
      <c r="F147" t="s">
        <v>437</v>
      </c>
      <c r="G147" t="str">
        <f t="shared" si="14"/>
        <v>Proportion of households that have interacted with a SHG</v>
      </c>
      <c r="H147" t="s">
        <v>434</v>
      </c>
      <c r="I147" t="s">
        <v>434</v>
      </c>
      <c r="J147" t="s">
        <v>66</v>
      </c>
      <c r="K147" t="s">
        <v>427</v>
      </c>
      <c r="L147" t="str">
        <f t="shared" si="15"/>
        <v>2.4 Households that do not have access to a bank acount</v>
      </c>
      <c r="M147" t="str">
        <f t="shared" si="16"/>
        <v>Proportion of households that have interacted with a SHG (Among all question respondents)</v>
      </c>
      <c r="N147" t="s">
        <v>435</v>
      </c>
      <c r="O147">
        <v>9.3480188984246843E-2</v>
      </c>
      <c r="P147">
        <v>9.8047045259261785E-3</v>
      </c>
      <c r="Q147">
        <v>7.4207651524133666E-2</v>
      </c>
      <c r="R147">
        <v>0.11275272644436002</v>
      </c>
      <c r="S147">
        <v>3486</v>
      </c>
      <c r="T147" t="str">
        <f t="shared" si="17"/>
        <v>1</v>
      </c>
      <c r="V147" s="36"/>
      <c r="W147" s="36"/>
    </row>
    <row r="148" spans="1:23" hidden="1" x14ac:dyDescent="0.25">
      <c r="A148" s="35" t="s">
        <v>425</v>
      </c>
      <c r="B148" s="35" t="str">
        <f t="shared" si="12"/>
        <v>Ethiopia</v>
      </c>
      <c r="C148" t="s">
        <v>21</v>
      </c>
      <c r="D148" t="str">
        <f t="shared" si="13"/>
        <v>LSMS-ISA</v>
      </c>
      <c r="E148" t="s">
        <v>9</v>
      </c>
      <c r="F148" t="s">
        <v>437</v>
      </c>
      <c r="G148" t="str">
        <f t="shared" si="14"/>
        <v>Proportion of households that have interacted with a SHG</v>
      </c>
      <c r="H148" t="s">
        <v>434</v>
      </c>
      <c r="I148" t="s">
        <v>434</v>
      </c>
      <c r="J148" t="s">
        <v>66</v>
      </c>
      <c r="K148" t="s">
        <v>122</v>
      </c>
      <c r="L148" t="str">
        <f t="shared" si="15"/>
        <v>2.3 Households that have access to a bank account</v>
      </c>
      <c r="M148" t="str">
        <f t="shared" si="16"/>
        <v>Proportion of households that have interacted with a SHG (Among all question respondents)</v>
      </c>
      <c r="N148" t="s">
        <v>435</v>
      </c>
      <c r="O148">
        <v>0.25640869381774134</v>
      </c>
      <c r="P148">
        <v>2.2308583851666734E-2</v>
      </c>
      <c r="Q148">
        <v>0.2125580079733651</v>
      </c>
      <c r="R148">
        <v>0.30025937966211758</v>
      </c>
      <c r="S148">
        <v>1463</v>
      </c>
      <c r="T148" t="str">
        <f t="shared" si="17"/>
        <v>1</v>
      </c>
      <c r="V148" s="36"/>
      <c r="W148" s="36"/>
    </row>
    <row r="149" spans="1:23" hidden="1" x14ac:dyDescent="0.25">
      <c r="A149" s="35" t="s">
        <v>425</v>
      </c>
      <c r="B149" s="35" t="str">
        <f t="shared" si="12"/>
        <v>Ethiopia</v>
      </c>
      <c r="C149" t="s">
        <v>21</v>
      </c>
      <c r="D149" t="str">
        <f t="shared" si="13"/>
        <v>LSMS-ISA</v>
      </c>
      <c r="E149" t="s">
        <v>9</v>
      </c>
      <c r="F149" t="s">
        <v>437</v>
      </c>
      <c r="G149" t="str">
        <f t="shared" si="14"/>
        <v>Proportion of households that have interacted with a SHG</v>
      </c>
      <c r="H149" t="s">
        <v>434</v>
      </c>
      <c r="I149" t="s">
        <v>434</v>
      </c>
      <c r="J149" t="s">
        <v>66</v>
      </c>
      <c r="K149" t="s">
        <v>130</v>
      </c>
      <c r="L149" t="str">
        <f t="shared" si="15"/>
        <v>4.4 Households that do not use mobile money</v>
      </c>
      <c r="M149" t="str">
        <f t="shared" si="16"/>
        <v>Proportion of households that have interacted with a SHG (Among all question respondents)</v>
      </c>
      <c r="N149" t="s">
        <v>435</v>
      </c>
      <c r="O149">
        <v>0.13034586056398098</v>
      </c>
      <c r="P149">
        <v>1.0743849345741982E-2</v>
      </c>
      <c r="Q149">
        <v>0.10922730075077079</v>
      </c>
      <c r="R149">
        <v>0.15146442037719118</v>
      </c>
      <c r="S149">
        <v>4808</v>
      </c>
      <c r="T149" t="str">
        <f t="shared" si="17"/>
        <v>1</v>
      </c>
      <c r="V149" s="36"/>
      <c r="W149" s="36"/>
    </row>
    <row r="150" spans="1:23" hidden="1" x14ac:dyDescent="0.25">
      <c r="A150" s="35" t="s">
        <v>425</v>
      </c>
      <c r="B150" s="35" t="str">
        <f t="shared" si="12"/>
        <v>Ethiopia</v>
      </c>
      <c r="C150" t="s">
        <v>21</v>
      </c>
      <c r="D150" t="str">
        <f t="shared" si="13"/>
        <v>LSMS-ISA</v>
      </c>
      <c r="E150" t="s">
        <v>9</v>
      </c>
      <c r="F150" t="s">
        <v>437</v>
      </c>
      <c r="G150" t="str">
        <f t="shared" si="14"/>
        <v>Proportion of households that have interacted with a SHG</v>
      </c>
      <c r="H150" t="s">
        <v>434</v>
      </c>
      <c r="I150" t="s">
        <v>434</v>
      </c>
      <c r="J150" t="s">
        <v>66</v>
      </c>
      <c r="K150" t="s">
        <v>129</v>
      </c>
      <c r="L150" t="str">
        <f t="shared" si="15"/>
        <v>4.3 Households that use mobile money</v>
      </c>
      <c r="M150" t="str">
        <f t="shared" si="16"/>
        <v>Proportion of households that have interacted with a SHG (Among all question respondents)</v>
      </c>
      <c r="N150" t="s">
        <v>435</v>
      </c>
      <c r="O150">
        <v>0.31606983905742186</v>
      </c>
      <c r="P150">
        <v>6.8924644461655277E-2</v>
      </c>
      <c r="Q150">
        <v>0.18057907779340798</v>
      </c>
      <c r="R150">
        <v>0.45156060032143575</v>
      </c>
      <c r="S150">
        <v>141</v>
      </c>
      <c r="T150" t="str">
        <f t="shared" si="17"/>
        <v>1</v>
      </c>
      <c r="V150" s="36"/>
      <c r="W150" s="36"/>
    </row>
    <row r="151" spans="1:23" hidden="1" x14ac:dyDescent="0.25">
      <c r="A151" s="35" t="s">
        <v>425</v>
      </c>
      <c r="B151" s="35" t="str">
        <f t="shared" si="12"/>
        <v>Ethiopia</v>
      </c>
      <c r="C151" t="s">
        <v>21</v>
      </c>
      <c r="D151" t="str">
        <f t="shared" si="13"/>
        <v>LSMS-ISA</v>
      </c>
      <c r="E151" t="s">
        <v>9</v>
      </c>
      <c r="F151" t="s">
        <v>437</v>
      </c>
      <c r="G151" t="str">
        <f t="shared" si="14"/>
        <v>Proportion of households that have interacted with a SHG</v>
      </c>
      <c r="H151" t="s">
        <v>434</v>
      </c>
      <c r="I151" t="s">
        <v>434</v>
      </c>
      <c r="J151" t="s">
        <v>66</v>
      </c>
      <c r="K151" t="s">
        <v>141</v>
      </c>
      <c r="L151" t="str">
        <f t="shared" si="15"/>
        <v>6.4 Urban households</v>
      </c>
      <c r="M151" t="str">
        <f t="shared" si="16"/>
        <v>Proportion of households that have interacted with a SHG (Among all question respondents)</v>
      </c>
      <c r="N151" t="s">
        <v>435</v>
      </c>
      <c r="O151">
        <v>0.24278738822444126</v>
      </c>
      <c r="P151">
        <v>2.0643402192565736E-2</v>
      </c>
      <c r="Q151">
        <v>0.20220985312296166</v>
      </c>
      <c r="R151">
        <v>0.28336492332592089</v>
      </c>
      <c r="S151">
        <v>1678</v>
      </c>
      <c r="T151" t="str">
        <f t="shared" si="17"/>
        <v>1</v>
      </c>
      <c r="V151" s="36"/>
      <c r="W151" s="36"/>
    </row>
    <row r="152" spans="1:23" hidden="1" x14ac:dyDescent="0.25">
      <c r="A152" s="35" t="s">
        <v>425</v>
      </c>
      <c r="B152" s="35" t="str">
        <f t="shared" si="12"/>
        <v>Ethiopia</v>
      </c>
      <c r="C152" t="s">
        <v>21</v>
      </c>
      <c r="D152" t="str">
        <f t="shared" si="13"/>
        <v>LSMS-ISA</v>
      </c>
      <c r="E152" t="s">
        <v>9</v>
      </c>
      <c r="F152" t="s">
        <v>437</v>
      </c>
      <c r="G152" t="str">
        <f t="shared" si="14"/>
        <v>Proportion of households that have interacted with a SHG</v>
      </c>
      <c r="H152" t="s">
        <v>434</v>
      </c>
      <c r="I152" t="s">
        <v>434</v>
      </c>
      <c r="J152" t="s">
        <v>66</v>
      </c>
      <c r="K152" t="s">
        <v>142</v>
      </c>
      <c r="L152" t="str">
        <f t="shared" si="15"/>
        <v>6.3 Rural households</v>
      </c>
      <c r="M152" t="str">
        <f t="shared" si="16"/>
        <v>Proportion of households that have interacted with a SHG (Among all question respondents)</v>
      </c>
      <c r="N152" t="s">
        <v>435</v>
      </c>
      <c r="O152">
        <v>9.4536036191538372E-2</v>
      </c>
      <c r="P152">
        <v>1.0889125986683899E-2</v>
      </c>
      <c r="Q152">
        <v>7.3128969007335815E-2</v>
      </c>
      <c r="R152">
        <v>0.11594310337574093</v>
      </c>
      <c r="S152">
        <v>3271</v>
      </c>
      <c r="T152" t="str">
        <f t="shared" si="17"/>
        <v>1</v>
      </c>
      <c r="V152" s="36"/>
      <c r="W152" s="36"/>
    </row>
    <row r="153" spans="1:23" hidden="1" x14ac:dyDescent="0.25">
      <c r="A153" s="35" t="s">
        <v>425</v>
      </c>
      <c r="B153" s="35" t="str">
        <f t="shared" si="12"/>
        <v>Ethiopia</v>
      </c>
      <c r="C153" t="s">
        <v>21</v>
      </c>
      <c r="D153" t="str">
        <f t="shared" si="13"/>
        <v>LSMS-ISA</v>
      </c>
      <c r="E153" t="s">
        <v>9</v>
      </c>
      <c r="F153" t="s">
        <v>437</v>
      </c>
      <c r="G153" t="str">
        <f t="shared" si="14"/>
        <v>Proportion of households that have interacted with a SHG</v>
      </c>
      <c r="H153" t="s">
        <v>434</v>
      </c>
      <c r="I153" t="s">
        <v>434</v>
      </c>
      <c r="J153" t="s">
        <v>66</v>
      </c>
      <c r="K153" t="s">
        <v>751</v>
      </c>
      <c r="L153" t="str">
        <f t="shared" si="15"/>
        <v>7.7 Households consuming less than $1.25 PPP/day</v>
      </c>
      <c r="M153" t="str">
        <f t="shared" si="16"/>
        <v>Proportion of households that have interacted with a SHG (Among all question respondents)</v>
      </c>
      <c r="N153" t="s">
        <v>435</v>
      </c>
      <c r="O153">
        <v>8.2021721678720835E-2</v>
      </c>
      <c r="P153">
        <v>1.3678422729074446E-2</v>
      </c>
      <c r="Q153">
        <v>5.5134841636157943E-2</v>
      </c>
      <c r="R153">
        <v>0.10890860172128372</v>
      </c>
      <c r="S153">
        <v>1344</v>
      </c>
      <c r="T153" t="str">
        <f t="shared" si="17"/>
        <v>1</v>
      </c>
      <c r="V153" s="36"/>
      <c r="W153" s="36"/>
    </row>
    <row r="154" spans="1:23" hidden="1" x14ac:dyDescent="0.25">
      <c r="A154" s="35" t="s">
        <v>425</v>
      </c>
      <c r="B154" s="35" t="str">
        <f t="shared" si="12"/>
        <v>Ethiopia</v>
      </c>
      <c r="C154" t="s">
        <v>21</v>
      </c>
      <c r="D154" t="str">
        <f t="shared" si="13"/>
        <v>LSMS-ISA</v>
      </c>
      <c r="E154" t="s">
        <v>9</v>
      </c>
      <c r="F154" t="s">
        <v>437</v>
      </c>
      <c r="G154" t="str">
        <f t="shared" si="14"/>
        <v>Proportion of households that have interacted with a SHG</v>
      </c>
      <c r="H154" t="s">
        <v>434</v>
      </c>
      <c r="I154" t="s">
        <v>434</v>
      </c>
      <c r="J154" t="s">
        <v>66</v>
      </c>
      <c r="K154" t="s">
        <v>138</v>
      </c>
      <c r="L154" t="str">
        <f t="shared" si="15"/>
        <v>7.6 Households consuming between $1.25 PPP and $2.50 PPP/day</v>
      </c>
      <c r="M154" t="str">
        <f t="shared" si="16"/>
        <v>Proportion of households that have interacted with a SHG (Among all question respondents)</v>
      </c>
      <c r="N154" t="s">
        <v>435</v>
      </c>
      <c r="O154">
        <v>0.12742205867788481</v>
      </c>
      <c r="P154">
        <v>1.2424132632930412E-2</v>
      </c>
      <c r="Q154">
        <v>0.1030006637297339</v>
      </c>
      <c r="R154">
        <v>0.15184345362603571</v>
      </c>
      <c r="S154">
        <v>1800</v>
      </c>
      <c r="T154" t="str">
        <f t="shared" si="17"/>
        <v>1</v>
      </c>
      <c r="V154" s="36"/>
      <c r="W154" s="36"/>
    </row>
    <row r="155" spans="1:23" hidden="1" x14ac:dyDescent="0.25">
      <c r="A155" s="35" t="s">
        <v>425</v>
      </c>
      <c r="B155" s="35" t="str">
        <f t="shared" si="12"/>
        <v>Ethiopia</v>
      </c>
      <c r="C155" t="s">
        <v>21</v>
      </c>
      <c r="D155" t="str">
        <f t="shared" si="13"/>
        <v>LSMS-ISA</v>
      </c>
      <c r="E155" t="s">
        <v>9</v>
      </c>
      <c r="F155" t="s">
        <v>437</v>
      </c>
      <c r="G155" t="str">
        <f t="shared" si="14"/>
        <v>Proportion of households that have interacted with a SHG</v>
      </c>
      <c r="H155" t="s">
        <v>434</v>
      </c>
      <c r="I155" t="s">
        <v>434</v>
      </c>
      <c r="J155" t="s">
        <v>66</v>
      </c>
      <c r="K155" t="s">
        <v>223</v>
      </c>
      <c r="L155" t="str">
        <f t="shared" si="15"/>
        <v>7.5 Households consuming more than $2.50 PPP/day</v>
      </c>
      <c r="M155" t="str">
        <f t="shared" si="16"/>
        <v>Proportion of households that have interacted with a SHG (Among all question respondents)</v>
      </c>
      <c r="N155" t="s">
        <v>435</v>
      </c>
      <c r="O155">
        <v>0.20707514432121782</v>
      </c>
      <c r="P155">
        <v>2.2036849612896741E-2</v>
      </c>
      <c r="Q155">
        <v>0.16375859066634735</v>
      </c>
      <c r="R155">
        <v>0.25039169797608829</v>
      </c>
      <c r="S155">
        <v>1569</v>
      </c>
      <c r="T155" t="str">
        <f t="shared" si="17"/>
        <v>1</v>
      </c>
      <c r="V155" s="36"/>
      <c r="W155" s="36"/>
    </row>
    <row r="156" spans="1:23" hidden="1" x14ac:dyDescent="0.25">
      <c r="A156" s="35" t="s">
        <v>425</v>
      </c>
      <c r="B156" s="35" t="str">
        <f t="shared" si="12"/>
        <v>Ethiopia</v>
      </c>
      <c r="C156" t="s">
        <v>21</v>
      </c>
      <c r="D156" t="str">
        <f t="shared" si="13"/>
        <v>LSMS-ISA</v>
      </c>
      <c r="E156" t="s">
        <v>9</v>
      </c>
      <c r="F156" t="s">
        <v>428</v>
      </c>
      <c r="G156" t="str">
        <f t="shared" si="14"/>
        <v>Proportion of households who engaged in agricultural trading with an SHG</v>
      </c>
      <c r="H156" t="s">
        <v>429</v>
      </c>
      <c r="I156" t="s">
        <v>429</v>
      </c>
      <c r="J156" t="s">
        <v>430</v>
      </c>
      <c r="K156" t="s">
        <v>117</v>
      </c>
      <c r="L156" t="str">
        <f t="shared" si="15"/>
        <v>1.4 All Households</v>
      </c>
      <c r="M156" t="str">
        <f t="shared" si="16"/>
        <v>Proportion of households who engaged in agricultural trading with an SHG (Among all agricultural households)</v>
      </c>
      <c r="N156" t="s">
        <v>431</v>
      </c>
      <c r="O156">
        <v>0.27238773114851722</v>
      </c>
      <c r="P156">
        <v>2.6960622218608614E-2</v>
      </c>
      <c r="Q156">
        <v>0.21936356825754172</v>
      </c>
      <c r="R156">
        <v>0.32541189403949272</v>
      </c>
      <c r="S156">
        <v>3695</v>
      </c>
      <c r="T156" t="str">
        <f t="shared" si="17"/>
        <v>1</v>
      </c>
      <c r="V156" s="36"/>
      <c r="W156" s="36"/>
    </row>
    <row r="157" spans="1:23" hidden="1" x14ac:dyDescent="0.25">
      <c r="A157" s="35" t="s">
        <v>425</v>
      </c>
      <c r="B157" s="35" t="str">
        <f t="shared" si="12"/>
        <v>Ethiopia</v>
      </c>
      <c r="C157" t="s">
        <v>21</v>
      </c>
      <c r="D157" t="str">
        <f t="shared" si="13"/>
        <v>LSMS-ISA</v>
      </c>
      <c r="E157" t="s">
        <v>9</v>
      </c>
      <c r="F157" t="s">
        <v>428</v>
      </c>
      <c r="G157" t="str">
        <f t="shared" si="14"/>
        <v>Proportion of households who engaged in agricultural trading with an SHG</v>
      </c>
      <c r="H157" t="s">
        <v>429</v>
      </c>
      <c r="I157" t="s">
        <v>429</v>
      </c>
      <c r="J157" t="s">
        <v>430</v>
      </c>
      <c r="K157" t="s">
        <v>119</v>
      </c>
      <c r="L157" t="str">
        <f t="shared" si="15"/>
        <v>1.6 Male-headed households</v>
      </c>
      <c r="M157" t="str">
        <f t="shared" si="16"/>
        <v>Proportion of households who engaged in agricultural trading with an SHG (Among all agricultural households)</v>
      </c>
      <c r="N157" t="s">
        <v>431</v>
      </c>
      <c r="O157">
        <v>0.29399845422360388</v>
      </c>
      <c r="P157">
        <v>3.0614637072233487E-2</v>
      </c>
      <c r="Q157">
        <v>0.2338127613198098</v>
      </c>
      <c r="R157">
        <v>0.35418414712739793</v>
      </c>
      <c r="S157">
        <v>2717</v>
      </c>
      <c r="T157" t="str">
        <f t="shared" si="17"/>
        <v>1</v>
      </c>
      <c r="V157" s="36"/>
      <c r="W157" s="36"/>
    </row>
    <row r="158" spans="1:23" hidden="1" x14ac:dyDescent="0.25">
      <c r="A158" s="35" t="s">
        <v>425</v>
      </c>
      <c r="B158" s="35" t="str">
        <f t="shared" si="12"/>
        <v>Ethiopia</v>
      </c>
      <c r="C158" t="s">
        <v>21</v>
      </c>
      <c r="D158" t="str">
        <f t="shared" si="13"/>
        <v>LSMS-ISA</v>
      </c>
      <c r="E158" t="s">
        <v>9</v>
      </c>
      <c r="F158" t="s">
        <v>428</v>
      </c>
      <c r="G158" t="str">
        <f t="shared" si="14"/>
        <v>Proportion of households who engaged in agricultural trading with an SHG</v>
      </c>
      <c r="H158" t="s">
        <v>429</v>
      </c>
      <c r="I158" t="s">
        <v>429</v>
      </c>
      <c r="J158" t="s">
        <v>430</v>
      </c>
      <c r="K158" t="s">
        <v>118</v>
      </c>
      <c r="L158" t="str">
        <f t="shared" si="15"/>
        <v>1.5 Female-headed households</v>
      </c>
      <c r="M158" t="str">
        <f t="shared" si="16"/>
        <v>Proportion of households who engaged in agricultural trading with an SHG (Among all agricultural households)</v>
      </c>
      <c r="N158" t="s">
        <v>431</v>
      </c>
      <c r="O158">
        <v>0.19811001098328784</v>
      </c>
      <c r="P158">
        <v>2.9465790947782976E-2</v>
      </c>
      <c r="Q158">
        <v>0.14018240826314288</v>
      </c>
      <c r="R158">
        <v>0.25603761370343281</v>
      </c>
      <c r="S158">
        <v>977</v>
      </c>
      <c r="T158" t="str">
        <f t="shared" si="17"/>
        <v>1</v>
      </c>
      <c r="V158" s="36"/>
      <c r="W158" s="36"/>
    </row>
    <row r="159" spans="1:23" hidden="1" x14ac:dyDescent="0.25">
      <c r="A159" s="35" t="s">
        <v>425</v>
      </c>
      <c r="B159" s="35" t="str">
        <f t="shared" si="12"/>
        <v>Ethiopia</v>
      </c>
      <c r="C159" t="s">
        <v>21</v>
      </c>
      <c r="D159" t="str">
        <f t="shared" si="13"/>
        <v>LSMS-ISA</v>
      </c>
      <c r="E159" t="s">
        <v>9</v>
      </c>
      <c r="F159" t="s">
        <v>428</v>
      </c>
      <c r="G159" t="str">
        <f t="shared" si="14"/>
        <v>Proportion of households who engaged in agricultural trading with an SHG</v>
      </c>
      <c r="H159" t="s">
        <v>429</v>
      </c>
      <c r="I159" t="s">
        <v>429</v>
      </c>
      <c r="J159" t="s">
        <v>430</v>
      </c>
      <c r="K159" t="s">
        <v>126</v>
      </c>
      <c r="L159" t="str">
        <f t="shared" si="15"/>
        <v>3.4 Households that do not have access to a mobile phone</v>
      </c>
      <c r="M159" t="str">
        <f t="shared" si="16"/>
        <v>Proportion of households who engaged in agricultural trading with an SHG (Among all agricultural households)</v>
      </c>
      <c r="N159" t="s">
        <v>431</v>
      </c>
      <c r="O159">
        <v>0.23415526512928492</v>
      </c>
      <c r="P159">
        <v>2.6207558473458171E-2</v>
      </c>
      <c r="Q159">
        <v>0.18263350244040563</v>
      </c>
      <c r="R159">
        <v>0.28567702781816418</v>
      </c>
      <c r="S159">
        <v>1986</v>
      </c>
      <c r="T159" t="str">
        <f t="shared" si="17"/>
        <v>1</v>
      </c>
      <c r="V159" s="36"/>
      <c r="W159" s="36"/>
    </row>
    <row r="160" spans="1:23" hidden="1" x14ac:dyDescent="0.25">
      <c r="A160" s="35" t="s">
        <v>425</v>
      </c>
      <c r="B160" s="35" t="str">
        <f t="shared" si="12"/>
        <v>Ethiopia</v>
      </c>
      <c r="C160" t="s">
        <v>21</v>
      </c>
      <c r="D160" t="str">
        <f t="shared" si="13"/>
        <v>LSMS-ISA</v>
      </c>
      <c r="E160" t="s">
        <v>9</v>
      </c>
      <c r="F160" t="s">
        <v>428</v>
      </c>
      <c r="G160" t="str">
        <f t="shared" si="14"/>
        <v>Proportion of households who engaged in agricultural trading with an SHG</v>
      </c>
      <c r="H160" t="s">
        <v>429</v>
      </c>
      <c r="I160" t="s">
        <v>429</v>
      </c>
      <c r="J160" t="s">
        <v>430</v>
      </c>
      <c r="K160" t="s">
        <v>125</v>
      </c>
      <c r="L160" t="str">
        <f t="shared" si="15"/>
        <v>3.3 Households that have access to a mobile phone</v>
      </c>
      <c r="M160" t="str">
        <f t="shared" si="16"/>
        <v>Proportion of households who engaged in agricultural trading with an SHG (Among all agricultural households)</v>
      </c>
      <c r="N160" t="s">
        <v>431</v>
      </c>
      <c r="O160">
        <v>0.31737614815582676</v>
      </c>
      <c r="P160">
        <v>3.939675198746842E-2</v>
      </c>
      <c r="Q160">
        <v>0.2399145102079922</v>
      </c>
      <c r="R160">
        <v>0.39483778610366133</v>
      </c>
      <c r="S160">
        <v>1709</v>
      </c>
      <c r="T160" t="str">
        <f t="shared" si="17"/>
        <v>1</v>
      </c>
      <c r="V160" s="36"/>
      <c r="W160" s="36"/>
    </row>
    <row r="161" spans="1:23" hidden="1" x14ac:dyDescent="0.25">
      <c r="A161" s="35" t="s">
        <v>425</v>
      </c>
      <c r="B161" s="35" t="str">
        <f t="shared" si="12"/>
        <v>Ethiopia</v>
      </c>
      <c r="C161" t="s">
        <v>21</v>
      </c>
      <c r="D161" t="str">
        <f t="shared" si="13"/>
        <v>LSMS-ISA</v>
      </c>
      <c r="E161" t="s">
        <v>9</v>
      </c>
      <c r="F161" t="s">
        <v>428</v>
      </c>
      <c r="G161" t="str">
        <f t="shared" si="14"/>
        <v>Proportion of households who engaged in agricultural trading with an SHG</v>
      </c>
      <c r="H161" t="s">
        <v>429</v>
      </c>
      <c r="I161" t="s">
        <v>429</v>
      </c>
      <c r="J161" t="s">
        <v>430</v>
      </c>
      <c r="K161" t="s">
        <v>427</v>
      </c>
      <c r="L161" t="str">
        <f t="shared" si="15"/>
        <v>2.4 Households that do not have access to a bank acount</v>
      </c>
      <c r="M161" t="str">
        <f t="shared" si="16"/>
        <v>Proportion of households who engaged in agricultural trading with an SHG (Among all agricultural households)</v>
      </c>
      <c r="N161" t="s">
        <v>431</v>
      </c>
      <c r="O161">
        <v>0.27617813760988019</v>
      </c>
      <c r="P161">
        <v>2.8127324320861978E-2</v>
      </c>
      <c r="Q161">
        <v>0.2208822835454794</v>
      </c>
      <c r="R161">
        <v>0.33147399167428099</v>
      </c>
      <c r="S161">
        <v>3101</v>
      </c>
      <c r="T161" t="str">
        <f t="shared" si="17"/>
        <v>1</v>
      </c>
      <c r="V161" s="36"/>
      <c r="W161" s="36"/>
    </row>
    <row r="162" spans="1:23" hidden="1" x14ac:dyDescent="0.25">
      <c r="A162" s="35" t="s">
        <v>425</v>
      </c>
      <c r="B162" s="35" t="str">
        <f t="shared" si="12"/>
        <v>Ethiopia</v>
      </c>
      <c r="C162" t="s">
        <v>21</v>
      </c>
      <c r="D162" t="str">
        <f t="shared" si="13"/>
        <v>LSMS-ISA</v>
      </c>
      <c r="E162" t="s">
        <v>9</v>
      </c>
      <c r="F162" t="s">
        <v>428</v>
      </c>
      <c r="G162" t="str">
        <f t="shared" si="14"/>
        <v>Proportion of households who engaged in agricultural trading with an SHG</v>
      </c>
      <c r="H162" t="s">
        <v>429</v>
      </c>
      <c r="I162" t="s">
        <v>429</v>
      </c>
      <c r="J162" t="s">
        <v>430</v>
      </c>
      <c r="K162" t="s">
        <v>122</v>
      </c>
      <c r="L162" t="str">
        <f t="shared" si="15"/>
        <v>2.3 Households that have access to a bank account</v>
      </c>
      <c r="M162" t="str">
        <f t="shared" si="16"/>
        <v>Proportion of households who engaged in agricultural trading with an SHG (Among all agricultural households)</v>
      </c>
      <c r="N162" t="s">
        <v>431</v>
      </c>
      <c r="O162">
        <v>0.25204957292175517</v>
      </c>
      <c r="P162">
        <v>3.7368282536211959E-2</v>
      </c>
      <c r="Q162">
        <v>0.17858398287978783</v>
      </c>
      <c r="R162">
        <v>0.32551516296372252</v>
      </c>
      <c r="S162">
        <v>591</v>
      </c>
      <c r="T162" t="str">
        <f t="shared" si="17"/>
        <v>1</v>
      </c>
      <c r="V162" s="36"/>
      <c r="W162" s="36"/>
    </row>
    <row r="163" spans="1:23" hidden="1" x14ac:dyDescent="0.25">
      <c r="A163" s="35" t="s">
        <v>425</v>
      </c>
      <c r="B163" s="35" t="str">
        <f t="shared" si="12"/>
        <v>Ethiopia</v>
      </c>
      <c r="C163" t="s">
        <v>21</v>
      </c>
      <c r="D163" t="str">
        <f t="shared" si="13"/>
        <v>LSMS-ISA</v>
      </c>
      <c r="E163" t="s">
        <v>9</v>
      </c>
      <c r="F163" t="s">
        <v>428</v>
      </c>
      <c r="G163" t="str">
        <f t="shared" si="14"/>
        <v>Proportion of households who engaged in agricultural trading with an SHG</v>
      </c>
      <c r="H163" t="s">
        <v>429</v>
      </c>
      <c r="I163" t="s">
        <v>429</v>
      </c>
      <c r="J163" t="s">
        <v>430</v>
      </c>
      <c r="K163" t="s">
        <v>130</v>
      </c>
      <c r="L163" t="str">
        <f t="shared" si="15"/>
        <v>4.4 Households that do not use mobile money</v>
      </c>
      <c r="M163" t="str">
        <f t="shared" si="16"/>
        <v>Proportion of households who engaged in agricultural trading with an SHG (Among all agricultural households)</v>
      </c>
      <c r="N163" t="s">
        <v>431</v>
      </c>
      <c r="O163">
        <v>0.2729040361448235</v>
      </c>
      <c r="P163">
        <v>2.698396377663799E-2</v>
      </c>
      <c r="Q163">
        <v>0.21984519399209596</v>
      </c>
      <c r="R163">
        <v>0.32596287829755105</v>
      </c>
      <c r="S163">
        <v>3654</v>
      </c>
      <c r="T163" t="str">
        <f t="shared" si="17"/>
        <v>1</v>
      </c>
      <c r="V163" s="36"/>
      <c r="W163" s="36"/>
    </row>
    <row r="164" spans="1:23" hidden="1" x14ac:dyDescent="0.25">
      <c r="A164" s="35" t="s">
        <v>425</v>
      </c>
      <c r="B164" s="35" t="str">
        <f t="shared" si="12"/>
        <v>Ethiopia</v>
      </c>
      <c r="C164" t="s">
        <v>21</v>
      </c>
      <c r="D164" t="str">
        <f t="shared" si="13"/>
        <v>LSMS-ISA</v>
      </c>
      <c r="E164" t="s">
        <v>9</v>
      </c>
      <c r="F164" t="s">
        <v>428</v>
      </c>
      <c r="G164" t="str">
        <f t="shared" si="14"/>
        <v>Proportion of households who engaged in agricultural trading with an SHG</v>
      </c>
      <c r="H164" t="s">
        <v>429</v>
      </c>
      <c r="I164" t="s">
        <v>429</v>
      </c>
      <c r="J164" t="s">
        <v>430</v>
      </c>
      <c r="K164" t="s">
        <v>129</v>
      </c>
      <c r="L164" t="str">
        <f t="shared" si="15"/>
        <v>4.3 Households that use mobile money</v>
      </c>
      <c r="M164" t="str">
        <f t="shared" si="16"/>
        <v>Proportion of households who engaged in agricultural trading with an SHG (Among all agricultural households)</v>
      </c>
      <c r="N164" t="s">
        <v>431</v>
      </c>
      <c r="O164">
        <v>0.24871994093901692</v>
      </c>
      <c r="P164">
        <v>0.10917153566533098</v>
      </c>
      <c r="Q164">
        <v>3.4007307787388724E-2</v>
      </c>
      <c r="R164">
        <v>0.46343257409064509</v>
      </c>
      <c r="S164">
        <v>38</v>
      </c>
      <c r="T164" t="str">
        <f t="shared" si="17"/>
        <v>1</v>
      </c>
      <c r="V164" s="36"/>
      <c r="W164" s="36"/>
    </row>
    <row r="165" spans="1:23" hidden="1" x14ac:dyDescent="0.25">
      <c r="A165" s="35" t="s">
        <v>425</v>
      </c>
      <c r="B165" s="35" t="str">
        <f t="shared" si="12"/>
        <v>Ethiopia</v>
      </c>
      <c r="C165" t="s">
        <v>21</v>
      </c>
      <c r="D165" t="str">
        <f t="shared" si="13"/>
        <v>LSMS-ISA</v>
      </c>
      <c r="E165" t="s">
        <v>9</v>
      </c>
      <c r="F165" t="s">
        <v>428</v>
      </c>
      <c r="G165" t="str">
        <f t="shared" si="14"/>
        <v>Proportion of households who engaged in agricultural trading with an SHG</v>
      </c>
      <c r="H165" t="s">
        <v>429</v>
      </c>
      <c r="I165" t="s">
        <v>429</v>
      </c>
      <c r="J165" t="s">
        <v>430</v>
      </c>
      <c r="K165" t="s">
        <v>141</v>
      </c>
      <c r="L165" t="str">
        <f t="shared" si="15"/>
        <v>6.4 Urban households</v>
      </c>
      <c r="M165" t="str">
        <f t="shared" si="16"/>
        <v>Proportion of households who engaged in agricultural trading with an SHG (Among all agricultural households)</v>
      </c>
      <c r="N165" t="s">
        <v>431</v>
      </c>
      <c r="O165">
        <v>3.9056524725423626E-2</v>
      </c>
      <c r="P165">
        <v>1.1837817786093583E-2</v>
      </c>
      <c r="Q165">
        <v>1.5772670238484849E-2</v>
      </c>
      <c r="R165">
        <v>6.2340379212362407E-2</v>
      </c>
      <c r="S165">
        <v>482</v>
      </c>
      <c r="T165" t="str">
        <f t="shared" si="17"/>
        <v>1</v>
      </c>
      <c r="V165" s="36"/>
      <c r="W165" s="36"/>
    </row>
    <row r="166" spans="1:23" hidden="1" x14ac:dyDescent="0.25">
      <c r="A166" s="35" t="s">
        <v>425</v>
      </c>
      <c r="B166" s="35" t="str">
        <f t="shared" si="12"/>
        <v>Ethiopia</v>
      </c>
      <c r="C166" t="s">
        <v>21</v>
      </c>
      <c r="D166" t="str">
        <f t="shared" si="13"/>
        <v>LSMS-ISA</v>
      </c>
      <c r="E166" t="s">
        <v>9</v>
      </c>
      <c r="F166" t="s">
        <v>428</v>
      </c>
      <c r="G166" t="str">
        <f t="shared" si="14"/>
        <v>Proportion of households who engaged in agricultural trading with an SHG</v>
      </c>
      <c r="H166" t="s">
        <v>429</v>
      </c>
      <c r="I166" t="s">
        <v>429</v>
      </c>
      <c r="J166" t="s">
        <v>430</v>
      </c>
      <c r="K166" t="s">
        <v>142</v>
      </c>
      <c r="L166" t="str">
        <f t="shared" si="15"/>
        <v>6.3 Rural households</v>
      </c>
      <c r="M166" t="str">
        <f t="shared" si="16"/>
        <v>Proportion of households who engaged in agricultural trading with an SHG (Among all agricultural households)</v>
      </c>
      <c r="N166" t="s">
        <v>431</v>
      </c>
      <c r="O166">
        <v>0.29773663293658748</v>
      </c>
      <c r="P166">
        <v>2.9183052501973408E-2</v>
      </c>
      <c r="Q166">
        <v>0.24036530980984455</v>
      </c>
      <c r="R166">
        <v>0.3551079560633304</v>
      </c>
      <c r="S166">
        <v>3213</v>
      </c>
      <c r="T166" t="str">
        <f t="shared" si="17"/>
        <v>1</v>
      </c>
      <c r="V166" s="36"/>
      <c r="W166" s="36"/>
    </row>
    <row r="167" spans="1:23" hidden="1" x14ac:dyDescent="0.25">
      <c r="A167" s="35" t="s">
        <v>425</v>
      </c>
      <c r="B167" s="35" t="str">
        <f t="shared" si="12"/>
        <v>Ethiopia</v>
      </c>
      <c r="C167" t="s">
        <v>21</v>
      </c>
      <c r="D167" t="str">
        <f t="shared" si="13"/>
        <v>LSMS-ISA</v>
      </c>
      <c r="E167" t="s">
        <v>9</v>
      </c>
      <c r="F167" t="s">
        <v>428</v>
      </c>
      <c r="G167" t="str">
        <f t="shared" si="14"/>
        <v>Proportion of households who engaged in agricultural trading with an SHG</v>
      </c>
      <c r="H167" t="s">
        <v>429</v>
      </c>
      <c r="I167" t="s">
        <v>429</v>
      </c>
      <c r="J167" t="s">
        <v>430</v>
      </c>
      <c r="K167" t="s">
        <v>751</v>
      </c>
      <c r="L167" t="str">
        <f t="shared" si="15"/>
        <v>7.7 Households consuming less than $1.25 PPP/day</v>
      </c>
      <c r="M167" t="str">
        <f t="shared" si="16"/>
        <v>Proportion of households who engaged in agricultural trading with an SHG (Among all agricultural households)</v>
      </c>
      <c r="N167" t="s">
        <v>431</v>
      </c>
      <c r="O167">
        <v>0.24176311312424484</v>
      </c>
      <c r="P167">
        <v>2.9342124862996539E-2</v>
      </c>
      <c r="Q167">
        <v>0.18407906767949989</v>
      </c>
      <c r="R167">
        <v>0.29944715856898979</v>
      </c>
      <c r="S167">
        <v>1254</v>
      </c>
      <c r="T167" t="str">
        <f t="shared" si="17"/>
        <v>1</v>
      </c>
      <c r="V167" s="36"/>
      <c r="W167" s="36"/>
    </row>
    <row r="168" spans="1:23" hidden="1" x14ac:dyDescent="0.25">
      <c r="A168" s="35" t="s">
        <v>425</v>
      </c>
      <c r="B168" s="35" t="str">
        <f t="shared" si="12"/>
        <v>Ethiopia</v>
      </c>
      <c r="C168" t="s">
        <v>21</v>
      </c>
      <c r="D168" t="str">
        <f t="shared" si="13"/>
        <v>LSMS-ISA</v>
      </c>
      <c r="E168" t="s">
        <v>9</v>
      </c>
      <c r="F168" t="s">
        <v>428</v>
      </c>
      <c r="G168" t="str">
        <f t="shared" si="14"/>
        <v>Proportion of households who engaged in agricultural trading with an SHG</v>
      </c>
      <c r="H168" t="s">
        <v>429</v>
      </c>
      <c r="I168" t="s">
        <v>429</v>
      </c>
      <c r="J168" t="s">
        <v>430</v>
      </c>
      <c r="K168" t="s">
        <v>138</v>
      </c>
      <c r="L168" t="str">
        <f t="shared" si="15"/>
        <v>7.6 Households consuming between $1.25 PPP and $2.50 PPP/day</v>
      </c>
      <c r="M168" t="str">
        <f t="shared" si="16"/>
        <v>Proportion of households who engaged in agricultural trading with an SHG (Among all agricultural households)</v>
      </c>
      <c r="N168" t="s">
        <v>431</v>
      </c>
      <c r="O168">
        <v>0.29760626417199848</v>
      </c>
      <c r="P168">
        <v>3.1868911649941517E-2</v>
      </c>
      <c r="Q168">
        <v>0.23495477739408926</v>
      </c>
      <c r="R168">
        <v>0.3602577509499077</v>
      </c>
      <c r="S168">
        <v>1485</v>
      </c>
      <c r="T168" t="str">
        <f t="shared" si="17"/>
        <v>1</v>
      </c>
      <c r="V168" s="36"/>
      <c r="W168" s="36"/>
    </row>
    <row r="169" spans="1:23" hidden="1" x14ac:dyDescent="0.25">
      <c r="A169" s="35" t="s">
        <v>425</v>
      </c>
      <c r="B169" s="35" t="str">
        <f t="shared" si="12"/>
        <v>Ethiopia</v>
      </c>
      <c r="C169" t="s">
        <v>21</v>
      </c>
      <c r="D169" t="str">
        <f t="shared" si="13"/>
        <v>LSMS-ISA</v>
      </c>
      <c r="E169" t="s">
        <v>9</v>
      </c>
      <c r="F169" t="s">
        <v>428</v>
      </c>
      <c r="G169" t="str">
        <f t="shared" si="14"/>
        <v>Proportion of households who engaged in agricultural trading with an SHG</v>
      </c>
      <c r="H169" t="s">
        <v>429</v>
      </c>
      <c r="I169" t="s">
        <v>429</v>
      </c>
      <c r="J169" t="s">
        <v>430</v>
      </c>
      <c r="K169" t="s">
        <v>223</v>
      </c>
      <c r="L169" t="str">
        <f t="shared" si="15"/>
        <v>7.5 Households consuming more than $2.50 PPP/day</v>
      </c>
      <c r="M169" t="str">
        <f t="shared" si="16"/>
        <v>Proportion of households who engaged in agricultural trading with an SHG (Among all agricultural households)</v>
      </c>
      <c r="N169" t="s">
        <v>431</v>
      </c>
      <c r="O169">
        <v>0.27088052231145621</v>
      </c>
      <c r="P169">
        <v>4.7740334608500481E-2</v>
      </c>
      <c r="Q169">
        <v>0.17702505687425305</v>
      </c>
      <c r="R169">
        <v>0.36473598774865934</v>
      </c>
      <c r="S169">
        <v>759</v>
      </c>
      <c r="T169" t="str">
        <f t="shared" si="17"/>
        <v>1</v>
      </c>
      <c r="V169" s="36"/>
      <c r="W169" s="36"/>
    </row>
    <row r="170" spans="1:23" hidden="1" x14ac:dyDescent="0.25">
      <c r="A170" s="35" t="s">
        <v>425</v>
      </c>
      <c r="B170" s="35" t="str">
        <f t="shared" si="12"/>
        <v>Ethiopia</v>
      </c>
      <c r="C170" t="s">
        <v>21</v>
      </c>
      <c r="D170" t="str">
        <f t="shared" si="13"/>
        <v>LSMS-ISA</v>
      </c>
      <c r="E170" t="s">
        <v>9</v>
      </c>
      <c r="F170" t="s">
        <v>428</v>
      </c>
      <c r="G170" t="str">
        <f t="shared" si="14"/>
        <v>Proportion of households who engaged in agricultural trading with an SHG</v>
      </c>
      <c r="H170" t="s">
        <v>136</v>
      </c>
      <c r="I170" t="s">
        <v>136</v>
      </c>
      <c r="J170" t="s">
        <v>430</v>
      </c>
      <c r="K170" t="s">
        <v>117</v>
      </c>
      <c r="L170" t="str">
        <f t="shared" si="15"/>
        <v>1.4 All Households</v>
      </c>
      <c r="M170" t="str">
        <f t="shared" si="16"/>
        <v>Proportion of households who engaged in agricultural trading with an SHG (Among all agricultural households)</v>
      </c>
      <c r="N170" t="s">
        <v>433</v>
      </c>
      <c r="O170">
        <v>0.11214791817353567</v>
      </c>
      <c r="P170">
        <v>1.8785551233930949E-2</v>
      </c>
      <c r="Q170">
        <v>7.5201881819181582E-2</v>
      </c>
      <c r="R170">
        <v>0.14909395452788976</v>
      </c>
      <c r="S170">
        <v>3695</v>
      </c>
      <c r="T170" t="str">
        <f t="shared" si="17"/>
        <v>1</v>
      </c>
      <c r="V170" s="36"/>
      <c r="W170" s="36"/>
    </row>
    <row r="171" spans="1:23" hidden="1" x14ac:dyDescent="0.25">
      <c r="A171" s="35" t="s">
        <v>425</v>
      </c>
      <c r="B171" s="35" t="str">
        <f t="shared" si="12"/>
        <v>Ethiopia</v>
      </c>
      <c r="C171" t="s">
        <v>21</v>
      </c>
      <c r="D171" t="str">
        <f t="shared" si="13"/>
        <v>LSMS-ISA</v>
      </c>
      <c r="E171" t="s">
        <v>9</v>
      </c>
      <c r="F171" t="s">
        <v>428</v>
      </c>
      <c r="G171" t="str">
        <f t="shared" si="14"/>
        <v>Proportion of households who engaged in agricultural trading with an SHG</v>
      </c>
      <c r="H171" t="s">
        <v>136</v>
      </c>
      <c r="I171" t="s">
        <v>136</v>
      </c>
      <c r="J171" t="s">
        <v>430</v>
      </c>
      <c r="K171" t="s">
        <v>119</v>
      </c>
      <c r="L171" t="str">
        <f t="shared" si="15"/>
        <v>1.6 Male-headed households</v>
      </c>
      <c r="M171" t="str">
        <f t="shared" si="16"/>
        <v>Proportion of households who engaged in agricultural trading with an SHG (Among all agricultural households)</v>
      </c>
      <c r="N171" t="s">
        <v>433</v>
      </c>
      <c r="O171">
        <v>0.12155326166274637</v>
      </c>
      <c r="P171">
        <v>2.0978617303826354E-2</v>
      </c>
      <c r="Q171">
        <v>8.0311138961266973E-2</v>
      </c>
      <c r="R171">
        <v>0.16279538436422575</v>
      </c>
      <c r="S171">
        <v>2717</v>
      </c>
      <c r="T171" t="str">
        <f t="shared" si="17"/>
        <v>1</v>
      </c>
      <c r="V171" s="36"/>
      <c r="W171" s="36"/>
    </row>
    <row r="172" spans="1:23" hidden="1" x14ac:dyDescent="0.25">
      <c r="A172" s="35" t="s">
        <v>425</v>
      </c>
      <c r="B172" s="35" t="str">
        <f t="shared" si="12"/>
        <v>Ethiopia</v>
      </c>
      <c r="C172" t="s">
        <v>21</v>
      </c>
      <c r="D172" t="str">
        <f t="shared" si="13"/>
        <v>LSMS-ISA</v>
      </c>
      <c r="E172" t="s">
        <v>9</v>
      </c>
      <c r="F172" t="s">
        <v>428</v>
      </c>
      <c r="G172" t="str">
        <f t="shared" si="14"/>
        <v>Proportion of households who engaged in agricultural trading with an SHG</v>
      </c>
      <c r="H172" t="s">
        <v>136</v>
      </c>
      <c r="I172" t="s">
        <v>136</v>
      </c>
      <c r="J172" t="s">
        <v>430</v>
      </c>
      <c r="K172" t="s">
        <v>118</v>
      </c>
      <c r="L172" t="str">
        <f t="shared" si="15"/>
        <v>1.5 Female-headed households</v>
      </c>
      <c r="M172" t="str">
        <f t="shared" si="16"/>
        <v>Proportion of households who engaged in agricultural trading with an SHG (Among all agricultural households)</v>
      </c>
      <c r="N172" t="s">
        <v>433</v>
      </c>
      <c r="O172">
        <v>7.9808829213532995E-2</v>
      </c>
      <c r="P172">
        <v>1.7894252987980499E-2</v>
      </c>
      <c r="Q172">
        <v>4.4630028824348342E-2</v>
      </c>
      <c r="R172">
        <v>0.11498762960271765</v>
      </c>
      <c r="S172">
        <v>977</v>
      </c>
      <c r="T172" t="str">
        <f t="shared" si="17"/>
        <v>1</v>
      </c>
      <c r="V172" s="36"/>
      <c r="W172" s="36"/>
    </row>
    <row r="173" spans="1:23" hidden="1" x14ac:dyDescent="0.25">
      <c r="A173" s="35" t="s">
        <v>425</v>
      </c>
      <c r="B173" s="35" t="str">
        <f t="shared" si="12"/>
        <v>Ethiopia</v>
      </c>
      <c r="C173" t="s">
        <v>21</v>
      </c>
      <c r="D173" t="str">
        <f t="shared" si="13"/>
        <v>LSMS-ISA</v>
      </c>
      <c r="E173" t="s">
        <v>9</v>
      </c>
      <c r="F173" t="s">
        <v>428</v>
      </c>
      <c r="G173" t="str">
        <f t="shared" si="14"/>
        <v>Proportion of households who engaged in agricultural trading with an SHG</v>
      </c>
      <c r="H173" t="s">
        <v>136</v>
      </c>
      <c r="I173" t="s">
        <v>136</v>
      </c>
      <c r="J173" t="s">
        <v>430</v>
      </c>
      <c r="K173" t="s">
        <v>126</v>
      </c>
      <c r="L173" t="str">
        <f t="shared" si="15"/>
        <v>3.4 Households that do not have access to a mobile phone</v>
      </c>
      <c r="M173" t="str">
        <f t="shared" si="16"/>
        <v>Proportion of households who engaged in agricultural trading with an SHG (Among all agricultural households)</v>
      </c>
      <c r="N173" t="s">
        <v>433</v>
      </c>
      <c r="O173">
        <v>9.4352728038187839E-2</v>
      </c>
      <c r="P173">
        <v>1.7744230950944653E-2</v>
      </c>
      <c r="Q173">
        <v>5.9469125390611499E-2</v>
      </c>
      <c r="R173">
        <v>0.12923633068576418</v>
      </c>
      <c r="S173">
        <v>1986</v>
      </c>
      <c r="T173" t="str">
        <f t="shared" si="17"/>
        <v>1</v>
      </c>
      <c r="V173" s="36"/>
      <c r="W173" s="36"/>
    </row>
    <row r="174" spans="1:23" hidden="1" x14ac:dyDescent="0.25">
      <c r="A174" s="35" t="s">
        <v>425</v>
      </c>
      <c r="B174" s="35" t="str">
        <f t="shared" si="12"/>
        <v>Ethiopia</v>
      </c>
      <c r="C174" t="s">
        <v>21</v>
      </c>
      <c r="D174" t="str">
        <f t="shared" si="13"/>
        <v>LSMS-ISA</v>
      </c>
      <c r="E174" t="s">
        <v>9</v>
      </c>
      <c r="F174" t="s">
        <v>428</v>
      </c>
      <c r="G174" t="str">
        <f t="shared" si="14"/>
        <v>Proportion of households who engaged in agricultural trading with an SHG</v>
      </c>
      <c r="H174" t="s">
        <v>136</v>
      </c>
      <c r="I174" t="s">
        <v>136</v>
      </c>
      <c r="J174" t="s">
        <v>430</v>
      </c>
      <c r="K174" t="s">
        <v>125</v>
      </c>
      <c r="L174" t="str">
        <f t="shared" si="15"/>
        <v>3.3 Households that have access to a mobile phone</v>
      </c>
      <c r="M174" t="str">
        <f t="shared" si="16"/>
        <v>Proportion of households who engaged in agricultural trading with an SHG (Among all agricultural households)</v>
      </c>
      <c r="N174" t="s">
        <v>433</v>
      </c>
      <c r="O174">
        <v>0.13308764605116385</v>
      </c>
      <c r="P174">
        <v>2.4074607638292191E-2</v>
      </c>
      <c r="Q174">
        <v>8.5752308833345781E-2</v>
      </c>
      <c r="R174">
        <v>0.18042298326898193</v>
      </c>
      <c r="S174">
        <v>1709</v>
      </c>
      <c r="T174" t="str">
        <f t="shared" si="17"/>
        <v>1</v>
      </c>
      <c r="V174" s="36"/>
      <c r="W174" s="36"/>
    </row>
    <row r="175" spans="1:23" hidden="1" x14ac:dyDescent="0.25">
      <c r="A175" s="35" t="s">
        <v>425</v>
      </c>
      <c r="B175" s="35" t="str">
        <f t="shared" si="12"/>
        <v>Ethiopia</v>
      </c>
      <c r="C175" t="s">
        <v>21</v>
      </c>
      <c r="D175" t="str">
        <f t="shared" si="13"/>
        <v>LSMS-ISA</v>
      </c>
      <c r="E175" t="s">
        <v>9</v>
      </c>
      <c r="F175" t="s">
        <v>428</v>
      </c>
      <c r="G175" t="str">
        <f t="shared" si="14"/>
        <v>Proportion of households who engaged in agricultural trading with an SHG</v>
      </c>
      <c r="H175" t="s">
        <v>136</v>
      </c>
      <c r="I175" t="s">
        <v>136</v>
      </c>
      <c r="J175" t="s">
        <v>430</v>
      </c>
      <c r="K175" t="s">
        <v>427</v>
      </c>
      <c r="L175" t="str">
        <f t="shared" si="15"/>
        <v>2.4 Households that do not have access to a bank acount</v>
      </c>
      <c r="M175" t="str">
        <f t="shared" si="16"/>
        <v>Proportion of households who engaged in agricultural trading with an SHG (Among all agricultural households)</v>
      </c>
      <c r="N175" t="s">
        <v>433</v>
      </c>
      <c r="O175">
        <v>0.11029922181924999</v>
      </c>
      <c r="P175">
        <v>1.8571790468298866E-2</v>
      </c>
      <c r="Q175">
        <v>7.3788709701749999E-2</v>
      </c>
      <c r="R175">
        <v>0.14680973393674998</v>
      </c>
      <c r="S175">
        <v>3101</v>
      </c>
      <c r="T175" t="str">
        <f t="shared" si="17"/>
        <v>1</v>
      </c>
      <c r="V175" s="36"/>
      <c r="W175" s="36"/>
    </row>
    <row r="176" spans="1:23" hidden="1" x14ac:dyDescent="0.25">
      <c r="A176" s="35" t="s">
        <v>425</v>
      </c>
      <c r="B176" s="35" t="str">
        <f t="shared" si="12"/>
        <v>Ethiopia</v>
      </c>
      <c r="C176" t="s">
        <v>21</v>
      </c>
      <c r="D176" t="str">
        <f t="shared" si="13"/>
        <v>LSMS-ISA</v>
      </c>
      <c r="E176" t="s">
        <v>9</v>
      </c>
      <c r="F176" t="s">
        <v>428</v>
      </c>
      <c r="G176" t="str">
        <f t="shared" si="14"/>
        <v>Proportion of households who engaged in agricultural trading with an SHG</v>
      </c>
      <c r="H176" t="s">
        <v>136</v>
      </c>
      <c r="I176" t="s">
        <v>136</v>
      </c>
      <c r="J176" t="s">
        <v>430</v>
      </c>
      <c r="K176" t="s">
        <v>122</v>
      </c>
      <c r="L176" t="str">
        <f t="shared" si="15"/>
        <v>2.3 Households that have access to a bank account</v>
      </c>
      <c r="M176" t="str">
        <f t="shared" si="16"/>
        <v>Proportion of households who engaged in agricultural trading with an SHG (Among all agricultural households)</v>
      </c>
      <c r="N176" t="s">
        <v>433</v>
      </c>
      <c r="O176">
        <v>0.12377516939878658</v>
      </c>
      <c r="P176">
        <v>2.6169015962570666E-2</v>
      </c>
      <c r="Q176">
        <v>7.2327201549451131E-2</v>
      </c>
      <c r="R176">
        <v>0.17522313724812202</v>
      </c>
      <c r="S176">
        <v>591</v>
      </c>
      <c r="T176" t="str">
        <f t="shared" si="17"/>
        <v>1</v>
      </c>
      <c r="V176" s="36"/>
      <c r="W176" s="36"/>
    </row>
    <row r="177" spans="1:23" hidden="1" x14ac:dyDescent="0.25">
      <c r="A177" s="35" t="s">
        <v>425</v>
      </c>
      <c r="B177" s="35" t="str">
        <f t="shared" si="12"/>
        <v>Ethiopia</v>
      </c>
      <c r="C177" t="s">
        <v>21</v>
      </c>
      <c r="D177" t="str">
        <f t="shared" si="13"/>
        <v>LSMS-ISA</v>
      </c>
      <c r="E177" t="s">
        <v>9</v>
      </c>
      <c r="F177" t="s">
        <v>428</v>
      </c>
      <c r="G177" t="str">
        <f t="shared" si="14"/>
        <v>Proportion of households who engaged in agricultural trading with an SHG</v>
      </c>
      <c r="H177" t="s">
        <v>136</v>
      </c>
      <c r="I177" t="s">
        <v>136</v>
      </c>
      <c r="J177" t="s">
        <v>430</v>
      </c>
      <c r="K177" t="s">
        <v>130</v>
      </c>
      <c r="L177" t="str">
        <f t="shared" si="15"/>
        <v>4.4 Households that do not use mobile money</v>
      </c>
      <c r="M177" t="str">
        <f t="shared" si="16"/>
        <v>Proportion of households who engaged in agricultural trading with an SHG (Among all agricultural households)</v>
      </c>
      <c r="N177" t="s">
        <v>433</v>
      </c>
      <c r="O177">
        <v>0.11048493755360229</v>
      </c>
      <c r="P177">
        <v>1.8303277943501523E-2</v>
      </c>
      <c r="Q177">
        <v>7.4495016157304542E-2</v>
      </c>
      <c r="R177">
        <v>0.14647485894990003</v>
      </c>
      <c r="S177">
        <v>3654</v>
      </c>
      <c r="T177" t="str">
        <f t="shared" si="17"/>
        <v>1</v>
      </c>
      <c r="V177" s="36"/>
      <c r="W177" s="36"/>
    </row>
    <row r="178" spans="1:23" hidden="1" x14ac:dyDescent="0.25">
      <c r="A178" s="35" t="s">
        <v>425</v>
      </c>
      <c r="B178" s="35" t="str">
        <f t="shared" si="12"/>
        <v>Ethiopia</v>
      </c>
      <c r="C178" t="s">
        <v>21</v>
      </c>
      <c r="D178" t="str">
        <f t="shared" si="13"/>
        <v>LSMS-ISA</v>
      </c>
      <c r="E178" t="s">
        <v>9</v>
      </c>
      <c r="F178" t="s">
        <v>428</v>
      </c>
      <c r="G178" t="str">
        <f t="shared" si="14"/>
        <v>Proportion of households who engaged in agricultural trading with an SHG</v>
      </c>
      <c r="H178" t="s">
        <v>136</v>
      </c>
      <c r="I178" t="s">
        <v>136</v>
      </c>
      <c r="J178" t="s">
        <v>430</v>
      </c>
      <c r="K178" t="s">
        <v>129</v>
      </c>
      <c r="L178" t="str">
        <f t="shared" si="15"/>
        <v>4.3 Households that use mobile money</v>
      </c>
      <c r="M178" t="str">
        <f t="shared" si="16"/>
        <v>Proportion of households who engaged in agricultural trading with an SHG (Among all agricultural households)</v>
      </c>
      <c r="N178" t="s">
        <v>433</v>
      </c>
      <c r="O178">
        <v>0.28967593851694651</v>
      </c>
      <c r="P178">
        <v>0.12896738453199155</v>
      </c>
      <c r="Q178">
        <v>3.6029907481622991E-2</v>
      </c>
      <c r="R178">
        <v>0.54332196955226997</v>
      </c>
      <c r="S178">
        <v>38</v>
      </c>
      <c r="T178" t="str">
        <f t="shared" si="17"/>
        <v>1</v>
      </c>
      <c r="V178" s="36"/>
      <c r="W178" s="36"/>
    </row>
    <row r="179" spans="1:23" hidden="1" x14ac:dyDescent="0.25">
      <c r="A179" s="35" t="s">
        <v>425</v>
      </c>
      <c r="B179" s="35" t="str">
        <f t="shared" si="12"/>
        <v>Ethiopia</v>
      </c>
      <c r="C179" t="s">
        <v>21</v>
      </c>
      <c r="D179" t="str">
        <f t="shared" si="13"/>
        <v>LSMS-ISA</v>
      </c>
      <c r="E179" t="s">
        <v>9</v>
      </c>
      <c r="F179" t="s">
        <v>428</v>
      </c>
      <c r="G179" t="str">
        <f t="shared" si="14"/>
        <v>Proportion of households who engaged in agricultural trading with an SHG</v>
      </c>
      <c r="H179" t="s">
        <v>136</v>
      </c>
      <c r="I179" t="s">
        <v>136</v>
      </c>
      <c r="J179" t="s">
        <v>430</v>
      </c>
      <c r="K179" t="s">
        <v>141</v>
      </c>
      <c r="L179" t="str">
        <f t="shared" si="15"/>
        <v>6.4 Urban households</v>
      </c>
      <c r="M179" t="str">
        <f t="shared" si="16"/>
        <v>Proportion of households who engaged in agricultural trading with an SHG (Among all agricultural households)</v>
      </c>
      <c r="N179" t="s">
        <v>433</v>
      </c>
      <c r="O179">
        <v>5.8697113823753993E-3</v>
      </c>
      <c r="P179">
        <v>3.3237555959815153E-3</v>
      </c>
      <c r="Q179">
        <v>-6.677977299793629E-4</v>
      </c>
      <c r="R179">
        <v>1.2407220494730161E-2</v>
      </c>
      <c r="S179">
        <v>482</v>
      </c>
      <c r="T179" t="str">
        <f t="shared" si="17"/>
        <v>1</v>
      </c>
      <c r="V179" s="36"/>
      <c r="W179" s="36"/>
    </row>
    <row r="180" spans="1:23" hidden="1" x14ac:dyDescent="0.25">
      <c r="A180" s="35" t="s">
        <v>425</v>
      </c>
      <c r="B180" s="35" t="str">
        <f t="shared" si="12"/>
        <v>Ethiopia</v>
      </c>
      <c r="C180" t="s">
        <v>21</v>
      </c>
      <c r="D180" t="str">
        <f t="shared" si="13"/>
        <v>LSMS-ISA</v>
      </c>
      <c r="E180" t="s">
        <v>9</v>
      </c>
      <c r="F180" t="s">
        <v>428</v>
      </c>
      <c r="G180" t="str">
        <f t="shared" si="14"/>
        <v>Proportion of households who engaged in agricultural trading with an SHG</v>
      </c>
      <c r="H180" t="s">
        <v>136</v>
      </c>
      <c r="I180" t="s">
        <v>136</v>
      </c>
      <c r="J180" t="s">
        <v>430</v>
      </c>
      <c r="K180" t="s">
        <v>142</v>
      </c>
      <c r="L180" t="str">
        <f t="shared" si="15"/>
        <v>6.3 Rural households</v>
      </c>
      <c r="M180" t="str">
        <f t="shared" si="16"/>
        <v>Proportion of households who engaged in agricultural trading with an SHG (Among all agricultural households)</v>
      </c>
      <c r="N180" t="s">
        <v>433</v>
      </c>
      <c r="O180">
        <v>0.12369389124529151</v>
      </c>
      <c r="P180">
        <v>2.0747246615484424E-2</v>
      </c>
      <c r="Q180">
        <v>8.2906623035885016E-2</v>
      </c>
      <c r="R180">
        <v>0.16448115945469799</v>
      </c>
      <c r="S180">
        <v>3213</v>
      </c>
      <c r="T180" t="str">
        <f t="shared" si="17"/>
        <v>1</v>
      </c>
      <c r="V180" s="36"/>
      <c r="W180" s="36"/>
    </row>
    <row r="181" spans="1:23" hidden="1" x14ac:dyDescent="0.25">
      <c r="A181" s="35" t="s">
        <v>425</v>
      </c>
      <c r="B181" s="35" t="str">
        <f t="shared" si="12"/>
        <v>Ethiopia</v>
      </c>
      <c r="C181" t="s">
        <v>21</v>
      </c>
      <c r="D181" t="str">
        <f t="shared" si="13"/>
        <v>LSMS-ISA</v>
      </c>
      <c r="E181" t="s">
        <v>9</v>
      </c>
      <c r="F181" t="s">
        <v>428</v>
      </c>
      <c r="G181" t="str">
        <f t="shared" si="14"/>
        <v>Proportion of households who engaged in agricultural trading with an SHG</v>
      </c>
      <c r="H181" t="s">
        <v>136</v>
      </c>
      <c r="I181" t="s">
        <v>136</v>
      </c>
      <c r="J181" t="s">
        <v>430</v>
      </c>
      <c r="K181" t="s">
        <v>751</v>
      </c>
      <c r="L181" t="str">
        <f t="shared" si="15"/>
        <v>7.7 Households consuming less than $1.25 PPP/day</v>
      </c>
      <c r="M181" t="str">
        <f t="shared" si="16"/>
        <v>Proportion of households who engaged in agricultural trading with an SHG (Among all agricultural households)</v>
      </c>
      <c r="N181" t="s">
        <v>433</v>
      </c>
      <c r="O181">
        <v>8.6718071384477305E-2</v>
      </c>
      <c r="P181">
        <v>1.886722612018836E-2</v>
      </c>
      <c r="Q181">
        <v>4.9626758672297704E-2</v>
      </c>
      <c r="R181">
        <v>0.1238093840966569</v>
      </c>
      <c r="S181">
        <v>1254</v>
      </c>
      <c r="T181" t="str">
        <f t="shared" si="17"/>
        <v>1</v>
      </c>
      <c r="V181" s="36"/>
      <c r="W181" s="36"/>
    </row>
    <row r="182" spans="1:23" hidden="1" x14ac:dyDescent="0.25">
      <c r="A182" s="35" t="s">
        <v>425</v>
      </c>
      <c r="B182" s="35" t="str">
        <f t="shared" si="12"/>
        <v>Ethiopia</v>
      </c>
      <c r="C182" t="s">
        <v>21</v>
      </c>
      <c r="D182" t="str">
        <f t="shared" si="13"/>
        <v>LSMS-ISA</v>
      </c>
      <c r="E182" t="s">
        <v>9</v>
      </c>
      <c r="F182" t="s">
        <v>428</v>
      </c>
      <c r="G182" t="str">
        <f t="shared" si="14"/>
        <v>Proportion of households who engaged in agricultural trading with an SHG</v>
      </c>
      <c r="H182" t="s">
        <v>136</v>
      </c>
      <c r="I182" t="s">
        <v>136</v>
      </c>
      <c r="J182" t="s">
        <v>430</v>
      </c>
      <c r="K182" t="s">
        <v>138</v>
      </c>
      <c r="L182" t="str">
        <f t="shared" si="15"/>
        <v>7.6 Households consuming between $1.25 PPP and $2.50 PPP/day</v>
      </c>
      <c r="M182" t="str">
        <f t="shared" si="16"/>
        <v>Proportion of households who engaged in agricultural trading with an SHG (Among all agricultural households)</v>
      </c>
      <c r="N182" t="s">
        <v>433</v>
      </c>
      <c r="O182">
        <v>0.1338947000491218</v>
      </c>
      <c r="P182">
        <v>2.5072576146531605E-2</v>
      </c>
      <c r="Q182">
        <v>8.4604213126094757E-2</v>
      </c>
      <c r="R182">
        <v>0.18318518697214883</v>
      </c>
      <c r="S182">
        <v>1485</v>
      </c>
      <c r="T182" t="str">
        <f t="shared" si="17"/>
        <v>1</v>
      </c>
      <c r="V182" s="36"/>
      <c r="W182" s="36"/>
    </row>
    <row r="183" spans="1:23" hidden="1" x14ac:dyDescent="0.25">
      <c r="A183" s="35" t="s">
        <v>425</v>
      </c>
      <c r="B183" s="35" t="str">
        <f t="shared" si="12"/>
        <v>Ethiopia</v>
      </c>
      <c r="C183" t="s">
        <v>21</v>
      </c>
      <c r="D183" t="str">
        <f t="shared" si="13"/>
        <v>LSMS-ISA</v>
      </c>
      <c r="E183" t="s">
        <v>9</v>
      </c>
      <c r="F183" t="s">
        <v>428</v>
      </c>
      <c r="G183" t="str">
        <f t="shared" si="14"/>
        <v>Proportion of households who engaged in agricultural trading with an SHG</v>
      </c>
      <c r="H183" t="s">
        <v>136</v>
      </c>
      <c r="I183" t="s">
        <v>136</v>
      </c>
      <c r="J183" t="s">
        <v>430</v>
      </c>
      <c r="K183" t="s">
        <v>223</v>
      </c>
      <c r="L183" t="str">
        <f t="shared" si="15"/>
        <v>7.5 Households consuming more than $2.50 PPP/day</v>
      </c>
      <c r="M183" t="str">
        <f t="shared" si="16"/>
        <v>Proportion of households who engaged in agricultural trading with an SHG (Among all agricultural households)</v>
      </c>
      <c r="N183" t="s">
        <v>433</v>
      </c>
      <c r="O183">
        <v>0.12396212964579603</v>
      </c>
      <c r="P183">
        <v>3.3044957576771027E-2</v>
      </c>
      <c r="Q183">
        <v>5.899714984089445E-2</v>
      </c>
      <c r="R183">
        <v>0.18892710945069763</v>
      </c>
      <c r="S183">
        <v>759</v>
      </c>
      <c r="T183" t="str">
        <f t="shared" si="17"/>
        <v>1</v>
      </c>
      <c r="V183" s="36"/>
      <c r="W183" s="36"/>
    </row>
    <row r="184" spans="1:23" hidden="1" x14ac:dyDescent="0.25">
      <c r="A184" s="35" t="s">
        <v>425</v>
      </c>
      <c r="B184" s="35" t="str">
        <f t="shared" si="12"/>
        <v>Ethiopia</v>
      </c>
      <c r="C184" t="s">
        <v>21</v>
      </c>
      <c r="D184" t="str">
        <f t="shared" si="13"/>
        <v>LSMS-ISA</v>
      </c>
      <c r="E184" t="s">
        <v>9</v>
      </c>
      <c r="F184" t="s">
        <v>428</v>
      </c>
      <c r="G184" t="str">
        <f t="shared" si="14"/>
        <v>Proportion of households who engaged in agricultural trading with an SHG</v>
      </c>
      <c r="H184" t="s">
        <v>0</v>
      </c>
      <c r="I184" t="s">
        <v>0</v>
      </c>
      <c r="J184" t="s">
        <v>430</v>
      </c>
      <c r="K184" t="s">
        <v>117</v>
      </c>
      <c r="L184" t="str">
        <f t="shared" si="15"/>
        <v>1.4 All Households</v>
      </c>
      <c r="M184" t="str">
        <f t="shared" si="16"/>
        <v>Proportion of households who engaged in agricultural trading with an SHG (Among all agricultural households)</v>
      </c>
      <c r="N184" t="s">
        <v>436</v>
      </c>
      <c r="O184">
        <v>4.6173320929997132E-2</v>
      </c>
      <c r="P184">
        <v>1.5374137360661091E-2</v>
      </c>
      <c r="Q184">
        <v>1.5936601721148067E-2</v>
      </c>
      <c r="R184">
        <v>7.6410040138846197E-2</v>
      </c>
      <c r="S184">
        <v>3695</v>
      </c>
      <c r="T184" t="str">
        <f t="shared" si="17"/>
        <v>1</v>
      </c>
      <c r="V184" s="36"/>
      <c r="W184" s="36"/>
    </row>
    <row r="185" spans="1:23" hidden="1" x14ac:dyDescent="0.25">
      <c r="A185" s="35" t="s">
        <v>425</v>
      </c>
      <c r="B185" s="35" t="str">
        <f t="shared" si="12"/>
        <v>Ethiopia</v>
      </c>
      <c r="C185" t="s">
        <v>21</v>
      </c>
      <c r="D185" t="str">
        <f t="shared" si="13"/>
        <v>LSMS-ISA</v>
      </c>
      <c r="E185" t="s">
        <v>9</v>
      </c>
      <c r="F185" t="s">
        <v>428</v>
      </c>
      <c r="G185" t="str">
        <f t="shared" si="14"/>
        <v>Proportion of households who engaged in agricultural trading with an SHG</v>
      </c>
      <c r="H185" t="s">
        <v>0</v>
      </c>
      <c r="I185" t="s">
        <v>0</v>
      </c>
      <c r="J185" t="s">
        <v>430</v>
      </c>
      <c r="K185" t="s">
        <v>119</v>
      </c>
      <c r="L185" t="str">
        <f t="shared" si="15"/>
        <v>1.6 Male-headed households</v>
      </c>
      <c r="M185" t="str">
        <f t="shared" si="16"/>
        <v>Proportion of households who engaged in agricultural trading with an SHG (Among all agricultural households)</v>
      </c>
      <c r="N185" t="s">
        <v>436</v>
      </c>
      <c r="O185">
        <v>4.3914924807633003E-2</v>
      </c>
      <c r="P185">
        <v>1.414182162517854E-2</v>
      </c>
      <c r="Q185">
        <v>1.6113343118945189E-2</v>
      </c>
      <c r="R185">
        <v>7.1716506496320817E-2</v>
      </c>
      <c r="S185">
        <v>2717</v>
      </c>
      <c r="T185" t="str">
        <f t="shared" si="17"/>
        <v>1</v>
      </c>
      <c r="V185" s="36"/>
      <c r="W185" s="36"/>
    </row>
    <row r="186" spans="1:23" hidden="1" x14ac:dyDescent="0.25">
      <c r="A186" s="35" t="s">
        <v>425</v>
      </c>
      <c r="B186" s="35" t="str">
        <f t="shared" si="12"/>
        <v>Ethiopia</v>
      </c>
      <c r="C186" t="s">
        <v>21</v>
      </c>
      <c r="D186" t="str">
        <f t="shared" si="13"/>
        <v>LSMS-ISA</v>
      </c>
      <c r="E186" t="s">
        <v>9</v>
      </c>
      <c r="F186" t="s">
        <v>428</v>
      </c>
      <c r="G186" t="str">
        <f t="shared" si="14"/>
        <v>Proportion of households who engaged in agricultural trading with an SHG</v>
      </c>
      <c r="H186" t="s">
        <v>0</v>
      </c>
      <c r="I186" t="s">
        <v>0</v>
      </c>
      <c r="J186" t="s">
        <v>430</v>
      </c>
      <c r="K186" t="s">
        <v>118</v>
      </c>
      <c r="L186" t="str">
        <f t="shared" si="15"/>
        <v>1.5 Female-headed households</v>
      </c>
      <c r="M186" t="str">
        <f t="shared" si="16"/>
        <v>Proportion of households who engaged in agricultural trading with an SHG (Among all agricultural households)</v>
      </c>
      <c r="N186" t="s">
        <v>436</v>
      </c>
      <c r="O186">
        <v>5.4077874491814046E-2</v>
      </c>
      <c r="P186">
        <v>2.8031735184782854E-2</v>
      </c>
      <c r="Q186">
        <v>-1.0304788599763345E-3</v>
      </c>
      <c r="R186">
        <v>0.10918622784360443</v>
      </c>
      <c r="S186">
        <v>977</v>
      </c>
      <c r="T186" t="str">
        <f t="shared" si="17"/>
        <v>1</v>
      </c>
      <c r="V186" s="36"/>
      <c r="W186" s="36"/>
    </row>
    <row r="187" spans="1:23" hidden="1" x14ac:dyDescent="0.25">
      <c r="A187" s="35" t="s">
        <v>425</v>
      </c>
      <c r="B187" s="35" t="str">
        <f t="shared" si="12"/>
        <v>Ethiopia</v>
      </c>
      <c r="C187" t="s">
        <v>21</v>
      </c>
      <c r="D187" t="str">
        <f t="shared" si="13"/>
        <v>LSMS-ISA</v>
      </c>
      <c r="E187" t="s">
        <v>9</v>
      </c>
      <c r="F187" t="s">
        <v>428</v>
      </c>
      <c r="G187" t="str">
        <f t="shared" si="14"/>
        <v>Proportion of households who engaged in agricultural trading with an SHG</v>
      </c>
      <c r="H187" t="s">
        <v>0</v>
      </c>
      <c r="I187" t="s">
        <v>0</v>
      </c>
      <c r="J187" t="s">
        <v>430</v>
      </c>
      <c r="K187" t="s">
        <v>126</v>
      </c>
      <c r="L187" t="str">
        <f t="shared" si="15"/>
        <v>3.4 Households that do not have access to a mobile phone</v>
      </c>
      <c r="M187" t="str">
        <f t="shared" si="16"/>
        <v>Proportion of households who engaged in agricultural trading with an SHG (Among all agricultural households)</v>
      </c>
      <c r="N187" t="s">
        <v>436</v>
      </c>
      <c r="O187">
        <v>4.5638681160543003E-2</v>
      </c>
      <c r="P187">
        <v>1.5720265937553393E-2</v>
      </c>
      <c r="Q187">
        <v>1.4734016315057125E-2</v>
      </c>
      <c r="R187">
        <v>7.6543346006028884E-2</v>
      </c>
      <c r="S187">
        <v>1986</v>
      </c>
      <c r="T187" t="str">
        <f t="shared" si="17"/>
        <v>1</v>
      </c>
      <c r="V187" s="36"/>
      <c r="W187" s="36"/>
    </row>
    <row r="188" spans="1:23" hidden="1" x14ac:dyDescent="0.25">
      <c r="A188" s="35" t="s">
        <v>425</v>
      </c>
      <c r="B188" s="35" t="str">
        <f t="shared" si="12"/>
        <v>Ethiopia</v>
      </c>
      <c r="C188" t="s">
        <v>21</v>
      </c>
      <c r="D188" t="str">
        <f t="shared" si="13"/>
        <v>LSMS-ISA</v>
      </c>
      <c r="E188" t="s">
        <v>9</v>
      </c>
      <c r="F188" t="s">
        <v>428</v>
      </c>
      <c r="G188" t="str">
        <f t="shared" si="14"/>
        <v>Proportion of households who engaged in agricultural trading with an SHG</v>
      </c>
      <c r="H188" t="s">
        <v>0</v>
      </c>
      <c r="I188" t="s">
        <v>0</v>
      </c>
      <c r="J188" t="s">
        <v>430</v>
      </c>
      <c r="K188" t="s">
        <v>125</v>
      </c>
      <c r="L188" t="str">
        <f t="shared" si="15"/>
        <v>3.3 Households that have access to a mobile phone</v>
      </c>
      <c r="M188" t="str">
        <f t="shared" si="16"/>
        <v>Proportion of households who engaged in agricultural trading with an SHG (Among all agricultural households)</v>
      </c>
      <c r="N188" t="s">
        <v>436</v>
      </c>
      <c r="O188">
        <v>4.6802435381698863E-2</v>
      </c>
      <c r="P188">
        <v>1.7820690739702619E-2</v>
      </c>
      <c r="Q188">
        <v>1.1763508962123324E-2</v>
      </c>
      <c r="R188">
        <v>8.1841361801274409E-2</v>
      </c>
      <c r="S188">
        <v>1709</v>
      </c>
      <c r="T188" t="str">
        <f t="shared" si="17"/>
        <v>1</v>
      </c>
      <c r="V188" s="36"/>
      <c r="W188" s="36"/>
    </row>
    <row r="189" spans="1:23" hidden="1" x14ac:dyDescent="0.25">
      <c r="A189" s="35" t="s">
        <v>425</v>
      </c>
      <c r="B189" s="35" t="str">
        <f t="shared" si="12"/>
        <v>Ethiopia</v>
      </c>
      <c r="C189" t="s">
        <v>21</v>
      </c>
      <c r="D189" t="str">
        <f t="shared" si="13"/>
        <v>LSMS-ISA</v>
      </c>
      <c r="E189" t="s">
        <v>9</v>
      </c>
      <c r="F189" t="s">
        <v>428</v>
      </c>
      <c r="G189" t="str">
        <f t="shared" si="14"/>
        <v>Proportion of households who engaged in agricultural trading with an SHG</v>
      </c>
      <c r="H189" t="s">
        <v>0</v>
      </c>
      <c r="I189" t="s">
        <v>0</v>
      </c>
      <c r="J189" t="s">
        <v>430</v>
      </c>
      <c r="K189" t="s">
        <v>427</v>
      </c>
      <c r="L189" t="str">
        <f t="shared" si="15"/>
        <v>2.4 Households that do not have access to a bank acount</v>
      </c>
      <c r="M189" t="str">
        <f t="shared" si="16"/>
        <v>Proportion of households who engaged in agricultural trading with an SHG (Among all agricultural households)</v>
      </c>
      <c r="N189" t="s">
        <v>436</v>
      </c>
      <c r="O189">
        <v>5.2879019574115567E-2</v>
      </c>
      <c r="P189">
        <v>1.7850370251503329E-2</v>
      </c>
      <c r="Q189">
        <v>1.7786756365469183E-2</v>
      </c>
      <c r="R189">
        <v>8.797128278276195E-2</v>
      </c>
      <c r="S189">
        <v>3101</v>
      </c>
      <c r="T189" t="str">
        <f t="shared" si="17"/>
        <v>1</v>
      </c>
      <c r="V189" s="36"/>
      <c r="W189" s="36"/>
    </row>
    <row r="190" spans="1:23" hidden="1" x14ac:dyDescent="0.25">
      <c r="A190" s="35" t="s">
        <v>425</v>
      </c>
      <c r="B190" s="35" t="str">
        <f t="shared" si="12"/>
        <v>Ethiopia</v>
      </c>
      <c r="C190" t="s">
        <v>21</v>
      </c>
      <c r="D190" t="str">
        <f t="shared" si="13"/>
        <v>LSMS-ISA</v>
      </c>
      <c r="E190" t="s">
        <v>9</v>
      </c>
      <c r="F190" t="s">
        <v>428</v>
      </c>
      <c r="G190" t="str">
        <f t="shared" si="14"/>
        <v>Proportion of households who engaged in agricultural trading with an SHG</v>
      </c>
      <c r="H190" t="s">
        <v>0</v>
      </c>
      <c r="I190" t="s">
        <v>0</v>
      </c>
      <c r="J190" t="s">
        <v>430</v>
      </c>
      <c r="K190" t="s">
        <v>122</v>
      </c>
      <c r="L190" t="str">
        <f t="shared" si="15"/>
        <v>2.3 Households that have access to a bank account</v>
      </c>
      <c r="M190" t="str">
        <f t="shared" si="16"/>
        <v>Proportion of households who engaged in agricultural trading with an SHG (Among all agricultural households)</v>
      </c>
      <c r="N190" t="s">
        <v>436</v>
      </c>
      <c r="O190">
        <v>7.1555531569570431E-3</v>
      </c>
      <c r="P190">
        <v>3.8434652209476715E-3</v>
      </c>
      <c r="Q190">
        <v>-4.0065283107775917E-4</v>
      </c>
      <c r="R190">
        <v>1.4711759144991846E-2</v>
      </c>
      <c r="S190">
        <v>591</v>
      </c>
      <c r="T190" t="str">
        <f t="shared" si="17"/>
        <v>1</v>
      </c>
      <c r="V190" s="36"/>
      <c r="W190" s="36"/>
    </row>
    <row r="191" spans="1:23" hidden="1" x14ac:dyDescent="0.25">
      <c r="A191" s="35" t="s">
        <v>425</v>
      </c>
      <c r="B191" s="35" t="str">
        <f t="shared" si="12"/>
        <v>Ethiopia</v>
      </c>
      <c r="C191" t="s">
        <v>21</v>
      </c>
      <c r="D191" t="str">
        <f t="shared" si="13"/>
        <v>LSMS-ISA</v>
      </c>
      <c r="E191" t="s">
        <v>9</v>
      </c>
      <c r="F191" t="s">
        <v>428</v>
      </c>
      <c r="G191" t="str">
        <f t="shared" si="14"/>
        <v>Proportion of households who engaged in agricultural trading with an SHG</v>
      </c>
      <c r="H191" t="s">
        <v>0</v>
      </c>
      <c r="I191" t="s">
        <v>0</v>
      </c>
      <c r="J191" t="s">
        <v>430</v>
      </c>
      <c r="K191" t="s">
        <v>130</v>
      </c>
      <c r="L191" t="str">
        <f t="shared" si="15"/>
        <v>4.4 Households that do not use mobile money</v>
      </c>
      <c r="M191" t="str">
        <f t="shared" si="16"/>
        <v>Proportion of households who engaged in agricultural trading with an SHG (Among all agricultural households)</v>
      </c>
      <c r="N191" t="s">
        <v>436</v>
      </c>
      <c r="O191">
        <v>4.6683091516294885E-2</v>
      </c>
      <c r="P191">
        <v>1.553573592384988E-2</v>
      </c>
      <c r="Q191">
        <v>1.6135016113685792E-2</v>
      </c>
      <c r="R191">
        <v>7.7231166918903971E-2</v>
      </c>
      <c r="S191">
        <v>3654</v>
      </c>
      <c r="T191" t="str">
        <f t="shared" si="17"/>
        <v>1</v>
      </c>
      <c r="V191" s="36"/>
      <c r="W191" s="36"/>
    </row>
    <row r="192" spans="1:23" hidden="1" x14ac:dyDescent="0.25">
      <c r="A192" s="35" t="s">
        <v>425</v>
      </c>
      <c r="B192" s="35" t="str">
        <f t="shared" si="12"/>
        <v>Ethiopia</v>
      </c>
      <c r="C192" t="s">
        <v>21</v>
      </c>
      <c r="D192" t="str">
        <f t="shared" si="13"/>
        <v>LSMS-ISA</v>
      </c>
      <c r="E192" t="s">
        <v>9</v>
      </c>
      <c r="F192" t="s">
        <v>428</v>
      </c>
      <c r="G192" t="str">
        <f t="shared" si="14"/>
        <v>Proportion of households who engaged in agricultural trading with an SHG</v>
      </c>
      <c r="H192" t="s">
        <v>0</v>
      </c>
      <c r="I192" t="s">
        <v>0</v>
      </c>
      <c r="J192" t="s">
        <v>430</v>
      </c>
      <c r="K192" t="s">
        <v>129</v>
      </c>
      <c r="L192" t="str">
        <f t="shared" si="15"/>
        <v>4.3 Households that use mobile money</v>
      </c>
      <c r="M192" t="str">
        <f t="shared" si="16"/>
        <v>Proportion of households who engaged in agricultural trading with an SHG (Among all agricultural households)</v>
      </c>
      <c r="N192" t="s">
        <v>436</v>
      </c>
      <c r="O192">
        <v>0</v>
      </c>
      <c r="P192"/>
      <c r="Q192"/>
      <c r="R192"/>
      <c r="S192">
        <v>38</v>
      </c>
      <c r="T192" t="str">
        <f t="shared" si="17"/>
        <v>1</v>
      </c>
      <c r="V192" s="36"/>
      <c r="W192" s="36"/>
    </row>
    <row r="193" spans="1:23" hidden="1" x14ac:dyDescent="0.25">
      <c r="A193" s="35" t="s">
        <v>425</v>
      </c>
      <c r="B193" s="35" t="str">
        <f t="shared" si="12"/>
        <v>Ethiopia</v>
      </c>
      <c r="C193" t="s">
        <v>21</v>
      </c>
      <c r="D193" t="str">
        <f t="shared" si="13"/>
        <v>LSMS-ISA</v>
      </c>
      <c r="E193" t="s">
        <v>9</v>
      </c>
      <c r="F193" t="s">
        <v>428</v>
      </c>
      <c r="G193" t="str">
        <f t="shared" si="14"/>
        <v>Proportion of households who engaged in agricultural trading with an SHG</v>
      </c>
      <c r="H193" t="s">
        <v>0</v>
      </c>
      <c r="I193" t="s">
        <v>0</v>
      </c>
      <c r="J193" t="s">
        <v>430</v>
      </c>
      <c r="K193" t="s">
        <v>141</v>
      </c>
      <c r="L193" t="str">
        <f t="shared" si="15"/>
        <v>6.4 Urban households</v>
      </c>
      <c r="M193" t="str">
        <f t="shared" si="16"/>
        <v>Proportion of households who engaged in agricultural trading with an SHG (Among all agricultural households)</v>
      </c>
      <c r="N193" t="s">
        <v>436</v>
      </c>
      <c r="O193">
        <v>8.6116442391169577E-4</v>
      </c>
      <c r="P193">
        <v>8.6175312827313358E-4</v>
      </c>
      <c r="Q193">
        <v>-8.338214936741544E-4</v>
      </c>
      <c r="R193">
        <v>2.556150341497546E-3</v>
      </c>
      <c r="S193">
        <v>482</v>
      </c>
      <c r="T193" t="str">
        <f t="shared" si="17"/>
        <v>1</v>
      </c>
      <c r="V193" s="36"/>
      <c r="W193" s="36"/>
    </row>
    <row r="194" spans="1:23" hidden="1" x14ac:dyDescent="0.25">
      <c r="A194" s="35" t="s">
        <v>425</v>
      </c>
      <c r="B194" s="35" t="str">
        <f t="shared" ref="B194:B257" si="18">A194</f>
        <v>Ethiopia</v>
      </c>
      <c r="C194" t="s">
        <v>21</v>
      </c>
      <c r="D194" t="str">
        <f t="shared" ref="D194:D225" si="19">C194</f>
        <v>LSMS-ISA</v>
      </c>
      <c r="E194" t="s">
        <v>9</v>
      </c>
      <c r="F194" t="s">
        <v>428</v>
      </c>
      <c r="G194" t="str">
        <f t="shared" ref="G194:G257" si="20">F194</f>
        <v>Proportion of households who engaged in agricultural trading with an SHG</v>
      </c>
      <c r="H194" t="s">
        <v>0</v>
      </c>
      <c r="I194" t="s">
        <v>0</v>
      </c>
      <c r="J194" t="s">
        <v>430</v>
      </c>
      <c r="K194" t="s">
        <v>142</v>
      </c>
      <c r="L194" t="str">
        <f t="shared" ref="L194:L257" si="21">K194</f>
        <v>6.3 Rural households</v>
      </c>
      <c r="M194" t="str">
        <f t="shared" ref="M194:M257" si="22">CONCATENATE(F194," (Among ",J194,")")</f>
        <v>Proportion of households who engaged in agricultural trading with an SHG (Among all agricultural households)</v>
      </c>
      <c r="N194" t="s">
        <v>436</v>
      </c>
      <c r="O194">
        <v>5.1095994680698427E-2</v>
      </c>
      <c r="P194">
        <v>1.7002021977856548E-2</v>
      </c>
      <c r="Q194">
        <v>1.7671509814571655E-2</v>
      </c>
      <c r="R194">
        <v>8.4520479546825206E-2</v>
      </c>
      <c r="S194">
        <v>3213</v>
      </c>
      <c r="T194" t="str">
        <f t="shared" ref="T194:T257" si="23">IF(S194&gt;=30,"1","0")</f>
        <v>1</v>
      </c>
      <c r="V194" s="36"/>
      <c r="W194" s="36"/>
    </row>
    <row r="195" spans="1:23" hidden="1" x14ac:dyDescent="0.25">
      <c r="A195" s="35" t="s">
        <v>425</v>
      </c>
      <c r="B195" s="35" t="str">
        <f t="shared" si="18"/>
        <v>Ethiopia</v>
      </c>
      <c r="C195" t="s">
        <v>21</v>
      </c>
      <c r="D195" t="str">
        <f t="shared" si="19"/>
        <v>LSMS-ISA</v>
      </c>
      <c r="E195" t="s">
        <v>9</v>
      </c>
      <c r="F195" t="s">
        <v>428</v>
      </c>
      <c r="G195" t="str">
        <f t="shared" si="20"/>
        <v>Proportion of households who engaged in agricultural trading with an SHG</v>
      </c>
      <c r="H195" t="s">
        <v>0</v>
      </c>
      <c r="I195" t="s">
        <v>0</v>
      </c>
      <c r="J195" t="s">
        <v>430</v>
      </c>
      <c r="K195" t="s">
        <v>751</v>
      </c>
      <c r="L195" t="str">
        <f t="shared" si="21"/>
        <v>7.7 Households consuming less than $1.25 PPP/day</v>
      </c>
      <c r="M195" t="str">
        <f t="shared" si="22"/>
        <v>Proportion of households who engaged in agricultural trading with an SHG (Among all agricultural households)</v>
      </c>
      <c r="N195" t="s">
        <v>436</v>
      </c>
      <c r="O195">
        <v>4.0794391810005284E-2</v>
      </c>
      <c r="P195">
        <v>1.4424233086395679E-2</v>
      </c>
      <c r="Q195">
        <v>1.2437613943841231E-2</v>
      </c>
      <c r="R195">
        <v>6.9151169676169341E-2</v>
      </c>
      <c r="S195">
        <v>1254</v>
      </c>
      <c r="T195" t="str">
        <f t="shared" si="23"/>
        <v>1</v>
      </c>
      <c r="V195" s="36"/>
      <c r="W195" s="36"/>
    </row>
    <row r="196" spans="1:23" hidden="1" x14ac:dyDescent="0.25">
      <c r="A196" s="35" t="s">
        <v>425</v>
      </c>
      <c r="B196" s="35" t="str">
        <f t="shared" si="18"/>
        <v>Ethiopia</v>
      </c>
      <c r="C196" t="s">
        <v>21</v>
      </c>
      <c r="D196" t="str">
        <f t="shared" si="19"/>
        <v>LSMS-ISA</v>
      </c>
      <c r="E196" t="s">
        <v>9</v>
      </c>
      <c r="F196" t="s">
        <v>428</v>
      </c>
      <c r="G196" t="str">
        <f t="shared" si="20"/>
        <v>Proportion of households who engaged in agricultural trading with an SHG</v>
      </c>
      <c r="H196" t="s">
        <v>0</v>
      </c>
      <c r="I196" t="s">
        <v>0</v>
      </c>
      <c r="J196" t="s">
        <v>430</v>
      </c>
      <c r="K196" t="s">
        <v>138</v>
      </c>
      <c r="L196" t="str">
        <f t="shared" si="21"/>
        <v>7.6 Households consuming between $1.25 PPP and $2.50 PPP/day</v>
      </c>
      <c r="M196" t="str">
        <f t="shared" si="22"/>
        <v>Proportion of households who engaged in agricultural trading with an SHG (Among all agricultural households)</v>
      </c>
      <c r="N196" t="s">
        <v>436</v>
      </c>
      <c r="O196">
        <v>5.5623455321744363E-2</v>
      </c>
      <c r="P196">
        <v>2.0373354187491484E-2</v>
      </c>
      <c r="Q196">
        <v>1.5571226851569218E-2</v>
      </c>
      <c r="R196">
        <v>9.5675683791919514E-2</v>
      </c>
      <c r="S196">
        <v>1485</v>
      </c>
      <c r="T196" t="str">
        <f t="shared" si="23"/>
        <v>1</v>
      </c>
      <c r="V196" s="36"/>
      <c r="W196" s="36"/>
    </row>
    <row r="197" spans="1:23" hidden="1" x14ac:dyDescent="0.25">
      <c r="A197" s="35" t="s">
        <v>425</v>
      </c>
      <c r="B197" s="35" t="str">
        <f t="shared" si="18"/>
        <v>Ethiopia</v>
      </c>
      <c r="C197" t="s">
        <v>21</v>
      </c>
      <c r="D197" t="str">
        <f t="shared" si="19"/>
        <v>LSMS-ISA</v>
      </c>
      <c r="E197" t="s">
        <v>9</v>
      </c>
      <c r="F197" t="s">
        <v>428</v>
      </c>
      <c r="G197" t="str">
        <f t="shared" si="20"/>
        <v>Proportion of households who engaged in agricultural trading with an SHG</v>
      </c>
      <c r="H197" t="s">
        <v>0</v>
      </c>
      <c r="I197" t="s">
        <v>0</v>
      </c>
      <c r="J197" t="s">
        <v>430</v>
      </c>
      <c r="K197" t="s">
        <v>223</v>
      </c>
      <c r="L197" t="str">
        <f t="shared" si="21"/>
        <v>7.5 Households consuming more than $2.50 PPP/day</v>
      </c>
      <c r="M197" t="str">
        <f t="shared" si="22"/>
        <v>Proportion of households who engaged in agricultural trading with an SHG (Among all agricultural households)</v>
      </c>
      <c r="N197" t="s">
        <v>436</v>
      </c>
      <c r="O197">
        <v>4.5905522801511341E-2</v>
      </c>
      <c r="P197">
        <v>2.0472925408744909E-2</v>
      </c>
      <c r="Q197">
        <v>5.6566230219785574E-3</v>
      </c>
      <c r="R197">
        <v>8.6154422581044124E-2</v>
      </c>
      <c r="S197">
        <v>759</v>
      </c>
      <c r="T197" t="str">
        <f t="shared" si="23"/>
        <v>1</v>
      </c>
      <c r="V197" s="36"/>
      <c r="W197" s="36"/>
    </row>
    <row r="198" spans="1:23" hidden="1" x14ac:dyDescent="0.25">
      <c r="A198" s="35" t="s">
        <v>425</v>
      </c>
      <c r="B198" s="35" t="str">
        <f t="shared" si="18"/>
        <v>Ethiopia</v>
      </c>
      <c r="C198" t="s">
        <v>21</v>
      </c>
      <c r="D198" t="str">
        <f t="shared" si="19"/>
        <v>LSMS-ISA</v>
      </c>
      <c r="E198" t="s">
        <v>9</v>
      </c>
      <c r="F198" t="s">
        <v>428</v>
      </c>
      <c r="G198" t="str">
        <f t="shared" si="20"/>
        <v>Proportion of households who engaged in agricultural trading with an SHG</v>
      </c>
      <c r="H198" t="s">
        <v>740</v>
      </c>
      <c r="I198" t="s">
        <v>740</v>
      </c>
      <c r="J198" t="s">
        <v>430</v>
      </c>
      <c r="K198" t="s">
        <v>117</v>
      </c>
      <c r="L198" t="str">
        <f t="shared" si="21"/>
        <v>1.4 All Households</v>
      </c>
      <c r="M198" t="str">
        <f t="shared" si="22"/>
        <v>Proportion of households who engaged in agricultural trading with an SHG (Among all agricultural households)</v>
      </c>
      <c r="N198" t="s">
        <v>438</v>
      </c>
      <c r="O198">
        <v>0.42025907261966827</v>
      </c>
      <c r="P198">
        <v>2.6422288678065006E-2</v>
      </c>
      <c r="Q198">
        <v>0.36829366442329908</v>
      </c>
      <c r="R198">
        <v>0.47222448081603746</v>
      </c>
      <c r="S198">
        <v>3695</v>
      </c>
      <c r="T198" t="str">
        <f t="shared" si="23"/>
        <v>1</v>
      </c>
      <c r="V198" s="36"/>
      <c r="W198" s="36"/>
    </row>
    <row r="199" spans="1:23" hidden="1" x14ac:dyDescent="0.25">
      <c r="A199" s="35" t="s">
        <v>425</v>
      </c>
      <c r="B199" s="35" t="str">
        <f t="shared" si="18"/>
        <v>Ethiopia</v>
      </c>
      <c r="C199" t="s">
        <v>21</v>
      </c>
      <c r="D199" t="str">
        <f t="shared" si="19"/>
        <v>LSMS-ISA</v>
      </c>
      <c r="E199" t="s">
        <v>9</v>
      </c>
      <c r="F199" t="s">
        <v>428</v>
      </c>
      <c r="G199" t="str">
        <f t="shared" si="20"/>
        <v>Proportion of households who engaged in agricultural trading with an SHG</v>
      </c>
      <c r="H199" t="s">
        <v>740</v>
      </c>
      <c r="I199" t="s">
        <v>740</v>
      </c>
      <c r="J199" t="s">
        <v>430</v>
      </c>
      <c r="K199" t="s">
        <v>119</v>
      </c>
      <c r="L199" t="str">
        <f t="shared" si="21"/>
        <v>1.6 Male-headed households</v>
      </c>
      <c r="M199" t="str">
        <f t="shared" si="22"/>
        <v>Proportion of households who engaged in agricultural trading with an SHG (Among all agricultural households)</v>
      </c>
      <c r="N199" t="s">
        <v>438</v>
      </c>
      <c r="O199">
        <v>0.44658427423023578</v>
      </c>
      <c r="P199">
        <v>2.9069916109168367E-2</v>
      </c>
      <c r="Q199">
        <v>0.38943536733457673</v>
      </c>
      <c r="R199">
        <v>0.50373318112589482</v>
      </c>
      <c r="S199">
        <v>2717</v>
      </c>
      <c r="T199" t="str">
        <f t="shared" si="23"/>
        <v>1</v>
      </c>
      <c r="V199" s="36"/>
      <c r="W199" s="36"/>
    </row>
    <row r="200" spans="1:23" hidden="1" x14ac:dyDescent="0.25">
      <c r="A200" s="35" t="s">
        <v>425</v>
      </c>
      <c r="B200" s="35" t="str">
        <f t="shared" si="18"/>
        <v>Ethiopia</v>
      </c>
      <c r="C200" t="s">
        <v>21</v>
      </c>
      <c r="D200" t="str">
        <f t="shared" si="19"/>
        <v>LSMS-ISA</v>
      </c>
      <c r="E200" t="s">
        <v>9</v>
      </c>
      <c r="F200" t="s">
        <v>428</v>
      </c>
      <c r="G200" t="str">
        <f t="shared" si="20"/>
        <v>Proportion of households who engaged in agricultural trading with an SHG</v>
      </c>
      <c r="H200" t="s">
        <v>740</v>
      </c>
      <c r="I200" t="s">
        <v>740</v>
      </c>
      <c r="J200" t="s">
        <v>430</v>
      </c>
      <c r="K200" t="s">
        <v>118</v>
      </c>
      <c r="L200" t="str">
        <f t="shared" si="21"/>
        <v>1.5 Female-headed households</v>
      </c>
      <c r="M200" t="str">
        <f t="shared" si="22"/>
        <v>Proportion of households who engaged in agricultural trading with an SHG (Among all agricultural households)</v>
      </c>
      <c r="N200" t="s">
        <v>438</v>
      </c>
      <c r="O200">
        <v>0.32994592225764569</v>
      </c>
      <c r="P200">
        <v>3.611062610805521E-2</v>
      </c>
      <c r="Q200">
        <v>0.25895505671902674</v>
      </c>
      <c r="R200">
        <v>0.40093678779626463</v>
      </c>
      <c r="S200">
        <v>977</v>
      </c>
      <c r="T200" t="str">
        <f t="shared" si="23"/>
        <v>1</v>
      </c>
      <c r="V200" s="36"/>
      <c r="W200" s="36"/>
    </row>
    <row r="201" spans="1:23" hidden="1" x14ac:dyDescent="0.25">
      <c r="A201" s="35" t="s">
        <v>425</v>
      </c>
      <c r="B201" s="35" t="str">
        <f t="shared" si="18"/>
        <v>Ethiopia</v>
      </c>
      <c r="C201" t="s">
        <v>21</v>
      </c>
      <c r="D201" t="str">
        <f t="shared" si="19"/>
        <v>LSMS-ISA</v>
      </c>
      <c r="E201" t="s">
        <v>9</v>
      </c>
      <c r="F201" t="s">
        <v>428</v>
      </c>
      <c r="G201" t="str">
        <f t="shared" si="20"/>
        <v>Proportion of households who engaged in agricultural trading with an SHG</v>
      </c>
      <c r="H201" t="s">
        <v>740</v>
      </c>
      <c r="I201" t="s">
        <v>740</v>
      </c>
      <c r="J201" t="s">
        <v>430</v>
      </c>
      <c r="K201" t="s">
        <v>126</v>
      </c>
      <c r="L201" t="str">
        <f t="shared" si="21"/>
        <v>3.4 Households that do not have access to a mobile phone</v>
      </c>
      <c r="M201" t="str">
        <f t="shared" si="22"/>
        <v>Proportion of households who engaged in agricultural trading with an SHG (Among all agricultural households)</v>
      </c>
      <c r="N201" t="s">
        <v>438</v>
      </c>
      <c r="O201">
        <v>0.36753302034340957</v>
      </c>
      <c r="P201">
        <v>2.8771346979200915E-2</v>
      </c>
      <c r="Q201">
        <v>0.31097107418566083</v>
      </c>
      <c r="R201">
        <v>0.4240949665011583</v>
      </c>
      <c r="S201">
        <v>1986</v>
      </c>
      <c r="T201" t="str">
        <f t="shared" si="23"/>
        <v>1</v>
      </c>
      <c r="V201" s="36"/>
      <c r="W201" s="36"/>
    </row>
    <row r="202" spans="1:23" hidden="1" x14ac:dyDescent="0.25">
      <c r="A202" s="35" t="s">
        <v>425</v>
      </c>
      <c r="B202" s="35" t="str">
        <f t="shared" si="18"/>
        <v>Ethiopia</v>
      </c>
      <c r="C202" t="s">
        <v>21</v>
      </c>
      <c r="D202" t="str">
        <f t="shared" si="19"/>
        <v>LSMS-ISA</v>
      </c>
      <c r="E202" t="s">
        <v>9</v>
      </c>
      <c r="F202" t="s">
        <v>428</v>
      </c>
      <c r="G202" t="str">
        <f t="shared" si="20"/>
        <v>Proportion of households who engaged in agricultural trading with an SHG</v>
      </c>
      <c r="H202" t="s">
        <v>740</v>
      </c>
      <c r="I202" t="s">
        <v>740</v>
      </c>
      <c r="J202" t="s">
        <v>430</v>
      </c>
      <c r="K202" t="s">
        <v>125</v>
      </c>
      <c r="L202" t="str">
        <f t="shared" si="21"/>
        <v>3.3 Households that have access to a mobile phone</v>
      </c>
      <c r="M202" t="str">
        <f t="shared" si="22"/>
        <v>Proportion of households who engaged in agricultural trading with an SHG (Among all agricultural households)</v>
      </c>
      <c r="N202" t="s">
        <v>438</v>
      </c>
      <c r="O202">
        <v>0.48230219653849415</v>
      </c>
      <c r="P202">
        <v>3.5035267741763812E-2</v>
      </c>
      <c r="Q202">
        <v>0.41341608059469231</v>
      </c>
      <c r="R202">
        <v>0.55118831248229605</v>
      </c>
      <c r="S202">
        <v>1709</v>
      </c>
      <c r="T202" t="str">
        <f t="shared" si="23"/>
        <v>1</v>
      </c>
      <c r="V202" s="36"/>
      <c r="W202" s="36"/>
    </row>
    <row r="203" spans="1:23" hidden="1" x14ac:dyDescent="0.25">
      <c r="A203" s="35" t="s">
        <v>425</v>
      </c>
      <c r="B203" s="35" t="str">
        <f t="shared" si="18"/>
        <v>Ethiopia</v>
      </c>
      <c r="C203" t="s">
        <v>21</v>
      </c>
      <c r="D203" t="str">
        <f t="shared" si="19"/>
        <v>LSMS-ISA</v>
      </c>
      <c r="E203" t="s">
        <v>9</v>
      </c>
      <c r="F203" t="s">
        <v>428</v>
      </c>
      <c r="G203" t="str">
        <f t="shared" si="20"/>
        <v>Proportion of households who engaged in agricultural trading with an SHG</v>
      </c>
      <c r="H203" t="s">
        <v>740</v>
      </c>
      <c r="I203" t="s">
        <v>740</v>
      </c>
      <c r="J203" t="s">
        <v>430</v>
      </c>
      <c r="K203" t="s">
        <v>427</v>
      </c>
      <c r="L203" t="str">
        <f t="shared" si="21"/>
        <v>2.4 Households that do not have access to a bank acount</v>
      </c>
      <c r="M203" t="str">
        <f t="shared" si="22"/>
        <v>Proportion of households who engaged in agricultural trading with an SHG (Among all agricultural households)</v>
      </c>
      <c r="N203" t="s">
        <v>438</v>
      </c>
      <c r="O203">
        <v>0.4277175392711563</v>
      </c>
      <c r="P203">
        <v>2.7908842357038159E-2</v>
      </c>
      <c r="Q203">
        <v>0.37285120159620977</v>
      </c>
      <c r="R203">
        <v>0.48258387694610283</v>
      </c>
      <c r="S203">
        <v>3101</v>
      </c>
      <c r="T203" t="str">
        <f t="shared" si="23"/>
        <v>1</v>
      </c>
      <c r="V203" s="36"/>
      <c r="W203" s="36"/>
    </row>
    <row r="204" spans="1:23" hidden="1" x14ac:dyDescent="0.25">
      <c r="A204" s="35" t="s">
        <v>425</v>
      </c>
      <c r="B204" s="35" t="str">
        <f t="shared" si="18"/>
        <v>Ethiopia</v>
      </c>
      <c r="C204" t="s">
        <v>21</v>
      </c>
      <c r="D204" t="str">
        <f t="shared" si="19"/>
        <v>LSMS-ISA</v>
      </c>
      <c r="E204" t="s">
        <v>9</v>
      </c>
      <c r="F204" t="s">
        <v>428</v>
      </c>
      <c r="G204" t="str">
        <f t="shared" si="20"/>
        <v>Proportion of households who engaged in agricultural trading with an SHG</v>
      </c>
      <c r="H204" t="s">
        <v>740</v>
      </c>
      <c r="I204" t="s">
        <v>740</v>
      </c>
      <c r="J204" t="s">
        <v>430</v>
      </c>
      <c r="K204" t="s">
        <v>122</v>
      </c>
      <c r="L204" t="str">
        <f t="shared" si="21"/>
        <v>2.3 Households that have access to a bank account</v>
      </c>
      <c r="M204" t="str">
        <f t="shared" si="22"/>
        <v>Proportion of households who engaged in agricultural trading with an SHG (Among all agricultural households)</v>
      </c>
      <c r="N204" t="s">
        <v>438</v>
      </c>
      <c r="O204">
        <v>0.37943259927020423</v>
      </c>
      <c r="P204">
        <v>3.8437912539958742E-2</v>
      </c>
      <c r="Q204">
        <v>0.30386412961968917</v>
      </c>
      <c r="R204">
        <v>0.45500106892071929</v>
      </c>
      <c r="S204">
        <v>591</v>
      </c>
      <c r="T204" t="str">
        <f t="shared" si="23"/>
        <v>1</v>
      </c>
      <c r="V204" s="36"/>
      <c r="W204" s="36"/>
    </row>
    <row r="205" spans="1:23" hidden="1" x14ac:dyDescent="0.25">
      <c r="A205" s="35" t="s">
        <v>425</v>
      </c>
      <c r="B205" s="35" t="str">
        <f t="shared" si="18"/>
        <v>Ethiopia</v>
      </c>
      <c r="C205" t="s">
        <v>21</v>
      </c>
      <c r="D205" t="str">
        <f t="shared" si="19"/>
        <v>LSMS-ISA</v>
      </c>
      <c r="E205" t="s">
        <v>9</v>
      </c>
      <c r="F205" t="s">
        <v>428</v>
      </c>
      <c r="G205" t="str">
        <f t="shared" si="20"/>
        <v>Proportion of households who engaged in agricultural trading with an SHG</v>
      </c>
      <c r="H205" t="s">
        <v>740</v>
      </c>
      <c r="I205" t="s">
        <v>740</v>
      </c>
      <c r="J205" t="s">
        <v>430</v>
      </c>
      <c r="K205" t="s">
        <v>130</v>
      </c>
      <c r="L205" t="str">
        <f t="shared" si="21"/>
        <v>4.4 Households that do not use mobile money</v>
      </c>
      <c r="M205" t="str">
        <f t="shared" si="22"/>
        <v>Proportion of households who engaged in agricultural trading with an SHG (Among all agricultural households)</v>
      </c>
      <c r="N205" t="s">
        <v>438</v>
      </c>
      <c r="O205">
        <v>0.41950679683716585</v>
      </c>
      <c r="P205">
        <v>2.6514148185257675E-2</v>
      </c>
      <c r="Q205">
        <v>0.36737175785547282</v>
      </c>
      <c r="R205">
        <v>0.47164183581885888</v>
      </c>
      <c r="S205">
        <v>3654</v>
      </c>
      <c r="T205" t="str">
        <f t="shared" si="23"/>
        <v>1</v>
      </c>
      <c r="V205" s="36"/>
      <c r="W205" s="36"/>
    </row>
    <row r="206" spans="1:23" hidden="1" x14ac:dyDescent="0.25">
      <c r="A206" s="35" t="s">
        <v>425</v>
      </c>
      <c r="B206" s="35" t="str">
        <f t="shared" si="18"/>
        <v>Ethiopia</v>
      </c>
      <c r="C206" t="s">
        <v>21</v>
      </c>
      <c r="D206" t="str">
        <f t="shared" si="19"/>
        <v>LSMS-ISA</v>
      </c>
      <c r="E206" t="s">
        <v>9</v>
      </c>
      <c r="F206" t="s">
        <v>428</v>
      </c>
      <c r="G206" t="str">
        <f t="shared" si="20"/>
        <v>Proportion of households who engaged in agricultural trading with an SHG</v>
      </c>
      <c r="H206" t="s">
        <v>740</v>
      </c>
      <c r="I206" t="s">
        <v>740</v>
      </c>
      <c r="J206" t="s">
        <v>430</v>
      </c>
      <c r="K206" t="s">
        <v>129</v>
      </c>
      <c r="L206" t="str">
        <f t="shared" si="21"/>
        <v>4.3 Households that use mobile money</v>
      </c>
      <c r="M206" t="str">
        <f t="shared" si="22"/>
        <v>Proportion of households who engaged in agricultural trading with an SHG (Among all agricultural households)</v>
      </c>
      <c r="N206" t="s">
        <v>438</v>
      </c>
      <c r="O206">
        <v>0.53839587945596346</v>
      </c>
      <c r="P206">
        <v>0.12145541688101463</v>
      </c>
      <c r="Q206">
        <v>0.29952397745218118</v>
      </c>
      <c r="R206">
        <v>0.77726778145974573</v>
      </c>
      <c r="S206">
        <v>38</v>
      </c>
      <c r="T206" t="str">
        <f t="shared" si="23"/>
        <v>1</v>
      </c>
      <c r="V206" s="36"/>
      <c r="W206" s="36"/>
    </row>
    <row r="207" spans="1:23" hidden="1" x14ac:dyDescent="0.25">
      <c r="A207" s="35" t="s">
        <v>425</v>
      </c>
      <c r="B207" s="35" t="str">
        <f t="shared" si="18"/>
        <v>Ethiopia</v>
      </c>
      <c r="C207" t="s">
        <v>21</v>
      </c>
      <c r="D207" t="str">
        <f t="shared" si="19"/>
        <v>LSMS-ISA</v>
      </c>
      <c r="E207" t="s">
        <v>9</v>
      </c>
      <c r="F207" t="s">
        <v>428</v>
      </c>
      <c r="G207" t="str">
        <f t="shared" si="20"/>
        <v>Proportion of households who engaged in agricultural trading with an SHG</v>
      </c>
      <c r="H207" t="s">
        <v>740</v>
      </c>
      <c r="I207" t="s">
        <v>740</v>
      </c>
      <c r="J207" t="s">
        <v>430</v>
      </c>
      <c r="K207" t="s">
        <v>141</v>
      </c>
      <c r="L207" t="str">
        <f t="shared" si="21"/>
        <v>6.4 Urban households</v>
      </c>
      <c r="M207" t="str">
        <f t="shared" si="22"/>
        <v>Proportion of households who engaged in agricultural trading with an SHG (Among all agricultural households)</v>
      </c>
      <c r="N207" t="s">
        <v>438</v>
      </c>
      <c r="O207">
        <v>4.4712057612937173E-2</v>
      </c>
      <c r="P207">
        <v>1.210610593193427E-2</v>
      </c>
      <c r="Q207">
        <v>2.090050602327195E-2</v>
      </c>
      <c r="R207">
        <v>6.8523609202602392E-2</v>
      </c>
      <c r="S207">
        <v>482</v>
      </c>
      <c r="T207" t="str">
        <f t="shared" si="23"/>
        <v>1</v>
      </c>
      <c r="V207" s="36"/>
      <c r="W207" s="36"/>
    </row>
    <row r="208" spans="1:23" hidden="1" x14ac:dyDescent="0.25">
      <c r="A208" s="35" t="s">
        <v>425</v>
      </c>
      <c r="B208" s="35" t="str">
        <f t="shared" si="18"/>
        <v>Ethiopia</v>
      </c>
      <c r="C208" t="s">
        <v>21</v>
      </c>
      <c r="D208" t="str">
        <f t="shared" si="19"/>
        <v>LSMS-ISA</v>
      </c>
      <c r="E208" t="s">
        <v>9</v>
      </c>
      <c r="F208" t="s">
        <v>428</v>
      </c>
      <c r="G208" t="str">
        <f t="shared" si="20"/>
        <v>Proportion of households who engaged in agricultural trading with an SHG</v>
      </c>
      <c r="H208" t="s">
        <v>740</v>
      </c>
      <c r="I208" t="s">
        <v>740</v>
      </c>
      <c r="J208" t="s">
        <v>430</v>
      </c>
      <c r="K208" t="s">
        <v>142</v>
      </c>
      <c r="L208" t="str">
        <f t="shared" si="21"/>
        <v>6.3 Rural households</v>
      </c>
      <c r="M208" t="str">
        <f t="shared" si="22"/>
        <v>Proportion of households who engaged in agricultural trading with an SHG (Among all agricultural households)</v>
      </c>
      <c r="N208" t="s">
        <v>438</v>
      </c>
      <c r="O208">
        <v>0.46105817766070906</v>
      </c>
      <c r="P208">
        <v>2.7832336437733265E-2</v>
      </c>
      <c r="Q208">
        <v>0.40634224391685414</v>
      </c>
      <c r="R208">
        <v>0.51577411140456397</v>
      </c>
      <c r="S208">
        <v>3213</v>
      </c>
      <c r="T208" t="str">
        <f t="shared" si="23"/>
        <v>1</v>
      </c>
      <c r="V208" s="36"/>
      <c r="W208" s="36"/>
    </row>
    <row r="209" spans="1:23" hidden="1" x14ac:dyDescent="0.25">
      <c r="A209" s="35" t="s">
        <v>425</v>
      </c>
      <c r="B209" s="35" t="str">
        <f t="shared" si="18"/>
        <v>Ethiopia</v>
      </c>
      <c r="C209" t="s">
        <v>21</v>
      </c>
      <c r="D209" t="str">
        <f t="shared" si="19"/>
        <v>LSMS-ISA</v>
      </c>
      <c r="E209" t="s">
        <v>9</v>
      </c>
      <c r="F209" t="s">
        <v>428</v>
      </c>
      <c r="G209" t="str">
        <f t="shared" si="20"/>
        <v>Proportion of households who engaged in agricultural trading with an SHG</v>
      </c>
      <c r="H209" t="s">
        <v>740</v>
      </c>
      <c r="I209" t="s">
        <v>740</v>
      </c>
      <c r="J209" t="s">
        <v>430</v>
      </c>
      <c r="K209" t="s">
        <v>751</v>
      </c>
      <c r="L209" t="str">
        <f t="shared" si="21"/>
        <v>7.7 Households consuming less than $1.25 PPP/day</v>
      </c>
      <c r="M209" t="str">
        <f t="shared" si="22"/>
        <v>Proportion of households who engaged in agricultural trading with an SHG (Among all agricultural households)</v>
      </c>
      <c r="N209" t="s">
        <v>438</v>
      </c>
      <c r="O209">
        <v>0.3583530246351283</v>
      </c>
      <c r="P209">
        <v>3.0728112213723128E-2</v>
      </c>
      <c r="Q209">
        <v>0.29794424955003002</v>
      </c>
      <c r="R209">
        <v>0.41876179972022659</v>
      </c>
      <c r="S209">
        <v>1254</v>
      </c>
      <c r="T209" t="str">
        <f t="shared" si="23"/>
        <v>1</v>
      </c>
      <c r="V209" s="36"/>
      <c r="W209" s="36"/>
    </row>
    <row r="210" spans="1:23" hidden="1" x14ac:dyDescent="0.25">
      <c r="A210" s="35" t="s">
        <v>425</v>
      </c>
      <c r="B210" s="35" t="str">
        <f t="shared" si="18"/>
        <v>Ethiopia</v>
      </c>
      <c r="C210" t="s">
        <v>21</v>
      </c>
      <c r="D210" t="str">
        <f t="shared" si="19"/>
        <v>LSMS-ISA</v>
      </c>
      <c r="E210" t="s">
        <v>9</v>
      </c>
      <c r="F210" t="s">
        <v>428</v>
      </c>
      <c r="G210" t="str">
        <f t="shared" si="20"/>
        <v>Proportion of households who engaged in agricultural trading with an SHG</v>
      </c>
      <c r="H210" t="s">
        <v>740</v>
      </c>
      <c r="I210" t="s">
        <v>740</v>
      </c>
      <c r="J210" t="s">
        <v>430</v>
      </c>
      <c r="K210" t="s">
        <v>138</v>
      </c>
      <c r="L210" t="str">
        <f t="shared" si="21"/>
        <v>7.6 Households consuming between $1.25 PPP and $2.50 PPP/day</v>
      </c>
      <c r="M210" t="str">
        <f t="shared" si="22"/>
        <v>Proportion of households who engaged in agricultural trading with an SHG (Among all agricultural households)</v>
      </c>
      <c r="N210" t="s">
        <v>438</v>
      </c>
      <c r="O210">
        <v>0.47419872753114428</v>
      </c>
      <c r="P210">
        <v>3.1016113212064954E-2</v>
      </c>
      <c r="Q210">
        <v>0.41322376772854341</v>
      </c>
      <c r="R210">
        <v>0.53517368733374515</v>
      </c>
      <c r="S210">
        <v>1485</v>
      </c>
      <c r="T210" t="str">
        <f t="shared" si="23"/>
        <v>1</v>
      </c>
      <c r="V210" s="36"/>
      <c r="W210" s="36"/>
    </row>
    <row r="211" spans="1:23" hidden="1" x14ac:dyDescent="0.25">
      <c r="A211" s="35" t="s">
        <v>425</v>
      </c>
      <c r="B211" s="35" t="str">
        <f t="shared" si="18"/>
        <v>Ethiopia</v>
      </c>
      <c r="C211" t="s">
        <v>21</v>
      </c>
      <c r="D211" t="str">
        <f t="shared" si="19"/>
        <v>LSMS-ISA</v>
      </c>
      <c r="E211" t="s">
        <v>9</v>
      </c>
      <c r="F211" t="s">
        <v>428</v>
      </c>
      <c r="G211" t="str">
        <f t="shared" si="20"/>
        <v>Proportion of households who engaged in agricultural trading with an SHG</v>
      </c>
      <c r="H211" t="s">
        <v>740</v>
      </c>
      <c r="I211" t="s">
        <v>740</v>
      </c>
      <c r="J211" t="s">
        <v>430</v>
      </c>
      <c r="K211" t="s">
        <v>223</v>
      </c>
      <c r="L211" t="str">
        <f t="shared" si="21"/>
        <v>7.5 Households consuming more than $2.50 PPP/day</v>
      </c>
      <c r="M211" t="str">
        <f t="shared" si="22"/>
        <v>Proportion of households who engaged in agricultural trading with an SHG (Among all agricultural households)</v>
      </c>
      <c r="N211" t="s">
        <v>438</v>
      </c>
      <c r="O211">
        <v>0.43583227894765975</v>
      </c>
      <c r="P211">
        <v>4.1618743237164364E-2</v>
      </c>
      <c r="Q211">
        <v>0.35401160153791245</v>
      </c>
      <c r="R211">
        <v>0.51765295635740705</v>
      </c>
      <c r="S211">
        <v>759</v>
      </c>
      <c r="T211" t="str">
        <f t="shared" si="23"/>
        <v>1</v>
      </c>
      <c r="V211" s="36"/>
      <c r="W211" s="36"/>
    </row>
    <row r="212" spans="1:23" hidden="1" x14ac:dyDescent="0.25">
      <c r="A212" s="35" t="s">
        <v>425</v>
      </c>
      <c r="B212" s="35" t="str">
        <f t="shared" si="18"/>
        <v>Ethiopia</v>
      </c>
      <c r="C212" t="s">
        <v>21</v>
      </c>
      <c r="D212" t="str">
        <f t="shared" si="19"/>
        <v>LSMS-ISA</v>
      </c>
      <c r="E212" t="s">
        <v>22</v>
      </c>
      <c r="F212" t="s">
        <v>839</v>
      </c>
      <c r="G212" t="str">
        <f t="shared" si="20"/>
        <v>Proportion of households in communities with at least one SHG</v>
      </c>
      <c r="H212" t="s">
        <v>0</v>
      </c>
      <c r="I212" t="s">
        <v>0</v>
      </c>
      <c r="J212" t="s">
        <v>111</v>
      </c>
      <c r="K212" t="s">
        <v>117</v>
      </c>
      <c r="L212" t="str">
        <f t="shared" si="21"/>
        <v>1.4 All Households</v>
      </c>
      <c r="M212" t="str">
        <f t="shared" si="22"/>
        <v>Proportion of households in communities with at least one SHG (Among households with community-level data)</v>
      </c>
      <c r="N212" t="s">
        <v>426</v>
      </c>
      <c r="O212" s="19">
        <v>0.54900701186055956</v>
      </c>
      <c r="P212">
        <v>3.1860789058186886E-2</v>
      </c>
      <c r="Q212" s="19">
        <v>0.48638011178325541</v>
      </c>
      <c r="R212" s="19">
        <v>0.61163391193786376</v>
      </c>
      <c r="S212">
        <v>4954</v>
      </c>
      <c r="T212" t="str">
        <f t="shared" si="23"/>
        <v>1</v>
      </c>
      <c r="V212" s="36"/>
      <c r="W212" s="36"/>
    </row>
    <row r="213" spans="1:23" hidden="1" x14ac:dyDescent="0.25">
      <c r="A213" s="35" t="s">
        <v>425</v>
      </c>
      <c r="B213" s="35" t="str">
        <f t="shared" si="18"/>
        <v>Ethiopia</v>
      </c>
      <c r="C213" t="s">
        <v>21</v>
      </c>
      <c r="D213" t="str">
        <f t="shared" si="19"/>
        <v>LSMS-ISA</v>
      </c>
      <c r="E213" t="s">
        <v>22</v>
      </c>
      <c r="F213" t="s">
        <v>839</v>
      </c>
      <c r="G213" t="str">
        <f t="shared" si="20"/>
        <v>Proportion of households in communities with at least one SHG</v>
      </c>
      <c r="H213" t="s">
        <v>0</v>
      </c>
      <c r="I213" t="s">
        <v>0</v>
      </c>
      <c r="J213" t="s">
        <v>111</v>
      </c>
      <c r="K213" t="s">
        <v>119</v>
      </c>
      <c r="L213" t="str">
        <f t="shared" si="21"/>
        <v>1.6 Male-headed households</v>
      </c>
      <c r="M213" t="str">
        <f t="shared" si="22"/>
        <v>Proportion of households in communities with at least one SHG (Among households with community-level data)</v>
      </c>
      <c r="N213" t="s">
        <v>426</v>
      </c>
      <c r="O213" s="19">
        <v>0.5301834061351951</v>
      </c>
      <c r="P213">
        <v>3.4001181696966899E-2</v>
      </c>
      <c r="Q213" s="19">
        <v>0.46334926072977722</v>
      </c>
      <c r="R213" s="19">
        <v>0.59701755154061298</v>
      </c>
      <c r="S213">
        <v>3435</v>
      </c>
      <c r="T213" t="str">
        <f t="shared" si="23"/>
        <v>1</v>
      </c>
      <c r="V213" s="36"/>
      <c r="W213" s="36"/>
    </row>
    <row r="214" spans="1:23" hidden="1" x14ac:dyDescent="0.25">
      <c r="A214" s="35" t="s">
        <v>425</v>
      </c>
      <c r="B214" s="35" t="str">
        <f t="shared" si="18"/>
        <v>Ethiopia</v>
      </c>
      <c r="C214" t="s">
        <v>21</v>
      </c>
      <c r="D214" t="str">
        <f t="shared" si="19"/>
        <v>LSMS-ISA</v>
      </c>
      <c r="E214" t="s">
        <v>22</v>
      </c>
      <c r="F214" t="s">
        <v>839</v>
      </c>
      <c r="G214" t="str">
        <f t="shared" si="20"/>
        <v>Proportion of households in communities with at least one SHG</v>
      </c>
      <c r="H214" t="s">
        <v>0</v>
      </c>
      <c r="I214" t="s">
        <v>0</v>
      </c>
      <c r="J214" t="s">
        <v>111</v>
      </c>
      <c r="K214" t="s">
        <v>118</v>
      </c>
      <c r="L214" t="str">
        <f t="shared" si="21"/>
        <v>1.5 Female-headed households</v>
      </c>
      <c r="M214" t="str">
        <f t="shared" si="22"/>
        <v>Proportion of households in communities with at least one SHG (Among households with community-level data)</v>
      </c>
      <c r="N214" t="s">
        <v>426</v>
      </c>
      <c r="O214" s="19">
        <v>0.60089197429285213</v>
      </c>
      <c r="P214">
        <v>3.4161253600428036E-2</v>
      </c>
      <c r="Q214" s="19">
        <v>0.53374318485633587</v>
      </c>
      <c r="R214" s="19">
        <v>0.66804076372936838</v>
      </c>
      <c r="S214">
        <v>1518</v>
      </c>
      <c r="T214" t="str">
        <f t="shared" si="23"/>
        <v>1</v>
      </c>
      <c r="V214" s="36"/>
      <c r="W214" s="36"/>
    </row>
    <row r="215" spans="1:23" hidden="1" x14ac:dyDescent="0.25">
      <c r="A215" s="35" t="s">
        <v>425</v>
      </c>
      <c r="B215" s="35" t="str">
        <f t="shared" si="18"/>
        <v>Ethiopia</v>
      </c>
      <c r="C215" t="s">
        <v>21</v>
      </c>
      <c r="D215" t="str">
        <f t="shared" si="19"/>
        <v>LSMS-ISA</v>
      </c>
      <c r="E215" t="s">
        <v>22</v>
      </c>
      <c r="F215" t="s">
        <v>839</v>
      </c>
      <c r="G215" t="str">
        <f t="shared" si="20"/>
        <v>Proportion of households in communities with at least one SHG</v>
      </c>
      <c r="H215" t="s">
        <v>0</v>
      </c>
      <c r="I215" t="s">
        <v>0</v>
      </c>
      <c r="J215" t="s">
        <v>111</v>
      </c>
      <c r="K215" t="s">
        <v>126</v>
      </c>
      <c r="L215" t="str">
        <f t="shared" si="21"/>
        <v>3.4 Households that do not have access to a mobile phone</v>
      </c>
      <c r="M215" t="str">
        <f t="shared" si="22"/>
        <v>Proportion of households in communities with at least one SHG (Among households with community-level data)</v>
      </c>
      <c r="N215" t="s">
        <v>426</v>
      </c>
      <c r="O215" s="19">
        <v>0.49257930919707316</v>
      </c>
      <c r="P215">
        <v>3.8622864231299014E-2</v>
      </c>
      <c r="Q215" s="19">
        <v>0.41666059122384991</v>
      </c>
      <c r="R215" s="19">
        <v>0.5684980271702964</v>
      </c>
      <c r="S215">
        <v>2129</v>
      </c>
      <c r="T215" t="str">
        <f t="shared" si="23"/>
        <v>1</v>
      </c>
      <c r="V215" s="36"/>
      <c r="W215" s="36"/>
    </row>
    <row r="216" spans="1:23" hidden="1" x14ac:dyDescent="0.25">
      <c r="A216" s="35" t="s">
        <v>425</v>
      </c>
      <c r="B216" s="35" t="str">
        <f t="shared" si="18"/>
        <v>Ethiopia</v>
      </c>
      <c r="C216" t="s">
        <v>21</v>
      </c>
      <c r="D216" t="str">
        <f t="shared" si="19"/>
        <v>LSMS-ISA</v>
      </c>
      <c r="E216" t="s">
        <v>22</v>
      </c>
      <c r="F216" t="s">
        <v>839</v>
      </c>
      <c r="G216" t="str">
        <f t="shared" si="20"/>
        <v>Proportion of households in communities with at least one SHG</v>
      </c>
      <c r="H216" t="s">
        <v>0</v>
      </c>
      <c r="I216" t="s">
        <v>0</v>
      </c>
      <c r="J216" t="s">
        <v>111</v>
      </c>
      <c r="K216" t="s">
        <v>125</v>
      </c>
      <c r="L216" t="str">
        <f t="shared" si="21"/>
        <v>3.3 Households that have access to a mobile phone</v>
      </c>
      <c r="M216" t="str">
        <f t="shared" si="22"/>
        <v>Proportion of households in communities with at least one SHG (Among households with community-level data)</v>
      </c>
      <c r="N216" t="s">
        <v>426</v>
      </c>
      <c r="O216" s="19">
        <v>0.59639795569736243</v>
      </c>
      <c r="P216">
        <v>3.5040184219429803E-2</v>
      </c>
      <c r="Q216" s="19">
        <v>0.52752150346032423</v>
      </c>
      <c r="R216" s="19">
        <v>0.66527440793440062</v>
      </c>
      <c r="S216">
        <v>2825</v>
      </c>
      <c r="T216" t="str">
        <f t="shared" si="23"/>
        <v>1</v>
      </c>
      <c r="V216" s="36"/>
      <c r="W216" s="36"/>
    </row>
    <row r="217" spans="1:23" hidden="1" x14ac:dyDescent="0.25">
      <c r="A217" s="35" t="s">
        <v>425</v>
      </c>
      <c r="B217" s="35" t="str">
        <f t="shared" si="18"/>
        <v>Ethiopia</v>
      </c>
      <c r="C217" t="s">
        <v>21</v>
      </c>
      <c r="D217" t="str">
        <f t="shared" si="19"/>
        <v>LSMS-ISA</v>
      </c>
      <c r="E217" t="s">
        <v>22</v>
      </c>
      <c r="F217" t="s">
        <v>839</v>
      </c>
      <c r="G217" t="str">
        <f t="shared" si="20"/>
        <v>Proportion of households in communities with at least one SHG</v>
      </c>
      <c r="H217" t="s">
        <v>0</v>
      </c>
      <c r="I217" t="s">
        <v>0</v>
      </c>
      <c r="J217" t="s">
        <v>111</v>
      </c>
      <c r="K217" t="s">
        <v>427</v>
      </c>
      <c r="L217" t="str">
        <f t="shared" si="21"/>
        <v>2.4 Households that do not have access to a bank acount</v>
      </c>
      <c r="M217" t="str">
        <f t="shared" si="22"/>
        <v>Proportion of households in communities with at least one SHG (Among households with community-level data)</v>
      </c>
      <c r="N217" t="s">
        <v>426</v>
      </c>
      <c r="O217" s="19">
        <v>0.50083489802505665</v>
      </c>
      <c r="P217">
        <v>3.5470793880104899E-2</v>
      </c>
      <c r="Q217" s="19">
        <v>0.43111202142162341</v>
      </c>
      <c r="R217" s="19">
        <v>0.57055777462848989</v>
      </c>
      <c r="S217">
        <v>3486</v>
      </c>
      <c r="T217" t="str">
        <f t="shared" si="23"/>
        <v>1</v>
      </c>
      <c r="V217" s="36"/>
      <c r="W217" s="36"/>
    </row>
    <row r="218" spans="1:23" hidden="1" x14ac:dyDescent="0.25">
      <c r="A218" s="35" t="s">
        <v>425</v>
      </c>
      <c r="B218" s="35" t="str">
        <f t="shared" si="18"/>
        <v>Ethiopia</v>
      </c>
      <c r="C218" t="s">
        <v>21</v>
      </c>
      <c r="D218" t="str">
        <f t="shared" si="19"/>
        <v>LSMS-ISA</v>
      </c>
      <c r="E218" t="s">
        <v>22</v>
      </c>
      <c r="F218" t="s">
        <v>839</v>
      </c>
      <c r="G218" t="str">
        <f t="shared" si="20"/>
        <v>Proportion of households in communities with at least one SHG</v>
      </c>
      <c r="H218" t="s">
        <v>0</v>
      </c>
      <c r="I218" t="s">
        <v>0</v>
      </c>
      <c r="J218" t="s">
        <v>111</v>
      </c>
      <c r="K218" t="s">
        <v>122</v>
      </c>
      <c r="L218" t="str">
        <f t="shared" si="21"/>
        <v>2.3 Households that have access to a bank account</v>
      </c>
      <c r="M218" t="str">
        <f t="shared" si="22"/>
        <v>Proportion of households in communities with at least one SHG (Among households with community-level data)</v>
      </c>
      <c r="N218" t="s">
        <v>426</v>
      </c>
      <c r="O218" s="19">
        <v>0.69166977461869739</v>
      </c>
      <c r="P218">
        <v>3.4974329387532414E-2</v>
      </c>
      <c r="Q218" s="19">
        <v>0.62292276939470437</v>
      </c>
      <c r="R218" s="19">
        <v>0.7604167798426904</v>
      </c>
      <c r="S218">
        <v>1463</v>
      </c>
      <c r="T218" t="str">
        <f t="shared" si="23"/>
        <v>1</v>
      </c>
      <c r="V218" s="36"/>
      <c r="W218" s="36"/>
    </row>
    <row r="219" spans="1:23" hidden="1" x14ac:dyDescent="0.25">
      <c r="A219" s="35" t="s">
        <v>425</v>
      </c>
      <c r="B219" s="35" t="str">
        <f t="shared" si="18"/>
        <v>Ethiopia</v>
      </c>
      <c r="C219" t="s">
        <v>21</v>
      </c>
      <c r="D219" t="str">
        <f t="shared" si="19"/>
        <v>LSMS-ISA</v>
      </c>
      <c r="E219" t="s">
        <v>22</v>
      </c>
      <c r="F219" t="s">
        <v>839</v>
      </c>
      <c r="G219" t="str">
        <f t="shared" si="20"/>
        <v>Proportion of households in communities with at least one SHG</v>
      </c>
      <c r="H219" t="s">
        <v>0</v>
      </c>
      <c r="I219" t="s">
        <v>0</v>
      </c>
      <c r="J219" t="s">
        <v>111</v>
      </c>
      <c r="K219" t="s">
        <v>130</v>
      </c>
      <c r="L219" t="str">
        <f t="shared" si="21"/>
        <v>4.4 Households that do not use mobile money</v>
      </c>
      <c r="M219" t="str">
        <f t="shared" si="22"/>
        <v>Proportion of households in communities with at least one SHG (Among households with community-level data)</v>
      </c>
      <c r="N219" t="s">
        <v>426</v>
      </c>
      <c r="O219" s="19">
        <v>0.54460887387290613</v>
      </c>
      <c r="P219">
        <v>3.2107193040745219E-2</v>
      </c>
      <c r="Q219" s="19">
        <v>0.48149763181756283</v>
      </c>
      <c r="R219" s="19">
        <v>0.60772011592824948</v>
      </c>
      <c r="S219">
        <v>4808</v>
      </c>
      <c r="T219" t="str">
        <f t="shared" si="23"/>
        <v>1</v>
      </c>
      <c r="V219" s="36"/>
      <c r="W219" s="36"/>
    </row>
    <row r="220" spans="1:23" hidden="1" x14ac:dyDescent="0.25">
      <c r="A220" s="35" t="s">
        <v>425</v>
      </c>
      <c r="B220" s="35" t="str">
        <f t="shared" si="18"/>
        <v>Ethiopia</v>
      </c>
      <c r="C220" t="s">
        <v>21</v>
      </c>
      <c r="D220" t="str">
        <f t="shared" si="19"/>
        <v>LSMS-ISA</v>
      </c>
      <c r="E220" t="s">
        <v>22</v>
      </c>
      <c r="F220" t="s">
        <v>839</v>
      </c>
      <c r="G220" t="str">
        <f t="shared" si="20"/>
        <v>Proportion of households in communities with at least one SHG</v>
      </c>
      <c r="H220" t="s">
        <v>0</v>
      </c>
      <c r="I220" t="s">
        <v>0</v>
      </c>
      <c r="J220" t="s">
        <v>111</v>
      </c>
      <c r="K220" t="s">
        <v>129</v>
      </c>
      <c r="L220" t="str">
        <f t="shared" si="21"/>
        <v>4.3 Households that use mobile money</v>
      </c>
      <c r="M220" t="str">
        <f t="shared" si="22"/>
        <v>Proportion of households in communities with at least one SHG (Among households with community-level data)</v>
      </c>
      <c r="N220" t="s">
        <v>426</v>
      </c>
      <c r="O220" s="19">
        <v>0.73520989144316995</v>
      </c>
      <c r="P220">
        <v>6.6284971512538426E-2</v>
      </c>
      <c r="Q220" s="19">
        <v>0.60490814929064152</v>
      </c>
      <c r="R220" s="19">
        <v>0.86551163359569838</v>
      </c>
      <c r="S220">
        <v>141</v>
      </c>
      <c r="T220" t="str">
        <f t="shared" si="23"/>
        <v>1</v>
      </c>
      <c r="V220" s="36"/>
      <c r="W220" s="36"/>
    </row>
    <row r="221" spans="1:23" hidden="1" x14ac:dyDescent="0.25">
      <c r="A221" s="35" t="s">
        <v>425</v>
      </c>
      <c r="B221" s="35" t="str">
        <f t="shared" si="18"/>
        <v>Ethiopia</v>
      </c>
      <c r="C221" t="s">
        <v>21</v>
      </c>
      <c r="D221" t="str">
        <f t="shared" si="19"/>
        <v>LSMS-ISA</v>
      </c>
      <c r="E221" t="s">
        <v>22</v>
      </c>
      <c r="F221" t="s">
        <v>839</v>
      </c>
      <c r="G221" t="str">
        <f t="shared" si="20"/>
        <v>Proportion of households in communities with at least one SHG</v>
      </c>
      <c r="H221" t="s">
        <v>0</v>
      </c>
      <c r="I221" t="s">
        <v>0</v>
      </c>
      <c r="J221" t="s">
        <v>111</v>
      </c>
      <c r="K221" t="s">
        <v>141</v>
      </c>
      <c r="L221" t="str">
        <f t="shared" si="21"/>
        <v>6.4 Urban households</v>
      </c>
      <c r="M221" t="str">
        <f t="shared" si="22"/>
        <v>Proportion of households in communities with at least one SHG (Among households with community-level data)</v>
      </c>
      <c r="N221" t="s">
        <v>426</v>
      </c>
      <c r="O221" s="19">
        <v>0.76707537311515361</v>
      </c>
      <c r="P221">
        <v>4.0394596332970469E-2</v>
      </c>
      <c r="Q221" s="19">
        <v>0.68767406439088241</v>
      </c>
      <c r="R221" s="19">
        <v>0.84647668183942482</v>
      </c>
      <c r="S221">
        <v>1682</v>
      </c>
      <c r="T221" t="str">
        <f t="shared" si="23"/>
        <v>1</v>
      </c>
      <c r="V221" s="36"/>
      <c r="W221" s="36"/>
    </row>
    <row r="222" spans="1:23" hidden="1" x14ac:dyDescent="0.25">
      <c r="A222" s="35" t="s">
        <v>425</v>
      </c>
      <c r="B222" s="35" t="str">
        <f t="shared" si="18"/>
        <v>Ethiopia</v>
      </c>
      <c r="C222" t="s">
        <v>21</v>
      </c>
      <c r="D222" t="str">
        <f t="shared" si="19"/>
        <v>LSMS-ISA</v>
      </c>
      <c r="E222" t="s">
        <v>22</v>
      </c>
      <c r="F222" t="s">
        <v>839</v>
      </c>
      <c r="G222" t="str">
        <f t="shared" si="20"/>
        <v>Proportion of households in communities with at least one SHG</v>
      </c>
      <c r="H222" t="s">
        <v>0</v>
      </c>
      <c r="I222" t="s">
        <v>0</v>
      </c>
      <c r="J222" t="s">
        <v>111</v>
      </c>
      <c r="K222" t="s">
        <v>142</v>
      </c>
      <c r="L222" t="str">
        <f t="shared" si="21"/>
        <v>6.3 Rural households</v>
      </c>
      <c r="M222" t="str">
        <f t="shared" si="22"/>
        <v>Proportion of households in communities with at least one SHG (Among households with community-level data)</v>
      </c>
      <c r="N222" t="s">
        <v>426</v>
      </c>
      <c r="O222" s="19">
        <v>0.46841388358104163</v>
      </c>
      <c r="P222">
        <v>3.9187919413708069E-2</v>
      </c>
      <c r="Q222" s="19">
        <v>0.39137386910015148</v>
      </c>
      <c r="R222" s="19">
        <v>0.54545389806193179</v>
      </c>
      <c r="S222">
        <v>3272</v>
      </c>
      <c r="T222" t="str">
        <f t="shared" si="23"/>
        <v>1</v>
      </c>
      <c r="V222" s="36"/>
      <c r="W222" s="36"/>
    </row>
    <row r="223" spans="1:23" hidden="1" x14ac:dyDescent="0.25">
      <c r="A223" s="35" t="s">
        <v>425</v>
      </c>
      <c r="B223" s="35" t="str">
        <f t="shared" si="18"/>
        <v>Ethiopia</v>
      </c>
      <c r="C223" t="s">
        <v>21</v>
      </c>
      <c r="D223" t="str">
        <f t="shared" si="19"/>
        <v>LSMS-ISA</v>
      </c>
      <c r="E223" t="s">
        <v>22</v>
      </c>
      <c r="F223" t="s">
        <v>839</v>
      </c>
      <c r="G223" t="str">
        <f t="shared" si="20"/>
        <v>Proportion of households in communities with at least one SHG</v>
      </c>
      <c r="H223" t="s">
        <v>0</v>
      </c>
      <c r="I223" t="s">
        <v>0</v>
      </c>
      <c r="J223" t="s">
        <v>111</v>
      </c>
      <c r="K223" t="s">
        <v>751</v>
      </c>
      <c r="L223" t="str">
        <f t="shared" si="21"/>
        <v>7.7 Households consuming less than $1.25 PPP/day</v>
      </c>
      <c r="M223" t="str">
        <f t="shared" si="22"/>
        <v>Proportion of households in communities with at least one SHG (Among households with community-level data)</v>
      </c>
      <c r="N223" t="s">
        <v>426</v>
      </c>
      <c r="O223" s="19">
        <v>0.55027074213629223</v>
      </c>
      <c r="P223">
        <v>4.1725366158550728E-2</v>
      </c>
      <c r="Q223" s="19">
        <v>0.46825361656139941</v>
      </c>
      <c r="R223" s="19">
        <v>0.63228786771118506</v>
      </c>
      <c r="S223">
        <v>1344</v>
      </c>
      <c r="T223" t="str">
        <f t="shared" si="23"/>
        <v>1</v>
      </c>
      <c r="V223" s="36"/>
      <c r="W223" s="36"/>
    </row>
    <row r="224" spans="1:23" hidden="1" x14ac:dyDescent="0.25">
      <c r="A224" s="35" t="s">
        <v>425</v>
      </c>
      <c r="B224" s="35" t="str">
        <f t="shared" si="18"/>
        <v>Ethiopia</v>
      </c>
      <c r="C224" t="s">
        <v>21</v>
      </c>
      <c r="D224" t="str">
        <f t="shared" si="19"/>
        <v>LSMS-ISA</v>
      </c>
      <c r="E224" t="s">
        <v>22</v>
      </c>
      <c r="F224" t="s">
        <v>839</v>
      </c>
      <c r="G224" t="str">
        <f t="shared" si="20"/>
        <v>Proportion of households in communities with at least one SHG</v>
      </c>
      <c r="H224" t="s">
        <v>0</v>
      </c>
      <c r="I224" t="s">
        <v>0</v>
      </c>
      <c r="J224" t="s">
        <v>111</v>
      </c>
      <c r="K224" t="s">
        <v>138</v>
      </c>
      <c r="L224" t="str">
        <f t="shared" si="21"/>
        <v>7.6 Households consuming between $1.25 PPP and $2.50 PPP/day</v>
      </c>
      <c r="M224" t="str">
        <f t="shared" si="22"/>
        <v>Proportion of households in communities with at least one SHG (Among households with community-level data)</v>
      </c>
      <c r="N224" t="s">
        <v>426</v>
      </c>
      <c r="O224" s="19">
        <v>0.51715058409250014</v>
      </c>
      <c r="P224">
        <v>3.7950642594770621E-2</v>
      </c>
      <c r="Q224" s="19">
        <v>0.4425532130948267</v>
      </c>
      <c r="R224" s="19">
        <v>0.59174795509017364</v>
      </c>
      <c r="S224">
        <v>1801</v>
      </c>
      <c r="T224" t="str">
        <f t="shared" si="23"/>
        <v>1</v>
      </c>
      <c r="V224" s="36"/>
      <c r="W224" s="36"/>
    </row>
    <row r="225" spans="1:23" hidden="1" x14ac:dyDescent="0.25">
      <c r="A225" s="35" t="s">
        <v>425</v>
      </c>
      <c r="B225" s="35" t="str">
        <f t="shared" si="18"/>
        <v>Ethiopia</v>
      </c>
      <c r="C225" t="s">
        <v>21</v>
      </c>
      <c r="D225" t="str">
        <f t="shared" si="19"/>
        <v>LSMS-ISA</v>
      </c>
      <c r="E225" t="s">
        <v>22</v>
      </c>
      <c r="F225" t="s">
        <v>839</v>
      </c>
      <c r="G225" t="str">
        <f t="shared" si="20"/>
        <v>Proportion of households in communities with at least one SHG</v>
      </c>
      <c r="H225" t="s">
        <v>0</v>
      </c>
      <c r="I225" t="s">
        <v>0</v>
      </c>
      <c r="J225" t="s">
        <v>111</v>
      </c>
      <c r="K225" t="s">
        <v>223</v>
      </c>
      <c r="L225" t="str">
        <f t="shared" si="21"/>
        <v>7.5 Households consuming more than $2.50 PPP/day</v>
      </c>
      <c r="M225" t="str">
        <f t="shared" si="22"/>
        <v>Proportion of households in communities with at least one SHG (Among households with community-level data)</v>
      </c>
      <c r="N225" t="s">
        <v>426</v>
      </c>
      <c r="O225" s="19">
        <v>0.62592532660688904</v>
      </c>
      <c r="P225">
        <v>4.1737769278318709E-2</v>
      </c>
      <c r="Q225" s="19">
        <v>0.54388382094081467</v>
      </c>
      <c r="R225" s="19">
        <v>0.70796683227296342</v>
      </c>
      <c r="S225">
        <v>1572</v>
      </c>
      <c r="T225" t="str">
        <f t="shared" si="23"/>
        <v>1</v>
      </c>
      <c r="V225" s="36"/>
      <c r="W225" s="36"/>
    </row>
    <row r="226" spans="1:23" hidden="1" x14ac:dyDescent="0.25">
      <c r="A226" s="35" t="s">
        <v>439</v>
      </c>
      <c r="B226" s="35" t="str">
        <f t="shared" si="18"/>
        <v>Kenya</v>
      </c>
      <c r="C226" t="s">
        <v>68</v>
      </c>
      <c r="D226" t="s">
        <v>68</v>
      </c>
      <c r="E226" t="s">
        <v>9</v>
      </c>
      <c r="F226" t="s">
        <v>442</v>
      </c>
      <c r="G226" t="str">
        <f t="shared" si="20"/>
        <v>Proportion of individuals who accessed financial services from a SHG</v>
      </c>
      <c r="H226" t="s">
        <v>0</v>
      </c>
      <c r="I226" t="s">
        <v>0</v>
      </c>
      <c r="J226" t="s">
        <v>66</v>
      </c>
      <c r="K226" t="s">
        <v>449</v>
      </c>
      <c r="L226" t="str">
        <f t="shared" si="21"/>
        <v>1.1 All Individuals</v>
      </c>
      <c r="M226" t="str">
        <f t="shared" si="22"/>
        <v>Proportion of individuals who accessed financial services from a SHG (Among all question respondents)</v>
      </c>
      <c r="N226" t="s">
        <v>175</v>
      </c>
      <c r="O226">
        <v>8.9541147017031517E-2</v>
      </c>
      <c r="P226">
        <v>5.3141590616016671E-3</v>
      </c>
      <c r="Q226">
        <v>7.9121381369892926E-2</v>
      </c>
      <c r="R226">
        <v>9.9960912664170107E-2</v>
      </c>
      <c r="S226">
        <v>3000</v>
      </c>
      <c r="T226" t="str">
        <f t="shared" si="23"/>
        <v>1</v>
      </c>
      <c r="V226" s="36"/>
      <c r="W226" s="36"/>
    </row>
    <row r="227" spans="1:23" hidden="1" x14ac:dyDescent="0.25">
      <c r="A227" s="35" t="s">
        <v>439</v>
      </c>
      <c r="B227" s="35" t="str">
        <f t="shared" si="18"/>
        <v>Kenya</v>
      </c>
      <c r="C227" t="s">
        <v>68</v>
      </c>
      <c r="D227" t="s">
        <v>68</v>
      </c>
      <c r="E227" t="s">
        <v>9</v>
      </c>
      <c r="F227" t="s">
        <v>442</v>
      </c>
      <c r="G227" t="str">
        <f t="shared" si="20"/>
        <v>Proportion of individuals who accessed financial services from a SHG</v>
      </c>
      <c r="H227" t="s">
        <v>746</v>
      </c>
      <c r="I227" t="s">
        <v>746</v>
      </c>
      <c r="J227" t="s">
        <v>66</v>
      </c>
      <c r="K227" t="s">
        <v>449</v>
      </c>
      <c r="L227" t="str">
        <f t="shared" si="21"/>
        <v>1.1 All Individuals</v>
      </c>
      <c r="M227" t="str">
        <f t="shared" si="22"/>
        <v>Proportion of individuals who accessed financial services from a SHG (Among all question respondents)</v>
      </c>
      <c r="N227" t="s">
        <v>178</v>
      </c>
      <c r="O227">
        <v>1.7892866272986824E-2</v>
      </c>
      <c r="P227">
        <v>2.4524731260816509E-3</v>
      </c>
      <c r="Q227">
        <v>1.308416654581414E-2</v>
      </c>
      <c r="R227">
        <v>2.2701566000159511E-2</v>
      </c>
      <c r="S227">
        <v>3000</v>
      </c>
      <c r="T227" t="str">
        <f t="shared" si="23"/>
        <v>1</v>
      </c>
      <c r="V227" s="36"/>
      <c r="W227" s="36"/>
    </row>
    <row r="228" spans="1:23" hidden="1" x14ac:dyDescent="0.25">
      <c r="A228" s="35" t="s">
        <v>439</v>
      </c>
      <c r="B228" s="35" t="str">
        <f t="shared" si="18"/>
        <v>Kenya</v>
      </c>
      <c r="C228" t="s">
        <v>68</v>
      </c>
      <c r="D228" t="s">
        <v>68</v>
      </c>
      <c r="E228" t="s">
        <v>9</v>
      </c>
      <c r="F228" t="s">
        <v>442</v>
      </c>
      <c r="G228" t="str">
        <f t="shared" si="20"/>
        <v>Proportion of individuals who accessed financial services from a SHG</v>
      </c>
      <c r="H228" t="s">
        <v>740</v>
      </c>
      <c r="I228" t="s">
        <v>740</v>
      </c>
      <c r="J228" t="s">
        <v>66</v>
      </c>
      <c r="K228" t="s">
        <v>449</v>
      </c>
      <c r="L228" t="str">
        <f t="shared" si="21"/>
        <v>1.1 All Individuals</v>
      </c>
      <c r="M228" t="str">
        <f t="shared" si="22"/>
        <v>Proportion of individuals who accessed financial services from a SHG (Among all question respondents)</v>
      </c>
      <c r="N228" t="s">
        <v>179</v>
      </c>
      <c r="O228">
        <v>0.29829776875619951</v>
      </c>
      <c r="P228">
        <v>8.4347249078659519E-3</v>
      </c>
      <c r="Q228">
        <v>0.28175933702706779</v>
      </c>
      <c r="R228">
        <v>0.31483620048533123</v>
      </c>
      <c r="S228">
        <v>3000</v>
      </c>
      <c r="T228" t="str">
        <f t="shared" si="23"/>
        <v>1</v>
      </c>
      <c r="V228" s="36"/>
      <c r="W228" s="36"/>
    </row>
    <row r="229" spans="1:23" hidden="1" x14ac:dyDescent="0.25">
      <c r="A229" s="35" t="s">
        <v>439</v>
      </c>
      <c r="B229" s="35" t="str">
        <f t="shared" si="18"/>
        <v>Kenya</v>
      </c>
      <c r="C229" t="s">
        <v>68</v>
      </c>
      <c r="D229" t="s">
        <v>68</v>
      </c>
      <c r="E229" t="s">
        <v>9</v>
      </c>
      <c r="F229" t="s">
        <v>442</v>
      </c>
      <c r="G229" t="str">
        <f t="shared" si="20"/>
        <v>Proportion of individuals who accessed financial services from a SHG</v>
      </c>
      <c r="H229" t="s">
        <v>0</v>
      </c>
      <c r="I229" t="s">
        <v>0</v>
      </c>
      <c r="J229" t="s">
        <v>66</v>
      </c>
      <c r="K229" t="s">
        <v>116</v>
      </c>
      <c r="L229" t="str">
        <f t="shared" si="21"/>
        <v>1.3 Males</v>
      </c>
      <c r="M229" t="str">
        <f t="shared" si="22"/>
        <v>Proportion of individuals who accessed financial services from a SHG (Among all question respondents)</v>
      </c>
      <c r="N229" t="s">
        <v>175</v>
      </c>
      <c r="O229">
        <v>0.11570986415268369</v>
      </c>
      <c r="P229">
        <v>8.8283362262823444E-3</v>
      </c>
      <c r="Q229">
        <v>9.8399656937267613E-2</v>
      </c>
      <c r="R229">
        <v>0.13302007136809979</v>
      </c>
      <c r="S229">
        <v>1247</v>
      </c>
      <c r="T229" t="str">
        <f t="shared" si="23"/>
        <v>1</v>
      </c>
      <c r="V229" s="36"/>
      <c r="W229" s="36"/>
    </row>
    <row r="230" spans="1:23" hidden="1" x14ac:dyDescent="0.25">
      <c r="A230" s="35" t="s">
        <v>439</v>
      </c>
      <c r="B230" s="35" t="str">
        <f t="shared" si="18"/>
        <v>Kenya</v>
      </c>
      <c r="C230" t="s">
        <v>68</v>
      </c>
      <c r="D230" t="s">
        <v>68</v>
      </c>
      <c r="E230" t="s">
        <v>9</v>
      </c>
      <c r="F230" t="s">
        <v>442</v>
      </c>
      <c r="G230" t="str">
        <f t="shared" si="20"/>
        <v>Proportion of individuals who accessed financial services from a SHG</v>
      </c>
      <c r="H230" t="s">
        <v>0</v>
      </c>
      <c r="I230" t="s">
        <v>0</v>
      </c>
      <c r="J230" t="s">
        <v>66</v>
      </c>
      <c r="K230" t="s">
        <v>115</v>
      </c>
      <c r="L230" t="str">
        <f t="shared" si="21"/>
        <v>1.2 Females</v>
      </c>
      <c r="M230" t="str">
        <f t="shared" si="22"/>
        <v>Proportion of individuals who accessed financial services from a SHG (Among all question respondents)</v>
      </c>
      <c r="N230" t="s">
        <v>175</v>
      </c>
      <c r="O230">
        <v>6.4410101901175909E-2</v>
      </c>
      <c r="P230">
        <v>6.0237355005047207E-3</v>
      </c>
      <c r="Q230">
        <v>5.2599030477075384E-2</v>
      </c>
      <c r="R230">
        <v>7.6221173325276434E-2</v>
      </c>
      <c r="S230">
        <v>1753</v>
      </c>
      <c r="T230" t="str">
        <f t="shared" si="23"/>
        <v>1</v>
      </c>
      <c r="V230" s="36"/>
      <c r="W230" s="36"/>
    </row>
    <row r="231" spans="1:23" hidden="1" x14ac:dyDescent="0.25">
      <c r="A231" s="35" t="s">
        <v>439</v>
      </c>
      <c r="B231" s="35" t="str">
        <f t="shared" si="18"/>
        <v>Kenya</v>
      </c>
      <c r="C231" t="s">
        <v>68</v>
      </c>
      <c r="D231" t="s">
        <v>68</v>
      </c>
      <c r="E231" t="s">
        <v>9</v>
      </c>
      <c r="F231" t="s">
        <v>442</v>
      </c>
      <c r="G231" t="str">
        <f t="shared" si="20"/>
        <v>Proportion of individuals who accessed financial services from a SHG</v>
      </c>
      <c r="H231" t="s">
        <v>0</v>
      </c>
      <c r="I231" t="s">
        <v>0</v>
      </c>
      <c r="J231" t="s">
        <v>66</v>
      </c>
      <c r="K231" t="s">
        <v>135</v>
      </c>
      <c r="L231" t="str">
        <f t="shared" si="21"/>
        <v>6.2 Urban individuals</v>
      </c>
      <c r="M231" t="str">
        <f t="shared" si="22"/>
        <v>Proportion of individuals who accessed financial services from a SHG (Among all question respondents)</v>
      </c>
      <c r="N231" t="s">
        <v>175</v>
      </c>
      <c r="O231">
        <v>0.10057009886813219</v>
      </c>
      <c r="P231">
        <v>9.3311187500638507E-3</v>
      </c>
      <c r="Q231">
        <v>8.2274058144808038E-2</v>
      </c>
      <c r="R231">
        <v>0.11886613959145634</v>
      </c>
      <c r="S231">
        <v>1169</v>
      </c>
      <c r="T231" t="str">
        <f t="shared" si="23"/>
        <v>1</v>
      </c>
      <c r="V231" s="36"/>
      <c r="W231" s="36"/>
    </row>
    <row r="232" spans="1:23" hidden="1" x14ac:dyDescent="0.25">
      <c r="A232" s="35" t="s">
        <v>439</v>
      </c>
      <c r="B232" s="35" t="str">
        <f t="shared" si="18"/>
        <v>Kenya</v>
      </c>
      <c r="C232" t="s">
        <v>68</v>
      </c>
      <c r="D232" t="s">
        <v>68</v>
      </c>
      <c r="E232" t="s">
        <v>9</v>
      </c>
      <c r="F232" t="s">
        <v>442</v>
      </c>
      <c r="G232" t="str">
        <f t="shared" si="20"/>
        <v>Proportion of individuals who accessed financial services from a SHG</v>
      </c>
      <c r="H232" t="s">
        <v>0</v>
      </c>
      <c r="I232" t="s">
        <v>0</v>
      </c>
      <c r="J232" t="s">
        <v>66</v>
      </c>
      <c r="K232" t="s">
        <v>134</v>
      </c>
      <c r="L232" t="str">
        <f t="shared" si="21"/>
        <v>6.1 Rural individuals</v>
      </c>
      <c r="M232" t="str">
        <f t="shared" si="22"/>
        <v>Proportion of individuals who accessed financial services from a SHG (Among all question respondents)</v>
      </c>
      <c r="N232" t="s">
        <v>175</v>
      </c>
      <c r="O232">
        <v>8.3285209496983453E-2</v>
      </c>
      <c r="P232">
        <v>6.4177872495512159E-3</v>
      </c>
      <c r="Q232">
        <v>7.0701499009897861E-2</v>
      </c>
      <c r="R232">
        <v>9.5868919984069045E-2</v>
      </c>
      <c r="S232">
        <v>1831</v>
      </c>
      <c r="T232" t="str">
        <f t="shared" si="23"/>
        <v>1</v>
      </c>
      <c r="V232" s="36"/>
      <c r="W232" s="36"/>
    </row>
    <row r="233" spans="1:23" hidden="1" x14ac:dyDescent="0.25">
      <c r="A233" s="35" t="s">
        <v>439</v>
      </c>
      <c r="B233" s="35" t="str">
        <f t="shared" si="18"/>
        <v>Kenya</v>
      </c>
      <c r="C233" t="s">
        <v>68</v>
      </c>
      <c r="D233" t="s">
        <v>68</v>
      </c>
      <c r="E233" t="s">
        <v>9</v>
      </c>
      <c r="F233" t="s">
        <v>442</v>
      </c>
      <c r="G233" t="str">
        <f t="shared" si="20"/>
        <v>Proportion of individuals who accessed financial services from a SHG</v>
      </c>
      <c r="H233" t="s">
        <v>0</v>
      </c>
      <c r="I233" t="s">
        <v>0</v>
      </c>
      <c r="J233" t="s">
        <v>66</v>
      </c>
      <c r="K233" t="s">
        <v>419</v>
      </c>
      <c r="L233" t="str">
        <f t="shared" si="21"/>
        <v>7.1 Individuals in the two lowest PPI quintiles</v>
      </c>
      <c r="M233" t="str">
        <f t="shared" si="22"/>
        <v>Proportion of individuals who accessed financial services from a SHG (Among all question respondents)</v>
      </c>
      <c r="N233" t="s">
        <v>175</v>
      </c>
      <c r="O233">
        <v>1.9098259332970175E-2</v>
      </c>
      <c r="P233">
        <v>5.5027077473961961E-3</v>
      </c>
      <c r="Q233">
        <v>8.3087958472307846E-3</v>
      </c>
      <c r="R233">
        <v>2.9887722818709564E-2</v>
      </c>
      <c r="S233">
        <v>578</v>
      </c>
      <c r="T233" t="str">
        <f t="shared" si="23"/>
        <v>1</v>
      </c>
      <c r="V233" s="36"/>
      <c r="W233" s="36"/>
    </row>
    <row r="234" spans="1:23" hidden="1" x14ac:dyDescent="0.25">
      <c r="A234" s="35" t="s">
        <v>439</v>
      </c>
      <c r="B234" s="35" t="str">
        <f t="shared" si="18"/>
        <v>Kenya</v>
      </c>
      <c r="C234" t="s">
        <v>68</v>
      </c>
      <c r="D234" t="s">
        <v>68</v>
      </c>
      <c r="E234" t="s">
        <v>9</v>
      </c>
      <c r="F234" t="s">
        <v>442</v>
      </c>
      <c r="G234" t="str">
        <f t="shared" si="20"/>
        <v>Proportion of individuals who accessed financial services from a SHG</v>
      </c>
      <c r="H234" t="s">
        <v>0</v>
      </c>
      <c r="I234" t="s">
        <v>0</v>
      </c>
      <c r="J234" t="s">
        <v>66</v>
      </c>
      <c r="K234" t="s">
        <v>420</v>
      </c>
      <c r="L234" t="str">
        <f t="shared" si="21"/>
        <v>7.2 Individuals in the middle PPI quintile</v>
      </c>
      <c r="M234" t="str">
        <f t="shared" si="22"/>
        <v>Proportion of individuals who accessed financial services from a SHG (Among all question respondents)</v>
      </c>
      <c r="N234" t="s">
        <v>175</v>
      </c>
      <c r="O234">
        <v>5.4351797153372343E-2</v>
      </c>
      <c r="P234">
        <v>7.8290597089627056E-3</v>
      </c>
      <c r="Q234">
        <v>3.9000926684647698E-2</v>
      </c>
      <c r="R234">
        <v>6.9702667622096981E-2</v>
      </c>
      <c r="S234">
        <v>862</v>
      </c>
      <c r="T234" t="str">
        <f t="shared" si="23"/>
        <v>1</v>
      </c>
      <c r="V234" s="36"/>
      <c r="W234" s="36"/>
    </row>
    <row r="235" spans="1:23" hidden="1" x14ac:dyDescent="0.25">
      <c r="A235" s="35" t="s">
        <v>439</v>
      </c>
      <c r="B235" s="35" t="str">
        <f t="shared" si="18"/>
        <v>Kenya</v>
      </c>
      <c r="C235" t="s">
        <v>68</v>
      </c>
      <c r="D235" t="s">
        <v>68</v>
      </c>
      <c r="E235" t="s">
        <v>9</v>
      </c>
      <c r="F235" t="s">
        <v>442</v>
      </c>
      <c r="G235" t="str">
        <f t="shared" si="20"/>
        <v>Proportion of individuals who accessed financial services from a SHG</v>
      </c>
      <c r="H235" t="s">
        <v>0</v>
      </c>
      <c r="I235" t="s">
        <v>0</v>
      </c>
      <c r="J235" t="s">
        <v>66</v>
      </c>
      <c r="K235" t="s">
        <v>421</v>
      </c>
      <c r="L235" t="str">
        <f t="shared" si="21"/>
        <v>7.3 Individuals in the two highest PPI quintiles</v>
      </c>
      <c r="M235" t="str">
        <f t="shared" si="22"/>
        <v>Proportion of individuals who accessed financial services from a SHG (Among all question respondents)</v>
      </c>
      <c r="N235" t="s">
        <v>175</v>
      </c>
      <c r="O235">
        <v>0.13552471080444306</v>
      </c>
      <c r="P235">
        <v>8.8798261964694574E-3</v>
      </c>
      <c r="Q235">
        <v>0.11811354435609686</v>
      </c>
      <c r="R235">
        <v>0.15293587725278926</v>
      </c>
      <c r="S235">
        <v>1560</v>
      </c>
      <c r="T235" t="str">
        <f t="shared" si="23"/>
        <v>1</v>
      </c>
      <c r="V235" s="36"/>
      <c r="W235" s="36"/>
    </row>
    <row r="236" spans="1:23" hidden="1" x14ac:dyDescent="0.25">
      <c r="A236" s="35" t="s">
        <v>439</v>
      </c>
      <c r="B236" s="35" t="str">
        <f t="shared" si="18"/>
        <v>Kenya</v>
      </c>
      <c r="C236" t="s">
        <v>68</v>
      </c>
      <c r="D236" t="s">
        <v>68</v>
      </c>
      <c r="E236" t="s">
        <v>9</v>
      </c>
      <c r="F236" t="s">
        <v>442</v>
      </c>
      <c r="G236" t="str">
        <f t="shared" si="20"/>
        <v>Proportion of individuals who accessed financial services from a SHG</v>
      </c>
      <c r="H236" t="s">
        <v>0</v>
      </c>
      <c r="I236" t="s">
        <v>0</v>
      </c>
      <c r="J236" t="s">
        <v>66</v>
      </c>
      <c r="K236" t="s">
        <v>128</v>
      </c>
      <c r="L236" t="str">
        <f t="shared" si="21"/>
        <v>4.2 Individuals who do not use mobile money</v>
      </c>
      <c r="M236" t="str">
        <f t="shared" si="22"/>
        <v>Proportion of individuals who accessed financial services from a SHG (Among all question respondents)</v>
      </c>
      <c r="N236" t="s">
        <v>175</v>
      </c>
      <c r="O236">
        <v>1.8834022026693074E-2</v>
      </c>
      <c r="P236">
        <v>5.6532036950675529E-3</v>
      </c>
      <c r="Q236">
        <v>7.7494728110382265E-3</v>
      </c>
      <c r="R236">
        <v>2.9918571242347921E-2</v>
      </c>
      <c r="S236">
        <v>541</v>
      </c>
      <c r="T236" t="str">
        <f t="shared" si="23"/>
        <v>1</v>
      </c>
      <c r="V236" s="36"/>
      <c r="W236" s="36"/>
    </row>
    <row r="237" spans="1:23" hidden="1" x14ac:dyDescent="0.25">
      <c r="A237" s="35" t="s">
        <v>439</v>
      </c>
      <c r="B237" s="35" t="str">
        <f t="shared" si="18"/>
        <v>Kenya</v>
      </c>
      <c r="C237" t="s">
        <v>68</v>
      </c>
      <c r="D237" t="s">
        <v>68</v>
      </c>
      <c r="E237" t="s">
        <v>9</v>
      </c>
      <c r="F237" t="s">
        <v>442</v>
      </c>
      <c r="G237" t="str">
        <f t="shared" si="20"/>
        <v>Proportion of individuals who accessed financial services from a SHG</v>
      </c>
      <c r="H237" t="s">
        <v>0</v>
      </c>
      <c r="I237" t="s">
        <v>0</v>
      </c>
      <c r="J237" t="s">
        <v>66</v>
      </c>
      <c r="K237" t="s">
        <v>127</v>
      </c>
      <c r="L237" t="str">
        <f t="shared" si="21"/>
        <v>4.1 Individuals who use mobile money</v>
      </c>
      <c r="M237" t="str">
        <f t="shared" si="22"/>
        <v>Proportion of individuals who accessed financial services from a SHG (Among all question respondents)</v>
      </c>
      <c r="N237" t="s">
        <v>175</v>
      </c>
      <c r="O237">
        <v>0.10601495971591005</v>
      </c>
      <c r="P237">
        <v>6.3656393635601466E-3</v>
      </c>
      <c r="Q237">
        <v>9.3533498473666751E-2</v>
      </c>
      <c r="R237">
        <v>0.11849642095815334</v>
      </c>
      <c r="S237">
        <v>2459</v>
      </c>
      <c r="T237" t="str">
        <f t="shared" si="23"/>
        <v>1</v>
      </c>
      <c r="V237" s="36"/>
      <c r="W237" s="36"/>
    </row>
    <row r="238" spans="1:23" hidden="1" x14ac:dyDescent="0.25">
      <c r="A238" s="35" t="s">
        <v>439</v>
      </c>
      <c r="B238" s="35" t="str">
        <f t="shared" si="18"/>
        <v>Kenya</v>
      </c>
      <c r="C238" t="s">
        <v>68</v>
      </c>
      <c r="D238" t="s">
        <v>68</v>
      </c>
      <c r="E238" t="s">
        <v>9</v>
      </c>
      <c r="F238" t="s">
        <v>442</v>
      </c>
      <c r="G238" t="str">
        <f t="shared" si="20"/>
        <v>Proportion of individuals who accessed financial services from a SHG</v>
      </c>
      <c r="H238" t="s">
        <v>0</v>
      </c>
      <c r="I238" t="s">
        <v>0</v>
      </c>
      <c r="J238" t="s">
        <v>66</v>
      </c>
      <c r="K238" t="s">
        <v>124</v>
      </c>
      <c r="L238" t="str">
        <f t="shared" si="21"/>
        <v>3.2 Individuals who do not have access to a mobile phone</v>
      </c>
      <c r="M238" t="str">
        <f t="shared" si="22"/>
        <v>Proportion of individuals who accessed financial services from a SHG (Among all question respondents)</v>
      </c>
      <c r="N238" t="s">
        <v>175</v>
      </c>
      <c r="O238">
        <v>3.2267285331361536E-3</v>
      </c>
      <c r="P238">
        <v>3.225787888784323E-3</v>
      </c>
      <c r="Q238">
        <v>-3.0982522284257919E-3</v>
      </c>
      <c r="R238">
        <v>9.5517092946980995E-3</v>
      </c>
      <c r="S238">
        <v>194</v>
      </c>
      <c r="T238" t="str">
        <f t="shared" si="23"/>
        <v>1</v>
      </c>
      <c r="V238" s="36"/>
      <c r="W238" s="36"/>
    </row>
    <row r="239" spans="1:23" hidden="1" x14ac:dyDescent="0.25">
      <c r="A239" s="35" t="s">
        <v>439</v>
      </c>
      <c r="B239" s="35" t="str">
        <f t="shared" si="18"/>
        <v>Kenya</v>
      </c>
      <c r="C239" t="s">
        <v>68</v>
      </c>
      <c r="D239" t="s">
        <v>68</v>
      </c>
      <c r="E239" t="s">
        <v>9</v>
      </c>
      <c r="F239" t="s">
        <v>442</v>
      </c>
      <c r="G239" t="str">
        <f t="shared" si="20"/>
        <v>Proportion of individuals who accessed financial services from a SHG</v>
      </c>
      <c r="H239" t="s">
        <v>0</v>
      </c>
      <c r="I239" t="s">
        <v>0</v>
      </c>
      <c r="J239" t="s">
        <v>66</v>
      </c>
      <c r="K239" t="s">
        <v>123</v>
      </c>
      <c r="L239" t="str">
        <f t="shared" si="21"/>
        <v>3.1 Individuals who have access to a mobile phone</v>
      </c>
      <c r="M239" t="str">
        <f t="shared" si="22"/>
        <v>Proportion of individuals who accessed financial services from a SHG (Among all question respondents)</v>
      </c>
      <c r="N239" t="s">
        <v>175</v>
      </c>
      <c r="O239">
        <v>9.5957524451461509E-2</v>
      </c>
      <c r="P239">
        <v>5.6830548123875998E-3</v>
      </c>
      <c r="Q239">
        <v>8.4814444498737152E-2</v>
      </c>
      <c r="R239">
        <v>0.10710060440418587</v>
      </c>
      <c r="S239">
        <v>2806</v>
      </c>
      <c r="T239" t="str">
        <f t="shared" si="23"/>
        <v>1</v>
      </c>
      <c r="V239" s="36"/>
      <c r="W239" s="36"/>
    </row>
    <row r="240" spans="1:23" hidden="1" x14ac:dyDescent="0.25">
      <c r="A240" s="35" t="s">
        <v>439</v>
      </c>
      <c r="B240" s="35" t="str">
        <f t="shared" si="18"/>
        <v>Kenya</v>
      </c>
      <c r="C240" t="s">
        <v>68</v>
      </c>
      <c r="D240" t="s">
        <v>68</v>
      </c>
      <c r="E240" t="s">
        <v>9</v>
      </c>
      <c r="F240" t="s">
        <v>442</v>
      </c>
      <c r="G240" t="str">
        <f t="shared" si="20"/>
        <v>Proportion of individuals who accessed financial services from a SHG</v>
      </c>
      <c r="H240" t="s">
        <v>0</v>
      </c>
      <c r="I240" t="s">
        <v>0</v>
      </c>
      <c r="J240" t="s">
        <v>66</v>
      </c>
      <c r="K240" t="s">
        <v>132</v>
      </c>
      <c r="L240" t="str">
        <f t="shared" si="21"/>
        <v>5.2 Individuals without a formal ID</v>
      </c>
      <c r="M240" t="str">
        <f t="shared" si="22"/>
        <v>Proportion of individuals who accessed financial services from a SHG (Among all question respondents)</v>
      </c>
      <c r="N240" t="s">
        <v>175</v>
      </c>
      <c r="O240">
        <v>4.0196047228172214E-3</v>
      </c>
      <c r="P240">
        <v>4.0141001012824551E-3</v>
      </c>
      <c r="Q240">
        <v>-3.8510634025949479E-3</v>
      </c>
      <c r="R240">
        <v>1.189027284822939E-2</v>
      </c>
      <c r="S240">
        <v>217</v>
      </c>
      <c r="T240" t="str">
        <f t="shared" si="23"/>
        <v>1</v>
      </c>
      <c r="V240" s="36"/>
      <c r="W240" s="36"/>
    </row>
    <row r="241" spans="1:23" hidden="1" x14ac:dyDescent="0.25">
      <c r="A241" s="35" t="s">
        <v>439</v>
      </c>
      <c r="B241" s="35" t="str">
        <f t="shared" si="18"/>
        <v>Kenya</v>
      </c>
      <c r="C241" t="s">
        <v>68</v>
      </c>
      <c r="D241" t="s">
        <v>68</v>
      </c>
      <c r="E241" t="s">
        <v>9</v>
      </c>
      <c r="F241" t="s">
        <v>442</v>
      </c>
      <c r="G241" t="str">
        <f t="shared" si="20"/>
        <v>Proportion of individuals who accessed financial services from a SHG</v>
      </c>
      <c r="H241" t="s">
        <v>0</v>
      </c>
      <c r="I241" t="s">
        <v>0</v>
      </c>
      <c r="J241" t="s">
        <v>66</v>
      </c>
      <c r="K241" t="s">
        <v>131</v>
      </c>
      <c r="L241" t="str">
        <f t="shared" si="21"/>
        <v>5.1 Individuals with a formal ID</v>
      </c>
      <c r="M241" t="str">
        <f t="shared" si="22"/>
        <v>Proportion of individuals who accessed financial services from a SHG (Among all question respondents)</v>
      </c>
      <c r="N241" t="s">
        <v>175</v>
      </c>
      <c r="O241">
        <v>9.6620920634783419E-2</v>
      </c>
      <c r="P241">
        <v>5.721732431449353E-3</v>
      </c>
      <c r="Q241">
        <v>8.5402003334749538E-2</v>
      </c>
      <c r="R241">
        <v>0.1078398379348173</v>
      </c>
      <c r="S241">
        <v>2783</v>
      </c>
      <c r="T241" t="str">
        <f t="shared" si="23"/>
        <v>1</v>
      </c>
      <c r="V241" s="36"/>
      <c r="W241" s="36"/>
    </row>
    <row r="242" spans="1:23" hidden="1" x14ac:dyDescent="0.25">
      <c r="A242" s="35" t="s">
        <v>439</v>
      </c>
      <c r="B242" s="35" t="str">
        <f t="shared" si="18"/>
        <v>Kenya</v>
      </c>
      <c r="C242" t="s">
        <v>68</v>
      </c>
      <c r="D242" t="s">
        <v>68</v>
      </c>
      <c r="E242" t="s">
        <v>9</v>
      </c>
      <c r="F242" t="s">
        <v>442</v>
      </c>
      <c r="G242" t="str">
        <f t="shared" si="20"/>
        <v>Proportion of individuals who accessed financial services from a SHG</v>
      </c>
      <c r="H242" t="s">
        <v>0</v>
      </c>
      <c r="I242" t="s">
        <v>0</v>
      </c>
      <c r="J242" t="s">
        <v>66</v>
      </c>
      <c r="K242" t="s">
        <v>121</v>
      </c>
      <c r="L242" t="str">
        <f t="shared" si="21"/>
        <v>2.2 Individuals who do not have a bank account</v>
      </c>
      <c r="M242" t="str">
        <f t="shared" si="22"/>
        <v>Proportion of individuals who accessed financial services from a SHG (Among all question respondents)</v>
      </c>
      <c r="N242" t="s">
        <v>175</v>
      </c>
      <c r="O242">
        <v>3.7418415164547143E-2</v>
      </c>
      <c r="P242">
        <v>4.1717265068309875E-3</v>
      </c>
      <c r="Q242">
        <v>2.9238680226008475E-2</v>
      </c>
      <c r="R242">
        <v>4.5598150103085808E-2</v>
      </c>
      <c r="S242">
        <v>2112</v>
      </c>
      <c r="T242" t="str">
        <f t="shared" si="23"/>
        <v>1</v>
      </c>
      <c r="V242" s="36"/>
      <c r="W242" s="36"/>
    </row>
    <row r="243" spans="1:23" hidden="1" x14ac:dyDescent="0.25">
      <c r="A243" s="35" t="s">
        <v>439</v>
      </c>
      <c r="B243" s="35" t="str">
        <f t="shared" si="18"/>
        <v>Kenya</v>
      </c>
      <c r="C243" t="s">
        <v>68</v>
      </c>
      <c r="D243" t="s">
        <v>68</v>
      </c>
      <c r="E243" t="s">
        <v>9</v>
      </c>
      <c r="F243" t="s">
        <v>442</v>
      </c>
      <c r="G243" t="str">
        <f t="shared" si="20"/>
        <v>Proportion of individuals who accessed financial services from a SHG</v>
      </c>
      <c r="H243" t="s">
        <v>0</v>
      </c>
      <c r="I243" t="s">
        <v>0</v>
      </c>
      <c r="J243" t="s">
        <v>66</v>
      </c>
      <c r="K243" t="s">
        <v>120</v>
      </c>
      <c r="L243" t="str">
        <f t="shared" si="21"/>
        <v>2.1 Individuals who have a bank account</v>
      </c>
      <c r="M243" t="str">
        <f t="shared" si="22"/>
        <v>Proportion of individuals who accessed financial services from a SHG (Among all question respondents)</v>
      </c>
      <c r="N243" t="s">
        <v>175</v>
      </c>
      <c r="O243">
        <v>0.21478077435220483</v>
      </c>
      <c r="P243">
        <v>1.4126171722468361E-2</v>
      </c>
      <c r="Q243">
        <v>0.18708280800736726</v>
      </c>
      <c r="R243">
        <v>0.24247874069704239</v>
      </c>
      <c r="S243">
        <v>888</v>
      </c>
      <c r="T243" t="str">
        <f t="shared" si="23"/>
        <v>1</v>
      </c>
      <c r="V243" s="36"/>
      <c r="W243" s="36"/>
    </row>
    <row r="244" spans="1:23" hidden="1" x14ac:dyDescent="0.25">
      <c r="A244" s="35" t="s">
        <v>439</v>
      </c>
      <c r="B244" s="35" t="str">
        <f t="shared" si="18"/>
        <v>Kenya</v>
      </c>
      <c r="C244" t="s">
        <v>68</v>
      </c>
      <c r="D244" t="s">
        <v>68</v>
      </c>
      <c r="E244" t="s">
        <v>9</v>
      </c>
      <c r="F244" t="s">
        <v>442</v>
      </c>
      <c r="G244" t="str">
        <f t="shared" si="20"/>
        <v>Proportion of individuals who accessed financial services from a SHG</v>
      </c>
      <c r="H244" t="s">
        <v>69</v>
      </c>
      <c r="I244" t="s">
        <v>69</v>
      </c>
      <c r="J244" t="s">
        <v>66</v>
      </c>
      <c r="K244" t="s">
        <v>116</v>
      </c>
      <c r="L244" t="str">
        <f t="shared" si="21"/>
        <v>1.3 Males</v>
      </c>
      <c r="M244" t="str">
        <f t="shared" si="22"/>
        <v>Proportion of individuals who accessed financial services from a SHG (Among all question respondents)</v>
      </c>
      <c r="N244" t="s">
        <v>176</v>
      </c>
      <c r="O244">
        <v>3.0871931243858289E-2</v>
      </c>
      <c r="P244">
        <v>4.7530582533196666E-3</v>
      </c>
      <c r="Q244">
        <v>2.1552346991169029E-2</v>
      </c>
      <c r="R244">
        <v>4.019151549654755E-2</v>
      </c>
      <c r="S244">
        <v>1247</v>
      </c>
      <c r="T244" t="str">
        <f t="shared" si="23"/>
        <v>1</v>
      </c>
      <c r="V244" s="36"/>
      <c r="W244" s="36"/>
    </row>
    <row r="245" spans="1:23" hidden="1" x14ac:dyDescent="0.25">
      <c r="A245" s="35" t="s">
        <v>439</v>
      </c>
      <c r="B245" s="35" t="str">
        <f t="shared" si="18"/>
        <v>Kenya</v>
      </c>
      <c r="C245" t="s">
        <v>68</v>
      </c>
      <c r="D245" t="s">
        <v>68</v>
      </c>
      <c r="E245" t="s">
        <v>9</v>
      </c>
      <c r="F245" t="s">
        <v>442</v>
      </c>
      <c r="G245" t="str">
        <f t="shared" si="20"/>
        <v>Proportion of individuals who accessed financial services from a SHG</v>
      </c>
      <c r="H245" t="s">
        <v>69</v>
      </c>
      <c r="I245" t="s">
        <v>69</v>
      </c>
      <c r="J245" t="s">
        <v>66</v>
      </c>
      <c r="K245" t="s">
        <v>115</v>
      </c>
      <c r="L245" t="str">
        <f t="shared" si="21"/>
        <v>1.2 Females</v>
      </c>
      <c r="M245" t="str">
        <f t="shared" si="22"/>
        <v>Proportion of individuals who accessed financial services from a SHG (Among all question respondents)</v>
      </c>
      <c r="N245" t="s">
        <v>176</v>
      </c>
      <c r="O245">
        <v>3.6661280510161418E-2</v>
      </c>
      <c r="P245">
        <v>4.518068694572633E-3</v>
      </c>
      <c r="Q245">
        <v>2.7802453284743112E-2</v>
      </c>
      <c r="R245">
        <v>4.5520107735579726E-2</v>
      </c>
      <c r="S245">
        <v>1753</v>
      </c>
      <c r="T245" t="str">
        <f t="shared" si="23"/>
        <v>1</v>
      </c>
      <c r="V245" s="36"/>
      <c r="W245" s="36"/>
    </row>
    <row r="246" spans="1:23" hidden="1" x14ac:dyDescent="0.25">
      <c r="A246" s="35" t="s">
        <v>439</v>
      </c>
      <c r="B246" s="35" t="str">
        <f t="shared" si="18"/>
        <v>Kenya</v>
      </c>
      <c r="C246" t="s">
        <v>68</v>
      </c>
      <c r="D246" t="s">
        <v>68</v>
      </c>
      <c r="E246" t="s">
        <v>9</v>
      </c>
      <c r="F246" t="s">
        <v>442</v>
      </c>
      <c r="G246" t="str">
        <f t="shared" si="20"/>
        <v>Proportion of individuals who accessed financial services from a SHG</v>
      </c>
      <c r="H246" t="s">
        <v>69</v>
      </c>
      <c r="I246" t="s">
        <v>69</v>
      </c>
      <c r="J246" t="s">
        <v>66</v>
      </c>
      <c r="K246" t="s">
        <v>135</v>
      </c>
      <c r="L246" t="str">
        <f t="shared" si="21"/>
        <v>6.2 Urban individuals</v>
      </c>
      <c r="M246" t="str">
        <f t="shared" si="22"/>
        <v>Proportion of individuals who accessed financial services from a SHG (Among all question respondents)</v>
      </c>
      <c r="N246" t="s">
        <v>176</v>
      </c>
      <c r="O246">
        <v>3.7298165361122695E-2</v>
      </c>
      <c r="P246">
        <v>5.7295306636873759E-3</v>
      </c>
      <c r="Q246">
        <v>2.606395763574771E-2</v>
      </c>
      <c r="R246">
        <v>4.8532373086497681E-2</v>
      </c>
      <c r="S246">
        <v>1169</v>
      </c>
      <c r="T246" t="str">
        <f t="shared" si="23"/>
        <v>1</v>
      </c>
      <c r="V246" s="36"/>
      <c r="W246" s="36"/>
    </row>
    <row r="247" spans="1:23" hidden="1" x14ac:dyDescent="0.25">
      <c r="A247" s="35" t="s">
        <v>439</v>
      </c>
      <c r="B247" s="35" t="str">
        <f t="shared" si="18"/>
        <v>Kenya</v>
      </c>
      <c r="C247" t="s">
        <v>68</v>
      </c>
      <c r="D247" t="s">
        <v>68</v>
      </c>
      <c r="E247" t="s">
        <v>9</v>
      </c>
      <c r="F247" t="s">
        <v>442</v>
      </c>
      <c r="G247" t="str">
        <f t="shared" si="20"/>
        <v>Proportion of individuals who accessed financial services from a SHG</v>
      </c>
      <c r="H247" t="s">
        <v>69</v>
      </c>
      <c r="I247" t="s">
        <v>69</v>
      </c>
      <c r="J247" t="s">
        <v>66</v>
      </c>
      <c r="K247" t="s">
        <v>134</v>
      </c>
      <c r="L247" t="str">
        <f t="shared" si="21"/>
        <v>6.1 Rural individuals</v>
      </c>
      <c r="M247" t="str">
        <f t="shared" si="22"/>
        <v>Proportion of individuals who accessed financial services from a SHG (Among all question respondents)</v>
      </c>
      <c r="N247" t="s">
        <v>176</v>
      </c>
      <c r="O247">
        <v>3.1855169100794861E-2</v>
      </c>
      <c r="P247">
        <v>3.9749148685441381E-3</v>
      </c>
      <c r="Q247">
        <v>2.4061333628908645E-2</v>
      </c>
      <c r="R247">
        <v>3.9649004572681078E-2</v>
      </c>
      <c r="S247">
        <v>1831</v>
      </c>
      <c r="T247" t="str">
        <f t="shared" si="23"/>
        <v>1</v>
      </c>
      <c r="V247" s="36"/>
      <c r="W247" s="36"/>
    </row>
    <row r="248" spans="1:23" hidden="1" x14ac:dyDescent="0.25">
      <c r="A248" s="35" t="s">
        <v>439</v>
      </c>
      <c r="B248" s="35" t="str">
        <f t="shared" si="18"/>
        <v>Kenya</v>
      </c>
      <c r="C248" t="s">
        <v>68</v>
      </c>
      <c r="D248" t="s">
        <v>68</v>
      </c>
      <c r="E248" t="s">
        <v>9</v>
      </c>
      <c r="F248" t="s">
        <v>442</v>
      </c>
      <c r="G248" t="str">
        <f t="shared" si="20"/>
        <v>Proportion of individuals who accessed financial services from a SHG</v>
      </c>
      <c r="H248" t="s">
        <v>69</v>
      </c>
      <c r="I248" t="s">
        <v>69</v>
      </c>
      <c r="J248" t="s">
        <v>66</v>
      </c>
      <c r="K248" t="s">
        <v>419</v>
      </c>
      <c r="L248" t="str">
        <f t="shared" si="21"/>
        <v>7.1 Individuals in the two lowest PPI quintiles</v>
      </c>
      <c r="M248" t="str">
        <f t="shared" si="22"/>
        <v>Proportion of individuals who accessed financial services from a SHG (Among all question respondents)</v>
      </c>
      <c r="N248" t="s">
        <v>176</v>
      </c>
      <c r="O248">
        <v>2.8065394124240837E-2</v>
      </c>
      <c r="P248">
        <v>6.4631096961421768E-3</v>
      </c>
      <c r="Q248">
        <v>1.5392817408922614E-2</v>
      </c>
      <c r="R248">
        <v>4.073797083955906E-2</v>
      </c>
      <c r="S248">
        <v>578</v>
      </c>
      <c r="T248" t="str">
        <f t="shared" si="23"/>
        <v>1</v>
      </c>
      <c r="V248" s="36"/>
      <c r="W248" s="36"/>
    </row>
    <row r="249" spans="1:23" hidden="1" x14ac:dyDescent="0.25">
      <c r="A249" s="35" t="s">
        <v>439</v>
      </c>
      <c r="B249" s="35" t="str">
        <f t="shared" si="18"/>
        <v>Kenya</v>
      </c>
      <c r="C249" t="s">
        <v>68</v>
      </c>
      <c r="D249" t="s">
        <v>68</v>
      </c>
      <c r="E249" t="s">
        <v>9</v>
      </c>
      <c r="F249" t="s">
        <v>442</v>
      </c>
      <c r="G249" t="str">
        <f t="shared" si="20"/>
        <v>Proportion of individuals who accessed financial services from a SHG</v>
      </c>
      <c r="H249" t="s">
        <v>69</v>
      </c>
      <c r="I249" t="s">
        <v>69</v>
      </c>
      <c r="J249" t="s">
        <v>66</v>
      </c>
      <c r="K249" t="s">
        <v>420</v>
      </c>
      <c r="L249" t="str">
        <f t="shared" si="21"/>
        <v>7.2 Individuals in the middle PPI quintile</v>
      </c>
      <c r="M249" t="str">
        <f t="shared" si="22"/>
        <v>Proportion of individuals who accessed financial services from a SHG (Among all question respondents)</v>
      </c>
      <c r="N249" t="s">
        <v>176</v>
      </c>
      <c r="O249">
        <v>3.3112989985151962E-2</v>
      </c>
      <c r="P249">
        <v>6.0379822435314831E-3</v>
      </c>
      <c r="Q249">
        <v>2.1273984183880365E-2</v>
      </c>
      <c r="R249">
        <v>4.495199578642356E-2</v>
      </c>
      <c r="S249">
        <v>862</v>
      </c>
      <c r="T249" t="str">
        <f t="shared" si="23"/>
        <v>1</v>
      </c>
      <c r="V249" s="36"/>
      <c r="W249" s="36"/>
    </row>
    <row r="250" spans="1:23" hidden="1" x14ac:dyDescent="0.25">
      <c r="A250" s="35" t="s">
        <v>439</v>
      </c>
      <c r="B250" s="35" t="str">
        <f t="shared" si="18"/>
        <v>Kenya</v>
      </c>
      <c r="C250" t="s">
        <v>68</v>
      </c>
      <c r="D250" t="s">
        <v>68</v>
      </c>
      <c r="E250" t="s">
        <v>9</v>
      </c>
      <c r="F250" t="s">
        <v>442</v>
      </c>
      <c r="G250" t="str">
        <f t="shared" si="20"/>
        <v>Proportion of individuals who accessed financial services from a SHG</v>
      </c>
      <c r="H250" t="s">
        <v>69</v>
      </c>
      <c r="I250" t="s">
        <v>69</v>
      </c>
      <c r="J250" t="s">
        <v>66</v>
      </c>
      <c r="K250" t="s">
        <v>421</v>
      </c>
      <c r="L250" t="str">
        <f t="shared" si="21"/>
        <v>7.3 Individuals in the two highest PPI quintiles</v>
      </c>
      <c r="M250" t="str">
        <f t="shared" si="22"/>
        <v>Proportion of individuals who accessed financial services from a SHG (Among all question respondents)</v>
      </c>
      <c r="N250" t="s">
        <v>176</v>
      </c>
      <c r="O250">
        <v>3.6399166343416813E-2</v>
      </c>
      <c r="P250">
        <v>4.786168544015295E-3</v>
      </c>
      <c r="Q250">
        <v>2.7014660912125663E-2</v>
      </c>
      <c r="R250">
        <v>4.5783671774707962E-2</v>
      </c>
      <c r="S250">
        <v>1560</v>
      </c>
      <c r="T250" t="str">
        <f t="shared" si="23"/>
        <v>1</v>
      </c>
      <c r="V250" s="36"/>
      <c r="W250" s="36"/>
    </row>
    <row r="251" spans="1:23" hidden="1" x14ac:dyDescent="0.25">
      <c r="A251" s="35" t="s">
        <v>439</v>
      </c>
      <c r="B251" s="35" t="str">
        <f t="shared" si="18"/>
        <v>Kenya</v>
      </c>
      <c r="C251" t="s">
        <v>68</v>
      </c>
      <c r="D251" t="s">
        <v>68</v>
      </c>
      <c r="E251" t="s">
        <v>9</v>
      </c>
      <c r="F251" t="s">
        <v>442</v>
      </c>
      <c r="G251" t="str">
        <f t="shared" si="20"/>
        <v>Proportion of individuals who accessed financial services from a SHG</v>
      </c>
      <c r="H251" t="s">
        <v>69</v>
      </c>
      <c r="I251" t="s">
        <v>69</v>
      </c>
      <c r="J251" t="s">
        <v>66</v>
      </c>
      <c r="K251" t="s">
        <v>128</v>
      </c>
      <c r="L251" t="str">
        <f t="shared" si="21"/>
        <v>4.2 Individuals who do not use mobile money</v>
      </c>
      <c r="M251" t="str">
        <f t="shared" si="22"/>
        <v>Proportion of individuals who accessed financial services from a SHG (Among all question respondents)</v>
      </c>
      <c r="N251" t="s">
        <v>176</v>
      </c>
      <c r="O251">
        <v>2.3046978307410728E-2</v>
      </c>
      <c r="P251">
        <v>6.1736866897970878E-3</v>
      </c>
      <c r="Q251">
        <v>1.0941889291284033E-2</v>
      </c>
      <c r="R251">
        <v>3.5152067323537421E-2</v>
      </c>
      <c r="S251">
        <v>541</v>
      </c>
      <c r="T251" t="str">
        <f t="shared" si="23"/>
        <v>1</v>
      </c>
      <c r="V251" s="36"/>
      <c r="W251" s="36"/>
    </row>
    <row r="252" spans="1:23" hidden="1" x14ac:dyDescent="0.25">
      <c r="A252" s="35" t="s">
        <v>439</v>
      </c>
      <c r="B252" s="35" t="str">
        <f t="shared" si="18"/>
        <v>Kenya</v>
      </c>
      <c r="C252" t="s">
        <v>68</v>
      </c>
      <c r="D252" t="s">
        <v>68</v>
      </c>
      <c r="E252" t="s">
        <v>9</v>
      </c>
      <c r="F252" t="s">
        <v>442</v>
      </c>
      <c r="G252" t="str">
        <f t="shared" si="20"/>
        <v>Proportion of individuals who accessed financial services from a SHG</v>
      </c>
      <c r="H252" t="s">
        <v>69</v>
      </c>
      <c r="I252" t="s">
        <v>69</v>
      </c>
      <c r="J252" t="s">
        <v>66</v>
      </c>
      <c r="K252" t="s">
        <v>127</v>
      </c>
      <c r="L252" t="str">
        <f t="shared" si="21"/>
        <v>4.1 Individuals who use mobile money</v>
      </c>
      <c r="M252" t="str">
        <f t="shared" si="22"/>
        <v>Proportion of individuals who accessed financial services from a SHG (Among all question respondents)</v>
      </c>
      <c r="N252" t="s">
        <v>176</v>
      </c>
      <c r="O252">
        <v>3.63363297583114E-2</v>
      </c>
      <c r="P252">
        <v>3.7735107757785337E-3</v>
      </c>
      <c r="Q252">
        <v>2.8937398432625064E-2</v>
      </c>
      <c r="R252">
        <v>4.3735261083997737E-2</v>
      </c>
      <c r="S252">
        <v>2459</v>
      </c>
      <c r="T252" t="str">
        <f t="shared" si="23"/>
        <v>1</v>
      </c>
      <c r="V252" s="36"/>
      <c r="W252" s="36"/>
    </row>
    <row r="253" spans="1:23" hidden="1" x14ac:dyDescent="0.25">
      <c r="A253" s="35" t="s">
        <v>439</v>
      </c>
      <c r="B253" s="35" t="str">
        <f t="shared" si="18"/>
        <v>Kenya</v>
      </c>
      <c r="C253" t="s">
        <v>68</v>
      </c>
      <c r="D253" t="s">
        <v>68</v>
      </c>
      <c r="E253" t="s">
        <v>9</v>
      </c>
      <c r="F253" t="s">
        <v>442</v>
      </c>
      <c r="G253" t="str">
        <f t="shared" si="20"/>
        <v>Proportion of individuals who accessed financial services from a SHG</v>
      </c>
      <c r="H253" t="s">
        <v>69</v>
      </c>
      <c r="I253" t="s">
        <v>69</v>
      </c>
      <c r="J253" t="s">
        <v>66</v>
      </c>
      <c r="K253" t="s">
        <v>124</v>
      </c>
      <c r="L253" t="str">
        <f t="shared" si="21"/>
        <v>3.2 Individuals who do not have access to a mobile phone</v>
      </c>
      <c r="M253" t="str">
        <f t="shared" si="22"/>
        <v>Proportion of individuals who accessed financial services from a SHG (Among all question respondents)</v>
      </c>
      <c r="N253" t="s">
        <v>176</v>
      </c>
      <c r="O253">
        <v>1.67978224810485E-2</v>
      </c>
      <c r="P253">
        <v>8.4266764418318551E-3</v>
      </c>
      <c r="Q253">
        <v>2.7517182450456992E-4</v>
      </c>
      <c r="R253">
        <v>3.3320473137592427E-2</v>
      </c>
      <c r="S253">
        <v>194</v>
      </c>
      <c r="T253" t="str">
        <f t="shared" si="23"/>
        <v>1</v>
      </c>
      <c r="V253" s="36"/>
      <c r="W253" s="36"/>
    </row>
    <row r="254" spans="1:23" hidden="1" x14ac:dyDescent="0.25">
      <c r="A254" s="35" t="s">
        <v>439</v>
      </c>
      <c r="B254" s="35" t="str">
        <f t="shared" si="18"/>
        <v>Kenya</v>
      </c>
      <c r="C254" t="s">
        <v>68</v>
      </c>
      <c r="D254" t="s">
        <v>68</v>
      </c>
      <c r="E254" t="s">
        <v>9</v>
      </c>
      <c r="F254" t="s">
        <v>442</v>
      </c>
      <c r="G254" t="str">
        <f t="shared" si="20"/>
        <v>Proportion of individuals who accessed financial services from a SHG</v>
      </c>
      <c r="H254" t="s">
        <v>69</v>
      </c>
      <c r="I254" t="s">
        <v>69</v>
      </c>
      <c r="J254" t="s">
        <v>66</v>
      </c>
      <c r="K254" t="s">
        <v>123</v>
      </c>
      <c r="L254" t="str">
        <f t="shared" si="21"/>
        <v>3.1 Individuals who have access to a mobile phone</v>
      </c>
      <c r="M254" t="str">
        <f t="shared" si="22"/>
        <v>Proportion of individuals who accessed financial services from a SHG (Among all question respondents)</v>
      </c>
      <c r="N254" t="s">
        <v>176</v>
      </c>
      <c r="O254">
        <v>3.5090923750401813E-2</v>
      </c>
      <c r="P254">
        <v>3.4629692839311956E-3</v>
      </c>
      <c r="Q254">
        <v>2.8300888306689101E-2</v>
      </c>
      <c r="R254">
        <v>4.1880959194114525E-2</v>
      </c>
      <c r="S254">
        <v>2806</v>
      </c>
      <c r="T254" t="str">
        <f t="shared" si="23"/>
        <v>1</v>
      </c>
      <c r="V254" s="36"/>
      <c r="W254" s="36"/>
    </row>
    <row r="255" spans="1:23" hidden="1" x14ac:dyDescent="0.25">
      <c r="A255" s="35" t="s">
        <v>439</v>
      </c>
      <c r="B255" s="35" t="str">
        <f t="shared" si="18"/>
        <v>Kenya</v>
      </c>
      <c r="C255" t="s">
        <v>68</v>
      </c>
      <c r="D255" t="s">
        <v>68</v>
      </c>
      <c r="E255" t="s">
        <v>9</v>
      </c>
      <c r="F255" t="s">
        <v>442</v>
      </c>
      <c r="G255" t="str">
        <f t="shared" si="20"/>
        <v>Proportion of individuals who accessed financial services from a SHG</v>
      </c>
      <c r="H255" t="s">
        <v>69</v>
      </c>
      <c r="I255" t="s">
        <v>69</v>
      </c>
      <c r="J255" t="s">
        <v>66</v>
      </c>
      <c r="K255" t="s">
        <v>132</v>
      </c>
      <c r="L255" t="str">
        <f t="shared" si="21"/>
        <v>5.2 Individuals without a formal ID</v>
      </c>
      <c r="M255" t="str">
        <f t="shared" si="22"/>
        <v>Proportion of individuals who accessed financial services from a SHG (Among all question respondents)</v>
      </c>
      <c r="N255" t="s">
        <v>176</v>
      </c>
      <c r="O255">
        <v>1.1351193805803968E-2</v>
      </c>
      <c r="P255">
        <v>6.6265703081039512E-3</v>
      </c>
      <c r="Q255">
        <v>-1.6418891738988594E-3</v>
      </c>
      <c r="R255">
        <v>2.4344276785506797E-2</v>
      </c>
      <c r="S255">
        <v>217</v>
      </c>
      <c r="T255" t="str">
        <f t="shared" si="23"/>
        <v>1</v>
      </c>
      <c r="V255" s="36"/>
      <c r="W255" s="36"/>
    </row>
    <row r="256" spans="1:23" hidden="1" x14ac:dyDescent="0.25">
      <c r="A256" s="35" t="s">
        <v>439</v>
      </c>
      <c r="B256" s="35" t="str">
        <f t="shared" si="18"/>
        <v>Kenya</v>
      </c>
      <c r="C256" t="s">
        <v>68</v>
      </c>
      <c r="D256" t="s">
        <v>68</v>
      </c>
      <c r="E256" t="s">
        <v>9</v>
      </c>
      <c r="F256" t="s">
        <v>442</v>
      </c>
      <c r="G256" t="str">
        <f t="shared" si="20"/>
        <v>Proportion of individuals who accessed financial services from a SHG</v>
      </c>
      <c r="H256" t="s">
        <v>69</v>
      </c>
      <c r="I256" t="s">
        <v>69</v>
      </c>
      <c r="J256" t="s">
        <v>66</v>
      </c>
      <c r="K256" t="s">
        <v>131</v>
      </c>
      <c r="L256" t="str">
        <f t="shared" si="21"/>
        <v>5.1 Individuals with a formal ID</v>
      </c>
      <c r="M256" t="str">
        <f t="shared" si="22"/>
        <v>Proportion of individuals who accessed financial services from a SHG (Among all question respondents)</v>
      </c>
      <c r="N256" t="s">
        <v>176</v>
      </c>
      <c r="O256">
        <v>3.5685631955193295E-2</v>
      </c>
      <c r="P256">
        <v>3.5031048033680877E-3</v>
      </c>
      <c r="Q256">
        <v>2.8816900578255627E-2</v>
      </c>
      <c r="R256">
        <v>4.2554363332130959E-2</v>
      </c>
      <c r="S256">
        <v>2783</v>
      </c>
      <c r="T256" t="str">
        <f t="shared" si="23"/>
        <v>1</v>
      </c>
      <c r="V256" s="36"/>
      <c r="W256" s="36"/>
    </row>
    <row r="257" spans="1:23" hidden="1" x14ac:dyDescent="0.25">
      <c r="A257" s="35" t="s">
        <v>439</v>
      </c>
      <c r="B257" s="35" t="str">
        <f t="shared" si="18"/>
        <v>Kenya</v>
      </c>
      <c r="C257" t="s">
        <v>68</v>
      </c>
      <c r="D257" t="s">
        <v>68</v>
      </c>
      <c r="E257" t="s">
        <v>9</v>
      </c>
      <c r="F257" t="s">
        <v>442</v>
      </c>
      <c r="G257" t="str">
        <f t="shared" si="20"/>
        <v>Proportion of individuals who accessed financial services from a SHG</v>
      </c>
      <c r="H257" t="s">
        <v>69</v>
      </c>
      <c r="I257" t="s">
        <v>69</v>
      </c>
      <c r="J257" t="s">
        <v>66</v>
      </c>
      <c r="K257" t="s">
        <v>121</v>
      </c>
      <c r="L257" t="str">
        <f t="shared" si="21"/>
        <v>2.2 Individuals who do not have a bank account</v>
      </c>
      <c r="M257" t="str">
        <f t="shared" si="22"/>
        <v>Proportion of individuals who accessed financial services from a SHG (Among all question respondents)</v>
      </c>
      <c r="N257" t="s">
        <v>176</v>
      </c>
      <c r="O257">
        <v>2.8721164336734849E-2</v>
      </c>
      <c r="P257">
        <v>3.5442150892254533E-3</v>
      </c>
      <c r="Q257">
        <v>2.17718257481283E-2</v>
      </c>
      <c r="R257">
        <v>3.56705029253414E-2</v>
      </c>
      <c r="S257">
        <v>2112</v>
      </c>
      <c r="T257" t="str">
        <f t="shared" si="23"/>
        <v>1</v>
      </c>
      <c r="V257" s="36"/>
      <c r="W257" s="36"/>
    </row>
    <row r="258" spans="1:23" hidden="1" x14ac:dyDescent="0.25">
      <c r="A258" s="35" t="s">
        <v>439</v>
      </c>
      <c r="B258" s="35" t="str">
        <f t="shared" ref="B258:B321" si="24">A258</f>
        <v>Kenya</v>
      </c>
      <c r="C258" t="s">
        <v>68</v>
      </c>
      <c r="D258" t="s">
        <v>68</v>
      </c>
      <c r="E258" t="s">
        <v>9</v>
      </c>
      <c r="F258" t="s">
        <v>442</v>
      </c>
      <c r="G258" t="str">
        <f t="shared" ref="G258:G321" si="25">F258</f>
        <v>Proportion of individuals who accessed financial services from a SHG</v>
      </c>
      <c r="H258" t="s">
        <v>69</v>
      </c>
      <c r="I258" t="s">
        <v>69</v>
      </c>
      <c r="J258" t="s">
        <v>66</v>
      </c>
      <c r="K258" t="s">
        <v>120</v>
      </c>
      <c r="L258" t="str">
        <f t="shared" ref="L258:L305" si="26">K258</f>
        <v>2.1 Individuals who have a bank account</v>
      </c>
      <c r="M258" t="str">
        <f t="shared" ref="M258:M321" si="27">CONCATENATE(F258," (Among ",J258,")")</f>
        <v>Proportion of individuals who accessed financial services from a SHG (Among all question respondents)</v>
      </c>
      <c r="N258" t="s">
        <v>176</v>
      </c>
      <c r="O258">
        <v>4.6088949365813037E-2</v>
      </c>
      <c r="P258">
        <v>7.1758586284871289E-3</v>
      </c>
      <c r="Q258">
        <v>3.2018846390141541E-2</v>
      </c>
      <c r="R258">
        <v>6.0159052341484533E-2</v>
      </c>
      <c r="S258">
        <v>888</v>
      </c>
      <c r="T258" t="str">
        <f t="shared" ref="T258:T321" si="28">IF(S258&gt;=30,"1","0")</f>
        <v>1</v>
      </c>
      <c r="V258" s="36"/>
      <c r="W258" s="36"/>
    </row>
    <row r="259" spans="1:23" hidden="1" x14ac:dyDescent="0.25">
      <c r="A259" s="35" t="s">
        <v>439</v>
      </c>
      <c r="B259" s="35" t="str">
        <f t="shared" si="24"/>
        <v>Kenya</v>
      </c>
      <c r="C259" t="s">
        <v>68</v>
      </c>
      <c r="D259" t="s">
        <v>68</v>
      </c>
      <c r="E259" t="s">
        <v>9</v>
      </c>
      <c r="F259" t="s">
        <v>442</v>
      </c>
      <c r="G259" t="str">
        <f t="shared" si="25"/>
        <v>Proportion of individuals who accessed financial services from a SHG</v>
      </c>
      <c r="H259" t="s">
        <v>580</v>
      </c>
      <c r="I259" t="s">
        <v>580</v>
      </c>
      <c r="J259" t="s">
        <v>66</v>
      </c>
      <c r="K259" t="s">
        <v>116</v>
      </c>
      <c r="L259" t="str">
        <f t="shared" si="26"/>
        <v>1.3 Males</v>
      </c>
      <c r="M259" t="str">
        <f t="shared" si="27"/>
        <v>Proportion of individuals who accessed financial services from a SHG (Among all question respondents)</v>
      </c>
      <c r="N259" t="s">
        <v>177</v>
      </c>
      <c r="O259">
        <v>0.16826731375906154</v>
      </c>
      <c r="P259">
        <v>1.0484144019856763E-2</v>
      </c>
      <c r="Q259">
        <v>0.14771047260481279</v>
      </c>
      <c r="R259">
        <v>0.18882415491331028</v>
      </c>
      <c r="S259">
        <v>1247</v>
      </c>
      <c r="T259" t="str">
        <f t="shared" si="28"/>
        <v>1</v>
      </c>
      <c r="V259" s="36"/>
      <c r="W259" s="36"/>
    </row>
    <row r="260" spans="1:23" hidden="1" x14ac:dyDescent="0.25">
      <c r="A260" s="35" t="s">
        <v>439</v>
      </c>
      <c r="B260" s="35" t="str">
        <f t="shared" si="24"/>
        <v>Kenya</v>
      </c>
      <c r="C260" t="s">
        <v>68</v>
      </c>
      <c r="D260" t="s">
        <v>68</v>
      </c>
      <c r="E260" t="s">
        <v>9</v>
      </c>
      <c r="F260" t="s">
        <v>442</v>
      </c>
      <c r="G260" t="str">
        <f t="shared" si="25"/>
        <v>Proportion of individuals who accessed financial services from a SHG</v>
      </c>
      <c r="H260" t="s">
        <v>580</v>
      </c>
      <c r="I260" t="s">
        <v>580</v>
      </c>
      <c r="J260" t="s">
        <v>66</v>
      </c>
      <c r="K260" t="s">
        <v>115</v>
      </c>
      <c r="L260" t="str">
        <f t="shared" si="26"/>
        <v>1.2 Females</v>
      </c>
      <c r="M260" t="str">
        <f t="shared" si="27"/>
        <v>Proportion of individuals who accessed financial services from a SHG (Among all question respondents)</v>
      </c>
      <c r="N260" t="s">
        <v>177</v>
      </c>
      <c r="O260">
        <v>0.28639107647982309</v>
      </c>
      <c r="P260">
        <v>1.0900757439704645E-2</v>
      </c>
      <c r="Q260">
        <v>0.26501735834655532</v>
      </c>
      <c r="R260">
        <v>0.30776479461309086</v>
      </c>
      <c r="S260">
        <v>1753</v>
      </c>
      <c r="T260" t="str">
        <f t="shared" si="28"/>
        <v>1</v>
      </c>
      <c r="V260" s="36"/>
      <c r="W260" s="36"/>
    </row>
    <row r="261" spans="1:23" hidden="1" x14ac:dyDescent="0.25">
      <c r="A261" s="35" t="s">
        <v>439</v>
      </c>
      <c r="B261" s="35" t="str">
        <f t="shared" si="24"/>
        <v>Kenya</v>
      </c>
      <c r="C261" t="s">
        <v>68</v>
      </c>
      <c r="D261" t="s">
        <v>68</v>
      </c>
      <c r="E261" t="s">
        <v>9</v>
      </c>
      <c r="F261" t="s">
        <v>442</v>
      </c>
      <c r="G261" t="str">
        <f t="shared" si="25"/>
        <v>Proportion of individuals who accessed financial services from a SHG</v>
      </c>
      <c r="H261" t="s">
        <v>580</v>
      </c>
      <c r="I261" t="s">
        <v>580</v>
      </c>
      <c r="J261" t="s">
        <v>66</v>
      </c>
      <c r="K261" t="s">
        <v>135</v>
      </c>
      <c r="L261" t="str">
        <f t="shared" si="26"/>
        <v>6.2 Urban individuals</v>
      </c>
      <c r="M261" t="str">
        <f t="shared" si="27"/>
        <v>Proportion of individuals who accessed financial services from a SHG (Among all question respondents)</v>
      </c>
      <c r="N261" t="s">
        <v>177</v>
      </c>
      <c r="O261">
        <v>0.24260903096703254</v>
      </c>
      <c r="P261">
        <v>1.2674629661165704E-2</v>
      </c>
      <c r="Q261">
        <v>0.21775718343994444</v>
      </c>
      <c r="R261">
        <v>0.26746087849412065</v>
      </c>
      <c r="S261">
        <v>1169</v>
      </c>
      <c r="T261" t="str">
        <f t="shared" si="28"/>
        <v>1</v>
      </c>
      <c r="V261" s="36"/>
      <c r="W261" s="36"/>
    </row>
    <row r="262" spans="1:23" hidden="1" x14ac:dyDescent="0.25">
      <c r="A262" s="35" t="s">
        <v>439</v>
      </c>
      <c r="B262" s="35" t="str">
        <f t="shared" si="24"/>
        <v>Kenya</v>
      </c>
      <c r="C262" t="s">
        <v>68</v>
      </c>
      <c r="D262" t="s">
        <v>68</v>
      </c>
      <c r="E262" t="s">
        <v>9</v>
      </c>
      <c r="F262" t="s">
        <v>442</v>
      </c>
      <c r="G262" t="str">
        <f t="shared" si="25"/>
        <v>Proportion of individuals who accessed financial services from a SHG</v>
      </c>
      <c r="H262" t="s">
        <v>580</v>
      </c>
      <c r="I262" t="s">
        <v>580</v>
      </c>
      <c r="J262" t="s">
        <v>66</v>
      </c>
      <c r="K262" t="s">
        <v>134</v>
      </c>
      <c r="L262" t="str">
        <f t="shared" si="26"/>
        <v>6.1 Rural individuals</v>
      </c>
      <c r="M262" t="str">
        <f t="shared" si="27"/>
        <v>Proportion of individuals who accessed financial services from a SHG (Among all question respondents)</v>
      </c>
      <c r="N262" t="s">
        <v>177</v>
      </c>
      <c r="O262">
        <v>0.22053437300504278</v>
      </c>
      <c r="P262">
        <v>9.609385475144323E-3</v>
      </c>
      <c r="Q262">
        <v>0.20169271932035926</v>
      </c>
      <c r="R262">
        <v>0.2393760266897263</v>
      </c>
      <c r="S262">
        <v>1831</v>
      </c>
      <c r="T262" t="str">
        <f t="shared" si="28"/>
        <v>1</v>
      </c>
      <c r="V262" s="36"/>
      <c r="W262" s="36"/>
    </row>
    <row r="263" spans="1:23" hidden="1" x14ac:dyDescent="0.25">
      <c r="A263" s="35" t="s">
        <v>439</v>
      </c>
      <c r="B263" s="35" t="str">
        <f t="shared" si="24"/>
        <v>Kenya</v>
      </c>
      <c r="C263" t="s">
        <v>68</v>
      </c>
      <c r="D263" t="s">
        <v>68</v>
      </c>
      <c r="E263" t="s">
        <v>9</v>
      </c>
      <c r="F263" t="s">
        <v>442</v>
      </c>
      <c r="G263" t="str">
        <f t="shared" si="25"/>
        <v>Proportion of individuals who accessed financial services from a SHG</v>
      </c>
      <c r="H263" t="s">
        <v>580</v>
      </c>
      <c r="I263" t="s">
        <v>580</v>
      </c>
      <c r="J263" t="s">
        <v>66</v>
      </c>
      <c r="K263" t="s">
        <v>419</v>
      </c>
      <c r="L263" t="str">
        <f t="shared" si="26"/>
        <v>7.1 Individuals in the two lowest PPI quintiles</v>
      </c>
      <c r="M263" t="str">
        <f t="shared" si="27"/>
        <v>Proportion of individuals who accessed financial services from a SHG (Among all question respondents)</v>
      </c>
      <c r="N263" t="s">
        <v>177</v>
      </c>
      <c r="O263">
        <v>0.13681129138357287</v>
      </c>
      <c r="P263">
        <v>1.4162662842317097E-2</v>
      </c>
      <c r="Q263">
        <v>0.10904177488138815</v>
      </c>
      <c r="R263">
        <v>0.16458080788575757</v>
      </c>
      <c r="S263">
        <v>578</v>
      </c>
      <c r="T263" t="str">
        <f t="shared" si="28"/>
        <v>1</v>
      </c>
      <c r="V263" s="36"/>
      <c r="W263" s="36"/>
    </row>
    <row r="264" spans="1:23" hidden="1" x14ac:dyDescent="0.25">
      <c r="A264" s="35" t="s">
        <v>439</v>
      </c>
      <c r="B264" s="35" t="str">
        <f t="shared" si="24"/>
        <v>Kenya</v>
      </c>
      <c r="C264" t="s">
        <v>68</v>
      </c>
      <c r="D264" t="s">
        <v>68</v>
      </c>
      <c r="E264" t="s">
        <v>9</v>
      </c>
      <c r="F264" t="s">
        <v>442</v>
      </c>
      <c r="G264" t="str">
        <f t="shared" si="25"/>
        <v>Proportion of individuals who accessed financial services from a SHG</v>
      </c>
      <c r="H264" t="s">
        <v>580</v>
      </c>
      <c r="I264" t="s">
        <v>580</v>
      </c>
      <c r="J264" t="s">
        <v>66</v>
      </c>
      <c r="K264" t="s">
        <v>420</v>
      </c>
      <c r="L264" t="str">
        <f t="shared" si="26"/>
        <v>7.2 Individuals in the middle PPI quintile</v>
      </c>
      <c r="M264" t="str">
        <f t="shared" si="27"/>
        <v>Proportion of individuals who accessed financial services from a SHG (Among all question respondents)</v>
      </c>
      <c r="N264" t="s">
        <v>177</v>
      </c>
      <c r="O264">
        <v>0.21771085719854336</v>
      </c>
      <c r="P264">
        <v>1.3942212593527946E-2</v>
      </c>
      <c r="Q264">
        <v>0.19037358969429211</v>
      </c>
      <c r="R264">
        <v>0.24504812470279461</v>
      </c>
      <c r="S264">
        <v>862</v>
      </c>
      <c r="T264" t="str">
        <f t="shared" si="28"/>
        <v>1</v>
      </c>
      <c r="V264" s="36"/>
      <c r="W264" s="36"/>
    </row>
    <row r="265" spans="1:23" hidden="1" x14ac:dyDescent="0.25">
      <c r="A265" s="35" t="s">
        <v>439</v>
      </c>
      <c r="B265" s="35" t="str">
        <f t="shared" si="24"/>
        <v>Kenya</v>
      </c>
      <c r="C265" t="s">
        <v>68</v>
      </c>
      <c r="D265" t="s">
        <v>68</v>
      </c>
      <c r="E265" t="s">
        <v>9</v>
      </c>
      <c r="F265" t="s">
        <v>442</v>
      </c>
      <c r="G265" t="str">
        <f t="shared" si="25"/>
        <v>Proportion of individuals who accessed financial services from a SHG</v>
      </c>
      <c r="H265" t="s">
        <v>580</v>
      </c>
      <c r="I265" t="s">
        <v>580</v>
      </c>
      <c r="J265" t="s">
        <v>66</v>
      </c>
      <c r="K265" t="s">
        <v>421</v>
      </c>
      <c r="L265" t="str">
        <f t="shared" si="26"/>
        <v>7.3 Individuals in the two highest PPI quintiles</v>
      </c>
      <c r="M265" t="str">
        <f t="shared" si="27"/>
        <v>Proportion of individuals who accessed financial services from a SHG (Among all question respondents)</v>
      </c>
      <c r="N265" t="s">
        <v>177</v>
      </c>
      <c r="O265">
        <v>0.2692212014978802</v>
      </c>
      <c r="P265">
        <v>1.1303075141968771E-2</v>
      </c>
      <c r="Q265">
        <v>0.24705863678988757</v>
      </c>
      <c r="R265">
        <v>0.29138376620587286</v>
      </c>
      <c r="S265">
        <v>1560</v>
      </c>
      <c r="T265" t="str">
        <f t="shared" si="28"/>
        <v>1</v>
      </c>
      <c r="V265" s="36"/>
      <c r="W265" s="36"/>
    </row>
    <row r="266" spans="1:23" hidden="1" x14ac:dyDescent="0.25">
      <c r="A266" s="35" t="s">
        <v>439</v>
      </c>
      <c r="B266" s="35" t="str">
        <f t="shared" si="24"/>
        <v>Kenya</v>
      </c>
      <c r="C266" t="s">
        <v>68</v>
      </c>
      <c r="D266" t="s">
        <v>68</v>
      </c>
      <c r="E266" t="s">
        <v>9</v>
      </c>
      <c r="F266" t="s">
        <v>442</v>
      </c>
      <c r="G266" t="str">
        <f t="shared" si="25"/>
        <v>Proportion of individuals who accessed financial services from a SHG</v>
      </c>
      <c r="H266" t="s">
        <v>580</v>
      </c>
      <c r="I266" t="s">
        <v>580</v>
      </c>
      <c r="J266" t="s">
        <v>66</v>
      </c>
      <c r="K266" t="s">
        <v>128</v>
      </c>
      <c r="L266" t="str">
        <f t="shared" si="26"/>
        <v>4.2 Individuals who do not use mobile money</v>
      </c>
      <c r="M266" t="str">
        <f t="shared" si="27"/>
        <v>Proportion of individuals who accessed financial services from a SHG (Among all question respondents)</v>
      </c>
      <c r="N266" t="s">
        <v>177</v>
      </c>
      <c r="O266">
        <v>6.8590947275913722E-2</v>
      </c>
      <c r="P266">
        <v>1.0620476024994194E-2</v>
      </c>
      <c r="Q266">
        <v>4.7766792417413828E-2</v>
      </c>
      <c r="R266">
        <v>8.9415102134413615E-2</v>
      </c>
      <c r="S266">
        <v>541</v>
      </c>
      <c r="T266" t="str">
        <f t="shared" si="28"/>
        <v>1</v>
      </c>
      <c r="V266" s="36"/>
      <c r="W266" s="36"/>
    </row>
    <row r="267" spans="1:23" hidden="1" x14ac:dyDescent="0.25">
      <c r="A267" s="35" t="s">
        <v>439</v>
      </c>
      <c r="B267" s="35" t="str">
        <f t="shared" si="24"/>
        <v>Kenya</v>
      </c>
      <c r="C267" t="s">
        <v>68</v>
      </c>
      <c r="D267" t="s">
        <v>68</v>
      </c>
      <c r="E267" t="s">
        <v>9</v>
      </c>
      <c r="F267" t="s">
        <v>442</v>
      </c>
      <c r="G267" t="str">
        <f t="shared" si="25"/>
        <v>Proportion of individuals who accessed financial services from a SHG</v>
      </c>
      <c r="H267" t="s">
        <v>580</v>
      </c>
      <c r="I267" t="s">
        <v>580</v>
      </c>
      <c r="J267" t="s">
        <v>66</v>
      </c>
      <c r="K267" t="s">
        <v>127</v>
      </c>
      <c r="L267" t="str">
        <f t="shared" si="26"/>
        <v>4.1 Individuals who use mobile money</v>
      </c>
      <c r="M267" t="str">
        <f t="shared" si="27"/>
        <v>Proportion of individuals who accessed financial services from a SHG (Among all question respondents)</v>
      </c>
      <c r="N267" t="s">
        <v>177</v>
      </c>
      <c r="O267">
        <v>0.26578610580682938</v>
      </c>
      <c r="P267">
        <v>8.9551344003065761E-3</v>
      </c>
      <c r="Q267">
        <v>0.24822727839722974</v>
      </c>
      <c r="R267">
        <v>0.28334493321642901</v>
      </c>
      <c r="S267">
        <v>2459</v>
      </c>
      <c r="T267" t="str">
        <f t="shared" si="28"/>
        <v>1</v>
      </c>
      <c r="V267" s="36"/>
      <c r="W267" s="36"/>
    </row>
    <row r="268" spans="1:23" hidden="1" x14ac:dyDescent="0.25">
      <c r="A268" s="35" t="s">
        <v>439</v>
      </c>
      <c r="B268" s="35" t="str">
        <f t="shared" si="24"/>
        <v>Kenya</v>
      </c>
      <c r="C268" t="s">
        <v>68</v>
      </c>
      <c r="D268" t="s">
        <v>68</v>
      </c>
      <c r="E268" t="s">
        <v>9</v>
      </c>
      <c r="F268" t="s">
        <v>442</v>
      </c>
      <c r="G268" t="str">
        <f t="shared" si="25"/>
        <v>Proportion of individuals who accessed financial services from a SHG</v>
      </c>
      <c r="H268" t="s">
        <v>580</v>
      </c>
      <c r="I268" t="s">
        <v>580</v>
      </c>
      <c r="J268" t="s">
        <v>66</v>
      </c>
      <c r="K268" t="s">
        <v>124</v>
      </c>
      <c r="L268" t="str">
        <f t="shared" si="26"/>
        <v>3.2 Individuals who do not have access to a mobile phone</v>
      </c>
      <c r="M268" t="str">
        <f t="shared" si="27"/>
        <v>Proportion of individuals who accessed financial services from a SHG (Among all question respondents)</v>
      </c>
      <c r="N268" t="s">
        <v>177</v>
      </c>
      <c r="O268">
        <v>1.9617654103846582E-2</v>
      </c>
      <c r="P268">
        <v>8.8055559025124724E-3</v>
      </c>
      <c r="Q268">
        <v>2.3521135294354914E-3</v>
      </c>
      <c r="R268">
        <v>3.6883194678257673E-2</v>
      </c>
      <c r="S268">
        <v>194</v>
      </c>
      <c r="T268" t="str">
        <f t="shared" si="28"/>
        <v>1</v>
      </c>
      <c r="V268" s="36"/>
      <c r="W268" s="36"/>
    </row>
    <row r="269" spans="1:23" hidden="1" x14ac:dyDescent="0.25">
      <c r="A269" s="35" t="s">
        <v>439</v>
      </c>
      <c r="B269" s="35" t="str">
        <f t="shared" si="24"/>
        <v>Kenya</v>
      </c>
      <c r="C269" t="s">
        <v>68</v>
      </c>
      <c r="D269" t="s">
        <v>68</v>
      </c>
      <c r="E269" t="s">
        <v>9</v>
      </c>
      <c r="F269" t="s">
        <v>442</v>
      </c>
      <c r="G269" t="str">
        <f t="shared" si="25"/>
        <v>Proportion of individuals who accessed financial services from a SHG</v>
      </c>
      <c r="H269" t="s">
        <v>580</v>
      </c>
      <c r="I269" t="s">
        <v>580</v>
      </c>
      <c r="J269" t="s">
        <v>66</v>
      </c>
      <c r="K269" t="s">
        <v>123</v>
      </c>
      <c r="L269" t="str">
        <f t="shared" si="26"/>
        <v>3.1 Individuals who have access to a mobile phone</v>
      </c>
      <c r="M269" t="str">
        <f t="shared" si="27"/>
        <v>Proportion of individuals who accessed financial services from a SHG (Among all question respondents)</v>
      </c>
      <c r="N269" t="s">
        <v>177</v>
      </c>
      <c r="O269">
        <v>0.24405339263941866</v>
      </c>
      <c r="P269">
        <v>8.1310153390533688E-3</v>
      </c>
      <c r="Q269">
        <v>0.22811046106282976</v>
      </c>
      <c r="R269">
        <v>0.25999632421600755</v>
      </c>
      <c r="S269">
        <v>2806</v>
      </c>
      <c r="T269" t="str">
        <f t="shared" si="28"/>
        <v>1</v>
      </c>
      <c r="V269" s="36"/>
      <c r="W269" s="36"/>
    </row>
    <row r="270" spans="1:23" hidden="1" x14ac:dyDescent="0.25">
      <c r="A270" s="35" t="s">
        <v>439</v>
      </c>
      <c r="B270" s="35" t="str">
        <f t="shared" si="24"/>
        <v>Kenya</v>
      </c>
      <c r="C270" t="s">
        <v>68</v>
      </c>
      <c r="D270" t="s">
        <v>68</v>
      </c>
      <c r="E270" t="s">
        <v>9</v>
      </c>
      <c r="F270" t="s">
        <v>442</v>
      </c>
      <c r="G270" t="str">
        <f t="shared" si="25"/>
        <v>Proportion of individuals who accessed financial services from a SHG</v>
      </c>
      <c r="H270" t="s">
        <v>580</v>
      </c>
      <c r="I270" t="s">
        <v>580</v>
      </c>
      <c r="J270" t="s">
        <v>66</v>
      </c>
      <c r="K270" t="s">
        <v>132</v>
      </c>
      <c r="L270" t="str">
        <f t="shared" si="26"/>
        <v>5.2 Individuals without a formal ID</v>
      </c>
      <c r="M270" t="str">
        <f t="shared" si="27"/>
        <v>Proportion of individuals who accessed financial services from a SHG (Among all question respondents)</v>
      </c>
      <c r="N270" t="s">
        <v>177</v>
      </c>
      <c r="O270">
        <v>8.9082585646950069E-2</v>
      </c>
      <c r="P270">
        <v>1.8935205952162054E-2</v>
      </c>
      <c r="Q270">
        <v>5.1955279856000174E-2</v>
      </c>
      <c r="R270">
        <v>0.12620989143789996</v>
      </c>
      <c r="S270">
        <v>217</v>
      </c>
      <c r="T270" t="str">
        <f t="shared" si="28"/>
        <v>1</v>
      </c>
      <c r="V270" s="36"/>
      <c r="W270" s="36"/>
    </row>
    <row r="271" spans="1:23" hidden="1" x14ac:dyDescent="0.25">
      <c r="A271" s="35" t="s">
        <v>439</v>
      </c>
      <c r="B271" s="35" t="str">
        <f t="shared" si="24"/>
        <v>Kenya</v>
      </c>
      <c r="C271" t="s">
        <v>68</v>
      </c>
      <c r="D271" t="s">
        <v>68</v>
      </c>
      <c r="E271" t="s">
        <v>9</v>
      </c>
      <c r="F271" t="s">
        <v>442</v>
      </c>
      <c r="G271" t="str">
        <f t="shared" si="25"/>
        <v>Proportion of individuals who accessed financial services from a SHG</v>
      </c>
      <c r="H271" t="s">
        <v>580</v>
      </c>
      <c r="I271" t="s">
        <v>580</v>
      </c>
      <c r="J271" t="s">
        <v>66</v>
      </c>
      <c r="K271" t="s">
        <v>131</v>
      </c>
      <c r="L271" t="str">
        <f t="shared" si="26"/>
        <v>5.1 Individuals with a formal ID</v>
      </c>
      <c r="M271" t="str">
        <f t="shared" si="27"/>
        <v>Proportion of individuals who accessed financial services from a SHG (Among all question respondents)</v>
      </c>
      <c r="N271" t="s">
        <v>177</v>
      </c>
      <c r="O271">
        <v>0.24006731607512813</v>
      </c>
      <c r="P271">
        <v>8.1101480141579241E-3</v>
      </c>
      <c r="Q271">
        <v>0.22416530021682557</v>
      </c>
      <c r="R271">
        <v>0.25596933193343069</v>
      </c>
      <c r="S271">
        <v>2783</v>
      </c>
      <c r="T271" t="str">
        <f t="shared" si="28"/>
        <v>1</v>
      </c>
      <c r="V271" s="36"/>
      <c r="W271" s="36"/>
    </row>
    <row r="272" spans="1:23" hidden="1" x14ac:dyDescent="0.25">
      <c r="A272" s="35" t="s">
        <v>439</v>
      </c>
      <c r="B272" s="35" t="str">
        <f t="shared" si="24"/>
        <v>Kenya</v>
      </c>
      <c r="C272" t="s">
        <v>68</v>
      </c>
      <c r="D272" t="s">
        <v>68</v>
      </c>
      <c r="E272" t="s">
        <v>9</v>
      </c>
      <c r="F272" t="s">
        <v>442</v>
      </c>
      <c r="G272" t="str">
        <f t="shared" si="25"/>
        <v>Proportion of individuals who accessed financial services from a SHG</v>
      </c>
      <c r="H272" t="s">
        <v>580</v>
      </c>
      <c r="I272" t="s">
        <v>580</v>
      </c>
      <c r="J272" t="s">
        <v>66</v>
      </c>
      <c r="K272" t="s">
        <v>121</v>
      </c>
      <c r="L272" t="str">
        <f t="shared" si="26"/>
        <v>2.2 Individuals who do not have a bank account</v>
      </c>
      <c r="M272" t="str">
        <f t="shared" si="27"/>
        <v>Proportion of individuals who accessed financial services from a SHG (Among all question respondents)</v>
      </c>
      <c r="N272" t="s">
        <v>177</v>
      </c>
      <c r="O272">
        <v>0.18543800293830665</v>
      </c>
      <c r="P272">
        <v>8.3726741680880141E-3</v>
      </c>
      <c r="Q272">
        <v>0.16902123752725512</v>
      </c>
      <c r="R272">
        <v>0.20185476834935817</v>
      </c>
      <c r="S272">
        <v>2112</v>
      </c>
      <c r="T272" t="str">
        <f t="shared" si="28"/>
        <v>1</v>
      </c>
      <c r="V272" s="36"/>
      <c r="W272" s="36"/>
    </row>
    <row r="273" spans="1:23" hidden="1" x14ac:dyDescent="0.25">
      <c r="A273" s="35" t="s">
        <v>439</v>
      </c>
      <c r="B273" s="35" t="str">
        <f t="shared" si="24"/>
        <v>Kenya</v>
      </c>
      <c r="C273" t="s">
        <v>68</v>
      </c>
      <c r="D273" t="s">
        <v>68</v>
      </c>
      <c r="E273" t="s">
        <v>9</v>
      </c>
      <c r="F273" t="s">
        <v>442</v>
      </c>
      <c r="G273" t="str">
        <f t="shared" si="25"/>
        <v>Proportion of individuals who accessed financial services from a SHG</v>
      </c>
      <c r="H273" t="s">
        <v>580</v>
      </c>
      <c r="I273" t="s">
        <v>580</v>
      </c>
      <c r="J273" t="s">
        <v>66</v>
      </c>
      <c r="K273" t="s">
        <v>120</v>
      </c>
      <c r="L273" t="str">
        <f t="shared" si="26"/>
        <v>2.1 Individuals who have a bank account</v>
      </c>
      <c r="M273" t="str">
        <f t="shared" si="27"/>
        <v>Proportion of individuals who accessed financial services from a SHG (Among all question respondents)</v>
      </c>
      <c r="N273" t="s">
        <v>177</v>
      </c>
      <c r="O273">
        <v>0.33204989144890784</v>
      </c>
      <c r="P273">
        <v>1.6006219954111136E-2</v>
      </c>
      <c r="Q273">
        <v>0.30066561053351415</v>
      </c>
      <c r="R273">
        <v>0.36343417236430153</v>
      </c>
      <c r="S273">
        <v>888</v>
      </c>
      <c r="T273" t="str">
        <f t="shared" si="28"/>
        <v>1</v>
      </c>
      <c r="V273" s="36"/>
      <c r="W273" s="36"/>
    </row>
    <row r="274" spans="1:23" hidden="1" x14ac:dyDescent="0.25">
      <c r="A274" s="35" t="s">
        <v>439</v>
      </c>
      <c r="B274" s="35" t="str">
        <f t="shared" si="24"/>
        <v>Kenya</v>
      </c>
      <c r="C274" t="s">
        <v>68</v>
      </c>
      <c r="D274" t="s">
        <v>68</v>
      </c>
      <c r="E274" t="s">
        <v>9</v>
      </c>
      <c r="F274" t="s">
        <v>442</v>
      </c>
      <c r="G274" t="str">
        <f t="shared" si="25"/>
        <v>Proportion of individuals who accessed financial services from a SHG</v>
      </c>
      <c r="H274" t="s">
        <v>746</v>
      </c>
      <c r="I274" t="s">
        <v>746</v>
      </c>
      <c r="J274" t="s">
        <v>66</v>
      </c>
      <c r="K274" t="s">
        <v>116</v>
      </c>
      <c r="L274" t="str">
        <f t="shared" si="26"/>
        <v>1.3 Males</v>
      </c>
      <c r="M274" t="str">
        <f t="shared" si="27"/>
        <v>Proportion of individuals who accessed financial services from a SHG (Among all question respondents)</v>
      </c>
      <c r="N274" t="s">
        <v>178</v>
      </c>
      <c r="O274">
        <v>2.4702339577172959E-2</v>
      </c>
      <c r="P274">
        <v>4.2298948967485631E-3</v>
      </c>
      <c r="Q274">
        <v>1.6408550658693795E-2</v>
      </c>
      <c r="R274">
        <v>3.2996128495652123E-2</v>
      </c>
      <c r="S274">
        <v>1247</v>
      </c>
      <c r="T274" t="str">
        <f t="shared" si="28"/>
        <v>1</v>
      </c>
      <c r="V274" s="36"/>
      <c r="W274" s="36"/>
    </row>
    <row r="275" spans="1:23" hidden="1" x14ac:dyDescent="0.25">
      <c r="A275" s="35" t="s">
        <v>439</v>
      </c>
      <c r="B275" s="35" t="str">
        <f t="shared" si="24"/>
        <v>Kenya</v>
      </c>
      <c r="C275" t="s">
        <v>68</v>
      </c>
      <c r="D275" t="s">
        <v>68</v>
      </c>
      <c r="E275" t="s">
        <v>9</v>
      </c>
      <c r="F275" t="s">
        <v>442</v>
      </c>
      <c r="G275" t="str">
        <f t="shared" si="25"/>
        <v>Proportion of individuals who accessed financial services from a SHG</v>
      </c>
      <c r="H275" t="s">
        <v>746</v>
      </c>
      <c r="I275" t="s">
        <v>746</v>
      </c>
      <c r="J275" t="s">
        <v>66</v>
      </c>
      <c r="K275" t="s">
        <v>115</v>
      </c>
      <c r="L275" t="str">
        <f t="shared" si="26"/>
        <v>1.2 Females</v>
      </c>
      <c r="M275" t="str">
        <f t="shared" si="27"/>
        <v>Proportion of individuals who accessed financial services from a SHG (Among all question respondents)</v>
      </c>
      <c r="N275" t="s">
        <v>178</v>
      </c>
      <c r="O275">
        <v>1.1353410023159354E-2</v>
      </c>
      <c r="P275">
        <v>2.5655344689443009E-3</v>
      </c>
      <c r="Q275">
        <v>6.3230246665722323E-3</v>
      </c>
      <c r="R275">
        <v>1.6383795379746477E-2</v>
      </c>
      <c r="S275">
        <v>1753</v>
      </c>
      <c r="T275" t="str">
        <f t="shared" si="28"/>
        <v>1</v>
      </c>
      <c r="V275" s="36"/>
      <c r="W275" s="36"/>
    </row>
    <row r="276" spans="1:23" hidden="1" x14ac:dyDescent="0.25">
      <c r="A276" s="35" t="s">
        <v>439</v>
      </c>
      <c r="B276" s="35" t="str">
        <f t="shared" si="24"/>
        <v>Kenya</v>
      </c>
      <c r="C276" t="s">
        <v>68</v>
      </c>
      <c r="D276" t="s">
        <v>68</v>
      </c>
      <c r="E276" t="s">
        <v>9</v>
      </c>
      <c r="F276" t="s">
        <v>442</v>
      </c>
      <c r="G276" t="str">
        <f t="shared" si="25"/>
        <v>Proportion of individuals who accessed financial services from a SHG</v>
      </c>
      <c r="H276" t="s">
        <v>746</v>
      </c>
      <c r="I276" t="s">
        <v>746</v>
      </c>
      <c r="J276" t="s">
        <v>66</v>
      </c>
      <c r="K276" t="s">
        <v>135</v>
      </c>
      <c r="L276" t="str">
        <f t="shared" si="26"/>
        <v>6.2 Urban individuals</v>
      </c>
      <c r="M276" t="str">
        <f t="shared" si="27"/>
        <v>Proportion of individuals who accessed financial services from a SHG (Among all question respondents)</v>
      </c>
      <c r="N276" t="s">
        <v>178</v>
      </c>
      <c r="O276">
        <v>2.3332396030885248E-2</v>
      </c>
      <c r="P276">
        <v>4.7873259819377571E-3</v>
      </c>
      <c r="Q276">
        <v>1.3945621147030981E-2</v>
      </c>
      <c r="R276">
        <v>3.2719170914739512E-2</v>
      </c>
      <c r="S276">
        <v>1169</v>
      </c>
      <c r="T276" t="str">
        <f t="shared" si="28"/>
        <v>1</v>
      </c>
      <c r="V276" s="36"/>
      <c r="W276" s="36"/>
    </row>
    <row r="277" spans="1:23" hidden="1" x14ac:dyDescent="0.25">
      <c r="A277" s="35" t="s">
        <v>439</v>
      </c>
      <c r="B277" s="35" t="str">
        <f t="shared" si="24"/>
        <v>Kenya</v>
      </c>
      <c r="C277" t="s">
        <v>68</v>
      </c>
      <c r="D277" t="s">
        <v>68</v>
      </c>
      <c r="E277" t="s">
        <v>9</v>
      </c>
      <c r="F277" t="s">
        <v>442</v>
      </c>
      <c r="G277" t="str">
        <f t="shared" si="25"/>
        <v>Proportion of individuals who accessed financial services from a SHG</v>
      </c>
      <c r="H277" t="s">
        <v>746</v>
      </c>
      <c r="I277" t="s">
        <v>746</v>
      </c>
      <c r="J277" t="s">
        <v>66</v>
      </c>
      <c r="K277" t="s">
        <v>134</v>
      </c>
      <c r="L277" t="str">
        <f t="shared" si="26"/>
        <v>6.1 Rural individuals</v>
      </c>
      <c r="M277" t="str">
        <f t="shared" si="27"/>
        <v>Proportion of individuals who accessed financial services from a SHG (Among all question respondents)</v>
      </c>
      <c r="N277" t="s">
        <v>178</v>
      </c>
      <c r="O277">
        <v>1.4807409126807851E-2</v>
      </c>
      <c r="P277">
        <v>2.7145329386058744E-3</v>
      </c>
      <c r="Q277">
        <v>9.4848742282783484E-3</v>
      </c>
      <c r="R277">
        <v>2.0129944025337354E-2</v>
      </c>
      <c r="S277">
        <v>1831</v>
      </c>
      <c r="T277" t="str">
        <f t="shared" si="28"/>
        <v>1</v>
      </c>
      <c r="V277" s="36"/>
      <c r="W277" s="36"/>
    </row>
    <row r="278" spans="1:23" hidden="1" x14ac:dyDescent="0.25">
      <c r="A278" s="35" t="s">
        <v>439</v>
      </c>
      <c r="B278" s="35" t="str">
        <f t="shared" si="24"/>
        <v>Kenya</v>
      </c>
      <c r="C278" t="s">
        <v>68</v>
      </c>
      <c r="D278" t="s">
        <v>68</v>
      </c>
      <c r="E278" t="s">
        <v>9</v>
      </c>
      <c r="F278" t="s">
        <v>442</v>
      </c>
      <c r="G278" t="str">
        <f t="shared" si="25"/>
        <v>Proportion of individuals who accessed financial services from a SHG</v>
      </c>
      <c r="H278" t="s">
        <v>746</v>
      </c>
      <c r="I278" t="s">
        <v>746</v>
      </c>
      <c r="J278" t="s">
        <v>66</v>
      </c>
      <c r="K278" t="s">
        <v>419</v>
      </c>
      <c r="L278" t="str">
        <f t="shared" si="26"/>
        <v>7.1 Individuals in the two lowest PPI quintiles</v>
      </c>
      <c r="M278" t="str">
        <f t="shared" si="27"/>
        <v>Proportion of individuals who accessed financial services from a SHG (Among all question respondents)</v>
      </c>
      <c r="N278" t="s">
        <v>178</v>
      </c>
      <c r="O278">
        <v>2.8501565045431381E-3</v>
      </c>
      <c r="P278">
        <v>2.0228950694241516E-3</v>
      </c>
      <c r="Q278">
        <v>-1.1162457630244722E-3</v>
      </c>
      <c r="R278">
        <v>6.8165587721107489E-3</v>
      </c>
      <c r="S278">
        <v>578</v>
      </c>
      <c r="T278" t="str">
        <f t="shared" si="28"/>
        <v>1</v>
      </c>
      <c r="V278" s="36"/>
      <c r="W278" s="36"/>
    </row>
    <row r="279" spans="1:23" hidden="1" x14ac:dyDescent="0.25">
      <c r="A279" s="35" t="s">
        <v>439</v>
      </c>
      <c r="B279" s="35" t="str">
        <f t="shared" si="24"/>
        <v>Kenya</v>
      </c>
      <c r="C279" t="s">
        <v>68</v>
      </c>
      <c r="D279" t="s">
        <v>68</v>
      </c>
      <c r="E279" t="s">
        <v>9</v>
      </c>
      <c r="F279" t="s">
        <v>442</v>
      </c>
      <c r="G279" t="str">
        <f t="shared" si="25"/>
        <v>Proportion of individuals who accessed financial services from a SHG</v>
      </c>
      <c r="H279" t="s">
        <v>746</v>
      </c>
      <c r="I279" t="s">
        <v>746</v>
      </c>
      <c r="J279" t="s">
        <v>66</v>
      </c>
      <c r="K279" t="s">
        <v>420</v>
      </c>
      <c r="L279" t="str">
        <f t="shared" si="26"/>
        <v>7.2 Individuals in the middle PPI quintile</v>
      </c>
      <c r="M279" t="str">
        <f t="shared" si="27"/>
        <v>Proportion of individuals who accessed financial services from a SHG (Among all question respondents)</v>
      </c>
      <c r="N279" t="s">
        <v>178</v>
      </c>
      <c r="O279">
        <v>7.5591724242421929E-3</v>
      </c>
      <c r="P279">
        <v>2.8563537375674319E-3</v>
      </c>
      <c r="Q279">
        <v>1.9585616397748678E-3</v>
      </c>
      <c r="R279">
        <v>1.3159783208709518E-2</v>
      </c>
      <c r="S279">
        <v>862</v>
      </c>
      <c r="T279" t="str">
        <f t="shared" si="28"/>
        <v>1</v>
      </c>
      <c r="V279" s="36"/>
      <c r="W279" s="36"/>
    </row>
    <row r="280" spans="1:23" hidden="1" x14ac:dyDescent="0.25">
      <c r="A280" s="35" t="s">
        <v>439</v>
      </c>
      <c r="B280" s="35" t="str">
        <f t="shared" si="24"/>
        <v>Kenya</v>
      </c>
      <c r="C280" t="s">
        <v>68</v>
      </c>
      <c r="D280" t="s">
        <v>68</v>
      </c>
      <c r="E280" t="s">
        <v>9</v>
      </c>
      <c r="F280" t="s">
        <v>442</v>
      </c>
      <c r="G280" t="str">
        <f t="shared" si="25"/>
        <v>Proportion of individuals who accessed financial services from a SHG</v>
      </c>
      <c r="H280" t="s">
        <v>746</v>
      </c>
      <c r="I280" t="s">
        <v>746</v>
      </c>
      <c r="J280" t="s">
        <v>66</v>
      </c>
      <c r="K280" t="s">
        <v>421</v>
      </c>
      <c r="L280" t="str">
        <f t="shared" si="26"/>
        <v>7.3 Individuals in the two highest PPI quintiles</v>
      </c>
      <c r="M280" t="str">
        <f t="shared" si="27"/>
        <v>Proportion of individuals who accessed financial services from a SHG (Among all question respondents)</v>
      </c>
      <c r="N280" t="s">
        <v>178</v>
      </c>
      <c r="O280">
        <v>2.9256512399398596E-2</v>
      </c>
      <c r="P280">
        <v>4.3704722853692476E-3</v>
      </c>
      <c r="Q280">
        <v>2.0687085618421433E-2</v>
      </c>
      <c r="R280">
        <v>3.7825939180375759E-2</v>
      </c>
      <c r="S280">
        <v>1560</v>
      </c>
      <c r="T280" t="str">
        <f t="shared" si="28"/>
        <v>1</v>
      </c>
      <c r="V280" s="36"/>
      <c r="W280" s="36"/>
    </row>
    <row r="281" spans="1:23" hidden="1" x14ac:dyDescent="0.25">
      <c r="A281" s="35" t="s">
        <v>439</v>
      </c>
      <c r="B281" s="35" t="str">
        <f t="shared" si="24"/>
        <v>Kenya</v>
      </c>
      <c r="C281" t="s">
        <v>68</v>
      </c>
      <c r="D281" t="s">
        <v>68</v>
      </c>
      <c r="E281" t="s">
        <v>9</v>
      </c>
      <c r="F281" t="s">
        <v>442</v>
      </c>
      <c r="G281" t="str">
        <f t="shared" si="25"/>
        <v>Proportion of individuals who accessed financial services from a SHG</v>
      </c>
      <c r="H281" t="s">
        <v>746</v>
      </c>
      <c r="I281" t="s">
        <v>746</v>
      </c>
      <c r="J281" t="s">
        <v>66</v>
      </c>
      <c r="K281" t="s">
        <v>128</v>
      </c>
      <c r="L281" t="str">
        <f t="shared" si="26"/>
        <v>4.2 Individuals who do not use mobile money</v>
      </c>
      <c r="M281" t="str">
        <f t="shared" si="27"/>
        <v>Proportion of individuals who accessed financial services from a SHG (Among all question respondents)</v>
      </c>
      <c r="N281" t="s">
        <v>178</v>
      </c>
      <c r="O281">
        <v>6.0097271249185151E-3</v>
      </c>
      <c r="P281">
        <v>3.0179722970218093E-3</v>
      </c>
      <c r="Q281">
        <v>9.2221890318718892E-5</v>
      </c>
      <c r="R281">
        <v>1.192723235951831E-2</v>
      </c>
      <c r="S281">
        <v>541</v>
      </c>
      <c r="T281" t="str">
        <f t="shared" si="28"/>
        <v>1</v>
      </c>
      <c r="V281" s="36"/>
      <c r="W281" s="36"/>
    </row>
    <row r="282" spans="1:23" hidden="1" x14ac:dyDescent="0.25">
      <c r="A282" s="35" t="s">
        <v>439</v>
      </c>
      <c r="B282" s="35" t="str">
        <f t="shared" si="24"/>
        <v>Kenya</v>
      </c>
      <c r="C282" t="s">
        <v>68</v>
      </c>
      <c r="D282" t="s">
        <v>68</v>
      </c>
      <c r="E282" t="s">
        <v>9</v>
      </c>
      <c r="F282" t="s">
        <v>442</v>
      </c>
      <c r="G282" t="str">
        <f t="shared" si="25"/>
        <v>Proportion of individuals who accessed financial services from a SHG</v>
      </c>
      <c r="H282" t="s">
        <v>746</v>
      </c>
      <c r="I282" t="s">
        <v>746</v>
      </c>
      <c r="J282" t="s">
        <v>66</v>
      </c>
      <c r="K282" t="s">
        <v>127</v>
      </c>
      <c r="L282" t="str">
        <f t="shared" si="26"/>
        <v>4.1 Individuals who use mobile money</v>
      </c>
      <c r="M282" t="str">
        <f t="shared" si="27"/>
        <v>Proportion of individuals who accessed financial services from a SHG (Among all question respondents)</v>
      </c>
      <c r="N282" t="s">
        <v>178</v>
      </c>
      <c r="O282">
        <v>2.0661478469094843E-2</v>
      </c>
      <c r="P282">
        <v>2.9373223961397937E-3</v>
      </c>
      <c r="Q282">
        <v>1.4902107956642839E-2</v>
      </c>
      <c r="R282">
        <v>2.6420848981546848E-2</v>
      </c>
      <c r="S282">
        <v>2459</v>
      </c>
      <c r="T282" t="str">
        <f t="shared" si="28"/>
        <v>1</v>
      </c>
      <c r="V282" s="36"/>
      <c r="W282" s="36"/>
    </row>
    <row r="283" spans="1:23" hidden="1" x14ac:dyDescent="0.25">
      <c r="A283" s="35" t="s">
        <v>439</v>
      </c>
      <c r="B283" s="35" t="str">
        <f t="shared" si="24"/>
        <v>Kenya</v>
      </c>
      <c r="C283" t="s">
        <v>68</v>
      </c>
      <c r="D283" t="s">
        <v>68</v>
      </c>
      <c r="E283" t="s">
        <v>9</v>
      </c>
      <c r="F283" t="s">
        <v>442</v>
      </c>
      <c r="G283" t="str">
        <f t="shared" si="25"/>
        <v>Proportion of individuals who accessed financial services from a SHG</v>
      </c>
      <c r="H283" t="s">
        <v>746</v>
      </c>
      <c r="I283" t="s">
        <v>746</v>
      </c>
      <c r="J283" t="s">
        <v>66</v>
      </c>
      <c r="K283" t="s">
        <v>124</v>
      </c>
      <c r="L283" t="str">
        <f t="shared" si="26"/>
        <v>3.2 Individuals who do not have access to a mobile phone</v>
      </c>
      <c r="M283" t="str">
        <f t="shared" si="27"/>
        <v>Proportion of individuals who accessed financial services from a SHG (Among all question respondents)</v>
      </c>
      <c r="N283" t="s">
        <v>178</v>
      </c>
      <c r="O283">
        <v>0</v>
      </c>
      <c r="P283"/>
      <c r="Q283"/>
      <c r="R283"/>
      <c r="S283">
        <v>194</v>
      </c>
      <c r="T283" t="str">
        <f t="shared" si="28"/>
        <v>1</v>
      </c>
      <c r="V283" s="36"/>
      <c r="W283" s="36"/>
    </row>
    <row r="284" spans="1:23" hidden="1" x14ac:dyDescent="0.25">
      <c r="A284" s="35" t="s">
        <v>439</v>
      </c>
      <c r="B284" s="35" t="str">
        <f t="shared" si="24"/>
        <v>Kenya</v>
      </c>
      <c r="C284" t="s">
        <v>68</v>
      </c>
      <c r="D284" t="s">
        <v>68</v>
      </c>
      <c r="E284" t="s">
        <v>9</v>
      </c>
      <c r="F284" t="s">
        <v>442</v>
      </c>
      <c r="G284" t="str">
        <f t="shared" si="25"/>
        <v>Proportion of individuals who accessed financial services from a SHG</v>
      </c>
      <c r="H284" t="s">
        <v>746</v>
      </c>
      <c r="I284" t="s">
        <v>746</v>
      </c>
      <c r="J284" t="s">
        <v>66</v>
      </c>
      <c r="K284" t="s">
        <v>123</v>
      </c>
      <c r="L284" t="str">
        <f t="shared" si="26"/>
        <v>3.1 Individuals who have access to a mobile phone</v>
      </c>
      <c r="M284" t="str">
        <f t="shared" si="27"/>
        <v>Proportion of individuals who accessed financial services from a SHG (Among all question respondents)</v>
      </c>
      <c r="N284" t="s">
        <v>178</v>
      </c>
      <c r="O284">
        <v>1.9222972938916432E-2</v>
      </c>
      <c r="P284">
        <v>2.6329161666354224E-3</v>
      </c>
      <c r="Q284">
        <v>1.4060468560164359E-2</v>
      </c>
      <c r="R284">
        <v>2.4385477317668505E-2</v>
      </c>
      <c r="S284">
        <v>2806</v>
      </c>
      <c r="T284" t="str">
        <f t="shared" si="28"/>
        <v>1</v>
      </c>
      <c r="V284" s="36"/>
      <c r="W284" s="36"/>
    </row>
    <row r="285" spans="1:23" hidden="1" x14ac:dyDescent="0.25">
      <c r="A285" s="35" t="s">
        <v>439</v>
      </c>
      <c r="B285" s="35" t="str">
        <f t="shared" si="24"/>
        <v>Kenya</v>
      </c>
      <c r="C285" t="s">
        <v>68</v>
      </c>
      <c r="D285" t="s">
        <v>68</v>
      </c>
      <c r="E285" t="s">
        <v>9</v>
      </c>
      <c r="F285" t="s">
        <v>442</v>
      </c>
      <c r="G285" t="str">
        <f t="shared" si="25"/>
        <v>Proportion of individuals who accessed financial services from a SHG</v>
      </c>
      <c r="H285" t="s">
        <v>746</v>
      </c>
      <c r="I285" t="s">
        <v>746</v>
      </c>
      <c r="J285" t="s">
        <v>66</v>
      </c>
      <c r="K285" t="s">
        <v>132</v>
      </c>
      <c r="L285" t="str">
        <f t="shared" si="26"/>
        <v>5.2 Individuals without a formal ID</v>
      </c>
      <c r="M285" t="str">
        <f t="shared" si="27"/>
        <v>Proportion of individuals who accessed financial services from a SHG (Among all question respondents)</v>
      </c>
      <c r="N285" t="s">
        <v>178</v>
      </c>
      <c r="O285">
        <v>0</v>
      </c>
      <c r="P285"/>
      <c r="Q285"/>
      <c r="R285"/>
      <c r="S285">
        <v>217</v>
      </c>
      <c r="T285" t="str">
        <f t="shared" si="28"/>
        <v>1</v>
      </c>
      <c r="V285" s="36"/>
      <c r="W285" s="36"/>
    </row>
    <row r="286" spans="1:23" hidden="1" x14ac:dyDescent="0.25">
      <c r="A286" s="35" t="s">
        <v>439</v>
      </c>
      <c r="B286" s="35" t="str">
        <f t="shared" si="24"/>
        <v>Kenya</v>
      </c>
      <c r="C286" t="s">
        <v>68</v>
      </c>
      <c r="D286" t="s">
        <v>68</v>
      </c>
      <c r="E286" t="s">
        <v>9</v>
      </c>
      <c r="F286" t="s">
        <v>442</v>
      </c>
      <c r="G286" t="str">
        <f t="shared" si="25"/>
        <v>Proportion of individuals who accessed financial services from a SHG</v>
      </c>
      <c r="H286" t="s">
        <v>746</v>
      </c>
      <c r="I286" t="s">
        <v>746</v>
      </c>
      <c r="J286" t="s">
        <v>66</v>
      </c>
      <c r="K286" t="s">
        <v>131</v>
      </c>
      <c r="L286" t="str">
        <f t="shared" si="26"/>
        <v>5.1 Individuals with a formal ID</v>
      </c>
      <c r="M286" t="str">
        <f t="shared" si="27"/>
        <v>Proportion of individuals who accessed financial services from a SHG (Among all question respondents)</v>
      </c>
      <c r="N286" t="s">
        <v>178</v>
      </c>
      <c r="O286">
        <v>1.9374100581760808E-2</v>
      </c>
      <c r="P286">
        <v>2.6534206619030867E-3</v>
      </c>
      <c r="Q286">
        <v>1.4171391904845041E-2</v>
      </c>
      <c r="R286">
        <v>2.4576809258676575E-2</v>
      </c>
      <c r="S286">
        <v>2783</v>
      </c>
      <c r="T286" t="str">
        <f t="shared" si="28"/>
        <v>1</v>
      </c>
      <c r="V286" s="36"/>
      <c r="W286" s="36"/>
    </row>
    <row r="287" spans="1:23" hidden="1" x14ac:dyDescent="0.25">
      <c r="A287" s="35" t="s">
        <v>439</v>
      </c>
      <c r="B287" s="35" t="str">
        <f t="shared" si="24"/>
        <v>Kenya</v>
      </c>
      <c r="C287" t="s">
        <v>68</v>
      </c>
      <c r="D287" t="s">
        <v>68</v>
      </c>
      <c r="E287" t="s">
        <v>9</v>
      </c>
      <c r="F287" t="s">
        <v>442</v>
      </c>
      <c r="G287" t="str">
        <f t="shared" si="25"/>
        <v>Proportion of individuals who accessed financial services from a SHG</v>
      </c>
      <c r="H287" t="s">
        <v>746</v>
      </c>
      <c r="I287" t="s">
        <v>746</v>
      </c>
      <c r="J287" t="s">
        <v>66</v>
      </c>
      <c r="K287" t="s">
        <v>121</v>
      </c>
      <c r="L287" t="str">
        <f t="shared" si="26"/>
        <v>2.2 Individuals who do not have a bank account</v>
      </c>
      <c r="M287" t="str">
        <f t="shared" si="27"/>
        <v>Proportion of individuals who accessed financial services from a SHG (Among all question respondents)</v>
      </c>
      <c r="N287" t="s">
        <v>178</v>
      </c>
      <c r="O287">
        <v>4.4423432620503689E-3</v>
      </c>
      <c r="P287">
        <v>1.4189769454367447E-3</v>
      </c>
      <c r="Q287">
        <v>1.6600766684555612E-3</v>
      </c>
      <c r="R287">
        <v>7.2246098556451761E-3</v>
      </c>
      <c r="S287">
        <v>2112</v>
      </c>
      <c r="T287" t="str">
        <f t="shared" si="28"/>
        <v>1</v>
      </c>
      <c r="V287" s="36"/>
      <c r="W287" s="36"/>
    </row>
    <row r="288" spans="1:23" hidden="1" x14ac:dyDescent="0.25">
      <c r="A288" s="35" t="s">
        <v>439</v>
      </c>
      <c r="B288" s="35" t="str">
        <f t="shared" si="24"/>
        <v>Kenya</v>
      </c>
      <c r="C288" t="s">
        <v>68</v>
      </c>
      <c r="D288" t="s">
        <v>68</v>
      </c>
      <c r="E288" t="s">
        <v>9</v>
      </c>
      <c r="F288" t="s">
        <v>442</v>
      </c>
      <c r="G288" t="str">
        <f t="shared" si="25"/>
        <v>Proportion of individuals who accessed financial services from a SHG</v>
      </c>
      <c r="H288" t="s">
        <v>746</v>
      </c>
      <c r="I288" t="s">
        <v>746</v>
      </c>
      <c r="J288" t="s">
        <v>66</v>
      </c>
      <c r="K288" t="s">
        <v>120</v>
      </c>
      <c r="L288" t="str">
        <f t="shared" si="26"/>
        <v>2.1 Individuals who have a bank account</v>
      </c>
      <c r="M288" t="str">
        <f t="shared" si="27"/>
        <v>Proportion of individuals who accessed financial services from a SHG (Among all question respondents)</v>
      </c>
      <c r="N288" t="s">
        <v>178</v>
      </c>
      <c r="O288">
        <v>5.0211557743733079E-2</v>
      </c>
      <c r="P288">
        <v>7.4989912120444289E-3</v>
      </c>
      <c r="Q288">
        <v>3.5507870836043051E-2</v>
      </c>
      <c r="R288">
        <v>6.4915244651423107E-2</v>
      </c>
      <c r="S288">
        <v>888</v>
      </c>
      <c r="T288" t="str">
        <f t="shared" si="28"/>
        <v>1</v>
      </c>
      <c r="V288" s="36"/>
      <c r="W288" s="36"/>
    </row>
    <row r="289" spans="1:23" hidden="1" x14ac:dyDescent="0.25">
      <c r="A289" s="35" t="s">
        <v>439</v>
      </c>
      <c r="B289" s="35" t="str">
        <f t="shared" si="24"/>
        <v>Kenya</v>
      </c>
      <c r="C289" t="s">
        <v>68</v>
      </c>
      <c r="D289" t="s">
        <v>68</v>
      </c>
      <c r="E289" t="s">
        <v>9</v>
      </c>
      <c r="F289" t="s">
        <v>442</v>
      </c>
      <c r="G289" t="str">
        <f t="shared" si="25"/>
        <v>Proportion of individuals who accessed financial services from a SHG</v>
      </c>
      <c r="H289" t="s">
        <v>740</v>
      </c>
      <c r="I289" t="s">
        <v>740</v>
      </c>
      <c r="J289" t="s">
        <v>66</v>
      </c>
      <c r="K289" t="s">
        <v>116</v>
      </c>
      <c r="L289" t="str">
        <f t="shared" si="26"/>
        <v>1.3 Males</v>
      </c>
      <c r="M289" t="str">
        <f t="shared" si="27"/>
        <v>Proportion of individuals who accessed financial services from a SHG (Among all question respondents)</v>
      </c>
      <c r="N289" t="s">
        <v>179</v>
      </c>
      <c r="O289">
        <v>0.25883275886860818</v>
      </c>
      <c r="P289">
        <v>1.2303221074151405E-2</v>
      </c>
      <c r="Q289">
        <v>0.23470915270410689</v>
      </c>
      <c r="R289">
        <v>0.2829563650331095</v>
      </c>
      <c r="S289">
        <v>1247</v>
      </c>
      <c r="T289" t="str">
        <f t="shared" si="28"/>
        <v>1</v>
      </c>
      <c r="V289" s="36"/>
      <c r="W289" s="36"/>
    </row>
    <row r="290" spans="1:23" hidden="1" x14ac:dyDescent="0.25">
      <c r="A290" s="35" t="s">
        <v>439</v>
      </c>
      <c r="B290" s="35" t="str">
        <f t="shared" si="24"/>
        <v>Kenya</v>
      </c>
      <c r="C290" t="s">
        <v>68</v>
      </c>
      <c r="D290" t="s">
        <v>68</v>
      </c>
      <c r="E290" t="s">
        <v>9</v>
      </c>
      <c r="F290" t="s">
        <v>442</v>
      </c>
      <c r="G290" t="str">
        <f t="shared" si="25"/>
        <v>Proportion of individuals who accessed financial services from a SHG</v>
      </c>
      <c r="H290" t="s">
        <v>740</v>
      </c>
      <c r="I290" t="s">
        <v>740</v>
      </c>
      <c r="J290" t="s">
        <v>66</v>
      </c>
      <c r="K290" t="s">
        <v>115</v>
      </c>
      <c r="L290" t="str">
        <f t="shared" si="26"/>
        <v>1.2 Females</v>
      </c>
      <c r="M290" t="str">
        <f t="shared" si="27"/>
        <v>Proportion of individuals who accessed financial services from a SHG (Among all question respondents)</v>
      </c>
      <c r="N290" t="s">
        <v>179</v>
      </c>
      <c r="O290">
        <v>0.33619786675645075</v>
      </c>
      <c r="P290">
        <v>1.142710420181106E-2</v>
      </c>
      <c r="Q290">
        <v>0.31379211140963631</v>
      </c>
      <c r="R290">
        <v>0.35860362210326518</v>
      </c>
      <c r="S290">
        <v>1753</v>
      </c>
      <c r="T290" t="str">
        <f t="shared" si="28"/>
        <v>1</v>
      </c>
      <c r="V290" s="36"/>
      <c r="W290" s="36"/>
    </row>
    <row r="291" spans="1:23" hidden="1" x14ac:dyDescent="0.25">
      <c r="A291" s="35" t="s">
        <v>439</v>
      </c>
      <c r="B291" s="35" t="str">
        <f t="shared" si="24"/>
        <v>Kenya</v>
      </c>
      <c r="C291" t="s">
        <v>68</v>
      </c>
      <c r="D291" t="s">
        <v>68</v>
      </c>
      <c r="E291" t="s">
        <v>9</v>
      </c>
      <c r="F291" t="s">
        <v>442</v>
      </c>
      <c r="G291" t="str">
        <f t="shared" si="25"/>
        <v>Proportion of individuals who accessed financial services from a SHG</v>
      </c>
      <c r="H291" t="s">
        <v>740</v>
      </c>
      <c r="I291" t="s">
        <v>740</v>
      </c>
      <c r="J291" t="s">
        <v>66</v>
      </c>
      <c r="K291" t="s">
        <v>135</v>
      </c>
      <c r="L291" t="str">
        <f t="shared" si="26"/>
        <v>6.2 Urban individuals</v>
      </c>
      <c r="M291" t="str">
        <f t="shared" si="27"/>
        <v>Proportion of individuals who accessed financial services from a SHG (Among all question respondents)</v>
      </c>
      <c r="N291" t="s">
        <v>179</v>
      </c>
      <c r="O291">
        <v>0.31829495126394858</v>
      </c>
      <c r="P291">
        <v>1.392481843480259E-2</v>
      </c>
      <c r="Q291">
        <v>0.29099178944894116</v>
      </c>
      <c r="R291">
        <v>0.34559811307895599</v>
      </c>
      <c r="S291">
        <v>1169</v>
      </c>
      <c r="T291" t="str">
        <f t="shared" si="28"/>
        <v>1</v>
      </c>
      <c r="V291" s="36"/>
      <c r="W291" s="36"/>
    </row>
    <row r="292" spans="1:23" hidden="1" x14ac:dyDescent="0.25">
      <c r="A292" s="35" t="s">
        <v>439</v>
      </c>
      <c r="B292" s="35" t="str">
        <f t="shared" si="24"/>
        <v>Kenya</v>
      </c>
      <c r="C292" t="s">
        <v>68</v>
      </c>
      <c r="D292" t="s">
        <v>68</v>
      </c>
      <c r="E292" t="s">
        <v>9</v>
      </c>
      <c r="F292" t="s">
        <v>442</v>
      </c>
      <c r="G292" t="str">
        <f t="shared" si="25"/>
        <v>Proportion of individuals who accessed financial services from a SHG</v>
      </c>
      <c r="H292" t="s">
        <v>740</v>
      </c>
      <c r="I292" t="s">
        <v>740</v>
      </c>
      <c r="J292" t="s">
        <v>66</v>
      </c>
      <c r="K292" t="s">
        <v>134</v>
      </c>
      <c r="L292" t="str">
        <f t="shared" si="26"/>
        <v>6.1 Rural individuals</v>
      </c>
      <c r="M292" t="str">
        <f t="shared" si="27"/>
        <v>Proportion of individuals who accessed financial services from a SHG (Among all question respondents)</v>
      </c>
      <c r="N292" t="s">
        <v>179</v>
      </c>
      <c r="O292">
        <v>0.28695479382671202</v>
      </c>
      <c r="P292">
        <v>1.0572932909699956E-2</v>
      </c>
      <c r="Q292">
        <v>0.26622385938441689</v>
      </c>
      <c r="R292">
        <v>0.30768572826900714</v>
      </c>
      <c r="S292">
        <v>1831</v>
      </c>
      <c r="T292" t="str">
        <f t="shared" si="28"/>
        <v>1</v>
      </c>
      <c r="V292" s="36"/>
      <c r="W292" s="36"/>
    </row>
    <row r="293" spans="1:23" hidden="1" x14ac:dyDescent="0.25">
      <c r="A293" s="35" t="s">
        <v>439</v>
      </c>
      <c r="B293" s="35" t="str">
        <f t="shared" si="24"/>
        <v>Kenya</v>
      </c>
      <c r="C293" t="s">
        <v>68</v>
      </c>
      <c r="D293" t="s">
        <v>68</v>
      </c>
      <c r="E293" t="s">
        <v>9</v>
      </c>
      <c r="F293" t="s">
        <v>442</v>
      </c>
      <c r="G293" t="str">
        <f t="shared" si="25"/>
        <v>Proportion of individuals who accessed financial services from a SHG</v>
      </c>
      <c r="H293" t="s">
        <v>740</v>
      </c>
      <c r="I293" t="s">
        <v>740</v>
      </c>
      <c r="J293" t="s">
        <v>66</v>
      </c>
      <c r="K293" t="s">
        <v>419</v>
      </c>
      <c r="L293" t="str">
        <f t="shared" si="26"/>
        <v>7.1 Individuals in the two lowest PPI quintiles</v>
      </c>
      <c r="M293" t="str">
        <f t="shared" si="27"/>
        <v>Proportion of individuals who accessed financial services from a SHG (Among all question respondents)</v>
      </c>
      <c r="N293" t="s">
        <v>179</v>
      </c>
      <c r="O293">
        <v>0.16278504360035576</v>
      </c>
      <c r="P293">
        <v>1.5176669329632957E-2</v>
      </c>
      <c r="Q293">
        <v>0.13302730848445776</v>
      </c>
      <c r="R293">
        <v>0.19254277871625375</v>
      </c>
      <c r="S293">
        <v>578</v>
      </c>
      <c r="T293" t="str">
        <f t="shared" si="28"/>
        <v>1</v>
      </c>
      <c r="V293" s="36"/>
      <c r="W293" s="36"/>
    </row>
    <row r="294" spans="1:23" hidden="1" x14ac:dyDescent="0.25">
      <c r="A294" s="35" t="s">
        <v>439</v>
      </c>
      <c r="B294" s="35" t="str">
        <f t="shared" si="24"/>
        <v>Kenya</v>
      </c>
      <c r="C294" t="s">
        <v>68</v>
      </c>
      <c r="D294" t="s">
        <v>68</v>
      </c>
      <c r="E294" t="s">
        <v>9</v>
      </c>
      <c r="F294" t="s">
        <v>442</v>
      </c>
      <c r="G294" t="str">
        <f t="shared" si="25"/>
        <v>Proportion of individuals who accessed financial services from a SHG</v>
      </c>
      <c r="H294" t="s">
        <v>740</v>
      </c>
      <c r="I294" t="s">
        <v>740</v>
      </c>
      <c r="J294" t="s">
        <v>66</v>
      </c>
      <c r="K294" t="s">
        <v>420</v>
      </c>
      <c r="L294" t="str">
        <f t="shared" si="26"/>
        <v>7.2 Individuals in the middle PPI quintile</v>
      </c>
      <c r="M294" t="str">
        <f t="shared" si="27"/>
        <v>Proportion of individuals who accessed financial services from a SHG (Among all question respondents)</v>
      </c>
      <c r="N294" t="s">
        <v>179</v>
      </c>
      <c r="O294">
        <v>0.26495235440486875</v>
      </c>
      <c r="P294">
        <v>1.5016099765483027E-2</v>
      </c>
      <c r="Q294">
        <v>0.23550945691598021</v>
      </c>
      <c r="R294">
        <v>0.29439525189375726</v>
      </c>
      <c r="S294">
        <v>862</v>
      </c>
      <c r="T294" t="str">
        <f t="shared" si="28"/>
        <v>1</v>
      </c>
      <c r="V294" s="36"/>
      <c r="W294" s="36"/>
    </row>
    <row r="295" spans="1:23" hidden="1" x14ac:dyDescent="0.25">
      <c r="A295" s="35" t="s">
        <v>439</v>
      </c>
      <c r="B295" s="35" t="str">
        <f t="shared" si="24"/>
        <v>Kenya</v>
      </c>
      <c r="C295" t="s">
        <v>68</v>
      </c>
      <c r="D295" t="s">
        <v>68</v>
      </c>
      <c r="E295" t="s">
        <v>9</v>
      </c>
      <c r="F295" t="s">
        <v>442</v>
      </c>
      <c r="G295" t="str">
        <f t="shared" si="25"/>
        <v>Proportion of individuals who accessed financial services from a SHG</v>
      </c>
      <c r="H295" t="s">
        <v>740</v>
      </c>
      <c r="I295" t="s">
        <v>740</v>
      </c>
      <c r="J295" t="s">
        <v>66</v>
      </c>
      <c r="K295" t="s">
        <v>421</v>
      </c>
      <c r="L295" t="str">
        <f t="shared" si="26"/>
        <v>7.3 Individuals in the two highest PPI quintiles</v>
      </c>
      <c r="M295" t="str">
        <f t="shared" si="27"/>
        <v>Proportion of individuals who accessed financial services from a SHG (Among all question respondents)</v>
      </c>
      <c r="N295" t="s">
        <v>179</v>
      </c>
      <c r="O295">
        <v>0.36794411955533163</v>
      </c>
      <c r="P295">
        <v>1.2438591408655202E-2</v>
      </c>
      <c r="Q295">
        <v>0.34355508528738943</v>
      </c>
      <c r="R295">
        <v>0.39233315382327383</v>
      </c>
      <c r="S295">
        <v>1560</v>
      </c>
      <c r="T295" t="str">
        <f t="shared" si="28"/>
        <v>1</v>
      </c>
      <c r="V295" s="36"/>
      <c r="W295" s="36"/>
    </row>
    <row r="296" spans="1:23" hidden="1" x14ac:dyDescent="0.25">
      <c r="A296" s="35" t="s">
        <v>439</v>
      </c>
      <c r="B296" s="35" t="str">
        <f t="shared" si="24"/>
        <v>Kenya</v>
      </c>
      <c r="C296" t="s">
        <v>68</v>
      </c>
      <c r="D296" t="s">
        <v>68</v>
      </c>
      <c r="E296" t="s">
        <v>9</v>
      </c>
      <c r="F296" t="s">
        <v>442</v>
      </c>
      <c r="G296" t="str">
        <f t="shared" si="25"/>
        <v>Proportion of individuals who accessed financial services from a SHG</v>
      </c>
      <c r="H296" t="s">
        <v>740</v>
      </c>
      <c r="I296" t="s">
        <v>740</v>
      </c>
      <c r="J296" t="s">
        <v>66</v>
      </c>
      <c r="K296" t="s">
        <v>128</v>
      </c>
      <c r="L296" t="str">
        <f t="shared" si="26"/>
        <v>4.2 Individuals who do not use mobile money</v>
      </c>
      <c r="M296" t="str">
        <f t="shared" si="27"/>
        <v>Proportion of individuals who accessed financial services from a SHG (Among all question respondents)</v>
      </c>
      <c r="N296" t="s">
        <v>179</v>
      </c>
      <c r="O296">
        <v>9.7377689017881214E-2</v>
      </c>
      <c r="P296">
        <v>1.2367892122975295E-2</v>
      </c>
      <c r="Q296">
        <v>7.3127278750399885E-2</v>
      </c>
      <c r="R296">
        <v>0.12162809928536254</v>
      </c>
      <c r="S296">
        <v>541</v>
      </c>
      <c r="T296" t="str">
        <f t="shared" si="28"/>
        <v>1</v>
      </c>
      <c r="V296" s="36"/>
      <c r="W296" s="36"/>
    </row>
    <row r="297" spans="1:23" hidden="1" x14ac:dyDescent="0.25">
      <c r="A297" s="35" t="s">
        <v>439</v>
      </c>
      <c r="B297" s="35" t="str">
        <f t="shared" si="24"/>
        <v>Kenya</v>
      </c>
      <c r="C297" t="s">
        <v>68</v>
      </c>
      <c r="D297" t="s">
        <v>68</v>
      </c>
      <c r="E297" t="s">
        <v>9</v>
      </c>
      <c r="F297" t="s">
        <v>442</v>
      </c>
      <c r="G297" t="str">
        <f t="shared" si="25"/>
        <v>Proportion of individuals who accessed financial services from a SHG</v>
      </c>
      <c r="H297" t="s">
        <v>740</v>
      </c>
      <c r="I297" t="s">
        <v>740</v>
      </c>
      <c r="J297" t="s">
        <v>66</v>
      </c>
      <c r="K297" t="s">
        <v>127</v>
      </c>
      <c r="L297" t="str">
        <f t="shared" si="26"/>
        <v>4.1 Individuals who use mobile money</v>
      </c>
      <c r="M297" t="str">
        <f t="shared" si="27"/>
        <v>Proportion of individuals who accessed financial services from a SHG (Among all question respondents)</v>
      </c>
      <c r="N297" t="s">
        <v>179</v>
      </c>
      <c r="O297">
        <v>0.34510945515279656</v>
      </c>
      <c r="P297">
        <v>9.7383060610895088E-3</v>
      </c>
      <c r="Q297">
        <v>0.32601501974346592</v>
      </c>
      <c r="R297">
        <v>0.36420389056212721</v>
      </c>
      <c r="S297">
        <v>2459</v>
      </c>
      <c r="T297" t="str">
        <f t="shared" si="28"/>
        <v>1</v>
      </c>
      <c r="V297" s="36"/>
      <c r="W297" s="36"/>
    </row>
    <row r="298" spans="1:23" hidden="1" x14ac:dyDescent="0.25">
      <c r="A298" s="35" t="s">
        <v>439</v>
      </c>
      <c r="B298" s="35" t="str">
        <f t="shared" si="24"/>
        <v>Kenya</v>
      </c>
      <c r="C298" t="s">
        <v>68</v>
      </c>
      <c r="D298" t="s">
        <v>68</v>
      </c>
      <c r="E298" t="s">
        <v>9</v>
      </c>
      <c r="F298" t="s">
        <v>442</v>
      </c>
      <c r="G298" t="str">
        <f t="shared" si="25"/>
        <v>Proportion of individuals who accessed financial services from a SHG</v>
      </c>
      <c r="H298" t="s">
        <v>740</v>
      </c>
      <c r="I298" t="s">
        <v>740</v>
      </c>
      <c r="J298" t="s">
        <v>66</v>
      </c>
      <c r="K298" t="s">
        <v>124</v>
      </c>
      <c r="L298" t="str">
        <f t="shared" si="26"/>
        <v>3.2 Individuals who do not have access to a mobile phone</v>
      </c>
      <c r="M298" t="str">
        <f t="shared" si="27"/>
        <v>Proportion of individuals who accessed financial services from a SHG (Among all question respondents)</v>
      </c>
      <c r="N298" t="s">
        <v>179</v>
      </c>
      <c r="O298">
        <v>2.7294123888142754E-2</v>
      </c>
      <c r="P298">
        <v>1.0339239692488829E-2</v>
      </c>
      <c r="Q298">
        <v>7.0214046645565541E-3</v>
      </c>
      <c r="R298">
        <v>4.7566843111728957E-2</v>
      </c>
      <c r="S298">
        <v>194</v>
      </c>
      <c r="T298" t="str">
        <f t="shared" si="28"/>
        <v>1</v>
      </c>
      <c r="V298" s="36"/>
      <c r="W298" s="36"/>
    </row>
    <row r="299" spans="1:23" hidden="1" x14ac:dyDescent="0.25">
      <c r="A299" s="35" t="s">
        <v>439</v>
      </c>
      <c r="B299" s="35" t="str">
        <f t="shared" si="24"/>
        <v>Kenya</v>
      </c>
      <c r="C299" t="s">
        <v>68</v>
      </c>
      <c r="D299" t="s">
        <v>68</v>
      </c>
      <c r="E299" t="s">
        <v>9</v>
      </c>
      <c r="F299" t="s">
        <v>442</v>
      </c>
      <c r="G299" t="str">
        <f t="shared" si="25"/>
        <v>Proportion of individuals who accessed financial services from a SHG</v>
      </c>
      <c r="H299" t="s">
        <v>740</v>
      </c>
      <c r="I299" t="s">
        <v>740</v>
      </c>
      <c r="J299" t="s">
        <v>66</v>
      </c>
      <c r="K299" t="s">
        <v>123</v>
      </c>
      <c r="L299" t="str">
        <f t="shared" si="26"/>
        <v>3.1 Individuals who have access to a mobile phone</v>
      </c>
      <c r="M299" t="str">
        <f t="shared" si="27"/>
        <v>Proportion of individuals who accessed financial services from a SHG (Among all question respondents)</v>
      </c>
      <c r="N299" t="s">
        <v>179</v>
      </c>
      <c r="O299">
        <v>0.31844343737243558</v>
      </c>
      <c r="P299">
        <v>8.9073107939119985E-3</v>
      </c>
      <c r="Q299">
        <v>0.3009783803534577</v>
      </c>
      <c r="R299">
        <v>0.33590849439141346</v>
      </c>
      <c r="S299">
        <v>2806</v>
      </c>
      <c r="T299" t="str">
        <f t="shared" si="28"/>
        <v>1</v>
      </c>
      <c r="V299" s="36"/>
      <c r="W299" s="36"/>
    </row>
    <row r="300" spans="1:23" hidden="1" x14ac:dyDescent="0.25">
      <c r="A300" s="35" t="s">
        <v>439</v>
      </c>
      <c r="B300" s="35" t="str">
        <f t="shared" si="24"/>
        <v>Kenya</v>
      </c>
      <c r="C300" t="s">
        <v>68</v>
      </c>
      <c r="D300" t="s">
        <v>68</v>
      </c>
      <c r="E300" t="s">
        <v>9</v>
      </c>
      <c r="F300" t="s">
        <v>442</v>
      </c>
      <c r="G300" t="str">
        <f t="shared" si="25"/>
        <v>Proportion of individuals who accessed financial services from a SHG</v>
      </c>
      <c r="H300" t="s">
        <v>740</v>
      </c>
      <c r="I300" t="s">
        <v>740</v>
      </c>
      <c r="J300" t="s">
        <v>66</v>
      </c>
      <c r="K300" t="s">
        <v>132</v>
      </c>
      <c r="L300" t="str">
        <f t="shared" si="26"/>
        <v>5.2 Individuals without a formal ID</v>
      </c>
      <c r="M300" t="str">
        <f t="shared" si="27"/>
        <v>Proportion of individuals who accessed financial services from a SHG (Among all question respondents)</v>
      </c>
      <c r="N300" t="s">
        <v>179</v>
      </c>
      <c r="O300">
        <v>9.6418408192076102E-2</v>
      </c>
      <c r="P300">
        <v>1.953294929789947E-2</v>
      </c>
      <c r="Q300">
        <v>5.8119073956451987E-2</v>
      </c>
      <c r="R300">
        <v>0.13471774242770021</v>
      </c>
      <c r="S300">
        <v>217</v>
      </c>
      <c r="T300" t="str">
        <f t="shared" si="28"/>
        <v>1</v>
      </c>
      <c r="V300" s="36"/>
      <c r="W300" s="36"/>
    </row>
    <row r="301" spans="1:23" hidden="1" x14ac:dyDescent="0.25">
      <c r="A301" s="35" t="s">
        <v>439</v>
      </c>
      <c r="B301" s="35" t="str">
        <f t="shared" si="24"/>
        <v>Kenya</v>
      </c>
      <c r="C301" t="s">
        <v>68</v>
      </c>
      <c r="D301" t="s">
        <v>68</v>
      </c>
      <c r="E301" t="s">
        <v>9</v>
      </c>
      <c r="F301" t="s">
        <v>442</v>
      </c>
      <c r="G301" t="str">
        <f t="shared" si="25"/>
        <v>Proportion of individuals who accessed financial services from a SHG</v>
      </c>
      <c r="H301" t="s">
        <v>740</v>
      </c>
      <c r="I301" t="s">
        <v>740</v>
      </c>
      <c r="J301" t="s">
        <v>66</v>
      </c>
      <c r="K301" t="s">
        <v>131</v>
      </c>
      <c r="L301" t="str">
        <f t="shared" si="26"/>
        <v>5.1 Individuals with a formal ID</v>
      </c>
      <c r="M301" t="str">
        <f t="shared" si="27"/>
        <v>Proportion of individuals who accessed financial services from a SHG (Among all question respondents)</v>
      </c>
      <c r="N301" t="s">
        <v>179</v>
      </c>
      <c r="O301">
        <v>0.31501005121216213</v>
      </c>
      <c r="P301">
        <v>8.9114775078134624E-3</v>
      </c>
      <c r="Q301">
        <v>0.29753682428673833</v>
      </c>
      <c r="R301">
        <v>0.33248327813758594</v>
      </c>
      <c r="S301">
        <v>2783</v>
      </c>
      <c r="T301" t="str">
        <f t="shared" si="28"/>
        <v>1</v>
      </c>
      <c r="V301" s="36"/>
      <c r="W301" s="36"/>
    </row>
    <row r="302" spans="1:23" hidden="1" x14ac:dyDescent="0.25">
      <c r="A302" s="35" t="s">
        <v>439</v>
      </c>
      <c r="B302" s="35" t="str">
        <f t="shared" si="24"/>
        <v>Kenya</v>
      </c>
      <c r="C302" t="s">
        <v>68</v>
      </c>
      <c r="D302" t="s">
        <v>68</v>
      </c>
      <c r="E302" t="s">
        <v>9</v>
      </c>
      <c r="F302" t="s">
        <v>442</v>
      </c>
      <c r="G302" t="str">
        <f t="shared" si="25"/>
        <v>Proportion of individuals who accessed financial services from a SHG</v>
      </c>
      <c r="H302" t="s">
        <v>740</v>
      </c>
      <c r="I302" t="s">
        <v>740</v>
      </c>
      <c r="J302" t="s">
        <v>66</v>
      </c>
      <c r="K302" t="s">
        <v>121</v>
      </c>
      <c r="L302" t="str">
        <f t="shared" si="26"/>
        <v>2.2 Individuals who do not have a bank account</v>
      </c>
      <c r="M302" t="str">
        <f t="shared" si="27"/>
        <v>Proportion of individuals who accessed financial services from a SHG (Among all question respondents)</v>
      </c>
      <c r="N302" t="s">
        <v>179</v>
      </c>
      <c r="O302">
        <v>0.22287340192255023</v>
      </c>
      <c r="P302">
        <v>9.0290225189898071E-3</v>
      </c>
      <c r="Q302">
        <v>0.2051696979912164</v>
      </c>
      <c r="R302">
        <v>0.24057710585388406</v>
      </c>
      <c r="S302">
        <v>2112</v>
      </c>
      <c r="T302" t="str">
        <f t="shared" si="28"/>
        <v>1</v>
      </c>
      <c r="V302" s="36"/>
      <c r="W302" s="36"/>
    </row>
    <row r="303" spans="1:23" hidden="1" x14ac:dyDescent="0.25">
      <c r="A303" s="35" t="s">
        <v>439</v>
      </c>
      <c r="B303" s="35" t="str">
        <f t="shared" si="24"/>
        <v>Kenya</v>
      </c>
      <c r="C303" t="s">
        <v>68</v>
      </c>
      <c r="D303" t="s">
        <v>68</v>
      </c>
      <c r="E303" t="s">
        <v>9</v>
      </c>
      <c r="F303" t="s">
        <v>442</v>
      </c>
      <c r="G303" t="str">
        <f t="shared" si="25"/>
        <v>Proportion of individuals who accessed financial services from a SHG</v>
      </c>
      <c r="H303" t="s">
        <v>740</v>
      </c>
      <c r="I303" t="s">
        <v>740</v>
      </c>
      <c r="J303" t="s">
        <v>66</v>
      </c>
      <c r="K303" t="s">
        <v>120</v>
      </c>
      <c r="L303" t="str">
        <f t="shared" si="26"/>
        <v>2.1 Individuals who have a bank account</v>
      </c>
      <c r="M303" t="str">
        <f t="shared" si="27"/>
        <v>Proportion of individuals who accessed financial services from a SHG (Among all question respondents)</v>
      </c>
      <c r="N303" t="s">
        <v>179</v>
      </c>
      <c r="O303">
        <v>0.47952617445394036</v>
      </c>
      <c r="P303">
        <v>1.7176477948963795E-2</v>
      </c>
      <c r="Q303">
        <v>0.44584730395029681</v>
      </c>
      <c r="R303">
        <v>0.5132050449575839</v>
      </c>
      <c r="S303">
        <v>888</v>
      </c>
      <c r="T303" t="str">
        <f t="shared" si="28"/>
        <v>1</v>
      </c>
      <c r="V303" s="36"/>
      <c r="W303" s="36"/>
    </row>
    <row r="304" spans="1:23" hidden="1" x14ac:dyDescent="0.25">
      <c r="A304" s="35" t="s">
        <v>439</v>
      </c>
      <c r="B304" s="35" t="str">
        <f t="shared" si="24"/>
        <v>Kenya</v>
      </c>
      <c r="C304" t="s">
        <v>68</v>
      </c>
      <c r="D304" t="s">
        <v>68</v>
      </c>
      <c r="E304" t="s">
        <v>9</v>
      </c>
      <c r="F304" t="s">
        <v>442</v>
      </c>
      <c r="G304" t="str">
        <f t="shared" si="25"/>
        <v>Proportion of individuals who accessed financial services from a SHG</v>
      </c>
      <c r="H304" t="s">
        <v>69</v>
      </c>
      <c r="I304" t="s">
        <v>69</v>
      </c>
      <c r="J304" t="s">
        <v>66</v>
      </c>
      <c r="K304" t="s">
        <v>114</v>
      </c>
      <c r="L304" t="str">
        <f t="shared" si="26"/>
        <v>1.1 All individuals</v>
      </c>
      <c r="M304" t="str">
        <f t="shared" si="27"/>
        <v>Proportion of individuals who accessed financial services from a SHG (Among all question respondents)</v>
      </c>
      <c r="N304" t="s">
        <v>176</v>
      </c>
      <c r="O304">
        <v>3.3825158251162543E-2</v>
      </c>
      <c r="P304">
        <v>3.2771329033345494E-3</v>
      </c>
      <c r="Q304">
        <v>2.7399502479206566E-2</v>
      </c>
      <c r="R304">
        <v>4.0250814023118517E-2</v>
      </c>
      <c r="S304">
        <v>3000</v>
      </c>
      <c r="T304" t="str">
        <f t="shared" si="28"/>
        <v>1</v>
      </c>
      <c r="V304" s="36"/>
      <c r="W304" s="36"/>
    </row>
    <row r="305" spans="1:23" hidden="1" x14ac:dyDescent="0.25">
      <c r="A305" s="35" t="s">
        <v>439</v>
      </c>
      <c r="B305" s="35" t="str">
        <f t="shared" si="24"/>
        <v>Kenya</v>
      </c>
      <c r="C305" t="s">
        <v>68</v>
      </c>
      <c r="D305" t="s">
        <v>68</v>
      </c>
      <c r="E305" t="s">
        <v>9</v>
      </c>
      <c r="F305" t="s">
        <v>442</v>
      </c>
      <c r="G305" t="str">
        <f t="shared" si="25"/>
        <v>Proportion of individuals who accessed financial services from a SHG</v>
      </c>
      <c r="H305" t="s">
        <v>580</v>
      </c>
      <c r="I305" t="s">
        <v>580</v>
      </c>
      <c r="J305" t="s">
        <v>66</v>
      </c>
      <c r="K305" t="s">
        <v>114</v>
      </c>
      <c r="L305" t="str">
        <f t="shared" si="26"/>
        <v>1.1 All individuals</v>
      </c>
      <c r="M305" t="str">
        <f t="shared" si="27"/>
        <v>Proportion of individuals who accessed financial services from a SHG (Among all question respondents)</v>
      </c>
      <c r="N305" t="s">
        <v>177</v>
      </c>
      <c r="O305">
        <v>0.22852387632331109</v>
      </c>
      <c r="P305">
        <v>7.6642118131127783E-3</v>
      </c>
      <c r="Q305">
        <v>0.213496232243234</v>
      </c>
      <c r="R305">
        <v>0.24355152040338818</v>
      </c>
      <c r="S305">
        <v>3000</v>
      </c>
      <c r="T305" t="str">
        <f t="shared" si="28"/>
        <v>1</v>
      </c>
      <c r="V305" s="36"/>
      <c r="W305" s="36"/>
    </row>
    <row r="306" spans="1:23" hidden="1" x14ac:dyDescent="0.25">
      <c r="A306" s="35" t="s">
        <v>439</v>
      </c>
      <c r="B306" s="35" t="str">
        <f t="shared" si="24"/>
        <v>Kenya</v>
      </c>
      <c r="C306" t="s">
        <v>65</v>
      </c>
      <c r="D306" t="s">
        <v>65</v>
      </c>
      <c r="E306" t="s">
        <v>9</v>
      </c>
      <c r="F306" s="42" t="s">
        <v>442</v>
      </c>
      <c r="G306" t="str">
        <f t="shared" si="25"/>
        <v>Proportion of individuals who accessed financial services from a SHG</v>
      </c>
      <c r="H306" t="s">
        <v>0</v>
      </c>
      <c r="I306" t="s">
        <v>0</v>
      </c>
      <c r="J306" t="s">
        <v>66</v>
      </c>
      <c r="K306" t="s">
        <v>114</v>
      </c>
      <c r="L306" t="s">
        <v>114</v>
      </c>
      <c r="M306" t="str">
        <f t="shared" si="27"/>
        <v>Proportion of individuals who accessed financial services from a SHG (Among all question respondents)</v>
      </c>
      <c r="N306" t="s">
        <v>235</v>
      </c>
      <c r="O306">
        <v>0.16506454428056019</v>
      </c>
      <c r="P306">
        <v>4.151755007180403E-3</v>
      </c>
      <c r="Q306">
        <v>0.15692611705460641</v>
      </c>
      <c r="R306">
        <v>0.17320297150651398</v>
      </c>
      <c r="S306">
        <v>8665</v>
      </c>
      <c r="T306" t="str">
        <f t="shared" si="28"/>
        <v>1</v>
      </c>
      <c r="V306" s="36"/>
      <c r="W306" s="36"/>
    </row>
    <row r="307" spans="1:23" hidden="1" x14ac:dyDescent="0.25">
      <c r="A307" s="35" t="s">
        <v>439</v>
      </c>
      <c r="B307" s="35" t="str">
        <f t="shared" si="24"/>
        <v>Kenya</v>
      </c>
      <c r="C307" t="s">
        <v>65</v>
      </c>
      <c r="D307" t="s">
        <v>65</v>
      </c>
      <c r="E307" t="s">
        <v>9</v>
      </c>
      <c r="F307" s="42" t="s">
        <v>442</v>
      </c>
      <c r="G307" t="str">
        <f t="shared" si="25"/>
        <v>Proportion of individuals who accessed financial services from a SHG</v>
      </c>
      <c r="H307" s="42" t="s">
        <v>69</v>
      </c>
      <c r="I307" s="42" t="s">
        <v>69</v>
      </c>
      <c r="J307" t="s">
        <v>66</v>
      </c>
      <c r="K307" t="s">
        <v>114</v>
      </c>
      <c r="L307" t="s">
        <v>114</v>
      </c>
      <c r="M307" t="str">
        <f t="shared" si="27"/>
        <v>Proportion of individuals who accessed financial services from a SHG (Among all question respondents)</v>
      </c>
      <c r="N307" t="s">
        <v>443</v>
      </c>
      <c r="O307">
        <v>0.17017396978009575</v>
      </c>
      <c r="P307">
        <v>4.002927482513804E-3</v>
      </c>
      <c r="Q307">
        <v>0.16232727989813822</v>
      </c>
      <c r="R307">
        <v>0.17802065966205327</v>
      </c>
      <c r="S307">
        <v>8665</v>
      </c>
      <c r="T307" t="str">
        <f t="shared" si="28"/>
        <v>1</v>
      </c>
      <c r="V307" s="36"/>
      <c r="W307" s="36"/>
    </row>
    <row r="308" spans="1:23" hidden="1" x14ac:dyDescent="0.25">
      <c r="A308" s="35" t="s">
        <v>439</v>
      </c>
      <c r="B308" s="35" t="str">
        <f t="shared" si="24"/>
        <v>Kenya</v>
      </c>
      <c r="C308" t="s">
        <v>65</v>
      </c>
      <c r="D308" t="s">
        <v>65</v>
      </c>
      <c r="E308" t="s">
        <v>9</v>
      </c>
      <c r="F308" s="42" t="s">
        <v>442</v>
      </c>
      <c r="G308" t="str">
        <f t="shared" si="25"/>
        <v>Proportion of individuals who accessed financial services from a SHG</v>
      </c>
      <c r="H308" s="42" t="s">
        <v>434</v>
      </c>
      <c r="I308" s="42" t="s">
        <v>434</v>
      </c>
      <c r="J308" t="s">
        <v>66</v>
      </c>
      <c r="K308" t="s">
        <v>114</v>
      </c>
      <c r="L308" t="s">
        <v>114</v>
      </c>
      <c r="M308" t="str">
        <f t="shared" si="27"/>
        <v>Proportion of individuals who accessed financial services from a SHG (Among all question respondents)</v>
      </c>
      <c r="N308" t="s">
        <v>444</v>
      </c>
      <c r="O308">
        <v>0.40196635888434723</v>
      </c>
      <c r="P308">
        <v>5.356542484752082E-3</v>
      </c>
      <c r="Q308">
        <v>0.391466261667751</v>
      </c>
      <c r="R308">
        <v>0.41246645610094346</v>
      </c>
      <c r="S308">
        <v>8665</v>
      </c>
      <c r="T308" t="str">
        <f t="shared" si="28"/>
        <v>1</v>
      </c>
      <c r="V308" s="36"/>
      <c r="W308" s="36"/>
    </row>
    <row r="309" spans="1:23" hidden="1" x14ac:dyDescent="0.25">
      <c r="A309" s="35" t="s">
        <v>439</v>
      </c>
      <c r="B309" s="35" t="str">
        <f t="shared" si="24"/>
        <v>Kenya</v>
      </c>
      <c r="C309" t="s">
        <v>65</v>
      </c>
      <c r="D309" t="s">
        <v>65</v>
      </c>
      <c r="E309" t="s">
        <v>9</v>
      </c>
      <c r="F309" s="42" t="s">
        <v>442</v>
      </c>
      <c r="G309" t="str">
        <f t="shared" si="25"/>
        <v>Proportion of individuals who accessed financial services from a SHG</v>
      </c>
      <c r="H309" s="42" t="s">
        <v>158</v>
      </c>
      <c r="I309" s="42" t="s">
        <v>158</v>
      </c>
      <c r="J309" t="s">
        <v>66</v>
      </c>
      <c r="K309" t="s">
        <v>114</v>
      </c>
      <c r="L309" t="s">
        <v>114</v>
      </c>
      <c r="M309" t="str">
        <f t="shared" si="27"/>
        <v>Proportion of individuals who accessed financial services from a SHG (Among all question respondents)</v>
      </c>
      <c r="N309" t="s">
        <v>755</v>
      </c>
      <c r="O309">
        <v>3.4132077559504509E-2</v>
      </c>
      <c r="P309">
        <v>2.2132537438443968E-3</v>
      </c>
      <c r="Q309">
        <v>2.9793415989500246E-2</v>
      </c>
      <c r="R309">
        <v>3.8470739129508769E-2</v>
      </c>
      <c r="S309">
        <v>6875</v>
      </c>
      <c r="T309" t="str">
        <f t="shared" si="28"/>
        <v>1</v>
      </c>
      <c r="V309" s="36"/>
      <c r="W309" s="36"/>
    </row>
    <row r="310" spans="1:23" hidden="1" x14ac:dyDescent="0.25">
      <c r="A310" s="35" t="s">
        <v>439</v>
      </c>
      <c r="B310" s="35" t="str">
        <f t="shared" si="24"/>
        <v>Kenya</v>
      </c>
      <c r="C310" t="s">
        <v>65</v>
      </c>
      <c r="D310" t="s">
        <v>65</v>
      </c>
      <c r="E310" t="s">
        <v>9</v>
      </c>
      <c r="F310" s="42" t="s">
        <v>442</v>
      </c>
      <c r="G310" t="str">
        <f t="shared" si="25"/>
        <v>Proportion of individuals who accessed financial services from a SHG</v>
      </c>
      <c r="H310" s="42" t="s">
        <v>756</v>
      </c>
      <c r="I310" s="42" t="s">
        <v>756</v>
      </c>
      <c r="J310" t="s">
        <v>66</v>
      </c>
      <c r="K310" t="s">
        <v>114</v>
      </c>
      <c r="L310" t="s">
        <v>114</v>
      </c>
      <c r="M310" t="str">
        <f t="shared" si="27"/>
        <v>Proportion of individuals who accessed financial services from a SHG (Among all question respondents)</v>
      </c>
      <c r="N310" t="s">
        <v>757</v>
      </c>
      <c r="O310">
        <v>1.4701740819455128E-2</v>
      </c>
      <c r="P310">
        <v>1.2323601886083289E-3</v>
      </c>
      <c r="Q310">
        <v>1.2286021757563055E-2</v>
      </c>
      <c r="R310">
        <v>1.7117459881347202E-2</v>
      </c>
      <c r="S310">
        <v>8665</v>
      </c>
      <c r="T310" t="str">
        <f t="shared" si="28"/>
        <v>1</v>
      </c>
      <c r="V310" s="36"/>
      <c r="W310" s="36"/>
    </row>
    <row r="311" spans="1:23" hidden="1" x14ac:dyDescent="0.25">
      <c r="A311" s="35" t="s">
        <v>439</v>
      </c>
      <c r="B311" s="35" t="str">
        <f t="shared" si="24"/>
        <v>Kenya</v>
      </c>
      <c r="C311" t="s">
        <v>65</v>
      </c>
      <c r="D311" t="s">
        <v>65</v>
      </c>
      <c r="E311" t="s">
        <v>9</v>
      </c>
      <c r="F311" s="42" t="s">
        <v>442</v>
      </c>
      <c r="G311" t="str">
        <f t="shared" si="25"/>
        <v>Proportion of individuals who accessed financial services from a SHG</v>
      </c>
      <c r="H311" s="42" t="s">
        <v>740</v>
      </c>
      <c r="I311" s="42" t="s">
        <v>740</v>
      </c>
      <c r="J311" t="s">
        <v>66</v>
      </c>
      <c r="K311" t="s">
        <v>114</v>
      </c>
      <c r="L311" t="s">
        <v>114</v>
      </c>
      <c r="M311" t="str">
        <f t="shared" si="27"/>
        <v>Proportion of individuals who accessed financial services from a SHG (Among all question respondents)</v>
      </c>
      <c r="N311" t="s">
        <v>240</v>
      </c>
      <c r="O311">
        <v>0.55518181734242544</v>
      </c>
      <c r="P311">
        <v>5.5298021991199908E-3</v>
      </c>
      <c r="Q311">
        <v>0.54434208987931076</v>
      </c>
      <c r="R311">
        <v>0.56602154480554012</v>
      </c>
      <c r="S311">
        <v>8665</v>
      </c>
      <c r="T311" t="str">
        <f t="shared" si="28"/>
        <v>1</v>
      </c>
      <c r="V311" s="36"/>
      <c r="W311" s="36"/>
    </row>
    <row r="312" spans="1:23" hidden="1" x14ac:dyDescent="0.25">
      <c r="A312" s="35" t="s">
        <v>439</v>
      </c>
      <c r="B312" s="35" t="str">
        <f t="shared" si="24"/>
        <v>Kenya</v>
      </c>
      <c r="C312" t="s">
        <v>65</v>
      </c>
      <c r="D312" t="s">
        <v>65</v>
      </c>
      <c r="E312" t="s">
        <v>9</v>
      </c>
      <c r="F312" s="42" t="s">
        <v>442</v>
      </c>
      <c r="G312" t="str">
        <f t="shared" si="25"/>
        <v>Proportion of individuals who accessed financial services from a SHG</v>
      </c>
      <c r="H312" t="s">
        <v>0</v>
      </c>
      <c r="I312" t="s">
        <v>0</v>
      </c>
      <c r="J312" t="s">
        <v>66</v>
      </c>
      <c r="K312" t="s">
        <v>135</v>
      </c>
      <c r="L312" t="s">
        <v>135</v>
      </c>
      <c r="M312" t="str">
        <f t="shared" si="27"/>
        <v>Proportion of individuals who accessed financial services from a SHG (Among all question respondents)</v>
      </c>
      <c r="N312" t="s">
        <v>235</v>
      </c>
      <c r="O312">
        <v>0.19313937475485365</v>
      </c>
      <c r="P312">
        <v>6.6828236416734367E-3</v>
      </c>
      <c r="Q312">
        <v>0.18003945104124822</v>
      </c>
      <c r="R312">
        <v>0.20623929846845909</v>
      </c>
      <c r="S312">
        <v>3813</v>
      </c>
      <c r="T312" t="str">
        <f t="shared" si="28"/>
        <v>1</v>
      </c>
      <c r="V312" s="36"/>
      <c r="W312" s="36"/>
    </row>
    <row r="313" spans="1:23" hidden="1" x14ac:dyDescent="0.25">
      <c r="A313" s="35" t="s">
        <v>439</v>
      </c>
      <c r="B313" s="35" t="str">
        <f t="shared" si="24"/>
        <v>Kenya</v>
      </c>
      <c r="C313" t="s">
        <v>65</v>
      </c>
      <c r="D313" t="s">
        <v>65</v>
      </c>
      <c r="E313" t="s">
        <v>9</v>
      </c>
      <c r="F313" s="42" t="s">
        <v>442</v>
      </c>
      <c r="G313" t="str">
        <f t="shared" si="25"/>
        <v>Proportion of individuals who accessed financial services from a SHG</v>
      </c>
      <c r="H313" t="s">
        <v>0</v>
      </c>
      <c r="I313" t="s">
        <v>0</v>
      </c>
      <c r="J313" t="s">
        <v>66</v>
      </c>
      <c r="K313" t="s">
        <v>134</v>
      </c>
      <c r="L313" t="s">
        <v>134</v>
      </c>
      <c r="M313" t="str">
        <f t="shared" si="27"/>
        <v>Proportion of individuals who accessed financial services from a SHG (Among all question respondents)</v>
      </c>
      <c r="N313" t="s">
        <v>235</v>
      </c>
      <c r="O313">
        <v>0.1430600589336814</v>
      </c>
      <c r="P313">
        <v>5.2043811975902455E-3</v>
      </c>
      <c r="Q313">
        <v>0.1328582340284408</v>
      </c>
      <c r="R313">
        <v>0.153261883838922</v>
      </c>
      <c r="S313">
        <v>4852</v>
      </c>
      <c r="T313" t="str">
        <f t="shared" si="28"/>
        <v>1</v>
      </c>
      <c r="V313" s="36"/>
      <c r="W313" s="36"/>
    </row>
    <row r="314" spans="1:23" hidden="1" x14ac:dyDescent="0.25">
      <c r="A314" s="35" t="s">
        <v>439</v>
      </c>
      <c r="B314" s="35" t="str">
        <f t="shared" si="24"/>
        <v>Kenya</v>
      </c>
      <c r="C314" t="s">
        <v>65</v>
      </c>
      <c r="D314" t="s">
        <v>65</v>
      </c>
      <c r="E314" t="s">
        <v>9</v>
      </c>
      <c r="F314" s="42" t="s">
        <v>442</v>
      </c>
      <c r="G314" t="str">
        <f t="shared" si="25"/>
        <v>Proportion of individuals who accessed financial services from a SHG</v>
      </c>
      <c r="H314" t="s">
        <v>0</v>
      </c>
      <c r="I314" t="s">
        <v>0</v>
      </c>
      <c r="J314" t="s">
        <v>66</v>
      </c>
      <c r="K314" t="s">
        <v>116</v>
      </c>
      <c r="L314" t="s">
        <v>116</v>
      </c>
      <c r="M314" t="str">
        <f t="shared" si="27"/>
        <v>Proportion of individuals who accessed financial services from a SHG (Among all question respondents)</v>
      </c>
      <c r="N314" t="s">
        <v>235</v>
      </c>
      <c r="O314">
        <v>0.21228394654876137</v>
      </c>
      <c r="P314">
        <v>7.0369665585954108E-3</v>
      </c>
      <c r="Q314">
        <v>0.19848981849218006</v>
      </c>
      <c r="R314">
        <v>0.22607807460534268</v>
      </c>
      <c r="S314">
        <v>3384</v>
      </c>
      <c r="T314" t="str">
        <f t="shared" si="28"/>
        <v>1</v>
      </c>
      <c r="V314" s="36"/>
      <c r="W314" s="36"/>
    </row>
    <row r="315" spans="1:23" hidden="1" x14ac:dyDescent="0.25">
      <c r="A315" s="35" t="s">
        <v>439</v>
      </c>
      <c r="B315" s="35" t="str">
        <f t="shared" si="24"/>
        <v>Kenya</v>
      </c>
      <c r="C315" t="s">
        <v>65</v>
      </c>
      <c r="D315" t="s">
        <v>65</v>
      </c>
      <c r="E315" t="s">
        <v>9</v>
      </c>
      <c r="F315" s="42" t="s">
        <v>442</v>
      </c>
      <c r="G315" t="str">
        <f t="shared" si="25"/>
        <v>Proportion of individuals who accessed financial services from a SHG</v>
      </c>
      <c r="H315" t="s">
        <v>0</v>
      </c>
      <c r="I315" t="s">
        <v>0</v>
      </c>
      <c r="J315" t="s">
        <v>66</v>
      </c>
      <c r="K315" t="s">
        <v>115</v>
      </c>
      <c r="L315" t="s">
        <v>115</v>
      </c>
      <c r="M315" t="str">
        <f t="shared" si="27"/>
        <v>Proportion of individuals who accessed financial services from a SHG (Among all question respondents)</v>
      </c>
      <c r="N315" t="s">
        <v>235</v>
      </c>
      <c r="O315">
        <v>0.12015528826581723</v>
      </c>
      <c r="P315">
        <v>4.4596270409411158E-3</v>
      </c>
      <c r="Q315">
        <v>0.11141335863248764</v>
      </c>
      <c r="R315">
        <v>0.12889721789914682</v>
      </c>
      <c r="S315">
        <v>5281</v>
      </c>
      <c r="T315" t="str">
        <f t="shared" si="28"/>
        <v>1</v>
      </c>
      <c r="V315" s="36"/>
      <c r="W315" s="36"/>
    </row>
    <row r="316" spans="1:23" hidden="1" x14ac:dyDescent="0.25">
      <c r="A316" s="35" t="s">
        <v>439</v>
      </c>
      <c r="B316" s="35" t="str">
        <f t="shared" si="24"/>
        <v>Kenya</v>
      </c>
      <c r="C316" t="s">
        <v>65</v>
      </c>
      <c r="D316" t="s">
        <v>65</v>
      </c>
      <c r="E316" t="s">
        <v>9</v>
      </c>
      <c r="F316" s="42" t="s">
        <v>442</v>
      </c>
      <c r="G316" t="str">
        <f t="shared" si="25"/>
        <v>Proportion of individuals who accessed financial services from a SHG</v>
      </c>
      <c r="H316" t="s">
        <v>0</v>
      </c>
      <c r="I316" t="s">
        <v>0</v>
      </c>
      <c r="J316" t="s">
        <v>66</v>
      </c>
      <c r="K316" t="s">
        <v>128</v>
      </c>
      <c r="L316" t="s">
        <v>128</v>
      </c>
      <c r="M316" t="str">
        <f t="shared" si="27"/>
        <v>Proportion of individuals who accessed financial services from a SHG (Among all question respondents)</v>
      </c>
      <c r="N316" t="s">
        <v>235</v>
      </c>
      <c r="O316">
        <v>4.8496061299612779E-2</v>
      </c>
      <c r="P316">
        <v>4.4576911006488822E-3</v>
      </c>
      <c r="Q316">
        <v>3.9757926569680642E-2</v>
      </c>
      <c r="R316">
        <v>5.7234196029544916E-2</v>
      </c>
      <c r="S316">
        <v>2462</v>
      </c>
      <c r="T316" t="str">
        <f t="shared" si="28"/>
        <v>1</v>
      </c>
      <c r="V316" s="36"/>
      <c r="W316" s="36"/>
    </row>
    <row r="317" spans="1:23" hidden="1" x14ac:dyDescent="0.25">
      <c r="A317" s="35" t="s">
        <v>439</v>
      </c>
      <c r="B317" s="35" t="str">
        <f t="shared" si="24"/>
        <v>Kenya</v>
      </c>
      <c r="C317" t="s">
        <v>65</v>
      </c>
      <c r="D317" t="s">
        <v>65</v>
      </c>
      <c r="E317" t="s">
        <v>9</v>
      </c>
      <c r="F317" s="42" t="s">
        <v>442</v>
      </c>
      <c r="G317" t="str">
        <f t="shared" si="25"/>
        <v>Proportion of individuals who accessed financial services from a SHG</v>
      </c>
      <c r="H317" t="s">
        <v>0</v>
      </c>
      <c r="I317" t="s">
        <v>0</v>
      </c>
      <c r="J317" t="s">
        <v>66</v>
      </c>
      <c r="K317" t="s">
        <v>127</v>
      </c>
      <c r="L317" t="s">
        <v>127</v>
      </c>
      <c r="M317" t="str">
        <f t="shared" si="27"/>
        <v>Proportion of individuals who accessed financial services from a SHG (Among all question respondents)</v>
      </c>
      <c r="N317" t="s">
        <v>235</v>
      </c>
      <c r="O317">
        <v>0.21097840463914394</v>
      </c>
      <c r="P317">
        <v>5.3872106990072825E-3</v>
      </c>
      <c r="Q317">
        <v>0.2004181904287862</v>
      </c>
      <c r="R317">
        <v>0.22153861884950168</v>
      </c>
      <c r="S317">
        <v>6203</v>
      </c>
      <c r="T317" t="str">
        <f t="shared" si="28"/>
        <v>1</v>
      </c>
      <c r="V317" s="36"/>
      <c r="W317" s="36"/>
    </row>
    <row r="318" spans="1:23" hidden="1" x14ac:dyDescent="0.25">
      <c r="A318" s="35" t="s">
        <v>439</v>
      </c>
      <c r="B318" s="35" t="str">
        <f t="shared" si="24"/>
        <v>Kenya</v>
      </c>
      <c r="C318" t="s">
        <v>65</v>
      </c>
      <c r="D318" t="s">
        <v>65</v>
      </c>
      <c r="E318" t="s">
        <v>9</v>
      </c>
      <c r="F318" s="42" t="s">
        <v>442</v>
      </c>
      <c r="G318" t="str">
        <f t="shared" si="25"/>
        <v>Proportion of individuals who accessed financial services from a SHG</v>
      </c>
      <c r="H318" t="s">
        <v>0</v>
      </c>
      <c r="I318" t="s">
        <v>0</v>
      </c>
      <c r="J318" t="s">
        <v>66</v>
      </c>
      <c r="K318" t="s">
        <v>124</v>
      </c>
      <c r="L318" t="s">
        <v>124</v>
      </c>
      <c r="M318" t="str">
        <f t="shared" si="27"/>
        <v>Proportion of individuals who accessed financial services from a SHG (Among all question respondents)</v>
      </c>
      <c r="N318" t="s">
        <v>235</v>
      </c>
      <c r="O318">
        <v>4.6184235555324547E-2</v>
      </c>
      <c r="P318">
        <v>4.9330782864915662E-3</v>
      </c>
      <c r="Q318">
        <v>3.6514228879807847E-2</v>
      </c>
      <c r="R318">
        <v>5.5854242230841247E-2</v>
      </c>
      <c r="S318">
        <v>1938</v>
      </c>
      <c r="T318" t="str">
        <f t="shared" si="28"/>
        <v>1</v>
      </c>
      <c r="V318" s="36"/>
      <c r="W318" s="36"/>
    </row>
    <row r="319" spans="1:23" hidden="1" x14ac:dyDescent="0.25">
      <c r="A319" s="35" t="s">
        <v>439</v>
      </c>
      <c r="B319" s="35" t="str">
        <f t="shared" si="24"/>
        <v>Kenya</v>
      </c>
      <c r="C319" t="s">
        <v>65</v>
      </c>
      <c r="D319" t="s">
        <v>65</v>
      </c>
      <c r="E319" t="s">
        <v>9</v>
      </c>
      <c r="F319" s="42" t="s">
        <v>442</v>
      </c>
      <c r="G319" t="str">
        <f t="shared" si="25"/>
        <v>Proportion of individuals who accessed financial services from a SHG</v>
      </c>
      <c r="H319" t="s">
        <v>0</v>
      </c>
      <c r="I319" t="s">
        <v>0</v>
      </c>
      <c r="J319" t="s">
        <v>66</v>
      </c>
      <c r="K319" t="s">
        <v>123</v>
      </c>
      <c r="L319" t="s">
        <v>123</v>
      </c>
      <c r="M319" t="str">
        <f t="shared" si="27"/>
        <v>Proportion of individuals who accessed financial services from a SHG (Among all question respondents)</v>
      </c>
      <c r="N319" t="s">
        <v>235</v>
      </c>
      <c r="O319">
        <v>0.19921853726689298</v>
      </c>
      <c r="P319">
        <v>5.0656044219035759E-3</v>
      </c>
      <c r="Q319">
        <v>0.18928874784727837</v>
      </c>
      <c r="R319">
        <v>0.2091483266865076</v>
      </c>
      <c r="S319">
        <v>6727</v>
      </c>
      <c r="T319" t="str">
        <f t="shared" si="28"/>
        <v>1</v>
      </c>
      <c r="V319" s="36"/>
      <c r="W319" s="36"/>
    </row>
    <row r="320" spans="1:23" hidden="1" x14ac:dyDescent="0.25">
      <c r="A320" s="35" t="s">
        <v>439</v>
      </c>
      <c r="B320" s="35" t="str">
        <f t="shared" si="24"/>
        <v>Kenya</v>
      </c>
      <c r="C320" t="s">
        <v>65</v>
      </c>
      <c r="D320" t="s">
        <v>65</v>
      </c>
      <c r="E320" t="s">
        <v>9</v>
      </c>
      <c r="F320" s="42" t="s">
        <v>442</v>
      </c>
      <c r="G320" t="str">
        <f t="shared" si="25"/>
        <v>Proportion of individuals who accessed financial services from a SHG</v>
      </c>
      <c r="H320" t="s">
        <v>0</v>
      </c>
      <c r="I320" t="s">
        <v>0</v>
      </c>
      <c r="J320" t="s">
        <v>66</v>
      </c>
      <c r="K320" t="s">
        <v>132</v>
      </c>
      <c r="L320" t="s">
        <v>132</v>
      </c>
      <c r="M320" t="str">
        <f t="shared" si="27"/>
        <v>Proportion of individuals who accessed financial services from a SHG (Among all question respondents)</v>
      </c>
      <c r="N320" t="s">
        <v>235</v>
      </c>
      <c r="O320">
        <v>1.0444909764735031E-2</v>
      </c>
      <c r="P320">
        <v>3.0543780939148043E-3</v>
      </c>
      <c r="Q320">
        <v>4.4576022779296261E-3</v>
      </c>
      <c r="R320">
        <v>1.6432217251540437E-2</v>
      </c>
      <c r="S320">
        <v>1215</v>
      </c>
      <c r="T320" t="str">
        <f t="shared" si="28"/>
        <v>1</v>
      </c>
      <c r="V320" s="36"/>
      <c r="W320" s="36"/>
    </row>
    <row r="321" spans="1:23" hidden="1" x14ac:dyDescent="0.25">
      <c r="A321" s="35" t="s">
        <v>439</v>
      </c>
      <c r="B321" s="35" t="str">
        <f t="shared" si="24"/>
        <v>Kenya</v>
      </c>
      <c r="C321" t="s">
        <v>65</v>
      </c>
      <c r="D321" t="s">
        <v>65</v>
      </c>
      <c r="E321" t="s">
        <v>9</v>
      </c>
      <c r="F321" s="42" t="s">
        <v>442</v>
      </c>
      <c r="G321" t="str">
        <f t="shared" si="25"/>
        <v>Proportion of individuals who accessed financial services from a SHG</v>
      </c>
      <c r="H321" t="s">
        <v>0</v>
      </c>
      <c r="I321" t="s">
        <v>0</v>
      </c>
      <c r="J321" t="s">
        <v>66</v>
      </c>
      <c r="K321" t="s">
        <v>131</v>
      </c>
      <c r="L321" t="s">
        <v>131</v>
      </c>
      <c r="M321" t="str">
        <f t="shared" si="27"/>
        <v>Proportion of individuals who accessed financial services from a SHG (Among all question respondents)</v>
      </c>
      <c r="N321" t="s">
        <v>235</v>
      </c>
      <c r="O321">
        <v>0.18942335922625192</v>
      </c>
      <c r="P321">
        <v>4.7159393243021083E-3</v>
      </c>
      <c r="Q321">
        <v>0.18017899655878525</v>
      </c>
      <c r="R321">
        <v>0.19866772189371859</v>
      </c>
      <c r="S321">
        <v>7450</v>
      </c>
      <c r="T321" t="str">
        <f t="shared" si="28"/>
        <v>1</v>
      </c>
      <c r="V321" s="36"/>
      <c r="W321" s="36"/>
    </row>
    <row r="322" spans="1:23" hidden="1" x14ac:dyDescent="0.25">
      <c r="A322" s="35" t="s">
        <v>439</v>
      </c>
      <c r="B322" s="35" t="str">
        <f t="shared" ref="B322:B385" si="29">A322</f>
        <v>Kenya</v>
      </c>
      <c r="C322" t="s">
        <v>65</v>
      </c>
      <c r="D322" t="s">
        <v>65</v>
      </c>
      <c r="E322" t="s">
        <v>9</v>
      </c>
      <c r="F322" s="42" t="s">
        <v>442</v>
      </c>
      <c r="G322" t="str">
        <f t="shared" ref="G322:G385" si="30">F322</f>
        <v>Proportion of individuals who accessed financial services from a SHG</v>
      </c>
      <c r="H322" t="s">
        <v>0</v>
      </c>
      <c r="I322" t="s">
        <v>0</v>
      </c>
      <c r="J322" t="s">
        <v>66</v>
      </c>
      <c r="K322" t="s">
        <v>121</v>
      </c>
      <c r="L322" t="s">
        <v>121</v>
      </c>
      <c r="M322" t="str">
        <f t="shared" ref="M322:M385" si="31">CONCATENATE(F322," (Among ",J322,")")</f>
        <v>Proportion of individuals who accessed financial services from a SHG (Among all question respondents)</v>
      </c>
      <c r="N322" t="s">
        <v>235</v>
      </c>
      <c r="O322">
        <v>9.4581943667412585E-2</v>
      </c>
      <c r="P322">
        <v>3.8011191855497057E-3</v>
      </c>
      <c r="Q322">
        <v>8.7130846043571325E-2</v>
      </c>
      <c r="R322">
        <v>0.10203304129125385</v>
      </c>
      <c r="S322">
        <v>6371</v>
      </c>
      <c r="T322" t="str">
        <f t="shared" ref="T322:T385" si="32">IF(S322&gt;=30,"1","0")</f>
        <v>1</v>
      </c>
      <c r="V322" s="36"/>
      <c r="W322" s="36"/>
    </row>
    <row r="323" spans="1:23" hidden="1" x14ac:dyDescent="0.25">
      <c r="A323" s="35" t="s">
        <v>439</v>
      </c>
      <c r="B323" s="35" t="str">
        <f t="shared" si="29"/>
        <v>Kenya</v>
      </c>
      <c r="C323" t="s">
        <v>65</v>
      </c>
      <c r="D323" t="s">
        <v>65</v>
      </c>
      <c r="E323" t="s">
        <v>9</v>
      </c>
      <c r="F323" s="42" t="s">
        <v>442</v>
      </c>
      <c r="G323" t="str">
        <f t="shared" si="30"/>
        <v>Proportion of individuals who accessed financial services from a SHG</v>
      </c>
      <c r="H323" t="s">
        <v>0</v>
      </c>
      <c r="I323" t="s">
        <v>0</v>
      </c>
      <c r="J323" t="s">
        <v>66</v>
      </c>
      <c r="K323" t="s">
        <v>120</v>
      </c>
      <c r="L323" t="s">
        <v>120</v>
      </c>
      <c r="M323" t="str">
        <f t="shared" si="31"/>
        <v>Proportion of individuals who accessed financial services from a SHG (Among all question respondents)</v>
      </c>
      <c r="N323" t="s">
        <v>235</v>
      </c>
      <c r="O323">
        <v>0.35127453011159665</v>
      </c>
      <c r="P323">
        <v>1.0260796644844051E-2</v>
      </c>
      <c r="Q323">
        <v>0.3311609283624688</v>
      </c>
      <c r="R323">
        <v>0.3713881318607245</v>
      </c>
      <c r="S323">
        <v>2294</v>
      </c>
      <c r="T323" t="str">
        <f t="shared" si="32"/>
        <v>1</v>
      </c>
      <c r="V323" s="36"/>
      <c r="W323" s="36"/>
    </row>
    <row r="324" spans="1:23" hidden="1" x14ac:dyDescent="0.25">
      <c r="A324" s="35" t="s">
        <v>439</v>
      </c>
      <c r="B324" s="35" t="str">
        <f t="shared" si="29"/>
        <v>Kenya</v>
      </c>
      <c r="C324" t="s">
        <v>65</v>
      </c>
      <c r="D324" t="s">
        <v>65</v>
      </c>
      <c r="E324" t="s">
        <v>9</v>
      </c>
      <c r="F324" s="42" t="s">
        <v>442</v>
      </c>
      <c r="G324" t="str">
        <f t="shared" si="30"/>
        <v>Proportion of individuals who accessed financial services from a SHG</v>
      </c>
      <c r="H324" s="42" t="s">
        <v>69</v>
      </c>
      <c r="I324" s="42" t="s">
        <v>69</v>
      </c>
      <c r="J324" t="s">
        <v>66</v>
      </c>
      <c r="K324" t="s">
        <v>135</v>
      </c>
      <c r="L324" t="s">
        <v>135</v>
      </c>
      <c r="M324" t="str">
        <f t="shared" si="31"/>
        <v>Proportion of individuals who accessed financial services from a SHG (Among all question respondents)</v>
      </c>
      <c r="N324" t="s">
        <v>443</v>
      </c>
      <c r="O324">
        <v>0.17790554348273632</v>
      </c>
      <c r="P324">
        <v>6.2197172587106836E-3</v>
      </c>
      <c r="Q324">
        <v>0.16571341842032747</v>
      </c>
      <c r="R324">
        <v>0.19009766854514518</v>
      </c>
      <c r="S324">
        <v>3813</v>
      </c>
      <c r="T324" t="str">
        <f t="shared" si="32"/>
        <v>1</v>
      </c>
      <c r="V324" s="36"/>
      <c r="W324" s="36"/>
    </row>
    <row r="325" spans="1:23" hidden="1" x14ac:dyDescent="0.25">
      <c r="A325" s="35" t="s">
        <v>439</v>
      </c>
      <c r="B325" s="35" t="str">
        <f t="shared" si="29"/>
        <v>Kenya</v>
      </c>
      <c r="C325" t="s">
        <v>65</v>
      </c>
      <c r="D325" t="s">
        <v>65</v>
      </c>
      <c r="E325" t="s">
        <v>9</v>
      </c>
      <c r="F325" s="42" t="s">
        <v>442</v>
      </c>
      <c r="G325" t="str">
        <f t="shared" si="30"/>
        <v>Proportion of individuals who accessed financial services from a SHG</v>
      </c>
      <c r="H325" s="42" t="s">
        <v>69</v>
      </c>
      <c r="I325" s="42" t="s">
        <v>69</v>
      </c>
      <c r="J325" t="s">
        <v>66</v>
      </c>
      <c r="K325" t="s">
        <v>134</v>
      </c>
      <c r="L325" t="s">
        <v>134</v>
      </c>
      <c r="M325" t="str">
        <f t="shared" si="31"/>
        <v>Proportion of individuals who accessed financial services from a SHG (Among all question respondents)</v>
      </c>
      <c r="N325" t="s">
        <v>443</v>
      </c>
      <c r="O325">
        <v>0.1641141183981312</v>
      </c>
      <c r="P325">
        <v>5.2127109793648234E-3</v>
      </c>
      <c r="Q325">
        <v>0.15389596513954046</v>
      </c>
      <c r="R325">
        <v>0.17433227165672194</v>
      </c>
      <c r="S325">
        <v>4852</v>
      </c>
      <c r="T325" t="str">
        <f t="shared" si="32"/>
        <v>1</v>
      </c>
      <c r="V325" s="36"/>
      <c r="W325" s="36"/>
    </row>
    <row r="326" spans="1:23" hidden="1" x14ac:dyDescent="0.25">
      <c r="A326" s="35" t="s">
        <v>439</v>
      </c>
      <c r="B326" s="35" t="str">
        <f t="shared" si="29"/>
        <v>Kenya</v>
      </c>
      <c r="C326" t="s">
        <v>65</v>
      </c>
      <c r="D326" t="s">
        <v>65</v>
      </c>
      <c r="E326" t="s">
        <v>9</v>
      </c>
      <c r="F326" s="42" t="s">
        <v>442</v>
      </c>
      <c r="G326" t="str">
        <f t="shared" si="30"/>
        <v>Proportion of individuals who accessed financial services from a SHG</v>
      </c>
      <c r="H326" s="42" t="s">
        <v>69</v>
      </c>
      <c r="I326" s="42" t="s">
        <v>69</v>
      </c>
      <c r="J326" t="s">
        <v>66</v>
      </c>
      <c r="K326" t="s">
        <v>116</v>
      </c>
      <c r="L326" t="s">
        <v>116</v>
      </c>
      <c r="M326" t="str">
        <f t="shared" si="31"/>
        <v>Proportion of individuals who accessed financial services from a SHG (Among all question respondents)</v>
      </c>
      <c r="N326" t="s">
        <v>443</v>
      </c>
      <c r="O326">
        <v>0.13072457591986392</v>
      </c>
      <c r="P326">
        <v>5.7261670647304284E-3</v>
      </c>
      <c r="Q326">
        <v>0.11949992661869743</v>
      </c>
      <c r="R326">
        <v>0.1419492252210304</v>
      </c>
      <c r="S326">
        <v>3384</v>
      </c>
      <c r="T326" t="str">
        <f t="shared" si="32"/>
        <v>1</v>
      </c>
      <c r="V326" s="36"/>
      <c r="W326" s="36"/>
    </row>
    <row r="327" spans="1:23" hidden="1" x14ac:dyDescent="0.25">
      <c r="A327" s="35" t="s">
        <v>439</v>
      </c>
      <c r="B327" s="35" t="str">
        <f t="shared" si="29"/>
        <v>Kenya</v>
      </c>
      <c r="C327" t="s">
        <v>65</v>
      </c>
      <c r="D327" t="s">
        <v>65</v>
      </c>
      <c r="E327" t="s">
        <v>9</v>
      </c>
      <c r="F327" s="42" t="s">
        <v>442</v>
      </c>
      <c r="G327" t="str">
        <f t="shared" si="30"/>
        <v>Proportion of individuals who accessed financial services from a SHG</v>
      </c>
      <c r="H327" s="42" t="s">
        <v>69</v>
      </c>
      <c r="I327" s="42" t="s">
        <v>69</v>
      </c>
      <c r="J327" t="s">
        <v>66</v>
      </c>
      <c r="K327" t="s">
        <v>115</v>
      </c>
      <c r="L327" t="s">
        <v>115</v>
      </c>
      <c r="M327" t="str">
        <f t="shared" si="31"/>
        <v>Proportion of individuals who accessed financial services from a SHG (Among all question respondents)</v>
      </c>
      <c r="N327" t="s">
        <v>443</v>
      </c>
      <c r="O327">
        <v>0.20769335468109129</v>
      </c>
      <c r="P327">
        <v>5.5365287254924992E-3</v>
      </c>
      <c r="Q327">
        <v>0.19684044162651676</v>
      </c>
      <c r="R327">
        <v>0.21854626773566582</v>
      </c>
      <c r="S327">
        <v>5281</v>
      </c>
      <c r="T327" t="str">
        <f t="shared" si="32"/>
        <v>1</v>
      </c>
      <c r="V327" s="36"/>
      <c r="W327" s="36"/>
    </row>
    <row r="328" spans="1:23" hidden="1" x14ac:dyDescent="0.25">
      <c r="A328" s="35" t="s">
        <v>439</v>
      </c>
      <c r="B328" s="35" t="str">
        <f t="shared" si="29"/>
        <v>Kenya</v>
      </c>
      <c r="C328" t="s">
        <v>65</v>
      </c>
      <c r="D328" t="s">
        <v>65</v>
      </c>
      <c r="E328" t="s">
        <v>9</v>
      </c>
      <c r="F328" s="42" t="s">
        <v>442</v>
      </c>
      <c r="G328" t="str">
        <f t="shared" si="30"/>
        <v>Proportion of individuals who accessed financial services from a SHG</v>
      </c>
      <c r="H328" s="42" t="s">
        <v>69</v>
      </c>
      <c r="I328" s="42" t="s">
        <v>69</v>
      </c>
      <c r="J328" t="s">
        <v>66</v>
      </c>
      <c r="K328" t="s">
        <v>128</v>
      </c>
      <c r="L328" t="s">
        <v>128</v>
      </c>
      <c r="M328" t="str">
        <f t="shared" si="31"/>
        <v>Proportion of individuals who accessed financial services from a SHG (Among all question respondents)</v>
      </c>
      <c r="N328" t="s">
        <v>443</v>
      </c>
      <c r="O328">
        <v>7.8779432603825167E-2</v>
      </c>
      <c r="P328">
        <v>5.2081418128047691E-3</v>
      </c>
      <c r="Q328">
        <v>6.8570235998376999E-2</v>
      </c>
      <c r="R328">
        <v>8.8988629209273334E-2</v>
      </c>
      <c r="S328">
        <v>2462</v>
      </c>
      <c r="T328" t="str">
        <f t="shared" si="32"/>
        <v>1</v>
      </c>
      <c r="V328" s="36"/>
      <c r="W328" s="36"/>
    </row>
    <row r="329" spans="1:23" hidden="1" x14ac:dyDescent="0.25">
      <c r="A329" s="35" t="s">
        <v>439</v>
      </c>
      <c r="B329" s="35" t="str">
        <f t="shared" si="29"/>
        <v>Kenya</v>
      </c>
      <c r="C329" t="s">
        <v>65</v>
      </c>
      <c r="D329" t="s">
        <v>65</v>
      </c>
      <c r="E329" t="s">
        <v>9</v>
      </c>
      <c r="F329" s="42" t="s">
        <v>442</v>
      </c>
      <c r="G329" t="str">
        <f t="shared" si="30"/>
        <v>Proportion of individuals who accessed financial services from a SHG</v>
      </c>
      <c r="H329" s="42" t="s">
        <v>69</v>
      </c>
      <c r="I329" s="42" t="s">
        <v>69</v>
      </c>
      <c r="J329" t="s">
        <v>66</v>
      </c>
      <c r="K329" t="s">
        <v>127</v>
      </c>
      <c r="L329" t="s">
        <v>127</v>
      </c>
      <c r="M329" t="str">
        <f t="shared" si="31"/>
        <v>Proportion of individuals who accessed financial services from a SHG (Among all question respondents)</v>
      </c>
      <c r="N329" t="s">
        <v>443</v>
      </c>
      <c r="O329">
        <v>0.20617234524265143</v>
      </c>
      <c r="P329">
        <v>5.1185456741208966E-3</v>
      </c>
      <c r="Q329">
        <v>0.19613877837767305</v>
      </c>
      <c r="R329">
        <v>0.21620591210762982</v>
      </c>
      <c r="S329">
        <v>6203</v>
      </c>
      <c r="T329" t="str">
        <f t="shared" si="32"/>
        <v>1</v>
      </c>
      <c r="V329" s="36"/>
      <c r="W329" s="36"/>
    </row>
    <row r="330" spans="1:23" hidden="1" x14ac:dyDescent="0.25">
      <c r="A330" s="35" t="s">
        <v>439</v>
      </c>
      <c r="B330" s="35" t="str">
        <f t="shared" si="29"/>
        <v>Kenya</v>
      </c>
      <c r="C330" t="s">
        <v>65</v>
      </c>
      <c r="D330" t="s">
        <v>65</v>
      </c>
      <c r="E330" t="s">
        <v>9</v>
      </c>
      <c r="F330" s="42" t="s">
        <v>442</v>
      </c>
      <c r="G330" t="str">
        <f t="shared" si="30"/>
        <v>Proportion of individuals who accessed financial services from a SHG</v>
      </c>
      <c r="H330" s="42" t="s">
        <v>69</v>
      </c>
      <c r="I330" s="42" t="s">
        <v>69</v>
      </c>
      <c r="J330" t="s">
        <v>66</v>
      </c>
      <c r="K330" t="s">
        <v>124</v>
      </c>
      <c r="L330" t="s">
        <v>124</v>
      </c>
      <c r="M330" t="str">
        <f t="shared" si="31"/>
        <v>Proportion of individuals who accessed financial services from a SHG (Among all question respondents)</v>
      </c>
      <c r="N330" t="s">
        <v>443</v>
      </c>
      <c r="O330">
        <v>7.125436696679302E-2</v>
      </c>
      <c r="P330">
        <v>5.6268517746498646E-3</v>
      </c>
      <c r="Q330">
        <v>6.0224399254339568E-2</v>
      </c>
      <c r="R330">
        <v>8.2284334679246479E-2</v>
      </c>
      <c r="S330">
        <v>1938</v>
      </c>
      <c r="T330" t="str">
        <f t="shared" si="32"/>
        <v>1</v>
      </c>
      <c r="V330" s="36"/>
      <c r="W330" s="36"/>
    </row>
    <row r="331" spans="1:23" hidden="1" x14ac:dyDescent="0.25">
      <c r="A331" s="35" t="s">
        <v>439</v>
      </c>
      <c r="B331" s="35" t="str">
        <f t="shared" si="29"/>
        <v>Kenya</v>
      </c>
      <c r="C331" t="s">
        <v>65</v>
      </c>
      <c r="D331" t="s">
        <v>65</v>
      </c>
      <c r="E331" t="s">
        <v>9</v>
      </c>
      <c r="F331" s="42" t="s">
        <v>442</v>
      </c>
      <c r="G331" t="str">
        <f t="shared" si="30"/>
        <v>Proportion of individuals who accessed financial services from a SHG</v>
      </c>
      <c r="H331" s="42" t="s">
        <v>69</v>
      </c>
      <c r="I331" s="42" t="s">
        <v>69</v>
      </c>
      <c r="J331" t="s">
        <v>66</v>
      </c>
      <c r="K331" t="s">
        <v>123</v>
      </c>
      <c r="L331" t="s">
        <v>123</v>
      </c>
      <c r="M331" t="str">
        <f t="shared" si="31"/>
        <v>Proportion of individuals who accessed financial services from a SHG (Among all question respondents)</v>
      </c>
      <c r="N331" t="s">
        <v>443</v>
      </c>
      <c r="O331">
        <v>0.19859330563919911</v>
      </c>
      <c r="P331">
        <v>4.8396738165514385E-3</v>
      </c>
      <c r="Q331">
        <v>0.18910639393914985</v>
      </c>
      <c r="R331">
        <v>0.20808021733924836</v>
      </c>
      <c r="S331">
        <v>6727</v>
      </c>
      <c r="T331" t="str">
        <f t="shared" si="32"/>
        <v>1</v>
      </c>
      <c r="V331" s="36"/>
      <c r="W331" s="36"/>
    </row>
    <row r="332" spans="1:23" hidden="1" x14ac:dyDescent="0.25">
      <c r="A332" s="35" t="s">
        <v>439</v>
      </c>
      <c r="B332" s="35" t="str">
        <f t="shared" si="29"/>
        <v>Kenya</v>
      </c>
      <c r="C332" t="s">
        <v>65</v>
      </c>
      <c r="D332" t="s">
        <v>65</v>
      </c>
      <c r="E332" t="s">
        <v>9</v>
      </c>
      <c r="F332" s="42" t="s">
        <v>442</v>
      </c>
      <c r="G332" t="str">
        <f t="shared" si="30"/>
        <v>Proportion of individuals who accessed financial services from a SHG</v>
      </c>
      <c r="H332" s="42" t="s">
        <v>69</v>
      </c>
      <c r="I332" s="42" t="s">
        <v>69</v>
      </c>
      <c r="J332" t="s">
        <v>66</v>
      </c>
      <c r="K332" t="s">
        <v>132</v>
      </c>
      <c r="L332" t="s">
        <v>132</v>
      </c>
      <c r="M332" t="str">
        <f t="shared" si="31"/>
        <v>Proportion of individuals who accessed financial services from a SHG (Among all question respondents)</v>
      </c>
      <c r="N332" t="s">
        <v>443</v>
      </c>
      <c r="O332">
        <v>6.8393080587106692E-2</v>
      </c>
      <c r="P332">
        <v>7.1034275548088411E-3</v>
      </c>
      <c r="Q332">
        <v>5.446867317152853E-2</v>
      </c>
      <c r="R332">
        <v>8.2317488002684847E-2</v>
      </c>
      <c r="S332">
        <v>1215</v>
      </c>
      <c r="T332" t="str">
        <f t="shared" si="32"/>
        <v>1</v>
      </c>
      <c r="V332" s="36"/>
      <c r="W332" s="36"/>
    </row>
    <row r="333" spans="1:23" hidden="1" x14ac:dyDescent="0.25">
      <c r="A333" s="35" t="s">
        <v>439</v>
      </c>
      <c r="B333" s="35" t="str">
        <f t="shared" si="29"/>
        <v>Kenya</v>
      </c>
      <c r="C333" t="s">
        <v>65</v>
      </c>
      <c r="D333" t="s">
        <v>65</v>
      </c>
      <c r="E333" t="s">
        <v>9</v>
      </c>
      <c r="F333" s="42" t="s">
        <v>442</v>
      </c>
      <c r="G333" t="str">
        <f t="shared" si="30"/>
        <v>Proportion of individuals who accessed financial services from a SHG</v>
      </c>
      <c r="H333" s="42" t="s">
        <v>69</v>
      </c>
      <c r="I333" s="42" t="s">
        <v>69</v>
      </c>
      <c r="J333" t="s">
        <v>66</v>
      </c>
      <c r="K333" t="s">
        <v>131</v>
      </c>
      <c r="L333" t="s">
        <v>131</v>
      </c>
      <c r="M333" t="str">
        <f t="shared" si="31"/>
        <v>Proportion of individuals who accessed financial services from a SHG (Among all question respondents)</v>
      </c>
      <c r="N333" t="s">
        <v>443</v>
      </c>
      <c r="O333">
        <v>0.18620855589604099</v>
      </c>
      <c r="P333">
        <v>4.4733345748010434E-3</v>
      </c>
      <c r="Q333">
        <v>0.17743975623628322</v>
      </c>
      <c r="R333">
        <v>0.19497735555579876</v>
      </c>
      <c r="S333">
        <v>7450</v>
      </c>
      <c r="T333" t="str">
        <f t="shared" si="32"/>
        <v>1</v>
      </c>
      <c r="V333" s="36"/>
      <c r="W333" s="36"/>
    </row>
    <row r="334" spans="1:23" hidden="1" x14ac:dyDescent="0.25">
      <c r="A334" s="35" t="s">
        <v>439</v>
      </c>
      <c r="B334" s="35" t="str">
        <f t="shared" si="29"/>
        <v>Kenya</v>
      </c>
      <c r="C334" t="s">
        <v>65</v>
      </c>
      <c r="D334" t="s">
        <v>65</v>
      </c>
      <c r="E334" t="s">
        <v>9</v>
      </c>
      <c r="F334" s="42" t="s">
        <v>442</v>
      </c>
      <c r="G334" t="str">
        <f t="shared" si="30"/>
        <v>Proportion of individuals who accessed financial services from a SHG</v>
      </c>
      <c r="H334" s="42" t="s">
        <v>69</v>
      </c>
      <c r="I334" s="42" t="s">
        <v>69</v>
      </c>
      <c r="J334" t="s">
        <v>66</v>
      </c>
      <c r="K334" t="s">
        <v>121</v>
      </c>
      <c r="L334" t="s">
        <v>121</v>
      </c>
      <c r="M334" t="str">
        <f t="shared" si="31"/>
        <v>Proportion of individuals who accessed financial services from a SHG (Among all question respondents)</v>
      </c>
      <c r="N334" t="s">
        <v>443</v>
      </c>
      <c r="O334">
        <v>0.14561232708572455</v>
      </c>
      <c r="P334">
        <v>4.3430670891495288E-3</v>
      </c>
      <c r="Q334">
        <v>0.13709888267935944</v>
      </c>
      <c r="R334">
        <v>0.15412577149208967</v>
      </c>
      <c r="S334">
        <v>6371</v>
      </c>
      <c r="T334" t="str">
        <f t="shared" si="32"/>
        <v>1</v>
      </c>
      <c r="V334" s="36"/>
      <c r="W334" s="36"/>
    </row>
    <row r="335" spans="1:23" hidden="1" x14ac:dyDescent="0.25">
      <c r="A335" s="35" t="s">
        <v>439</v>
      </c>
      <c r="B335" s="35" t="str">
        <f t="shared" si="29"/>
        <v>Kenya</v>
      </c>
      <c r="C335" t="s">
        <v>65</v>
      </c>
      <c r="D335" t="s">
        <v>65</v>
      </c>
      <c r="E335" t="s">
        <v>9</v>
      </c>
      <c r="F335" s="42" t="s">
        <v>442</v>
      </c>
      <c r="G335" t="str">
        <f t="shared" si="30"/>
        <v>Proportion of individuals who accessed financial services from a SHG</v>
      </c>
      <c r="H335" s="42" t="s">
        <v>69</v>
      </c>
      <c r="I335" s="42" t="s">
        <v>69</v>
      </c>
      <c r="J335" t="s">
        <v>66</v>
      </c>
      <c r="K335" t="s">
        <v>120</v>
      </c>
      <c r="L335" t="s">
        <v>120</v>
      </c>
      <c r="M335" t="str">
        <f t="shared" si="31"/>
        <v>Proportion of individuals who accessed financial services from a SHG (Among all question respondents)</v>
      </c>
      <c r="N335" t="s">
        <v>443</v>
      </c>
      <c r="O335">
        <v>0.23506407171048185</v>
      </c>
      <c r="P335">
        <v>8.8502077598061838E-3</v>
      </c>
      <c r="Q335">
        <v>0.21771555965637829</v>
      </c>
      <c r="R335">
        <v>0.25241258376458542</v>
      </c>
      <c r="S335">
        <v>2294</v>
      </c>
      <c r="T335" t="str">
        <f t="shared" si="32"/>
        <v>1</v>
      </c>
      <c r="V335" s="36"/>
      <c r="W335" s="36"/>
    </row>
    <row r="336" spans="1:23" hidden="1" x14ac:dyDescent="0.25">
      <c r="A336" s="35" t="s">
        <v>439</v>
      </c>
      <c r="B336" s="35" t="str">
        <f t="shared" si="29"/>
        <v>Kenya</v>
      </c>
      <c r="C336" t="s">
        <v>65</v>
      </c>
      <c r="D336" t="s">
        <v>65</v>
      </c>
      <c r="E336" t="s">
        <v>9</v>
      </c>
      <c r="F336" s="42" t="s">
        <v>442</v>
      </c>
      <c r="G336" t="str">
        <f t="shared" si="30"/>
        <v>Proportion of individuals who accessed financial services from a SHG</v>
      </c>
      <c r="H336" s="42" t="s">
        <v>434</v>
      </c>
      <c r="I336" s="42" t="s">
        <v>434</v>
      </c>
      <c r="J336" t="s">
        <v>66</v>
      </c>
      <c r="K336" t="s">
        <v>135</v>
      </c>
      <c r="L336" t="s">
        <v>135</v>
      </c>
      <c r="M336" t="str">
        <f t="shared" si="31"/>
        <v>Proportion of individuals who accessed financial services from a SHG (Among all question respondents)</v>
      </c>
      <c r="N336" t="s">
        <v>444</v>
      </c>
      <c r="O336">
        <v>0.43815458542636609</v>
      </c>
      <c r="P336">
        <v>8.1962959298786803E-3</v>
      </c>
      <c r="Q336">
        <v>0.4220878960787689</v>
      </c>
      <c r="R336">
        <v>0.45422127477396329</v>
      </c>
      <c r="S336">
        <v>3813</v>
      </c>
      <c r="T336" t="str">
        <f t="shared" si="32"/>
        <v>1</v>
      </c>
      <c r="V336" s="36"/>
      <c r="W336" s="36"/>
    </row>
    <row r="337" spans="1:23" hidden="1" x14ac:dyDescent="0.25">
      <c r="A337" s="35" t="s">
        <v>439</v>
      </c>
      <c r="B337" s="35" t="str">
        <f t="shared" si="29"/>
        <v>Kenya</v>
      </c>
      <c r="C337" t="s">
        <v>65</v>
      </c>
      <c r="D337" t="s">
        <v>65</v>
      </c>
      <c r="E337" t="s">
        <v>9</v>
      </c>
      <c r="F337" s="42" t="s">
        <v>442</v>
      </c>
      <c r="G337" t="str">
        <f t="shared" si="30"/>
        <v>Proportion of individuals who accessed financial services from a SHG</v>
      </c>
      <c r="H337" s="42" t="s">
        <v>434</v>
      </c>
      <c r="I337" s="42" t="s">
        <v>434</v>
      </c>
      <c r="J337" t="s">
        <v>66</v>
      </c>
      <c r="K337" t="s">
        <v>134</v>
      </c>
      <c r="L337" t="s">
        <v>134</v>
      </c>
      <c r="M337" t="str">
        <f t="shared" si="31"/>
        <v>Proportion of individuals who accessed financial services from a SHG (Among all question respondents)</v>
      </c>
      <c r="N337" t="s">
        <v>444</v>
      </c>
      <c r="O337">
        <v>0.37360275749403732</v>
      </c>
      <c r="P337">
        <v>7.0322238026692269E-3</v>
      </c>
      <c r="Q337">
        <v>0.35981792636704096</v>
      </c>
      <c r="R337">
        <v>0.38738758862103367</v>
      </c>
      <c r="S337">
        <v>4852</v>
      </c>
      <c r="T337" t="str">
        <f t="shared" si="32"/>
        <v>1</v>
      </c>
      <c r="V337" s="36"/>
      <c r="W337" s="36"/>
    </row>
    <row r="338" spans="1:23" hidden="1" x14ac:dyDescent="0.25">
      <c r="A338" s="35" t="s">
        <v>439</v>
      </c>
      <c r="B338" s="35" t="str">
        <f t="shared" si="29"/>
        <v>Kenya</v>
      </c>
      <c r="C338" t="s">
        <v>65</v>
      </c>
      <c r="D338" t="s">
        <v>65</v>
      </c>
      <c r="E338" t="s">
        <v>9</v>
      </c>
      <c r="F338" s="42" t="s">
        <v>442</v>
      </c>
      <c r="G338" t="str">
        <f t="shared" si="30"/>
        <v>Proportion of individuals who accessed financial services from a SHG</v>
      </c>
      <c r="H338" s="42" t="s">
        <v>434</v>
      </c>
      <c r="I338" s="42" t="s">
        <v>434</v>
      </c>
      <c r="J338" t="s">
        <v>66</v>
      </c>
      <c r="K338" t="s">
        <v>116</v>
      </c>
      <c r="L338" t="s">
        <v>116</v>
      </c>
      <c r="M338" t="str">
        <f t="shared" si="31"/>
        <v>Proportion of individuals who accessed financial services from a SHG (Among all question respondents)</v>
      </c>
      <c r="N338" t="s">
        <v>444</v>
      </c>
      <c r="O338">
        <v>0.30424511602540205</v>
      </c>
      <c r="P338">
        <v>7.9340766610137298E-3</v>
      </c>
      <c r="Q338">
        <v>0.28869243880838802</v>
      </c>
      <c r="R338">
        <v>0.31979779324241608</v>
      </c>
      <c r="S338">
        <v>3384</v>
      </c>
      <c r="T338" t="str">
        <f t="shared" si="32"/>
        <v>1</v>
      </c>
      <c r="V338" s="36"/>
      <c r="W338" s="36"/>
    </row>
    <row r="339" spans="1:23" hidden="1" x14ac:dyDescent="0.25">
      <c r="A339" s="35" t="s">
        <v>439</v>
      </c>
      <c r="B339" s="35" t="str">
        <f t="shared" si="29"/>
        <v>Kenya</v>
      </c>
      <c r="C339" t="s">
        <v>65</v>
      </c>
      <c r="D339" t="s">
        <v>65</v>
      </c>
      <c r="E339" t="s">
        <v>9</v>
      </c>
      <c r="F339" s="42" t="s">
        <v>442</v>
      </c>
      <c r="G339" t="str">
        <f t="shared" si="30"/>
        <v>Proportion of individuals who accessed financial services from a SHG</v>
      </c>
      <c r="H339" s="42" t="s">
        <v>434</v>
      </c>
      <c r="I339" s="42" t="s">
        <v>434</v>
      </c>
      <c r="J339" t="s">
        <v>66</v>
      </c>
      <c r="K339" t="s">
        <v>115</v>
      </c>
      <c r="L339" t="s">
        <v>115</v>
      </c>
      <c r="M339" t="str">
        <f t="shared" si="31"/>
        <v>Proportion of individuals who accessed financial services from a SHG (Among all question respondents)</v>
      </c>
      <c r="N339" t="s">
        <v>444</v>
      </c>
      <c r="O339">
        <v>0.49490672032104077</v>
      </c>
      <c r="P339">
        <v>6.9527132963611441E-3</v>
      </c>
      <c r="Q339">
        <v>0.48127774869639173</v>
      </c>
      <c r="R339">
        <v>0.50853569194568982</v>
      </c>
      <c r="S339">
        <v>5281</v>
      </c>
      <c r="T339" t="str">
        <f t="shared" si="32"/>
        <v>1</v>
      </c>
      <c r="V339" s="36"/>
      <c r="W339" s="36"/>
    </row>
    <row r="340" spans="1:23" hidden="1" x14ac:dyDescent="0.25">
      <c r="A340" s="35" t="s">
        <v>439</v>
      </c>
      <c r="B340" s="35" t="str">
        <f t="shared" si="29"/>
        <v>Kenya</v>
      </c>
      <c r="C340" t="s">
        <v>65</v>
      </c>
      <c r="D340" t="s">
        <v>65</v>
      </c>
      <c r="E340" t="s">
        <v>9</v>
      </c>
      <c r="F340" s="42" t="s">
        <v>442</v>
      </c>
      <c r="G340" t="str">
        <f t="shared" si="30"/>
        <v>Proportion of individuals who accessed financial services from a SHG</v>
      </c>
      <c r="H340" s="42" t="s">
        <v>434</v>
      </c>
      <c r="I340" s="42" t="s">
        <v>434</v>
      </c>
      <c r="J340" t="s">
        <v>66</v>
      </c>
      <c r="K340" t="s">
        <v>128</v>
      </c>
      <c r="L340" t="s">
        <v>128</v>
      </c>
      <c r="M340" t="str">
        <f t="shared" si="31"/>
        <v>Proportion of individuals who accessed financial services from a SHG (Among all question respondents)</v>
      </c>
      <c r="N340" t="s">
        <v>444</v>
      </c>
      <c r="O340">
        <v>0.23526663559958588</v>
      </c>
      <c r="P340">
        <v>8.5169288814420652E-3</v>
      </c>
      <c r="Q340">
        <v>0.21857142941079058</v>
      </c>
      <c r="R340">
        <v>0.25196184178838121</v>
      </c>
      <c r="S340">
        <v>2462</v>
      </c>
      <c r="T340" t="str">
        <f t="shared" si="32"/>
        <v>1</v>
      </c>
      <c r="V340" s="36"/>
      <c r="W340" s="36"/>
    </row>
    <row r="341" spans="1:23" hidden="1" x14ac:dyDescent="0.25">
      <c r="A341" s="35" t="s">
        <v>439</v>
      </c>
      <c r="B341" s="35" t="str">
        <f t="shared" si="29"/>
        <v>Kenya</v>
      </c>
      <c r="C341" t="s">
        <v>65</v>
      </c>
      <c r="D341" t="s">
        <v>65</v>
      </c>
      <c r="E341" t="s">
        <v>9</v>
      </c>
      <c r="F341" s="42" t="s">
        <v>442</v>
      </c>
      <c r="G341" t="str">
        <f t="shared" si="30"/>
        <v>Proportion of individuals who accessed financial services from a SHG</v>
      </c>
      <c r="H341" s="42" t="s">
        <v>434</v>
      </c>
      <c r="I341" s="42" t="s">
        <v>434</v>
      </c>
      <c r="J341" t="s">
        <v>66</v>
      </c>
      <c r="K341" t="s">
        <v>127</v>
      </c>
      <c r="L341" t="s">
        <v>127</v>
      </c>
      <c r="M341" t="str">
        <f t="shared" si="31"/>
        <v>Proportion of individuals who accessed financial services from a SHG (Among all question respondents)</v>
      </c>
      <c r="N341" t="s">
        <v>444</v>
      </c>
      <c r="O341">
        <v>0.46762585466728596</v>
      </c>
      <c r="P341">
        <v>6.4865473585950994E-3</v>
      </c>
      <c r="Q341">
        <v>0.45491067914890182</v>
      </c>
      <c r="R341">
        <v>0.48034103018567009</v>
      </c>
      <c r="S341">
        <v>6203</v>
      </c>
      <c r="T341" t="str">
        <f t="shared" si="32"/>
        <v>1</v>
      </c>
      <c r="V341" s="36"/>
      <c r="W341" s="36"/>
    </row>
    <row r="342" spans="1:23" hidden="1" x14ac:dyDescent="0.25">
      <c r="A342" s="35" t="s">
        <v>439</v>
      </c>
      <c r="B342" s="35" t="str">
        <f t="shared" si="29"/>
        <v>Kenya</v>
      </c>
      <c r="C342" t="s">
        <v>65</v>
      </c>
      <c r="D342" t="s">
        <v>65</v>
      </c>
      <c r="E342" t="s">
        <v>9</v>
      </c>
      <c r="F342" s="42" t="s">
        <v>442</v>
      </c>
      <c r="G342" t="str">
        <f t="shared" si="30"/>
        <v>Proportion of individuals who accessed financial services from a SHG</v>
      </c>
      <c r="H342" s="42" t="s">
        <v>434</v>
      </c>
      <c r="I342" s="42" t="s">
        <v>434</v>
      </c>
      <c r="J342" t="s">
        <v>66</v>
      </c>
      <c r="K342" t="s">
        <v>124</v>
      </c>
      <c r="L342" t="s">
        <v>124</v>
      </c>
      <c r="M342" t="str">
        <f t="shared" si="31"/>
        <v>Proportion of individuals who accessed financial services from a SHG (Among all question respondents)</v>
      </c>
      <c r="N342" t="s">
        <v>444</v>
      </c>
      <c r="O342">
        <v>0.21348563114634389</v>
      </c>
      <c r="P342">
        <v>9.2754823930741911E-3</v>
      </c>
      <c r="Q342">
        <v>0.19530347966797035</v>
      </c>
      <c r="R342">
        <v>0.23166778262471743</v>
      </c>
      <c r="S342">
        <v>1938</v>
      </c>
      <c r="T342" t="str">
        <f t="shared" si="32"/>
        <v>1</v>
      </c>
      <c r="V342" s="36"/>
      <c r="W342" s="36"/>
    </row>
    <row r="343" spans="1:23" hidden="1" x14ac:dyDescent="0.25">
      <c r="A343" s="35" t="s">
        <v>439</v>
      </c>
      <c r="B343" s="35" t="str">
        <f t="shared" si="29"/>
        <v>Kenya</v>
      </c>
      <c r="C343" t="s">
        <v>65</v>
      </c>
      <c r="D343" t="s">
        <v>65</v>
      </c>
      <c r="E343" t="s">
        <v>9</v>
      </c>
      <c r="F343" s="42" t="s">
        <v>442</v>
      </c>
      <c r="G343" t="str">
        <f t="shared" si="30"/>
        <v>Proportion of individuals who accessed financial services from a SHG</v>
      </c>
      <c r="H343" s="42" t="s">
        <v>434</v>
      </c>
      <c r="I343" s="42" t="s">
        <v>434</v>
      </c>
      <c r="J343" t="s">
        <v>66</v>
      </c>
      <c r="K343" t="s">
        <v>123</v>
      </c>
      <c r="L343" t="s">
        <v>123</v>
      </c>
      <c r="M343" t="str">
        <f t="shared" si="31"/>
        <v>Proportion of individuals who accessed financial services from a SHG (Among all question respondents)</v>
      </c>
      <c r="N343" t="s">
        <v>444</v>
      </c>
      <c r="O343">
        <v>0.45611636507335496</v>
      </c>
      <c r="P343">
        <v>6.2089928529006598E-3</v>
      </c>
      <c r="Q343">
        <v>0.44394526239691917</v>
      </c>
      <c r="R343">
        <v>0.46828746774979074</v>
      </c>
      <c r="S343">
        <v>6727</v>
      </c>
      <c r="T343" t="str">
        <f t="shared" si="32"/>
        <v>1</v>
      </c>
      <c r="V343" s="36"/>
      <c r="W343" s="36"/>
    </row>
    <row r="344" spans="1:23" hidden="1" x14ac:dyDescent="0.25">
      <c r="A344" s="35" t="s">
        <v>439</v>
      </c>
      <c r="B344" s="35" t="str">
        <f t="shared" si="29"/>
        <v>Kenya</v>
      </c>
      <c r="C344" t="s">
        <v>65</v>
      </c>
      <c r="D344" t="s">
        <v>65</v>
      </c>
      <c r="E344" t="s">
        <v>9</v>
      </c>
      <c r="F344" s="42" t="s">
        <v>442</v>
      </c>
      <c r="G344" t="str">
        <f t="shared" si="30"/>
        <v>Proportion of individuals who accessed financial services from a SHG</v>
      </c>
      <c r="H344" s="42" t="s">
        <v>434</v>
      </c>
      <c r="I344" s="42" t="s">
        <v>434</v>
      </c>
      <c r="J344" t="s">
        <v>66</v>
      </c>
      <c r="K344" t="s">
        <v>132</v>
      </c>
      <c r="L344" t="s">
        <v>132</v>
      </c>
      <c r="M344" t="str">
        <f t="shared" si="31"/>
        <v>Proportion of individuals who accessed financial services from a SHG (Among all question respondents)</v>
      </c>
      <c r="N344" t="s">
        <v>444</v>
      </c>
      <c r="O344">
        <v>0.22815711753890508</v>
      </c>
      <c r="P344">
        <v>1.1956072736169557E-2</v>
      </c>
      <c r="Q344">
        <v>0.20472037146327182</v>
      </c>
      <c r="R344">
        <v>0.25159386361453834</v>
      </c>
      <c r="S344">
        <v>1215</v>
      </c>
      <c r="T344" t="str">
        <f t="shared" si="32"/>
        <v>1</v>
      </c>
      <c r="V344" s="36"/>
      <c r="W344" s="36"/>
    </row>
    <row r="345" spans="1:23" hidden="1" x14ac:dyDescent="0.25">
      <c r="A345" s="35" t="s">
        <v>439</v>
      </c>
      <c r="B345" s="35" t="str">
        <f t="shared" si="29"/>
        <v>Kenya</v>
      </c>
      <c r="C345" t="s">
        <v>65</v>
      </c>
      <c r="D345" t="s">
        <v>65</v>
      </c>
      <c r="E345" t="s">
        <v>9</v>
      </c>
      <c r="F345" s="42" t="s">
        <v>442</v>
      </c>
      <c r="G345" t="str">
        <f t="shared" si="30"/>
        <v>Proportion of individuals who accessed financial services from a SHG</v>
      </c>
      <c r="H345" s="42" t="s">
        <v>434</v>
      </c>
      <c r="I345" s="42" t="s">
        <v>434</v>
      </c>
      <c r="J345" t="s">
        <v>66</v>
      </c>
      <c r="K345" t="s">
        <v>131</v>
      </c>
      <c r="L345" t="s">
        <v>131</v>
      </c>
      <c r="M345" t="str">
        <f t="shared" si="31"/>
        <v>Proportion of individuals who accessed financial services from a SHG (Among all question respondents)</v>
      </c>
      <c r="N345" t="s">
        <v>444</v>
      </c>
      <c r="O345">
        <v>0.42934830917185335</v>
      </c>
      <c r="P345">
        <v>5.8520295100915644E-3</v>
      </c>
      <c r="Q345">
        <v>0.41787693954391408</v>
      </c>
      <c r="R345">
        <v>0.44081967879979261</v>
      </c>
      <c r="S345">
        <v>7450</v>
      </c>
      <c r="T345" t="str">
        <f t="shared" si="32"/>
        <v>1</v>
      </c>
      <c r="V345" s="36"/>
      <c r="W345" s="36"/>
    </row>
    <row r="346" spans="1:23" hidden="1" x14ac:dyDescent="0.25">
      <c r="A346" s="35" t="s">
        <v>439</v>
      </c>
      <c r="B346" s="35" t="str">
        <f t="shared" si="29"/>
        <v>Kenya</v>
      </c>
      <c r="C346" t="s">
        <v>65</v>
      </c>
      <c r="D346" t="s">
        <v>65</v>
      </c>
      <c r="E346" t="s">
        <v>9</v>
      </c>
      <c r="F346" s="42" t="s">
        <v>442</v>
      </c>
      <c r="G346" t="str">
        <f t="shared" si="30"/>
        <v>Proportion of individuals who accessed financial services from a SHG</v>
      </c>
      <c r="H346" s="42" t="s">
        <v>434</v>
      </c>
      <c r="I346" s="42" t="s">
        <v>434</v>
      </c>
      <c r="J346" t="s">
        <v>66</v>
      </c>
      <c r="K346" t="s">
        <v>121</v>
      </c>
      <c r="L346" t="s">
        <v>121</v>
      </c>
      <c r="M346" t="str">
        <f t="shared" si="31"/>
        <v>Proportion of individuals who accessed financial services from a SHG (Among all question respondents)</v>
      </c>
      <c r="N346" t="s">
        <v>444</v>
      </c>
      <c r="O346">
        <v>0.35673638261333096</v>
      </c>
      <c r="P346">
        <v>6.0540748505408812E-3</v>
      </c>
      <c r="Q346">
        <v>0.34486895606566831</v>
      </c>
      <c r="R346">
        <v>0.36860380916099361</v>
      </c>
      <c r="S346">
        <v>6371</v>
      </c>
      <c r="T346" t="str">
        <f t="shared" si="32"/>
        <v>1</v>
      </c>
      <c r="V346" s="36"/>
      <c r="W346" s="36"/>
    </row>
    <row r="347" spans="1:23" hidden="1" x14ac:dyDescent="0.25">
      <c r="A347" s="35" t="s">
        <v>439</v>
      </c>
      <c r="B347" s="35" t="str">
        <f t="shared" si="29"/>
        <v>Kenya</v>
      </c>
      <c r="C347" t="s">
        <v>65</v>
      </c>
      <c r="D347" t="s">
        <v>65</v>
      </c>
      <c r="E347" t="s">
        <v>9</v>
      </c>
      <c r="F347" s="42" t="s">
        <v>442</v>
      </c>
      <c r="G347" t="str">
        <f t="shared" si="30"/>
        <v>Proportion of individuals who accessed financial services from a SHG</v>
      </c>
      <c r="H347" s="42" t="s">
        <v>434</v>
      </c>
      <c r="I347" s="42" t="s">
        <v>434</v>
      </c>
      <c r="J347" t="s">
        <v>66</v>
      </c>
      <c r="K347" t="s">
        <v>120</v>
      </c>
      <c r="L347" t="s">
        <v>120</v>
      </c>
      <c r="M347" t="str">
        <f t="shared" si="31"/>
        <v>Proportion of individuals who accessed financial services from a SHG (Among all question respondents)</v>
      </c>
      <c r="N347" t="s">
        <v>444</v>
      </c>
      <c r="O347">
        <v>0.52146071873055566</v>
      </c>
      <c r="P347">
        <v>1.07206626046064E-2</v>
      </c>
      <c r="Q347">
        <v>0.5004456703303739</v>
      </c>
      <c r="R347">
        <v>0.54247576713073742</v>
      </c>
      <c r="S347">
        <v>2294</v>
      </c>
      <c r="T347" t="str">
        <f t="shared" si="32"/>
        <v>1</v>
      </c>
      <c r="V347" s="36"/>
      <c r="W347" s="36"/>
    </row>
    <row r="348" spans="1:23" hidden="1" x14ac:dyDescent="0.25">
      <c r="A348" s="35" t="s">
        <v>439</v>
      </c>
      <c r="B348" s="35" t="str">
        <f t="shared" si="29"/>
        <v>Kenya</v>
      </c>
      <c r="C348" t="s">
        <v>65</v>
      </c>
      <c r="D348" t="s">
        <v>65</v>
      </c>
      <c r="E348" t="s">
        <v>9</v>
      </c>
      <c r="F348" s="42" t="s">
        <v>442</v>
      </c>
      <c r="G348" t="str">
        <f t="shared" si="30"/>
        <v>Proportion of individuals who accessed financial services from a SHG</v>
      </c>
      <c r="H348" t="s">
        <v>158</v>
      </c>
      <c r="I348" t="s">
        <v>158</v>
      </c>
      <c r="J348" t="s">
        <v>66</v>
      </c>
      <c r="K348" t="s">
        <v>135</v>
      </c>
      <c r="L348" t="s">
        <v>135</v>
      </c>
      <c r="M348" t="str">
        <f t="shared" si="31"/>
        <v>Proportion of individuals who accessed financial services from a SHG (Among all question respondents)</v>
      </c>
      <c r="N348" t="s">
        <v>755</v>
      </c>
      <c r="O348">
        <v>3.1669410621299188E-2</v>
      </c>
      <c r="P348">
        <v>3.2787480595940243E-3</v>
      </c>
      <c r="Q348">
        <v>2.5242175483862359E-2</v>
      </c>
      <c r="R348">
        <v>3.8096645758736017E-2</v>
      </c>
      <c r="S348">
        <v>2874</v>
      </c>
      <c r="T348" t="str">
        <f t="shared" si="32"/>
        <v>1</v>
      </c>
      <c r="V348" s="36"/>
      <c r="W348" s="36"/>
    </row>
    <row r="349" spans="1:23" hidden="1" x14ac:dyDescent="0.25">
      <c r="A349" s="35" t="s">
        <v>439</v>
      </c>
      <c r="B349" s="35" t="str">
        <f t="shared" si="29"/>
        <v>Kenya</v>
      </c>
      <c r="C349" t="s">
        <v>65</v>
      </c>
      <c r="D349" t="s">
        <v>65</v>
      </c>
      <c r="E349" t="s">
        <v>9</v>
      </c>
      <c r="F349" s="42" t="s">
        <v>442</v>
      </c>
      <c r="G349" t="str">
        <f t="shared" si="30"/>
        <v>Proportion of individuals who accessed financial services from a SHG</v>
      </c>
      <c r="H349" t="s">
        <v>158</v>
      </c>
      <c r="I349" t="s">
        <v>158</v>
      </c>
      <c r="J349" t="s">
        <v>66</v>
      </c>
      <c r="K349" t="s">
        <v>134</v>
      </c>
      <c r="L349" t="s">
        <v>134</v>
      </c>
      <c r="M349" t="str">
        <f t="shared" si="31"/>
        <v>Proportion of individuals who accessed financial services from a SHG (Among all question respondents)</v>
      </c>
      <c r="N349" t="s">
        <v>755</v>
      </c>
      <c r="O349">
        <v>3.588030502056995E-2</v>
      </c>
      <c r="P349">
        <v>2.98365913989504E-3</v>
      </c>
      <c r="Q349">
        <v>3.0031534493998927E-2</v>
      </c>
      <c r="R349">
        <v>4.1729075547140976E-2</v>
      </c>
      <c r="S349">
        <v>4001</v>
      </c>
      <c r="T349" t="str">
        <f t="shared" si="32"/>
        <v>1</v>
      </c>
      <c r="V349" s="36"/>
      <c r="W349" s="36"/>
    </row>
    <row r="350" spans="1:23" hidden="1" x14ac:dyDescent="0.25">
      <c r="A350" s="35" t="s">
        <v>439</v>
      </c>
      <c r="B350" s="35" t="str">
        <f t="shared" si="29"/>
        <v>Kenya</v>
      </c>
      <c r="C350" t="s">
        <v>65</v>
      </c>
      <c r="D350" t="s">
        <v>65</v>
      </c>
      <c r="E350" t="s">
        <v>9</v>
      </c>
      <c r="F350" s="42" t="s">
        <v>442</v>
      </c>
      <c r="G350" t="str">
        <f t="shared" si="30"/>
        <v>Proportion of individuals who accessed financial services from a SHG</v>
      </c>
      <c r="H350" t="s">
        <v>158</v>
      </c>
      <c r="I350" t="s">
        <v>158</v>
      </c>
      <c r="J350" t="s">
        <v>66</v>
      </c>
      <c r="K350" t="s">
        <v>116</v>
      </c>
      <c r="L350" t="s">
        <v>116</v>
      </c>
      <c r="M350" t="str">
        <f t="shared" si="31"/>
        <v>Proportion of individuals who accessed financial services from a SHG (Among all question respondents)</v>
      </c>
      <c r="N350" t="s">
        <v>755</v>
      </c>
      <c r="O350">
        <v>2.9097670430442733E-2</v>
      </c>
      <c r="P350">
        <v>3.2918211515157543E-3</v>
      </c>
      <c r="Q350">
        <v>2.2644839203710146E-2</v>
      </c>
      <c r="R350">
        <v>3.5550501657175319E-2</v>
      </c>
      <c r="S350">
        <v>2687</v>
      </c>
      <c r="T350" t="str">
        <f t="shared" si="32"/>
        <v>1</v>
      </c>
      <c r="V350" s="36"/>
      <c r="W350" s="36"/>
    </row>
    <row r="351" spans="1:23" hidden="1" x14ac:dyDescent="0.25">
      <c r="A351" s="35" t="s">
        <v>439</v>
      </c>
      <c r="B351" s="35" t="str">
        <f t="shared" si="29"/>
        <v>Kenya</v>
      </c>
      <c r="C351" t="s">
        <v>65</v>
      </c>
      <c r="D351" t="s">
        <v>65</v>
      </c>
      <c r="E351" t="s">
        <v>9</v>
      </c>
      <c r="F351" s="42" t="s">
        <v>442</v>
      </c>
      <c r="G351" t="str">
        <f t="shared" si="30"/>
        <v>Proportion of individuals who accessed financial services from a SHG</v>
      </c>
      <c r="H351" t="s">
        <v>158</v>
      </c>
      <c r="I351" t="s">
        <v>158</v>
      </c>
      <c r="J351" t="s">
        <v>66</v>
      </c>
      <c r="K351" t="s">
        <v>115</v>
      </c>
      <c r="L351" t="s">
        <v>115</v>
      </c>
      <c r="M351" t="str">
        <f t="shared" si="31"/>
        <v>Proportion of individuals who accessed financial services from a SHG (Among all question respondents)</v>
      </c>
      <c r="N351" t="s">
        <v>755</v>
      </c>
      <c r="O351">
        <v>3.8931722513399707E-2</v>
      </c>
      <c r="P351">
        <v>2.9717636294915636E-3</v>
      </c>
      <c r="Q351">
        <v>3.310624152043435E-2</v>
      </c>
      <c r="R351">
        <v>4.4757203506365063E-2</v>
      </c>
      <c r="S351">
        <v>4188</v>
      </c>
      <c r="T351" t="str">
        <f t="shared" si="32"/>
        <v>1</v>
      </c>
      <c r="V351" s="36"/>
      <c r="W351" s="36"/>
    </row>
    <row r="352" spans="1:23" hidden="1" x14ac:dyDescent="0.25">
      <c r="A352" s="35" t="s">
        <v>439</v>
      </c>
      <c r="B352" s="35" t="str">
        <f t="shared" si="29"/>
        <v>Kenya</v>
      </c>
      <c r="C352" t="s">
        <v>65</v>
      </c>
      <c r="D352" t="s">
        <v>65</v>
      </c>
      <c r="E352" t="s">
        <v>9</v>
      </c>
      <c r="F352" s="42" t="s">
        <v>442</v>
      </c>
      <c r="G352" t="str">
        <f t="shared" si="30"/>
        <v>Proportion of individuals who accessed financial services from a SHG</v>
      </c>
      <c r="H352" t="s">
        <v>158</v>
      </c>
      <c r="I352" t="s">
        <v>158</v>
      </c>
      <c r="J352" t="s">
        <v>66</v>
      </c>
      <c r="K352" t="s">
        <v>128</v>
      </c>
      <c r="L352" t="s">
        <v>128</v>
      </c>
      <c r="M352" t="str">
        <f t="shared" si="31"/>
        <v>Proportion of individuals who accessed financial services from a SHG (Among all question respondents)</v>
      </c>
      <c r="N352" t="s">
        <v>755</v>
      </c>
      <c r="O352">
        <v>2.6700017517429581E-2</v>
      </c>
      <c r="P352">
        <v>3.840075235163473E-3</v>
      </c>
      <c r="Q352">
        <v>1.9172494677494621E-2</v>
      </c>
      <c r="R352">
        <v>3.4227540357364541E-2</v>
      </c>
      <c r="S352">
        <v>1979</v>
      </c>
      <c r="T352" t="str">
        <f t="shared" si="32"/>
        <v>1</v>
      </c>
      <c r="V352" s="36"/>
      <c r="W352" s="36"/>
    </row>
    <row r="353" spans="1:23" hidden="1" x14ac:dyDescent="0.25">
      <c r="A353" s="35" t="s">
        <v>439</v>
      </c>
      <c r="B353" s="35" t="str">
        <f t="shared" si="29"/>
        <v>Kenya</v>
      </c>
      <c r="C353" t="s">
        <v>65</v>
      </c>
      <c r="D353" t="s">
        <v>65</v>
      </c>
      <c r="E353" t="s">
        <v>9</v>
      </c>
      <c r="F353" s="42" t="s">
        <v>442</v>
      </c>
      <c r="G353" t="str">
        <f t="shared" si="30"/>
        <v>Proportion of individuals who accessed financial services from a SHG</v>
      </c>
      <c r="H353" t="s">
        <v>158</v>
      </c>
      <c r="I353" t="s">
        <v>158</v>
      </c>
      <c r="J353" t="s">
        <v>66</v>
      </c>
      <c r="K353" t="s">
        <v>127</v>
      </c>
      <c r="L353" t="s">
        <v>127</v>
      </c>
      <c r="M353" t="str">
        <f t="shared" si="31"/>
        <v>Proportion of individuals who accessed financial services from a SHG (Among all question respondents)</v>
      </c>
      <c r="N353" t="s">
        <v>755</v>
      </c>
      <c r="O353">
        <v>3.7111317778336719E-2</v>
      </c>
      <c r="P353">
        <v>2.6909575439558724E-3</v>
      </c>
      <c r="Q353">
        <v>3.1836270066246369E-2</v>
      </c>
      <c r="R353">
        <v>4.2386365490427069E-2</v>
      </c>
      <c r="S353">
        <v>4896</v>
      </c>
      <c r="T353" t="str">
        <f t="shared" si="32"/>
        <v>1</v>
      </c>
      <c r="V353" s="36"/>
      <c r="W353" s="36"/>
    </row>
    <row r="354" spans="1:23" hidden="1" x14ac:dyDescent="0.25">
      <c r="A354" s="35" t="s">
        <v>439</v>
      </c>
      <c r="B354" s="35" t="str">
        <f t="shared" si="29"/>
        <v>Kenya</v>
      </c>
      <c r="C354" t="s">
        <v>65</v>
      </c>
      <c r="D354" t="s">
        <v>65</v>
      </c>
      <c r="E354" t="s">
        <v>9</v>
      </c>
      <c r="F354" s="42" t="s">
        <v>442</v>
      </c>
      <c r="G354" t="str">
        <f t="shared" si="30"/>
        <v>Proportion of individuals who accessed financial services from a SHG</v>
      </c>
      <c r="H354" t="s">
        <v>158</v>
      </c>
      <c r="I354" t="s">
        <v>158</v>
      </c>
      <c r="J354" t="s">
        <v>66</v>
      </c>
      <c r="K354" t="s">
        <v>124</v>
      </c>
      <c r="L354" t="s">
        <v>124</v>
      </c>
      <c r="M354" t="str">
        <f t="shared" si="31"/>
        <v>Proportion of individuals who accessed financial services from a SHG (Among all question respondents)</v>
      </c>
      <c r="N354" t="s">
        <v>755</v>
      </c>
      <c r="O354">
        <v>2.541619337306392E-2</v>
      </c>
      <c r="P354">
        <v>4.2483193164315038E-3</v>
      </c>
      <c r="Q354">
        <v>1.708842873546372E-2</v>
      </c>
      <c r="R354">
        <v>3.374395801066412E-2</v>
      </c>
      <c r="S354">
        <v>1592</v>
      </c>
      <c r="T354" t="str">
        <f t="shared" si="32"/>
        <v>1</v>
      </c>
      <c r="V354" s="36"/>
      <c r="W354" s="36"/>
    </row>
    <row r="355" spans="1:23" hidden="1" x14ac:dyDescent="0.25">
      <c r="A355" s="35" t="s">
        <v>439</v>
      </c>
      <c r="B355" s="35" t="str">
        <f t="shared" si="29"/>
        <v>Kenya</v>
      </c>
      <c r="C355" t="s">
        <v>65</v>
      </c>
      <c r="D355" t="s">
        <v>65</v>
      </c>
      <c r="E355" t="s">
        <v>9</v>
      </c>
      <c r="F355" s="42" t="s">
        <v>442</v>
      </c>
      <c r="G355" t="str">
        <f t="shared" si="30"/>
        <v>Proportion of individuals who accessed financial services from a SHG</v>
      </c>
      <c r="H355" t="s">
        <v>158</v>
      </c>
      <c r="I355" t="s">
        <v>158</v>
      </c>
      <c r="J355" t="s">
        <v>66</v>
      </c>
      <c r="K355" t="s">
        <v>123</v>
      </c>
      <c r="L355" t="s">
        <v>123</v>
      </c>
      <c r="M355" t="str">
        <f t="shared" si="31"/>
        <v>Proportion of individuals who accessed financial services from a SHG (Among all question respondents)</v>
      </c>
      <c r="N355" t="s">
        <v>755</v>
      </c>
      <c r="O355">
        <v>3.6756043239806073E-2</v>
      </c>
      <c r="P355">
        <v>2.5796748132925602E-3</v>
      </c>
      <c r="Q355">
        <v>3.169912577196965E-2</v>
      </c>
      <c r="R355">
        <v>4.1812960707642496E-2</v>
      </c>
      <c r="S355">
        <v>5283</v>
      </c>
      <c r="T355" t="str">
        <f t="shared" si="32"/>
        <v>1</v>
      </c>
      <c r="V355" s="36"/>
      <c r="W355" s="36"/>
    </row>
    <row r="356" spans="1:23" hidden="1" x14ac:dyDescent="0.25">
      <c r="A356" s="35" t="s">
        <v>439</v>
      </c>
      <c r="B356" s="35" t="str">
        <f t="shared" si="29"/>
        <v>Kenya</v>
      </c>
      <c r="C356" t="s">
        <v>65</v>
      </c>
      <c r="D356" t="s">
        <v>65</v>
      </c>
      <c r="E356" t="s">
        <v>9</v>
      </c>
      <c r="F356" s="42" t="s">
        <v>442</v>
      </c>
      <c r="G356" t="str">
        <f t="shared" si="30"/>
        <v>Proportion of individuals who accessed financial services from a SHG</v>
      </c>
      <c r="H356" t="s">
        <v>158</v>
      </c>
      <c r="I356" t="s">
        <v>158</v>
      </c>
      <c r="J356" t="s">
        <v>66</v>
      </c>
      <c r="K356" t="s">
        <v>132</v>
      </c>
      <c r="L356" t="s">
        <v>132</v>
      </c>
      <c r="M356" t="str">
        <f t="shared" si="31"/>
        <v>Proportion of individuals who accessed financial services from a SHG (Among all question respondents)</v>
      </c>
      <c r="N356" t="s">
        <v>755</v>
      </c>
      <c r="O356">
        <v>2.2884037855894077E-2</v>
      </c>
      <c r="P356">
        <v>4.93240595804929E-3</v>
      </c>
      <c r="Q356">
        <v>1.3215300482279342E-2</v>
      </c>
      <c r="R356">
        <v>3.2552775229508814E-2</v>
      </c>
      <c r="S356">
        <v>914</v>
      </c>
      <c r="T356" t="str">
        <f t="shared" si="32"/>
        <v>1</v>
      </c>
      <c r="V356" s="36"/>
      <c r="W356" s="36"/>
    </row>
    <row r="357" spans="1:23" hidden="1" x14ac:dyDescent="0.25">
      <c r="A357" s="35" t="s">
        <v>439</v>
      </c>
      <c r="B357" s="35" t="str">
        <f t="shared" si="29"/>
        <v>Kenya</v>
      </c>
      <c r="C357" t="s">
        <v>65</v>
      </c>
      <c r="D357" t="s">
        <v>65</v>
      </c>
      <c r="E357" t="s">
        <v>9</v>
      </c>
      <c r="F357" s="42" t="s">
        <v>442</v>
      </c>
      <c r="G357" t="str">
        <f t="shared" si="30"/>
        <v>Proportion of individuals who accessed financial services from a SHG</v>
      </c>
      <c r="H357" t="s">
        <v>158</v>
      </c>
      <c r="I357" t="s">
        <v>158</v>
      </c>
      <c r="J357" t="s">
        <v>66</v>
      </c>
      <c r="K357" t="s">
        <v>131</v>
      </c>
      <c r="L357" t="s">
        <v>131</v>
      </c>
      <c r="M357" t="str">
        <f t="shared" si="31"/>
        <v>Proportion of individuals who accessed financial services from a SHG (Among all question respondents)</v>
      </c>
      <c r="N357" t="s">
        <v>755</v>
      </c>
      <c r="O357">
        <v>3.5795355325984546E-2</v>
      </c>
      <c r="P357">
        <v>2.4328367140651402E-3</v>
      </c>
      <c r="Q357">
        <v>3.1026278483614365E-2</v>
      </c>
      <c r="R357">
        <v>4.056443216835473E-2</v>
      </c>
      <c r="S357">
        <v>5961</v>
      </c>
      <c r="T357" t="str">
        <f t="shared" si="32"/>
        <v>1</v>
      </c>
      <c r="V357" s="36"/>
      <c r="W357" s="36"/>
    </row>
    <row r="358" spans="1:23" hidden="1" x14ac:dyDescent="0.25">
      <c r="A358" s="35" t="s">
        <v>439</v>
      </c>
      <c r="B358" s="35" t="str">
        <f t="shared" si="29"/>
        <v>Kenya</v>
      </c>
      <c r="C358" t="s">
        <v>65</v>
      </c>
      <c r="D358" t="s">
        <v>65</v>
      </c>
      <c r="E358" t="s">
        <v>9</v>
      </c>
      <c r="F358" s="42" t="s">
        <v>442</v>
      </c>
      <c r="G358" t="str">
        <f t="shared" si="30"/>
        <v>Proportion of individuals who accessed financial services from a SHG</v>
      </c>
      <c r="H358" t="s">
        <v>158</v>
      </c>
      <c r="I358" t="s">
        <v>158</v>
      </c>
      <c r="J358" t="s">
        <v>66</v>
      </c>
      <c r="K358" t="s">
        <v>121</v>
      </c>
      <c r="L358" t="s">
        <v>121</v>
      </c>
      <c r="M358" t="str">
        <f t="shared" si="31"/>
        <v>Proportion of individuals who accessed financial services from a SHG (Among all question respondents)</v>
      </c>
      <c r="N358" t="s">
        <v>755</v>
      </c>
      <c r="O358">
        <v>2.9897166711048639E-2</v>
      </c>
      <c r="P358">
        <v>2.3625398299813019E-3</v>
      </c>
      <c r="Q358">
        <v>2.5265916745628409E-2</v>
      </c>
      <c r="R358">
        <v>3.4528416676468873E-2</v>
      </c>
      <c r="S358">
        <v>5112</v>
      </c>
      <c r="T358" t="str">
        <f t="shared" si="32"/>
        <v>1</v>
      </c>
      <c r="V358" s="36"/>
      <c r="W358" s="36"/>
    </row>
    <row r="359" spans="1:23" hidden="1" x14ac:dyDescent="0.25">
      <c r="A359" s="35" t="s">
        <v>439</v>
      </c>
      <c r="B359" s="35" t="str">
        <f t="shared" si="29"/>
        <v>Kenya</v>
      </c>
      <c r="C359" t="s">
        <v>65</v>
      </c>
      <c r="D359" t="s">
        <v>65</v>
      </c>
      <c r="E359" t="s">
        <v>9</v>
      </c>
      <c r="F359" s="42" t="s">
        <v>442</v>
      </c>
      <c r="G359" t="str">
        <f t="shared" si="30"/>
        <v>Proportion of individuals who accessed financial services from a SHG</v>
      </c>
      <c r="H359" t="s">
        <v>158</v>
      </c>
      <c r="I359" t="s">
        <v>158</v>
      </c>
      <c r="J359" t="s">
        <v>66</v>
      </c>
      <c r="K359" t="s">
        <v>120</v>
      </c>
      <c r="L359" t="s">
        <v>120</v>
      </c>
      <c r="M359" t="str">
        <f t="shared" si="31"/>
        <v>Proportion of individuals who accessed financial services from a SHG (Among all question respondents)</v>
      </c>
      <c r="N359" t="s">
        <v>755</v>
      </c>
      <c r="O359">
        <v>4.5797674796740712E-2</v>
      </c>
      <c r="P359">
        <v>5.1525151511183582E-3</v>
      </c>
      <c r="Q359">
        <v>3.5697427541304005E-2</v>
      </c>
      <c r="R359">
        <v>5.5897922052177418E-2</v>
      </c>
      <c r="S359">
        <v>1763</v>
      </c>
      <c r="T359" t="str">
        <f t="shared" si="32"/>
        <v>1</v>
      </c>
      <c r="V359" s="36"/>
      <c r="W359" s="36"/>
    </row>
    <row r="360" spans="1:23" hidden="1" x14ac:dyDescent="0.25">
      <c r="A360" s="35" t="s">
        <v>439</v>
      </c>
      <c r="B360" s="35" t="str">
        <f t="shared" si="29"/>
        <v>Kenya</v>
      </c>
      <c r="C360" t="s">
        <v>65</v>
      </c>
      <c r="D360" t="s">
        <v>65</v>
      </c>
      <c r="E360" t="s">
        <v>9</v>
      </c>
      <c r="F360" s="42" t="s">
        <v>442</v>
      </c>
      <c r="G360" t="str">
        <f t="shared" si="30"/>
        <v>Proportion of individuals who accessed financial services from a SHG</v>
      </c>
      <c r="H360" t="s">
        <v>756</v>
      </c>
      <c r="I360" t="s">
        <v>756</v>
      </c>
      <c r="J360" t="s">
        <v>66</v>
      </c>
      <c r="K360" t="s">
        <v>135</v>
      </c>
      <c r="L360" t="s">
        <v>135</v>
      </c>
      <c r="M360" t="str">
        <f t="shared" si="31"/>
        <v>Proportion of individuals who accessed financial services from a SHG (Among all question respondents)</v>
      </c>
      <c r="N360" t="s">
        <v>757</v>
      </c>
      <c r="O360">
        <v>1.423804384263865E-2</v>
      </c>
      <c r="P360">
        <v>1.8338538930306591E-3</v>
      </c>
      <c r="Q360">
        <v>1.0643254066832995E-2</v>
      </c>
      <c r="R360">
        <v>1.7832833618444306E-2</v>
      </c>
      <c r="S360">
        <v>3813</v>
      </c>
      <c r="T360" t="str">
        <f t="shared" si="32"/>
        <v>1</v>
      </c>
      <c r="V360" s="36"/>
      <c r="W360" s="36"/>
    </row>
    <row r="361" spans="1:23" hidden="1" x14ac:dyDescent="0.25">
      <c r="A361" s="35" t="s">
        <v>439</v>
      </c>
      <c r="B361" s="35" t="str">
        <f t="shared" si="29"/>
        <v>Kenya</v>
      </c>
      <c r="C361" t="s">
        <v>65</v>
      </c>
      <c r="D361" t="s">
        <v>65</v>
      </c>
      <c r="E361" t="s">
        <v>9</v>
      </c>
      <c r="F361" s="42" t="s">
        <v>442</v>
      </c>
      <c r="G361" t="str">
        <f t="shared" si="30"/>
        <v>Proportion of individuals who accessed financial services from a SHG</v>
      </c>
      <c r="H361" t="s">
        <v>756</v>
      </c>
      <c r="I361" t="s">
        <v>756</v>
      </c>
      <c r="J361" t="s">
        <v>66</v>
      </c>
      <c r="K361" t="s">
        <v>134</v>
      </c>
      <c r="L361" t="s">
        <v>134</v>
      </c>
      <c r="M361" t="str">
        <f t="shared" si="31"/>
        <v>Proportion of individuals who accessed financial services from a SHG (Among all question respondents)</v>
      </c>
      <c r="N361" t="s">
        <v>757</v>
      </c>
      <c r="O361">
        <v>1.5065177148700032E-2</v>
      </c>
      <c r="P361">
        <v>1.6632534158691212E-3</v>
      </c>
      <c r="Q361">
        <v>1.1804804882041935E-2</v>
      </c>
      <c r="R361">
        <v>1.832554941535813E-2</v>
      </c>
      <c r="S361">
        <v>4852</v>
      </c>
      <c r="T361" t="str">
        <f t="shared" si="32"/>
        <v>1</v>
      </c>
      <c r="V361" s="36"/>
      <c r="W361" s="36"/>
    </row>
    <row r="362" spans="1:23" hidden="1" x14ac:dyDescent="0.25">
      <c r="A362" s="35" t="s">
        <v>439</v>
      </c>
      <c r="B362" s="35" t="str">
        <f t="shared" si="29"/>
        <v>Kenya</v>
      </c>
      <c r="C362" t="s">
        <v>65</v>
      </c>
      <c r="D362" t="s">
        <v>65</v>
      </c>
      <c r="E362" t="s">
        <v>9</v>
      </c>
      <c r="F362" s="42" t="s">
        <v>442</v>
      </c>
      <c r="G362" t="str">
        <f t="shared" si="30"/>
        <v>Proportion of individuals who accessed financial services from a SHG</v>
      </c>
      <c r="H362" t="s">
        <v>756</v>
      </c>
      <c r="I362" t="s">
        <v>756</v>
      </c>
      <c r="J362" t="s">
        <v>66</v>
      </c>
      <c r="K362" t="s">
        <v>116</v>
      </c>
      <c r="L362" t="s">
        <v>116</v>
      </c>
      <c r="M362" t="str">
        <f t="shared" si="31"/>
        <v>Proportion of individuals who accessed financial services from a SHG (Among all question respondents)</v>
      </c>
      <c r="N362" t="s">
        <v>757</v>
      </c>
      <c r="O362">
        <v>6.1478178494502565E-3</v>
      </c>
      <c r="P362">
        <v>1.3527239189860491E-3</v>
      </c>
      <c r="Q362">
        <v>3.4961572499122382E-3</v>
      </c>
      <c r="R362">
        <v>8.7994784489882748E-3</v>
      </c>
      <c r="S362">
        <v>3384</v>
      </c>
      <c r="T362" t="str">
        <f t="shared" si="32"/>
        <v>1</v>
      </c>
      <c r="V362" s="36"/>
      <c r="W362" s="36"/>
    </row>
    <row r="363" spans="1:23" hidden="1" x14ac:dyDescent="0.25">
      <c r="A363" s="35" t="s">
        <v>439</v>
      </c>
      <c r="B363" s="35" t="str">
        <f t="shared" si="29"/>
        <v>Kenya</v>
      </c>
      <c r="C363" t="s">
        <v>65</v>
      </c>
      <c r="D363" t="s">
        <v>65</v>
      </c>
      <c r="E363" t="s">
        <v>9</v>
      </c>
      <c r="F363" s="42" t="s">
        <v>442</v>
      </c>
      <c r="G363" t="str">
        <f t="shared" si="30"/>
        <v>Proportion of individuals who accessed financial services from a SHG</v>
      </c>
      <c r="H363" t="s">
        <v>756</v>
      </c>
      <c r="I363" t="s">
        <v>756</v>
      </c>
      <c r="J363" t="s">
        <v>66</v>
      </c>
      <c r="K363" t="s">
        <v>115</v>
      </c>
      <c r="L363" t="s">
        <v>115</v>
      </c>
      <c r="M363" t="str">
        <f t="shared" si="31"/>
        <v>Proportion of individuals who accessed financial services from a SHG (Among all question respondents)</v>
      </c>
      <c r="N363" t="s">
        <v>757</v>
      </c>
      <c r="O363">
        <v>2.2837174521228958E-2</v>
      </c>
      <c r="P363">
        <v>2.0240882016822632E-3</v>
      </c>
      <c r="Q363">
        <v>1.8869480257041136E-2</v>
      </c>
      <c r="R363">
        <v>2.6804868785416779E-2</v>
      </c>
      <c r="S363">
        <v>5281</v>
      </c>
      <c r="T363" t="str">
        <f t="shared" si="32"/>
        <v>1</v>
      </c>
      <c r="V363" s="36"/>
      <c r="W363" s="36"/>
    </row>
    <row r="364" spans="1:23" hidden="1" x14ac:dyDescent="0.25">
      <c r="A364" s="35" t="s">
        <v>439</v>
      </c>
      <c r="B364" s="35" t="str">
        <f t="shared" si="29"/>
        <v>Kenya</v>
      </c>
      <c r="C364" t="s">
        <v>65</v>
      </c>
      <c r="D364" t="s">
        <v>65</v>
      </c>
      <c r="E364" t="s">
        <v>9</v>
      </c>
      <c r="F364" s="42" t="s">
        <v>442</v>
      </c>
      <c r="G364" t="str">
        <f t="shared" si="30"/>
        <v>Proportion of individuals who accessed financial services from a SHG</v>
      </c>
      <c r="H364" t="s">
        <v>756</v>
      </c>
      <c r="I364" t="s">
        <v>756</v>
      </c>
      <c r="J364" t="s">
        <v>66</v>
      </c>
      <c r="K364" t="s">
        <v>128</v>
      </c>
      <c r="L364" t="s">
        <v>128</v>
      </c>
      <c r="M364" t="str">
        <f t="shared" si="31"/>
        <v>Proportion of individuals who accessed financial services from a SHG (Among all question respondents)</v>
      </c>
      <c r="N364" t="s">
        <v>757</v>
      </c>
      <c r="O364">
        <v>1.0003644063656966E-2</v>
      </c>
      <c r="P364">
        <v>1.9215541554747377E-3</v>
      </c>
      <c r="Q364">
        <v>6.2369409157077777E-3</v>
      </c>
      <c r="R364">
        <v>1.3770347211606155E-2</v>
      </c>
      <c r="S364">
        <v>2462</v>
      </c>
      <c r="T364" t="str">
        <f t="shared" si="32"/>
        <v>1</v>
      </c>
      <c r="V364" s="36"/>
      <c r="W364" s="36"/>
    </row>
    <row r="365" spans="1:23" hidden="1" x14ac:dyDescent="0.25">
      <c r="A365" s="35" t="s">
        <v>439</v>
      </c>
      <c r="B365" s="35" t="str">
        <f t="shared" si="29"/>
        <v>Kenya</v>
      </c>
      <c r="C365" t="s">
        <v>65</v>
      </c>
      <c r="D365" t="s">
        <v>65</v>
      </c>
      <c r="E365" t="s">
        <v>9</v>
      </c>
      <c r="F365" s="42" t="s">
        <v>442</v>
      </c>
      <c r="G365" t="str">
        <f t="shared" si="30"/>
        <v>Proportion of individuals who accessed financial services from a SHG</v>
      </c>
      <c r="H365" t="s">
        <v>756</v>
      </c>
      <c r="I365" t="s">
        <v>756</v>
      </c>
      <c r="J365" t="s">
        <v>66</v>
      </c>
      <c r="K365" t="s">
        <v>127</v>
      </c>
      <c r="L365" t="s">
        <v>127</v>
      </c>
      <c r="M365" t="str">
        <f t="shared" si="31"/>
        <v>Proportion of individuals who accessed financial services from a SHG (Among all question respondents)</v>
      </c>
      <c r="N365" t="s">
        <v>757</v>
      </c>
      <c r="O365">
        <v>1.655222178035164E-2</v>
      </c>
      <c r="P365">
        <v>1.541560846160199E-3</v>
      </c>
      <c r="Q365">
        <v>1.3530395892466497E-2</v>
      </c>
      <c r="R365">
        <v>1.9574047668236783E-2</v>
      </c>
      <c r="S365">
        <v>6203</v>
      </c>
      <c r="T365" t="str">
        <f t="shared" si="32"/>
        <v>1</v>
      </c>
      <c r="V365" s="36"/>
      <c r="W365" s="36"/>
    </row>
    <row r="366" spans="1:23" hidden="1" x14ac:dyDescent="0.25">
      <c r="A366" s="35" t="s">
        <v>439</v>
      </c>
      <c r="B366" s="35" t="str">
        <f t="shared" si="29"/>
        <v>Kenya</v>
      </c>
      <c r="C366" t="s">
        <v>65</v>
      </c>
      <c r="D366" t="s">
        <v>65</v>
      </c>
      <c r="E366" t="s">
        <v>9</v>
      </c>
      <c r="F366" s="42" t="s">
        <v>442</v>
      </c>
      <c r="G366" t="str">
        <f t="shared" si="30"/>
        <v>Proportion of individuals who accessed financial services from a SHG</v>
      </c>
      <c r="H366" t="s">
        <v>756</v>
      </c>
      <c r="I366" t="s">
        <v>756</v>
      </c>
      <c r="J366" t="s">
        <v>66</v>
      </c>
      <c r="K366" t="s">
        <v>124</v>
      </c>
      <c r="L366" t="s">
        <v>124</v>
      </c>
      <c r="M366" t="str">
        <f t="shared" si="31"/>
        <v>Proportion of individuals who accessed financial services from a SHG (Among all question respondents)</v>
      </c>
      <c r="N366" t="s">
        <v>757</v>
      </c>
      <c r="O366">
        <v>7.7341587132367801E-3</v>
      </c>
      <c r="P366">
        <v>1.973997385349791E-3</v>
      </c>
      <c r="Q366">
        <v>3.8646543621592925E-3</v>
      </c>
      <c r="R366">
        <v>1.1603663064314268E-2</v>
      </c>
      <c r="S366">
        <v>1938</v>
      </c>
      <c r="T366" t="str">
        <f t="shared" si="32"/>
        <v>1</v>
      </c>
      <c r="V366" s="36"/>
      <c r="W366" s="36"/>
    </row>
    <row r="367" spans="1:23" hidden="1" x14ac:dyDescent="0.25">
      <c r="A367" s="35" t="s">
        <v>439</v>
      </c>
      <c r="B367" s="35" t="str">
        <f t="shared" si="29"/>
        <v>Kenya</v>
      </c>
      <c r="C367" t="s">
        <v>65</v>
      </c>
      <c r="D367" t="s">
        <v>65</v>
      </c>
      <c r="E367" t="s">
        <v>9</v>
      </c>
      <c r="F367" s="42" t="s">
        <v>442</v>
      </c>
      <c r="G367" t="str">
        <f t="shared" si="30"/>
        <v>Proportion of individuals who accessed financial services from a SHG</v>
      </c>
      <c r="H367" t="s">
        <v>756</v>
      </c>
      <c r="I367" t="s">
        <v>756</v>
      </c>
      <c r="J367" t="s">
        <v>66</v>
      </c>
      <c r="K367" t="s">
        <v>123</v>
      </c>
      <c r="L367" t="s">
        <v>123</v>
      </c>
      <c r="M367" t="str">
        <f t="shared" si="31"/>
        <v>Proportion of individuals who accessed financial services from a SHG (Among all question respondents)</v>
      </c>
      <c r="N367" t="s">
        <v>757</v>
      </c>
      <c r="O367">
        <v>1.6703508420324115E-2</v>
      </c>
      <c r="P367">
        <v>1.4810249614648305E-3</v>
      </c>
      <c r="Q367">
        <v>1.3800347263691158E-2</v>
      </c>
      <c r="R367">
        <v>1.9606669576957069E-2</v>
      </c>
      <c r="S367">
        <v>6727</v>
      </c>
      <c r="T367" t="str">
        <f t="shared" si="32"/>
        <v>1</v>
      </c>
      <c r="V367" s="36"/>
      <c r="W367" s="36"/>
    </row>
    <row r="368" spans="1:23" hidden="1" x14ac:dyDescent="0.25">
      <c r="A368" s="35" t="s">
        <v>439</v>
      </c>
      <c r="B368" s="35" t="str">
        <f t="shared" si="29"/>
        <v>Kenya</v>
      </c>
      <c r="C368" t="s">
        <v>65</v>
      </c>
      <c r="D368" t="s">
        <v>65</v>
      </c>
      <c r="E368" t="s">
        <v>9</v>
      </c>
      <c r="F368" s="42" t="s">
        <v>442</v>
      </c>
      <c r="G368" t="str">
        <f t="shared" si="30"/>
        <v>Proportion of individuals who accessed financial services from a SHG</v>
      </c>
      <c r="H368" t="s">
        <v>756</v>
      </c>
      <c r="I368" t="s">
        <v>756</v>
      </c>
      <c r="J368" t="s">
        <v>66</v>
      </c>
      <c r="K368" t="s">
        <v>132</v>
      </c>
      <c r="L368" t="s">
        <v>132</v>
      </c>
      <c r="M368" t="str">
        <f t="shared" si="31"/>
        <v>Proportion of individuals who accessed financial services from a SHG (Among all question respondents)</v>
      </c>
      <c r="N368" t="s">
        <v>757</v>
      </c>
      <c r="O368">
        <v>9.4524683030886274E-3</v>
      </c>
      <c r="P368">
        <v>2.5319657587455128E-3</v>
      </c>
      <c r="Q368">
        <v>4.4892132385390502E-3</v>
      </c>
      <c r="R368">
        <v>1.4415723367638205E-2</v>
      </c>
      <c r="S368">
        <v>1215</v>
      </c>
      <c r="T368" t="str">
        <f t="shared" si="32"/>
        <v>1</v>
      </c>
      <c r="V368" s="36"/>
      <c r="W368" s="36"/>
    </row>
    <row r="369" spans="1:23" hidden="1" x14ac:dyDescent="0.25">
      <c r="A369" s="35" t="s">
        <v>439</v>
      </c>
      <c r="B369" s="35" t="str">
        <f t="shared" si="29"/>
        <v>Kenya</v>
      </c>
      <c r="C369" t="s">
        <v>65</v>
      </c>
      <c r="D369" t="s">
        <v>65</v>
      </c>
      <c r="E369" t="s">
        <v>9</v>
      </c>
      <c r="F369" s="42" t="s">
        <v>442</v>
      </c>
      <c r="G369" t="str">
        <f t="shared" si="30"/>
        <v>Proportion of individuals who accessed financial services from a SHG</v>
      </c>
      <c r="H369" t="s">
        <v>756</v>
      </c>
      <c r="I369" t="s">
        <v>756</v>
      </c>
      <c r="J369" t="s">
        <v>66</v>
      </c>
      <c r="K369" t="s">
        <v>131</v>
      </c>
      <c r="L369" t="s">
        <v>131</v>
      </c>
      <c r="M369" t="str">
        <f t="shared" si="31"/>
        <v>Proportion of individuals who accessed financial services from a SHG (Among all question respondents)</v>
      </c>
      <c r="N369" t="s">
        <v>757</v>
      </c>
      <c r="O369">
        <v>1.5528712492400003E-2</v>
      </c>
      <c r="P369">
        <v>1.3693733994099772E-3</v>
      </c>
      <c r="Q369">
        <v>1.2844414951485209E-2</v>
      </c>
      <c r="R369">
        <v>1.8213010033314797E-2</v>
      </c>
      <c r="S369">
        <v>7450</v>
      </c>
      <c r="T369" t="str">
        <f t="shared" si="32"/>
        <v>1</v>
      </c>
      <c r="V369" s="36"/>
      <c r="W369" s="36"/>
    </row>
    <row r="370" spans="1:23" hidden="1" x14ac:dyDescent="0.25">
      <c r="A370" s="35" t="s">
        <v>439</v>
      </c>
      <c r="B370" s="35" t="str">
        <f t="shared" si="29"/>
        <v>Kenya</v>
      </c>
      <c r="C370" t="s">
        <v>65</v>
      </c>
      <c r="D370" t="s">
        <v>65</v>
      </c>
      <c r="E370" t="s">
        <v>9</v>
      </c>
      <c r="F370" s="42" t="s">
        <v>442</v>
      </c>
      <c r="G370" t="str">
        <f t="shared" si="30"/>
        <v>Proportion of individuals who accessed financial services from a SHG</v>
      </c>
      <c r="H370" t="s">
        <v>756</v>
      </c>
      <c r="I370" t="s">
        <v>756</v>
      </c>
      <c r="J370" t="s">
        <v>66</v>
      </c>
      <c r="K370" t="s">
        <v>121</v>
      </c>
      <c r="L370" t="s">
        <v>121</v>
      </c>
      <c r="M370" t="str">
        <f t="shared" si="31"/>
        <v>Proportion of individuals who accessed financial services from a SHG (Among all question respondents)</v>
      </c>
      <c r="N370" t="s">
        <v>757</v>
      </c>
      <c r="O370">
        <v>1.333798213757488E-2</v>
      </c>
      <c r="P370">
        <v>1.3446565099891998E-3</v>
      </c>
      <c r="Q370">
        <v>1.0702135578342542E-2</v>
      </c>
      <c r="R370">
        <v>1.5973828696807219E-2</v>
      </c>
      <c r="S370">
        <v>6371</v>
      </c>
      <c r="T370" t="str">
        <f t="shared" si="32"/>
        <v>1</v>
      </c>
      <c r="V370" s="36"/>
      <c r="W370" s="36"/>
    </row>
    <row r="371" spans="1:23" hidden="1" x14ac:dyDescent="0.25">
      <c r="A371" s="35" t="s">
        <v>439</v>
      </c>
      <c r="B371" s="35" t="str">
        <f t="shared" si="29"/>
        <v>Kenya</v>
      </c>
      <c r="C371" t="s">
        <v>65</v>
      </c>
      <c r="D371" t="s">
        <v>65</v>
      </c>
      <c r="E371" t="s">
        <v>9</v>
      </c>
      <c r="F371" s="42" t="s">
        <v>442</v>
      </c>
      <c r="G371" t="str">
        <f t="shared" si="30"/>
        <v>Proportion of individuals who accessed financial services from a SHG</v>
      </c>
      <c r="H371" t="s">
        <v>756</v>
      </c>
      <c r="I371" t="s">
        <v>756</v>
      </c>
      <c r="J371" t="s">
        <v>66</v>
      </c>
      <c r="K371" t="s">
        <v>120</v>
      </c>
      <c r="L371" t="s">
        <v>120</v>
      </c>
      <c r="M371" t="str">
        <f t="shared" si="31"/>
        <v>Proportion of individuals who accessed financial services from a SHG (Among all question respondents)</v>
      </c>
      <c r="N371" t="s">
        <v>757</v>
      </c>
      <c r="O371">
        <v>1.8304693642147988E-2</v>
      </c>
      <c r="P371">
        <v>2.7410196034685333E-3</v>
      </c>
      <c r="Q371">
        <v>1.2931643322666064E-2</v>
      </c>
      <c r="R371">
        <v>2.3677743961629912E-2</v>
      </c>
      <c r="S371">
        <v>2294</v>
      </c>
      <c r="T371" t="str">
        <f t="shared" si="32"/>
        <v>1</v>
      </c>
      <c r="V371" s="36"/>
      <c r="W371" s="36"/>
    </row>
    <row r="372" spans="1:23" hidden="1" x14ac:dyDescent="0.25">
      <c r="A372" s="35" t="s">
        <v>439</v>
      </c>
      <c r="B372" s="35" t="str">
        <f t="shared" si="29"/>
        <v>Kenya</v>
      </c>
      <c r="C372" t="s">
        <v>65</v>
      </c>
      <c r="D372" t="s">
        <v>65</v>
      </c>
      <c r="E372" t="s">
        <v>9</v>
      </c>
      <c r="F372" s="42" t="s">
        <v>442</v>
      </c>
      <c r="G372" t="str">
        <f t="shared" si="30"/>
        <v>Proportion of individuals who accessed financial services from a SHG</v>
      </c>
      <c r="H372" t="s">
        <v>762</v>
      </c>
      <c r="I372" t="s">
        <v>762</v>
      </c>
      <c r="J372" t="s">
        <v>66</v>
      </c>
      <c r="K372" t="s">
        <v>135</v>
      </c>
      <c r="L372" t="s">
        <v>135</v>
      </c>
      <c r="M372" t="str">
        <f t="shared" si="31"/>
        <v>Proportion of individuals who accessed financial services from a SHG (Among all question respondents)</v>
      </c>
      <c r="N372" t="s">
        <v>764</v>
      </c>
      <c r="O372">
        <v>0.1613537836884929</v>
      </c>
      <c r="P372">
        <v>6.1328860279927832E-3</v>
      </c>
      <c r="Q372">
        <v>0.14933186848936247</v>
      </c>
      <c r="R372">
        <v>0.17337569888762333</v>
      </c>
      <c r="S372">
        <v>3813</v>
      </c>
      <c r="T372" t="str">
        <f t="shared" si="32"/>
        <v>1</v>
      </c>
      <c r="V372" s="36"/>
      <c r="W372" s="36"/>
    </row>
    <row r="373" spans="1:23" hidden="1" x14ac:dyDescent="0.25">
      <c r="A373" s="35" t="s">
        <v>439</v>
      </c>
      <c r="B373" s="35" t="str">
        <f t="shared" si="29"/>
        <v>Kenya</v>
      </c>
      <c r="C373" t="s">
        <v>65</v>
      </c>
      <c r="D373" t="s">
        <v>65</v>
      </c>
      <c r="E373" t="s">
        <v>9</v>
      </c>
      <c r="F373" s="42" t="s">
        <v>442</v>
      </c>
      <c r="G373" t="str">
        <f t="shared" si="30"/>
        <v>Proportion of individuals who accessed financial services from a SHG</v>
      </c>
      <c r="H373" t="s">
        <v>762</v>
      </c>
      <c r="I373" t="s">
        <v>762</v>
      </c>
      <c r="J373" t="s">
        <v>66</v>
      </c>
      <c r="K373" t="s">
        <v>134</v>
      </c>
      <c r="L373" t="s">
        <v>134</v>
      </c>
      <c r="M373" t="str">
        <f t="shared" si="31"/>
        <v>Proportion of individuals who accessed financial services from a SHG (Among all question respondents)</v>
      </c>
      <c r="N373" t="s">
        <v>764</v>
      </c>
      <c r="O373">
        <v>0.10799548102582139</v>
      </c>
      <c r="P373">
        <v>4.5263132850660069E-3</v>
      </c>
      <c r="Q373">
        <v>9.912283049401778E-2</v>
      </c>
      <c r="R373">
        <v>0.116868131557625</v>
      </c>
      <c r="S373">
        <v>4852</v>
      </c>
      <c r="T373" t="str">
        <f t="shared" si="32"/>
        <v>1</v>
      </c>
      <c r="V373" s="36"/>
      <c r="W373" s="36"/>
    </row>
    <row r="374" spans="1:23" hidden="1" x14ac:dyDescent="0.25">
      <c r="A374" s="35" t="s">
        <v>439</v>
      </c>
      <c r="B374" s="35" t="str">
        <f t="shared" si="29"/>
        <v>Kenya</v>
      </c>
      <c r="C374" t="s">
        <v>65</v>
      </c>
      <c r="D374" t="s">
        <v>65</v>
      </c>
      <c r="E374" t="s">
        <v>9</v>
      </c>
      <c r="F374" s="42" t="s">
        <v>442</v>
      </c>
      <c r="G374" t="str">
        <f t="shared" si="30"/>
        <v>Proportion of individuals who accessed financial services from a SHG</v>
      </c>
      <c r="H374" t="s">
        <v>762</v>
      </c>
      <c r="I374" t="s">
        <v>762</v>
      </c>
      <c r="J374" t="s">
        <v>66</v>
      </c>
      <c r="K374" t="s">
        <v>116</v>
      </c>
      <c r="L374" t="s">
        <v>116</v>
      </c>
      <c r="M374" t="str">
        <f t="shared" si="31"/>
        <v>Proportion of individuals who accessed financial services from a SHG (Among all question respondents)</v>
      </c>
      <c r="N374" t="s">
        <v>764</v>
      </c>
      <c r="O374">
        <v>0.1444428262543592</v>
      </c>
      <c r="P374">
        <v>6.0264781644495183E-3</v>
      </c>
      <c r="Q374">
        <v>0.13262949577475541</v>
      </c>
      <c r="R374">
        <v>0.15625615673396298</v>
      </c>
      <c r="S374">
        <v>3384</v>
      </c>
      <c r="T374" t="str">
        <f t="shared" si="32"/>
        <v>1</v>
      </c>
      <c r="V374" s="36"/>
      <c r="W374" s="36"/>
    </row>
    <row r="375" spans="1:23" hidden="1" x14ac:dyDescent="0.25">
      <c r="A375" s="35" t="s">
        <v>439</v>
      </c>
      <c r="B375" s="35" t="str">
        <f t="shared" si="29"/>
        <v>Kenya</v>
      </c>
      <c r="C375" t="s">
        <v>65</v>
      </c>
      <c r="D375" t="s">
        <v>65</v>
      </c>
      <c r="E375" t="s">
        <v>9</v>
      </c>
      <c r="F375" s="42" t="s">
        <v>442</v>
      </c>
      <c r="G375" t="str">
        <f t="shared" si="30"/>
        <v>Proportion of individuals who accessed financial services from a SHG</v>
      </c>
      <c r="H375" t="s">
        <v>762</v>
      </c>
      <c r="I375" t="s">
        <v>762</v>
      </c>
      <c r="J375" t="s">
        <v>66</v>
      </c>
      <c r="K375" t="s">
        <v>115</v>
      </c>
      <c r="L375" t="s">
        <v>115</v>
      </c>
      <c r="M375" t="str">
        <f t="shared" si="31"/>
        <v>Proportion of individuals who accessed financial services from a SHG (Among all question respondents)</v>
      </c>
      <c r="N375" t="s">
        <v>764</v>
      </c>
      <c r="O375">
        <v>0.11907474244485004</v>
      </c>
      <c r="P375">
        <v>4.4303849907341552E-3</v>
      </c>
      <c r="Q375">
        <v>0.11039013418456281</v>
      </c>
      <c r="R375">
        <v>0.12775935070513728</v>
      </c>
      <c r="S375">
        <v>5281</v>
      </c>
      <c r="T375" t="str">
        <f t="shared" si="32"/>
        <v>1</v>
      </c>
      <c r="V375" s="36"/>
      <c r="W375" s="36"/>
    </row>
    <row r="376" spans="1:23" hidden="1" x14ac:dyDescent="0.25">
      <c r="A376" s="35" t="s">
        <v>439</v>
      </c>
      <c r="B376" s="35" t="str">
        <f t="shared" si="29"/>
        <v>Kenya</v>
      </c>
      <c r="C376" t="s">
        <v>65</v>
      </c>
      <c r="D376" t="s">
        <v>65</v>
      </c>
      <c r="E376" t="s">
        <v>9</v>
      </c>
      <c r="F376" s="42" t="s">
        <v>442</v>
      </c>
      <c r="G376" t="str">
        <f t="shared" si="30"/>
        <v>Proportion of individuals who accessed financial services from a SHG</v>
      </c>
      <c r="H376" t="s">
        <v>762</v>
      </c>
      <c r="I376" t="s">
        <v>762</v>
      </c>
      <c r="J376" t="s">
        <v>66</v>
      </c>
      <c r="K376" t="s">
        <v>128</v>
      </c>
      <c r="L376" t="s">
        <v>128</v>
      </c>
      <c r="M376" t="str">
        <f t="shared" si="31"/>
        <v>Proportion of individuals who accessed financial services from a SHG (Among all question respondents)</v>
      </c>
      <c r="N376" t="s">
        <v>764</v>
      </c>
      <c r="O376">
        <v>7.4300266083845296E-2</v>
      </c>
      <c r="P376">
        <v>5.3492681250891178E-3</v>
      </c>
      <c r="Q376">
        <v>6.3814428342249402E-2</v>
      </c>
      <c r="R376">
        <v>8.4786103825441189E-2</v>
      </c>
      <c r="S376">
        <v>2462</v>
      </c>
      <c r="T376" t="str">
        <f t="shared" si="32"/>
        <v>1</v>
      </c>
      <c r="V376" s="36"/>
      <c r="W376" s="36"/>
    </row>
    <row r="377" spans="1:23" hidden="1" x14ac:dyDescent="0.25">
      <c r="A377" s="35" t="s">
        <v>439</v>
      </c>
      <c r="B377" s="35" t="str">
        <f t="shared" si="29"/>
        <v>Kenya</v>
      </c>
      <c r="C377" t="s">
        <v>65</v>
      </c>
      <c r="D377" t="s">
        <v>65</v>
      </c>
      <c r="E377" t="s">
        <v>9</v>
      </c>
      <c r="F377" s="42" t="s">
        <v>442</v>
      </c>
      <c r="G377" t="str">
        <f t="shared" si="30"/>
        <v>Proportion of individuals who accessed financial services from a SHG</v>
      </c>
      <c r="H377" t="s">
        <v>762</v>
      </c>
      <c r="I377" t="s">
        <v>762</v>
      </c>
      <c r="J377" t="s">
        <v>66</v>
      </c>
      <c r="K377" t="s">
        <v>127</v>
      </c>
      <c r="L377" t="s">
        <v>127</v>
      </c>
      <c r="M377" t="str">
        <f t="shared" si="31"/>
        <v>Proportion of individuals who accessed financial services from a SHG (Among all question respondents)</v>
      </c>
      <c r="N377" t="s">
        <v>764</v>
      </c>
      <c r="O377">
        <v>0.15394714930018585</v>
      </c>
      <c r="P377">
        <v>4.6964498859814741E-3</v>
      </c>
      <c r="Q377">
        <v>0.14474099056700068</v>
      </c>
      <c r="R377">
        <v>0.16315330803337103</v>
      </c>
      <c r="S377">
        <v>6203</v>
      </c>
      <c r="T377" t="str">
        <f t="shared" si="32"/>
        <v>1</v>
      </c>
      <c r="V377" s="36"/>
      <c r="W377" s="36"/>
    </row>
    <row r="378" spans="1:23" hidden="1" x14ac:dyDescent="0.25">
      <c r="A378" s="35" t="s">
        <v>439</v>
      </c>
      <c r="B378" s="35" t="str">
        <f t="shared" si="29"/>
        <v>Kenya</v>
      </c>
      <c r="C378" t="s">
        <v>65</v>
      </c>
      <c r="D378" t="s">
        <v>65</v>
      </c>
      <c r="E378" t="s">
        <v>9</v>
      </c>
      <c r="F378" s="42" t="s">
        <v>442</v>
      </c>
      <c r="G378" t="str">
        <f t="shared" si="30"/>
        <v>Proportion of individuals who accessed financial services from a SHG</v>
      </c>
      <c r="H378" t="s">
        <v>762</v>
      </c>
      <c r="I378" t="s">
        <v>762</v>
      </c>
      <c r="J378" t="s">
        <v>66</v>
      </c>
      <c r="K378" t="s">
        <v>124</v>
      </c>
      <c r="L378" t="s">
        <v>124</v>
      </c>
      <c r="M378" t="str">
        <f t="shared" si="31"/>
        <v>Proportion of individuals who accessed financial services from a SHG (Among all question respondents)</v>
      </c>
      <c r="N378" t="s">
        <v>764</v>
      </c>
      <c r="O378">
        <v>6.7974033428115005E-2</v>
      </c>
      <c r="P378">
        <v>5.7988836120053721E-3</v>
      </c>
      <c r="Q378">
        <v>5.6606842400113426E-2</v>
      </c>
      <c r="R378">
        <v>7.9341224456116591E-2</v>
      </c>
      <c r="S378">
        <v>1938</v>
      </c>
      <c r="T378" t="str">
        <f t="shared" si="32"/>
        <v>1</v>
      </c>
      <c r="V378" s="36"/>
      <c r="W378" s="36"/>
    </row>
    <row r="379" spans="1:23" hidden="1" x14ac:dyDescent="0.25">
      <c r="A379" s="35" t="s">
        <v>439</v>
      </c>
      <c r="B379" s="35" t="str">
        <f t="shared" si="29"/>
        <v>Kenya</v>
      </c>
      <c r="C379" t="s">
        <v>65</v>
      </c>
      <c r="D379" t="s">
        <v>65</v>
      </c>
      <c r="E379" t="s">
        <v>9</v>
      </c>
      <c r="F379" s="42" t="s">
        <v>442</v>
      </c>
      <c r="G379" t="str">
        <f t="shared" si="30"/>
        <v>Proportion of individuals who accessed financial services from a SHG</v>
      </c>
      <c r="H379" t="s">
        <v>762</v>
      </c>
      <c r="I379" t="s">
        <v>762</v>
      </c>
      <c r="J379" t="s">
        <v>66</v>
      </c>
      <c r="K379" t="s">
        <v>123</v>
      </c>
      <c r="L379" t="s">
        <v>123</v>
      </c>
      <c r="M379" t="str">
        <f t="shared" si="31"/>
        <v>Proportion of individuals who accessed financial services from a SHG (Among all question respondents)</v>
      </c>
      <c r="N379" t="s">
        <v>764</v>
      </c>
      <c r="O379">
        <v>0.1496745402435313</v>
      </c>
      <c r="P379">
        <v>4.4557677409024169E-3</v>
      </c>
      <c r="Q379">
        <v>0.14094017575613488</v>
      </c>
      <c r="R379">
        <v>0.15840890473092772</v>
      </c>
      <c r="S379">
        <v>6727</v>
      </c>
      <c r="T379" t="str">
        <f t="shared" si="32"/>
        <v>1</v>
      </c>
      <c r="V379" s="36"/>
      <c r="W379" s="36"/>
    </row>
    <row r="380" spans="1:23" hidden="1" x14ac:dyDescent="0.25">
      <c r="A380" s="35" t="s">
        <v>439</v>
      </c>
      <c r="B380" s="35" t="str">
        <f t="shared" si="29"/>
        <v>Kenya</v>
      </c>
      <c r="C380" t="s">
        <v>65</v>
      </c>
      <c r="D380" t="s">
        <v>65</v>
      </c>
      <c r="E380" t="s">
        <v>9</v>
      </c>
      <c r="F380" s="42" t="s">
        <v>442</v>
      </c>
      <c r="G380" t="str">
        <f t="shared" si="30"/>
        <v>Proportion of individuals who accessed financial services from a SHG</v>
      </c>
      <c r="H380" t="s">
        <v>762</v>
      </c>
      <c r="I380" t="s">
        <v>762</v>
      </c>
      <c r="J380" t="s">
        <v>66</v>
      </c>
      <c r="K380" t="s">
        <v>132</v>
      </c>
      <c r="L380" t="s">
        <v>132</v>
      </c>
      <c r="M380" t="str">
        <f t="shared" si="31"/>
        <v>Proportion of individuals who accessed financial services from a SHG (Among all question respondents)</v>
      </c>
      <c r="N380" t="s">
        <v>764</v>
      </c>
      <c r="O380">
        <v>0.11920863169188177</v>
      </c>
      <c r="P380">
        <v>9.5066788204836612E-3</v>
      </c>
      <c r="Q380">
        <v>0.10057328023034007</v>
      </c>
      <c r="R380">
        <v>0.13784398315342347</v>
      </c>
      <c r="S380">
        <v>1215</v>
      </c>
      <c r="T380" t="str">
        <f t="shared" si="32"/>
        <v>1</v>
      </c>
      <c r="V380" s="36"/>
      <c r="W380" s="36"/>
    </row>
    <row r="381" spans="1:23" hidden="1" x14ac:dyDescent="0.25">
      <c r="A381" s="35" t="s">
        <v>439</v>
      </c>
      <c r="B381" s="35" t="str">
        <f t="shared" si="29"/>
        <v>Kenya</v>
      </c>
      <c r="C381" t="s">
        <v>65</v>
      </c>
      <c r="D381" t="s">
        <v>65</v>
      </c>
      <c r="E381" t="s">
        <v>9</v>
      </c>
      <c r="F381" s="42" t="s">
        <v>442</v>
      </c>
      <c r="G381" t="str">
        <f t="shared" si="30"/>
        <v>Proportion of individuals who accessed financial services from a SHG</v>
      </c>
      <c r="H381" t="s">
        <v>762</v>
      </c>
      <c r="I381" t="s">
        <v>762</v>
      </c>
      <c r="J381" t="s">
        <v>66</v>
      </c>
      <c r="K381" t="s">
        <v>131</v>
      </c>
      <c r="L381" t="s">
        <v>131</v>
      </c>
      <c r="M381" t="str">
        <f t="shared" si="31"/>
        <v>Proportion of individuals who accessed financial services from a SHG (Among all question respondents)</v>
      </c>
      <c r="N381" t="s">
        <v>764</v>
      </c>
      <c r="O381">
        <v>0.13336777685481335</v>
      </c>
      <c r="P381">
        <v>4.0310711031939827E-3</v>
      </c>
      <c r="Q381">
        <v>0.12546591878292546</v>
      </c>
      <c r="R381">
        <v>0.14126963492670125</v>
      </c>
      <c r="S381">
        <v>7450</v>
      </c>
      <c r="T381" t="str">
        <f t="shared" si="32"/>
        <v>1</v>
      </c>
      <c r="V381" s="36"/>
      <c r="W381" s="36"/>
    </row>
    <row r="382" spans="1:23" hidden="1" x14ac:dyDescent="0.25">
      <c r="A382" s="35" t="s">
        <v>439</v>
      </c>
      <c r="B382" s="35" t="str">
        <f t="shared" si="29"/>
        <v>Kenya</v>
      </c>
      <c r="C382" t="s">
        <v>65</v>
      </c>
      <c r="D382" t="s">
        <v>65</v>
      </c>
      <c r="E382" t="s">
        <v>9</v>
      </c>
      <c r="F382" s="42" t="s">
        <v>442</v>
      </c>
      <c r="G382" t="str">
        <f t="shared" si="30"/>
        <v>Proportion of individuals who accessed financial services from a SHG</v>
      </c>
      <c r="H382" t="s">
        <v>762</v>
      </c>
      <c r="I382" t="s">
        <v>762</v>
      </c>
      <c r="J382" t="s">
        <v>66</v>
      </c>
      <c r="K382" t="s">
        <v>121</v>
      </c>
      <c r="L382" t="s">
        <v>121</v>
      </c>
      <c r="M382" t="str">
        <f t="shared" si="31"/>
        <v>Proportion of individuals who accessed financial services from a SHG (Among all question respondents)</v>
      </c>
      <c r="N382" t="s">
        <v>764</v>
      </c>
      <c r="O382">
        <v>0.10985843577851903</v>
      </c>
      <c r="P382">
        <v>3.9765957743839652E-3</v>
      </c>
      <c r="Q382">
        <v>0.10206336230696605</v>
      </c>
      <c r="R382">
        <v>0.11765350925007201</v>
      </c>
      <c r="S382">
        <v>6371</v>
      </c>
      <c r="T382" t="str">
        <f t="shared" si="32"/>
        <v>1</v>
      </c>
      <c r="V382" s="36"/>
      <c r="W382" s="36"/>
    </row>
    <row r="383" spans="1:23" hidden="1" x14ac:dyDescent="0.25">
      <c r="A383" s="35" t="s">
        <v>439</v>
      </c>
      <c r="B383" s="35" t="str">
        <f t="shared" si="29"/>
        <v>Kenya</v>
      </c>
      <c r="C383" t="s">
        <v>65</v>
      </c>
      <c r="D383" t="s">
        <v>65</v>
      </c>
      <c r="E383" t="s">
        <v>9</v>
      </c>
      <c r="F383" s="42" t="s">
        <v>442</v>
      </c>
      <c r="G383" t="str">
        <f t="shared" si="30"/>
        <v>Proportion of individuals who accessed financial services from a SHG</v>
      </c>
      <c r="H383" t="s">
        <v>762</v>
      </c>
      <c r="I383" t="s">
        <v>762</v>
      </c>
      <c r="J383" t="s">
        <v>66</v>
      </c>
      <c r="K383" t="s">
        <v>120</v>
      </c>
      <c r="L383" t="s">
        <v>120</v>
      </c>
      <c r="M383" t="str">
        <f t="shared" si="31"/>
        <v>Proportion of individuals who accessed financial services from a SHG (Among all question respondents)</v>
      </c>
      <c r="N383" t="s">
        <v>764</v>
      </c>
      <c r="O383">
        <v>0.18845960369789194</v>
      </c>
      <c r="P383">
        <v>8.3921543402652749E-3</v>
      </c>
      <c r="Q383">
        <v>0.17200898528493186</v>
      </c>
      <c r="R383">
        <v>0.20491022211085202</v>
      </c>
      <c r="S383">
        <v>2294</v>
      </c>
      <c r="T383" t="str">
        <f t="shared" si="32"/>
        <v>1</v>
      </c>
      <c r="V383" s="36"/>
      <c r="W383" s="36"/>
    </row>
    <row r="384" spans="1:23" hidden="1" x14ac:dyDescent="0.25">
      <c r="A384" s="35" t="s">
        <v>439</v>
      </c>
      <c r="B384" s="35" t="str">
        <f t="shared" si="29"/>
        <v>Kenya</v>
      </c>
      <c r="C384" t="s">
        <v>65</v>
      </c>
      <c r="D384" t="s">
        <v>65</v>
      </c>
      <c r="E384" t="s">
        <v>9</v>
      </c>
      <c r="F384" s="42" t="s">
        <v>442</v>
      </c>
      <c r="G384" t="str">
        <f t="shared" si="30"/>
        <v>Proportion of individuals who accessed financial services from a SHG</v>
      </c>
      <c r="H384" s="42" t="s">
        <v>740</v>
      </c>
      <c r="I384" s="42" t="s">
        <v>740</v>
      </c>
      <c r="J384" t="s">
        <v>66</v>
      </c>
      <c r="K384" t="s">
        <v>135</v>
      </c>
      <c r="L384" t="s">
        <v>135</v>
      </c>
      <c r="M384" t="str">
        <f t="shared" si="31"/>
        <v>Proportion of individuals who accessed financial services from a SHG (Among all question respondents)</v>
      </c>
      <c r="N384" t="s">
        <v>240</v>
      </c>
      <c r="O384">
        <v>0.59611412847100587</v>
      </c>
      <c r="P384">
        <v>8.1928699776034862E-3</v>
      </c>
      <c r="Q384">
        <v>0.58005415480466227</v>
      </c>
      <c r="R384">
        <v>0.61217410213734946</v>
      </c>
      <c r="S384">
        <v>3813</v>
      </c>
      <c r="T384" t="str">
        <f t="shared" si="32"/>
        <v>1</v>
      </c>
      <c r="V384" s="36"/>
      <c r="W384" s="36"/>
    </row>
    <row r="385" spans="1:23" hidden="1" x14ac:dyDescent="0.25">
      <c r="A385" s="35" t="s">
        <v>439</v>
      </c>
      <c r="B385" s="35" t="str">
        <f t="shared" si="29"/>
        <v>Kenya</v>
      </c>
      <c r="C385" t="s">
        <v>65</v>
      </c>
      <c r="D385" t="s">
        <v>65</v>
      </c>
      <c r="E385" t="s">
        <v>9</v>
      </c>
      <c r="F385" s="42" t="s">
        <v>442</v>
      </c>
      <c r="G385" t="str">
        <f t="shared" si="30"/>
        <v>Proportion of individuals who accessed financial services from a SHG</v>
      </c>
      <c r="H385" s="42" t="s">
        <v>740</v>
      </c>
      <c r="I385" s="42" t="s">
        <v>740</v>
      </c>
      <c r="J385" t="s">
        <v>66</v>
      </c>
      <c r="K385" t="s">
        <v>134</v>
      </c>
      <c r="L385" t="s">
        <v>134</v>
      </c>
      <c r="M385" t="str">
        <f t="shared" si="31"/>
        <v>Proportion of individuals who accessed financial services from a SHG (Among all question respondents)</v>
      </c>
      <c r="N385" t="s">
        <v>240</v>
      </c>
      <c r="O385">
        <v>0.52309989822745706</v>
      </c>
      <c r="P385">
        <v>7.432247832173864E-3</v>
      </c>
      <c r="Q385">
        <v>0.50853092486491791</v>
      </c>
      <c r="R385">
        <v>0.53766887158999621</v>
      </c>
      <c r="S385">
        <v>4852</v>
      </c>
      <c r="T385" t="str">
        <f t="shared" si="32"/>
        <v>1</v>
      </c>
      <c r="V385" s="36"/>
      <c r="W385" s="36"/>
    </row>
    <row r="386" spans="1:23" hidden="1" x14ac:dyDescent="0.25">
      <c r="A386" s="35" t="s">
        <v>439</v>
      </c>
      <c r="B386" s="35" t="str">
        <f t="shared" ref="B386:B449" si="33">A386</f>
        <v>Kenya</v>
      </c>
      <c r="C386" t="s">
        <v>65</v>
      </c>
      <c r="D386" t="s">
        <v>65</v>
      </c>
      <c r="E386" t="s">
        <v>9</v>
      </c>
      <c r="F386" s="42" t="s">
        <v>442</v>
      </c>
      <c r="G386" t="str">
        <f t="shared" ref="G386:G449" si="34">F386</f>
        <v>Proportion of individuals who accessed financial services from a SHG</v>
      </c>
      <c r="H386" s="42" t="s">
        <v>740</v>
      </c>
      <c r="I386" s="42" t="s">
        <v>740</v>
      </c>
      <c r="J386" t="s">
        <v>66</v>
      </c>
      <c r="K386" t="s">
        <v>116</v>
      </c>
      <c r="L386" t="s">
        <v>116</v>
      </c>
      <c r="M386" t="str">
        <f t="shared" ref="M386:M449" si="35">CONCATENATE(F386," (Among ",J386,")")</f>
        <v>Proportion of individuals who accessed financial services from a SHG (Among all question respondents)</v>
      </c>
      <c r="N386" t="s">
        <v>240</v>
      </c>
      <c r="O386">
        <v>0.51371528862461879</v>
      </c>
      <c r="P386">
        <v>8.6827298437957626E-3</v>
      </c>
      <c r="Q386">
        <v>0.49669507311716787</v>
      </c>
      <c r="R386">
        <v>0.53073550413206971</v>
      </c>
      <c r="S386">
        <v>3384</v>
      </c>
      <c r="T386" t="str">
        <f t="shared" ref="T386:T449" si="36">IF(S386&gt;=30,"1","0")</f>
        <v>1</v>
      </c>
      <c r="V386" s="36"/>
      <c r="W386" s="36"/>
    </row>
    <row r="387" spans="1:23" hidden="1" x14ac:dyDescent="0.25">
      <c r="A387" s="35" t="s">
        <v>439</v>
      </c>
      <c r="B387" s="35" t="str">
        <f t="shared" si="33"/>
        <v>Kenya</v>
      </c>
      <c r="C387" t="s">
        <v>65</v>
      </c>
      <c r="D387" t="s">
        <v>65</v>
      </c>
      <c r="E387" t="s">
        <v>9</v>
      </c>
      <c r="F387" s="42" t="s">
        <v>442</v>
      </c>
      <c r="G387" t="str">
        <f t="shared" si="34"/>
        <v>Proportion of individuals who accessed financial services from a SHG</v>
      </c>
      <c r="H387" s="42" t="s">
        <v>740</v>
      </c>
      <c r="I387" s="42" t="s">
        <v>740</v>
      </c>
      <c r="J387" t="s">
        <v>66</v>
      </c>
      <c r="K387" t="s">
        <v>115</v>
      </c>
      <c r="L387" t="s">
        <v>115</v>
      </c>
      <c r="M387" t="str">
        <f t="shared" si="35"/>
        <v>Proportion of individuals who accessed financial services from a SHG (Among all question respondents)</v>
      </c>
      <c r="N387" t="s">
        <v>240</v>
      </c>
      <c r="O387">
        <v>0.59461965146945228</v>
      </c>
      <c r="P387">
        <v>6.8925442347954535E-3</v>
      </c>
      <c r="Q387">
        <v>0.5811086255154797</v>
      </c>
      <c r="R387">
        <v>0.60813067742342486</v>
      </c>
      <c r="S387">
        <v>5281</v>
      </c>
      <c r="T387" t="str">
        <f t="shared" si="36"/>
        <v>1</v>
      </c>
      <c r="V387" s="36"/>
      <c r="W387" s="36"/>
    </row>
    <row r="388" spans="1:23" hidden="1" x14ac:dyDescent="0.25">
      <c r="A388" s="35" t="s">
        <v>439</v>
      </c>
      <c r="B388" s="35" t="str">
        <f t="shared" si="33"/>
        <v>Kenya</v>
      </c>
      <c r="C388" t="s">
        <v>65</v>
      </c>
      <c r="D388" t="s">
        <v>65</v>
      </c>
      <c r="E388" t="s">
        <v>9</v>
      </c>
      <c r="F388" s="42" t="s">
        <v>442</v>
      </c>
      <c r="G388" t="str">
        <f t="shared" si="34"/>
        <v>Proportion of individuals who accessed financial services from a SHG</v>
      </c>
      <c r="H388" s="42" t="s">
        <v>740</v>
      </c>
      <c r="I388" s="42" t="s">
        <v>740</v>
      </c>
      <c r="J388" t="s">
        <v>66</v>
      </c>
      <c r="K388" t="s">
        <v>128</v>
      </c>
      <c r="L388" t="s">
        <v>128</v>
      </c>
      <c r="M388" t="str">
        <f t="shared" si="35"/>
        <v>Proportion of individuals who accessed financial services from a SHG (Among all question respondents)</v>
      </c>
      <c r="N388" t="s">
        <v>240</v>
      </c>
      <c r="O388">
        <v>0.33583949987479494</v>
      </c>
      <c r="P388">
        <v>9.6642043605671708E-3</v>
      </c>
      <c r="Q388">
        <v>0.31689536089039089</v>
      </c>
      <c r="R388">
        <v>0.354783638859199</v>
      </c>
      <c r="S388">
        <v>2462</v>
      </c>
      <c r="T388" t="str">
        <f t="shared" si="36"/>
        <v>1</v>
      </c>
      <c r="V388" s="36"/>
      <c r="W388" s="36"/>
    </row>
    <row r="389" spans="1:23" hidden="1" x14ac:dyDescent="0.25">
      <c r="A389" s="35" t="s">
        <v>439</v>
      </c>
      <c r="B389" s="35" t="str">
        <f t="shared" si="33"/>
        <v>Kenya</v>
      </c>
      <c r="C389" t="s">
        <v>65</v>
      </c>
      <c r="D389" t="s">
        <v>65</v>
      </c>
      <c r="E389" t="s">
        <v>9</v>
      </c>
      <c r="F389" s="42" t="s">
        <v>442</v>
      </c>
      <c r="G389" t="str">
        <f t="shared" si="34"/>
        <v>Proportion of individuals who accessed financial services from a SHG</v>
      </c>
      <c r="H389" s="42" t="s">
        <v>740</v>
      </c>
      <c r="I389" s="42" t="s">
        <v>740</v>
      </c>
      <c r="J389" t="s">
        <v>66</v>
      </c>
      <c r="K389" t="s">
        <v>127</v>
      </c>
      <c r="L389" t="s">
        <v>127</v>
      </c>
      <c r="M389" t="str">
        <f t="shared" si="35"/>
        <v>Proportion of individuals who accessed financial services from a SHG (Among all question respondents)</v>
      </c>
      <c r="N389" t="s">
        <v>240</v>
      </c>
      <c r="O389">
        <v>0.64157611773477907</v>
      </c>
      <c r="P389">
        <v>6.3562025500363628E-3</v>
      </c>
      <c r="Q389">
        <v>0.62911644904107544</v>
      </c>
      <c r="R389">
        <v>0.6540357864284827</v>
      </c>
      <c r="S389">
        <v>6203</v>
      </c>
      <c r="T389" t="str">
        <f t="shared" si="36"/>
        <v>1</v>
      </c>
      <c r="V389" s="36"/>
      <c r="W389" s="36"/>
    </row>
    <row r="390" spans="1:23" hidden="1" x14ac:dyDescent="0.25">
      <c r="A390" s="35" t="s">
        <v>439</v>
      </c>
      <c r="B390" s="35" t="str">
        <f t="shared" si="33"/>
        <v>Kenya</v>
      </c>
      <c r="C390" t="s">
        <v>65</v>
      </c>
      <c r="D390" t="s">
        <v>65</v>
      </c>
      <c r="E390" t="s">
        <v>9</v>
      </c>
      <c r="F390" s="42" t="s">
        <v>442</v>
      </c>
      <c r="G390" t="str">
        <f t="shared" si="34"/>
        <v>Proportion of individuals who accessed financial services from a SHG</v>
      </c>
      <c r="H390" s="42" t="s">
        <v>740</v>
      </c>
      <c r="I390" s="42" t="s">
        <v>740</v>
      </c>
      <c r="J390" t="s">
        <v>66</v>
      </c>
      <c r="K390" t="s">
        <v>124</v>
      </c>
      <c r="L390" t="s">
        <v>124</v>
      </c>
      <c r="M390" t="str">
        <f t="shared" si="35"/>
        <v>Proportion of individuals who accessed financial services from a SHG (Among all question respondents)</v>
      </c>
      <c r="N390" t="s">
        <v>240</v>
      </c>
      <c r="O390">
        <v>0.31409169527065439</v>
      </c>
      <c r="P390">
        <v>1.0707588118963151E-2</v>
      </c>
      <c r="Q390">
        <v>0.29310227597183824</v>
      </c>
      <c r="R390">
        <v>0.33508111456947054</v>
      </c>
      <c r="S390">
        <v>1938</v>
      </c>
      <c r="T390" t="str">
        <f t="shared" si="36"/>
        <v>1</v>
      </c>
      <c r="V390" s="36"/>
      <c r="W390" s="36"/>
    </row>
    <row r="391" spans="1:23" hidden="1" x14ac:dyDescent="0.25">
      <c r="A391" s="35" t="s">
        <v>439</v>
      </c>
      <c r="B391" s="35" t="str">
        <f t="shared" si="33"/>
        <v>Kenya</v>
      </c>
      <c r="C391" t="s">
        <v>65</v>
      </c>
      <c r="D391" t="s">
        <v>65</v>
      </c>
      <c r="E391" t="s">
        <v>9</v>
      </c>
      <c r="F391" s="42" t="s">
        <v>442</v>
      </c>
      <c r="G391" t="str">
        <f t="shared" si="34"/>
        <v>Proportion of individuals who accessed financial services from a SHG</v>
      </c>
      <c r="H391" s="42" t="s">
        <v>740</v>
      </c>
      <c r="I391" s="42" t="s">
        <v>740</v>
      </c>
      <c r="J391" t="s">
        <v>66</v>
      </c>
      <c r="K391" t="s">
        <v>123</v>
      </c>
      <c r="L391" t="s">
        <v>123</v>
      </c>
      <c r="M391" t="str">
        <f t="shared" si="35"/>
        <v>Proportion of individuals who accessed financial services from a SHG (Among all question respondents)</v>
      </c>
      <c r="N391" t="s">
        <v>240</v>
      </c>
      <c r="O391">
        <v>0.62444636103859641</v>
      </c>
      <c r="P391">
        <v>6.1530241414529344E-3</v>
      </c>
      <c r="Q391">
        <v>0.61238497034763661</v>
      </c>
      <c r="R391">
        <v>0.6365077517295562</v>
      </c>
      <c r="S391">
        <v>6727</v>
      </c>
      <c r="T391" t="str">
        <f t="shared" si="36"/>
        <v>1</v>
      </c>
      <c r="V391" s="36"/>
      <c r="W391" s="36"/>
    </row>
    <row r="392" spans="1:23" hidden="1" x14ac:dyDescent="0.25">
      <c r="A392" s="35" t="s">
        <v>439</v>
      </c>
      <c r="B392" s="35" t="str">
        <f t="shared" si="33"/>
        <v>Kenya</v>
      </c>
      <c r="C392" t="s">
        <v>65</v>
      </c>
      <c r="D392" t="s">
        <v>65</v>
      </c>
      <c r="E392" t="s">
        <v>9</v>
      </c>
      <c r="F392" s="42" t="s">
        <v>442</v>
      </c>
      <c r="G392" t="str">
        <f t="shared" si="34"/>
        <v>Proportion of individuals who accessed financial services from a SHG</v>
      </c>
      <c r="H392" s="42" t="s">
        <v>740</v>
      </c>
      <c r="I392" s="42" t="s">
        <v>740</v>
      </c>
      <c r="J392" t="s">
        <v>66</v>
      </c>
      <c r="K392" t="s">
        <v>132</v>
      </c>
      <c r="L392" t="s">
        <v>132</v>
      </c>
      <c r="M392" t="str">
        <f t="shared" si="35"/>
        <v>Proportion of individuals who accessed financial services from a SHG (Among all question respondents)</v>
      </c>
      <c r="N392" t="s">
        <v>240</v>
      </c>
      <c r="O392">
        <v>0.34113017051986255</v>
      </c>
      <c r="P392">
        <v>1.3774866479984249E-2</v>
      </c>
      <c r="Q392">
        <v>0.31412815614264217</v>
      </c>
      <c r="R392">
        <v>0.36813218489708294</v>
      </c>
      <c r="S392">
        <v>1215</v>
      </c>
      <c r="T392" t="str">
        <f t="shared" si="36"/>
        <v>1</v>
      </c>
      <c r="V392" s="36"/>
      <c r="W392" s="36"/>
    </row>
    <row r="393" spans="1:23" hidden="1" x14ac:dyDescent="0.25">
      <c r="A393" s="35" t="s">
        <v>439</v>
      </c>
      <c r="B393" s="35" t="str">
        <f t="shared" si="33"/>
        <v>Kenya</v>
      </c>
      <c r="C393" t="s">
        <v>65</v>
      </c>
      <c r="D393" t="s">
        <v>65</v>
      </c>
      <c r="E393" t="s">
        <v>9</v>
      </c>
      <c r="F393" s="42" t="s">
        <v>442</v>
      </c>
      <c r="G393" t="str">
        <f t="shared" si="34"/>
        <v>Proportion of individuals who accessed financial services from a SHG</v>
      </c>
      <c r="H393" s="42" t="s">
        <v>740</v>
      </c>
      <c r="I393" s="42" t="s">
        <v>740</v>
      </c>
      <c r="J393" t="s">
        <v>66</v>
      </c>
      <c r="K393" t="s">
        <v>131</v>
      </c>
      <c r="L393" t="s">
        <v>131</v>
      </c>
      <c r="M393" t="str">
        <f t="shared" si="35"/>
        <v>Proportion of individuals who accessed financial services from a SHG (Among all question respondents)</v>
      </c>
      <c r="N393" t="s">
        <v>240</v>
      </c>
      <c r="O393">
        <v>0.58890356600713156</v>
      </c>
      <c r="P393">
        <v>5.9331228688174666E-3</v>
      </c>
      <c r="Q393">
        <v>0.57727323410965625</v>
      </c>
      <c r="R393">
        <v>0.60053389790460687</v>
      </c>
      <c r="S393">
        <v>7450</v>
      </c>
      <c r="T393" t="str">
        <f t="shared" si="36"/>
        <v>1</v>
      </c>
      <c r="V393" s="36"/>
      <c r="W393" s="36"/>
    </row>
    <row r="394" spans="1:23" hidden="1" x14ac:dyDescent="0.25">
      <c r="A394" s="35" t="s">
        <v>439</v>
      </c>
      <c r="B394" s="35" t="str">
        <f t="shared" si="33"/>
        <v>Kenya</v>
      </c>
      <c r="C394" t="s">
        <v>65</v>
      </c>
      <c r="D394" t="s">
        <v>65</v>
      </c>
      <c r="E394" t="s">
        <v>9</v>
      </c>
      <c r="F394" s="42" t="s">
        <v>442</v>
      </c>
      <c r="G394" t="str">
        <f t="shared" si="34"/>
        <v>Proportion of individuals who accessed financial services from a SHG</v>
      </c>
      <c r="H394" s="42" t="s">
        <v>740</v>
      </c>
      <c r="I394" s="42" t="s">
        <v>740</v>
      </c>
      <c r="J394" t="s">
        <v>66</v>
      </c>
      <c r="K394" t="s">
        <v>121</v>
      </c>
      <c r="L394" t="s">
        <v>121</v>
      </c>
      <c r="M394" t="str">
        <f t="shared" si="35"/>
        <v>Proportion of individuals who accessed financial services from a SHG (Among all question respondents)</v>
      </c>
      <c r="N394" t="s">
        <v>240</v>
      </c>
      <c r="O394">
        <v>0.48124186845842204</v>
      </c>
      <c r="P394">
        <v>6.4406555376601811E-3</v>
      </c>
      <c r="Q394">
        <v>0.46861665182352197</v>
      </c>
      <c r="R394">
        <v>0.49386708509332211</v>
      </c>
      <c r="S394">
        <v>6371</v>
      </c>
      <c r="T394" t="str">
        <f t="shared" si="36"/>
        <v>1</v>
      </c>
      <c r="V394" s="36"/>
      <c r="W394" s="36"/>
    </row>
    <row r="395" spans="1:23" hidden="1" x14ac:dyDescent="0.25">
      <c r="A395" s="35" t="s">
        <v>439</v>
      </c>
      <c r="B395" s="35" t="str">
        <f t="shared" si="33"/>
        <v>Kenya</v>
      </c>
      <c r="C395" t="s">
        <v>65</v>
      </c>
      <c r="D395" t="s">
        <v>65</v>
      </c>
      <c r="E395" t="s">
        <v>9</v>
      </c>
      <c r="F395" s="42" t="s">
        <v>442</v>
      </c>
      <c r="G395" t="str">
        <f t="shared" si="34"/>
        <v>Proportion of individuals who accessed financial services from a SHG</v>
      </c>
      <c r="H395" s="42" t="s">
        <v>740</v>
      </c>
      <c r="I395" s="42" t="s">
        <v>740</v>
      </c>
      <c r="J395" t="s">
        <v>66</v>
      </c>
      <c r="K395" t="s">
        <v>120</v>
      </c>
      <c r="L395" t="s">
        <v>120</v>
      </c>
      <c r="M395" t="str">
        <f t="shared" si="35"/>
        <v>Proportion of individuals who accessed financial services from a SHG (Among all question respondents)</v>
      </c>
      <c r="N395" t="s">
        <v>240</v>
      </c>
      <c r="O395">
        <v>0.75052586983570879</v>
      </c>
      <c r="P395">
        <v>9.4144827983165501E-3</v>
      </c>
      <c r="Q395">
        <v>0.73207124450459427</v>
      </c>
      <c r="R395">
        <v>0.76898049516682332</v>
      </c>
      <c r="S395">
        <v>2294</v>
      </c>
      <c r="T395" t="str">
        <f t="shared" si="36"/>
        <v>1</v>
      </c>
      <c r="V395" s="36"/>
      <c r="W395" s="36"/>
    </row>
    <row r="396" spans="1:23" hidden="1" x14ac:dyDescent="0.25">
      <c r="A396" s="35" t="s">
        <v>439</v>
      </c>
      <c r="B396" s="35" t="str">
        <f t="shared" si="33"/>
        <v>Kenya</v>
      </c>
      <c r="C396" t="s">
        <v>65</v>
      </c>
      <c r="D396" t="s">
        <v>65</v>
      </c>
      <c r="E396" t="s">
        <v>9</v>
      </c>
      <c r="F396" s="42" t="s">
        <v>442</v>
      </c>
      <c r="G396" t="str">
        <f t="shared" si="34"/>
        <v>Proportion of individuals who accessed financial services from a SHG</v>
      </c>
      <c r="H396" s="42" t="s">
        <v>762</v>
      </c>
      <c r="I396" s="42" t="s">
        <v>762</v>
      </c>
      <c r="J396" t="s">
        <v>66</v>
      </c>
      <c r="K396" t="s">
        <v>114</v>
      </c>
      <c r="L396" t="s">
        <v>114</v>
      </c>
      <c r="M396" t="str">
        <f t="shared" si="35"/>
        <v>Proportion of individuals who accessed financial services from a SHG (Among all question respondents)</v>
      </c>
      <c r="N396" t="s">
        <v>763</v>
      </c>
      <c r="O396">
        <v>0.13144072922505279</v>
      </c>
      <c r="P396">
        <v>3.715349483240604E-3</v>
      </c>
      <c r="Q396">
        <v>0.12415776061634538</v>
      </c>
      <c r="R396">
        <v>0.13872369783376018</v>
      </c>
      <c r="S396">
        <v>8665</v>
      </c>
      <c r="T396" t="str">
        <f t="shared" si="36"/>
        <v>1</v>
      </c>
      <c r="V396" s="36"/>
      <c r="W396" s="36"/>
    </row>
    <row r="397" spans="1:23" hidden="1" x14ac:dyDescent="0.25">
      <c r="A397" s="35" t="s">
        <v>439</v>
      </c>
      <c r="B397" s="35" t="str">
        <f t="shared" si="33"/>
        <v>Kenya</v>
      </c>
      <c r="C397" t="s">
        <v>65</v>
      </c>
      <c r="D397" t="s">
        <v>65</v>
      </c>
      <c r="E397" t="s">
        <v>9</v>
      </c>
      <c r="F397" s="42" t="s">
        <v>758</v>
      </c>
      <c r="G397" t="str">
        <f t="shared" si="34"/>
        <v>Proportion of individuals who belong to a SHG</v>
      </c>
      <c r="H397" s="42" t="s">
        <v>110</v>
      </c>
      <c r="I397" s="42" t="s">
        <v>110</v>
      </c>
      <c r="J397" t="s">
        <v>66</v>
      </c>
      <c r="K397" t="s">
        <v>114</v>
      </c>
      <c r="L397" t="s">
        <v>114</v>
      </c>
      <c r="M397" t="str">
        <f t="shared" si="35"/>
        <v>Proportion of individuals who belong to a SHG (Among all question respondents)</v>
      </c>
      <c r="N397" t="s">
        <v>448</v>
      </c>
      <c r="O397">
        <v>0.40407748879751559</v>
      </c>
      <c r="P397">
        <v>5.3640935618564159E-3</v>
      </c>
      <c r="Q397">
        <v>0.39356258967392221</v>
      </c>
      <c r="R397">
        <v>0.41459238792110897</v>
      </c>
      <c r="S397">
        <v>8665</v>
      </c>
      <c r="T397" t="str">
        <f t="shared" si="36"/>
        <v>1</v>
      </c>
      <c r="V397" s="36"/>
      <c r="W397" s="36"/>
    </row>
    <row r="398" spans="1:23" hidden="1" x14ac:dyDescent="0.25">
      <c r="A398" s="35" t="s">
        <v>439</v>
      </c>
      <c r="B398" s="35" t="str">
        <f t="shared" si="33"/>
        <v>Kenya</v>
      </c>
      <c r="C398" t="s">
        <v>65</v>
      </c>
      <c r="D398" t="s">
        <v>65</v>
      </c>
      <c r="E398" t="s">
        <v>9</v>
      </c>
      <c r="F398" s="42" t="s">
        <v>758</v>
      </c>
      <c r="G398" t="str">
        <f t="shared" si="34"/>
        <v>Proportion of individuals who belong to a SHG</v>
      </c>
      <c r="H398" s="42" t="s">
        <v>110</v>
      </c>
      <c r="I398" s="42" t="s">
        <v>110</v>
      </c>
      <c r="J398" t="s">
        <v>66</v>
      </c>
      <c r="K398" t="s">
        <v>135</v>
      </c>
      <c r="L398" t="s">
        <v>135</v>
      </c>
      <c r="M398" t="str">
        <f t="shared" si="35"/>
        <v>Proportion of individuals who belong to a SHG (Among all question respondents)</v>
      </c>
      <c r="N398" t="s">
        <v>448</v>
      </c>
      <c r="O398">
        <v>0.42679538327165939</v>
      </c>
      <c r="P398">
        <v>8.1690889023164313E-3</v>
      </c>
      <c r="Q398">
        <v>0.41078202616873144</v>
      </c>
      <c r="R398">
        <v>0.44280874037458734</v>
      </c>
      <c r="S398">
        <v>3813</v>
      </c>
      <c r="T398" t="str">
        <f t="shared" si="36"/>
        <v>1</v>
      </c>
      <c r="V398" s="36"/>
      <c r="W398" s="36"/>
    </row>
    <row r="399" spans="1:23" hidden="1" x14ac:dyDescent="0.25">
      <c r="A399" s="35" t="s">
        <v>439</v>
      </c>
      <c r="B399" s="35" t="str">
        <f t="shared" si="33"/>
        <v>Kenya</v>
      </c>
      <c r="C399" t="s">
        <v>65</v>
      </c>
      <c r="D399" t="s">
        <v>65</v>
      </c>
      <c r="E399" t="s">
        <v>9</v>
      </c>
      <c r="F399" s="42" t="s">
        <v>758</v>
      </c>
      <c r="G399" t="str">
        <f t="shared" si="34"/>
        <v>Proportion of individuals who belong to a SHG</v>
      </c>
      <c r="H399" s="42" t="s">
        <v>110</v>
      </c>
      <c r="I399" s="42" t="s">
        <v>110</v>
      </c>
      <c r="J399" t="s">
        <v>66</v>
      </c>
      <c r="K399" t="s">
        <v>134</v>
      </c>
      <c r="L399" t="s">
        <v>134</v>
      </c>
      <c r="M399" t="str">
        <f t="shared" si="35"/>
        <v>Proportion of individuals who belong to a SHG (Among all question respondents)</v>
      </c>
      <c r="N399" t="s">
        <v>448</v>
      </c>
      <c r="O399">
        <v>0.38627166174092969</v>
      </c>
      <c r="P399">
        <v>7.0891688063136121E-3</v>
      </c>
      <c r="Q399">
        <v>0.37237520486356029</v>
      </c>
      <c r="R399">
        <v>0.4001681186182991</v>
      </c>
      <c r="S399">
        <v>4852</v>
      </c>
      <c r="T399" t="str">
        <f t="shared" si="36"/>
        <v>1</v>
      </c>
      <c r="V399" s="36"/>
      <c r="W399" s="36"/>
    </row>
    <row r="400" spans="1:23" hidden="1" x14ac:dyDescent="0.25">
      <c r="A400" s="35" t="s">
        <v>439</v>
      </c>
      <c r="B400" s="35" t="str">
        <f t="shared" si="33"/>
        <v>Kenya</v>
      </c>
      <c r="C400" t="s">
        <v>65</v>
      </c>
      <c r="D400" t="s">
        <v>65</v>
      </c>
      <c r="E400" t="s">
        <v>9</v>
      </c>
      <c r="F400" s="42" t="s">
        <v>758</v>
      </c>
      <c r="G400" t="str">
        <f t="shared" si="34"/>
        <v>Proportion of individuals who belong to a SHG</v>
      </c>
      <c r="H400" s="42" t="s">
        <v>110</v>
      </c>
      <c r="I400" s="42" t="s">
        <v>110</v>
      </c>
      <c r="J400" t="s">
        <v>66</v>
      </c>
      <c r="K400" t="s">
        <v>116</v>
      </c>
      <c r="L400" t="s">
        <v>116</v>
      </c>
      <c r="M400" t="str">
        <f t="shared" si="35"/>
        <v>Proportion of individuals who belong to a SHG (Among all question respondents)</v>
      </c>
      <c r="N400" t="s">
        <v>448</v>
      </c>
      <c r="O400">
        <v>0.32507344691695012</v>
      </c>
      <c r="P400">
        <v>8.0589237608564325E-3</v>
      </c>
      <c r="Q400">
        <v>0.30927603969185902</v>
      </c>
      <c r="R400">
        <v>0.34087085414204121</v>
      </c>
      <c r="S400">
        <v>3384</v>
      </c>
      <c r="T400" t="str">
        <f t="shared" si="36"/>
        <v>1</v>
      </c>
      <c r="V400" s="36"/>
      <c r="W400" s="36"/>
    </row>
    <row r="401" spans="1:23" hidden="1" x14ac:dyDescent="0.25">
      <c r="A401" s="35" t="s">
        <v>439</v>
      </c>
      <c r="B401" s="35" t="str">
        <f t="shared" si="33"/>
        <v>Kenya</v>
      </c>
      <c r="C401" t="s">
        <v>65</v>
      </c>
      <c r="D401" t="s">
        <v>65</v>
      </c>
      <c r="E401" t="s">
        <v>9</v>
      </c>
      <c r="F401" s="42" t="s">
        <v>758</v>
      </c>
      <c r="G401" t="str">
        <f t="shared" si="34"/>
        <v>Proportion of individuals who belong to a SHG</v>
      </c>
      <c r="H401" s="42" t="s">
        <v>110</v>
      </c>
      <c r="I401" s="42" t="s">
        <v>110</v>
      </c>
      <c r="J401" t="s">
        <v>66</v>
      </c>
      <c r="K401" t="s">
        <v>115</v>
      </c>
      <c r="L401" t="s">
        <v>115</v>
      </c>
      <c r="M401" t="str">
        <f t="shared" si="35"/>
        <v>Proportion of individuals who belong to a SHG (Among all question respondents)</v>
      </c>
      <c r="N401" t="s">
        <v>448</v>
      </c>
      <c r="O401">
        <v>0.47921636334026091</v>
      </c>
      <c r="P401">
        <v>6.9375639987567734E-3</v>
      </c>
      <c r="Q401">
        <v>0.46561708794187379</v>
      </c>
      <c r="R401">
        <v>0.49281563873864803</v>
      </c>
      <c r="S401">
        <v>5281</v>
      </c>
      <c r="T401" t="str">
        <f t="shared" si="36"/>
        <v>1</v>
      </c>
      <c r="V401" s="36"/>
      <c r="W401" s="36"/>
    </row>
    <row r="402" spans="1:23" hidden="1" x14ac:dyDescent="0.25">
      <c r="A402" s="35" t="s">
        <v>439</v>
      </c>
      <c r="B402" s="35" t="str">
        <f t="shared" si="33"/>
        <v>Kenya</v>
      </c>
      <c r="C402" t="s">
        <v>65</v>
      </c>
      <c r="D402" t="s">
        <v>65</v>
      </c>
      <c r="E402" t="s">
        <v>9</v>
      </c>
      <c r="F402" s="42" t="s">
        <v>758</v>
      </c>
      <c r="G402" t="str">
        <f t="shared" si="34"/>
        <v>Proportion of individuals who belong to a SHG</v>
      </c>
      <c r="H402" s="42" t="s">
        <v>110</v>
      </c>
      <c r="I402" s="42" t="s">
        <v>110</v>
      </c>
      <c r="J402" t="s">
        <v>66</v>
      </c>
      <c r="K402" t="s">
        <v>128</v>
      </c>
      <c r="L402" t="s">
        <v>128</v>
      </c>
      <c r="M402" t="str">
        <f t="shared" si="35"/>
        <v>Proportion of individuals who belong to a SHG (Among all question respondents)</v>
      </c>
      <c r="N402" t="s">
        <v>448</v>
      </c>
      <c r="O402">
        <v>0.21814358857013683</v>
      </c>
      <c r="P402">
        <v>8.2448644110820722E-3</v>
      </c>
      <c r="Q402">
        <v>0.20198169344833922</v>
      </c>
      <c r="R402">
        <v>0.23430548369193444</v>
      </c>
      <c r="S402">
        <v>2462</v>
      </c>
      <c r="T402" t="str">
        <f t="shared" si="36"/>
        <v>1</v>
      </c>
      <c r="V402" s="36"/>
      <c r="W402" s="36"/>
    </row>
    <row r="403" spans="1:23" hidden="1" x14ac:dyDescent="0.25">
      <c r="A403" s="35" t="s">
        <v>439</v>
      </c>
      <c r="B403" s="35" t="str">
        <f t="shared" si="33"/>
        <v>Kenya</v>
      </c>
      <c r="C403" t="s">
        <v>65</v>
      </c>
      <c r="D403" t="s">
        <v>65</v>
      </c>
      <c r="E403" t="s">
        <v>9</v>
      </c>
      <c r="F403" s="42" t="s">
        <v>758</v>
      </c>
      <c r="G403" t="str">
        <f t="shared" si="34"/>
        <v>Proportion of individuals who belong to a SHG</v>
      </c>
      <c r="H403" s="42" t="s">
        <v>110</v>
      </c>
      <c r="I403" s="42" t="s">
        <v>110</v>
      </c>
      <c r="J403" t="s">
        <v>66</v>
      </c>
      <c r="K403" t="s">
        <v>127</v>
      </c>
      <c r="L403" t="s">
        <v>127</v>
      </c>
      <c r="M403" t="str">
        <f t="shared" si="35"/>
        <v>Proportion of individuals who belong to a SHG (Among all question respondents)</v>
      </c>
      <c r="N403" t="s">
        <v>448</v>
      </c>
      <c r="O403">
        <v>0.47731292013071769</v>
      </c>
      <c r="P403">
        <v>6.5026569936263408E-3</v>
      </c>
      <c r="Q403">
        <v>0.46456616589631788</v>
      </c>
      <c r="R403">
        <v>0.49005967436511749</v>
      </c>
      <c r="S403">
        <v>6203</v>
      </c>
      <c r="T403" t="str">
        <f t="shared" si="36"/>
        <v>1</v>
      </c>
      <c r="V403" s="36"/>
      <c r="W403" s="36"/>
    </row>
    <row r="404" spans="1:23" hidden="1" x14ac:dyDescent="0.25">
      <c r="A404" s="35" t="s">
        <v>439</v>
      </c>
      <c r="B404" s="35" t="str">
        <f t="shared" si="33"/>
        <v>Kenya</v>
      </c>
      <c r="C404" t="s">
        <v>65</v>
      </c>
      <c r="D404" t="s">
        <v>65</v>
      </c>
      <c r="E404" t="s">
        <v>9</v>
      </c>
      <c r="F404" s="42" t="s">
        <v>758</v>
      </c>
      <c r="G404" t="str">
        <f t="shared" si="34"/>
        <v>Proportion of individuals who belong to a SHG</v>
      </c>
      <c r="H404" s="42" t="s">
        <v>110</v>
      </c>
      <c r="I404" s="42" t="s">
        <v>110</v>
      </c>
      <c r="J404" t="s">
        <v>66</v>
      </c>
      <c r="K404" t="s">
        <v>124</v>
      </c>
      <c r="L404" t="s">
        <v>124</v>
      </c>
      <c r="M404" t="str">
        <f t="shared" si="35"/>
        <v>Proportion of individuals who belong to a SHG (Among all question respondents)</v>
      </c>
      <c r="N404" t="s">
        <v>448</v>
      </c>
      <c r="O404">
        <v>0.19935758866445291</v>
      </c>
      <c r="P404">
        <v>8.988884015800452E-3</v>
      </c>
      <c r="Q404">
        <v>0.18173723816722706</v>
      </c>
      <c r="R404">
        <v>0.21697793916167876</v>
      </c>
      <c r="S404">
        <v>1938</v>
      </c>
      <c r="T404" t="str">
        <f t="shared" si="36"/>
        <v>1</v>
      </c>
      <c r="V404" s="36"/>
      <c r="W404" s="36"/>
    </row>
    <row r="405" spans="1:23" hidden="1" x14ac:dyDescent="0.25">
      <c r="A405" s="35" t="s">
        <v>439</v>
      </c>
      <c r="B405" s="35" t="str">
        <f t="shared" si="33"/>
        <v>Kenya</v>
      </c>
      <c r="C405" t="s">
        <v>65</v>
      </c>
      <c r="D405" t="s">
        <v>65</v>
      </c>
      <c r="E405" t="s">
        <v>9</v>
      </c>
      <c r="F405" s="42" t="s">
        <v>758</v>
      </c>
      <c r="G405" t="str">
        <f t="shared" si="34"/>
        <v>Proportion of individuals who belong to a SHG</v>
      </c>
      <c r="H405" s="42" t="s">
        <v>110</v>
      </c>
      <c r="I405" s="42" t="s">
        <v>110</v>
      </c>
      <c r="J405" t="s">
        <v>66</v>
      </c>
      <c r="K405" t="s">
        <v>123</v>
      </c>
      <c r="L405" t="s">
        <v>123</v>
      </c>
      <c r="M405" t="str">
        <f t="shared" si="35"/>
        <v>Proportion of individuals who belong to a SHG (Among all question respondents)</v>
      </c>
      <c r="N405" t="s">
        <v>448</v>
      </c>
      <c r="O405">
        <v>0.46289296554285081</v>
      </c>
      <c r="P405">
        <v>6.2226621201780415E-3</v>
      </c>
      <c r="Q405">
        <v>0.45069506785158953</v>
      </c>
      <c r="R405">
        <v>0.47509086323411209</v>
      </c>
      <c r="S405">
        <v>6727</v>
      </c>
      <c r="T405" t="str">
        <f t="shared" si="36"/>
        <v>1</v>
      </c>
      <c r="V405" s="36"/>
      <c r="W405" s="36"/>
    </row>
    <row r="406" spans="1:23" hidden="1" x14ac:dyDescent="0.25">
      <c r="A406" s="35" t="s">
        <v>439</v>
      </c>
      <c r="B406" s="35" t="str">
        <f t="shared" si="33"/>
        <v>Kenya</v>
      </c>
      <c r="C406" t="s">
        <v>65</v>
      </c>
      <c r="D406" t="s">
        <v>65</v>
      </c>
      <c r="E406" t="s">
        <v>9</v>
      </c>
      <c r="F406" s="42" t="s">
        <v>758</v>
      </c>
      <c r="G406" t="str">
        <f t="shared" si="34"/>
        <v>Proportion of individuals who belong to a SHG</v>
      </c>
      <c r="H406" s="42" t="s">
        <v>110</v>
      </c>
      <c r="I406" s="42" t="s">
        <v>110</v>
      </c>
      <c r="J406" t="s">
        <v>66</v>
      </c>
      <c r="K406" t="s">
        <v>132</v>
      </c>
      <c r="L406" t="s">
        <v>132</v>
      </c>
      <c r="M406" t="str">
        <f t="shared" si="35"/>
        <v>Proportion of individuals who belong to a SHG (Among all question respondents)</v>
      </c>
      <c r="N406" t="s">
        <v>448</v>
      </c>
      <c r="O406">
        <v>0.22716492580740791</v>
      </c>
      <c r="P406">
        <v>1.2010077545871833E-2</v>
      </c>
      <c r="Q406">
        <v>0.20362231746079448</v>
      </c>
      <c r="R406">
        <v>0.25070753415402136</v>
      </c>
      <c r="S406">
        <v>1215</v>
      </c>
      <c r="T406" t="str">
        <f t="shared" si="36"/>
        <v>1</v>
      </c>
      <c r="V406" s="36"/>
      <c r="W406" s="36"/>
    </row>
    <row r="407" spans="1:23" hidden="1" x14ac:dyDescent="0.25">
      <c r="A407" s="35" t="s">
        <v>439</v>
      </c>
      <c r="B407" s="35" t="str">
        <f t="shared" si="33"/>
        <v>Kenya</v>
      </c>
      <c r="C407" t="s">
        <v>65</v>
      </c>
      <c r="D407" t="s">
        <v>65</v>
      </c>
      <c r="E407" t="s">
        <v>9</v>
      </c>
      <c r="F407" s="42" t="s">
        <v>758</v>
      </c>
      <c r="G407" t="str">
        <f t="shared" si="34"/>
        <v>Proportion of individuals who belong to a SHG</v>
      </c>
      <c r="H407" s="42" t="s">
        <v>110</v>
      </c>
      <c r="I407" s="42" t="s">
        <v>110</v>
      </c>
      <c r="J407" t="s">
        <v>66</v>
      </c>
      <c r="K407" t="s">
        <v>131</v>
      </c>
      <c r="L407" t="s">
        <v>131</v>
      </c>
      <c r="M407" t="str">
        <f t="shared" si="35"/>
        <v>Proportion of individuals who belong to a SHG (Among all question respondents)</v>
      </c>
      <c r="N407" t="s">
        <v>448</v>
      </c>
      <c r="O407">
        <v>0.43194833713407016</v>
      </c>
      <c r="P407">
        <v>5.8587639323327296E-3</v>
      </c>
      <c r="Q407">
        <v>0.42046376643689054</v>
      </c>
      <c r="R407">
        <v>0.44343290783124978</v>
      </c>
      <c r="S407">
        <v>7450</v>
      </c>
      <c r="T407" t="str">
        <f t="shared" si="36"/>
        <v>1</v>
      </c>
      <c r="V407" s="36"/>
      <c r="W407" s="36"/>
    </row>
    <row r="408" spans="1:23" hidden="1" x14ac:dyDescent="0.25">
      <c r="A408" s="35" t="s">
        <v>439</v>
      </c>
      <c r="B408" s="35" t="str">
        <f t="shared" si="33"/>
        <v>Kenya</v>
      </c>
      <c r="C408" t="s">
        <v>65</v>
      </c>
      <c r="D408" t="s">
        <v>65</v>
      </c>
      <c r="E408" t="s">
        <v>9</v>
      </c>
      <c r="F408" s="42" t="s">
        <v>758</v>
      </c>
      <c r="G408" t="str">
        <f t="shared" si="34"/>
        <v>Proportion of individuals who belong to a SHG</v>
      </c>
      <c r="H408" s="42" t="s">
        <v>110</v>
      </c>
      <c r="I408" s="42" t="s">
        <v>110</v>
      </c>
      <c r="J408" t="s">
        <v>66</v>
      </c>
      <c r="K408" t="s">
        <v>121</v>
      </c>
      <c r="L408" t="s">
        <v>121</v>
      </c>
      <c r="M408" t="str">
        <f t="shared" si="35"/>
        <v>Proportion of individuals who belong to a SHG (Among all question respondents)</v>
      </c>
      <c r="N408" t="s">
        <v>448</v>
      </c>
      <c r="O408">
        <v>0.35637695937794095</v>
      </c>
      <c r="P408">
        <v>6.0594004190849138E-3</v>
      </c>
      <c r="Q408">
        <v>0.34449909344935209</v>
      </c>
      <c r="R408">
        <v>0.36825482530652981</v>
      </c>
      <c r="S408">
        <v>6371</v>
      </c>
      <c r="T408" t="str">
        <f t="shared" si="36"/>
        <v>1</v>
      </c>
      <c r="V408" s="36"/>
      <c r="W408" s="36"/>
    </row>
    <row r="409" spans="1:23" hidden="1" x14ac:dyDescent="0.25">
      <c r="A409" s="35" t="s">
        <v>439</v>
      </c>
      <c r="B409" s="35" t="str">
        <f t="shared" si="33"/>
        <v>Kenya</v>
      </c>
      <c r="C409" t="s">
        <v>65</v>
      </c>
      <c r="D409" t="s">
        <v>65</v>
      </c>
      <c r="E409" t="s">
        <v>9</v>
      </c>
      <c r="F409" s="42" t="s">
        <v>758</v>
      </c>
      <c r="G409" t="str">
        <f t="shared" si="34"/>
        <v>Proportion of individuals who belong to a SHG</v>
      </c>
      <c r="H409" s="42" t="s">
        <v>110</v>
      </c>
      <c r="I409" s="42" t="s">
        <v>110</v>
      </c>
      <c r="J409" t="s">
        <v>66</v>
      </c>
      <c r="K409" t="s">
        <v>120</v>
      </c>
      <c r="L409" t="s">
        <v>120</v>
      </c>
      <c r="M409" t="str">
        <f t="shared" si="35"/>
        <v>Proportion of individuals who belong to a SHG (Among all question respondents)</v>
      </c>
      <c r="N409" t="s">
        <v>448</v>
      </c>
      <c r="O409">
        <v>0.53009887322547689</v>
      </c>
      <c r="P409">
        <v>1.072387221783953E-2</v>
      </c>
      <c r="Q409">
        <v>0.50907753322001581</v>
      </c>
      <c r="R409">
        <v>0.55112021323093796</v>
      </c>
      <c r="S409">
        <v>2294</v>
      </c>
      <c r="T409" t="str">
        <f t="shared" si="36"/>
        <v>1</v>
      </c>
      <c r="V409" s="36"/>
      <c r="W409" s="36"/>
    </row>
    <row r="410" spans="1:23" hidden="1" x14ac:dyDescent="0.25">
      <c r="A410" s="35" t="s">
        <v>439</v>
      </c>
      <c r="B410" s="35" t="str">
        <f t="shared" si="33"/>
        <v>Kenya</v>
      </c>
      <c r="C410" t="s">
        <v>68</v>
      </c>
      <c r="D410" t="s">
        <v>68</v>
      </c>
      <c r="E410" t="s">
        <v>9</v>
      </c>
      <c r="F410" t="s">
        <v>445</v>
      </c>
      <c r="G410" t="str">
        <f t="shared" si="34"/>
        <v>Proportion of individuals who have interacted with a SHG</v>
      </c>
      <c r="H410" t="s">
        <v>0</v>
      </c>
      <c r="I410" t="s">
        <v>0</v>
      </c>
      <c r="J410" t="s">
        <v>66</v>
      </c>
      <c r="K410" t="s">
        <v>449</v>
      </c>
      <c r="L410" t="str">
        <f t="shared" ref="L410:L441" si="37">K410</f>
        <v>1.1 All Individuals</v>
      </c>
      <c r="M410" t="str">
        <f t="shared" si="35"/>
        <v>Proportion of individuals who have interacted with a SHG (Among all question respondents)</v>
      </c>
      <c r="N410" t="s">
        <v>167</v>
      </c>
      <c r="O410">
        <v>0.10414071758131332</v>
      </c>
      <c r="P410">
        <v>5.6705322875929259E-3</v>
      </c>
      <c r="Q410">
        <v>9.3022191235690013E-2</v>
      </c>
      <c r="R410">
        <v>0.11525924392693664</v>
      </c>
      <c r="S410">
        <v>3000</v>
      </c>
      <c r="T410" t="str">
        <f t="shared" si="36"/>
        <v>1</v>
      </c>
      <c r="V410" s="36"/>
      <c r="W410" s="36"/>
    </row>
    <row r="411" spans="1:23" hidden="1" x14ac:dyDescent="0.25">
      <c r="A411" s="35" t="s">
        <v>439</v>
      </c>
      <c r="B411" s="35" t="str">
        <f t="shared" si="33"/>
        <v>Kenya</v>
      </c>
      <c r="C411" t="s">
        <v>68</v>
      </c>
      <c r="D411" t="s">
        <v>68</v>
      </c>
      <c r="E411" t="s">
        <v>9</v>
      </c>
      <c r="F411" t="s">
        <v>445</v>
      </c>
      <c r="G411" t="str">
        <f t="shared" si="34"/>
        <v>Proportion of individuals who have interacted with a SHG</v>
      </c>
      <c r="H411" t="s">
        <v>746</v>
      </c>
      <c r="I411" t="s">
        <v>746</v>
      </c>
      <c r="J411" t="s">
        <v>66</v>
      </c>
      <c r="K411" t="s">
        <v>449</v>
      </c>
      <c r="L411" t="str">
        <f t="shared" si="37"/>
        <v>1.1 All Individuals</v>
      </c>
      <c r="M411" t="str">
        <f t="shared" si="35"/>
        <v>Proportion of individuals who have interacted with a SHG (Among all question respondents)</v>
      </c>
      <c r="N411" t="s">
        <v>168</v>
      </c>
      <c r="O411">
        <v>3.1682154990952095E-2</v>
      </c>
      <c r="P411">
        <v>3.2137002836368556E-3</v>
      </c>
      <c r="Q411">
        <v>2.5380875065479501E-2</v>
      </c>
      <c r="R411">
        <v>3.798343491642469E-2</v>
      </c>
      <c r="S411">
        <v>3000</v>
      </c>
      <c r="T411" t="str">
        <f t="shared" si="36"/>
        <v>1</v>
      </c>
      <c r="V411" s="36"/>
      <c r="W411" s="36"/>
    </row>
    <row r="412" spans="1:23" hidden="1" x14ac:dyDescent="0.25">
      <c r="A412" s="35" t="s">
        <v>439</v>
      </c>
      <c r="B412" s="35" t="str">
        <f t="shared" si="33"/>
        <v>Kenya</v>
      </c>
      <c r="C412" t="s">
        <v>68</v>
      </c>
      <c r="D412" t="s">
        <v>68</v>
      </c>
      <c r="E412" t="s">
        <v>9</v>
      </c>
      <c r="F412" t="s">
        <v>445</v>
      </c>
      <c r="G412" t="str">
        <f t="shared" si="34"/>
        <v>Proportion of individuals who have interacted with a SHG</v>
      </c>
      <c r="H412" t="s">
        <v>580</v>
      </c>
      <c r="I412" t="s">
        <v>580</v>
      </c>
      <c r="J412" t="s">
        <v>66</v>
      </c>
      <c r="K412" t="s">
        <v>449</v>
      </c>
      <c r="L412" t="str">
        <f t="shared" si="37"/>
        <v>1.1 All Individuals</v>
      </c>
      <c r="M412" t="str">
        <f t="shared" si="35"/>
        <v>Proportion of individuals who have interacted with a SHG (Among all question respondents)</v>
      </c>
      <c r="N412" t="s">
        <v>169</v>
      </c>
      <c r="O412">
        <v>0.33992479119427577</v>
      </c>
      <c r="P412">
        <v>8.7528476643005514E-3</v>
      </c>
      <c r="Q412">
        <v>0.32276259857830464</v>
      </c>
      <c r="R412">
        <v>0.35708698381024689</v>
      </c>
      <c r="S412">
        <v>3000</v>
      </c>
      <c r="T412" t="str">
        <f t="shared" si="36"/>
        <v>1</v>
      </c>
      <c r="V412" s="36"/>
      <c r="W412" s="36"/>
    </row>
    <row r="413" spans="1:23" x14ac:dyDescent="0.25">
      <c r="A413" s="35" t="s">
        <v>439</v>
      </c>
      <c r="B413" s="35" t="str">
        <f t="shared" si="33"/>
        <v>Kenya</v>
      </c>
      <c r="C413" t="s">
        <v>68</v>
      </c>
      <c r="D413" t="s">
        <v>68</v>
      </c>
      <c r="E413" t="s">
        <v>9</v>
      </c>
      <c r="F413" t="s">
        <v>445</v>
      </c>
      <c r="G413" t="str">
        <f t="shared" si="34"/>
        <v>Proportion of individuals who have interacted with a SHG</v>
      </c>
      <c r="H413" t="s">
        <v>747</v>
      </c>
      <c r="I413" t="s">
        <v>740</v>
      </c>
      <c r="J413" t="s">
        <v>66</v>
      </c>
      <c r="K413" t="s">
        <v>449</v>
      </c>
      <c r="L413" t="str">
        <f t="shared" si="37"/>
        <v>1.1 All Individuals</v>
      </c>
      <c r="M413" t="str">
        <f t="shared" si="35"/>
        <v>Proportion of individuals who have interacted with a SHG (Among all question respondents)</v>
      </c>
      <c r="N413" t="s">
        <v>170</v>
      </c>
      <c r="O413">
        <v>0.32693049099770871</v>
      </c>
      <c r="P413">
        <v>8.7571280468971002E-3</v>
      </c>
      <c r="Q413">
        <v>0.30975974475982393</v>
      </c>
      <c r="R413">
        <v>0.34410123723559349</v>
      </c>
      <c r="S413">
        <v>2932</v>
      </c>
      <c r="T413" t="str">
        <f t="shared" si="36"/>
        <v>1</v>
      </c>
      <c r="V413" s="36"/>
      <c r="W413" s="36"/>
    </row>
    <row r="414" spans="1:23" hidden="1" x14ac:dyDescent="0.25">
      <c r="A414" s="35" t="s">
        <v>439</v>
      </c>
      <c r="B414" s="35" t="str">
        <f t="shared" si="33"/>
        <v>Kenya</v>
      </c>
      <c r="C414" t="s">
        <v>68</v>
      </c>
      <c r="D414" t="s">
        <v>68</v>
      </c>
      <c r="E414" t="s">
        <v>9</v>
      </c>
      <c r="F414" t="s">
        <v>445</v>
      </c>
      <c r="G414" t="str">
        <f t="shared" si="34"/>
        <v>Proportion of individuals who have interacted with a SHG</v>
      </c>
      <c r="H414" t="s">
        <v>740</v>
      </c>
      <c r="I414" t="s">
        <v>740</v>
      </c>
      <c r="J414" t="s">
        <v>66</v>
      </c>
      <c r="K414" t="s">
        <v>449</v>
      </c>
      <c r="L414" t="str">
        <f t="shared" si="37"/>
        <v>1.1 All Individuals</v>
      </c>
      <c r="M414" t="str">
        <f t="shared" si="35"/>
        <v>Proportion of individuals who have interacted with a SHG (Among all question respondents)</v>
      </c>
      <c r="N414" t="s">
        <v>171</v>
      </c>
      <c r="O414">
        <v>0.42597665653977257</v>
      </c>
      <c r="P414">
        <v>9.2394720651457814E-3</v>
      </c>
      <c r="Q414">
        <v>0.40786031254138905</v>
      </c>
      <c r="R414">
        <v>0.44409300053815609</v>
      </c>
      <c r="S414">
        <v>3000</v>
      </c>
      <c r="T414" t="str">
        <f t="shared" si="36"/>
        <v>1</v>
      </c>
      <c r="V414" s="36"/>
      <c r="W414" s="36"/>
    </row>
    <row r="415" spans="1:23" hidden="1" x14ac:dyDescent="0.25">
      <c r="A415" s="35" t="s">
        <v>439</v>
      </c>
      <c r="B415" s="35" t="str">
        <f t="shared" si="33"/>
        <v>Kenya</v>
      </c>
      <c r="C415" t="s">
        <v>68</v>
      </c>
      <c r="D415" t="s">
        <v>68</v>
      </c>
      <c r="E415" t="s">
        <v>9</v>
      </c>
      <c r="F415" t="s">
        <v>445</v>
      </c>
      <c r="G415" t="str">
        <f t="shared" si="34"/>
        <v>Proportion of individuals who have interacted with a SHG</v>
      </c>
      <c r="H415" t="s">
        <v>0</v>
      </c>
      <c r="I415" t="s">
        <v>0</v>
      </c>
      <c r="J415" t="s">
        <v>66</v>
      </c>
      <c r="K415" t="s">
        <v>116</v>
      </c>
      <c r="L415" t="str">
        <f t="shared" si="37"/>
        <v>1.3 Males</v>
      </c>
      <c r="M415" t="str">
        <f t="shared" si="35"/>
        <v>Proportion of individuals who have interacted with a SHG (Among all question respondents)</v>
      </c>
      <c r="N415" t="s">
        <v>167</v>
      </c>
      <c r="O415">
        <v>0.1322980886807173</v>
      </c>
      <c r="P415">
        <v>9.3377889352680623E-3</v>
      </c>
      <c r="Q415">
        <v>0.11398896935627391</v>
      </c>
      <c r="R415">
        <v>0.1506072080051607</v>
      </c>
      <c r="S415">
        <v>1247</v>
      </c>
      <c r="T415" t="str">
        <f t="shared" si="36"/>
        <v>1</v>
      </c>
      <c r="V415" s="36"/>
      <c r="W415" s="36"/>
    </row>
    <row r="416" spans="1:23" hidden="1" x14ac:dyDescent="0.25">
      <c r="A416" s="35" t="s">
        <v>439</v>
      </c>
      <c r="B416" s="35" t="str">
        <f t="shared" si="33"/>
        <v>Kenya</v>
      </c>
      <c r="C416" t="s">
        <v>68</v>
      </c>
      <c r="D416" t="s">
        <v>68</v>
      </c>
      <c r="E416" t="s">
        <v>9</v>
      </c>
      <c r="F416" t="s">
        <v>445</v>
      </c>
      <c r="G416" t="str">
        <f t="shared" si="34"/>
        <v>Proportion of individuals who have interacted with a SHG</v>
      </c>
      <c r="H416" t="s">
        <v>0</v>
      </c>
      <c r="I416" t="s">
        <v>0</v>
      </c>
      <c r="J416" t="s">
        <v>66</v>
      </c>
      <c r="K416" t="s">
        <v>115</v>
      </c>
      <c r="L416" t="str">
        <f t="shared" si="37"/>
        <v>1.2 Females</v>
      </c>
      <c r="M416" t="str">
        <f t="shared" si="35"/>
        <v>Proportion of individuals who have interacted with a SHG (Among all question respondents)</v>
      </c>
      <c r="N416" t="s">
        <v>167</v>
      </c>
      <c r="O416">
        <v>7.7099874892125761E-2</v>
      </c>
      <c r="P416">
        <v>6.5429833491434056E-3</v>
      </c>
      <c r="Q416">
        <v>6.4270685486821022E-2</v>
      </c>
      <c r="R416">
        <v>8.99290642974305E-2</v>
      </c>
      <c r="S416">
        <v>1753</v>
      </c>
      <c r="T416" t="str">
        <f t="shared" si="36"/>
        <v>1</v>
      </c>
      <c r="V416" s="36"/>
      <c r="W416" s="36"/>
    </row>
    <row r="417" spans="1:23" hidden="1" x14ac:dyDescent="0.25">
      <c r="A417" s="35" t="s">
        <v>439</v>
      </c>
      <c r="B417" s="35" t="str">
        <f t="shared" si="33"/>
        <v>Kenya</v>
      </c>
      <c r="C417" t="s">
        <v>68</v>
      </c>
      <c r="D417" t="s">
        <v>68</v>
      </c>
      <c r="E417" t="s">
        <v>9</v>
      </c>
      <c r="F417" t="s">
        <v>445</v>
      </c>
      <c r="G417" t="str">
        <f t="shared" si="34"/>
        <v>Proportion of individuals who have interacted with a SHG</v>
      </c>
      <c r="H417" t="s">
        <v>0</v>
      </c>
      <c r="I417" t="s">
        <v>0</v>
      </c>
      <c r="J417" t="s">
        <v>66</v>
      </c>
      <c r="K417" t="s">
        <v>135</v>
      </c>
      <c r="L417" t="str">
        <f t="shared" si="37"/>
        <v>6.2 Urban individuals</v>
      </c>
      <c r="M417" t="str">
        <f t="shared" si="35"/>
        <v>Proportion of individuals who have interacted with a SHG (Among all question respondents)</v>
      </c>
      <c r="N417" t="s">
        <v>167</v>
      </c>
      <c r="O417">
        <v>0.1147234444251862</v>
      </c>
      <c r="P417">
        <v>9.8212517481816343E-3</v>
      </c>
      <c r="Q417">
        <v>9.5466372818684558E-2</v>
      </c>
      <c r="R417">
        <v>0.13398051603168784</v>
      </c>
      <c r="S417">
        <v>1169</v>
      </c>
      <c r="T417" t="str">
        <f t="shared" si="36"/>
        <v>1</v>
      </c>
      <c r="V417" s="36"/>
      <c r="W417" s="36"/>
    </row>
    <row r="418" spans="1:23" hidden="1" x14ac:dyDescent="0.25">
      <c r="A418" s="35" t="s">
        <v>439</v>
      </c>
      <c r="B418" s="35" t="str">
        <f t="shared" si="33"/>
        <v>Kenya</v>
      </c>
      <c r="C418" t="s">
        <v>68</v>
      </c>
      <c r="D418" t="s">
        <v>68</v>
      </c>
      <c r="E418" t="s">
        <v>9</v>
      </c>
      <c r="F418" t="s">
        <v>445</v>
      </c>
      <c r="G418" t="str">
        <f t="shared" si="34"/>
        <v>Proportion of individuals who have interacted with a SHG</v>
      </c>
      <c r="H418" t="s">
        <v>0</v>
      </c>
      <c r="I418" t="s">
        <v>0</v>
      </c>
      <c r="J418" t="s">
        <v>66</v>
      </c>
      <c r="K418" t="s">
        <v>134</v>
      </c>
      <c r="L418" t="str">
        <f t="shared" si="37"/>
        <v>6.1 Rural individuals</v>
      </c>
      <c r="M418" t="str">
        <f t="shared" si="35"/>
        <v>Proportion of individuals who have interacted with a SHG (Among all question respondents)</v>
      </c>
      <c r="N418" t="s">
        <v>167</v>
      </c>
      <c r="O418">
        <v>9.8137891671759236E-2</v>
      </c>
      <c r="P418">
        <v>6.9127115640692004E-3</v>
      </c>
      <c r="Q418">
        <v>8.4583755702378458E-2</v>
      </c>
      <c r="R418">
        <v>0.11169202764114002</v>
      </c>
      <c r="S418">
        <v>1831</v>
      </c>
      <c r="T418" t="str">
        <f t="shared" si="36"/>
        <v>1</v>
      </c>
      <c r="V418" s="36"/>
      <c r="W418" s="36"/>
    </row>
    <row r="419" spans="1:23" hidden="1" x14ac:dyDescent="0.25">
      <c r="A419" s="35" t="s">
        <v>439</v>
      </c>
      <c r="B419" s="35" t="str">
        <f t="shared" si="33"/>
        <v>Kenya</v>
      </c>
      <c r="C419" t="s">
        <v>68</v>
      </c>
      <c r="D419" t="s">
        <v>68</v>
      </c>
      <c r="E419" t="s">
        <v>9</v>
      </c>
      <c r="F419" t="s">
        <v>445</v>
      </c>
      <c r="G419" t="str">
        <f t="shared" si="34"/>
        <v>Proportion of individuals who have interacted with a SHG</v>
      </c>
      <c r="H419" t="s">
        <v>0</v>
      </c>
      <c r="I419" t="s">
        <v>0</v>
      </c>
      <c r="J419" t="s">
        <v>66</v>
      </c>
      <c r="K419" t="s">
        <v>419</v>
      </c>
      <c r="L419" t="str">
        <f t="shared" si="37"/>
        <v>7.1 Individuals in the two lowest PPI quintiles</v>
      </c>
      <c r="M419" t="str">
        <f t="shared" si="35"/>
        <v>Proportion of individuals who have interacted with a SHG (Among all question respondents)</v>
      </c>
      <c r="N419" t="s">
        <v>167</v>
      </c>
      <c r="O419">
        <v>2.6315919995713356E-2</v>
      </c>
      <c r="P419">
        <v>6.5477917761928919E-3</v>
      </c>
      <c r="Q419">
        <v>1.3477302441494324E-2</v>
      </c>
      <c r="R419">
        <v>3.9154537549932387E-2</v>
      </c>
      <c r="S419">
        <v>578</v>
      </c>
      <c r="T419" t="str">
        <f t="shared" si="36"/>
        <v>1</v>
      </c>
      <c r="V419" s="36"/>
      <c r="W419" s="36"/>
    </row>
    <row r="420" spans="1:23" hidden="1" x14ac:dyDescent="0.25">
      <c r="A420" s="35" t="s">
        <v>439</v>
      </c>
      <c r="B420" s="35" t="str">
        <f t="shared" si="33"/>
        <v>Kenya</v>
      </c>
      <c r="C420" t="s">
        <v>68</v>
      </c>
      <c r="D420" t="s">
        <v>68</v>
      </c>
      <c r="E420" t="s">
        <v>9</v>
      </c>
      <c r="F420" t="s">
        <v>445</v>
      </c>
      <c r="G420" t="str">
        <f t="shared" si="34"/>
        <v>Proportion of individuals who have interacted with a SHG</v>
      </c>
      <c r="H420" t="s">
        <v>0</v>
      </c>
      <c r="I420" t="s">
        <v>0</v>
      </c>
      <c r="J420" t="s">
        <v>66</v>
      </c>
      <c r="K420" t="s">
        <v>420</v>
      </c>
      <c r="L420" t="str">
        <f t="shared" si="37"/>
        <v>7.2 Individuals in the middle PPI quintile</v>
      </c>
      <c r="M420" t="str">
        <f t="shared" si="35"/>
        <v>Proportion of individuals who have interacted with a SHG (Among all question respondents)</v>
      </c>
      <c r="N420" t="s">
        <v>167</v>
      </c>
      <c r="O420">
        <v>6.7008595890758318E-2</v>
      </c>
      <c r="P420">
        <v>8.5607597494736839E-3</v>
      </c>
      <c r="Q420">
        <v>5.0223040675539031E-2</v>
      </c>
      <c r="R420">
        <v>8.3794151105977599E-2</v>
      </c>
      <c r="S420">
        <v>862</v>
      </c>
      <c r="T420" t="str">
        <f t="shared" si="36"/>
        <v>1</v>
      </c>
      <c r="V420" s="36"/>
      <c r="W420" s="36"/>
    </row>
    <row r="421" spans="1:23" hidden="1" x14ac:dyDescent="0.25">
      <c r="A421" s="35" t="s">
        <v>439</v>
      </c>
      <c r="B421" s="35" t="str">
        <f t="shared" si="33"/>
        <v>Kenya</v>
      </c>
      <c r="C421" t="s">
        <v>68</v>
      </c>
      <c r="D421" t="s">
        <v>68</v>
      </c>
      <c r="E421" t="s">
        <v>9</v>
      </c>
      <c r="F421" t="s">
        <v>445</v>
      </c>
      <c r="G421" t="str">
        <f t="shared" si="34"/>
        <v>Proportion of individuals who have interacted with a SHG</v>
      </c>
      <c r="H421" t="s">
        <v>0</v>
      </c>
      <c r="I421" t="s">
        <v>0</v>
      </c>
      <c r="J421" t="s">
        <v>66</v>
      </c>
      <c r="K421" t="s">
        <v>421</v>
      </c>
      <c r="L421" t="str">
        <f t="shared" si="37"/>
        <v>7.3 Individuals in the two highest PPI quintiles</v>
      </c>
      <c r="M421" t="str">
        <f t="shared" si="35"/>
        <v>Proportion of individuals who have interacted with a SHG (Among all question respondents)</v>
      </c>
      <c r="N421" t="s">
        <v>167</v>
      </c>
      <c r="O421">
        <v>0.15398737593637254</v>
      </c>
      <c r="P421">
        <v>9.3481320587849078E-3</v>
      </c>
      <c r="Q421">
        <v>0.13565797627747631</v>
      </c>
      <c r="R421">
        <v>0.17231677559526878</v>
      </c>
      <c r="S421">
        <v>1560</v>
      </c>
      <c r="T421" t="str">
        <f t="shared" si="36"/>
        <v>1</v>
      </c>
      <c r="V421" s="36"/>
      <c r="W421" s="36"/>
    </row>
    <row r="422" spans="1:23" hidden="1" x14ac:dyDescent="0.25">
      <c r="A422" s="35" t="s">
        <v>439</v>
      </c>
      <c r="B422" s="35" t="str">
        <f t="shared" si="33"/>
        <v>Kenya</v>
      </c>
      <c r="C422" t="s">
        <v>68</v>
      </c>
      <c r="D422" t="s">
        <v>68</v>
      </c>
      <c r="E422" t="s">
        <v>9</v>
      </c>
      <c r="F422" t="s">
        <v>445</v>
      </c>
      <c r="G422" t="str">
        <f t="shared" si="34"/>
        <v>Proportion of individuals who have interacted with a SHG</v>
      </c>
      <c r="H422" t="s">
        <v>0</v>
      </c>
      <c r="I422" t="s">
        <v>0</v>
      </c>
      <c r="J422" t="s">
        <v>66</v>
      </c>
      <c r="K422" t="s">
        <v>128</v>
      </c>
      <c r="L422" t="str">
        <f t="shared" si="37"/>
        <v>4.2 Individuals who do not use mobile money</v>
      </c>
      <c r="M422" t="str">
        <f t="shared" si="35"/>
        <v>Proportion of individuals who have interacted with a SHG (Among all question respondents)</v>
      </c>
      <c r="N422" t="s">
        <v>167</v>
      </c>
      <c r="O422">
        <v>2.0460368126127705E-2</v>
      </c>
      <c r="P422">
        <v>5.8751969294845476E-3</v>
      </c>
      <c r="Q422">
        <v>8.940544495262142E-3</v>
      </c>
      <c r="R422">
        <v>3.1980191756993265E-2</v>
      </c>
      <c r="S422">
        <v>541</v>
      </c>
      <c r="T422" t="str">
        <f t="shared" si="36"/>
        <v>1</v>
      </c>
      <c r="V422" s="36"/>
      <c r="W422" s="36"/>
    </row>
    <row r="423" spans="1:23" hidden="1" x14ac:dyDescent="0.25">
      <c r="A423" s="35" t="s">
        <v>439</v>
      </c>
      <c r="B423" s="35" t="str">
        <f t="shared" si="33"/>
        <v>Kenya</v>
      </c>
      <c r="C423" t="s">
        <v>68</v>
      </c>
      <c r="D423" t="s">
        <v>68</v>
      </c>
      <c r="E423" t="s">
        <v>9</v>
      </c>
      <c r="F423" t="s">
        <v>445</v>
      </c>
      <c r="G423" t="str">
        <f t="shared" si="34"/>
        <v>Proportion of individuals who have interacted with a SHG</v>
      </c>
      <c r="H423" t="s">
        <v>0</v>
      </c>
      <c r="I423" t="s">
        <v>0</v>
      </c>
      <c r="J423" t="s">
        <v>66</v>
      </c>
      <c r="K423" t="s">
        <v>127</v>
      </c>
      <c r="L423" t="str">
        <f t="shared" si="37"/>
        <v>4.1 Individuals who use mobile money</v>
      </c>
      <c r="M423" t="str">
        <f t="shared" si="35"/>
        <v>Proportion of individuals who have interacted with a SHG (Among all question respondents)</v>
      </c>
      <c r="N423" t="s">
        <v>167</v>
      </c>
      <c r="O423">
        <v>0.12363711774876178</v>
      </c>
      <c r="P423">
        <v>6.7881411098799343E-3</v>
      </c>
      <c r="Q423">
        <v>0.11032723396004843</v>
      </c>
      <c r="R423">
        <v>0.13694700153747513</v>
      </c>
      <c r="S423">
        <v>2459</v>
      </c>
      <c r="T423" t="str">
        <f t="shared" si="36"/>
        <v>1</v>
      </c>
      <c r="V423" s="36"/>
      <c r="W423" s="36"/>
    </row>
    <row r="424" spans="1:23" hidden="1" x14ac:dyDescent="0.25">
      <c r="A424" s="35" t="s">
        <v>439</v>
      </c>
      <c r="B424" s="35" t="str">
        <f t="shared" si="33"/>
        <v>Kenya</v>
      </c>
      <c r="C424" t="s">
        <v>68</v>
      </c>
      <c r="D424" t="s">
        <v>68</v>
      </c>
      <c r="E424" t="s">
        <v>9</v>
      </c>
      <c r="F424" t="s">
        <v>445</v>
      </c>
      <c r="G424" t="str">
        <f t="shared" si="34"/>
        <v>Proportion of individuals who have interacted with a SHG</v>
      </c>
      <c r="H424" t="s">
        <v>0</v>
      </c>
      <c r="I424" t="s">
        <v>0</v>
      </c>
      <c r="J424" t="s">
        <v>66</v>
      </c>
      <c r="K424" t="s">
        <v>124</v>
      </c>
      <c r="L424" t="str">
        <f t="shared" si="37"/>
        <v>3.2 Individuals who do not have access to a mobile phone</v>
      </c>
      <c r="M424" t="str">
        <f t="shared" si="35"/>
        <v>Proportion of individuals who have interacted with a SHG (Among all question respondents)</v>
      </c>
      <c r="N424" t="s">
        <v>167</v>
      </c>
      <c r="O424">
        <v>1.2853768570946184E-2</v>
      </c>
      <c r="P424">
        <v>7.5896530620527813E-3</v>
      </c>
      <c r="Q424">
        <v>-2.027684041396716E-3</v>
      </c>
      <c r="R424">
        <v>2.7735221183289083E-2</v>
      </c>
      <c r="S424">
        <v>194</v>
      </c>
      <c r="T424" t="str">
        <f t="shared" si="36"/>
        <v>1</v>
      </c>
      <c r="V424" s="36"/>
      <c r="W424" s="36"/>
    </row>
    <row r="425" spans="1:23" hidden="1" x14ac:dyDescent="0.25">
      <c r="A425" s="35" t="s">
        <v>439</v>
      </c>
      <c r="B425" s="35" t="str">
        <f t="shared" si="33"/>
        <v>Kenya</v>
      </c>
      <c r="C425" t="s">
        <v>68</v>
      </c>
      <c r="D425" t="s">
        <v>68</v>
      </c>
      <c r="E425" t="s">
        <v>9</v>
      </c>
      <c r="F425" t="s">
        <v>445</v>
      </c>
      <c r="G425" t="str">
        <f t="shared" si="34"/>
        <v>Proportion of individuals who have interacted with a SHG</v>
      </c>
      <c r="H425" t="s">
        <v>0</v>
      </c>
      <c r="I425" t="s">
        <v>0</v>
      </c>
      <c r="J425" t="s">
        <v>66</v>
      </c>
      <c r="K425" t="s">
        <v>123</v>
      </c>
      <c r="L425" t="str">
        <f t="shared" si="37"/>
        <v>3.1 Individuals who have access to a mobile phone</v>
      </c>
      <c r="M425" t="str">
        <f t="shared" si="35"/>
        <v>Proportion of individuals who have interacted with a SHG (Among all question respondents)</v>
      </c>
      <c r="N425" t="s">
        <v>167</v>
      </c>
      <c r="O425">
        <v>0.11092673931414079</v>
      </c>
      <c r="P425">
        <v>6.043643715420547E-3</v>
      </c>
      <c r="Q425">
        <v>9.9076632751748175E-2</v>
      </c>
      <c r="R425">
        <v>0.12277684587653341</v>
      </c>
      <c r="S425">
        <v>2806</v>
      </c>
      <c r="T425" t="str">
        <f t="shared" si="36"/>
        <v>1</v>
      </c>
      <c r="V425" s="36"/>
      <c r="W425" s="36"/>
    </row>
    <row r="426" spans="1:23" hidden="1" x14ac:dyDescent="0.25">
      <c r="A426" s="35" t="s">
        <v>439</v>
      </c>
      <c r="B426" s="35" t="str">
        <f t="shared" si="33"/>
        <v>Kenya</v>
      </c>
      <c r="C426" t="s">
        <v>68</v>
      </c>
      <c r="D426" t="s">
        <v>68</v>
      </c>
      <c r="E426" t="s">
        <v>9</v>
      </c>
      <c r="F426" t="s">
        <v>445</v>
      </c>
      <c r="G426" t="str">
        <f t="shared" si="34"/>
        <v>Proportion of individuals who have interacted with a SHG</v>
      </c>
      <c r="H426" t="s">
        <v>0</v>
      </c>
      <c r="I426" t="s">
        <v>0</v>
      </c>
      <c r="J426" t="s">
        <v>66</v>
      </c>
      <c r="K426" t="s">
        <v>132</v>
      </c>
      <c r="L426" t="str">
        <f t="shared" si="37"/>
        <v>5.2 Individuals without a formal ID</v>
      </c>
      <c r="M426" t="str">
        <f t="shared" si="35"/>
        <v>Proportion of individuals who have interacted with a SHG (Among all question respondents)</v>
      </c>
      <c r="N426" t="s">
        <v>167</v>
      </c>
      <c r="O426">
        <v>4.0196047228172214E-3</v>
      </c>
      <c r="P426">
        <v>4.0141001012824551E-3</v>
      </c>
      <c r="Q426">
        <v>-3.8510634025949479E-3</v>
      </c>
      <c r="R426">
        <v>1.189027284822939E-2</v>
      </c>
      <c r="S426">
        <v>217</v>
      </c>
      <c r="T426" t="str">
        <f t="shared" si="36"/>
        <v>1</v>
      </c>
      <c r="V426" s="36"/>
      <c r="W426" s="36"/>
    </row>
    <row r="427" spans="1:23" hidden="1" x14ac:dyDescent="0.25">
      <c r="A427" s="35" t="s">
        <v>439</v>
      </c>
      <c r="B427" s="35" t="str">
        <f t="shared" si="33"/>
        <v>Kenya</v>
      </c>
      <c r="C427" t="s">
        <v>68</v>
      </c>
      <c r="D427" t="s">
        <v>68</v>
      </c>
      <c r="E427" t="s">
        <v>9</v>
      </c>
      <c r="F427" t="s">
        <v>445</v>
      </c>
      <c r="G427" t="str">
        <f t="shared" si="34"/>
        <v>Proportion of individuals who have interacted with a SHG</v>
      </c>
      <c r="H427" t="s">
        <v>0</v>
      </c>
      <c r="I427" t="s">
        <v>0</v>
      </c>
      <c r="J427" t="s">
        <v>66</v>
      </c>
      <c r="K427" t="s">
        <v>131</v>
      </c>
      <c r="L427" t="str">
        <f t="shared" si="37"/>
        <v>5.1 Individuals with a formal ID</v>
      </c>
      <c r="M427" t="str">
        <f t="shared" si="35"/>
        <v>Proportion of individuals who have interacted with a SHG (Among all question respondents)</v>
      </c>
      <c r="N427" t="s">
        <v>167</v>
      </c>
      <c r="O427">
        <v>0.11242909492321139</v>
      </c>
      <c r="P427">
        <v>6.1021667767666762E-3</v>
      </c>
      <c r="Q427">
        <v>0.10046423895698818</v>
      </c>
      <c r="R427">
        <v>0.1243939508894346</v>
      </c>
      <c r="S427">
        <v>2783</v>
      </c>
      <c r="T427" t="str">
        <f t="shared" si="36"/>
        <v>1</v>
      </c>
      <c r="V427" s="36"/>
      <c r="W427" s="36"/>
    </row>
    <row r="428" spans="1:23" hidden="1" x14ac:dyDescent="0.25">
      <c r="A428" s="35" t="s">
        <v>439</v>
      </c>
      <c r="B428" s="35" t="str">
        <f t="shared" si="33"/>
        <v>Kenya</v>
      </c>
      <c r="C428" t="s">
        <v>68</v>
      </c>
      <c r="D428" t="s">
        <v>68</v>
      </c>
      <c r="E428" t="s">
        <v>9</v>
      </c>
      <c r="F428" t="s">
        <v>445</v>
      </c>
      <c r="G428" t="str">
        <f t="shared" si="34"/>
        <v>Proportion of individuals who have interacted with a SHG</v>
      </c>
      <c r="H428" t="s">
        <v>0</v>
      </c>
      <c r="I428" t="s">
        <v>0</v>
      </c>
      <c r="J428" t="s">
        <v>66</v>
      </c>
      <c r="K428" t="s">
        <v>121</v>
      </c>
      <c r="L428" t="str">
        <f t="shared" si="37"/>
        <v>2.2 Individuals who do not have a bank account</v>
      </c>
      <c r="M428" t="str">
        <f t="shared" si="35"/>
        <v>Proportion of individuals who have interacted with a SHG (Among all question respondents)</v>
      </c>
      <c r="N428" t="s">
        <v>167</v>
      </c>
      <c r="O428">
        <v>4.4463969464268754E-2</v>
      </c>
      <c r="P428">
        <v>4.5250679073708788E-3</v>
      </c>
      <c r="Q428">
        <v>3.5591418495126037E-2</v>
      </c>
      <c r="R428">
        <v>5.3336520433411472E-2</v>
      </c>
      <c r="S428">
        <v>2112</v>
      </c>
      <c r="T428" t="str">
        <f t="shared" si="36"/>
        <v>1</v>
      </c>
      <c r="V428" s="36"/>
      <c r="W428" s="36"/>
    </row>
    <row r="429" spans="1:23" hidden="1" x14ac:dyDescent="0.25">
      <c r="A429" s="35" t="s">
        <v>439</v>
      </c>
      <c r="B429" s="35" t="str">
        <f t="shared" si="33"/>
        <v>Kenya</v>
      </c>
      <c r="C429" t="s">
        <v>68</v>
      </c>
      <c r="D429" t="s">
        <v>68</v>
      </c>
      <c r="E429" t="s">
        <v>9</v>
      </c>
      <c r="F429" t="s">
        <v>445</v>
      </c>
      <c r="G429" t="str">
        <f t="shared" si="34"/>
        <v>Proportion of individuals who have interacted with a SHG</v>
      </c>
      <c r="H429" t="s">
        <v>0</v>
      </c>
      <c r="I429" t="s">
        <v>0</v>
      </c>
      <c r="J429" t="s">
        <v>66</v>
      </c>
      <c r="K429" t="s">
        <v>120</v>
      </c>
      <c r="L429" t="str">
        <f t="shared" si="37"/>
        <v>2.1 Individuals who have a bank account</v>
      </c>
      <c r="M429" t="str">
        <f t="shared" si="35"/>
        <v>Proportion of individuals who have interacted with a SHG (Among all question respondents)</v>
      </c>
      <c r="N429" t="s">
        <v>167</v>
      </c>
      <c r="O429">
        <v>0.24753100871006647</v>
      </c>
      <c r="P429">
        <v>1.4809069116568228E-2</v>
      </c>
      <c r="Q429">
        <v>0.21849404766727615</v>
      </c>
      <c r="R429">
        <v>0.2765679697528568</v>
      </c>
      <c r="S429">
        <v>888</v>
      </c>
      <c r="T429" t="str">
        <f t="shared" si="36"/>
        <v>1</v>
      </c>
      <c r="V429" s="36"/>
      <c r="W429" s="36"/>
    </row>
    <row r="430" spans="1:23" hidden="1" x14ac:dyDescent="0.25">
      <c r="A430" s="35" t="s">
        <v>439</v>
      </c>
      <c r="B430" s="35" t="str">
        <f t="shared" si="33"/>
        <v>Kenya</v>
      </c>
      <c r="C430" t="s">
        <v>68</v>
      </c>
      <c r="D430" t="s">
        <v>68</v>
      </c>
      <c r="E430" t="s">
        <v>9</v>
      </c>
      <c r="F430" t="s">
        <v>445</v>
      </c>
      <c r="G430" t="str">
        <f t="shared" si="34"/>
        <v>Proportion of individuals who have interacted with a SHG</v>
      </c>
      <c r="H430" t="s">
        <v>746</v>
      </c>
      <c r="I430" t="s">
        <v>746</v>
      </c>
      <c r="J430" t="s">
        <v>66</v>
      </c>
      <c r="K430" t="s">
        <v>116</v>
      </c>
      <c r="L430" t="str">
        <f t="shared" si="37"/>
        <v>1.3 Males</v>
      </c>
      <c r="M430" t="str">
        <f t="shared" si="35"/>
        <v>Proportion of individuals who have interacted with a SHG (Among all question respondents)</v>
      </c>
      <c r="N430" t="s">
        <v>168</v>
      </c>
      <c r="O430">
        <v>4.1297309207985501E-2</v>
      </c>
      <c r="P430">
        <v>5.3722250558495797E-3</v>
      </c>
      <c r="Q430">
        <v>3.0763690353760365E-2</v>
      </c>
      <c r="R430">
        <v>5.1830928062210638E-2</v>
      </c>
      <c r="S430">
        <v>1247</v>
      </c>
      <c r="T430" t="str">
        <f t="shared" si="36"/>
        <v>1</v>
      </c>
      <c r="V430" s="36"/>
      <c r="W430" s="36"/>
    </row>
    <row r="431" spans="1:23" hidden="1" x14ac:dyDescent="0.25">
      <c r="A431" s="35" t="s">
        <v>439</v>
      </c>
      <c r="B431" s="35" t="str">
        <f t="shared" si="33"/>
        <v>Kenya</v>
      </c>
      <c r="C431" t="s">
        <v>68</v>
      </c>
      <c r="D431" t="s">
        <v>68</v>
      </c>
      <c r="E431" t="s">
        <v>9</v>
      </c>
      <c r="F431" t="s">
        <v>445</v>
      </c>
      <c r="G431" t="str">
        <f t="shared" si="34"/>
        <v>Proportion of individuals who have interacted with a SHG</v>
      </c>
      <c r="H431" t="s">
        <v>746</v>
      </c>
      <c r="I431" t="s">
        <v>746</v>
      </c>
      <c r="J431" t="s">
        <v>66</v>
      </c>
      <c r="K431" t="s">
        <v>115</v>
      </c>
      <c r="L431" t="str">
        <f t="shared" si="37"/>
        <v>1.2 Females</v>
      </c>
      <c r="M431" t="str">
        <f t="shared" si="35"/>
        <v>Proportion of individuals who have interacted with a SHG (Among all question respondents)</v>
      </c>
      <c r="N431" t="s">
        <v>168</v>
      </c>
      <c r="O431">
        <v>2.2448271909424746E-2</v>
      </c>
      <c r="P431">
        <v>3.610646240228407E-3</v>
      </c>
      <c r="Q431">
        <v>1.5368678088128224E-2</v>
      </c>
      <c r="R431">
        <v>2.9527865730721269E-2</v>
      </c>
      <c r="S431">
        <v>1753</v>
      </c>
      <c r="T431" t="str">
        <f t="shared" si="36"/>
        <v>1</v>
      </c>
      <c r="V431" s="36"/>
      <c r="W431" s="36"/>
    </row>
    <row r="432" spans="1:23" hidden="1" x14ac:dyDescent="0.25">
      <c r="A432" s="35" t="s">
        <v>439</v>
      </c>
      <c r="B432" s="35" t="str">
        <f t="shared" si="33"/>
        <v>Kenya</v>
      </c>
      <c r="C432" t="s">
        <v>68</v>
      </c>
      <c r="D432" t="s">
        <v>68</v>
      </c>
      <c r="E432" t="s">
        <v>9</v>
      </c>
      <c r="F432" t="s">
        <v>445</v>
      </c>
      <c r="G432" t="str">
        <f t="shared" si="34"/>
        <v>Proportion of individuals who have interacted with a SHG</v>
      </c>
      <c r="H432" t="s">
        <v>746</v>
      </c>
      <c r="I432" t="s">
        <v>746</v>
      </c>
      <c r="J432" t="s">
        <v>66</v>
      </c>
      <c r="K432" t="s">
        <v>135</v>
      </c>
      <c r="L432" t="str">
        <f t="shared" si="37"/>
        <v>6.2 Urban individuals</v>
      </c>
      <c r="M432" t="str">
        <f t="shared" si="35"/>
        <v>Proportion of individuals who have interacted with a SHG (Among all question respondents)</v>
      </c>
      <c r="N432" t="s">
        <v>168</v>
      </c>
      <c r="O432">
        <v>4.1166932291976099E-2</v>
      </c>
      <c r="P432">
        <v>6.1685492609526073E-3</v>
      </c>
      <c r="Q432">
        <v>2.9071916516783258E-2</v>
      </c>
      <c r="R432">
        <v>5.326194806716894E-2</v>
      </c>
      <c r="S432">
        <v>1169</v>
      </c>
      <c r="T432" t="str">
        <f t="shared" si="36"/>
        <v>1</v>
      </c>
      <c r="V432" s="36"/>
      <c r="W432" s="36"/>
    </row>
    <row r="433" spans="1:23" hidden="1" x14ac:dyDescent="0.25">
      <c r="A433" s="35" t="s">
        <v>439</v>
      </c>
      <c r="B433" s="35" t="str">
        <f t="shared" si="33"/>
        <v>Kenya</v>
      </c>
      <c r="C433" t="s">
        <v>68</v>
      </c>
      <c r="D433" t="s">
        <v>68</v>
      </c>
      <c r="E433" t="s">
        <v>9</v>
      </c>
      <c r="F433" t="s">
        <v>445</v>
      </c>
      <c r="G433" t="str">
        <f t="shared" si="34"/>
        <v>Proportion of individuals who have interacted with a SHG</v>
      </c>
      <c r="H433" t="s">
        <v>746</v>
      </c>
      <c r="I433" t="s">
        <v>746</v>
      </c>
      <c r="J433" t="s">
        <v>66</v>
      </c>
      <c r="K433" t="s">
        <v>134</v>
      </c>
      <c r="L433" t="str">
        <f t="shared" si="37"/>
        <v>6.1 Rural individuals</v>
      </c>
      <c r="M433" t="str">
        <f t="shared" si="35"/>
        <v>Proportion of individuals who have interacted with a SHG (Among all question respondents)</v>
      </c>
      <c r="N433" t="s">
        <v>168</v>
      </c>
      <c r="O433">
        <v>2.6302117523399469E-2</v>
      </c>
      <c r="P433">
        <v>3.6114324245554012E-3</v>
      </c>
      <c r="Q433">
        <v>1.9220982187001918E-2</v>
      </c>
      <c r="R433">
        <v>3.338325285979702E-2</v>
      </c>
      <c r="S433">
        <v>1831</v>
      </c>
      <c r="T433" t="str">
        <f t="shared" si="36"/>
        <v>1</v>
      </c>
      <c r="V433" s="36"/>
      <c r="W433" s="36"/>
    </row>
    <row r="434" spans="1:23" hidden="1" x14ac:dyDescent="0.25">
      <c r="A434" s="35" t="s">
        <v>439</v>
      </c>
      <c r="B434" s="35" t="str">
        <f t="shared" si="33"/>
        <v>Kenya</v>
      </c>
      <c r="C434" t="s">
        <v>68</v>
      </c>
      <c r="D434" t="s">
        <v>68</v>
      </c>
      <c r="E434" t="s">
        <v>9</v>
      </c>
      <c r="F434" t="s">
        <v>445</v>
      </c>
      <c r="G434" t="str">
        <f t="shared" si="34"/>
        <v>Proportion of individuals who have interacted with a SHG</v>
      </c>
      <c r="H434" t="s">
        <v>746</v>
      </c>
      <c r="I434" t="s">
        <v>746</v>
      </c>
      <c r="J434" t="s">
        <v>66</v>
      </c>
      <c r="K434" t="s">
        <v>419</v>
      </c>
      <c r="L434" t="str">
        <f t="shared" si="37"/>
        <v>7.1 Individuals in the two lowest PPI quintiles</v>
      </c>
      <c r="M434" t="str">
        <f t="shared" si="35"/>
        <v>Proportion of individuals who have interacted with a SHG (Among all question respondents)</v>
      </c>
      <c r="N434" t="s">
        <v>168</v>
      </c>
      <c r="O434">
        <v>6.5168753172567817E-3</v>
      </c>
      <c r="P434">
        <v>3.2806664225011363E-3</v>
      </c>
      <c r="Q434">
        <v>8.4291178799406064E-5</v>
      </c>
      <c r="R434">
        <v>1.2949459455714157E-2</v>
      </c>
      <c r="S434">
        <v>578</v>
      </c>
      <c r="T434" t="str">
        <f t="shared" si="36"/>
        <v>1</v>
      </c>
      <c r="V434" s="36"/>
      <c r="W434" s="36"/>
    </row>
    <row r="435" spans="1:23" hidden="1" x14ac:dyDescent="0.25">
      <c r="A435" s="35" t="s">
        <v>439</v>
      </c>
      <c r="B435" s="35" t="str">
        <f t="shared" si="33"/>
        <v>Kenya</v>
      </c>
      <c r="C435" t="s">
        <v>68</v>
      </c>
      <c r="D435" t="s">
        <v>68</v>
      </c>
      <c r="E435" t="s">
        <v>9</v>
      </c>
      <c r="F435" t="s">
        <v>445</v>
      </c>
      <c r="G435" t="str">
        <f t="shared" si="34"/>
        <v>Proportion of individuals who have interacted with a SHG</v>
      </c>
      <c r="H435" t="s">
        <v>746</v>
      </c>
      <c r="I435" t="s">
        <v>746</v>
      </c>
      <c r="J435" t="s">
        <v>66</v>
      </c>
      <c r="K435" t="s">
        <v>420</v>
      </c>
      <c r="L435" t="str">
        <f t="shared" si="37"/>
        <v>7.2 Individuals in the middle PPI quintile</v>
      </c>
      <c r="M435" t="str">
        <f t="shared" si="35"/>
        <v>Proportion of individuals who have interacted with a SHG (Among all question respondents)</v>
      </c>
      <c r="N435" t="s">
        <v>168</v>
      </c>
      <c r="O435">
        <v>2.0658853528251944E-2</v>
      </c>
      <c r="P435">
        <v>4.7188759396893567E-3</v>
      </c>
      <c r="Q435">
        <v>1.1406292428836057E-2</v>
      </c>
      <c r="R435">
        <v>2.9911414627667832E-2</v>
      </c>
      <c r="S435">
        <v>862</v>
      </c>
      <c r="T435" t="str">
        <f t="shared" si="36"/>
        <v>1</v>
      </c>
      <c r="V435" s="36"/>
      <c r="W435" s="36"/>
    </row>
    <row r="436" spans="1:23" hidden="1" x14ac:dyDescent="0.25">
      <c r="A436" s="35" t="s">
        <v>439</v>
      </c>
      <c r="B436" s="35" t="str">
        <f t="shared" si="33"/>
        <v>Kenya</v>
      </c>
      <c r="C436" t="s">
        <v>68</v>
      </c>
      <c r="D436" t="s">
        <v>68</v>
      </c>
      <c r="E436" t="s">
        <v>9</v>
      </c>
      <c r="F436" t="s">
        <v>445</v>
      </c>
      <c r="G436" t="str">
        <f t="shared" si="34"/>
        <v>Proportion of individuals who have interacted with a SHG</v>
      </c>
      <c r="H436" t="s">
        <v>746</v>
      </c>
      <c r="I436" t="s">
        <v>746</v>
      </c>
      <c r="J436" t="s">
        <v>66</v>
      </c>
      <c r="K436" t="s">
        <v>421</v>
      </c>
      <c r="L436" t="str">
        <f t="shared" si="37"/>
        <v>7.3 Individuals in the two highest PPI quintiles</v>
      </c>
      <c r="M436" t="str">
        <f t="shared" si="35"/>
        <v>Proportion of individuals who have interacted with a SHG (Among all question respondents)</v>
      </c>
      <c r="N436" t="s">
        <v>168</v>
      </c>
      <c r="O436">
        <v>4.7261710793211009E-2</v>
      </c>
      <c r="P436">
        <v>5.453635245535291E-3</v>
      </c>
      <c r="Q436">
        <v>3.65684664765221E-2</v>
      </c>
      <c r="R436">
        <v>5.7954955109899918E-2</v>
      </c>
      <c r="S436">
        <v>1560</v>
      </c>
      <c r="T436" t="str">
        <f t="shared" si="36"/>
        <v>1</v>
      </c>
      <c r="V436" s="36"/>
      <c r="W436" s="36"/>
    </row>
    <row r="437" spans="1:23" hidden="1" x14ac:dyDescent="0.25">
      <c r="A437" s="35" t="s">
        <v>439</v>
      </c>
      <c r="B437" s="35" t="str">
        <f t="shared" si="33"/>
        <v>Kenya</v>
      </c>
      <c r="C437" t="s">
        <v>68</v>
      </c>
      <c r="D437" t="s">
        <v>68</v>
      </c>
      <c r="E437" t="s">
        <v>9</v>
      </c>
      <c r="F437" t="s">
        <v>445</v>
      </c>
      <c r="G437" t="str">
        <f t="shared" si="34"/>
        <v>Proportion of individuals who have interacted with a SHG</v>
      </c>
      <c r="H437" t="s">
        <v>746</v>
      </c>
      <c r="I437" t="s">
        <v>746</v>
      </c>
      <c r="J437" t="s">
        <v>66</v>
      </c>
      <c r="K437" t="s">
        <v>128</v>
      </c>
      <c r="L437" t="str">
        <f t="shared" si="37"/>
        <v>4.2 Individuals who do not use mobile money</v>
      </c>
      <c r="M437" t="str">
        <f t="shared" si="35"/>
        <v>Proportion of individuals who have interacted with a SHG (Among all question respondents)</v>
      </c>
      <c r="N437" t="s">
        <v>168</v>
      </c>
      <c r="O437">
        <v>1.0891820723943194E-2</v>
      </c>
      <c r="P437">
        <v>4.1179639200737608E-3</v>
      </c>
      <c r="Q437">
        <v>2.8175010633629954E-3</v>
      </c>
      <c r="R437">
        <v>1.8966140384523392E-2</v>
      </c>
      <c r="S437">
        <v>541</v>
      </c>
      <c r="T437" t="str">
        <f t="shared" si="36"/>
        <v>1</v>
      </c>
      <c r="V437" s="36"/>
      <c r="W437" s="36"/>
    </row>
    <row r="438" spans="1:23" hidden="1" x14ac:dyDescent="0.25">
      <c r="A438" s="35" t="s">
        <v>439</v>
      </c>
      <c r="B438" s="35" t="str">
        <f t="shared" si="33"/>
        <v>Kenya</v>
      </c>
      <c r="C438" t="s">
        <v>68</v>
      </c>
      <c r="D438" t="s">
        <v>68</v>
      </c>
      <c r="E438" t="s">
        <v>9</v>
      </c>
      <c r="F438" t="s">
        <v>445</v>
      </c>
      <c r="G438" t="str">
        <f t="shared" si="34"/>
        <v>Proportion of individuals who have interacted with a SHG</v>
      </c>
      <c r="H438" t="s">
        <v>746</v>
      </c>
      <c r="I438" t="s">
        <v>746</v>
      </c>
      <c r="J438" t="s">
        <v>66</v>
      </c>
      <c r="K438" t="s">
        <v>127</v>
      </c>
      <c r="L438" t="str">
        <f t="shared" si="37"/>
        <v>4.1 Individuals who use mobile money</v>
      </c>
      <c r="M438" t="str">
        <f t="shared" si="35"/>
        <v>Proportion of individuals who have interacted with a SHG (Among all question respondents)</v>
      </c>
      <c r="N438" t="s">
        <v>168</v>
      </c>
      <c r="O438">
        <v>3.6526024299859419E-2</v>
      </c>
      <c r="P438">
        <v>3.836476058925484E-3</v>
      </c>
      <c r="Q438">
        <v>2.9003633460317431E-2</v>
      </c>
      <c r="R438">
        <v>4.4048415139401408E-2</v>
      </c>
      <c r="S438">
        <v>2459</v>
      </c>
      <c r="T438" t="str">
        <f t="shared" si="36"/>
        <v>1</v>
      </c>
      <c r="V438" s="36"/>
      <c r="W438" s="36"/>
    </row>
    <row r="439" spans="1:23" hidden="1" x14ac:dyDescent="0.25">
      <c r="A439" s="35" t="s">
        <v>439</v>
      </c>
      <c r="B439" s="35" t="str">
        <f t="shared" si="33"/>
        <v>Kenya</v>
      </c>
      <c r="C439" t="s">
        <v>68</v>
      </c>
      <c r="D439" t="s">
        <v>68</v>
      </c>
      <c r="E439" t="s">
        <v>9</v>
      </c>
      <c r="F439" t="s">
        <v>445</v>
      </c>
      <c r="G439" t="str">
        <f t="shared" si="34"/>
        <v>Proportion of individuals who have interacted with a SHG</v>
      </c>
      <c r="H439" t="s">
        <v>746</v>
      </c>
      <c r="I439" t="s">
        <v>746</v>
      </c>
      <c r="J439" t="s">
        <v>66</v>
      </c>
      <c r="K439" t="s">
        <v>124</v>
      </c>
      <c r="L439" t="str">
        <f t="shared" si="37"/>
        <v>3.2 Individuals who do not have access to a mobile phone</v>
      </c>
      <c r="M439" t="str">
        <f t="shared" si="35"/>
        <v>Proportion of individuals who have interacted with a SHG (Among all question respondents)</v>
      </c>
      <c r="N439" t="s">
        <v>168</v>
      </c>
      <c r="O439">
        <v>3.9731991827337927E-3</v>
      </c>
      <c r="P439">
        <v>3.9690720897511854E-3</v>
      </c>
      <c r="Q439">
        <v>-3.8091800295552009E-3</v>
      </c>
      <c r="R439">
        <v>1.1755578395022786E-2</v>
      </c>
      <c r="S439">
        <v>194</v>
      </c>
      <c r="T439" t="str">
        <f t="shared" si="36"/>
        <v>1</v>
      </c>
      <c r="V439" s="36"/>
      <c r="W439" s="36"/>
    </row>
    <row r="440" spans="1:23" hidden="1" x14ac:dyDescent="0.25">
      <c r="A440" s="35" t="s">
        <v>439</v>
      </c>
      <c r="B440" s="35" t="str">
        <f t="shared" si="33"/>
        <v>Kenya</v>
      </c>
      <c r="C440" t="s">
        <v>68</v>
      </c>
      <c r="D440" t="s">
        <v>68</v>
      </c>
      <c r="E440" t="s">
        <v>9</v>
      </c>
      <c r="F440" t="s">
        <v>445</v>
      </c>
      <c r="G440" t="str">
        <f t="shared" si="34"/>
        <v>Proportion of individuals who have interacted with a SHG</v>
      </c>
      <c r="H440" t="s">
        <v>746</v>
      </c>
      <c r="I440" t="s">
        <v>746</v>
      </c>
      <c r="J440" t="s">
        <v>66</v>
      </c>
      <c r="K440" t="s">
        <v>123</v>
      </c>
      <c r="L440" t="str">
        <f t="shared" si="37"/>
        <v>3.1 Individuals who have access to a mobile phone</v>
      </c>
      <c r="M440" t="str">
        <f t="shared" si="35"/>
        <v>Proportion of individuals who have interacted with a SHG (Among all question respondents)</v>
      </c>
      <c r="N440" t="s">
        <v>168</v>
      </c>
      <c r="O440">
        <v>3.3741962864333543E-2</v>
      </c>
      <c r="P440">
        <v>3.4364094735939077E-3</v>
      </c>
      <c r="Q440">
        <v>2.7004004710016752E-2</v>
      </c>
      <c r="R440">
        <v>4.0479921018650333E-2</v>
      </c>
      <c r="S440">
        <v>2806</v>
      </c>
      <c r="T440" t="str">
        <f t="shared" si="36"/>
        <v>1</v>
      </c>
      <c r="V440" s="36"/>
      <c r="W440" s="36"/>
    </row>
    <row r="441" spans="1:23" hidden="1" x14ac:dyDescent="0.25">
      <c r="A441" s="35" t="s">
        <v>439</v>
      </c>
      <c r="B441" s="35" t="str">
        <f t="shared" si="33"/>
        <v>Kenya</v>
      </c>
      <c r="C441" t="s">
        <v>68</v>
      </c>
      <c r="D441" t="s">
        <v>68</v>
      </c>
      <c r="E441" t="s">
        <v>9</v>
      </c>
      <c r="F441" t="s">
        <v>445</v>
      </c>
      <c r="G441" t="str">
        <f t="shared" si="34"/>
        <v>Proportion of individuals who have interacted with a SHG</v>
      </c>
      <c r="H441" t="s">
        <v>746</v>
      </c>
      <c r="I441" t="s">
        <v>746</v>
      </c>
      <c r="J441" t="s">
        <v>66</v>
      </c>
      <c r="K441" t="s">
        <v>132</v>
      </c>
      <c r="L441" t="str">
        <f t="shared" si="37"/>
        <v>5.2 Individuals without a formal ID</v>
      </c>
      <c r="M441" t="str">
        <f t="shared" si="35"/>
        <v>Proportion of individuals who have interacted with a SHG (Among all question respondents)</v>
      </c>
      <c r="N441" t="s">
        <v>168</v>
      </c>
      <c r="O441">
        <v>0</v>
      </c>
      <c r="P441"/>
      <c r="Q441"/>
      <c r="R441"/>
      <c r="S441">
        <v>217</v>
      </c>
      <c r="T441" t="str">
        <f t="shared" si="36"/>
        <v>1</v>
      </c>
      <c r="V441" s="36"/>
      <c r="W441" s="36"/>
    </row>
    <row r="442" spans="1:23" hidden="1" x14ac:dyDescent="0.25">
      <c r="A442" s="35" t="s">
        <v>439</v>
      </c>
      <c r="B442" s="35" t="str">
        <f t="shared" si="33"/>
        <v>Kenya</v>
      </c>
      <c r="C442" t="s">
        <v>68</v>
      </c>
      <c r="D442" t="s">
        <v>68</v>
      </c>
      <c r="E442" t="s">
        <v>9</v>
      </c>
      <c r="F442" t="s">
        <v>445</v>
      </c>
      <c r="G442" t="str">
        <f t="shared" si="34"/>
        <v>Proportion of individuals who have interacted with a SHG</v>
      </c>
      <c r="H442" t="s">
        <v>746</v>
      </c>
      <c r="I442" t="s">
        <v>746</v>
      </c>
      <c r="J442" t="s">
        <v>66</v>
      </c>
      <c r="K442" t="s">
        <v>131</v>
      </c>
      <c r="L442" t="str">
        <f t="shared" ref="L442:L473" si="38">K442</f>
        <v>5.1 Individuals with a formal ID</v>
      </c>
      <c r="M442" t="str">
        <f t="shared" si="35"/>
        <v>Proportion of individuals who have interacted with a SHG (Among all question respondents)</v>
      </c>
      <c r="N442" t="s">
        <v>168</v>
      </c>
      <c r="O442">
        <v>3.4304915046971862E-2</v>
      </c>
      <c r="P442">
        <v>3.4749397924678021E-3</v>
      </c>
      <c r="Q442">
        <v>2.7491408364972405E-2</v>
      </c>
      <c r="R442">
        <v>4.1118421728971316E-2</v>
      </c>
      <c r="S442">
        <v>2783</v>
      </c>
      <c r="T442" t="str">
        <f t="shared" si="36"/>
        <v>1</v>
      </c>
      <c r="V442" s="36"/>
      <c r="W442" s="36"/>
    </row>
    <row r="443" spans="1:23" hidden="1" x14ac:dyDescent="0.25">
      <c r="A443" s="35" t="s">
        <v>439</v>
      </c>
      <c r="B443" s="35" t="str">
        <f t="shared" si="33"/>
        <v>Kenya</v>
      </c>
      <c r="C443" t="s">
        <v>68</v>
      </c>
      <c r="D443" t="s">
        <v>68</v>
      </c>
      <c r="E443" t="s">
        <v>9</v>
      </c>
      <c r="F443" t="s">
        <v>445</v>
      </c>
      <c r="G443" t="str">
        <f t="shared" si="34"/>
        <v>Proportion of individuals who have interacted with a SHG</v>
      </c>
      <c r="H443" t="s">
        <v>746</v>
      </c>
      <c r="I443" t="s">
        <v>746</v>
      </c>
      <c r="J443" t="s">
        <v>66</v>
      </c>
      <c r="K443" t="s">
        <v>121</v>
      </c>
      <c r="L443" t="str">
        <f t="shared" si="38"/>
        <v>2.2 Individuals who do not have a bank account</v>
      </c>
      <c r="M443" t="str">
        <f t="shared" si="35"/>
        <v>Proportion of individuals who have interacted with a SHG (Among all question respondents)</v>
      </c>
      <c r="N443" t="s">
        <v>168</v>
      </c>
      <c r="O443">
        <v>1.4025028993435646E-2</v>
      </c>
      <c r="P443">
        <v>2.5330887248879337E-3</v>
      </c>
      <c r="Q443">
        <v>9.0582618020926195E-3</v>
      </c>
      <c r="R443">
        <v>1.8991796184778673E-2</v>
      </c>
      <c r="S443">
        <v>2112</v>
      </c>
      <c r="T443" t="str">
        <f t="shared" si="36"/>
        <v>1</v>
      </c>
      <c r="V443" s="36"/>
      <c r="W443" s="36"/>
    </row>
    <row r="444" spans="1:23" hidden="1" x14ac:dyDescent="0.25">
      <c r="A444" s="35" t="s">
        <v>439</v>
      </c>
      <c r="B444" s="35" t="str">
        <f t="shared" si="33"/>
        <v>Kenya</v>
      </c>
      <c r="C444" t="s">
        <v>68</v>
      </c>
      <c r="D444" t="s">
        <v>68</v>
      </c>
      <c r="E444" t="s">
        <v>9</v>
      </c>
      <c r="F444" t="s">
        <v>445</v>
      </c>
      <c r="G444" t="str">
        <f t="shared" si="34"/>
        <v>Proportion of individuals who have interacted with a SHG</v>
      </c>
      <c r="H444" t="s">
        <v>746</v>
      </c>
      <c r="I444" t="s">
        <v>746</v>
      </c>
      <c r="J444" t="s">
        <v>66</v>
      </c>
      <c r="K444" t="s">
        <v>120</v>
      </c>
      <c r="L444" t="str">
        <f t="shared" si="38"/>
        <v>2.1 Individuals who have a bank account</v>
      </c>
      <c r="M444" t="str">
        <f t="shared" si="35"/>
        <v>Proportion of individuals who have interacted with a SHG (Among all question respondents)</v>
      </c>
      <c r="N444" t="s">
        <v>168</v>
      </c>
      <c r="O444">
        <v>7.4108401681123509E-2</v>
      </c>
      <c r="P444">
        <v>8.9187861421369773E-3</v>
      </c>
      <c r="Q444">
        <v>5.6620844312073773E-2</v>
      </c>
      <c r="R444">
        <v>9.1595959050173245E-2</v>
      </c>
      <c r="S444">
        <v>888</v>
      </c>
      <c r="T444" t="str">
        <f t="shared" si="36"/>
        <v>1</v>
      </c>
      <c r="V444" s="36"/>
      <c r="W444" s="36"/>
    </row>
    <row r="445" spans="1:23" hidden="1" x14ac:dyDescent="0.25">
      <c r="A445" s="35" t="s">
        <v>439</v>
      </c>
      <c r="B445" s="35" t="str">
        <f t="shared" si="33"/>
        <v>Kenya</v>
      </c>
      <c r="C445" t="s">
        <v>68</v>
      </c>
      <c r="D445" t="s">
        <v>68</v>
      </c>
      <c r="E445" t="s">
        <v>9</v>
      </c>
      <c r="F445" t="s">
        <v>445</v>
      </c>
      <c r="G445" t="str">
        <f t="shared" si="34"/>
        <v>Proportion of individuals who have interacted with a SHG</v>
      </c>
      <c r="H445" t="s">
        <v>580</v>
      </c>
      <c r="I445" t="s">
        <v>580</v>
      </c>
      <c r="J445" t="s">
        <v>66</v>
      </c>
      <c r="K445" t="s">
        <v>116</v>
      </c>
      <c r="L445" t="str">
        <f t="shared" si="38"/>
        <v>1.3 Males</v>
      </c>
      <c r="M445" t="str">
        <f t="shared" si="35"/>
        <v>Proportion of individuals who have interacted with a SHG (Among all question respondents)</v>
      </c>
      <c r="N445" t="s">
        <v>169</v>
      </c>
      <c r="O445">
        <v>0.24923917802472287</v>
      </c>
      <c r="P445">
        <v>1.223963288102548E-2</v>
      </c>
      <c r="Q445">
        <v>0.22524025274813189</v>
      </c>
      <c r="R445">
        <v>0.27323810330131387</v>
      </c>
      <c r="S445">
        <v>1247</v>
      </c>
      <c r="T445" t="str">
        <f t="shared" si="36"/>
        <v>1</v>
      </c>
      <c r="V445" s="36"/>
      <c r="W445" s="36"/>
    </row>
    <row r="446" spans="1:23" hidden="1" x14ac:dyDescent="0.25">
      <c r="A446" s="35" t="s">
        <v>439</v>
      </c>
      <c r="B446" s="35" t="str">
        <f t="shared" si="33"/>
        <v>Kenya</v>
      </c>
      <c r="C446" t="s">
        <v>68</v>
      </c>
      <c r="D446" t="s">
        <v>68</v>
      </c>
      <c r="E446" t="s">
        <v>9</v>
      </c>
      <c r="F446" t="s">
        <v>445</v>
      </c>
      <c r="G446" t="str">
        <f t="shared" si="34"/>
        <v>Proportion of individuals who have interacted with a SHG</v>
      </c>
      <c r="H446" t="s">
        <v>580</v>
      </c>
      <c r="I446" t="s">
        <v>580</v>
      </c>
      <c r="J446" t="s">
        <v>66</v>
      </c>
      <c r="K446" t="s">
        <v>115</v>
      </c>
      <c r="L446" t="str">
        <f t="shared" si="38"/>
        <v>1.2 Females</v>
      </c>
      <c r="M446" t="str">
        <f t="shared" si="35"/>
        <v>Proportion of individuals who have interacted with a SHG (Among all question respondents)</v>
      </c>
      <c r="N446" t="s">
        <v>169</v>
      </c>
      <c r="O446">
        <v>0.42701443430166225</v>
      </c>
      <c r="P446">
        <v>1.1995146732209262E-2</v>
      </c>
      <c r="Q446">
        <v>0.40349488654183469</v>
      </c>
      <c r="R446">
        <v>0.45053398206148981</v>
      </c>
      <c r="S446">
        <v>1753</v>
      </c>
      <c r="T446" t="str">
        <f t="shared" si="36"/>
        <v>1</v>
      </c>
      <c r="V446" s="36"/>
      <c r="W446" s="36"/>
    </row>
    <row r="447" spans="1:23" hidden="1" x14ac:dyDescent="0.25">
      <c r="A447" s="35" t="s">
        <v>439</v>
      </c>
      <c r="B447" s="35" t="str">
        <f t="shared" si="33"/>
        <v>Kenya</v>
      </c>
      <c r="C447" t="s">
        <v>68</v>
      </c>
      <c r="D447" t="s">
        <v>68</v>
      </c>
      <c r="E447" t="s">
        <v>9</v>
      </c>
      <c r="F447" t="s">
        <v>445</v>
      </c>
      <c r="G447" t="str">
        <f t="shared" si="34"/>
        <v>Proportion of individuals who have interacted with a SHG</v>
      </c>
      <c r="H447" t="s">
        <v>580</v>
      </c>
      <c r="I447" t="s">
        <v>580</v>
      </c>
      <c r="J447" t="s">
        <v>66</v>
      </c>
      <c r="K447" t="s">
        <v>135</v>
      </c>
      <c r="L447" t="str">
        <f t="shared" si="38"/>
        <v>6.2 Urban individuals</v>
      </c>
      <c r="M447" t="str">
        <f t="shared" si="35"/>
        <v>Proportion of individuals who have interacted with a SHG (Among all question respondents)</v>
      </c>
      <c r="N447" t="s">
        <v>169</v>
      </c>
      <c r="O447">
        <v>0.35576961615744723</v>
      </c>
      <c r="P447">
        <v>1.4200427233674985E-2</v>
      </c>
      <c r="Q447">
        <v>0.32792605292403099</v>
      </c>
      <c r="R447">
        <v>0.38361317939086348</v>
      </c>
      <c r="S447">
        <v>1169</v>
      </c>
      <c r="T447" t="str">
        <f t="shared" si="36"/>
        <v>1</v>
      </c>
      <c r="V447" s="36"/>
      <c r="W447" s="36"/>
    </row>
    <row r="448" spans="1:23" hidden="1" x14ac:dyDescent="0.25">
      <c r="A448" s="35" t="s">
        <v>439</v>
      </c>
      <c r="B448" s="35" t="str">
        <f t="shared" si="33"/>
        <v>Kenya</v>
      </c>
      <c r="C448" t="s">
        <v>68</v>
      </c>
      <c r="D448" t="s">
        <v>68</v>
      </c>
      <c r="E448" t="s">
        <v>9</v>
      </c>
      <c r="F448" t="s">
        <v>445</v>
      </c>
      <c r="G448" t="str">
        <f t="shared" si="34"/>
        <v>Proportion of individuals who have interacted with a SHG</v>
      </c>
      <c r="H448" t="s">
        <v>580</v>
      </c>
      <c r="I448" t="s">
        <v>580</v>
      </c>
      <c r="J448" t="s">
        <v>66</v>
      </c>
      <c r="K448" t="s">
        <v>134</v>
      </c>
      <c r="L448" t="str">
        <f t="shared" si="38"/>
        <v>6.1 Rural individuals</v>
      </c>
      <c r="M448" t="str">
        <f t="shared" si="35"/>
        <v>Proportion of individuals who have interacted with a SHG (Among all question respondents)</v>
      </c>
      <c r="N448" t="s">
        <v>169</v>
      </c>
      <c r="O448">
        <v>0.33093715244817606</v>
      </c>
      <c r="P448">
        <v>1.1089680260749309E-2</v>
      </c>
      <c r="Q448">
        <v>0.30919300288862567</v>
      </c>
      <c r="R448">
        <v>0.35268130200772646</v>
      </c>
      <c r="S448">
        <v>1831</v>
      </c>
      <c r="T448" t="str">
        <f t="shared" si="36"/>
        <v>1</v>
      </c>
      <c r="V448" s="36"/>
      <c r="W448" s="36"/>
    </row>
    <row r="449" spans="1:23" hidden="1" x14ac:dyDescent="0.25">
      <c r="A449" s="35" t="s">
        <v>439</v>
      </c>
      <c r="B449" s="35" t="str">
        <f t="shared" si="33"/>
        <v>Kenya</v>
      </c>
      <c r="C449" t="s">
        <v>68</v>
      </c>
      <c r="D449" t="s">
        <v>68</v>
      </c>
      <c r="E449" t="s">
        <v>9</v>
      </c>
      <c r="F449" t="s">
        <v>445</v>
      </c>
      <c r="G449" t="str">
        <f t="shared" si="34"/>
        <v>Proportion of individuals who have interacted with a SHG</v>
      </c>
      <c r="H449" t="s">
        <v>580</v>
      </c>
      <c r="I449" t="s">
        <v>580</v>
      </c>
      <c r="J449" t="s">
        <v>66</v>
      </c>
      <c r="K449" t="s">
        <v>419</v>
      </c>
      <c r="L449" t="str">
        <f t="shared" si="38"/>
        <v>7.1 Individuals in the two lowest PPI quintiles</v>
      </c>
      <c r="M449" t="str">
        <f t="shared" si="35"/>
        <v>Proportion of individuals who have interacted with a SHG (Among all question respondents)</v>
      </c>
      <c r="N449" t="s">
        <v>169</v>
      </c>
      <c r="O449">
        <v>0.22100786844278666</v>
      </c>
      <c r="P449">
        <v>1.7120463084166787E-2</v>
      </c>
      <c r="Q449">
        <v>0.18743882938324841</v>
      </c>
      <c r="R449">
        <v>0.25457690750232492</v>
      </c>
      <c r="S449">
        <v>578</v>
      </c>
      <c r="T449" t="str">
        <f t="shared" si="36"/>
        <v>1</v>
      </c>
      <c r="V449" s="36"/>
      <c r="W449" s="36"/>
    </row>
    <row r="450" spans="1:23" hidden="1" x14ac:dyDescent="0.25">
      <c r="A450" s="35" t="s">
        <v>439</v>
      </c>
      <c r="B450" s="35" t="str">
        <f t="shared" ref="B450:B513" si="39">A450</f>
        <v>Kenya</v>
      </c>
      <c r="C450" t="s">
        <v>68</v>
      </c>
      <c r="D450" t="s">
        <v>68</v>
      </c>
      <c r="E450" t="s">
        <v>9</v>
      </c>
      <c r="F450" t="s">
        <v>445</v>
      </c>
      <c r="G450" t="str">
        <f t="shared" ref="G450:G513" si="40">F450</f>
        <v>Proportion of individuals who have interacted with a SHG</v>
      </c>
      <c r="H450" t="s">
        <v>580</v>
      </c>
      <c r="I450" t="s">
        <v>580</v>
      </c>
      <c r="J450" t="s">
        <v>66</v>
      </c>
      <c r="K450" t="s">
        <v>420</v>
      </c>
      <c r="L450" t="str">
        <f t="shared" si="38"/>
        <v>7.2 Individuals in the middle PPI quintile</v>
      </c>
      <c r="M450" t="str">
        <f t="shared" ref="M450:M513" si="41">CONCATENATE(F450," (Among ",J450,")")</f>
        <v>Proportion of individuals who have interacted with a SHG (Among all question respondents)</v>
      </c>
      <c r="N450" t="s">
        <v>169</v>
      </c>
      <c r="O450">
        <v>0.34433840677013833</v>
      </c>
      <c r="P450">
        <v>1.6387993510389724E-2</v>
      </c>
      <c r="Q450">
        <v>0.31220556132353949</v>
      </c>
      <c r="R450">
        <v>0.37647125221673716</v>
      </c>
      <c r="S450">
        <v>862</v>
      </c>
      <c r="T450" t="str">
        <f t="shared" ref="T450:T513" si="42">IF(S450&gt;=30,"1","0")</f>
        <v>1</v>
      </c>
      <c r="V450" s="36"/>
      <c r="W450" s="36"/>
    </row>
    <row r="451" spans="1:23" hidden="1" x14ac:dyDescent="0.25">
      <c r="A451" s="35" t="s">
        <v>439</v>
      </c>
      <c r="B451" s="35" t="str">
        <f t="shared" si="39"/>
        <v>Kenya</v>
      </c>
      <c r="C451" t="s">
        <v>68</v>
      </c>
      <c r="D451" t="s">
        <v>68</v>
      </c>
      <c r="E451" t="s">
        <v>9</v>
      </c>
      <c r="F451" t="s">
        <v>445</v>
      </c>
      <c r="G451" t="str">
        <f t="shared" si="40"/>
        <v>Proportion of individuals who have interacted with a SHG</v>
      </c>
      <c r="H451" t="s">
        <v>580</v>
      </c>
      <c r="I451" t="s">
        <v>580</v>
      </c>
      <c r="J451" t="s">
        <v>66</v>
      </c>
      <c r="K451" t="s">
        <v>421</v>
      </c>
      <c r="L451" t="str">
        <f t="shared" si="38"/>
        <v>7.3 Individuals in the two highest PPI quintiles</v>
      </c>
      <c r="M451" t="str">
        <f t="shared" si="41"/>
        <v>Proportion of individuals who have interacted with a SHG (Among all question respondents)</v>
      </c>
      <c r="N451" t="s">
        <v>169</v>
      </c>
      <c r="O451">
        <v>0.38259750357550765</v>
      </c>
      <c r="P451">
        <v>1.2519046597782883E-2</v>
      </c>
      <c r="Q451">
        <v>0.35805071636752567</v>
      </c>
      <c r="R451">
        <v>0.40714429078348963</v>
      </c>
      <c r="S451">
        <v>1560</v>
      </c>
      <c r="T451" t="str">
        <f t="shared" si="42"/>
        <v>1</v>
      </c>
      <c r="V451" s="36"/>
      <c r="W451" s="36"/>
    </row>
    <row r="452" spans="1:23" hidden="1" x14ac:dyDescent="0.25">
      <c r="A452" s="35" t="s">
        <v>439</v>
      </c>
      <c r="B452" s="35" t="str">
        <f t="shared" si="39"/>
        <v>Kenya</v>
      </c>
      <c r="C452" t="s">
        <v>68</v>
      </c>
      <c r="D452" t="s">
        <v>68</v>
      </c>
      <c r="E452" t="s">
        <v>9</v>
      </c>
      <c r="F452" t="s">
        <v>445</v>
      </c>
      <c r="G452" t="str">
        <f t="shared" si="40"/>
        <v>Proportion of individuals who have interacted with a SHG</v>
      </c>
      <c r="H452" t="s">
        <v>580</v>
      </c>
      <c r="I452" t="s">
        <v>580</v>
      </c>
      <c r="J452" t="s">
        <v>66</v>
      </c>
      <c r="K452" t="s">
        <v>128</v>
      </c>
      <c r="L452" t="str">
        <f t="shared" si="38"/>
        <v>4.2 Individuals who do not use mobile money</v>
      </c>
      <c r="M452" t="str">
        <f t="shared" si="41"/>
        <v>Proportion of individuals who have interacted with a SHG (Among all question respondents)</v>
      </c>
      <c r="N452" t="s">
        <v>169</v>
      </c>
      <c r="O452">
        <v>0.15524731969598785</v>
      </c>
      <c r="P452">
        <v>1.55678018936842E-2</v>
      </c>
      <c r="Q452">
        <v>0.12472266932461197</v>
      </c>
      <c r="R452">
        <v>0.18577197006736373</v>
      </c>
      <c r="S452">
        <v>541</v>
      </c>
      <c r="T452" t="str">
        <f t="shared" si="42"/>
        <v>1</v>
      </c>
      <c r="V452" s="36"/>
      <c r="W452" s="36"/>
    </row>
    <row r="453" spans="1:23" hidden="1" x14ac:dyDescent="0.25">
      <c r="A453" s="35" t="s">
        <v>439</v>
      </c>
      <c r="B453" s="35" t="str">
        <f t="shared" si="39"/>
        <v>Kenya</v>
      </c>
      <c r="C453" t="s">
        <v>68</v>
      </c>
      <c r="D453" t="s">
        <v>68</v>
      </c>
      <c r="E453" t="s">
        <v>9</v>
      </c>
      <c r="F453" t="s">
        <v>445</v>
      </c>
      <c r="G453" t="str">
        <f t="shared" si="40"/>
        <v>Proportion of individuals who have interacted with a SHG</v>
      </c>
      <c r="H453" t="s">
        <v>580</v>
      </c>
      <c r="I453" t="s">
        <v>580</v>
      </c>
      <c r="J453" t="s">
        <v>66</v>
      </c>
      <c r="K453" t="s">
        <v>127</v>
      </c>
      <c r="L453" t="str">
        <f t="shared" si="38"/>
        <v>4.1 Individuals who use mobile money</v>
      </c>
      <c r="M453" t="str">
        <f t="shared" si="41"/>
        <v>Proportion of individuals who have interacted with a SHG (Among all question respondents)</v>
      </c>
      <c r="N453" t="s">
        <v>169</v>
      </c>
      <c r="O453">
        <v>0.3829521675100403</v>
      </c>
      <c r="P453">
        <v>9.9670372721266873E-3</v>
      </c>
      <c r="Q453">
        <v>0.36340924616200027</v>
      </c>
      <c r="R453">
        <v>0.40249508885808033</v>
      </c>
      <c r="S453">
        <v>2459</v>
      </c>
      <c r="T453" t="str">
        <f t="shared" si="42"/>
        <v>1</v>
      </c>
      <c r="V453" s="36"/>
      <c r="W453" s="36"/>
    </row>
    <row r="454" spans="1:23" hidden="1" x14ac:dyDescent="0.25">
      <c r="A454" s="35" t="s">
        <v>439</v>
      </c>
      <c r="B454" s="35" t="str">
        <f t="shared" si="39"/>
        <v>Kenya</v>
      </c>
      <c r="C454" t="s">
        <v>68</v>
      </c>
      <c r="D454" t="s">
        <v>68</v>
      </c>
      <c r="E454" t="s">
        <v>9</v>
      </c>
      <c r="F454" t="s">
        <v>445</v>
      </c>
      <c r="G454" t="str">
        <f t="shared" si="40"/>
        <v>Proportion of individuals who have interacted with a SHG</v>
      </c>
      <c r="H454" t="s">
        <v>580</v>
      </c>
      <c r="I454" t="s">
        <v>580</v>
      </c>
      <c r="J454" t="s">
        <v>66</v>
      </c>
      <c r="K454" t="s">
        <v>124</v>
      </c>
      <c r="L454" t="str">
        <f t="shared" si="38"/>
        <v>3.2 Individuals who do not have access to a mobile phone</v>
      </c>
      <c r="M454" t="str">
        <f t="shared" si="41"/>
        <v>Proportion of individuals who have interacted with a SHG (Among all question respondents)</v>
      </c>
      <c r="N454" t="s">
        <v>169</v>
      </c>
      <c r="O454">
        <v>8.2466635623980517E-2</v>
      </c>
      <c r="P454">
        <v>1.9232198487655901E-2</v>
      </c>
      <c r="Q454">
        <v>4.4757000139296788E-2</v>
      </c>
      <c r="R454">
        <v>0.12017627110866425</v>
      </c>
      <c r="S454">
        <v>194</v>
      </c>
      <c r="T454" t="str">
        <f t="shared" si="42"/>
        <v>1</v>
      </c>
      <c r="V454" s="36"/>
      <c r="W454" s="36"/>
    </row>
    <row r="455" spans="1:23" hidden="1" x14ac:dyDescent="0.25">
      <c r="A455" s="35" t="s">
        <v>439</v>
      </c>
      <c r="B455" s="35" t="str">
        <f t="shared" si="39"/>
        <v>Kenya</v>
      </c>
      <c r="C455" t="s">
        <v>68</v>
      </c>
      <c r="D455" t="s">
        <v>68</v>
      </c>
      <c r="E455" t="s">
        <v>9</v>
      </c>
      <c r="F455" t="s">
        <v>445</v>
      </c>
      <c r="G455" t="str">
        <f t="shared" si="40"/>
        <v>Proportion of individuals who have interacted with a SHG</v>
      </c>
      <c r="H455" t="s">
        <v>580</v>
      </c>
      <c r="I455" t="s">
        <v>580</v>
      </c>
      <c r="J455" t="s">
        <v>66</v>
      </c>
      <c r="K455" t="s">
        <v>123</v>
      </c>
      <c r="L455" t="str">
        <f t="shared" si="38"/>
        <v>3.1 Individuals who have access to a mobile phone</v>
      </c>
      <c r="M455" t="str">
        <f t="shared" si="41"/>
        <v>Proportion of individuals who have interacted with a SHG (Among all question respondents)</v>
      </c>
      <c r="N455" t="s">
        <v>169</v>
      </c>
      <c r="O455">
        <v>0.35906352524042345</v>
      </c>
      <c r="P455">
        <v>9.1896966426201609E-3</v>
      </c>
      <c r="Q455">
        <v>0.34104477866652272</v>
      </c>
      <c r="R455">
        <v>0.37708227181432419</v>
      </c>
      <c r="S455">
        <v>2806</v>
      </c>
      <c r="T455" t="str">
        <f t="shared" si="42"/>
        <v>1</v>
      </c>
      <c r="V455" s="36"/>
      <c r="W455" s="36"/>
    </row>
    <row r="456" spans="1:23" hidden="1" x14ac:dyDescent="0.25">
      <c r="A456" s="35" t="s">
        <v>439</v>
      </c>
      <c r="B456" s="35" t="str">
        <f t="shared" si="39"/>
        <v>Kenya</v>
      </c>
      <c r="C456" t="s">
        <v>68</v>
      </c>
      <c r="D456" t="s">
        <v>68</v>
      </c>
      <c r="E456" t="s">
        <v>9</v>
      </c>
      <c r="F456" t="s">
        <v>445</v>
      </c>
      <c r="G456" t="str">
        <f t="shared" si="40"/>
        <v>Proportion of individuals who have interacted with a SHG</v>
      </c>
      <c r="H456" t="s">
        <v>580</v>
      </c>
      <c r="I456" t="s">
        <v>580</v>
      </c>
      <c r="J456" t="s">
        <v>66</v>
      </c>
      <c r="K456" t="s">
        <v>132</v>
      </c>
      <c r="L456" t="str">
        <f t="shared" si="38"/>
        <v>5.2 Individuals without a formal ID</v>
      </c>
      <c r="M456" t="str">
        <f t="shared" si="41"/>
        <v>Proportion of individuals who have interacted with a SHG (Among all question respondents)</v>
      </c>
      <c r="N456" t="s">
        <v>169</v>
      </c>
      <c r="O456">
        <v>0.18433775528844845</v>
      </c>
      <c r="P456">
        <v>2.6354706818237986E-2</v>
      </c>
      <c r="Q456">
        <v>0.13266262370849174</v>
      </c>
      <c r="R456">
        <v>0.23601288686840516</v>
      </c>
      <c r="S456">
        <v>217</v>
      </c>
      <c r="T456" t="str">
        <f t="shared" si="42"/>
        <v>1</v>
      </c>
      <c r="V456" s="36"/>
      <c r="W456" s="36"/>
    </row>
    <row r="457" spans="1:23" hidden="1" x14ac:dyDescent="0.25">
      <c r="A457" s="35" t="s">
        <v>439</v>
      </c>
      <c r="B457" s="35" t="str">
        <f t="shared" si="39"/>
        <v>Kenya</v>
      </c>
      <c r="C457" t="s">
        <v>68</v>
      </c>
      <c r="D457" t="s">
        <v>68</v>
      </c>
      <c r="E457" t="s">
        <v>9</v>
      </c>
      <c r="F457" t="s">
        <v>445</v>
      </c>
      <c r="G457" t="str">
        <f t="shared" si="40"/>
        <v>Proportion of individuals who have interacted with a SHG</v>
      </c>
      <c r="H457" t="s">
        <v>580</v>
      </c>
      <c r="I457" t="s">
        <v>580</v>
      </c>
      <c r="J457" t="s">
        <v>66</v>
      </c>
      <c r="K457" t="s">
        <v>131</v>
      </c>
      <c r="L457" t="str">
        <f t="shared" si="38"/>
        <v>5.1 Individuals with a formal ID</v>
      </c>
      <c r="M457" t="str">
        <f t="shared" si="41"/>
        <v>Proportion of individuals who have interacted with a SHG (Among all question respondents)</v>
      </c>
      <c r="N457" t="s">
        <v>169</v>
      </c>
      <c r="O457">
        <v>0.35280483243909688</v>
      </c>
      <c r="P457">
        <v>9.1799517159924324E-3</v>
      </c>
      <c r="Q457">
        <v>0.33480519328191677</v>
      </c>
      <c r="R457">
        <v>0.370804471596277</v>
      </c>
      <c r="S457">
        <v>2783</v>
      </c>
      <c r="T457" t="str">
        <f t="shared" si="42"/>
        <v>1</v>
      </c>
      <c r="V457" s="36"/>
      <c r="W457" s="36"/>
    </row>
    <row r="458" spans="1:23" hidden="1" x14ac:dyDescent="0.25">
      <c r="A458" s="35" t="s">
        <v>439</v>
      </c>
      <c r="B458" s="35" t="str">
        <f t="shared" si="39"/>
        <v>Kenya</v>
      </c>
      <c r="C458" t="s">
        <v>68</v>
      </c>
      <c r="D458" t="s">
        <v>68</v>
      </c>
      <c r="E458" t="s">
        <v>9</v>
      </c>
      <c r="F458" t="s">
        <v>445</v>
      </c>
      <c r="G458" t="str">
        <f t="shared" si="40"/>
        <v>Proportion of individuals who have interacted with a SHG</v>
      </c>
      <c r="H458" t="s">
        <v>580</v>
      </c>
      <c r="I458" t="s">
        <v>580</v>
      </c>
      <c r="J458" t="s">
        <v>66</v>
      </c>
      <c r="K458" t="s">
        <v>121</v>
      </c>
      <c r="L458" t="str">
        <f t="shared" si="38"/>
        <v>2.2 Individuals who do not have a bank account</v>
      </c>
      <c r="M458" t="str">
        <f t="shared" si="41"/>
        <v>Proportion of individuals who have interacted with a SHG (Among all question respondents)</v>
      </c>
      <c r="N458" t="s">
        <v>169</v>
      </c>
      <c r="O458">
        <v>0.29305661939279298</v>
      </c>
      <c r="P458">
        <v>9.9590548047976783E-3</v>
      </c>
      <c r="Q458">
        <v>0.27352934971002868</v>
      </c>
      <c r="R458">
        <v>0.31258388907555729</v>
      </c>
      <c r="S458">
        <v>2112</v>
      </c>
      <c r="T458" t="str">
        <f t="shared" si="42"/>
        <v>1</v>
      </c>
      <c r="V458" s="36"/>
      <c r="W458" s="36"/>
    </row>
    <row r="459" spans="1:23" hidden="1" x14ac:dyDescent="0.25">
      <c r="A459" s="35" t="s">
        <v>439</v>
      </c>
      <c r="B459" s="35" t="str">
        <f t="shared" si="39"/>
        <v>Kenya</v>
      </c>
      <c r="C459" t="s">
        <v>68</v>
      </c>
      <c r="D459" t="s">
        <v>68</v>
      </c>
      <c r="E459" t="s">
        <v>9</v>
      </c>
      <c r="F459" t="s">
        <v>445</v>
      </c>
      <c r="G459" t="str">
        <f t="shared" si="40"/>
        <v>Proportion of individuals who have interacted with a SHG</v>
      </c>
      <c r="H459" t="s">
        <v>580</v>
      </c>
      <c r="I459" t="s">
        <v>580</v>
      </c>
      <c r="J459" t="s">
        <v>66</v>
      </c>
      <c r="K459" t="s">
        <v>120</v>
      </c>
      <c r="L459" t="str">
        <f t="shared" si="38"/>
        <v>2.1 Individuals who have a bank account</v>
      </c>
      <c r="M459" t="str">
        <f t="shared" si="41"/>
        <v>Proportion of individuals who have interacted with a SHG (Among all question respondents)</v>
      </c>
      <c r="N459" t="s">
        <v>169</v>
      </c>
      <c r="O459">
        <v>0.45253884962293645</v>
      </c>
      <c r="P459">
        <v>1.7063465177546495E-2</v>
      </c>
      <c r="Q459">
        <v>0.4190815695119875</v>
      </c>
      <c r="R459">
        <v>0.4859961297338854</v>
      </c>
      <c r="S459">
        <v>888</v>
      </c>
      <c r="T459" t="str">
        <f t="shared" si="42"/>
        <v>1</v>
      </c>
      <c r="V459" s="36"/>
      <c r="W459" s="36"/>
    </row>
    <row r="460" spans="1:23" x14ac:dyDescent="0.25">
      <c r="A460" s="35" t="s">
        <v>439</v>
      </c>
      <c r="B460" s="35" t="str">
        <f t="shared" si="39"/>
        <v>Kenya</v>
      </c>
      <c r="C460" t="s">
        <v>68</v>
      </c>
      <c r="D460" t="s">
        <v>68</v>
      </c>
      <c r="E460" t="s">
        <v>9</v>
      </c>
      <c r="F460" t="s">
        <v>445</v>
      </c>
      <c r="G460" t="str">
        <f t="shared" si="40"/>
        <v>Proportion of individuals who have interacted with a SHG</v>
      </c>
      <c r="H460" t="s">
        <v>747</v>
      </c>
      <c r="I460" t="s">
        <v>740</v>
      </c>
      <c r="J460" t="s">
        <v>66</v>
      </c>
      <c r="K460" t="s">
        <v>116</v>
      </c>
      <c r="L460" t="str">
        <f t="shared" si="38"/>
        <v>1.3 Males</v>
      </c>
      <c r="M460" t="str">
        <f t="shared" si="41"/>
        <v>Proportion of individuals who have interacted with a SHG (Among all question respondents)</v>
      </c>
      <c r="N460" t="s">
        <v>170</v>
      </c>
      <c r="O460">
        <v>0.24125424888872612</v>
      </c>
      <c r="P460">
        <v>1.2286285665303926E-2</v>
      </c>
      <c r="Q460">
        <v>0.21716373074208845</v>
      </c>
      <c r="R460">
        <v>0.2653447670353638</v>
      </c>
      <c r="S460">
        <v>1211</v>
      </c>
      <c r="T460" t="str">
        <f t="shared" si="42"/>
        <v>1</v>
      </c>
      <c r="V460" s="36"/>
      <c r="W460" s="36"/>
    </row>
    <row r="461" spans="1:23" x14ac:dyDescent="0.25">
      <c r="A461" s="35" t="s">
        <v>439</v>
      </c>
      <c r="B461" s="35" t="str">
        <f t="shared" si="39"/>
        <v>Kenya</v>
      </c>
      <c r="C461" t="s">
        <v>68</v>
      </c>
      <c r="D461" t="s">
        <v>68</v>
      </c>
      <c r="E461" t="s">
        <v>9</v>
      </c>
      <c r="F461" t="s">
        <v>445</v>
      </c>
      <c r="G461" t="str">
        <f t="shared" si="40"/>
        <v>Proportion of individuals who have interacted with a SHG</v>
      </c>
      <c r="H461" t="s">
        <v>747</v>
      </c>
      <c r="I461" t="s">
        <v>740</v>
      </c>
      <c r="J461" t="s">
        <v>66</v>
      </c>
      <c r="K461" t="s">
        <v>115</v>
      </c>
      <c r="L461" t="str">
        <f t="shared" si="38"/>
        <v>1.2 Females</v>
      </c>
      <c r="M461" t="str">
        <f t="shared" si="41"/>
        <v>Proportion of individuals who have interacted with a SHG (Among all question respondents)</v>
      </c>
      <c r="N461" t="s">
        <v>170</v>
      </c>
      <c r="O461">
        <v>0.40838442814110371</v>
      </c>
      <c r="P461">
        <v>1.2017827959970031E-2</v>
      </c>
      <c r="Q461">
        <v>0.38482030543257167</v>
      </c>
      <c r="R461">
        <v>0.43194855084963574</v>
      </c>
      <c r="S461">
        <v>1721</v>
      </c>
      <c r="T461" t="str">
        <f t="shared" si="42"/>
        <v>1</v>
      </c>
      <c r="V461" s="36"/>
      <c r="W461" s="36"/>
    </row>
    <row r="462" spans="1:23" x14ac:dyDescent="0.25">
      <c r="A462" s="35" t="s">
        <v>439</v>
      </c>
      <c r="B462" s="35" t="str">
        <f t="shared" si="39"/>
        <v>Kenya</v>
      </c>
      <c r="C462" t="s">
        <v>68</v>
      </c>
      <c r="D462" t="s">
        <v>68</v>
      </c>
      <c r="E462" t="s">
        <v>9</v>
      </c>
      <c r="F462" t="s">
        <v>445</v>
      </c>
      <c r="G462" t="str">
        <f t="shared" si="40"/>
        <v>Proportion of individuals who have interacted with a SHG</v>
      </c>
      <c r="H462" t="s">
        <v>747</v>
      </c>
      <c r="I462" t="s">
        <v>740</v>
      </c>
      <c r="J462" t="s">
        <v>66</v>
      </c>
      <c r="K462" t="s">
        <v>135</v>
      </c>
      <c r="L462" t="str">
        <f t="shared" si="38"/>
        <v>6.2 Urban individuals</v>
      </c>
      <c r="M462" t="str">
        <f t="shared" si="41"/>
        <v>Proportion of individuals who have interacted with a SHG (Among all question respondents)</v>
      </c>
      <c r="N462" t="s">
        <v>170</v>
      </c>
      <c r="O462">
        <v>0.33355992575710947</v>
      </c>
      <c r="P462">
        <v>1.4104135905683796E-2</v>
      </c>
      <c r="Q462">
        <v>0.30590508752098383</v>
      </c>
      <c r="R462">
        <v>0.3612147639932351</v>
      </c>
      <c r="S462">
        <v>1148</v>
      </c>
      <c r="T462" t="str">
        <f t="shared" si="42"/>
        <v>1</v>
      </c>
      <c r="V462" s="36"/>
      <c r="W462" s="36"/>
    </row>
    <row r="463" spans="1:23" x14ac:dyDescent="0.25">
      <c r="A463" s="35" t="s">
        <v>439</v>
      </c>
      <c r="B463" s="35" t="str">
        <f t="shared" si="39"/>
        <v>Kenya</v>
      </c>
      <c r="C463" t="s">
        <v>68</v>
      </c>
      <c r="D463" t="s">
        <v>68</v>
      </c>
      <c r="E463" t="s">
        <v>9</v>
      </c>
      <c r="F463" t="s">
        <v>445</v>
      </c>
      <c r="G463" t="str">
        <f t="shared" si="40"/>
        <v>Proportion of individuals who have interacted with a SHG</v>
      </c>
      <c r="H463" t="s">
        <v>747</v>
      </c>
      <c r="I463" t="s">
        <v>740</v>
      </c>
      <c r="J463" t="s">
        <v>66</v>
      </c>
      <c r="K463" t="s">
        <v>134</v>
      </c>
      <c r="L463" t="str">
        <f t="shared" si="38"/>
        <v>6.1 Rural individuals</v>
      </c>
      <c r="M463" t="str">
        <f t="shared" si="41"/>
        <v>Proportion of individuals who have interacted with a SHG (Among all question respondents)</v>
      </c>
      <c r="N463" t="s">
        <v>170</v>
      </c>
      <c r="O463">
        <v>0.32314639193719025</v>
      </c>
      <c r="P463">
        <v>1.1148724772112867E-2</v>
      </c>
      <c r="Q463">
        <v>0.30128633001668742</v>
      </c>
      <c r="R463">
        <v>0.34500645385769307</v>
      </c>
      <c r="S463">
        <v>1784</v>
      </c>
      <c r="T463" t="str">
        <f t="shared" si="42"/>
        <v>1</v>
      </c>
      <c r="V463" s="36"/>
      <c r="W463" s="36"/>
    </row>
    <row r="464" spans="1:23" x14ac:dyDescent="0.25">
      <c r="A464" s="35" t="s">
        <v>439</v>
      </c>
      <c r="B464" s="35" t="str">
        <f t="shared" si="39"/>
        <v>Kenya</v>
      </c>
      <c r="C464" t="s">
        <v>68</v>
      </c>
      <c r="D464" t="s">
        <v>68</v>
      </c>
      <c r="E464" t="s">
        <v>9</v>
      </c>
      <c r="F464" t="s">
        <v>445</v>
      </c>
      <c r="G464" t="str">
        <f t="shared" si="40"/>
        <v>Proportion of individuals who have interacted with a SHG</v>
      </c>
      <c r="H464" t="s">
        <v>747</v>
      </c>
      <c r="I464" t="s">
        <v>740</v>
      </c>
      <c r="J464" t="s">
        <v>66</v>
      </c>
      <c r="K464" t="s">
        <v>419</v>
      </c>
      <c r="L464" t="str">
        <f t="shared" si="38"/>
        <v>7.1 Individuals in the two lowest PPI quintiles</v>
      </c>
      <c r="M464" t="str">
        <f t="shared" si="41"/>
        <v>Proportion of individuals who have interacted with a SHG (Among all question respondents)</v>
      </c>
      <c r="N464" t="s">
        <v>170</v>
      </c>
      <c r="O464">
        <v>0.20405477287439686</v>
      </c>
      <c r="P464">
        <v>1.6964931880642971E-2</v>
      </c>
      <c r="Q464">
        <v>0.1707905795517683</v>
      </c>
      <c r="R464">
        <v>0.23731896619702542</v>
      </c>
      <c r="S464">
        <v>553</v>
      </c>
      <c r="T464" t="str">
        <f t="shared" si="42"/>
        <v>1</v>
      </c>
      <c r="V464" s="36"/>
      <c r="W464" s="36"/>
    </row>
    <row r="465" spans="1:23" x14ac:dyDescent="0.25">
      <c r="A465" s="35" t="s">
        <v>439</v>
      </c>
      <c r="B465" s="35" t="str">
        <f t="shared" si="39"/>
        <v>Kenya</v>
      </c>
      <c r="C465" t="s">
        <v>68</v>
      </c>
      <c r="D465" t="s">
        <v>68</v>
      </c>
      <c r="E465" t="s">
        <v>9</v>
      </c>
      <c r="F465" t="s">
        <v>445</v>
      </c>
      <c r="G465" t="str">
        <f t="shared" si="40"/>
        <v>Proportion of individuals who have interacted with a SHG</v>
      </c>
      <c r="H465" t="s">
        <v>747</v>
      </c>
      <c r="I465" t="s">
        <v>740</v>
      </c>
      <c r="J465" t="s">
        <v>66</v>
      </c>
      <c r="K465" t="s">
        <v>420</v>
      </c>
      <c r="L465" t="str">
        <f t="shared" si="38"/>
        <v>7.2 Individuals in the middle PPI quintile</v>
      </c>
      <c r="M465" t="str">
        <f t="shared" si="41"/>
        <v>Proportion of individuals who have interacted with a SHG (Among all question respondents)</v>
      </c>
      <c r="N465" t="s">
        <v>170</v>
      </c>
      <c r="O465">
        <v>0.32507890034900311</v>
      </c>
      <c r="P465">
        <v>1.6318105893912787E-2</v>
      </c>
      <c r="Q465">
        <v>0.29308297005852013</v>
      </c>
      <c r="R465">
        <v>0.35707483063948608</v>
      </c>
      <c r="S465">
        <v>835</v>
      </c>
      <c r="T465" t="str">
        <f t="shared" si="42"/>
        <v>1</v>
      </c>
      <c r="V465" s="36"/>
      <c r="W465" s="36"/>
    </row>
    <row r="466" spans="1:23" x14ac:dyDescent="0.25">
      <c r="A466" s="35" t="s">
        <v>439</v>
      </c>
      <c r="B466" s="35" t="str">
        <f t="shared" si="39"/>
        <v>Kenya</v>
      </c>
      <c r="C466" t="s">
        <v>68</v>
      </c>
      <c r="D466" t="s">
        <v>68</v>
      </c>
      <c r="E466" t="s">
        <v>9</v>
      </c>
      <c r="F466" t="s">
        <v>445</v>
      </c>
      <c r="G466" t="str">
        <f t="shared" si="40"/>
        <v>Proportion of individuals who have interacted with a SHG</v>
      </c>
      <c r="H466" t="s">
        <v>747</v>
      </c>
      <c r="I466" t="s">
        <v>740</v>
      </c>
      <c r="J466" t="s">
        <v>66</v>
      </c>
      <c r="K466" t="s">
        <v>421</v>
      </c>
      <c r="L466" t="str">
        <f t="shared" si="38"/>
        <v>7.3 Individuals in the two highest PPI quintiles</v>
      </c>
      <c r="M466" t="str">
        <f t="shared" si="41"/>
        <v>Proportion of individuals who have interacted with a SHG (Among all question respondents)</v>
      </c>
      <c r="N466" t="s">
        <v>170</v>
      </c>
      <c r="O466">
        <v>0.37304712686725089</v>
      </c>
      <c r="P466">
        <v>1.2527099631293073E-2</v>
      </c>
      <c r="Q466">
        <v>0.3484844964384447</v>
      </c>
      <c r="R466">
        <v>0.39760975729605708</v>
      </c>
      <c r="S466">
        <v>1544</v>
      </c>
      <c r="T466" t="str">
        <f t="shared" si="42"/>
        <v>1</v>
      </c>
      <c r="V466" s="36"/>
      <c r="W466" s="36"/>
    </row>
    <row r="467" spans="1:23" x14ac:dyDescent="0.25">
      <c r="A467" s="35" t="s">
        <v>439</v>
      </c>
      <c r="B467" s="35" t="str">
        <f t="shared" si="39"/>
        <v>Kenya</v>
      </c>
      <c r="C467" t="s">
        <v>68</v>
      </c>
      <c r="D467" t="s">
        <v>68</v>
      </c>
      <c r="E467" t="s">
        <v>9</v>
      </c>
      <c r="F467" t="s">
        <v>445</v>
      </c>
      <c r="G467" t="str">
        <f t="shared" si="40"/>
        <v>Proportion of individuals who have interacted with a SHG</v>
      </c>
      <c r="H467" t="s">
        <v>747</v>
      </c>
      <c r="I467" t="s">
        <v>740</v>
      </c>
      <c r="J467" t="s">
        <v>66</v>
      </c>
      <c r="K467" t="s">
        <v>128</v>
      </c>
      <c r="L467" t="str">
        <f t="shared" si="38"/>
        <v>4.2 Individuals who do not use mobile money</v>
      </c>
      <c r="M467" t="str">
        <f t="shared" si="41"/>
        <v>Proportion of individuals who have interacted with a SHG (Among all question respondents)</v>
      </c>
      <c r="N467" t="s">
        <v>170</v>
      </c>
      <c r="O467">
        <v>0.13198205191545662</v>
      </c>
      <c r="P467">
        <v>1.4395308866814057E-2</v>
      </c>
      <c r="Q467">
        <v>0.10375633918078359</v>
      </c>
      <c r="R467">
        <v>0.16020776465012965</v>
      </c>
      <c r="S467">
        <v>532</v>
      </c>
      <c r="T467" t="str">
        <f t="shared" si="42"/>
        <v>1</v>
      </c>
      <c r="V467" s="36"/>
      <c r="W467" s="36"/>
    </row>
    <row r="468" spans="1:23" x14ac:dyDescent="0.25">
      <c r="A468" s="35" t="s">
        <v>439</v>
      </c>
      <c r="B468" s="35" t="str">
        <f t="shared" si="39"/>
        <v>Kenya</v>
      </c>
      <c r="C468" t="s">
        <v>68</v>
      </c>
      <c r="D468" t="s">
        <v>68</v>
      </c>
      <c r="E468" t="s">
        <v>9</v>
      </c>
      <c r="F468" t="s">
        <v>445</v>
      </c>
      <c r="G468" t="str">
        <f t="shared" si="40"/>
        <v>Proportion of individuals who have interacted with a SHG</v>
      </c>
      <c r="H468" t="s">
        <v>747</v>
      </c>
      <c r="I468" t="s">
        <v>740</v>
      </c>
      <c r="J468" t="s">
        <v>66</v>
      </c>
      <c r="K468" t="s">
        <v>127</v>
      </c>
      <c r="L468" t="str">
        <f t="shared" si="38"/>
        <v>4.1 Individuals who use mobile money</v>
      </c>
      <c r="M468" t="str">
        <f t="shared" si="41"/>
        <v>Proportion of individuals who have interacted with a SHG (Among all question respondents)</v>
      </c>
      <c r="N468" t="s">
        <v>170</v>
      </c>
      <c r="O468">
        <v>0.37267418904163951</v>
      </c>
      <c r="P468">
        <v>1.0033492166946718E-2</v>
      </c>
      <c r="Q468">
        <v>0.35300080650346888</v>
      </c>
      <c r="R468">
        <v>0.39234757157981015</v>
      </c>
      <c r="S468">
        <v>2400</v>
      </c>
      <c r="T468" t="str">
        <f t="shared" si="42"/>
        <v>1</v>
      </c>
      <c r="V468" s="36"/>
      <c r="W468" s="36"/>
    </row>
    <row r="469" spans="1:23" x14ac:dyDescent="0.25">
      <c r="A469" s="35" t="s">
        <v>439</v>
      </c>
      <c r="B469" s="35" t="str">
        <f t="shared" si="39"/>
        <v>Kenya</v>
      </c>
      <c r="C469" t="s">
        <v>68</v>
      </c>
      <c r="D469" t="s">
        <v>68</v>
      </c>
      <c r="E469" t="s">
        <v>9</v>
      </c>
      <c r="F469" t="s">
        <v>445</v>
      </c>
      <c r="G469" t="str">
        <f t="shared" si="40"/>
        <v>Proportion of individuals who have interacted with a SHG</v>
      </c>
      <c r="H469" t="s">
        <v>747</v>
      </c>
      <c r="I469" t="s">
        <v>740</v>
      </c>
      <c r="J469" t="s">
        <v>66</v>
      </c>
      <c r="K469" t="s">
        <v>124</v>
      </c>
      <c r="L469" t="str">
        <f t="shared" si="38"/>
        <v>3.2 Individuals who do not have access to a mobile phone</v>
      </c>
      <c r="M469" t="str">
        <f t="shared" si="41"/>
        <v>Proportion of individuals who have interacted with a SHG (Among all question respondents)</v>
      </c>
      <c r="N469" t="s">
        <v>170</v>
      </c>
      <c r="O469">
        <v>3.7044636668245513E-2</v>
      </c>
      <c r="P469">
        <v>1.3097126929676045E-2</v>
      </c>
      <c r="Q469">
        <v>1.1364340686262422E-2</v>
      </c>
      <c r="R469">
        <v>6.2724932650228604E-2</v>
      </c>
      <c r="S469">
        <v>184</v>
      </c>
      <c r="T469" t="str">
        <f t="shared" si="42"/>
        <v>1</v>
      </c>
      <c r="V469" s="36"/>
      <c r="W469" s="36"/>
    </row>
    <row r="470" spans="1:23" x14ac:dyDescent="0.25">
      <c r="A470" s="35" t="s">
        <v>439</v>
      </c>
      <c r="B470" s="35" t="str">
        <f t="shared" si="39"/>
        <v>Kenya</v>
      </c>
      <c r="C470" t="s">
        <v>68</v>
      </c>
      <c r="D470" t="s">
        <v>68</v>
      </c>
      <c r="E470" t="s">
        <v>9</v>
      </c>
      <c r="F470" t="s">
        <v>445</v>
      </c>
      <c r="G470" t="str">
        <f t="shared" si="40"/>
        <v>Proportion of individuals who have interacted with a SHG</v>
      </c>
      <c r="H470" t="s">
        <v>747</v>
      </c>
      <c r="I470" t="s">
        <v>740</v>
      </c>
      <c r="J470" t="s">
        <v>66</v>
      </c>
      <c r="K470" t="s">
        <v>123</v>
      </c>
      <c r="L470" t="str">
        <f t="shared" si="38"/>
        <v>3.1 Individuals who have access to a mobile phone</v>
      </c>
      <c r="M470" t="str">
        <f t="shared" si="41"/>
        <v>Proportion of individuals who have interacted with a SHG (Among all question respondents)</v>
      </c>
      <c r="N470" t="s">
        <v>170</v>
      </c>
      <c r="O470">
        <v>0.3477572779534881</v>
      </c>
      <c r="P470">
        <v>9.210464520938752E-3</v>
      </c>
      <c r="Q470">
        <v>0.32969766685451857</v>
      </c>
      <c r="R470">
        <v>0.36581688905245763</v>
      </c>
      <c r="S470">
        <v>2748</v>
      </c>
      <c r="T470" t="str">
        <f t="shared" si="42"/>
        <v>1</v>
      </c>
      <c r="V470" s="36"/>
      <c r="W470" s="36"/>
    </row>
    <row r="471" spans="1:23" x14ac:dyDescent="0.25">
      <c r="A471" s="35" t="s">
        <v>439</v>
      </c>
      <c r="B471" s="35" t="str">
        <f t="shared" si="39"/>
        <v>Kenya</v>
      </c>
      <c r="C471" t="s">
        <v>68</v>
      </c>
      <c r="D471" t="s">
        <v>68</v>
      </c>
      <c r="E471" t="s">
        <v>9</v>
      </c>
      <c r="F471" t="s">
        <v>445</v>
      </c>
      <c r="G471" t="str">
        <f t="shared" si="40"/>
        <v>Proportion of individuals who have interacted with a SHG</v>
      </c>
      <c r="H471" t="s">
        <v>747</v>
      </c>
      <c r="I471" t="s">
        <v>740</v>
      </c>
      <c r="J471" t="s">
        <v>66</v>
      </c>
      <c r="K471" t="s">
        <v>132</v>
      </c>
      <c r="L471" t="str">
        <f t="shared" si="38"/>
        <v>5.2 Individuals without a formal ID</v>
      </c>
      <c r="M471" t="str">
        <f t="shared" si="41"/>
        <v>Proportion of individuals who have interacted with a SHG (Among all question respondents)</v>
      </c>
      <c r="N471" t="s">
        <v>170</v>
      </c>
      <c r="O471">
        <v>0.17729010464194084</v>
      </c>
      <c r="P471">
        <v>2.6168105674681107E-2</v>
      </c>
      <c r="Q471">
        <v>0.12598085224678307</v>
      </c>
      <c r="R471">
        <v>0.2285993570370986</v>
      </c>
      <c r="S471">
        <v>217</v>
      </c>
      <c r="T471" t="str">
        <f t="shared" si="42"/>
        <v>1</v>
      </c>
      <c r="V471" s="36"/>
      <c r="W471" s="36"/>
    </row>
    <row r="472" spans="1:23" x14ac:dyDescent="0.25">
      <c r="A472" s="35" t="s">
        <v>439</v>
      </c>
      <c r="B472" s="35" t="str">
        <f t="shared" si="39"/>
        <v>Kenya</v>
      </c>
      <c r="C472" t="s">
        <v>68</v>
      </c>
      <c r="D472" t="s">
        <v>68</v>
      </c>
      <c r="E472" t="s">
        <v>9</v>
      </c>
      <c r="F472" t="s">
        <v>445</v>
      </c>
      <c r="G472" t="str">
        <f t="shared" si="40"/>
        <v>Proportion of individuals who have interacted with a SHG</v>
      </c>
      <c r="H472" t="s">
        <v>747</v>
      </c>
      <c r="I472" t="s">
        <v>740</v>
      </c>
      <c r="J472" t="s">
        <v>66</v>
      </c>
      <c r="K472" t="s">
        <v>131</v>
      </c>
      <c r="L472" t="str">
        <f t="shared" si="38"/>
        <v>5.1 Individuals with a formal ID</v>
      </c>
      <c r="M472" t="str">
        <f t="shared" si="41"/>
        <v>Proportion of individuals who have interacted with a SHG (Among all question respondents)</v>
      </c>
      <c r="N472" t="s">
        <v>170</v>
      </c>
      <c r="O472">
        <v>0.33963535346728824</v>
      </c>
      <c r="P472">
        <v>9.1976666132721884E-3</v>
      </c>
      <c r="Q472">
        <v>0.32160081080085762</v>
      </c>
      <c r="R472">
        <v>0.35766989613371886</v>
      </c>
      <c r="S472">
        <v>2715</v>
      </c>
      <c r="T472" t="str">
        <f t="shared" si="42"/>
        <v>1</v>
      </c>
      <c r="V472" s="36"/>
      <c r="W472" s="36"/>
    </row>
    <row r="473" spans="1:23" x14ac:dyDescent="0.25">
      <c r="A473" s="35" t="s">
        <v>439</v>
      </c>
      <c r="B473" s="35" t="str">
        <f t="shared" si="39"/>
        <v>Kenya</v>
      </c>
      <c r="C473" t="s">
        <v>68</v>
      </c>
      <c r="D473" t="s">
        <v>68</v>
      </c>
      <c r="E473" t="s">
        <v>9</v>
      </c>
      <c r="F473" t="s">
        <v>445</v>
      </c>
      <c r="G473" t="str">
        <f t="shared" si="40"/>
        <v>Proportion of individuals who have interacted with a SHG</v>
      </c>
      <c r="H473" t="s">
        <v>747</v>
      </c>
      <c r="I473" t="s">
        <v>740</v>
      </c>
      <c r="J473" t="s">
        <v>66</v>
      </c>
      <c r="K473" t="s">
        <v>121</v>
      </c>
      <c r="L473" t="str">
        <f t="shared" si="38"/>
        <v>2.2 Individuals who do not have a bank account</v>
      </c>
      <c r="M473" t="str">
        <f t="shared" si="41"/>
        <v>Proportion of individuals who have interacted with a SHG (Among all question respondents)</v>
      </c>
      <c r="N473" t="s">
        <v>170</v>
      </c>
      <c r="O473">
        <v>0.27514638165902061</v>
      </c>
      <c r="P473">
        <v>9.8707094280641415E-3</v>
      </c>
      <c r="Q473">
        <v>0.25579220045922724</v>
      </c>
      <c r="R473">
        <v>0.29450056285881399</v>
      </c>
      <c r="S473">
        <v>2061</v>
      </c>
      <c r="T473" t="str">
        <f t="shared" si="42"/>
        <v>1</v>
      </c>
      <c r="V473" s="36"/>
      <c r="W473" s="36"/>
    </row>
    <row r="474" spans="1:23" x14ac:dyDescent="0.25">
      <c r="A474" s="35" t="s">
        <v>439</v>
      </c>
      <c r="B474" s="35" t="str">
        <f t="shared" si="39"/>
        <v>Kenya</v>
      </c>
      <c r="C474" t="s">
        <v>68</v>
      </c>
      <c r="D474" t="s">
        <v>68</v>
      </c>
      <c r="E474" t="s">
        <v>9</v>
      </c>
      <c r="F474" t="s">
        <v>445</v>
      </c>
      <c r="G474" t="str">
        <f t="shared" si="40"/>
        <v>Proportion of individuals who have interacted with a SHG</v>
      </c>
      <c r="H474" t="s">
        <v>747</v>
      </c>
      <c r="I474" t="s">
        <v>740</v>
      </c>
      <c r="J474" t="s">
        <v>66</v>
      </c>
      <c r="K474" t="s">
        <v>120</v>
      </c>
      <c r="L474" t="str">
        <f t="shared" ref="L474:L489" si="43">K474</f>
        <v>2.1 Individuals who have a bank account</v>
      </c>
      <c r="M474" t="str">
        <f t="shared" si="41"/>
        <v>Proportion of individuals who have interacted with a SHG (Among all question respondents)</v>
      </c>
      <c r="N474" t="s">
        <v>170</v>
      </c>
      <c r="O474">
        <v>0.45067263533902502</v>
      </c>
      <c r="P474">
        <v>1.7222619459598697E-2</v>
      </c>
      <c r="Q474">
        <v>0.41690321489560028</v>
      </c>
      <c r="R474">
        <v>0.48444205578244975</v>
      </c>
      <c r="S474">
        <v>871</v>
      </c>
      <c r="T474" t="str">
        <f t="shared" si="42"/>
        <v>1</v>
      </c>
      <c r="V474" s="36"/>
      <c r="W474" s="36"/>
    </row>
    <row r="475" spans="1:23" hidden="1" x14ac:dyDescent="0.25">
      <c r="A475" s="35" t="s">
        <v>439</v>
      </c>
      <c r="B475" s="35" t="str">
        <f t="shared" si="39"/>
        <v>Kenya</v>
      </c>
      <c r="C475" t="s">
        <v>68</v>
      </c>
      <c r="D475" t="s">
        <v>68</v>
      </c>
      <c r="E475" t="s">
        <v>9</v>
      </c>
      <c r="F475" t="s">
        <v>445</v>
      </c>
      <c r="G475" t="str">
        <f t="shared" si="40"/>
        <v>Proportion of individuals who have interacted with a SHG</v>
      </c>
      <c r="H475" t="s">
        <v>740</v>
      </c>
      <c r="I475" t="s">
        <v>740</v>
      </c>
      <c r="J475" t="s">
        <v>66</v>
      </c>
      <c r="K475" t="s">
        <v>116</v>
      </c>
      <c r="L475" t="str">
        <f t="shared" si="43"/>
        <v>1.3 Males</v>
      </c>
      <c r="M475" t="str">
        <f t="shared" si="41"/>
        <v>Proportion of individuals who have interacted with a SHG (Among all question respondents)</v>
      </c>
      <c r="N475" t="s">
        <v>171</v>
      </c>
      <c r="O475">
        <v>0.35830664078380664</v>
      </c>
      <c r="P475">
        <v>1.3662755392422284E-2</v>
      </c>
      <c r="Q475">
        <v>0.33151732047311355</v>
      </c>
      <c r="R475">
        <v>0.38509596109449973</v>
      </c>
      <c r="S475">
        <v>1247</v>
      </c>
      <c r="T475" t="str">
        <f t="shared" si="42"/>
        <v>1</v>
      </c>
      <c r="V475" s="36"/>
      <c r="W475" s="36"/>
    </row>
    <row r="476" spans="1:23" hidden="1" x14ac:dyDescent="0.25">
      <c r="A476" s="35" t="s">
        <v>439</v>
      </c>
      <c r="B476" s="35" t="str">
        <f t="shared" si="39"/>
        <v>Kenya</v>
      </c>
      <c r="C476" t="s">
        <v>68</v>
      </c>
      <c r="D476" t="s">
        <v>68</v>
      </c>
      <c r="E476" t="s">
        <v>9</v>
      </c>
      <c r="F476" t="s">
        <v>445</v>
      </c>
      <c r="G476" t="str">
        <f t="shared" si="40"/>
        <v>Proportion of individuals who have interacted with a SHG</v>
      </c>
      <c r="H476" t="s">
        <v>740</v>
      </c>
      <c r="I476" t="s">
        <v>740</v>
      </c>
      <c r="J476" t="s">
        <v>66</v>
      </c>
      <c r="K476" t="s">
        <v>115</v>
      </c>
      <c r="L476" t="str">
        <f t="shared" si="43"/>
        <v>1.2 Females</v>
      </c>
      <c r="M476" t="str">
        <f t="shared" si="41"/>
        <v>Proportion of individuals who have interacted with a SHG (Among all question respondents)</v>
      </c>
      <c r="N476" t="s">
        <v>171</v>
      </c>
      <c r="O476">
        <v>0.4909633431296197</v>
      </c>
      <c r="P476">
        <v>1.2153626408085295E-2</v>
      </c>
      <c r="Q476">
        <v>0.46713305550233225</v>
      </c>
      <c r="R476">
        <v>0.51479363075690709</v>
      </c>
      <c r="S476">
        <v>1753</v>
      </c>
      <c r="T476" t="str">
        <f t="shared" si="42"/>
        <v>1</v>
      </c>
      <c r="V476" s="36"/>
      <c r="W476" s="36"/>
    </row>
    <row r="477" spans="1:23" hidden="1" x14ac:dyDescent="0.25">
      <c r="A477" s="35" t="s">
        <v>439</v>
      </c>
      <c r="B477" s="35" t="str">
        <f t="shared" si="39"/>
        <v>Kenya</v>
      </c>
      <c r="C477" t="s">
        <v>68</v>
      </c>
      <c r="D477" t="s">
        <v>68</v>
      </c>
      <c r="E477" t="s">
        <v>9</v>
      </c>
      <c r="F477" t="s">
        <v>445</v>
      </c>
      <c r="G477" t="str">
        <f t="shared" si="40"/>
        <v>Proportion of individuals who have interacted with a SHG</v>
      </c>
      <c r="H477" t="s">
        <v>740</v>
      </c>
      <c r="I477" t="s">
        <v>740</v>
      </c>
      <c r="J477" t="s">
        <v>66</v>
      </c>
      <c r="K477" t="s">
        <v>135</v>
      </c>
      <c r="L477" t="str">
        <f t="shared" si="43"/>
        <v>6.2 Urban individuals</v>
      </c>
      <c r="M477" t="str">
        <f t="shared" si="41"/>
        <v>Proportion of individuals who have interacted with a SHG (Among all question respondents)</v>
      </c>
      <c r="N477" t="s">
        <v>171</v>
      </c>
      <c r="O477">
        <v>0.45007815553319092</v>
      </c>
      <c r="P477">
        <v>1.4880779020329884E-2</v>
      </c>
      <c r="Q477">
        <v>0.42090058891516025</v>
      </c>
      <c r="R477">
        <v>0.47925572215122159</v>
      </c>
      <c r="S477">
        <v>1169</v>
      </c>
      <c r="T477" t="str">
        <f t="shared" si="42"/>
        <v>1</v>
      </c>
      <c r="V477" s="36"/>
      <c r="W477" s="36"/>
    </row>
    <row r="478" spans="1:23" hidden="1" x14ac:dyDescent="0.25">
      <c r="A478" s="35" t="s">
        <v>439</v>
      </c>
      <c r="B478" s="35" t="str">
        <f t="shared" si="39"/>
        <v>Kenya</v>
      </c>
      <c r="C478" t="s">
        <v>68</v>
      </c>
      <c r="D478" t="s">
        <v>68</v>
      </c>
      <c r="E478" t="s">
        <v>9</v>
      </c>
      <c r="F478" t="s">
        <v>445</v>
      </c>
      <c r="G478" t="str">
        <f t="shared" si="40"/>
        <v>Proportion of individuals who have interacted with a SHG</v>
      </c>
      <c r="H478" t="s">
        <v>740</v>
      </c>
      <c r="I478" t="s">
        <v>740</v>
      </c>
      <c r="J478" t="s">
        <v>66</v>
      </c>
      <c r="K478" t="s">
        <v>134</v>
      </c>
      <c r="L478" t="str">
        <f t="shared" si="43"/>
        <v>6.1 Rural individuals</v>
      </c>
      <c r="M478" t="str">
        <f t="shared" si="41"/>
        <v>Proportion of individuals who have interacted with a SHG (Among all question respondents)</v>
      </c>
      <c r="N478" t="s">
        <v>171</v>
      </c>
      <c r="O478">
        <v>0.41230559569210318</v>
      </c>
      <c r="P478">
        <v>1.1733529034778057E-2</v>
      </c>
      <c r="Q478">
        <v>0.38929901622411212</v>
      </c>
      <c r="R478">
        <v>0.43531217516009424</v>
      </c>
      <c r="S478">
        <v>1831</v>
      </c>
      <c r="T478" t="str">
        <f t="shared" si="42"/>
        <v>1</v>
      </c>
      <c r="V478" s="36"/>
      <c r="W478" s="36"/>
    </row>
    <row r="479" spans="1:23" hidden="1" x14ac:dyDescent="0.25">
      <c r="A479" s="35" t="s">
        <v>439</v>
      </c>
      <c r="B479" s="35" t="str">
        <f t="shared" si="39"/>
        <v>Kenya</v>
      </c>
      <c r="C479" t="s">
        <v>68</v>
      </c>
      <c r="D479" t="s">
        <v>68</v>
      </c>
      <c r="E479" t="s">
        <v>9</v>
      </c>
      <c r="F479" t="s">
        <v>445</v>
      </c>
      <c r="G479" t="str">
        <f t="shared" si="40"/>
        <v>Proportion of individuals who have interacted with a SHG</v>
      </c>
      <c r="H479" t="s">
        <v>740</v>
      </c>
      <c r="I479" t="s">
        <v>740</v>
      </c>
      <c r="J479" t="s">
        <v>66</v>
      </c>
      <c r="K479" t="s">
        <v>419</v>
      </c>
      <c r="L479" t="str">
        <f t="shared" si="43"/>
        <v>7.1 Individuals in the two lowest PPI quintiles</v>
      </c>
      <c r="M479" t="str">
        <f t="shared" si="41"/>
        <v>Proportion of individuals who have interacted with a SHG (Among all question respondents)</v>
      </c>
      <c r="N479" t="s">
        <v>171</v>
      </c>
      <c r="O479">
        <v>0.26574835858527296</v>
      </c>
      <c r="P479">
        <v>1.8416578902483549E-2</v>
      </c>
      <c r="Q479">
        <v>0.22963795354066396</v>
      </c>
      <c r="R479">
        <v>0.30185876362988195</v>
      </c>
      <c r="S479">
        <v>578</v>
      </c>
      <c r="T479" t="str">
        <f t="shared" si="42"/>
        <v>1</v>
      </c>
      <c r="V479" s="36"/>
      <c r="W479" s="36"/>
    </row>
    <row r="480" spans="1:23" hidden="1" x14ac:dyDescent="0.25">
      <c r="A480" s="35" t="s">
        <v>439</v>
      </c>
      <c r="B480" s="35" t="str">
        <f t="shared" si="39"/>
        <v>Kenya</v>
      </c>
      <c r="C480" t="s">
        <v>68</v>
      </c>
      <c r="D480" t="s">
        <v>68</v>
      </c>
      <c r="E480" t="s">
        <v>9</v>
      </c>
      <c r="F480" t="s">
        <v>445</v>
      </c>
      <c r="G480" t="str">
        <f t="shared" si="40"/>
        <v>Proportion of individuals who have interacted with a SHG</v>
      </c>
      <c r="H480" t="s">
        <v>740</v>
      </c>
      <c r="I480" t="s">
        <v>740</v>
      </c>
      <c r="J480" t="s">
        <v>66</v>
      </c>
      <c r="K480" t="s">
        <v>420</v>
      </c>
      <c r="L480" t="str">
        <f t="shared" si="43"/>
        <v>7.2 Individuals in the middle PPI quintile</v>
      </c>
      <c r="M480" t="str">
        <f t="shared" si="41"/>
        <v>Proportion of individuals who have interacted with a SHG (Among all question respondents)</v>
      </c>
      <c r="N480" t="s">
        <v>171</v>
      </c>
      <c r="O480">
        <v>0.41774206956795706</v>
      </c>
      <c r="P480">
        <v>1.7143303424624275E-2</v>
      </c>
      <c r="Q480">
        <v>0.3841282461893743</v>
      </c>
      <c r="R480">
        <v>0.45135589294653983</v>
      </c>
      <c r="S480">
        <v>862</v>
      </c>
      <c r="T480" t="str">
        <f t="shared" si="42"/>
        <v>1</v>
      </c>
      <c r="V480" s="36"/>
      <c r="W480" s="36"/>
    </row>
    <row r="481" spans="1:23" hidden="1" x14ac:dyDescent="0.25">
      <c r="A481" s="35" t="s">
        <v>439</v>
      </c>
      <c r="B481" s="35" t="str">
        <f t="shared" si="39"/>
        <v>Kenya</v>
      </c>
      <c r="C481" t="s">
        <v>68</v>
      </c>
      <c r="D481" t="s">
        <v>68</v>
      </c>
      <c r="E481" t="s">
        <v>9</v>
      </c>
      <c r="F481" t="s">
        <v>445</v>
      </c>
      <c r="G481" t="str">
        <f t="shared" si="40"/>
        <v>Proportion of individuals who have interacted with a SHG</v>
      </c>
      <c r="H481" t="s">
        <v>740</v>
      </c>
      <c r="I481" t="s">
        <v>740</v>
      </c>
      <c r="J481" t="s">
        <v>66</v>
      </c>
      <c r="K481" t="s">
        <v>421</v>
      </c>
      <c r="L481" t="str">
        <f t="shared" si="43"/>
        <v>7.3 Individuals in the two highest PPI quintiles</v>
      </c>
      <c r="M481" t="str">
        <f t="shared" si="41"/>
        <v>Proportion of individuals who have interacted with a SHG (Among all question respondents)</v>
      </c>
      <c r="N481" t="s">
        <v>171</v>
      </c>
      <c r="O481">
        <v>0.49124106140265916</v>
      </c>
      <c r="P481">
        <v>1.3036023255783527E-2</v>
      </c>
      <c r="Q481">
        <v>0.46568060946259743</v>
      </c>
      <c r="R481">
        <v>0.51680151334272095</v>
      </c>
      <c r="S481">
        <v>1560</v>
      </c>
      <c r="T481" t="str">
        <f t="shared" si="42"/>
        <v>1</v>
      </c>
      <c r="V481" s="36"/>
      <c r="W481" s="36"/>
    </row>
    <row r="482" spans="1:23" hidden="1" x14ac:dyDescent="0.25">
      <c r="A482" s="35" t="s">
        <v>439</v>
      </c>
      <c r="B482" s="35" t="str">
        <f t="shared" si="39"/>
        <v>Kenya</v>
      </c>
      <c r="C482" t="s">
        <v>68</v>
      </c>
      <c r="D482" t="s">
        <v>68</v>
      </c>
      <c r="E482" t="s">
        <v>9</v>
      </c>
      <c r="F482" t="s">
        <v>445</v>
      </c>
      <c r="G482" t="str">
        <f t="shared" si="40"/>
        <v>Proportion of individuals who have interacted with a SHG</v>
      </c>
      <c r="H482" t="s">
        <v>740</v>
      </c>
      <c r="I482" t="s">
        <v>740</v>
      </c>
      <c r="J482" t="s">
        <v>66</v>
      </c>
      <c r="K482" t="s">
        <v>128</v>
      </c>
      <c r="L482" t="str">
        <f t="shared" si="43"/>
        <v>4.2 Individuals who do not use mobile money</v>
      </c>
      <c r="M482" t="str">
        <f t="shared" si="41"/>
        <v>Proportion of individuals who have interacted with a SHG (Among all question respondents)</v>
      </c>
      <c r="N482" t="s">
        <v>171</v>
      </c>
      <c r="O482">
        <v>0.18952339429120435</v>
      </c>
      <c r="P482">
        <v>1.6826384957118037E-2</v>
      </c>
      <c r="Q482">
        <v>0.15653097048353887</v>
      </c>
      <c r="R482">
        <v>0.22251581809886983</v>
      </c>
      <c r="S482">
        <v>541</v>
      </c>
      <c r="T482" t="str">
        <f t="shared" si="42"/>
        <v>1</v>
      </c>
      <c r="V482" s="36"/>
      <c r="W482" s="36"/>
    </row>
    <row r="483" spans="1:23" hidden="1" x14ac:dyDescent="0.25">
      <c r="A483" s="35" t="s">
        <v>439</v>
      </c>
      <c r="B483" s="35" t="str">
        <f t="shared" si="39"/>
        <v>Kenya</v>
      </c>
      <c r="C483" t="s">
        <v>68</v>
      </c>
      <c r="D483" t="s">
        <v>68</v>
      </c>
      <c r="E483" t="s">
        <v>9</v>
      </c>
      <c r="F483" t="s">
        <v>445</v>
      </c>
      <c r="G483" t="str">
        <f t="shared" si="40"/>
        <v>Proportion of individuals who have interacted with a SHG</v>
      </c>
      <c r="H483" t="s">
        <v>740</v>
      </c>
      <c r="I483" t="s">
        <v>740</v>
      </c>
      <c r="J483" t="s">
        <v>66</v>
      </c>
      <c r="K483" t="s">
        <v>127</v>
      </c>
      <c r="L483" t="str">
        <f t="shared" si="43"/>
        <v>4.1 Individuals who use mobile money</v>
      </c>
      <c r="M483" t="str">
        <f t="shared" si="41"/>
        <v>Proportion of individuals who have interacted with a SHG (Among all question respondents)</v>
      </c>
      <c r="N483" t="s">
        <v>171</v>
      </c>
      <c r="O483">
        <v>0.4810670983425453</v>
      </c>
      <c r="P483">
        <v>1.0369051344614444E-2</v>
      </c>
      <c r="Q483">
        <v>0.46073592576347949</v>
      </c>
      <c r="R483">
        <v>0.50139827092161104</v>
      </c>
      <c r="S483">
        <v>2459</v>
      </c>
      <c r="T483" t="str">
        <f t="shared" si="42"/>
        <v>1</v>
      </c>
      <c r="V483" s="36"/>
      <c r="W483" s="36"/>
    </row>
    <row r="484" spans="1:23" hidden="1" x14ac:dyDescent="0.25">
      <c r="A484" s="35" t="s">
        <v>439</v>
      </c>
      <c r="B484" s="35" t="str">
        <f t="shared" si="39"/>
        <v>Kenya</v>
      </c>
      <c r="C484" t="s">
        <v>68</v>
      </c>
      <c r="D484" t="s">
        <v>68</v>
      </c>
      <c r="E484" t="s">
        <v>9</v>
      </c>
      <c r="F484" t="s">
        <v>445</v>
      </c>
      <c r="G484" t="str">
        <f t="shared" si="40"/>
        <v>Proportion of individuals who have interacted with a SHG</v>
      </c>
      <c r="H484" t="s">
        <v>740</v>
      </c>
      <c r="I484" t="s">
        <v>740</v>
      </c>
      <c r="J484" t="s">
        <v>66</v>
      </c>
      <c r="K484" t="s">
        <v>124</v>
      </c>
      <c r="L484" t="str">
        <f t="shared" si="43"/>
        <v>3.2 Individuals who do not have access to a mobile phone</v>
      </c>
      <c r="M484" t="str">
        <f t="shared" si="41"/>
        <v>Proportion of individuals who have interacted with a SHG (Among all question respondents)</v>
      </c>
      <c r="N484" t="s">
        <v>171</v>
      </c>
      <c r="O484">
        <v>0.1078934483903267</v>
      </c>
      <c r="P484">
        <v>2.1568567836262879E-2</v>
      </c>
      <c r="Q484">
        <v>6.5602764277733594E-2</v>
      </c>
      <c r="R484">
        <v>0.15018413250291981</v>
      </c>
      <c r="S484">
        <v>194</v>
      </c>
      <c r="T484" t="str">
        <f t="shared" si="42"/>
        <v>1</v>
      </c>
      <c r="V484" s="36"/>
      <c r="W484" s="36"/>
    </row>
    <row r="485" spans="1:23" hidden="1" x14ac:dyDescent="0.25">
      <c r="A485" s="35" t="s">
        <v>439</v>
      </c>
      <c r="B485" s="35" t="str">
        <f t="shared" si="39"/>
        <v>Kenya</v>
      </c>
      <c r="C485" t="s">
        <v>68</v>
      </c>
      <c r="D485" t="s">
        <v>68</v>
      </c>
      <c r="E485" t="s">
        <v>9</v>
      </c>
      <c r="F485" t="s">
        <v>445</v>
      </c>
      <c r="G485" t="str">
        <f t="shared" si="40"/>
        <v>Proportion of individuals who have interacted with a SHG</v>
      </c>
      <c r="H485" t="s">
        <v>740</v>
      </c>
      <c r="I485" t="s">
        <v>740</v>
      </c>
      <c r="J485" t="s">
        <v>66</v>
      </c>
      <c r="K485" t="s">
        <v>123</v>
      </c>
      <c r="L485" t="str">
        <f t="shared" si="43"/>
        <v>3.1 Individuals who have access to a mobile phone</v>
      </c>
      <c r="M485" t="str">
        <f t="shared" si="41"/>
        <v>Proportion of individuals who have interacted with a SHG (Among all question respondents)</v>
      </c>
      <c r="N485" t="s">
        <v>171</v>
      </c>
      <c r="O485">
        <v>0.4496220909282575</v>
      </c>
      <c r="P485">
        <v>9.6373347090484042E-3</v>
      </c>
      <c r="Q485">
        <v>0.43072563563452881</v>
      </c>
      <c r="R485">
        <v>0.46851854622198619</v>
      </c>
      <c r="S485">
        <v>2806</v>
      </c>
      <c r="T485" t="str">
        <f t="shared" si="42"/>
        <v>1</v>
      </c>
      <c r="V485" s="36"/>
      <c r="W485" s="36"/>
    </row>
    <row r="486" spans="1:23" hidden="1" x14ac:dyDescent="0.25">
      <c r="A486" s="35" t="s">
        <v>439</v>
      </c>
      <c r="B486" s="35" t="str">
        <f t="shared" si="39"/>
        <v>Kenya</v>
      </c>
      <c r="C486" t="s">
        <v>68</v>
      </c>
      <c r="D486" t="s">
        <v>68</v>
      </c>
      <c r="E486" t="s">
        <v>9</v>
      </c>
      <c r="F486" t="s">
        <v>445</v>
      </c>
      <c r="G486" t="str">
        <f t="shared" si="40"/>
        <v>Proportion of individuals who have interacted with a SHG</v>
      </c>
      <c r="H486" t="s">
        <v>740</v>
      </c>
      <c r="I486" t="s">
        <v>740</v>
      </c>
      <c r="J486" t="s">
        <v>66</v>
      </c>
      <c r="K486" t="s">
        <v>132</v>
      </c>
      <c r="L486" t="str">
        <f t="shared" si="43"/>
        <v>5.2 Individuals without a formal ID</v>
      </c>
      <c r="M486" t="str">
        <f t="shared" si="41"/>
        <v>Proportion of individuals who have interacted with a SHG (Among all question respondents)</v>
      </c>
      <c r="N486" t="s">
        <v>171</v>
      </c>
      <c r="O486">
        <v>0.22905647421054171</v>
      </c>
      <c r="P486">
        <v>2.8629995693155837E-2</v>
      </c>
      <c r="Q486">
        <v>0.17292005786636114</v>
      </c>
      <c r="R486">
        <v>0.2851928905547223</v>
      </c>
      <c r="S486">
        <v>217</v>
      </c>
      <c r="T486" t="str">
        <f t="shared" si="42"/>
        <v>1</v>
      </c>
      <c r="V486" s="36"/>
      <c r="W486" s="36"/>
    </row>
    <row r="487" spans="1:23" hidden="1" x14ac:dyDescent="0.25">
      <c r="A487" s="35" t="s">
        <v>439</v>
      </c>
      <c r="B487" s="35" t="str">
        <f t="shared" si="39"/>
        <v>Kenya</v>
      </c>
      <c r="C487" t="s">
        <v>68</v>
      </c>
      <c r="D487" t="s">
        <v>68</v>
      </c>
      <c r="E487" t="s">
        <v>9</v>
      </c>
      <c r="F487" t="s">
        <v>445</v>
      </c>
      <c r="G487" t="str">
        <f t="shared" si="40"/>
        <v>Proportion of individuals who have interacted with a SHG</v>
      </c>
      <c r="H487" t="s">
        <v>740</v>
      </c>
      <c r="I487" t="s">
        <v>740</v>
      </c>
      <c r="J487" t="s">
        <v>66</v>
      </c>
      <c r="K487" t="s">
        <v>131</v>
      </c>
      <c r="L487" t="str">
        <f t="shared" si="43"/>
        <v>5.1 Individuals with a formal ID</v>
      </c>
      <c r="M487" t="str">
        <f t="shared" si="41"/>
        <v>Proportion of individuals who have interacted with a SHG (Among all question respondents)</v>
      </c>
      <c r="N487" t="s">
        <v>171</v>
      </c>
      <c r="O487">
        <v>0.44227840080510772</v>
      </c>
      <c r="P487">
        <v>9.6504124796712859E-3</v>
      </c>
      <c r="Q487">
        <v>0.42335630320306689</v>
      </c>
      <c r="R487">
        <v>0.46120049840714855</v>
      </c>
      <c r="S487">
        <v>2783</v>
      </c>
      <c r="T487" t="str">
        <f t="shared" si="42"/>
        <v>1</v>
      </c>
      <c r="V487" s="36"/>
      <c r="W487" s="36"/>
    </row>
    <row r="488" spans="1:23" hidden="1" x14ac:dyDescent="0.25">
      <c r="A488" s="35" t="s">
        <v>439</v>
      </c>
      <c r="B488" s="35" t="str">
        <f t="shared" si="39"/>
        <v>Kenya</v>
      </c>
      <c r="C488" t="s">
        <v>68</v>
      </c>
      <c r="D488" t="s">
        <v>68</v>
      </c>
      <c r="E488" t="s">
        <v>9</v>
      </c>
      <c r="F488" t="s">
        <v>445</v>
      </c>
      <c r="G488" t="str">
        <f t="shared" si="40"/>
        <v>Proportion of individuals who have interacted with a SHG</v>
      </c>
      <c r="H488" t="s">
        <v>740</v>
      </c>
      <c r="I488" t="s">
        <v>740</v>
      </c>
      <c r="J488" t="s">
        <v>66</v>
      </c>
      <c r="K488" t="s">
        <v>121</v>
      </c>
      <c r="L488" t="str">
        <f t="shared" si="43"/>
        <v>2.2 Individuals who do not have a bank account</v>
      </c>
      <c r="M488" t="str">
        <f t="shared" si="41"/>
        <v>Proportion of individuals who have interacted with a SHG (Among all question respondents)</v>
      </c>
      <c r="N488" t="s">
        <v>171</v>
      </c>
      <c r="O488">
        <v>0.34924386701610338</v>
      </c>
      <c r="P488">
        <v>1.0524022362627916E-2</v>
      </c>
      <c r="Q488">
        <v>0.32860883418914499</v>
      </c>
      <c r="R488">
        <v>0.36987889984306177</v>
      </c>
      <c r="S488">
        <v>2112</v>
      </c>
      <c r="T488" t="str">
        <f t="shared" si="42"/>
        <v>1</v>
      </c>
      <c r="V488" s="36"/>
      <c r="W488" s="36"/>
    </row>
    <row r="489" spans="1:23" hidden="1" x14ac:dyDescent="0.25">
      <c r="A489" s="35" t="s">
        <v>439</v>
      </c>
      <c r="B489" s="35" t="str">
        <f t="shared" si="39"/>
        <v>Kenya</v>
      </c>
      <c r="C489" t="s">
        <v>68</v>
      </c>
      <c r="D489" t="s">
        <v>68</v>
      </c>
      <c r="E489" t="s">
        <v>9</v>
      </c>
      <c r="F489" t="s">
        <v>445</v>
      </c>
      <c r="G489" t="str">
        <f t="shared" si="40"/>
        <v>Proportion of individuals who have interacted with a SHG</v>
      </c>
      <c r="H489" t="s">
        <v>740</v>
      </c>
      <c r="I489" t="s">
        <v>740</v>
      </c>
      <c r="J489" t="s">
        <v>66</v>
      </c>
      <c r="K489" t="s">
        <v>120</v>
      </c>
      <c r="L489" t="str">
        <f t="shared" si="43"/>
        <v>2.1 Individuals who have a bank account</v>
      </c>
      <c r="M489" t="str">
        <f t="shared" si="41"/>
        <v>Proportion of individuals who have interacted with a SHG (Among all question respondents)</v>
      </c>
      <c r="N489" t="s">
        <v>171</v>
      </c>
      <c r="O489">
        <v>0.61034891836843519</v>
      </c>
      <c r="P489">
        <v>1.698018202030098E-2</v>
      </c>
      <c r="Q489">
        <v>0.57705493615105563</v>
      </c>
      <c r="R489">
        <v>0.64364290058581475</v>
      </c>
      <c r="S489">
        <v>888</v>
      </c>
      <c r="T489" t="str">
        <f t="shared" si="42"/>
        <v>1</v>
      </c>
      <c r="V489" s="36"/>
      <c r="W489" s="36"/>
    </row>
    <row r="490" spans="1:23" hidden="1" x14ac:dyDescent="0.25">
      <c r="A490" s="35" t="s">
        <v>439</v>
      </c>
      <c r="B490" s="35" t="str">
        <f t="shared" si="39"/>
        <v>Kenya</v>
      </c>
      <c r="C490" t="s">
        <v>65</v>
      </c>
      <c r="D490" t="s">
        <v>65</v>
      </c>
      <c r="E490" t="s">
        <v>9</v>
      </c>
      <c r="F490" s="42" t="s">
        <v>445</v>
      </c>
      <c r="G490" t="str">
        <f t="shared" si="40"/>
        <v>Proportion of individuals who have interacted with a SHG</v>
      </c>
      <c r="H490" t="s">
        <v>0</v>
      </c>
      <c r="I490" t="s">
        <v>0</v>
      </c>
      <c r="J490" t="s">
        <v>66</v>
      </c>
      <c r="K490" t="s">
        <v>114</v>
      </c>
      <c r="L490" t="s">
        <v>114</v>
      </c>
      <c r="M490" t="str">
        <f t="shared" si="41"/>
        <v>Proportion of individuals who have interacted with a SHG (Among all question respondents)</v>
      </c>
      <c r="N490" t="s">
        <v>157</v>
      </c>
      <c r="O490">
        <v>0.16734681839654683</v>
      </c>
      <c r="P490">
        <v>4.1743963982113202E-3</v>
      </c>
      <c r="Q490">
        <v>0.1591640086593705</v>
      </c>
      <c r="R490">
        <v>0.17552962813372316</v>
      </c>
      <c r="S490">
        <v>8665</v>
      </c>
      <c r="T490" t="str">
        <f t="shared" si="42"/>
        <v>1</v>
      </c>
      <c r="V490" s="36"/>
      <c r="W490" s="36"/>
    </row>
    <row r="491" spans="1:23" hidden="1" x14ac:dyDescent="0.25">
      <c r="A491" s="35" t="s">
        <v>439</v>
      </c>
      <c r="B491" s="35" t="str">
        <f t="shared" si="39"/>
        <v>Kenya</v>
      </c>
      <c r="C491" t="s">
        <v>65</v>
      </c>
      <c r="D491" t="s">
        <v>65</v>
      </c>
      <c r="E491" t="s">
        <v>9</v>
      </c>
      <c r="F491" s="42" t="s">
        <v>445</v>
      </c>
      <c r="G491" t="str">
        <f t="shared" si="40"/>
        <v>Proportion of individuals who have interacted with a SHG</v>
      </c>
      <c r="H491" t="s">
        <v>69</v>
      </c>
      <c r="I491" t="s">
        <v>69</v>
      </c>
      <c r="J491" t="s">
        <v>66</v>
      </c>
      <c r="K491" t="s">
        <v>114</v>
      </c>
      <c r="L491" t="s">
        <v>114</v>
      </c>
      <c r="M491" t="str">
        <f t="shared" si="41"/>
        <v>Proportion of individuals who have interacted with a SHG (Among all question respondents)</v>
      </c>
      <c r="N491" t="s">
        <v>446</v>
      </c>
      <c r="O491">
        <v>0.17017396978009575</v>
      </c>
      <c r="P491">
        <v>4.002927482513804E-3</v>
      </c>
      <c r="Q491">
        <v>0.16232727989813822</v>
      </c>
      <c r="R491">
        <v>0.17802065966205327</v>
      </c>
      <c r="S491">
        <v>8665</v>
      </c>
      <c r="T491" t="str">
        <f t="shared" si="42"/>
        <v>1</v>
      </c>
      <c r="V491" s="36"/>
      <c r="W491" s="36"/>
    </row>
    <row r="492" spans="1:23" hidden="1" x14ac:dyDescent="0.25">
      <c r="A492" s="35" t="s">
        <v>439</v>
      </c>
      <c r="B492" s="35" t="str">
        <f t="shared" si="39"/>
        <v>Kenya</v>
      </c>
      <c r="C492" t="s">
        <v>65</v>
      </c>
      <c r="D492" t="s">
        <v>65</v>
      </c>
      <c r="E492" t="s">
        <v>9</v>
      </c>
      <c r="F492" s="42" t="s">
        <v>445</v>
      </c>
      <c r="G492" t="str">
        <f t="shared" si="40"/>
        <v>Proportion of individuals who have interacted with a SHG</v>
      </c>
      <c r="H492" s="42" t="s">
        <v>434</v>
      </c>
      <c r="I492" s="42" t="s">
        <v>434</v>
      </c>
      <c r="J492" t="s">
        <v>66</v>
      </c>
      <c r="K492" t="s">
        <v>114</v>
      </c>
      <c r="L492" t="s">
        <v>114</v>
      </c>
      <c r="M492" t="str">
        <f t="shared" si="41"/>
        <v>Proportion of individuals who have interacted with a SHG (Among all question respondents)</v>
      </c>
      <c r="N492" t="s">
        <v>447</v>
      </c>
      <c r="O492">
        <v>0.40617580727525127</v>
      </c>
      <c r="P492">
        <v>5.367802255240227E-3</v>
      </c>
      <c r="Q492">
        <v>0.39565363823058708</v>
      </c>
      <c r="R492">
        <v>0.41669797631991545</v>
      </c>
      <c r="S492">
        <v>8665</v>
      </c>
      <c r="T492" t="str">
        <f t="shared" si="42"/>
        <v>1</v>
      </c>
      <c r="V492" s="36"/>
      <c r="W492" s="36"/>
    </row>
    <row r="493" spans="1:23" hidden="1" x14ac:dyDescent="0.25">
      <c r="A493" s="35" t="s">
        <v>439</v>
      </c>
      <c r="B493" s="35" t="str">
        <f t="shared" si="39"/>
        <v>Kenya</v>
      </c>
      <c r="C493" t="s">
        <v>65</v>
      </c>
      <c r="D493" t="s">
        <v>65</v>
      </c>
      <c r="E493" t="s">
        <v>9</v>
      </c>
      <c r="F493" s="42" t="s">
        <v>445</v>
      </c>
      <c r="G493" t="str">
        <f t="shared" si="40"/>
        <v>Proportion of individuals who have interacted with a SHG</v>
      </c>
      <c r="H493" s="42" t="s">
        <v>110</v>
      </c>
      <c r="I493" s="42" t="s">
        <v>110</v>
      </c>
      <c r="J493" t="s">
        <v>66</v>
      </c>
      <c r="K493" t="s">
        <v>114</v>
      </c>
      <c r="L493" t="s">
        <v>114</v>
      </c>
      <c r="M493" t="str">
        <f t="shared" si="41"/>
        <v>Proportion of individuals who have interacted with a SHG (Among all question respondents)</v>
      </c>
      <c r="N493" t="s">
        <v>759</v>
      </c>
      <c r="O493">
        <v>0.40407748879751559</v>
      </c>
      <c r="P493">
        <v>5.3640935618564159E-3</v>
      </c>
      <c r="Q493">
        <v>0.39356258967392221</v>
      </c>
      <c r="R493">
        <v>0.41459238792110897</v>
      </c>
      <c r="S493">
        <v>8665</v>
      </c>
      <c r="T493" t="str">
        <f t="shared" si="42"/>
        <v>1</v>
      </c>
      <c r="V493" s="36"/>
      <c r="W493" s="36"/>
    </row>
    <row r="494" spans="1:23" hidden="1" x14ac:dyDescent="0.25">
      <c r="A494" s="35" t="s">
        <v>439</v>
      </c>
      <c r="B494" s="35" t="str">
        <f t="shared" si="39"/>
        <v>Kenya</v>
      </c>
      <c r="C494" t="s">
        <v>65</v>
      </c>
      <c r="D494" t="s">
        <v>65</v>
      </c>
      <c r="E494" t="s">
        <v>9</v>
      </c>
      <c r="F494" s="42" t="s">
        <v>445</v>
      </c>
      <c r="G494" t="str">
        <f t="shared" si="40"/>
        <v>Proportion of individuals who have interacted with a SHG</v>
      </c>
      <c r="H494" s="42" t="s">
        <v>756</v>
      </c>
      <c r="I494" s="42" t="s">
        <v>756</v>
      </c>
      <c r="J494" t="s">
        <v>66</v>
      </c>
      <c r="K494" t="s">
        <v>114</v>
      </c>
      <c r="L494" t="s">
        <v>114</v>
      </c>
      <c r="M494" t="str">
        <f t="shared" si="41"/>
        <v>Proportion of individuals who have interacted with a SHG (Among all question respondents)</v>
      </c>
      <c r="N494" t="s">
        <v>760</v>
      </c>
      <c r="O494">
        <v>1.4701740819455128E-2</v>
      </c>
      <c r="P494">
        <v>1.2323601886083289E-3</v>
      </c>
      <c r="Q494">
        <v>1.2286021757563055E-2</v>
      </c>
      <c r="R494">
        <v>1.7117459881347202E-2</v>
      </c>
      <c r="S494">
        <v>8665</v>
      </c>
      <c r="T494" t="str">
        <f t="shared" si="42"/>
        <v>1</v>
      </c>
      <c r="V494" s="36"/>
      <c r="W494" s="36"/>
    </row>
    <row r="495" spans="1:23" hidden="1" x14ac:dyDescent="0.25">
      <c r="A495" s="35" t="s">
        <v>439</v>
      </c>
      <c r="B495" s="35" t="str">
        <f t="shared" si="39"/>
        <v>Kenya</v>
      </c>
      <c r="C495" t="s">
        <v>65</v>
      </c>
      <c r="D495" t="s">
        <v>65</v>
      </c>
      <c r="E495" t="s">
        <v>9</v>
      </c>
      <c r="F495" s="42" t="s">
        <v>445</v>
      </c>
      <c r="G495" t="str">
        <f t="shared" si="40"/>
        <v>Proportion of individuals who have interacted with a SHG</v>
      </c>
      <c r="H495" s="42" t="s">
        <v>158</v>
      </c>
      <c r="I495" s="42" t="s">
        <v>158</v>
      </c>
      <c r="J495" t="s">
        <v>66</v>
      </c>
      <c r="K495" t="s">
        <v>114</v>
      </c>
      <c r="L495" t="s">
        <v>114</v>
      </c>
      <c r="M495" t="str">
        <f t="shared" si="41"/>
        <v>Proportion of individuals who have interacted with a SHG (Among all question respondents)</v>
      </c>
      <c r="N495" t="s">
        <v>761</v>
      </c>
      <c r="O495">
        <v>3.4132077559504509E-2</v>
      </c>
      <c r="P495">
        <v>2.2132537438443968E-3</v>
      </c>
      <c r="Q495">
        <v>2.9793415989500246E-2</v>
      </c>
      <c r="R495">
        <v>3.8470739129508769E-2</v>
      </c>
      <c r="S495">
        <v>6875</v>
      </c>
      <c r="T495" t="str">
        <f t="shared" si="42"/>
        <v>1</v>
      </c>
      <c r="V495" s="36"/>
      <c r="W495" s="36"/>
    </row>
    <row r="496" spans="1:23" hidden="1" x14ac:dyDescent="0.25">
      <c r="A496" s="35" t="s">
        <v>439</v>
      </c>
      <c r="B496" s="35" t="str">
        <f t="shared" si="39"/>
        <v>Kenya</v>
      </c>
      <c r="C496" t="s">
        <v>65</v>
      </c>
      <c r="D496" t="s">
        <v>65</v>
      </c>
      <c r="E496" t="s">
        <v>9</v>
      </c>
      <c r="F496" s="42" t="s">
        <v>445</v>
      </c>
      <c r="G496" t="str">
        <f t="shared" si="40"/>
        <v>Proportion of individuals who have interacted with a SHG</v>
      </c>
      <c r="H496" s="42" t="s">
        <v>762</v>
      </c>
      <c r="I496" s="42" t="s">
        <v>762</v>
      </c>
      <c r="J496" t="s">
        <v>66</v>
      </c>
      <c r="K496" t="s">
        <v>114</v>
      </c>
      <c r="L496" t="s">
        <v>114</v>
      </c>
      <c r="M496" t="str">
        <f t="shared" si="41"/>
        <v>Proportion of individuals who have interacted with a SHG (Among all question respondents)</v>
      </c>
      <c r="N496" t="s">
        <v>763</v>
      </c>
      <c r="O496">
        <v>0.13144072922505279</v>
      </c>
      <c r="P496">
        <v>3.715349483240604E-3</v>
      </c>
      <c r="Q496">
        <v>0.12415776061634538</v>
      </c>
      <c r="R496">
        <v>0.13872369783376018</v>
      </c>
      <c r="S496">
        <v>8665</v>
      </c>
      <c r="T496" t="str">
        <f t="shared" si="42"/>
        <v>1</v>
      </c>
      <c r="V496" s="36"/>
      <c r="W496" s="36"/>
    </row>
    <row r="497" spans="1:23" hidden="1" x14ac:dyDescent="0.25">
      <c r="A497" s="35" t="s">
        <v>439</v>
      </c>
      <c r="B497" s="35" t="str">
        <f t="shared" si="39"/>
        <v>Kenya</v>
      </c>
      <c r="C497" t="s">
        <v>65</v>
      </c>
      <c r="D497" t="s">
        <v>65</v>
      </c>
      <c r="E497" t="s">
        <v>9</v>
      </c>
      <c r="F497" s="42" t="s">
        <v>445</v>
      </c>
      <c r="G497" t="str">
        <f t="shared" si="40"/>
        <v>Proportion of individuals who have interacted with a SHG</v>
      </c>
      <c r="H497" s="42" t="s">
        <v>740</v>
      </c>
      <c r="I497" s="42" t="s">
        <v>740</v>
      </c>
      <c r="J497" t="s">
        <v>66</v>
      </c>
      <c r="K497" t="s">
        <v>114</v>
      </c>
      <c r="L497" t="s">
        <v>114</v>
      </c>
      <c r="M497" t="str">
        <f t="shared" si="41"/>
        <v>Proportion of individuals who have interacted with a SHG (Among all question respondents)</v>
      </c>
      <c r="N497" t="s">
        <v>163</v>
      </c>
      <c r="O497">
        <v>0.58663428214079116</v>
      </c>
      <c r="P497">
        <v>5.4982814709967293E-3</v>
      </c>
      <c r="Q497">
        <v>0.57585634280137277</v>
      </c>
      <c r="R497">
        <v>0.59741222148020956</v>
      </c>
      <c r="S497">
        <v>8665</v>
      </c>
      <c r="T497" t="str">
        <f t="shared" si="42"/>
        <v>1</v>
      </c>
      <c r="V497" s="36"/>
      <c r="W497" s="36"/>
    </row>
    <row r="498" spans="1:23" hidden="1" x14ac:dyDescent="0.25">
      <c r="A498" s="35" t="s">
        <v>439</v>
      </c>
      <c r="B498" s="35" t="str">
        <f t="shared" si="39"/>
        <v>Kenya</v>
      </c>
      <c r="C498" t="s">
        <v>65</v>
      </c>
      <c r="D498" t="s">
        <v>65</v>
      </c>
      <c r="E498" t="s">
        <v>9</v>
      </c>
      <c r="F498" s="42" t="s">
        <v>445</v>
      </c>
      <c r="G498" t="str">
        <f t="shared" si="40"/>
        <v>Proportion of individuals who have interacted with a SHG</v>
      </c>
      <c r="H498" t="s">
        <v>0</v>
      </c>
      <c r="I498" t="s">
        <v>0</v>
      </c>
      <c r="J498" t="s">
        <v>66</v>
      </c>
      <c r="K498" t="s">
        <v>135</v>
      </c>
      <c r="L498" t="s">
        <v>135</v>
      </c>
      <c r="M498" t="str">
        <f t="shared" si="41"/>
        <v>Proportion of individuals who have interacted with a SHG (Among all question respondents)</v>
      </c>
      <c r="N498" t="s">
        <v>157</v>
      </c>
      <c r="O498">
        <v>0.1960197872545642</v>
      </c>
      <c r="P498">
        <v>6.7177427868290087E-3</v>
      </c>
      <c r="Q498">
        <v>0.18285141371163366</v>
      </c>
      <c r="R498">
        <v>0.20918816079749475</v>
      </c>
      <c r="S498">
        <v>3813</v>
      </c>
      <c r="T498" t="str">
        <f t="shared" si="42"/>
        <v>1</v>
      </c>
      <c r="V498" s="36"/>
      <c r="W498" s="36"/>
    </row>
    <row r="499" spans="1:23" hidden="1" x14ac:dyDescent="0.25">
      <c r="A499" s="35" t="s">
        <v>439</v>
      </c>
      <c r="B499" s="35" t="str">
        <f t="shared" si="39"/>
        <v>Kenya</v>
      </c>
      <c r="C499" t="s">
        <v>65</v>
      </c>
      <c r="D499" t="s">
        <v>65</v>
      </c>
      <c r="E499" t="s">
        <v>9</v>
      </c>
      <c r="F499" s="42" t="s">
        <v>445</v>
      </c>
      <c r="G499" t="str">
        <f t="shared" si="40"/>
        <v>Proportion of individuals who have interacted with a SHG</v>
      </c>
      <c r="H499" t="s">
        <v>0</v>
      </c>
      <c r="I499" t="s">
        <v>0</v>
      </c>
      <c r="J499" t="s">
        <v>66</v>
      </c>
      <c r="K499" t="s">
        <v>134</v>
      </c>
      <c r="L499" t="s">
        <v>134</v>
      </c>
      <c r="M499" t="str">
        <f t="shared" si="41"/>
        <v>Proportion of individuals who have interacted with a SHG (Among all question respondents)</v>
      </c>
      <c r="N499" t="s">
        <v>157</v>
      </c>
      <c r="O499">
        <v>0.14487352425981229</v>
      </c>
      <c r="P499">
        <v>5.2332663379528691E-3</v>
      </c>
      <c r="Q499">
        <v>0.13461507760970812</v>
      </c>
      <c r="R499">
        <v>0.15513197090991646</v>
      </c>
      <c r="S499">
        <v>4852</v>
      </c>
      <c r="T499" t="str">
        <f t="shared" si="42"/>
        <v>1</v>
      </c>
      <c r="V499" s="36"/>
      <c r="W499" s="36"/>
    </row>
    <row r="500" spans="1:23" hidden="1" x14ac:dyDescent="0.25">
      <c r="A500" s="35" t="s">
        <v>439</v>
      </c>
      <c r="B500" s="35" t="str">
        <f t="shared" si="39"/>
        <v>Kenya</v>
      </c>
      <c r="C500" t="s">
        <v>65</v>
      </c>
      <c r="D500" t="s">
        <v>65</v>
      </c>
      <c r="E500" t="s">
        <v>9</v>
      </c>
      <c r="F500" s="42" t="s">
        <v>445</v>
      </c>
      <c r="G500" t="str">
        <f t="shared" si="40"/>
        <v>Proportion of individuals who have interacted with a SHG</v>
      </c>
      <c r="H500" t="s">
        <v>0</v>
      </c>
      <c r="I500" t="s">
        <v>0</v>
      </c>
      <c r="J500" t="s">
        <v>66</v>
      </c>
      <c r="K500" t="s">
        <v>116</v>
      </c>
      <c r="L500" t="s">
        <v>116</v>
      </c>
      <c r="M500" t="str">
        <f t="shared" si="41"/>
        <v>Proportion of individuals who have interacted with a SHG (Among all question respondents)</v>
      </c>
      <c r="N500" t="s">
        <v>157</v>
      </c>
      <c r="O500">
        <v>0.21520895998470127</v>
      </c>
      <c r="P500">
        <v>7.0724285936332384E-3</v>
      </c>
      <c r="Q500">
        <v>0.20134531790551013</v>
      </c>
      <c r="R500">
        <v>0.22907260206389241</v>
      </c>
      <c r="S500">
        <v>3384</v>
      </c>
      <c r="T500" t="str">
        <f t="shared" si="42"/>
        <v>1</v>
      </c>
      <c r="V500" s="36"/>
      <c r="W500" s="36"/>
    </row>
    <row r="501" spans="1:23" hidden="1" x14ac:dyDescent="0.25">
      <c r="A501" s="35" t="s">
        <v>439</v>
      </c>
      <c r="B501" s="35" t="str">
        <f t="shared" si="39"/>
        <v>Kenya</v>
      </c>
      <c r="C501" t="s">
        <v>65</v>
      </c>
      <c r="D501" t="s">
        <v>65</v>
      </c>
      <c r="E501" t="s">
        <v>9</v>
      </c>
      <c r="F501" s="42" t="s">
        <v>445</v>
      </c>
      <c r="G501" t="str">
        <f t="shared" si="40"/>
        <v>Proportion of individuals who have interacted with a SHG</v>
      </c>
      <c r="H501" t="s">
        <v>0</v>
      </c>
      <c r="I501" t="s">
        <v>0</v>
      </c>
      <c r="J501" t="s">
        <v>66</v>
      </c>
      <c r="K501" t="s">
        <v>115</v>
      </c>
      <c r="L501" t="s">
        <v>115</v>
      </c>
      <c r="M501" t="str">
        <f t="shared" si="41"/>
        <v>Proportion of individuals who have interacted with a SHG (Among all question respondents)</v>
      </c>
      <c r="N501" t="s">
        <v>157</v>
      </c>
      <c r="O501">
        <v>0.12182626822550401</v>
      </c>
      <c r="P501">
        <v>4.4864048622706579E-3</v>
      </c>
      <c r="Q501">
        <v>0.11303184769379936</v>
      </c>
      <c r="R501">
        <v>0.13062068875720867</v>
      </c>
      <c r="S501">
        <v>5281</v>
      </c>
      <c r="T501" t="str">
        <f t="shared" si="42"/>
        <v>1</v>
      </c>
      <c r="V501" s="36"/>
      <c r="W501" s="36"/>
    </row>
    <row r="502" spans="1:23" hidden="1" x14ac:dyDescent="0.25">
      <c r="A502" s="35" t="s">
        <v>439</v>
      </c>
      <c r="B502" s="35" t="str">
        <f t="shared" si="39"/>
        <v>Kenya</v>
      </c>
      <c r="C502" t="s">
        <v>65</v>
      </c>
      <c r="D502" t="s">
        <v>65</v>
      </c>
      <c r="E502" t="s">
        <v>9</v>
      </c>
      <c r="F502" s="42" t="s">
        <v>445</v>
      </c>
      <c r="G502" t="str">
        <f t="shared" si="40"/>
        <v>Proportion of individuals who have interacted with a SHG</v>
      </c>
      <c r="H502" t="s">
        <v>0</v>
      </c>
      <c r="I502" t="s">
        <v>0</v>
      </c>
      <c r="J502" t="s">
        <v>66</v>
      </c>
      <c r="K502" t="s">
        <v>128</v>
      </c>
      <c r="L502" t="s">
        <v>128</v>
      </c>
      <c r="M502" t="str">
        <f t="shared" si="41"/>
        <v>Proportion of individuals who have interacted with a SHG (Among all question respondents)</v>
      </c>
      <c r="N502" t="s">
        <v>157</v>
      </c>
      <c r="O502">
        <v>4.918828973185245E-2</v>
      </c>
      <c r="P502">
        <v>4.4821038881725072E-3</v>
      </c>
      <c r="Q502">
        <v>4.0402300132280827E-2</v>
      </c>
      <c r="R502">
        <v>5.7974279331424072E-2</v>
      </c>
      <c r="S502">
        <v>2462</v>
      </c>
      <c r="T502" t="str">
        <f t="shared" si="42"/>
        <v>1</v>
      </c>
      <c r="V502" s="36"/>
      <c r="W502" s="36"/>
    </row>
    <row r="503" spans="1:23" hidden="1" x14ac:dyDescent="0.25">
      <c r="A503" s="35" t="s">
        <v>439</v>
      </c>
      <c r="B503" s="35" t="str">
        <f t="shared" si="39"/>
        <v>Kenya</v>
      </c>
      <c r="C503" t="s">
        <v>65</v>
      </c>
      <c r="D503" t="s">
        <v>65</v>
      </c>
      <c r="E503" t="s">
        <v>9</v>
      </c>
      <c r="F503" s="42" t="s">
        <v>445</v>
      </c>
      <c r="G503" t="str">
        <f t="shared" si="40"/>
        <v>Proportion of individuals who have interacted with a SHG</v>
      </c>
      <c r="H503" t="s">
        <v>0</v>
      </c>
      <c r="I503" t="s">
        <v>0</v>
      </c>
      <c r="J503" t="s">
        <v>66</v>
      </c>
      <c r="K503" t="s">
        <v>127</v>
      </c>
      <c r="L503" t="s">
        <v>127</v>
      </c>
      <c r="M503" t="str">
        <f t="shared" si="41"/>
        <v>Proportion of individuals who have interacted with a SHG (Among all question respondents)</v>
      </c>
      <c r="N503" t="s">
        <v>157</v>
      </c>
      <c r="O503">
        <v>0.2138869641250728</v>
      </c>
      <c r="P503">
        <v>5.4142077681178539E-3</v>
      </c>
      <c r="Q503">
        <v>0.20327382923854548</v>
      </c>
      <c r="R503">
        <v>0.22450009901160012</v>
      </c>
      <c r="S503">
        <v>6203</v>
      </c>
      <c r="T503" t="str">
        <f t="shared" si="42"/>
        <v>1</v>
      </c>
      <c r="V503" s="36"/>
      <c r="W503" s="36"/>
    </row>
    <row r="504" spans="1:23" hidden="1" x14ac:dyDescent="0.25">
      <c r="A504" s="35" t="s">
        <v>439</v>
      </c>
      <c r="B504" s="35" t="str">
        <f t="shared" si="39"/>
        <v>Kenya</v>
      </c>
      <c r="C504" t="s">
        <v>65</v>
      </c>
      <c r="D504" t="s">
        <v>65</v>
      </c>
      <c r="E504" t="s">
        <v>9</v>
      </c>
      <c r="F504" s="42" t="s">
        <v>445</v>
      </c>
      <c r="G504" t="str">
        <f t="shared" si="40"/>
        <v>Proportion of individuals who have interacted with a SHG</v>
      </c>
      <c r="H504" t="s">
        <v>0</v>
      </c>
      <c r="I504" t="s">
        <v>0</v>
      </c>
      <c r="J504" t="s">
        <v>66</v>
      </c>
      <c r="K504" t="s">
        <v>124</v>
      </c>
      <c r="L504" t="s">
        <v>124</v>
      </c>
      <c r="M504" t="str">
        <f t="shared" si="41"/>
        <v>Proportion of individuals who have interacted with a SHG (Among all question respondents)</v>
      </c>
      <c r="N504" t="s">
        <v>157</v>
      </c>
      <c r="O504">
        <v>4.7060700135017973E-2</v>
      </c>
      <c r="P504">
        <v>4.9685515230875428E-3</v>
      </c>
      <c r="Q504">
        <v>3.732115747917341E-2</v>
      </c>
      <c r="R504">
        <v>5.6800242790862536E-2</v>
      </c>
      <c r="S504">
        <v>1938</v>
      </c>
      <c r="T504" t="str">
        <f t="shared" si="42"/>
        <v>1</v>
      </c>
      <c r="V504" s="36"/>
      <c r="W504" s="36"/>
    </row>
    <row r="505" spans="1:23" hidden="1" x14ac:dyDescent="0.25">
      <c r="A505" s="35" t="s">
        <v>439</v>
      </c>
      <c r="B505" s="35" t="str">
        <f t="shared" si="39"/>
        <v>Kenya</v>
      </c>
      <c r="C505" t="s">
        <v>65</v>
      </c>
      <c r="D505" t="s">
        <v>65</v>
      </c>
      <c r="E505" t="s">
        <v>9</v>
      </c>
      <c r="F505" s="42" t="s">
        <v>445</v>
      </c>
      <c r="G505" t="str">
        <f t="shared" si="40"/>
        <v>Proportion of individuals who have interacted with a SHG</v>
      </c>
      <c r="H505" t="s">
        <v>0</v>
      </c>
      <c r="I505" t="s">
        <v>0</v>
      </c>
      <c r="J505" t="s">
        <v>66</v>
      </c>
      <c r="K505" t="s">
        <v>123</v>
      </c>
      <c r="L505" t="s">
        <v>123</v>
      </c>
      <c r="M505" t="str">
        <f t="shared" si="41"/>
        <v>Proportion of individuals who have interacted with a SHG (Among all question respondents)</v>
      </c>
      <c r="N505" t="s">
        <v>157</v>
      </c>
      <c r="O505">
        <v>0.20190469668194669</v>
      </c>
      <c r="P505">
        <v>5.0911629527987971E-3</v>
      </c>
      <c r="Q505">
        <v>0.19192480646319213</v>
      </c>
      <c r="R505">
        <v>0.21188458690070125</v>
      </c>
      <c r="S505">
        <v>6727</v>
      </c>
      <c r="T505" t="str">
        <f t="shared" si="42"/>
        <v>1</v>
      </c>
      <c r="V505" s="36"/>
      <c r="W505" s="36"/>
    </row>
    <row r="506" spans="1:23" hidden="1" x14ac:dyDescent="0.25">
      <c r="A506" s="35" t="s">
        <v>439</v>
      </c>
      <c r="B506" s="35" t="str">
        <f t="shared" si="39"/>
        <v>Kenya</v>
      </c>
      <c r="C506" t="s">
        <v>65</v>
      </c>
      <c r="D506" t="s">
        <v>65</v>
      </c>
      <c r="E506" t="s">
        <v>9</v>
      </c>
      <c r="F506" s="42" t="s">
        <v>445</v>
      </c>
      <c r="G506" t="str">
        <f t="shared" si="40"/>
        <v>Proportion of individuals who have interacted with a SHG</v>
      </c>
      <c r="H506" t="s">
        <v>0</v>
      </c>
      <c r="I506" t="s">
        <v>0</v>
      </c>
      <c r="J506" t="s">
        <v>66</v>
      </c>
      <c r="K506" t="s">
        <v>132</v>
      </c>
      <c r="L506" t="s">
        <v>132</v>
      </c>
      <c r="M506" t="str">
        <f t="shared" si="41"/>
        <v>Proportion of individuals who have interacted with a SHG (Among all question respondents)</v>
      </c>
      <c r="N506" t="s">
        <v>157</v>
      </c>
      <c r="O506">
        <v>1.3092460964075002E-2</v>
      </c>
      <c r="P506">
        <v>3.4182991173676526E-3</v>
      </c>
      <c r="Q506">
        <v>6.3917817199661614E-3</v>
      </c>
      <c r="R506">
        <v>1.9793140208183842E-2</v>
      </c>
      <c r="S506">
        <v>1215</v>
      </c>
      <c r="T506" t="str">
        <f t="shared" si="42"/>
        <v>1</v>
      </c>
      <c r="V506" s="36"/>
      <c r="W506" s="36"/>
    </row>
    <row r="507" spans="1:23" hidden="1" x14ac:dyDescent="0.25">
      <c r="A507" s="35" t="s">
        <v>439</v>
      </c>
      <c r="B507" s="35" t="str">
        <f t="shared" si="39"/>
        <v>Kenya</v>
      </c>
      <c r="C507" t="s">
        <v>65</v>
      </c>
      <c r="D507" t="s">
        <v>65</v>
      </c>
      <c r="E507" t="s">
        <v>9</v>
      </c>
      <c r="F507" s="42" t="s">
        <v>445</v>
      </c>
      <c r="G507" t="str">
        <f t="shared" si="40"/>
        <v>Proportion of individuals who have interacted with a SHG</v>
      </c>
      <c r="H507" t="s">
        <v>0</v>
      </c>
      <c r="I507" t="s">
        <v>0</v>
      </c>
      <c r="J507" t="s">
        <v>66</v>
      </c>
      <c r="K507" t="s">
        <v>131</v>
      </c>
      <c r="L507" t="s">
        <v>131</v>
      </c>
      <c r="M507" t="str">
        <f t="shared" si="41"/>
        <v>Proportion of individuals who have interacted with a SHG (Among all question respondents)</v>
      </c>
      <c r="N507" t="s">
        <v>157</v>
      </c>
      <c r="O507">
        <v>0.19164808750140683</v>
      </c>
      <c r="P507">
        <v>4.7368445356320557E-3</v>
      </c>
      <c r="Q507">
        <v>0.1823627456478471</v>
      </c>
      <c r="R507">
        <v>0.20093342935496655</v>
      </c>
      <c r="S507">
        <v>7450</v>
      </c>
      <c r="T507" t="str">
        <f t="shared" si="42"/>
        <v>1</v>
      </c>
      <c r="V507" s="36"/>
      <c r="W507" s="36"/>
    </row>
    <row r="508" spans="1:23" hidden="1" x14ac:dyDescent="0.25">
      <c r="A508" s="35" t="s">
        <v>439</v>
      </c>
      <c r="B508" s="35" t="str">
        <f t="shared" si="39"/>
        <v>Kenya</v>
      </c>
      <c r="C508" t="s">
        <v>65</v>
      </c>
      <c r="D508" t="s">
        <v>65</v>
      </c>
      <c r="E508" t="s">
        <v>9</v>
      </c>
      <c r="F508" s="42" t="s">
        <v>445</v>
      </c>
      <c r="G508" t="str">
        <f t="shared" si="40"/>
        <v>Proportion of individuals who have interacted with a SHG</v>
      </c>
      <c r="H508" t="s">
        <v>0</v>
      </c>
      <c r="I508" t="s">
        <v>0</v>
      </c>
      <c r="J508" t="s">
        <v>66</v>
      </c>
      <c r="K508" t="s">
        <v>121</v>
      </c>
      <c r="L508" t="s">
        <v>121</v>
      </c>
      <c r="M508" t="str">
        <f t="shared" si="41"/>
        <v>Proportion of individuals who have interacted with a SHG (Among all question respondents)</v>
      </c>
      <c r="N508" t="s">
        <v>157</v>
      </c>
      <c r="O508">
        <v>9.5740544195697344E-2</v>
      </c>
      <c r="P508">
        <v>3.8221348492352408E-3</v>
      </c>
      <c r="Q508">
        <v>8.8248250872877201E-2</v>
      </c>
      <c r="R508">
        <v>0.10323283751851749</v>
      </c>
      <c r="S508">
        <v>6371</v>
      </c>
      <c r="T508" t="str">
        <f t="shared" si="42"/>
        <v>1</v>
      </c>
      <c r="V508" s="36"/>
      <c r="W508" s="36"/>
    </row>
    <row r="509" spans="1:23" hidden="1" x14ac:dyDescent="0.25">
      <c r="A509" s="35" t="s">
        <v>439</v>
      </c>
      <c r="B509" s="35" t="str">
        <f t="shared" si="39"/>
        <v>Kenya</v>
      </c>
      <c r="C509" t="s">
        <v>65</v>
      </c>
      <c r="D509" t="s">
        <v>65</v>
      </c>
      <c r="E509" t="s">
        <v>9</v>
      </c>
      <c r="F509" s="42" t="s">
        <v>445</v>
      </c>
      <c r="G509" t="str">
        <f t="shared" si="40"/>
        <v>Proportion of individuals who have interacted with a SHG</v>
      </c>
      <c r="H509" t="s">
        <v>0</v>
      </c>
      <c r="I509" t="s">
        <v>0</v>
      </c>
      <c r="J509" t="s">
        <v>66</v>
      </c>
      <c r="K509" t="s">
        <v>120</v>
      </c>
      <c r="L509" t="s">
        <v>120</v>
      </c>
      <c r="M509" t="str">
        <f t="shared" si="41"/>
        <v>Proportion of individuals who have interacted with a SHG (Among all question respondents)</v>
      </c>
      <c r="N509" t="s">
        <v>157</v>
      </c>
      <c r="O509">
        <v>0.35652546941621766</v>
      </c>
      <c r="P509">
        <v>1.0293705041388022E-2</v>
      </c>
      <c r="Q509">
        <v>0.33634735938325977</v>
      </c>
      <c r="R509">
        <v>0.37670357944917554</v>
      </c>
      <c r="S509">
        <v>2294</v>
      </c>
      <c r="T509" t="str">
        <f t="shared" si="42"/>
        <v>1</v>
      </c>
      <c r="V509" s="36"/>
      <c r="W509" s="36"/>
    </row>
    <row r="510" spans="1:23" hidden="1" x14ac:dyDescent="0.25">
      <c r="A510" s="35" t="s">
        <v>439</v>
      </c>
      <c r="B510" s="35" t="str">
        <f t="shared" si="39"/>
        <v>Kenya</v>
      </c>
      <c r="C510" t="s">
        <v>65</v>
      </c>
      <c r="D510" t="s">
        <v>65</v>
      </c>
      <c r="E510" t="s">
        <v>9</v>
      </c>
      <c r="F510" s="42" t="s">
        <v>445</v>
      </c>
      <c r="G510" t="str">
        <f t="shared" si="40"/>
        <v>Proportion of individuals who have interacted with a SHG</v>
      </c>
      <c r="H510" t="s">
        <v>69</v>
      </c>
      <c r="I510" t="s">
        <v>69</v>
      </c>
      <c r="J510" t="s">
        <v>66</v>
      </c>
      <c r="K510" t="s">
        <v>135</v>
      </c>
      <c r="L510" t="s">
        <v>135</v>
      </c>
      <c r="M510" t="str">
        <f t="shared" si="41"/>
        <v>Proportion of individuals who have interacted with a SHG (Among all question respondents)</v>
      </c>
      <c r="N510" t="s">
        <v>446</v>
      </c>
      <c r="O510">
        <v>0.17790554348273632</v>
      </c>
      <c r="P510">
        <v>6.2197172587106836E-3</v>
      </c>
      <c r="Q510">
        <v>0.16571341842032747</v>
      </c>
      <c r="R510">
        <v>0.19009766854514518</v>
      </c>
      <c r="S510">
        <v>3813</v>
      </c>
      <c r="T510" t="str">
        <f t="shared" si="42"/>
        <v>1</v>
      </c>
      <c r="V510" s="36"/>
      <c r="W510" s="36"/>
    </row>
    <row r="511" spans="1:23" hidden="1" x14ac:dyDescent="0.25">
      <c r="A511" s="35" t="s">
        <v>439</v>
      </c>
      <c r="B511" s="35" t="str">
        <f t="shared" si="39"/>
        <v>Kenya</v>
      </c>
      <c r="C511" t="s">
        <v>65</v>
      </c>
      <c r="D511" t="s">
        <v>65</v>
      </c>
      <c r="E511" t="s">
        <v>9</v>
      </c>
      <c r="F511" s="42" t="s">
        <v>445</v>
      </c>
      <c r="G511" t="str">
        <f t="shared" si="40"/>
        <v>Proportion of individuals who have interacted with a SHG</v>
      </c>
      <c r="H511" t="s">
        <v>69</v>
      </c>
      <c r="I511" t="s">
        <v>69</v>
      </c>
      <c r="J511" t="s">
        <v>66</v>
      </c>
      <c r="K511" t="s">
        <v>134</v>
      </c>
      <c r="L511" t="s">
        <v>134</v>
      </c>
      <c r="M511" t="str">
        <f t="shared" si="41"/>
        <v>Proportion of individuals who have interacted with a SHG (Among all question respondents)</v>
      </c>
      <c r="N511" t="s">
        <v>446</v>
      </c>
      <c r="O511">
        <v>0.1641141183981312</v>
      </c>
      <c r="P511">
        <v>5.2127109793648234E-3</v>
      </c>
      <c r="Q511">
        <v>0.15389596513954046</v>
      </c>
      <c r="R511">
        <v>0.17433227165672194</v>
      </c>
      <c r="S511">
        <v>4852</v>
      </c>
      <c r="T511" t="str">
        <f t="shared" si="42"/>
        <v>1</v>
      </c>
      <c r="V511" s="36"/>
      <c r="W511" s="36"/>
    </row>
    <row r="512" spans="1:23" hidden="1" x14ac:dyDescent="0.25">
      <c r="A512" s="35" t="s">
        <v>439</v>
      </c>
      <c r="B512" s="35" t="str">
        <f t="shared" si="39"/>
        <v>Kenya</v>
      </c>
      <c r="C512" t="s">
        <v>65</v>
      </c>
      <c r="D512" t="s">
        <v>65</v>
      </c>
      <c r="E512" t="s">
        <v>9</v>
      </c>
      <c r="F512" s="42" t="s">
        <v>445</v>
      </c>
      <c r="G512" t="str">
        <f t="shared" si="40"/>
        <v>Proportion of individuals who have interacted with a SHG</v>
      </c>
      <c r="H512" t="s">
        <v>69</v>
      </c>
      <c r="I512" t="s">
        <v>69</v>
      </c>
      <c r="J512" t="s">
        <v>66</v>
      </c>
      <c r="K512" t="s">
        <v>116</v>
      </c>
      <c r="L512" t="s">
        <v>116</v>
      </c>
      <c r="M512" t="str">
        <f t="shared" si="41"/>
        <v>Proportion of individuals who have interacted with a SHG (Among all question respondents)</v>
      </c>
      <c r="N512" t="s">
        <v>446</v>
      </c>
      <c r="O512">
        <v>0.13072457591986392</v>
      </c>
      <c r="P512">
        <v>5.7261670647304284E-3</v>
      </c>
      <c r="Q512">
        <v>0.11949992661869743</v>
      </c>
      <c r="R512">
        <v>0.1419492252210304</v>
      </c>
      <c r="S512">
        <v>3384</v>
      </c>
      <c r="T512" t="str">
        <f t="shared" si="42"/>
        <v>1</v>
      </c>
      <c r="V512" s="36"/>
      <c r="W512" s="36"/>
    </row>
    <row r="513" spans="1:23" hidden="1" x14ac:dyDescent="0.25">
      <c r="A513" s="35" t="s">
        <v>439</v>
      </c>
      <c r="B513" s="35" t="str">
        <f t="shared" si="39"/>
        <v>Kenya</v>
      </c>
      <c r="C513" t="s">
        <v>65</v>
      </c>
      <c r="D513" t="s">
        <v>65</v>
      </c>
      <c r="E513" t="s">
        <v>9</v>
      </c>
      <c r="F513" s="42" t="s">
        <v>445</v>
      </c>
      <c r="G513" t="str">
        <f t="shared" si="40"/>
        <v>Proportion of individuals who have interacted with a SHG</v>
      </c>
      <c r="H513" t="s">
        <v>69</v>
      </c>
      <c r="I513" t="s">
        <v>69</v>
      </c>
      <c r="J513" t="s">
        <v>66</v>
      </c>
      <c r="K513" t="s">
        <v>115</v>
      </c>
      <c r="L513" t="s">
        <v>115</v>
      </c>
      <c r="M513" t="str">
        <f t="shared" si="41"/>
        <v>Proportion of individuals who have interacted with a SHG (Among all question respondents)</v>
      </c>
      <c r="N513" t="s">
        <v>446</v>
      </c>
      <c r="O513">
        <v>0.20769335468109129</v>
      </c>
      <c r="P513">
        <v>5.5365287254924992E-3</v>
      </c>
      <c r="Q513">
        <v>0.19684044162651676</v>
      </c>
      <c r="R513">
        <v>0.21854626773566582</v>
      </c>
      <c r="S513">
        <v>5281</v>
      </c>
      <c r="T513" t="str">
        <f t="shared" si="42"/>
        <v>1</v>
      </c>
      <c r="V513" s="36"/>
      <c r="W513" s="36"/>
    </row>
    <row r="514" spans="1:23" hidden="1" x14ac:dyDescent="0.25">
      <c r="A514" s="35" t="s">
        <v>439</v>
      </c>
      <c r="B514" s="35" t="str">
        <f t="shared" ref="B514:B577" si="44">A514</f>
        <v>Kenya</v>
      </c>
      <c r="C514" t="s">
        <v>65</v>
      </c>
      <c r="D514" t="s">
        <v>65</v>
      </c>
      <c r="E514" t="s">
        <v>9</v>
      </c>
      <c r="F514" s="42" t="s">
        <v>445</v>
      </c>
      <c r="G514" t="str">
        <f t="shared" ref="G514:G577" si="45">F514</f>
        <v>Proportion of individuals who have interacted with a SHG</v>
      </c>
      <c r="H514" t="s">
        <v>69</v>
      </c>
      <c r="I514" t="s">
        <v>69</v>
      </c>
      <c r="J514" t="s">
        <v>66</v>
      </c>
      <c r="K514" t="s">
        <v>128</v>
      </c>
      <c r="L514" t="s">
        <v>128</v>
      </c>
      <c r="M514" t="str">
        <f t="shared" ref="M514:M577" si="46">CONCATENATE(F514," (Among ",J514,")")</f>
        <v>Proportion of individuals who have interacted with a SHG (Among all question respondents)</v>
      </c>
      <c r="N514" t="s">
        <v>446</v>
      </c>
      <c r="O514">
        <v>7.8779432603825167E-2</v>
      </c>
      <c r="P514">
        <v>5.2081418128047691E-3</v>
      </c>
      <c r="Q514">
        <v>6.8570235998376999E-2</v>
      </c>
      <c r="R514">
        <v>8.8988629209273334E-2</v>
      </c>
      <c r="S514">
        <v>2462</v>
      </c>
      <c r="T514" t="str">
        <f t="shared" ref="T514:T577" si="47">IF(S514&gt;=30,"1","0")</f>
        <v>1</v>
      </c>
      <c r="V514" s="36"/>
      <c r="W514" s="36"/>
    </row>
    <row r="515" spans="1:23" hidden="1" x14ac:dyDescent="0.25">
      <c r="A515" s="35" t="s">
        <v>439</v>
      </c>
      <c r="B515" s="35" t="str">
        <f t="shared" si="44"/>
        <v>Kenya</v>
      </c>
      <c r="C515" t="s">
        <v>65</v>
      </c>
      <c r="D515" t="s">
        <v>65</v>
      </c>
      <c r="E515" t="s">
        <v>9</v>
      </c>
      <c r="F515" s="42" t="s">
        <v>445</v>
      </c>
      <c r="G515" t="str">
        <f t="shared" si="45"/>
        <v>Proportion of individuals who have interacted with a SHG</v>
      </c>
      <c r="H515" t="s">
        <v>69</v>
      </c>
      <c r="I515" t="s">
        <v>69</v>
      </c>
      <c r="J515" t="s">
        <v>66</v>
      </c>
      <c r="K515" t="s">
        <v>127</v>
      </c>
      <c r="L515" t="s">
        <v>127</v>
      </c>
      <c r="M515" t="str">
        <f t="shared" si="46"/>
        <v>Proportion of individuals who have interacted with a SHG (Among all question respondents)</v>
      </c>
      <c r="N515" t="s">
        <v>446</v>
      </c>
      <c r="O515">
        <v>0.20617234524265143</v>
      </c>
      <c r="P515">
        <v>5.1185456741208966E-3</v>
      </c>
      <c r="Q515">
        <v>0.19613877837767305</v>
      </c>
      <c r="R515">
        <v>0.21620591210762982</v>
      </c>
      <c r="S515">
        <v>6203</v>
      </c>
      <c r="T515" t="str">
        <f t="shared" si="47"/>
        <v>1</v>
      </c>
      <c r="V515" s="36"/>
      <c r="W515" s="36"/>
    </row>
    <row r="516" spans="1:23" hidden="1" x14ac:dyDescent="0.25">
      <c r="A516" s="35" t="s">
        <v>439</v>
      </c>
      <c r="B516" s="35" t="str">
        <f t="shared" si="44"/>
        <v>Kenya</v>
      </c>
      <c r="C516" t="s">
        <v>65</v>
      </c>
      <c r="D516" t="s">
        <v>65</v>
      </c>
      <c r="E516" t="s">
        <v>9</v>
      </c>
      <c r="F516" s="42" t="s">
        <v>445</v>
      </c>
      <c r="G516" t="str">
        <f t="shared" si="45"/>
        <v>Proportion of individuals who have interacted with a SHG</v>
      </c>
      <c r="H516" t="s">
        <v>69</v>
      </c>
      <c r="I516" t="s">
        <v>69</v>
      </c>
      <c r="J516" t="s">
        <v>66</v>
      </c>
      <c r="K516" t="s">
        <v>124</v>
      </c>
      <c r="L516" t="s">
        <v>124</v>
      </c>
      <c r="M516" t="str">
        <f t="shared" si="46"/>
        <v>Proportion of individuals who have interacted with a SHG (Among all question respondents)</v>
      </c>
      <c r="N516" t="s">
        <v>446</v>
      </c>
      <c r="O516">
        <v>7.125436696679302E-2</v>
      </c>
      <c r="P516">
        <v>5.6268517746498646E-3</v>
      </c>
      <c r="Q516">
        <v>6.0224399254339568E-2</v>
      </c>
      <c r="R516">
        <v>8.2284334679246479E-2</v>
      </c>
      <c r="S516">
        <v>1938</v>
      </c>
      <c r="T516" t="str">
        <f t="shared" si="47"/>
        <v>1</v>
      </c>
      <c r="V516" s="36"/>
      <c r="W516" s="36"/>
    </row>
    <row r="517" spans="1:23" hidden="1" x14ac:dyDescent="0.25">
      <c r="A517" s="35" t="s">
        <v>439</v>
      </c>
      <c r="B517" s="35" t="str">
        <f t="shared" si="44"/>
        <v>Kenya</v>
      </c>
      <c r="C517" t="s">
        <v>65</v>
      </c>
      <c r="D517" t="s">
        <v>65</v>
      </c>
      <c r="E517" t="s">
        <v>9</v>
      </c>
      <c r="F517" s="42" t="s">
        <v>445</v>
      </c>
      <c r="G517" t="str">
        <f t="shared" si="45"/>
        <v>Proportion of individuals who have interacted with a SHG</v>
      </c>
      <c r="H517" t="s">
        <v>69</v>
      </c>
      <c r="I517" t="s">
        <v>69</v>
      </c>
      <c r="J517" t="s">
        <v>66</v>
      </c>
      <c r="K517" t="s">
        <v>123</v>
      </c>
      <c r="L517" t="s">
        <v>123</v>
      </c>
      <c r="M517" t="str">
        <f t="shared" si="46"/>
        <v>Proportion of individuals who have interacted with a SHG (Among all question respondents)</v>
      </c>
      <c r="N517" t="s">
        <v>446</v>
      </c>
      <c r="O517">
        <v>0.19859330563919911</v>
      </c>
      <c r="P517">
        <v>4.8396738165514385E-3</v>
      </c>
      <c r="Q517">
        <v>0.18910639393914985</v>
      </c>
      <c r="R517">
        <v>0.20808021733924836</v>
      </c>
      <c r="S517">
        <v>6727</v>
      </c>
      <c r="T517" t="str">
        <f t="shared" si="47"/>
        <v>1</v>
      </c>
      <c r="V517" s="36"/>
      <c r="W517" s="36"/>
    </row>
    <row r="518" spans="1:23" hidden="1" x14ac:dyDescent="0.25">
      <c r="A518" s="35" t="s">
        <v>439</v>
      </c>
      <c r="B518" s="35" t="str">
        <f t="shared" si="44"/>
        <v>Kenya</v>
      </c>
      <c r="C518" t="s">
        <v>65</v>
      </c>
      <c r="D518" t="s">
        <v>65</v>
      </c>
      <c r="E518" t="s">
        <v>9</v>
      </c>
      <c r="F518" s="42" t="s">
        <v>445</v>
      </c>
      <c r="G518" t="str">
        <f t="shared" si="45"/>
        <v>Proportion of individuals who have interacted with a SHG</v>
      </c>
      <c r="H518" t="s">
        <v>69</v>
      </c>
      <c r="I518" t="s">
        <v>69</v>
      </c>
      <c r="J518" t="s">
        <v>66</v>
      </c>
      <c r="K518" t="s">
        <v>132</v>
      </c>
      <c r="L518" t="s">
        <v>132</v>
      </c>
      <c r="M518" t="str">
        <f t="shared" si="46"/>
        <v>Proportion of individuals who have interacted with a SHG (Among all question respondents)</v>
      </c>
      <c r="N518" t="s">
        <v>446</v>
      </c>
      <c r="O518">
        <v>6.8393080587106692E-2</v>
      </c>
      <c r="P518">
        <v>7.1034275548088411E-3</v>
      </c>
      <c r="Q518">
        <v>5.446867317152853E-2</v>
      </c>
      <c r="R518">
        <v>8.2317488002684847E-2</v>
      </c>
      <c r="S518">
        <v>1215</v>
      </c>
      <c r="T518" t="str">
        <f t="shared" si="47"/>
        <v>1</v>
      </c>
      <c r="V518" s="36"/>
      <c r="W518" s="36"/>
    </row>
    <row r="519" spans="1:23" hidden="1" x14ac:dyDescent="0.25">
      <c r="A519" s="35" t="s">
        <v>439</v>
      </c>
      <c r="B519" s="35" t="str">
        <f t="shared" si="44"/>
        <v>Kenya</v>
      </c>
      <c r="C519" t="s">
        <v>65</v>
      </c>
      <c r="D519" t="s">
        <v>65</v>
      </c>
      <c r="E519" t="s">
        <v>9</v>
      </c>
      <c r="F519" s="42" t="s">
        <v>445</v>
      </c>
      <c r="G519" t="str">
        <f t="shared" si="45"/>
        <v>Proportion of individuals who have interacted with a SHG</v>
      </c>
      <c r="H519" t="s">
        <v>69</v>
      </c>
      <c r="I519" t="s">
        <v>69</v>
      </c>
      <c r="J519" t="s">
        <v>66</v>
      </c>
      <c r="K519" t="s">
        <v>131</v>
      </c>
      <c r="L519" t="s">
        <v>131</v>
      </c>
      <c r="M519" t="str">
        <f t="shared" si="46"/>
        <v>Proportion of individuals who have interacted with a SHG (Among all question respondents)</v>
      </c>
      <c r="N519" t="s">
        <v>446</v>
      </c>
      <c r="O519">
        <v>0.18620855589604099</v>
      </c>
      <c r="P519">
        <v>4.4733345748010434E-3</v>
      </c>
      <c r="Q519">
        <v>0.17743975623628322</v>
      </c>
      <c r="R519">
        <v>0.19497735555579876</v>
      </c>
      <c r="S519">
        <v>7450</v>
      </c>
      <c r="T519" t="str">
        <f t="shared" si="47"/>
        <v>1</v>
      </c>
      <c r="V519" s="36"/>
      <c r="W519" s="36"/>
    </row>
    <row r="520" spans="1:23" hidden="1" x14ac:dyDescent="0.25">
      <c r="A520" s="35" t="s">
        <v>439</v>
      </c>
      <c r="B520" s="35" t="str">
        <f t="shared" si="44"/>
        <v>Kenya</v>
      </c>
      <c r="C520" t="s">
        <v>65</v>
      </c>
      <c r="D520" t="s">
        <v>65</v>
      </c>
      <c r="E520" t="s">
        <v>9</v>
      </c>
      <c r="F520" s="42" t="s">
        <v>445</v>
      </c>
      <c r="G520" t="str">
        <f t="shared" si="45"/>
        <v>Proportion of individuals who have interacted with a SHG</v>
      </c>
      <c r="H520" t="s">
        <v>69</v>
      </c>
      <c r="I520" t="s">
        <v>69</v>
      </c>
      <c r="J520" t="s">
        <v>66</v>
      </c>
      <c r="K520" t="s">
        <v>121</v>
      </c>
      <c r="L520" t="s">
        <v>121</v>
      </c>
      <c r="M520" t="str">
        <f t="shared" si="46"/>
        <v>Proportion of individuals who have interacted with a SHG (Among all question respondents)</v>
      </c>
      <c r="N520" t="s">
        <v>446</v>
      </c>
      <c r="O520">
        <v>0.14561232708572455</v>
      </c>
      <c r="P520">
        <v>4.3430670891495288E-3</v>
      </c>
      <c r="Q520">
        <v>0.13709888267935944</v>
      </c>
      <c r="R520">
        <v>0.15412577149208967</v>
      </c>
      <c r="S520">
        <v>6371</v>
      </c>
      <c r="T520" t="str">
        <f t="shared" si="47"/>
        <v>1</v>
      </c>
      <c r="V520" s="36"/>
      <c r="W520" s="36"/>
    </row>
    <row r="521" spans="1:23" hidden="1" x14ac:dyDescent="0.25">
      <c r="A521" s="35" t="s">
        <v>439</v>
      </c>
      <c r="B521" s="35" t="str">
        <f t="shared" si="44"/>
        <v>Kenya</v>
      </c>
      <c r="C521" t="s">
        <v>65</v>
      </c>
      <c r="D521" t="s">
        <v>65</v>
      </c>
      <c r="E521" t="s">
        <v>9</v>
      </c>
      <c r="F521" s="42" t="s">
        <v>445</v>
      </c>
      <c r="G521" t="str">
        <f t="shared" si="45"/>
        <v>Proportion of individuals who have interacted with a SHG</v>
      </c>
      <c r="H521" t="s">
        <v>69</v>
      </c>
      <c r="I521" t="s">
        <v>69</v>
      </c>
      <c r="J521" t="s">
        <v>66</v>
      </c>
      <c r="K521" t="s">
        <v>120</v>
      </c>
      <c r="L521" t="s">
        <v>120</v>
      </c>
      <c r="M521" t="str">
        <f t="shared" si="46"/>
        <v>Proportion of individuals who have interacted with a SHG (Among all question respondents)</v>
      </c>
      <c r="N521" t="s">
        <v>446</v>
      </c>
      <c r="O521">
        <v>0.23506407171048185</v>
      </c>
      <c r="P521">
        <v>8.8502077598061838E-3</v>
      </c>
      <c r="Q521">
        <v>0.21771555965637829</v>
      </c>
      <c r="R521">
        <v>0.25241258376458542</v>
      </c>
      <c r="S521">
        <v>2294</v>
      </c>
      <c r="T521" t="str">
        <f t="shared" si="47"/>
        <v>1</v>
      </c>
      <c r="V521" s="36"/>
      <c r="W521" s="36"/>
    </row>
    <row r="522" spans="1:23" hidden="1" x14ac:dyDescent="0.25">
      <c r="A522" s="35" t="s">
        <v>439</v>
      </c>
      <c r="B522" s="35" t="str">
        <f t="shared" si="44"/>
        <v>Kenya</v>
      </c>
      <c r="C522" t="s">
        <v>65</v>
      </c>
      <c r="D522" t="s">
        <v>65</v>
      </c>
      <c r="E522" t="s">
        <v>9</v>
      </c>
      <c r="F522" s="42" t="s">
        <v>445</v>
      </c>
      <c r="G522" t="str">
        <f t="shared" si="45"/>
        <v>Proportion of individuals who have interacted with a SHG</v>
      </c>
      <c r="H522" s="42" t="s">
        <v>434</v>
      </c>
      <c r="I522" s="42" t="s">
        <v>434</v>
      </c>
      <c r="J522" t="s">
        <v>66</v>
      </c>
      <c r="K522" t="s">
        <v>135</v>
      </c>
      <c r="L522" t="s">
        <v>135</v>
      </c>
      <c r="M522" t="str">
        <f t="shared" si="46"/>
        <v>Proportion of individuals who have interacted with a SHG (Among all question respondents)</v>
      </c>
      <c r="N522" t="s">
        <v>447</v>
      </c>
      <c r="O522">
        <v>0.44087010866865739</v>
      </c>
      <c r="P522">
        <v>8.2030969544551764E-3</v>
      </c>
      <c r="Q522">
        <v>0.42479008769540261</v>
      </c>
      <c r="R522">
        <v>0.45695012964191217</v>
      </c>
      <c r="S522">
        <v>3813</v>
      </c>
      <c r="T522" t="str">
        <f t="shared" si="47"/>
        <v>1</v>
      </c>
      <c r="V522" s="36"/>
      <c r="W522" s="36"/>
    </row>
    <row r="523" spans="1:23" hidden="1" x14ac:dyDescent="0.25">
      <c r="A523" s="35" t="s">
        <v>439</v>
      </c>
      <c r="B523" s="35" t="str">
        <f t="shared" si="44"/>
        <v>Kenya</v>
      </c>
      <c r="C523" t="s">
        <v>65</v>
      </c>
      <c r="D523" t="s">
        <v>65</v>
      </c>
      <c r="E523" t="s">
        <v>9</v>
      </c>
      <c r="F523" s="42" t="s">
        <v>445</v>
      </c>
      <c r="G523" t="str">
        <f t="shared" si="45"/>
        <v>Proportion of individuals who have interacted with a SHG</v>
      </c>
      <c r="H523" s="42" t="s">
        <v>434</v>
      </c>
      <c r="I523" s="42" t="s">
        <v>434</v>
      </c>
      <c r="J523" t="s">
        <v>66</v>
      </c>
      <c r="K523" t="s">
        <v>134</v>
      </c>
      <c r="L523" t="s">
        <v>134</v>
      </c>
      <c r="M523" t="str">
        <f t="shared" si="46"/>
        <v>Proportion of individuals who have interacted with a SHG (Among all question respondents)</v>
      </c>
      <c r="N523" t="s">
        <v>447</v>
      </c>
      <c r="O523">
        <v>0.37898311425683995</v>
      </c>
      <c r="P523">
        <v>7.0573815515122262E-3</v>
      </c>
      <c r="Q523">
        <v>0.365148967958844</v>
      </c>
      <c r="R523">
        <v>0.3928172605548359</v>
      </c>
      <c r="S523">
        <v>4852</v>
      </c>
      <c r="T523" t="str">
        <f t="shared" si="47"/>
        <v>1</v>
      </c>
      <c r="V523" s="36"/>
      <c r="W523" s="36"/>
    </row>
    <row r="524" spans="1:23" hidden="1" x14ac:dyDescent="0.25">
      <c r="A524" s="35" t="s">
        <v>439</v>
      </c>
      <c r="B524" s="35" t="str">
        <f t="shared" si="44"/>
        <v>Kenya</v>
      </c>
      <c r="C524" t="s">
        <v>65</v>
      </c>
      <c r="D524" t="s">
        <v>65</v>
      </c>
      <c r="E524" t="s">
        <v>9</v>
      </c>
      <c r="F524" s="42" t="s">
        <v>445</v>
      </c>
      <c r="G524" t="str">
        <f t="shared" si="45"/>
        <v>Proportion of individuals who have interacted with a SHG</v>
      </c>
      <c r="H524" s="42" t="s">
        <v>434</v>
      </c>
      <c r="I524" s="42" t="s">
        <v>434</v>
      </c>
      <c r="J524" t="s">
        <v>66</v>
      </c>
      <c r="K524" t="s">
        <v>116</v>
      </c>
      <c r="L524" t="s">
        <v>116</v>
      </c>
      <c r="M524" t="str">
        <f t="shared" si="46"/>
        <v>Proportion of individuals who have interacted with a SHG (Among all question respondents)</v>
      </c>
      <c r="N524" t="s">
        <v>447</v>
      </c>
      <c r="O524">
        <v>0.30711875613788203</v>
      </c>
      <c r="P524">
        <v>7.9551815725503565E-3</v>
      </c>
      <c r="Q524">
        <v>0.29152470827487514</v>
      </c>
      <c r="R524">
        <v>0.32271280400088892</v>
      </c>
      <c r="S524">
        <v>3384</v>
      </c>
      <c r="T524" t="str">
        <f t="shared" si="47"/>
        <v>1</v>
      </c>
      <c r="V524" s="36"/>
      <c r="W524" s="36"/>
    </row>
    <row r="525" spans="1:23" hidden="1" x14ac:dyDescent="0.25">
      <c r="A525" s="35" t="s">
        <v>439</v>
      </c>
      <c r="B525" s="35" t="str">
        <f t="shared" si="44"/>
        <v>Kenya</v>
      </c>
      <c r="C525" t="s">
        <v>65</v>
      </c>
      <c r="D525" t="s">
        <v>65</v>
      </c>
      <c r="E525" t="s">
        <v>9</v>
      </c>
      <c r="F525" s="42" t="s">
        <v>445</v>
      </c>
      <c r="G525" t="str">
        <f t="shared" si="45"/>
        <v>Proportion of individuals who have interacted with a SHG</v>
      </c>
      <c r="H525" s="42" t="s">
        <v>434</v>
      </c>
      <c r="I525" s="42" t="s">
        <v>434</v>
      </c>
      <c r="J525" t="s">
        <v>66</v>
      </c>
      <c r="K525" t="s">
        <v>115</v>
      </c>
      <c r="L525" t="s">
        <v>115</v>
      </c>
      <c r="M525" t="str">
        <f t="shared" si="46"/>
        <v>Proportion of individuals who have interacted with a SHG (Among all question respondents)</v>
      </c>
      <c r="N525" t="s">
        <v>447</v>
      </c>
      <c r="O525">
        <v>0.50038662435264991</v>
      </c>
      <c r="P525">
        <v>6.9560956945823697E-3</v>
      </c>
      <c r="Q525">
        <v>0.48675102242305146</v>
      </c>
      <c r="R525">
        <v>0.51402222628224836</v>
      </c>
      <c r="S525">
        <v>5281</v>
      </c>
      <c r="T525" t="str">
        <f t="shared" si="47"/>
        <v>1</v>
      </c>
      <c r="V525" s="36"/>
      <c r="W525" s="36"/>
    </row>
    <row r="526" spans="1:23" hidden="1" x14ac:dyDescent="0.25">
      <c r="A526" s="35" t="s">
        <v>439</v>
      </c>
      <c r="B526" s="35" t="str">
        <f t="shared" si="44"/>
        <v>Kenya</v>
      </c>
      <c r="C526" t="s">
        <v>65</v>
      </c>
      <c r="D526" t="s">
        <v>65</v>
      </c>
      <c r="E526" t="s">
        <v>9</v>
      </c>
      <c r="F526" s="42" t="s">
        <v>445</v>
      </c>
      <c r="G526" t="str">
        <f t="shared" si="45"/>
        <v>Proportion of individuals who have interacted with a SHG</v>
      </c>
      <c r="H526" s="42" t="s">
        <v>434</v>
      </c>
      <c r="I526" s="42" t="s">
        <v>434</v>
      </c>
      <c r="J526" t="s">
        <v>66</v>
      </c>
      <c r="K526" t="s">
        <v>128</v>
      </c>
      <c r="L526" t="s">
        <v>128</v>
      </c>
      <c r="M526" t="str">
        <f t="shared" si="46"/>
        <v>Proportion of individuals who have interacted with a SHG (Among all question respondents)</v>
      </c>
      <c r="N526" t="s">
        <v>447</v>
      </c>
      <c r="O526">
        <v>0.23993454032386202</v>
      </c>
      <c r="P526">
        <v>8.5808687380784301E-3</v>
      </c>
      <c r="Q526">
        <v>0.22311399680924354</v>
      </c>
      <c r="R526">
        <v>0.2567550838384805</v>
      </c>
      <c r="S526">
        <v>2462</v>
      </c>
      <c r="T526" t="str">
        <f t="shared" si="47"/>
        <v>1</v>
      </c>
      <c r="V526" s="36"/>
      <c r="W526" s="36"/>
    </row>
    <row r="527" spans="1:23" hidden="1" x14ac:dyDescent="0.25">
      <c r="A527" s="35" t="s">
        <v>439</v>
      </c>
      <c r="B527" s="35" t="str">
        <f t="shared" si="44"/>
        <v>Kenya</v>
      </c>
      <c r="C527" t="s">
        <v>65</v>
      </c>
      <c r="D527" t="s">
        <v>65</v>
      </c>
      <c r="E527" t="s">
        <v>9</v>
      </c>
      <c r="F527" s="42" t="s">
        <v>445</v>
      </c>
      <c r="G527" t="str">
        <f t="shared" si="45"/>
        <v>Proportion of individuals who have interacted with a SHG</v>
      </c>
      <c r="H527" s="42" t="s">
        <v>434</v>
      </c>
      <c r="I527" s="42" t="s">
        <v>434</v>
      </c>
      <c r="J527" t="s">
        <v>66</v>
      </c>
      <c r="K527" t="s">
        <v>127</v>
      </c>
      <c r="L527" t="s">
        <v>127</v>
      </c>
      <c r="M527" t="str">
        <f t="shared" si="46"/>
        <v>Proportion of individuals who have interacted with a SHG (Among all question respondents)</v>
      </c>
      <c r="N527" t="s">
        <v>447</v>
      </c>
      <c r="O527">
        <v>0.47165472680350551</v>
      </c>
      <c r="P527">
        <v>6.4929128423481409E-3</v>
      </c>
      <c r="Q527">
        <v>0.45892707342306244</v>
      </c>
      <c r="R527">
        <v>0.48438238018394858</v>
      </c>
      <c r="S527">
        <v>6203</v>
      </c>
      <c r="T527" t="str">
        <f t="shared" si="47"/>
        <v>1</v>
      </c>
      <c r="V527" s="36"/>
      <c r="W527" s="36"/>
    </row>
    <row r="528" spans="1:23" hidden="1" x14ac:dyDescent="0.25">
      <c r="A528" s="35" t="s">
        <v>439</v>
      </c>
      <c r="B528" s="35" t="str">
        <f t="shared" si="44"/>
        <v>Kenya</v>
      </c>
      <c r="C528" t="s">
        <v>65</v>
      </c>
      <c r="D528" t="s">
        <v>65</v>
      </c>
      <c r="E528" t="s">
        <v>9</v>
      </c>
      <c r="F528" s="42" t="s">
        <v>445</v>
      </c>
      <c r="G528" t="str">
        <f t="shared" si="45"/>
        <v>Proportion of individuals who have interacted with a SHG</v>
      </c>
      <c r="H528" s="42" t="s">
        <v>434</v>
      </c>
      <c r="I528" s="42" t="s">
        <v>434</v>
      </c>
      <c r="J528" t="s">
        <v>66</v>
      </c>
      <c r="K528" t="s">
        <v>124</v>
      </c>
      <c r="L528" t="s">
        <v>124</v>
      </c>
      <c r="M528" t="str">
        <f t="shared" si="46"/>
        <v>Proportion of individuals who have interacted with a SHG (Among all question respondents)</v>
      </c>
      <c r="N528" t="s">
        <v>447</v>
      </c>
      <c r="O528">
        <v>0.21846973128302935</v>
      </c>
      <c r="P528">
        <v>9.3612845204504233E-3</v>
      </c>
      <c r="Q528">
        <v>0.20011938722867872</v>
      </c>
      <c r="R528">
        <v>0.23682007533737998</v>
      </c>
      <c r="S528">
        <v>1938</v>
      </c>
      <c r="T528" t="str">
        <f t="shared" si="47"/>
        <v>1</v>
      </c>
      <c r="V528" s="36"/>
      <c r="W528" s="36"/>
    </row>
    <row r="529" spans="1:23" hidden="1" x14ac:dyDescent="0.25">
      <c r="A529" s="35" t="s">
        <v>439</v>
      </c>
      <c r="B529" s="35" t="str">
        <f t="shared" si="44"/>
        <v>Kenya</v>
      </c>
      <c r="C529" t="s">
        <v>65</v>
      </c>
      <c r="D529" t="s">
        <v>65</v>
      </c>
      <c r="E529" t="s">
        <v>9</v>
      </c>
      <c r="F529" s="42" t="s">
        <v>445</v>
      </c>
      <c r="G529" t="str">
        <f t="shared" si="45"/>
        <v>Proportion of individuals who have interacted with a SHG</v>
      </c>
      <c r="H529" s="42" t="s">
        <v>434</v>
      </c>
      <c r="I529" s="42" t="s">
        <v>434</v>
      </c>
      <c r="J529" t="s">
        <v>66</v>
      </c>
      <c r="K529" t="s">
        <v>123</v>
      </c>
      <c r="L529" t="s">
        <v>123</v>
      </c>
      <c r="M529" t="str">
        <f t="shared" si="46"/>
        <v>Proportion of individuals who have interacted with a SHG (Among all question respondents)</v>
      </c>
      <c r="N529" t="s">
        <v>447</v>
      </c>
      <c r="O529">
        <v>0.46010325810100355</v>
      </c>
      <c r="P529">
        <v>6.2160644394042407E-3</v>
      </c>
      <c r="Q529">
        <v>0.44791829343318534</v>
      </c>
      <c r="R529">
        <v>0.47228822276882176</v>
      </c>
      <c r="S529">
        <v>6727</v>
      </c>
      <c r="T529" t="str">
        <f t="shared" si="47"/>
        <v>1</v>
      </c>
      <c r="V529" s="36"/>
      <c r="W529" s="36"/>
    </row>
    <row r="530" spans="1:23" hidden="1" x14ac:dyDescent="0.25">
      <c r="A530" s="35" t="s">
        <v>439</v>
      </c>
      <c r="B530" s="35" t="str">
        <f t="shared" si="44"/>
        <v>Kenya</v>
      </c>
      <c r="C530" t="s">
        <v>65</v>
      </c>
      <c r="D530" t="s">
        <v>65</v>
      </c>
      <c r="E530" t="s">
        <v>9</v>
      </c>
      <c r="F530" s="42" t="s">
        <v>445</v>
      </c>
      <c r="G530" t="str">
        <f t="shared" si="45"/>
        <v>Proportion of individuals who have interacted with a SHG</v>
      </c>
      <c r="H530" s="42" t="s">
        <v>434</v>
      </c>
      <c r="I530" s="42" t="s">
        <v>434</v>
      </c>
      <c r="J530" t="s">
        <v>66</v>
      </c>
      <c r="K530" t="s">
        <v>132</v>
      </c>
      <c r="L530" t="s">
        <v>132</v>
      </c>
      <c r="M530" t="str">
        <f t="shared" si="46"/>
        <v>Proportion of individuals who have interacted with a SHG (Among all question respondents)</v>
      </c>
      <c r="N530" t="s">
        <v>447</v>
      </c>
      <c r="O530">
        <v>0.23008533314831434</v>
      </c>
      <c r="P530">
        <v>1.1987166426741474E-2</v>
      </c>
      <c r="Q530">
        <v>0.20658763604414779</v>
      </c>
      <c r="R530">
        <v>0.25358303025248086</v>
      </c>
      <c r="S530">
        <v>1215</v>
      </c>
      <c r="T530" t="str">
        <f t="shared" si="47"/>
        <v>1</v>
      </c>
      <c r="V530" s="36"/>
      <c r="W530" s="36"/>
    </row>
    <row r="531" spans="1:23" hidden="1" x14ac:dyDescent="0.25">
      <c r="A531" s="35" t="s">
        <v>439</v>
      </c>
      <c r="B531" s="35" t="str">
        <f t="shared" si="44"/>
        <v>Kenya</v>
      </c>
      <c r="C531" t="s">
        <v>65</v>
      </c>
      <c r="D531" t="s">
        <v>65</v>
      </c>
      <c r="E531" t="s">
        <v>9</v>
      </c>
      <c r="F531" s="42" t="s">
        <v>445</v>
      </c>
      <c r="G531" t="str">
        <f t="shared" si="45"/>
        <v>Proportion of individuals who have interacted with a SHG</v>
      </c>
      <c r="H531" s="42" t="s">
        <v>434</v>
      </c>
      <c r="I531" s="42" t="s">
        <v>434</v>
      </c>
      <c r="J531" t="s">
        <v>66</v>
      </c>
      <c r="K531" t="s">
        <v>131</v>
      </c>
      <c r="L531" t="s">
        <v>131</v>
      </c>
      <c r="M531" t="str">
        <f t="shared" si="46"/>
        <v>Proportion of individuals who have interacted with a SHG (Among all question respondents)</v>
      </c>
      <c r="N531" t="s">
        <v>447</v>
      </c>
      <c r="O531">
        <v>0.43391714353172883</v>
      </c>
      <c r="P531">
        <v>5.8626541553470218E-3</v>
      </c>
      <c r="Q531">
        <v>0.4224249470722295</v>
      </c>
      <c r="R531">
        <v>0.44540933999122817</v>
      </c>
      <c r="S531">
        <v>7450</v>
      </c>
      <c r="T531" t="str">
        <f t="shared" si="47"/>
        <v>1</v>
      </c>
      <c r="V531" s="36"/>
      <c r="W531" s="36"/>
    </row>
    <row r="532" spans="1:23" hidden="1" x14ac:dyDescent="0.25">
      <c r="A532" s="35" t="s">
        <v>439</v>
      </c>
      <c r="B532" s="35" t="str">
        <f t="shared" si="44"/>
        <v>Kenya</v>
      </c>
      <c r="C532" t="s">
        <v>65</v>
      </c>
      <c r="D532" t="s">
        <v>65</v>
      </c>
      <c r="E532" t="s">
        <v>9</v>
      </c>
      <c r="F532" s="42" t="s">
        <v>445</v>
      </c>
      <c r="G532" t="str">
        <f t="shared" si="45"/>
        <v>Proportion of individuals who have interacted with a SHG</v>
      </c>
      <c r="H532" s="42" t="s">
        <v>434</v>
      </c>
      <c r="I532" s="42" t="s">
        <v>434</v>
      </c>
      <c r="J532" t="s">
        <v>66</v>
      </c>
      <c r="K532" t="s">
        <v>121</v>
      </c>
      <c r="L532" t="s">
        <v>121</v>
      </c>
      <c r="M532" t="str">
        <f t="shared" si="46"/>
        <v>Proportion of individuals who have interacted with a SHG (Among all question respondents)</v>
      </c>
      <c r="N532" t="s">
        <v>447</v>
      </c>
      <c r="O532">
        <v>0.36114931054004834</v>
      </c>
      <c r="P532">
        <v>6.0740248024274898E-3</v>
      </c>
      <c r="Q532">
        <v>0.34924277734199094</v>
      </c>
      <c r="R532">
        <v>0.37305584373810574</v>
      </c>
      <c r="S532">
        <v>6371</v>
      </c>
      <c r="T532" t="str">
        <f t="shared" si="47"/>
        <v>1</v>
      </c>
      <c r="V532" s="36"/>
      <c r="W532" s="36"/>
    </row>
    <row r="533" spans="1:23" hidden="1" x14ac:dyDescent="0.25">
      <c r="A533" s="35" t="s">
        <v>439</v>
      </c>
      <c r="B533" s="35" t="str">
        <f t="shared" si="44"/>
        <v>Kenya</v>
      </c>
      <c r="C533" t="s">
        <v>65</v>
      </c>
      <c r="D533" t="s">
        <v>65</v>
      </c>
      <c r="E533" t="s">
        <v>9</v>
      </c>
      <c r="F533" s="42" t="s">
        <v>445</v>
      </c>
      <c r="G533" t="str">
        <f t="shared" si="45"/>
        <v>Proportion of individuals who have interacted with a SHG</v>
      </c>
      <c r="H533" s="42" t="s">
        <v>434</v>
      </c>
      <c r="I533" s="42" t="s">
        <v>434</v>
      </c>
      <c r="J533" t="s">
        <v>66</v>
      </c>
      <c r="K533" t="s">
        <v>120</v>
      </c>
      <c r="L533" t="s">
        <v>120</v>
      </c>
      <c r="M533" t="str">
        <f t="shared" si="46"/>
        <v>Proportion of individuals who have interacted with a SHG (Among all question respondents)</v>
      </c>
      <c r="N533" t="s">
        <v>447</v>
      </c>
      <c r="O533">
        <v>0.52513258875245672</v>
      </c>
      <c r="P533">
        <v>1.072163369106263E-2</v>
      </c>
      <c r="Q533">
        <v>0.50411563679186722</v>
      </c>
      <c r="R533">
        <v>0.54614954071304622</v>
      </c>
      <c r="S533">
        <v>2294</v>
      </c>
      <c r="T533" t="str">
        <f t="shared" si="47"/>
        <v>1</v>
      </c>
      <c r="V533" s="36"/>
      <c r="W533" s="36"/>
    </row>
    <row r="534" spans="1:23" hidden="1" x14ac:dyDescent="0.25">
      <c r="A534" s="35" t="s">
        <v>439</v>
      </c>
      <c r="B534" s="35" t="str">
        <f t="shared" si="44"/>
        <v>Kenya</v>
      </c>
      <c r="C534" t="s">
        <v>65</v>
      </c>
      <c r="D534" t="s">
        <v>65</v>
      </c>
      <c r="E534" t="s">
        <v>9</v>
      </c>
      <c r="F534" s="42" t="s">
        <v>445</v>
      </c>
      <c r="G534" t="str">
        <f t="shared" si="45"/>
        <v>Proportion of individuals who have interacted with a SHG</v>
      </c>
      <c r="H534" t="s">
        <v>110</v>
      </c>
      <c r="I534" t="s">
        <v>110</v>
      </c>
      <c r="J534" t="s">
        <v>66</v>
      </c>
      <c r="K534" t="s">
        <v>135</v>
      </c>
      <c r="L534" t="s">
        <v>135</v>
      </c>
      <c r="M534" t="str">
        <f t="shared" si="46"/>
        <v>Proportion of individuals who have interacted with a SHG (Among all question respondents)</v>
      </c>
      <c r="N534" t="s">
        <v>759</v>
      </c>
      <c r="O534">
        <v>0.42679538327165939</v>
      </c>
      <c r="P534">
        <v>8.1690889023164313E-3</v>
      </c>
      <c r="Q534">
        <v>0.41078202616873144</v>
      </c>
      <c r="R534">
        <v>0.44280874037458734</v>
      </c>
      <c r="S534">
        <v>3813</v>
      </c>
      <c r="T534" t="str">
        <f t="shared" si="47"/>
        <v>1</v>
      </c>
      <c r="V534" s="36"/>
      <c r="W534" s="36"/>
    </row>
    <row r="535" spans="1:23" hidden="1" x14ac:dyDescent="0.25">
      <c r="A535" s="35" t="s">
        <v>439</v>
      </c>
      <c r="B535" s="35" t="str">
        <f t="shared" si="44"/>
        <v>Kenya</v>
      </c>
      <c r="C535" t="s">
        <v>65</v>
      </c>
      <c r="D535" t="s">
        <v>65</v>
      </c>
      <c r="E535" t="s">
        <v>9</v>
      </c>
      <c r="F535" s="42" t="s">
        <v>445</v>
      </c>
      <c r="G535" t="str">
        <f t="shared" si="45"/>
        <v>Proportion of individuals who have interacted with a SHG</v>
      </c>
      <c r="H535" t="s">
        <v>110</v>
      </c>
      <c r="I535" t="s">
        <v>110</v>
      </c>
      <c r="J535" t="s">
        <v>66</v>
      </c>
      <c r="K535" t="s">
        <v>134</v>
      </c>
      <c r="L535" t="s">
        <v>134</v>
      </c>
      <c r="M535" t="str">
        <f t="shared" si="46"/>
        <v>Proportion of individuals who have interacted with a SHG (Among all question respondents)</v>
      </c>
      <c r="N535" t="s">
        <v>759</v>
      </c>
      <c r="O535">
        <v>0.38627166174092969</v>
      </c>
      <c r="P535">
        <v>7.0891688063136121E-3</v>
      </c>
      <c r="Q535">
        <v>0.37237520486356029</v>
      </c>
      <c r="R535">
        <v>0.4001681186182991</v>
      </c>
      <c r="S535">
        <v>4852</v>
      </c>
      <c r="T535" t="str">
        <f t="shared" si="47"/>
        <v>1</v>
      </c>
      <c r="V535" s="36"/>
      <c r="W535" s="36"/>
    </row>
    <row r="536" spans="1:23" hidden="1" x14ac:dyDescent="0.25">
      <c r="A536" s="35" t="s">
        <v>439</v>
      </c>
      <c r="B536" s="35" t="str">
        <f t="shared" si="44"/>
        <v>Kenya</v>
      </c>
      <c r="C536" t="s">
        <v>65</v>
      </c>
      <c r="D536" t="s">
        <v>65</v>
      </c>
      <c r="E536" t="s">
        <v>9</v>
      </c>
      <c r="F536" s="42" t="s">
        <v>445</v>
      </c>
      <c r="G536" t="str">
        <f t="shared" si="45"/>
        <v>Proportion of individuals who have interacted with a SHG</v>
      </c>
      <c r="H536" t="s">
        <v>110</v>
      </c>
      <c r="I536" t="s">
        <v>110</v>
      </c>
      <c r="J536" t="s">
        <v>66</v>
      </c>
      <c r="K536" t="s">
        <v>116</v>
      </c>
      <c r="L536" t="s">
        <v>116</v>
      </c>
      <c r="M536" t="str">
        <f t="shared" si="46"/>
        <v>Proportion of individuals who have interacted with a SHG (Among all question respondents)</v>
      </c>
      <c r="N536" t="s">
        <v>759</v>
      </c>
      <c r="O536">
        <v>0.32507344691695012</v>
      </c>
      <c r="P536">
        <v>8.0589237608564325E-3</v>
      </c>
      <c r="Q536">
        <v>0.30927603969185902</v>
      </c>
      <c r="R536">
        <v>0.34087085414204121</v>
      </c>
      <c r="S536">
        <v>3384</v>
      </c>
      <c r="T536" t="str">
        <f t="shared" si="47"/>
        <v>1</v>
      </c>
      <c r="V536" s="36"/>
      <c r="W536" s="36"/>
    </row>
    <row r="537" spans="1:23" hidden="1" x14ac:dyDescent="0.25">
      <c r="A537" s="35" t="s">
        <v>439</v>
      </c>
      <c r="B537" s="35" t="str">
        <f t="shared" si="44"/>
        <v>Kenya</v>
      </c>
      <c r="C537" t="s">
        <v>65</v>
      </c>
      <c r="D537" t="s">
        <v>65</v>
      </c>
      <c r="E537" t="s">
        <v>9</v>
      </c>
      <c r="F537" s="42" t="s">
        <v>445</v>
      </c>
      <c r="G537" t="str">
        <f t="shared" si="45"/>
        <v>Proportion of individuals who have interacted with a SHG</v>
      </c>
      <c r="H537" t="s">
        <v>110</v>
      </c>
      <c r="I537" t="s">
        <v>110</v>
      </c>
      <c r="J537" t="s">
        <v>66</v>
      </c>
      <c r="K537" t="s">
        <v>115</v>
      </c>
      <c r="L537" t="s">
        <v>115</v>
      </c>
      <c r="M537" t="str">
        <f t="shared" si="46"/>
        <v>Proportion of individuals who have interacted with a SHG (Among all question respondents)</v>
      </c>
      <c r="N537" t="s">
        <v>759</v>
      </c>
      <c r="O537">
        <v>0.47921636334026091</v>
      </c>
      <c r="P537">
        <v>6.9375639987567734E-3</v>
      </c>
      <c r="Q537">
        <v>0.46561708794187379</v>
      </c>
      <c r="R537">
        <v>0.49281563873864803</v>
      </c>
      <c r="S537">
        <v>5281</v>
      </c>
      <c r="T537" t="str">
        <f t="shared" si="47"/>
        <v>1</v>
      </c>
      <c r="V537" s="36"/>
      <c r="W537" s="36"/>
    </row>
    <row r="538" spans="1:23" hidden="1" x14ac:dyDescent="0.25">
      <c r="A538" s="35" t="s">
        <v>439</v>
      </c>
      <c r="B538" s="35" t="str">
        <f t="shared" si="44"/>
        <v>Kenya</v>
      </c>
      <c r="C538" t="s">
        <v>65</v>
      </c>
      <c r="D538" t="s">
        <v>65</v>
      </c>
      <c r="E538" t="s">
        <v>9</v>
      </c>
      <c r="F538" s="42" t="s">
        <v>445</v>
      </c>
      <c r="G538" t="str">
        <f t="shared" si="45"/>
        <v>Proportion of individuals who have interacted with a SHG</v>
      </c>
      <c r="H538" t="s">
        <v>110</v>
      </c>
      <c r="I538" t="s">
        <v>110</v>
      </c>
      <c r="J538" t="s">
        <v>66</v>
      </c>
      <c r="K538" t="s">
        <v>128</v>
      </c>
      <c r="L538" t="s">
        <v>128</v>
      </c>
      <c r="M538" t="str">
        <f t="shared" si="46"/>
        <v>Proportion of individuals who have interacted with a SHG (Among all question respondents)</v>
      </c>
      <c r="N538" t="s">
        <v>759</v>
      </c>
      <c r="O538">
        <v>0.21814358857013683</v>
      </c>
      <c r="P538">
        <v>8.2448644110820722E-3</v>
      </c>
      <c r="Q538">
        <v>0.20198169344833922</v>
      </c>
      <c r="R538">
        <v>0.23430548369193444</v>
      </c>
      <c r="S538">
        <v>2462</v>
      </c>
      <c r="T538" t="str">
        <f t="shared" si="47"/>
        <v>1</v>
      </c>
      <c r="V538" s="36"/>
      <c r="W538" s="36"/>
    </row>
    <row r="539" spans="1:23" hidden="1" x14ac:dyDescent="0.25">
      <c r="A539" s="35" t="s">
        <v>439</v>
      </c>
      <c r="B539" s="35" t="str">
        <f t="shared" si="44"/>
        <v>Kenya</v>
      </c>
      <c r="C539" t="s">
        <v>65</v>
      </c>
      <c r="D539" t="s">
        <v>65</v>
      </c>
      <c r="E539" t="s">
        <v>9</v>
      </c>
      <c r="F539" s="42" t="s">
        <v>445</v>
      </c>
      <c r="G539" t="str">
        <f t="shared" si="45"/>
        <v>Proportion of individuals who have interacted with a SHG</v>
      </c>
      <c r="H539" t="s">
        <v>110</v>
      </c>
      <c r="I539" t="s">
        <v>110</v>
      </c>
      <c r="J539" t="s">
        <v>66</v>
      </c>
      <c r="K539" t="s">
        <v>127</v>
      </c>
      <c r="L539" t="s">
        <v>127</v>
      </c>
      <c r="M539" t="str">
        <f t="shared" si="46"/>
        <v>Proportion of individuals who have interacted with a SHG (Among all question respondents)</v>
      </c>
      <c r="N539" t="s">
        <v>759</v>
      </c>
      <c r="O539">
        <v>0.47731292013071769</v>
      </c>
      <c r="P539">
        <v>6.5026569936263408E-3</v>
      </c>
      <c r="Q539">
        <v>0.46456616589631788</v>
      </c>
      <c r="R539">
        <v>0.49005967436511749</v>
      </c>
      <c r="S539">
        <v>6203</v>
      </c>
      <c r="T539" t="str">
        <f t="shared" si="47"/>
        <v>1</v>
      </c>
      <c r="V539" s="36"/>
      <c r="W539" s="36"/>
    </row>
    <row r="540" spans="1:23" hidden="1" x14ac:dyDescent="0.25">
      <c r="A540" s="35" t="s">
        <v>439</v>
      </c>
      <c r="B540" s="35" t="str">
        <f t="shared" si="44"/>
        <v>Kenya</v>
      </c>
      <c r="C540" t="s">
        <v>65</v>
      </c>
      <c r="D540" t="s">
        <v>65</v>
      </c>
      <c r="E540" t="s">
        <v>9</v>
      </c>
      <c r="F540" s="42" t="s">
        <v>445</v>
      </c>
      <c r="G540" t="str">
        <f t="shared" si="45"/>
        <v>Proportion of individuals who have interacted with a SHG</v>
      </c>
      <c r="H540" t="s">
        <v>110</v>
      </c>
      <c r="I540" t="s">
        <v>110</v>
      </c>
      <c r="J540" t="s">
        <v>66</v>
      </c>
      <c r="K540" t="s">
        <v>124</v>
      </c>
      <c r="L540" t="s">
        <v>124</v>
      </c>
      <c r="M540" t="str">
        <f t="shared" si="46"/>
        <v>Proportion of individuals who have interacted with a SHG (Among all question respondents)</v>
      </c>
      <c r="N540" t="s">
        <v>759</v>
      </c>
      <c r="O540">
        <v>0.19935758866445291</v>
      </c>
      <c r="P540">
        <v>8.988884015800452E-3</v>
      </c>
      <c r="Q540">
        <v>0.18173723816722706</v>
      </c>
      <c r="R540">
        <v>0.21697793916167876</v>
      </c>
      <c r="S540">
        <v>1938</v>
      </c>
      <c r="T540" t="str">
        <f t="shared" si="47"/>
        <v>1</v>
      </c>
      <c r="V540" s="36"/>
      <c r="W540" s="36"/>
    </row>
    <row r="541" spans="1:23" hidden="1" x14ac:dyDescent="0.25">
      <c r="A541" s="35" t="s">
        <v>439</v>
      </c>
      <c r="B541" s="35" t="str">
        <f t="shared" si="44"/>
        <v>Kenya</v>
      </c>
      <c r="C541" t="s">
        <v>65</v>
      </c>
      <c r="D541" t="s">
        <v>65</v>
      </c>
      <c r="E541" t="s">
        <v>9</v>
      </c>
      <c r="F541" s="42" t="s">
        <v>445</v>
      </c>
      <c r="G541" t="str">
        <f t="shared" si="45"/>
        <v>Proportion of individuals who have interacted with a SHG</v>
      </c>
      <c r="H541" t="s">
        <v>110</v>
      </c>
      <c r="I541" t="s">
        <v>110</v>
      </c>
      <c r="J541" t="s">
        <v>66</v>
      </c>
      <c r="K541" t="s">
        <v>123</v>
      </c>
      <c r="L541" t="s">
        <v>123</v>
      </c>
      <c r="M541" t="str">
        <f t="shared" si="46"/>
        <v>Proportion of individuals who have interacted with a SHG (Among all question respondents)</v>
      </c>
      <c r="N541" t="s">
        <v>759</v>
      </c>
      <c r="O541">
        <v>0.46289296554285081</v>
      </c>
      <c r="P541">
        <v>6.2226621201780415E-3</v>
      </c>
      <c r="Q541">
        <v>0.45069506785158953</v>
      </c>
      <c r="R541">
        <v>0.47509086323411209</v>
      </c>
      <c r="S541">
        <v>6727</v>
      </c>
      <c r="T541" t="str">
        <f t="shared" si="47"/>
        <v>1</v>
      </c>
      <c r="V541" s="36"/>
      <c r="W541" s="36"/>
    </row>
    <row r="542" spans="1:23" hidden="1" x14ac:dyDescent="0.25">
      <c r="A542" s="35" t="s">
        <v>439</v>
      </c>
      <c r="B542" s="35" t="str">
        <f t="shared" si="44"/>
        <v>Kenya</v>
      </c>
      <c r="C542" t="s">
        <v>65</v>
      </c>
      <c r="D542" t="s">
        <v>65</v>
      </c>
      <c r="E542" t="s">
        <v>9</v>
      </c>
      <c r="F542" s="42" t="s">
        <v>445</v>
      </c>
      <c r="G542" t="str">
        <f t="shared" si="45"/>
        <v>Proportion of individuals who have interacted with a SHG</v>
      </c>
      <c r="H542" t="s">
        <v>110</v>
      </c>
      <c r="I542" t="s">
        <v>110</v>
      </c>
      <c r="J542" t="s">
        <v>66</v>
      </c>
      <c r="K542" t="s">
        <v>132</v>
      </c>
      <c r="L542" t="s">
        <v>132</v>
      </c>
      <c r="M542" t="str">
        <f t="shared" si="46"/>
        <v>Proportion of individuals who have interacted with a SHG (Among all question respondents)</v>
      </c>
      <c r="N542" t="s">
        <v>759</v>
      </c>
      <c r="O542">
        <v>0.22716492580740791</v>
      </c>
      <c r="P542">
        <v>1.2010077545871833E-2</v>
      </c>
      <c r="Q542">
        <v>0.20362231746079448</v>
      </c>
      <c r="R542">
        <v>0.25070753415402136</v>
      </c>
      <c r="S542">
        <v>1215</v>
      </c>
      <c r="T542" t="str">
        <f t="shared" si="47"/>
        <v>1</v>
      </c>
      <c r="V542" s="36"/>
      <c r="W542" s="36"/>
    </row>
    <row r="543" spans="1:23" hidden="1" x14ac:dyDescent="0.25">
      <c r="A543" s="35" t="s">
        <v>439</v>
      </c>
      <c r="B543" s="35" t="str">
        <f t="shared" si="44"/>
        <v>Kenya</v>
      </c>
      <c r="C543" t="s">
        <v>65</v>
      </c>
      <c r="D543" t="s">
        <v>65</v>
      </c>
      <c r="E543" t="s">
        <v>9</v>
      </c>
      <c r="F543" s="42" t="s">
        <v>445</v>
      </c>
      <c r="G543" t="str">
        <f t="shared" si="45"/>
        <v>Proportion of individuals who have interacted with a SHG</v>
      </c>
      <c r="H543" t="s">
        <v>110</v>
      </c>
      <c r="I543" t="s">
        <v>110</v>
      </c>
      <c r="J543" t="s">
        <v>66</v>
      </c>
      <c r="K543" t="s">
        <v>131</v>
      </c>
      <c r="L543" t="s">
        <v>131</v>
      </c>
      <c r="M543" t="str">
        <f t="shared" si="46"/>
        <v>Proportion of individuals who have interacted with a SHG (Among all question respondents)</v>
      </c>
      <c r="N543" t="s">
        <v>759</v>
      </c>
      <c r="O543">
        <v>0.43194833713407016</v>
      </c>
      <c r="P543">
        <v>5.8587639323327296E-3</v>
      </c>
      <c r="Q543">
        <v>0.42046376643689054</v>
      </c>
      <c r="R543">
        <v>0.44343290783124978</v>
      </c>
      <c r="S543">
        <v>7450</v>
      </c>
      <c r="T543" t="str">
        <f t="shared" si="47"/>
        <v>1</v>
      </c>
      <c r="V543" s="36"/>
      <c r="W543" s="36"/>
    </row>
    <row r="544" spans="1:23" hidden="1" x14ac:dyDescent="0.25">
      <c r="A544" s="35" t="s">
        <v>439</v>
      </c>
      <c r="B544" s="35" t="str">
        <f t="shared" si="44"/>
        <v>Kenya</v>
      </c>
      <c r="C544" t="s">
        <v>65</v>
      </c>
      <c r="D544" t="s">
        <v>65</v>
      </c>
      <c r="E544" t="s">
        <v>9</v>
      </c>
      <c r="F544" s="42" t="s">
        <v>445</v>
      </c>
      <c r="G544" t="str">
        <f t="shared" si="45"/>
        <v>Proportion of individuals who have interacted with a SHG</v>
      </c>
      <c r="H544" t="s">
        <v>110</v>
      </c>
      <c r="I544" t="s">
        <v>110</v>
      </c>
      <c r="J544" t="s">
        <v>66</v>
      </c>
      <c r="K544" t="s">
        <v>121</v>
      </c>
      <c r="L544" t="s">
        <v>121</v>
      </c>
      <c r="M544" t="str">
        <f t="shared" si="46"/>
        <v>Proportion of individuals who have interacted with a SHG (Among all question respondents)</v>
      </c>
      <c r="N544" t="s">
        <v>759</v>
      </c>
      <c r="O544">
        <v>0.35637695937794095</v>
      </c>
      <c r="P544">
        <v>6.0594004190849138E-3</v>
      </c>
      <c r="Q544">
        <v>0.34449909344935209</v>
      </c>
      <c r="R544">
        <v>0.36825482530652981</v>
      </c>
      <c r="S544">
        <v>6371</v>
      </c>
      <c r="T544" t="str">
        <f t="shared" si="47"/>
        <v>1</v>
      </c>
      <c r="V544" s="36"/>
      <c r="W544" s="36"/>
    </row>
    <row r="545" spans="1:23" hidden="1" x14ac:dyDescent="0.25">
      <c r="A545" s="35" t="s">
        <v>439</v>
      </c>
      <c r="B545" s="35" t="str">
        <f t="shared" si="44"/>
        <v>Kenya</v>
      </c>
      <c r="C545" t="s">
        <v>65</v>
      </c>
      <c r="D545" t="s">
        <v>65</v>
      </c>
      <c r="E545" t="s">
        <v>9</v>
      </c>
      <c r="F545" s="42" t="s">
        <v>445</v>
      </c>
      <c r="G545" t="str">
        <f t="shared" si="45"/>
        <v>Proportion of individuals who have interacted with a SHG</v>
      </c>
      <c r="H545" t="s">
        <v>110</v>
      </c>
      <c r="I545" t="s">
        <v>110</v>
      </c>
      <c r="J545" t="s">
        <v>66</v>
      </c>
      <c r="K545" t="s">
        <v>120</v>
      </c>
      <c r="L545" t="s">
        <v>120</v>
      </c>
      <c r="M545" t="str">
        <f t="shared" si="46"/>
        <v>Proportion of individuals who have interacted with a SHG (Among all question respondents)</v>
      </c>
      <c r="N545" t="s">
        <v>759</v>
      </c>
      <c r="O545">
        <v>0.53009887322547689</v>
      </c>
      <c r="P545">
        <v>1.072387221783953E-2</v>
      </c>
      <c r="Q545">
        <v>0.50907753322001581</v>
      </c>
      <c r="R545">
        <v>0.55112021323093796</v>
      </c>
      <c r="S545">
        <v>2294</v>
      </c>
      <c r="T545" t="str">
        <f t="shared" si="47"/>
        <v>1</v>
      </c>
      <c r="V545" s="36"/>
      <c r="W545" s="36"/>
    </row>
    <row r="546" spans="1:23" hidden="1" x14ac:dyDescent="0.25">
      <c r="A546" s="35" t="s">
        <v>439</v>
      </c>
      <c r="B546" s="35" t="str">
        <f t="shared" si="44"/>
        <v>Kenya</v>
      </c>
      <c r="C546" t="s">
        <v>65</v>
      </c>
      <c r="D546" t="s">
        <v>65</v>
      </c>
      <c r="E546" t="s">
        <v>9</v>
      </c>
      <c r="F546" s="42" t="s">
        <v>445</v>
      </c>
      <c r="G546" t="str">
        <f t="shared" si="45"/>
        <v>Proportion of individuals who have interacted with a SHG</v>
      </c>
      <c r="H546" t="s">
        <v>756</v>
      </c>
      <c r="I546" t="s">
        <v>756</v>
      </c>
      <c r="J546" t="s">
        <v>66</v>
      </c>
      <c r="K546" t="s">
        <v>135</v>
      </c>
      <c r="L546" t="s">
        <v>135</v>
      </c>
      <c r="M546" t="str">
        <f t="shared" si="46"/>
        <v>Proportion of individuals who have interacted with a SHG (Among all question respondents)</v>
      </c>
      <c r="N546" t="s">
        <v>760</v>
      </c>
      <c r="O546">
        <v>1.423804384263865E-2</v>
      </c>
      <c r="P546">
        <v>1.8338538930306591E-3</v>
      </c>
      <c r="Q546">
        <v>1.0643254066832995E-2</v>
      </c>
      <c r="R546">
        <v>1.7832833618444306E-2</v>
      </c>
      <c r="S546">
        <v>3813</v>
      </c>
      <c r="T546" t="str">
        <f t="shared" si="47"/>
        <v>1</v>
      </c>
      <c r="V546" s="36"/>
      <c r="W546" s="36"/>
    </row>
    <row r="547" spans="1:23" hidden="1" x14ac:dyDescent="0.25">
      <c r="A547" s="35" t="s">
        <v>439</v>
      </c>
      <c r="B547" s="35" t="str">
        <f t="shared" si="44"/>
        <v>Kenya</v>
      </c>
      <c r="C547" t="s">
        <v>65</v>
      </c>
      <c r="D547" t="s">
        <v>65</v>
      </c>
      <c r="E547" t="s">
        <v>9</v>
      </c>
      <c r="F547" s="42" t="s">
        <v>445</v>
      </c>
      <c r="G547" t="str">
        <f t="shared" si="45"/>
        <v>Proportion of individuals who have interacted with a SHG</v>
      </c>
      <c r="H547" t="s">
        <v>756</v>
      </c>
      <c r="I547" t="s">
        <v>756</v>
      </c>
      <c r="J547" t="s">
        <v>66</v>
      </c>
      <c r="K547" t="s">
        <v>134</v>
      </c>
      <c r="L547" t="s">
        <v>134</v>
      </c>
      <c r="M547" t="str">
        <f t="shared" si="46"/>
        <v>Proportion of individuals who have interacted with a SHG (Among all question respondents)</v>
      </c>
      <c r="N547" t="s">
        <v>760</v>
      </c>
      <c r="O547">
        <v>1.5065177148700032E-2</v>
      </c>
      <c r="P547">
        <v>1.6632534158691212E-3</v>
      </c>
      <c r="Q547">
        <v>1.1804804882041935E-2</v>
      </c>
      <c r="R547">
        <v>1.832554941535813E-2</v>
      </c>
      <c r="S547">
        <v>4852</v>
      </c>
      <c r="T547" t="str">
        <f t="shared" si="47"/>
        <v>1</v>
      </c>
      <c r="V547" s="36"/>
      <c r="W547" s="36"/>
    </row>
    <row r="548" spans="1:23" hidden="1" x14ac:dyDescent="0.25">
      <c r="A548" s="35" t="s">
        <v>439</v>
      </c>
      <c r="B548" s="35" t="str">
        <f t="shared" si="44"/>
        <v>Kenya</v>
      </c>
      <c r="C548" t="s">
        <v>65</v>
      </c>
      <c r="D548" t="s">
        <v>65</v>
      </c>
      <c r="E548" t="s">
        <v>9</v>
      </c>
      <c r="F548" s="42" t="s">
        <v>445</v>
      </c>
      <c r="G548" t="str">
        <f t="shared" si="45"/>
        <v>Proportion of individuals who have interacted with a SHG</v>
      </c>
      <c r="H548" t="s">
        <v>756</v>
      </c>
      <c r="I548" t="s">
        <v>756</v>
      </c>
      <c r="J548" t="s">
        <v>66</v>
      </c>
      <c r="K548" t="s">
        <v>116</v>
      </c>
      <c r="L548" t="s">
        <v>116</v>
      </c>
      <c r="M548" t="str">
        <f t="shared" si="46"/>
        <v>Proportion of individuals who have interacted with a SHG (Among all question respondents)</v>
      </c>
      <c r="N548" t="s">
        <v>760</v>
      </c>
      <c r="O548">
        <v>6.1478178494502565E-3</v>
      </c>
      <c r="P548">
        <v>1.3527239189860491E-3</v>
      </c>
      <c r="Q548">
        <v>3.4961572499122382E-3</v>
      </c>
      <c r="R548">
        <v>8.7994784489882748E-3</v>
      </c>
      <c r="S548">
        <v>3384</v>
      </c>
      <c r="T548" t="str">
        <f t="shared" si="47"/>
        <v>1</v>
      </c>
      <c r="V548" s="36"/>
      <c r="W548" s="36"/>
    </row>
    <row r="549" spans="1:23" hidden="1" x14ac:dyDescent="0.25">
      <c r="A549" s="35" t="s">
        <v>439</v>
      </c>
      <c r="B549" s="35" t="str">
        <f t="shared" si="44"/>
        <v>Kenya</v>
      </c>
      <c r="C549" t="s">
        <v>65</v>
      </c>
      <c r="D549" t="s">
        <v>65</v>
      </c>
      <c r="E549" t="s">
        <v>9</v>
      </c>
      <c r="F549" s="42" t="s">
        <v>445</v>
      </c>
      <c r="G549" t="str">
        <f t="shared" si="45"/>
        <v>Proportion of individuals who have interacted with a SHG</v>
      </c>
      <c r="H549" t="s">
        <v>756</v>
      </c>
      <c r="I549" t="s">
        <v>756</v>
      </c>
      <c r="J549" t="s">
        <v>66</v>
      </c>
      <c r="K549" t="s">
        <v>115</v>
      </c>
      <c r="L549" t="s">
        <v>115</v>
      </c>
      <c r="M549" t="str">
        <f t="shared" si="46"/>
        <v>Proportion of individuals who have interacted with a SHG (Among all question respondents)</v>
      </c>
      <c r="N549" t="s">
        <v>760</v>
      </c>
      <c r="O549">
        <v>2.2837174521228958E-2</v>
      </c>
      <c r="P549">
        <v>2.0240882016822632E-3</v>
      </c>
      <c r="Q549">
        <v>1.8869480257041136E-2</v>
      </c>
      <c r="R549">
        <v>2.6804868785416779E-2</v>
      </c>
      <c r="S549">
        <v>5281</v>
      </c>
      <c r="T549" t="str">
        <f t="shared" si="47"/>
        <v>1</v>
      </c>
      <c r="V549" s="36"/>
      <c r="W549" s="36"/>
    </row>
    <row r="550" spans="1:23" hidden="1" x14ac:dyDescent="0.25">
      <c r="A550" s="35" t="s">
        <v>439</v>
      </c>
      <c r="B550" s="35" t="str">
        <f t="shared" si="44"/>
        <v>Kenya</v>
      </c>
      <c r="C550" t="s">
        <v>65</v>
      </c>
      <c r="D550" t="s">
        <v>65</v>
      </c>
      <c r="E550" t="s">
        <v>9</v>
      </c>
      <c r="F550" s="42" t="s">
        <v>445</v>
      </c>
      <c r="G550" t="str">
        <f t="shared" si="45"/>
        <v>Proportion of individuals who have interacted with a SHG</v>
      </c>
      <c r="H550" t="s">
        <v>756</v>
      </c>
      <c r="I550" t="s">
        <v>756</v>
      </c>
      <c r="J550" t="s">
        <v>66</v>
      </c>
      <c r="K550" t="s">
        <v>128</v>
      </c>
      <c r="L550" t="s">
        <v>128</v>
      </c>
      <c r="M550" t="str">
        <f t="shared" si="46"/>
        <v>Proportion of individuals who have interacted with a SHG (Among all question respondents)</v>
      </c>
      <c r="N550" t="s">
        <v>760</v>
      </c>
      <c r="O550">
        <v>1.0003644063656966E-2</v>
      </c>
      <c r="P550">
        <v>1.9215541554747377E-3</v>
      </c>
      <c r="Q550">
        <v>6.2369409157077777E-3</v>
      </c>
      <c r="R550">
        <v>1.3770347211606155E-2</v>
      </c>
      <c r="S550">
        <v>2462</v>
      </c>
      <c r="T550" t="str">
        <f t="shared" si="47"/>
        <v>1</v>
      </c>
      <c r="V550" s="36"/>
      <c r="W550" s="36"/>
    </row>
    <row r="551" spans="1:23" hidden="1" x14ac:dyDescent="0.25">
      <c r="A551" s="35" t="s">
        <v>439</v>
      </c>
      <c r="B551" s="35" t="str">
        <f t="shared" si="44"/>
        <v>Kenya</v>
      </c>
      <c r="C551" t="s">
        <v>65</v>
      </c>
      <c r="D551" t="s">
        <v>65</v>
      </c>
      <c r="E551" t="s">
        <v>9</v>
      </c>
      <c r="F551" s="42" t="s">
        <v>445</v>
      </c>
      <c r="G551" t="str">
        <f t="shared" si="45"/>
        <v>Proportion of individuals who have interacted with a SHG</v>
      </c>
      <c r="H551" t="s">
        <v>756</v>
      </c>
      <c r="I551" t="s">
        <v>756</v>
      </c>
      <c r="J551" t="s">
        <v>66</v>
      </c>
      <c r="K551" t="s">
        <v>127</v>
      </c>
      <c r="L551" t="s">
        <v>127</v>
      </c>
      <c r="M551" t="str">
        <f t="shared" si="46"/>
        <v>Proportion of individuals who have interacted with a SHG (Among all question respondents)</v>
      </c>
      <c r="N551" t="s">
        <v>760</v>
      </c>
      <c r="O551">
        <v>1.655222178035164E-2</v>
      </c>
      <c r="P551">
        <v>1.541560846160199E-3</v>
      </c>
      <c r="Q551">
        <v>1.3530395892466497E-2</v>
      </c>
      <c r="R551">
        <v>1.9574047668236783E-2</v>
      </c>
      <c r="S551">
        <v>6203</v>
      </c>
      <c r="T551" t="str">
        <f t="shared" si="47"/>
        <v>1</v>
      </c>
      <c r="V551" s="36"/>
      <c r="W551" s="36"/>
    </row>
    <row r="552" spans="1:23" hidden="1" x14ac:dyDescent="0.25">
      <c r="A552" s="35" t="s">
        <v>439</v>
      </c>
      <c r="B552" s="35" t="str">
        <f t="shared" si="44"/>
        <v>Kenya</v>
      </c>
      <c r="C552" t="s">
        <v>65</v>
      </c>
      <c r="D552" t="s">
        <v>65</v>
      </c>
      <c r="E552" t="s">
        <v>9</v>
      </c>
      <c r="F552" s="42" t="s">
        <v>445</v>
      </c>
      <c r="G552" t="str">
        <f t="shared" si="45"/>
        <v>Proportion of individuals who have interacted with a SHG</v>
      </c>
      <c r="H552" t="s">
        <v>756</v>
      </c>
      <c r="I552" t="s">
        <v>756</v>
      </c>
      <c r="J552" t="s">
        <v>66</v>
      </c>
      <c r="K552" t="s">
        <v>124</v>
      </c>
      <c r="L552" t="s">
        <v>124</v>
      </c>
      <c r="M552" t="str">
        <f t="shared" si="46"/>
        <v>Proportion of individuals who have interacted with a SHG (Among all question respondents)</v>
      </c>
      <c r="N552" t="s">
        <v>760</v>
      </c>
      <c r="O552">
        <v>7.7341587132367801E-3</v>
      </c>
      <c r="P552">
        <v>1.973997385349791E-3</v>
      </c>
      <c r="Q552">
        <v>3.8646543621592925E-3</v>
      </c>
      <c r="R552">
        <v>1.1603663064314268E-2</v>
      </c>
      <c r="S552">
        <v>1938</v>
      </c>
      <c r="T552" t="str">
        <f t="shared" si="47"/>
        <v>1</v>
      </c>
      <c r="V552" s="36"/>
      <c r="W552" s="36"/>
    </row>
    <row r="553" spans="1:23" hidden="1" x14ac:dyDescent="0.25">
      <c r="A553" s="35" t="s">
        <v>439</v>
      </c>
      <c r="B553" s="35" t="str">
        <f t="shared" si="44"/>
        <v>Kenya</v>
      </c>
      <c r="C553" t="s">
        <v>65</v>
      </c>
      <c r="D553" t="s">
        <v>65</v>
      </c>
      <c r="E553" t="s">
        <v>9</v>
      </c>
      <c r="F553" s="42" t="s">
        <v>445</v>
      </c>
      <c r="G553" t="str">
        <f t="shared" si="45"/>
        <v>Proportion of individuals who have interacted with a SHG</v>
      </c>
      <c r="H553" t="s">
        <v>756</v>
      </c>
      <c r="I553" t="s">
        <v>756</v>
      </c>
      <c r="J553" t="s">
        <v>66</v>
      </c>
      <c r="K553" t="s">
        <v>123</v>
      </c>
      <c r="L553" t="s">
        <v>123</v>
      </c>
      <c r="M553" t="str">
        <f t="shared" si="46"/>
        <v>Proportion of individuals who have interacted with a SHG (Among all question respondents)</v>
      </c>
      <c r="N553" t="s">
        <v>760</v>
      </c>
      <c r="O553">
        <v>1.6703508420324115E-2</v>
      </c>
      <c r="P553">
        <v>1.4810249614648305E-3</v>
      </c>
      <c r="Q553">
        <v>1.3800347263691158E-2</v>
      </c>
      <c r="R553">
        <v>1.9606669576957069E-2</v>
      </c>
      <c r="S553">
        <v>6727</v>
      </c>
      <c r="T553" t="str">
        <f t="shared" si="47"/>
        <v>1</v>
      </c>
      <c r="V553" s="36"/>
      <c r="W553" s="36"/>
    </row>
    <row r="554" spans="1:23" hidden="1" x14ac:dyDescent="0.25">
      <c r="A554" s="35" t="s">
        <v>439</v>
      </c>
      <c r="B554" s="35" t="str">
        <f t="shared" si="44"/>
        <v>Kenya</v>
      </c>
      <c r="C554" t="s">
        <v>65</v>
      </c>
      <c r="D554" t="s">
        <v>65</v>
      </c>
      <c r="E554" t="s">
        <v>9</v>
      </c>
      <c r="F554" s="42" t="s">
        <v>445</v>
      </c>
      <c r="G554" t="str">
        <f t="shared" si="45"/>
        <v>Proportion of individuals who have interacted with a SHG</v>
      </c>
      <c r="H554" t="s">
        <v>756</v>
      </c>
      <c r="I554" t="s">
        <v>756</v>
      </c>
      <c r="J554" t="s">
        <v>66</v>
      </c>
      <c r="K554" t="s">
        <v>132</v>
      </c>
      <c r="L554" t="s">
        <v>132</v>
      </c>
      <c r="M554" t="str">
        <f t="shared" si="46"/>
        <v>Proportion of individuals who have interacted with a SHG (Among all question respondents)</v>
      </c>
      <c r="N554" t="s">
        <v>760</v>
      </c>
      <c r="O554">
        <v>9.4524683030886274E-3</v>
      </c>
      <c r="P554">
        <v>2.5319657587455128E-3</v>
      </c>
      <c r="Q554">
        <v>4.4892132385390502E-3</v>
      </c>
      <c r="R554">
        <v>1.4415723367638205E-2</v>
      </c>
      <c r="S554">
        <v>1215</v>
      </c>
      <c r="T554" t="str">
        <f t="shared" si="47"/>
        <v>1</v>
      </c>
      <c r="V554" s="36"/>
      <c r="W554" s="36"/>
    </row>
    <row r="555" spans="1:23" hidden="1" x14ac:dyDescent="0.25">
      <c r="A555" s="35" t="s">
        <v>439</v>
      </c>
      <c r="B555" s="35" t="str">
        <f t="shared" si="44"/>
        <v>Kenya</v>
      </c>
      <c r="C555" t="s">
        <v>65</v>
      </c>
      <c r="D555" t="s">
        <v>65</v>
      </c>
      <c r="E555" t="s">
        <v>9</v>
      </c>
      <c r="F555" s="42" t="s">
        <v>445</v>
      </c>
      <c r="G555" t="str">
        <f t="shared" si="45"/>
        <v>Proportion of individuals who have interacted with a SHG</v>
      </c>
      <c r="H555" t="s">
        <v>756</v>
      </c>
      <c r="I555" t="s">
        <v>756</v>
      </c>
      <c r="J555" t="s">
        <v>66</v>
      </c>
      <c r="K555" t="s">
        <v>131</v>
      </c>
      <c r="L555" t="s">
        <v>131</v>
      </c>
      <c r="M555" t="str">
        <f t="shared" si="46"/>
        <v>Proportion of individuals who have interacted with a SHG (Among all question respondents)</v>
      </c>
      <c r="N555" t="s">
        <v>760</v>
      </c>
      <c r="O555">
        <v>1.5528712492400003E-2</v>
      </c>
      <c r="P555">
        <v>1.3693733994099772E-3</v>
      </c>
      <c r="Q555">
        <v>1.2844414951485209E-2</v>
      </c>
      <c r="R555">
        <v>1.8213010033314797E-2</v>
      </c>
      <c r="S555">
        <v>7450</v>
      </c>
      <c r="T555" t="str">
        <f t="shared" si="47"/>
        <v>1</v>
      </c>
      <c r="V555" s="36"/>
      <c r="W555" s="36"/>
    </row>
    <row r="556" spans="1:23" hidden="1" x14ac:dyDescent="0.25">
      <c r="A556" s="35" t="s">
        <v>439</v>
      </c>
      <c r="B556" s="35" t="str">
        <f t="shared" si="44"/>
        <v>Kenya</v>
      </c>
      <c r="C556" t="s">
        <v>65</v>
      </c>
      <c r="D556" t="s">
        <v>65</v>
      </c>
      <c r="E556" t="s">
        <v>9</v>
      </c>
      <c r="F556" s="42" t="s">
        <v>445</v>
      </c>
      <c r="G556" t="str">
        <f t="shared" si="45"/>
        <v>Proportion of individuals who have interacted with a SHG</v>
      </c>
      <c r="H556" t="s">
        <v>756</v>
      </c>
      <c r="I556" t="s">
        <v>756</v>
      </c>
      <c r="J556" t="s">
        <v>66</v>
      </c>
      <c r="K556" t="s">
        <v>121</v>
      </c>
      <c r="L556" t="s">
        <v>121</v>
      </c>
      <c r="M556" t="str">
        <f t="shared" si="46"/>
        <v>Proportion of individuals who have interacted with a SHG (Among all question respondents)</v>
      </c>
      <c r="N556" t="s">
        <v>760</v>
      </c>
      <c r="O556">
        <v>1.333798213757488E-2</v>
      </c>
      <c r="P556">
        <v>1.3446565099891998E-3</v>
      </c>
      <c r="Q556">
        <v>1.0702135578342542E-2</v>
      </c>
      <c r="R556">
        <v>1.5973828696807219E-2</v>
      </c>
      <c r="S556">
        <v>6371</v>
      </c>
      <c r="T556" t="str">
        <f t="shared" si="47"/>
        <v>1</v>
      </c>
      <c r="V556" s="36"/>
      <c r="W556" s="36"/>
    </row>
    <row r="557" spans="1:23" hidden="1" x14ac:dyDescent="0.25">
      <c r="A557" s="35" t="s">
        <v>439</v>
      </c>
      <c r="B557" s="35" t="str">
        <f t="shared" si="44"/>
        <v>Kenya</v>
      </c>
      <c r="C557" t="s">
        <v>65</v>
      </c>
      <c r="D557" t="s">
        <v>65</v>
      </c>
      <c r="E557" t="s">
        <v>9</v>
      </c>
      <c r="F557" s="42" t="s">
        <v>445</v>
      </c>
      <c r="G557" t="str">
        <f t="shared" si="45"/>
        <v>Proportion of individuals who have interacted with a SHG</v>
      </c>
      <c r="H557" t="s">
        <v>756</v>
      </c>
      <c r="I557" t="s">
        <v>756</v>
      </c>
      <c r="J557" t="s">
        <v>66</v>
      </c>
      <c r="K557" t="s">
        <v>120</v>
      </c>
      <c r="L557" t="s">
        <v>120</v>
      </c>
      <c r="M557" t="str">
        <f t="shared" si="46"/>
        <v>Proportion of individuals who have interacted with a SHG (Among all question respondents)</v>
      </c>
      <c r="N557" t="s">
        <v>760</v>
      </c>
      <c r="O557">
        <v>1.8304693642147988E-2</v>
      </c>
      <c r="P557">
        <v>2.7410196034685333E-3</v>
      </c>
      <c r="Q557">
        <v>1.2931643322666064E-2</v>
      </c>
      <c r="R557">
        <v>2.3677743961629912E-2</v>
      </c>
      <c r="S557">
        <v>2294</v>
      </c>
      <c r="T557" t="str">
        <f t="shared" si="47"/>
        <v>1</v>
      </c>
      <c r="V557" s="36"/>
      <c r="W557" s="36"/>
    </row>
    <row r="558" spans="1:23" hidden="1" x14ac:dyDescent="0.25">
      <c r="A558" s="35" t="s">
        <v>439</v>
      </c>
      <c r="B558" s="35" t="str">
        <f t="shared" si="44"/>
        <v>Kenya</v>
      </c>
      <c r="C558" t="s">
        <v>65</v>
      </c>
      <c r="D558" t="s">
        <v>65</v>
      </c>
      <c r="E558" t="s">
        <v>9</v>
      </c>
      <c r="F558" s="42" t="s">
        <v>445</v>
      </c>
      <c r="G558" t="str">
        <f t="shared" si="45"/>
        <v>Proportion of individuals who have interacted with a SHG</v>
      </c>
      <c r="H558" t="s">
        <v>158</v>
      </c>
      <c r="I558" t="s">
        <v>158</v>
      </c>
      <c r="J558" t="s">
        <v>66</v>
      </c>
      <c r="K558" t="s">
        <v>135</v>
      </c>
      <c r="L558" t="s">
        <v>135</v>
      </c>
      <c r="M558" t="str">
        <f t="shared" si="46"/>
        <v>Proportion of individuals who have interacted with a SHG (Among all question respondents)</v>
      </c>
      <c r="N558" t="s">
        <v>761</v>
      </c>
      <c r="O558">
        <v>3.1669410621299188E-2</v>
      </c>
      <c r="P558">
        <v>3.2787480595940243E-3</v>
      </c>
      <c r="Q558">
        <v>2.5242175483862359E-2</v>
      </c>
      <c r="R558">
        <v>3.8096645758736017E-2</v>
      </c>
      <c r="S558">
        <v>2874</v>
      </c>
      <c r="T558" t="str">
        <f t="shared" si="47"/>
        <v>1</v>
      </c>
      <c r="V558" s="36"/>
      <c r="W558" s="36"/>
    </row>
    <row r="559" spans="1:23" hidden="1" x14ac:dyDescent="0.25">
      <c r="A559" s="35" t="s">
        <v>439</v>
      </c>
      <c r="B559" s="35" t="str">
        <f t="shared" si="44"/>
        <v>Kenya</v>
      </c>
      <c r="C559" t="s">
        <v>65</v>
      </c>
      <c r="D559" t="s">
        <v>65</v>
      </c>
      <c r="E559" t="s">
        <v>9</v>
      </c>
      <c r="F559" s="42" t="s">
        <v>445</v>
      </c>
      <c r="G559" t="str">
        <f t="shared" si="45"/>
        <v>Proportion of individuals who have interacted with a SHG</v>
      </c>
      <c r="H559" t="s">
        <v>158</v>
      </c>
      <c r="I559" t="s">
        <v>158</v>
      </c>
      <c r="J559" t="s">
        <v>66</v>
      </c>
      <c r="K559" t="s">
        <v>134</v>
      </c>
      <c r="L559" t="s">
        <v>134</v>
      </c>
      <c r="M559" t="str">
        <f t="shared" si="46"/>
        <v>Proportion of individuals who have interacted with a SHG (Among all question respondents)</v>
      </c>
      <c r="N559" t="s">
        <v>761</v>
      </c>
      <c r="O559">
        <v>3.588030502056995E-2</v>
      </c>
      <c r="P559">
        <v>2.98365913989504E-3</v>
      </c>
      <c r="Q559">
        <v>3.0031534493998927E-2</v>
      </c>
      <c r="R559">
        <v>4.1729075547140976E-2</v>
      </c>
      <c r="S559">
        <v>4001</v>
      </c>
      <c r="T559" t="str">
        <f t="shared" si="47"/>
        <v>1</v>
      </c>
      <c r="V559" s="36"/>
      <c r="W559" s="36"/>
    </row>
    <row r="560" spans="1:23" hidden="1" x14ac:dyDescent="0.25">
      <c r="A560" s="35" t="s">
        <v>439</v>
      </c>
      <c r="B560" s="35" t="str">
        <f t="shared" si="44"/>
        <v>Kenya</v>
      </c>
      <c r="C560" t="s">
        <v>65</v>
      </c>
      <c r="D560" t="s">
        <v>65</v>
      </c>
      <c r="E560" t="s">
        <v>9</v>
      </c>
      <c r="F560" s="42" t="s">
        <v>445</v>
      </c>
      <c r="G560" t="str">
        <f t="shared" si="45"/>
        <v>Proportion of individuals who have interacted with a SHG</v>
      </c>
      <c r="H560" t="s">
        <v>158</v>
      </c>
      <c r="I560" t="s">
        <v>158</v>
      </c>
      <c r="J560" t="s">
        <v>66</v>
      </c>
      <c r="K560" t="s">
        <v>116</v>
      </c>
      <c r="L560" t="s">
        <v>116</v>
      </c>
      <c r="M560" t="str">
        <f t="shared" si="46"/>
        <v>Proportion of individuals who have interacted with a SHG (Among all question respondents)</v>
      </c>
      <c r="N560" t="s">
        <v>761</v>
      </c>
      <c r="O560">
        <v>2.9097670430442733E-2</v>
      </c>
      <c r="P560">
        <v>3.2918211515157543E-3</v>
      </c>
      <c r="Q560">
        <v>2.2644839203710146E-2</v>
      </c>
      <c r="R560">
        <v>3.5550501657175319E-2</v>
      </c>
      <c r="S560">
        <v>2687</v>
      </c>
      <c r="T560" t="str">
        <f t="shared" si="47"/>
        <v>1</v>
      </c>
      <c r="V560" s="36"/>
      <c r="W560" s="36"/>
    </row>
    <row r="561" spans="1:23" hidden="1" x14ac:dyDescent="0.25">
      <c r="A561" s="35" t="s">
        <v>439</v>
      </c>
      <c r="B561" s="35" t="str">
        <f t="shared" si="44"/>
        <v>Kenya</v>
      </c>
      <c r="C561" t="s">
        <v>65</v>
      </c>
      <c r="D561" t="s">
        <v>65</v>
      </c>
      <c r="E561" t="s">
        <v>9</v>
      </c>
      <c r="F561" s="42" t="s">
        <v>445</v>
      </c>
      <c r="G561" t="str">
        <f t="shared" si="45"/>
        <v>Proportion of individuals who have interacted with a SHG</v>
      </c>
      <c r="H561" t="s">
        <v>158</v>
      </c>
      <c r="I561" t="s">
        <v>158</v>
      </c>
      <c r="J561" t="s">
        <v>66</v>
      </c>
      <c r="K561" t="s">
        <v>115</v>
      </c>
      <c r="L561" t="s">
        <v>115</v>
      </c>
      <c r="M561" t="str">
        <f t="shared" si="46"/>
        <v>Proportion of individuals who have interacted with a SHG (Among all question respondents)</v>
      </c>
      <c r="N561" t="s">
        <v>761</v>
      </c>
      <c r="O561">
        <v>3.8931722513399707E-2</v>
      </c>
      <c r="P561">
        <v>2.9717636294915636E-3</v>
      </c>
      <c r="Q561">
        <v>3.310624152043435E-2</v>
      </c>
      <c r="R561">
        <v>4.4757203506365063E-2</v>
      </c>
      <c r="S561">
        <v>4188</v>
      </c>
      <c r="T561" t="str">
        <f t="shared" si="47"/>
        <v>1</v>
      </c>
      <c r="V561" s="36"/>
      <c r="W561" s="36"/>
    </row>
    <row r="562" spans="1:23" hidden="1" x14ac:dyDescent="0.25">
      <c r="A562" s="35" t="s">
        <v>439</v>
      </c>
      <c r="B562" s="35" t="str">
        <f t="shared" si="44"/>
        <v>Kenya</v>
      </c>
      <c r="C562" t="s">
        <v>65</v>
      </c>
      <c r="D562" t="s">
        <v>65</v>
      </c>
      <c r="E562" t="s">
        <v>9</v>
      </c>
      <c r="F562" s="42" t="s">
        <v>445</v>
      </c>
      <c r="G562" t="str">
        <f t="shared" si="45"/>
        <v>Proportion of individuals who have interacted with a SHG</v>
      </c>
      <c r="H562" t="s">
        <v>158</v>
      </c>
      <c r="I562" t="s">
        <v>158</v>
      </c>
      <c r="J562" t="s">
        <v>66</v>
      </c>
      <c r="K562" t="s">
        <v>128</v>
      </c>
      <c r="L562" t="s">
        <v>128</v>
      </c>
      <c r="M562" t="str">
        <f t="shared" si="46"/>
        <v>Proportion of individuals who have interacted with a SHG (Among all question respondents)</v>
      </c>
      <c r="N562" t="s">
        <v>761</v>
      </c>
      <c r="O562">
        <v>2.6700017517429581E-2</v>
      </c>
      <c r="P562">
        <v>3.840075235163473E-3</v>
      </c>
      <c r="Q562">
        <v>1.9172494677494621E-2</v>
      </c>
      <c r="R562">
        <v>3.4227540357364541E-2</v>
      </c>
      <c r="S562">
        <v>1979</v>
      </c>
      <c r="T562" t="str">
        <f t="shared" si="47"/>
        <v>1</v>
      </c>
      <c r="V562" s="36"/>
      <c r="W562" s="36"/>
    </row>
    <row r="563" spans="1:23" hidden="1" x14ac:dyDescent="0.25">
      <c r="A563" s="35" t="s">
        <v>439</v>
      </c>
      <c r="B563" s="35" t="str">
        <f t="shared" si="44"/>
        <v>Kenya</v>
      </c>
      <c r="C563" t="s">
        <v>65</v>
      </c>
      <c r="D563" t="s">
        <v>65</v>
      </c>
      <c r="E563" t="s">
        <v>9</v>
      </c>
      <c r="F563" s="42" t="s">
        <v>445</v>
      </c>
      <c r="G563" t="str">
        <f t="shared" si="45"/>
        <v>Proportion of individuals who have interacted with a SHG</v>
      </c>
      <c r="H563" t="s">
        <v>158</v>
      </c>
      <c r="I563" t="s">
        <v>158</v>
      </c>
      <c r="J563" t="s">
        <v>66</v>
      </c>
      <c r="K563" t="s">
        <v>127</v>
      </c>
      <c r="L563" t="s">
        <v>127</v>
      </c>
      <c r="M563" t="str">
        <f t="shared" si="46"/>
        <v>Proportion of individuals who have interacted with a SHG (Among all question respondents)</v>
      </c>
      <c r="N563" t="s">
        <v>761</v>
      </c>
      <c r="O563">
        <v>3.7111317778336719E-2</v>
      </c>
      <c r="P563">
        <v>2.6909575439558724E-3</v>
      </c>
      <c r="Q563">
        <v>3.1836270066246369E-2</v>
      </c>
      <c r="R563">
        <v>4.2386365490427069E-2</v>
      </c>
      <c r="S563">
        <v>4896</v>
      </c>
      <c r="T563" t="str">
        <f t="shared" si="47"/>
        <v>1</v>
      </c>
      <c r="V563" s="36"/>
      <c r="W563" s="36"/>
    </row>
    <row r="564" spans="1:23" hidden="1" x14ac:dyDescent="0.25">
      <c r="A564" s="35" t="s">
        <v>439</v>
      </c>
      <c r="B564" s="35" t="str">
        <f t="shared" si="44"/>
        <v>Kenya</v>
      </c>
      <c r="C564" t="s">
        <v>65</v>
      </c>
      <c r="D564" t="s">
        <v>65</v>
      </c>
      <c r="E564" t="s">
        <v>9</v>
      </c>
      <c r="F564" s="42" t="s">
        <v>445</v>
      </c>
      <c r="G564" t="str">
        <f t="shared" si="45"/>
        <v>Proportion of individuals who have interacted with a SHG</v>
      </c>
      <c r="H564" t="s">
        <v>158</v>
      </c>
      <c r="I564" t="s">
        <v>158</v>
      </c>
      <c r="J564" t="s">
        <v>66</v>
      </c>
      <c r="K564" t="s">
        <v>124</v>
      </c>
      <c r="L564" t="s">
        <v>124</v>
      </c>
      <c r="M564" t="str">
        <f t="shared" si="46"/>
        <v>Proportion of individuals who have interacted with a SHG (Among all question respondents)</v>
      </c>
      <c r="N564" t="s">
        <v>761</v>
      </c>
      <c r="O564">
        <v>2.541619337306392E-2</v>
      </c>
      <c r="P564">
        <v>4.2483193164315038E-3</v>
      </c>
      <c r="Q564">
        <v>1.708842873546372E-2</v>
      </c>
      <c r="R564">
        <v>3.374395801066412E-2</v>
      </c>
      <c r="S564">
        <v>1592</v>
      </c>
      <c r="T564" t="str">
        <f t="shared" si="47"/>
        <v>1</v>
      </c>
      <c r="V564" s="36"/>
      <c r="W564" s="36"/>
    </row>
    <row r="565" spans="1:23" hidden="1" x14ac:dyDescent="0.25">
      <c r="A565" s="35" t="s">
        <v>439</v>
      </c>
      <c r="B565" s="35" t="str">
        <f t="shared" si="44"/>
        <v>Kenya</v>
      </c>
      <c r="C565" t="s">
        <v>65</v>
      </c>
      <c r="D565" t="s">
        <v>65</v>
      </c>
      <c r="E565" t="s">
        <v>9</v>
      </c>
      <c r="F565" s="42" t="s">
        <v>445</v>
      </c>
      <c r="G565" t="str">
        <f t="shared" si="45"/>
        <v>Proportion of individuals who have interacted with a SHG</v>
      </c>
      <c r="H565" t="s">
        <v>158</v>
      </c>
      <c r="I565" t="s">
        <v>158</v>
      </c>
      <c r="J565" t="s">
        <v>66</v>
      </c>
      <c r="K565" t="s">
        <v>123</v>
      </c>
      <c r="L565" t="s">
        <v>123</v>
      </c>
      <c r="M565" t="str">
        <f t="shared" si="46"/>
        <v>Proportion of individuals who have interacted with a SHG (Among all question respondents)</v>
      </c>
      <c r="N565" t="s">
        <v>761</v>
      </c>
      <c r="O565">
        <v>3.6756043239806073E-2</v>
      </c>
      <c r="P565">
        <v>2.5796748132925602E-3</v>
      </c>
      <c r="Q565">
        <v>3.169912577196965E-2</v>
      </c>
      <c r="R565">
        <v>4.1812960707642496E-2</v>
      </c>
      <c r="S565">
        <v>5283</v>
      </c>
      <c r="T565" t="str">
        <f t="shared" si="47"/>
        <v>1</v>
      </c>
      <c r="V565" s="36"/>
      <c r="W565" s="36"/>
    </row>
    <row r="566" spans="1:23" hidden="1" x14ac:dyDescent="0.25">
      <c r="A566" s="35" t="s">
        <v>439</v>
      </c>
      <c r="B566" s="35" t="str">
        <f t="shared" si="44"/>
        <v>Kenya</v>
      </c>
      <c r="C566" t="s">
        <v>65</v>
      </c>
      <c r="D566" t="s">
        <v>65</v>
      </c>
      <c r="E566" t="s">
        <v>9</v>
      </c>
      <c r="F566" s="42" t="s">
        <v>445</v>
      </c>
      <c r="G566" t="str">
        <f t="shared" si="45"/>
        <v>Proportion of individuals who have interacted with a SHG</v>
      </c>
      <c r="H566" t="s">
        <v>158</v>
      </c>
      <c r="I566" t="s">
        <v>158</v>
      </c>
      <c r="J566" t="s">
        <v>66</v>
      </c>
      <c r="K566" t="s">
        <v>132</v>
      </c>
      <c r="L566" t="s">
        <v>132</v>
      </c>
      <c r="M566" t="str">
        <f t="shared" si="46"/>
        <v>Proportion of individuals who have interacted with a SHG (Among all question respondents)</v>
      </c>
      <c r="N566" t="s">
        <v>761</v>
      </c>
      <c r="O566">
        <v>2.2884037855894077E-2</v>
      </c>
      <c r="P566">
        <v>4.93240595804929E-3</v>
      </c>
      <c r="Q566">
        <v>1.3215300482279342E-2</v>
      </c>
      <c r="R566">
        <v>3.2552775229508814E-2</v>
      </c>
      <c r="S566">
        <v>914</v>
      </c>
      <c r="T566" t="str">
        <f t="shared" si="47"/>
        <v>1</v>
      </c>
      <c r="V566" s="36"/>
      <c r="W566" s="36"/>
    </row>
    <row r="567" spans="1:23" hidden="1" x14ac:dyDescent="0.25">
      <c r="A567" s="35" t="s">
        <v>439</v>
      </c>
      <c r="B567" s="35" t="str">
        <f t="shared" si="44"/>
        <v>Kenya</v>
      </c>
      <c r="C567" t="s">
        <v>65</v>
      </c>
      <c r="D567" t="s">
        <v>65</v>
      </c>
      <c r="E567" t="s">
        <v>9</v>
      </c>
      <c r="F567" s="42" t="s">
        <v>445</v>
      </c>
      <c r="G567" t="str">
        <f t="shared" si="45"/>
        <v>Proportion of individuals who have interacted with a SHG</v>
      </c>
      <c r="H567" t="s">
        <v>158</v>
      </c>
      <c r="I567" t="s">
        <v>158</v>
      </c>
      <c r="J567" t="s">
        <v>66</v>
      </c>
      <c r="K567" t="s">
        <v>131</v>
      </c>
      <c r="L567" t="s">
        <v>131</v>
      </c>
      <c r="M567" t="str">
        <f t="shared" si="46"/>
        <v>Proportion of individuals who have interacted with a SHG (Among all question respondents)</v>
      </c>
      <c r="N567" t="s">
        <v>761</v>
      </c>
      <c r="O567">
        <v>3.5795355325984546E-2</v>
      </c>
      <c r="P567">
        <v>2.4328367140651402E-3</v>
      </c>
      <c r="Q567">
        <v>3.1026278483614365E-2</v>
      </c>
      <c r="R567">
        <v>4.056443216835473E-2</v>
      </c>
      <c r="S567">
        <v>5961</v>
      </c>
      <c r="T567" t="str">
        <f t="shared" si="47"/>
        <v>1</v>
      </c>
      <c r="V567" s="36"/>
      <c r="W567" s="36"/>
    </row>
    <row r="568" spans="1:23" hidden="1" x14ac:dyDescent="0.25">
      <c r="A568" s="35" t="s">
        <v>439</v>
      </c>
      <c r="B568" s="35" t="str">
        <f t="shared" si="44"/>
        <v>Kenya</v>
      </c>
      <c r="C568" t="s">
        <v>65</v>
      </c>
      <c r="D568" t="s">
        <v>65</v>
      </c>
      <c r="E568" t="s">
        <v>9</v>
      </c>
      <c r="F568" s="42" t="s">
        <v>445</v>
      </c>
      <c r="G568" t="str">
        <f t="shared" si="45"/>
        <v>Proportion of individuals who have interacted with a SHG</v>
      </c>
      <c r="H568" t="s">
        <v>158</v>
      </c>
      <c r="I568" t="s">
        <v>158</v>
      </c>
      <c r="J568" t="s">
        <v>66</v>
      </c>
      <c r="K568" t="s">
        <v>121</v>
      </c>
      <c r="L568" t="s">
        <v>121</v>
      </c>
      <c r="M568" t="str">
        <f t="shared" si="46"/>
        <v>Proportion of individuals who have interacted with a SHG (Among all question respondents)</v>
      </c>
      <c r="N568" t="s">
        <v>761</v>
      </c>
      <c r="O568">
        <v>2.9897166711048639E-2</v>
      </c>
      <c r="P568">
        <v>2.3625398299813019E-3</v>
      </c>
      <c r="Q568">
        <v>2.5265916745628409E-2</v>
      </c>
      <c r="R568">
        <v>3.4528416676468873E-2</v>
      </c>
      <c r="S568">
        <v>5112</v>
      </c>
      <c r="T568" t="str">
        <f t="shared" si="47"/>
        <v>1</v>
      </c>
      <c r="V568" s="36"/>
      <c r="W568" s="36"/>
    </row>
    <row r="569" spans="1:23" hidden="1" x14ac:dyDescent="0.25">
      <c r="A569" s="35" t="s">
        <v>439</v>
      </c>
      <c r="B569" s="35" t="str">
        <f t="shared" si="44"/>
        <v>Kenya</v>
      </c>
      <c r="C569" t="s">
        <v>65</v>
      </c>
      <c r="D569" t="s">
        <v>65</v>
      </c>
      <c r="E569" t="s">
        <v>9</v>
      </c>
      <c r="F569" s="42" t="s">
        <v>445</v>
      </c>
      <c r="G569" t="str">
        <f t="shared" si="45"/>
        <v>Proportion of individuals who have interacted with a SHG</v>
      </c>
      <c r="H569" t="s">
        <v>158</v>
      </c>
      <c r="I569" t="s">
        <v>158</v>
      </c>
      <c r="J569" t="s">
        <v>66</v>
      </c>
      <c r="K569" t="s">
        <v>120</v>
      </c>
      <c r="L569" t="s">
        <v>120</v>
      </c>
      <c r="M569" t="str">
        <f t="shared" si="46"/>
        <v>Proportion of individuals who have interacted with a SHG (Among all question respondents)</v>
      </c>
      <c r="N569" t="s">
        <v>761</v>
      </c>
      <c r="O569">
        <v>4.5797674796740712E-2</v>
      </c>
      <c r="P569">
        <v>5.1525151511183582E-3</v>
      </c>
      <c r="Q569">
        <v>3.5697427541304005E-2</v>
      </c>
      <c r="R569">
        <v>5.5897922052177418E-2</v>
      </c>
      <c r="S569">
        <v>1763</v>
      </c>
      <c r="T569" t="str">
        <f t="shared" si="47"/>
        <v>1</v>
      </c>
      <c r="V569" s="36"/>
      <c r="W569" s="36"/>
    </row>
    <row r="570" spans="1:23" hidden="1" x14ac:dyDescent="0.25">
      <c r="A570" s="35" t="s">
        <v>439</v>
      </c>
      <c r="B570" s="35" t="str">
        <f t="shared" si="44"/>
        <v>Kenya</v>
      </c>
      <c r="C570" t="s">
        <v>65</v>
      </c>
      <c r="D570" t="s">
        <v>65</v>
      </c>
      <c r="E570" t="s">
        <v>9</v>
      </c>
      <c r="F570" s="42" t="s">
        <v>445</v>
      </c>
      <c r="G570" t="str">
        <f t="shared" si="45"/>
        <v>Proportion of individuals who have interacted with a SHG</v>
      </c>
      <c r="H570" t="s">
        <v>762</v>
      </c>
      <c r="I570" t="s">
        <v>762</v>
      </c>
      <c r="J570" t="s">
        <v>66</v>
      </c>
      <c r="K570" t="s">
        <v>135</v>
      </c>
      <c r="L570" t="s">
        <v>135</v>
      </c>
      <c r="M570" t="str">
        <f t="shared" si="46"/>
        <v>Proportion of individuals who have interacted with a SHG (Among all question respondents)</v>
      </c>
      <c r="N570" t="s">
        <v>763</v>
      </c>
      <c r="O570">
        <v>0.1613537836884929</v>
      </c>
      <c r="P570">
        <v>6.1328860279927832E-3</v>
      </c>
      <c r="Q570">
        <v>0.14933186848936247</v>
      </c>
      <c r="R570">
        <v>0.17337569888762333</v>
      </c>
      <c r="S570">
        <v>3813</v>
      </c>
      <c r="T570" t="str">
        <f t="shared" si="47"/>
        <v>1</v>
      </c>
      <c r="V570" s="36"/>
      <c r="W570" s="36"/>
    </row>
    <row r="571" spans="1:23" hidden="1" x14ac:dyDescent="0.25">
      <c r="A571" s="35" t="s">
        <v>439</v>
      </c>
      <c r="B571" s="35" t="str">
        <f t="shared" si="44"/>
        <v>Kenya</v>
      </c>
      <c r="C571" t="s">
        <v>65</v>
      </c>
      <c r="D571" t="s">
        <v>65</v>
      </c>
      <c r="E571" t="s">
        <v>9</v>
      </c>
      <c r="F571" s="42" t="s">
        <v>445</v>
      </c>
      <c r="G571" t="str">
        <f t="shared" si="45"/>
        <v>Proportion of individuals who have interacted with a SHG</v>
      </c>
      <c r="H571" t="s">
        <v>762</v>
      </c>
      <c r="I571" t="s">
        <v>762</v>
      </c>
      <c r="J571" t="s">
        <v>66</v>
      </c>
      <c r="K571" t="s">
        <v>134</v>
      </c>
      <c r="L571" t="s">
        <v>134</v>
      </c>
      <c r="M571" t="str">
        <f t="shared" si="46"/>
        <v>Proportion of individuals who have interacted with a SHG (Among all question respondents)</v>
      </c>
      <c r="N571" t="s">
        <v>763</v>
      </c>
      <c r="O571">
        <v>0.10799548102582139</v>
      </c>
      <c r="P571">
        <v>4.5263132850660069E-3</v>
      </c>
      <c r="Q571">
        <v>9.912283049401778E-2</v>
      </c>
      <c r="R571">
        <v>0.116868131557625</v>
      </c>
      <c r="S571">
        <v>4852</v>
      </c>
      <c r="T571" t="str">
        <f t="shared" si="47"/>
        <v>1</v>
      </c>
      <c r="V571" s="36"/>
      <c r="W571" s="36"/>
    </row>
    <row r="572" spans="1:23" hidden="1" x14ac:dyDescent="0.25">
      <c r="A572" s="35" t="s">
        <v>439</v>
      </c>
      <c r="B572" s="35" t="str">
        <f t="shared" si="44"/>
        <v>Kenya</v>
      </c>
      <c r="C572" t="s">
        <v>65</v>
      </c>
      <c r="D572" t="s">
        <v>65</v>
      </c>
      <c r="E572" t="s">
        <v>9</v>
      </c>
      <c r="F572" s="42" t="s">
        <v>445</v>
      </c>
      <c r="G572" t="str">
        <f t="shared" si="45"/>
        <v>Proportion of individuals who have interacted with a SHG</v>
      </c>
      <c r="H572" t="s">
        <v>762</v>
      </c>
      <c r="I572" t="s">
        <v>762</v>
      </c>
      <c r="J572" t="s">
        <v>66</v>
      </c>
      <c r="K572" t="s">
        <v>116</v>
      </c>
      <c r="L572" t="s">
        <v>116</v>
      </c>
      <c r="M572" t="str">
        <f t="shared" si="46"/>
        <v>Proportion of individuals who have interacted with a SHG (Among all question respondents)</v>
      </c>
      <c r="N572" t="s">
        <v>763</v>
      </c>
      <c r="O572">
        <v>0.1444428262543592</v>
      </c>
      <c r="P572">
        <v>6.0264781644495183E-3</v>
      </c>
      <c r="Q572">
        <v>0.13262949577475541</v>
      </c>
      <c r="R572">
        <v>0.15625615673396298</v>
      </c>
      <c r="S572">
        <v>3384</v>
      </c>
      <c r="T572" t="str">
        <f t="shared" si="47"/>
        <v>1</v>
      </c>
      <c r="V572" s="36"/>
      <c r="W572" s="36"/>
    </row>
    <row r="573" spans="1:23" hidden="1" x14ac:dyDescent="0.25">
      <c r="A573" s="35" t="s">
        <v>439</v>
      </c>
      <c r="B573" s="35" t="str">
        <f t="shared" si="44"/>
        <v>Kenya</v>
      </c>
      <c r="C573" t="s">
        <v>65</v>
      </c>
      <c r="D573" t="s">
        <v>65</v>
      </c>
      <c r="E573" t="s">
        <v>9</v>
      </c>
      <c r="F573" s="42" t="s">
        <v>445</v>
      </c>
      <c r="G573" t="str">
        <f t="shared" si="45"/>
        <v>Proportion of individuals who have interacted with a SHG</v>
      </c>
      <c r="H573" t="s">
        <v>762</v>
      </c>
      <c r="I573" t="s">
        <v>762</v>
      </c>
      <c r="J573" t="s">
        <v>66</v>
      </c>
      <c r="K573" t="s">
        <v>115</v>
      </c>
      <c r="L573" t="s">
        <v>115</v>
      </c>
      <c r="M573" t="str">
        <f t="shared" si="46"/>
        <v>Proportion of individuals who have interacted with a SHG (Among all question respondents)</v>
      </c>
      <c r="N573" t="s">
        <v>763</v>
      </c>
      <c r="O573">
        <v>0.11907474244485004</v>
      </c>
      <c r="P573">
        <v>4.4303849907341552E-3</v>
      </c>
      <c r="Q573">
        <v>0.11039013418456281</v>
      </c>
      <c r="R573">
        <v>0.12775935070513728</v>
      </c>
      <c r="S573">
        <v>5281</v>
      </c>
      <c r="T573" t="str">
        <f t="shared" si="47"/>
        <v>1</v>
      </c>
      <c r="V573" s="36"/>
      <c r="W573" s="36"/>
    </row>
    <row r="574" spans="1:23" hidden="1" x14ac:dyDescent="0.25">
      <c r="A574" s="35" t="s">
        <v>439</v>
      </c>
      <c r="B574" s="35" t="str">
        <f t="shared" si="44"/>
        <v>Kenya</v>
      </c>
      <c r="C574" t="s">
        <v>65</v>
      </c>
      <c r="D574" t="s">
        <v>65</v>
      </c>
      <c r="E574" t="s">
        <v>9</v>
      </c>
      <c r="F574" s="42" t="s">
        <v>445</v>
      </c>
      <c r="G574" t="str">
        <f t="shared" si="45"/>
        <v>Proportion of individuals who have interacted with a SHG</v>
      </c>
      <c r="H574" t="s">
        <v>762</v>
      </c>
      <c r="I574" t="s">
        <v>762</v>
      </c>
      <c r="J574" t="s">
        <v>66</v>
      </c>
      <c r="K574" t="s">
        <v>128</v>
      </c>
      <c r="L574" t="s">
        <v>128</v>
      </c>
      <c r="M574" t="str">
        <f t="shared" si="46"/>
        <v>Proportion of individuals who have interacted with a SHG (Among all question respondents)</v>
      </c>
      <c r="N574" t="s">
        <v>763</v>
      </c>
      <c r="O574">
        <v>7.4300266083845296E-2</v>
      </c>
      <c r="P574">
        <v>5.3492681250891178E-3</v>
      </c>
      <c r="Q574">
        <v>6.3814428342249402E-2</v>
      </c>
      <c r="R574">
        <v>8.4786103825441189E-2</v>
      </c>
      <c r="S574">
        <v>2462</v>
      </c>
      <c r="T574" t="str">
        <f t="shared" si="47"/>
        <v>1</v>
      </c>
      <c r="V574" s="36"/>
      <c r="W574" s="36"/>
    </row>
    <row r="575" spans="1:23" hidden="1" x14ac:dyDescent="0.25">
      <c r="A575" s="35" t="s">
        <v>439</v>
      </c>
      <c r="B575" s="35" t="str">
        <f t="shared" si="44"/>
        <v>Kenya</v>
      </c>
      <c r="C575" t="s">
        <v>65</v>
      </c>
      <c r="D575" t="s">
        <v>65</v>
      </c>
      <c r="E575" t="s">
        <v>9</v>
      </c>
      <c r="F575" s="42" t="s">
        <v>445</v>
      </c>
      <c r="G575" t="str">
        <f t="shared" si="45"/>
        <v>Proportion of individuals who have interacted with a SHG</v>
      </c>
      <c r="H575" t="s">
        <v>762</v>
      </c>
      <c r="I575" t="s">
        <v>762</v>
      </c>
      <c r="J575" t="s">
        <v>66</v>
      </c>
      <c r="K575" t="s">
        <v>127</v>
      </c>
      <c r="L575" t="s">
        <v>127</v>
      </c>
      <c r="M575" t="str">
        <f t="shared" si="46"/>
        <v>Proportion of individuals who have interacted with a SHG (Among all question respondents)</v>
      </c>
      <c r="N575" t="s">
        <v>763</v>
      </c>
      <c r="O575">
        <v>0.15394714930018585</v>
      </c>
      <c r="P575">
        <v>4.6964498859814741E-3</v>
      </c>
      <c r="Q575">
        <v>0.14474099056700068</v>
      </c>
      <c r="R575">
        <v>0.16315330803337103</v>
      </c>
      <c r="S575">
        <v>6203</v>
      </c>
      <c r="T575" t="str">
        <f t="shared" si="47"/>
        <v>1</v>
      </c>
      <c r="V575" s="36"/>
      <c r="W575" s="36"/>
    </row>
    <row r="576" spans="1:23" hidden="1" x14ac:dyDescent="0.25">
      <c r="A576" s="35" t="s">
        <v>439</v>
      </c>
      <c r="B576" s="35" t="str">
        <f t="shared" si="44"/>
        <v>Kenya</v>
      </c>
      <c r="C576" t="s">
        <v>65</v>
      </c>
      <c r="D576" t="s">
        <v>65</v>
      </c>
      <c r="E576" t="s">
        <v>9</v>
      </c>
      <c r="F576" s="42" t="s">
        <v>445</v>
      </c>
      <c r="G576" t="str">
        <f t="shared" si="45"/>
        <v>Proportion of individuals who have interacted with a SHG</v>
      </c>
      <c r="H576" t="s">
        <v>762</v>
      </c>
      <c r="I576" t="s">
        <v>762</v>
      </c>
      <c r="J576" t="s">
        <v>66</v>
      </c>
      <c r="K576" t="s">
        <v>124</v>
      </c>
      <c r="L576" t="s">
        <v>124</v>
      </c>
      <c r="M576" t="str">
        <f t="shared" si="46"/>
        <v>Proportion of individuals who have interacted with a SHG (Among all question respondents)</v>
      </c>
      <c r="N576" t="s">
        <v>763</v>
      </c>
      <c r="O576">
        <v>6.7974033428115005E-2</v>
      </c>
      <c r="P576">
        <v>5.7988836120053721E-3</v>
      </c>
      <c r="Q576">
        <v>5.6606842400113426E-2</v>
      </c>
      <c r="R576">
        <v>7.9341224456116591E-2</v>
      </c>
      <c r="S576">
        <v>1938</v>
      </c>
      <c r="T576" t="str">
        <f t="shared" si="47"/>
        <v>1</v>
      </c>
      <c r="V576" s="36"/>
      <c r="W576" s="36"/>
    </row>
    <row r="577" spans="1:23" hidden="1" x14ac:dyDescent="0.25">
      <c r="A577" s="35" t="s">
        <v>439</v>
      </c>
      <c r="B577" s="35" t="str">
        <f t="shared" si="44"/>
        <v>Kenya</v>
      </c>
      <c r="C577" t="s">
        <v>65</v>
      </c>
      <c r="D577" t="s">
        <v>65</v>
      </c>
      <c r="E577" t="s">
        <v>9</v>
      </c>
      <c r="F577" s="42" t="s">
        <v>445</v>
      </c>
      <c r="G577" t="str">
        <f t="shared" si="45"/>
        <v>Proportion of individuals who have interacted with a SHG</v>
      </c>
      <c r="H577" t="s">
        <v>762</v>
      </c>
      <c r="I577" t="s">
        <v>762</v>
      </c>
      <c r="J577" t="s">
        <v>66</v>
      </c>
      <c r="K577" t="s">
        <v>123</v>
      </c>
      <c r="L577" t="s">
        <v>123</v>
      </c>
      <c r="M577" t="str">
        <f t="shared" si="46"/>
        <v>Proportion of individuals who have interacted with a SHG (Among all question respondents)</v>
      </c>
      <c r="N577" t="s">
        <v>763</v>
      </c>
      <c r="O577">
        <v>0.1496745402435313</v>
      </c>
      <c r="P577">
        <v>4.4557677409024169E-3</v>
      </c>
      <c r="Q577">
        <v>0.14094017575613488</v>
      </c>
      <c r="R577">
        <v>0.15840890473092772</v>
      </c>
      <c r="S577">
        <v>6727</v>
      </c>
      <c r="T577" t="str">
        <f t="shared" si="47"/>
        <v>1</v>
      </c>
      <c r="V577" s="36"/>
      <c r="W577" s="36"/>
    </row>
    <row r="578" spans="1:23" hidden="1" x14ac:dyDescent="0.25">
      <c r="A578" s="35" t="s">
        <v>439</v>
      </c>
      <c r="B578" s="35" t="str">
        <f t="shared" ref="B578:B641" si="48">A578</f>
        <v>Kenya</v>
      </c>
      <c r="C578" t="s">
        <v>65</v>
      </c>
      <c r="D578" t="s">
        <v>65</v>
      </c>
      <c r="E578" t="s">
        <v>9</v>
      </c>
      <c r="F578" s="42" t="s">
        <v>445</v>
      </c>
      <c r="G578" t="str">
        <f t="shared" ref="G578:G641" si="49">F578</f>
        <v>Proportion of individuals who have interacted with a SHG</v>
      </c>
      <c r="H578" t="s">
        <v>762</v>
      </c>
      <c r="I578" t="s">
        <v>762</v>
      </c>
      <c r="J578" t="s">
        <v>66</v>
      </c>
      <c r="K578" t="s">
        <v>132</v>
      </c>
      <c r="L578" t="s">
        <v>132</v>
      </c>
      <c r="M578" t="str">
        <f t="shared" ref="M578:M641" si="50">CONCATENATE(F578," (Among ",J578,")")</f>
        <v>Proportion of individuals who have interacted with a SHG (Among all question respondents)</v>
      </c>
      <c r="N578" t="s">
        <v>763</v>
      </c>
      <c r="O578">
        <v>0.11920863169188177</v>
      </c>
      <c r="P578">
        <v>9.5066788204836612E-3</v>
      </c>
      <c r="Q578">
        <v>0.10057328023034007</v>
      </c>
      <c r="R578">
        <v>0.13784398315342347</v>
      </c>
      <c r="S578">
        <v>1215</v>
      </c>
      <c r="T578" t="str">
        <f t="shared" ref="T578:T641" si="51">IF(S578&gt;=30,"1","0")</f>
        <v>1</v>
      </c>
      <c r="V578" s="36"/>
      <c r="W578" s="36"/>
    </row>
    <row r="579" spans="1:23" hidden="1" x14ac:dyDescent="0.25">
      <c r="A579" s="35" t="s">
        <v>439</v>
      </c>
      <c r="B579" s="35" t="str">
        <f t="shared" si="48"/>
        <v>Kenya</v>
      </c>
      <c r="C579" t="s">
        <v>65</v>
      </c>
      <c r="D579" t="s">
        <v>65</v>
      </c>
      <c r="E579" t="s">
        <v>9</v>
      </c>
      <c r="F579" s="42" t="s">
        <v>445</v>
      </c>
      <c r="G579" t="str">
        <f t="shared" si="49"/>
        <v>Proportion of individuals who have interacted with a SHG</v>
      </c>
      <c r="H579" t="s">
        <v>762</v>
      </c>
      <c r="I579" t="s">
        <v>762</v>
      </c>
      <c r="J579" t="s">
        <v>66</v>
      </c>
      <c r="K579" t="s">
        <v>131</v>
      </c>
      <c r="L579" t="s">
        <v>131</v>
      </c>
      <c r="M579" t="str">
        <f t="shared" si="50"/>
        <v>Proportion of individuals who have interacted with a SHG (Among all question respondents)</v>
      </c>
      <c r="N579" t="s">
        <v>763</v>
      </c>
      <c r="O579">
        <v>0.13336777685481335</v>
      </c>
      <c r="P579">
        <v>4.0310711031939827E-3</v>
      </c>
      <c r="Q579">
        <v>0.12546591878292546</v>
      </c>
      <c r="R579">
        <v>0.14126963492670125</v>
      </c>
      <c r="S579">
        <v>7450</v>
      </c>
      <c r="T579" t="str">
        <f t="shared" si="51"/>
        <v>1</v>
      </c>
      <c r="V579" s="36"/>
      <c r="W579" s="36"/>
    </row>
    <row r="580" spans="1:23" hidden="1" x14ac:dyDescent="0.25">
      <c r="A580" s="35" t="s">
        <v>439</v>
      </c>
      <c r="B580" s="35" t="str">
        <f t="shared" si="48"/>
        <v>Kenya</v>
      </c>
      <c r="C580" t="s">
        <v>65</v>
      </c>
      <c r="D580" t="s">
        <v>65</v>
      </c>
      <c r="E580" t="s">
        <v>9</v>
      </c>
      <c r="F580" s="42" t="s">
        <v>445</v>
      </c>
      <c r="G580" t="str">
        <f t="shared" si="49"/>
        <v>Proportion of individuals who have interacted with a SHG</v>
      </c>
      <c r="H580" t="s">
        <v>762</v>
      </c>
      <c r="I580" t="s">
        <v>762</v>
      </c>
      <c r="J580" t="s">
        <v>66</v>
      </c>
      <c r="K580" t="s">
        <v>121</v>
      </c>
      <c r="L580" t="s">
        <v>121</v>
      </c>
      <c r="M580" t="str">
        <f t="shared" si="50"/>
        <v>Proportion of individuals who have interacted with a SHG (Among all question respondents)</v>
      </c>
      <c r="N580" t="s">
        <v>763</v>
      </c>
      <c r="O580">
        <v>0.10985843577851903</v>
      </c>
      <c r="P580">
        <v>3.9765957743839652E-3</v>
      </c>
      <c r="Q580">
        <v>0.10206336230696605</v>
      </c>
      <c r="R580">
        <v>0.11765350925007201</v>
      </c>
      <c r="S580">
        <v>6371</v>
      </c>
      <c r="T580" t="str">
        <f t="shared" si="51"/>
        <v>1</v>
      </c>
      <c r="V580" s="36"/>
      <c r="W580" s="36"/>
    </row>
    <row r="581" spans="1:23" hidden="1" x14ac:dyDescent="0.25">
      <c r="A581" s="35" t="s">
        <v>439</v>
      </c>
      <c r="B581" s="35" t="str">
        <f t="shared" si="48"/>
        <v>Kenya</v>
      </c>
      <c r="C581" t="s">
        <v>65</v>
      </c>
      <c r="D581" t="s">
        <v>65</v>
      </c>
      <c r="E581" t="s">
        <v>9</v>
      </c>
      <c r="F581" s="42" t="s">
        <v>445</v>
      </c>
      <c r="G581" t="str">
        <f t="shared" si="49"/>
        <v>Proportion of individuals who have interacted with a SHG</v>
      </c>
      <c r="H581" t="s">
        <v>762</v>
      </c>
      <c r="I581" t="s">
        <v>762</v>
      </c>
      <c r="J581" t="s">
        <v>66</v>
      </c>
      <c r="K581" t="s">
        <v>120</v>
      </c>
      <c r="L581" t="s">
        <v>120</v>
      </c>
      <c r="M581" t="str">
        <f t="shared" si="50"/>
        <v>Proportion of individuals who have interacted with a SHG (Among all question respondents)</v>
      </c>
      <c r="N581" t="s">
        <v>763</v>
      </c>
      <c r="O581">
        <v>0.18845960369789194</v>
      </c>
      <c r="P581">
        <v>8.3921543402652749E-3</v>
      </c>
      <c r="Q581">
        <v>0.17200898528493186</v>
      </c>
      <c r="R581">
        <v>0.20491022211085202</v>
      </c>
      <c r="S581">
        <v>2294</v>
      </c>
      <c r="T581" t="str">
        <f t="shared" si="51"/>
        <v>1</v>
      </c>
      <c r="V581" s="36"/>
      <c r="W581" s="36"/>
    </row>
    <row r="582" spans="1:23" hidden="1" x14ac:dyDescent="0.25">
      <c r="A582" s="35" t="s">
        <v>439</v>
      </c>
      <c r="B582" s="35" t="str">
        <f t="shared" si="48"/>
        <v>Kenya</v>
      </c>
      <c r="C582" t="s">
        <v>65</v>
      </c>
      <c r="D582" t="s">
        <v>65</v>
      </c>
      <c r="E582" t="s">
        <v>9</v>
      </c>
      <c r="F582" s="42" t="s">
        <v>445</v>
      </c>
      <c r="G582" t="str">
        <f t="shared" si="49"/>
        <v>Proportion of individuals who have interacted with a SHG</v>
      </c>
      <c r="H582" s="42" t="s">
        <v>740</v>
      </c>
      <c r="I582" s="42" t="s">
        <v>740</v>
      </c>
      <c r="J582" t="s">
        <v>66</v>
      </c>
      <c r="K582" t="s">
        <v>135</v>
      </c>
      <c r="L582" t="s">
        <v>135</v>
      </c>
      <c r="M582" t="str">
        <f t="shared" si="50"/>
        <v>Proportion of individuals who have interacted with a SHG (Among all question respondents)</v>
      </c>
      <c r="N582" t="s">
        <v>163</v>
      </c>
      <c r="O582">
        <v>0.62573043490543423</v>
      </c>
      <c r="P582">
        <v>8.0904801637290448E-3</v>
      </c>
      <c r="Q582">
        <v>0.60987116962565358</v>
      </c>
      <c r="R582">
        <v>0.64158970018521488</v>
      </c>
      <c r="S582">
        <v>3813</v>
      </c>
      <c r="T582" t="str">
        <f t="shared" si="51"/>
        <v>1</v>
      </c>
      <c r="V582" s="36"/>
      <c r="W582" s="36"/>
    </row>
    <row r="583" spans="1:23" hidden="1" x14ac:dyDescent="0.25">
      <c r="A583" s="35" t="s">
        <v>439</v>
      </c>
      <c r="B583" s="35" t="str">
        <f t="shared" si="48"/>
        <v>Kenya</v>
      </c>
      <c r="C583" t="s">
        <v>65</v>
      </c>
      <c r="D583" t="s">
        <v>65</v>
      </c>
      <c r="E583" t="s">
        <v>9</v>
      </c>
      <c r="F583" s="42" t="s">
        <v>445</v>
      </c>
      <c r="G583" t="str">
        <f t="shared" si="49"/>
        <v>Proportion of individuals who have interacted with a SHG</v>
      </c>
      <c r="H583" s="42" t="s">
        <v>740</v>
      </c>
      <c r="I583" s="42" t="s">
        <v>740</v>
      </c>
      <c r="J583" t="s">
        <v>66</v>
      </c>
      <c r="K583" t="s">
        <v>134</v>
      </c>
      <c r="L583" t="s">
        <v>134</v>
      </c>
      <c r="M583" t="str">
        <f t="shared" si="50"/>
        <v>Proportion of individuals who have interacted with a SHG (Among all question respondents)</v>
      </c>
      <c r="N583" t="s">
        <v>163</v>
      </c>
      <c r="O583">
        <v>0.55539583751477739</v>
      </c>
      <c r="P583">
        <v>7.4293318565400671E-3</v>
      </c>
      <c r="Q583">
        <v>0.54083258015798696</v>
      </c>
      <c r="R583">
        <v>0.56995909487156782</v>
      </c>
      <c r="S583">
        <v>4852</v>
      </c>
      <c r="T583" t="str">
        <f t="shared" si="51"/>
        <v>1</v>
      </c>
      <c r="V583" s="36"/>
      <c r="W583" s="36"/>
    </row>
    <row r="584" spans="1:23" hidden="1" x14ac:dyDescent="0.25">
      <c r="A584" s="35" t="s">
        <v>439</v>
      </c>
      <c r="B584" s="35" t="str">
        <f t="shared" si="48"/>
        <v>Kenya</v>
      </c>
      <c r="C584" t="s">
        <v>65</v>
      </c>
      <c r="D584" t="s">
        <v>65</v>
      </c>
      <c r="E584" t="s">
        <v>9</v>
      </c>
      <c r="F584" s="42" t="s">
        <v>445</v>
      </c>
      <c r="G584" t="str">
        <f t="shared" si="49"/>
        <v>Proportion of individuals who have interacted with a SHG</v>
      </c>
      <c r="H584" s="42" t="s">
        <v>740</v>
      </c>
      <c r="I584" s="42" t="s">
        <v>740</v>
      </c>
      <c r="J584" t="s">
        <v>66</v>
      </c>
      <c r="K584" t="s">
        <v>116</v>
      </c>
      <c r="L584" t="s">
        <v>116</v>
      </c>
      <c r="M584" t="str">
        <f t="shared" si="50"/>
        <v>Proportion of individuals who have interacted with a SHG (Among all question respondents)</v>
      </c>
      <c r="N584" t="s">
        <v>163</v>
      </c>
      <c r="O584">
        <v>0.54912003767896955</v>
      </c>
      <c r="P584">
        <v>8.6619703168104543E-3</v>
      </c>
      <c r="Q584">
        <v>0.53214051578164812</v>
      </c>
      <c r="R584">
        <v>0.56609955957629099</v>
      </c>
      <c r="S584">
        <v>3384</v>
      </c>
      <c r="T584" t="str">
        <f t="shared" si="51"/>
        <v>1</v>
      </c>
      <c r="V584" s="36"/>
      <c r="W584" s="36"/>
    </row>
    <row r="585" spans="1:23" hidden="1" x14ac:dyDescent="0.25">
      <c r="A585" s="35" t="s">
        <v>439</v>
      </c>
      <c r="B585" s="35" t="str">
        <f t="shared" si="48"/>
        <v>Kenya</v>
      </c>
      <c r="C585" t="s">
        <v>65</v>
      </c>
      <c r="D585" t="s">
        <v>65</v>
      </c>
      <c r="E585" t="s">
        <v>9</v>
      </c>
      <c r="F585" s="42" t="s">
        <v>445</v>
      </c>
      <c r="G585" t="str">
        <f t="shared" si="49"/>
        <v>Proportion of individuals who have interacted with a SHG</v>
      </c>
      <c r="H585" s="42" t="s">
        <v>740</v>
      </c>
      <c r="I585" s="42" t="s">
        <v>740</v>
      </c>
      <c r="J585" t="s">
        <v>66</v>
      </c>
      <c r="K585" t="s">
        <v>115</v>
      </c>
      <c r="L585" t="s">
        <v>115</v>
      </c>
      <c r="M585" t="str">
        <f t="shared" si="50"/>
        <v>Proportion of individuals who have interacted with a SHG (Among all question respondents)</v>
      </c>
      <c r="N585" t="s">
        <v>163</v>
      </c>
      <c r="O585">
        <v>0.62166165644553906</v>
      </c>
      <c r="P585">
        <v>6.8306636874164222E-3</v>
      </c>
      <c r="Q585">
        <v>0.6082719310814797</v>
      </c>
      <c r="R585">
        <v>0.63505138180959841</v>
      </c>
      <c r="S585">
        <v>5281</v>
      </c>
      <c r="T585" t="str">
        <f t="shared" si="51"/>
        <v>1</v>
      </c>
      <c r="V585" s="36"/>
      <c r="W585" s="36"/>
    </row>
    <row r="586" spans="1:23" hidden="1" x14ac:dyDescent="0.25">
      <c r="A586" s="35" t="s">
        <v>439</v>
      </c>
      <c r="B586" s="35" t="str">
        <f t="shared" si="48"/>
        <v>Kenya</v>
      </c>
      <c r="C586" t="s">
        <v>65</v>
      </c>
      <c r="D586" t="s">
        <v>65</v>
      </c>
      <c r="E586" t="s">
        <v>9</v>
      </c>
      <c r="F586" s="42" t="s">
        <v>445</v>
      </c>
      <c r="G586" t="str">
        <f t="shared" si="49"/>
        <v>Proportion of individuals who have interacted with a SHG</v>
      </c>
      <c r="H586" s="42" t="s">
        <v>740</v>
      </c>
      <c r="I586" s="42" t="s">
        <v>740</v>
      </c>
      <c r="J586" t="s">
        <v>66</v>
      </c>
      <c r="K586" t="s">
        <v>128</v>
      </c>
      <c r="L586" t="s">
        <v>128</v>
      </c>
      <c r="M586" t="str">
        <f t="shared" si="50"/>
        <v>Proportion of individuals who have interacted with a SHG (Among all question respondents)</v>
      </c>
      <c r="N586" t="s">
        <v>163</v>
      </c>
      <c r="O586">
        <v>0.36867155308339955</v>
      </c>
      <c r="P586">
        <v>9.9017836472930464E-3</v>
      </c>
      <c r="Q586">
        <v>0.34926170219353175</v>
      </c>
      <c r="R586">
        <v>0.38808140397326735</v>
      </c>
      <c r="S586">
        <v>2462</v>
      </c>
      <c r="T586" t="str">
        <f t="shared" si="51"/>
        <v>1</v>
      </c>
      <c r="V586" s="36"/>
      <c r="W586" s="36"/>
    </row>
    <row r="587" spans="1:23" hidden="1" x14ac:dyDescent="0.25">
      <c r="A587" s="35" t="s">
        <v>439</v>
      </c>
      <c r="B587" s="35" t="str">
        <f t="shared" si="48"/>
        <v>Kenya</v>
      </c>
      <c r="C587" t="s">
        <v>65</v>
      </c>
      <c r="D587" t="s">
        <v>65</v>
      </c>
      <c r="E587" t="s">
        <v>9</v>
      </c>
      <c r="F587" s="42" t="s">
        <v>445</v>
      </c>
      <c r="G587" t="str">
        <f t="shared" si="49"/>
        <v>Proportion of individuals who have interacted with a SHG</v>
      </c>
      <c r="H587" s="42" t="s">
        <v>740</v>
      </c>
      <c r="I587" s="42" t="s">
        <v>740</v>
      </c>
      <c r="J587" t="s">
        <v>66</v>
      </c>
      <c r="K587" t="s">
        <v>127</v>
      </c>
      <c r="L587" t="s">
        <v>127</v>
      </c>
      <c r="M587" t="str">
        <f t="shared" si="50"/>
        <v>Proportion of individuals who have interacted with a SHG (Among all question respondents)</v>
      </c>
      <c r="N587" t="s">
        <v>163</v>
      </c>
      <c r="O587">
        <v>0.672019724665743</v>
      </c>
      <c r="P587">
        <v>6.2446114306742226E-3</v>
      </c>
      <c r="Q587">
        <v>0.65977880110570475</v>
      </c>
      <c r="R587">
        <v>0.68426064822578125</v>
      </c>
      <c r="S587">
        <v>6203</v>
      </c>
      <c r="T587" t="str">
        <f t="shared" si="51"/>
        <v>1</v>
      </c>
      <c r="V587" s="36"/>
      <c r="W587" s="36"/>
    </row>
    <row r="588" spans="1:23" hidden="1" x14ac:dyDescent="0.25">
      <c r="A588" s="35" t="s">
        <v>439</v>
      </c>
      <c r="B588" s="35" t="str">
        <f t="shared" si="48"/>
        <v>Kenya</v>
      </c>
      <c r="C588" t="s">
        <v>65</v>
      </c>
      <c r="D588" t="s">
        <v>65</v>
      </c>
      <c r="E588" t="s">
        <v>9</v>
      </c>
      <c r="F588" s="42" t="s">
        <v>445</v>
      </c>
      <c r="G588" t="str">
        <f t="shared" si="49"/>
        <v>Proportion of individuals who have interacted with a SHG</v>
      </c>
      <c r="H588" s="42" t="s">
        <v>740</v>
      </c>
      <c r="I588" s="42" t="s">
        <v>740</v>
      </c>
      <c r="J588" t="s">
        <v>66</v>
      </c>
      <c r="K588" t="s">
        <v>124</v>
      </c>
      <c r="L588" t="s">
        <v>124</v>
      </c>
      <c r="M588" t="str">
        <f t="shared" si="50"/>
        <v>Proportion of individuals who have interacted with a SHG (Among all question respondents)</v>
      </c>
      <c r="N588" t="s">
        <v>163</v>
      </c>
      <c r="O588">
        <v>0.34667431535114385</v>
      </c>
      <c r="P588">
        <v>1.0997600389139486E-2</v>
      </c>
      <c r="Q588">
        <v>0.32511640302916478</v>
      </c>
      <c r="R588">
        <v>0.36823222767312291</v>
      </c>
      <c r="S588">
        <v>1938</v>
      </c>
      <c r="T588" t="str">
        <f t="shared" si="51"/>
        <v>1</v>
      </c>
      <c r="V588" s="36"/>
      <c r="W588" s="36"/>
    </row>
    <row r="589" spans="1:23" hidden="1" x14ac:dyDescent="0.25">
      <c r="A589" s="35" t="s">
        <v>439</v>
      </c>
      <c r="B589" s="35" t="str">
        <f t="shared" si="48"/>
        <v>Kenya</v>
      </c>
      <c r="C589" t="s">
        <v>65</v>
      </c>
      <c r="D589" t="s">
        <v>65</v>
      </c>
      <c r="E589" t="s">
        <v>9</v>
      </c>
      <c r="F589" s="42" t="s">
        <v>445</v>
      </c>
      <c r="G589" t="str">
        <f t="shared" si="49"/>
        <v>Proportion of individuals who have interacted with a SHG</v>
      </c>
      <c r="H589" s="42" t="s">
        <v>740</v>
      </c>
      <c r="I589" s="42" t="s">
        <v>740</v>
      </c>
      <c r="J589" t="s">
        <v>66</v>
      </c>
      <c r="K589" t="s">
        <v>123</v>
      </c>
      <c r="L589" t="s">
        <v>123</v>
      </c>
      <c r="M589" t="str">
        <f t="shared" si="50"/>
        <v>Proportion of individuals who have interacted with a SHG (Among all question respondents)</v>
      </c>
      <c r="N589" t="s">
        <v>163</v>
      </c>
      <c r="O589">
        <v>0.6551442595748449</v>
      </c>
      <c r="P589">
        <v>6.0594253210572218E-3</v>
      </c>
      <c r="Q589">
        <v>0.64326634483246781</v>
      </c>
      <c r="R589">
        <v>0.66702217431722199</v>
      </c>
      <c r="S589">
        <v>6727</v>
      </c>
      <c r="T589" t="str">
        <f t="shared" si="51"/>
        <v>1</v>
      </c>
      <c r="V589" s="36"/>
      <c r="W589" s="36"/>
    </row>
    <row r="590" spans="1:23" hidden="1" x14ac:dyDescent="0.25">
      <c r="A590" s="35" t="s">
        <v>439</v>
      </c>
      <c r="B590" s="35" t="str">
        <f t="shared" si="48"/>
        <v>Kenya</v>
      </c>
      <c r="C590" t="s">
        <v>65</v>
      </c>
      <c r="D590" t="s">
        <v>65</v>
      </c>
      <c r="E590" t="s">
        <v>9</v>
      </c>
      <c r="F590" s="42" t="s">
        <v>445</v>
      </c>
      <c r="G590" t="str">
        <f t="shared" si="49"/>
        <v>Proportion of individuals who have interacted with a SHG</v>
      </c>
      <c r="H590" s="42" t="s">
        <v>740</v>
      </c>
      <c r="I590" s="42" t="s">
        <v>740</v>
      </c>
      <c r="J590" t="s">
        <v>66</v>
      </c>
      <c r="K590" t="s">
        <v>132</v>
      </c>
      <c r="L590" t="s">
        <v>132</v>
      </c>
      <c r="M590" t="str">
        <f t="shared" si="50"/>
        <v>Proportion of individuals who have interacted with a SHG (Among all question respondents)</v>
      </c>
      <c r="N590" t="s">
        <v>163</v>
      </c>
      <c r="O590">
        <v>0.36290010934918021</v>
      </c>
      <c r="P590">
        <v>1.4010021408907398E-2</v>
      </c>
      <c r="Q590">
        <v>0.33543713538437447</v>
      </c>
      <c r="R590">
        <v>0.39036308331398595</v>
      </c>
      <c r="S590">
        <v>1215</v>
      </c>
      <c r="T590" t="str">
        <f t="shared" si="51"/>
        <v>1</v>
      </c>
      <c r="V590" s="36"/>
      <c r="W590" s="36"/>
    </row>
    <row r="591" spans="1:23" hidden="1" x14ac:dyDescent="0.25">
      <c r="A591" s="35" t="s">
        <v>439</v>
      </c>
      <c r="B591" s="35" t="str">
        <f t="shared" si="48"/>
        <v>Kenya</v>
      </c>
      <c r="C591" t="s">
        <v>65</v>
      </c>
      <c r="D591" t="s">
        <v>65</v>
      </c>
      <c r="E591" t="s">
        <v>9</v>
      </c>
      <c r="F591" s="42" t="s">
        <v>445</v>
      </c>
      <c r="G591" t="str">
        <f t="shared" si="49"/>
        <v>Proportion of individuals who have interacted with a SHG</v>
      </c>
      <c r="H591" s="42" t="s">
        <v>740</v>
      </c>
      <c r="I591" s="42" t="s">
        <v>740</v>
      </c>
      <c r="J591" t="s">
        <v>66</v>
      </c>
      <c r="K591" t="s">
        <v>131</v>
      </c>
      <c r="L591" t="s">
        <v>131</v>
      </c>
      <c r="M591" t="str">
        <f t="shared" si="50"/>
        <v>Proportion of individuals who have interacted with a SHG (Among all question respondents)</v>
      </c>
      <c r="N591" t="s">
        <v>163</v>
      </c>
      <c r="O591">
        <v>0.6214948732539145</v>
      </c>
      <c r="P591">
        <v>5.8732996155148511E-3</v>
      </c>
      <c r="Q591">
        <v>0.60998180916067646</v>
      </c>
      <c r="R591">
        <v>0.63300793734715255</v>
      </c>
      <c r="S591">
        <v>7450</v>
      </c>
      <c r="T591" t="str">
        <f t="shared" si="51"/>
        <v>1</v>
      </c>
      <c r="V591" s="36"/>
      <c r="W591" s="36"/>
    </row>
    <row r="592" spans="1:23" hidden="1" x14ac:dyDescent="0.25">
      <c r="A592" s="35" t="s">
        <v>439</v>
      </c>
      <c r="B592" s="35" t="str">
        <f t="shared" si="48"/>
        <v>Kenya</v>
      </c>
      <c r="C592" t="s">
        <v>65</v>
      </c>
      <c r="D592" t="s">
        <v>65</v>
      </c>
      <c r="E592" t="s">
        <v>9</v>
      </c>
      <c r="F592" s="42" t="s">
        <v>445</v>
      </c>
      <c r="G592" t="str">
        <f t="shared" si="49"/>
        <v>Proportion of individuals who have interacted with a SHG</v>
      </c>
      <c r="H592" s="42" t="s">
        <v>740</v>
      </c>
      <c r="I592" s="42" t="s">
        <v>740</v>
      </c>
      <c r="J592" t="s">
        <v>66</v>
      </c>
      <c r="K592" t="s">
        <v>121</v>
      </c>
      <c r="L592" t="s">
        <v>121</v>
      </c>
      <c r="M592" t="str">
        <f t="shared" si="50"/>
        <v>Proportion of individuals who have interacted with a SHG (Among all question respondents)</v>
      </c>
      <c r="N592" t="s">
        <v>163</v>
      </c>
      <c r="O592">
        <v>0.51589620630311972</v>
      </c>
      <c r="P592">
        <v>6.4718212865115766E-3</v>
      </c>
      <c r="Q592">
        <v>0.503209897388321</v>
      </c>
      <c r="R592">
        <v>0.52858251521791844</v>
      </c>
      <c r="S592">
        <v>6371</v>
      </c>
      <c r="T592" t="str">
        <f t="shared" si="51"/>
        <v>1</v>
      </c>
      <c r="V592" s="36"/>
      <c r="W592" s="36"/>
    </row>
    <row r="593" spans="1:23" hidden="1" x14ac:dyDescent="0.25">
      <c r="A593" s="35" t="s">
        <v>439</v>
      </c>
      <c r="B593" s="35" t="str">
        <f t="shared" si="48"/>
        <v>Kenya</v>
      </c>
      <c r="C593" t="s">
        <v>65</v>
      </c>
      <c r="D593" t="s">
        <v>65</v>
      </c>
      <c r="E593" t="s">
        <v>9</v>
      </c>
      <c r="F593" s="42" t="s">
        <v>445</v>
      </c>
      <c r="G593" t="str">
        <f t="shared" si="49"/>
        <v>Proportion of individuals who have interacted with a SHG</v>
      </c>
      <c r="H593" s="42" t="s">
        <v>740</v>
      </c>
      <c r="I593" s="42" t="s">
        <v>740</v>
      </c>
      <c r="J593" t="s">
        <v>66</v>
      </c>
      <c r="K593" t="s">
        <v>120</v>
      </c>
      <c r="L593" t="s">
        <v>120</v>
      </c>
      <c r="M593" t="str">
        <f t="shared" si="50"/>
        <v>Proportion of individuals who have interacted with a SHG (Among all question respondents)</v>
      </c>
      <c r="N593" t="s">
        <v>163</v>
      </c>
      <c r="O593">
        <v>0.77230304202872158</v>
      </c>
      <c r="P593">
        <v>9.1360208073252378E-3</v>
      </c>
      <c r="Q593">
        <v>0.75439426842656443</v>
      </c>
      <c r="R593">
        <v>0.79021181563087872</v>
      </c>
      <c r="S593">
        <v>2294</v>
      </c>
      <c r="T593" t="str">
        <f t="shared" si="51"/>
        <v>1</v>
      </c>
      <c r="V593" s="36"/>
      <c r="W593" s="36"/>
    </row>
    <row r="594" spans="1:23" hidden="1" x14ac:dyDescent="0.25">
      <c r="A594" s="35" t="s">
        <v>439</v>
      </c>
      <c r="B594" s="35" t="str">
        <f t="shared" si="48"/>
        <v>Kenya</v>
      </c>
      <c r="C594" t="s">
        <v>68</v>
      </c>
      <c r="D594" t="s">
        <v>68</v>
      </c>
      <c r="E594" t="s">
        <v>9</v>
      </c>
      <c r="F594" t="s">
        <v>440</v>
      </c>
      <c r="G594" t="str">
        <f t="shared" si="49"/>
        <v>Proportion of individuals who have received financial advice from a SHG</v>
      </c>
      <c r="H594" t="s">
        <v>0</v>
      </c>
      <c r="I594" t="s">
        <v>0</v>
      </c>
      <c r="J594" t="s">
        <v>66</v>
      </c>
      <c r="K594" t="s">
        <v>449</v>
      </c>
      <c r="L594" t="str">
        <f t="shared" ref="L594:L625" si="52">K594</f>
        <v>1.1 All Individuals</v>
      </c>
      <c r="M594" t="str">
        <f t="shared" si="50"/>
        <v>Proportion of individuals who have received financial advice from a SHG (Among all question respondents)</v>
      </c>
      <c r="N594" t="s">
        <v>172</v>
      </c>
      <c r="O594">
        <v>3.4006720216726298E-3</v>
      </c>
      <c r="P594">
        <v>1.0926939788952518E-3</v>
      </c>
      <c r="Q594">
        <v>1.2581664902901442E-3</v>
      </c>
      <c r="R594">
        <v>5.5431775530551154E-3</v>
      </c>
      <c r="S594">
        <v>3000</v>
      </c>
      <c r="T594" t="str">
        <f t="shared" si="51"/>
        <v>1</v>
      </c>
      <c r="V594" s="36"/>
      <c r="W594" s="36"/>
    </row>
    <row r="595" spans="1:23" hidden="1" x14ac:dyDescent="0.25">
      <c r="A595" s="35" t="s">
        <v>439</v>
      </c>
      <c r="B595" s="35" t="str">
        <f t="shared" si="48"/>
        <v>Kenya</v>
      </c>
      <c r="C595" t="s">
        <v>68</v>
      </c>
      <c r="D595" t="s">
        <v>68</v>
      </c>
      <c r="E595" t="s">
        <v>9</v>
      </c>
      <c r="F595" t="s">
        <v>440</v>
      </c>
      <c r="G595" t="str">
        <f t="shared" si="49"/>
        <v>Proportion of individuals who have received financial advice from a SHG</v>
      </c>
      <c r="H595" t="s">
        <v>580</v>
      </c>
      <c r="I595" t="s">
        <v>580</v>
      </c>
      <c r="J595" t="s">
        <v>66</v>
      </c>
      <c r="K595" t="s">
        <v>449</v>
      </c>
      <c r="L595" t="str">
        <f t="shared" si="52"/>
        <v>1.1 All Individuals</v>
      </c>
      <c r="M595" t="str">
        <f t="shared" si="50"/>
        <v>Proportion of individuals who have received financial advice from a SHG (Among all question respondents)</v>
      </c>
      <c r="N595" t="s">
        <v>173</v>
      </c>
      <c r="O595">
        <v>7.859564175969537E-3</v>
      </c>
      <c r="P595">
        <v>1.5630358495108856E-3</v>
      </c>
      <c r="Q595">
        <v>4.7948333199324695E-3</v>
      </c>
      <c r="R595">
        <v>1.0924295032006604E-2</v>
      </c>
      <c r="S595">
        <v>3000</v>
      </c>
      <c r="T595" t="str">
        <f t="shared" si="51"/>
        <v>1</v>
      </c>
      <c r="V595" s="36"/>
      <c r="W595" s="36"/>
    </row>
    <row r="596" spans="1:23" hidden="1" x14ac:dyDescent="0.25">
      <c r="A596" s="35" t="s">
        <v>439</v>
      </c>
      <c r="B596" s="35" t="str">
        <f t="shared" si="48"/>
        <v>Kenya</v>
      </c>
      <c r="C596" t="s">
        <v>68</v>
      </c>
      <c r="D596" t="s">
        <v>68</v>
      </c>
      <c r="E596" t="s">
        <v>9</v>
      </c>
      <c r="F596" t="s">
        <v>440</v>
      </c>
      <c r="G596" t="str">
        <f t="shared" si="49"/>
        <v>Proportion of individuals who have received financial advice from a SHG</v>
      </c>
      <c r="H596" t="s">
        <v>740</v>
      </c>
      <c r="I596" t="s">
        <v>740</v>
      </c>
      <c r="J596" t="s">
        <v>66</v>
      </c>
      <c r="K596" t="s">
        <v>449</v>
      </c>
      <c r="L596" t="str">
        <f t="shared" si="52"/>
        <v>1.1 All Individuals</v>
      </c>
      <c r="M596" t="str">
        <f t="shared" si="50"/>
        <v>Proportion of individuals who have received financial advice from a SHG (Among all question respondents)</v>
      </c>
      <c r="N596" t="s">
        <v>174</v>
      </c>
      <c r="O596">
        <v>1.1260236197642168E-2</v>
      </c>
      <c r="P596">
        <v>1.9027642828876544E-3</v>
      </c>
      <c r="Q596">
        <v>7.5293810087763129E-3</v>
      </c>
      <c r="R596">
        <v>1.4991091386508023E-2</v>
      </c>
      <c r="S596">
        <v>3000</v>
      </c>
      <c r="T596" t="str">
        <f t="shared" si="51"/>
        <v>1</v>
      </c>
      <c r="V596" s="36"/>
      <c r="W596" s="36"/>
    </row>
    <row r="597" spans="1:23" hidden="1" x14ac:dyDescent="0.25">
      <c r="A597" s="35" t="s">
        <v>439</v>
      </c>
      <c r="B597" s="35" t="str">
        <f t="shared" si="48"/>
        <v>Kenya</v>
      </c>
      <c r="C597" t="s">
        <v>68</v>
      </c>
      <c r="D597" t="s">
        <v>68</v>
      </c>
      <c r="E597" t="s">
        <v>9</v>
      </c>
      <c r="F597" t="s">
        <v>440</v>
      </c>
      <c r="G597" t="str">
        <f t="shared" si="49"/>
        <v>Proportion of individuals who have received financial advice from a SHG</v>
      </c>
      <c r="H597" t="s">
        <v>580</v>
      </c>
      <c r="I597" t="s">
        <v>580</v>
      </c>
      <c r="J597" t="s">
        <v>66</v>
      </c>
      <c r="K597" t="s">
        <v>449</v>
      </c>
      <c r="L597" t="str">
        <f t="shared" si="52"/>
        <v>1.1 All Individuals</v>
      </c>
      <c r="M597" t="str">
        <f t="shared" si="50"/>
        <v>Proportion of individuals who have received financial advice from a SHG (Among all question respondents)</v>
      </c>
      <c r="N597" t="s">
        <v>177</v>
      </c>
      <c r="O597">
        <v>0.22852387632331109</v>
      </c>
      <c r="P597">
        <v>7.6642118131127783E-3</v>
      </c>
      <c r="Q597">
        <v>0.213496232243234</v>
      </c>
      <c r="R597">
        <v>0.24355152040338818</v>
      </c>
      <c r="S597">
        <v>3000</v>
      </c>
      <c r="T597" t="str">
        <f t="shared" si="51"/>
        <v>1</v>
      </c>
      <c r="V597" s="36"/>
      <c r="W597" s="36"/>
    </row>
    <row r="598" spans="1:23" hidden="1" x14ac:dyDescent="0.25">
      <c r="A598" s="35" t="s">
        <v>439</v>
      </c>
      <c r="B598" s="35" t="str">
        <f t="shared" si="48"/>
        <v>Kenya</v>
      </c>
      <c r="C598" t="s">
        <v>68</v>
      </c>
      <c r="D598" t="s">
        <v>68</v>
      </c>
      <c r="E598" t="s">
        <v>9</v>
      </c>
      <c r="F598" t="s">
        <v>440</v>
      </c>
      <c r="G598" t="str">
        <f t="shared" si="49"/>
        <v>Proportion of individuals who have received financial advice from a SHG</v>
      </c>
      <c r="H598" t="s">
        <v>0</v>
      </c>
      <c r="I598" t="s">
        <v>0</v>
      </c>
      <c r="J598" t="s">
        <v>66</v>
      </c>
      <c r="K598" t="s">
        <v>116</v>
      </c>
      <c r="L598" t="str">
        <f t="shared" si="52"/>
        <v>1.3 Males</v>
      </c>
      <c r="M598" t="str">
        <f t="shared" si="50"/>
        <v>Proportion of individuals who have received financial advice from a SHG (Among all question respondents)</v>
      </c>
      <c r="N598" t="s">
        <v>172</v>
      </c>
      <c r="O598">
        <v>5.9726098978870844E-3</v>
      </c>
      <c r="P598">
        <v>2.1204991023728408E-3</v>
      </c>
      <c r="Q598">
        <v>1.8148300035394404E-3</v>
      </c>
      <c r="R598">
        <v>1.0130389792234729E-2</v>
      </c>
      <c r="S598">
        <v>1247</v>
      </c>
      <c r="T598" t="str">
        <f t="shared" si="51"/>
        <v>1</v>
      </c>
      <c r="V598" s="36"/>
      <c r="W598" s="36"/>
    </row>
    <row r="599" spans="1:23" hidden="1" x14ac:dyDescent="0.25">
      <c r="A599" s="35" t="s">
        <v>439</v>
      </c>
      <c r="B599" s="35" t="str">
        <f t="shared" si="48"/>
        <v>Kenya</v>
      </c>
      <c r="C599" t="s">
        <v>68</v>
      </c>
      <c r="D599" t="s">
        <v>68</v>
      </c>
      <c r="E599" t="s">
        <v>9</v>
      </c>
      <c r="F599" t="s">
        <v>440</v>
      </c>
      <c r="G599" t="str">
        <f t="shared" si="49"/>
        <v>Proportion of individuals who have received financial advice from a SHG</v>
      </c>
      <c r="H599" t="s">
        <v>0</v>
      </c>
      <c r="I599" t="s">
        <v>0</v>
      </c>
      <c r="J599" t="s">
        <v>66</v>
      </c>
      <c r="K599" t="s">
        <v>115</v>
      </c>
      <c r="L599" t="str">
        <f t="shared" si="52"/>
        <v>1.2 Females</v>
      </c>
      <c r="M599" t="str">
        <f t="shared" si="50"/>
        <v>Proportion of individuals who have received financial advice from a SHG (Among all question respondents)</v>
      </c>
      <c r="N599" t="s">
        <v>172</v>
      </c>
      <c r="O599">
        <v>9.3071957932470658E-4</v>
      </c>
      <c r="P599">
        <v>6.5916555977050054E-4</v>
      </c>
      <c r="Q599">
        <v>-3.6174279823225164E-4</v>
      </c>
      <c r="R599">
        <v>2.2231819568816649E-3</v>
      </c>
      <c r="S599">
        <v>1753</v>
      </c>
      <c r="T599" t="str">
        <f t="shared" si="51"/>
        <v>1</v>
      </c>
      <c r="V599" s="36"/>
      <c r="W599" s="36"/>
    </row>
    <row r="600" spans="1:23" hidden="1" x14ac:dyDescent="0.25">
      <c r="A600" s="35" t="s">
        <v>439</v>
      </c>
      <c r="B600" s="35" t="str">
        <f t="shared" si="48"/>
        <v>Kenya</v>
      </c>
      <c r="C600" t="s">
        <v>68</v>
      </c>
      <c r="D600" t="s">
        <v>68</v>
      </c>
      <c r="E600" t="s">
        <v>9</v>
      </c>
      <c r="F600" t="s">
        <v>440</v>
      </c>
      <c r="G600" t="str">
        <f t="shared" si="49"/>
        <v>Proportion of individuals who have received financial advice from a SHG</v>
      </c>
      <c r="H600" t="s">
        <v>0</v>
      </c>
      <c r="I600" t="s">
        <v>0</v>
      </c>
      <c r="J600" t="s">
        <v>66</v>
      </c>
      <c r="K600" t="s">
        <v>135</v>
      </c>
      <c r="L600" t="str">
        <f t="shared" si="52"/>
        <v>6.2 Urban individuals</v>
      </c>
      <c r="M600" t="str">
        <f t="shared" si="50"/>
        <v>Proportion of individuals who have received financial advice from a SHG (Among all question respondents)</v>
      </c>
      <c r="N600" t="s">
        <v>172</v>
      </c>
      <c r="O600">
        <v>4.841022933422286E-3</v>
      </c>
      <c r="P600">
        <v>2.2037305422070324E-3</v>
      </c>
      <c r="Q600">
        <v>5.2004655069463369E-4</v>
      </c>
      <c r="R600">
        <v>9.1619993161499384E-3</v>
      </c>
      <c r="S600">
        <v>1169</v>
      </c>
      <c r="T600" t="str">
        <f t="shared" si="51"/>
        <v>1</v>
      </c>
      <c r="V600" s="36"/>
      <c r="W600" s="36"/>
    </row>
    <row r="601" spans="1:23" hidden="1" x14ac:dyDescent="0.25">
      <c r="A601" s="35" t="s">
        <v>439</v>
      </c>
      <c r="B601" s="35" t="str">
        <f t="shared" si="48"/>
        <v>Kenya</v>
      </c>
      <c r="C601" t="s">
        <v>68</v>
      </c>
      <c r="D601" t="s">
        <v>68</v>
      </c>
      <c r="E601" t="s">
        <v>9</v>
      </c>
      <c r="F601" t="s">
        <v>440</v>
      </c>
      <c r="G601" t="str">
        <f t="shared" si="49"/>
        <v>Proportion of individuals who have received financial advice from a SHG</v>
      </c>
      <c r="H601" t="s">
        <v>0</v>
      </c>
      <c r="I601" t="s">
        <v>0</v>
      </c>
      <c r="J601" t="s">
        <v>66</v>
      </c>
      <c r="K601" t="s">
        <v>134</v>
      </c>
      <c r="L601" t="str">
        <f t="shared" si="52"/>
        <v>6.1 Rural individuals</v>
      </c>
      <c r="M601" t="str">
        <f t="shared" si="50"/>
        <v>Proportion of individuals who have received financial advice from a SHG (Among all question respondents)</v>
      </c>
      <c r="N601" t="s">
        <v>172</v>
      </c>
      <c r="O601">
        <v>2.5836637118623854E-3</v>
      </c>
      <c r="P601">
        <v>1.1697868995253163E-3</v>
      </c>
      <c r="Q601">
        <v>2.8999782628142757E-4</v>
      </c>
      <c r="R601">
        <v>4.8773295974433428E-3</v>
      </c>
      <c r="S601">
        <v>1831</v>
      </c>
      <c r="T601" t="str">
        <f t="shared" si="51"/>
        <v>1</v>
      </c>
      <c r="V601" s="36"/>
      <c r="W601" s="36"/>
    </row>
    <row r="602" spans="1:23" hidden="1" x14ac:dyDescent="0.25">
      <c r="A602" s="35" t="s">
        <v>439</v>
      </c>
      <c r="B602" s="35" t="str">
        <f t="shared" si="48"/>
        <v>Kenya</v>
      </c>
      <c r="C602" t="s">
        <v>68</v>
      </c>
      <c r="D602" t="s">
        <v>68</v>
      </c>
      <c r="E602" t="s">
        <v>9</v>
      </c>
      <c r="F602" t="s">
        <v>440</v>
      </c>
      <c r="G602" t="str">
        <f t="shared" si="49"/>
        <v>Proportion of individuals who have received financial advice from a SHG</v>
      </c>
      <c r="H602" t="s">
        <v>0</v>
      </c>
      <c r="I602" t="s">
        <v>0</v>
      </c>
      <c r="J602" t="s">
        <v>66</v>
      </c>
      <c r="K602" t="s">
        <v>419</v>
      </c>
      <c r="L602" t="str">
        <f t="shared" si="52"/>
        <v>7.1 Individuals in the two lowest PPI quintiles</v>
      </c>
      <c r="M602" t="str">
        <f t="shared" si="50"/>
        <v>Proportion of individuals who have received financial advice from a SHG (Among all question respondents)</v>
      </c>
      <c r="N602" t="s">
        <v>172</v>
      </c>
      <c r="O602">
        <v>0</v>
      </c>
      <c r="P602"/>
      <c r="Q602"/>
      <c r="R602"/>
      <c r="S602">
        <v>578</v>
      </c>
      <c r="T602" t="str">
        <f t="shared" si="51"/>
        <v>1</v>
      </c>
      <c r="V602" s="36"/>
      <c r="W602" s="36"/>
    </row>
    <row r="603" spans="1:23" hidden="1" x14ac:dyDescent="0.25">
      <c r="A603" s="35" t="s">
        <v>439</v>
      </c>
      <c r="B603" s="35" t="str">
        <f t="shared" si="48"/>
        <v>Kenya</v>
      </c>
      <c r="C603" t="s">
        <v>68</v>
      </c>
      <c r="D603" t="s">
        <v>68</v>
      </c>
      <c r="E603" t="s">
        <v>9</v>
      </c>
      <c r="F603" t="s">
        <v>440</v>
      </c>
      <c r="G603" t="str">
        <f t="shared" si="49"/>
        <v>Proportion of individuals who have received financial advice from a SHG</v>
      </c>
      <c r="H603" t="s">
        <v>0</v>
      </c>
      <c r="I603" t="s">
        <v>0</v>
      </c>
      <c r="J603" t="s">
        <v>66</v>
      </c>
      <c r="K603" t="s">
        <v>420</v>
      </c>
      <c r="L603" t="str">
        <f t="shared" si="52"/>
        <v>7.2 Individuals in the middle PPI quintile</v>
      </c>
      <c r="M603" t="str">
        <f t="shared" si="50"/>
        <v>Proportion of individuals who have received financial advice from a SHG (Among all question respondents)</v>
      </c>
      <c r="N603" t="s">
        <v>172</v>
      </c>
      <c r="O603">
        <v>1.9659723489788231E-3</v>
      </c>
      <c r="P603">
        <v>1.3962720566173738E-3</v>
      </c>
      <c r="Q603">
        <v>-7.7177551309143798E-4</v>
      </c>
      <c r="R603">
        <v>4.7037202110490842E-3</v>
      </c>
      <c r="S603">
        <v>862</v>
      </c>
      <c r="T603" t="str">
        <f t="shared" si="51"/>
        <v>1</v>
      </c>
      <c r="V603" s="36"/>
      <c r="W603" s="36"/>
    </row>
    <row r="604" spans="1:23" hidden="1" x14ac:dyDescent="0.25">
      <c r="A604" s="35" t="s">
        <v>439</v>
      </c>
      <c r="B604" s="35" t="str">
        <f t="shared" si="48"/>
        <v>Kenya</v>
      </c>
      <c r="C604" t="s">
        <v>68</v>
      </c>
      <c r="D604" t="s">
        <v>68</v>
      </c>
      <c r="E604" t="s">
        <v>9</v>
      </c>
      <c r="F604" t="s">
        <v>440</v>
      </c>
      <c r="G604" t="str">
        <f t="shared" si="49"/>
        <v>Proportion of individuals who have received financial advice from a SHG</v>
      </c>
      <c r="H604" t="s">
        <v>0</v>
      </c>
      <c r="I604" t="s">
        <v>0</v>
      </c>
      <c r="J604" t="s">
        <v>66</v>
      </c>
      <c r="K604" t="s">
        <v>421</v>
      </c>
      <c r="L604" t="str">
        <f t="shared" si="52"/>
        <v>7.3 Individuals in the two highest PPI quintiles</v>
      </c>
      <c r="M604" t="str">
        <f t="shared" si="50"/>
        <v>Proportion of individuals who have received financial advice from a SHG (Among all question respondents)</v>
      </c>
      <c r="N604" t="s">
        <v>172</v>
      </c>
      <c r="O604">
        <v>5.4759129329074955E-3</v>
      </c>
      <c r="P604">
        <v>1.9597186268548216E-3</v>
      </c>
      <c r="Q604">
        <v>1.6333842111561675E-3</v>
      </c>
      <c r="R604">
        <v>9.3184416546588239E-3</v>
      </c>
      <c r="S604">
        <v>1560</v>
      </c>
      <c r="T604" t="str">
        <f t="shared" si="51"/>
        <v>1</v>
      </c>
      <c r="V604" s="36"/>
      <c r="W604" s="36"/>
    </row>
    <row r="605" spans="1:23" hidden="1" x14ac:dyDescent="0.25">
      <c r="A605" s="35" t="s">
        <v>439</v>
      </c>
      <c r="B605" s="35" t="str">
        <f t="shared" si="48"/>
        <v>Kenya</v>
      </c>
      <c r="C605" t="s">
        <v>68</v>
      </c>
      <c r="D605" t="s">
        <v>68</v>
      </c>
      <c r="E605" t="s">
        <v>9</v>
      </c>
      <c r="F605" t="s">
        <v>440</v>
      </c>
      <c r="G605" t="str">
        <f t="shared" si="49"/>
        <v>Proportion of individuals who have received financial advice from a SHG</v>
      </c>
      <c r="H605" t="s">
        <v>0</v>
      </c>
      <c r="I605" t="s">
        <v>0</v>
      </c>
      <c r="J605" t="s">
        <v>66</v>
      </c>
      <c r="K605" t="s">
        <v>128</v>
      </c>
      <c r="L605" t="str">
        <f t="shared" si="52"/>
        <v>4.2 Individuals who do not use mobile money</v>
      </c>
      <c r="M605" t="str">
        <f t="shared" si="50"/>
        <v>Proportion of individuals who have received financial advice from a SHG (Among all question respondents)</v>
      </c>
      <c r="N605" t="s">
        <v>172</v>
      </c>
      <c r="O605">
        <v>0</v>
      </c>
      <c r="P605"/>
      <c r="Q605"/>
      <c r="R605"/>
      <c r="S605">
        <v>541</v>
      </c>
      <c r="T605" t="str">
        <f t="shared" si="51"/>
        <v>1</v>
      </c>
      <c r="V605" s="36"/>
      <c r="W605" s="36"/>
    </row>
    <row r="606" spans="1:23" hidden="1" x14ac:dyDescent="0.25">
      <c r="A606" s="35" t="s">
        <v>439</v>
      </c>
      <c r="B606" s="35" t="str">
        <f t="shared" si="48"/>
        <v>Kenya</v>
      </c>
      <c r="C606" t="s">
        <v>68</v>
      </c>
      <c r="D606" t="s">
        <v>68</v>
      </c>
      <c r="E606" t="s">
        <v>9</v>
      </c>
      <c r="F606" t="s">
        <v>440</v>
      </c>
      <c r="G606" t="str">
        <f t="shared" si="49"/>
        <v>Proportion of individuals who have received financial advice from a SHG</v>
      </c>
      <c r="H606" t="s">
        <v>0</v>
      </c>
      <c r="I606" t="s">
        <v>0</v>
      </c>
      <c r="J606" t="s">
        <v>66</v>
      </c>
      <c r="K606" t="s">
        <v>127</v>
      </c>
      <c r="L606" t="str">
        <f t="shared" si="52"/>
        <v>4.1 Individuals who use mobile money</v>
      </c>
      <c r="M606" t="str">
        <f t="shared" si="50"/>
        <v>Proportion of individuals who have received financial advice from a SHG (Among all question respondents)</v>
      </c>
      <c r="N606" t="s">
        <v>172</v>
      </c>
      <c r="O606">
        <v>4.1929830361992094E-3</v>
      </c>
      <c r="P606">
        <v>1.3467079208737043E-3</v>
      </c>
      <c r="Q606">
        <v>1.552418316930163E-3</v>
      </c>
      <c r="R606">
        <v>6.8335477554682562E-3</v>
      </c>
      <c r="S606">
        <v>2459</v>
      </c>
      <c r="T606" t="str">
        <f t="shared" si="51"/>
        <v>1</v>
      </c>
      <c r="V606" s="36"/>
      <c r="W606" s="36"/>
    </row>
    <row r="607" spans="1:23" hidden="1" x14ac:dyDescent="0.25">
      <c r="A607" s="35" t="s">
        <v>439</v>
      </c>
      <c r="B607" s="35" t="str">
        <f t="shared" si="48"/>
        <v>Kenya</v>
      </c>
      <c r="C607" t="s">
        <v>68</v>
      </c>
      <c r="D607" t="s">
        <v>68</v>
      </c>
      <c r="E607" t="s">
        <v>9</v>
      </c>
      <c r="F607" t="s">
        <v>440</v>
      </c>
      <c r="G607" t="str">
        <f t="shared" si="49"/>
        <v>Proportion of individuals who have received financial advice from a SHG</v>
      </c>
      <c r="H607" t="s">
        <v>0</v>
      </c>
      <c r="I607" t="s">
        <v>0</v>
      </c>
      <c r="J607" t="s">
        <v>66</v>
      </c>
      <c r="K607" t="s">
        <v>124</v>
      </c>
      <c r="L607" t="str">
        <f t="shared" si="52"/>
        <v>3.2 Individuals who do not have access to a mobile phone</v>
      </c>
      <c r="M607" t="str">
        <f t="shared" si="50"/>
        <v>Proportion of individuals who have received financial advice from a SHG (Among all question respondents)</v>
      </c>
      <c r="N607" t="s">
        <v>172</v>
      </c>
      <c r="O607">
        <v>0</v>
      </c>
      <c r="P607"/>
      <c r="Q607"/>
      <c r="R607"/>
      <c r="S607">
        <v>194</v>
      </c>
      <c r="T607" t="str">
        <f t="shared" si="51"/>
        <v>1</v>
      </c>
      <c r="V607" s="36"/>
      <c r="W607" s="36"/>
    </row>
    <row r="608" spans="1:23" hidden="1" x14ac:dyDescent="0.25">
      <c r="A608" s="35" t="s">
        <v>439</v>
      </c>
      <c r="B608" s="35" t="str">
        <f t="shared" si="48"/>
        <v>Kenya</v>
      </c>
      <c r="C608" t="s">
        <v>68</v>
      </c>
      <c r="D608" t="s">
        <v>68</v>
      </c>
      <c r="E608" t="s">
        <v>9</v>
      </c>
      <c r="F608" t="s">
        <v>440</v>
      </c>
      <c r="G608" t="str">
        <f t="shared" si="49"/>
        <v>Proportion of individuals who have received financial advice from a SHG</v>
      </c>
      <c r="H608" t="s">
        <v>0</v>
      </c>
      <c r="I608" t="s">
        <v>0</v>
      </c>
      <c r="J608" t="s">
        <v>66</v>
      </c>
      <c r="K608" t="s">
        <v>123</v>
      </c>
      <c r="L608" t="str">
        <f t="shared" si="52"/>
        <v>3.1 Individuals who have access to a mobile phone</v>
      </c>
      <c r="M608" t="str">
        <f t="shared" si="50"/>
        <v>Proportion of individuals who have received financial advice from a SHG (Among all question respondents)</v>
      </c>
      <c r="N608" t="s">
        <v>172</v>
      </c>
      <c r="O608">
        <v>3.653468664516595E-3</v>
      </c>
      <c r="P608">
        <v>1.1737618514214949E-3</v>
      </c>
      <c r="Q608">
        <v>1.3520088708616198E-3</v>
      </c>
      <c r="R608">
        <v>5.9549284581715701E-3</v>
      </c>
      <c r="S608">
        <v>2806</v>
      </c>
      <c r="T608" t="str">
        <f t="shared" si="51"/>
        <v>1</v>
      </c>
      <c r="V608" s="36"/>
      <c r="W608" s="36"/>
    </row>
    <row r="609" spans="1:23" hidden="1" x14ac:dyDescent="0.25">
      <c r="A609" s="35" t="s">
        <v>439</v>
      </c>
      <c r="B609" s="35" t="str">
        <f t="shared" si="48"/>
        <v>Kenya</v>
      </c>
      <c r="C609" t="s">
        <v>68</v>
      </c>
      <c r="D609" t="s">
        <v>68</v>
      </c>
      <c r="E609" t="s">
        <v>9</v>
      </c>
      <c r="F609" t="s">
        <v>440</v>
      </c>
      <c r="G609" t="str">
        <f t="shared" si="49"/>
        <v>Proportion of individuals who have received financial advice from a SHG</v>
      </c>
      <c r="H609" t="s">
        <v>0</v>
      </c>
      <c r="I609" t="s">
        <v>0</v>
      </c>
      <c r="J609" t="s">
        <v>66</v>
      </c>
      <c r="K609" t="s">
        <v>132</v>
      </c>
      <c r="L609" t="str">
        <f t="shared" si="52"/>
        <v>5.2 Individuals without a formal ID</v>
      </c>
      <c r="M609" t="str">
        <f t="shared" si="50"/>
        <v>Proportion of individuals who have received financial advice from a SHG (Among all question respondents)</v>
      </c>
      <c r="N609" t="s">
        <v>172</v>
      </c>
      <c r="O609">
        <v>4.0196047228172214E-3</v>
      </c>
      <c r="P609">
        <v>4.0141001012824551E-3</v>
      </c>
      <c r="Q609">
        <v>-3.8510634025949479E-3</v>
      </c>
      <c r="R609">
        <v>1.189027284822939E-2</v>
      </c>
      <c r="S609">
        <v>217</v>
      </c>
      <c r="T609" t="str">
        <f t="shared" si="51"/>
        <v>1</v>
      </c>
      <c r="V609" s="36"/>
      <c r="W609" s="36"/>
    </row>
    <row r="610" spans="1:23" hidden="1" x14ac:dyDescent="0.25">
      <c r="A610" s="35" t="s">
        <v>439</v>
      </c>
      <c r="B610" s="35" t="str">
        <f t="shared" si="48"/>
        <v>Kenya</v>
      </c>
      <c r="C610" t="s">
        <v>68</v>
      </c>
      <c r="D610" t="s">
        <v>68</v>
      </c>
      <c r="E610" t="s">
        <v>9</v>
      </c>
      <c r="F610" t="s">
        <v>440</v>
      </c>
      <c r="G610" t="str">
        <f t="shared" si="49"/>
        <v>Proportion of individuals who have received financial advice from a SHG</v>
      </c>
      <c r="H610" t="s">
        <v>0</v>
      </c>
      <c r="I610" t="s">
        <v>0</v>
      </c>
      <c r="J610" t="s">
        <v>66</v>
      </c>
      <c r="K610" t="s">
        <v>131</v>
      </c>
      <c r="L610" t="str">
        <f t="shared" si="52"/>
        <v>5.1 Individuals with a formal ID</v>
      </c>
      <c r="M610" t="str">
        <f t="shared" si="50"/>
        <v>Proportion of individuals who have received financial advice from a SHG (Among all question respondents)</v>
      </c>
      <c r="N610" t="s">
        <v>172</v>
      </c>
      <c r="O610">
        <v>3.3494345990165392E-3</v>
      </c>
      <c r="P610">
        <v>1.135535863139819E-3</v>
      </c>
      <c r="Q610">
        <v>1.1229266152167402E-3</v>
      </c>
      <c r="R610">
        <v>5.5759425828163381E-3</v>
      </c>
      <c r="S610">
        <v>2783</v>
      </c>
      <c r="T610" t="str">
        <f t="shared" si="51"/>
        <v>1</v>
      </c>
      <c r="V610" s="36"/>
      <c r="W610" s="36"/>
    </row>
    <row r="611" spans="1:23" hidden="1" x14ac:dyDescent="0.25">
      <c r="A611" s="35" t="s">
        <v>439</v>
      </c>
      <c r="B611" s="35" t="str">
        <f t="shared" si="48"/>
        <v>Kenya</v>
      </c>
      <c r="C611" t="s">
        <v>68</v>
      </c>
      <c r="D611" t="s">
        <v>68</v>
      </c>
      <c r="E611" t="s">
        <v>9</v>
      </c>
      <c r="F611" t="s">
        <v>440</v>
      </c>
      <c r="G611" t="str">
        <f t="shared" si="49"/>
        <v>Proportion of individuals who have received financial advice from a SHG</v>
      </c>
      <c r="H611" t="s">
        <v>0</v>
      </c>
      <c r="I611" t="s">
        <v>0</v>
      </c>
      <c r="J611" t="s">
        <v>66</v>
      </c>
      <c r="K611" t="s">
        <v>121</v>
      </c>
      <c r="L611" t="str">
        <f t="shared" si="52"/>
        <v>2.2 Individuals who do not have a bank account</v>
      </c>
      <c r="M611" t="str">
        <f t="shared" si="50"/>
        <v>Proportion of individuals who have received financial advice from a SHG (Among all question respondents)</v>
      </c>
      <c r="N611" t="s">
        <v>172</v>
      </c>
      <c r="O611">
        <v>1.7421023944963394E-3</v>
      </c>
      <c r="P611">
        <v>8.8680340228971849E-4</v>
      </c>
      <c r="Q611">
        <v>3.2979063674027677E-6</v>
      </c>
      <c r="R611">
        <v>3.480906882625276E-3</v>
      </c>
      <c r="S611">
        <v>2112</v>
      </c>
      <c r="T611" t="str">
        <f t="shared" si="51"/>
        <v>1</v>
      </c>
      <c r="V611" s="36"/>
      <c r="W611" s="36"/>
    </row>
    <row r="612" spans="1:23" hidden="1" x14ac:dyDescent="0.25">
      <c r="A612" s="35" t="s">
        <v>439</v>
      </c>
      <c r="B612" s="35" t="str">
        <f t="shared" si="48"/>
        <v>Kenya</v>
      </c>
      <c r="C612" t="s">
        <v>68</v>
      </c>
      <c r="D612" t="s">
        <v>68</v>
      </c>
      <c r="E612" t="s">
        <v>9</v>
      </c>
      <c r="F612" t="s">
        <v>440</v>
      </c>
      <c r="G612" t="str">
        <f t="shared" si="49"/>
        <v>Proportion of individuals who have received financial advice from a SHG</v>
      </c>
      <c r="H612" t="s">
        <v>0</v>
      </c>
      <c r="I612" t="s">
        <v>0</v>
      </c>
      <c r="J612" t="s">
        <v>66</v>
      </c>
      <c r="K612" t="s">
        <v>120</v>
      </c>
      <c r="L612" t="str">
        <f t="shared" si="52"/>
        <v>2.1 Individuals who have a bank account</v>
      </c>
      <c r="M612" t="str">
        <f t="shared" si="50"/>
        <v>Proportion of individuals who have received financial advice from a SHG (Among all question respondents)</v>
      </c>
      <c r="N612" t="s">
        <v>172</v>
      </c>
      <c r="O612">
        <v>7.385855350222458E-3</v>
      </c>
      <c r="P612">
        <v>3.0416175908937722E-3</v>
      </c>
      <c r="Q612">
        <v>1.4219874798890378E-3</v>
      </c>
      <c r="R612">
        <v>1.3349723220555878E-2</v>
      </c>
      <c r="S612">
        <v>888</v>
      </c>
      <c r="T612" t="str">
        <f t="shared" si="51"/>
        <v>1</v>
      </c>
      <c r="V612" s="36"/>
      <c r="W612" s="36"/>
    </row>
    <row r="613" spans="1:23" hidden="1" x14ac:dyDescent="0.25">
      <c r="A613" s="35" t="s">
        <v>439</v>
      </c>
      <c r="B613" s="35" t="str">
        <f t="shared" si="48"/>
        <v>Kenya</v>
      </c>
      <c r="C613" t="s">
        <v>68</v>
      </c>
      <c r="D613" t="s">
        <v>68</v>
      </c>
      <c r="E613" t="s">
        <v>9</v>
      </c>
      <c r="F613" t="s">
        <v>440</v>
      </c>
      <c r="G613" t="str">
        <f t="shared" si="49"/>
        <v>Proportion of individuals who have received financial advice from a SHG</v>
      </c>
      <c r="H613" t="s">
        <v>580</v>
      </c>
      <c r="I613" t="s">
        <v>580</v>
      </c>
      <c r="J613" t="s">
        <v>66</v>
      </c>
      <c r="K613" t="s">
        <v>116</v>
      </c>
      <c r="L613" t="str">
        <f t="shared" si="52"/>
        <v>1.3 Males</v>
      </c>
      <c r="M613" t="str">
        <f t="shared" si="50"/>
        <v>Proportion of individuals who have received financial advice from a SHG (Among all question respondents)</v>
      </c>
      <c r="N613" t="s">
        <v>173</v>
      </c>
      <c r="O613">
        <v>3.4147441745308671E-3</v>
      </c>
      <c r="P613">
        <v>1.5311127920284425E-3</v>
      </c>
      <c r="Q613">
        <v>4.1260662325779676E-4</v>
      </c>
      <c r="R613">
        <v>6.4168817258039371E-3</v>
      </c>
      <c r="S613">
        <v>1247</v>
      </c>
      <c r="T613" t="str">
        <f t="shared" si="51"/>
        <v>1</v>
      </c>
      <c r="V613" s="36"/>
      <c r="W613" s="36"/>
    </row>
    <row r="614" spans="1:23" hidden="1" x14ac:dyDescent="0.25">
      <c r="A614" s="35" t="s">
        <v>439</v>
      </c>
      <c r="B614" s="35" t="str">
        <f t="shared" si="48"/>
        <v>Kenya</v>
      </c>
      <c r="C614" t="s">
        <v>68</v>
      </c>
      <c r="D614" t="s">
        <v>68</v>
      </c>
      <c r="E614" t="s">
        <v>9</v>
      </c>
      <c r="F614" t="s">
        <v>440</v>
      </c>
      <c r="G614" t="str">
        <f t="shared" si="49"/>
        <v>Proportion of individuals who have received financial advice from a SHG</v>
      </c>
      <c r="H614" t="s">
        <v>580</v>
      </c>
      <c r="I614" t="s">
        <v>580</v>
      </c>
      <c r="J614" t="s">
        <v>66</v>
      </c>
      <c r="K614" t="s">
        <v>115</v>
      </c>
      <c r="L614" t="str">
        <f t="shared" si="52"/>
        <v>1.2 Females</v>
      </c>
      <c r="M614" t="str">
        <f t="shared" si="50"/>
        <v>Proportion of individuals who have received financial advice from a SHG (Among all question respondents)</v>
      </c>
      <c r="N614" t="s">
        <v>173</v>
      </c>
      <c r="O614">
        <v>1.2128133070995658E-2</v>
      </c>
      <c r="P614">
        <v>2.6824010714860936E-3</v>
      </c>
      <c r="Q614">
        <v>6.8686009018372627E-3</v>
      </c>
      <c r="R614">
        <v>1.7387665240154053E-2</v>
      </c>
      <c r="S614">
        <v>1753</v>
      </c>
      <c r="T614" t="str">
        <f t="shared" si="51"/>
        <v>1</v>
      </c>
      <c r="V614" s="36"/>
      <c r="W614" s="36"/>
    </row>
    <row r="615" spans="1:23" hidden="1" x14ac:dyDescent="0.25">
      <c r="A615" s="35" t="s">
        <v>439</v>
      </c>
      <c r="B615" s="35" t="str">
        <f t="shared" si="48"/>
        <v>Kenya</v>
      </c>
      <c r="C615" t="s">
        <v>68</v>
      </c>
      <c r="D615" t="s">
        <v>68</v>
      </c>
      <c r="E615" t="s">
        <v>9</v>
      </c>
      <c r="F615" t="s">
        <v>440</v>
      </c>
      <c r="G615" t="str">
        <f t="shared" si="49"/>
        <v>Proportion of individuals who have received financial advice from a SHG</v>
      </c>
      <c r="H615" t="s">
        <v>580</v>
      </c>
      <c r="I615" t="s">
        <v>580</v>
      </c>
      <c r="J615" t="s">
        <v>66</v>
      </c>
      <c r="K615" t="s">
        <v>135</v>
      </c>
      <c r="L615" t="str">
        <f t="shared" si="52"/>
        <v>6.2 Urban individuals</v>
      </c>
      <c r="M615" t="str">
        <f t="shared" si="50"/>
        <v>Proportion of individuals who have received financial advice from a SHG (Among all question respondents)</v>
      </c>
      <c r="N615" t="s">
        <v>173</v>
      </c>
      <c r="O615">
        <v>5.1359685885686299E-3</v>
      </c>
      <c r="P615">
        <v>1.951595428660154E-3</v>
      </c>
      <c r="Q615">
        <v>1.3093674708864553E-3</v>
      </c>
      <c r="R615">
        <v>8.9625697062508045E-3</v>
      </c>
      <c r="S615">
        <v>1169</v>
      </c>
      <c r="T615" t="str">
        <f t="shared" si="51"/>
        <v>1</v>
      </c>
      <c r="V615" s="36"/>
      <c r="W615" s="36"/>
    </row>
    <row r="616" spans="1:23" hidden="1" x14ac:dyDescent="0.25">
      <c r="A616" s="35" t="s">
        <v>439</v>
      </c>
      <c r="B616" s="35" t="str">
        <f t="shared" si="48"/>
        <v>Kenya</v>
      </c>
      <c r="C616" t="s">
        <v>68</v>
      </c>
      <c r="D616" t="s">
        <v>68</v>
      </c>
      <c r="E616" t="s">
        <v>9</v>
      </c>
      <c r="F616" t="s">
        <v>440</v>
      </c>
      <c r="G616" t="str">
        <f t="shared" si="49"/>
        <v>Proportion of individuals who have received financial advice from a SHG</v>
      </c>
      <c r="H616" t="s">
        <v>580</v>
      </c>
      <c r="I616" t="s">
        <v>580</v>
      </c>
      <c r="J616" t="s">
        <v>66</v>
      </c>
      <c r="K616" t="s">
        <v>134</v>
      </c>
      <c r="L616" t="str">
        <f t="shared" si="52"/>
        <v>6.1 Rural individuals</v>
      </c>
      <c r="M616" t="str">
        <f t="shared" si="50"/>
        <v>Proportion of individuals who have received financial advice from a SHG (Among all question respondents)</v>
      </c>
      <c r="N616" t="s">
        <v>173</v>
      </c>
      <c r="O616">
        <v>9.4044656366595401E-3</v>
      </c>
      <c r="P616">
        <v>2.184595407146616E-3</v>
      </c>
      <c r="Q616">
        <v>5.1210085717853116E-3</v>
      </c>
      <c r="R616">
        <v>1.3687922701533769E-2</v>
      </c>
      <c r="S616">
        <v>1831</v>
      </c>
      <c r="T616" t="str">
        <f t="shared" si="51"/>
        <v>1</v>
      </c>
      <c r="V616" s="36"/>
      <c r="W616" s="36"/>
    </row>
    <row r="617" spans="1:23" hidden="1" x14ac:dyDescent="0.25">
      <c r="A617" s="35" t="s">
        <v>439</v>
      </c>
      <c r="B617" s="35" t="str">
        <f t="shared" si="48"/>
        <v>Kenya</v>
      </c>
      <c r="C617" t="s">
        <v>68</v>
      </c>
      <c r="D617" t="s">
        <v>68</v>
      </c>
      <c r="E617" t="s">
        <v>9</v>
      </c>
      <c r="F617" t="s">
        <v>440</v>
      </c>
      <c r="G617" t="str">
        <f t="shared" si="49"/>
        <v>Proportion of individuals who have received financial advice from a SHG</v>
      </c>
      <c r="H617" t="s">
        <v>580</v>
      </c>
      <c r="I617" t="s">
        <v>580</v>
      </c>
      <c r="J617" t="s">
        <v>66</v>
      </c>
      <c r="K617" t="s">
        <v>419</v>
      </c>
      <c r="L617" t="str">
        <f t="shared" si="52"/>
        <v>7.1 Individuals in the two lowest PPI quintiles</v>
      </c>
      <c r="M617" t="str">
        <f t="shared" si="50"/>
        <v>Proportion of individuals who have received financial advice from a SHG (Among all question respondents)</v>
      </c>
      <c r="N617" t="s">
        <v>173</v>
      </c>
      <c r="O617">
        <v>7.1063285814028246E-3</v>
      </c>
      <c r="P617">
        <v>3.5763534017063648E-3</v>
      </c>
      <c r="Q617">
        <v>9.3974625649045733E-5</v>
      </c>
      <c r="R617">
        <v>1.4118682537156604E-2</v>
      </c>
      <c r="S617">
        <v>578</v>
      </c>
      <c r="T617" t="str">
        <f t="shared" si="51"/>
        <v>1</v>
      </c>
      <c r="V617" s="36"/>
      <c r="W617" s="36"/>
    </row>
    <row r="618" spans="1:23" hidden="1" x14ac:dyDescent="0.25">
      <c r="A618" s="35" t="s">
        <v>439</v>
      </c>
      <c r="B618" s="35" t="str">
        <f t="shared" si="48"/>
        <v>Kenya</v>
      </c>
      <c r="C618" t="s">
        <v>68</v>
      </c>
      <c r="D618" t="s">
        <v>68</v>
      </c>
      <c r="E618" t="s">
        <v>9</v>
      </c>
      <c r="F618" t="s">
        <v>440</v>
      </c>
      <c r="G618" t="str">
        <f t="shared" si="49"/>
        <v>Proportion of individuals who have received financial advice from a SHG</v>
      </c>
      <c r="H618" t="s">
        <v>580</v>
      </c>
      <c r="I618" t="s">
        <v>580</v>
      </c>
      <c r="J618" t="s">
        <v>66</v>
      </c>
      <c r="K618" t="s">
        <v>420</v>
      </c>
      <c r="L618" t="str">
        <f t="shared" si="52"/>
        <v>7.2 Individuals in the middle PPI quintile</v>
      </c>
      <c r="M618" t="str">
        <f t="shared" si="50"/>
        <v>Proportion of individuals who have received financial advice from a SHG (Among all question respondents)</v>
      </c>
      <c r="N618" t="s">
        <v>173</v>
      </c>
      <c r="O618">
        <v>9.3636861977145769E-3</v>
      </c>
      <c r="P618">
        <v>3.1610641339835975E-3</v>
      </c>
      <c r="Q618">
        <v>3.1656128826570941E-3</v>
      </c>
      <c r="R618">
        <v>1.5561759512772059E-2</v>
      </c>
      <c r="S618">
        <v>862</v>
      </c>
      <c r="T618" t="str">
        <f t="shared" si="51"/>
        <v>1</v>
      </c>
      <c r="V618" s="36"/>
      <c r="W618" s="36"/>
    </row>
    <row r="619" spans="1:23" hidden="1" x14ac:dyDescent="0.25">
      <c r="A619" s="35" t="s">
        <v>439</v>
      </c>
      <c r="B619" s="35" t="str">
        <f t="shared" si="48"/>
        <v>Kenya</v>
      </c>
      <c r="C619" t="s">
        <v>68</v>
      </c>
      <c r="D619" t="s">
        <v>68</v>
      </c>
      <c r="E619" t="s">
        <v>9</v>
      </c>
      <c r="F619" t="s">
        <v>440</v>
      </c>
      <c r="G619" t="str">
        <f t="shared" si="49"/>
        <v>Proportion of individuals who have received financial advice from a SHG</v>
      </c>
      <c r="H619" t="s">
        <v>580</v>
      </c>
      <c r="I619" t="s">
        <v>580</v>
      </c>
      <c r="J619" t="s">
        <v>66</v>
      </c>
      <c r="K619" t="s">
        <v>421</v>
      </c>
      <c r="L619" t="str">
        <f t="shared" si="52"/>
        <v>7.3 Individuals in the two highest PPI quintiles</v>
      </c>
      <c r="M619" t="str">
        <f t="shared" si="50"/>
        <v>Proportion of individuals who have received financial advice from a SHG (Among all question respondents)</v>
      </c>
      <c r="N619" t="s">
        <v>173</v>
      </c>
      <c r="O619">
        <v>7.3213497308892584E-3</v>
      </c>
      <c r="P619">
        <v>2.0576151477250614E-3</v>
      </c>
      <c r="Q619">
        <v>3.2868698851099137E-3</v>
      </c>
      <c r="R619">
        <v>1.1355829576668603E-2</v>
      </c>
      <c r="S619">
        <v>1560</v>
      </c>
      <c r="T619" t="str">
        <f t="shared" si="51"/>
        <v>1</v>
      </c>
      <c r="V619" s="36"/>
      <c r="W619" s="36"/>
    </row>
    <row r="620" spans="1:23" hidden="1" x14ac:dyDescent="0.25">
      <c r="A620" s="35" t="s">
        <v>439</v>
      </c>
      <c r="B620" s="35" t="str">
        <f t="shared" si="48"/>
        <v>Kenya</v>
      </c>
      <c r="C620" t="s">
        <v>68</v>
      </c>
      <c r="D620" t="s">
        <v>68</v>
      </c>
      <c r="E620" t="s">
        <v>9</v>
      </c>
      <c r="F620" t="s">
        <v>440</v>
      </c>
      <c r="G620" t="str">
        <f t="shared" si="49"/>
        <v>Proportion of individuals who have received financial advice from a SHG</v>
      </c>
      <c r="H620" t="s">
        <v>580</v>
      </c>
      <c r="I620" t="s">
        <v>580</v>
      </c>
      <c r="J620" t="s">
        <v>66</v>
      </c>
      <c r="K620" t="s">
        <v>128</v>
      </c>
      <c r="L620" t="str">
        <f t="shared" si="52"/>
        <v>4.2 Individuals who do not use mobile money</v>
      </c>
      <c r="M620" t="str">
        <f t="shared" si="50"/>
        <v>Proportion of individuals who have received financial advice from a SHG (Among all question respondents)</v>
      </c>
      <c r="N620" t="s">
        <v>173</v>
      </c>
      <c r="O620">
        <v>3.6268712795208833E-3</v>
      </c>
      <c r="P620">
        <v>2.5743501839537272E-3</v>
      </c>
      <c r="Q620">
        <v>-1.4207995371635692E-3</v>
      </c>
      <c r="R620">
        <v>8.6745420962053357E-3</v>
      </c>
      <c r="S620">
        <v>541</v>
      </c>
      <c r="T620" t="str">
        <f t="shared" si="51"/>
        <v>1</v>
      </c>
      <c r="V620" s="36"/>
      <c r="W620" s="36"/>
    </row>
    <row r="621" spans="1:23" hidden="1" x14ac:dyDescent="0.25">
      <c r="A621" s="35" t="s">
        <v>439</v>
      </c>
      <c r="B621" s="35" t="str">
        <f t="shared" si="48"/>
        <v>Kenya</v>
      </c>
      <c r="C621" t="s">
        <v>68</v>
      </c>
      <c r="D621" t="s">
        <v>68</v>
      </c>
      <c r="E621" t="s">
        <v>9</v>
      </c>
      <c r="F621" t="s">
        <v>440</v>
      </c>
      <c r="G621" t="str">
        <f t="shared" si="49"/>
        <v>Proportion of individuals who have received financial advice from a SHG</v>
      </c>
      <c r="H621" t="s">
        <v>580</v>
      </c>
      <c r="I621" t="s">
        <v>580</v>
      </c>
      <c r="J621" t="s">
        <v>66</v>
      </c>
      <c r="K621" t="s">
        <v>127</v>
      </c>
      <c r="L621" t="str">
        <f t="shared" si="52"/>
        <v>4.1 Individuals who use mobile money</v>
      </c>
      <c r="M621" t="str">
        <f t="shared" si="50"/>
        <v>Proportion of individuals who have received financial advice from a SHG (Among all question respondents)</v>
      </c>
      <c r="N621" t="s">
        <v>173</v>
      </c>
      <c r="O621">
        <v>8.8457249058463833E-3</v>
      </c>
      <c r="P621">
        <v>1.8310176057396725E-3</v>
      </c>
      <c r="Q621">
        <v>5.2555473958337401E-3</v>
      </c>
      <c r="R621">
        <v>1.2435902415859026E-2</v>
      </c>
      <c r="S621">
        <v>2459</v>
      </c>
      <c r="T621" t="str">
        <f t="shared" si="51"/>
        <v>1</v>
      </c>
      <c r="V621" s="36"/>
      <c r="W621" s="36"/>
    </row>
    <row r="622" spans="1:23" hidden="1" x14ac:dyDescent="0.25">
      <c r="A622" s="35" t="s">
        <v>439</v>
      </c>
      <c r="B622" s="35" t="str">
        <f t="shared" si="48"/>
        <v>Kenya</v>
      </c>
      <c r="C622" t="s">
        <v>68</v>
      </c>
      <c r="D622" t="s">
        <v>68</v>
      </c>
      <c r="E622" t="s">
        <v>9</v>
      </c>
      <c r="F622" t="s">
        <v>440</v>
      </c>
      <c r="G622" t="str">
        <f t="shared" si="49"/>
        <v>Proportion of individuals who have received financial advice from a SHG</v>
      </c>
      <c r="H622" t="s">
        <v>580</v>
      </c>
      <c r="I622" t="s">
        <v>580</v>
      </c>
      <c r="J622" t="s">
        <v>66</v>
      </c>
      <c r="K622" t="s">
        <v>124</v>
      </c>
      <c r="L622" t="str">
        <f t="shared" si="52"/>
        <v>3.2 Individuals who do not have access to a mobile phone</v>
      </c>
      <c r="M622" t="str">
        <f t="shared" si="50"/>
        <v>Proportion of individuals who have received financial advice from a SHG (Among all question respondents)</v>
      </c>
      <c r="N622" t="s">
        <v>173</v>
      </c>
      <c r="O622">
        <v>3.9731991827337927E-3</v>
      </c>
      <c r="P622">
        <v>3.9690720897511871E-3</v>
      </c>
      <c r="Q622">
        <v>-3.8091800295552043E-3</v>
      </c>
      <c r="R622">
        <v>1.175557839502279E-2</v>
      </c>
      <c r="S622">
        <v>194</v>
      </c>
      <c r="T622" t="str">
        <f t="shared" si="51"/>
        <v>1</v>
      </c>
      <c r="V622" s="36"/>
      <c r="W622" s="36"/>
    </row>
    <row r="623" spans="1:23" hidden="1" x14ac:dyDescent="0.25">
      <c r="A623" s="35" t="s">
        <v>439</v>
      </c>
      <c r="B623" s="35" t="str">
        <f t="shared" si="48"/>
        <v>Kenya</v>
      </c>
      <c r="C623" t="s">
        <v>68</v>
      </c>
      <c r="D623" t="s">
        <v>68</v>
      </c>
      <c r="E623" t="s">
        <v>9</v>
      </c>
      <c r="F623" t="s">
        <v>440</v>
      </c>
      <c r="G623" t="str">
        <f t="shared" si="49"/>
        <v>Proportion of individuals who have received financial advice from a SHG</v>
      </c>
      <c r="H623" t="s">
        <v>580</v>
      </c>
      <c r="I623" t="s">
        <v>580</v>
      </c>
      <c r="J623" t="s">
        <v>66</v>
      </c>
      <c r="K623" t="s">
        <v>123</v>
      </c>
      <c r="L623" t="str">
        <f t="shared" si="52"/>
        <v>3.1 Individuals who have access to a mobile phone</v>
      </c>
      <c r="M623" t="str">
        <f t="shared" si="50"/>
        <v>Proportion of individuals who have received financial advice from a SHG (Among all question respondents)</v>
      </c>
      <c r="N623" t="s">
        <v>173</v>
      </c>
      <c r="O623">
        <v>8.1484659038912437E-3</v>
      </c>
      <c r="P623">
        <v>1.6529333360767371E-3</v>
      </c>
      <c r="Q623">
        <v>4.907468072886995E-3</v>
      </c>
      <c r="R623">
        <v>1.1389463734895492E-2</v>
      </c>
      <c r="S623">
        <v>2806</v>
      </c>
      <c r="T623" t="str">
        <f t="shared" si="51"/>
        <v>1</v>
      </c>
      <c r="V623" s="36"/>
      <c r="W623" s="36"/>
    </row>
    <row r="624" spans="1:23" hidden="1" x14ac:dyDescent="0.25">
      <c r="A624" s="35" t="s">
        <v>439</v>
      </c>
      <c r="B624" s="35" t="str">
        <f t="shared" si="48"/>
        <v>Kenya</v>
      </c>
      <c r="C624" t="s">
        <v>68</v>
      </c>
      <c r="D624" t="s">
        <v>68</v>
      </c>
      <c r="E624" t="s">
        <v>9</v>
      </c>
      <c r="F624" t="s">
        <v>440</v>
      </c>
      <c r="G624" t="str">
        <f t="shared" si="49"/>
        <v>Proportion of individuals who have received financial advice from a SHG</v>
      </c>
      <c r="H624" t="s">
        <v>580</v>
      </c>
      <c r="I624" t="s">
        <v>580</v>
      </c>
      <c r="J624" t="s">
        <v>66</v>
      </c>
      <c r="K624" t="s">
        <v>132</v>
      </c>
      <c r="L624" t="str">
        <f t="shared" si="52"/>
        <v>5.2 Individuals without a formal ID</v>
      </c>
      <c r="M624" t="str">
        <f t="shared" si="50"/>
        <v>Proportion of individuals who have received financial advice from a SHG (Among all question respondents)</v>
      </c>
      <c r="N624" t="s">
        <v>173</v>
      </c>
      <c r="O624">
        <v>4.9444091050391209E-3</v>
      </c>
      <c r="P624">
        <v>4.9330554811446671E-3</v>
      </c>
      <c r="Q624">
        <v>-4.7281056695502215E-3</v>
      </c>
      <c r="R624">
        <v>1.4616923879628464E-2</v>
      </c>
      <c r="S624">
        <v>217</v>
      </c>
      <c r="T624" t="str">
        <f t="shared" si="51"/>
        <v>1</v>
      </c>
    </row>
    <row r="625" spans="1:20" hidden="1" x14ac:dyDescent="0.25">
      <c r="A625" s="35" t="s">
        <v>439</v>
      </c>
      <c r="B625" s="35" t="str">
        <f t="shared" si="48"/>
        <v>Kenya</v>
      </c>
      <c r="C625" t="s">
        <v>68</v>
      </c>
      <c r="D625" t="s">
        <v>68</v>
      </c>
      <c r="E625" t="s">
        <v>9</v>
      </c>
      <c r="F625" t="s">
        <v>440</v>
      </c>
      <c r="G625" t="str">
        <f t="shared" si="49"/>
        <v>Proportion of individuals who have received financial advice from a SHG</v>
      </c>
      <c r="H625" t="s">
        <v>580</v>
      </c>
      <c r="I625" t="s">
        <v>580</v>
      </c>
      <c r="J625" t="s">
        <v>66</v>
      </c>
      <c r="K625" t="s">
        <v>131</v>
      </c>
      <c r="L625" t="str">
        <f t="shared" si="52"/>
        <v>5.1 Individuals with a formal ID</v>
      </c>
      <c r="M625" t="str">
        <f t="shared" si="50"/>
        <v>Proportion of individuals who have received financial advice from a SHG (Among all question respondents)</v>
      </c>
      <c r="N625" t="s">
        <v>173</v>
      </c>
      <c r="O625">
        <v>8.100890950594632E-3</v>
      </c>
      <c r="P625">
        <v>1.6423812170092643E-3</v>
      </c>
      <c r="Q625">
        <v>4.8805832431808175E-3</v>
      </c>
      <c r="R625">
        <v>1.1321198658008447E-2</v>
      </c>
      <c r="S625">
        <v>2783</v>
      </c>
      <c r="T625" t="str">
        <f t="shared" si="51"/>
        <v>1</v>
      </c>
    </row>
    <row r="626" spans="1:20" hidden="1" x14ac:dyDescent="0.25">
      <c r="A626" s="35" t="s">
        <v>439</v>
      </c>
      <c r="B626" s="35" t="str">
        <f t="shared" si="48"/>
        <v>Kenya</v>
      </c>
      <c r="C626" t="s">
        <v>68</v>
      </c>
      <c r="D626" t="s">
        <v>68</v>
      </c>
      <c r="E626" t="s">
        <v>9</v>
      </c>
      <c r="F626" t="s">
        <v>440</v>
      </c>
      <c r="G626" t="str">
        <f t="shared" si="49"/>
        <v>Proportion of individuals who have received financial advice from a SHG</v>
      </c>
      <c r="H626" t="s">
        <v>580</v>
      </c>
      <c r="I626" t="s">
        <v>580</v>
      </c>
      <c r="J626" t="s">
        <v>66</v>
      </c>
      <c r="K626" t="s">
        <v>121</v>
      </c>
      <c r="L626" t="str">
        <f t="shared" ref="L626:L642" si="53">K626</f>
        <v>2.2 Individuals who do not have a bank account</v>
      </c>
      <c r="M626" t="str">
        <f t="shared" si="50"/>
        <v>Proportion of individuals who have received financial advice from a SHG (Among all question respondents)</v>
      </c>
      <c r="N626" t="s">
        <v>173</v>
      </c>
      <c r="O626">
        <v>6.1333105656303918E-3</v>
      </c>
      <c r="P626">
        <v>1.668097426045515E-3</v>
      </c>
      <c r="Q626">
        <v>2.8625796645589531E-3</v>
      </c>
      <c r="R626">
        <v>9.4040414667018301E-3</v>
      </c>
      <c r="S626">
        <v>2112</v>
      </c>
      <c r="T626" t="str">
        <f t="shared" si="51"/>
        <v>1</v>
      </c>
    </row>
    <row r="627" spans="1:20" hidden="1" x14ac:dyDescent="0.25">
      <c r="A627" s="35" t="s">
        <v>439</v>
      </c>
      <c r="B627" s="35" t="str">
        <f t="shared" si="48"/>
        <v>Kenya</v>
      </c>
      <c r="C627" t="s">
        <v>68</v>
      </c>
      <c r="D627" t="s">
        <v>68</v>
      </c>
      <c r="E627" t="s">
        <v>9</v>
      </c>
      <c r="F627" t="s">
        <v>440</v>
      </c>
      <c r="G627" t="str">
        <f t="shared" si="49"/>
        <v>Proportion of individuals who have received financial advice from a SHG</v>
      </c>
      <c r="H627" t="s">
        <v>580</v>
      </c>
      <c r="I627" t="s">
        <v>580</v>
      </c>
      <c r="J627" t="s">
        <v>66</v>
      </c>
      <c r="K627" t="s">
        <v>120</v>
      </c>
      <c r="L627" t="str">
        <f t="shared" si="53"/>
        <v>2.1 Individuals who have a bank account</v>
      </c>
      <c r="M627" t="str">
        <f t="shared" si="50"/>
        <v>Proportion of individuals who have received financial advice from a SHG (Among all question respondents)</v>
      </c>
      <c r="N627" t="s">
        <v>173</v>
      </c>
      <c r="O627">
        <v>1.2007377445940078E-2</v>
      </c>
      <c r="P627">
        <v>3.4934144425363025E-3</v>
      </c>
      <c r="Q627">
        <v>5.1576464955483516E-3</v>
      </c>
      <c r="R627">
        <v>1.8857108396331805E-2</v>
      </c>
      <c r="S627">
        <v>888</v>
      </c>
      <c r="T627" t="str">
        <f t="shared" si="51"/>
        <v>1</v>
      </c>
    </row>
    <row r="628" spans="1:20" hidden="1" x14ac:dyDescent="0.25">
      <c r="A628" s="35" t="s">
        <v>439</v>
      </c>
      <c r="B628" s="35" t="str">
        <f t="shared" si="48"/>
        <v>Kenya</v>
      </c>
      <c r="C628" t="s">
        <v>68</v>
      </c>
      <c r="D628" t="s">
        <v>68</v>
      </c>
      <c r="E628" t="s">
        <v>9</v>
      </c>
      <c r="F628" t="s">
        <v>440</v>
      </c>
      <c r="G628" t="str">
        <f t="shared" si="49"/>
        <v>Proportion of individuals who have received financial advice from a SHG</v>
      </c>
      <c r="H628" t="s">
        <v>740</v>
      </c>
      <c r="I628" t="s">
        <v>740</v>
      </c>
      <c r="J628" t="s">
        <v>66</v>
      </c>
      <c r="K628" t="s">
        <v>116</v>
      </c>
      <c r="L628" t="str">
        <f t="shared" si="53"/>
        <v>1.3 Males</v>
      </c>
      <c r="M628" t="str">
        <f t="shared" si="50"/>
        <v>Proportion of individuals who have received financial advice from a SHG (Among all question respondents)</v>
      </c>
      <c r="N628" t="s">
        <v>174</v>
      </c>
      <c r="O628">
        <v>9.3873540724179524E-3</v>
      </c>
      <c r="P628">
        <v>2.6107783604557683E-3</v>
      </c>
      <c r="Q628">
        <v>4.2682565148881727E-3</v>
      </c>
      <c r="R628">
        <v>1.4506451629947733E-2</v>
      </c>
      <c r="S628">
        <v>1247</v>
      </c>
      <c r="T628" t="str">
        <f t="shared" si="51"/>
        <v>1</v>
      </c>
    </row>
    <row r="629" spans="1:20" hidden="1" x14ac:dyDescent="0.25">
      <c r="A629" s="35" t="s">
        <v>439</v>
      </c>
      <c r="B629" s="35" t="str">
        <f t="shared" si="48"/>
        <v>Kenya</v>
      </c>
      <c r="C629" t="s">
        <v>68</v>
      </c>
      <c r="D629" t="s">
        <v>68</v>
      </c>
      <c r="E629" t="s">
        <v>9</v>
      </c>
      <c r="F629" t="s">
        <v>440</v>
      </c>
      <c r="G629" t="str">
        <f t="shared" si="49"/>
        <v>Proportion of individuals who have received financial advice from a SHG</v>
      </c>
      <c r="H629" t="s">
        <v>740</v>
      </c>
      <c r="I629" t="s">
        <v>740</v>
      </c>
      <c r="J629" t="s">
        <v>66</v>
      </c>
      <c r="K629" t="s">
        <v>115</v>
      </c>
      <c r="L629" t="str">
        <f t="shared" si="53"/>
        <v>1.2 Females</v>
      </c>
      <c r="M629" t="str">
        <f t="shared" si="50"/>
        <v>Proportion of individuals who have received financial advice from a SHG (Among all question respondents)</v>
      </c>
      <c r="N629" t="s">
        <v>174</v>
      </c>
      <c r="O629">
        <v>1.3058852650320366E-2</v>
      </c>
      <c r="P629">
        <v>2.7602573134037438E-3</v>
      </c>
      <c r="Q629">
        <v>7.6466634406886025E-3</v>
      </c>
      <c r="R629">
        <v>1.8471041859952131E-2</v>
      </c>
      <c r="S629">
        <v>1753</v>
      </c>
      <c r="T629" t="str">
        <f t="shared" si="51"/>
        <v>1</v>
      </c>
    </row>
    <row r="630" spans="1:20" hidden="1" x14ac:dyDescent="0.25">
      <c r="A630" s="35" t="s">
        <v>439</v>
      </c>
      <c r="B630" s="35" t="str">
        <f t="shared" si="48"/>
        <v>Kenya</v>
      </c>
      <c r="C630" t="s">
        <v>68</v>
      </c>
      <c r="D630" t="s">
        <v>68</v>
      </c>
      <c r="E630" t="s">
        <v>9</v>
      </c>
      <c r="F630" t="s">
        <v>440</v>
      </c>
      <c r="G630" t="str">
        <f t="shared" si="49"/>
        <v>Proportion of individuals who have received financial advice from a SHG</v>
      </c>
      <c r="H630" t="s">
        <v>740</v>
      </c>
      <c r="I630" t="s">
        <v>740</v>
      </c>
      <c r="J630" t="s">
        <v>66</v>
      </c>
      <c r="K630" t="s">
        <v>135</v>
      </c>
      <c r="L630" t="str">
        <f t="shared" si="53"/>
        <v>6.2 Urban individuals</v>
      </c>
      <c r="M630" t="str">
        <f t="shared" si="50"/>
        <v>Proportion of individuals who have received financial advice from a SHG (Among all question respondents)</v>
      </c>
      <c r="N630" t="s">
        <v>174</v>
      </c>
      <c r="O630">
        <v>9.9769915219909168E-3</v>
      </c>
      <c r="P630">
        <v>2.9364330698697623E-3</v>
      </c>
      <c r="Q630">
        <v>4.2193647607533871E-3</v>
      </c>
      <c r="R630">
        <v>1.5734618283228446E-2</v>
      </c>
      <c r="S630">
        <v>1169</v>
      </c>
      <c r="T630" t="str">
        <f t="shared" si="51"/>
        <v>1</v>
      </c>
    </row>
    <row r="631" spans="1:20" hidden="1" x14ac:dyDescent="0.25">
      <c r="A631" s="35" t="s">
        <v>439</v>
      </c>
      <c r="B631" s="35" t="str">
        <f t="shared" si="48"/>
        <v>Kenya</v>
      </c>
      <c r="C631" t="s">
        <v>68</v>
      </c>
      <c r="D631" t="s">
        <v>68</v>
      </c>
      <c r="E631" t="s">
        <v>9</v>
      </c>
      <c r="F631" t="s">
        <v>440</v>
      </c>
      <c r="G631" t="str">
        <f t="shared" si="49"/>
        <v>Proportion of individuals who have received financial advice from a SHG</v>
      </c>
      <c r="H631" t="s">
        <v>740</v>
      </c>
      <c r="I631" t="s">
        <v>740</v>
      </c>
      <c r="J631" t="s">
        <v>66</v>
      </c>
      <c r="K631" t="s">
        <v>134</v>
      </c>
      <c r="L631" t="str">
        <f t="shared" si="53"/>
        <v>6.1 Rural individuals</v>
      </c>
      <c r="M631" t="str">
        <f t="shared" si="50"/>
        <v>Proportion of individuals who have received financial advice from a SHG (Among all question respondents)</v>
      </c>
      <c r="N631" t="s">
        <v>174</v>
      </c>
      <c r="O631">
        <v>1.1988129348521927E-2</v>
      </c>
      <c r="P631">
        <v>2.4735817882759054E-3</v>
      </c>
      <c r="Q631">
        <v>7.1380406996705489E-3</v>
      </c>
      <c r="R631">
        <v>1.6838217997373305E-2</v>
      </c>
      <c r="S631">
        <v>1831</v>
      </c>
      <c r="T631" t="str">
        <f t="shared" si="51"/>
        <v>1</v>
      </c>
    </row>
    <row r="632" spans="1:20" hidden="1" x14ac:dyDescent="0.25">
      <c r="A632" s="35" t="s">
        <v>439</v>
      </c>
      <c r="B632" s="35" t="str">
        <f t="shared" si="48"/>
        <v>Kenya</v>
      </c>
      <c r="C632" t="s">
        <v>68</v>
      </c>
      <c r="D632" t="s">
        <v>68</v>
      </c>
      <c r="E632" t="s">
        <v>9</v>
      </c>
      <c r="F632" t="s">
        <v>440</v>
      </c>
      <c r="G632" t="str">
        <f t="shared" si="49"/>
        <v>Proportion of individuals who have received financial advice from a SHG</v>
      </c>
      <c r="H632" t="s">
        <v>740</v>
      </c>
      <c r="I632" t="s">
        <v>740</v>
      </c>
      <c r="J632" t="s">
        <v>66</v>
      </c>
      <c r="K632" t="s">
        <v>419</v>
      </c>
      <c r="L632" t="str">
        <f t="shared" si="53"/>
        <v>7.1 Individuals in the two lowest PPI quintiles</v>
      </c>
      <c r="M632" t="str">
        <f t="shared" si="50"/>
        <v>Proportion of individuals who have received financial advice from a SHG (Among all question respondents)</v>
      </c>
      <c r="N632" t="s">
        <v>174</v>
      </c>
      <c r="O632">
        <v>7.1063285814028246E-3</v>
      </c>
      <c r="P632">
        <v>3.5763534017063648E-3</v>
      </c>
      <c r="Q632">
        <v>9.3974625649045733E-5</v>
      </c>
      <c r="R632">
        <v>1.4118682537156604E-2</v>
      </c>
      <c r="S632">
        <v>578</v>
      </c>
      <c r="T632" t="str">
        <f t="shared" si="51"/>
        <v>1</v>
      </c>
    </row>
    <row r="633" spans="1:20" hidden="1" x14ac:dyDescent="0.25">
      <c r="A633" s="35" t="s">
        <v>439</v>
      </c>
      <c r="B633" s="35" t="str">
        <f t="shared" si="48"/>
        <v>Kenya</v>
      </c>
      <c r="C633" t="s">
        <v>68</v>
      </c>
      <c r="D633" t="s">
        <v>68</v>
      </c>
      <c r="E633" t="s">
        <v>9</v>
      </c>
      <c r="F633" t="s">
        <v>440</v>
      </c>
      <c r="G633" t="str">
        <f t="shared" si="49"/>
        <v>Proportion of individuals who have received financial advice from a SHG</v>
      </c>
      <c r="H633" t="s">
        <v>740</v>
      </c>
      <c r="I633" t="s">
        <v>740</v>
      </c>
      <c r="J633" t="s">
        <v>66</v>
      </c>
      <c r="K633" t="s">
        <v>420</v>
      </c>
      <c r="L633" t="str">
        <f t="shared" si="53"/>
        <v>7.2 Individuals in the middle PPI quintile</v>
      </c>
      <c r="M633" t="str">
        <f t="shared" si="50"/>
        <v>Proportion of individuals who have received financial advice from a SHG (Among all question respondents)</v>
      </c>
      <c r="N633" t="s">
        <v>174</v>
      </c>
      <c r="O633">
        <v>1.13296585466934E-2</v>
      </c>
      <c r="P633">
        <v>3.4512996081192109E-3</v>
      </c>
      <c r="Q633">
        <v>4.5625044819024366E-3</v>
      </c>
      <c r="R633">
        <v>1.8096812611484363E-2</v>
      </c>
      <c r="S633">
        <v>862</v>
      </c>
      <c r="T633" t="str">
        <f t="shared" si="51"/>
        <v>1</v>
      </c>
    </row>
    <row r="634" spans="1:20" hidden="1" x14ac:dyDescent="0.25">
      <c r="A634" s="35" t="s">
        <v>439</v>
      </c>
      <c r="B634" s="35" t="str">
        <f t="shared" si="48"/>
        <v>Kenya</v>
      </c>
      <c r="C634" t="s">
        <v>68</v>
      </c>
      <c r="D634" t="s">
        <v>68</v>
      </c>
      <c r="E634" t="s">
        <v>9</v>
      </c>
      <c r="F634" t="s">
        <v>440</v>
      </c>
      <c r="G634" t="str">
        <f t="shared" si="49"/>
        <v>Proportion of individuals who have received financial advice from a SHG</v>
      </c>
      <c r="H634" t="s">
        <v>740</v>
      </c>
      <c r="I634" t="s">
        <v>740</v>
      </c>
      <c r="J634" t="s">
        <v>66</v>
      </c>
      <c r="K634" t="s">
        <v>421</v>
      </c>
      <c r="L634" t="str">
        <f t="shared" si="53"/>
        <v>7.3 Individuals in the two highest PPI quintiles</v>
      </c>
      <c r="M634" t="str">
        <f t="shared" si="50"/>
        <v>Proportion of individuals who have received financial advice from a SHG (Among all question respondents)</v>
      </c>
      <c r="N634" t="s">
        <v>174</v>
      </c>
      <c r="O634">
        <v>1.2797262663796752E-2</v>
      </c>
      <c r="P634">
        <v>2.8329640383368739E-3</v>
      </c>
      <c r="Q634">
        <v>7.2425133565103559E-3</v>
      </c>
      <c r="R634">
        <v>1.8352011971083149E-2</v>
      </c>
      <c r="S634">
        <v>1560</v>
      </c>
      <c r="T634" t="str">
        <f t="shared" si="51"/>
        <v>1</v>
      </c>
    </row>
    <row r="635" spans="1:20" hidden="1" x14ac:dyDescent="0.25">
      <c r="A635" s="35" t="s">
        <v>439</v>
      </c>
      <c r="B635" s="35" t="str">
        <f t="shared" si="48"/>
        <v>Kenya</v>
      </c>
      <c r="C635" t="s">
        <v>68</v>
      </c>
      <c r="D635" t="s">
        <v>68</v>
      </c>
      <c r="E635" t="s">
        <v>9</v>
      </c>
      <c r="F635" t="s">
        <v>440</v>
      </c>
      <c r="G635" t="str">
        <f t="shared" si="49"/>
        <v>Proportion of individuals who have received financial advice from a SHG</v>
      </c>
      <c r="H635" t="s">
        <v>740</v>
      </c>
      <c r="I635" t="s">
        <v>740</v>
      </c>
      <c r="J635" t="s">
        <v>66</v>
      </c>
      <c r="K635" t="s">
        <v>128</v>
      </c>
      <c r="L635" t="str">
        <f t="shared" si="53"/>
        <v>4.2 Individuals who do not use mobile money</v>
      </c>
      <c r="M635" t="str">
        <f t="shared" si="50"/>
        <v>Proportion of individuals who have received financial advice from a SHG (Among all question respondents)</v>
      </c>
      <c r="N635" t="s">
        <v>174</v>
      </c>
      <c r="O635">
        <v>3.6268712795208833E-3</v>
      </c>
      <c r="P635">
        <v>2.5743501839537272E-3</v>
      </c>
      <c r="Q635">
        <v>-1.4207995371635692E-3</v>
      </c>
      <c r="R635">
        <v>8.6745420962053357E-3</v>
      </c>
      <c r="S635">
        <v>541</v>
      </c>
      <c r="T635" t="str">
        <f t="shared" si="51"/>
        <v>1</v>
      </c>
    </row>
    <row r="636" spans="1:20" hidden="1" x14ac:dyDescent="0.25">
      <c r="A636" s="35" t="s">
        <v>439</v>
      </c>
      <c r="B636" s="35" t="str">
        <f t="shared" si="48"/>
        <v>Kenya</v>
      </c>
      <c r="C636" t="s">
        <v>68</v>
      </c>
      <c r="D636" t="s">
        <v>68</v>
      </c>
      <c r="E636" t="s">
        <v>9</v>
      </c>
      <c r="F636" t="s">
        <v>440</v>
      </c>
      <c r="G636" t="str">
        <f t="shared" si="49"/>
        <v>Proportion of individuals who have received financial advice from a SHG</v>
      </c>
      <c r="H636" t="s">
        <v>740</v>
      </c>
      <c r="I636" t="s">
        <v>740</v>
      </c>
      <c r="J636" t="s">
        <v>66</v>
      </c>
      <c r="K636" t="s">
        <v>127</v>
      </c>
      <c r="L636" t="str">
        <f t="shared" si="53"/>
        <v>4.1 Individuals who use mobile money</v>
      </c>
      <c r="M636" t="str">
        <f t="shared" si="50"/>
        <v>Proportion of individuals who have received financial advice from a SHG (Among all question respondents)</v>
      </c>
      <c r="N636" t="s">
        <v>174</v>
      </c>
      <c r="O636">
        <v>1.3038707942045591E-2</v>
      </c>
      <c r="P636">
        <v>2.2666683501363486E-3</v>
      </c>
      <c r="Q636">
        <v>8.5943259176414089E-3</v>
      </c>
      <c r="R636">
        <v>1.7483089966449775E-2</v>
      </c>
      <c r="S636">
        <v>2459</v>
      </c>
      <c r="T636" t="str">
        <f t="shared" si="51"/>
        <v>1</v>
      </c>
    </row>
    <row r="637" spans="1:20" hidden="1" x14ac:dyDescent="0.25">
      <c r="A637" s="35" t="s">
        <v>439</v>
      </c>
      <c r="B637" s="35" t="str">
        <f t="shared" si="48"/>
        <v>Kenya</v>
      </c>
      <c r="C637" t="s">
        <v>68</v>
      </c>
      <c r="D637" t="s">
        <v>68</v>
      </c>
      <c r="E637" t="s">
        <v>9</v>
      </c>
      <c r="F637" t="s">
        <v>440</v>
      </c>
      <c r="G637" t="str">
        <f t="shared" si="49"/>
        <v>Proportion of individuals who have received financial advice from a SHG</v>
      </c>
      <c r="H637" t="s">
        <v>740</v>
      </c>
      <c r="I637" t="s">
        <v>740</v>
      </c>
      <c r="J637" t="s">
        <v>66</v>
      </c>
      <c r="K637" t="s">
        <v>124</v>
      </c>
      <c r="L637" t="str">
        <f t="shared" si="53"/>
        <v>3.2 Individuals who do not have access to a mobile phone</v>
      </c>
      <c r="M637" t="str">
        <f t="shared" si="50"/>
        <v>Proportion of individuals who have received financial advice from a SHG (Among all question respondents)</v>
      </c>
      <c r="N637" t="s">
        <v>174</v>
      </c>
      <c r="O637">
        <v>3.9731991827337927E-3</v>
      </c>
      <c r="P637">
        <v>3.9690720897511871E-3</v>
      </c>
      <c r="Q637">
        <v>-3.8091800295552043E-3</v>
      </c>
      <c r="R637">
        <v>1.175557839502279E-2</v>
      </c>
      <c r="S637">
        <v>194</v>
      </c>
      <c r="T637" t="str">
        <f t="shared" si="51"/>
        <v>1</v>
      </c>
    </row>
    <row r="638" spans="1:20" hidden="1" x14ac:dyDescent="0.25">
      <c r="A638" s="35" t="s">
        <v>439</v>
      </c>
      <c r="B638" s="35" t="str">
        <f t="shared" si="48"/>
        <v>Kenya</v>
      </c>
      <c r="C638" t="s">
        <v>68</v>
      </c>
      <c r="D638" t="s">
        <v>68</v>
      </c>
      <c r="E638" t="s">
        <v>9</v>
      </c>
      <c r="F638" t="s">
        <v>440</v>
      </c>
      <c r="G638" t="str">
        <f t="shared" si="49"/>
        <v>Proportion of individuals who have received financial advice from a SHG</v>
      </c>
      <c r="H638" t="s">
        <v>740</v>
      </c>
      <c r="I638" t="s">
        <v>740</v>
      </c>
      <c r="J638" t="s">
        <v>66</v>
      </c>
      <c r="K638" t="s">
        <v>123</v>
      </c>
      <c r="L638" t="str">
        <f t="shared" si="53"/>
        <v>3.1 Individuals who have access to a mobile phone</v>
      </c>
      <c r="M638" t="str">
        <f t="shared" si="50"/>
        <v>Proportion of individuals who have received financial advice from a SHG (Among all question respondents)</v>
      </c>
      <c r="N638" t="s">
        <v>174</v>
      </c>
      <c r="O638">
        <v>1.1801934568407838E-2</v>
      </c>
      <c r="P638">
        <v>2.0223458850445845E-3</v>
      </c>
      <c r="Q638">
        <v>7.8366091170336879E-3</v>
      </c>
      <c r="R638">
        <v>1.5767260019781987E-2</v>
      </c>
      <c r="S638">
        <v>2806</v>
      </c>
      <c r="T638" t="str">
        <f t="shared" si="51"/>
        <v>1</v>
      </c>
    </row>
    <row r="639" spans="1:20" hidden="1" x14ac:dyDescent="0.25">
      <c r="A639" s="35" t="s">
        <v>439</v>
      </c>
      <c r="B639" s="35" t="str">
        <f t="shared" si="48"/>
        <v>Kenya</v>
      </c>
      <c r="C639" t="s">
        <v>68</v>
      </c>
      <c r="D639" t="s">
        <v>68</v>
      </c>
      <c r="E639" t="s">
        <v>9</v>
      </c>
      <c r="F639" t="s">
        <v>440</v>
      </c>
      <c r="G639" t="str">
        <f t="shared" si="49"/>
        <v>Proportion of individuals who have received financial advice from a SHG</v>
      </c>
      <c r="H639" t="s">
        <v>740</v>
      </c>
      <c r="I639" t="s">
        <v>740</v>
      </c>
      <c r="J639" t="s">
        <v>66</v>
      </c>
      <c r="K639" t="s">
        <v>132</v>
      </c>
      <c r="L639" t="str">
        <f t="shared" si="53"/>
        <v>5.2 Individuals without a formal ID</v>
      </c>
      <c r="M639" t="str">
        <f t="shared" si="50"/>
        <v>Proportion of individuals who have received financial advice from a SHG (Among all question respondents)</v>
      </c>
      <c r="N639" t="s">
        <v>174</v>
      </c>
      <c r="O639">
        <v>8.9640138278563423E-3</v>
      </c>
      <c r="P639">
        <v>6.3473786381615591E-3</v>
      </c>
      <c r="Q639">
        <v>-3.4816425999291255E-3</v>
      </c>
      <c r="R639">
        <v>2.1409670255641812E-2</v>
      </c>
      <c r="S639">
        <v>217</v>
      </c>
      <c r="T639" t="str">
        <f t="shared" si="51"/>
        <v>1</v>
      </c>
    </row>
    <row r="640" spans="1:20" hidden="1" x14ac:dyDescent="0.25">
      <c r="A640" s="35" t="s">
        <v>439</v>
      </c>
      <c r="B640" s="35" t="str">
        <f t="shared" si="48"/>
        <v>Kenya</v>
      </c>
      <c r="C640" t="s">
        <v>68</v>
      </c>
      <c r="D640" t="s">
        <v>68</v>
      </c>
      <c r="E640" t="s">
        <v>9</v>
      </c>
      <c r="F640" t="s">
        <v>440</v>
      </c>
      <c r="G640" t="str">
        <f t="shared" si="49"/>
        <v>Proportion of individuals who have received financial advice from a SHG</v>
      </c>
      <c r="H640" t="s">
        <v>740</v>
      </c>
      <c r="I640" t="s">
        <v>740</v>
      </c>
      <c r="J640" t="s">
        <v>66</v>
      </c>
      <c r="K640" t="s">
        <v>131</v>
      </c>
      <c r="L640" t="str">
        <f t="shared" si="53"/>
        <v>5.1 Individuals with a formal ID</v>
      </c>
      <c r="M640" t="str">
        <f t="shared" si="50"/>
        <v>Proportion of individuals who have received financial advice from a SHG (Among all question respondents)</v>
      </c>
      <c r="N640" t="s">
        <v>174</v>
      </c>
      <c r="O640">
        <v>1.1450325549611172E-2</v>
      </c>
      <c r="P640">
        <v>1.9921042465535044E-3</v>
      </c>
      <c r="Q640">
        <v>7.5442965517698909E-3</v>
      </c>
      <c r="R640">
        <v>1.5356354547452452E-2</v>
      </c>
      <c r="S640">
        <v>2783</v>
      </c>
      <c r="T640" t="str">
        <f t="shared" si="51"/>
        <v>1</v>
      </c>
    </row>
    <row r="641" spans="1:20" hidden="1" x14ac:dyDescent="0.25">
      <c r="A641" s="35" t="s">
        <v>439</v>
      </c>
      <c r="B641" s="35" t="str">
        <f t="shared" si="48"/>
        <v>Kenya</v>
      </c>
      <c r="C641" t="s">
        <v>68</v>
      </c>
      <c r="D641" t="s">
        <v>68</v>
      </c>
      <c r="E641" t="s">
        <v>9</v>
      </c>
      <c r="F641" t="s">
        <v>440</v>
      </c>
      <c r="G641" t="str">
        <f t="shared" si="49"/>
        <v>Proportion of individuals who have received financial advice from a SHG</v>
      </c>
      <c r="H641" t="s">
        <v>740</v>
      </c>
      <c r="I641" t="s">
        <v>740</v>
      </c>
      <c r="J641" t="s">
        <v>66</v>
      </c>
      <c r="K641" t="s">
        <v>121</v>
      </c>
      <c r="L641" t="str">
        <f t="shared" si="53"/>
        <v>2.2 Individuals who do not have a bank account</v>
      </c>
      <c r="M641" t="str">
        <f t="shared" si="50"/>
        <v>Proportion of individuals who have received financial advice from a SHG (Among all question respondents)</v>
      </c>
      <c r="N641" t="s">
        <v>174</v>
      </c>
      <c r="O641">
        <v>7.8754129601267316E-3</v>
      </c>
      <c r="P641">
        <v>1.886906139240185E-3</v>
      </c>
      <c r="Q641">
        <v>4.1756517107703738E-3</v>
      </c>
      <c r="R641">
        <v>1.1575174209483089E-2</v>
      </c>
      <c r="S641">
        <v>2112</v>
      </c>
      <c r="T641" t="str">
        <f t="shared" si="51"/>
        <v>1</v>
      </c>
    </row>
    <row r="642" spans="1:20" hidden="1" x14ac:dyDescent="0.25">
      <c r="A642" s="35" t="s">
        <v>439</v>
      </c>
      <c r="B642" s="35" t="str">
        <f t="shared" ref="B642:B705" si="54">A642</f>
        <v>Kenya</v>
      </c>
      <c r="C642" t="s">
        <v>68</v>
      </c>
      <c r="D642" t="s">
        <v>68</v>
      </c>
      <c r="E642" t="s">
        <v>9</v>
      </c>
      <c r="F642" t="s">
        <v>440</v>
      </c>
      <c r="G642" t="str">
        <f t="shared" ref="G642:G681" si="55">F642</f>
        <v>Proportion of individuals who have received financial advice from a SHG</v>
      </c>
      <c r="H642" t="s">
        <v>740</v>
      </c>
      <c r="I642" t="s">
        <v>740</v>
      </c>
      <c r="J642" t="s">
        <v>66</v>
      </c>
      <c r="K642" t="s">
        <v>120</v>
      </c>
      <c r="L642" t="str">
        <f t="shared" si="53"/>
        <v>2.1 Individuals who have a bank account</v>
      </c>
      <c r="M642" t="str">
        <f t="shared" ref="M642:M681" si="56">CONCATENATE(F642," (Among ",J642,")")</f>
        <v>Proportion of individuals who have received financial advice from a SHG (Among all question respondents)</v>
      </c>
      <c r="N642" t="s">
        <v>174</v>
      </c>
      <c r="O642">
        <v>1.9393232796162535E-2</v>
      </c>
      <c r="P642">
        <v>4.610815688324256E-3</v>
      </c>
      <c r="Q642">
        <v>1.0352551409405433E-2</v>
      </c>
      <c r="R642">
        <v>2.8433914182919635E-2</v>
      </c>
      <c r="S642">
        <v>888</v>
      </c>
      <c r="T642" t="str">
        <f t="shared" ref="T642:T705" si="57">IF(S642&gt;=30,"1","0")</f>
        <v>1</v>
      </c>
    </row>
    <row r="643" spans="1:20" hidden="1" x14ac:dyDescent="0.25">
      <c r="A643" s="35" t="s">
        <v>439</v>
      </c>
      <c r="B643" s="35" t="str">
        <f t="shared" si="54"/>
        <v>Kenya</v>
      </c>
      <c r="C643" t="s">
        <v>65</v>
      </c>
      <c r="D643" t="s">
        <v>65</v>
      </c>
      <c r="E643" t="s">
        <v>9</v>
      </c>
      <c r="F643" s="42" t="s">
        <v>440</v>
      </c>
      <c r="G643" t="str">
        <f t="shared" si="55"/>
        <v>Proportion of individuals who have received financial advice from a SHG</v>
      </c>
      <c r="H643" t="s">
        <v>0</v>
      </c>
      <c r="I643" t="s">
        <v>0</v>
      </c>
      <c r="J643" t="s">
        <v>66</v>
      </c>
      <c r="K643" t="s">
        <v>114</v>
      </c>
      <c r="L643" t="s">
        <v>114</v>
      </c>
      <c r="M643" t="str">
        <f t="shared" si="56"/>
        <v>Proportion of individuals who have received financial advice from a SHG (Among all question respondents)</v>
      </c>
      <c r="N643" t="s">
        <v>232</v>
      </c>
      <c r="O643">
        <v>1.2986094603615803E-2</v>
      </c>
      <c r="P643">
        <v>1.289771588583415E-3</v>
      </c>
      <c r="Q643">
        <v>1.0457835543619488E-2</v>
      </c>
      <c r="R643">
        <v>1.5514353663612118E-2</v>
      </c>
      <c r="S643">
        <v>8665</v>
      </c>
      <c r="T643" t="str">
        <f t="shared" si="57"/>
        <v>1</v>
      </c>
    </row>
    <row r="644" spans="1:20" hidden="1" x14ac:dyDescent="0.25">
      <c r="A644" s="35" t="s">
        <v>439</v>
      </c>
      <c r="B644" s="35" t="str">
        <f t="shared" si="54"/>
        <v>Kenya</v>
      </c>
      <c r="C644" t="s">
        <v>65</v>
      </c>
      <c r="D644" t="s">
        <v>65</v>
      </c>
      <c r="E644" t="s">
        <v>9</v>
      </c>
      <c r="F644" s="42" t="s">
        <v>440</v>
      </c>
      <c r="G644" t="str">
        <f t="shared" si="55"/>
        <v>Proportion of individuals who have received financial advice from a SHG</v>
      </c>
      <c r="H644" s="42" t="s">
        <v>434</v>
      </c>
      <c r="I644" s="42" t="s">
        <v>434</v>
      </c>
      <c r="J644" t="s">
        <v>66</v>
      </c>
      <c r="K644" t="s">
        <v>114</v>
      </c>
      <c r="L644" t="s">
        <v>114</v>
      </c>
      <c r="M644" t="str">
        <f t="shared" si="56"/>
        <v>Proportion of individuals who have received financial advice from a SHG (Among all question respondents)</v>
      </c>
      <c r="N644" t="s">
        <v>441</v>
      </c>
      <c r="O644">
        <v>2.0381189661532295E-2</v>
      </c>
      <c r="P644">
        <v>1.4823578771242822E-3</v>
      </c>
      <c r="Q644">
        <v>1.7475415673199487E-2</v>
      </c>
      <c r="R644">
        <v>2.3286963649865104E-2</v>
      </c>
      <c r="S644">
        <v>8665</v>
      </c>
      <c r="T644" t="str">
        <f t="shared" si="57"/>
        <v>1</v>
      </c>
    </row>
    <row r="645" spans="1:20" hidden="1" x14ac:dyDescent="0.25">
      <c r="A645" s="35" t="s">
        <v>439</v>
      </c>
      <c r="B645" s="35" t="str">
        <f t="shared" si="54"/>
        <v>Kenya</v>
      </c>
      <c r="C645" t="s">
        <v>65</v>
      </c>
      <c r="D645" t="s">
        <v>65</v>
      </c>
      <c r="E645" t="s">
        <v>9</v>
      </c>
      <c r="F645" s="42" t="s">
        <v>440</v>
      </c>
      <c r="G645" t="str">
        <f t="shared" si="55"/>
        <v>Proportion of individuals who have received financial advice from a SHG</v>
      </c>
      <c r="H645" s="42" t="s">
        <v>740</v>
      </c>
      <c r="I645" s="42" t="s">
        <v>740</v>
      </c>
      <c r="J645" t="s">
        <v>66</v>
      </c>
      <c r="K645" t="s">
        <v>114</v>
      </c>
      <c r="L645" t="s">
        <v>114</v>
      </c>
      <c r="M645" t="str">
        <f t="shared" si="56"/>
        <v>Proportion of individuals who have received financial advice from a SHG (Among all question respondents)</v>
      </c>
      <c r="N645" t="s">
        <v>239</v>
      </c>
      <c r="O645">
        <v>3.3367284265148102E-2</v>
      </c>
      <c r="P645">
        <v>1.9490620037162108E-3</v>
      </c>
      <c r="Q645">
        <v>2.9546659192454167E-2</v>
      </c>
      <c r="R645">
        <v>3.7187909337842037E-2</v>
      </c>
      <c r="S645">
        <v>8665</v>
      </c>
      <c r="T645" t="str">
        <f t="shared" si="57"/>
        <v>1</v>
      </c>
    </row>
    <row r="646" spans="1:20" hidden="1" x14ac:dyDescent="0.25">
      <c r="A646" s="35" t="s">
        <v>439</v>
      </c>
      <c r="B646" s="35" t="str">
        <f t="shared" si="54"/>
        <v>Kenya</v>
      </c>
      <c r="C646" t="s">
        <v>65</v>
      </c>
      <c r="D646" t="s">
        <v>65</v>
      </c>
      <c r="E646" t="s">
        <v>9</v>
      </c>
      <c r="F646" s="42" t="s">
        <v>440</v>
      </c>
      <c r="G646" t="str">
        <f t="shared" si="55"/>
        <v>Proportion of individuals who have received financial advice from a SHG</v>
      </c>
      <c r="H646" t="s">
        <v>0</v>
      </c>
      <c r="I646" t="s">
        <v>0</v>
      </c>
      <c r="J646" t="s">
        <v>66</v>
      </c>
      <c r="K646" t="s">
        <v>135</v>
      </c>
      <c r="L646" t="s">
        <v>135</v>
      </c>
      <c r="M646" t="str">
        <f t="shared" si="56"/>
        <v>Proportion of individuals who have received financial advice from a SHG (Among all question respondents)</v>
      </c>
      <c r="N646" t="s">
        <v>232</v>
      </c>
      <c r="O646">
        <v>1.4274858696757438E-2</v>
      </c>
      <c r="P646">
        <v>2.0521826229359446E-3</v>
      </c>
      <c r="Q646">
        <v>1.0252092685216282E-2</v>
      </c>
      <c r="R646">
        <v>1.8297624708298592E-2</v>
      </c>
      <c r="S646">
        <v>3813</v>
      </c>
      <c r="T646" t="str">
        <f t="shared" si="57"/>
        <v>1</v>
      </c>
    </row>
    <row r="647" spans="1:20" hidden="1" x14ac:dyDescent="0.25">
      <c r="A647" s="35" t="s">
        <v>439</v>
      </c>
      <c r="B647" s="35" t="str">
        <f t="shared" si="54"/>
        <v>Kenya</v>
      </c>
      <c r="C647" t="s">
        <v>65</v>
      </c>
      <c r="D647" t="s">
        <v>65</v>
      </c>
      <c r="E647" t="s">
        <v>9</v>
      </c>
      <c r="F647" s="42" t="s">
        <v>440</v>
      </c>
      <c r="G647" t="str">
        <f t="shared" si="55"/>
        <v>Proportion of individuals who have received financial advice from a SHG</v>
      </c>
      <c r="H647" t="s">
        <v>0</v>
      </c>
      <c r="I647" t="s">
        <v>0</v>
      </c>
      <c r="J647" t="s">
        <v>66</v>
      </c>
      <c r="K647" t="s">
        <v>134</v>
      </c>
      <c r="L647" t="s">
        <v>134</v>
      </c>
      <c r="M647" t="str">
        <f t="shared" si="56"/>
        <v>Proportion of individuals who have received financial advice from a SHG (Among all question respondents)</v>
      </c>
      <c r="N647" t="s">
        <v>232</v>
      </c>
      <c r="O647">
        <v>1.1975987325173465E-2</v>
      </c>
      <c r="P647">
        <v>1.6447206169653652E-3</v>
      </c>
      <c r="Q647">
        <v>8.7519437520222326E-3</v>
      </c>
      <c r="R647">
        <v>1.5200030898324697E-2</v>
      </c>
      <c r="S647">
        <v>4852</v>
      </c>
      <c r="T647" t="str">
        <f t="shared" si="57"/>
        <v>1</v>
      </c>
    </row>
    <row r="648" spans="1:20" hidden="1" x14ac:dyDescent="0.25">
      <c r="A648" s="35" t="s">
        <v>439</v>
      </c>
      <c r="B648" s="35" t="str">
        <f t="shared" si="54"/>
        <v>Kenya</v>
      </c>
      <c r="C648" t="s">
        <v>65</v>
      </c>
      <c r="D648" t="s">
        <v>65</v>
      </c>
      <c r="E648" t="s">
        <v>9</v>
      </c>
      <c r="F648" s="42" t="s">
        <v>440</v>
      </c>
      <c r="G648" t="str">
        <f t="shared" si="55"/>
        <v>Proportion of individuals who have received financial advice from a SHG</v>
      </c>
      <c r="H648" t="s">
        <v>0</v>
      </c>
      <c r="I648" t="s">
        <v>0</v>
      </c>
      <c r="J648" t="s">
        <v>66</v>
      </c>
      <c r="K648" t="s">
        <v>116</v>
      </c>
      <c r="L648" t="s">
        <v>116</v>
      </c>
      <c r="M648" t="str">
        <f t="shared" si="56"/>
        <v>Proportion of individuals who have received financial advice from a SHG (Among all question respondents)</v>
      </c>
      <c r="N648" t="s">
        <v>232</v>
      </c>
      <c r="O648">
        <v>1.9939532355975551E-2</v>
      </c>
      <c r="P648">
        <v>2.3859368491974007E-3</v>
      </c>
      <c r="Q648">
        <v>1.5262528684195368E-2</v>
      </c>
      <c r="R648">
        <v>2.4616536027755733E-2</v>
      </c>
      <c r="S648">
        <v>3384</v>
      </c>
      <c r="T648" t="str">
        <f t="shared" si="57"/>
        <v>1</v>
      </c>
    </row>
    <row r="649" spans="1:20" hidden="1" x14ac:dyDescent="0.25">
      <c r="A649" s="35" t="s">
        <v>439</v>
      </c>
      <c r="B649" s="35" t="str">
        <f t="shared" si="54"/>
        <v>Kenya</v>
      </c>
      <c r="C649" t="s">
        <v>65</v>
      </c>
      <c r="D649" t="s">
        <v>65</v>
      </c>
      <c r="E649" t="s">
        <v>9</v>
      </c>
      <c r="F649" s="42" t="s">
        <v>440</v>
      </c>
      <c r="G649" t="str">
        <f t="shared" si="55"/>
        <v>Proportion of individuals who have received financial advice from a SHG</v>
      </c>
      <c r="H649" t="s">
        <v>0</v>
      </c>
      <c r="I649" t="s">
        <v>0</v>
      </c>
      <c r="J649" t="s">
        <v>66</v>
      </c>
      <c r="K649" t="s">
        <v>115</v>
      </c>
      <c r="L649" t="s">
        <v>115</v>
      </c>
      <c r="M649" t="str">
        <f t="shared" si="56"/>
        <v>Proportion of individuals who have received financial advice from a SHG (Among all question respondents)</v>
      </c>
      <c r="N649" t="s">
        <v>232</v>
      </c>
      <c r="O649">
        <v>6.3728445156620963E-3</v>
      </c>
      <c r="P649">
        <v>1.0785524268266664E-3</v>
      </c>
      <c r="Q649">
        <v>4.2586252469615782E-3</v>
      </c>
      <c r="R649">
        <v>8.4870637843626143E-3</v>
      </c>
      <c r="S649">
        <v>5281</v>
      </c>
      <c r="T649" t="str">
        <f t="shared" si="57"/>
        <v>1</v>
      </c>
    </row>
    <row r="650" spans="1:20" hidden="1" x14ac:dyDescent="0.25">
      <c r="A650" s="35" t="s">
        <v>439</v>
      </c>
      <c r="B650" s="35" t="str">
        <f t="shared" si="54"/>
        <v>Kenya</v>
      </c>
      <c r="C650" t="s">
        <v>65</v>
      </c>
      <c r="D650" t="s">
        <v>65</v>
      </c>
      <c r="E650" t="s">
        <v>9</v>
      </c>
      <c r="F650" s="42" t="s">
        <v>440</v>
      </c>
      <c r="G650" t="str">
        <f t="shared" si="55"/>
        <v>Proportion of individuals who have received financial advice from a SHG</v>
      </c>
      <c r="H650" t="s">
        <v>0</v>
      </c>
      <c r="I650" t="s">
        <v>0</v>
      </c>
      <c r="J650" t="s">
        <v>66</v>
      </c>
      <c r="K650" t="s">
        <v>128</v>
      </c>
      <c r="L650" t="s">
        <v>128</v>
      </c>
      <c r="M650" t="str">
        <f t="shared" si="56"/>
        <v>Proportion of individuals who have received financial advice from a SHG (Among all question respondents)</v>
      </c>
      <c r="N650" t="s">
        <v>232</v>
      </c>
      <c r="O650">
        <v>2.1212706008023798E-3</v>
      </c>
      <c r="P650">
        <v>9.5935841251633283E-4</v>
      </c>
      <c r="Q650">
        <v>2.4069994806216136E-4</v>
      </c>
      <c r="R650">
        <v>4.0018412535425983E-3</v>
      </c>
      <c r="S650">
        <v>2462</v>
      </c>
      <c r="T650" t="str">
        <f t="shared" si="57"/>
        <v>1</v>
      </c>
    </row>
    <row r="651" spans="1:20" hidden="1" x14ac:dyDescent="0.25">
      <c r="A651" s="35" t="s">
        <v>439</v>
      </c>
      <c r="B651" s="35" t="str">
        <f t="shared" si="54"/>
        <v>Kenya</v>
      </c>
      <c r="C651" t="s">
        <v>65</v>
      </c>
      <c r="D651" t="s">
        <v>65</v>
      </c>
      <c r="E651" t="s">
        <v>9</v>
      </c>
      <c r="F651" s="42" t="s">
        <v>440</v>
      </c>
      <c r="G651" t="str">
        <f t="shared" si="55"/>
        <v>Proportion of individuals who have received financial advice from a SHG</v>
      </c>
      <c r="H651" t="s">
        <v>0</v>
      </c>
      <c r="I651" t="s">
        <v>0</v>
      </c>
      <c r="J651" t="s">
        <v>66</v>
      </c>
      <c r="K651" t="s">
        <v>127</v>
      </c>
      <c r="L651" t="s">
        <v>127</v>
      </c>
      <c r="M651" t="str">
        <f t="shared" si="56"/>
        <v>Proportion of individuals who have received financial advice from a SHG (Among all question respondents)</v>
      </c>
      <c r="N651" t="s">
        <v>232</v>
      </c>
      <c r="O651">
        <v>1.7265519018595094E-2</v>
      </c>
      <c r="P651">
        <v>1.7540054934155446E-3</v>
      </c>
      <c r="Q651">
        <v>1.3827251096379691E-2</v>
      </c>
      <c r="R651">
        <v>2.0703786940810497E-2</v>
      </c>
      <c r="S651">
        <v>6203</v>
      </c>
      <c r="T651" t="str">
        <f t="shared" si="57"/>
        <v>1</v>
      </c>
    </row>
    <row r="652" spans="1:20" hidden="1" x14ac:dyDescent="0.25">
      <c r="A652" s="35" t="s">
        <v>439</v>
      </c>
      <c r="B652" s="35" t="str">
        <f t="shared" si="54"/>
        <v>Kenya</v>
      </c>
      <c r="C652" t="s">
        <v>65</v>
      </c>
      <c r="D652" t="s">
        <v>65</v>
      </c>
      <c r="E652" t="s">
        <v>9</v>
      </c>
      <c r="F652" s="42" t="s">
        <v>440</v>
      </c>
      <c r="G652" t="str">
        <f t="shared" si="55"/>
        <v>Proportion of individuals who have received financial advice from a SHG</v>
      </c>
      <c r="H652" t="s">
        <v>0</v>
      </c>
      <c r="I652" t="s">
        <v>0</v>
      </c>
      <c r="J652" t="s">
        <v>66</v>
      </c>
      <c r="K652" t="s">
        <v>124</v>
      </c>
      <c r="L652" t="s">
        <v>124</v>
      </c>
      <c r="M652" t="str">
        <f t="shared" si="56"/>
        <v>Proportion of individuals who have received financial advice from a SHG (Among all question respondents)</v>
      </c>
      <c r="N652" t="s">
        <v>232</v>
      </c>
      <c r="O652">
        <v>2.0790430511217046E-3</v>
      </c>
      <c r="P652">
        <v>1.0526801458246432E-3</v>
      </c>
      <c r="Q652">
        <v>1.5539606389660884E-5</v>
      </c>
      <c r="R652">
        <v>4.1425464958537482E-3</v>
      </c>
      <c r="S652">
        <v>1938</v>
      </c>
      <c r="T652" t="str">
        <f t="shared" si="57"/>
        <v>1</v>
      </c>
    </row>
    <row r="653" spans="1:20" hidden="1" x14ac:dyDescent="0.25">
      <c r="A653" s="35" t="s">
        <v>439</v>
      </c>
      <c r="B653" s="35" t="str">
        <f t="shared" si="54"/>
        <v>Kenya</v>
      </c>
      <c r="C653" t="s">
        <v>65</v>
      </c>
      <c r="D653" t="s">
        <v>65</v>
      </c>
      <c r="E653" t="s">
        <v>9</v>
      </c>
      <c r="F653" s="42" t="s">
        <v>440</v>
      </c>
      <c r="G653" t="str">
        <f t="shared" si="55"/>
        <v>Proportion of individuals who have received financial advice from a SHG</v>
      </c>
      <c r="H653" t="s">
        <v>0</v>
      </c>
      <c r="I653" t="s">
        <v>0</v>
      </c>
      <c r="J653" t="s">
        <v>66</v>
      </c>
      <c r="K653" t="s">
        <v>123</v>
      </c>
      <c r="L653" t="s">
        <v>123</v>
      </c>
      <c r="M653" t="str">
        <f t="shared" si="56"/>
        <v>Proportion of individuals who have received financial advice from a SHG (Among all question respondents)</v>
      </c>
      <c r="N653" t="s">
        <v>232</v>
      </c>
      <c r="O653">
        <v>1.6119661181798622E-2</v>
      </c>
      <c r="P653">
        <v>1.6300578020436158E-3</v>
      </c>
      <c r="Q653">
        <v>1.2924360213151244E-2</v>
      </c>
      <c r="R653">
        <v>1.9314962150445997E-2</v>
      </c>
      <c r="S653">
        <v>6727</v>
      </c>
      <c r="T653" t="str">
        <f t="shared" si="57"/>
        <v>1</v>
      </c>
    </row>
    <row r="654" spans="1:20" hidden="1" x14ac:dyDescent="0.25">
      <c r="A654" s="35" t="s">
        <v>439</v>
      </c>
      <c r="B654" s="35" t="str">
        <f t="shared" si="54"/>
        <v>Kenya</v>
      </c>
      <c r="C654" t="s">
        <v>65</v>
      </c>
      <c r="D654" t="s">
        <v>65</v>
      </c>
      <c r="E654" t="s">
        <v>9</v>
      </c>
      <c r="F654" s="42" t="s">
        <v>440</v>
      </c>
      <c r="G654" t="str">
        <f t="shared" si="55"/>
        <v>Proportion of individuals who have received financial advice from a SHG</v>
      </c>
      <c r="H654" t="s">
        <v>0</v>
      </c>
      <c r="I654" t="s">
        <v>0</v>
      </c>
      <c r="J654" t="s">
        <v>66</v>
      </c>
      <c r="K654" t="s">
        <v>132</v>
      </c>
      <c r="L654" t="s">
        <v>132</v>
      </c>
      <c r="M654" t="str">
        <f t="shared" si="56"/>
        <v>Proportion of individuals who have received financial advice from a SHG (Among all question respondents)</v>
      </c>
      <c r="N654" t="s">
        <v>232</v>
      </c>
      <c r="O654">
        <v>2.6475511993399713E-3</v>
      </c>
      <c r="P654">
        <v>1.5517546867597383E-3</v>
      </c>
      <c r="Q654">
        <v>-3.9425704052134612E-4</v>
      </c>
      <c r="R654">
        <v>5.6893594392012888E-3</v>
      </c>
      <c r="S654">
        <v>1215</v>
      </c>
      <c r="T654" t="str">
        <f t="shared" si="57"/>
        <v>1</v>
      </c>
    </row>
    <row r="655" spans="1:20" hidden="1" x14ac:dyDescent="0.25">
      <c r="A655" s="35" t="s">
        <v>439</v>
      </c>
      <c r="B655" s="35" t="str">
        <f t="shared" si="54"/>
        <v>Kenya</v>
      </c>
      <c r="C655" t="s">
        <v>65</v>
      </c>
      <c r="D655" t="s">
        <v>65</v>
      </c>
      <c r="E655" t="s">
        <v>9</v>
      </c>
      <c r="F655" s="42" t="s">
        <v>440</v>
      </c>
      <c r="G655" t="str">
        <f t="shared" si="55"/>
        <v>Proportion of individuals who have received financial advice from a SHG</v>
      </c>
      <c r="H655" t="s">
        <v>0</v>
      </c>
      <c r="I655" t="s">
        <v>0</v>
      </c>
      <c r="J655" t="s">
        <v>66</v>
      </c>
      <c r="K655" t="s">
        <v>131</v>
      </c>
      <c r="L655" t="s">
        <v>131</v>
      </c>
      <c r="M655" t="str">
        <f t="shared" si="56"/>
        <v>Proportion of individuals who have received financial advice from a SHG (Among all question respondents)</v>
      </c>
      <c r="N655" t="s">
        <v>232</v>
      </c>
      <c r="O655">
        <v>1.4614831253921245E-2</v>
      </c>
      <c r="P655">
        <v>1.4717929954511507E-3</v>
      </c>
      <c r="Q655">
        <v>1.1729766946313549E-2</v>
      </c>
      <c r="R655">
        <v>1.7499895561528939E-2</v>
      </c>
      <c r="S655">
        <v>7450</v>
      </c>
      <c r="T655" t="str">
        <f t="shared" si="57"/>
        <v>1</v>
      </c>
    </row>
    <row r="656" spans="1:20" hidden="1" x14ac:dyDescent="0.25">
      <c r="A656" s="35" t="s">
        <v>439</v>
      </c>
      <c r="B656" s="35" t="str">
        <f t="shared" si="54"/>
        <v>Kenya</v>
      </c>
      <c r="C656" t="s">
        <v>65</v>
      </c>
      <c r="D656" t="s">
        <v>65</v>
      </c>
      <c r="E656" t="s">
        <v>9</v>
      </c>
      <c r="F656" s="42" t="s">
        <v>440</v>
      </c>
      <c r="G656" t="str">
        <f t="shared" si="55"/>
        <v>Proportion of individuals who have received financial advice from a SHG</v>
      </c>
      <c r="H656" t="s">
        <v>0</v>
      </c>
      <c r="I656" t="s">
        <v>0</v>
      </c>
      <c r="J656" t="s">
        <v>66</v>
      </c>
      <c r="K656" t="s">
        <v>121</v>
      </c>
      <c r="L656" t="s">
        <v>121</v>
      </c>
      <c r="M656" t="str">
        <f t="shared" si="56"/>
        <v>Proportion of individuals who have received financial advice from a SHG (Among all question respondents)</v>
      </c>
      <c r="N656" t="s">
        <v>232</v>
      </c>
      <c r="O656">
        <v>6.226459498315089E-3</v>
      </c>
      <c r="P656">
        <v>1.0438979267411832E-3</v>
      </c>
      <c r="Q656">
        <v>4.1801712916617641E-3</v>
      </c>
      <c r="R656">
        <v>8.2727477049684139E-3</v>
      </c>
      <c r="S656">
        <v>6371</v>
      </c>
      <c r="T656" t="str">
        <f t="shared" si="57"/>
        <v>1</v>
      </c>
    </row>
    <row r="657" spans="1:20" hidden="1" x14ac:dyDescent="0.25">
      <c r="A657" s="35" t="s">
        <v>439</v>
      </c>
      <c r="B657" s="35" t="str">
        <f t="shared" si="54"/>
        <v>Kenya</v>
      </c>
      <c r="C657" t="s">
        <v>65</v>
      </c>
      <c r="D657" t="s">
        <v>65</v>
      </c>
      <c r="E657" t="s">
        <v>9</v>
      </c>
      <c r="F657" s="42" t="s">
        <v>440</v>
      </c>
      <c r="G657" t="str">
        <f t="shared" si="55"/>
        <v>Proportion of individuals who have received financial advice from a SHG</v>
      </c>
      <c r="H657" t="s">
        <v>0</v>
      </c>
      <c r="I657" t="s">
        <v>0</v>
      </c>
      <c r="J657" t="s">
        <v>66</v>
      </c>
      <c r="K657" t="s">
        <v>120</v>
      </c>
      <c r="L657" t="s">
        <v>120</v>
      </c>
      <c r="M657" t="str">
        <f t="shared" si="56"/>
        <v>Proportion of individuals who have received financial advice from a SHG (Among all question respondents)</v>
      </c>
      <c r="N657" t="s">
        <v>232</v>
      </c>
      <c r="O657">
        <v>3.0844566712067291E-2</v>
      </c>
      <c r="P657">
        <v>3.774079216434354E-3</v>
      </c>
      <c r="Q657">
        <v>2.3446473858607882E-2</v>
      </c>
      <c r="R657">
        <v>3.82426595655267E-2</v>
      </c>
      <c r="S657">
        <v>2294</v>
      </c>
      <c r="T657" t="str">
        <f t="shared" si="57"/>
        <v>1</v>
      </c>
    </row>
    <row r="658" spans="1:20" hidden="1" x14ac:dyDescent="0.25">
      <c r="A658" s="35" t="s">
        <v>439</v>
      </c>
      <c r="B658" s="35" t="str">
        <f t="shared" si="54"/>
        <v>Kenya</v>
      </c>
      <c r="C658" t="s">
        <v>65</v>
      </c>
      <c r="D658" t="s">
        <v>65</v>
      </c>
      <c r="E658" t="s">
        <v>9</v>
      </c>
      <c r="F658" s="42" t="s">
        <v>440</v>
      </c>
      <c r="G658" t="str">
        <f t="shared" si="55"/>
        <v>Proportion of individuals who have received financial advice from a SHG</v>
      </c>
      <c r="H658" s="42" t="s">
        <v>434</v>
      </c>
      <c r="I658" s="42" t="s">
        <v>434</v>
      </c>
      <c r="J658" t="s">
        <v>66</v>
      </c>
      <c r="K658" t="s">
        <v>135</v>
      </c>
      <c r="L658" t="s">
        <v>135</v>
      </c>
      <c r="M658" t="str">
        <f t="shared" si="56"/>
        <v>Proportion of individuals who have received financial advice from a SHG (Among all question respondents)</v>
      </c>
      <c r="N658" t="s">
        <v>441</v>
      </c>
      <c r="O658">
        <v>1.7295573581538336E-2</v>
      </c>
      <c r="P658">
        <v>2.0331631625243813E-3</v>
      </c>
      <c r="Q658">
        <v>1.3310090235802055E-2</v>
      </c>
      <c r="R658">
        <v>2.1281056927274618E-2</v>
      </c>
      <c r="S658">
        <v>3813</v>
      </c>
      <c r="T658" t="str">
        <f t="shared" si="57"/>
        <v>1</v>
      </c>
    </row>
    <row r="659" spans="1:20" hidden="1" x14ac:dyDescent="0.25">
      <c r="A659" s="35" t="s">
        <v>439</v>
      </c>
      <c r="B659" s="35" t="str">
        <f t="shared" si="54"/>
        <v>Kenya</v>
      </c>
      <c r="C659" t="s">
        <v>65</v>
      </c>
      <c r="D659" t="s">
        <v>65</v>
      </c>
      <c r="E659" t="s">
        <v>9</v>
      </c>
      <c r="F659" s="42" t="s">
        <v>440</v>
      </c>
      <c r="G659" t="str">
        <f t="shared" si="55"/>
        <v>Proportion of individuals who have received financial advice from a SHG</v>
      </c>
      <c r="H659" s="42" t="s">
        <v>434</v>
      </c>
      <c r="I659" s="42" t="s">
        <v>434</v>
      </c>
      <c r="J659" t="s">
        <v>66</v>
      </c>
      <c r="K659" t="s">
        <v>134</v>
      </c>
      <c r="L659" t="s">
        <v>134</v>
      </c>
      <c r="M659" t="str">
        <f t="shared" si="56"/>
        <v>Proportion of individuals who have received financial advice from a SHG (Among all question respondents)</v>
      </c>
      <c r="N659" t="s">
        <v>441</v>
      </c>
      <c r="O659">
        <v>2.27996332521531E-2</v>
      </c>
      <c r="P659">
        <v>2.1094036014078377E-3</v>
      </c>
      <c r="Q659">
        <v>1.8664700513941906E-2</v>
      </c>
      <c r="R659">
        <v>2.6934565990364295E-2</v>
      </c>
      <c r="S659">
        <v>4852</v>
      </c>
      <c r="T659" t="str">
        <f t="shared" si="57"/>
        <v>1</v>
      </c>
    </row>
    <row r="660" spans="1:20" hidden="1" x14ac:dyDescent="0.25">
      <c r="A660" s="35" t="s">
        <v>439</v>
      </c>
      <c r="B660" s="35" t="str">
        <f t="shared" si="54"/>
        <v>Kenya</v>
      </c>
      <c r="C660" t="s">
        <v>65</v>
      </c>
      <c r="D660" t="s">
        <v>65</v>
      </c>
      <c r="E660" t="s">
        <v>9</v>
      </c>
      <c r="F660" s="42" t="s">
        <v>440</v>
      </c>
      <c r="G660" t="str">
        <f t="shared" si="55"/>
        <v>Proportion of individuals who have received financial advice from a SHG</v>
      </c>
      <c r="H660" s="42" t="s">
        <v>434</v>
      </c>
      <c r="I660" s="42" t="s">
        <v>434</v>
      </c>
      <c r="J660" t="s">
        <v>66</v>
      </c>
      <c r="K660" t="s">
        <v>116</v>
      </c>
      <c r="L660" t="s">
        <v>116</v>
      </c>
      <c r="M660" t="str">
        <f t="shared" si="56"/>
        <v>Proportion of individuals who have received financial advice from a SHG (Among all question respondents)</v>
      </c>
      <c r="N660" t="s">
        <v>441</v>
      </c>
      <c r="O660">
        <v>1.1208985861471914E-2</v>
      </c>
      <c r="P660">
        <v>1.8568874668406839E-3</v>
      </c>
      <c r="Q660">
        <v>7.5690448029238242E-3</v>
      </c>
      <c r="R660">
        <v>1.4848926920020003E-2</v>
      </c>
      <c r="S660">
        <v>3384</v>
      </c>
      <c r="T660" t="str">
        <f t="shared" si="57"/>
        <v>1</v>
      </c>
    </row>
    <row r="661" spans="1:20" hidden="1" x14ac:dyDescent="0.25">
      <c r="A661" s="35" t="s">
        <v>439</v>
      </c>
      <c r="B661" s="35" t="str">
        <f t="shared" si="54"/>
        <v>Kenya</v>
      </c>
      <c r="C661" t="s">
        <v>65</v>
      </c>
      <c r="D661" t="s">
        <v>65</v>
      </c>
      <c r="E661" t="s">
        <v>9</v>
      </c>
      <c r="F661" s="42" t="s">
        <v>440</v>
      </c>
      <c r="G661" t="str">
        <f t="shared" si="55"/>
        <v>Proportion of individuals who have received financial advice from a SHG</v>
      </c>
      <c r="H661" s="42" t="s">
        <v>434</v>
      </c>
      <c r="I661" s="42" t="s">
        <v>434</v>
      </c>
      <c r="J661" t="s">
        <v>66</v>
      </c>
      <c r="K661" t="s">
        <v>115</v>
      </c>
      <c r="L661" t="s">
        <v>115</v>
      </c>
      <c r="M661" t="str">
        <f t="shared" si="56"/>
        <v>Proportion of individuals who have received financial advice from a SHG (Among all question respondents)</v>
      </c>
      <c r="N661" t="s">
        <v>441</v>
      </c>
      <c r="O661">
        <v>2.9104655628692709E-2</v>
      </c>
      <c r="P661">
        <v>2.2835844368273408E-3</v>
      </c>
      <c r="Q661">
        <v>2.4628287027631753E-2</v>
      </c>
      <c r="R661">
        <v>3.3581024229753662E-2</v>
      </c>
      <c r="S661">
        <v>5281</v>
      </c>
      <c r="T661" t="str">
        <f t="shared" si="57"/>
        <v>1</v>
      </c>
    </row>
    <row r="662" spans="1:20" hidden="1" x14ac:dyDescent="0.25">
      <c r="A662" s="35" t="s">
        <v>439</v>
      </c>
      <c r="B662" s="35" t="str">
        <f t="shared" si="54"/>
        <v>Kenya</v>
      </c>
      <c r="C662" t="s">
        <v>65</v>
      </c>
      <c r="D662" t="s">
        <v>65</v>
      </c>
      <c r="E662" t="s">
        <v>9</v>
      </c>
      <c r="F662" s="42" t="s">
        <v>440</v>
      </c>
      <c r="G662" t="str">
        <f t="shared" si="55"/>
        <v>Proportion of individuals who have received financial advice from a SHG</v>
      </c>
      <c r="H662" s="42" t="s">
        <v>434</v>
      </c>
      <c r="I662" s="42" t="s">
        <v>434</v>
      </c>
      <c r="J662" t="s">
        <v>66</v>
      </c>
      <c r="K662" t="s">
        <v>128</v>
      </c>
      <c r="L662" t="s">
        <v>128</v>
      </c>
      <c r="M662" t="str">
        <f t="shared" si="56"/>
        <v>Proportion of individuals who have received financial advice from a SHG (Among all question respondents)</v>
      </c>
      <c r="N662" t="s">
        <v>441</v>
      </c>
      <c r="O662">
        <v>1.6896111413492038E-2</v>
      </c>
      <c r="P662">
        <v>2.6821052098242562E-3</v>
      </c>
      <c r="Q662">
        <v>1.163854731716295E-2</v>
      </c>
      <c r="R662">
        <v>2.2153675509821127E-2</v>
      </c>
      <c r="S662">
        <v>2462</v>
      </c>
      <c r="T662" t="str">
        <f t="shared" si="57"/>
        <v>1</v>
      </c>
    </row>
    <row r="663" spans="1:20" hidden="1" x14ac:dyDescent="0.25">
      <c r="A663" s="35" t="s">
        <v>439</v>
      </c>
      <c r="B663" s="35" t="str">
        <f t="shared" si="54"/>
        <v>Kenya</v>
      </c>
      <c r="C663" t="s">
        <v>65</v>
      </c>
      <c r="D663" t="s">
        <v>65</v>
      </c>
      <c r="E663" t="s">
        <v>9</v>
      </c>
      <c r="F663" s="42" t="s">
        <v>440</v>
      </c>
      <c r="G663" t="str">
        <f t="shared" si="55"/>
        <v>Proportion of individuals who have received financial advice from a SHG</v>
      </c>
      <c r="H663" s="42" t="s">
        <v>434</v>
      </c>
      <c r="I663" s="42" t="s">
        <v>434</v>
      </c>
      <c r="J663" t="s">
        <v>66</v>
      </c>
      <c r="K663" t="s">
        <v>127</v>
      </c>
      <c r="L663" t="s">
        <v>127</v>
      </c>
      <c r="M663" t="str">
        <f t="shared" si="56"/>
        <v>Proportion of individuals who have received financial advice from a SHG (Among all question respondents)</v>
      </c>
      <c r="N663" t="s">
        <v>441</v>
      </c>
      <c r="O663">
        <v>2.1753888284070013E-2</v>
      </c>
      <c r="P663">
        <v>1.7757971842562209E-3</v>
      </c>
      <c r="Q663">
        <v>1.827290346508912E-2</v>
      </c>
      <c r="R663">
        <v>2.5234873103050906E-2</v>
      </c>
      <c r="S663">
        <v>6203</v>
      </c>
      <c r="T663" t="str">
        <f t="shared" si="57"/>
        <v>1</v>
      </c>
    </row>
    <row r="664" spans="1:20" hidden="1" x14ac:dyDescent="0.25">
      <c r="A664" s="35" t="s">
        <v>439</v>
      </c>
      <c r="B664" s="35" t="str">
        <f t="shared" si="54"/>
        <v>Kenya</v>
      </c>
      <c r="C664" t="s">
        <v>65</v>
      </c>
      <c r="D664" t="s">
        <v>65</v>
      </c>
      <c r="E664" t="s">
        <v>9</v>
      </c>
      <c r="F664" s="42" t="s">
        <v>440</v>
      </c>
      <c r="G664" t="str">
        <f t="shared" si="55"/>
        <v>Proportion of individuals who have received financial advice from a SHG</v>
      </c>
      <c r="H664" s="42" t="s">
        <v>434</v>
      </c>
      <c r="I664" s="42" t="s">
        <v>434</v>
      </c>
      <c r="J664" t="s">
        <v>66</v>
      </c>
      <c r="K664" t="s">
        <v>124</v>
      </c>
      <c r="L664" t="s">
        <v>124</v>
      </c>
      <c r="M664" t="str">
        <f t="shared" si="56"/>
        <v>Proportion of individuals who have received financial advice from a SHG (Among all question respondents)</v>
      </c>
      <c r="N664" t="s">
        <v>441</v>
      </c>
      <c r="O664">
        <v>1.4655112895267554E-2</v>
      </c>
      <c r="P664">
        <v>2.7525413673998977E-3</v>
      </c>
      <c r="Q664">
        <v>9.2594771782590762E-3</v>
      </c>
      <c r="R664">
        <v>2.0050748612276032E-2</v>
      </c>
      <c r="S664">
        <v>1938</v>
      </c>
      <c r="T664" t="str">
        <f t="shared" si="57"/>
        <v>1</v>
      </c>
    </row>
    <row r="665" spans="1:20" hidden="1" x14ac:dyDescent="0.25">
      <c r="A665" s="35" t="s">
        <v>439</v>
      </c>
      <c r="B665" s="35" t="str">
        <f t="shared" si="54"/>
        <v>Kenya</v>
      </c>
      <c r="C665" t="s">
        <v>65</v>
      </c>
      <c r="D665" t="s">
        <v>65</v>
      </c>
      <c r="E665" t="s">
        <v>9</v>
      </c>
      <c r="F665" s="42" t="s">
        <v>440</v>
      </c>
      <c r="G665" t="str">
        <f t="shared" si="55"/>
        <v>Proportion of individuals who have received financial advice from a SHG</v>
      </c>
      <c r="H665" s="42" t="s">
        <v>434</v>
      </c>
      <c r="I665" s="42" t="s">
        <v>434</v>
      </c>
      <c r="J665" t="s">
        <v>66</v>
      </c>
      <c r="K665" t="s">
        <v>123</v>
      </c>
      <c r="L665" t="s">
        <v>123</v>
      </c>
      <c r="M665" t="str">
        <f t="shared" si="56"/>
        <v>Proportion of individuals who have received financial advice from a SHG (Among all question respondents)</v>
      </c>
      <c r="N665" t="s">
        <v>441</v>
      </c>
      <c r="O665">
        <v>2.2026276117071537E-2</v>
      </c>
      <c r="P665">
        <v>1.7363626783940772E-3</v>
      </c>
      <c r="Q665">
        <v>1.862259230828885E-2</v>
      </c>
      <c r="R665">
        <v>2.5429959925854225E-2</v>
      </c>
      <c r="S665">
        <v>6727</v>
      </c>
      <c r="T665" t="str">
        <f t="shared" si="57"/>
        <v>1</v>
      </c>
    </row>
    <row r="666" spans="1:20" hidden="1" x14ac:dyDescent="0.25">
      <c r="A666" s="35" t="s">
        <v>439</v>
      </c>
      <c r="B666" s="35" t="str">
        <f t="shared" si="54"/>
        <v>Kenya</v>
      </c>
      <c r="C666" t="s">
        <v>65</v>
      </c>
      <c r="D666" t="s">
        <v>65</v>
      </c>
      <c r="E666" t="s">
        <v>9</v>
      </c>
      <c r="F666" s="42" t="s">
        <v>440</v>
      </c>
      <c r="G666" t="str">
        <f t="shared" si="55"/>
        <v>Proportion of individuals who have received financial advice from a SHG</v>
      </c>
      <c r="H666" s="42" t="s">
        <v>434</v>
      </c>
      <c r="I666" s="42" t="s">
        <v>434</v>
      </c>
      <c r="J666" t="s">
        <v>66</v>
      </c>
      <c r="K666" t="s">
        <v>132</v>
      </c>
      <c r="L666" t="s">
        <v>132</v>
      </c>
      <c r="M666" t="str">
        <f t="shared" si="56"/>
        <v>Proportion of individuals who have received financial advice from a SHG (Among all question respondents)</v>
      </c>
      <c r="N666" t="s">
        <v>441</v>
      </c>
      <c r="O666">
        <v>6.6249596173877361E-3</v>
      </c>
      <c r="P666">
        <v>2.0945202282833916E-3</v>
      </c>
      <c r="Q666">
        <v>2.5192018302130385E-3</v>
      </c>
      <c r="R666">
        <v>1.0730717404562433E-2</v>
      </c>
      <c r="S666">
        <v>1215</v>
      </c>
      <c r="T666" t="str">
        <f t="shared" si="57"/>
        <v>1</v>
      </c>
    </row>
    <row r="667" spans="1:20" hidden="1" x14ac:dyDescent="0.25">
      <c r="A667" s="35" t="s">
        <v>439</v>
      </c>
      <c r="B667" s="35" t="str">
        <f t="shared" si="54"/>
        <v>Kenya</v>
      </c>
      <c r="C667" t="s">
        <v>65</v>
      </c>
      <c r="D667" t="s">
        <v>65</v>
      </c>
      <c r="E667" t="s">
        <v>9</v>
      </c>
      <c r="F667" s="42" t="s">
        <v>440</v>
      </c>
      <c r="G667" t="str">
        <f t="shared" si="55"/>
        <v>Proportion of individuals who have received financial advice from a SHG</v>
      </c>
      <c r="H667" s="42" t="s">
        <v>434</v>
      </c>
      <c r="I667" s="42" t="s">
        <v>434</v>
      </c>
      <c r="J667" t="s">
        <v>66</v>
      </c>
      <c r="K667" t="s">
        <v>131</v>
      </c>
      <c r="L667" t="s">
        <v>131</v>
      </c>
      <c r="M667" t="str">
        <f t="shared" si="56"/>
        <v>Proportion of individuals who have received financial advice from a SHG (Among all question respondents)</v>
      </c>
      <c r="N667" t="s">
        <v>441</v>
      </c>
      <c r="O667">
        <v>2.2548349498929181E-2</v>
      </c>
      <c r="P667">
        <v>1.6826001383773114E-3</v>
      </c>
      <c r="Q667">
        <v>1.9250053054924079E-2</v>
      </c>
      <c r="R667">
        <v>2.5846645942934284E-2</v>
      </c>
      <c r="S667">
        <v>7450</v>
      </c>
      <c r="T667" t="str">
        <f t="shared" si="57"/>
        <v>1</v>
      </c>
    </row>
    <row r="668" spans="1:20" hidden="1" x14ac:dyDescent="0.25">
      <c r="A668" s="35" t="s">
        <v>439</v>
      </c>
      <c r="B668" s="35" t="str">
        <f t="shared" si="54"/>
        <v>Kenya</v>
      </c>
      <c r="C668" t="s">
        <v>65</v>
      </c>
      <c r="D668" t="s">
        <v>65</v>
      </c>
      <c r="E668" t="s">
        <v>9</v>
      </c>
      <c r="F668" s="42" t="s">
        <v>440</v>
      </c>
      <c r="G668" t="str">
        <f t="shared" si="55"/>
        <v>Proportion of individuals who have received financial advice from a SHG</v>
      </c>
      <c r="H668" s="42" t="s">
        <v>434</v>
      </c>
      <c r="I668" s="42" t="s">
        <v>434</v>
      </c>
      <c r="J668" t="s">
        <v>66</v>
      </c>
      <c r="K668" t="s">
        <v>121</v>
      </c>
      <c r="L668" t="s">
        <v>121</v>
      </c>
      <c r="M668" t="str">
        <f t="shared" si="56"/>
        <v>Proportion of individuals who have received financial advice from a SHG (Among all question respondents)</v>
      </c>
      <c r="N668" t="s">
        <v>441</v>
      </c>
      <c r="O668">
        <v>1.9700675114730608E-2</v>
      </c>
      <c r="P668">
        <v>1.6960829397049354E-3</v>
      </c>
      <c r="Q668">
        <v>1.6375949173508764E-2</v>
      </c>
      <c r="R668">
        <v>2.3025401055952452E-2</v>
      </c>
      <c r="S668">
        <v>6371</v>
      </c>
      <c r="T668" t="str">
        <f t="shared" si="57"/>
        <v>1</v>
      </c>
    </row>
    <row r="669" spans="1:20" hidden="1" x14ac:dyDescent="0.25">
      <c r="A669" s="35" t="s">
        <v>439</v>
      </c>
      <c r="B669" s="35" t="str">
        <f t="shared" si="54"/>
        <v>Kenya</v>
      </c>
      <c r="C669" t="s">
        <v>65</v>
      </c>
      <c r="D669" t="s">
        <v>65</v>
      </c>
      <c r="E669" t="s">
        <v>9</v>
      </c>
      <c r="F669" s="42" t="s">
        <v>440</v>
      </c>
      <c r="G669" t="str">
        <f t="shared" si="55"/>
        <v>Proportion of individuals who have received financial advice from a SHG</v>
      </c>
      <c r="H669" s="42" t="s">
        <v>434</v>
      </c>
      <c r="I669" s="42" t="s">
        <v>434</v>
      </c>
      <c r="J669" t="s">
        <v>66</v>
      </c>
      <c r="K669" t="s">
        <v>120</v>
      </c>
      <c r="L669" t="s">
        <v>120</v>
      </c>
      <c r="M669" t="str">
        <f t="shared" si="56"/>
        <v>Proportion of individuals who have received financial advice from a SHG (Among all question respondents)</v>
      </c>
      <c r="N669" t="s">
        <v>441</v>
      </c>
      <c r="O669">
        <v>2.2179060384453927E-2</v>
      </c>
      <c r="P669">
        <v>3.0107212736998714E-3</v>
      </c>
      <c r="Q669">
        <v>1.6277330648171204E-2</v>
      </c>
      <c r="R669">
        <v>2.8080790120736651E-2</v>
      </c>
      <c r="S669">
        <v>2294</v>
      </c>
      <c r="T669" t="str">
        <f t="shared" si="57"/>
        <v>1</v>
      </c>
    </row>
    <row r="670" spans="1:20" hidden="1" x14ac:dyDescent="0.25">
      <c r="A670" s="35" t="s">
        <v>439</v>
      </c>
      <c r="B670" s="35" t="str">
        <f t="shared" si="54"/>
        <v>Kenya</v>
      </c>
      <c r="C670" t="s">
        <v>65</v>
      </c>
      <c r="D670" t="s">
        <v>65</v>
      </c>
      <c r="E670" t="s">
        <v>9</v>
      </c>
      <c r="F670" s="42" t="s">
        <v>440</v>
      </c>
      <c r="G670" t="str">
        <f t="shared" si="55"/>
        <v>Proportion of individuals who have received financial advice from a SHG</v>
      </c>
      <c r="H670" s="42" t="s">
        <v>740</v>
      </c>
      <c r="I670" s="42" t="s">
        <v>740</v>
      </c>
      <c r="J670" t="s">
        <v>66</v>
      </c>
      <c r="K670" t="s">
        <v>135</v>
      </c>
      <c r="L670" t="s">
        <v>135</v>
      </c>
      <c r="M670" t="str">
        <f t="shared" si="56"/>
        <v>Proportion of individuals who have received financial advice from a SHG (Among all question respondents)</v>
      </c>
      <c r="N670" t="s">
        <v>239</v>
      </c>
      <c r="O670">
        <v>3.1570432278295771E-2</v>
      </c>
      <c r="P670">
        <v>2.8659670531999194E-3</v>
      </c>
      <c r="Q670">
        <v>2.5952455241088756E-2</v>
      </c>
      <c r="R670">
        <v>3.7188409315502782E-2</v>
      </c>
      <c r="S670">
        <v>3813</v>
      </c>
      <c r="T670" t="str">
        <f t="shared" si="57"/>
        <v>1</v>
      </c>
    </row>
    <row r="671" spans="1:20" hidden="1" x14ac:dyDescent="0.25">
      <c r="A671" s="35" t="s">
        <v>439</v>
      </c>
      <c r="B671" s="35" t="str">
        <f t="shared" si="54"/>
        <v>Kenya</v>
      </c>
      <c r="C671" t="s">
        <v>65</v>
      </c>
      <c r="D671" t="s">
        <v>65</v>
      </c>
      <c r="E671" t="s">
        <v>9</v>
      </c>
      <c r="F671" s="42" t="s">
        <v>440</v>
      </c>
      <c r="G671" t="str">
        <f t="shared" si="55"/>
        <v>Proportion of individuals who have received financial advice from a SHG</v>
      </c>
      <c r="H671" s="42" t="s">
        <v>740</v>
      </c>
      <c r="I671" s="42" t="s">
        <v>740</v>
      </c>
      <c r="J671" t="s">
        <v>66</v>
      </c>
      <c r="K671" t="s">
        <v>134</v>
      </c>
      <c r="L671" t="s">
        <v>134</v>
      </c>
      <c r="M671" t="str">
        <f t="shared" si="56"/>
        <v>Proportion of individuals who have received financial advice from a SHG (Among all question respondents)</v>
      </c>
      <c r="N671" t="s">
        <v>239</v>
      </c>
      <c r="O671">
        <v>3.4775620577326562E-2</v>
      </c>
      <c r="P671">
        <v>2.6535151905169386E-3</v>
      </c>
      <c r="Q671">
        <v>2.9574099718404016E-2</v>
      </c>
      <c r="R671">
        <v>3.9977141436249107E-2</v>
      </c>
      <c r="S671">
        <v>4852</v>
      </c>
      <c r="T671" t="str">
        <f t="shared" si="57"/>
        <v>1</v>
      </c>
    </row>
    <row r="672" spans="1:20" hidden="1" x14ac:dyDescent="0.25">
      <c r="A672" s="35" t="s">
        <v>439</v>
      </c>
      <c r="B672" s="35" t="str">
        <f t="shared" si="54"/>
        <v>Kenya</v>
      </c>
      <c r="C672" t="s">
        <v>65</v>
      </c>
      <c r="D672" t="s">
        <v>65</v>
      </c>
      <c r="E672" t="s">
        <v>9</v>
      </c>
      <c r="F672" s="42" t="s">
        <v>440</v>
      </c>
      <c r="G672" t="str">
        <f t="shared" si="55"/>
        <v>Proportion of individuals who have received financial advice from a SHG</v>
      </c>
      <c r="H672" s="42" t="s">
        <v>740</v>
      </c>
      <c r="I672" s="42" t="s">
        <v>740</v>
      </c>
      <c r="J672" t="s">
        <v>66</v>
      </c>
      <c r="K672" t="s">
        <v>116</v>
      </c>
      <c r="L672" t="s">
        <v>116</v>
      </c>
      <c r="M672" t="str">
        <f t="shared" si="56"/>
        <v>Proportion of individuals who have received financial advice from a SHG (Among all question respondents)</v>
      </c>
      <c r="N672" t="s">
        <v>239</v>
      </c>
      <c r="O672">
        <v>3.1148518217447463E-2</v>
      </c>
      <c r="P672">
        <v>3.0010332976264926E-3</v>
      </c>
      <c r="Q672">
        <v>2.5265779218359881E-2</v>
      </c>
      <c r="R672">
        <v>3.7031257216535045E-2</v>
      </c>
      <c r="S672">
        <v>3384</v>
      </c>
      <c r="T672" t="str">
        <f t="shared" si="57"/>
        <v>1</v>
      </c>
    </row>
    <row r="673" spans="1:20" hidden="1" x14ac:dyDescent="0.25">
      <c r="A673" s="35" t="s">
        <v>439</v>
      </c>
      <c r="B673" s="35" t="str">
        <f t="shared" si="54"/>
        <v>Kenya</v>
      </c>
      <c r="C673" t="s">
        <v>65</v>
      </c>
      <c r="D673" t="s">
        <v>65</v>
      </c>
      <c r="E673" t="s">
        <v>9</v>
      </c>
      <c r="F673" s="42" t="s">
        <v>440</v>
      </c>
      <c r="G673" t="str">
        <f t="shared" si="55"/>
        <v>Proportion of individuals who have received financial advice from a SHG</v>
      </c>
      <c r="H673" s="42" t="s">
        <v>740</v>
      </c>
      <c r="I673" s="42" t="s">
        <v>740</v>
      </c>
      <c r="J673" t="s">
        <v>66</v>
      </c>
      <c r="K673" t="s">
        <v>115</v>
      </c>
      <c r="L673" t="s">
        <v>115</v>
      </c>
      <c r="M673" t="str">
        <f t="shared" si="56"/>
        <v>Proportion of individuals who have received financial advice from a SHG (Among all question respondents)</v>
      </c>
      <c r="N673" t="s">
        <v>239</v>
      </c>
      <c r="O673">
        <v>3.5477500144354801E-2</v>
      </c>
      <c r="P673">
        <v>2.5126377183877563E-3</v>
      </c>
      <c r="Q673">
        <v>3.0552132635694205E-2</v>
      </c>
      <c r="R673">
        <v>4.0402867653015401E-2</v>
      </c>
      <c r="S673">
        <v>5281</v>
      </c>
      <c r="T673" t="str">
        <f t="shared" si="57"/>
        <v>1</v>
      </c>
    </row>
    <row r="674" spans="1:20" hidden="1" x14ac:dyDescent="0.25">
      <c r="A674" s="35" t="s">
        <v>439</v>
      </c>
      <c r="B674" s="35" t="str">
        <f t="shared" si="54"/>
        <v>Kenya</v>
      </c>
      <c r="C674" t="s">
        <v>65</v>
      </c>
      <c r="D674" t="s">
        <v>65</v>
      </c>
      <c r="E674" t="s">
        <v>9</v>
      </c>
      <c r="F674" s="42" t="s">
        <v>440</v>
      </c>
      <c r="G674" t="str">
        <f t="shared" si="55"/>
        <v>Proportion of individuals who have received financial advice from a SHG</v>
      </c>
      <c r="H674" s="42" t="s">
        <v>740</v>
      </c>
      <c r="I674" s="42" t="s">
        <v>740</v>
      </c>
      <c r="J674" t="s">
        <v>66</v>
      </c>
      <c r="K674" t="s">
        <v>128</v>
      </c>
      <c r="L674" t="s">
        <v>128</v>
      </c>
      <c r="M674" t="str">
        <f t="shared" si="56"/>
        <v>Proportion of individuals who have received financial advice from a SHG (Among all question respondents)</v>
      </c>
      <c r="N674" t="s">
        <v>239</v>
      </c>
      <c r="O674">
        <v>1.9017382014294419E-2</v>
      </c>
      <c r="P674">
        <v>2.8430620539728964E-3</v>
      </c>
      <c r="Q674">
        <v>1.3444304223068262E-2</v>
      </c>
      <c r="R674">
        <v>2.4590459805520576E-2</v>
      </c>
      <c r="S674">
        <v>2462</v>
      </c>
      <c r="T674" t="str">
        <f t="shared" si="57"/>
        <v>1</v>
      </c>
    </row>
    <row r="675" spans="1:20" hidden="1" x14ac:dyDescent="0.25">
      <c r="A675" s="35" t="s">
        <v>439</v>
      </c>
      <c r="B675" s="35" t="str">
        <f t="shared" si="54"/>
        <v>Kenya</v>
      </c>
      <c r="C675" t="s">
        <v>65</v>
      </c>
      <c r="D675" t="s">
        <v>65</v>
      </c>
      <c r="E675" t="s">
        <v>9</v>
      </c>
      <c r="F675" s="42" t="s">
        <v>440</v>
      </c>
      <c r="G675" t="str">
        <f t="shared" si="55"/>
        <v>Proportion of individuals who have received financial advice from a SHG</v>
      </c>
      <c r="H675" s="42" t="s">
        <v>740</v>
      </c>
      <c r="I675" s="42" t="s">
        <v>740</v>
      </c>
      <c r="J675" t="s">
        <v>66</v>
      </c>
      <c r="K675" t="s">
        <v>127</v>
      </c>
      <c r="L675" t="s">
        <v>127</v>
      </c>
      <c r="M675" t="str">
        <f t="shared" si="56"/>
        <v>Proportion of individuals who have received financial advice from a SHG (Among all question respondents)</v>
      </c>
      <c r="N675" t="s">
        <v>239</v>
      </c>
      <c r="O675">
        <v>3.9019407302665107E-2</v>
      </c>
      <c r="P675">
        <v>2.4719974546315027E-3</v>
      </c>
      <c r="Q675">
        <v>3.4173704376440565E-2</v>
      </c>
      <c r="R675">
        <v>4.3865110228889649E-2</v>
      </c>
      <c r="S675">
        <v>6203</v>
      </c>
      <c r="T675" t="str">
        <f t="shared" si="57"/>
        <v>1</v>
      </c>
    </row>
    <row r="676" spans="1:20" hidden="1" x14ac:dyDescent="0.25">
      <c r="A676" s="35" t="s">
        <v>439</v>
      </c>
      <c r="B676" s="35" t="str">
        <f t="shared" si="54"/>
        <v>Kenya</v>
      </c>
      <c r="C676" t="s">
        <v>65</v>
      </c>
      <c r="D676" t="s">
        <v>65</v>
      </c>
      <c r="E676" t="s">
        <v>9</v>
      </c>
      <c r="F676" s="42" t="s">
        <v>440</v>
      </c>
      <c r="G676" t="str">
        <f t="shared" si="55"/>
        <v>Proportion of individuals who have received financial advice from a SHG</v>
      </c>
      <c r="H676" s="42" t="s">
        <v>740</v>
      </c>
      <c r="I676" s="42" t="s">
        <v>740</v>
      </c>
      <c r="J676" t="s">
        <v>66</v>
      </c>
      <c r="K676" t="s">
        <v>124</v>
      </c>
      <c r="L676" t="s">
        <v>124</v>
      </c>
      <c r="M676" t="str">
        <f t="shared" si="56"/>
        <v>Proportion of individuals who have received financial advice from a SHG (Among all question respondents)</v>
      </c>
      <c r="N676" t="s">
        <v>239</v>
      </c>
      <c r="O676">
        <v>1.6734155946389259E-2</v>
      </c>
      <c r="P676">
        <v>2.9417426193365792E-3</v>
      </c>
      <c r="Q676">
        <v>1.0967640777851737E-2</v>
      </c>
      <c r="R676">
        <v>2.2500671114926783E-2</v>
      </c>
      <c r="S676">
        <v>1938</v>
      </c>
      <c r="T676" t="str">
        <f t="shared" si="57"/>
        <v>1</v>
      </c>
    </row>
    <row r="677" spans="1:20" hidden="1" x14ac:dyDescent="0.25">
      <c r="A677" s="35" t="s">
        <v>439</v>
      </c>
      <c r="B677" s="35" t="str">
        <f t="shared" si="54"/>
        <v>Kenya</v>
      </c>
      <c r="C677" t="s">
        <v>65</v>
      </c>
      <c r="D677" t="s">
        <v>65</v>
      </c>
      <c r="E677" t="s">
        <v>9</v>
      </c>
      <c r="F677" s="42" t="s">
        <v>440</v>
      </c>
      <c r="G677" t="str">
        <f t="shared" si="55"/>
        <v>Proportion of individuals who have received financial advice from a SHG</v>
      </c>
      <c r="H677" s="42" t="s">
        <v>740</v>
      </c>
      <c r="I677" s="42" t="s">
        <v>740</v>
      </c>
      <c r="J677" t="s">
        <v>66</v>
      </c>
      <c r="K677" t="s">
        <v>123</v>
      </c>
      <c r="L677" t="s">
        <v>123</v>
      </c>
      <c r="M677" t="str">
        <f t="shared" si="56"/>
        <v>Proportion of individuals who have received financial advice from a SHG (Among all question respondents)</v>
      </c>
      <c r="N677" t="s">
        <v>239</v>
      </c>
      <c r="O677">
        <v>3.8145937298870156E-2</v>
      </c>
      <c r="P677">
        <v>2.3591323958856232E-3</v>
      </c>
      <c r="Q677">
        <v>3.3521476730484105E-2</v>
      </c>
      <c r="R677">
        <v>4.2770397867256206E-2</v>
      </c>
      <c r="S677">
        <v>6727</v>
      </c>
      <c r="T677" t="str">
        <f t="shared" si="57"/>
        <v>1</v>
      </c>
    </row>
    <row r="678" spans="1:20" hidden="1" x14ac:dyDescent="0.25">
      <c r="A678" s="35" t="s">
        <v>439</v>
      </c>
      <c r="B678" s="35" t="str">
        <f t="shared" si="54"/>
        <v>Kenya</v>
      </c>
      <c r="C678" t="s">
        <v>65</v>
      </c>
      <c r="D678" t="s">
        <v>65</v>
      </c>
      <c r="E678" t="s">
        <v>9</v>
      </c>
      <c r="F678" s="42" t="s">
        <v>440</v>
      </c>
      <c r="G678" t="str">
        <f t="shared" si="55"/>
        <v>Proportion of individuals who have received financial advice from a SHG</v>
      </c>
      <c r="H678" s="42" t="s">
        <v>740</v>
      </c>
      <c r="I678" s="42" t="s">
        <v>740</v>
      </c>
      <c r="J678" t="s">
        <v>66</v>
      </c>
      <c r="K678" t="s">
        <v>132</v>
      </c>
      <c r="L678" t="s">
        <v>132</v>
      </c>
      <c r="M678" t="str">
        <f t="shared" si="56"/>
        <v>Proportion of individuals who have received financial advice from a SHG (Among all question respondents)</v>
      </c>
      <c r="N678" t="s">
        <v>239</v>
      </c>
      <c r="O678">
        <v>9.2725108167277075E-3</v>
      </c>
      <c r="P678">
        <v>2.6019341377778111E-3</v>
      </c>
      <c r="Q678">
        <v>4.1721010886954625E-3</v>
      </c>
      <c r="R678">
        <v>1.4372920544759953E-2</v>
      </c>
      <c r="S678">
        <v>1215</v>
      </c>
      <c r="T678" t="str">
        <f t="shared" si="57"/>
        <v>1</v>
      </c>
    </row>
    <row r="679" spans="1:20" hidden="1" x14ac:dyDescent="0.25">
      <c r="A679" s="35" t="s">
        <v>439</v>
      </c>
      <c r="B679" s="35" t="str">
        <f t="shared" si="54"/>
        <v>Kenya</v>
      </c>
      <c r="C679" t="s">
        <v>65</v>
      </c>
      <c r="D679" t="s">
        <v>65</v>
      </c>
      <c r="E679" t="s">
        <v>9</v>
      </c>
      <c r="F679" s="42" t="s">
        <v>440</v>
      </c>
      <c r="G679" t="str">
        <f t="shared" si="55"/>
        <v>Proportion of individuals who have received financial advice from a SHG</v>
      </c>
      <c r="H679" s="42" t="s">
        <v>740</v>
      </c>
      <c r="I679" s="42" t="s">
        <v>740</v>
      </c>
      <c r="J679" t="s">
        <v>66</v>
      </c>
      <c r="K679" t="s">
        <v>131</v>
      </c>
      <c r="L679" t="s">
        <v>131</v>
      </c>
      <c r="M679" t="str">
        <f t="shared" si="56"/>
        <v>Proportion of individuals who have received financial advice from a SHG (Among all question respondents)</v>
      </c>
      <c r="N679" t="s">
        <v>239</v>
      </c>
      <c r="O679">
        <v>3.7163180752850425E-2</v>
      </c>
      <c r="P679">
        <v>2.2153114885436007E-3</v>
      </c>
      <c r="Q679">
        <v>3.2820643367780671E-2</v>
      </c>
      <c r="R679">
        <v>4.1505718137920179E-2</v>
      </c>
      <c r="S679">
        <v>7450</v>
      </c>
      <c r="T679" t="str">
        <f t="shared" si="57"/>
        <v>1</v>
      </c>
    </row>
    <row r="680" spans="1:20" hidden="1" x14ac:dyDescent="0.25">
      <c r="A680" s="35" t="s">
        <v>439</v>
      </c>
      <c r="B680" s="35" t="str">
        <f t="shared" si="54"/>
        <v>Kenya</v>
      </c>
      <c r="C680" t="s">
        <v>65</v>
      </c>
      <c r="D680" t="s">
        <v>65</v>
      </c>
      <c r="E680" t="s">
        <v>9</v>
      </c>
      <c r="F680" s="42" t="s">
        <v>440</v>
      </c>
      <c r="G680" t="str">
        <f t="shared" si="55"/>
        <v>Proportion of individuals who have received financial advice from a SHG</v>
      </c>
      <c r="H680" s="42" t="s">
        <v>740</v>
      </c>
      <c r="I680" s="42" t="s">
        <v>740</v>
      </c>
      <c r="J680" t="s">
        <v>66</v>
      </c>
      <c r="K680" t="s">
        <v>121</v>
      </c>
      <c r="L680" t="s">
        <v>121</v>
      </c>
      <c r="M680" t="str">
        <f t="shared" si="56"/>
        <v>Proportion of individuals who have received financial advice from a SHG (Among all question respondents)</v>
      </c>
      <c r="N680" t="s">
        <v>239</v>
      </c>
      <c r="O680">
        <v>2.5927134613045695E-2</v>
      </c>
      <c r="P680">
        <v>1.9818467761432736E-3</v>
      </c>
      <c r="Q680">
        <v>2.2042243589192396E-2</v>
      </c>
      <c r="R680">
        <v>2.9812025636898994E-2</v>
      </c>
      <c r="S680">
        <v>6371</v>
      </c>
      <c r="T680" t="str">
        <f t="shared" si="57"/>
        <v>1</v>
      </c>
    </row>
    <row r="681" spans="1:20" hidden="1" x14ac:dyDescent="0.25">
      <c r="A681" s="35" t="s">
        <v>439</v>
      </c>
      <c r="B681" s="35" t="str">
        <f t="shared" si="54"/>
        <v>Kenya</v>
      </c>
      <c r="C681" t="s">
        <v>65</v>
      </c>
      <c r="D681" t="s">
        <v>65</v>
      </c>
      <c r="E681" t="s">
        <v>9</v>
      </c>
      <c r="F681" s="42" t="s">
        <v>440</v>
      </c>
      <c r="G681" t="str">
        <f t="shared" si="55"/>
        <v>Proportion of individuals who have received financial advice from a SHG</v>
      </c>
      <c r="H681" s="42" t="s">
        <v>740</v>
      </c>
      <c r="I681" s="42" t="s">
        <v>740</v>
      </c>
      <c r="J681" t="s">
        <v>66</v>
      </c>
      <c r="K681" t="s">
        <v>120</v>
      </c>
      <c r="L681" t="s">
        <v>120</v>
      </c>
      <c r="M681" t="str">
        <f t="shared" si="56"/>
        <v>Proportion of individuals who have received financial advice from a SHG (Among all question respondents)</v>
      </c>
      <c r="N681" t="s">
        <v>239</v>
      </c>
      <c r="O681">
        <v>5.3023627096521218E-2</v>
      </c>
      <c r="P681">
        <v>4.7657340440795887E-3</v>
      </c>
      <c r="Q681">
        <v>4.3681654935612636E-2</v>
      </c>
      <c r="R681">
        <v>6.23655992574298E-2</v>
      </c>
      <c r="S681">
        <v>2294</v>
      </c>
      <c r="T681" t="str">
        <f t="shared" si="57"/>
        <v>1</v>
      </c>
    </row>
    <row r="682" spans="1:20" hidden="1" x14ac:dyDescent="0.25">
      <c r="A682" t="s">
        <v>599</v>
      </c>
      <c r="B682" t="str">
        <f t="shared" si="54"/>
        <v>Nigeria</v>
      </c>
      <c r="C682" t="s">
        <v>68</v>
      </c>
      <c r="D682" t="s">
        <v>68</v>
      </c>
      <c r="E682" t="s">
        <v>9</v>
      </c>
      <c r="F682" t="s">
        <v>67</v>
      </c>
      <c r="G682" t="s">
        <v>67</v>
      </c>
      <c r="H682" t="s">
        <v>745</v>
      </c>
      <c r="I682" t="s">
        <v>745</v>
      </c>
      <c r="J682" t="s">
        <v>66</v>
      </c>
      <c r="K682" t="s">
        <v>114</v>
      </c>
      <c r="L682" t="s">
        <v>114</v>
      </c>
      <c r="M682" t="str">
        <f t="shared" ref="M682:M713" si="58">CONCATENATE(F682,"(Among ",J682,")")</f>
        <v>Proportion of individuals who accessed financial services from a SHG (Among all question respondents)</v>
      </c>
      <c r="N682" t="s">
        <v>602</v>
      </c>
      <c r="O682">
        <v>5.8073105958729186E-2</v>
      </c>
      <c r="P682">
        <v>5.1350918782983599E-3</v>
      </c>
      <c r="Q682">
        <v>4.8006592364098134E-2</v>
      </c>
      <c r="R682">
        <v>6.8139619553360245E-2</v>
      </c>
      <c r="S682">
        <v>6352</v>
      </c>
      <c r="T682" t="str">
        <f t="shared" si="57"/>
        <v>1</v>
      </c>
    </row>
    <row r="683" spans="1:20" hidden="1" x14ac:dyDescent="0.25">
      <c r="A683" t="s">
        <v>599</v>
      </c>
      <c r="B683" t="str">
        <f t="shared" si="54"/>
        <v>Nigeria</v>
      </c>
      <c r="C683" t="s">
        <v>68</v>
      </c>
      <c r="D683" t="s">
        <v>68</v>
      </c>
      <c r="E683" t="s">
        <v>9</v>
      </c>
      <c r="F683" t="s">
        <v>67</v>
      </c>
      <c r="G683" t="s">
        <v>67</v>
      </c>
      <c r="H683" t="s">
        <v>69</v>
      </c>
      <c r="I683" t="s">
        <v>69</v>
      </c>
      <c r="J683" t="s">
        <v>66</v>
      </c>
      <c r="K683" t="s">
        <v>114</v>
      </c>
      <c r="L683" t="s">
        <v>114</v>
      </c>
      <c r="M683" t="str">
        <f t="shared" si="58"/>
        <v>Proportion of individuals who accessed financial services from a SHG (Among all question respondents)</v>
      </c>
      <c r="N683" t="s">
        <v>176</v>
      </c>
      <c r="O683">
        <v>1.5205542445116968E-2</v>
      </c>
      <c r="P683">
        <v>3.3248251441711577E-3</v>
      </c>
      <c r="Q683">
        <v>8.6877627623392142E-3</v>
      </c>
      <c r="R683">
        <v>2.1723322127894722E-2</v>
      </c>
      <c r="S683">
        <v>6352</v>
      </c>
      <c r="T683" t="str">
        <f t="shared" si="57"/>
        <v>1</v>
      </c>
    </row>
    <row r="684" spans="1:20" hidden="1" x14ac:dyDescent="0.25">
      <c r="A684" t="s">
        <v>599</v>
      </c>
      <c r="B684" t="str">
        <f t="shared" si="54"/>
        <v>Nigeria</v>
      </c>
      <c r="C684" t="s">
        <v>68</v>
      </c>
      <c r="D684" t="s">
        <v>68</v>
      </c>
      <c r="E684" t="s">
        <v>9</v>
      </c>
      <c r="F684" t="s">
        <v>67</v>
      </c>
      <c r="G684" t="s">
        <v>67</v>
      </c>
      <c r="H684" t="s">
        <v>580</v>
      </c>
      <c r="I684" t="s">
        <v>580</v>
      </c>
      <c r="J684" t="s">
        <v>66</v>
      </c>
      <c r="K684" t="s">
        <v>114</v>
      </c>
      <c r="L684" t="s">
        <v>114</v>
      </c>
      <c r="M684" t="str">
        <f t="shared" si="58"/>
        <v>Proportion of individuals who accessed financial services from a SHG (Among all question respondents)</v>
      </c>
      <c r="N684" t="s">
        <v>177</v>
      </c>
      <c r="O684">
        <v>7.4603793028742649E-2</v>
      </c>
      <c r="P684">
        <v>5.0613943512963482E-3</v>
      </c>
      <c r="Q684">
        <v>6.4681751465973714E-2</v>
      </c>
      <c r="R684">
        <v>8.4525834591511584E-2</v>
      </c>
      <c r="S684">
        <v>6352</v>
      </c>
      <c r="T684" t="str">
        <f t="shared" si="57"/>
        <v>1</v>
      </c>
    </row>
    <row r="685" spans="1:20" hidden="1" x14ac:dyDescent="0.25">
      <c r="A685" t="s">
        <v>599</v>
      </c>
      <c r="B685" t="str">
        <f t="shared" si="54"/>
        <v>Nigeria</v>
      </c>
      <c r="C685" t="s">
        <v>68</v>
      </c>
      <c r="D685" t="s">
        <v>68</v>
      </c>
      <c r="E685" t="s">
        <v>9</v>
      </c>
      <c r="F685" t="s">
        <v>67</v>
      </c>
      <c r="G685" t="s">
        <v>67</v>
      </c>
      <c r="H685" t="s">
        <v>746</v>
      </c>
      <c r="I685" t="s">
        <v>746</v>
      </c>
      <c r="J685" t="s">
        <v>66</v>
      </c>
      <c r="K685" t="s">
        <v>114</v>
      </c>
      <c r="L685" t="s">
        <v>114</v>
      </c>
      <c r="M685" t="str">
        <f t="shared" si="58"/>
        <v>Proportion of individuals who accessed financial services from a SHG (Among all question respondents)</v>
      </c>
      <c r="N685" t="s">
        <v>178</v>
      </c>
      <c r="O685">
        <v>4.3373883888061467E-2</v>
      </c>
      <c r="P685">
        <v>5.5567583179277538E-3</v>
      </c>
      <c r="Q685">
        <v>3.2480761724873394E-2</v>
      </c>
      <c r="R685">
        <v>5.4267006051249539E-2</v>
      </c>
      <c r="S685">
        <v>6352</v>
      </c>
      <c r="T685" t="str">
        <f t="shared" si="57"/>
        <v>1</v>
      </c>
    </row>
    <row r="686" spans="1:20" hidden="1" x14ac:dyDescent="0.25">
      <c r="A686" t="s">
        <v>599</v>
      </c>
      <c r="B686" t="str">
        <f t="shared" si="54"/>
        <v>Nigeria</v>
      </c>
      <c r="C686" t="s">
        <v>68</v>
      </c>
      <c r="D686" t="s">
        <v>68</v>
      </c>
      <c r="E686" t="s">
        <v>9</v>
      </c>
      <c r="F686" t="s">
        <v>67</v>
      </c>
      <c r="G686" t="s">
        <v>67</v>
      </c>
      <c r="H686" t="s">
        <v>740</v>
      </c>
      <c r="I686" t="s">
        <v>740</v>
      </c>
      <c r="J686" t="s">
        <v>66</v>
      </c>
      <c r="K686" t="s">
        <v>114</v>
      </c>
      <c r="L686" t="s">
        <v>114</v>
      </c>
      <c r="M686" t="str">
        <f t="shared" si="58"/>
        <v>Proportion of individuals who accessed financial services from a SHG (Among all question respondents)</v>
      </c>
      <c r="N686" t="s">
        <v>179</v>
      </c>
      <c r="O686">
        <v>0.1518622874235287</v>
      </c>
      <c r="P686">
        <v>8.2685318283292585E-3</v>
      </c>
      <c r="Q686">
        <v>0.13565317373477848</v>
      </c>
      <c r="R686">
        <v>0.16807140111227892</v>
      </c>
      <c r="S686">
        <v>6352</v>
      </c>
      <c r="T686" t="str">
        <f t="shared" si="57"/>
        <v>1</v>
      </c>
    </row>
    <row r="687" spans="1:20" hidden="1" x14ac:dyDescent="0.25">
      <c r="A687" t="s">
        <v>599</v>
      </c>
      <c r="B687" t="str">
        <f t="shared" si="54"/>
        <v>Nigeria</v>
      </c>
      <c r="C687" t="s">
        <v>68</v>
      </c>
      <c r="D687" t="s">
        <v>68</v>
      </c>
      <c r="E687" t="s">
        <v>9</v>
      </c>
      <c r="F687" t="s">
        <v>67</v>
      </c>
      <c r="G687" t="s">
        <v>67</v>
      </c>
      <c r="H687" t="s">
        <v>745</v>
      </c>
      <c r="I687" t="s">
        <v>745</v>
      </c>
      <c r="J687" t="s">
        <v>66</v>
      </c>
      <c r="K687" t="s">
        <v>135</v>
      </c>
      <c r="L687" t="s">
        <v>135</v>
      </c>
      <c r="M687" t="str">
        <f t="shared" si="58"/>
        <v>Proportion of individuals who accessed financial services from a SHG (Among all question respondents)</v>
      </c>
      <c r="N687" t="s">
        <v>602</v>
      </c>
      <c r="O687">
        <v>4.6073226834751138E-2</v>
      </c>
      <c r="P687">
        <v>8.6248703807891673E-3</v>
      </c>
      <c r="Q687">
        <v>2.9165569289796828E-2</v>
      </c>
      <c r="R687">
        <v>6.2980884379705449E-2</v>
      </c>
      <c r="S687">
        <v>1784</v>
      </c>
      <c r="T687" t="str">
        <f t="shared" si="57"/>
        <v>1</v>
      </c>
    </row>
    <row r="688" spans="1:20" hidden="1" x14ac:dyDescent="0.25">
      <c r="A688" t="s">
        <v>599</v>
      </c>
      <c r="B688" t="str">
        <f t="shared" si="54"/>
        <v>Nigeria</v>
      </c>
      <c r="C688" t="s">
        <v>68</v>
      </c>
      <c r="D688" t="s">
        <v>68</v>
      </c>
      <c r="E688" t="s">
        <v>9</v>
      </c>
      <c r="F688" t="s">
        <v>67</v>
      </c>
      <c r="G688" t="s">
        <v>67</v>
      </c>
      <c r="H688" t="s">
        <v>745</v>
      </c>
      <c r="I688" t="s">
        <v>745</v>
      </c>
      <c r="J688" t="s">
        <v>66</v>
      </c>
      <c r="K688" t="s">
        <v>134</v>
      </c>
      <c r="L688" t="s">
        <v>134</v>
      </c>
      <c r="M688" t="str">
        <f t="shared" si="58"/>
        <v>Proportion of individuals who accessed financial services from a SHG (Among all question respondents)</v>
      </c>
      <c r="N688" t="s">
        <v>602</v>
      </c>
      <c r="O688">
        <v>6.5574836545269438E-2</v>
      </c>
      <c r="P688">
        <v>6.3540757864713115E-3</v>
      </c>
      <c r="Q688">
        <v>5.3118702983930843E-2</v>
      </c>
      <c r="R688">
        <v>7.8030970106608033E-2</v>
      </c>
      <c r="S688">
        <v>4568</v>
      </c>
      <c r="T688" t="str">
        <f t="shared" si="57"/>
        <v>1</v>
      </c>
    </row>
    <row r="689" spans="1:20" hidden="1" x14ac:dyDescent="0.25">
      <c r="A689" t="s">
        <v>599</v>
      </c>
      <c r="B689" t="str">
        <f t="shared" si="54"/>
        <v>Nigeria</v>
      </c>
      <c r="C689" t="s">
        <v>68</v>
      </c>
      <c r="D689" t="s">
        <v>68</v>
      </c>
      <c r="E689" t="s">
        <v>9</v>
      </c>
      <c r="F689" t="s">
        <v>67</v>
      </c>
      <c r="G689" t="s">
        <v>67</v>
      </c>
      <c r="H689" t="s">
        <v>745</v>
      </c>
      <c r="I689" t="s">
        <v>745</v>
      </c>
      <c r="J689" t="s">
        <v>66</v>
      </c>
      <c r="K689" t="s">
        <v>116</v>
      </c>
      <c r="L689" t="s">
        <v>116</v>
      </c>
      <c r="M689" t="str">
        <f t="shared" si="58"/>
        <v>Proportion of individuals who accessed financial services from a SHG (Among all question respondents)</v>
      </c>
      <c r="N689" t="s">
        <v>602</v>
      </c>
      <c r="O689">
        <v>4.6404445812683298E-2</v>
      </c>
      <c r="P689">
        <v>5.6267967217055711E-3</v>
      </c>
      <c r="Q689">
        <v>3.5374024734405651E-2</v>
      </c>
      <c r="R689">
        <v>5.7434866890960945E-2</v>
      </c>
      <c r="S689">
        <v>3360</v>
      </c>
      <c r="T689" t="str">
        <f t="shared" si="57"/>
        <v>1</v>
      </c>
    </row>
    <row r="690" spans="1:20" hidden="1" x14ac:dyDescent="0.25">
      <c r="A690" t="s">
        <v>599</v>
      </c>
      <c r="B690" t="str">
        <f t="shared" si="54"/>
        <v>Nigeria</v>
      </c>
      <c r="C690" t="s">
        <v>68</v>
      </c>
      <c r="D690" t="s">
        <v>68</v>
      </c>
      <c r="E690" t="s">
        <v>9</v>
      </c>
      <c r="F690" t="s">
        <v>67</v>
      </c>
      <c r="G690" t="s">
        <v>67</v>
      </c>
      <c r="H690" t="s">
        <v>745</v>
      </c>
      <c r="I690" t="s">
        <v>745</v>
      </c>
      <c r="J690" t="s">
        <v>66</v>
      </c>
      <c r="K690" t="s">
        <v>115</v>
      </c>
      <c r="L690" t="s">
        <v>115</v>
      </c>
      <c r="M690" t="str">
        <f t="shared" si="58"/>
        <v>Proportion of individuals who accessed financial services from a SHG (Among all question respondents)</v>
      </c>
      <c r="N690" t="s">
        <v>602</v>
      </c>
      <c r="O690">
        <v>7.0051607362545301E-2</v>
      </c>
      <c r="P690">
        <v>8.6074833589201774E-3</v>
      </c>
      <c r="Q690">
        <v>5.3178034249995024E-2</v>
      </c>
      <c r="R690">
        <v>8.6925180475095579E-2</v>
      </c>
      <c r="S690">
        <v>2992</v>
      </c>
      <c r="T690" t="str">
        <f t="shared" si="57"/>
        <v>1</v>
      </c>
    </row>
    <row r="691" spans="1:20" hidden="1" x14ac:dyDescent="0.25">
      <c r="A691" t="s">
        <v>599</v>
      </c>
      <c r="B691" t="str">
        <f t="shared" si="54"/>
        <v>Nigeria</v>
      </c>
      <c r="C691" t="s">
        <v>68</v>
      </c>
      <c r="D691" t="s">
        <v>68</v>
      </c>
      <c r="E691" t="s">
        <v>9</v>
      </c>
      <c r="F691" t="s">
        <v>67</v>
      </c>
      <c r="G691" t="s">
        <v>67</v>
      </c>
      <c r="H691" t="s">
        <v>745</v>
      </c>
      <c r="I691" t="s">
        <v>745</v>
      </c>
      <c r="J691" t="s">
        <v>66</v>
      </c>
      <c r="K691" t="s">
        <v>419</v>
      </c>
      <c r="L691" t="s">
        <v>419</v>
      </c>
      <c r="M691" t="str">
        <f t="shared" si="58"/>
        <v>Proportion of individuals who accessed financial services from a SHG (Among all question respondents)</v>
      </c>
      <c r="N691" t="s">
        <v>602</v>
      </c>
      <c r="O691">
        <v>4.6406261777327547E-2</v>
      </c>
      <c r="P691">
        <v>8.5718480563911313E-3</v>
      </c>
      <c r="Q691">
        <v>2.9602545887561039E-2</v>
      </c>
      <c r="R691">
        <v>6.3209977667094047E-2</v>
      </c>
      <c r="S691">
        <v>1672</v>
      </c>
      <c r="T691" t="str">
        <f t="shared" si="57"/>
        <v>1</v>
      </c>
    </row>
    <row r="692" spans="1:20" hidden="1" x14ac:dyDescent="0.25">
      <c r="A692" t="s">
        <v>599</v>
      </c>
      <c r="B692" t="str">
        <f t="shared" si="54"/>
        <v>Nigeria</v>
      </c>
      <c r="C692" t="s">
        <v>68</v>
      </c>
      <c r="D692" t="s">
        <v>68</v>
      </c>
      <c r="E692" t="s">
        <v>9</v>
      </c>
      <c r="F692" t="s">
        <v>67</v>
      </c>
      <c r="G692" t="s">
        <v>67</v>
      </c>
      <c r="H692" t="s">
        <v>745</v>
      </c>
      <c r="I692" t="s">
        <v>745</v>
      </c>
      <c r="J692" t="s">
        <v>66</v>
      </c>
      <c r="K692" t="s">
        <v>420</v>
      </c>
      <c r="L692" t="s">
        <v>420</v>
      </c>
      <c r="M692" t="str">
        <f t="shared" si="58"/>
        <v>Proportion of individuals who accessed financial services from a SHG (Among all question respondents)</v>
      </c>
      <c r="N692" t="s">
        <v>602</v>
      </c>
      <c r="O692">
        <v>5.6842133531942243E-2</v>
      </c>
      <c r="P692">
        <v>8.2172962656741899E-3</v>
      </c>
      <c r="Q692">
        <v>4.0733458842185495E-2</v>
      </c>
      <c r="R692">
        <v>7.2950808221698998E-2</v>
      </c>
      <c r="S692">
        <v>2527</v>
      </c>
      <c r="T692" t="str">
        <f t="shared" si="57"/>
        <v>1</v>
      </c>
    </row>
    <row r="693" spans="1:20" hidden="1" x14ac:dyDescent="0.25">
      <c r="A693" t="s">
        <v>599</v>
      </c>
      <c r="B693" t="str">
        <f t="shared" si="54"/>
        <v>Nigeria</v>
      </c>
      <c r="C693" t="s">
        <v>68</v>
      </c>
      <c r="D693" t="s">
        <v>68</v>
      </c>
      <c r="E693" t="s">
        <v>9</v>
      </c>
      <c r="F693" t="s">
        <v>67</v>
      </c>
      <c r="G693" t="s">
        <v>67</v>
      </c>
      <c r="H693" t="s">
        <v>745</v>
      </c>
      <c r="I693" t="s">
        <v>745</v>
      </c>
      <c r="J693" t="s">
        <v>66</v>
      </c>
      <c r="K693" t="s">
        <v>421</v>
      </c>
      <c r="L693" t="s">
        <v>421</v>
      </c>
      <c r="M693" t="str">
        <f t="shared" si="58"/>
        <v>Proportion of individuals who accessed financial services from a SHG (Among all question respondents)</v>
      </c>
      <c r="N693" t="s">
        <v>602</v>
      </c>
      <c r="O693">
        <v>6.3057236210164777E-2</v>
      </c>
      <c r="P693">
        <v>8.3175573075227882E-3</v>
      </c>
      <c r="Q693">
        <v>4.6752016032089477E-2</v>
      </c>
      <c r="R693">
        <v>7.9362456388240077E-2</v>
      </c>
      <c r="S693">
        <v>2153</v>
      </c>
      <c r="T693" t="str">
        <f t="shared" si="57"/>
        <v>1</v>
      </c>
    </row>
    <row r="694" spans="1:20" hidden="1" x14ac:dyDescent="0.25">
      <c r="A694" t="s">
        <v>599</v>
      </c>
      <c r="B694" t="str">
        <f t="shared" si="54"/>
        <v>Nigeria</v>
      </c>
      <c r="C694" t="s">
        <v>68</v>
      </c>
      <c r="D694" t="s">
        <v>68</v>
      </c>
      <c r="E694" t="s">
        <v>9</v>
      </c>
      <c r="F694" t="s">
        <v>67</v>
      </c>
      <c r="G694" t="s">
        <v>67</v>
      </c>
      <c r="H694" t="s">
        <v>745</v>
      </c>
      <c r="I694" t="s">
        <v>745</v>
      </c>
      <c r="J694" t="s">
        <v>66</v>
      </c>
      <c r="K694" t="s">
        <v>128</v>
      </c>
      <c r="L694" t="s">
        <v>128</v>
      </c>
      <c r="M694" t="str">
        <f t="shared" si="58"/>
        <v>Proportion of individuals who accessed financial services from a SHG (Among all question respondents)</v>
      </c>
      <c r="N694" t="s">
        <v>602</v>
      </c>
      <c r="O694">
        <v>5.8854503753080448E-2</v>
      </c>
      <c r="P694">
        <v>5.2235113938599283E-3</v>
      </c>
      <c r="Q694">
        <v>4.861465805913627E-2</v>
      </c>
      <c r="R694">
        <v>6.9094349447024625E-2</v>
      </c>
      <c r="S694">
        <v>6253</v>
      </c>
      <c r="T694" t="str">
        <f t="shared" si="57"/>
        <v>1</v>
      </c>
    </row>
    <row r="695" spans="1:20" hidden="1" x14ac:dyDescent="0.25">
      <c r="A695" t="s">
        <v>599</v>
      </c>
      <c r="B695" t="str">
        <f t="shared" si="54"/>
        <v>Nigeria</v>
      </c>
      <c r="C695" t="s">
        <v>68</v>
      </c>
      <c r="D695" t="s">
        <v>68</v>
      </c>
      <c r="E695" t="s">
        <v>9</v>
      </c>
      <c r="F695" t="s">
        <v>67</v>
      </c>
      <c r="G695" t="s">
        <v>67</v>
      </c>
      <c r="H695" t="s">
        <v>745</v>
      </c>
      <c r="I695" t="s">
        <v>745</v>
      </c>
      <c r="J695" t="s">
        <v>66</v>
      </c>
      <c r="K695" t="s">
        <v>127</v>
      </c>
      <c r="L695" t="s">
        <v>127</v>
      </c>
      <c r="M695" t="str">
        <f t="shared" si="58"/>
        <v>Proportion of individuals who accessed financial services from a SHG (Among all question respondents)</v>
      </c>
      <c r="N695" t="s">
        <v>602</v>
      </c>
      <c r="O695">
        <v>1.4772575256938172E-2</v>
      </c>
      <c r="P695">
        <v>9.5394509268739505E-3</v>
      </c>
      <c r="Q695">
        <v>-3.92796890401928E-3</v>
      </c>
      <c r="R695">
        <v>3.3473119417895623E-2</v>
      </c>
      <c r="S695">
        <v>99</v>
      </c>
      <c r="T695" t="str">
        <f t="shared" si="57"/>
        <v>1</v>
      </c>
    </row>
    <row r="696" spans="1:20" hidden="1" x14ac:dyDescent="0.25">
      <c r="A696" t="s">
        <v>599</v>
      </c>
      <c r="B696" t="str">
        <f t="shared" si="54"/>
        <v>Nigeria</v>
      </c>
      <c r="C696" t="s">
        <v>68</v>
      </c>
      <c r="D696" t="s">
        <v>68</v>
      </c>
      <c r="E696" t="s">
        <v>9</v>
      </c>
      <c r="F696" t="s">
        <v>67</v>
      </c>
      <c r="G696" t="s">
        <v>67</v>
      </c>
      <c r="H696" t="s">
        <v>745</v>
      </c>
      <c r="I696" t="s">
        <v>745</v>
      </c>
      <c r="J696" t="s">
        <v>66</v>
      </c>
      <c r="K696" t="s">
        <v>124</v>
      </c>
      <c r="L696" t="s">
        <v>124</v>
      </c>
      <c r="M696" t="str">
        <f t="shared" si="58"/>
        <v>Proportion of individuals who accessed financial services from a SHG (Among all question respondents)</v>
      </c>
      <c r="N696" t="s">
        <v>602</v>
      </c>
      <c r="O696">
        <v>2.3443973870217384E-2</v>
      </c>
      <c r="P696">
        <v>5.4823034669615675E-3</v>
      </c>
      <c r="Q696">
        <v>1.2696808349519946E-2</v>
      </c>
      <c r="R696">
        <v>3.4191139390914824E-2</v>
      </c>
      <c r="S696">
        <v>1678</v>
      </c>
      <c r="T696" t="str">
        <f t="shared" si="57"/>
        <v>1</v>
      </c>
    </row>
    <row r="697" spans="1:20" hidden="1" x14ac:dyDescent="0.25">
      <c r="A697" t="s">
        <v>599</v>
      </c>
      <c r="B697" t="str">
        <f t="shared" si="54"/>
        <v>Nigeria</v>
      </c>
      <c r="C697" t="s">
        <v>68</v>
      </c>
      <c r="D697" t="s">
        <v>68</v>
      </c>
      <c r="E697" t="s">
        <v>9</v>
      </c>
      <c r="F697" t="s">
        <v>67</v>
      </c>
      <c r="G697" t="s">
        <v>67</v>
      </c>
      <c r="H697" t="s">
        <v>745</v>
      </c>
      <c r="I697" t="s">
        <v>745</v>
      </c>
      <c r="J697" t="s">
        <v>66</v>
      </c>
      <c r="K697" t="s">
        <v>123</v>
      </c>
      <c r="L697" t="s">
        <v>123</v>
      </c>
      <c r="M697" t="str">
        <f t="shared" si="58"/>
        <v>Proportion of individuals who accessed financial services from a SHG (Among all question respondents)</v>
      </c>
      <c r="N697" t="s">
        <v>602</v>
      </c>
      <c r="O697">
        <v>6.0879614552696137E-2</v>
      </c>
      <c r="P697">
        <v>5.5343882178612667E-3</v>
      </c>
      <c r="Q697">
        <v>5.0030345337375312E-2</v>
      </c>
      <c r="R697">
        <v>7.1728883768016963E-2</v>
      </c>
      <c r="S697">
        <v>4674</v>
      </c>
      <c r="T697" t="str">
        <f t="shared" si="57"/>
        <v>1</v>
      </c>
    </row>
    <row r="698" spans="1:20" hidden="1" x14ac:dyDescent="0.25">
      <c r="A698" t="s">
        <v>599</v>
      </c>
      <c r="B698" t="str">
        <f t="shared" si="54"/>
        <v>Nigeria</v>
      </c>
      <c r="C698" t="s">
        <v>68</v>
      </c>
      <c r="D698" t="s">
        <v>68</v>
      </c>
      <c r="E698" t="s">
        <v>9</v>
      </c>
      <c r="F698" t="s">
        <v>67</v>
      </c>
      <c r="G698" t="s">
        <v>67</v>
      </c>
      <c r="H698" t="s">
        <v>745</v>
      </c>
      <c r="I698" t="s">
        <v>745</v>
      </c>
      <c r="J698" t="s">
        <v>66</v>
      </c>
      <c r="K698" t="s">
        <v>132</v>
      </c>
      <c r="L698" t="s">
        <v>132</v>
      </c>
      <c r="M698" t="str">
        <f t="shared" si="58"/>
        <v>Proportion of individuals who accessed financial services from a SHG (Among all question respondents)</v>
      </c>
      <c r="N698" t="s">
        <v>602</v>
      </c>
      <c r="O698">
        <v>3.7019058542570246E-2</v>
      </c>
      <c r="P698">
        <v>1.0733003734054941E-2</v>
      </c>
      <c r="Q698">
        <v>1.5978747957924394E-2</v>
      </c>
      <c r="R698">
        <v>5.8059369127216098E-2</v>
      </c>
      <c r="S698">
        <v>1052</v>
      </c>
      <c r="T698" t="str">
        <f t="shared" si="57"/>
        <v>1</v>
      </c>
    </row>
    <row r="699" spans="1:20" hidden="1" x14ac:dyDescent="0.25">
      <c r="A699" t="s">
        <v>599</v>
      </c>
      <c r="B699" t="str">
        <f t="shared" si="54"/>
        <v>Nigeria</v>
      </c>
      <c r="C699" t="s">
        <v>68</v>
      </c>
      <c r="D699" t="s">
        <v>68</v>
      </c>
      <c r="E699" t="s">
        <v>9</v>
      </c>
      <c r="F699" t="s">
        <v>67</v>
      </c>
      <c r="G699" t="s">
        <v>67</v>
      </c>
      <c r="H699" t="s">
        <v>745</v>
      </c>
      <c r="I699" t="s">
        <v>745</v>
      </c>
      <c r="J699" t="s">
        <v>66</v>
      </c>
      <c r="K699" t="s">
        <v>131</v>
      </c>
      <c r="L699" t="s">
        <v>131</v>
      </c>
      <c r="M699" t="str">
        <f t="shared" si="58"/>
        <v>Proportion of individuals who accessed financial services from a SHG (Among all question respondents)</v>
      </c>
      <c r="N699" t="s">
        <v>602</v>
      </c>
      <c r="O699">
        <v>6.0881861538226091E-2</v>
      </c>
      <c r="P699">
        <v>5.641782620791562E-3</v>
      </c>
      <c r="Q699">
        <v>4.9822063038774261E-2</v>
      </c>
      <c r="R699">
        <v>7.1941660037677921E-2</v>
      </c>
      <c r="S699">
        <v>5300</v>
      </c>
      <c r="T699" t="str">
        <f t="shared" si="57"/>
        <v>1</v>
      </c>
    </row>
    <row r="700" spans="1:20" hidden="1" x14ac:dyDescent="0.25">
      <c r="A700" t="s">
        <v>599</v>
      </c>
      <c r="B700" t="str">
        <f t="shared" si="54"/>
        <v>Nigeria</v>
      </c>
      <c r="C700" t="s">
        <v>68</v>
      </c>
      <c r="D700" t="s">
        <v>68</v>
      </c>
      <c r="E700" t="s">
        <v>9</v>
      </c>
      <c r="F700" t="s">
        <v>67</v>
      </c>
      <c r="G700" t="s">
        <v>67</v>
      </c>
      <c r="H700" t="s">
        <v>745</v>
      </c>
      <c r="I700" t="s">
        <v>745</v>
      </c>
      <c r="J700" t="s">
        <v>66</v>
      </c>
      <c r="K700" t="s">
        <v>121</v>
      </c>
      <c r="L700" t="s">
        <v>121</v>
      </c>
      <c r="M700" t="str">
        <f t="shared" si="58"/>
        <v>Proportion of individuals who accessed financial services from a SHG (Among all question respondents)</v>
      </c>
      <c r="N700" t="s">
        <v>602</v>
      </c>
      <c r="O700">
        <v>6.1137737998290649E-2</v>
      </c>
      <c r="P700">
        <v>6.6250532392462987E-3</v>
      </c>
      <c r="Q700">
        <v>4.8150397152477556E-2</v>
      </c>
      <c r="R700">
        <v>7.4125078844103742E-2</v>
      </c>
      <c r="S700">
        <v>4739</v>
      </c>
      <c r="T700" t="str">
        <f t="shared" si="57"/>
        <v>1</v>
      </c>
    </row>
    <row r="701" spans="1:20" hidden="1" x14ac:dyDescent="0.25">
      <c r="A701" t="s">
        <v>599</v>
      </c>
      <c r="B701" t="str">
        <f t="shared" si="54"/>
        <v>Nigeria</v>
      </c>
      <c r="C701" t="s">
        <v>68</v>
      </c>
      <c r="D701" t="s">
        <v>68</v>
      </c>
      <c r="E701" t="s">
        <v>9</v>
      </c>
      <c r="F701" t="s">
        <v>67</v>
      </c>
      <c r="G701" t="s">
        <v>67</v>
      </c>
      <c r="H701" t="s">
        <v>745</v>
      </c>
      <c r="I701" t="s">
        <v>745</v>
      </c>
      <c r="J701" t="s">
        <v>66</v>
      </c>
      <c r="K701" t="s">
        <v>120</v>
      </c>
      <c r="L701" t="s">
        <v>120</v>
      </c>
      <c r="M701" t="str">
        <f t="shared" si="58"/>
        <v>Proportion of individuals who accessed financial services from a SHG (Among all question respondents)</v>
      </c>
      <c r="N701" t="s">
        <v>602</v>
      </c>
      <c r="O701">
        <v>5.2446367124536278E-2</v>
      </c>
      <c r="P701">
        <v>7.9629960061817374E-3</v>
      </c>
      <c r="Q701">
        <v>3.6836206790504609E-2</v>
      </c>
      <c r="R701">
        <v>6.8056527458567953E-2</v>
      </c>
      <c r="S701">
        <v>1613</v>
      </c>
      <c r="T701" t="str">
        <f t="shared" si="57"/>
        <v>1</v>
      </c>
    </row>
    <row r="702" spans="1:20" hidden="1" x14ac:dyDescent="0.25">
      <c r="A702" t="s">
        <v>599</v>
      </c>
      <c r="B702" t="str">
        <f t="shared" si="54"/>
        <v>Nigeria</v>
      </c>
      <c r="C702" t="s">
        <v>68</v>
      </c>
      <c r="D702" t="s">
        <v>68</v>
      </c>
      <c r="E702" t="s">
        <v>9</v>
      </c>
      <c r="F702" t="s">
        <v>67</v>
      </c>
      <c r="G702" t="s">
        <v>67</v>
      </c>
      <c r="H702" t="s">
        <v>69</v>
      </c>
      <c r="I702" t="s">
        <v>69</v>
      </c>
      <c r="J702" t="s">
        <v>66</v>
      </c>
      <c r="K702" t="s">
        <v>135</v>
      </c>
      <c r="L702" t="s">
        <v>135</v>
      </c>
      <c r="M702" t="str">
        <f t="shared" si="58"/>
        <v>Proportion of individuals who accessed financial services from a SHG (Among all question respondents)</v>
      </c>
      <c r="N702" t="s">
        <v>176</v>
      </c>
      <c r="O702">
        <v>9.5684491943948419E-3</v>
      </c>
      <c r="P702">
        <v>4.215080783870272E-3</v>
      </c>
      <c r="Q702">
        <v>1.3054679237736767E-3</v>
      </c>
      <c r="R702">
        <v>1.7831430465016007E-2</v>
      </c>
      <c r="S702">
        <v>1784</v>
      </c>
      <c r="T702" t="str">
        <f t="shared" si="57"/>
        <v>1</v>
      </c>
    </row>
    <row r="703" spans="1:20" hidden="1" x14ac:dyDescent="0.25">
      <c r="A703" t="s">
        <v>599</v>
      </c>
      <c r="B703" t="str">
        <f t="shared" si="54"/>
        <v>Nigeria</v>
      </c>
      <c r="C703" t="s">
        <v>68</v>
      </c>
      <c r="D703" t="s">
        <v>68</v>
      </c>
      <c r="E703" t="s">
        <v>9</v>
      </c>
      <c r="F703" t="s">
        <v>67</v>
      </c>
      <c r="G703" t="s">
        <v>67</v>
      </c>
      <c r="H703" t="s">
        <v>69</v>
      </c>
      <c r="I703" t="s">
        <v>69</v>
      </c>
      <c r="J703" t="s">
        <v>66</v>
      </c>
      <c r="K703" t="s">
        <v>134</v>
      </c>
      <c r="L703" t="s">
        <v>134</v>
      </c>
      <c r="M703" t="str">
        <f t="shared" si="58"/>
        <v>Proportion of individuals who accessed financial services from a SHG (Among all question respondents)</v>
      </c>
      <c r="N703" t="s">
        <v>176</v>
      </c>
      <c r="O703">
        <v>1.8729574180871837E-2</v>
      </c>
      <c r="P703">
        <v>4.706505959648331E-3</v>
      </c>
      <c r="Q703">
        <v>9.5032336695678975E-3</v>
      </c>
      <c r="R703">
        <v>2.7955914692175777E-2</v>
      </c>
      <c r="S703">
        <v>4568</v>
      </c>
      <c r="T703" t="str">
        <f t="shared" si="57"/>
        <v>1</v>
      </c>
    </row>
    <row r="704" spans="1:20" hidden="1" x14ac:dyDescent="0.25">
      <c r="A704" t="s">
        <v>599</v>
      </c>
      <c r="B704" t="str">
        <f t="shared" si="54"/>
        <v>Nigeria</v>
      </c>
      <c r="C704" t="s">
        <v>68</v>
      </c>
      <c r="D704" t="s">
        <v>68</v>
      </c>
      <c r="E704" t="s">
        <v>9</v>
      </c>
      <c r="F704" t="s">
        <v>67</v>
      </c>
      <c r="G704" t="s">
        <v>67</v>
      </c>
      <c r="H704" t="s">
        <v>69</v>
      </c>
      <c r="I704" t="s">
        <v>69</v>
      </c>
      <c r="J704" t="s">
        <v>66</v>
      </c>
      <c r="K704" t="s">
        <v>116</v>
      </c>
      <c r="L704" t="s">
        <v>116</v>
      </c>
      <c r="M704" t="str">
        <f t="shared" si="58"/>
        <v>Proportion of individuals who accessed financial services from a SHG (Among all question respondents)</v>
      </c>
      <c r="N704" t="s">
        <v>176</v>
      </c>
      <c r="O704">
        <v>1.508820867996564E-2</v>
      </c>
      <c r="P704">
        <v>4.9011447410790094E-3</v>
      </c>
      <c r="Q704">
        <v>5.4803104505622875E-3</v>
      </c>
      <c r="R704">
        <v>2.4696106909368992E-2</v>
      </c>
      <c r="S704">
        <v>3360</v>
      </c>
      <c r="T704" t="str">
        <f t="shared" si="57"/>
        <v>1</v>
      </c>
    </row>
    <row r="705" spans="1:20" hidden="1" x14ac:dyDescent="0.25">
      <c r="A705" t="s">
        <v>599</v>
      </c>
      <c r="B705" t="str">
        <f t="shared" si="54"/>
        <v>Nigeria</v>
      </c>
      <c r="C705" t="s">
        <v>68</v>
      </c>
      <c r="D705" t="s">
        <v>68</v>
      </c>
      <c r="E705" t="s">
        <v>9</v>
      </c>
      <c r="F705" t="s">
        <v>67</v>
      </c>
      <c r="G705" t="s">
        <v>67</v>
      </c>
      <c r="H705" t="s">
        <v>69</v>
      </c>
      <c r="I705" t="s">
        <v>69</v>
      </c>
      <c r="J705" t="s">
        <v>66</v>
      </c>
      <c r="K705" t="s">
        <v>115</v>
      </c>
      <c r="L705" t="s">
        <v>115</v>
      </c>
      <c r="M705" t="str">
        <f t="shared" si="58"/>
        <v>Proportion of individuals who accessed financial services from a SHG (Among all question respondents)</v>
      </c>
      <c r="N705" t="s">
        <v>176</v>
      </c>
      <c r="O705">
        <v>1.5325991807167934E-2</v>
      </c>
      <c r="P705">
        <v>4.4818516942177122E-3</v>
      </c>
      <c r="Q705">
        <v>6.5400494952821079E-3</v>
      </c>
      <c r="R705">
        <v>2.4111934119053761E-2</v>
      </c>
      <c r="S705">
        <v>2992</v>
      </c>
      <c r="T705" t="str">
        <f t="shared" si="57"/>
        <v>1</v>
      </c>
    </row>
    <row r="706" spans="1:20" hidden="1" x14ac:dyDescent="0.25">
      <c r="A706" t="s">
        <v>599</v>
      </c>
      <c r="B706" t="str">
        <f t="shared" ref="B706:B761" si="59">A706</f>
        <v>Nigeria</v>
      </c>
      <c r="C706" t="s">
        <v>68</v>
      </c>
      <c r="D706" t="s">
        <v>68</v>
      </c>
      <c r="E706" t="s">
        <v>9</v>
      </c>
      <c r="F706" t="s">
        <v>67</v>
      </c>
      <c r="G706" t="s">
        <v>67</v>
      </c>
      <c r="H706" t="s">
        <v>69</v>
      </c>
      <c r="I706" t="s">
        <v>69</v>
      </c>
      <c r="J706" t="s">
        <v>66</v>
      </c>
      <c r="K706" t="s">
        <v>419</v>
      </c>
      <c r="L706" t="s">
        <v>419</v>
      </c>
      <c r="M706" t="str">
        <f t="shared" si="58"/>
        <v>Proportion of individuals who accessed financial services from a SHG (Among all question respondents)</v>
      </c>
      <c r="N706" t="s">
        <v>176</v>
      </c>
      <c r="O706">
        <v>3.822995641661448E-3</v>
      </c>
      <c r="P706">
        <v>1.7430223229132191E-3</v>
      </c>
      <c r="Q706">
        <v>4.0608347627178569E-4</v>
      </c>
      <c r="R706">
        <v>7.2399078070511103E-3</v>
      </c>
      <c r="S706">
        <v>1672</v>
      </c>
      <c r="T706" t="str">
        <f t="shared" ref="T706:T761" si="60">IF(S706&gt;=30,"1","0")</f>
        <v>1</v>
      </c>
    </row>
    <row r="707" spans="1:20" hidden="1" x14ac:dyDescent="0.25">
      <c r="A707" t="s">
        <v>599</v>
      </c>
      <c r="B707" t="str">
        <f t="shared" si="59"/>
        <v>Nigeria</v>
      </c>
      <c r="C707" t="s">
        <v>68</v>
      </c>
      <c r="D707" t="s">
        <v>68</v>
      </c>
      <c r="E707" t="s">
        <v>9</v>
      </c>
      <c r="F707" t="s">
        <v>67</v>
      </c>
      <c r="G707" t="s">
        <v>67</v>
      </c>
      <c r="H707" t="s">
        <v>69</v>
      </c>
      <c r="I707" t="s">
        <v>69</v>
      </c>
      <c r="J707" t="s">
        <v>66</v>
      </c>
      <c r="K707" t="s">
        <v>420</v>
      </c>
      <c r="L707" t="s">
        <v>420</v>
      </c>
      <c r="M707" t="str">
        <f t="shared" si="58"/>
        <v>Proportion of individuals who accessed financial services from a SHG (Among all question respondents)</v>
      </c>
      <c r="N707" t="s">
        <v>176</v>
      </c>
      <c r="O707">
        <v>1.4973713985338344E-2</v>
      </c>
      <c r="P707">
        <v>5.0150129098215932E-3</v>
      </c>
      <c r="Q707">
        <v>5.1425957053868789E-3</v>
      </c>
      <c r="R707">
        <v>2.480483226528981E-2</v>
      </c>
      <c r="S707">
        <v>2527</v>
      </c>
      <c r="T707" t="str">
        <f t="shared" si="60"/>
        <v>1</v>
      </c>
    </row>
    <row r="708" spans="1:20" hidden="1" x14ac:dyDescent="0.25">
      <c r="A708" t="s">
        <v>599</v>
      </c>
      <c r="B708" t="str">
        <f t="shared" si="59"/>
        <v>Nigeria</v>
      </c>
      <c r="C708" t="s">
        <v>68</v>
      </c>
      <c r="D708" t="s">
        <v>68</v>
      </c>
      <c r="E708" t="s">
        <v>9</v>
      </c>
      <c r="F708" t="s">
        <v>67</v>
      </c>
      <c r="G708" t="s">
        <v>67</v>
      </c>
      <c r="H708" t="s">
        <v>69</v>
      </c>
      <c r="I708" t="s">
        <v>69</v>
      </c>
      <c r="J708" t="s">
        <v>66</v>
      </c>
      <c r="K708" t="s">
        <v>421</v>
      </c>
      <c r="L708" t="s">
        <v>421</v>
      </c>
      <c r="M708" t="str">
        <f t="shared" si="58"/>
        <v>Proportion of individuals who accessed financial services from a SHG (Among all question respondents)</v>
      </c>
      <c r="N708" t="s">
        <v>176</v>
      </c>
      <c r="O708">
        <v>1.9249672623836433E-2</v>
      </c>
      <c r="P708">
        <v>5.8536593331755564E-3</v>
      </c>
      <c r="Q708">
        <v>7.7745242424062527E-3</v>
      </c>
      <c r="R708">
        <v>3.0724821005266613E-2</v>
      </c>
      <c r="S708">
        <v>2153</v>
      </c>
      <c r="T708" t="str">
        <f t="shared" si="60"/>
        <v>1</v>
      </c>
    </row>
    <row r="709" spans="1:20" hidden="1" x14ac:dyDescent="0.25">
      <c r="A709" t="s">
        <v>599</v>
      </c>
      <c r="B709" t="str">
        <f t="shared" si="59"/>
        <v>Nigeria</v>
      </c>
      <c r="C709" t="s">
        <v>68</v>
      </c>
      <c r="D709" t="s">
        <v>68</v>
      </c>
      <c r="E709" t="s">
        <v>9</v>
      </c>
      <c r="F709" t="s">
        <v>67</v>
      </c>
      <c r="G709" t="s">
        <v>67</v>
      </c>
      <c r="H709" t="s">
        <v>69</v>
      </c>
      <c r="I709" t="s">
        <v>69</v>
      </c>
      <c r="J709" t="s">
        <v>66</v>
      </c>
      <c r="K709" t="s">
        <v>128</v>
      </c>
      <c r="L709" t="s">
        <v>128</v>
      </c>
      <c r="M709" t="str">
        <f t="shared" si="58"/>
        <v>Proportion of individuals who accessed financial services from a SHG (Among all question respondents)</v>
      </c>
      <c r="N709" t="s">
        <v>176</v>
      </c>
      <c r="O709">
        <v>1.5174720322745573E-2</v>
      </c>
      <c r="P709">
        <v>3.3758648452984316E-3</v>
      </c>
      <c r="Q709">
        <v>8.5568855956880893E-3</v>
      </c>
      <c r="R709">
        <v>2.1792555049803056E-2</v>
      </c>
      <c r="S709">
        <v>6253</v>
      </c>
      <c r="T709" t="str">
        <f t="shared" si="60"/>
        <v>1</v>
      </c>
    </row>
    <row r="710" spans="1:20" hidden="1" x14ac:dyDescent="0.25">
      <c r="A710" t="s">
        <v>599</v>
      </c>
      <c r="B710" t="str">
        <f t="shared" si="59"/>
        <v>Nigeria</v>
      </c>
      <c r="C710" t="s">
        <v>68</v>
      </c>
      <c r="D710" t="s">
        <v>68</v>
      </c>
      <c r="E710" t="s">
        <v>9</v>
      </c>
      <c r="F710" t="s">
        <v>67</v>
      </c>
      <c r="G710" t="s">
        <v>67</v>
      </c>
      <c r="H710" t="s">
        <v>69</v>
      </c>
      <c r="I710" t="s">
        <v>69</v>
      </c>
      <c r="J710" t="s">
        <v>66</v>
      </c>
      <c r="K710" t="s">
        <v>127</v>
      </c>
      <c r="L710" t="s">
        <v>127</v>
      </c>
      <c r="M710" t="str">
        <f t="shared" si="58"/>
        <v>Proportion of individuals who accessed financial services from a SHG (Among all question respondents)</v>
      </c>
      <c r="N710" t="s">
        <v>176</v>
      </c>
      <c r="O710">
        <v>1.6913525582111687E-2</v>
      </c>
      <c r="P710">
        <v>1.3682897315429045E-2</v>
      </c>
      <c r="Q710">
        <v>-9.9095722521865548E-3</v>
      </c>
      <c r="R710">
        <v>4.373662341640993E-2</v>
      </c>
      <c r="S710">
        <v>99</v>
      </c>
      <c r="T710" t="str">
        <f t="shared" si="60"/>
        <v>1</v>
      </c>
    </row>
    <row r="711" spans="1:20" hidden="1" x14ac:dyDescent="0.25">
      <c r="A711" t="s">
        <v>599</v>
      </c>
      <c r="B711" t="str">
        <f t="shared" si="59"/>
        <v>Nigeria</v>
      </c>
      <c r="C711" t="s">
        <v>68</v>
      </c>
      <c r="D711" t="s">
        <v>68</v>
      </c>
      <c r="E711" t="s">
        <v>9</v>
      </c>
      <c r="F711" t="s">
        <v>67</v>
      </c>
      <c r="G711" t="s">
        <v>67</v>
      </c>
      <c r="H711" t="s">
        <v>69</v>
      </c>
      <c r="I711" t="s">
        <v>69</v>
      </c>
      <c r="J711" t="s">
        <v>66</v>
      </c>
      <c r="K711" t="s">
        <v>124</v>
      </c>
      <c r="L711" t="s">
        <v>124</v>
      </c>
      <c r="M711" t="str">
        <f t="shared" si="58"/>
        <v>Proportion of individuals who accessed financial services from a SHG (Among all question respondents)</v>
      </c>
      <c r="N711" t="s">
        <v>176</v>
      </c>
      <c r="O711">
        <v>8.0552486842398116E-3</v>
      </c>
      <c r="P711">
        <v>4.6505130861110707E-3</v>
      </c>
      <c r="Q711">
        <v>-1.0613268927603496E-3</v>
      </c>
      <c r="R711">
        <v>1.7171824261239973E-2</v>
      </c>
      <c r="S711">
        <v>1678</v>
      </c>
      <c r="T711" t="str">
        <f t="shared" si="60"/>
        <v>1</v>
      </c>
    </row>
    <row r="712" spans="1:20" hidden="1" x14ac:dyDescent="0.25">
      <c r="A712" t="s">
        <v>599</v>
      </c>
      <c r="B712" t="str">
        <f t="shared" si="59"/>
        <v>Nigeria</v>
      </c>
      <c r="C712" t="s">
        <v>68</v>
      </c>
      <c r="D712" t="s">
        <v>68</v>
      </c>
      <c r="E712" t="s">
        <v>9</v>
      </c>
      <c r="F712" t="s">
        <v>67</v>
      </c>
      <c r="G712" t="s">
        <v>67</v>
      </c>
      <c r="H712" t="s">
        <v>69</v>
      </c>
      <c r="I712" t="s">
        <v>69</v>
      </c>
      <c r="J712" t="s">
        <v>66</v>
      </c>
      <c r="K712" t="s">
        <v>123</v>
      </c>
      <c r="L712" t="s">
        <v>123</v>
      </c>
      <c r="M712" t="str">
        <f t="shared" si="58"/>
        <v>Proportion of individuals who accessed financial services from a SHG (Among all question respondents)</v>
      </c>
      <c r="N712" t="s">
        <v>176</v>
      </c>
      <c r="O712">
        <v>1.5785036058702146E-2</v>
      </c>
      <c r="P712">
        <v>3.5739543362419972E-3</v>
      </c>
      <c r="Q712">
        <v>8.7788790580035289E-3</v>
      </c>
      <c r="R712">
        <v>2.2791193059400763E-2</v>
      </c>
      <c r="S712">
        <v>4674</v>
      </c>
      <c r="T712" t="str">
        <f t="shared" si="60"/>
        <v>1</v>
      </c>
    </row>
    <row r="713" spans="1:20" hidden="1" x14ac:dyDescent="0.25">
      <c r="A713" t="s">
        <v>599</v>
      </c>
      <c r="B713" t="str">
        <f t="shared" si="59"/>
        <v>Nigeria</v>
      </c>
      <c r="C713" t="s">
        <v>68</v>
      </c>
      <c r="D713" t="s">
        <v>68</v>
      </c>
      <c r="E713" t="s">
        <v>9</v>
      </c>
      <c r="F713" t="s">
        <v>67</v>
      </c>
      <c r="G713" t="s">
        <v>67</v>
      </c>
      <c r="H713" t="s">
        <v>69</v>
      </c>
      <c r="I713" t="s">
        <v>69</v>
      </c>
      <c r="J713" t="s">
        <v>66</v>
      </c>
      <c r="K713" t="s">
        <v>132</v>
      </c>
      <c r="L713" t="s">
        <v>132</v>
      </c>
      <c r="M713" t="str">
        <f t="shared" si="58"/>
        <v>Proportion of individuals who accessed financial services from a SHG (Among all question respondents)</v>
      </c>
      <c r="N713" t="s">
        <v>176</v>
      </c>
      <c r="O713">
        <v>1.0578979326683565E-3</v>
      </c>
      <c r="P713">
        <v>5.8911519241629121E-4</v>
      </c>
      <c r="Q713">
        <v>-9.6966718989531303E-5</v>
      </c>
      <c r="R713">
        <v>2.2127625843262446E-3</v>
      </c>
      <c r="S713">
        <v>1052</v>
      </c>
      <c r="T713" t="str">
        <f t="shared" si="60"/>
        <v>1</v>
      </c>
    </row>
    <row r="714" spans="1:20" hidden="1" x14ac:dyDescent="0.25">
      <c r="A714" t="s">
        <v>599</v>
      </c>
      <c r="B714" t="str">
        <f t="shared" si="59"/>
        <v>Nigeria</v>
      </c>
      <c r="C714" t="s">
        <v>68</v>
      </c>
      <c r="D714" t="s">
        <v>68</v>
      </c>
      <c r="E714" t="s">
        <v>9</v>
      </c>
      <c r="F714" t="s">
        <v>67</v>
      </c>
      <c r="G714" t="s">
        <v>67</v>
      </c>
      <c r="H714" t="s">
        <v>69</v>
      </c>
      <c r="I714" t="s">
        <v>69</v>
      </c>
      <c r="J714" t="s">
        <v>66</v>
      </c>
      <c r="K714" t="s">
        <v>131</v>
      </c>
      <c r="L714" t="s">
        <v>131</v>
      </c>
      <c r="M714" t="str">
        <f t="shared" ref="M714:M745" si="61">CONCATENATE(F714,"(Among ",J714,")")</f>
        <v>Proportion of individuals who accessed financial services from a SHG (Among all question respondents)</v>
      </c>
      <c r="N714" t="s">
        <v>176</v>
      </c>
      <c r="O714">
        <v>1.7092936098015273E-2</v>
      </c>
      <c r="P714">
        <v>3.7638686794948463E-3</v>
      </c>
      <c r="Q714">
        <v>9.7144828729297701E-3</v>
      </c>
      <c r="R714">
        <v>2.4471389323100775E-2</v>
      </c>
      <c r="S714">
        <v>5300</v>
      </c>
      <c r="T714" t="str">
        <f t="shared" si="60"/>
        <v>1</v>
      </c>
    </row>
    <row r="715" spans="1:20" hidden="1" x14ac:dyDescent="0.25">
      <c r="A715" t="s">
        <v>599</v>
      </c>
      <c r="B715" t="str">
        <f t="shared" si="59"/>
        <v>Nigeria</v>
      </c>
      <c r="C715" t="s">
        <v>68</v>
      </c>
      <c r="D715" t="s">
        <v>68</v>
      </c>
      <c r="E715" t="s">
        <v>9</v>
      </c>
      <c r="F715" t="s">
        <v>67</v>
      </c>
      <c r="G715" t="s">
        <v>67</v>
      </c>
      <c r="H715" t="s">
        <v>69</v>
      </c>
      <c r="I715" t="s">
        <v>69</v>
      </c>
      <c r="J715" t="s">
        <v>66</v>
      </c>
      <c r="K715" t="s">
        <v>121</v>
      </c>
      <c r="L715" t="s">
        <v>121</v>
      </c>
      <c r="M715" t="str">
        <f t="shared" si="61"/>
        <v>Proportion of individuals who accessed financial services from a SHG (Among all question respondents)</v>
      </c>
      <c r="N715" t="s">
        <v>176</v>
      </c>
      <c r="O715">
        <v>1.2071190955152977E-2</v>
      </c>
      <c r="P715">
        <v>3.1693391438518278E-3</v>
      </c>
      <c r="Q715">
        <v>5.8582163222330652E-3</v>
      </c>
      <c r="R715">
        <v>1.8284165588072887E-2</v>
      </c>
      <c r="S715">
        <v>4739</v>
      </c>
      <c r="T715" t="str">
        <f t="shared" si="60"/>
        <v>1</v>
      </c>
    </row>
    <row r="716" spans="1:20" hidden="1" x14ac:dyDescent="0.25">
      <c r="A716" t="s">
        <v>599</v>
      </c>
      <c r="B716" t="str">
        <f t="shared" si="59"/>
        <v>Nigeria</v>
      </c>
      <c r="C716" t="s">
        <v>68</v>
      </c>
      <c r="D716" t="s">
        <v>68</v>
      </c>
      <c r="E716" t="s">
        <v>9</v>
      </c>
      <c r="F716" t="s">
        <v>67</v>
      </c>
      <c r="G716" t="s">
        <v>67</v>
      </c>
      <c r="H716" t="s">
        <v>69</v>
      </c>
      <c r="I716" t="s">
        <v>69</v>
      </c>
      <c r="J716" t="s">
        <v>66</v>
      </c>
      <c r="K716" t="s">
        <v>120</v>
      </c>
      <c r="L716" t="s">
        <v>120</v>
      </c>
      <c r="M716" t="str">
        <f t="shared" si="61"/>
        <v>Proportion of individuals who accessed financial services from a SHG (Among all question respondents)</v>
      </c>
      <c r="N716" t="s">
        <v>176</v>
      </c>
      <c r="O716">
        <v>2.0960287883044524E-2</v>
      </c>
      <c r="P716">
        <v>7.4068504348196815E-3</v>
      </c>
      <c r="Q716">
        <v>6.4403606134629428E-3</v>
      </c>
      <c r="R716">
        <v>3.5480215152626102E-2</v>
      </c>
      <c r="S716">
        <v>1613</v>
      </c>
      <c r="T716" t="str">
        <f t="shared" si="60"/>
        <v>1</v>
      </c>
    </row>
    <row r="717" spans="1:20" hidden="1" x14ac:dyDescent="0.25">
      <c r="A717" t="s">
        <v>599</v>
      </c>
      <c r="B717" t="str">
        <f t="shared" si="59"/>
        <v>Nigeria</v>
      </c>
      <c r="C717" t="s">
        <v>68</v>
      </c>
      <c r="D717" t="s">
        <v>68</v>
      </c>
      <c r="E717" t="s">
        <v>9</v>
      </c>
      <c r="F717" t="s">
        <v>67</v>
      </c>
      <c r="G717" t="s">
        <v>67</v>
      </c>
      <c r="H717" t="s">
        <v>580</v>
      </c>
      <c r="I717" t="s">
        <v>580</v>
      </c>
      <c r="J717" t="s">
        <v>66</v>
      </c>
      <c r="K717" t="s">
        <v>135</v>
      </c>
      <c r="L717" t="s">
        <v>135</v>
      </c>
      <c r="M717" t="str">
        <f t="shared" si="61"/>
        <v>Proportion of individuals who accessed financial services from a SHG (Among all question respondents)</v>
      </c>
      <c r="N717" t="s">
        <v>177</v>
      </c>
      <c r="O717">
        <v>6.5541422287539661E-2</v>
      </c>
      <c r="P717">
        <v>7.9004587458756971E-3</v>
      </c>
      <c r="Q717">
        <v>5.0053856095143942E-2</v>
      </c>
      <c r="R717">
        <v>8.1028988479935379E-2</v>
      </c>
      <c r="S717">
        <v>1784</v>
      </c>
      <c r="T717" t="str">
        <f t="shared" si="60"/>
        <v>1</v>
      </c>
    </row>
    <row r="718" spans="1:20" hidden="1" x14ac:dyDescent="0.25">
      <c r="A718" t="s">
        <v>599</v>
      </c>
      <c r="B718" t="str">
        <f t="shared" si="59"/>
        <v>Nigeria</v>
      </c>
      <c r="C718" t="s">
        <v>68</v>
      </c>
      <c r="D718" t="s">
        <v>68</v>
      </c>
      <c r="E718" t="s">
        <v>9</v>
      </c>
      <c r="F718" t="s">
        <v>67</v>
      </c>
      <c r="G718" t="s">
        <v>67</v>
      </c>
      <c r="H718" t="s">
        <v>580</v>
      </c>
      <c r="I718" t="s">
        <v>580</v>
      </c>
      <c r="J718" t="s">
        <v>66</v>
      </c>
      <c r="K718" t="s">
        <v>134</v>
      </c>
      <c r="L718" t="s">
        <v>134</v>
      </c>
      <c r="M718" t="str">
        <f t="shared" si="61"/>
        <v>Proportion of individuals who accessed financial services from a SHG (Among all question respondents)</v>
      </c>
      <c r="N718" t="s">
        <v>177</v>
      </c>
      <c r="O718">
        <v>8.0269138743767982E-2</v>
      </c>
      <c r="P718">
        <v>6.5467871312440695E-3</v>
      </c>
      <c r="Q718">
        <v>6.7435225890846884E-2</v>
      </c>
      <c r="R718">
        <v>9.3103051596689079E-2</v>
      </c>
      <c r="S718">
        <v>4568</v>
      </c>
      <c r="T718" t="str">
        <f t="shared" si="60"/>
        <v>1</v>
      </c>
    </row>
    <row r="719" spans="1:20" hidden="1" x14ac:dyDescent="0.25">
      <c r="A719" t="s">
        <v>599</v>
      </c>
      <c r="B719" t="str">
        <f t="shared" si="59"/>
        <v>Nigeria</v>
      </c>
      <c r="C719" t="s">
        <v>68</v>
      </c>
      <c r="D719" t="s">
        <v>68</v>
      </c>
      <c r="E719" t="s">
        <v>9</v>
      </c>
      <c r="F719" t="s">
        <v>67</v>
      </c>
      <c r="G719" t="s">
        <v>67</v>
      </c>
      <c r="H719" t="s">
        <v>580</v>
      </c>
      <c r="I719" t="s">
        <v>580</v>
      </c>
      <c r="J719" t="s">
        <v>66</v>
      </c>
      <c r="K719" t="s">
        <v>116</v>
      </c>
      <c r="L719" t="s">
        <v>116</v>
      </c>
      <c r="M719" t="str">
        <f t="shared" si="61"/>
        <v>Proportion of individuals who accessed financial services from a SHG (Among all question respondents)</v>
      </c>
      <c r="N719" t="s">
        <v>177</v>
      </c>
      <c r="O719">
        <v>6.7318673645142449E-2</v>
      </c>
      <c r="P719">
        <v>6.8512564741052542E-3</v>
      </c>
      <c r="Q719">
        <v>5.3887898096927934E-2</v>
      </c>
      <c r="R719">
        <v>8.074944919335697E-2</v>
      </c>
      <c r="S719">
        <v>3360</v>
      </c>
      <c r="T719" t="str">
        <f t="shared" si="60"/>
        <v>1</v>
      </c>
    </row>
    <row r="720" spans="1:20" hidden="1" x14ac:dyDescent="0.25">
      <c r="A720" t="s">
        <v>599</v>
      </c>
      <c r="B720" t="str">
        <f t="shared" si="59"/>
        <v>Nigeria</v>
      </c>
      <c r="C720" t="s">
        <v>68</v>
      </c>
      <c r="D720" t="s">
        <v>68</v>
      </c>
      <c r="E720" t="s">
        <v>9</v>
      </c>
      <c r="F720" t="s">
        <v>67</v>
      </c>
      <c r="G720" t="s">
        <v>67</v>
      </c>
      <c r="H720" t="s">
        <v>580</v>
      </c>
      <c r="I720" t="s">
        <v>580</v>
      </c>
      <c r="J720" t="s">
        <v>66</v>
      </c>
      <c r="K720" t="s">
        <v>115</v>
      </c>
      <c r="L720" t="s">
        <v>115</v>
      </c>
      <c r="M720" t="str">
        <f t="shared" si="61"/>
        <v>Proportion of individuals who accessed financial services from a SHG (Among all question respondents)</v>
      </c>
      <c r="N720" t="s">
        <v>177</v>
      </c>
      <c r="O720">
        <v>8.2082356263185399E-2</v>
      </c>
      <c r="P720">
        <v>7.4643341220021657E-3</v>
      </c>
      <c r="Q720">
        <v>6.7449741561283957E-2</v>
      </c>
      <c r="R720">
        <v>9.6714970965086841E-2</v>
      </c>
      <c r="S720">
        <v>2992</v>
      </c>
      <c r="T720" t="str">
        <f t="shared" si="60"/>
        <v>1</v>
      </c>
    </row>
    <row r="721" spans="1:20" hidden="1" x14ac:dyDescent="0.25">
      <c r="A721" t="s">
        <v>599</v>
      </c>
      <c r="B721" t="str">
        <f t="shared" si="59"/>
        <v>Nigeria</v>
      </c>
      <c r="C721" t="s">
        <v>68</v>
      </c>
      <c r="D721" t="s">
        <v>68</v>
      </c>
      <c r="E721" t="s">
        <v>9</v>
      </c>
      <c r="F721" t="s">
        <v>67</v>
      </c>
      <c r="G721" t="s">
        <v>67</v>
      </c>
      <c r="H721" t="s">
        <v>580</v>
      </c>
      <c r="I721" t="s">
        <v>580</v>
      </c>
      <c r="J721" t="s">
        <v>66</v>
      </c>
      <c r="K721" t="s">
        <v>419</v>
      </c>
      <c r="L721" t="s">
        <v>419</v>
      </c>
      <c r="M721" t="str">
        <f t="shared" si="61"/>
        <v>Proportion of individuals who accessed financial services from a SHG (Among all question respondents)</v>
      </c>
      <c r="N721" t="s">
        <v>177</v>
      </c>
      <c r="O721">
        <v>7.1911516135622452E-2</v>
      </c>
      <c r="P721">
        <v>1.1940686895715921E-2</v>
      </c>
      <c r="Q721">
        <v>4.8503738862358009E-2</v>
      </c>
      <c r="R721">
        <v>9.5319293408886896E-2</v>
      </c>
      <c r="S721">
        <v>1672</v>
      </c>
      <c r="T721" t="str">
        <f t="shared" si="60"/>
        <v>1</v>
      </c>
    </row>
    <row r="722" spans="1:20" hidden="1" x14ac:dyDescent="0.25">
      <c r="A722" t="s">
        <v>599</v>
      </c>
      <c r="B722" t="str">
        <f t="shared" si="59"/>
        <v>Nigeria</v>
      </c>
      <c r="C722" t="s">
        <v>68</v>
      </c>
      <c r="D722" t="s">
        <v>68</v>
      </c>
      <c r="E722" t="s">
        <v>9</v>
      </c>
      <c r="F722" t="s">
        <v>67</v>
      </c>
      <c r="G722" t="s">
        <v>67</v>
      </c>
      <c r="H722" t="s">
        <v>580</v>
      </c>
      <c r="I722" t="s">
        <v>580</v>
      </c>
      <c r="J722" t="s">
        <v>66</v>
      </c>
      <c r="K722" t="s">
        <v>420</v>
      </c>
      <c r="L722" t="s">
        <v>420</v>
      </c>
      <c r="M722" t="str">
        <f t="shared" si="61"/>
        <v>Proportion of individuals who accessed financial services from a SHG (Among all question respondents)</v>
      </c>
      <c r="N722" t="s">
        <v>177</v>
      </c>
      <c r="O722">
        <v>8.4916311087792101E-2</v>
      </c>
      <c r="P722">
        <v>8.4837024837648035E-3</v>
      </c>
      <c r="Q722">
        <v>6.8285390276707519E-2</v>
      </c>
      <c r="R722">
        <v>0.10154723189887668</v>
      </c>
      <c r="S722">
        <v>2527</v>
      </c>
      <c r="T722" t="str">
        <f t="shared" si="60"/>
        <v>1</v>
      </c>
    </row>
    <row r="723" spans="1:20" hidden="1" x14ac:dyDescent="0.25">
      <c r="A723" t="s">
        <v>599</v>
      </c>
      <c r="B723" t="str">
        <f t="shared" si="59"/>
        <v>Nigeria</v>
      </c>
      <c r="C723" t="s">
        <v>68</v>
      </c>
      <c r="D723" t="s">
        <v>68</v>
      </c>
      <c r="E723" t="s">
        <v>9</v>
      </c>
      <c r="F723" t="s">
        <v>67</v>
      </c>
      <c r="G723" t="s">
        <v>67</v>
      </c>
      <c r="H723" t="s">
        <v>580</v>
      </c>
      <c r="I723" t="s">
        <v>580</v>
      </c>
      <c r="J723" t="s">
        <v>66</v>
      </c>
      <c r="K723" t="s">
        <v>421</v>
      </c>
      <c r="L723" t="s">
        <v>421</v>
      </c>
      <c r="M723" t="str">
        <f t="shared" si="61"/>
        <v>Proportion of individuals who accessed financial services from a SHG (Among all question respondents)</v>
      </c>
      <c r="N723" t="s">
        <v>177</v>
      </c>
      <c r="O723">
        <v>6.6804021519411144E-2</v>
      </c>
      <c r="P723">
        <v>7.3395792071020175E-3</v>
      </c>
      <c r="Q723">
        <v>5.2415968565693173E-2</v>
      </c>
      <c r="R723">
        <v>8.1192074473129108E-2</v>
      </c>
      <c r="S723">
        <v>2153</v>
      </c>
      <c r="T723" t="str">
        <f t="shared" si="60"/>
        <v>1</v>
      </c>
    </row>
    <row r="724" spans="1:20" hidden="1" x14ac:dyDescent="0.25">
      <c r="A724" t="s">
        <v>599</v>
      </c>
      <c r="B724" t="str">
        <f t="shared" si="59"/>
        <v>Nigeria</v>
      </c>
      <c r="C724" t="s">
        <v>68</v>
      </c>
      <c r="D724" t="s">
        <v>68</v>
      </c>
      <c r="E724" t="s">
        <v>9</v>
      </c>
      <c r="F724" t="s">
        <v>67</v>
      </c>
      <c r="G724" t="s">
        <v>67</v>
      </c>
      <c r="H724" t="s">
        <v>580</v>
      </c>
      <c r="I724" t="s">
        <v>580</v>
      </c>
      <c r="J724" t="s">
        <v>66</v>
      </c>
      <c r="K724" t="s">
        <v>128</v>
      </c>
      <c r="L724" t="s">
        <v>128</v>
      </c>
      <c r="M724" t="str">
        <f t="shared" si="61"/>
        <v>Proportion of individuals who accessed financial services from a SHG (Among all question respondents)</v>
      </c>
      <c r="N724" t="s">
        <v>177</v>
      </c>
      <c r="O724">
        <v>7.5150728854473811E-2</v>
      </c>
      <c r="P724">
        <v>5.1354262753364683E-3</v>
      </c>
      <c r="Q724">
        <v>6.5083559728761731E-2</v>
      </c>
      <c r="R724">
        <v>8.5217897980185892E-2</v>
      </c>
      <c r="S724">
        <v>6253</v>
      </c>
      <c r="T724" t="str">
        <f t="shared" si="60"/>
        <v>1</v>
      </c>
    </row>
    <row r="725" spans="1:20" hidden="1" x14ac:dyDescent="0.25">
      <c r="A725" t="s">
        <v>599</v>
      </c>
      <c r="B725" t="str">
        <f t="shared" si="59"/>
        <v>Nigeria</v>
      </c>
      <c r="C725" t="s">
        <v>68</v>
      </c>
      <c r="D725" t="s">
        <v>68</v>
      </c>
      <c r="E725" t="s">
        <v>9</v>
      </c>
      <c r="F725" t="s">
        <v>67</v>
      </c>
      <c r="G725" t="s">
        <v>67</v>
      </c>
      <c r="H725" t="s">
        <v>580</v>
      </c>
      <c r="I725" t="s">
        <v>580</v>
      </c>
      <c r="J725" t="s">
        <v>66</v>
      </c>
      <c r="K725" t="s">
        <v>127</v>
      </c>
      <c r="L725" t="s">
        <v>127</v>
      </c>
      <c r="M725" t="str">
        <f t="shared" si="61"/>
        <v>Proportion of individuals who accessed financial services from a SHG (Among all question respondents)</v>
      </c>
      <c r="N725" t="s">
        <v>177</v>
      </c>
      <c r="O725">
        <v>4.4295783862113997E-2</v>
      </c>
      <c r="P725">
        <v>2.3375442221932205E-2</v>
      </c>
      <c r="Q725">
        <v>-1.527974014944436E-3</v>
      </c>
      <c r="R725">
        <v>9.0119541739172429E-2</v>
      </c>
      <c r="S725">
        <v>99</v>
      </c>
      <c r="T725" t="str">
        <f t="shared" si="60"/>
        <v>1</v>
      </c>
    </row>
    <row r="726" spans="1:20" hidden="1" x14ac:dyDescent="0.25">
      <c r="A726" t="s">
        <v>599</v>
      </c>
      <c r="B726" t="str">
        <f t="shared" si="59"/>
        <v>Nigeria</v>
      </c>
      <c r="C726" t="s">
        <v>68</v>
      </c>
      <c r="D726" t="s">
        <v>68</v>
      </c>
      <c r="E726" t="s">
        <v>9</v>
      </c>
      <c r="F726" t="s">
        <v>67</v>
      </c>
      <c r="G726" t="s">
        <v>67</v>
      </c>
      <c r="H726" t="s">
        <v>580</v>
      </c>
      <c r="I726" t="s">
        <v>580</v>
      </c>
      <c r="J726" t="s">
        <v>66</v>
      </c>
      <c r="K726" t="s">
        <v>124</v>
      </c>
      <c r="L726" t="s">
        <v>124</v>
      </c>
      <c r="M726" t="str">
        <f t="shared" si="61"/>
        <v>Proportion of individuals who accessed financial services from a SHG (Among all question respondents)</v>
      </c>
      <c r="N726" t="s">
        <v>177</v>
      </c>
      <c r="O726">
        <v>5.0795776821780672E-2</v>
      </c>
      <c r="P726">
        <v>9.2014567787016364E-3</v>
      </c>
      <c r="Q726">
        <v>3.2757815291888009E-2</v>
      </c>
      <c r="R726">
        <v>6.8833738351673335E-2</v>
      </c>
      <c r="S726">
        <v>1678</v>
      </c>
      <c r="T726" t="str">
        <f t="shared" si="60"/>
        <v>1</v>
      </c>
    </row>
    <row r="727" spans="1:20" hidden="1" x14ac:dyDescent="0.25">
      <c r="A727" t="s">
        <v>599</v>
      </c>
      <c r="B727" t="str">
        <f t="shared" si="59"/>
        <v>Nigeria</v>
      </c>
      <c r="C727" t="s">
        <v>68</v>
      </c>
      <c r="D727" t="s">
        <v>68</v>
      </c>
      <c r="E727" t="s">
        <v>9</v>
      </c>
      <c r="F727" t="s">
        <v>67</v>
      </c>
      <c r="G727" t="s">
        <v>67</v>
      </c>
      <c r="H727" t="s">
        <v>580</v>
      </c>
      <c r="I727" t="s">
        <v>580</v>
      </c>
      <c r="J727" t="s">
        <v>66</v>
      </c>
      <c r="K727" t="s">
        <v>123</v>
      </c>
      <c r="L727" t="s">
        <v>123</v>
      </c>
      <c r="M727" t="str">
        <f t="shared" si="61"/>
        <v>Proportion of individuals who accessed financial services from a SHG (Among all question respondents)</v>
      </c>
      <c r="N727" t="s">
        <v>177</v>
      </c>
      <c r="O727">
        <v>7.6533307228502587E-2</v>
      </c>
      <c r="P727">
        <v>5.4260004818530569E-3</v>
      </c>
      <c r="Q727">
        <v>6.5896514565476572E-2</v>
      </c>
      <c r="R727">
        <v>8.7170099891528602E-2</v>
      </c>
      <c r="S727">
        <v>4674</v>
      </c>
      <c r="T727" t="str">
        <f t="shared" si="60"/>
        <v>1</v>
      </c>
    </row>
    <row r="728" spans="1:20" hidden="1" x14ac:dyDescent="0.25">
      <c r="A728" t="s">
        <v>599</v>
      </c>
      <c r="B728" t="str">
        <f t="shared" si="59"/>
        <v>Nigeria</v>
      </c>
      <c r="C728" t="s">
        <v>68</v>
      </c>
      <c r="D728" t="s">
        <v>68</v>
      </c>
      <c r="E728" t="s">
        <v>9</v>
      </c>
      <c r="F728" t="s">
        <v>67</v>
      </c>
      <c r="G728" t="s">
        <v>67</v>
      </c>
      <c r="H728" t="s">
        <v>580</v>
      </c>
      <c r="I728" t="s">
        <v>580</v>
      </c>
      <c r="J728" t="s">
        <v>66</v>
      </c>
      <c r="K728" t="s">
        <v>132</v>
      </c>
      <c r="L728" t="s">
        <v>132</v>
      </c>
      <c r="M728" t="str">
        <f t="shared" si="61"/>
        <v>Proportion of individuals who accessed financial services from a SHG (Among all question respondents)</v>
      </c>
      <c r="N728" t="s">
        <v>177</v>
      </c>
      <c r="O728">
        <v>3.4908894361152062E-2</v>
      </c>
      <c r="P728">
        <v>7.8982163908392668E-3</v>
      </c>
      <c r="Q728">
        <v>1.9425723941605827E-2</v>
      </c>
      <c r="R728">
        <v>5.0392064780698298E-2</v>
      </c>
      <c r="S728">
        <v>1052</v>
      </c>
      <c r="T728" t="str">
        <f t="shared" si="60"/>
        <v>1</v>
      </c>
    </row>
    <row r="729" spans="1:20" hidden="1" x14ac:dyDescent="0.25">
      <c r="A729" t="s">
        <v>599</v>
      </c>
      <c r="B729" t="str">
        <f t="shared" si="59"/>
        <v>Nigeria</v>
      </c>
      <c r="C729" t="s">
        <v>68</v>
      </c>
      <c r="D729" t="s">
        <v>68</v>
      </c>
      <c r="E729" t="s">
        <v>9</v>
      </c>
      <c r="F729" t="s">
        <v>67</v>
      </c>
      <c r="G729" t="s">
        <v>67</v>
      </c>
      <c r="H729" t="s">
        <v>580</v>
      </c>
      <c r="I729" t="s">
        <v>580</v>
      </c>
      <c r="J729" t="s">
        <v>66</v>
      </c>
      <c r="K729" t="s">
        <v>131</v>
      </c>
      <c r="L729" t="s">
        <v>131</v>
      </c>
      <c r="M729" t="str">
        <f t="shared" si="61"/>
        <v>Proportion of individuals who accessed financial services from a SHG (Among all question respondents)</v>
      </c>
      <c r="N729" t="s">
        <v>177</v>
      </c>
      <c r="O729">
        <v>7.9899367124609294E-2</v>
      </c>
      <c r="P729">
        <v>5.6413883404914968E-3</v>
      </c>
      <c r="Q729">
        <v>6.8840341547647413E-2</v>
      </c>
      <c r="R729">
        <v>9.0958392701571175E-2</v>
      </c>
      <c r="S729">
        <v>5300</v>
      </c>
      <c r="T729" t="str">
        <f t="shared" si="60"/>
        <v>1</v>
      </c>
    </row>
    <row r="730" spans="1:20" hidden="1" x14ac:dyDescent="0.25">
      <c r="A730" t="s">
        <v>599</v>
      </c>
      <c r="B730" t="str">
        <f t="shared" si="59"/>
        <v>Nigeria</v>
      </c>
      <c r="C730" t="s">
        <v>68</v>
      </c>
      <c r="D730" t="s">
        <v>68</v>
      </c>
      <c r="E730" t="s">
        <v>9</v>
      </c>
      <c r="F730" t="s">
        <v>67</v>
      </c>
      <c r="G730" t="s">
        <v>233</v>
      </c>
      <c r="H730" t="s">
        <v>580</v>
      </c>
      <c r="I730" t="s">
        <v>580</v>
      </c>
      <c r="J730" t="s">
        <v>66</v>
      </c>
      <c r="K730" t="s">
        <v>121</v>
      </c>
      <c r="L730" t="s">
        <v>121</v>
      </c>
      <c r="M730" t="str">
        <f t="shared" si="61"/>
        <v>Proportion of individuals who accessed financial services from a SHG (Among all question respondents)</v>
      </c>
      <c r="N730" t="s">
        <v>177</v>
      </c>
      <c r="O730">
        <v>7.6277170215502385E-2</v>
      </c>
      <c r="P730">
        <v>6.1761125554982031E-3</v>
      </c>
      <c r="Q730">
        <v>6.4169904664005295E-2</v>
      </c>
      <c r="R730">
        <v>8.8384435766999475E-2</v>
      </c>
      <c r="S730">
        <v>4739</v>
      </c>
      <c r="T730" t="str">
        <f t="shared" si="60"/>
        <v>1</v>
      </c>
    </row>
    <row r="731" spans="1:20" hidden="1" x14ac:dyDescent="0.25">
      <c r="A731" t="s">
        <v>599</v>
      </c>
      <c r="B731" t="str">
        <f t="shared" si="59"/>
        <v>Nigeria</v>
      </c>
      <c r="C731" t="s">
        <v>68</v>
      </c>
      <c r="D731" t="s">
        <v>68</v>
      </c>
      <c r="E731" t="s">
        <v>9</v>
      </c>
      <c r="F731" t="s">
        <v>67</v>
      </c>
      <c r="G731" t="s">
        <v>233</v>
      </c>
      <c r="H731" t="s">
        <v>580</v>
      </c>
      <c r="I731" t="s">
        <v>580</v>
      </c>
      <c r="J731" t="s">
        <v>66</v>
      </c>
      <c r="K731" t="s">
        <v>120</v>
      </c>
      <c r="L731" t="s">
        <v>120</v>
      </c>
      <c r="M731" t="str">
        <f t="shared" si="61"/>
        <v>Proportion of individuals who accessed financial services from a SHG (Among all question respondents)</v>
      </c>
      <c r="N731" t="s">
        <v>177</v>
      </c>
      <c r="O731">
        <v>7.1531431884094512E-2</v>
      </c>
      <c r="P731">
        <v>8.7814076686687816E-3</v>
      </c>
      <c r="Q731">
        <v>5.4316908410768736E-2</v>
      </c>
      <c r="R731">
        <v>8.8745955357420289E-2</v>
      </c>
      <c r="S731">
        <v>1613</v>
      </c>
      <c r="T731" t="str">
        <f t="shared" si="60"/>
        <v>1</v>
      </c>
    </row>
    <row r="732" spans="1:20" hidden="1" x14ac:dyDescent="0.25">
      <c r="A732" t="s">
        <v>599</v>
      </c>
      <c r="B732" t="str">
        <f t="shared" si="59"/>
        <v>Nigeria</v>
      </c>
      <c r="C732" t="s">
        <v>68</v>
      </c>
      <c r="D732" t="s">
        <v>68</v>
      </c>
      <c r="E732" t="s">
        <v>9</v>
      </c>
      <c r="F732" t="s">
        <v>67</v>
      </c>
      <c r="G732" t="s">
        <v>67</v>
      </c>
      <c r="H732" t="s">
        <v>746</v>
      </c>
      <c r="I732" t="s">
        <v>746</v>
      </c>
      <c r="J732" t="s">
        <v>66</v>
      </c>
      <c r="K732" t="s">
        <v>135</v>
      </c>
      <c r="L732" t="s">
        <v>135</v>
      </c>
      <c r="M732" t="str">
        <f t="shared" si="61"/>
        <v>Proportion of individuals who accessed financial services from a SHG (Among all question respondents)</v>
      </c>
      <c r="N732" t="s">
        <v>178</v>
      </c>
      <c r="O732">
        <v>5.8913735055029899E-2</v>
      </c>
      <c r="P732">
        <v>1.2683414800183699E-2</v>
      </c>
      <c r="Q732">
        <v>3.4049960357642572E-2</v>
      </c>
      <c r="R732">
        <v>8.3777509752417226E-2</v>
      </c>
      <c r="S732">
        <v>1784</v>
      </c>
      <c r="T732" t="str">
        <f t="shared" si="60"/>
        <v>1</v>
      </c>
    </row>
    <row r="733" spans="1:20" hidden="1" x14ac:dyDescent="0.25">
      <c r="A733" t="s">
        <v>599</v>
      </c>
      <c r="B733" t="str">
        <f t="shared" si="59"/>
        <v>Nigeria</v>
      </c>
      <c r="C733" t="s">
        <v>68</v>
      </c>
      <c r="D733" t="s">
        <v>68</v>
      </c>
      <c r="E733" t="s">
        <v>9</v>
      </c>
      <c r="F733" t="s">
        <v>67</v>
      </c>
      <c r="G733" t="s">
        <v>67</v>
      </c>
      <c r="H733" t="s">
        <v>746</v>
      </c>
      <c r="I733" t="s">
        <v>746</v>
      </c>
      <c r="J733" t="s">
        <v>66</v>
      </c>
      <c r="K733" t="s">
        <v>134</v>
      </c>
      <c r="L733" t="s">
        <v>134</v>
      </c>
      <c r="M733" t="str">
        <f t="shared" si="61"/>
        <v>Proportion of individuals who accessed financial services from a SHG (Among all question respondents)</v>
      </c>
      <c r="N733" t="s">
        <v>178</v>
      </c>
      <c r="O733">
        <v>3.3659137963947518E-2</v>
      </c>
      <c r="P733">
        <v>4.191309159703973E-3</v>
      </c>
      <c r="Q733">
        <v>2.5442757101558154E-2</v>
      </c>
      <c r="R733">
        <v>4.1875518826336881E-2</v>
      </c>
      <c r="S733">
        <v>4568</v>
      </c>
      <c r="T733" t="str">
        <f t="shared" si="60"/>
        <v>1</v>
      </c>
    </row>
    <row r="734" spans="1:20" hidden="1" x14ac:dyDescent="0.25">
      <c r="A734" t="s">
        <v>599</v>
      </c>
      <c r="B734" t="str">
        <f t="shared" si="59"/>
        <v>Nigeria</v>
      </c>
      <c r="C734" t="s">
        <v>68</v>
      </c>
      <c r="D734" t="s">
        <v>68</v>
      </c>
      <c r="E734" t="s">
        <v>9</v>
      </c>
      <c r="F734" t="s">
        <v>67</v>
      </c>
      <c r="G734" t="s">
        <v>67</v>
      </c>
      <c r="H734" t="s">
        <v>746</v>
      </c>
      <c r="I734" t="s">
        <v>746</v>
      </c>
      <c r="J734" t="s">
        <v>66</v>
      </c>
      <c r="K734" t="s">
        <v>116</v>
      </c>
      <c r="L734" t="s">
        <v>116</v>
      </c>
      <c r="M734" t="str">
        <f t="shared" si="61"/>
        <v>Proportion of individuals who accessed financial services from a SHG (Among all question respondents)</v>
      </c>
      <c r="N734" t="s">
        <v>178</v>
      </c>
      <c r="O734">
        <v>4.4946051074703307E-2</v>
      </c>
      <c r="P734">
        <v>5.6417005415685924E-3</v>
      </c>
      <c r="Q734">
        <v>3.388641347823694E-2</v>
      </c>
      <c r="R734">
        <v>5.6005688671169673E-2</v>
      </c>
      <c r="S734">
        <v>3360</v>
      </c>
      <c r="T734" t="str">
        <f t="shared" si="60"/>
        <v>1</v>
      </c>
    </row>
    <row r="735" spans="1:20" hidden="1" x14ac:dyDescent="0.25">
      <c r="A735" t="s">
        <v>599</v>
      </c>
      <c r="B735" t="str">
        <f t="shared" si="59"/>
        <v>Nigeria</v>
      </c>
      <c r="C735" t="s">
        <v>68</v>
      </c>
      <c r="D735" t="s">
        <v>68</v>
      </c>
      <c r="E735" t="s">
        <v>9</v>
      </c>
      <c r="F735" t="s">
        <v>67</v>
      </c>
      <c r="G735" t="s">
        <v>67</v>
      </c>
      <c r="H735" t="s">
        <v>746</v>
      </c>
      <c r="I735" t="s">
        <v>746</v>
      </c>
      <c r="J735" t="s">
        <v>66</v>
      </c>
      <c r="K735" t="s">
        <v>115</v>
      </c>
      <c r="L735" t="s">
        <v>115</v>
      </c>
      <c r="M735" t="str">
        <f t="shared" si="61"/>
        <v>Proportion of individuals who accessed financial services from a SHG (Among all question respondents)</v>
      </c>
      <c r="N735" t="s">
        <v>178</v>
      </c>
      <c r="O735">
        <v>4.1759970498133639E-2</v>
      </c>
      <c r="P735">
        <v>9.6692525244753275E-3</v>
      </c>
      <c r="Q735">
        <v>2.2804971387230467E-2</v>
      </c>
      <c r="R735">
        <v>6.0714969609036815E-2</v>
      </c>
      <c r="S735">
        <v>2992</v>
      </c>
      <c r="T735" t="str">
        <f t="shared" si="60"/>
        <v>1</v>
      </c>
    </row>
    <row r="736" spans="1:20" hidden="1" x14ac:dyDescent="0.25">
      <c r="A736" t="s">
        <v>599</v>
      </c>
      <c r="B736" t="str">
        <f t="shared" si="59"/>
        <v>Nigeria</v>
      </c>
      <c r="C736" t="s">
        <v>68</v>
      </c>
      <c r="D736" t="s">
        <v>68</v>
      </c>
      <c r="E736" t="s">
        <v>9</v>
      </c>
      <c r="F736" t="s">
        <v>67</v>
      </c>
      <c r="G736" t="s">
        <v>67</v>
      </c>
      <c r="H736" t="s">
        <v>746</v>
      </c>
      <c r="I736" t="s">
        <v>746</v>
      </c>
      <c r="J736" t="s">
        <v>66</v>
      </c>
      <c r="K736" t="s">
        <v>419</v>
      </c>
      <c r="L736" t="s">
        <v>419</v>
      </c>
      <c r="M736" t="str">
        <f t="shared" si="61"/>
        <v>Proportion of individuals who accessed financial services from a SHG (Among all question respondents)</v>
      </c>
      <c r="N736" t="s">
        <v>178</v>
      </c>
      <c r="O736">
        <v>3.0281039874233744E-2</v>
      </c>
      <c r="P736">
        <v>9.0191466420981928E-3</v>
      </c>
      <c r="Q736">
        <v>1.2600467756653942E-2</v>
      </c>
      <c r="R736">
        <v>4.7961611991813549E-2</v>
      </c>
      <c r="S736">
        <v>1672</v>
      </c>
      <c r="T736" t="str">
        <f t="shared" si="60"/>
        <v>1</v>
      </c>
    </row>
    <row r="737" spans="1:20" hidden="1" x14ac:dyDescent="0.25">
      <c r="A737" t="s">
        <v>599</v>
      </c>
      <c r="B737" t="str">
        <f t="shared" si="59"/>
        <v>Nigeria</v>
      </c>
      <c r="C737" t="s">
        <v>68</v>
      </c>
      <c r="D737" t="s">
        <v>68</v>
      </c>
      <c r="E737" t="s">
        <v>9</v>
      </c>
      <c r="F737" t="s">
        <v>67</v>
      </c>
      <c r="G737" t="s">
        <v>67</v>
      </c>
      <c r="H737" t="s">
        <v>746</v>
      </c>
      <c r="I737" t="s">
        <v>746</v>
      </c>
      <c r="J737" t="s">
        <v>66</v>
      </c>
      <c r="K737" t="s">
        <v>420</v>
      </c>
      <c r="L737" t="s">
        <v>420</v>
      </c>
      <c r="M737" t="str">
        <f t="shared" si="61"/>
        <v>Proportion of individuals who accessed financial services from a SHG (Among all question respondents)</v>
      </c>
      <c r="N737" t="s">
        <v>178</v>
      </c>
      <c r="O737">
        <v>3.5115097498609957E-2</v>
      </c>
      <c r="P737">
        <v>5.8315353323544986E-3</v>
      </c>
      <c r="Q737">
        <v>2.3683319627447377E-2</v>
      </c>
      <c r="R737">
        <v>4.6546875369772533E-2</v>
      </c>
      <c r="S737">
        <v>2527</v>
      </c>
      <c r="T737" t="str">
        <f t="shared" si="60"/>
        <v>1</v>
      </c>
    </row>
    <row r="738" spans="1:20" hidden="1" x14ac:dyDescent="0.25">
      <c r="A738" t="s">
        <v>599</v>
      </c>
      <c r="B738" t="str">
        <f t="shared" si="59"/>
        <v>Nigeria</v>
      </c>
      <c r="C738" t="s">
        <v>68</v>
      </c>
      <c r="D738" t="s">
        <v>68</v>
      </c>
      <c r="E738" t="s">
        <v>9</v>
      </c>
      <c r="F738" t="s">
        <v>67</v>
      </c>
      <c r="G738" t="s">
        <v>67</v>
      </c>
      <c r="H738" t="s">
        <v>746</v>
      </c>
      <c r="I738" t="s">
        <v>746</v>
      </c>
      <c r="J738" t="s">
        <v>66</v>
      </c>
      <c r="K738" t="s">
        <v>421</v>
      </c>
      <c r="L738" t="s">
        <v>421</v>
      </c>
      <c r="M738" t="str">
        <f t="shared" si="61"/>
        <v>Proportion of individuals who accessed financial services from a SHG (Among all question respondents)</v>
      </c>
      <c r="N738" t="s">
        <v>178</v>
      </c>
      <c r="O738">
        <v>5.4775857033917678E-2</v>
      </c>
      <c r="P738">
        <v>1.0600733684529497E-2</v>
      </c>
      <c r="Q738">
        <v>3.399484039829298E-2</v>
      </c>
      <c r="R738">
        <v>7.5556873669542376E-2</v>
      </c>
      <c r="S738">
        <v>2153</v>
      </c>
      <c r="T738" t="str">
        <f t="shared" si="60"/>
        <v>1</v>
      </c>
    </row>
    <row r="739" spans="1:20" hidden="1" x14ac:dyDescent="0.25">
      <c r="A739" t="s">
        <v>599</v>
      </c>
      <c r="B739" t="str">
        <f t="shared" si="59"/>
        <v>Nigeria</v>
      </c>
      <c r="C739" t="s">
        <v>68</v>
      </c>
      <c r="D739" t="s">
        <v>68</v>
      </c>
      <c r="E739" t="s">
        <v>9</v>
      </c>
      <c r="F739" t="s">
        <v>67</v>
      </c>
      <c r="G739" t="s">
        <v>67</v>
      </c>
      <c r="H739" t="s">
        <v>746</v>
      </c>
      <c r="I739" t="s">
        <v>746</v>
      </c>
      <c r="J739" t="s">
        <v>66</v>
      </c>
      <c r="K739" t="s">
        <v>128</v>
      </c>
      <c r="L739" t="s">
        <v>128</v>
      </c>
      <c r="M739" t="str">
        <f t="shared" si="61"/>
        <v>Proportion of individuals who accessed financial services from a SHG (Among all question respondents)</v>
      </c>
      <c r="N739" t="s">
        <v>178</v>
      </c>
      <c r="O739">
        <v>4.3316072153439064E-2</v>
      </c>
      <c r="P739">
        <v>5.6462267075502457E-3</v>
      </c>
      <c r="Q739">
        <v>3.224756174369775E-2</v>
      </c>
      <c r="R739">
        <v>5.4384582563180378E-2</v>
      </c>
      <c r="S739">
        <v>6253</v>
      </c>
      <c r="T739" t="str">
        <f t="shared" si="60"/>
        <v>1</v>
      </c>
    </row>
    <row r="740" spans="1:20" hidden="1" x14ac:dyDescent="0.25">
      <c r="A740" t="s">
        <v>599</v>
      </c>
      <c r="B740" t="str">
        <f t="shared" si="59"/>
        <v>Nigeria</v>
      </c>
      <c r="C740" t="s">
        <v>68</v>
      </c>
      <c r="D740" t="s">
        <v>68</v>
      </c>
      <c r="E740" t="s">
        <v>9</v>
      </c>
      <c r="F740" t="s">
        <v>67</v>
      </c>
      <c r="G740" t="s">
        <v>67</v>
      </c>
      <c r="H740" t="s">
        <v>746</v>
      </c>
      <c r="I740" t="s">
        <v>746</v>
      </c>
      <c r="J740" t="s">
        <v>66</v>
      </c>
      <c r="K740" t="s">
        <v>127</v>
      </c>
      <c r="L740" t="s">
        <v>127</v>
      </c>
      <c r="M740" t="str">
        <f t="shared" si="61"/>
        <v>Proportion of individuals who accessed financial services from a SHG (Among all question respondents)</v>
      </c>
      <c r="N740" t="s">
        <v>178</v>
      </c>
      <c r="O740">
        <v>4.6577474694224706E-2</v>
      </c>
      <c r="P740">
        <v>1.9565234729454081E-2</v>
      </c>
      <c r="Q740">
        <v>8.2230097588353451E-3</v>
      </c>
      <c r="R740">
        <v>8.4931939629614067E-2</v>
      </c>
      <c r="S740">
        <v>99</v>
      </c>
      <c r="T740" t="str">
        <f t="shared" si="60"/>
        <v>1</v>
      </c>
    </row>
    <row r="741" spans="1:20" hidden="1" x14ac:dyDescent="0.25">
      <c r="A741" t="s">
        <v>599</v>
      </c>
      <c r="B741" t="str">
        <f t="shared" si="59"/>
        <v>Nigeria</v>
      </c>
      <c r="C741" t="s">
        <v>68</v>
      </c>
      <c r="D741" t="s">
        <v>68</v>
      </c>
      <c r="E741" t="s">
        <v>9</v>
      </c>
      <c r="F741" t="s">
        <v>67</v>
      </c>
      <c r="G741" t="s">
        <v>67</v>
      </c>
      <c r="H741" t="s">
        <v>746</v>
      </c>
      <c r="I741" t="s">
        <v>746</v>
      </c>
      <c r="J741" t="s">
        <v>66</v>
      </c>
      <c r="K741" t="s">
        <v>124</v>
      </c>
      <c r="L741" t="s">
        <v>124</v>
      </c>
      <c r="M741" t="str">
        <f t="shared" si="61"/>
        <v>Proportion of individuals who accessed financial services from a SHG (Among all question respondents)</v>
      </c>
      <c r="N741" t="s">
        <v>178</v>
      </c>
      <c r="O741">
        <v>9.5160984940517914E-3</v>
      </c>
      <c r="P741">
        <v>3.9575825689043345E-3</v>
      </c>
      <c r="Q741">
        <v>1.757900651455052E-3</v>
      </c>
      <c r="R741">
        <v>1.727429633664853E-2</v>
      </c>
      <c r="S741">
        <v>1678</v>
      </c>
      <c r="T741" t="str">
        <f t="shared" si="60"/>
        <v>1</v>
      </c>
    </row>
    <row r="742" spans="1:20" hidden="1" x14ac:dyDescent="0.25">
      <c r="A742" t="s">
        <v>599</v>
      </c>
      <c r="B742" t="str">
        <f t="shared" si="59"/>
        <v>Nigeria</v>
      </c>
      <c r="C742" t="s">
        <v>68</v>
      </c>
      <c r="D742" t="s">
        <v>68</v>
      </c>
      <c r="E742" t="s">
        <v>9</v>
      </c>
      <c r="F742" t="s">
        <v>67</v>
      </c>
      <c r="G742" t="s">
        <v>67</v>
      </c>
      <c r="H742" t="s">
        <v>746</v>
      </c>
      <c r="I742" t="s">
        <v>746</v>
      </c>
      <c r="J742" t="s">
        <v>66</v>
      </c>
      <c r="K742" t="s">
        <v>123</v>
      </c>
      <c r="L742" t="s">
        <v>123</v>
      </c>
      <c r="M742" t="str">
        <f t="shared" si="61"/>
        <v>Proportion of individuals who accessed financial services from a SHG (Among all question respondents)</v>
      </c>
      <c r="N742" t="s">
        <v>178</v>
      </c>
      <c r="O742">
        <v>4.6117878898912466E-2</v>
      </c>
      <c r="P742">
        <v>5.9928474337504574E-3</v>
      </c>
      <c r="Q742">
        <v>3.4369874852996606E-2</v>
      </c>
      <c r="R742">
        <v>5.7865882944828327E-2</v>
      </c>
      <c r="S742">
        <v>4674</v>
      </c>
      <c r="T742" t="str">
        <f t="shared" si="60"/>
        <v>1</v>
      </c>
    </row>
    <row r="743" spans="1:20" hidden="1" x14ac:dyDescent="0.25">
      <c r="A743" t="s">
        <v>599</v>
      </c>
      <c r="B743" t="str">
        <f t="shared" si="59"/>
        <v>Nigeria</v>
      </c>
      <c r="C743" t="s">
        <v>68</v>
      </c>
      <c r="D743" t="s">
        <v>68</v>
      </c>
      <c r="E743" t="s">
        <v>9</v>
      </c>
      <c r="F743" t="s">
        <v>67</v>
      </c>
      <c r="G743" t="s">
        <v>67</v>
      </c>
      <c r="H743" t="s">
        <v>746</v>
      </c>
      <c r="I743" t="s">
        <v>746</v>
      </c>
      <c r="J743" t="s">
        <v>66</v>
      </c>
      <c r="K743" t="s">
        <v>132</v>
      </c>
      <c r="L743" t="s">
        <v>132</v>
      </c>
      <c r="M743" t="str">
        <f t="shared" si="61"/>
        <v>Proportion of individuals who accessed financial services from a SHG (Among all question respondents)</v>
      </c>
      <c r="N743" t="s">
        <v>178</v>
      </c>
      <c r="O743">
        <v>9.0810932045501704E-3</v>
      </c>
      <c r="P743">
        <v>4.5757791609569052E-3</v>
      </c>
      <c r="Q743">
        <v>1.1102134965942576E-4</v>
      </c>
      <c r="R743">
        <v>1.8051165059440915E-2</v>
      </c>
      <c r="S743">
        <v>1052</v>
      </c>
      <c r="T743" t="str">
        <f t="shared" si="60"/>
        <v>1</v>
      </c>
    </row>
    <row r="744" spans="1:20" hidden="1" x14ac:dyDescent="0.25">
      <c r="A744" t="s">
        <v>599</v>
      </c>
      <c r="B744" t="str">
        <f t="shared" si="59"/>
        <v>Nigeria</v>
      </c>
      <c r="C744" t="s">
        <v>68</v>
      </c>
      <c r="D744" t="s">
        <v>68</v>
      </c>
      <c r="E744" t="s">
        <v>9</v>
      </c>
      <c r="F744" t="s">
        <v>67</v>
      </c>
      <c r="G744" t="s">
        <v>67</v>
      </c>
      <c r="H744" t="s">
        <v>746</v>
      </c>
      <c r="I744" t="s">
        <v>746</v>
      </c>
      <c r="J744" t="s">
        <v>66</v>
      </c>
      <c r="K744" t="s">
        <v>131</v>
      </c>
      <c r="L744" t="s">
        <v>131</v>
      </c>
      <c r="M744" t="str">
        <f t="shared" si="61"/>
        <v>Proportion of individuals who accessed financial services from a SHG (Among all question respondents)</v>
      </c>
      <c r="N744" t="s">
        <v>178</v>
      </c>
      <c r="O744">
        <v>4.794877940648349E-2</v>
      </c>
      <c r="P744">
        <v>6.2536553498523384E-3</v>
      </c>
      <c r="Q744">
        <v>3.5689503801022142E-2</v>
      </c>
      <c r="R744">
        <v>6.0208055011944837E-2</v>
      </c>
      <c r="S744">
        <v>5300</v>
      </c>
      <c r="T744" t="str">
        <f t="shared" si="60"/>
        <v>1</v>
      </c>
    </row>
    <row r="745" spans="1:20" hidden="1" x14ac:dyDescent="0.25">
      <c r="A745" t="s">
        <v>599</v>
      </c>
      <c r="B745" t="str">
        <f t="shared" si="59"/>
        <v>Nigeria</v>
      </c>
      <c r="C745" t="s">
        <v>68</v>
      </c>
      <c r="D745" t="s">
        <v>68</v>
      </c>
      <c r="E745" t="s">
        <v>9</v>
      </c>
      <c r="F745" t="s">
        <v>67</v>
      </c>
      <c r="G745" t="s">
        <v>67</v>
      </c>
      <c r="H745" t="s">
        <v>746</v>
      </c>
      <c r="I745" t="s">
        <v>746</v>
      </c>
      <c r="J745" t="s">
        <v>66</v>
      </c>
      <c r="K745" t="s">
        <v>121</v>
      </c>
      <c r="L745" t="s">
        <v>121</v>
      </c>
      <c r="M745" t="str">
        <f t="shared" si="61"/>
        <v>Proportion of individuals who accessed financial services from a SHG (Among all question respondents)</v>
      </c>
      <c r="N745" t="s">
        <v>178</v>
      </c>
      <c r="O745">
        <v>3.1692655738615204E-2</v>
      </c>
      <c r="P745">
        <v>4.6056243231784727E-3</v>
      </c>
      <c r="Q745">
        <v>2.2664077290588891E-2</v>
      </c>
      <c r="R745">
        <v>4.0721234186641517E-2</v>
      </c>
      <c r="S745">
        <v>4739</v>
      </c>
      <c r="T745" t="str">
        <f t="shared" si="60"/>
        <v>1</v>
      </c>
    </row>
    <row r="746" spans="1:20" hidden="1" x14ac:dyDescent="0.25">
      <c r="A746" t="s">
        <v>599</v>
      </c>
      <c r="B746" t="str">
        <f t="shared" si="59"/>
        <v>Nigeria</v>
      </c>
      <c r="C746" t="s">
        <v>68</v>
      </c>
      <c r="D746" t="s">
        <v>68</v>
      </c>
      <c r="E746" t="s">
        <v>9</v>
      </c>
      <c r="F746" t="s">
        <v>67</v>
      </c>
      <c r="G746" t="s">
        <v>67</v>
      </c>
      <c r="H746" t="s">
        <v>746</v>
      </c>
      <c r="I746" t="s">
        <v>746</v>
      </c>
      <c r="J746" t="s">
        <v>66</v>
      </c>
      <c r="K746" t="s">
        <v>120</v>
      </c>
      <c r="L746" t="s">
        <v>120</v>
      </c>
      <c r="M746" t="str">
        <f t="shared" ref="M746:M761" si="62">CONCATENATE(F746,"(Among ",J746,")")</f>
        <v>Proportion of individuals who accessed financial services from a SHG (Among all question respondents)</v>
      </c>
      <c r="N746" t="s">
        <v>178</v>
      </c>
      <c r="O746">
        <v>6.4820902391780344E-2</v>
      </c>
      <c r="P746">
        <v>1.3166327807440679E-2</v>
      </c>
      <c r="Q746">
        <v>3.9010455177564081E-2</v>
      </c>
      <c r="R746">
        <v>9.0631349605996614E-2</v>
      </c>
      <c r="S746">
        <v>1613</v>
      </c>
      <c r="T746" t="str">
        <f t="shared" si="60"/>
        <v>1</v>
      </c>
    </row>
    <row r="747" spans="1:20" hidden="1" x14ac:dyDescent="0.25">
      <c r="A747" t="s">
        <v>599</v>
      </c>
      <c r="B747" t="str">
        <f t="shared" si="59"/>
        <v>Nigeria</v>
      </c>
      <c r="C747" t="s">
        <v>68</v>
      </c>
      <c r="D747" t="s">
        <v>68</v>
      </c>
      <c r="E747" t="s">
        <v>9</v>
      </c>
      <c r="F747" t="s">
        <v>67</v>
      </c>
      <c r="G747" t="s">
        <v>67</v>
      </c>
      <c r="H747" t="s">
        <v>740</v>
      </c>
      <c r="I747" t="s">
        <v>740</v>
      </c>
      <c r="J747" t="s">
        <v>66</v>
      </c>
      <c r="K747" t="s">
        <v>135</v>
      </c>
      <c r="L747" t="s">
        <v>135</v>
      </c>
      <c r="M747" t="str">
        <f t="shared" si="62"/>
        <v>Proportion of individuals who accessed financial services from a SHG (Among all question respondents)</v>
      </c>
      <c r="N747" t="s">
        <v>179</v>
      </c>
      <c r="O747">
        <v>0.14276917690625673</v>
      </c>
      <c r="P747">
        <v>1.5141155166135383E-2</v>
      </c>
      <c r="Q747">
        <v>0.11308740140337561</v>
      </c>
      <c r="R747">
        <v>0.17245095240913785</v>
      </c>
      <c r="S747">
        <v>1784</v>
      </c>
      <c r="T747" t="str">
        <f t="shared" si="60"/>
        <v>1</v>
      </c>
    </row>
    <row r="748" spans="1:20" hidden="1" x14ac:dyDescent="0.25">
      <c r="A748" t="s">
        <v>599</v>
      </c>
      <c r="B748" t="str">
        <f t="shared" si="59"/>
        <v>Nigeria</v>
      </c>
      <c r="C748" t="s">
        <v>68</v>
      </c>
      <c r="D748" t="s">
        <v>68</v>
      </c>
      <c r="E748" t="s">
        <v>9</v>
      </c>
      <c r="F748" t="s">
        <v>67</v>
      </c>
      <c r="G748" t="s">
        <v>67</v>
      </c>
      <c r="H748" t="s">
        <v>740</v>
      </c>
      <c r="I748" t="s">
        <v>740</v>
      </c>
      <c r="J748" t="s">
        <v>66</v>
      </c>
      <c r="K748" t="s">
        <v>134</v>
      </c>
      <c r="L748" t="s">
        <v>134</v>
      </c>
      <c r="M748" t="str">
        <f t="shared" si="62"/>
        <v>Proportion of individuals who accessed financial services from a SHG (Among all question respondents)</v>
      </c>
      <c r="N748" t="s">
        <v>179</v>
      </c>
      <c r="O748">
        <v>0.15754685012532318</v>
      </c>
      <c r="P748">
        <v>9.5334797443397349E-3</v>
      </c>
      <c r="Q748">
        <v>0.1388580114978949</v>
      </c>
      <c r="R748">
        <v>0.17623568875275147</v>
      </c>
      <c r="S748">
        <v>4568</v>
      </c>
      <c r="T748" t="str">
        <f t="shared" si="60"/>
        <v>1</v>
      </c>
    </row>
    <row r="749" spans="1:20" hidden="1" x14ac:dyDescent="0.25">
      <c r="A749" t="s">
        <v>599</v>
      </c>
      <c r="B749" t="str">
        <f t="shared" si="59"/>
        <v>Nigeria</v>
      </c>
      <c r="C749" t="s">
        <v>68</v>
      </c>
      <c r="D749" t="s">
        <v>68</v>
      </c>
      <c r="E749" t="s">
        <v>9</v>
      </c>
      <c r="F749" t="s">
        <v>67</v>
      </c>
      <c r="G749" t="s">
        <v>67</v>
      </c>
      <c r="H749" t="s">
        <v>740</v>
      </c>
      <c r="I749" t="s">
        <v>740</v>
      </c>
      <c r="J749" t="s">
        <v>66</v>
      </c>
      <c r="K749" t="s">
        <v>116</v>
      </c>
      <c r="L749" t="s">
        <v>116</v>
      </c>
      <c r="M749" t="str">
        <f t="shared" si="62"/>
        <v>Proportion of individuals who accessed financial services from a SHG (Among all question respondents)</v>
      </c>
      <c r="N749" t="s">
        <v>179</v>
      </c>
      <c r="O749">
        <v>0.13703459344494504</v>
      </c>
      <c r="P749">
        <v>1.0094834999431338E-2</v>
      </c>
      <c r="Q749">
        <v>0.11724530901426272</v>
      </c>
      <c r="R749">
        <v>0.15682387787562735</v>
      </c>
      <c r="S749">
        <v>3360</v>
      </c>
      <c r="T749" t="str">
        <f t="shared" si="60"/>
        <v>1</v>
      </c>
    </row>
    <row r="750" spans="1:20" hidden="1" x14ac:dyDescent="0.25">
      <c r="A750" t="s">
        <v>599</v>
      </c>
      <c r="B750" t="str">
        <f t="shared" si="59"/>
        <v>Nigeria</v>
      </c>
      <c r="C750" t="s">
        <v>68</v>
      </c>
      <c r="D750" t="s">
        <v>68</v>
      </c>
      <c r="E750" t="s">
        <v>9</v>
      </c>
      <c r="F750" t="s">
        <v>67</v>
      </c>
      <c r="G750" t="s">
        <v>67</v>
      </c>
      <c r="H750" t="s">
        <v>740</v>
      </c>
      <c r="I750" t="s">
        <v>740</v>
      </c>
      <c r="J750" t="s">
        <v>66</v>
      </c>
      <c r="K750" t="s">
        <v>115</v>
      </c>
      <c r="L750" t="s">
        <v>115</v>
      </c>
      <c r="M750" t="str">
        <f t="shared" si="62"/>
        <v>Proportion of individuals who accessed financial services from a SHG (Among all question respondents)</v>
      </c>
      <c r="N750" t="s">
        <v>179</v>
      </c>
      <c r="O750">
        <v>0.16708370538538478</v>
      </c>
      <c r="P750">
        <v>1.3071594452796081E-2</v>
      </c>
      <c r="Q750">
        <v>0.14145896752652104</v>
      </c>
      <c r="R750">
        <v>0.19270844324424852</v>
      </c>
      <c r="S750">
        <v>2992</v>
      </c>
      <c r="T750" t="str">
        <f t="shared" si="60"/>
        <v>1</v>
      </c>
    </row>
    <row r="751" spans="1:20" hidden="1" x14ac:dyDescent="0.25">
      <c r="A751" t="s">
        <v>599</v>
      </c>
      <c r="B751" t="str">
        <f t="shared" si="59"/>
        <v>Nigeria</v>
      </c>
      <c r="C751" t="s">
        <v>68</v>
      </c>
      <c r="D751" t="s">
        <v>68</v>
      </c>
      <c r="E751" t="s">
        <v>9</v>
      </c>
      <c r="F751" t="s">
        <v>67</v>
      </c>
      <c r="G751" t="s">
        <v>67</v>
      </c>
      <c r="H751" t="s">
        <v>740</v>
      </c>
      <c r="I751" t="s">
        <v>740</v>
      </c>
      <c r="J751" t="s">
        <v>66</v>
      </c>
      <c r="K751" t="s">
        <v>419</v>
      </c>
      <c r="L751" t="s">
        <v>419</v>
      </c>
      <c r="M751" t="str">
        <f t="shared" si="62"/>
        <v>Proportion of individuals who accessed financial services from a SHG (Among all question respondents)</v>
      </c>
      <c r="N751" t="s">
        <v>179</v>
      </c>
      <c r="O751">
        <v>0.12481307122762625</v>
      </c>
      <c r="P751">
        <v>1.5047432922122371E-2</v>
      </c>
      <c r="Q751">
        <v>9.5315022961927287E-2</v>
      </c>
      <c r="R751">
        <v>0.15431111949332521</v>
      </c>
      <c r="S751">
        <v>1672</v>
      </c>
      <c r="T751" t="str">
        <f t="shared" si="60"/>
        <v>1</v>
      </c>
    </row>
    <row r="752" spans="1:20" hidden="1" x14ac:dyDescent="0.25">
      <c r="A752" t="s">
        <v>599</v>
      </c>
      <c r="B752" t="str">
        <f t="shared" si="59"/>
        <v>Nigeria</v>
      </c>
      <c r="C752" t="s">
        <v>68</v>
      </c>
      <c r="D752" t="s">
        <v>68</v>
      </c>
      <c r="E752" t="s">
        <v>9</v>
      </c>
      <c r="F752" t="s">
        <v>67</v>
      </c>
      <c r="G752" t="s">
        <v>67</v>
      </c>
      <c r="H752" t="s">
        <v>740</v>
      </c>
      <c r="I752" t="s">
        <v>740</v>
      </c>
      <c r="J752" t="s">
        <v>66</v>
      </c>
      <c r="K752" t="s">
        <v>420</v>
      </c>
      <c r="L752" t="s">
        <v>420</v>
      </c>
      <c r="M752" t="str">
        <f t="shared" si="62"/>
        <v>Proportion of individuals who accessed financial services from a SHG (Among all question respondents)</v>
      </c>
      <c r="N752" t="s">
        <v>179</v>
      </c>
      <c r="O752">
        <v>0.15474225777596681</v>
      </c>
      <c r="P752">
        <v>1.1706147222404871E-2</v>
      </c>
      <c r="Q752">
        <v>0.13179425743869916</v>
      </c>
      <c r="R752">
        <v>0.17769025811323447</v>
      </c>
      <c r="S752">
        <v>2527</v>
      </c>
      <c r="T752" t="str">
        <f t="shared" si="60"/>
        <v>1</v>
      </c>
    </row>
    <row r="753" spans="1:20" hidden="1" x14ac:dyDescent="0.25">
      <c r="A753" t="s">
        <v>599</v>
      </c>
      <c r="B753" t="str">
        <f t="shared" si="59"/>
        <v>Nigeria</v>
      </c>
      <c r="C753" t="s">
        <v>68</v>
      </c>
      <c r="D753" t="s">
        <v>68</v>
      </c>
      <c r="E753" t="s">
        <v>9</v>
      </c>
      <c r="F753" t="s">
        <v>67</v>
      </c>
      <c r="G753" t="s">
        <v>67</v>
      </c>
      <c r="H753" t="s">
        <v>740</v>
      </c>
      <c r="I753" t="s">
        <v>740</v>
      </c>
      <c r="J753" t="s">
        <v>66</v>
      </c>
      <c r="K753" t="s">
        <v>421</v>
      </c>
      <c r="L753" t="s">
        <v>421</v>
      </c>
      <c r="M753" t="str">
        <f t="shared" si="62"/>
        <v>Proportion of individuals who accessed financial services from a SHG (Among all question respondents)</v>
      </c>
      <c r="N753" t="s">
        <v>179</v>
      </c>
      <c r="O753">
        <v>0.15857492320988162</v>
      </c>
      <c r="P753">
        <v>1.4212980830377848E-2</v>
      </c>
      <c r="Q753">
        <v>0.13071268273977718</v>
      </c>
      <c r="R753">
        <v>0.18643716367998606</v>
      </c>
      <c r="S753">
        <v>2153</v>
      </c>
      <c r="T753" t="str">
        <f t="shared" si="60"/>
        <v>1</v>
      </c>
    </row>
    <row r="754" spans="1:20" hidden="1" x14ac:dyDescent="0.25">
      <c r="A754" t="s">
        <v>599</v>
      </c>
      <c r="B754" t="str">
        <f t="shared" si="59"/>
        <v>Nigeria</v>
      </c>
      <c r="C754" t="s">
        <v>68</v>
      </c>
      <c r="D754" t="s">
        <v>68</v>
      </c>
      <c r="E754" t="s">
        <v>9</v>
      </c>
      <c r="F754" t="s">
        <v>67</v>
      </c>
      <c r="G754" t="s">
        <v>67</v>
      </c>
      <c r="H754" t="s">
        <v>740</v>
      </c>
      <c r="I754" t="s">
        <v>740</v>
      </c>
      <c r="J754" t="s">
        <v>66</v>
      </c>
      <c r="K754" t="s">
        <v>128</v>
      </c>
      <c r="L754" t="s">
        <v>128</v>
      </c>
      <c r="M754" t="str">
        <f t="shared" si="62"/>
        <v>Proportion of individuals who accessed financial services from a SHG (Among all question respondents)</v>
      </c>
      <c r="N754" t="s">
        <v>179</v>
      </c>
      <c r="O754">
        <v>0.15279740014667825</v>
      </c>
      <c r="P754">
        <v>8.3935819416462859E-3</v>
      </c>
      <c r="Q754">
        <v>0.13634314602119388</v>
      </c>
      <c r="R754">
        <v>0.16925165427216263</v>
      </c>
      <c r="S754">
        <v>6253</v>
      </c>
      <c r="T754" t="str">
        <f t="shared" si="60"/>
        <v>1</v>
      </c>
    </row>
    <row r="755" spans="1:20" hidden="1" x14ac:dyDescent="0.25">
      <c r="A755" t="s">
        <v>599</v>
      </c>
      <c r="B755" t="str">
        <f t="shared" si="59"/>
        <v>Nigeria</v>
      </c>
      <c r="C755" t="s">
        <v>68</v>
      </c>
      <c r="D755" t="s">
        <v>68</v>
      </c>
      <c r="E755" t="s">
        <v>9</v>
      </c>
      <c r="F755" t="s">
        <v>67</v>
      </c>
      <c r="G755" t="s">
        <v>67</v>
      </c>
      <c r="H755" t="s">
        <v>740</v>
      </c>
      <c r="I755" t="s">
        <v>740</v>
      </c>
      <c r="J755" t="s">
        <v>66</v>
      </c>
      <c r="K755" t="s">
        <v>127</v>
      </c>
      <c r="L755" t="s">
        <v>127</v>
      </c>
      <c r="M755" t="str">
        <f t="shared" si="62"/>
        <v>Proportion of individuals who accessed financial services from a SHG (Among all question respondents)</v>
      </c>
      <c r="N755" t="s">
        <v>179</v>
      </c>
      <c r="O755">
        <v>0.1000437674954141</v>
      </c>
      <c r="P755">
        <v>3.2744132805625159E-2</v>
      </c>
      <c r="Q755">
        <v>3.5854213375603919E-2</v>
      </c>
      <c r="R755">
        <v>0.1642333216152243</v>
      </c>
      <c r="S755">
        <v>99</v>
      </c>
      <c r="T755" t="str">
        <f t="shared" si="60"/>
        <v>1</v>
      </c>
    </row>
    <row r="756" spans="1:20" hidden="1" x14ac:dyDescent="0.25">
      <c r="A756" t="s">
        <v>599</v>
      </c>
      <c r="B756" t="str">
        <f t="shared" si="59"/>
        <v>Nigeria</v>
      </c>
      <c r="C756" t="s">
        <v>68</v>
      </c>
      <c r="D756" t="s">
        <v>68</v>
      </c>
      <c r="E756" t="s">
        <v>9</v>
      </c>
      <c r="F756" t="s">
        <v>67</v>
      </c>
      <c r="G756" t="s">
        <v>67</v>
      </c>
      <c r="H756" t="s">
        <v>740</v>
      </c>
      <c r="I756" t="s">
        <v>740</v>
      </c>
      <c r="J756" t="s">
        <v>66</v>
      </c>
      <c r="K756" t="s">
        <v>124</v>
      </c>
      <c r="L756" t="s">
        <v>124</v>
      </c>
      <c r="M756" t="str">
        <f t="shared" si="62"/>
        <v>Proportion of individuals who accessed financial services from a SHG (Among all question respondents)</v>
      </c>
      <c r="N756" t="s">
        <v>179</v>
      </c>
      <c r="O756">
        <v>6.9473911514543338E-2</v>
      </c>
      <c r="P756">
        <v>1.0186164927516247E-2</v>
      </c>
      <c r="Q756">
        <v>4.9505589593500078E-2</v>
      </c>
      <c r="R756">
        <v>8.9442233435586604E-2</v>
      </c>
      <c r="S756">
        <v>1678</v>
      </c>
      <c r="T756" t="str">
        <f t="shared" si="60"/>
        <v>1</v>
      </c>
    </row>
    <row r="757" spans="1:20" hidden="1" x14ac:dyDescent="0.25">
      <c r="A757" t="s">
        <v>599</v>
      </c>
      <c r="B757" t="str">
        <f t="shared" si="59"/>
        <v>Nigeria</v>
      </c>
      <c r="C757" t="s">
        <v>68</v>
      </c>
      <c r="D757" t="s">
        <v>68</v>
      </c>
      <c r="E757" t="s">
        <v>9</v>
      </c>
      <c r="F757" t="s">
        <v>67</v>
      </c>
      <c r="G757" t="s">
        <v>67</v>
      </c>
      <c r="H757" t="s">
        <v>740</v>
      </c>
      <c r="I757" t="s">
        <v>740</v>
      </c>
      <c r="J757" t="s">
        <v>66</v>
      </c>
      <c r="K757" t="s">
        <v>123</v>
      </c>
      <c r="L757" t="s">
        <v>123</v>
      </c>
      <c r="M757" t="str">
        <f t="shared" si="62"/>
        <v>Proportion of individuals who accessed financial services from a SHG (Among all question respondents)</v>
      </c>
      <c r="N757" t="s">
        <v>179</v>
      </c>
      <c r="O757">
        <v>0.15853943094651798</v>
      </c>
      <c r="P757">
        <v>8.8989466024507104E-3</v>
      </c>
      <c r="Q757">
        <v>0.14109449148398379</v>
      </c>
      <c r="R757">
        <v>0.17598437040905218</v>
      </c>
      <c r="S757">
        <v>4674</v>
      </c>
      <c r="T757" t="str">
        <f t="shared" si="60"/>
        <v>1</v>
      </c>
    </row>
    <row r="758" spans="1:20" hidden="1" x14ac:dyDescent="0.25">
      <c r="A758" t="s">
        <v>599</v>
      </c>
      <c r="B758" t="str">
        <f t="shared" si="59"/>
        <v>Nigeria</v>
      </c>
      <c r="C758" t="s">
        <v>68</v>
      </c>
      <c r="D758" t="s">
        <v>68</v>
      </c>
      <c r="E758" t="s">
        <v>9</v>
      </c>
      <c r="F758" t="s">
        <v>67</v>
      </c>
      <c r="G758" t="s">
        <v>67</v>
      </c>
      <c r="H758" t="s">
        <v>740</v>
      </c>
      <c r="I758" t="s">
        <v>740</v>
      </c>
      <c r="J758" t="s">
        <v>66</v>
      </c>
      <c r="K758" t="s">
        <v>132</v>
      </c>
      <c r="L758" t="s">
        <v>132</v>
      </c>
      <c r="M758" t="str">
        <f t="shared" si="62"/>
        <v>Proportion of individuals who accessed financial services from a SHG (Among all question respondents)</v>
      </c>
      <c r="N758" t="s">
        <v>179</v>
      </c>
      <c r="O758">
        <v>7.0414592323151323E-2</v>
      </c>
      <c r="P758">
        <v>1.2694056064833531E-2</v>
      </c>
      <c r="Q758">
        <v>4.5529957154753865E-2</v>
      </c>
      <c r="R758">
        <v>9.5299227491548788E-2</v>
      </c>
      <c r="S758">
        <v>1052</v>
      </c>
      <c r="T758" t="str">
        <f t="shared" si="60"/>
        <v>1</v>
      </c>
    </row>
    <row r="759" spans="1:20" hidden="1" x14ac:dyDescent="0.25">
      <c r="A759" t="s">
        <v>599</v>
      </c>
      <c r="B759" t="str">
        <f t="shared" si="59"/>
        <v>Nigeria</v>
      </c>
      <c r="C759" t="s">
        <v>68</v>
      </c>
      <c r="D759" t="s">
        <v>68</v>
      </c>
      <c r="E759" t="s">
        <v>9</v>
      </c>
      <c r="F759" t="s">
        <v>67</v>
      </c>
      <c r="G759" t="s">
        <v>67</v>
      </c>
      <c r="H759" t="s">
        <v>740</v>
      </c>
      <c r="I759" t="s">
        <v>740</v>
      </c>
      <c r="J759" t="s">
        <v>66</v>
      </c>
      <c r="K759" t="s">
        <v>131</v>
      </c>
      <c r="L759" t="s">
        <v>131</v>
      </c>
      <c r="M759" t="str">
        <f t="shared" si="62"/>
        <v>Proportion of individuals who accessed financial services from a SHG (Among all question respondents)</v>
      </c>
      <c r="N759" t="s">
        <v>179</v>
      </c>
      <c r="O759">
        <v>0.16272797341389869</v>
      </c>
      <c r="P759">
        <v>9.1915015463189687E-3</v>
      </c>
      <c r="Q759">
        <v>0.14470952750018057</v>
      </c>
      <c r="R759">
        <v>0.18074641932761681</v>
      </c>
      <c r="S759">
        <v>5300</v>
      </c>
      <c r="T759" t="str">
        <f t="shared" si="60"/>
        <v>1</v>
      </c>
    </row>
    <row r="760" spans="1:20" hidden="1" x14ac:dyDescent="0.25">
      <c r="A760" t="s">
        <v>599</v>
      </c>
      <c r="B760" t="str">
        <f t="shared" si="59"/>
        <v>Nigeria</v>
      </c>
      <c r="C760" t="s">
        <v>68</v>
      </c>
      <c r="D760" t="s">
        <v>68</v>
      </c>
      <c r="E760" t="s">
        <v>9</v>
      </c>
      <c r="F760" t="s">
        <v>67</v>
      </c>
      <c r="G760" t="s">
        <v>67</v>
      </c>
      <c r="H760" t="s">
        <v>740</v>
      </c>
      <c r="I760" t="s">
        <v>740</v>
      </c>
      <c r="J760" t="s">
        <v>66</v>
      </c>
      <c r="K760" t="s">
        <v>121</v>
      </c>
      <c r="L760" t="s">
        <v>121</v>
      </c>
      <c r="M760" t="str">
        <f t="shared" si="62"/>
        <v>Proportion of individuals who accessed financial services from a SHG (Among all question respondents)</v>
      </c>
      <c r="N760" t="s">
        <v>179</v>
      </c>
      <c r="O760">
        <v>0.14235783486322609</v>
      </c>
      <c r="P760">
        <v>8.8367515832162846E-3</v>
      </c>
      <c r="Q760">
        <v>0.12503481863429317</v>
      </c>
      <c r="R760">
        <v>0.15968085109215902</v>
      </c>
      <c r="S760">
        <v>4739</v>
      </c>
      <c r="T760" t="str">
        <f t="shared" si="60"/>
        <v>1</v>
      </c>
    </row>
    <row r="761" spans="1:20" hidden="1" x14ac:dyDescent="0.25">
      <c r="A761" t="s">
        <v>599</v>
      </c>
      <c r="B761" t="str">
        <f t="shared" si="59"/>
        <v>Nigeria</v>
      </c>
      <c r="C761" t="s">
        <v>68</v>
      </c>
      <c r="D761" t="s">
        <v>68</v>
      </c>
      <c r="E761" t="s">
        <v>9</v>
      </c>
      <c r="F761" t="s">
        <v>67</v>
      </c>
      <c r="G761" t="s">
        <v>67</v>
      </c>
      <c r="H761" t="s">
        <v>740</v>
      </c>
      <c r="I761" t="s">
        <v>740</v>
      </c>
      <c r="J761" t="s">
        <v>66</v>
      </c>
      <c r="K761" t="s">
        <v>120</v>
      </c>
      <c r="L761" t="s">
        <v>120</v>
      </c>
      <c r="M761" t="str">
        <f t="shared" si="62"/>
        <v>Proportion of individuals who accessed financial services from a SHG (Among all question respondents)</v>
      </c>
      <c r="N761" t="s">
        <v>179</v>
      </c>
      <c r="O761">
        <v>0.1693126930932608</v>
      </c>
      <c r="P761">
        <v>1.6909440293821115E-2</v>
      </c>
      <c r="Q761">
        <v>0.13616448179937474</v>
      </c>
      <c r="R761">
        <v>0.20246090438714687</v>
      </c>
      <c r="S761">
        <v>1613</v>
      </c>
      <c r="T761" t="str">
        <f t="shared" si="60"/>
        <v>1</v>
      </c>
    </row>
    <row r="762" spans="1:20" x14ac:dyDescent="0.25">
      <c r="A762" t="s">
        <v>599</v>
      </c>
      <c r="B762" t="s">
        <v>599</v>
      </c>
      <c r="C762" t="s">
        <v>68</v>
      </c>
      <c r="D762" t="s">
        <v>68</v>
      </c>
      <c r="E762" t="s">
        <v>9</v>
      </c>
      <c r="F762" t="s">
        <v>758</v>
      </c>
      <c r="G762" t="str">
        <f t="shared" ref="G762:G777" si="63">F762</f>
        <v>Proportion of individuals who belong to a SHG</v>
      </c>
      <c r="H762" t="s">
        <v>747</v>
      </c>
      <c r="I762" t="s">
        <v>747</v>
      </c>
      <c r="J762" t="s">
        <v>66</v>
      </c>
      <c r="K762" t="s">
        <v>114</v>
      </c>
      <c r="L762" t="s">
        <v>114</v>
      </c>
      <c r="M762" t="str">
        <f t="shared" ref="M762:M777" si="64">CONCATENATE(F762," (Among ",J762,")")</f>
        <v>Proportion of individuals who belong to a SHG (Among all question respondents)</v>
      </c>
      <c r="N762" t="s">
        <v>170</v>
      </c>
      <c r="O762">
        <v>0.17503911634858274</v>
      </c>
      <c r="P762">
        <v>9.6377387499398896E-3</v>
      </c>
      <c r="Q762">
        <v>0.15614566182793627</v>
      </c>
      <c r="R762">
        <v>0.19393257086922921</v>
      </c>
      <c r="S762">
        <v>5966</v>
      </c>
      <c r="T762" t="s">
        <v>748</v>
      </c>
    </row>
    <row r="763" spans="1:20" x14ac:dyDescent="0.25">
      <c r="A763" t="s">
        <v>599</v>
      </c>
      <c r="B763" t="s">
        <v>599</v>
      </c>
      <c r="C763" t="s">
        <v>68</v>
      </c>
      <c r="D763" t="s">
        <v>68</v>
      </c>
      <c r="E763" t="s">
        <v>9</v>
      </c>
      <c r="F763" t="s">
        <v>758</v>
      </c>
      <c r="G763" t="str">
        <f t="shared" si="63"/>
        <v>Proportion of individuals who belong to a SHG</v>
      </c>
      <c r="H763" t="s">
        <v>747</v>
      </c>
      <c r="I763" t="s">
        <v>747</v>
      </c>
      <c r="J763" t="s">
        <v>66</v>
      </c>
      <c r="K763" t="s">
        <v>135</v>
      </c>
      <c r="L763" t="s">
        <v>135</v>
      </c>
      <c r="M763" t="str">
        <f t="shared" si="64"/>
        <v>Proportion of individuals who belong to a SHG (Among all question respondents)</v>
      </c>
      <c r="N763" t="s">
        <v>170</v>
      </c>
      <c r="O763">
        <v>0.20838771995231428</v>
      </c>
      <c r="P763">
        <v>1.9305529437855674E-2</v>
      </c>
      <c r="Q763">
        <v>0.17054224378966493</v>
      </c>
      <c r="R763">
        <v>0.24623319611496364</v>
      </c>
      <c r="S763">
        <v>1679</v>
      </c>
      <c r="T763" t="s">
        <v>748</v>
      </c>
    </row>
    <row r="764" spans="1:20" x14ac:dyDescent="0.25">
      <c r="A764" t="s">
        <v>599</v>
      </c>
      <c r="B764" t="s">
        <v>599</v>
      </c>
      <c r="C764" t="s">
        <v>68</v>
      </c>
      <c r="D764" t="s">
        <v>68</v>
      </c>
      <c r="E764" t="s">
        <v>9</v>
      </c>
      <c r="F764" t="s">
        <v>758</v>
      </c>
      <c r="G764" t="str">
        <f t="shared" si="63"/>
        <v>Proportion of individuals who belong to a SHG</v>
      </c>
      <c r="H764" t="s">
        <v>747</v>
      </c>
      <c r="I764" t="s">
        <v>747</v>
      </c>
      <c r="J764" t="s">
        <v>66</v>
      </c>
      <c r="K764" t="s">
        <v>134</v>
      </c>
      <c r="L764" t="s">
        <v>134</v>
      </c>
      <c r="M764" t="str">
        <f t="shared" si="64"/>
        <v>Proportion of individuals who belong to a SHG (Among all question respondents)</v>
      </c>
      <c r="N764" t="s">
        <v>170</v>
      </c>
      <c r="O764">
        <v>0.15389444068364658</v>
      </c>
      <c r="P764">
        <v>9.756375752256399E-3</v>
      </c>
      <c r="Q764">
        <v>0.13476848186523194</v>
      </c>
      <c r="R764">
        <v>0.17302039950206122</v>
      </c>
      <c r="S764">
        <v>4287</v>
      </c>
      <c r="T764" t="s">
        <v>748</v>
      </c>
    </row>
    <row r="765" spans="1:20" x14ac:dyDescent="0.25">
      <c r="A765" t="s">
        <v>599</v>
      </c>
      <c r="B765" t="s">
        <v>599</v>
      </c>
      <c r="C765" t="s">
        <v>68</v>
      </c>
      <c r="D765" t="s">
        <v>68</v>
      </c>
      <c r="E765" t="s">
        <v>9</v>
      </c>
      <c r="F765" t="s">
        <v>758</v>
      </c>
      <c r="G765" t="str">
        <f t="shared" si="63"/>
        <v>Proportion of individuals who belong to a SHG</v>
      </c>
      <c r="H765" t="s">
        <v>747</v>
      </c>
      <c r="I765" t="s">
        <v>747</v>
      </c>
      <c r="J765" t="s">
        <v>66</v>
      </c>
      <c r="K765" t="s">
        <v>116</v>
      </c>
      <c r="L765" t="s">
        <v>116</v>
      </c>
      <c r="M765" t="str">
        <f t="shared" si="64"/>
        <v>Proportion of individuals who belong to a SHG (Among all question respondents)</v>
      </c>
      <c r="N765" t="s">
        <v>170</v>
      </c>
      <c r="O765">
        <v>0.16441691912401515</v>
      </c>
      <c r="P765">
        <v>1.2464581491449835E-2</v>
      </c>
      <c r="Q765">
        <v>0.13998198170591858</v>
      </c>
      <c r="R765">
        <v>0.18885185654211173</v>
      </c>
      <c r="S765">
        <v>3162</v>
      </c>
      <c r="T765" t="s">
        <v>748</v>
      </c>
    </row>
    <row r="766" spans="1:20" x14ac:dyDescent="0.25">
      <c r="A766" t="s">
        <v>599</v>
      </c>
      <c r="B766" t="s">
        <v>599</v>
      </c>
      <c r="C766" t="s">
        <v>68</v>
      </c>
      <c r="D766" t="s">
        <v>68</v>
      </c>
      <c r="E766" t="s">
        <v>9</v>
      </c>
      <c r="F766" t="s">
        <v>758</v>
      </c>
      <c r="G766" t="str">
        <f t="shared" si="63"/>
        <v>Proportion of individuals who belong to a SHG</v>
      </c>
      <c r="H766" t="s">
        <v>747</v>
      </c>
      <c r="I766" t="s">
        <v>747</v>
      </c>
      <c r="J766" t="s">
        <v>66</v>
      </c>
      <c r="K766" t="s">
        <v>115</v>
      </c>
      <c r="L766" t="s">
        <v>115</v>
      </c>
      <c r="M766" t="str">
        <f t="shared" si="64"/>
        <v>Proportion of individuals who belong to a SHG (Among all question respondents)</v>
      </c>
      <c r="N766" t="s">
        <v>170</v>
      </c>
      <c r="O766">
        <v>0.18586470181695197</v>
      </c>
      <c r="P766">
        <v>1.4680326833045198E-2</v>
      </c>
      <c r="Q766">
        <v>0.15708613807835917</v>
      </c>
      <c r="R766">
        <v>0.21464326555554478</v>
      </c>
      <c r="S766">
        <v>2804</v>
      </c>
      <c r="T766" t="s">
        <v>748</v>
      </c>
    </row>
    <row r="767" spans="1:20" x14ac:dyDescent="0.25">
      <c r="A767" t="s">
        <v>599</v>
      </c>
      <c r="B767" t="s">
        <v>599</v>
      </c>
      <c r="C767" t="s">
        <v>68</v>
      </c>
      <c r="D767" t="s">
        <v>68</v>
      </c>
      <c r="E767" t="s">
        <v>9</v>
      </c>
      <c r="F767" t="s">
        <v>758</v>
      </c>
      <c r="G767" t="str">
        <f t="shared" si="63"/>
        <v>Proportion of individuals who belong to a SHG</v>
      </c>
      <c r="H767" t="s">
        <v>747</v>
      </c>
      <c r="I767" t="s">
        <v>747</v>
      </c>
      <c r="J767" t="s">
        <v>66</v>
      </c>
      <c r="K767" t="s">
        <v>419</v>
      </c>
      <c r="L767" t="s">
        <v>419</v>
      </c>
      <c r="M767" t="str">
        <f t="shared" si="64"/>
        <v>Proportion of individuals who belong to a SHG (Among all question respondents)</v>
      </c>
      <c r="N767" t="s">
        <v>170</v>
      </c>
      <c r="O767">
        <v>0.14322863566336366</v>
      </c>
      <c r="P767">
        <v>1.6782576490436976E-2</v>
      </c>
      <c r="Q767">
        <v>0.11032904530942414</v>
      </c>
      <c r="R767">
        <v>0.17612822601730319</v>
      </c>
      <c r="S767">
        <v>1597</v>
      </c>
      <c r="T767" t="s">
        <v>748</v>
      </c>
    </row>
    <row r="768" spans="1:20" x14ac:dyDescent="0.25">
      <c r="A768" t="s">
        <v>599</v>
      </c>
      <c r="B768" t="s">
        <v>599</v>
      </c>
      <c r="C768" t="s">
        <v>68</v>
      </c>
      <c r="D768" t="s">
        <v>68</v>
      </c>
      <c r="E768" t="s">
        <v>9</v>
      </c>
      <c r="F768" t="s">
        <v>758</v>
      </c>
      <c r="G768" t="str">
        <f t="shared" si="63"/>
        <v>Proportion of individuals who belong to a SHG</v>
      </c>
      <c r="H768" t="s">
        <v>747</v>
      </c>
      <c r="I768" t="s">
        <v>747</v>
      </c>
      <c r="J768" t="s">
        <v>66</v>
      </c>
      <c r="K768" t="s">
        <v>420</v>
      </c>
      <c r="L768" t="s">
        <v>420</v>
      </c>
      <c r="M768" t="str">
        <f t="shared" si="64"/>
        <v>Proportion of individuals who belong to a SHG (Among all question respondents)</v>
      </c>
      <c r="N768" t="s">
        <v>170</v>
      </c>
      <c r="O768">
        <v>0.19139495799608233</v>
      </c>
      <c r="P768">
        <v>1.4435626049691796E-2</v>
      </c>
      <c r="Q768">
        <v>0.16309613170378059</v>
      </c>
      <c r="R768">
        <v>0.21969378428838407</v>
      </c>
      <c r="S768">
        <v>2382</v>
      </c>
      <c r="T768" t="s">
        <v>748</v>
      </c>
    </row>
    <row r="769" spans="1:20" x14ac:dyDescent="0.25">
      <c r="A769" t="s">
        <v>599</v>
      </c>
      <c r="B769" t="s">
        <v>599</v>
      </c>
      <c r="C769" t="s">
        <v>68</v>
      </c>
      <c r="D769" t="s">
        <v>68</v>
      </c>
      <c r="E769" t="s">
        <v>9</v>
      </c>
      <c r="F769" t="s">
        <v>758</v>
      </c>
      <c r="G769" t="str">
        <f t="shared" si="63"/>
        <v>Proportion of individuals who belong to a SHG</v>
      </c>
      <c r="H769" t="s">
        <v>747</v>
      </c>
      <c r="I769" t="s">
        <v>747</v>
      </c>
      <c r="J769" t="s">
        <v>66</v>
      </c>
      <c r="K769" t="s">
        <v>421</v>
      </c>
      <c r="L769" t="s">
        <v>421</v>
      </c>
      <c r="M769" t="str">
        <f t="shared" si="64"/>
        <v>Proportion of individuals who belong to a SHG (Among all question respondents)</v>
      </c>
      <c r="N769" t="s">
        <v>170</v>
      </c>
      <c r="O769">
        <v>0.17221965959709787</v>
      </c>
      <c r="P769">
        <v>1.628185995416016E-2</v>
      </c>
      <c r="Q769">
        <v>0.14030155433861966</v>
      </c>
      <c r="R769">
        <v>0.20413776485557608</v>
      </c>
      <c r="S769">
        <v>1987</v>
      </c>
      <c r="T769" t="s">
        <v>748</v>
      </c>
    </row>
    <row r="770" spans="1:20" x14ac:dyDescent="0.25">
      <c r="A770" t="s">
        <v>599</v>
      </c>
      <c r="B770" t="s">
        <v>599</v>
      </c>
      <c r="C770" t="s">
        <v>68</v>
      </c>
      <c r="D770" t="s">
        <v>68</v>
      </c>
      <c r="E770" t="s">
        <v>9</v>
      </c>
      <c r="F770" t="s">
        <v>758</v>
      </c>
      <c r="G770" t="str">
        <f t="shared" si="63"/>
        <v>Proportion of individuals who belong to a SHG</v>
      </c>
      <c r="H770" t="s">
        <v>747</v>
      </c>
      <c r="I770" t="s">
        <v>747</v>
      </c>
      <c r="J770" t="s">
        <v>66</v>
      </c>
      <c r="K770" t="s">
        <v>128</v>
      </c>
      <c r="L770" t="s">
        <v>128</v>
      </c>
      <c r="M770" t="str">
        <f t="shared" si="64"/>
        <v>Proportion of individuals who belong to a SHG (Among all question respondents)</v>
      </c>
      <c r="N770" t="s">
        <v>170</v>
      </c>
      <c r="O770">
        <v>0.17463749362395259</v>
      </c>
      <c r="P770">
        <v>9.7416009545643698E-3</v>
      </c>
      <c r="Q770">
        <v>0.1555404387429134</v>
      </c>
      <c r="R770">
        <v>0.19373454850499178</v>
      </c>
      <c r="S770">
        <v>5878</v>
      </c>
      <c r="T770" t="s">
        <v>748</v>
      </c>
    </row>
    <row r="771" spans="1:20" x14ac:dyDescent="0.25">
      <c r="A771" t="s">
        <v>599</v>
      </c>
      <c r="B771" t="s">
        <v>599</v>
      </c>
      <c r="C771" t="s">
        <v>68</v>
      </c>
      <c r="D771" t="s">
        <v>68</v>
      </c>
      <c r="E771" t="s">
        <v>9</v>
      </c>
      <c r="F771" t="s">
        <v>758</v>
      </c>
      <c r="G771" t="str">
        <f t="shared" si="63"/>
        <v>Proportion of individuals who belong to a SHG</v>
      </c>
      <c r="H771" t="s">
        <v>747</v>
      </c>
      <c r="I771" t="s">
        <v>747</v>
      </c>
      <c r="J771" t="s">
        <v>66</v>
      </c>
      <c r="K771" t="s">
        <v>127</v>
      </c>
      <c r="L771" t="s">
        <v>127</v>
      </c>
      <c r="M771" t="str">
        <f t="shared" si="64"/>
        <v>Proportion of individuals who belong to a SHG (Among all question respondents)</v>
      </c>
      <c r="N771" t="s">
        <v>170</v>
      </c>
      <c r="O771">
        <v>0.19944723391408839</v>
      </c>
      <c r="P771">
        <v>6.3163097850020306E-2</v>
      </c>
      <c r="Q771">
        <v>7.5626198470803777E-2</v>
      </c>
      <c r="R771">
        <v>0.32326826935737302</v>
      </c>
      <c r="S771">
        <v>88</v>
      </c>
      <c r="T771" t="s">
        <v>748</v>
      </c>
    </row>
    <row r="772" spans="1:20" x14ac:dyDescent="0.25">
      <c r="A772" t="s">
        <v>599</v>
      </c>
      <c r="B772" t="s">
        <v>599</v>
      </c>
      <c r="C772" t="s">
        <v>68</v>
      </c>
      <c r="D772" t="s">
        <v>68</v>
      </c>
      <c r="E772" t="s">
        <v>9</v>
      </c>
      <c r="F772" t="s">
        <v>758</v>
      </c>
      <c r="G772" t="str">
        <f t="shared" si="63"/>
        <v>Proportion of individuals who belong to a SHG</v>
      </c>
      <c r="H772" t="s">
        <v>747</v>
      </c>
      <c r="I772" t="s">
        <v>747</v>
      </c>
      <c r="J772" t="s">
        <v>66</v>
      </c>
      <c r="K772" t="s">
        <v>124</v>
      </c>
      <c r="L772" t="s">
        <v>124</v>
      </c>
      <c r="M772" t="str">
        <f t="shared" si="64"/>
        <v>Proportion of individuals who belong to a SHG (Among all question respondents)</v>
      </c>
      <c r="N772" t="s">
        <v>170</v>
      </c>
      <c r="O772">
        <v>8.2484288918416568E-2</v>
      </c>
      <c r="P772">
        <v>1.1731616615700916E-2</v>
      </c>
      <c r="Q772">
        <v>5.9486274113270489E-2</v>
      </c>
      <c r="R772">
        <v>0.10548230372356265</v>
      </c>
      <c r="S772">
        <v>1556</v>
      </c>
      <c r="T772" t="s">
        <v>748</v>
      </c>
    </row>
    <row r="773" spans="1:20" x14ac:dyDescent="0.25">
      <c r="A773" t="s">
        <v>599</v>
      </c>
      <c r="B773" t="s">
        <v>599</v>
      </c>
      <c r="C773" t="s">
        <v>68</v>
      </c>
      <c r="D773" t="s">
        <v>68</v>
      </c>
      <c r="E773" t="s">
        <v>9</v>
      </c>
      <c r="F773" t="s">
        <v>758</v>
      </c>
      <c r="G773" t="str">
        <f t="shared" si="63"/>
        <v>Proportion of individuals who belong to a SHG</v>
      </c>
      <c r="H773" t="s">
        <v>747</v>
      </c>
      <c r="I773" t="s">
        <v>747</v>
      </c>
      <c r="J773" t="s">
        <v>66</v>
      </c>
      <c r="K773" t="s">
        <v>123</v>
      </c>
      <c r="L773" t="s">
        <v>123</v>
      </c>
      <c r="M773" t="str">
        <f t="shared" si="64"/>
        <v>Proportion of individuals who belong to a SHG (Among all question respondents)</v>
      </c>
      <c r="N773" t="s">
        <v>170</v>
      </c>
      <c r="O773">
        <v>0.18252448068406985</v>
      </c>
      <c r="P773">
        <v>1.0359722450638126E-2</v>
      </c>
      <c r="Q773">
        <v>0.16221575953306666</v>
      </c>
      <c r="R773">
        <v>0.20283320183507303</v>
      </c>
      <c r="S773">
        <v>4410</v>
      </c>
      <c r="T773" t="s">
        <v>748</v>
      </c>
    </row>
    <row r="774" spans="1:20" x14ac:dyDescent="0.25">
      <c r="A774" t="s">
        <v>599</v>
      </c>
      <c r="B774" t="s">
        <v>599</v>
      </c>
      <c r="C774" t="s">
        <v>68</v>
      </c>
      <c r="D774" t="s">
        <v>68</v>
      </c>
      <c r="E774" t="s">
        <v>9</v>
      </c>
      <c r="F774" t="s">
        <v>758</v>
      </c>
      <c r="G774" t="str">
        <f t="shared" si="63"/>
        <v>Proportion of individuals who belong to a SHG</v>
      </c>
      <c r="H774" t="s">
        <v>747</v>
      </c>
      <c r="I774" t="s">
        <v>747</v>
      </c>
      <c r="J774" t="s">
        <v>66</v>
      </c>
      <c r="K774" t="s">
        <v>132</v>
      </c>
      <c r="L774" t="s">
        <v>132</v>
      </c>
      <c r="M774" t="str">
        <f t="shared" si="64"/>
        <v>Proportion of individuals who belong to a SHG (Among all question respondents)</v>
      </c>
      <c r="N774" t="s">
        <v>170</v>
      </c>
      <c r="O774">
        <v>8.4797357333950385E-2</v>
      </c>
      <c r="P774">
        <v>1.6135561429792295E-2</v>
      </c>
      <c r="Q774">
        <v>5.316613683620447E-2</v>
      </c>
      <c r="R774">
        <v>0.1164285778316963</v>
      </c>
      <c r="S774">
        <v>976</v>
      </c>
      <c r="T774" t="s">
        <v>748</v>
      </c>
    </row>
    <row r="775" spans="1:20" x14ac:dyDescent="0.25">
      <c r="A775" t="s">
        <v>599</v>
      </c>
      <c r="B775" t="s">
        <v>599</v>
      </c>
      <c r="C775" t="s">
        <v>68</v>
      </c>
      <c r="D775" t="s">
        <v>68</v>
      </c>
      <c r="E775" t="s">
        <v>9</v>
      </c>
      <c r="F775" t="s">
        <v>758</v>
      </c>
      <c r="G775" t="str">
        <f t="shared" si="63"/>
        <v>Proportion of individuals who belong to a SHG</v>
      </c>
      <c r="H775" t="s">
        <v>747</v>
      </c>
      <c r="I775" t="s">
        <v>747</v>
      </c>
      <c r="J775" t="s">
        <v>66</v>
      </c>
      <c r="K775" t="s">
        <v>131</v>
      </c>
      <c r="L775" t="s">
        <v>131</v>
      </c>
      <c r="M775" t="str">
        <f t="shared" si="64"/>
        <v>Proportion of individuals who belong to a SHG (Among all question respondents)</v>
      </c>
      <c r="N775" t="s">
        <v>170</v>
      </c>
      <c r="O775">
        <v>0.18693995587508702</v>
      </c>
      <c r="P775">
        <v>1.0660872940502039E-2</v>
      </c>
      <c r="Q775">
        <v>0.16604084157049029</v>
      </c>
      <c r="R775">
        <v>0.20783907017968375</v>
      </c>
      <c r="S775">
        <v>4990</v>
      </c>
      <c r="T775" t="s">
        <v>748</v>
      </c>
    </row>
    <row r="776" spans="1:20" x14ac:dyDescent="0.25">
      <c r="A776" t="s">
        <v>599</v>
      </c>
      <c r="B776" t="s">
        <v>599</v>
      </c>
      <c r="C776" t="s">
        <v>68</v>
      </c>
      <c r="D776" t="s">
        <v>68</v>
      </c>
      <c r="E776" t="s">
        <v>9</v>
      </c>
      <c r="F776" t="s">
        <v>758</v>
      </c>
      <c r="G776" t="str">
        <f t="shared" si="63"/>
        <v>Proportion of individuals who belong to a SHG</v>
      </c>
      <c r="H776" t="s">
        <v>747</v>
      </c>
      <c r="I776" t="s">
        <v>747</v>
      </c>
      <c r="J776" t="s">
        <v>66</v>
      </c>
      <c r="K776" t="s">
        <v>121</v>
      </c>
      <c r="L776" t="s">
        <v>121</v>
      </c>
      <c r="M776" t="str">
        <f t="shared" si="64"/>
        <v>Proportion of individuals who belong to a SHG (Among all question respondents)</v>
      </c>
      <c r="N776" t="s">
        <v>170</v>
      </c>
      <c r="O776">
        <v>0.17128251755627805</v>
      </c>
      <c r="P776">
        <v>1.0618910993918079E-2</v>
      </c>
      <c r="Q776">
        <v>0.15046569516259312</v>
      </c>
      <c r="R776">
        <v>0.19209933994996298</v>
      </c>
      <c r="S776">
        <v>4475</v>
      </c>
      <c r="T776" t="s">
        <v>748</v>
      </c>
    </row>
    <row r="777" spans="1:20" x14ac:dyDescent="0.25">
      <c r="A777" t="s">
        <v>599</v>
      </c>
      <c r="B777" t="s">
        <v>599</v>
      </c>
      <c r="C777" t="s">
        <v>68</v>
      </c>
      <c r="D777" t="s">
        <v>68</v>
      </c>
      <c r="E777" t="s">
        <v>9</v>
      </c>
      <c r="F777" t="s">
        <v>758</v>
      </c>
      <c r="G777" t="str">
        <f t="shared" si="63"/>
        <v>Proportion of individuals who belong to a SHG</v>
      </c>
      <c r="H777" t="s">
        <v>747</v>
      </c>
      <c r="I777" t="s">
        <v>747</v>
      </c>
      <c r="J777" t="s">
        <v>66</v>
      </c>
      <c r="K777" t="s">
        <v>120</v>
      </c>
      <c r="L777" t="s">
        <v>120</v>
      </c>
      <c r="M777" t="str">
        <f t="shared" si="64"/>
        <v>Proportion of individuals who belong to a SHG (Among all question respondents)</v>
      </c>
      <c r="N777" t="s">
        <v>170</v>
      </c>
      <c r="O777">
        <v>0.18200811162229638</v>
      </c>
      <c r="P777">
        <v>1.9207993621705534E-2</v>
      </c>
      <c r="Q777">
        <v>0.14435381928052923</v>
      </c>
      <c r="R777">
        <v>0.21966240396406353</v>
      </c>
      <c r="S777">
        <v>1491</v>
      </c>
      <c r="T777" t="s">
        <v>748</v>
      </c>
    </row>
    <row r="778" spans="1:20" hidden="1" x14ac:dyDescent="0.25">
      <c r="A778" t="s">
        <v>599</v>
      </c>
      <c r="B778" t="str">
        <f t="shared" ref="B778:B809" si="65">A778</f>
        <v>Nigeria</v>
      </c>
      <c r="C778" t="s">
        <v>68</v>
      </c>
      <c r="D778" t="s">
        <v>68</v>
      </c>
      <c r="E778" t="s">
        <v>9</v>
      </c>
      <c r="F778" t="s">
        <v>233</v>
      </c>
      <c r="G778" t="s">
        <v>233</v>
      </c>
      <c r="H778" t="s">
        <v>745</v>
      </c>
      <c r="I778" t="s">
        <v>745</v>
      </c>
      <c r="J778" t="s">
        <v>66</v>
      </c>
      <c r="K778" t="s">
        <v>114</v>
      </c>
      <c r="L778" t="s">
        <v>114</v>
      </c>
      <c r="M778" t="str">
        <f t="shared" ref="M778:M809" si="66">CONCATENATE(F778,"(Among ",J778,")")</f>
        <v>Proportion of individuals who have interacted with a SHG (Among all question respondents)</v>
      </c>
      <c r="N778" t="s">
        <v>600</v>
      </c>
      <c r="O778">
        <v>7.6525150541207454E-2</v>
      </c>
      <c r="P778">
        <v>6.9891939324561014E-3</v>
      </c>
      <c r="Q778">
        <v>6.2823971009460355E-2</v>
      </c>
      <c r="R778">
        <v>9.0226330072954553E-2</v>
      </c>
      <c r="S778">
        <v>6352</v>
      </c>
      <c r="T778" t="str">
        <f t="shared" ref="T778:T841" si="67">IF(S778&gt;=30,"1","0")</f>
        <v>1</v>
      </c>
    </row>
    <row r="779" spans="1:20" hidden="1" x14ac:dyDescent="0.25">
      <c r="A779" t="s">
        <v>599</v>
      </c>
      <c r="B779" t="str">
        <f t="shared" si="65"/>
        <v>Nigeria</v>
      </c>
      <c r="C779" t="s">
        <v>68</v>
      </c>
      <c r="D779" t="s">
        <v>68</v>
      </c>
      <c r="E779" t="s">
        <v>9</v>
      </c>
      <c r="F779" t="s">
        <v>233</v>
      </c>
      <c r="G779" t="s">
        <v>233</v>
      </c>
      <c r="H779" t="s">
        <v>746</v>
      </c>
      <c r="I779" t="s">
        <v>746</v>
      </c>
      <c r="J779" t="s">
        <v>66</v>
      </c>
      <c r="K779" t="s">
        <v>114</v>
      </c>
      <c r="L779" t="s">
        <v>114</v>
      </c>
      <c r="M779" t="str">
        <f t="shared" si="66"/>
        <v>Proportion of individuals who have interacted with a SHG (Among all question respondents)</v>
      </c>
      <c r="N779" t="s">
        <v>168</v>
      </c>
      <c r="O779">
        <v>5.7340185016729564E-2</v>
      </c>
      <c r="P779">
        <v>6.6826986540517953E-3</v>
      </c>
      <c r="Q779">
        <v>4.4239839697859218E-2</v>
      </c>
      <c r="R779">
        <v>7.044053033559991E-2</v>
      </c>
      <c r="S779">
        <v>6352</v>
      </c>
      <c r="T779" t="str">
        <f t="shared" si="67"/>
        <v>1</v>
      </c>
    </row>
    <row r="780" spans="1:20" hidden="1" x14ac:dyDescent="0.25">
      <c r="A780" t="s">
        <v>599</v>
      </c>
      <c r="B780" t="str">
        <f t="shared" si="65"/>
        <v>Nigeria</v>
      </c>
      <c r="C780" t="s">
        <v>68</v>
      </c>
      <c r="D780" t="s">
        <v>68</v>
      </c>
      <c r="E780" t="s">
        <v>9</v>
      </c>
      <c r="F780" t="s">
        <v>233</v>
      </c>
      <c r="G780" t="s">
        <v>233</v>
      </c>
      <c r="H780" t="s">
        <v>580</v>
      </c>
      <c r="I780" t="s">
        <v>580</v>
      </c>
      <c r="J780" t="s">
        <v>66</v>
      </c>
      <c r="K780" t="s">
        <v>114</v>
      </c>
      <c r="L780" t="s">
        <v>114</v>
      </c>
      <c r="M780" t="str">
        <f t="shared" si="66"/>
        <v>Proportion of individuals who have interacted with a SHG (Among all question respondents)</v>
      </c>
      <c r="N780" t="s">
        <v>169</v>
      </c>
      <c r="O780">
        <v>0.12400817983124021</v>
      </c>
      <c r="P780">
        <v>7.6622335344558529E-3</v>
      </c>
      <c r="Q780">
        <v>0.10898761547370482</v>
      </c>
      <c r="R780">
        <v>0.13902874418877559</v>
      </c>
      <c r="S780">
        <v>6352</v>
      </c>
      <c r="T780" t="str">
        <f t="shared" si="67"/>
        <v>1</v>
      </c>
    </row>
    <row r="781" spans="1:20" x14ac:dyDescent="0.25">
      <c r="A781" t="s">
        <v>599</v>
      </c>
      <c r="B781" t="str">
        <f t="shared" si="65"/>
        <v>Nigeria</v>
      </c>
      <c r="C781" t="s">
        <v>68</v>
      </c>
      <c r="D781" t="s">
        <v>68</v>
      </c>
      <c r="E781" t="s">
        <v>9</v>
      </c>
      <c r="F781" t="s">
        <v>233</v>
      </c>
      <c r="G781" t="s">
        <v>233</v>
      </c>
      <c r="H781" t="s">
        <v>747</v>
      </c>
      <c r="I781" t="s">
        <v>747</v>
      </c>
      <c r="J781" t="s">
        <v>66</v>
      </c>
      <c r="K781" t="s">
        <v>114</v>
      </c>
      <c r="L781" t="s">
        <v>114</v>
      </c>
      <c r="M781" t="str">
        <f t="shared" si="66"/>
        <v>Proportion of individuals who have interacted with a SHG (Among all question respondents)</v>
      </c>
      <c r="N781" t="s">
        <v>170</v>
      </c>
      <c r="O781">
        <v>0.17503911634858274</v>
      </c>
      <c r="P781">
        <v>9.6377387499398896E-3</v>
      </c>
      <c r="Q781">
        <v>0.15614566182793627</v>
      </c>
      <c r="R781">
        <v>0.19393257086922921</v>
      </c>
      <c r="S781">
        <v>5966</v>
      </c>
      <c r="T781" t="str">
        <f t="shared" si="67"/>
        <v>1</v>
      </c>
    </row>
    <row r="782" spans="1:20" hidden="1" x14ac:dyDescent="0.25">
      <c r="A782" t="s">
        <v>599</v>
      </c>
      <c r="B782" t="str">
        <f t="shared" si="65"/>
        <v>Nigeria</v>
      </c>
      <c r="C782" t="s">
        <v>68</v>
      </c>
      <c r="D782" t="s">
        <v>68</v>
      </c>
      <c r="E782" t="s">
        <v>9</v>
      </c>
      <c r="F782" t="s">
        <v>233</v>
      </c>
      <c r="G782" t="s">
        <v>233</v>
      </c>
      <c r="H782" t="s">
        <v>740</v>
      </c>
      <c r="I782" t="s">
        <v>740</v>
      </c>
      <c r="J782" t="s">
        <v>66</v>
      </c>
      <c r="K782" t="s">
        <v>114</v>
      </c>
      <c r="L782" t="s">
        <v>114</v>
      </c>
      <c r="M782" t="str">
        <f t="shared" si="66"/>
        <v>Proportion of individuals who have interacted with a SHG (Among all question respondents)</v>
      </c>
      <c r="N782" t="s">
        <v>171</v>
      </c>
      <c r="O782">
        <v>0.23968268544872098</v>
      </c>
      <c r="P782">
        <v>1.0402517777258233E-2</v>
      </c>
      <c r="Q782">
        <v>0.21929023890541555</v>
      </c>
      <c r="R782">
        <v>0.26007513199202642</v>
      </c>
      <c r="S782">
        <v>6352</v>
      </c>
      <c r="T782" t="str">
        <f t="shared" si="67"/>
        <v>1</v>
      </c>
    </row>
    <row r="783" spans="1:20" hidden="1" x14ac:dyDescent="0.25">
      <c r="A783" t="s">
        <v>599</v>
      </c>
      <c r="B783" t="str">
        <f t="shared" si="65"/>
        <v>Nigeria</v>
      </c>
      <c r="C783" t="s">
        <v>68</v>
      </c>
      <c r="D783" t="s">
        <v>68</v>
      </c>
      <c r="E783" t="s">
        <v>9</v>
      </c>
      <c r="F783" t="s">
        <v>233</v>
      </c>
      <c r="G783" t="s">
        <v>233</v>
      </c>
      <c r="H783" t="s">
        <v>745</v>
      </c>
      <c r="I783" t="s">
        <v>745</v>
      </c>
      <c r="J783" t="s">
        <v>66</v>
      </c>
      <c r="K783" t="s">
        <v>135</v>
      </c>
      <c r="L783" t="s">
        <v>135</v>
      </c>
      <c r="M783" t="str">
        <f t="shared" si="66"/>
        <v>Proportion of individuals who have interacted with a SHG (Among all question respondents)</v>
      </c>
      <c r="N783" t="s">
        <v>600</v>
      </c>
      <c r="O783">
        <v>6.4497597360501244E-2</v>
      </c>
      <c r="P783">
        <v>1.3596556074186413E-2</v>
      </c>
      <c r="Q783">
        <v>3.7843757506263578E-2</v>
      </c>
      <c r="R783">
        <v>9.1151437214738909E-2</v>
      </c>
      <c r="S783">
        <v>1784</v>
      </c>
      <c r="T783" t="str">
        <f t="shared" si="67"/>
        <v>1</v>
      </c>
    </row>
    <row r="784" spans="1:20" hidden="1" x14ac:dyDescent="0.25">
      <c r="A784" t="s">
        <v>599</v>
      </c>
      <c r="B784" t="str">
        <f t="shared" si="65"/>
        <v>Nigeria</v>
      </c>
      <c r="C784" t="s">
        <v>68</v>
      </c>
      <c r="D784" t="s">
        <v>68</v>
      </c>
      <c r="E784" t="s">
        <v>9</v>
      </c>
      <c r="F784" t="s">
        <v>233</v>
      </c>
      <c r="G784" t="s">
        <v>233</v>
      </c>
      <c r="H784" t="s">
        <v>745</v>
      </c>
      <c r="I784" t="s">
        <v>745</v>
      </c>
      <c r="J784" t="s">
        <v>66</v>
      </c>
      <c r="K784" t="s">
        <v>134</v>
      </c>
      <c r="L784" t="s">
        <v>134</v>
      </c>
      <c r="M784" t="str">
        <f t="shared" si="66"/>
        <v>Proportion of individuals who have interacted with a SHG (Among all question respondents)</v>
      </c>
      <c r="N784" t="s">
        <v>600</v>
      </c>
      <c r="O784">
        <v>8.4044181578499466E-2</v>
      </c>
      <c r="P784">
        <v>7.5706574084735282E-3</v>
      </c>
      <c r="Q784">
        <v>6.9203137342315868E-2</v>
      </c>
      <c r="R784">
        <v>9.8885225814683064E-2</v>
      </c>
      <c r="S784">
        <v>4568</v>
      </c>
      <c r="T784" t="str">
        <f t="shared" si="67"/>
        <v>1</v>
      </c>
    </row>
    <row r="785" spans="1:20" hidden="1" x14ac:dyDescent="0.25">
      <c r="A785" t="s">
        <v>599</v>
      </c>
      <c r="B785" t="str">
        <f t="shared" si="65"/>
        <v>Nigeria</v>
      </c>
      <c r="C785" t="s">
        <v>68</v>
      </c>
      <c r="D785" t="s">
        <v>68</v>
      </c>
      <c r="E785" t="s">
        <v>9</v>
      </c>
      <c r="F785" t="s">
        <v>233</v>
      </c>
      <c r="G785" t="s">
        <v>233</v>
      </c>
      <c r="H785" t="s">
        <v>745</v>
      </c>
      <c r="I785" t="s">
        <v>745</v>
      </c>
      <c r="J785" t="s">
        <v>66</v>
      </c>
      <c r="K785" t="s">
        <v>116</v>
      </c>
      <c r="L785" t="s">
        <v>116</v>
      </c>
      <c r="M785" t="str">
        <f t="shared" si="66"/>
        <v>Proportion of individuals who have interacted with a SHG (Among all question respondents)</v>
      </c>
      <c r="N785" t="s">
        <v>600</v>
      </c>
      <c r="O785">
        <v>6.222397624857464E-2</v>
      </c>
      <c r="P785">
        <v>7.3919677752162178E-3</v>
      </c>
      <c r="Q785">
        <v>4.7733224015929727E-2</v>
      </c>
      <c r="R785">
        <v>7.6714728481219546E-2</v>
      </c>
      <c r="S785">
        <v>3360</v>
      </c>
      <c r="T785" t="str">
        <f t="shared" si="67"/>
        <v>1</v>
      </c>
    </row>
    <row r="786" spans="1:20" hidden="1" x14ac:dyDescent="0.25">
      <c r="A786" t="s">
        <v>599</v>
      </c>
      <c r="B786" t="str">
        <f t="shared" si="65"/>
        <v>Nigeria</v>
      </c>
      <c r="C786" t="s">
        <v>68</v>
      </c>
      <c r="D786" t="s">
        <v>68</v>
      </c>
      <c r="E786" t="s">
        <v>9</v>
      </c>
      <c r="F786" t="s">
        <v>233</v>
      </c>
      <c r="G786" t="s">
        <v>233</v>
      </c>
      <c r="H786" t="s">
        <v>745</v>
      </c>
      <c r="I786" t="s">
        <v>745</v>
      </c>
      <c r="J786" t="s">
        <v>66</v>
      </c>
      <c r="K786" t="s">
        <v>115</v>
      </c>
      <c r="L786" t="s">
        <v>115</v>
      </c>
      <c r="M786" t="str">
        <f t="shared" si="66"/>
        <v>Proportion of individuals who have interacted with a SHG (Among all question respondents)</v>
      </c>
      <c r="N786" t="s">
        <v>600</v>
      </c>
      <c r="O786">
        <v>9.1206067989863401E-2</v>
      </c>
      <c r="P786">
        <v>1.1851873348335727E-2</v>
      </c>
      <c r="Q786">
        <v>6.7972395251294518E-2</v>
      </c>
      <c r="R786">
        <v>0.11443974072843228</v>
      </c>
      <c r="S786">
        <v>2992</v>
      </c>
      <c r="T786" t="str">
        <f t="shared" si="67"/>
        <v>1</v>
      </c>
    </row>
    <row r="787" spans="1:20" hidden="1" x14ac:dyDescent="0.25">
      <c r="A787" t="s">
        <v>599</v>
      </c>
      <c r="B787" t="str">
        <f t="shared" si="65"/>
        <v>Nigeria</v>
      </c>
      <c r="C787" t="s">
        <v>68</v>
      </c>
      <c r="D787" t="s">
        <v>68</v>
      </c>
      <c r="E787" t="s">
        <v>9</v>
      </c>
      <c r="F787" t="s">
        <v>233</v>
      </c>
      <c r="G787" t="s">
        <v>233</v>
      </c>
      <c r="H787" t="s">
        <v>745</v>
      </c>
      <c r="I787" t="s">
        <v>745</v>
      </c>
      <c r="J787" t="s">
        <v>66</v>
      </c>
      <c r="K787" t="s">
        <v>419</v>
      </c>
      <c r="L787" t="s">
        <v>419</v>
      </c>
      <c r="M787" t="str">
        <f t="shared" si="66"/>
        <v>Proportion of individuals who have interacted with a SHG (Among all question respondents)</v>
      </c>
      <c r="N787" t="s">
        <v>600</v>
      </c>
      <c r="O787">
        <v>5.5744468662423247E-2</v>
      </c>
      <c r="P787">
        <v>9.1284913329077611E-3</v>
      </c>
      <c r="Q787">
        <v>3.7849544038087518E-2</v>
      </c>
      <c r="R787">
        <v>7.3639393286758975E-2</v>
      </c>
      <c r="S787">
        <v>1672</v>
      </c>
      <c r="T787" t="str">
        <f t="shared" si="67"/>
        <v>1</v>
      </c>
    </row>
    <row r="788" spans="1:20" hidden="1" x14ac:dyDescent="0.25">
      <c r="A788" t="s">
        <v>599</v>
      </c>
      <c r="B788" t="str">
        <f t="shared" si="65"/>
        <v>Nigeria</v>
      </c>
      <c r="C788" t="s">
        <v>68</v>
      </c>
      <c r="D788" t="s">
        <v>68</v>
      </c>
      <c r="E788" t="s">
        <v>9</v>
      </c>
      <c r="F788" t="s">
        <v>233</v>
      </c>
      <c r="G788" t="s">
        <v>233</v>
      </c>
      <c r="H788" t="s">
        <v>745</v>
      </c>
      <c r="I788" t="s">
        <v>745</v>
      </c>
      <c r="J788" t="s">
        <v>66</v>
      </c>
      <c r="K788" t="s">
        <v>420</v>
      </c>
      <c r="L788" t="s">
        <v>420</v>
      </c>
      <c r="M788" t="str">
        <f t="shared" si="66"/>
        <v>Proportion of individuals who have interacted with a SHG (Among all question respondents)</v>
      </c>
      <c r="N788" t="s">
        <v>600</v>
      </c>
      <c r="O788">
        <v>7.1630380957510995E-2</v>
      </c>
      <c r="P788">
        <v>9.0359256300728934E-3</v>
      </c>
      <c r="Q788">
        <v>5.3916916359221106E-2</v>
      </c>
      <c r="R788">
        <v>8.9343845555800883E-2</v>
      </c>
      <c r="S788">
        <v>2527</v>
      </c>
      <c r="T788" t="str">
        <f t="shared" si="67"/>
        <v>1</v>
      </c>
    </row>
    <row r="789" spans="1:20" hidden="1" x14ac:dyDescent="0.25">
      <c r="A789" t="s">
        <v>599</v>
      </c>
      <c r="B789" t="str">
        <f t="shared" si="65"/>
        <v>Nigeria</v>
      </c>
      <c r="C789" t="s">
        <v>68</v>
      </c>
      <c r="D789" t="s">
        <v>68</v>
      </c>
      <c r="E789" t="s">
        <v>9</v>
      </c>
      <c r="F789" t="s">
        <v>233</v>
      </c>
      <c r="G789" t="s">
        <v>233</v>
      </c>
      <c r="H789" t="s">
        <v>745</v>
      </c>
      <c r="I789" t="s">
        <v>745</v>
      </c>
      <c r="J789" t="s">
        <v>66</v>
      </c>
      <c r="K789" t="s">
        <v>421</v>
      </c>
      <c r="L789" t="s">
        <v>421</v>
      </c>
      <c r="M789" t="str">
        <f t="shared" si="66"/>
        <v>Proportion of individuals who have interacted with a SHG (Among all question respondents)</v>
      </c>
      <c r="N789" t="s">
        <v>600</v>
      </c>
      <c r="O789">
        <v>8.7685040551066212E-2</v>
      </c>
      <c r="P789">
        <v>1.2782867056186328E-2</v>
      </c>
      <c r="Q789">
        <v>6.2626305858649756E-2</v>
      </c>
      <c r="R789">
        <v>0.11274377524348267</v>
      </c>
      <c r="S789">
        <v>2153</v>
      </c>
      <c r="T789" t="str">
        <f t="shared" si="67"/>
        <v>1</v>
      </c>
    </row>
    <row r="790" spans="1:20" hidden="1" x14ac:dyDescent="0.25">
      <c r="A790" t="s">
        <v>599</v>
      </c>
      <c r="B790" t="str">
        <f t="shared" si="65"/>
        <v>Nigeria</v>
      </c>
      <c r="C790" t="s">
        <v>68</v>
      </c>
      <c r="D790" t="s">
        <v>68</v>
      </c>
      <c r="E790" t="s">
        <v>9</v>
      </c>
      <c r="F790" t="s">
        <v>233</v>
      </c>
      <c r="G790" t="s">
        <v>233</v>
      </c>
      <c r="H790" t="s">
        <v>745</v>
      </c>
      <c r="I790" t="s">
        <v>745</v>
      </c>
      <c r="J790" t="s">
        <v>66</v>
      </c>
      <c r="K790" t="s">
        <v>128</v>
      </c>
      <c r="L790" t="s">
        <v>128</v>
      </c>
      <c r="M790" t="str">
        <f t="shared" si="66"/>
        <v>Proportion of individuals who have interacted with a SHG (Among all question respondents)</v>
      </c>
      <c r="N790" t="s">
        <v>600</v>
      </c>
      <c r="O790">
        <v>7.7639532405368847E-2</v>
      </c>
      <c r="P790">
        <v>7.1085494401833477E-3</v>
      </c>
      <c r="Q790">
        <v>6.3704375786238346E-2</v>
      </c>
      <c r="R790">
        <v>9.1574689024499348E-2</v>
      </c>
      <c r="S790">
        <v>6253</v>
      </c>
      <c r="T790" t="str">
        <f t="shared" si="67"/>
        <v>1</v>
      </c>
    </row>
    <row r="791" spans="1:20" hidden="1" x14ac:dyDescent="0.25">
      <c r="A791" t="s">
        <v>599</v>
      </c>
      <c r="B791" t="str">
        <f t="shared" si="65"/>
        <v>Nigeria</v>
      </c>
      <c r="C791" t="s">
        <v>68</v>
      </c>
      <c r="D791" t="s">
        <v>68</v>
      </c>
      <c r="E791" t="s">
        <v>9</v>
      </c>
      <c r="F791" t="s">
        <v>233</v>
      </c>
      <c r="G791" t="s">
        <v>233</v>
      </c>
      <c r="H791" t="s">
        <v>745</v>
      </c>
      <c r="I791" t="s">
        <v>745</v>
      </c>
      <c r="J791" t="s">
        <v>66</v>
      </c>
      <c r="K791" t="s">
        <v>127</v>
      </c>
      <c r="L791" t="s">
        <v>127</v>
      </c>
      <c r="M791" t="str">
        <f t="shared" si="66"/>
        <v>Proportion of individuals who have interacted with a SHG (Among all question respondents)</v>
      </c>
      <c r="N791" t="s">
        <v>600</v>
      </c>
      <c r="O791">
        <v>1.4772575256938172E-2</v>
      </c>
      <c r="P791">
        <v>9.5394509268739505E-3</v>
      </c>
      <c r="Q791">
        <v>-3.92796890401928E-3</v>
      </c>
      <c r="R791">
        <v>3.3473119417895623E-2</v>
      </c>
      <c r="S791">
        <v>99</v>
      </c>
      <c r="T791" t="str">
        <f t="shared" si="67"/>
        <v>1</v>
      </c>
    </row>
    <row r="792" spans="1:20" hidden="1" x14ac:dyDescent="0.25">
      <c r="A792" t="s">
        <v>599</v>
      </c>
      <c r="B792" t="str">
        <f t="shared" si="65"/>
        <v>Nigeria</v>
      </c>
      <c r="C792" t="s">
        <v>68</v>
      </c>
      <c r="D792" t="s">
        <v>68</v>
      </c>
      <c r="E792" t="s">
        <v>9</v>
      </c>
      <c r="F792" t="s">
        <v>233</v>
      </c>
      <c r="G792" t="s">
        <v>233</v>
      </c>
      <c r="H792" t="s">
        <v>745</v>
      </c>
      <c r="I792" t="s">
        <v>745</v>
      </c>
      <c r="J792" t="s">
        <v>66</v>
      </c>
      <c r="K792" t="s">
        <v>124</v>
      </c>
      <c r="L792" t="s">
        <v>124</v>
      </c>
      <c r="M792" t="str">
        <f t="shared" si="66"/>
        <v>Proportion of individuals who have interacted with a SHG (Among all question respondents)</v>
      </c>
      <c r="N792" t="s">
        <v>600</v>
      </c>
      <c r="O792">
        <v>2.8116385346759271E-2</v>
      </c>
      <c r="P792">
        <v>5.7799021142837647E-3</v>
      </c>
      <c r="Q792">
        <v>1.6785826013446074E-2</v>
      </c>
      <c r="R792">
        <v>3.9446944680072468E-2</v>
      </c>
      <c r="S792">
        <v>1678</v>
      </c>
      <c r="T792" t="str">
        <f t="shared" si="67"/>
        <v>1</v>
      </c>
    </row>
    <row r="793" spans="1:20" hidden="1" x14ac:dyDescent="0.25">
      <c r="A793" t="s">
        <v>599</v>
      </c>
      <c r="B793" t="str">
        <f t="shared" si="65"/>
        <v>Nigeria</v>
      </c>
      <c r="C793" t="s">
        <v>68</v>
      </c>
      <c r="D793" t="s">
        <v>68</v>
      </c>
      <c r="E793" t="s">
        <v>9</v>
      </c>
      <c r="F793" t="s">
        <v>233</v>
      </c>
      <c r="G793" t="s">
        <v>233</v>
      </c>
      <c r="H793" t="s">
        <v>745</v>
      </c>
      <c r="I793" t="s">
        <v>745</v>
      </c>
      <c r="J793" t="s">
        <v>66</v>
      </c>
      <c r="K793" t="s">
        <v>123</v>
      </c>
      <c r="L793" t="s">
        <v>123</v>
      </c>
      <c r="M793" t="str">
        <f t="shared" si="66"/>
        <v>Proportion of individuals who have interacted with a SHG (Among all question respondents)</v>
      </c>
      <c r="N793" t="s">
        <v>600</v>
      </c>
      <c r="O793">
        <v>8.0448425753369635E-2</v>
      </c>
      <c r="P793">
        <v>7.5316746878776363E-3</v>
      </c>
      <c r="Q793">
        <v>6.5683800809407986E-2</v>
      </c>
      <c r="R793">
        <v>9.5213050697331283E-2</v>
      </c>
      <c r="S793">
        <v>4674</v>
      </c>
      <c r="T793" t="str">
        <f t="shared" si="67"/>
        <v>1</v>
      </c>
    </row>
    <row r="794" spans="1:20" hidden="1" x14ac:dyDescent="0.25">
      <c r="A794" t="s">
        <v>599</v>
      </c>
      <c r="B794" t="str">
        <f t="shared" si="65"/>
        <v>Nigeria</v>
      </c>
      <c r="C794" t="s">
        <v>68</v>
      </c>
      <c r="D794" t="s">
        <v>68</v>
      </c>
      <c r="E794" t="s">
        <v>9</v>
      </c>
      <c r="F794" t="s">
        <v>233</v>
      </c>
      <c r="G794" t="s">
        <v>233</v>
      </c>
      <c r="H794" t="s">
        <v>745</v>
      </c>
      <c r="I794" t="s">
        <v>745</v>
      </c>
      <c r="J794" t="s">
        <v>66</v>
      </c>
      <c r="K794" t="s">
        <v>132</v>
      </c>
      <c r="L794" t="s">
        <v>132</v>
      </c>
      <c r="M794" t="str">
        <f t="shared" si="66"/>
        <v>Proportion of individuals who have interacted with a SHG (Among all question respondents)</v>
      </c>
      <c r="N794" t="s">
        <v>600</v>
      </c>
      <c r="O794">
        <v>4.4041355852311878E-2</v>
      </c>
      <c r="P794">
        <v>1.1175845350773221E-2</v>
      </c>
      <c r="Q794">
        <v>2.2132926203662018E-2</v>
      </c>
      <c r="R794">
        <v>6.5949785500961741E-2</v>
      </c>
      <c r="S794">
        <v>1052</v>
      </c>
      <c r="T794" t="str">
        <f t="shared" si="67"/>
        <v>1</v>
      </c>
    </row>
    <row r="795" spans="1:20" hidden="1" x14ac:dyDescent="0.25">
      <c r="A795" t="s">
        <v>599</v>
      </c>
      <c r="B795" t="str">
        <f t="shared" si="65"/>
        <v>Nigeria</v>
      </c>
      <c r="C795" t="s">
        <v>68</v>
      </c>
      <c r="D795" t="s">
        <v>68</v>
      </c>
      <c r="E795" t="s">
        <v>9</v>
      </c>
      <c r="F795" t="s">
        <v>233</v>
      </c>
      <c r="G795" t="s">
        <v>233</v>
      </c>
      <c r="H795" t="s">
        <v>745</v>
      </c>
      <c r="I795" t="s">
        <v>745</v>
      </c>
      <c r="J795" t="s">
        <v>66</v>
      </c>
      <c r="K795" t="s">
        <v>131</v>
      </c>
      <c r="L795" t="s">
        <v>131</v>
      </c>
      <c r="M795" t="str">
        <f t="shared" si="66"/>
        <v>Proportion of individuals who have interacted with a SHG (Among all question respondents)</v>
      </c>
      <c r="N795" t="s">
        <v>600</v>
      </c>
      <c r="O795">
        <v>8.0858713479117508E-2</v>
      </c>
      <c r="P795">
        <v>7.7667333809055385E-3</v>
      </c>
      <c r="Q795">
        <v>6.5633294145302473E-2</v>
      </c>
      <c r="R795">
        <v>9.6084132812932543E-2</v>
      </c>
      <c r="S795">
        <v>5300</v>
      </c>
      <c r="T795" t="str">
        <f t="shared" si="67"/>
        <v>1</v>
      </c>
    </row>
    <row r="796" spans="1:20" hidden="1" x14ac:dyDescent="0.25">
      <c r="A796" t="s">
        <v>599</v>
      </c>
      <c r="B796" t="str">
        <f t="shared" si="65"/>
        <v>Nigeria</v>
      </c>
      <c r="C796" t="s">
        <v>68</v>
      </c>
      <c r="D796" t="s">
        <v>68</v>
      </c>
      <c r="E796" t="s">
        <v>9</v>
      </c>
      <c r="F796" t="s">
        <v>233</v>
      </c>
      <c r="G796" t="s">
        <v>233</v>
      </c>
      <c r="H796" t="s">
        <v>745</v>
      </c>
      <c r="I796" t="s">
        <v>745</v>
      </c>
      <c r="J796" t="s">
        <v>66</v>
      </c>
      <c r="K796" t="s">
        <v>121</v>
      </c>
      <c r="L796" t="s">
        <v>121</v>
      </c>
      <c r="M796" t="str">
        <f t="shared" si="66"/>
        <v>Proportion of individuals who have interacted with a SHG (Among all question respondents)</v>
      </c>
      <c r="N796" t="s">
        <v>600</v>
      </c>
      <c r="O796">
        <v>7.4307277679363487E-2</v>
      </c>
      <c r="P796">
        <v>7.044083218421553E-3</v>
      </c>
      <c r="Q796">
        <v>6.0498496617504352E-2</v>
      </c>
      <c r="R796">
        <v>8.8116058741222622E-2</v>
      </c>
      <c r="S796">
        <v>4739</v>
      </c>
      <c r="T796" t="str">
        <f t="shared" si="67"/>
        <v>1</v>
      </c>
    </row>
    <row r="797" spans="1:20" hidden="1" x14ac:dyDescent="0.25">
      <c r="A797" t="s">
        <v>599</v>
      </c>
      <c r="B797" t="str">
        <f t="shared" si="65"/>
        <v>Nigeria</v>
      </c>
      <c r="C797" t="s">
        <v>68</v>
      </c>
      <c r="D797" t="s">
        <v>68</v>
      </c>
      <c r="E797" t="s">
        <v>9</v>
      </c>
      <c r="F797" t="s">
        <v>233</v>
      </c>
      <c r="G797" t="s">
        <v>233</v>
      </c>
      <c r="H797" t="s">
        <v>745</v>
      </c>
      <c r="I797" t="s">
        <v>745</v>
      </c>
      <c r="J797" t="s">
        <v>66</v>
      </c>
      <c r="K797" t="s">
        <v>120</v>
      </c>
      <c r="L797" t="s">
        <v>120</v>
      </c>
      <c r="M797" t="str">
        <f t="shared" si="66"/>
        <v>Proportion of individuals who have interacted with a SHG (Among all question respondents)</v>
      </c>
      <c r="N797" t="s">
        <v>600</v>
      </c>
      <c r="O797">
        <v>8.0597218965718642E-2</v>
      </c>
      <c r="P797">
        <v>1.4998792112521888E-2</v>
      </c>
      <c r="Q797">
        <v>5.1194523107084972E-2</v>
      </c>
      <c r="R797">
        <v>0.10999991482435231</v>
      </c>
      <c r="S797">
        <v>1613</v>
      </c>
      <c r="T797" t="str">
        <f t="shared" si="67"/>
        <v>1</v>
      </c>
    </row>
    <row r="798" spans="1:20" hidden="1" x14ac:dyDescent="0.25">
      <c r="A798" t="s">
        <v>599</v>
      </c>
      <c r="B798" t="str">
        <f t="shared" si="65"/>
        <v>Nigeria</v>
      </c>
      <c r="C798" t="s">
        <v>68</v>
      </c>
      <c r="D798" t="s">
        <v>68</v>
      </c>
      <c r="E798" t="s">
        <v>9</v>
      </c>
      <c r="F798" t="s">
        <v>233</v>
      </c>
      <c r="G798" t="s">
        <v>233</v>
      </c>
      <c r="H798" t="s">
        <v>746</v>
      </c>
      <c r="I798" t="s">
        <v>746</v>
      </c>
      <c r="J798" t="s">
        <v>66</v>
      </c>
      <c r="K798" t="s">
        <v>135</v>
      </c>
      <c r="L798" t="s">
        <v>135</v>
      </c>
      <c r="M798" t="str">
        <f t="shared" si="66"/>
        <v>Proportion of individuals who have interacted with a SHG (Among all question respondents)</v>
      </c>
      <c r="N798" t="s">
        <v>168</v>
      </c>
      <c r="O798">
        <v>7.9630237376701968E-2</v>
      </c>
      <c r="P798">
        <v>1.5243818095529936E-2</v>
      </c>
      <c r="Q798">
        <v>4.9747207875078886E-2</v>
      </c>
      <c r="R798">
        <v>0.10951326687832505</v>
      </c>
      <c r="S798">
        <v>1784</v>
      </c>
      <c r="T798" t="str">
        <f t="shared" si="67"/>
        <v>1</v>
      </c>
    </row>
    <row r="799" spans="1:20" hidden="1" x14ac:dyDescent="0.25">
      <c r="A799" t="s">
        <v>599</v>
      </c>
      <c r="B799" t="str">
        <f t="shared" si="65"/>
        <v>Nigeria</v>
      </c>
      <c r="C799" t="s">
        <v>68</v>
      </c>
      <c r="D799" t="s">
        <v>68</v>
      </c>
      <c r="E799" t="s">
        <v>9</v>
      </c>
      <c r="F799" t="s">
        <v>233</v>
      </c>
      <c r="G799" t="s">
        <v>233</v>
      </c>
      <c r="H799" t="s">
        <v>746</v>
      </c>
      <c r="I799" t="s">
        <v>746</v>
      </c>
      <c r="J799" t="s">
        <v>66</v>
      </c>
      <c r="K799" t="s">
        <v>134</v>
      </c>
      <c r="L799" t="s">
        <v>134</v>
      </c>
      <c r="M799" t="str">
        <f t="shared" si="66"/>
        <v>Proportion of individuals who have interacted with a SHG (Among all question respondents)</v>
      </c>
      <c r="N799" t="s">
        <v>168</v>
      </c>
      <c r="O799">
        <v>4.3405547356067123E-2</v>
      </c>
      <c r="P799">
        <v>4.9567653435169841E-3</v>
      </c>
      <c r="Q799">
        <v>3.3688613969386508E-2</v>
      </c>
      <c r="R799">
        <v>5.3122480742747738E-2</v>
      </c>
      <c r="S799">
        <v>4568</v>
      </c>
      <c r="T799" t="str">
        <f t="shared" si="67"/>
        <v>1</v>
      </c>
    </row>
    <row r="800" spans="1:20" hidden="1" x14ac:dyDescent="0.25">
      <c r="A800" t="s">
        <v>599</v>
      </c>
      <c r="B800" t="str">
        <f t="shared" si="65"/>
        <v>Nigeria</v>
      </c>
      <c r="C800" t="s">
        <v>68</v>
      </c>
      <c r="D800" t="s">
        <v>68</v>
      </c>
      <c r="E800" t="s">
        <v>9</v>
      </c>
      <c r="F800" t="s">
        <v>233</v>
      </c>
      <c r="G800" t="s">
        <v>233</v>
      </c>
      <c r="H800" t="s">
        <v>746</v>
      </c>
      <c r="I800" t="s">
        <v>746</v>
      </c>
      <c r="J800" t="s">
        <v>66</v>
      </c>
      <c r="K800" t="s">
        <v>116</v>
      </c>
      <c r="L800" t="s">
        <v>116</v>
      </c>
      <c r="M800" t="str">
        <f t="shared" si="66"/>
        <v>Proportion of individuals who have interacted with a SHG (Among all question respondents)</v>
      </c>
      <c r="N800" t="s">
        <v>168</v>
      </c>
      <c r="O800">
        <v>5.9008483746270234E-2</v>
      </c>
      <c r="P800">
        <v>7.6828494036795449E-3</v>
      </c>
      <c r="Q800">
        <v>4.3947505325515751E-2</v>
      </c>
      <c r="R800">
        <v>7.4069462167024716E-2</v>
      </c>
      <c r="S800">
        <v>3360</v>
      </c>
      <c r="T800" t="str">
        <f t="shared" si="67"/>
        <v>1</v>
      </c>
    </row>
    <row r="801" spans="1:20" hidden="1" x14ac:dyDescent="0.25">
      <c r="A801" t="s">
        <v>599</v>
      </c>
      <c r="B801" t="str">
        <f t="shared" si="65"/>
        <v>Nigeria</v>
      </c>
      <c r="C801" t="s">
        <v>68</v>
      </c>
      <c r="D801" t="s">
        <v>68</v>
      </c>
      <c r="E801" t="s">
        <v>9</v>
      </c>
      <c r="F801" t="s">
        <v>233</v>
      </c>
      <c r="G801" t="s">
        <v>233</v>
      </c>
      <c r="H801" t="s">
        <v>746</v>
      </c>
      <c r="I801" t="s">
        <v>746</v>
      </c>
      <c r="J801" t="s">
        <v>66</v>
      </c>
      <c r="K801" t="s">
        <v>115</v>
      </c>
      <c r="L801" t="s">
        <v>115</v>
      </c>
      <c r="M801" t="str">
        <f t="shared" si="66"/>
        <v>Proportion of individuals who have interacted with a SHG (Among all question respondents)</v>
      </c>
      <c r="N801" t="s">
        <v>168</v>
      </c>
      <c r="O801">
        <v>5.5627587475652357E-2</v>
      </c>
      <c r="P801">
        <v>1.1020571729831822E-2</v>
      </c>
      <c r="Q801">
        <v>3.4023546541584203E-2</v>
      </c>
      <c r="R801">
        <v>7.7231628409720504E-2</v>
      </c>
      <c r="S801">
        <v>2992</v>
      </c>
      <c r="T801" t="str">
        <f t="shared" si="67"/>
        <v>1</v>
      </c>
    </row>
    <row r="802" spans="1:20" hidden="1" x14ac:dyDescent="0.25">
      <c r="A802" t="s">
        <v>599</v>
      </c>
      <c r="B802" t="str">
        <f t="shared" si="65"/>
        <v>Nigeria</v>
      </c>
      <c r="C802" t="s">
        <v>68</v>
      </c>
      <c r="D802" t="s">
        <v>68</v>
      </c>
      <c r="E802" t="s">
        <v>9</v>
      </c>
      <c r="F802" t="s">
        <v>233</v>
      </c>
      <c r="G802" t="s">
        <v>233</v>
      </c>
      <c r="H802" t="s">
        <v>746</v>
      </c>
      <c r="I802" t="s">
        <v>746</v>
      </c>
      <c r="J802" t="s">
        <v>66</v>
      </c>
      <c r="K802" t="s">
        <v>419</v>
      </c>
      <c r="L802" t="s">
        <v>419</v>
      </c>
      <c r="M802" t="str">
        <f t="shared" si="66"/>
        <v>Proportion of individuals who have interacted with a SHG (Among all question respondents)</v>
      </c>
      <c r="N802" t="s">
        <v>168</v>
      </c>
      <c r="O802">
        <v>3.8850598583671729E-2</v>
      </c>
      <c r="P802">
        <v>9.5589375072953672E-3</v>
      </c>
      <c r="Q802">
        <v>2.0111854146774896E-2</v>
      </c>
      <c r="R802">
        <v>5.7589343020568562E-2</v>
      </c>
      <c r="S802">
        <v>1672</v>
      </c>
      <c r="T802" t="str">
        <f t="shared" si="67"/>
        <v>1</v>
      </c>
    </row>
    <row r="803" spans="1:20" hidden="1" x14ac:dyDescent="0.25">
      <c r="A803" t="s">
        <v>599</v>
      </c>
      <c r="B803" t="str">
        <f t="shared" si="65"/>
        <v>Nigeria</v>
      </c>
      <c r="C803" t="s">
        <v>68</v>
      </c>
      <c r="D803" t="s">
        <v>68</v>
      </c>
      <c r="E803" t="s">
        <v>9</v>
      </c>
      <c r="F803" t="s">
        <v>233</v>
      </c>
      <c r="G803" t="s">
        <v>233</v>
      </c>
      <c r="H803" t="s">
        <v>746</v>
      </c>
      <c r="I803" t="s">
        <v>746</v>
      </c>
      <c r="J803" t="s">
        <v>66</v>
      </c>
      <c r="K803" t="s">
        <v>420</v>
      </c>
      <c r="L803" t="s">
        <v>420</v>
      </c>
      <c r="M803" t="str">
        <f t="shared" si="66"/>
        <v>Proportion of individuals who have interacted with a SHG (Among all question respondents)</v>
      </c>
      <c r="N803" t="s">
        <v>168</v>
      </c>
      <c r="O803">
        <v>4.6135267120600267E-2</v>
      </c>
      <c r="P803">
        <v>8.5258644865619793E-3</v>
      </c>
      <c r="Q803">
        <v>2.9421694550911648E-2</v>
      </c>
      <c r="R803">
        <v>6.2848839690288885E-2</v>
      </c>
      <c r="S803">
        <v>2527</v>
      </c>
      <c r="T803" t="str">
        <f t="shared" si="67"/>
        <v>1</v>
      </c>
    </row>
    <row r="804" spans="1:20" hidden="1" x14ac:dyDescent="0.25">
      <c r="A804" t="s">
        <v>599</v>
      </c>
      <c r="B804" t="str">
        <f t="shared" si="65"/>
        <v>Nigeria</v>
      </c>
      <c r="C804" t="s">
        <v>68</v>
      </c>
      <c r="D804" t="s">
        <v>68</v>
      </c>
      <c r="E804" t="s">
        <v>9</v>
      </c>
      <c r="F804" t="s">
        <v>233</v>
      </c>
      <c r="G804" t="s">
        <v>233</v>
      </c>
      <c r="H804" t="s">
        <v>746</v>
      </c>
      <c r="I804" t="s">
        <v>746</v>
      </c>
      <c r="J804" t="s">
        <v>66</v>
      </c>
      <c r="K804" t="s">
        <v>421</v>
      </c>
      <c r="L804" t="s">
        <v>421</v>
      </c>
      <c r="M804" t="str">
        <f t="shared" si="66"/>
        <v>Proportion of individuals who have interacted with a SHG (Among all question respondents)</v>
      </c>
      <c r="N804" t="s">
        <v>168</v>
      </c>
      <c r="O804">
        <v>7.3055060742321487E-2</v>
      </c>
      <c r="P804">
        <v>1.2191769566629658E-2</v>
      </c>
      <c r="Q804">
        <v>4.9155076673145344E-2</v>
      </c>
      <c r="R804">
        <v>9.6955044811497637E-2</v>
      </c>
      <c r="S804">
        <v>2153</v>
      </c>
      <c r="T804" t="str">
        <f t="shared" si="67"/>
        <v>1</v>
      </c>
    </row>
    <row r="805" spans="1:20" hidden="1" x14ac:dyDescent="0.25">
      <c r="A805" t="s">
        <v>599</v>
      </c>
      <c r="B805" t="str">
        <f t="shared" si="65"/>
        <v>Nigeria</v>
      </c>
      <c r="C805" t="s">
        <v>68</v>
      </c>
      <c r="D805" t="s">
        <v>68</v>
      </c>
      <c r="E805" t="s">
        <v>9</v>
      </c>
      <c r="F805" t="s">
        <v>233</v>
      </c>
      <c r="G805" t="s">
        <v>233</v>
      </c>
      <c r="H805" t="s">
        <v>746</v>
      </c>
      <c r="I805" t="s">
        <v>746</v>
      </c>
      <c r="J805" t="s">
        <v>66</v>
      </c>
      <c r="K805" t="s">
        <v>128</v>
      </c>
      <c r="L805" t="s">
        <v>128</v>
      </c>
      <c r="M805" t="str">
        <f t="shared" si="66"/>
        <v>Proportion of individuals who have interacted with a SHG (Among all question respondents)</v>
      </c>
      <c r="N805" t="s">
        <v>168</v>
      </c>
      <c r="O805">
        <v>5.7428014047669118E-2</v>
      </c>
      <c r="P805">
        <v>6.7929695664303855E-3</v>
      </c>
      <c r="Q805">
        <v>4.4111500515092092E-2</v>
      </c>
      <c r="R805">
        <v>7.0744527580246144E-2</v>
      </c>
      <c r="S805">
        <v>6253</v>
      </c>
      <c r="T805" t="str">
        <f t="shared" si="67"/>
        <v>1</v>
      </c>
    </row>
    <row r="806" spans="1:20" hidden="1" x14ac:dyDescent="0.25">
      <c r="A806" t="s">
        <v>599</v>
      </c>
      <c r="B806" t="str">
        <f t="shared" si="65"/>
        <v>Nigeria</v>
      </c>
      <c r="C806" t="s">
        <v>68</v>
      </c>
      <c r="D806" t="s">
        <v>68</v>
      </c>
      <c r="E806" t="s">
        <v>9</v>
      </c>
      <c r="F806" t="s">
        <v>233</v>
      </c>
      <c r="G806" t="s">
        <v>233</v>
      </c>
      <c r="H806" t="s">
        <v>746</v>
      </c>
      <c r="I806" t="s">
        <v>746</v>
      </c>
      <c r="J806" t="s">
        <v>66</v>
      </c>
      <c r="K806" t="s">
        <v>127</v>
      </c>
      <c r="L806" t="s">
        <v>127</v>
      </c>
      <c r="M806" t="str">
        <f t="shared" si="66"/>
        <v>Proportion of individuals who have interacted with a SHG (Among all question respondents)</v>
      </c>
      <c r="N806" t="s">
        <v>168</v>
      </c>
      <c r="O806">
        <v>5.2473209862462303E-2</v>
      </c>
      <c r="P806">
        <v>2.0319975740882547E-2</v>
      </c>
      <c r="Q806">
        <v>1.2639197757901767E-2</v>
      </c>
      <c r="R806">
        <v>9.2307221967022846E-2</v>
      </c>
      <c r="S806">
        <v>99</v>
      </c>
      <c r="T806" t="str">
        <f t="shared" si="67"/>
        <v>1</v>
      </c>
    </row>
    <row r="807" spans="1:20" hidden="1" x14ac:dyDescent="0.25">
      <c r="A807" t="s">
        <v>599</v>
      </c>
      <c r="B807" t="str">
        <f t="shared" si="65"/>
        <v>Nigeria</v>
      </c>
      <c r="C807" t="s">
        <v>68</v>
      </c>
      <c r="D807" t="s">
        <v>68</v>
      </c>
      <c r="E807" t="s">
        <v>9</v>
      </c>
      <c r="F807" t="s">
        <v>233</v>
      </c>
      <c r="G807" t="s">
        <v>233</v>
      </c>
      <c r="H807" t="s">
        <v>746</v>
      </c>
      <c r="I807" t="s">
        <v>746</v>
      </c>
      <c r="J807" t="s">
        <v>66</v>
      </c>
      <c r="K807" t="s">
        <v>124</v>
      </c>
      <c r="L807" t="s">
        <v>124</v>
      </c>
      <c r="M807" t="str">
        <f t="shared" si="66"/>
        <v>Proportion of individuals who have interacted with a SHG (Among all question respondents)</v>
      </c>
      <c r="N807" t="s">
        <v>168</v>
      </c>
      <c r="O807">
        <v>1.2064313825010883E-2</v>
      </c>
      <c r="P807">
        <v>4.1358571401153357E-3</v>
      </c>
      <c r="Q807">
        <v>3.9566376406035865E-3</v>
      </c>
      <c r="R807">
        <v>2.0171990009418179E-2</v>
      </c>
      <c r="S807">
        <v>1678</v>
      </c>
      <c r="T807" t="str">
        <f t="shared" si="67"/>
        <v>1</v>
      </c>
    </row>
    <row r="808" spans="1:20" hidden="1" x14ac:dyDescent="0.25">
      <c r="A808" t="s">
        <v>599</v>
      </c>
      <c r="B808" t="str">
        <f t="shared" si="65"/>
        <v>Nigeria</v>
      </c>
      <c r="C808" t="s">
        <v>68</v>
      </c>
      <c r="D808" t="s">
        <v>68</v>
      </c>
      <c r="E808" t="s">
        <v>9</v>
      </c>
      <c r="F808" t="s">
        <v>233</v>
      </c>
      <c r="G808" t="s">
        <v>233</v>
      </c>
      <c r="H808" t="s">
        <v>746</v>
      </c>
      <c r="I808" t="s">
        <v>746</v>
      </c>
      <c r="J808" t="s">
        <v>66</v>
      </c>
      <c r="K808" t="s">
        <v>123</v>
      </c>
      <c r="L808" t="s">
        <v>123</v>
      </c>
      <c r="M808" t="str">
        <f t="shared" si="66"/>
        <v>Proportion of individuals who have interacted with a SHG (Among all question respondents)</v>
      </c>
      <c r="N808" t="s">
        <v>168</v>
      </c>
      <c r="O808">
        <v>6.1009555686318322E-2</v>
      </c>
      <c r="P808">
        <v>7.2049260701498204E-3</v>
      </c>
      <c r="Q808">
        <v>4.6885468337464695E-2</v>
      </c>
      <c r="R808">
        <v>7.5133643035171949E-2</v>
      </c>
      <c r="S808">
        <v>4674</v>
      </c>
      <c r="T808" t="str">
        <f t="shared" si="67"/>
        <v>1</v>
      </c>
    </row>
    <row r="809" spans="1:20" hidden="1" x14ac:dyDescent="0.25">
      <c r="A809" t="s">
        <v>599</v>
      </c>
      <c r="B809" t="str">
        <f t="shared" si="65"/>
        <v>Nigeria</v>
      </c>
      <c r="C809" t="s">
        <v>68</v>
      </c>
      <c r="D809" t="s">
        <v>68</v>
      </c>
      <c r="E809" t="s">
        <v>9</v>
      </c>
      <c r="F809" t="s">
        <v>233</v>
      </c>
      <c r="G809" t="s">
        <v>233</v>
      </c>
      <c r="H809" t="s">
        <v>746</v>
      </c>
      <c r="I809" t="s">
        <v>746</v>
      </c>
      <c r="J809" t="s">
        <v>66</v>
      </c>
      <c r="K809" t="s">
        <v>132</v>
      </c>
      <c r="L809" t="s">
        <v>132</v>
      </c>
      <c r="M809" t="str">
        <f t="shared" si="66"/>
        <v>Proportion of individuals who have interacted with a SHG (Among all question respondents)</v>
      </c>
      <c r="N809" t="s">
        <v>168</v>
      </c>
      <c r="O809">
        <v>1.2913675665225955E-2</v>
      </c>
      <c r="P809">
        <v>5.2233662674465312E-3</v>
      </c>
      <c r="Q809">
        <v>2.6741144680440618E-3</v>
      </c>
      <c r="R809">
        <v>2.3153236862407847E-2</v>
      </c>
      <c r="S809">
        <v>1052</v>
      </c>
      <c r="T809" t="str">
        <f t="shared" si="67"/>
        <v>1</v>
      </c>
    </row>
    <row r="810" spans="1:20" hidden="1" x14ac:dyDescent="0.25">
      <c r="A810" t="s">
        <v>599</v>
      </c>
      <c r="B810" t="str">
        <f t="shared" ref="B810:B841" si="68">A810</f>
        <v>Nigeria</v>
      </c>
      <c r="C810" t="s">
        <v>68</v>
      </c>
      <c r="D810" t="s">
        <v>68</v>
      </c>
      <c r="E810" t="s">
        <v>9</v>
      </c>
      <c r="F810" t="s">
        <v>233</v>
      </c>
      <c r="G810" t="s">
        <v>233</v>
      </c>
      <c r="H810" t="s">
        <v>746</v>
      </c>
      <c r="I810" t="s">
        <v>746</v>
      </c>
      <c r="J810" t="s">
        <v>66</v>
      </c>
      <c r="K810" t="s">
        <v>131</v>
      </c>
      <c r="L810" t="s">
        <v>131</v>
      </c>
      <c r="M810" t="str">
        <f t="shared" ref="M810:M841" si="69">CONCATENATE(F810,"(Among ",J810,")")</f>
        <v>Proportion of individuals who have interacted with a SHG (Among all question respondents)</v>
      </c>
      <c r="N810" t="s">
        <v>168</v>
      </c>
      <c r="O810">
        <v>6.3266988711625533E-2</v>
      </c>
      <c r="P810">
        <v>7.5155860868734601E-3</v>
      </c>
      <c r="Q810">
        <v>4.8533902856849727E-2</v>
      </c>
      <c r="R810">
        <v>7.8000074566401345E-2</v>
      </c>
      <c r="S810">
        <v>5300</v>
      </c>
      <c r="T810" t="str">
        <f t="shared" si="67"/>
        <v>1</v>
      </c>
    </row>
    <row r="811" spans="1:20" hidden="1" x14ac:dyDescent="0.25">
      <c r="A811" t="s">
        <v>599</v>
      </c>
      <c r="B811" t="str">
        <f t="shared" si="68"/>
        <v>Nigeria</v>
      </c>
      <c r="C811" t="s">
        <v>68</v>
      </c>
      <c r="D811" t="s">
        <v>68</v>
      </c>
      <c r="E811" t="s">
        <v>9</v>
      </c>
      <c r="F811" t="s">
        <v>233</v>
      </c>
      <c r="G811" t="s">
        <v>233</v>
      </c>
      <c r="H811" t="s">
        <v>746</v>
      </c>
      <c r="I811" t="s">
        <v>746</v>
      </c>
      <c r="J811" t="s">
        <v>66</v>
      </c>
      <c r="K811" t="s">
        <v>121</v>
      </c>
      <c r="L811" t="s">
        <v>121</v>
      </c>
      <c r="M811" t="str">
        <f t="shared" si="69"/>
        <v>Proportion of individuals who have interacted with a SHG (Among all question respondents)</v>
      </c>
      <c r="N811" t="s">
        <v>168</v>
      </c>
      <c r="O811">
        <v>4.8241605488035889E-2</v>
      </c>
      <c r="P811">
        <v>7.2059584983529181E-3</v>
      </c>
      <c r="Q811">
        <v>3.4115494231375304E-2</v>
      </c>
      <c r="R811">
        <v>6.2367716744696475E-2</v>
      </c>
      <c r="S811">
        <v>4739</v>
      </c>
      <c r="T811" t="str">
        <f t="shared" si="67"/>
        <v>1</v>
      </c>
    </row>
    <row r="812" spans="1:20" hidden="1" x14ac:dyDescent="0.25">
      <c r="A812" t="s">
        <v>599</v>
      </c>
      <c r="B812" t="str">
        <f t="shared" si="68"/>
        <v>Nigeria</v>
      </c>
      <c r="C812" t="s">
        <v>68</v>
      </c>
      <c r="D812" t="s">
        <v>68</v>
      </c>
      <c r="E812" t="s">
        <v>9</v>
      </c>
      <c r="F812" t="s">
        <v>233</v>
      </c>
      <c r="G812" t="s">
        <v>233</v>
      </c>
      <c r="H812" t="s">
        <v>746</v>
      </c>
      <c r="I812" t="s">
        <v>746</v>
      </c>
      <c r="J812" t="s">
        <v>66</v>
      </c>
      <c r="K812" t="s">
        <v>120</v>
      </c>
      <c r="L812" t="s">
        <v>120</v>
      </c>
      <c r="M812" t="str">
        <f t="shared" si="69"/>
        <v>Proportion of individuals who have interacted with a SHG (Among all question respondents)</v>
      </c>
      <c r="N812" t="s">
        <v>168</v>
      </c>
      <c r="O812">
        <v>7.4045397945791652E-2</v>
      </c>
      <c r="P812">
        <v>1.3537392897242468E-2</v>
      </c>
      <c r="Q812">
        <v>4.7507537890771362E-2</v>
      </c>
      <c r="R812">
        <v>0.10058325800081194</v>
      </c>
      <c r="S812">
        <v>1613</v>
      </c>
      <c r="T812" t="str">
        <f t="shared" si="67"/>
        <v>1</v>
      </c>
    </row>
    <row r="813" spans="1:20" hidden="1" x14ac:dyDescent="0.25">
      <c r="A813" t="s">
        <v>599</v>
      </c>
      <c r="B813" t="str">
        <f t="shared" si="68"/>
        <v>Nigeria</v>
      </c>
      <c r="C813" t="s">
        <v>68</v>
      </c>
      <c r="D813" t="s">
        <v>68</v>
      </c>
      <c r="E813" t="s">
        <v>9</v>
      </c>
      <c r="F813" t="s">
        <v>233</v>
      </c>
      <c r="G813" t="s">
        <v>233</v>
      </c>
      <c r="H813" t="s">
        <v>580</v>
      </c>
      <c r="I813" t="s">
        <v>580</v>
      </c>
      <c r="J813" t="s">
        <v>66</v>
      </c>
      <c r="K813" t="s">
        <v>135</v>
      </c>
      <c r="L813" t="s">
        <v>135</v>
      </c>
      <c r="M813" t="str">
        <f t="shared" si="69"/>
        <v>Proportion of individuals who have interacted with a SHG (Among all question respondents)</v>
      </c>
      <c r="N813" t="s">
        <v>169</v>
      </c>
      <c r="O813">
        <v>0.12293646064106845</v>
      </c>
      <c r="P813">
        <v>1.4434039915535983E-2</v>
      </c>
      <c r="Q813">
        <v>9.4640869738547115E-2</v>
      </c>
      <c r="R813">
        <v>0.15123205154358976</v>
      </c>
      <c r="S813">
        <v>1784</v>
      </c>
      <c r="T813" t="str">
        <f t="shared" si="67"/>
        <v>1</v>
      </c>
    </row>
    <row r="814" spans="1:20" hidden="1" x14ac:dyDescent="0.25">
      <c r="A814" t="s">
        <v>599</v>
      </c>
      <c r="B814" t="str">
        <f t="shared" si="68"/>
        <v>Nigeria</v>
      </c>
      <c r="C814" t="s">
        <v>68</v>
      </c>
      <c r="D814" t="s">
        <v>68</v>
      </c>
      <c r="E814" t="s">
        <v>9</v>
      </c>
      <c r="F814" t="s">
        <v>233</v>
      </c>
      <c r="G814" t="s">
        <v>233</v>
      </c>
      <c r="H814" t="s">
        <v>580</v>
      </c>
      <c r="I814" t="s">
        <v>580</v>
      </c>
      <c r="J814" t="s">
        <v>66</v>
      </c>
      <c r="K814" t="s">
        <v>134</v>
      </c>
      <c r="L814" t="s">
        <v>134</v>
      </c>
      <c r="M814" t="str">
        <f t="shared" si="69"/>
        <v>Proportion of individuals who have interacted with a SHG (Among all question respondents)</v>
      </c>
      <c r="N814" t="s">
        <v>169</v>
      </c>
      <c r="O814">
        <v>0.124678165632433</v>
      </c>
      <c r="P814">
        <v>8.5816053255304229E-3</v>
      </c>
      <c r="Q814">
        <v>0.10785532220127775</v>
      </c>
      <c r="R814">
        <v>0.14150100906358826</v>
      </c>
      <c r="S814">
        <v>4568</v>
      </c>
      <c r="T814" t="str">
        <f t="shared" si="67"/>
        <v>1</v>
      </c>
    </row>
    <row r="815" spans="1:20" hidden="1" x14ac:dyDescent="0.25">
      <c r="A815" t="s">
        <v>599</v>
      </c>
      <c r="B815" t="str">
        <f t="shared" si="68"/>
        <v>Nigeria</v>
      </c>
      <c r="C815" t="s">
        <v>68</v>
      </c>
      <c r="D815" t="s">
        <v>68</v>
      </c>
      <c r="E815" t="s">
        <v>9</v>
      </c>
      <c r="F815" t="s">
        <v>233</v>
      </c>
      <c r="G815" t="s">
        <v>233</v>
      </c>
      <c r="H815" t="s">
        <v>580</v>
      </c>
      <c r="I815" t="s">
        <v>580</v>
      </c>
      <c r="J815" t="s">
        <v>66</v>
      </c>
      <c r="K815" t="s">
        <v>116</v>
      </c>
      <c r="L815" t="s">
        <v>116</v>
      </c>
      <c r="M815" t="str">
        <f t="shared" si="69"/>
        <v>Proportion of individuals who have interacted with a SHG (Among all question respondents)</v>
      </c>
      <c r="N815" t="s">
        <v>169</v>
      </c>
      <c r="O815">
        <v>0.10488462156024096</v>
      </c>
      <c r="P815">
        <v>9.1825845814221055E-3</v>
      </c>
      <c r="Q815">
        <v>8.6883655907925059E-2</v>
      </c>
      <c r="R815">
        <v>0.12288558721255687</v>
      </c>
      <c r="S815">
        <v>3360</v>
      </c>
      <c r="T815" t="str">
        <f t="shared" si="67"/>
        <v>1</v>
      </c>
    </row>
    <row r="816" spans="1:20" hidden="1" x14ac:dyDescent="0.25">
      <c r="A816" t="s">
        <v>599</v>
      </c>
      <c r="B816" t="str">
        <f t="shared" si="68"/>
        <v>Nigeria</v>
      </c>
      <c r="C816" t="s">
        <v>68</v>
      </c>
      <c r="D816" t="s">
        <v>68</v>
      </c>
      <c r="E816" t="s">
        <v>9</v>
      </c>
      <c r="F816" t="s">
        <v>233</v>
      </c>
      <c r="G816" t="s">
        <v>233</v>
      </c>
      <c r="H816" t="s">
        <v>580</v>
      </c>
      <c r="I816" t="s">
        <v>580</v>
      </c>
      <c r="J816" t="s">
        <v>66</v>
      </c>
      <c r="K816" t="s">
        <v>115</v>
      </c>
      <c r="L816" t="s">
        <v>115</v>
      </c>
      <c r="M816" t="str">
        <f t="shared" si="69"/>
        <v>Proportion of individuals who have interacted with a SHG (Among all question respondents)</v>
      </c>
      <c r="N816" t="s">
        <v>169</v>
      </c>
      <c r="O816">
        <v>0.14363953139414826</v>
      </c>
      <c r="P816">
        <v>1.2233619598439761E-2</v>
      </c>
      <c r="Q816">
        <v>0.11965750713481844</v>
      </c>
      <c r="R816">
        <v>0.16762155565347805</v>
      </c>
      <c r="S816">
        <v>2992</v>
      </c>
      <c r="T816" t="str">
        <f t="shared" si="67"/>
        <v>1</v>
      </c>
    </row>
    <row r="817" spans="1:20" hidden="1" x14ac:dyDescent="0.25">
      <c r="A817" t="s">
        <v>599</v>
      </c>
      <c r="B817" t="str">
        <f t="shared" si="68"/>
        <v>Nigeria</v>
      </c>
      <c r="C817" t="s">
        <v>68</v>
      </c>
      <c r="D817" t="s">
        <v>68</v>
      </c>
      <c r="E817" t="s">
        <v>9</v>
      </c>
      <c r="F817" t="s">
        <v>233</v>
      </c>
      <c r="G817" t="s">
        <v>233</v>
      </c>
      <c r="H817" t="s">
        <v>580</v>
      </c>
      <c r="I817" t="s">
        <v>580</v>
      </c>
      <c r="J817" t="s">
        <v>66</v>
      </c>
      <c r="K817" t="s">
        <v>419</v>
      </c>
      <c r="L817" t="s">
        <v>419</v>
      </c>
      <c r="M817" t="str">
        <f t="shared" si="69"/>
        <v>Proportion of individuals who have interacted with a SHG (Among all question respondents)</v>
      </c>
      <c r="N817" t="s">
        <v>169</v>
      </c>
      <c r="O817">
        <v>0.11977499459777215</v>
      </c>
      <c r="P817">
        <v>1.6005353441105569E-2</v>
      </c>
      <c r="Q817">
        <v>8.8399098738406415E-2</v>
      </c>
      <c r="R817">
        <v>0.15115089045713787</v>
      </c>
      <c r="S817">
        <v>1672</v>
      </c>
      <c r="T817" t="str">
        <f t="shared" si="67"/>
        <v>1</v>
      </c>
    </row>
    <row r="818" spans="1:20" hidden="1" x14ac:dyDescent="0.25">
      <c r="A818" t="s">
        <v>599</v>
      </c>
      <c r="B818" t="str">
        <f t="shared" si="68"/>
        <v>Nigeria</v>
      </c>
      <c r="C818" t="s">
        <v>68</v>
      </c>
      <c r="D818" t="s">
        <v>68</v>
      </c>
      <c r="E818" t="s">
        <v>9</v>
      </c>
      <c r="F818" t="s">
        <v>233</v>
      </c>
      <c r="G818" t="s">
        <v>233</v>
      </c>
      <c r="H818" t="s">
        <v>580</v>
      </c>
      <c r="I818" t="s">
        <v>580</v>
      </c>
      <c r="J818" t="s">
        <v>66</v>
      </c>
      <c r="K818" t="s">
        <v>420</v>
      </c>
      <c r="L818" t="s">
        <v>420</v>
      </c>
      <c r="M818" t="str">
        <f t="shared" si="69"/>
        <v>Proportion of individuals who have interacted with a SHG (Among all question respondents)</v>
      </c>
      <c r="N818" t="s">
        <v>169</v>
      </c>
      <c r="O818">
        <v>0.13828507337704704</v>
      </c>
      <c r="P818">
        <v>1.152451494020445E-2</v>
      </c>
      <c r="Q818">
        <v>0.11569313362863107</v>
      </c>
      <c r="R818">
        <v>0.16087701312546301</v>
      </c>
      <c r="S818">
        <v>2527</v>
      </c>
      <c r="T818" t="str">
        <f t="shared" si="67"/>
        <v>1</v>
      </c>
    </row>
    <row r="819" spans="1:20" hidden="1" x14ac:dyDescent="0.25">
      <c r="A819" t="s">
        <v>599</v>
      </c>
      <c r="B819" t="str">
        <f t="shared" si="68"/>
        <v>Nigeria</v>
      </c>
      <c r="C819" t="s">
        <v>68</v>
      </c>
      <c r="D819" t="s">
        <v>68</v>
      </c>
      <c r="E819" t="s">
        <v>9</v>
      </c>
      <c r="F819" t="s">
        <v>233</v>
      </c>
      <c r="G819" t="s">
        <v>233</v>
      </c>
      <c r="H819" t="s">
        <v>580</v>
      </c>
      <c r="I819" t="s">
        <v>580</v>
      </c>
      <c r="J819" t="s">
        <v>66</v>
      </c>
      <c r="K819" t="s">
        <v>421</v>
      </c>
      <c r="L819" t="s">
        <v>421</v>
      </c>
      <c r="M819" t="str">
        <f t="shared" si="69"/>
        <v>Proportion of individuals who have interacted with a SHG (Among all question respondents)</v>
      </c>
      <c r="N819" t="s">
        <v>169</v>
      </c>
      <c r="O819">
        <v>0.11338104308014324</v>
      </c>
      <c r="P819">
        <v>1.2480115278966556E-2</v>
      </c>
      <c r="Q819">
        <v>8.8915804074544261E-2</v>
      </c>
      <c r="R819">
        <v>0.13784628208574223</v>
      </c>
      <c r="S819">
        <v>2153</v>
      </c>
      <c r="T819" t="str">
        <f t="shared" si="67"/>
        <v>1</v>
      </c>
    </row>
    <row r="820" spans="1:20" hidden="1" x14ac:dyDescent="0.25">
      <c r="A820" t="s">
        <v>599</v>
      </c>
      <c r="B820" t="str">
        <f t="shared" si="68"/>
        <v>Nigeria</v>
      </c>
      <c r="C820" t="s">
        <v>68</v>
      </c>
      <c r="D820" t="s">
        <v>68</v>
      </c>
      <c r="E820" t="s">
        <v>9</v>
      </c>
      <c r="F820" t="s">
        <v>233</v>
      </c>
      <c r="G820" t="s">
        <v>233</v>
      </c>
      <c r="H820" t="s">
        <v>580</v>
      </c>
      <c r="I820" t="s">
        <v>580</v>
      </c>
      <c r="J820" t="s">
        <v>66</v>
      </c>
      <c r="K820" t="s">
        <v>128</v>
      </c>
      <c r="L820" t="s">
        <v>128</v>
      </c>
      <c r="M820" t="str">
        <f t="shared" si="69"/>
        <v>Proportion of individuals who have interacted with a SHG (Among all question respondents)</v>
      </c>
      <c r="N820" t="s">
        <v>169</v>
      </c>
      <c r="O820">
        <v>0.12531377946448463</v>
      </c>
      <c r="P820">
        <v>7.7841656176512531E-3</v>
      </c>
      <c r="Q820">
        <v>0.11005418706184347</v>
      </c>
      <c r="R820">
        <v>0.14057337186712579</v>
      </c>
      <c r="S820">
        <v>6253</v>
      </c>
      <c r="T820" t="str">
        <f t="shared" si="67"/>
        <v>1</v>
      </c>
    </row>
    <row r="821" spans="1:20" hidden="1" x14ac:dyDescent="0.25">
      <c r="A821" t="s">
        <v>599</v>
      </c>
      <c r="B821" t="str">
        <f t="shared" si="68"/>
        <v>Nigeria</v>
      </c>
      <c r="C821" t="s">
        <v>68</v>
      </c>
      <c r="D821" t="s">
        <v>68</v>
      </c>
      <c r="E821" t="s">
        <v>9</v>
      </c>
      <c r="F821" t="s">
        <v>233</v>
      </c>
      <c r="G821" t="s">
        <v>233</v>
      </c>
      <c r="H821" t="s">
        <v>580</v>
      </c>
      <c r="I821" t="s">
        <v>580</v>
      </c>
      <c r="J821" t="s">
        <v>66</v>
      </c>
      <c r="K821" t="s">
        <v>127</v>
      </c>
      <c r="L821" t="s">
        <v>127</v>
      </c>
      <c r="M821" t="str">
        <f t="shared" si="69"/>
        <v>Proportion of individuals who have interacted with a SHG (Among all question respondents)</v>
      </c>
      <c r="N821" t="s">
        <v>169</v>
      </c>
      <c r="O821">
        <v>5.1659425570315443E-2</v>
      </c>
      <c r="P821">
        <v>2.4079819500937402E-2</v>
      </c>
      <c r="Q821">
        <v>4.4548504415110254E-3</v>
      </c>
      <c r="R821">
        <v>9.8864000699119853E-2</v>
      </c>
      <c r="S821">
        <v>99</v>
      </c>
      <c r="T821" t="str">
        <f t="shared" si="67"/>
        <v>1</v>
      </c>
    </row>
    <row r="822" spans="1:20" hidden="1" x14ac:dyDescent="0.25">
      <c r="A822" t="s">
        <v>599</v>
      </c>
      <c r="B822" t="str">
        <f t="shared" si="68"/>
        <v>Nigeria</v>
      </c>
      <c r="C822" t="s">
        <v>68</v>
      </c>
      <c r="D822" t="s">
        <v>68</v>
      </c>
      <c r="E822" t="s">
        <v>9</v>
      </c>
      <c r="F822" t="s">
        <v>233</v>
      </c>
      <c r="G822" t="s">
        <v>233</v>
      </c>
      <c r="H822" t="s">
        <v>580</v>
      </c>
      <c r="I822" t="s">
        <v>580</v>
      </c>
      <c r="J822" t="s">
        <v>66</v>
      </c>
      <c r="K822" t="s">
        <v>124</v>
      </c>
      <c r="L822" t="s">
        <v>124</v>
      </c>
      <c r="M822" t="str">
        <f t="shared" si="69"/>
        <v>Proportion of individuals who have interacted with a SHG (Among all question respondents)</v>
      </c>
      <c r="N822" t="s">
        <v>169</v>
      </c>
      <c r="O822">
        <v>8.0619874018976759E-2</v>
      </c>
      <c r="P822">
        <v>1.1441831216048526E-2</v>
      </c>
      <c r="Q822">
        <v>5.8190022282420498E-2</v>
      </c>
      <c r="R822">
        <v>0.10304972575553302</v>
      </c>
      <c r="S822">
        <v>1678</v>
      </c>
      <c r="T822" t="str">
        <f t="shared" si="67"/>
        <v>1</v>
      </c>
    </row>
    <row r="823" spans="1:20" hidden="1" x14ac:dyDescent="0.25">
      <c r="A823" t="s">
        <v>599</v>
      </c>
      <c r="B823" t="str">
        <f t="shared" si="68"/>
        <v>Nigeria</v>
      </c>
      <c r="C823" t="s">
        <v>68</v>
      </c>
      <c r="D823" t="s">
        <v>68</v>
      </c>
      <c r="E823" t="s">
        <v>9</v>
      </c>
      <c r="F823" t="s">
        <v>233</v>
      </c>
      <c r="G823" t="s">
        <v>233</v>
      </c>
      <c r="H823" t="s">
        <v>580</v>
      </c>
      <c r="I823" t="s">
        <v>580</v>
      </c>
      <c r="J823" t="s">
        <v>66</v>
      </c>
      <c r="K823" t="s">
        <v>123</v>
      </c>
      <c r="L823" t="s">
        <v>123</v>
      </c>
      <c r="M823" t="str">
        <f t="shared" si="69"/>
        <v>Proportion of individuals who have interacted with a SHG (Among all question respondents)</v>
      </c>
      <c r="N823" t="s">
        <v>169</v>
      </c>
      <c r="O823">
        <v>0.12752457327790653</v>
      </c>
      <c r="P823">
        <v>8.2306300592379505E-3</v>
      </c>
      <c r="Q823">
        <v>0.1113897598515198</v>
      </c>
      <c r="R823">
        <v>0.14365938670429326</v>
      </c>
      <c r="S823">
        <v>4674</v>
      </c>
      <c r="T823" t="str">
        <f t="shared" si="67"/>
        <v>1</v>
      </c>
    </row>
    <row r="824" spans="1:20" hidden="1" x14ac:dyDescent="0.25">
      <c r="A824" t="s">
        <v>599</v>
      </c>
      <c r="B824" t="str">
        <f t="shared" si="68"/>
        <v>Nigeria</v>
      </c>
      <c r="C824" t="s">
        <v>68</v>
      </c>
      <c r="D824" t="s">
        <v>68</v>
      </c>
      <c r="E824" t="s">
        <v>9</v>
      </c>
      <c r="F824" t="s">
        <v>233</v>
      </c>
      <c r="G824" t="s">
        <v>233</v>
      </c>
      <c r="H824" t="s">
        <v>580</v>
      </c>
      <c r="I824" t="s">
        <v>580</v>
      </c>
      <c r="J824" t="s">
        <v>66</v>
      </c>
      <c r="K824" t="s">
        <v>132</v>
      </c>
      <c r="L824" t="s">
        <v>132</v>
      </c>
      <c r="M824" t="str">
        <f t="shared" si="69"/>
        <v>Proportion of individuals who have interacted with a SHG (Among all question respondents)</v>
      </c>
      <c r="N824" t="s">
        <v>169</v>
      </c>
      <c r="O824">
        <v>7.5401884207887168E-2</v>
      </c>
      <c r="P824">
        <v>1.5813584538516751E-2</v>
      </c>
      <c r="Q824">
        <v>4.4401920135272152E-2</v>
      </c>
      <c r="R824">
        <v>0.10640184828050218</v>
      </c>
      <c r="S824">
        <v>1052</v>
      </c>
      <c r="T824" t="str">
        <f t="shared" si="67"/>
        <v>1</v>
      </c>
    </row>
    <row r="825" spans="1:20" hidden="1" x14ac:dyDescent="0.25">
      <c r="A825" t="s">
        <v>599</v>
      </c>
      <c r="B825" t="str">
        <f t="shared" si="68"/>
        <v>Nigeria</v>
      </c>
      <c r="C825" t="s">
        <v>68</v>
      </c>
      <c r="D825" t="s">
        <v>68</v>
      </c>
      <c r="E825" t="s">
        <v>9</v>
      </c>
      <c r="F825" t="s">
        <v>233</v>
      </c>
      <c r="G825" t="s">
        <v>233</v>
      </c>
      <c r="H825" t="s">
        <v>580</v>
      </c>
      <c r="I825" t="s">
        <v>580</v>
      </c>
      <c r="J825" t="s">
        <v>66</v>
      </c>
      <c r="K825" t="s">
        <v>131</v>
      </c>
      <c r="L825" t="s">
        <v>131</v>
      </c>
      <c r="M825" t="str">
        <f t="shared" si="69"/>
        <v>Proportion of individuals who have interacted with a SHG (Among all question respondents)</v>
      </c>
      <c r="N825" t="s">
        <v>169</v>
      </c>
      <c r="O825">
        <v>0.13049259593101525</v>
      </c>
      <c r="P825">
        <v>8.421239581793338E-3</v>
      </c>
      <c r="Q825">
        <v>0.11398412349412884</v>
      </c>
      <c r="R825">
        <v>0.14700106836790167</v>
      </c>
      <c r="S825">
        <v>5300</v>
      </c>
      <c r="T825" t="str">
        <f t="shared" si="67"/>
        <v>1</v>
      </c>
    </row>
    <row r="826" spans="1:20" hidden="1" x14ac:dyDescent="0.25">
      <c r="A826" t="s">
        <v>599</v>
      </c>
      <c r="B826" t="str">
        <f t="shared" si="68"/>
        <v>Nigeria</v>
      </c>
      <c r="C826" t="s">
        <v>68</v>
      </c>
      <c r="D826" t="s">
        <v>68</v>
      </c>
      <c r="E826" t="s">
        <v>9</v>
      </c>
      <c r="F826" t="s">
        <v>233</v>
      </c>
      <c r="G826" t="s">
        <v>233</v>
      </c>
      <c r="H826" t="s">
        <v>580</v>
      </c>
      <c r="I826" t="s">
        <v>580</v>
      </c>
      <c r="J826" t="s">
        <v>66</v>
      </c>
      <c r="K826" t="s">
        <v>121</v>
      </c>
      <c r="L826" t="s">
        <v>121</v>
      </c>
      <c r="M826" t="str">
        <f t="shared" si="69"/>
        <v>Proportion of individuals who have interacted with a SHG (Among all question respondents)</v>
      </c>
      <c r="N826" t="s">
        <v>169</v>
      </c>
      <c r="O826">
        <v>0.12488761407783014</v>
      </c>
      <c r="P826">
        <v>8.8553890072136932E-3</v>
      </c>
      <c r="Q826">
        <v>0.10752806220620856</v>
      </c>
      <c r="R826">
        <v>0.14224716594945172</v>
      </c>
      <c r="S826">
        <v>4739</v>
      </c>
      <c r="T826" t="str">
        <f t="shared" si="67"/>
        <v>1</v>
      </c>
    </row>
    <row r="827" spans="1:20" hidden="1" x14ac:dyDescent="0.25">
      <c r="A827" t="s">
        <v>599</v>
      </c>
      <c r="B827" t="str">
        <f t="shared" si="68"/>
        <v>Nigeria</v>
      </c>
      <c r="C827" t="s">
        <v>68</v>
      </c>
      <c r="D827" t="s">
        <v>68</v>
      </c>
      <c r="E827" t="s">
        <v>9</v>
      </c>
      <c r="F827" t="s">
        <v>233</v>
      </c>
      <c r="G827" t="s">
        <v>233</v>
      </c>
      <c r="H827" t="s">
        <v>580</v>
      </c>
      <c r="I827" t="s">
        <v>580</v>
      </c>
      <c r="J827" t="s">
        <v>66</v>
      </c>
      <c r="K827" t="s">
        <v>120</v>
      </c>
      <c r="L827" t="s">
        <v>120</v>
      </c>
      <c r="M827" t="str">
        <f t="shared" si="69"/>
        <v>Proportion of individuals who have interacted with a SHG (Among all question respondents)</v>
      </c>
      <c r="N827" t="s">
        <v>169</v>
      </c>
      <c r="O827">
        <v>0.12239351720175418</v>
      </c>
      <c r="P827">
        <v>1.4413191049336544E-2</v>
      </c>
      <c r="Q827">
        <v>9.4138797115179931E-2</v>
      </c>
      <c r="R827">
        <v>0.15064823728832843</v>
      </c>
      <c r="S827">
        <v>1613</v>
      </c>
      <c r="T827" t="str">
        <f t="shared" si="67"/>
        <v>1</v>
      </c>
    </row>
    <row r="828" spans="1:20" x14ac:dyDescent="0.25">
      <c r="A828" t="s">
        <v>599</v>
      </c>
      <c r="B828" t="str">
        <f t="shared" si="68"/>
        <v>Nigeria</v>
      </c>
      <c r="C828" t="s">
        <v>68</v>
      </c>
      <c r="D828" t="s">
        <v>68</v>
      </c>
      <c r="E828" t="s">
        <v>9</v>
      </c>
      <c r="F828" t="s">
        <v>233</v>
      </c>
      <c r="G828" t="s">
        <v>233</v>
      </c>
      <c r="H828" t="s">
        <v>747</v>
      </c>
      <c r="I828" t="s">
        <v>747</v>
      </c>
      <c r="J828" t="s">
        <v>66</v>
      </c>
      <c r="K828" t="s">
        <v>135</v>
      </c>
      <c r="L828" t="s">
        <v>135</v>
      </c>
      <c r="M828" t="str">
        <f t="shared" si="69"/>
        <v>Proportion of individuals who have interacted with a SHG (Among all question respondents)</v>
      </c>
      <c r="N828" t="s">
        <v>170</v>
      </c>
      <c r="O828">
        <v>0.20838771995231428</v>
      </c>
      <c r="P828">
        <v>1.9305529437855674E-2</v>
      </c>
      <c r="Q828">
        <v>0.17054224378966493</v>
      </c>
      <c r="R828">
        <v>0.24623319611496364</v>
      </c>
      <c r="S828">
        <v>1679</v>
      </c>
      <c r="T828" t="str">
        <f t="shared" si="67"/>
        <v>1</v>
      </c>
    </row>
    <row r="829" spans="1:20" x14ac:dyDescent="0.25">
      <c r="A829" t="s">
        <v>599</v>
      </c>
      <c r="B829" t="str">
        <f t="shared" si="68"/>
        <v>Nigeria</v>
      </c>
      <c r="C829" t="s">
        <v>68</v>
      </c>
      <c r="D829" t="s">
        <v>68</v>
      </c>
      <c r="E829" t="s">
        <v>9</v>
      </c>
      <c r="F829" t="s">
        <v>233</v>
      </c>
      <c r="G829" t="s">
        <v>233</v>
      </c>
      <c r="H829" t="s">
        <v>747</v>
      </c>
      <c r="I829" t="s">
        <v>747</v>
      </c>
      <c r="J829" t="s">
        <v>66</v>
      </c>
      <c r="K829" t="s">
        <v>134</v>
      </c>
      <c r="L829" t="s">
        <v>134</v>
      </c>
      <c r="M829" t="str">
        <f t="shared" si="69"/>
        <v>Proportion of individuals who have interacted with a SHG (Among all question respondents)</v>
      </c>
      <c r="N829" t="s">
        <v>170</v>
      </c>
      <c r="O829">
        <v>0.15389444068364658</v>
      </c>
      <c r="P829">
        <v>9.756375752256399E-3</v>
      </c>
      <c r="Q829">
        <v>0.13476848186523194</v>
      </c>
      <c r="R829">
        <v>0.17302039950206122</v>
      </c>
      <c r="S829">
        <v>4287</v>
      </c>
      <c r="T829" t="str">
        <f t="shared" si="67"/>
        <v>1</v>
      </c>
    </row>
    <row r="830" spans="1:20" x14ac:dyDescent="0.25">
      <c r="A830" t="s">
        <v>599</v>
      </c>
      <c r="B830" t="str">
        <f t="shared" si="68"/>
        <v>Nigeria</v>
      </c>
      <c r="C830" t="s">
        <v>68</v>
      </c>
      <c r="D830" t="s">
        <v>68</v>
      </c>
      <c r="E830" t="s">
        <v>9</v>
      </c>
      <c r="F830" t="s">
        <v>233</v>
      </c>
      <c r="G830" t="s">
        <v>233</v>
      </c>
      <c r="H830" t="s">
        <v>747</v>
      </c>
      <c r="I830" t="s">
        <v>747</v>
      </c>
      <c r="J830" t="s">
        <v>66</v>
      </c>
      <c r="K830" t="s">
        <v>116</v>
      </c>
      <c r="L830" t="s">
        <v>116</v>
      </c>
      <c r="M830" t="str">
        <f t="shared" si="69"/>
        <v>Proportion of individuals who have interacted with a SHG (Among all question respondents)</v>
      </c>
      <c r="N830" t="s">
        <v>170</v>
      </c>
      <c r="O830">
        <v>0.16441691912401515</v>
      </c>
      <c r="P830">
        <v>1.2464581491449835E-2</v>
      </c>
      <c r="Q830">
        <v>0.13998198170591858</v>
      </c>
      <c r="R830">
        <v>0.18885185654211173</v>
      </c>
      <c r="S830">
        <v>3162</v>
      </c>
      <c r="T830" t="str">
        <f t="shared" si="67"/>
        <v>1</v>
      </c>
    </row>
    <row r="831" spans="1:20" x14ac:dyDescent="0.25">
      <c r="A831" t="s">
        <v>599</v>
      </c>
      <c r="B831" t="str">
        <f t="shared" si="68"/>
        <v>Nigeria</v>
      </c>
      <c r="C831" t="s">
        <v>68</v>
      </c>
      <c r="D831" t="s">
        <v>68</v>
      </c>
      <c r="E831" t="s">
        <v>9</v>
      </c>
      <c r="F831" t="s">
        <v>233</v>
      </c>
      <c r="G831" t="s">
        <v>233</v>
      </c>
      <c r="H831" t="s">
        <v>747</v>
      </c>
      <c r="I831" t="s">
        <v>747</v>
      </c>
      <c r="J831" t="s">
        <v>66</v>
      </c>
      <c r="K831" t="s">
        <v>115</v>
      </c>
      <c r="L831" t="s">
        <v>115</v>
      </c>
      <c r="M831" t="str">
        <f t="shared" si="69"/>
        <v>Proportion of individuals who have interacted with a SHG (Among all question respondents)</v>
      </c>
      <c r="N831" t="s">
        <v>170</v>
      </c>
      <c r="O831">
        <v>0.18586470181695197</v>
      </c>
      <c r="P831">
        <v>1.4680326833045198E-2</v>
      </c>
      <c r="Q831">
        <v>0.15708613807835917</v>
      </c>
      <c r="R831">
        <v>0.21464326555554478</v>
      </c>
      <c r="S831">
        <v>2804</v>
      </c>
      <c r="T831" t="str">
        <f t="shared" si="67"/>
        <v>1</v>
      </c>
    </row>
    <row r="832" spans="1:20" x14ac:dyDescent="0.25">
      <c r="A832" t="s">
        <v>599</v>
      </c>
      <c r="B832" t="str">
        <f t="shared" si="68"/>
        <v>Nigeria</v>
      </c>
      <c r="C832" t="s">
        <v>68</v>
      </c>
      <c r="D832" t="s">
        <v>68</v>
      </c>
      <c r="E832" t="s">
        <v>9</v>
      </c>
      <c r="F832" t="s">
        <v>233</v>
      </c>
      <c r="G832" t="s">
        <v>233</v>
      </c>
      <c r="H832" t="s">
        <v>747</v>
      </c>
      <c r="I832" t="s">
        <v>747</v>
      </c>
      <c r="J832" t="s">
        <v>66</v>
      </c>
      <c r="K832" t="s">
        <v>419</v>
      </c>
      <c r="L832" t="s">
        <v>419</v>
      </c>
      <c r="M832" t="str">
        <f t="shared" si="69"/>
        <v>Proportion of individuals who have interacted with a SHG (Among all question respondents)</v>
      </c>
      <c r="N832" t="s">
        <v>170</v>
      </c>
      <c r="O832">
        <v>0.14322863566336366</v>
      </c>
      <c r="P832">
        <v>1.6782576490436976E-2</v>
      </c>
      <c r="Q832">
        <v>0.11032904530942414</v>
      </c>
      <c r="R832">
        <v>0.17612822601730319</v>
      </c>
      <c r="S832">
        <v>1597</v>
      </c>
      <c r="T832" t="str">
        <f t="shared" si="67"/>
        <v>1</v>
      </c>
    </row>
    <row r="833" spans="1:20" x14ac:dyDescent="0.25">
      <c r="A833" t="s">
        <v>599</v>
      </c>
      <c r="B833" t="str">
        <f t="shared" si="68"/>
        <v>Nigeria</v>
      </c>
      <c r="C833" t="s">
        <v>68</v>
      </c>
      <c r="D833" t="s">
        <v>68</v>
      </c>
      <c r="E833" t="s">
        <v>9</v>
      </c>
      <c r="F833" t="s">
        <v>233</v>
      </c>
      <c r="G833" t="s">
        <v>233</v>
      </c>
      <c r="H833" t="s">
        <v>747</v>
      </c>
      <c r="I833" t="s">
        <v>747</v>
      </c>
      <c r="J833" t="s">
        <v>66</v>
      </c>
      <c r="K833" t="s">
        <v>420</v>
      </c>
      <c r="L833" t="s">
        <v>420</v>
      </c>
      <c r="M833" t="str">
        <f t="shared" si="69"/>
        <v>Proportion of individuals who have interacted with a SHG (Among all question respondents)</v>
      </c>
      <c r="N833" t="s">
        <v>170</v>
      </c>
      <c r="O833">
        <v>0.19139495799608233</v>
      </c>
      <c r="P833">
        <v>1.4435626049691796E-2</v>
      </c>
      <c r="Q833">
        <v>0.16309613170378059</v>
      </c>
      <c r="R833">
        <v>0.21969378428838407</v>
      </c>
      <c r="S833">
        <v>2382</v>
      </c>
      <c r="T833" t="str">
        <f t="shared" si="67"/>
        <v>1</v>
      </c>
    </row>
    <row r="834" spans="1:20" x14ac:dyDescent="0.25">
      <c r="A834" t="s">
        <v>599</v>
      </c>
      <c r="B834" t="str">
        <f t="shared" si="68"/>
        <v>Nigeria</v>
      </c>
      <c r="C834" t="s">
        <v>68</v>
      </c>
      <c r="D834" t="s">
        <v>68</v>
      </c>
      <c r="E834" t="s">
        <v>9</v>
      </c>
      <c r="F834" t="s">
        <v>233</v>
      </c>
      <c r="G834" t="s">
        <v>233</v>
      </c>
      <c r="H834" t="s">
        <v>747</v>
      </c>
      <c r="I834" t="s">
        <v>747</v>
      </c>
      <c r="J834" t="s">
        <v>66</v>
      </c>
      <c r="K834" t="s">
        <v>421</v>
      </c>
      <c r="L834" t="s">
        <v>421</v>
      </c>
      <c r="M834" t="str">
        <f t="shared" si="69"/>
        <v>Proportion of individuals who have interacted with a SHG (Among all question respondents)</v>
      </c>
      <c r="N834" t="s">
        <v>170</v>
      </c>
      <c r="O834">
        <v>0.17221965959709787</v>
      </c>
      <c r="P834">
        <v>1.628185995416016E-2</v>
      </c>
      <c r="Q834">
        <v>0.14030155433861966</v>
      </c>
      <c r="R834">
        <v>0.20413776485557608</v>
      </c>
      <c r="S834">
        <v>1987</v>
      </c>
      <c r="T834" t="str">
        <f t="shared" si="67"/>
        <v>1</v>
      </c>
    </row>
    <row r="835" spans="1:20" x14ac:dyDescent="0.25">
      <c r="A835" t="s">
        <v>599</v>
      </c>
      <c r="B835" t="str">
        <f t="shared" si="68"/>
        <v>Nigeria</v>
      </c>
      <c r="C835" t="s">
        <v>68</v>
      </c>
      <c r="D835" t="s">
        <v>68</v>
      </c>
      <c r="E835" t="s">
        <v>9</v>
      </c>
      <c r="F835" t="s">
        <v>233</v>
      </c>
      <c r="G835" t="s">
        <v>233</v>
      </c>
      <c r="H835" t="s">
        <v>747</v>
      </c>
      <c r="I835" t="s">
        <v>747</v>
      </c>
      <c r="J835" t="s">
        <v>66</v>
      </c>
      <c r="K835" t="s">
        <v>128</v>
      </c>
      <c r="L835" t="s">
        <v>128</v>
      </c>
      <c r="M835" t="str">
        <f t="shared" si="69"/>
        <v>Proportion of individuals who have interacted with a SHG (Among all question respondents)</v>
      </c>
      <c r="N835" t="s">
        <v>170</v>
      </c>
      <c r="O835">
        <v>0.17463749362395259</v>
      </c>
      <c r="P835">
        <v>9.7416009545643698E-3</v>
      </c>
      <c r="Q835">
        <v>0.1555404387429134</v>
      </c>
      <c r="R835">
        <v>0.19373454850499178</v>
      </c>
      <c r="S835">
        <v>5878</v>
      </c>
      <c r="T835" t="str">
        <f t="shared" si="67"/>
        <v>1</v>
      </c>
    </row>
    <row r="836" spans="1:20" x14ac:dyDescent="0.25">
      <c r="A836" t="s">
        <v>599</v>
      </c>
      <c r="B836" t="str">
        <f t="shared" si="68"/>
        <v>Nigeria</v>
      </c>
      <c r="C836" t="s">
        <v>68</v>
      </c>
      <c r="D836" t="s">
        <v>68</v>
      </c>
      <c r="E836" t="s">
        <v>9</v>
      </c>
      <c r="F836" t="s">
        <v>233</v>
      </c>
      <c r="G836" t="s">
        <v>233</v>
      </c>
      <c r="H836" t="s">
        <v>747</v>
      </c>
      <c r="I836" t="s">
        <v>747</v>
      </c>
      <c r="J836" t="s">
        <v>66</v>
      </c>
      <c r="K836" t="s">
        <v>127</v>
      </c>
      <c r="L836" t="s">
        <v>127</v>
      </c>
      <c r="M836" t="str">
        <f t="shared" si="69"/>
        <v>Proportion of individuals who have interacted with a SHG (Among all question respondents)</v>
      </c>
      <c r="N836" t="s">
        <v>170</v>
      </c>
      <c r="O836">
        <v>0.19944723391408839</v>
      </c>
      <c r="P836">
        <v>6.3163097850020306E-2</v>
      </c>
      <c r="Q836">
        <v>7.5626198470803777E-2</v>
      </c>
      <c r="R836">
        <v>0.32326826935737302</v>
      </c>
      <c r="S836">
        <v>88</v>
      </c>
      <c r="T836" t="str">
        <f t="shared" si="67"/>
        <v>1</v>
      </c>
    </row>
    <row r="837" spans="1:20" x14ac:dyDescent="0.25">
      <c r="A837" t="s">
        <v>599</v>
      </c>
      <c r="B837" t="str">
        <f t="shared" si="68"/>
        <v>Nigeria</v>
      </c>
      <c r="C837" t="s">
        <v>68</v>
      </c>
      <c r="D837" t="s">
        <v>68</v>
      </c>
      <c r="E837" t="s">
        <v>9</v>
      </c>
      <c r="F837" t="s">
        <v>233</v>
      </c>
      <c r="G837" t="s">
        <v>233</v>
      </c>
      <c r="H837" t="s">
        <v>747</v>
      </c>
      <c r="I837" t="s">
        <v>747</v>
      </c>
      <c r="J837" t="s">
        <v>66</v>
      </c>
      <c r="K837" t="s">
        <v>124</v>
      </c>
      <c r="L837" t="s">
        <v>124</v>
      </c>
      <c r="M837" t="str">
        <f t="shared" si="69"/>
        <v>Proportion of individuals who have interacted with a SHG (Among all question respondents)</v>
      </c>
      <c r="N837" t="s">
        <v>170</v>
      </c>
      <c r="O837">
        <v>8.2484288918416568E-2</v>
      </c>
      <c r="P837">
        <v>1.1731616615700916E-2</v>
      </c>
      <c r="Q837">
        <v>5.9486274113270489E-2</v>
      </c>
      <c r="R837">
        <v>0.10548230372356265</v>
      </c>
      <c r="S837">
        <v>1556</v>
      </c>
      <c r="T837" t="str">
        <f t="shared" si="67"/>
        <v>1</v>
      </c>
    </row>
    <row r="838" spans="1:20" x14ac:dyDescent="0.25">
      <c r="A838" t="s">
        <v>599</v>
      </c>
      <c r="B838" t="str">
        <f t="shared" si="68"/>
        <v>Nigeria</v>
      </c>
      <c r="C838" t="s">
        <v>68</v>
      </c>
      <c r="D838" t="s">
        <v>68</v>
      </c>
      <c r="E838" t="s">
        <v>9</v>
      </c>
      <c r="F838" t="s">
        <v>233</v>
      </c>
      <c r="G838" t="s">
        <v>233</v>
      </c>
      <c r="H838" t="s">
        <v>747</v>
      </c>
      <c r="I838" t="s">
        <v>747</v>
      </c>
      <c r="J838" t="s">
        <v>66</v>
      </c>
      <c r="K838" t="s">
        <v>123</v>
      </c>
      <c r="L838" t="s">
        <v>123</v>
      </c>
      <c r="M838" t="str">
        <f t="shared" si="69"/>
        <v>Proportion of individuals who have interacted with a SHG (Among all question respondents)</v>
      </c>
      <c r="N838" t="s">
        <v>170</v>
      </c>
      <c r="O838">
        <v>0.18252448068406985</v>
      </c>
      <c r="P838">
        <v>1.0359722450638126E-2</v>
      </c>
      <c r="Q838">
        <v>0.16221575953306666</v>
      </c>
      <c r="R838">
        <v>0.20283320183507303</v>
      </c>
      <c r="S838">
        <v>4410</v>
      </c>
      <c r="T838" t="str">
        <f t="shared" si="67"/>
        <v>1</v>
      </c>
    </row>
    <row r="839" spans="1:20" x14ac:dyDescent="0.25">
      <c r="A839" t="s">
        <v>599</v>
      </c>
      <c r="B839" t="str">
        <f t="shared" si="68"/>
        <v>Nigeria</v>
      </c>
      <c r="C839" t="s">
        <v>68</v>
      </c>
      <c r="D839" t="s">
        <v>68</v>
      </c>
      <c r="E839" t="s">
        <v>9</v>
      </c>
      <c r="F839" t="s">
        <v>233</v>
      </c>
      <c r="G839" t="s">
        <v>233</v>
      </c>
      <c r="H839" t="s">
        <v>747</v>
      </c>
      <c r="I839" t="s">
        <v>747</v>
      </c>
      <c r="J839" t="s">
        <v>66</v>
      </c>
      <c r="K839" t="s">
        <v>132</v>
      </c>
      <c r="L839" t="s">
        <v>132</v>
      </c>
      <c r="M839" t="str">
        <f t="shared" si="69"/>
        <v>Proportion of individuals who have interacted with a SHG (Among all question respondents)</v>
      </c>
      <c r="N839" t="s">
        <v>170</v>
      </c>
      <c r="O839">
        <v>8.4797357333950385E-2</v>
      </c>
      <c r="P839">
        <v>1.6135561429792295E-2</v>
      </c>
      <c r="Q839">
        <v>5.316613683620447E-2</v>
      </c>
      <c r="R839">
        <v>0.1164285778316963</v>
      </c>
      <c r="S839">
        <v>976</v>
      </c>
      <c r="T839" t="str">
        <f t="shared" si="67"/>
        <v>1</v>
      </c>
    </row>
    <row r="840" spans="1:20" x14ac:dyDescent="0.25">
      <c r="A840" t="s">
        <v>599</v>
      </c>
      <c r="B840" t="str">
        <f t="shared" si="68"/>
        <v>Nigeria</v>
      </c>
      <c r="C840" t="s">
        <v>68</v>
      </c>
      <c r="D840" t="s">
        <v>68</v>
      </c>
      <c r="E840" t="s">
        <v>9</v>
      </c>
      <c r="F840" t="s">
        <v>233</v>
      </c>
      <c r="G840" t="s">
        <v>233</v>
      </c>
      <c r="H840" t="s">
        <v>747</v>
      </c>
      <c r="I840" t="s">
        <v>747</v>
      </c>
      <c r="J840" t="s">
        <v>66</v>
      </c>
      <c r="K840" t="s">
        <v>131</v>
      </c>
      <c r="L840" t="s">
        <v>131</v>
      </c>
      <c r="M840" t="str">
        <f t="shared" si="69"/>
        <v>Proportion of individuals who have interacted with a SHG (Among all question respondents)</v>
      </c>
      <c r="N840" t="s">
        <v>170</v>
      </c>
      <c r="O840">
        <v>0.18693995587508702</v>
      </c>
      <c r="P840">
        <v>1.0660872940502039E-2</v>
      </c>
      <c r="Q840">
        <v>0.16604084157049029</v>
      </c>
      <c r="R840">
        <v>0.20783907017968375</v>
      </c>
      <c r="S840">
        <v>4990</v>
      </c>
      <c r="T840" t="str">
        <f t="shared" si="67"/>
        <v>1</v>
      </c>
    </row>
    <row r="841" spans="1:20" x14ac:dyDescent="0.25">
      <c r="A841" t="s">
        <v>599</v>
      </c>
      <c r="B841" t="str">
        <f t="shared" si="68"/>
        <v>Nigeria</v>
      </c>
      <c r="C841" t="s">
        <v>68</v>
      </c>
      <c r="D841" t="s">
        <v>68</v>
      </c>
      <c r="E841" t="s">
        <v>9</v>
      </c>
      <c r="F841" t="s">
        <v>233</v>
      </c>
      <c r="G841" t="s">
        <v>233</v>
      </c>
      <c r="H841" t="s">
        <v>747</v>
      </c>
      <c r="I841" t="s">
        <v>747</v>
      </c>
      <c r="J841" t="s">
        <v>66</v>
      </c>
      <c r="K841" t="s">
        <v>121</v>
      </c>
      <c r="L841" t="s">
        <v>121</v>
      </c>
      <c r="M841" t="str">
        <f t="shared" si="69"/>
        <v>Proportion of individuals who have interacted with a SHG (Among all question respondents)</v>
      </c>
      <c r="N841" t="s">
        <v>170</v>
      </c>
      <c r="O841">
        <v>0.17128251755627805</v>
      </c>
      <c r="P841">
        <v>1.0618910993918079E-2</v>
      </c>
      <c r="Q841">
        <v>0.15046569516259312</v>
      </c>
      <c r="R841">
        <v>0.19209933994996298</v>
      </c>
      <c r="S841">
        <v>4475</v>
      </c>
      <c r="T841" t="str">
        <f t="shared" si="67"/>
        <v>1</v>
      </c>
    </row>
    <row r="842" spans="1:20" x14ac:dyDescent="0.25">
      <c r="A842" t="s">
        <v>599</v>
      </c>
      <c r="B842" t="str">
        <f t="shared" ref="B842:B857" si="70">A842</f>
        <v>Nigeria</v>
      </c>
      <c r="C842" t="s">
        <v>68</v>
      </c>
      <c r="D842" t="s">
        <v>68</v>
      </c>
      <c r="E842" t="s">
        <v>9</v>
      </c>
      <c r="F842" t="s">
        <v>233</v>
      </c>
      <c r="G842" t="s">
        <v>233</v>
      </c>
      <c r="H842" t="s">
        <v>747</v>
      </c>
      <c r="I842" t="s">
        <v>747</v>
      </c>
      <c r="J842" t="s">
        <v>66</v>
      </c>
      <c r="K842" t="s">
        <v>120</v>
      </c>
      <c r="L842" t="s">
        <v>120</v>
      </c>
      <c r="M842" t="str">
        <f t="shared" ref="M842:M873" si="71">CONCATENATE(F842,"(Among ",J842,")")</f>
        <v>Proportion of individuals who have interacted with a SHG (Among all question respondents)</v>
      </c>
      <c r="N842" t="s">
        <v>170</v>
      </c>
      <c r="O842">
        <v>0.18200811162229638</v>
      </c>
      <c r="P842">
        <v>1.9207993621705534E-2</v>
      </c>
      <c r="Q842">
        <v>0.14435381928052923</v>
      </c>
      <c r="R842">
        <v>0.21966240396406353</v>
      </c>
      <c r="S842">
        <v>1491</v>
      </c>
      <c r="T842" t="str">
        <f t="shared" ref="T842:T905" si="72">IF(S842&gt;=30,"1","0")</f>
        <v>1</v>
      </c>
    </row>
    <row r="843" spans="1:20" hidden="1" x14ac:dyDescent="0.25">
      <c r="A843" t="s">
        <v>599</v>
      </c>
      <c r="B843" t="str">
        <f t="shared" si="70"/>
        <v>Nigeria</v>
      </c>
      <c r="C843" t="s">
        <v>68</v>
      </c>
      <c r="D843" t="s">
        <v>68</v>
      </c>
      <c r="E843" t="s">
        <v>9</v>
      </c>
      <c r="F843" t="s">
        <v>233</v>
      </c>
      <c r="G843" t="s">
        <v>233</v>
      </c>
      <c r="H843" t="s">
        <v>740</v>
      </c>
      <c r="I843" t="s">
        <v>740</v>
      </c>
      <c r="J843" t="s">
        <v>66</v>
      </c>
      <c r="K843" t="s">
        <v>135</v>
      </c>
      <c r="L843" t="s">
        <v>135</v>
      </c>
      <c r="M843" t="str">
        <f t="shared" si="71"/>
        <v>Proportion of individuals who have interacted with a SHG (Among all question respondents)</v>
      </c>
      <c r="N843" t="s">
        <v>171</v>
      </c>
      <c r="O843">
        <v>0.26083816885597239</v>
      </c>
      <c r="P843">
        <v>2.0379087090459696E-2</v>
      </c>
      <c r="Q843">
        <v>0.22088827855132936</v>
      </c>
      <c r="R843">
        <v>0.30078805916061541</v>
      </c>
      <c r="S843">
        <v>1784</v>
      </c>
      <c r="T843" t="str">
        <f t="shared" si="72"/>
        <v>1</v>
      </c>
    </row>
    <row r="844" spans="1:20" hidden="1" x14ac:dyDescent="0.25">
      <c r="A844" t="s">
        <v>599</v>
      </c>
      <c r="B844" t="str">
        <f t="shared" si="70"/>
        <v>Nigeria</v>
      </c>
      <c r="C844" t="s">
        <v>68</v>
      </c>
      <c r="D844" t="s">
        <v>68</v>
      </c>
      <c r="E844" t="s">
        <v>9</v>
      </c>
      <c r="F844" t="s">
        <v>233</v>
      </c>
      <c r="G844" t="s">
        <v>233</v>
      </c>
      <c r="H844" t="s">
        <v>740</v>
      </c>
      <c r="I844" t="s">
        <v>740</v>
      </c>
      <c r="J844" t="s">
        <v>66</v>
      </c>
      <c r="K844" t="s">
        <v>134</v>
      </c>
      <c r="L844" t="s">
        <v>134</v>
      </c>
      <c r="M844" t="str">
        <f t="shared" si="71"/>
        <v>Proportion of individuals who have interacted with a SHG (Among all question respondents)</v>
      </c>
      <c r="N844" t="s">
        <v>171</v>
      </c>
      <c r="O844">
        <v>0.22645732415053144</v>
      </c>
      <c r="P844">
        <v>1.1014255923426267E-2</v>
      </c>
      <c r="Q844">
        <v>0.20486566432911898</v>
      </c>
      <c r="R844">
        <v>0.24804898397194389</v>
      </c>
      <c r="S844">
        <v>4568</v>
      </c>
      <c r="T844" t="str">
        <f t="shared" si="72"/>
        <v>1</v>
      </c>
    </row>
    <row r="845" spans="1:20" hidden="1" x14ac:dyDescent="0.25">
      <c r="A845" t="s">
        <v>599</v>
      </c>
      <c r="B845" t="str">
        <f t="shared" si="70"/>
        <v>Nigeria</v>
      </c>
      <c r="C845" t="s">
        <v>68</v>
      </c>
      <c r="D845" t="s">
        <v>68</v>
      </c>
      <c r="E845" t="s">
        <v>9</v>
      </c>
      <c r="F845" t="s">
        <v>233</v>
      </c>
      <c r="G845" t="s">
        <v>233</v>
      </c>
      <c r="H845" t="s">
        <v>740</v>
      </c>
      <c r="I845" t="s">
        <v>740</v>
      </c>
      <c r="J845" t="s">
        <v>66</v>
      </c>
      <c r="K845" t="s">
        <v>116</v>
      </c>
      <c r="L845" t="s">
        <v>116</v>
      </c>
      <c r="M845" t="str">
        <f t="shared" si="71"/>
        <v>Proportion of individuals who have interacted with a SHG (Among all question respondents)</v>
      </c>
      <c r="N845" t="s">
        <v>171</v>
      </c>
      <c r="O845">
        <v>0.22009406512870391</v>
      </c>
      <c r="P845">
        <v>1.3462128196782167E-2</v>
      </c>
      <c r="Q845">
        <v>0.1937037492945731</v>
      </c>
      <c r="R845">
        <v>0.24648438096283473</v>
      </c>
      <c r="S845">
        <v>3360</v>
      </c>
      <c r="T845" t="str">
        <f t="shared" si="72"/>
        <v>1</v>
      </c>
    </row>
    <row r="846" spans="1:20" hidden="1" x14ac:dyDescent="0.25">
      <c r="A846" t="s">
        <v>599</v>
      </c>
      <c r="B846" t="str">
        <f t="shared" si="70"/>
        <v>Nigeria</v>
      </c>
      <c r="C846" t="s">
        <v>68</v>
      </c>
      <c r="D846" t="s">
        <v>68</v>
      </c>
      <c r="E846" t="s">
        <v>9</v>
      </c>
      <c r="F846" t="s">
        <v>233</v>
      </c>
      <c r="G846" t="s">
        <v>233</v>
      </c>
      <c r="H846" t="s">
        <v>740</v>
      </c>
      <c r="I846" t="s">
        <v>740</v>
      </c>
      <c r="J846" t="s">
        <v>66</v>
      </c>
      <c r="K846" t="s">
        <v>115</v>
      </c>
      <c r="L846" t="s">
        <v>115</v>
      </c>
      <c r="M846" t="str">
        <f t="shared" si="71"/>
        <v>Proportion of individuals who have interacted with a SHG (Among all question respondents)</v>
      </c>
      <c r="N846" t="s">
        <v>171</v>
      </c>
      <c r="O846">
        <v>0.25979144798575138</v>
      </c>
      <c r="P846">
        <v>1.5775956827781764E-2</v>
      </c>
      <c r="Q846">
        <v>0.22886524692860438</v>
      </c>
      <c r="R846">
        <v>0.29071764904289837</v>
      </c>
      <c r="S846">
        <v>2992</v>
      </c>
      <c r="T846" t="str">
        <f t="shared" si="72"/>
        <v>1</v>
      </c>
    </row>
    <row r="847" spans="1:20" hidden="1" x14ac:dyDescent="0.25">
      <c r="A847" t="s">
        <v>599</v>
      </c>
      <c r="B847" t="str">
        <f t="shared" si="70"/>
        <v>Nigeria</v>
      </c>
      <c r="C847" t="s">
        <v>68</v>
      </c>
      <c r="D847" t="s">
        <v>68</v>
      </c>
      <c r="E847" t="s">
        <v>9</v>
      </c>
      <c r="F847" t="s">
        <v>233</v>
      </c>
      <c r="G847" t="s">
        <v>233</v>
      </c>
      <c r="H847" t="s">
        <v>740</v>
      </c>
      <c r="I847" t="s">
        <v>740</v>
      </c>
      <c r="J847" t="s">
        <v>66</v>
      </c>
      <c r="K847" t="s">
        <v>419</v>
      </c>
      <c r="L847" t="s">
        <v>419</v>
      </c>
      <c r="M847" t="str">
        <f t="shared" si="71"/>
        <v>Proportion of individuals who have interacted with a SHG (Among all question respondents)</v>
      </c>
      <c r="N847" t="s">
        <v>171</v>
      </c>
      <c r="O847">
        <v>0.19707072638282941</v>
      </c>
      <c r="P847">
        <v>1.8116030312599975E-2</v>
      </c>
      <c r="Q847">
        <v>0.16155719132939875</v>
      </c>
      <c r="R847">
        <v>0.23258426143626007</v>
      </c>
      <c r="S847">
        <v>1672</v>
      </c>
      <c r="T847" t="str">
        <f t="shared" si="72"/>
        <v>1</v>
      </c>
    </row>
    <row r="848" spans="1:20" hidden="1" x14ac:dyDescent="0.25">
      <c r="A848" t="s">
        <v>599</v>
      </c>
      <c r="B848" t="str">
        <f t="shared" si="70"/>
        <v>Nigeria</v>
      </c>
      <c r="C848" t="s">
        <v>68</v>
      </c>
      <c r="D848" t="s">
        <v>68</v>
      </c>
      <c r="E848" t="s">
        <v>9</v>
      </c>
      <c r="F848" t="s">
        <v>233</v>
      </c>
      <c r="G848" t="s">
        <v>233</v>
      </c>
      <c r="H848" t="s">
        <v>740</v>
      </c>
      <c r="I848" t="s">
        <v>740</v>
      </c>
      <c r="J848" t="s">
        <v>66</v>
      </c>
      <c r="K848" t="s">
        <v>420</v>
      </c>
      <c r="L848" t="s">
        <v>420</v>
      </c>
      <c r="M848" t="str">
        <f t="shared" si="71"/>
        <v>Proportion of individuals who have interacted with a SHG (Among all question respondents)</v>
      </c>
      <c r="N848" t="s">
        <v>171</v>
      </c>
      <c r="O848">
        <v>0.25711482520269169</v>
      </c>
      <c r="P848">
        <v>1.5675735392285946E-2</v>
      </c>
      <c r="Q848">
        <v>0.2263850919920414</v>
      </c>
      <c r="R848">
        <v>0.28784455841334194</v>
      </c>
      <c r="S848">
        <v>2527</v>
      </c>
      <c r="T848" t="str">
        <f t="shared" si="72"/>
        <v>1</v>
      </c>
    </row>
    <row r="849" spans="1:20" hidden="1" x14ac:dyDescent="0.25">
      <c r="A849" t="s">
        <v>599</v>
      </c>
      <c r="B849" t="str">
        <f t="shared" si="70"/>
        <v>Nigeria</v>
      </c>
      <c r="C849" t="s">
        <v>68</v>
      </c>
      <c r="D849" t="s">
        <v>68</v>
      </c>
      <c r="E849" t="s">
        <v>9</v>
      </c>
      <c r="F849" t="s">
        <v>233</v>
      </c>
      <c r="G849" t="s">
        <v>233</v>
      </c>
      <c r="H849" t="s">
        <v>740</v>
      </c>
      <c r="I849" t="s">
        <v>740</v>
      </c>
      <c r="J849" t="s">
        <v>66</v>
      </c>
      <c r="K849" t="s">
        <v>421</v>
      </c>
      <c r="L849" t="s">
        <v>421</v>
      </c>
      <c r="M849" t="str">
        <f t="shared" si="71"/>
        <v>Proportion of individuals who have interacted with a SHG (Among all question respondents)</v>
      </c>
      <c r="N849" t="s">
        <v>171</v>
      </c>
      <c r="O849">
        <v>0.23936609673577336</v>
      </c>
      <c r="P849">
        <v>1.7359667224104751E-2</v>
      </c>
      <c r="Q849">
        <v>0.20533528867014827</v>
      </c>
      <c r="R849">
        <v>0.27339690480139844</v>
      </c>
      <c r="S849">
        <v>2153</v>
      </c>
      <c r="T849" t="str">
        <f t="shared" si="72"/>
        <v>1</v>
      </c>
    </row>
    <row r="850" spans="1:20" hidden="1" x14ac:dyDescent="0.25">
      <c r="A850" t="s">
        <v>599</v>
      </c>
      <c r="B850" t="str">
        <f t="shared" si="70"/>
        <v>Nigeria</v>
      </c>
      <c r="C850" t="s">
        <v>68</v>
      </c>
      <c r="D850" t="s">
        <v>68</v>
      </c>
      <c r="E850" t="s">
        <v>9</v>
      </c>
      <c r="F850" t="s">
        <v>233</v>
      </c>
      <c r="G850" t="s">
        <v>233</v>
      </c>
      <c r="H850" t="s">
        <v>740</v>
      </c>
      <c r="I850" t="s">
        <v>740</v>
      </c>
      <c r="J850" t="s">
        <v>66</v>
      </c>
      <c r="K850" t="s">
        <v>128</v>
      </c>
      <c r="L850" t="s">
        <v>128</v>
      </c>
      <c r="M850" t="str">
        <f t="shared" si="71"/>
        <v>Proportion of individuals who have interacted with a SHG (Among all question respondents)</v>
      </c>
      <c r="N850" t="s">
        <v>171</v>
      </c>
      <c r="O850">
        <v>0.24016157446057235</v>
      </c>
      <c r="P850">
        <v>1.0538424485334088E-2</v>
      </c>
      <c r="Q850">
        <v>0.21950270488981749</v>
      </c>
      <c r="R850">
        <v>0.2608204440313272</v>
      </c>
      <c r="S850">
        <v>6253</v>
      </c>
      <c r="T850" t="str">
        <f t="shared" si="72"/>
        <v>1</v>
      </c>
    </row>
    <row r="851" spans="1:20" hidden="1" x14ac:dyDescent="0.25">
      <c r="A851" t="s">
        <v>599</v>
      </c>
      <c r="B851" t="str">
        <f t="shared" si="70"/>
        <v>Nigeria</v>
      </c>
      <c r="C851" t="s">
        <v>68</v>
      </c>
      <c r="D851" t="s">
        <v>68</v>
      </c>
      <c r="E851" t="s">
        <v>9</v>
      </c>
      <c r="F851" t="s">
        <v>233</v>
      </c>
      <c r="G851" t="s">
        <v>233</v>
      </c>
      <c r="H851" t="s">
        <v>740</v>
      </c>
      <c r="I851" t="s">
        <v>740</v>
      </c>
      <c r="J851" t="s">
        <v>66</v>
      </c>
      <c r="K851" t="s">
        <v>127</v>
      </c>
      <c r="L851" t="s">
        <v>127</v>
      </c>
      <c r="M851" t="str">
        <f t="shared" si="71"/>
        <v>Proportion of individuals who have interacted with a SHG (Among all question respondents)</v>
      </c>
      <c r="N851" t="s">
        <v>171</v>
      </c>
      <c r="O851">
        <v>0.21314543577855119</v>
      </c>
      <c r="P851">
        <v>5.6903320164873893E-2</v>
      </c>
      <c r="Q851">
        <v>0.10159571873450798</v>
      </c>
      <c r="R851">
        <v>0.32469515282259442</v>
      </c>
      <c r="S851">
        <v>99</v>
      </c>
      <c r="T851" t="str">
        <f t="shared" si="72"/>
        <v>1</v>
      </c>
    </row>
    <row r="852" spans="1:20" hidden="1" x14ac:dyDescent="0.25">
      <c r="A852" t="s">
        <v>599</v>
      </c>
      <c r="B852" t="str">
        <f t="shared" si="70"/>
        <v>Nigeria</v>
      </c>
      <c r="C852" t="s">
        <v>68</v>
      </c>
      <c r="D852" t="s">
        <v>68</v>
      </c>
      <c r="E852" t="s">
        <v>9</v>
      </c>
      <c r="F852" t="s">
        <v>233</v>
      </c>
      <c r="G852" t="s">
        <v>233</v>
      </c>
      <c r="H852" t="s">
        <v>740</v>
      </c>
      <c r="I852" t="s">
        <v>740</v>
      </c>
      <c r="J852" t="s">
        <v>66</v>
      </c>
      <c r="K852" t="s">
        <v>124</v>
      </c>
      <c r="L852" t="s">
        <v>124</v>
      </c>
      <c r="M852" t="str">
        <f t="shared" si="71"/>
        <v>Proportion of individuals who have interacted with a SHG (Among all question respondents)</v>
      </c>
      <c r="N852" t="s">
        <v>171</v>
      </c>
      <c r="O852">
        <v>0.12613250627577816</v>
      </c>
      <c r="P852">
        <v>1.3414476851562862E-2</v>
      </c>
      <c r="Q852">
        <v>9.9835603164500436E-2</v>
      </c>
      <c r="R852">
        <v>0.15242940938705588</v>
      </c>
      <c r="S852">
        <v>1678</v>
      </c>
      <c r="T852" t="str">
        <f t="shared" si="72"/>
        <v>1</v>
      </c>
    </row>
    <row r="853" spans="1:20" hidden="1" x14ac:dyDescent="0.25">
      <c r="A853" t="s">
        <v>599</v>
      </c>
      <c r="B853" t="str">
        <f t="shared" si="70"/>
        <v>Nigeria</v>
      </c>
      <c r="C853" t="s">
        <v>68</v>
      </c>
      <c r="D853" t="s">
        <v>68</v>
      </c>
      <c r="E853" t="s">
        <v>9</v>
      </c>
      <c r="F853" t="s">
        <v>233</v>
      </c>
      <c r="G853" t="s">
        <v>233</v>
      </c>
      <c r="H853" t="s">
        <v>740</v>
      </c>
      <c r="I853" t="s">
        <v>740</v>
      </c>
      <c r="J853" t="s">
        <v>66</v>
      </c>
      <c r="K853" t="s">
        <v>123</v>
      </c>
      <c r="L853" t="s">
        <v>123</v>
      </c>
      <c r="M853" t="str">
        <f t="shared" si="71"/>
        <v>Proportion of individuals who have interacted with a SHG (Among all question respondents)</v>
      </c>
      <c r="N853" t="s">
        <v>171</v>
      </c>
      <c r="O853">
        <v>0.24888532884390674</v>
      </c>
      <c r="P853">
        <v>1.1170866304174352E-2</v>
      </c>
      <c r="Q853">
        <v>0.2269866598074258</v>
      </c>
      <c r="R853">
        <v>0.27078399788038771</v>
      </c>
      <c r="S853">
        <v>4674</v>
      </c>
      <c r="T853" t="str">
        <f t="shared" si="72"/>
        <v>1</v>
      </c>
    </row>
    <row r="854" spans="1:20" hidden="1" x14ac:dyDescent="0.25">
      <c r="A854" t="s">
        <v>599</v>
      </c>
      <c r="B854" t="str">
        <f t="shared" si="70"/>
        <v>Nigeria</v>
      </c>
      <c r="C854" t="s">
        <v>68</v>
      </c>
      <c r="D854" t="s">
        <v>68</v>
      </c>
      <c r="E854" t="s">
        <v>9</v>
      </c>
      <c r="F854" t="s">
        <v>233</v>
      </c>
      <c r="G854" t="s">
        <v>233</v>
      </c>
      <c r="H854" t="s">
        <v>740</v>
      </c>
      <c r="I854" t="s">
        <v>740</v>
      </c>
      <c r="J854" t="s">
        <v>66</v>
      </c>
      <c r="K854" t="s">
        <v>132</v>
      </c>
      <c r="L854" t="s">
        <v>132</v>
      </c>
      <c r="M854" t="str">
        <f t="shared" si="71"/>
        <v>Proportion of individuals who have interacted with a SHG (Among all question respondents)</v>
      </c>
      <c r="N854" t="s">
        <v>171</v>
      </c>
      <c r="O854">
        <v>0.1300570295823571</v>
      </c>
      <c r="P854">
        <v>1.9611733404756075E-2</v>
      </c>
      <c r="Q854">
        <v>9.1611411546272892E-2</v>
      </c>
      <c r="R854">
        <v>0.1685026476184413</v>
      </c>
      <c r="S854">
        <v>1052</v>
      </c>
      <c r="T854" t="str">
        <f t="shared" si="72"/>
        <v>1</v>
      </c>
    </row>
    <row r="855" spans="1:20" hidden="1" x14ac:dyDescent="0.25">
      <c r="A855" t="s">
        <v>599</v>
      </c>
      <c r="B855" t="str">
        <f t="shared" si="70"/>
        <v>Nigeria</v>
      </c>
      <c r="C855" t="s">
        <v>68</v>
      </c>
      <c r="D855" t="s">
        <v>68</v>
      </c>
      <c r="E855" t="s">
        <v>9</v>
      </c>
      <c r="F855" t="s">
        <v>233</v>
      </c>
      <c r="G855" t="s">
        <v>233</v>
      </c>
      <c r="H855" t="s">
        <v>740</v>
      </c>
      <c r="I855" t="s">
        <v>740</v>
      </c>
      <c r="J855" t="s">
        <v>66</v>
      </c>
      <c r="K855" t="s">
        <v>131</v>
      </c>
      <c r="L855" t="s">
        <v>131</v>
      </c>
      <c r="M855" t="str">
        <f t="shared" si="71"/>
        <v>Proportion of individuals who have interacted with a SHG (Among all question respondents)</v>
      </c>
      <c r="N855" t="s">
        <v>171</v>
      </c>
      <c r="O855">
        <v>0.25430750634345939</v>
      </c>
      <c r="P855">
        <v>1.1446609412413463E-2</v>
      </c>
      <c r="Q855">
        <v>0.23186828772899609</v>
      </c>
      <c r="R855">
        <v>0.27674672495792269</v>
      </c>
      <c r="S855">
        <v>5300</v>
      </c>
      <c r="T855" t="str">
        <f t="shared" si="72"/>
        <v>1</v>
      </c>
    </row>
    <row r="856" spans="1:20" hidden="1" x14ac:dyDescent="0.25">
      <c r="A856" t="s">
        <v>599</v>
      </c>
      <c r="B856" t="str">
        <f t="shared" si="70"/>
        <v>Nigeria</v>
      </c>
      <c r="C856" t="s">
        <v>68</v>
      </c>
      <c r="D856" t="s">
        <v>68</v>
      </c>
      <c r="E856" t="s">
        <v>9</v>
      </c>
      <c r="F856" t="s">
        <v>233</v>
      </c>
      <c r="G856" t="s">
        <v>233</v>
      </c>
      <c r="H856" t="s">
        <v>740</v>
      </c>
      <c r="I856" t="s">
        <v>740</v>
      </c>
      <c r="J856" t="s">
        <v>66</v>
      </c>
      <c r="K856" t="s">
        <v>121</v>
      </c>
      <c r="L856" t="s">
        <v>121</v>
      </c>
      <c r="M856" t="str">
        <f t="shared" si="71"/>
        <v>Proportion of individuals who have interacted with a SHG (Among all question respondents)</v>
      </c>
      <c r="N856" t="s">
        <v>171</v>
      </c>
      <c r="O856">
        <v>0.2311756949059455</v>
      </c>
      <c r="P856">
        <v>1.154543395445012E-2</v>
      </c>
      <c r="Q856">
        <v>0.20854274682773113</v>
      </c>
      <c r="R856">
        <v>0.25380864298415989</v>
      </c>
      <c r="S856">
        <v>4739</v>
      </c>
      <c r="T856" t="str">
        <f t="shared" si="72"/>
        <v>1</v>
      </c>
    </row>
    <row r="857" spans="1:20" hidden="1" x14ac:dyDescent="0.25">
      <c r="A857" t="s">
        <v>599</v>
      </c>
      <c r="B857" t="str">
        <f t="shared" si="70"/>
        <v>Nigeria</v>
      </c>
      <c r="C857" t="s">
        <v>68</v>
      </c>
      <c r="D857" t="s">
        <v>68</v>
      </c>
      <c r="E857" t="s">
        <v>9</v>
      </c>
      <c r="F857" t="s">
        <v>233</v>
      </c>
      <c r="G857" t="s">
        <v>233</v>
      </c>
      <c r="H857" t="s">
        <v>740</v>
      </c>
      <c r="I857" t="s">
        <v>740</v>
      </c>
      <c r="J857" t="s">
        <v>66</v>
      </c>
      <c r="K857" t="s">
        <v>120</v>
      </c>
      <c r="L857" t="s">
        <v>120</v>
      </c>
      <c r="M857" t="str">
        <f t="shared" si="71"/>
        <v>Proportion of individuals who have interacted with a SHG (Among all question respondents)</v>
      </c>
      <c r="N857" t="s">
        <v>171</v>
      </c>
      <c r="O857">
        <v>0.25530172663580103</v>
      </c>
      <c r="P857">
        <v>2.0504033601499289E-2</v>
      </c>
      <c r="Q857">
        <v>0.21510689898986188</v>
      </c>
      <c r="R857">
        <v>0.29549655428174015</v>
      </c>
      <c r="S857">
        <v>1613</v>
      </c>
      <c r="T857" t="str">
        <f t="shared" si="72"/>
        <v>1</v>
      </c>
    </row>
    <row r="858" spans="1:20" hidden="1" x14ac:dyDescent="0.25">
      <c r="A858" t="s">
        <v>599</v>
      </c>
      <c r="B858" t="s">
        <v>599</v>
      </c>
      <c r="C858" t="s">
        <v>68</v>
      </c>
      <c r="D858" t="s">
        <v>68</v>
      </c>
      <c r="E858" t="s">
        <v>9</v>
      </c>
      <c r="F858" t="s">
        <v>233</v>
      </c>
      <c r="G858" t="str">
        <f t="shared" ref="G858:G873" si="73">F858</f>
        <v xml:space="preserve">Proportion of individuals who have interacted with a SHG </v>
      </c>
      <c r="H858" t="s">
        <v>69</v>
      </c>
      <c r="I858" t="s">
        <v>69</v>
      </c>
      <c r="J858" t="s">
        <v>66</v>
      </c>
      <c r="K858" t="s">
        <v>114</v>
      </c>
      <c r="L858" t="s">
        <v>114</v>
      </c>
      <c r="M858" t="str">
        <f t="shared" si="71"/>
        <v>Proportion of individuals who have interacted with a SHG (Among all question respondents)</v>
      </c>
      <c r="N858" t="s">
        <v>176</v>
      </c>
      <c r="O858">
        <v>1.5205542445116968E-2</v>
      </c>
      <c r="P858">
        <v>3.3248251441711577E-3</v>
      </c>
      <c r="Q858">
        <v>8.6877627623392142E-3</v>
      </c>
      <c r="R858">
        <v>2.1723322127894722E-2</v>
      </c>
      <c r="S858">
        <v>6352</v>
      </c>
      <c r="T858" t="str">
        <f t="shared" si="72"/>
        <v>1</v>
      </c>
    </row>
    <row r="859" spans="1:20" hidden="1" x14ac:dyDescent="0.25">
      <c r="A859" t="s">
        <v>599</v>
      </c>
      <c r="B859" t="s">
        <v>599</v>
      </c>
      <c r="C859" t="s">
        <v>68</v>
      </c>
      <c r="D859" t="s">
        <v>68</v>
      </c>
      <c r="E859" t="s">
        <v>9</v>
      </c>
      <c r="F859" t="s">
        <v>233</v>
      </c>
      <c r="G859" t="str">
        <f t="shared" si="73"/>
        <v xml:space="preserve">Proportion of individuals who have interacted with a SHG </v>
      </c>
      <c r="H859" t="s">
        <v>69</v>
      </c>
      <c r="I859" t="s">
        <v>69</v>
      </c>
      <c r="J859" t="s">
        <v>66</v>
      </c>
      <c r="K859" t="s">
        <v>135</v>
      </c>
      <c r="L859" t="s">
        <v>135</v>
      </c>
      <c r="M859" t="str">
        <f t="shared" si="71"/>
        <v>Proportion of individuals who have interacted with a SHG (Among all question respondents)</v>
      </c>
      <c r="N859" t="s">
        <v>176</v>
      </c>
      <c r="O859">
        <v>9.5684491943948419E-3</v>
      </c>
      <c r="P859">
        <v>4.215080783870272E-3</v>
      </c>
      <c r="Q859">
        <v>1.3054679237736767E-3</v>
      </c>
      <c r="R859">
        <v>1.7831430465016007E-2</v>
      </c>
      <c r="S859">
        <v>1784</v>
      </c>
      <c r="T859" t="str">
        <f t="shared" si="72"/>
        <v>1</v>
      </c>
    </row>
    <row r="860" spans="1:20" hidden="1" x14ac:dyDescent="0.25">
      <c r="A860" t="s">
        <v>599</v>
      </c>
      <c r="B860" t="s">
        <v>599</v>
      </c>
      <c r="C860" t="s">
        <v>68</v>
      </c>
      <c r="D860" t="s">
        <v>68</v>
      </c>
      <c r="E860" t="s">
        <v>9</v>
      </c>
      <c r="F860" t="s">
        <v>233</v>
      </c>
      <c r="G860" t="str">
        <f t="shared" si="73"/>
        <v xml:space="preserve">Proportion of individuals who have interacted with a SHG </v>
      </c>
      <c r="H860" t="s">
        <v>69</v>
      </c>
      <c r="I860" t="s">
        <v>69</v>
      </c>
      <c r="J860" t="s">
        <v>66</v>
      </c>
      <c r="K860" t="s">
        <v>134</v>
      </c>
      <c r="L860" t="s">
        <v>134</v>
      </c>
      <c r="M860" t="str">
        <f t="shared" si="71"/>
        <v>Proportion of individuals who have interacted with a SHG (Among all question respondents)</v>
      </c>
      <c r="N860" t="s">
        <v>176</v>
      </c>
      <c r="O860">
        <v>1.8729574180871837E-2</v>
      </c>
      <c r="P860">
        <v>4.706505959648331E-3</v>
      </c>
      <c r="Q860">
        <v>9.5032336695678975E-3</v>
      </c>
      <c r="R860">
        <v>2.7955914692175777E-2</v>
      </c>
      <c r="S860">
        <v>4568</v>
      </c>
      <c r="T860" t="str">
        <f t="shared" si="72"/>
        <v>1</v>
      </c>
    </row>
    <row r="861" spans="1:20" hidden="1" x14ac:dyDescent="0.25">
      <c r="A861" t="s">
        <v>599</v>
      </c>
      <c r="B861" t="s">
        <v>599</v>
      </c>
      <c r="C861" t="s">
        <v>68</v>
      </c>
      <c r="D861" t="s">
        <v>68</v>
      </c>
      <c r="E861" t="s">
        <v>9</v>
      </c>
      <c r="F861" t="s">
        <v>233</v>
      </c>
      <c r="G861" t="str">
        <f t="shared" si="73"/>
        <v xml:space="preserve">Proportion of individuals who have interacted with a SHG </v>
      </c>
      <c r="H861" t="s">
        <v>69</v>
      </c>
      <c r="I861" t="s">
        <v>69</v>
      </c>
      <c r="J861" t="s">
        <v>66</v>
      </c>
      <c r="K861" t="s">
        <v>116</v>
      </c>
      <c r="L861" t="s">
        <v>116</v>
      </c>
      <c r="M861" t="str">
        <f t="shared" si="71"/>
        <v>Proportion of individuals who have interacted with a SHG (Among all question respondents)</v>
      </c>
      <c r="N861" t="s">
        <v>176</v>
      </c>
      <c r="O861">
        <v>1.508820867996564E-2</v>
      </c>
      <c r="P861">
        <v>4.9011447410790094E-3</v>
      </c>
      <c r="Q861">
        <v>5.4803104505622875E-3</v>
      </c>
      <c r="R861">
        <v>2.4696106909368992E-2</v>
      </c>
      <c r="S861">
        <v>3360</v>
      </c>
      <c r="T861" t="str">
        <f t="shared" si="72"/>
        <v>1</v>
      </c>
    </row>
    <row r="862" spans="1:20" hidden="1" x14ac:dyDescent="0.25">
      <c r="A862" t="s">
        <v>599</v>
      </c>
      <c r="B862" t="s">
        <v>599</v>
      </c>
      <c r="C862" t="s">
        <v>68</v>
      </c>
      <c r="D862" t="s">
        <v>68</v>
      </c>
      <c r="E862" t="s">
        <v>9</v>
      </c>
      <c r="F862" t="s">
        <v>233</v>
      </c>
      <c r="G862" t="str">
        <f t="shared" si="73"/>
        <v xml:space="preserve">Proportion of individuals who have interacted with a SHG </v>
      </c>
      <c r="H862" t="s">
        <v>69</v>
      </c>
      <c r="I862" t="s">
        <v>69</v>
      </c>
      <c r="J862" t="s">
        <v>66</v>
      </c>
      <c r="K862" t="s">
        <v>115</v>
      </c>
      <c r="L862" t="s">
        <v>115</v>
      </c>
      <c r="M862" t="str">
        <f t="shared" si="71"/>
        <v>Proportion of individuals who have interacted with a SHG (Among all question respondents)</v>
      </c>
      <c r="N862" t="s">
        <v>176</v>
      </c>
      <c r="O862">
        <v>1.5325991807167934E-2</v>
      </c>
      <c r="P862">
        <v>4.4818516942177122E-3</v>
      </c>
      <c r="Q862">
        <v>6.5400494952821079E-3</v>
      </c>
      <c r="R862">
        <v>2.4111934119053761E-2</v>
      </c>
      <c r="S862">
        <v>2992</v>
      </c>
      <c r="T862" t="str">
        <f t="shared" si="72"/>
        <v>1</v>
      </c>
    </row>
    <row r="863" spans="1:20" hidden="1" x14ac:dyDescent="0.25">
      <c r="A863" t="s">
        <v>599</v>
      </c>
      <c r="B863" t="s">
        <v>599</v>
      </c>
      <c r="C863" t="s">
        <v>68</v>
      </c>
      <c r="D863" t="s">
        <v>68</v>
      </c>
      <c r="E863" t="s">
        <v>9</v>
      </c>
      <c r="F863" t="s">
        <v>233</v>
      </c>
      <c r="G863" t="str">
        <f t="shared" si="73"/>
        <v xml:space="preserve">Proportion of individuals who have interacted with a SHG </v>
      </c>
      <c r="H863" t="s">
        <v>69</v>
      </c>
      <c r="I863" t="s">
        <v>69</v>
      </c>
      <c r="J863" t="s">
        <v>66</v>
      </c>
      <c r="K863" t="s">
        <v>419</v>
      </c>
      <c r="L863" t="s">
        <v>419</v>
      </c>
      <c r="M863" t="str">
        <f t="shared" si="71"/>
        <v>Proportion of individuals who have interacted with a SHG (Among all question respondents)</v>
      </c>
      <c r="N863" t="s">
        <v>176</v>
      </c>
      <c r="O863">
        <v>3.822995641661448E-3</v>
      </c>
      <c r="P863">
        <v>1.7430223229132191E-3</v>
      </c>
      <c r="Q863">
        <v>4.0608347627178569E-4</v>
      </c>
      <c r="R863">
        <v>7.2399078070511103E-3</v>
      </c>
      <c r="S863">
        <v>1672</v>
      </c>
      <c r="T863" t="str">
        <f t="shared" si="72"/>
        <v>1</v>
      </c>
    </row>
    <row r="864" spans="1:20" hidden="1" x14ac:dyDescent="0.25">
      <c r="A864" t="s">
        <v>599</v>
      </c>
      <c r="B864" t="s">
        <v>599</v>
      </c>
      <c r="C864" t="s">
        <v>68</v>
      </c>
      <c r="D864" t="s">
        <v>68</v>
      </c>
      <c r="E864" t="s">
        <v>9</v>
      </c>
      <c r="F864" t="s">
        <v>233</v>
      </c>
      <c r="G864" t="str">
        <f t="shared" si="73"/>
        <v xml:space="preserve">Proportion of individuals who have interacted with a SHG </v>
      </c>
      <c r="H864" t="s">
        <v>69</v>
      </c>
      <c r="I864" t="s">
        <v>69</v>
      </c>
      <c r="J864" t="s">
        <v>66</v>
      </c>
      <c r="K864" t="s">
        <v>420</v>
      </c>
      <c r="L864" t="s">
        <v>420</v>
      </c>
      <c r="M864" t="str">
        <f t="shared" si="71"/>
        <v>Proportion of individuals who have interacted with a SHG (Among all question respondents)</v>
      </c>
      <c r="N864" t="s">
        <v>176</v>
      </c>
      <c r="O864">
        <v>1.4973713985338344E-2</v>
      </c>
      <c r="P864">
        <v>5.0150129098215932E-3</v>
      </c>
      <c r="Q864">
        <v>5.1425957053868789E-3</v>
      </c>
      <c r="R864">
        <v>2.480483226528981E-2</v>
      </c>
      <c r="S864">
        <v>2527</v>
      </c>
      <c r="T864" t="str">
        <f t="shared" si="72"/>
        <v>1</v>
      </c>
    </row>
    <row r="865" spans="1:20" hidden="1" x14ac:dyDescent="0.25">
      <c r="A865" t="s">
        <v>599</v>
      </c>
      <c r="B865" t="s">
        <v>599</v>
      </c>
      <c r="C865" t="s">
        <v>68</v>
      </c>
      <c r="D865" t="s">
        <v>68</v>
      </c>
      <c r="E865" t="s">
        <v>9</v>
      </c>
      <c r="F865" t="s">
        <v>233</v>
      </c>
      <c r="G865" t="str">
        <f t="shared" si="73"/>
        <v xml:space="preserve">Proportion of individuals who have interacted with a SHG </v>
      </c>
      <c r="H865" t="s">
        <v>69</v>
      </c>
      <c r="I865" t="s">
        <v>69</v>
      </c>
      <c r="J865" t="s">
        <v>66</v>
      </c>
      <c r="K865" t="s">
        <v>421</v>
      </c>
      <c r="L865" t="s">
        <v>421</v>
      </c>
      <c r="M865" t="str">
        <f t="shared" si="71"/>
        <v>Proportion of individuals who have interacted with a SHG (Among all question respondents)</v>
      </c>
      <c r="N865" t="s">
        <v>176</v>
      </c>
      <c r="O865">
        <v>1.9249672623836433E-2</v>
      </c>
      <c r="P865">
        <v>5.8536593331755564E-3</v>
      </c>
      <c r="Q865">
        <v>7.7745242424062527E-3</v>
      </c>
      <c r="R865">
        <v>3.0724821005266613E-2</v>
      </c>
      <c r="S865">
        <v>2153</v>
      </c>
      <c r="T865" t="str">
        <f t="shared" si="72"/>
        <v>1</v>
      </c>
    </row>
    <row r="866" spans="1:20" hidden="1" x14ac:dyDescent="0.25">
      <c r="A866" t="s">
        <v>599</v>
      </c>
      <c r="B866" t="s">
        <v>599</v>
      </c>
      <c r="C866" t="s">
        <v>68</v>
      </c>
      <c r="D866" t="s">
        <v>68</v>
      </c>
      <c r="E866" t="s">
        <v>9</v>
      </c>
      <c r="F866" t="s">
        <v>233</v>
      </c>
      <c r="G866" t="str">
        <f t="shared" si="73"/>
        <v xml:space="preserve">Proportion of individuals who have interacted with a SHG </v>
      </c>
      <c r="H866" t="s">
        <v>69</v>
      </c>
      <c r="I866" t="s">
        <v>69</v>
      </c>
      <c r="J866" t="s">
        <v>66</v>
      </c>
      <c r="K866" t="s">
        <v>128</v>
      </c>
      <c r="L866" t="s">
        <v>128</v>
      </c>
      <c r="M866" t="str">
        <f t="shared" si="71"/>
        <v>Proportion of individuals who have interacted with a SHG (Among all question respondents)</v>
      </c>
      <c r="N866" t="s">
        <v>176</v>
      </c>
      <c r="O866">
        <v>1.5174720322745573E-2</v>
      </c>
      <c r="P866">
        <v>3.3758648452984316E-3</v>
      </c>
      <c r="Q866">
        <v>8.5568855956880893E-3</v>
      </c>
      <c r="R866">
        <v>2.1792555049803056E-2</v>
      </c>
      <c r="S866">
        <v>6253</v>
      </c>
      <c r="T866" t="str">
        <f t="shared" si="72"/>
        <v>1</v>
      </c>
    </row>
    <row r="867" spans="1:20" hidden="1" x14ac:dyDescent="0.25">
      <c r="A867" t="s">
        <v>599</v>
      </c>
      <c r="B867" t="s">
        <v>599</v>
      </c>
      <c r="C867" t="s">
        <v>68</v>
      </c>
      <c r="D867" t="s">
        <v>68</v>
      </c>
      <c r="E867" t="s">
        <v>9</v>
      </c>
      <c r="F867" t="s">
        <v>233</v>
      </c>
      <c r="G867" t="str">
        <f t="shared" si="73"/>
        <v xml:space="preserve">Proportion of individuals who have interacted with a SHG </v>
      </c>
      <c r="H867" t="s">
        <v>69</v>
      </c>
      <c r="I867" t="s">
        <v>69</v>
      </c>
      <c r="J867" t="s">
        <v>66</v>
      </c>
      <c r="K867" t="s">
        <v>127</v>
      </c>
      <c r="L867" t="s">
        <v>127</v>
      </c>
      <c r="M867" t="str">
        <f t="shared" si="71"/>
        <v>Proportion of individuals who have interacted with a SHG (Among all question respondents)</v>
      </c>
      <c r="N867" t="s">
        <v>176</v>
      </c>
      <c r="O867">
        <v>1.6913525582111687E-2</v>
      </c>
      <c r="P867">
        <v>1.3682897315429045E-2</v>
      </c>
      <c r="Q867">
        <v>-9.9095722521865548E-3</v>
      </c>
      <c r="R867">
        <v>4.373662341640993E-2</v>
      </c>
      <c r="S867">
        <v>99</v>
      </c>
      <c r="T867" t="str">
        <f t="shared" si="72"/>
        <v>1</v>
      </c>
    </row>
    <row r="868" spans="1:20" hidden="1" x14ac:dyDescent="0.25">
      <c r="A868" t="s">
        <v>599</v>
      </c>
      <c r="B868" t="s">
        <v>599</v>
      </c>
      <c r="C868" t="s">
        <v>68</v>
      </c>
      <c r="D868" t="s">
        <v>68</v>
      </c>
      <c r="E868" t="s">
        <v>9</v>
      </c>
      <c r="F868" t="s">
        <v>233</v>
      </c>
      <c r="G868" t="str">
        <f t="shared" si="73"/>
        <v xml:space="preserve">Proportion of individuals who have interacted with a SHG </v>
      </c>
      <c r="H868" t="s">
        <v>69</v>
      </c>
      <c r="I868" t="s">
        <v>69</v>
      </c>
      <c r="J868" t="s">
        <v>66</v>
      </c>
      <c r="K868" t="s">
        <v>124</v>
      </c>
      <c r="L868" t="s">
        <v>124</v>
      </c>
      <c r="M868" t="str">
        <f t="shared" si="71"/>
        <v>Proportion of individuals who have interacted with a SHG (Among all question respondents)</v>
      </c>
      <c r="N868" t="s">
        <v>176</v>
      </c>
      <c r="O868">
        <v>8.0552486842398116E-3</v>
      </c>
      <c r="P868">
        <v>4.6505130861110707E-3</v>
      </c>
      <c r="Q868">
        <v>-1.0613268927603496E-3</v>
      </c>
      <c r="R868">
        <v>1.7171824261239973E-2</v>
      </c>
      <c r="S868">
        <v>1678</v>
      </c>
      <c r="T868" t="str">
        <f t="shared" si="72"/>
        <v>1</v>
      </c>
    </row>
    <row r="869" spans="1:20" hidden="1" x14ac:dyDescent="0.25">
      <c r="A869" t="s">
        <v>599</v>
      </c>
      <c r="B869" t="s">
        <v>599</v>
      </c>
      <c r="C869" t="s">
        <v>68</v>
      </c>
      <c r="D869" t="s">
        <v>68</v>
      </c>
      <c r="E869" t="s">
        <v>9</v>
      </c>
      <c r="F869" t="s">
        <v>233</v>
      </c>
      <c r="G869" t="str">
        <f t="shared" si="73"/>
        <v xml:space="preserve">Proportion of individuals who have interacted with a SHG </v>
      </c>
      <c r="H869" t="s">
        <v>69</v>
      </c>
      <c r="I869" t="s">
        <v>69</v>
      </c>
      <c r="J869" t="s">
        <v>66</v>
      </c>
      <c r="K869" t="s">
        <v>123</v>
      </c>
      <c r="L869" t="s">
        <v>123</v>
      </c>
      <c r="M869" t="str">
        <f t="shared" si="71"/>
        <v>Proportion of individuals who have interacted with a SHG (Among all question respondents)</v>
      </c>
      <c r="N869" t="s">
        <v>176</v>
      </c>
      <c r="O869">
        <v>1.5785036058702146E-2</v>
      </c>
      <c r="P869">
        <v>3.5739543362419972E-3</v>
      </c>
      <c r="Q869">
        <v>8.7788790580035289E-3</v>
      </c>
      <c r="R869">
        <v>2.2791193059400763E-2</v>
      </c>
      <c r="S869">
        <v>4674</v>
      </c>
      <c r="T869" t="str">
        <f t="shared" si="72"/>
        <v>1</v>
      </c>
    </row>
    <row r="870" spans="1:20" hidden="1" x14ac:dyDescent="0.25">
      <c r="A870" t="s">
        <v>599</v>
      </c>
      <c r="B870" t="s">
        <v>599</v>
      </c>
      <c r="C870" t="s">
        <v>68</v>
      </c>
      <c r="D870" t="s">
        <v>68</v>
      </c>
      <c r="E870" t="s">
        <v>9</v>
      </c>
      <c r="F870" t="s">
        <v>233</v>
      </c>
      <c r="G870" t="str">
        <f t="shared" si="73"/>
        <v xml:space="preserve">Proportion of individuals who have interacted with a SHG </v>
      </c>
      <c r="H870" t="s">
        <v>69</v>
      </c>
      <c r="I870" t="s">
        <v>69</v>
      </c>
      <c r="J870" t="s">
        <v>66</v>
      </c>
      <c r="K870" t="s">
        <v>132</v>
      </c>
      <c r="L870" t="s">
        <v>132</v>
      </c>
      <c r="M870" t="str">
        <f t="shared" si="71"/>
        <v>Proportion of individuals who have interacted with a SHG (Among all question respondents)</v>
      </c>
      <c r="N870" t="s">
        <v>176</v>
      </c>
      <c r="O870">
        <v>1.0578979326683565E-3</v>
      </c>
      <c r="P870">
        <v>5.8911519241629121E-4</v>
      </c>
      <c r="Q870">
        <v>-9.6966718989531303E-5</v>
      </c>
      <c r="R870">
        <v>2.2127625843262446E-3</v>
      </c>
      <c r="S870">
        <v>1052</v>
      </c>
      <c r="T870" t="str">
        <f t="shared" si="72"/>
        <v>1</v>
      </c>
    </row>
    <row r="871" spans="1:20" hidden="1" x14ac:dyDescent="0.25">
      <c r="A871" t="s">
        <v>599</v>
      </c>
      <c r="B871" t="s">
        <v>599</v>
      </c>
      <c r="C871" t="s">
        <v>68</v>
      </c>
      <c r="D871" t="s">
        <v>68</v>
      </c>
      <c r="E871" t="s">
        <v>9</v>
      </c>
      <c r="F871" t="s">
        <v>233</v>
      </c>
      <c r="G871" t="str">
        <f t="shared" si="73"/>
        <v xml:space="preserve">Proportion of individuals who have interacted with a SHG </v>
      </c>
      <c r="H871" t="s">
        <v>69</v>
      </c>
      <c r="I871" t="s">
        <v>69</v>
      </c>
      <c r="J871" t="s">
        <v>66</v>
      </c>
      <c r="K871" t="s">
        <v>131</v>
      </c>
      <c r="L871" t="s">
        <v>131</v>
      </c>
      <c r="M871" t="str">
        <f t="shared" si="71"/>
        <v>Proportion of individuals who have interacted with a SHG (Among all question respondents)</v>
      </c>
      <c r="N871" t="s">
        <v>176</v>
      </c>
      <c r="O871">
        <v>1.7092936098015273E-2</v>
      </c>
      <c r="P871">
        <v>3.7638686794948463E-3</v>
      </c>
      <c r="Q871">
        <v>9.7144828729297701E-3</v>
      </c>
      <c r="R871">
        <v>2.4471389323100775E-2</v>
      </c>
      <c r="S871">
        <v>5300</v>
      </c>
      <c r="T871" t="str">
        <f t="shared" si="72"/>
        <v>1</v>
      </c>
    </row>
    <row r="872" spans="1:20" hidden="1" x14ac:dyDescent="0.25">
      <c r="A872" t="s">
        <v>599</v>
      </c>
      <c r="B872" t="s">
        <v>599</v>
      </c>
      <c r="C872" t="s">
        <v>68</v>
      </c>
      <c r="D872" t="s">
        <v>68</v>
      </c>
      <c r="E872" t="s">
        <v>9</v>
      </c>
      <c r="F872" t="s">
        <v>233</v>
      </c>
      <c r="G872" t="str">
        <f t="shared" si="73"/>
        <v xml:space="preserve">Proportion of individuals who have interacted with a SHG </v>
      </c>
      <c r="H872" t="s">
        <v>69</v>
      </c>
      <c r="I872" t="s">
        <v>69</v>
      </c>
      <c r="J872" t="s">
        <v>66</v>
      </c>
      <c r="K872" t="s">
        <v>121</v>
      </c>
      <c r="L872" t="s">
        <v>121</v>
      </c>
      <c r="M872" t="str">
        <f t="shared" si="71"/>
        <v>Proportion of individuals who have interacted with a SHG (Among all question respondents)</v>
      </c>
      <c r="N872" t="s">
        <v>176</v>
      </c>
      <c r="O872">
        <v>1.2071190955152977E-2</v>
      </c>
      <c r="P872">
        <v>3.1693391438518278E-3</v>
      </c>
      <c r="Q872">
        <v>5.8582163222330652E-3</v>
      </c>
      <c r="R872">
        <v>1.8284165588072887E-2</v>
      </c>
      <c r="S872">
        <v>4739</v>
      </c>
      <c r="T872" t="str">
        <f t="shared" si="72"/>
        <v>1</v>
      </c>
    </row>
    <row r="873" spans="1:20" hidden="1" x14ac:dyDescent="0.25">
      <c r="A873" t="s">
        <v>599</v>
      </c>
      <c r="B873" t="s">
        <v>599</v>
      </c>
      <c r="C873" t="s">
        <v>68</v>
      </c>
      <c r="D873" t="s">
        <v>68</v>
      </c>
      <c r="E873" t="s">
        <v>9</v>
      </c>
      <c r="F873" t="s">
        <v>233</v>
      </c>
      <c r="G873" t="str">
        <f t="shared" si="73"/>
        <v xml:space="preserve">Proportion of individuals who have interacted with a SHG </v>
      </c>
      <c r="H873" t="s">
        <v>69</v>
      </c>
      <c r="I873" t="s">
        <v>69</v>
      </c>
      <c r="J873" t="s">
        <v>66</v>
      </c>
      <c r="K873" t="s">
        <v>120</v>
      </c>
      <c r="L873" t="s">
        <v>120</v>
      </c>
      <c r="M873" t="str">
        <f t="shared" si="71"/>
        <v>Proportion of individuals who have interacted with a SHG (Among all question respondents)</v>
      </c>
      <c r="N873" t="s">
        <v>176</v>
      </c>
      <c r="O873">
        <v>2.0960287883044524E-2</v>
      </c>
      <c r="P873">
        <v>7.4068504348196815E-3</v>
      </c>
      <c r="Q873">
        <v>6.4403606134629428E-3</v>
      </c>
      <c r="R873">
        <v>3.5480215152626102E-2</v>
      </c>
      <c r="S873">
        <v>1613</v>
      </c>
      <c r="T873" t="str">
        <f t="shared" si="72"/>
        <v>1</v>
      </c>
    </row>
    <row r="874" spans="1:20" hidden="1" x14ac:dyDescent="0.25">
      <c r="A874" t="s">
        <v>599</v>
      </c>
      <c r="B874" t="str">
        <f t="shared" ref="B874:B905" si="74">A874</f>
        <v>Nigeria</v>
      </c>
      <c r="C874" t="s">
        <v>68</v>
      </c>
      <c r="D874" t="s">
        <v>68</v>
      </c>
      <c r="E874" t="s">
        <v>9</v>
      </c>
      <c r="F874" t="s">
        <v>94</v>
      </c>
      <c r="G874" t="s">
        <v>94</v>
      </c>
      <c r="H874" t="s">
        <v>745</v>
      </c>
      <c r="I874" t="s">
        <v>745</v>
      </c>
      <c r="J874" t="s">
        <v>66</v>
      </c>
      <c r="K874" t="s">
        <v>114</v>
      </c>
      <c r="L874" t="s">
        <v>114</v>
      </c>
      <c r="M874" t="str">
        <f t="shared" ref="M874:M905" si="75">CONCATENATE(F874,"(Among ",J874,")")</f>
        <v>Proportion of individuals who have received financial advice from a SHG (Among all question respondents)</v>
      </c>
      <c r="N874" t="s">
        <v>601</v>
      </c>
      <c r="O874">
        <v>1.2883481204793289E-3</v>
      </c>
      <c r="P874">
        <v>3.7268631933717639E-4</v>
      </c>
      <c r="Q874">
        <v>5.5775712248848103E-4</v>
      </c>
      <c r="R874">
        <v>2.0189391184701768E-3</v>
      </c>
      <c r="S874">
        <v>6352</v>
      </c>
      <c r="T874" t="str">
        <f t="shared" si="72"/>
        <v>1</v>
      </c>
    </row>
    <row r="875" spans="1:20" hidden="1" x14ac:dyDescent="0.25">
      <c r="A875" t="s">
        <v>599</v>
      </c>
      <c r="B875" t="str">
        <f t="shared" si="74"/>
        <v>Nigeria</v>
      </c>
      <c r="C875" t="s">
        <v>68</v>
      </c>
      <c r="D875" t="s">
        <v>68</v>
      </c>
      <c r="E875" t="s">
        <v>9</v>
      </c>
      <c r="F875" t="s">
        <v>94</v>
      </c>
      <c r="G875" t="s">
        <v>94</v>
      </c>
      <c r="H875" t="s">
        <v>580</v>
      </c>
      <c r="I875" t="s">
        <v>580</v>
      </c>
      <c r="J875" t="s">
        <v>66</v>
      </c>
      <c r="K875" t="s">
        <v>114</v>
      </c>
      <c r="L875" t="s">
        <v>114</v>
      </c>
      <c r="M875" t="str">
        <f t="shared" si="75"/>
        <v>Proportion of individuals who have received financial advice from a SHG (Among all question respondents)</v>
      </c>
      <c r="N875" t="s">
        <v>173</v>
      </c>
      <c r="O875">
        <v>3.0908713540753127E-3</v>
      </c>
      <c r="P875">
        <v>1.3153907641935783E-3</v>
      </c>
      <c r="Q875">
        <v>5.1226140437473375E-4</v>
      </c>
      <c r="R875">
        <v>5.6694813037758921E-3</v>
      </c>
      <c r="S875">
        <v>6352</v>
      </c>
      <c r="T875" t="str">
        <f t="shared" si="72"/>
        <v>1</v>
      </c>
    </row>
    <row r="876" spans="1:20" hidden="1" x14ac:dyDescent="0.25">
      <c r="A876" t="s">
        <v>599</v>
      </c>
      <c r="B876" t="str">
        <f t="shared" si="74"/>
        <v>Nigeria</v>
      </c>
      <c r="C876" t="s">
        <v>68</v>
      </c>
      <c r="D876" t="s">
        <v>68</v>
      </c>
      <c r="E876" t="s">
        <v>9</v>
      </c>
      <c r="F876" t="s">
        <v>94</v>
      </c>
      <c r="G876" t="s">
        <v>94</v>
      </c>
      <c r="H876" t="s">
        <v>740</v>
      </c>
      <c r="I876" t="s">
        <v>740</v>
      </c>
      <c r="J876" t="s">
        <v>66</v>
      </c>
      <c r="K876" t="s">
        <v>114</v>
      </c>
      <c r="L876" t="s">
        <v>114</v>
      </c>
      <c r="M876" t="str">
        <f t="shared" si="75"/>
        <v>Proportion of individuals who have received financial advice from a SHG (Among all question respondents)</v>
      </c>
      <c r="N876" t="s">
        <v>174</v>
      </c>
      <c r="O876">
        <v>4.3792194745546423E-3</v>
      </c>
      <c r="P876">
        <v>1.366821554887622E-3</v>
      </c>
      <c r="Q876">
        <v>1.6997878129987772E-3</v>
      </c>
      <c r="R876">
        <v>7.0586511361105074E-3</v>
      </c>
      <c r="S876">
        <v>6352</v>
      </c>
      <c r="T876" t="str">
        <f t="shared" si="72"/>
        <v>1</v>
      </c>
    </row>
    <row r="877" spans="1:20" hidden="1" x14ac:dyDescent="0.25">
      <c r="A877" t="s">
        <v>599</v>
      </c>
      <c r="B877" t="str">
        <f t="shared" si="74"/>
        <v>Nigeria</v>
      </c>
      <c r="C877" t="s">
        <v>68</v>
      </c>
      <c r="D877" t="s">
        <v>68</v>
      </c>
      <c r="E877" t="s">
        <v>9</v>
      </c>
      <c r="F877" t="s">
        <v>94</v>
      </c>
      <c r="G877" t="s">
        <v>94</v>
      </c>
      <c r="H877" t="s">
        <v>745</v>
      </c>
      <c r="I877" t="s">
        <v>745</v>
      </c>
      <c r="J877" t="s">
        <v>66</v>
      </c>
      <c r="K877" t="s">
        <v>135</v>
      </c>
      <c r="L877" t="s">
        <v>135</v>
      </c>
      <c r="M877" t="str">
        <f t="shared" si="75"/>
        <v>Proportion of individuals who have received financial advice from a SHG (Among all question respondents)</v>
      </c>
      <c r="N877" t="s">
        <v>601</v>
      </c>
      <c r="O877">
        <v>4.2150333474247548E-4</v>
      </c>
      <c r="P877">
        <v>2.253766220737359E-4</v>
      </c>
      <c r="Q877">
        <v>-2.0310927550548305E-5</v>
      </c>
      <c r="R877">
        <v>8.6331759703549933E-4</v>
      </c>
      <c r="S877">
        <v>1784</v>
      </c>
      <c r="T877" t="str">
        <f t="shared" si="72"/>
        <v>1</v>
      </c>
    </row>
    <row r="878" spans="1:20" hidden="1" x14ac:dyDescent="0.25">
      <c r="A878" t="s">
        <v>599</v>
      </c>
      <c r="B878" t="str">
        <f t="shared" si="74"/>
        <v>Nigeria</v>
      </c>
      <c r="C878" t="s">
        <v>68</v>
      </c>
      <c r="D878" t="s">
        <v>68</v>
      </c>
      <c r="E878" t="s">
        <v>9</v>
      </c>
      <c r="F878" t="s">
        <v>94</v>
      </c>
      <c r="G878" t="s">
        <v>94</v>
      </c>
      <c r="H878" t="s">
        <v>745</v>
      </c>
      <c r="I878" t="s">
        <v>745</v>
      </c>
      <c r="J878" t="s">
        <v>66</v>
      </c>
      <c r="K878" t="s">
        <v>134</v>
      </c>
      <c r="L878" t="s">
        <v>134</v>
      </c>
      <c r="M878" t="str">
        <f t="shared" si="75"/>
        <v>Proportion of individuals who have received financial advice from a SHG (Among all question respondents)</v>
      </c>
      <c r="N878" t="s">
        <v>601</v>
      </c>
      <c r="O878">
        <v>1.8302565827030041E-3</v>
      </c>
      <c r="P878">
        <v>5.8883855461351739E-4</v>
      </c>
      <c r="Q878">
        <v>6.7593423452641912E-4</v>
      </c>
      <c r="R878">
        <v>2.984578930879589E-3</v>
      </c>
      <c r="S878">
        <v>4568</v>
      </c>
      <c r="T878" t="str">
        <f t="shared" si="72"/>
        <v>1</v>
      </c>
    </row>
    <row r="879" spans="1:20" hidden="1" x14ac:dyDescent="0.25">
      <c r="A879" t="s">
        <v>599</v>
      </c>
      <c r="B879" t="str">
        <f t="shared" si="74"/>
        <v>Nigeria</v>
      </c>
      <c r="C879" t="s">
        <v>68</v>
      </c>
      <c r="D879" t="s">
        <v>68</v>
      </c>
      <c r="E879" t="s">
        <v>9</v>
      </c>
      <c r="F879" t="s">
        <v>94</v>
      </c>
      <c r="G879" t="s">
        <v>94</v>
      </c>
      <c r="H879" t="s">
        <v>745</v>
      </c>
      <c r="I879" t="s">
        <v>745</v>
      </c>
      <c r="J879" t="s">
        <v>66</v>
      </c>
      <c r="K879" t="s">
        <v>116</v>
      </c>
      <c r="L879" t="s">
        <v>116</v>
      </c>
      <c r="M879" t="str">
        <f t="shared" si="75"/>
        <v>Proportion of individuals who have received financial advice from a SHG (Among all question respondents)</v>
      </c>
      <c r="N879" t="s">
        <v>601</v>
      </c>
      <c r="O879">
        <v>1.3850492810550852E-3</v>
      </c>
      <c r="P879">
        <v>4.8452267825701981E-4</v>
      </c>
      <c r="Q879">
        <v>4.3522126567055745E-4</v>
      </c>
      <c r="R879">
        <v>2.3348772964396128E-3</v>
      </c>
      <c r="S879">
        <v>3360</v>
      </c>
      <c r="T879" t="str">
        <f t="shared" si="72"/>
        <v>1</v>
      </c>
    </row>
    <row r="880" spans="1:20" hidden="1" x14ac:dyDescent="0.25">
      <c r="A880" t="s">
        <v>599</v>
      </c>
      <c r="B880" t="str">
        <f t="shared" si="74"/>
        <v>Nigeria</v>
      </c>
      <c r="C880" t="s">
        <v>68</v>
      </c>
      <c r="D880" t="s">
        <v>68</v>
      </c>
      <c r="E880" t="s">
        <v>9</v>
      </c>
      <c r="F880" t="s">
        <v>94</v>
      </c>
      <c r="G880" t="s">
        <v>94</v>
      </c>
      <c r="H880" t="s">
        <v>745</v>
      </c>
      <c r="I880" t="s">
        <v>745</v>
      </c>
      <c r="J880" t="s">
        <v>66</v>
      </c>
      <c r="K880" t="s">
        <v>115</v>
      </c>
      <c r="L880" t="s">
        <v>115</v>
      </c>
      <c r="M880" t="str">
        <f t="shared" si="75"/>
        <v>Proportion of individuals who have received financial advice from a SHG (Among all question respondents)</v>
      </c>
      <c r="N880" t="s">
        <v>601</v>
      </c>
      <c r="O880">
        <v>1.1890792264324175E-3</v>
      </c>
      <c r="P880">
        <v>5.684020302566626E-4</v>
      </c>
      <c r="Q880">
        <v>7.4819364992381428E-5</v>
      </c>
      <c r="R880">
        <v>2.3033390878724538E-3</v>
      </c>
      <c r="S880">
        <v>2992</v>
      </c>
      <c r="T880" t="str">
        <f t="shared" si="72"/>
        <v>1</v>
      </c>
    </row>
    <row r="881" spans="1:20" hidden="1" x14ac:dyDescent="0.25">
      <c r="A881" t="s">
        <v>599</v>
      </c>
      <c r="B881" t="str">
        <f t="shared" si="74"/>
        <v>Nigeria</v>
      </c>
      <c r="C881" t="s">
        <v>68</v>
      </c>
      <c r="D881" t="s">
        <v>68</v>
      </c>
      <c r="E881" t="s">
        <v>9</v>
      </c>
      <c r="F881" t="s">
        <v>94</v>
      </c>
      <c r="G881" t="s">
        <v>94</v>
      </c>
      <c r="H881" t="s">
        <v>745</v>
      </c>
      <c r="I881" t="s">
        <v>745</v>
      </c>
      <c r="J881" t="s">
        <v>66</v>
      </c>
      <c r="K881" t="s">
        <v>419</v>
      </c>
      <c r="L881" t="s">
        <v>419</v>
      </c>
      <c r="M881" t="str">
        <f t="shared" si="75"/>
        <v>Proportion of individuals who have received financial advice from a SHG (Among all question respondents)</v>
      </c>
      <c r="N881" t="s">
        <v>601</v>
      </c>
      <c r="O881">
        <v>3.0172301849030309E-3</v>
      </c>
      <c r="P881">
        <v>1.3781319088023642E-3</v>
      </c>
      <c r="Q881">
        <v>3.1562641150550399E-4</v>
      </c>
      <c r="R881">
        <v>5.7188339583005583E-3</v>
      </c>
      <c r="S881">
        <v>1672</v>
      </c>
      <c r="T881" t="str">
        <f t="shared" si="72"/>
        <v>1</v>
      </c>
    </row>
    <row r="882" spans="1:20" hidden="1" x14ac:dyDescent="0.25">
      <c r="A882" t="s">
        <v>599</v>
      </c>
      <c r="B882" t="str">
        <f t="shared" si="74"/>
        <v>Nigeria</v>
      </c>
      <c r="C882" t="s">
        <v>68</v>
      </c>
      <c r="D882" t="s">
        <v>68</v>
      </c>
      <c r="E882" t="s">
        <v>9</v>
      </c>
      <c r="F882" t="s">
        <v>94</v>
      </c>
      <c r="G882" t="s">
        <v>94</v>
      </c>
      <c r="H882" t="s">
        <v>745</v>
      </c>
      <c r="I882" t="s">
        <v>745</v>
      </c>
      <c r="J882" t="s">
        <v>66</v>
      </c>
      <c r="K882" t="s">
        <v>420</v>
      </c>
      <c r="L882" t="s">
        <v>420</v>
      </c>
      <c r="M882" t="str">
        <f t="shared" si="75"/>
        <v>Proportion of individuals who have received financial advice from a SHG (Among all question respondents)</v>
      </c>
      <c r="N882" t="s">
        <v>601</v>
      </c>
      <c r="O882">
        <v>1.4289043205300159E-3</v>
      </c>
      <c r="P882">
        <v>6.6601699562533658E-4</v>
      </c>
      <c r="Q882">
        <v>1.2328617393913654E-4</v>
      </c>
      <c r="R882">
        <v>2.7345224671208954E-3</v>
      </c>
      <c r="S882">
        <v>2527</v>
      </c>
      <c r="T882" t="str">
        <f t="shared" si="72"/>
        <v>1</v>
      </c>
    </row>
    <row r="883" spans="1:20" hidden="1" x14ac:dyDescent="0.25">
      <c r="A883" t="s">
        <v>599</v>
      </c>
      <c r="B883" t="str">
        <f t="shared" si="74"/>
        <v>Nigeria</v>
      </c>
      <c r="C883" t="s">
        <v>68</v>
      </c>
      <c r="D883" t="s">
        <v>68</v>
      </c>
      <c r="E883" t="s">
        <v>9</v>
      </c>
      <c r="F883" t="s">
        <v>94</v>
      </c>
      <c r="G883" t="s">
        <v>94</v>
      </c>
      <c r="H883" t="s">
        <v>745</v>
      </c>
      <c r="I883" t="s">
        <v>745</v>
      </c>
      <c r="J883" t="s">
        <v>66</v>
      </c>
      <c r="K883" t="s">
        <v>421</v>
      </c>
      <c r="L883" t="s">
        <v>421</v>
      </c>
      <c r="M883" t="str">
        <f t="shared" si="75"/>
        <v>Proportion of individuals who have received financial advice from a SHG (Among all question respondents)</v>
      </c>
      <c r="N883" t="s">
        <v>601</v>
      </c>
      <c r="O883">
        <v>5.8511569894302681E-4</v>
      </c>
      <c r="P883">
        <v>3.5721369845098921E-4</v>
      </c>
      <c r="Q883">
        <v>-1.1514373883686935E-4</v>
      </c>
      <c r="R883">
        <v>1.285375136722923E-3</v>
      </c>
      <c r="S883">
        <v>2153</v>
      </c>
      <c r="T883" t="str">
        <f t="shared" si="72"/>
        <v>1</v>
      </c>
    </row>
    <row r="884" spans="1:20" hidden="1" x14ac:dyDescent="0.25">
      <c r="A884" t="s">
        <v>599</v>
      </c>
      <c r="B884" t="str">
        <f t="shared" si="74"/>
        <v>Nigeria</v>
      </c>
      <c r="C884" t="s">
        <v>68</v>
      </c>
      <c r="D884" t="s">
        <v>68</v>
      </c>
      <c r="E884" t="s">
        <v>9</v>
      </c>
      <c r="F884" t="s">
        <v>94</v>
      </c>
      <c r="G884" t="s">
        <v>94</v>
      </c>
      <c r="H884" t="s">
        <v>745</v>
      </c>
      <c r="I884" t="s">
        <v>745</v>
      </c>
      <c r="J884" t="s">
        <v>66</v>
      </c>
      <c r="K884" t="s">
        <v>128</v>
      </c>
      <c r="L884" t="s">
        <v>128</v>
      </c>
      <c r="M884" t="str">
        <f t="shared" si="75"/>
        <v>Proportion of individuals who have received financial advice from a SHG (Among all question respondents)</v>
      </c>
      <c r="N884" t="s">
        <v>601</v>
      </c>
      <c r="O884">
        <v>1.3115975440633574E-3</v>
      </c>
      <c r="P884">
        <v>3.794313216959294E-4</v>
      </c>
      <c r="Q884">
        <v>5.6778406445983276E-4</v>
      </c>
      <c r="R884">
        <v>2.0554110236668819E-3</v>
      </c>
      <c r="S884">
        <v>6253</v>
      </c>
      <c r="T884" t="str">
        <f t="shared" si="72"/>
        <v>1</v>
      </c>
    </row>
    <row r="885" spans="1:20" hidden="1" x14ac:dyDescent="0.25">
      <c r="A885" t="s">
        <v>599</v>
      </c>
      <c r="B885" t="str">
        <f t="shared" si="74"/>
        <v>Nigeria</v>
      </c>
      <c r="C885" t="s">
        <v>68</v>
      </c>
      <c r="D885" t="s">
        <v>68</v>
      </c>
      <c r="E885" t="s">
        <v>9</v>
      </c>
      <c r="F885" t="s">
        <v>94</v>
      </c>
      <c r="G885" t="s">
        <v>94</v>
      </c>
      <c r="H885" t="s">
        <v>745</v>
      </c>
      <c r="I885" t="s">
        <v>745</v>
      </c>
      <c r="J885" t="s">
        <v>66</v>
      </c>
      <c r="K885" t="s">
        <v>127</v>
      </c>
      <c r="L885" t="s">
        <v>127</v>
      </c>
      <c r="M885" t="str">
        <f t="shared" si="75"/>
        <v>Proportion of individuals who have received financial advice from a SHG (Among all question respondents)</v>
      </c>
      <c r="N885" t="s">
        <v>601</v>
      </c>
      <c r="O885">
        <v>0</v>
      </c>
      <c r="P885"/>
      <c r="Q885"/>
      <c r="R885"/>
      <c r="S885">
        <v>99</v>
      </c>
      <c r="T885" t="str">
        <f t="shared" si="72"/>
        <v>1</v>
      </c>
    </row>
    <row r="886" spans="1:20" hidden="1" x14ac:dyDescent="0.25">
      <c r="A886" t="s">
        <v>599</v>
      </c>
      <c r="B886" t="str">
        <f t="shared" si="74"/>
        <v>Nigeria</v>
      </c>
      <c r="C886" t="s">
        <v>68</v>
      </c>
      <c r="D886" t="s">
        <v>68</v>
      </c>
      <c r="E886" t="s">
        <v>9</v>
      </c>
      <c r="F886" t="s">
        <v>94</v>
      </c>
      <c r="G886" t="s">
        <v>94</v>
      </c>
      <c r="H886" t="s">
        <v>745</v>
      </c>
      <c r="I886" t="s">
        <v>745</v>
      </c>
      <c r="J886" t="s">
        <v>66</v>
      </c>
      <c r="K886" t="s">
        <v>124</v>
      </c>
      <c r="L886" t="s">
        <v>124</v>
      </c>
      <c r="M886" t="str">
        <f t="shared" si="75"/>
        <v>Proportion of individuals who have received financial advice from a SHG (Among all question respondents)</v>
      </c>
      <c r="N886" t="s">
        <v>601</v>
      </c>
      <c r="O886">
        <v>5.041107480469713E-3</v>
      </c>
      <c r="P886">
        <v>2.0274226169551173E-3</v>
      </c>
      <c r="Q886">
        <v>1.0666747304165225E-3</v>
      </c>
      <c r="R886">
        <v>9.0155402305229036E-3</v>
      </c>
      <c r="S886">
        <v>1678</v>
      </c>
      <c r="T886" t="str">
        <f t="shared" si="72"/>
        <v>1</v>
      </c>
    </row>
    <row r="887" spans="1:20" hidden="1" x14ac:dyDescent="0.25">
      <c r="A887" t="s">
        <v>599</v>
      </c>
      <c r="B887" t="str">
        <f t="shared" si="74"/>
        <v>Nigeria</v>
      </c>
      <c r="C887" t="s">
        <v>68</v>
      </c>
      <c r="D887" t="s">
        <v>68</v>
      </c>
      <c r="E887" t="s">
        <v>9</v>
      </c>
      <c r="F887" t="s">
        <v>94</v>
      </c>
      <c r="G887" t="s">
        <v>94</v>
      </c>
      <c r="H887" t="s">
        <v>745</v>
      </c>
      <c r="I887" t="s">
        <v>745</v>
      </c>
      <c r="J887" t="s">
        <v>66</v>
      </c>
      <c r="K887" t="s">
        <v>123</v>
      </c>
      <c r="L887" t="s">
        <v>123</v>
      </c>
      <c r="M887" t="str">
        <f t="shared" si="75"/>
        <v>Proportion of individuals who have received financial advice from a SHG (Among all question respondents)</v>
      </c>
      <c r="N887" t="s">
        <v>601</v>
      </c>
      <c r="O887">
        <v>9.8420675857679649E-4</v>
      </c>
      <c r="P887">
        <v>3.6748700310257207E-4</v>
      </c>
      <c r="Q887">
        <v>2.6380817559990824E-4</v>
      </c>
      <c r="R887">
        <v>1.7046053415536847E-3</v>
      </c>
      <c r="S887">
        <v>4674</v>
      </c>
      <c r="T887" t="str">
        <f t="shared" si="72"/>
        <v>1</v>
      </c>
    </row>
    <row r="888" spans="1:20" hidden="1" x14ac:dyDescent="0.25">
      <c r="A888" t="s">
        <v>599</v>
      </c>
      <c r="B888" t="str">
        <f t="shared" si="74"/>
        <v>Nigeria</v>
      </c>
      <c r="C888" t="s">
        <v>68</v>
      </c>
      <c r="D888" t="s">
        <v>68</v>
      </c>
      <c r="E888" t="s">
        <v>9</v>
      </c>
      <c r="F888" t="s">
        <v>94</v>
      </c>
      <c r="G888" t="s">
        <v>94</v>
      </c>
      <c r="H888" t="s">
        <v>745</v>
      </c>
      <c r="I888" t="s">
        <v>745</v>
      </c>
      <c r="J888" t="s">
        <v>66</v>
      </c>
      <c r="K888" t="s">
        <v>132</v>
      </c>
      <c r="L888" t="s">
        <v>132</v>
      </c>
      <c r="M888" t="str">
        <f t="shared" si="75"/>
        <v>Proportion of individuals who have received financial advice from a SHG (Among all question respondents)</v>
      </c>
      <c r="N888" t="s">
        <v>601</v>
      </c>
      <c r="O888">
        <v>2.3180252211288574E-3</v>
      </c>
      <c r="P888">
        <v>1.2275675891431689E-3</v>
      </c>
      <c r="Q888">
        <v>-8.8421657974128293E-5</v>
      </c>
      <c r="R888">
        <v>4.7244721002318432E-3</v>
      </c>
      <c r="S888">
        <v>1052</v>
      </c>
      <c r="T888" t="str">
        <f t="shared" si="72"/>
        <v>1</v>
      </c>
    </row>
    <row r="889" spans="1:20" hidden="1" x14ac:dyDescent="0.25">
      <c r="A889" t="s">
        <v>599</v>
      </c>
      <c r="B889" t="str">
        <f t="shared" si="74"/>
        <v>Nigeria</v>
      </c>
      <c r="C889" t="s">
        <v>68</v>
      </c>
      <c r="D889" t="s">
        <v>68</v>
      </c>
      <c r="E889" t="s">
        <v>9</v>
      </c>
      <c r="F889" t="s">
        <v>94</v>
      </c>
      <c r="G889" t="s">
        <v>94</v>
      </c>
      <c r="H889" t="s">
        <v>745</v>
      </c>
      <c r="I889" t="s">
        <v>745</v>
      </c>
      <c r="J889" t="s">
        <v>66</v>
      </c>
      <c r="K889" t="s">
        <v>131</v>
      </c>
      <c r="L889" t="s">
        <v>131</v>
      </c>
      <c r="M889" t="str">
        <f t="shared" si="75"/>
        <v>Proportion of individuals who have received financial advice from a SHG (Among all question respondents)</v>
      </c>
      <c r="N889" t="s">
        <v>601</v>
      </c>
      <c r="O889">
        <v>1.150982071834935E-3</v>
      </c>
      <c r="P889">
        <v>3.8933946926856812E-4</v>
      </c>
      <c r="Q889">
        <v>3.8774527817950482E-4</v>
      </c>
      <c r="R889">
        <v>1.9142188654903652E-3</v>
      </c>
      <c r="S889">
        <v>5300</v>
      </c>
      <c r="T889" t="str">
        <f t="shared" si="72"/>
        <v>1</v>
      </c>
    </row>
    <row r="890" spans="1:20" hidden="1" x14ac:dyDescent="0.25">
      <c r="A890" t="s">
        <v>599</v>
      </c>
      <c r="B890" t="str">
        <f t="shared" si="74"/>
        <v>Nigeria</v>
      </c>
      <c r="C890" t="s">
        <v>68</v>
      </c>
      <c r="D890" t="s">
        <v>68</v>
      </c>
      <c r="E890" t="s">
        <v>9</v>
      </c>
      <c r="F890" t="s">
        <v>94</v>
      </c>
      <c r="G890" t="s">
        <v>94</v>
      </c>
      <c r="H890" t="s">
        <v>745</v>
      </c>
      <c r="I890" t="s">
        <v>745</v>
      </c>
      <c r="J890" t="s">
        <v>66</v>
      </c>
      <c r="K890" t="s">
        <v>121</v>
      </c>
      <c r="L890" t="s">
        <v>121</v>
      </c>
      <c r="M890" t="str">
        <f t="shared" si="75"/>
        <v>Proportion of individuals who have received financial advice from a SHG (Among all question respondents)</v>
      </c>
      <c r="N890" t="s">
        <v>601</v>
      </c>
      <c r="O890">
        <v>1.8251890258971777E-3</v>
      </c>
      <c r="P890">
        <v>5.5141697188904157E-4</v>
      </c>
      <c r="Q890">
        <v>7.4422561270295505E-4</v>
      </c>
      <c r="R890">
        <v>2.9061524390914003E-3</v>
      </c>
      <c r="S890">
        <v>4739</v>
      </c>
      <c r="T890" t="str">
        <f t="shared" si="72"/>
        <v>1</v>
      </c>
    </row>
    <row r="891" spans="1:20" hidden="1" x14ac:dyDescent="0.25">
      <c r="A891" t="s">
        <v>599</v>
      </c>
      <c r="B891" t="str">
        <f t="shared" si="74"/>
        <v>Nigeria</v>
      </c>
      <c r="C891" t="s">
        <v>68</v>
      </c>
      <c r="D891" t="s">
        <v>68</v>
      </c>
      <c r="E891" t="s">
        <v>9</v>
      </c>
      <c r="F891" t="s">
        <v>94</v>
      </c>
      <c r="G891" t="s">
        <v>94</v>
      </c>
      <c r="H891" t="s">
        <v>745</v>
      </c>
      <c r="I891" t="s">
        <v>745</v>
      </c>
      <c r="J891" t="s">
        <v>66</v>
      </c>
      <c r="K891" t="s">
        <v>120</v>
      </c>
      <c r="L891" t="s">
        <v>120</v>
      </c>
      <c r="M891" t="str">
        <f t="shared" si="75"/>
        <v>Proportion of individuals who have received financial advice from a SHG (Among all question respondents)</v>
      </c>
      <c r="N891" t="s">
        <v>601</v>
      </c>
      <c r="O891">
        <v>3.0269518358370495E-4</v>
      </c>
      <c r="P891">
        <v>3.0294755675156534E-4</v>
      </c>
      <c r="Q891">
        <v>-2.9118429720768142E-4</v>
      </c>
      <c r="R891">
        <v>8.9657466437509132E-4</v>
      </c>
      <c r="S891">
        <v>1613</v>
      </c>
      <c r="T891" t="str">
        <f t="shared" si="72"/>
        <v>1</v>
      </c>
    </row>
    <row r="892" spans="1:20" hidden="1" x14ac:dyDescent="0.25">
      <c r="A892" t="s">
        <v>599</v>
      </c>
      <c r="B892" t="str">
        <f t="shared" si="74"/>
        <v>Nigeria</v>
      </c>
      <c r="C892" t="s">
        <v>68</v>
      </c>
      <c r="D892" t="s">
        <v>68</v>
      </c>
      <c r="E892" t="s">
        <v>9</v>
      </c>
      <c r="F892" t="s">
        <v>94</v>
      </c>
      <c r="G892" t="s">
        <v>94</v>
      </c>
      <c r="H892" t="s">
        <v>580</v>
      </c>
      <c r="I892" t="s">
        <v>580</v>
      </c>
      <c r="J892" t="s">
        <v>66</v>
      </c>
      <c r="K892" t="s">
        <v>135</v>
      </c>
      <c r="L892" t="s">
        <v>135</v>
      </c>
      <c r="M892" t="str">
        <f t="shared" si="75"/>
        <v>Proportion of individuals who have received financial advice from a SHG (Among all question respondents)</v>
      </c>
      <c r="N892" t="s">
        <v>173</v>
      </c>
      <c r="O892">
        <v>3.1785215631329614E-3</v>
      </c>
      <c r="P892">
        <v>2.2234032223135891E-3</v>
      </c>
      <c r="Q892">
        <v>-1.1800993328933505E-3</v>
      </c>
      <c r="R892">
        <v>7.5371424591592733E-3</v>
      </c>
      <c r="S892">
        <v>1784</v>
      </c>
      <c r="T892" t="str">
        <f t="shared" si="72"/>
        <v>1</v>
      </c>
    </row>
    <row r="893" spans="1:20" hidden="1" x14ac:dyDescent="0.25">
      <c r="A893" t="s">
        <v>599</v>
      </c>
      <c r="B893" t="str">
        <f t="shared" si="74"/>
        <v>Nigeria</v>
      </c>
      <c r="C893" t="s">
        <v>68</v>
      </c>
      <c r="D893" t="s">
        <v>68</v>
      </c>
      <c r="E893" t="s">
        <v>9</v>
      </c>
      <c r="F893" t="s">
        <v>94</v>
      </c>
      <c r="G893" t="s">
        <v>94</v>
      </c>
      <c r="H893" t="s">
        <v>580</v>
      </c>
      <c r="I893" t="s">
        <v>580</v>
      </c>
      <c r="J893" t="s">
        <v>66</v>
      </c>
      <c r="K893" t="s">
        <v>134</v>
      </c>
      <c r="L893" t="s">
        <v>134</v>
      </c>
      <c r="M893" t="str">
        <f t="shared" si="75"/>
        <v>Proportion of individuals who have received financial advice from a SHG (Among all question respondents)</v>
      </c>
      <c r="N893" t="s">
        <v>173</v>
      </c>
      <c r="O893">
        <v>3.0360767809457854E-3</v>
      </c>
      <c r="P893">
        <v>1.624169444006756E-3</v>
      </c>
      <c r="Q893">
        <v>-1.4784361922751295E-4</v>
      </c>
      <c r="R893">
        <v>6.2199971811190838E-3</v>
      </c>
      <c r="S893">
        <v>4568</v>
      </c>
      <c r="T893" t="str">
        <f t="shared" si="72"/>
        <v>1</v>
      </c>
    </row>
    <row r="894" spans="1:20" hidden="1" x14ac:dyDescent="0.25">
      <c r="A894" t="s">
        <v>599</v>
      </c>
      <c r="B894" t="str">
        <f t="shared" si="74"/>
        <v>Nigeria</v>
      </c>
      <c r="C894" t="s">
        <v>68</v>
      </c>
      <c r="D894" t="s">
        <v>68</v>
      </c>
      <c r="E894" t="s">
        <v>9</v>
      </c>
      <c r="F894" t="s">
        <v>94</v>
      </c>
      <c r="G894" t="s">
        <v>94</v>
      </c>
      <c r="H894" t="s">
        <v>580</v>
      </c>
      <c r="I894" t="s">
        <v>580</v>
      </c>
      <c r="J894" t="s">
        <v>66</v>
      </c>
      <c r="K894" t="s">
        <v>116</v>
      </c>
      <c r="L894" t="s">
        <v>116</v>
      </c>
      <c r="M894" t="str">
        <f t="shared" si="75"/>
        <v>Proportion of individuals who have received financial advice from a SHG (Among all question respondents)</v>
      </c>
      <c r="N894" t="s">
        <v>173</v>
      </c>
      <c r="O894">
        <v>1.1003617924627293E-3</v>
      </c>
      <c r="P894">
        <v>4.8207474184894114E-4</v>
      </c>
      <c r="Q894">
        <v>1.553325588166273E-4</v>
      </c>
      <c r="R894">
        <v>2.0453910261088314E-3</v>
      </c>
      <c r="S894">
        <v>3360</v>
      </c>
      <c r="T894" t="str">
        <f t="shared" si="72"/>
        <v>1</v>
      </c>
    </row>
    <row r="895" spans="1:20" hidden="1" x14ac:dyDescent="0.25">
      <c r="A895" t="s">
        <v>599</v>
      </c>
      <c r="B895" t="str">
        <f t="shared" si="74"/>
        <v>Nigeria</v>
      </c>
      <c r="C895" t="s">
        <v>68</v>
      </c>
      <c r="D895" t="s">
        <v>68</v>
      </c>
      <c r="E895" t="s">
        <v>9</v>
      </c>
      <c r="F895" t="s">
        <v>94</v>
      </c>
      <c r="G895" t="s">
        <v>94</v>
      </c>
      <c r="H895" t="s">
        <v>580</v>
      </c>
      <c r="I895" t="s">
        <v>580</v>
      </c>
      <c r="J895" t="s">
        <v>66</v>
      </c>
      <c r="K895" t="s">
        <v>115</v>
      </c>
      <c r="L895" t="s">
        <v>115</v>
      </c>
      <c r="M895" t="str">
        <f t="shared" si="75"/>
        <v>Proportion of individuals who have received financial advice from a SHG (Among all question respondents)</v>
      </c>
      <c r="N895" t="s">
        <v>173</v>
      </c>
      <c r="O895">
        <v>5.1342354832606945E-3</v>
      </c>
      <c r="P895">
        <v>2.6158698445040412E-3</v>
      </c>
      <c r="Q895">
        <v>6.2475181823867798E-6</v>
      </c>
      <c r="R895">
        <v>1.0262223448339002E-2</v>
      </c>
      <c r="S895">
        <v>2992</v>
      </c>
      <c r="T895" t="str">
        <f t="shared" si="72"/>
        <v>1</v>
      </c>
    </row>
    <row r="896" spans="1:20" hidden="1" x14ac:dyDescent="0.25">
      <c r="A896" t="s">
        <v>599</v>
      </c>
      <c r="B896" t="str">
        <f t="shared" si="74"/>
        <v>Nigeria</v>
      </c>
      <c r="C896" t="s">
        <v>68</v>
      </c>
      <c r="D896" t="s">
        <v>68</v>
      </c>
      <c r="E896" t="s">
        <v>9</v>
      </c>
      <c r="F896" t="s">
        <v>94</v>
      </c>
      <c r="G896" t="s">
        <v>94</v>
      </c>
      <c r="H896" t="s">
        <v>580</v>
      </c>
      <c r="I896" t="s">
        <v>580</v>
      </c>
      <c r="J896" t="s">
        <v>66</v>
      </c>
      <c r="K896" t="s">
        <v>419</v>
      </c>
      <c r="L896" t="s">
        <v>419</v>
      </c>
      <c r="M896" t="str">
        <f t="shared" si="75"/>
        <v>Proportion of individuals who have received financial advice from a SHG (Among all question respondents)</v>
      </c>
      <c r="N896" t="s">
        <v>173</v>
      </c>
      <c r="O896">
        <v>6.1791777453762608E-3</v>
      </c>
      <c r="P896">
        <v>5.0459983345877623E-3</v>
      </c>
      <c r="Q896">
        <v>-3.7126824272299885E-3</v>
      </c>
      <c r="R896">
        <v>1.6071037917982509E-2</v>
      </c>
      <c r="S896">
        <v>1672</v>
      </c>
      <c r="T896" t="str">
        <f t="shared" si="72"/>
        <v>1</v>
      </c>
    </row>
    <row r="897" spans="1:20" hidden="1" x14ac:dyDescent="0.25">
      <c r="A897" t="s">
        <v>599</v>
      </c>
      <c r="B897" t="str">
        <f t="shared" si="74"/>
        <v>Nigeria</v>
      </c>
      <c r="C897" t="s">
        <v>68</v>
      </c>
      <c r="D897" t="s">
        <v>68</v>
      </c>
      <c r="E897" t="s">
        <v>9</v>
      </c>
      <c r="F897" t="s">
        <v>94</v>
      </c>
      <c r="G897" t="s">
        <v>94</v>
      </c>
      <c r="H897" t="s">
        <v>580</v>
      </c>
      <c r="I897" t="s">
        <v>580</v>
      </c>
      <c r="J897" t="s">
        <v>66</v>
      </c>
      <c r="K897" t="s">
        <v>420</v>
      </c>
      <c r="L897" t="s">
        <v>420</v>
      </c>
      <c r="M897" t="str">
        <f t="shared" si="75"/>
        <v>Proportion of individuals who have received financial advice from a SHG (Among all question respondents)</v>
      </c>
      <c r="N897" t="s">
        <v>173</v>
      </c>
      <c r="O897">
        <v>1.2570259698493885E-3</v>
      </c>
      <c r="P897">
        <v>5.6541598199004992E-4</v>
      </c>
      <c r="Q897">
        <v>1.4861977104723323E-4</v>
      </c>
      <c r="R897">
        <v>2.3654321686515439E-3</v>
      </c>
      <c r="S897">
        <v>2527</v>
      </c>
      <c r="T897" t="str">
        <f t="shared" si="72"/>
        <v>1</v>
      </c>
    </row>
    <row r="898" spans="1:20" hidden="1" x14ac:dyDescent="0.25">
      <c r="A898" t="s">
        <v>599</v>
      </c>
      <c r="B898" t="str">
        <f t="shared" si="74"/>
        <v>Nigeria</v>
      </c>
      <c r="C898" t="s">
        <v>68</v>
      </c>
      <c r="D898" t="s">
        <v>68</v>
      </c>
      <c r="E898" t="s">
        <v>9</v>
      </c>
      <c r="F898" t="s">
        <v>94</v>
      </c>
      <c r="G898" t="s">
        <v>94</v>
      </c>
      <c r="H898" t="s">
        <v>580</v>
      </c>
      <c r="I898" t="s">
        <v>580</v>
      </c>
      <c r="J898" t="s">
        <v>66</v>
      </c>
      <c r="K898" t="s">
        <v>421</v>
      </c>
      <c r="L898" t="s">
        <v>421</v>
      </c>
      <c r="M898" t="str">
        <f t="shared" si="75"/>
        <v>Proportion of individuals who have received financial advice from a SHG (Among all question respondents)</v>
      </c>
      <c r="N898" t="s">
        <v>173</v>
      </c>
      <c r="O898">
        <v>3.5956203287855954E-3</v>
      </c>
      <c r="P898">
        <v>2.255487811141892E-3</v>
      </c>
      <c r="Q898">
        <v>-8.258971925149826E-4</v>
      </c>
      <c r="R898">
        <v>8.0171378500861739E-3</v>
      </c>
      <c r="S898">
        <v>2153</v>
      </c>
      <c r="T898" t="str">
        <f t="shared" si="72"/>
        <v>1</v>
      </c>
    </row>
    <row r="899" spans="1:20" hidden="1" x14ac:dyDescent="0.25">
      <c r="A899" t="s">
        <v>599</v>
      </c>
      <c r="B899" t="str">
        <f t="shared" si="74"/>
        <v>Nigeria</v>
      </c>
      <c r="C899" t="s">
        <v>68</v>
      </c>
      <c r="D899" t="s">
        <v>68</v>
      </c>
      <c r="E899" t="s">
        <v>9</v>
      </c>
      <c r="F899" t="s">
        <v>94</v>
      </c>
      <c r="G899" t="s">
        <v>94</v>
      </c>
      <c r="H899" t="s">
        <v>580</v>
      </c>
      <c r="I899" t="s">
        <v>580</v>
      </c>
      <c r="J899" t="s">
        <v>66</v>
      </c>
      <c r="K899" t="s">
        <v>128</v>
      </c>
      <c r="L899" t="s">
        <v>128</v>
      </c>
      <c r="M899" t="str">
        <f t="shared" si="75"/>
        <v>Proportion of individuals who have received financial advice from a SHG (Among all question respondents)</v>
      </c>
      <c r="N899" t="s">
        <v>173</v>
      </c>
      <c r="O899">
        <v>3.1466489627917371E-3</v>
      </c>
      <c r="P899">
        <v>1.3390994530420089E-3</v>
      </c>
      <c r="Q899">
        <v>5.2156197932819214E-4</v>
      </c>
      <c r="R899">
        <v>5.7717359462552825E-3</v>
      </c>
      <c r="S899">
        <v>6253</v>
      </c>
      <c r="T899" t="str">
        <f t="shared" si="72"/>
        <v>1</v>
      </c>
    </row>
    <row r="900" spans="1:20" hidden="1" x14ac:dyDescent="0.25">
      <c r="A900" t="s">
        <v>599</v>
      </c>
      <c r="B900" t="str">
        <f t="shared" si="74"/>
        <v>Nigeria</v>
      </c>
      <c r="C900" t="s">
        <v>68</v>
      </c>
      <c r="D900" t="s">
        <v>68</v>
      </c>
      <c r="E900" t="s">
        <v>9</v>
      </c>
      <c r="F900" t="s">
        <v>94</v>
      </c>
      <c r="G900" t="s">
        <v>94</v>
      </c>
      <c r="H900" t="s">
        <v>580</v>
      </c>
      <c r="I900" t="s">
        <v>580</v>
      </c>
      <c r="J900" t="s">
        <v>66</v>
      </c>
      <c r="K900" t="s">
        <v>127</v>
      </c>
      <c r="L900" t="s">
        <v>127</v>
      </c>
      <c r="M900" t="str">
        <f t="shared" si="75"/>
        <v>Proportion of individuals who have received financial advice from a SHG (Among all question respondents)</v>
      </c>
      <c r="N900" t="s">
        <v>173</v>
      </c>
      <c r="O900">
        <v>0</v>
      </c>
      <c r="P900"/>
      <c r="Q900"/>
      <c r="R900"/>
      <c r="S900">
        <v>99</v>
      </c>
      <c r="T900" t="str">
        <f t="shared" si="72"/>
        <v>1</v>
      </c>
    </row>
    <row r="901" spans="1:20" hidden="1" x14ac:dyDescent="0.25">
      <c r="A901" t="s">
        <v>599</v>
      </c>
      <c r="B901" t="str">
        <f t="shared" si="74"/>
        <v>Nigeria</v>
      </c>
      <c r="C901" t="s">
        <v>68</v>
      </c>
      <c r="D901" t="s">
        <v>68</v>
      </c>
      <c r="E901" t="s">
        <v>9</v>
      </c>
      <c r="F901" t="s">
        <v>94</v>
      </c>
      <c r="G901" t="s">
        <v>94</v>
      </c>
      <c r="H901" t="s">
        <v>580</v>
      </c>
      <c r="I901" t="s">
        <v>580</v>
      </c>
      <c r="J901" t="s">
        <v>66</v>
      </c>
      <c r="K901" t="s">
        <v>124</v>
      </c>
      <c r="L901" t="s">
        <v>124</v>
      </c>
      <c r="M901" t="str">
        <f t="shared" si="75"/>
        <v>Proportion of individuals who have received financial advice from a SHG (Among all question respondents)</v>
      </c>
      <c r="N901" t="s">
        <v>173</v>
      </c>
      <c r="O901">
        <v>1.9209971428837905E-3</v>
      </c>
      <c r="P901">
        <v>1.4951433625593211E-3</v>
      </c>
      <c r="Q901">
        <v>-1.0099885808055927E-3</v>
      </c>
      <c r="R901">
        <v>4.8519828665731738E-3</v>
      </c>
      <c r="S901">
        <v>1678</v>
      </c>
      <c r="T901" t="str">
        <f t="shared" si="72"/>
        <v>1</v>
      </c>
    </row>
    <row r="902" spans="1:20" hidden="1" x14ac:dyDescent="0.25">
      <c r="A902" t="s">
        <v>599</v>
      </c>
      <c r="B902" t="str">
        <f t="shared" si="74"/>
        <v>Nigeria</v>
      </c>
      <c r="C902" t="s">
        <v>68</v>
      </c>
      <c r="D902" t="s">
        <v>68</v>
      </c>
      <c r="E902" t="s">
        <v>9</v>
      </c>
      <c r="F902" t="s">
        <v>94</v>
      </c>
      <c r="G902" t="s">
        <v>94</v>
      </c>
      <c r="H902" t="s">
        <v>580</v>
      </c>
      <c r="I902" t="s">
        <v>580</v>
      </c>
      <c r="J902" t="s">
        <v>66</v>
      </c>
      <c r="K902" t="s">
        <v>123</v>
      </c>
      <c r="L902" t="s">
        <v>123</v>
      </c>
      <c r="M902" t="str">
        <f t="shared" si="75"/>
        <v>Proportion of individuals who have received financial advice from a SHG (Among all question respondents)</v>
      </c>
      <c r="N902" t="s">
        <v>173</v>
      </c>
      <c r="O902">
        <v>3.1856834914161325E-3</v>
      </c>
      <c r="P902">
        <v>1.4168094495047459E-3</v>
      </c>
      <c r="Q902">
        <v>4.082586814110889E-4</v>
      </c>
      <c r="R902">
        <v>5.9631083014211762E-3</v>
      </c>
      <c r="S902">
        <v>4674</v>
      </c>
      <c r="T902" t="str">
        <f t="shared" si="72"/>
        <v>1</v>
      </c>
    </row>
    <row r="903" spans="1:20" hidden="1" x14ac:dyDescent="0.25">
      <c r="A903" t="s">
        <v>599</v>
      </c>
      <c r="B903" t="str">
        <f t="shared" si="74"/>
        <v>Nigeria</v>
      </c>
      <c r="C903" t="s">
        <v>68</v>
      </c>
      <c r="D903" t="s">
        <v>68</v>
      </c>
      <c r="E903" t="s">
        <v>9</v>
      </c>
      <c r="F903" t="s">
        <v>94</v>
      </c>
      <c r="G903" t="s">
        <v>94</v>
      </c>
      <c r="H903" t="s">
        <v>580</v>
      </c>
      <c r="I903" t="s">
        <v>580</v>
      </c>
      <c r="J903" t="s">
        <v>66</v>
      </c>
      <c r="K903" t="s">
        <v>132</v>
      </c>
      <c r="L903" t="s">
        <v>132</v>
      </c>
      <c r="M903" t="str">
        <f t="shared" si="75"/>
        <v>Proportion of individuals who have received financial advice from a SHG (Among all question respondents)</v>
      </c>
      <c r="N903" t="s">
        <v>173</v>
      </c>
      <c r="O903">
        <v>8.5872280870980307E-3</v>
      </c>
      <c r="P903">
        <v>7.0927666850770111E-3</v>
      </c>
      <c r="Q903">
        <v>-5.316989004054376E-3</v>
      </c>
      <c r="R903">
        <v>2.2491445178250438E-2</v>
      </c>
      <c r="S903">
        <v>1052</v>
      </c>
      <c r="T903" t="str">
        <f t="shared" si="72"/>
        <v>1</v>
      </c>
    </row>
    <row r="904" spans="1:20" hidden="1" x14ac:dyDescent="0.25">
      <c r="A904" t="s">
        <v>599</v>
      </c>
      <c r="B904" t="str">
        <f t="shared" si="74"/>
        <v>Nigeria</v>
      </c>
      <c r="C904" t="s">
        <v>68</v>
      </c>
      <c r="D904" t="s">
        <v>68</v>
      </c>
      <c r="E904" t="s">
        <v>9</v>
      </c>
      <c r="F904" t="s">
        <v>94</v>
      </c>
      <c r="G904" t="s">
        <v>94</v>
      </c>
      <c r="H904" t="s">
        <v>580</v>
      </c>
      <c r="I904" t="s">
        <v>580</v>
      </c>
      <c r="J904" t="s">
        <v>66</v>
      </c>
      <c r="K904" t="s">
        <v>131</v>
      </c>
      <c r="L904" t="s">
        <v>131</v>
      </c>
      <c r="M904" t="str">
        <f t="shared" si="75"/>
        <v>Proportion of individuals who have received financial advice from a SHG (Among all question respondents)</v>
      </c>
      <c r="N904" t="s">
        <v>173</v>
      </c>
      <c r="O904">
        <v>2.357619341498674E-3</v>
      </c>
      <c r="P904">
        <v>1.1490688512470295E-3</v>
      </c>
      <c r="Q904">
        <v>1.050564884113479E-4</v>
      </c>
      <c r="R904">
        <v>4.6101821945860001E-3</v>
      </c>
      <c r="S904">
        <v>5300</v>
      </c>
      <c r="T904" t="str">
        <f t="shared" si="72"/>
        <v>1</v>
      </c>
    </row>
    <row r="905" spans="1:20" hidden="1" x14ac:dyDescent="0.25">
      <c r="A905" t="s">
        <v>599</v>
      </c>
      <c r="B905" t="str">
        <f t="shared" si="74"/>
        <v>Nigeria</v>
      </c>
      <c r="C905" t="s">
        <v>68</v>
      </c>
      <c r="D905" t="s">
        <v>68</v>
      </c>
      <c r="E905" t="s">
        <v>9</v>
      </c>
      <c r="F905" t="s">
        <v>94</v>
      </c>
      <c r="G905" t="s">
        <v>94</v>
      </c>
      <c r="H905" t="s">
        <v>580</v>
      </c>
      <c r="I905" t="s">
        <v>580</v>
      </c>
      <c r="J905" t="s">
        <v>66</v>
      </c>
      <c r="K905" t="s">
        <v>121</v>
      </c>
      <c r="L905" t="s">
        <v>121</v>
      </c>
      <c r="M905" t="str">
        <f t="shared" si="75"/>
        <v>Proportion of individuals who have received financial advice from a SHG (Among all question respondents)</v>
      </c>
      <c r="N905" t="s">
        <v>173</v>
      </c>
      <c r="O905">
        <v>3.8467736830118419E-3</v>
      </c>
      <c r="P905">
        <v>1.8071438070160241E-3</v>
      </c>
      <c r="Q905">
        <v>3.0416176253956909E-4</v>
      </c>
      <c r="R905">
        <v>7.3893856034841152E-3</v>
      </c>
      <c r="S905">
        <v>4739</v>
      </c>
      <c r="T905" t="str">
        <f t="shared" si="72"/>
        <v>1</v>
      </c>
    </row>
    <row r="906" spans="1:20" hidden="1" x14ac:dyDescent="0.25">
      <c r="A906" t="s">
        <v>599</v>
      </c>
      <c r="B906" t="str">
        <f t="shared" ref="B906:B937" si="76">A906</f>
        <v>Nigeria</v>
      </c>
      <c r="C906" t="s">
        <v>68</v>
      </c>
      <c r="D906" t="s">
        <v>68</v>
      </c>
      <c r="E906" t="s">
        <v>9</v>
      </c>
      <c r="F906" t="s">
        <v>94</v>
      </c>
      <c r="G906" t="s">
        <v>94</v>
      </c>
      <c r="H906" t="s">
        <v>580</v>
      </c>
      <c r="I906" t="s">
        <v>580</v>
      </c>
      <c r="J906" t="s">
        <v>66</v>
      </c>
      <c r="K906" t="s">
        <v>120</v>
      </c>
      <c r="L906" t="s">
        <v>120</v>
      </c>
      <c r="M906" t="str">
        <f t="shared" ref="M906:M921" si="77">CONCATENATE(F906,"(Among ",J906,")")</f>
        <v>Proportion of individuals who have received financial advice from a SHG (Among all question respondents)</v>
      </c>
      <c r="N906" t="s">
        <v>173</v>
      </c>
      <c r="O906">
        <v>1.7030163247671172E-3</v>
      </c>
      <c r="P906">
        <v>1.702051393881064E-3</v>
      </c>
      <c r="Q906">
        <v>-1.6335789886826879E-3</v>
      </c>
      <c r="R906">
        <v>5.0396116382169223E-3</v>
      </c>
      <c r="S906">
        <v>1613</v>
      </c>
      <c r="T906" t="str">
        <f t="shared" ref="T906:T969" si="78">IF(S906&gt;=30,"1","0")</f>
        <v>1</v>
      </c>
    </row>
    <row r="907" spans="1:20" hidden="1" x14ac:dyDescent="0.25">
      <c r="A907" t="s">
        <v>599</v>
      </c>
      <c r="B907" t="str">
        <f t="shared" si="76"/>
        <v>Nigeria</v>
      </c>
      <c r="C907" t="s">
        <v>68</v>
      </c>
      <c r="D907" t="s">
        <v>68</v>
      </c>
      <c r="E907" t="s">
        <v>9</v>
      </c>
      <c r="F907" t="s">
        <v>94</v>
      </c>
      <c r="G907" t="s">
        <v>94</v>
      </c>
      <c r="H907" t="s">
        <v>740</v>
      </c>
      <c r="I907" t="s">
        <v>740</v>
      </c>
      <c r="J907" t="s">
        <v>66</v>
      </c>
      <c r="K907" t="s">
        <v>135</v>
      </c>
      <c r="L907" t="s">
        <v>135</v>
      </c>
      <c r="M907" t="str">
        <f t="shared" si="77"/>
        <v>Proportion of individuals who have received financial advice from a SHG (Among all question respondents)</v>
      </c>
      <c r="N907" t="s">
        <v>174</v>
      </c>
      <c r="O907">
        <v>3.600024897875437E-3</v>
      </c>
      <c r="P907">
        <v>2.2349365652881972E-3</v>
      </c>
      <c r="Q907">
        <v>-7.8120524382690537E-4</v>
      </c>
      <c r="R907">
        <v>7.9812550395777799E-3</v>
      </c>
      <c r="S907">
        <v>1784</v>
      </c>
      <c r="T907" t="str">
        <f t="shared" si="78"/>
        <v>1</v>
      </c>
    </row>
    <row r="908" spans="1:20" hidden="1" x14ac:dyDescent="0.25">
      <c r="A908" t="s">
        <v>599</v>
      </c>
      <c r="B908" t="str">
        <f t="shared" si="76"/>
        <v>Nigeria</v>
      </c>
      <c r="C908" t="s">
        <v>68</v>
      </c>
      <c r="D908" t="s">
        <v>68</v>
      </c>
      <c r="E908" t="s">
        <v>9</v>
      </c>
      <c r="F908" t="s">
        <v>94</v>
      </c>
      <c r="G908" t="s">
        <v>94</v>
      </c>
      <c r="H908" t="s">
        <v>740</v>
      </c>
      <c r="I908" t="s">
        <v>740</v>
      </c>
      <c r="J908" t="s">
        <v>66</v>
      </c>
      <c r="K908" t="s">
        <v>134</v>
      </c>
      <c r="L908" t="s">
        <v>134</v>
      </c>
      <c r="M908" t="str">
        <f t="shared" si="77"/>
        <v>Proportion of individuals who have received financial advice from a SHG (Among all question respondents)</v>
      </c>
      <c r="N908" t="s">
        <v>174</v>
      </c>
      <c r="O908">
        <v>4.8663333636487912E-3</v>
      </c>
      <c r="P908">
        <v>1.7264726230452362E-3</v>
      </c>
      <c r="Q908">
        <v>1.4818641968765787E-3</v>
      </c>
      <c r="R908">
        <v>8.2508025304210038E-3</v>
      </c>
      <c r="S908">
        <v>4568</v>
      </c>
      <c r="T908" t="str">
        <f t="shared" si="78"/>
        <v>1</v>
      </c>
    </row>
    <row r="909" spans="1:20" hidden="1" x14ac:dyDescent="0.25">
      <c r="A909" t="s">
        <v>599</v>
      </c>
      <c r="B909" t="str">
        <f t="shared" si="76"/>
        <v>Nigeria</v>
      </c>
      <c r="C909" t="s">
        <v>68</v>
      </c>
      <c r="D909" t="s">
        <v>68</v>
      </c>
      <c r="E909" t="s">
        <v>9</v>
      </c>
      <c r="F909" t="s">
        <v>94</v>
      </c>
      <c r="G909" t="s">
        <v>94</v>
      </c>
      <c r="H909" t="s">
        <v>740</v>
      </c>
      <c r="I909" t="s">
        <v>740</v>
      </c>
      <c r="J909" t="s">
        <v>66</v>
      </c>
      <c r="K909" t="s">
        <v>116</v>
      </c>
      <c r="L909" t="s">
        <v>116</v>
      </c>
      <c r="M909" t="str">
        <f t="shared" si="77"/>
        <v>Proportion of individuals who have received financial advice from a SHG (Among all question respondents)</v>
      </c>
      <c r="N909" t="s">
        <v>174</v>
      </c>
      <c r="O909">
        <v>2.4854110735178145E-3</v>
      </c>
      <c r="P909">
        <v>6.8509426971661907E-4</v>
      </c>
      <c r="Q909">
        <v>1.1423950295689554E-3</v>
      </c>
      <c r="R909">
        <v>3.8284271174666737E-3</v>
      </c>
      <c r="S909">
        <v>3360</v>
      </c>
      <c r="T909" t="str">
        <f t="shared" si="78"/>
        <v>1</v>
      </c>
    </row>
    <row r="910" spans="1:20" hidden="1" x14ac:dyDescent="0.25">
      <c r="A910" t="s">
        <v>599</v>
      </c>
      <c r="B910" t="str">
        <f t="shared" si="76"/>
        <v>Nigeria</v>
      </c>
      <c r="C910" t="s">
        <v>68</v>
      </c>
      <c r="D910" t="s">
        <v>68</v>
      </c>
      <c r="E910" t="s">
        <v>9</v>
      </c>
      <c r="F910" t="s">
        <v>94</v>
      </c>
      <c r="G910" t="s">
        <v>94</v>
      </c>
      <c r="H910" t="s">
        <v>740</v>
      </c>
      <c r="I910" t="s">
        <v>740</v>
      </c>
      <c r="J910" t="s">
        <v>66</v>
      </c>
      <c r="K910" t="s">
        <v>115</v>
      </c>
      <c r="L910" t="s">
        <v>115</v>
      </c>
      <c r="M910" t="str">
        <f t="shared" si="77"/>
        <v>Proportion of individuals who have received financial advice from a SHG (Among all question respondents)</v>
      </c>
      <c r="N910" t="s">
        <v>174</v>
      </c>
      <c r="O910">
        <v>6.3233147096931125E-3</v>
      </c>
      <c r="P910">
        <v>2.6757452335200733E-3</v>
      </c>
      <c r="Q910">
        <v>1.0779507693063663E-3</v>
      </c>
      <c r="R910">
        <v>1.1568678650079859E-2</v>
      </c>
      <c r="S910">
        <v>2992</v>
      </c>
      <c r="T910" t="str">
        <f t="shared" si="78"/>
        <v>1</v>
      </c>
    </row>
    <row r="911" spans="1:20" hidden="1" x14ac:dyDescent="0.25">
      <c r="A911" t="s">
        <v>599</v>
      </c>
      <c r="B911" t="str">
        <f t="shared" si="76"/>
        <v>Nigeria</v>
      </c>
      <c r="C911" t="s">
        <v>68</v>
      </c>
      <c r="D911" t="s">
        <v>68</v>
      </c>
      <c r="E911" t="s">
        <v>9</v>
      </c>
      <c r="F911" t="s">
        <v>94</v>
      </c>
      <c r="G911" t="s">
        <v>94</v>
      </c>
      <c r="H911" t="s">
        <v>740</v>
      </c>
      <c r="I911" t="s">
        <v>740</v>
      </c>
      <c r="J911" t="s">
        <v>66</v>
      </c>
      <c r="K911" t="s">
        <v>419</v>
      </c>
      <c r="L911" t="s">
        <v>419</v>
      </c>
      <c r="M911" t="str">
        <f t="shared" si="77"/>
        <v>Proportion of individuals who have received financial advice from a SHG (Among all question respondents)</v>
      </c>
      <c r="N911" t="s">
        <v>174</v>
      </c>
      <c r="O911">
        <v>9.1964079302792896E-3</v>
      </c>
      <c r="P911">
        <v>5.2210480947886368E-3</v>
      </c>
      <c r="Q911">
        <v>-1.0386088659204099E-3</v>
      </c>
      <c r="R911">
        <v>1.9431424726478991E-2</v>
      </c>
      <c r="S911">
        <v>1672</v>
      </c>
      <c r="T911" t="str">
        <f t="shared" si="78"/>
        <v>1</v>
      </c>
    </row>
    <row r="912" spans="1:20" hidden="1" x14ac:dyDescent="0.25">
      <c r="A912" t="s">
        <v>599</v>
      </c>
      <c r="B912" t="str">
        <f t="shared" si="76"/>
        <v>Nigeria</v>
      </c>
      <c r="C912" t="s">
        <v>68</v>
      </c>
      <c r="D912" t="s">
        <v>68</v>
      </c>
      <c r="E912" t="s">
        <v>9</v>
      </c>
      <c r="F912" t="s">
        <v>94</v>
      </c>
      <c r="G912" t="s">
        <v>94</v>
      </c>
      <c r="H912" t="s">
        <v>740</v>
      </c>
      <c r="I912" t="s">
        <v>740</v>
      </c>
      <c r="J912" t="s">
        <v>66</v>
      </c>
      <c r="K912" t="s">
        <v>420</v>
      </c>
      <c r="L912" t="s">
        <v>420</v>
      </c>
      <c r="M912" t="str">
        <f t="shared" si="77"/>
        <v>Proportion of individuals who have received financial advice from a SHG (Among all question respondents)</v>
      </c>
      <c r="N912" t="s">
        <v>174</v>
      </c>
      <c r="O912">
        <v>2.6859302903794046E-3</v>
      </c>
      <c r="P912">
        <v>8.7497848291704619E-4</v>
      </c>
      <c r="Q912">
        <v>9.7067708711776318E-4</v>
      </c>
      <c r="R912">
        <v>4.4011834936410459E-3</v>
      </c>
      <c r="S912">
        <v>2527</v>
      </c>
      <c r="T912" t="str">
        <f t="shared" si="78"/>
        <v>1</v>
      </c>
    </row>
    <row r="913" spans="1:20" hidden="1" x14ac:dyDescent="0.25">
      <c r="A913" t="s">
        <v>599</v>
      </c>
      <c r="B913" t="str">
        <f t="shared" si="76"/>
        <v>Nigeria</v>
      </c>
      <c r="C913" t="s">
        <v>68</v>
      </c>
      <c r="D913" t="s">
        <v>68</v>
      </c>
      <c r="E913" t="s">
        <v>9</v>
      </c>
      <c r="F913" t="s">
        <v>94</v>
      </c>
      <c r="G913" t="s">
        <v>94</v>
      </c>
      <c r="H913" t="s">
        <v>740</v>
      </c>
      <c r="I913" t="s">
        <v>740</v>
      </c>
      <c r="J913" t="s">
        <v>66</v>
      </c>
      <c r="K913" t="s">
        <v>421</v>
      </c>
      <c r="L913" t="s">
        <v>421</v>
      </c>
      <c r="M913" t="str">
        <f t="shared" si="77"/>
        <v>Proportion of individuals who have received financial advice from a SHG (Among all question respondents)</v>
      </c>
      <c r="N913" t="s">
        <v>174</v>
      </c>
      <c r="O913">
        <v>4.1807360277286224E-3</v>
      </c>
      <c r="P913">
        <v>2.2834964535767641E-3</v>
      </c>
      <c r="Q913">
        <v>-2.9568788795008953E-4</v>
      </c>
      <c r="R913">
        <v>8.6571599434073342E-3</v>
      </c>
      <c r="S913">
        <v>2153</v>
      </c>
      <c r="T913" t="str">
        <f t="shared" si="78"/>
        <v>1</v>
      </c>
    </row>
    <row r="914" spans="1:20" hidden="1" x14ac:dyDescent="0.25">
      <c r="A914" t="s">
        <v>599</v>
      </c>
      <c r="B914" t="str">
        <f t="shared" si="76"/>
        <v>Nigeria</v>
      </c>
      <c r="C914" t="s">
        <v>68</v>
      </c>
      <c r="D914" t="s">
        <v>68</v>
      </c>
      <c r="E914" t="s">
        <v>9</v>
      </c>
      <c r="F914" t="s">
        <v>94</v>
      </c>
      <c r="G914" t="s">
        <v>94</v>
      </c>
      <c r="H914" t="s">
        <v>740</v>
      </c>
      <c r="I914" t="s">
        <v>740</v>
      </c>
      <c r="J914" t="s">
        <v>66</v>
      </c>
      <c r="K914" t="s">
        <v>128</v>
      </c>
      <c r="L914" t="s">
        <v>128</v>
      </c>
      <c r="M914" t="str">
        <f t="shared" si="77"/>
        <v>Proportion of individuals who have received financial advice from a SHG (Among all question respondents)</v>
      </c>
      <c r="N914" t="s">
        <v>174</v>
      </c>
      <c r="O914">
        <v>4.4582465068550951E-3</v>
      </c>
      <c r="P914">
        <v>1.3914660176989101E-3</v>
      </c>
      <c r="Q914">
        <v>1.7305033786688766E-3</v>
      </c>
      <c r="R914">
        <v>7.1859896350413132E-3</v>
      </c>
      <c r="S914">
        <v>6253</v>
      </c>
      <c r="T914" t="str">
        <f t="shared" si="78"/>
        <v>1</v>
      </c>
    </row>
    <row r="915" spans="1:20" hidden="1" x14ac:dyDescent="0.25">
      <c r="A915" t="s">
        <v>599</v>
      </c>
      <c r="B915" t="str">
        <f t="shared" si="76"/>
        <v>Nigeria</v>
      </c>
      <c r="C915" t="s">
        <v>68</v>
      </c>
      <c r="D915" t="s">
        <v>68</v>
      </c>
      <c r="E915" t="s">
        <v>9</v>
      </c>
      <c r="F915" t="s">
        <v>94</v>
      </c>
      <c r="G915" t="s">
        <v>94</v>
      </c>
      <c r="H915" t="s">
        <v>740</v>
      </c>
      <c r="I915" t="s">
        <v>740</v>
      </c>
      <c r="J915" t="s">
        <v>66</v>
      </c>
      <c r="K915" t="s">
        <v>127</v>
      </c>
      <c r="L915" t="s">
        <v>127</v>
      </c>
      <c r="M915" t="str">
        <f t="shared" si="77"/>
        <v>Proportion of individuals who have received financial advice from a SHG (Among all question respondents)</v>
      </c>
      <c r="N915" t="s">
        <v>174</v>
      </c>
      <c r="O915">
        <v>0</v>
      </c>
      <c r="P915"/>
      <c r="Q915"/>
      <c r="R915"/>
      <c r="S915">
        <v>99</v>
      </c>
      <c r="T915" t="str">
        <f t="shared" si="78"/>
        <v>1</v>
      </c>
    </row>
    <row r="916" spans="1:20" hidden="1" x14ac:dyDescent="0.25">
      <c r="A916" t="s">
        <v>599</v>
      </c>
      <c r="B916" t="str">
        <f t="shared" si="76"/>
        <v>Nigeria</v>
      </c>
      <c r="C916" t="s">
        <v>68</v>
      </c>
      <c r="D916" t="s">
        <v>68</v>
      </c>
      <c r="E916" t="s">
        <v>9</v>
      </c>
      <c r="F916" t="s">
        <v>94</v>
      </c>
      <c r="G916" t="s">
        <v>94</v>
      </c>
      <c r="H916" t="s">
        <v>740</v>
      </c>
      <c r="I916" t="s">
        <v>740</v>
      </c>
      <c r="J916" t="s">
        <v>66</v>
      </c>
      <c r="K916" t="s">
        <v>124</v>
      </c>
      <c r="L916" t="s">
        <v>124</v>
      </c>
      <c r="M916" t="str">
        <f t="shared" si="77"/>
        <v>Proportion of individuals who have received financial advice from a SHG (Among all question respondents)</v>
      </c>
      <c r="N916" t="s">
        <v>174</v>
      </c>
      <c r="O916">
        <v>6.9621046233535053E-3</v>
      </c>
      <c r="P916">
        <v>2.5184191087653201E-3</v>
      </c>
      <c r="Q916">
        <v>2.0251529979104111E-3</v>
      </c>
      <c r="R916">
        <v>1.18990562487966E-2</v>
      </c>
      <c r="S916">
        <v>1678</v>
      </c>
      <c r="T916" t="str">
        <f t="shared" si="78"/>
        <v>1</v>
      </c>
    </row>
    <row r="917" spans="1:20" hidden="1" x14ac:dyDescent="0.25">
      <c r="A917" t="s">
        <v>599</v>
      </c>
      <c r="B917" t="str">
        <f t="shared" si="76"/>
        <v>Nigeria</v>
      </c>
      <c r="C917" t="s">
        <v>68</v>
      </c>
      <c r="D917" t="s">
        <v>68</v>
      </c>
      <c r="E917" t="s">
        <v>9</v>
      </c>
      <c r="F917" t="s">
        <v>94</v>
      </c>
      <c r="G917" t="s">
        <v>94</v>
      </c>
      <c r="H917" t="s">
        <v>740</v>
      </c>
      <c r="I917" t="s">
        <v>740</v>
      </c>
      <c r="J917" t="s">
        <v>66</v>
      </c>
      <c r="K917" t="s">
        <v>123</v>
      </c>
      <c r="L917" t="s">
        <v>123</v>
      </c>
      <c r="M917" t="str">
        <f t="shared" si="77"/>
        <v>Proportion of individuals who have received financial advice from a SHG (Among all question respondents)</v>
      </c>
      <c r="N917" t="s">
        <v>174</v>
      </c>
      <c r="O917">
        <v>4.1698902499929299E-3</v>
      </c>
      <c r="P917">
        <v>1.4633968811606209E-3</v>
      </c>
      <c r="Q917">
        <v>1.3011383468769025E-3</v>
      </c>
      <c r="R917">
        <v>7.0386421531089573E-3</v>
      </c>
      <c r="S917">
        <v>4674</v>
      </c>
      <c r="T917" t="str">
        <f t="shared" si="78"/>
        <v>1</v>
      </c>
    </row>
    <row r="918" spans="1:20" hidden="1" x14ac:dyDescent="0.25">
      <c r="A918" t="s">
        <v>599</v>
      </c>
      <c r="B918" t="str">
        <f t="shared" si="76"/>
        <v>Nigeria</v>
      </c>
      <c r="C918" t="s">
        <v>68</v>
      </c>
      <c r="D918" t="s">
        <v>68</v>
      </c>
      <c r="E918" t="s">
        <v>9</v>
      </c>
      <c r="F918" t="s">
        <v>94</v>
      </c>
      <c r="G918" t="s">
        <v>94</v>
      </c>
      <c r="H918" t="s">
        <v>740</v>
      </c>
      <c r="I918" t="s">
        <v>740</v>
      </c>
      <c r="J918" t="s">
        <v>66</v>
      </c>
      <c r="K918" t="s">
        <v>132</v>
      </c>
      <c r="L918" t="s">
        <v>132</v>
      </c>
      <c r="M918" t="str">
        <f t="shared" si="77"/>
        <v>Proportion of individuals who have received financial advice from a SHG (Among all question respondents)</v>
      </c>
      <c r="N918" t="s">
        <v>174</v>
      </c>
      <c r="O918">
        <v>1.090525330822689E-2</v>
      </c>
      <c r="P918">
        <v>7.1887818462766555E-3</v>
      </c>
      <c r="Q918">
        <v>-3.1871859118404126E-3</v>
      </c>
      <c r="R918">
        <v>2.4997692528294195E-2</v>
      </c>
      <c r="S918">
        <v>1052</v>
      </c>
      <c r="T918" t="str">
        <f t="shared" si="78"/>
        <v>1</v>
      </c>
    </row>
    <row r="919" spans="1:20" hidden="1" x14ac:dyDescent="0.25">
      <c r="A919" t="s">
        <v>599</v>
      </c>
      <c r="B919" t="str">
        <f t="shared" si="76"/>
        <v>Nigeria</v>
      </c>
      <c r="C919" t="s">
        <v>68</v>
      </c>
      <c r="D919" t="s">
        <v>68</v>
      </c>
      <c r="E919" t="s">
        <v>9</v>
      </c>
      <c r="F919" t="s">
        <v>94</v>
      </c>
      <c r="G919" t="s">
        <v>94</v>
      </c>
      <c r="H919" t="s">
        <v>740</v>
      </c>
      <c r="I919" t="s">
        <v>740</v>
      </c>
      <c r="J919" t="s">
        <v>66</v>
      </c>
      <c r="K919" t="s">
        <v>131</v>
      </c>
      <c r="L919" t="s">
        <v>131</v>
      </c>
      <c r="M919" t="str">
        <f t="shared" si="77"/>
        <v>Proportion of individuals who have received financial advice from a SHG (Among all question respondents)</v>
      </c>
      <c r="N919" t="s">
        <v>174</v>
      </c>
      <c r="O919">
        <v>3.5086014133336087E-3</v>
      </c>
      <c r="P919">
        <v>1.2131427374009616E-3</v>
      </c>
      <c r="Q919">
        <v>1.1304321132116608E-3</v>
      </c>
      <c r="R919">
        <v>5.8867707134555563E-3</v>
      </c>
      <c r="S919">
        <v>5300</v>
      </c>
      <c r="T919" t="str">
        <f t="shared" si="78"/>
        <v>1</v>
      </c>
    </row>
    <row r="920" spans="1:20" hidden="1" x14ac:dyDescent="0.25">
      <c r="A920" t="s">
        <v>599</v>
      </c>
      <c r="B920" t="str">
        <f t="shared" si="76"/>
        <v>Nigeria</v>
      </c>
      <c r="C920" t="s">
        <v>68</v>
      </c>
      <c r="D920" t="s">
        <v>68</v>
      </c>
      <c r="E920" t="s">
        <v>9</v>
      </c>
      <c r="F920" t="s">
        <v>94</v>
      </c>
      <c r="G920" t="s">
        <v>94</v>
      </c>
      <c r="H920" t="s">
        <v>740</v>
      </c>
      <c r="I920" t="s">
        <v>740</v>
      </c>
      <c r="J920" t="s">
        <v>66</v>
      </c>
      <c r="K920" t="s">
        <v>121</v>
      </c>
      <c r="L920" t="s">
        <v>121</v>
      </c>
      <c r="M920" t="str">
        <f t="shared" si="77"/>
        <v>Proportion of individuals who have received financial advice from a SHG (Among all question respondents)</v>
      </c>
      <c r="N920" t="s">
        <v>174</v>
      </c>
      <c r="O920">
        <v>5.6719627089090192E-3</v>
      </c>
      <c r="P920">
        <v>1.8881569421067134E-3</v>
      </c>
      <c r="Q920">
        <v>1.9705376951052304E-3</v>
      </c>
      <c r="R920">
        <v>9.3733877227128084E-3</v>
      </c>
      <c r="S920">
        <v>4739</v>
      </c>
      <c r="T920" t="str">
        <f t="shared" si="78"/>
        <v>1</v>
      </c>
    </row>
    <row r="921" spans="1:20" hidden="1" x14ac:dyDescent="0.25">
      <c r="A921" t="s">
        <v>599</v>
      </c>
      <c r="B921" t="str">
        <f t="shared" si="76"/>
        <v>Nigeria</v>
      </c>
      <c r="C921" t="s">
        <v>68</v>
      </c>
      <c r="D921" t="s">
        <v>68</v>
      </c>
      <c r="E921" t="s">
        <v>9</v>
      </c>
      <c r="F921" t="s">
        <v>94</v>
      </c>
      <c r="G921" t="s">
        <v>94</v>
      </c>
      <c r="H921" t="s">
        <v>740</v>
      </c>
      <c r="I921" t="s">
        <v>740</v>
      </c>
      <c r="J921" t="s">
        <v>66</v>
      </c>
      <c r="K921" t="s">
        <v>120</v>
      </c>
      <c r="L921" t="s">
        <v>120</v>
      </c>
      <c r="M921" t="str">
        <f t="shared" si="77"/>
        <v>Proportion of individuals who have received financial advice from a SHG (Among all question respondents)</v>
      </c>
      <c r="N921" t="s">
        <v>174</v>
      </c>
      <c r="O921">
        <v>2.0057115083508218E-3</v>
      </c>
      <c r="P921">
        <v>1.7288348069616644E-3</v>
      </c>
      <c r="Q921">
        <v>-1.3833883363277076E-3</v>
      </c>
      <c r="R921">
        <v>5.3948113530293516E-3</v>
      </c>
      <c r="S921">
        <v>1613</v>
      </c>
      <c r="T921" t="str">
        <f t="shared" si="78"/>
        <v>1</v>
      </c>
    </row>
    <row r="922" spans="1:20" hidden="1" x14ac:dyDescent="0.25">
      <c r="A922" t="s">
        <v>613</v>
      </c>
      <c r="B922" t="str">
        <f t="shared" si="76"/>
        <v>Rwanda</v>
      </c>
      <c r="C922" t="s">
        <v>68</v>
      </c>
      <c r="D922" t="s">
        <v>68</v>
      </c>
      <c r="E922" t="s">
        <v>9</v>
      </c>
      <c r="F922" t="s">
        <v>442</v>
      </c>
      <c r="G922" t="str">
        <f t="shared" ref="G922:G985" si="79">F922</f>
        <v>Proportion of individuals who accessed financial services from a SHG</v>
      </c>
      <c r="H922" t="s">
        <v>747</v>
      </c>
      <c r="I922" t="str">
        <f t="shared" ref="I922:I953" si="80">H922</f>
        <v>Informal Financial Group</v>
      </c>
      <c r="J922" t="s">
        <v>66</v>
      </c>
      <c r="K922" t="s">
        <v>114</v>
      </c>
      <c r="L922" t="str">
        <f t="shared" ref="L922:L953" si="81">K922</f>
        <v>1.1 All individuals</v>
      </c>
      <c r="M922" t="str">
        <f t="shared" ref="M922:M953" si="82">CONCATENATE(F922," (Among ",J922,")")</f>
        <v>Proportion of individuals who accessed financial services from a SHG (Among all question respondents)</v>
      </c>
      <c r="N922" t="s">
        <v>614</v>
      </c>
      <c r="O922">
        <v>0.18256915151040209</v>
      </c>
      <c r="P922">
        <v>9.0602172753714606E-3</v>
      </c>
      <c r="Q922">
        <v>0.16480070966485316</v>
      </c>
      <c r="R922">
        <v>0.20033759335595103</v>
      </c>
      <c r="S922">
        <v>2003</v>
      </c>
      <c r="T922" t="str">
        <f t="shared" si="78"/>
        <v>1</v>
      </c>
    </row>
    <row r="923" spans="1:20" hidden="1" x14ac:dyDescent="0.25">
      <c r="A923" t="s">
        <v>613</v>
      </c>
      <c r="B923" t="str">
        <f t="shared" si="76"/>
        <v>Rwanda</v>
      </c>
      <c r="C923" t="s">
        <v>68</v>
      </c>
      <c r="D923" t="s">
        <v>68</v>
      </c>
      <c r="E923" t="s">
        <v>9</v>
      </c>
      <c r="F923" t="s">
        <v>442</v>
      </c>
      <c r="G923" t="str">
        <f t="shared" si="79"/>
        <v>Proportion of individuals who accessed financial services from a SHG</v>
      </c>
      <c r="H923" t="s">
        <v>0</v>
      </c>
      <c r="I923" t="str">
        <f t="shared" si="80"/>
        <v>SACCO</v>
      </c>
      <c r="J923" t="s">
        <v>66</v>
      </c>
      <c r="K923" t="s">
        <v>114</v>
      </c>
      <c r="L923" t="str">
        <f t="shared" si="81"/>
        <v>1.1 All individuals</v>
      </c>
      <c r="M923" t="str">
        <f t="shared" si="82"/>
        <v>Proportion of individuals who accessed financial services from a SHG (Among all question respondents)</v>
      </c>
      <c r="N923" t="s">
        <v>175</v>
      </c>
      <c r="O923">
        <v>0.19673049719376554</v>
      </c>
      <c r="P923">
        <v>9.4797619034150318E-3</v>
      </c>
      <c r="Q923">
        <v>0.17813926555207465</v>
      </c>
      <c r="R923">
        <v>0.21532172883545642</v>
      </c>
      <c r="S923">
        <v>2003</v>
      </c>
      <c r="T923" t="str">
        <f t="shared" si="78"/>
        <v>1</v>
      </c>
    </row>
    <row r="924" spans="1:20" hidden="1" x14ac:dyDescent="0.25">
      <c r="A924" t="s">
        <v>613</v>
      </c>
      <c r="B924" t="str">
        <f t="shared" si="76"/>
        <v>Rwanda</v>
      </c>
      <c r="C924" t="s">
        <v>68</v>
      </c>
      <c r="D924" t="s">
        <v>68</v>
      </c>
      <c r="E924" t="s">
        <v>9</v>
      </c>
      <c r="F924" t="s">
        <v>442</v>
      </c>
      <c r="G924" t="str">
        <f t="shared" si="79"/>
        <v>Proportion of individuals who accessed financial services from a SHG</v>
      </c>
      <c r="H924" t="s">
        <v>746</v>
      </c>
      <c r="I924" t="str">
        <f t="shared" si="80"/>
        <v>Cooperative (unspecified)</v>
      </c>
      <c r="J924" t="s">
        <v>66</v>
      </c>
      <c r="K924" t="s">
        <v>114</v>
      </c>
      <c r="L924" t="str">
        <f t="shared" si="81"/>
        <v>1.1 All individuals</v>
      </c>
      <c r="M924" t="str">
        <f t="shared" si="82"/>
        <v>Proportion of individuals who accessed financial services from a SHG (Among all question respondents)</v>
      </c>
      <c r="N924" t="s">
        <v>178</v>
      </c>
      <c r="O924">
        <v>0.24272961938137314</v>
      </c>
      <c r="P924">
        <v>1.0156451738605337E-2</v>
      </c>
      <c r="Q924">
        <v>0.22281129771318398</v>
      </c>
      <c r="R924">
        <v>0.26264794104956229</v>
      </c>
      <c r="S924">
        <v>2003</v>
      </c>
      <c r="T924" t="str">
        <f t="shared" si="78"/>
        <v>1</v>
      </c>
    </row>
    <row r="925" spans="1:20" hidden="1" x14ac:dyDescent="0.25">
      <c r="A925" t="s">
        <v>613</v>
      </c>
      <c r="B925" t="str">
        <f t="shared" si="76"/>
        <v>Rwanda</v>
      </c>
      <c r="C925" t="s">
        <v>68</v>
      </c>
      <c r="D925" t="s">
        <v>68</v>
      </c>
      <c r="E925" t="s">
        <v>9</v>
      </c>
      <c r="F925" t="s">
        <v>442</v>
      </c>
      <c r="G925" t="str">
        <f t="shared" si="79"/>
        <v>Proportion of individuals who accessed financial services from a SHG</v>
      </c>
      <c r="H925" t="s">
        <v>740</v>
      </c>
      <c r="I925" t="str">
        <f t="shared" si="80"/>
        <v>Any SHG (one or more)</v>
      </c>
      <c r="J925" t="s">
        <v>66</v>
      </c>
      <c r="K925" t="s">
        <v>114</v>
      </c>
      <c r="L925" t="str">
        <f t="shared" si="81"/>
        <v>1.1 All individuals</v>
      </c>
      <c r="M925" t="str">
        <f t="shared" si="82"/>
        <v>Proportion of individuals who accessed financial services from a SHG (Among all question respondents)</v>
      </c>
      <c r="N925" t="s">
        <v>179</v>
      </c>
      <c r="O925">
        <v>0.3961818829669439</v>
      </c>
      <c r="P925">
        <v>1.1815583250972221E-2</v>
      </c>
      <c r="Q925">
        <v>0.37300975613099729</v>
      </c>
      <c r="R925">
        <v>0.4193540098028905</v>
      </c>
      <c r="S925">
        <v>2003</v>
      </c>
      <c r="T925" t="str">
        <f t="shared" si="78"/>
        <v>1</v>
      </c>
    </row>
    <row r="926" spans="1:20" hidden="1" x14ac:dyDescent="0.25">
      <c r="A926" t="s">
        <v>613</v>
      </c>
      <c r="B926" t="str">
        <f t="shared" si="76"/>
        <v>Rwanda</v>
      </c>
      <c r="C926" t="s">
        <v>68</v>
      </c>
      <c r="D926" t="s">
        <v>68</v>
      </c>
      <c r="E926" t="s">
        <v>9</v>
      </c>
      <c r="F926" t="s">
        <v>442</v>
      </c>
      <c r="G926" t="str">
        <f t="shared" si="79"/>
        <v>Proportion of individuals who accessed financial services from a SHG</v>
      </c>
      <c r="H926" t="s">
        <v>747</v>
      </c>
      <c r="I926" t="str">
        <f t="shared" si="80"/>
        <v>Informal Financial Group</v>
      </c>
      <c r="J926" t="s">
        <v>66</v>
      </c>
      <c r="K926" t="s">
        <v>116</v>
      </c>
      <c r="L926" t="str">
        <f t="shared" si="81"/>
        <v>1.3 Males</v>
      </c>
      <c r="M926" t="str">
        <f t="shared" si="82"/>
        <v>Proportion of individuals who accessed financial services from a SHG (Among all question respondents)</v>
      </c>
      <c r="N926" t="s">
        <v>614</v>
      </c>
      <c r="O926">
        <v>0.18077053350348274</v>
      </c>
      <c r="P926">
        <v>1.4837894183238385E-2</v>
      </c>
      <c r="Q926">
        <v>0.15167120267154408</v>
      </c>
      <c r="R926">
        <v>0.2098698643354214</v>
      </c>
      <c r="S926">
        <v>686</v>
      </c>
      <c r="T926" t="str">
        <f t="shared" si="78"/>
        <v>1</v>
      </c>
    </row>
    <row r="927" spans="1:20" hidden="1" x14ac:dyDescent="0.25">
      <c r="A927" t="s">
        <v>613</v>
      </c>
      <c r="B927" t="str">
        <f t="shared" si="76"/>
        <v>Rwanda</v>
      </c>
      <c r="C927" t="s">
        <v>68</v>
      </c>
      <c r="D927" t="s">
        <v>68</v>
      </c>
      <c r="E927" t="s">
        <v>9</v>
      </c>
      <c r="F927" t="s">
        <v>442</v>
      </c>
      <c r="G927" t="str">
        <f t="shared" si="79"/>
        <v>Proportion of individuals who accessed financial services from a SHG</v>
      </c>
      <c r="H927" t="s">
        <v>747</v>
      </c>
      <c r="I927" t="str">
        <f t="shared" si="80"/>
        <v>Informal Financial Group</v>
      </c>
      <c r="J927" t="s">
        <v>66</v>
      </c>
      <c r="K927" t="s">
        <v>115</v>
      </c>
      <c r="L927" t="str">
        <f t="shared" si="81"/>
        <v>1.2 Females</v>
      </c>
      <c r="M927" t="str">
        <f t="shared" si="82"/>
        <v>Proportion of individuals who accessed financial services from a SHG (Among all question respondents)</v>
      </c>
      <c r="N927" t="s">
        <v>614</v>
      </c>
      <c r="O927">
        <v>0.18418173992832212</v>
      </c>
      <c r="P927">
        <v>1.0874496000081703E-2</v>
      </c>
      <c r="Q927">
        <v>0.16285522601542216</v>
      </c>
      <c r="R927">
        <v>0.20550825384122209</v>
      </c>
      <c r="S927">
        <v>1317</v>
      </c>
      <c r="T927" t="str">
        <f t="shared" si="78"/>
        <v>1</v>
      </c>
    </row>
    <row r="928" spans="1:20" hidden="1" x14ac:dyDescent="0.25">
      <c r="A928" t="s">
        <v>613</v>
      </c>
      <c r="B928" t="str">
        <f t="shared" si="76"/>
        <v>Rwanda</v>
      </c>
      <c r="C928" t="s">
        <v>68</v>
      </c>
      <c r="D928" t="s">
        <v>68</v>
      </c>
      <c r="E928" t="s">
        <v>9</v>
      </c>
      <c r="F928" t="s">
        <v>442</v>
      </c>
      <c r="G928" t="str">
        <f t="shared" si="79"/>
        <v>Proportion of individuals who accessed financial services from a SHG</v>
      </c>
      <c r="H928" t="s">
        <v>747</v>
      </c>
      <c r="I928" t="str">
        <f t="shared" si="80"/>
        <v>Informal Financial Group</v>
      </c>
      <c r="J928" t="s">
        <v>66</v>
      </c>
      <c r="K928" t="s">
        <v>135</v>
      </c>
      <c r="L928" t="str">
        <f t="shared" si="81"/>
        <v>6.2 Urban individuals</v>
      </c>
      <c r="M928" t="str">
        <f t="shared" si="82"/>
        <v>Proportion of individuals who accessed financial services from a SHG (Among all question respondents)</v>
      </c>
      <c r="N928" t="s">
        <v>614</v>
      </c>
      <c r="O928">
        <v>7.5662962036090728E-2</v>
      </c>
      <c r="P928">
        <v>1.3472240929728173E-2</v>
      </c>
      <c r="Q928">
        <v>4.9241881590281589E-2</v>
      </c>
      <c r="R928">
        <v>0.10208404248189987</v>
      </c>
      <c r="S928">
        <v>333</v>
      </c>
      <c r="T928" t="str">
        <f t="shared" si="78"/>
        <v>1</v>
      </c>
    </row>
    <row r="929" spans="1:20" hidden="1" x14ac:dyDescent="0.25">
      <c r="A929" t="s">
        <v>613</v>
      </c>
      <c r="B929" t="str">
        <f t="shared" si="76"/>
        <v>Rwanda</v>
      </c>
      <c r="C929" t="s">
        <v>68</v>
      </c>
      <c r="D929" t="s">
        <v>68</v>
      </c>
      <c r="E929" t="s">
        <v>9</v>
      </c>
      <c r="F929" t="s">
        <v>442</v>
      </c>
      <c r="G929" t="str">
        <f t="shared" si="79"/>
        <v>Proportion of individuals who accessed financial services from a SHG</v>
      </c>
      <c r="H929" t="s">
        <v>747</v>
      </c>
      <c r="I929" t="str">
        <f t="shared" si="80"/>
        <v>Informal Financial Group</v>
      </c>
      <c r="J929" t="s">
        <v>66</v>
      </c>
      <c r="K929" t="s">
        <v>134</v>
      </c>
      <c r="L929" t="str">
        <f t="shared" si="81"/>
        <v>6.1 Rural individuals</v>
      </c>
      <c r="M929" t="str">
        <f t="shared" si="82"/>
        <v>Proportion of individuals who accessed financial services from a SHG (Among all question respondents)</v>
      </c>
      <c r="N929" t="s">
        <v>614</v>
      </c>
      <c r="O929">
        <v>0.20450792969523193</v>
      </c>
      <c r="P929">
        <v>1.0458726055897398E-2</v>
      </c>
      <c r="Q929">
        <v>0.18399680285858316</v>
      </c>
      <c r="R929">
        <v>0.2250190565318807</v>
      </c>
      <c r="S929">
        <v>1670</v>
      </c>
      <c r="T929" t="str">
        <f t="shared" si="78"/>
        <v>1</v>
      </c>
    </row>
    <row r="930" spans="1:20" hidden="1" x14ac:dyDescent="0.25">
      <c r="A930" t="s">
        <v>613</v>
      </c>
      <c r="B930" t="str">
        <f t="shared" si="76"/>
        <v>Rwanda</v>
      </c>
      <c r="C930" t="s">
        <v>68</v>
      </c>
      <c r="D930" t="s">
        <v>68</v>
      </c>
      <c r="E930" t="s">
        <v>9</v>
      </c>
      <c r="F930" t="s">
        <v>442</v>
      </c>
      <c r="G930" t="str">
        <f t="shared" si="79"/>
        <v>Proportion of individuals who accessed financial services from a SHG</v>
      </c>
      <c r="H930" t="s">
        <v>747</v>
      </c>
      <c r="I930" t="str">
        <f t="shared" si="80"/>
        <v>Informal Financial Group</v>
      </c>
      <c r="J930" t="s">
        <v>66</v>
      </c>
      <c r="K930" t="s">
        <v>128</v>
      </c>
      <c r="L930" t="str">
        <f t="shared" si="81"/>
        <v>4.2 Individuals who do not use mobile money</v>
      </c>
      <c r="M930" t="str">
        <f t="shared" si="82"/>
        <v>Proportion of individuals who accessed financial services from a SHG (Among all question respondents)</v>
      </c>
      <c r="N930" t="s">
        <v>614</v>
      </c>
      <c r="O930">
        <v>0.18980814427590978</v>
      </c>
      <c r="P930">
        <v>1.0472021838885711E-2</v>
      </c>
      <c r="Q930">
        <v>0.16927094241924345</v>
      </c>
      <c r="R930">
        <v>0.21034534613257611</v>
      </c>
      <c r="S930">
        <v>1550</v>
      </c>
      <c r="T930" t="str">
        <f t="shared" si="78"/>
        <v>1</v>
      </c>
    </row>
    <row r="931" spans="1:20" hidden="1" x14ac:dyDescent="0.25">
      <c r="A931" t="s">
        <v>613</v>
      </c>
      <c r="B931" t="str">
        <f t="shared" si="76"/>
        <v>Rwanda</v>
      </c>
      <c r="C931" t="s">
        <v>68</v>
      </c>
      <c r="D931" t="s">
        <v>68</v>
      </c>
      <c r="E931" t="s">
        <v>9</v>
      </c>
      <c r="F931" t="s">
        <v>442</v>
      </c>
      <c r="G931" t="str">
        <f t="shared" si="79"/>
        <v>Proportion of individuals who accessed financial services from a SHG</v>
      </c>
      <c r="H931" t="s">
        <v>747</v>
      </c>
      <c r="I931" t="str">
        <f t="shared" si="80"/>
        <v>Informal Financial Group</v>
      </c>
      <c r="J931" t="s">
        <v>66</v>
      </c>
      <c r="K931" t="s">
        <v>127</v>
      </c>
      <c r="L931" t="str">
        <f t="shared" si="81"/>
        <v>4.1 Individuals who use mobile money</v>
      </c>
      <c r="M931" t="str">
        <f t="shared" si="82"/>
        <v>Proportion of individuals who accessed financial services from a SHG (Among all question respondents)</v>
      </c>
      <c r="N931" t="s">
        <v>614</v>
      </c>
      <c r="O931">
        <v>0.16120788264119221</v>
      </c>
      <c r="P931">
        <v>1.8027548438628496E-2</v>
      </c>
      <c r="Q931">
        <v>0.12585316251540429</v>
      </c>
      <c r="R931">
        <v>0.19656260276698012</v>
      </c>
      <c r="S931">
        <v>453</v>
      </c>
      <c r="T931" t="str">
        <f t="shared" si="78"/>
        <v>1</v>
      </c>
    </row>
    <row r="932" spans="1:20" hidden="1" x14ac:dyDescent="0.25">
      <c r="A932" t="s">
        <v>613</v>
      </c>
      <c r="B932" t="str">
        <f t="shared" si="76"/>
        <v>Rwanda</v>
      </c>
      <c r="C932" t="s">
        <v>68</v>
      </c>
      <c r="D932" t="s">
        <v>68</v>
      </c>
      <c r="E932" t="s">
        <v>9</v>
      </c>
      <c r="F932" t="s">
        <v>442</v>
      </c>
      <c r="G932" t="str">
        <f t="shared" si="79"/>
        <v>Proportion of individuals who accessed financial services from a SHG</v>
      </c>
      <c r="H932" t="s">
        <v>747</v>
      </c>
      <c r="I932" t="str">
        <f t="shared" si="80"/>
        <v>Informal Financial Group</v>
      </c>
      <c r="J932" t="s">
        <v>66</v>
      </c>
      <c r="K932" t="s">
        <v>124</v>
      </c>
      <c r="L932" t="str">
        <f t="shared" si="81"/>
        <v>3.2 Individuals who do not have access to a mobile phone</v>
      </c>
      <c r="M932" t="str">
        <f t="shared" si="82"/>
        <v>Proportion of individuals who accessed financial services from a SHG (Among all question respondents)</v>
      </c>
      <c r="N932" t="s">
        <v>614</v>
      </c>
      <c r="O932">
        <v>0.122776878210325</v>
      </c>
      <c r="P932">
        <v>1.2334712743717424E-2</v>
      </c>
      <c r="Q932">
        <v>9.8586660756703443E-2</v>
      </c>
      <c r="R932">
        <v>0.14696709566394656</v>
      </c>
      <c r="S932">
        <v>726</v>
      </c>
      <c r="T932" t="str">
        <f t="shared" si="78"/>
        <v>1</v>
      </c>
    </row>
    <row r="933" spans="1:20" hidden="1" x14ac:dyDescent="0.25">
      <c r="A933" t="s">
        <v>613</v>
      </c>
      <c r="B933" t="str">
        <f t="shared" si="76"/>
        <v>Rwanda</v>
      </c>
      <c r="C933" t="s">
        <v>68</v>
      </c>
      <c r="D933" t="s">
        <v>68</v>
      </c>
      <c r="E933" t="s">
        <v>9</v>
      </c>
      <c r="F933" t="s">
        <v>442</v>
      </c>
      <c r="G933" t="str">
        <f t="shared" si="79"/>
        <v>Proportion of individuals who accessed financial services from a SHG</v>
      </c>
      <c r="H933" t="s">
        <v>747</v>
      </c>
      <c r="I933" t="str">
        <f t="shared" si="80"/>
        <v>Informal Financial Group</v>
      </c>
      <c r="J933" t="s">
        <v>66</v>
      </c>
      <c r="K933" t="s">
        <v>123</v>
      </c>
      <c r="L933" t="str">
        <f t="shared" si="81"/>
        <v>3.1 Individuals who have access to a mobile phone</v>
      </c>
      <c r="M933" t="str">
        <f t="shared" si="82"/>
        <v>Proportion of individuals who accessed financial services from a SHG (Among all question respondents)</v>
      </c>
      <c r="N933" t="s">
        <v>614</v>
      </c>
      <c r="O933">
        <v>0.21189846851502389</v>
      </c>
      <c r="P933">
        <v>1.1993992788482382E-2</v>
      </c>
      <c r="Q933">
        <v>0.18837645387886331</v>
      </c>
      <c r="R933">
        <v>0.23542048315118447</v>
      </c>
      <c r="S933">
        <v>1277</v>
      </c>
      <c r="T933" t="str">
        <f t="shared" si="78"/>
        <v>1</v>
      </c>
    </row>
    <row r="934" spans="1:20" hidden="1" x14ac:dyDescent="0.25">
      <c r="A934" t="s">
        <v>613</v>
      </c>
      <c r="B934" t="str">
        <f t="shared" si="76"/>
        <v>Rwanda</v>
      </c>
      <c r="C934" t="s">
        <v>68</v>
      </c>
      <c r="D934" t="s">
        <v>68</v>
      </c>
      <c r="E934" t="s">
        <v>9</v>
      </c>
      <c r="F934" t="s">
        <v>442</v>
      </c>
      <c r="G934" t="str">
        <f t="shared" si="79"/>
        <v>Proportion of individuals who accessed financial services from a SHG</v>
      </c>
      <c r="H934" t="s">
        <v>747</v>
      </c>
      <c r="I934" t="str">
        <f t="shared" si="80"/>
        <v>Informal Financial Group</v>
      </c>
      <c r="J934" t="s">
        <v>66</v>
      </c>
      <c r="K934" t="s">
        <v>132</v>
      </c>
      <c r="L934" t="str">
        <f t="shared" si="81"/>
        <v>5.2 Individuals without a formal ID</v>
      </c>
      <c r="M934" t="str">
        <f t="shared" si="82"/>
        <v>Proportion of individuals who accessed financial services from a SHG (Among all question respondents)</v>
      </c>
      <c r="N934" t="s">
        <v>614</v>
      </c>
      <c r="O934">
        <v>0.12760755011846162</v>
      </c>
      <c r="P934">
        <v>2.4990961703607144E-2</v>
      </c>
      <c r="Q934">
        <v>7.8596534576709245E-2</v>
      </c>
      <c r="R934">
        <v>0.176618565660214</v>
      </c>
      <c r="S934">
        <v>189</v>
      </c>
      <c r="T934" t="str">
        <f t="shared" si="78"/>
        <v>1</v>
      </c>
    </row>
    <row r="935" spans="1:20" hidden="1" x14ac:dyDescent="0.25">
      <c r="A935" t="s">
        <v>613</v>
      </c>
      <c r="B935" t="str">
        <f t="shared" si="76"/>
        <v>Rwanda</v>
      </c>
      <c r="C935" t="s">
        <v>68</v>
      </c>
      <c r="D935" t="s">
        <v>68</v>
      </c>
      <c r="E935" t="s">
        <v>9</v>
      </c>
      <c r="F935" t="s">
        <v>442</v>
      </c>
      <c r="G935" t="str">
        <f t="shared" si="79"/>
        <v>Proportion of individuals who accessed financial services from a SHG</v>
      </c>
      <c r="H935" t="s">
        <v>747</v>
      </c>
      <c r="I935" t="str">
        <f t="shared" si="80"/>
        <v>Informal Financial Group</v>
      </c>
      <c r="J935" t="s">
        <v>66</v>
      </c>
      <c r="K935" t="s">
        <v>131</v>
      </c>
      <c r="L935" t="str">
        <f t="shared" si="81"/>
        <v>5.1 Individuals with a formal ID</v>
      </c>
      <c r="M935" t="str">
        <f t="shared" si="82"/>
        <v>Proportion of individuals who accessed financial services from a SHG (Among all question respondents)</v>
      </c>
      <c r="N935" t="s">
        <v>614</v>
      </c>
      <c r="O935">
        <v>0.19026851353124066</v>
      </c>
      <c r="P935">
        <v>9.6966563928330626E-3</v>
      </c>
      <c r="Q935">
        <v>0.1712519193397663</v>
      </c>
      <c r="R935">
        <v>0.20928510772271502</v>
      </c>
      <c r="S935">
        <v>1814</v>
      </c>
      <c r="T935" t="str">
        <f t="shared" si="78"/>
        <v>1</v>
      </c>
    </row>
    <row r="936" spans="1:20" hidden="1" x14ac:dyDescent="0.25">
      <c r="A936" t="s">
        <v>613</v>
      </c>
      <c r="B936" t="str">
        <f t="shared" si="76"/>
        <v>Rwanda</v>
      </c>
      <c r="C936" t="s">
        <v>68</v>
      </c>
      <c r="D936" t="s">
        <v>68</v>
      </c>
      <c r="E936" t="s">
        <v>9</v>
      </c>
      <c r="F936" t="s">
        <v>442</v>
      </c>
      <c r="G936" t="str">
        <f t="shared" si="79"/>
        <v>Proportion of individuals who accessed financial services from a SHG</v>
      </c>
      <c r="H936" t="s">
        <v>747</v>
      </c>
      <c r="I936" t="str">
        <f t="shared" si="80"/>
        <v>Informal Financial Group</v>
      </c>
      <c r="J936" t="s">
        <v>66</v>
      </c>
      <c r="K936" t="s">
        <v>121</v>
      </c>
      <c r="L936" t="str">
        <f t="shared" si="81"/>
        <v>2.2 Individuals who do not have a bank account</v>
      </c>
      <c r="M936" t="str">
        <f t="shared" si="82"/>
        <v>Proportion of individuals who accessed financial services from a SHG (Among all question respondents)</v>
      </c>
      <c r="N936" t="s">
        <v>614</v>
      </c>
      <c r="O936">
        <v>0.19312115144923764</v>
      </c>
      <c r="P936">
        <v>1.0092107034249257E-2</v>
      </c>
      <c r="Q936">
        <v>0.17332901937481549</v>
      </c>
      <c r="R936">
        <v>0.21291328352365979</v>
      </c>
      <c r="S936">
        <v>1691</v>
      </c>
      <c r="T936" t="str">
        <f t="shared" si="78"/>
        <v>1</v>
      </c>
    </row>
    <row r="937" spans="1:20" hidden="1" x14ac:dyDescent="0.25">
      <c r="A937" t="s">
        <v>613</v>
      </c>
      <c r="B937" t="str">
        <f t="shared" si="76"/>
        <v>Rwanda</v>
      </c>
      <c r="C937" t="s">
        <v>68</v>
      </c>
      <c r="D937" t="s">
        <v>68</v>
      </c>
      <c r="E937" t="s">
        <v>9</v>
      </c>
      <c r="F937" t="s">
        <v>442</v>
      </c>
      <c r="G937" t="str">
        <f t="shared" si="79"/>
        <v>Proportion of individuals who accessed financial services from a SHG</v>
      </c>
      <c r="H937" t="s">
        <v>747</v>
      </c>
      <c r="I937" t="str">
        <f t="shared" si="80"/>
        <v>Informal Financial Group</v>
      </c>
      <c r="J937" t="s">
        <v>66</v>
      </c>
      <c r="K937" t="s">
        <v>120</v>
      </c>
      <c r="L937" t="str">
        <f t="shared" si="81"/>
        <v>2.1 Individuals who have a bank account</v>
      </c>
      <c r="M937" t="str">
        <f t="shared" si="82"/>
        <v>Proportion of individuals who accessed financial services from a SHG (Among all question respondents)</v>
      </c>
      <c r="N937" t="s">
        <v>614</v>
      </c>
      <c r="O937">
        <v>0.12685568544099324</v>
      </c>
      <c r="P937">
        <v>1.9777123215725185E-2</v>
      </c>
      <c r="Q937">
        <v>8.806978737140625E-2</v>
      </c>
      <c r="R937">
        <v>0.16564158351058023</v>
      </c>
      <c r="S937">
        <v>312</v>
      </c>
      <c r="T937" t="str">
        <f t="shared" si="78"/>
        <v>1</v>
      </c>
    </row>
    <row r="938" spans="1:20" hidden="1" x14ac:dyDescent="0.25">
      <c r="A938" t="s">
        <v>613</v>
      </c>
      <c r="B938" t="str">
        <f t="shared" ref="B938:B969" si="83">A938</f>
        <v>Rwanda</v>
      </c>
      <c r="C938" t="s">
        <v>68</v>
      </c>
      <c r="D938" t="s">
        <v>68</v>
      </c>
      <c r="E938" t="s">
        <v>9</v>
      </c>
      <c r="F938" t="s">
        <v>442</v>
      </c>
      <c r="G938" t="str">
        <f t="shared" si="79"/>
        <v>Proportion of individuals who accessed financial services from a SHG</v>
      </c>
      <c r="H938" t="s">
        <v>0</v>
      </c>
      <c r="I938" t="str">
        <f t="shared" si="80"/>
        <v>SACCO</v>
      </c>
      <c r="J938" t="s">
        <v>66</v>
      </c>
      <c r="K938" t="s">
        <v>116</v>
      </c>
      <c r="L938" t="str">
        <f t="shared" si="81"/>
        <v>1.3 Males</v>
      </c>
      <c r="M938" t="str">
        <f t="shared" si="82"/>
        <v>Proportion of individuals who accessed financial services from a SHG (Among all question respondents)</v>
      </c>
      <c r="N938" t="s">
        <v>175</v>
      </c>
      <c r="O938">
        <v>0.24242999468308785</v>
      </c>
      <c r="P938">
        <v>1.6498751374085439E-2</v>
      </c>
      <c r="Q938">
        <v>0.21007347436966209</v>
      </c>
      <c r="R938">
        <v>0.27478651499651363</v>
      </c>
      <c r="S938">
        <v>686</v>
      </c>
      <c r="T938" t="str">
        <f t="shared" si="78"/>
        <v>1</v>
      </c>
    </row>
    <row r="939" spans="1:20" hidden="1" x14ac:dyDescent="0.25">
      <c r="A939" t="s">
        <v>613</v>
      </c>
      <c r="B939" t="str">
        <f t="shared" si="83"/>
        <v>Rwanda</v>
      </c>
      <c r="C939" t="s">
        <v>68</v>
      </c>
      <c r="D939" t="s">
        <v>68</v>
      </c>
      <c r="E939" t="s">
        <v>9</v>
      </c>
      <c r="F939" t="s">
        <v>442</v>
      </c>
      <c r="G939" t="str">
        <f t="shared" si="79"/>
        <v>Proportion of individuals who accessed financial services from a SHG</v>
      </c>
      <c r="H939" t="s">
        <v>0</v>
      </c>
      <c r="I939" t="str">
        <f t="shared" si="80"/>
        <v>SACCO</v>
      </c>
      <c r="J939" t="s">
        <v>66</v>
      </c>
      <c r="K939" t="s">
        <v>115</v>
      </c>
      <c r="L939" t="str">
        <f t="shared" si="81"/>
        <v>1.2 Females</v>
      </c>
      <c r="M939" t="str">
        <f t="shared" si="82"/>
        <v>Proportion of individuals who accessed financial services from a SHG (Among all question respondents)</v>
      </c>
      <c r="N939" t="s">
        <v>175</v>
      </c>
      <c r="O939">
        <v>0.15575766134295443</v>
      </c>
      <c r="P939">
        <v>1.0126611960053204E-2</v>
      </c>
      <c r="Q939">
        <v>0.13589785994572265</v>
      </c>
      <c r="R939">
        <v>0.17561746274018622</v>
      </c>
      <c r="S939">
        <v>1317</v>
      </c>
      <c r="T939" t="str">
        <f t="shared" si="78"/>
        <v>1</v>
      </c>
    </row>
    <row r="940" spans="1:20" hidden="1" x14ac:dyDescent="0.25">
      <c r="A940" t="s">
        <v>613</v>
      </c>
      <c r="B940" t="str">
        <f t="shared" si="83"/>
        <v>Rwanda</v>
      </c>
      <c r="C940" t="s">
        <v>68</v>
      </c>
      <c r="D940" t="s">
        <v>68</v>
      </c>
      <c r="E940" t="s">
        <v>9</v>
      </c>
      <c r="F940" t="s">
        <v>442</v>
      </c>
      <c r="G940" t="str">
        <f t="shared" si="79"/>
        <v>Proportion of individuals who accessed financial services from a SHG</v>
      </c>
      <c r="H940" t="s">
        <v>0</v>
      </c>
      <c r="I940" t="str">
        <f t="shared" si="80"/>
        <v>SACCO</v>
      </c>
      <c r="J940" t="s">
        <v>66</v>
      </c>
      <c r="K940" t="s">
        <v>135</v>
      </c>
      <c r="L940" t="str">
        <f t="shared" si="81"/>
        <v>6.2 Urban individuals</v>
      </c>
      <c r="M940" t="str">
        <f t="shared" si="82"/>
        <v>Proportion of individuals who accessed financial services from a SHG (Among all question respondents)</v>
      </c>
      <c r="N940" t="s">
        <v>175</v>
      </c>
      <c r="O940">
        <v>0.15554993099562653</v>
      </c>
      <c r="P940">
        <v>2.0179219728358358E-2</v>
      </c>
      <c r="Q940">
        <v>0.11597546149514881</v>
      </c>
      <c r="R940">
        <v>0.19512440049610424</v>
      </c>
      <c r="S940">
        <v>333</v>
      </c>
      <c r="T940" t="str">
        <f t="shared" si="78"/>
        <v>1</v>
      </c>
    </row>
    <row r="941" spans="1:20" hidden="1" x14ac:dyDescent="0.25">
      <c r="A941" t="s">
        <v>613</v>
      </c>
      <c r="B941" t="str">
        <f t="shared" si="83"/>
        <v>Rwanda</v>
      </c>
      <c r="C941" t="s">
        <v>68</v>
      </c>
      <c r="D941" t="s">
        <v>68</v>
      </c>
      <c r="E941" t="s">
        <v>9</v>
      </c>
      <c r="F941" t="s">
        <v>442</v>
      </c>
      <c r="G941" t="str">
        <f t="shared" si="79"/>
        <v>Proportion of individuals who accessed financial services from a SHG</v>
      </c>
      <c r="H941" t="s">
        <v>0</v>
      </c>
      <c r="I941" t="str">
        <f t="shared" si="80"/>
        <v>SACCO</v>
      </c>
      <c r="J941" t="s">
        <v>66</v>
      </c>
      <c r="K941" t="s">
        <v>134</v>
      </c>
      <c r="L941" t="str">
        <f t="shared" si="81"/>
        <v>6.1 Rural individuals</v>
      </c>
      <c r="M941" t="str">
        <f t="shared" si="82"/>
        <v>Proportion of individuals who accessed financial services from a SHG (Among all question respondents)</v>
      </c>
      <c r="N941" t="s">
        <v>175</v>
      </c>
      <c r="O941">
        <v>0.2051813765281541</v>
      </c>
      <c r="P941">
        <v>1.0625212741039334E-2</v>
      </c>
      <c r="Q941">
        <v>0.18434374438891796</v>
      </c>
      <c r="R941">
        <v>0.22601900866739025</v>
      </c>
      <c r="S941">
        <v>1670</v>
      </c>
      <c r="T941" t="str">
        <f t="shared" si="78"/>
        <v>1</v>
      </c>
    </row>
    <row r="942" spans="1:20" hidden="1" x14ac:dyDescent="0.25">
      <c r="A942" t="s">
        <v>613</v>
      </c>
      <c r="B942" t="str">
        <f t="shared" si="83"/>
        <v>Rwanda</v>
      </c>
      <c r="C942" t="s">
        <v>68</v>
      </c>
      <c r="D942" t="s">
        <v>68</v>
      </c>
      <c r="E942" t="s">
        <v>9</v>
      </c>
      <c r="F942" t="s">
        <v>442</v>
      </c>
      <c r="G942" t="str">
        <f t="shared" si="79"/>
        <v>Proportion of individuals who accessed financial services from a SHG</v>
      </c>
      <c r="H942" t="s">
        <v>0</v>
      </c>
      <c r="I942" t="str">
        <f t="shared" si="80"/>
        <v>SACCO</v>
      </c>
      <c r="J942" t="s">
        <v>66</v>
      </c>
      <c r="K942" t="s">
        <v>128</v>
      </c>
      <c r="L942" t="str">
        <f t="shared" si="81"/>
        <v>4.2 Individuals who do not use mobile money</v>
      </c>
      <c r="M942" t="str">
        <f t="shared" si="82"/>
        <v>Proportion of individuals who accessed financial services from a SHG (Among all question respondents)</v>
      </c>
      <c r="N942" t="s">
        <v>175</v>
      </c>
      <c r="O942">
        <v>0.16629388672919243</v>
      </c>
      <c r="P942">
        <v>1.0069338870932166E-2</v>
      </c>
      <c r="Q942">
        <v>0.14654640643005709</v>
      </c>
      <c r="R942">
        <v>0.18604136702832777</v>
      </c>
      <c r="S942">
        <v>1550</v>
      </c>
      <c r="T942" t="str">
        <f t="shared" si="78"/>
        <v>1</v>
      </c>
    </row>
    <row r="943" spans="1:20" hidden="1" x14ac:dyDescent="0.25">
      <c r="A943" t="s">
        <v>613</v>
      </c>
      <c r="B943" t="str">
        <f t="shared" si="83"/>
        <v>Rwanda</v>
      </c>
      <c r="C943" t="s">
        <v>68</v>
      </c>
      <c r="D943" t="s">
        <v>68</v>
      </c>
      <c r="E943" t="s">
        <v>9</v>
      </c>
      <c r="F943" t="s">
        <v>442</v>
      </c>
      <c r="G943" t="str">
        <f t="shared" si="79"/>
        <v>Proportion of individuals who accessed financial services from a SHG</v>
      </c>
      <c r="H943" t="s">
        <v>0</v>
      </c>
      <c r="I943" t="str">
        <f t="shared" si="80"/>
        <v>SACCO</v>
      </c>
      <c r="J943" t="s">
        <v>66</v>
      </c>
      <c r="K943" t="s">
        <v>127</v>
      </c>
      <c r="L943" t="str">
        <f t="shared" si="81"/>
        <v>4.1 Individuals who use mobile money</v>
      </c>
      <c r="M943" t="str">
        <f t="shared" si="82"/>
        <v>Proportion of individuals who accessed financial services from a SHG (Among all question respondents)</v>
      </c>
      <c r="N943" t="s">
        <v>175</v>
      </c>
      <c r="O943">
        <v>0.28654473526001212</v>
      </c>
      <c r="P943">
        <v>2.2403987072377979E-2</v>
      </c>
      <c r="Q943">
        <v>0.24260716408430794</v>
      </c>
      <c r="R943">
        <v>0.3304823064357163</v>
      </c>
      <c r="S943">
        <v>453</v>
      </c>
      <c r="T943" t="str">
        <f t="shared" si="78"/>
        <v>1</v>
      </c>
    </row>
    <row r="944" spans="1:20" hidden="1" x14ac:dyDescent="0.25">
      <c r="A944" t="s">
        <v>613</v>
      </c>
      <c r="B944" t="str">
        <f t="shared" si="83"/>
        <v>Rwanda</v>
      </c>
      <c r="C944" t="s">
        <v>68</v>
      </c>
      <c r="D944" t="s">
        <v>68</v>
      </c>
      <c r="E944" t="s">
        <v>9</v>
      </c>
      <c r="F944" t="s">
        <v>442</v>
      </c>
      <c r="G944" t="str">
        <f t="shared" si="79"/>
        <v>Proportion of individuals who accessed financial services from a SHG</v>
      </c>
      <c r="H944" t="s">
        <v>0</v>
      </c>
      <c r="I944" t="str">
        <f t="shared" si="80"/>
        <v>SACCO</v>
      </c>
      <c r="J944" t="s">
        <v>66</v>
      </c>
      <c r="K944" t="s">
        <v>124</v>
      </c>
      <c r="L944" t="str">
        <f t="shared" si="81"/>
        <v>3.2 Individuals who do not have access to a mobile phone</v>
      </c>
      <c r="M944" t="str">
        <f t="shared" si="82"/>
        <v>Proportion of individuals who accessed financial services from a SHG (Among all question respondents)</v>
      </c>
      <c r="N944" t="s">
        <v>175</v>
      </c>
      <c r="O944">
        <v>0.11680526432742482</v>
      </c>
      <c r="P944">
        <v>1.2823657022530065E-2</v>
      </c>
      <c r="Q944">
        <v>9.1656153977557553E-2</v>
      </c>
      <c r="R944">
        <v>0.14195437467729208</v>
      </c>
      <c r="S944">
        <v>726</v>
      </c>
      <c r="T944" t="str">
        <f t="shared" si="78"/>
        <v>1</v>
      </c>
    </row>
    <row r="945" spans="1:20" hidden="1" x14ac:dyDescent="0.25">
      <c r="A945" t="s">
        <v>613</v>
      </c>
      <c r="B945" t="str">
        <f t="shared" si="83"/>
        <v>Rwanda</v>
      </c>
      <c r="C945" t="s">
        <v>68</v>
      </c>
      <c r="D945" t="s">
        <v>68</v>
      </c>
      <c r="E945" t="s">
        <v>9</v>
      </c>
      <c r="F945" t="s">
        <v>442</v>
      </c>
      <c r="G945" t="str">
        <f t="shared" si="79"/>
        <v>Proportion of individuals who accessed financial services from a SHG</v>
      </c>
      <c r="H945" t="s">
        <v>0</v>
      </c>
      <c r="I945" t="str">
        <f t="shared" si="80"/>
        <v>SACCO</v>
      </c>
      <c r="J945" t="s">
        <v>66</v>
      </c>
      <c r="K945" t="s">
        <v>123</v>
      </c>
      <c r="L945" t="str">
        <f t="shared" si="81"/>
        <v>3.1 Individuals who have access to a mobile phone</v>
      </c>
      <c r="M945" t="str">
        <f t="shared" si="82"/>
        <v>Proportion of individuals who accessed financial services from a SHG (Among all question respondents)</v>
      </c>
      <c r="N945" t="s">
        <v>175</v>
      </c>
      <c r="O945">
        <v>0.23593543726420876</v>
      </c>
      <c r="P945">
        <v>1.2550946170681759E-2</v>
      </c>
      <c r="Q945">
        <v>0.21132115370319662</v>
      </c>
      <c r="R945">
        <v>0.26054972082522088</v>
      </c>
      <c r="S945">
        <v>1277</v>
      </c>
      <c r="T945" t="str">
        <f t="shared" si="78"/>
        <v>1</v>
      </c>
    </row>
    <row r="946" spans="1:20" hidden="1" x14ac:dyDescent="0.25">
      <c r="A946" t="s">
        <v>613</v>
      </c>
      <c r="B946" t="str">
        <f t="shared" si="83"/>
        <v>Rwanda</v>
      </c>
      <c r="C946" t="s">
        <v>68</v>
      </c>
      <c r="D946" t="s">
        <v>68</v>
      </c>
      <c r="E946" t="s">
        <v>9</v>
      </c>
      <c r="F946" t="s">
        <v>442</v>
      </c>
      <c r="G946" t="str">
        <f t="shared" si="79"/>
        <v>Proportion of individuals who accessed financial services from a SHG</v>
      </c>
      <c r="H946" t="s">
        <v>0</v>
      </c>
      <c r="I946" t="str">
        <f t="shared" si="80"/>
        <v>SACCO</v>
      </c>
      <c r="J946" t="s">
        <v>66</v>
      </c>
      <c r="K946" t="s">
        <v>132</v>
      </c>
      <c r="L946" t="str">
        <f t="shared" si="81"/>
        <v>5.2 Individuals without a formal ID</v>
      </c>
      <c r="M946" t="str">
        <f t="shared" si="82"/>
        <v>Proportion of individuals who accessed financial services from a SHG (Among all question respondents)</v>
      </c>
      <c r="N946" t="s">
        <v>175</v>
      </c>
      <c r="O946">
        <v>4.2162477539858037E-2</v>
      </c>
      <c r="P946">
        <v>1.2579272593452097E-2</v>
      </c>
      <c r="Q946">
        <v>1.749264162503477E-2</v>
      </c>
      <c r="R946">
        <v>6.6832313454681297E-2</v>
      </c>
      <c r="S946">
        <v>189</v>
      </c>
      <c r="T946" t="str">
        <f t="shared" si="78"/>
        <v>1</v>
      </c>
    </row>
    <row r="947" spans="1:20" hidden="1" x14ac:dyDescent="0.25">
      <c r="A947" t="s">
        <v>613</v>
      </c>
      <c r="B947" t="str">
        <f t="shared" si="83"/>
        <v>Rwanda</v>
      </c>
      <c r="C947" t="s">
        <v>68</v>
      </c>
      <c r="D947" t="s">
        <v>68</v>
      </c>
      <c r="E947" t="s">
        <v>9</v>
      </c>
      <c r="F947" t="s">
        <v>442</v>
      </c>
      <c r="G947" t="str">
        <f t="shared" si="79"/>
        <v>Proportion of individuals who accessed financial services from a SHG</v>
      </c>
      <c r="H947" t="s">
        <v>0</v>
      </c>
      <c r="I947" t="str">
        <f t="shared" si="80"/>
        <v>SACCO</v>
      </c>
      <c r="J947" t="s">
        <v>66</v>
      </c>
      <c r="K947" t="s">
        <v>131</v>
      </c>
      <c r="L947" t="str">
        <f t="shared" si="81"/>
        <v>5.1 Individuals with a formal ID</v>
      </c>
      <c r="M947" t="str">
        <f t="shared" si="82"/>
        <v>Proportion of individuals who accessed financial services from a SHG (Among all question respondents)</v>
      </c>
      <c r="N947" t="s">
        <v>175</v>
      </c>
      <c r="O947">
        <v>0.21838334409087251</v>
      </c>
      <c r="P947">
        <v>1.0490796273947185E-2</v>
      </c>
      <c r="Q947">
        <v>0.19780932275764906</v>
      </c>
      <c r="R947">
        <v>0.23895736542409596</v>
      </c>
      <c r="S947">
        <v>1814</v>
      </c>
      <c r="T947" t="str">
        <f t="shared" si="78"/>
        <v>1</v>
      </c>
    </row>
    <row r="948" spans="1:20" hidden="1" x14ac:dyDescent="0.25">
      <c r="A948" t="s">
        <v>613</v>
      </c>
      <c r="B948" t="str">
        <f t="shared" si="83"/>
        <v>Rwanda</v>
      </c>
      <c r="C948" t="s">
        <v>68</v>
      </c>
      <c r="D948" t="s">
        <v>68</v>
      </c>
      <c r="E948" t="s">
        <v>9</v>
      </c>
      <c r="F948" t="s">
        <v>442</v>
      </c>
      <c r="G948" t="str">
        <f t="shared" si="79"/>
        <v>Proportion of individuals who accessed financial services from a SHG</v>
      </c>
      <c r="H948" t="s">
        <v>0</v>
      </c>
      <c r="I948" t="str">
        <f t="shared" si="80"/>
        <v>SACCO</v>
      </c>
      <c r="J948" t="s">
        <v>66</v>
      </c>
      <c r="K948" t="s">
        <v>121</v>
      </c>
      <c r="L948" t="str">
        <f t="shared" si="81"/>
        <v>2.2 Individuals who do not have a bank account</v>
      </c>
      <c r="M948" t="str">
        <f t="shared" si="82"/>
        <v>Proportion of individuals who accessed financial services from a SHG (Among all question respondents)</v>
      </c>
      <c r="N948" t="s">
        <v>175</v>
      </c>
      <c r="O948">
        <v>0.15001791761372385</v>
      </c>
      <c r="P948">
        <v>9.1533870140960965E-3</v>
      </c>
      <c r="Q948">
        <v>0.13206675596864056</v>
      </c>
      <c r="R948">
        <v>0.16796907925880714</v>
      </c>
      <c r="S948">
        <v>1691</v>
      </c>
      <c r="T948" t="str">
        <f t="shared" si="78"/>
        <v>1</v>
      </c>
    </row>
    <row r="949" spans="1:20" hidden="1" x14ac:dyDescent="0.25">
      <c r="A949" t="s">
        <v>613</v>
      </c>
      <c r="B949" t="str">
        <f t="shared" si="83"/>
        <v>Rwanda</v>
      </c>
      <c r="C949" t="s">
        <v>68</v>
      </c>
      <c r="D949" t="s">
        <v>68</v>
      </c>
      <c r="E949" t="s">
        <v>9</v>
      </c>
      <c r="F949" t="s">
        <v>442</v>
      </c>
      <c r="G949" t="str">
        <f t="shared" si="79"/>
        <v>Proportion of individuals who accessed financial services from a SHG</v>
      </c>
      <c r="H949" t="s">
        <v>0</v>
      </c>
      <c r="I949" t="str">
        <f t="shared" si="80"/>
        <v>SACCO</v>
      </c>
      <c r="J949" t="s">
        <v>66</v>
      </c>
      <c r="K949" t="s">
        <v>120</v>
      </c>
      <c r="L949" t="str">
        <f t="shared" si="81"/>
        <v>2.1 Individuals who have a bank account</v>
      </c>
      <c r="M949" t="str">
        <f t="shared" si="82"/>
        <v>Proportion of individuals who accessed financial services from a SHG (Among all question respondents)</v>
      </c>
      <c r="N949" t="s">
        <v>175</v>
      </c>
      <c r="O949">
        <v>0.44336807609186063</v>
      </c>
      <c r="P949">
        <v>3.0211541307603472E-2</v>
      </c>
      <c r="Q949">
        <v>0.38411872274050374</v>
      </c>
      <c r="R949">
        <v>0.50261742944321752</v>
      </c>
      <c r="S949">
        <v>312</v>
      </c>
      <c r="T949" t="str">
        <f t="shared" si="78"/>
        <v>1</v>
      </c>
    </row>
    <row r="950" spans="1:20" hidden="1" x14ac:dyDescent="0.25">
      <c r="A950" t="s">
        <v>613</v>
      </c>
      <c r="B950" t="str">
        <f t="shared" si="83"/>
        <v>Rwanda</v>
      </c>
      <c r="C950" t="s">
        <v>68</v>
      </c>
      <c r="D950" t="s">
        <v>68</v>
      </c>
      <c r="E950" t="s">
        <v>9</v>
      </c>
      <c r="F950" t="s">
        <v>442</v>
      </c>
      <c r="G950" t="str">
        <f t="shared" si="79"/>
        <v>Proportion of individuals who accessed financial services from a SHG</v>
      </c>
      <c r="H950" t="s">
        <v>746</v>
      </c>
      <c r="I950" t="str">
        <f t="shared" si="80"/>
        <v>Cooperative (unspecified)</v>
      </c>
      <c r="J950" t="s">
        <v>66</v>
      </c>
      <c r="K950" t="s">
        <v>116</v>
      </c>
      <c r="L950" t="str">
        <f t="shared" si="81"/>
        <v>1.3 Males</v>
      </c>
      <c r="M950" t="str">
        <f t="shared" si="82"/>
        <v>Proportion of individuals who accessed financial services from a SHG (Among all question respondents)</v>
      </c>
      <c r="N950" t="s">
        <v>178</v>
      </c>
      <c r="O950">
        <v>0.2523022228946018</v>
      </c>
      <c r="P950">
        <v>1.687758260695087E-2</v>
      </c>
      <c r="Q950">
        <v>0.21920275784532023</v>
      </c>
      <c r="R950">
        <v>0.28540168794388338</v>
      </c>
      <c r="S950">
        <v>686</v>
      </c>
      <c r="T950" t="str">
        <f t="shared" si="78"/>
        <v>1</v>
      </c>
    </row>
    <row r="951" spans="1:20" hidden="1" x14ac:dyDescent="0.25">
      <c r="A951" t="s">
        <v>613</v>
      </c>
      <c r="B951" t="str">
        <f t="shared" si="83"/>
        <v>Rwanda</v>
      </c>
      <c r="C951" t="s">
        <v>68</v>
      </c>
      <c r="D951" t="s">
        <v>68</v>
      </c>
      <c r="E951" t="s">
        <v>9</v>
      </c>
      <c r="F951" t="s">
        <v>442</v>
      </c>
      <c r="G951" t="str">
        <f t="shared" si="79"/>
        <v>Proportion of individuals who accessed financial services from a SHG</v>
      </c>
      <c r="H951" t="s">
        <v>746</v>
      </c>
      <c r="I951" t="str">
        <f t="shared" si="80"/>
        <v>Cooperative (unspecified)</v>
      </c>
      <c r="J951" t="s">
        <v>66</v>
      </c>
      <c r="K951" t="s">
        <v>115</v>
      </c>
      <c r="L951" t="str">
        <f t="shared" si="81"/>
        <v>1.2 Females</v>
      </c>
      <c r="M951" t="str">
        <f t="shared" si="82"/>
        <v>Proportion of individuals who accessed financial services from a SHG (Among all question respondents)</v>
      </c>
      <c r="N951" t="s">
        <v>178</v>
      </c>
      <c r="O951">
        <v>0.23414710241816422</v>
      </c>
      <c r="P951">
        <v>1.1921117295441201E-2</v>
      </c>
      <c r="Q951">
        <v>0.21076800752892713</v>
      </c>
      <c r="R951">
        <v>0.25752619730740134</v>
      </c>
      <c r="S951">
        <v>1317</v>
      </c>
      <c r="T951" t="str">
        <f t="shared" si="78"/>
        <v>1</v>
      </c>
    </row>
    <row r="952" spans="1:20" hidden="1" x14ac:dyDescent="0.25">
      <c r="A952" t="s">
        <v>613</v>
      </c>
      <c r="B952" t="str">
        <f t="shared" si="83"/>
        <v>Rwanda</v>
      </c>
      <c r="C952" t="s">
        <v>68</v>
      </c>
      <c r="D952" t="s">
        <v>68</v>
      </c>
      <c r="E952" t="s">
        <v>9</v>
      </c>
      <c r="F952" t="s">
        <v>442</v>
      </c>
      <c r="G952" t="str">
        <f t="shared" si="79"/>
        <v>Proportion of individuals who accessed financial services from a SHG</v>
      </c>
      <c r="H952" t="s">
        <v>746</v>
      </c>
      <c r="I952" t="str">
        <f t="shared" si="80"/>
        <v>Cooperative (unspecified)</v>
      </c>
      <c r="J952" t="s">
        <v>66</v>
      </c>
      <c r="K952" t="s">
        <v>135</v>
      </c>
      <c r="L952" t="str">
        <f t="shared" si="81"/>
        <v>6.2 Urban individuals</v>
      </c>
      <c r="M952" t="str">
        <f t="shared" si="82"/>
        <v>Proportion of individuals who accessed financial services from a SHG (Among all question respondents)</v>
      </c>
      <c r="N952" t="s">
        <v>178</v>
      </c>
      <c r="O952">
        <v>0.18168371002065317</v>
      </c>
      <c r="P952">
        <v>2.1031724255920987E-2</v>
      </c>
      <c r="Q952">
        <v>0.14043735157307041</v>
      </c>
      <c r="R952">
        <v>0.22293006846823593</v>
      </c>
      <c r="S952">
        <v>333</v>
      </c>
      <c r="T952" t="str">
        <f t="shared" si="78"/>
        <v>1</v>
      </c>
    </row>
    <row r="953" spans="1:20" hidden="1" x14ac:dyDescent="0.25">
      <c r="A953" t="s">
        <v>613</v>
      </c>
      <c r="B953" t="str">
        <f t="shared" si="83"/>
        <v>Rwanda</v>
      </c>
      <c r="C953" t="s">
        <v>68</v>
      </c>
      <c r="D953" t="s">
        <v>68</v>
      </c>
      <c r="E953" t="s">
        <v>9</v>
      </c>
      <c r="F953" t="s">
        <v>442</v>
      </c>
      <c r="G953" t="str">
        <f t="shared" si="79"/>
        <v>Proportion of individuals who accessed financial services from a SHG</v>
      </c>
      <c r="H953" t="s">
        <v>746</v>
      </c>
      <c r="I953" t="str">
        <f t="shared" si="80"/>
        <v>Cooperative (unspecified)</v>
      </c>
      <c r="J953" t="s">
        <v>66</v>
      </c>
      <c r="K953" t="s">
        <v>134</v>
      </c>
      <c r="L953" t="str">
        <f t="shared" si="81"/>
        <v>6.1 Rural individuals</v>
      </c>
      <c r="M953" t="str">
        <f t="shared" si="82"/>
        <v>Proportion of individuals who accessed financial services from a SHG (Among all question respondents)</v>
      </c>
      <c r="N953" t="s">
        <v>178</v>
      </c>
      <c r="O953">
        <v>0.25525716966767259</v>
      </c>
      <c r="P953">
        <v>1.1408786655371641E-2</v>
      </c>
      <c r="Q953">
        <v>0.23288283182863501</v>
      </c>
      <c r="R953">
        <v>0.27763150750671017</v>
      </c>
      <c r="S953">
        <v>1670</v>
      </c>
      <c r="T953" t="str">
        <f t="shared" si="78"/>
        <v>1</v>
      </c>
    </row>
    <row r="954" spans="1:20" hidden="1" x14ac:dyDescent="0.25">
      <c r="A954" t="s">
        <v>613</v>
      </c>
      <c r="B954" t="str">
        <f t="shared" si="83"/>
        <v>Rwanda</v>
      </c>
      <c r="C954" t="s">
        <v>68</v>
      </c>
      <c r="D954" t="s">
        <v>68</v>
      </c>
      <c r="E954" t="s">
        <v>9</v>
      </c>
      <c r="F954" t="s">
        <v>442</v>
      </c>
      <c r="G954" t="str">
        <f t="shared" si="79"/>
        <v>Proportion of individuals who accessed financial services from a SHG</v>
      </c>
      <c r="H954" t="s">
        <v>746</v>
      </c>
      <c r="I954" t="str">
        <f t="shared" ref="I954:I985" si="84">H954</f>
        <v>Cooperative (unspecified)</v>
      </c>
      <c r="J954" t="s">
        <v>66</v>
      </c>
      <c r="K954" t="s">
        <v>128</v>
      </c>
      <c r="L954" t="str">
        <f t="shared" ref="L954:L985" si="85">K954</f>
        <v>4.2 Individuals who do not use mobile money</v>
      </c>
      <c r="M954" t="str">
        <f t="shared" ref="M954:M985" si="86">CONCATENATE(F954," (Among ",J954,")")</f>
        <v>Proportion of individuals who accessed financial services from a SHG (Among all question respondents)</v>
      </c>
      <c r="N954" t="s">
        <v>178</v>
      </c>
      <c r="O954">
        <v>0.23740990653029426</v>
      </c>
      <c r="P954">
        <v>1.1452504156509421E-2</v>
      </c>
      <c r="Q954">
        <v>0.21494983212965005</v>
      </c>
      <c r="R954">
        <v>0.25986998093093849</v>
      </c>
      <c r="S954">
        <v>1550</v>
      </c>
      <c r="T954" t="str">
        <f t="shared" si="78"/>
        <v>1</v>
      </c>
    </row>
    <row r="955" spans="1:20" hidden="1" x14ac:dyDescent="0.25">
      <c r="A955" t="s">
        <v>613</v>
      </c>
      <c r="B955" t="str">
        <f t="shared" si="83"/>
        <v>Rwanda</v>
      </c>
      <c r="C955" t="s">
        <v>68</v>
      </c>
      <c r="D955" t="s">
        <v>68</v>
      </c>
      <c r="E955" t="s">
        <v>9</v>
      </c>
      <c r="F955" t="s">
        <v>442</v>
      </c>
      <c r="G955" t="str">
        <f t="shared" si="79"/>
        <v>Proportion of individuals who accessed financial services from a SHG</v>
      </c>
      <c r="H955" t="s">
        <v>746</v>
      </c>
      <c r="I955" t="str">
        <f t="shared" si="84"/>
        <v>Cooperative (unspecified)</v>
      </c>
      <c r="J955" t="s">
        <v>66</v>
      </c>
      <c r="K955" t="s">
        <v>127</v>
      </c>
      <c r="L955" t="str">
        <f t="shared" si="85"/>
        <v>4.1 Individuals who use mobile money</v>
      </c>
      <c r="M955" t="str">
        <f t="shared" si="86"/>
        <v>Proportion of individuals who accessed financial services from a SHG (Among all question respondents)</v>
      </c>
      <c r="N955" t="s">
        <v>178</v>
      </c>
      <c r="O955">
        <v>0.25842735803091837</v>
      </c>
      <c r="P955">
        <v>2.1629391492210801E-2</v>
      </c>
      <c r="Q955">
        <v>0.21600888469820223</v>
      </c>
      <c r="R955">
        <v>0.30084583136363452</v>
      </c>
      <c r="S955">
        <v>453</v>
      </c>
      <c r="T955" t="str">
        <f t="shared" si="78"/>
        <v>1</v>
      </c>
    </row>
    <row r="956" spans="1:20" hidden="1" x14ac:dyDescent="0.25">
      <c r="A956" t="s">
        <v>613</v>
      </c>
      <c r="B956" t="str">
        <f t="shared" si="83"/>
        <v>Rwanda</v>
      </c>
      <c r="C956" t="s">
        <v>68</v>
      </c>
      <c r="D956" t="s">
        <v>68</v>
      </c>
      <c r="E956" t="s">
        <v>9</v>
      </c>
      <c r="F956" t="s">
        <v>442</v>
      </c>
      <c r="G956" t="str">
        <f t="shared" si="79"/>
        <v>Proportion of individuals who accessed financial services from a SHG</v>
      </c>
      <c r="H956" t="s">
        <v>746</v>
      </c>
      <c r="I956" t="str">
        <f t="shared" si="84"/>
        <v>Cooperative (unspecified)</v>
      </c>
      <c r="J956" t="s">
        <v>66</v>
      </c>
      <c r="K956" t="s">
        <v>124</v>
      </c>
      <c r="L956" t="str">
        <f t="shared" si="85"/>
        <v>3.2 Individuals who do not have access to a mobile phone</v>
      </c>
      <c r="M956" t="str">
        <f t="shared" si="86"/>
        <v>Proportion of individuals who accessed financial services from a SHG (Among all question respondents)</v>
      </c>
      <c r="N956" t="s">
        <v>178</v>
      </c>
      <c r="O956">
        <v>0.15629686923654679</v>
      </c>
      <c r="P956">
        <v>1.3950514010014792E-2</v>
      </c>
      <c r="Q956">
        <v>0.12893782371163684</v>
      </c>
      <c r="R956">
        <v>0.18365591476145673</v>
      </c>
      <c r="S956">
        <v>726</v>
      </c>
      <c r="T956" t="str">
        <f t="shared" si="78"/>
        <v>1</v>
      </c>
    </row>
    <row r="957" spans="1:20" hidden="1" x14ac:dyDescent="0.25">
      <c r="A957" t="s">
        <v>613</v>
      </c>
      <c r="B957" t="str">
        <f t="shared" si="83"/>
        <v>Rwanda</v>
      </c>
      <c r="C957" t="s">
        <v>68</v>
      </c>
      <c r="D957" t="s">
        <v>68</v>
      </c>
      <c r="E957" t="s">
        <v>9</v>
      </c>
      <c r="F957" t="s">
        <v>442</v>
      </c>
      <c r="G957" t="str">
        <f t="shared" si="79"/>
        <v>Proportion of individuals who accessed financial services from a SHG</v>
      </c>
      <c r="H957" t="s">
        <v>746</v>
      </c>
      <c r="I957" t="str">
        <f t="shared" si="84"/>
        <v>Cooperative (unspecified)</v>
      </c>
      <c r="J957" t="s">
        <v>66</v>
      </c>
      <c r="K957" t="s">
        <v>123</v>
      </c>
      <c r="L957" t="str">
        <f t="shared" si="85"/>
        <v>3.1 Individuals who have access to a mobile phone</v>
      </c>
      <c r="M957" t="str">
        <f t="shared" si="86"/>
        <v>Proportion of individuals who accessed financial services from a SHG (Among all question respondents)</v>
      </c>
      <c r="N957" t="s">
        <v>178</v>
      </c>
      <c r="O957">
        <v>0.28512662803592798</v>
      </c>
      <c r="P957">
        <v>1.3369712265260625E-2</v>
      </c>
      <c r="Q957">
        <v>0.25890662164350225</v>
      </c>
      <c r="R957">
        <v>0.3113466344283537</v>
      </c>
      <c r="S957">
        <v>1277</v>
      </c>
      <c r="T957" t="str">
        <f t="shared" si="78"/>
        <v>1</v>
      </c>
    </row>
    <row r="958" spans="1:20" hidden="1" x14ac:dyDescent="0.25">
      <c r="A958" t="s">
        <v>613</v>
      </c>
      <c r="B958" t="str">
        <f t="shared" si="83"/>
        <v>Rwanda</v>
      </c>
      <c r="C958" t="s">
        <v>68</v>
      </c>
      <c r="D958" t="s">
        <v>68</v>
      </c>
      <c r="E958" t="s">
        <v>9</v>
      </c>
      <c r="F958" t="s">
        <v>442</v>
      </c>
      <c r="G958" t="str">
        <f t="shared" si="79"/>
        <v>Proportion of individuals who accessed financial services from a SHG</v>
      </c>
      <c r="H958" t="s">
        <v>746</v>
      </c>
      <c r="I958" t="str">
        <f t="shared" si="84"/>
        <v>Cooperative (unspecified)</v>
      </c>
      <c r="J958" t="s">
        <v>66</v>
      </c>
      <c r="K958" t="s">
        <v>132</v>
      </c>
      <c r="L958" t="str">
        <f t="shared" si="85"/>
        <v>5.2 Individuals without a formal ID</v>
      </c>
      <c r="M958" t="str">
        <f t="shared" si="86"/>
        <v>Proportion of individuals who accessed financial services from a SHG (Among all question respondents)</v>
      </c>
      <c r="N958" t="s">
        <v>178</v>
      </c>
      <c r="O958">
        <v>0.13340089041215505</v>
      </c>
      <c r="P958">
        <v>2.5679981091258724E-2</v>
      </c>
      <c r="Q958">
        <v>8.303860474653682E-2</v>
      </c>
      <c r="R958">
        <v>0.18376317607777329</v>
      </c>
      <c r="S958">
        <v>189</v>
      </c>
      <c r="T958" t="str">
        <f t="shared" si="78"/>
        <v>1</v>
      </c>
    </row>
    <row r="959" spans="1:20" hidden="1" x14ac:dyDescent="0.25">
      <c r="A959" t="s">
        <v>613</v>
      </c>
      <c r="B959" t="str">
        <f t="shared" si="83"/>
        <v>Rwanda</v>
      </c>
      <c r="C959" t="s">
        <v>68</v>
      </c>
      <c r="D959" t="s">
        <v>68</v>
      </c>
      <c r="E959" t="s">
        <v>9</v>
      </c>
      <c r="F959" t="s">
        <v>442</v>
      </c>
      <c r="G959" t="str">
        <f t="shared" si="79"/>
        <v>Proportion of individuals who accessed financial services from a SHG</v>
      </c>
      <c r="H959" t="s">
        <v>746</v>
      </c>
      <c r="I959" t="str">
        <f t="shared" si="84"/>
        <v>Cooperative (unspecified)</v>
      </c>
      <c r="J959" t="s">
        <v>66</v>
      </c>
      <c r="K959" t="s">
        <v>131</v>
      </c>
      <c r="L959" t="str">
        <f t="shared" si="85"/>
        <v>5.1 Individuals with a formal ID</v>
      </c>
      <c r="M959" t="str">
        <f t="shared" si="86"/>
        <v>Proportion of individuals who accessed financial services from a SHG (Among all question respondents)</v>
      </c>
      <c r="N959" t="s">
        <v>178</v>
      </c>
      <c r="O959">
        <v>0.25804506584388437</v>
      </c>
      <c r="P959">
        <v>1.0936111936221583E-2</v>
      </c>
      <c r="Q959">
        <v>0.23659771386002151</v>
      </c>
      <c r="R959">
        <v>0.27949241782774725</v>
      </c>
      <c r="S959">
        <v>1814</v>
      </c>
      <c r="T959" t="str">
        <f t="shared" si="78"/>
        <v>1</v>
      </c>
    </row>
    <row r="960" spans="1:20" hidden="1" x14ac:dyDescent="0.25">
      <c r="A960" t="s">
        <v>613</v>
      </c>
      <c r="B960" t="str">
        <f t="shared" si="83"/>
        <v>Rwanda</v>
      </c>
      <c r="C960" t="s">
        <v>68</v>
      </c>
      <c r="D960" t="s">
        <v>68</v>
      </c>
      <c r="E960" t="s">
        <v>9</v>
      </c>
      <c r="F960" t="s">
        <v>442</v>
      </c>
      <c r="G960" t="str">
        <f t="shared" si="79"/>
        <v>Proportion of individuals who accessed financial services from a SHG</v>
      </c>
      <c r="H960" t="s">
        <v>746</v>
      </c>
      <c r="I960" t="str">
        <f t="shared" si="84"/>
        <v>Cooperative (unspecified)</v>
      </c>
      <c r="J960" t="s">
        <v>66</v>
      </c>
      <c r="K960" t="s">
        <v>121</v>
      </c>
      <c r="L960" t="str">
        <f t="shared" si="85"/>
        <v>2.2 Individuals who do not have a bank account</v>
      </c>
      <c r="M960" t="str">
        <f t="shared" si="86"/>
        <v>Proportion of individuals who accessed financial services from a SHG (Among all question respondents)</v>
      </c>
      <c r="N960" t="s">
        <v>178</v>
      </c>
      <c r="O960">
        <v>0.24254388733144219</v>
      </c>
      <c r="P960">
        <v>1.107533593592642E-2</v>
      </c>
      <c r="Q960">
        <v>0.22082349625071521</v>
      </c>
      <c r="R960">
        <v>0.26426427841216915</v>
      </c>
      <c r="S960">
        <v>1691</v>
      </c>
      <c r="T960" t="str">
        <f t="shared" si="78"/>
        <v>1</v>
      </c>
    </row>
    <row r="961" spans="1:20" hidden="1" x14ac:dyDescent="0.25">
      <c r="A961" t="s">
        <v>613</v>
      </c>
      <c r="B961" t="str">
        <f t="shared" si="83"/>
        <v>Rwanda</v>
      </c>
      <c r="C961" t="s">
        <v>68</v>
      </c>
      <c r="D961" t="s">
        <v>68</v>
      </c>
      <c r="E961" t="s">
        <v>9</v>
      </c>
      <c r="F961" t="s">
        <v>442</v>
      </c>
      <c r="G961" t="str">
        <f t="shared" si="79"/>
        <v>Proportion of individuals who accessed financial services from a SHG</v>
      </c>
      <c r="H961" t="s">
        <v>746</v>
      </c>
      <c r="I961" t="str">
        <f t="shared" si="84"/>
        <v>Cooperative (unspecified)</v>
      </c>
      <c r="J961" t="s">
        <v>66</v>
      </c>
      <c r="K961" t="s">
        <v>120</v>
      </c>
      <c r="L961" t="str">
        <f t="shared" si="85"/>
        <v>2.1 Individuals who have a bank account</v>
      </c>
      <c r="M961" t="str">
        <f t="shared" si="86"/>
        <v>Proportion of individuals who accessed financial services from a SHG (Among all question respondents)</v>
      </c>
      <c r="N961" t="s">
        <v>178</v>
      </c>
      <c r="O961">
        <v>0.24371026535576906</v>
      </c>
      <c r="P961">
        <v>2.546558801355223E-2</v>
      </c>
      <c r="Q961">
        <v>0.1937684365972574</v>
      </c>
      <c r="R961">
        <v>0.29365209411428073</v>
      </c>
      <c r="S961">
        <v>312</v>
      </c>
      <c r="T961" t="str">
        <f t="shared" si="78"/>
        <v>1</v>
      </c>
    </row>
    <row r="962" spans="1:20" hidden="1" x14ac:dyDescent="0.25">
      <c r="A962" t="s">
        <v>613</v>
      </c>
      <c r="B962" t="str">
        <f t="shared" si="83"/>
        <v>Rwanda</v>
      </c>
      <c r="C962" t="s">
        <v>68</v>
      </c>
      <c r="D962" t="s">
        <v>68</v>
      </c>
      <c r="E962" t="s">
        <v>9</v>
      </c>
      <c r="F962" t="s">
        <v>442</v>
      </c>
      <c r="G962" t="str">
        <f t="shared" si="79"/>
        <v>Proportion of individuals who accessed financial services from a SHG</v>
      </c>
      <c r="H962" t="s">
        <v>740</v>
      </c>
      <c r="I962" t="str">
        <f t="shared" si="84"/>
        <v>Any SHG (one or more)</v>
      </c>
      <c r="J962" t="s">
        <v>66</v>
      </c>
      <c r="K962" t="s">
        <v>116</v>
      </c>
      <c r="L962" t="str">
        <f t="shared" si="85"/>
        <v>1.3 Males</v>
      </c>
      <c r="M962" t="str">
        <f t="shared" si="86"/>
        <v>Proportion of individuals who accessed financial services from a SHG (Among all question respondents)</v>
      </c>
      <c r="N962" t="s">
        <v>179</v>
      </c>
      <c r="O962">
        <v>0.43590021497744769</v>
      </c>
      <c r="P962">
        <v>1.9711563307550563E-2</v>
      </c>
      <c r="Q962">
        <v>0.39724288969815869</v>
      </c>
      <c r="R962">
        <v>0.47455754025673669</v>
      </c>
      <c r="S962">
        <v>686</v>
      </c>
      <c r="T962" t="str">
        <f t="shared" si="78"/>
        <v>1</v>
      </c>
    </row>
    <row r="963" spans="1:20" hidden="1" x14ac:dyDescent="0.25">
      <c r="A963" t="s">
        <v>613</v>
      </c>
      <c r="B963" t="str">
        <f t="shared" si="83"/>
        <v>Rwanda</v>
      </c>
      <c r="C963" t="s">
        <v>68</v>
      </c>
      <c r="D963" t="s">
        <v>68</v>
      </c>
      <c r="E963" t="s">
        <v>9</v>
      </c>
      <c r="F963" t="s">
        <v>442</v>
      </c>
      <c r="G963" t="str">
        <f t="shared" si="79"/>
        <v>Proportion of individuals who accessed financial services from a SHG</v>
      </c>
      <c r="H963" t="s">
        <v>740</v>
      </c>
      <c r="I963" t="str">
        <f t="shared" si="84"/>
        <v>Any SHG (one or more)</v>
      </c>
      <c r="J963" t="s">
        <v>66</v>
      </c>
      <c r="K963" t="s">
        <v>115</v>
      </c>
      <c r="L963" t="str">
        <f t="shared" si="85"/>
        <v>1.2 Females</v>
      </c>
      <c r="M963" t="str">
        <f t="shared" si="86"/>
        <v>Proportion of individuals who accessed financial services from a SHG (Among all question respondents)</v>
      </c>
      <c r="N963" t="s">
        <v>179</v>
      </c>
      <c r="O963">
        <v>0.36057158554269053</v>
      </c>
      <c r="P963">
        <v>1.374233507645131E-2</v>
      </c>
      <c r="Q963">
        <v>0.33362081005833977</v>
      </c>
      <c r="R963">
        <v>0.3875223610270413</v>
      </c>
      <c r="S963">
        <v>1317</v>
      </c>
      <c r="T963" t="str">
        <f t="shared" si="78"/>
        <v>1</v>
      </c>
    </row>
    <row r="964" spans="1:20" hidden="1" x14ac:dyDescent="0.25">
      <c r="A964" t="s">
        <v>613</v>
      </c>
      <c r="B964" t="str">
        <f t="shared" si="83"/>
        <v>Rwanda</v>
      </c>
      <c r="C964" t="s">
        <v>68</v>
      </c>
      <c r="D964" t="s">
        <v>68</v>
      </c>
      <c r="E964" t="s">
        <v>9</v>
      </c>
      <c r="F964" t="s">
        <v>442</v>
      </c>
      <c r="G964" t="str">
        <f t="shared" si="79"/>
        <v>Proportion of individuals who accessed financial services from a SHG</v>
      </c>
      <c r="H964" t="s">
        <v>740</v>
      </c>
      <c r="I964" t="str">
        <f t="shared" si="84"/>
        <v>Any SHG (one or more)</v>
      </c>
      <c r="J964" t="s">
        <v>66</v>
      </c>
      <c r="K964" t="s">
        <v>135</v>
      </c>
      <c r="L964" t="str">
        <f t="shared" si="85"/>
        <v>6.2 Urban individuals</v>
      </c>
      <c r="M964" t="str">
        <f t="shared" si="86"/>
        <v>Proportion of individuals who accessed financial services from a SHG (Among all question respondents)</v>
      </c>
      <c r="N964" t="s">
        <v>179</v>
      </c>
      <c r="O964">
        <v>0.28729094616011203</v>
      </c>
      <c r="P964">
        <v>2.5535787610073572E-2</v>
      </c>
      <c r="Q964">
        <v>0.23721144548817272</v>
      </c>
      <c r="R964">
        <v>0.33737044683205131</v>
      </c>
      <c r="S964">
        <v>333</v>
      </c>
      <c r="T964" t="str">
        <f t="shared" si="78"/>
        <v>1</v>
      </c>
    </row>
    <row r="965" spans="1:20" hidden="1" x14ac:dyDescent="0.25">
      <c r="A965" t="s">
        <v>613</v>
      </c>
      <c r="B965" t="str">
        <f t="shared" si="83"/>
        <v>Rwanda</v>
      </c>
      <c r="C965" t="s">
        <v>68</v>
      </c>
      <c r="D965" t="s">
        <v>68</v>
      </c>
      <c r="E965" t="s">
        <v>9</v>
      </c>
      <c r="F965" t="s">
        <v>442</v>
      </c>
      <c r="G965" t="str">
        <f t="shared" si="79"/>
        <v>Proportion of individuals who accessed financial services from a SHG</v>
      </c>
      <c r="H965" t="s">
        <v>740</v>
      </c>
      <c r="I965" t="str">
        <f t="shared" si="84"/>
        <v>Any SHG (one or more)</v>
      </c>
      <c r="J965" t="s">
        <v>66</v>
      </c>
      <c r="K965" t="s">
        <v>134</v>
      </c>
      <c r="L965" t="str">
        <f t="shared" si="85"/>
        <v>6.1 Rural individuals</v>
      </c>
      <c r="M965" t="str">
        <f t="shared" si="86"/>
        <v>Proportion of individuals who accessed financial services from a SHG (Among all question respondents)</v>
      </c>
      <c r="N965" t="s">
        <v>179</v>
      </c>
      <c r="O965">
        <v>0.41852796153069027</v>
      </c>
      <c r="P965">
        <v>1.3128105038892193E-2</v>
      </c>
      <c r="Q965">
        <v>0.39278178306321526</v>
      </c>
      <c r="R965">
        <v>0.44427413999816529</v>
      </c>
      <c r="S965">
        <v>1670</v>
      </c>
      <c r="T965" t="str">
        <f t="shared" si="78"/>
        <v>1</v>
      </c>
    </row>
    <row r="966" spans="1:20" hidden="1" x14ac:dyDescent="0.25">
      <c r="A966" t="s">
        <v>613</v>
      </c>
      <c r="B966" t="str">
        <f t="shared" si="83"/>
        <v>Rwanda</v>
      </c>
      <c r="C966" t="s">
        <v>68</v>
      </c>
      <c r="D966" t="s">
        <v>68</v>
      </c>
      <c r="E966" t="s">
        <v>9</v>
      </c>
      <c r="F966" t="s">
        <v>442</v>
      </c>
      <c r="G966" t="str">
        <f t="shared" si="79"/>
        <v>Proportion of individuals who accessed financial services from a SHG</v>
      </c>
      <c r="H966" t="s">
        <v>740</v>
      </c>
      <c r="I966" t="str">
        <f t="shared" si="84"/>
        <v>Any SHG (one or more)</v>
      </c>
      <c r="J966" t="s">
        <v>66</v>
      </c>
      <c r="K966" t="s">
        <v>128</v>
      </c>
      <c r="L966" t="str">
        <f t="shared" si="85"/>
        <v>4.2 Individuals who do not use mobile money</v>
      </c>
      <c r="M966" t="str">
        <f t="shared" si="86"/>
        <v>Proportion of individuals who accessed financial services from a SHG (Among all question respondents)</v>
      </c>
      <c r="N966" t="s">
        <v>179</v>
      </c>
      <c r="O966">
        <v>0.37513885257006524</v>
      </c>
      <c r="P966">
        <v>1.3255476980419957E-2</v>
      </c>
      <c r="Q966">
        <v>0.34914287866535021</v>
      </c>
      <c r="R966">
        <v>0.40113482647478027</v>
      </c>
      <c r="S966">
        <v>1550</v>
      </c>
      <c r="T966" t="str">
        <f t="shared" si="78"/>
        <v>1</v>
      </c>
    </row>
    <row r="967" spans="1:20" hidden="1" x14ac:dyDescent="0.25">
      <c r="A967" t="s">
        <v>613</v>
      </c>
      <c r="B967" t="str">
        <f t="shared" si="83"/>
        <v>Rwanda</v>
      </c>
      <c r="C967" t="s">
        <v>68</v>
      </c>
      <c r="D967" t="s">
        <v>68</v>
      </c>
      <c r="E967" t="s">
        <v>9</v>
      </c>
      <c r="F967" t="s">
        <v>442</v>
      </c>
      <c r="G967" t="str">
        <f t="shared" si="79"/>
        <v>Proportion of individuals who accessed financial services from a SHG</v>
      </c>
      <c r="H967" t="s">
        <v>740</v>
      </c>
      <c r="I967" t="str">
        <f t="shared" si="84"/>
        <v>Any SHG (one or more)</v>
      </c>
      <c r="J967" t="s">
        <v>66</v>
      </c>
      <c r="K967" t="s">
        <v>127</v>
      </c>
      <c r="L967" t="str">
        <f t="shared" si="85"/>
        <v>4.1 Individuals who use mobile money</v>
      </c>
      <c r="M967" t="str">
        <f t="shared" si="86"/>
        <v>Proportion of individuals who accessed financial services from a SHG (Among all question respondents)</v>
      </c>
      <c r="N967" t="s">
        <v>179</v>
      </c>
      <c r="O967">
        <v>0.45827696230900428</v>
      </c>
      <c r="P967">
        <v>2.5328102084860204E-2</v>
      </c>
      <c r="Q967">
        <v>0.40860476403001611</v>
      </c>
      <c r="R967">
        <v>0.50794916058799244</v>
      </c>
      <c r="S967">
        <v>453</v>
      </c>
      <c r="T967" t="str">
        <f t="shared" si="78"/>
        <v>1</v>
      </c>
    </row>
    <row r="968" spans="1:20" hidden="1" x14ac:dyDescent="0.25">
      <c r="A968" t="s">
        <v>613</v>
      </c>
      <c r="B968" t="str">
        <f t="shared" si="83"/>
        <v>Rwanda</v>
      </c>
      <c r="C968" t="s">
        <v>68</v>
      </c>
      <c r="D968" t="s">
        <v>68</v>
      </c>
      <c r="E968" t="s">
        <v>9</v>
      </c>
      <c r="F968" t="s">
        <v>442</v>
      </c>
      <c r="G968" t="str">
        <f t="shared" si="79"/>
        <v>Proportion of individuals who accessed financial services from a SHG</v>
      </c>
      <c r="H968" t="s">
        <v>740</v>
      </c>
      <c r="I968" t="str">
        <f t="shared" si="84"/>
        <v>Any SHG (one or more)</v>
      </c>
      <c r="J968" t="s">
        <v>66</v>
      </c>
      <c r="K968" t="s">
        <v>124</v>
      </c>
      <c r="L968" t="str">
        <f t="shared" si="85"/>
        <v>3.2 Individuals who do not have access to a mobile phone</v>
      </c>
      <c r="M968" t="str">
        <f t="shared" si="86"/>
        <v>Proportion of individuals who accessed financial services from a SHG (Among all question respondents)</v>
      </c>
      <c r="N968" t="s">
        <v>179</v>
      </c>
      <c r="O968">
        <v>0.26918016811781043</v>
      </c>
      <c r="P968">
        <v>1.7474033802745783E-2</v>
      </c>
      <c r="Q968">
        <v>0.23491097302077396</v>
      </c>
      <c r="R968">
        <v>0.30344936321484689</v>
      </c>
      <c r="S968">
        <v>726</v>
      </c>
      <c r="T968" t="str">
        <f t="shared" si="78"/>
        <v>1</v>
      </c>
    </row>
    <row r="969" spans="1:20" hidden="1" x14ac:dyDescent="0.25">
      <c r="A969" t="s">
        <v>613</v>
      </c>
      <c r="B969" t="str">
        <f t="shared" si="83"/>
        <v>Rwanda</v>
      </c>
      <c r="C969" t="s">
        <v>68</v>
      </c>
      <c r="D969" t="s">
        <v>68</v>
      </c>
      <c r="E969" t="s">
        <v>9</v>
      </c>
      <c r="F969" t="s">
        <v>442</v>
      </c>
      <c r="G969" t="str">
        <f t="shared" si="79"/>
        <v>Proportion of individuals who accessed financial services from a SHG</v>
      </c>
      <c r="H969" t="s">
        <v>740</v>
      </c>
      <c r="I969" t="str">
        <f t="shared" si="84"/>
        <v>Any SHG (one or more)</v>
      </c>
      <c r="J969" t="s">
        <v>66</v>
      </c>
      <c r="K969" t="s">
        <v>123</v>
      </c>
      <c r="L969" t="str">
        <f t="shared" si="85"/>
        <v>3.1 Individuals who have access to a mobile phone</v>
      </c>
      <c r="M969" t="str">
        <f t="shared" si="86"/>
        <v>Proportion of individuals who accessed financial services from a SHG (Among all question respondents)</v>
      </c>
      <c r="N969" t="s">
        <v>179</v>
      </c>
      <c r="O969">
        <v>0.45847878772330442</v>
      </c>
      <c r="P969">
        <v>1.5147101078261321E-2</v>
      </c>
      <c r="Q969">
        <v>0.42877305590058679</v>
      </c>
      <c r="R969">
        <v>0.48818451954602204</v>
      </c>
      <c r="S969">
        <v>1277</v>
      </c>
      <c r="T969" t="str">
        <f t="shared" si="78"/>
        <v>1</v>
      </c>
    </row>
    <row r="970" spans="1:20" hidden="1" x14ac:dyDescent="0.25">
      <c r="A970" t="s">
        <v>613</v>
      </c>
      <c r="B970" t="str">
        <f t="shared" ref="B970:B1001" si="87">A970</f>
        <v>Rwanda</v>
      </c>
      <c r="C970" t="s">
        <v>68</v>
      </c>
      <c r="D970" t="s">
        <v>68</v>
      </c>
      <c r="E970" t="s">
        <v>9</v>
      </c>
      <c r="F970" t="s">
        <v>442</v>
      </c>
      <c r="G970" t="str">
        <f t="shared" si="79"/>
        <v>Proportion of individuals who accessed financial services from a SHG</v>
      </c>
      <c r="H970" t="s">
        <v>740</v>
      </c>
      <c r="I970" t="str">
        <f t="shared" si="84"/>
        <v>Any SHG (one or more)</v>
      </c>
      <c r="J970" t="s">
        <v>66</v>
      </c>
      <c r="K970" t="s">
        <v>132</v>
      </c>
      <c r="L970" t="str">
        <f t="shared" si="85"/>
        <v>5.2 Individuals without a formal ID</v>
      </c>
      <c r="M970" t="str">
        <f t="shared" si="86"/>
        <v>Proportion of individuals who accessed financial services from a SHG (Among all question respondents)</v>
      </c>
      <c r="N970" t="s">
        <v>179</v>
      </c>
      <c r="O970">
        <v>0.17599503479187772</v>
      </c>
      <c r="P970">
        <v>2.8475425103018405E-2</v>
      </c>
      <c r="Q970">
        <v>0.12015046510968734</v>
      </c>
      <c r="R970">
        <v>0.2318396044740681</v>
      </c>
      <c r="S970">
        <v>189</v>
      </c>
      <c r="T970" t="str">
        <f t="shared" ref="T970:T1012" si="88">IF(S970&gt;=30,"1","0")</f>
        <v>1</v>
      </c>
    </row>
    <row r="971" spans="1:20" hidden="1" x14ac:dyDescent="0.25">
      <c r="A971" t="s">
        <v>613</v>
      </c>
      <c r="B971" t="str">
        <f t="shared" si="87"/>
        <v>Rwanda</v>
      </c>
      <c r="C971" t="s">
        <v>68</v>
      </c>
      <c r="D971" t="s">
        <v>68</v>
      </c>
      <c r="E971" t="s">
        <v>9</v>
      </c>
      <c r="F971" t="s">
        <v>442</v>
      </c>
      <c r="G971" t="str">
        <f t="shared" si="79"/>
        <v>Proportion of individuals who accessed financial services from a SHG</v>
      </c>
      <c r="H971" t="s">
        <v>740</v>
      </c>
      <c r="I971" t="str">
        <f t="shared" si="84"/>
        <v>Any SHG (one or more)</v>
      </c>
      <c r="J971" t="s">
        <v>66</v>
      </c>
      <c r="K971" t="s">
        <v>131</v>
      </c>
      <c r="L971" t="str">
        <f t="shared" si="85"/>
        <v>5.1 Individuals with a formal ID</v>
      </c>
      <c r="M971" t="str">
        <f t="shared" si="86"/>
        <v>Proportion of individuals who accessed financial services from a SHG (Among all question respondents)</v>
      </c>
      <c r="N971" t="s">
        <v>179</v>
      </c>
      <c r="O971">
        <v>0.4270270223623161</v>
      </c>
      <c r="P971">
        <v>1.2604480725481627E-2</v>
      </c>
      <c r="Q971">
        <v>0.40230774952844461</v>
      </c>
      <c r="R971">
        <v>0.45174629519618759</v>
      </c>
      <c r="S971">
        <v>1814</v>
      </c>
      <c r="T971" t="str">
        <f t="shared" si="88"/>
        <v>1</v>
      </c>
    </row>
    <row r="972" spans="1:20" hidden="1" x14ac:dyDescent="0.25">
      <c r="A972" t="s">
        <v>613</v>
      </c>
      <c r="B972" t="str">
        <f t="shared" si="87"/>
        <v>Rwanda</v>
      </c>
      <c r="C972" t="s">
        <v>68</v>
      </c>
      <c r="D972" t="s">
        <v>68</v>
      </c>
      <c r="E972" t="s">
        <v>9</v>
      </c>
      <c r="F972" t="s">
        <v>442</v>
      </c>
      <c r="G972" t="str">
        <f t="shared" si="79"/>
        <v>Proportion of individuals who accessed financial services from a SHG</v>
      </c>
      <c r="H972" t="s">
        <v>740</v>
      </c>
      <c r="I972" t="str">
        <f t="shared" si="84"/>
        <v>Any SHG (one or more)</v>
      </c>
      <c r="J972" t="s">
        <v>66</v>
      </c>
      <c r="K972" t="s">
        <v>121</v>
      </c>
      <c r="L972" t="str">
        <f t="shared" si="85"/>
        <v>2.2 Individuals who do not have a bank account</v>
      </c>
      <c r="M972" t="str">
        <f t="shared" si="86"/>
        <v>Proportion of individuals who accessed financial services from a SHG (Among all question respondents)</v>
      </c>
      <c r="N972" t="s">
        <v>179</v>
      </c>
      <c r="O972">
        <v>0.3635048081193073</v>
      </c>
      <c r="P972">
        <v>1.2609057962188525E-2</v>
      </c>
      <c r="Q972">
        <v>0.3387765586393171</v>
      </c>
      <c r="R972">
        <v>0.38823305759929749</v>
      </c>
      <c r="S972">
        <v>1691</v>
      </c>
      <c r="T972" t="str">
        <f t="shared" si="88"/>
        <v>1</v>
      </c>
    </row>
    <row r="973" spans="1:20" hidden="1" x14ac:dyDescent="0.25">
      <c r="A973" t="s">
        <v>613</v>
      </c>
      <c r="B973" t="str">
        <f t="shared" si="87"/>
        <v>Rwanda</v>
      </c>
      <c r="C973" t="s">
        <v>68</v>
      </c>
      <c r="D973" t="s">
        <v>68</v>
      </c>
      <c r="E973" t="s">
        <v>9</v>
      </c>
      <c r="F973" t="s">
        <v>442</v>
      </c>
      <c r="G973" t="str">
        <f t="shared" si="79"/>
        <v>Proportion of individuals who accessed financial services from a SHG</v>
      </c>
      <c r="H973" t="s">
        <v>740</v>
      </c>
      <c r="I973" t="str">
        <f t="shared" si="84"/>
        <v>Any SHG (one or more)</v>
      </c>
      <c r="J973" t="s">
        <v>66</v>
      </c>
      <c r="K973" t="s">
        <v>120</v>
      </c>
      <c r="L973" t="str">
        <f t="shared" si="85"/>
        <v>2.1 Individuals who have a bank account</v>
      </c>
      <c r="M973" t="str">
        <f t="shared" si="86"/>
        <v>Proportion of individuals who accessed financial services from a SHG (Among all question respondents)</v>
      </c>
      <c r="N973" t="s">
        <v>179</v>
      </c>
      <c r="O973">
        <v>0.56871345151550545</v>
      </c>
      <c r="P973">
        <v>3.0279260293307519E-2</v>
      </c>
      <c r="Q973">
        <v>0.50933129109973163</v>
      </c>
      <c r="R973">
        <v>0.62809561193127927</v>
      </c>
      <c r="S973">
        <v>312</v>
      </c>
      <c r="T973" t="str">
        <f t="shared" si="88"/>
        <v>1</v>
      </c>
    </row>
    <row r="974" spans="1:20" hidden="1" x14ac:dyDescent="0.25">
      <c r="A974" t="s">
        <v>613</v>
      </c>
      <c r="B974" t="str">
        <f t="shared" si="87"/>
        <v>Rwanda</v>
      </c>
      <c r="C974" t="s">
        <v>68</v>
      </c>
      <c r="D974" t="s">
        <v>68</v>
      </c>
      <c r="E974" t="s">
        <v>9</v>
      </c>
      <c r="F974" t="s">
        <v>445</v>
      </c>
      <c r="G974" t="str">
        <f t="shared" si="79"/>
        <v>Proportion of individuals who have interacted with a SHG</v>
      </c>
      <c r="H974" t="s">
        <v>0</v>
      </c>
      <c r="I974" t="str">
        <f t="shared" si="84"/>
        <v>SACCO</v>
      </c>
      <c r="J974" t="s">
        <v>66</v>
      </c>
      <c r="K974" t="s">
        <v>114</v>
      </c>
      <c r="L974" t="str">
        <f t="shared" si="85"/>
        <v>1.1 All individuals</v>
      </c>
      <c r="M974" t="str">
        <f t="shared" si="86"/>
        <v>Proportion of individuals who have interacted with a SHG (Among all question respondents)</v>
      </c>
      <c r="N974" t="s">
        <v>167</v>
      </c>
      <c r="O974">
        <v>0.22564342475914792</v>
      </c>
      <c r="P974">
        <v>1.0038809628406821E-2</v>
      </c>
      <c r="Q974">
        <v>0.20595581687299266</v>
      </c>
      <c r="R974">
        <v>0.24533103264530318</v>
      </c>
      <c r="S974">
        <v>2003</v>
      </c>
      <c r="T974" t="str">
        <f t="shared" si="88"/>
        <v>1</v>
      </c>
    </row>
    <row r="975" spans="1:20" hidden="1" x14ac:dyDescent="0.25">
      <c r="A975" t="s">
        <v>613</v>
      </c>
      <c r="B975" t="str">
        <f t="shared" si="87"/>
        <v>Rwanda</v>
      </c>
      <c r="C975" t="s">
        <v>68</v>
      </c>
      <c r="D975" t="s">
        <v>68</v>
      </c>
      <c r="E975" t="s">
        <v>9</v>
      </c>
      <c r="F975" t="s">
        <v>445</v>
      </c>
      <c r="G975" t="str">
        <f t="shared" si="79"/>
        <v>Proportion of individuals who have interacted with a SHG</v>
      </c>
      <c r="H975" t="s">
        <v>746</v>
      </c>
      <c r="I975" t="str">
        <f t="shared" si="84"/>
        <v>Cooperative (unspecified)</v>
      </c>
      <c r="J975" t="s">
        <v>66</v>
      </c>
      <c r="K975" t="s">
        <v>114</v>
      </c>
      <c r="L975" t="str">
        <f t="shared" si="85"/>
        <v>1.1 All individuals</v>
      </c>
      <c r="M975" t="str">
        <f t="shared" si="86"/>
        <v>Proportion of individuals who have interacted with a SHG (Among all question respondents)</v>
      </c>
      <c r="N975" t="s">
        <v>168</v>
      </c>
      <c r="O975">
        <v>0.24272961938137314</v>
      </c>
      <c r="P975">
        <v>1.0156451738605337E-2</v>
      </c>
      <c r="Q975">
        <v>0.22281129771318398</v>
      </c>
      <c r="R975">
        <v>0.26264794104956229</v>
      </c>
      <c r="S975">
        <v>2003</v>
      </c>
      <c r="T975" t="str">
        <f t="shared" si="88"/>
        <v>1</v>
      </c>
    </row>
    <row r="976" spans="1:20" hidden="1" x14ac:dyDescent="0.25">
      <c r="A976" t="s">
        <v>613</v>
      </c>
      <c r="B976" t="str">
        <f t="shared" si="87"/>
        <v>Rwanda</v>
      </c>
      <c r="C976" t="s">
        <v>68</v>
      </c>
      <c r="D976" t="s">
        <v>68</v>
      </c>
      <c r="E976" t="s">
        <v>9</v>
      </c>
      <c r="F976" t="s">
        <v>445</v>
      </c>
      <c r="G976" t="str">
        <f t="shared" si="79"/>
        <v>Proportion of individuals who have interacted with a SHG</v>
      </c>
      <c r="H976" t="s">
        <v>740</v>
      </c>
      <c r="I976" t="str">
        <f t="shared" si="84"/>
        <v>Any SHG (one or more)</v>
      </c>
      <c r="J976" t="s">
        <v>66</v>
      </c>
      <c r="K976" t="s">
        <v>114</v>
      </c>
      <c r="L976" t="str">
        <f t="shared" si="85"/>
        <v>1.1 All individuals</v>
      </c>
      <c r="M976" t="str">
        <f t="shared" si="86"/>
        <v>Proportion of individuals who have interacted with a SHG (Among all question respondents)</v>
      </c>
      <c r="N976" t="s">
        <v>171</v>
      </c>
      <c r="O976">
        <v>0.41349514811685939</v>
      </c>
      <c r="P976">
        <v>1.1938351754502571E-2</v>
      </c>
      <c r="Q976">
        <v>0.39008225387444301</v>
      </c>
      <c r="R976">
        <v>0.43690804235927577</v>
      </c>
      <c r="S976">
        <v>2003</v>
      </c>
      <c r="T976" t="str">
        <f t="shared" si="88"/>
        <v>1</v>
      </c>
    </row>
    <row r="977" spans="1:20" hidden="1" x14ac:dyDescent="0.25">
      <c r="A977" t="s">
        <v>613</v>
      </c>
      <c r="B977" t="str">
        <f t="shared" si="87"/>
        <v>Rwanda</v>
      </c>
      <c r="C977" t="s">
        <v>68</v>
      </c>
      <c r="D977" t="s">
        <v>68</v>
      </c>
      <c r="E977" t="s">
        <v>9</v>
      </c>
      <c r="F977" t="s">
        <v>445</v>
      </c>
      <c r="G977" t="str">
        <f t="shared" si="79"/>
        <v>Proportion of individuals who have interacted with a SHG</v>
      </c>
      <c r="H977" t="s">
        <v>0</v>
      </c>
      <c r="I977" t="str">
        <f t="shared" si="84"/>
        <v>SACCO</v>
      </c>
      <c r="J977" t="s">
        <v>66</v>
      </c>
      <c r="K977" t="s">
        <v>116</v>
      </c>
      <c r="L977" t="str">
        <f t="shared" si="85"/>
        <v>1.3 Males</v>
      </c>
      <c r="M977" t="str">
        <f t="shared" si="86"/>
        <v>Proportion of individuals who have interacted with a SHG (Among all question respondents)</v>
      </c>
      <c r="N977" t="s">
        <v>167</v>
      </c>
      <c r="O977">
        <v>0.28003738910228637</v>
      </c>
      <c r="P977">
        <v>1.7446048782601309E-2</v>
      </c>
      <c r="Q977">
        <v>0.24582307681742432</v>
      </c>
      <c r="R977">
        <v>0.31425170138714842</v>
      </c>
      <c r="S977">
        <v>686</v>
      </c>
      <c r="T977" t="str">
        <f t="shared" si="88"/>
        <v>1</v>
      </c>
    </row>
    <row r="978" spans="1:20" hidden="1" x14ac:dyDescent="0.25">
      <c r="A978" t="s">
        <v>613</v>
      </c>
      <c r="B978" t="str">
        <f t="shared" si="87"/>
        <v>Rwanda</v>
      </c>
      <c r="C978" t="s">
        <v>68</v>
      </c>
      <c r="D978" t="s">
        <v>68</v>
      </c>
      <c r="E978" t="s">
        <v>9</v>
      </c>
      <c r="F978" t="s">
        <v>445</v>
      </c>
      <c r="G978" t="str">
        <f t="shared" si="79"/>
        <v>Proportion of individuals who have interacted with a SHG</v>
      </c>
      <c r="H978" t="s">
        <v>0</v>
      </c>
      <c r="I978" t="str">
        <f t="shared" si="84"/>
        <v>SACCO</v>
      </c>
      <c r="J978" t="s">
        <v>66</v>
      </c>
      <c r="K978" t="s">
        <v>115</v>
      </c>
      <c r="L978" t="str">
        <f t="shared" si="85"/>
        <v>1.2 Females</v>
      </c>
      <c r="M978" t="str">
        <f t="shared" si="86"/>
        <v>Proportion of individuals who have interacted with a SHG (Among all question respondents)</v>
      </c>
      <c r="N978" t="s">
        <v>167</v>
      </c>
      <c r="O978">
        <v>0.17687538364825708</v>
      </c>
      <c r="P978">
        <v>1.070765028345582E-2</v>
      </c>
      <c r="Q978">
        <v>0.15587607915240989</v>
      </c>
      <c r="R978">
        <v>0.19787468814410428</v>
      </c>
      <c r="S978">
        <v>1317</v>
      </c>
      <c r="T978" t="str">
        <f t="shared" si="88"/>
        <v>1</v>
      </c>
    </row>
    <row r="979" spans="1:20" hidden="1" x14ac:dyDescent="0.25">
      <c r="A979" t="s">
        <v>613</v>
      </c>
      <c r="B979" t="str">
        <f t="shared" si="87"/>
        <v>Rwanda</v>
      </c>
      <c r="C979" t="s">
        <v>68</v>
      </c>
      <c r="D979" t="s">
        <v>68</v>
      </c>
      <c r="E979" t="s">
        <v>9</v>
      </c>
      <c r="F979" t="s">
        <v>445</v>
      </c>
      <c r="G979" t="str">
        <f t="shared" si="79"/>
        <v>Proportion of individuals who have interacted with a SHG</v>
      </c>
      <c r="H979" t="s">
        <v>0</v>
      </c>
      <c r="I979" t="str">
        <f t="shared" si="84"/>
        <v>SACCO</v>
      </c>
      <c r="J979" t="s">
        <v>66</v>
      </c>
      <c r="K979" t="s">
        <v>135</v>
      </c>
      <c r="L979" t="str">
        <f t="shared" si="85"/>
        <v>6.2 Urban individuals</v>
      </c>
      <c r="M979" t="str">
        <f t="shared" si="86"/>
        <v>Proportion of individuals who have interacted with a SHG (Among all question respondents)</v>
      </c>
      <c r="N979" t="s">
        <v>167</v>
      </c>
      <c r="O979">
        <v>0.17813979804757413</v>
      </c>
      <c r="P979">
        <v>2.1413486816826709E-2</v>
      </c>
      <c r="Q979">
        <v>0.13614474609120539</v>
      </c>
      <c r="R979">
        <v>0.22013485000394287</v>
      </c>
      <c r="S979">
        <v>333</v>
      </c>
      <c r="T979" t="str">
        <f t="shared" si="88"/>
        <v>1</v>
      </c>
    </row>
    <row r="980" spans="1:20" hidden="1" x14ac:dyDescent="0.25">
      <c r="A980" t="s">
        <v>613</v>
      </c>
      <c r="B980" t="str">
        <f t="shared" si="87"/>
        <v>Rwanda</v>
      </c>
      <c r="C980" t="s">
        <v>68</v>
      </c>
      <c r="D980" t="s">
        <v>68</v>
      </c>
      <c r="E980" t="s">
        <v>9</v>
      </c>
      <c r="F980" t="s">
        <v>445</v>
      </c>
      <c r="G980" t="str">
        <f t="shared" si="79"/>
        <v>Proportion of individuals who have interacted with a SHG</v>
      </c>
      <c r="H980" t="s">
        <v>0</v>
      </c>
      <c r="I980" t="str">
        <f t="shared" si="84"/>
        <v>SACCO</v>
      </c>
      <c r="J980" t="s">
        <v>66</v>
      </c>
      <c r="K980" t="s">
        <v>134</v>
      </c>
      <c r="L980" t="str">
        <f t="shared" si="85"/>
        <v>6.1 Rural individuals</v>
      </c>
      <c r="M980" t="str">
        <f t="shared" si="86"/>
        <v>Proportion of individuals who have interacted with a SHG (Among all question respondents)</v>
      </c>
      <c r="N980" t="s">
        <v>167</v>
      </c>
      <c r="O980">
        <v>0.23539189240657643</v>
      </c>
      <c r="P980">
        <v>1.1241971423927664E-2</v>
      </c>
      <c r="Q980">
        <v>0.21334470419858814</v>
      </c>
      <c r="R980">
        <v>0.25743908061456472</v>
      </c>
      <c r="S980">
        <v>1670</v>
      </c>
      <c r="T980" t="str">
        <f t="shared" si="88"/>
        <v>1</v>
      </c>
    </row>
    <row r="981" spans="1:20" hidden="1" x14ac:dyDescent="0.25">
      <c r="A981" t="s">
        <v>613</v>
      </c>
      <c r="B981" t="str">
        <f t="shared" si="87"/>
        <v>Rwanda</v>
      </c>
      <c r="C981" t="s">
        <v>68</v>
      </c>
      <c r="D981" t="s">
        <v>68</v>
      </c>
      <c r="E981" t="s">
        <v>9</v>
      </c>
      <c r="F981" t="s">
        <v>445</v>
      </c>
      <c r="G981" t="str">
        <f t="shared" si="79"/>
        <v>Proportion of individuals who have interacted with a SHG</v>
      </c>
      <c r="H981" t="s">
        <v>0</v>
      </c>
      <c r="I981" t="str">
        <f t="shared" si="84"/>
        <v>SACCO</v>
      </c>
      <c r="J981" t="s">
        <v>66</v>
      </c>
      <c r="K981" t="s">
        <v>128</v>
      </c>
      <c r="L981" t="str">
        <f t="shared" si="85"/>
        <v>4.2 Individuals who do not use mobile money</v>
      </c>
      <c r="M981" t="str">
        <f t="shared" si="86"/>
        <v>Proportion of individuals who have interacted with a SHG (Among all question respondents)</v>
      </c>
      <c r="N981" t="s">
        <v>167</v>
      </c>
      <c r="O981">
        <v>0.19419892971899555</v>
      </c>
      <c r="P981">
        <v>1.0782438409094292E-2</v>
      </c>
      <c r="Q981">
        <v>0.17305295451749575</v>
      </c>
      <c r="R981">
        <v>0.21534490492049535</v>
      </c>
      <c r="S981">
        <v>1550</v>
      </c>
      <c r="T981" t="str">
        <f t="shared" si="88"/>
        <v>1</v>
      </c>
    </row>
    <row r="982" spans="1:20" hidden="1" x14ac:dyDescent="0.25">
      <c r="A982" t="s">
        <v>613</v>
      </c>
      <c r="B982" t="str">
        <f t="shared" si="87"/>
        <v>Rwanda</v>
      </c>
      <c r="C982" t="s">
        <v>68</v>
      </c>
      <c r="D982" t="s">
        <v>68</v>
      </c>
      <c r="E982" t="s">
        <v>9</v>
      </c>
      <c r="F982" t="s">
        <v>445</v>
      </c>
      <c r="G982" t="str">
        <f t="shared" si="79"/>
        <v>Proportion of individuals who have interacted with a SHG</v>
      </c>
      <c r="H982" t="s">
        <v>0</v>
      </c>
      <c r="I982" t="str">
        <f t="shared" si="84"/>
        <v>SACCO</v>
      </c>
      <c r="J982" t="s">
        <v>66</v>
      </c>
      <c r="K982" t="s">
        <v>127</v>
      </c>
      <c r="L982" t="str">
        <f t="shared" si="85"/>
        <v>4.1 Individuals who use mobile money</v>
      </c>
      <c r="M982" t="str">
        <f t="shared" si="86"/>
        <v>Proportion of individuals who have interacted with a SHG (Among all question respondents)</v>
      </c>
      <c r="N982" t="s">
        <v>167</v>
      </c>
      <c r="O982">
        <v>0.31843179114759124</v>
      </c>
      <c r="P982">
        <v>2.3262942013985984E-2</v>
      </c>
      <c r="Q982">
        <v>0.27280968079760076</v>
      </c>
      <c r="R982">
        <v>0.36405390149758171</v>
      </c>
      <c r="S982">
        <v>453</v>
      </c>
      <c r="T982" t="str">
        <f t="shared" si="88"/>
        <v>1</v>
      </c>
    </row>
    <row r="983" spans="1:20" hidden="1" x14ac:dyDescent="0.25">
      <c r="A983" t="s">
        <v>613</v>
      </c>
      <c r="B983" t="str">
        <f t="shared" si="87"/>
        <v>Rwanda</v>
      </c>
      <c r="C983" t="s">
        <v>68</v>
      </c>
      <c r="D983" t="s">
        <v>68</v>
      </c>
      <c r="E983" t="s">
        <v>9</v>
      </c>
      <c r="F983" t="s">
        <v>445</v>
      </c>
      <c r="G983" t="str">
        <f t="shared" si="79"/>
        <v>Proportion of individuals who have interacted with a SHG</v>
      </c>
      <c r="H983" t="s">
        <v>0</v>
      </c>
      <c r="I983" t="str">
        <f t="shared" si="84"/>
        <v>SACCO</v>
      </c>
      <c r="J983" t="s">
        <v>66</v>
      </c>
      <c r="K983" t="s">
        <v>124</v>
      </c>
      <c r="L983" t="str">
        <f t="shared" si="85"/>
        <v>3.2 Individuals who do not have access to a mobile phone</v>
      </c>
      <c r="M983" t="str">
        <f t="shared" si="86"/>
        <v>Proportion of individuals who have interacted with a SHG (Among all question respondents)</v>
      </c>
      <c r="N983" t="s">
        <v>167</v>
      </c>
      <c r="O983">
        <v>0.13088750710880223</v>
      </c>
      <c r="P983">
        <v>1.3454027704647235E-2</v>
      </c>
      <c r="Q983">
        <v>0.10450214552279904</v>
      </c>
      <c r="R983">
        <v>0.15727286869480542</v>
      </c>
      <c r="S983">
        <v>726</v>
      </c>
      <c r="T983" t="str">
        <f t="shared" si="88"/>
        <v>1</v>
      </c>
    </row>
    <row r="984" spans="1:20" hidden="1" x14ac:dyDescent="0.25">
      <c r="A984" t="s">
        <v>613</v>
      </c>
      <c r="B984" t="str">
        <f t="shared" si="87"/>
        <v>Rwanda</v>
      </c>
      <c r="C984" t="s">
        <v>68</v>
      </c>
      <c r="D984" t="s">
        <v>68</v>
      </c>
      <c r="E984" t="s">
        <v>9</v>
      </c>
      <c r="F984" t="s">
        <v>445</v>
      </c>
      <c r="G984" t="str">
        <f t="shared" si="79"/>
        <v>Proportion of individuals who have interacted with a SHG</v>
      </c>
      <c r="H984" t="s">
        <v>0</v>
      </c>
      <c r="I984" t="str">
        <f t="shared" si="84"/>
        <v>SACCO</v>
      </c>
      <c r="J984" t="s">
        <v>66</v>
      </c>
      <c r="K984" t="s">
        <v>123</v>
      </c>
      <c r="L984" t="str">
        <f t="shared" si="85"/>
        <v>3.1 Individuals who have access to a mobile phone</v>
      </c>
      <c r="M984" t="str">
        <f t="shared" si="86"/>
        <v>Proportion of individuals who have interacted with a SHG (Among all question respondents)</v>
      </c>
      <c r="N984" t="s">
        <v>167</v>
      </c>
      <c r="O984">
        <v>0.2721231150844059</v>
      </c>
      <c r="P984">
        <v>1.3276713680534806E-2</v>
      </c>
      <c r="Q984">
        <v>0.24608549283291142</v>
      </c>
      <c r="R984">
        <v>0.29816073733590037</v>
      </c>
      <c r="S984">
        <v>1277</v>
      </c>
      <c r="T984" t="str">
        <f t="shared" si="88"/>
        <v>1</v>
      </c>
    </row>
    <row r="985" spans="1:20" hidden="1" x14ac:dyDescent="0.25">
      <c r="A985" t="s">
        <v>613</v>
      </c>
      <c r="B985" t="str">
        <f t="shared" si="87"/>
        <v>Rwanda</v>
      </c>
      <c r="C985" t="s">
        <v>68</v>
      </c>
      <c r="D985" t="s">
        <v>68</v>
      </c>
      <c r="E985" t="s">
        <v>9</v>
      </c>
      <c r="F985" t="s">
        <v>445</v>
      </c>
      <c r="G985" t="str">
        <f t="shared" si="79"/>
        <v>Proportion of individuals who have interacted with a SHG</v>
      </c>
      <c r="H985" t="s">
        <v>0</v>
      </c>
      <c r="I985" t="str">
        <f t="shared" si="84"/>
        <v>SACCO</v>
      </c>
      <c r="J985" t="s">
        <v>66</v>
      </c>
      <c r="K985" t="s">
        <v>132</v>
      </c>
      <c r="L985" t="str">
        <f t="shared" si="85"/>
        <v>5.2 Individuals without a formal ID</v>
      </c>
      <c r="M985" t="str">
        <f t="shared" si="86"/>
        <v>Proportion of individuals who have interacted with a SHG (Among all question respondents)</v>
      </c>
      <c r="N985" t="s">
        <v>167</v>
      </c>
      <c r="O985">
        <v>7.3688123238605338E-2</v>
      </c>
      <c r="P985">
        <v>1.9892785754616036E-2</v>
      </c>
      <c r="Q985">
        <v>3.4675393622541302E-2</v>
      </c>
      <c r="R985">
        <v>0.11270085285466938</v>
      </c>
      <c r="S985">
        <v>189</v>
      </c>
      <c r="T985" t="str">
        <f t="shared" si="88"/>
        <v>1</v>
      </c>
    </row>
    <row r="986" spans="1:20" hidden="1" x14ac:dyDescent="0.25">
      <c r="A986" t="s">
        <v>613</v>
      </c>
      <c r="B986" t="str">
        <f t="shared" si="87"/>
        <v>Rwanda</v>
      </c>
      <c r="C986" t="s">
        <v>68</v>
      </c>
      <c r="D986" t="s">
        <v>68</v>
      </c>
      <c r="E986" t="s">
        <v>9</v>
      </c>
      <c r="F986" t="s">
        <v>445</v>
      </c>
      <c r="G986" t="str">
        <f t="shared" ref="G986:G1049" si="89">F986</f>
        <v>Proportion of individuals who have interacted with a SHG</v>
      </c>
      <c r="H986" t="s">
        <v>0</v>
      </c>
      <c r="I986" t="str">
        <f t="shared" ref="I986:I1012" si="90">H986</f>
        <v>SACCO</v>
      </c>
      <c r="J986" t="s">
        <v>66</v>
      </c>
      <c r="K986" t="s">
        <v>131</v>
      </c>
      <c r="L986" t="str">
        <f t="shared" ref="L986:L1012" si="91">K986</f>
        <v>5.1 Individuals with a formal ID</v>
      </c>
      <c r="M986" t="str">
        <f t="shared" ref="M986:M1017" si="92">CONCATENATE(F986," (Among ",J986,")")</f>
        <v>Proportion of individuals who have interacted with a SHG (Among all question respondents)</v>
      </c>
      <c r="N986" t="s">
        <v>167</v>
      </c>
      <c r="O986">
        <v>0.24693026589481917</v>
      </c>
      <c r="P986">
        <v>1.0959949569838538E-2</v>
      </c>
      <c r="Q986">
        <v>0.22543616474437619</v>
      </c>
      <c r="R986">
        <v>0.26842436704526218</v>
      </c>
      <c r="S986">
        <v>1814</v>
      </c>
      <c r="T986" t="str">
        <f t="shared" si="88"/>
        <v>1</v>
      </c>
    </row>
    <row r="987" spans="1:20" hidden="1" x14ac:dyDescent="0.25">
      <c r="A987" t="s">
        <v>613</v>
      </c>
      <c r="B987" t="str">
        <f t="shared" si="87"/>
        <v>Rwanda</v>
      </c>
      <c r="C987" t="s">
        <v>68</v>
      </c>
      <c r="D987" t="s">
        <v>68</v>
      </c>
      <c r="E987" t="s">
        <v>9</v>
      </c>
      <c r="F987" t="s">
        <v>445</v>
      </c>
      <c r="G987" t="str">
        <f t="shared" si="89"/>
        <v>Proportion of individuals who have interacted with a SHG</v>
      </c>
      <c r="H987" t="s">
        <v>0</v>
      </c>
      <c r="I987" t="str">
        <f t="shared" si="90"/>
        <v>SACCO</v>
      </c>
      <c r="J987" t="s">
        <v>66</v>
      </c>
      <c r="K987" t="s">
        <v>121</v>
      </c>
      <c r="L987" t="str">
        <f t="shared" si="91"/>
        <v>2.2 Individuals who do not have a bank account</v>
      </c>
      <c r="M987" t="str">
        <f t="shared" si="92"/>
        <v>Proportion of individuals who have interacted with a SHG (Among all question respondents)</v>
      </c>
      <c r="N987" t="s">
        <v>167</v>
      </c>
      <c r="O987">
        <v>0.17622151802140826</v>
      </c>
      <c r="P987">
        <v>9.9038236715480905E-3</v>
      </c>
      <c r="Q987">
        <v>0.1567986377959163</v>
      </c>
      <c r="R987">
        <v>0.19564439824690022</v>
      </c>
      <c r="S987">
        <v>1691</v>
      </c>
      <c r="T987" t="str">
        <f t="shared" si="88"/>
        <v>1</v>
      </c>
    </row>
    <row r="988" spans="1:20" hidden="1" x14ac:dyDescent="0.25">
      <c r="A988" t="s">
        <v>613</v>
      </c>
      <c r="B988" t="str">
        <f t="shared" si="87"/>
        <v>Rwanda</v>
      </c>
      <c r="C988" t="s">
        <v>68</v>
      </c>
      <c r="D988" t="s">
        <v>68</v>
      </c>
      <c r="E988" t="s">
        <v>9</v>
      </c>
      <c r="F988" t="s">
        <v>445</v>
      </c>
      <c r="G988" t="str">
        <f t="shared" si="89"/>
        <v>Proportion of individuals who have interacted with a SHG</v>
      </c>
      <c r="H988" t="s">
        <v>0</v>
      </c>
      <c r="I988" t="str">
        <f t="shared" si="90"/>
        <v>SACCO</v>
      </c>
      <c r="J988" t="s">
        <v>66</v>
      </c>
      <c r="K988" t="s">
        <v>120</v>
      </c>
      <c r="L988" t="str">
        <f t="shared" si="91"/>
        <v>2.1 Individuals who have a bank account</v>
      </c>
      <c r="M988" t="str">
        <f t="shared" si="92"/>
        <v>Proportion of individuals who have interacted with a SHG (Among all question respondents)</v>
      </c>
      <c r="N988" t="s">
        <v>167</v>
      </c>
      <c r="O988">
        <v>0.48658597025563999</v>
      </c>
      <c r="P988">
        <v>3.0395539265020952E-2</v>
      </c>
      <c r="Q988">
        <v>0.42697576937638115</v>
      </c>
      <c r="R988">
        <v>0.54619617113489882</v>
      </c>
      <c r="S988">
        <v>312</v>
      </c>
      <c r="T988" t="str">
        <f t="shared" si="88"/>
        <v>1</v>
      </c>
    </row>
    <row r="989" spans="1:20" hidden="1" x14ac:dyDescent="0.25">
      <c r="A989" t="s">
        <v>613</v>
      </c>
      <c r="B989" t="str">
        <f t="shared" si="87"/>
        <v>Rwanda</v>
      </c>
      <c r="C989" t="s">
        <v>68</v>
      </c>
      <c r="D989" t="s">
        <v>68</v>
      </c>
      <c r="E989" t="s">
        <v>9</v>
      </c>
      <c r="F989" t="s">
        <v>445</v>
      </c>
      <c r="G989" t="str">
        <f t="shared" si="89"/>
        <v>Proportion of individuals who have interacted with a SHG</v>
      </c>
      <c r="H989" t="s">
        <v>746</v>
      </c>
      <c r="I989" t="str">
        <f t="shared" si="90"/>
        <v>Cooperative (unspecified)</v>
      </c>
      <c r="J989" t="s">
        <v>66</v>
      </c>
      <c r="K989" t="s">
        <v>116</v>
      </c>
      <c r="L989" t="str">
        <f t="shared" si="91"/>
        <v>1.3 Males</v>
      </c>
      <c r="M989" t="str">
        <f t="shared" si="92"/>
        <v>Proportion of individuals who have interacted with a SHG (Among all question respondents)</v>
      </c>
      <c r="N989" t="s">
        <v>168</v>
      </c>
      <c r="O989">
        <v>0.2523022228946018</v>
      </c>
      <c r="P989">
        <v>1.687758260695087E-2</v>
      </c>
      <c r="Q989">
        <v>0.21920275784532023</v>
      </c>
      <c r="R989">
        <v>0.28540168794388338</v>
      </c>
      <c r="S989">
        <v>686</v>
      </c>
      <c r="T989" t="str">
        <f t="shared" si="88"/>
        <v>1</v>
      </c>
    </row>
    <row r="990" spans="1:20" hidden="1" x14ac:dyDescent="0.25">
      <c r="A990" t="s">
        <v>613</v>
      </c>
      <c r="B990" t="str">
        <f t="shared" si="87"/>
        <v>Rwanda</v>
      </c>
      <c r="C990" t="s">
        <v>68</v>
      </c>
      <c r="D990" t="s">
        <v>68</v>
      </c>
      <c r="E990" t="s">
        <v>9</v>
      </c>
      <c r="F990" t="s">
        <v>445</v>
      </c>
      <c r="G990" t="str">
        <f t="shared" si="89"/>
        <v>Proportion of individuals who have interacted with a SHG</v>
      </c>
      <c r="H990" t="s">
        <v>746</v>
      </c>
      <c r="I990" t="str">
        <f t="shared" si="90"/>
        <v>Cooperative (unspecified)</v>
      </c>
      <c r="J990" t="s">
        <v>66</v>
      </c>
      <c r="K990" t="s">
        <v>115</v>
      </c>
      <c r="L990" t="str">
        <f t="shared" si="91"/>
        <v>1.2 Females</v>
      </c>
      <c r="M990" t="str">
        <f t="shared" si="92"/>
        <v>Proportion of individuals who have interacted with a SHG (Among all question respondents)</v>
      </c>
      <c r="N990" t="s">
        <v>168</v>
      </c>
      <c r="O990">
        <v>0.23414710241816422</v>
      </c>
      <c r="P990">
        <v>1.1921117295441201E-2</v>
      </c>
      <c r="Q990">
        <v>0.21076800752892713</v>
      </c>
      <c r="R990">
        <v>0.25752619730740134</v>
      </c>
      <c r="S990">
        <v>1317</v>
      </c>
      <c r="T990" t="str">
        <f t="shared" si="88"/>
        <v>1</v>
      </c>
    </row>
    <row r="991" spans="1:20" hidden="1" x14ac:dyDescent="0.25">
      <c r="A991" t="s">
        <v>613</v>
      </c>
      <c r="B991" t="str">
        <f t="shared" si="87"/>
        <v>Rwanda</v>
      </c>
      <c r="C991" t="s">
        <v>68</v>
      </c>
      <c r="D991" t="s">
        <v>68</v>
      </c>
      <c r="E991" t="s">
        <v>9</v>
      </c>
      <c r="F991" t="s">
        <v>445</v>
      </c>
      <c r="G991" t="str">
        <f t="shared" si="89"/>
        <v>Proportion of individuals who have interacted with a SHG</v>
      </c>
      <c r="H991" t="s">
        <v>746</v>
      </c>
      <c r="I991" t="str">
        <f t="shared" si="90"/>
        <v>Cooperative (unspecified)</v>
      </c>
      <c r="J991" t="s">
        <v>66</v>
      </c>
      <c r="K991" t="s">
        <v>135</v>
      </c>
      <c r="L991" t="str">
        <f t="shared" si="91"/>
        <v>6.2 Urban individuals</v>
      </c>
      <c r="M991" t="str">
        <f t="shared" si="92"/>
        <v>Proportion of individuals who have interacted with a SHG (Among all question respondents)</v>
      </c>
      <c r="N991" t="s">
        <v>168</v>
      </c>
      <c r="O991">
        <v>0.18168371002065317</v>
      </c>
      <c r="P991">
        <v>2.1031724255920987E-2</v>
      </c>
      <c r="Q991">
        <v>0.14043735157307041</v>
      </c>
      <c r="R991">
        <v>0.22293006846823593</v>
      </c>
      <c r="S991">
        <v>333</v>
      </c>
      <c r="T991" t="str">
        <f t="shared" si="88"/>
        <v>1</v>
      </c>
    </row>
    <row r="992" spans="1:20" hidden="1" x14ac:dyDescent="0.25">
      <c r="A992" t="s">
        <v>613</v>
      </c>
      <c r="B992" t="str">
        <f t="shared" si="87"/>
        <v>Rwanda</v>
      </c>
      <c r="C992" t="s">
        <v>68</v>
      </c>
      <c r="D992" t="s">
        <v>68</v>
      </c>
      <c r="E992" t="s">
        <v>9</v>
      </c>
      <c r="F992" t="s">
        <v>445</v>
      </c>
      <c r="G992" t="str">
        <f t="shared" si="89"/>
        <v>Proportion of individuals who have interacted with a SHG</v>
      </c>
      <c r="H992" t="s">
        <v>746</v>
      </c>
      <c r="I992" t="str">
        <f t="shared" si="90"/>
        <v>Cooperative (unspecified)</v>
      </c>
      <c r="J992" t="s">
        <v>66</v>
      </c>
      <c r="K992" t="s">
        <v>134</v>
      </c>
      <c r="L992" t="str">
        <f t="shared" si="91"/>
        <v>6.1 Rural individuals</v>
      </c>
      <c r="M992" t="str">
        <f t="shared" si="92"/>
        <v>Proportion of individuals who have interacted with a SHG (Among all question respondents)</v>
      </c>
      <c r="N992" t="s">
        <v>168</v>
      </c>
      <c r="O992">
        <v>0.25525716966767259</v>
      </c>
      <c r="P992">
        <v>1.1408786655371641E-2</v>
      </c>
      <c r="Q992">
        <v>0.23288283182863501</v>
      </c>
      <c r="R992">
        <v>0.27763150750671017</v>
      </c>
      <c r="S992">
        <v>1670</v>
      </c>
      <c r="T992" t="str">
        <f t="shared" si="88"/>
        <v>1</v>
      </c>
    </row>
    <row r="993" spans="1:20" hidden="1" x14ac:dyDescent="0.25">
      <c r="A993" t="s">
        <v>613</v>
      </c>
      <c r="B993" t="str">
        <f t="shared" si="87"/>
        <v>Rwanda</v>
      </c>
      <c r="C993" t="s">
        <v>68</v>
      </c>
      <c r="D993" t="s">
        <v>68</v>
      </c>
      <c r="E993" t="s">
        <v>9</v>
      </c>
      <c r="F993" t="s">
        <v>445</v>
      </c>
      <c r="G993" t="str">
        <f t="shared" si="89"/>
        <v>Proportion of individuals who have interacted with a SHG</v>
      </c>
      <c r="H993" t="s">
        <v>746</v>
      </c>
      <c r="I993" t="str">
        <f t="shared" si="90"/>
        <v>Cooperative (unspecified)</v>
      </c>
      <c r="J993" t="s">
        <v>66</v>
      </c>
      <c r="K993" t="s">
        <v>128</v>
      </c>
      <c r="L993" t="str">
        <f t="shared" si="91"/>
        <v>4.2 Individuals who do not use mobile money</v>
      </c>
      <c r="M993" t="str">
        <f t="shared" si="92"/>
        <v>Proportion of individuals who have interacted with a SHG (Among all question respondents)</v>
      </c>
      <c r="N993" t="s">
        <v>168</v>
      </c>
      <c r="O993">
        <v>0.23740990653029426</v>
      </c>
      <c r="P993">
        <v>1.1452504156509421E-2</v>
      </c>
      <c r="Q993">
        <v>0.21494983212965005</v>
      </c>
      <c r="R993">
        <v>0.25986998093093849</v>
      </c>
      <c r="S993">
        <v>1550</v>
      </c>
      <c r="T993" t="str">
        <f t="shared" si="88"/>
        <v>1</v>
      </c>
    </row>
    <row r="994" spans="1:20" hidden="1" x14ac:dyDescent="0.25">
      <c r="A994" t="s">
        <v>613</v>
      </c>
      <c r="B994" t="str">
        <f t="shared" si="87"/>
        <v>Rwanda</v>
      </c>
      <c r="C994" t="s">
        <v>68</v>
      </c>
      <c r="D994" t="s">
        <v>68</v>
      </c>
      <c r="E994" t="s">
        <v>9</v>
      </c>
      <c r="F994" t="s">
        <v>445</v>
      </c>
      <c r="G994" t="str">
        <f t="shared" si="89"/>
        <v>Proportion of individuals who have interacted with a SHG</v>
      </c>
      <c r="H994" t="s">
        <v>746</v>
      </c>
      <c r="I994" t="str">
        <f t="shared" si="90"/>
        <v>Cooperative (unspecified)</v>
      </c>
      <c r="J994" t="s">
        <v>66</v>
      </c>
      <c r="K994" t="s">
        <v>127</v>
      </c>
      <c r="L994" t="str">
        <f t="shared" si="91"/>
        <v>4.1 Individuals who use mobile money</v>
      </c>
      <c r="M994" t="str">
        <f t="shared" si="92"/>
        <v>Proportion of individuals who have interacted with a SHG (Among all question respondents)</v>
      </c>
      <c r="N994" t="s">
        <v>168</v>
      </c>
      <c r="O994">
        <v>0.25842735803091837</v>
      </c>
      <c r="P994">
        <v>2.1629391492210801E-2</v>
      </c>
      <c r="Q994">
        <v>0.21600888469820223</v>
      </c>
      <c r="R994">
        <v>0.30084583136363452</v>
      </c>
      <c r="S994">
        <v>453</v>
      </c>
      <c r="T994" t="str">
        <f t="shared" si="88"/>
        <v>1</v>
      </c>
    </row>
    <row r="995" spans="1:20" hidden="1" x14ac:dyDescent="0.25">
      <c r="A995" t="s">
        <v>613</v>
      </c>
      <c r="B995" t="str">
        <f t="shared" si="87"/>
        <v>Rwanda</v>
      </c>
      <c r="C995" t="s">
        <v>68</v>
      </c>
      <c r="D995" t="s">
        <v>68</v>
      </c>
      <c r="E995" t="s">
        <v>9</v>
      </c>
      <c r="F995" t="s">
        <v>445</v>
      </c>
      <c r="G995" t="str">
        <f t="shared" si="89"/>
        <v>Proportion of individuals who have interacted with a SHG</v>
      </c>
      <c r="H995" t="s">
        <v>746</v>
      </c>
      <c r="I995" t="str">
        <f t="shared" si="90"/>
        <v>Cooperative (unspecified)</v>
      </c>
      <c r="J995" t="s">
        <v>66</v>
      </c>
      <c r="K995" t="s">
        <v>124</v>
      </c>
      <c r="L995" t="str">
        <f t="shared" si="91"/>
        <v>3.2 Individuals who do not have access to a mobile phone</v>
      </c>
      <c r="M995" t="str">
        <f t="shared" si="92"/>
        <v>Proportion of individuals who have interacted with a SHG (Among all question respondents)</v>
      </c>
      <c r="N995" t="s">
        <v>168</v>
      </c>
      <c r="O995">
        <v>0.15629686923654679</v>
      </c>
      <c r="P995">
        <v>1.3950514010014792E-2</v>
      </c>
      <c r="Q995">
        <v>0.12893782371163684</v>
      </c>
      <c r="R995">
        <v>0.18365591476145673</v>
      </c>
      <c r="S995">
        <v>726</v>
      </c>
      <c r="T995" t="str">
        <f t="shared" si="88"/>
        <v>1</v>
      </c>
    </row>
    <row r="996" spans="1:20" hidden="1" x14ac:dyDescent="0.25">
      <c r="A996" t="s">
        <v>613</v>
      </c>
      <c r="B996" t="str">
        <f t="shared" si="87"/>
        <v>Rwanda</v>
      </c>
      <c r="C996" t="s">
        <v>68</v>
      </c>
      <c r="D996" t="s">
        <v>68</v>
      </c>
      <c r="E996" t="s">
        <v>9</v>
      </c>
      <c r="F996" t="s">
        <v>445</v>
      </c>
      <c r="G996" t="str">
        <f t="shared" si="89"/>
        <v>Proportion of individuals who have interacted with a SHG</v>
      </c>
      <c r="H996" t="s">
        <v>746</v>
      </c>
      <c r="I996" t="str">
        <f t="shared" si="90"/>
        <v>Cooperative (unspecified)</v>
      </c>
      <c r="J996" t="s">
        <v>66</v>
      </c>
      <c r="K996" t="s">
        <v>123</v>
      </c>
      <c r="L996" t="str">
        <f t="shared" si="91"/>
        <v>3.1 Individuals who have access to a mobile phone</v>
      </c>
      <c r="M996" t="str">
        <f t="shared" si="92"/>
        <v>Proportion of individuals who have interacted with a SHG (Among all question respondents)</v>
      </c>
      <c r="N996" t="s">
        <v>168</v>
      </c>
      <c r="O996">
        <v>0.28512662803592798</v>
      </c>
      <c r="P996">
        <v>1.3369712265260625E-2</v>
      </c>
      <c r="Q996">
        <v>0.25890662164350225</v>
      </c>
      <c r="R996">
        <v>0.3113466344283537</v>
      </c>
      <c r="S996">
        <v>1277</v>
      </c>
      <c r="T996" t="str">
        <f t="shared" si="88"/>
        <v>1</v>
      </c>
    </row>
    <row r="997" spans="1:20" hidden="1" x14ac:dyDescent="0.25">
      <c r="A997" t="s">
        <v>613</v>
      </c>
      <c r="B997" t="str">
        <f t="shared" si="87"/>
        <v>Rwanda</v>
      </c>
      <c r="C997" t="s">
        <v>68</v>
      </c>
      <c r="D997" t="s">
        <v>68</v>
      </c>
      <c r="E997" t="s">
        <v>9</v>
      </c>
      <c r="F997" t="s">
        <v>445</v>
      </c>
      <c r="G997" t="str">
        <f t="shared" si="89"/>
        <v>Proportion of individuals who have interacted with a SHG</v>
      </c>
      <c r="H997" t="s">
        <v>746</v>
      </c>
      <c r="I997" t="str">
        <f t="shared" si="90"/>
        <v>Cooperative (unspecified)</v>
      </c>
      <c r="J997" t="s">
        <v>66</v>
      </c>
      <c r="K997" t="s">
        <v>132</v>
      </c>
      <c r="L997" t="str">
        <f t="shared" si="91"/>
        <v>5.2 Individuals without a formal ID</v>
      </c>
      <c r="M997" t="str">
        <f t="shared" si="92"/>
        <v>Proportion of individuals who have interacted with a SHG (Among all question respondents)</v>
      </c>
      <c r="N997" t="s">
        <v>168</v>
      </c>
      <c r="O997">
        <v>0.13340089041215505</v>
      </c>
      <c r="P997">
        <v>2.5679981091258724E-2</v>
      </c>
      <c r="Q997">
        <v>8.303860474653682E-2</v>
      </c>
      <c r="R997">
        <v>0.18376317607777329</v>
      </c>
      <c r="S997">
        <v>189</v>
      </c>
      <c r="T997" t="str">
        <f t="shared" si="88"/>
        <v>1</v>
      </c>
    </row>
    <row r="998" spans="1:20" hidden="1" x14ac:dyDescent="0.25">
      <c r="A998" t="s">
        <v>613</v>
      </c>
      <c r="B998" t="str">
        <f t="shared" si="87"/>
        <v>Rwanda</v>
      </c>
      <c r="C998" t="s">
        <v>68</v>
      </c>
      <c r="D998" t="s">
        <v>68</v>
      </c>
      <c r="E998" t="s">
        <v>9</v>
      </c>
      <c r="F998" t="s">
        <v>445</v>
      </c>
      <c r="G998" t="str">
        <f t="shared" si="89"/>
        <v>Proportion of individuals who have interacted with a SHG</v>
      </c>
      <c r="H998" t="s">
        <v>746</v>
      </c>
      <c r="I998" t="str">
        <f t="shared" si="90"/>
        <v>Cooperative (unspecified)</v>
      </c>
      <c r="J998" t="s">
        <v>66</v>
      </c>
      <c r="K998" t="s">
        <v>131</v>
      </c>
      <c r="L998" t="str">
        <f t="shared" si="91"/>
        <v>5.1 Individuals with a formal ID</v>
      </c>
      <c r="M998" t="str">
        <f t="shared" si="92"/>
        <v>Proportion of individuals who have interacted with a SHG (Among all question respondents)</v>
      </c>
      <c r="N998" t="s">
        <v>168</v>
      </c>
      <c r="O998">
        <v>0.25804506584388437</v>
      </c>
      <c r="P998">
        <v>1.0936111936221583E-2</v>
      </c>
      <c r="Q998">
        <v>0.23659771386002151</v>
      </c>
      <c r="R998">
        <v>0.27949241782774725</v>
      </c>
      <c r="S998">
        <v>1814</v>
      </c>
      <c r="T998" t="str">
        <f t="shared" si="88"/>
        <v>1</v>
      </c>
    </row>
    <row r="999" spans="1:20" hidden="1" x14ac:dyDescent="0.25">
      <c r="A999" t="s">
        <v>613</v>
      </c>
      <c r="B999" t="str">
        <f t="shared" si="87"/>
        <v>Rwanda</v>
      </c>
      <c r="C999" t="s">
        <v>68</v>
      </c>
      <c r="D999" t="s">
        <v>68</v>
      </c>
      <c r="E999" t="s">
        <v>9</v>
      </c>
      <c r="F999" t="s">
        <v>445</v>
      </c>
      <c r="G999" t="str">
        <f t="shared" si="89"/>
        <v>Proportion of individuals who have interacted with a SHG</v>
      </c>
      <c r="H999" t="s">
        <v>746</v>
      </c>
      <c r="I999" t="str">
        <f t="shared" si="90"/>
        <v>Cooperative (unspecified)</v>
      </c>
      <c r="J999" t="s">
        <v>66</v>
      </c>
      <c r="K999" t="s">
        <v>121</v>
      </c>
      <c r="L999" t="str">
        <f t="shared" si="91"/>
        <v>2.2 Individuals who do not have a bank account</v>
      </c>
      <c r="M999" t="str">
        <f t="shared" si="92"/>
        <v>Proportion of individuals who have interacted with a SHG (Among all question respondents)</v>
      </c>
      <c r="N999" t="s">
        <v>168</v>
      </c>
      <c r="O999">
        <v>0.24254388733144219</v>
      </c>
      <c r="P999">
        <v>1.107533593592642E-2</v>
      </c>
      <c r="Q999">
        <v>0.22082349625071521</v>
      </c>
      <c r="R999">
        <v>0.26426427841216915</v>
      </c>
      <c r="S999">
        <v>1691</v>
      </c>
      <c r="T999" t="str">
        <f t="shared" si="88"/>
        <v>1</v>
      </c>
    </row>
    <row r="1000" spans="1:20" hidden="1" x14ac:dyDescent="0.25">
      <c r="A1000" t="s">
        <v>613</v>
      </c>
      <c r="B1000" t="str">
        <f t="shared" si="87"/>
        <v>Rwanda</v>
      </c>
      <c r="C1000" t="s">
        <v>68</v>
      </c>
      <c r="D1000" t="s">
        <v>68</v>
      </c>
      <c r="E1000" t="s">
        <v>9</v>
      </c>
      <c r="F1000" t="s">
        <v>445</v>
      </c>
      <c r="G1000" t="str">
        <f t="shared" si="89"/>
        <v>Proportion of individuals who have interacted with a SHG</v>
      </c>
      <c r="H1000" t="s">
        <v>746</v>
      </c>
      <c r="I1000" t="str">
        <f t="shared" si="90"/>
        <v>Cooperative (unspecified)</v>
      </c>
      <c r="J1000" t="s">
        <v>66</v>
      </c>
      <c r="K1000" t="s">
        <v>120</v>
      </c>
      <c r="L1000" t="str">
        <f t="shared" si="91"/>
        <v>2.1 Individuals who have a bank account</v>
      </c>
      <c r="M1000" t="str">
        <f t="shared" si="92"/>
        <v>Proportion of individuals who have interacted with a SHG (Among all question respondents)</v>
      </c>
      <c r="N1000" t="s">
        <v>168</v>
      </c>
      <c r="O1000">
        <v>0.24371026535576906</v>
      </c>
      <c r="P1000">
        <v>2.546558801355223E-2</v>
      </c>
      <c r="Q1000">
        <v>0.1937684365972574</v>
      </c>
      <c r="R1000">
        <v>0.29365209411428073</v>
      </c>
      <c r="S1000">
        <v>312</v>
      </c>
      <c r="T1000" t="str">
        <f t="shared" si="88"/>
        <v>1</v>
      </c>
    </row>
    <row r="1001" spans="1:20" hidden="1" x14ac:dyDescent="0.25">
      <c r="A1001" t="s">
        <v>613</v>
      </c>
      <c r="B1001" t="str">
        <f t="shared" si="87"/>
        <v>Rwanda</v>
      </c>
      <c r="C1001" t="s">
        <v>68</v>
      </c>
      <c r="D1001" t="s">
        <v>68</v>
      </c>
      <c r="E1001" t="s">
        <v>9</v>
      </c>
      <c r="F1001" t="s">
        <v>445</v>
      </c>
      <c r="G1001" t="str">
        <f t="shared" si="89"/>
        <v>Proportion of individuals who have interacted with a SHG</v>
      </c>
      <c r="H1001" t="s">
        <v>740</v>
      </c>
      <c r="I1001" t="str">
        <f t="shared" si="90"/>
        <v>Any SHG (one or more)</v>
      </c>
      <c r="J1001" t="s">
        <v>66</v>
      </c>
      <c r="K1001" t="s">
        <v>116</v>
      </c>
      <c r="L1001" t="str">
        <f t="shared" si="91"/>
        <v>1.3 Males</v>
      </c>
      <c r="M1001" t="str">
        <f t="shared" si="92"/>
        <v>Proportion of individuals who have interacted with a SHG (Among all question respondents)</v>
      </c>
      <c r="N1001" t="s">
        <v>171</v>
      </c>
      <c r="O1001">
        <v>0.45743418716504536</v>
      </c>
      <c r="P1001">
        <v>1.9890385653104654E-2</v>
      </c>
      <c r="Q1001">
        <v>0.41842616450719572</v>
      </c>
      <c r="R1001">
        <v>0.496442209822895</v>
      </c>
      <c r="S1001">
        <v>686</v>
      </c>
      <c r="T1001" t="str">
        <f t="shared" si="88"/>
        <v>1</v>
      </c>
    </row>
    <row r="1002" spans="1:20" hidden="1" x14ac:dyDescent="0.25">
      <c r="A1002" t="s">
        <v>613</v>
      </c>
      <c r="B1002" t="str">
        <f t="shared" ref="B1002:B1012" si="93">A1002</f>
        <v>Rwanda</v>
      </c>
      <c r="C1002" t="s">
        <v>68</v>
      </c>
      <c r="D1002" t="s">
        <v>68</v>
      </c>
      <c r="E1002" t="s">
        <v>9</v>
      </c>
      <c r="F1002" t="s">
        <v>445</v>
      </c>
      <c r="G1002" t="str">
        <f t="shared" si="89"/>
        <v>Proportion of individuals who have interacted with a SHG</v>
      </c>
      <c r="H1002" t="s">
        <v>740</v>
      </c>
      <c r="I1002" t="str">
        <f t="shared" si="90"/>
        <v>Any SHG (one or more)</v>
      </c>
      <c r="J1002" t="s">
        <v>66</v>
      </c>
      <c r="K1002" t="s">
        <v>115</v>
      </c>
      <c r="L1002" t="str">
        <f t="shared" si="91"/>
        <v>1.2 Females</v>
      </c>
      <c r="M1002" t="str">
        <f t="shared" si="92"/>
        <v>Proportion of individuals who have interacted with a SHG (Among all question respondents)</v>
      </c>
      <c r="N1002" t="s">
        <v>171</v>
      </c>
      <c r="O1002">
        <v>0.37410068793086748</v>
      </c>
      <c r="P1002">
        <v>1.3895421054098609E-2</v>
      </c>
      <c r="Q1002">
        <v>0.3468496879366047</v>
      </c>
      <c r="R1002">
        <v>0.40135168792513026</v>
      </c>
      <c r="S1002">
        <v>1317</v>
      </c>
      <c r="T1002" t="str">
        <f t="shared" si="88"/>
        <v>1</v>
      </c>
    </row>
    <row r="1003" spans="1:20" hidden="1" x14ac:dyDescent="0.25">
      <c r="A1003" t="s">
        <v>613</v>
      </c>
      <c r="B1003" t="str">
        <f t="shared" si="93"/>
        <v>Rwanda</v>
      </c>
      <c r="C1003" t="s">
        <v>68</v>
      </c>
      <c r="D1003" t="s">
        <v>68</v>
      </c>
      <c r="E1003" t="s">
        <v>9</v>
      </c>
      <c r="F1003" t="s">
        <v>445</v>
      </c>
      <c r="G1003" t="str">
        <f t="shared" si="89"/>
        <v>Proportion of individuals who have interacted with a SHG</v>
      </c>
      <c r="H1003" t="s">
        <v>740</v>
      </c>
      <c r="I1003" t="str">
        <f t="shared" si="90"/>
        <v>Any SHG (one or more)</v>
      </c>
      <c r="J1003" t="s">
        <v>66</v>
      </c>
      <c r="K1003" t="s">
        <v>135</v>
      </c>
      <c r="L1003" t="str">
        <f t="shared" si="91"/>
        <v>6.2 Urban individuals</v>
      </c>
      <c r="M1003" t="str">
        <f t="shared" si="92"/>
        <v>Proportion of individuals who have interacted with a SHG (Among all question respondents)</v>
      </c>
      <c r="N1003" t="s">
        <v>171</v>
      </c>
      <c r="O1003">
        <v>0.3007799372594106</v>
      </c>
      <c r="P1003">
        <v>2.5969908844497361E-2</v>
      </c>
      <c r="Q1003">
        <v>0.24984905988497819</v>
      </c>
      <c r="R1003">
        <v>0.35171081463384302</v>
      </c>
      <c r="S1003">
        <v>333</v>
      </c>
      <c r="T1003" t="str">
        <f t="shared" si="88"/>
        <v>1</v>
      </c>
    </row>
    <row r="1004" spans="1:20" hidden="1" x14ac:dyDescent="0.25">
      <c r="A1004" t="s">
        <v>613</v>
      </c>
      <c r="B1004" t="str">
        <f t="shared" si="93"/>
        <v>Rwanda</v>
      </c>
      <c r="C1004" t="s">
        <v>68</v>
      </c>
      <c r="D1004" t="s">
        <v>68</v>
      </c>
      <c r="E1004" t="s">
        <v>9</v>
      </c>
      <c r="F1004" t="s">
        <v>445</v>
      </c>
      <c r="G1004" t="str">
        <f t="shared" si="89"/>
        <v>Proportion of individuals who have interacted with a SHG</v>
      </c>
      <c r="H1004" t="s">
        <v>740</v>
      </c>
      <c r="I1004" t="str">
        <f t="shared" si="90"/>
        <v>Any SHG (one or more)</v>
      </c>
      <c r="J1004" t="s">
        <v>66</v>
      </c>
      <c r="K1004" t="s">
        <v>134</v>
      </c>
      <c r="L1004" t="str">
        <f t="shared" si="91"/>
        <v>6.1 Rural individuals</v>
      </c>
      <c r="M1004" t="str">
        <f t="shared" si="92"/>
        <v>Proportion of individuals who have interacted with a SHG (Among all question respondents)</v>
      </c>
      <c r="N1004" t="s">
        <v>171</v>
      </c>
      <c r="O1004">
        <v>0.43662602595674721</v>
      </c>
      <c r="P1004">
        <v>1.3239823624001369E-2</v>
      </c>
      <c r="Q1004">
        <v>0.41066075062633323</v>
      </c>
      <c r="R1004">
        <v>0.46259130128716119</v>
      </c>
      <c r="S1004">
        <v>1670</v>
      </c>
      <c r="T1004" t="str">
        <f t="shared" si="88"/>
        <v>1</v>
      </c>
    </row>
    <row r="1005" spans="1:20" hidden="1" x14ac:dyDescent="0.25">
      <c r="A1005" t="s">
        <v>613</v>
      </c>
      <c r="B1005" t="str">
        <f t="shared" si="93"/>
        <v>Rwanda</v>
      </c>
      <c r="C1005" t="s">
        <v>68</v>
      </c>
      <c r="D1005" t="s">
        <v>68</v>
      </c>
      <c r="E1005" t="s">
        <v>9</v>
      </c>
      <c r="F1005" t="s">
        <v>445</v>
      </c>
      <c r="G1005" t="str">
        <f t="shared" si="89"/>
        <v>Proportion of individuals who have interacted with a SHG</v>
      </c>
      <c r="H1005" t="s">
        <v>740</v>
      </c>
      <c r="I1005" t="str">
        <f t="shared" si="90"/>
        <v>Any SHG (one or more)</v>
      </c>
      <c r="J1005" t="s">
        <v>66</v>
      </c>
      <c r="K1005" t="s">
        <v>128</v>
      </c>
      <c r="L1005" t="str">
        <f t="shared" si="91"/>
        <v>4.2 Individuals who do not use mobile money</v>
      </c>
      <c r="M1005" t="str">
        <f t="shared" si="92"/>
        <v>Proportion of individuals who have interacted with a SHG (Among all question respondents)</v>
      </c>
      <c r="N1005" t="s">
        <v>171</v>
      </c>
      <c r="O1005">
        <v>0.39222971413762048</v>
      </c>
      <c r="P1005">
        <v>1.3421361916117799E-2</v>
      </c>
      <c r="Q1005">
        <v>0.36590841505102356</v>
      </c>
      <c r="R1005">
        <v>0.41855101322421739</v>
      </c>
      <c r="S1005">
        <v>1550</v>
      </c>
      <c r="T1005" t="str">
        <f t="shared" si="88"/>
        <v>1</v>
      </c>
    </row>
    <row r="1006" spans="1:20" hidden="1" x14ac:dyDescent="0.25">
      <c r="A1006" t="s">
        <v>613</v>
      </c>
      <c r="B1006" t="str">
        <f t="shared" si="93"/>
        <v>Rwanda</v>
      </c>
      <c r="C1006" t="s">
        <v>68</v>
      </c>
      <c r="D1006" t="s">
        <v>68</v>
      </c>
      <c r="E1006" t="s">
        <v>9</v>
      </c>
      <c r="F1006" t="s">
        <v>445</v>
      </c>
      <c r="G1006" t="str">
        <f t="shared" si="89"/>
        <v>Proportion of individuals who have interacted with a SHG</v>
      </c>
      <c r="H1006" t="s">
        <v>740</v>
      </c>
      <c r="I1006" t="str">
        <f t="shared" si="90"/>
        <v>Any SHG (one or more)</v>
      </c>
      <c r="J1006" t="s">
        <v>66</v>
      </c>
      <c r="K1006" t="s">
        <v>127</v>
      </c>
      <c r="L1006" t="str">
        <f t="shared" si="91"/>
        <v>4.1 Individuals who use mobile money</v>
      </c>
      <c r="M1006" t="str">
        <f t="shared" si="92"/>
        <v>Proportion of individuals who have interacted with a SHG (Among all question respondents)</v>
      </c>
      <c r="N1006" t="s">
        <v>171</v>
      </c>
      <c r="O1006">
        <v>0.47624650974489102</v>
      </c>
      <c r="P1006">
        <v>2.5474590355309107E-2</v>
      </c>
      <c r="Q1006">
        <v>0.42628702604708602</v>
      </c>
      <c r="R1006">
        <v>0.52620599344269603</v>
      </c>
      <c r="S1006">
        <v>453</v>
      </c>
      <c r="T1006" t="str">
        <f t="shared" si="88"/>
        <v>1</v>
      </c>
    </row>
    <row r="1007" spans="1:20" hidden="1" x14ac:dyDescent="0.25">
      <c r="A1007" t="s">
        <v>613</v>
      </c>
      <c r="B1007" t="str">
        <f t="shared" si="93"/>
        <v>Rwanda</v>
      </c>
      <c r="C1007" t="s">
        <v>68</v>
      </c>
      <c r="D1007" t="s">
        <v>68</v>
      </c>
      <c r="E1007" t="s">
        <v>9</v>
      </c>
      <c r="F1007" t="s">
        <v>445</v>
      </c>
      <c r="G1007" t="str">
        <f t="shared" si="89"/>
        <v>Proportion of individuals who have interacted with a SHG</v>
      </c>
      <c r="H1007" t="s">
        <v>740</v>
      </c>
      <c r="I1007" t="str">
        <f t="shared" si="90"/>
        <v>Any SHG (one or more)</v>
      </c>
      <c r="J1007" t="s">
        <v>66</v>
      </c>
      <c r="K1007" t="s">
        <v>124</v>
      </c>
      <c r="L1007" t="str">
        <f t="shared" si="91"/>
        <v>3.2 Individuals who do not have access to a mobile phone</v>
      </c>
      <c r="M1007" t="str">
        <f t="shared" si="92"/>
        <v>Proportion of individuals who have interacted with a SHG (Among all question respondents)</v>
      </c>
      <c r="N1007" t="s">
        <v>171</v>
      </c>
      <c r="O1007">
        <v>0.27301947128019555</v>
      </c>
      <c r="P1007">
        <v>1.7555046670783479E-2</v>
      </c>
      <c r="Q1007">
        <v>0.23859139782619276</v>
      </c>
      <c r="R1007">
        <v>0.30744754473419833</v>
      </c>
      <c r="S1007">
        <v>726</v>
      </c>
      <c r="T1007" t="str">
        <f t="shared" si="88"/>
        <v>1</v>
      </c>
    </row>
    <row r="1008" spans="1:20" hidden="1" x14ac:dyDescent="0.25">
      <c r="A1008" t="s">
        <v>613</v>
      </c>
      <c r="B1008" t="str">
        <f t="shared" si="93"/>
        <v>Rwanda</v>
      </c>
      <c r="C1008" t="s">
        <v>68</v>
      </c>
      <c r="D1008" t="s">
        <v>68</v>
      </c>
      <c r="E1008" t="s">
        <v>9</v>
      </c>
      <c r="F1008" t="s">
        <v>445</v>
      </c>
      <c r="G1008" t="str">
        <f t="shared" si="89"/>
        <v>Proportion of individuals who have interacted with a SHG</v>
      </c>
      <c r="H1008" t="s">
        <v>740</v>
      </c>
      <c r="I1008" t="str">
        <f t="shared" si="90"/>
        <v>Any SHG (one or more)</v>
      </c>
      <c r="J1008" t="s">
        <v>66</v>
      </c>
      <c r="K1008" t="s">
        <v>123</v>
      </c>
      <c r="L1008" t="str">
        <f t="shared" si="91"/>
        <v>3.1 Individuals who have access to a mobile phone</v>
      </c>
      <c r="M1008" t="str">
        <f t="shared" si="92"/>
        <v>Proportion of individuals who have interacted with a SHG (Among all question respondents)</v>
      </c>
      <c r="N1008" t="s">
        <v>171</v>
      </c>
      <c r="O1008">
        <v>0.48240130320991814</v>
      </c>
      <c r="P1008">
        <v>1.5262050912098698E-2</v>
      </c>
      <c r="Q1008">
        <v>0.45247013756198234</v>
      </c>
      <c r="R1008">
        <v>0.51233246885785388</v>
      </c>
      <c r="S1008">
        <v>1277</v>
      </c>
      <c r="T1008" t="str">
        <f t="shared" si="88"/>
        <v>1</v>
      </c>
    </row>
    <row r="1009" spans="1:20" hidden="1" x14ac:dyDescent="0.25">
      <c r="A1009" t="s">
        <v>613</v>
      </c>
      <c r="B1009" t="str">
        <f t="shared" si="93"/>
        <v>Rwanda</v>
      </c>
      <c r="C1009" t="s">
        <v>68</v>
      </c>
      <c r="D1009" t="s">
        <v>68</v>
      </c>
      <c r="E1009" t="s">
        <v>9</v>
      </c>
      <c r="F1009" t="s">
        <v>445</v>
      </c>
      <c r="G1009" t="str">
        <f t="shared" si="89"/>
        <v>Proportion of individuals who have interacted with a SHG</v>
      </c>
      <c r="H1009" t="s">
        <v>740</v>
      </c>
      <c r="I1009" t="str">
        <f t="shared" si="90"/>
        <v>Any SHG (one or more)</v>
      </c>
      <c r="J1009" t="s">
        <v>66</v>
      </c>
      <c r="K1009" t="s">
        <v>132</v>
      </c>
      <c r="L1009" t="str">
        <f t="shared" si="91"/>
        <v>5.2 Individuals without a formal ID</v>
      </c>
      <c r="M1009" t="str">
        <f t="shared" si="92"/>
        <v>Proportion of individuals who have interacted with a SHG (Among all question respondents)</v>
      </c>
      <c r="N1009" t="s">
        <v>171</v>
      </c>
      <c r="O1009">
        <v>0.207520680490625</v>
      </c>
      <c r="P1009">
        <v>3.1308849405669782E-2</v>
      </c>
      <c r="Q1009">
        <v>0.14611934175806304</v>
      </c>
      <c r="R1009">
        <v>0.26892201922318698</v>
      </c>
      <c r="S1009">
        <v>189</v>
      </c>
      <c r="T1009" t="str">
        <f t="shared" si="88"/>
        <v>1</v>
      </c>
    </row>
    <row r="1010" spans="1:20" hidden="1" x14ac:dyDescent="0.25">
      <c r="A1010" t="s">
        <v>613</v>
      </c>
      <c r="B1010" t="str">
        <f t="shared" si="93"/>
        <v>Rwanda</v>
      </c>
      <c r="C1010" t="s">
        <v>68</v>
      </c>
      <c r="D1010" t="s">
        <v>68</v>
      </c>
      <c r="E1010" t="s">
        <v>9</v>
      </c>
      <c r="F1010" t="s">
        <v>445</v>
      </c>
      <c r="G1010" t="str">
        <f t="shared" si="89"/>
        <v>Proportion of individuals who have interacted with a SHG</v>
      </c>
      <c r="H1010" t="s">
        <v>740</v>
      </c>
      <c r="I1010" t="str">
        <f t="shared" si="90"/>
        <v>Any SHG (one or more)</v>
      </c>
      <c r="J1010" t="s">
        <v>66</v>
      </c>
      <c r="K1010" t="s">
        <v>131</v>
      </c>
      <c r="L1010" t="str">
        <f t="shared" si="91"/>
        <v>5.1 Individuals with a formal ID</v>
      </c>
      <c r="M1010" t="str">
        <f t="shared" si="92"/>
        <v>Proportion of individuals who have interacted with a SHG (Among all question respondents)</v>
      </c>
      <c r="N1010" t="s">
        <v>171</v>
      </c>
      <c r="O1010">
        <v>0.44234932909304309</v>
      </c>
      <c r="P1010">
        <v>1.2677554013639559E-2</v>
      </c>
      <c r="Q1010">
        <v>0.41748674860642615</v>
      </c>
      <c r="R1010">
        <v>0.46721190957966002</v>
      </c>
      <c r="S1010">
        <v>1814</v>
      </c>
      <c r="T1010" t="str">
        <f t="shared" si="88"/>
        <v>1</v>
      </c>
    </row>
    <row r="1011" spans="1:20" hidden="1" x14ac:dyDescent="0.25">
      <c r="A1011" t="s">
        <v>613</v>
      </c>
      <c r="B1011" t="str">
        <f t="shared" si="93"/>
        <v>Rwanda</v>
      </c>
      <c r="C1011" t="s">
        <v>68</v>
      </c>
      <c r="D1011" t="s">
        <v>68</v>
      </c>
      <c r="E1011" t="s">
        <v>9</v>
      </c>
      <c r="F1011" t="s">
        <v>445</v>
      </c>
      <c r="G1011" t="str">
        <f t="shared" si="89"/>
        <v>Proportion of individuals who have interacted with a SHG</v>
      </c>
      <c r="H1011" t="s">
        <v>740</v>
      </c>
      <c r="I1011" t="str">
        <f t="shared" si="90"/>
        <v>Any SHG (one or more)</v>
      </c>
      <c r="J1011" t="s">
        <v>66</v>
      </c>
      <c r="K1011" t="s">
        <v>121</v>
      </c>
      <c r="L1011" t="str">
        <f t="shared" si="91"/>
        <v>2.2 Individuals who do not have a bank account</v>
      </c>
      <c r="M1011" t="str">
        <f t="shared" si="92"/>
        <v>Proportion of individuals who have interacted with a SHG (Among all question respondents)</v>
      </c>
      <c r="N1011" t="s">
        <v>171</v>
      </c>
      <c r="O1011">
        <v>0.37905988258473011</v>
      </c>
      <c r="P1011">
        <v>1.2776051262563337E-2</v>
      </c>
      <c r="Q1011">
        <v>0.35400413425387106</v>
      </c>
      <c r="R1011">
        <v>0.40411563091558916</v>
      </c>
      <c r="S1011">
        <v>1691</v>
      </c>
      <c r="T1011" t="str">
        <f t="shared" si="88"/>
        <v>1</v>
      </c>
    </row>
    <row r="1012" spans="1:20" hidden="1" x14ac:dyDescent="0.25">
      <c r="A1012" t="s">
        <v>613</v>
      </c>
      <c r="B1012" t="str">
        <f t="shared" si="93"/>
        <v>Rwanda</v>
      </c>
      <c r="C1012" t="s">
        <v>68</v>
      </c>
      <c r="D1012" t="s">
        <v>68</v>
      </c>
      <c r="E1012" t="s">
        <v>9</v>
      </c>
      <c r="F1012" t="s">
        <v>445</v>
      </c>
      <c r="G1012" t="str">
        <f t="shared" si="89"/>
        <v>Proportion of individuals who have interacted with a SHG</v>
      </c>
      <c r="H1012" t="s">
        <v>740</v>
      </c>
      <c r="I1012" t="str">
        <f t="shared" si="90"/>
        <v>Any SHG (one or more)</v>
      </c>
      <c r="J1012" t="s">
        <v>66</v>
      </c>
      <c r="K1012" t="s">
        <v>120</v>
      </c>
      <c r="L1012" t="str">
        <f t="shared" si="91"/>
        <v>2.1 Individuals who have a bank account</v>
      </c>
      <c r="M1012" t="str">
        <f t="shared" si="92"/>
        <v>Proportion of individuals who have interacted with a SHG (Among all question respondents)</v>
      </c>
      <c r="N1012" t="s">
        <v>171</v>
      </c>
      <c r="O1012">
        <v>0.59530978126093193</v>
      </c>
      <c r="P1012">
        <v>3.0110777899847695E-2</v>
      </c>
      <c r="Q1012">
        <v>0.53625804003039412</v>
      </c>
      <c r="R1012">
        <v>0.65436152249146973</v>
      </c>
      <c r="S1012">
        <v>312</v>
      </c>
      <c r="T1012" t="str">
        <f t="shared" si="88"/>
        <v>1</v>
      </c>
    </row>
    <row r="1013" spans="1:20" hidden="1" x14ac:dyDescent="0.25">
      <c r="A1013" t="s">
        <v>613</v>
      </c>
      <c r="B1013" t="s">
        <v>613</v>
      </c>
      <c r="C1013" t="s">
        <v>68</v>
      </c>
      <c r="D1013" t="s">
        <v>68</v>
      </c>
      <c r="E1013" t="s">
        <v>9</v>
      </c>
      <c r="F1013" t="s">
        <v>445</v>
      </c>
      <c r="G1013" t="str">
        <f t="shared" si="89"/>
        <v>Proportion of individuals who have interacted with a SHG</v>
      </c>
      <c r="H1013" t="s">
        <v>747</v>
      </c>
      <c r="I1013" t="s">
        <v>747</v>
      </c>
      <c r="J1013" t="s">
        <v>66</v>
      </c>
      <c r="K1013" t="s">
        <v>114</v>
      </c>
      <c r="L1013" t="s">
        <v>114</v>
      </c>
      <c r="M1013" t="str">
        <f t="shared" si="92"/>
        <v>Proportion of individuals who have interacted with a SHG (Among all question respondents)</v>
      </c>
      <c r="N1013" t="s">
        <v>614</v>
      </c>
      <c r="O1013">
        <v>0.18256915151040209</v>
      </c>
      <c r="P1013">
        <v>9.0602172753714606E-3</v>
      </c>
      <c r="Q1013">
        <v>0.16480070966485316</v>
      </c>
      <c r="R1013">
        <v>0.20033759335595103</v>
      </c>
      <c r="S1013">
        <v>2003</v>
      </c>
      <c r="T1013" t="s">
        <v>748</v>
      </c>
    </row>
    <row r="1014" spans="1:20" hidden="1" x14ac:dyDescent="0.25">
      <c r="A1014" t="s">
        <v>613</v>
      </c>
      <c r="B1014" t="s">
        <v>613</v>
      </c>
      <c r="C1014" t="s">
        <v>68</v>
      </c>
      <c r="D1014" t="s">
        <v>68</v>
      </c>
      <c r="E1014" t="s">
        <v>9</v>
      </c>
      <c r="F1014" t="s">
        <v>445</v>
      </c>
      <c r="G1014" t="str">
        <f t="shared" si="89"/>
        <v>Proportion of individuals who have interacted with a SHG</v>
      </c>
      <c r="H1014" t="s">
        <v>747</v>
      </c>
      <c r="I1014" t="s">
        <v>747</v>
      </c>
      <c r="J1014" t="s">
        <v>66</v>
      </c>
      <c r="K1014" t="s">
        <v>116</v>
      </c>
      <c r="L1014" t="s">
        <v>116</v>
      </c>
      <c r="M1014" t="str">
        <f t="shared" si="92"/>
        <v>Proportion of individuals who have interacted with a SHG (Among all question respondents)</v>
      </c>
      <c r="N1014" t="s">
        <v>614</v>
      </c>
      <c r="O1014">
        <v>0.18077053350348274</v>
      </c>
      <c r="P1014">
        <v>1.4837894183238385E-2</v>
      </c>
      <c r="Q1014">
        <v>0.15167120267154408</v>
      </c>
      <c r="R1014">
        <v>0.2098698643354214</v>
      </c>
      <c r="S1014">
        <v>686</v>
      </c>
      <c r="T1014" t="s">
        <v>748</v>
      </c>
    </row>
    <row r="1015" spans="1:20" hidden="1" x14ac:dyDescent="0.25">
      <c r="A1015" t="s">
        <v>613</v>
      </c>
      <c r="B1015" t="s">
        <v>613</v>
      </c>
      <c r="C1015" t="s">
        <v>68</v>
      </c>
      <c r="D1015" t="s">
        <v>68</v>
      </c>
      <c r="E1015" t="s">
        <v>9</v>
      </c>
      <c r="F1015" t="s">
        <v>445</v>
      </c>
      <c r="G1015" t="str">
        <f t="shared" si="89"/>
        <v>Proportion of individuals who have interacted with a SHG</v>
      </c>
      <c r="H1015" t="s">
        <v>747</v>
      </c>
      <c r="I1015" t="s">
        <v>747</v>
      </c>
      <c r="J1015" t="s">
        <v>66</v>
      </c>
      <c r="K1015" t="s">
        <v>115</v>
      </c>
      <c r="L1015" t="s">
        <v>115</v>
      </c>
      <c r="M1015" t="str">
        <f t="shared" si="92"/>
        <v>Proportion of individuals who have interacted with a SHG (Among all question respondents)</v>
      </c>
      <c r="N1015" t="s">
        <v>614</v>
      </c>
      <c r="O1015">
        <v>0.18418173992832212</v>
      </c>
      <c r="P1015">
        <v>1.0874496000081703E-2</v>
      </c>
      <c r="Q1015">
        <v>0.16285522601542216</v>
      </c>
      <c r="R1015">
        <v>0.20550825384122209</v>
      </c>
      <c r="S1015">
        <v>1317</v>
      </c>
      <c r="T1015" t="s">
        <v>748</v>
      </c>
    </row>
    <row r="1016" spans="1:20" hidden="1" x14ac:dyDescent="0.25">
      <c r="A1016" t="s">
        <v>613</v>
      </c>
      <c r="B1016" t="s">
        <v>613</v>
      </c>
      <c r="C1016" t="s">
        <v>68</v>
      </c>
      <c r="D1016" t="s">
        <v>68</v>
      </c>
      <c r="E1016" t="s">
        <v>9</v>
      </c>
      <c r="F1016" t="s">
        <v>445</v>
      </c>
      <c r="G1016" t="str">
        <f t="shared" si="89"/>
        <v>Proportion of individuals who have interacted with a SHG</v>
      </c>
      <c r="H1016" t="s">
        <v>747</v>
      </c>
      <c r="I1016" t="s">
        <v>747</v>
      </c>
      <c r="J1016" t="s">
        <v>66</v>
      </c>
      <c r="K1016" t="s">
        <v>135</v>
      </c>
      <c r="L1016" t="s">
        <v>135</v>
      </c>
      <c r="M1016" t="str">
        <f t="shared" si="92"/>
        <v>Proportion of individuals who have interacted with a SHG (Among all question respondents)</v>
      </c>
      <c r="N1016" t="s">
        <v>614</v>
      </c>
      <c r="O1016">
        <v>7.5662962036090728E-2</v>
      </c>
      <c r="P1016">
        <v>1.3472240929728173E-2</v>
      </c>
      <c r="Q1016">
        <v>4.9241881590281589E-2</v>
      </c>
      <c r="R1016">
        <v>0.10208404248189987</v>
      </c>
      <c r="S1016">
        <v>333</v>
      </c>
      <c r="T1016" t="s">
        <v>748</v>
      </c>
    </row>
    <row r="1017" spans="1:20" hidden="1" x14ac:dyDescent="0.25">
      <c r="A1017" t="s">
        <v>613</v>
      </c>
      <c r="B1017" t="s">
        <v>613</v>
      </c>
      <c r="C1017" t="s">
        <v>68</v>
      </c>
      <c r="D1017" t="s">
        <v>68</v>
      </c>
      <c r="E1017" t="s">
        <v>9</v>
      </c>
      <c r="F1017" t="s">
        <v>445</v>
      </c>
      <c r="G1017" t="str">
        <f t="shared" si="89"/>
        <v>Proportion of individuals who have interacted with a SHG</v>
      </c>
      <c r="H1017" t="s">
        <v>747</v>
      </c>
      <c r="I1017" t="s">
        <v>747</v>
      </c>
      <c r="J1017" t="s">
        <v>66</v>
      </c>
      <c r="K1017" t="s">
        <v>134</v>
      </c>
      <c r="L1017" t="s">
        <v>134</v>
      </c>
      <c r="M1017" t="str">
        <f t="shared" si="92"/>
        <v>Proportion of individuals who have interacted with a SHG (Among all question respondents)</v>
      </c>
      <c r="N1017" t="s">
        <v>614</v>
      </c>
      <c r="O1017">
        <v>0.20450792969523193</v>
      </c>
      <c r="P1017">
        <v>1.0458726055897398E-2</v>
      </c>
      <c r="Q1017">
        <v>0.18399680285858316</v>
      </c>
      <c r="R1017">
        <v>0.2250190565318807</v>
      </c>
      <c r="S1017">
        <v>1670</v>
      </c>
      <c r="T1017" t="s">
        <v>748</v>
      </c>
    </row>
    <row r="1018" spans="1:20" hidden="1" x14ac:dyDescent="0.25">
      <c r="A1018" t="s">
        <v>613</v>
      </c>
      <c r="B1018" t="s">
        <v>613</v>
      </c>
      <c r="C1018" t="s">
        <v>68</v>
      </c>
      <c r="D1018" t="s">
        <v>68</v>
      </c>
      <c r="E1018" t="s">
        <v>9</v>
      </c>
      <c r="F1018" t="s">
        <v>445</v>
      </c>
      <c r="G1018" t="str">
        <f t="shared" si="89"/>
        <v>Proportion of individuals who have interacted with a SHG</v>
      </c>
      <c r="H1018" t="s">
        <v>747</v>
      </c>
      <c r="I1018" t="s">
        <v>747</v>
      </c>
      <c r="J1018" t="s">
        <v>66</v>
      </c>
      <c r="K1018" t="s">
        <v>128</v>
      </c>
      <c r="L1018" t="s">
        <v>128</v>
      </c>
      <c r="M1018" t="str">
        <f t="shared" ref="M1018:M1025" si="94">CONCATENATE(F1018," (Among ",J1018,")")</f>
        <v>Proportion of individuals who have interacted with a SHG (Among all question respondents)</v>
      </c>
      <c r="N1018" t="s">
        <v>614</v>
      </c>
      <c r="O1018">
        <v>0.18980814427590978</v>
      </c>
      <c r="P1018">
        <v>1.0472021838885711E-2</v>
      </c>
      <c r="Q1018">
        <v>0.16927094241924345</v>
      </c>
      <c r="R1018">
        <v>0.21034534613257611</v>
      </c>
      <c r="S1018">
        <v>1550</v>
      </c>
      <c r="T1018" t="s">
        <v>748</v>
      </c>
    </row>
    <row r="1019" spans="1:20" hidden="1" x14ac:dyDescent="0.25">
      <c r="A1019" t="s">
        <v>613</v>
      </c>
      <c r="B1019" t="s">
        <v>613</v>
      </c>
      <c r="C1019" t="s">
        <v>68</v>
      </c>
      <c r="D1019" t="s">
        <v>68</v>
      </c>
      <c r="E1019" t="s">
        <v>9</v>
      </c>
      <c r="F1019" t="s">
        <v>445</v>
      </c>
      <c r="G1019" t="str">
        <f t="shared" si="89"/>
        <v>Proportion of individuals who have interacted with a SHG</v>
      </c>
      <c r="H1019" t="s">
        <v>747</v>
      </c>
      <c r="I1019" t="s">
        <v>747</v>
      </c>
      <c r="J1019" t="s">
        <v>66</v>
      </c>
      <c r="K1019" t="s">
        <v>127</v>
      </c>
      <c r="L1019" t="s">
        <v>127</v>
      </c>
      <c r="M1019" t="str">
        <f t="shared" si="94"/>
        <v>Proportion of individuals who have interacted with a SHG (Among all question respondents)</v>
      </c>
      <c r="N1019" t="s">
        <v>614</v>
      </c>
      <c r="O1019">
        <v>0.16120788264119221</v>
      </c>
      <c r="P1019">
        <v>1.8027548438628496E-2</v>
      </c>
      <c r="Q1019">
        <v>0.12585316251540429</v>
      </c>
      <c r="R1019">
        <v>0.19656260276698012</v>
      </c>
      <c r="S1019">
        <v>453</v>
      </c>
      <c r="T1019" t="s">
        <v>748</v>
      </c>
    </row>
    <row r="1020" spans="1:20" hidden="1" x14ac:dyDescent="0.25">
      <c r="A1020" t="s">
        <v>613</v>
      </c>
      <c r="B1020" t="s">
        <v>613</v>
      </c>
      <c r="C1020" t="s">
        <v>68</v>
      </c>
      <c r="D1020" t="s">
        <v>68</v>
      </c>
      <c r="E1020" t="s">
        <v>9</v>
      </c>
      <c r="F1020" t="s">
        <v>445</v>
      </c>
      <c r="G1020" t="str">
        <f t="shared" si="89"/>
        <v>Proportion of individuals who have interacted with a SHG</v>
      </c>
      <c r="H1020" t="s">
        <v>747</v>
      </c>
      <c r="I1020" t="s">
        <v>747</v>
      </c>
      <c r="J1020" t="s">
        <v>66</v>
      </c>
      <c r="K1020" t="s">
        <v>124</v>
      </c>
      <c r="L1020" t="s">
        <v>124</v>
      </c>
      <c r="M1020" t="str">
        <f t="shared" si="94"/>
        <v>Proportion of individuals who have interacted with a SHG (Among all question respondents)</v>
      </c>
      <c r="N1020" t="s">
        <v>614</v>
      </c>
      <c r="O1020">
        <v>0.122776878210325</v>
      </c>
      <c r="P1020">
        <v>1.2334712743717424E-2</v>
      </c>
      <c r="Q1020">
        <v>9.8586660756703443E-2</v>
      </c>
      <c r="R1020">
        <v>0.14696709566394656</v>
      </c>
      <c r="S1020">
        <v>726</v>
      </c>
      <c r="T1020" t="s">
        <v>748</v>
      </c>
    </row>
    <row r="1021" spans="1:20" hidden="1" x14ac:dyDescent="0.25">
      <c r="A1021" t="s">
        <v>613</v>
      </c>
      <c r="B1021" t="s">
        <v>613</v>
      </c>
      <c r="C1021" t="s">
        <v>68</v>
      </c>
      <c r="D1021" t="s">
        <v>68</v>
      </c>
      <c r="E1021" t="s">
        <v>9</v>
      </c>
      <c r="F1021" t="s">
        <v>445</v>
      </c>
      <c r="G1021" t="str">
        <f t="shared" si="89"/>
        <v>Proportion of individuals who have interacted with a SHG</v>
      </c>
      <c r="H1021" t="s">
        <v>747</v>
      </c>
      <c r="I1021" t="s">
        <v>747</v>
      </c>
      <c r="J1021" t="s">
        <v>66</v>
      </c>
      <c r="K1021" t="s">
        <v>123</v>
      </c>
      <c r="L1021" t="s">
        <v>123</v>
      </c>
      <c r="M1021" t="str">
        <f t="shared" si="94"/>
        <v>Proportion of individuals who have interacted with a SHG (Among all question respondents)</v>
      </c>
      <c r="N1021" t="s">
        <v>614</v>
      </c>
      <c r="O1021">
        <v>0.21189846851502389</v>
      </c>
      <c r="P1021">
        <v>1.1993992788482382E-2</v>
      </c>
      <c r="Q1021">
        <v>0.18837645387886331</v>
      </c>
      <c r="R1021">
        <v>0.23542048315118447</v>
      </c>
      <c r="S1021">
        <v>1277</v>
      </c>
      <c r="T1021" t="s">
        <v>748</v>
      </c>
    </row>
    <row r="1022" spans="1:20" hidden="1" x14ac:dyDescent="0.25">
      <c r="A1022" t="s">
        <v>613</v>
      </c>
      <c r="B1022" t="s">
        <v>613</v>
      </c>
      <c r="C1022" t="s">
        <v>68</v>
      </c>
      <c r="D1022" t="s">
        <v>68</v>
      </c>
      <c r="E1022" t="s">
        <v>9</v>
      </c>
      <c r="F1022" t="s">
        <v>445</v>
      </c>
      <c r="G1022" t="str">
        <f t="shared" si="89"/>
        <v>Proportion of individuals who have interacted with a SHG</v>
      </c>
      <c r="H1022" t="s">
        <v>747</v>
      </c>
      <c r="I1022" t="s">
        <v>747</v>
      </c>
      <c r="J1022" t="s">
        <v>66</v>
      </c>
      <c r="K1022" t="s">
        <v>132</v>
      </c>
      <c r="L1022" t="s">
        <v>132</v>
      </c>
      <c r="M1022" t="str">
        <f t="shared" si="94"/>
        <v>Proportion of individuals who have interacted with a SHG (Among all question respondents)</v>
      </c>
      <c r="N1022" t="s">
        <v>614</v>
      </c>
      <c r="O1022">
        <v>0.12760755011846162</v>
      </c>
      <c r="P1022">
        <v>2.4990961703607144E-2</v>
      </c>
      <c r="Q1022">
        <v>7.8596534576709245E-2</v>
      </c>
      <c r="R1022">
        <v>0.176618565660214</v>
      </c>
      <c r="S1022">
        <v>189</v>
      </c>
      <c r="T1022" t="s">
        <v>748</v>
      </c>
    </row>
    <row r="1023" spans="1:20" hidden="1" x14ac:dyDescent="0.25">
      <c r="A1023" t="s">
        <v>613</v>
      </c>
      <c r="B1023" t="s">
        <v>613</v>
      </c>
      <c r="C1023" t="s">
        <v>68</v>
      </c>
      <c r="D1023" t="s">
        <v>68</v>
      </c>
      <c r="E1023" t="s">
        <v>9</v>
      </c>
      <c r="F1023" t="s">
        <v>445</v>
      </c>
      <c r="G1023" t="str">
        <f t="shared" si="89"/>
        <v>Proportion of individuals who have interacted with a SHG</v>
      </c>
      <c r="H1023" t="s">
        <v>747</v>
      </c>
      <c r="I1023" t="s">
        <v>747</v>
      </c>
      <c r="J1023" t="s">
        <v>66</v>
      </c>
      <c r="K1023" t="s">
        <v>131</v>
      </c>
      <c r="L1023" t="s">
        <v>131</v>
      </c>
      <c r="M1023" t="str">
        <f t="shared" si="94"/>
        <v>Proportion of individuals who have interacted with a SHG (Among all question respondents)</v>
      </c>
      <c r="N1023" t="s">
        <v>614</v>
      </c>
      <c r="O1023">
        <v>0.19026851353124066</v>
      </c>
      <c r="P1023">
        <v>9.6966563928330626E-3</v>
      </c>
      <c r="Q1023">
        <v>0.1712519193397663</v>
      </c>
      <c r="R1023">
        <v>0.20928510772271502</v>
      </c>
      <c r="S1023">
        <v>1814</v>
      </c>
      <c r="T1023" t="s">
        <v>748</v>
      </c>
    </row>
    <row r="1024" spans="1:20" hidden="1" x14ac:dyDescent="0.25">
      <c r="A1024" t="s">
        <v>613</v>
      </c>
      <c r="B1024" t="s">
        <v>613</v>
      </c>
      <c r="C1024" t="s">
        <v>68</v>
      </c>
      <c r="D1024" t="s">
        <v>68</v>
      </c>
      <c r="E1024" t="s">
        <v>9</v>
      </c>
      <c r="F1024" t="s">
        <v>445</v>
      </c>
      <c r="G1024" t="str">
        <f t="shared" si="89"/>
        <v>Proportion of individuals who have interacted with a SHG</v>
      </c>
      <c r="H1024" t="s">
        <v>747</v>
      </c>
      <c r="I1024" t="s">
        <v>747</v>
      </c>
      <c r="J1024" t="s">
        <v>66</v>
      </c>
      <c r="K1024" t="s">
        <v>121</v>
      </c>
      <c r="L1024" t="s">
        <v>121</v>
      </c>
      <c r="M1024" t="str">
        <f t="shared" si="94"/>
        <v>Proportion of individuals who have interacted with a SHG (Among all question respondents)</v>
      </c>
      <c r="N1024" t="s">
        <v>614</v>
      </c>
      <c r="O1024">
        <v>0.19312115144923764</v>
      </c>
      <c r="P1024">
        <v>1.0092107034249257E-2</v>
      </c>
      <c r="Q1024">
        <v>0.17332901937481549</v>
      </c>
      <c r="R1024">
        <v>0.21291328352365979</v>
      </c>
      <c r="S1024">
        <v>1691</v>
      </c>
      <c r="T1024" t="s">
        <v>748</v>
      </c>
    </row>
    <row r="1025" spans="1:20" hidden="1" x14ac:dyDescent="0.25">
      <c r="A1025" t="s">
        <v>613</v>
      </c>
      <c r="B1025" t="s">
        <v>613</v>
      </c>
      <c r="C1025" t="s">
        <v>68</v>
      </c>
      <c r="D1025" t="s">
        <v>68</v>
      </c>
      <c r="E1025" t="s">
        <v>9</v>
      </c>
      <c r="F1025" t="s">
        <v>445</v>
      </c>
      <c r="G1025" t="str">
        <f t="shared" si="89"/>
        <v>Proportion of individuals who have interacted with a SHG</v>
      </c>
      <c r="H1025" t="s">
        <v>747</v>
      </c>
      <c r="I1025" t="s">
        <v>747</v>
      </c>
      <c r="J1025" t="s">
        <v>66</v>
      </c>
      <c r="K1025" t="s">
        <v>120</v>
      </c>
      <c r="L1025" t="s">
        <v>120</v>
      </c>
      <c r="M1025" t="str">
        <f t="shared" si="94"/>
        <v>Proportion of individuals who have interacted with a SHG (Among all question respondents)</v>
      </c>
      <c r="N1025" t="s">
        <v>614</v>
      </c>
      <c r="O1025">
        <v>0.12685568544099324</v>
      </c>
      <c r="P1025">
        <v>1.9777123215725185E-2</v>
      </c>
      <c r="Q1025">
        <v>8.806978737140625E-2</v>
      </c>
      <c r="R1025">
        <v>0.16564158351058023</v>
      </c>
      <c r="S1025">
        <v>312</v>
      </c>
      <c r="T1025" t="s">
        <v>748</v>
      </c>
    </row>
    <row r="1026" spans="1:20" hidden="1" x14ac:dyDescent="0.25">
      <c r="A1026" s="35" t="s">
        <v>424</v>
      </c>
      <c r="B1026" s="35" t="str">
        <f t="shared" ref="B1026:B1089" si="95">A1026</f>
        <v>Tanzania</v>
      </c>
      <c r="C1026" t="s">
        <v>21</v>
      </c>
      <c r="D1026" t="str">
        <f t="shared" ref="D1026:D1057" si="96">C1026</f>
        <v>LSMS-ISA</v>
      </c>
      <c r="E1026" t="s">
        <v>9</v>
      </c>
      <c r="F1026" t="s">
        <v>42</v>
      </c>
      <c r="G1026" t="str">
        <f t="shared" si="89"/>
        <v xml:space="preserve">Proportion of households that accessed financial services from a SHG </v>
      </c>
      <c r="H1026" t="s">
        <v>0</v>
      </c>
      <c r="I1026" t="s">
        <v>0</v>
      </c>
      <c r="J1026" t="s">
        <v>66</v>
      </c>
      <c r="K1026" t="s">
        <v>117</v>
      </c>
      <c r="L1026" t="str">
        <f t="shared" ref="L1026:L1057" si="97">K1026</f>
        <v>1.4 All Households</v>
      </c>
      <c r="M1026" t="str">
        <f t="shared" ref="M1026:M1089" si="98">CONCATENATE(F1026,"(Among ",J1026,")")</f>
        <v>Proportion of households that accessed financial services from a SHG (Among all question respondents)</v>
      </c>
      <c r="N1026" t="s">
        <v>155</v>
      </c>
      <c r="O1026">
        <v>3.0475994397105082E-3</v>
      </c>
      <c r="P1026">
        <v>1.0837505307371756E-3</v>
      </c>
      <c r="Q1026">
        <v>9.164785103730113E-4</v>
      </c>
      <c r="R1026">
        <v>5.1787203690480052E-3</v>
      </c>
      <c r="S1026">
        <v>3352</v>
      </c>
      <c r="T1026" t="str">
        <f t="shared" ref="T1026:T1089" si="99">IF(S1026&gt;=30,"1","0")</f>
        <v>1</v>
      </c>
    </row>
    <row r="1027" spans="1:20" hidden="1" x14ac:dyDescent="0.25">
      <c r="A1027" s="35" t="s">
        <v>424</v>
      </c>
      <c r="B1027" s="35" t="str">
        <f t="shared" si="95"/>
        <v>Tanzania</v>
      </c>
      <c r="C1027" t="s">
        <v>21</v>
      </c>
      <c r="D1027" t="str">
        <f t="shared" si="96"/>
        <v>LSMS-ISA</v>
      </c>
      <c r="E1027" t="s">
        <v>9</v>
      </c>
      <c r="F1027" t="s">
        <v>42</v>
      </c>
      <c r="G1027" t="str">
        <f t="shared" si="89"/>
        <v xml:space="preserve">Proportion of households that accessed financial services from a SHG </v>
      </c>
      <c r="H1027" t="s">
        <v>0</v>
      </c>
      <c r="I1027" t="s">
        <v>0</v>
      </c>
      <c r="J1027" t="s">
        <v>66</v>
      </c>
      <c r="K1027" t="s">
        <v>223</v>
      </c>
      <c r="L1027" t="str">
        <f t="shared" si="97"/>
        <v>7.5 Households consuming more than $2.50 PPP/day</v>
      </c>
      <c r="M1027" t="str">
        <f t="shared" si="98"/>
        <v>Proportion of households that accessed financial services from a SHG (Among all question respondents)</v>
      </c>
      <c r="N1027" t="s">
        <v>155</v>
      </c>
      <c r="O1027">
        <v>4.1004996945253223E-3</v>
      </c>
      <c r="P1027">
        <v>1.4525468113431484E-3</v>
      </c>
      <c r="Q1027">
        <v>1.2441662278277711E-3</v>
      </c>
      <c r="R1027">
        <v>6.9568331612228735E-3</v>
      </c>
      <c r="S1027">
        <v>2550</v>
      </c>
      <c r="T1027" t="str">
        <f t="shared" si="99"/>
        <v>1</v>
      </c>
    </row>
    <row r="1028" spans="1:20" hidden="1" x14ac:dyDescent="0.25">
      <c r="A1028" s="35" t="s">
        <v>424</v>
      </c>
      <c r="B1028" s="35" t="str">
        <f t="shared" si="95"/>
        <v>Tanzania</v>
      </c>
      <c r="C1028" t="s">
        <v>21</v>
      </c>
      <c r="D1028" t="str">
        <f t="shared" si="96"/>
        <v>LSMS-ISA</v>
      </c>
      <c r="E1028" t="s">
        <v>9</v>
      </c>
      <c r="F1028" t="s">
        <v>42</v>
      </c>
      <c r="G1028" t="str">
        <f t="shared" si="89"/>
        <v xml:space="preserve">Proportion of households that accessed financial services from a SHG </v>
      </c>
      <c r="H1028" t="s">
        <v>0</v>
      </c>
      <c r="I1028" t="s">
        <v>0</v>
      </c>
      <c r="J1028" t="s">
        <v>66</v>
      </c>
      <c r="K1028" t="s">
        <v>138</v>
      </c>
      <c r="L1028" t="str">
        <f t="shared" si="97"/>
        <v>7.6 Households consuming between $1.25 PPP and $2.50 PPP/day</v>
      </c>
      <c r="M1028" t="str">
        <f t="shared" si="98"/>
        <v>Proportion of households that accessed financial services from a SHG (Among all question respondents)</v>
      </c>
      <c r="N1028" t="s">
        <v>155</v>
      </c>
      <c r="O1028">
        <v>0</v>
      </c>
      <c r="P1028"/>
      <c r="Q1028"/>
      <c r="R1028"/>
      <c r="S1028">
        <v>682</v>
      </c>
      <c r="T1028" t="str">
        <f t="shared" si="99"/>
        <v>1</v>
      </c>
    </row>
    <row r="1029" spans="1:20" hidden="1" x14ac:dyDescent="0.25">
      <c r="A1029" s="35" t="s">
        <v>424</v>
      </c>
      <c r="B1029" s="35" t="str">
        <f t="shared" si="95"/>
        <v>Tanzania</v>
      </c>
      <c r="C1029" t="s">
        <v>21</v>
      </c>
      <c r="D1029" t="str">
        <f t="shared" si="96"/>
        <v>LSMS-ISA</v>
      </c>
      <c r="E1029" t="s">
        <v>9</v>
      </c>
      <c r="F1029" t="s">
        <v>42</v>
      </c>
      <c r="G1029" t="str">
        <f t="shared" si="89"/>
        <v xml:space="preserve">Proportion of households that accessed financial services from a SHG </v>
      </c>
      <c r="H1029" t="s">
        <v>0</v>
      </c>
      <c r="I1029" t="s">
        <v>0</v>
      </c>
      <c r="J1029" t="s">
        <v>66</v>
      </c>
      <c r="K1029" t="s">
        <v>751</v>
      </c>
      <c r="L1029" t="str">
        <f t="shared" si="97"/>
        <v>7.7 Households consuming less than $1.25 PPP/day</v>
      </c>
      <c r="M1029" t="str">
        <f t="shared" si="98"/>
        <v>Proportion of households that accessed financial services from a SHG (Among all question respondents)</v>
      </c>
      <c r="N1029" t="s">
        <v>155</v>
      </c>
      <c r="O1029">
        <v>0</v>
      </c>
      <c r="P1029"/>
      <c r="Q1029"/>
      <c r="R1029"/>
      <c r="S1029">
        <v>112</v>
      </c>
      <c r="T1029" t="str">
        <f t="shared" si="99"/>
        <v>1</v>
      </c>
    </row>
    <row r="1030" spans="1:20" hidden="1" x14ac:dyDescent="0.25">
      <c r="A1030" s="35" t="s">
        <v>424</v>
      </c>
      <c r="B1030" s="35" t="str">
        <f t="shared" si="95"/>
        <v>Tanzania</v>
      </c>
      <c r="C1030" t="s">
        <v>21</v>
      </c>
      <c r="D1030" t="str">
        <f t="shared" si="96"/>
        <v>LSMS-ISA</v>
      </c>
      <c r="E1030" t="s">
        <v>9</v>
      </c>
      <c r="F1030" t="s">
        <v>42</v>
      </c>
      <c r="G1030" t="str">
        <f t="shared" si="89"/>
        <v xml:space="preserve">Proportion of households that accessed financial services from a SHG </v>
      </c>
      <c r="H1030" t="s">
        <v>0</v>
      </c>
      <c r="I1030" t="s">
        <v>0</v>
      </c>
      <c r="J1030" t="s">
        <v>66</v>
      </c>
      <c r="K1030" t="s">
        <v>119</v>
      </c>
      <c r="L1030" t="str">
        <f t="shared" si="97"/>
        <v>1.6 Male-headed households</v>
      </c>
      <c r="M1030" t="str">
        <f t="shared" si="98"/>
        <v>Proportion of households that accessed financial services from a SHG (Among all question respondents)</v>
      </c>
      <c r="N1030" t="s">
        <v>155</v>
      </c>
      <c r="O1030">
        <v>1.9481997743310757E-3</v>
      </c>
      <c r="P1030">
        <v>1.0532512511520059E-3</v>
      </c>
      <c r="Q1030">
        <v>-1.2294641800725302E-4</v>
      </c>
      <c r="R1030">
        <v>4.0193459666694048E-3</v>
      </c>
      <c r="S1030">
        <v>2397</v>
      </c>
      <c r="T1030" t="str">
        <f t="shared" si="99"/>
        <v>1</v>
      </c>
    </row>
    <row r="1031" spans="1:20" hidden="1" x14ac:dyDescent="0.25">
      <c r="A1031" s="35" t="s">
        <v>424</v>
      </c>
      <c r="B1031" s="35" t="str">
        <f t="shared" si="95"/>
        <v>Tanzania</v>
      </c>
      <c r="C1031" t="s">
        <v>21</v>
      </c>
      <c r="D1031" t="str">
        <f t="shared" si="96"/>
        <v>LSMS-ISA</v>
      </c>
      <c r="E1031" t="s">
        <v>9</v>
      </c>
      <c r="F1031" t="s">
        <v>42</v>
      </c>
      <c r="G1031" t="str">
        <f t="shared" si="89"/>
        <v xml:space="preserve">Proportion of households that accessed financial services from a SHG </v>
      </c>
      <c r="H1031" t="s">
        <v>0</v>
      </c>
      <c r="I1031" t="s">
        <v>0</v>
      </c>
      <c r="J1031" t="s">
        <v>66</v>
      </c>
      <c r="K1031" t="s">
        <v>118</v>
      </c>
      <c r="L1031" t="str">
        <f t="shared" si="97"/>
        <v>1.5 Female-headed households</v>
      </c>
      <c r="M1031" t="str">
        <f t="shared" si="98"/>
        <v>Proportion of households that accessed financial services from a SHG (Among all question respondents)</v>
      </c>
      <c r="N1031" t="s">
        <v>155</v>
      </c>
      <c r="O1031">
        <v>5.7650480157702055E-3</v>
      </c>
      <c r="P1031">
        <v>2.7820772952941329E-3</v>
      </c>
      <c r="Q1031">
        <v>2.9428423491828937E-4</v>
      </c>
      <c r="R1031">
        <v>1.1235811796622121E-2</v>
      </c>
      <c r="S1031">
        <v>955</v>
      </c>
      <c r="T1031" t="str">
        <f t="shared" si="99"/>
        <v>1</v>
      </c>
    </row>
    <row r="1032" spans="1:20" hidden="1" x14ac:dyDescent="0.25">
      <c r="A1032" s="35" t="s">
        <v>424</v>
      </c>
      <c r="B1032" s="35" t="str">
        <f t="shared" si="95"/>
        <v>Tanzania</v>
      </c>
      <c r="C1032" t="s">
        <v>21</v>
      </c>
      <c r="D1032" t="str">
        <f t="shared" si="96"/>
        <v>LSMS-ISA</v>
      </c>
      <c r="E1032" t="s">
        <v>9</v>
      </c>
      <c r="F1032" t="s">
        <v>42</v>
      </c>
      <c r="G1032" t="str">
        <f t="shared" si="89"/>
        <v xml:space="preserve">Proportion of households that accessed financial services from a SHG </v>
      </c>
      <c r="H1032" t="s">
        <v>0</v>
      </c>
      <c r="I1032" t="s">
        <v>0</v>
      </c>
      <c r="J1032" t="s">
        <v>66</v>
      </c>
      <c r="K1032" t="s">
        <v>140</v>
      </c>
      <c r="L1032" t="str">
        <f t="shared" si="97"/>
        <v>2.4 Households that do not have access to a bank account</v>
      </c>
      <c r="M1032" t="str">
        <f t="shared" si="98"/>
        <v>Proportion of households that accessed financial services from a SHG (Among all question respondents)</v>
      </c>
      <c r="N1032" t="s">
        <v>155</v>
      </c>
      <c r="O1032">
        <v>1.6081932707981263E-3</v>
      </c>
      <c r="P1032">
        <v>6.4724551091551385E-4</v>
      </c>
      <c r="Q1032">
        <v>3.3542946066781676E-4</v>
      </c>
      <c r="R1032">
        <v>2.8809570809284358E-3</v>
      </c>
      <c r="S1032">
        <v>2626</v>
      </c>
      <c r="T1032" t="str">
        <f t="shared" si="99"/>
        <v>1</v>
      </c>
    </row>
    <row r="1033" spans="1:20" hidden="1" x14ac:dyDescent="0.25">
      <c r="A1033" s="35" t="s">
        <v>424</v>
      </c>
      <c r="B1033" s="35" t="str">
        <f t="shared" si="95"/>
        <v>Tanzania</v>
      </c>
      <c r="C1033" t="s">
        <v>21</v>
      </c>
      <c r="D1033" t="str">
        <f t="shared" si="96"/>
        <v>LSMS-ISA</v>
      </c>
      <c r="E1033" t="s">
        <v>9</v>
      </c>
      <c r="F1033" t="s">
        <v>42</v>
      </c>
      <c r="G1033" t="str">
        <f t="shared" si="89"/>
        <v xml:space="preserve">Proportion of households that accessed financial services from a SHG </v>
      </c>
      <c r="H1033" t="s">
        <v>0</v>
      </c>
      <c r="I1033" t="s">
        <v>0</v>
      </c>
      <c r="J1033" t="s">
        <v>66</v>
      </c>
      <c r="K1033" t="s">
        <v>122</v>
      </c>
      <c r="L1033" t="str">
        <f t="shared" si="97"/>
        <v>2.3 Households that have access to a bank account</v>
      </c>
      <c r="M1033" t="str">
        <f t="shared" si="98"/>
        <v>Proportion of households that accessed financial services from a SHG (Among all question respondents)</v>
      </c>
      <c r="N1033" t="s">
        <v>155</v>
      </c>
      <c r="O1033">
        <v>8.9665149584054592E-3</v>
      </c>
      <c r="P1033">
        <v>4.3663796313177681E-3</v>
      </c>
      <c r="Q1033">
        <v>3.8009667148570375E-4</v>
      </c>
      <c r="R1033">
        <v>1.7552933245325215E-2</v>
      </c>
      <c r="S1033">
        <v>725</v>
      </c>
      <c r="T1033" t="str">
        <f t="shared" si="99"/>
        <v>1</v>
      </c>
    </row>
    <row r="1034" spans="1:20" hidden="1" x14ac:dyDescent="0.25">
      <c r="A1034" s="35" t="s">
        <v>424</v>
      </c>
      <c r="B1034" s="35" t="str">
        <f t="shared" si="95"/>
        <v>Tanzania</v>
      </c>
      <c r="C1034" t="s">
        <v>21</v>
      </c>
      <c r="D1034" t="str">
        <f t="shared" si="96"/>
        <v>LSMS-ISA</v>
      </c>
      <c r="E1034" t="s">
        <v>9</v>
      </c>
      <c r="F1034" t="s">
        <v>42</v>
      </c>
      <c r="G1034" t="str">
        <f t="shared" si="89"/>
        <v xml:space="preserve">Proportion of households that accessed financial services from a SHG </v>
      </c>
      <c r="H1034" t="s">
        <v>0</v>
      </c>
      <c r="I1034" t="s">
        <v>0</v>
      </c>
      <c r="J1034" t="s">
        <v>66</v>
      </c>
      <c r="K1034" t="s">
        <v>126</v>
      </c>
      <c r="L1034" t="str">
        <f t="shared" si="97"/>
        <v>3.4 Households that do not have access to a mobile phone</v>
      </c>
      <c r="M1034" t="str">
        <f t="shared" si="98"/>
        <v>Proportion of households that accessed financial services from a SHG (Among all question respondents)</v>
      </c>
      <c r="N1034" t="s">
        <v>155</v>
      </c>
      <c r="O1034">
        <v>0</v>
      </c>
      <c r="P1034"/>
      <c r="Q1034"/>
      <c r="R1034"/>
      <c r="S1034">
        <v>663</v>
      </c>
      <c r="T1034" t="str">
        <f t="shared" si="99"/>
        <v>1</v>
      </c>
    </row>
    <row r="1035" spans="1:20" hidden="1" x14ac:dyDescent="0.25">
      <c r="A1035" s="35" t="s">
        <v>424</v>
      </c>
      <c r="B1035" s="35" t="str">
        <f t="shared" si="95"/>
        <v>Tanzania</v>
      </c>
      <c r="C1035" t="s">
        <v>21</v>
      </c>
      <c r="D1035" t="str">
        <f t="shared" si="96"/>
        <v>LSMS-ISA</v>
      </c>
      <c r="E1035" t="s">
        <v>9</v>
      </c>
      <c r="F1035" t="s">
        <v>42</v>
      </c>
      <c r="G1035" t="str">
        <f t="shared" si="89"/>
        <v xml:space="preserve">Proportion of households that accessed financial services from a SHG </v>
      </c>
      <c r="H1035" t="s">
        <v>0</v>
      </c>
      <c r="I1035" t="s">
        <v>0</v>
      </c>
      <c r="J1035" t="s">
        <v>66</v>
      </c>
      <c r="K1035" t="s">
        <v>125</v>
      </c>
      <c r="L1035" t="str">
        <f t="shared" si="97"/>
        <v>3.3 Households that have access to a mobile phone</v>
      </c>
      <c r="M1035" t="str">
        <f t="shared" si="98"/>
        <v>Proportion of households that accessed financial services from a SHG (Among all question respondents)</v>
      </c>
      <c r="N1035" t="s">
        <v>155</v>
      </c>
      <c r="O1035">
        <v>3.9483817641454274E-3</v>
      </c>
      <c r="P1035">
        <v>1.3999510812262885E-3</v>
      </c>
      <c r="Q1035">
        <v>1.1954741856636665E-3</v>
      </c>
      <c r="R1035">
        <v>6.7012893426271879E-3</v>
      </c>
      <c r="S1035">
        <v>2689</v>
      </c>
      <c r="T1035" t="str">
        <f t="shared" si="99"/>
        <v>1</v>
      </c>
    </row>
    <row r="1036" spans="1:20" hidden="1" x14ac:dyDescent="0.25">
      <c r="A1036" s="35" t="s">
        <v>424</v>
      </c>
      <c r="B1036" s="35" t="str">
        <f t="shared" si="95"/>
        <v>Tanzania</v>
      </c>
      <c r="C1036" t="s">
        <v>21</v>
      </c>
      <c r="D1036" t="str">
        <f t="shared" si="96"/>
        <v>LSMS-ISA</v>
      </c>
      <c r="E1036" t="s">
        <v>9</v>
      </c>
      <c r="F1036" t="s">
        <v>42</v>
      </c>
      <c r="G1036" t="str">
        <f t="shared" si="89"/>
        <v xml:space="preserve">Proportion of households that accessed financial services from a SHG </v>
      </c>
      <c r="H1036" t="s">
        <v>0</v>
      </c>
      <c r="I1036" t="s">
        <v>0</v>
      </c>
      <c r="J1036" t="s">
        <v>66</v>
      </c>
      <c r="K1036" t="s">
        <v>130</v>
      </c>
      <c r="L1036" t="str">
        <f t="shared" si="97"/>
        <v>4.4 Households that do not use mobile money</v>
      </c>
      <c r="M1036" t="str">
        <f t="shared" si="98"/>
        <v>Proportion of households that accessed financial services from a SHG (Among all question respondents)</v>
      </c>
      <c r="N1036" t="s">
        <v>155</v>
      </c>
      <c r="O1036">
        <v>0</v>
      </c>
      <c r="P1036"/>
      <c r="Q1036"/>
      <c r="R1036"/>
      <c r="S1036">
        <v>1595</v>
      </c>
      <c r="T1036" t="str">
        <f t="shared" si="99"/>
        <v>1</v>
      </c>
    </row>
    <row r="1037" spans="1:20" hidden="1" x14ac:dyDescent="0.25">
      <c r="A1037" s="35" t="s">
        <v>424</v>
      </c>
      <c r="B1037" s="35" t="str">
        <f t="shared" si="95"/>
        <v>Tanzania</v>
      </c>
      <c r="C1037" t="s">
        <v>21</v>
      </c>
      <c r="D1037" t="str">
        <f t="shared" si="96"/>
        <v>LSMS-ISA</v>
      </c>
      <c r="E1037" t="s">
        <v>9</v>
      </c>
      <c r="F1037" t="s">
        <v>42</v>
      </c>
      <c r="G1037" t="str">
        <f t="shared" si="89"/>
        <v xml:space="preserve">Proportion of households that accessed financial services from a SHG </v>
      </c>
      <c r="H1037" t="s">
        <v>0</v>
      </c>
      <c r="I1037" t="s">
        <v>0</v>
      </c>
      <c r="J1037" t="s">
        <v>66</v>
      </c>
      <c r="K1037" t="s">
        <v>129</v>
      </c>
      <c r="L1037" t="str">
        <f t="shared" si="97"/>
        <v>4.3 Households that use mobile money</v>
      </c>
      <c r="M1037" t="str">
        <f t="shared" si="98"/>
        <v>Proportion of households that accessed financial services from a SHG (Among all question respondents)</v>
      </c>
      <c r="N1037" t="s">
        <v>155</v>
      </c>
      <c r="O1037">
        <v>5.5770847559997502E-3</v>
      </c>
      <c r="P1037">
        <v>1.9606125825500759E-3</v>
      </c>
      <c r="Q1037">
        <v>1.7216748710765168E-3</v>
      </c>
      <c r="R1037">
        <v>9.4324946409229844E-3</v>
      </c>
      <c r="S1037">
        <v>1757</v>
      </c>
      <c r="T1037" t="str">
        <f t="shared" si="99"/>
        <v>1</v>
      </c>
    </row>
    <row r="1038" spans="1:20" hidden="1" x14ac:dyDescent="0.25">
      <c r="A1038" s="35" t="s">
        <v>424</v>
      </c>
      <c r="B1038" s="35" t="str">
        <f t="shared" si="95"/>
        <v>Tanzania</v>
      </c>
      <c r="C1038" t="s">
        <v>21</v>
      </c>
      <c r="D1038" t="str">
        <f t="shared" si="96"/>
        <v>LSMS-ISA</v>
      </c>
      <c r="E1038" t="s">
        <v>9</v>
      </c>
      <c r="F1038" t="s">
        <v>42</v>
      </c>
      <c r="G1038" t="str">
        <f t="shared" si="89"/>
        <v xml:space="preserve">Proportion of households that accessed financial services from a SHG </v>
      </c>
      <c r="H1038" t="s">
        <v>0</v>
      </c>
      <c r="I1038" t="s">
        <v>0</v>
      </c>
      <c r="J1038" t="s">
        <v>66</v>
      </c>
      <c r="K1038" t="s">
        <v>141</v>
      </c>
      <c r="L1038" t="str">
        <f t="shared" si="97"/>
        <v>6.4 Urban households</v>
      </c>
      <c r="M1038" t="str">
        <f t="shared" si="98"/>
        <v>Proportion of households that accessed financial services from a SHG (Among all question respondents)</v>
      </c>
      <c r="N1038" t="s">
        <v>155</v>
      </c>
      <c r="O1038">
        <v>7.0230870369641764E-3</v>
      </c>
      <c r="P1038">
        <v>2.4977464928357495E-3</v>
      </c>
      <c r="Q1038">
        <v>2.0863920961661257E-3</v>
      </c>
      <c r="R1038">
        <v>1.1959781977762228E-2</v>
      </c>
      <c r="S1038">
        <v>1368</v>
      </c>
      <c r="T1038" t="str">
        <f t="shared" si="99"/>
        <v>1</v>
      </c>
    </row>
    <row r="1039" spans="1:20" hidden="1" x14ac:dyDescent="0.25">
      <c r="A1039" s="35" t="s">
        <v>424</v>
      </c>
      <c r="B1039" s="35" t="str">
        <f t="shared" si="95"/>
        <v>Tanzania</v>
      </c>
      <c r="C1039" t="s">
        <v>21</v>
      </c>
      <c r="D1039" t="str">
        <f t="shared" si="96"/>
        <v>LSMS-ISA</v>
      </c>
      <c r="E1039" t="s">
        <v>9</v>
      </c>
      <c r="F1039" t="s">
        <v>42</v>
      </c>
      <c r="G1039" t="str">
        <f t="shared" si="89"/>
        <v xml:space="preserve">Proportion of households that accessed financial services from a SHG </v>
      </c>
      <c r="H1039" t="s">
        <v>0</v>
      </c>
      <c r="I1039" t="s">
        <v>0</v>
      </c>
      <c r="J1039" t="s">
        <v>66</v>
      </c>
      <c r="K1039" t="s">
        <v>142</v>
      </c>
      <c r="L1039" t="str">
        <f t="shared" si="97"/>
        <v>6.3 Rural households</v>
      </c>
      <c r="M1039" t="str">
        <f t="shared" si="98"/>
        <v>Proportion of households that accessed financial services from a SHG (Among all question respondents)</v>
      </c>
      <c r="N1039" t="s">
        <v>155</v>
      </c>
      <c r="O1039">
        <v>1.0354261888230222E-3</v>
      </c>
      <c r="P1039">
        <v>1.0318206872633893E-3</v>
      </c>
      <c r="Q1039">
        <v>-9.9794049450834454E-4</v>
      </c>
      <c r="R1039">
        <v>3.0687928721543889E-3</v>
      </c>
      <c r="S1039">
        <v>1984</v>
      </c>
      <c r="T1039" t="str">
        <f t="shared" si="99"/>
        <v>1</v>
      </c>
    </row>
    <row r="1040" spans="1:20" hidden="1" x14ac:dyDescent="0.25">
      <c r="A1040" s="35" t="s">
        <v>424</v>
      </c>
      <c r="B1040" s="35" t="str">
        <f t="shared" si="95"/>
        <v>Tanzania</v>
      </c>
      <c r="C1040" t="s">
        <v>21</v>
      </c>
      <c r="D1040" t="str">
        <f t="shared" si="96"/>
        <v>LSMS-ISA</v>
      </c>
      <c r="E1040" t="s">
        <v>9</v>
      </c>
      <c r="F1040" t="s">
        <v>42</v>
      </c>
      <c r="G1040" t="str">
        <f t="shared" si="89"/>
        <v xml:space="preserve">Proportion of households that accessed financial services from a SHG </v>
      </c>
      <c r="H1040" t="s">
        <v>158</v>
      </c>
      <c r="I1040" t="s">
        <v>158</v>
      </c>
      <c r="J1040" t="s">
        <v>66</v>
      </c>
      <c r="K1040" t="s">
        <v>117</v>
      </c>
      <c r="L1040" t="str">
        <f t="shared" si="97"/>
        <v>1.4 All Households</v>
      </c>
      <c r="M1040" t="str">
        <f t="shared" si="98"/>
        <v>Proportion of households that accessed financial services from a SHG (Among all question respondents)</v>
      </c>
      <c r="N1040" t="s">
        <v>160</v>
      </c>
      <c r="O1040">
        <v>2.2915335893046097E-2</v>
      </c>
      <c r="P1040">
        <v>2.7156997561486105E-3</v>
      </c>
      <c r="Q1040">
        <v>1.7575098980600622E-2</v>
      </c>
      <c r="R1040">
        <v>2.8255572805491572E-2</v>
      </c>
      <c r="S1040">
        <v>3352</v>
      </c>
      <c r="T1040" t="str">
        <f t="shared" si="99"/>
        <v>1</v>
      </c>
    </row>
    <row r="1041" spans="1:20" hidden="1" x14ac:dyDescent="0.25">
      <c r="A1041" s="35" t="s">
        <v>424</v>
      </c>
      <c r="B1041" s="35" t="str">
        <f t="shared" si="95"/>
        <v>Tanzania</v>
      </c>
      <c r="C1041" t="s">
        <v>21</v>
      </c>
      <c r="D1041" t="str">
        <f t="shared" si="96"/>
        <v>LSMS-ISA</v>
      </c>
      <c r="E1041" t="s">
        <v>9</v>
      </c>
      <c r="F1041" t="s">
        <v>42</v>
      </c>
      <c r="G1041" t="str">
        <f t="shared" si="89"/>
        <v xml:space="preserve">Proportion of households that accessed financial services from a SHG </v>
      </c>
      <c r="H1041" t="s">
        <v>158</v>
      </c>
      <c r="I1041" t="s">
        <v>158</v>
      </c>
      <c r="J1041" t="s">
        <v>66</v>
      </c>
      <c r="K1041" t="s">
        <v>223</v>
      </c>
      <c r="L1041" t="str">
        <f t="shared" si="97"/>
        <v>7.5 Households consuming more than $2.50 PPP/day</v>
      </c>
      <c r="M1041" t="str">
        <f t="shared" si="98"/>
        <v>Proportion of households that accessed financial services from a SHG (Among all question respondents)</v>
      </c>
      <c r="N1041" t="s">
        <v>160</v>
      </c>
      <c r="O1041">
        <v>2.6416890972149953E-2</v>
      </c>
      <c r="P1041">
        <v>3.4124297545742735E-3</v>
      </c>
      <c r="Q1041">
        <v>1.9706582406099633E-2</v>
      </c>
      <c r="R1041">
        <v>3.3127199538200272E-2</v>
      </c>
      <c r="S1041">
        <v>2550</v>
      </c>
      <c r="T1041" t="str">
        <f t="shared" si="99"/>
        <v>1</v>
      </c>
    </row>
    <row r="1042" spans="1:20" hidden="1" x14ac:dyDescent="0.25">
      <c r="A1042" s="35" t="s">
        <v>424</v>
      </c>
      <c r="B1042" s="35" t="str">
        <f t="shared" si="95"/>
        <v>Tanzania</v>
      </c>
      <c r="C1042" t="s">
        <v>21</v>
      </c>
      <c r="D1042" t="str">
        <f t="shared" si="96"/>
        <v>LSMS-ISA</v>
      </c>
      <c r="E1042" t="s">
        <v>9</v>
      </c>
      <c r="F1042" t="s">
        <v>42</v>
      </c>
      <c r="G1042" t="str">
        <f t="shared" si="89"/>
        <v xml:space="preserve">Proportion of households that accessed financial services from a SHG </v>
      </c>
      <c r="H1042" t="s">
        <v>158</v>
      </c>
      <c r="I1042" t="s">
        <v>158</v>
      </c>
      <c r="J1042" t="s">
        <v>66</v>
      </c>
      <c r="K1042" t="s">
        <v>138</v>
      </c>
      <c r="L1042" t="str">
        <f t="shared" si="97"/>
        <v>7.6 Households consuming between $1.25 PPP and $2.50 PPP/day</v>
      </c>
      <c r="M1042" t="str">
        <f t="shared" si="98"/>
        <v>Proportion of households that accessed financial services from a SHG (Among all question respondents)</v>
      </c>
      <c r="N1042" t="s">
        <v>160</v>
      </c>
      <c r="O1042">
        <v>1.3755104169737145E-2</v>
      </c>
      <c r="P1042">
        <v>4.6017475836183323E-3</v>
      </c>
      <c r="Q1042">
        <v>4.7055048536778273E-3</v>
      </c>
      <c r="R1042">
        <v>2.2804703485796461E-2</v>
      </c>
      <c r="S1042">
        <v>682</v>
      </c>
      <c r="T1042" t="str">
        <f t="shared" si="99"/>
        <v>1</v>
      </c>
    </row>
    <row r="1043" spans="1:20" hidden="1" x14ac:dyDescent="0.25">
      <c r="A1043" s="35" t="s">
        <v>424</v>
      </c>
      <c r="B1043" s="35" t="str">
        <f t="shared" si="95"/>
        <v>Tanzania</v>
      </c>
      <c r="C1043" t="s">
        <v>21</v>
      </c>
      <c r="D1043" t="str">
        <f t="shared" si="96"/>
        <v>LSMS-ISA</v>
      </c>
      <c r="E1043" t="s">
        <v>9</v>
      </c>
      <c r="F1043" t="s">
        <v>42</v>
      </c>
      <c r="G1043" t="str">
        <f t="shared" si="89"/>
        <v xml:space="preserve">Proportion of households that accessed financial services from a SHG </v>
      </c>
      <c r="H1043" t="s">
        <v>158</v>
      </c>
      <c r="I1043" t="s">
        <v>158</v>
      </c>
      <c r="J1043" t="s">
        <v>66</v>
      </c>
      <c r="K1043" t="s">
        <v>751</v>
      </c>
      <c r="L1043" t="str">
        <f t="shared" si="97"/>
        <v>7.7 Households consuming less than $1.25 PPP/day</v>
      </c>
      <c r="M1043" t="str">
        <f t="shared" si="98"/>
        <v>Proportion of households that accessed financial services from a SHG (Among all question respondents)</v>
      </c>
      <c r="N1043" t="s">
        <v>160</v>
      </c>
      <c r="O1043">
        <v>7.7348760810248343E-3</v>
      </c>
      <c r="P1043">
        <v>7.6956152755548483E-3</v>
      </c>
      <c r="Q1043">
        <v>-7.4216258405677225E-3</v>
      </c>
      <c r="R1043">
        <v>2.2891378002617389E-2</v>
      </c>
      <c r="S1043">
        <v>112</v>
      </c>
      <c r="T1043" t="str">
        <f t="shared" si="99"/>
        <v>1</v>
      </c>
    </row>
    <row r="1044" spans="1:20" hidden="1" x14ac:dyDescent="0.25">
      <c r="A1044" s="35" t="s">
        <v>424</v>
      </c>
      <c r="B1044" s="35" t="str">
        <f t="shared" si="95"/>
        <v>Tanzania</v>
      </c>
      <c r="C1044" t="s">
        <v>21</v>
      </c>
      <c r="D1044" t="str">
        <f t="shared" si="96"/>
        <v>LSMS-ISA</v>
      </c>
      <c r="E1044" t="s">
        <v>9</v>
      </c>
      <c r="F1044" t="s">
        <v>42</v>
      </c>
      <c r="G1044" t="str">
        <f t="shared" si="89"/>
        <v xml:space="preserve">Proportion of households that accessed financial services from a SHG </v>
      </c>
      <c r="H1044" t="s">
        <v>158</v>
      </c>
      <c r="I1044" t="s">
        <v>158</v>
      </c>
      <c r="J1044" t="s">
        <v>66</v>
      </c>
      <c r="K1044" t="s">
        <v>119</v>
      </c>
      <c r="L1044" t="str">
        <f t="shared" si="97"/>
        <v>1.6 Male-headed households</v>
      </c>
      <c r="M1044" t="str">
        <f t="shared" si="98"/>
        <v>Proportion of households that accessed financial services from a SHG (Among all question respondents)</v>
      </c>
      <c r="N1044" t="s">
        <v>160</v>
      </c>
      <c r="O1044">
        <v>2.2046890817306791E-2</v>
      </c>
      <c r="P1044">
        <v>3.2248923162490283E-3</v>
      </c>
      <c r="Q1044">
        <v>1.5705361733724096E-2</v>
      </c>
      <c r="R1044">
        <v>2.8388419900889486E-2</v>
      </c>
      <c r="S1044">
        <v>2397</v>
      </c>
      <c r="T1044" t="str">
        <f t="shared" si="99"/>
        <v>1</v>
      </c>
    </row>
    <row r="1045" spans="1:20" hidden="1" x14ac:dyDescent="0.25">
      <c r="A1045" s="35" t="s">
        <v>424</v>
      </c>
      <c r="B1045" s="35" t="str">
        <f t="shared" si="95"/>
        <v>Tanzania</v>
      </c>
      <c r="C1045" t="s">
        <v>21</v>
      </c>
      <c r="D1045" t="str">
        <f t="shared" si="96"/>
        <v>LSMS-ISA</v>
      </c>
      <c r="E1045" t="s">
        <v>9</v>
      </c>
      <c r="F1045" t="s">
        <v>42</v>
      </c>
      <c r="G1045" t="str">
        <f t="shared" si="89"/>
        <v xml:space="preserve">Proportion of households that accessed financial services from a SHG </v>
      </c>
      <c r="H1045" t="s">
        <v>158</v>
      </c>
      <c r="I1045" t="s">
        <v>158</v>
      </c>
      <c r="J1045" t="s">
        <v>66</v>
      </c>
      <c r="K1045" t="s">
        <v>118</v>
      </c>
      <c r="L1045" t="str">
        <f t="shared" si="97"/>
        <v>1.5 Female-headed households</v>
      </c>
      <c r="M1045" t="str">
        <f t="shared" si="98"/>
        <v>Proportion of households that accessed financial services from a SHG (Among all question respondents)</v>
      </c>
      <c r="N1045" t="s">
        <v>160</v>
      </c>
      <c r="O1045">
        <v>2.5061920896452792E-2</v>
      </c>
      <c r="P1045">
        <v>5.6901765451544736E-3</v>
      </c>
      <c r="Q1045">
        <v>1.3872579822953599E-2</v>
      </c>
      <c r="R1045">
        <v>3.6251261969951987E-2</v>
      </c>
      <c r="S1045">
        <v>955</v>
      </c>
      <c r="T1045" t="str">
        <f t="shared" si="99"/>
        <v>1</v>
      </c>
    </row>
    <row r="1046" spans="1:20" hidden="1" x14ac:dyDescent="0.25">
      <c r="A1046" s="35" t="s">
        <v>424</v>
      </c>
      <c r="B1046" s="35" t="str">
        <f t="shared" si="95"/>
        <v>Tanzania</v>
      </c>
      <c r="C1046" t="s">
        <v>21</v>
      </c>
      <c r="D1046" t="str">
        <f t="shared" si="96"/>
        <v>LSMS-ISA</v>
      </c>
      <c r="E1046" t="s">
        <v>9</v>
      </c>
      <c r="F1046" t="s">
        <v>42</v>
      </c>
      <c r="G1046" t="str">
        <f t="shared" si="89"/>
        <v xml:space="preserve">Proportion of households that accessed financial services from a SHG </v>
      </c>
      <c r="H1046" t="s">
        <v>158</v>
      </c>
      <c r="I1046" t="s">
        <v>158</v>
      </c>
      <c r="J1046" t="s">
        <v>66</v>
      </c>
      <c r="K1046" t="s">
        <v>140</v>
      </c>
      <c r="L1046" t="str">
        <f t="shared" si="97"/>
        <v>2.4 Households that do not have access to a bank account</v>
      </c>
      <c r="M1046" t="str">
        <f t="shared" si="98"/>
        <v>Proportion of households that accessed financial services from a SHG (Among all question respondents)</v>
      </c>
      <c r="N1046" t="s">
        <v>160</v>
      </c>
      <c r="O1046">
        <v>2.1507783321435717E-2</v>
      </c>
      <c r="P1046">
        <v>2.9367734755099072E-3</v>
      </c>
      <c r="Q1046">
        <v>1.5732820134912319E-2</v>
      </c>
      <c r="R1046">
        <v>2.7282746507959116E-2</v>
      </c>
      <c r="S1046">
        <v>2626</v>
      </c>
      <c r="T1046" t="str">
        <f t="shared" si="99"/>
        <v>1</v>
      </c>
    </row>
    <row r="1047" spans="1:20" hidden="1" x14ac:dyDescent="0.25">
      <c r="A1047" s="35" t="s">
        <v>424</v>
      </c>
      <c r="B1047" s="35" t="str">
        <f t="shared" si="95"/>
        <v>Tanzania</v>
      </c>
      <c r="C1047" t="s">
        <v>21</v>
      </c>
      <c r="D1047" t="str">
        <f t="shared" si="96"/>
        <v>LSMS-ISA</v>
      </c>
      <c r="E1047" t="s">
        <v>9</v>
      </c>
      <c r="F1047" t="s">
        <v>42</v>
      </c>
      <c r="G1047" t="str">
        <f t="shared" si="89"/>
        <v xml:space="preserve">Proportion of households that accessed financial services from a SHG </v>
      </c>
      <c r="H1047" t="s">
        <v>158</v>
      </c>
      <c r="I1047" t="s">
        <v>158</v>
      </c>
      <c r="J1047" t="s">
        <v>66</v>
      </c>
      <c r="K1047" t="s">
        <v>122</v>
      </c>
      <c r="L1047" t="str">
        <f t="shared" si="97"/>
        <v>2.3 Households that have access to a bank account</v>
      </c>
      <c r="M1047" t="str">
        <f t="shared" si="98"/>
        <v>Proportion of households that accessed financial services from a SHG (Among all question respondents)</v>
      </c>
      <c r="N1047" t="s">
        <v>160</v>
      </c>
      <c r="O1047">
        <v>2.870975837650433E-2</v>
      </c>
      <c r="P1047">
        <v>7.7857392525480899E-3</v>
      </c>
      <c r="Q1047">
        <v>1.3399222064962373E-2</v>
      </c>
      <c r="R1047">
        <v>4.4020294688046288E-2</v>
      </c>
      <c r="S1047">
        <v>725</v>
      </c>
      <c r="T1047" t="str">
        <f t="shared" si="99"/>
        <v>1</v>
      </c>
    </row>
    <row r="1048" spans="1:20" hidden="1" x14ac:dyDescent="0.25">
      <c r="A1048" s="35" t="s">
        <v>424</v>
      </c>
      <c r="B1048" s="35" t="str">
        <f t="shared" si="95"/>
        <v>Tanzania</v>
      </c>
      <c r="C1048" t="s">
        <v>21</v>
      </c>
      <c r="D1048" t="str">
        <f t="shared" si="96"/>
        <v>LSMS-ISA</v>
      </c>
      <c r="E1048" t="s">
        <v>9</v>
      </c>
      <c r="F1048" t="s">
        <v>42</v>
      </c>
      <c r="G1048" t="str">
        <f t="shared" si="89"/>
        <v xml:space="preserve">Proportion of households that accessed financial services from a SHG </v>
      </c>
      <c r="H1048" t="s">
        <v>158</v>
      </c>
      <c r="I1048" t="s">
        <v>158</v>
      </c>
      <c r="J1048" t="s">
        <v>66</v>
      </c>
      <c r="K1048" t="s">
        <v>126</v>
      </c>
      <c r="L1048" t="str">
        <f t="shared" si="97"/>
        <v>3.4 Households that do not have access to a mobile phone</v>
      </c>
      <c r="M1048" t="str">
        <f t="shared" si="98"/>
        <v>Proportion of households that accessed financial services from a SHG (Among all question respondents)</v>
      </c>
      <c r="N1048" t="s">
        <v>160</v>
      </c>
      <c r="O1048">
        <v>7.9618770875572523E-3</v>
      </c>
      <c r="P1048">
        <v>3.5581203302844245E-3</v>
      </c>
      <c r="Q1048">
        <v>9.6463034112003951E-4</v>
      </c>
      <c r="R1048">
        <v>1.4959123833994465E-2</v>
      </c>
      <c r="S1048">
        <v>663</v>
      </c>
      <c r="T1048" t="str">
        <f t="shared" si="99"/>
        <v>1</v>
      </c>
    </row>
    <row r="1049" spans="1:20" hidden="1" x14ac:dyDescent="0.25">
      <c r="A1049" s="35" t="s">
        <v>424</v>
      </c>
      <c r="B1049" s="35" t="str">
        <f t="shared" si="95"/>
        <v>Tanzania</v>
      </c>
      <c r="C1049" t="s">
        <v>21</v>
      </c>
      <c r="D1049" t="str">
        <f t="shared" si="96"/>
        <v>LSMS-ISA</v>
      </c>
      <c r="E1049" t="s">
        <v>9</v>
      </c>
      <c r="F1049" t="s">
        <v>42</v>
      </c>
      <c r="G1049" t="str">
        <f t="shared" si="89"/>
        <v xml:space="preserve">Proportion of households that accessed financial services from a SHG </v>
      </c>
      <c r="H1049" t="s">
        <v>158</v>
      </c>
      <c r="I1049" t="s">
        <v>158</v>
      </c>
      <c r="J1049" t="s">
        <v>66</v>
      </c>
      <c r="K1049" t="s">
        <v>125</v>
      </c>
      <c r="L1049" t="str">
        <f t="shared" si="97"/>
        <v>3.3 Households that have access to a mobile phone</v>
      </c>
      <c r="M1049" t="str">
        <f t="shared" si="98"/>
        <v>Proportion of households that accessed financial services from a SHG (Among all question respondents)</v>
      </c>
      <c r="N1049" t="s">
        <v>160</v>
      </c>
      <c r="O1049">
        <v>2.7335146188860283E-2</v>
      </c>
      <c r="P1049">
        <v>3.4027084759273006E-3</v>
      </c>
      <c r="Q1049">
        <v>2.0643953849097198E-2</v>
      </c>
      <c r="R1049">
        <v>3.4026338528623364E-2</v>
      </c>
      <c r="S1049">
        <v>2689</v>
      </c>
      <c r="T1049" t="str">
        <f t="shared" si="99"/>
        <v>1</v>
      </c>
    </row>
    <row r="1050" spans="1:20" hidden="1" x14ac:dyDescent="0.25">
      <c r="A1050" s="35" t="s">
        <v>424</v>
      </c>
      <c r="B1050" s="35" t="str">
        <f t="shared" si="95"/>
        <v>Tanzania</v>
      </c>
      <c r="C1050" t="s">
        <v>21</v>
      </c>
      <c r="D1050" t="str">
        <f t="shared" si="96"/>
        <v>LSMS-ISA</v>
      </c>
      <c r="E1050" t="s">
        <v>9</v>
      </c>
      <c r="F1050" t="s">
        <v>42</v>
      </c>
      <c r="G1050" t="str">
        <f t="shared" ref="G1050:G1113" si="100">F1050</f>
        <v xml:space="preserve">Proportion of households that accessed financial services from a SHG </v>
      </c>
      <c r="H1050" t="s">
        <v>158</v>
      </c>
      <c r="I1050" t="s">
        <v>158</v>
      </c>
      <c r="J1050" t="s">
        <v>66</v>
      </c>
      <c r="K1050" t="s">
        <v>130</v>
      </c>
      <c r="L1050" t="str">
        <f t="shared" si="97"/>
        <v>4.4 Households that do not use mobile money</v>
      </c>
      <c r="M1050" t="str">
        <f t="shared" si="98"/>
        <v>Proportion of households that accessed financial services from a SHG (Among all question respondents)</v>
      </c>
      <c r="N1050" t="s">
        <v>160</v>
      </c>
      <c r="O1050">
        <v>1.5588120815163004E-2</v>
      </c>
      <c r="P1050">
        <v>3.3186235392300418E-3</v>
      </c>
      <c r="Q1050">
        <v>9.062158060815971E-3</v>
      </c>
      <c r="R1050">
        <v>2.2114083569510036E-2</v>
      </c>
      <c r="S1050">
        <v>1595</v>
      </c>
      <c r="T1050" t="str">
        <f t="shared" si="99"/>
        <v>1</v>
      </c>
    </row>
    <row r="1051" spans="1:20" hidden="1" x14ac:dyDescent="0.25">
      <c r="A1051" s="35" t="s">
        <v>424</v>
      </c>
      <c r="B1051" s="35" t="str">
        <f t="shared" si="95"/>
        <v>Tanzania</v>
      </c>
      <c r="C1051" t="s">
        <v>21</v>
      </c>
      <c r="D1051" t="str">
        <f t="shared" si="96"/>
        <v>LSMS-ISA</v>
      </c>
      <c r="E1051" t="s">
        <v>9</v>
      </c>
      <c r="F1051" t="s">
        <v>42</v>
      </c>
      <c r="G1051" t="str">
        <f t="shared" si="100"/>
        <v xml:space="preserve">Proportion of households that accessed financial services from a SHG </v>
      </c>
      <c r="H1051" t="s">
        <v>158</v>
      </c>
      <c r="I1051" t="s">
        <v>158</v>
      </c>
      <c r="J1051" t="s">
        <v>66</v>
      </c>
      <c r="K1051" t="s">
        <v>129</v>
      </c>
      <c r="L1051" t="str">
        <f t="shared" si="97"/>
        <v>4.3 Households that use mobile money</v>
      </c>
      <c r="M1051" t="str">
        <f t="shared" si="98"/>
        <v>Proportion of households that accessed financial services from a SHG (Among all question respondents)</v>
      </c>
      <c r="N1051" t="s">
        <v>160</v>
      </c>
      <c r="O1051">
        <v>2.8996870988274678E-2</v>
      </c>
      <c r="P1051">
        <v>4.1572217090560656E-3</v>
      </c>
      <c r="Q1051">
        <v>2.082198023547454E-2</v>
      </c>
      <c r="R1051">
        <v>3.7171761741074817E-2</v>
      </c>
      <c r="S1051">
        <v>1757</v>
      </c>
      <c r="T1051" t="str">
        <f t="shared" si="99"/>
        <v>1</v>
      </c>
    </row>
    <row r="1052" spans="1:20" hidden="1" x14ac:dyDescent="0.25">
      <c r="A1052" s="35" t="s">
        <v>424</v>
      </c>
      <c r="B1052" s="35" t="str">
        <f t="shared" si="95"/>
        <v>Tanzania</v>
      </c>
      <c r="C1052" t="s">
        <v>21</v>
      </c>
      <c r="D1052" t="str">
        <f t="shared" si="96"/>
        <v>LSMS-ISA</v>
      </c>
      <c r="E1052" t="s">
        <v>9</v>
      </c>
      <c r="F1052" t="s">
        <v>42</v>
      </c>
      <c r="G1052" t="str">
        <f t="shared" si="100"/>
        <v xml:space="preserve">Proportion of households that accessed financial services from a SHG </v>
      </c>
      <c r="H1052" t="s">
        <v>158</v>
      </c>
      <c r="I1052" t="s">
        <v>158</v>
      </c>
      <c r="J1052" t="s">
        <v>66</v>
      </c>
      <c r="K1052" t="s">
        <v>141</v>
      </c>
      <c r="L1052" t="str">
        <f t="shared" si="97"/>
        <v>6.4 Urban households</v>
      </c>
      <c r="M1052" t="str">
        <f t="shared" si="98"/>
        <v>Proportion of households that accessed financial services from a SHG (Among all question respondents)</v>
      </c>
      <c r="N1052" t="s">
        <v>160</v>
      </c>
      <c r="O1052">
        <v>1.9767659747522634E-2</v>
      </c>
      <c r="P1052">
        <v>4.0124907024502894E-3</v>
      </c>
      <c r="Q1052">
        <v>1.1837134128689085E-2</v>
      </c>
      <c r="R1052">
        <v>2.7698185366356182E-2</v>
      </c>
      <c r="S1052">
        <v>1368</v>
      </c>
      <c r="T1052" t="str">
        <f t="shared" si="99"/>
        <v>1</v>
      </c>
    </row>
    <row r="1053" spans="1:20" hidden="1" x14ac:dyDescent="0.25">
      <c r="A1053" s="35" t="s">
        <v>424</v>
      </c>
      <c r="B1053" s="35" t="str">
        <f t="shared" si="95"/>
        <v>Tanzania</v>
      </c>
      <c r="C1053" t="s">
        <v>21</v>
      </c>
      <c r="D1053" t="str">
        <f t="shared" si="96"/>
        <v>LSMS-ISA</v>
      </c>
      <c r="E1053" t="s">
        <v>9</v>
      </c>
      <c r="F1053" t="s">
        <v>42</v>
      </c>
      <c r="G1053" t="str">
        <f t="shared" si="100"/>
        <v xml:space="preserve">Proportion of households that accessed financial services from a SHG </v>
      </c>
      <c r="H1053" t="s">
        <v>158</v>
      </c>
      <c r="I1053" t="s">
        <v>158</v>
      </c>
      <c r="J1053" t="s">
        <v>66</v>
      </c>
      <c r="K1053" t="s">
        <v>142</v>
      </c>
      <c r="L1053" t="str">
        <f t="shared" si="97"/>
        <v>6.3 Rural households</v>
      </c>
      <c r="M1053" t="str">
        <f t="shared" si="98"/>
        <v>Proportion of households that accessed financial services from a SHG (Among all question respondents)</v>
      </c>
      <c r="N1053" t="s">
        <v>160</v>
      </c>
      <c r="O1053">
        <v>2.4508516499836153E-2</v>
      </c>
      <c r="P1053">
        <v>3.5478397992848919E-3</v>
      </c>
      <c r="Q1053">
        <v>1.7516934207765445E-2</v>
      </c>
      <c r="R1053">
        <v>3.1500098791906864E-2</v>
      </c>
      <c r="S1053">
        <v>1984</v>
      </c>
      <c r="T1053" t="str">
        <f t="shared" si="99"/>
        <v>1</v>
      </c>
    </row>
    <row r="1054" spans="1:20" hidden="1" x14ac:dyDescent="0.25">
      <c r="A1054" s="35" t="s">
        <v>424</v>
      </c>
      <c r="B1054" s="35" t="str">
        <f t="shared" si="95"/>
        <v>Tanzania</v>
      </c>
      <c r="C1054" t="s">
        <v>21</v>
      </c>
      <c r="D1054" t="str">
        <f t="shared" si="96"/>
        <v>LSMS-ISA</v>
      </c>
      <c r="E1054" t="s">
        <v>9</v>
      </c>
      <c r="F1054" t="s">
        <v>42</v>
      </c>
      <c r="G1054" t="str">
        <f t="shared" si="100"/>
        <v xml:space="preserve">Proportion of households that accessed financial services from a SHG </v>
      </c>
      <c r="H1054" t="s">
        <v>740</v>
      </c>
      <c r="I1054" t="s">
        <v>740</v>
      </c>
      <c r="J1054" t="s">
        <v>66</v>
      </c>
      <c r="K1054" t="s">
        <v>117</v>
      </c>
      <c r="L1054" t="str">
        <f t="shared" si="97"/>
        <v>1.4 All Households</v>
      </c>
      <c r="M1054" t="str">
        <f t="shared" si="98"/>
        <v>Proportion of households that accessed financial services from a SHG (Among all question respondents)</v>
      </c>
      <c r="N1054" t="s">
        <v>162</v>
      </c>
      <c r="O1054">
        <v>7.8335627930030863E-2</v>
      </c>
      <c r="P1054">
        <v>6.8827957699907133E-3</v>
      </c>
      <c r="Q1054">
        <v>6.4801083123113473E-2</v>
      </c>
      <c r="R1054">
        <v>9.1870172736948252E-2</v>
      </c>
      <c r="S1054">
        <v>3352</v>
      </c>
      <c r="T1054" t="str">
        <f t="shared" si="99"/>
        <v>1</v>
      </c>
    </row>
    <row r="1055" spans="1:20" hidden="1" x14ac:dyDescent="0.25">
      <c r="A1055" s="35" t="s">
        <v>424</v>
      </c>
      <c r="B1055" s="35" t="str">
        <f t="shared" si="95"/>
        <v>Tanzania</v>
      </c>
      <c r="C1055" t="s">
        <v>21</v>
      </c>
      <c r="D1055" t="str">
        <f t="shared" si="96"/>
        <v>LSMS-ISA</v>
      </c>
      <c r="E1055" t="s">
        <v>9</v>
      </c>
      <c r="F1055" t="s">
        <v>42</v>
      </c>
      <c r="G1055" t="str">
        <f t="shared" si="100"/>
        <v xml:space="preserve">Proportion of households that accessed financial services from a SHG </v>
      </c>
      <c r="H1055" t="s">
        <v>740</v>
      </c>
      <c r="I1055" t="s">
        <v>740</v>
      </c>
      <c r="J1055" t="s">
        <v>66</v>
      </c>
      <c r="K1055" t="s">
        <v>223</v>
      </c>
      <c r="L1055" t="str">
        <f t="shared" si="97"/>
        <v>7.5 Households consuming more than $2.50 PPP/day</v>
      </c>
      <c r="M1055" t="str">
        <f t="shared" si="98"/>
        <v>Proportion of households that accessed financial services from a SHG (Among all question respondents)</v>
      </c>
      <c r="N1055" t="s">
        <v>162</v>
      </c>
      <c r="O1055">
        <v>9.6766393992470792E-2</v>
      </c>
      <c r="P1055">
        <v>8.8359596336598061E-3</v>
      </c>
      <c r="Q1055">
        <v>7.9391086694337296E-2</v>
      </c>
      <c r="R1055">
        <v>0.11414170129060429</v>
      </c>
      <c r="S1055">
        <v>2550</v>
      </c>
      <c r="T1055" t="str">
        <f t="shared" si="99"/>
        <v>1</v>
      </c>
    </row>
    <row r="1056" spans="1:20" hidden="1" x14ac:dyDescent="0.25">
      <c r="A1056" s="35" t="s">
        <v>424</v>
      </c>
      <c r="B1056" s="35" t="str">
        <f t="shared" si="95"/>
        <v>Tanzania</v>
      </c>
      <c r="C1056" t="s">
        <v>21</v>
      </c>
      <c r="D1056" t="str">
        <f t="shared" si="96"/>
        <v>LSMS-ISA</v>
      </c>
      <c r="E1056" t="s">
        <v>9</v>
      </c>
      <c r="F1056" t="s">
        <v>42</v>
      </c>
      <c r="G1056" t="str">
        <f t="shared" si="100"/>
        <v xml:space="preserve">Proportion of households that accessed financial services from a SHG </v>
      </c>
      <c r="H1056" t="s">
        <v>740</v>
      </c>
      <c r="I1056" t="s">
        <v>740</v>
      </c>
      <c r="J1056" t="s">
        <v>66</v>
      </c>
      <c r="K1056" t="s">
        <v>138</v>
      </c>
      <c r="L1056" t="str">
        <f t="shared" si="97"/>
        <v>7.6 Households consuming between $1.25 PPP and $2.50 PPP/day</v>
      </c>
      <c r="M1056" t="str">
        <f t="shared" si="98"/>
        <v>Proportion of households that accessed financial services from a SHG (Among all question respondents)</v>
      </c>
      <c r="N1056" t="s">
        <v>162</v>
      </c>
      <c r="O1056">
        <v>2.810739446109629E-2</v>
      </c>
      <c r="P1056">
        <v>6.5768396119713149E-3</v>
      </c>
      <c r="Q1056">
        <v>1.5173663922245461E-2</v>
      </c>
      <c r="R1056">
        <v>4.1041124999947123E-2</v>
      </c>
      <c r="S1056">
        <v>682</v>
      </c>
      <c r="T1056" t="str">
        <f t="shared" si="99"/>
        <v>1</v>
      </c>
    </row>
    <row r="1057" spans="1:20" hidden="1" x14ac:dyDescent="0.25">
      <c r="A1057" s="35" t="s">
        <v>424</v>
      </c>
      <c r="B1057" s="35" t="str">
        <f t="shared" si="95"/>
        <v>Tanzania</v>
      </c>
      <c r="C1057" t="s">
        <v>21</v>
      </c>
      <c r="D1057" t="str">
        <f t="shared" si="96"/>
        <v>LSMS-ISA</v>
      </c>
      <c r="E1057" t="s">
        <v>9</v>
      </c>
      <c r="F1057" t="s">
        <v>42</v>
      </c>
      <c r="G1057" t="str">
        <f t="shared" si="100"/>
        <v xml:space="preserve">Proportion of households that accessed financial services from a SHG </v>
      </c>
      <c r="H1057" t="s">
        <v>740</v>
      </c>
      <c r="I1057" t="s">
        <v>740</v>
      </c>
      <c r="J1057" t="s">
        <v>66</v>
      </c>
      <c r="K1057" t="s">
        <v>751</v>
      </c>
      <c r="L1057" t="str">
        <f t="shared" si="97"/>
        <v>7.7 Households consuming less than $1.25 PPP/day</v>
      </c>
      <c r="M1057" t="str">
        <f t="shared" si="98"/>
        <v>Proportion of households that accessed financial services from a SHG (Among all question respondents)</v>
      </c>
      <c r="N1057" t="s">
        <v>162</v>
      </c>
      <c r="O1057">
        <v>7.7348760810248343E-3</v>
      </c>
      <c r="P1057">
        <v>7.6956152755548483E-3</v>
      </c>
      <c r="Q1057">
        <v>-7.4216258405677225E-3</v>
      </c>
      <c r="R1057">
        <v>2.2891378002617389E-2</v>
      </c>
      <c r="S1057">
        <v>112</v>
      </c>
      <c r="T1057" t="str">
        <f t="shared" si="99"/>
        <v>1</v>
      </c>
    </row>
    <row r="1058" spans="1:20" hidden="1" x14ac:dyDescent="0.25">
      <c r="A1058" s="35" t="s">
        <v>424</v>
      </c>
      <c r="B1058" s="35" t="str">
        <f t="shared" si="95"/>
        <v>Tanzania</v>
      </c>
      <c r="C1058" t="s">
        <v>21</v>
      </c>
      <c r="D1058" t="str">
        <f t="shared" ref="D1058:D1089" si="101">C1058</f>
        <v>LSMS-ISA</v>
      </c>
      <c r="E1058" t="s">
        <v>9</v>
      </c>
      <c r="F1058" t="s">
        <v>42</v>
      </c>
      <c r="G1058" t="str">
        <f t="shared" si="100"/>
        <v xml:space="preserve">Proportion of households that accessed financial services from a SHG </v>
      </c>
      <c r="H1058" t="s">
        <v>740</v>
      </c>
      <c r="I1058" t="s">
        <v>740</v>
      </c>
      <c r="J1058" t="s">
        <v>66</v>
      </c>
      <c r="K1058" t="s">
        <v>119</v>
      </c>
      <c r="L1058" t="str">
        <f t="shared" ref="L1058:L1089" si="102">K1058</f>
        <v>1.6 Male-headed households</v>
      </c>
      <c r="M1058" t="str">
        <f t="shared" si="98"/>
        <v>Proportion of households that accessed financial services from a SHG (Among all question respondents)</v>
      </c>
      <c r="N1058" t="s">
        <v>162</v>
      </c>
      <c r="O1058">
        <v>7.7742934823315318E-2</v>
      </c>
      <c r="P1058">
        <v>9.1582983355593707E-3</v>
      </c>
      <c r="Q1058">
        <v>5.9733770623182081E-2</v>
      </c>
      <c r="R1058">
        <v>9.5752099023448556E-2</v>
      </c>
      <c r="S1058">
        <v>2397</v>
      </c>
      <c r="T1058" t="str">
        <f t="shared" si="99"/>
        <v>1</v>
      </c>
    </row>
    <row r="1059" spans="1:20" hidden="1" x14ac:dyDescent="0.25">
      <c r="A1059" s="35" t="s">
        <v>424</v>
      </c>
      <c r="B1059" s="35" t="str">
        <f t="shared" si="95"/>
        <v>Tanzania</v>
      </c>
      <c r="C1059" t="s">
        <v>21</v>
      </c>
      <c r="D1059" t="str">
        <f t="shared" si="101"/>
        <v>LSMS-ISA</v>
      </c>
      <c r="E1059" t="s">
        <v>9</v>
      </c>
      <c r="F1059" t="s">
        <v>42</v>
      </c>
      <c r="G1059" t="str">
        <f t="shared" si="100"/>
        <v xml:space="preserve">Proportion of households that accessed financial services from a SHG </v>
      </c>
      <c r="H1059" t="s">
        <v>740</v>
      </c>
      <c r="I1059" t="s">
        <v>740</v>
      </c>
      <c r="J1059" t="s">
        <v>66</v>
      </c>
      <c r="K1059" t="s">
        <v>118</v>
      </c>
      <c r="L1059" t="str">
        <f t="shared" si="102"/>
        <v>1.5 Female-headed households</v>
      </c>
      <c r="M1059" t="str">
        <f t="shared" si="98"/>
        <v>Proportion of households that accessed financial services from a SHG (Among all question respondents)</v>
      </c>
      <c r="N1059" t="s">
        <v>162</v>
      </c>
      <c r="O1059">
        <v>7.9800621134598237E-2</v>
      </c>
      <c r="P1059">
        <v>9.8462056871631096E-3</v>
      </c>
      <c r="Q1059">
        <v>6.043873440942904E-2</v>
      </c>
      <c r="R1059">
        <v>9.9162507859767435E-2</v>
      </c>
      <c r="S1059">
        <v>955</v>
      </c>
      <c r="T1059" t="str">
        <f t="shared" si="99"/>
        <v>1</v>
      </c>
    </row>
    <row r="1060" spans="1:20" hidden="1" x14ac:dyDescent="0.25">
      <c r="A1060" s="35" t="s">
        <v>424</v>
      </c>
      <c r="B1060" s="35" t="str">
        <f t="shared" si="95"/>
        <v>Tanzania</v>
      </c>
      <c r="C1060" t="s">
        <v>21</v>
      </c>
      <c r="D1060" t="str">
        <f t="shared" si="101"/>
        <v>LSMS-ISA</v>
      </c>
      <c r="E1060" t="s">
        <v>9</v>
      </c>
      <c r="F1060" t="s">
        <v>42</v>
      </c>
      <c r="G1060" t="str">
        <f t="shared" si="100"/>
        <v xml:space="preserve">Proportion of households that accessed financial services from a SHG </v>
      </c>
      <c r="H1060" t="s">
        <v>740</v>
      </c>
      <c r="I1060" t="s">
        <v>740</v>
      </c>
      <c r="J1060" t="s">
        <v>66</v>
      </c>
      <c r="K1060" t="s">
        <v>140</v>
      </c>
      <c r="L1060" t="str">
        <f t="shared" si="102"/>
        <v>2.4 Households that do not have access to a bank account</v>
      </c>
      <c r="M1060" t="str">
        <f t="shared" si="98"/>
        <v>Proportion of households that accessed financial services from a SHG (Among all question respondents)</v>
      </c>
      <c r="N1060" t="s">
        <v>162</v>
      </c>
      <c r="O1060">
        <v>4.315570313380096E-2</v>
      </c>
      <c r="P1060">
        <v>4.2054906800842338E-3</v>
      </c>
      <c r="Q1060">
        <v>3.4885894767142087E-2</v>
      </c>
      <c r="R1060">
        <v>5.1425511500459833E-2</v>
      </c>
      <c r="S1060">
        <v>2626</v>
      </c>
      <c r="T1060" t="str">
        <f t="shared" si="99"/>
        <v>1</v>
      </c>
    </row>
    <row r="1061" spans="1:20" hidden="1" x14ac:dyDescent="0.25">
      <c r="A1061" s="35" t="s">
        <v>424</v>
      </c>
      <c r="B1061" s="35" t="str">
        <f t="shared" si="95"/>
        <v>Tanzania</v>
      </c>
      <c r="C1061" t="s">
        <v>21</v>
      </c>
      <c r="D1061" t="str">
        <f t="shared" si="101"/>
        <v>LSMS-ISA</v>
      </c>
      <c r="E1061" t="s">
        <v>9</v>
      </c>
      <c r="F1061" t="s">
        <v>42</v>
      </c>
      <c r="G1061" t="str">
        <f t="shared" si="100"/>
        <v xml:space="preserve">Proportion of households that accessed financial services from a SHG </v>
      </c>
      <c r="H1061" t="s">
        <v>740</v>
      </c>
      <c r="I1061" t="s">
        <v>740</v>
      </c>
      <c r="J1061" t="s">
        <v>66</v>
      </c>
      <c r="K1061" t="s">
        <v>122</v>
      </c>
      <c r="L1061" t="str">
        <f t="shared" si="102"/>
        <v>2.3 Households that have access to a bank account</v>
      </c>
      <c r="M1061" t="str">
        <f t="shared" si="98"/>
        <v>Proportion of households that accessed financial services from a SHG (Among all question respondents)</v>
      </c>
      <c r="N1061" t="s">
        <v>162</v>
      </c>
      <c r="O1061">
        <v>0.22299862290996597</v>
      </c>
      <c r="P1061">
        <v>2.6759075296038416E-2</v>
      </c>
      <c r="Q1061">
        <v>0.17037731352701974</v>
      </c>
      <c r="R1061">
        <v>0.27561993229291221</v>
      </c>
      <c r="S1061">
        <v>725</v>
      </c>
      <c r="T1061" t="str">
        <f t="shared" si="99"/>
        <v>1</v>
      </c>
    </row>
    <row r="1062" spans="1:20" hidden="1" x14ac:dyDescent="0.25">
      <c r="A1062" s="35" t="s">
        <v>424</v>
      </c>
      <c r="B1062" s="35" t="str">
        <f t="shared" si="95"/>
        <v>Tanzania</v>
      </c>
      <c r="C1062" t="s">
        <v>21</v>
      </c>
      <c r="D1062" t="str">
        <f t="shared" si="101"/>
        <v>LSMS-ISA</v>
      </c>
      <c r="E1062" t="s">
        <v>9</v>
      </c>
      <c r="F1062" t="s">
        <v>42</v>
      </c>
      <c r="G1062" t="str">
        <f t="shared" si="100"/>
        <v xml:space="preserve">Proportion of households that accessed financial services from a SHG </v>
      </c>
      <c r="H1062" t="s">
        <v>740</v>
      </c>
      <c r="I1062" t="s">
        <v>740</v>
      </c>
      <c r="J1062" t="s">
        <v>66</v>
      </c>
      <c r="K1062" t="s">
        <v>126</v>
      </c>
      <c r="L1062" t="str">
        <f t="shared" si="102"/>
        <v>3.4 Households that do not have access to a mobile phone</v>
      </c>
      <c r="M1062" t="str">
        <f t="shared" si="98"/>
        <v>Proportion of households that accessed financial services from a SHG (Among all question respondents)</v>
      </c>
      <c r="N1062" t="s">
        <v>162</v>
      </c>
      <c r="O1062">
        <v>1.7510450100773112E-2</v>
      </c>
      <c r="P1062">
        <v>5.4142678750871013E-3</v>
      </c>
      <c r="Q1062">
        <v>6.8629832484465251E-3</v>
      </c>
      <c r="R1062">
        <v>2.8157916953099701E-2</v>
      </c>
      <c r="S1062">
        <v>663</v>
      </c>
      <c r="T1062" t="str">
        <f t="shared" si="99"/>
        <v>1</v>
      </c>
    </row>
    <row r="1063" spans="1:20" hidden="1" x14ac:dyDescent="0.25">
      <c r="A1063" s="35" t="s">
        <v>424</v>
      </c>
      <c r="B1063" s="35" t="str">
        <f t="shared" si="95"/>
        <v>Tanzania</v>
      </c>
      <c r="C1063" t="s">
        <v>21</v>
      </c>
      <c r="D1063" t="str">
        <f t="shared" si="101"/>
        <v>LSMS-ISA</v>
      </c>
      <c r="E1063" t="s">
        <v>9</v>
      </c>
      <c r="F1063" t="s">
        <v>42</v>
      </c>
      <c r="G1063" t="str">
        <f t="shared" si="100"/>
        <v xml:space="preserve">Proportion of households that accessed financial services from a SHG </v>
      </c>
      <c r="H1063" t="s">
        <v>740</v>
      </c>
      <c r="I1063" t="s">
        <v>740</v>
      </c>
      <c r="J1063" t="s">
        <v>66</v>
      </c>
      <c r="K1063" t="s">
        <v>125</v>
      </c>
      <c r="L1063" t="str">
        <f t="shared" si="102"/>
        <v>3.3 Households that have access to a mobile phone</v>
      </c>
      <c r="M1063" t="str">
        <f t="shared" si="98"/>
        <v>Proportion of households that accessed financial services from a SHG (Among all question respondents)</v>
      </c>
      <c r="N1063" t="s">
        <v>162</v>
      </c>
      <c r="O1063">
        <v>9.6313792762089831E-2</v>
      </c>
      <c r="P1063">
        <v>8.8339728074151927E-3</v>
      </c>
      <c r="Q1063">
        <v>7.8942392421205959E-2</v>
      </c>
      <c r="R1063">
        <v>0.1136851931029737</v>
      </c>
      <c r="S1063">
        <v>2689</v>
      </c>
      <c r="T1063" t="str">
        <f t="shared" si="99"/>
        <v>1</v>
      </c>
    </row>
    <row r="1064" spans="1:20" hidden="1" x14ac:dyDescent="0.25">
      <c r="A1064" s="35" t="s">
        <v>424</v>
      </c>
      <c r="B1064" s="35" t="str">
        <f t="shared" si="95"/>
        <v>Tanzania</v>
      </c>
      <c r="C1064" t="s">
        <v>21</v>
      </c>
      <c r="D1064" t="str">
        <f t="shared" si="101"/>
        <v>LSMS-ISA</v>
      </c>
      <c r="E1064" t="s">
        <v>9</v>
      </c>
      <c r="F1064" t="s">
        <v>42</v>
      </c>
      <c r="G1064" t="str">
        <f t="shared" si="100"/>
        <v xml:space="preserve">Proportion of households that accessed financial services from a SHG </v>
      </c>
      <c r="H1064" t="s">
        <v>740</v>
      </c>
      <c r="I1064" t="s">
        <v>740</v>
      </c>
      <c r="J1064" t="s">
        <v>66</v>
      </c>
      <c r="K1064" t="s">
        <v>130</v>
      </c>
      <c r="L1064" t="str">
        <f t="shared" si="102"/>
        <v>4.4 Households that do not use mobile money</v>
      </c>
      <c r="M1064" t="str">
        <f t="shared" si="98"/>
        <v>Proportion of households that accessed financial services from a SHG (Among all question respondents)</v>
      </c>
      <c r="N1064" t="s">
        <v>162</v>
      </c>
      <c r="O1064">
        <v>3.2071932456230141E-2</v>
      </c>
      <c r="P1064">
        <v>5.552284802713461E-3</v>
      </c>
      <c r="Q1064">
        <v>2.1153549157942014E-2</v>
      </c>
      <c r="R1064">
        <v>4.2990315754518268E-2</v>
      </c>
      <c r="S1064">
        <v>1595</v>
      </c>
      <c r="T1064" t="str">
        <f t="shared" si="99"/>
        <v>1</v>
      </c>
    </row>
    <row r="1065" spans="1:20" hidden="1" x14ac:dyDescent="0.25">
      <c r="A1065" s="35" t="s">
        <v>424</v>
      </c>
      <c r="B1065" s="35" t="str">
        <f t="shared" si="95"/>
        <v>Tanzania</v>
      </c>
      <c r="C1065" t="s">
        <v>21</v>
      </c>
      <c r="D1065" t="str">
        <f t="shared" si="101"/>
        <v>LSMS-ISA</v>
      </c>
      <c r="E1065" t="s">
        <v>9</v>
      </c>
      <c r="F1065" t="s">
        <v>42</v>
      </c>
      <c r="G1065" t="str">
        <f t="shared" si="100"/>
        <v xml:space="preserve">Proportion of households that accessed financial services from a SHG </v>
      </c>
      <c r="H1065" t="s">
        <v>740</v>
      </c>
      <c r="I1065" t="s">
        <v>740</v>
      </c>
      <c r="J1065" t="s">
        <v>66</v>
      </c>
      <c r="K1065" t="s">
        <v>129</v>
      </c>
      <c r="L1065" t="str">
        <f t="shared" si="102"/>
        <v>4.3 Households that use mobile money</v>
      </c>
      <c r="M1065" t="str">
        <f t="shared" si="98"/>
        <v>Proportion of households that accessed financial services from a SHG (Among all question respondents)</v>
      </c>
      <c r="N1065" t="s">
        <v>162</v>
      </c>
      <c r="O1065">
        <v>0.11673415788558565</v>
      </c>
      <c r="P1065">
        <v>1.1732739438390864E-2</v>
      </c>
      <c r="Q1065">
        <v>9.3662532205632906E-2</v>
      </c>
      <c r="R1065">
        <v>0.13980578356553841</v>
      </c>
      <c r="S1065">
        <v>1757</v>
      </c>
      <c r="T1065" t="str">
        <f t="shared" si="99"/>
        <v>1</v>
      </c>
    </row>
    <row r="1066" spans="1:20" hidden="1" x14ac:dyDescent="0.25">
      <c r="A1066" s="35" t="s">
        <v>424</v>
      </c>
      <c r="B1066" s="35" t="str">
        <f t="shared" si="95"/>
        <v>Tanzania</v>
      </c>
      <c r="C1066" t="s">
        <v>21</v>
      </c>
      <c r="D1066" t="str">
        <f t="shared" si="101"/>
        <v>LSMS-ISA</v>
      </c>
      <c r="E1066" t="s">
        <v>9</v>
      </c>
      <c r="F1066" t="s">
        <v>42</v>
      </c>
      <c r="G1066" t="str">
        <f t="shared" si="100"/>
        <v xml:space="preserve">Proportion of households that accessed financial services from a SHG </v>
      </c>
      <c r="H1066" t="s">
        <v>740</v>
      </c>
      <c r="I1066" t="s">
        <v>740</v>
      </c>
      <c r="J1066" t="s">
        <v>66</v>
      </c>
      <c r="K1066" t="s">
        <v>141</v>
      </c>
      <c r="L1066" t="str">
        <f t="shared" si="102"/>
        <v>6.4 Urban households</v>
      </c>
      <c r="M1066" t="str">
        <f t="shared" si="98"/>
        <v>Proportion of households that accessed financial services from a SHG (Among all question respondents)</v>
      </c>
      <c r="N1066" t="s">
        <v>162</v>
      </c>
      <c r="O1066">
        <v>0.11324116532486211</v>
      </c>
      <c r="P1066">
        <v>1.6456501325452393E-2</v>
      </c>
      <c r="Q1066">
        <v>8.0715555912690445E-2</v>
      </c>
      <c r="R1066">
        <v>0.14576677473703378</v>
      </c>
      <c r="S1066">
        <v>1368</v>
      </c>
      <c r="T1066" t="str">
        <f t="shared" si="99"/>
        <v>1</v>
      </c>
    </row>
    <row r="1067" spans="1:20" hidden="1" x14ac:dyDescent="0.25">
      <c r="A1067" s="35" t="s">
        <v>424</v>
      </c>
      <c r="B1067" s="35" t="str">
        <f t="shared" si="95"/>
        <v>Tanzania</v>
      </c>
      <c r="C1067" t="s">
        <v>21</v>
      </c>
      <c r="D1067" t="str">
        <f t="shared" si="101"/>
        <v>LSMS-ISA</v>
      </c>
      <c r="E1067" t="s">
        <v>9</v>
      </c>
      <c r="F1067" t="s">
        <v>42</v>
      </c>
      <c r="G1067" t="str">
        <f t="shared" si="100"/>
        <v xml:space="preserve">Proportion of households that accessed financial services from a SHG </v>
      </c>
      <c r="H1067" t="s">
        <v>740</v>
      </c>
      <c r="I1067" t="s">
        <v>740</v>
      </c>
      <c r="J1067" t="s">
        <v>66</v>
      </c>
      <c r="K1067" t="s">
        <v>142</v>
      </c>
      <c r="L1067" t="str">
        <f t="shared" si="102"/>
        <v>6.3 Rural households</v>
      </c>
      <c r="M1067" t="str">
        <f t="shared" si="98"/>
        <v>Proportion of households that accessed financial services from a SHG (Among all question respondents)</v>
      </c>
      <c r="N1067" t="s">
        <v>162</v>
      </c>
      <c r="O1067">
        <v>6.0668363994343444E-2</v>
      </c>
      <c r="P1067">
        <v>6.1050645882982247E-3</v>
      </c>
      <c r="Q1067">
        <v>4.8637363756932138E-2</v>
      </c>
      <c r="R1067">
        <v>7.2699364231754757E-2</v>
      </c>
      <c r="S1067">
        <v>1984</v>
      </c>
      <c r="T1067" t="str">
        <f t="shared" si="99"/>
        <v>1</v>
      </c>
    </row>
    <row r="1068" spans="1:20" hidden="1" x14ac:dyDescent="0.25">
      <c r="A1068" s="35" t="s">
        <v>424</v>
      </c>
      <c r="B1068" s="35" t="str">
        <f t="shared" si="95"/>
        <v>Tanzania</v>
      </c>
      <c r="C1068" t="s">
        <v>21</v>
      </c>
      <c r="D1068" t="str">
        <f t="shared" si="101"/>
        <v>LSMS-ISA</v>
      </c>
      <c r="E1068" t="s">
        <v>9</v>
      </c>
      <c r="F1068" t="s">
        <v>799</v>
      </c>
      <c r="G1068" t="str">
        <f t="shared" si="100"/>
        <v xml:space="preserve">Proportion of households that have at least one member who belongs to a SHG </v>
      </c>
      <c r="H1068" t="s">
        <v>0</v>
      </c>
      <c r="I1068" t="s">
        <v>0</v>
      </c>
      <c r="J1068" t="s">
        <v>66</v>
      </c>
      <c r="K1068" t="s">
        <v>117</v>
      </c>
      <c r="L1068" t="str">
        <f t="shared" si="102"/>
        <v>1.4 All Households</v>
      </c>
      <c r="M1068" t="str">
        <f t="shared" si="98"/>
        <v>Proportion of households that have at least one member who belongs to a SHG (Among all question respondents)</v>
      </c>
      <c r="N1068" t="s">
        <v>156</v>
      </c>
      <c r="O1068">
        <v>5.6787188702743928E-2</v>
      </c>
      <c r="P1068">
        <v>6.5097718681000945E-3</v>
      </c>
      <c r="Q1068">
        <v>4.3986169759866023E-2</v>
      </c>
      <c r="R1068">
        <v>6.9588207645621833E-2</v>
      </c>
      <c r="S1068">
        <v>3352</v>
      </c>
      <c r="T1068" t="str">
        <f t="shared" si="99"/>
        <v>1</v>
      </c>
    </row>
    <row r="1069" spans="1:20" hidden="1" x14ac:dyDescent="0.25">
      <c r="A1069" s="35" t="s">
        <v>424</v>
      </c>
      <c r="B1069" s="35" t="str">
        <f t="shared" si="95"/>
        <v>Tanzania</v>
      </c>
      <c r="C1069" t="s">
        <v>21</v>
      </c>
      <c r="D1069" t="str">
        <f t="shared" si="101"/>
        <v>LSMS-ISA</v>
      </c>
      <c r="E1069" t="s">
        <v>9</v>
      </c>
      <c r="F1069" t="s">
        <v>799</v>
      </c>
      <c r="G1069" t="str">
        <f t="shared" si="100"/>
        <v xml:space="preserve">Proportion of households that have at least one member who belongs to a SHG </v>
      </c>
      <c r="H1069" t="s">
        <v>0</v>
      </c>
      <c r="I1069" t="s">
        <v>0</v>
      </c>
      <c r="J1069" t="s">
        <v>66</v>
      </c>
      <c r="K1069" t="s">
        <v>223</v>
      </c>
      <c r="L1069" t="str">
        <f t="shared" si="102"/>
        <v>7.5 Households consuming more than $2.50 PPP/day</v>
      </c>
      <c r="M1069" t="str">
        <f t="shared" si="98"/>
        <v>Proportion of households that have at least one member who belongs to a SHG (Among all question respondents)</v>
      </c>
      <c r="N1069" t="s">
        <v>156</v>
      </c>
      <c r="O1069">
        <v>7.1809579363809897E-2</v>
      </c>
      <c r="P1069">
        <v>8.4190109570000463E-3</v>
      </c>
      <c r="Q1069">
        <v>5.5254172980220617E-2</v>
      </c>
      <c r="R1069">
        <v>8.8364985747399177E-2</v>
      </c>
      <c r="S1069">
        <v>2550</v>
      </c>
      <c r="T1069" t="str">
        <f t="shared" si="99"/>
        <v>1</v>
      </c>
    </row>
    <row r="1070" spans="1:20" hidden="1" x14ac:dyDescent="0.25">
      <c r="A1070" s="35" t="s">
        <v>424</v>
      </c>
      <c r="B1070" s="35" t="str">
        <f t="shared" si="95"/>
        <v>Tanzania</v>
      </c>
      <c r="C1070" t="s">
        <v>21</v>
      </c>
      <c r="D1070" t="str">
        <f t="shared" si="101"/>
        <v>LSMS-ISA</v>
      </c>
      <c r="E1070" t="s">
        <v>9</v>
      </c>
      <c r="F1070" t="s">
        <v>799</v>
      </c>
      <c r="G1070" t="str">
        <f t="shared" si="100"/>
        <v xml:space="preserve">Proportion of households that have at least one member who belongs to a SHG </v>
      </c>
      <c r="H1070" t="s">
        <v>0</v>
      </c>
      <c r="I1070" t="s">
        <v>0</v>
      </c>
      <c r="J1070" t="s">
        <v>66</v>
      </c>
      <c r="K1070" t="s">
        <v>138</v>
      </c>
      <c r="L1070" t="str">
        <f t="shared" si="102"/>
        <v>7.6 Households consuming between $1.25 PPP and $2.50 PPP/day</v>
      </c>
      <c r="M1070" t="str">
        <f t="shared" si="98"/>
        <v>Proportion of households that have at least one member who belongs to a SHG (Among all question respondents)</v>
      </c>
      <c r="N1070" t="s">
        <v>156</v>
      </c>
      <c r="O1070">
        <v>1.5642199729367621E-2</v>
      </c>
      <c r="P1070">
        <v>5.0101792140577186E-3</v>
      </c>
      <c r="Q1070">
        <v>5.7893962965420813E-3</v>
      </c>
      <c r="R1070">
        <v>2.549500316219316E-2</v>
      </c>
      <c r="S1070">
        <v>682</v>
      </c>
      <c r="T1070" t="str">
        <f t="shared" si="99"/>
        <v>1</v>
      </c>
    </row>
    <row r="1071" spans="1:20" hidden="1" x14ac:dyDescent="0.25">
      <c r="A1071" s="35" t="s">
        <v>424</v>
      </c>
      <c r="B1071" s="35" t="str">
        <f t="shared" si="95"/>
        <v>Tanzania</v>
      </c>
      <c r="C1071" t="s">
        <v>21</v>
      </c>
      <c r="D1071" t="str">
        <f t="shared" si="101"/>
        <v>LSMS-ISA</v>
      </c>
      <c r="E1071" t="s">
        <v>9</v>
      </c>
      <c r="F1071" t="s">
        <v>799</v>
      </c>
      <c r="G1071" t="str">
        <f t="shared" si="100"/>
        <v xml:space="preserve">Proportion of households that have at least one member who belongs to a SHG </v>
      </c>
      <c r="H1071" t="s">
        <v>0</v>
      </c>
      <c r="I1071" t="s">
        <v>0</v>
      </c>
      <c r="J1071" t="s">
        <v>66</v>
      </c>
      <c r="K1071" t="s">
        <v>751</v>
      </c>
      <c r="L1071" t="str">
        <f t="shared" si="102"/>
        <v>7.7 Households consuming less than $1.25 PPP/day</v>
      </c>
      <c r="M1071" t="str">
        <f t="shared" si="98"/>
        <v>Proportion of households that have at least one member who belongs to a SHG (Among all question respondents)</v>
      </c>
      <c r="N1071" t="s">
        <v>156</v>
      </c>
      <c r="O1071">
        <v>0</v>
      </c>
      <c r="P1071"/>
      <c r="Q1071"/>
      <c r="R1071"/>
      <c r="S1071">
        <v>112</v>
      </c>
      <c r="T1071" t="str">
        <f t="shared" si="99"/>
        <v>1</v>
      </c>
    </row>
    <row r="1072" spans="1:20" hidden="1" x14ac:dyDescent="0.25">
      <c r="A1072" s="35" t="s">
        <v>424</v>
      </c>
      <c r="B1072" s="35" t="str">
        <f t="shared" si="95"/>
        <v>Tanzania</v>
      </c>
      <c r="C1072" t="s">
        <v>21</v>
      </c>
      <c r="D1072" t="str">
        <f t="shared" si="101"/>
        <v>LSMS-ISA</v>
      </c>
      <c r="E1072" t="s">
        <v>9</v>
      </c>
      <c r="F1072" t="s">
        <v>799</v>
      </c>
      <c r="G1072" t="str">
        <f t="shared" si="100"/>
        <v xml:space="preserve">Proportion of households that have at least one member who belongs to a SHG </v>
      </c>
      <c r="H1072" t="s">
        <v>0</v>
      </c>
      <c r="I1072" t="s">
        <v>0</v>
      </c>
      <c r="J1072" t="s">
        <v>66</v>
      </c>
      <c r="K1072" t="s">
        <v>119</v>
      </c>
      <c r="L1072" t="str">
        <f t="shared" si="102"/>
        <v>1.6 Male-headed households</v>
      </c>
      <c r="M1072" t="str">
        <f t="shared" si="98"/>
        <v>Proportion of households that have at least one member who belongs to a SHG (Among all question respondents)</v>
      </c>
      <c r="N1072" t="s">
        <v>156</v>
      </c>
      <c r="O1072">
        <v>5.6620379130317457E-2</v>
      </c>
      <c r="P1072">
        <v>8.8019054171964289E-3</v>
      </c>
      <c r="Q1072">
        <v>3.9312037108212877E-2</v>
      </c>
      <c r="R1072">
        <v>7.3928721152422036E-2</v>
      </c>
      <c r="S1072">
        <v>2397</v>
      </c>
      <c r="T1072" t="str">
        <f t="shared" si="99"/>
        <v>1</v>
      </c>
    </row>
    <row r="1073" spans="1:20" hidden="1" x14ac:dyDescent="0.25">
      <c r="A1073" s="35" t="s">
        <v>424</v>
      </c>
      <c r="B1073" s="35" t="str">
        <f t="shared" si="95"/>
        <v>Tanzania</v>
      </c>
      <c r="C1073" t="s">
        <v>21</v>
      </c>
      <c r="D1073" t="str">
        <f t="shared" si="101"/>
        <v>LSMS-ISA</v>
      </c>
      <c r="E1073" t="s">
        <v>9</v>
      </c>
      <c r="F1073" t="s">
        <v>799</v>
      </c>
      <c r="G1073" t="str">
        <f t="shared" si="100"/>
        <v xml:space="preserve">Proportion of households that have at least one member who belongs to a SHG </v>
      </c>
      <c r="H1073" t="s">
        <v>0</v>
      </c>
      <c r="I1073" t="s">
        <v>0</v>
      </c>
      <c r="J1073" t="s">
        <v>66</v>
      </c>
      <c r="K1073" t="s">
        <v>118</v>
      </c>
      <c r="L1073" t="str">
        <f t="shared" si="102"/>
        <v>1.5 Female-headed households</v>
      </c>
      <c r="M1073" t="str">
        <f t="shared" si="98"/>
        <v>Proportion of households that have at least one member who belongs to a SHG (Among all question respondents)</v>
      </c>
      <c r="N1073" t="s">
        <v>156</v>
      </c>
      <c r="O1073">
        <v>5.7199501394240869E-2</v>
      </c>
      <c r="P1073">
        <v>8.8816432208678898E-3</v>
      </c>
      <c r="Q1073">
        <v>3.9734360461829807E-2</v>
      </c>
      <c r="R1073">
        <v>7.4664642326651931E-2</v>
      </c>
      <c r="S1073">
        <v>955</v>
      </c>
      <c r="T1073" t="str">
        <f t="shared" si="99"/>
        <v>1</v>
      </c>
    </row>
    <row r="1074" spans="1:20" hidden="1" x14ac:dyDescent="0.25">
      <c r="A1074" s="35" t="s">
        <v>424</v>
      </c>
      <c r="B1074" s="35" t="str">
        <f t="shared" si="95"/>
        <v>Tanzania</v>
      </c>
      <c r="C1074" t="s">
        <v>21</v>
      </c>
      <c r="D1074" t="str">
        <f t="shared" si="101"/>
        <v>LSMS-ISA</v>
      </c>
      <c r="E1074" t="s">
        <v>9</v>
      </c>
      <c r="F1074" t="s">
        <v>799</v>
      </c>
      <c r="G1074" t="str">
        <f t="shared" si="100"/>
        <v xml:space="preserve">Proportion of households that have at least one member who belongs to a SHG </v>
      </c>
      <c r="H1074" t="s">
        <v>0</v>
      </c>
      <c r="I1074" t="s">
        <v>0</v>
      </c>
      <c r="J1074" t="s">
        <v>66</v>
      </c>
      <c r="K1074" t="s">
        <v>140</v>
      </c>
      <c r="L1074" t="str">
        <f t="shared" si="102"/>
        <v>2.4 Households that do not have access to a bank account</v>
      </c>
      <c r="M1074" t="str">
        <f t="shared" si="98"/>
        <v>Proportion of households that have at least one member who belongs to a SHG (Among all question respondents)</v>
      </c>
      <c r="N1074" t="s">
        <v>156</v>
      </c>
      <c r="O1074">
        <v>2.2058336207079806E-2</v>
      </c>
      <c r="P1074">
        <v>3.1868213500973607E-3</v>
      </c>
      <c r="Q1074">
        <v>1.5791671061705037E-2</v>
      </c>
      <c r="R1074">
        <v>2.8325001352454575E-2</v>
      </c>
      <c r="S1074">
        <v>2626</v>
      </c>
      <c r="T1074" t="str">
        <f t="shared" si="99"/>
        <v>1</v>
      </c>
    </row>
    <row r="1075" spans="1:20" hidden="1" x14ac:dyDescent="0.25">
      <c r="A1075" s="35" t="s">
        <v>424</v>
      </c>
      <c r="B1075" s="35" t="str">
        <f t="shared" si="95"/>
        <v>Tanzania</v>
      </c>
      <c r="C1075" t="s">
        <v>21</v>
      </c>
      <c r="D1075" t="str">
        <f t="shared" si="101"/>
        <v>LSMS-ISA</v>
      </c>
      <c r="E1075" t="s">
        <v>9</v>
      </c>
      <c r="F1075" t="s">
        <v>799</v>
      </c>
      <c r="G1075" t="str">
        <f t="shared" si="100"/>
        <v xml:space="preserve">Proportion of households that have at least one member who belongs to a SHG </v>
      </c>
      <c r="H1075" t="s">
        <v>0</v>
      </c>
      <c r="I1075" t="s">
        <v>0</v>
      </c>
      <c r="J1075" t="s">
        <v>66</v>
      </c>
      <c r="K1075" t="s">
        <v>122</v>
      </c>
      <c r="L1075" t="str">
        <f t="shared" si="102"/>
        <v>2.3 Households that have access to a bank account</v>
      </c>
      <c r="M1075" t="str">
        <f t="shared" si="98"/>
        <v>Proportion of households that have at least one member who belongs to a SHG (Among all question respondents)</v>
      </c>
      <c r="N1075" t="s">
        <v>156</v>
      </c>
      <c r="O1075">
        <v>0.19958864516423544</v>
      </c>
      <c r="P1075">
        <v>2.6258885882361315E-2</v>
      </c>
      <c r="Q1075">
        <v>0.14795095055855598</v>
      </c>
      <c r="R1075">
        <v>0.25122633976991493</v>
      </c>
      <c r="S1075">
        <v>725</v>
      </c>
      <c r="T1075" t="str">
        <f t="shared" si="99"/>
        <v>1</v>
      </c>
    </row>
    <row r="1076" spans="1:20" hidden="1" x14ac:dyDescent="0.25">
      <c r="A1076" s="35" t="s">
        <v>424</v>
      </c>
      <c r="B1076" s="35" t="str">
        <f t="shared" si="95"/>
        <v>Tanzania</v>
      </c>
      <c r="C1076" t="s">
        <v>21</v>
      </c>
      <c r="D1076" t="str">
        <f t="shared" si="101"/>
        <v>LSMS-ISA</v>
      </c>
      <c r="E1076" t="s">
        <v>9</v>
      </c>
      <c r="F1076" t="s">
        <v>799</v>
      </c>
      <c r="G1076" t="str">
        <f t="shared" si="100"/>
        <v xml:space="preserve">Proportion of households that have at least one member who belongs to a SHG </v>
      </c>
      <c r="H1076" t="s">
        <v>0</v>
      </c>
      <c r="I1076" t="s">
        <v>0</v>
      </c>
      <c r="J1076" t="s">
        <v>66</v>
      </c>
      <c r="K1076" t="s">
        <v>126</v>
      </c>
      <c r="L1076" t="str">
        <f t="shared" si="102"/>
        <v>3.4 Households that do not have access to a mobile phone</v>
      </c>
      <c r="M1076" t="str">
        <f t="shared" si="98"/>
        <v>Proportion of households that have at least one member who belongs to a SHG (Among all question respondents)</v>
      </c>
      <c r="N1076" t="s">
        <v>156</v>
      </c>
      <c r="O1076">
        <v>9.5485730132158619E-3</v>
      </c>
      <c r="P1076">
        <v>4.1198268345751798E-3</v>
      </c>
      <c r="Q1076">
        <v>1.4466983608171537E-3</v>
      </c>
      <c r="R1076">
        <v>1.765044766561457E-2</v>
      </c>
      <c r="S1076">
        <v>663</v>
      </c>
      <c r="T1076" t="str">
        <f t="shared" si="99"/>
        <v>1</v>
      </c>
    </row>
    <row r="1077" spans="1:20" hidden="1" x14ac:dyDescent="0.25">
      <c r="A1077" s="35" t="s">
        <v>424</v>
      </c>
      <c r="B1077" s="35" t="str">
        <f t="shared" si="95"/>
        <v>Tanzania</v>
      </c>
      <c r="C1077" t="s">
        <v>21</v>
      </c>
      <c r="D1077" t="str">
        <f t="shared" si="101"/>
        <v>LSMS-ISA</v>
      </c>
      <c r="E1077" t="s">
        <v>9</v>
      </c>
      <c r="F1077" t="s">
        <v>799</v>
      </c>
      <c r="G1077" t="str">
        <f t="shared" si="100"/>
        <v xml:space="preserve">Proportion of households that have at least one member who belongs to a SHG </v>
      </c>
      <c r="H1077" t="s">
        <v>0</v>
      </c>
      <c r="I1077" t="s">
        <v>0</v>
      </c>
      <c r="J1077" t="s">
        <v>66</v>
      </c>
      <c r="K1077" t="s">
        <v>125</v>
      </c>
      <c r="L1077" t="str">
        <f t="shared" si="102"/>
        <v>3.3 Households that have access to a mobile phone</v>
      </c>
      <c r="M1077" t="str">
        <f t="shared" si="98"/>
        <v>Proportion of households that have at least one member who belongs to a SHG (Among all question respondents)</v>
      </c>
      <c r="N1077" t="s">
        <v>156</v>
      </c>
      <c r="O1077">
        <v>7.074955839262119E-2</v>
      </c>
      <c r="P1077">
        <v>8.3767749529009214E-3</v>
      </c>
      <c r="Q1077">
        <v>5.4277206208088222E-2</v>
      </c>
      <c r="R1077">
        <v>8.7221910577154158E-2</v>
      </c>
      <c r="S1077">
        <v>2689</v>
      </c>
      <c r="T1077" t="str">
        <f t="shared" si="99"/>
        <v>1</v>
      </c>
    </row>
    <row r="1078" spans="1:20" hidden="1" x14ac:dyDescent="0.25">
      <c r="A1078" s="35" t="s">
        <v>424</v>
      </c>
      <c r="B1078" s="35" t="str">
        <f t="shared" si="95"/>
        <v>Tanzania</v>
      </c>
      <c r="C1078" t="s">
        <v>21</v>
      </c>
      <c r="D1078" t="str">
        <f t="shared" si="101"/>
        <v>LSMS-ISA</v>
      </c>
      <c r="E1078" t="s">
        <v>9</v>
      </c>
      <c r="F1078" t="s">
        <v>799</v>
      </c>
      <c r="G1078" t="str">
        <f t="shared" si="100"/>
        <v xml:space="preserve">Proportion of households that have at least one member who belongs to a SHG </v>
      </c>
      <c r="H1078" t="s">
        <v>0</v>
      </c>
      <c r="I1078" t="s">
        <v>0</v>
      </c>
      <c r="J1078" t="s">
        <v>66</v>
      </c>
      <c r="K1078" t="s">
        <v>130</v>
      </c>
      <c r="L1078" t="str">
        <f t="shared" si="102"/>
        <v>4.4 Households that do not use mobile money</v>
      </c>
      <c r="M1078" t="str">
        <f t="shared" si="98"/>
        <v>Proportion of households that have at least one member who belongs to a SHG (Among all question respondents)</v>
      </c>
      <c r="N1078" t="s">
        <v>156</v>
      </c>
      <c r="O1078">
        <v>1.6483811641067138E-2</v>
      </c>
      <c r="P1078">
        <v>4.3140025847397774E-3</v>
      </c>
      <c r="Q1078">
        <v>8.0004691174675978E-3</v>
      </c>
      <c r="R1078">
        <v>2.4967154164666678E-2</v>
      </c>
      <c r="S1078">
        <v>1595</v>
      </c>
      <c r="T1078" t="str">
        <f t="shared" si="99"/>
        <v>1</v>
      </c>
    </row>
    <row r="1079" spans="1:20" hidden="1" x14ac:dyDescent="0.25">
      <c r="A1079" s="35" t="s">
        <v>424</v>
      </c>
      <c r="B1079" s="35" t="str">
        <f t="shared" si="95"/>
        <v>Tanzania</v>
      </c>
      <c r="C1079" t="s">
        <v>21</v>
      </c>
      <c r="D1079" t="str">
        <f t="shared" si="101"/>
        <v>LSMS-ISA</v>
      </c>
      <c r="E1079" t="s">
        <v>9</v>
      </c>
      <c r="F1079" t="s">
        <v>799</v>
      </c>
      <c r="G1079" t="str">
        <f t="shared" si="100"/>
        <v xml:space="preserve">Proportion of households that have at least one member who belongs to a SHG </v>
      </c>
      <c r="H1079" t="s">
        <v>0</v>
      </c>
      <c r="I1079" t="s">
        <v>0</v>
      </c>
      <c r="J1079" t="s">
        <v>66</v>
      </c>
      <c r="K1079" t="s">
        <v>129</v>
      </c>
      <c r="L1079" t="str">
        <f t="shared" si="102"/>
        <v>4.3 Households that use mobile money</v>
      </c>
      <c r="M1079" t="str">
        <f t="shared" si="98"/>
        <v>Proportion of households that have at least one member who belongs to a SHG (Among all question respondents)</v>
      </c>
      <c r="N1079" t="s">
        <v>156</v>
      </c>
      <c r="O1079">
        <v>9.0238697830224285E-2</v>
      </c>
      <c r="P1079">
        <v>1.1231072195571488E-2</v>
      </c>
      <c r="Q1079">
        <v>6.8153566302212754E-2</v>
      </c>
      <c r="R1079">
        <v>0.11232382935823582</v>
      </c>
      <c r="S1079">
        <v>1757</v>
      </c>
      <c r="T1079" t="str">
        <f t="shared" si="99"/>
        <v>1</v>
      </c>
    </row>
    <row r="1080" spans="1:20" hidden="1" x14ac:dyDescent="0.25">
      <c r="A1080" s="35" t="s">
        <v>424</v>
      </c>
      <c r="B1080" s="35" t="str">
        <f t="shared" si="95"/>
        <v>Tanzania</v>
      </c>
      <c r="C1080" t="s">
        <v>21</v>
      </c>
      <c r="D1080" t="str">
        <f t="shared" si="101"/>
        <v>LSMS-ISA</v>
      </c>
      <c r="E1080" t="s">
        <v>9</v>
      </c>
      <c r="F1080" t="s">
        <v>799</v>
      </c>
      <c r="G1080" t="str">
        <f t="shared" si="100"/>
        <v xml:space="preserve">Proportion of households that have at least one member who belongs to a SHG </v>
      </c>
      <c r="H1080" t="s">
        <v>0</v>
      </c>
      <c r="I1080" t="s">
        <v>0</v>
      </c>
      <c r="J1080" t="s">
        <v>66</v>
      </c>
      <c r="K1080" t="s">
        <v>141</v>
      </c>
      <c r="L1080" t="str">
        <f t="shared" si="102"/>
        <v>6.4 Urban households</v>
      </c>
      <c r="M1080" t="str">
        <f t="shared" si="98"/>
        <v>Proportion of households that have at least one member who belongs to a SHG (Among all question respondents)</v>
      </c>
      <c r="N1080" t="s">
        <v>156</v>
      </c>
      <c r="O1080">
        <v>9.5951789003445087E-2</v>
      </c>
      <c r="P1080">
        <v>1.6295881698248974E-2</v>
      </c>
      <c r="Q1080">
        <v>6.3743637789406143E-2</v>
      </c>
      <c r="R1080">
        <v>0.12815994021748403</v>
      </c>
      <c r="S1080">
        <v>1368</v>
      </c>
      <c r="T1080" t="str">
        <f t="shared" si="99"/>
        <v>1</v>
      </c>
    </row>
    <row r="1081" spans="1:20" hidden="1" x14ac:dyDescent="0.25">
      <c r="A1081" s="35" t="s">
        <v>424</v>
      </c>
      <c r="B1081" s="35" t="str">
        <f t="shared" si="95"/>
        <v>Tanzania</v>
      </c>
      <c r="C1081" t="s">
        <v>21</v>
      </c>
      <c r="D1081" t="str">
        <f t="shared" si="101"/>
        <v>LSMS-ISA</v>
      </c>
      <c r="E1081" t="s">
        <v>9</v>
      </c>
      <c r="F1081" t="s">
        <v>799</v>
      </c>
      <c r="G1081" t="str">
        <f t="shared" si="100"/>
        <v xml:space="preserve">Proportion of households that have at least one member who belongs to a SHG </v>
      </c>
      <c r="H1081" t="s">
        <v>0</v>
      </c>
      <c r="I1081" t="s">
        <v>0</v>
      </c>
      <c r="J1081" t="s">
        <v>66</v>
      </c>
      <c r="K1081" t="s">
        <v>142</v>
      </c>
      <c r="L1081" t="str">
        <f t="shared" si="102"/>
        <v>6.3 Rural households</v>
      </c>
      <c r="M1081" t="str">
        <f t="shared" si="98"/>
        <v>Proportion of households that have at least one member who belongs to a SHG (Among all question respondents)</v>
      </c>
      <c r="N1081" t="s">
        <v>156</v>
      </c>
      <c r="O1081">
        <v>3.6964221285813406E-2</v>
      </c>
      <c r="P1081">
        <v>5.1796568252919766E-3</v>
      </c>
      <c r="Q1081">
        <v>2.6756884148997385E-2</v>
      </c>
      <c r="R1081">
        <v>4.7171558422629427E-2</v>
      </c>
      <c r="S1081">
        <v>1984</v>
      </c>
      <c r="T1081" t="str">
        <f t="shared" si="99"/>
        <v>1</v>
      </c>
    </row>
    <row r="1082" spans="1:20" hidden="1" x14ac:dyDescent="0.25">
      <c r="A1082" s="35" t="s">
        <v>424</v>
      </c>
      <c r="B1082" s="35" t="str">
        <f t="shared" si="95"/>
        <v>Tanzania</v>
      </c>
      <c r="C1082" t="s">
        <v>21</v>
      </c>
      <c r="D1082" t="str">
        <f t="shared" si="101"/>
        <v>LSMS-ISA</v>
      </c>
      <c r="E1082" t="s">
        <v>9</v>
      </c>
      <c r="F1082" t="s">
        <v>51</v>
      </c>
      <c r="G1082" t="str">
        <f t="shared" si="100"/>
        <v xml:space="preserve">Proportion of households that have interacted with a SHG </v>
      </c>
      <c r="H1082" t="s">
        <v>136</v>
      </c>
      <c r="I1082" t="s">
        <v>136</v>
      </c>
      <c r="J1082" t="s">
        <v>66</v>
      </c>
      <c r="K1082" t="s">
        <v>117</v>
      </c>
      <c r="L1082" t="str">
        <f t="shared" si="102"/>
        <v>1.4 All Households</v>
      </c>
      <c r="M1082" t="str">
        <f t="shared" si="98"/>
        <v>Proportion of households that have interacted with a SHG (Among all question respondents)</v>
      </c>
      <c r="N1082" t="s">
        <v>153</v>
      </c>
      <c r="O1082">
        <v>4.5796044772996085E-2</v>
      </c>
      <c r="P1082">
        <v>6.788414811495687E-3</v>
      </c>
      <c r="Q1082">
        <v>3.2438848006301521E-2</v>
      </c>
      <c r="R1082">
        <v>5.9153241539690649E-2</v>
      </c>
      <c r="S1082">
        <v>2094</v>
      </c>
      <c r="T1082" t="str">
        <f t="shared" si="99"/>
        <v>1</v>
      </c>
    </row>
    <row r="1083" spans="1:20" hidden="1" x14ac:dyDescent="0.25">
      <c r="A1083" s="35" t="s">
        <v>424</v>
      </c>
      <c r="B1083" s="35" t="str">
        <f t="shared" si="95"/>
        <v>Tanzania</v>
      </c>
      <c r="C1083" t="s">
        <v>21</v>
      </c>
      <c r="D1083" t="str">
        <f t="shared" si="101"/>
        <v>LSMS-ISA</v>
      </c>
      <c r="E1083" t="s">
        <v>9</v>
      </c>
      <c r="F1083" t="s">
        <v>51</v>
      </c>
      <c r="G1083" t="str">
        <f t="shared" si="100"/>
        <v xml:space="preserve">Proportion of households that have interacted with a SHG </v>
      </c>
      <c r="H1083" t="s">
        <v>136</v>
      </c>
      <c r="I1083" t="s">
        <v>136</v>
      </c>
      <c r="J1083" t="s">
        <v>66</v>
      </c>
      <c r="K1083" t="s">
        <v>223</v>
      </c>
      <c r="L1083" t="str">
        <f t="shared" si="102"/>
        <v>7.5 Households consuming more than $2.50 PPP/day</v>
      </c>
      <c r="M1083" t="str">
        <f t="shared" si="98"/>
        <v>Proportion of households that have interacted with a SHG (Among all question respondents)</v>
      </c>
      <c r="N1083" t="s">
        <v>153</v>
      </c>
      <c r="O1083">
        <v>4.5619135268705591E-2</v>
      </c>
      <c r="P1083">
        <v>8.1402171867833995E-3</v>
      </c>
      <c r="Q1083">
        <v>2.9605514205005568E-2</v>
      </c>
      <c r="R1083">
        <v>6.1632756332405614E-2</v>
      </c>
      <c r="S1083">
        <v>1390</v>
      </c>
      <c r="T1083" t="str">
        <f t="shared" si="99"/>
        <v>1</v>
      </c>
    </row>
    <row r="1084" spans="1:20" hidden="1" x14ac:dyDescent="0.25">
      <c r="A1084" s="35" t="s">
        <v>424</v>
      </c>
      <c r="B1084" s="35" t="str">
        <f t="shared" si="95"/>
        <v>Tanzania</v>
      </c>
      <c r="C1084" t="s">
        <v>21</v>
      </c>
      <c r="D1084" t="str">
        <f t="shared" si="101"/>
        <v>LSMS-ISA</v>
      </c>
      <c r="E1084" t="s">
        <v>9</v>
      </c>
      <c r="F1084" t="s">
        <v>51</v>
      </c>
      <c r="G1084" t="str">
        <f t="shared" si="100"/>
        <v xml:space="preserve">Proportion of households that have interacted with a SHG </v>
      </c>
      <c r="H1084" t="s">
        <v>136</v>
      </c>
      <c r="I1084" t="s">
        <v>136</v>
      </c>
      <c r="J1084" t="s">
        <v>66</v>
      </c>
      <c r="K1084" t="s">
        <v>138</v>
      </c>
      <c r="L1084" t="str">
        <f t="shared" si="102"/>
        <v>7.6 Households consuming between $1.25 PPP and $2.50 PPP/day</v>
      </c>
      <c r="M1084" t="str">
        <f t="shared" si="98"/>
        <v>Proportion of households that have interacted with a SHG (Among all question respondents)</v>
      </c>
      <c r="N1084" t="s">
        <v>153</v>
      </c>
      <c r="O1084">
        <v>4.8417055974179217E-2</v>
      </c>
      <c r="P1084">
        <v>1.091783677619536E-2</v>
      </c>
      <c r="Q1084">
        <v>2.6945078530857952E-2</v>
      </c>
      <c r="R1084">
        <v>6.9889033417500482E-2</v>
      </c>
      <c r="S1084">
        <v>603</v>
      </c>
      <c r="T1084" t="str">
        <f t="shared" si="99"/>
        <v>1</v>
      </c>
    </row>
    <row r="1085" spans="1:20" hidden="1" x14ac:dyDescent="0.25">
      <c r="A1085" s="35" t="s">
        <v>424</v>
      </c>
      <c r="B1085" s="35" t="str">
        <f t="shared" si="95"/>
        <v>Tanzania</v>
      </c>
      <c r="C1085" t="s">
        <v>21</v>
      </c>
      <c r="D1085" t="str">
        <f t="shared" si="101"/>
        <v>LSMS-ISA</v>
      </c>
      <c r="E1085" t="s">
        <v>9</v>
      </c>
      <c r="F1085" t="s">
        <v>51</v>
      </c>
      <c r="G1085" t="str">
        <f t="shared" si="100"/>
        <v xml:space="preserve">Proportion of households that have interacted with a SHG </v>
      </c>
      <c r="H1085" t="s">
        <v>136</v>
      </c>
      <c r="I1085" t="s">
        <v>136</v>
      </c>
      <c r="J1085" t="s">
        <v>66</v>
      </c>
      <c r="K1085" t="s">
        <v>751</v>
      </c>
      <c r="L1085" t="str">
        <f t="shared" si="102"/>
        <v>7.7 Households consuming less than $1.25 PPP/day</v>
      </c>
      <c r="M1085" t="str">
        <f t="shared" si="98"/>
        <v>Proportion of households that have interacted with a SHG (Among all question respondents)</v>
      </c>
      <c r="N1085" t="s">
        <v>153</v>
      </c>
      <c r="O1085">
        <v>3.4184941836751623E-2</v>
      </c>
      <c r="P1085">
        <v>1.955305401636195E-2</v>
      </c>
      <c r="Q1085">
        <v>-4.3542737300048678E-3</v>
      </c>
      <c r="R1085">
        <v>7.2724157403508113E-2</v>
      </c>
      <c r="S1085">
        <v>97</v>
      </c>
      <c r="T1085" t="str">
        <f t="shared" si="99"/>
        <v>1</v>
      </c>
    </row>
    <row r="1086" spans="1:20" hidden="1" x14ac:dyDescent="0.25">
      <c r="A1086" s="35" t="s">
        <v>424</v>
      </c>
      <c r="B1086" s="35" t="str">
        <f t="shared" si="95"/>
        <v>Tanzania</v>
      </c>
      <c r="C1086" t="s">
        <v>21</v>
      </c>
      <c r="D1086" t="str">
        <f t="shared" si="101"/>
        <v>LSMS-ISA</v>
      </c>
      <c r="E1086" t="s">
        <v>9</v>
      </c>
      <c r="F1086" t="s">
        <v>51</v>
      </c>
      <c r="G1086" t="str">
        <f t="shared" si="100"/>
        <v xml:space="preserve">Proportion of households that have interacted with a SHG </v>
      </c>
      <c r="H1086" t="s">
        <v>136</v>
      </c>
      <c r="I1086" t="s">
        <v>136</v>
      </c>
      <c r="J1086" t="s">
        <v>66</v>
      </c>
      <c r="K1086" t="s">
        <v>119</v>
      </c>
      <c r="L1086" t="str">
        <f t="shared" si="102"/>
        <v>1.6 Male-headed households</v>
      </c>
      <c r="M1086" t="str">
        <f t="shared" si="98"/>
        <v>Proportion of households that have interacted with a SHG (Among all question respondents)</v>
      </c>
      <c r="N1086" t="s">
        <v>153</v>
      </c>
      <c r="O1086">
        <v>5.0008439121189588E-2</v>
      </c>
      <c r="P1086">
        <v>7.6611547037613728E-3</v>
      </c>
      <c r="Q1086">
        <v>3.4942620265655082E-2</v>
      </c>
      <c r="R1086">
        <v>6.5074257976724087E-2</v>
      </c>
      <c r="S1086">
        <v>1542</v>
      </c>
      <c r="T1086" t="str">
        <f t="shared" si="99"/>
        <v>1</v>
      </c>
    </row>
    <row r="1087" spans="1:20" hidden="1" x14ac:dyDescent="0.25">
      <c r="A1087" s="35" t="s">
        <v>424</v>
      </c>
      <c r="B1087" s="35" t="str">
        <f t="shared" si="95"/>
        <v>Tanzania</v>
      </c>
      <c r="C1087" t="s">
        <v>21</v>
      </c>
      <c r="D1087" t="str">
        <f t="shared" si="101"/>
        <v>LSMS-ISA</v>
      </c>
      <c r="E1087" t="s">
        <v>9</v>
      </c>
      <c r="F1087" t="s">
        <v>51</v>
      </c>
      <c r="G1087" t="str">
        <f t="shared" si="100"/>
        <v xml:space="preserve">Proportion of households that have interacted with a SHG </v>
      </c>
      <c r="H1087" t="s">
        <v>136</v>
      </c>
      <c r="I1087" t="s">
        <v>136</v>
      </c>
      <c r="J1087" t="s">
        <v>66</v>
      </c>
      <c r="K1087" t="s">
        <v>118</v>
      </c>
      <c r="L1087" t="str">
        <f t="shared" si="102"/>
        <v>1.5 Female-headed households</v>
      </c>
      <c r="M1087" t="str">
        <f t="shared" si="98"/>
        <v>Proportion of households that have interacted with a SHG (Among all question respondents)</v>
      </c>
      <c r="N1087" t="s">
        <v>153</v>
      </c>
      <c r="O1087">
        <v>3.4049052711557358E-2</v>
      </c>
      <c r="P1087">
        <v>8.5442680410653792E-3</v>
      </c>
      <c r="Q1087">
        <v>1.7246573250253271E-2</v>
      </c>
      <c r="R1087">
        <v>5.0851532172861445E-2</v>
      </c>
      <c r="S1087">
        <v>552</v>
      </c>
      <c r="T1087" t="str">
        <f t="shared" si="99"/>
        <v>1</v>
      </c>
    </row>
    <row r="1088" spans="1:20" hidden="1" x14ac:dyDescent="0.25">
      <c r="A1088" s="35" t="s">
        <v>424</v>
      </c>
      <c r="B1088" s="35" t="str">
        <f t="shared" si="95"/>
        <v>Tanzania</v>
      </c>
      <c r="C1088" t="s">
        <v>21</v>
      </c>
      <c r="D1088" t="str">
        <f t="shared" si="101"/>
        <v>LSMS-ISA</v>
      </c>
      <c r="E1088" t="s">
        <v>9</v>
      </c>
      <c r="F1088" t="s">
        <v>51</v>
      </c>
      <c r="G1088" t="str">
        <f t="shared" si="100"/>
        <v xml:space="preserve">Proportion of households that have interacted with a SHG </v>
      </c>
      <c r="H1088" t="s">
        <v>136</v>
      </c>
      <c r="I1088" t="s">
        <v>136</v>
      </c>
      <c r="J1088" t="s">
        <v>66</v>
      </c>
      <c r="K1088" t="s">
        <v>140</v>
      </c>
      <c r="L1088" t="str">
        <f t="shared" si="102"/>
        <v>2.4 Households that do not have access to a bank account</v>
      </c>
      <c r="M1088" t="str">
        <f t="shared" si="98"/>
        <v>Proportion of households that have interacted with a SHG (Among all question respondents)</v>
      </c>
      <c r="N1088" t="s">
        <v>153</v>
      </c>
      <c r="O1088">
        <v>4.2275093020123625E-2</v>
      </c>
      <c r="P1088">
        <v>6.5243524903821999E-3</v>
      </c>
      <c r="Q1088">
        <v>2.9444819181443115E-2</v>
      </c>
      <c r="R1088">
        <v>5.5105366858804135E-2</v>
      </c>
      <c r="S1088">
        <v>1836</v>
      </c>
      <c r="T1088" t="str">
        <f t="shared" si="99"/>
        <v>1</v>
      </c>
    </row>
    <row r="1089" spans="1:20" hidden="1" x14ac:dyDescent="0.25">
      <c r="A1089" s="35" t="s">
        <v>424</v>
      </c>
      <c r="B1089" s="35" t="str">
        <f t="shared" si="95"/>
        <v>Tanzania</v>
      </c>
      <c r="C1089" t="s">
        <v>21</v>
      </c>
      <c r="D1089" t="str">
        <f t="shared" si="101"/>
        <v>LSMS-ISA</v>
      </c>
      <c r="E1089" t="s">
        <v>9</v>
      </c>
      <c r="F1089" t="s">
        <v>51</v>
      </c>
      <c r="G1089" t="str">
        <f t="shared" si="100"/>
        <v xml:space="preserve">Proportion of households that have interacted with a SHG </v>
      </c>
      <c r="H1089" t="s">
        <v>136</v>
      </c>
      <c r="I1089" t="s">
        <v>136</v>
      </c>
      <c r="J1089" t="s">
        <v>66</v>
      </c>
      <c r="K1089" t="s">
        <v>122</v>
      </c>
      <c r="L1089" t="str">
        <f t="shared" si="102"/>
        <v>2.3 Households that have access to a bank account</v>
      </c>
      <c r="M1089" t="str">
        <f t="shared" si="98"/>
        <v>Proportion of households that have interacted with a SHG (Among all question respondents)</v>
      </c>
      <c r="N1089" t="s">
        <v>153</v>
      </c>
      <c r="O1089">
        <v>7.2475706153164537E-2</v>
      </c>
      <c r="P1089">
        <v>1.8016599827366097E-2</v>
      </c>
      <c r="Q1089">
        <v>3.7045034106774996E-2</v>
      </c>
      <c r="R1089">
        <v>0.10790637819955408</v>
      </c>
      <c r="S1089">
        <v>258</v>
      </c>
      <c r="T1089" t="str">
        <f t="shared" si="99"/>
        <v>1</v>
      </c>
    </row>
    <row r="1090" spans="1:20" hidden="1" x14ac:dyDescent="0.25">
      <c r="A1090" s="35" t="s">
        <v>424</v>
      </c>
      <c r="B1090" s="35" t="str">
        <f t="shared" ref="B1090:B1153" si="103">A1090</f>
        <v>Tanzania</v>
      </c>
      <c r="C1090" t="s">
        <v>21</v>
      </c>
      <c r="D1090" t="str">
        <f t="shared" ref="D1090:D1121" si="104">C1090</f>
        <v>LSMS-ISA</v>
      </c>
      <c r="E1090" t="s">
        <v>9</v>
      </c>
      <c r="F1090" t="s">
        <v>51</v>
      </c>
      <c r="G1090" t="str">
        <f t="shared" si="100"/>
        <v xml:space="preserve">Proportion of households that have interacted with a SHG </v>
      </c>
      <c r="H1090" t="s">
        <v>136</v>
      </c>
      <c r="I1090" t="s">
        <v>136</v>
      </c>
      <c r="J1090" t="s">
        <v>66</v>
      </c>
      <c r="K1090" t="s">
        <v>126</v>
      </c>
      <c r="L1090" t="str">
        <f t="shared" ref="L1090:L1121" si="105">K1090</f>
        <v>3.4 Households that do not have access to a mobile phone</v>
      </c>
      <c r="M1090" t="str">
        <f t="shared" ref="M1090:M1153" si="106">CONCATENATE(F1090,"(Among ",J1090,")")</f>
        <v>Proportion of households that have interacted with a SHG (Among all question respondents)</v>
      </c>
      <c r="N1090" t="s">
        <v>153</v>
      </c>
      <c r="O1090">
        <v>4.0127929245280351E-2</v>
      </c>
      <c r="P1090">
        <v>8.2204765407448543E-3</v>
      </c>
      <c r="Q1090">
        <v>2.3960183678081719E-2</v>
      </c>
      <c r="R1090">
        <v>5.6295674812478984E-2</v>
      </c>
      <c r="S1090">
        <v>559</v>
      </c>
      <c r="T1090" t="str">
        <f t="shared" ref="T1090:T1153" si="107">IF(S1090&gt;=30,"1","0")</f>
        <v>1</v>
      </c>
    </row>
    <row r="1091" spans="1:20" hidden="1" x14ac:dyDescent="0.25">
      <c r="A1091" s="35" t="s">
        <v>424</v>
      </c>
      <c r="B1091" s="35" t="str">
        <f t="shared" si="103"/>
        <v>Tanzania</v>
      </c>
      <c r="C1091" t="s">
        <v>21</v>
      </c>
      <c r="D1091" t="str">
        <f t="shared" si="104"/>
        <v>LSMS-ISA</v>
      </c>
      <c r="E1091" t="s">
        <v>9</v>
      </c>
      <c r="F1091" t="s">
        <v>51</v>
      </c>
      <c r="G1091" t="str">
        <f t="shared" si="100"/>
        <v xml:space="preserve">Proportion of households that have interacted with a SHG </v>
      </c>
      <c r="H1091" t="s">
        <v>136</v>
      </c>
      <c r="I1091" t="s">
        <v>136</v>
      </c>
      <c r="J1091" t="s">
        <v>66</v>
      </c>
      <c r="K1091" t="s">
        <v>125</v>
      </c>
      <c r="L1091" t="str">
        <f t="shared" si="105"/>
        <v>3.3 Households that have access to a mobile phone</v>
      </c>
      <c r="M1091" t="str">
        <f t="shared" si="106"/>
        <v>Proportion of households that have interacted with a SHG (Among all question respondents)</v>
      </c>
      <c r="N1091" t="s">
        <v>153</v>
      </c>
      <c r="O1091">
        <v>4.8041427416488904E-2</v>
      </c>
      <c r="P1091">
        <v>7.7949263707393721E-3</v>
      </c>
      <c r="Q1091">
        <v>3.2706546115531358E-2</v>
      </c>
      <c r="R1091">
        <v>6.3376308717446456E-2</v>
      </c>
      <c r="S1091">
        <v>1535</v>
      </c>
      <c r="T1091" t="str">
        <f t="shared" si="107"/>
        <v>1</v>
      </c>
    </row>
    <row r="1092" spans="1:20" hidden="1" x14ac:dyDescent="0.25">
      <c r="A1092" s="35" t="s">
        <v>424</v>
      </c>
      <c r="B1092" s="35" t="str">
        <f t="shared" si="103"/>
        <v>Tanzania</v>
      </c>
      <c r="C1092" t="s">
        <v>21</v>
      </c>
      <c r="D1092" t="str">
        <f t="shared" si="104"/>
        <v>LSMS-ISA</v>
      </c>
      <c r="E1092" t="s">
        <v>9</v>
      </c>
      <c r="F1092" t="s">
        <v>51</v>
      </c>
      <c r="G1092" t="str">
        <f t="shared" si="100"/>
        <v xml:space="preserve">Proportion of households that have interacted with a SHG </v>
      </c>
      <c r="H1092" t="s">
        <v>136</v>
      </c>
      <c r="I1092" t="s">
        <v>136</v>
      </c>
      <c r="J1092" t="s">
        <v>66</v>
      </c>
      <c r="K1092" t="s">
        <v>130</v>
      </c>
      <c r="L1092" t="str">
        <f t="shared" si="105"/>
        <v>4.4 Households that do not use mobile money</v>
      </c>
      <c r="M1092" t="str">
        <f t="shared" si="106"/>
        <v>Proportion of households that have interacted with a SHG (Among all question respondents)</v>
      </c>
      <c r="N1092" t="s">
        <v>153</v>
      </c>
      <c r="O1092">
        <v>4.4082335560292313E-2</v>
      </c>
      <c r="P1092">
        <v>8.3209062906997484E-3</v>
      </c>
      <c r="Q1092">
        <v>2.7718337080861726E-2</v>
      </c>
      <c r="R1092">
        <v>6.0446334039722896E-2</v>
      </c>
      <c r="S1092">
        <v>1192</v>
      </c>
      <c r="T1092" t="str">
        <f t="shared" si="107"/>
        <v>1</v>
      </c>
    </row>
    <row r="1093" spans="1:20" hidden="1" x14ac:dyDescent="0.25">
      <c r="A1093" s="35" t="s">
        <v>424</v>
      </c>
      <c r="B1093" s="35" t="str">
        <f t="shared" si="103"/>
        <v>Tanzania</v>
      </c>
      <c r="C1093" t="s">
        <v>21</v>
      </c>
      <c r="D1093" t="str">
        <f t="shared" si="104"/>
        <v>LSMS-ISA</v>
      </c>
      <c r="E1093" t="s">
        <v>9</v>
      </c>
      <c r="F1093" t="s">
        <v>51</v>
      </c>
      <c r="G1093" t="str">
        <f t="shared" si="100"/>
        <v xml:space="preserve">Proportion of households that have interacted with a SHG </v>
      </c>
      <c r="H1093" t="s">
        <v>136</v>
      </c>
      <c r="I1093" t="s">
        <v>136</v>
      </c>
      <c r="J1093" t="s">
        <v>66</v>
      </c>
      <c r="K1093" t="s">
        <v>129</v>
      </c>
      <c r="L1093" t="str">
        <f t="shared" si="105"/>
        <v>4.3 Households that use mobile money</v>
      </c>
      <c r="M1093" t="str">
        <f t="shared" si="106"/>
        <v>Proportion of households that have interacted with a SHG (Among all question respondents)</v>
      </c>
      <c r="N1093" t="s">
        <v>153</v>
      </c>
      <c r="O1093">
        <v>4.7955863253552021E-2</v>
      </c>
      <c r="P1093">
        <v>8.0007624525705E-3</v>
      </c>
      <c r="Q1093">
        <v>3.2220087221012522E-2</v>
      </c>
      <c r="R1093">
        <v>6.369163928609152E-2</v>
      </c>
      <c r="S1093">
        <v>902</v>
      </c>
      <c r="T1093" t="str">
        <f t="shared" si="107"/>
        <v>1</v>
      </c>
    </row>
    <row r="1094" spans="1:20" hidden="1" x14ac:dyDescent="0.25">
      <c r="A1094" s="35" t="s">
        <v>424</v>
      </c>
      <c r="B1094" s="35" t="str">
        <f t="shared" si="103"/>
        <v>Tanzania</v>
      </c>
      <c r="C1094" t="s">
        <v>21</v>
      </c>
      <c r="D1094" t="str">
        <f t="shared" si="104"/>
        <v>LSMS-ISA</v>
      </c>
      <c r="E1094" t="s">
        <v>9</v>
      </c>
      <c r="F1094" t="s">
        <v>51</v>
      </c>
      <c r="G1094" t="str">
        <f t="shared" si="100"/>
        <v xml:space="preserve">Proportion of households that have interacted with a SHG </v>
      </c>
      <c r="H1094" t="s">
        <v>136</v>
      </c>
      <c r="I1094" t="s">
        <v>136</v>
      </c>
      <c r="J1094" t="s">
        <v>66</v>
      </c>
      <c r="K1094" t="s">
        <v>141</v>
      </c>
      <c r="L1094" t="str">
        <f t="shared" si="105"/>
        <v>6.4 Urban households</v>
      </c>
      <c r="M1094" t="str">
        <f t="shared" si="106"/>
        <v>Proportion of households that have interacted with a SHG (Among all question respondents)</v>
      </c>
      <c r="N1094" t="s">
        <v>153</v>
      </c>
      <c r="O1094">
        <v>1.0215437156964312E-2</v>
      </c>
      <c r="P1094">
        <v>5.1030787184447712E-3</v>
      </c>
      <c r="Q1094">
        <v>8.0282339936635361E-5</v>
      </c>
      <c r="R1094">
        <v>2.0350591973991989E-2</v>
      </c>
      <c r="S1094">
        <v>348</v>
      </c>
      <c r="T1094" t="str">
        <f t="shared" si="107"/>
        <v>1</v>
      </c>
    </row>
    <row r="1095" spans="1:20" hidden="1" x14ac:dyDescent="0.25">
      <c r="A1095" s="35" t="s">
        <v>424</v>
      </c>
      <c r="B1095" s="35" t="str">
        <f t="shared" si="103"/>
        <v>Tanzania</v>
      </c>
      <c r="C1095" t="s">
        <v>21</v>
      </c>
      <c r="D1095" t="str">
        <f t="shared" si="104"/>
        <v>LSMS-ISA</v>
      </c>
      <c r="E1095" t="s">
        <v>9</v>
      </c>
      <c r="F1095" t="s">
        <v>51</v>
      </c>
      <c r="G1095" t="str">
        <f t="shared" si="100"/>
        <v xml:space="preserve">Proportion of households that have interacted with a SHG </v>
      </c>
      <c r="H1095" t="s">
        <v>136</v>
      </c>
      <c r="I1095" t="s">
        <v>136</v>
      </c>
      <c r="J1095" t="s">
        <v>66</v>
      </c>
      <c r="K1095" t="s">
        <v>142</v>
      </c>
      <c r="L1095" t="str">
        <f t="shared" si="105"/>
        <v>6.3 Rural households</v>
      </c>
      <c r="M1095" t="str">
        <f t="shared" si="106"/>
        <v>Proportion of households that have interacted with a SHG (Among all question respondents)</v>
      </c>
      <c r="N1095" t="s">
        <v>153</v>
      </c>
      <c r="O1095">
        <v>5.2042219021183042E-2</v>
      </c>
      <c r="P1095">
        <v>7.9177070625832333E-3</v>
      </c>
      <c r="Q1095">
        <v>3.643716582383115E-2</v>
      </c>
      <c r="R1095">
        <v>6.7647272218534935E-2</v>
      </c>
      <c r="S1095">
        <v>1746</v>
      </c>
      <c r="T1095" t="str">
        <f t="shared" si="107"/>
        <v>1</v>
      </c>
    </row>
    <row r="1096" spans="1:20" hidden="1" x14ac:dyDescent="0.25">
      <c r="A1096" s="35" t="s">
        <v>424</v>
      </c>
      <c r="B1096" s="35" t="str">
        <f t="shared" si="103"/>
        <v>Tanzania</v>
      </c>
      <c r="C1096" t="s">
        <v>21</v>
      </c>
      <c r="D1096" t="str">
        <f t="shared" si="104"/>
        <v>LSMS-ISA</v>
      </c>
      <c r="E1096" t="s">
        <v>9</v>
      </c>
      <c r="F1096" t="s">
        <v>51</v>
      </c>
      <c r="G1096" t="str">
        <f t="shared" si="100"/>
        <v xml:space="preserve">Proportion of households that have interacted with a SHG </v>
      </c>
      <c r="H1096" t="s">
        <v>0</v>
      </c>
      <c r="I1096" t="s">
        <v>0</v>
      </c>
      <c r="J1096" t="s">
        <v>66</v>
      </c>
      <c r="K1096" t="s">
        <v>117</v>
      </c>
      <c r="L1096" t="str">
        <f t="shared" si="105"/>
        <v>1.4 All Households</v>
      </c>
      <c r="M1096" t="str">
        <f t="shared" si="106"/>
        <v>Proportion of households that have interacted with a SHG (Among all question respondents)</v>
      </c>
      <c r="N1096" t="s">
        <v>157</v>
      </c>
      <c r="O1096">
        <v>5.7627232174049185E-2</v>
      </c>
      <c r="P1096">
        <v>6.5023136184952516E-3</v>
      </c>
      <c r="Q1096">
        <v>4.4840879366391806E-2</v>
      </c>
      <c r="R1096">
        <v>7.0413584981706565E-2</v>
      </c>
      <c r="S1096">
        <v>3352</v>
      </c>
      <c r="T1096" t="str">
        <f t="shared" si="107"/>
        <v>1</v>
      </c>
    </row>
    <row r="1097" spans="1:20" hidden="1" x14ac:dyDescent="0.25">
      <c r="A1097" s="35" t="s">
        <v>424</v>
      </c>
      <c r="B1097" s="35" t="str">
        <f t="shared" si="103"/>
        <v>Tanzania</v>
      </c>
      <c r="C1097" t="s">
        <v>21</v>
      </c>
      <c r="D1097" t="str">
        <f t="shared" si="104"/>
        <v>LSMS-ISA</v>
      </c>
      <c r="E1097" t="s">
        <v>9</v>
      </c>
      <c r="F1097" t="s">
        <v>51</v>
      </c>
      <c r="G1097" t="str">
        <f t="shared" si="100"/>
        <v xml:space="preserve">Proportion of households that have interacted with a SHG </v>
      </c>
      <c r="H1097" t="s">
        <v>0</v>
      </c>
      <c r="I1097" t="s">
        <v>0</v>
      </c>
      <c r="J1097" t="s">
        <v>66</v>
      </c>
      <c r="K1097" t="s">
        <v>223</v>
      </c>
      <c r="L1097" t="str">
        <f t="shared" si="105"/>
        <v>7.5 Households consuming more than $2.50 PPP/day</v>
      </c>
      <c r="M1097" t="str">
        <f t="shared" si="106"/>
        <v>Proportion of households that have interacted with a SHG (Among all question respondents)</v>
      </c>
      <c r="N1097" t="s">
        <v>157</v>
      </c>
      <c r="O1097">
        <v>7.2939845353687624E-2</v>
      </c>
      <c r="P1097">
        <v>8.4075250207182317E-3</v>
      </c>
      <c r="Q1097">
        <v>5.6407025274334395E-2</v>
      </c>
      <c r="R1097">
        <v>8.947266543304086E-2</v>
      </c>
      <c r="S1097">
        <v>2550</v>
      </c>
      <c r="T1097" t="str">
        <f t="shared" si="107"/>
        <v>1</v>
      </c>
    </row>
    <row r="1098" spans="1:20" hidden="1" x14ac:dyDescent="0.25">
      <c r="A1098" s="35" t="s">
        <v>424</v>
      </c>
      <c r="B1098" s="35" t="str">
        <f t="shared" si="103"/>
        <v>Tanzania</v>
      </c>
      <c r="C1098" t="s">
        <v>21</v>
      </c>
      <c r="D1098" t="str">
        <f t="shared" si="104"/>
        <v>LSMS-ISA</v>
      </c>
      <c r="E1098" t="s">
        <v>9</v>
      </c>
      <c r="F1098" t="s">
        <v>51</v>
      </c>
      <c r="G1098" t="str">
        <f t="shared" si="100"/>
        <v xml:space="preserve">Proportion of households that have interacted with a SHG </v>
      </c>
      <c r="H1098" t="s">
        <v>0</v>
      </c>
      <c r="I1098" t="s">
        <v>0</v>
      </c>
      <c r="J1098" t="s">
        <v>66</v>
      </c>
      <c r="K1098" t="s">
        <v>138</v>
      </c>
      <c r="L1098" t="str">
        <f t="shared" si="105"/>
        <v>7.6 Households consuming between $1.25 PPP and $2.50 PPP/day</v>
      </c>
      <c r="M1098" t="str">
        <f t="shared" si="106"/>
        <v>Proportion of households that have interacted with a SHG (Among all question respondents)</v>
      </c>
      <c r="N1098" t="s">
        <v>157</v>
      </c>
      <c r="O1098">
        <v>1.5642199729367621E-2</v>
      </c>
      <c r="P1098">
        <v>5.0101792140577186E-3</v>
      </c>
      <c r="Q1098">
        <v>5.7893962965420813E-3</v>
      </c>
      <c r="R1098">
        <v>2.549500316219316E-2</v>
      </c>
      <c r="S1098">
        <v>682</v>
      </c>
      <c r="T1098" t="str">
        <f t="shared" si="107"/>
        <v>1</v>
      </c>
    </row>
    <row r="1099" spans="1:20" hidden="1" x14ac:dyDescent="0.25">
      <c r="A1099" s="35" t="s">
        <v>424</v>
      </c>
      <c r="B1099" s="35" t="str">
        <f t="shared" si="103"/>
        <v>Tanzania</v>
      </c>
      <c r="C1099" t="s">
        <v>21</v>
      </c>
      <c r="D1099" t="str">
        <f t="shared" si="104"/>
        <v>LSMS-ISA</v>
      </c>
      <c r="E1099" t="s">
        <v>9</v>
      </c>
      <c r="F1099" t="s">
        <v>51</v>
      </c>
      <c r="G1099" t="str">
        <f t="shared" si="100"/>
        <v xml:space="preserve">Proportion of households that have interacted with a SHG </v>
      </c>
      <c r="H1099" t="s">
        <v>0</v>
      </c>
      <c r="I1099" t="s">
        <v>0</v>
      </c>
      <c r="J1099" t="s">
        <v>66</v>
      </c>
      <c r="K1099" t="s">
        <v>751</v>
      </c>
      <c r="L1099" t="str">
        <f t="shared" si="105"/>
        <v>7.7 Households consuming less than $1.25 PPP/day</v>
      </c>
      <c r="M1099" t="str">
        <f t="shared" si="106"/>
        <v>Proportion of households that have interacted with a SHG (Among all question respondents)</v>
      </c>
      <c r="N1099" t="s">
        <v>157</v>
      </c>
      <c r="O1099">
        <v>0</v>
      </c>
      <c r="P1099"/>
      <c r="Q1099"/>
      <c r="R1099"/>
      <c r="S1099">
        <v>112</v>
      </c>
      <c r="T1099" t="str">
        <f t="shared" si="107"/>
        <v>1</v>
      </c>
    </row>
    <row r="1100" spans="1:20" hidden="1" x14ac:dyDescent="0.25">
      <c r="A1100" s="35" t="s">
        <v>424</v>
      </c>
      <c r="B1100" s="35" t="str">
        <f t="shared" si="103"/>
        <v>Tanzania</v>
      </c>
      <c r="C1100" t="s">
        <v>21</v>
      </c>
      <c r="D1100" t="str">
        <f t="shared" si="104"/>
        <v>LSMS-ISA</v>
      </c>
      <c r="E1100" t="s">
        <v>9</v>
      </c>
      <c r="F1100" t="s">
        <v>51</v>
      </c>
      <c r="G1100" t="str">
        <f t="shared" si="100"/>
        <v xml:space="preserve">Proportion of households that have interacted with a SHG </v>
      </c>
      <c r="H1100" t="s">
        <v>0</v>
      </c>
      <c r="I1100" t="s">
        <v>0</v>
      </c>
      <c r="J1100" t="s">
        <v>66</v>
      </c>
      <c r="K1100" t="s">
        <v>119</v>
      </c>
      <c r="L1100" t="str">
        <f t="shared" si="105"/>
        <v>1.6 Male-headed households</v>
      </c>
      <c r="M1100" t="str">
        <f t="shared" si="106"/>
        <v>Proportion of households that have interacted with a SHG (Among all question respondents)</v>
      </c>
      <c r="N1100" t="s">
        <v>157</v>
      </c>
      <c r="O1100">
        <v>5.7118093191750756E-2</v>
      </c>
      <c r="P1100">
        <v>8.7839551103522512E-3</v>
      </c>
      <c r="Q1100">
        <v>3.9845049214277936E-2</v>
      </c>
      <c r="R1100">
        <v>7.4391137169223576E-2</v>
      </c>
      <c r="S1100">
        <v>2397</v>
      </c>
      <c r="T1100" t="str">
        <f t="shared" si="107"/>
        <v>1</v>
      </c>
    </row>
    <row r="1101" spans="1:20" hidden="1" x14ac:dyDescent="0.25">
      <c r="A1101" s="35" t="s">
        <v>424</v>
      </c>
      <c r="B1101" s="35" t="str">
        <f t="shared" si="103"/>
        <v>Tanzania</v>
      </c>
      <c r="C1101" t="s">
        <v>21</v>
      </c>
      <c r="D1101" t="str">
        <f t="shared" si="104"/>
        <v>LSMS-ISA</v>
      </c>
      <c r="E1101" t="s">
        <v>9</v>
      </c>
      <c r="F1101" t="s">
        <v>51</v>
      </c>
      <c r="G1101" t="str">
        <f t="shared" si="100"/>
        <v xml:space="preserve">Proportion of households that have interacted with a SHG </v>
      </c>
      <c r="H1101" t="s">
        <v>0</v>
      </c>
      <c r="I1101" t="s">
        <v>0</v>
      </c>
      <c r="J1101" t="s">
        <v>66</v>
      </c>
      <c r="K1101" t="s">
        <v>118</v>
      </c>
      <c r="L1101" t="str">
        <f t="shared" si="105"/>
        <v>1.5 Female-headed households</v>
      </c>
      <c r="M1101" t="str">
        <f t="shared" si="106"/>
        <v>Proportion of households that have interacted with a SHG (Among all question respondents)</v>
      </c>
      <c r="N1101" t="s">
        <v>157</v>
      </c>
      <c r="O1101">
        <v>5.8885699905150274E-2</v>
      </c>
      <c r="P1101">
        <v>8.8404339014722163E-3</v>
      </c>
      <c r="Q1101">
        <v>4.1501594266893246E-2</v>
      </c>
      <c r="R1101">
        <v>7.6269805543407301E-2</v>
      </c>
      <c r="S1101">
        <v>955</v>
      </c>
      <c r="T1101" t="str">
        <f t="shared" si="107"/>
        <v>1</v>
      </c>
    </row>
    <row r="1102" spans="1:20" hidden="1" x14ac:dyDescent="0.25">
      <c r="A1102" s="35" t="s">
        <v>424</v>
      </c>
      <c r="B1102" s="35" t="str">
        <f t="shared" si="103"/>
        <v>Tanzania</v>
      </c>
      <c r="C1102" t="s">
        <v>21</v>
      </c>
      <c r="D1102" t="str">
        <f t="shared" si="104"/>
        <v>LSMS-ISA</v>
      </c>
      <c r="E1102" t="s">
        <v>9</v>
      </c>
      <c r="F1102" t="s">
        <v>51</v>
      </c>
      <c r="G1102" t="str">
        <f t="shared" si="100"/>
        <v xml:space="preserve">Proportion of households that have interacted with a SHG </v>
      </c>
      <c r="H1102" t="s">
        <v>0</v>
      </c>
      <c r="I1102" t="s">
        <v>0</v>
      </c>
      <c r="J1102" t="s">
        <v>66</v>
      </c>
      <c r="K1102" t="s">
        <v>140</v>
      </c>
      <c r="L1102" t="str">
        <f t="shared" si="105"/>
        <v>2.4 Households that do not have access to a bank account</v>
      </c>
      <c r="M1102" t="str">
        <f t="shared" si="106"/>
        <v>Proportion of households that have interacted with a SHG (Among all question respondents)</v>
      </c>
      <c r="N1102" t="s">
        <v>157</v>
      </c>
      <c r="O1102">
        <v>2.3102768514249913E-2</v>
      </c>
      <c r="P1102">
        <v>3.2672789934519446E-3</v>
      </c>
      <c r="Q1102">
        <v>1.6677888943308503E-2</v>
      </c>
      <c r="R1102">
        <v>2.9527648085191323E-2</v>
      </c>
      <c r="S1102">
        <v>2626</v>
      </c>
      <c r="T1102" t="str">
        <f t="shared" si="107"/>
        <v>1</v>
      </c>
    </row>
    <row r="1103" spans="1:20" hidden="1" x14ac:dyDescent="0.25">
      <c r="A1103" s="35" t="s">
        <v>424</v>
      </c>
      <c r="B1103" s="35" t="str">
        <f t="shared" si="103"/>
        <v>Tanzania</v>
      </c>
      <c r="C1103" t="s">
        <v>21</v>
      </c>
      <c r="D1103" t="str">
        <f t="shared" si="104"/>
        <v>LSMS-ISA</v>
      </c>
      <c r="E1103" t="s">
        <v>9</v>
      </c>
      <c r="F1103" t="s">
        <v>51</v>
      </c>
      <c r="G1103" t="str">
        <f t="shared" si="100"/>
        <v xml:space="preserve">Proportion of households that have interacted with a SHG </v>
      </c>
      <c r="H1103" t="s">
        <v>0</v>
      </c>
      <c r="I1103" t="s">
        <v>0</v>
      </c>
      <c r="J1103" t="s">
        <v>66</v>
      </c>
      <c r="K1103" t="s">
        <v>122</v>
      </c>
      <c r="L1103" t="str">
        <f t="shared" si="105"/>
        <v>2.3 Households that have access to a bank account</v>
      </c>
      <c r="M1103" t="str">
        <f t="shared" si="106"/>
        <v>Proportion of households that have interacted with a SHG (Among all question respondents)</v>
      </c>
      <c r="N1103" t="s">
        <v>157</v>
      </c>
      <c r="O1103">
        <v>0.19958864516423544</v>
      </c>
      <c r="P1103">
        <v>2.6258885882361315E-2</v>
      </c>
      <c r="Q1103">
        <v>0.14795095055855598</v>
      </c>
      <c r="R1103">
        <v>0.25122633976991493</v>
      </c>
      <c r="S1103">
        <v>725</v>
      </c>
      <c r="T1103" t="str">
        <f t="shared" si="107"/>
        <v>1</v>
      </c>
    </row>
    <row r="1104" spans="1:20" hidden="1" x14ac:dyDescent="0.25">
      <c r="A1104" s="35" t="s">
        <v>424</v>
      </c>
      <c r="B1104" s="35" t="str">
        <f t="shared" si="103"/>
        <v>Tanzania</v>
      </c>
      <c r="C1104" t="s">
        <v>21</v>
      </c>
      <c r="D1104" t="str">
        <f t="shared" si="104"/>
        <v>LSMS-ISA</v>
      </c>
      <c r="E1104" t="s">
        <v>9</v>
      </c>
      <c r="F1104" t="s">
        <v>51</v>
      </c>
      <c r="G1104" t="str">
        <f t="shared" si="100"/>
        <v xml:space="preserve">Proportion of households that have interacted with a SHG </v>
      </c>
      <c r="H1104" t="s">
        <v>0</v>
      </c>
      <c r="I1104" t="s">
        <v>0</v>
      </c>
      <c r="J1104" t="s">
        <v>66</v>
      </c>
      <c r="K1104" t="s">
        <v>126</v>
      </c>
      <c r="L1104" t="str">
        <f t="shared" si="105"/>
        <v>3.4 Households that do not have access to a mobile phone</v>
      </c>
      <c r="M1104" t="str">
        <f t="shared" si="106"/>
        <v>Proportion of households that have interacted with a SHG (Among all question respondents)</v>
      </c>
      <c r="N1104" t="s">
        <v>157</v>
      </c>
      <c r="O1104">
        <v>9.5485730132158619E-3</v>
      </c>
      <c r="P1104">
        <v>4.1198268345751798E-3</v>
      </c>
      <c r="Q1104">
        <v>1.4466983608171537E-3</v>
      </c>
      <c r="R1104">
        <v>1.765044766561457E-2</v>
      </c>
      <c r="S1104">
        <v>663</v>
      </c>
      <c r="T1104" t="str">
        <f t="shared" si="107"/>
        <v>1</v>
      </c>
    </row>
    <row r="1105" spans="1:20" hidden="1" x14ac:dyDescent="0.25">
      <c r="A1105" s="35" t="s">
        <v>424</v>
      </c>
      <c r="B1105" s="35" t="str">
        <f t="shared" si="103"/>
        <v>Tanzania</v>
      </c>
      <c r="C1105" t="s">
        <v>21</v>
      </c>
      <c r="D1105" t="str">
        <f t="shared" si="104"/>
        <v>LSMS-ISA</v>
      </c>
      <c r="E1105" t="s">
        <v>9</v>
      </c>
      <c r="F1105" t="s">
        <v>51</v>
      </c>
      <c r="G1105" t="str">
        <f t="shared" si="100"/>
        <v xml:space="preserve">Proportion of households that have interacted with a SHG </v>
      </c>
      <c r="H1105" t="s">
        <v>0</v>
      </c>
      <c r="I1105" t="s">
        <v>0</v>
      </c>
      <c r="J1105" t="s">
        <v>66</v>
      </c>
      <c r="K1105" t="s">
        <v>125</v>
      </c>
      <c r="L1105" t="str">
        <f t="shared" si="105"/>
        <v>3.3 Households that have access to a mobile phone</v>
      </c>
      <c r="M1105" t="str">
        <f t="shared" si="106"/>
        <v>Proportion of households that have interacted with a SHG (Among all question respondents)</v>
      </c>
      <c r="N1105" t="s">
        <v>157</v>
      </c>
      <c r="O1105">
        <v>7.1837894438353686E-2</v>
      </c>
      <c r="P1105">
        <v>8.3655406606520308E-3</v>
      </c>
      <c r="Q1105">
        <v>5.5387633717362258E-2</v>
      </c>
      <c r="R1105">
        <v>8.8288155159345114E-2</v>
      </c>
      <c r="S1105">
        <v>2689</v>
      </c>
      <c r="T1105" t="str">
        <f t="shared" si="107"/>
        <v>1</v>
      </c>
    </row>
    <row r="1106" spans="1:20" hidden="1" x14ac:dyDescent="0.25">
      <c r="A1106" s="35" t="s">
        <v>424</v>
      </c>
      <c r="B1106" s="35" t="str">
        <f t="shared" si="103"/>
        <v>Tanzania</v>
      </c>
      <c r="C1106" t="s">
        <v>21</v>
      </c>
      <c r="D1106" t="str">
        <f t="shared" si="104"/>
        <v>LSMS-ISA</v>
      </c>
      <c r="E1106" t="s">
        <v>9</v>
      </c>
      <c r="F1106" t="s">
        <v>51</v>
      </c>
      <c r="G1106" t="str">
        <f t="shared" si="100"/>
        <v xml:space="preserve">Proportion of households that have interacted with a SHG </v>
      </c>
      <c r="H1106" t="s">
        <v>0</v>
      </c>
      <c r="I1106" t="s">
        <v>0</v>
      </c>
      <c r="J1106" t="s">
        <v>66</v>
      </c>
      <c r="K1106" t="s">
        <v>130</v>
      </c>
      <c r="L1106" t="str">
        <f t="shared" si="105"/>
        <v>4.4 Households that do not use mobile money</v>
      </c>
      <c r="M1106" t="str">
        <f t="shared" si="106"/>
        <v>Proportion of households that have interacted with a SHG (Among all question respondents)</v>
      </c>
      <c r="N1106" t="s">
        <v>157</v>
      </c>
      <c r="O1106">
        <v>1.6483811641067138E-2</v>
      </c>
      <c r="P1106">
        <v>4.3140025847397756E-3</v>
      </c>
      <c r="Q1106">
        <v>8.0004691174676013E-3</v>
      </c>
      <c r="R1106">
        <v>2.4967154164666674E-2</v>
      </c>
      <c r="S1106">
        <v>1595</v>
      </c>
      <c r="T1106" t="str">
        <f t="shared" si="107"/>
        <v>1</v>
      </c>
    </row>
    <row r="1107" spans="1:20" hidden="1" x14ac:dyDescent="0.25">
      <c r="A1107" s="35" t="s">
        <v>424</v>
      </c>
      <c r="B1107" s="35" t="str">
        <f t="shared" si="103"/>
        <v>Tanzania</v>
      </c>
      <c r="C1107" t="s">
        <v>21</v>
      </c>
      <c r="D1107" t="str">
        <f t="shared" si="104"/>
        <v>LSMS-ISA</v>
      </c>
      <c r="E1107" t="s">
        <v>9</v>
      </c>
      <c r="F1107" t="s">
        <v>51</v>
      </c>
      <c r="G1107" t="str">
        <f t="shared" si="100"/>
        <v xml:space="preserve">Proportion of households that have interacted with a SHG </v>
      </c>
      <c r="H1107" t="s">
        <v>0</v>
      </c>
      <c r="I1107" t="s">
        <v>0</v>
      </c>
      <c r="J1107" t="s">
        <v>66</v>
      </c>
      <c r="K1107" t="s">
        <v>129</v>
      </c>
      <c r="L1107" t="str">
        <f t="shared" si="105"/>
        <v>4.3 Households that use mobile money</v>
      </c>
      <c r="M1107" t="str">
        <f t="shared" si="106"/>
        <v>Proportion of households that have interacted with a SHG (Among all question respondents)</v>
      </c>
      <c r="N1107" t="s">
        <v>157</v>
      </c>
      <c r="O1107">
        <v>9.1775971258335517E-2</v>
      </c>
      <c r="P1107">
        <v>1.1207903750401012E-2</v>
      </c>
      <c r="Q1107">
        <v>6.9736398885316436E-2</v>
      </c>
      <c r="R1107">
        <v>0.1138155436313546</v>
      </c>
      <c r="S1107">
        <v>1757</v>
      </c>
      <c r="T1107" t="str">
        <f t="shared" si="107"/>
        <v>1</v>
      </c>
    </row>
    <row r="1108" spans="1:20" hidden="1" x14ac:dyDescent="0.25">
      <c r="A1108" s="35" t="s">
        <v>424</v>
      </c>
      <c r="B1108" s="35" t="str">
        <f t="shared" si="103"/>
        <v>Tanzania</v>
      </c>
      <c r="C1108" t="s">
        <v>21</v>
      </c>
      <c r="D1108" t="str">
        <f t="shared" si="104"/>
        <v>LSMS-ISA</v>
      </c>
      <c r="E1108" t="s">
        <v>9</v>
      </c>
      <c r="F1108" t="s">
        <v>51</v>
      </c>
      <c r="G1108" t="str">
        <f t="shared" si="100"/>
        <v xml:space="preserve">Proportion of households that have interacted with a SHG </v>
      </c>
      <c r="H1108" t="s">
        <v>0</v>
      </c>
      <c r="I1108" t="s">
        <v>0</v>
      </c>
      <c r="J1108" t="s">
        <v>66</v>
      </c>
      <c r="K1108" t="s">
        <v>141</v>
      </c>
      <c r="L1108" t="str">
        <f t="shared" si="105"/>
        <v>6.4 Urban households</v>
      </c>
      <c r="M1108" t="str">
        <f t="shared" si="106"/>
        <v>Proportion of households that have interacted with a SHG (Among all question respondents)</v>
      </c>
      <c r="N1108" t="s">
        <v>157</v>
      </c>
      <c r="O1108">
        <v>9.8451521768331315E-2</v>
      </c>
      <c r="P1108">
        <v>1.6249814975014369E-2</v>
      </c>
      <c r="Q1108">
        <v>6.6334419569948566E-2</v>
      </c>
      <c r="R1108">
        <v>0.13056862396671406</v>
      </c>
      <c r="S1108">
        <v>1368</v>
      </c>
      <c r="T1108" t="str">
        <f t="shared" si="107"/>
        <v>1</v>
      </c>
    </row>
    <row r="1109" spans="1:20" hidden="1" x14ac:dyDescent="0.25">
      <c r="A1109" s="35" t="s">
        <v>424</v>
      </c>
      <c r="B1109" s="35" t="str">
        <f t="shared" si="103"/>
        <v>Tanzania</v>
      </c>
      <c r="C1109" t="s">
        <v>21</v>
      </c>
      <c r="D1109" t="str">
        <f t="shared" si="104"/>
        <v>LSMS-ISA</v>
      </c>
      <c r="E1109" t="s">
        <v>9</v>
      </c>
      <c r="F1109" t="s">
        <v>51</v>
      </c>
      <c r="G1109" t="str">
        <f t="shared" si="100"/>
        <v xml:space="preserve">Proportion of households that have interacted with a SHG </v>
      </c>
      <c r="H1109" t="s">
        <v>0</v>
      </c>
      <c r="I1109" t="s">
        <v>0</v>
      </c>
      <c r="J1109" t="s">
        <v>66</v>
      </c>
      <c r="K1109" t="s">
        <v>142</v>
      </c>
      <c r="L1109" t="str">
        <f t="shared" si="105"/>
        <v>6.3 Rural households</v>
      </c>
      <c r="M1109" t="str">
        <f t="shared" si="106"/>
        <v>Proportion of households that have interacted with a SHG (Among all question respondents)</v>
      </c>
      <c r="N1109" t="s">
        <v>157</v>
      </c>
      <c r="O1109">
        <v>3.6964221285813406E-2</v>
      </c>
      <c r="P1109">
        <v>5.1796568252919757E-3</v>
      </c>
      <c r="Q1109">
        <v>2.6756884148997389E-2</v>
      </c>
      <c r="R1109">
        <v>4.717155842262942E-2</v>
      </c>
      <c r="S1109">
        <v>1984</v>
      </c>
      <c r="T1109" t="str">
        <f t="shared" si="107"/>
        <v>1</v>
      </c>
    </row>
    <row r="1110" spans="1:20" hidden="1" x14ac:dyDescent="0.25">
      <c r="A1110" s="35" t="s">
        <v>424</v>
      </c>
      <c r="B1110" s="35" t="str">
        <f t="shared" si="103"/>
        <v>Tanzania</v>
      </c>
      <c r="C1110" t="s">
        <v>21</v>
      </c>
      <c r="D1110" t="str">
        <f t="shared" si="104"/>
        <v>LSMS-ISA</v>
      </c>
      <c r="E1110" t="s">
        <v>9</v>
      </c>
      <c r="F1110" t="s">
        <v>51</v>
      </c>
      <c r="G1110" t="str">
        <f t="shared" si="100"/>
        <v xml:space="preserve">Proportion of households that have interacted with a SHG </v>
      </c>
      <c r="H1110" t="s">
        <v>158</v>
      </c>
      <c r="I1110" t="s">
        <v>158</v>
      </c>
      <c r="J1110" t="s">
        <v>66</v>
      </c>
      <c r="K1110" t="s">
        <v>117</v>
      </c>
      <c r="L1110" t="str">
        <f t="shared" si="105"/>
        <v>1.4 All Households</v>
      </c>
      <c r="M1110" t="str">
        <f t="shared" si="106"/>
        <v>Proportion of households that have interacted with a SHG (Among all question respondents)</v>
      </c>
      <c r="N1110" t="s">
        <v>159</v>
      </c>
      <c r="O1110">
        <v>2.2915335893046097E-2</v>
      </c>
      <c r="P1110">
        <v>2.7156997561486105E-3</v>
      </c>
      <c r="Q1110">
        <v>1.7575098980600622E-2</v>
      </c>
      <c r="R1110">
        <v>2.8255572805491572E-2</v>
      </c>
      <c r="S1110">
        <v>3352</v>
      </c>
      <c r="T1110" t="str">
        <f t="shared" si="107"/>
        <v>1</v>
      </c>
    </row>
    <row r="1111" spans="1:20" hidden="1" x14ac:dyDescent="0.25">
      <c r="A1111" s="35" t="s">
        <v>424</v>
      </c>
      <c r="B1111" s="35" t="str">
        <f t="shared" si="103"/>
        <v>Tanzania</v>
      </c>
      <c r="C1111" t="s">
        <v>21</v>
      </c>
      <c r="D1111" t="str">
        <f t="shared" si="104"/>
        <v>LSMS-ISA</v>
      </c>
      <c r="E1111" t="s">
        <v>9</v>
      </c>
      <c r="F1111" t="s">
        <v>51</v>
      </c>
      <c r="G1111" t="str">
        <f t="shared" si="100"/>
        <v xml:space="preserve">Proportion of households that have interacted with a SHG </v>
      </c>
      <c r="H1111" t="s">
        <v>158</v>
      </c>
      <c r="I1111" t="s">
        <v>158</v>
      </c>
      <c r="J1111" t="s">
        <v>66</v>
      </c>
      <c r="K1111" t="s">
        <v>223</v>
      </c>
      <c r="L1111" t="str">
        <f t="shared" si="105"/>
        <v>7.5 Households consuming more than $2.50 PPP/day</v>
      </c>
      <c r="M1111" t="str">
        <f t="shared" si="106"/>
        <v>Proportion of households that have interacted with a SHG (Among all question respondents)</v>
      </c>
      <c r="N1111" t="s">
        <v>159</v>
      </c>
      <c r="O1111">
        <v>2.6416890972149953E-2</v>
      </c>
      <c r="P1111">
        <v>3.4124297545742731E-3</v>
      </c>
      <c r="Q1111">
        <v>1.9706582406099633E-2</v>
      </c>
      <c r="R1111">
        <v>3.3127199538200272E-2</v>
      </c>
      <c r="S1111">
        <v>2550</v>
      </c>
      <c r="T1111" t="str">
        <f t="shared" si="107"/>
        <v>1</v>
      </c>
    </row>
    <row r="1112" spans="1:20" hidden="1" x14ac:dyDescent="0.25">
      <c r="A1112" s="35" t="s">
        <v>424</v>
      </c>
      <c r="B1112" s="35" t="str">
        <f t="shared" si="103"/>
        <v>Tanzania</v>
      </c>
      <c r="C1112" t="s">
        <v>21</v>
      </c>
      <c r="D1112" t="str">
        <f t="shared" si="104"/>
        <v>LSMS-ISA</v>
      </c>
      <c r="E1112" t="s">
        <v>9</v>
      </c>
      <c r="F1112" t="s">
        <v>51</v>
      </c>
      <c r="G1112" t="str">
        <f t="shared" si="100"/>
        <v xml:space="preserve">Proportion of households that have interacted with a SHG </v>
      </c>
      <c r="H1112" t="s">
        <v>158</v>
      </c>
      <c r="I1112" t="s">
        <v>158</v>
      </c>
      <c r="J1112" t="s">
        <v>66</v>
      </c>
      <c r="K1112" t="s">
        <v>138</v>
      </c>
      <c r="L1112" t="str">
        <f t="shared" si="105"/>
        <v>7.6 Households consuming between $1.25 PPP and $2.50 PPP/day</v>
      </c>
      <c r="M1112" t="str">
        <f t="shared" si="106"/>
        <v>Proportion of households that have interacted with a SHG (Among all question respondents)</v>
      </c>
      <c r="N1112" t="s">
        <v>159</v>
      </c>
      <c r="O1112">
        <v>1.3755104169737145E-2</v>
      </c>
      <c r="P1112">
        <v>4.6017475836183314E-3</v>
      </c>
      <c r="Q1112">
        <v>4.7055048536778291E-3</v>
      </c>
      <c r="R1112">
        <v>2.2804703485796461E-2</v>
      </c>
      <c r="S1112">
        <v>682</v>
      </c>
      <c r="T1112" t="str">
        <f t="shared" si="107"/>
        <v>1</v>
      </c>
    </row>
    <row r="1113" spans="1:20" hidden="1" x14ac:dyDescent="0.25">
      <c r="A1113" s="35" t="s">
        <v>424</v>
      </c>
      <c r="B1113" s="35" t="str">
        <f t="shared" si="103"/>
        <v>Tanzania</v>
      </c>
      <c r="C1113" t="s">
        <v>21</v>
      </c>
      <c r="D1113" t="str">
        <f t="shared" si="104"/>
        <v>LSMS-ISA</v>
      </c>
      <c r="E1113" t="s">
        <v>9</v>
      </c>
      <c r="F1113" t="s">
        <v>51</v>
      </c>
      <c r="G1113" t="str">
        <f t="shared" si="100"/>
        <v xml:space="preserve">Proportion of households that have interacted with a SHG </v>
      </c>
      <c r="H1113" t="s">
        <v>158</v>
      </c>
      <c r="I1113" t="s">
        <v>158</v>
      </c>
      <c r="J1113" t="s">
        <v>66</v>
      </c>
      <c r="K1113" t="s">
        <v>751</v>
      </c>
      <c r="L1113" t="str">
        <f t="shared" si="105"/>
        <v>7.7 Households consuming less than $1.25 PPP/day</v>
      </c>
      <c r="M1113" t="str">
        <f t="shared" si="106"/>
        <v>Proportion of households that have interacted with a SHG (Among all question respondents)</v>
      </c>
      <c r="N1113" t="s">
        <v>159</v>
      </c>
      <c r="O1113">
        <v>7.7348760810248343E-3</v>
      </c>
      <c r="P1113">
        <v>7.6956152755548483E-3</v>
      </c>
      <c r="Q1113">
        <v>-7.4216258405677225E-3</v>
      </c>
      <c r="R1113">
        <v>2.2891378002617389E-2</v>
      </c>
      <c r="S1113">
        <v>112</v>
      </c>
      <c r="T1113" t="str">
        <f t="shared" si="107"/>
        <v>1</v>
      </c>
    </row>
    <row r="1114" spans="1:20" hidden="1" x14ac:dyDescent="0.25">
      <c r="A1114" s="35" t="s">
        <v>424</v>
      </c>
      <c r="B1114" s="35" t="str">
        <f t="shared" si="103"/>
        <v>Tanzania</v>
      </c>
      <c r="C1114" t="s">
        <v>21</v>
      </c>
      <c r="D1114" t="str">
        <f t="shared" si="104"/>
        <v>LSMS-ISA</v>
      </c>
      <c r="E1114" t="s">
        <v>9</v>
      </c>
      <c r="F1114" t="s">
        <v>51</v>
      </c>
      <c r="G1114" t="str">
        <f t="shared" ref="G1114:G1177" si="108">F1114</f>
        <v xml:space="preserve">Proportion of households that have interacted with a SHG </v>
      </c>
      <c r="H1114" t="s">
        <v>158</v>
      </c>
      <c r="I1114" t="s">
        <v>158</v>
      </c>
      <c r="J1114" t="s">
        <v>66</v>
      </c>
      <c r="K1114" t="s">
        <v>119</v>
      </c>
      <c r="L1114" t="str">
        <f t="shared" si="105"/>
        <v>1.6 Male-headed households</v>
      </c>
      <c r="M1114" t="str">
        <f t="shared" si="106"/>
        <v>Proportion of households that have interacted with a SHG (Among all question respondents)</v>
      </c>
      <c r="N1114" t="s">
        <v>159</v>
      </c>
      <c r="O1114">
        <v>2.2046890817306791E-2</v>
      </c>
      <c r="P1114">
        <v>3.2248923162490279E-3</v>
      </c>
      <c r="Q1114">
        <v>1.5705361733724096E-2</v>
      </c>
      <c r="R1114">
        <v>2.8388419900889486E-2</v>
      </c>
      <c r="S1114">
        <v>2397</v>
      </c>
      <c r="T1114" t="str">
        <f t="shared" si="107"/>
        <v>1</v>
      </c>
    </row>
    <row r="1115" spans="1:20" hidden="1" x14ac:dyDescent="0.25">
      <c r="A1115" s="35" t="s">
        <v>424</v>
      </c>
      <c r="B1115" s="35" t="str">
        <f t="shared" si="103"/>
        <v>Tanzania</v>
      </c>
      <c r="C1115" t="s">
        <v>21</v>
      </c>
      <c r="D1115" t="str">
        <f t="shared" si="104"/>
        <v>LSMS-ISA</v>
      </c>
      <c r="E1115" t="s">
        <v>9</v>
      </c>
      <c r="F1115" t="s">
        <v>51</v>
      </c>
      <c r="G1115" t="str">
        <f t="shared" si="108"/>
        <v xml:space="preserve">Proportion of households that have interacted with a SHG </v>
      </c>
      <c r="H1115" t="s">
        <v>158</v>
      </c>
      <c r="I1115" t="s">
        <v>158</v>
      </c>
      <c r="J1115" t="s">
        <v>66</v>
      </c>
      <c r="K1115" t="s">
        <v>118</v>
      </c>
      <c r="L1115" t="str">
        <f t="shared" si="105"/>
        <v>1.5 Female-headed households</v>
      </c>
      <c r="M1115" t="str">
        <f t="shared" si="106"/>
        <v>Proportion of households that have interacted with a SHG (Among all question respondents)</v>
      </c>
      <c r="N1115" t="s">
        <v>159</v>
      </c>
      <c r="O1115">
        <v>2.5061920896452792E-2</v>
      </c>
      <c r="P1115">
        <v>5.6901765451544736E-3</v>
      </c>
      <c r="Q1115">
        <v>1.3872579822953599E-2</v>
      </c>
      <c r="R1115">
        <v>3.6251261969951987E-2</v>
      </c>
      <c r="S1115">
        <v>955</v>
      </c>
      <c r="T1115" t="str">
        <f t="shared" si="107"/>
        <v>1</v>
      </c>
    </row>
    <row r="1116" spans="1:20" hidden="1" x14ac:dyDescent="0.25">
      <c r="A1116" s="35" t="s">
        <v>424</v>
      </c>
      <c r="B1116" s="35" t="str">
        <f t="shared" si="103"/>
        <v>Tanzania</v>
      </c>
      <c r="C1116" t="s">
        <v>21</v>
      </c>
      <c r="D1116" t="str">
        <f t="shared" si="104"/>
        <v>LSMS-ISA</v>
      </c>
      <c r="E1116" t="s">
        <v>9</v>
      </c>
      <c r="F1116" t="s">
        <v>51</v>
      </c>
      <c r="G1116" t="str">
        <f t="shared" si="108"/>
        <v xml:space="preserve">Proportion of households that have interacted with a SHG </v>
      </c>
      <c r="H1116" t="s">
        <v>158</v>
      </c>
      <c r="I1116" t="s">
        <v>158</v>
      </c>
      <c r="J1116" t="s">
        <v>66</v>
      </c>
      <c r="K1116" t="s">
        <v>140</v>
      </c>
      <c r="L1116" t="str">
        <f t="shared" si="105"/>
        <v>2.4 Households that do not have access to a bank account</v>
      </c>
      <c r="M1116" t="str">
        <f t="shared" si="106"/>
        <v>Proportion of households that have interacted with a SHG (Among all question respondents)</v>
      </c>
      <c r="N1116" t="s">
        <v>159</v>
      </c>
      <c r="O1116">
        <v>2.1507783321435717E-2</v>
      </c>
      <c r="P1116">
        <v>2.9367734755099072E-3</v>
      </c>
      <c r="Q1116">
        <v>1.5732820134912319E-2</v>
      </c>
      <c r="R1116">
        <v>2.7282746507959116E-2</v>
      </c>
      <c r="S1116">
        <v>2626</v>
      </c>
      <c r="T1116" t="str">
        <f t="shared" si="107"/>
        <v>1</v>
      </c>
    </row>
    <row r="1117" spans="1:20" hidden="1" x14ac:dyDescent="0.25">
      <c r="A1117" s="35" t="s">
        <v>424</v>
      </c>
      <c r="B1117" s="35" t="str">
        <f t="shared" si="103"/>
        <v>Tanzania</v>
      </c>
      <c r="C1117" t="s">
        <v>21</v>
      </c>
      <c r="D1117" t="str">
        <f t="shared" si="104"/>
        <v>LSMS-ISA</v>
      </c>
      <c r="E1117" t="s">
        <v>9</v>
      </c>
      <c r="F1117" t="s">
        <v>51</v>
      </c>
      <c r="G1117" t="str">
        <f t="shared" si="108"/>
        <v xml:space="preserve">Proportion of households that have interacted with a SHG </v>
      </c>
      <c r="H1117" t="s">
        <v>158</v>
      </c>
      <c r="I1117" t="s">
        <v>158</v>
      </c>
      <c r="J1117" t="s">
        <v>66</v>
      </c>
      <c r="K1117" t="s">
        <v>122</v>
      </c>
      <c r="L1117" t="str">
        <f t="shared" si="105"/>
        <v>2.3 Households that have access to a bank account</v>
      </c>
      <c r="M1117" t="str">
        <f t="shared" si="106"/>
        <v>Proportion of households that have interacted with a SHG (Among all question respondents)</v>
      </c>
      <c r="N1117" t="s">
        <v>159</v>
      </c>
      <c r="O1117">
        <v>2.870975837650433E-2</v>
      </c>
      <c r="P1117">
        <v>7.7857392525480899E-3</v>
      </c>
      <c r="Q1117">
        <v>1.3399222064962373E-2</v>
      </c>
      <c r="R1117">
        <v>4.4020294688046288E-2</v>
      </c>
      <c r="S1117">
        <v>725</v>
      </c>
      <c r="T1117" t="str">
        <f t="shared" si="107"/>
        <v>1</v>
      </c>
    </row>
    <row r="1118" spans="1:20" hidden="1" x14ac:dyDescent="0.25">
      <c r="A1118" s="35" t="s">
        <v>424</v>
      </c>
      <c r="B1118" s="35" t="str">
        <f t="shared" si="103"/>
        <v>Tanzania</v>
      </c>
      <c r="C1118" t="s">
        <v>21</v>
      </c>
      <c r="D1118" t="str">
        <f t="shared" si="104"/>
        <v>LSMS-ISA</v>
      </c>
      <c r="E1118" t="s">
        <v>9</v>
      </c>
      <c r="F1118" t="s">
        <v>51</v>
      </c>
      <c r="G1118" t="str">
        <f t="shared" si="108"/>
        <v xml:space="preserve">Proportion of households that have interacted with a SHG </v>
      </c>
      <c r="H1118" t="s">
        <v>158</v>
      </c>
      <c r="I1118" t="s">
        <v>158</v>
      </c>
      <c r="J1118" t="s">
        <v>66</v>
      </c>
      <c r="K1118" t="s">
        <v>126</v>
      </c>
      <c r="L1118" t="str">
        <f t="shared" si="105"/>
        <v>3.4 Households that do not have access to a mobile phone</v>
      </c>
      <c r="M1118" t="str">
        <f t="shared" si="106"/>
        <v>Proportion of households that have interacted with a SHG (Among all question respondents)</v>
      </c>
      <c r="N1118" t="s">
        <v>159</v>
      </c>
      <c r="O1118">
        <v>7.9618770875572523E-3</v>
      </c>
      <c r="P1118">
        <v>3.5581203302844245E-3</v>
      </c>
      <c r="Q1118">
        <v>9.6463034112003951E-4</v>
      </c>
      <c r="R1118">
        <v>1.4959123833994465E-2</v>
      </c>
      <c r="S1118">
        <v>663</v>
      </c>
      <c r="T1118" t="str">
        <f t="shared" si="107"/>
        <v>1</v>
      </c>
    </row>
    <row r="1119" spans="1:20" hidden="1" x14ac:dyDescent="0.25">
      <c r="A1119" s="35" t="s">
        <v>424</v>
      </c>
      <c r="B1119" s="35" t="str">
        <f t="shared" si="103"/>
        <v>Tanzania</v>
      </c>
      <c r="C1119" t="s">
        <v>21</v>
      </c>
      <c r="D1119" t="str">
        <f t="shared" si="104"/>
        <v>LSMS-ISA</v>
      </c>
      <c r="E1119" t="s">
        <v>9</v>
      </c>
      <c r="F1119" t="s">
        <v>51</v>
      </c>
      <c r="G1119" t="str">
        <f t="shared" si="108"/>
        <v xml:space="preserve">Proportion of households that have interacted with a SHG </v>
      </c>
      <c r="H1119" t="s">
        <v>158</v>
      </c>
      <c r="I1119" t="s">
        <v>158</v>
      </c>
      <c r="J1119" t="s">
        <v>66</v>
      </c>
      <c r="K1119" t="s">
        <v>125</v>
      </c>
      <c r="L1119" t="str">
        <f t="shared" si="105"/>
        <v>3.3 Households that have access to a mobile phone</v>
      </c>
      <c r="M1119" t="str">
        <f t="shared" si="106"/>
        <v>Proportion of households that have interacted with a SHG (Among all question respondents)</v>
      </c>
      <c r="N1119" t="s">
        <v>159</v>
      </c>
      <c r="O1119">
        <v>2.7335146188860283E-2</v>
      </c>
      <c r="P1119">
        <v>3.4027084759273001E-3</v>
      </c>
      <c r="Q1119">
        <v>2.0643953849097202E-2</v>
      </c>
      <c r="R1119">
        <v>3.4026338528623364E-2</v>
      </c>
      <c r="S1119">
        <v>2689</v>
      </c>
      <c r="T1119" t="str">
        <f t="shared" si="107"/>
        <v>1</v>
      </c>
    </row>
    <row r="1120" spans="1:20" hidden="1" x14ac:dyDescent="0.25">
      <c r="A1120" s="35" t="s">
        <v>424</v>
      </c>
      <c r="B1120" s="35" t="str">
        <f t="shared" si="103"/>
        <v>Tanzania</v>
      </c>
      <c r="C1120" t="s">
        <v>21</v>
      </c>
      <c r="D1120" t="str">
        <f t="shared" si="104"/>
        <v>LSMS-ISA</v>
      </c>
      <c r="E1120" t="s">
        <v>9</v>
      </c>
      <c r="F1120" t="s">
        <v>51</v>
      </c>
      <c r="G1120" t="str">
        <f t="shared" si="108"/>
        <v xml:space="preserve">Proportion of households that have interacted with a SHG </v>
      </c>
      <c r="H1120" t="s">
        <v>158</v>
      </c>
      <c r="I1120" t="s">
        <v>158</v>
      </c>
      <c r="J1120" t="s">
        <v>66</v>
      </c>
      <c r="K1120" t="s">
        <v>130</v>
      </c>
      <c r="L1120" t="str">
        <f t="shared" si="105"/>
        <v>4.4 Households that do not use mobile money</v>
      </c>
      <c r="M1120" t="str">
        <f t="shared" si="106"/>
        <v>Proportion of households that have interacted with a SHG (Among all question respondents)</v>
      </c>
      <c r="N1120" t="s">
        <v>159</v>
      </c>
      <c r="O1120">
        <v>1.5588120815163004E-2</v>
      </c>
      <c r="P1120">
        <v>3.3186235392300423E-3</v>
      </c>
      <c r="Q1120">
        <v>9.0621580608159693E-3</v>
      </c>
      <c r="R1120">
        <v>2.2114083569510036E-2</v>
      </c>
      <c r="S1120">
        <v>1595</v>
      </c>
      <c r="T1120" t="str">
        <f t="shared" si="107"/>
        <v>1</v>
      </c>
    </row>
    <row r="1121" spans="1:20" hidden="1" x14ac:dyDescent="0.25">
      <c r="A1121" s="35" t="s">
        <v>424</v>
      </c>
      <c r="B1121" s="35" t="str">
        <f t="shared" si="103"/>
        <v>Tanzania</v>
      </c>
      <c r="C1121" t="s">
        <v>21</v>
      </c>
      <c r="D1121" t="str">
        <f t="shared" si="104"/>
        <v>LSMS-ISA</v>
      </c>
      <c r="E1121" t="s">
        <v>9</v>
      </c>
      <c r="F1121" t="s">
        <v>51</v>
      </c>
      <c r="G1121" t="str">
        <f t="shared" si="108"/>
        <v xml:space="preserve">Proportion of households that have interacted with a SHG </v>
      </c>
      <c r="H1121" t="s">
        <v>158</v>
      </c>
      <c r="I1121" t="s">
        <v>158</v>
      </c>
      <c r="J1121" t="s">
        <v>66</v>
      </c>
      <c r="K1121" t="s">
        <v>129</v>
      </c>
      <c r="L1121" t="str">
        <f t="shared" si="105"/>
        <v>4.3 Households that use mobile money</v>
      </c>
      <c r="M1121" t="str">
        <f t="shared" si="106"/>
        <v>Proportion of households that have interacted with a SHG (Among all question respondents)</v>
      </c>
      <c r="N1121" t="s">
        <v>159</v>
      </c>
      <c r="O1121">
        <v>2.8996870988274678E-2</v>
      </c>
      <c r="P1121">
        <v>4.1572217090560656E-3</v>
      </c>
      <c r="Q1121">
        <v>2.082198023547454E-2</v>
      </c>
      <c r="R1121">
        <v>3.7171761741074817E-2</v>
      </c>
      <c r="S1121">
        <v>1757</v>
      </c>
      <c r="T1121" t="str">
        <f t="shared" si="107"/>
        <v>1</v>
      </c>
    </row>
    <row r="1122" spans="1:20" hidden="1" x14ac:dyDescent="0.25">
      <c r="A1122" s="35" t="s">
        <v>424</v>
      </c>
      <c r="B1122" s="35" t="str">
        <f t="shared" si="103"/>
        <v>Tanzania</v>
      </c>
      <c r="C1122" t="s">
        <v>21</v>
      </c>
      <c r="D1122" t="str">
        <f t="shared" ref="D1122:D1153" si="109">C1122</f>
        <v>LSMS-ISA</v>
      </c>
      <c r="E1122" t="s">
        <v>9</v>
      </c>
      <c r="F1122" t="s">
        <v>51</v>
      </c>
      <c r="G1122" t="str">
        <f t="shared" si="108"/>
        <v xml:space="preserve">Proportion of households that have interacted with a SHG </v>
      </c>
      <c r="H1122" t="s">
        <v>158</v>
      </c>
      <c r="I1122" t="s">
        <v>158</v>
      </c>
      <c r="J1122" t="s">
        <v>66</v>
      </c>
      <c r="K1122" t="s">
        <v>141</v>
      </c>
      <c r="L1122" t="str">
        <f t="shared" ref="L1122:L1153" si="110">K1122</f>
        <v>6.4 Urban households</v>
      </c>
      <c r="M1122" t="str">
        <f t="shared" si="106"/>
        <v>Proportion of households that have interacted with a SHG (Among all question respondents)</v>
      </c>
      <c r="N1122" t="s">
        <v>159</v>
      </c>
      <c r="O1122">
        <v>1.9767659747522634E-2</v>
      </c>
      <c r="P1122">
        <v>4.0124907024502894E-3</v>
      </c>
      <c r="Q1122">
        <v>1.1837134128689085E-2</v>
      </c>
      <c r="R1122">
        <v>2.7698185366356182E-2</v>
      </c>
      <c r="S1122">
        <v>1368</v>
      </c>
      <c r="T1122" t="str">
        <f t="shared" si="107"/>
        <v>1</v>
      </c>
    </row>
    <row r="1123" spans="1:20" hidden="1" x14ac:dyDescent="0.25">
      <c r="A1123" s="35" t="s">
        <v>424</v>
      </c>
      <c r="B1123" s="35" t="str">
        <f t="shared" si="103"/>
        <v>Tanzania</v>
      </c>
      <c r="C1123" t="s">
        <v>21</v>
      </c>
      <c r="D1123" t="str">
        <f t="shared" si="109"/>
        <v>LSMS-ISA</v>
      </c>
      <c r="E1123" t="s">
        <v>9</v>
      </c>
      <c r="F1123" t="s">
        <v>51</v>
      </c>
      <c r="G1123" t="str">
        <f t="shared" si="108"/>
        <v xml:space="preserve">Proportion of households that have interacted with a SHG </v>
      </c>
      <c r="H1123" t="s">
        <v>158</v>
      </c>
      <c r="I1123" t="s">
        <v>158</v>
      </c>
      <c r="J1123" t="s">
        <v>66</v>
      </c>
      <c r="K1123" t="s">
        <v>142</v>
      </c>
      <c r="L1123" t="str">
        <f t="shared" si="110"/>
        <v>6.3 Rural households</v>
      </c>
      <c r="M1123" t="str">
        <f t="shared" si="106"/>
        <v>Proportion of households that have interacted with a SHG (Among all question respondents)</v>
      </c>
      <c r="N1123" t="s">
        <v>159</v>
      </c>
      <c r="O1123">
        <v>2.4508516499836153E-2</v>
      </c>
      <c r="P1123">
        <v>3.5478397992848923E-3</v>
      </c>
      <c r="Q1123">
        <v>1.7516934207765442E-2</v>
      </c>
      <c r="R1123">
        <v>3.1500098791906864E-2</v>
      </c>
      <c r="S1123">
        <v>1984</v>
      </c>
      <c r="T1123" t="str">
        <f t="shared" si="107"/>
        <v>1</v>
      </c>
    </row>
    <row r="1124" spans="1:20" hidden="1" x14ac:dyDescent="0.25">
      <c r="A1124" s="35" t="s">
        <v>424</v>
      </c>
      <c r="B1124" s="35" t="str">
        <f t="shared" si="103"/>
        <v>Tanzania</v>
      </c>
      <c r="C1124" t="s">
        <v>21</v>
      </c>
      <c r="D1124" t="str">
        <f t="shared" si="109"/>
        <v>LSMS-ISA</v>
      </c>
      <c r="E1124" t="s">
        <v>9</v>
      </c>
      <c r="F1124" t="s">
        <v>51</v>
      </c>
      <c r="G1124" t="str">
        <f t="shared" si="108"/>
        <v xml:space="preserve">Proportion of households that have interacted with a SHG </v>
      </c>
      <c r="H1124" t="s">
        <v>740</v>
      </c>
      <c r="I1124" t="s">
        <v>740</v>
      </c>
      <c r="J1124" t="s">
        <v>66</v>
      </c>
      <c r="K1124" t="s">
        <v>117</v>
      </c>
      <c r="L1124" t="str">
        <f t="shared" si="110"/>
        <v>1.4 All Households</v>
      </c>
      <c r="M1124" t="str">
        <f t="shared" si="106"/>
        <v>Proportion of households that have interacted with a SHG (Among all question respondents)</v>
      </c>
      <c r="N1124" t="s">
        <v>163</v>
      </c>
      <c r="O1124">
        <v>0.1063961723337221</v>
      </c>
      <c r="P1124">
        <v>8.1361700186192328E-3</v>
      </c>
      <c r="Q1124">
        <v>9.0396953214970238E-2</v>
      </c>
      <c r="R1124">
        <v>0.12239539145247397</v>
      </c>
      <c r="S1124">
        <v>3352</v>
      </c>
      <c r="T1124" t="str">
        <f t="shared" si="107"/>
        <v>1</v>
      </c>
    </row>
    <row r="1125" spans="1:20" hidden="1" x14ac:dyDescent="0.25">
      <c r="A1125" s="35" t="s">
        <v>424</v>
      </c>
      <c r="B1125" s="35" t="str">
        <f t="shared" si="103"/>
        <v>Tanzania</v>
      </c>
      <c r="C1125" t="s">
        <v>21</v>
      </c>
      <c r="D1125" t="str">
        <f t="shared" si="109"/>
        <v>LSMS-ISA</v>
      </c>
      <c r="E1125" t="s">
        <v>9</v>
      </c>
      <c r="F1125" t="s">
        <v>51</v>
      </c>
      <c r="G1125" t="str">
        <f t="shared" si="108"/>
        <v xml:space="preserve">Proportion of households that have interacted with a SHG </v>
      </c>
      <c r="H1125" t="s">
        <v>740</v>
      </c>
      <c r="I1125" t="s">
        <v>740</v>
      </c>
      <c r="J1125" t="s">
        <v>66</v>
      </c>
      <c r="K1125" t="s">
        <v>223</v>
      </c>
      <c r="L1125" t="str">
        <f t="shared" si="110"/>
        <v>7.5 Households consuming more than $2.50 PPP/day</v>
      </c>
      <c r="M1125" t="str">
        <f t="shared" si="106"/>
        <v>Proportion of households that have interacted with a SHG (Among all question respondents)</v>
      </c>
      <c r="N1125" t="s">
        <v>163</v>
      </c>
      <c r="O1125">
        <v>0.12031282746911028</v>
      </c>
      <c r="P1125">
        <v>9.8976623303967896E-3</v>
      </c>
      <c r="Q1125">
        <v>0.10084975479178827</v>
      </c>
      <c r="R1125">
        <v>0.13977590014643226</v>
      </c>
      <c r="S1125">
        <v>2550</v>
      </c>
      <c r="T1125" t="str">
        <f t="shared" si="107"/>
        <v>1</v>
      </c>
    </row>
    <row r="1126" spans="1:20" hidden="1" x14ac:dyDescent="0.25">
      <c r="A1126" s="35" t="s">
        <v>424</v>
      </c>
      <c r="B1126" s="35" t="str">
        <f t="shared" si="103"/>
        <v>Tanzania</v>
      </c>
      <c r="C1126" t="s">
        <v>21</v>
      </c>
      <c r="D1126" t="str">
        <f t="shared" si="109"/>
        <v>LSMS-ISA</v>
      </c>
      <c r="E1126" t="s">
        <v>9</v>
      </c>
      <c r="F1126" t="s">
        <v>51</v>
      </c>
      <c r="G1126" t="str">
        <f t="shared" si="108"/>
        <v xml:space="preserve">Proportion of households that have interacted with a SHG </v>
      </c>
      <c r="H1126" t="s">
        <v>740</v>
      </c>
      <c r="I1126" t="s">
        <v>740</v>
      </c>
      <c r="J1126" t="s">
        <v>66</v>
      </c>
      <c r="K1126" t="s">
        <v>138</v>
      </c>
      <c r="L1126" t="str">
        <f t="shared" si="110"/>
        <v>7.6 Households consuming between $1.25 PPP and $2.50 PPP/day</v>
      </c>
      <c r="M1126" t="str">
        <f t="shared" si="106"/>
        <v>Proportion of households that have interacted with a SHG (Among all question respondents)</v>
      </c>
      <c r="N1126" t="s">
        <v>163</v>
      </c>
      <c r="O1126">
        <v>7.1436858661593494E-2</v>
      </c>
      <c r="P1126">
        <v>1.1872655783445436E-2</v>
      </c>
      <c r="Q1126">
        <v>4.8088603307440893E-2</v>
      </c>
      <c r="R1126">
        <v>9.4785114015746103E-2</v>
      </c>
      <c r="S1126">
        <v>682</v>
      </c>
      <c r="T1126" t="str">
        <f t="shared" si="107"/>
        <v>1</v>
      </c>
    </row>
    <row r="1127" spans="1:20" hidden="1" x14ac:dyDescent="0.25">
      <c r="A1127" s="35" t="s">
        <v>424</v>
      </c>
      <c r="B1127" s="35" t="str">
        <f t="shared" si="103"/>
        <v>Tanzania</v>
      </c>
      <c r="C1127" t="s">
        <v>21</v>
      </c>
      <c r="D1127" t="str">
        <f t="shared" si="109"/>
        <v>LSMS-ISA</v>
      </c>
      <c r="E1127" t="s">
        <v>9</v>
      </c>
      <c r="F1127" t="s">
        <v>51</v>
      </c>
      <c r="G1127" t="str">
        <f t="shared" si="108"/>
        <v xml:space="preserve">Proportion of households that have interacted with a SHG </v>
      </c>
      <c r="H1127" t="s">
        <v>740</v>
      </c>
      <c r="I1127" t="s">
        <v>740</v>
      </c>
      <c r="J1127" t="s">
        <v>66</v>
      </c>
      <c r="K1127" t="s">
        <v>751</v>
      </c>
      <c r="L1127" t="str">
        <f t="shared" si="110"/>
        <v>7.7 Households consuming less than $1.25 PPP/day</v>
      </c>
      <c r="M1127" t="str">
        <f t="shared" si="106"/>
        <v>Proportion of households that have interacted with a SHG (Among all question respondents)</v>
      </c>
      <c r="N1127" t="s">
        <v>163</v>
      </c>
      <c r="O1127">
        <v>3.8317774001580936E-2</v>
      </c>
      <c r="P1127">
        <v>1.9111523229067368E-2</v>
      </c>
      <c r="Q1127">
        <v>6.7765970610170895E-4</v>
      </c>
      <c r="R1127">
        <v>7.5957888297060155E-2</v>
      </c>
      <c r="S1127">
        <v>112</v>
      </c>
      <c r="T1127" t="str">
        <f t="shared" si="107"/>
        <v>1</v>
      </c>
    </row>
    <row r="1128" spans="1:20" hidden="1" x14ac:dyDescent="0.25">
      <c r="A1128" s="35" t="s">
        <v>424</v>
      </c>
      <c r="B1128" s="35" t="str">
        <f t="shared" si="103"/>
        <v>Tanzania</v>
      </c>
      <c r="C1128" t="s">
        <v>21</v>
      </c>
      <c r="D1128" t="str">
        <f t="shared" si="109"/>
        <v>LSMS-ISA</v>
      </c>
      <c r="E1128" t="s">
        <v>9</v>
      </c>
      <c r="F1128" t="s">
        <v>51</v>
      </c>
      <c r="G1128" t="str">
        <f t="shared" si="108"/>
        <v xml:space="preserve">Proportion of households that have interacted with a SHG </v>
      </c>
      <c r="H1128" t="s">
        <v>740</v>
      </c>
      <c r="I1128" t="s">
        <v>740</v>
      </c>
      <c r="J1128" t="s">
        <v>66</v>
      </c>
      <c r="K1128" t="s">
        <v>119</v>
      </c>
      <c r="L1128" t="str">
        <f t="shared" si="110"/>
        <v>1.6 Male-headed households</v>
      </c>
      <c r="M1128" t="str">
        <f t="shared" si="106"/>
        <v>Proportion of households that have interacted with a SHG (Among all question respondents)</v>
      </c>
      <c r="N1128" t="s">
        <v>163</v>
      </c>
      <c r="O1128">
        <v>0.11031437773266192</v>
      </c>
      <c r="P1128">
        <v>1.0339303453688371E-2</v>
      </c>
      <c r="Q1128">
        <v>8.9982848141678617E-2</v>
      </c>
      <c r="R1128">
        <v>0.13064590732364523</v>
      </c>
      <c r="S1128">
        <v>2397</v>
      </c>
      <c r="T1128" t="str">
        <f t="shared" si="107"/>
        <v>1</v>
      </c>
    </row>
    <row r="1129" spans="1:20" hidden="1" x14ac:dyDescent="0.25">
      <c r="A1129" s="35" t="s">
        <v>424</v>
      </c>
      <c r="B1129" s="35" t="str">
        <f t="shared" si="103"/>
        <v>Tanzania</v>
      </c>
      <c r="C1129" t="s">
        <v>21</v>
      </c>
      <c r="D1129" t="str">
        <f t="shared" si="109"/>
        <v>LSMS-ISA</v>
      </c>
      <c r="E1129" t="s">
        <v>9</v>
      </c>
      <c r="F1129" t="s">
        <v>51</v>
      </c>
      <c r="G1129" t="str">
        <f t="shared" si="108"/>
        <v xml:space="preserve">Proportion of households that have interacted with a SHG </v>
      </c>
      <c r="H1129" t="s">
        <v>740</v>
      </c>
      <c r="I1129" t="s">
        <v>740</v>
      </c>
      <c r="J1129" t="s">
        <v>66</v>
      </c>
      <c r="K1129" t="s">
        <v>118</v>
      </c>
      <c r="L1129" t="str">
        <f t="shared" si="110"/>
        <v>1.5 Female-headed households</v>
      </c>
      <c r="M1129" t="str">
        <f t="shared" si="106"/>
        <v>Proportion of households that have interacted with a SHG (Among all question respondents)</v>
      </c>
      <c r="N1129" t="s">
        <v>163</v>
      </c>
      <c r="O1129">
        <v>9.6711321576210124E-2</v>
      </c>
      <c r="P1129">
        <v>1.1060089920577786E-2</v>
      </c>
      <c r="Q1129">
        <v>7.4962414939859737E-2</v>
      </c>
      <c r="R1129">
        <v>0.11846022821256051</v>
      </c>
      <c r="S1129">
        <v>955</v>
      </c>
      <c r="T1129" t="str">
        <f t="shared" si="107"/>
        <v>1</v>
      </c>
    </row>
    <row r="1130" spans="1:20" hidden="1" x14ac:dyDescent="0.25">
      <c r="A1130" s="35" t="s">
        <v>424</v>
      </c>
      <c r="B1130" s="35" t="str">
        <f t="shared" si="103"/>
        <v>Tanzania</v>
      </c>
      <c r="C1130" t="s">
        <v>21</v>
      </c>
      <c r="D1130" t="str">
        <f t="shared" si="109"/>
        <v>LSMS-ISA</v>
      </c>
      <c r="E1130" t="s">
        <v>9</v>
      </c>
      <c r="F1130" t="s">
        <v>51</v>
      </c>
      <c r="G1130" t="str">
        <f t="shared" si="108"/>
        <v xml:space="preserve">Proportion of households that have interacted with a SHG </v>
      </c>
      <c r="H1130" t="s">
        <v>740</v>
      </c>
      <c r="I1130" t="s">
        <v>740</v>
      </c>
      <c r="J1130" t="s">
        <v>66</v>
      </c>
      <c r="K1130" t="s">
        <v>140</v>
      </c>
      <c r="L1130" t="str">
        <f t="shared" si="110"/>
        <v>2.4 Households that do not have access to a bank account</v>
      </c>
      <c r="M1130" t="str">
        <f t="shared" si="106"/>
        <v>Proportion of households that have interacted with a SHG (Among all question respondents)</v>
      </c>
      <c r="N1130" t="s">
        <v>163</v>
      </c>
      <c r="O1130">
        <v>7.280169365308238E-2</v>
      </c>
      <c r="P1130">
        <v>6.3326759261114361E-3</v>
      </c>
      <c r="Q1130">
        <v>6.0348921707800915E-2</v>
      </c>
      <c r="R1130">
        <v>8.5254465598363846E-2</v>
      </c>
      <c r="S1130">
        <v>2626</v>
      </c>
      <c r="T1130" t="str">
        <f t="shared" si="107"/>
        <v>1</v>
      </c>
    </row>
    <row r="1131" spans="1:20" hidden="1" x14ac:dyDescent="0.25">
      <c r="A1131" s="35" t="s">
        <v>424</v>
      </c>
      <c r="B1131" s="35" t="str">
        <f t="shared" si="103"/>
        <v>Tanzania</v>
      </c>
      <c r="C1131" t="s">
        <v>21</v>
      </c>
      <c r="D1131" t="str">
        <f t="shared" si="109"/>
        <v>LSMS-ISA</v>
      </c>
      <c r="E1131" t="s">
        <v>9</v>
      </c>
      <c r="F1131" t="s">
        <v>51</v>
      </c>
      <c r="G1131" t="str">
        <f t="shared" si="108"/>
        <v xml:space="preserve">Proportion of households that have interacted with a SHG </v>
      </c>
      <c r="H1131" t="s">
        <v>740</v>
      </c>
      <c r="I1131" t="s">
        <v>740</v>
      </c>
      <c r="J1131" t="s">
        <v>66</v>
      </c>
      <c r="K1131" t="s">
        <v>122</v>
      </c>
      <c r="L1131" t="str">
        <f t="shared" si="110"/>
        <v>2.3 Households that have access to a bank account</v>
      </c>
      <c r="M1131" t="str">
        <f t="shared" si="106"/>
        <v>Proportion of households that have interacted with a SHG (Among all question respondents)</v>
      </c>
      <c r="N1131" t="s">
        <v>163</v>
      </c>
      <c r="O1131">
        <v>0.24454995681938455</v>
      </c>
      <c r="P1131">
        <v>2.6695945550634616E-2</v>
      </c>
      <c r="Q1131">
        <v>0.19205279110834808</v>
      </c>
      <c r="R1131">
        <v>0.29704712253042098</v>
      </c>
      <c r="S1131">
        <v>725</v>
      </c>
      <c r="T1131" t="str">
        <f t="shared" si="107"/>
        <v>1</v>
      </c>
    </row>
    <row r="1132" spans="1:20" hidden="1" x14ac:dyDescent="0.25">
      <c r="A1132" s="35" t="s">
        <v>424</v>
      </c>
      <c r="B1132" s="35" t="str">
        <f t="shared" si="103"/>
        <v>Tanzania</v>
      </c>
      <c r="C1132" t="s">
        <v>21</v>
      </c>
      <c r="D1132" t="str">
        <f t="shared" si="109"/>
        <v>LSMS-ISA</v>
      </c>
      <c r="E1132" t="s">
        <v>9</v>
      </c>
      <c r="F1132" t="s">
        <v>51</v>
      </c>
      <c r="G1132" t="str">
        <f t="shared" si="108"/>
        <v xml:space="preserve">Proportion of households that have interacted with a SHG </v>
      </c>
      <c r="H1132" t="s">
        <v>740</v>
      </c>
      <c r="I1132" t="s">
        <v>740</v>
      </c>
      <c r="J1132" t="s">
        <v>66</v>
      </c>
      <c r="K1132" t="s">
        <v>126</v>
      </c>
      <c r="L1132" t="str">
        <f t="shared" si="110"/>
        <v>3.4 Households that do not have access to a mobile phone</v>
      </c>
      <c r="M1132" t="str">
        <f t="shared" si="106"/>
        <v>Proportion of households that have interacted with a SHG (Among all question respondents)</v>
      </c>
      <c r="N1132" t="s">
        <v>163</v>
      </c>
      <c r="O1132">
        <v>5.1614579802698651E-2</v>
      </c>
      <c r="P1132">
        <v>8.7669700319696047E-3</v>
      </c>
      <c r="Q1132">
        <v>3.4373832768320484E-2</v>
      </c>
      <c r="R1132">
        <v>6.8855326837076819E-2</v>
      </c>
      <c r="S1132">
        <v>663</v>
      </c>
      <c r="T1132" t="str">
        <f t="shared" si="107"/>
        <v>1</v>
      </c>
    </row>
    <row r="1133" spans="1:20" hidden="1" x14ac:dyDescent="0.25">
      <c r="A1133" s="35" t="s">
        <v>424</v>
      </c>
      <c r="B1133" s="35" t="str">
        <f t="shared" si="103"/>
        <v>Tanzania</v>
      </c>
      <c r="C1133" t="s">
        <v>21</v>
      </c>
      <c r="D1133" t="str">
        <f t="shared" si="109"/>
        <v>LSMS-ISA</v>
      </c>
      <c r="E1133" t="s">
        <v>9</v>
      </c>
      <c r="F1133" t="s">
        <v>51</v>
      </c>
      <c r="G1133" t="str">
        <f t="shared" si="108"/>
        <v xml:space="preserve">Proportion of households that have interacted with a SHG </v>
      </c>
      <c r="H1133" t="s">
        <v>740</v>
      </c>
      <c r="I1133" t="s">
        <v>740</v>
      </c>
      <c r="J1133" t="s">
        <v>66</v>
      </c>
      <c r="K1133" t="s">
        <v>125</v>
      </c>
      <c r="L1133" t="str">
        <f t="shared" si="110"/>
        <v>3.3 Households that have access to a mobile phone</v>
      </c>
      <c r="M1133" t="str">
        <f t="shared" si="106"/>
        <v>Proportion of households that have interacted with a SHG (Among all question respondents)</v>
      </c>
      <c r="N1133" t="s">
        <v>163</v>
      </c>
      <c r="O1133">
        <v>0.12258802799997374</v>
      </c>
      <c r="P1133">
        <v>9.9148930645233477E-3</v>
      </c>
      <c r="Q1133">
        <v>0.10309107226831084</v>
      </c>
      <c r="R1133">
        <v>0.14208498373163667</v>
      </c>
      <c r="S1133">
        <v>2689</v>
      </c>
      <c r="T1133" t="str">
        <f t="shared" si="107"/>
        <v>1</v>
      </c>
    </row>
    <row r="1134" spans="1:20" hidden="1" x14ac:dyDescent="0.25">
      <c r="A1134" s="35" t="s">
        <v>424</v>
      </c>
      <c r="B1134" s="35" t="str">
        <f t="shared" si="103"/>
        <v>Tanzania</v>
      </c>
      <c r="C1134" t="s">
        <v>21</v>
      </c>
      <c r="D1134" t="str">
        <f t="shared" si="109"/>
        <v>LSMS-ISA</v>
      </c>
      <c r="E1134" t="s">
        <v>9</v>
      </c>
      <c r="F1134" t="s">
        <v>51</v>
      </c>
      <c r="G1134" t="str">
        <f t="shared" si="108"/>
        <v xml:space="preserve">Proportion of households that have interacted with a SHG </v>
      </c>
      <c r="H1134" t="s">
        <v>740</v>
      </c>
      <c r="I1134" t="s">
        <v>740</v>
      </c>
      <c r="J1134" t="s">
        <v>66</v>
      </c>
      <c r="K1134" t="s">
        <v>130</v>
      </c>
      <c r="L1134" t="str">
        <f t="shared" si="110"/>
        <v>4.4 Households that do not use mobile money</v>
      </c>
      <c r="M1134" t="str">
        <f t="shared" si="106"/>
        <v>Proportion of households that have interacted with a SHG (Among all question respondents)</v>
      </c>
      <c r="N1134" t="s">
        <v>163</v>
      </c>
      <c r="O1134">
        <v>6.7738041052996439E-2</v>
      </c>
      <c r="P1134">
        <v>8.59776630444045E-3</v>
      </c>
      <c r="Q1134">
        <v>5.0830819727622434E-2</v>
      </c>
      <c r="R1134">
        <v>8.4645262378370445E-2</v>
      </c>
      <c r="S1134">
        <v>1595</v>
      </c>
      <c r="T1134" t="str">
        <f t="shared" si="107"/>
        <v>1</v>
      </c>
    </row>
    <row r="1135" spans="1:20" hidden="1" x14ac:dyDescent="0.25">
      <c r="A1135" s="35" t="s">
        <v>424</v>
      </c>
      <c r="B1135" s="35" t="str">
        <f t="shared" si="103"/>
        <v>Tanzania</v>
      </c>
      <c r="C1135" t="s">
        <v>21</v>
      </c>
      <c r="D1135" t="str">
        <f t="shared" si="109"/>
        <v>LSMS-ISA</v>
      </c>
      <c r="E1135" t="s">
        <v>9</v>
      </c>
      <c r="F1135" t="s">
        <v>51</v>
      </c>
      <c r="G1135" t="str">
        <f t="shared" si="108"/>
        <v xml:space="preserve">Proportion of households that have interacted with a SHG </v>
      </c>
      <c r="H1135" t="s">
        <v>740</v>
      </c>
      <c r="I1135" t="s">
        <v>740</v>
      </c>
      <c r="J1135" t="s">
        <v>66</v>
      </c>
      <c r="K1135" t="s">
        <v>129</v>
      </c>
      <c r="L1135" t="str">
        <f t="shared" si="110"/>
        <v>4.3 Households that use mobile money</v>
      </c>
      <c r="M1135" t="str">
        <f t="shared" si="106"/>
        <v>Proportion of households that have interacted with a SHG (Among all question respondents)</v>
      </c>
      <c r="N1135" t="s">
        <v>163</v>
      </c>
      <c r="O1135">
        <v>0.13848213945775664</v>
      </c>
      <c r="P1135">
        <v>1.2219632572752753E-2</v>
      </c>
      <c r="Q1135">
        <v>0.11445307189467646</v>
      </c>
      <c r="R1135">
        <v>0.16251120702083682</v>
      </c>
      <c r="S1135">
        <v>1757</v>
      </c>
      <c r="T1135" t="str">
        <f t="shared" si="107"/>
        <v>1</v>
      </c>
    </row>
    <row r="1136" spans="1:20" hidden="1" x14ac:dyDescent="0.25">
      <c r="A1136" s="35" t="s">
        <v>424</v>
      </c>
      <c r="B1136" s="35" t="str">
        <f t="shared" si="103"/>
        <v>Tanzania</v>
      </c>
      <c r="C1136" t="s">
        <v>21</v>
      </c>
      <c r="D1136" t="str">
        <f t="shared" si="109"/>
        <v>LSMS-ISA</v>
      </c>
      <c r="E1136" t="s">
        <v>9</v>
      </c>
      <c r="F1136" t="s">
        <v>51</v>
      </c>
      <c r="G1136" t="str">
        <f t="shared" si="108"/>
        <v xml:space="preserve">Proportion of households that have interacted with a SHG </v>
      </c>
      <c r="H1136" t="s">
        <v>740</v>
      </c>
      <c r="I1136" t="s">
        <v>740</v>
      </c>
      <c r="J1136" t="s">
        <v>66</v>
      </c>
      <c r="K1136" t="s">
        <v>141</v>
      </c>
      <c r="L1136" t="str">
        <f t="shared" si="110"/>
        <v>6.4 Urban households</v>
      </c>
      <c r="M1136" t="str">
        <f t="shared" si="106"/>
        <v>Proportion of households that have interacted with a SHG (Among all question respondents)</v>
      </c>
      <c r="N1136" t="s">
        <v>163</v>
      </c>
      <c r="O1136">
        <v>0.11459747077573446</v>
      </c>
      <c r="P1136">
        <v>1.652701017384825E-2</v>
      </c>
      <c r="Q1136">
        <v>8.1932503475900559E-2</v>
      </c>
      <c r="R1136">
        <v>0.14726243807556835</v>
      </c>
      <c r="S1136">
        <v>1368</v>
      </c>
      <c r="T1136" t="str">
        <f t="shared" si="107"/>
        <v>1</v>
      </c>
    </row>
    <row r="1137" spans="1:20" hidden="1" x14ac:dyDescent="0.25">
      <c r="A1137" s="35" t="s">
        <v>424</v>
      </c>
      <c r="B1137" s="35" t="str">
        <f t="shared" si="103"/>
        <v>Tanzania</v>
      </c>
      <c r="C1137" t="s">
        <v>21</v>
      </c>
      <c r="D1137" t="str">
        <f t="shared" si="109"/>
        <v>LSMS-ISA</v>
      </c>
      <c r="E1137" t="s">
        <v>9</v>
      </c>
      <c r="F1137" t="s">
        <v>51</v>
      </c>
      <c r="G1137" t="str">
        <f t="shared" si="108"/>
        <v xml:space="preserve">Proportion of households that have interacted with a SHG </v>
      </c>
      <c r="H1137" t="s">
        <v>740</v>
      </c>
      <c r="I1137" t="s">
        <v>740</v>
      </c>
      <c r="J1137" t="s">
        <v>66</v>
      </c>
      <c r="K1137" t="s">
        <v>142</v>
      </c>
      <c r="L1137" t="str">
        <f t="shared" si="110"/>
        <v>6.3 Rural households</v>
      </c>
      <c r="M1137" t="str">
        <f t="shared" si="106"/>
        <v>Proportion of households that have interacted with a SHG (Among all question respondents)</v>
      </c>
      <c r="N1137" t="s">
        <v>163</v>
      </c>
      <c r="O1137">
        <v>0.10224512596673994</v>
      </c>
      <c r="P1137">
        <v>8.9490239468144467E-3</v>
      </c>
      <c r="Q1137">
        <v>8.4609651735215771E-2</v>
      </c>
      <c r="R1137">
        <v>0.11988060019826412</v>
      </c>
      <c r="S1137">
        <v>1984</v>
      </c>
      <c r="T1137" t="str">
        <f t="shared" si="107"/>
        <v>1</v>
      </c>
    </row>
    <row r="1138" spans="1:20" hidden="1" x14ac:dyDescent="0.25">
      <c r="A1138" s="35" t="s">
        <v>424</v>
      </c>
      <c r="B1138" s="35" t="str">
        <f t="shared" si="103"/>
        <v>Tanzania</v>
      </c>
      <c r="C1138" t="s">
        <v>21</v>
      </c>
      <c r="D1138" t="str">
        <f t="shared" si="109"/>
        <v>LSMS-ISA</v>
      </c>
      <c r="E1138" t="s">
        <v>9</v>
      </c>
      <c r="F1138" t="s">
        <v>791</v>
      </c>
      <c r="G1138" t="str">
        <f t="shared" si="108"/>
        <v xml:space="preserve">Proportion of households that received agricultural advice from a SHG </v>
      </c>
      <c r="H1138" t="s">
        <v>792</v>
      </c>
      <c r="I1138" t="s">
        <v>136</v>
      </c>
      <c r="J1138" t="s">
        <v>111</v>
      </c>
      <c r="K1138" t="s">
        <v>117</v>
      </c>
      <c r="L1138" t="str">
        <f t="shared" si="110"/>
        <v>1.4 All Households</v>
      </c>
      <c r="M1138" t="str">
        <f t="shared" si="106"/>
        <v>Proportion of households that received agricultural advice from a SHG (Among households with community-level data)</v>
      </c>
      <c r="N1138" t="s">
        <v>147</v>
      </c>
      <c r="O1138">
        <v>4.5796044772996085E-2</v>
      </c>
      <c r="P1138">
        <v>6.7884148114956888E-3</v>
      </c>
      <c r="Q1138">
        <v>3.2438848006301521E-2</v>
      </c>
      <c r="R1138">
        <v>5.9153241539690649E-2</v>
      </c>
      <c r="S1138">
        <v>2094</v>
      </c>
      <c r="T1138" t="str">
        <f t="shared" si="107"/>
        <v>1</v>
      </c>
    </row>
    <row r="1139" spans="1:20" hidden="1" x14ac:dyDescent="0.25">
      <c r="A1139" s="35" t="s">
        <v>424</v>
      </c>
      <c r="B1139" s="35" t="str">
        <f t="shared" si="103"/>
        <v>Tanzania</v>
      </c>
      <c r="C1139" t="s">
        <v>21</v>
      </c>
      <c r="D1139" t="str">
        <f t="shared" si="109"/>
        <v>LSMS-ISA</v>
      </c>
      <c r="E1139" t="s">
        <v>9</v>
      </c>
      <c r="F1139" t="s">
        <v>791</v>
      </c>
      <c r="G1139" t="str">
        <f t="shared" si="108"/>
        <v xml:space="preserve">Proportion of households that received agricultural advice from a SHG </v>
      </c>
      <c r="H1139" t="s">
        <v>792</v>
      </c>
      <c r="I1139" t="s">
        <v>136</v>
      </c>
      <c r="J1139" t="s">
        <v>111</v>
      </c>
      <c r="K1139" t="s">
        <v>223</v>
      </c>
      <c r="L1139" t="str">
        <f t="shared" si="110"/>
        <v>7.5 Households consuming more than $2.50 PPP/day</v>
      </c>
      <c r="M1139" t="str">
        <f t="shared" si="106"/>
        <v>Proportion of households that received agricultural advice from a SHG (Among households with community-level data)</v>
      </c>
      <c r="N1139" t="s">
        <v>147</v>
      </c>
      <c r="O1139">
        <v>4.5619135268705591E-2</v>
      </c>
      <c r="P1139">
        <v>8.1402171867833995E-3</v>
      </c>
      <c r="Q1139">
        <v>2.9605514205005568E-2</v>
      </c>
      <c r="R1139">
        <v>6.1632756332405614E-2</v>
      </c>
      <c r="S1139">
        <v>1390</v>
      </c>
      <c r="T1139" t="str">
        <f t="shared" si="107"/>
        <v>1</v>
      </c>
    </row>
    <row r="1140" spans="1:20" hidden="1" x14ac:dyDescent="0.25">
      <c r="A1140" s="35" t="s">
        <v>424</v>
      </c>
      <c r="B1140" s="35" t="str">
        <f t="shared" si="103"/>
        <v>Tanzania</v>
      </c>
      <c r="C1140" t="s">
        <v>21</v>
      </c>
      <c r="D1140" t="str">
        <f t="shared" si="109"/>
        <v>LSMS-ISA</v>
      </c>
      <c r="E1140" t="s">
        <v>9</v>
      </c>
      <c r="F1140" t="s">
        <v>791</v>
      </c>
      <c r="G1140" t="str">
        <f t="shared" si="108"/>
        <v xml:space="preserve">Proportion of households that received agricultural advice from a SHG </v>
      </c>
      <c r="H1140" t="s">
        <v>792</v>
      </c>
      <c r="I1140" t="s">
        <v>136</v>
      </c>
      <c r="J1140" t="s">
        <v>111</v>
      </c>
      <c r="K1140" t="s">
        <v>138</v>
      </c>
      <c r="L1140" t="str">
        <f t="shared" si="110"/>
        <v>7.6 Households consuming between $1.25 PPP and $2.50 PPP/day</v>
      </c>
      <c r="M1140" t="str">
        <f t="shared" si="106"/>
        <v>Proportion of households that received agricultural advice from a SHG (Among households with community-level data)</v>
      </c>
      <c r="N1140" t="s">
        <v>147</v>
      </c>
      <c r="O1140">
        <v>4.8417055974179217E-2</v>
      </c>
      <c r="P1140">
        <v>1.091783677619536E-2</v>
      </c>
      <c r="Q1140">
        <v>2.6945078530857952E-2</v>
      </c>
      <c r="R1140">
        <v>6.9889033417500482E-2</v>
      </c>
      <c r="S1140">
        <v>603</v>
      </c>
      <c r="T1140" t="str">
        <f t="shared" si="107"/>
        <v>1</v>
      </c>
    </row>
    <row r="1141" spans="1:20" hidden="1" x14ac:dyDescent="0.25">
      <c r="A1141" s="35" t="s">
        <v>424</v>
      </c>
      <c r="B1141" s="35" t="str">
        <f t="shared" si="103"/>
        <v>Tanzania</v>
      </c>
      <c r="C1141" t="s">
        <v>21</v>
      </c>
      <c r="D1141" t="str">
        <f t="shared" si="109"/>
        <v>LSMS-ISA</v>
      </c>
      <c r="E1141" t="s">
        <v>9</v>
      </c>
      <c r="F1141" t="s">
        <v>791</v>
      </c>
      <c r="G1141" t="str">
        <f t="shared" si="108"/>
        <v xml:space="preserve">Proportion of households that received agricultural advice from a SHG </v>
      </c>
      <c r="H1141" t="s">
        <v>792</v>
      </c>
      <c r="I1141" t="s">
        <v>136</v>
      </c>
      <c r="J1141" t="s">
        <v>111</v>
      </c>
      <c r="K1141" t="s">
        <v>751</v>
      </c>
      <c r="L1141" t="str">
        <f t="shared" si="110"/>
        <v>7.7 Households consuming less than $1.25 PPP/day</v>
      </c>
      <c r="M1141" t="str">
        <f t="shared" si="106"/>
        <v>Proportion of households that received agricultural advice from a SHG (Among households with community-level data)</v>
      </c>
      <c r="N1141" t="s">
        <v>147</v>
      </c>
      <c r="O1141">
        <v>3.4184941836751623E-2</v>
      </c>
      <c r="P1141">
        <v>1.955305401636195E-2</v>
      </c>
      <c r="Q1141">
        <v>-4.3542737300048678E-3</v>
      </c>
      <c r="R1141">
        <v>7.2724157403508113E-2</v>
      </c>
      <c r="S1141">
        <v>97</v>
      </c>
      <c r="T1141" t="str">
        <f t="shared" si="107"/>
        <v>1</v>
      </c>
    </row>
    <row r="1142" spans="1:20" hidden="1" x14ac:dyDescent="0.25">
      <c r="A1142" s="35" t="s">
        <v>424</v>
      </c>
      <c r="B1142" s="35" t="str">
        <f t="shared" si="103"/>
        <v>Tanzania</v>
      </c>
      <c r="C1142" t="s">
        <v>21</v>
      </c>
      <c r="D1142" t="str">
        <f t="shared" si="109"/>
        <v>LSMS-ISA</v>
      </c>
      <c r="E1142" t="s">
        <v>9</v>
      </c>
      <c r="F1142" t="s">
        <v>791</v>
      </c>
      <c r="G1142" t="str">
        <f t="shared" si="108"/>
        <v xml:space="preserve">Proportion of households that received agricultural advice from a SHG </v>
      </c>
      <c r="H1142" t="s">
        <v>792</v>
      </c>
      <c r="I1142" t="s">
        <v>136</v>
      </c>
      <c r="J1142" t="s">
        <v>111</v>
      </c>
      <c r="K1142" t="s">
        <v>119</v>
      </c>
      <c r="L1142" t="str">
        <f t="shared" si="110"/>
        <v>1.6 Male-headed households</v>
      </c>
      <c r="M1142" t="str">
        <f t="shared" si="106"/>
        <v>Proportion of households that received agricultural advice from a SHG (Among households with community-level data)</v>
      </c>
      <c r="N1142" t="s">
        <v>147</v>
      </c>
      <c r="O1142">
        <v>5.0008439121189588E-2</v>
      </c>
      <c r="P1142">
        <v>7.6611547037613728E-3</v>
      </c>
      <c r="Q1142">
        <v>3.4942620265655082E-2</v>
      </c>
      <c r="R1142">
        <v>6.5074257976724087E-2</v>
      </c>
      <c r="S1142">
        <v>1542</v>
      </c>
      <c r="T1142" t="str">
        <f t="shared" si="107"/>
        <v>1</v>
      </c>
    </row>
    <row r="1143" spans="1:20" hidden="1" x14ac:dyDescent="0.25">
      <c r="A1143" s="35" t="s">
        <v>424</v>
      </c>
      <c r="B1143" s="35" t="str">
        <f t="shared" si="103"/>
        <v>Tanzania</v>
      </c>
      <c r="C1143" t="s">
        <v>21</v>
      </c>
      <c r="D1143" t="str">
        <f t="shared" si="109"/>
        <v>LSMS-ISA</v>
      </c>
      <c r="E1143" t="s">
        <v>9</v>
      </c>
      <c r="F1143" t="s">
        <v>791</v>
      </c>
      <c r="G1143" t="str">
        <f t="shared" si="108"/>
        <v xml:space="preserve">Proportion of households that received agricultural advice from a SHG </v>
      </c>
      <c r="H1143" t="s">
        <v>792</v>
      </c>
      <c r="I1143" t="s">
        <v>136</v>
      </c>
      <c r="J1143" t="s">
        <v>111</v>
      </c>
      <c r="K1143" t="s">
        <v>118</v>
      </c>
      <c r="L1143" t="str">
        <f t="shared" si="110"/>
        <v>1.5 Female-headed households</v>
      </c>
      <c r="M1143" t="str">
        <f t="shared" si="106"/>
        <v>Proportion of households that received agricultural advice from a SHG (Among households with community-level data)</v>
      </c>
      <c r="N1143" t="s">
        <v>147</v>
      </c>
      <c r="O1143">
        <v>3.4049052711557358E-2</v>
      </c>
      <c r="P1143">
        <v>8.5442680410653792E-3</v>
      </c>
      <c r="Q1143">
        <v>1.7246573250253271E-2</v>
      </c>
      <c r="R1143">
        <v>5.0851532172861445E-2</v>
      </c>
      <c r="S1143">
        <v>552</v>
      </c>
      <c r="T1143" t="str">
        <f t="shared" si="107"/>
        <v>1</v>
      </c>
    </row>
    <row r="1144" spans="1:20" hidden="1" x14ac:dyDescent="0.25">
      <c r="A1144" s="35" t="s">
        <v>424</v>
      </c>
      <c r="B1144" s="35" t="str">
        <f t="shared" si="103"/>
        <v>Tanzania</v>
      </c>
      <c r="C1144" t="s">
        <v>21</v>
      </c>
      <c r="D1144" t="str">
        <f t="shared" si="109"/>
        <v>LSMS-ISA</v>
      </c>
      <c r="E1144" t="s">
        <v>9</v>
      </c>
      <c r="F1144" t="s">
        <v>791</v>
      </c>
      <c r="G1144" t="str">
        <f t="shared" si="108"/>
        <v xml:space="preserve">Proportion of households that received agricultural advice from a SHG </v>
      </c>
      <c r="H1144" t="s">
        <v>792</v>
      </c>
      <c r="I1144" t="s">
        <v>136</v>
      </c>
      <c r="J1144" t="s">
        <v>111</v>
      </c>
      <c r="K1144" t="s">
        <v>140</v>
      </c>
      <c r="L1144" t="str">
        <f t="shared" si="110"/>
        <v>2.4 Households that do not have access to a bank account</v>
      </c>
      <c r="M1144" t="str">
        <f t="shared" si="106"/>
        <v>Proportion of households that received agricultural advice from a SHG (Among households with community-level data)</v>
      </c>
      <c r="N1144" t="s">
        <v>147</v>
      </c>
      <c r="O1144">
        <v>4.2275093020123625E-2</v>
      </c>
      <c r="P1144">
        <v>6.5243524903821999E-3</v>
      </c>
      <c r="Q1144">
        <v>2.9444819181443115E-2</v>
      </c>
      <c r="R1144">
        <v>5.5105366858804135E-2</v>
      </c>
      <c r="S1144">
        <v>1836</v>
      </c>
      <c r="T1144" t="str">
        <f t="shared" si="107"/>
        <v>1</v>
      </c>
    </row>
    <row r="1145" spans="1:20" hidden="1" x14ac:dyDescent="0.25">
      <c r="A1145" s="35" t="s">
        <v>424</v>
      </c>
      <c r="B1145" s="35" t="str">
        <f t="shared" si="103"/>
        <v>Tanzania</v>
      </c>
      <c r="C1145" t="s">
        <v>21</v>
      </c>
      <c r="D1145" t="str">
        <f t="shared" si="109"/>
        <v>LSMS-ISA</v>
      </c>
      <c r="E1145" t="s">
        <v>9</v>
      </c>
      <c r="F1145" t="s">
        <v>791</v>
      </c>
      <c r="G1145" t="str">
        <f t="shared" si="108"/>
        <v xml:space="preserve">Proportion of households that received agricultural advice from a SHG </v>
      </c>
      <c r="H1145" t="s">
        <v>792</v>
      </c>
      <c r="I1145" t="s">
        <v>136</v>
      </c>
      <c r="J1145" t="s">
        <v>111</v>
      </c>
      <c r="K1145" t="s">
        <v>122</v>
      </c>
      <c r="L1145" t="str">
        <f t="shared" si="110"/>
        <v>2.3 Households that have access to a bank account</v>
      </c>
      <c r="M1145" t="str">
        <f t="shared" si="106"/>
        <v>Proportion of households that received agricultural advice from a SHG (Among households with community-level data)</v>
      </c>
      <c r="N1145" t="s">
        <v>147</v>
      </c>
      <c r="O1145">
        <v>7.2475706153164537E-2</v>
      </c>
      <c r="P1145">
        <v>1.8016599827366097E-2</v>
      </c>
      <c r="Q1145">
        <v>3.7045034106774996E-2</v>
      </c>
      <c r="R1145">
        <v>0.10790637819955408</v>
      </c>
      <c r="S1145">
        <v>258</v>
      </c>
      <c r="T1145" t="str">
        <f t="shared" si="107"/>
        <v>1</v>
      </c>
    </row>
    <row r="1146" spans="1:20" hidden="1" x14ac:dyDescent="0.25">
      <c r="A1146" s="35" t="s">
        <v>424</v>
      </c>
      <c r="B1146" s="35" t="str">
        <f t="shared" si="103"/>
        <v>Tanzania</v>
      </c>
      <c r="C1146" t="s">
        <v>21</v>
      </c>
      <c r="D1146" t="str">
        <f t="shared" si="109"/>
        <v>LSMS-ISA</v>
      </c>
      <c r="E1146" t="s">
        <v>9</v>
      </c>
      <c r="F1146" t="s">
        <v>791</v>
      </c>
      <c r="G1146" t="str">
        <f t="shared" si="108"/>
        <v xml:space="preserve">Proportion of households that received agricultural advice from a SHG </v>
      </c>
      <c r="H1146" t="s">
        <v>792</v>
      </c>
      <c r="I1146" t="s">
        <v>136</v>
      </c>
      <c r="J1146" t="s">
        <v>111</v>
      </c>
      <c r="K1146" t="s">
        <v>126</v>
      </c>
      <c r="L1146" t="str">
        <f t="shared" si="110"/>
        <v>3.4 Households that do not have access to a mobile phone</v>
      </c>
      <c r="M1146" t="str">
        <f t="shared" si="106"/>
        <v>Proportion of households that received agricultural advice from a SHG (Among households with community-level data)</v>
      </c>
      <c r="N1146" t="s">
        <v>147</v>
      </c>
      <c r="O1146">
        <v>4.0127929245280351E-2</v>
      </c>
      <c r="P1146">
        <v>8.2204765407448543E-3</v>
      </c>
      <c r="Q1146">
        <v>2.3960183678081719E-2</v>
      </c>
      <c r="R1146">
        <v>5.6295674812478984E-2</v>
      </c>
      <c r="S1146">
        <v>559</v>
      </c>
      <c r="T1146" t="str">
        <f t="shared" si="107"/>
        <v>1</v>
      </c>
    </row>
    <row r="1147" spans="1:20" hidden="1" x14ac:dyDescent="0.25">
      <c r="A1147" s="35" t="s">
        <v>424</v>
      </c>
      <c r="B1147" s="35" t="str">
        <f t="shared" si="103"/>
        <v>Tanzania</v>
      </c>
      <c r="C1147" t="s">
        <v>21</v>
      </c>
      <c r="D1147" t="str">
        <f t="shared" si="109"/>
        <v>LSMS-ISA</v>
      </c>
      <c r="E1147" t="s">
        <v>9</v>
      </c>
      <c r="F1147" t="s">
        <v>791</v>
      </c>
      <c r="G1147" t="str">
        <f t="shared" si="108"/>
        <v xml:space="preserve">Proportion of households that received agricultural advice from a SHG </v>
      </c>
      <c r="H1147" t="s">
        <v>792</v>
      </c>
      <c r="I1147" t="s">
        <v>136</v>
      </c>
      <c r="J1147" t="s">
        <v>111</v>
      </c>
      <c r="K1147" t="s">
        <v>125</v>
      </c>
      <c r="L1147" t="str">
        <f t="shared" si="110"/>
        <v>3.3 Households that have access to a mobile phone</v>
      </c>
      <c r="M1147" t="str">
        <f t="shared" si="106"/>
        <v>Proportion of households that received agricultural advice from a SHG (Among households with community-level data)</v>
      </c>
      <c r="N1147" t="s">
        <v>147</v>
      </c>
      <c r="O1147">
        <v>4.8041427416488904E-2</v>
      </c>
      <c r="P1147">
        <v>7.7949263707393721E-3</v>
      </c>
      <c r="Q1147">
        <v>3.2706546115531358E-2</v>
      </c>
      <c r="R1147">
        <v>6.3376308717446456E-2</v>
      </c>
      <c r="S1147">
        <v>1535</v>
      </c>
      <c r="T1147" t="str">
        <f t="shared" si="107"/>
        <v>1</v>
      </c>
    </row>
    <row r="1148" spans="1:20" hidden="1" x14ac:dyDescent="0.25">
      <c r="A1148" s="35" t="s">
        <v>424</v>
      </c>
      <c r="B1148" s="35" t="str">
        <f t="shared" si="103"/>
        <v>Tanzania</v>
      </c>
      <c r="C1148" t="s">
        <v>21</v>
      </c>
      <c r="D1148" t="str">
        <f t="shared" si="109"/>
        <v>LSMS-ISA</v>
      </c>
      <c r="E1148" t="s">
        <v>9</v>
      </c>
      <c r="F1148" t="s">
        <v>791</v>
      </c>
      <c r="G1148" t="str">
        <f t="shared" si="108"/>
        <v xml:space="preserve">Proportion of households that received agricultural advice from a SHG </v>
      </c>
      <c r="H1148" t="s">
        <v>792</v>
      </c>
      <c r="I1148" t="s">
        <v>136</v>
      </c>
      <c r="J1148" t="s">
        <v>111</v>
      </c>
      <c r="K1148" t="s">
        <v>130</v>
      </c>
      <c r="L1148" t="str">
        <f t="shared" si="110"/>
        <v>4.4 Households that do not use mobile money</v>
      </c>
      <c r="M1148" t="str">
        <f t="shared" si="106"/>
        <v>Proportion of households that received agricultural advice from a SHG (Among households with community-level data)</v>
      </c>
      <c r="N1148" t="s">
        <v>147</v>
      </c>
      <c r="O1148">
        <v>4.4082335560292313E-2</v>
      </c>
      <c r="P1148">
        <v>8.3209062906997467E-3</v>
      </c>
      <c r="Q1148">
        <v>2.771833708086173E-2</v>
      </c>
      <c r="R1148">
        <v>6.0446334039722896E-2</v>
      </c>
      <c r="S1148">
        <v>1192</v>
      </c>
      <c r="T1148" t="str">
        <f t="shared" si="107"/>
        <v>1</v>
      </c>
    </row>
    <row r="1149" spans="1:20" hidden="1" x14ac:dyDescent="0.25">
      <c r="A1149" s="35" t="s">
        <v>424</v>
      </c>
      <c r="B1149" s="35" t="str">
        <f t="shared" si="103"/>
        <v>Tanzania</v>
      </c>
      <c r="C1149" t="s">
        <v>21</v>
      </c>
      <c r="D1149" t="str">
        <f t="shared" si="109"/>
        <v>LSMS-ISA</v>
      </c>
      <c r="E1149" t="s">
        <v>9</v>
      </c>
      <c r="F1149" t="s">
        <v>791</v>
      </c>
      <c r="G1149" t="str">
        <f t="shared" si="108"/>
        <v xml:space="preserve">Proportion of households that received agricultural advice from a SHG </v>
      </c>
      <c r="H1149" t="s">
        <v>792</v>
      </c>
      <c r="I1149" t="s">
        <v>136</v>
      </c>
      <c r="J1149" t="s">
        <v>111</v>
      </c>
      <c r="K1149" t="s">
        <v>129</v>
      </c>
      <c r="L1149" t="str">
        <f t="shared" si="110"/>
        <v>4.3 Households that use mobile money</v>
      </c>
      <c r="M1149" t="str">
        <f t="shared" si="106"/>
        <v>Proportion of households that received agricultural advice from a SHG (Among households with community-level data)</v>
      </c>
      <c r="N1149" t="s">
        <v>147</v>
      </c>
      <c r="O1149">
        <v>4.7955863253552021E-2</v>
      </c>
      <c r="P1149">
        <v>8.0007624525705E-3</v>
      </c>
      <c r="Q1149">
        <v>3.2220087221012522E-2</v>
      </c>
      <c r="R1149">
        <v>6.369163928609152E-2</v>
      </c>
      <c r="S1149">
        <v>902</v>
      </c>
      <c r="T1149" t="str">
        <f t="shared" si="107"/>
        <v>1</v>
      </c>
    </row>
    <row r="1150" spans="1:20" hidden="1" x14ac:dyDescent="0.25">
      <c r="A1150" s="35" t="s">
        <v>424</v>
      </c>
      <c r="B1150" s="35" t="str">
        <f t="shared" si="103"/>
        <v>Tanzania</v>
      </c>
      <c r="C1150" t="s">
        <v>21</v>
      </c>
      <c r="D1150" t="str">
        <f t="shared" si="109"/>
        <v>LSMS-ISA</v>
      </c>
      <c r="E1150" t="s">
        <v>9</v>
      </c>
      <c r="F1150" t="s">
        <v>791</v>
      </c>
      <c r="G1150" t="str">
        <f t="shared" si="108"/>
        <v xml:space="preserve">Proportion of households that received agricultural advice from a SHG </v>
      </c>
      <c r="H1150" t="s">
        <v>792</v>
      </c>
      <c r="I1150" t="s">
        <v>136</v>
      </c>
      <c r="J1150" t="s">
        <v>111</v>
      </c>
      <c r="K1150" t="s">
        <v>141</v>
      </c>
      <c r="L1150" t="str">
        <f t="shared" si="110"/>
        <v>6.4 Urban households</v>
      </c>
      <c r="M1150" t="str">
        <f t="shared" si="106"/>
        <v>Proportion of households that received agricultural advice from a SHG (Among households with community-level data)</v>
      </c>
      <c r="N1150" t="s">
        <v>147</v>
      </c>
      <c r="O1150">
        <v>1.0215437156964312E-2</v>
      </c>
      <c r="P1150">
        <v>5.1030787184447712E-3</v>
      </c>
      <c r="Q1150">
        <v>8.0282339936635361E-5</v>
      </c>
      <c r="R1150">
        <v>2.0350591973991989E-2</v>
      </c>
      <c r="S1150">
        <v>348</v>
      </c>
      <c r="T1150" t="str">
        <f t="shared" si="107"/>
        <v>1</v>
      </c>
    </row>
    <row r="1151" spans="1:20" hidden="1" x14ac:dyDescent="0.25">
      <c r="A1151" s="35" t="s">
        <v>424</v>
      </c>
      <c r="B1151" s="35" t="str">
        <f t="shared" si="103"/>
        <v>Tanzania</v>
      </c>
      <c r="C1151" t="s">
        <v>21</v>
      </c>
      <c r="D1151" t="str">
        <f t="shared" si="109"/>
        <v>LSMS-ISA</v>
      </c>
      <c r="E1151" t="s">
        <v>9</v>
      </c>
      <c r="F1151" t="s">
        <v>791</v>
      </c>
      <c r="G1151" t="str">
        <f t="shared" si="108"/>
        <v xml:space="preserve">Proportion of households that received agricultural advice from a SHG </v>
      </c>
      <c r="H1151" t="s">
        <v>792</v>
      </c>
      <c r="I1151" t="s">
        <v>136</v>
      </c>
      <c r="J1151" t="s">
        <v>111</v>
      </c>
      <c r="K1151" t="s">
        <v>142</v>
      </c>
      <c r="L1151" t="str">
        <f t="shared" si="110"/>
        <v>6.3 Rural households</v>
      </c>
      <c r="M1151" t="str">
        <f t="shared" si="106"/>
        <v>Proportion of households that received agricultural advice from a SHG (Among households with community-level data)</v>
      </c>
      <c r="N1151" t="s">
        <v>147</v>
      </c>
      <c r="O1151">
        <v>5.2042219021183042E-2</v>
      </c>
      <c r="P1151">
        <v>7.9177070625832333E-3</v>
      </c>
      <c r="Q1151">
        <v>3.643716582383115E-2</v>
      </c>
      <c r="R1151">
        <v>6.7647272218534935E-2</v>
      </c>
      <c r="S1151">
        <v>1746</v>
      </c>
      <c r="T1151" t="str">
        <f t="shared" si="107"/>
        <v>1</v>
      </c>
    </row>
    <row r="1152" spans="1:20" hidden="1" x14ac:dyDescent="0.25">
      <c r="A1152" s="35" t="s">
        <v>424</v>
      </c>
      <c r="B1152" s="35" t="str">
        <f t="shared" si="103"/>
        <v>Tanzania</v>
      </c>
      <c r="C1152" t="s">
        <v>68</v>
      </c>
      <c r="D1152" t="str">
        <f t="shared" si="109"/>
        <v>FII</v>
      </c>
      <c r="E1152" t="s">
        <v>9</v>
      </c>
      <c r="F1152" t="s">
        <v>67</v>
      </c>
      <c r="G1152" t="str">
        <f t="shared" si="108"/>
        <v xml:space="preserve">Proportion of individuals who accessed financial services from a SHG </v>
      </c>
      <c r="H1152" t="s">
        <v>69</v>
      </c>
      <c r="I1152" t="s">
        <v>69</v>
      </c>
      <c r="J1152" t="s">
        <v>66</v>
      </c>
      <c r="K1152" t="s">
        <v>115</v>
      </c>
      <c r="L1152" t="str">
        <f t="shared" si="110"/>
        <v>1.2 Females</v>
      </c>
      <c r="M1152" t="str">
        <f t="shared" si="106"/>
        <v>Proportion of individuals who accessed financial services from a SHG (Among all question respondents)</v>
      </c>
      <c r="N1152" t="s">
        <v>176</v>
      </c>
      <c r="O1152">
        <v>3.0467596433990021E-2</v>
      </c>
      <c r="P1152">
        <v>4.1037572089726321E-3</v>
      </c>
      <c r="Q1152">
        <v>2.2421163771682177E-2</v>
      </c>
      <c r="R1152">
        <v>3.8514029096297864E-2</v>
      </c>
      <c r="S1152">
        <v>1818</v>
      </c>
      <c r="T1152" t="str">
        <f t="shared" si="107"/>
        <v>1</v>
      </c>
    </row>
    <row r="1153" spans="1:20" hidden="1" x14ac:dyDescent="0.25">
      <c r="A1153" s="35" t="s">
        <v>424</v>
      </c>
      <c r="B1153" s="35" t="str">
        <f t="shared" si="103"/>
        <v>Tanzania</v>
      </c>
      <c r="C1153" t="s">
        <v>68</v>
      </c>
      <c r="D1153" t="str">
        <f t="shared" si="109"/>
        <v>FII</v>
      </c>
      <c r="E1153" t="s">
        <v>9</v>
      </c>
      <c r="F1153" t="s">
        <v>67</v>
      </c>
      <c r="G1153" t="str">
        <f t="shared" si="108"/>
        <v xml:space="preserve">Proportion of individuals who accessed financial services from a SHG </v>
      </c>
      <c r="H1153" t="s">
        <v>69</v>
      </c>
      <c r="I1153" t="s">
        <v>69</v>
      </c>
      <c r="J1153" t="s">
        <v>66</v>
      </c>
      <c r="K1153" t="s">
        <v>116</v>
      </c>
      <c r="L1153" t="str">
        <f t="shared" si="110"/>
        <v>1.3 Males</v>
      </c>
      <c r="M1153" t="str">
        <f t="shared" si="106"/>
        <v>Proportion of individuals who accessed financial services from a SHG (Among all question respondents)</v>
      </c>
      <c r="N1153" t="s">
        <v>176</v>
      </c>
      <c r="O1153">
        <v>2.3947814256454522E-2</v>
      </c>
      <c r="P1153">
        <v>4.3245602807054275E-3</v>
      </c>
      <c r="Q1153">
        <v>1.5468442470836931E-2</v>
      </c>
      <c r="R1153">
        <v>3.2427186042072113E-2</v>
      </c>
      <c r="S1153">
        <v>1211</v>
      </c>
      <c r="T1153" t="str">
        <f t="shared" si="107"/>
        <v>1</v>
      </c>
    </row>
    <row r="1154" spans="1:20" hidden="1" x14ac:dyDescent="0.25">
      <c r="A1154" s="35" t="s">
        <v>424</v>
      </c>
      <c r="B1154" s="35" t="str">
        <f t="shared" ref="B1154:B1217" si="111">A1154</f>
        <v>Tanzania</v>
      </c>
      <c r="C1154" t="s">
        <v>68</v>
      </c>
      <c r="D1154" t="str">
        <f t="shared" ref="D1154:D1185" si="112">C1154</f>
        <v>FII</v>
      </c>
      <c r="E1154" t="s">
        <v>9</v>
      </c>
      <c r="F1154" t="s">
        <v>67</v>
      </c>
      <c r="G1154" t="str">
        <f t="shared" si="108"/>
        <v xml:space="preserve">Proportion of individuals who accessed financial services from a SHG </v>
      </c>
      <c r="H1154" t="s">
        <v>69</v>
      </c>
      <c r="I1154" t="s">
        <v>69</v>
      </c>
      <c r="J1154" t="s">
        <v>66</v>
      </c>
      <c r="K1154" t="s">
        <v>114</v>
      </c>
      <c r="L1154" t="str">
        <f t="shared" ref="L1154:L1185" si="113">K1154</f>
        <v>1.1 All individuals</v>
      </c>
      <c r="M1154" t="str">
        <f t="shared" ref="M1154:M1217" si="114">CONCATENATE(F1154,"(Among ",J1154,")")</f>
        <v>Proportion of individuals who accessed financial services from a SHG (Among all question respondents)</v>
      </c>
      <c r="N1154" t="s">
        <v>176</v>
      </c>
      <c r="O1154">
        <v>2.7361936085570897E-2</v>
      </c>
      <c r="P1154">
        <v>2.9777890480555767E-3</v>
      </c>
      <c r="Q1154">
        <v>2.1523242947158974E-2</v>
      </c>
      <c r="R1154">
        <v>3.3200629223982821E-2</v>
      </c>
      <c r="S1154">
        <v>3029</v>
      </c>
      <c r="T1154" t="str">
        <f t="shared" ref="T1154:T1217" si="115">IF(S1154&gt;=30,"1","0")</f>
        <v>1</v>
      </c>
    </row>
    <row r="1155" spans="1:20" hidden="1" x14ac:dyDescent="0.25">
      <c r="A1155" s="35" t="s">
        <v>424</v>
      </c>
      <c r="B1155" s="35" t="str">
        <f t="shared" si="111"/>
        <v>Tanzania</v>
      </c>
      <c r="C1155" t="s">
        <v>68</v>
      </c>
      <c r="D1155" t="str">
        <f t="shared" si="112"/>
        <v>FII</v>
      </c>
      <c r="E1155" t="s">
        <v>9</v>
      </c>
      <c r="F1155" t="s">
        <v>67</v>
      </c>
      <c r="G1155" t="str">
        <f t="shared" si="108"/>
        <v xml:space="preserve">Proportion of individuals who accessed financial services from a SHG </v>
      </c>
      <c r="H1155" t="s">
        <v>69</v>
      </c>
      <c r="I1155" t="s">
        <v>69</v>
      </c>
      <c r="J1155" t="s">
        <v>66</v>
      </c>
      <c r="K1155" t="s">
        <v>120</v>
      </c>
      <c r="L1155" t="str">
        <f t="shared" si="113"/>
        <v>2.1 Individuals who have a bank account</v>
      </c>
      <c r="M1155" t="str">
        <f t="shared" si="114"/>
        <v>Proportion of individuals who accessed financial services from a SHG (Among all question respondents)</v>
      </c>
      <c r="N1155" t="s">
        <v>176</v>
      </c>
      <c r="O1155">
        <v>1.6116393652574026E-2</v>
      </c>
      <c r="P1155">
        <v>7.5446613079881977E-3</v>
      </c>
      <c r="Q1155">
        <v>1.3232160635313021E-3</v>
      </c>
      <c r="R1155">
        <v>3.0909571241616751E-2</v>
      </c>
      <c r="S1155">
        <v>285</v>
      </c>
      <c r="T1155" t="str">
        <f t="shared" si="115"/>
        <v>1</v>
      </c>
    </row>
    <row r="1156" spans="1:20" hidden="1" x14ac:dyDescent="0.25">
      <c r="A1156" s="35" t="s">
        <v>424</v>
      </c>
      <c r="B1156" s="35" t="str">
        <f t="shared" si="111"/>
        <v>Tanzania</v>
      </c>
      <c r="C1156" t="s">
        <v>68</v>
      </c>
      <c r="D1156" t="str">
        <f t="shared" si="112"/>
        <v>FII</v>
      </c>
      <c r="E1156" t="s">
        <v>9</v>
      </c>
      <c r="F1156" t="s">
        <v>67</v>
      </c>
      <c r="G1156" t="str">
        <f t="shared" si="108"/>
        <v xml:space="preserve">Proportion of individuals who accessed financial services from a SHG </v>
      </c>
      <c r="H1156" t="s">
        <v>69</v>
      </c>
      <c r="I1156" t="s">
        <v>69</v>
      </c>
      <c r="J1156" t="s">
        <v>66</v>
      </c>
      <c r="K1156" t="s">
        <v>121</v>
      </c>
      <c r="L1156" t="str">
        <f t="shared" si="113"/>
        <v>2.2 Individuals who do not have a bank account</v>
      </c>
      <c r="M1156" t="str">
        <f t="shared" si="114"/>
        <v>Proportion of individuals who accessed financial services from a SHG (Among all question respondents)</v>
      </c>
      <c r="N1156" t="s">
        <v>176</v>
      </c>
      <c r="O1156">
        <v>2.8556764800388289E-2</v>
      </c>
      <c r="P1156">
        <v>3.1943534535030338E-3</v>
      </c>
      <c r="Q1156">
        <v>2.2293443493995164E-2</v>
      </c>
      <c r="R1156">
        <v>3.4820086106781417E-2</v>
      </c>
      <c r="S1156">
        <v>2744</v>
      </c>
      <c r="T1156" t="str">
        <f t="shared" si="115"/>
        <v>1</v>
      </c>
    </row>
    <row r="1157" spans="1:20" hidden="1" x14ac:dyDescent="0.25">
      <c r="A1157" s="35" t="s">
        <v>424</v>
      </c>
      <c r="B1157" s="35" t="str">
        <f t="shared" si="111"/>
        <v>Tanzania</v>
      </c>
      <c r="C1157" t="s">
        <v>68</v>
      </c>
      <c r="D1157" t="str">
        <f t="shared" si="112"/>
        <v>FII</v>
      </c>
      <c r="E1157" t="s">
        <v>9</v>
      </c>
      <c r="F1157" t="s">
        <v>67</v>
      </c>
      <c r="G1157" t="str">
        <f t="shared" si="108"/>
        <v xml:space="preserve">Proportion of individuals who accessed financial services from a SHG </v>
      </c>
      <c r="H1157" t="s">
        <v>69</v>
      </c>
      <c r="I1157" t="s">
        <v>69</v>
      </c>
      <c r="J1157" t="s">
        <v>66</v>
      </c>
      <c r="K1157" t="s">
        <v>123</v>
      </c>
      <c r="L1157" t="str">
        <f t="shared" si="113"/>
        <v>3.1 Individuals who have access to a mobile phone</v>
      </c>
      <c r="M1157" t="str">
        <f t="shared" si="114"/>
        <v>Proportion of individuals who accessed financial services from a SHG (Among all question respondents)</v>
      </c>
      <c r="N1157" t="s">
        <v>176</v>
      </c>
      <c r="O1157">
        <v>3.0508436661749089E-2</v>
      </c>
      <c r="P1157">
        <v>3.351359953724535E-3</v>
      </c>
      <c r="Q1157">
        <v>2.3937265215290486E-2</v>
      </c>
      <c r="R1157">
        <v>3.7079608108207693E-2</v>
      </c>
      <c r="S1157">
        <v>2682</v>
      </c>
      <c r="T1157" t="str">
        <f t="shared" si="115"/>
        <v>1</v>
      </c>
    </row>
    <row r="1158" spans="1:20" hidden="1" x14ac:dyDescent="0.25">
      <c r="A1158" s="35" t="s">
        <v>424</v>
      </c>
      <c r="B1158" s="35" t="str">
        <f t="shared" si="111"/>
        <v>Tanzania</v>
      </c>
      <c r="C1158" t="s">
        <v>68</v>
      </c>
      <c r="D1158" t="str">
        <f t="shared" si="112"/>
        <v>FII</v>
      </c>
      <c r="E1158" t="s">
        <v>9</v>
      </c>
      <c r="F1158" t="s">
        <v>67</v>
      </c>
      <c r="G1158" t="str">
        <f t="shared" si="108"/>
        <v xml:space="preserve">Proportion of individuals who accessed financial services from a SHG </v>
      </c>
      <c r="H1158" t="s">
        <v>69</v>
      </c>
      <c r="I1158" t="s">
        <v>69</v>
      </c>
      <c r="J1158" t="s">
        <v>66</v>
      </c>
      <c r="K1158" t="s">
        <v>134</v>
      </c>
      <c r="L1158" t="str">
        <f t="shared" si="113"/>
        <v>6.1 Rural individuals</v>
      </c>
      <c r="M1158" t="str">
        <f t="shared" si="114"/>
        <v>Proportion of individuals who accessed financial services from a SHG (Among all question respondents)</v>
      </c>
      <c r="N1158" t="s">
        <v>176</v>
      </c>
      <c r="O1158">
        <v>3.0612520822067585E-2</v>
      </c>
      <c r="P1158">
        <v>3.8644944542810668E-3</v>
      </c>
      <c r="Q1158">
        <v>2.3035222064663907E-2</v>
      </c>
      <c r="R1158">
        <v>3.8189819579471262E-2</v>
      </c>
      <c r="S1158">
        <v>2027</v>
      </c>
      <c r="T1158" t="str">
        <f t="shared" si="115"/>
        <v>1</v>
      </c>
    </row>
    <row r="1159" spans="1:20" hidden="1" x14ac:dyDescent="0.25">
      <c r="A1159" s="35" t="s">
        <v>424</v>
      </c>
      <c r="B1159" s="35" t="str">
        <f t="shared" si="111"/>
        <v>Tanzania</v>
      </c>
      <c r="C1159" t="s">
        <v>68</v>
      </c>
      <c r="D1159" t="str">
        <f t="shared" si="112"/>
        <v>FII</v>
      </c>
      <c r="E1159" t="s">
        <v>9</v>
      </c>
      <c r="F1159" t="s">
        <v>67</v>
      </c>
      <c r="G1159" t="str">
        <f t="shared" si="108"/>
        <v xml:space="preserve">Proportion of individuals who accessed financial services from a SHG </v>
      </c>
      <c r="H1159" t="s">
        <v>69</v>
      </c>
      <c r="I1159" t="s">
        <v>69</v>
      </c>
      <c r="J1159" t="s">
        <v>66</v>
      </c>
      <c r="K1159" t="s">
        <v>124</v>
      </c>
      <c r="L1159" t="str">
        <f t="shared" si="113"/>
        <v>3.2 Individuals who do not have access to a mobile phone</v>
      </c>
      <c r="M1159" t="str">
        <f t="shared" si="114"/>
        <v>Proportion of individuals who accessed financial services from a SHG (Among all question respondents)</v>
      </c>
      <c r="N1159" t="s">
        <v>176</v>
      </c>
      <c r="O1159">
        <v>3.8032601089588998E-3</v>
      </c>
      <c r="P1159">
        <v>2.6881739578837036E-3</v>
      </c>
      <c r="Q1159">
        <v>-1.4675708966833336E-3</v>
      </c>
      <c r="R1159">
        <v>9.0740911146011335E-3</v>
      </c>
      <c r="S1159">
        <v>347</v>
      </c>
      <c r="T1159" t="str">
        <f t="shared" si="115"/>
        <v>1</v>
      </c>
    </row>
    <row r="1160" spans="1:20" hidden="1" x14ac:dyDescent="0.25">
      <c r="A1160" s="35" t="s">
        <v>424</v>
      </c>
      <c r="B1160" s="35" t="str">
        <f t="shared" si="111"/>
        <v>Tanzania</v>
      </c>
      <c r="C1160" t="s">
        <v>68</v>
      </c>
      <c r="D1160" t="str">
        <f t="shared" si="112"/>
        <v>FII</v>
      </c>
      <c r="E1160" t="s">
        <v>9</v>
      </c>
      <c r="F1160" t="s">
        <v>67</v>
      </c>
      <c r="G1160" t="str">
        <f t="shared" si="108"/>
        <v xml:space="preserve">Proportion of individuals who accessed financial services from a SHG </v>
      </c>
      <c r="H1160" t="s">
        <v>69</v>
      </c>
      <c r="I1160" t="s">
        <v>69</v>
      </c>
      <c r="J1160" t="s">
        <v>66</v>
      </c>
      <c r="K1160" t="s">
        <v>135</v>
      </c>
      <c r="L1160" t="str">
        <f t="shared" si="113"/>
        <v>6.2 Urban individuals</v>
      </c>
      <c r="M1160" t="str">
        <f t="shared" si="114"/>
        <v>Proportion of individuals who accessed financial services from a SHG (Among all question respondents)</v>
      </c>
      <c r="N1160" t="s">
        <v>176</v>
      </c>
      <c r="O1160">
        <v>2.094606344371024E-2</v>
      </c>
      <c r="P1160">
        <v>4.4875336703075162E-3</v>
      </c>
      <c r="Q1160">
        <v>1.2147141953174904E-2</v>
      </c>
      <c r="R1160">
        <v>2.9744984934245575E-2</v>
      </c>
      <c r="S1160">
        <v>1002</v>
      </c>
      <c r="T1160" t="str">
        <f t="shared" si="115"/>
        <v>1</v>
      </c>
    </row>
    <row r="1161" spans="1:20" hidden="1" x14ac:dyDescent="0.25">
      <c r="A1161" s="35" t="s">
        <v>424</v>
      </c>
      <c r="B1161" s="35" t="str">
        <f t="shared" si="111"/>
        <v>Tanzania</v>
      </c>
      <c r="C1161" t="s">
        <v>68</v>
      </c>
      <c r="D1161" t="str">
        <f t="shared" si="112"/>
        <v>FII</v>
      </c>
      <c r="E1161" t="s">
        <v>9</v>
      </c>
      <c r="F1161" t="s">
        <v>67</v>
      </c>
      <c r="G1161" t="str">
        <f t="shared" si="108"/>
        <v xml:space="preserve">Proportion of individuals who accessed financial services from a SHG </v>
      </c>
      <c r="H1161" t="s">
        <v>69</v>
      </c>
      <c r="I1161" t="s">
        <v>69</v>
      </c>
      <c r="J1161" t="s">
        <v>66</v>
      </c>
      <c r="K1161" t="s">
        <v>127</v>
      </c>
      <c r="L1161" t="str">
        <f t="shared" si="113"/>
        <v>4.1 Individuals who use mobile money</v>
      </c>
      <c r="M1161" t="str">
        <f t="shared" si="114"/>
        <v>Proportion of individuals who accessed financial services from a SHG (Among all question respondents)</v>
      </c>
      <c r="N1161" t="s">
        <v>176</v>
      </c>
      <c r="O1161">
        <v>3.3494867920474659E-2</v>
      </c>
      <c r="P1161">
        <v>4.263869446725496E-3</v>
      </c>
      <c r="Q1161">
        <v>2.5134495550263779E-2</v>
      </c>
      <c r="R1161">
        <v>4.185524029068554E-2</v>
      </c>
      <c r="S1161">
        <v>1835</v>
      </c>
      <c r="T1161" t="str">
        <f t="shared" si="115"/>
        <v>1</v>
      </c>
    </row>
    <row r="1162" spans="1:20" hidden="1" x14ac:dyDescent="0.25">
      <c r="A1162" s="35" t="s">
        <v>424</v>
      </c>
      <c r="B1162" s="35" t="str">
        <f t="shared" si="111"/>
        <v>Tanzania</v>
      </c>
      <c r="C1162" t="s">
        <v>68</v>
      </c>
      <c r="D1162" t="str">
        <f t="shared" si="112"/>
        <v>FII</v>
      </c>
      <c r="E1162" t="s">
        <v>9</v>
      </c>
      <c r="F1162" t="s">
        <v>67</v>
      </c>
      <c r="G1162" t="str">
        <f t="shared" si="108"/>
        <v xml:space="preserve">Proportion of individuals who accessed financial services from a SHG </v>
      </c>
      <c r="H1162" t="s">
        <v>69</v>
      </c>
      <c r="I1162" t="s">
        <v>69</v>
      </c>
      <c r="J1162" t="s">
        <v>66</v>
      </c>
      <c r="K1162" t="s">
        <v>128</v>
      </c>
      <c r="L1162" t="str">
        <f t="shared" si="113"/>
        <v>4.2 Individuals who do not use mobile money</v>
      </c>
      <c r="M1162" t="str">
        <f t="shared" si="114"/>
        <v>Proportion of individuals who accessed financial services from a SHG (Among all question respondents)</v>
      </c>
      <c r="N1162" t="s">
        <v>176</v>
      </c>
      <c r="O1162">
        <v>1.7695211459727789E-2</v>
      </c>
      <c r="P1162">
        <v>3.6794103131218645E-3</v>
      </c>
      <c r="Q1162">
        <v>1.048081601332955E-2</v>
      </c>
      <c r="R1162">
        <v>2.4909606906126029E-2</v>
      </c>
      <c r="S1162">
        <v>1194</v>
      </c>
      <c r="T1162" t="str">
        <f t="shared" si="115"/>
        <v>1</v>
      </c>
    </row>
    <row r="1163" spans="1:20" hidden="1" x14ac:dyDescent="0.25">
      <c r="A1163" s="35" t="s">
        <v>424</v>
      </c>
      <c r="B1163" s="35" t="str">
        <f t="shared" si="111"/>
        <v>Tanzania</v>
      </c>
      <c r="C1163" t="s">
        <v>68</v>
      </c>
      <c r="D1163" t="str">
        <f t="shared" si="112"/>
        <v>FII</v>
      </c>
      <c r="E1163" t="s">
        <v>9</v>
      </c>
      <c r="F1163" t="s">
        <v>67</v>
      </c>
      <c r="G1163" t="str">
        <f t="shared" si="108"/>
        <v xml:space="preserve">Proportion of individuals who accessed financial services from a SHG </v>
      </c>
      <c r="H1163" t="s">
        <v>69</v>
      </c>
      <c r="I1163" t="s">
        <v>69</v>
      </c>
      <c r="J1163" t="s">
        <v>66</v>
      </c>
      <c r="K1163" t="s">
        <v>131</v>
      </c>
      <c r="L1163" t="str">
        <f t="shared" si="113"/>
        <v>5.1 Individuals with a formal ID</v>
      </c>
      <c r="M1163" t="str">
        <f t="shared" si="114"/>
        <v>Proportion of individuals who accessed financial services from a SHG (Among all question respondents)</v>
      </c>
      <c r="N1163" t="s">
        <v>176</v>
      </c>
      <c r="O1163">
        <v>2.9944621094440887E-2</v>
      </c>
      <c r="P1163">
        <v>3.3295687042328628E-3</v>
      </c>
      <c r="Q1163">
        <v>2.3416176791118071E-2</v>
      </c>
      <c r="R1163">
        <v>3.6473065397763703E-2</v>
      </c>
      <c r="S1163">
        <v>2691</v>
      </c>
      <c r="T1163" t="str">
        <f t="shared" si="115"/>
        <v>1</v>
      </c>
    </row>
    <row r="1164" spans="1:20" hidden="1" x14ac:dyDescent="0.25">
      <c r="A1164" s="35" t="s">
        <v>424</v>
      </c>
      <c r="B1164" s="35" t="str">
        <f t="shared" si="111"/>
        <v>Tanzania</v>
      </c>
      <c r="C1164" t="s">
        <v>68</v>
      </c>
      <c r="D1164" t="str">
        <f t="shared" si="112"/>
        <v>FII</v>
      </c>
      <c r="E1164" t="s">
        <v>9</v>
      </c>
      <c r="F1164" t="s">
        <v>67</v>
      </c>
      <c r="G1164" t="str">
        <f t="shared" si="108"/>
        <v xml:space="preserve">Proportion of individuals who accessed financial services from a SHG </v>
      </c>
      <c r="H1164" t="s">
        <v>69</v>
      </c>
      <c r="I1164" t="s">
        <v>69</v>
      </c>
      <c r="J1164" t="s">
        <v>66</v>
      </c>
      <c r="K1164" t="s">
        <v>132</v>
      </c>
      <c r="L1164" t="str">
        <f t="shared" si="113"/>
        <v>5.2 Individuals without a formal ID</v>
      </c>
      <c r="M1164" t="str">
        <f t="shared" si="114"/>
        <v>Proportion of individuals who accessed financial services from a SHG (Among all question respondents)</v>
      </c>
      <c r="N1164" t="s">
        <v>176</v>
      </c>
      <c r="O1164">
        <v>8.8476195912698136E-3</v>
      </c>
      <c r="P1164">
        <v>4.5488258439234271E-3</v>
      </c>
      <c r="Q1164">
        <v>-7.148039000288639E-5</v>
      </c>
      <c r="R1164">
        <v>1.7766719572542514E-2</v>
      </c>
      <c r="S1164">
        <v>338</v>
      </c>
      <c r="T1164" t="str">
        <f t="shared" si="115"/>
        <v>1</v>
      </c>
    </row>
    <row r="1165" spans="1:20" hidden="1" x14ac:dyDescent="0.25">
      <c r="A1165" s="35" t="s">
        <v>424</v>
      </c>
      <c r="B1165" s="35" t="str">
        <f t="shared" si="111"/>
        <v>Tanzania</v>
      </c>
      <c r="C1165" t="s">
        <v>68</v>
      </c>
      <c r="D1165" t="str">
        <f t="shared" si="112"/>
        <v>FII</v>
      </c>
      <c r="E1165" t="s">
        <v>9</v>
      </c>
      <c r="F1165" t="s">
        <v>67</v>
      </c>
      <c r="G1165" t="str">
        <f t="shared" si="108"/>
        <v xml:space="preserve">Proportion of individuals who accessed financial services from a SHG </v>
      </c>
      <c r="H1165" t="s">
        <v>69</v>
      </c>
      <c r="I1165" t="s">
        <v>69</v>
      </c>
      <c r="J1165" t="s">
        <v>66</v>
      </c>
      <c r="K1165" t="s">
        <v>419</v>
      </c>
      <c r="L1165" t="str">
        <f t="shared" si="113"/>
        <v>7.1 Individuals in the two lowest PPI quintiles</v>
      </c>
      <c r="M1165" t="str">
        <f t="shared" si="114"/>
        <v>Proportion of individuals who accessed financial services from a SHG (Among all question respondents)</v>
      </c>
      <c r="N1165" t="s">
        <v>176</v>
      </c>
      <c r="O1165">
        <v>2.7797523085750609E-2</v>
      </c>
      <c r="P1165">
        <v>3.9939234470105439E-3</v>
      </c>
      <c r="Q1165">
        <v>1.9966446723699412E-2</v>
      </c>
      <c r="R1165">
        <v>3.5628599447801806E-2</v>
      </c>
      <c r="S1165">
        <v>1691</v>
      </c>
      <c r="T1165" t="str">
        <f t="shared" si="115"/>
        <v>1</v>
      </c>
    </row>
    <row r="1166" spans="1:20" hidden="1" x14ac:dyDescent="0.25">
      <c r="A1166" s="35" t="s">
        <v>424</v>
      </c>
      <c r="B1166" s="35" t="str">
        <f t="shared" si="111"/>
        <v>Tanzania</v>
      </c>
      <c r="C1166" t="s">
        <v>68</v>
      </c>
      <c r="D1166" t="str">
        <f t="shared" si="112"/>
        <v>FII</v>
      </c>
      <c r="E1166" t="s">
        <v>9</v>
      </c>
      <c r="F1166" t="s">
        <v>67</v>
      </c>
      <c r="G1166" t="str">
        <f t="shared" si="108"/>
        <v xml:space="preserve">Proportion of individuals who accessed financial services from a SHG </v>
      </c>
      <c r="H1166" t="s">
        <v>69</v>
      </c>
      <c r="I1166" t="s">
        <v>69</v>
      </c>
      <c r="J1166" t="s">
        <v>66</v>
      </c>
      <c r="K1166" t="s">
        <v>420</v>
      </c>
      <c r="L1166" t="str">
        <f t="shared" si="113"/>
        <v>7.2 Individuals in the middle PPI quintile</v>
      </c>
      <c r="M1166" t="str">
        <f t="shared" si="114"/>
        <v>Proportion of individuals who accessed financial services from a SHG (Among all question respondents)</v>
      </c>
      <c r="N1166" t="s">
        <v>176</v>
      </c>
      <c r="O1166">
        <v>3.4586079187458742E-2</v>
      </c>
      <c r="P1166">
        <v>6.3317217280486841E-3</v>
      </c>
      <c r="Q1166">
        <v>2.2171170135378178E-2</v>
      </c>
      <c r="R1166">
        <v>4.7000988239539306E-2</v>
      </c>
      <c r="S1166">
        <v>854</v>
      </c>
      <c r="T1166" t="str">
        <f t="shared" si="115"/>
        <v>1</v>
      </c>
    </row>
    <row r="1167" spans="1:20" hidden="1" x14ac:dyDescent="0.25">
      <c r="A1167" s="35" t="s">
        <v>424</v>
      </c>
      <c r="B1167" s="35" t="str">
        <f t="shared" si="111"/>
        <v>Tanzania</v>
      </c>
      <c r="C1167" t="s">
        <v>68</v>
      </c>
      <c r="D1167" t="str">
        <f t="shared" si="112"/>
        <v>FII</v>
      </c>
      <c r="E1167" t="s">
        <v>9</v>
      </c>
      <c r="F1167" t="s">
        <v>67</v>
      </c>
      <c r="G1167" t="str">
        <f t="shared" si="108"/>
        <v xml:space="preserve">Proportion of individuals who accessed financial services from a SHG </v>
      </c>
      <c r="H1167" t="s">
        <v>69</v>
      </c>
      <c r="I1167" t="s">
        <v>69</v>
      </c>
      <c r="J1167" t="s">
        <v>66</v>
      </c>
      <c r="K1167" t="s">
        <v>421</v>
      </c>
      <c r="L1167" t="str">
        <f t="shared" si="113"/>
        <v>7.3 Individuals in the two highest PPI quintiles</v>
      </c>
      <c r="M1167" t="str">
        <f t="shared" si="114"/>
        <v>Proportion of individuals who accessed financial services from a SHG (Among all question respondents)</v>
      </c>
      <c r="N1167" t="s">
        <v>176</v>
      </c>
      <c r="O1167">
        <v>1.3750875851589774E-2</v>
      </c>
      <c r="P1167">
        <v>5.4249172247533093E-3</v>
      </c>
      <c r="Q1167">
        <v>3.1139816776044032E-3</v>
      </c>
      <c r="R1167">
        <v>2.4387770025575142E-2</v>
      </c>
      <c r="S1167">
        <v>484</v>
      </c>
      <c r="T1167" t="str">
        <f t="shared" si="115"/>
        <v>1</v>
      </c>
    </row>
    <row r="1168" spans="1:20" hidden="1" x14ac:dyDescent="0.25">
      <c r="A1168" s="35" t="s">
        <v>424</v>
      </c>
      <c r="B1168" s="35" t="str">
        <f t="shared" si="111"/>
        <v>Tanzania</v>
      </c>
      <c r="C1168" t="s">
        <v>68</v>
      </c>
      <c r="D1168" t="str">
        <f t="shared" si="112"/>
        <v>FII</v>
      </c>
      <c r="E1168" t="s">
        <v>9</v>
      </c>
      <c r="F1168" t="s">
        <v>67</v>
      </c>
      <c r="G1168" t="str">
        <f t="shared" si="108"/>
        <v xml:space="preserve">Proportion of individuals who accessed financial services from a SHG </v>
      </c>
      <c r="H1168" t="s">
        <v>746</v>
      </c>
      <c r="I1168" t="s">
        <v>746</v>
      </c>
      <c r="J1168" t="s">
        <v>66</v>
      </c>
      <c r="K1168" t="s">
        <v>115</v>
      </c>
      <c r="L1168" t="str">
        <f t="shared" si="113"/>
        <v>1.2 Females</v>
      </c>
      <c r="M1168" t="str">
        <f t="shared" si="114"/>
        <v>Proportion of individuals who accessed financial services from a SHG (Among all question respondents)</v>
      </c>
      <c r="N1168" t="s">
        <v>178</v>
      </c>
      <c r="O1168">
        <v>1.0436436676317648E-2</v>
      </c>
      <c r="P1168">
        <v>2.5313486919891002E-3</v>
      </c>
      <c r="Q1168">
        <v>5.4731004559444869E-3</v>
      </c>
      <c r="R1168">
        <v>1.5399772896690809E-2</v>
      </c>
      <c r="S1168">
        <v>1818</v>
      </c>
      <c r="T1168" t="str">
        <f t="shared" si="115"/>
        <v>1</v>
      </c>
    </row>
    <row r="1169" spans="1:20" hidden="1" x14ac:dyDescent="0.25">
      <c r="A1169" s="35" t="s">
        <v>424</v>
      </c>
      <c r="B1169" s="35" t="str">
        <f t="shared" si="111"/>
        <v>Tanzania</v>
      </c>
      <c r="C1169" t="s">
        <v>68</v>
      </c>
      <c r="D1169" t="str">
        <f t="shared" si="112"/>
        <v>FII</v>
      </c>
      <c r="E1169" t="s">
        <v>9</v>
      </c>
      <c r="F1169" t="s">
        <v>67</v>
      </c>
      <c r="G1169" t="str">
        <f t="shared" si="108"/>
        <v xml:space="preserve">Proportion of individuals who accessed financial services from a SHG </v>
      </c>
      <c r="H1169" t="s">
        <v>746</v>
      </c>
      <c r="I1169" t="s">
        <v>746</v>
      </c>
      <c r="J1169" t="s">
        <v>66</v>
      </c>
      <c r="K1169" t="s">
        <v>116</v>
      </c>
      <c r="L1169" t="str">
        <f t="shared" si="113"/>
        <v>1.3 Males</v>
      </c>
      <c r="M1169" t="str">
        <f t="shared" si="114"/>
        <v>Proportion of individuals who accessed financial services from a SHG (Among all question respondents)</v>
      </c>
      <c r="N1169" t="s">
        <v>178</v>
      </c>
      <c r="O1169">
        <v>2.0396175497588952E-2</v>
      </c>
      <c r="P1169">
        <v>3.8661841802008932E-3</v>
      </c>
      <c r="Q1169">
        <v>1.281556361391116E-2</v>
      </c>
      <c r="R1169">
        <v>2.7976787381266743E-2</v>
      </c>
      <c r="S1169">
        <v>1211</v>
      </c>
      <c r="T1169" t="str">
        <f t="shared" si="115"/>
        <v>1</v>
      </c>
    </row>
    <row r="1170" spans="1:20" hidden="1" x14ac:dyDescent="0.25">
      <c r="A1170" s="35" t="s">
        <v>424</v>
      </c>
      <c r="B1170" s="35" t="str">
        <f t="shared" si="111"/>
        <v>Tanzania</v>
      </c>
      <c r="C1170" t="s">
        <v>68</v>
      </c>
      <c r="D1170" t="str">
        <f t="shared" si="112"/>
        <v>FII</v>
      </c>
      <c r="E1170" t="s">
        <v>9</v>
      </c>
      <c r="F1170" t="s">
        <v>67</v>
      </c>
      <c r="G1170" t="str">
        <f t="shared" si="108"/>
        <v xml:space="preserve">Proportion of individuals who accessed financial services from a SHG </v>
      </c>
      <c r="H1170" t="s">
        <v>746</v>
      </c>
      <c r="I1170" t="s">
        <v>746</v>
      </c>
      <c r="J1170" t="s">
        <v>66</v>
      </c>
      <c r="K1170" t="s">
        <v>114</v>
      </c>
      <c r="L1170" t="str">
        <f t="shared" si="113"/>
        <v>1.1 All individuals</v>
      </c>
      <c r="M1170" t="str">
        <f t="shared" si="114"/>
        <v>Proportion of individuals who accessed financial services from a SHG (Among all question respondents)</v>
      </c>
      <c r="N1170" t="s">
        <v>178</v>
      </c>
      <c r="O1170">
        <v>1.5180700379545083E-2</v>
      </c>
      <c r="P1170">
        <v>2.2695259369863272E-3</v>
      </c>
      <c r="Q1170">
        <v>1.0730732533641901E-2</v>
      </c>
      <c r="R1170">
        <v>1.9630668225448265E-2</v>
      </c>
      <c r="S1170">
        <v>3029</v>
      </c>
      <c r="T1170" t="str">
        <f t="shared" si="115"/>
        <v>1</v>
      </c>
    </row>
    <row r="1171" spans="1:20" hidden="1" x14ac:dyDescent="0.25">
      <c r="A1171" s="35" t="s">
        <v>424</v>
      </c>
      <c r="B1171" s="35" t="str">
        <f t="shared" si="111"/>
        <v>Tanzania</v>
      </c>
      <c r="C1171" t="s">
        <v>68</v>
      </c>
      <c r="D1171" t="str">
        <f t="shared" si="112"/>
        <v>FII</v>
      </c>
      <c r="E1171" t="s">
        <v>9</v>
      </c>
      <c r="F1171" t="s">
        <v>67</v>
      </c>
      <c r="G1171" t="str">
        <f t="shared" si="108"/>
        <v xml:space="preserve">Proportion of individuals who accessed financial services from a SHG </v>
      </c>
      <c r="H1171" t="s">
        <v>746</v>
      </c>
      <c r="I1171" t="s">
        <v>746</v>
      </c>
      <c r="J1171" t="s">
        <v>66</v>
      </c>
      <c r="K1171" t="s">
        <v>120</v>
      </c>
      <c r="L1171" t="str">
        <f t="shared" si="113"/>
        <v>2.1 Individuals who have a bank account</v>
      </c>
      <c r="M1171" t="str">
        <f t="shared" si="114"/>
        <v>Proportion of individuals who accessed financial services from a SHG (Among all question respondents)</v>
      </c>
      <c r="N1171" t="s">
        <v>178</v>
      </c>
      <c r="O1171">
        <v>4.1742365655293337E-2</v>
      </c>
      <c r="P1171">
        <v>1.1991800418201625E-2</v>
      </c>
      <c r="Q1171">
        <v>1.8229470118022794E-2</v>
      </c>
      <c r="R1171">
        <v>6.5255261192563876E-2</v>
      </c>
      <c r="S1171">
        <v>285</v>
      </c>
      <c r="T1171" t="str">
        <f t="shared" si="115"/>
        <v>1</v>
      </c>
    </row>
    <row r="1172" spans="1:20" hidden="1" x14ac:dyDescent="0.25">
      <c r="A1172" s="35" t="s">
        <v>424</v>
      </c>
      <c r="B1172" s="35" t="str">
        <f t="shared" si="111"/>
        <v>Tanzania</v>
      </c>
      <c r="C1172" t="s">
        <v>68</v>
      </c>
      <c r="D1172" t="str">
        <f t="shared" si="112"/>
        <v>FII</v>
      </c>
      <c r="E1172" t="s">
        <v>9</v>
      </c>
      <c r="F1172" t="s">
        <v>67</v>
      </c>
      <c r="G1172" t="str">
        <f t="shared" si="108"/>
        <v xml:space="preserve">Proportion of individuals who accessed financial services from a SHG </v>
      </c>
      <c r="H1172" t="s">
        <v>746</v>
      </c>
      <c r="I1172" t="s">
        <v>746</v>
      </c>
      <c r="J1172" t="s">
        <v>66</v>
      </c>
      <c r="K1172" t="s">
        <v>121</v>
      </c>
      <c r="L1172" t="str">
        <f t="shared" si="113"/>
        <v>2.2 Individuals who do not have a bank account</v>
      </c>
      <c r="M1172" t="str">
        <f t="shared" si="114"/>
        <v>Proportion of individuals who accessed financial services from a SHG (Among all question respondents)</v>
      </c>
      <c r="N1172" t="s">
        <v>178</v>
      </c>
      <c r="O1172">
        <v>1.235854746216266E-2</v>
      </c>
      <c r="P1172">
        <v>2.1567095188020093E-3</v>
      </c>
      <c r="Q1172">
        <v>8.1297841529552866E-3</v>
      </c>
      <c r="R1172">
        <v>1.6587310771370031E-2</v>
      </c>
      <c r="S1172">
        <v>2744</v>
      </c>
      <c r="T1172" t="str">
        <f t="shared" si="115"/>
        <v>1</v>
      </c>
    </row>
    <row r="1173" spans="1:20" hidden="1" x14ac:dyDescent="0.25">
      <c r="A1173" s="35" t="s">
        <v>424</v>
      </c>
      <c r="B1173" s="35" t="str">
        <f t="shared" si="111"/>
        <v>Tanzania</v>
      </c>
      <c r="C1173" t="s">
        <v>68</v>
      </c>
      <c r="D1173" t="str">
        <f t="shared" si="112"/>
        <v>FII</v>
      </c>
      <c r="E1173" t="s">
        <v>9</v>
      </c>
      <c r="F1173" t="s">
        <v>67</v>
      </c>
      <c r="G1173" t="str">
        <f t="shared" si="108"/>
        <v xml:space="preserve">Proportion of individuals who accessed financial services from a SHG </v>
      </c>
      <c r="H1173" t="s">
        <v>746</v>
      </c>
      <c r="I1173" t="s">
        <v>746</v>
      </c>
      <c r="J1173" t="s">
        <v>66</v>
      </c>
      <c r="K1173" t="s">
        <v>123</v>
      </c>
      <c r="L1173" t="str">
        <f t="shared" si="113"/>
        <v>3.1 Individuals who have access to a mobile phone</v>
      </c>
      <c r="M1173" t="str">
        <f t="shared" si="114"/>
        <v>Proportion of individuals who accessed financial services from a SHG (Among all question respondents)</v>
      </c>
      <c r="N1173" t="s">
        <v>178</v>
      </c>
      <c r="O1173">
        <v>1.6223348969650296E-2</v>
      </c>
      <c r="P1173">
        <v>2.5069817263372709E-3</v>
      </c>
      <c r="Q1173">
        <v>1.1307790222046119E-2</v>
      </c>
      <c r="R1173">
        <v>2.1138907717254473E-2</v>
      </c>
      <c r="S1173">
        <v>2682</v>
      </c>
      <c r="T1173" t="str">
        <f t="shared" si="115"/>
        <v>1</v>
      </c>
    </row>
    <row r="1174" spans="1:20" hidden="1" x14ac:dyDescent="0.25">
      <c r="A1174" s="35" t="s">
        <v>424</v>
      </c>
      <c r="B1174" s="35" t="str">
        <f t="shared" si="111"/>
        <v>Tanzania</v>
      </c>
      <c r="C1174" t="s">
        <v>68</v>
      </c>
      <c r="D1174" t="str">
        <f t="shared" si="112"/>
        <v>FII</v>
      </c>
      <c r="E1174" t="s">
        <v>9</v>
      </c>
      <c r="F1174" t="s">
        <v>67</v>
      </c>
      <c r="G1174" t="str">
        <f t="shared" si="108"/>
        <v xml:space="preserve">Proportion of individuals who accessed financial services from a SHG </v>
      </c>
      <c r="H1174" t="s">
        <v>746</v>
      </c>
      <c r="I1174" t="s">
        <v>746</v>
      </c>
      <c r="J1174" t="s">
        <v>66</v>
      </c>
      <c r="K1174" t="s">
        <v>134</v>
      </c>
      <c r="L1174" t="str">
        <f t="shared" si="113"/>
        <v>6.1 Rural individuals</v>
      </c>
      <c r="M1174" t="str">
        <f t="shared" si="114"/>
        <v>Proportion of individuals who accessed financial services from a SHG (Among all question respondents)</v>
      </c>
      <c r="N1174" t="s">
        <v>178</v>
      </c>
      <c r="O1174">
        <v>1.9930910151300409E-2</v>
      </c>
      <c r="P1174">
        <v>3.16648341072548E-3</v>
      </c>
      <c r="Q1174">
        <v>1.3722234968224448E-2</v>
      </c>
      <c r="R1174">
        <v>2.613958533437637E-2</v>
      </c>
      <c r="S1174">
        <v>2027</v>
      </c>
      <c r="T1174" t="str">
        <f t="shared" si="115"/>
        <v>1</v>
      </c>
    </row>
    <row r="1175" spans="1:20" hidden="1" x14ac:dyDescent="0.25">
      <c r="A1175" s="35" t="s">
        <v>424</v>
      </c>
      <c r="B1175" s="35" t="str">
        <f t="shared" si="111"/>
        <v>Tanzania</v>
      </c>
      <c r="C1175" t="s">
        <v>68</v>
      </c>
      <c r="D1175" t="str">
        <f t="shared" si="112"/>
        <v>FII</v>
      </c>
      <c r="E1175" t="s">
        <v>9</v>
      </c>
      <c r="F1175" t="s">
        <v>67</v>
      </c>
      <c r="G1175" t="str">
        <f t="shared" si="108"/>
        <v xml:space="preserve">Proportion of individuals who accessed financial services from a SHG </v>
      </c>
      <c r="H1175" t="s">
        <v>746</v>
      </c>
      <c r="I1175" t="s">
        <v>746</v>
      </c>
      <c r="J1175" t="s">
        <v>66</v>
      </c>
      <c r="K1175" t="s">
        <v>124</v>
      </c>
      <c r="L1175" t="str">
        <f t="shared" si="113"/>
        <v>3.2 Individuals who do not have access to a mobile phone</v>
      </c>
      <c r="M1175" t="str">
        <f t="shared" si="114"/>
        <v>Proportion of individuals who accessed financial services from a SHG (Among all question respondents)</v>
      </c>
      <c r="N1175" t="s">
        <v>178</v>
      </c>
      <c r="O1175">
        <v>7.3741166217900379E-3</v>
      </c>
      <c r="P1175">
        <v>4.2941408585270161E-3</v>
      </c>
      <c r="Q1175">
        <v>-1.0456103506183978E-3</v>
      </c>
      <c r="R1175">
        <v>1.5793843594198474E-2</v>
      </c>
      <c r="S1175">
        <v>347</v>
      </c>
      <c r="T1175" t="str">
        <f t="shared" si="115"/>
        <v>1</v>
      </c>
    </row>
    <row r="1176" spans="1:20" hidden="1" x14ac:dyDescent="0.25">
      <c r="A1176" s="35" t="s">
        <v>424</v>
      </c>
      <c r="B1176" s="35" t="str">
        <f t="shared" si="111"/>
        <v>Tanzania</v>
      </c>
      <c r="C1176" t="s">
        <v>68</v>
      </c>
      <c r="D1176" t="str">
        <f t="shared" si="112"/>
        <v>FII</v>
      </c>
      <c r="E1176" t="s">
        <v>9</v>
      </c>
      <c r="F1176" t="s">
        <v>67</v>
      </c>
      <c r="G1176" t="str">
        <f t="shared" si="108"/>
        <v xml:space="preserve">Proportion of individuals who accessed financial services from a SHG </v>
      </c>
      <c r="H1176" t="s">
        <v>746</v>
      </c>
      <c r="I1176" t="s">
        <v>746</v>
      </c>
      <c r="J1176" t="s">
        <v>66</v>
      </c>
      <c r="K1176" t="s">
        <v>135</v>
      </c>
      <c r="L1176" t="str">
        <f t="shared" si="113"/>
        <v>6.2 Urban individuals</v>
      </c>
      <c r="M1176" t="str">
        <f t="shared" si="114"/>
        <v>Proportion of individuals who accessed financial services from a SHG (Among all question respondents)</v>
      </c>
      <c r="N1176" t="s">
        <v>178</v>
      </c>
      <c r="O1176">
        <v>5.8049285144031095E-3</v>
      </c>
      <c r="P1176">
        <v>2.5186631486312319E-3</v>
      </c>
      <c r="Q1176">
        <v>8.6646544446650382E-4</v>
      </c>
      <c r="R1176">
        <v>1.0743391584339715E-2</v>
      </c>
      <c r="S1176">
        <v>1002</v>
      </c>
      <c r="T1176" t="str">
        <f t="shared" si="115"/>
        <v>1</v>
      </c>
    </row>
    <row r="1177" spans="1:20" hidden="1" x14ac:dyDescent="0.25">
      <c r="A1177" s="35" t="s">
        <v>424</v>
      </c>
      <c r="B1177" s="35" t="str">
        <f t="shared" si="111"/>
        <v>Tanzania</v>
      </c>
      <c r="C1177" t="s">
        <v>68</v>
      </c>
      <c r="D1177" t="str">
        <f t="shared" si="112"/>
        <v>FII</v>
      </c>
      <c r="E1177" t="s">
        <v>9</v>
      </c>
      <c r="F1177" t="s">
        <v>67</v>
      </c>
      <c r="G1177" t="str">
        <f t="shared" si="108"/>
        <v xml:space="preserve">Proportion of individuals who accessed financial services from a SHG </v>
      </c>
      <c r="H1177" t="s">
        <v>746</v>
      </c>
      <c r="I1177" t="s">
        <v>746</v>
      </c>
      <c r="J1177" t="s">
        <v>66</v>
      </c>
      <c r="K1177" t="s">
        <v>127</v>
      </c>
      <c r="L1177" t="str">
        <f t="shared" si="113"/>
        <v>4.1 Individuals who use mobile money</v>
      </c>
      <c r="M1177" t="str">
        <f t="shared" si="114"/>
        <v>Proportion of individuals who accessed financial services from a SHG (Among all question respondents)</v>
      </c>
      <c r="N1177" t="s">
        <v>178</v>
      </c>
      <c r="O1177">
        <v>1.6429959752539285E-2</v>
      </c>
      <c r="P1177">
        <v>3.0405615497266394E-3</v>
      </c>
      <c r="Q1177">
        <v>1.0468185573505257E-2</v>
      </c>
      <c r="R1177">
        <v>2.2391733931573315E-2</v>
      </c>
      <c r="S1177">
        <v>1835</v>
      </c>
      <c r="T1177" t="str">
        <f t="shared" si="115"/>
        <v>1</v>
      </c>
    </row>
    <row r="1178" spans="1:20" hidden="1" x14ac:dyDescent="0.25">
      <c r="A1178" s="35" t="s">
        <v>424</v>
      </c>
      <c r="B1178" s="35" t="str">
        <f t="shared" si="111"/>
        <v>Tanzania</v>
      </c>
      <c r="C1178" t="s">
        <v>68</v>
      </c>
      <c r="D1178" t="str">
        <f t="shared" si="112"/>
        <v>FII</v>
      </c>
      <c r="E1178" t="s">
        <v>9</v>
      </c>
      <c r="F1178" t="s">
        <v>67</v>
      </c>
      <c r="G1178" t="str">
        <f t="shared" ref="G1178:G1241" si="116">F1178</f>
        <v xml:space="preserve">Proportion of individuals who accessed financial services from a SHG </v>
      </c>
      <c r="H1178" t="s">
        <v>746</v>
      </c>
      <c r="I1178" t="s">
        <v>746</v>
      </c>
      <c r="J1178" t="s">
        <v>66</v>
      </c>
      <c r="K1178" t="s">
        <v>128</v>
      </c>
      <c r="L1178" t="str">
        <f t="shared" si="113"/>
        <v>4.2 Individuals who do not use mobile money</v>
      </c>
      <c r="M1178" t="str">
        <f t="shared" si="114"/>
        <v>Proportion of individuals who accessed financial services from a SHG (Among all question respondents)</v>
      </c>
      <c r="N1178" t="s">
        <v>178</v>
      </c>
      <c r="O1178">
        <v>1.3211618271660105E-2</v>
      </c>
      <c r="P1178">
        <v>3.3482754864240247E-3</v>
      </c>
      <c r="Q1178">
        <v>6.6464946874820454E-3</v>
      </c>
      <c r="R1178">
        <v>1.9776741855838165E-2</v>
      </c>
      <c r="S1178">
        <v>1194</v>
      </c>
      <c r="T1178" t="str">
        <f t="shared" si="115"/>
        <v>1</v>
      </c>
    </row>
    <row r="1179" spans="1:20" hidden="1" x14ac:dyDescent="0.25">
      <c r="A1179" s="35" t="s">
        <v>424</v>
      </c>
      <c r="B1179" s="35" t="str">
        <f t="shared" si="111"/>
        <v>Tanzania</v>
      </c>
      <c r="C1179" t="s">
        <v>68</v>
      </c>
      <c r="D1179" t="str">
        <f t="shared" si="112"/>
        <v>FII</v>
      </c>
      <c r="E1179" t="s">
        <v>9</v>
      </c>
      <c r="F1179" t="s">
        <v>67</v>
      </c>
      <c r="G1179" t="str">
        <f t="shared" si="116"/>
        <v xml:space="preserve">Proportion of individuals who accessed financial services from a SHG </v>
      </c>
      <c r="H1179" t="s">
        <v>746</v>
      </c>
      <c r="I1179" t="s">
        <v>746</v>
      </c>
      <c r="J1179" t="s">
        <v>66</v>
      </c>
      <c r="K1179" t="s">
        <v>131</v>
      </c>
      <c r="L1179" t="str">
        <f t="shared" si="113"/>
        <v>5.1 Individuals with a formal ID</v>
      </c>
      <c r="M1179" t="str">
        <f t="shared" si="114"/>
        <v>Proportion of individuals who accessed financial services from a SHG (Among all question respondents)</v>
      </c>
      <c r="N1179" t="s">
        <v>178</v>
      </c>
      <c r="O1179">
        <v>1.6673575555944561E-2</v>
      </c>
      <c r="P1179">
        <v>2.5453425535025146E-3</v>
      </c>
      <c r="Q1179">
        <v>1.1682800903271565E-2</v>
      </c>
      <c r="R1179">
        <v>2.1664350208617556E-2</v>
      </c>
      <c r="S1179">
        <v>2691</v>
      </c>
      <c r="T1179" t="str">
        <f t="shared" si="115"/>
        <v>1</v>
      </c>
    </row>
    <row r="1180" spans="1:20" hidden="1" x14ac:dyDescent="0.25">
      <c r="A1180" s="35" t="s">
        <v>424</v>
      </c>
      <c r="B1180" s="35" t="str">
        <f t="shared" si="111"/>
        <v>Tanzania</v>
      </c>
      <c r="C1180" t="s">
        <v>68</v>
      </c>
      <c r="D1180" t="str">
        <f t="shared" si="112"/>
        <v>FII</v>
      </c>
      <c r="E1180" t="s">
        <v>9</v>
      </c>
      <c r="F1180" t="s">
        <v>67</v>
      </c>
      <c r="G1180" t="str">
        <f t="shared" si="116"/>
        <v xml:space="preserve">Proportion of individuals who accessed financial services from a SHG </v>
      </c>
      <c r="H1180" t="s">
        <v>746</v>
      </c>
      <c r="I1180" t="s">
        <v>746</v>
      </c>
      <c r="J1180" t="s">
        <v>66</v>
      </c>
      <c r="K1180" t="s">
        <v>132</v>
      </c>
      <c r="L1180" t="str">
        <f t="shared" si="113"/>
        <v>5.2 Individuals without a formal ID</v>
      </c>
      <c r="M1180" t="str">
        <f t="shared" si="114"/>
        <v>Proportion of individuals who accessed financial services from a SHG (Among all question respondents)</v>
      </c>
      <c r="N1180" t="s">
        <v>178</v>
      </c>
      <c r="O1180">
        <v>4.4788287198498531E-3</v>
      </c>
      <c r="P1180">
        <v>3.207933054485823E-3</v>
      </c>
      <c r="Q1180">
        <v>-1.8111187584449913E-3</v>
      </c>
      <c r="R1180">
        <v>1.0768776198144698E-2</v>
      </c>
      <c r="S1180">
        <v>338</v>
      </c>
      <c r="T1180" t="str">
        <f t="shared" si="115"/>
        <v>1</v>
      </c>
    </row>
    <row r="1181" spans="1:20" hidden="1" x14ac:dyDescent="0.25">
      <c r="A1181" s="35" t="s">
        <v>424</v>
      </c>
      <c r="B1181" s="35" t="str">
        <f t="shared" si="111"/>
        <v>Tanzania</v>
      </c>
      <c r="C1181" t="s">
        <v>68</v>
      </c>
      <c r="D1181" t="str">
        <f t="shared" si="112"/>
        <v>FII</v>
      </c>
      <c r="E1181" t="s">
        <v>9</v>
      </c>
      <c r="F1181" t="s">
        <v>67</v>
      </c>
      <c r="G1181" t="str">
        <f t="shared" si="116"/>
        <v xml:space="preserve">Proportion of individuals who accessed financial services from a SHG </v>
      </c>
      <c r="H1181" t="s">
        <v>746</v>
      </c>
      <c r="I1181" t="s">
        <v>746</v>
      </c>
      <c r="J1181" t="s">
        <v>66</v>
      </c>
      <c r="K1181" t="s">
        <v>419</v>
      </c>
      <c r="L1181" t="str">
        <f t="shared" si="113"/>
        <v>7.1 Individuals in the two lowest PPI quintiles</v>
      </c>
      <c r="M1181" t="str">
        <f t="shared" si="114"/>
        <v>Proportion of individuals who accessed financial services from a SHG (Among all question respondents)</v>
      </c>
      <c r="N1181" t="s">
        <v>178</v>
      </c>
      <c r="O1181">
        <v>1.487731339199515E-2</v>
      </c>
      <c r="P1181">
        <v>3.0158668922078032E-3</v>
      </c>
      <c r="Q1181">
        <v>8.9639592068169009E-3</v>
      </c>
      <c r="R1181">
        <v>2.0790667577173398E-2</v>
      </c>
      <c r="S1181">
        <v>1691</v>
      </c>
      <c r="T1181" t="str">
        <f t="shared" si="115"/>
        <v>1</v>
      </c>
    </row>
    <row r="1182" spans="1:20" hidden="1" x14ac:dyDescent="0.25">
      <c r="A1182" s="35" t="s">
        <v>424</v>
      </c>
      <c r="B1182" s="35" t="str">
        <f t="shared" si="111"/>
        <v>Tanzania</v>
      </c>
      <c r="C1182" t="s">
        <v>68</v>
      </c>
      <c r="D1182" t="str">
        <f t="shared" si="112"/>
        <v>FII</v>
      </c>
      <c r="E1182" t="s">
        <v>9</v>
      </c>
      <c r="F1182" t="s">
        <v>67</v>
      </c>
      <c r="G1182" t="str">
        <f t="shared" si="116"/>
        <v xml:space="preserve">Proportion of individuals who accessed financial services from a SHG </v>
      </c>
      <c r="H1182" t="s">
        <v>746</v>
      </c>
      <c r="I1182" t="s">
        <v>746</v>
      </c>
      <c r="J1182" t="s">
        <v>66</v>
      </c>
      <c r="K1182" t="s">
        <v>420</v>
      </c>
      <c r="L1182" t="str">
        <f t="shared" si="113"/>
        <v>7.2 Individuals in the middle PPI quintile</v>
      </c>
      <c r="M1182" t="str">
        <f t="shared" si="114"/>
        <v>Proportion of individuals who accessed financial services from a SHG (Among all question respondents)</v>
      </c>
      <c r="N1182" t="s">
        <v>178</v>
      </c>
      <c r="O1182">
        <v>1.8424884487913077E-2</v>
      </c>
      <c r="P1182">
        <v>4.689316431078107E-3</v>
      </c>
      <c r="Q1182">
        <v>9.2303179057516699E-3</v>
      </c>
      <c r="R1182">
        <v>2.7619451070074484E-2</v>
      </c>
      <c r="S1182">
        <v>854</v>
      </c>
      <c r="T1182" t="str">
        <f t="shared" si="115"/>
        <v>1</v>
      </c>
    </row>
    <row r="1183" spans="1:20" hidden="1" x14ac:dyDescent="0.25">
      <c r="A1183" s="35" t="s">
        <v>424</v>
      </c>
      <c r="B1183" s="35" t="str">
        <f t="shared" si="111"/>
        <v>Tanzania</v>
      </c>
      <c r="C1183" t="s">
        <v>68</v>
      </c>
      <c r="D1183" t="str">
        <f t="shared" si="112"/>
        <v>FII</v>
      </c>
      <c r="E1183" t="s">
        <v>9</v>
      </c>
      <c r="F1183" t="s">
        <v>67</v>
      </c>
      <c r="G1183" t="str">
        <f t="shared" si="116"/>
        <v xml:space="preserve">Proportion of individuals who accessed financial services from a SHG </v>
      </c>
      <c r="H1183" t="s">
        <v>746</v>
      </c>
      <c r="I1183" t="s">
        <v>746</v>
      </c>
      <c r="J1183" t="s">
        <v>66</v>
      </c>
      <c r="K1183" t="s">
        <v>421</v>
      </c>
      <c r="L1183" t="str">
        <f t="shared" si="113"/>
        <v>7.3 Individuals in the two highest PPI quintiles</v>
      </c>
      <c r="M1183" t="str">
        <f t="shared" si="114"/>
        <v>Proportion of individuals who accessed financial services from a SHG (Among all question respondents)</v>
      </c>
      <c r="N1183" t="s">
        <v>178</v>
      </c>
      <c r="O1183">
        <v>1.0695603540025642E-2</v>
      </c>
      <c r="P1183">
        <v>4.7789801157921462E-3</v>
      </c>
      <c r="Q1183">
        <v>1.3252290909347639E-3</v>
      </c>
      <c r="R1183">
        <v>2.006597798911652E-2</v>
      </c>
      <c r="S1183">
        <v>484</v>
      </c>
      <c r="T1183" t="str">
        <f t="shared" si="115"/>
        <v>1</v>
      </c>
    </row>
    <row r="1184" spans="1:20" hidden="1" x14ac:dyDescent="0.25">
      <c r="A1184" s="35" t="s">
        <v>424</v>
      </c>
      <c r="B1184" s="35" t="str">
        <f t="shared" si="111"/>
        <v>Tanzania</v>
      </c>
      <c r="C1184" t="s">
        <v>68</v>
      </c>
      <c r="D1184" t="str">
        <f t="shared" si="112"/>
        <v>FII</v>
      </c>
      <c r="E1184" t="s">
        <v>9</v>
      </c>
      <c r="F1184" t="s">
        <v>67</v>
      </c>
      <c r="G1184" t="str">
        <f t="shared" si="116"/>
        <v xml:space="preserve">Proportion of individuals who accessed financial services from a SHG </v>
      </c>
      <c r="H1184" t="s">
        <v>580</v>
      </c>
      <c r="I1184" t="s">
        <v>580</v>
      </c>
      <c r="J1184" t="s">
        <v>66</v>
      </c>
      <c r="K1184" t="s">
        <v>115</v>
      </c>
      <c r="L1184" t="str">
        <f t="shared" si="113"/>
        <v>1.2 Females</v>
      </c>
      <c r="M1184" t="str">
        <f t="shared" si="114"/>
        <v>Proportion of individuals who accessed financial services from a SHG (Among all question respondents)</v>
      </c>
      <c r="N1184" t="s">
        <v>177</v>
      </c>
      <c r="O1184">
        <v>7.1475079176161777E-2</v>
      </c>
      <c r="P1184">
        <v>6.1952426950778669E-3</v>
      </c>
      <c r="Q1184">
        <v>5.9327771079180483E-2</v>
      </c>
      <c r="R1184">
        <v>8.362238727314307E-2</v>
      </c>
      <c r="S1184">
        <v>1818</v>
      </c>
      <c r="T1184" t="str">
        <f t="shared" si="115"/>
        <v>1</v>
      </c>
    </row>
    <row r="1185" spans="1:20" hidden="1" x14ac:dyDescent="0.25">
      <c r="A1185" s="35" t="s">
        <v>424</v>
      </c>
      <c r="B1185" s="35" t="str">
        <f t="shared" si="111"/>
        <v>Tanzania</v>
      </c>
      <c r="C1185" t="s">
        <v>68</v>
      </c>
      <c r="D1185" t="str">
        <f t="shared" si="112"/>
        <v>FII</v>
      </c>
      <c r="E1185" t="s">
        <v>9</v>
      </c>
      <c r="F1185" t="s">
        <v>67</v>
      </c>
      <c r="G1185" t="str">
        <f t="shared" si="116"/>
        <v xml:space="preserve">Proportion of individuals who accessed financial services from a SHG </v>
      </c>
      <c r="H1185" t="s">
        <v>580</v>
      </c>
      <c r="I1185" t="s">
        <v>580</v>
      </c>
      <c r="J1185" t="s">
        <v>66</v>
      </c>
      <c r="K1185" t="s">
        <v>116</v>
      </c>
      <c r="L1185" t="str">
        <f t="shared" si="113"/>
        <v>1.3 Males</v>
      </c>
      <c r="M1185" t="str">
        <f t="shared" si="114"/>
        <v>Proportion of individuals who accessed financial services from a SHG (Among all question respondents)</v>
      </c>
      <c r="N1185" t="s">
        <v>177</v>
      </c>
      <c r="O1185">
        <v>4.0322919949774452E-2</v>
      </c>
      <c r="P1185">
        <v>5.5753695434968397E-3</v>
      </c>
      <c r="Q1185">
        <v>2.9391026732227009E-2</v>
      </c>
      <c r="R1185">
        <v>5.1254813167321896E-2</v>
      </c>
      <c r="S1185">
        <v>1211</v>
      </c>
      <c r="T1185" t="str">
        <f t="shared" si="115"/>
        <v>1</v>
      </c>
    </row>
    <row r="1186" spans="1:20" hidden="1" x14ac:dyDescent="0.25">
      <c r="A1186" s="35" t="s">
        <v>424</v>
      </c>
      <c r="B1186" s="35" t="str">
        <f t="shared" si="111"/>
        <v>Tanzania</v>
      </c>
      <c r="C1186" t="s">
        <v>68</v>
      </c>
      <c r="D1186" t="str">
        <f t="shared" ref="D1186:D1215" si="117">C1186</f>
        <v>FII</v>
      </c>
      <c r="E1186" t="s">
        <v>9</v>
      </c>
      <c r="F1186" t="s">
        <v>67</v>
      </c>
      <c r="G1186" t="str">
        <f t="shared" si="116"/>
        <v xml:space="preserve">Proportion of individuals who accessed financial services from a SHG </v>
      </c>
      <c r="H1186" t="s">
        <v>580</v>
      </c>
      <c r="I1186" t="s">
        <v>580</v>
      </c>
      <c r="J1186" t="s">
        <v>66</v>
      </c>
      <c r="K1186" t="s">
        <v>114</v>
      </c>
      <c r="L1186" t="str">
        <f t="shared" ref="L1186:L1215" si="118">K1186</f>
        <v>1.1 All individuals</v>
      </c>
      <c r="M1186" t="str">
        <f t="shared" si="114"/>
        <v>Proportion of individuals who accessed financial services from a SHG (Among all question respondents)</v>
      </c>
      <c r="N1186" t="s">
        <v>177</v>
      </c>
      <c r="O1186">
        <v>5.6635929179650928E-2</v>
      </c>
      <c r="P1186">
        <v>4.205044366009541E-3</v>
      </c>
      <c r="Q1186">
        <v>4.8390897953355883E-2</v>
      </c>
      <c r="R1186">
        <v>6.4880960405945973E-2</v>
      </c>
      <c r="S1186">
        <v>3029</v>
      </c>
      <c r="T1186" t="str">
        <f t="shared" si="115"/>
        <v>1</v>
      </c>
    </row>
    <row r="1187" spans="1:20" hidden="1" x14ac:dyDescent="0.25">
      <c r="A1187" s="35" t="s">
        <v>424</v>
      </c>
      <c r="B1187" s="35" t="str">
        <f t="shared" si="111"/>
        <v>Tanzania</v>
      </c>
      <c r="C1187" t="s">
        <v>68</v>
      </c>
      <c r="D1187" t="str">
        <f t="shared" si="117"/>
        <v>FII</v>
      </c>
      <c r="E1187" t="s">
        <v>9</v>
      </c>
      <c r="F1187" t="s">
        <v>67</v>
      </c>
      <c r="G1187" t="str">
        <f t="shared" si="116"/>
        <v xml:space="preserve">Proportion of individuals who accessed financial services from a SHG </v>
      </c>
      <c r="H1187" t="s">
        <v>580</v>
      </c>
      <c r="I1187" t="s">
        <v>580</v>
      </c>
      <c r="J1187" t="s">
        <v>66</v>
      </c>
      <c r="K1187" t="s">
        <v>120</v>
      </c>
      <c r="L1187" t="str">
        <f t="shared" si="118"/>
        <v>2.1 Individuals who have a bank account</v>
      </c>
      <c r="M1187" t="str">
        <f t="shared" si="114"/>
        <v>Proportion of individuals who accessed financial services from a SHG (Among all question respondents)</v>
      </c>
      <c r="N1187" t="s">
        <v>177</v>
      </c>
      <c r="O1187">
        <v>6.5592411834177106E-2</v>
      </c>
      <c r="P1187">
        <v>1.4437729169879829E-2</v>
      </c>
      <c r="Q1187">
        <v>3.7283667031226334E-2</v>
      </c>
      <c r="R1187">
        <v>9.3901156637127878E-2</v>
      </c>
      <c r="S1187">
        <v>285</v>
      </c>
      <c r="T1187" t="str">
        <f t="shared" si="115"/>
        <v>1</v>
      </c>
    </row>
    <row r="1188" spans="1:20" hidden="1" x14ac:dyDescent="0.25">
      <c r="A1188" s="35" t="s">
        <v>424</v>
      </c>
      <c r="B1188" s="35" t="str">
        <f t="shared" si="111"/>
        <v>Tanzania</v>
      </c>
      <c r="C1188" t="s">
        <v>68</v>
      </c>
      <c r="D1188" t="str">
        <f t="shared" si="117"/>
        <v>FII</v>
      </c>
      <c r="E1188" t="s">
        <v>9</v>
      </c>
      <c r="F1188" t="s">
        <v>67</v>
      </c>
      <c r="G1188" t="str">
        <f t="shared" si="116"/>
        <v xml:space="preserve">Proportion of individuals who accessed financial services from a SHG </v>
      </c>
      <c r="H1188" t="s">
        <v>580</v>
      </c>
      <c r="I1188" t="s">
        <v>580</v>
      </c>
      <c r="J1188" t="s">
        <v>66</v>
      </c>
      <c r="K1188" t="s">
        <v>121</v>
      </c>
      <c r="L1188" t="str">
        <f t="shared" si="118"/>
        <v>2.2 Individuals who do not have a bank account</v>
      </c>
      <c r="M1188" t="str">
        <f t="shared" si="114"/>
        <v>Proportion of individuals who accessed financial services from a SHG (Among all question respondents)</v>
      </c>
      <c r="N1188" t="s">
        <v>177</v>
      </c>
      <c r="O1188">
        <v>5.5684310996432937E-2</v>
      </c>
      <c r="P1188">
        <v>4.3915149693017378E-3</v>
      </c>
      <c r="Q1188">
        <v>4.7073657956642201E-2</v>
      </c>
      <c r="R1188">
        <v>6.4294964036223673E-2</v>
      </c>
      <c r="S1188">
        <v>2744</v>
      </c>
      <c r="T1188" t="str">
        <f t="shared" si="115"/>
        <v>1</v>
      </c>
    </row>
    <row r="1189" spans="1:20" hidden="1" x14ac:dyDescent="0.25">
      <c r="A1189" s="35" t="s">
        <v>424</v>
      </c>
      <c r="B1189" s="35" t="str">
        <f t="shared" si="111"/>
        <v>Tanzania</v>
      </c>
      <c r="C1189" t="s">
        <v>68</v>
      </c>
      <c r="D1189" t="str">
        <f t="shared" si="117"/>
        <v>FII</v>
      </c>
      <c r="E1189" t="s">
        <v>9</v>
      </c>
      <c r="F1189" t="s">
        <v>67</v>
      </c>
      <c r="G1189" t="str">
        <f t="shared" si="116"/>
        <v xml:space="preserve">Proportion of individuals who accessed financial services from a SHG </v>
      </c>
      <c r="H1189" t="s">
        <v>580</v>
      </c>
      <c r="I1189" t="s">
        <v>580</v>
      </c>
      <c r="J1189" t="s">
        <v>66</v>
      </c>
      <c r="K1189" t="s">
        <v>123</v>
      </c>
      <c r="L1189" t="str">
        <f t="shared" si="118"/>
        <v>3.1 Individuals who have access to a mobile phone</v>
      </c>
      <c r="M1189" t="str">
        <f t="shared" si="114"/>
        <v>Proportion of individuals who accessed financial services from a SHG (Among all question respondents)</v>
      </c>
      <c r="N1189" t="s">
        <v>177</v>
      </c>
      <c r="O1189">
        <v>6.1914672007904709E-2</v>
      </c>
      <c r="P1189">
        <v>4.6736089552473761E-3</v>
      </c>
      <c r="Q1189">
        <v>5.2750903823438583E-2</v>
      </c>
      <c r="R1189">
        <v>7.1078440192370834E-2</v>
      </c>
      <c r="S1189">
        <v>2682</v>
      </c>
      <c r="T1189" t="str">
        <f t="shared" si="115"/>
        <v>1</v>
      </c>
    </row>
    <row r="1190" spans="1:20" hidden="1" x14ac:dyDescent="0.25">
      <c r="A1190" s="35" t="s">
        <v>424</v>
      </c>
      <c r="B1190" s="35" t="str">
        <f t="shared" si="111"/>
        <v>Tanzania</v>
      </c>
      <c r="C1190" t="s">
        <v>68</v>
      </c>
      <c r="D1190" t="str">
        <f t="shared" si="117"/>
        <v>FII</v>
      </c>
      <c r="E1190" t="s">
        <v>9</v>
      </c>
      <c r="F1190" t="s">
        <v>67</v>
      </c>
      <c r="G1190" t="str">
        <f t="shared" si="116"/>
        <v xml:space="preserve">Proportion of individuals who accessed financial services from a SHG </v>
      </c>
      <c r="H1190" t="s">
        <v>580</v>
      </c>
      <c r="I1190" t="s">
        <v>580</v>
      </c>
      <c r="J1190" t="s">
        <v>66</v>
      </c>
      <c r="K1190" t="s">
        <v>134</v>
      </c>
      <c r="L1190" t="str">
        <f t="shared" si="118"/>
        <v>6.1 Rural individuals</v>
      </c>
      <c r="M1190" t="str">
        <f t="shared" si="114"/>
        <v>Proportion of individuals who accessed financial services from a SHG (Among all question respondents)</v>
      </c>
      <c r="N1190" t="s">
        <v>177</v>
      </c>
      <c r="O1190">
        <v>5.8364136389736719E-2</v>
      </c>
      <c r="P1190">
        <v>5.2522851188321262E-3</v>
      </c>
      <c r="Q1190">
        <v>4.806573022683789E-2</v>
      </c>
      <c r="R1190">
        <v>6.8662542552635555E-2</v>
      </c>
      <c r="S1190">
        <v>2027</v>
      </c>
      <c r="T1190" t="str">
        <f t="shared" si="115"/>
        <v>1</v>
      </c>
    </row>
    <row r="1191" spans="1:20" hidden="1" x14ac:dyDescent="0.25">
      <c r="A1191" s="35" t="s">
        <v>424</v>
      </c>
      <c r="B1191" s="35" t="str">
        <f t="shared" si="111"/>
        <v>Tanzania</v>
      </c>
      <c r="C1191" t="s">
        <v>68</v>
      </c>
      <c r="D1191" t="str">
        <f t="shared" si="117"/>
        <v>FII</v>
      </c>
      <c r="E1191" t="s">
        <v>9</v>
      </c>
      <c r="F1191" t="s">
        <v>67</v>
      </c>
      <c r="G1191" t="str">
        <f t="shared" si="116"/>
        <v xml:space="preserve">Proportion of individuals who accessed financial services from a SHG </v>
      </c>
      <c r="H1191" t="s">
        <v>580</v>
      </c>
      <c r="I1191" t="s">
        <v>580</v>
      </c>
      <c r="J1191" t="s">
        <v>66</v>
      </c>
      <c r="K1191" t="s">
        <v>124</v>
      </c>
      <c r="L1191" t="str">
        <f t="shared" si="118"/>
        <v>3.2 Individuals who do not have access to a mobile phone</v>
      </c>
      <c r="M1191" t="str">
        <f t="shared" si="114"/>
        <v>Proportion of individuals who accessed financial services from a SHG (Among all question respondents)</v>
      </c>
      <c r="N1191" t="s">
        <v>177</v>
      </c>
      <c r="O1191">
        <v>1.7112595608313984E-2</v>
      </c>
      <c r="P1191">
        <v>6.6539257307964604E-3</v>
      </c>
      <c r="Q1191">
        <v>4.065925786866393E-3</v>
      </c>
      <c r="R1191">
        <v>3.0159265429761575E-2</v>
      </c>
      <c r="S1191">
        <v>347</v>
      </c>
      <c r="T1191" t="str">
        <f t="shared" si="115"/>
        <v>1</v>
      </c>
    </row>
    <row r="1192" spans="1:20" hidden="1" x14ac:dyDescent="0.25">
      <c r="A1192" s="35" t="s">
        <v>424</v>
      </c>
      <c r="B1192" s="35" t="str">
        <f t="shared" si="111"/>
        <v>Tanzania</v>
      </c>
      <c r="C1192" t="s">
        <v>68</v>
      </c>
      <c r="D1192" t="str">
        <f t="shared" si="117"/>
        <v>FII</v>
      </c>
      <c r="E1192" t="s">
        <v>9</v>
      </c>
      <c r="F1192" t="s">
        <v>67</v>
      </c>
      <c r="G1192" t="str">
        <f t="shared" si="116"/>
        <v xml:space="preserve">Proportion of individuals who accessed financial services from a SHG </v>
      </c>
      <c r="H1192" t="s">
        <v>580</v>
      </c>
      <c r="I1192" t="s">
        <v>580</v>
      </c>
      <c r="J1192" t="s">
        <v>66</v>
      </c>
      <c r="K1192" t="s">
        <v>135</v>
      </c>
      <c r="L1192" t="str">
        <f t="shared" si="118"/>
        <v>6.2 Urban individuals</v>
      </c>
      <c r="M1192" t="str">
        <f t="shared" si="114"/>
        <v>Proportion of individuals who accessed financial services from a SHG (Among all question respondents)</v>
      </c>
      <c r="N1192" t="s">
        <v>177</v>
      </c>
      <c r="O1192">
        <v>5.3224863707595986E-2</v>
      </c>
      <c r="P1192">
        <v>6.9879887270888359E-3</v>
      </c>
      <c r="Q1192">
        <v>3.9523180622021023E-2</v>
      </c>
      <c r="R1192">
        <v>6.6926546793170949E-2</v>
      </c>
      <c r="S1192">
        <v>1002</v>
      </c>
      <c r="T1192" t="str">
        <f t="shared" si="115"/>
        <v>1</v>
      </c>
    </row>
    <row r="1193" spans="1:20" hidden="1" x14ac:dyDescent="0.25">
      <c r="A1193" s="35" t="s">
        <v>424</v>
      </c>
      <c r="B1193" s="35" t="str">
        <f t="shared" si="111"/>
        <v>Tanzania</v>
      </c>
      <c r="C1193" t="s">
        <v>68</v>
      </c>
      <c r="D1193" t="str">
        <f t="shared" si="117"/>
        <v>FII</v>
      </c>
      <c r="E1193" t="s">
        <v>9</v>
      </c>
      <c r="F1193" t="s">
        <v>67</v>
      </c>
      <c r="G1193" t="str">
        <f t="shared" si="116"/>
        <v xml:space="preserve">Proportion of individuals who accessed financial services from a SHG </v>
      </c>
      <c r="H1193" t="s">
        <v>580</v>
      </c>
      <c r="I1193" t="s">
        <v>580</v>
      </c>
      <c r="J1193" t="s">
        <v>66</v>
      </c>
      <c r="K1193" t="s">
        <v>127</v>
      </c>
      <c r="L1193" t="str">
        <f t="shared" si="118"/>
        <v>4.1 Individuals who use mobile money</v>
      </c>
      <c r="M1193" t="str">
        <f t="shared" si="114"/>
        <v>Proportion of individuals who accessed financial services from a SHG (Among all question respondents)</v>
      </c>
      <c r="N1193" t="s">
        <v>177</v>
      </c>
      <c r="O1193">
        <v>6.7076989649165739E-2</v>
      </c>
      <c r="P1193">
        <v>5.8490996573082096E-3</v>
      </c>
      <c r="Q1193">
        <v>5.5608380730306023E-2</v>
      </c>
      <c r="R1193">
        <v>7.8545598568025454E-2</v>
      </c>
      <c r="S1193">
        <v>1835</v>
      </c>
      <c r="T1193" t="str">
        <f t="shared" si="115"/>
        <v>1</v>
      </c>
    </row>
    <row r="1194" spans="1:20" hidden="1" x14ac:dyDescent="0.25">
      <c r="A1194" s="35" t="s">
        <v>424</v>
      </c>
      <c r="B1194" s="35" t="str">
        <f t="shared" si="111"/>
        <v>Tanzania</v>
      </c>
      <c r="C1194" t="s">
        <v>68</v>
      </c>
      <c r="D1194" t="str">
        <f t="shared" si="117"/>
        <v>FII</v>
      </c>
      <c r="E1194" t="s">
        <v>9</v>
      </c>
      <c r="F1194" t="s">
        <v>67</v>
      </c>
      <c r="G1194" t="str">
        <f t="shared" si="116"/>
        <v xml:space="preserve">Proportion of individuals who accessed financial services from a SHG </v>
      </c>
      <c r="H1194" t="s">
        <v>580</v>
      </c>
      <c r="I1194" t="s">
        <v>580</v>
      </c>
      <c r="J1194" t="s">
        <v>66</v>
      </c>
      <c r="K1194" t="s">
        <v>128</v>
      </c>
      <c r="L1194" t="str">
        <f t="shared" si="118"/>
        <v>4.2 Individuals who do not use mobile money</v>
      </c>
      <c r="M1194" t="str">
        <f t="shared" si="114"/>
        <v>Proportion of individuals who accessed financial services from a SHG (Among all question respondents)</v>
      </c>
      <c r="N1194" t="s">
        <v>177</v>
      </c>
      <c r="O1194">
        <v>4.0178733978791889E-2</v>
      </c>
      <c r="P1194">
        <v>5.6611595467357615E-3</v>
      </c>
      <c r="Q1194">
        <v>2.9078628206502696E-2</v>
      </c>
      <c r="R1194">
        <v>5.1278839751081079E-2</v>
      </c>
      <c r="S1194">
        <v>1194</v>
      </c>
      <c r="T1194" t="str">
        <f t="shared" si="115"/>
        <v>1</v>
      </c>
    </row>
    <row r="1195" spans="1:20" hidden="1" x14ac:dyDescent="0.25">
      <c r="A1195" s="35" t="s">
        <v>424</v>
      </c>
      <c r="B1195" s="35" t="str">
        <f t="shared" si="111"/>
        <v>Tanzania</v>
      </c>
      <c r="C1195" t="s">
        <v>68</v>
      </c>
      <c r="D1195" t="str">
        <f t="shared" si="117"/>
        <v>FII</v>
      </c>
      <c r="E1195" t="s">
        <v>9</v>
      </c>
      <c r="F1195" t="s">
        <v>67</v>
      </c>
      <c r="G1195" t="str">
        <f t="shared" si="116"/>
        <v xml:space="preserve">Proportion of individuals who accessed financial services from a SHG </v>
      </c>
      <c r="H1195" t="s">
        <v>580</v>
      </c>
      <c r="I1195" t="s">
        <v>580</v>
      </c>
      <c r="J1195" t="s">
        <v>66</v>
      </c>
      <c r="K1195" t="s">
        <v>131</v>
      </c>
      <c r="L1195" t="str">
        <f t="shared" si="118"/>
        <v>5.1 Individuals with a formal ID</v>
      </c>
      <c r="M1195" t="str">
        <f t="shared" si="114"/>
        <v>Proportion of individuals who accessed financial services from a SHG (Among all question respondents)</v>
      </c>
      <c r="N1195" t="s">
        <v>177</v>
      </c>
      <c r="O1195">
        <v>5.9697298899272291E-2</v>
      </c>
      <c r="P1195">
        <v>4.6020778663915267E-3</v>
      </c>
      <c r="Q1195">
        <v>5.0673785135433608E-2</v>
      </c>
      <c r="R1195">
        <v>6.8720812663110975E-2</v>
      </c>
      <c r="S1195">
        <v>2691</v>
      </c>
      <c r="T1195" t="str">
        <f t="shared" si="115"/>
        <v>1</v>
      </c>
    </row>
    <row r="1196" spans="1:20" hidden="1" x14ac:dyDescent="0.25">
      <c r="A1196" s="35" t="s">
        <v>424</v>
      </c>
      <c r="B1196" s="35" t="str">
        <f t="shared" si="111"/>
        <v>Tanzania</v>
      </c>
      <c r="C1196" t="s">
        <v>68</v>
      </c>
      <c r="D1196" t="str">
        <f t="shared" si="117"/>
        <v>FII</v>
      </c>
      <c r="E1196" t="s">
        <v>9</v>
      </c>
      <c r="F1196" t="s">
        <v>67</v>
      </c>
      <c r="G1196" t="str">
        <f t="shared" si="116"/>
        <v xml:space="preserve">Proportion of individuals who accessed financial services from a SHG </v>
      </c>
      <c r="H1196" t="s">
        <v>580</v>
      </c>
      <c r="I1196" t="s">
        <v>580</v>
      </c>
      <c r="J1196" t="s">
        <v>66</v>
      </c>
      <c r="K1196" t="s">
        <v>132</v>
      </c>
      <c r="L1196" t="str">
        <f t="shared" si="118"/>
        <v>5.2 Individuals without a formal ID</v>
      </c>
      <c r="M1196" t="str">
        <f t="shared" si="114"/>
        <v>Proportion of individuals who accessed financial services from a SHG (Among all question respondents)</v>
      </c>
      <c r="N1196" t="s">
        <v>177</v>
      </c>
      <c r="O1196">
        <v>3.4690098503250895E-2</v>
      </c>
      <c r="P1196">
        <v>9.4668609227936077E-3</v>
      </c>
      <c r="Q1196">
        <v>1.6127972368658639E-2</v>
      </c>
      <c r="R1196">
        <v>5.3252224637843154E-2</v>
      </c>
      <c r="S1196">
        <v>338</v>
      </c>
      <c r="T1196" t="str">
        <f t="shared" si="115"/>
        <v>1</v>
      </c>
    </row>
    <row r="1197" spans="1:20" hidden="1" x14ac:dyDescent="0.25">
      <c r="A1197" s="35" t="s">
        <v>424</v>
      </c>
      <c r="B1197" s="35" t="str">
        <f t="shared" si="111"/>
        <v>Tanzania</v>
      </c>
      <c r="C1197" t="s">
        <v>68</v>
      </c>
      <c r="D1197" t="str">
        <f t="shared" si="117"/>
        <v>FII</v>
      </c>
      <c r="E1197" t="s">
        <v>9</v>
      </c>
      <c r="F1197" t="s">
        <v>67</v>
      </c>
      <c r="G1197" t="str">
        <f t="shared" si="116"/>
        <v xml:space="preserve">Proportion of individuals who accessed financial services from a SHG </v>
      </c>
      <c r="H1197" t="s">
        <v>580</v>
      </c>
      <c r="I1197" t="s">
        <v>580</v>
      </c>
      <c r="J1197" t="s">
        <v>66</v>
      </c>
      <c r="K1197" t="s">
        <v>419</v>
      </c>
      <c r="L1197" t="str">
        <f t="shared" si="118"/>
        <v>7.1 Individuals in the two lowest PPI quintiles</v>
      </c>
      <c r="M1197" t="str">
        <f t="shared" si="114"/>
        <v>Proportion of individuals who accessed financial services from a SHG (Among all question respondents)</v>
      </c>
      <c r="N1197" t="s">
        <v>177</v>
      </c>
      <c r="O1197">
        <v>5.5959538230125595E-2</v>
      </c>
      <c r="P1197">
        <v>5.6156811100171134E-3</v>
      </c>
      <c r="Q1197">
        <v>4.4948604199732713E-2</v>
      </c>
      <c r="R1197">
        <v>6.6970472260518471E-2</v>
      </c>
      <c r="S1197">
        <v>1691</v>
      </c>
      <c r="T1197" t="str">
        <f t="shared" si="115"/>
        <v>1</v>
      </c>
    </row>
    <row r="1198" spans="1:20" hidden="1" x14ac:dyDescent="0.25">
      <c r="A1198" s="35" t="s">
        <v>424</v>
      </c>
      <c r="B1198" s="35" t="str">
        <f t="shared" si="111"/>
        <v>Tanzania</v>
      </c>
      <c r="C1198" t="s">
        <v>68</v>
      </c>
      <c r="D1198" t="str">
        <f t="shared" si="117"/>
        <v>FII</v>
      </c>
      <c r="E1198" t="s">
        <v>9</v>
      </c>
      <c r="F1198" t="s">
        <v>67</v>
      </c>
      <c r="G1198" t="str">
        <f t="shared" si="116"/>
        <v xml:space="preserve">Proportion of individuals who accessed financial services from a SHG </v>
      </c>
      <c r="H1198" t="s">
        <v>580</v>
      </c>
      <c r="I1198" t="s">
        <v>580</v>
      </c>
      <c r="J1198" t="s">
        <v>66</v>
      </c>
      <c r="K1198" t="s">
        <v>420</v>
      </c>
      <c r="L1198" t="str">
        <f t="shared" si="118"/>
        <v>7.2 Individuals in the middle PPI quintile</v>
      </c>
      <c r="M1198" t="str">
        <f t="shared" si="114"/>
        <v>Proportion of individuals who accessed financial services from a SHG (Among all question respondents)</v>
      </c>
      <c r="N1198" t="s">
        <v>177</v>
      </c>
      <c r="O1198">
        <v>6.5374215258369089E-2</v>
      </c>
      <c r="P1198">
        <v>8.4634759907104857E-3</v>
      </c>
      <c r="Q1198">
        <v>4.8779473859094154E-2</v>
      </c>
      <c r="R1198">
        <v>8.1968956657644032E-2</v>
      </c>
      <c r="S1198">
        <v>854</v>
      </c>
      <c r="T1198" t="str">
        <f t="shared" si="115"/>
        <v>1</v>
      </c>
    </row>
    <row r="1199" spans="1:20" hidden="1" x14ac:dyDescent="0.25">
      <c r="A1199" s="35" t="s">
        <v>424</v>
      </c>
      <c r="B1199" s="35" t="str">
        <f t="shared" si="111"/>
        <v>Tanzania</v>
      </c>
      <c r="C1199" t="s">
        <v>68</v>
      </c>
      <c r="D1199" t="str">
        <f t="shared" si="117"/>
        <v>FII</v>
      </c>
      <c r="E1199" t="s">
        <v>9</v>
      </c>
      <c r="F1199" t="s">
        <v>67</v>
      </c>
      <c r="G1199" t="str">
        <f t="shared" si="116"/>
        <v xml:space="preserve">Proportion of individuals who accessed financial services from a SHG </v>
      </c>
      <c r="H1199" t="s">
        <v>580</v>
      </c>
      <c r="I1199" t="s">
        <v>580</v>
      </c>
      <c r="J1199" t="s">
        <v>66</v>
      </c>
      <c r="K1199" t="s">
        <v>421</v>
      </c>
      <c r="L1199" t="str">
        <f t="shared" si="118"/>
        <v>7.3 Individuals in the two highest PPI quintiles</v>
      </c>
      <c r="M1199" t="str">
        <f t="shared" si="114"/>
        <v>Proportion of individuals who accessed financial services from a SHG (Among all question respondents)</v>
      </c>
      <c r="N1199" t="s">
        <v>177</v>
      </c>
      <c r="O1199">
        <v>4.4096085495243992E-2</v>
      </c>
      <c r="P1199">
        <v>9.2598211548984583E-3</v>
      </c>
      <c r="Q1199">
        <v>2.593991211710275E-2</v>
      </c>
      <c r="R1199">
        <v>6.225225887338523E-2</v>
      </c>
      <c r="S1199">
        <v>484</v>
      </c>
      <c r="T1199" t="str">
        <f t="shared" si="115"/>
        <v>1</v>
      </c>
    </row>
    <row r="1200" spans="1:20" hidden="1" x14ac:dyDescent="0.25">
      <c r="A1200" s="35" t="s">
        <v>424</v>
      </c>
      <c r="B1200" s="35" t="str">
        <f t="shared" si="111"/>
        <v>Tanzania</v>
      </c>
      <c r="C1200" t="s">
        <v>68</v>
      </c>
      <c r="D1200" t="str">
        <f t="shared" si="117"/>
        <v>FII</v>
      </c>
      <c r="E1200" t="s">
        <v>9</v>
      </c>
      <c r="F1200" t="s">
        <v>67</v>
      </c>
      <c r="G1200" t="str">
        <f t="shared" si="116"/>
        <v xml:space="preserve">Proportion of individuals who accessed financial services from a SHG </v>
      </c>
      <c r="H1200" t="s">
        <v>180</v>
      </c>
      <c r="I1200" t="s">
        <v>0</v>
      </c>
      <c r="J1200" t="s">
        <v>66</v>
      </c>
      <c r="K1200" t="s">
        <v>115</v>
      </c>
      <c r="L1200" t="str">
        <f t="shared" si="118"/>
        <v>1.2 Females</v>
      </c>
      <c r="M1200" t="str">
        <f t="shared" si="114"/>
        <v>Proportion of individuals who accessed financial services from a SHG (Among all question respondents)</v>
      </c>
      <c r="N1200" t="s">
        <v>175</v>
      </c>
      <c r="O1200">
        <v>1.5230590456923066E-2</v>
      </c>
      <c r="P1200">
        <v>2.8785639486524359E-3</v>
      </c>
      <c r="Q1200">
        <v>9.5864527076585555E-3</v>
      </c>
      <c r="R1200">
        <v>2.0874728206187576E-2</v>
      </c>
      <c r="S1200">
        <v>1818</v>
      </c>
      <c r="T1200" t="str">
        <f t="shared" si="115"/>
        <v>1</v>
      </c>
    </row>
    <row r="1201" spans="1:20" hidden="1" x14ac:dyDescent="0.25">
      <c r="A1201" s="35" t="s">
        <v>424</v>
      </c>
      <c r="B1201" s="35" t="str">
        <f t="shared" si="111"/>
        <v>Tanzania</v>
      </c>
      <c r="C1201" t="s">
        <v>68</v>
      </c>
      <c r="D1201" t="str">
        <f t="shared" si="117"/>
        <v>FII</v>
      </c>
      <c r="E1201" t="s">
        <v>9</v>
      </c>
      <c r="F1201" t="s">
        <v>67</v>
      </c>
      <c r="G1201" t="str">
        <f t="shared" si="116"/>
        <v xml:space="preserve">Proportion of individuals who accessed financial services from a SHG </v>
      </c>
      <c r="H1201" t="s">
        <v>180</v>
      </c>
      <c r="I1201" t="s">
        <v>0</v>
      </c>
      <c r="J1201" t="s">
        <v>66</v>
      </c>
      <c r="K1201" t="s">
        <v>116</v>
      </c>
      <c r="L1201" t="str">
        <f t="shared" si="118"/>
        <v>1.3 Males</v>
      </c>
      <c r="M1201" t="str">
        <f t="shared" si="114"/>
        <v>Proportion of individuals who accessed financial services from a SHG (Among all question respondents)</v>
      </c>
      <c r="N1201" t="s">
        <v>175</v>
      </c>
      <c r="O1201">
        <v>3.1818630041971017E-2</v>
      </c>
      <c r="P1201">
        <v>5.0320288761415196E-3</v>
      </c>
      <c r="Q1201">
        <v>2.1952090808574722E-2</v>
      </c>
      <c r="R1201">
        <v>4.1685169275367313E-2</v>
      </c>
      <c r="S1201">
        <v>1211</v>
      </c>
      <c r="T1201" t="str">
        <f t="shared" si="115"/>
        <v>1</v>
      </c>
    </row>
    <row r="1202" spans="1:20" hidden="1" x14ac:dyDescent="0.25">
      <c r="A1202" s="35" t="s">
        <v>424</v>
      </c>
      <c r="B1202" s="35" t="str">
        <f t="shared" si="111"/>
        <v>Tanzania</v>
      </c>
      <c r="C1202" t="s">
        <v>68</v>
      </c>
      <c r="D1202" t="str">
        <f t="shared" si="117"/>
        <v>FII</v>
      </c>
      <c r="E1202" t="s">
        <v>9</v>
      </c>
      <c r="F1202" t="s">
        <v>67</v>
      </c>
      <c r="G1202" t="str">
        <f t="shared" si="116"/>
        <v xml:space="preserve">Proportion of individuals who accessed financial services from a SHG </v>
      </c>
      <c r="H1202" t="s">
        <v>180</v>
      </c>
      <c r="I1202" t="s">
        <v>0</v>
      </c>
      <c r="J1202" t="s">
        <v>66</v>
      </c>
      <c r="K1202" t="s">
        <v>114</v>
      </c>
      <c r="L1202" t="str">
        <f t="shared" si="118"/>
        <v>1.1 All individuals</v>
      </c>
      <c r="M1202" t="str">
        <f t="shared" si="114"/>
        <v>Proportion of individuals who accessed financial services from a SHG (Among all question respondents)</v>
      </c>
      <c r="N1202" t="s">
        <v>175</v>
      </c>
      <c r="O1202">
        <v>2.3132206706434091E-2</v>
      </c>
      <c r="P1202">
        <v>2.8352504182130984E-3</v>
      </c>
      <c r="Q1202">
        <v>1.7572995863977061E-2</v>
      </c>
      <c r="R1202">
        <v>2.869141754889112E-2</v>
      </c>
      <c r="S1202">
        <v>3029</v>
      </c>
      <c r="T1202" t="str">
        <f t="shared" si="115"/>
        <v>1</v>
      </c>
    </row>
    <row r="1203" spans="1:20" hidden="1" x14ac:dyDescent="0.25">
      <c r="A1203" s="35" t="s">
        <v>424</v>
      </c>
      <c r="B1203" s="35" t="str">
        <f t="shared" si="111"/>
        <v>Tanzania</v>
      </c>
      <c r="C1203" t="s">
        <v>68</v>
      </c>
      <c r="D1203" t="str">
        <f t="shared" si="117"/>
        <v>FII</v>
      </c>
      <c r="E1203" t="s">
        <v>9</v>
      </c>
      <c r="F1203" t="s">
        <v>67</v>
      </c>
      <c r="G1203" t="str">
        <f t="shared" si="116"/>
        <v xml:space="preserve">Proportion of individuals who accessed financial services from a SHG </v>
      </c>
      <c r="H1203" t="s">
        <v>180</v>
      </c>
      <c r="I1203" t="s">
        <v>0</v>
      </c>
      <c r="J1203" t="s">
        <v>66</v>
      </c>
      <c r="K1203" t="s">
        <v>120</v>
      </c>
      <c r="L1203" t="str">
        <f t="shared" si="118"/>
        <v>2.1 Individuals who have a bank account</v>
      </c>
      <c r="M1203" t="str">
        <f t="shared" si="114"/>
        <v>Proportion of individuals who accessed financial services from a SHG (Among all question respondents)</v>
      </c>
      <c r="N1203" t="s">
        <v>175</v>
      </c>
      <c r="O1203">
        <v>7.1965495155103198E-2</v>
      </c>
      <c r="P1203">
        <v>1.6051613859048963E-2</v>
      </c>
      <c r="Q1203">
        <v>4.0492329599449053E-2</v>
      </c>
      <c r="R1203">
        <v>0.10343866071075734</v>
      </c>
      <c r="S1203">
        <v>285</v>
      </c>
      <c r="T1203" t="str">
        <f t="shared" si="115"/>
        <v>1</v>
      </c>
    </row>
    <row r="1204" spans="1:20" hidden="1" x14ac:dyDescent="0.25">
      <c r="A1204" s="35" t="s">
        <v>424</v>
      </c>
      <c r="B1204" s="35" t="str">
        <f t="shared" si="111"/>
        <v>Tanzania</v>
      </c>
      <c r="C1204" t="s">
        <v>68</v>
      </c>
      <c r="D1204" t="str">
        <f t="shared" si="117"/>
        <v>FII</v>
      </c>
      <c r="E1204" t="s">
        <v>9</v>
      </c>
      <c r="F1204" t="s">
        <v>67</v>
      </c>
      <c r="G1204" t="str">
        <f t="shared" si="116"/>
        <v xml:space="preserve">Proportion of individuals who accessed financial services from a SHG </v>
      </c>
      <c r="H1204" t="s">
        <v>180</v>
      </c>
      <c r="I1204" t="s">
        <v>0</v>
      </c>
      <c r="J1204" t="s">
        <v>66</v>
      </c>
      <c r="K1204" t="s">
        <v>121</v>
      </c>
      <c r="L1204" t="str">
        <f t="shared" si="118"/>
        <v>2.2 Individuals who do not have a bank account</v>
      </c>
      <c r="M1204" t="str">
        <f t="shared" si="114"/>
        <v>Proportion of individuals who accessed financial services from a SHG (Among all question respondents)</v>
      </c>
      <c r="N1204" t="s">
        <v>175</v>
      </c>
      <c r="O1204">
        <v>1.7943713965859601E-2</v>
      </c>
      <c r="P1204">
        <v>2.6097216226127016E-3</v>
      </c>
      <c r="Q1204">
        <v>1.2826708199093269E-2</v>
      </c>
      <c r="R1204">
        <v>2.3060719732625932E-2</v>
      </c>
      <c r="S1204">
        <v>2744</v>
      </c>
      <c r="T1204" t="str">
        <f t="shared" si="115"/>
        <v>1</v>
      </c>
    </row>
    <row r="1205" spans="1:20" hidden="1" x14ac:dyDescent="0.25">
      <c r="A1205" s="35" t="s">
        <v>424</v>
      </c>
      <c r="B1205" s="35" t="str">
        <f t="shared" si="111"/>
        <v>Tanzania</v>
      </c>
      <c r="C1205" t="s">
        <v>68</v>
      </c>
      <c r="D1205" t="str">
        <f t="shared" si="117"/>
        <v>FII</v>
      </c>
      <c r="E1205" t="s">
        <v>9</v>
      </c>
      <c r="F1205" t="s">
        <v>67</v>
      </c>
      <c r="G1205" t="str">
        <f t="shared" si="116"/>
        <v xml:space="preserve">Proportion of individuals who accessed financial services from a SHG </v>
      </c>
      <c r="H1205" t="s">
        <v>180</v>
      </c>
      <c r="I1205" t="s">
        <v>0</v>
      </c>
      <c r="J1205" t="s">
        <v>66</v>
      </c>
      <c r="K1205" t="s">
        <v>123</v>
      </c>
      <c r="L1205" t="str">
        <f t="shared" si="118"/>
        <v>3.1 Individuals who have access to a mobile phone</v>
      </c>
      <c r="M1205" t="str">
        <f t="shared" si="114"/>
        <v>Proportion of individuals who accessed financial services from a SHG (Among all question respondents)</v>
      </c>
      <c r="N1205" t="s">
        <v>175</v>
      </c>
      <c r="O1205">
        <v>2.5941219359700608E-2</v>
      </c>
      <c r="P1205">
        <v>3.1971141479843691E-3</v>
      </c>
      <c r="Q1205">
        <v>1.9672485027849566E-2</v>
      </c>
      <c r="R1205">
        <v>3.2209953691551649E-2</v>
      </c>
      <c r="S1205">
        <v>2682</v>
      </c>
      <c r="T1205" t="str">
        <f t="shared" si="115"/>
        <v>1</v>
      </c>
    </row>
    <row r="1206" spans="1:20" hidden="1" x14ac:dyDescent="0.25">
      <c r="A1206" s="35" t="s">
        <v>424</v>
      </c>
      <c r="B1206" s="35" t="str">
        <f t="shared" si="111"/>
        <v>Tanzania</v>
      </c>
      <c r="C1206" t="s">
        <v>68</v>
      </c>
      <c r="D1206" t="str">
        <f t="shared" si="117"/>
        <v>FII</v>
      </c>
      <c r="E1206" t="s">
        <v>9</v>
      </c>
      <c r="F1206" t="s">
        <v>67</v>
      </c>
      <c r="G1206" t="str">
        <f t="shared" si="116"/>
        <v xml:space="preserve">Proportion of individuals who accessed financial services from a SHG </v>
      </c>
      <c r="H1206" t="s">
        <v>180</v>
      </c>
      <c r="I1206" t="s">
        <v>0</v>
      </c>
      <c r="J1206" t="s">
        <v>66</v>
      </c>
      <c r="K1206" t="s">
        <v>134</v>
      </c>
      <c r="L1206" t="str">
        <f t="shared" si="118"/>
        <v>6.1 Rural individuals</v>
      </c>
      <c r="M1206" t="str">
        <f t="shared" si="114"/>
        <v>Proportion of individuals who accessed financial services from a SHG (Among all question respondents)</v>
      </c>
      <c r="N1206" t="s">
        <v>175</v>
      </c>
      <c r="O1206">
        <v>1.9143945866209225E-2</v>
      </c>
      <c r="P1206">
        <v>3.0463915640654778E-3</v>
      </c>
      <c r="Q1206">
        <v>1.3170740499751345E-2</v>
      </c>
      <c r="R1206">
        <v>2.5117151232667105E-2</v>
      </c>
      <c r="S1206">
        <v>2027</v>
      </c>
      <c r="T1206" t="str">
        <f t="shared" si="115"/>
        <v>1</v>
      </c>
    </row>
    <row r="1207" spans="1:20" hidden="1" x14ac:dyDescent="0.25">
      <c r="A1207" s="35" t="s">
        <v>424</v>
      </c>
      <c r="B1207" s="35" t="str">
        <f t="shared" si="111"/>
        <v>Tanzania</v>
      </c>
      <c r="C1207" t="s">
        <v>68</v>
      </c>
      <c r="D1207" t="str">
        <f t="shared" si="117"/>
        <v>FII</v>
      </c>
      <c r="E1207" t="s">
        <v>9</v>
      </c>
      <c r="F1207" t="s">
        <v>67</v>
      </c>
      <c r="G1207" t="str">
        <f t="shared" si="116"/>
        <v xml:space="preserve">Proportion of individuals who accessed financial services from a SHG </v>
      </c>
      <c r="H1207" t="s">
        <v>180</v>
      </c>
      <c r="I1207" t="s">
        <v>0</v>
      </c>
      <c r="J1207" t="s">
        <v>66</v>
      </c>
      <c r="K1207" t="s">
        <v>124</v>
      </c>
      <c r="L1207" t="str">
        <f t="shared" si="118"/>
        <v>3.2 Individuals who do not have access to a mobile phone</v>
      </c>
      <c r="M1207" t="str">
        <f t="shared" si="114"/>
        <v>Proportion of individuals who accessed financial services from a SHG (Among all question respondents)</v>
      </c>
      <c r="N1207" t="s">
        <v>175</v>
      </c>
      <c r="O1207">
        <v>2.100391421375847E-3</v>
      </c>
      <c r="P1207">
        <v>2.099561724848713E-3</v>
      </c>
      <c r="Q1207">
        <v>-2.0163194801405362E-3</v>
      </c>
      <c r="R1207">
        <v>6.2171023228922307E-3</v>
      </c>
      <c r="S1207">
        <v>347</v>
      </c>
      <c r="T1207" t="str">
        <f t="shared" si="115"/>
        <v>1</v>
      </c>
    </row>
    <row r="1208" spans="1:20" hidden="1" x14ac:dyDescent="0.25">
      <c r="A1208" s="35" t="s">
        <v>424</v>
      </c>
      <c r="B1208" s="35" t="str">
        <f t="shared" si="111"/>
        <v>Tanzania</v>
      </c>
      <c r="C1208" t="s">
        <v>68</v>
      </c>
      <c r="D1208" t="str">
        <f t="shared" si="117"/>
        <v>FII</v>
      </c>
      <c r="E1208" t="s">
        <v>9</v>
      </c>
      <c r="F1208" t="s">
        <v>67</v>
      </c>
      <c r="G1208" t="str">
        <f t="shared" si="116"/>
        <v xml:space="preserve">Proportion of individuals who accessed financial services from a SHG </v>
      </c>
      <c r="H1208" t="s">
        <v>180</v>
      </c>
      <c r="I1208" t="s">
        <v>0</v>
      </c>
      <c r="J1208" t="s">
        <v>66</v>
      </c>
      <c r="K1208" t="s">
        <v>135</v>
      </c>
      <c r="L1208" t="str">
        <f t="shared" si="118"/>
        <v>6.2 Urban individuals</v>
      </c>
      <c r="M1208" t="str">
        <f t="shared" si="114"/>
        <v>Proportion of individuals who accessed financial services from a SHG (Among all question respondents)</v>
      </c>
      <c r="N1208" t="s">
        <v>175</v>
      </c>
      <c r="O1208">
        <v>3.1004074597188999E-2</v>
      </c>
      <c r="P1208">
        <v>5.8994594463248791E-3</v>
      </c>
      <c r="Q1208">
        <v>1.9436722835959201E-2</v>
      </c>
      <c r="R1208">
        <v>4.2571426358418797E-2</v>
      </c>
      <c r="S1208">
        <v>1002</v>
      </c>
      <c r="T1208" t="str">
        <f t="shared" si="115"/>
        <v>1</v>
      </c>
    </row>
    <row r="1209" spans="1:20" hidden="1" x14ac:dyDescent="0.25">
      <c r="A1209" s="35" t="s">
        <v>424</v>
      </c>
      <c r="B1209" s="35" t="str">
        <f t="shared" si="111"/>
        <v>Tanzania</v>
      </c>
      <c r="C1209" t="s">
        <v>68</v>
      </c>
      <c r="D1209" t="str">
        <f t="shared" si="117"/>
        <v>FII</v>
      </c>
      <c r="E1209" t="s">
        <v>9</v>
      </c>
      <c r="F1209" t="s">
        <v>67</v>
      </c>
      <c r="G1209" t="str">
        <f t="shared" si="116"/>
        <v xml:space="preserve">Proportion of individuals who accessed financial services from a SHG </v>
      </c>
      <c r="H1209" t="s">
        <v>180</v>
      </c>
      <c r="I1209" t="s">
        <v>0</v>
      </c>
      <c r="J1209" t="s">
        <v>66</v>
      </c>
      <c r="K1209" t="s">
        <v>127</v>
      </c>
      <c r="L1209" t="str">
        <f t="shared" si="118"/>
        <v>4.1 Individuals who use mobile money</v>
      </c>
      <c r="M1209" t="str">
        <f t="shared" si="114"/>
        <v>Proportion of individuals who accessed financial services from a SHG (Among all question respondents)</v>
      </c>
      <c r="N1209" t="s">
        <v>175</v>
      </c>
      <c r="O1209">
        <v>3.2673049736376442E-2</v>
      </c>
      <c r="P1209">
        <v>4.3173883201013813E-3</v>
      </c>
      <c r="Q1209">
        <v>2.4207740356285912E-2</v>
      </c>
      <c r="R1209">
        <v>4.1138359116466974E-2</v>
      </c>
      <c r="S1209">
        <v>1835</v>
      </c>
      <c r="T1209" t="str">
        <f t="shared" si="115"/>
        <v>1</v>
      </c>
    </row>
    <row r="1210" spans="1:20" hidden="1" x14ac:dyDescent="0.25">
      <c r="A1210" s="35" t="s">
        <v>424</v>
      </c>
      <c r="B1210" s="35" t="str">
        <f t="shared" si="111"/>
        <v>Tanzania</v>
      </c>
      <c r="C1210" t="s">
        <v>68</v>
      </c>
      <c r="D1210" t="str">
        <f t="shared" si="117"/>
        <v>FII</v>
      </c>
      <c r="E1210" t="s">
        <v>9</v>
      </c>
      <c r="F1210" t="s">
        <v>67</v>
      </c>
      <c r="G1210" t="str">
        <f t="shared" si="116"/>
        <v xml:space="preserve">Proportion of individuals who accessed financial services from a SHG </v>
      </c>
      <c r="H1210" t="s">
        <v>180</v>
      </c>
      <c r="I1210" t="s">
        <v>0</v>
      </c>
      <c r="J1210" t="s">
        <v>66</v>
      </c>
      <c r="K1210" t="s">
        <v>128</v>
      </c>
      <c r="L1210" t="str">
        <f t="shared" si="118"/>
        <v>4.2 Individuals who do not use mobile money</v>
      </c>
      <c r="M1210" t="str">
        <f t="shared" si="114"/>
        <v>Proportion of individuals who accessed financial services from a SHG (Among all question respondents)</v>
      </c>
      <c r="N1210" t="s">
        <v>175</v>
      </c>
      <c r="O1210">
        <v>8.093933862122149E-3</v>
      </c>
      <c r="P1210">
        <v>2.5881811684467103E-3</v>
      </c>
      <c r="Q1210">
        <v>3.0191634921242251E-3</v>
      </c>
      <c r="R1210">
        <v>1.3168704232120073E-2</v>
      </c>
      <c r="S1210">
        <v>1194</v>
      </c>
      <c r="T1210" t="str">
        <f t="shared" si="115"/>
        <v>1</v>
      </c>
    </row>
    <row r="1211" spans="1:20" hidden="1" x14ac:dyDescent="0.25">
      <c r="A1211" s="35" t="s">
        <v>424</v>
      </c>
      <c r="B1211" s="35" t="str">
        <f t="shared" si="111"/>
        <v>Tanzania</v>
      </c>
      <c r="C1211" t="s">
        <v>68</v>
      </c>
      <c r="D1211" t="str">
        <f t="shared" si="117"/>
        <v>FII</v>
      </c>
      <c r="E1211" t="s">
        <v>9</v>
      </c>
      <c r="F1211" t="s">
        <v>67</v>
      </c>
      <c r="G1211" t="str">
        <f t="shared" si="116"/>
        <v xml:space="preserve">Proportion of individuals who accessed financial services from a SHG </v>
      </c>
      <c r="H1211" t="s">
        <v>180</v>
      </c>
      <c r="I1211" t="s">
        <v>0</v>
      </c>
      <c r="J1211" t="s">
        <v>66</v>
      </c>
      <c r="K1211" t="s">
        <v>131</v>
      </c>
      <c r="L1211" t="str">
        <f t="shared" si="118"/>
        <v>5.1 Individuals with a formal ID</v>
      </c>
      <c r="M1211" t="str">
        <f t="shared" si="114"/>
        <v>Proportion of individuals who accessed financial services from a SHG (Among all question respondents)</v>
      </c>
      <c r="N1211" t="s">
        <v>175</v>
      </c>
      <c r="O1211">
        <v>2.5795076393729768E-2</v>
      </c>
      <c r="P1211">
        <v>3.2015643231871642E-3</v>
      </c>
      <c r="Q1211">
        <v>1.951761639091884E-2</v>
      </c>
      <c r="R1211">
        <v>3.2072536396540695E-2</v>
      </c>
      <c r="S1211">
        <v>2691</v>
      </c>
      <c r="T1211" t="str">
        <f t="shared" si="115"/>
        <v>1</v>
      </c>
    </row>
    <row r="1212" spans="1:20" hidden="1" x14ac:dyDescent="0.25">
      <c r="A1212" s="35" t="s">
        <v>424</v>
      </c>
      <c r="B1212" s="35" t="str">
        <f t="shared" si="111"/>
        <v>Tanzania</v>
      </c>
      <c r="C1212" t="s">
        <v>68</v>
      </c>
      <c r="D1212" t="str">
        <f t="shared" si="117"/>
        <v>FII</v>
      </c>
      <c r="E1212" t="s">
        <v>9</v>
      </c>
      <c r="F1212" t="s">
        <v>67</v>
      </c>
      <c r="G1212" t="str">
        <f t="shared" si="116"/>
        <v xml:space="preserve">Proportion of individuals who accessed financial services from a SHG </v>
      </c>
      <c r="H1212" t="s">
        <v>180</v>
      </c>
      <c r="I1212" t="s">
        <v>0</v>
      </c>
      <c r="J1212" t="s">
        <v>66</v>
      </c>
      <c r="K1212" t="s">
        <v>132</v>
      </c>
      <c r="L1212" t="str">
        <f t="shared" si="118"/>
        <v>5.2 Individuals without a formal ID</v>
      </c>
      <c r="M1212" t="str">
        <f t="shared" si="114"/>
        <v>Proportion of individuals who accessed financial services from a SHG (Among all question respondents)</v>
      </c>
      <c r="N1212" t="s">
        <v>175</v>
      </c>
      <c r="O1212">
        <v>4.0430758196427479E-3</v>
      </c>
      <c r="P1212">
        <v>2.856715534000524E-3</v>
      </c>
      <c r="Q1212">
        <v>-1.5582227000273778E-3</v>
      </c>
      <c r="R1212">
        <v>9.6443743393128736E-3</v>
      </c>
      <c r="S1212">
        <v>338</v>
      </c>
      <c r="T1212" t="str">
        <f t="shared" si="115"/>
        <v>1</v>
      </c>
    </row>
    <row r="1213" spans="1:20" hidden="1" x14ac:dyDescent="0.25">
      <c r="A1213" s="35" t="s">
        <v>424</v>
      </c>
      <c r="B1213" s="35" t="str">
        <f t="shared" si="111"/>
        <v>Tanzania</v>
      </c>
      <c r="C1213" t="s">
        <v>68</v>
      </c>
      <c r="D1213" t="str">
        <f t="shared" si="117"/>
        <v>FII</v>
      </c>
      <c r="E1213" t="s">
        <v>9</v>
      </c>
      <c r="F1213" t="s">
        <v>67</v>
      </c>
      <c r="G1213" t="str">
        <f t="shared" si="116"/>
        <v xml:space="preserve">Proportion of individuals who accessed financial services from a SHG </v>
      </c>
      <c r="H1213" t="s">
        <v>180</v>
      </c>
      <c r="I1213" t="s">
        <v>0</v>
      </c>
      <c r="J1213" t="s">
        <v>66</v>
      </c>
      <c r="K1213" t="s">
        <v>419</v>
      </c>
      <c r="L1213" t="str">
        <f t="shared" si="118"/>
        <v>7.1 Individuals in the two lowest PPI quintiles</v>
      </c>
      <c r="M1213" t="str">
        <f t="shared" si="114"/>
        <v>Proportion of individuals who accessed financial services from a SHG (Among all question respondents)</v>
      </c>
      <c r="N1213" t="s">
        <v>175</v>
      </c>
      <c r="O1213">
        <v>1.2777229890103631E-2</v>
      </c>
      <c r="P1213">
        <v>2.7591904068709045E-3</v>
      </c>
      <c r="Q1213">
        <v>7.3671535427919793E-3</v>
      </c>
      <c r="R1213">
        <v>1.8187306237415282E-2</v>
      </c>
      <c r="S1213">
        <v>1691</v>
      </c>
      <c r="T1213" t="str">
        <f t="shared" si="115"/>
        <v>1</v>
      </c>
    </row>
    <row r="1214" spans="1:20" hidden="1" x14ac:dyDescent="0.25">
      <c r="A1214" s="35" t="s">
        <v>424</v>
      </c>
      <c r="B1214" s="35" t="str">
        <f t="shared" si="111"/>
        <v>Tanzania</v>
      </c>
      <c r="C1214" t="s">
        <v>68</v>
      </c>
      <c r="D1214" t="str">
        <f t="shared" si="117"/>
        <v>FII</v>
      </c>
      <c r="E1214" t="s">
        <v>9</v>
      </c>
      <c r="F1214" t="s">
        <v>67</v>
      </c>
      <c r="G1214" t="str">
        <f t="shared" si="116"/>
        <v xml:space="preserve">Proportion of individuals who accessed financial services from a SHG </v>
      </c>
      <c r="H1214" t="s">
        <v>180</v>
      </c>
      <c r="I1214" t="s">
        <v>0</v>
      </c>
      <c r="J1214" t="s">
        <v>66</v>
      </c>
      <c r="K1214" t="s">
        <v>420</v>
      </c>
      <c r="L1214" t="str">
        <f t="shared" si="118"/>
        <v>7.2 Individuals in the middle PPI quintile</v>
      </c>
      <c r="M1214" t="str">
        <f t="shared" si="114"/>
        <v>Proportion of individuals who accessed financial services from a SHG (Among all question respondents)</v>
      </c>
      <c r="N1214" t="s">
        <v>175</v>
      </c>
      <c r="O1214">
        <v>3.728854553836556E-2</v>
      </c>
      <c r="P1214">
        <v>6.8340338913924249E-3</v>
      </c>
      <c r="Q1214">
        <v>2.3888729048543215E-2</v>
      </c>
      <c r="R1214">
        <v>5.0688362028187904E-2</v>
      </c>
      <c r="S1214">
        <v>854</v>
      </c>
      <c r="T1214" t="str">
        <f t="shared" si="115"/>
        <v>1</v>
      </c>
    </row>
    <row r="1215" spans="1:20" hidden="1" x14ac:dyDescent="0.25">
      <c r="A1215" s="35" t="s">
        <v>424</v>
      </c>
      <c r="B1215" s="35" t="str">
        <f t="shared" si="111"/>
        <v>Tanzania</v>
      </c>
      <c r="C1215" t="s">
        <v>68</v>
      </c>
      <c r="D1215" t="str">
        <f t="shared" si="117"/>
        <v>FII</v>
      </c>
      <c r="E1215" t="s">
        <v>9</v>
      </c>
      <c r="F1215" t="s">
        <v>67</v>
      </c>
      <c r="G1215" t="str">
        <f t="shared" si="116"/>
        <v xml:space="preserve">Proportion of individuals who accessed financial services from a SHG </v>
      </c>
      <c r="H1215" t="s">
        <v>180</v>
      </c>
      <c r="I1215" t="s">
        <v>0</v>
      </c>
      <c r="J1215" t="s">
        <v>66</v>
      </c>
      <c r="K1215" t="s">
        <v>421</v>
      </c>
      <c r="L1215" t="str">
        <f t="shared" si="118"/>
        <v>7.3 Individuals in the two highest PPI quintiles</v>
      </c>
      <c r="M1215" t="str">
        <f t="shared" si="114"/>
        <v>Proportion of individuals who accessed financial services from a SHG (Among all question respondents)</v>
      </c>
      <c r="N1215" t="s">
        <v>175</v>
      </c>
      <c r="O1215">
        <v>3.3012574242159497E-2</v>
      </c>
      <c r="P1215">
        <v>8.2928610506734848E-3</v>
      </c>
      <c r="Q1215">
        <v>1.6752365700527742E-2</v>
      </c>
      <c r="R1215">
        <v>4.9272782783791255E-2</v>
      </c>
      <c r="S1215">
        <v>484</v>
      </c>
      <c r="T1215" t="str">
        <f t="shared" si="115"/>
        <v>1</v>
      </c>
    </row>
    <row r="1216" spans="1:20" hidden="1" x14ac:dyDescent="0.25">
      <c r="A1216" s="35" t="s">
        <v>424</v>
      </c>
      <c r="B1216" s="35" t="str">
        <f t="shared" si="111"/>
        <v>Tanzania</v>
      </c>
      <c r="C1216" t="s">
        <v>65</v>
      </c>
      <c r="D1216" t="s">
        <v>65</v>
      </c>
      <c r="E1216" t="s">
        <v>9</v>
      </c>
      <c r="F1216" t="s">
        <v>67</v>
      </c>
      <c r="G1216" t="str">
        <f t="shared" si="116"/>
        <v xml:space="preserve">Proportion of individuals who accessed financial services from a SHG </v>
      </c>
      <c r="H1216" t="s">
        <v>0</v>
      </c>
      <c r="I1216" t="s">
        <v>0</v>
      </c>
      <c r="J1216" t="s">
        <v>66</v>
      </c>
      <c r="K1216" t="s">
        <v>114</v>
      </c>
      <c r="L1216" t="s">
        <v>114</v>
      </c>
      <c r="M1216" t="str">
        <f t="shared" si="114"/>
        <v>Proportion of individuals who accessed financial services from a SHG (Among all question respondents)</v>
      </c>
      <c r="N1216" t="s">
        <v>235</v>
      </c>
      <c r="O1216">
        <v>1.0192036574743969E-2</v>
      </c>
      <c r="P1216">
        <v>1.8001080585172348E-3</v>
      </c>
      <c r="Q1216">
        <v>6.6634380488806329E-3</v>
      </c>
      <c r="R1216">
        <v>1.3720635100607306E-2</v>
      </c>
      <c r="S1216">
        <v>9459</v>
      </c>
      <c r="T1216" t="str">
        <f t="shared" si="115"/>
        <v>1</v>
      </c>
    </row>
    <row r="1217" spans="1:20" hidden="1" x14ac:dyDescent="0.25">
      <c r="A1217" s="35" t="s">
        <v>424</v>
      </c>
      <c r="B1217" s="35" t="str">
        <f t="shared" si="111"/>
        <v>Tanzania</v>
      </c>
      <c r="C1217" t="s">
        <v>65</v>
      </c>
      <c r="D1217" t="s">
        <v>65</v>
      </c>
      <c r="E1217" t="s">
        <v>9</v>
      </c>
      <c r="F1217" t="s">
        <v>67</v>
      </c>
      <c r="G1217" t="str">
        <f t="shared" si="116"/>
        <v xml:space="preserve">Proportion of individuals who accessed financial services from a SHG </v>
      </c>
      <c r="H1217" t="s">
        <v>0</v>
      </c>
      <c r="I1217" t="s">
        <v>0</v>
      </c>
      <c r="J1217" t="s">
        <v>66</v>
      </c>
      <c r="K1217" t="s">
        <v>115</v>
      </c>
      <c r="L1217" t="s">
        <v>115</v>
      </c>
      <c r="M1217" t="str">
        <f t="shared" si="114"/>
        <v>Proportion of individuals who accessed financial services from a SHG (Among all question respondents)</v>
      </c>
      <c r="N1217" t="s">
        <v>235</v>
      </c>
      <c r="O1217">
        <v>1.5643962076742426E-2</v>
      </c>
      <c r="P1217">
        <v>3.5318150778282141E-3</v>
      </c>
      <c r="Q1217">
        <v>8.7208457569855451E-3</v>
      </c>
      <c r="R1217">
        <v>2.2567078396499306E-2</v>
      </c>
      <c r="S1217">
        <v>4119</v>
      </c>
      <c r="T1217" t="str">
        <f t="shared" si="115"/>
        <v>1</v>
      </c>
    </row>
    <row r="1218" spans="1:20" hidden="1" x14ac:dyDescent="0.25">
      <c r="A1218" s="35" t="s">
        <v>424</v>
      </c>
      <c r="B1218" s="35" t="str">
        <f t="shared" ref="B1218:B1281" si="119">A1218</f>
        <v>Tanzania</v>
      </c>
      <c r="C1218" t="s">
        <v>65</v>
      </c>
      <c r="D1218" t="s">
        <v>65</v>
      </c>
      <c r="E1218" t="s">
        <v>9</v>
      </c>
      <c r="F1218" t="s">
        <v>67</v>
      </c>
      <c r="G1218" t="str">
        <f t="shared" si="116"/>
        <v xml:space="preserve">Proportion of individuals who accessed financial services from a SHG </v>
      </c>
      <c r="H1218" t="s">
        <v>0</v>
      </c>
      <c r="I1218" t="s">
        <v>0</v>
      </c>
      <c r="J1218" t="s">
        <v>66</v>
      </c>
      <c r="K1218" t="s">
        <v>116</v>
      </c>
      <c r="L1218" t="s">
        <v>116</v>
      </c>
      <c r="M1218" t="str">
        <f t="shared" ref="M1218:M1281" si="120">CONCATENATE(F1218,"(Among ",J1218,")")</f>
        <v>Proportion of individuals who accessed financial services from a SHG (Among all question respondents)</v>
      </c>
      <c r="N1218" t="s">
        <v>235</v>
      </c>
      <c r="O1218">
        <v>4.9589506146274082E-3</v>
      </c>
      <c r="P1218">
        <v>9.3387241151873736E-4</v>
      </c>
      <c r="Q1218">
        <v>3.1283600570006665E-3</v>
      </c>
      <c r="R1218">
        <v>6.7895411722541498E-3</v>
      </c>
      <c r="S1218">
        <v>5340</v>
      </c>
      <c r="T1218" t="str">
        <f t="shared" ref="T1218:T1281" si="121">IF(S1218&gt;=30,"1","0")</f>
        <v>1</v>
      </c>
    </row>
    <row r="1219" spans="1:20" hidden="1" x14ac:dyDescent="0.25">
      <c r="A1219" s="35" t="s">
        <v>424</v>
      </c>
      <c r="B1219" s="35" t="str">
        <f t="shared" si="119"/>
        <v>Tanzania</v>
      </c>
      <c r="C1219" t="s">
        <v>65</v>
      </c>
      <c r="D1219" t="s">
        <v>65</v>
      </c>
      <c r="E1219" t="s">
        <v>9</v>
      </c>
      <c r="F1219" t="s">
        <v>67</v>
      </c>
      <c r="G1219" t="str">
        <f t="shared" si="116"/>
        <v xml:space="preserve">Proportion of individuals who accessed financial services from a SHG </v>
      </c>
      <c r="H1219" t="s">
        <v>0</v>
      </c>
      <c r="I1219" t="s">
        <v>0</v>
      </c>
      <c r="J1219" t="s">
        <v>66</v>
      </c>
      <c r="K1219" t="s">
        <v>120</v>
      </c>
      <c r="L1219" t="s">
        <v>120</v>
      </c>
      <c r="M1219" t="str">
        <f t="shared" si="120"/>
        <v>Proportion of individuals who accessed financial services from a SHG (Among all question respondents)</v>
      </c>
      <c r="N1219" t="s">
        <v>235</v>
      </c>
      <c r="O1219">
        <v>6.8433472083591892E-2</v>
      </c>
      <c r="P1219">
        <v>1.5597361603093322E-2</v>
      </c>
      <c r="Q1219">
        <v>3.7859292439417179E-2</v>
      </c>
      <c r="R1219">
        <v>9.9007651727766599E-2</v>
      </c>
      <c r="S1219">
        <v>868</v>
      </c>
      <c r="T1219" t="str">
        <f t="shared" si="121"/>
        <v>1</v>
      </c>
    </row>
    <row r="1220" spans="1:20" hidden="1" x14ac:dyDescent="0.25">
      <c r="A1220" s="35" t="s">
        <v>424</v>
      </c>
      <c r="B1220" s="35" t="str">
        <f t="shared" si="119"/>
        <v>Tanzania</v>
      </c>
      <c r="C1220" t="s">
        <v>65</v>
      </c>
      <c r="D1220" t="s">
        <v>65</v>
      </c>
      <c r="E1220" t="s">
        <v>9</v>
      </c>
      <c r="F1220" t="s">
        <v>67</v>
      </c>
      <c r="G1220" t="str">
        <f t="shared" si="116"/>
        <v xml:space="preserve">Proportion of individuals who accessed financial services from a SHG </v>
      </c>
      <c r="H1220" t="s">
        <v>0</v>
      </c>
      <c r="I1220" t="s">
        <v>0</v>
      </c>
      <c r="J1220" t="s">
        <v>66</v>
      </c>
      <c r="K1220" t="s">
        <v>121</v>
      </c>
      <c r="L1220" t="s">
        <v>121</v>
      </c>
      <c r="M1220" t="str">
        <f t="shared" si="120"/>
        <v>Proportion of individuals who accessed financial services from a SHG (Among all question respondents)</v>
      </c>
      <c r="N1220" t="s">
        <v>235</v>
      </c>
      <c r="O1220">
        <v>3.4050355345603789E-3</v>
      </c>
      <c r="P1220">
        <v>6.9618880944378612E-4</v>
      </c>
      <c r="Q1220">
        <v>2.0403559004114188E-3</v>
      </c>
      <c r="R1220">
        <v>4.7697151687093389E-3</v>
      </c>
      <c r="S1220">
        <v>8591</v>
      </c>
      <c r="T1220" t="str">
        <f t="shared" si="121"/>
        <v>1</v>
      </c>
    </row>
    <row r="1221" spans="1:20" hidden="1" x14ac:dyDescent="0.25">
      <c r="A1221" s="35" t="s">
        <v>424</v>
      </c>
      <c r="B1221" s="35" t="str">
        <f t="shared" si="119"/>
        <v>Tanzania</v>
      </c>
      <c r="C1221" t="s">
        <v>65</v>
      </c>
      <c r="D1221" t="s">
        <v>65</v>
      </c>
      <c r="E1221" t="s">
        <v>9</v>
      </c>
      <c r="F1221" t="s">
        <v>67</v>
      </c>
      <c r="G1221" t="str">
        <f t="shared" si="116"/>
        <v xml:space="preserve">Proportion of individuals who accessed financial services from a SHG </v>
      </c>
      <c r="H1221" t="s">
        <v>0</v>
      </c>
      <c r="I1221" t="s">
        <v>0</v>
      </c>
      <c r="J1221" t="s">
        <v>66</v>
      </c>
      <c r="K1221" t="s">
        <v>123</v>
      </c>
      <c r="L1221" t="s">
        <v>123</v>
      </c>
      <c r="M1221" t="str">
        <f t="shared" si="120"/>
        <v>Proportion of individuals who accessed financial services from a SHG (Among all question respondents)</v>
      </c>
      <c r="N1221" t="s">
        <v>235</v>
      </c>
      <c r="O1221">
        <v>1.0934211663189468E-2</v>
      </c>
      <c r="P1221">
        <v>1.9303728737902824E-3</v>
      </c>
      <c r="Q1221">
        <v>7.1502661135908144E-3</v>
      </c>
      <c r="R1221">
        <v>1.4718157212788121E-2</v>
      </c>
      <c r="S1221">
        <v>8703</v>
      </c>
      <c r="T1221" t="str">
        <f t="shared" si="121"/>
        <v>1</v>
      </c>
    </row>
    <row r="1222" spans="1:20" hidden="1" x14ac:dyDescent="0.25">
      <c r="A1222" s="35" t="s">
        <v>424</v>
      </c>
      <c r="B1222" s="35" t="str">
        <f t="shared" si="119"/>
        <v>Tanzania</v>
      </c>
      <c r="C1222" t="s">
        <v>65</v>
      </c>
      <c r="D1222" t="s">
        <v>65</v>
      </c>
      <c r="E1222" t="s">
        <v>9</v>
      </c>
      <c r="F1222" t="s">
        <v>67</v>
      </c>
      <c r="G1222" t="str">
        <f t="shared" si="116"/>
        <v xml:space="preserve">Proportion of individuals who accessed financial services from a SHG </v>
      </c>
      <c r="H1222" t="s">
        <v>0</v>
      </c>
      <c r="I1222" t="s">
        <v>0</v>
      </c>
      <c r="J1222" t="s">
        <v>66</v>
      </c>
      <c r="K1222" t="s">
        <v>124</v>
      </c>
      <c r="L1222" t="s">
        <v>124</v>
      </c>
      <c r="M1222" t="str">
        <f t="shared" si="120"/>
        <v>Proportion of individuals who accessed financial services from a SHG (Among all question respondents)</v>
      </c>
      <c r="N1222" t="s">
        <v>235</v>
      </c>
      <c r="O1222">
        <v>0</v>
      </c>
      <c r="P1222"/>
      <c r="Q1222"/>
      <c r="R1222"/>
      <c r="S1222">
        <v>756</v>
      </c>
      <c r="T1222" t="str">
        <f t="shared" si="121"/>
        <v>1</v>
      </c>
    </row>
    <row r="1223" spans="1:20" hidden="1" x14ac:dyDescent="0.25">
      <c r="A1223" s="35" t="s">
        <v>424</v>
      </c>
      <c r="B1223" s="35" t="str">
        <f t="shared" si="119"/>
        <v>Tanzania</v>
      </c>
      <c r="C1223" t="s">
        <v>65</v>
      </c>
      <c r="D1223" t="s">
        <v>65</v>
      </c>
      <c r="E1223" t="s">
        <v>9</v>
      </c>
      <c r="F1223" t="s">
        <v>67</v>
      </c>
      <c r="G1223" t="str">
        <f t="shared" si="116"/>
        <v xml:space="preserve">Proportion of individuals who accessed financial services from a SHG </v>
      </c>
      <c r="H1223" t="s">
        <v>0</v>
      </c>
      <c r="I1223" t="s">
        <v>0</v>
      </c>
      <c r="J1223" t="s">
        <v>66</v>
      </c>
      <c r="K1223" t="s">
        <v>127</v>
      </c>
      <c r="L1223" t="s">
        <v>127</v>
      </c>
      <c r="M1223" t="str">
        <f t="shared" si="120"/>
        <v>Proportion of individuals who accessed financial services from a SHG (Among all question respondents)</v>
      </c>
      <c r="N1223" t="s">
        <v>235</v>
      </c>
      <c r="O1223">
        <v>1.5399248031095497E-2</v>
      </c>
      <c r="P1223">
        <v>2.9389636758769817E-3</v>
      </c>
      <c r="Q1223">
        <v>9.6382478260257955E-3</v>
      </c>
      <c r="R1223">
        <v>2.1160248236165198E-2</v>
      </c>
      <c r="S1223">
        <v>5248</v>
      </c>
      <c r="T1223" t="str">
        <f t="shared" si="121"/>
        <v>1</v>
      </c>
    </row>
    <row r="1224" spans="1:20" hidden="1" x14ac:dyDescent="0.25">
      <c r="A1224" s="35" t="s">
        <v>424</v>
      </c>
      <c r="B1224" s="35" t="str">
        <f t="shared" si="119"/>
        <v>Tanzania</v>
      </c>
      <c r="C1224" t="s">
        <v>65</v>
      </c>
      <c r="D1224" t="s">
        <v>65</v>
      </c>
      <c r="E1224" t="s">
        <v>9</v>
      </c>
      <c r="F1224" t="s">
        <v>67</v>
      </c>
      <c r="G1224" t="str">
        <f t="shared" si="116"/>
        <v xml:space="preserve">Proportion of individuals who accessed financial services from a SHG </v>
      </c>
      <c r="H1224" t="s">
        <v>0</v>
      </c>
      <c r="I1224" t="s">
        <v>0</v>
      </c>
      <c r="J1224" t="s">
        <v>66</v>
      </c>
      <c r="K1224" t="s">
        <v>128</v>
      </c>
      <c r="L1224" t="s">
        <v>128</v>
      </c>
      <c r="M1224" t="str">
        <f t="shared" si="120"/>
        <v>Proportion of individuals who accessed financial services from a SHG (Among all question respondents)</v>
      </c>
      <c r="N1224" t="s">
        <v>235</v>
      </c>
      <c r="O1224">
        <v>2.4677204827090338E-3</v>
      </c>
      <c r="P1224">
        <v>9.3130615888377486E-4</v>
      </c>
      <c r="Q1224">
        <v>6.4216033157476734E-4</v>
      </c>
      <c r="R1224">
        <v>4.2932806338433008E-3</v>
      </c>
      <c r="S1224">
        <v>4211</v>
      </c>
      <c r="T1224" t="str">
        <f t="shared" si="121"/>
        <v>1</v>
      </c>
    </row>
    <row r="1225" spans="1:20" hidden="1" x14ac:dyDescent="0.25">
      <c r="A1225" s="35" t="s">
        <v>424</v>
      </c>
      <c r="B1225" s="35" t="str">
        <f t="shared" si="119"/>
        <v>Tanzania</v>
      </c>
      <c r="C1225" t="s">
        <v>65</v>
      </c>
      <c r="D1225" t="s">
        <v>65</v>
      </c>
      <c r="E1225" t="s">
        <v>9</v>
      </c>
      <c r="F1225" t="s">
        <v>67</v>
      </c>
      <c r="G1225" t="str">
        <f t="shared" si="116"/>
        <v xml:space="preserve">Proportion of individuals who accessed financial services from a SHG </v>
      </c>
      <c r="H1225" t="s">
        <v>0</v>
      </c>
      <c r="I1225" t="s">
        <v>0</v>
      </c>
      <c r="J1225" t="s">
        <v>66</v>
      </c>
      <c r="K1225" t="s">
        <v>131</v>
      </c>
      <c r="L1225" t="s">
        <v>131</v>
      </c>
      <c r="M1225" t="str">
        <f t="shared" si="120"/>
        <v>Proportion of individuals who accessed financial services from a SHG (Among all question respondents)</v>
      </c>
      <c r="N1225" t="s">
        <v>235</v>
      </c>
      <c r="O1225">
        <v>1.169697951763969E-2</v>
      </c>
      <c r="P1225">
        <v>2.1136722524402142E-3</v>
      </c>
      <c r="Q1225">
        <v>7.5537278062606248E-3</v>
      </c>
      <c r="R1225">
        <v>1.5840231229018755E-2</v>
      </c>
      <c r="S1225">
        <v>8227</v>
      </c>
      <c r="T1225" t="str">
        <f t="shared" si="121"/>
        <v>1</v>
      </c>
    </row>
    <row r="1226" spans="1:20" hidden="1" x14ac:dyDescent="0.25">
      <c r="A1226" s="35" t="s">
        <v>424</v>
      </c>
      <c r="B1226" s="35" t="str">
        <f t="shared" si="119"/>
        <v>Tanzania</v>
      </c>
      <c r="C1226" t="s">
        <v>65</v>
      </c>
      <c r="D1226" t="s">
        <v>65</v>
      </c>
      <c r="E1226" t="s">
        <v>9</v>
      </c>
      <c r="F1226" t="s">
        <v>67</v>
      </c>
      <c r="G1226" t="str">
        <f t="shared" si="116"/>
        <v xml:space="preserve">Proportion of individuals who accessed financial services from a SHG </v>
      </c>
      <c r="H1226" t="s">
        <v>0</v>
      </c>
      <c r="I1226" t="s">
        <v>0</v>
      </c>
      <c r="J1226" t="s">
        <v>66</v>
      </c>
      <c r="K1226" t="s">
        <v>132</v>
      </c>
      <c r="L1226" t="s">
        <v>132</v>
      </c>
      <c r="M1226" t="str">
        <f t="shared" si="120"/>
        <v>Proportion of individuals who accessed financial services from a SHG (Among all question respondents)</v>
      </c>
      <c r="N1226" t="s">
        <v>235</v>
      </c>
      <c r="O1226">
        <v>2.0176539953827353E-3</v>
      </c>
      <c r="P1226">
        <v>1.3879010977488975E-3</v>
      </c>
      <c r="Q1226">
        <v>-7.0293032975764225E-4</v>
      </c>
      <c r="R1226">
        <v>4.7382383205231129E-3</v>
      </c>
      <c r="S1226">
        <v>1232</v>
      </c>
      <c r="T1226" t="str">
        <f t="shared" si="121"/>
        <v>1</v>
      </c>
    </row>
    <row r="1227" spans="1:20" hidden="1" x14ac:dyDescent="0.25">
      <c r="A1227" s="35" t="s">
        <v>424</v>
      </c>
      <c r="B1227" s="35" t="str">
        <f t="shared" si="119"/>
        <v>Tanzania</v>
      </c>
      <c r="C1227" t="s">
        <v>65</v>
      </c>
      <c r="D1227" t="s">
        <v>65</v>
      </c>
      <c r="E1227" t="s">
        <v>9</v>
      </c>
      <c r="F1227" t="s">
        <v>67</v>
      </c>
      <c r="G1227" t="str">
        <f t="shared" si="116"/>
        <v xml:space="preserve">Proportion of individuals who accessed financial services from a SHG </v>
      </c>
      <c r="H1227" t="s">
        <v>0</v>
      </c>
      <c r="I1227" t="s">
        <v>0</v>
      </c>
      <c r="J1227" t="s">
        <v>66</v>
      </c>
      <c r="K1227" t="s">
        <v>134</v>
      </c>
      <c r="L1227" t="s">
        <v>134</v>
      </c>
      <c r="M1227" t="str">
        <f t="shared" si="120"/>
        <v>Proportion of individuals who accessed financial services from a SHG (Among all question respondents)</v>
      </c>
      <c r="N1227" t="s">
        <v>235</v>
      </c>
      <c r="O1227">
        <v>5.8023408042581128E-3</v>
      </c>
      <c r="P1227">
        <v>1.0933059079867981E-3</v>
      </c>
      <c r="Q1227">
        <v>3.6592263412199171E-3</v>
      </c>
      <c r="R1227">
        <v>7.9454552672963089E-3</v>
      </c>
      <c r="S1227">
        <v>6846</v>
      </c>
      <c r="T1227" t="str">
        <f t="shared" si="121"/>
        <v>1</v>
      </c>
    </row>
    <row r="1228" spans="1:20" hidden="1" x14ac:dyDescent="0.25">
      <c r="A1228" s="35" t="s">
        <v>424</v>
      </c>
      <c r="B1228" s="35" t="str">
        <f t="shared" si="119"/>
        <v>Tanzania</v>
      </c>
      <c r="C1228" t="s">
        <v>65</v>
      </c>
      <c r="D1228" t="s">
        <v>65</v>
      </c>
      <c r="E1228" t="s">
        <v>9</v>
      </c>
      <c r="F1228" t="s">
        <v>67</v>
      </c>
      <c r="G1228" t="str">
        <f t="shared" si="116"/>
        <v xml:space="preserve">Proportion of individuals who accessed financial services from a SHG </v>
      </c>
      <c r="H1228" t="s">
        <v>0</v>
      </c>
      <c r="I1228" t="s">
        <v>0</v>
      </c>
      <c r="J1228" t="s">
        <v>66</v>
      </c>
      <c r="K1228" t="s">
        <v>135</v>
      </c>
      <c r="L1228" t="s">
        <v>135</v>
      </c>
      <c r="M1228" t="str">
        <f t="shared" si="120"/>
        <v>Proportion of individuals who accessed financial services from a SHG (Among all question respondents)</v>
      </c>
      <c r="N1228" t="s">
        <v>235</v>
      </c>
      <c r="O1228">
        <v>1.8560030713946647E-2</v>
      </c>
      <c r="P1228">
        <v>4.7768449580215446E-3</v>
      </c>
      <c r="Q1228">
        <v>9.1963883495895776E-3</v>
      </c>
      <c r="R1228">
        <v>2.7923673078303714E-2</v>
      </c>
      <c r="S1228">
        <v>2613</v>
      </c>
      <c r="T1228" t="str">
        <f t="shared" si="121"/>
        <v>1</v>
      </c>
    </row>
    <row r="1229" spans="1:20" hidden="1" x14ac:dyDescent="0.25">
      <c r="A1229" s="35" t="s">
        <v>424</v>
      </c>
      <c r="B1229" s="35" t="str">
        <f t="shared" si="119"/>
        <v>Tanzania</v>
      </c>
      <c r="C1229" t="s">
        <v>65</v>
      </c>
      <c r="D1229" t="s">
        <v>65</v>
      </c>
      <c r="E1229" t="s">
        <v>9</v>
      </c>
      <c r="F1229" t="s">
        <v>67</v>
      </c>
      <c r="G1229" t="str">
        <f t="shared" si="116"/>
        <v xml:space="preserve">Proportion of individuals who accessed financial services from a SHG </v>
      </c>
      <c r="H1229" t="s">
        <v>0</v>
      </c>
      <c r="I1229" t="s">
        <v>0</v>
      </c>
      <c r="J1229" t="s">
        <v>66</v>
      </c>
      <c r="K1229" t="s">
        <v>228</v>
      </c>
      <c r="L1229" t="s">
        <v>228</v>
      </c>
      <c r="M1229" t="str">
        <f t="shared" si="120"/>
        <v>Proportion of individuals who accessed financial services from a SHG (Among all question respondents)</v>
      </c>
      <c r="N1229" t="s">
        <v>235</v>
      </c>
      <c r="O1229">
        <v>4.0004635052945841E-3</v>
      </c>
      <c r="P1229">
        <v>9.3488578690218913E-4</v>
      </c>
      <c r="Q1229">
        <v>2.1678865142049871E-3</v>
      </c>
      <c r="R1229">
        <v>5.8330404963841814E-3</v>
      </c>
      <c r="S1229">
        <v>6484</v>
      </c>
      <c r="T1229" t="str">
        <f t="shared" si="121"/>
        <v>1</v>
      </c>
    </row>
    <row r="1230" spans="1:20" hidden="1" x14ac:dyDescent="0.25">
      <c r="A1230" s="35" t="s">
        <v>424</v>
      </c>
      <c r="B1230" s="35" t="str">
        <f t="shared" si="119"/>
        <v>Tanzania</v>
      </c>
      <c r="C1230" t="s">
        <v>65</v>
      </c>
      <c r="D1230" t="s">
        <v>65</v>
      </c>
      <c r="E1230" t="s">
        <v>9</v>
      </c>
      <c r="F1230" t="s">
        <v>67</v>
      </c>
      <c r="G1230" t="str">
        <f t="shared" si="116"/>
        <v xml:space="preserve">Proportion of individuals who accessed financial services from a SHG </v>
      </c>
      <c r="H1230" t="s">
        <v>0</v>
      </c>
      <c r="I1230" t="s">
        <v>0</v>
      </c>
      <c r="J1230" t="s">
        <v>66</v>
      </c>
      <c r="K1230" t="s">
        <v>229</v>
      </c>
      <c r="L1230" t="s">
        <v>229</v>
      </c>
      <c r="M1230" t="str">
        <f t="shared" si="120"/>
        <v>Proportion of individuals who accessed financial services from a SHG (Among all question respondents)</v>
      </c>
      <c r="N1230" t="s">
        <v>235</v>
      </c>
      <c r="O1230">
        <v>1.627532980078852E-2</v>
      </c>
      <c r="P1230">
        <v>3.7603345566331464E-3</v>
      </c>
      <c r="Q1230">
        <v>8.9042662079627417E-3</v>
      </c>
      <c r="R1230">
        <v>2.3646393393614299E-2</v>
      </c>
      <c r="S1230">
        <v>1967</v>
      </c>
      <c r="T1230" t="str">
        <f t="shared" si="121"/>
        <v>1</v>
      </c>
    </row>
    <row r="1231" spans="1:20" hidden="1" x14ac:dyDescent="0.25">
      <c r="A1231" s="35" t="s">
        <v>424</v>
      </c>
      <c r="B1231" s="35" t="str">
        <f t="shared" si="119"/>
        <v>Tanzania</v>
      </c>
      <c r="C1231" t="s">
        <v>65</v>
      </c>
      <c r="D1231" t="s">
        <v>65</v>
      </c>
      <c r="E1231" t="s">
        <v>9</v>
      </c>
      <c r="F1231" t="s">
        <v>67</v>
      </c>
      <c r="G1231" t="str">
        <f t="shared" si="116"/>
        <v xml:space="preserve">Proportion of individuals who accessed financial services from a SHG </v>
      </c>
      <c r="H1231" t="s">
        <v>0</v>
      </c>
      <c r="I1231" t="s">
        <v>0</v>
      </c>
      <c r="J1231" t="s">
        <v>66</v>
      </c>
      <c r="K1231" t="s">
        <v>230</v>
      </c>
      <c r="L1231" t="s">
        <v>230</v>
      </c>
      <c r="M1231" t="str">
        <f t="shared" si="120"/>
        <v>Proportion of individuals who accessed financial services from a SHG (Among all question respondents)</v>
      </c>
      <c r="N1231" t="s">
        <v>235</v>
      </c>
      <c r="O1231">
        <v>2.2443160556386083E-2</v>
      </c>
      <c r="P1231">
        <v>8.3887626754672612E-3</v>
      </c>
      <c r="Q1231">
        <v>5.9993834895507615E-3</v>
      </c>
      <c r="R1231">
        <v>3.8886937623221401E-2</v>
      </c>
      <c r="S1231">
        <v>1008</v>
      </c>
      <c r="T1231" t="str">
        <f t="shared" si="121"/>
        <v>1</v>
      </c>
    </row>
    <row r="1232" spans="1:20" hidden="1" x14ac:dyDescent="0.25">
      <c r="A1232" s="35" t="s">
        <v>424</v>
      </c>
      <c r="B1232" s="35" t="str">
        <f t="shared" si="119"/>
        <v>Tanzania</v>
      </c>
      <c r="C1232" t="s">
        <v>65</v>
      </c>
      <c r="D1232" t="s">
        <v>65</v>
      </c>
      <c r="E1232" t="s">
        <v>9</v>
      </c>
      <c r="F1232" t="s">
        <v>67</v>
      </c>
      <c r="G1232" t="str">
        <f t="shared" si="116"/>
        <v xml:space="preserve">Proportion of individuals who accessed financial services from a SHG </v>
      </c>
      <c r="H1232" t="s">
        <v>63</v>
      </c>
      <c r="I1232" t="s">
        <v>110</v>
      </c>
      <c r="J1232" t="s">
        <v>66</v>
      </c>
      <c r="K1232" t="s">
        <v>114</v>
      </c>
      <c r="L1232" t="s">
        <v>114</v>
      </c>
      <c r="M1232" t="str">
        <f t="shared" si="120"/>
        <v>Proportion of individuals who accessed financial services from a SHG (Among all question respondents)</v>
      </c>
      <c r="N1232" t="s">
        <v>238</v>
      </c>
      <c r="O1232">
        <v>0.11162077968617361</v>
      </c>
      <c r="P1232">
        <v>4.752976895094756E-3</v>
      </c>
      <c r="Q1232">
        <v>0.10230392385291404</v>
      </c>
      <c r="R1232">
        <v>0.12093763551943318</v>
      </c>
      <c r="S1232">
        <v>9459</v>
      </c>
      <c r="T1232" t="str">
        <f t="shared" si="121"/>
        <v>1</v>
      </c>
    </row>
    <row r="1233" spans="1:20" hidden="1" x14ac:dyDescent="0.25">
      <c r="A1233" s="35" t="s">
        <v>424</v>
      </c>
      <c r="B1233" s="35" t="str">
        <f t="shared" si="119"/>
        <v>Tanzania</v>
      </c>
      <c r="C1233" t="s">
        <v>65</v>
      </c>
      <c r="D1233" t="s">
        <v>65</v>
      </c>
      <c r="E1233" t="s">
        <v>9</v>
      </c>
      <c r="F1233" t="s">
        <v>67</v>
      </c>
      <c r="G1233" t="str">
        <f t="shared" si="116"/>
        <v xml:space="preserve">Proportion of individuals who accessed financial services from a SHG </v>
      </c>
      <c r="H1233" t="s">
        <v>63</v>
      </c>
      <c r="I1233" t="s">
        <v>110</v>
      </c>
      <c r="J1233" t="s">
        <v>66</v>
      </c>
      <c r="K1233" t="s">
        <v>115</v>
      </c>
      <c r="L1233" t="s">
        <v>115</v>
      </c>
      <c r="M1233" t="str">
        <f t="shared" si="120"/>
        <v>Proportion of individuals who accessed financial services from a SHG (Among all question respondents)</v>
      </c>
      <c r="N1233" t="s">
        <v>238</v>
      </c>
      <c r="O1233">
        <v>7.9153112241240803E-2</v>
      </c>
      <c r="P1233">
        <v>6.2984386396823903E-3</v>
      </c>
      <c r="Q1233">
        <v>6.6806819365061679E-2</v>
      </c>
      <c r="R1233">
        <v>9.1499405117419927E-2</v>
      </c>
      <c r="S1233">
        <v>4119</v>
      </c>
      <c r="T1233" t="str">
        <f t="shared" si="121"/>
        <v>1</v>
      </c>
    </row>
    <row r="1234" spans="1:20" hidden="1" x14ac:dyDescent="0.25">
      <c r="A1234" s="35" t="s">
        <v>424</v>
      </c>
      <c r="B1234" s="35" t="str">
        <f t="shared" si="119"/>
        <v>Tanzania</v>
      </c>
      <c r="C1234" t="s">
        <v>65</v>
      </c>
      <c r="D1234" t="s">
        <v>65</v>
      </c>
      <c r="E1234" t="s">
        <v>9</v>
      </c>
      <c r="F1234" t="s">
        <v>67</v>
      </c>
      <c r="G1234" t="str">
        <f t="shared" si="116"/>
        <v xml:space="preserve">Proportion of individuals who accessed financial services from a SHG </v>
      </c>
      <c r="H1234" t="s">
        <v>63</v>
      </c>
      <c r="I1234" t="s">
        <v>110</v>
      </c>
      <c r="J1234" t="s">
        <v>66</v>
      </c>
      <c r="K1234" t="s">
        <v>116</v>
      </c>
      <c r="L1234" t="s">
        <v>116</v>
      </c>
      <c r="M1234" t="str">
        <f t="shared" si="120"/>
        <v>Proportion of individuals who accessed financial services from a SHG (Among all question respondents)</v>
      </c>
      <c r="N1234" t="s">
        <v>238</v>
      </c>
      <c r="O1234">
        <v>0.14278519941302689</v>
      </c>
      <c r="P1234">
        <v>7.0413344764840239E-3</v>
      </c>
      <c r="Q1234">
        <v>0.12898267109464465</v>
      </c>
      <c r="R1234">
        <v>0.15658772773140914</v>
      </c>
      <c r="S1234">
        <v>5340</v>
      </c>
      <c r="T1234" t="str">
        <f t="shared" si="121"/>
        <v>1</v>
      </c>
    </row>
    <row r="1235" spans="1:20" hidden="1" x14ac:dyDescent="0.25">
      <c r="A1235" s="35" t="s">
        <v>424</v>
      </c>
      <c r="B1235" s="35" t="str">
        <f t="shared" si="119"/>
        <v>Tanzania</v>
      </c>
      <c r="C1235" t="s">
        <v>65</v>
      </c>
      <c r="D1235" t="s">
        <v>65</v>
      </c>
      <c r="E1235" t="s">
        <v>9</v>
      </c>
      <c r="F1235" t="s">
        <v>67</v>
      </c>
      <c r="G1235" t="str">
        <f t="shared" si="116"/>
        <v xml:space="preserve">Proportion of individuals who accessed financial services from a SHG </v>
      </c>
      <c r="H1235" t="s">
        <v>63</v>
      </c>
      <c r="I1235" t="s">
        <v>110</v>
      </c>
      <c r="J1235" t="s">
        <v>66</v>
      </c>
      <c r="K1235" t="s">
        <v>120</v>
      </c>
      <c r="L1235" t="s">
        <v>120</v>
      </c>
      <c r="M1235" t="str">
        <f t="shared" si="120"/>
        <v>Proportion of individuals who accessed financial services from a SHG (Among all question respondents)</v>
      </c>
      <c r="N1235" t="s">
        <v>238</v>
      </c>
      <c r="O1235">
        <v>0.15471483340139786</v>
      </c>
      <c r="P1235">
        <v>1.7625029232607319E-2</v>
      </c>
      <c r="Q1235">
        <v>0.12016598958381935</v>
      </c>
      <c r="R1235">
        <v>0.18926367721897636</v>
      </c>
      <c r="S1235">
        <v>868</v>
      </c>
      <c r="T1235" t="str">
        <f t="shared" si="121"/>
        <v>1</v>
      </c>
    </row>
    <row r="1236" spans="1:20" hidden="1" x14ac:dyDescent="0.25">
      <c r="A1236" s="35" t="s">
        <v>424</v>
      </c>
      <c r="B1236" s="35" t="str">
        <f t="shared" si="119"/>
        <v>Tanzania</v>
      </c>
      <c r="C1236" t="s">
        <v>65</v>
      </c>
      <c r="D1236" t="s">
        <v>65</v>
      </c>
      <c r="E1236" t="s">
        <v>9</v>
      </c>
      <c r="F1236" t="s">
        <v>67</v>
      </c>
      <c r="G1236" t="str">
        <f t="shared" si="116"/>
        <v xml:space="preserve">Proportion of individuals who accessed financial services from a SHG </v>
      </c>
      <c r="H1236" t="s">
        <v>63</v>
      </c>
      <c r="I1236" t="s">
        <v>110</v>
      </c>
      <c r="J1236" t="s">
        <v>66</v>
      </c>
      <c r="K1236" t="s">
        <v>121</v>
      </c>
      <c r="L1236" t="s">
        <v>121</v>
      </c>
      <c r="M1236" t="str">
        <f t="shared" si="120"/>
        <v>Proportion of individuals who accessed financial services from a SHG (Among all question respondents)</v>
      </c>
      <c r="N1236" t="s">
        <v>238</v>
      </c>
      <c r="O1236">
        <v>0.10659893596210356</v>
      </c>
      <c r="P1236">
        <v>4.8972169767487281E-3</v>
      </c>
      <c r="Q1236">
        <v>9.6999338580587235E-2</v>
      </c>
      <c r="R1236">
        <v>0.11619853334361988</v>
      </c>
      <c r="S1236">
        <v>8591</v>
      </c>
      <c r="T1236" t="str">
        <f t="shared" si="121"/>
        <v>1</v>
      </c>
    </row>
    <row r="1237" spans="1:20" hidden="1" x14ac:dyDescent="0.25">
      <c r="A1237" s="35" t="s">
        <v>424</v>
      </c>
      <c r="B1237" s="35" t="str">
        <f t="shared" si="119"/>
        <v>Tanzania</v>
      </c>
      <c r="C1237" t="s">
        <v>65</v>
      </c>
      <c r="D1237" t="s">
        <v>65</v>
      </c>
      <c r="E1237" t="s">
        <v>9</v>
      </c>
      <c r="F1237" t="s">
        <v>67</v>
      </c>
      <c r="G1237" t="str">
        <f t="shared" si="116"/>
        <v xml:space="preserve">Proportion of individuals who accessed financial services from a SHG </v>
      </c>
      <c r="H1237" t="s">
        <v>63</v>
      </c>
      <c r="I1237" t="s">
        <v>110</v>
      </c>
      <c r="J1237" t="s">
        <v>66</v>
      </c>
      <c r="K1237" t="s">
        <v>123</v>
      </c>
      <c r="L1237" t="s">
        <v>123</v>
      </c>
      <c r="M1237" t="str">
        <f t="shared" si="120"/>
        <v>Proportion of individuals who accessed financial services from a SHG (Among all question respondents)</v>
      </c>
      <c r="N1237" t="s">
        <v>238</v>
      </c>
      <c r="O1237">
        <v>0.11739189336597508</v>
      </c>
      <c r="P1237">
        <v>5.0583073260942555E-3</v>
      </c>
      <c r="Q1237">
        <v>0.10747652429145292</v>
      </c>
      <c r="R1237">
        <v>0.12730726244049723</v>
      </c>
      <c r="S1237">
        <v>8703</v>
      </c>
      <c r="T1237" t="str">
        <f t="shared" si="121"/>
        <v>1</v>
      </c>
    </row>
    <row r="1238" spans="1:20" hidden="1" x14ac:dyDescent="0.25">
      <c r="A1238" s="35" t="s">
        <v>424</v>
      </c>
      <c r="B1238" s="35" t="str">
        <f t="shared" si="119"/>
        <v>Tanzania</v>
      </c>
      <c r="C1238" t="s">
        <v>65</v>
      </c>
      <c r="D1238" t="s">
        <v>65</v>
      </c>
      <c r="E1238" t="s">
        <v>9</v>
      </c>
      <c r="F1238" t="s">
        <v>67</v>
      </c>
      <c r="G1238" t="str">
        <f t="shared" si="116"/>
        <v xml:space="preserve">Proportion of individuals who accessed financial services from a SHG </v>
      </c>
      <c r="H1238" t="s">
        <v>63</v>
      </c>
      <c r="I1238" t="s">
        <v>110</v>
      </c>
      <c r="J1238" t="s">
        <v>66</v>
      </c>
      <c r="K1238" t="s">
        <v>124</v>
      </c>
      <c r="L1238" t="s">
        <v>124</v>
      </c>
      <c r="M1238" t="str">
        <f t="shared" si="120"/>
        <v>Proportion of individuals who accessed financial services from a SHG (Among all question respondents)</v>
      </c>
      <c r="N1238" t="s">
        <v>238</v>
      </c>
      <c r="O1238">
        <v>3.2368049949932393E-2</v>
      </c>
      <c r="P1238">
        <v>7.4250337876936457E-3</v>
      </c>
      <c r="Q1238">
        <v>1.7813388548481631E-2</v>
      </c>
      <c r="R1238">
        <v>4.6922711351383151E-2</v>
      </c>
      <c r="S1238">
        <v>756</v>
      </c>
      <c r="T1238" t="str">
        <f t="shared" si="121"/>
        <v>1</v>
      </c>
    </row>
    <row r="1239" spans="1:20" hidden="1" x14ac:dyDescent="0.25">
      <c r="A1239" s="35" t="s">
        <v>424</v>
      </c>
      <c r="B1239" s="35" t="str">
        <f t="shared" si="119"/>
        <v>Tanzania</v>
      </c>
      <c r="C1239" t="s">
        <v>65</v>
      </c>
      <c r="D1239" t="s">
        <v>65</v>
      </c>
      <c r="E1239" t="s">
        <v>9</v>
      </c>
      <c r="F1239" t="s">
        <v>67</v>
      </c>
      <c r="G1239" t="str">
        <f t="shared" si="116"/>
        <v xml:space="preserve">Proportion of individuals who accessed financial services from a SHG </v>
      </c>
      <c r="H1239" t="s">
        <v>63</v>
      </c>
      <c r="I1239" t="s">
        <v>110</v>
      </c>
      <c r="J1239" t="s">
        <v>66</v>
      </c>
      <c r="K1239" t="s">
        <v>127</v>
      </c>
      <c r="L1239" t="s">
        <v>127</v>
      </c>
      <c r="M1239" t="str">
        <f t="shared" si="120"/>
        <v>Proportion of individuals who accessed financial services from a SHG (Among all question respondents)</v>
      </c>
      <c r="N1239" t="s">
        <v>238</v>
      </c>
      <c r="O1239">
        <v>0.14765799111344388</v>
      </c>
      <c r="P1239">
        <v>7.1828715349657127E-3</v>
      </c>
      <c r="Q1239">
        <v>0.13357801975293399</v>
      </c>
      <c r="R1239">
        <v>0.16173796247395378</v>
      </c>
      <c r="S1239">
        <v>5248</v>
      </c>
      <c r="T1239" t="str">
        <f t="shared" si="121"/>
        <v>1</v>
      </c>
    </row>
    <row r="1240" spans="1:20" hidden="1" x14ac:dyDescent="0.25">
      <c r="A1240" s="35" t="s">
        <v>424</v>
      </c>
      <c r="B1240" s="35" t="str">
        <f t="shared" si="119"/>
        <v>Tanzania</v>
      </c>
      <c r="C1240" t="s">
        <v>65</v>
      </c>
      <c r="D1240" t="s">
        <v>65</v>
      </c>
      <c r="E1240" t="s">
        <v>9</v>
      </c>
      <c r="F1240" t="s">
        <v>67</v>
      </c>
      <c r="G1240" t="str">
        <f t="shared" si="116"/>
        <v xml:space="preserve">Proportion of individuals who accessed financial services from a SHG </v>
      </c>
      <c r="H1240" t="s">
        <v>63</v>
      </c>
      <c r="I1240" t="s">
        <v>110</v>
      </c>
      <c r="J1240" t="s">
        <v>66</v>
      </c>
      <c r="K1240" t="s">
        <v>128</v>
      </c>
      <c r="L1240" t="s">
        <v>128</v>
      </c>
      <c r="M1240" t="str">
        <f t="shared" si="120"/>
        <v>Proportion of individuals who accessed financial services from a SHG (Among all question respondents)</v>
      </c>
      <c r="N1240" t="s">
        <v>238</v>
      </c>
      <c r="O1240">
        <v>5.8163605059590437E-2</v>
      </c>
      <c r="P1240">
        <v>4.8174882967304891E-3</v>
      </c>
      <c r="Q1240">
        <v>4.8720293019640294E-2</v>
      </c>
      <c r="R1240">
        <v>6.7606917099540587E-2</v>
      </c>
      <c r="S1240">
        <v>4211</v>
      </c>
      <c r="T1240" t="str">
        <f t="shared" si="121"/>
        <v>1</v>
      </c>
    </row>
    <row r="1241" spans="1:20" hidden="1" x14ac:dyDescent="0.25">
      <c r="A1241" s="35" t="s">
        <v>424</v>
      </c>
      <c r="B1241" s="35" t="str">
        <f t="shared" si="119"/>
        <v>Tanzania</v>
      </c>
      <c r="C1241" t="s">
        <v>65</v>
      </c>
      <c r="D1241" t="s">
        <v>65</v>
      </c>
      <c r="E1241" t="s">
        <v>9</v>
      </c>
      <c r="F1241" t="s">
        <v>67</v>
      </c>
      <c r="G1241" t="str">
        <f t="shared" si="116"/>
        <v xml:space="preserve">Proportion of individuals who accessed financial services from a SHG </v>
      </c>
      <c r="H1241" t="s">
        <v>63</v>
      </c>
      <c r="I1241" t="s">
        <v>110</v>
      </c>
      <c r="J1241" t="s">
        <v>66</v>
      </c>
      <c r="K1241" t="s">
        <v>131</v>
      </c>
      <c r="L1241" t="s">
        <v>131</v>
      </c>
      <c r="M1241" t="str">
        <f t="shared" si="120"/>
        <v>Proportion of individuals who accessed financial services from a SHG (Among all question respondents)</v>
      </c>
      <c r="N1241" t="s">
        <v>238</v>
      </c>
      <c r="O1241">
        <v>0.12484746539100053</v>
      </c>
      <c r="P1241">
        <v>5.3834196893813441E-3</v>
      </c>
      <c r="Q1241">
        <v>0.11429480623802624</v>
      </c>
      <c r="R1241">
        <v>0.13540012454397482</v>
      </c>
      <c r="S1241">
        <v>8227</v>
      </c>
      <c r="T1241" t="str">
        <f t="shared" si="121"/>
        <v>1</v>
      </c>
    </row>
    <row r="1242" spans="1:20" hidden="1" x14ac:dyDescent="0.25">
      <c r="A1242" s="35" t="s">
        <v>424</v>
      </c>
      <c r="B1242" s="35" t="str">
        <f t="shared" si="119"/>
        <v>Tanzania</v>
      </c>
      <c r="C1242" t="s">
        <v>65</v>
      </c>
      <c r="D1242" t="s">
        <v>65</v>
      </c>
      <c r="E1242" t="s">
        <v>9</v>
      </c>
      <c r="F1242" t="s">
        <v>67</v>
      </c>
      <c r="G1242" t="str">
        <f t="shared" ref="G1242:G1305" si="122">F1242</f>
        <v xml:space="preserve">Proportion of individuals who accessed financial services from a SHG </v>
      </c>
      <c r="H1242" t="s">
        <v>63</v>
      </c>
      <c r="I1242" t="s">
        <v>110</v>
      </c>
      <c r="J1242" t="s">
        <v>66</v>
      </c>
      <c r="K1242" t="s">
        <v>132</v>
      </c>
      <c r="L1242" t="s">
        <v>132</v>
      </c>
      <c r="M1242" t="str">
        <f t="shared" si="120"/>
        <v>Proportion of individuals who accessed financial services from a SHG (Among all question respondents)</v>
      </c>
      <c r="N1242" t="s">
        <v>238</v>
      </c>
      <c r="O1242">
        <v>3.9777531595860206E-2</v>
      </c>
      <c r="P1242">
        <v>8.1713145962847237E-3</v>
      </c>
      <c r="Q1242">
        <v>2.3759999480279279E-2</v>
      </c>
      <c r="R1242">
        <v>5.5795063711441134E-2</v>
      </c>
      <c r="S1242">
        <v>1232</v>
      </c>
      <c r="T1242" t="str">
        <f t="shared" si="121"/>
        <v>1</v>
      </c>
    </row>
    <row r="1243" spans="1:20" hidden="1" x14ac:dyDescent="0.25">
      <c r="A1243" s="35" t="s">
        <v>424</v>
      </c>
      <c r="B1243" s="35" t="str">
        <f t="shared" si="119"/>
        <v>Tanzania</v>
      </c>
      <c r="C1243" t="s">
        <v>65</v>
      </c>
      <c r="D1243" t="s">
        <v>65</v>
      </c>
      <c r="E1243" t="s">
        <v>9</v>
      </c>
      <c r="F1243" t="s">
        <v>67</v>
      </c>
      <c r="G1243" t="str">
        <f t="shared" si="122"/>
        <v xml:space="preserve">Proportion of individuals who accessed financial services from a SHG </v>
      </c>
      <c r="H1243" t="s">
        <v>63</v>
      </c>
      <c r="I1243" t="s">
        <v>110</v>
      </c>
      <c r="J1243" t="s">
        <v>66</v>
      </c>
      <c r="K1243" t="s">
        <v>134</v>
      </c>
      <c r="L1243" t="s">
        <v>134</v>
      </c>
      <c r="M1243" t="str">
        <f t="shared" si="120"/>
        <v>Proportion of individuals who accessed financial services from a SHG (Among all question respondents)</v>
      </c>
      <c r="N1243" t="s">
        <v>238</v>
      </c>
      <c r="O1243">
        <v>0.11095505391576714</v>
      </c>
      <c r="P1243">
        <v>5.7935969254493333E-3</v>
      </c>
      <c r="Q1243">
        <v>9.9598359258544072E-2</v>
      </c>
      <c r="R1243">
        <v>0.12231174857299021</v>
      </c>
      <c r="S1243">
        <v>6846</v>
      </c>
      <c r="T1243" t="str">
        <f t="shared" si="121"/>
        <v>1</v>
      </c>
    </row>
    <row r="1244" spans="1:20" hidden="1" x14ac:dyDescent="0.25">
      <c r="A1244" s="35" t="s">
        <v>424</v>
      </c>
      <c r="B1244" s="35" t="str">
        <f t="shared" si="119"/>
        <v>Tanzania</v>
      </c>
      <c r="C1244" t="s">
        <v>65</v>
      </c>
      <c r="D1244" t="s">
        <v>65</v>
      </c>
      <c r="E1244" t="s">
        <v>9</v>
      </c>
      <c r="F1244" t="s">
        <v>67</v>
      </c>
      <c r="G1244" t="str">
        <f t="shared" si="122"/>
        <v xml:space="preserve">Proportion of individuals who accessed financial services from a SHG </v>
      </c>
      <c r="H1244" t="s">
        <v>63</v>
      </c>
      <c r="I1244" t="s">
        <v>110</v>
      </c>
      <c r="J1244" t="s">
        <v>66</v>
      </c>
      <c r="K1244" t="s">
        <v>135</v>
      </c>
      <c r="L1244" t="s">
        <v>135</v>
      </c>
      <c r="M1244" t="str">
        <f t="shared" si="120"/>
        <v>Proportion of individuals who accessed financial services from a SHG (Among all question respondents)</v>
      </c>
      <c r="N1244" t="s">
        <v>238</v>
      </c>
      <c r="O1244">
        <v>0.11288984014875494</v>
      </c>
      <c r="P1244">
        <v>8.3025338749617653E-3</v>
      </c>
      <c r="Q1244">
        <v>9.6615090056112102E-2</v>
      </c>
      <c r="R1244">
        <v>0.12916459024139779</v>
      </c>
      <c r="S1244">
        <v>2613</v>
      </c>
      <c r="T1244" t="str">
        <f t="shared" si="121"/>
        <v>1</v>
      </c>
    </row>
    <row r="1245" spans="1:20" hidden="1" x14ac:dyDescent="0.25">
      <c r="A1245" s="35" t="s">
        <v>424</v>
      </c>
      <c r="B1245" s="35" t="str">
        <f t="shared" si="119"/>
        <v>Tanzania</v>
      </c>
      <c r="C1245" t="s">
        <v>65</v>
      </c>
      <c r="D1245" t="s">
        <v>65</v>
      </c>
      <c r="E1245" t="s">
        <v>9</v>
      </c>
      <c r="F1245" t="s">
        <v>67</v>
      </c>
      <c r="G1245" t="str">
        <f t="shared" si="122"/>
        <v xml:space="preserve">Proportion of individuals who accessed financial services from a SHG </v>
      </c>
      <c r="H1245" t="s">
        <v>63</v>
      </c>
      <c r="I1245" t="s">
        <v>110</v>
      </c>
      <c r="J1245" t="s">
        <v>66</v>
      </c>
      <c r="K1245" t="s">
        <v>228</v>
      </c>
      <c r="L1245" t="s">
        <v>228</v>
      </c>
      <c r="M1245" t="str">
        <f t="shared" si="120"/>
        <v>Proportion of individuals who accessed financial services from a SHG (Among all question respondents)</v>
      </c>
      <c r="N1245" t="s">
        <v>238</v>
      </c>
      <c r="O1245">
        <v>0.10532276353073119</v>
      </c>
      <c r="P1245">
        <v>5.8548892734979893E-3</v>
      </c>
      <c r="Q1245">
        <v>9.3845922703422457E-2</v>
      </c>
      <c r="R1245">
        <v>0.11679960435803993</v>
      </c>
      <c r="S1245">
        <v>6484</v>
      </c>
      <c r="T1245" t="str">
        <f t="shared" si="121"/>
        <v>1</v>
      </c>
    </row>
    <row r="1246" spans="1:20" hidden="1" x14ac:dyDescent="0.25">
      <c r="A1246" s="35" t="s">
        <v>424</v>
      </c>
      <c r="B1246" s="35" t="str">
        <f t="shared" si="119"/>
        <v>Tanzania</v>
      </c>
      <c r="C1246" t="s">
        <v>65</v>
      </c>
      <c r="D1246" t="s">
        <v>65</v>
      </c>
      <c r="E1246" t="s">
        <v>9</v>
      </c>
      <c r="F1246" t="s">
        <v>67</v>
      </c>
      <c r="G1246" t="str">
        <f t="shared" si="122"/>
        <v xml:space="preserve">Proportion of individuals who accessed financial services from a SHG </v>
      </c>
      <c r="H1246" t="s">
        <v>63</v>
      </c>
      <c r="I1246" t="s">
        <v>110</v>
      </c>
      <c r="J1246" t="s">
        <v>66</v>
      </c>
      <c r="K1246" t="s">
        <v>229</v>
      </c>
      <c r="L1246" t="s">
        <v>229</v>
      </c>
      <c r="M1246" t="str">
        <f t="shared" si="120"/>
        <v>Proportion of individuals who accessed financial services from a SHG (Among all question respondents)</v>
      </c>
      <c r="N1246" t="s">
        <v>238</v>
      </c>
      <c r="O1246">
        <v>0.12868788866288991</v>
      </c>
      <c r="P1246">
        <v>1.0235802306906364E-2</v>
      </c>
      <c r="Q1246">
        <v>0.10862351710459074</v>
      </c>
      <c r="R1246">
        <v>0.14875226022118906</v>
      </c>
      <c r="S1246">
        <v>1967</v>
      </c>
      <c r="T1246" t="str">
        <f t="shared" si="121"/>
        <v>1</v>
      </c>
    </row>
    <row r="1247" spans="1:20" hidden="1" x14ac:dyDescent="0.25">
      <c r="A1247" s="35" t="s">
        <v>424</v>
      </c>
      <c r="B1247" s="35" t="str">
        <f t="shared" si="119"/>
        <v>Tanzania</v>
      </c>
      <c r="C1247" t="s">
        <v>65</v>
      </c>
      <c r="D1247" t="s">
        <v>65</v>
      </c>
      <c r="E1247" t="s">
        <v>9</v>
      </c>
      <c r="F1247" t="s">
        <v>67</v>
      </c>
      <c r="G1247" t="str">
        <f t="shared" si="122"/>
        <v xml:space="preserve">Proportion of individuals who accessed financial services from a SHG </v>
      </c>
      <c r="H1247" t="s">
        <v>63</v>
      </c>
      <c r="I1247" t="s">
        <v>110</v>
      </c>
      <c r="J1247" t="s">
        <v>66</v>
      </c>
      <c r="K1247" t="s">
        <v>230</v>
      </c>
      <c r="L1247" t="s">
        <v>230</v>
      </c>
      <c r="M1247" t="str">
        <f t="shared" si="120"/>
        <v>Proportion of individuals who accessed financial services from a SHG (Among all question respondents)</v>
      </c>
      <c r="N1247" t="s">
        <v>238</v>
      </c>
      <c r="O1247">
        <v>0.1082141261932832</v>
      </c>
      <c r="P1247">
        <v>1.2534174239723087E-2</v>
      </c>
      <c r="Q1247">
        <v>8.3644451869602787E-2</v>
      </c>
      <c r="R1247">
        <v>0.13278380051696362</v>
      </c>
      <c r="S1247">
        <v>1008</v>
      </c>
      <c r="T1247" t="str">
        <f t="shared" si="121"/>
        <v>1</v>
      </c>
    </row>
    <row r="1248" spans="1:20" hidden="1" x14ac:dyDescent="0.25">
      <c r="A1248" s="35" t="s">
        <v>424</v>
      </c>
      <c r="B1248" s="35" t="str">
        <f t="shared" si="119"/>
        <v>Tanzania</v>
      </c>
      <c r="C1248" t="s">
        <v>68</v>
      </c>
      <c r="D1248" t="str">
        <f t="shared" ref="D1248:D1263" si="123">C1248</f>
        <v>FII</v>
      </c>
      <c r="E1248" t="s">
        <v>9</v>
      </c>
      <c r="F1248" t="s">
        <v>67</v>
      </c>
      <c r="G1248" t="str">
        <f t="shared" si="122"/>
        <v xml:space="preserve">Proportion of individuals who accessed financial services from a SHG </v>
      </c>
      <c r="H1248" t="s">
        <v>740</v>
      </c>
      <c r="I1248" t="s">
        <v>740</v>
      </c>
      <c r="J1248" t="s">
        <v>66</v>
      </c>
      <c r="K1248" t="s">
        <v>115</v>
      </c>
      <c r="L1248" t="str">
        <f t="shared" ref="L1248:L1263" si="124">K1248</f>
        <v>1.2 Females</v>
      </c>
      <c r="M1248" t="str">
        <f t="shared" si="120"/>
        <v>Proportion of individuals who accessed financial services from a SHG (Among all question respondents)</v>
      </c>
      <c r="N1248" t="s">
        <v>179</v>
      </c>
      <c r="O1248">
        <v>0.10582656631611208</v>
      </c>
      <c r="P1248">
        <v>7.367059828845275E-3</v>
      </c>
      <c r="Q1248">
        <v>9.1381620425456694E-2</v>
      </c>
      <c r="R1248">
        <v>0.12027151220676746</v>
      </c>
      <c r="S1248">
        <v>1818</v>
      </c>
      <c r="T1248" t="str">
        <f t="shared" si="121"/>
        <v>1</v>
      </c>
    </row>
    <row r="1249" spans="1:20" hidden="1" x14ac:dyDescent="0.25">
      <c r="A1249" s="35" t="s">
        <v>424</v>
      </c>
      <c r="B1249" s="35" t="str">
        <f t="shared" si="119"/>
        <v>Tanzania</v>
      </c>
      <c r="C1249" t="s">
        <v>68</v>
      </c>
      <c r="D1249" t="str">
        <f t="shared" si="123"/>
        <v>FII</v>
      </c>
      <c r="E1249" t="s">
        <v>9</v>
      </c>
      <c r="F1249" t="s">
        <v>67</v>
      </c>
      <c r="G1249" t="str">
        <f t="shared" si="122"/>
        <v xml:space="preserve">Proportion of individuals who accessed financial services from a SHG </v>
      </c>
      <c r="H1249" t="s">
        <v>740</v>
      </c>
      <c r="I1249" t="s">
        <v>740</v>
      </c>
      <c r="J1249" t="s">
        <v>66</v>
      </c>
      <c r="K1249" t="s">
        <v>116</v>
      </c>
      <c r="L1249" t="str">
        <f t="shared" si="124"/>
        <v>1.3 Males</v>
      </c>
      <c r="M1249" t="str">
        <f t="shared" si="120"/>
        <v>Proportion of individuals who accessed financial services from a SHG (Among all question respondents)</v>
      </c>
      <c r="N1249" t="s">
        <v>179</v>
      </c>
      <c r="O1249">
        <v>9.815725763772247E-2</v>
      </c>
      <c r="P1249">
        <v>8.4114455299941944E-3</v>
      </c>
      <c r="Q1249">
        <v>8.1664534846572573E-2</v>
      </c>
      <c r="R1249">
        <v>0.11464998042887237</v>
      </c>
      <c r="S1249">
        <v>1211</v>
      </c>
      <c r="T1249" t="str">
        <f t="shared" si="121"/>
        <v>1</v>
      </c>
    </row>
    <row r="1250" spans="1:20" hidden="1" x14ac:dyDescent="0.25">
      <c r="A1250" s="35" t="s">
        <v>424</v>
      </c>
      <c r="B1250" s="35" t="str">
        <f t="shared" si="119"/>
        <v>Tanzania</v>
      </c>
      <c r="C1250" t="s">
        <v>68</v>
      </c>
      <c r="D1250" t="str">
        <f t="shared" si="123"/>
        <v>FII</v>
      </c>
      <c r="E1250" t="s">
        <v>9</v>
      </c>
      <c r="F1250" t="s">
        <v>67</v>
      </c>
      <c r="G1250" t="str">
        <f t="shared" si="122"/>
        <v xml:space="preserve">Proportion of individuals who accessed financial services from a SHG </v>
      </c>
      <c r="H1250" t="s">
        <v>740</v>
      </c>
      <c r="I1250" t="s">
        <v>740</v>
      </c>
      <c r="J1250" t="s">
        <v>66</v>
      </c>
      <c r="K1250" t="s">
        <v>114</v>
      </c>
      <c r="L1250" t="str">
        <f t="shared" si="124"/>
        <v>1.1 All individuals</v>
      </c>
      <c r="M1250" t="str">
        <f t="shared" si="120"/>
        <v>Proportion of individuals who accessed financial services from a SHG (Among all question respondents)</v>
      </c>
      <c r="N1250" t="s">
        <v>179</v>
      </c>
      <c r="O1250">
        <v>0.1021733356998606</v>
      </c>
      <c r="P1250">
        <v>5.5635727735359342E-3</v>
      </c>
      <c r="Q1250">
        <v>9.1264572972322558E-2</v>
      </c>
      <c r="R1250">
        <v>0.11308209842739865</v>
      </c>
      <c r="S1250">
        <v>3029</v>
      </c>
      <c r="T1250" t="str">
        <f t="shared" si="121"/>
        <v>1</v>
      </c>
    </row>
    <row r="1251" spans="1:20" hidden="1" x14ac:dyDescent="0.25">
      <c r="A1251" s="35" t="s">
        <v>424</v>
      </c>
      <c r="B1251" s="35" t="str">
        <f t="shared" si="119"/>
        <v>Tanzania</v>
      </c>
      <c r="C1251" t="s">
        <v>68</v>
      </c>
      <c r="D1251" t="str">
        <f t="shared" si="123"/>
        <v>FII</v>
      </c>
      <c r="E1251" t="s">
        <v>9</v>
      </c>
      <c r="F1251" t="s">
        <v>67</v>
      </c>
      <c r="G1251" t="str">
        <f t="shared" si="122"/>
        <v xml:space="preserve">Proportion of individuals who accessed financial services from a SHG </v>
      </c>
      <c r="H1251" t="s">
        <v>740</v>
      </c>
      <c r="I1251" t="s">
        <v>740</v>
      </c>
      <c r="J1251" t="s">
        <v>66</v>
      </c>
      <c r="K1251" t="s">
        <v>120</v>
      </c>
      <c r="L1251" t="str">
        <f t="shared" si="124"/>
        <v>2.1 Individuals who have a bank account</v>
      </c>
      <c r="M1251" t="str">
        <f t="shared" si="120"/>
        <v>Proportion of individuals who accessed financial services from a SHG (Among all question respondents)</v>
      </c>
      <c r="N1251" t="s">
        <v>179</v>
      </c>
      <c r="O1251">
        <v>0.17224607115468785</v>
      </c>
      <c r="P1251">
        <v>2.2848136813148449E-2</v>
      </c>
      <c r="Q1251">
        <v>0.12744663859463601</v>
      </c>
      <c r="R1251">
        <v>0.21704550371473968</v>
      </c>
      <c r="S1251">
        <v>285</v>
      </c>
      <c r="T1251" t="str">
        <f t="shared" si="121"/>
        <v>1</v>
      </c>
    </row>
    <row r="1252" spans="1:20" hidden="1" x14ac:dyDescent="0.25">
      <c r="A1252" s="35" t="s">
        <v>424</v>
      </c>
      <c r="B1252" s="35" t="str">
        <f t="shared" si="119"/>
        <v>Tanzania</v>
      </c>
      <c r="C1252" t="s">
        <v>68</v>
      </c>
      <c r="D1252" t="str">
        <f t="shared" si="123"/>
        <v>FII</v>
      </c>
      <c r="E1252" t="s">
        <v>9</v>
      </c>
      <c r="F1252" t="s">
        <v>67</v>
      </c>
      <c r="G1252" t="str">
        <f t="shared" si="122"/>
        <v xml:space="preserve">Proportion of individuals who accessed financial services from a SHG </v>
      </c>
      <c r="H1252" t="s">
        <v>740</v>
      </c>
      <c r="I1252" t="s">
        <v>740</v>
      </c>
      <c r="J1252" t="s">
        <v>66</v>
      </c>
      <c r="K1252" t="s">
        <v>121</v>
      </c>
      <c r="L1252" t="str">
        <f t="shared" si="124"/>
        <v>2.2 Individuals who do not have a bank account</v>
      </c>
      <c r="M1252" t="str">
        <f t="shared" si="120"/>
        <v>Proportion of individuals who accessed financial services from a SHG (Among all question respondents)</v>
      </c>
      <c r="N1252" t="s">
        <v>179</v>
      </c>
      <c r="O1252">
        <v>9.4728170920475835E-2</v>
      </c>
      <c r="P1252">
        <v>5.6365004253486287E-3</v>
      </c>
      <c r="Q1252">
        <v>8.3676415464652584E-2</v>
      </c>
      <c r="R1252">
        <v>0.10577992637629909</v>
      </c>
      <c r="S1252">
        <v>2744</v>
      </c>
      <c r="T1252" t="str">
        <f t="shared" si="121"/>
        <v>1</v>
      </c>
    </row>
    <row r="1253" spans="1:20" hidden="1" x14ac:dyDescent="0.25">
      <c r="A1253" s="35" t="s">
        <v>424</v>
      </c>
      <c r="B1253" s="35" t="str">
        <f t="shared" si="119"/>
        <v>Tanzania</v>
      </c>
      <c r="C1253" t="s">
        <v>68</v>
      </c>
      <c r="D1253" t="str">
        <f t="shared" si="123"/>
        <v>FII</v>
      </c>
      <c r="E1253" t="s">
        <v>9</v>
      </c>
      <c r="F1253" t="s">
        <v>67</v>
      </c>
      <c r="G1253" t="str">
        <f t="shared" si="122"/>
        <v xml:space="preserve">Proportion of individuals who accessed financial services from a SHG </v>
      </c>
      <c r="H1253" t="s">
        <v>740</v>
      </c>
      <c r="I1253" t="s">
        <v>740</v>
      </c>
      <c r="J1253" t="s">
        <v>66</v>
      </c>
      <c r="K1253" t="s">
        <v>123</v>
      </c>
      <c r="L1253" t="str">
        <f t="shared" si="124"/>
        <v>3.1 Individuals who have access to a mobile phone</v>
      </c>
      <c r="M1253" t="str">
        <f t="shared" si="120"/>
        <v>Proportion of individuals who accessed financial services from a SHG (Among all question respondents)</v>
      </c>
      <c r="N1253" t="s">
        <v>179</v>
      </c>
      <c r="O1253">
        <v>0.11201048004715937</v>
      </c>
      <c r="P1253">
        <v>6.1801674987589476E-3</v>
      </c>
      <c r="Q1253">
        <v>9.9892730607251165E-2</v>
      </c>
      <c r="R1253">
        <v>0.12412822948706757</v>
      </c>
      <c r="S1253">
        <v>2682</v>
      </c>
      <c r="T1253" t="str">
        <f t="shared" si="121"/>
        <v>1</v>
      </c>
    </row>
    <row r="1254" spans="1:20" hidden="1" x14ac:dyDescent="0.25">
      <c r="A1254" s="35" t="s">
        <v>424</v>
      </c>
      <c r="B1254" s="35" t="str">
        <f t="shared" si="119"/>
        <v>Tanzania</v>
      </c>
      <c r="C1254" t="s">
        <v>68</v>
      </c>
      <c r="D1254" t="str">
        <f t="shared" si="123"/>
        <v>FII</v>
      </c>
      <c r="E1254" t="s">
        <v>9</v>
      </c>
      <c r="F1254" t="s">
        <v>67</v>
      </c>
      <c r="G1254" t="str">
        <f t="shared" si="122"/>
        <v xml:space="preserve">Proportion of individuals who accessed financial services from a SHG </v>
      </c>
      <c r="H1254" t="s">
        <v>740</v>
      </c>
      <c r="I1254" t="s">
        <v>740</v>
      </c>
      <c r="J1254" t="s">
        <v>66</v>
      </c>
      <c r="K1254" t="s">
        <v>134</v>
      </c>
      <c r="L1254" t="str">
        <f t="shared" si="124"/>
        <v>6.1 Rural individuals</v>
      </c>
      <c r="M1254" t="str">
        <f t="shared" si="120"/>
        <v>Proportion of individuals who accessed financial services from a SHG (Among all question respondents)</v>
      </c>
      <c r="N1254" t="s">
        <v>179</v>
      </c>
      <c r="O1254">
        <v>0.10869680984656067</v>
      </c>
      <c r="P1254">
        <v>6.9757471125848347E-3</v>
      </c>
      <c r="Q1254">
        <v>9.501912947892649E-2</v>
      </c>
      <c r="R1254">
        <v>0.12237449021419486</v>
      </c>
      <c r="S1254">
        <v>2027</v>
      </c>
      <c r="T1254" t="str">
        <f t="shared" si="121"/>
        <v>1</v>
      </c>
    </row>
    <row r="1255" spans="1:20" hidden="1" x14ac:dyDescent="0.25">
      <c r="A1255" s="35" t="s">
        <v>424</v>
      </c>
      <c r="B1255" s="35" t="str">
        <f t="shared" si="119"/>
        <v>Tanzania</v>
      </c>
      <c r="C1255" t="s">
        <v>68</v>
      </c>
      <c r="D1255" t="str">
        <f t="shared" si="123"/>
        <v>FII</v>
      </c>
      <c r="E1255" t="s">
        <v>9</v>
      </c>
      <c r="F1255" t="s">
        <v>67</v>
      </c>
      <c r="G1255" t="str">
        <f t="shared" si="122"/>
        <v xml:space="preserve">Proportion of individuals who accessed financial services from a SHG </v>
      </c>
      <c r="H1255" t="s">
        <v>740</v>
      </c>
      <c r="I1255" t="s">
        <v>740</v>
      </c>
      <c r="J1255" t="s">
        <v>66</v>
      </c>
      <c r="K1255" t="s">
        <v>124</v>
      </c>
      <c r="L1255" t="str">
        <f t="shared" si="124"/>
        <v>3.2 Individuals who do not have access to a mobile phone</v>
      </c>
      <c r="M1255" t="str">
        <f t="shared" si="120"/>
        <v>Proportion of individuals who accessed financial services from a SHG (Among all question respondents)</v>
      </c>
      <c r="N1255" t="s">
        <v>179</v>
      </c>
      <c r="O1255">
        <v>2.8520053076069973E-2</v>
      </c>
      <c r="P1255">
        <v>8.3682692421280982E-3</v>
      </c>
      <c r="Q1255">
        <v>1.2111988093662606E-2</v>
      </c>
      <c r="R1255">
        <v>4.4928118058477337E-2</v>
      </c>
      <c r="S1255">
        <v>347</v>
      </c>
      <c r="T1255" t="str">
        <f t="shared" si="121"/>
        <v>1</v>
      </c>
    </row>
    <row r="1256" spans="1:20" hidden="1" x14ac:dyDescent="0.25">
      <c r="A1256" s="35" t="s">
        <v>424</v>
      </c>
      <c r="B1256" s="35" t="str">
        <f t="shared" si="119"/>
        <v>Tanzania</v>
      </c>
      <c r="C1256" t="s">
        <v>68</v>
      </c>
      <c r="D1256" t="str">
        <f t="shared" si="123"/>
        <v>FII</v>
      </c>
      <c r="E1256" t="s">
        <v>9</v>
      </c>
      <c r="F1256" t="s">
        <v>67</v>
      </c>
      <c r="G1256" t="str">
        <f t="shared" si="122"/>
        <v xml:space="preserve">Proportion of individuals who accessed financial services from a SHG </v>
      </c>
      <c r="H1256" t="s">
        <v>740</v>
      </c>
      <c r="I1256" t="s">
        <v>740</v>
      </c>
      <c r="J1256" t="s">
        <v>66</v>
      </c>
      <c r="K1256" t="s">
        <v>135</v>
      </c>
      <c r="L1256" t="str">
        <f t="shared" si="124"/>
        <v>6.2 Urban individuals</v>
      </c>
      <c r="M1256" t="str">
        <f t="shared" si="120"/>
        <v>Proportion of individuals who accessed financial services from a SHG (Among all question respondents)</v>
      </c>
      <c r="N1256" t="s">
        <v>179</v>
      </c>
      <c r="O1256">
        <v>8.9297566353572208E-2</v>
      </c>
      <c r="P1256">
        <v>9.1500459488664254E-3</v>
      </c>
      <c r="Q1256">
        <v>7.1356634462280244E-2</v>
      </c>
      <c r="R1256">
        <v>0.10723849824486417</v>
      </c>
      <c r="S1256">
        <v>1002</v>
      </c>
      <c r="T1256" t="str">
        <f t="shared" si="121"/>
        <v>1</v>
      </c>
    </row>
    <row r="1257" spans="1:20" hidden="1" x14ac:dyDescent="0.25">
      <c r="A1257" s="35" t="s">
        <v>424</v>
      </c>
      <c r="B1257" s="35" t="str">
        <f t="shared" si="119"/>
        <v>Tanzania</v>
      </c>
      <c r="C1257" t="s">
        <v>68</v>
      </c>
      <c r="D1257" t="str">
        <f t="shared" si="123"/>
        <v>FII</v>
      </c>
      <c r="E1257" t="s">
        <v>9</v>
      </c>
      <c r="F1257" t="s">
        <v>67</v>
      </c>
      <c r="G1257" t="str">
        <f t="shared" si="122"/>
        <v xml:space="preserve">Proportion of individuals who accessed financial services from a SHG </v>
      </c>
      <c r="H1257" t="s">
        <v>740</v>
      </c>
      <c r="I1257" t="s">
        <v>740</v>
      </c>
      <c r="J1257" t="s">
        <v>66</v>
      </c>
      <c r="K1257" t="s">
        <v>127</v>
      </c>
      <c r="L1257" t="str">
        <f t="shared" si="124"/>
        <v>4.1 Individuals who use mobile money</v>
      </c>
      <c r="M1257" t="str">
        <f t="shared" si="120"/>
        <v>Proportion of individuals who accessed financial services from a SHG (Among all question respondents)</v>
      </c>
      <c r="N1257" t="s">
        <v>179</v>
      </c>
      <c r="O1257">
        <v>0.12591115463185876</v>
      </c>
      <c r="P1257">
        <v>7.865825190612661E-3</v>
      </c>
      <c r="Q1257">
        <v>0.11048825568662742</v>
      </c>
      <c r="R1257">
        <v>0.14133405357709011</v>
      </c>
      <c r="S1257">
        <v>1835</v>
      </c>
      <c r="T1257" t="str">
        <f t="shared" si="121"/>
        <v>1</v>
      </c>
    </row>
    <row r="1258" spans="1:20" hidden="1" x14ac:dyDescent="0.25">
      <c r="A1258" s="35" t="s">
        <v>424</v>
      </c>
      <c r="B1258" s="35" t="str">
        <f t="shared" si="119"/>
        <v>Tanzania</v>
      </c>
      <c r="C1258" t="s">
        <v>68</v>
      </c>
      <c r="D1258" t="str">
        <f t="shared" si="123"/>
        <v>FII</v>
      </c>
      <c r="E1258" t="s">
        <v>9</v>
      </c>
      <c r="F1258" t="s">
        <v>67</v>
      </c>
      <c r="G1258" t="str">
        <f t="shared" si="122"/>
        <v xml:space="preserve">Proportion of individuals who accessed financial services from a SHG </v>
      </c>
      <c r="H1258" t="s">
        <v>740</v>
      </c>
      <c r="I1258" t="s">
        <v>740</v>
      </c>
      <c r="J1258" t="s">
        <v>66</v>
      </c>
      <c r="K1258" t="s">
        <v>128</v>
      </c>
      <c r="L1258" t="str">
        <f t="shared" si="124"/>
        <v>4.2 Individuals who do not use mobile money</v>
      </c>
      <c r="M1258" t="str">
        <f t="shared" si="120"/>
        <v>Proportion of individuals who accessed financial services from a SHG (Among all question respondents)</v>
      </c>
      <c r="N1258" t="s">
        <v>179</v>
      </c>
      <c r="O1258">
        <v>6.4757795300762949E-2</v>
      </c>
      <c r="P1258">
        <v>7.0590078818397765E-3</v>
      </c>
      <c r="Q1258">
        <v>5.091686156819844E-2</v>
      </c>
      <c r="R1258">
        <v>7.8598729033327458E-2</v>
      </c>
      <c r="S1258">
        <v>1194</v>
      </c>
      <c r="T1258" t="str">
        <f t="shared" si="121"/>
        <v>1</v>
      </c>
    </row>
    <row r="1259" spans="1:20" hidden="1" x14ac:dyDescent="0.25">
      <c r="A1259" s="35" t="s">
        <v>424</v>
      </c>
      <c r="B1259" s="35" t="str">
        <f t="shared" si="119"/>
        <v>Tanzania</v>
      </c>
      <c r="C1259" t="s">
        <v>68</v>
      </c>
      <c r="D1259" t="str">
        <f t="shared" si="123"/>
        <v>FII</v>
      </c>
      <c r="E1259" t="s">
        <v>9</v>
      </c>
      <c r="F1259" t="s">
        <v>67</v>
      </c>
      <c r="G1259" t="str">
        <f t="shared" si="122"/>
        <v xml:space="preserve">Proportion of individuals who accessed financial services from a SHG </v>
      </c>
      <c r="H1259" t="s">
        <v>740</v>
      </c>
      <c r="I1259" t="s">
        <v>740</v>
      </c>
      <c r="J1259" t="s">
        <v>66</v>
      </c>
      <c r="K1259" t="s">
        <v>131</v>
      </c>
      <c r="L1259" t="str">
        <f t="shared" si="124"/>
        <v>5.1 Individuals with a formal ID</v>
      </c>
      <c r="M1259" t="str">
        <f t="shared" si="120"/>
        <v>Proportion of individuals who accessed financial services from a SHG (Among all question respondents)</v>
      </c>
      <c r="N1259" t="s">
        <v>179</v>
      </c>
      <c r="O1259">
        <v>0.11042072440449004</v>
      </c>
      <c r="P1259">
        <v>6.1531502161161844E-3</v>
      </c>
      <c r="Q1259">
        <v>9.8355949040394172E-2</v>
      </c>
      <c r="R1259">
        <v>0.1224854997685859</v>
      </c>
      <c r="S1259">
        <v>2691</v>
      </c>
      <c r="T1259" t="str">
        <f t="shared" si="121"/>
        <v>1</v>
      </c>
    </row>
    <row r="1260" spans="1:20" hidden="1" x14ac:dyDescent="0.25">
      <c r="A1260" s="35" t="s">
        <v>424</v>
      </c>
      <c r="B1260" s="35" t="str">
        <f t="shared" si="119"/>
        <v>Tanzania</v>
      </c>
      <c r="C1260" t="s">
        <v>68</v>
      </c>
      <c r="D1260" t="str">
        <f t="shared" si="123"/>
        <v>FII</v>
      </c>
      <c r="E1260" t="s">
        <v>9</v>
      </c>
      <c r="F1260" t="s">
        <v>67</v>
      </c>
      <c r="G1260" t="str">
        <f t="shared" si="122"/>
        <v xml:space="preserve">Proportion of individuals who accessed financial services from a SHG </v>
      </c>
      <c r="H1260" t="s">
        <v>740</v>
      </c>
      <c r="I1260" t="s">
        <v>740</v>
      </c>
      <c r="J1260" t="s">
        <v>66</v>
      </c>
      <c r="K1260" t="s">
        <v>132</v>
      </c>
      <c r="L1260" t="str">
        <f t="shared" si="124"/>
        <v>5.2 Individuals without a formal ID</v>
      </c>
      <c r="M1260" t="str">
        <f t="shared" si="120"/>
        <v>Proportion of individuals who accessed financial services from a SHG (Among all question respondents)</v>
      </c>
      <c r="N1260" t="s">
        <v>179</v>
      </c>
      <c r="O1260">
        <v>4.3050847202573087E-2</v>
      </c>
      <c r="P1260">
        <v>1.0316917687689666E-2</v>
      </c>
      <c r="Q1260">
        <v>2.2821974189554332E-2</v>
      </c>
      <c r="R1260">
        <v>6.3279720215591834E-2</v>
      </c>
      <c r="S1260">
        <v>338</v>
      </c>
      <c r="T1260" t="str">
        <f t="shared" si="121"/>
        <v>1</v>
      </c>
    </row>
    <row r="1261" spans="1:20" hidden="1" x14ac:dyDescent="0.25">
      <c r="A1261" s="35" t="s">
        <v>424</v>
      </c>
      <c r="B1261" s="35" t="str">
        <f t="shared" si="119"/>
        <v>Tanzania</v>
      </c>
      <c r="C1261" t="s">
        <v>68</v>
      </c>
      <c r="D1261" t="str">
        <f t="shared" si="123"/>
        <v>FII</v>
      </c>
      <c r="E1261" t="s">
        <v>9</v>
      </c>
      <c r="F1261" t="s">
        <v>67</v>
      </c>
      <c r="G1261" t="str">
        <f t="shared" si="122"/>
        <v xml:space="preserve">Proportion of individuals who accessed financial services from a SHG </v>
      </c>
      <c r="H1261" t="s">
        <v>740</v>
      </c>
      <c r="I1261" t="s">
        <v>740</v>
      </c>
      <c r="J1261" t="s">
        <v>66</v>
      </c>
      <c r="K1261" t="s">
        <v>419</v>
      </c>
      <c r="L1261" t="str">
        <f t="shared" si="124"/>
        <v>7.1 Individuals in the two lowest PPI quintiles</v>
      </c>
      <c r="M1261" t="str">
        <f t="shared" si="120"/>
        <v>Proportion of individuals who accessed financial services from a SHG (Among all question respondents)</v>
      </c>
      <c r="N1261" t="s">
        <v>179</v>
      </c>
      <c r="O1261">
        <v>9.2284166634242479E-2</v>
      </c>
      <c r="P1261">
        <v>7.0526828458381593E-3</v>
      </c>
      <c r="Q1261">
        <v>7.8455634701707078E-2</v>
      </c>
      <c r="R1261">
        <v>0.10611269856677788</v>
      </c>
      <c r="S1261">
        <v>1691</v>
      </c>
      <c r="T1261" t="str">
        <f t="shared" si="121"/>
        <v>1</v>
      </c>
    </row>
    <row r="1262" spans="1:20" hidden="1" x14ac:dyDescent="0.25">
      <c r="A1262" s="35" t="s">
        <v>424</v>
      </c>
      <c r="B1262" s="35" t="str">
        <f t="shared" si="119"/>
        <v>Tanzania</v>
      </c>
      <c r="C1262" t="s">
        <v>68</v>
      </c>
      <c r="D1262" t="str">
        <f t="shared" si="123"/>
        <v>FII</v>
      </c>
      <c r="E1262" t="s">
        <v>9</v>
      </c>
      <c r="F1262" t="s">
        <v>67</v>
      </c>
      <c r="G1262" t="str">
        <f t="shared" si="122"/>
        <v xml:space="preserve">Proportion of individuals who accessed financial services from a SHG </v>
      </c>
      <c r="H1262" t="s">
        <v>740</v>
      </c>
      <c r="I1262" t="s">
        <v>740</v>
      </c>
      <c r="J1262" t="s">
        <v>66</v>
      </c>
      <c r="K1262" t="s">
        <v>420</v>
      </c>
      <c r="L1262" t="str">
        <f t="shared" si="124"/>
        <v>7.2 Individuals in the middle PPI quintile</v>
      </c>
      <c r="M1262" t="str">
        <f t="shared" si="120"/>
        <v>Proportion of individuals who accessed financial services from a SHG (Among all question respondents)</v>
      </c>
      <c r="N1262" t="s">
        <v>179</v>
      </c>
      <c r="O1262">
        <v>0.12730331509861642</v>
      </c>
      <c r="P1262">
        <v>1.1646078388921273E-2</v>
      </c>
      <c r="Q1262">
        <v>0.10446829324802463</v>
      </c>
      <c r="R1262">
        <v>0.15013833694920822</v>
      </c>
      <c r="S1262">
        <v>854</v>
      </c>
      <c r="T1262" t="str">
        <f t="shared" si="121"/>
        <v>1</v>
      </c>
    </row>
    <row r="1263" spans="1:20" hidden="1" x14ac:dyDescent="0.25">
      <c r="A1263" s="35" t="s">
        <v>424</v>
      </c>
      <c r="B1263" s="35" t="str">
        <f t="shared" si="119"/>
        <v>Tanzania</v>
      </c>
      <c r="C1263" t="s">
        <v>68</v>
      </c>
      <c r="D1263" t="str">
        <f t="shared" si="123"/>
        <v>FII</v>
      </c>
      <c r="E1263" t="s">
        <v>9</v>
      </c>
      <c r="F1263" t="s">
        <v>67</v>
      </c>
      <c r="G1263" t="str">
        <f t="shared" si="122"/>
        <v xml:space="preserve">Proportion of individuals who accessed financial services from a SHG </v>
      </c>
      <c r="H1263" t="s">
        <v>740</v>
      </c>
      <c r="I1263" t="s">
        <v>740</v>
      </c>
      <c r="J1263" t="s">
        <v>66</v>
      </c>
      <c r="K1263" t="s">
        <v>421</v>
      </c>
      <c r="L1263" t="str">
        <f t="shared" si="124"/>
        <v>7.3 Individuals in the two highest PPI quintiles</v>
      </c>
      <c r="M1263" t="str">
        <f t="shared" si="120"/>
        <v>Proportion of individuals who accessed financial services from a SHG (Among all question respondents)</v>
      </c>
      <c r="N1263" t="s">
        <v>179</v>
      </c>
      <c r="O1263">
        <v>9.2016907537440545E-2</v>
      </c>
      <c r="P1263">
        <v>1.3302961881742802E-2</v>
      </c>
      <c r="Q1263">
        <v>6.5933155127173293E-2</v>
      </c>
      <c r="R1263">
        <v>0.1181006599477078</v>
      </c>
      <c r="S1263">
        <v>484</v>
      </c>
      <c r="T1263" t="str">
        <f t="shared" si="121"/>
        <v>1</v>
      </c>
    </row>
    <row r="1264" spans="1:20" hidden="1" x14ac:dyDescent="0.25">
      <c r="A1264" s="35" t="s">
        <v>424</v>
      </c>
      <c r="B1264" s="35" t="str">
        <f t="shared" si="119"/>
        <v>Tanzania</v>
      </c>
      <c r="C1264" t="s">
        <v>65</v>
      </c>
      <c r="D1264" t="s">
        <v>65</v>
      </c>
      <c r="E1264" t="s">
        <v>9</v>
      </c>
      <c r="F1264" t="s">
        <v>67</v>
      </c>
      <c r="G1264" t="str">
        <f t="shared" si="122"/>
        <v xml:space="preserve">Proportion of individuals who accessed financial services from a SHG </v>
      </c>
      <c r="H1264" t="s">
        <v>740</v>
      </c>
      <c r="I1264" t="s">
        <v>740</v>
      </c>
      <c r="J1264" t="s">
        <v>66</v>
      </c>
      <c r="K1264" t="s">
        <v>114</v>
      </c>
      <c r="L1264" t="s">
        <v>114</v>
      </c>
      <c r="M1264" t="str">
        <f t="shared" si="120"/>
        <v>Proportion of individuals who accessed financial services from a SHG (Among all question respondents)</v>
      </c>
      <c r="N1264" t="s">
        <v>240</v>
      </c>
      <c r="O1264">
        <v>0.12013918565102244</v>
      </c>
      <c r="P1264">
        <v>4.9946251215281564E-3</v>
      </c>
      <c r="Q1264">
        <v>0.11034864737879155</v>
      </c>
      <c r="R1264">
        <v>0.12992972392325333</v>
      </c>
      <c r="S1264">
        <v>9459</v>
      </c>
      <c r="T1264" t="str">
        <f t="shared" si="121"/>
        <v>1</v>
      </c>
    </row>
    <row r="1265" spans="1:20" hidden="1" x14ac:dyDescent="0.25">
      <c r="A1265" s="35" t="s">
        <v>424</v>
      </c>
      <c r="B1265" s="35" t="str">
        <f t="shared" si="119"/>
        <v>Tanzania</v>
      </c>
      <c r="C1265" t="s">
        <v>65</v>
      </c>
      <c r="D1265" t="s">
        <v>65</v>
      </c>
      <c r="E1265" t="s">
        <v>9</v>
      </c>
      <c r="F1265" t="s">
        <v>67</v>
      </c>
      <c r="G1265" t="str">
        <f t="shared" si="122"/>
        <v xml:space="preserve">Proportion of individuals who accessed financial services from a SHG </v>
      </c>
      <c r="H1265" t="s">
        <v>740</v>
      </c>
      <c r="I1265" t="s">
        <v>740</v>
      </c>
      <c r="J1265" t="s">
        <v>66</v>
      </c>
      <c r="K1265" t="s">
        <v>115</v>
      </c>
      <c r="L1265" t="s">
        <v>115</v>
      </c>
      <c r="M1265" t="str">
        <f t="shared" si="120"/>
        <v>Proportion of individuals who accessed financial services from a SHG (Among all question respondents)</v>
      </c>
      <c r="N1265" t="s">
        <v>240</v>
      </c>
      <c r="O1265">
        <v>9.2734888372345545E-2</v>
      </c>
      <c r="P1265">
        <v>7.0314738646941452E-3</v>
      </c>
      <c r="Q1265">
        <v>7.8951688971503134E-2</v>
      </c>
      <c r="R1265">
        <v>0.10651808777318796</v>
      </c>
      <c r="S1265">
        <v>4119</v>
      </c>
      <c r="T1265" t="str">
        <f t="shared" si="121"/>
        <v>1</v>
      </c>
    </row>
    <row r="1266" spans="1:20" hidden="1" x14ac:dyDescent="0.25">
      <c r="A1266" s="35" t="s">
        <v>424</v>
      </c>
      <c r="B1266" s="35" t="str">
        <f t="shared" si="119"/>
        <v>Tanzania</v>
      </c>
      <c r="C1266" t="s">
        <v>65</v>
      </c>
      <c r="D1266" t="s">
        <v>65</v>
      </c>
      <c r="E1266" t="s">
        <v>9</v>
      </c>
      <c r="F1266" t="s">
        <v>67</v>
      </c>
      <c r="G1266" t="str">
        <f t="shared" si="122"/>
        <v xml:space="preserve">Proportion of individuals who accessed financial services from a SHG </v>
      </c>
      <c r="H1266" t="s">
        <v>740</v>
      </c>
      <c r="I1266" t="s">
        <v>740</v>
      </c>
      <c r="J1266" t="s">
        <v>66</v>
      </c>
      <c r="K1266" t="s">
        <v>116</v>
      </c>
      <c r="L1266" t="s">
        <v>116</v>
      </c>
      <c r="M1266" t="str">
        <f t="shared" si="120"/>
        <v>Proportion of individuals who accessed financial services from a SHG (Among all question respondents)</v>
      </c>
      <c r="N1266" t="s">
        <v>240</v>
      </c>
      <c r="O1266">
        <v>0.14644347819561798</v>
      </c>
      <c r="P1266">
        <v>7.0795188592738222E-3</v>
      </c>
      <c r="Q1266">
        <v>0.13256610028352075</v>
      </c>
      <c r="R1266">
        <v>0.16032085610771521</v>
      </c>
      <c r="S1266">
        <v>5340</v>
      </c>
      <c r="T1266" t="str">
        <f t="shared" si="121"/>
        <v>1</v>
      </c>
    </row>
    <row r="1267" spans="1:20" hidden="1" x14ac:dyDescent="0.25">
      <c r="A1267" s="35" t="s">
        <v>424</v>
      </c>
      <c r="B1267" s="35" t="str">
        <f t="shared" si="119"/>
        <v>Tanzania</v>
      </c>
      <c r="C1267" t="s">
        <v>65</v>
      </c>
      <c r="D1267" t="s">
        <v>65</v>
      </c>
      <c r="E1267" t="s">
        <v>9</v>
      </c>
      <c r="F1267" t="s">
        <v>67</v>
      </c>
      <c r="G1267" t="str">
        <f t="shared" si="122"/>
        <v xml:space="preserve">Proportion of individuals who accessed financial services from a SHG </v>
      </c>
      <c r="H1267" t="s">
        <v>740</v>
      </c>
      <c r="I1267" t="s">
        <v>740</v>
      </c>
      <c r="J1267" t="s">
        <v>66</v>
      </c>
      <c r="K1267" t="s">
        <v>120</v>
      </c>
      <c r="L1267" t="s">
        <v>120</v>
      </c>
      <c r="M1267" t="str">
        <f t="shared" si="120"/>
        <v>Proportion of individuals who accessed financial services from a SHG (Among all question respondents)</v>
      </c>
      <c r="N1267" t="s">
        <v>240</v>
      </c>
      <c r="O1267">
        <v>0.21643230917712655</v>
      </c>
      <c r="P1267">
        <v>2.1923869134768497E-2</v>
      </c>
      <c r="Q1267">
        <v>0.17345681559820919</v>
      </c>
      <c r="R1267">
        <v>0.25940780275604391</v>
      </c>
      <c r="S1267">
        <v>868</v>
      </c>
      <c r="T1267" t="str">
        <f t="shared" si="121"/>
        <v>1</v>
      </c>
    </row>
    <row r="1268" spans="1:20" hidden="1" x14ac:dyDescent="0.25">
      <c r="A1268" s="35" t="s">
        <v>424</v>
      </c>
      <c r="B1268" s="35" t="str">
        <f t="shared" si="119"/>
        <v>Tanzania</v>
      </c>
      <c r="C1268" t="s">
        <v>65</v>
      </c>
      <c r="D1268" t="s">
        <v>65</v>
      </c>
      <c r="E1268" t="s">
        <v>9</v>
      </c>
      <c r="F1268" t="s">
        <v>67</v>
      </c>
      <c r="G1268" t="str">
        <f t="shared" si="122"/>
        <v xml:space="preserve">Proportion of individuals who accessed financial services from a SHG </v>
      </c>
      <c r="H1268" t="s">
        <v>740</v>
      </c>
      <c r="I1268" t="s">
        <v>740</v>
      </c>
      <c r="J1268" t="s">
        <v>66</v>
      </c>
      <c r="K1268" t="s">
        <v>121</v>
      </c>
      <c r="L1268" t="s">
        <v>121</v>
      </c>
      <c r="M1268" t="str">
        <f t="shared" si="120"/>
        <v>Proportion of individuals who accessed financial services from a SHG (Among all question respondents)</v>
      </c>
      <c r="N1268" t="s">
        <v>240</v>
      </c>
      <c r="O1268">
        <v>0.10891793871876064</v>
      </c>
      <c r="P1268">
        <v>4.9239465529774974E-3</v>
      </c>
      <c r="Q1268">
        <v>9.9265945625313851E-2</v>
      </c>
      <c r="R1268">
        <v>0.11856993181220743</v>
      </c>
      <c r="S1268">
        <v>8591</v>
      </c>
      <c r="T1268" t="str">
        <f t="shared" si="121"/>
        <v>1</v>
      </c>
    </row>
    <row r="1269" spans="1:20" hidden="1" x14ac:dyDescent="0.25">
      <c r="A1269" s="35" t="s">
        <v>424</v>
      </c>
      <c r="B1269" s="35" t="str">
        <f t="shared" si="119"/>
        <v>Tanzania</v>
      </c>
      <c r="C1269" t="s">
        <v>65</v>
      </c>
      <c r="D1269" t="s">
        <v>65</v>
      </c>
      <c r="E1269" t="s">
        <v>9</v>
      </c>
      <c r="F1269" t="s">
        <v>67</v>
      </c>
      <c r="G1269" t="str">
        <f t="shared" si="122"/>
        <v xml:space="preserve">Proportion of individuals who accessed financial services from a SHG </v>
      </c>
      <c r="H1269" t="s">
        <v>740</v>
      </c>
      <c r="I1269" t="s">
        <v>740</v>
      </c>
      <c r="J1269" t="s">
        <v>66</v>
      </c>
      <c r="K1269" t="s">
        <v>123</v>
      </c>
      <c r="L1269" t="s">
        <v>123</v>
      </c>
      <c r="M1269" t="str">
        <f t="shared" si="120"/>
        <v>Proportion of individuals who accessed financial services from a SHG (Among all question respondents)</v>
      </c>
      <c r="N1269" t="s">
        <v>240</v>
      </c>
      <c r="O1269">
        <v>0.12653060211859476</v>
      </c>
      <c r="P1269">
        <v>5.3157853255257235E-3</v>
      </c>
      <c r="Q1269">
        <v>0.11611052084919221</v>
      </c>
      <c r="R1269">
        <v>0.13695068338799732</v>
      </c>
      <c r="S1269">
        <v>8703</v>
      </c>
      <c r="T1269" t="str">
        <f t="shared" si="121"/>
        <v>1</v>
      </c>
    </row>
    <row r="1270" spans="1:20" hidden="1" x14ac:dyDescent="0.25">
      <c r="A1270" s="35" t="s">
        <v>424</v>
      </c>
      <c r="B1270" s="35" t="str">
        <f t="shared" si="119"/>
        <v>Tanzania</v>
      </c>
      <c r="C1270" t="s">
        <v>65</v>
      </c>
      <c r="D1270" t="s">
        <v>65</v>
      </c>
      <c r="E1270" t="s">
        <v>9</v>
      </c>
      <c r="F1270" t="s">
        <v>67</v>
      </c>
      <c r="G1270" t="str">
        <f t="shared" si="122"/>
        <v xml:space="preserve">Proportion of individuals who accessed financial services from a SHG </v>
      </c>
      <c r="H1270" t="s">
        <v>740</v>
      </c>
      <c r="I1270" t="s">
        <v>740</v>
      </c>
      <c r="J1270" t="s">
        <v>66</v>
      </c>
      <c r="K1270" t="s">
        <v>124</v>
      </c>
      <c r="L1270" t="s">
        <v>124</v>
      </c>
      <c r="M1270" t="str">
        <f t="shared" si="120"/>
        <v>Proportion of individuals who accessed financial services from a SHG (Among all question respondents)</v>
      </c>
      <c r="N1270" t="s">
        <v>240</v>
      </c>
      <c r="O1270">
        <v>3.2368049949932393E-2</v>
      </c>
      <c r="P1270">
        <v>7.4250337876936457E-3</v>
      </c>
      <c r="Q1270">
        <v>1.7813388548481631E-2</v>
      </c>
      <c r="R1270">
        <v>4.6922711351383151E-2</v>
      </c>
      <c r="S1270">
        <v>756</v>
      </c>
      <c r="T1270" t="str">
        <f t="shared" si="121"/>
        <v>1</v>
      </c>
    </row>
    <row r="1271" spans="1:20" hidden="1" x14ac:dyDescent="0.25">
      <c r="A1271" s="35" t="s">
        <v>424</v>
      </c>
      <c r="B1271" s="35" t="str">
        <f t="shared" si="119"/>
        <v>Tanzania</v>
      </c>
      <c r="C1271" t="s">
        <v>65</v>
      </c>
      <c r="D1271" t="s">
        <v>65</v>
      </c>
      <c r="E1271" t="s">
        <v>9</v>
      </c>
      <c r="F1271" t="s">
        <v>67</v>
      </c>
      <c r="G1271" t="str">
        <f t="shared" si="122"/>
        <v xml:space="preserve">Proportion of individuals who accessed financial services from a SHG </v>
      </c>
      <c r="H1271" t="s">
        <v>740</v>
      </c>
      <c r="I1271" t="s">
        <v>740</v>
      </c>
      <c r="J1271" t="s">
        <v>66</v>
      </c>
      <c r="K1271" t="s">
        <v>127</v>
      </c>
      <c r="L1271" t="s">
        <v>127</v>
      </c>
      <c r="M1271" t="str">
        <f t="shared" si="120"/>
        <v>Proportion of individuals who accessed financial services from a SHG (Among all question respondents)</v>
      </c>
      <c r="N1271" t="s">
        <v>240</v>
      </c>
      <c r="O1271">
        <v>0.1607928185900874</v>
      </c>
      <c r="P1271">
        <v>7.5786834309478166E-3</v>
      </c>
      <c r="Q1271">
        <v>0.14593697087811444</v>
      </c>
      <c r="R1271">
        <v>0.17564866630206036</v>
      </c>
      <c r="S1271">
        <v>5248</v>
      </c>
      <c r="T1271" t="str">
        <f t="shared" si="121"/>
        <v>1</v>
      </c>
    </row>
    <row r="1272" spans="1:20" hidden="1" x14ac:dyDescent="0.25">
      <c r="A1272" s="35" t="s">
        <v>424</v>
      </c>
      <c r="B1272" s="35" t="str">
        <f t="shared" si="119"/>
        <v>Tanzania</v>
      </c>
      <c r="C1272" t="s">
        <v>65</v>
      </c>
      <c r="D1272" t="s">
        <v>65</v>
      </c>
      <c r="E1272" t="s">
        <v>9</v>
      </c>
      <c r="F1272" t="s">
        <v>67</v>
      </c>
      <c r="G1272" t="str">
        <f t="shared" si="122"/>
        <v xml:space="preserve">Proportion of individuals who accessed financial services from a SHG </v>
      </c>
      <c r="H1272" t="s">
        <v>740</v>
      </c>
      <c r="I1272" t="s">
        <v>740</v>
      </c>
      <c r="J1272" t="s">
        <v>66</v>
      </c>
      <c r="K1272" t="s">
        <v>128</v>
      </c>
      <c r="L1272" t="s">
        <v>128</v>
      </c>
      <c r="M1272" t="str">
        <f t="shared" si="120"/>
        <v>Proportion of individuals who accessed financial services from a SHG (Among all question respondents)</v>
      </c>
      <c r="N1272" t="s">
        <v>240</v>
      </c>
      <c r="O1272">
        <v>5.9834065771961119E-2</v>
      </c>
      <c r="P1272">
        <v>4.8641810364772687E-3</v>
      </c>
      <c r="Q1272">
        <v>5.029922593074402E-2</v>
      </c>
      <c r="R1272">
        <v>6.9368905613178211E-2</v>
      </c>
      <c r="S1272">
        <v>4211</v>
      </c>
      <c r="T1272" t="str">
        <f t="shared" si="121"/>
        <v>1</v>
      </c>
    </row>
    <row r="1273" spans="1:20" hidden="1" x14ac:dyDescent="0.25">
      <c r="A1273" s="35" t="s">
        <v>424</v>
      </c>
      <c r="B1273" s="35" t="str">
        <f t="shared" si="119"/>
        <v>Tanzania</v>
      </c>
      <c r="C1273" t="s">
        <v>65</v>
      </c>
      <c r="D1273" t="s">
        <v>65</v>
      </c>
      <c r="E1273" t="s">
        <v>9</v>
      </c>
      <c r="F1273" t="s">
        <v>67</v>
      </c>
      <c r="G1273" t="str">
        <f t="shared" si="122"/>
        <v xml:space="preserve">Proportion of individuals who accessed financial services from a SHG </v>
      </c>
      <c r="H1273" t="s">
        <v>740</v>
      </c>
      <c r="I1273" t="s">
        <v>740</v>
      </c>
      <c r="J1273" t="s">
        <v>66</v>
      </c>
      <c r="K1273" t="s">
        <v>131</v>
      </c>
      <c r="L1273" t="s">
        <v>131</v>
      </c>
      <c r="M1273" t="str">
        <f t="shared" si="120"/>
        <v>Proportion of individuals who accessed financial services from a SHG (Among all question respondents)</v>
      </c>
      <c r="N1273" t="s">
        <v>240</v>
      </c>
      <c r="O1273">
        <v>0.13479096984188466</v>
      </c>
      <c r="P1273">
        <v>5.6675054561949765E-3</v>
      </c>
      <c r="Q1273">
        <v>0.12368144155360798</v>
      </c>
      <c r="R1273">
        <v>0.14590049813016132</v>
      </c>
      <c r="S1273">
        <v>8227</v>
      </c>
      <c r="T1273" t="str">
        <f t="shared" si="121"/>
        <v>1</v>
      </c>
    </row>
    <row r="1274" spans="1:20" hidden="1" x14ac:dyDescent="0.25">
      <c r="A1274" s="35" t="s">
        <v>424</v>
      </c>
      <c r="B1274" s="35" t="str">
        <f t="shared" si="119"/>
        <v>Tanzania</v>
      </c>
      <c r="C1274" t="s">
        <v>65</v>
      </c>
      <c r="D1274" t="s">
        <v>65</v>
      </c>
      <c r="E1274" t="s">
        <v>9</v>
      </c>
      <c r="F1274" t="s">
        <v>67</v>
      </c>
      <c r="G1274" t="str">
        <f t="shared" si="122"/>
        <v xml:space="preserve">Proportion of individuals who accessed financial services from a SHG </v>
      </c>
      <c r="H1274" t="s">
        <v>740</v>
      </c>
      <c r="I1274" t="s">
        <v>740</v>
      </c>
      <c r="J1274" t="s">
        <v>66</v>
      </c>
      <c r="K1274" t="s">
        <v>132</v>
      </c>
      <c r="L1274" t="s">
        <v>132</v>
      </c>
      <c r="M1274" t="str">
        <f t="shared" si="120"/>
        <v>Proportion of individuals who accessed financial services from a SHG (Among all question respondents)</v>
      </c>
      <c r="N1274" t="s">
        <v>240</v>
      </c>
      <c r="O1274">
        <v>4.0555245268610311E-2</v>
      </c>
      <c r="P1274">
        <v>8.2065680559269463E-3</v>
      </c>
      <c r="Q1274">
        <v>2.4468608798356589E-2</v>
      </c>
      <c r="R1274">
        <v>5.6641881738864031E-2</v>
      </c>
      <c r="S1274">
        <v>1232</v>
      </c>
      <c r="T1274" t="str">
        <f t="shared" si="121"/>
        <v>1</v>
      </c>
    </row>
    <row r="1275" spans="1:20" hidden="1" x14ac:dyDescent="0.25">
      <c r="A1275" s="35" t="s">
        <v>424</v>
      </c>
      <c r="B1275" s="35" t="str">
        <f t="shared" si="119"/>
        <v>Tanzania</v>
      </c>
      <c r="C1275" t="s">
        <v>65</v>
      </c>
      <c r="D1275" t="s">
        <v>65</v>
      </c>
      <c r="E1275" t="s">
        <v>9</v>
      </c>
      <c r="F1275" t="s">
        <v>67</v>
      </c>
      <c r="G1275" t="str">
        <f t="shared" si="122"/>
        <v xml:space="preserve">Proportion of individuals who accessed financial services from a SHG </v>
      </c>
      <c r="H1275" t="s">
        <v>740</v>
      </c>
      <c r="I1275" t="s">
        <v>740</v>
      </c>
      <c r="J1275" t="s">
        <v>66</v>
      </c>
      <c r="K1275" t="s">
        <v>134</v>
      </c>
      <c r="L1275" t="s">
        <v>134</v>
      </c>
      <c r="M1275" t="str">
        <f t="shared" si="120"/>
        <v>Proportion of individuals who accessed financial services from a SHG (Among all question respondents)</v>
      </c>
      <c r="N1275" t="s">
        <v>240</v>
      </c>
      <c r="O1275">
        <v>0.11579322836310595</v>
      </c>
      <c r="P1275">
        <v>5.8600374776132435E-3</v>
      </c>
      <c r="Q1275">
        <v>0.10430629594970271</v>
      </c>
      <c r="R1275">
        <v>0.12728016077650919</v>
      </c>
      <c r="S1275">
        <v>6846</v>
      </c>
      <c r="T1275" t="str">
        <f t="shared" si="121"/>
        <v>1</v>
      </c>
    </row>
    <row r="1276" spans="1:20" hidden="1" x14ac:dyDescent="0.25">
      <c r="A1276" s="35" t="s">
        <v>424</v>
      </c>
      <c r="B1276" s="35" t="str">
        <f t="shared" si="119"/>
        <v>Tanzania</v>
      </c>
      <c r="C1276" t="s">
        <v>65</v>
      </c>
      <c r="D1276" t="s">
        <v>65</v>
      </c>
      <c r="E1276" t="s">
        <v>9</v>
      </c>
      <c r="F1276" t="s">
        <v>67</v>
      </c>
      <c r="G1276" t="str">
        <f t="shared" si="122"/>
        <v xml:space="preserve">Proportion of individuals who accessed financial services from a SHG </v>
      </c>
      <c r="H1276" t="s">
        <v>740</v>
      </c>
      <c r="I1276" t="s">
        <v>740</v>
      </c>
      <c r="J1276" t="s">
        <v>66</v>
      </c>
      <c r="K1276" t="s">
        <v>135</v>
      </c>
      <c r="L1276" t="s">
        <v>135</v>
      </c>
      <c r="M1276" t="str">
        <f t="shared" si="120"/>
        <v>Proportion of individuals who accessed financial services from a SHG (Among all question respondents)</v>
      </c>
      <c r="N1276" t="s">
        <v>240</v>
      </c>
      <c r="O1276">
        <v>0.12842380194699232</v>
      </c>
      <c r="P1276">
        <v>9.2913346975438439E-3</v>
      </c>
      <c r="Q1276">
        <v>0.1102107898103422</v>
      </c>
      <c r="R1276">
        <v>0.14663681408364243</v>
      </c>
      <c r="S1276">
        <v>2613</v>
      </c>
      <c r="T1276" t="str">
        <f t="shared" si="121"/>
        <v>1</v>
      </c>
    </row>
    <row r="1277" spans="1:20" hidden="1" x14ac:dyDescent="0.25">
      <c r="A1277" s="35" t="s">
        <v>424</v>
      </c>
      <c r="B1277" s="35" t="str">
        <f t="shared" si="119"/>
        <v>Tanzania</v>
      </c>
      <c r="C1277" t="s">
        <v>65</v>
      </c>
      <c r="D1277" t="s">
        <v>65</v>
      </c>
      <c r="E1277" t="s">
        <v>9</v>
      </c>
      <c r="F1277" t="s">
        <v>67</v>
      </c>
      <c r="G1277" t="str">
        <f t="shared" si="122"/>
        <v xml:space="preserve">Proportion of individuals who accessed financial services from a SHG </v>
      </c>
      <c r="H1277" t="s">
        <v>740</v>
      </c>
      <c r="I1277" t="s">
        <v>740</v>
      </c>
      <c r="J1277" t="s">
        <v>66</v>
      </c>
      <c r="K1277" t="s">
        <v>228</v>
      </c>
      <c r="L1277" t="s">
        <v>228</v>
      </c>
      <c r="M1277" t="str">
        <f t="shared" si="120"/>
        <v>Proportion of individuals who accessed financial services from a SHG (Among all question respondents)</v>
      </c>
      <c r="N1277" t="s">
        <v>240</v>
      </c>
      <c r="O1277">
        <v>0.10834281213307177</v>
      </c>
      <c r="P1277">
        <v>5.894952360976956E-3</v>
      </c>
      <c r="Q1277">
        <v>9.6787439047240589E-2</v>
      </c>
      <c r="R1277">
        <v>0.11989818521890296</v>
      </c>
      <c r="S1277">
        <v>6484</v>
      </c>
      <c r="T1277" t="str">
        <f t="shared" si="121"/>
        <v>1</v>
      </c>
    </row>
    <row r="1278" spans="1:20" hidden="1" x14ac:dyDescent="0.25">
      <c r="A1278" s="35" t="s">
        <v>424</v>
      </c>
      <c r="B1278" s="35" t="str">
        <f t="shared" si="119"/>
        <v>Tanzania</v>
      </c>
      <c r="C1278" t="s">
        <v>65</v>
      </c>
      <c r="D1278" t="s">
        <v>65</v>
      </c>
      <c r="E1278" t="s">
        <v>9</v>
      </c>
      <c r="F1278" t="s">
        <v>67</v>
      </c>
      <c r="G1278" t="str">
        <f t="shared" si="122"/>
        <v xml:space="preserve">Proportion of individuals who accessed financial services from a SHG </v>
      </c>
      <c r="H1278" t="s">
        <v>740</v>
      </c>
      <c r="I1278" t="s">
        <v>740</v>
      </c>
      <c r="J1278" t="s">
        <v>66</v>
      </c>
      <c r="K1278" t="s">
        <v>229</v>
      </c>
      <c r="L1278" t="s">
        <v>229</v>
      </c>
      <c r="M1278" t="str">
        <f t="shared" si="120"/>
        <v>Proportion of individuals who accessed financial services from a SHG (Among all question respondents)</v>
      </c>
      <c r="N1278" t="s">
        <v>240</v>
      </c>
      <c r="O1278">
        <v>0.14052067709797086</v>
      </c>
      <c r="P1278">
        <v>1.0660406410596707E-2</v>
      </c>
      <c r="Q1278">
        <v>0.11962399027544729</v>
      </c>
      <c r="R1278">
        <v>0.16141736392049444</v>
      </c>
      <c r="S1278">
        <v>1967</v>
      </c>
      <c r="T1278" t="str">
        <f t="shared" si="121"/>
        <v>1</v>
      </c>
    </row>
    <row r="1279" spans="1:20" hidden="1" x14ac:dyDescent="0.25">
      <c r="A1279" s="35" t="s">
        <v>424</v>
      </c>
      <c r="B1279" s="35" t="str">
        <f t="shared" si="119"/>
        <v>Tanzania</v>
      </c>
      <c r="C1279" t="s">
        <v>65</v>
      </c>
      <c r="D1279" t="s">
        <v>65</v>
      </c>
      <c r="E1279" t="s">
        <v>9</v>
      </c>
      <c r="F1279" t="s">
        <v>67</v>
      </c>
      <c r="G1279" t="str">
        <f t="shared" si="122"/>
        <v xml:space="preserve">Proportion of individuals who accessed financial services from a SHG </v>
      </c>
      <c r="H1279" t="s">
        <v>740</v>
      </c>
      <c r="I1279" t="s">
        <v>740</v>
      </c>
      <c r="J1279" t="s">
        <v>66</v>
      </c>
      <c r="K1279" t="s">
        <v>230</v>
      </c>
      <c r="L1279" t="s">
        <v>230</v>
      </c>
      <c r="M1279" t="str">
        <f t="shared" si="120"/>
        <v>Proportion of individuals who accessed financial services from a SHG (Among all question respondents)</v>
      </c>
      <c r="N1279" t="s">
        <v>240</v>
      </c>
      <c r="O1279">
        <v>0.13065728674966934</v>
      </c>
      <c r="P1279">
        <v>1.4696611176194E-2</v>
      </c>
      <c r="Q1279">
        <v>0.10184877145741458</v>
      </c>
      <c r="R1279">
        <v>0.15946580204192409</v>
      </c>
      <c r="S1279">
        <v>1008</v>
      </c>
      <c r="T1279" t="str">
        <f t="shared" si="121"/>
        <v>1</v>
      </c>
    </row>
    <row r="1280" spans="1:20" x14ac:dyDescent="0.25">
      <c r="A1280" s="35" t="s">
        <v>424</v>
      </c>
      <c r="B1280" s="35" t="str">
        <f t="shared" si="119"/>
        <v>Tanzania</v>
      </c>
      <c r="C1280" t="s">
        <v>68</v>
      </c>
      <c r="D1280" t="str">
        <f t="shared" ref="D1280:D1327" si="125">C1280</f>
        <v>FII</v>
      </c>
      <c r="E1280" t="s">
        <v>9</v>
      </c>
      <c r="F1280" t="s">
        <v>800</v>
      </c>
      <c r="G1280" t="str">
        <f t="shared" si="122"/>
        <v xml:space="preserve">Proportion of individuals who belong to a SHG </v>
      </c>
      <c r="H1280" t="s">
        <v>747</v>
      </c>
      <c r="I1280" t="s">
        <v>158</v>
      </c>
      <c r="J1280" t="s">
        <v>66</v>
      </c>
      <c r="K1280" t="s">
        <v>115</v>
      </c>
      <c r="L1280" t="str">
        <f t="shared" ref="L1280:L1327" si="126">K1280</f>
        <v>1.2 Females</v>
      </c>
      <c r="M1280" t="str">
        <f t="shared" si="120"/>
        <v>Proportion of individuals who belong to a SHG (Among all question respondents)</v>
      </c>
      <c r="N1280" t="s">
        <v>170</v>
      </c>
      <c r="O1280">
        <v>0.25111965199360692</v>
      </c>
      <c r="P1280">
        <v>1.0425209372986072E-2</v>
      </c>
      <c r="Q1280">
        <v>0.23067840560993022</v>
      </c>
      <c r="R1280">
        <v>0.27156089837728359</v>
      </c>
      <c r="S1280">
        <v>1803</v>
      </c>
      <c r="T1280" t="str">
        <f t="shared" si="121"/>
        <v>1</v>
      </c>
    </row>
    <row r="1281" spans="1:20" x14ac:dyDescent="0.25">
      <c r="A1281" s="35" t="s">
        <v>424</v>
      </c>
      <c r="B1281" s="35" t="str">
        <f t="shared" si="119"/>
        <v>Tanzania</v>
      </c>
      <c r="C1281" t="s">
        <v>68</v>
      </c>
      <c r="D1281" t="str">
        <f t="shared" si="125"/>
        <v>FII</v>
      </c>
      <c r="E1281" t="s">
        <v>9</v>
      </c>
      <c r="F1281" t="s">
        <v>800</v>
      </c>
      <c r="G1281" t="str">
        <f t="shared" si="122"/>
        <v xml:space="preserve">Proportion of individuals who belong to a SHG </v>
      </c>
      <c r="H1281" t="s">
        <v>747</v>
      </c>
      <c r="I1281" t="s">
        <v>158</v>
      </c>
      <c r="J1281" t="s">
        <v>66</v>
      </c>
      <c r="K1281" t="s">
        <v>116</v>
      </c>
      <c r="L1281" t="str">
        <f t="shared" si="126"/>
        <v>1.3 Males</v>
      </c>
      <c r="M1281" t="str">
        <f t="shared" si="120"/>
        <v>Proportion of individuals who belong to a SHG (Among all question respondents)</v>
      </c>
      <c r="N1281" t="s">
        <v>170</v>
      </c>
      <c r="O1281">
        <v>0.18130384233594926</v>
      </c>
      <c r="P1281">
        <v>1.1062005644142361E-2</v>
      </c>
      <c r="Q1281">
        <v>0.15961402257785329</v>
      </c>
      <c r="R1281">
        <v>0.20299366209404524</v>
      </c>
      <c r="S1281">
        <v>1205</v>
      </c>
      <c r="T1281" t="str">
        <f t="shared" si="121"/>
        <v>1</v>
      </c>
    </row>
    <row r="1282" spans="1:20" x14ac:dyDescent="0.25">
      <c r="A1282" s="35" t="s">
        <v>424</v>
      </c>
      <c r="B1282" s="35" t="str">
        <f t="shared" ref="B1282:B1345" si="127">A1282</f>
        <v>Tanzania</v>
      </c>
      <c r="C1282" t="s">
        <v>68</v>
      </c>
      <c r="D1282" t="str">
        <f t="shared" si="125"/>
        <v>FII</v>
      </c>
      <c r="E1282" t="s">
        <v>9</v>
      </c>
      <c r="F1282" t="s">
        <v>800</v>
      </c>
      <c r="G1282" t="str">
        <f t="shared" si="122"/>
        <v xml:space="preserve">Proportion of individuals who belong to a SHG </v>
      </c>
      <c r="H1282" t="s">
        <v>747</v>
      </c>
      <c r="I1282" t="s">
        <v>158</v>
      </c>
      <c r="J1282" t="s">
        <v>66</v>
      </c>
      <c r="K1282" t="s">
        <v>114</v>
      </c>
      <c r="L1282" t="str">
        <f t="shared" si="126"/>
        <v>1.1 All individuals</v>
      </c>
      <c r="M1282" t="str">
        <f t="shared" ref="M1282:M1345" si="128">CONCATENATE(F1282,"(Among ",J1282,")")</f>
        <v>Proportion of individuals who belong to a SHG (Among all question respondents)</v>
      </c>
      <c r="N1282" t="s">
        <v>170</v>
      </c>
      <c r="O1282">
        <v>0.21782747805721686</v>
      </c>
      <c r="P1282">
        <v>7.6240352789371055E-3</v>
      </c>
      <c r="Q1282">
        <v>0.20287862638756765</v>
      </c>
      <c r="R1282">
        <v>0.23277632972686607</v>
      </c>
      <c r="S1282">
        <v>3008</v>
      </c>
      <c r="T1282" t="str">
        <f t="shared" ref="T1282:T1345" si="129">IF(S1282&gt;=30,"1","0")</f>
        <v>1</v>
      </c>
    </row>
    <row r="1283" spans="1:20" x14ac:dyDescent="0.25">
      <c r="A1283" s="35" t="s">
        <v>424</v>
      </c>
      <c r="B1283" s="35" t="str">
        <f t="shared" si="127"/>
        <v>Tanzania</v>
      </c>
      <c r="C1283" t="s">
        <v>68</v>
      </c>
      <c r="D1283" t="str">
        <f t="shared" si="125"/>
        <v>FII</v>
      </c>
      <c r="E1283" t="s">
        <v>9</v>
      </c>
      <c r="F1283" t="s">
        <v>800</v>
      </c>
      <c r="G1283" t="str">
        <f t="shared" si="122"/>
        <v xml:space="preserve">Proportion of individuals who belong to a SHG </v>
      </c>
      <c r="H1283" t="s">
        <v>747</v>
      </c>
      <c r="I1283" t="s">
        <v>158</v>
      </c>
      <c r="J1283" t="s">
        <v>66</v>
      </c>
      <c r="K1283" t="s">
        <v>120</v>
      </c>
      <c r="L1283" t="str">
        <f t="shared" si="126"/>
        <v>2.1 Individuals who have a bank account</v>
      </c>
      <c r="M1283" t="str">
        <f t="shared" si="128"/>
        <v>Proportion of individuals who belong to a SHG (Among all question respondents)</v>
      </c>
      <c r="N1283" t="s">
        <v>170</v>
      </c>
      <c r="O1283">
        <v>0.25849905461688016</v>
      </c>
      <c r="P1283">
        <v>2.6004598165123197E-2</v>
      </c>
      <c r="Q1283">
        <v>0.20751057063293246</v>
      </c>
      <c r="R1283">
        <v>0.30948753860082789</v>
      </c>
      <c r="S1283">
        <v>281</v>
      </c>
      <c r="T1283" t="str">
        <f t="shared" si="129"/>
        <v>1</v>
      </c>
    </row>
    <row r="1284" spans="1:20" x14ac:dyDescent="0.25">
      <c r="A1284" s="35" t="s">
        <v>424</v>
      </c>
      <c r="B1284" s="35" t="str">
        <f t="shared" si="127"/>
        <v>Tanzania</v>
      </c>
      <c r="C1284" t="s">
        <v>68</v>
      </c>
      <c r="D1284" t="str">
        <f t="shared" si="125"/>
        <v>FII</v>
      </c>
      <c r="E1284" t="s">
        <v>9</v>
      </c>
      <c r="F1284" t="s">
        <v>800</v>
      </c>
      <c r="G1284" t="str">
        <f t="shared" si="122"/>
        <v xml:space="preserve">Proportion of individuals who belong to a SHG </v>
      </c>
      <c r="H1284" t="s">
        <v>747</v>
      </c>
      <c r="I1284" t="s">
        <v>158</v>
      </c>
      <c r="J1284" t="s">
        <v>66</v>
      </c>
      <c r="K1284" t="s">
        <v>121</v>
      </c>
      <c r="L1284" t="str">
        <f t="shared" si="126"/>
        <v>2.2 Individuals who do not have a bank account</v>
      </c>
      <c r="M1284" t="str">
        <f t="shared" si="128"/>
        <v>Proportion of individuals who belong to a SHG (Among all question respondents)</v>
      </c>
      <c r="N1284" t="s">
        <v>170</v>
      </c>
      <c r="O1284">
        <v>0.21353533644682904</v>
      </c>
      <c r="P1284">
        <v>7.9692782608460702E-3</v>
      </c>
      <c r="Q1284">
        <v>0.19790955684989034</v>
      </c>
      <c r="R1284">
        <v>0.22916111604376774</v>
      </c>
      <c r="S1284">
        <v>2727</v>
      </c>
      <c r="T1284" t="str">
        <f t="shared" si="129"/>
        <v>1</v>
      </c>
    </row>
    <row r="1285" spans="1:20" x14ac:dyDescent="0.25">
      <c r="A1285" s="35" t="s">
        <v>424</v>
      </c>
      <c r="B1285" s="35" t="str">
        <f t="shared" si="127"/>
        <v>Tanzania</v>
      </c>
      <c r="C1285" t="s">
        <v>68</v>
      </c>
      <c r="D1285" t="str">
        <f t="shared" si="125"/>
        <v>FII</v>
      </c>
      <c r="E1285" t="s">
        <v>9</v>
      </c>
      <c r="F1285" t="s">
        <v>800</v>
      </c>
      <c r="G1285" t="str">
        <f t="shared" si="122"/>
        <v xml:space="preserve">Proportion of individuals who belong to a SHG </v>
      </c>
      <c r="H1285" t="s">
        <v>747</v>
      </c>
      <c r="I1285" t="s">
        <v>158</v>
      </c>
      <c r="J1285" t="s">
        <v>66</v>
      </c>
      <c r="K1285" t="s">
        <v>123</v>
      </c>
      <c r="L1285" t="str">
        <f t="shared" si="126"/>
        <v>3.1 Individuals who have access to a mobile phone</v>
      </c>
      <c r="M1285" t="str">
        <f t="shared" si="128"/>
        <v>Proportion of individuals who belong to a SHG (Among all question respondents)</v>
      </c>
      <c r="N1285" t="s">
        <v>170</v>
      </c>
      <c r="O1285">
        <v>0.23377365255066557</v>
      </c>
      <c r="P1285">
        <v>8.3428906987029917E-3</v>
      </c>
      <c r="Q1285">
        <v>0.21741530499683021</v>
      </c>
      <c r="R1285">
        <v>0.25013200010450093</v>
      </c>
      <c r="S1285">
        <v>2662</v>
      </c>
      <c r="T1285" t="str">
        <f t="shared" si="129"/>
        <v>1</v>
      </c>
    </row>
    <row r="1286" spans="1:20" x14ac:dyDescent="0.25">
      <c r="A1286" s="35" t="s">
        <v>424</v>
      </c>
      <c r="B1286" s="35" t="str">
        <f t="shared" si="127"/>
        <v>Tanzania</v>
      </c>
      <c r="C1286" t="s">
        <v>68</v>
      </c>
      <c r="D1286" t="str">
        <f t="shared" si="125"/>
        <v>FII</v>
      </c>
      <c r="E1286" t="s">
        <v>9</v>
      </c>
      <c r="F1286" t="s">
        <v>800</v>
      </c>
      <c r="G1286" t="str">
        <f t="shared" si="122"/>
        <v xml:space="preserve">Proportion of individuals who belong to a SHG </v>
      </c>
      <c r="H1286" t="s">
        <v>747</v>
      </c>
      <c r="I1286" t="s">
        <v>158</v>
      </c>
      <c r="J1286" t="s">
        <v>66</v>
      </c>
      <c r="K1286" t="s">
        <v>134</v>
      </c>
      <c r="L1286" t="str">
        <f t="shared" si="126"/>
        <v>6.1 Rural individuals</v>
      </c>
      <c r="M1286" t="str">
        <f t="shared" si="128"/>
        <v>Proportion of individuals who belong to a SHG (Among all question respondents)</v>
      </c>
      <c r="N1286" t="s">
        <v>170</v>
      </c>
      <c r="O1286">
        <v>0.22805840584482817</v>
      </c>
      <c r="P1286">
        <v>9.4438573413176442E-3</v>
      </c>
      <c r="Q1286">
        <v>0.20954137658719965</v>
      </c>
      <c r="R1286">
        <v>0.24657543510245669</v>
      </c>
      <c r="S1286">
        <v>2024</v>
      </c>
      <c r="T1286" t="str">
        <f t="shared" si="129"/>
        <v>1</v>
      </c>
    </row>
    <row r="1287" spans="1:20" x14ac:dyDescent="0.25">
      <c r="A1287" s="35" t="s">
        <v>424</v>
      </c>
      <c r="B1287" s="35" t="str">
        <f t="shared" si="127"/>
        <v>Tanzania</v>
      </c>
      <c r="C1287" t="s">
        <v>68</v>
      </c>
      <c r="D1287" t="str">
        <f t="shared" si="125"/>
        <v>FII</v>
      </c>
      <c r="E1287" t="s">
        <v>9</v>
      </c>
      <c r="F1287" t="s">
        <v>800</v>
      </c>
      <c r="G1287" t="str">
        <f t="shared" si="122"/>
        <v xml:space="preserve">Proportion of individuals who belong to a SHG </v>
      </c>
      <c r="H1287" t="s">
        <v>747</v>
      </c>
      <c r="I1287" t="s">
        <v>158</v>
      </c>
      <c r="J1287" t="s">
        <v>66</v>
      </c>
      <c r="K1287" t="s">
        <v>124</v>
      </c>
      <c r="L1287" t="str">
        <f t="shared" si="126"/>
        <v>3.2 Individuals who do not have access to a mobile phone</v>
      </c>
      <c r="M1287" t="str">
        <f t="shared" si="128"/>
        <v>Proportion of individuals who belong to a SHG (Among all question respondents)</v>
      </c>
      <c r="N1287" t="s">
        <v>170</v>
      </c>
      <c r="O1287">
        <v>9.9147912203271349E-2</v>
      </c>
      <c r="P1287">
        <v>1.5419977734223175E-2</v>
      </c>
      <c r="Q1287">
        <v>6.8913221756105203E-2</v>
      </c>
      <c r="R1287">
        <v>0.12938260265043749</v>
      </c>
      <c r="S1287">
        <v>346</v>
      </c>
      <c r="T1287" t="str">
        <f t="shared" si="129"/>
        <v>1</v>
      </c>
    </row>
    <row r="1288" spans="1:20" x14ac:dyDescent="0.25">
      <c r="A1288" s="35" t="s">
        <v>424</v>
      </c>
      <c r="B1288" s="35" t="str">
        <f t="shared" si="127"/>
        <v>Tanzania</v>
      </c>
      <c r="C1288" t="s">
        <v>68</v>
      </c>
      <c r="D1288" t="str">
        <f t="shared" si="125"/>
        <v>FII</v>
      </c>
      <c r="E1288" t="s">
        <v>9</v>
      </c>
      <c r="F1288" t="s">
        <v>800</v>
      </c>
      <c r="G1288" t="str">
        <f t="shared" si="122"/>
        <v xml:space="preserve">Proportion of individuals who belong to a SHG </v>
      </c>
      <c r="H1288" t="s">
        <v>747</v>
      </c>
      <c r="I1288" t="s">
        <v>158</v>
      </c>
      <c r="J1288" t="s">
        <v>66</v>
      </c>
      <c r="K1288" t="s">
        <v>135</v>
      </c>
      <c r="L1288" t="str">
        <f t="shared" si="126"/>
        <v>6.2 Urban individuals</v>
      </c>
      <c r="M1288" t="str">
        <f t="shared" si="128"/>
        <v>Proportion of individuals who belong to a SHG (Among all question respondents)</v>
      </c>
      <c r="N1288" t="s">
        <v>170</v>
      </c>
      <c r="O1288">
        <v>0.19728044309456974</v>
      </c>
      <c r="P1288">
        <v>1.2834937038900915E-2</v>
      </c>
      <c r="Q1288">
        <v>0.17211430915617443</v>
      </c>
      <c r="R1288">
        <v>0.22244657703296505</v>
      </c>
      <c r="S1288">
        <v>984</v>
      </c>
      <c r="T1288" t="str">
        <f t="shared" si="129"/>
        <v>1</v>
      </c>
    </row>
    <row r="1289" spans="1:20" x14ac:dyDescent="0.25">
      <c r="A1289" s="35" t="s">
        <v>424</v>
      </c>
      <c r="B1289" s="35" t="str">
        <f t="shared" si="127"/>
        <v>Tanzania</v>
      </c>
      <c r="C1289" t="s">
        <v>68</v>
      </c>
      <c r="D1289" t="str">
        <f t="shared" si="125"/>
        <v>FII</v>
      </c>
      <c r="E1289" t="s">
        <v>9</v>
      </c>
      <c r="F1289" t="s">
        <v>800</v>
      </c>
      <c r="G1289" t="str">
        <f t="shared" si="122"/>
        <v xml:space="preserve">Proportion of individuals who belong to a SHG </v>
      </c>
      <c r="H1289" t="s">
        <v>747</v>
      </c>
      <c r="I1289" t="s">
        <v>158</v>
      </c>
      <c r="J1289" t="s">
        <v>66</v>
      </c>
      <c r="K1289" t="s">
        <v>127</v>
      </c>
      <c r="L1289" t="str">
        <f t="shared" si="126"/>
        <v>4.1 Individuals who use mobile money</v>
      </c>
      <c r="M1289" t="str">
        <f t="shared" si="128"/>
        <v>Proportion of individuals who belong to a SHG (Among all question respondents)</v>
      </c>
      <c r="N1289" t="s">
        <v>170</v>
      </c>
      <c r="O1289">
        <v>0.2555189926892536</v>
      </c>
      <c r="P1289">
        <v>1.0440249002543842E-2</v>
      </c>
      <c r="Q1289">
        <v>0.23504825459597753</v>
      </c>
      <c r="R1289">
        <v>0.27598973078252964</v>
      </c>
      <c r="S1289">
        <v>1819</v>
      </c>
      <c r="T1289" t="str">
        <f t="shared" si="129"/>
        <v>1</v>
      </c>
    </row>
    <row r="1290" spans="1:20" x14ac:dyDescent="0.25">
      <c r="A1290" s="35" t="s">
        <v>424</v>
      </c>
      <c r="B1290" s="35" t="str">
        <f t="shared" si="127"/>
        <v>Tanzania</v>
      </c>
      <c r="C1290" t="s">
        <v>68</v>
      </c>
      <c r="D1290" t="str">
        <f t="shared" si="125"/>
        <v>FII</v>
      </c>
      <c r="E1290" t="s">
        <v>9</v>
      </c>
      <c r="F1290" t="s">
        <v>800</v>
      </c>
      <c r="G1290" t="str">
        <f t="shared" si="122"/>
        <v xml:space="preserve">Proportion of individuals who belong to a SHG </v>
      </c>
      <c r="H1290" t="s">
        <v>747</v>
      </c>
      <c r="I1290" t="s">
        <v>158</v>
      </c>
      <c r="J1290" t="s">
        <v>66</v>
      </c>
      <c r="K1290" t="s">
        <v>128</v>
      </c>
      <c r="L1290" t="str">
        <f t="shared" si="126"/>
        <v>4.2 Individuals who do not use mobile money</v>
      </c>
      <c r="M1290" t="str">
        <f t="shared" si="128"/>
        <v>Proportion of individuals who belong to a SHG (Among all question respondents)</v>
      </c>
      <c r="N1290" t="s">
        <v>170</v>
      </c>
      <c r="O1290">
        <v>0.15874747554774157</v>
      </c>
      <c r="P1290">
        <v>1.0507701660448204E-2</v>
      </c>
      <c r="Q1290">
        <v>0.13814450966513803</v>
      </c>
      <c r="R1290">
        <v>0.17935044143034512</v>
      </c>
      <c r="S1290">
        <v>1189</v>
      </c>
      <c r="T1290" t="str">
        <f t="shared" si="129"/>
        <v>1</v>
      </c>
    </row>
    <row r="1291" spans="1:20" x14ac:dyDescent="0.25">
      <c r="A1291" s="35" t="s">
        <v>424</v>
      </c>
      <c r="B1291" s="35" t="str">
        <f t="shared" si="127"/>
        <v>Tanzania</v>
      </c>
      <c r="C1291" t="s">
        <v>68</v>
      </c>
      <c r="D1291" t="str">
        <f t="shared" si="125"/>
        <v>FII</v>
      </c>
      <c r="E1291" t="s">
        <v>9</v>
      </c>
      <c r="F1291" t="s">
        <v>800</v>
      </c>
      <c r="G1291" t="str">
        <f t="shared" si="122"/>
        <v xml:space="preserve">Proportion of individuals who belong to a SHG </v>
      </c>
      <c r="H1291" t="s">
        <v>747</v>
      </c>
      <c r="I1291" t="s">
        <v>158</v>
      </c>
      <c r="J1291" t="s">
        <v>66</v>
      </c>
      <c r="K1291" t="s">
        <v>131</v>
      </c>
      <c r="L1291" t="str">
        <f t="shared" si="126"/>
        <v>5.1 Individuals with a formal ID</v>
      </c>
      <c r="M1291" t="str">
        <f t="shared" si="128"/>
        <v>Proportion of individuals who belong to a SHG (Among all question respondents)</v>
      </c>
      <c r="N1291" t="s">
        <v>170</v>
      </c>
      <c r="O1291">
        <v>0.23545173802797897</v>
      </c>
      <c r="P1291">
        <v>8.366375009788856E-3</v>
      </c>
      <c r="Q1291">
        <v>0.21904734354188971</v>
      </c>
      <c r="R1291">
        <v>0.25185613251406824</v>
      </c>
      <c r="S1291">
        <v>2671</v>
      </c>
      <c r="T1291" t="str">
        <f t="shared" si="129"/>
        <v>1</v>
      </c>
    </row>
    <row r="1292" spans="1:20" x14ac:dyDescent="0.25">
      <c r="A1292" s="35" t="s">
        <v>424</v>
      </c>
      <c r="B1292" s="35" t="str">
        <f t="shared" si="127"/>
        <v>Tanzania</v>
      </c>
      <c r="C1292" t="s">
        <v>68</v>
      </c>
      <c r="D1292" t="str">
        <f t="shared" si="125"/>
        <v>FII</v>
      </c>
      <c r="E1292" t="s">
        <v>9</v>
      </c>
      <c r="F1292" t="s">
        <v>800</v>
      </c>
      <c r="G1292" t="str">
        <f t="shared" si="122"/>
        <v xml:space="preserve">Proportion of individuals who belong to a SHG </v>
      </c>
      <c r="H1292" t="s">
        <v>747</v>
      </c>
      <c r="I1292" t="s">
        <v>158</v>
      </c>
      <c r="J1292" t="s">
        <v>66</v>
      </c>
      <c r="K1292" t="s">
        <v>132</v>
      </c>
      <c r="L1292" t="str">
        <f t="shared" si="126"/>
        <v>5.2 Individuals without a formal ID</v>
      </c>
      <c r="M1292" t="str">
        <f t="shared" si="128"/>
        <v>Proportion of individuals who belong to a SHG (Among all question respondents)</v>
      </c>
      <c r="N1292" t="s">
        <v>170</v>
      </c>
      <c r="O1292">
        <v>9.2104646100614737E-2</v>
      </c>
      <c r="P1292">
        <v>1.507186531823748E-2</v>
      </c>
      <c r="Q1292">
        <v>6.2552516375620273E-2</v>
      </c>
      <c r="R1292">
        <v>0.1216567758256092</v>
      </c>
      <c r="S1292">
        <v>337</v>
      </c>
      <c r="T1292" t="str">
        <f t="shared" si="129"/>
        <v>1</v>
      </c>
    </row>
    <row r="1293" spans="1:20" x14ac:dyDescent="0.25">
      <c r="A1293" s="35" t="s">
        <v>424</v>
      </c>
      <c r="B1293" s="35" t="str">
        <f t="shared" si="127"/>
        <v>Tanzania</v>
      </c>
      <c r="C1293" t="s">
        <v>68</v>
      </c>
      <c r="D1293" t="str">
        <f t="shared" si="125"/>
        <v>FII</v>
      </c>
      <c r="E1293" t="s">
        <v>9</v>
      </c>
      <c r="F1293" t="s">
        <v>800</v>
      </c>
      <c r="G1293" t="str">
        <f t="shared" si="122"/>
        <v xml:space="preserve">Proportion of individuals who belong to a SHG </v>
      </c>
      <c r="H1293" t="s">
        <v>747</v>
      </c>
      <c r="I1293" t="s">
        <v>158</v>
      </c>
      <c r="J1293" t="s">
        <v>66</v>
      </c>
      <c r="K1293" t="s">
        <v>419</v>
      </c>
      <c r="L1293" t="str">
        <f t="shared" si="126"/>
        <v>7.1 Individuals in the two lowest PPI quintiles</v>
      </c>
      <c r="M1293" t="str">
        <f t="shared" si="128"/>
        <v>Proportion of individuals who belong to a SHG (Among all question respondents)</v>
      </c>
      <c r="N1293" t="s">
        <v>170</v>
      </c>
      <c r="O1293">
        <v>0.21709021317533481</v>
      </c>
      <c r="P1293">
        <v>1.0140602789732649E-2</v>
      </c>
      <c r="Q1293">
        <v>0.19720703604895032</v>
      </c>
      <c r="R1293">
        <v>0.23697339030171929</v>
      </c>
      <c r="S1293">
        <v>1686</v>
      </c>
      <c r="T1293" t="str">
        <f t="shared" si="129"/>
        <v>1</v>
      </c>
    </row>
    <row r="1294" spans="1:20" x14ac:dyDescent="0.25">
      <c r="A1294" s="35" t="s">
        <v>424</v>
      </c>
      <c r="B1294" s="35" t="str">
        <f t="shared" si="127"/>
        <v>Tanzania</v>
      </c>
      <c r="C1294" t="s">
        <v>68</v>
      </c>
      <c r="D1294" t="str">
        <f t="shared" si="125"/>
        <v>FII</v>
      </c>
      <c r="E1294" t="s">
        <v>9</v>
      </c>
      <c r="F1294" t="s">
        <v>800</v>
      </c>
      <c r="G1294" t="str">
        <f t="shared" si="122"/>
        <v xml:space="preserve">Proportion of individuals who belong to a SHG </v>
      </c>
      <c r="H1294" t="s">
        <v>747</v>
      </c>
      <c r="I1294" t="s">
        <v>158</v>
      </c>
      <c r="J1294" t="s">
        <v>66</v>
      </c>
      <c r="K1294" t="s">
        <v>420</v>
      </c>
      <c r="L1294" t="str">
        <f t="shared" si="126"/>
        <v>7.2 Individuals in the middle PPI quintile</v>
      </c>
      <c r="M1294" t="str">
        <f t="shared" si="128"/>
        <v>Proportion of individuals who belong to a SHG (Among all question respondents)</v>
      </c>
      <c r="N1294" t="s">
        <v>170</v>
      </c>
      <c r="O1294">
        <v>0.23672280936804457</v>
      </c>
      <c r="P1294">
        <v>1.4931994594750446E-2</v>
      </c>
      <c r="Q1294">
        <v>0.20744489206559238</v>
      </c>
      <c r="R1294">
        <v>0.26600072667049673</v>
      </c>
      <c r="S1294">
        <v>843</v>
      </c>
      <c r="T1294" t="str">
        <f t="shared" si="129"/>
        <v>1</v>
      </c>
    </row>
    <row r="1295" spans="1:20" x14ac:dyDescent="0.25">
      <c r="A1295" s="35" t="s">
        <v>424</v>
      </c>
      <c r="B1295" s="35" t="str">
        <f t="shared" si="127"/>
        <v>Tanzania</v>
      </c>
      <c r="C1295" t="s">
        <v>68</v>
      </c>
      <c r="D1295" t="str">
        <f t="shared" si="125"/>
        <v>FII</v>
      </c>
      <c r="E1295" t="s">
        <v>9</v>
      </c>
      <c r="F1295" t="s">
        <v>800</v>
      </c>
      <c r="G1295" t="str">
        <f t="shared" si="122"/>
        <v xml:space="preserve">Proportion of individuals who belong to a SHG </v>
      </c>
      <c r="H1295" t="s">
        <v>747</v>
      </c>
      <c r="I1295" t="s">
        <v>158</v>
      </c>
      <c r="J1295" t="s">
        <v>66</v>
      </c>
      <c r="K1295" t="s">
        <v>421</v>
      </c>
      <c r="L1295" t="str">
        <f t="shared" si="126"/>
        <v>7.3 Individuals in the two highest PPI quintiles</v>
      </c>
      <c r="M1295" t="str">
        <f t="shared" si="128"/>
        <v>Proportion of individuals who belong to a SHG (Among all question respondents)</v>
      </c>
      <c r="N1295" t="s">
        <v>170</v>
      </c>
      <c r="O1295">
        <v>0.18840380518871697</v>
      </c>
      <c r="P1295">
        <v>1.8027581961883473E-2</v>
      </c>
      <c r="Q1295">
        <v>0.1530562412676186</v>
      </c>
      <c r="R1295">
        <v>0.22375136910981533</v>
      </c>
      <c r="S1295">
        <v>479</v>
      </c>
      <c r="T1295" t="str">
        <f t="shared" si="129"/>
        <v>1</v>
      </c>
    </row>
    <row r="1296" spans="1:20" hidden="1" x14ac:dyDescent="0.25">
      <c r="A1296" s="35" t="s">
        <v>424</v>
      </c>
      <c r="B1296" s="35" t="str">
        <f t="shared" si="127"/>
        <v>Tanzania</v>
      </c>
      <c r="C1296" t="s">
        <v>68</v>
      </c>
      <c r="D1296" t="str">
        <f t="shared" si="125"/>
        <v>FII</v>
      </c>
      <c r="E1296" t="s">
        <v>9</v>
      </c>
      <c r="F1296" t="s">
        <v>233</v>
      </c>
      <c r="G1296" t="str">
        <f t="shared" si="122"/>
        <v xml:space="preserve">Proportion of individuals who have interacted with a SHG </v>
      </c>
      <c r="H1296" t="s">
        <v>746</v>
      </c>
      <c r="I1296" t="s">
        <v>746</v>
      </c>
      <c r="J1296" t="s">
        <v>66</v>
      </c>
      <c r="K1296" t="s">
        <v>115</v>
      </c>
      <c r="L1296" t="str">
        <f t="shared" si="126"/>
        <v>1.2 Females</v>
      </c>
      <c r="M1296" t="str">
        <f t="shared" si="128"/>
        <v>Proportion of individuals who have interacted with a SHG (Among all question respondents)</v>
      </c>
      <c r="N1296" t="s">
        <v>168</v>
      </c>
      <c r="O1296">
        <v>1.3571557500578925E-2</v>
      </c>
      <c r="P1296">
        <v>2.8538192986917008E-3</v>
      </c>
      <c r="Q1296">
        <v>7.9759377677375357E-3</v>
      </c>
      <c r="R1296">
        <v>1.9167177233420315E-2</v>
      </c>
      <c r="S1296">
        <v>1818</v>
      </c>
      <c r="T1296" t="str">
        <f t="shared" si="129"/>
        <v>1</v>
      </c>
    </row>
    <row r="1297" spans="1:20" hidden="1" x14ac:dyDescent="0.25">
      <c r="A1297" s="35" t="s">
        <v>424</v>
      </c>
      <c r="B1297" s="35" t="str">
        <f t="shared" si="127"/>
        <v>Tanzania</v>
      </c>
      <c r="C1297" t="s">
        <v>68</v>
      </c>
      <c r="D1297" t="str">
        <f t="shared" si="125"/>
        <v>FII</v>
      </c>
      <c r="E1297" t="s">
        <v>9</v>
      </c>
      <c r="F1297" t="s">
        <v>233</v>
      </c>
      <c r="G1297" t="str">
        <f t="shared" si="122"/>
        <v xml:space="preserve">Proportion of individuals who have interacted with a SHG </v>
      </c>
      <c r="H1297" t="s">
        <v>746</v>
      </c>
      <c r="I1297" t="s">
        <v>746</v>
      </c>
      <c r="J1297" t="s">
        <v>66</v>
      </c>
      <c r="K1297" t="s">
        <v>116</v>
      </c>
      <c r="L1297" t="str">
        <f t="shared" si="126"/>
        <v>1.3 Males</v>
      </c>
      <c r="M1297" t="str">
        <f t="shared" si="128"/>
        <v>Proportion of individuals who have interacted with a SHG (Among all question respondents)</v>
      </c>
      <c r="N1297" t="s">
        <v>168</v>
      </c>
      <c r="O1297">
        <v>2.9612136335272633E-2</v>
      </c>
      <c r="P1297">
        <v>4.6152083508748222E-3</v>
      </c>
      <c r="Q1297">
        <v>2.0562877003692435E-2</v>
      </c>
      <c r="R1297">
        <v>3.8661395666852831E-2</v>
      </c>
      <c r="S1297">
        <v>1211</v>
      </c>
      <c r="T1297" t="str">
        <f t="shared" si="129"/>
        <v>1</v>
      </c>
    </row>
    <row r="1298" spans="1:20" hidden="1" x14ac:dyDescent="0.25">
      <c r="A1298" s="35" t="s">
        <v>424</v>
      </c>
      <c r="B1298" s="35" t="str">
        <f t="shared" si="127"/>
        <v>Tanzania</v>
      </c>
      <c r="C1298" t="s">
        <v>68</v>
      </c>
      <c r="D1298" t="str">
        <f t="shared" si="125"/>
        <v>FII</v>
      </c>
      <c r="E1298" t="s">
        <v>9</v>
      </c>
      <c r="F1298" t="s">
        <v>233</v>
      </c>
      <c r="G1298" t="str">
        <f t="shared" si="122"/>
        <v xml:space="preserve">Proportion of individuals who have interacted with a SHG </v>
      </c>
      <c r="H1298" t="s">
        <v>746</v>
      </c>
      <c r="I1298" t="s">
        <v>746</v>
      </c>
      <c r="J1298" t="s">
        <v>66</v>
      </c>
      <c r="K1298" t="s">
        <v>114</v>
      </c>
      <c r="L1298" t="str">
        <f t="shared" si="126"/>
        <v>1.1 All individuals</v>
      </c>
      <c r="M1298" t="str">
        <f t="shared" si="128"/>
        <v>Proportion of individuals who have interacted with a SHG (Among all question respondents)</v>
      </c>
      <c r="N1298" t="s">
        <v>168</v>
      </c>
      <c r="O1298">
        <v>2.1212394003406208E-2</v>
      </c>
      <c r="P1298">
        <v>2.659589765118024E-3</v>
      </c>
      <c r="Q1298">
        <v>1.5997609389054517E-2</v>
      </c>
      <c r="R1298">
        <v>2.6427178617757899E-2</v>
      </c>
      <c r="S1298">
        <v>3029</v>
      </c>
      <c r="T1298" t="str">
        <f t="shared" si="129"/>
        <v>1</v>
      </c>
    </row>
    <row r="1299" spans="1:20" hidden="1" x14ac:dyDescent="0.25">
      <c r="A1299" s="35" t="s">
        <v>424</v>
      </c>
      <c r="B1299" s="35" t="str">
        <f t="shared" si="127"/>
        <v>Tanzania</v>
      </c>
      <c r="C1299" t="s">
        <v>68</v>
      </c>
      <c r="D1299" t="str">
        <f t="shared" si="125"/>
        <v>FII</v>
      </c>
      <c r="E1299" t="s">
        <v>9</v>
      </c>
      <c r="F1299" t="s">
        <v>233</v>
      </c>
      <c r="G1299" t="str">
        <f t="shared" si="122"/>
        <v xml:space="preserve">Proportion of individuals who have interacted with a SHG </v>
      </c>
      <c r="H1299" t="s">
        <v>746</v>
      </c>
      <c r="I1299" t="s">
        <v>746</v>
      </c>
      <c r="J1299" t="s">
        <v>66</v>
      </c>
      <c r="K1299" t="s">
        <v>120</v>
      </c>
      <c r="L1299" t="str">
        <f t="shared" si="126"/>
        <v>2.1 Individuals who have a bank account</v>
      </c>
      <c r="M1299" t="str">
        <f t="shared" si="128"/>
        <v>Proportion of individuals who have interacted with a SHG (Among all question respondents)</v>
      </c>
      <c r="N1299" t="s">
        <v>168</v>
      </c>
      <c r="O1299">
        <v>5.1866318437397585E-2</v>
      </c>
      <c r="P1299">
        <v>1.3229826960428397E-2</v>
      </c>
      <c r="Q1299">
        <v>2.5925965158622048E-2</v>
      </c>
      <c r="R1299">
        <v>7.7806671716173115E-2</v>
      </c>
      <c r="S1299">
        <v>285</v>
      </c>
      <c r="T1299" t="str">
        <f t="shared" si="129"/>
        <v>1</v>
      </c>
    </row>
    <row r="1300" spans="1:20" hidden="1" x14ac:dyDescent="0.25">
      <c r="A1300" s="35" t="s">
        <v>424</v>
      </c>
      <c r="B1300" s="35" t="str">
        <f t="shared" si="127"/>
        <v>Tanzania</v>
      </c>
      <c r="C1300" t="s">
        <v>68</v>
      </c>
      <c r="D1300" t="str">
        <f t="shared" si="125"/>
        <v>FII</v>
      </c>
      <c r="E1300" t="s">
        <v>9</v>
      </c>
      <c r="F1300" t="s">
        <v>233</v>
      </c>
      <c r="G1300" t="str">
        <f t="shared" si="122"/>
        <v xml:space="preserve">Proportion of individuals who have interacted with a SHG </v>
      </c>
      <c r="H1300" t="s">
        <v>746</v>
      </c>
      <c r="I1300" t="s">
        <v>746</v>
      </c>
      <c r="J1300" t="s">
        <v>66</v>
      </c>
      <c r="K1300" t="s">
        <v>121</v>
      </c>
      <c r="L1300" t="str">
        <f t="shared" si="126"/>
        <v>2.2 Individuals who do not have a bank account</v>
      </c>
      <c r="M1300" t="str">
        <f t="shared" si="128"/>
        <v>Proportion of individuals who have interacted with a SHG (Among all question respondents)</v>
      </c>
      <c r="N1300" t="s">
        <v>168</v>
      </c>
      <c r="O1300">
        <v>1.7955442250851911E-2</v>
      </c>
      <c r="P1300">
        <v>2.577508251719777E-3</v>
      </c>
      <c r="Q1300">
        <v>1.2901598778177717E-2</v>
      </c>
      <c r="R1300">
        <v>2.3009285723526104E-2</v>
      </c>
      <c r="S1300">
        <v>2744</v>
      </c>
      <c r="T1300" t="str">
        <f t="shared" si="129"/>
        <v>1</v>
      </c>
    </row>
    <row r="1301" spans="1:20" hidden="1" x14ac:dyDescent="0.25">
      <c r="A1301" s="35" t="s">
        <v>424</v>
      </c>
      <c r="B1301" s="35" t="str">
        <f t="shared" si="127"/>
        <v>Tanzania</v>
      </c>
      <c r="C1301" t="s">
        <v>68</v>
      </c>
      <c r="D1301" t="str">
        <f t="shared" si="125"/>
        <v>FII</v>
      </c>
      <c r="E1301" t="s">
        <v>9</v>
      </c>
      <c r="F1301" t="s">
        <v>233</v>
      </c>
      <c r="G1301" t="str">
        <f t="shared" si="122"/>
        <v xml:space="preserve">Proportion of individuals who have interacted with a SHG </v>
      </c>
      <c r="H1301" t="s">
        <v>746</v>
      </c>
      <c r="I1301" t="s">
        <v>746</v>
      </c>
      <c r="J1301" t="s">
        <v>66</v>
      </c>
      <c r="K1301" t="s">
        <v>123</v>
      </c>
      <c r="L1301" t="str">
        <f t="shared" si="126"/>
        <v>3.1 Individuals who have access to a mobile phone</v>
      </c>
      <c r="M1301" t="str">
        <f t="shared" si="128"/>
        <v>Proportion of individuals who have interacted with a SHG (Among all question respondents)</v>
      </c>
      <c r="N1301" t="s">
        <v>168</v>
      </c>
      <c r="O1301">
        <v>2.3060636570085082E-2</v>
      </c>
      <c r="P1301">
        <v>2.9576178277276712E-3</v>
      </c>
      <c r="Q1301">
        <v>1.7261494106291575E-2</v>
      </c>
      <c r="R1301">
        <v>2.885977903387859E-2</v>
      </c>
      <c r="S1301">
        <v>2682</v>
      </c>
      <c r="T1301" t="str">
        <f t="shared" si="129"/>
        <v>1</v>
      </c>
    </row>
    <row r="1302" spans="1:20" hidden="1" x14ac:dyDescent="0.25">
      <c r="A1302" s="35" t="s">
        <v>424</v>
      </c>
      <c r="B1302" s="35" t="str">
        <f t="shared" si="127"/>
        <v>Tanzania</v>
      </c>
      <c r="C1302" t="s">
        <v>68</v>
      </c>
      <c r="D1302" t="str">
        <f t="shared" si="125"/>
        <v>FII</v>
      </c>
      <c r="E1302" t="s">
        <v>9</v>
      </c>
      <c r="F1302" t="s">
        <v>233</v>
      </c>
      <c r="G1302" t="str">
        <f t="shared" si="122"/>
        <v xml:space="preserve">Proportion of individuals who have interacted with a SHG </v>
      </c>
      <c r="H1302" t="s">
        <v>746</v>
      </c>
      <c r="I1302" t="s">
        <v>746</v>
      </c>
      <c r="J1302" t="s">
        <v>66</v>
      </c>
      <c r="K1302" t="s">
        <v>134</v>
      </c>
      <c r="L1302" t="str">
        <f t="shared" si="126"/>
        <v>6.1 Rural individuals</v>
      </c>
      <c r="M1302" t="str">
        <f t="shared" si="128"/>
        <v>Proportion of individuals who have interacted with a SHG (Among all question respondents)</v>
      </c>
      <c r="N1302" t="s">
        <v>168</v>
      </c>
      <c r="O1302">
        <v>2.6348173409944751E-2</v>
      </c>
      <c r="P1302">
        <v>3.6181066572743025E-3</v>
      </c>
      <c r="Q1302">
        <v>1.9253978968043605E-2</v>
      </c>
      <c r="R1302">
        <v>3.3442367851845893E-2</v>
      </c>
      <c r="S1302">
        <v>2027</v>
      </c>
      <c r="T1302" t="str">
        <f t="shared" si="129"/>
        <v>1</v>
      </c>
    </row>
    <row r="1303" spans="1:20" hidden="1" x14ac:dyDescent="0.25">
      <c r="A1303" s="35" t="s">
        <v>424</v>
      </c>
      <c r="B1303" s="35" t="str">
        <f t="shared" si="127"/>
        <v>Tanzania</v>
      </c>
      <c r="C1303" t="s">
        <v>68</v>
      </c>
      <c r="D1303" t="str">
        <f t="shared" si="125"/>
        <v>FII</v>
      </c>
      <c r="E1303" t="s">
        <v>9</v>
      </c>
      <c r="F1303" t="s">
        <v>233</v>
      </c>
      <c r="G1303" t="str">
        <f t="shared" si="122"/>
        <v xml:space="preserve">Proportion of individuals who have interacted with a SHG </v>
      </c>
      <c r="H1303" t="s">
        <v>746</v>
      </c>
      <c r="I1303" t="s">
        <v>746</v>
      </c>
      <c r="J1303" t="s">
        <v>66</v>
      </c>
      <c r="K1303" t="s">
        <v>124</v>
      </c>
      <c r="L1303" t="str">
        <f t="shared" si="126"/>
        <v>3.2 Individuals who do not have access to a mobile phone</v>
      </c>
      <c r="M1303" t="str">
        <f t="shared" si="128"/>
        <v>Proportion of individuals who have interacted with a SHG (Among all question respondents)</v>
      </c>
      <c r="N1303" t="s">
        <v>168</v>
      </c>
      <c r="O1303">
        <v>7.3741166217900379E-3</v>
      </c>
      <c r="P1303">
        <v>4.2941408585270161E-3</v>
      </c>
      <c r="Q1303">
        <v>-1.0456103506183978E-3</v>
      </c>
      <c r="R1303">
        <v>1.5793843594198474E-2</v>
      </c>
      <c r="S1303">
        <v>347</v>
      </c>
      <c r="T1303" t="str">
        <f t="shared" si="129"/>
        <v>1</v>
      </c>
    </row>
    <row r="1304" spans="1:20" hidden="1" x14ac:dyDescent="0.25">
      <c r="A1304" s="35" t="s">
        <v>424</v>
      </c>
      <c r="B1304" s="35" t="str">
        <f t="shared" si="127"/>
        <v>Tanzania</v>
      </c>
      <c r="C1304" t="s">
        <v>68</v>
      </c>
      <c r="D1304" t="str">
        <f t="shared" si="125"/>
        <v>FII</v>
      </c>
      <c r="E1304" t="s">
        <v>9</v>
      </c>
      <c r="F1304" t="s">
        <v>233</v>
      </c>
      <c r="G1304" t="str">
        <f t="shared" si="122"/>
        <v xml:space="preserve">Proportion of individuals who have interacted with a SHG </v>
      </c>
      <c r="H1304" t="s">
        <v>746</v>
      </c>
      <c r="I1304" t="s">
        <v>746</v>
      </c>
      <c r="J1304" t="s">
        <v>66</v>
      </c>
      <c r="K1304" t="s">
        <v>135</v>
      </c>
      <c r="L1304" t="str">
        <f t="shared" si="126"/>
        <v>6.2 Urban individuals</v>
      </c>
      <c r="M1304" t="str">
        <f t="shared" si="128"/>
        <v>Proportion of individuals who have interacted with a SHG (Among all question respondents)</v>
      </c>
      <c r="N1304" t="s">
        <v>168</v>
      </c>
      <c r="O1304">
        <v>1.1075600392372513E-2</v>
      </c>
      <c r="P1304">
        <v>3.372271679087708E-3</v>
      </c>
      <c r="Q1304">
        <v>4.4634263277230626E-3</v>
      </c>
      <c r="R1304">
        <v>1.7687774457021962E-2</v>
      </c>
      <c r="S1304">
        <v>1002</v>
      </c>
      <c r="T1304" t="str">
        <f t="shared" si="129"/>
        <v>1</v>
      </c>
    </row>
    <row r="1305" spans="1:20" hidden="1" x14ac:dyDescent="0.25">
      <c r="A1305" s="35" t="s">
        <v>424</v>
      </c>
      <c r="B1305" s="35" t="str">
        <f t="shared" si="127"/>
        <v>Tanzania</v>
      </c>
      <c r="C1305" t="s">
        <v>68</v>
      </c>
      <c r="D1305" t="str">
        <f t="shared" si="125"/>
        <v>FII</v>
      </c>
      <c r="E1305" t="s">
        <v>9</v>
      </c>
      <c r="F1305" t="s">
        <v>233</v>
      </c>
      <c r="G1305" t="str">
        <f t="shared" si="122"/>
        <v xml:space="preserve">Proportion of individuals who have interacted with a SHG </v>
      </c>
      <c r="H1305" t="s">
        <v>746</v>
      </c>
      <c r="I1305" t="s">
        <v>746</v>
      </c>
      <c r="J1305" t="s">
        <v>66</v>
      </c>
      <c r="K1305" t="s">
        <v>127</v>
      </c>
      <c r="L1305" t="str">
        <f t="shared" si="126"/>
        <v>4.1 Individuals who use mobile money</v>
      </c>
      <c r="M1305" t="str">
        <f t="shared" si="128"/>
        <v>Proportion of individuals who have interacted with a SHG (Among all question respondents)</v>
      </c>
      <c r="N1305" t="s">
        <v>168</v>
      </c>
      <c r="O1305">
        <v>2.4024421098876973E-2</v>
      </c>
      <c r="P1305">
        <v>3.6226280833031184E-3</v>
      </c>
      <c r="Q1305">
        <v>1.6921361281120033E-2</v>
      </c>
      <c r="R1305">
        <v>3.1127480916633914E-2</v>
      </c>
      <c r="S1305">
        <v>1835</v>
      </c>
      <c r="T1305" t="str">
        <f t="shared" si="129"/>
        <v>1</v>
      </c>
    </row>
    <row r="1306" spans="1:20" hidden="1" x14ac:dyDescent="0.25">
      <c r="A1306" s="35" t="s">
        <v>424</v>
      </c>
      <c r="B1306" s="35" t="str">
        <f t="shared" si="127"/>
        <v>Tanzania</v>
      </c>
      <c r="C1306" t="s">
        <v>68</v>
      </c>
      <c r="D1306" t="str">
        <f t="shared" si="125"/>
        <v>FII</v>
      </c>
      <c r="E1306" t="s">
        <v>9</v>
      </c>
      <c r="F1306" t="s">
        <v>233</v>
      </c>
      <c r="G1306" t="str">
        <f t="shared" ref="G1306:G1369" si="130">F1306</f>
        <v xml:space="preserve">Proportion of individuals who have interacted with a SHG </v>
      </c>
      <c r="H1306" t="s">
        <v>746</v>
      </c>
      <c r="I1306" t="s">
        <v>746</v>
      </c>
      <c r="J1306" t="s">
        <v>66</v>
      </c>
      <c r="K1306" t="s">
        <v>128</v>
      </c>
      <c r="L1306" t="str">
        <f t="shared" si="126"/>
        <v>4.2 Individuals who do not use mobile money</v>
      </c>
      <c r="M1306" t="str">
        <f t="shared" si="128"/>
        <v>Proportion of individuals who have interacted with a SHG (Among all question respondents)</v>
      </c>
      <c r="N1306" t="s">
        <v>168</v>
      </c>
      <c r="O1306">
        <v>1.6780078056631818E-2</v>
      </c>
      <c r="P1306">
        <v>3.7841639543683111E-3</v>
      </c>
      <c r="Q1306">
        <v>9.3602871451758142E-3</v>
      </c>
      <c r="R1306">
        <v>2.4199868968087821E-2</v>
      </c>
      <c r="S1306">
        <v>1194</v>
      </c>
      <c r="T1306" t="str">
        <f t="shared" si="129"/>
        <v>1</v>
      </c>
    </row>
    <row r="1307" spans="1:20" hidden="1" x14ac:dyDescent="0.25">
      <c r="A1307" s="35" t="s">
        <v>424</v>
      </c>
      <c r="B1307" s="35" t="str">
        <f t="shared" si="127"/>
        <v>Tanzania</v>
      </c>
      <c r="C1307" t="s">
        <v>68</v>
      </c>
      <c r="D1307" t="str">
        <f t="shared" si="125"/>
        <v>FII</v>
      </c>
      <c r="E1307" t="s">
        <v>9</v>
      </c>
      <c r="F1307" t="s">
        <v>233</v>
      </c>
      <c r="G1307" t="str">
        <f t="shared" si="130"/>
        <v xml:space="preserve">Proportion of individuals who have interacted with a SHG </v>
      </c>
      <c r="H1307" t="s">
        <v>746</v>
      </c>
      <c r="I1307" t="s">
        <v>746</v>
      </c>
      <c r="J1307" t="s">
        <v>66</v>
      </c>
      <c r="K1307" t="s">
        <v>131</v>
      </c>
      <c r="L1307" t="str">
        <f t="shared" si="126"/>
        <v>5.1 Individuals with a formal ID</v>
      </c>
      <c r="M1307" t="str">
        <f t="shared" si="128"/>
        <v>Proportion of individuals who have interacted with a SHG (Among all question respondents)</v>
      </c>
      <c r="N1307" t="s">
        <v>168</v>
      </c>
      <c r="O1307">
        <v>2.3169210166176405E-2</v>
      </c>
      <c r="P1307">
        <v>2.9712014521932136E-3</v>
      </c>
      <c r="Q1307">
        <v>1.7343433641446478E-2</v>
      </c>
      <c r="R1307">
        <v>2.8994986690906333E-2</v>
      </c>
      <c r="S1307">
        <v>2691</v>
      </c>
      <c r="T1307" t="str">
        <f t="shared" si="129"/>
        <v>1</v>
      </c>
    </row>
    <row r="1308" spans="1:20" hidden="1" x14ac:dyDescent="0.25">
      <c r="A1308" s="35" t="s">
        <v>424</v>
      </c>
      <c r="B1308" s="35" t="str">
        <f t="shared" si="127"/>
        <v>Tanzania</v>
      </c>
      <c r="C1308" t="s">
        <v>68</v>
      </c>
      <c r="D1308" t="str">
        <f t="shared" si="125"/>
        <v>FII</v>
      </c>
      <c r="E1308" t="s">
        <v>9</v>
      </c>
      <c r="F1308" t="s">
        <v>233</v>
      </c>
      <c r="G1308" t="str">
        <f t="shared" si="130"/>
        <v xml:space="preserve">Proportion of individuals who have interacted with a SHG </v>
      </c>
      <c r="H1308" t="s">
        <v>746</v>
      </c>
      <c r="I1308" t="s">
        <v>746</v>
      </c>
      <c r="J1308" t="s">
        <v>66</v>
      </c>
      <c r="K1308" t="s">
        <v>132</v>
      </c>
      <c r="L1308" t="str">
        <f t="shared" si="126"/>
        <v>5.2 Individuals without a formal ID</v>
      </c>
      <c r="M1308" t="str">
        <f t="shared" si="128"/>
        <v>Proportion of individuals who have interacted with a SHG (Among all question respondents)</v>
      </c>
      <c r="N1308" t="s">
        <v>168</v>
      </c>
      <c r="O1308">
        <v>7.1847004851236292E-3</v>
      </c>
      <c r="P1308">
        <v>4.1895552501527945E-3</v>
      </c>
      <c r="Q1308">
        <v>-1.0299604923010644E-3</v>
      </c>
      <c r="R1308">
        <v>1.5399361462548323E-2</v>
      </c>
      <c r="S1308">
        <v>338</v>
      </c>
      <c r="T1308" t="str">
        <f t="shared" si="129"/>
        <v>1</v>
      </c>
    </row>
    <row r="1309" spans="1:20" hidden="1" x14ac:dyDescent="0.25">
      <c r="A1309" s="35" t="s">
        <v>424</v>
      </c>
      <c r="B1309" s="35" t="str">
        <f t="shared" si="127"/>
        <v>Tanzania</v>
      </c>
      <c r="C1309" t="s">
        <v>68</v>
      </c>
      <c r="D1309" t="str">
        <f t="shared" si="125"/>
        <v>FII</v>
      </c>
      <c r="E1309" t="s">
        <v>9</v>
      </c>
      <c r="F1309" t="s">
        <v>233</v>
      </c>
      <c r="G1309" t="str">
        <f t="shared" si="130"/>
        <v xml:space="preserve">Proportion of individuals who have interacted with a SHG </v>
      </c>
      <c r="H1309" t="s">
        <v>746</v>
      </c>
      <c r="I1309" t="s">
        <v>746</v>
      </c>
      <c r="J1309" t="s">
        <v>66</v>
      </c>
      <c r="K1309" t="s">
        <v>419</v>
      </c>
      <c r="L1309" t="str">
        <f t="shared" si="126"/>
        <v>7.1 Individuals in the two lowest PPI quintiles</v>
      </c>
      <c r="M1309" t="str">
        <f t="shared" si="128"/>
        <v>Proportion of individuals who have interacted with a SHG (Among all question respondents)</v>
      </c>
      <c r="N1309" t="s">
        <v>168</v>
      </c>
      <c r="O1309">
        <v>2.2030728014377814E-2</v>
      </c>
      <c r="P1309">
        <v>3.6556283843361269E-3</v>
      </c>
      <c r="Q1309">
        <v>1.4862962931037078E-2</v>
      </c>
      <c r="R1309">
        <v>2.9198493097718551E-2</v>
      </c>
      <c r="S1309">
        <v>1691</v>
      </c>
      <c r="T1309" t="str">
        <f t="shared" si="129"/>
        <v>1</v>
      </c>
    </row>
    <row r="1310" spans="1:20" hidden="1" x14ac:dyDescent="0.25">
      <c r="A1310" s="35" t="s">
        <v>424</v>
      </c>
      <c r="B1310" s="35" t="str">
        <f t="shared" si="127"/>
        <v>Tanzania</v>
      </c>
      <c r="C1310" t="s">
        <v>68</v>
      </c>
      <c r="D1310" t="str">
        <f t="shared" si="125"/>
        <v>FII</v>
      </c>
      <c r="E1310" t="s">
        <v>9</v>
      </c>
      <c r="F1310" t="s">
        <v>233</v>
      </c>
      <c r="G1310" t="str">
        <f t="shared" si="130"/>
        <v xml:space="preserve">Proportion of individuals who have interacted with a SHG </v>
      </c>
      <c r="H1310" t="s">
        <v>746</v>
      </c>
      <c r="I1310" t="s">
        <v>746</v>
      </c>
      <c r="J1310" t="s">
        <v>66</v>
      </c>
      <c r="K1310" t="s">
        <v>420</v>
      </c>
      <c r="L1310" t="str">
        <f t="shared" si="126"/>
        <v>7.2 Individuals in the middle PPI quintile</v>
      </c>
      <c r="M1310" t="str">
        <f t="shared" si="128"/>
        <v>Proportion of individuals who have interacted with a SHG (Among all question respondents)</v>
      </c>
      <c r="N1310" t="s">
        <v>168</v>
      </c>
      <c r="O1310">
        <v>2.5863192372409048E-2</v>
      </c>
      <c r="P1310">
        <v>5.4647633190065678E-3</v>
      </c>
      <c r="Q1310">
        <v>1.5148170059272608E-2</v>
      </c>
      <c r="R1310">
        <v>3.6578214685545486E-2</v>
      </c>
      <c r="S1310">
        <v>854</v>
      </c>
      <c r="T1310" t="str">
        <f t="shared" si="129"/>
        <v>1</v>
      </c>
    </row>
    <row r="1311" spans="1:20" hidden="1" x14ac:dyDescent="0.25">
      <c r="A1311" s="35" t="s">
        <v>424</v>
      </c>
      <c r="B1311" s="35" t="str">
        <f t="shared" si="127"/>
        <v>Tanzania</v>
      </c>
      <c r="C1311" t="s">
        <v>68</v>
      </c>
      <c r="D1311" t="str">
        <f t="shared" si="125"/>
        <v>FII</v>
      </c>
      <c r="E1311" t="s">
        <v>9</v>
      </c>
      <c r="F1311" t="s">
        <v>233</v>
      </c>
      <c r="G1311" t="str">
        <f t="shared" si="130"/>
        <v xml:space="preserve">Proportion of individuals who have interacted with a SHG </v>
      </c>
      <c r="H1311" t="s">
        <v>746</v>
      </c>
      <c r="I1311" t="s">
        <v>746</v>
      </c>
      <c r="J1311" t="s">
        <v>66</v>
      </c>
      <c r="K1311" t="s">
        <v>421</v>
      </c>
      <c r="L1311" t="str">
        <f t="shared" si="126"/>
        <v>7.3 Individuals in the two highest PPI quintiles</v>
      </c>
      <c r="M1311" t="str">
        <f t="shared" si="128"/>
        <v>Proportion of individuals who have interacted with a SHG (Among all question respondents)</v>
      </c>
      <c r="N1311" t="s">
        <v>168</v>
      </c>
      <c r="O1311">
        <v>1.0695603540025642E-2</v>
      </c>
      <c r="P1311">
        <v>4.7789801157921462E-3</v>
      </c>
      <c r="Q1311">
        <v>1.3252290909347639E-3</v>
      </c>
      <c r="R1311">
        <v>2.006597798911652E-2</v>
      </c>
      <c r="S1311">
        <v>484</v>
      </c>
      <c r="T1311" t="str">
        <f t="shared" si="129"/>
        <v>1</v>
      </c>
    </row>
    <row r="1312" spans="1:20" hidden="1" x14ac:dyDescent="0.25">
      <c r="A1312" s="35" t="s">
        <v>424</v>
      </c>
      <c r="B1312" s="35" t="str">
        <f t="shared" si="127"/>
        <v>Tanzania</v>
      </c>
      <c r="C1312" t="s">
        <v>68</v>
      </c>
      <c r="D1312" t="str">
        <f t="shared" si="125"/>
        <v>FII</v>
      </c>
      <c r="E1312" t="s">
        <v>9</v>
      </c>
      <c r="F1312" t="s">
        <v>233</v>
      </c>
      <c r="G1312" t="str">
        <f t="shared" si="130"/>
        <v xml:space="preserve">Proportion of individuals who have interacted with a SHG </v>
      </c>
      <c r="H1312" t="s">
        <v>580</v>
      </c>
      <c r="I1312" t="s">
        <v>580</v>
      </c>
      <c r="J1312" t="s">
        <v>66</v>
      </c>
      <c r="K1312" t="s">
        <v>115</v>
      </c>
      <c r="L1312" t="str">
        <f t="shared" si="126"/>
        <v>1.2 Females</v>
      </c>
      <c r="M1312" t="str">
        <f t="shared" si="128"/>
        <v>Proportion of individuals who have interacted with a SHG (Among all question respondents)</v>
      </c>
      <c r="N1312" t="s">
        <v>169</v>
      </c>
      <c r="O1312">
        <v>0.1684614067457024</v>
      </c>
      <c r="P1312">
        <v>8.9035827955539059E-3</v>
      </c>
      <c r="Q1312">
        <v>0.15100372692461897</v>
      </c>
      <c r="R1312">
        <v>0.18591908656678582</v>
      </c>
      <c r="S1312">
        <v>1818</v>
      </c>
      <c r="T1312" t="str">
        <f t="shared" si="129"/>
        <v>1</v>
      </c>
    </row>
    <row r="1313" spans="1:20" hidden="1" x14ac:dyDescent="0.25">
      <c r="A1313" s="35" t="s">
        <v>424</v>
      </c>
      <c r="B1313" s="35" t="str">
        <f t="shared" si="127"/>
        <v>Tanzania</v>
      </c>
      <c r="C1313" t="s">
        <v>68</v>
      </c>
      <c r="D1313" t="str">
        <f t="shared" si="125"/>
        <v>FII</v>
      </c>
      <c r="E1313" t="s">
        <v>9</v>
      </c>
      <c r="F1313" t="s">
        <v>233</v>
      </c>
      <c r="G1313" t="str">
        <f t="shared" si="130"/>
        <v xml:space="preserve">Proportion of individuals who have interacted with a SHG </v>
      </c>
      <c r="H1313" t="s">
        <v>580</v>
      </c>
      <c r="I1313" t="s">
        <v>580</v>
      </c>
      <c r="J1313" t="s">
        <v>66</v>
      </c>
      <c r="K1313" t="s">
        <v>116</v>
      </c>
      <c r="L1313" t="str">
        <f t="shared" si="126"/>
        <v>1.3 Males</v>
      </c>
      <c r="M1313" t="str">
        <f t="shared" si="128"/>
        <v>Proportion of individuals who have interacted with a SHG (Among all question respondents)</v>
      </c>
      <c r="N1313" t="s">
        <v>169</v>
      </c>
      <c r="O1313">
        <v>8.3252596523728198E-2</v>
      </c>
      <c r="P1313">
        <v>8.0336630274494957E-3</v>
      </c>
      <c r="Q1313">
        <v>6.7500609919669913E-2</v>
      </c>
      <c r="R1313">
        <v>9.9004583127786483E-2</v>
      </c>
      <c r="S1313">
        <v>1211</v>
      </c>
      <c r="T1313" t="str">
        <f t="shared" si="129"/>
        <v>1</v>
      </c>
    </row>
    <row r="1314" spans="1:20" hidden="1" x14ac:dyDescent="0.25">
      <c r="A1314" s="35" t="s">
        <v>424</v>
      </c>
      <c r="B1314" s="35" t="str">
        <f t="shared" si="127"/>
        <v>Tanzania</v>
      </c>
      <c r="C1314" t="s">
        <v>68</v>
      </c>
      <c r="D1314" t="str">
        <f t="shared" si="125"/>
        <v>FII</v>
      </c>
      <c r="E1314" t="s">
        <v>9</v>
      </c>
      <c r="F1314" t="s">
        <v>233</v>
      </c>
      <c r="G1314" t="str">
        <f t="shared" si="130"/>
        <v xml:space="preserve">Proportion of individuals who have interacted with a SHG </v>
      </c>
      <c r="H1314" t="s">
        <v>580</v>
      </c>
      <c r="I1314" t="s">
        <v>580</v>
      </c>
      <c r="J1314" t="s">
        <v>66</v>
      </c>
      <c r="K1314" t="s">
        <v>114</v>
      </c>
      <c r="L1314" t="str">
        <f t="shared" si="126"/>
        <v>1.1 All individuals</v>
      </c>
      <c r="M1314" t="str">
        <f t="shared" si="128"/>
        <v>Proportion of individuals who have interacted with a SHG (Among all question respondents)</v>
      </c>
      <c r="N1314" t="s">
        <v>169</v>
      </c>
      <c r="O1314">
        <v>0.12787268521538039</v>
      </c>
      <c r="P1314">
        <v>6.0824590796793986E-3</v>
      </c>
      <c r="Q1314">
        <v>0.11594651733710677</v>
      </c>
      <c r="R1314">
        <v>0.13979885309365403</v>
      </c>
      <c r="S1314">
        <v>3029</v>
      </c>
      <c r="T1314" t="str">
        <f t="shared" si="129"/>
        <v>1</v>
      </c>
    </row>
    <row r="1315" spans="1:20" hidden="1" x14ac:dyDescent="0.25">
      <c r="A1315" s="35" t="s">
        <v>424</v>
      </c>
      <c r="B1315" s="35" t="str">
        <f t="shared" si="127"/>
        <v>Tanzania</v>
      </c>
      <c r="C1315" t="s">
        <v>68</v>
      </c>
      <c r="D1315" t="str">
        <f t="shared" si="125"/>
        <v>FII</v>
      </c>
      <c r="E1315" t="s">
        <v>9</v>
      </c>
      <c r="F1315" t="s">
        <v>233</v>
      </c>
      <c r="G1315" t="str">
        <f t="shared" si="130"/>
        <v xml:space="preserve">Proportion of individuals who have interacted with a SHG </v>
      </c>
      <c r="H1315" t="s">
        <v>580</v>
      </c>
      <c r="I1315" t="s">
        <v>580</v>
      </c>
      <c r="J1315" t="s">
        <v>66</v>
      </c>
      <c r="K1315" t="s">
        <v>120</v>
      </c>
      <c r="L1315" t="str">
        <f t="shared" si="126"/>
        <v>2.1 Individuals who have a bank account</v>
      </c>
      <c r="M1315" t="str">
        <f t="shared" si="128"/>
        <v>Proportion of individuals who have interacted with a SHG (Among all question respondents)</v>
      </c>
      <c r="N1315" t="s">
        <v>169</v>
      </c>
      <c r="O1315">
        <v>0.12902369398194921</v>
      </c>
      <c r="P1315">
        <v>1.9714904771272853E-2</v>
      </c>
      <c r="Q1315">
        <v>9.0367739058735685E-2</v>
      </c>
      <c r="R1315">
        <v>0.16767964890516274</v>
      </c>
      <c r="S1315">
        <v>285</v>
      </c>
      <c r="T1315" t="str">
        <f t="shared" si="129"/>
        <v>1</v>
      </c>
    </row>
    <row r="1316" spans="1:20" hidden="1" x14ac:dyDescent="0.25">
      <c r="A1316" s="35" t="s">
        <v>424</v>
      </c>
      <c r="B1316" s="35" t="str">
        <f t="shared" si="127"/>
        <v>Tanzania</v>
      </c>
      <c r="C1316" t="s">
        <v>68</v>
      </c>
      <c r="D1316" t="str">
        <f t="shared" si="125"/>
        <v>FII</v>
      </c>
      <c r="E1316" t="s">
        <v>9</v>
      </c>
      <c r="F1316" t="s">
        <v>233</v>
      </c>
      <c r="G1316" t="str">
        <f t="shared" si="130"/>
        <v xml:space="preserve">Proportion of individuals who have interacted with a SHG </v>
      </c>
      <c r="H1316" t="s">
        <v>580</v>
      </c>
      <c r="I1316" t="s">
        <v>580</v>
      </c>
      <c r="J1316" t="s">
        <v>66</v>
      </c>
      <c r="K1316" t="s">
        <v>121</v>
      </c>
      <c r="L1316" t="str">
        <f t="shared" si="126"/>
        <v>2.2 Individuals who do not have a bank account</v>
      </c>
      <c r="M1316" t="str">
        <f t="shared" si="128"/>
        <v>Proportion of individuals who have interacted with a SHG (Among all question respondents)</v>
      </c>
      <c r="N1316" t="s">
        <v>169</v>
      </c>
      <c r="O1316">
        <v>0.12775039157472273</v>
      </c>
      <c r="P1316">
        <v>6.3943906800920979E-3</v>
      </c>
      <c r="Q1316">
        <v>0.11521260451671819</v>
      </c>
      <c r="R1316">
        <v>0.14028817863272727</v>
      </c>
      <c r="S1316">
        <v>2744</v>
      </c>
      <c r="T1316" t="str">
        <f t="shared" si="129"/>
        <v>1</v>
      </c>
    </row>
    <row r="1317" spans="1:20" hidden="1" x14ac:dyDescent="0.25">
      <c r="A1317" s="35" t="s">
        <v>424</v>
      </c>
      <c r="B1317" s="35" t="str">
        <f t="shared" si="127"/>
        <v>Tanzania</v>
      </c>
      <c r="C1317" t="s">
        <v>68</v>
      </c>
      <c r="D1317" t="str">
        <f t="shared" si="125"/>
        <v>FII</v>
      </c>
      <c r="E1317" t="s">
        <v>9</v>
      </c>
      <c r="F1317" t="s">
        <v>233</v>
      </c>
      <c r="G1317" t="str">
        <f t="shared" si="130"/>
        <v xml:space="preserve">Proportion of individuals who have interacted with a SHG </v>
      </c>
      <c r="H1317" t="s">
        <v>580</v>
      </c>
      <c r="I1317" t="s">
        <v>580</v>
      </c>
      <c r="J1317" t="s">
        <v>66</v>
      </c>
      <c r="K1317" t="s">
        <v>123</v>
      </c>
      <c r="L1317" t="str">
        <f t="shared" si="126"/>
        <v>3.1 Individuals who have access to a mobile phone</v>
      </c>
      <c r="M1317" t="str">
        <f t="shared" si="128"/>
        <v>Proportion of individuals who have interacted with a SHG (Among all question respondents)</v>
      </c>
      <c r="N1317" t="s">
        <v>169</v>
      </c>
      <c r="O1317">
        <v>0.13957860551871359</v>
      </c>
      <c r="P1317">
        <v>6.7331491982534257E-3</v>
      </c>
      <c r="Q1317">
        <v>0.12637659846270125</v>
      </c>
      <c r="R1317">
        <v>0.15278061257472594</v>
      </c>
      <c r="S1317">
        <v>2682</v>
      </c>
      <c r="T1317" t="str">
        <f t="shared" si="129"/>
        <v>1</v>
      </c>
    </row>
    <row r="1318" spans="1:20" hidden="1" x14ac:dyDescent="0.25">
      <c r="A1318" s="35" t="s">
        <v>424</v>
      </c>
      <c r="B1318" s="35" t="str">
        <f t="shared" si="127"/>
        <v>Tanzania</v>
      </c>
      <c r="C1318" t="s">
        <v>68</v>
      </c>
      <c r="D1318" t="str">
        <f t="shared" si="125"/>
        <v>FII</v>
      </c>
      <c r="E1318" t="s">
        <v>9</v>
      </c>
      <c r="F1318" t="s">
        <v>233</v>
      </c>
      <c r="G1318" t="str">
        <f t="shared" si="130"/>
        <v xml:space="preserve">Proportion of individuals who have interacted with a SHG </v>
      </c>
      <c r="H1318" t="s">
        <v>580</v>
      </c>
      <c r="I1318" t="s">
        <v>580</v>
      </c>
      <c r="J1318" t="s">
        <v>66</v>
      </c>
      <c r="K1318" t="s">
        <v>134</v>
      </c>
      <c r="L1318" t="str">
        <f t="shared" si="126"/>
        <v>6.1 Rural individuals</v>
      </c>
      <c r="M1318" t="str">
        <f t="shared" si="128"/>
        <v>Proportion of individuals who have interacted with a SHG (Among all question respondents)</v>
      </c>
      <c r="N1318" t="s">
        <v>169</v>
      </c>
      <c r="O1318">
        <v>0.11921302904964817</v>
      </c>
      <c r="P1318">
        <v>7.2470007221864278E-3</v>
      </c>
      <c r="Q1318">
        <v>0.10500348878072767</v>
      </c>
      <c r="R1318">
        <v>0.13342256931856866</v>
      </c>
      <c r="S1318">
        <v>2027</v>
      </c>
      <c r="T1318" t="str">
        <f t="shared" si="129"/>
        <v>1</v>
      </c>
    </row>
    <row r="1319" spans="1:20" hidden="1" x14ac:dyDescent="0.25">
      <c r="A1319" s="35" t="s">
        <v>424</v>
      </c>
      <c r="B1319" s="35" t="str">
        <f t="shared" si="127"/>
        <v>Tanzania</v>
      </c>
      <c r="C1319" t="s">
        <v>68</v>
      </c>
      <c r="D1319" t="str">
        <f t="shared" si="125"/>
        <v>FII</v>
      </c>
      <c r="E1319" t="s">
        <v>9</v>
      </c>
      <c r="F1319" t="s">
        <v>233</v>
      </c>
      <c r="G1319" t="str">
        <f t="shared" si="130"/>
        <v xml:space="preserve">Proportion of individuals who have interacted with a SHG </v>
      </c>
      <c r="H1319" t="s">
        <v>580</v>
      </c>
      <c r="I1319" t="s">
        <v>580</v>
      </c>
      <c r="J1319" t="s">
        <v>66</v>
      </c>
      <c r="K1319" t="s">
        <v>124</v>
      </c>
      <c r="L1319" t="str">
        <f t="shared" si="126"/>
        <v>3.2 Individuals who do not have access to a mobile phone</v>
      </c>
      <c r="M1319" t="str">
        <f t="shared" si="128"/>
        <v>Proportion of individuals who have interacted with a SHG (Among all question respondents)</v>
      </c>
      <c r="N1319" t="s">
        <v>169</v>
      </c>
      <c r="O1319">
        <v>4.022738633250704E-2</v>
      </c>
      <c r="P1319">
        <v>9.9309167364099275E-3</v>
      </c>
      <c r="Q1319">
        <v>2.0755363811342003E-2</v>
      </c>
      <c r="R1319">
        <v>5.9699408853672073E-2</v>
      </c>
      <c r="S1319">
        <v>347</v>
      </c>
      <c r="T1319" t="str">
        <f t="shared" si="129"/>
        <v>1</v>
      </c>
    </row>
    <row r="1320" spans="1:20" hidden="1" x14ac:dyDescent="0.25">
      <c r="A1320" s="35" t="s">
        <v>424</v>
      </c>
      <c r="B1320" s="35" t="str">
        <f t="shared" si="127"/>
        <v>Tanzania</v>
      </c>
      <c r="C1320" t="s">
        <v>68</v>
      </c>
      <c r="D1320" t="str">
        <f t="shared" si="125"/>
        <v>FII</v>
      </c>
      <c r="E1320" t="s">
        <v>9</v>
      </c>
      <c r="F1320" t="s">
        <v>233</v>
      </c>
      <c r="G1320" t="str">
        <f t="shared" si="130"/>
        <v xml:space="preserve">Proportion of individuals who have interacted with a SHG </v>
      </c>
      <c r="H1320" t="s">
        <v>580</v>
      </c>
      <c r="I1320" t="s">
        <v>580</v>
      </c>
      <c r="J1320" t="s">
        <v>66</v>
      </c>
      <c r="K1320" t="s">
        <v>135</v>
      </c>
      <c r="L1320" t="str">
        <f t="shared" si="126"/>
        <v>6.2 Urban individuals</v>
      </c>
      <c r="M1320" t="str">
        <f t="shared" si="128"/>
        <v>Proportion of individuals who have interacted with a SHG (Among all question respondents)</v>
      </c>
      <c r="N1320" t="s">
        <v>169</v>
      </c>
      <c r="O1320">
        <v>0.14496476420592153</v>
      </c>
      <c r="P1320">
        <v>1.1079979248546076E-2</v>
      </c>
      <c r="Q1320">
        <v>0.12323971996396114</v>
      </c>
      <c r="R1320">
        <v>0.16668980844788189</v>
      </c>
      <c r="S1320">
        <v>1002</v>
      </c>
      <c r="T1320" t="str">
        <f t="shared" si="129"/>
        <v>1</v>
      </c>
    </row>
    <row r="1321" spans="1:20" hidden="1" x14ac:dyDescent="0.25">
      <c r="A1321" s="35" t="s">
        <v>424</v>
      </c>
      <c r="B1321" s="35" t="str">
        <f t="shared" si="127"/>
        <v>Tanzania</v>
      </c>
      <c r="C1321" t="s">
        <v>68</v>
      </c>
      <c r="D1321" t="str">
        <f t="shared" si="125"/>
        <v>FII</v>
      </c>
      <c r="E1321" t="s">
        <v>9</v>
      </c>
      <c r="F1321" t="s">
        <v>233</v>
      </c>
      <c r="G1321" t="str">
        <f t="shared" si="130"/>
        <v xml:space="preserve">Proportion of individuals who have interacted with a SHG </v>
      </c>
      <c r="H1321" t="s">
        <v>580</v>
      </c>
      <c r="I1321" t="s">
        <v>580</v>
      </c>
      <c r="J1321" t="s">
        <v>66</v>
      </c>
      <c r="K1321" t="s">
        <v>127</v>
      </c>
      <c r="L1321" t="str">
        <f t="shared" si="126"/>
        <v>4.1 Individuals who use mobile money</v>
      </c>
      <c r="M1321" t="str">
        <f t="shared" si="128"/>
        <v>Proportion of individuals who have interacted with a SHG (Among all question respondents)</v>
      </c>
      <c r="N1321" t="s">
        <v>169</v>
      </c>
      <c r="O1321">
        <v>0.15466540209888954</v>
      </c>
      <c r="P1321">
        <v>8.5050774177724345E-3</v>
      </c>
      <c r="Q1321">
        <v>0.13798909079563051</v>
      </c>
      <c r="R1321">
        <v>0.17134171340214857</v>
      </c>
      <c r="S1321">
        <v>1835</v>
      </c>
      <c r="T1321" t="str">
        <f t="shared" si="129"/>
        <v>1</v>
      </c>
    </row>
    <row r="1322" spans="1:20" hidden="1" x14ac:dyDescent="0.25">
      <c r="A1322" s="35" t="s">
        <v>424</v>
      </c>
      <c r="B1322" s="35" t="str">
        <f t="shared" si="127"/>
        <v>Tanzania</v>
      </c>
      <c r="C1322" t="s">
        <v>68</v>
      </c>
      <c r="D1322" t="str">
        <f t="shared" si="125"/>
        <v>FII</v>
      </c>
      <c r="E1322" t="s">
        <v>9</v>
      </c>
      <c r="F1322" t="s">
        <v>233</v>
      </c>
      <c r="G1322" t="str">
        <f t="shared" si="130"/>
        <v xml:space="preserve">Proportion of individuals who have interacted with a SHG </v>
      </c>
      <c r="H1322" t="s">
        <v>580</v>
      </c>
      <c r="I1322" t="s">
        <v>580</v>
      </c>
      <c r="J1322" t="s">
        <v>66</v>
      </c>
      <c r="K1322" t="s">
        <v>128</v>
      </c>
      <c r="L1322" t="str">
        <f t="shared" si="126"/>
        <v>4.2 Individuals who do not use mobile money</v>
      </c>
      <c r="M1322" t="str">
        <f t="shared" si="128"/>
        <v>Proportion of individuals who have interacted with a SHG (Among all question respondents)</v>
      </c>
      <c r="N1322" t="s">
        <v>169</v>
      </c>
      <c r="O1322">
        <v>8.5642015926500323E-2</v>
      </c>
      <c r="P1322">
        <v>7.9724313085543924E-3</v>
      </c>
      <c r="Q1322">
        <v>7.0010089276722365E-2</v>
      </c>
      <c r="R1322">
        <v>0.10127394257627828</v>
      </c>
      <c r="S1322">
        <v>1194</v>
      </c>
      <c r="T1322" t="str">
        <f t="shared" si="129"/>
        <v>1</v>
      </c>
    </row>
    <row r="1323" spans="1:20" hidden="1" x14ac:dyDescent="0.25">
      <c r="A1323" s="35" t="s">
        <v>424</v>
      </c>
      <c r="B1323" s="35" t="str">
        <f t="shared" si="127"/>
        <v>Tanzania</v>
      </c>
      <c r="C1323" t="s">
        <v>68</v>
      </c>
      <c r="D1323" t="str">
        <f t="shared" si="125"/>
        <v>FII</v>
      </c>
      <c r="E1323" t="s">
        <v>9</v>
      </c>
      <c r="F1323" t="s">
        <v>233</v>
      </c>
      <c r="G1323" t="str">
        <f t="shared" si="130"/>
        <v xml:space="preserve">Proportion of individuals who have interacted with a SHG </v>
      </c>
      <c r="H1323" t="s">
        <v>580</v>
      </c>
      <c r="I1323" t="s">
        <v>580</v>
      </c>
      <c r="J1323" t="s">
        <v>66</v>
      </c>
      <c r="K1323" t="s">
        <v>131</v>
      </c>
      <c r="L1323" t="str">
        <f t="shared" si="126"/>
        <v>5.1 Individuals with a formal ID</v>
      </c>
      <c r="M1323" t="str">
        <f t="shared" si="128"/>
        <v>Proportion of individuals who have interacted with a SHG (Among all question respondents)</v>
      </c>
      <c r="N1323" t="s">
        <v>169</v>
      </c>
      <c r="O1323">
        <v>0.1351239855098903</v>
      </c>
      <c r="P1323">
        <v>6.6405115121021992E-3</v>
      </c>
      <c r="Q1323">
        <v>0.12210361758739639</v>
      </c>
      <c r="R1323">
        <v>0.14814435343238422</v>
      </c>
      <c r="S1323">
        <v>2691</v>
      </c>
      <c r="T1323" t="str">
        <f t="shared" si="129"/>
        <v>1</v>
      </c>
    </row>
    <row r="1324" spans="1:20" hidden="1" x14ac:dyDescent="0.25">
      <c r="A1324" s="35" t="s">
        <v>424</v>
      </c>
      <c r="B1324" s="35" t="str">
        <f t="shared" si="127"/>
        <v>Tanzania</v>
      </c>
      <c r="C1324" t="s">
        <v>68</v>
      </c>
      <c r="D1324" t="str">
        <f t="shared" si="125"/>
        <v>FII</v>
      </c>
      <c r="E1324" t="s">
        <v>9</v>
      </c>
      <c r="F1324" t="s">
        <v>233</v>
      </c>
      <c r="G1324" t="str">
        <f t="shared" si="130"/>
        <v xml:space="preserve">Proportion of individuals who have interacted with a SHG </v>
      </c>
      <c r="H1324" t="s">
        <v>580</v>
      </c>
      <c r="I1324" t="s">
        <v>580</v>
      </c>
      <c r="J1324" t="s">
        <v>66</v>
      </c>
      <c r="K1324" t="s">
        <v>132</v>
      </c>
      <c r="L1324" t="str">
        <f t="shared" si="126"/>
        <v>5.2 Individuals without a formal ID</v>
      </c>
      <c r="M1324" t="str">
        <f t="shared" si="128"/>
        <v>Proportion of individuals who have interacted with a SHG (Among all question respondents)</v>
      </c>
      <c r="N1324" t="s">
        <v>169</v>
      </c>
      <c r="O1324">
        <v>7.5890787234521126E-2</v>
      </c>
      <c r="P1324">
        <v>1.3889277526319755E-2</v>
      </c>
      <c r="Q1324">
        <v>4.8657417750750845E-2</v>
      </c>
      <c r="R1324">
        <v>0.10312415671829141</v>
      </c>
      <c r="S1324">
        <v>338</v>
      </c>
      <c r="T1324" t="str">
        <f t="shared" si="129"/>
        <v>1</v>
      </c>
    </row>
    <row r="1325" spans="1:20" hidden="1" x14ac:dyDescent="0.25">
      <c r="A1325" s="35" t="s">
        <v>424</v>
      </c>
      <c r="B1325" s="35" t="str">
        <f t="shared" si="127"/>
        <v>Tanzania</v>
      </c>
      <c r="C1325" t="s">
        <v>68</v>
      </c>
      <c r="D1325" t="str">
        <f t="shared" si="125"/>
        <v>FII</v>
      </c>
      <c r="E1325" t="s">
        <v>9</v>
      </c>
      <c r="F1325" t="s">
        <v>233</v>
      </c>
      <c r="G1325" t="str">
        <f t="shared" si="130"/>
        <v xml:space="preserve">Proportion of individuals who have interacted with a SHG </v>
      </c>
      <c r="H1325" t="s">
        <v>580</v>
      </c>
      <c r="I1325" t="s">
        <v>580</v>
      </c>
      <c r="J1325" t="s">
        <v>66</v>
      </c>
      <c r="K1325" t="s">
        <v>419</v>
      </c>
      <c r="L1325" t="str">
        <f t="shared" si="126"/>
        <v>7.1 Individuals in the two lowest PPI quintiles</v>
      </c>
      <c r="M1325" t="str">
        <f t="shared" si="128"/>
        <v>Proportion of individuals who have interacted with a SHG (Among all question respondents)</v>
      </c>
      <c r="N1325" t="s">
        <v>169</v>
      </c>
      <c r="O1325">
        <v>0.11868007513008264</v>
      </c>
      <c r="P1325">
        <v>7.8870645774244113E-3</v>
      </c>
      <c r="Q1325">
        <v>0.10321553110521652</v>
      </c>
      <c r="R1325">
        <v>0.13414461915494877</v>
      </c>
      <c r="S1325">
        <v>1691</v>
      </c>
      <c r="T1325" t="str">
        <f t="shared" si="129"/>
        <v>1</v>
      </c>
    </row>
    <row r="1326" spans="1:20" hidden="1" x14ac:dyDescent="0.25">
      <c r="A1326" s="35" t="s">
        <v>424</v>
      </c>
      <c r="B1326" s="35" t="str">
        <f t="shared" si="127"/>
        <v>Tanzania</v>
      </c>
      <c r="C1326" t="s">
        <v>68</v>
      </c>
      <c r="D1326" t="str">
        <f t="shared" si="125"/>
        <v>FII</v>
      </c>
      <c r="E1326" t="s">
        <v>9</v>
      </c>
      <c r="F1326" t="s">
        <v>233</v>
      </c>
      <c r="G1326" t="str">
        <f t="shared" si="130"/>
        <v xml:space="preserve">Proportion of individuals who have interacted with a SHG </v>
      </c>
      <c r="H1326" t="s">
        <v>580</v>
      </c>
      <c r="I1326" t="s">
        <v>580</v>
      </c>
      <c r="J1326" t="s">
        <v>66</v>
      </c>
      <c r="K1326" t="s">
        <v>420</v>
      </c>
      <c r="L1326" t="str">
        <f t="shared" si="126"/>
        <v>7.2 Individuals in the middle PPI quintile</v>
      </c>
      <c r="M1326" t="str">
        <f t="shared" si="128"/>
        <v>Proportion of individuals who have interacted with a SHG (Among all question respondents)</v>
      </c>
      <c r="N1326" t="s">
        <v>169</v>
      </c>
      <c r="O1326">
        <v>0.14928480459578308</v>
      </c>
      <c r="P1326">
        <v>1.2312062864112693E-2</v>
      </c>
      <c r="Q1326">
        <v>0.12514395519232011</v>
      </c>
      <c r="R1326">
        <v>0.17342565399924606</v>
      </c>
      <c r="S1326">
        <v>854</v>
      </c>
      <c r="T1326" t="str">
        <f t="shared" si="129"/>
        <v>1</v>
      </c>
    </row>
    <row r="1327" spans="1:20" hidden="1" x14ac:dyDescent="0.25">
      <c r="A1327" s="35" t="s">
        <v>424</v>
      </c>
      <c r="B1327" s="35" t="str">
        <f t="shared" si="127"/>
        <v>Tanzania</v>
      </c>
      <c r="C1327" t="s">
        <v>68</v>
      </c>
      <c r="D1327" t="str">
        <f t="shared" si="125"/>
        <v>FII</v>
      </c>
      <c r="E1327" t="s">
        <v>9</v>
      </c>
      <c r="F1327" t="s">
        <v>233</v>
      </c>
      <c r="G1327" t="str">
        <f t="shared" si="130"/>
        <v xml:space="preserve">Proportion of individuals who have interacted with a SHG </v>
      </c>
      <c r="H1327" t="s">
        <v>580</v>
      </c>
      <c r="I1327" t="s">
        <v>580</v>
      </c>
      <c r="J1327" t="s">
        <v>66</v>
      </c>
      <c r="K1327" t="s">
        <v>421</v>
      </c>
      <c r="L1327" t="str">
        <f t="shared" si="126"/>
        <v>7.3 Individuals in the two highest PPI quintiles</v>
      </c>
      <c r="M1327" t="str">
        <f t="shared" si="128"/>
        <v>Proportion of individuals who have interacted with a SHG (Among all question respondents)</v>
      </c>
      <c r="N1327" t="s">
        <v>169</v>
      </c>
      <c r="O1327">
        <v>0.12171848861236578</v>
      </c>
      <c r="P1327">
        <v>1.4628982924428855E-2</v>
      </c>
      <c r="Q1327">
        <v>9.3034743442914875E-2</v>
      </c>
      <c r="R1327">
        <v>0.15040223378181669</v>
      </c>
      <c r="S1327">
        <v>484</v>
      </c>
      <c r="T1327" t="str">
        <f t="shared" si="129"/>
        <v>1</v>
      </c>
    </row>
    <row r="1328" spans="1:20" hidden="1" x14ac:dyDescent="0.25">
      <c r="A1328" s="35" t="s">
        <v>424</v>
      </c>
      <c r="B1328" s="35" t="str">
        <f t="shared" si="127"/>
        <v>Tanzania</v>
      </c>
      <c r="C1328" t="s">
        <v>65</v>
      </c>
      <c r="D1328" t="s">
        <v>65</v>
      </c>
      <c r="E1328" t="s">
        <v>9</v>
      </c>
      <c r="F1328" t="s">
        <v>233</v>
      </c>
      <c r="G1328" t="str">
        <f t="shared" si="130"/>
        <v xml:space="preserve">Proportion of individuals who have interacted with a SHG </v>
      </c>
      <c r="H1328" t="s">
        <v>0</v>
      </c>
      <c r="I1328" t="s">
        <v>0</v>
      </c>
      <c r="J1328" t="s">
        <v>66</v>
      </c>
      <c r="K1328" t="s">
        <v>114</v>
      </c>
      <c r="L1328" t="s">
        <v>114</v>
      </c>
      <c r="M1328" t="str">
        <f t="shared" si="128"/>
        <v>Proportion of individuals who have interacted with a SHG (Among all question respondents)</v>
      </c>
      <c r="N1328" t="s">
        <v>157</v>
      </c>
      <c r="O1328">
        <v>1.5446167166205178E-2</v>
      </c>
      <c r="P1328">
        <v>2.0371175744450997E-3</v>
      </c>
      <c r="Q1328">
        <v>1.1452979070531503E-2</v>
      </c>
      <c r="R1328">
        <v>1.9439355261878854E-2</v>
      </c>
      <c r="S1328">
        <v>9459</v>
      </c>
      <c r="T1328" t="str">
        <f t="shared" si="129"/>
        <v>1</v>
      </c>
    </row>
    <row r="1329" spans="1:20" hidden="1" x14ac:dyDescent="0.25">
      <c r="A1329" s="35" t="s">
        <v>424</v>
      </c>
      <c r="B1329" s="35" t="str">
        <f t="shared" si="127"/>
        <v>Tanzania</v>
      </c>
      <c r="C1329" t="s">
        <v>65</v>
      </c>
      <c r="D1329" t="s">
        <v>65</v>
      </c>
      <c r="E1329" t="s">
        <v>9</v>
      </c>
      <c r="F1329" t="s">
        <v>233</v>
      </c>
      <c r="G1329" t="str">
        <f t="shared" si="130"/>
        <v xml:space="preserve">Proportion of individuals who have interacted with a SHG </v>
      </c>
      <c r="H1329" t="s">
        <v>0</v>
      </c>
      <c r="I1329" t="s">
        <v>0</v>
      </c>
      <c r="J1329" t="s">
        <v>66</v>
      </c>
      <c r="K1329" t="s">
        <v>115</v>
      </c>
      <c r="L1329" t="s">
        <v>115</v>
      </c>
      <c r="M1329" t="str">
        <f t="shared" si="128"/>
        <v>Proportion of individuals who have interacted with a SHG (Among all question respondents)</v>
      </c>
      <c r="N1329" t="s">
        <v>157</v>
      </c>
      <c r="O1329">
        <v>2.238349995196846E-2</v>
      </c>
      <c r="P1329">
        <v>3.8410282468083847E-3</v>
      </c>
      <c r="Q1329">
        <v>1.4854259390348176E-2</v>
      </c>
      <c r="R1329">
        <v>2.9912740513588745E-2</v>
      </c>
      <c r="S1329">
        <v>4119</v>
      </c>
      <c r="T1329" t="str">
        <f t="shared" si="129"/>
        <v>1</v>
      </c>
    </row>
    <row r="1330" spans="1:20" hidden="1" x14ac:dyDescent="0.25">
      <c r="A1330" s="35" t="s">
        <v>424</v>
      </c>
      <c r="B1330" s="35" t="str">
        <f t="shared" si="127"/>
        <v>Tanzania</v>
      </c>
      <c r="C1330" t="s">
        <v>65</v>
      </c>
      <c r="D1330" t="s">
        <v>65</v>
      </c>
      <c r="E1330" t="s">
        <v>9</v>
      </c>
      <c r="F1330" t="s">
        <v>233</v>
      </c>
      <c r="G1330" t="str">
        <f t="shared" si="130"/>
        <v xml:space="preserve">Proportion of individuals who have interacted with a SHG </v>
      </c>
      <c r="H1330" t="s">
        <v>0</v>
      </c>
      <c r="I1330" t="s">
        <v>0</v>
      </c>
      <c r="J1330" t="s">
        <v>66</v>
      </c>
      <c r="K1330" t="s">
        <v>116</v>
      </c>
      <c r="L1330" t="s">
        <v>116</v>
      </c>
      <c r="M1330" t="str">
        <f t="shared" si="128"/>
        <v>Proportion of individuals who have interacted with a SHG (Among all question respondents)</v>
      </c>
      <c r="N1330" t="s">
        <v>157</v>
      </c>
      <c r="O1330">
        <v>8.787297966960492E-3</v>
      </c>
      <c r="P1330">
        <v>1.4986414771599771E-3</v>
      </c>
      <c r="Q1330">
        <v>5.8496387069601743E-3</v>
      </c>
      <c r="R1330">
        <v>1.1724957226960809E-2</v>
      </c>
      <c r="S1330">
        <v>5340</v>
      </c>
      <c r="T1330" t="str">
        <f t="shared" si="129"/>
        <v>1</v>
      </c>
    </row>
    <row r="1331" spans="1:20" hidden="1" x14ac:dyDescent="0.25">
      <c r="A1331" s="35" t="s">
        <v>424</v>
      </c>
      <c r="B1331" s="35" t="str">
        <f t="shared" si="127"/>
        <v>Tanzania</v>
      </c>
      <c r="C1331" t="s">
        <v>65</v>
      </c>
      <c r="D1331" t="s">
        <v>65</v>
      </c>
      <c r="E1331" t="s">
        <v>9</v>
      </c>
      <c r="F1331" t="s">
        <v>233</v>
      </c>
      <c r="G1331" t="str">
        <f t="shared" si="130"/>
        <v xml:space="preserve">Proportion of individuals who have interacted with a SHG </v>
      </c>
      <c r="H1331" t="s">
        <v>0</v>
      </c>
      <c r="I1331" t="s">
        <v>0</v>
      </c>
      <c r="J1331" t="s">
        <v>66</v>
      </c>
      <c r="K1331" t="s">
        <v>120</v>
      </c>
      <c r="L1331" t="s">
        <v>120</v>
      </c>
      <c r="M1331" t="str">
        <f t="shared" si="128"/>
        <v>Proportion of individuals who have interacted with a SHG (Among all question respondents)</v>
      </c>
      <c r="N1331" t="s">
        <v>157</v>
      </c>
      <c r="O1331">
        <v>9.5921335442097341E-2</v>
      </c>
      <c r="P1331">
        <v>1.6878702658490962E-2</v>
      </c>
      <c r="Q1331">
        <v>6.2835452048910723E-2</v>
      </c>
      <c r="R1331">
        <v>0.12900721883528396</v>
      </c>
      <c r="S1331">
        <v>868</v>
      </c>
      <c r="T1331" t="str">
        <f t="shared" si="129"/>
        <v>1</v>
      </c>
    </row>
    <row r="1332" spans="1:20" hidden="1" x14ac:dyDescent="0.25">
      <c r="A1332" s="35" t="s">
        <v>424</v>
      </c>
      <c r="B1332" s="35" t="str">
        <f t="shared" si="127"/>
        <v>Tanzania</v>
      </c>
      <c r="C1332" t="s">
        <v>65</v>
      </c>
      <c r="D1332" t="s">
        <v>65</v>
      </c>
      <c r="E1332" t="s">
        <v>9</v>
      </c>
      <c r="F1332" t="s">
        <v>233</v>
      </c>
      <c r="G1332" t="str">
        <f t="shared" si="130"/>
        <v xml:space="preserve">Proportion of individuals who have interacted with a SHG </v>
      </c>
      <c r="H1332" t="s">
        <v>0</v>
      </c>
      <c r="I1332" t="s">
        <v>0</v>
      </c>
      <c r="J1332" t="s">
        <v>66</v>
      </c>
      <c r="K1332" t="s">
        <v>121</v>
      </c>
      <c r="L1332" t="s">
        <v>121</v>
      </c>
      <c r="M1332" t="str">
        <f t="shared" si="128"/>
        <v>Proportion of individuals who have interacted with a SHG (Among all question respondents)</v>
      </c>
      <c r="N1332" t="s">
        <v>157</v>
      </c>
      <c r="O1332">
        <v>6.0682209321283407E-3</v>
      </c>
      <c r="P1332">
        <v>9.6867167385095935E-4</v>
      </c>
      <c r="Q1332">
        <v>4.1694163441351358E-3</v>
      </c>
      <c r="R1332">
        <v>7.9670255201215456E-3</v>
      </c>
      <c r="S1332">
        <v>8591</v>
      </c>
      <c r="T1332" t="str">
        <f t="shared" si="129"/>
        <v>1</v>
      </c>
    </row>
    <row r="1333" spans="1:20" hidden="1" x14ac:dyDescent="0.25">
      <c r="A1333" s="35" t="s">
        <v>424</v>
      </c>
      <c r="B1333" s="35" t="str">
        <f t="shared" si="127"/>
        <v>Tanzania</v>
      </c>
      <c r="C1333" t="s">
        <v>65</v>
      </c>
      <c r="D1333" t="s">
        <v>65</v>
      </c>
      <c r="E1333" t="s">
        <v>9</v>
      </c>
      <c r="F1333" t="s">
        <v>233</v>
      </c>
      <c r="G1333" t="str">
        <f t="shared" si="130"/>
        <v xml:space="preserve">Proportion of individuals who have interacted with a SHG </v>
      </c>
      <c r="H1333" t="s">
        <v>0</v>
      </c>
      <c r="I1333" t="s">
        <v>0</v>
      </c>
      <c r="J1333" t="s">
        <v>66</v>
      </c>
      <c r="K1333" t="s">
        <v>123</v>
      </c>
      <c r="L1333" t="s">
        <v>123</v>
      </c>
      <c r="M1333" t="str">
        <f t="shared" si="128"/>
        <v>Proportion of individuals who have interacted with a SHG (Among all question respondents)</v>
      </c>
      <c r="N1333" t="s">
        <v>157</v>
      </c>
      <c r="O1333">
        <v>1.603043081244394E-2</v>
      </c>
      <c r="P1333">
        <v>2.1553008720676197E-3</v>
      </c>
      <c r="Q1333">
        <v>1.1805578063196081E-2</v>
      </c>
      <c r="R1333">
        <v>2.02552835616918E-2</v>
      </c>
      <c r="S1333">
        <v>8703</v>
      </c>
      <c r="T1333" t="str">
        <f t="shared" si="129"/>
        <v>1</v>
      </c>
    </row>
    <row r="1334" spans="1:20" hidden="1" x14ac:dyDescent="0.25">
      <c r="A1334" s="35" t="s">
        <v>424</v>
      </c>
      <c r="B1334" s="35" t="str">
        <f t="shared" si="127"/>
        <v>Tanzania</v>
      </c>
      <c r="C1334" t="s">
        <v>65</v>
      </c>
      <c r="D1334" t="s">
        <v>65</v>
      </c>
      <c r="E1334" t="s">
        <v>9</v>
      </c>
      <c r="F1334" t="s">
        <v>233</v>
      </c>
      <c r="G1334" t="str">
        <f t="shared" si="130"/>
        <v xml:space="preserve">Proportion of individuals who have interacted with a SHG </v>
      </c>
      <c r="H1334" t="s">
        <v>0</v>
      </c>
      <c r="I1334" t="s">
        <v>0</v>
      </c>
      <c r="J1334" t="s">
        <v>66</v>
      </c>
      <c r="K1334" t="s">
        <v>124</v>
      </c>
      <c r="L1334" t="s">
        <v>124</v>
      </c>
      <c r="M1334" t="str">
        <f t="shared" si="128"/>
        <v>Proportion of individuals who have interacted with a SHG (Among all question respondents)</v>
      </c>
      <c r="N1334" t="s">
        <v>157</v>
      </c>
      <c r="O1334">
        <v>7.4226744022116405E-3</v>
      </c>
      <c r="P1334">
        <v>4.938281137591323E-3</v>
      </c>
      <c r="Q1334">
        <v>-2.2574175566881871E-3</v>
      </c>
      <c r="R1334">
        <v>1.7102766361111469E-2</v>
      </c>
      <c r="S1334">
        <v>756</v>
      </c>
      <c r="T1334" t="str">
        <f t="shared" si="129"/>
        <v>1</v>
      </c>
    </row>
    <row r="1335" spans="1:20" hidden="1" x14ac:dyDescent="0.25">
      <c r="A1335" s="35" t="s">
        <v>424</v>
      </c>
      <c r="B1335" s="35" t="str">
        <f t="shared" si="127"/>
        <v>Tanzania</v>
      </c>
      <c r="C1335" t="s">
        <v>65</v>
      </c>
      <c r="D1335" t="s">
        <v>65</v>
      </c>
      <c r="E1335" t="s">
        <v>9</v>
      </c>
      <c r="F1335" t="s">
        <v>233</v>
      </c>
      <c r="G1335" t="str">
        <f t="shared" si="130"/>
        <v xml:space="preserve">Proportion of individuals who have interacted with a SHG </v>
      </c>
      <c r="H1335" t="s">
        <v>0</v>
      </c>
      <c r="I1335" t="s">
        <v>0</v>
      </c>
      <c r="J1335" t="s">
        <v>66</v>
      </c>
      <c r="K1335" t="s">
        <v>127</v>
      </c>
      <c r="L1335" t="s">
        <v>127</v>
      </c>
      <c r="M1335" t="str">
        <f t="shared" si="128"/>
        <v>Proportion of individuals who have interacted with a SHG (Among all question respondents)</v>
      </c>
      <c r="N1335" t="s">
        <v>157</v>
      </c>
      <c r="O1335">
        <v>2.2677620937381435E-2</v>
      </c>
      <c r="P1335">
        <v>3.2785186359404373E-3</v>
      </c>
      <c r="Q1335">
        <v>1.6251020061362892E-2</v>
      </c>
      <c r="R1335">
        <v>2.9104221813399979E-2</v>
      </c>
      <c r="S1335">
        <v>5248</v>
      </c>
      <c r="T1335" t="str">
        <f t="shared" si="129"/>
        <v>1</v>
      </c>
    </row>
    <row r="1336" spans="1:20" hidden="1" x14ac:dyDescent="0.25">
      <c r="A1336" s="35" t="s">
        <v>424</v>
      </c>
      <c r="B1336" s="35" t="str">
        <f t="shared" si="127"/>
        <v>Tanzania</v>
      </c>
      <c r="C1336" t="s">
        <v>65</v>
      </c>
      <c r="D1336" t="s">
        <v>65</v>
      </c>
      <c r="E1336" t="s">
        <v>9</v>
      </c>
      <c r="F1336" t="s">
        <v>233</v>
      </c>
      <c r="G1336" t="str">
        <f t="shared" si="130"/>
        <v xml:space="preserve">Proportion of individuals who have interacted with a SHG </v>
      </c>
      <c r="H1336" t="s">
        <v>0</v>
      </c>
      <c r="I1336" t="s">
        <v>0</v>
      </c>
      <c r="J1336" t="s">
        <v>66</v>
      </c>
      <c r="K1336" t="s">
        <v>128</v>
      </c>
      <c r="L1336" t="s">
        <v>128</v>
      </c>
      <c r="M1336" t="str">
        <f t="shared" si="128"/>
        <v>Proportion of individuals who have interacted with a SHG (Among all question respondents)</v>
      </c>
      <c r="N1336" t="s">
        <v>157</v>
      </c>
      <c r="O1336">
        <v>4.7191138860142425E-3</v>
      </c>
      <c r="P1336">
        <v>1.3349789181827719E-3</v>
      </c>
      <c r="Q1336">
        <v>2.1022684025055866E-3</v>
      </c>
      <c r="R1336">
        <v>7.3359593695228979E-3</v>
      </c>
      <c r="S1336">
        <v>4211</v>
      </c>
      <c r="T1336" t="str">
        <f t="shared" si="129"/>
        <v>1</v>
      </c>
    </row>
    <row r="1337" spans="1:20" hidden="1" x14ac:dyDescent="0.25">
      <c r="A1337" s="35" t="s">
        <v>424</v>
      </c>
      <c r="B1337" s="35" t="str">
        <f t="shared" si="127"/>
        <v>Tanzania</v>
      </c>
      <c r="C1337" t="s">
        <v>65</v>
      </c>
      <c r="D1337" t="s">
        <v>65</v>
      </c>
      <c r="E1337" t="s">
        <v>9</v>
      </c>
      <c r="F1337" t="s">
        <v>233</v>
      </c>
      <c r="G1337" t="str">
        <f t="shared" si="130"/>
        <v xml:space="preserve">Proportion of individuals who have interacted with a SHG </v>
      </c>
      <c r="H1337" t="s">
        <v>0</v>
      </c>
      <c r="I1337" t="s">
        <v>0</v>
      </c>
      <c r="J1337" t="s">
        <v>66</v>
      </c>
      <c r="K1337" t="s">
        <v>131</v>
      </c>
      <c r="L1337" t="s">
        <v>131</v>
      </c>
      <c r="M1337" t="str">
        <f t="shared" si="128"/>
        <v>Proportion of individuals who have interacted with a SHG (Among all question respondents)</v>
      </c>
      <c r="N1337" t="s">
        <v>157</v>
      </c>
      <c r="O1337">
        <v>1.6720633289610178E-2</v>
      </c>
      <c r="P1337">
        <v>2.304207614535138E-3</v>
      </c>
      <c r="Q1337">
        <v>1.2203891334336098E-2</v>
      </c>
      <c r="R1337">
        <v>2.1237375244884258E-2</v>
      </c>
      <c r="S1337">
        <v>8227</v>
      </c>
      <c r="T1337" t="str">
        <f t="shared" si="129"/>
        <v>1</v>
      </c>
    </row>
    <row r="1338" spans="1:20" hidden="1" x14ac:dyDescent="0.25">
      <c r="A1338" s="35" t="s">
        <v>424</v>
      </c>
      <c r="B1338" s="35" t="str">
        <f t="shared" si="127"/>
        <v>Tanzania</v>
      </c>
      <c r="C1338" t="s">
        <v>65</v>
      </c>
      <c r="D1338" t="s">
        <v>65</v>
      </c>
      <c r="E1338" t="s">
        <v>9</v>
      </c>
      <c r="F1338" t="s">
        <v>233</v>
      </c>
      <c r="G1338" t="str">
        <f t="shared" si="130"/>
        <v xml:space="preserve">Proportion of individuals who have interacted with a SHG </v>
      </c>
      <c r="H1338" t="s">
        <v>0</v>
      </c>
      <c r="I1338" t="s">
        <v>0</v>
      </c>
      <c r="J1338" t="s">
        <v>66</v>
      </c>
      <c r="K1338" t="s">
        <v>132</v>
      </c>
      <c r="L1338" t="s">
        <v>132</v>
      </c>
      <c r="M1338" t="str">
        <f t="shared" si="128"/>
        <v>Proportion of individuals who have interacted with a SHG (Among all question respondents)</v>
      </c>
      <c r="N1338" t="s">
        <v>157</v>
      </c>
      <c r="O1338">
        <v>8.523663076380885E-3</v>
      </c>
      <c r="P1338">
        <v>3.8487429924535222E-3</v>
      </c>
      <c r="Q1338">
        <v>9.7929995587751634E-4</v>
      </c>
      <c r="R1338">
        <v>1.6068026196884255E-2</v>
      </c>
      <c r="S1338">
        <v>1232</v>
      </c>
      <c r="T1338" t="str">
        <f t="shared" si="129"/>
        <v>1</v>
      </c>
    </row>
    <row r="1339" spans="1:20" hidden="1" x14ac:dyDescent="0.25">
      <c r="A1339" s="35" t="s">
        <v>424</v>
      </c>
      <c r="B1339" s="35" t="str">
        <f t="shared" si="127"/>
        <v>Tanzania</v>
      </c>
      <c r="C1339" t="s">
        <v>65</v>
      </c>
      <c r="D1339" t="s">
        <v>65</v>
      </c>
      <c r="E1339" t="s">
        <v>9</v>
      </c>
      <c r="F1339" t="s">
        <v>233</v>
      </c>
      <c r="G1339" t="str">
        <f t="shared" si="130"/>
        <v xml:space="preserve">Proportion of individuals who have interacted with a SHG </v>
      </c>
      <c r="H1339" t="s">
        <v>0</v>
      </c>
      <c r="I1339" t="s">
        <v>0</v>
      </c>
      <c r="J1339" t="s">
        <v>66</v>
      </c>
      <c r="K1339" t="s">
        <v>134</v>
      </c>
      <c r="L1339" t="s">
        <v>134</v>
      </c>
      <c r="M1339" t="str">
        <f t="shared" si="128"/>
        <v>Proportion of individuals who have interacted with a SHG (Among all question respondents)</v>
      </c>
      <c r="N1339" t="s">
        <v>157</v>
      </c>
      <c r="O1339">
        <v>8.9271213388730022E-3</v>
      </c>
      <c r="P1339">
        <v>1.340632939618727E-3</v>
      </c>
      <c r="Q1339">
        <v>6.2991927586526168E-3</v>
      </c>
      <c r="R1339">
        <v>1.1555049919093388E-2</v>
      </c>
      <c r="S1339">
        <v>6846</v>
      </c>
      <c r="T1339" t="str">
        <f t="shared" si="129"/>
        <v>1</v>
      </c>
    </row>
    <row r="1340" spans="1:20" hidden="1" x14ac:dyDescent="0.25">
      <c r="A1340" s="35" t="s">
        <v>424</v>
      </c>
      <c r="B1340" s="35" t="str">
        <f t="shared" si="127"/>
        <v>Tanzania</v>
      </c>
      <c r="C1340" t="s">
        <v>65</v>
      </c>
      <c r="D1340" t="s">
        <v>65</v>
      </c>
      <c r="E1340" t="s">
        <v>9</v>
      </c>
      <c r="F1340" t="s">
        <v>233</v>
      </c>
      <c r="G1340" t="str">
        <f t="shared" si="130"/>
        <v xml:space="preserve">Proportion of individuals who have interacted with a SHG </v>
      </c>
      <c r="H1340" t="s">
        <v>0</v>
      </c>
      <c r="I1340" t="s">
        <v>0</v>
      </c>
      <c r="J1340" t="s">
        <v>66</v>
      </c>
      <c r="K1340" t="s">
        <v>135</v>
      </c>
      <c r="L1340" t="s">
        <v>135</v>
      </c>
      <c r="M1340" t="str">
        <f t="shared" si="128"/>
        <v>Proportion of individuals who have interacted with a SHG (Among all question respondents)</v>
      </c>
      <c r="N1340" t="s">
        <v>157</v>
      </c>
      <c r="O1340">
        <v>2.7873301101792588E-2</v>
      </c>
      <c r="P1340">
        <v>5.310801992033252E-3</v>
      </c>
      <c r="Q1340">
        <v>1.7462988236643454E-2</v>
      </c>
      <c r="R1340">
        <v>3.8283613966941722E-2</v>
      </c>
      <c r="S1340">
        <v>2613</v>
      </c>
      <c r="T1340" t="str">
        <f t="shared" si="129"/>
        <v>1</v>
      </c>
    </row>
    <row r="1341" spans="1:20" hidden="1" x14ac:dyDescent="0.25">
      <c r="A1341" s="35" t="s">
        <v>424</v>
      </c>
      <c r="B1341" s="35" t="str">
        <f t="shared" si="127"/>
        <v>Tanzania</v>
      </c>
      <c r="C1341" t="s">
        <v>65</v>
      </c>
      <c r="D1341" t="s">
        <v>65</v>
      </c>
      <c r="E1341" t="s">
        <v>9</v>
      </c>
      <c r="F1341" t="s">
        <v>233</v>
      </c>
      <c r="G1341" t="str">
        <f t="shared" si="130"/>
        <v xml:space="preserve">Proportion of individuals who have interacted with a SHG </v>
      </c>
      <c r="H1341" t="s">
        <v>0</v>
      </c>
      <c r="I1341" t="s">
        <v>0</v>
      </c>
      <c r="J1341" t="s">
        <v>66</v>
      </c>
      <c r="K1341" t="s">
        <v>228</v>
      </c>
      <c r="L1341" t="s">
        <v>228</v>
      </c>
      <c r="M1341" t="str">
        <f t="shared" si="128"/>
        <v>Proportion of individuals who have interacted with a SHG (Among all question respondents)</v>
      </c>
      <c r="N1341" t="s">
        <v>157</v>
      </c>
      <c r="O1341">
        <v>6.4369228179683774E-3</v>
      </c>
      <c r="P1341">
        <v>1.1782050243442333E-3</v>
      </c>
      <c r="Q1341">
        <v>4.1273878473342606E-3</v>
      </c>
      <c r="R1341">
        <v>8.746457788602495E-3</v>
      </c>
      <c r="S1341">
        <v>6484</v>
      </c>
      <c r="T1341" t="str">
        <f t="shared" si="129"/>
        <v>1</v>
      </c>
    </row>
    <row r="1342" spans="1:20" hidden="1" x14ac:dyDescent="0.25">
      <c r="A1342" s="35" t="s">
        <v>424</v>
      </c>
      <c r="B1342" s="35" t="str">
        <f t="shared" si="127"/>
        <v>Tanzania</v>
      </c>
      <c r="C1342" t="s">
        <v>65</v>
      </c>
      <c r="D1342" t="s">
        <v>65</v>
      </c>
      <c r="E1342" t="s">
        <v>9</v>
      </c>
      <c r="F1342" t="s">
        <v>233</v>
      </c>
      <c r="G1342" t="str">
        <f t="shared" si="130"/>
        <v xml:space="preserve">Proportion of individuals who have interacted with a SHG </v>
      </c>
      <c r="H1342" t="s">
        <v>0</v>
      </c>
      <c r="I1342" t="s">
        <v>0</v>
      </c>
      <c r="J1342" t="s">
        <v>66</v>
      </c>
      <c r="K1342" t="s">
        <v>229</v>
      </c>
      <c r="L1342" t="s">
        <v>229</v>
      </c>
      <c r="M1342" t="str">
        <f t="shared" si="128"/>
        <v>Proportion of individuals who have interacted with a SHG (Among all question respondents)</v>
      </c>
      <c r="N1342" t="s">
        <v>157</v>
      </c>
      <c r="O1342">
        <v>2.4208804248278631E-2</v>
      </c>
      <c r="P1342">
        <v>4.3876475402246555E-3</v>
      </c>
      <c r="Q1342">
        <v>1.5608072437101984E-2</v>
      </c>
      <c r="R1342">
        <v>3.2809536059455274E-2</v>
      </c>
      <c r="S1342">
        <v>1967</v>
      </c>
      <c r="T1342" t="str">
        <f t="shared" si="129"/>
        <v>1</v>
      </c>
    </row>
    <row r="1343" spans="1:20" hidden="1" x14ac:dyDescent="0.25">
      <c r="A1343" s="35" t="s">
        <v>424</v>
      </c>
      <c r="B1343" s="35" t="str">
        <f t="shared" si="127"/>
        <v>Tanzania</v>
      </c>
      <c r="C1343" t="s">
        <v>65</v>
      </c>
      <c r="D1343" t="s">
        <v>65</v>
      </c>
      <c r="E1343" t="s">
        <v>9</v>
      </c>
      <c r="F1343" t="s">
        <v>233</v>
      </c>
      <c r="G1343" t="str">
        <f t="shared" si="130"/>
        <v xml:space="preserve">Proportion of individuals who have interacted with a SHG </v>
      </c>
      <c r="H1343" t="s">
        <v>0</v>
      </c>
      <c r="I1343" t="s">
        <v>0</v>
      </c>
      <c r="J1343" t="s">
        <v>66</v>
      </c>
      <c r="K1343" t="s">
        <v>230</v>
      </c>
      <c r="L1343" t="s">
        <v>230</v>
      </c>
      <c r="M1343" t="str">
        <f t="shared" si="128"/>
        <v>Proportion of individuals who have interacted with a SHG (Among all question respondents)</v>
      </c>
      <c r="N1343" t="s">
        <v>157</v>
      </c>
      <c r="O1343">
        <v>3.3402442535834687E-2</v>
      </c>
      <c r="P1343">
        <v>9.1884351395736686E-3</v>
      </c>
      <c r="Q1343">
        <v>1.5391135639515881E-2</v>
      </c>
      <c r="R1343">
        <v>5.1413749432153488E-2</v>
      </c>
      <c r="S1343">
        <v>1008</v>
      </c>
      <c r="T1343" t="str">
        <f t="shared" si="129"/>
        <v>1</v>
      </c>
    </row>
    <row r="1344" spans="1:20" hidden="1" x14ac:dyDescent="0.25">
      <c r="A1344" s="35" t="s">
        <v>424</v>
      </c>
      <c r="B1344" s="35" t="str">
        <f t="shared" si="127"/>
        <v>Tanzania</v>
      </c>
      <c r="C1344" t="s">
        <v>68</v>
      </c>
      <c r="D1344" t="str">
        <f t="shared" ref="D1344:D1359" si="131">C1344</f>
        <v>FII</v>
      </c>
      <c r="E1344" t="s">
        <v>9</v>
      </c>
      <c r="F1344" t="s">
        <v>233</v>
      </c>
      <c r="G1344" t="str">
        <f t="shared" si="130"/>
        <v xml:space="preserve">Proportion of individuals who have interacted with a SHG </v>
      </c>
      <c r="H1344" t="s">
        <v>180</v>
      </c>
      <c r="I1344" t="s">
        <v>0</v>
      </c>
      <c r="J1344" t="s">
        <v>66</v>
      </c>
      <c r="K1344" t="s">
        <v>115</v>
      </c>
      <c r="L1344" t="str">
        <f t="shared" ref="L1344:L1359" si="132">K1344</f>
        <v>1.2 Females</v>
      </c>
      <c r="M1344" t="str">
        <f t="shared" si="128"/>
        <v>Proportion of individuals who have interacted with a SHG (Among all question respondents)</v>
      </c>
      <c r="N1344" t="s">
        <v>167</v>
      </c>
      <c r="O1344">
        <v>2.083128658423403E-2</v>
      </c>
      <c r="P1344">
        <v>3.2983254480027065E-3</v>
      </c>
      <c r="Q1344">
        <v>1.4364102424873319E-2</v>
      </c>
      <c r="R1344">
        <v>2.729847074359474E-2</v>
      </c>
      <c r="S1344">
        <v>1818</v>
      </c>
      <c r="T1344" t="str">
        <f t="shared" si="129"/>
        <v>1</v>
      </c>
    </row>
    <row r="1345" spans="1:20" hidden="1" x14ac:dyDescent="0.25">
      <c r="A1345" s="35" t="s">
        <v>424</v>
      </c>
      <c r="B1345" s="35" t="str">
        <f t="shared" si="127"/>
        <v>Tanzania</v>
      </c>
      <c r="C1345" t="s">
        <v>68</v>
      </c>
      <c r="D1345" t="str">
        <f t="shared" si="131"/>
        <v>FII</v>
      </c>
      <c r="E1345" t="s">
        <v>9</v>
      </c>
      <c r="F1345" t="s">
        <v>233</v>
      </c>
      <c r="G1345" t="str">
        <f t="shared" si="130"/>
        <v xml:space="preserve">Proportion of individuals who have interacted with a SHG </v>
      </c>
      <c r="H1345" t="s">
        <v>180</v>
      </c>
      <c r="I1345" t="s">
        <v>0</v>
      </c>
      <c r="J1345" t="s">
        <v>66</v>
      </c>
      <c r="K1345" t="s">
        <v>116</v>
      </c>
      <c r="L1345" t="str">
        <f t="shared" si="132"/>
        <v>1.3 Males</v>
      </c>
      <c r="M1345" t="str">
        <f t="shared" si="128"/>
        <v>Proportion of individuals who have interacted with a SHG (Among all question respondents)</v>
      </c>
      <c r="N1345" t="s">
        <v>167</v>
      </c>
      <c r="O1345">
        <v>4.0171067357785938E-2</v>
      </c>
      <c r="P1345">
        <v>5.6183945594870718E-3</v>
      </c>
      <c r="Q1345">
        <v>2.9154812937484301E-2</v>
      </c>
      <c r="R1345">
        <v>5.1187321778087574E-2</v>
      </c>
      <c r="S1345">
        <v>1211</v>
      </c>
      <c r="T1345" t="str">
        <f t="shared" si="129"/>
        <v>1</v>
      </c>
    </row>
    <row r="1346" spans="1:20" hidden="1" x14ac:dyDescent="0.25">
      <c r="A1346" s="35" t="s">
        <v>424</v>
      </c>
      <c r="B1346" s="35" t="str">
        <f t="shared" ref="B1346:B1409" si="133">A1346</f>
        <v>Tanzania</v>
      </c>
      <c r="C1346" t="s">
        <v>68</v>
      </c>
      <c r="D1346" t="str">
        <f t="shared" si="131"/>
        <v>FII</v>
      </c>
      <c r="E1346" t="s">
        <v>9</v>
      </c>
      <c r="F1346" t="s">
        <v>233</v>
      </c>
      <c r="G1346" t="str">
        <f t="shared" si="130"/>
        <v xml:space="preserve">Proportion of individuals who have interacted with a SHG </v>
      </c>
      <c r="H1346" t="s">
        <v>180</v>
      </c>
      <c r="I1346" t="s">
        <v>0</v>
      </c>
      <c r="J1346" t="s">
        <v>66</v>
      </c>
      <c r="K1346" t="s">
        <v>114</v>
      </c>
      <c r="L1346" t="str">
        <f t="shared" si="132"/>
        <v>1.1 All individuals</v>
      </c>
      <c r="M1346" t="str">
        <f t="shared" ref="M1346:M1409" si="134">CONCATENATE(F1346,"(Among ",J1346,")")</f>
        <v>Proportion of individuals who have interacted with a SHG (Among all question respondents)</v>
      </c>
      <c r="N1346" t="s">
        <v>167</v>
      </c>
      <c r="O1346">
        <v>3.0043678756243475E-2</v>
      </c>
      <c r="P1346">
        <v>3.1898855868024226E-3</v>
      </c>
      <c r="Q1346">
        <v>2.3789117809374552E-2</v>
      </c>
      <c r="R1346">
        <v>3.6298239703112398E-2</v>
      </c>
      <c r="S1346">
        <v>3029</v>
      </c>
      <c r="T1346" t="str">
        <f t="shared" ref="T1346:T1409" si="135">IF(S1346&gt;=30,"1","0")</f>
        <v>1</v>
      </c>
    </row>
    <row r="1347" spans="1:20" hidden="1" x14ac:dyDescent="0.25">
      <c r="A1347" s="35" t="s">
        <v>424</v>
      </c>
      <c r="B1347" s="35" t="str">
        <f t="shared" si="133"/>
        <v>Tanzania</v>
      </c>
      <c r="C1347" t="s">
        <v>68</v>
      </c>
      <c r="D1347" t="str">
        <f t="shared" si="131"/>
        <v>FII</v>
      </c>
      <c r="E1347" t="s">
        <v>9</v>
      </c>
      <c r="F1347" t="s">
        <v>233</v>
      </c>
      <c r="G1347" t="str">
        <f t="shared" si="130"/>
        <v xml:space="preserve">Proportion of individuals who have interacted with a SHG </v>
      </c>
      <c r="H1347" t="s">
        <v>180</v>
      </c>
      <c r="I1347" t="s">
        <v>0</v>
      </c>
      <c r="J1347" t="s">
        <v>66</v>
      </c>
      <c r="K1347" t="s">
        <v>120</v>
      </c>
      <c r="L1347" t="str">
        <f t="shared" si="132"/>
        <v>2.1 Individuals who have a bank account</v>
      </c>
      <c r="M1347" t="str">
        <f t="shared" si="134"/>
        <v>Proportion of individuals who have interacted with a SHG (Among all question respondents)</v>
      </c>
      <c r="N1347" t="s">
        <v>167</v>
      </c>
      <c r="O1347">
        <v>8.9079593726469591E-2</v>
      </c>
      <c r="P1347">
        <v>1.7597973409298143E-2</v>
      </c>
      <c r="Q1347">
        <v>5.4574407181466597E-2</v>
      </c>
      <c r="R1347">
        <v>0.12358478027147259</v>
      </c>
      <c r="S1347">
        <v>285</v>
      </c>
      <c r="T1347" t="str">
        <f t="shared" si="135"/>
        <v>1</v>
      </c>
    </row>
    <row r="1348" spans="1:20" hidden="1" x14ac:dyDescent="0.25">
      <c r="A1348" s="35" t="s">
        <v>424</v>
      </c>
      <c r="B1348" s="35" t="str">
        <f t="shared" si="133"/>
        <v>Tanzania</v>
      </c>
      <c r="C1348" t="s">
        <v>68</v>
      </c>
      <c r="D1348" t="str">
        <f t="shared" si="131"/>
        <v>FII</v>
      </c>
      <c r="E1348" t="s">
        <v>9</v>
      </c>
      <c r="F1348" t="s">
        <v>233</v>
      </c>
      <c r="G1348" t="str">
        <f t="shared" si="130"/>
        <v xml:space="preserve">Proportion of individuals who have interacted with a SHG </v>
      </c>
      <c r="H1348" t="s">
        <v>180</v>
      </c>
      <c r="I1348" t="s">
        <v>0</v>
      </c>
      <c r="J1348" t="s">
        <v>66</v>
      </c>
      <c r="K1348" t="s">
        <v>121</v>
      </c>
      <c r="L1348" t="str">
        <f t="shared" si="132"/>
        <v>2.2 Individuals who do not have a bank account</v>
      </c>
      <c r="M1348" t="str">
        <f t="shared" si="134"/>
        <v>Proportion of individuals who have interacted with a SHG (Among all question respondents)</v>
      </c>
      <c r="N1348" t="s">
        <v>167</v>
      </c>
      <c r="O1348">
        <v>2.3771166173394059E-2</v>
      </c>
      <c r="P1348">
        <v>2.9641375672620502E-3</v>
      </c>
      <c r="Q1348">
        <v>1.7959240145060121E-2</v>
      </c>
      <c r="R1348">
        <v>2.9583092201727997E-2</v>
      </c>
      <c r="S1348">
        <v>2744</v>
      </c>
      <c r="T1348" t="str">
        <f t="shared" si="135"/>
        <v>1</v>
      </c>
    </row>
    <row r="1349" spans="1:20" hidden="1" x14ac:dyDescent="0.25">
      <c r="A1349" s="35" t="s">
        <v>424</v>
      </c>
      <c r="B1349" s="35" t="str">
        <f t="shared" si="133"/>
        <v>Tanzania</v>
      </c>
      <c r="C1349" t="s">
        <v>68</v>
      </c>
      <c r="D1349" t="str">
        <f t="shared" si="131"/>
        <v>FII</v>
      </c>
      <c r="E1349" t="s">
        <v>9</v>
      </c>
      <c r="F1349" t="s">
        <v>233</v>
      </c>
      <c r="G1349" t="str">
        <f t="shared" si="130"/>
        <v xml:space="preserve">Proportion of individuals who have interacted with a SHG </v>
      </c>
      <c r="H1349" t="s">
        <v>180</v>
      </c>
      <c r="I1349" t="s">
        <v>0</v>
      </c>
      <c r="J1349" t="s">
        <v>66</v>
      </c>
      <c r="K1349" t="s">
        <v>123</v>
      </c>
      <c r="L1349" t="str">
        <f t="shared" si="132"/>
        <v>3.1 Individuals who have access to a mobile phone</v>
      </c>
      <c r="M1349" t="str">
        <f t="shared" si="134"/>
        <v>Proportion of individuals who have interacted with a SHG (Among all question respondents)</v>
      </c>
      <c r="N1349" t="s">
        <v>167</v>
      </c>
      <c r="O1349">
        <v>3.3412918520852986E-2</v>
      </c>
      <c r="P1349">
        <v>3.5811311331607949E-3</v>
      </c>
      <c r="Q1349">
        <v>2.6391223754196363E-2</v>
      </c>
      <c r="R1349">
        <v>4.0434613287509608E-2</v>
      </c>
      <c r="S1349">
        <v>2682</v>
      </c>
      <c r="T1349" t="str">
        <f t="shared" si="135"/>
        <v>1</v>
      </c>
    </row>
    <row r="1350" spans="1:20" hidden="1" x14ac:dyDescent="0.25">
      <c r="A1350" s="35" t="s">
        <v>424</v>
      </c>
      <c r="B1350" s="35" t="str">
        <f t="shared" si="133"/>
        <v>Tanzania</v>
      </c>
      <c r="C1350" t="s">
        <v>68</v>
      </c>
      <c r="D1350" t="str">
        <f t="shared" si="131"/>
        <v>FII</v>
      </c>
      <c r="E1350" t="s">
        <v>9</v>
      </c>
      <c r="F1350" t="s">
        <v>233</v>
      </c>
      <c r="G1350" t="str">
        <f t="shared" si="130"/>
        <v xml:space="preserve">Proportion of individuals who have interacted with a SHG </v>
      </c>
      <c r="H1350" t="s">
        <v>180</v>
      </c>
      <c r="I1350" t="s">
        <v>0</v>
      </c>
      <c r="J1350" t="s">
        <v>66</v>
      </c>
      <c r="K1350" t="s">
        <v>134</v>
      </c>
      <c r="L1350" t="str">
        <f t="shared" si="132"/>
        <v>6.1 Rural individuals</v>
      </c>
      <c r="M1350" t="str">
        <f t="shared" si="134"/>
        <v>Proportion of individuals who have interacted with a SHG (Among all question respondents)</v>
      </c>
      <c r="N1350" t="s">
        <v>167</v>
      </c>
      <c r="O1350">
        <v>2.4441130555562417E-2</v>
      </c>
      <c r="P1350">
        <v>3.4008448159956344E-3</v>
      </c>
      <c r="Q1350">
        <v>1.77729317773705E-2</v>
      </c>
      <c r="R1350">
        <v>3.1109329333754335E-2</v>
      </c>
      <c r="S1350">
        <v>2027</v>
      </c>
      <c r="T1350" t="str">
        <f t="shared" si="135"/>
        <v>1</v>
      </c>
    </row>
    <row r="1351" spans="1:20" hidden="1" x14ac:dyDescent="0.25">
      <c r="A1351" s="35" t="s">
        <v>424</v>
      </c>
      <c r="B1351" s="35" t="str">
        <f t="shared" si="133"/>
        <v>Tanzania</v>
      </c>
      <c r="C1351" t="s">
        <v>68</v>
      </c>
      <c r="D1351" t="str">
        <f t="shared" si="131"/>
        <v>FII</v>
      </c>
      <c r="E1351" t="s">
        <v>9</v>
      </c>
      <c r="F1351" t="s">
        <v>233</v>
      </c>
      <c r="G1351" t="str">
        <f t="shared" si="130"/>
        <v xml:space="preserve">Proportion of individuals who have interacted with a SHG </v>
      </c>
      <c r="H1351" t="s">
        <v>180</v>
      </c>
      <c r="I1351" t="s">
        <v>0</v>
      </c>
      <c r="J1351" t="s">
        <v>66</v>
      </c>
      <c r="K1351" t="s">
        <v>124</v>
      </c>
      <c r="L1351" t="str">
        <f t="shared" si="132"/>
        <v>3.2 Individuals who do not have access to a mobile phone</v>
      </c>
      <c r="M1351" t="str">
        <f t="shared" si="134"/>
        <v>Proportion of individuals who have interacted with a SHG (Among all question respondents)</v>
      </c>
      <c r="N1351" t="s">
        <v>167</v>
      </c>
      <c r="O1351">
        <v>4.8172959922007921E-3</v>
      </c>
      <c r="P1351">
        <v>3.4285524229816801E-3</v>
      </c>
      <c r="Q1351">
        <v>-1.9052304136976212E-3</v>
      </c>
      <c r="R1351">
        <v>1.1539822398099205E-2</v>
      </c>
      <c r="S1351">
        <v>347</v>
      </c>
      <c r="T1351" t="str">
        <f t="shared" si="135"/>
        <v>1</v>
      </c>
    </row>
    <row r="1352" spans="1:20" hidden="1" x14ac:dyDescent="0.25">
      <c r="A1352" s="35" t="s">
        <v>424</v>
      </c>
      <c r="B1352" s="35" t="str">
        <f t="shared" si="133"/>
        <v>Tanzania</v>
      </c>
      <c r="C1352" t="s">
        <v>68</v>
      </c>
      <c r="D1352" t="str">
        <f t="shared" si="131"/>
        <v>FII</v>
      </c>
      <c r="E1352" t="s">
        <v>9</v>
      </c>
      <c r="F1352" t="s">
        <v>233</v>
      </c>
      <c r="G1352" t="str">
        <f t="shared" si="130"/>
        <v xml:space="preserve">Proportion of individuals who have interacted with a SHG </v>
      </c>
      <c r="H1352" t="s">
        <v>180</v>
      </c>
      <c r="I1352" t="s">
        <v>0</v>
      </c>
      <c r="J1352" t="s">
        <v>66</v>
      </c>
      <c r="K1352" t="s">
        <v>135</v>
      </c>
      <c r="L1352" t="str">
        <f t="shared" si="132"/>
        <v>6.2 Urban individuals</v>
      </c>
      <c r="M1352" t="str">
        <f t="shared" si="134"/>
        <v>Proportion of individuals who have interacted with a SHG (Among all question respondents)</v>
      </c>
      <c r="N1352" t="s">
        <v>167</v>
      </c>
      <c r="O1352">
        <v>4.1101761728785678E-2</v>
      </c>
      <c r="P1352">
        <v>6.6848494805496084E-3</v>
      </c>
      <c r="Q1352">
        <v>2.7994458234977863E-2</v>
      </c>
      <c r="R1352">
        <v>5.4209065222593493E-2</v>
      </c>
      <c r="S1352">
        <v>1002</v>
      </c>
      <c r="T1352" t="str">
        <f t="shared" si="135"/>
        <v>1</v>
      </c>
    </row>
    <row r="1353" spans="1:20" hidden="1" x14ac:dyDescent="0.25">
      <c r="A1353" s="35" t="s">
        <v>424</v>
      </c>
      <c r="B1353" s="35" t="str">
        <f t="shared" si="133"/>
        <v>Tanzania</v>
      </c>
      <c r="C1353" t="s">
        <v>68</v>
      </c>
      <c r="D1353" t="str">
        <f t="shared" si="131"/>
        <v>FII</v>
      </c>
      <c r="E1353" t="s">
        <v>9</v>
      </c>
      <c r="F1353" t="s">
        <v>233</v>
      </c>
      <c r="G1353" t="str">
        <f t="shared" si="130"/>
        <v xml:space="preserve">Proportion of individuals who have interacted with a SHG </v>
      </c>
      <c r="H1353" t="s">
        <v>180</v>
      </c>
      <c r="I1353" t="s">
        <v>0</v>
      </c>
      <c r="J1353" t="s">
        <v>66</v>
      </c>
      <c r="K1353" t="s">
        <v>127</v>
      </c>
      <c r="L1353" t="str">
        <f t="shared" si="132"/>
        <v>4.1 Individuals who use mobile money</v>
      </c>
      <c r="M1353" t="str">
        <f t="shared" si="134"/>
        <v>Proportion of individuals who have interacted with a SHG (Among all question respondents)</v>
      </c>
      <c r="N1353" t="s">
        <v>167</v>
      </c>
      <c r="O1353">
        <v>4.0767330543759549E-2</v>
      </c>
      <c r="P1353">
        <v>4.7773417467203115E-3</v>
      </c>
      <c r="Q1353">
        <v>3.140016852311929E-2</v>
      </c>
      <c r="R1353">
        <v>5.0134492564399807E-2</v>
      </c>
      <c r="S1353">
        <v>1835</v>
      </c>
      <c r="T1353" t="str">
        <f t="shared" si="135"/>
        <v>1</v>
      </c>
    </row>
    <row r="1354" spans="1:20" hidden="1" x14ac:dyDescent="0.25">
      <c r="A1354" s="35" t="s">
        <v>424</v>
      </c>
      <c r="B1354" s="35" t="str">
        <f t="shared" si="133"/>
        <v>Tanzania</v>
      </c>
      <c r="C1354" t="s">
        <v>68</v>
      </c>
      <c r="D1354" t="str">
        <f t="shared" si="131"/>
        <v>FII</v>
      </c>
      <c r="E1354" t="s">
        <v>9</v>
      </c>
      <c r="F1354" t="s">
        <v>233</v>
      </c>
      <c r="G1354" t="str">
        <f t="shared" si="130"/>
        <v xml:space="preserve">Proportion of individuals who have interacted with a SHG </v>
      </c>
      <c r="H1354" t="s">
        <v>180</v>
      </c>
      <c r="I1354" t="s">
        <v>0</v>
      </c>
      <c r="J1354" t="s">
        <v>66</v>
      </c>
      <c r="K1354" t="s">
        <v>128</v>
      </c>
      <c r="L1354" t="str">
        <f t="shared" si="132"/>
        <v>4.2 Individuals who do not use mobile money</v>
      </c>
      <c r="M1354" t="str">
        <f t="shared" si="134"/>
        <v>Proportion of individuals who have interacted with a SHG (Among all question respondents)</v>
      </c>
      <c r="N1354" t="s">
        <v>167</v>
      </c>
      <c r="O1354">
        <v>1.3141063236634144E-2</v>
      </c>
      <c r="P1354">
        <v>3.2231203468237337E-3</v>
      </c>
      <c r="Q1354">
        <v>6.8213373092505985E-3</v>
      </c>
      <c r="R1354">
        <v>1.9460789164017691E-2</v>
      </c>
      <c r="S1354">
        <v>1194</v>
      </c>
      <c r="T1354" t="str">
        <f t="shared" si="135"/>
        <v>1</v>
      </c>
    </row>
    <row r="1355" spans="1:20" hidden="1" x14ac:dyDescent="0.25">
      <c r="A1355" s="35" t="s">
        <v>424</v>
      </c>
      <c r="B1355" s="35" t="str">
        <f t="shared" si="133"/>
        <v>Tanzania</v>
      </c>
      <c r="C1355" t="s">
        <v>68</v>
      </c>
      <c r="D1355" t="str">
        <f t="shared" si="131"/>
        <v>FII</v>
      </c>
      <c r="E1355" t="s">
        <v>9</v>
      </c>
      <c r="F1355" t="s">
        <v>233</v>
      </c>
      <c r="G1355" t="str">
        <f t="shared" si="130"/>
        <v xml:space="preserve">Proportion of individuals who have interacted with a SHG </v>
      </c>
      <c r="H1355" t="s">
        <v>180</v>
      </c>
      <c r="I1355" t="s">
        <v>0</v>
      </c>
      <c r="J1355" t="s">
        <v>66</v>
      </c>
      <c r="K1355" t="s">
        <v>131</v>
      </c>
      <c r="L1355" t="str">
        <f t="shared" si="132"/>
        <v>5.1 Individuals with a formal ID</v>
      </c>
      <c r="M1355" t="str">
        <f t="shared" si="134"/>
        <v>Proportion of individuals who have interacted with a SHG (Among all question respondents)</v>
      </c>
      <c r="N1355" t="s">
        <v>167</v>
      </c>
      <c r="O1355">
        <v>3.3023907269136059E-2</v>
      </c>
      <c r="P1355">
        <v>3.5783843247838227E-3</v>
      </c>
      <c r="Q1355">
        <v>2.600759830078964E-2</v>
      </c>
      <c r="R1355">
        <v>4.0040216237482482E-2</v>
      </c>
      <c r="S1355">
        <v>2691</v>
      </c>
      <c r="T1355" t="str">
        <f t="shared" si="135"/>
        <v>1</v>
      </c>
    </row>
    <row r="1356" spans="1:20" hidden="1" x14ac:dyDescent="0.25">
      <c r="A1356" s="35" t="s">
        <v>424</v>
      </c>
      <c r="B1356" s="35" t="str">
        <f t="shared" si="133"/>
        <v>Tanzania</v>
      </c>
      <c r="C1356" t="s">
        <v>68</v>
      </c>
      <c r="D1356" t="str">
        <f t="shared" si="131"/>
        <v>FII</v>
      </c>
      <c r="E1356" t="s">
        <v>9</v>
      </c>
      <c r="F1356" t="s">
        <v>233</v>
      </c>
      <c r="G1356" t="str">
        <f t="shared" si="130"/>
        <v xml:space="preserve">Proportion of individuals who have interacted with a SHG </v>
      </c>
      <c r="H1356" t="s">
        <v>180</v>
      </c>
      <c r="I1356" t="s">
        <v>0</v>
      </c>
      <c r="J1356" t="s">
        <v>66</v>
      </c>
      <c r="K1356" t="s">
        <v>132</v>
      </c>
      <c r="L1356" t="str">
        <f t="shared" si="132"/>
        <v>5.2 Individuals without a formal ID</v>
      </c>
      <c r="M1356" t="str">
        <f t="shared" si="134"/>
        <v>Proportion of individuals who have interacted with a SHG (Among all question respondents)</v>
      </c>
      <c r="N1356" t="s">
        <v>167</v>
      </c>
      <c r="O1356">
        <v>8.6795194710291342E-3</v>
      </c>
      <c r="P1356">
        <v>4.3597387846174354E-3</v>
      </c>
      <c r="Q1356">
        <v>1.3117151346116358E-4</v>
      </c>
      <c r="R1356">
        <v>1.7227867428597103E-2</v>
      </c>
      <c r="S1356">
        <v>338</v>
      </c>
      <c r="T1356" t="str">
        <f t="shared" si="135"/>
        <v>1</v>
      </c>
    </row>
    <row r="1357" spans="1:20" hidden="1" x14ac:dyDescent="0.25">
      <c r="A1357" s="35" t="s">
        <v>424</v>
      </c>
      <c r="B1357" s="35" t="str">
        <f t="shared" si="133"/>
        <v>Tanzania</v>
      </c>
      <c r="C1357" t="s">
        <v>68</v>
      </c>
      <c r="D1357" t="str">
        <f t="shared" si="131"/>
        <v>FII</v>
      </c>
      <c r="E1357" t="s">
        <v>9</v>
      </c>
      <c r="F1357" t="s">
        <v>233</v>
      </c>
      <c r="G1357" t="str">
        <f t="shared" si="130"/>
        <v xml:space="preserve">Proportion of individuals who have interacted with a SHG </v>
      </c>
      <c r="H1357" t="s">
        <v>180</v>
      </c>
      <c r="I1357" t="s">
        <v>0</v>
      </c>
      <c r="J1357" t="s">
        <v>66</v>
      </c>
      <c r="K1357" t="s">
        <v>419</v>
      </c>
      <c r="L1357" t="str">
        <f t="shared" si="132"/>
        <v>7.1 Individuals in the two lowest PPI quintiles</v>
      </c>
      <c r="M1357" t="str">
        <f t="shared" si="134"/>
        <v>Proportion of individuals who have interacted with a SHG (Among all question respondents)</v>
      </c>
      <c r="N1357" t="s">
        <v>167</v>
      </c>
      <c r="O1357">
        <v>1.7748436374252319E-2</v>
      </c>
      <c r="P1357">
        <v>3.1771936873720946E-3</v>
      </c>
      <c r="Q1357">
        <v>1.1518761040474645E-2</v>
      </c>
      <c r="R1357">
        <v>2.3978111708029992E-2</v>
      </c>
      <c r="S1357">
        <v>1691</v>
      </c>
      <c r="T1357" t="str">
        <f t="shared" si="135"/>
        <v>1</v>
      </c>
    </row>
    <row r="1358" spans="1:20" hidden="1" x14ac:dyDescent="0.25">
      <c r="A1358" s="35" t="s">
        <v>424</v>
      </c>
      <c r="B1358" s="35" t="str">
        <f t="shared" si="133"/>
        <v>Tanzania</v>
      </c>
      <c r="C1358" t="s">
        <v>68</v>
      </c>
      <c r="D1358" t="str">
        <f t="shared" si="131"/>
        <v>FII</v>
      </c>
      <c r="E1358" t="s">
        <v>9</v>
      </c>
      <c r="F1358" t="s">
        <v>233</v>
      </c>
      <c r="G1358" t="str">
        <f t="shared" si="130"/>
        <v xml:space="preserve">Proportion of individuals who have interacted with a SHG </v>
      </c>
      <c r="H1358" t="s">
        <v>180</v>
      </c>
      <c r="I1358" t="s">
        <v>0</v>
      </c>
      <c r="J1358" t="s">
        <v>66</v>
      </c>
      <c r="K1358" t="s">
        <v>420</v>
      </c>
      <c r="L1358" t="str">
        <f t="shared" si="132"/>
        <v>7.2 Individuals in the middle PPI quintile</v>
      </c>
      <c r="M1358" t="str">
        <f t="shared" si="134"/>
        <v>Proportion of individuals who have interacted with a SHG (Among all question respondents)</v>
      </c>
      <c r="N1358" t="s">
        <v>167</v>
      </c>
      <c r="O1358">
        <v>4.4306547510031449E-2</v>
      </c>
      <c r="P1358">
        <v>7.4377303164352895E-3</v>
      </c>
      <c r="Q1358">
        <v>2.9723034620733398E-2</v>
      </c>
      <c r="R1358">
        <v>5.8890060399329501E-2</v>
      </c>
      <c r="S1358">
        <v>854</v>
      </c>
      <c r="T1358" t="str">
        <f t="shared" si="135"/>
        <v>1</v>
      </c>
    </row>
    <row r="1359" spans="1:20" hidden="1" x14ac:dyDescent="0.25">
      <c r="A1359" s="35" t="s">
        <v>424</v>
      </c>
      <c r="B1359" s="35" t="str">
        <f t="shared" si="133"/>
        <v>Tanzania</v>
      </c>
      <c r="C1359" t="s">
        <v>68</v>
      </c>
      <c r="D1359" t="str">
        <f t="shared" si="131"/>
        <v>FII</v>
      </c>
      <c r="E1359" t="s">
        <v>9</v>
      </c>
      <c r="F1359" t="s">
        <v>233</v>
      </c>
      <c r="G1359" t="str">
        <f t="shared" si="130"/>
        <v xml:space="preserve">Proportion of individuals who have interacted with a SHG </v>
      </c>
      <c r="H1359" t="s">
        <v>180</v>
      </c>
      <c r="I1359" t="s">
        <v>0</v>
      </c>
      <c r="J1359" t="s">
        <v>66</v>
      </c>
      <c r="K1359" t="s">
        <v>421</v>
      </c>
      <c r="L1359" t="str">
        <f t="shared" si="132"/>
        <v>7.3 Individuals in the two highest PPI quintiles</v>
      </c>
      <c r="M1359" t="str">
        <f t="shared" si="134"/>
        <v>Proportion of individuals who have interacted with a SHG (Among all question respondents)</v>
      </c>
      <c r="N1359" t="s">
        <v>167</v>
      </c>
      <c r="O1359">
        <v>4.6071720190904192E-2</v>
      </c>
      <c r="P1359">
        <v>9.6320878271936566E-3</v>
      </c>
      <c r="Q1359">
        <v>2.7185625777352909E-2</v>
      </c>
      <c r="R1359">
        <v>6.4957814604455474E-2</v>
      </c>
      <c r="S1359">
        <v>484</v>
      </c>
      <c r="T1359" t="str">
        <f t="shared" si="135"/>
        <v>1</v>
      </c>
    </row>
    <row r="1360" spans="1:20" hidden="1" x14ac:dyDescent="0.25">
      <c r="A1360" s="35" t="s">
        <v>424</v>
      </c>
      <c r="B1360" s="35" t="str">
        <f t="shared" si="133"/>
        <v>Tanzania</v>
      </c>
      <c r="C1360" t="s">
        <v>65</v>
      </c>
      <c r="D1360" t="s">
        <v>65</v>
      </c>
      <c r="E1360" t="s">
        <v>9</v>
      </c>
      <c r="F1360" t="s">
        <v>233</v>
      </c>
      <c r="G1360" t="str">
        <f t="shared" si="130"/>
        <v xml:space="preserve">Proportion of individuals who have interacted with a SHG </v>
      </c>
      <c r="H1360" t="s">
        <v>63</v>
      </c>
      <c r="I1360" t="s">
        <v>110</v>
      </c>
      <c r="J1360" t="s">
        <v>66</v>
      </c>
      <c r="K1360" t="s">
        <v>114</v>
      </c>
      <c r="L1360" t="s">
        <v>114</v>
      </c>
      <c r="M1360" t="str">
        <f t="shared" si="134"/>
        <v>Proportion of individuals who have interacted with a SHG (Among all question respondents)</v>
      </c>
      <c r="N1360" t="s">
        <v>237</v>
      </c>
      <c r="O1360">
        <v>0.16112226010000144</v>
      </c>
      <c r="P1360">
        <v>5.4857126136816994E-3</v>
      </c>
      <c r="Q1360">
        <v>0.15036908483901651</v>
      </c>
      <c r="R1360">
        <v>0.17187543536098637</v>
      </c>
      <c r="S1360">
        <v>9459</v>
      </c>
      <c r="T1360" t="str">
        <f t="shared" si="135"/>
        <v>1</v>
      </c>
    </row>
    <row r="1361" spans="1:20" hidden="1" x14ac:dyDescent="0.25">
      <c r="A1361" s="35" t="s">
        <v>424</v>
      </c>
      <c r="B1361" s="35" t="str">
        <f t="shared" si="133"/>
        <v>Tanzania</v>
      </c>
      <c r="C1361" t="s">
        <v>65</v>
      </c>
      <c r="D1361" t="s">
        <v>65</v>
      </c>
      <c r="E1361" t="s">
        <v>9</v>
      </c>
      <c r="F1361" t="s">
        <v>233</v>
      </c>
      <c r="G1361" t="str">
        <f t="shared" si="130"/>
        <v xml:space="preserve">Proportion of individuals who have interacted with a SHG </v>
      </c>
      <c r="H1361" t="s">
        <v>63</v>
      </c>
      <c r="I1361" t="s">
        <v>110</v>
      </c>
      <c r="J1361" t="s">
        <v>66</v>
      </c>
      <c r="K1361" t="s">
        <v>115</v>
      </c>
      <c r="L1361" t="s">
        <v>115</v>
      </c>
      <c r="M1361" t="str">
        <f t="shared" si="134"/>
        <v>Proportion of individuals who have interacted with a SHG (Among all question respondents)</v>
      </c>
      <c r="N1361" t="s">
        <v>237</v>
      </c>
      <c r="O1361">
        <v>0.12057309146736067</v>
      </c>
      <c r="P1361">
        <v>7.5053674133490692E-3</v>
      </c>
      <c r="Q1361">
        <v>0.1058609589009297</v>
      </c>
      <c r="R1361">
        <v>0.13528522403379165</v>
      </c>
      <c r="S1361">
        <v>4119</v>
      </c>
      <c r="T1361" t="str">
        <f t="shared" si="135"/>
        <v>1</v>
      </c>
    </row>
    <row r="1362" spans="1:20" hidden="1" x14ac:dyDescent="0.25">
      <c r="A1362" s="35" t="s">
        <v>424</v>
      </c>
      <c r="B1362" s="35" t="str">
        <f t="shared" si="133"/>
        <v>Tanzania</v>
      </c>
      <c r="C1362" t="s">
        <v>65</v>
      </c>
      <c r="D1362" t="s">
        <v>65</v>
      </c>
      <c r="E1362" t="s">
        <v>9</v>
      </c>
      <c r="F1362" t="s">
        <v>233</v>
      </c>
      <c r="G1362" t="str">
        <f t="shared" si="130"/>
        <v xml:space="preserve">Proportion of individuals who have interacted with a SHG </v>
      </c>
      <c r="H1362" t="s">
        <v>63</v>
      </c>
      <c r="I1362" t="s">
        <v>110</v>
      </c>
      <c r="J1362" t="s">
        <v>66</v>
      </c>
      <c r="K1362" t="s">
        <v>116</v>
      </c>
      <c r="L1362" t="s">
        <v>116</v>
      </c>
      <c r="M1362" t="str">
        <f t="shared" si="134"/>
        <v>Proportion of individuals who have interacted with a SHG (Among all question respondents)</v>
      </c>
      <c r="N1362" t="s">
        <v>237</v>
      </c>
      <c r="O1362">
        <v>0.20004379066531977</v>
      </c>
      <c r="P1362">
        <v>7.932159863430455E-3</v>
      </c>
      <c r="Q1362">
        <v>0.1844950532055985</v>
      </c>
      <c r="R1362">
        <v>0.21559252812504104</v>
      </c>
      <c r="S1362">
        <v>5340</v>
      </c>
      <c r="T1362" t="str">
        <f t="shared" si="135"/>
        <v>1</v>
      </c>
    </row>
    <row r="1363" spans="1:20" hidden="1" x14ac:dyDescent="0.25">
      <c r="A1363" s="35" t="s">
        <v>424</v>
      </c>
      <c r="B1363" s="35" t="str">
        <f t="shared" si="133"/>
        <v>Tanzania</v>
      </c>
      <c r="C1363" t="s">
        <v>65</v>
      </c>
      <c r="D1363" t="s">
        <v>65</v>
      </c>
      <c r="E1363" t="s">
        <v>9</v>
      </c>
      <c r="F1363" t="s">
        <v>233</v>
      </c>
      <c r="G1363" t="str">
        <f t="shared" si="130"/>
        <v xml:space="preserve">Proportion of individuals who have interacted with a SHG </v>
      </c>
      <c r="H1363" t="s">
        <v>63</v>
      </c>
      <c r="I1363" t="s">
        <v>110</v>
      </c>
      <c r="J1363" t="s">
        <v>66</v>
      </c>
      <c r="K1363" t="s">
        <v>120</v>
      </c>
      <c r="L1363" t="s">
        <v>120</v>
      </c>
      <c r="M1363" t="str">
        <f t="shared" si="134"/>
        <v>Proportion of individuals who have interacted with a SHG (Among all question respondents)</v>
      </c>
      <c r="N1363" t="s">
        <v>237</v>
      </c>
      <c r="O1363">
        <v>0.23148489421953872</v>
      </c>
      <c r="P1363">
        <v>2.1054513807179698E-2</v>
      </c>
      <c r="Q1363">
        <v>0.19021352385304011</v>
      </c>
      <c r="R1363">
        <v>0.2727562645860373</v>
      </c>
      <c r="S1363">
        <v>868</v>
      </c>
      <c r="T1363" t="str">
        <f t="shared" si="135"/>
        <v>1</v>
      </c>
    </row>
    <row r="1364" spans="1:20" hidden="1" x14ac:dyDescent="0.25">
      <c r="A1364" s="35" t="s">
        <v>424</v>
      </c>
      <c r="B1364" s="35" t="str">
        <f t="shared" si="133"/>
        <v>Tanzania</v>
      </c>
      <c r="C1364" t="s">
        <v>65</v>
      </c>
      <c r="D1364" t="s">
        <v>65</v>
      </c>
      <c r="E1364" t="s">
        <v>9</v>
      </c>
      <c r="F1364" t="s">
        <v>233</v>
      </c>
      <c r="G1364" t="str">
        <f t="shared" si="130"/>
        <v xml:space="preserve">Proportion of individuals who have interacted with a SHG </v>
      </c>
      <c r="H1364" t="s">
        <v>63</v>
      </c>
      <c r="I1364" t="s">
        <v>110</v>
      </c>
      <c r="J1364" t="s">
        <v>66</v>
      </c>
      <c r="K1364" t="s">
        <v>121</v>
      </c>
      <c r="L1364" t="s">
        <v>121</v>
      </c>
      <c r="M1364" t="str">
        <f t="shared" si="134"/>
        <v>Proportion of individuals who have interacted with a SHG (Among all question respondents)</v>
      </c>
      <c r="N1364" t="s">
        <v>237</v>
      </c>
      <c r="O1364">
        <v>0.1529227494459964</v>
      </c>
      <c r="P1364">
        <v>5.614965254375005E-3</v>
      </c>
      <c r="Q1364">
        <v>0.14191621124090575</v>
      </c>
      <c r="R1364">
        <v>0.16392928765108705</v>
      </c>
      <c r="S1364">
        <v>8591</v>
      </c>
      <c r="T1364" t="str">
        <f t="shared" si="135"/>
        <v>1</v>
      </c>
    </row>
    <row r="1365" spans="1:20" hidden="1" x14ac:dyDescent="0.25">
      <c r="A1365" s="35" t="s">
        <v>424</v>
      </c>
      <c r="B1365" s="35" t="str">
        <f t="shared" si="133"/>
        <v>Tanzania</v>
      </c>
      <c r="C1365" t="s">
        <v>65</v>
      </c>
      <c r="D1365" t="s">
        <v>65</v>
      </c>
      <c r="E1365" t="s">
        <v>9</v>
      </c>
      <c r="F1365" t="s">
        <v>233</v>
      </c>
      <c r="G1365" t="str">
        <f t="shared" si="130"/>
        <v xml:space="preserve">Proportion of individuals who have interacted with a SHG </v>
      </c>
      <c r="H1365" t="s">
        <v>63</v>
      </c>
      <c r="I1365" t="s">
        <v>110</v>
      </c>
      <c r="J1365" t="s">
        <v>66</v>
      </c>
      <c r="K1365" t="s">
        <v>123</v>
      </c>
      <c r="L1365" t="s">
        <v>123</v>
      </c>
      <c r="M1365" t="str">
        <f t="shared" si="134"/>
        <v>Proportion of individuals who have interacted with a SHG (Among all question respondents)</v>
      </c>
      <c r="N1365" t="s">
        <v>237</v>
      </c>
      <c r="O1365">
        <v>0.16862821796741778</v>
      </c>
      <c r="P1365">
        <v>5.8177551735933385E-3</v>
      </c>
      <c r="Q1365">
        <v>0.15722416795372873</v>
      </c>
      <c r="R1365">
        <v>0.18003226798110683</v>
      </c>
      <c r="S1365">
        <v>8703</v>
      </c>
      <c r="T1365" t="str">
        <f t="shared" si="135"/>
        <v>1</v>
      </c>
    </row>
    <row r="1366" spans="1:20" hidden="1" x14ac:dyDescent="0.25">
      <c r="A1366" s="35" t="s">
        <v>424</v>
      </c>
      <c r="B1366" s="35" t="str">
        <f t="shared" si="133"/>
        <v>Tanzania</v>
      </c>
      <c r="C1366" t="s">
        <v>65</v>
      </c>
      <c r="D1366" t="s">
        <v>65</v>
      </c>
      <c r="E1366" t="s">
        <v>9</v>
      </c>
      <c r="F1366" t="s">
        <v>233</v>
      </c>
      <c r="G1366" t="str">
        <f t="shared" si="130"/>
        <v xml:space="preserve">Proportion of individuals who have interacted with a SHG </v>
      </c>
      <c r="H1366" t="s">
        <v>63</v>
      </c>
      <c r="I1366" t="s">
        <v>110</v>
      </c>
      <c r="J1366" t="s">
        <v>66</v>
      </c>
      <c r="K1366" t="s">
        <v>124</v>
      </c>
      <c r="L1366" t="s">
        <v>124</v>
      </c>
      <c r="M1366" t="str">
        <f t="shared" si="134"/>
        <v>Proportion of individuals who have interacted with a SHG (Among all question respondents)</v>
      </c>
      <c r="N1366" t="s">
        <v>237</v>
      </c>
      <c r="O1366">
        <v>5.8045508664665721E-2</v>
      </c>
      <c r="P1366">
        <v>1.0685109747201242E-2</v>
      </c>
      <c r="Q1366">
        <v>3.7100397995187939E-2</v>
      </c>
      <c r="R1366">
        <v>7.8990619334143503E-2</v>
      </c>
      <c r="S1366">
        <v>756</v>
      </c>
      <c r="T1366" t="str">
        <f t="shared" si="135"/>
        <v>1</v>
      </c>
    </row>
    <row r="1367" spans="1:20" hidden="1" x14ac:dyDescent="0.25">
      <c r="A1367" s="35" t="s">
        <v>424</v>
      </c>
      <c r="B1367" s="35" t="str">
        <f t="shared" si="133"/>
        <v>Tanzania</v>
      </c>
      <c r="C1367" t="s">
        <v>65</v>
      </c>
      <c r="D1367" t="s">
        <v>65</v>
      </c>
      <c r="E1367" t="s">
        <v>9</v>
      </c>
      <c r="F1367" t="s">
        <v>233</v>
      </c>
      <c r="G1367" t="str">
        <f t="shared" si="130"/>
        <v xml:space="preserve">Proportion of individuals who have interacted with a SHG </v>
      </c>
      <c r="H1367" t="s">
        <v>63</v>
      </c>
      <c r="I1367" t="s">
        <v>110</v>
      </c>
      <c r="J1367" t="s">
        <v>66</v>
      </c>
      <c r="K1367" t="s">
        <v>127</v>
      </c>
      <c r="L1367" t="s">
        <v>127</v>
      </c>
      <c r="M1367" t="str">
        <f t="shared" si="134"/>
        <v>Proportion of individuals who have interacted with a SHG (Among all question respondents)</v>
      </c>
      <c r="N1367" t="s">
        <v>237</v>
      </c>
      <c r="O1367">
        <v>0.20831276588251624</v>
      </c>
      <c r="P1367">
        <v>8.1534913087489627E-3</v>
      </c>
      <c r="Q1367">
        <v>0.19233017123962043</v>
      </c>
      <c r="R1367">
        <v>0.22429536052541205</v>
      </c>
      <c r="S1367">
        <v>5248</v>
      </c>
      <c r="T1367" t="str">
        <f t="shared" si="135"/>
        <v>1</v>
      </c>
    </row>
    <row r="1368" spans="1:20" hidden="1" x14ac:dyDescent="0.25">
      <c r="A1368" s="35" t="s">
        <v>424</v>
      </c>
      <c r="B1368" s="35" t="str">
        <f t="shared" si="133"/>
        <v>Tanzania</v>
      </c>
      <c r="C1368" t="s">
        <v>65</v>
      </c>
      <c r="D1368" t="s">
        <v>65</v>
      </c>
      <c r="E1368" t="s">
        <v>9</v>
      </c>
      <c r="F1368" t="s">
        <v>233</v>
      </c>
      <c r="G1368" t="str">
        <f t="shared" si="130"/>
        <v xml:space="preserve">Proportion of individuals who have interacted with a SHG </v>
      </c>
      <c r="H1368" t="s">
        <v>63</v>
      </c>
      <c r="I1368" t="s">
        <v>110</v>
      </c>
      <c r="J1368" t="s">
        <v>66</v>
      </c>
      <c r="K1368" t="s">
        <v>128</v>
      </c>
      <c r="L1368" t="s">
        <v>128</v>
      </c>
      <c r="M1368" t="str">
        <f t="shared" si="134"/>
        <v>Proportion of individuals who have interacted with a SHG (Among all question respondents)</v>
      </c>
      <c r="N1368" t="s">
        <v>237</v>
      </c>
      <c r="O1368">
        <v>9.1120420101257094E-2</v>
      </c>
      <c r="P1368">
        <v>5.9458284835976066E-3</v>
      </c>
      <c r="Q1368">
        <v>7.9465318884977598E-2</v>
      </c>
      <c r="R1368">
        <v>0.10277552131753659</v>
      </c>
      <c r="S1368">
        <v>4211</v>
      </c>
      <c r="T1368" t="str">
        <f t="shared" si="135"/>
        <v>1</v>
      </c>
    </row>
    <row r="1369" spans="1:20" hidden="1" x14ac:dyDescent="0.25">
      <c r="A1369" s="35" t="s">
        <v>424</v>
      </c>
      <c r="B1369" s="35" t="str">
        <f t="shared" si="133"/>
        <v>Tanzania</v>
      </c>
      <c r="C1369" t="s">
        <v>65</v>
      </c>
      <c r="D1369" t="s">
        <v>65</v>
      </c>
      <c r="E1369" t="s">
        <v>9</v>
      </c>
      <c r="F1369" t="s">
        <v>233</v>
      </c>
      <c r="G1369" t="str">
        <f t="shared" si="130"/>
        <v xml:space="preserve">Proportion of individuals who have interacted with a SHG </v>
      </c>
      <c r="H1369" t="s">
        <v>63</v>
      </c>
      <c r="I1369" t="s">
        <v>110</v>
      </c>
      <c r="J1369" t="s">
        <v>66</v>
      </c>
      <c r="K1369" t="s">
        <v>131</v>
      </c>
      <c r="L1369" t="s">
        <v>131</v>
      </c>
      <c r="M1369" t="str">
        <f t="shared" si="134"/>
        <v>Proportion of individuals who have interacted with a SHG (Among all question respondents)</v>
      </c>
      <c r="N1369" t="s">
        <v>237</v>
      </c>
      <c r="O1369">
        <v>0.17757652700747448</v>
      </c>
      <c r="P1369">
        <v>6.1591468852804539E-3</v>
      </c>
      <c r="Q1369">
        <v>0.16550327589505062</v>
      </c>
      <c r="R1369">
        <v>0.18964977811989833</v>
      </c>
      <c r="S1369">
        <v>8227</v>
      </c>
      <c r="T1369" t="str">
        <f t="shared" si="135"/>
        <v>1</v>
      </c>
    </row>
    <row r="1370" spans="1:20" hidden="1" x14ac:dyDescent="0.25">
      <c r="A1370" s="35" t="s">
        <v>424</v>
      </c>
      <c r="B1370" s="35" t="str">
        <f t="shared" si="133"/>
        <v>Tanzania</v>
      </c>
      <c r="C1370" t="s">
        <v>65</v>
      </c>
      <c r="D1370" t="s">
        <v>65</v>
      </c>
      <c r="E1370" t="s">
        <v>9</v>
      </c>
      <c r="F1370" t="s">
        <v>233</v>
      </c>
      <c r="G1370" t="str">
        <f t="shared" ref="G1370:G1433" si="136">F1370</f>
        <v xml:space="preserve">Proportion of individuals who have interacted with a SHG </v>
      </c>
      <c r="H1370" t="s">
        <v>63</v>
      </c>
      <c r="I1370" t="s">
        <v>110</v>
      </c>
      <c r="J1370" t="s">
        <v>66</v>
      </c>
      <c r="K1370" t="s">
        <v>132</v>
      </c>
      <c r="L1370" t="s">
        <v>132</v>
      </c>
      <c r="M1370" t="str">
        <f t="shared" si="134"/>
        <v>Proportion of individuals who have interacted with a SHG (Among all question respondents)</v>
      </c>
      <c r="N1370" t="s">
        <v>237</v>
      </c>
      <c r="O1370">
        <v>7.1747793513377123E-2</v>
      </c>
      <c r="P1370">
        <v>1.0174738014148912E-2</v>
      </c>
      <c r="Q1370">
        <v>5.1803121087797978E-2</v>
      </c>
      <c r="R1370">
        <v>9.1692465938956275E-2</v>
      </c>
      <c r="S1370">
        <v>1232</v>
      </c>
      <c r="T1370" t="str">
        <f t="shared" si="135"/>
        <v>1</v>
      </c>
    </row>
    <row r="1371" spans="1:20" hidden="1" x14ac:dyDescent="0.25">
      <c r="A1371" s="35" t="s">
        <v>424</v>
      </c>
      <c r="B1371" s="35" t="str">
        <f t="shared" si="133"/>
        <v>Tanzania</v>
      </c>
      <c r="C1371" t="s">
        <v>65</v>
      </c>
      <c r="D1371" t="s">
        <v>65</v>
      </c>
      <c r="E1371" t="s">
        <v>9</v>
      </c>
      <c r="F1371" t="s">
        <v>233</v>
      </c>
      <c r="G1371" t="str">
        <f t="shared" si="136"/>
        <v xml:space="preserve">Proportion of individuals who have interacted with a SHG </v>
      </c>
      <c r="H1371" t="s">
        <v>63</v>
      </c>
      <c r="I1371" t="s">
        <v>110</v>
      </c>
      <c r="J1371" t="s">
        <v>66</v>
      </c>
      <c r="K1371" t="s">
        <v>134</v>
      </c>
      <c r="L1371" t="s">
        <v>134</v>
      </c>
      <c r="M1371" t="str">
        <f t="shared" si="134"/>
        <v>Proportion of individuals who have interacted with a SHG (Among all question respondents)</v>
      </c>
      <c r="N1371" t="s">
        <v>237</v>
      </c>
      <c r="O1371">
        <v>0.15904158565399235</v>
      </c>
      <c r="P1371">
        <v>6.629217427468157E-3</v>
      </c>
      <c r="Q1371">
        <v>0.14604689528998177</v>
      </c>
      <c r="R1371">
        <v>0.17203627601800292</v>
      </c>
      <c r="S1371">
        <v>6846</v>
      </c>
      <c r="T1371" t="str">
        <f t="shared" si="135"/>
        <v>1</v>
      </c>
    </row>
    <row r="1372" spans="1:20" hidden="1" x14ac:dyDescent="0.25">
      <c r="A1372" s="35" t="s">
        <v>424</v>
      </c>
      <c r="B1372" s="35" t="str">
        <f t="shared" si="133"/>
        <v>Tanzania</v>
      </c>
      <c r="C1372" t="s">
        <v>65</v>
      </c>
      <c r="D1372" t="s">
        <v>65</v>
      </c>
      <c r="E1372" t="s">
        <v>9</v>
      </c>
      <c r="F1372" t="s">
        <v>233</v>
      </c>
      <c r="G1372" t="str">
        <f t="shared" si="136"/>
        <v xml:space="preserve">Proportion of individuals who have interacted with a SHG </v>
      </c>
      <c r="H1372" t="s">
        <v>63</v>
      </c>
      <c r="I1372" t="s">
        <v>110</v>
      </c>
      <c r="J1372" t="s">
        <v>66</v>
      </c>
      <c r="K1372" t="s">
        <v>135</v>
      </c>
      <c r="L1372" t="s">
        <v>135</v>
      </c>
      <c r="M1372" t="str">
        <f t="shared" si="134"/>
        <v>Proportion of individuals who have interacted with a SHG (Among all question respondents)</v>
      </c>
      <c r="N1372" t="s">
        <v>237</v>
      </c>
      <c r="O1372">
        <v>0.16508861049878332</v>
      </c>
      <c r="P1372">
        <v>9.7419531548854667E-3</v>
      </c>
      <c r="Q1372">
        <v>0.14599228937588701</v>
      </c>
      <c r="R1372">
        <v>0.18418493162167962</v>
      </c>
      <c r="S1372">
        <v>2613</v>
      </c>
      <c r="T1372" t="str">
        <f t="shared" si="135"/>
        <v>1</v>
      </c>
    </row>
    <row r="1373" spans="1:20" hidden="1" x14ac:dyDescent="0.25">
      <c r="A1373" s="35" t="s">
        <v>424</v>
      </c>
      <c r="B1373" s="35" t="str">
        <f t="shared" si="133"/>
        <v>Tanzania</v>
      </c>
      <c r="C1373" t="s">
        <v>65</v>
      </c>
      <c r="D1373" t="s">
        <v>65</v>
      </c>
      <c r="E1373" t="s">
        <v>9</v>
      </c>
      <c r="F1373" t="s">
        <v>233</v>
      </c>
      <c r="G1373" t="str">
        <f t="shared" si="136"/>
        <v xml:space="preserve">Proportion of individuals who have interacted with a SHG </v>
      </c>
      <c r="H1373" t="s">
        <v>63</v>
      </c>
      <c r="I1373" t="s">
        <v>110</v>
      </c>
      <c r="J1373" t="s">
        <v>66</v>
      </c>
      <c r="K1373" t="s">
        <v>228</v>
      </c>
      <c r="L1373" t="s">
        <v>228</v>
      </c>
      <c r="M1373" t="str">
        <f t="shared" si="134"/>
        <v>Proportion of individuals who have interacted with a SHG (Among all question respondents)</v>
      </c>
      <c r="N1373" t="s">
        <v>237</v>
      </c>
      <c r="O1373">
        <v>0.1538773268219833</v>
      </c>
      <c r="P1373">
        <v>6.7871694205767722E-3</v>
      </c>
      <c r="Q1373">
        <v>0.14057301661742863</v>
      </c>
      <c r="R1373">
        <v>0.16718163702653796</v>
      </c>
      <c r="S1373">
        <v>6484</v>
      </c>
      <c r="T1373" t="str">
        <f t="shared" si="135"/>
        <v>1</v>
      </c>
    </row>
    <row r="1374" spans="1:20" hidden="1" x14ac:dyDescent="0.25">
      <c r="A1374" s="35" t="s">
        <v>424</v>
      </c>
      <c r="B1374" s="35" t="str">
        <f t="shared" si="133"/>
        <v>Tanzania</v>
      </c>
      <c r="C1374" t="s">
        <v>65</v>
      </c>
      <c r="D1374" t="s">
        <v>65</v>
      </c>
      <c r="E1374" t="s">
        <v>9</v>
      </c>
      <c r="F1374" t="s">
        <v>233</v>
      </c>
      <c r="G1374" t="str">
        <f t="shared" si="136"/>
        <v xml:space="preserve">Proportion of individuals who have interacted with a SHG </v>
      </c>
      <c r="H1374" t="s">
        <v>63</v>
      </c>
      <c r="I1374" t="s">
        <v>110</v>
      </c>
      <c r="J1374" t="s">
        <v>66</v>
      </c>
      <c r="K1374" t="s">
        <v>229</v>
      </c>
      <c r="L1374" t="s">
        <v>229</v>
      </c>
      <c r="M1374" t="str">
        <f t="shared" si="134"/>
        <v>Proportion of individuals who have interacted with a SHG (Among all question respondents)</v>
      </c>
      <c r="N1374" t="s">
        <v>237</v>
      </c>
      <c r="O1374">
        <v>0.18482293629079269</v>
      </c>
      <c r="P1374">
        <v>1.1773311541557271E-2</v>
      </c>
      <c r="Q1374">
        <v>0.16174471631754933</v>
      </c>
      <c r="R1374">
        <v>0.20790115626403605</v>
      </c>
      <c r="S1374">
        <v>1967</v>
      </c>
      <c r="T1374" t="str">
        <f t="shared" si="135"/>
        <v>1</v>
      </c>
    </row>
    <row r="1375" spans="1:20" hidden="1" x14ac:dyDescent="0.25">
      <c r="A1375" s="35" t="s">
        <v>424</v>
      </c>
      <c r="B1375" s="35" t="str">
        <f t="shared" si="133"/>
        <v>Tanzania</v>
      </c>
      <c r="C1375" t="s">
        <v>65</v>
      </c>
      <c r="D1375" t="s">
        <v>65</v>
      </c>
      <c r="E1375" t="s">
        <v>9</v>
      </c>
      <c r="F1375" t="s">
        <v>233</v>
      </c>
      <c r="G1375" t="str">
        <f t="shared" si="136"/>
        <v xml:space="preserve">Proportion of individuals who have interacted with a SHG </v>
      </c>
      <c r="H1375" t="s">
        <v>63</v>
      </c>
      <c r="I1375" t="s">
        <v>110</v>
      </c>
      <c r="J1375" t="s">
        <v>66</v>
      </c>
      <c r="K1375" t="s">
        <v>230</v>
      </c>
      <c r="L1375" t="s">
        <v>230</v>
      </c>
      <c r="M1375" t="str">
        <f t="shared" si="134"/>
        <v>Proportion of individuals who have interacted with a SHG (Among all question respondents)</v>
      </c>
      <c r="N1375" t="s">
        <v>237</v>
      </c>
      <c r="O1375">
        <v>0.15127057758507162</v>
      </c>
      <c r="P1375">
        <v>1.4338496882697591E-2</v>
      </c>
      <c r="Q1375">
        <v>0.12316404324453978</v>
      </c>
      <c r="R1375">
        <v>0.17937711192560346</v>
      </c>
      <c r="S1375">
        <v>1008</v>
      </c>
      <c r="T1375" t="str">
        <f t="shared" si="135"/>
        <v>1</v>
      </c>
    </row>
    <row r="1376" spans="1:20" x14ac:dyDescent="0.25">
      <c r="A1376" s="35" t="s">
        <v>424</v>
      </c>
      <c r="B1376" s="35" t="str">
        <f t="shared" si="133"/>
        <v>Tanzania</v>
      </c>
      <c r="C1376" t="s">
        <v>68</v>
      </c>
      <c r="D1376" t="str">
        <f t="shared" ref="D1376:D1391" si="137">C1376</f>
        <v>FII</v>
      </c>
      <c r="E1376" t="s">
        <v>9</v>
      </c>
      <c r="F1376" t="s">
        <v>233</v>
      </c>
      <c r="G1376" t="str">
        <f t="shared" si="136"/>
        <v xml:space="preserve">Proportion of individuals who have interacted with a SHG </v>
      </c>
      <c r="H1376" t="s">
        <v>747</v>
      </c>
      <c r="I1376" t="s">
        <v>158</v>
      </c>
      <c r="J1376" t="s">
        <v>66</v>
      </c>
      <c r="K1376" t="s">
        <v>115</v>
      </c>
      <c r="L1376" t="str">
        <f t="shared" ref="L1376:L1391" si="138">K1376</f>
        <v>1.2 Females</v>
      </c>
      <c r="M1376" t="str">
        <f t="shared" si="134"/>
        <v>Proportion of individuals who have interacted with a SHG (Among all question respondents)</v>
      </c>
      <c r="N1376" t="s">
        <v>170</v>
      </c>
      <c r="O1376">
        <v>0.25111965199360692</v>
      </c>
      <c r="P1376">
        <v>1.0425209372986072E-2</v>
      </c>
      <c r="Q1376">
        <v>0.23067840560993022</v>
      </c>
      <c r="R1376">
        <v>0.27156089837728359</v>
      </c>
      <c r="S1376">
        <v>1803</v>
      </c>
      <c r="T1376" t="str">
        <f t="shared" si="135"/>
        <v>1</v>
      </c>
    </row>
    <row r="1377" spans="1:20" x14ac:dyDescent="0.25">
      <c r="A1377" s="35" t="s">
        <v>424</v>
      </c>
      <c r="B1377" s="35" t="str">
        <f t="shared" si="133"/>
        <v>Tanzania</v>
      </c>
      <c r="C1377" t="s">
        <v>68</v>
      </c>
      <c r="D1377" t="str">
        <f t="shared" si="137"/>
        <v>FII</v>
      </c>
      <c r="E1377" t="s">
        <v>9</v>
      </c>
      <c r="F1377" t="s">
        <v>233</v>
      </c>
      <c r="G1377" t="str">
        <f t="shared" si="136"/>
        <v xml:space="preserve">Proportion of individuals who have interacted with a SHG </v>
      </c>
      <c r="H1377" t="s">
        <v>747</v>
      </c>
      <c r="I1377" t="s">
        <v>158</v>
      </c>
      <c r="J1377" t="s">
        <v>66</v>
      </c>
      <c r="K1377" t="s">
        <v>116</v>
      </c>
      <c r="L1377" t="str">
        <f t="shared" si="138"/>
        <v>1.3 Males</v>
      </c>
      <c r="M1377" t="str">
        <f t="shared" si="134"/>
        <v>Proportion of individuals who have interacted with a SHG (Among all question respondents)</v>
      </c>
      <c r="N1377" t="s">
        <v>170</v>
      </c>
      <c r="O1377">
        <v>0.18130384233594926</v>
      </c>
      <c r="P1377">
        <v>1.1062005644142361E-2</v>
      </c>
      <c r="Q1377">
        <v>0.15961402257785329</v>
      </c>
      <c r="R1377">
        <v>0.20299366209404524</v>
      </c>
      <c r="S1377">
        <v>1205</v>
      </c>
      <c r="T1377" t="str">
        <f t="shared" si="135"/>
        <v>1</v>
      </c>
    </row>
    <row r="1378" spans="1:20" x14ac:dyDescent="0.25">
      <c r="A1378" s="35" t="s">
        <v>424</v>
      </c>
      <c r="B1378" s="35" t="str">
        <f t="shared" si="133"/>
        <v>Tanzania</v>
      </c>
      <c r="C1378" t="s">
        <v>68</v>
      </c>
      <c r="D1378" t="str">
        <f t="shared" si="137"/>
        <v>FII</v>
      </c>
      <c r="E1378" t="s">
        <v>9</v>
      </c>
      <c r="F1378" t="s">
        <v>233</v>
      </c>
      <c r="G1378" t="str">
        <f t="shared" si="136"/>
        <v xml:space="preserve">Proportion of individuals who have interacted with a SHG </v>
      </c>
      <c r="H1378" t="s">
        <v>747</v>
      </c>
      <c r="I1378" t="s">
        <v>158</v>
      </c>
      <c r="J1378" t="s">
        <v>66</v>
      </c>
      <c r="K1378" t="s">
        <v>114</v>
      </c>
      <c r="L1378" t="str">
        <f t="shared" si="138"/>
        <v>1.1 All individuals</v>
      </c>
      <c r="M1378" t="str">
        <f t="shared" si="134"/>
        <v>Proportion of individuals who have interacted with a SHG (Among all question respondents)</v>
      </c>
      <c r="N1378" t="s">
        <v>170</v>
      </c>
      <c r="O1378">
        <v>0.21782747805721686</v>
      </c>
      <c r="P1378">
        <v>7.6240352789371055E-3</v>
      </c>
      <c r="Q1378">
        <v>0.20287862638756765</v>
      </c>
      <c r="R1378">
        <v>0.23277632972686607</v>
      </c>
      <c r="S1378">
        <v>3008</v>
      </c>
      <c r="T1378" t="str">
        <f t="shared" si="135"/>
        <v>1</v>
      </c>
    </row>
    <row r="1379" spans="1:20" x14ac:dyDescent="0.25">
      <c r="A1379" s="35" t="s">
        <v>424</v>
      </c>
      <c r="B1379" s="35" t="str">
        <f t="shared" si="133"/>
        <v>Tanzania</v>
      </c>
      <c r="C1379" t="s">
        <v>68</v>
      </c>
      <c r="D1379" t="str">
        <f t="shared" si="137"/>
        <v>FII</v>
      </c>
      <c r="E1379" t="s">
        <v>9</v>
      </c>
      <c r="F1379" t="s">
        <v>233</v>
      </c>
      <c r="G1379" t="str">
        <f t="shared" si="136"/>
        <v xml:space="preserve">Proportion of individuals who have interacted with a SHG </v>
      </c>
      <c r="H1379" t="s">
        <v>747</v>
      </c>
      <c r="I1379" t="s">
        <v>158</v>
      </c>
      <c r="J1379" t="s">
        <v>66</v>
      </c>
      <c r="K1379" t="s">
        <v>120</v>
      </c>
      <c r="L1379" t="str">
        <f t="shared" si="138"/>
        <v>2.1 Individuals who have a bank account</v>
      </c>
      <c r="M1379" t="str">
        <f t="shared" si="134"/>
        <v>Proportion of individuals who have interacted with a SHG (Among all question respondents)</v>
      </c>
      <c r="N1379" t="s">
        <v>170</v>
      </c>
      <c r="O1379">
        <v>0.25849905461688016</v>
      </c>
      <c r="P1379">
        <v>2.6004598165123197E-2</v>
      </c>
      <c r="Q1379">
        <v>0.20751057063293246</v>
      </c>
      <c r="R1379">
        <v>0.30948753860082789</v>
      </c>
      <c r="S1379">
        <v>281</v>
      </c>
      <c r="T1379" t="str">
        <f t="shared" si="135"/>
        <v>1</v>
      </c>
    </row>
    <row r="1380" spans="1:20" x14ac:dyDescent="0.25">
      <c r="A1380" s="35" t="s">
        <v>424</v>
      </c>
      <c r="B1380" s="35" t="str">
        <f t="shared" si="133"/>
        <v>Tanzania</v>
      </c>
      <c r="C1380" t="s">
        <v>68</v>
      </c>
      <c r="D1380" t="str">
        <f t="shared" si="137"/>
        <v>FII</v>
      </c>
      <c r="E1380" t="s">
        <v>9</v>
      </c>
      <c r="F1380" t="s">
        <v>233</v>
      </c>
      <c r="G1380" t="str">
        <f t="shared" si="136"/>
        <v xml:space="preserve">Proportion of individuals who have interacted with a SHG </v>
      </c>
      <c r="H1380" t="s">
        <v>747</v>
      </c>
      <c r="I1380" t="s">
        <v>158</v>
      </c>
      <c r="J1380" t="s">
        <v>66</v>
      </c>
      <c r="K1380" t="s">
        <v>121</v>
      </c>
      <c r="L1380" t="str">
        <f t="shared" si="138"/>
        <v>2.2 Individuals who do not have a bank account</v>
      </c>
      <c r="M1380" t="str">
        <f t="shared" si="134"/>
        <v>Proportion of individuals who have interacted with a SHG (Among all question respondents)</v>
      </c>
      <c r="N1380" t="s">
        <v>170</v>
      </c>
      <c r="O1380">
        <v>0.21353533644682904</v>
      </c>
      <c r="P1380">
        <v>7.9692782608460702E-3</v>
      </c>
      <c r="Q1380">
        <v>0.19790955684989034</v>
      </c>
      <c r="R1380">
        <v>0.22916111604376774</v>
      </c>
      <c r="S1380">
        <v>2727</v>
      </c>
      <c r="T1380" t="str">
        <f t="shared" si="135"/>
        <v>1</v>
      </c>
    </row>
    <row r="1381" spans="1:20" x14ac:dyDescent="0.25">
      <c r="A1381" s="35" t="s">
        <v>424</v>
      </c>
      <c r="B1381" s="35" t="str">
        <f t="shared" si="133"/>
        <v>Tanzania</v>
      </c>
      <c r="C1381" t="s">
        <v>68</v>
      </c>
      <c r="D1381" t="str">
        <f t="shared" si="137"/>
        <v>FII</v>
      </c>
      <c r="E1381" t="s">
        <v>9</v>
      </c>
      <c r="F1381" t="s">
        <v>233</v>
      </c>
      <c r="G1381" t="str">
        <f t="shared" si="136"/>
        <v xml:space="preserve">Proportion of individuals who have interacted with a SHG </v>
      </c>
      <c r="H1381" t="s">
        <v>747</v>
      </c>
      <c r="I1381" t="s">
        <v>158</v>
      </c>
      <c r="J1381" t="s">
        <v>66</v>
      </c>
      <c r="K1381" t="s">
        <v>123</v>
      </c>
      <c r="L1381" t="str">
        <f t="shared" si="138"/>
        <v>3.1 Individuals who have access to a mobile phone</v>
      </c>
      <c r="M1381" t="str">
        <f t="shared" si="134"/>
        <v>Proportion of individuals who have interacted with a SHG (Among all question respondents)</v>
      </c>
      <c r="N1381" t="s">
        <v>170</v>
      </c>
      <c r="O1381">
        <v>0.23377365255066557</v>
      </c>
      <c r="P1381">
        <v>8.3428906987029917E-3</v>
      </c>
      <c r="Q1381">
        <v>0.21741530499683021</v>
      </c>
      <c r="R1381">
        <v>0.25013200010450093</v>
      </c>
      <c r="S1381">
        <v>2662</v>
      </c>
      <c r="T1381" t="str">
        <f t="shared" si="135"/>
        <v>1</v>
      </c>
    </row>
    <row r="1382" spans="1:20" x14ac:dyDescent="0.25">
      <c r="A1382" s="35" t="s">
        <v>424</v>
      </c>
      <c r="B1382" s="35" t="str">
        <f t="shared" si="133"/>
        <v>Tanzania</v>
      </c>
      <c r="C1382" t="s">
        <v>68</v>
      </c>
      <c r="D1382" t="str">
        <f t="shared" si="137"/>
        <v>FII</v>
      </c>
      <c r="E1382" t="s">
        <v>9</v>
      </c>
      <c r="F1382" t="s">
        <v>233</v>
      </c>
      <c r="G1382" t="str">
        <f t="shared" si="136"/>
        <v xml:space="preserve">Proportion of individuals who have interacted with a SHG </v>
      </c>
      <c r="H1382" t="s">
        <v>747</v>
      </c>
      <c r="I1382" t="s">
        <v>158</v>
      </c>
      <c r="J1382" t="s">
        <v>66</v>
      </c>
      <c r="K1382" t="s">
        <v>134</v>
      </c>
      <c r="L1382" t="str">
        <f t="shared" si="138"/>
        <v>6.1 Rural individuals</v>
      </c>
      <c r="M1382" t="str">
        <f t="shared" si="134"/>
        <v>Proportion of individuals who have interacted with a SHG (Among all question respondents)</v>
      </c>
      <c r="N1382" t="s">
        <v>170</v>
      </c>
      <c r="O1382">
        <v>0.22805840584482817</v>
      </c>
      <c r="P1382">
        <v>9.4438573413176442E-3</v>
      </c>
      <c r="Q1382">
        <v>0.20954137658719965</v>
      </c>
      <c r="R1382">
        <v>0.24657543510245669</v>
      </c>
      <c r="S1382">
        <v>2024</v>
      </c>
      <c r="T1382" t="str">
        <f t="shared" si="135"/>
        <v>1</v>
      </c>
    </row>
    <row r="1383" spans="1:20" x14ac:dyDescent="0.25">
      <c r="A1383" s="35" t="s">
        <v>424</v>
      </c>
      <c r="B1383" s="35" t="str">
        <f t="shared" si="133"/>
        <v>Tanzania</v>
      </c>
      <c r="C1383" t="s">
        <v>68</v>
      </c>
      <c r="D1383" t="str">
        <f t="shared" si="137"/>
        <v>FII</v>
      </c>
      <c r="E1383" t="s">
        <v>9</v>
      </c>
      <c r="F1383" t="s">
        <v>233</v>
      </c>
      <c r="G1383" t="str">
        <f t="shared" si="136"/>
        <v xml:space="preserve">Proportion of individuals who have interacted with a SHG </v>
      </c>
      <c r="H1383" t="s">
        <v>747</v>
      </c>
      <c r="I1383" t="s">
        <v>158</v>
      </c>
      <c r="J1383" t="s">
        <v>66</v>
      </c>
      <c r="K1383" t="s">
        <v>124</v>
      </c>
      <c r="L1383" t="str">
        <f t="shared" si="138"/>
        <v>3.2 Individuals who do not have access to a mobile phone</v>
      </c>
      <c r="M1383" t="str">
        <f t="shared" si="134"/>
        <v>Proportion of individuals who have interacted with a SHG (Among all question respondents)</v>
      </c>
      <c r="N1383" t="s">
        <v>170</v>
      </c>
      <c r="O1383">
        <v>9.9147912203271349E-2</v>
      </c>
      <c r="P1383">
        <v>1.5419977734223175E-2</v>
      </c>
      <c r="Q1383">
        <v>6.8913221756105203E-2</v>
      </c>
      <c r="R1383">
        <v>0.12938260265043749</v>
      </c>
      <c r="S1383">
        <v>346</v>
      </c>
      <c r="T1383" t="str">
        <f t="shared" si="135"/>
        <v>1</v>
      </c>
    </row>
    <row r="1384" spans="1:20" x14ac:dyDescent="0.25">
      <c r="A1384" s="35" t="s">
        <v>424</v>
      </c>
      <c r="B1384" s="35" t="str">
        <f t="shared" si="133"/>
        <v>Tanzania</v>
      </c>
      <c r="C1384" t="s">
        <v>68</v>
      </c>
      <c r="D1384" t="str">
        <f t="shared" si="137"/>
        <v>FII</v>
      </c>
      <c r="E1384" t="s">
        <v>9</v>
      </c>
      <c r="F1384" t="s">
        <v>233</v>
      </c>
      <c r="G1384" t="str">
        <f t="shared" si="136"/>
        <v xml:space="preserve">Proportion of individuals who have interacted with a SHG </v>
      </c>
      <c r="H1384" t="s">
        <v>747</v>
      </c>
      <c r="I1384" t="s">
        <v>158</v>
      </c>
      <c r="J1384" t="s">
        <v>66</v>
      </c>
      <c r="K1384" t="s">
        <v>135</v>
      </c>
      <c r="L1384" t="str">
        <f t="shared" si="138"/>
        <v>6.2 Urban individuals</v>
      </c>
      <c r="M1384" t="str">
        <f t="shared" si="134"/>
        <v>Proportion of individuals who have interacted with a SHG (Among all question respondents)</v>
      </c>
      <c r="N1384" t="s">
        <v>170</v>
      </c>
      <c r="O1384">
        <v>0.19728044309456974</v>
      </c>
      <c r="P1384">
        <v>1.2834937038900915E-2</v>
      </c>
      <c r="Q1384">
        <v>0.17211430915617443</v>
      </c>
      <c r="R1384">
        <v>0.22244657703296505</v>
      </c>
      <c r="S1384">
        <v>984</v>
      </c>
      <c r="T1384" t="str">
        <f t="shared" si="135"/>
        <v>1</v>
      </c>
    </row>
    <row r="1385" spans="1:20" x14ac:dyDescent="0.25">
      <c r="A1385" s="35" t="s">
        <v>424</v>
      </c>
      <c r="B1385" s="35" t="str">
        <f t="shared" si="133"/>
        <v>Tanzania</v>
      </c>
      <c r="C1385" t="s">
        <v>68</v>
      </c>
      <c r="D1385" t="str">
        <f t="shared" si="137"/>
        <v>FII</v>
      </c>
      <c r="E1385" t="s">
        <v>9</v>
      </c>
      <c r="F1385" t="s">
        <v>233</v>
      </c>
      <c r="G1385" t="str">
        <f t="shared" si="136"/>
        <v xml:space="preserve">Proportion of individuals who have interacted with a SHG </v>
      </c>
      <c r="H1385" t="s">
        <v>747</v>
      </c>
      <c r="I1385" t="s">
        <v>158</v>
      </c>
      <c r="J1385" t="s">
        <v>66</v>
      </c>
      <c r="K1385" t="s">
        <v>127</v>
      </c>
      <c r="L1385" t="str">
        <f t="shared" si="138"/>
        <v>4.1 Individuals who use mobile money</v>
      </c>
      <c r="M1385" t="str">
        <f t="shared" si="134"/>
        <v>Proportion of individuals who have interacted with a SHG (Among all question respondents)</v>
      </c>
      <c r="N1385" t="s">
        <v>170</v>
      </c>
      <c r="O1385">
        <v>0.2555189926892536</v>
      </c>
      <c r="P1385">
        <v>1.0440249002543842E-2</v>
      </c>
      <c r="Q1385">
        <v>0.23504825459597753</v>
      </c>
      <c r="R1385">
        <v>0.27598973078252964</v>
      </c>
      <c r="S1385">
        <v>1819</v>
      </c>
      <c r="T1385" t="str">
        <f t="shared" si="135"/>
        <v>1</v>
      </c>
    </row>
    <row r="1386" spans="1:20" x14ac:dyDescent="0.25">
      <c r="A1386" s="35" t="s">
        <v>424</v>
      </c>
      <c r="B1386" s="35" t="str">
        <f t="shared" si="133"/>
        <v>Tanzania</v>
      </c>
      <c r="C1386" t="s">
        <v>68</v>
      </c>
      <c r="D1386" t="str">
        <f t="shared" si="137"/>
        <v>FII</v>
      </c>
      <c r="E1386" t="s">
        <v>9</v>
      </c>
      <c r="F1386" t="s">
        <v>233</v>
      </c>
      <c r="G1386" t="str">
        <f t="shared" si="136"/>
        <v xml:space="preserve">Proportion of individuals who have interacted with a SHG </v>
      </c>
      <c r="H1386" t="s">
        <v>747</v>
      </c>
      <c r="I1386" t="s">
        <v>158</v>
      </c>
      <c r="J1386" t="s">
        <v>66</v>
      </c>
      <c r="K1386" t="s">
        <v>128</v>
      </c>
      <c r="L1386" t="str">
        <f t="shared" si="138"/>
        <v>4.2 Individuals who do not use mobile money</v>
      </c>
      <c r="M1386" t="str">
        <f t="shared" si="134"/>
        <v>Proportion of individuals who have interacted with a SHG (Among all question respondents)</v>
      </c>
      <c r="N1386" t="s">
        <v>170</v>
      </c>
      <c r="O1386">
        <v>0.15874747554774157</v>
      </c>
      <c r="P1386">
        <v>1.0507701660448204E-2</v>
      </c>
      <c r="Q1386">
        <v>0.13814450966513803</v>
      </c>
      <c r="R1386">
        <v>0.17935044143034512</v>
      </c>
      <c r="S1386">
        <v>1189</v>
      </c>
      <c r="T1386" t="str">
        <f t="shared" si="135"/>
        <v>1</v>
      </c>
    </row>
    <row r="1387" spans="1:20" x14ac:dyDescent="0.25">
      <c r="A1387" s="35" t="s">
        <v>424</v>
      </c>
      <c r="B1387" s="35" t="str">
        <f t="shared" si="133"/>
        <v>Tanzania</v>
      </c>
      <c r="C1387" t="s">
        <v>68</v>
      </c>
      <c r="D1387" t="str">
        <f t="shared" si="137"/>
        <v>FII</v>
      </c>
      <c r="E1387" t="s">
        <v>9</v>
      </c>
      <c r="F1387" t="s">
        <v>233</v>
      </c>
      <c r="G1387" t="str">
        <f t="shared" si="136"/>
        <v xml:space="preserve">Proportion of individuals who have interacted with a SHG </v>
      </c>
      <c r="H1387" t="s">
        <v>747</v>
      </c>
      <c r="I1387" t="s">
        <v>158</v>
      </c>
      <c r="J1387" t="s">
        <v>66</v>
      </c>
      <c r="K1387" t="s">
        <v>131</v>
      </c>
      <c r="L1387" t="str">
        <f t="shared" si="138"/>
        <v>5.1 Individuals with a formal ID</v>
      </c>
      <c r="M1387" t="str">
        <f t="shared" si="134"/>
        <v>Proportion of individuals who have interacted with a SHG (Among all question respondents)</v>
      </c>
      <c r="N1387" t="s">
        <v>170</v>
      </c>
      <c r="O1387">
        <v>0.23545173802797897</v>
      </c>
      <c r="P1387">
        <v>8.366375009788856E-3</v>
      </c>
      <c r="Q1387">
        <v>0.21904734354188971</v>
      </c>
      <c r="R1387">
        <v>0.25185613251406824</v>
      </c>
      <c r="S1387">
        <v>2671</v>
      </c>
      <c r="T1387" t="str">
        <f t="shared" si="135"/>
        <v>1</v>
      </c>
    </row>
    <row r="1388" spans="1:20" x14ac:dyDescent="0.25">
      <c r="A1388" s="35" t="s">
        <v>424</v>
      </c>
      <c r="B1388" s="35" t="str">
        <f t="shared" si="133"/>
        <v>Tanzania</v>
      </c>
      <c r="C1388" t="s">
        <v>68</v>
      </c>
      <c r="D1388" t="str">
        <f t="shared" si="137"/>
        <v>FII</v>
      </c>
      <c r="E1388" t="s">
        <v>9</v>
      </c>
      <c r="F1388" t="s">
        <v>233</v>
      </c>
      <c r="G1388" t="str">
        <f t="shared" si="136"/>
        <v xml:space="preserve">Proportion of individuals who have interacted with a SHG </v>
      </c>
      <c r="H1388" t="s">
        <v>747</v>
      </c>
      <c r="I1388" t="s">
        <v>158</v>
      </c>
      <c r="J1388" t="s">
        <v>66</v>
      </c>
      <c r="K1388" t="s">
        <v>132</v>
      </c>
      <c r="L1388" t="str">
        <f t="shared" si="138"/>
        <v>5.2 Individuals without a formal ID</v>
      </c>
      <c r="M1388" t="str">
        <f t="shared" si="134"/>
        <v>Proportion of individuals who have interacted with a SHG (Among all question respondents)</v>
      </c>
      <c r="N1388" t="s">
        <v>170</v>
      </c>
      <c r="O1388">
        <v>9.2104646100614737E-2</v>
      </c>
      <c r="P1388">
        <v>1.507186531823748E-2</v>
      </c>
      <c r="Q1388">
        <v>6.2552516375620273E-2</v>
      </c>
      <c r="R1388">
        <v>0.1216567758256092</v>
      </c>
      <c r="S1388">
        <v>337</v>
      </c>
      <c r="T1388" t="str">
        <f t="shared" si="135"/>
        <v>1</v>
      </c>
    </row>
    <row r="1389" spans="1:20" x14ac:dyDescent="0.25">
      <c r="A1389" s="35" t="s">
        <v>424</v>
      </c>
      <c r="B1389" s="35" t="str">
        <f t="shared" si="133"/>
        <v>Tanzania</v>
      </c>
      <c r="C1389" t="s">
        <v>68</v>
      </c>
      <c r="D1389" t="str">
        <f t="shared" si="137"/>
        <v>FII</v>
      </c>
      <c r="E1389" t="s">
        <v>9</v>
      </c>
      <c r="F1389" t="s">
        <v>233</v>
      </c>
      <c r="G1389" t="str">
        <f t="shared" si="136"/>
        <v xml:space="preserve">Proportion of individuals who have interacted with a SHG </v>
      </c>
      <c r="H1389" t="s">
        <v>747</v>
      </c>
      <c r="I1389" t="s">
        <v>158</v>
      </c>
      <c r="J1389" t="s">
        <v>66</v>
      </c>
      <c r="K1389" t="s">
        <v>419</v>
      </c>
      <c r="L1389" t="str">
        <f t="shared" si="138"/>
        <v>7.1 Individuals in the two lowest PPI quintiles</v>
      </c>
      <c r="M1389" t="str">
        <f t="shared" si="134"/>
        <v>Proportion of individuals who have interacted with a SHG (Among all question respondents)</v>
      </c>
      <c r="N1389" t="s">
        <v>170</v>
      </c>
      <c r="O1389">
        <v>0.21709021317533481</v>
      </c>
      <c r="P1389">
        <v>1.0140602789732649E-2</v>
      </c>
      <c r="Q1389">
        <v>0.19720703604895032</v>
      </c>
      <c r="R1389">
        <v>0.23697339030171929</v>
      </c>
      <c r="S1389">
        <v>1686</v>
      </c>
      <c r="T1389" t="str">
        <f t="shared" si="135"/>
        <v>1</v>
      </c>
    </row>
    <row r="1390" spans="1:20" x14ac:dyDescent="0.25">
      <c r="A1390" s="35" t="s">
        <v>424</v>
      </c>
      <c r="B1390" s="35" t="str">
        <f t="shared" si="133"/>
        <v>Tanzania</v>
      </c>
      <c r="C1390" t="s">
        <v>68</v>
      </c>
      <c r="D1390" t="str">
        <f t="shared" si="137"/>
        <v>FII</v>
      </c>
      <c r="E1390" t="s">
        <v>9</v>
      </c>
      <c r="F1390" t="s">
        <v>233</v>
      </c>
      <c r="G1390" t="str">
        <f t="shared" si="136"/>
        <v xml:space="preserve">Proportion of individuals who have interacted with a SHG </v>
      </c>
      <c r="H1390" t="s">
        <v>747</v>
      </c>
      <c r="I1390" t="s">
        <v>158</v>
      </c>
      <c r="J1390" t="s">
        <v>66</v>
      </c>
      <c r="K1390" t="s">
        <v>420</v>
      </c>
      <c r="L1390" t="str">
        <f t="shared" si="138"/>
        <v>7.2 Individuals in the middle PPI quintile</v>
      </c>
      <c r="M1390" t="str">
        <f t="shared" si="134"/>
        <v>Proportion of individuals who have interacted with a SHG (Among all question respondents)</v>
      </c>
      <c r="N1390" t="s">
        <v>170</v>
      </c>
      <c r="O1390">
        <v>0.23672280936804457</v>
      </c>
      <c r="P1390">
        <v>1.4931994594750446E-2</v>
      </c>
      <c r="Q1390">
        <v>0.20744489206559238</v>
      </c>
      <c r="R1390">
        <v>0.26600072667049673</v>
      </c>
      <c r="S1390">
        <v>843</v>
      </c>
      <c r="T1390" t="str">
        <f t="shared" si="135"/>
        <v>1</v>
      </c>
    </row>
    <row r="1391" spans="1:20" x14ac:dyDescent="0.25">
      <c r="A1391" s="35" t="s">
        <v>424</v>
      </c>
      <c r="B1391" s="35" t="str">
        <f t="shared" si="133"/>
        <v>Tanzania</v>
      </c>
      <c r="C1391" t="s">
        <v>68</v>
      </c>
      <c r="D1391" t="str">
        <f t="shared" si="137"/>
        <v>FII</v>
      </c>
      <c r="E1391" t="s">
        <v>9</v>
      </c>
      <c r="F1391" t="s">
        <v>233</v>
      </c>
      <c r="G1391" t="str">
        <f t="shared" si="136"/>
        <v xml:space="preserve">Proportion of individuals who have interacted with a SHG </v>
      </c>
      <c r="H1391" t="s">
        <v>747</v>
      </c>
      <c r="I1391" t="s">
        <v>158</v>
      </c>
      <c r="J1391" t="s">
        <v>66</v>
      </c>
      <c r="K1391" t="s">
        <v>421</v>
      </c>
      <c r="L1391" t="str">
        <f t="shared" si="138"/>
        <v>7.3 Individuals in the two highest PPI quintiles</v>
      </c>
      <c r="M1391" t="str">
        <f t="shared" si="134"/>
        <v>Proportion of individuals who have interacted with a SHG (Among all question respondents)</v>
      </c>
      <c r="N1391" t="s">
        <v>170</v>
      </c>
      <c r="O1391">
        <v>0.18840380518871697</v>
      </c>
      <c r="P1391">
        <v>1.8027581961883473E-2</v>
      </c>
      <c r="Q1391">
        <v>0.1530562412676186</v>
      </c>
      <c r="R1391">
        <v>0.22375136910981533</v>
      </c>
      <c r="S1391">
        <v>479</v>
      </c>
      <c r="T1391" t="str">
        <f t="shared" si="135"/>
        <v>1</v>
      </c>
    </row>
    <row r="1392" spans="1:20" hidden="1" x14ac:dyDescent="0.25">
      <c r="A1392" s="35" t="s">
        <v>424</v>
      </c>
      <c r="B1392" s="35" t="str">
        <f t="shared" si="133"/>
        <v>Tanzania</v>
      </c>
      <c r="C1392" t="s">
        <v>65</v>
      </c>
      <c r="D1392" t="s">
        <v>65</v>
      </c>
      <c r="E1392" t="s">
        <v>9</v>
      </c>
      <c r="F1392" t="s">
        <v>233</v>
      </c>
      <c r="G1392" t="str">
        <f t="shared" si="136"/>
        <v xml:space="preserve">Proportion of individuals who have interacted with a SHG </v>
      </c>
      <c r="H1392" t="s">
        <v>740</v>
      </c>
      <c r="I1392" t="s">
        <v>740</v>
      </c>
      <c r="J1392" t="s">
        <v>66</v>
      </c>
      <c r="K1392" t="s">
        <v>114</v>
      </c>
      <c r="L1392" t="s">
        <v>114</v>
      </c>
      <c r="M1392" t="str">
        <f t="shared" si="134"/>
        <v>Proportion of individuals who have interacted with a SHG (Among all question respondents)</v>
      </c>
      <c r="N1392" t="s">
        <v>163</v>
      </c>
      <c r="O1392">
        <v>0.17133059204756024</v>
      </c>
      <c r="P1392">
        <v>5.6917449715240811E-3</v>
      </c>
      <c r="Q1392">
        <v>0.16017354910167553</v>
      </c>
      <c r="R1392">
        <v>0.18248763499344495</v>
      </c>
      <c r="S1392">
        <v>9459</v>
      </c>
      <c r="T1392" t="str">
        <f t="shared" si="135"/>
        <v>1</v>
      </c>
    </row>
    <row r="1393" spans="1:20" hidden="1" x14ac:dyDescent="0.25">
      <c r="A1393" s="35" t="s">
        <v>424</v>
      </c>
      <c r="B1393" s="35" t="str">
        <f t="shared" si="133"/>
        <v>Tanzania</v>
      </c>
      <c r="C1393" t="s">
        <v>65</v>
      </c>
      <c r="D1393" t="s">
        <v>65</v>
      </c>
      <c r="E1393" t="s">
        <v>9</v>
      </c>
      <c r="F1393" t="s">
        <v>233</v>
      </c>
      <c r="G1393" t="str">
        <f t="shared" si="136"/>
        <v xml:space="preserve">Proportion of individuals who have interacted with a SHG </v>
      </c>
      <c r="H1393" t="s">
        <v>740</v>
      </c>
      <c r="I1393" t="s">
        <v>740</v>
      </c>
      <c r="J1393" t="s">
        <v>66</v>
      </c>
      <c r="K1393" t="s">
        <v>115</v>
      </c>
      <c r="L1393" t="s">
        <v>115</v>
      </c>
      <c r="M1393" t="str">
        <f t="shared" si="134"/>
        <v>Proportion of individuals who have interacted with a SHG (Among all question respondents)</v>
      </c>
      <c r="N1393" t="s">
        <v>163</v>
      </c>
      <c r="O1393">
        <v>0.13746614480427718</v>
      </c>
      <c r="P1393">
        <v>8.1184498467745426E-3</v>
      </c>
      <c r="Q1393">
        <v>0.12155223895508019</v>
      </c>
      <c r="R1393">
        <v>0.15338005065347418</v>
      </c>
      <c r="S1393">
        <v>4119</v>
      </c>
      <c r="T1393" t="str">
        <f t="shared" si="135"/>
        <v>1</v>
      </c>
    </row>
    <row r="1394" spans="1:20" hidden="1" x14ac:dyDescent="0.25">
      <c r="A1394" s="35" t="s">
        <v>424</v>
      </c>
      <c r="B1394" s="35" t="str">
        <f t="shared" si="133"/>
        <v>Tanzania</v>
      </c>
      <c r="C1394" t="s">
        <v>65</v>
      </c>
      <c r="D1394" t="s">
        <v>65</v>
      </c>
      <c r="E1394" t="s">
        <v>9</v>
      </c>
      <c r="F1394" t="s">
        <v>233</v>
      </c>
      <c r="G1394" t="str">
        <f t="shared" si="136"/>
        <v xml:space="preserve">Proportion of individuals who have interacted with a SHG </v>
      </c>
      <c r="H1394" t="s">
        <v>740</v>
      </c>
      <c r="I1394" t="s">
        <v>740</v>
      </c>
      <c r="J1394" t="s">
        <v>66</v>
      </c>
      <c r="K1394" t="s">
        <v>116</v>
      </c>
      <c r="L1394" t="s">
        <v>116</v>
      </c>
      <c r="M1394" t="str">
        <f t="shared" si="134"/>
        <v>Proportion of individuals who have interacted with a SHG (Among all question respondents)</v>
      </c>
      <c r="N1394" t="s">
        <v>163</v>
      </c>
      <c r="O1394">
        <v>0.20383572502323521</v>
      </c>
      <c r="P1394">
        <v>7.9714318070360571E-3</v>
      </c>
      <c r="Q1394">
        <v>0.18821000611695088</v>
      </c>
      <c r="R1394">
        <v>0.21946144392951955</v>
      </c>
      <c r="S1394">
        <v>5340</v>
      </c>
      <c r="T1394" t="str">
        <f t="shared" si="135"/>
        <v>1</v>
      </c>
    </row>
    <row r="1395" spans="1:20" hidden="1" x14ac:dyDescent="0.25">
      <c r="A1395" s="35" t="s">
        <v>424</v>
      </c>
      <c r="B1395" s="35" t="str">
        <f t="shared" si="133"/>
        <v>Tanzania</v>
      </c>
      <c r="C1395" t="s">
        <v>65</v>
      </c>
      <c r="D1395" t="s">
        <v>65</v>
      </c>
      <c r="E1395" t="s">
        <v>9</v>
      </c>
      <c r="F1395" t="s">
        <v>233</v>
      </c>
      <c r="G1395" t="str">
        <f t="shared" si="136"/>
        <v xml:space="preserve">Proportion of individuals who have interacted with a SHG </v>
      </c>
      <c r="H1395" t="s">
        <v>740</v>
      </c>
      <c r="I1395" t="s">
        <v>740</v>
      </c>
      <c r="J1395" t="s">
        <v>66</v>
      </c>
      <c r="K1395" t="s">
        <v>120</v>
      </c>
      <c r="L1395" t="s">
        <v>120</v>
      </c>
      <c r="M1395" t="str">
        <f t="shared" si="134"/>
        <v>Proportion of individuals who have interacted with a SHG (Among all question respondents)</v>
      </c>
      <c r="N1395" t="s">
        <v>163</v>
      </c>
      <c r="O1395">
        <v>0.29654875809993819</v>
      </c>
      <c r="P1395">
        <v>2.4174915216054992E-2</v>
      </c>
      <c r="Q1395">
        <v>0.2491607305920184</v>
      </c>
      <c r="R1395">
        <v>0.34393678560785795</v>
      </c>
      <c r="S1395">
        <v>868</v>
      </c>
      <c r="T1395" t="str">
        <f t="shared" si="135"/>
        <v>1</v>
      </c>
    </row>
    <row r="1396" spans="1:20" hidden="1" x14ac:dyDescent="0.25">
      <c r="A1396" s="35" t="s">
        <v>424</v>
      </c>
      <c r="B1396" s="35" t="str">
        <f t="shared" si="133"/>
        <v>Tanzania</v>
      </c>
      <c r="C1396" t="s">
        <v>65</v>
      </c>
      <c r="D1396" t="s">
        <v>65</v>
      </c>
      <c r="E1396" t="s">
        <v>9</v>
      </c>
      <c r="F1396" t="s">
        <v>233</v>
      </c>
      <c r="G1396" t="str">
        <f t="shared" si="136"/>
        <v xml:space="preserve">Proportion of individuals who have interacted with a SHG </v>
      </c>
      <c r="H1396" t="s">
        <v>740</v>
      </c>
      <c r="I1396" t="s">
        <v>740</v>
      </c>
      <c r="J1396" t="s">
        <v>66</v>
      </c>
      <c r="K1396" t="s">
        <v>121</v>
      </c>
      <c r="L1396" t="s">
        <v>121</v>
      </c>
      <c r="M1396" t="str">
        <f t="shared" si="134"/>
        <v>Proportion of individuals who have interacted with a SHG (Among all question respondents)</v>
      </c>
      <c r="N1396" t="s">
        <v>163</v>
      </c>
      <c r="O1396">
        <v>0.15673864705475096</v>
      </c>
      <c r="P1396">
        <v>5.6538211605612959E-3</v>
      </c>
      <c r="Q1396">
        <v>0.14565594292581963</v>
      </c>
      <c r="R1396">
        <v>0.1678213511836823</v>
      </c>
      <c r="S1396">
        <v>8591</v>
      </c>
      <c r="T1396" t="str">
        <f t="shared" si="135"/>
        <v>1</v>
      </c>
    </row>
    <row r="1397" spans="1:20" hidden="1" x14ac:dyDescent="0.25">
      <c r="A1397" s="35" t="s">
        <v>424</v>
      </c>
      <c r="B1397" s="35" t="str">
        <f t="shared" si="133"/>
        <v>Tanzania</v>
      </c>
      <c r="C1397" t="s">
        <v>65</v>
      </c>
      <c r="D1397" t="s">
        <v>65</v>
      </c>
      <c r="E1397" t="s">
        <v>9</v>
      </c>
      <c r="F1397" t="s">
        <v>233</v>
      </c>
      <c r="G1397" t="str">
        <f t="shared" si="136"/>
        <v xml:space="preserve">Proportion of individuals who have interacted with a SHG </v>
      </c>
      <c r="H1397" t="s">
        <v>740</v>
      </c>
      <c r="I1397" t="s">
        <v>740</v>
      </c>
      <c r="J1397" t="s">
        <v>66</v>
      </c>
      <c r="K1397" t="s">
        <v>123</v>
      </c>
      <c r="L1397" t="s">
        <v>123</v>
      </c>
      <c r="M1397" t="str">
        <f t="shared" si="134"/>
        <v>Proportion of individuals who have interacted with a SHG (Among all question respondents)</v>
      </c>
      <c r="N1397" t="s">
        <v>163</v>
      </c>
      <c r="O1397">
        <v>0.17903939903349528</v>
      </c>
      <c r="P1397">
        <v>6.0294607095789749E-3</v>
      </c>
      <c r="Q1397">
        <v>0.16722036068693283</v>
      </c>
      <c r="R1397">
        <v>0.19085843738005773</v>
      </c>
      <c r="S1397">
        <v>8703</v>
      </c>
      <c r="T1397" t="str">
        <f t="shared" si="135"/>
        <v>1</v>
      </c>
    </row>
    <row r="1398" spans="1:20" hidden="1" x14ac:dyDescent="0.25">
      <c r="A1398" s="35" t="s">
        <v>424</v>
      </c>
      <c r="B1398" s="35" t="str">
        <f t="shared" si="133"/>
        <v>Tanzania</v>
      </c>
      <c r="C1398" t="s">
        <v>65</v>
      </c>
      <c r="D1398" t="s">
        <v>65</v>
      </c>
      <c r="E1398" t="s">
        <v>9</v>
      </c>
      <c r="F1398" t="s">
        <v>233</v>
      </c>
      <c r="G1398" t="str">
        <f t="shared" si="136"/>
        <v xml:space="preserve">Proportion of individuals who have interacted with a SHG </v>
      </c>
      <c r="H1398" t="s">
        <v>740</v>
      </c>
      <c r="I1398" t="s">
        <v>740</v>
      </c>
      <c r="J1398" t="s">
        <v>66</v>
      </c>
      <c r="K1398" t="s">
        <v>124</v>
      </c>
      <c r="L1398" t="s">
        <v>124</v>
      </c>
      <c r="M1398" t="str">
        <f t="shared" si="134"/>
        <v>Proportion of individuals who have interacted with a SHG (Among all question respondents)</v>
      </c>
      <c r="N1398" t="s">
        <v>163</v>
      </c>
      <c r="O1398">
        <v>6.5468183066877364E-2</v>
      </c>
      <c r="P1398">
        <v>1.1691567157270938E-2</v>
      </c>
      <c r="Q1398">
        <v>4.2550199648615006E-2</v>
      </c>
      <c r="R1398">
        <v>8.8386166485139722E-2</v>
      </c>
      <c r="S1398">
        <v>756</v>
      </c>
      <c r="T1398" t="str">
        <f t="shared" si="135"/>
        <v>1</v>
      </c>
    </row>
    <row r="1399" spans="1:20" hidden="1" x14ac:dyDescent="0.25">
      <c r="A1399" s="35" t="s">
        <v>424</v>
      </c>
      <c r="B1399" s="35" t="str">
        <f t="shared" si="133"/>
        <v>Tanzania</v>
      </c>
      <c r="C1399" t="s">
        <v>65</v>
      </c>
      <c r="D1399" t="s">
        <v>65</v>
      </c>
      <c r="E1399" t="s">
        <v>9</v>
      </c>
      <c r="F1399" t="s">
        <v>233</v>
      </c>
      <c r="G1399" t="str">
        <f t="shared" si="136"/>
        <v xml:space="preserve">Proportion of individuals who have interacted with a SHG </v>
      </c>
      <c r="H1399" t="s">
        <v>740</v>
      </c>
      <c r="I1399" t="s">
        <v>740</v>
      </c>
      <c r="J1399" t="s">
        <v>66</v>
      </c>
      <c r="K1399" t="s">
        <v>127</v>
      </c>
      <c r="L1399" t="s">
        <v>127</v>
      </c>
      <c r="M1399" t="str">
        <f t="shared" si="134"/>
        <v>Proportion of individuals who have interacted with a SHG (Among all question respondents)</v>
      </c>
      <c r="N1399" t="s">
        <v>163</v>
      </c>
      <c r="O1399">
        <v>0.22279970657344667</v>
      </c>
      <c r="P1399">
        <v>8.4687813746578203E-3</v>
      </c>
      <c r="Q1399">
        <v>0.20619907566516035</v>
      </c>
      <c r="R1399">
        <v>0.23940033748173298</v>
      </c>
      <c r="S1399">
        <v>5248</v>
      </c>
      <c r="T1399" t="str">
        <f t="shared" si="135"/>
        <v>1</v>
      </c>
    </row>
    <row r="1400" spans="1:20" hidden="1" x14ac:dyDescent="0.25">
      <c r="A1400" s="35" t="s">
        <v>424</v>
      </c>
      <c r="B1400" s="35" t="str">
        <f t="shared" si="133"/>
        <v>Tanzania</v>
      </c>
      <c r="C1400" t="s">
        <v>65</v>
      </c>
      <c r="D1400" t="s">
        <v>65</v>
      </c>
      <c r="E1400" t="s">
        <v>9</v>
      </c>
      <c r="F1400" t="s">
        <v>233</v>
      </c>
      <c r="G1400" t="str">
        <f t="shared" si="136"/>
        <v xml:space="preserve">Proportion of individuals who have interacted with a SHG </v>
      </c>
      <c r="H1400" t="s">
        <v>740</v>
      </c>
      <c r="I1400" t="s">
        <v>740</v>
      </c>
      <c r="J1400" t="s">
        <v>66</v>
      </c>
      <c r="K1400" t="s">
        <v>128</v>
      </c>
      <c r="L1400" t="s">
        <v>128</v>
      </c>
      <c r="M1400" t="str">
        <f t="shared" si="134"/>
        <v>Proportion of individuals who have interacted with a SHG (Among all question respondents)</v>
      </c>
      <c r="N1400" t="s">
        <v>163</v>
      </c>
      <c r="O1400">
        <v>9.4981914274898632E-2</v>
      </c>
      <c r="P1400">
        <v>6.0484647442294827E-3</v>
      </c>
      <c r="Q1400">
        <v>8.3125623937637089E-2</v>
      </c>
      <c r="R1400">
        <v>0.10683820461216018</v>
      </c>
      <c r="S1400">
        <v>4211</v>
      </c>
      <c r="T1400" t="str">
        <f t="shared" si="135"/>
        <v>1</v>
      </c>
    </row>
    <row r="1401" spans="1:20" hidden="1" x14ac:dyDescent="0.25">
      <c r="A1401" s="35" t="s">
        <v>424</v>
      </c>
      <c r="B1401" s="35" t="str">
        <f t="shared" si="133"/>
        <v>Tanzania</v>
      </c>
      <c r="C1401" t="s">
        <v>65</v>
      </c>
      <c r="D1401" t="s">
        <v>65</v>
      </c>
      <c r="E1401" t="s">
        <v>9</v>
      </c>
      <c r="F1401" t="s">
        <v>233</v>
      </c>
      <c r="G1401" t="str">
        <f t="shared" si="136"/>
        <v xml:space="preserve">Proportion of individuals who have interacted with a SHG </v>
      </c>
      <c r="H1401" t="s">
        <v>740</v>
      </c>
      <c r="I1401" t="s">
        <v>740</v>
      </c>
      <c r="J1401" t="s">
        <v>66</v>
      </c>
      <c r="K1401" t="s">
        <v>131</v>
      </c>
      <c r="L1401" t="s">
        <v>131</v>
      </c>
      <c r="M1401" t="str">
        <f t="shared" si="134"/>
        <v>Proportion of individuals who have interacted with a SHG (Among all question respondents)</v>
      </c>
      <c r="N1401" t="s">
        <v>163</v>
      </c>
      <c r="O1401">
        <v>0.18898973266426847</v>
      </c>
      <c r="P1401">
        <v>6.3897097212567977E-3</v>
      </c>
      <c r="Q1401">
        <v>0.17646452885972946</v>
      </c>
      <c r="R1401">
        <v>0.20151493646880747</v>
      </c>
      <c r="S1401">
        <v>8227</v>
      </c>
      <c r="T1401" t="str">
        <f t="shared" si="135"/>
        <v>1</v>
      </c>
    </row>
    <row r="1402" spans="1:20" hidden="1" x14ac:dyDescent="0.25">
      <c r="A1402" s="35" t="s">
        <v>424</v>
      </c>
      <c r="B1402" s="35" t="str">
        <f t="shared" si="133"/>
        <v>Tanzania</v>
      </c>
      <c r="C1402" t="s">
        <v>65</v>
      </c>
      <c r="D1402" t="s">
        <v>65</v>
      </c>
      <c r="E1402" t="s">
        <v>9</v>
      </c>
      <c r="F1402" t="s">
        <v>233</v>
      </c>
      <c r="G1402" t="str">
        <f t="shared" si="136"/>
        <v xml:space="preserve">Proportion of individuals who have interacted with a SHG </v>
      </c>
      <c r="H1402" t="s">
        <v>740</v>
      </c>
      <c r="I1402" t="s">
        <v>740</v>
      </c>
      <c r="J1402" t="s">
        <v>66</v>
      </c>
      <c r="K1402" t="s">
        <v>132</v>
      </c>
      <c r="L1402" t="s">
        <v>132</v>
      </c>
      <c r="M1402" t="str">
        <f t="shared" si="134"/>
        <v>Proportion of individuals who have interacted with a SHG (Among all question respondents)</v>
      </c>
      <c r="N1402" t="s">
        <v>163</v>
      </c>
      <c r="O1402">
        <v>7.5411625747112562E-2</v>
      </c>
      <c r="P1402">
        <v>1.0421564903453553E-2</v>
      </c>
      <c r="Q1402">
        <v>5.4983119590762165E-2</v>
      </c>
      <c r="R1402">
        <v>9.5840131903462966E-2</v>
      </c>
      <c r="S1402">
        <v>1232</v>
      </c>
      <c r="T1402" t="str">
        <f t="shared" si="135"/>
        <v>1</v>
      </c>
    </row>
    <row r="1403" spans="1:20" hidden="1" x14ac:dyDescent="0.25">
      <c r="A1403" s="35" t="s">
        <v>424</v>
      </c>
      <c r="B1403" s="35" t="str">
        <f t="shared" si="133"/>
        <v>Tanzania</v>
      </c>
      <c r="C1403" t="s">
        <v>65</v>
      </c>
      <c r="D1403" t="s">
        <v>65</v>
      </c>
      <c r="E1403" t="s">
        <v>9</v>
      </c>
      <c r="F1403" t="s">
        <v>233</v>
      </c>
      <c r="G1403" t="str">
        <f t="shared" si="136"/>
        <v xml:space="preserve">Proportion of individuals who have interacted with a SHG </v>
      </c>
      <c r="H1403" t="s">
        <v>740</v>
      </c>
      <c r="I1403" t="s">
        <v>740</v>
      </c>
      <c r="J1403" t="s">
        <v>66</v>
      </c>
      <c r="K1403" t="s">
        <v>134</v>
      </c>
      <c r="L1403" t="s">
        <v>134</v>
      </c>
      <c r="M1403" t="str">
        <f t="shared" si="134"/>
        <v>Proportion of individuals who have interacted with a SHG (Among all question respondents)</v>
      </c>
      <c r="N1403" t="s">
        <v>163</v>
      </c>
      <c r="O1403">
        <v>0.16418789179418702</v>
      </c>
      <c r="P1403">
        <v>6.674932611171803E-3</v>
      </c>
      <c r="Q1403">
        <v>0.15110358984876998</v>
      </c>
      <c r="R1403">
        <v>0.17727219373960407</v>
      </c>
      <c r="S1403">
        <v>6846</v>
      </c>
      <c r="T1403" t="str">
        <f t="shared" si="135"/>
        <v>1</v>
      </c>
    </row>
    <row r="1404" spans="1:20" hidden="1" x14ac:dyDescent="0.25">
      <c r="A1404" s="35" t="s">
        <v>424</v>
      </c>
      <c r="B1404" s="35" t="str">
        <f t="shared" si="133"/>
        <v>Tanzania</v>
      </c>
      <c r="C1404" t="s">
        <v>65</v>
      </c>
      <c r="D1404" t="s">
        <v>65</v>
      </c>
      <c r="E1404" t="s">
        <v>9</v>
      </c>
      <c r="F1404" t="s">
        <v>233</v>
      </c>
      <c r="G1404" t="str">
        <f t="shared" si="136"/>
        <v xml:space="preserve">Proportion of individuals who have interacted with a SHG </v>
      </c>
      <c r="H1404" t="s">
        <v>740</v>
      </c>
      <c r="I1404" t="s">
        <v>740</v>
      </c>
      <c r="J1404" t="s">
        <v>66</v>
      </c>
      <c r="K1404" t="s">
        <v>135</v>
      </c>
      <c r="L1404" t="s">
        <v>135</v>
      </c>
      <c r="M1404" t="str">
        <f t="shared" si="134"/>
        <v>Proportion of individuals who have interacted with a SHG (Among all question respondents)</v>
      </c>
      <c r="N1404" t="s">
        <v>163</v>
      </c>
      <c r="O1404">
        <v>0.18494658663656502</v>
      </c>
      <c r="P1404">
        <v>1.0621330632191856E-2</v>
      </c>
      <c r="Q1404">
        <v>0.16412649673466737</v>
      </c>
      <c r="R1404">
        <v>0.20576667653846267</v>
      </c>
      <c r="S1404">
        <v>2613</v>
      </c>
      <c r="T1404" t="str">
        <f t="shared" si="135"/>
        <v>1</v>
      </c>
    </row>
    <row r="1405" spans="1:20" hidden="1" x14ac:dyDescent="0.25">
      <c r="A1405" s="35" t="s">
        <v>424</v>
      </c>
      <c r="B1405" s="35" t="str">
        <f t="shared" si="133"/>
        <v>Tanzania</v>
      </c>
      <c r="C1405" t="s">
        <v>65</v>
      </c>
      <c r="D1405" t="s">
        <v>65</v>
      </c>
      <c r="E1405" t="s">
        <v>9</v>
      </c>
      <c r="F1405" t="s">
        <v>233</v>
      </c>
      <c r="G1405" t="str">
        <f t="shared" si="136"/>
        <v xml:space="preserve">Proportion of individuals who have interacted with a SHG </v>
      </c>
      <c r="H1405" t="s">
        <v>740</v>
      </c>
      <c r="I1405" t="s">
        <v>740</v>
      </c>
      <c r="J1405" t="s">
        <v>66</v>
      </c>
      <c r="K1405" t="s">
        <v>228</v>
      </c>
      <c r="L1405" t="s">
        <v>228</v>
      </c>
      <c r="M1405" t="str">
        <f t="shared" si="134"/>
        <v>Proportion of individuals who have interacted with a SHG (Among all question respondents)</v>
      </c>
      <c r="N1405" t="s">
        <v>163</v>
      </c>
      <c r="O1405">
        <v>0.1577835498433284</v>
      </c>
      <c r="P1405">
        <v>6.821548945785281E-3</v>
      </c>
      <c r="Q1405">
        <v>0.14441184838334514</v>
      </c>
      <c r="R1405">
        <v>0.17115525130331166</v>
      </c>
      <c r="S1405">
        <v>6484</v>
      </c>
      <c r="T1405" t="str">
        <f t="shared" si="135"/>
        <v>1</v>
      </c>
    </row>
    <row r="1406" spans="1:20" hidden="1" x14ac:dyDescent="0.25">
      <c r="A1406" s="35" t="s">
        <v>424</v>
      </c>
      <c r="B1406" s="35" t="str">
        <f t="shared" si="133"/>
        <v>Tanzania</v>
      </c>
      <c r="C1406" t="s">
        <v>65</v>
      </c>
      <c r="D1406" t="s">
        <v>65</v>
      </c>
      <c r="E1406" t="s">
        <v>9</v>
      </c>
      <c r="F1406" t="s">
        <v>233</v>
      </c>
      <c r="G1406" t="str">
        <f t="shared" si="136"/>
        <v xml:space="preserve">Proportion of individuals who have interacted with a SHG </v>
      </c>
      <c r="H1406" t="s">
        <v>740</v>
      </c>
      <c r="I1406" t="s">
        <v>740</v>
      </c>
      <c r="J1406" t="s">
        <v>66</v>
      </c>
      <c r="K1406" t="s">
        <v>229</v>
      </c>
      <c r="L1406" t="s">
        <v>229</v>
      </c>
      <c r="M1406" t="str">
        <f t="shared" si="134"/>
        <v>Proportion of individuals who have interacted with a SHG (Among all question respondents)</v>
      </c>
      <c r="N1406" t="s">
        <v>163</v>
      </c>
      <c r="O1406">
        <v>0.19904887349371425</v>
      </c>
      <c r="P1406">
        <v>1.2167350567611982E-2</v>
      </c>
      <c r="Q1406">
        <v>0.17519825237494488</v>
      </c>
      <c r="R1406">
        <v>0.22289949461248362</v>
      </c>
      <c r="S1406">
        <v>1967</v>
      </c>
      <c r="T1406" t="str">
        <f t="shared" si="135"/>
        <v>1</v>
      </c>
    </row>
    <row r="1407" spans="1:20" hidden="1" x14ac:dyDescent="0.25">
      <c r="A1407" s="35" t="s">
        <v>424</v>
      </c>
      <c r="B1407" s="35" t="str">
        <f t="shared" si="133"/>
        <v>Tanzania</v>
      </c>
      <c r="C1407" t="s">
        <v>65</v>
      </c>
      <c r="D1407" t="s">
        <v>65</v>
      </c>
      <c r="E1407" t="s">
        <v>9</v>
      </c>
      <c r="F1407" t="s">
        <v>233</v>
      </c>
      <c r="G1407" t="str">
        <f t="shared" si="136"/>
        <v xml:space="preserve">Proportion of individuals who have interacted with a SHG </v>
      </c>
      <c r="H1407" t="s">
        <v>740</v>
      </c>
      <c r="I1407" t="s">
        <v>740</v>
      </c>
      <c r="J1407" t="s">
        <v>66</v>
      </c>
      <c r="K1407" t="s">
        <v>230</v>
      </c>
      <c r="L1407" t="s">
        <v>230</v>
      </c>
      <c r="M1407" t="str">
        <f t="shared" si="134"/>
        <v>Proportion of individuals who have interacted with a SHG (Among all question respondents)</v>
      </c>
      <c r="N1407" t="s">
        <v>163</v>
      </c>
      <c r="O1407">
        <v>0.17712015738068265</v>
      </c>
      <c r="P1407">
        <v>1.6253122138844535E-2</v>
      </c>
      <c r="Q1407">
        <v>0.14526054620431589</v>
      </c>
      <c r="R1407">
        <v>0.20897976855704942</v>
      </c>
      <c r="S1407">
        <v>1008</v>
      </c>
      <c r="T1407" t="str">
        <f t="shared" si="135"/>
        <v>1</v>
      </c>
    </row>
    <row r="1408" spans="1:20" hidden="1" x14ac:dyDescent="0.25">
      <c r="A1408" s="35" t="s">
        <v>424</v>
      </c>
      <c r="B1408" s="35" t="str">
        <f t="shared" si="133"/>
        <v>Tanzania</v>
      </c>
      <c r="C1408" t="s">
        <v>68</v>
      </c>
      <c r="D1408" t="str">
        <f t="shared" ref="D1408:D1439" si="139">C1408</f>
        <v>FII</v>
      </c>
      <c r="E1408" t="s">
        <v>9</v>
      </c>
      <c r="F1408" t="s">
        <v>233</v>
      </c>
      <c r="G1408" t="str">
        <f t="shared" si="136"/>
        <v xml:space="preserve">Proportion of individuals who have interacted with a SHG </v>
      </c>
      <c r="H1408" t="s">
        <v>740</v>
      </c>
      <c r="I1408" t="s">
        <v>740</v>
      </c>
      <c r="J1408" t="s">
        <v>66</v>
      </c>
      <c r="K1408" t="s">
        <v>115</v>
      </c>
      <c r="L1408" t="str">
        <f t="shared" ref="L1408:L1439" si="140">K1408</f>
        <v>1.2 Females</v>
      </c>
      <c r="M1408" t="str">
        <f t="shared" si="134"/>
        <v>Proportion of individuals who have interacted with a SHG (Among all question respondents)</v>
      </c>
      <c r="N1408" t="s">
        <v>171</v>
      </c>
      <c r="O1408">
        <v>0.28930882657260459</v>
      </c>
      <c r="P1408">
        <v>1.0844953894588777E-2</v>
      </c>
      <c r="Q1408">
        <v>0.26804460776164624</v>
      </c>
      <c r="R1408">
        <v>0.31057304538356295</v>
      </c>
      <c r="S1408">
        <v>1818</v>
      </c>
      <c r="T1408" t="str">
        <f t="shared" si="135"/>
        <v>1</v>
      </c>
    </row>
    <row r="1409" spans="1:20" hidden="1" x14ac:dyDescent="0.25">
      <c r="A1409" s="35" t="s">
        <v>424</v>
      </c>
      <c r="B1409" s="35" t="str">
        <f t="shared" si="133"/>
        <v>Tanzania</v>
      </c>
      <c r="C1409" t="s">
        <v>68</v>
      </c>
      <c r="D1409" t="str">
        <f t="shared" si="139"/>
        <v>FII</v>
      </c>
      <c r="E1409" t="s">
        <v>9</v>
      </c>
      <c r="F1409" t="s">
        <v>233</v>
      </c>
      <c r="G1409" t="str">
        <f t="shared" si="136"/>
        <v xml:space="preserve">Proportion of individuals who have interacted with a SHG </v>
      </c>
      <c r="H1409" t="s">
        <v>740</v>
      </c>
      <c r="I1409" t="s">
        <v>740</v>
      </c>
      <c r="J1409" t="s">
        <v>66</v>
      </c>
      <c r="K1409" t="s">
        <v>116</v>
      </c>
      <c r="L1409" t="str">
        <f t="shared" si="140"/>
        <v>1.3 Males</v>
      </c>
      <c r="M1409" t="str">
        <f t="shared" si="134"/>
        <v>Proportion of individuals who have interacted with a SHG (Among all question respondents)</v>
      </c>
      <c r="N1409" t="s">
        <v>171</v>
      </c>
      <c r="O1409">
        <v>0.23148818937599319</v>
      </c>
      <c r="P1409">
        <v>1.216723649667749E-2</v>
      </c>
      <c r="Q1409">
        <v>0.20763130794479379</v>
      </c>
      <c r="R1409">
        <v>0.2553450708071926</v>
      </c>
      <c r="S1409">
        <v>1211</v>
      </c>
      <c r="T1409" t="str">
        <f t="shared" si="135"/>
        <v>1</v>
      </c>
    </row>
    <row r="1410" spans="1:20" hidden="1" x14ac:dyDescent="0.25">
      <c r="A1410" s="35" t="s">
        <v>424</v>
      </c>
      <c r="B1410" s="35" t="str">
        <f t="shared" ref="B1410:B1473" si="141">A1410</f>
        <v>Tanzania</v>
      </c>
      <c r="C1410" t="s">
        <v>68</v>
      </c>
      <c r="D1410" t="str">
        <f t="shared" si="139"/>
        <v>FII</v>
      </c>
      <c r="E1410" t="s">
        <v>9</v>
      </c>
      <c r="F1410" t="s">
        <v>233</v>
      </c>
      <c r="G1410" t="str">
        <f t="shared" si="136"/>
        <v xml:space="preserve">Proportion of individuals who have interacted with a SHG </v>
      </c>
      <c r="H1410" t="s">
        <v>740</v>
      </c>
      <c r="I1410" t="s">
        <v>740</v>
      </c>
      <c r="J1410" t="s">
        <v>66</v>
      </c>
      <c r="K1410" t="s">
        <v>114</v>
      </c>
      <c r="L1410" t="str">
        <f t="shared" si="140"/>
        <v>1.1 All individuals</v>
      </c>
      <c r="M1410" t="str">
        <f t="shared" ref="M1410:M1473" si="142">CONCATENATE(F1410,"(Among ",J1410,")")</f>
        <v>Proportion of individuals who have interacted with a SHG (Among all question respondents)</v>
      </c>
      <c r="N1410" t="s">
        <v>171</v>
      </c>
      <c r="O1410">
        <v>0.26176630208757284</v>
      </c>
      <c r="P1410">
        <v>8.1377034731307651E-3</v>
      </c>
      <c r="Q1410">
        <v>0.24581031841504752</v>
      </c>
      <c r="R1410">
        <v>0.27772228576009816</v>
      </c>
      <c r="S1410">
        <v>3029</v>
      </c>
      <c r="T1410" t="str">
        <f t="shared" ref="T1410:T1473" si="143">IF(S1410&gt;=30,"1","0")</f>
        <v>1</v>
      </c>
    </row>
    <row r="1411" spans="1:20" hidden="1" x14ac:dyDescent="0.25">
      <c r="A1411" s="35" t="s">
        <v>424</v>
      </c>
      <c r="B1411" s="35" t="str">
        <f t="shared" si="141"/>
        <v>Tanzania</v>
      </c>
      <c r="C1411" t="s">
        <v>68</v>
      </c>
      <c r="D1411" t="str">
        <f t="shared" si="139"/>
        <v>FII</v>
      </c>
      <c r="E1411" t="s">
        <v>9</v>
      </c>
      <c r="F1411" t="s">
        <v>233</v>
      </c>
      <c r="G1411" t="str">
        <f t="shared" si="136"/>
        <v xml:space="preserve">Proportion of individuals who have interacted with a SHG </v>
      </c>
      <c r="H1411" t="s">
        <v>740</v>
      </c>
      <c r="I1411" t="s">
        <v>740</v>
      </c>
      <c r="J1411" t="s">
        <v>66</v>
      </c>
      <c r="K1411" t="s">
        <v>120</v>
      </c>
      <c r="L1411" t="str">
        <f t="shared" si="140"/>
        <v>2.1 Individuals who have a bank account</v>
      </c>
      <c r="M1411" t="str">
        <f t="shared" si="142"/>
        <v>Proportion of individuals who have interacted with a SHG (Among all question respondents)</v>
      </c>
      <c r="N1411" t="s">
        <v>171</v>
      </c>
      <c r="O1411">
        <v>0.33996251571083375</v>
      </c>
      <c r="P1411">
        <v>2.8613166379237782E-2</v>
      </c>
      <c r="Q1411">
        <v>0.28385931447306212</v>
      </c>
      <c r="R1411">
        <v>0.39606571694860537</v>
      </c>
      <c r="S1411">
        <v>285</v>
      </c>
      <c r="T1411" t="str">
        <f t="shared" si="143"/>
        <v>1</v>
      </c>
    </row>
    <row r="1412" spans="1:20" hidden="1" x14ac:dyDescent="0.25">
      <c r="A1412" s="35" t="s">
        <v>424</v>
      </c>
      <c r="B1412" s="35" t="str">
        <f t="shared" si="141"/>
        <v>Tanzania</v>
      </c>
      <c r="C1412" t="s">
        <v>68</v>
      </c>
      <c r="D1412" t="str">
        <f t="shared" si="139"/>
        <v>FII</v>
      </c>
      <c r="E1412" t="s">
        <v>9</v>
      </c>
      <c r="F1412" t="s">
        <v>233</v>
      </c>
      <c r="G1412" t="str">
        <f t="shared" si="136"/>
        <v xml:space="preserve">Proportion of individuals who have interacted with a SHG </v>
      </c>
      <c r="H1412" t="s">
        <v>740</v>
      </c>
      <c r="I1412" t="s">
        <v>740</v>
      </c>
      <c r="J1412" t="s">
        <v>66</v>
      </c>
      <c r="K1412" t="s">
        <v>121</v>
      </c>
      <c r="L1412" t="str">
        <f t="shared" si="140"/>
        <v>2.2 Individuals who do not have a bank account</v>
      </c>
      <c r="M1412" t="str">
        <f t="shared" si="142"/>
        <v>Proportion of individuals who have interacted with a SHG (Among all question respondents)</v>
      </c>
      <c r="N1412" t="s">
        <v>171</v>
      </c>
      <c r="O1412">
        <v>0.25345802509838045</v>
      </c>
      <c r="P1412">
        <v>8.4627621951561035E-3</v>
      </c>
      <c r="Q1412">
        <v>0.23686468327212373</v>
      </c>
      <c r="R1412">
        <v>0.27005136692463716</v>
      </c>
      <c r="S1412">
        <v>2744</v>
      </c>
      <c r="T1412" t="str">
        <f t="shared" si="143"/>
        <v>1</v>
      </c>
    </row>
    <row r="1413" spans="1:20" hidden="1" x14ac:dyDescent="0.25">
      <c r="A1413" s="35" t="s">
        <v>424</v>
      </c>
      <c r="B1413" s="35" t="str">
        <f t="shared" si="141"/>
        <v>Tanzania</v>
      </c>
      <c r="C1413" t="s">
        <v>68</v>
      </c>
      <c r="D1413" t="str">
        <f t="shared" si="139"/>
        <v>FII</v>
      </c>
      <c r="E1413" t="s">
        <v>9</v>
      </c>
      <c r="F1413" t="s">
        <v>233</v>
      </c>
      <c r="G1413" t="str">
        <f t="shared" si="136"/>
        <v xml:space="preserve">Proportion of individuals who have interacted with a SHG </v>
      </c>
      <c r="H1413" t="s">
        <v>740</v>
      </c>
      <c r="I1413" t="s">
        <v>740</v>
      </c>
      <c r="J1413" t="s">
        <v>66</v>
      </c>
      <c r="K1413" t="s">
        <v>123</v>
      </c>
      <c r="L1413" t="str">
        <f t="shared" si="140"/>
        <v>3.1 Individuals who have access to a mobile phone</v>
      </c>
      <c r="M1413" t="str">
        <f t="shared" si="142"/>
        <v>Proportion of individuals who have interacted with a SHG (Among all question respondents)</v>
      </c>
      <c r="N1413" t="s">
        <v>171</v>
      </c>
      <c r="O1413">
        <v>0.28216347865962077</v>
      </c>
      <c r="P1413">
        <v>8.8886486593912541E-3</v>
      </c>
      <c r="Q1413">
        <v>0.26473508091222819</v>
      </c>
      <c r="R1413">
        <v>0.29959187640701335</v>
      </c>
      <c r="S1413">
        <v>2682</v>
      </c>
      <c r="T1413" t="str">
        <f t="shared" si="143"/>
        <v>1</v>
      </c>
    </row>
    <row r="1414" spans="1:20" hidden="1" x14ac:dyDescent="0.25">
      <c r="A1414" s="35" t="s">
        <v>424</v>
      </c>
      <c r="B1414" s="35" t="str">
        <f t="shared" si="141"/>
        <v>Tanzania</v>
      </c>
      <c r="C1414" t="s">
        <v>68</v>
      </c>
      <c r="D1414" t="str">
        <f t="shared" si="139"/>
        <v>FII</v>
      </c>
      <c r="E1414" t="s">
        <v>9</v>
      </c>
      <c r="F1414" t="s">
        <v>233</v>
      </c>
      <c r="G1414" t="str">
        <f t="shared" si="136"/>
        <v xml:space="preserve">Proportion of individuals who have interacted with a SHG </v>
      </c>
      <c r="H1414" t="s">
        <v>740</v>
      </c>
      <c r="I1414" t="s">
        <v>740</v>
      </c>
      <c r="J1414" t="s">
        <v>66</v>
      </c>
      <c r="K1414" t="s">
        <v>134</v>
      </c>
      <c r="L1414" t="str">
        <f t="shared" si="140"/>
        <v>6.1 Rural individuals</v>
      </c>
      <c r="M1414" t="str">
        <f t="shared" si="142"/>
        <v>Proportion of individuals who have interacted with a SHG (Among all question respondents)</v>
      </c>
      <c r="N1414" t="s">
        <v>171</v>
      </c>
      <c r="O1414">
        <v>0.26844213314001997</v>
      </c>
      <c r="P1414">
        <v>9.9860374718407832E-3</v>
      </c>
      <c r="Q1414">
        <v>0.24886203276157537</v>
      </c>
      <c r="R1414">
        <v>0.28802223351846457</v>
      </c>
      <c r="S1414">
        <v>2027</v>
      </c>
      <c r="T1414" t="str">
        <f t="shared" si="143"/>
        <v>1</v>
      </c>
    </row>
    <row r="1415" spans="1:20" hidden="1" x14ac:dyDescent="0.25">
      <c r="A1415" s="35" t="s">
        <v>424</v>
      </c>
      <c r="B1415" s="35" t="str">
        <f t="shared" si="141"/>
        <v>Tanzania</v>
      </c>
      <c r="C1415" t="s">
        <v>68</v>
      </c>
      <c r="D1415" t="str">
        <f t="shared" si="139"/>
        <v>FII</v>
      </c>
      <c r="E1415" t="s">
        <v>9</v>
      </c>
      <c r="F1415" t="s">
        <v>233</v>
      </c>
      <c r="G1415" t="str">
        <f t="shared" si="136"/>
        <v xml:space="preserve">Proportion of individuals who have interacted with a SHG </v>
      </c>
      <c r="H1415" t="s">
        <v>740</v>
      </c>
      <c r="I1415" t="s">
        <v>740</v>
      </c>
      <c r="J1415" t="s">
        <v>66</v>
      </c>
      <c r="K1415" t="s">
        <v>124</v>
      </c>
      <c r="L1415" t="str">
        <f t="shared" si="140"/>
        <v>3.2 Individuals who do not have access to a mobile phone</v>
      </c>
      <c r="M1415" t="str">
        <f t="shared" si="142"/>
        <v>Proportion of individuals who have interacted with a SHG (Among all question respondents)</v>
      </c>
      <c r="N1415" t="s">
        <v>171</v>
      </c>
      <c r="O1415">
        <v>0.10904728549604369</v>
      </c>
      <c r="P1415">
        <v>1.6075402916685778E-2</v>
      </c>
      <c r="Q1415">
        <v>7.7527475599453416E-2</v>
      </c>
      <c r="R1415">
        <v>0.14056709539263396</v>
      </c>
      <c r="S1415">
        <v>347</v>
      </c>
      <c r="T1415" t="str">
        <f t="shared" si="143"/>
        <v>1</v>
      </c>
    </row>
    <row r="1416" spans="1:20" hidden="1" x14ac:dyDescent="0.25">
      <c r="A1416" s="35" t="s">
        <v>424</v>
      </c>
      <c r="B1416" s="35" t="str">
        <f t="shared" si="141"/>
        <v>Tanzania</v>
      </c>
      <c r="C1416" t="s">
        <v>68</v>
      </c>
      <c r="D1416" t="str">
        <f t="shared" si="139"/>
        <v>FII</v>
      </c>
      <c r="E1416" t="s">
        <v>9</v>
      </c>
      <c r="F1416" t="s">
        <v>233</v>
      </c>
      <c r="G1416" t="str">
        <f t="shared" si="136"/>
        <v xml:space="preserve">Proportion of individuals who have interacted with a SHG </v>
      </c>
      <c r="H1416" t="s">
        <v>740</v>
      </c>
      <c r="I1416" t="s">
        <v>740</v>
      </c>
      <c r="J1416" t="s">
        <v>66</v>
      </c>
      <c r="K1416" t="s">
        <v>135</v>
      </c>
      <c r="L1416" t="str">
        <f t="shared" si="140"/>
        <v>6.2 Urban individuals</v>
      </c>
      <c r="M1416" t="str">
        <f t="shared" si="142"/>
        <v>Proportion of individuals who have interacted with a SHG (Among all question respondents)</v>
      </c>
      <c r="N1416" t="s">
        <v>171</v>
      </c>
      <c r="O1416">
        <v>0.24858981684472706</v>
      </c>
      <c r="P1416">
        <v>1.4010057175203337E-2</v>
      </c>
      <c r="Q1416">
        <v>0.22111962893768505</v>
      </c>
      <c r="R1416">
        <v>0.27606000475176906</v>
      </c>
      <c r="S1416">
        <v>1002</v>
      </c>
      <c r="T1416" t="str">
        <f t="shared" si="143"/>
        <v>1</v>
      </c>
    </row>
    <row r="1417" spans="1:20" hidden="1" x14ac:dyDescent="0.25">
      <c r="A1417" s="35" t="s">
        <v>424</v>
      </c>
      <c r="B1417" s="35" t="str">
        <f t="shared" si="141"/>
        <v>Tanzania</v>
      </c>
      <c r="C1417" t="s">
        <v>68</v>
      </c>
      <c r="D1417" t="str">
        <f t="shared" si="139"/>
        <v>FII</v>
      </c>
      <c r="E1417" t="s">
        <v>9</v>
      </c>
      <c r="F1417" t="s">
        <v>233</v>
      </c>
      <c r="G1417" t="str">
        <f t="shared" si="136"/>
        <v xml:space="preserve">Proportion of individuals who have interacted with a SHG </v>
      </c>
      <c r="H1417" t="s">
        <v>740</v>
      </c>
      <c r="I1417" t="s">
        <v>740</v>
      </c>
      <c r="J1417" t="s">
        <v>66</v>
      </c>
      <c r="K1417" t="s">
        <v>127</v>
      </c>
      <c r="L1417" t="str">
        <f t="shared" si="140"/>
        <v>4.1 Individuals who use mobile money</v>
      </c>
      <c r="M1417" t="str">
        <f t="shared" si="142"/>
        <v>Proportion of individuals who have interacted with a SHG (Among all question respondents)</v>
      </c>
      <c r="N1417" t="s">
        <v>171</v>
      </c>
      <c r="O1417">
        <v>0.30830908769122434</v>
      </c>
      <c r="P1417">
        <v>1.1074447878490004E-2</v>
      </c>
      <c r="Q1417">
        <v>0.28659488907058611</v>
      </c>
      <c r="R1417">
        <v>0.33002328631186256</v>
      </c>
      <c r="S1417">
        <v>1835</v>
      </c>
      <c r="T1417" t="str">
        <f t="shared" si="143"/>
        <v>1</v>
      </c>
    </row>
    <row r="1418" spans="1:20" hidden="1" x14ac:dyDescent="0.25">
      <c r="A1418" s="35" t="s">
        <v>424</v>
      </c>
      <c r="B1418" s="35" t="str">
        <f t="shared" si="141"/>
        <v>Tanzania</v>
      </c>
      <c r="C1418" t="s">
        <v>68</v>
      </c>
      <c r="D1418" t="str">
        <f t="shared" si="139"/>
        <v>FII</v>
      </c>
      <c r="E1418" t="s">
        <v>9</v>
      </c>
      <c r="F1418" t="s">
        <v>233</v>
      </c>
      <c r="G1418" t="str">
        <f t="shared" si="136"/>
        <v xml:space="preserve">Proportion of individuals who have interacted with a SHG </v>
      </c>
      <c r="H1418" t="s">
        <v>740</v>
      </c>
      <c r="I1418" t="s">
        <v>740</v>
      </c>
      <c r="J1418" t="s">
        <v>66</v>
      </c>
      <c r="K1418" t="s">
        <v>128</v>
      </c>
      <c r="L1418" t="str">
        <f t="shared" si="140"/>
        <v>4.2 Individuals who do not use mobile money</v>
      </c>
      <c r="M1418" t="str">
        <f t="shared" si="142"/>
        <v>Proportion of individuals who have interacted with a SHG (Among all question respondents)</v>
      </c>
      <c r="N1418" t="s">
        <v>171</v>
      </c>
      <c r="O1418">
        <v>0.1884055826369527</v>
      </c>
      <c r="P1418">
        <v>1.1271727192773529E-2</v>
      </c>
      <c r="Q1418">
        <v>0.16630456904719837</v>
      </c>
      <c r="R1418">
        <v>0.21050659622670703</v>
      </c>
      <c r="S1418">
        <v>1194</v>
      </c>
      <c r="T1418" t="str">
        <f t="shared" si="143"/>
        <v>1</v>
      </c>
    </row>
    <row r="1419" spans="1:20" hidden="1" x14ac:dyDescent="0.25">
      <c r="A1419" s="35" t="s">
        <v>424</v>
      </c>
      <c r="B1419" s="35" t="str">
        <f t="shared" si="141"/>
        <v>Tanzania</v>
      </c>
      <c r="C1419" t="s">
        <v>68</v>
      </c>
      <c r="D1419" t="str">
        <f t="shared" si="139"/>
        <v>FII</v>
      </c>
      <c r="E1419" t="s">
        <v>9</v>
      </c>
      <c r="F1419" t="s">
        <v>233</v>
      </c>
      <c r="G1419" t="str">
        <f t="shared" si="136"/>
        <v xml:space="preserve">Proportion of individuals who have interacted with a SHG </v>
      </c>
      <c r="H1419" t="s">
        <v>740</v>
      </c>
      <c r="I1419" t="s">
        <v>740</v>
      </c>
      <c r="J1419" t="s">
        <v>66</v>
      </c>
      <c r="K1419" t="s">
        <v>131</v>
      </c>
      <c r="L1419" t="str">
        <f t="shared" si="140"/>
        <v>5.1 Individuals with a formal ID</v>
      </c>
      <c r="M1419" t="str">
        <f t="shared" si="142"/>
        <v>Proportion of individuals who have interacted with a SHG (Among all question respondents)</v>
      </c>
      <c r="N1419" t="s">
        <v>171</v>
      </c>
      <c r="O1419">
        <v>0.28124492334570173</v>
      </c>
      <c r="P1419">
        <v>8.8782111774350428E-3</v>
      </c>
      <c r="Q1419">
        <v>0.26383699086743889</v>
      </c>
      <c r="R1419">
        <v>0.29865285582396456</v>
      </c>
      <c r="S1419">
        <v>2691</v>
      </c>
      <c r="T1419" t="str">
        <f t="shared" si="143"/>
        <v>1</v>
      </c>
    </row>
    <row r="1420" spans="1:20" hidden="1" x14ac:dyDescent="0.25">
      <c r="A1420" s="35" t="s">
        <v>424</v>
      </c>
      <c r="B1420" s="35" t="str">
        <f t="shared" si="141"/>
        <v>Tanzania</v>
      </c>
      <c r="C1420" t="s">
        <v>68</v>
      </c>
      <c r="D1420" t="str">
        <f t="shared" si="139"/>
        <v>FII</v>
      </c>
      <c r="E1420" t="s">
        <v>9</v>
      </c>
      <c r="F1420" t="s">
        <v>233</v>
      </c>
      <c r="G1420" t="str">
        <f t="shared" si="136"/>
        <v xml:space="preserve">Proportion of individuals who have interacted with a SHG </v>
      </c>
      <c r="H1420" t="s">
        <v>740</v>
      </c>
      <c r="I1420" t="s">
        <v>740</v>
      </c>
      <c r="J1420" t="s">
        <v>66</v>
      </c>
      <c r="K1420" t="s">
        <v>132</v>
      </c>
      <c r="L1420" t="str">
        <f t="shared" si="140"/>
        <v>5.2 Individuals without a formal ID</v>
      </c>
      <c r="M1420" t="str">
        <f t="shared" si="142"/>
        <v>Proportion of individuals who have interacted with a SHG (Among all question respondents)</v>
      </c>
      <c r="N1420" t="s">
        <v>171</v>
      </c>
      <c r="O1420">
        <v>0.12213124879727426</v>
      </c>
      <c r="P1420">
        <v>1.726085814735135E-2</v>
      </c>
      <c r="Q1420">
        <v>8.8287060239374465E-2</v>
      </c>
      <c r="R1420">
        <v>0.15597543735517405</v>
      </c>
      <c r="S1420">
        <v>338</v>
      </c>
      <c r="T1420" t="str">
        <f t="shared" si="143"/>
        <v>1</v>
      </c>
    </row>
    <row r="1421" spans="1:20" hidden="1" x14ac:dyDescent="0.25">
      <c r="A1421" s="35" t="s">
        <v>424</v>
      </c>
      <c r="B1421" s="35" t="str">
        <f t="shared" si="141"/>
        <v>Tanzania</v>
      </c>
      <c r="C1421" t="s">
        <v>68</v>
      </c>
      <c r="D1421" t="str">
        <f t="shared" si="139"/>
        <v>FII</v>
      </c>
      <c r="E1421" t="s">
        <v>9</v>
      </c>
      <c r="F1421" t="s">
        <v>233</v>
      </c>
      <c r="G1421" t="str">
        <f t="shared" si="136"/>
        <v xml:space="preserve">Proportion of individuals who have interacted with a SHG </v>
      </c>
      <c r="H1421" t="s">
        <v>740</v>
      </c>
      <c r="I1421" t="s">
        <v>740</v>
      </c>
      <c r="J1421" t="s">
        <v>66</v>
      </c>
      <c r="K1421" t="s">
        <v>419</v>
      </c>
      <c r="L1421" t="str">
        <f t="shared" si="140"/>
        <v>7.1 Individuals in the two lowest PPI quintiles</v>
      </c>
      <c r="M1421" t="str">
        <f t="shared" si="142"/>
        <v>Proportion of individuals who have interacted with a SHG (Among all question respondents)</v>
      </c>
      <c r="N1421" t="s">
        <v>171</v>
      </c>
      <c r="O1421">
        <v>0.25447015328139555</v>
      </c>
      <c r="P1421">
        <v>1.0746996475846742E-2</v>
      </c>
      <c r="Q1421">
        <v>0.2333980042575966</v>
      </c>
      <c r="R1421">
        <v>0.2755423023051945</v>
      </c>
      <c r="S1421">
        <v>1691</v>
      </c>
      <c r="T1421" t="str">
        <f t="shared" si="143"/>
        <v>1</v>
      </c>
    </row>
    <row r="1422" spans="1:20" hidden="1" x14ac:dyDescent="0.25">
      <c r="A1422" s="35" t="s">
        <v>424</v>
      </c>
      <c r="B1422" s="35" t="str">
        <f t="shared" si="141"/>
        <v>Tanzania</v>
      </c>
      <c r="C1422" t="s">
        <v>68</v>
      </c>
      <c r="D1422" t="str">
        <f t="shared" si="139"/>
        <v>FII</v>
      </c>
      <c r="E1422" t="s">
        <v>9</v>
      </c>
      <c r="F1422" t="s">
        <v>233</v>
      </c>
      <c r="G1422" t="str">
        <f t="shared" si="136"/>
        <v xml:space="preserve">Proportion of individuals who have interacted with a SHG </v>
      </c>
      <c r="H1422" t="s">
        <v>740</v>
      </c>
      <c r="I1422" t="s">
        <v>740</v>
      </c>
      <c r="J1422" t="s">
        <v>66</v>
      </c>
      <c r="K1422" t="s">
        <v>420</v>
      </c>
      <c r="L1422" t="str">
        <f t="shared" si="140"/>
        <v>7.2 Individuals in the middle PPI quintile</v>
      </c>
      <c r="M1422" t="str">
        <f t="shared" si="142"/>
        <v>Proportion of individuals who have interacted with a SHG (Among all question respondents)</v>
      </c>
      <c r="N1422" t="s">
        <v>171</v>
      </c>
      <c r="O1422">
        <v>0.29049820410609439</v>
      </c>
      <c r="P1422">
        <v>1.5959846726641438E-2</v>
      </c>
      <c r="Q1422">
        <v>0.25920497074767546</v>
      </c>
      <c r="R1422">
        <v>0.32179143746451333</v>
      </c>
      <c r="S1422">
        <v>854</v>
      </c>
      <c r="T1422" t="str">
        <f t="shared" si="143"/>
        <v>1</v>
      </c>
    </row>
    <row r="1423" spans="1:20" hidden="1" x14ac:dyDescent="0.25">
      <c r="A1423" s="35" t="s">
        <v>424</v>
      </c>
      <c r="B1423" s="35" t="str">
        <f t="shared" si="141"/>
        <v>Tanzania</v>
      </c>
      <c r="C1423" t="s">
        <v>68</v>
      </c>
      <c r="D1423" t="str">
        <f t="shared" si="139"/>
        <v>FII</v>
      </c>
      <c r="E1423" t="s">
        <v>9</v>
      </c>
      <c r="F1423" t="s">
        <v>233</v>
      </c>
      <c r="G1423" t="str">
        <f t="shared" si="136"/>
        <v xml:space="preserve">Proportion of individuals who have interacted with a SHG </v>
      </c>
      <c r="H1423" t="s">
        <v>740</v>
      </c>
      <c r="I1423" t="s">
        <v>740</v>
      </c>
      <c r="J1423" t="s">
        <v>66</v>
      </c>
      <c r="K1423" t="s">
        <v>421</v>
      </c>
      <c r="L1423" t="str">
        <f t="shared" si="140"/>
        <v>7.3 Individuals in the two highest PPI quintiles</v>
      </c>
      <c r="M1423" t="str">
        <f t="shared" si="142"/>
        <v>Proportion of individuals who have interacted with a SHG (Among all question respondents)</v>
      </c>
      <c r="N1423" t="s">
        <v>171</v>
      </c>
      <c r="O1423">
        <v>0.23707556842332128</v>
      </c>
      <c r="P1423">
        <v>1.9597440139891207E-2</v>
      </c>
      <c r="Q1423">
        <v>0.19864993201031314</v>
      </c>
      <c r="R1423">
        <v>0.27550120483632945</v>
      </c>
      <c r="S1423">
        <v>484</v>
      </c>
      <c r="T1423" t="str">
        <f t="shared" si="143"/>
        <v>1</v>
      </c>
    </row>
    <row r="1424" spans="1:20" hidden="1" x14ac:dyDescent="0.25">
      <c r="A1424" s="35" t="s">
        <v>424</v>
      </c>
      <c r="B1424" s="35" t="str">
        <f t="shared" si="141"/>
        <v>Tanzania</v>
      </c>
      <c r="C1424" t="s">
        <v>68</v>
      </c>
      <c r="D1424" t="str">
        <f t="shared" si="139"/>
        <v>FII</v>
      </c>
      <c r="E1424" t="s">
        <v>9</v>
      </c>
      <c r="F1424" t="s">
        <v>233</v>
      </c>
      <c r="G1424" t="str">
        <f t="shared" si="136"/>
        <v xml:space="preserve">Proportion of individuals who have interacted with a SHG </v>
      </c>
      <c r="H1424" t="s">
        <v>69</v>
      </c>
      <c r="I1424" t="s">
        <v>69</v>
      </c>
      <c r="J1424" t="s">
        <v>66</v>
      </c>
      <c r="K1424" t="s">
        <v>115</v>
      </c>
      <c r="L1424" t="str">
        <f t="shared" si="140"/>
        <v>1.2 Females</v>
      </c>
      <c r="M1424" t="str">
        <f t="shared" si="142"/>
        <v>Proportion of individuals who have interacted with a SHG (Among all question respondents)</v>
      </c>
      <c r="N1424" t="s">
        <v>176</v>
      </c>
      <c r="O1424">
        <v>3.0467596433990021E-2</v>
      </c>
      <c r="P1424">
        <v>4.1037572089726321E-3</v>
      </c>
      <c r="Q1424">
        <v>2.2421163771682177E-2</v>
      </c>
      <c r="R1424">
        <v>3.8514029096297864E-2</v>
      </c>
      <c r="S1424">
        <v>1818</v>
      </c>
      <c r="T1424" t="str">
        <f t="shared" si="143"/>
        <v>1</v>
      </c>
    </row>
    <row r="1425" spans="1:20" hidden="1" x14ac:dyDescent="0.25">
      <c r="A1425" s="35" t="s">
        <v>424</v>
      </c>
      <c r="B1425" s="35" t="str">
        <f t="shared" si="141"/>
        <v>Tanzania</v>
      </c>
      <c r="C1425" t="s">
        <v>68</v>
      </c>
      <c r="D1425" t="str">
        <f t="shared" si="139"/>
        <v>FII</v>
      </c>
      <c r="E1425" t="s">
        <v>9</v>
      </c>
      <c r="F1425" t="s">
        <v>233</v>
      </c>
      <c r="G1425" t="str">
        <f t="shared" si="136"/>
        <v xml:space="preserve">Proportion of individuals who have interacted with a SHG </v>
      </c>
      <c r="H1425" t="s">
        <v>69</v>
      </c>
      <c r="I1425" t="s">
        <v>69</v>
      </c>
      <c r="J1425" t="s">
        <v>66</v>
      </c>
      <c r="K1425" t="s">
        <v>116</v>
      </c>
      <c r="L1425" t="str">
        <f t="shared" si="140"/>
        <v>1.3 Males</v>
      </c>
      <c r="M1425" t="str">
        <f t="shared" si="142"/>
        <v>Proportion of individuals who have interacted with a SHG (Among all question respondents)</v>
      </c>
      <c r="N1425" t="s">
        <v>176</v>
      </c>
      <c r="O1425">
        <v>2.3947814256454522E-2</v>
      </c>
      <c r="P1425">
        <v>4.3245602807054275E-3</v>
      </c>
      <c r="Q1425">
        <v>1.5468442470836931E-2</v>
      </c>
      <c r="R1425">
        <v>3.2427186042072113E-2</v>
      </c>
      <c r="S1425">
        <v>1211</v>
      </c>
      <c r="T1425" t="str">
        <f t="shared" si="143"/>
        <v>1</v>
      </c>
    </row>
    <row r="1426" spans="1:20" hidden="1" x14ac:dyDescent="0.25">
      <c r="A1426" s="35" t="s">
        <v>424</v>
      </c>
      <c r="B1426" s="35" t="str">
        <f t="shared" si="141"/>
        <v>Tanzania</v>
      </c>
      <c r="C1426" t="s">
        <v>68</v>
      </c>
      <c r="D1426" t="str">
        <f t="shared" si="139"/>
        <v>FII</v>
      </c>
      <c r="E1426" t="s">
        <v>9</v>
      </c>
      <c r="F1426" t="s">
        <v>233</v>
      </c>
      <c r="G1426" t="str">
        <f t="shared" si="136"/>
        <v xml:space="preserve">Proportion of individuals who have interacted with a SHG </v>
      </c>
      <c r="H1426" t="s">
        <v>69</v>
      </c>
      <c r="I1426" t="s">
        <v>69</v>
      </c>
      <c r="J1426" t="s">
        <v>66</v>
      </c>
      <c r="K1426" t="s">
        <v>114</v>
      </c>
      <c r="L1426" t="str">
        <f t="shared" si="140"/>
        <v>1.1 All individuals</v>
      </c>
      <c r="M1426" t="str">
        <f t="shared" si="142"/>
        <v>Proportion of individuals who have interacted with a SHG (Among all question respondents)</v>
      </c>
      <c r="N1426" t="s">
        <v>176</v>
      </c>
      <c r="O1426">
        <v>2.7361936085570897E-2</v>
      </c>
      <c r="P1426">
        <v>2.9777890480555767E-3</v>
      </c>
      <c r="Q1426">
        <v>2.1523242947158974E-2</v>
      </c>
      <c r="R1426">
        <v>3.3200629223982821E-2</v>
      </c>
      <c r="S1426">
        <v>3029</v>
      </c>
      <c r="T1426" t="str">
        <f t="shared" si="143"/>
        <v>1</v>
      </c>
    </row>
    <row r="1427" spans="1:20" hidden="1" x14ac:dyDescent="0.25">
      <c r="A1427" s="35" t="s">
        <v>424</v>
      </c>
      <c r="B1427" s="35" t="str">
        <f t="shared" si="141"/>
        <v>Tanzania</v>
      </c>
      <c r="C1427" t="s">
        <v>68</v>
      </c>
      <c r="D1427" t="str">
        <f t="shared" si="139"/>
        <v>FII</v>
      </c>
      <c r="E1427" t="s">
        <v>9</v>
      </c>
      <c r="F1427" t="s">
        <v>233</v>
      </c>
      <c r="G1427" t="str">
        <f t="shared" si="136"/>
        <v xml:space="preserve">Proportion of individuals who have interacted with a SHG </v>
      </c>
      <c r="H1427" t="s">
        <v>69</v>
      </c>
      <c r="I1427" t="s">
        <v>69</v>
      </c>
      <c r="J1427" t="s">
        <v>66</v>
      </c>
      <c r="K1427" t="s">
        <v>120</v>
      </c>
      <c r="L1427" t="str">
        <f t="shared" si="140"/>
        <v>2.1 Individuals who have a bank account</v>
      </c>
      <c r="M1427" t="str">
        <f t="shared" si="142"/>
        <v>Proportion of individuals who have interacted with a SHG (Among all question respondents)</v>
      </c>
      <c r="N1427" t="s">
        <v>176</v>
      </c>
      <c r="O1427">
        <v>1.6116393652574026E-2</v>
      </c>
      <c r="P1427">
        <v>7.5446613079881977E-3</v>
      </c>
      <c r="Q1427">
        <v>1.3232160635313021E-3</v>
      </c>
      <c r="R1427">
        <v>3.0909571241616751E-2</v>
      </c>
      <c r="S1427">
        <v>285</v>
      </c>
      <c r="T1427" t="str">
        <f t="shared" si="143"/>
        <v>1</v>
      </c>
    </row>
    <row r="1428" spans="1:20" hidden="1" x14ac:dyDescent="0.25">
      <c r="A1428" s="35" t="s">
        <v>424</v>
      </c>
      <c r="B1428" s="35" t="str">
        <f t="shared" si="141"/>
        <v>Tanzania</v>
      </c>
      <c r="C1428" t="s">
        <v>68</v>
      </c>
      <c r="D1428" t="str">
        <f t="shared" si="139"/>
        <v>FII</v>
      </c>
      <c r="E1428" t="s">
        <v>9</v>
      </c>
      <c r="F1428" t="s">
        <v>233</v>
      </c>
      <c r="G1428" t="str">
        <f t="shared" si="136"/>
        <v xml:space="preserve">Proportion of individuals who have interacted with a SHG </v>
      </c>
      <c r="H1428" t="s">
        <v>69</v>
      </c>
      <c r="I1428" t="s">
        <v>69</v>
      </c>
      <c r="J1428" t="s">
        <v>66</v>
      </c>
      <c r="K1428" t="s">
        <v>121</v>
      </c>
      <c r="L1428" t="str">
        <f t="shared" si="140"/>
        <v>2.2 Individuals who do not have a bank account</v>
      </c>
      <c r="M1428" t="str">
        <f t="shared" si="142"/>
        <v>Proportion of individuals who have interacted with a SHG (Among all question respondents)</v>
      </c>
      <c r="N1428" t="s">
        <v>176</v>
      </c>
      <c r="O1428">
        <v>2.8556764800388289E-2</v>
      </c>
      <c r="P1428">
        <v>3.1943534535030338E-3</v>
      </c>
      <c r="Q1428">
        <v>2.2293443493995164E-2</v>
      </c>
      <c r="R1428">
        <v>3.4820086106781417E-2</v>
      </c>
      <c r="S1428">
        <v>2744</v>
      </c>
      <c r="T1428" t="str">
        <f t="shared" si="143"/>
        <v>1</v>
      </c>
    </row>
    <row r="1429" spans="1:20" hidden="1" x14ac:dyDescent="0.25">
      <c r="A1429" s="35" t="s">
        <v>424</v>
      </c>
      <c r="B1429" s="35" t="str">
        <f t="shared" si="141"/>
        <v>Tanzania</v>
      </c>
      <c r="C1429" t="s">
        <v>68</v>
      </c>
      <c r="D1429" t="str">
        <f t="shared" si="139"/>
        <v>FII</v>
      </c>
      <c r="E1429" t="s">
        <v>9</v>
      </c>
      <c r="F1429" t="s">
        <v>233</v>
      </c>
      <c r="G1429" t="str">
        <f t="shared" si="136"/>
        <v xml:space="preserve">Proportion of individuals who have interacted with a SHG </v>
      </c>
      <c r="H1429" t="s">
        <v>69</v>
      </c>
      <c r="I1429" t="s">
        <v>69</v>
      </c>
      <c r="J1429" t="s">
        <v>66</v>
      </c>
      <c r="K1429" t="s">
        <v>123</v>
      </c>
      <c r="L1429" t="str">
        <f t="shared" si="140"/>
        <v>3.1 Individuals who have access to a mobile phone</v>
      </c>
      <c r="M1429" t="str">
        <f t="shared" si="142"/>
        <v>Proportion of individuals who have interacted with a SHG (Among all question respondents)</v>
      </c>
      <c r="N1429" t="s">
        <v>176</v>
      </c>
      <c r="O1429">
        <v>3.0508436661749089E-2</v>
      </c>
      <c r="P1429">
        <v>3.351359953724535E-3</v>
      </c>
      <c r="Q1429">
        <v>2.3937265215290486E-2</v>
      </c>
      <c r="R1429">
        <v>3.7079608108207693E-2</v>
      </c>
      <c r="S1429">
        <v>2682</v>
      </c>
      <c r="T1429" t="str">
        <f t="shared" si="143"/>
        <v>1</v>
      </c>
    </row>
    <row r="1430" spans="1:20" hidden="1" x14ac:dyDescent="0.25">
      <c r="A1430" s="35" t="s">
        <v>424</v>
      </c>
      <c r="B1430" s="35" t="str">
        <f t="shared" si="141"/>
        <v>Tanzania</v>
      </c>
      <c r="C1430" t="s">
        <v>68</v>
      </c>
      <c r="D1430" t="str">
        <f t="shared" si="139"/>
        <v>FII</v>
      </c>
      <c r="E1430" t="s">
        <v>9</v>
      </c>
      <c r="F1430" t="s">
        <v>233</v>
      </c>
      <c r="G1430" t="str">
        <f t="shared" si="136"/>
        <v xml:space="preserve">Proportion of individuals who have interacted with a SHG </v>
      </c>
      <c r="H1430" t="s">
        <v>69</v>
      </c>
      <c r="I1430" t="s">
        <v>69</v>
      </c>
      <c r="J1430" t="s">
        <v>66</v>
      </c>
      <c r="K1430" t="s">
        <v>134</v>
      </c>
      <c r="L1430" t="str">
        <f t="shared" si="140"/>
        <v>6.1 Rural individuals</v>
      </c>
      <c r="M1430" t="str">
        <f t="shared" si="142"/>
        <v>Proportion of individuals who have interacted with a SHG (Among all question respondents)</v>
      </c>
      <c r="N1430" t="s">
        <v>176</v>
      </c>
      <c r="O1430">
        <v>3.0612520822067585E-2</v>
      </c>
      <c r="P1430">
        <v>3.8644944542810668E-3</v>
      </c>
      <c r="Q1430">
        <v>2.3035222064663907E-2</v>
      </c>
      <c r="R1430">
        <v>3.8189819579471262E-2</v>
      </c>
      <c r="S1430">
        <v>2027</v>
      </c>
      <c r="T1430" t="str">
        <f t="shared" si="143"/>
        <v>1</v>
      </c>
    </row>
    <row r="1431" spans="1:20" hidden="1" x14ac:dyDescent="0.25">
      <c r="A1431" s="35" t="s">
        <v>424</v>
      </c>
      <c r="B1431" s="35" t="str">
        <f t="shared" si="141"/>
        <v>Tanzania</v>
      </c>
      <c r="C1431" t="s">
        <v>68</v>
      </c>
      <c r="D1431" t="str">
        <f t="shared" si="139"/>
        <v>FII</v>
      </c>
      <c r="E1431" t="s">
        <v>9</v>
      </c>
      <c r="F1431" t="s">
        <v>233</v>
      </c>
      <c r="G1431" t="str">
        <f t="shared" si="136"/>
        <v xml:space="preserve">Proportion of individuals who have interacted with a SHG </v>
      </c>
      <c r="H1431" t="s">
        <v>69</v>
      </c>
      <c r="I1431" t="s">
        <v>69</v>
      </c>
      <c r="J1431" t="s">
        <v>66</v>
      </c>
      <c r="K1431" t="s">
        <v>124</v>
      </c>
      <c r="L1431" t="str">
        <f t="shared" si="140"/>
        <v>3.2 Individuals who do not have access to a mobile phone</v>
      </c>
      <c r="M1431" t="str">
        <f t="shared" si="142"/>
        <v>Proportion of individuals who have interacted with a SHG (Among all question respondents)</v>
      </c>
      <c r="N1431" t="s">
        <v>176</v>
      </c>
      <c r="O1431">
        <v>3.8032601089588998E-3</v>
      </c>
      <c r="P1431">
        <v>2.6881739578837036E-3</v>
      </c>
      <c r="Q1431">
        <v>-1.4675708966833336E-3</v>
      </c>
      <c r="R1431">
        <v>9.0740911146011335E-3</v>
      </c>
      <c r="S1431">
        <v>347</v>
      </c>
      <c r="T1431" t="str">
        <f t="shared" si="143"/>
        <v>1</v>
      </c>
    </row>
    <row r="1432" spans="1:20" hidden="1" x14ac:dyDescent="0.25">
      <c r="A1432" s="35" t="s">
        <v>424</v>
      </c>
      <c r="B1432" s="35" t="str">
        <f t="shared" si="141"/>
        <v>Tanzania</v>
      </c>
      <c r="C1432" t="s">
        <v>68</v>
      </c>
      <c r="D1432" t="str">
        <f t="shared" si="139"/>
        <v>FII</v>
      </c>
      <c r="E1432" t="s">
        <v>9</v>
      </c>
      <c r="F1432" t="s">
        <v>233</v>
      </c>
      <c r="G1432" t="str">
        <f t="shared" si="136"/>
        <v xml:space="preserve">Proportion of individuals who have interacted with a SHG </v>
      </c>
      <c r="H1432" t="s">
        <v>69</v>
      </c>
      <c r="I1432" t="s">
        <v>69</v>
      </c>
      <c r="J1432" t="s">
        <v>66</v>
      </c>
      <c r="K1432" t="s">
        <v>135</v>
      </c>
      <c r="L1432" t="str">
        <f t="shared" si="140"/>
        <v>6.2 Urban individuals</v>
      </c>
      <c r="M1432" t="str">
        <f t="shared" si="142"/>
        <v>Proportion of individuals who have interacted with a SHG (Among all question respondents)</v>
      </c>
      <c r="N1432" t="s">
        <v>176</v>
      </c>
      <c r="O1432">
        <v>2.094606344371024E-2</v>
      </c>
      <c r="P1432">
        <v>4.4875336703075162E-3</v>
      </c>
      <c r="Q1432">
        <v>1.2147141953174904E-2</v>
      </c>
      <c r="R1432">
        <v>2.9744984934245575E-2</v>
      </c>
      <c r="S1432">
        <v>1002</v>
      </c>
      <c r="T1432" t="str">
        <f t="shared" si="143"/>
        <v>1</v>
      </c>
    </row>
    <row r="1433" spans="1:20" hidden="1" x14ac:dyDescent="0.25">
      <c r="A1433" s="35" t="s">
        <v>424</v>
      </c>
      <c r="B1433" s="35" t="str">
        <f t="shared" si="141"/>
        <v>Tanzania</v>
      </c>
      <c r="C1433" t="s">
        <v>68</v>
      </c>
      <c r="D1433" t="str">
        <f t="shared" si="139"/>
        <v>FII</v>
      </c>
      <c r="E1433" t="s">
        <v>9</v>
      </c>
      <c r="F1433" t="s">
        <v>233</v>
      </c>
      <c r="G1433" t="str">
        <f t="shared" si="136"/>
        <v xml:space="preserve">Proportion of individuals who have interacted with a SHG </v>
      </c>
      <c r="H1433" t="s">
        <v>69</v>
      </c>
      <c r="I1433" t="s">
        <v>69</v>
      </c>
      <c r="J1433" t="s">
        <v>66</v>
      </c>
      <c r="K1433" t="s">
        <v>127</v>
      </c>
      <c r="L1433" t="str">
        <f t="shared" si="140"/>
        <v>4.1 Individuals who use mobile money</v>
      </c>
      <c r="M1433" t="str">
        <f t="shared" si="142"/>
        <v>Proportion of individuals who have interacted with a SHG (Among all question respondents)</v>
      </c>
      <c r="N1433" t="s">
        <v>176</v>
      </c>
      <c r="O1433">
        <v>3.3494867920474659E-2</v>
      </c>
      <c r="P1433">
        <v>4.263869446725496E-3</v>
      </c>
      <c r="Q1433">
        <v>2.5134495550263779E-2</v>
      </c>
      <c r="R1433">
        <v>4.185524029068554E-2</v>
      </c>
      <c r="S1433">
        <v>1835</v>
      </c>
      <c r="T1433" t="str">
        <f t="shared" si="143"/>
        <v>1</v>
      </c>
    </row>
    <row r="1434" spans="1:20" hidden="1" x14ac:dyDescent="0.25">
      <c r="A1434" s="35" t="s">
        <v>424</v>
      </c>
      <c r="B1434" s="35" t="str">
        <f t="shared" si="141"/>
        <v>Tanzania</v>
      </c>
      <c r="C1434" t="s">
        <v>68</v>
      </c>
      <c r="D1434" t="str">
        <f t="shared" si="139"/>
        <v>FII</v>
      </c>
      <c r="E1434" t="s">
        <v>9</v>
      </c>
      <c r="F1434" t="s">
        <v>233</v>
      </c>
      <c r="G1434" t="str">
        <f t="shared" ref="G1434:G1497" si="144">F1434</f>
        <v xml:space="preserve">Proportion of individuals who have interacted with a SHG </v>
      </c>
      <c r="H1434" t="s">
        <v>69</v>
      </c>
      <c r="I1434" t="s">
        <v>69</v>
      </c>
      <c r="J1434" t="s">
        <v>66</v>
      </c>
      <c r="K1434" t="s">
        <v>128</v>
      </c>
      <c r="L1434" t="str">
        <f t="shared" si="140"/>
        <v>4.2 Individuals who do not use mobile money</v>
      </c>
      <c r="M1434" t="str">
        <f t="shared" si="142"/>
        <v>Proportion of individuals who have interacted with a SHG (Among all question respondents)</v>
      </c>
      <c r="N1434" t="s">
        <v>176</v>
      </c>
      <c r="O1434">
        <v>1.7695211459727789E-2</v>
      </c>
      <c r="P1434">
        <v>3.6794103131218645E-3</v>
      </c>
      <c r="Q1434">
        <v>1.048081601332955E-2</v>
      </c>
      <c r="R1434">
        <v>2.4909606906126029E-2</v>
      </c>
      <c r="S1434">
        <v>1194</v>
      </c>
      <c r="T1434" t="str">
        <f t="shared" si="143"/>
        <v>1</v>
      </c>
    </row>
    <row r="1435" spans="1:20" hidden="1" x14ac:dyDescent="0.25">
      <c r="A1435" s="35" t="s">
        <v>424</v>
      </c>
      <c r="B1435" s="35" t="str">
        <f t="shared" si="141"/>
        <v>Tanzania</v>
      </c>
      <c r="C1435" t="s">
        <v>68</v>
      </c>
      <c r="D1435" t="str">
        <f t="shared" si="139"/>
        <v>FII</v>
      </c>
      <c r="E1435" t="s">
        <v>9</v>
      </c>
      <c r="F1435" t="s">
        <v>233</v>
      </c>
      <c r="G1435" t="str">
        <f t="shared" si="144"/>
        <v xml:space="preserve">Proportion of individuals who have interacted with a SHG </v>
      </c>
      <c r="H1435" t="s">
        <v>69</v>
      </c>
      <c r="I1435" t="s">
        <v>69</v>
      </c>
      <c r="J1435" t="s">
        <v>66</v>
      </c>
      <c r="K1435" t="s">
        <v>131</v>
      </c>
      <c r="L1435" t="str">
        <f t="shared" si="140"/>
        <v>5.1 Individuals with a formal ID</v>
      </c>
      <c r="M1435" t="str">
        <f t="shared" si="142"/>
        <v>Proportion of individuals who have interacted with a SHG (Among all question respondents)</v>
      </c>
      <c r="N1435" t="s">
        <v>176</v>
      </c>
      <c r="O1435">
        <v>2.9944621094440887E-2</v>
      </c>
      <c r="P1435">
        <v>3.3295687042328628E-3</v>
      </c>
      <c r="Q1435">
        <v>2.3416176791118071E-2</v>
      </c>
      <c r="R1435">
        <v>3.6473065397763703E-2</v>
      </c>
      <c r="S1435">
        <v>2691</v>
      </c>
      <c r="T1435" t="str">
        <f t="shared" si="143"/>
        <v>1</v>
      </c>
    </row>
    <row r="1436" spans="1:20" hidden="1" x14ac:dyDescent="0.25">
      <c r="A1436" s="35" t="s">
        <v>424</v>
      </c>
      <c r="B1436" s="35" t="str">
        <f t="shared" si="141"/>
        <v>Tanzania</v>
      </c>
      <c r="C1436" t="s">
        <v>68</v>
      </c>
      <c r="D1436" t="str">
        <f t="shared" si="139"/>
        <v>FII</v>
      </c>
      <c r="E1436" t="s">
        <v>9</v>
      </c>
      <c r="F1436" t="s">
        <v>233</v>
      </c>
      <c r="G1436" t="str">
        <f t="shared" si="144"/>
        <v xml:space="preserve">Proportion of individuals who have interacted with a SHG </v>
      </c>
      <c r="H1436" t="s">
        <v>69</v>
      </c>
      <c r="I1436" t="s">
        <v>69</v>
      </c>
      <c r="J1436" t="s">
        <v>66</v>
      </c>
      <c r="K1436" t="s">
        <v>132</v>
      </c>
      <c r="L1436" t="str">
        <f t="shared" si="140"/>
        <v>5.2 Individuals without a formal ID</v>
      </c>
      <c r="M1436" t="str">
        <f t="shared" si="142"/>
        <v>Proportion of individuals who have interacted with a SHG (Among all question respondents)</v>
      </c>
      <c r="N1436" t="s">
        <v>176</v>
      </c>
      <c r="O1436">
        <v>8.8476195912698136E-3</v>
      </c>
      <c r="P1436">
        <v>4.5488258439234271E-3</v>
      </c>
      <c r="Q1436">
        <v>-7.148039000288639E-5</v>
      </c>
      <c r="R1436">
        <v>1.7766719572542514E-2</v>
      </c>
      <c r="S1436">
        <v>338</v>
      </c>
      <c r="T1436" t="str">
        <f t="shared" si="143"/>
        <v>1</v>
      </c>
    </row>
    <row r="1437" spans="1:20" hidden="1" x14ac:dyDescent="0.25">
      <c r="A1437" s="35" t="s">
        <v>424</v>
      </c>
      <c r="B1437" s="35" t="str">
        <f t="shared" si="141"/>
        <v>Tanzania</v>
      </c>
      <c r="C1437" t="s">
        <v>68</v>
      </c>
      <c r="D1437" t="str">
        <f t="shared" si="139"/>
        <v>FII</v>
      </c>
      <c r="E1437" t="s">
        <v>9</v>
      </c>
      <c r="F1437" t="s">
        <v>233</v>
      </c>
      <c r="G1437" t="str">
        <f t="shared" si="144"/>
        <v xml:space="preserve">Proportion of individuals who have interacted with a SHG </v>
      </c>
      <c r="H1437" t="s">
        <v>69</v>
      </c>
      <c r="I1437" t="s">
        <v>69</v>
      </c>
      <c r="J1437" t="s">
        <v>66</v>
      </c>
      <c r="K1437" t="s">
        <v>419</v>
      </c>
      <c r="L1437" t="str">
        <f t="shared" si="140"/>
        <v>7.1 Individuals in the two lowest PPI quintiles</v>
      </c>
      <c r="M1437" t="str">
        <f t="shared" si="142"/>
        <v>Proportion of individuals who have interacted with a SHG (Among all question respondents)</v>
      </c>
      <c r="N1437" t="s">
        <v>176</v>
      </c>
      <c r="O1437">
        <v>2.7797523085750609E-2</v>
      </c>
      <c r="P1437">
        <v>3.9939234470105439E-3</v>
      </c>
      <c r="Q1437">
        <v>1.9966446723699412E-2</v>
      </c>
      <c r="R1437">
        <v>3.5628599447801806E-2</v>
      </c>
      <c r="S1437">
        <v>1691</v>
      </c>
      <c r="T1437" t="str">
        <f t="shared" si="143"/>
        <v>1</v>
      </c>
    </row>
    <row r="1438" spans="1:20" hidden="1" x14ac:dyDescent="0.25">
      <c r="A1438" s="35" t="s">
        <v>424</v>
      </c>
      <c r="B1438" s="35" t="str">
        <f t="shared" si="141"/>
        <v>Tanzania</v>
      </c>
      <c r="C1438" t="s">
        <v>68</v>
      </c>
      <c r="D1438" t="str">
        <f t="shared" si="139"/>
        <v>FII</v>
      </c>
      <c r="E1438" t="s">
        <v>9</v>
      </c>
      <c r="F1438" t="s">
        <v>233</v>
      </c>
      <c r="G1438" t="str">
        <f t="shared" si="144"/>
        <v xml:space="preserve">Proportion of individuals who have interacted with a SHG </v>
      </c>
      <c r="H1438" t="s">
        <v>69</v>
      </c>
      <c r="I1438" t="s">
        <v>69</v>
      </c>
      <c r="J1438" t="s">
        <v>66</v>
      </c>
      <c r="K1438" t="s">
        <v>420</v>
      </c>
      <c r="L1438" t="str">
        <f t="shared" si="140"/>
        <v>7.2 Individuals in the middle PPI quintile</v>
      </c>
      <c r="M1438" t="str">
        <f t="shared" si="142"/>
        <v>Proportion of individuals who have interacted with a SHG (Among all question respondents)</v>
      </c>
      <c r="N1438" t="s">
        <v>176</v>
      </c>
      <c r="O1438">
        <v>3.4586079187458742E-2</v>
      </c>
      <c r="P1438">
        <v>6.3317217280486841E-3</v>
      </c>
      <c r="Q1438">
        <v>2.2171170135378178E-2</v>
      </c>
      <c r="R1438">
        <v>4.7000988239539306E-2</v>
      </c>
      <c r="S1438">
        <v>854</v>
      </c>
      <c r="T1438" t="str">
        <f t="shared" si="143"/>
        <v>1</v>
      </c>
    </row>
    <row r="1439" spans="1:20" hidden="1" x14ac:dyDescent="0.25">
      <c r="A1439" s="35" t="s">
        <v>424</v>
      </c>
      <c r="B1439" s="35" t="str">
        <f t="shared" si="141"/>
        <v>Tanzania</v>
      </c>
      <c r="C1439" t="s">
        <v>68</v>
      </c>
      <c r="D1439" t="str">
        <f t="shared" si="139"/>
        <v>FII</v>
      </c>
      <c r="E1439" t="s">
        <v>9</v>
      </c>
      <c r="F1439" t="s">
        <v>233</v>
      </c>
      <c r="G1439" t="str">
        <f t="shared" si="144"/>
        <v xml:space="preserve">Proportion of individuals who have interacted with a SHG </v>
      </c>
      <c r="H1439" t="s">
        <v>69</v>
      </c>
      <c r="I1439" t="s">
        <v>69</v>
      </c>
      <c r="J1439" t="s">
        <v>66</v>
      </c>
      <c r="K1439" t="s">
        <v>421</v>
      </c>
      <c r="L1439" t="str">
        <f t="shared" si="140"/>
        <v>7.3 Individuals in the two highest PPI quintiles</v>
      </c>
      <c r="M1439" t="str">
        <f t="shared" si="142"/>
        <v>Proportion of individuals who have interacted with a SHG (Among all question respondents)</v>
      </c>
      <c r="N1439" t="s">
        <v>176</v>
      </c>
      <c r="O1439">
        <v>1.3750875851589774E-2</v>
      </c>
      <c r="P1439">
        <v>5.4249172247533093E-3</v>
      </c>
      <c r="Q1439">
        <v>3.1139816776044032E-3</v>
      </c>
      <c r="R1439">
        <v>2.4387770025575142E-2</v>
      </c>
      <c r="S1439">
        <v>484</v>
      </c>
      <c r="T1439" t="str">
        <f t="shared" si="143"/>
        <v>1</v>
      </c>
    </row>
    <row r="1440" spans="1:20" hidden="1" x14ac:dyDescent="0.25">
      <c r="A1440" s="35" t="s">
        <v>424</v>
      </c>
      <c r="B1440" s="35" t="str">
        <f t="shared" si="141"/>
        <v>Tanzania</v>
      </c>
      <c r="C1440" t="s">
        <v>65</v>
      </c>
      <c r="D1440" t="s">
        <v>65</v>
      </c>
      <c r="E1440" t="s">
        <v>9</v>
      </c>
      <c r="F1440" t="s">
        <v>233</v>
      </c>
      <c r="G1440" t="str">
        <f t="shared" si="144"/>
        <v xml:space="preserve">Proportion of individuals who have interacted with a SHG </v>
      </c>
      <c r="H1440" t="s">
        <v>226</v>
      </c>
      <c r="I1440" t="s">
        <v>226</v>
      </c>
      <c r="J1440" t="s">
        <v>66</v>
      </c>
      <c r="K1440" t="s">
        <v>114</v>
      </c>
      <c r="L1440" t="s">
        <v>114</v>
      </c>
      <c r="M1440" t="str">
        <f t="shared" si="142"/>
        <v>Proportion of individuals who have interacted with a SHG (Among all question respondents)</v>
      </c>
      <c r="N1440" t="s">
        <v>227</v>
      </c>
      <c r="O1440">
        <v>1.3724314366029265E-3</v>
      </c>
      <c r="P1440">
        <v>4.7086924176674807E-4</v>
      </c>
      <c r="Q1440">
        <v>4.4942656225047573E-4</v>
      </c>
      <c r="R1440">
        <v>2.2954363109553774E-3</v>
      </c>
      <c r="S1440">
        <v>9459</v>
      </c>
      <c r="T1440" t="str">
        <f t="shared" si="143"/>
        <v>1</v>
      </c>
    </row>
    <row r="1441" spans="1:20" hidden="1" x14ac:dyDescent="0.25">
      <c r="A1441" s="35" t="s">
        <v>424</v>
      </c>
      <c r="B1441" s="35" t="str">
        <f t="shared" si="141"/>
        <v>Tanzania</v>
      </c>
      <c r="C1441" t="s">
        <v>65</v>
      </c>
      <c r="D1441" t="s">
        <v>65</v>
      </c>
      <c r="E1441" t="s">
        <v>9</v>
      </c>
      <c r="F1441" t="s">
        <v>233</v>
      </c>
      <c r="G1441" t="str">
        <f t="shared" si="144"/>
        <v xml:space="preserve">Proportion of individuals who have interacted with a SHG </v>
      </c>
      <c r="H1441" t="s">
        <v>226</v>
      </c>
      <c r="I1441" t="s">
        <v>226</v>
      </c>
      <c r="J1441" t="s">
        <v>66</v>
      </c>
      <c r="K1441" t="s">
        <v>115</v>
      </c>
      <c r="L1441" t="s">
        <v>115</v>
      </c>
      <c r="M1441" t="str">
        <f t="shared" si="142"/>
        <v>Proportion of individuals who have interacted with a SHG (Among all question respondents)</v>
      </c>
      <c r="N1441" t="s">
        <v>227</v>
      </c>
      <c r="O1441">
        <v>1.8324628417440286E-3</v>
      </c>
      <c r="P1441">
        <v>8.4276526469663103E-4</v>
      </c>
      <c r="Q1441">
        <v>1.8046186514327585E-4</v>
      </c>
      <c r="R1441">
        <v>3.4844638183447814E-3</v>
      </c>
      <c r="S1441">
        <v>4119</v>
      </c>
      <c r="T1441" t="str">
        <f t="shared" si="143"/>
        <v>1</v>
      </c>
    </row>
    <row r="1442" spans="1:20" hidden="1" x14ac:dyDescent="0.25">
      <c r="A1442" s="35" t="s">
        <v>424</v>
      </c>
      <c r="B1442" s="35" t="str">
        <f t="shared" si="141"/>
        <v>Tanzania</v>
      </c>
      <c r="C1442" t="s">
        <v>65</v>
      </c>
      <c r="D1442" t="s">
        <v>65</v>
      </c>
      <c r="E1442" t="s">
        <v>9</v>
      </c>
      <c r="F1442" t="s">
        <v>233</v>
      </c>
      <c r="G1442" t="str">
        <f t="shared" si="144"/>
        <v xml:space="preserve">Proportion of individuals who have interacted with a SHG </v>
      </c>
      <c r="H1442" t="s">
        <v>226</v>
      </c>
      <c r="I1442" t="s">
        <v>226</v>
      </c>
      <c r="J1442" t="s">
        <v>66</v>
      </c>
      <c r="K1442" t="s">
        <v>116</v>
      </c>
      <c r="L1442" t="s">
        <v>116</v>
      </c>
      <c r="M1442" t="str">
        <f t="shared" si="142"/>
        <v>Proportion of individuals who have interacted with a SHG (Among all question respondents)</v>
      </c>
      <c r="N1442" t="s">
        <v>227</v>
      </c>
      <c r="O1442">
        <v>9.308656289677813E-4</v>
      </c>
      <c r="P1442">
        <v>4.4398914793825772E-4</v>
      </c>
      <c r="Q1442">
        <v>6.055151337811687E-5</v>
      </c>
      <c r="R1442">
        <v>1.8011797445574456E-3</v>
      </c>
      <c r="S1442">
        <v>5340</v>
      </c>
      <c r="T1442" t="str">
        <f t="shared" si="143"/>
        <v>1</v>
      </c>
    </row>
    <row r="1443" spans="1:20" hidden="1" x14ac:dyDescent="0.25">
      <c r="A1443" s="35" t="s">
        <v>424</v>
      </c>
      <c r="B1443" s="35" t="str">
        <f t="shared" si="141"/>
        <v>Tanzania</v>
      </c>
      <c r="C1443" t="s">
        <v>65</v>
      </c>
      <c r="D1443" t="s">
        <v>65</v>
      </c>
      <c r="E1443" t="s">
        <v>9</v>
      </c>
      <c r="F1443" t="s">
        <v>233</v>
      </c>
      <c r="G1443" t="str">
        <f t="shared" si="144"/>
        <v xml:space="preserve">Proportion of individuals who have interacted with a SHG </v>
      </c>
      <c r="H1443" t="s">
        <v>226</v>
      </c>
      <c r="I1443" t="s">
        <v>226</v>
      </c>
      <c r="J1443" t="s">
        <v>66</v>
      </c>
      <c r="K1443" t="s">
        <v>120</v>
      </c>
      <c r="L1443" t="s">
        <v>120</v>
      </c>
      <c r="M1443" t="str">
        <f t="shared" si="142"/>
        <v>Proportion of individuals who have interacted with a SHG (Among all question respondents)</v>
      </c>
      <c r="N1443" t="s">
        <v>227</v>
      </c>
      <c r="O1443">
        <v>3.2620580894641717E-3</v>
      </c>
      <c r="P1443">
        <v>1.9217016381332047E-3</v>
      </c>
      <c r="Q1443">
        <v>-5.0488997533782972E-4</v>
      </c>
      <c r="R1443">
        <v>7.0290061542661736E-3</v>
      </c>
      <c r="S1443">
        <v>868</v>
      </c>
      <c r="T1443" t="str">
        <f t="shared" si="143"/>
        <v>1</v>
      </c>
    </row>
    <row r="1444" spans="1:20" hidden="1" x14ac:dyDescent="0.25">
      <c r="A1444" s="35" t="s">
        <v>424</v>
      </c>
      <c r="B1444" s="35" t="str">
        <f t="shared" si="141"/>
        <v>Tanzania</v>
      </c>
      <c r="C1444" t="s">
        <v>65</v>
      </c>
      <c r="D1444" t="s">
        <v>65</v>
      </c>
      <c r="E1444" t="s">
        <v>9</v>
      </c>
      <c r="F1444" t="s">
        <v>233</v>
      </c>
      <c r="G1444" t="str">
        <f t="shared" si="144"/>
        <v xml:space="preserve">Proportion of individuals who have interacted with a SHG </v>
      </c>
      <c r="H1444" t="s">
        <v>226</v>
      </c>
      <c r="I1444" t="s">
        <v>226</v>
      </c>
      <c r="J1444" t="s">
        <v>66</v>
      </c>
      <c r="K1444" t="s">
        <v>121</v>
      </c>
      <c r="L1444" t="s">
        <v>121</v>
      </c>
      <c r="M1444" t="str">
        <f t="shared" si="142"/>
        <v>Proportion of individuals who have interacted with a SHG (Among all question respondents)</v>
      </c>
      <c r="N1444" t="s">
        <v>227</v>
      </c>
      <c r="O1444">
        <v>1.1522291365311946E-3</v>
      </c>
      <c r="P1444">
        <v>4.7578734780153755E-4</v>
      </c>
      <c r="Q1444">
        <v>2.1958371775570944E-4</v>
      </c>
      <c r="R1444">
        <v>2.0848745553066796E-3</v>
      </c>
      <c r="S1444">
        <v>8591</v>
      </c>
      <c r="T1444" t="str">
        <f t="shared" si="143"/>
        <v>1</v>
      </c>
    </row>
    <row r="1445" spans="1:20" hidden="1" x14ac:dyDescent="0.25">
      <c r="A1445" s="35" t="s">
        <v>424</v>
      </c>
      <c r="B1445" s="35" t="str">
        <f t="shared" si="141"/>
        <v>Tanzania</v>
      </c>
      <c r="C1445" t="s">
        <v>65</v>
      </c>
      <c r="D1445" t="s">
        <v>65</v>
      </c>
      <c r="E1445" t="s">
        <v>9</v>
      </c>
      <c r="F1445" t="s">
        <v>233</v>
      </c>
      <c r="G1445" t="str">
        <f t="shared" si="144"/>
        <v xml:space="preserve">Proportion of individuals who have interacted with a SHG </v>
      </c>
      <c r="H1445" t="s">
        <v>226</v>
      </c>
      <c r="I1445" t="s">
        <v>226</v>
      </c>
      <c r="J1445" t="s">
        <v>66</v>
      </c>
      <c r="K1445" t="s">
        <v>123</v>
      </c>
      <c r="L1445" t="s">
        <v>123</v>
      </c>
      <c r="M1445" t="str">
        <f t="shared" si="142"/>
        <v>Proportion of individuals who have interacted with a SHG (Among all question respondents)</v>
      </c>
      <c r="N1445" t="s">
        <v>227</v>
      </c>
      <c r="O1445">
        <v>1.4723706798911843E-3</v>
      </c>
      <c r="P1445">
        <v>5.0515097081416593E-4</v>
      </c>
      <c r="Q1445">
        <v>4.8216625159617403E-4</v>
      </c>
      <c r="R1445">
        <v>2.4625751081861946E-3</v>
      </c>
      <c r="S1445">
        <v>8703</v>
      </c>
      <c r="T1445" t="str">
        <f t="shared" si="143"/>
        <v>1</v>
      </c>
    </row>
    <row r="1446" spans="1:20" hidden="1" x14ac:dyDescent="0.25">
      <c r="A1446" s="35" t="s">
        <v>424</v>
      </c>
      <c r="B1446" s="35" t="str">
        <f t="shared" si="141"/>
        <v>Tanzania</v>
      </c>
      <c r="C1446" t="s">
        <v>65</v>
      </c>
      <c r="D1446" t="s">
        <v>65</v>
      </c>
      <c r="E1446" t="s">
        <v>9</v>
      </c>
      <c r="F1446" t="s">
        <v>233</v>
      </c>
      <c r="G1446" t="str">
        <f t="shared" si="144"/>
        <v xml:space="preserve">Proportion of individuals who have interacted with a SHG </v>
      </c>
      <c r="H1446" t="s">
        <v>226</v>
      </c>
      <c r="I1446" t="s">
        <v>226</v>
      </c>
      <c r="J1446" t="s">
        <v>66</v>
      </c>
      <c r="K1446" t="s">
        <v>124</v>
      </c>
      <c r="L1446" t="s">
        <v>124</v>
      </c>
      <c r="M1446" t="str">
        <f t="shared" si="142"/>
        <v>Proportion of individuals who have interacted with a SHG (Among all question respondents)</v>
      </c>
      <c r="N1446" t="s">
        <v>227</v>
      </c>
      <c r="O1446">
        <v>0</v>
      </c>
      <c r="P1446"/>
      <c r="Q1446"/>
      <c r="R1446"/>
      <c r="S1446">
        <v>756</v>
      </c>
      <c r="T1446" t="str">
        <f t="shared" si="143"/>
        <v>1</v>
      </c>
    </row>
    <row r="1447" spans="1:20" hidden="1" x14ac:dyDescent="0.25">
      <c r="A1447" s="35" t="s">
        <v>424</v>
      </c>
      <c r="B1447" s="35" t="str">
        <f t="shared" si="141"/>
        <v>Tanzania</v>
      </c>
      <c r="C1447" t="s">
        <v>65</v>
      </c>
      <c r="D1447" t="s">
        <v>65</v>
      </c>
      <c r="E1447" t="s">
        <v>9</v>
      </c>
      <c r="F1447" t="s">
        <v>233</v>
      </c>
      <c r="G1447" t="str">
        <f t="shared" si="144"/>
        <v xml:space="preserve">Proportion of individuals who have interacted with a SHG </v>
      </c>
      <c r="H1447" t="s">
        <v>226</v>
      </c>
      <c r="I1447" t="s">
        <v>226</v>
      </c>
      <c r="J1447" t="s">
        <v>66</v>
      </c>
      <c r="K1447" t="s">
        <v>127</v>
      </c>
      <c r="L1447" t="s">
        <v>127</v>
      </c>
      <c r="M1447" t="str">
        <f t="shared" si="142"/>
        <v>Proportion of individuals who have interacted with a SHG (Among all question respondents)</v>
      </c>
      <c r="N1447" t="s">
        <v>227</v>
      </c>
      <c r="O1447">
        <v>1.8406625890839709E-3</v>
      </c>
      <c r="P1447">
        <v>6.6854365608692119E-4</v>
      </c>
      <c r="Q1447">
        <v>5.301733947370808E-4</v>
      </c>
      <c r="R1447">
        <v>3.151151783430861E-3</v>
      </c>
      <c r="S1447">
        <v>5248</v>
      </c>
      <c r="T1447" t="str">
        <f t="shared" si="143"/>
        <v>1</v>
      </c>
    </row>
    <row r="1448" spans="1:20" hidden="1" x14ac:dyDescent="0.25">
      <c r="A1448" s="35" t="s">
        <v>424</v>
      </c>
      <c r="B1448" s="35" t="str">
        <f t="shared" si="141"/>
        <v>Tanzania</v>
      </c>
      <c r="C1448" t="s">
        <v>65</v>
      </c>
      <c r="D1448" t="s">
        <v>65</v>
      </c>
      <c r="E1448" t="s">
        <v>9</v>
      </c>
      <c r="F1448" t="s">
        <v>233</v>
      </c>
      <c r="G1448" t="str">
        <f t="shared" si="144"/>
        <v xml:space="preserve">Proportion of individuals who have interacted with a SHG </v>
      </c>
      <c r="H1448" t="s">
        <v>226</v>
      </c>
      <c r="I1448" t="s">
        <v>226</v>
      </c>
      <c r="J1448" t="s">
        <v>66</v>
      </c>
      <c r="K1448" t="s">
        <v>128</v>
      </c>
      <c r="L1448" t="s">
        <v>128</v>
      </c>
      <c r="M1448" t="str">
        <f t="shared" si="142"/>
        <v>Proportion of individuals who have interacted with a SHG (Among all question respondents)</v>
      </c>
      <c r="N1448" t="s">
        <v>227</v>
      </c>
      <c r="O1448">
        <v>6.7786286449514105E-4</v>
      </c>
      <c r="P1448">
        <v>6.1984793468022794E-4</v>
      </c>
      <c r="Q1448">
        <v>-5.3717225421528667E-4</v>
      </c>
      <c r="R1448">
        <v>1.8928979832055688E-3</v>
      </c>
      <c r="S1448">
        <v>4211</v>
      </c>
      <c r="T1448" t="str">
        <f t="shared" si="143"/>
        <v>1</v>
      </c>
    </row>
    <row r="1449" spans="1:20" hidden="1" x14ac:dyDescent="0.25">
      <c r="A1449" s="35" t="s">
        <v>424</v>
      </c>
      <c r="B1449" s="35" t="str">
        <f t="shared" si="141"/>
        <v>Tanzania</v>
      </c>
      <c r="C1449" t="s">
        <v>65</v>
      </c>
      <c r="D1449" t="s">
        <v>65</v>
      </c>
      <c r="E1449" t="s">
        <v>9</v>
      </c>
      <c r="F1449" t="s">
        <v>233</v>
      </c>
      <c r="G1449" t="str">
        <f t="shared" si="144"/>
        <v xml:space="preserve">Proportion of individuals who have interacted with a SHG </v>
      </c>
      <c r="H1449" t="s">
        <v>226</v>
      </c>
      <c r="I1449" t="s">
        <v>226</v>
      </c>
      <c r="J1449" t="s">
        <v>66</v>
      </c>
      <c r="K1449" t="s">
        <v>131</v>
      </c>
      <c r="L1449" t="s">
        <v>131</v>
      </c>
      <c r="M1449" t="str">
        <f t="shared" si="142"/>
        <v>Proportion of individuals who have interacted with a SHG (Among all question respondents)</v>
      </c>
      <c r="N1449" t="s">
        <v>227</v>
      </c>
      <c r="O1449">
        <v>1.5125200931913232E-3</v>
      </c>
      <c r="P1449">
        <v>5.4600961662456366E-4</v>
      </c>
      <c r="Q1449">
        <v>4.4222394112829709E-4</v>
      </c>
      <c r="R1449">
        <v>2.5828162452543493E-3</v>
      </c>
      <c r="S1449">
        <v>8227</v>
      </c>
      <c r="T1449" t="str">
        <f t="shared" si="143"/>
        <v>1</v>
      </c>
    </row>
    <row r="1450" spans="1:20" hidden="1" x14ac:dyDescent="0.25">
      <c r="A1450" s="35" t="s">
        <v>424</v>
      </c>
      <c r="B1450" s="35" t="str">
        <f t="shared" si="141"/>
        <v>Tanzania</v>
      </c>
      <c r="C1450" t="s">
        <v>65</v>
      </c>
      <c r="D1450" t="s">
        <v>65</v>
      </c>
      <c r="E1450" t="s">
        <v>9</v>
      </c>
      <c r="F1450" t="s">
        <v>233</v>
      </c>
      <c r="G1450" t="str">
        <f t="shared" si="144"/>
        <v xml:space="preserve">Proportion of individuals who have interacted with a SHG </v>
      </c>
      <c r="H1450" t="s">
        <v>226</v>
      </c>
      <c r="I1450" t="s">
        <v>226</v>
      </c>
      <c r="J1450" t="s">
        <v>66</v>
      </c>
      <c r="K1450" t="s">
        <v>132</v>
      </c>
      <c r="L1450" t="s">
        <v>132</v>
      </c>
      <c r="M1450" t="str">
        <f t="shared" si="142"/>
        <v>Proportion of individuals who have interacted with a SHG (Among all question respondents)</v>
      </c>
      <c r="N1450" t="s">
        <v>227</v>
      </c>
      <c r="O1450">
        <v>6.1151337031471308E-4</v>
      </c>
      <c r="P1450">
        <v>6.1180226553463621E-4</v>
      </c>
      <c r="Q1450">
        <v>-5.8775050835687824E-4</v>
      </c>
      <c r="R1450">
        <v>1.8107772489863044E-3</v>
      </c>
      <c r="S1450">
        <v>1232</v>
      </c>
      <c r="T1450" t="str">
        <f t="shared" si="143"/>
        <v>1</v>
      </c>
    </row>
    <row r="1451" spans="1:20" hidden="1" x14ac:dyDescent="0.25">
      <c r="A1451" s="35" t="s">
        <v>424</v>
      </c>
      <c r="B1451" s="35" t="str">
        <f t="shared" si="141"/>
        <v>Tanzania</v>
      </c>
      <c r="C1451" t="s">
        <v>65</v>
      </c>
      <c r="D1451" t="s">
        <v>65</v>
      </c>
      <c r="E1451" t="s">
        <v>9</v>
      </c>
      <c r="F1451" t="s">
        <v>233</v>
      </c>
      <c r="G1451" t="str">
        <f t="shared" si="144"/>
        <v xml:space="preserve">Proportion of individuals who have interacted with a SHG </v>
      </c>
      <c r="H1451" t="s">
        <v>226</v>
      </c>
      <c r="I1451" t="s">
        <v>226</v>
      </c>
      <c r="J1451" t="s">
        <v>66</v>
      </c>
      <c r="K1451" t="s">
        <v>134</v>
      </c>
      <c r="L1451" t="s">
        <v>134</v>
      </c>
      <c r="M1451" t="str">
        <f t="shared" si="142"/>
        <v>Proportion of individuals who have interacted with a SHG (Among all question respondents)</v>
      </c>
      <c r="N1451" t="s">
        <v>227</v>
      </c>
      <c r="O1451">
        <v>5.9844284987672295E-4</v>
      </c>
      <c r="P1451">
        <v>2.9951846115058801E-4</v>
      </c>
      <c r="Q1451">
        <v>1.1322318148543342E-5</v>
      </c>
      <c r="R1451">
        <v>1.1855633816049026E-3</v>
      </c>
      <c r="S1451">
        <v>6846</v>
      </c>
      <c r="T1451" t="str">
        <f t="shared" si="143"/>
        <v>1</v>
      </c>
    </row>
    <row r="1452" spans="1:20" hidden="1" x14ac:dyDescent="0.25">
      <c r="A1452" s="35" t="s">
        <v>424</v>
      </c>
      <c r="B1452" s="35" t="str">
        <f t="shared" si="141"/>
        <v>Tanzania</v>
      </c>
      <c r="C1452" t="s">
        <v>65</v>
      </c>
      <c r="D1452" t="s">
        <v>65</v>
      </c>
      <c r="E1452" t="s">
        <v>9</v>
      </c>
      <c r="F1452" t="s">
        <v>233</v>
      </c>
      <c r="G1452" t="str">
        <f t="shared" si="144"/>
        <v xml:space="preserve">Proportion of individuals who have interacted with a SHG </v>
      </c>
      <c r="H1452" t="s">
        <v>226</v>
      </c>
      <c r="I1452" t="s">
        <v>226</v>
      </c>
      <c r="J1452" t="s">
        <v>66</v>
      </c>
      <c r="K1452" t="s">
        <v>135</v>
      </c>
      <c r="L1452" t="s">
        <v>135</v>
      </c>
      <c r="M1452" t="str">
        <f t="shared" si="142"/>
        <v>Proportion of individuals who have interacted with a SHG (Among all question respondents)</v>
      </c>
      <c r="N1452" t="s">
        <v>227</v>
      </c>
      <c r="O1452">
        <v>2.8478712611759533E-3</v>
      </c>
      <c r="P1452">
        <v>1.2436842343850896E-3</v>
      </c>
      <c r="Q1452">
        <v>4.099829714554375E-4</v>
      </c>
      <c r="R1452">
        <v>5.2857595508964692E-3</v>
      </c>
      <c r="S1452">
        <v>2613</v>
      </c>
      <c r="T1452" t="str">
        <f t="shared" si="143"/>
        <v>1</v>
      </c>
    </row>
    <row r="1453" spans="1:20" hidden="1" x14ac:dyDescent="0.25">
      <c r="A1453" s="35" t="s">
        <v>424</v>
      </c>
      <c r="B1453" s="35" t="str">
        <f t="shared" si="141"/>
        <v>Tanzania</v>
      </c>
      <c r="C1453" t="s">
        <v>65</v>
      </c>
      <c r="D1453" t="s">
        <v>65</v>
      </c>
      <c r="E1453" t="s">
        <v>9</v>
      </c>
      <c r="F1453" t="s">
        <v>233</v>
      </c>
      <c r="G1453" t="str">
        <f t="shared" si="144"/>
        <v xml:space="preserve">Proportion of individuals who have interacted with a SHG </v>
      </c>
      <c r="H1453" t="s">
        <v>226</v>
      </c>
      <c r="I1453" t="s">
        <v>226</v>
      </c>
      <c r="J1453" t="s">
        <v>66</v>
      </c>
      <c r="K1453" t="s">
        <v>228</v>
      </c>
      <c r="L1453" t="s">
        <v>228</v>
      </c>
      <c r="M1453" t="str">
        <f t="shared" si="142"/>
        <v>Proportion of individuals who have interacted with a SHG (Among all question respondents)</v>
      </c>
      <c r="N1453" t="s">
        <v>227</v>
      </c>
      <c r="O1453">
        <v>6.5057762120746411E-4</v>
      </c>
      <c r="P1453">
        <v>3.0192438676337178E-4</v>
      </c>
      <c r="Q1453">
        <v>5.8740958394576967E-5</v>
      </c>
      <c r="R1453">
        <v>1.2424142840203514E-3</v>
      </c>
      <c r="S1453">
        <v>6484</v>
      </c>
      <c r="T1453" t="str">
        <f t="shared" si="143"/>
        <v>1</v>
      </c>
    </row>
    <row r="1454" spans="1:20" hidden="1" x14ac:dyDescent="0.25">
      <c r="A1454" s="35" t="s">
        <v>424</v>
      </c>
      <c r="B1454" s="35" t="str">
        <f t="shared" si="141"/>
        <v>Tanzania</v>
      </c>
      <c r="C1454" t="s">
        <v>65</v>
      </c>
      <c r="D1454" t="s">
        <v>65</v>
      </c>
      <c r="E1454" t="s">
        <v>9</v>
      </c>
      <c r="F1454" t="s">
        <v>233</v>
      </c>
      <c r="G1454" t="str">
        <f t="shared" si="144"/>
        <v xml:space="preserve">Proportion of individuals who have interacted with a SHG </v>
      </c>
      <c r="H1454" t="s">
        <v>226</v>
      </c>
      <c r="I1454" t="s">
        <v>226</v>
      </c>
      <c r="J1454" t="s">
        <v>66</v>
      </c>
      <c r="K1454" t="s">
        <v>229</v>
      </c>
      <c r="L1454" t="s">
        <v>229</v>
      </c>
      <c r="M1454" t="str">
        <f t="shared" si="142"/>
        <v>Proportion of individuals who have interacted with a SHG (Among all question respondents)</v>
      </c>
      <c r="N1454" t="s">
        <v>227</v>
      </c>
      <c r="O1454">
        <v>2.2446464536802872E-3</v>
      </c>
      <c r="P1454">
        <v>1.2033329308407652E-3</v>
      </c>
      <c r="Q1454">
        <v>-1.1414461210998861E-4</v>
      </c>
      <c r="R1454">
        <v>4.6034375194705631E-3</v>
      </c>
      <c r="S1454">
        <v>1967</v>
      </c>
      <c r="T1454" t="str">
        <f t="shared" si="143"/>
        <v>1</v>
      </c>
    </row>
    <row r="1455" spans="1:20" hidden="1" x14ac:dyDescent="0.25">
      <c r="A1455" s="35" t="s">
        <v>424</v>
      </c>
      <c r="B1455" s="35" t="str">
        <f t="shared" si="141"/>
        <v>Tanzania</v>
      </c>
      <c r="C1455" t="s">
        <v>65</v>
      </c>
      <c r="D1455" t="s">
        <v>65</v>
      </c>
      <c r="E1455" t="s">
        <v>9</v>
      </c>
      <c r="F1455" t="s">
        <v>233</v>
      </c>
      <c r="G1455" t="str">
        <f t="shared" si="144"/>
        <v xml:space="preserve">Proportion of individuals who have interacted with a SHG </v>
      </c>
      <c r="H1455" t="s">
        <v>226</v>
      </c>
      <c r="I1455" t="s">
        <v>226</v>
      </c>
      <c r="J1455" t="s">
        <v>66</v>
      </c>
      <c r="K1455" t="s">
        <v>230</v>
      </c>
      <c r="L1455" t="s">
        <v>230</v>
      </c>
      <c r="M1455" t="str">
        <f t="shared" si="142"/>
        <v>Proportion of individuals who have interacted with a SHG (Among all question respondents)</v>
      </c>
      <c r="N1455" t="s">
        <v>227</v>
      </c>
      <c r="O1455">
        <v>2.5630177522850727E-3</v>
      </c>
      <c r="P1455">
        <v>1.8706726414205504E-3</v>
      </c>
      <c r="Q1455">
        <v>-1.10390251600516E-3</v>
      </c>
      <c r="R1455">
        <v>6.2299380205753053E-3</v>
      </c>
      <c r="S1455">
        <v>1008</v>
      </c>
      <c r="T1455" t="str">
        <f t="shared" si="143"/>
        <v>1</v>
      </c>
    </row>
    <row r="1456" spans="1:20" hidden="1" x14ac:dyDescent="0.25">
      <c r="A1456" s="35" t="s">
        <v>424</v>
      </c>
      <c r="B1456" s="35" t="str">
        <f t="shared" si="141"/>
        <v>Tanzania</v>
      </c>
      <c r="C1456" t="s">
        <v>65</v>
      </c>
      <c r="D1456" t="s">
        <v>65</v>
      </c>
      <c r="E1456" t="s">
        <v>9</v>
      </c>
      <c r="F1456" t="s">
        <v>233</v>
      </c>
      <c r="G1456" t="str">
        <f t="shared" si="144"/>
        <v xml:space="preserve">Proportion of individuals who have interacted with a SHG </v>
      </c>
      <c r="H1456" t="s">
        <v>136</v>
      </c>
      <c r="I1456" t="s">
        <v>136</v>
      </c>
      <c r="J1456" t="s">
        <v>66</v>
      </c>
      <c r="K1456" t="s">
        <v>114</v>
      </c>
      <c r="L1456" t="s">
        <v>114</v>
      </c>
      <c r="M1456" t="str">
        <f t="shared" si="142"/>
        <v>Proportion of individuals who have interacted with a SHG (Among all question respondents)</v>
      </c>
      <c r="N1456" t="s">
        <v>231</v>
      </c>
      <c r="O1456">
        <v>4.4674162519140338E-4</v>
      </c>
      <c r="P1456">
        <v>2.1452580389268749E-4</v>
      </c>
      <c r="Q1456">
        <v>2.622496132017346E-5</v>
      </c>
      <c r="R1456">
        <v>8.672582890626333E-4</v>
      </c>
      <c r="S1456">
        <v>9459</v>
      </c>
      <c r="T1456" t="str">
        <f t="shared" si="143"/>
        <v>1</v>
      </c>
    </row>
    <row r="1457" spans="1:20" hidden="1" x14ac:dyDescent="0.25">
      <c r="A1457" s="35" t="s">
        <v>424</v>
      </c>
      <c r="B1457" s="35" t="str">
        <f t="shared" si="141"/>
        <v>Tanzania</v>
      </c>
      <c r="C1457" t="s">
        <v>65</v>
      </c>
      <c r="D1457" t="s">
        <v>65</v>
      </c>
      <c r="E1457" t="s">
        <v>9</v>
      </c>
      <c r="F1457" t="s">
        <v>233</v>
      </c>
      <c r="G1457" t="str">
        <f t="shared" si="144"/>
        <v xml:space="preserve">Proportion of individuals who have interacted with a SHG </v>
      </c>
      <c r="H1457" t="s">
        <v>136</v>
      </c>
      <c r="I1457" t="s">
        <v>136</v>
      </c>
      <c r="J1457" t="s">
        <v>66</v>
      </c>
      <c r="K1457" t="s">
        <v>115</v>
      </c>
      <c r="L1457" t="s">
        <v>115</v>
      </c>
      <c r="M1457" t="str">
        <f t="shared" si="142"/>
        <v>Proportion of individuals who have interacted with a SHG (Among all question respondents)</v>
      </c>
      <c r="N1457" t="s">
        <v>231</v>
      </c>
      <c r="O1457">
        <v>5.1541283683820814E-4</v>
      </c>
      <c r="P1457">
        <v>3.3595130274334821E-4</v>
      </c>
      <c r="Q1457">
        <v>-1.4312389156158659E-4</v>
      </c>
      <c r="R1457">
        <v>1.1739495652380028E-3</v>
      </c>
      <c r="S1457">
        <v>4119</v>
      </c>
      <c r="T1457" t="str">
        <f t="shared" si="143"/>
        <v>1</v>
      </c>
    </row>
    <row r="1458" spans="1:20" hidden="1" x14ac:dyDescent="0.25">
      <c r="A1458" s="35" t="s">
        <v>424</v>
      </c>
      <c r="B1458" s="35" t="str">
        <f t="shared" si="141"/>
        <v>Tanzania</v>
      </c>
      <c r="C1458" t="s">
        <v>65</v>
      </c>
      <c r="D1458" t="s">
        <v>65</v>
      </c>
      <c r="E1458" t="s">
        <v>9</v>
      </c>
      <c r="F1458" t="s">
        <v>233</v>
      </c>
      <c r="G1458" t="str">
        <f t="shared" si="144"/>
        <v xml:space="preserve">Proportion of individuals who have interacted with a SHG </v>
      </c>
      <c r="H1458" t="s">
        <v>136</v>
      </c>
      <c r="I1458" t="s">
        <v>136</v>
      </c>
      <c r="J1458" t="s">
        <v>66</v>
      </c>
      <c r="K1458" t="s">
        <v>116</v>
      </c>
      <c r="L1458" t="s">
        <v>116</v>
      </c>
      <c r="M1458" t="str">
        <f t="shared" si="142"/>
        <v>Proportion of individuals who have interacted with a SHG (Among all question respondents)</v>
      </c>
      <c r="N1458" t="s">
        <v>231</v>
      </c>
      <c r="O1458">
        <v>3.8082686656138251E-4</v>
      </c>
      <c r="P1458">
        <v>2.6979767325851719E-4</v>
      </c>
      <c r="Q1458">
        <v>-1.4803453575106489E-4</v>
      </c>
      <c r="R1458">
        <v>9.0968826887382996E-4</v>
      </c>
      <c r="S1458">
        <v>5340</v>
      </c>
      <c r="T1458" t="str">
        <f t="shared" si="143"/>
        <v>1</v>
      </c>
    </row>
    <row r="1459" spans="1:20" hidden="1" x14ac:dyDescent="0.25">
      <c r="A1459" s="35" t="s">
        <v>424</v>
      </c>
      <c r="B1459" s="35" t="str">
        <f t="shared" si="141"/>
        <v>Tanzania</v>
      </c>
      <c r="C1459" t="s">
        <v>65</v>
      </c>
      <c r="D1459" t="s">
        <v>65</v>
      </c>
      <c r="E1459" t="s">
        <v>9</v>
      </c>
      <c r="F1459" t="s">
        <v>233</v>
      </c>
      <c r="G1459" t="str">
        <f t="shared" si="144"/>
        <v xml:space="preserve">Proportion of individuals who have interacted with a SHG </v>
      </c>
      <c r="H1459" t="s">
        <v>136</v>
      </c>
      <c r="I1459" t="s">
        <v>136</v>
      </c>
      <c r="J1459" t="s">
        <v>66</v>
      </c>
      <c r="K1459" t="s">
        <v>120</v>
      </c>
      <c r="L1459" t="s">
        <v>120</v>
      </c>
      <c r="M1459" t="str">
        <f t="shared" si="142"/>
        <v>Proportion of individuals who have interacted with a SHG (Among all question respondents)</v>
      </c>
      <c r="N1459" t="s">
        <v>231</v>
      </c>
      <c r="O1459">
        <v>2.1868873858146955E-3</v>
      </c>
      <c r="P1459">
        <v>1.555026614323292E-3</v>
      </c>
      <c r="Q1459">
        <v>-8.6129885668186209E-4</v>
      </c>
      <c r="R1459">
        <v>5.2350736283112535E-3</v>
      </c>
      <c r="S1459">
        <v>868</v>
      </c>
      <c r="T1459" t="str">
        <f t="shared" si="143"/>
        <v>1</v>
      </c>
    </row>
    <row r="1460" spans="1:20" hidden="1" x14ac:dyDescent="0.25">
      <c r="A1460" s="35" t="s">
        <v>424</v>
      </c>
      <c r="B1460" s="35" t="str">
        <f t="shared" si="141"/>
        <v>Tanzania</v>
      </c>
      <c r="C1460" t="s">
        <v>65</v>
      </c>
      <c r="D1460" t="s">
        <v>65</v>
      </c>
      <c r="E1460" t="s">
        <v>9</v>
      </c>
      <c r="F1460" t="s">
        <v>233</v>
      </c>
      <c r="G1460" t="str">
        <f t="shared" si="144"/>
        <v xml:space="preserve">Proportion of individuals who have interacted with a SHG </v>
      </c>
      <c r="H1460" t="s">
        <v>136</v>
      </c>
      <c r="I1460" t="s">
        <v>136</v>
      </c>
      <c r="J1460" t="s">
        <v>66</v>
      </c>
      <c r="K1460" t="s">
        <v>121</v>
      </c>
      <c r="L1460" t="s">
        <v>121</v>
      </c>
      <c r="M1460" t="str">
        <f t="shared" si="142"/>
        <v>Proportion of individuals who have interacted with a SHG (Among all question respondents)</v>
      </c>
      <c r="N1460" t="s">
        <v>231</v>
      </c>
      <c r="O1460">
        <v>2.4395865831849521E-4</v>
      </c>
      <c r="P1460">
        <v>1.5678124870022211E-4</v>
      </c>
      <c r="Q1460">
        <v>-6.3366271665045687E-5</v>
      </c>
      <c r="R1460">
        <v>5.5128358830203606E-4</v>
      </c>
      <c r="S1460">
        <v>8591</v>
      </c>
      <c r="T1460" t="str">
        <f t="shared" si="143"/>
        <v>1</v>
      </c>
    </row>
    <row r="1461" spans="1:20" hidden="1" x14ac:dyDescent="0.25">
      <c r="A1461" s="35" t="s">
        <v>424</v>
      </c>
      <c r="B1461" s="35" t="str">
        <f t="shared" si="141"/>
        <v>Tanzania</v>
      </c>
      <c r="C1461" t="s">
        <v>65</v>
      </c>
      <c r="D1461" t="s">
        <v>65</v>
      </c>
      <c r="E1461" t="s">
        <v>9</v>
      </c>
      <c r="F1461" t="s">
        <v>233</v>
      </c>
      <c r="G1461" t="str">
        <f t="shared" si="144"/>
        <v xml:space="preserve">Proportion of individuals who have interacted with a SHG </v>
      </c>
      <c r="H1461" t="s">
        <v>136</v>
      </c>
      <c r="I1461" t="s">
        <v>136</v>
      </c>
      <c r="J1461" t="s">
        <v>66</v>
      </c>
      <c r="K1461" t="s">
        <v>123</v>
      </c>
      <c r="L1461" t="s">
        <v>123</v>
      </c>
      <c r="M1461" t="str">
        <f t="shared" si="142"/>
        <v>Proportion of individuals who have interacted with a SHG (Among all question respondents)</v>
      </c>
      <c r="N1461" t="s">
        <v>231</v>
      </c>
      <c r="O1461">
        <v>4.792729551917615E-4</v>
      </c>
      <c r="P1461">
        <v>2.3015012245428555E-4</v>
      </c>
      <c r="Q1461">
        <v>2.8129270246315182E-5</v>
      </c>
      <c r="R1461">
        <v>9.3041664013720788E-4</v>
      </c>
      <c r="S1461">
        <v>8703</v>
      </c>
      <c r="T1461" t="str">
        <f t="shared" si="143"/>
        <v>1</v>
      </c>
    </row>
    <row r="1462" spans="1:20" hidden="1" x14ac:dyDescent="0.25">
      <c r="A1462" s="35" t="s">
        <v>424</v>
      </c>
      <c r="B1462" s="35" t="str">
        <f t="shared" si="141"/>
        <v>Tanzania</v>
      </c>
      <c r="C1462" t="s">
        <v>65</v>
      </c>
      <c r="D1462" t="s">
        <v>65</v>
      </c>
      <c r="E1462" t="s">
        <v>9</v>
      </c>
      <c r="F1462" t="s">
        <v>233</v>
      </c>
      <c r="G1462" t="str">
        <f t="shared" si="144"/>
        <v xml:space="preserve">Proportion of individuals who have interacted with a SHG </v>
      </c>
      <c r="H1462" t="s">
        <v>136</v>
      </c>
      <c r="I1462" t="s">
        <v>136</v>
      </c>
      <c r="J1462" t="s">
        <v>66</v>
      </c>
      <c r="K1462" t="s">
        <v>124</v>
      </c>
      <c r="L1462" t="s">
        <v>124</v>
      </c>
      <c r="M1462" t="str">
        <f t="shared" si="142"/>
        <v>Proportion of individuals who have interacted with a SHG (Among all question respondents)</v>
      </c>
      <c r="N1462" t="s">
        <v>231</v>
      </c>
      <c r="O1462">
        <v>0</v>
      </c>
      <c r="P1462"/>
      <c r="Q1462"/>
      <c r="R1462"/>
      <c r="S1462">
        <v>756</v>
      </c>
      <c r="T1462" t="str">
        <f t="shared" si="143"/>
        <v>1</v>
      </c>
    </row>
    <row r="1463" spans="1:20" hidden="1" x14ac:dyDescent="0.25">
      <c r="A1463" s="35" t="s">
        <v>424</v>
      </c>
      <c r="B1463" s="35" t="str">
        <f t="shared" si="141"/>
        <v>Tanzania</v>
      </c>
      <c r="C1463" t="s">
        <v>65</v>
      </c>
      <c r="D1463" t="s">
        <v>65</v>
      </c>
      <c r="E1463" t="s">
        <v>9</v>
      </c>
      <c r="F1463" t="s">
        <v>233</v>
      </c>
      <c r="G1463" t="str">
        <f t="shared" si="144"/>
        <v xml:space="preserve">Proportion of individuals who have interacted with a SHG </v>
      </c>
      <c r="H1463" t="s">
        <v>136</v>
      </c>
      <c r="I1463" t="s">
        <v>136</v>
      </c>
      <c r="J1463" t="s">
        <v>66</v>
      </c>
      <c r="K1463" t="s">
        <v>127</v>
      </c>
      <c r="L1463" t="s">
        <v>127</v>
      </c>
      <c r="M1463" t="str">
        <f t="shared" si="142"/>
        <v>Proportion of individuals who have interacted with a SHG (Among all question respondents)</v>
      </c>
      <c r="N1463" t="s">
        <v>231</v>
      </c>
      <c r="O1463">
        <v>7.2887222421316614E-4</v>
      </c>
      <c r="P1463">
        <v>3.5867686659473319E-4</v>
      </c>
      <c r="Q1463">
        <v>2.5788508355594603E-5</v>
      </c>
      <c r="R1463">
        <v>1.4319559400707378E-3</v>
      </c>
      <c r="S1463">
        <v>5248</v>
      </c>
      <c r="T1463" t="str">
        <f t="shared" si="143"/>
        <v>1</v>
      </c>
    </row>
    <row r="1464" spans="1:20" hidden="1" x14ac:dyDescent="0.25">
      <c r="A1464" s="35" t="s">
        <v>424</v>
      </c>
      <c r="B1464" s="35" t="str">
        <f t="shared" si="141"/>
        <v>Tanzania</v>
      </c>
      <c r="C1464" t="s">
        <v>65</v>
      </c>
      <c r="D1464" t="s">
        <v>65</v>
      </c>
      <c r="E1464" t="s">
        <v>9</v>
      </c>
      <c r="F1464" t="s">
        <v>233</v>
      </c>
      <c r="G1464" t="str">
        <f t="shared" si="144"/>
        <v xml:space="preserve">Proportion of individuals who have interacted with a SHG </v>
      </c>
      <c r="H1464" t="s">
        <v>136</v>
      </c>
      <c r="I1464" t="s">
        <v>136</v>
      </c>
      <c r="J1464" t="s">
        <v>66</v>
      </c>
      <c r="K1464" t="s">
        <v>128</v>
      </c>
      <c r="L1464" t="s">
        <v>128</v>
      </c>
      <c r="M1464" t="str">
        <f t="shared" si="142"/>
        <v>Proportion of individuals who have interacted with a SHG (Among all question respondents)</v>
      </c>
      <c r="N1464" t="s">
        <v>231</v>
      </c>
      <c r="O1464">
        <v>2.8232420342215089E-5</v>
      </c>
      <c r="P1464">
        <v>2.8240758715606652E-5</v>
      </c>
      <c r="Q1464">
        <v>-2.7125533921505422E-5</v>
      </c>
      <c r="R1464">
        <v>8.3590374605935604E-5</v>
      </c>
      <c r="S1464">
        <v>4211</v>
      </c>
      <c r="T1464" t="str">
        <f t="shared" si="143"/>
        <v>1</v>
      </c>
    </row>
    <row r="1465" spans="1:20" hidden="1" x14ac:dyDescent="0.25">
      <c r="A1465" s="35" t="s">
        <v>424</v>
      </c>
      <c r="B1465" s="35" t="str">
        <f t="shared" si="141"/>
        <v>Tanzania</v>
      </c>
      <c r="C1465" t="s">
        <v>65</v>
      </c>
      <c r="D1465" t="s">
        <v>65</v>
      </c>
      <c r="E1465" t="s">
        <v>9</v>
      </c>
      <c r="F1465" t="s">
        <v>233</v>
      </c>
      <c r="G1465" t="str">
        <f t="shared" si="144"/>
        <v xml:space="preserve">Proportion of individuals who have interacted with a SHG </v>
      </c>
      <c r="H1465" t="s">
        <v>136</v>
      </c>
      <c r="I1465" t="s">
        <v>136</v>
      </c>
      <c r="J1465" t="s">
        <v>66</v>
      </c>
      <c r="K1465" t="s">
        <v>131</v>
      </c>
      <c r="L1465" t="s">
        <v>131</v>
      </c>
      <c r="M1465" t="str">
        <f t="shared" si="142"/>
        <v>Proportion of individuals who have interacted with a SHG (Among all question respondents)</v>
      </c>
      <c r="N1465" t="s">
        <v>231</v>
      </c>
      <c r="O1465">
        <v>5.1552739033675305E-4</v>
      </c>
      <c r="P1465">
        <v>2.5365547061920429E-4</v>
      </c>
      <c r="Q1465">
        <v>1.8308173151894381E-5</v>
      </c>
      <c r="R1465">
        <v>1.0127466075216117E-3</v>
      </c>
      <c r="S1465">
        <v>8227</v>
      </c>
      <c r="T1465" t="str">
        <f t="shared" si="143"/>
        <v>1</v>
      </c>
    </row>
    <row r="1466" spans="1:20" hidden="1" x14ac:dyDescent="0.25">
      <c r="A1466" s="35" t="s">
        <v>424</v>
      </c>
      <c r="B1466" s="35" t="str">
        <f t="shared" si="141"/>
        <v>Tanzania</v>
      </c>
      <c r="C1466" t="s">
        <v>65</v>
      </c>
      <c r="D1466" t="s">
        <v>65</v>
      </c>
      <c r="E1466" t="s">
        <v>9</v>
      </c>
      <c r="F1466" t="s">
        <v>233</v>
      </c>
      <c r="G1466" t="str">
        <f t="shared" si="144"/>
        <v xml:space="preserve">Proportion of individuals who have interacted with a SHG </v>
      </c>
      <c r="H1466" t="s">
        <v>136</v>
      </c>
      <c r="I1466" t="s">
        <v>136</v>
      </c>
      <c r="J1466" t="s">
        <v>66</v>
      </c>
      <c r="K1466" t="s">
        <v>132</v>
      </c>
      <c r="L1466" t="s">
        <v>132</v>
      </c>
      <c r="M1466" t="str">
        <f t="shared" si="142"/>
        <v>Proportion of individuals who have interacted with a SHG (Among all question respondents)</v>
      </c>
      <c r="N1466" t="s">
        <v>231</v>
      </c>
      <c r="O1466">
        <v>7.3118716119334324E-5</v>
      </c>
      <c r="P1466">
        <v>7.3192601068388109E-5</v>
      </c>
      <c r="Q1466">
        <v>-7.0354506508619834E-5</v>
      </c>
      <c r="R1466">
        <v>2.1659193874728848E-4</v>
      </c>
      <c r="S1466">
        <v>1232</v>
      </c>
      <c r="T1466" t="str">
        <f t="shared" si="143"/>
        <v>1</v>
      </c>
    </row>
    <row r="1467" spans="1:20" hidden="1" x14ac:dyDescent="0.25">
      <c r="A1467" s="35" t="s">
        <v>424</v>
      </c>
      <c r="B1467" s="35" t="str">
        <f t="shared" si="141"/>
        <v>Tanzania</v>
      </c>
      <c r="C1467" t="s">
        <v>65</v>
      </c>
      <c r="D1467" t="s">
        <v>65</v>
      </c>
      <c r="E1467" t="s">
        <v>9</v>
      </c>
      <c r="F1467" t="s">
        <v>233</v>
      </c>
      <c r="G1467" t="str">
        <f t="shared" si="144"/>
        <v xml:space="preserve">Proportion of individuals who have interacted with a SHG </v>
      </c>
      <c r="H1467" t="s">
        <v>136</v>
      </c>
      <c r="I1467" t="s">
        <v>136</v>
      </c>
      <c r="J1467" t="s">
        <v>66</v>
      </c>
      <c r="K1467" t="s">
        <v>134</v>
      </c>
      <c r="L1467" t="s">
        <v>134</v>
      </c>
      <c r="M1467" t="str">
        <f t="shared" si="142"/>
        <v>Proportion of individuals who have interacted with a SHG (Among all question respondents)</v>
      </c>
      <c r="N1467" t="s">
        <v>231</v>
      </c>
      <c r="O1467">
        <v>1.7223798388337204E-4</v>
      </c>
      <c r="P1467">
        <v>1.41210589766509E-4</v>
      </c>
      <c r="Q1467">
        <v>-1.0456510942472082E-4</v>
      </c>
      <c r="R1467">
        <v>4.4904107719146488E-4</v>
      </c>
      <c r="S1467">
        <v>6846</v>
      </c>
      <c r="T1467" t="str">
        <f t="shared" si="143"/>
        <v>1</v>
      </c>
    </row>
    <row r="1468" spans="1:20" hidden="1" x14ac:dyDescent="0.25">
      <c r="A1468" s="35" t="s">
        <v>424</v>
      </c>
      <c r="B1468" s="35" t="str">
        <f t="shared" si="141"/>
        <v>Tanzania</v>
      </c>
      <c r="C1468" t="s">
        <v>65</v>
      </c>
      <c r="D1468" t="s">
        <v>65</v>
      </c>
      <c r="E1468" t="s">
        <v>9</v>
      </c>
      <c r="F1468" t="s">
        <v>233</v>
      </c>
      <c r="G1468" t="str">
        <f t="shared" si="144"/>
        <v xml:space="preserve">Proportion of individuals who have interacted with a SHG </v>
      </c>
      <c r="H1468" t="s">
        <v>136</v>
      </c>
      <c r="I1468" t="s">
        <v>136</v>
      </c>
      <c r="J1468" t="s">
        <v>66</v>
      </c>
      <c r="K1468" t="s">
        <v>135</v>
      </c>
      <c r="L1468" t="s">
        <v>135</v>
      </c>
      <c r="M1468" t="str">
        <f t="shared" si="142"/>
        <v>Proportion of individuals who have interacted with a SHG (Among all question respondents)</v>
      </c>
      <c r="N1468" t="s">
        <v>231</v>
      </c>
      <c r="O1468">
        <v>9.700227320734758E-4</v>
      </c>
      <c r="P1468">
        <v>5.6255174848921733E-4</v>
      </c>
      <c r="Q1468">
        <v>-1.3269955231870283E-4</v>
      </c>
      <c r="R1468">
        <v>2.0727450164656543E-3</v>
      </c>
      <c r="S1468">
        <v>2613</v>
      </c>
      <c r="T1468" t="str">
        <f t="shared" si="143"/>
        <v>1</v>
      </c>
    </row>
    <row r="1469" spans="1:20" hidden="1" x14ac:dyDescent="0.25">
      <c r="A1469" s="35" t="s">
        <v>424</v>
      </c>
      <c r="B1469" s="35" t="str">
        <f t="shared" si="141"/>
        <v>Tanzania</v>
      </c>
      <c r="C1469" t="s">
        <v>65</v>
      </c>
      <c r="D1469" t="s">
        <v>65</v>
      </c>
      <c r="E1469" t="s">
        <v>9</v>
      </c>
      <c r="F1469" t="s">
        <v>233</v>
      </c>
      <c r="G1469" t="str">
        <f t="shared" si="144"/>
        <v xml:space="preserve">Proportion of individuals who have interacted with a SHG </v>
      </c>
      <c r="H1469" t="s">
        <v>136</v>
      </c>
      <c r="I1469" t="s">
        <v>136</v>
      </c>
      <c r="J1469" t="s">
        <v>66</v>
      </c>
      <c r="K1469" t="s">
        <v>228</v>
      </c>
      <c r="L1469" t="s">
        <v>228</v>
      </c>
      <c r="M1469" t="str">
        <f t="shared" si="142"/>
        <v>Proportion of individuals who have interacted with a SHG (Among all question respondents)</v>
      </c>
      <c r="N1469" t="s">
        <v>231</v>
      </c>
      <c r="O1469">
        <v>3.7230968848746545E-5</v>
      </c>
      <c r="P1469">
        <v>2.6369323207961565E-5</v>
      </c>
      <c r="Q1469">
        <v>-1.4458569764991178E-5</v>
      </c>
      <c r="R1469">
        <v>8.8920507462484261E-5</v>
      </c>
      <c r="S1469">
        <v>6484</v>
      </c>
      <c r="T1469" t="str">
        <f t="shared" si="143"/>
        <v>1</v>
      </c>
    </row>
    <row r="1470" spans="1:20" hidden="1" x14ac:dyDescent="0.25">
      <c r="A1470" s="35" t="s">
        <v>424</v>
      </c>
      <c r="B1470" s="35" t="str">
        <f t="shared" si="141"/>
        <v>Tanzania</v>
      </c>
      <c r="C1470" t="s">
        <v>65</v>
      </c>
      <c r="D1470" t="s">
        <v>65</v>
      </c>
      <c r="E1470" t="s">
        <v>9</v>
      </c>
      <c r="F1470" t="s">
        <v>233</v>
      </c>
      <c r="G1470" t="str">
        <f t="shared" si="144"/>
        <v xml:space="preserve">Proportion of individuals who have interacted with a SHG </v>
      </c>
      <c r="H1470" t="s">
        <v>136</v>
      </c>
      <c r="I1470" t="s">
        <v>136</v>
      </c>
      <c r="J1470" t="s">
        <v>66</v>
      </c>
      <c r="K1470" t="s">
        <v>229</v>
      </c>
      <c r="L1470" t="s">
        <v>229</v>
      </c>
      <c r="M1470" t="str">
        <f t="shared" si="142"/>
        <v>Proportion of individuals who have interacted with a SHG (Among all question respondents)</v>
      </c>
      <c r="N1470" t="s">
        <v>231</v>
      </c>
      <c r="O1470">
        <v>8.3914409536874925E-4</v>
      </c>
      <c r="P1470">
        <v>5.9357393610078306E-4</v>
      </c>
      <c r="Q1470">
        <v>-3.2438834147916244E-4</v>
      </c>
      <c r="R1470">
        <v>2.002676532216661E-3</v>
      </c>
      <c r="S1470">
        <v>1967</v>
      </c>
      <c r="T1470" t="str">
        <f t="shared" si="143"/>
        <v>1</v>
      </c>
    </row>
    <row r="1471" spans="1:20" hidden="1" x14ac:dyDescent="0.25">
      <c r="A1471" s="35" t="s">
        <v>424</v>
      </c>
      <c r="B1471" s="35" t="str">
        <f t="shared" si="141"/>
        <v>Tanzania</v>
      </c>
      <c r="C1471" t="s">
        <v>65</v>
      </c>
      <c r="D1471" t="s">
        <v>65</v>
      </c>
      <c r="E1471" t="s">
        <v>9</v>
      </c>
      <c r="F1471" t="s">
        <v>233</v>
      </c>
      <c r="G1471" t="str">
        <f t="shared" si="144"/>
        <v xml:space="preserve">Proportion of individuals who have interacted with a SHG </v>
      </c>
      <c r="H1471" t="s">
        <v>136</v>
      </c>
      <c r="I1471" t="s">
        <v>136</v>
      </c>
      <c r="J1471" t="s">
        <v>66</v>
      </c>
      <c r="K1471" t="s">
        <v>230</v>
      </c>
      <c r="L1471" t="s">
        <v>230</v>
      </c>
      <c r="M1471" t="str">
        <f t="shared" si="142"/>
        <v>Proportion of individuals who have interacted with a SHG (Among all question respondents)</v>
      </c>
      <c r="N1471" t="s">
        <v>231</v>
      </c>
      <c r="O1471">
        <v>1.2715389881726776E-3</v>
      </c>
      <c r="P1471">
        <v>9.1108835409672221E-4</v>
      </c>
      <c r="Q1471">
        <v>-5.1438992203122489E-4</v>
      </c>
      <c r="R1471">
        <v>3.0574678983765801E-3</v>
      </c>
      <c r="S1471">
        <v>1008</v>
      </c>
      <c r="T1471" t="str">
        <f t="shared" si="143"/>
        <v>1</v>
      </c>
    </row>
    <row r="1472" spans="1:20" hidden="1" x14ac:dyDescent="0.25">
      <c r="A1472" s="35" t="s">
        <v>424</v>
      </c>
      <c r="B1472" s="35" t="str">
        <f t="shared" si="141"/>
        <v>Tanzania</v>
      </c>
      <c r="C1472" t="s">
        <v>65</v>
      </c>
      <c r="D1472" t="s">
        <v>65</v>
      </c>
      <c r="E1472" t="s">
        <v>9</v>
      </c>
      <c r="F1472" t="s">
        <v>94</v>
      </c>
      <c r="G1472" t="str">
        <f t="shared" si="144"/>
        <v xml:space="preserve">Proportion of individuals who have received financial advice from a SHG </v>
      </c>
      <c r="H1472" t="s">
        <v>226</v>
      </c>
      <c r="I1472" t="s">
        <v>226</v>
      </c>
      <c r="J1472" t="s">
        <v>66</v>
      </c>
      <c r="K1472" t="s">
        <v>114</v>
      </c>
      <c r="L1472" t="s">
        <v>114</v>
      </c>
      <c r="M1472" t="str">
        <f t="shared" si="142"/>
        <v>Proportion of individuals who have received financial advice from a SHG (Among all question respondents)</v>
      </c>
      <c r="N1472" t="s">
        <v>227</v>
      </c>
      <c r="O1472">
        <v>1.3724314366029265E-3</v>
      </c>
      <c r="P1472">
        <v>4.7086924176674807E-4</v>
      </c>
      <c r="Q1472">
        <v>4.4942656225047573E-4</v>
      </c>
      <c r="R1472">
        <v>2.2954363109553774E-3</v>
      </c>
      <c r="S1472">
        <v>9459</v>
      </c>
      <c r="T1472" t="str">
        <f t="shared" si="143"/>
        <v>1</v>
      </c>
    </row>
    <row r="1473" spans="1:20" hidden="1" x14ac:dyDescent="0.25">
      <c r="A1473" s="35" t="s">
        <v>424</v>
      </c>
      <c r="B1473" s="35" t="str">
        <f t="shared" si="141"/>
        <v>Tanzania</v>
      </c>
      <c r="C1473" t="s">
        <v>65</v>
      </c>
      <c r="D1473" t="s">
        <v>65</v>
      </c>
      <c r="E1473" t="s">
        <v>9</v>
      </c>
      <c r="F1473" t="s">
        <v>94</v>
      </c>
      <c r="G1473" t="str">
        <f t="shared" si="144"/>
        <v xml:space="preserve">Proportion of individuals who have received financial advice from a SHG </v>
      </c>
      <c r="H1473" t="s">
        <v>226</v>
      </c>
      <c r="I1473" t="s">
        <v>226</v>
      </c>
      <c r="J1473" t="s">
        <v>66</v>
      </c>
      <c r="K1473" t="s">
        <v>115</v>
      </c>
      <c r="L1473" t="s">
        <v>115</v>
      </c>
      <c r="M1473" t="str">
        <f t="shared" si="142"/>
        <v>Proportion of individuals who have received financial advice from a SHG (Among all question respondents)</v>
      </c>
      <c r="N1473" t="s">
        <v>227</v>
      </c>
      <c r="O1473">
        <v>1.8324628417440286E-3</v>
      </c>
      <c r="P1473">
        <v>8.4276526469663103E-4</v>
      </c>
      <c r="Q1473">
        <v>1.8046186514327585E-4</v>
      </c>
      <c r="R1473">
        <v>3.4844638183447814E-3</v>
      </c>
      <c r="S1473">
        <v>4119</v>
      </c>
      <c r="T1473" t="str">
        <f t="shared" si="143"/>
        <v>1</v>
      </c>
    </row>
    <row r="1474" spans="1:20" hidden="1" x14ac:dyDescent="0.25">
      <c r="A1474" s="35" t="s">
        <v>424</v>
      </c>
      <c r="B1474" s="35" t="str">
        <f t="shared" ref="B1474:B1537" si="145">A1474</f>
        <v>Tanzania</v>
      </c>
      <c r="C1474" t="s">
        <v>65</v>
      </c>
      <c r="D1474" t="s">
        <v>65</v>
      </c>
      <c r="E1474" t="s">
        <v>9</v>
      </c>
      <c r="F1474" t="s">
        <v>94</v>
      </c>
      <c r="G1474" t="str">
        <f t="shared" si="144"/>
        <v xml:space="preserve">Proportion of individuals who have received financial advice from a SHG </v>
      </c>
      <c r="H1474" t="s">
        <v>226</v>
      </c>
      <c r="I1474" t="s">
        <v>226</v>
      </c>
      <c r="J1474" t="s">
        <v>66</v>
      </c>
      <c r="K1474" t="s">
        <v>116</v>
      </c>
      <c r="L1474" t="s">
        <v>116</v>
      </c>
      <c r="M1474" t="str">
        <f t="shared" ref="M1474:M1537" si="146">CONCATENATE(F1474,"(Among ",J1474,")")</f>
        <v>Proportion of individuals who have received financial advice from a SHG (Among all question respondents)</v>
      </c>
      <c r="N1474" t="s">
        <v>227</v>
      </c>
      <c r="O1474">
        <v>9.308656289677813E-4</v>
      </c>
      <c r="P1474">
        <v>4.4398914793825772E-4</v>
      </c>
      <c r="Q1474">
        <v>6.055151337811687E-5</v>
      </c>
      <c r="R1474">
        <v>1.8011797445574456E-3</v>
      </c>
      <c r="S1474">
        <v>5340</v>
      </c>
      <c r="T1474" t="str">
        <f t="shared" ref="T1474:T1537" si="147">IF(S1474&gt;=30,"1","0")</f>
        <v>1</v>
      </c>
    </row>
    <row r="1475" spans="1:20" hidden="1" x14ac:dyDescent="0.25">
      <c r="A1475" s="35" t="s">
        <v>424</v>
      </c>
      <c r="B1475" s="35" t="str">
        <f t="shared" si="145"/>
        <v>Tanzania</v>
      </c>
      <c r="C1475" t="s">
        <v>65</v>
      </c>
      <c r="D1475" t="s">
        <v>65</v>
      </c>
      <c r="E1475" t="s">
        <v>9</v>
      </c>
      <c r="F1475" t="s">
        <v>94</v>
      </c>
      <c r="G1475" t="str">
        <f t="shared" si="144"/>
        <v xml:space="preserve">Proportion of individuals who have received financial advice from a SHG </v>
      </c>
      <c r="H1475" t="s">
        <v>226</v>
      </c>
      <c r="I1475" t="s">
        <v>226</v>
      </c>
      <c r="J1475" t="s">
        <v>66</v>
      </c>
      <c r="K1475" t="s">
        <v>120</v>
      </c>
      <c r="L1475" t="s">
        <v>120</v>
      </c>
      <c r="M1475" t="str">
        <f t="shared" si="146"/>
        <v>Proportion of individuals who have received financial advice from a SHG (Among all question respondents)</v>
      </c>
      <c r="N1475" t="s">
        <v>227</v>
      </c>
      <c r="O1475">
        <v>3.2620580894641717E-3</v>
      </c>
      <c r="P1475">
        <v>1.9217016381332047E-3</v>
      </c>
      <c r="Q1475">
        <v>-5.0488997533782972E-4</v>
      </c>
      <c r="R1475">
        <v>7.0290061542661736E-3</v>
      </c>
      <c r="S1475">
        <v>868</v>
      </c>
      <c r="T1475" t="str">
        <f t="shared" si="147"/>
        <v>1</v>
      </c>
    </row>
    <row r="1476" spans="1:20" hidden="1" x14ac:dyDescent="0.25">
      <c r="A1476" s="35" t="s">
        <v>424</v>
      </c>
      <c r="B1476" s="35" t="str">
        <f t="shared" si="145"/>
        <v>Tanzania</v>
      </c>
      <c r="C1476" t="s">
        <v>65</v>
      </c>
      <c r="D1476" t="s">
        <v>65</v>
      </c>
      <c r="E1476" t="s">
        <v>9</v>
      </c>
      <c r="F1476" t="s">
        <v>94</v>
      </c>
      <c r="G1476" t="str">
        <f t="shared" si="144"/>
        <v xml:space="preserve">Proportion of individuals who have received financial advice from a SHG </v>
      </c>
      <c r="H1476" t="s">
        <v>226</v>
      </c>
      <c r="I1476" t="s">
        <v>226</v>
      </c>
      <c r="J1476" t="s">
        <v>66</v>
      </c>
      <c r="K1476" t="s">
        <v>121</v>
      </c>
      <c r="L1476" t="s">
        <v>121</v>
      </c>
      <c r="M1476" t="str">
        <f t="shared" si="146"/>
        <v>Proportion of individuals who have received financial advice from a SHG (Among all question respondents)</v>
      </c>
      <c r="N1476" t="s">
        <v>227</v>
      </c>
      <c r="O1476">
        <v>1.1522291365311946E-3</v>
      </c>
      <c r="P1476">
        <v>4.7578734780153755E-4</v>
      </c>
      <c r="Q1476">
        <v>2.1958371775570944E-4</v>
      </c>
      <c r="R1476">
        <v>2.0848745553066796E-3</v>
      </c>
      <c r="S1476">
        <v>8591</v>
      </c>
      <c r="T1476" t="str">
        <f t="shared" si="147"/>
        <v>1</v>
      </c>
    </row>
    <row r="1477" spans="1:20" hidden="1" x14ac:dyDescent="0.25">
      <c r="A1477" s="35" t="s">
        <v>424</v>
      </c>
      <c r="B1477" s="35" t="str">
        <f t="shared" si="145"/>
        <v>Tanzania</v>
      </c>
      <c r="C1477" t="s">
        <v>65</v>
      </c>
      <c r="D1477" t="s">
        <v>65</v>
      </c>
      <c r="E1477" t="s">
        <v>9</v>
      </c>
      <c r="F1477" t="s">
        <v>94</v>
      </c>
      <c r="G1477" t="str">
        <f t="shared" si="144"/>
        <v xml:space="preserve">Proportion of individuals who have received financial advice from a SHG </v>
      </c>
      <c r="H1477" t="s">
        <v>226</v>
      </c>
      <c r="I1477" t="s">
        <v>226</v>
      </c>
      <c r="J1477" t="s">
        <v>66</v>
      </c>
      <c r="K1477" t="s">
        <v>123</v>
      </c>
      <c r="L1477" t="s">
        <v>123</v>
      </c>
      <c r="M1477" t="str">
        <f t="shared" si="146"/>
        <v>Proportion of individuals who have received financial advice from a SHG (Among all question respondents)</v>
      </c>
      <c r="N1477" t="s">
        <v>227</v>
      </c>
      <c r="O1477">
        <v>1.4723706798911843E-3</v>
      </c>
      <c r="P1477">
        <v>5.0515097081416593E-4</v>
      </c>
      <c r="Q1477">
        <v>4.8216625159617403E-4</v>
      </c>
      <c r="R1477">
        <v>2.4625751081861946E-3</v>
      </c>
      <c r="S1477">
        <v>8703</v>
      </c>
      <c r="T1477" t="str">
        <f t="shared" si="147"/>
        <v>1</v>
      </c>
    </row>
    <row r="1478" spans="1:20" hidden="1" x14ac:dyDescent="0.25">
      <c r="A1478" s="35" t="s">
        <v>424</v>
      </c>
      <c r="B1478" s="35" t="str">
        <f t="shared" si="145"/>
        <v>Tanzania</v>
      </c>
      <c r="C1478" t="s">
        <v>65</v>
      </c>
      <c r="D1478" t="s">
        <v>65</v>
      </c>
      <c r="E1478" t="s">
        <v>9</v>
      </c>
      <c r="F1478" t="s">
        <v>94</v>
      </c>
      <c r="G1478" t="str">
        <f t="shared" si="144"/>
        <v xml:space="preserve">Proportion of individuals who have received financial advice from a SHG </v>
      </c>
      <c r="H1478" t="s">
        <v>226</v>
      </c>
      <c r="I1478" t="s">
        <v>226</v>
      </c>
      <c r="J1478" t="s">
        <v>66</v>
      </c>
      <c r="K1478" t="s">
        <v>124</v>
      </c>
      <c r="L1478" t="s">
        <v>124</v>
      </c>
      <c r="M1478" t="str">
        <f t="shared" si="146"/>
        <v>Proportion of individuals who have received financial advice from a SHG (Among all question respondents)</v>
      </c>
      <c r="N1478" t="s">
        <v>227</v>
      </c>
      <c r="O1478">
        <v>0</v>
      </c>
      <c r="P1478"/>
      <c r="Q1478"/>
      <c r="R1478"/>
      <c r="S1478">
        <v>756</v>
      </c>
      <c r="T1478" t="str">
        <f t="shared" si="147"/>
        <v>1</v>
      </c>
    </row>
    <row r="1479" spans="1:20" hidden="1" x14ac:dyDescent="0.25">
      <c r="A1479" s="35" t="s">
        <v>424</v>
      </c>
      <c r="B1479" s="35" t="str">
        <f t="shared" si="145"/>
        <v>Tanzania</v>
      </c>
      <c r="C1479" t="s">
        <v>65</v>
      </c>
      <c r="D1479" t="s">
        <v>65</v>
      </c>
      <c r="E1479" t="s">
        <v>9</v>
      </c>
      <c r="F1479" t="s">
        <v>94</v>
      </c>
      <c r="G1479" t="str">
        <f t="shared" si="144"/>
        <v xml:space="preserve">Proportion of individuals who have received financial advice from a SHG </v>
      </c>
      <c r="H1479" t="s">
        <v>226</v>
      </c>
      <c r="I1479" t="s">
        <v>226</v>
      </c>
      <c r="J1479" t="s">
        <v>66</v>
      </c>
      <c r="K1479" t="s">
        <v>127</v>
      </c>
      <c r="L1479" t="s">
        <v>127</v>
      </c>
      <c r="M1479" t="str">
        <f t="shared" si="146"/>
        <v>Proportion of individuals who have received financial advice from a SHG (Among all question respondents)</v>
      </c>
      <c r="N1479" t="s">
        <v>227</v>
      </c>
      <c r="O1479">
        <v>1.8406625890839709E-3</v>
      </c>
      <c r="P1479">
        <v>6.6854365608692119E-4</v>
      </c>
      <c r="Q1479">
        <v>5.301733947370808E-4</v>
      </c>
      <c r="R1479">
        <v>3.151151783430861E-3</v>
      </c>
      <c r="S1479">
        <v>5248</v>
      </c>
      <c r="T1479" t="str">
        <f t="shared" si="147"/>
        <v>1</v>
      </c>
    </row>
    <row r="1480" spans="1:20" hidden="1" x14ac:dyDescent="0.25">
      <c r="A1480" s="35" t="s">
        <v>424</v>
      </c>
      <c r="B1480" s="35" t="str">
        <f t="shared" si="145"/>
        <v>Tanzania</v>
      </c>
      <c r="C1480" t="s">
        <v>65</v>
      </c>
      <c r="D1480" t="s">
        <v>65</v>
      </c>
      <c r="E1480" t="s">
        <v>9</v>
      </c>
      <c r="F1480" t="s">
        <v>94</v>
      </c>
      <c r="G1480" t="str">
        <f t="shared" si="144"/>
        <v xml:space="preserve">Proportion of individuals who have received financial advice from a SHG </v>
      </c>
      <c r="H1480" t="s">
        <v>226</v>
      </c>
      <c r="I1480" t="s">
        <v>226</v>
      </c>
      <c r="J1480" t="s">
        <v>66</v>
      </c>
      <c r="K1480" t="s">
        <v>128</v>
      </c>
      <c r="L1480" t="s">
        <v>128</v>
      </c>
      <c r="M1480" t="str">
        <f t="shared" si="146"/>
        <v>Proportion of individuals who have received financial advice from a SHG (Among all question respondents)</v>
      </c>
      <c r="N1480" t="s">
        <v>227</v>
      </c>
      <c r="O1480">
        <v>6.7786286449514105E-4</v>
      </c>
      <c r="P1480">
        <v>6.1984793468022794E-4</v>
      </c>
      <c r="Q1480">
        <v>-5.3717225421528667E-4</v>
      </c>
      <c r="R1480">
        <v>1.8928979832055688E-3</v>
      </c>
      <c r="S1480">
        <v>4211</v>
      </c>
      <c r="T1480" t="str">
        <f t="shared" si="147"/>
        <v>1</v>
      </c>
    </row>
    <row r="1481" spans="1:20" hidden="1" x14ac:dyDescent="0.25">
      <c r="A1481" s="35" t="s">
        <v>424</v>
      </c>
      <c r="B1481" s="35" t="str">
        <f t="shared" si="145"/>
        <v>Tanzania</v>
      </c>
      <c r="C1481" t="s">
        <v>65</v>
      </c>
      <c r="D1481" t="s">
        <v>65</v>
      </c>
      <c r="E1481" t="s">
        <v>9</v>
      </c>
      <c r="F1481" t="s">
        <v>94</v>
      </c>
      <c r="G1481" t="str">
        <f t="shared" si="144"/>
        <v xml:space="preserve">Proportion of individuals who have received financial advice from a SHG </v>
      </c>
      <c r="H1481" t="s">
        <v>226</v>
      </c>
      <c r="I1481" t="s">
        <v>226</v>
      </c>
      <c r="J1481" t="s">
        <v>66</v>
      </c>
      <c r="K1481" t="s">
        <v>131</v>
      </c>
      <c r="L1481" t="s">
        <v>131</v>
      </c>
      <c r="M1481" t="str">
        <f t="shared" si="146"/>
        <v>Proportion of individuals who have received financial advice from a SHG (Among all question respondents)</v>
      </c>
      <c r="N1481" t="s">
        <v>227</v>
      </c>
      <c r="O1481">
        <v>1.5125200931913232E-3</v>
      </c>
      <c r="P1481">
        <v>5.4600961662456366E-4</v>
      </c>
      <c r="Q1481">
        <v>4.4222394112829709E-4</v>
      </c>
      <c r="R1481">
        <v>2.5828162452543493E-3</v>
      </c>
      <c r="S1481">
        <v>8227</v>
      </c>
      <c r="T1481" t="str">
        <f t="shared" si="147"/>
        <v>1</v>
      </c>
    </row>
    <row r="1482" spans="1:20" hidden="1" x14ac:dyDescent="0.25">
      <c r="A1482" s="35" t="s">
        <v>424</v>
      </c>
      <c r="B1482" s="35" t="str">
        <f t="shared" si="145"/>
        <v>Tanzania</v>
      </c>
      <c r="C1482" t="s">
        <v>65</v>
      </c>
      <c r="D1482" t="s">
        <v>65</v>
      </c>
      <c r="E1482" t="s">
        <v>9</v>
      </c>
      <c r="F1482" t="s">
        <v>94</v>
      </c>
      <c r="G1482" t="str">
        <f t="shared" si="144"/>
        <v xml:space="preserve">Proportion of individuals who have received financial advice from a SHG </v>
      </c>
      <c r="H1482" t="s">
        <v>226</v>
      </c>
      <c r="I1482" t="s">
        <v>226</v>
      </c>
      <c r="J1482" t="s">
        <v>66</v>
      </c>
      <c r="K1482" t="s">
        <v>132</v>
      </c>
      <c r="L1482" t="s">
        <v>132</v>
      </c>
      <c r="M1482" t="str">
        <f t="shared" si="146"/>
        <v>Proportion of individuals who have received financial advice from a SHG (Among all question respondents)</v>
      </c>
      <c r="N1482" t="s">
        <v>227</v>
      </c>
      <c r="O1482">
        <v>6.1151337031471308E-4</v>
      </c>
      <c r="P1482">
        <v>6.1180226553463621E-4</v>
      </c>
      <c r="Q1482">
        <v>-5.8775050835687824E-4</v>
      </c>
      <c r="R1482">
        <v>1.8107772489863044E-3</v>
      </c>
      <c r="S1482">
        <v>1232</v>
      </c>
      <c r="T1482" t="str">
        <f t="shared" si="147"/>
        <v>1</v>
      </c>
    </row>
    <row r="1483" spans="1:20" hidden="1" x14ac:dyDescent="0.25">
      <c r="A1483" s="35" t="s">
        <v>424</v>
      </c>
      <c r="B1483" s="35" t="str">
        <f t="shared" si="145"/>
        <v>Tanzania</v>
      </c>
      <c r="C1483" t="s">
        <v>65</v>
      </c>
      <c r="D1483" t="s">
        <v>65</v>
      </c>
      <c r="E1483" t="s">
        <v>9</v>
      </c>
      <c r="F1483" t="s">
        <v>94</v>
      </c>
      <c r="G1483" t="str">
        <f t="shared" si="144"/>
        <v xml:space="preserve">Proportion of individuals who have received financial advice from a SHG </v>
      </c>
      <c r="H1483" t="s">
        <v>226</v>
      </c>
      <c r="I1483" t="s">
        <v>226</v>
      </c>
      <c r="J1483" t="s">
        <v>66</v>
      </c>
      <c r="K1483" t="s">
        <v>134</v>
      </c>
      <c r="L1483" t="s">
        <v>134</v>
      </c>
      <c r="M1483" t="str">
        <f t="shared" si="146"/>
        <v>Proportion of individuals who have received financial advice from a SHG (Among all question respondents)</v>
      </c>
      <c r="N1483" t="s">
        <v>227</v>
      </c>
      <c r="O1483">
        <v>5.9844284987672295E-4</v>
      </c>
      <c r="P1483">
        <v>2.9951846115058801E-4</v>
      </c>
      <c r="Q1483">
        <v>1.1322318148543342E-5</v>
      </c>
      <c r="R1483">
        <v>1.1855633816049026E-3</v>
      </c>
      <c r="S1483">
        <v>6846</v>
      </c>
      <c r="T1483" t="str">
        <f t="shared" si="147"/>
        <v>1</v>
      </c>
    </row>
    <row r="1484" spans="1:20" hidden="1" x14ac:dyDescent="0.25">
      <c r="A1484" s="35" t="s">
        <v>424</v>
      </c>
      <c r="B1484" s="35" t="str">
        <f t="shared" si="145"/>
        <v>Tanzania</v>
      </c>
      <c r="C1484" t="s">
        <v>65</v>
      </c>
      <c r="D1484" t="s">
        <v>65</v>
      </c>
      <c r="E1484" t="s">
        <v>9</v>
      </c>
      <c r="F1484" t="s">
        <v>94</v>
      </c>
      <c r="G1484" t="str">
        <f t="shared" si="144"/>
        <v xml:space="preserve">Proportion of individuals who have received financial advice from a SHG </v>
      </c>
      <c r="H1484" t="s">
        <v>226</v>
      </c>
      <c r="I1484" t="s">
        <v>226</v>
      </c>
      <c r="J1484" t="s">
        <v>66</v>
      </c>
      <c r="K1484" t="s">
        <v>135</v>
      </c>
      <c r="L1484" t="s">
        <v>135</v>
      </c>
      <c r="M1484" t="str">
        <f t="shared" si="146"/>
        <v>Proportion of individuals who have received financial advice from a SHG (Among all question respondents)</v>
      </c>
      <c r="N1484" t="s">
        <v>227</v>
      </c>
      <c r="O1484">
        <v>2.8478712611759533E-3</v>
      </c>
      <c r="P1484">
        <v>1.2436842343850896E-3</v>
      </c>
      <c r="Q1484">
        <v>4.099829714554375E-4</v>
      </c>
      <c r="R1484">
        <v>5.2857595508964692E-3</v>
      </c>
      <c r="S1484">
        <v>2613</v>
      </c>
      <c r="T1484" t="str">
        <f t="shared" si="147"/>
        <v>1</v>
      </c>
    </row>
    <row r="1485" spans="1:20" hidden="1" x14ac:dyDescent="0.25">
      <c r="A1485" s="35" t="s">
        <v>424</v>
      </c>
      <c r="B1485" s="35" t="str">
        <f t="shared" si="145"/>
        <v>Tanzania</v>
      </c>
      <c r="C1485" t="s">
        <v>65</v>
      </c>
      <c r="D1485" t="s">
        <v>65</v>
      </c>
      <c r="E1485" t="s">
        <v>9</v>
      </c>
      <c r="F1485" t="s">
        <v>94</v>
      </c>
      <c r="G1485" t="str">
        <f t="shared" si="144"/>
        <v xml:space="preserve">Proportion of individuals who have received financial advice from a SHG </v>
      </c>
      <c r="H1485" t="s">
        <v>226</v>
      </c>
      <c r="I1485" t="s">
        <v>226</v>
      </c>
      <c r="J1485" t="s">
        <v>66</v>
      </c>
      <c r="K1485" t="s">
        <v>228</v>
      </c>
      <c r="L1485" t="s">
        <v>228</v>
      </c>
      <c r="M1485" t="str">
        <f t="shared" si="146"/>
        <v>Proportion of individuals who have received financial advice from a SHG (Among all question respondents)</v>
      </c>
      <c r="N1485" t="s">
        <v>227</v>
      </c>
      <c r="O1485">
        <v>6.5057762120746411E-4</v>
      </c>
      <c r="P1485">
        <v>3.0192438676337178E-4</v>
      </c>
      <c r="Q1485">
        <v>5.8740958394576967E-5</v>
      </c>
      <c r="R1485">
        <v>1.2424142840203514E-3</v>
      </c>
      <c r="S1485">
        <v>6484</v>
      </c>
      <c r="T1485" t="str">
        <f t="shared" si="147"/>
        <v>1</v>
      </c>
    </row>
    <row r="1486" spans="1:20" hidden="1" x14ac:dyDescent="0.25">
      <c r="A1486" s="35" t="s">
        <v>424</v>
      </c>
      <c r="B1486" s="35" t="str">
        <f t="shared" si="145"/>
        <v>Tanzania</v>
      </c>
      <c r="C1486" t="s">
        <v>65</v>
      </c>
      <c r="D1486" t="s">
        <v>65</v>
      </c>
      <c r="E1486" t="s">
        <v>9</v>
      </c>
      <c r="F1486" t="s">
        <v>94</v>
      </c>
      <c r="G1486" t="str">
        <f t="shared" si="144"/>
        <v xml:space="preserve">Proportion of individuals who have received financial advice from a SHG </v>
      </c>
      <c r="H1486" t="s">
        <v>226</v>
      </c>
      <c r="I1486" t="s">
        <v>226</v>
      </c>
      <c r="J1486" t="s">
        <v>66</v>
      </c>
      <c r="K1486" t="s">
        <v>229</v>
      </c>
      <c r="L1486" t="s">
        <v>229</v>
      </c>
      <c r="M1486" t="str">
        <f t="shared" si="146"/>
        <v>Proportion of individuals who have received financial advice from a SHG (Among all question respondents)</v>
      </c>
      <c r="N1486" t="s">
        <v>227</v>
      </c>
      <c r="O1486">
        <v>2.2446464536802872E-3</v>
      </c>
      <c r="P1486">
        <v>1.2033329308407652E-3</v>
      </c>
      <c r="Q1486">
        <v>-1.1414461210998861E-4</v>
      </c>
      <c r="R1486">
        <v>4.6034375194705631E-3</v>
      </c>
      <c r="S1486">
        <v>1967</v>
      </c>
      <c r="T1486" t="str">
        <f t="shared" si="147"/>
        <v>1</v>
      </c>
    </row>
    <row r="1487" spans="1:20" hidden="1" x14ac:dyDescent="0.25">
      <c r="A1487" s="35" t="s">
        <v>424</v>
      </c>
      <c r="B1487" s="35" t="str">
        <f t="shared" si="145"/>
        <v>Tanzania</v>
      </c>
      <c r="C1487" t="s">
        <v>65</v>
      </c>
      <c r="D1487" t="s">
        <v>65</v>
      </c>
      <c r="E1487" t="s">
        <v>9</v>
      </c>
      <c r="F1487" t="s">
        <v>94</v>
      </c>
      <c r="G1487" t="str">
        <f t="shared" si="144"/>
        <v xml:space="preserve">Proportion of individuals who have received financial advice from a SHG </v>
      </c>
      <c r="H1487" t="s">
        <v>226</v>
      </c>
      <c r="I1487" t="s">
        <v>226</v>
      </c>
      <c r="J1487" t="s">
        <v>66</v>
      </c>
      <c r="K1487" t="s">
        <v>230</v>
      </c>
      <c r="L1487" t="s">
        <v>230</v>
      </c>
      <c r="M1487" t="str">
        <f t="shared" si="146"/>
        <v>Proportion of individuals who have received financial advice from a SHG (Among all question respondents)</v>
      </c>
      <c r="N1487" t="s">
        <v>227</v>
      </c>
      <c r="O1487">
        <v>2.5630177522850727E-3</v>
      </c>
      <c r="P1487">
        <v>1.8706726414205504E-3</v>
      </c>
      <c r="Q1487">
        <v>-1.10390251600516E-3</v>
      </c>
      <c r="R1487">
        <v>6.2299380205753053E-3</v>
      </c>
      <c r="S1487">
        <v>1008</v>
      </c>
      <c r="T1487" t="str">
        <f t="shared" si="147"/>
        <v>1</v>
      </c>
    </row>
    <row r="1488" spans="1:20" hidden="1" x14ac:dyDescent="0.25">
      <c r="A1488" s="35" t="s">
        <v>424</v>
      </c>
      <c r="B1488" s="35" t="str">
        <f t="shared" si="145"/>
        <v>Tanzania</v>
      </c>
      <c r="C1488" t="s">
        <v>65</v>
      </c>
      <c r="D1488" t="s">
        <v>65</v>
      </c>
      <c r="E1488" t="s">
        <v>9</v>
      </c>
      <c r="F1488" t="s">
        <v>94</v>
      </c>
      <c r="G1488" t="str">
        <f t="shared" si="144"/>
        <v xml:space="preserve">Proportion of individuals who have received financial advice from a SHG </v>
      </c>
      <c r="H1488" t="s">
        <v>136</v>
      </c>
      <c r="I1488" t="s">
        <v>136</v>
      </c>
      <c r="J1488" t="s">
        <v>66</v>
      </c>
      <c r="K1488" t="s">
        <v>114</v>
      </c>
      <c r="L1488" t="s">
        <v>114</v>
      </c>
      <c r="M1488" t="str">
        <f t="shared" si="146"/>
        <v>Proportion of individuals who have received financial advice from a SHG (Among all question respondents)</v>
      </c>
      <c r="N1488" t="s">
        <v>231</v>
      </c>
      <c r="O1488">
        <v>4.4674162519140338E-4</v>
      </c>
      <c r="P1488">
        <v>2.1452580389268749E-4</v>
      </c>
      <c r="Q1488">
        <v>2.622496132017346E-5</v>
      </c>
      <c r="R1488">
        <v>8.672582890626333E-4</v>
      </c>
      <c r="S1488">
        <v>9459</v>
      </c>
      <c r="T1488" t="str">
        <f t="shared" si="147"/>
        <v>1</v>
      </c>
    </row>
    <row r="1489" spans="1:20" hidden="1" x14ac:dyDescent="0.25">
      <c r="A1489" s="35" t="s">
        <v>424</v>
      </c>
      <c r="B1489" s="35" t="str">
        <f t="shared" si="145"/>
        <v>Tanzania</v>
      </c>
      <c r="C1489" t="s">
        <v>65</v>
      </c>
      <c r="D1489" t="s">
        <v>65</v>
      </c>
      <c r="E1489" t="s">
        <v>9</v>
      </c>
      <c r="F1489" t="s">
        <v>94</v>
      </c>
      <c r="G1489" t="str">
        <f t="shared" si="144"/>
        <v xml:space="preserve">Proportion of individuals who have received financial advice from a SHG </v>
      </c>
      <c r="H1489" t="s">
        <v>136</v>
      </c>
      <c r="I1489" t="s">
        <v>136</v>
      </c>
      <c r="J1489" t="s">
        <v>66</v>
      </c>
      <c r="K1489" t="s">
        <v>115</v>
      </c>
      <c r="L1489" t="s">
        <v>115</v>
      </c>
      <c r="M1489" t="str">
        <f t="shared" si="146"/>
        <v>Proportion of individuals who have received financial advice from a SHG (Among all question respondents)</v>
      </c>
      <c r="N1489" t="s">
        <v>231</v>
      </c>
      <c r="O1489">
        <v>5.1541283683820814E-4</v>
      </c>
      <c r="P1489">
        <v>3.3595130274334821E-4</v>
      </c>
      <c r="Q1489">
        <v>-1.4312389156158659E-4</v>
      </c>
      <c r="R1489">
        <v>1.1739495652380028E-3</v>
      </c>
      <c r="S1489">
        <v>4119</v>
      </c>
      <c r="T1489" t="str">
        <f t="shared" si="147"/>
        <v>1</v>
      </c>
    </row>
    <row r="1490" spans="1:20" hidden="1" x14ac:dyDescent="0.25">
      <c r="A1490" s="35" t="s">
        <v>424</v>
      </c>
      <c r="B1490" s="35" t="str">
        <f t="shared" si="145"/>
        <v>Tanzania</v>
      </c>
      <c r="C1490" t="s">
        <v>65</v>
      </c>
      <c r="D1490" t="s">
        <v>65</v>
      </c>
      <c r="E1490" t="s">
        <v>9</v>
      </c>
      <c r="F1490" t="s">
        <v>94</v>
      </c>
      <c r="G1490" t="str">
        <f t="shared" si="144"/>
        <v xml:space="preserve">Proportion of individuals who have received financial advice from a SHG </v>
      </c>
      <c r="H1490" t="s">
        <v>136</v>
      </c>
      <c r="I1490" t="s">
        <v>136</v>
      </c>
      <c r="J1490" t="s">
        <v>66</v>
      </c>
      <c r="K1490" t="s">
        <v>116</v>
      </c>
      <c r="L1490" t="s">
        <v>116</v>
      </c>
      <c r="M1490" t="str">
        <f t="shared" si="146"/>
        <v>Proportion of individuals who have received financial advice from a SHG (Among all question respondents)</v>
      </c>
      <c r="N1490" t="s">
        <v>231</v>
      </c>
      <c r="O1490">
        <v>3.8082686656138251E-4</v>
      </c>
      <c r="P1490">
        <v>2.6979767325851719E-4</v>
      </c>
      <c r="Q1490">
        <v>-1.4803453575106489E-4</v>
      </c>
      <c r="R1490">
        <v>9.0968826887382996E-4</v>
      </c>
      <c r="S1490">
        <v>5340</v>
      </c>
      <c r="T1490" t="str">
        <f t="shared" si="147"/>
        <v>1</v>
      </c>
    </row>
    <row r="1491" spans="1:20" hidden="1" x14ac:dyDescent="0.25">
      <c r="A1491" s="35" t="s">
        <v>424</v>
      </c>
      <c r="B1491" s="35" t="str">
        <f t="shared" si="145"/>
        <v>Tanzania</v>
      </c>
      <c r="C1491" t="s">
        <v>65</v>
      </c>
      <c r="D1491" t="s">
        <v>65</v>
      </c>
      <c r="E1491" t="s">
        <v>9</v>
      </c>
      <c r="F1491" t="s">
        <v>94</v>
      </c>
      <c r="G1491" t="str">
        <f t="shared" si="144"/>
        <v xml:space="preserve">Proportion of individuals who have received financial advice from a SHG </v>
      </c>
      <c r="H1491" t="s">
        <v>136</v>
      </c>
      <c r="I1491" t="s">
        <v>136</v>
      </c>
      <c r="J1491" t="s">
        <v>66</v>
      </c>
      <c r="K1491" t="s">
        <v>120</v>
      </c>
      <c r="L1491" t="s">
        <v>120</v>
      </c>
      <c r="M1491" t="str">
        <f t="shared" si="146"/>
        <v>Proportion of individuals who have received financial advice from a SHG (Among all question respondents)</v>
      </c>
      <c r="N1491" t="s">
        <v>231</v>
      </c>
      <c r="O1491">
        <v>2.1868873858146955E-3</v>
      </c>
      <c r="P1491">
        <v>1.555026614323292E-3</v>
      </c>
      <c r="Q1491">
        <v>-8.6129885668186209E-4</v>
      </c>
      <c r="R1491">
        <v>5.2350736283112535E-3</v>
      </c>
      <c r="S1491">
        <v>868</v>
      </c>
      <c r="T1491" t="str">
        <f t="shared" si="147"/>
        <v>1</v>
      </c>
    </row>
    <row r="1492" spans="1:20" hidden="1" x14ac:dyDescent="0.25">
      <c r="A1492" s="35" t="s">
        <v>424</v>
      </c>
      <c r="B1492" s="35" t="str">
        <f t="shared" si="145"/>
        <v>Tanzania</v>
      </c>
      <c r="C1492" t="s">
        <v>65</v>
      </c>
      <c r="D1492" t="s">
        <v>65</v>
      </c>
      <c r="E1492" t="s">
        <v>9</v>
      </c>
      <c r="F1492" t="s">
        <v>94</v>
      </c>
      <c r="G1492" t="str">
        <f t="shared" si="144"/>
        <v xml:space="preserve">Proportion of individuals who have received financial advice from a SHG </v>
      </c>
      <c r="H1492" t="s">
        <v>136</v>
      </c>
      <c r="I1492" t="s">
        <v>136</v>
      </c>
      <c r="J1492" t="s">
        <v>66</v>
      </c>
      <c r="K1492" t="s">
        <v>121</v>
      </c>
      <c r="L1492" t="s">
        <v>121</v>
      </c>
      <c r="M1492" t="str">
        <f t="shared" si="146"/>
        <v>Proportion of individuals who have received financial advice from a SHG (Among all question respondents)</v>
      </c>
      <c r="N1492" t="s">
        <v>231</v>
      </c>
      <c r="O1492">
        <v>2.4395865831849521E-4</v>
      </c>
      <c r="P1492">
        <v>1.5678124870022211E-4</v>
      </c>
      <c r="Q1492">
        <v>-6.3366271665045687E-5</v>
      </c>
      <c r="R1492">
        <v>5.5128358830203606E-4</v>
      </c>
      <c r="S1492">
        <v>8591</v>
      </c>
      <c r="T1492" t="str">
        <f t="shared" si="147"/>
        <v>1</v>
      </c>
    </row>
    <row r="1493" spans="1:20" hidden="1" x14ac:dyDescent="0.25">
      <c r="A1493" s="35" t="s">
        <v>424</v>
      </c>
      <c r="B1493" s="35" t="str">
        <f t="shared" si="145"/>
        <v>Tanzania</v>
      </c>
      <c r="C1493" t="s">
        <v>65</v>
      </c>
      <c r="D1493" t="s">
        <v>65</v>
      </c>
      <c r="E1493" t="s">
        <v>9</v>
      </c>
      <c r="F1493" t="s">
        <v>94</v>
      </c>
      <c r="G1493" t="str">
        <f t="shared" si="144"/>
        <v xml:space="preserve">Proportion of individuals who have received financial advice from a SHG </v>
      </c>
      <c r="H1493" t="s">
        <v>136</v>
      </c>
      <c r="I1493" t="s">
        <v>136</v>
      </c>
      <c r="J1493" t="s">
        <v>66</v>
      </c>
      <c r="K1493" t="s">
        <v>123</v>
      </c>
      <c r="L1493" t="s">
        <v>123</v>
      </c>
      <c r="M1493" t="str">
        <f t="shared" si="146"/>
        <v>Proportion of individuals who have received financial advice from a SHG (Among all question respondents)</v>
      </c>
      <c r="N1493" t="s">
        <v>231</v>
      </c>
      <c r="O1493">
        <v>4.792729551917615E-4</v>
      </c>
      <c r="P1493">
        <v>2.3015012245428555E-4</v>
      </c>
      <c r="Q1493">
        <v>2.8129270246315182E-5</v>
      </c>
      <c r="R1493">
        <v>9.3041664013720788E-4</v>
      </c>
      <c r="S1493">
        <v>8703</v>
      </c>
      <c r="T1493" t="str">
        <f t="shared" si="147"/>
        <v>1</v>
      </c>
    </row>
    <row r="1494" spans="1:20" hidden="1" x14ac:dyDescent="0.25">
      <c r="A1494" s="35" t="s">
        <v>424</v>
      </c>
      <c r="B1494" s="35" t="str">
        <f t="shared" si="145"/>
        <v>Tanzania</v>
      </c>
      <c r="C1494" t="s">
        <v>65</v>
      </c>
      <c r="D1494" t="s">
        <v>65</v>
      </c>
      <c r="E1494" t="s">
        <v>9</v>
      </c>
      <c r="F1494" t="s">
        <v>94</v>
      </c>
      <c r="G1494" t="str">
        <f t="shared" si="144"/>
        <v xml:space="preserve">Proportion of individuals who have received financial advice from a SHG </v>
      </c>
      <c r="H1494" t="s">
        <v>136</v>
      </c>
      <c r="I1494" t="s">
        <v>136</v>
      </c>
      <c r="J1494" t="s">
        <v>66</v>
      </c>
      <c r="K1494" t="s">
        <v>124</v>
      </c>
      <c r="L1494" t="s">
        <v>124</v>
      </c>
      <c r="M1494" t="str">
        <f t="shared" si="146"/>
        <v>Proportion of individuals who have received financial advice from a SHG (Among all question respondents)</v>
      </c>
      <c r="N1494" t="s">
        <v>231</v>
      </c>
      <c r="O1494">
        <v>0</v>
      </c>
      <c r="P1494"/>
      <c r="Q1494"/>
      <c r="R1494"/>
      <c r="S1494">
        <v>756</v>
      </c>
      <c r="T1494" t="str">
        <f t="shared" si="147"/>
        <v>1</v>
      </c>
    </row>
    <row r="1495" spans="1:20" hidden="1" x14ac:dyDescent="0.25">
      <c r="A1495" s="35" t="s">
        <v>424</v>
      </c>
      <c r="B1495" s="35" t="str">
        <f t="shared" si="145"/>
        <v>Tanzania</v>
      </c>
      <c r="C1495" t="s">
        <v>65</v>
      </c>
      <c r="D1495" t="s">
        <v>65</v>
      </c>
      <c r="E1495" t="s">
        <v>9</v>
      </c>
      <c r="F1495" t="s">
        <v>94</v>
      </c>
      <c r="G1495" t="str">
        <f t="shared" si="144"/>
        <v xml:space="preserve">Proportion of individuals who have received financial advice from a SHG </v>
      </c>
      <c r="H1495" t="s">
        <v>136</v>
      </c>
      <c r="I1495" t="s">
        <v>136</v>
      </c>
      <c r="J1495" t="s">
        <v>66</v>
      </c>
      <c r="K1495" t="s">
        <v>127</v>
      </c>
      <c r="L1495" t="s">
        <v>127</v>
      </c>
      <c r="M1495" t="str">
        <f t="shared" si="146"/>
        <v>Proportion of individuals who have received financial advice from a SHG (Among all question respondents)</v>
      </c>
      <c r="N1495" t="s">
        <v>231</v>
      </c>
      <c r="O1495">
        <v>7.2887222421316614E-4</v>
      </c>
      <c r="P1495">
        <v>3.5867686659473319E-4</v>
      </c>
      <c r="Q1495">
        <v>2.5788508355594603E-5</v>
      </c>
      <c r="R1495">
        <v>1.4319559400707378E-3</v>
      </c>
      <c r="S1495">
        <v>5248</v>
      </c>
      <c r="T1495" t="str">
        <f t="shared" si="147"/>
        <v>1</v>
      </c>
    </row>
    <row r="1496" spans="1:20" hidden="1" x14ac:dyDescent="0.25">
      <c r="A1496" s="35" t="s">
        <v>424</v>
      </c>
      <c r="B1496" s="35" t="str">
        <f t="shared" si="145"/>
        <v>Tanzania</v>
      </c>
      <c r="C1496" t="s">
        <v>65</v>
      </c>
      <c r="D1496" t="s">
        <v>65</v>
      </c>
      <c r="E1496" t="s">
        <v>9</v>
      </c>
      <c r="F1496" t="s">
        <v>94</v>
      </c>
      <c r="G1496" t="str">
        <f t="shared" si="144"/>
        <v xml:space="preserve">Proportion of individuals who have received financial advice from a SHG </v>
      </c>
      <c r="H1496" t="s">
        <v>136</v>
      </c>
      <c r="I1496" t="s">
        <v>136</v>
      </c>
      <c r="J1496" t="s">
        <v>66</v>
      </c>
      <c r="K1496" t="s">
        <v>128</v>
      </c>
      <c r="L1496" t="s">
        <v>128</v>
      </c>
      <c r="M1496" t="str">
        <f t="shared" si="146"/>
        <v>Proportion of individuals who have received financial advice from a SHG (Among all question respondents)</v>
      </c>
      <c r="N1496" t="s">
        <v>231</v>
      </c>
      <c r="O1496">
        <v>2.8232420342215089E-5</v>
      </c>
      <c r="P1496">
        <v>2.8240758715606652E-5</v>
      </c>
      <c r="Q1496">
        <v>-2.7125533921505422E-5</v>
      </c>
      <c r="R1496">
        <v>8.3590374605935604E-5</v>
      </c>
      <c r="S1496">
        <v>4211</v>
      </c>
      <c r="T1496" t="str">
        <f t="shared" si="147"/>
        <v>1</v>
      </c>
    </row>
    <row r="1497" spans="1:20" hidden="1" x14ac:dyDescent="0.25">
      <c r="A1497" s="35" t="s">
        <v>424</v>
      </c>
      <c r="B1497" s="35" t="str">
        <f t="shared" si="145"/>
        <v>Tanzania</v>
      </c>
      <c r="C1497" t="s">
        <v>65</v>
      </c>
      <c r="D1497" t="s">
        <v>65</v>
      </c>
      <c r="E1497" t="s">
        <v>9</v>
      </c>
      <c r="F1497" t="s">
        <v>94</v>
      </c>
      <c r="G1497" t="str">
        <f t="shared" si="144"/>
        <v xml:space="preserve">Proportion of individuals who have received financial advice from a SHG </v>
      </c>
      <c r="H1497" t="s">
        <v>136</v>
      </c>
      <c r="I1497" t="s">
        <v>136</v>
      </c>
      <c r="J1497" t="s">
        <v>66</v>
      </c>
      <c r="K1497" t="s">
        <v>131</v>
      </c>
      <c r="L1497" t="s">
        <v>131</v>
      </c>
      <c r="M1497" t="str">
        <f t="shared" si="146"/>
        <v>Proportion of individuals who have received financial advice from a SHG (Among all question respondents)</v>
      </c>
      <c r="N1497" t="s">
        <v>231</v>
      </c>
      <c r="O1497">
        <v>5.1552739033675305E-4</v>
      </c>
      <c r="P1497">
        <v>2.5365547061920429E-4</v>
      </c>
      <c r="Q1497">
        <v>1.8308173151894381E-5</v>
      </c>
      <c r="R1497">
        <v>1.0127466075216117E-3</v>
      </c>
      <c r="S1497">
        <v>8227</v>
      </c>
      <c r="T1497" t="str">
        <f t="shared" si="147"/>
        <v>1</v>
      </c>
    </row>
    <row r="1498" spans="1:20" hidden="1" x14ac:dyDescent="0.25">
      <c r="A1498" s="35" t="s">
        <v>424</v>
      </c>
      <c r="B1498" s="35" t="str">
        <f t="shared" si="145"/>
        <v>Tanzania</v>
      </c>
      <c r="C1498" t="s">
        <v>65</v>
      </c>
      <c r="D1498" t="s">
        <v>65</v>
      </c>
      <c r="E1498" t="s">
        <v>9</v>
      </c>
      <c r="F1498" t="s">
        <v>94</v>
      </c>
      <c r="G1498" t="str">
        <f t="shared" ref="G1498:G1561" si="148">F1498</f>
        <v xml:space="preserve">Proportion of individuals who have received financial advice from a SHG </v>
      </c>
      <c r="H1498" t="s">
        <v>136</v>
      </c>
      <c r="I1498" t="s">
        <v>136</v>
      </c>
      <c r="J1498" t="s">
        <v>66</v>
      </c>
      <c r="K1498" t="s">
        <v>132</v>
      </c>
      <c r="L1498" t="s">
        <v>132</v>
      </c>
      <c r="M1498" t="str">
        <f t="shared" si="146"/>
        <v>Proportion of individuals who have received financial advice from a SHG (Among all question respondents)</v>
      </c>
      <c r="N1498" t="s">
        <v>231</v>
      </c>
      <c r="O1498">
        <v>7.3118716119334324E-5</v>
      </c>
      <c r="P1498">
        <v>7.3192601068388109E-5</v>
      </c>
      <c r="Q1498">
        <v>-7.0354506508619834E-5</v>
      </c>
      <c r="R1498">
        <v>2.1659193874728848E-4</v>
      </c>
      <c r="S1498">
        <v>1232</v>
      </c>
      <c r="T1498" t="str">
        <f t="shared" si="147"/>
        <v>1</v>
      </c>
    </row>
    <row r="1499" spans="1:20" hidden="1" x14ac:dyDescent="0.25">
      <c r="A1499" s="35" t="s">
        <v>424</v>
      </c>
      <c r="B1499" s="35" t="str">
        <f t="shared" si="145"/>
        <v>Tanzania</v>
      </c>
      <c r="C1499" t="s">
        <v>65</v>
      </c>
      <c r="D1499" t="s">
        <v>65</v>
      </c>
      <c r="E1499" t="s">
        <v>9</v>
      </c>
      <c r="F1499" t="s">
        <v>94</v>
      </c>
      <c r="G1499" t="str">
        <f t="shared" si="148"/>
        <v xml:space="preserve">Proportion of individuals who have received financial advice from a SHG </v>
      </c>
      <c r="H1499" t="s">
        <v>136</v>
      </c>
      <c r="I1499" t="s">
        <v>136</v>
      </c>
      <c r="J1499" t="s">
        <v>66</v>
      </c>
      <c r="K1499" t="s">
        <v>134</v>
      </c>
      <c r="L1499" t="s">
        <v>134</v>
      </c>
      <c r="M1499" t="str">
        <f t="shared" si="146"/>
        <v>Proportion of individuals who have received financial advice from a SHG (Among all question respondents)</v>
      </c>
      <c r="N1499" t="s">
        <v>231</v>
      </c>
      <c r="O1499">
        <v>1.7223798388337204E-4</v>
      </c>
      <c r="P1499">
        <v>1.41210589766509E-4</v>
      </c>
      <c r="Q1499">
        <v>-1.0456510942472082E-4</v>
      </c>
      <c r="R1499">
        <v>4.4904107719146488E-4</v>
      </c>
      <c r="S1499">
        <v>6846</v>
      </c>
      <c r="T1499" t="str">
        <f t="shared" si="147"/>
        <v>1</v>
      </c>
    </row>
    <row r="1500" spans="1:20" hidden="1" x14ac:dyDescent="0.25">
      <c r="A1500" s="35" t="s">
        <v>424</v>
      </c>
      <c r="B1500" s="35" t="str">
        <f t="shared" si="145"/>
        <v>Tanzania</v>
      </c>
      <c r="C1500" t="s">
        <v>65</v>
      </c>
      <c r="D1500" t="s">
        <v>65</v>
      </c>
      <c r="E1500" t="s">
        <v>9</v>
      </c>
      <c r="F1500" t="s">
        <v>94</v>
      </c>
      <c r="G1500" t="str">
        <f t="shared" si="148"/>
        <v xml:space="preserve">Proportion of individuals who have received financial advice from a SHG </v>
      </c>
      <c r="H1500" t="s">
        <v>136</v>
      </c>
      <c r="I1500" t="s">
        <v>136</v>
      </c>
      <c r="J1500" t="s">
        <v>66</v>
      </c>
      <c r="K1500" t="s">
        <v>135</v>
      </c>
      <c r="L1500" t="s">
        <v>135</v>
      </c>
      <c r="M1500" t="str">
        <f t="shared" si="146"/>
        <v>Proportion of individuals who have received financial advice from a SHG (Among all question respondents)</v>
      </c>
      <c r="N1500" t="s">
        <v>231</v>
      </c>
      <c r="O1500">
        <v>9.700227320734758E-4</v>
      </c>
      <c r="P1500">
        <v>5.6255174848921733E-4</v>
      </c>
      <c r="Q1500">
        <v>-1.3269955231870283E-4</v>
      </c>
      <c r="R1500">
        <v>2.0727450164656543E-3</v>
      </c>
      <c r="S1500">
        <v>2613</v>
      </c>
      <c r="T1500" t="str">
        <f t="shared" si="147"/>
        <v>1</v>
      </c>
    </row>
    <row r="1501" spans="1:20" hidden="1" x14ac:dyDescent="0.25">
      <c r="A1501" s="35" t="s">
        <v>424</v>
      </c>
      <c r="B1501" s="35" t="str">
        <f t="shared" si="145"/>
        <v>Tanzania</v>
      </c>
      <c r="C1501" t="s">
        <v>65</v>
      </c>
      <c r="D1501" t="s">
        <v>65</v>
      </c>
      <c r="E1501" t="s">
        <v>9</v>
      </c>
      <c r="F1501" t="s">
        <v>94</v>
      </c>
      <c r="G1501" t="str">
        <f t="shared" si="148"/>
        <v xml:space="preserve">Proportion of individuals who have received financial advice from a SHG </v>
      </c>
      <c r="H1501" t="s">
        <v>136</v>
      </c>
      <c r="I1501" t="s">
        <v>136</v>
      </c>
      <c r="J1501" t="s">
        <v>66</v>
      </c>
      <c r="K1501" t="s">
        <v>228</v>
      </c>
      <c r="L1501" t="s">
        <v>228</v>
      </c>
      <c r="M1501" t="str">
        <f t="shared" si="146"/>
        <v>Proportion of individuals who have received financial advice from a SHG (Among all question respondents)</v>
      </c>
      <c r="N1501" t="s">
        <v>231</v>
      </c>
      <c r="O1501">
        <v>3.7230968848746545E-5</v>
      </c>
      <c r="P1501">
        <v>2.6369323207961565E-5</v>
      </c>
      <c r="Q1501">
        <v>-1.4458569764991178E-5</v>
      </c>
      <c r="R1501">
        <v>8.8920507462484261E-5</v>
      </c>
      <c r="S1501">
        <v>6484</v>
      </c>
      <c r="T1501" t="str">
        <f t="shared" si="147"/>
        <v>1</v>
      </c>
    </row>
    <row r="1502" spans="1:20" hidden="1" x14ac:dyDescent="0.25">
      <c r="A1502" s="35" t="s">
        <v>424</v>
      </c>
      <c r="B1502" s="35" t="str">
        <f t="shared" si="145"/>
        <v>Tanzania</v>
      </c>
      <c r="C1502" t="s">
        <v>65</v>
      </c>
      <c r="D1502" t="s">
        <v>65</v>
      </c>
      <c r="E1502" t="s">
        <v>9</v>
      </c>
      <c r="F1502" t="s">
        <v>94</v>
      </c>
      <c r="G1502" t="str">
        <f t="shared" si="148"/>
        <v xml:space="preserve">Proportion of individuals who have received financial advice from a SHG </v>
      </c>
      <c r="H1502" t="s">
        <v>136</v>
      </c>
      <c r="I1502" t="s">
        <v>136</v>
      </c>
      <c r="J1502" t="s">
        <v>66</v>
      </c>
      <c r="K1502" t="s">
        <v>229</v>
      </c>
      <c r="L1502" t="s">
        <v>229</v>
      </c>
      <c r="M1502" t="str">
        <f t="shared" si="146"/>
        <v>Proportion of individuals who have received financial advice from a SHG (Among all question respondents)</v>
      </c>
      <c r="N1502" t="s">
        <v>231</v>
      </c>
      <c r="O1502">
        <v>8.3914409536874925E-4</v>
      </c>
      <c r="P1502">
        <v>5.9357393610078306E-4</v>
      </c>
      <c r="Q1502">
        <v>-3.2438834147916244E-4</v>
      </c>
      <c r="R1502">
        <v>2.002676532216661E-3</v>
      </c>
      <c r="S1502">
        <v>1967</v>
      </c>
      <c r="T1502" t="str">
        <f t="shared" si="147"/>
        <v>1</v>
      </c>
    </row>
    <row r="1503" spans="1:20" hidden="1" x14ac:dyDescent="0.25">
      <c r="A1503" s="35" t="s">
        <v>424</v>
      </c>
      <c r="B1503" s="35" t="str">
        <f t="shared" si="145"/>
        <v>Tanzania</v>
      </c>
      <c r="C1503" t="s">
        <v>65</v>
      </c>
      <c r="D1503" t="s">
        <v>65</v>
      </c>
      <c r="E1503" t="s">
        <v>9</v>
      </c>
      <c r="F1503" t="s">
        <v>94</v>
      </c>
      <c r="G1503" t="str">
        <f t="shared" si="148"/>
        <v xml:space="preserve">Proportion of individuals who have received financial advice from a SHG </v>
      </c>
      <c r="H1503" t="s">
        <v>136</v>
      </c>
      <c r="I1503" t="s">
        <v>136</v>
      </c>
      <c r="J1503" t="s">
        <v>66</v>
      </c>
      <c r="K1503" t="s">
        <v>230</v>
      </c>
      <c r="L1503" t="s">
        <v>230</v>
      </c>
      <c r="M1503" t="str">
        <f t="shared" si="146"/>
        <v>Proportion of individuals who have received financial advice from a SHG (Among all question respondents)</v>
      </c>
      <c r="N1503" t="s">
        <v>231</v>
      </c>
      <c r="O1503">
        <v>1.2715389881726776E-3</v>
      </c>
      <c r="P1503">
        <v>9.1108835409672221E-4</v>
      </c>
      <c r="Q1503">
        <v>-5.1438992203122489E-4</v>
      </c>
      <c r="R1503">
        <v>3.0574678983765801E-3</v>
      </c>
      <c r="S1503">
        <v>1008</v>
      </c>
      <c r="T1503" t="str">
        <f t="shared" si="147"/>
        <v>1</v>
      </c>
    </row>
    <row r="1504" spans="1:20" hidden="1" x14ac:dyDescent="0.25">
      <c r="A1504" s="35" t="s">
        <v>424</v>
      </c>
      <c r="B1504" s="35" t="str">
        <f t="shared" si="145"/>
        <v>Tanzania</v>
      </c>
      <c r="C1504" t="s">
        <v>68</v>
      </c>
      <c r="D1504" t="str">
        <f t="shared" ref="D1504:D1535" si="149">C1504</f>
        <v>FII</v>
      </c>
      <c r="E1504" t="s">
        <v>9</v>
      </c>
      <c r="F1504" t="s">
        <v>94</v>
      </c>
      <c r="G1504" t="str">
        <f t="shared" si="148"/>
        <v xml:space="preserve">Proportion of individuals who have received financial advice from a SHG </v>
      </c>
      <c r="H1504" t="s">
        <v>580</v>
      </c>
      <c r="I1504" t="s">
        <v>580</v>
      </c>
      <c r="J1504" t="s">
        <v>66</v>
      </c>
      <c r="K1504" t="s">
        <v>115</v>
      </c>
      <c r="L1504" t="str">
        <f t="shared" ref="L1504:L1535" si="150">K1504</f>
        <v>1.2 Females</v>
      </c>
      <c r="M1504" t="str">
        <f t="shared" si="146"/>
        <v>Proportion of individuals who have received financial advice from a SHG (Among all question respondents)</v>
      </c>
      <c r="N1504" t="s">
        <v>173</v>
      </c>
      <c r="O1504">
        <v>8.9341602970741606E-4</v>
      </c>
      <c r="P1504">
        <v>6.3270730391275785E-4</v>
      </c>
      <c r="Q1504">
        <v>-3.4716338487224957E-4</v>
      </c>
      <c r="R1504">
        <v>2.1339954442870816E-3</v>
      </c>
      <c r="S1504">
        <v>1818</v>
      </c>
      <c r="T1504" t="str">
        <f t="shared" si="147"/>
        <v>1</v>
      </c>
    </row>
    <row r="1505" spans="1:20" hidden="1" x14ac:dyDescent="0.25">
      <c r="A1505" s="35" t="s">
        <v>424</v>
      </c>
      <c r="B1505" s="35" t="str">
        <f t="shared" si="145"/>
        <v>Tanzania</v>
      </c>
      <c r="C1505" t="s">
        <v>68</v>
      </c>
      <c r="D1505" t="str">
        <f t="shared" si="149"/>
        <v>FII</v>
      </c>
      <c r="E1505" t="s">
        <v>9</v>
      </c>
      <c r="F1505" t="s">
        <v>94</v>
      </c>
      <c r="G1505" t="str">
        <f t="shared" si="148"/>
        <v xml:space="preserve">Proportion of individuals who have received financial advice from a SHG </v>
      </c>
      <c r="H1505" t="s">
        <v>580</v>
      </c>
      <c r="I1505" t="s">
        <v>580</v>
      </c>
      <c r="J1505" t="s">
        <v>66</v>
      </c>
      <c r="K1505" t="s">
        <v>116</v>
      </c>
      <c r="L1505" t="str">
        <f t="shared" si="150"/>
        <v>1.3 Males</v>
      </c>
      <c r="M1505" t="str">
        <f t="shared" si="146"/>
        <v>Proportion of individuals who have received financial advice from a SHG (Among all question respondents)</v>
      </c>
      <c r="N1505" t="s">
        <v>173</v>
      </c>
      <c r="O1505">
        <v>2.4008379945437185E-3</v>
      </c>
      <c r="P1505">
        <v>1.4071064605388098E-3</v>
      </c>
      <c r="Q1505">
        <v>-3.581428142303833E-4</v>
      </c>
      <c r="R1505">
        <v>5.1598188033178203E-3</v>
      </c>
      <c r="S1505">
        <v>1211</v>
      </c>
      <c r="T1505" t="str">
        <f t="shared" si="147"/>
        <v>1</v>
      </c>
    </row>
    <row r="1506" spans="1:20" hidden="1" x14ac:dyDescent="0.25">
      <c r="A1506" s="35" t="s">
        <v>424</v>
      </c>
      <c r="B1506" s="35" t="str">
        <f t="shared" si="145"/>
        <v>Tanzania</v>
      </c>
      <c r="C1506" t="s">
        <v>68</v>
      </c>
      <c r="D1506" t="str">
        <f t="shared" si="149"/>
        <v>FII</v>
      </c>
      <c r="E1506" t="s">
        <v>9</v>
      </c>
      <c r="F1506" t="s">
        <v>94</v>
      </c>
      <c r="G1506" t="str">
        <f t="shared" si="148"/>
        <v xml:space="preserve">Proportion of individuals who have received financial advice from a SHG </v>
      </c>
      <c r="H1506" t="s">
        <v>580</v>
      </c>
      <c r="I1506" t="s">
        <v>580</v>
      </c>
      <c r="J1506" t="s">
        <v>66</v>
      </c>
      <c r="K1506" t="s">
        <v>114</v>
      </c>
      <c r="L1506" t="str">
        <f t="shared" si="150"/>
        <v>1.1 All individuals</v>
      </c>
      <c r="M1506" t="str">
        <f t="shared" si="146"/>
        <v>Proportion of individuals who have received financial advice from a SHG (Among all question respondents)</v>
      </c>
      <c r="N1506" t="s">
        <v>173</v>
      </c>
      <c r="O1506">
        <v>1.6114677217805861E-3</v>
      </c>
      <c r="P1506">
        <v>7.4782916399684951E-4</v>
      </c>
      <c r="Q1506">
        <v>1.4516338051643674E-4</v>
      </c>
      <c r="R1506">
        <v>3.0777720630447356E-3</v>
      </c>
      <c r="S1506">
        <v>3029</v>
      </c>
      <c r="T1506" t="str">
        <f t="shared" si="147"/>
        <v>1</v>
      </c>
    </row>
    <row r="1507" spans="1:20" hidden="1" x14ac:dyDescent="0.25">
      <c r="A1507" s="35" t="s">
        <v>424</v>
      </c>
      <c r="B1507" s="35" t="str">
        <f t="shared" si="145"/>
        <v>Tanzania</v>
      </c>
      <c r="C1507" t="s">
        <v>68</v>
      </c>
      <c r="D1507" t="str">
        <f t="shared" si="149"/>
        <v>FII</v>
      </c>
      <c r="E1507" t="s">
        <v>9</v>
      </c>
      <c r="F1507" t="s">
        <v>94</v>
      </c>
      <c r="G1507" t="str">
        <f t="shared" si="148"/>
        <v xml:space="preserve">Proportion of individuals who have received financial advice from a SHG </v>
      </c>
      <c r="H1507" t="s">
        <v>580</v>
      </c>
      <c r="I1507" t="s">
        <v>580</v>
      </c>
      <c r="J1507" t="s">
        <v>66</v>
      </c>
      <c r="K1507" t="s">
        <v>120</v>
      </c>
      <c r="L1507" t="str">
        <f t="shared" si="150"/>
        <v>2.1 Individuals who have a bank account</v>
      </c>
      <c r="M1507" t="str">
        <f t="shared" si="146"/>
        <v>Proportion of individuals who have received financial advice from a SHG (Among all question respondents)</v>
      </c>
      <c r="N1507" t="s">
        <v>173</v>
      </c>
      <c r="O1507">
        <v>5.9096720368064931E-3</v>
      </c>
      <c r="P1507">
        <v>4.2044526989346446E-3</v>
      </c>
      <c r="Q1507">
        <v>-2.3341990796101591E-3</v>
      </c>
      <c r="R1507">
        <v>1.4153543153223145E-2</v>
      </c>
      <c r="S1507">
        <v>285</v>
      </c>
      <c r="T1507" t="str">
        <f t="shared" si="147"/>
        <v>1</v>
      </c>
    </row>
    <row r="1508" spans="1:20" hidden="1" x14ac:dyDescent="0.25">
      <c r="A1508" s="35" t="s">
        <v>424</v>
      </c>
      <c r="B1508" s="35" t="str">
        <f t="shared" si="145"/>
        <v>Tanzania</v>
      </c>
      <c r="C1508" t="s">
        <v>68</v>
      </c>
      <c r="D1508" t="str">
        <f t="shared" si="149"/>
        <v>FII</v>
      </c>
      <c r="E1508" t="s">
        <v>9</v>
      </c>
      <c r="F1508" t="s">
        <v>94</v>
      </c>
      <c r="G1508" t="str">
        <f t="shared" si="148"/>
        <v xml:space="preserve">Proportion of individuals who have received financial advice from a SHG </v>
      </c>
      <c r="H1508" t="s">
        <v>580</v>
      </c>
      <c r="I1508" t="s">
        <v>580</v>
      </c>
      <c r="J1508" t="s">
        <v>66</v>
      </c>
      <c r="K1508" t="s">
        <v>121</v>
      </c>
      <c r="L1508" t="str">
        <f t="shared" si="150"/>
        <v>2.2 Individuals who do not have a bank account</v>
      </c>
      <c r="M1508" t="str">
        <f t="shared" si="146"/>
        <v>Proportion of individuals who have received financial advice from a SHG (Among all question respondents)</v>
      </c>
      <c r="N1508" t="s">
        <v>173</v>
      </c>
      <c r="O1508">
        <v>1.1547873999247322E-3</v>
      </c>
      <c r="P1508">
        <v>6.9603028410946896E-4</v>
      </c>
      <c r="Q1508">
        <v>-2.0995240480068669E-4</v>
      </c>
      <c r="R1508">
        <v>2.5195272046501511E-3</v>
      </c>
      <c r="S1508">
        <v>2744</v>
      </c>
      <c r="T1508" t="str">
        <f t="shared" si="147"/>
        <v>1</v>
      </c>
    </row>
    <row r="1509" spans="1:20" hidden="1" x14ac:dyDescent="0.25">
      <c r="A1509" s="35" t="s">
        <v>424</v>
      </c>
      <c r="B1509" s="35" t="str">
        <f t="shared" si="145"/>
        <v>Tanzania</v>
      </c>
      <c r="C1509" t="s">
        <v>68</v>
      </c>
      <c r="D1509" t="str">
        <f t="shared" si="149"/>
        <v>FII</v>
      </c>
      <c r="E1509" t="s">
        <v>9</v>
      </c>
      <c r="F1509" t="s">
        <v>94</v>
      </c>
      <c r="G1509" t="str">
        <f t="shared" si="148"/>
        <v xml:space="preserve">Proportion of individuals who have received financial advice from a SHG </v>
      </c>
      <c r="H1509" t="s">
        <v>580</v>
      </c>
      <c r="I1509" t="s">
        <v>580</v>
      </c>
      <c r="J1509" t="s">
        <v>66</v>
      </c>
      <c r="K1509" t="s">
        <v>123</v>
      </c>
      <c r="L1509" t="str">
        <f t="shared" si="150"/>
        <v>3.1 Individuals who have access to a mobile phone</v>
      </c>
      <c r="M1509" t="str">
        <f t="shared" si="146"/>
        <v>Proportion of individuals who have received financial advice from a SHG (Among all question respondents)</v>
      </c>
      <c r="N1509" t="s">
        <v>173</v>
      </c>
      <c r="O1509">
        <v>1.8266956115019315E-3</v>
      </c>
      <c r="P1509">
        <v>8.4761865925936201E-4</v>
      </c>
      <c r="Q1509">
        <v>1.6472924318611075E-4</v>
      </c>
      <c r="R1509">
        <v>3.4886619798177522E-3</v>
      </c>
      <c r="S1509">
        <v>2682</v>
      </c>
      <c r="T1509" t="str">
        <f t="shared" si="147"/>
        <v>1</v>
      </c>
    </row>
    <row r="1510" spans="1:20" hidden="1" x14ac:dyDescent="0.25">
      <c r="A1510" s="35" t="s">
        <v>424</v>
      </c>
      <c r="B1510" s="35" t="str">
        <f t="shared" si="145"/>
        <v>Tanzania</v>
      </c>
      <c r="C1510" t="s">
        <v>68</v>
      </c>
      <c r="D1510" t="str">
        <f t="shared" si="149"/>
        <v>FII</v>
      </c>
      <c r="E1510" t="s">
        <v>9</v>
      </c>
      <c r="F1510" t="s">
        <v>94</v>
      </c>
      <c r="G1510" t="str">
        <f t="shared" si="148"/>
        <v xml:space="preserve">Proportion of individuals who have received financial advice from a SHG </v>
      </c>
      <c r="H1510" t="s">
        <v>580</v>
      </c>
      <c r="I1510" t="s">
        <v>580</v>
      </c>
      <c r="J1510" t="s">
        <v>66</v>
      </c>
      <c r="K1510" t="s">
        <v>134</v>
      </c>
      <c r="L1510" t="str">
        <f t="shared" si="150"/>
        <v>6.1 Rural individuals</v>
      </c>
      <c r="M1510" t="str">
        <f t="shared" si="146"/>
        <v>Proportion of individuals who have received financial advice from a SHG (Among all question respondents)</v>
      </c>
      <c r="N1510" t="s">
        <v>173</v>
      </c>
      <c r="O1510">
        <v>2.0958985249353908E-3</v>
      </c>
      <c r="P1510">
        <v>1.0763933739744494E-3</v>
      </c>
      <c r="Q1510">
        <v>-1.463734763101996E-5</v>
      </c>
      <c r="R1510">
        <v>4.2064343975018017E-3</v>
      </c>
      <c r="S1510">
        <v>2027</v>
      </c>
      <c r="T1510" t="str">
        <f t="shared" si="147"/>
        <v>1</v>
      </c>
    </row>
    <row r="1511" spans="1:20" hidden="1" x14ac:dyDescent="0.25">
      <c r="A1511" s="35" t="s">
        <v>424</v>
      </c>
      <c r="B1511" s="35" t="str">
        <f t="shared" si="145"/>
        <v>Tanzania</v>
      </c>
      <c r="C1511" t="s">
        <v>68</v>
      </c>
      <c r="D1511" t="str">
        <f t="shared" si="149"/>
        <v>FII</v>
      </c>
      <c r="E1511" t="s">
        <v>9</v>
      </c>
      <c r="F1511" t="s">
        <v>94</v>
      </c>
      <c r="G1511" t="str">
        <f t="shared" si="148"/>
        <v xml:space="preserve">Proportion of individuals who have received financial advice from a SHG </v>
      </c>
      <c r="H1511" t="s">
        <v>580</v>
      </c>
      <c r="I1511" t="s">
        <v>580</v>
      </c>
      <c r="J1511" t="s">
        <v>66</v>
      </c>
      <c r="K1511" t="s">
        <v>124</v>
      </c>
      <c r="L1511" t="str">
        <f t="shared" si="150"/>
        <v>3.2 Individuals who do not have access to a mobile phone</v>
      </c>
      <c r="M1511" t="str">
        <f t="shared" si="146"/>
        <v>Proportion of individuals who have received financial advice from a SHG (Among all question respondents)</v>
      </c>
      <c r="N1511" t="s">
        <v>173</v>
      </c>
      <c r="O1511">
        <v>0</v>
      </c>
      <c r="P1511"/>
      <c r="Q1511"/>
      <c r="R1511"/>
      <c r="S1511">
        <v>347</v>
      </c>
      <c r="T1511" t="str">
        <f t="shared" si="147"/>
        <v>1</v>
      </c>
    </row>
    <row r="1512" spans="1:20" hidden="1" x14ac:dyDescent="0.25">
      <c r="A1512" s="35" t="s">
        <v>424</v>
      </c>
      <c r="B1512" s="35" t="str">
        <f t="shared" si="145"/>
        <v>Tanzania</v>
      </c>
      <c r="C1512" t="s">
        <v>68</v>
      </c>
      <c r="D1512" t="str">
        <f t="shared" si="149"/>
        <v>FII</v>
      </c>
      <c r="E1512" t="s">
        <v>9</v>
      </c>
      <c r="F1512" t="s">
        <v>94</v>
      </c>
      <c r="G1512" t="str">
        <f t="shared" si="148"/>
        <v xml:space="preserve">Proportion of individuals who have received financial advice from a SHG </v>
      </c>
      <c r="H1512" t="s">
        <v>580</v>
      </c>
      <c r="I1512" t="s">
        <v>580</v>
      </c>
      <c r="J1512" t="s">
        <v>66</v>
      </c>
      <c r="K1512" t="s">
        <v>135</v>
      </c>
      <c r="L1512" t="str">
        <f t="shared" si="150"/>
        <v>6.2 Urban individuals</v>
      </c>
      <c r="M1512" t="str">
        <f t="shared" si="146"/>
        <v>Proportion of individuals who have received financial advice from a SHG (Among all question respondents)</v>
      </c>
      <c r="N1512" t="s">
        <v>173</v>
      </c>
      <c r="O1512">
        <v>6.5531780144799455E-4</v>
      </c>
      <c r="P1512">
        <v>6.5536815290480972E-4</v>
      </c>
      <c r="Q1512">
        <v>-6.2969382152026638E-4</v>
      </c>
      <c r="R1512">
        <v>1.9403294244162554E-3</v>
      </c>
      <c r="S1512">
        <v>1002</v>
      </c>
      <c r="T1512" t="str">
        <f t="shared" si="147"/>
        <v>1</v>
      </c>
    </row>
    <row r="1513" spans="1:20" hidden="1" x14ac:dyDescent="0.25">
      <c r="A1513" s="35" t="s">
        <v>424</v>
      </c>
      <c r="B1513" s="35" t="str">
        <f t="shared" si="145"/>
        <v>Tanzania</v>
      </c>
      <c r="C1513" t="s">
        <v>68</v>
      </c>
      <c r="D1513" t="str">
        <f t="shared" si="149"/>
        <v>FII</v>
      </c>
      <c r="E1513" t="s">
        <v>9</v>
      </c>
      <c r="F1513" t="s">
        <v>94</v>
      </c>
      <c r="G1513" t="str">
        <f t="shared" si="148"/>
        <v xml:space="preserve">Proportion of individuals who have received financial advice from a SHG </v>
      </c>
      <c r="H1513" t="s">
        <v>580</v>
      </c>
      <c r="I1513" t="s">
        <v>580</v>
      </c>
      <c r="J1513" t="s">
        <v>66</v>
      </c>
      <c r="K1513" t="s">
        <v>127</v>
      </c>
      <c r="L1513" t="str">
        <f t="shared" si="150"/>
        <v>4.1 Individuals who use mobile money</v>
      </c>
      <c r="M1513" t="str">
        <f t="shared" si="146"/>
        <v>Proportion of individuals who have received financial advice from a SHG (Among all question respondents)</v>
      </c>
      <c r="N1513" t="s">
        <v>173</v>
      </c>
      <c r="O1513">
        <v>2.6338431461726593E-3</v>
      </c>
      <c r="P1513">
        <v>1.221701796353997E-3</v>
      </c>
      <c r="Q1513">
        <v>2.3839411320124336E-4</v>
      </c>
      <c r="R1513">
        <v>5.0292921791440758E-3</v>
      </c>
      <c r="S1513">
        <v>1835</v>
      </c>
      <c r="T1513" t="str">
        <f t="shared" si="147"/>
        <v>1</v>
      </c>
    </row>
    <row r="1514" spans="1:20" hidden="1" x14ac:dyDescent="0.25">
      <c r="A1514" s="35" t="s">
        <v>424</v>
      </c>
      <c r="B1514" s="35" t="str">
        <f t="shared" si="145"/>
        <v>Tanzania</v>
      </c>
      <c r="C1514" t="s">
        <v>68</v>
      </c>
      <c r="D1514" t="str">
        <f t="shared" si="149"/>
        <v>FII</v>
      </c>
      <c r="E1514" t="s">
        <v>9</v>
      </c>
      <c r="F1514" t="s">
        <v>94</v>
      </c>
      <c r="G1514" t="str">
        <f t="shared" si="148"/>
        <v xml:space="preserve">Proportion of individuals who have received financial advice from a SHG </v>
      </c>
      <c r="H1514" t="s">
        <v>580</v>
      </c>
      <c r="I1514" t="s">
        <v>580</v>
      </c>
      <c r="J1514" t="s">
        <v>66</v>
      </c>
      <c r="K1514" t="s">
        <v>128</v>
      </c>
      <c r="L1514" t="str">
        <f t="shared" si="150"/>
        <v>4.2 Individuals who do not use mobile money</v>
      </c>
      <c r="M1514" t="str">
        <f t="shared" si="146"/>
        <v>Proportion of individuals who have received financial advice from a SHG (Among all question respondents)</v>
      </c>
      <c r="N1514" t="s">
        <v>173</v>
      </c>
      <c r="O1514">
        <v>0</v>
      </c>
      <c r="P1514"/>
      <c r="Q1514"/>
      <c r="R1514"/>
      <c r="S1514">
        <v>1194</v>
      </c>
      <c r="T1514" t="str">
        <f t="shared" si="147"/>
        <v>1</v>
      </c>
    </row>
    <row r="1515" spans="1:20" hidden="1" x14ac:dyDescent="0.25">
      <c r="A1515" s="35" t="s">
        <v>424</v>
      </c>
      <c r="B1515" s="35" t="str">
        <f t="shared" si="145"/>
        <v>Tanzania</v>
      </c>
      <c r="C1515" t="s">
        <v>68</v>
      </c>
      <c r="D1515" t="str">
        <f t="shared" si="149"/>
        <v>FII</v>
      </c>
      <c r="E1515" t="s">
        <v>9</v>
      </c>
      <c r="F1515" t="s">
        <v>94</v>
      </c>
      <c r="G1515" t="str">
        <f t="shared" si="148"/>
        <v xml:space="preserve">Proportion of individuals who have received financial advice from a SHG </v>
      </c>
      <c r="H1515" t="s">
        <v>580</v>
      </c>
      <c r="I1515" t="s">
        <v>580</v>
      </c>
      <c r="J1515" t="s">
        <v>66</v>
      </c>
      <c r="K1515" t="s">
        <v>131</v>
      </c>
      <c r="L1515" t="str">
        <f t="shared" si="150"/>
        <v>5.1 Individuals with a formal ID</v>
      </c>
      <c r="M1515" t="str">
        <f t="shared" si="146"/>
        <v>Proportion of individuals who have received financial advice from a SHG (Among all question respondents)</v>
      </c>
      <c r="N1515" t="s">
        <v>173</v>
      </c>
      <c r="O1515">
        <v>1.8362620601836065E-3</v>
      </c>
      <c r="P1515">
        <v>8.520476693932035E-4</v>
      </c>
      <c r="Q1515">
        <v>1.6561152026896048E-4</v>
      </c>
      <c r="R1515">
        <v>3.5069126000982524E-3</v>
      </c>
      <c r="S1515">
        <v>2691</v>
      </c>
      <c r="T1515" t="str">
        <f t="shared" si="147"/>
        <v>1</v>
      </c>
    </row>
    <row r="1516" spans="1:20" hidden="1" x14ac:dyDescent="0.25">
      <c r="A1516" s="35" t="s">
        <v>424</v>
      </c>
      <c r="B1516" s="35" t="str">
        <f t="shared" si="145"/>
        <v>Tanzania</v>
      </c>
      <c r="C1516" t="s">
        <v>68</v>
      </c>
      <c r="D1516" t="str">
        <f t="shared" si="149"/>
        <v>FII</v>
      </c>
      <c r="E1516" t="s">
        <v>9</v>
      </c>
      <c r="F1516" t="s">
        <v>94</v>
      </c>
      <c r="G1516" t="str">
        <f t="shared" si="148"/>
        <v xml:space="preserve">Proportion of individuals who have received financial advice from a SHG </v>
      </c>
      <c r="H1516" t="s">
        <v>580</v>
      </c>
      <c r="I1516" t="s">
        <v>580</v>
      </c>
      <c r="J1516" t="s">
        <v>66</v>
      </c>
      <c r="K1516" t="s">
        <v>132</v>
      </c>
      <c r="L1516" t="str">
        <f t="shared" si="150"/>
        <v>5.2 Individuals without a formal ID</v>
      </c>
      <c r="M1516" t="str">
        <f t="shared" si="146"/>
        <v>Proportion of individuals who have received financial advice from a SHG (Among all question respondents)</v>
      </c>
      <c r="N1516" t="s">
        <v>173</v>
      </c>
      <c r="O1516">
        <v>0</v>
      </c>
      <c r="P1516"/>
      <c r="Q1516"/>
      <c r="R1516"/>
      <c r="S1516">
        <v>338</v>
      </c>
      <c r="T1516" t="str">
        <f t="shared" si="147"/>
        <v>1</v>
      </c>
    </row>
    <row r="1517" spans="1:20" hidden="1" x14ac:dyDescent="0.25">
      <c r="A1517" s="35" t="s">
        <v>424</v>
      </c>
      <c r="B1517" s="35" t="str">
        <f t="shared" si="145"/>
        <v>Tanzania</v>
      </c>
      <c r="C1517" t="s">
        <v>68</v>
      </c>
      <c r="D1517" t="str">
        <f t="shared" si="149"/>
        <v>FII</v>
      </c>
      <c r="E1517" t="s">
        <v>9</v>
      </c>
      <c r="F1517" t="s">
        <v>94</v>
      </c>
      <c r="G1517" t="str">
        <f t="shared" si="148"/>
        <v xml:space="preserve">Proportion of individuals who have received financial advice from a SHG </v>
      </c>
      <c r="H1517" t="s">
        <v>580</v>
      </c>
      <c r="I1517" t="s">
        <v>580</v>
      </c>
      <c r="J1517" t="s">
        <v>66</v>
      </c>
      <c r="K1517" t="s">
        <v>419</v>
      </c>
      <c r="L1517" t="str">
        <f t="shared" si="150"/>
        <v>7.1 Individuals in the two lowest PPI quintiles</v>
      </c>
      <c r="M1517" t="str">
        <f t="shared" si="146"/>
        <v>Proportion of individuals who have received financial advice from a SHG (Among all question respondents)</v>
      </c>
      <c r="N1517" t="s">
        <v>173</v>
      </c>
      <c r="O1517">
        <v>2.9394708513335735E-3</v>
      </c>
      <c r="P1517">
        <v>1.3631614879086118E-3</v>
      </c>
      <c r="Q1517">
        <v>2.6665504821397814E-4</v>
      </c>
      <c r="R1517">
        <v>5.6122866544531689E-3</v>
      </c>
      <c r="S1517">
        <v>1691</v>
      </c>
      <c r="T1517" t="str">
        <f t="shared" si="147"/>
        <v>1</v>
      </c>
    </row>
    <row r="1518" spans="1:20" hidden="1" x14ac:dyDescent="0.25">
      <c r="A1518" s="35" t="s">
        <v>424</v>
      </c>
      <c r="B1518" s="35" t="str">
        <f t="shared" si="145"/>
        <v>Tanzania</v>
      </c>
      <c r="C1518" t="s">
        <v>68</v>
      </c>
      <c r="D1518" t="str">
        <f t="shared" si="149"/>
        <v>FII</v>
      </c>
      <c r="E1518" t="s">
        <v>9</v>
      </c>
      <c r="F1518" t="s">
        <v>94</v>
      </c>
      <c r="G1518" t="str">
        <f t="shared" si="148"/>
        <v xml:space="preserve">Proportion of individuals who have received financial advice from a SHG </v>
      </c>
      <c r="H1518" t="s">
        <v>580</v>
      </c>
      <c r="I1518" t="s">
        <v>580</v>
      </c>
      <c r="J1518" t="s">
        <v>66</v>
      </c>
      <c r="K1518" t="s">
        <v>420</v>
      </c>
      <c r="L1518" t="str">
        <f t="shared" si="150"/>
        <v>7.2 Individuals in the middle PPI quintile</v>
      </c>
      <c r="M1518" t="str">
        <f t="shared" si="146"/>
        <v>Proportion of individuals who have received financial advice from a SHG (Among all question respondents)</v>
      </c>
      <c r="N1518" t="s">
        <v>173</v>
      </c>
      <c r="O1518">
        <v>0</v>
      </c>
      <c r="P1518"/>
      <c r="Q1518"/>
      <c r="R1518"/>
      <c r="S1518">
        <v>854</v>
      </c>
      <c r="T1518" t="str">
        <f t="shared" si="147"/>
        <v>1</v>
      </c>
    </row>
    <row r="1519" spans="1:20" hidden="1" x14ac:dyDescent="0.25">
      <c r="A1519" s="35" t="s">
        <v>424</v>
      </c>
      <c r="B1519" s="35" t="str">
        <f t="shared" si="145"/>
        <v>Tanzania</v>
      </c>
      <c r="C1519" t="s">
        <v>68</v>
      </c>
      <c r="D1519" t="str">
        <f t="shared" si="149"/>
        <v>FII</v>
      </c>
      <c r="E1519" t="s">
        <v>9</v>
      </c>
      <c r="F1519" t="s">
        <v>94</v>
      </c>
      <c r="G1519" t="str">
        <f t="shared" si="148"/>
        <v xml:space="preserve">Proportion of individuals who have received financial advice from a SHG </v>
      </c>
      <c r="H1519" t="s">
        <v>580</v>
      </c>
      <c r="I1519" t="s">
        <v>580</v>
      </c>
      <c r="J1519" t="s">
        <v>66</v>
      </c>
      <c r="K1519" t="s">
        <v>421</v>
      </c>
      <c r="L1519" t="str">
        <f t="shared" si="150"/>
        <v>7.3 Individuals in the two highest PPI quintiles</v>
      </c>
      <c r="M1519" t="str">
        <f t="shared" si="146"/>
        <v>Proportion of individuals who have received financial advice from a SHG (Among all question respondents)</v>
      </c>
      <c r="N1519" t="s">
        <v>173</v>
      </c>
      <c r="O1519">
        <v>0</v>
      </c>
      <c r="P1519"/>
      <c r="Q1519"/>
      <c r="R1519"/>
      <c r="S1519">
        <v>484</v>
      </c>
      <c r="T1519" t="str">
        <f t="shared" si="147"/>
        <v>1</v>
      </c>
    </row>
    <row r="1520" spans="1:20" hidden="1" x14ac:dyDescent="0.25">
      <c r="A1520" s="35" t="s">
        <v>424</v>
      </c>
      <c r="B1520" s="35" t="str">
        <f t="shared" si="145"/>
        <v>Tanzania</v>
      </c>
      <c r="C1520" t="s">
        <v>68</v>
      </c>
      <c r="D1520" t="str">
        <f t="shared" si="149"/>
        <v>FII</v>
      </c>
      <c r="E1520" t="s">
        <v>9</v>
      </c>
      <c r="F1520" t="s">
        <v>94</v>
      </c>
      <c r="G1520" t="str">
        <f t="shared" si="148"/>
        <v xml:space="preserve">Proportion of individuals who have received financial advice from a SHG </v>
      </c>
      <c r="H1520" t="s">
        <v>180</v>
      </c>
      <c r="I1520" t="s">
        <v>0</v>
      </c>
      <c r="J1520" t="s">
        <v>66</v>
      </c>
      <c r="K1520" t="s">
        <v>115</v>
      </c>
      <c r="L1520" t="str">
        <f t="shared" si="150"/>
        <v>1.2 Females</v>
      </c>
      <c r="M1520" t="str">
        <f t="shared" si="146"/>
        <v>Proportion of individuals who have received financial advice from a SHG (Among all question respondents)</v>
      </c>
      <c r="N1520" t="s">
        <v>172</v>
      </c>
      <c r="O1520">
        <v>0</v>
      </c>
      <c r="P1520"/>
      <c r="Q1520"/>
      <c r="R1520"/>
      <c r="S1520">
        <v>1818</v>
      </c>
      <c r="T1520" t="str">
        <f t="shared" si="147"/>
        <v>1</v>
      </c>
    </row>
    <row r="1521" spans="1:20" hidden="1" x14ac:dyDescent="0.25">
      <c r="A1521" s="35" t="s">
        <v>424</v>
      </c>
      <c r="B1521" s="35" t="str">
        <f t="shared" si="145"/>
        <v>Tanzania</v>
      </c>
      <c r="C1521" t="s">
        <v>68</v>
      </c>
      <c r="D1521" t="str">
        <f t="shared" si="149"/>
        <v>FII</v>
      </c>
      <c r="E1521" t="s">
        <v>9</v>
      </c>
      <c r="F1521" t="s">
        <v>94</v>
      </c>
      <c r="G1521" t="str">
        <f t="shared" si="148"/>
        <v xml:space="preserve">Proportion of individuals who have received financial advice from a SHG </v>
      </c>
      <c r="H1521" t="s">
        <v>180</v>
      </c>
      <c r="I1521" t="s">
        <v>0</v>
      </c>
      <c r="J1521" t="s">
        <v>66</v>
      </c>
      <c r="K1521" t="s">
        <v>116</v>
      </c>
      <c r="L1521" t="str">
        <f t="shared" si="150"/>
        <v>1.3 Males</v>
      </c>
      <c r="M1521" t="str">
        <f t="shared" si="146"/>
        <v>Proportion of individuals who have received financial advice from a SHG (Among all question respondents)</v>
      </c>
      <c r="N1521" t="s">
        <v>172</v>
      </c>
      <c r="O1521">
        <v>0</v>
      </c>
      <c r="P1521"/>
      <c r="Q1521"/>
      <c r="R1521"/>
      <c r="S1521">
        <v>1211</v>
      </c>
      <c r="T1521" t="str">
        <f t="shared" si="147"/>
        <v>1</v>
      </c>
    </row>
    <row r="1522" spans="1:20" hidden="1" x14ac:dyDescent="0.25">
      <c r="A1522" s="35" t="s">
        <v>424</v>
      </c>
      <c r="B1522" s="35" t="str">
        <f t="shared" si="145"/>
        <v>Tanzania</v>
      </c>
      <c r="C1522" t="s">
        <v>68</v>
      </c>
      <c r="D1522" t="str">
        <f t="shared" si="149"/>
        <v>FII</v>
      </c>
      <c r="E1522" t="s">
        <v>9</v>
      </c>
      <c r="F1522" t="s">
        <v>94</v>
      </c>
      <c r="G1522" t="str">
        <f t="shared" si="148"/>
        <v xml:space="preserve">Proportion of individuals who have received financial advice from a SHG </v>
      </c>
      <c r="H1522" t="s">
        <v>180</v>
      </c>
      <c r="I1522" t="s">
        <v>0</v>
      </c>
      <c r="J1522" t="s">
        <v>66</v>
      </c>
      <c r="K1522" t="s">
        <v>114</v>
      </c>
      <c r="L1522" t="str">
        <f t="shared" si="150"/>
        <v>1.1 All individuals</v>
      </c>
      <c r="M1522" t="str">
        <f t="shared" si="146"/>
        <v>Proportion of individuals who have received financial advice from a SHG (Among all question respondents)</v>
      </c>
      <c r="N1522" t="s">
        <v>172</v>
      </c>
      <c r="O1522">
        <v>0</v>
      </c>
      <c r="P1522"/>
      <c r="Q1522"/>
      <c r="R1522"/>
      <c r="S1522">
        <v>3029</v>
      </c>
      <c r="T1522" t="str">
        <f t="shared" si="147"/>
        <v>1</v>
      </c>
    </row>
    <row r="1523" spans="1:20" hidden="1" x14ac:dyDescent="0.25">
      <c r="A1523" s="35" t="s">
        <v>424</v>
      </c>
      <c r="B1523" s="35" t="str">
        <f t="shared" si="145"/>
        <v>Tanzania</v>
      </c>
      <c r="C1523" t="s">
        <v>68</v>
      </c>
      <c r="D1523" t="str">
        <f t="shared" si="149"/>
        <v>FII</v>
      </c>
      <c r="E1523" t="s">
        <v>9</v>
      </c>
      <c r="F1523" t="s">
        <v>94</v>
      </c>
      <c r="G1523" t="str">
        <f t="shared" si="148"/>
        <v xml:space="preserve">Proportion of individuals who have received financial advice from a SHG </v>
      </c>
      <c r="H1523" t="s">
        <v>180</v>
      </c>
      <c r="I1523" t="s">
        <v>0</v>
      </c>
      <c r="J1523" t="s">
        <v>66</v>
      </c>
      <c r="K1523" t="s">
        <v>120</v>
      </c>
      <c r="L1523" t="str">
        <f t="shared" si="150"/>
        <v>2.1 Individuals who have a bank account</v>
      </c>
      <c r="M1523" t="str">
        <f t="shared" si="146"/>
        <v>Proportion of individuals who have received financial advice from a SHG (Among all question respondents)</v>
      </c>
      <c r="N1523" t="s">
        <v>172</v>
      </c>
      <c r="O1523">
        <v>0</v>
      </c>
      <c r="P1523"/>
      <c r="Q1523"/>
      <c r="R1523"/>
      <c r="S1523">
        <v>285</v>
      </c>
      <c r="T1523" t="str">
        <f t="shared" si="147"/>
        <v>1</v>
      </c>
    </row>
    <row r="1524" spans="1:20" hidden="1" x14ac:dyDescent="0.25">
      <c r="A1524" s="35" t="s">
        <v>424</v>
      </c>
      <c r="B1524" s="35" t="str">
        <f t="shared" si="145"/>
        <v>Tanzania</v>
      </c>
      <c r="C1524" t="s">
        <v>68</v>
      </c>
      <c r="D1524" t="str">
        <f t="shared" si="149"/>
        <v>FII</v>
      </c>
      <c r="E1524" t="s">
        <v>9</v>
      </c>
      <c r="F1524" t="s">
        <v>94</v>
      </c>
      <c r="G1524" t="str">
        <f t="shared" si="148"/>
        <v xml:space="preserve">Proportion of individuals who have received financial advice from a SHG </v>
      </c>
      <c r="H1524" t="s">
        <v>180</v>
      </c>
      <c r="I1524" t="s">
        <v>0</v>
      </c>
      <c r="J1524" t="s">
        <v>66</v>
      </c>
      <c r="K1524" t="s">
        <v>121</v>
      </c>
      <c r="L1524" t="str">
        <f t="shared" si="150"/>
        <v>2.2 Individuals who do not have a bank account</v>
      </c>
      <c r="M1524" t="str">
        <f t="shared" si="146"/>
        <v>Proportion of individuals who have received financial advice from a SHG (Among all question respondents)</v>
      </c>
      <c r="N1524" t="s">
        <v>172</v>
      </c>
      <c r="O1524">
        <v>0</v>
      </c>
      <c r="P1524"/>
      <c r="Q1524"/>
      <c r="R1524"/>
      <c r="S1524">
        <v>2744</v>
      </c>
      <c r="T1524" t="str">
        <f t="shared" si="147"/>
        <v>1</v>
      </c>
    </row>
    <row r="1525" spans="1:20" hidden="1" x14ac:dyDescent="0.25">
      <c r="A1525" s="35" t="s">
        <v>424</v>
      </c>
      <c r="B1525" s="35" t="str">
        <f t="shared" si="145"/>
        <v>Tanzania</v>
      </c>
      <c r="C1525" t="s">
        <v>68</v>
      </c>
      <c r="D1525" t="str">
        <f t="shared" si="149"/>
        <v>FII</v>
      </c>
      <c r="E1525" t="s">
        <v>9</v>
      </c>
      <c r="F1525" t="s">
        <v>94</v>
      </c>
      <c r="G1525" t="str">
        <f t="shared" si="148"/>
        <v xml:space="preserve">Proportion of individuals who have received financial advice from a SHG </v>
      </c>
      <c r="H1525" t="s">
        <v>180</v>
      </c>
      <c r="I1525" t="s">
        <v>0</v>
      </c>
      <c r="J1525" t="s">
        <v>66</v>
      </c>
      <c r="K1525" t="s">
        <v>123</v>
      </c>
      <c r="L1525" t="str">
        <f t="shared" si="150"/>
        <v>3.1 Individuals who have access to a mobile phone</v>
      </c>
      <c r="M1525" t="str">
        <f t="shared" si="146"/>
        <v>Proportion of individuals who have received financial advice from a SHG (Among all question respondents)</v>
      </c>
      <c r="N1525" t="s">
        <v>172</v>
      </c>
      <c r="O1525">
        <v>0</v>
      </c>
      <c r="P1525"/>
      <c r="Q1525"/>
      <c r="R1525"/>
      <c r="S1525">
        <v>2682</v>
      </c>
      <c r="T1525" t="str">
        <f t="shared" si="147"/>
        <v>1</v>
      </c>
    </row>
    <row r="1526" spans="1:20" hidden="1" x14ac:dyDescent="0.25">
      <c r="A1526" s="35" t="s">
        <v>424</v>
      </c>
      <c r="B1526" s="35" t="str">
        <f t="shared" si="145"/>
        <v>Tanzania</v>
      </c>
      <c r="C1526" t="s">
        <v>68</v>
      </c>
      <c r="D1526" t="str">
        <f t="shared" si="149"/>
        <v>FII</v>
      </c>
      <c r="E1526" t="s">
        <v>9</v>
      </c>
      <c r="F1526" t="s">
        <v>94</v>
      </c>
      <c r="G1526" t="str">
        <f t="shared" si="148"/>
        <v xml:space="preserve">Proportion of individuals who have received financial advice from a SHG </v>
      </c>
      <c r="H1526" t="s">
        <v>180</v>
      </c>
      <c r="I1526" t="s">
        <v>0</v>
      </c>
      <c r="J1526" t="s">
        <v>66</v>
      </c>
      <c r="K1526" t="s">
        <v>134</v>
      </c>
      <c r="L1526" t="str">
        <f t="shared" si="150"/>
        <v>6.1 Rural individuals</v>
      </c>
      <c r="M1526" t="str">
        <f t="shared" si="146"/>
        <v>Proportion of individuals who have received financial advice from a SHG (Among all question respondents)</v>
      </c>
      <c r="N1526" t="s">
        <v>172</v>
      </c>
      <c r="O1526">
        <v>0</v>
      </c>
      <c r="P1526"/>
      <c r="Q1526"/>
      <c r="R1526"/>
      <c r="S1526">
        <v>2027</v>
      </c>
      <c r="T1526" t="str">
        <f t="shared" si="147"/>
        <v>1</v>
      </c>
    </row>
    <row r="1527" spans="1:20" hidden="1" x14ac:dyDescent="0.25">
      <c r="A1527" s="35" t="s">
        <v>424</v>
      </c>
      <c r="B1527" s="35" t="str">
        <f t="shared" si="145"/>
        <v>Tanzania</v>
      </c>
      <c r="C1527" t="s">
        <v>68</v>
      </c>
      <c r="D1527" t="str">
        <f t="shared" si="149"/>
        <v>FII</v>
      </c>
      <c r="E1527" t="s">
        <v>9</v>
      </c>
      <c r="F1527" t="s">
        <v>94</v>
      </c>
      <c r="G1527" t="str">
        <f t="shared" si="148"/>
        <v xml:space="preserve">Proportion of individuals who have received financial advice from a SHG </v>
      </c>
      <c r="H1527" t="s">
        <v>180</v>
      </c>
      <c r="I1527" t="s">
        <v>0</v>
      </c>
      <c r="J1527" t="s">
        <v>66</v>
      </c>
      <c r="K1527" t="s">
        <v>124</v>
      </c>
      <c r="L1527" t="str">
        <f t="shared" si="150"/>
        <v>3.2 Individuals who do not have access to a mobile phone</v>
      </c>
      <c r="M1527" t="str">
        <f t="shared" si="146"/>
        <v>Proportion of individuals who have received financial advice from a SHG (Among all question respondents)</v>
      </c>
      <c r="N1527" t="s">
        <v>172</v>
      </c>
      <c r="O1527">
        <v>0</v>
      </c>
      <c r="P1527"/>
      <c r="Q1527"/>
      <c r="R1527"/>
      <c r="S1527">
        <v>347</v>
      </c>
      <c r="T1527" t="str">
        <f t="shared" si="147"/>
        <v>1</v>
      </c>
    </row>
    <row r="1528" spans="1:20" hidden="1" x14ac:dyDescent="0.25">
      <c r="A1528" s="35" t="s">
        <v>424</v>
      </c>
      <c r="B1528" s="35" t="str">
        <f t="shared" si="145"/>
        <v>Tanzania</v>
      </c>
      <c r="C1528" t="s">
        <v>68</v>
      </c>
      <c r="D1528" t="str">
        <f t="shared" si="149"/>
        <v>FII</v>
      </c>
      <c r="E1528" t="s">
        <v>9</v>
      </c>
      <c r="F1528" t="s">
        <v>94</v>
      </c>
      <c r="G1528" t="str">
        <f t="shared" si="148"/>
        <v xml:space="preserve">Proportion of individuals who have received financial advice from a SHG </v>
      </c>
      <c r="H1528" t="s">
        <v>180</v>
      </c>
      <c r="I1528" t="s">
        <v>0</v>
      </c>
      <c r="J1528" t="s">
        <v>66</v>
      </c>
      <c r="K1528" t="s">
        <v>135</v>
      </c>
      <c r="L1528" t="str">
        <f t="shared" si="150"/>
        <v>6.2 Urban individuals</v>
      </c>
      <c r="M1528" t="str">
        <f t="shared" si="146"/>
        <v>Proportion of individuals who have received financial advice from a SHG (Among all question respondents)</v>
      </c>
      <c r="N1528" t="s">
        <v>172</v>
      </c>
      <c r="O1528">
        <v>0</v>
      </c>
      <c r="P1528"/>
      <c r="Q1528"/>
      <c r="R1528"/>
      <c r="S1528">
        <v>1002</v>
      </c>
      <c r="T1528" t="str">
        <f t="shared" si="147"/>
        <v>1</v>
      </c>
    </row>
    <row r="1529" spans="1:20" hidden="1" x14ac:dyDescent="0.25">
      <c r="A1529" s="35" t="s">
        <v>424</v>
      </c>
      <c r="B1529" s="35" t="str">
        <f t="shared" si="145"/>
        <v>Tanzania</v>
      </c>
      <c r="C1529" t="s">
        <v>68</v>
      </c>
      <c r="D1529" t="str">
        <f t="shared" si="149"/>
        <v>FII</v>
      </c>
      <c r="E1529" t="s">
        <v>9</v>
      </c>
      <c r="F1529" t="s">
        <v>94</v>
      </c>
      <c r="G1529" t="str">
        <f t="shared" si="148"/>
        <v xml:space="preserve">Proportion of individuals who have received financial advice from a SHG </v>
      </c>
      <c r="H1529" t="s">
        <v>180</v>
      </c>
      <c r="I1529" t="s">
        <v>0</v>
      </c>
      <c r="J1529" t="s">
        <v>66</v>
      </c>
      <c r="K1529" t="s">
        <v>127</v>
      </c>
      <c r="L1529" t="str">
        <f t="shared" si="150"/>
        <v>4.1 Individuals who use mobile money</v>
      </c>
      <c r="M1529" t="str">
        <f t="shared" si="146"/>
        <v>Proportion of individuals who have received financial advice from a SHG (Among all question respondents)</v>
      </c>
      <c r="N1529" t="s">
        <v>172</v>
      </c>
      <c r="O1529">
        <v>0</v>
      </c>
      <c r="P1529"/>
      <c r="Q1529"/>
      <c r="R1529"/>
      <c r="S1529">
        <v>1835</v>
      </c>
      <c r="T1529" t="str">
        <f t="shared" si="147"/>
        <v>1</v>
      </c>
    </row>
    <row r="1530" spans="1:20" hidden="1" x14ac:dyDescent="0.25">
      <c r="A1530" s="35" t="s">
        <v>424</v>
      </c>
      <c r="B1530" s="35" t="str">
        <f t="shared" si="145"/>
        <v>Tanzania</v>
      </c>
      <c r="C1530" t="s">
        <v>68</v>
      </c>
      <c r="D1530" t="str">
        <f t="shared" si="149"/>
        <v>FII</v>
      </c>
      <c r="E1530" t="s">
        <v>9</v>
      </c>
      <c r="F1530" t="s">
        <v>94</v>
      </c>
      <c r="G1530" t="str">
        <f t="shared" si="148"/>
        <v xml:space="preserve">Proportion of individuals who have received financial advice from a SHG </v>
      </c>
      <c r="H1530" t="s">
        <v>180</v>
      </c>
      <c r="I1530" t="s">
        <v>0</v>
      </c>
      <c r="J1530" t="s">
        <v>66</v>
      </c>
      <c r="K1530" t="s">
        <v>128</v>
      </c>
      <c r="L1530" t="str">
        <f t="shared" si="150"/>
        <v>4.2 Individuals who do not use mobile money</v>
      </c>
      <c r="M1530" t="str">
        <f t="shared" si="146"/>
        <v>Proportion of individuals who have received financial advice from a SHG (Among all question respondents)</v>
      </c>
      <c r="N1530" t="s">
        <v>172</v>
      </c>
      <c r="O1530">
        <v>0</v>
      </c>
      <c r="P1530"/>
      <c r="Q1530"/>
      <c r="R1530"/>
      <c r="S1530">
        <v>1194</v>
      </c>
      <c r="T1530" t="str">
        <f t="shared" si="147"/>
        <v>1</v>
      </c>
    </row>
    <row r="1531" spans="1:20" hidden="1" x14ac:dyDescent="0.25">
      <c r="A1531" s="35" t="s">
        <v>424</v>
      </c>
      <c r="B1531" s="35" t="str">
        <f t="shared" si="145"/>
        <v>Tanzania</v>
      </c>
      <c r="C1531" t="s">
        <v>68</v>
      </c>
      <c r="D1531" t="str">
        <f t="shared" si="149"/>
        <v>FII</v>
      </c>
      <c r="E1531" t="s">
        <v>9</v>
      </c>
      <c r="F1531" t="s">
        <v>94</v>
      </c>
      <c r="G1531" t="str">
        <f t="shared" si="148"/>
        <v xml:space="preserve">Proportion of individuals who have received financial advice from a SHG </v>
      </c>
      <c r="H1531" t="s">
        <v>180</v>
      </c>
      <c r="I1531" t="s">
        <v>0</v>
      </c>
      <c r="J1531" t="s">
        <v>66</v>
      </c>
      <c r="K1531" t="s">
        <v>131</v>
      </c>
      <c r="L1531" t="str">
        <f t="shared" si="150"/>
        <v>5.1 Individuals with a formal ID</v>
      </c>
      <c r="M1531" t="str">
        <f t="shared" si="146"/>
        <v>Proportion of individuals who have received financial advice from a SHG (Among all question respondents)</v>
      </c>
      <c r="N1531" t="s">
        <v>172</v>
      </c>
      <c r="O1531">
        <v>0</v>
      </c>
      <c r="P1531"/>
      <c r="Q1531"/>
      <c r="R1531"/>
      <c r="S1531">
        <v>2691</v>
      </c>
      <c r="T1531" t="str">
        <f t="shared" si="147"/>
        <v>1</v>
      </c>
    </row>
    <row r="1532" spans="1:20" hidden="1" x14ac:dyDescent="0.25">
      <c r="A1532" s="35" t="s">
        <v>424</v>
      </c>
      <c r="B1532" s="35" t="str">
        <f t="shared" si="145"/>
        <v>Tanzania</v>
      </c>
      <c r="C1532" t="s">
        <v>68</v>
      </c>
      <c r="D1532" t="str">
        <f t="shared" si="149"/>
        <v>FII</v>
      </c>
      <c r="E1532" t="s">
        <v>9</v>
      </c>
      <c r="F1532" t="s">
        <v>94</v>
      </c>
      <c r="G1532" t="str">
        <f t="shared" si="148"/>
        <v xml:space="preserve">Proportion of individuals who have received financial advice from a SHG </v>
      </c>
      <c r="H1532" t="s">
        <v>180</v>
      </c>
      <c r="I1532" t="s">
        <v>0</v>
      </c>
      <c r="J1532" t="s">
        <v>66</v>
      </c>
      <c r="K1532" t="s">
        <v>132</v>
      </c>
      <c r="L1532" t="str">
        <f t="shared" si="150"/>
        <v>5.2 Individuals without a formal ID</v>
      </c>
      <c r="M1532" t="str">
        <f t="shared" si="146"/>
        <v>Proportion of individuals who have received financial advice from a SHG (Among all question respondents)</v>
      </c>
      <c r="N1532" t="s">
        <v>172</v>
      </c>
      <c r="O1532">
        <v>0</v>
      </c>
      <c r="P1532"/>
      <c r="Q1532"/>
      <c r="R1532"/>
      <c r="S1532">
        <v>338</v>
      </c>
      <c r="T1532" t="str">
        <f t="shared" si="147"/>
        <v>1</v>
      </c>
    </row>
    <row r="1533" spans="1:20" hidden="1" x14ac:dyDescent="0.25">
      <c r="A1533" s="35" t="s">
        <v>424</v>
      </c>
      <c r="B1533" s="35" t="str">
        <f t="shared" si="145"/>
        <v>Tanzania</v>
      </c>
      <c r="C1533" t="s">
        <v>68</v>
      </c>
      <c r="D1533" t="str">
        <f t="shared" si="149"/>
        <v>FII</v>
      </c>
      <c r="E1533" t="s">
        <v>9</v>
      </c>
      <c r="F1533" t="s">
        <v>94</v>
      </c>
      <c r="G1533" t="str">
        <f t="shared" si="148"/>
        <v xml:space="preserve">Proportion of individuals who have received financial advice from a SHG </v>
      </c>
      <c r="H1533" t="s">
        <v>180</v>
      </c>
      <c r="I1533" t="s">
        <v>0</v>
      </c>
      <c r="J1533" t="s">
        <v>66</v>
      </c>
      <c r="K1533" t="s">
        <v>419</v>
      </c>
      <c r="L1533" t="str">
        <f t="shared" si="150"/>
        <v>7.1 Individuals in the two lowest PPI quintiles</v>
      </c>
      <c r="M1533" t="str">
        <f t="shared" si="146"/>
        <v>Proportion of individuals who have received financial advice from a SHG (Among all question respondents)</v>
      </c>
      <c r="N1533" t="s">
        <v>172</v>
      </c>
      <c r="O1533">
        <v>0</v>
      </c>
      <c r="P1533"/>
      <c r="Q1533"/>
      <c r="R1533"/>
      <c r="S1533">
        <v>1691</v>
      </c>
      <c r="T1533" t="str">
        <f t="shared" si="147"/>
        <v>1</v>
      </c>
    </row>
    <row r="1534" spans="1:20" hidden="1" x14ac:dyDescent="0.25">
      <c r="A1534" s="35" t="s">
        <v>424</v>
      </c>
      <c r="B1534" s="35" t="str">
        <f t="shared" si="145"/>
        <v>Tanzania</v>
      </c>
      <c r="C1534" t="s">
        <v>68</v>
      </c>
      <c r="D1534" t="str">
        <f t="shared" si="149"/>
        <v>FII</v>
      </c>
      <c r="E1534" t="s">
        <v>9</v>
      </c>
      <c r="F1534" t="s">
        <v>94</v>
      </c>
      <c r="G1534" t="str">
        <f t="shared" si="148"/>
        <v xml:space="preserve">Proportion of individuals who have received financial advice from a SHG </v>
      </c>
      <c r="H1534" t="s">
        <v>180</v>
      </c>
      <c r="I1534" t="s">
        <v>0</v>
      </c>
      <c r="J1534" t="s">
        <v>66</v>
      </c>
      <c r="K1534" t="s">
        <v>420</v>
      </c>
      <c r="L1534" t="str">
        <f t="shared" si="150"/>
        <v>7.2 Individuals in the middle PPI quintile</v>
      </c>
      <c r="M1534" t="str">
        <f t="shared" si="146"/>
        <v>Proportion of individuals who have received financial advice from a SHG (Among all question respondents)</v>
      </c>
      <c r="N1534" t="s">
        <v>172</v>
      </c>
      <c r="O1534">
        <v>0</v>
      </c>
      <c r="P1534"/>
      <c r="Q1534"/>
      <c r="R1534"/>
      <c r="S1534">
        <v>854</v>
      </c>
      <c r="T1534" t="str">
        <f t="shared" si="147"/>
        <v>1</v>
      </c>
    </row>
    <row r="1535" spans="1:20" hidden="1" x14ac:dyDescent="0.25">
      <c r="A1535" s="35" t="s">
        <v>424</v>
      </c>
      <c r="B1535" s="35" t="str">
        <f t="shared" si="145"/>
        <v>Tanzania</v>
      </c>
      <c r="C1535" t="s">
        <v>68</v>
      </c>
      <c r="D1535" t="str">
        <f t="shared" si="149"/>
        <v>FII</v>
      </c>
      <c r="E1535" t="s">
        <v>9</v>
      </c>
      <c r="F1535" t="s">
        <v>94</v>
      </c>
      <c r="G1535" t="str">
        <f t="shared" si="148"/>
        <v xml:space="preserve">Proportion of individuals who have received financial advice from a SHG </v>
      </c>
      <c r="H1535" t="s">
        <v>180</v>
      </c>
      <c r="I1535" t="s">
        <v>0</v>
      </c>
      <c r="J1535" t="s">
        <v>66</v>
      </c>
      <c r="K1535" t="s">
        <v>421</v>
      </c>
      <c r="L1535" t="str">
        <f t="shared" si="150"/>
        <v>7.3 Individuals in the two highest PPI quintiles</v>
      </c>
      <c r="M1535" t="str">
        <f t="shared" si="146"/>
        <v>Proportion of individuals who have received financial advice from a SHG (Among all question respondents)</v>
      </c>
      <c r="N1535" t="s">
        <v>172</v>
      </c>
      <c r="O1535">
        <v>0</v>
      </c>
      <c r="P1535"/>
      <c r="Q1535"/>
      <c r="R1535"/>
      <c r="S1535">
        <v>484</v>
      </c>
      <c r="T1535" t="str">
        <f t="shared" si="147"/>
        <v>1</v>
      </c>
    </row>
    <row r="1536" spans="1:20" hidden="1" x14ac:dyDescent="0.25">
      <c r="A1536" s="35" t="s">
        <v>424</v>
      </c>
      <c r="B1536" s="35" t="str">
        <f t="shared" si="145"/>
        <v>Tanzania</v>
      </c>
      <c r="C1536" t="s">
        <v>65</v>
      </c>
      <c r="D1536" t="s">
        <v>65</v>
      </c>
      <c r="E1536" t="s">
        <v>9</v>
      </c>
      <c r="F1536" t="s">
        <v>94</v>
      </c>
      <c r="G1536" t="str">
        <f t="shared" si="148"/>
        <v xml:space="preserve">Proportion of individuals who have received financial advice from a SHG </v>
      </c>
      <c r="H1536" t="s">
        <v>0</v>
      </c>
      <c r="I1536" t="s">
        <v>0</v>
      </c>
      <c r="J1536" t="s">
        <v>66</v>
      </c>
      <c r="K1536" t="s">
        <v>114</v>
      </c>
      <c r="L1536" t="s">
        <v>114</v>
      </c>
      <c r="M1536" t="str">
        <f t="shared" si="146"/>
        <v>Proportion of individuals who have received financial advice from a SHG (Among all question respondents)</v>
      </c>
      <c r="N1536" t="s">
        <v>232</v>
      </c>
      <c r="O1536">
        <v>3.8984100596499953E-4</v>
      </c>
      <c r="P1536">
        <v>2.5477912665493595E-4</v>
      </c>
      <c r="Q1536">
        <v>-1.0958081845363041E-4</v>
      </c>
      <c r="R1536">
        <v>8.8926283038362952E-4</v>
      </c>
      <c r="S1536">
        <v>9459</v>
      </c>
      <c r="T1536" t="str">
        <f t="shared" si="147"/>
        <v>1</v>
      </c>
    </row>
    <row r="1537" spans="1:20" hidden="1" x14ac:dyDescent="0.25">
      <c r="A1537" s="35" t="s">
        <v>424</v>
      </c>
      <c r="B1537" s="35" t="str">
        <f t="shared" si="145"/>
        <v>Tanzania</v>
      </c>
      <c r="C1537" t="s">
        <v>65</v>
      </c>
      <c r="D1537" t="s">
        <v>65</v>
      </c>
      <c r="E1537" t="s">
        <v>9</v>
      </c>
      <c r="F1537" t="s">
        <v>94</v>
      </c>
      <c r="G1537" t="str">
        <f t="shared" si="148"/>
        <v xml:space="preserve">Proportion of individuals who have received financial advice from a SHG </v>
      </c>
      <c r="H1537" t="s">
        <v>0</v>
      </c>
      <c r="I1537" t="s">
        <v>0</v>
      </c>
      <c r="J1537" t="s">
        <v>66</v>
      </c>
      <c r="K1537" t="s">
        <v>115</v>
      </c>
      <c r="L1537" t="s">
        <v>115</v>
      </c>
      <c r="M1537" t="str">
        <f t="shared" si="146"/>
        <v>Proportion of individuals who have received financial advice from a SHG (Among all question respondents)</v>
      </c>
      <c r="N1537" t="s">
        <v>232</v>
      </c>
      <c r="O1537">
        <v>4.9683375841851659E-4</v>
      </c>
      <c r="P1537">
        <v>4.9675042713911456E-4</v>
      </c>
      <c r="Q1537">
        <v>-4.7690379951947004E-4</v>
      </c>
      <c r="R1537">
        <v>1.4705713163565032E-3</v>
      </c>
      <c r="S1537">
        <v>4119</v>
      </c>
      <c r="T1537" t="str">
        <f t="shared" si="147"/>
        <v>1</v>
      </c>
    </row>
    <row r="1538" spans="1:20" hidden="1" x14ac:dyDescent="0.25">
      <c r="A1538" s="35" t="s">
        <v>424</v>
      </c>
      <c r="B1538" s="35" t="str">
        <f t="shared" ref="B1538:B1601" si="151">A1538</f>
        <v>Tanzania</v>
      </c>
      <c r="C1538" t="s">
        <v>65</v>
      </c>
      <c r="D1538" t="s">
        <v>65</v>
      </c>
      <c r="E1538" t="s">
        <v>9</v>
      </c>
      <c r="F1538" t="s">
        <v>94</v>
      </c>
      <c r="G1538" t="str">
        <f t="shared" si="148"/>
        <v xml:space="preserve">Proportion of individuals who have received financial advice from a SHG </v>
      </c>
      <c r="H1538" t="s">
        <v>0</v>
      </c>
      <c r="I1538" t="s">
        <v>0</v>
      </c>
      <c r="J1538" t="s">
        <v>66</v>
      </c>
      <c r="K1538" t="s">
        <v>116</v>
      </c>
      <c r="L1538" t="s">
        <v>116</v>
      </c>
      <c r="M1538" t="str">
        <f t="shared" ref="M1538:M1599" si="152">CONCATENATE(F1538,"(Among ",J1538,")")</f>
        <v>Proportion of individuals who have received financial advice from a SHG (Among all question respondents)</v>
      </c>
      <c r="N1538" t="s">
        <v>232</v>
      </c>
      <c r="O1538">
        <v>2.8714292792018985E-4</v>
      </c>
      <c r="P1538">
        <v>1.4817839816654536E-4</v>
      </c>
      <c r="Q1538">
        <v>-3.318566800270819E-6</v>
      </c>
      <c r="R1538">
        <v>5.7760442264065057E-4</v>
      </c>
      <c r="S1538">
        <v>5340</v>
      </c>
      <c r="T1538" t="str">
        <f t="shared" ref="T1538:T1601" si="153">IF(S1538&gt;=30,"1","0")</f>
        <v>1</v>
      </c>
    </row>
    <row r="1539" spans="1:20" hidden="1" x14ac:dyDescent="0.25">
      <c r="A1539" s="35" t="s">
        <v>424</v>
      </c>
      <c r="B1539" s="35" t="str">
        <f t="shared" si="151"/>
        <v>Tanzania</v>
      </c>
      <c r="C1539" t="s">
        <v>65</v>
      </c>
      <c r="D1539" t="s">
        <v>65</v>
      </c>
      <c r="E1539" t="s">
        <v>9</v>
      </c>
      <c r="F1539" t="s">
        <v>94</v>
      </c>
      <c r="G1539" t="str">
        <f t="shared" si="148"/>
        <v xml:space="preserve">Proportion of individuals who have received financial advice from a SHG </v>
      </c>
      <c r="H1539" t="s">
        <v>0</v>
      </c>
      <c r="I1539" t="s">
        <v>0</v>
      </c>
      <c r="J1539" t="s">
        <v>66</v>
      </c>
      <c r="K1539" t="s">
        <v>120</v>
      </c>
      <c r="L1539" t="s">
        <v>120</v>
      </c>
      <c r="M1539" t="str">
        <f t="shared" si="152"/>
        <v>Proportion of individuals who have received financial advice from a SHG (Among all question respondents)</v>
      </c>
      <c r="N1539" t="s">
        <v>232</v>
      </c>
      <c r="O1539">
        <v>7.1246687081271765E-4</v>
      </c>
      <c r="P1539">
        <v>5.3340683265585545E-4</v>
      </c>
      <c r="Q1539">
        <v>-3.3312511711785717E-4</v>
      </c>
      <c r="R1539">
        <v>1.7580588587432925E-3</v>
      </c>
      <c r="S1539">
        <v>868</v>
      </c>
      <c r="T1539" t="str">
        <f t="shared" si="153"/>
        <v>1</v>
      </c>
    </row>
    <row r="1540" spans="1:20" hidden="1" x14ac:dyDescent="0.25">
      <c r="A1540" s="35" t="s">
        <v>424</v>
      </c>
      <c r="B1540" s="35" t="str">
        <f t="shared" si="151"/>
        <v>Tanzania</v>
      </c>
      <c r="C1540" t="s">
        <v>65</v>
      </c>
      <c r="D1540" t="s">
        <v>65</v>
      </c>
      <c r="E1540" t="s">
        <v>9</v>
      </c>
      <c r="F1540" t="s">
        <v>94</v>
      </c>
      <c r="G1540" t="str">
        <f t="shared" si="148"/>
        <v xml:space="preserve">Proportion of individuals who have received financial advice from a SHG </v>
      </c>
      <c r="H1540" t="s">
        <v>0</v>
      </c>
      <c r="I1540" t="s">
        <v>0</v>
      </c>
      <c r="J1540" t="s">
        <v>66</v>
      </c>
      <c r="K1540" t="s">
        <v>121</v>
      </c>
      <c r="L1540" t="s">
        <v>121</v>
      </c>
      <c r="M1540" t="str">
        <f t="shared" si="152"/>
        <v>Proportion of individuals who have received financial advice from a SHG (Among all question respondents)</v>
      </c>
      <c r="N1540" t="s">
        <v>232</v>
      </c>
      <c r="O1540">
        <v>3.5224471285888454E-4</v>
      </c>
      <c r="P1540">
        <v>2.7761356187079372E-4</v>
      </c>
      <c r="Q1540">
        <v>-1.9193751028156813E-4</v>
      </c>
      <c r="R1540">
        <v>8.9642693599933715E-4</v>
      </c>
      <c r="S1540">
        <v>8591</v>
      </c>
      <c r="T1540" t="str">
        <f t="shared" si="153"/>
        <v>1</v>
      </c>
    </row>
    <row r="1541" spans="1:20" hidden="1" x14ac:dyDescent="0.25">
      <c r="A1541" s="35" t="s">
        <v>424</v>
      </c>
      <c r="B1541" s="35" t="str">
        <f t="shared" si="151"/>
        <v>Tanzania</v>
      </c>
      <c r="C1541" t="s">
        <v>65</v>
      </c>
      <c r="D1541" t="s">
        <v>65</v>
      </c>
      <c r="E1541" t="s">
        <v>9</v>
      </c>
      <c r="F1541" t="s">
        <v>94</v>
      </c>
      <c r="G1541" t="str">
        <f t="shared" si="148"/>
        <v xml:space="preserve">Proportion of individuals who have received financial advice from a SHG </v>
      </c>
      <c r="H1541" t="s">
        <v>0</v>
      </c>
      <c r="I1541" t="s">
        <v>0</v>
      </c>
      <c r="J1541" t="s">
        <v>66</v>
      </c>
      <c r="K1541" t="s">
        <v>123</v>
      </c>
      <c r="L1541" t="s">
        <v>123</v>
      </c>
      <c r="M1541" t="str">
        <f t="shared" si="152"/>
        <v>Proportion of individuals who have received financial advice from a SHG (Among all question respondents)</v>
      </c>
      <c r="N1541" t="s">
        <v>232</v>
      </c>
      <c r="O1541">
        <v>4.1822888320228505E-4</v>
      </c>
      <c r="P1541">
        <v>2.7333071243151923E-4</v>
      </c>
      <c r="Q1541">
        <v>-1.1755803491944182E-4</v>
      </c>
      <c r="R1541">
        <v>9.5401580132401193E-4</v>
      </c>
      <c r="S1541">
        <v>8703</v>
      </c>
      <c r="T1541" t="str">
        <f t="shared" si="153"/>
        <v>1</v>
      </c>
    </row>
    <row r="1542" spans="1:20" hidden="1" x14ac:dyDescent="0.25">
      <c r="A1542" s="35" t="s">
        <v>424</v>
      </c>
      <c r="B1542" s="35" t="str">
        <f t="shared" si="151"/>
        <v>Tanzania</v>
      </c>
      <c r="C1542" t="s">
        <v>65</v>
      </c>
      <c r="D1542" t="s">
        <v>65</v>
      </c>
      <c r="E1542" t="s">
        <v>9</v>
      </c>
      <c r="F1542" t="s">
        <v>94</v>
      </c>
      <c r="G1542" t="str">
        <f t="shared" si="148"/>
        <v xml:space="preserve">Proportion of individuals who have received financial advice from a SHG </v>
      </c>
      <c r="H1542" t="s">
        <v>0</v>
      </c>
      <c r="I1542" t="s">
        <v>0</v>
      </c>
      <c r="J1542" t="s">
        <v>66</v>
      </c>
      <c r="K1542" t="s">
        <v>124</v>
      </c>
      <c r="L1542" t="s">
        <v>124</v>
      </c>
      <c r="M1542" t="str">
        <f t="shared" si="152"/>
        <v>Proportion of individuals who have received financial advice from a SHG (Among all question respondents)</v>
      </c>
      <c r="N1542" t="s">
        <v>232</v>
      </c>
      <c r="O1542">
        <v>0</v>
      </c>
      <c r="P1542"/>
      <c r="Q1542"/>
      <c r="R1542"/>
      <c r="S1542">
        <v>756</v>
      </c>
      <c r="T1542" t="str">
        <f t="shared" si="153"/>
        <v>1</v>
      </c>
    </row>
    <row r="1543" spans="1:20" hidden="1" x14ac:dyDescent="0.25">
      <c r="A1543" s="35" t="s">
        <v>424</v>
      </c>
      <c r="B1543" s="35" t="str">
        <f t="shared" si="151"/>
        <v>Tanzania</v>
      </c>
      <c r="C1543" t="s">
        <v>65</v>
      </c>
      <c r="D1543" t="s">
        <v>65</v>
      </c>
      <c r="E1543" t="s">
        <v>9</v>
      </c>
      <c r="F1543" t="s">
        <v>94</v>
      </c>
      <c r="G1543" t="str">
        <f t="shared" si="148"/>
        <v xml:space="preserve">Proportion of individuals who have received financial advice from a SHG </v>
      </c>
      <c r="H1543" t="s">
        <v>0</v>
      </c>
      <c r="I1543" t="s">
        <v>0</v>
      </c>
      <c r="J1543" t="s">
        <v>66</v>
      </c>
      <c r="K1543" t="s">
        <v>127</v>
      </c>
      <c r="L1543" t="s">
        <v>127</v>
      </c>
      <c r="M1543" t="str">
        <f t="shared" si="152"/>
        <v>Proportion of individuals who have received financial advice from a SHG (Among all question respondents)</v>
      </c>
      <c r="N1543" t="s">
        <v>232</v>
      </c>
      <c r="O1543">
        <v>1.9016211678405285E-4</v>
      </c>
      <c r="P1543">
        <v>1.1391650277629682E-4</v>
      </c>
      <c r="Q1543">
        <v>-3.3138702222918506E-5</v>
      </c>
      <c r="R1543">
        <v>4.1346293579102417E-4</v>
      </c>
      <c r="S1543">
        <v>5248</v>
      </c>
      <c r="T1543" t="str">
        <f t="shared" si="153"/>
        <v>1</v>
      </c>
    </row>
    <row r="1544" spans="1:20" hidden="1" x14ac:dyDescent="0.25">
      <c r="A1544" s="35" t="s">
        <v>424</v>
      </c>
      <c r="B1544" s="35" t="str">
        <f t="shared" si="151"/>
        <v>Tanzania</v>
      </c>
      <c r="C1544" t="s">
        <v>65</v>
      </c>
      <c r="D1544" t="s">
        <v>65</v>
      </c>
      <c r="E1544" t="s">
        <v>9</v>
      </c>
      <c r="F1544" t="s">
        <v>94</v>
      </c>
      <c r="G1544" t="str">
        <f t="shared" si="148"/>
        <v xml:space="preserve">Proportion of individuals who have received financial advice from a SHG </v>
      </c>
      <c r="H1544" t="s">
        <v>0</v>
      </c>
      <c r="I1544" t="s">
        <v>0</v>
      </c>
      <c r="J1544" t="s">
        <v>66</v>
      </c>
      <c r="K1544" t="s">
        <v>128</v>
      </c>
      <c r="L1544" t="s">
        <v>128</v>
      </c>
      <c r="M1544" t="str">
        <f t="shared" si="152"/>
        <v>Proportion of individuals who have received financial advice from a SHG (Among all question respondents)</v>
      </c>
      <c r="N1544" t="s">
        <v>232</v>
      </c>
      <c r="O1544">
        <v>6.8604231637246164E-4</v>
      </c>
      <c r="P1544">
        <v>6.0960960049111256E-4</v>
      </c>
      <c r="Q1544">
        <v>-5.0892346774659351E-4</v>
      </c>
      <c r="R1544">
        <v>1.8810081004915168E-3</v>
      </c>
      <c r="S1544">
        <v>4211</v>
      </c>
      <c r="T1544" t="str">
        <f t="shared" si="153"/>
        <v>1</v>
      </c>
    </row>
    <row r="1545" spans="1:20" hidden="1" x14ac:dyDescent="0.25">
      <c r="A1545" s="35" t="s">
        <v>424</v>
      </c>
      <c r="B1545" s="35" t="str">
        <f t="shared" si="151"/>
        <v>Tanzania</v>
      </c>
      <c r="C1545" t="s">
        <v>65</v>
      </c>
      <c r="D1545" t="s">
        <v>65</v>
      </c>
      <c r="E1545" t="s">
        <v>9</v>
      </c>
      <c r="F1545" t="s">
        <v>94</v>
      </c>
      <c r="G1545" t="str">
        <f t="shared" si="148"/>
        <v xml:space="preserve">Proportion of individuals who have received financial advice from a SHG </v>
      </c>
      <c r="H1545" t="s">
        <v>0</v>
      </c>
      <c r="I1545" t="s">
        <v>0</v>
      </c>
      <c r="J1545" t="s">
        <v>66</v>
      </c>
      <c r="K1545" t="s">
        <v>131</v>
      </c>
      <c r="L1545" t="s">
        <v>131</v>
      </c>
      <c r="M1545" t="str">
        <f t="shared" si="152"/>
        <v>Proportion of individuals who have received financial advice from a SHG (Among all question respondents)</v>
      </c>
      <c r="N1545" t="s">
        <v>232</v>
      </c>
      <c r="O1545">
        <v>4.6161260034323066E-4</v>
      </c>
      <c r="P1545">
        <v>3.0167389738916972E-4</v>
      </c>
      <c r="Q1545">
        <v>-1.2973304948164625E-4</v>
      </c>
      <c r="R1545">
        <v>1.0529582501681077E-3</v>
      </c>
      <c r="S1545">
        <v>8227</v>
      </c>
      <c r="T1545" t="str">
        <f t="shared" si="153"/>
        <v>1</v>
      </c>
    </row>
    <row r="1546" spans="1:20" hidden="1" x14ac:dyDescent="0.25">
      <c r="A1546" s="35" t="s">
        <v>424</v>
      </c>
      <c r="B1546" s="35" t="str">
        <f t="shared" si="151"/>
        <v>Tanzania</v>
      </c>
      <c r="C1546" t="s">
        <v>65</v>
      </c>
      <c r="D1546" t="s">
        <v>65</v>
      </c>
      <c r="E1546" t="s">
        <v>9</v>
      </c>
      <c r="F1546" t="s">
        <v>94</v>
      </c>
      <c r="G1546" t="str">
        <f t="shared" si="148"/>
        <v xml:space="preserve">Proportion of individuals who have received financial advice from a SHG </v>
      </c>
      <c r="H1546" t="s">
        <v>0</v>
      </c>
      <c r="I1546" t="s">
        <v>0</v>
      </c>
      <c r="J1546" t="s">
        <v>66</v>
      </c>
      <c r="K1546" t="s">
        <v>132</v>
      </c>
      <c r="L1546" t="s">
        <v>132</v>
      </c>
      <c r="M1546" t="str">
        <f t="shared" si="152"/>
        <v>Proportion of individuals who have received financial advice from a SHG (Among all question respondents)</v>
      </c>
      <c r="N1546" t="s">
        <v>232</v>
      </c>
      <c r="O1546">
        <v>0</v>
      </c>
      <c r="P1546"/>
      <c r="Q1546"/>
      <c r="R1546"/>
      <c r="S1546">
        <v>1232</v>
      </c>
      <c r="T1546" t="str">
        <f t="shared" si="153"/>
        <v>1</v>
      </c>
    </row>
    <row r="1547" spans="1:20" hidden="1" x14ac:dyDescent="0.25">
      <c r="A1547" s="35" t="s">
        <v>424</v>
      </c>
      <c r="B1547" s="35" t="str">
        <f t="shared" si="151"/>
        <v>Tanzania</v>
      </c>
      <c r="C1547" t="s">
        <v>65</v>
      </c>
      <c r="D1547" t="s">
        <v>65</v>
      </c>
      <c r="E1547" t="s">
        <v>9</v>
      </c>
      <c r="F1547" t="s">
        <v>94</v>
      </c>
      <c r="G1547" t="str">
        <f t="shared" si="148"/>
        <v xml:space="preserve">Proportion of individuals who have received financial advice from a SHG </v>
      </c>
      <c r="H1547" t="s">
        <v>0</v>
      </c>
      <c r="I1547" t="s">
        <v>0</v>
      </c>
      <c r="J1547" t="s">
        <v>66</v>
      </c>
      <c r="K1547" t="s">
        <v>134</v>
      </c>
      <c r="L1547" t="s">
        <v>134</v>
      </c>
      <c r="M1547" t="str">
        <f t="shared" si="152"/>
        <v>Proportion of individuals who have received financial advice from a SHG (Among all question respondents)</v>
      </c>
      <c r="N1547" t="s">
        <v>232</v>
      </c>
      <c r="O1547">
        <v>1.8603255285872886E-4</v>
      </c>
      <c r="P1547">
        <v>1.0901768391090065E-4</v>
      </c>
      <c r="Q1547">
        <v>-2.7665528720831047E-5</v>
      </c>
      <c r="R1547">
        <v>3.9973063443828874E-4</v>
      </c>
      <c r="S1547">
        <v>6846</v>
      </c>
      <c r="T1547" t="str">
        <f t="shared" si="153"/>
        <v>1</v>
      </c>
    </row>
    <row r="1548" spans="1:20" hidden="1" x14ac:dyDescent="0.25">
      <c r="A1548" s="35" t="s">
        <v>424</v>
      </c>
      <c r="B1548" s="35" t="str">
        <f t="shared" si="151"/>
        <v>Tanzania</v>
      </c>
      <c r="C1548" t="s">
        <v>65</v>
      </c>
      <c r="D1548" t="s">
        <v>65</v>
      </c>
      <c r="E1548" t="s">
        <v>9</v>
      </c>
      <c r="F1548" t="s">
        <v>94</v>
      </c>
      <c r="G1548" t="str">
        <f t="shared" si="148"/>
        <v xml:space="preserve">Proportion of individuals who have received financial advice from a SHG </v>
      </c>
      <c r="H1548" t="s">
        <v>0</v>
      </c>
      <c r="I1548" t="s">
        <v>0</v>
      </c>
      <c r="J1548" t="s">
        <v>66</v>
      </c>
      <c r="K1548" t="s">
        <v>135</v>
      </c>
      <c r="L1548" t="s">
        <v>135</v>
      </c>
      <c r="M1548" t="str">
        <f t="shared" si="152"/>
        <v>Proportion of individuals who have received financial advice from a SHG (Among all question respondents)</v>
      </c>
      <c r="N1548" t="s">
        <v>232</v>
      </c>
      <c r="O1548">
        <v>7.7835721079631262E-4</v>
      </c>
      <c r="P1548">
        <v>7.1063896434777946E-4</v>
      </c>
      <c r="Q1548">
        <v>-6.1464783140327745E-4</v>
      </c>
      <c r="R1548">
        <v>2.1713622529959025E-3</v>
      </c>
      <c r="S1548">
        <v>2613</v>
      </c>
      <c r="T1548" t="str">
        <f t="shared" si="153"/>
        <v>1</v>
      </c>
    </row>
    <row r="1549" spans="1:20" hidden="1" x14ac:dyDescent="0.25">
      <c r="A1549" s="35" t="s">
        <v>424</v>
      </c>
      <c r="B1549" s="35" t="str">
        <f t="shared" si="151"/>
        <v>Tanzania</v>
      </c>
      <c r="C1549" t="s">
        <v>65</v>
      </c>
      <c r="D1549" t="s">
        <v>65</v>
      </c>
      <c r="E1549" t="s">
        <v>9</v>
      </c>
      <c r="F1549" t="s">
        <v>94</v>
      </c>
      <c r="G1549" t="str">
        <f t="shared" si="148"/>
        <v xml:space="preserve">Proportion of individuals who have received financial advice from a SHG </v>
      </c>
      <c r="H1549" t="s">
        <v>0</v>
      </c>
      <c r="I1549" t="s">
        <v>0</v>
      </c>
      <c r="J1549" t="s">
        <v>66</v>
      </c>
      <c r="K1549" t="s">
        <v>228</v>
      </c>
      <c r="L1549" t="s">
        <v>228</v>
      </c>
      <c r="M1549" t="str">
        <f t="shared" si="152"/>
        <v>Proportion of individuals who have received financial advice from a SHG (Among all question respondents)</v>
      </c>
      <c r="N1549" t="s">
        <v>232</v>
      </c>
      <c r="O1549">
        <v>6.286314363449704E-4</v>
      </c>
      <c r="P1549">
        <v>4.3626878883126476E-4</v>
      </c>
      <c r="Q1549">
        <v>-2.2654911677038876E-4</v>
      </c>
      <c r="R1549">
        <v>1.4838119894603295E-3</v>
      </c>
      <c r="S1549">
        <v>6484</v>
      </c>
      <c r="T1549" t="str">
        <f t="shared" si="153"/>
        <v>1</v>
      </c>
    </row>
    <row r="1550" spans="1:20" hidden="1" x14ac:dyDescent="0.25">
      <c r="A1550" s="35" t="s">
        <v>424</v>
      </c>
      <c r="B1550" s="35" t="str">
        <f t="shared" si="151"/>
        <v>Tanzania</v>
      </c>
      <c r="C1550" t="s">
        <v>65</v>
      </c>
      <c r="D1550" t="s">
        <v>65</v>
      </c>
      <c r="E1550" t="s">
        <v>9</v>
      </c>
      <c r="F1550" t="s">
        <v>94</v>
      </c>
      <c r="G1550" t="str">
        <f t="shared" si="148"/>
        <v xml:space="preserve">Proportion of individuals who have received financial advice from a SHG </v>
      </c>
      <c r="H1550" t="s">
        <v>0</v>
      </c>
      <c r="I1550" t="s">
        <v>0</v>
      </c>
      <c r="J1550" t="s">
        <v>66</v>
      </c>
      <c r="K1550" t="s">
        <v>229</v>
      </c>
      <c r="L1550" t="s">
        <v>229</v>
      </c>
      <c r="M1550" t="str">
        <f t="shared" si="152"/>
        <v>Proportion of individuals who have received financial advice from a SHG (Among all question respondents)</v>
      </c>
      <c r="N1550" t="s">
        <v>232</v>
      </c>
      <c r="O1550">
        <v>0</v>
      </c>
      <c r="P1550"/>
      <c r="Q1550"/>
      <c r="R1550"/>
      <c r="S1550">
        <v>1967</v>
      </c>
      <c r="T1550" t="str">
        <f t="shared" si="153"/>
        <v>1</v>
      </c>
    </row>
    <row r="1551" spans="1:20" hidden="1" x14ac:dyDescent="0.25">
      <c r="A1551" s="35" t="s">
        <v>424</v>
      </c>
      <c r="B1551" s="35" t="str">
        <f t="shared" si="151"/>
        <v>Tanzania</v>
      </c>
      <c r="C1551" t="s">
        <v>65</v>
      </c>
      <c r="D1551" t="s">
        <v>65</v>
      </c>
      <c r="E1551" t="s">
        <v>9</v>
      </c>
      <c r="F1551" t="s">
        <v>94</v>
      </c>
      <c r="G1551" t="str">
        <f t="shared" si="148"/>
        <v xml:space="preserve">Proportion of individuals who have received financial advice from a SHG </v>
      </c>
      <c r="H1551" t="s">
        <v>0</v>
      </c>
      <c r="I1551" t="s">
        <v>0</v>
      </c>
      <c r="J1551" t="s">
        <v>66</v>
      </c>
      <c r="K1551" t="s">
        <v>230</v>
      </c>
      <c r="L1551" t="s">
        <v>230</v>
      </c>
      <c r="M1551" t="str">
        <f t="shared" si="152"/>
        <v>Proportion of individuals who have received financial advice from a SHG (Among all question respondents)</v>
      </c>
      <c r="N1551" t="s">
        <v>232</v>
      </c>
      <c r="O1551">
        <v>1.4376455719625013E-4</v>
      </c>
      <c r="P1551">
        <v>1.4392287011744134E-4</v>
      </c>
      <c r="Q1551">
        <v>-1.3835518829988485E-4</v>
      </c>
      <c r="R1551">
        <v>4.2588430269238512E-4</v>
      </c>
      <c r="S1551">
        <v>1008</v>
      </c>
      <c r="T1551" t="str">
        <f t="shared" si="153"/>
        <v>1</v>
      </c>
    </row>
    <row r="1552" spans="1:20" hidden="1" x14ac:dyDescent="0.25">
      <c r="A1552" s="35" t="s">
        <v>424</v>
      </c>
      <c r="B1552" s="35" t="str">
        <f t="shared" si="151"/>
        <v>Tanzania</v>
      </c>
      <c r="C1552" t="s">
        <v>65</v>
      </c>
      <c r="D1552" t="s">
        <v>65</v>
      </c>
      <c r="E1552" t="s">
        <v>9</v>
      </c>
      <c r="F1552" t="s">
        <v>94</v>
      </c>
      <c r="G1552" t="str">
        <f t="shared" si="148"/>
        <v xml:space="preserve">Proportion of individuals who have received financial advice from a SHG </v>
      </c>
      <c r="H1552" t="s">
        <v>63</v>
      </c>
      <c r="I1552" t="s">
        <v>110</v>
      </c>
      <c r="J1552" t="s">
        <v>66</v>
      </c>
      <c r="K1552" t="s">
        <v>114</v>
      </c>
      <c r="L1552" t="s">
        <v>114</v>
      </c>
      <c r="M1552" t="str">
        <f t="shared" si="152"/>
        <v>Proportion of individuals who have received financial advice from a SHG (Among all question respondents)</v>
      </c>
      <c r="N1552" t="s">
        <v>236</v>
      </c>
      <c r="O1552">
        <v>1.5237504710476221E-3</v>
      </c>
      <c r="P1552">
        <v>4.4309466788985849E-4</v>
      </c>
      <c r="Q1552">
        <v>6.5518972852090336E-4</v>
      </c>
      <c r="R1552">
        <v>2.3923112135743408E-3</v>
      </c>
      <c r="S1552">
        <v>9459</v>
      </c>
      <c r="T1552" t="str">
        <f t="shared" si="153"/>
        <v>1</v>
      </c>
    </row>
    <row r="1553" spans="1:20" hidden="1" x14ac:dyDescent="0.25">
      <c r="A1553" s="35" t="s">
        <v>424</v>
      </c>
      <c r="B1553" s="35" t="str">
        <f t="shared" si="151"/>
        <v>Tanzania</v>
      </c>
      <c r="C1553" t="s">
        <v>65</v>
      </c>
      <c r="D1553" t="s">
        <v>65</v>
      </c>
      <c r="E1553" t="s">
        <v>9</v>
      </c>
      <c r="F1553" t="s">
        <v>94</v>
      </c>
      <c r="G1553" t="str">
        <f t="shared" si="148"/>
        <v xml:space="preserve">Proportion of individuals who have received financial advice from a SHG </v>
      </c>
      <c r="H1553" t="s">
        <v>63</v>
      </c>
      <c r="I1553" t="s">
        <v>110</v>
      </c>
      <c r="J1553" t="s">
        <v>66</v>
      </c>
      <c r="K1553" t="s">
        <v>115</v>
      </c>
      <c r="L1553" t="s">
        <v>115</v>
      </c>
      <c r="M1553" t="str">
        <f t="shared" si="152"/>
        <v>Proportion of individuals who have received financial advice from a SHG (Among all question respondents)</v>
      </c>
      <c r="N1553" t="s">
        <v>236</v>
      </c>
      <c r="O1553">
        <v>7.6811725507927294E-4</v>
      </c>
      <c r="P1553">
        <v>3.2891277064779558E-4</v>
      </c>
      <c r="Q1553">
        <v>1.2337756172917775E-4</v>
      </c>
      <c r="R1553">
        <v>1.4128569484293681E-3</v>
      </c>
      <c r="S1553">
        <v>4119</v>
      </c>
      <c r="T1553" t="str">
        <f t="shared" si="153"/>
        <v>1</v>
      </c>
    </row>
    <row r="1554" spans="1:20" hidden="1" x14ac:dyDescent="0.25">
      <c r="A1554" s="35" t="s">
        <v>424</v>
      </c>
      <c r="B1554" s="35" t="str">
        <f t="shared" si="151"/>
        <v>Tanzania</v>
      </c>
      <c r="C1554" t="s">
        <v>65</v>
      </c>
      <c r="D1554" t="s">
        <v>65</v>
      </c>
      <c r="E1554" t="s">
        <v>9</v>
      </c>
      <c r="F1554" t="s">
        <v>94</v>
      </c>
      <c r="G1554" t="str">
        <f t="shared" si="148"/>
        <v xml:space="preserve">Proportion of individuals who have received financial advice from a SHG </v>
      </c>
      <c r="H1554" t="s">
        <v>63</v>
      </c>
      <c r="I1554" t="s">
        <v>110</v>
      </c>
      <c r="J1554" t="s">
        <v>66</v>
      </c>
      <c r="K1554" t="s">
        <v>116</v>
      </c>
      <c r="L1554" t="s">
        <v>116</v>
      </c>
      <c r="M1554" t="str">
        <f t="shared" si="152"/>
        <v>Proportion of individuals who have received financial advice from a SHG (Among all question respondents)</v>
      </c>
      <c r="N1554" t="s">
        <v>236</v>
      </c>
      <c r="O1554">
        <v>2.2490526733671946E-3</v>
      </c>
      <c r="P1554">
        <v>8.0868567344021902E-4</v>
      </c>
      <c r="Q1554">
        <v>6.6385501721180108E-4</v>
      </c>
      <c r="R1554">
        <v>3.834250329522588E-3</v>
      </c>
      <c r="S1554">
        <v>5340</v>
      </c>
      <c r="T1554" t="str">
        <f t="shared" si="153"/>
        <v>1</v>
      </c>
    </row>
    <row r="1555" spans="1:20" hidden="1" x14ac:dyDescent="0.25">
      <c r="A1555" s="35" t="s">
        <v>424</v>
      </c>
      <c r="B1555" s="35" t="str">
        <f t="shared" si="151"/>
        <v>Tanzania</v>
      </c>
      <c r="C1555" t="s">
        <v>65</v>
      </c>
      <c r="D1555" t="s">
        <v>65</v>
      </c>
      <c r="E1555" t="s">
        <v>9</v>
      </c>
      <c r="F1555" t="s">
        <v>94</v>
      </c>
      <c r="G1555" t="str">
        <f t="shared" si="148"/>
        <v xml:space="preserve">Proportion of individuals who have received financial advice from a SHG </v>
      </c>
      <c r="H1555" t="s">
        <v>63</v>
      </c>
      <c r="I1555" t="s">
        <v>110</v>
      </c>
      <c r="J1555" t="s">
        <v>66</v>
      </c>
      <c r="K1555" t="s">
        <v>120</v>
      </c>
      <c r="L1555" t="s">
        <v>120</v>
      </c>
      <c r="M1555" t="str">
        <f t="shared" si="152"/>
        <v>Proportion of individuals who have received financial advice from a SHG (Among all question respondents)</v>
      </c>
      <c r="N1555" t="s">
        <v>236</v>
      </c>
      <c r="O1555">
        <v>2.6336178457672895E-3</v>
      </c>
      <c r="P1555">
        <v>1.3997987501690123E-3</v>
      </c>
      <c r="Q1555">
        <v>-1.1028843418141874E-4</v>
      </c>
      <c r="R1555">
        <v>5.3775241257159982E-3</v>
      </c>
      <c r="S1555">
        <v>868</v>
      </c>
      <c r="T1555" t="str">
        <f t="shared" si="153"/>
        <v>1</v>
      </c>
    </row>
    <row r="1556" spans="1:20" hidden="1" x14ac:dyDescent="0.25">
      <c r="A1556" s="35" t="s">
        <v>424</v>
      </c>
      <c r="B1556" s="35" t="str">
        <f t="shared" si="151"/>
        <v>Tanzania</v>
      </c>
      <c r="C1556" t="s">
        <v>65</v>
      </c>
      <c r="D1556" t="s">
        <v>65</v>
      </c>
      <c r="E1556" t="s">
        <v>9</v>
      </c>
      <c r="F1556" t="s">
        <v>94</v>
      </c>
      <c r="G1556" t="str">
        <f t="shared" si="148"/>
        <v xml:space="preserve">Proportion of individuals who have received financial advice from a SHG </v>
      </c>
      <c r="H1556" t="s">
        <v>63</v>
      </c>
      <c r="I1556" t="s">
        <v>110</v>
      </c>
      <c r="J1556" t="s">
        <v>66</v>
      </c>
      <c r="K1556" t="s">
        <v>121</v>
      </c>
      <c r="L1556" t="s">
        <v>121</v>
      </c>
      <c r="M1556" t="str">
        <f t="shared" si="152"/>
        <v>Proportion of individuals who have received financial advice from a SHG (Among all question respondents)</v>
      </c>
      <c r="N1556" t="s">
        <v>236</v>
      </c>
      <c r="O1556">
        <v>1.3944152140973763E-3</v>
      </c>
      <c r="P1556">
        <v>4.6715499571285912E-4</v>
      </c>
      <c r="Q1556">
        <v>4.7869105997082242E-4</v>
      </c>
      <c r="R1556">
        <v>2.3101393682239302E-3</v>
      </c>
      <c r="S1556">
        <v>8591</v>
      </c>
      <c r="T1556" t="str">
        <f t="shared" si="153"/>
        <v>1</v>
      </c>
    </row>
    <row r="1557" spans="1:20" hidden="1" x14ac:dyDescent="0.25">
      <c r="A1557" s="35" t="s">
        <v>424</v>
      </c>
      <c r="B1557" s="35" t="str">
        <f t="shared" si="151"/>
        <v>Tanzania</v>
      </c>
      <c r="C1557" t="s">
        <v>65</v>
      </c>
      <c r="D1557" t="s">
        <v>65</v>
      </c>
      <c r="E1557" t="s">
        <v>9</v>
      </c>
      <c r="F1557" t="s">
        <v>94</v>
      </c>
      <c r="G1557" t="str">
        <f t="shared" si="148"/>
        <v xml:space="preserve">Proportion of individuals who have received financial advice from a SHG </v>
      </c>
      <c r="H1557" t="s">
        <v>63</v>
      </c>
      <c r="I1557" t="s">
        <v>110</v>
      </c>
      <c r="J1557" t="s">
        <v>66</v>
      </c>
      <c r="K1557" t="s">
        <v>123</v>
      </c>
      <c r="L1557" t="s">
        <v>123</v>
      </c>
      <c r="M1557" t="str">
        <f t="shared" si="152"/>
        <v>Proportion of individuals who have received financial advice from a SHG (Among all question respondents)</v>
      </c>
      <c r="N1557" t="s">
        <v>236</v>
      </c>
      <c r="O1557">
        <v>1.6347086325814023E-3</v>
      </c>
      <c r="P1557">
        <v>4.7536526943041271E-4</v>
      </c>
      <c r="Q1557">
        <v>7.0289057809169047E-4</v>
      </c>
      <c r="R1557">
        <v>2.5665266870711139E-3</v>
      </c>
      <c r="S1557">
        <v>8703</v>
      </c>
      <c r="T1557" t="str">
        <f t="shared" si="153"/>
        <v>1</v>
      </c>
    </row>
    <row r="1558" spans="1:20" hidden="1" x14ac:dyDescent="0.25">
      <c r="A1558" s="35" t="s">
        <v>424</v>
      </c>
      <c r="B1558" s="35" t="str">
        <f t="shared" si="151"/>
        <v>Tanzania</v>
      </c>
      <c r="C1558" t="s">
        <v>65</v>
      </c>
      <c r="D1558" t="s">
        <v>65</v>
      </c>
      <c r="E1558" t="s">
        <v>9</v>
      </c>
      <c r="F1558" t="s">
        <v>94</v>
      </c>
      <c r="G1558" t="str">
        <f t="shared" si="148"/>
        <v xml:space="preserve">Proportion of individuals who have received financial advice from a SHG </v>
      </c>
      <c r="H1558" t="s">
        <v>63</v>
      </c>
      <c r="I1558" t="s">
        <v>110</v>
      </c>
      <c r="J1558" t="s">
        <v>66</v>
      </c>
      <c r="K1558" t="s">
        <v>124</v>
      </c>
      <c r="L1558" t="s">
        <v>124</v>
      </c>
      <c r="M1558" t="str">
        <f t="shared" si="152"/>
        <v>Proportion of individuals who have received financial advice from a SHG (Among all question respondents)</v>
      </c>
      <c r="N1558" t="s">
        <v>236</v>
      </c>
      <c r="O1558">
        <v>0</v>
      </c>
      <c r="P1558"/>
      <c r="Q1558"/>
      <c r="R1558"/>
      <c r="S1558">
        <v>756</v>
      </c>
      <c r="T1558" t="str">
        <f t="shared" si="153"/>
        <v>1</v>
      </c>
    </row>
    <row r="1559" spans="1:20" hidden="1" x14ac:dyDescent="0.25">
      <c r="A1559" s="35" t="s">
        <v>424</v>
      </c>
      <c r="B1559" s="35" t="str">
        <f t="shared" si="151"/>
        <v>Tanzania</v>
      </c>
      <c r="C1559" t="s">
        <v>65</v>
      </c>
      <c r="D1559" t="s">
        <v>65</v>
      </c>
      <c r="E1559" t="s">
        <v>9</v>
      </c>
      <c r="F1559" t="s">
        <v>94</v>
      </c>
      <c r="G1559" t="str">
        <f t="shared" si="148"/>
        <v xml:space="preserve">Proportion of individuals who have received financial advice from a SHG </v>
      </c>
      <c r="H1559" t="s">
        <v>63</v>
      </c>
      <c r="I1559" t="s">
        <v>110</v>
      </c>
      <c r="J1559" t="s">
        <v>66</v>
      </c>
      <c r="K1559" t="s">
        <v>127</v>
      </c>
      <c r="L1559" t="s">
        <v>127</v>
      </c>
      <c r="M1559" t="str">
        <f t="shared" si="152"/>
        <v>Proportion of individuals who have received financial advice from a SHG (Among all question respondents)</v>
      </c>
      <c r="N1559" t="s">
        <v>236</v>
      </c>
      <c r="O1559">
        <v>2.2883180709496538E-3</v>
      </c>
      <c r="P1559">
        <v>7.1674537472501585E-4</v>
      </c>
      <c r="Q1559">
        <v>8.8334315252319912E-4</v>
      </c>
      <c r="R1559">
        <v>3.6932929893761087E-3</v>
      </c>
      <c r="S1559">
        <v>5248</v>
      </c>
      <c r="T1559" t="str">
        <f t="shared" si="153"/>
        <v>1</v>
      </c>
    </row>
    <row r="1560" spans="1:20" hidden="1" x14ac:dyDescent="0.25">
      <c r="A1560" s="35" t="s">
        <v>424</v>
      </c>
      <c r="B1560" s="35" t="str">
        <f t="shared" si="151"/>
        <v>Tanzania</v>
      </c>
      <c r="C1560" t="s">
        <v>65</v>
      </c>
      <c r="D1560" t="s">
        <v>65</v>
      </c>
      <c r="E1560" t="s">
        <v>9</v>
      </c>
      <c r="F1560" t="s">
        <v>94</v>
      </c>
      <c r="G1560" t="str">
        <f t="shared" si="148"/>
        <v xml:space="preserve">Proportion of individuals who have received financial advice from a SHG </v>
      </c>
      <c r="H1560" t="s">
        <v>63</v>
      </c>
      <c r="I1560" t="s">
        <v>110</v>
      </c>
      <c r="J1560" t="s">
        <v>66</v>
      </c>
      <c r="K1560" t="s">
        <v>128</v>
      </c>
      <c r="L1560" t="s">
        <v>128</v>
      </c>
      <c r="M1560" t="str">
        <f t="shared" si="152"/>
        <v>Proportion of individuals who have received financial advice from a SHG (Among all question respondents)</v>
      </c>
      <c r="N1560" t="s">
        <v>236</v>
      </c>
      <c r="O1560">
        <v>3.8959990603298222E-4</v>
      </c>
      <c r="P1560">
        <v>2.8380793031159356E-4</v>
      </c>
      <c r="Q1560">
        <v>-1.6672461003563213E-4</v>
      </c>
      <c r="R1560">
        <v>9.4592442210159663E-4</v>
      </c>
      <c r="S1560">
        <v>4211</v>
      </c>
      <c r="T1560" t="str">
        <f t="shared" si="153"/>
        <v>1</v>
      </c>
    </row>
    <row r="1561" spans="1:20" hidden="1" x14ac:dyDescent="0.25">
      <c r="A1561" s="35" t="s">
        <v>424</v>
      </c>
      <c r="B1561" s="35" t="str">
        <f t="shared" si="151"/>
        <v>Tanzania</v>
      </c>
      <c r="C1561" t="s">
        <v>65</v>
      </c>
      <c r="D1561" t="s">
        <v>65</v>
      </c>
      <c r="E1561" t="s">
        <v>9</v>
      </c>
      <c r="F1561" t="s">
        <v>94</v>
      </c>
      <c r="G1561" t="str">
        <f t="shared" si="148"/>
        <v xml:space="preserve">Proportion of individuals who have received financial advice from a SHG </v>
      </c>
      <c r="H1561" t="s">
        <v>63</v>
      </c>
      <c r="I1561" t="s">
        <v>110</v>
      </c>
      <c r="J1561" t="s">
        <v>66</v>
      </c>
      <c r="K1561" t="s">
        <v>131</v>
      </c>
      <c r="L1561" t="s">
        <v>131</v>
      </c>
      <c r="M1561" t="str">
        <f t="shared" si="152"/>
        <v>Proportion of individuals who have received financial advice from a SHG (Among all question respondents)</v>
      </c>
      <c r="N1561" t="s">
        <v>236</v>
      </c>
      <c r="O1561">
        <v>1.77307127797766E-3</v>
      </c>
      <c r="P1561">
        <v>5.2367545520790482E-4</v>
      </c>
      <c r="Q1561">
        <v>7.4655488051232816E-4</v>
      </c>
      <c r="R1561">
        <v>2.7995876754429916E-3</v>
      </c>
      <c r="S1561">
        <v>8227</v>
      </c>
      <c r="T1561" t="str">
        <f t="shared" si="153"/>
        <v>1</v>
      </c>
    </row>
    <row r="1562" spans="1:20" hidden="1" x14ac:dyDescent="0.25">
      <c r="A1562" s="35" t="s">
        <v>424</v>
      </c>
      <c r="B1562" s="35" t="str">
        <f t="shared" si="151"/>
        <v>Tanzania</v>
      </c>
      <c r="C1562" t="s">
        <v>65</v>
      </c>
      <c r="D1562" t="s">
        <v>65</v>
      </c>
      <c r="E1562" t="s">
        <v>9</v>
      </c>
      <c r="F1562" t="s">
        <v>94</v>
      </c>
      <c r="G1562" t="str">
        <f t="shared" ref="G1562:G1625" si="154">F1562</f>
        <v xml:space="preserve">Proportion of individuals who have received financial advice from a SHG </v>
      </c>
      <c r="H1562" t="s">
        <v>63</v>
      </c>
      <c r="I1562" t="s">
        <v>110</v>
      </c>
      <c r="J1562" t="s">
        <v>66</v>
      </c>
      <c r="K1562" t="s">
        <v>132</v>
      </c>
      <c r="L1562" t="s">
        <v>132</v>
      </c>
      <c r="M1562" t="str">
        <f t="shared" si="152"/>
        <v>Proportion of individuals who have received financial advice from a SHG (Among all question respondents)</v>
      </c>
      <c r="N1562" t="s">
        <v>236</v>
      </c>
      <c r="O1562">
        <v>1.6951729532355762E-4</v>
      </c>
      <c r="P1562">
        <v>1.6967226179927524E-4</v>
      </c>
      <c r="Q1562">
        <v>-1.6307678981040911E-4</v>
      </c>
      <c r="R1562">
        <v>5.0211138045752439E-4</v>
      </c>
      <c r="S1562">
        <v>1232</v>
      </c>
      <c r="T1562" t="str">
        <f t="shared" si="153"/>
        <v>1</v>
      </c>
    </row>
    <row r="1563" spans="1:20" hidden="1" x14ac:dyDescent="0.25">
      <c r="A1563" s="35" t="s">
        <v>424</v>
      </c>
      <c r="B1563" s="35" t="str">
        <f t="shared" si="151"/>
        <v>Tanzania</v>
      </c>
      <c r="C1563" t="s">
        <v>65</v>
      </c>
      <c r="D1563" t="s">
        <v>65</v>
      </c>
      <c r="E1563" t="s">
        <v>9</v>
      </c>
      <c r="F1563" t="s">
        <v>94</v>
      </c>
      <c r="G1563" t="str">
        <f t="shared" si="154"/>
        <v xml:space="preserve">Proportion of individuals who have received financial advice from a SHG </v>
      </c>
      <c r="H1563" t="s">
        <v>63</v>
      </c>
      <c r="I1563" t="s">
        <v>110</v>
      </c>
      <c r="J1563" t="s">
        <v>66</v>
      </c>
      <c r="K1563" t="s">
        <v>134</v>
      </c>
      <c r="L1563" t="s">
        <v>134</v>
      </c>
      <c r="M1563" t="str">
        <f t="shared" si="152"/>
        <v>Proportion of individuals who have received financial advice from a SHG (Among all question respondents)</v>
      </c>
      <c r="N1563" t="s">
        <v>236</v>
      </c>
      <c r="O1563">
        <v>1.1512619899064463E-3</v>
      </c>
      <c r="P1563">
        <v>3.7500876843838332E-4</v>
      </c>
      <c r="Q1563">
        <v>4.1616423772623432E-4</v>
      </c>
      <c r="R1563">
        <v>1.8863597420866584E-3</v>
      </c>
      <c r="S1563">
        <v>6846</v>
      </c>
      <c r="T1563" t="str">
        <f t="shared" si="153"/>
        <v>1</v>
      </c>
    </row>
    <row r="1564" spans="1:20" hidden="1" x14ac:dyDescent="0.25">
      <c r="A1564" s="35" t="s">
        <v>424</v>
      </c>
      <c r="B1564" s="35" t="str">
        <f t="shared" si="151"/>
        <v>Tanzania</v>
      </c>
      <c r="C1564" t="s">
        <v>65</v>
      </c>
      <c r="D1564" t="s">
        <v>65</v>
      </c>
      <c r="E1564" t="s">
        <v>9</v>
      </c>
      <c r="F1564" t="s">
        <v>94</v>
      </c>
      <c r="G1564" t="str">
        <f t="shared" si="154"/>
        <v xml:space="preserve">Proportion of individuals who have received financial advice from a SHG </v>
      </c>
      <c r="H1564" t="s">
        <v>63</v>
      </c>
      <c r="I1564" t="s">
        <v>110</v>
      </c>
      <c r="J1564" t="s">
        <v>66</v>
      </c>
      <c r="K1564" t="s">
        <v>135</v>
      </c>
      <c r="L1564" t="s">
        <v>135</v>
      </c>
      <c r="M1564" t="str">
        <f t="shared" si="152"/>
        <v>Proportion of individuals who have received financial advice from a SHG (Among all question respondents)</v>
      </c>
      <c r="N1564" t="s">
        <v>236</v>
      </c>
      <c r="O1564">
        <v>2.2338182274663984E-3</v>
      </c>
      <c r="P1564">
        <v>1.0711601382159747E-3</v>
      </c>
      <c r="Q1564">
        <v>1.341142309264215E-4</v>
      </c>
      <c r="R1564">
        <v>4.3335222240063753E-3</v>
      </c>
      <c r="S1564">
        <v>2613</v>
      </c>
      <c r="T1564" t="str">
        <f t="shared" si="153"/>
        <v>1</v>
      </c>
    </row>
    <row r="1565" spans="1:20" hidden="1" x14ac:dyDescent="0.25">
      <c r="A1565" s="35" t="s">
        <v>424</v>
      </c>
      <c r="B1565" s="35" t="str">
        <f t="shared" si="151"/>
        <v>Tanzania</v>
      </c>
      <c r="C1565" t="s">
        <v>65</v>
      </c>
      <c r="D1565" t="s">
        <v>65</v>
      </c>
      <c r="E1565" t="s">
        <v>9</v>
      </c>
      <c r="F1565" t="s">
        <v>94</v>
      </c>
      <c r="G1565" t="str">
        <f t="shared" si="154"/>
        <v xml:space="preserve">Proportion of individuals who have received financial advice from a SHG </v>
      </c>
      <c r="H1565" t="s">
        <v>63</v>
      </c>
      <c r="I1565" t="s">
        <v>110</v>
      </c>
      <c r="J1565" t="s">
        <v>66</v>
      </c>
      <c r="K1565" t="s">
        <v>228</v>
      </c>
      <c r="L1565" t="s">
        <v>228</v>
      </c>
      <c r="M1565" t="str">
        <f t="shared" si="152"/>
        <v>Proportion of individuals who have received financial advice from a SHG (Among all question respondents)</v>
      </c>
      <c r="N1565" t="s">
        <v>236</v>
      </c>
      <c r="O1565">
        <v>1.469943052479048E-3</v>
      </c>
      <c r="P1565">
        <v>5.5456736422578089E-4</v>
      </c>
      <c r="Q1565">
        <v>3.8287187659037506E-4</v>
      </c>
      <c r="R1565">
        <v>2.5570142283677212E-3</v>
      </c>
      <c r="S1565">
        <v>6484</v>
      </c>
      <c r="T1565" t="str">
        <f t="shared" si="153"/>
        <v>1</v>
      </c>
    </row>
    <row r="1566" spans="1:20" hidden="1" x14ac:dyDescent="0.25">
      <c r="A1566" s="35" t="s">
        <v>424</v>
      </c>
      <c r="B1566" s="35" t="str">
        <f t="shared" si="151"/>
        <v>Tanzania</v>
      </c>
      <c r="C1566" t="s">
        <v>65</v>
      </c>
      <c r="D1566" t="s">
        <v>65</v>
      </c>
      <c r="E1566" t="s">
        <v>9</v>
      </c>
      <c r="F1566" t="s">
        <v>94</v>
      </c>
      <c r="G1566" t="str">
        <f t="shared" si="154"/>
        <v xml:space="preserve">Proportion of individuals who have received financial advice from a SHG </v>
      </c>
      <c r="H1566" t="s">
        <v>63</v>
      </c>
      <c r="I1566" t="s">
        <v>110</v>
      </c>
      <c r="J1566" t="s">
        <v>66</v>
      </c>
      <c r="K1566" t="s">
        <v>229</v>
      </c>
      <c r="L1566" t="s">
        <v>229</v>
      </c>
      <c r="M1566" t="str">
        <f t="shared" si="152"/>
        <v>Proportion of individuals who have received financial advice from a SHG (Among all question respondents)</v>
      </c>
      <c r="N1566" t="s">
        <v>236</v>
      </c>
      <c r="O1566">
        <v>8.0466812169040463E-4</v>
      </c>
      <c r="P1566">
        <v>4.3243379996194545E-4</v>
      </c>
      <c r="Q1566">
        <v>-4.2995029340699132E-5</v>
      </c>
      <c r="R1566">
        <v>1.6523312727215085E-3</v>
      </c>
      <c r="S1566">
        <v>1967</v>
      </c>
      <c r="T1566" t="str">
        <f t="shared" si="153"/>
        <v>1</v>
      </c>
    </row>
    <row r="1567" spans="1:20" hidden="1" x14ac:dyDescent="0.25">
      <c r="A1567" s="35" t="s">
        <v>424</v>
      </c>
      <c r="B1567" s="35" t="str">
        <f t="shared" si="151"/>
        <v>Tanzania</v>
      </c>
      <c r="C1567" t="s">
        <v>65</v>
      </c>
      <c r="D1567" t="s">
        <v>65</v>
      </c>
      <c r="E1567" t="s">
        <v>9</v>
      </c>
      <c r="F1567" t="s">
        <v>94</v>
      </c>
      <c r="G1567" t="str">
        <f t="shared" si="154"/>
        <v xml:space="preserve">Proportion of individuals who have received financial advice from a SHG </v>
      </c>
      <c r="H1567" t="s">
        <v>63</v>
      </c>
      <c r="I1567" t="s">
        <v>110</v>
      </c>
      <c r="J1567" t="s">
        <v>66</v>
      </c>
      <c r="K1567" t="s">
        <v>230</v>
      </c>
      <c r="L1567" t="s">
        <v>230</v>
      </c>
      <c r="M1567" t="str">
        <f t="shared" si="152"/>
        <v>Proportion of individuals who have received financial advice from a SHG (Among all question respondents)</v>
      </c>
      <c r="N1567" t="s">
        <v>236</v>
      </c>
      <c r="O1567">
        <v>2.7561784112740584E-3</v>
      </c>
      <c r="P1567">
        <v>1.670448337152378E-3</v>
      </c>
      <c r="Q1567">
        <v>-5.182592049110305E-4</v>
      </c>
      <c r="R1567">
        <v>6.0306160274591469E-3</v>
      </c>
      <c r="S1567">
        <v>1008</v>
      </c>
      <c r="T1567" t="str">
        <f t="shared" si="153"/>
        <v>1</v>
      </c>
    </row>
    <row r="1568" spans="1:20" hidden="1" x14ac:dyDescent="0.25">
      <c r="A1568" s="35" t="s">
        <v>424</v>
      </c>
      <c r="B1568" s="35" t="str">
        <f t="shared" si="151"/>
        <v>Tanzania</v>
      </c>
      <c r="C1568" t="s">
        <v>68</v>
      </c>
      <c r="D1568" t="str">
        <f t="shared" ref="D1568:D1583" si="155">C1568</f>
        <v>FII</v>
      </c>
      <c r="E1568" t="s">
        <v>9</v>
      </c>
      <c r="F1568" t="s">
        <v>94</v>
      </c>
      <c r="G1568" t="str">
        <f t="shared" si="154"/>
        <v xml:space="preserve">Proportion of individuals who have received financial advice from a SHG </v>
      </c>
      <c r="H1568" t="s">
        <v>740</v>
      </c>
      <c r="I1568" t="s">
        <v>740</v>
      </c>
      <c r="J1568" t="s">
        <v>66</v>
      </c>
      <c r="K1568" t="s">
        <v>115</v>
      </c>
      <c r="L1568" t="str">
        <f t="shared" ref="L1568:L1583" si="156">K1568</f>
        <v>1.2 Females</v>
      </c>
      <c r="M1568" t="str">
        <f t="shared" si="152"/>
        <v>Proportion of individuals who have received financial advice from a SHG (Among all question respondents)</v>
      </c>
      <c r="N1568" t="s">
        <v>174</v>
      </c>
      <c r="O1568">
        <v>8.9341602970741606E-4</v>
      </c>
      <c r="P1568">
        <v>6.3270730391275785E-4</v>
      </c>
      <c r="Q1568">
        <v>-3.4716338487224957E-4</v>
      </c>
      <c r="R1568">
        <v>2.1339954442870816E-3</v>
      </c>
      <c r="S1568">
        <v>1818</v>
      </c>
      <c r="T1568" t="str">
        <f t="shared" si="153"/>
        <v>1</v>
      </c>
    </row>
    <row r="1569" spans="1:20" hidden="1" x14ac:dyDescent="0.25">
      <c r="A1569" s="35" t="s">
        <v>424</v>
      </c>
      <c r="B1569" s="35" t="str">
        <f t="shared" si="151"/>
        <v>Tanzania</v>
      </c>
      <c r="C1569" t="s">
        <v>68</v>
      </c>
      <c r="D1569" t="str">
        <f t="shared" si="155"/>
        <v>FII</v>
      </c>
      <c r="E1569" t="s">
        <v>9</v>
      </c>
      <c r="F1569" t="s">
        <v>94</v>
      </c>
      <c r="G1569" t="str">
        <f t="shared" si="154"/>
        <v xml:space="preserve">Proportion of individuals who have received financial advice from a SHG </v>
      </c>
      <c r="H1569" t="s">
        <v>740</v>
      </c>
      <c r="I1569" t="s">
        <v>740</v>
      </c>
      <c r="J1569" t="s">
        <v>66</v>
      </c>
      <c r="K1569" t="s">
        <v>116</v>
      </c>
      <c r="L1569" t="str">
        <f t="shared" si="156"/>
        <v>1.3 Males</v>
      </c>
      <c r="M1569" t="str">
        <f t="shared" si="152"/>
        <v>Proportion of individuals who have received financial advice from a SHG (Among all question respondents)</v>
      </c>
      <c r="N1569" t="s">
        <v>174</v>
      </c>
      <c r="O1569">
        <v>2.4008379945437185E-3</v>
      </c>
      <c r="P1569">
        <v>1.4071064605388098E-3</v>
      </c>
      <c r="Q1569">
        <v>-3.581428142303833E-4</v>
      </c>
      <c r="R1569">
        <v>5.1598188033178203E-3</v>
      </c>
      <c r="S1569">
        <v>1211</v>
      </c>
      <c r="T1569" t="str">
        <f t="shared" si="153"/>
        <v>1</v>
      </c>
    </row>
    <row r="1570" spans="1:20" hidden="1" x14ac:dyDescent="0.25">
      <c r="A1570" s="35" t="s">
        <v>424</v>
      </c>
      <c r="B1570" s="35" t="str">
        <f t="shared" si="151"/>
        <v>Tanzania</v>
      </c>
      <c r="C1570" t="s">
        <v>68</v>
      </c>
      <c r="D1570" t="str">
        <f t="shared" si="155"/>
        <v>FII</v>
      </c>
      <c r="E1570" t="s">
        <v>9</v>
      </c>
      <c r="F1570" t="s">
        <v>94</v>
      </c>
      <c r="G1570" t="str">
        <f t="shared" si="154"/>
        <v xml:space="preserve">Proportion of individuals who have received financial advice from a SHG </v>
      </c>
      <c r="H1570" t="s">
        <v>740</v>
      </c>
      <c r="I1570" t="s">
        <v>740</v>
      </c>
      <c r="J1570" t="s">
        <v>66</v>
      </c>
      <c r="K1570" t="s">
        <v>114</v>
      </c>
      <c r="L1570" t="str">
        <f t="shared" si="156"/>
        <v>1.1 All individuals</v>
      </c>
      <c r="M1570" t="str">
        <f t="shared" si="152"/>
        <v>Proportion of individuals who have received financial advice from a SHG (Among all question respondents)</v>
      </c>
      <c r="N1570" t="s">
        <v>174</v>
      </c>
      <c r="O1570">
        <v>1.6114677217805861E-3</v>
      </c>
      <c r="P1570">
        <v>7.4782916399684951E-4</v>
      </c>
      <c r="Q1570">
        <v>1.4516338051643674E-4</v>
      </c>
      <c r="R1570">
        <v>3.0777720630447356E-3</v>
      </c>
      <c r="S1570">
        <v>3029</v>
      </c>
      <c r="T1570" t="str">
        <f t="shared" si="153"/>
        <v>1</v>
      </c>
    </row>
    <row r="1571" spans="1:20" hidden="1" x14ac:dyDescent="0.25">
      <c r="A1571" s="35" t="s">
        <v>424</v>
      </c>
      <c r="B1571" s="35" t="str">
        <f t="shared" si="151"/>
        <v>Tanzania</v>
      </c>
      <c r="C1571" t="s">
        <v>68</v>
      </c>
      <c r="D1571" t="str">
        <f t="shared" si="155"/>
        <v>FII</v>
      </c>
      <c r="E1571" t="s">
        <v>9</v>
      </c>
      <c r="F1571" t="s">
        <v>94</v>
      </c>
      <c r="G1571" t="str">
        <f t="shared" si="154"/>
        <v xml:space="preserve">Proportion of individuals who have received financial advice from a SHG </v>
      </c>
      <c r="H1571" t="s">
        <v>740</v>
      </c>
      <c r="I1571" t="s">
        <v>740</v>
      </c>
      <c r="J1571" t="s">
        <v>66</v>
      </c>
      <c r="K1571" t="s">
        <v>120</v>
      </c>
      <c r="L1571" t="str">
        <f t="shared" si="156"/>
        <v>2.1 Individuals who have a bank account</v>
      </c>
      <c r="M1571" t="str">
        <f t="shared" si="152"/>
        <v>Proportion of individuals who have received financial advice from a SHG (Among all question respondents)</v>
      </c>
      <c r="N1571" t="s">
        <v>174</v>
      </c>
      <c r="O1571">
        <v>5.9096720368064931E-3</v>
      </c>
      <c r="P1571">
        <v>4.2044526989346446E-3</v>
      </c>
      <c r="Q1571">
        <v>-2.3341990796101591E-3</v>
      </c>
      <c r="R1571">
        <v>1.4153543153223145E-2</v>
      </c>
      <c r="S1571">
        <v>285</v>
      </c>
      <c r="T1571" t="str">
        <f t="shared" si="153"/>
        <v>1</v>
      </c>
    </row>
    <row r="1572" spans="1:20" hidden="1" x14ac:dyDescent="0.25">
      <c r="A1572" s="35" t="s">
        <v>424</v>
      </c>
      <c r="B1572" s="35" t="str">
        <f t="shared" si="151"/>
        <v>Tanzania</v>
      </c>
      <c r="C1572" t="s">
        <v>68</v>
      </c>
      <c r="D1572" t="str">
        <f t="shared" si="155"/>
        <v>FII</v>
      </c>
      <c r="E1572" t="s">
        <v>9</v>
      </c>
      <c r="F1572" t="s">
        <v>94</v>
      </c>
      <c r="G1572" t="str">
        <f t="shared" si="154"/>
        <v xml:space="preserve">Proportion of individuals who have received financial advice from a SHG </v>
      </c>
      <c r="H1572" t="s">
        <v>740</v>
      </c>
      <c r="I1572" t="s">
        <v>740</v>
      </c>
      <c r="J1572" t="s">
        <v>66</v>
      </c>
      <c r="K1572" t="s">
        <v>121</v>
      </c>
      <c r="L1572" t="str">
        <f t="shared" si="156"/>
        <v>2.2 Individuals who do not have a bank account</v>
      </c>
      <c r="M1572" t="str">
        <f t="shared" si="152"/>
        <v>Proportion of individuals who have received financial advice from a SHG (Among all question respondents)</v>
      </c>
      <c r="N1572" t="s">
        <v>174</v>
      </c>
      <c r="O1572">
        <v>1.1547873999247322E-3</v>
      </c>
      <c r="P1572">
        <v>6.9603028410946896E-4</v>
      </c>
      <c r="Q1572">
        <v>-2.0995240480068669E-4</v>
      </c>
      <c r="R1572">
        <v>2.5195272046501511E-3</v>
      </c>
      <c r="S1572">
        <v>2744</v>
      </c>
      <c r="T1572" t="str">
        <f t="shared" si="153"/>
        <v>1</v>
      </c>
    </row>
    <row r="1573" spans="1:20" hidden="1" x14ac:dyDescent="0.25">
      <c r="A1573" s="35" t="s">
        <v>424</v>
      </c>
      <c r="B1573" s="35" t="str">
        <f t="shared" si="151"/>
        <v>Tanzania</v>
      </c>
      <c r="C1573" t="s">
        <v>68</v>
      </c>
      <c r="D1573" t="str">
        <f t="shared" si="155"/>
        <v>FII</v>
      </c>
      <c r="E1573" t="s">
        <v>9</v>
      </c>
      <c r="F1573" t="s">
        <v>94</v>
      </c>
      <c r="G1573" t="str">
        <f t="shared" si="154"/>
        <v xml:space="preserve">Proportion of individuals who have received financial advice from a SHG </v>
      </c>
      <c r="H1573" t="s">
        <v>740</v>
      </c>
      <c r="I1573" t="s">
        <v>740</v>
      </c>
      <c r="J1573" t="s">
        <v>66</v>
      </c>
      <c r="K1573" t="s">
        <v>123</v>
      </c>
      <c r="L1573" t="str">
        <f t="shared" si="156"/>
        <v>3.1 Individuals who have access to a mobile phone</v>
      </c>
      <c r="M1573" t="str">
        <f t="shared" si="152"/>
        <v>Proportion of individuals who have received financial advice from a SHG (Among all question respondents)</v>
      </c>
      <c r="N1573" t="s">
        <v>174</v>
      </c>
      <c r="O1573">
        <v>1.8266956115019315E-3</v>
      </c>
      <c r="P1573">
        <v>8.4761865925936201E-4</v>
      </c>
      <c r="Q1573">
        <v>1.6472924318611075E-4</v>
      </c>
      <c r="R1573">
        <v>3.4886619798177522E-3</v>
      </c>
      <c r="S1573">
        <v>2682</v>
      </c>
      <c r="T1573" t="str">
        <f t="shared" si="153"/>
        <v>1</v>
      </c>
    </row>
    <row r="1574" spans="1:20" hidden="1" x14ac:dyDescent="0.25">
      <c r="A1574" s="35" t="s">
        <v>424</v>
      </c>
      <c r="B1574" s="35" t="str">
        <f t="shared" si="151"/>
        <v>Tanzania</v>
      </c>
      <c r="C1574" t="s">
        <v>68</v>
      </c>
      <c r="D1574" t="str">
        <f t="shared" si="155"/>
        <v>FII</v>
      </c>
      <c r="E1574" t="s">
        <v>9</v>
      </c>
      <c r="F1574" t="s">
        <v>94</v>
      </c>
      <c r="G1574" t="str">
        <f t="shared" si="154"/>
        <v xml:space="preserve">Proportion of individuals who have received financial advice from a SHG </v>
      </c>
      <c r="H1574" t="s">
        <v>740</v>
      </c>
      <c r="I1574" t="s">
        <v>740</v>
      </c>
      <c r="J1574" t="s">
        <v>66</v>
      </c>
      <c r="K1574" t="s">
        <v>134</v>
      </c>
      <c r="L1574" t="str">
        <f t="shared" si="156"/>
        <v>6.1 Rural individuals</v>
      </c>
      <c r="M1574" t="str">
        <f t="shared" si="152"/>
        <v>Proportion of individuals who have received financial advice from a SHG (Among all question respondents)</v>
      </c>
      <c r="N1574" t="s">
        <v>174</v>
      </c>
      <c r="O1574">
        <v>2.0958985249353908E-3</v>
      </c>
      <c r="P1574">
        <v>1.0763933739744494E-3</v>
      </c>
      <c r="Q1574">
        <v>-1.463734763101996E-5</v>
      </c>
      <c r="R1574">
        <v>4.2064343975018017E-3</v>
      </c>
      <c r="S1574">
        <v>2027</v>
      </c>
      <c r="T1574" t="str">
        <f t="shared" si="153"/>
        <v>1</v>
      </c>
    </row>
    <row r="1575" spans="1:20" hidden="1" x14ac:dyDescent="0.25">
      <c r="A1575" s="35" t="s">
        <v>424</v>
      </c>
      <c r="B1575" s="35" t="str">
        <f t="shared" si="151"/>
        <v>Tanzania</v>
      </c>
      <c r="C1575" t="s">
        <v>68</v>
      </c>
      <c r="D1575" t="str">
        <f t="shared" si="155"/>
        <v>FII</v>
      </c>
      <c r="E1575" t="s">
        <v>9</v>
      </c>
      <c r="F1575" t="s">
        <v>94</v>
      </c>
      <c r="G1575" t="str">
        <f t="shared" si="154"/>
        <v xml:space="preserve">Proportion of individuals who have received financial advice from a SHG </v>
      </c>
      <c r="H1575" t="s">
        <v>740</v>
      </c>
      <c r="I1575" t="s">
        <v>740</v>
      </c>
      <c r="J1575" t="s">
        <v>66</v>
      </c>
      <c r="K1575" t="s">
        <v>124</v>
      </c>
      <c r="L1575" t="str">
        <f t="shared" si="156"/>
        <v>3.2 Individuals who do not have access to a mobile phone</v>
      </c>
      <c r="M1575" t="str">
        <f t="shared" si="152"/>
        <v>Proportion of individuals who have received financial advice from a SHG (Among all question respondents)</v>
      </c>
      <c r="N1575" t="s">
        <v>174</v>
      </c>
      <c r="O1575">
        <v>0</v>
      </c>
      <c r="P1575"/>
      <c r="Q1575"/>
      <c r="R1575"/>
      <c r="S1575">
        <v>347</v>
      </c>
      <c r="T1575" t="str">
        <f t="shared" si="153"/>
        <v>1</v>
      </c>
    </row>
    <row r="1576" spans="1:20" hidden="1" x14ac:dyDescent="0.25">
      <c r="A1576" s="35" t="s">
        <v>424</v>
      </c>
      <c r="B1576" s="35" t="str">
        <f t="shared" si="151"/>
        <v>Tanzania</v>
      </c>
      <c r="C1576" t="s">
        <v>68</v>
      </c>
      <c r="D1576" t="str">
        <f t="shared" si="155"/>
        <v>FII</v>
      </c>
      <c r="E1576" t="s">
        <v>9</v>
      </c>
      <c r="F1576" t="s">
        <v>94</v>
      </c>
      <c r="G1576" t="str">
        <f t="shared" si="154"/>
        <v xml:space="preserve">Proportion of individuals who have received financial advice from a SHG </v>
      </c>
      <c r="H1576" t="s">
        <v>740</v>
      </c>
      <c r="I1576" t="s">
        <v>740</v>
      </c>
      <c r="J1576" t="s">
        <v>66</v>
      </c>
      <c r="K1576" t="s">
        <v>135</v>
      </c>
      <c r="L1576" t="str">
        <f t="shared" si="156"/>
        <v>6.2 Urban individuals</v>
      </c>
      <c r="M1576" t="str">
        <f t="shared" si="152"/>
        <v>Proportion of individuals who have received financial advice from a SHG (Among all question respondents)</v>
      </c>
      <c r="N1576" t="s">
        <v>174</v>
      </c>
      <c r="O1576">
        <v>6.5531780144799455E-4</v>
      </c>
      <c r="P1576">
        <v>6.5536815290480972E-4</v>
      </c>
      <c r="Q1576">
        <v>-6.2969382152026638E-4</v>
      </c>
      <c r="R1576">
        <v>1.9403294244162554E-3</v>
      </c>
      <c r="S1576">
        <v>1002</v>
      </c>
      <c r="T1576" t="str">
        <f t="shared" si="153"/>
        <v>1</v>
      </c>
    </row>
    <row r="1577" spans="1:20" hidden="1" x14ac:dyDescent="0.25">
      <c r="A1577" s="35" t="s">
        <v>424</v>
      </c>
      <c r="B1577" s="35" t="str">
        <f t="shared" si="151"/>
        <v>Tanzania</v>
      </c>
      <c r="C1577" t="s">
        <v>68</v>
      </c>
      <c r="D1577" t="str">
        <f t="shared" si="155"/>
        <v>FII</v>
      </c>
      <c r="E1577" t="s">
        <v>9</v>
      </c>
      <c r="F1577" t="s">
        <v>94</v>
      </c>
      <c r="G1577" t="str">
        <f t="shared" si="154"/>
        <v xml:space="preserve">Proportion of individuals who have received financial advice from a SHG </v>
      </c>
      <c r="H1577" t="s">
        <v>740</v>
      </c>
      <c r="I1577" t="s">
        <v>740</v>
      </c>
      <c r="J1577" t="s">
        <v>66</v>
      </c>
      <c r="K1577" t="s">
        <v>127</v>
      </c>
      <c r="L1577" t="str">
        <f t="shared" si="156"/>
        <v>4.1 Individuals who use mobile money</v>
      </c>
      <c r="M1577" t="str">
        <f t="shared" si="152"/>
        <v>Proportion of individuals who have received financial advice from a SHG (Among all question respondents)</v>
      </c>
      <c r="N1577" t="s">
        <v>174</v>
      </c>
      <c r="O1577">
        <v>2.6338431461726593E-3</v>
      </c>
      <c r="P1577">
        <v>1.221701796353997E-3</v>
      </c>
      <c r="Q1577">
        <v>2.3839411320124336E-4</v>
      </c>
      <c r="R1577">
        <v>5.0292921791440758E-3</v>
      </c>
      <c r="S1577">
        <v>1835</v>
      </c>
      <c r="T1577" t="str">
        <f t="shared" si="153"/>
        <v>1</v>
      </c>
    </row>
    <row r="1578" spans="1:20" hidden="1" x14ac:dyDescent="0.25">
      <c r="A1578" s="35" t="s">
        <v>424</v>
      </c>
      <c r="B1578" s="35" t="str">
        <f t="shared" si="151"/>
        <v>Tanzania</v>
      </c>
      <c r="C1578" t="s">
        <v>68</v>
      </c>
      <c r="D1578" t="str">
        <f t="shared" si="155"/>
        <v>FII</v>
      </c>
      <c r="E1578" t="s">
        <v>9</v>
      </c>
      <c r="F1578" t="s">
        <v>94</v>
      </c>
      <c r="G1578" t="str">
        <f t="shared" si="154"/>
        <v xml:space="preserve">Proportion of individuals who have received financial advice from a SHG </v>
      </c>
      <c r="H1578" t="s">
        <v>740</v>
      </c>
      <c r="I1578" t="s">
        <v>740</v>
      </c>
      <c r="J1578" t="s">
        <v>66</v>
      </c>
      <c r="K1578" t="s">
        <v>128</v>
      </c>
      <c r="L1578" t="str">
        <f t="shared" si="156"/>
        <v>4.2 Individuals who do not use mobile money</v>
      </c>
      <c r="M1578" t="str">
        <f t="shared" si="152"/>
        <v>Proportion of individuals who have received financial advice from a SHG (Among all question respondents)</v>
      </c>
      <c r="N1578" t="s">
        <v>174</v>
      </c>
      <c r="O1578">
        <v>0</v>
      </c>
      <c r="P1578"/>
      <c r="Q1578"/>
      <c r="R1578"/>
      <c r="S1578">
        <v>1194</v>
      </c>
      <c r="T1578" t="str">
        <f t="shared" si="153"/>
        <v>1</v>
      </c>
    </row>
    <row r="1579" spans="1:20" hidden="1" x14ac:dyDescent="0.25">
      <c r="A1579" s="35" t="s">
        <v>424</v>
      </c>
      <c r="B1579" s="35" t="str">
        <f t="shared" si="151"/>
        <v>Tanzania</v>
      </c>
      <c r="C1579" t="s">
        <v>68</v>
      </c>
      <c r="D1579" t="str">
        <f t="shared" si="155"/>
        <v>FII</v>
      </c>
      <c r="E1579" t="s">
        <v>9</v>
      </c>
      <c r="F1579" t="s">
        <v>94</v>
      </c>
      <c r="G1579" t="str">
        <f t="shared" si="154"/>
        <v xml:space="preserve">Proportion of individuals who have received financial advice from a SHG </v>
      </c>
      <c r="H1579" t="s">
        <v>740</v>
      </c>
      <c r="I1579" t="s">
        <v>740</v>
      </c>
      <c r="J1579" t="s">
        <v>66</v>
      </c>
      <c r="K1579" t="s">
        <v>131</v>
      </c>
      <c r="L1579" t="str">
        <f t="shared" si="156"/>
        <v>5.1 Individuals with a formal ID</v>
      </c>
      <c r="M1579" t="str">
        <f t="shared" si="152"/>
        <v>Proportion of individuals who have received financial advice from a SHG (Among all question respondents)</v>
      </c>
      <c r="N1579" t="s">
        <v>174</v>
      </c>
      <c r="O1579">
        <v>1.8362620601836065E-3</v>
      </c>
      <c r="P1579">
        <v>8.520476693932035E-4</v>
      </c>
      <c r="Q1579">
        <v>1.6561152026896048E-4</v>
      </c>
      <c r="R1579">
        <v>3.5069126000982524E-3</v>
      </c>
      <c r="S1579">
        <v>2691</v>
      </c>
      <c r="T1579" t="str">
        <f t="shared" si="153"/>
        <v>1</v>
      </c>
    </row>
    <row r="1580" spans="1:20" hidden="1" x14ac:dyDescent="0.25">
      <c r="A1580" s="35" t="s">
        <v>424</v>
      </c>
      <c r="B1580" s="35" t="str">
        <f t="shared" si="151"/>
        <v>Tanzania</v>
      </c>
      <c r="C1580" t="s">
        <v>68</v>
      </c>
      <c r="D1580" t="str">
        <f t="shared" si="155"/>
        <v>FII</v>
      </c>
      <c r="E1580" t="s">
        <v>9</v>
      </c>
      <c r="F1580" t="s">
        <v>94</v>
      </c>
      <c r="G1580" t="str">
        <f t="shared" si="154"/>
        <v xml:space="preserve">Proportion of individuals who have received financial advice from a SHG </v>
      </c>
      <c r="H1580" t="s">
        <v>740</v>
      </c>
      <c r="I1580" t="s">
        <v>740</v>
      </c>
      <c r="J1580" t="s">
        <v>66</v>
      </c>
      <c r="K1580" t="s">
        <v>132</v>
      </c>
      <c r="L1580" t="str">
        <f t="shared" si="156"/>
        <v>5.2 Individuals without a formal ID</v>
      </c>
      <c r="M1580" t="str">
        <f t="shared" si="152"/>
        <v>Proportion of individuals who have received financial advice from a SHG (Among all question respondents)</v>
      </c>
      <c r="N1580" t="s">
        <v>174</v>
      </c>
      <c r="O1580">
        <v>0</v>
      </c>
      <c r="P1580"/>
      <c r="Q1580"/>
      <c r="R1580"/>
      <c r="S1580">
        <v>338</v>
      </c>
      <c r="T1580" t="str">
        <f t="shared" si="153"/>
        <v>1</v>
      </c>
    </row>
    <row r="1581" spans="1:20" hidden="1" x14ac:dyDescent="0.25">
      <c r="A1581" s="35" t="s">
        <v>424</v>
      </c>
      <c r="B1581" s="35" t="str">
        <f t="shared" si="151"/>
        <v>Tanzania</v>
      </c>
      <c r="C1581" t="s">
        <v>68</v>
      </c>
      <c r="D1581" t="str">
        <f t="shared" si="155"/>
        <v>FII</v>
      </c>
      <c r="E1581" t="s">
        <v>9</v>
      </c>
      <c r="F1581" t="s">
        <v>94</v>
      </c>
      <c r="G1581" t="str">
        <f t="shared" si="154"/>
        <v xml:space="preserve">Proportion of individuals who have received financial advice from a SHG </v>
      </c>
      <c r="H1581" t="s">
        <v>740</v>
      </c>
      <c r="I1581" t="s">
        <v>740</v>
      </c>
      <c r="J1581" t="s">
        <v>66</v>
      </c>
      <c r="K1581" t="s">
        <v>419</v>
      </c>
      <c r="L1581" t="str">
        <f t="shared" si="156"/>
        <v>7.1 Individuals in the two lowest PPI quintiles</v>
      </c>
      <c r="M1581" t="str">
        <f t="shared" si="152"/>
        <v>Proportion of individuals who have received financial advice from a SHG (Among all question respondents)</v>
      </c>
      <c r="N1581" t="s">
        <v>174</v>
      </c>
      <c r="O1581">
        <v>2.9394708513335735E-3</v>
      </c>
      <c r="P1581">
        <v>1.3631614879086118E-3</v>
      </c>
      <c r="Q1581">
        <v>2.6665504821397814E-4</v>
      </c>
      <c r="R1581">
        <v>5.6122866544531689E-3</v>
      </c>
      <c r="S1581">
        <v>1691</v>
      </c>
      <c r="T1581" t="str">
        <f t="shared" si="153"/>
        <v>1</v>
      </c>
    </row>
    <row r="1582" spans="1:20" hidden="1" x14ac:dyDescent="0.25">
      <c r="A1582" s="35" t="s">
        <v>424</v>
      </c>
      <c r="B1582" s="35" t="str">
        <f t="shared" si="151"/>
        <v>Tanzania</v>
      </c>
      <c r="C1582" t="s">
        <v>68</v>
      </c>
      <c r="D1582" t="str">
        <f t="shared" si="155"/>
        <v>FII</v>
      </c>
      <c r="E1582" t="s">
        <v>9</v>
      </c>
      <c r="F1582" t="s">
        <v>94</v>
      </c>
      <c r="G1582" t="str">
        <f t="shared" si="154"/>
        <v xml:space="preserve">Proportion of individuals who have received financial advice from a SHG </v>
      </c>
      <c r="H1582" t="s">
        <v>740</v>
      </c>
      <c r="I1582" t="s">
        <v>740</v>
      </c>
      <c r="J1582" t="s">
        <v>66</v>
      </c>
      <c r="K1582" t="s">
        <v>420</v>
      </c>
      <c r="L1582" t="str">
        <f t="shared" si="156"/>
        <v>7.2 Individuals in the middle PPI quintile</v>
      </c>
      <c r="M1582" t="str">
        <f t="shared" si="152"/>
        <v>Proportion of individuals who have received financial advice from a SHG (Among all question respondents)</v>
      </c>
      <c r="N1582" t="s">
        <v>174</v>
      </c>
      <c r="O1582">
        <v>0</v>
      </c>
      <c r="P1582"/>
      <c r="Q1582"/>
      <c r="R1582"/>
      <c r="S1582">
        <v>854</v>
      </c>
      <c r="T1582" t="str">
        <f t="shared" si="153"/>
        <v>1</v>
      </c>
    </row>
    <row r="1583" spans="1:20" hidden="1" x14ac:dyDescent="0.25">
      <c r="A1583" s="35" t="s">
        <v>424</v>
      </c>
      <c r="B1583" s="35" t="str">
        <f t="shared" si="151"/>
        <v>Tanzania</v>
      </c>
      <c r="C1583" t="s">
        <v>68</v>
      </c>
      <c r="D1583" t="str">
        <f t="shared" si="155"/>
        <v>FII</v>
      </c>
      <c r="E1583" t="s">
        <v>9</v>
      </c>
      <c r="F1583" t="s">
        <v>94</v>
      </c>
      <c r="G1583" t="str">
        <f t="shared" si="154"/>
        <v xml:space="preserve">Proportion of individuals who have received financial advice from a SHG </v>
      </c>
      <c r="H1583" t="s">
        <v>740</v>
      </c>
      <c r="I1583" t="s">
        <v>740</v>
      </c>
      <c r="J1583" t="s">
        <v>66</v>
      </c>
      <c r="K1583" t="s">
        <v>421</v>
      </c>
      <c r="L1583" t="str">
        <f t="shared" si="156"/>
        <v>7.3 Individuals in the two highest PPI quintiles</v>
      </c>
      <c r="M1583" t="str">
        <f t="shared" si="152"/>
        <v>Proportion of individuals who have received financial advice from a SHG (Among all question respondents)</v>
      </c>
      <c r="N1583" t="s">
        <v>174</v>
      </c>
      <c r="O1583">
        <v>0</v>
      </c>
      <c r="P1583"/>
      <c r="Q1583"/>
      <c r="R1583"/>
      <c r="S1583">
        <v>484</v>
      </c>
      <c r="T1583" t="str">
        <f t="shared" si="153"/>
        <v>1</v>
      </c>
    </row>
    <row r="1584" spans="1:20" hidden="1" x14ac:dyDescent="0.25">
      <c r="A1584" s="35" t="s">
        <v>424</v>
      </c>
      <c r="B1584" s="35" t="str">
        <f t="shared" si="151"/>
        <v>Tanzania</v>
      </c>
      <c r="C1584" t="s">
        <v>65</v>
      </c>
      <c r="D1584" t="s">
        <v>65</v>
      </c>
      <c r="E1584" t="s">
        <v>9</v>
      </c>
      <c r="F1584" t="s">
        <v>94</v>
      </c>
      <c r="G1584" t="str">
        <f t="shared" si="154"/>
        <v xml:space="preserve">Proportion of individuals who have received financial advice from a SHG </v>
      </c>
      <c r="H1584" t="s">
        <v>740</v>
      </c>
      <c r="I1584" t="s">
        <v>740</v>
      </c>
      <c r="J1584" t="s">
        <v>66</v>
      </c>
      <c r="K1584" t="s">
        <v>114</v>
      </c>
      <c r="L1584" t="s">
        <v>114</v>
      </c>
      <c r="M1584" t="str">
        <f t="shared" si="152"/>
        <v>Proportion of individuals who have received financial advice from a SHG (Among all question respondents)</v>
      </c>
      <c r="N1584" t="s">
        <v>239</v>
      </c>
      <c r="O1584">
        <v>3.7327645388069513E-3</v>
      </c>
      <c r="P1584">
        <v>7.270819104722529E-4</v>
      </c>
      <c r="Q1584">
        <v>2.3075277896378033E-3</v>
      </c>
      <c r="R1584">
        <v>5.1580012879760993E-3</v>
      </c>
      <c r="S1584">
        <v>9459</v>
      </c>
      <c r="T1584" t="str">
        <f t="shared" si="153"/>
        <v>1</v>
      </c>
    </row>
    <row r="1585" spans="1:20" hidden="1" x14ac:dyDescent="0.25">
      <c r="A1585" s="35" t="s">
        <v>424</v>
      </c>
      <c r="B1585" s="35" t="str">
        <f t="shared" si="151"/>
        <v>Tanzania</v>
      </c>
      <c r="C1585" t="s">
        <v>65</v>
      </c>
      <c r="D1585" t="s">
        <v>65</v>
      </c>
      <c r="E1585" t="s">
        <v>9</v>
      </c>
      <c r="F1585" t="s">
        <v>94</v>
      </c>
      <c r="G1585" t="str">
        <f t="shared" si="154"/>
        <v xml:space="preserve">Proportion of individuals who have received financial advice from a SHG </v>
      </c>
      <c r="H1585" t="s">
        <v>740</v>
      </c>
      <c r="I1585" t="s">
        <v>740</v>
      </c>
      <c r="J1585" t="s">
        <v>66</v>
      </c>
      <c r="K1585" t="s">
        <v>115</v>
      </c>
      <c r="L1585" t="s">
        <v>115</v>
      </c>
      <c r="M1585" t="str">
        <f t="shared" si="152"/>
        <v>Proportion of individuals who have received financial advice from a SHG (Among all question respondents)</v>
      </c>
      <c r="N1585" t="s">
        <v>239</v>
      </c>
      <c r="O1585">
        <v>3.6128266920800256E-3</v>
      </c>
      <c r="P1585">
        <v>1.0850924333441734E-3</v>
      </c>
      <c r="Q1585">
        <v>1.4858124039058068E-3</v>
      </c>
      <c r="R1585">
        <v>5.7398409802542445E-3</v>
      </c>
      <c r="S1585">
        <v>4119</v>
      </c>
      <c r="T1585" t="str">
        <f t="shared" si="153"/>
        <v>1</v>
      </c>
    </row>
    <row r="1586" spans="1:20" hidden="1" x14ac:dyDescent="0.25">
      <c r="A1586" s="35" t="s">
        <v>424</v>
      </c>
      <c r="B1586" s="35" t="str">
        <f t="shared" si="151"/>
        <v>Tanzania</v>
      </c>
      <c r="C1586" t="s">
        <v>65</v>
      </c>
      <c r="D1586" t="s">
        <v>65</v>
      </c>
      <c r="E1586" t="s">
        <v>9</v>
      </c>
      <c r="F1586" t="s">
        <v>94</v>
      </c>
      <c r="G1586" t="str">
        <f t="shared" si="154"/>
        <v xml:space="preserve">Proportion of individuals who have received financial advice from a SHG </v>
      </c>
      <c r="H1586" t="s">
        <v>740</v>
      </c>
      <c r="I1586" t="s">
        <v>740</v>
      </c>
      <c r="J1586" t="s">
        <v>66</v>
      </c>
      <c r="K1586" t="s">
        <v>116</v>
      </c>
      <c r="L1586" t="s">
        <v>116</v>
      </c>
      <c r="M1586" t="str">
        <f t="shared" si="152"/>
        <v>Proportion of individuals who have received financial advice from a SHG (Among all question respondents)</v>
      </c>
      <c r="N1586" t="s">
        <v>239</v>
      </c>
      <c r="O1586">
        <v>3.8478880968165472E-3</v>
      </c>
      <c r="P1586">
        <v>9.7249305436494424E-4</v>
      </c>
      <c r="Q1586">
        <v>1.9415927820391309E-3</v>
      </c>
      <c r="R1586">
        <v>5.7541834115939633E-3</v>
      </c>
      <c r="S1586">
        <v>5340</v>
      </c>
      <c r="T1586" t="str">
        <f t="shared" si="153"/>
        <v>1</v>
      </c>
    </row>
    <row r="1587" spans="1:20" hidden="1" x14ac:dyDescent="0.25">
      <c r="A1587" s="35" t="s">
        <v>424</v>
      </c>
      <c r="B1587" s="35" t="str">
        <f t="shared" si="151"/>
        <v>Tanzania</v>
      </c>
      <c r="C1587" t="s">
        <v>65</v>
      </c>
      <c r="D1587" t="s">
        <v>65</v>
      </c>
      <c r="E1587" t="s">
        <v>9</v>
      </c>
      <c r="F1587" t="s">
        <v>94</v>
      </c>
      <c r="G1587" t="str">
        <f t="shared" si="154"/>
        <v xml:space="preserve">Proportion of individuals who have received financial advice from a SHG </v>
      </c>
      <c r="H1587" t="s">
        <v>740</v>
      </c>
      <c r="I1587" t="s">
        <v>740</v>
      </c>
      <c r="J1587" t="s">
        <v>66</v>
      </c>
      <c r="K1587" t="s">
        <v>120</v>
      </c>
      <c r="L1587" t="s">
        <v>120</v>
      </c>
      <c r="M1587" t="str">
        <f t="shared" si="152"/>
        <v>Proportion of individuals who have received financial advice from a SHG (Among all question respondents)</v>
      </c>
      <c r="N1587" t="s">
        <v>239</v>
      </c>
      <c r="O1587">
        <v>8.7950301918588748E-3</v>
      </c>
      <c r="P1587">
        <v>2.9012783337738482E-3</v>
      </c>
      <c r="Q1587">
        <v>3.1079013535455155E-3</v>
      </c>
      <c r="R1587">
        <v>1.4482159030172234E-2</v>
      </c>
      <c r="S1587">
        <v>868</v>
      </c>
      <c r="T1587" t="str">
        <f t="shared" si="153"/>
        <v>1</v>
      </c>
    </row>
    <row r="1588" spans="1:20" hidden="1" x14ac:dyDescent="0.25">
      <c r="A1588" s="35" t="s">
        <v>424</v>
      </c>
      <c r="B1588" s="35" t="str">
        <f t="shared" si="151"/>
        <v>Tanzania</v>
      </c>
      <c r="C1588" t="s">
        <v>65</v>
      </c>
      <c r="D1588" t="s">
        <v>65</v>
      </c>
      <c r="E1588" t="s">
        <v>9</v>
      </c>
      <c r="F1588" t="s">
        <v>94</v>
      </c>
      <c r="G1588" t="str">
        <f t="shared" si="154"/>
        <v xml:space="preserve">Proportion of individuals who have received financial advice from a SHG </v>
      </c>
      <c r="H1588" t="s">
        <v>740</v>
      </c>
      <c r="I1588" t="s">
        <v>740</v>
      </c>
      <c r="J1588" t="s">
        <v>66</v>
      </c>
      <c r="K1588" t="s">
        <v>121</v>
      </c>
      <c r="L1588" t="s">
        <v>121</v>
      </c>
      <c r="M1588" t="str">
        <f t="shared" si="152"/>
        <v>Proportion of individuals who have received financial advice from a SHG (Among all question respondents)</v>
      </c>
      <c r="N1588" t="s">
        <v>239</v>
      </c>
      <c r="O1588">
        <v>3.1428477218059508E-3</v>
      </c>
      <c r="P1588">
        <v>7.3873775940580869E-4</v>
      </c>
      <c r="Q1588">
        <v>1.6947630046106449E-3</v>
      </c>
      <c r="R1588">
        <v>4.5909324390012562E-3</v>
      </c>
      <c r="S1588">
        <v>8591</v>
      </c>
      <c r="T1588" t="str">
        <f t="shared" si="153"/>
        <v>1</v>
      </c>
    </row>
    <row r="1589" spans="1:20" hidden="1" x14ac:dyDescent="0.25">
      <c r="A1589" s="35" t="s">
        <v>424</v>
      </c>
      <c r="B1589" s="35" t="str">
        <f t="shared" si="151"/>
        <v>Tanzania</v>
      </c>
      <c r="C1589" t="s">
        <v>65</v>
      </c>
      <c r="D1589" t="s">
        <v>65</v>
      </c>
      <c r="E1589" t="s">
        <v>9</v>
      </c>
      <c r="F1589" t="s">
        <v>94</v>
      </c>
      <c r="G1589" t="str">
        <f t="shared" si="154"/>
        <v xml:space="preserve">Proportion of individuals who have received financial advice from a SHG </v>
      </c>
      <c r="H1589" t="s">
        <v>740</v>
      </c>
      <c r="I1589" t="s">
        <v>740</v>
      </c>
      <c r="J1589" t="s">
        <v>66</v>
      </c>
      <c r="K1589" t="s">
        <v>123</v>
      </c>
      <c r="L1589" t="s">
        <v>123</v>
      </c>
      <c r="M1589" t="str">
        <f t="shared" si="152"/>
        <v>Proportion of individuals who have received financial advice from a SHG (Among all question respondents)</v>
      </c>
      <c r="N1589" t="s">
        <v>239</v>
      </c>
      <c r="O1589">
        <v>4.0045811508666327E-3</v>
      </c>
      <c r="P1589">
        <v>7.8002576617386323E-4</v>
      </c>
      <c r="Q1589">
        <v>2.4755630701833609E-3</v>
      </c>
      <c r="R1589">
        <v>5.5335992315499044E-3</v>
      </c>
      <c r="S1589">
        <v>8703</v>
      </c>
      <c r="T1589" t="str">
        <f t="shared" si="153"/>
        <v>1</v>
      </c>
    </row>
    <row r="1590" spans="1:20" hidden="1" x14ac:dyDescent="0.25">
      <c r="A1590" s="35" t="s">
        <v>424</v>
      </c>
      <c r="B1590" s="35" t="str">
        <f t="shared" si="151"/>
        <v>Tanzania</v>
      </c>
      <c r="C1590" t="s">
        <v>65</v>
      </c>
      <c r="D1590" t="s">
        <v>65</v>
      </c>
      <c r="E1590" t="s">
        <v>9</v>
      </c>
      <c r="F1590" t="s">
        <v>94</v>
      </c>
      <c r="G1590" t="str">
        <f t="shared" si="154"/>
        <v xml:space="preserve">Proportion of individuals who have received financial advice from a SHG </v>
      </c>
      <c r="H1590" t="s">
        <v>740</v>
      </c>
      <c r="I1590" t="s">
        <v>740</v>
      </c>
      <c r="J1590" t="s">
        <v>66</v>
      </c>
      <c r="K1590" t="s">
        <v>124</v>
      </c>
      <c r="L1590" t="s">
        <v>124</v>
      </c>
      <c r="M1590" t="str">
        <f t="shared" si="152"/>
        <v>Proportion of individuals who have received financial advice from a SHG (Among all question respondents)</v>
      </c>
      <c r="N1590" t="s">
        <v>239</v>
      </c>
      <c r="O1590">
        <v>0</v>
      </c>
      <c r="P1590"/>
      <c r="Q1590"/>
      <c r="R1590"/>
      <c r="S1590">
        <v>756</v>
      </c>
      <c r="T1590" t="str">
        <f t="shared" si="153"/>
        <v>1</v>
      </c>
    </row>
    <row r="1591" spans="1:20" hidden="1" x14ac:dyDescent="0.25">
      <c r="A1591" s="35" t="s">
        <v>424</v>
      </c>
      <c r="B1591" s="35" t="str">
        <f t="shared" si="151"/>
        <v>Tanzania</v>
      </c>
      <c r="C1591" t="s">
        <v>65</v>
      </c>
      <c r="D1591" t="s">
        <v>65</v>
      </c>
      <c r="E1591" t="s">
        <v>9</v>
      </c>
      <c r="F1591" t="s">
        <v>94</v>
      </c>
      <c r="G1591" t="str">
        <f t="shared" si="154"/>
        <v xml:space="preserve">Proportion of individuals who have received financial advice from a SHG </v>
      </c>
      <c r="H1591" t="s">
        <v>740</v>
      </c>
      <c r="I1591" t="s">
        <v>740</v>
      </c>
      <c r="J1591" t="s">
        <v>66</v>
      </c>
      <c r="K1591" t="s">
        <v>127</v>
      </c>
      <c r="L1591" t="s">
        <v>127</v>
      </c>
      <c r="M1591" t="str">
        <f t="shared" si="152"/>
        <v>Proportion of individuals who have received financial advice from a SHG (Among all question respondents)</v>
      </c>
      <c r="N1591" t="s">
        <v>239</v>
      </c>
      <c r="O1591">
        <v>5.0480150010308424E-3</v>
      </c>
      <c r="P1591">
        <v>1.0500589163395292E-3</v>
      </c>
      <c r="Q1591">
        <v>2.9896739327077817E-3</v>
      </c>
      <c r="R1591">
        <v>7.1063560693539031E-3</v>
      </c>
      <c r="S1591">
        <v>5248</v>
      </c>
      <c r="T1591" t="str">
        <f t="shared" si="153"/>
        <v>1</v>
      </c>
    </row>
    <row r="1592" spans="1:20" hidden="1" x14ac:dyDescent="0.25">
      <c r="A1592" s="35" t="s">
        <v>424</v>
      </c>
      <c r="B1592" s="35" t="str">
        <f t="shared" si="151"/>
        <v>Tanzania</v>
      </c>
      <c r="C1592" t="s">
        <v>65</v>
      </c>
      <c r="D1592" t="s">
        <v>65</v>
      </c>
      <c r="E1592" t="s">
        <v>9</v>
      </c>
      <c r="F1592" t="s">
        <v>94</v>
      </c>
      <c r="G1592" t="str">
        <f t="shared" si="154"/>
        <v xml:space="preserve">Proportion of individuals who have received financial advice from a SHG </v>
      </c>
      <c r="H1592" t="s">
        <v>740</v>
      </c>
      <c r="I1592" t="s">
        <v>740</v>
      </c>
      <c r="J1592" t="s">
        <v>66</v>
      </c>
      <c r="K1592" t="s">
        <v>128</v>
      </c>
      <c r="L1592" t="s">
        <v>128</v>
      </c>
      <c r="M1592" t="str">
        <f t="shared" si="152"/>
        <v>Proportion of individuals who have received financial advice from a SHG (Among all question respondents)</v>
      </c>
      <c r="N1592" t="s">
        <v>239</v>
      </c>
      <c r="O1592">
        <v>1.7817375072428001E-3</v>
      </c>
      <c r="P1592">
        <v>9.1456099312511429E-4</v>
      </c>
      <c r="Q1592">
        <v>-1.0998521510714948E-5</v>
      </c>
      <c r="R1592">
        <v>3.5744735359963149E-3</v>
      </c>
      <c r="S1592">
        <v>4211</v>
      </c>
      <c r="T1592" t="str">
        <f t="shared" si="153"/>
        <v>1</v>
      </c>
    </row>
    <row r="1593" spans="1:20" hidden="1" x14ac:dyDescent="0.25">
      <c r="A1593" s="35" t="s">
        <v>424</v>
      </c>
      <c r="B1593" s="35" t="str">
        <f t="shared" si="151"/>
        <v>Tanzania</v>
      </c>
      <c r="C1593" t="s">
        <v>65</v>
      </c>
      <c r="D1593" t="s">
        <v>65</v>
      </c>
      <c r="E1593" t="s">
        <v>9</v>
      </c>
      <c r="F1593" t="s">
        <v>94</v>
      </c>
      <c r="G1593" t="str">
        <f t="shared" si="154"/>
        <v xml:space="preserve">Proportion of individuals who have received financial advice from a SHG </v>
      </c>
      <c r="H1593" t="s">
        <v>740</v>
      </c>
      <c r="I1593" t="s">
        <v>740</v>
      </c>
      <c r="J1593" t="s">
        <v>66</v>
      </c>
      <c r="K1593" t="s">
        <v>131</v>
      </c>
      <c r="L1593" t="s">
        <v>131</v>
      </c>
      <c r="M1593" t="str">
        <f t="shared" si="152"/>
        <v>Proportion of individuals who have received financial advice from a SHG (Among all question respondents)</v>
      </c>
      <c r="N1593" t="s">
        <v>239</v>
      </c>
      <c r="O1593">
        <v>4.2627313618489671E-3</v>
      </c>
      <c r="P1593">
        <v>8.5259383873993809E-4</v>
      </c>
      <c r="Q1593">
        <v>2.5914642685745748E-3</v>
      </c>
      <c r="R1593">
        <v>5.9339984551233594E-3</v>
      </c>
      <c r="S1593">
        <v>8227</v>
      </c>
      <c r="T1593" t="str">
        <f t="shared" si="153"/>
        <v>1</v>
      </c>
    </row>
    <row r="1594" spans="1:20" hidden="1" x14ac:dyDescent="0.25">
      <c r="A1594" s="35" t="s">
        <v>424</v>
      </c>
      <c r="B1594" s="35" t="str">
        <f t="shared" si="151"/>
        <v>Tanzania</v>
      </c>
      <c r="C1594" t="s">
        <v>65</v>
      </c>
      <c r="D1594" t="s">
        <v>65</v>
      </c>
      <c r="E1594" t="s">
        <v>9</v>
      </c>
      <c r="F1594" t="s">
        <v>94</v>
      </c>
      <c r="G1594" t="str">
        <f t="shared" si="154"/>
        <v xml:space="preserve">Proportion of individuals who have received financial advice from a SHG </v>
      </c>
      <c r="H1594" t="s">
        <v>740</v>
      </c>
      <c r="I1594" t="s">
        <v>740</v>
      </c>
      <c r="J1594" t="s">
        <v>66</v>
      </c>
      <c r="K1594" t="s">
        <v>132</v>
      </c>
      <c r="L1594" t="s">
        <v>132</v>
      </c>
      <c r="M1594" t="str">
        <f t="shared" si="152"/>
        <v>Proportion of individuals who have received financial advice from a SHG (Among all question respondents)</v>
      </c>
      <c r="N1594" t="s">
        <v>239</v>
      </c>
      <c r="O1594">
        <v>8.5414938175760503E-4</v>
      </c>
      <c r="P1594">
        <v>6.3943868573027452E-4</v>
      </c>
      <c r="Q1594">
        <v>-3.9928781784383954E-4</v>
      </c>
      <c r="R1594">
        <v>2.1075865813590497E-3</v>
      </c>
      <c r="S1594">
        <v>1232</v>
      </c>
      <c r="T1594" t="str">
        <f t="shared" si="153"/>
        <v>1</v>
      </c>
    </row>
    <row r="1595" spans="1:20" hidden="1" x14ac:dyDescent="0.25">
      <c r="A1595" s="35" t="s">
        <v>424</v>
      </c>
      <c r="B1595" s="35" t="str">
        <f t="shared" si="151"/>
        <v>Tanzania</v>
      </c>
      <c r="C1595" t="s">
        <v>65</v>
      </c>
      <c r="D1595" t="s">
        <v>65</v>
      </c>
      <c r="E1595" t="s">
        <v>9</v>
      </c>
      <c r="F1595" t="s">
        <v>94</v>
      </c>
      <c r="G1595" t="str">
        <f t="shared" si="154"/>
        <v xml:space="preserve">Proportion of individuals who have received financial advice from a SHG </v>
      </c>
      <c r="H1595" t="s">
        <v>740</v>
      </c>
      <c r="I1595" t="s">
        <v>740</v>
      </c>
      <c r="J1595" t="s">
        <v>66</v>
      </c>
      <c r="K1595" t="s">
        <v>134</v>
      </c>
      <c r="L1595" t="s">
        <v>134</v>
      </c>
      <c r="M1595" t="str">
        <f t="shared" si="152"/>
        <v>Proportion of individuals who have received financial advice from a SHG (Among all question respondents)</v>
      </c>
      <c r="N1595" t="s">
        <v>239</v>
      </c>
      <c r="O1595">
        <v>2.1079753765252699E-3</v>
      </c>
      <c r="P1595">
        <v>5.1220838185503761E-4</v>
      </c>
      <c r="Q1595">
        <v>1.1039369063918247E-3</v>
      </c>
      <c r="R1595">
        <v>3.1120138466587152E-3</v>
      </c>
      <c r="S1595">
        <v>6846</v>
      </c>
      <c r="T1595" t="str">
        <f t="shared" si="153"/>
        <v>1</v>
      </c>
    </row>
    <row r="1596" spans="1:20" hidden="1" x14ac:dyDescent="0.25">
      <c r="A1596" s="35" t="s">
        <v>424</v>
      </c>
      <c r="B1596" s="35" t="str">
        <f t="shared" si="151"/>
        <v>Tanzania</v>
      </c>
      <c r="C1596" t="s">
        <v>65</v>
      </c>
      <c r="D1596" t="s">
        <v>65</v>
      </c>
      <c r="E1596" t="s">
        <v>9</v>
      </c>
      <c r="F1596" t="s">
        <v>94</v>
      </c>
      <c r="G1596" t="str">
        <f t="shared" si="154"/>
        <v xml:space="preserve">Proportion of individuals who have received financial advice from a SHG </v>
      </c>
      <c r="H1596" t="s">
        <v>740</v>
      </c>
      <c r="I1596" t="s">
        <v>740</v>
      </c>
      <c r="J1596" t="s">
        <v>66</v>
      </c>
      <c r="K1596" t="s">
        <v>135</v>
      </c>
      <c r="L1596" t="s">
        <v>135</v>
      </c>
      <c r="M1596" t="str">
        <f t="shared" si="152"/>
        <v>Proportion of individuals who have received financial advice from a SHG (Among all question respondents)</v>
      </c>
      <c r="N1596" t="s">
        <v>239</v>
      </c>
      <c r="O1596">
        <v>6.8300694315121396E-3</v>
      </c>
      <c r="P1596">
        <v>1.8742716736772369E-3</v>
      </c>
      <c r="Q1596">
        <v>3.1560942867908002E-3</v>
      </c>
      <c r="R1596">
        <v>1.0504044576233478E-2</v>
      </c>
      <c r="S1596">
        <v>2613</v>
      </c>
      <c r="T1596" t="str">
        <f t="shared" si="153"/>
        <v>1</v>
      </c>
    </row>
    <row r="1597" spans="1:20" hidden="1" x14ac:dyDescent="0.25">
      <c r="A1597" s="35" t="s">
        <v>424</v>
      </c>
      <c r="B1597" s="35" t="str">
        <f t="shared" si="151"/>
        <v>Tanzania</v>
      </c>
      <c r="C1597" t="s">
        <v>65</v>
      </c>
      <c r="D1597" t="s">
        <v>65</v>
      </c>
      <c r="E1597" t="s">
        <v>9</v>
      </c>
      <c r="F1597" t="s">
        <v>94</v>
      </c>
      <c r="G1597" t="str">
        <f t="shared" si="154"/>
        <v xml:space="preserve">Proportion of individuals who have received financial advice from a SHG </v>
      </c>
      <c r="H1597" t="s">
        <v>740</v>
      </c>
      <c r="I1597" t="s">
        <v>740</v>
      </c>
      <c r="J1597" t="s">
        <v>66</v>
      </c>
      <c r="K1597" t="s">
        <v>228</v>
      </c>
      <c r="L1597" t="s">
        <v>228</v>
      </c>
      <c r="M1597" t="str">
        <f t="shared" si="152"/>
        <v>Proportion of individuals who have received financial advice from a SHG (Among all question respondents)</v>
      </c>
      <c r="N1597" t="s">
        <v>239</v>
      </c>
      <c r="O1597">
        <v>2.7863830788802295E-3</v>
      </c>
      <c r="P1597">
        <v>7.6765150135880349E-4</v>
      </c>
      <c r="Q1597">
        <v>1.2816212156937163E-3</v>
      </c>
      <c r="R1597">
        <v>4.2911449420667425E-3</v>
      </c>
      <c r="S1597">
        <v>6484</v>
      </c>
      <c r="T1597" t="str">
        <f t="shared" si="153"/>
        <v>1</v>
      </c>
    </row>
    <row r="1598" spans="1:20" hidden="1" x14ac:dyDescent="0.25">
      <c r="A1598" s="35" t="s">
        <v>424</v>
      </c>
      <c r="B1598" s="35" t="str">
        <f t="shared" si="151"/>
        <v>Tanzania</v>
      </c>
      <c r="C1598" t="s">
        <v>65</v>
      </c>
      <c r="D1598" t="s">
        <v>65</v>
      </c>
      <c r="E1598" t="s">
        <v>9</v>
      </c>
      <c r="F1598" t="s">
        <v>94</v>
      </c>
      <c r="G1598" t="str">
        <f t="shared" si="154"/>
        <v xml:space="preserve">Proportion of individuals who have received financial advice from a SHG </v>
      </c>
      <c r="H1598" t="s">
        <v>740</v>
      </c>
      <c r="I1598" t="s">
        <v>740</v>
      </c>
      <c r="J1598" t="s">
        <v>66</v>
      </c>
      <c r="K1598" t="s">
        <v>229</v>
      </c>
      <c r="L1598" t="s">
        <v>229</v>
      </c>
      <c r="M1598" t="str">
        <f t="shared" si="152"/>
        <v>Proportion of individuals who have received financial advice from a SHG (Among all question respondents)</v>
      </c>
      <c r="N1598" t="s">
        <v>239</v>
      </c>
      <c r="O1598">
        <v>3.8884586707394414E-3</v>
      </c>
      <c r="P1598">
        <v>1.4101680360946623E-3</v>
      </c>
      <c r="Q1598">
        <v>1.1242263626623757E-3</v>
      </c>
      <c r="R1598">
        <v>6.6526909788165072E-3</v>
      </c>
      <c r="S1598">
        <v>1967</v>
      </c>
      <c r="T1598" t="str">
        <f t="shared" si="153"/>
        <v>1</v>
      </c>
    </row>
    <row r="1599" spans="1:20" hidden="1" x14ac:dyDescent="0.25">
      <c r="A1599" s="35" t="s">
        <v>424</v>
      </c>
      <c r="B1599" s="35" t="str">
        <f t="shared" si="151"/>
        <v>Tanzania</v>
      </c>
      <c r="C1599" t="s">
        <v>65</v>
      </c>
      <c r="D1599" t="s">
        <v>65</v>
      </c>
      <c r="E1599" t="s">
        <v>9</v>
      </c>
      <c r="F1599" t="s">
        <v>94</v>
      </c>
      <c r="G1599" t="str">
        <f t="shared" si="154"/>
        <v xml:space="preserve">Proportion of individuals who have received financial advice from a SHG </v>
      </c>
      <c r="H1599" t="s">
        <v>740</v>
      </c>
      <c r="I1599" t="s">
        <v>740</v>
      </c>
      <c r="J1599" t="s">
        <v>66</v>
      </c>
      <c r="K1599" t="s">
        <v>230</v>
      </c>
      <c r="L1599" t="s">
        <v>230</v>
      </c>
      <c r="M1599" t="str">
        <f t="shared" si="152"/>
        <v>Proportion of individuals who have received financial advice from a SHG (Among all question respondents)</v>
      </c>
      <c r="N1599" t="s">
        <v>239</v>
      </c>
      <c r="O1599">
        <v>6.7344997089280583E-3</v>
      </c>
      <c r="P1599">
        <v>2.6740199269958591E-3</v>
      </c>
      <c r="Q1599">
        <v>1.4928461715849077E-3</v>
      </c>
      <c r="R1599">
        <v>1.1976153246271208E-2</v>
      </c>
      <c r="S1599">
        <v>1008</v>
      </c>
      <c r="T1599" t="str">
        <f t="shared" si="153"/>
        <v>1</v>
      </c>
    </row>
    <row r="1600" spans="1:20" hidden="1" x14ac:dyDescent="0.25">
      <c r="A1600" s="35" t="s">
        <v>424</v>
      </c>
      <c r="B1600" s="35" t="str">
        <f t="shared" si="151"/>
        <v>Tanzania</v>
      </c>
      <c r="C1600" t="s">
        <v>21</v>
      </c>
      <c r="D1600" t="str">
        <f t="shared" ref="D1600:D1663" si="157">C1600</f>
        <v>LSMS-ISA</v>
      </c>
      <c r="E1600" t="s">
        <v>22</v>
      </c>
      <c r="F1600" t="s">
        <v>839</v>
      </c>
      <c r="G1600" t="str">
        <f t="shared" si="154"/>
        <v>Proportion of households in communities with at least one SHG</v>
      </c>
      <c r="H1600" t="s">
        <v>790</v>
      </c>
      <c r="I1600" t="s">
        <v>136</v>
      </c>
      <c r="J1600" t="s">
        <v>111</v>
      </c>
      <c r="K1600" t="s">
        <v>117</v>
      </c>
      <c r="L1600" t="str">
        <f t="shared" ref="L1600:L1663" si="158">K1600</f>
        <v>1.4 All Households</v>
      </c>
      <c r="M1600" t="str">
        <f t="shared" ref="M1600:M1663" si="159">CONCATENATE(F1600," (Among ",J1600,")")</f>
        <v>Proportion of households in communities with at least one SHG (Among households with community-level data)</v>
      </c>
      <c r="N1600" t="s">
        <v>137</v>
      </c>
      <c r="O1600">
        <v>0.26287872842815957</v>
      </c>
      <c r="P1600">
        <v>2.5152930762332187E-2</v>
      </c>
      <c r="Q1600">
        <v>0.2133674001831074</v>
      </c>
      <c r="R1600">
        <v>0.31239005667321174</v>
      </c>
      <c r="S1600">
        <v>2656</v>
      </c>
      <c r="T1600" t="str">
        <f t="shared" si="153"/>
        <v>1</v>
      </c>
    </row>
    <row r="1601" spans="1:20" hidden="1" x14ac:dyDescent="0.25">
      <c r="A1601" s="35" t="s">
        <v>424</v>
      </c>
      <c r="B1601" s="35" t="str">
        <f t="shared" si="151"/>
        <v>Tanzania</v>
      </c>
      <c r="C1601" t="s">
        <v>21</v>
      </c>
      <c r="D1601" t="str">
        <f t="shared" si="157"/>
        <v>LSMS-ISA</v>
      </c>
      <c r="E1601" t="s">
        <v>22</v>
      </c>
      <c r="F1601" t="s">
        <v>839</v>
      </c>
      <c r="G1601" t="str">
        <f t="shared" si="154"/>
        <v>Proportion of households in communities with at least one SHG</v>
      </c>
      <c r="H1601" t="s">
        <v>790</v>
      </c>
      <c r="I1601" t="s">
        <v>136</v>
      </c>
      <c r="J1601" t="s">
        <v>111</v>
      </c>
      <c r="K1601" t="s">
        <v>223</v>
      </c>
      <c r="L1601" t="str">
        <f t="shared" si="158"/>
        <v>7.5 Households consuming more than $2.50 PPP/day</v>
      </c>
      <c r="M1601" t="str">
        <f t="shared" si="159"/>
        <v>Proportion of households in communities with at least one SHG (Among households with community-level data)</v>
      </c>
      <c r="N1601" t="s">
        <v>137</v>
      </c>
      <c r="O1601">
        <v>0.23897797263627818</v>
      </c>
      <c r="P1601">
        <v>2.4920014986277793E-2</v>
      </c>
      <c r="Q1601">
        <v>0.18992511857662592</v>
      </c>
      <c r="R1601">
        <v>0.28803082669593044</v>
      </c>
      <c r="S1601">
        <v>2023</v>
      </c>
      <c r="T1601" t="str">
        <f t="shared" si="153"/>
        <v>1</v>
      </c>
    </row>
    <row r="1602" spans="1:20" hidden="1" x14ac:dyDescent="0.25">
      <c r="A1602" s="35" t="s">
        <v>424</v>
      </c>
      <c r="B1602" s="35" t="str">
        <f t="shared" ref="B1602:B1665" si="160">A1602</f>
        <v>Tanzania</v>
      </c>
      <c r="C1602" t="s">
        <v>21</v>
      </c>
      <c r="D1602" t="str">
        <f t="shared" si="157"/>
        <v>LSMS-ISA</v>
      </c>
      <c r="E1602" t="s">
        <v>22</v>
      </c>
      <c r="F1602" t="s">
        <v>839</v>
      </c>
      <c r="G1602" t="str">
        <f t="shared" si="154"/>
        <v>Proportion of households in communities with at least one SHG</v>
      </c>
      <c r="H1602" t="s">
        <v>790</v>
      </c>
      <c r="I1602" t="s">
        <v>136</v>
      </c>
      <c r="J1602" t="s">
        <v>111</v>
      </c>
      <c r="K1602" t="s">
        <v>138</v>
      </c>
      <c r="L1602" t="str">
        <f t="shared" si="158"/>
        <v>7.6 Households consuming between $1.25 PPP and $2.50 PPP/day</v>
      </c>
      <c r="M1602" t="str">
        <f t="shared" si="159"/>
        <v>Proportion of households in communities with at least one SHG (Among households with community-level data)</v>
      </c>
      <c r="N1602" t="s">
        <v>137</v>
      </c>
      <c r="O1602">
        <v>0.33256788860221526</v>
      </c>
      <c r="P1602">
        <v>3.7893060927517215E-2</v>
      </c>
      <c r="Q1602">
        <v>0.25797174738480816</v>
      </c>
      <c r="R1602">
        <v>0.40716402981962235</v>
      </c>
      <c r="S1602">
        <v>546</v>
      </c>
      <c r="T1602" t="str">
        <f t="shared" ref="T1602:T1665" si="161">IF(S1602&gt;=30,"1","0")</f>
        <v>1</v>
      </c>
    </row>
    <row r="1603" spans="1:20" hidden="1" x14ac:dyDescent="0.25">
      <c r="A1603" s="35" t="s">
        <v>424</v>
      </c>
      <c r="B1603" s="35" t="str">
        <f t="shared" si="160"/>
        <v>Tanzania</v>
      </c>
      <c r="C1603" t="s">
        <v>21</v>
      </c>
      <c r="D1603" t="str">
        <f t="shared" si="157"/>
        <v>LSMS-ISA</v>
      </c>
      <c r="E1603" t="s">
        <v>22</v>
      </c>
      <c r="F1603" t="s">
        <v>839</v>
      </c>
      <c r="G1603" t="str">
        <f t="shared" si="154"/>
        <v>Proportion of households in communities with at least one SHG</v>
      </c>
      <c r="H1603" t="s">
        <v>790</v>
      </c>
      <c r="I1603" t="s">
        <v>136</v>
      </c>
      <c r="J1603" t="s">
        <v>111</v>
      </c>
      <c r="K1603" t="s">
        <v>751</v>
      </c>
      <c r="L1603" t="str">
        <f t="shared" si="158"/>
        <v>7.7 Households consuming less than $1.25 PPP/day</v>
      </c>
      <c r="M1603" t="str">
        <f t="shared" si="159"/>
        <v>Proportion of households in communities with at least one SHG (Among households with community-level data)</v>
      </c>
      <c r="N1603" t="s">
        <v>137</v>
      </c>
      <c r="O1603">
        <v>0.3392659172642159</v>
      </c>
      <c r="P1603">
        <v>7.2205641696024211E-2</v>
      </c>
      <c r="Q1603">
        <v>0.19682854171101738</v>
      </c>
      <c r="R1603">
        <v>0.48170329281741442</v>
      </c>
      <c r="S1603">
        <v>81</v>
      </c>
      <c r="T1603" t="str">
        <f t="shared" si="161"/>
        <v>1</v>
      </c>
    </row>
    <row r="1604" spans="1:20" hidden="1" x14ac:dyDescent="0.25">
      <c r="A1604" s="35" t="s">
        <v>424</v>
      </c>
      <c r="B1604" s="35" t="str">
        <f t="shared" si="160"/>
        <v>Tanzania</v>
      </c>
      <c r="C1604" t="s">
        <v>21</v>
      </c>
      <c r="D1604" t="str">
        <f t="shared" si="157"/>
        <v>LSMS-ISA</v>
      </c>
      <c r="E1604" t="s">
        <v>22</v>
      </c>
      <c r="F1604" t="s">
        <v>839</v>
      </c>
      <c r="G1604" t="str">
        <f t="shared" si="154"/>
        <v>Proportion of households in communities with at least one SHG</v>
      </c>
      <c r="H1604" t="s">
        <v>790</v>
      </c>
      <c r="I1604" t="s">
        <v>136</v>
      </c>
      <c r="J1604" t="s">
        <v>111</v>
      </c>
      <c r="K1604" t="s">
        <v>119</v>
      </c>
      <c r="L1604" t="str">
        <f t="shared" si="158"/>
        <v>1.6 Male-headed households</v>
      </c>
      <c r="M1604" t="str">
        <f t="shared" si="159"/>
        <v>Proportion of households in communities with at least one SHG (Among households with community-level data)</v>
      </c>
      <c r="N1604" t="s">
        <v>137</v>
      </c>
      <c r="O1604">
        <v>0.27817435456764017</v>
      </c>
      <c r="P1604">
        <v>2.7340048365416723E-2</v>
      </c>
      <c r="Q1604">
        <v>0.22435787800488122</v>
      </c>
      <c r="R1604">
        <v>0.33199083113039912</v>
      </c>
      <c r="S1604">
        <v>1908</v>
      </c>
      <c r="T1604" t="str">
        <f t="shared" si="161"/>
        <v>1</v>
      </c>
    </row>
    <row r="1605" spans="1:20" hidden="1" x14ac:dyDescent="0.25">
      <c r="A1605" s="35" t="s">
        <v>424</v>
      </c>
      <c r="B1605" s="35" t="str">
        <f t="shared" si="160"/>
        <v>Tanzania</v>
      </c>
      <c r="C1605" t="s">
        <v>21</v>
      </c>
      <c r="D1605" t="str">
        <f t="shared" si="157"/>
        <v>LSMS-ISA</v>
      </c>
      <c r="E1605" t="s">
        <v>22</v>
      </c>
      <c r="F1605" t="s">
        <v>839</v>
      </c>
      <c r="G1605" t="str">
        <f t="shared" si="154"/>
        <v>Proportion of households in communities with at least one SHG</v>
      </c>
      <c r="H1605" t="s">
        <v>790</v>
      </c>
      <c r="I1605" t="s">
        <v>136</v>
      </c>
      <c r="J1605" t="s">
        <v>111</v>
      </c>
      <c r="K1605" t="s">
        <v>118</v>
      </c>
      <c r="L1605" t="str">
        <f t="shared" si="158"/>
        <v>1.5 Female-headed households</v>
      </c>
      <c r="M1605" t="str">
        <f t="shared" si="159"/>
        <v>Proportion of households in communities with at least one SHG (Among households with community-level data)</v>
      </c>
      <c r="N1605" t="s">
        <v>137</v>
      </c>
      <c r="O1605">
        <v>0.22451523297915468</v>
      </c>
      <c r="P1605">
        <v>2.7018683221721296E-2</v>
      </c>
      <c r="Q1605">
        <v>0.17133133538965201</v>
      </c>
      <c r="R1605">
        <v>0.27769913056865736</v>
      </c>
      <c r="S1605">
        <v>748</v>
      </c>
      <c r="T1605" t="str">
        <f t="shared" si="161"/>
        <v>1</v>
      </c>
    </row>
    <row r="1606" spans="1:20" hidden="1" x14ac:dyDescent="0.25">
      <c r="A1606" s="35" t="s">
        <v>424</v>
      </c>
      <c r="B1606" s="35" t="str">
        <f t="shared" si="160"/>
        <v>Tanzania</v>
      </c>
      <c r="C1606" t="s">
        <v>21</v>
      </c>
      <c r="D1606" t="str">
        <f t="shared" si="157"/>
        <v>LSMS-ISA</v>
      </c>
      <c r="E1606" t="s">
        <v>22</v>
      </c>
      <c r="F1606" t="s">
        <v>839</v>
      </c>
      <c r="G1606" t="str">
        <f t="shared" si="154"/>
        <v>Proportion of households in communities with at least one SHG</v>
      </c>
      <c r="H1606" t="s">
        <v>790</v>
      </c>
      <c r="I1606" t="s">
        <v>136</v>
      </c>
      <c r="J1606" t="s">
        <v>111</v>
      </c>
      <c r="K1606" t="s">
        <v>140</v>
      </c>
      <c r="L1606" t="str">
        <f t="shared" si="158"/>
        <v>2.4 Households that do not have access to a bank account</v>
      </c>
      <c r="M1606" t="str">
        <f t="shared" si="159"/>
        <v>Proportion of households in communities with at least one SHG (Among households with community-level data)</v>
      </c>
      <c r="N1606" t="s">
        <v>137</v>
      </c>
      <c r="O1606">
        <v>0.27737597387816992</v>
      </c>
      <c r="P1606">
        <v>2.7402005477129298E-2</v>
      </c>
      <c r="Q1606">
        <v>0.22343754019939527</v>
      </c>
      <c r="R1606">
        <v>0.33131440755694458</v>
      </c>
      <c r="S1606">
        <v>2096</v>
      </c>
      <c r="T1606" t="str">
        <f t="shared" si="161"/>
        <v>1</v>
      </c>
    </row>
    <row r="1607" spans="1:20" hidden="1" x14ac:dyDescent="0.25">
      <c r="A1607" s="35" t="s">
        <v>424</v>
      </c>
      <c r="B1607" s="35" t="str">
        <f t="shared" si="160"/>
        <v>Tanzania</v>
      </c>
      <c r="C1607" t="s">
        <v>21</v>
      </c>
      <c r="D1607" t="str">
        <f t="shared" si="157"/>
        <v>LSMS-ISA</v>
      </c>
      <c r="E1607" t="s">
        <v>22</v>
      </c>
      <c r="F1607" t="s">
        <v>839</v>
      </c>
      <c r="G1607" t="str">
        <f t="shared" si="154"/>
        <v>Proportion of households in communities with at least one SHG</v>
      </c>
      <c r="H1607" t="s">
        <v>790</v>
      </c>
      <c r="I1607" t="s">
        <v>136</v>
      </c>
      <c r="J1607" t="s">
        <v>111</v>
      </c>
      <c r="K1607" t="s">
        <v>122</v>
      </c>
      <c r="L1607" t="str">
        <f t="shared" si="158"/>
        <v>2.3 Households that have access to a bank account</v>
      </c>
      <c r="M1607" t="str">
        <f t="shared" si="159"/>
        <v>Proportion of households in communities with at least one SHG (Among households with community-level data)</v>
      </c>
      <c r="N1607" t="s">
        <v>137</v>
      </c>
      <c r="O1607">
        <v>0.20091416557213623</v>
      </c>
      <c r="P1607">
        <v>3.1331413652087636E-2</v>
      </c>
      <c r="Q1607">
        <v>0.13923623980168279</v>
      </c>
      <c r="R1607">
        <v>0.26259209134258965</v>
      </c>
      <c r="S1607">
        <v>560</v>
      </c>
      <c r="T1607" t="str">
        <f t="shared" si="161"/>
        <v>1</v>
      </c>
    </row>
    <row r="1608" spans="1:20" hidden="1" x14ac:dyDescent="0.25">
      <c r="A1608" s="35" t="s">
        <v>424</v>
      </c>
      <c r="B1608" s="35" t="str">
        <f t="shared" si="160"/>
        <v>Tanzania</v>
      </c>
      <c r="C1608" t="s">
        <v>21</v>
      </c>
      <c r="D1608" t="str">
        <f t="shared" si="157"/>
        <v>LSMS-ISA</v>
      </c>
      <c r="E1608" t="s">
        <v>22</v>
      </c>
      <c r="F1608" t="s">
        <v>839</v>
      </c>
      <c r="G1608" t="str">
        <f t="shared" si="154"/>
        <v>Proportion of households in communities with at least one SHG</v>
      </c>
      <c r="H1608" t="s">
        <v>790</v>
      </c>
      <c r="I1608" t="s">
        <v>136</v>
      </c>
      <c r="J1608" t="s">
        <v>111</v>
      </c>
      <c r="K1608" t="s">
        <v>126</v>
      </c>
      <c r="L1608" t="str">
        <f t="shared" si="158"/>
        <v>3.4 Households that do not have access to a mobile phone</v>
      </c>
      <c r="M1608" t="str">
        <f t="shared" si="159"/>
        <v>Proportion of households in communities with at least one SHG (Among households with community-level data)</v>
      </c>
      <c r="N1608" t="s">
        <v>137</v>
      </c>
      <c r="O1608">
        <v>0.26590571792966566</v>
      </c>
      <c r="P1608">
        <v>3.6858132768163736E-2</v>
      </c>
      <c r="Q1608">
        <v>0.19334577049486096</v>
      </c>
      <c r="R1608">
        <v>0.33846566536447037</v>
      </c>
      <c r="S1608">
        <v>526</v>
      </c>
      <c r="T1608" t="str">
        <f t="shared" si="161"/>
        <v>1</v>
      </c>
    </row>
    <row r="1609" spans="1:20" hidden="1" x14ac:dyDescent="0.25">
      <c r="A1609" s="35" t="s">
        <v>424</v>
      </c>
      <c r="B1609" s="35" t="str">
        <f t="shared" si="160"/>
        <v>Tanzania</v>
      </c>
      <c r="C1609" t="s">
        <v>21</v>
      </c>
      <c r="D1609" t="str">
        <f t="shared" si="157"/>
        <v>LSMS-ISA</v>
      </c>
      <c r="E1609" t="s">
        <v>22</v>
      </c>
      <c r="F1609" t="s">
        <v>839</v>
      </c>
      <c r="G1609" t="str">
        <f t="shared" si="154"/>
        <v>Proportion of households in communities with at least one SHG</v>
      </c>
      <c r="H1609" t="s">
        <v>790</v>
      </c>
      <c r="I1609" t="s">
        <v>136</v>
      </c>
      <c r="J1609" t="s">
        <v>111</v>
      </c>
      <c r="K1609" t="s">
        <v>125</v>
      </c>
      <c r="L1609" t="str">
        <f t="shared" si="158"/>
        <v>3.3 Households that have access to a mobile phone</v>
      </c>
      <c r="M1609" t="str">
        <f t="shared" si="159"/>
        <v>Proportion of households in communities with at least one SHG (Among households with community-level data)</v>
      </c>
      <c r="N1609" t="s">
        <v>137</v>
      </c>
      <c r="O1609">
        <v>0.26198189964707591</v>
      </c>
      <c r="P1609">
        <v>2.5589388176352385E-2</v>
      </c>
      <c r="Q1609">
        <v>0.21161144343420452</v>
      </c>
      <c r="R1609">
        <v>0.31235235585994731</v>
      </c>
      <c r="S1609">
        <v>2130</v>
      </c>
      <c r="T1609" t="str">
        <f t="shared" si="161"/>
        <v>1</v>
      </c>
    </row>
    <row r="1610" spans="1:20" hidden="1" x14ac:dyDescent="0.25">
      <c r="A1610" s="35" t="s">
        <v>424</v>
      </c>
      <c r="B1610" s="35" t="str">
        <f t="shared" si="160"/>
        <v>Tanzania</v>
      </c>
      <c r="C1610" t="s">
        <v>21</v>
      </c>
      <c r="D1610" t="str">
        <f t="shared" si="157"/>
        <v>LSMS-ISA</v>
      </c>
      <c r="E1610" t="s">
        <v>22</v>
      </c>
      <c r="F1610" t="s">
        <v>839</v>
      </c>
      <c r="G1610" t="str">
        <f t="shared" si="154"/>
        <v>Proportion of households in communities with at least one SHG</v>
      </c>
      <c r="H1610" t="s">
        <v>790</v>
      </c>
      <c r="I1610" t="s">
        <v>136</v>
      </c>
      <c r="J1610" t="s">
        <v>111</v>
      </c>
      <c r="K1610" t="s">
        <v>130</v>
      </c>
      <c r="L1610" t="str">
        <f t="shared" si="158"/>
        <v>4.4 Households that do not use mobile money</v>
      </c>
      <c r="M1610" t="str">
        <f t="shared" si="159"/>
        <v>Proportion of households in communities with at least one SHG (Among households with community-level data)</v>
      </c>
      <c r="N1610" t="s">
        <v>137</v>
      </c>
      <c r="O1610">
        <v>0.298283052632768</v>
      </c>
      <c r="P1610">
        <v>3.1784949745460284E-2</v>
      </c>
      <c r="Q1610">
        <v>0.2357152531533063</v>
      </c>
      <c r="R1610">
        <v>0.36085085211222967</v>
      </c>
      <c r="S1610">
        <v>1278</v>
      </c>
      <c r="T1610" t="str">
        <f t="shared" si="161"/>
        <v>1</v>
      </c>
    </row>
    <row r="1611" spans="1:20" hidden="1" x14ac:dyDescent="0.25">
      <c r="A1611" s="35" t="s">
        <v>424</v>
      </c>
      <c r="B1611" s="35" t="str">
        <f t="shared" si="160"/>
        <v>Tanzania</v>
      </c>
      <c r="C1611" t="s">
        <v>21</v>
      </c>
      <c r="D1611" t="str">
        <f t="shared" si="157"/>
        <v>LSMS-ISA</v>
      </c>
      <c r="E1611" t="s">
        <v>22</v>
      </c>
      <c r="F1611" t="s">
        <v>839</v>
      </c>
      <c r="G1611" t="str">
        <f t="shared" si="154"/>
        <v>Proportion of households in communities with at least one SHG</v>
      </c>
      <c r="H1611" t="s">
        <v>790</v>
      </c>
      <c r="I1611" t="s">
        <v>136</v>
      </c>
      <c r="J1611" t="s">
        <v>111</v>
      </c>
      <c r="K1611" t="s">
        <v>129</v>
      </c>
      <c r="L1611" t="str">
        <f t="shared" si="158"/>
        <v>4.3 Households that use mobile money</v>
      </c>
      <c r="M1611" t="str">
        <f t="shared" si="159"/>
        <v>Proportion of households in communities with at least one SHG (Among households with community-level data)</v>
      </c>
      <c r="N1611" t="s">
        <v>137</v>
      </c>
      <c r="O1611">
        <v>0.23312153593947429</v>
      </c>
      <c r="P1611">
        <v>2.6788008143887598E-2</v>
      </c>
      <c r="Q1611">
        <v>0.18039170191832846</v>
      </c>
      <c r="R1611">
        <v>0.28585136996062011</v>
      </c>
      <c r="S1611">
        <v>1378</v>
      </c>
      <c r="T1611" t="str">
        <f t="shared" si="161"/>
        <v>1</v>
      </c>
    </row>
    <row r="1612" spans="1:20" hidden="1" x14ac:dyDescent="0.25">
      <c r="A1612" s="35" t="s">
        <v>424</v>
      </c>
      <c r="B1612" s="35" t="str">
        <f t="shared" si="160"/>
        <v>Tanzania</v>
      </c>
      <c r="C1612" t="s">
        <v>21</v>
      </c>
      <c r="D1612" t="str">
        <f t="shared" si="157"/>
        <v>LSMS-ISA</v>
      </c>
      <c r="E1612" t="s">
        <v>22</v>
      </c>
      <c r="F1612" t="s">
        <v>839</v>
      </c>
      <c r="G1612" t="str">
        <f t="shared" si="154"/>
        <v>Proportion of households in communities with at least one SHG</v>
      </c>
      <c r="H1612" t="s">
        <v>790</v>
      </c>
      <c r="I1612" t="s">
        <v>136</v>
      </c>
      <c r="J1612" t="s">
        <v>111</v>
      </c>
      <c r="K1612" t="s">
        <v>141</v>
      </c>
      <c r="L1612" t="str">
        <f t="shared" si="158"/>
        <v>6.4 Urban households</v>
      </c>
      <c r="M1612" t="str">
        <f t="shared" si="159"/>
        <v>Proportion of households in communities with at least one SHG (Among households with community-level data)</v>
      </c>
      <c r="N1612" t="s">
        <v>137</v>
      </c>
      <c r="O1612">
        <v>0.12165109483352469</v>
      </c>
      <c r="P1612">
        <v>3.0776695547004306E-2</v>
      </c>
      <c r="Q1612">
        <v>6.0658908099713554E-2</v>
      </c>
      <c r="R1612">
        <v>0.18264328156733584</v>
      </c>
      <c r="S1612">
        <v>1080</v>
      </c>
      <c r="T1612" t="str">
        <f t="shared" si="161"/>
        <v>1</v>
      </c>
    </row>
    <row r="1613" spans="1:20" hidden="1" x14ac:dyDescent="0.25">
      <c r="A1613" s="35" t="s">
        <v>424</v>
      </c>
      <c r="B1613" s="35" t="str">
        <f t="shared" si="160"/>
        <v>Tanzania</v>
      </c>
      <c r="C1613" t="s">
        <v>21</v>
      </c>
      <c r="D1613" t="str">
        <f t="shared" si="157"/>
        <v>LSMS-ISA</v>
      </c>
      <c r="E1613" t="s">
        <v>22</v>
      </c>
      <c r="F1613" t="s">
        <v>839</v>
      </c>
      <c r="G1613" t="str">
        <f t="shared" si="154"/>
        <v>Proportion of households in communities with at least one SHG</v>
      </c>
      <c r="H1613" t="s">
        <v>790</v>
      </c>
      <c r="I1613" t="s">
        <v>136</v>
      </c>
      <c r="J1613" t="s">
        <v>111</v>
      </c>
      <c r="K1613" t="s">
        <v>142</v>
      </c>
      <c r="L1613" t="str">
        <f t="shared" si="158"/>
        <v>6.3 Rural households</v>
      </c>
      <c r="M1613" t="str">
        <f t="shared" si="159"/>
        <v>Proportion of households in communities with at least one SHG (Among households with community-level data)</v>
      </c>
      <c r="N1613" t="s">
        <v>137</v>
      </c>
      <c r="O1613">
        <v>0.33210239253303248</v>
      </c>
      <c r="P1613">
        <v>3.4111087805976957E-2</v>
      </c>
      <c r="Q1613">
        <v>0.26477214786338732</v>
      </c>
      <c r="R1613">
        <v>0.39943263720267763</v>
      </c>
      <c r="S1613">
        <v>1576</v>
      </c>
      <c r="T1613" t="str">
        <f t="shared" si="161"/>
        <v>1</v>
      </c>
    </row>
    <row r="1614" spans="1:20" hidden="1" x14ac:dyDescent="0.25">
      <c r="A1614" s="35" t="s">
        <v>424</v>
      </c>
      <c r="B1614" s="35" t="str">
        <f t="shared" si="160"/>
        <v>Tanzania</v>
      </c>
      <c r="C1614" t="s">
        <v>21</v>
      </c>
      <c r="D1614" t="str">
        <f t="shared" si="157"/>
        <v>LSMS-ISA</v>
      </c>
      <c r="E1614" t="s">
        <v>22</v>
      </c>
      <c r="F1614" t="s">
        <v>839</v>
      </c>
      <c r="G1614" t="str">
        <f t="shared" si="154"/>
        <v>Proportion of households in communities with at least one SHG</v>
      </c>
      <c r="H1614" t="s">
        <v>793</v>
      </c>
      <c r="I1614" t="s">
        <v>136</v>
      </c>
      <c r="J1614" t="s">
        <v>111</v>
      </c>
      <c r="K1614" t="s">
        <v>117</v>
      </c>
      <c r="L1614" t="str">
        <f t="shared" si="158"/>
        <v>1.4 All Households</v>
      </c>
      <c r="M1614" t="str">
        <f t="shared" si="159"/>
        <v>Proportion of households in communities with at least one SHG (Among households with community-level data)</v>
      </c>
      <c r="N1614" t="s">
        <v>148</v>
      </c>
      <c r="O1614">
        <v>2.7843066619814175E-2</v>
      </c>
      <c r="P1614">
        <v>8.5730889807643512E-3</v>
      </c>
      <c r="Q1614">
        <v>1.0967696246023707E-2</v>
      </c>
      <c r="R1614">
        <v>4.4718436993604643E-2</v>
      </c>
      <c r="S1614">
        <v>2656</v>
      </c>
      <c r="T1614" t="str">
        <f t="shared" si="161"/>
        <v>1</v>
      </c>
    </row>
    <row r="1615" spans="1:20" hidden="1" x14ac:dyDescent="0.25">
      <c r="A1615" s="35" t="s">
        <v>424</v>
      </c>
      <c r="B1615" s="35" t="str">
        <f t="shared" si="160"/>
        <v>Tanzania</v>
      </c>
      <c r="C1615" t="s">
        <v>21</v>
      </c>
      <c r="D1615" t="str">
        <f t="shared" si="157"/>
        <v>LSMS-ISA</v>
      </c>
      <c r="E1615" t="s">
        <v>22</v>
      </c>
      <c r="F1615" t="s">
        <v>839</v>
      </c>
      <c r="G1615" t="str">
        <f t="shared" si="154"/>
        <v>Proportion of households in communities with at least one SHG</v>
      </c>
      <c r="H1615" t="s">
        <v>794</v>
      </c>
      <c r="I1615" t="s">
        <v>136</v>
      </c>
      <c r="J1615" t="s">
        <v>111</v>
      </c>
      <c r="K1615" t="s">
        <v>117</v>
      </c>
      <c r="L1615" t="str">
        <f t="shared" si="158"/>
        <v>1.4 All Households</v>
      </c>
      <c r="M1615" t="str">
        <f t="shared" si="159"/>
        <v>Proportion of households in communities with at least one SHG (Among households with community-level data)</v>
      </c>
      <c r="N1615" t="s">
        <v>149</v>
      </c>
      <c r="O1615">
        <v>3.0606679948991886E-3</v>
      </c>
      <c r="P1615">
        <v>1.6389771654939243E-3</v>
      </c>
      <c r="Q1615">
        <v>-1.6551416230843521E-4</v>
      </c>
      <c r="R1615">
        <v>6.2868501521068125E-3</v>
      </c>
      <c r="S1615">
        <v>2656</v>
      </c>
      <c r="T1615" t="str">
        <f t="shared" si="161"/>
        <v>1</v>
      </c>
    </row>
    <row r="1616" spans="1:20" hidden="1" x14ac:dyDescent="0.25">
      <c r="A1616" s="35" t="s">
        <v>424</v>
      </c>
      <c r="B1616" s="35" t="str">
        <f t="shared" si="160"/>
        <v>Tanzania</v>
      </c>
      <c r="C1616" t="s">
        <v>21</v>
      </c>
      <c r="D1616" t="str">
        <f t="shared" si="157"/>
        <v>LSMS-ISA</v>
      </c>
      <c r="E1616" t="s">
        <v>22</v>
      </c>
      <c r="F1616" t="s">
        <v>839</v>
      </c>
      <c r="G1616" t="str">
        <f t="shared" si="154"/>
        <v>Proportion of households in communities with at least one SHG</v>
      </c>
      <c r="H1616" t="s">
        <v>795</v>
      </c>
      <c r="I1616" t="s">
        <v>136</v>
      </c>
      <c r="J1616" t="s">
        <v>111</v>
      </c>
      <c r="K1616" t="s">
        <v>117</v>
      </c>
      <c r="L1616" t="str">
        <f t="shared" si="158"/>
        <v>1.4 All Households</v>
      </c>
      <c r="M1616" t="str">
        <f t="shared" si="159"/>
        <v>Proportion of households in communities with at least one SHG (Among households with community-level data)</v>
      </c>
      <c r="N1616" t="s">
        <v>150</v>
      </c>
      <c r="O1616">
        <v>0.12372465994880255</v>
      </c>
      <c r="P1616">
        <v>1.9880047079919368E-2</v>
      </c>
      <c r="Q1616">
        <v>8.4592538694169273E-2</v>
      </c>
      <c r="R1616">
        <v>0.16285678120343583</v>
      </c>
      <c r="S1616">
        <v>2656</v>
      </c>
      <c r="T1616" t="str">
        <f t="shared" si="161"/>
        <v>1</v>
      </c>
    </row>
    <row r="1617" spans="1:20" hidden="1" x14ac:dyDescent="0.25">
      <c r="A1617" s="35" t="s">
        <v>424</v>
      </c>
      <c r="B1617" s="35" t="str">
        <f t="shared" si="160"/>
        <v>Tanzania</v>
      </c>
      <c r="C1617" t="s">
        <v>21</v>
      </c>
      <c r="D1617" t="str">
        <f t="shared" si="157"/>
        <v>LSMS-ISA</v>
      </c>
      <c r="E1617" t="s">
        <v>22</v>
      </c>
      <c r="F1617" t="s">
        <v>839</v>
      </c>
      <c r="G1617" t="str">
        <f t="shared" si="154"/>
        <v>Proportion of households in communities with at least one SHG</v>
      </c>
      <c r="H1617" t="s">
        <v>796</v>
      </c>
      <c r="I1617" t="s">
        <v>136</v>
      </c>
      <c r="J1617" t="s">
        <v>111</v>
      </c>
      <c r="K1617" t="s">
        <v>117</v>
      </c>
      <c r="L1617" t="str">
        <f t="shared" si="158"/>
        <v>1.4 All Households</v>
      </c>
      <c r="M1617" t="str">
        <f t="shared" si="159"/>
        <v>Proportion of households in communities with at least one SHG (Among households with community-level data)</v>
      </c>
      <c r="N1617" t="s">
        <v>151</v>
      </c>
      <c r="O1617">
        <v>3.8952913065505766E-2</v>
      </c>
      <c r="P1617">
        <v>9.1126743807690182E-3</v>
      </c>
      <c r="Q1617">
        <v>2.1015416369009526E-2</v>
      </c>
      <c r="R1617">
        <v>5.6890409762002006E-2</v>
      </c>
      <c r="S1617">
        <v>2656</v>
      </c>
      <c r="T1617" t="str">
        <f t="shared" si="161"/>
        <v>1</v>
      </c>
    </row>
    <row r="1618" spans="1:20" hidden="1" x14ac:dyDescent="0.25">
      <c r="A1618" s="35" t="s">
        <v>424</v>
      </c>
      <c r="B1618" s="35" t="str">
        <f t="shared" si="160"/>
        <v>Tanzania</v>
      </c>
      <c r="C1618" t="s">
        <v>21</v>
      </c>
      <c r="D1618" t="str">
        <f t="shared" si="157"/>
        <v>LSMS-ISA</v>
      </c>
      <c r="E1618" t="s">
        <v>22</v>
      </c>
      <c r="F1618" t="s">
        <v>839</v>
      </c>
      <c r="G1618" t="str">
        <f t="shared" si="154"/>
        <v>Proportion of households in communities with at least one SHG</v>
      </c>
      <c r="H1618" t="s">
        <v>797</v>
      </c>
      <c r="I1618" t="s">
        <v>136</v>
      </c>
      <c r="J1618" t="s">
        <v>111</v>
      </c>
      <c r="K1618" t="s">
        <v>117</v>
      </c>
      <c r="L1618" t="str">
        <f t="shared" si="158"/>
        <v>1.4 All Households</v>
      </c>
      <c r="M1618" t="str">
        <f t="shared" si="159"/>
        <v>Proportion of households in communities with at least one SHG (Among households with community-level data)</v>
      </c>
      <c r="N1618" t="s">
        <v>152</v>
      </c>
      <c r="O1618">
        <v>6.9297420799137879E-2</v>
      </c>
      <c r="P1618">
        <v>1.5232029875644341E-2</v>
      </c>
      <c r="Q1618">
        <v>3.9314511923132914E-2</v>
      </c>
      <c r="R1618">
        <v>9.9280329675142845E-2</v>
      </c>
      <c r="S1618">
        <v>2656</v>
      </c>
      <c r="T1618" t="str">
        <f t="shared" si="161"/>
        <v>1</v>
      </c>
    </row>
    <row r="1619" spans="1:20" hidden="1" x14ac:dyDescent="0.25">
      <c r="A1619" s="35" t="s">
        <v>424</v>
      </c>
      <c r="B1619" s="35" t="str">
        <f t="shared" si="160"/>
        <v>Tanzania</v>
      </c>
      <c r="C1619" t="s">
        <v>21</v>
      </c>
      <c r="D1619" t="str">
        <f t="shared" si="157"/>
        <v>LSMS-ISA</v>
      </c>
      <c r="E1619" t="s">
        <v>22</v>
      </c>
      <c r="F1619" t="s">
        <v>839</v>
      </c>
      <c r="G1619" t="str">
        <f t="shared" si="154"/>
        <v>Proportion of households in communities with at least one SHG</v>
      </c>
      <c r="H1619" t="s">
        <v>793</v>
      </c>
      <c r="I1619" t="s">
        <v>136</v>
      </c>
      <c r="J1619" t="s">
        <v>111</v>
      </c>
      <c r="K1619" t="s">
        <v>118</v>
      </c>
      <c r="L1619" t="str">
        <f t="shared" si="158"/>
        <v>1.5 Female-headed households</v>
      </c>
      <c r="M1619" t="str">
        <f t="shared" si="159"/>
        <v>Proportion of households in communities with at least one SHG (Among households with community-level data)</v>
      </c>
      <c r="N1619" t="s">
        <v>148</v>
      </c>
      <c r="O1619">
        <v>3.0192339952946595E-2</v>
      </c>
      <c r="P1619">
        <v>1.2029247815323775E-2</v>
      </c>
      <c r="Q1619">
        <v>6.5138253991877219E-3</v>
      </c>
      <c r="R1619">
        <v>5.3870854506705465E-2</v>
      </c>
      <c r="S1619">
        <v>748</v>
      </c>
      <c r="T1619" t="str">
        <f t="shared" si="161"/>
        <v>1</v>
      </c>
    </row>
    <row r="1620" spans="1:20" hidden="1" x14ac:dyDescent="0.25">
      <c r="A1620" s="35" t="s">
        <v>424</v>
      </c>
      <c r="B1620" s="35" t="str">
        <f t="shared" si="160"/>
        <v>Tanzania</v>
      </c>
      <c r="C1620" t="s">
        <v>21</v>
      </c>
      <c r="D1620" t="str">
        <f t="shared" si="157"/>
        <v>LSMS-ISA</v>
      </c>
      <c r="E1620" t="s">
        <v>22</v>
      </c>
      <c r="F1620" t="s">
        <v>839</v>
      </c>
      <c r="G1620" t="str">
        <f t="shared" si="154"/>
        <v>Proportion of households in communities with at least one SHG</v>
      </c>
      <c r="H1620" t="s">
        <v>794</v>
      </c>
      <c r="I1620" t="s">
        <v>136</v>
      </c>
      <c r="J1620" t="s">
        <v>111</v>
      </c>
      <c r="K1620" t="s">
        <v>118</v>
      </c>
      <c r="L1620" t="str">
        <f t="shared" si="158"/>
        <v>1.5 Female-headed households</v>
      </c>
      <c r="M1620" t="str">
        <f t="shared" si="159"/>
        <v>Proportion of households in communities with at least one SHG (Among households with community-level data)</v>
      </c>
      <c r="N1620" t="s">
        <v>149</v>
      </c>
      <c r="O1620">
        <v>3.6659251239048872E-3</v>
      </c>
      <c r="P1620">
        <v>2.1147859597972817E-3</v>
      </c>
      <c r="Q1620">
        <v>-4.968447263724936E-4</v>
      </c>
      <c r="R1620">
        <v>7.8286949741822685E-3</v>
      </c>
      <c r="S1620">
        <v>748</v>
      </c>
      <c r="T1620" t="str">
        <f t="shared" si="161"/>
        <v>1</v>
      </c>
    </row>
    <row r="1621" spans="1:20" hidden="1" x14ac:dyDescent="0.25">
      <c r="A1621" s="35" t="s">
        <v>424</v>
      </c>
      <c r="B1621" s="35" t="str">
        <f t="shared" si="160"/>
        <v>Tanzania</v>
      </c>
      <c r="C1621" t="s">
        <v>21</v>
      </c>
      <c r="D1621" t="str">
        <f t="shared" si="157"/>
        <v>LSMS-ISA</v>
      </c>
      <c r="E1621" t="s">
        <v>22</v>
      </c>
      <c r="F1621" t="s">
        <v>839</v>
      </c>
      <c r="G1621" t="str">
        <f t="shared" si="154"/>
        <v>Proportion of households in communities with at least one SHG</v>
      </c>
      <c r="H1621" t="s">
        <v>795</v>
      </c>
      <c r="I1621" t="s">
        <v>136</v>
      </c>
      <c r="J1621" t="s">
        <v>111</v>
      </c>
      <c r="K1621" t="s">
        <v>118</v>
      </c>
      <c r="L1621" t="str">
        <f t="shared" si="158"/>
        <v>1.5 Female-headed households</v>
      </c>
      <c r="M1621" t="str">
        <f t="shared" si="159"/>
        <v>Proportion of households in communities with at least one SHG (Among households with community-level data)</v>
      </c>
      <c r="N1621" t="s">
        <v>150</v>
      </c>
      <c r="O1621">
        <v>8.5152787299976149E-2</v>
      </c>
      <c r="P1621">
        <v>1.5412155685202954E-2</v>
      </c>
      <c r="Q1621">
        <v>5.4815316636848639E-2</v>
      </c>
      <c r="R1621">
        <v>0.11549025796310367</v>
      </c>
      <c r="S1621">
        <v>748</v>
      </c>
      <c r="T1621" t="str">
        <f t="shared" si="161"/>
        <v>1</v>
      </c>
    </row>
    <row r="1622" spans="1:20" hidden="1" x14ac:dyDescent="0.25">
      <c r="A1622" s="35" t="s">
        <v>424</v>
      </c>
      <c r="B1622" s="35" t="str">
        <f t="shared" si="160"/>
        <v>Tanzania</v>
      </c>
      <c r="C1622" t="s">
        <v>21</v>
      </c>
      <c r="D1622" t="str">
        <f t="shared" si="157"/>
        <v>LSMS-ISA</v>
      </c>
      <c r="E1622" t="s">
        <v>22</v>
      </c>
      <c r="F1622" t="s">
        <v>839</v>
      </c>
      <c r="G1622" t="str">
        <f t="shared" si="154"/>
        <v>Proportion of households in communities with at least one SHG</v>
      </c>
      <c r="H1622" t="s">
        <v>796</v>
      </c>
      <c r="I1622" t="s">
        <v>136</v>
      </c>
      <c r="J1622" t="s">
        <v>111</v>
      </c>
      <c r="K1622" t="s">
        <v>118</v>
      </c>
      <c r="L1622" t="str">
        <f t="shared" si="158"/>
        <v>1.5 Female-headed households</v>
      </c>
      <c r="M1622" t="str">
        <f t="shared" si="159"/>
        <v>Proportion of households in communities with at least one SHG (Among households with community-level data)</v>
      </c>
      <c r="N1622" t="s">
        <v>151</v>
      </c>
      <c r="O1622">
        <v>3.1167734937110142E-2</v>
      </c>
      <c r="P1622">
        <v>1.0510334190230869E-2</v>
      </c>
      <c r="Q1622">
        <v>1.0479068038817246E-2</v>
      </c>
      <c r="R1622">
        <v>5.1856401835403035E-2</v>
      </c>
      <c r="S1622">
        <v>748</v>
      </c>
      <c r="T1622" t="str">
        <f t="shared" si="161"/>
        <v>1</v>
      </c>
    </row>
    <row r="1623" spans="1:20" hidden="1" x14ac:dyDescent="0.25">
      <c r="A1623" s="35" t="s">
        <v>424</v>
      </c>
      <c r="B1623" s="35" t="str">
        <f t="shared" si="160"/>
        <v>Tanzania</v>
      </c>
      <c r="C1623" t="s">
        <v>21</v>
      </c>
      <c r="D1623" t="str">
        <f t="shared" si="157"/>
        <v>LSMS-ISA</v>
      </c>
      <c r="E1623" t="s">
        <v>22</v>
      </c>
      <c r="F1623" t="s">
        <v>839</v>
      </c>
      <c r="G1623" t="str">
        <f t="shared" si="154"/>
        <v>Proportion of households in communities with at least one SHG</v>
      </c>
      <c r="H1623" t="s">
        <v>797</v>
      </c>
      <c r="I1623" t="s">
        <v>136</v>
      </c>
      <c r="J1623" t="s">
        <v>111</v>
      </c>
      <c r="K1623" t="s">
        <v>118</v>
      </c>
      <c r="L1623" t="str">
        <f t="shared" si="158"/>
        <v>1.5 Female-headed households</v>
      </c>
      <c r="M1623" t="str">
        <f t="shared" si="159"/>
        <v>Proportion of households in communities with at least one SHG (Among households with community-level data)</v>
      </c>
      <c r="N1623" t="s">
        <v>152</v>
      </c>
      <c r="O1623">
        <v>7.433644566521691E-2</v>
      </c>
      <c r="P1623">
        <v>1.8557617747776051E-2</v>
      </c>
      <c r="Q1623">
        <v>3.7807410045546122E-2</v>
      </c>
      <c r="R1623">
        <v>0.1108654812848877</v>
      </c>
      <c r="S1623">
        <v>748</v>
      </c>
      <c r="T1623" t="str">
        <f t="shared" si="161"/>
        <v>1</v>
      </c>
    </row>
    <row r="1624" spans="1:20" hidden="1" x14ac:dyDescent="0.25">
      <c r="A1624" s="35" t="s">
        <v>424</v>
      </c>
      <c r="B1624" s="35" t="str">
        <f t="shared" si="160"/>
        <v>Tanzania</v>
      </c>
      <c r="C1624" t="s">
        <v>21</v>
      </c>
      <c r="D1624" t="str">
        <f t="shared" si="157"/>
        <v>LSMS-ISA</v>
      </c>
      <c r="E1624" t="s">
        <v>22</v>
      </c>
      <c r="F1624" t="s">
        <v>839</v>
      </c>
      <c r="G1624" t="str">
        <f t="shared" si="154"/>
        <v>Proportion of households in communities with at least one SHG</v>
      </c>
      <c r="H1624" t="s">
        <v>793</v>
      </c>
      <c r="I1624" t="s">
        <v>136</v>
      </c>
      <c r="J1624" t="s">
        <v>111</v>
      </c>
      <c r="K1624" t="s">
        <v>119</v>
      </c>
      <c r="L1624" t="str">
        <f t="shared" si="158"/>
        <v>1.6 Male-headed households</v>
      </c>
      <c r="M1624" t="str">
        <f t="shared" si="159"/>
        <v>Proportion of households in communities with at least one SHG (Among households with community-level data)</v>
      </c>
      <c r="N1624" t="s">
        <v>148</v>
      </c>
      <c r="O1624">
        <v>2.6906405187312278E-2</v>
      </c>
      <c r="P1624">
        <v>8.4907867696855082E-3</v>
      </c>
      <c r="Q1624">
        <v>1.019303946524695E-2</v>
      </c>
      <c r="R1624">
        <v>4.3619770909377603E-2</v>
      </c>
      <c r="S1624">
        <v>1908</v>
      </c>
      <c r="T1624" t="str">
        <f t="shared" si="161"/>
        <v>1</v>
      </c>
    </row>
    <row r="1625" spans="1:20" hidden="1" x14ac:dyDescent="0.25">
      <c r="A1625" s="35" t="s">
        <v>424</v>
      </c>
      <c r="B1625" s="35" t="str">
        <f t="shared" si="160"/>
        <v>Tanzania</v>
      </c>
      <c r="C1625" t="s">
        <v>21</v>
      </c>
      <c r="D1625" t="str">
        <f t="shared" si="157"/>
        <v>LSMS-ISA</v>
      </c>
      <c r="E1625" t="s">
        <v>22</v>
      </c>
      <c r="F1625" t="s">
        <v>839</v>
      </c>
      <c r="G1625" t="str">
        <f t="shared" si="154"/>
        <v>Proportion of households in communities with at least one SHG</v>
      </c>
      <c r="H1625" t="s">
        <v>794</v>
      </c>
      <c r="I1625" t="s">
        <v>136</v>
      </c>
      <c r="J1625" t="s">
        <v>111</v>
      </c>
      <c r="K1625" t="s">
        <v>119</v>
      </c>
      <c r="L1625" t="str">
        <f t="shared" si="158"/>
        <v>1.6 Male-headed households</v>
      </c>
      <c r="M1625" t="str">
        <f t="shared" si="159"/>
        <v>Proportion of households in communities with at least one SHG (Among households with community-level data)</v>
      </c>
      <c r="N1625" t="s">
        <v>149</v>
      </c>
      <c r="O1625">
        <v>2.8193503919233974E-3</v>
      </c>
      <c r="P1625">
        <v>1.4611272791627372E-3</v>
      </c>
      <c r="Q1625">
        <v>-5.6749932527169235E-5</v>
      </c>
      <c r="R1625">
        <v>5.695450716373964E-3</v>
      </c>
      <c r="S1625">
        <v>1908</v>
      </c>
      <c r="T1625" t="str">
        <f t="shared" si="161"/>
        <v>1</v>
      </c>
    </row>
    <row r="1626" spans="1:20" hidden="1" x14ac:dyDescent="0.25">
      <c r="A1626" s="35" t="s">
        <v>424</v>
      </c>
      <c r="B1626" s="35" t="str">
        <f t="shared" si="160"/>
        <v>Tanzania</v>
      </c>
      <c r="C1626" t="s">
        <v>21</v>
      </c>
      <c r="D1626" t="str">
        <f t="shared" si="157"/>
        <v>LSMS-ISA</v>
      </c>
      <c r="E1626" t="s">
        <v>22</v>
      </c>
      <c r="F1626" t="s">
        <v>839</v>
      </c>
      <c r="G1626" t="str">
        <f t="shared" ref="G1626:G1689" si="162">F1626</f>
        <v>Proportion of households in communities with at least one SHG</v>
      </c>
      <c r="H1626" t="s">
        <v>795</v>
      </c>
      <c r="I1626" t="s">
        <v>136</v>
      </c>
      <c r="J1626" t="s">
        <v>111</v>
      </c>
      <c r="K1626" t="s">
        <v>119</v>
      </c>
      <c r="L1626" t="str">
        <f t="shared" si="158"/>
        <v>1.6 Male-headed households</v>
      </c>
      <c r="M1626" t="str">
        <f t="shared" si="159"/>
        <v>Proportion of households in communities with at least one SHG (Among households with community-level data)</v>
      </c>
      <c r="N1626" t="s">
        <v>150</v>
      </c>
      <c r="O1626">
        <v>0.13910336662375464</v>
      </c>
      <c r="P1626">
        <v>2.2887107838342233E-2</v>
      </c>
      <c r="Q1626">
        <v>9.4052111186712251E-2</v>
      </c>
      <c r="R1626">
        <v>0.18415462206079702</v>
      </c>
      <c r="S1626">
        <v>1908</v>
      </c>
      <c r="T1626" t="str">
        <f t="shared" si="161"/>
        <v>1</v>
      </c>
    </row>
    <row r="1627" spans="1:20" hidden="1" x14ac:dyDescent="0.25">
      <c r="A1627" s="35" t="s">
        <v>424</v>
      </c>
      <c r="B1627" s="35" t="str">
        <f t="shared" si="160"/>
        <v>Tanzania</v>
      </c>
      <c r="C1627" t="s">
        <v>21</v>
      </c>
      <c r="D1627" t="str">
        <f t="shared" si="157"/>
        <v>LSMS-ISA</v>
      </c>
      <c r="E1627" t="s">
        <v>22</v>
      </c>
      <c r="F1627" t="s">
        <v>839</v>
      </c>
      <c r="G1627" t="str">
        <f t="shared" si="162"/>
        <v>Proportion of households in communities with at least one SHG</v>
      </c>
      <c r="H1627" t="s">
        <v>796</v>
      </c>
      <c r="I1627" t="s">
        <v>136</v>
      </c>
      <c r="J1627" t="s">
        <v>111</v>
      </c>
      <c r="K1627" t="s">
        <v>119</v>
      </c>
      <c r="L1627" t="str">
        <f t="shared" si="158"/>
        <v>1.6 Male-headed households</v>
      </c>
      <c r="M1627" t="str">
        <f t="shared" si="159"/>
        <v>Proportion of households in communities with at least one SHG (Among households with community-level data)</v>
      </c>
      <c r="N1627" t="s">
        <v>151</v>
      </c>
      <c r="O1627">
        <v>4.2056883980760032E-2</v>
      </c>
      <c r="P1627">
        <v>1.040047367352406E-2</v>
      </c>
      <c r="Q1627">
        <v>2.1584467830948008E-2</v>
      </c>
      <c r="R1627">
        <v>6.2529300130572063E-2</v>
      </c>
      <c r="S1627">
        <v>1908</v>
      </c>
      <c r="T1627" t="str">
        <f t="shared" si="161"/>
        <v>1</v>
      </c>
    </row>
    <row r="1628" spans="1:20" hidden="1" x14ac:dyDescent="0.25">
      <c r="A1628" s="35" t="s">
        <v>424</v>
      </c>
      <c r="B1628" s="35" t="str">
        <f t="shared" si="160"/>
        <v>Tanzania</v>
      </c>
      <c r="C1628" t="s">
        <v>21</v>
      </c>
      <c r="D1628" t="str">
        <f t="shared" si="157"/>
        <v>LSMS-ISA</v>
      </c>
      <c r="E1628" t="s">
        <v>22</v>
      </c>
      <c r="F1628" t="s">
        <v>839</v>
      </c>
      <c r="G1628" t="str">
        <f t="shared" si="162"/>
        <v>Proportion of households in communities with at least one SHG</v>
      </c>
      <c r="H1628" t="s">
        <v>797</v>
      </c>
      <c r="I1628" t="s">
        <v>136</v>
      </c>
      <c r="J1628" t="s">
        <v>111</v>
      </c>
      <c r="K1628" t="s">
        <v>119</v>
      </c>
      <c r="L1628" t="str">
        <f t="shared" si="158"/>
        <v>1.6 Male-headed households</v>
      </c>
      <c r="M1628" t="str">
        <f t="shared" si="159"/>
        <v>Proportion of households in communities with at least one SHG (Among households with community-level data)</v>
      </c>
      <c r="N1628" t="s">
        <v>152</v>
      </c>
      <c r="O1628">
        <v>6.7288348383889793E-2</v>
      </c>
      <c r="P1628">
        <v>1.5119653237240569E-2</v>
      </c>
      <c r="Q1628">
        <v>3.7526643020257114E-2</v>
      </c>
      <c r="R1628">
        <v>9.7050053747522472E-2</v>
      </c>
      <c r="S1628">
        <v>1908</v>
      </c>
      <c r="T1628" t="str">
        <f t="shared" si="161"/>
        <v>1</v>
      </c>
    </row>
    <row r="1629" spans="1:20" hidden="1" x14ac:dyDescent="0.25">
      <c r="A1629" s="35" t="s">
        <v>424</v>
      </c>
      <c r="B1629" s="35" t="str">
        <f t="shared" si="160"/>
        <v>Tanzania</v>
      </c>
      <c r="C1629" t="s">
        <v>21</v>
      </c>
      <c r="D1629" t="str">
        <f t="shared" si="157"/>
        <v>LSMS-ISA</v>
      </c>
      <c r="E1629" t="s">
        <v>22</v>
      </c>
      <c r="F1629" t="s">
        <v>839</v>
      </c>
      <c r="G1629" t="str">
        <f t="shared" si="162"/>
        <v>Proportion of households in communities with at least one SHG</v>
      </c>
      <c r="H1629" t="s">
        <v>793</v>
      </c>
      <c r="I1629" t="s">
        <v>136</v>
      </c>
      <c r="J1629" t="s">
        <v>111</v>
      </c>
      <c r="K1629" t="s">
        <v>122</v>
      </c>
      <c r="L1629" t="str">
        <f t="shared" si="158"/>
        <v>2.3 Households that have access to a bank account</v>
      </c>
      <c r="M1629" t="str">
        <f t="shared" si="159"/>
        <v>Proportion of households in communities with at least one SHG (Among households with community-level data)</v>
      </c>
      <c r="N1629" t="s">
        <v>148</v>
      </c>
      <c r="O1629">
        <v>2.9559625524810795E-2</v>
      </c>
      <c r="P1629">
        <v>1.1505130591872637E-2</v>
      </c>
      <c r="Q1629">
        <v>6.9110275871428414E-3</v>
      </c>
      <c r="R1629">
        <v>5.2208223462478748E-2</v>
      </c>
      <c r="S1629">
        <v>560</v>
      </c>
      <c r="T1629" t="str">
        <f t="shared" si="161"/>
        <v>1</v>
      </c>
    </row>
    <row r="1630" spans="1:20" hidden="1" x14ac:dyDescent="0.25">
      <c r="A1630" s="35" t="s">
        <v>424</v>
      </c>
      <c r="B1630" s="35" t="str">
        <f t="shared" si="160"/>
        <v>Tanzania</v>
      </c>
      <c r="C1630" t="s">
        <v>21</v>
      </c>
      <c r="D1630" t="str">
        <f t="shared" si="157"/>
        <v>LSMS-ISA</v>
      </c>
      <c r="E1630" t="s">
        <v>22</v>
      </c>
      <c r="F1630" t="s">
        <v>839</v>
      </c>
      <c r="G1630" t="str">
        <f t="shared" si="162"/>
        <v>Proportion of households in communities with at least one SHG</v>
      </c>
      <c r="H1630" t="s">
        <v>794</v>
      </c>
      <c r="I1630" t="s">
        <v>136</v>
      </c>
      <c r="J1630" t="s">
        <v>111</v>
      </c>
      <c r="K1630" t="s">
        <v>122</v>
      </c>
      <c r="L1630" t="str">
        <f t="shared" si="158"/>
        <v>2.3 Households that have access to a bank account</v>
      </c>
      <c r="M1630" t="str">
        <f t="shared" si="159"/>
        <v>Proportion of households in communities with at least one SHG (Among households with community-level data)</v>
      </c>
      <c r="N1630" t="s">
        <v>149</v>
      </c>
      <c r="O1630">
        <v>2.0397527823127863E-3</v>
      </c>
      <c r="P1630">
        <v>1.12308955152689E-3</v>
      </c>
      <c r="Q1630">
        <v>-1.7112205282354253E-4</v>
      </c>
      <c r="R1630">
        <v>4.2506276174491152E-3</v>
      </c>
      <c r="S1630">
        <v>560</v>
      </c>
      <c r="T1630" t="str">
        <f t="shared" si="161"/>
        <v>1</v>
      </c>
    </row>
    <row r="1631" spans="1:20" hidden="1" x14ac:dyDescent="0.25">
      <c r="A1631" s="35" t="s">
        <v>424</v>
      </c>
      <c r="B1631" s="35" t="str">
        <f t="shared" si="160"/>
        <v>Tanzania</v>
      </c>
      <c r="C1631" t="s">
        <v>21</v>
      </c>
      <c r="D1631" t="str">
        <f t="shared" si="157"/>
        <v>LSMS-ISA</v>
      </c>
      <c r="E1631" t="s">
        <v>22</v>
      </c>
      <c r="F1631" t="s">
        <v>839</v>
      </c>
      <c r="G1631" t="str">
        <f t="shared" si="162"/>
        <v>Proportion of households in communities with at least one SHG</v>
      </c>
      <c r="H1631" t="s">
        <v>795</v>
      </c>
      <c r="I1631" t="s">
        <v>136</v>
      </c>
      <c r="J1631" t="s">
        <v>111</v>
      </c>
      <c r="K1631" t="s">
        <v>122</v>
      </c>
      <c r="L1631" t="str">
        <f t="shared" si="158"/>
        <v>2.3 Households that have access to a bank account</v>
      </c>
      <c r="M1631" t="str">
        <f t="shared" si="159"/>
        <v>Proportion of households in communities with at least one SHG (Among households with community-level data)</v>
      </c>
      <c r="N1631" t="s">
        <v>150</v>
      </c>
      <c r="O1631">
        <v>8.952006201667384E-2</v>
      </c>
      <c r="P1631">
        <v>2.4143671541596138E-2</v>
      </c>
      <c r="Q1631">
        <v>4.1991674127621351E-2</v>
      </c>
      <c r="R1631">
        <v>0.13704844990572634</v>
      </c>
      <c r="S1631">
        <v>560</v>
      </c>
      <c r="T1631" t="str">
        <f t="shared" si="161"/>
        <v>1</v>
      </c>
    </row>
    <row r="1632" spans="1:20" hidden="1" x14ac:dyDescent="0.25">
      <c r="A1632" s="35" t="s">
        <v>424</v>
      </c>
      <c r="B1632" s="35" t="str">
        <f t="shared" si="160"/>
        <v>Tanzania</v>
      </c>
      <c r="C1632" t="s">
        <v>21</v>
      </c>
      <c r="D1632" t="str">
        <f t="shared" si="157"/>
        <v>LSMS-ISA</v>
      </c>
      <c r="E1632" t="s">
        <v>22</v>
      </c>
      <c r="F1632" t="s">
        <v>839</v>
      </c>
      <c r="G1632" t="str">
        <f t="shared" si="162"/>
        <v>Proportion of households in communities with at least one SHG</v>
      </c>
      <c r="H1632" t="s">
        <v>796</v>
      </c>
      <c r="I1632" t="s">
        <v>136</v>
      </c>
      <c r="J1632" t="s">
        <v>111</v>
      </c>
      <c r="K1632" t="s">
        <v>122</v>
      </c>
      <c r="L1632" t="str">
        <f t="shared" si="158"/>
        <v>2.3 Households that have access to a bank account</v>
      </c>
      <c r="M1632" t="str">
        <f t="shared" si="159"/>
        <v>Proportion of households in communities with at least one SHG (Among households with community-level data)</v>
      </c>
      <c r="N1632" t="s">
        <v>151</v>
      </c>
      <c r="O1632">
        <v>2.3355440747185575E-2</v>
      </c>
      <c r="P1632">
        <v>1.0899184553640813E-2</v>
      </c>
      <c r="Q1632">
        <v>1.8996870003979947E-3</v>
      </c>
      <c r="R1632">
        <v>4.4811194493973153E-2</v>
      </c>
      <c r="S1632">
        <v>560</v>
      </c>
      <c r="T1632" t="str">
        <f t="shared" si="161"/>
        <v>1</v>
      </c>
    </row>
    <row r="1633" spans="1:20" hidden="1" x14ac:dyDescent="0.25">
      <c r="A1633" s="35" t="s">
        <v>424</v>
      </c>
      <c r="B1633" s="35" t="str">
        <f t="shared" si="160"/>
        <v>Tanzania</v>
      </c>
      <c r="C1633" t="s">
        <v>21</v>
      </c>
      <c r="D1633" t="str">
        <f t="shared" si="157"/>
        <v>LSMS-ISA</v>
      </c>
      <c r="E1633" t="s">
        <v>22</v>
      </c>
      <c r="F1633" t="s">
        <v>839</v>
      </c>
      <c r="G1633" t="str">
        <f t="shared" si="162"/>
        <v>Proportion of households in communities with at least one SHG</v>
      </c>
      <c r="H1633" t="s">
        <v>797</v>
      </c>
      <c r="I1633" t="s">
        <v>136</v>
      </c>
      <c r="J1633" t="s">
        <v>111</v>
      </c>
      <c r="K1633" t="s">
        <v>122</v>
      </c>
      <c r="L1633" t="str">
        <f t="shared" si="158"/>
        <v>2.3 Households that have access to a bank account</v>
      </c>
      <c r="M1633" t="str">
        <f t="shared" si="159"/>
        <v>Proportion of households in communities with at least one SHG (Among households with community-level data)</v>
      </c>
      <c r="N1633" t="s">
        <v>152</v>
      </c>
      <c r="O1633">
        <v>5.6439284501153229E-2</v>
      </c>
      <c r="P1633">
        <v>1.7770704066258653E-2</v>
      </c>
      <c r="Q1633">
        <v>2.1456497626027179E-2</v>
      </c>
      <c r="R1633">
        <v>9.1422071376279279E-2</v>
      </c>
      <c r="S1633">
        <v>560</v>
      </c>
      <c r="T1633" t="str">
        <f t="shared" si="161"/>
        <v>1</v>
      </c>
    </row>
    <row r="1634" spans="1:20" hidden="1" x14ac:dyDescent="0.25">
      <c r="A1634" s="35" t="s">
        <v>424</v>
      </c>
      <c r="B1634" s="35" t="str">
        <f t="shared" si="160"/>
        <v>Tanzania</v>
      </c>
      <c r="C1634" t="s">
        <v>21</v>
      </c>
      <c r="D1634" t="str">
        <f t="shared" si="157"/>
        <v>LSMS-ISA</v>
      </c>
      <c r="E1634" t="s">
        <v>22</v>
      </c>
      <c r="F1634" t="s">
        <v>839</v>
      </c>
      <c r="G1634" t="str">
        <f t="shared" si="162"/>
        <v>Proportion of households in communities with at least one SHG</v>
      </c>
      <c r="H1634" t="s">
        <v>793</v>
      </c>
      <c r="I1634" t="s">
        <v>136</v>
      </c>
      <c r="J1634" t="s">
        <v>111</v>
      </c>
      <c r="K1634" t="s">
        <v>140</v>
      </c>
      <c r="L1634" t="str">
        <f t="shared" si="158"/>
        <v>2.4 Households that do not have access to a bank account</v>
      </c>
      <c r="M1634" t="str">
        <f t="shared" si="159"/>
        <v>Proportion of households in communities with at least one SHG (Among households with community-level data)</v>
      </c>
      <c r="N1634" t="s">
        <v>148</v>
      </c>
      <c r="O1634">
        <v>2.7441460046183391E-2</v>
      </c>
      <c r="P1634">
        <v>8.5881769956603401E-3</v>
      </c>
      <c r="Q1634">
        <v>1.0536390244316723E-2</v>
      </c>
      <c r="R1634">
        <v>4.4346529848050056E-2</v>
      </c>
      <c r="S1634">
        <v>2096</v>
      </c>
      <c r="T1634" t="str">
        <f t="shared" si="161"/>
        <v>1</v>
      </c>
    </row>
    <row r="1635" spans="1:20" hidden="1" x14ac:dyDescent="0.25">
      <c r="A1635" s="35" t="s">
        <v>424</v>
      </c>
      <c r="B1635" s="35" t="str">
        <f t="shared" si="160"/>
        <v>Tanzania</v>
      </c>
      <c r="C1635" t="s">
        <v>21</v>
      </c>
      <c r="D1635" t="str">
        <f t="shared" si="157"/>
        <v>LSMS-ISA</v>
      </c>
      <c r="E1635" t="s">
        <v>22</v>
      </c>
      <c r="F1635" t="s">
        <v>839</v>
      </c>
      <c r="G1635" t="str">
        <f t="shared" si="162"/>
        <v>Proportion of households in communities with at least one SHG</v>
      </c>
      <c r="H1635" t="s">
        <v>794</v>
      </c>
      <c r="I1635" t="s">
        <v>136</v>
      </c>
      <c r="J1635" t="s">
        <v>111</v>
      </c>
      <c r="K1635" t="s">
        <v>140</v>
      </c>
      <c r="L1635" t="str">
        <f t="shared" si="158"/>
        <v>2.4 Households that do not have access to a bank account</v>
      </c>
      <c r="M1635" t="str">
        <f t="shared" si="159"/>
        <v>Proportion of households in communities with at least one SHG (Among households with community-level data)</v>
      </c>
      <c r="N1635" t="s">
        <v>149</v>
      </c>
      <c r="O1635">
        <v>3.2995215869902669E-3</v>
      </c>
      <c r="P1635">
        <v>1.7691151937405194E-3</v>
      </c>
      <c r="Q1635">
        <v>-1.82825813725689E-4</v>
      </c>
      <c r="R1635">
        <v>6.7818689877062223E-3</v>
      </c>
      <c r="S1635">
        <v>2096</v>
      </c>
      <c r="T1635" t="str">
        <f t="shared" si="161"/>
        <v>1</v>
      </c>
    </row>
    <row r="1636" spans="1:20" hidden="1" x14ac:dyDescent="0.25">
      <c r="A1636" s="35" t="s">
        <v>424</v>
      </c>
      <c r="B1636" s="35" t="str">
        <f t="shared" si="160"/>
        <v>Tanzania</v>
      </c>
      <c r="C1636" t="s">
        <v>21</v>
      </c>
      <c r="D1636" t="str">
        <f t="shared" si="157"/>
        <v>LSMS-ISA</v>
      </c>
      <c r="E1636" t="s">
        <v>22</v>
      </c>
      <c r="F1636" t="s">
        <v>839</v>
      </c>
      <c r="G1636" t="str">
        <f t="shared" si="162"/>
        <v>Proportion of households in communities with at least one SHG</v>
      </c>
      <c r="H1636" t="s">
        <v>795</v>
      </c>
      <c r="I1636" t="s">
        <v>136</v>
      </c>
      <c r="J1636" t="s">
        <v>111</v>
      </c>
      <c r="K1636" t="s">
        <v>140</v>
      </c>
      <c r="L1636" t="str">
        <f t="shared" si="158"/>
        <v>2.4 Households that do not have access to a bank account</v>
      </c>
      <c r="M1636" t="str">
        <f t="shared" si="159"/>
        <v>Proportion of households in communities with at least one SHG (Among households with community-level data)</v>
      </c>
      <c r="N1636" t="s">
        <v>150</v>
      </c>
      <c r="O1636">
        <v>0.13172717669201209</v>
      </c>
      <c r="P1636">
        <v>2.1304007061380279E-2</v>
      </c>
      <c r="Q1636">
        <v>8.9792115664033986E-2</v>
      </c>
      <c r="R1636">
        <v>0.17366223771999018</v>
      </c>
      <c r="S1636">
        <v>2096</v>
      </c>
      <c r="T1636" t="str">
        <f t="shared" si="161"/>
        <v>1</v>
      </c>
    </row>
    <row r="1637" spans="1:20" hidden="1" x14ac:dyDescent="0.25">
      <c r="A1637" s="35" t="s">
        <v>424</v>
      </c>
      <c r="B1637" s="35" t="str">
        <f t="shared" si="160"/>
        <v>Tanzania</v>
      </c>
      <c r="C1637" t="s">
        <v>21</v>
      </c>
      <c r="D1637" t="str">
        <f t="shared" si="157"/>
        <v>LSMS-ISA</v>
      </c>
      <c r="E1637" t="s">
        <v>22</v>
      </c>
      <c r="F1637" t="s">
        <v>839</v>
      </c>
      <c r="G1637" t="str">
        <f t="shared" si="162"/>
        <v>Proportion of households in communities with at least one SHG</v>
      </c>
      <c r="H1637" t="s">
        <v>796</v>
      </c>
      <c r="I1637" t="s">
        <v>136</v>
      </c>
      <c r="J1637" t="s">
        <v>111</v>
      </c>
      <c r="K1637" t="s">
        <v>140</v>
      </c>
      <c r="L1637" t="str">
        <f t="shared" si="158"/>
        <v>2.4 Households that do not have access to a bank account</v>
      </c>
      <c r="M1637" t="str">
        <f t="shared" si="159"/>
        <v>Proportion of households in communities with at least one SHG (Among households with community-level data)</v>
      </c>
      <c r="N1637" t="s">
        <v>151</v>
      </c>
      <c r="O1637">
        <v>4.2602101798166196E-2</v>
      </c>
      <c r="P1637">
        <v>1.0316212848925591E-2</v>
      </c>
      <c r="Q1637">
        <v>2.2295545658239824E-2</v>
      </c>
      <c r="R1637">
        <v>6.2908657938092569E-2</v>
      </c>
      <c r="S1637">
        <v>2096</v>
      </c>
      <c r="T1637" t="str">
        <f t="shared" si="161"/>
        <v>1</v>
      </c>
    </row>
    <row r="1638" spans="1:20" hidden="1" x14ac:dyDescent="0.25">
      <c r="A1638" s="35" t="s">
        <v>424</v>
      </c>
      <c r="B1638" s="35" t="str">
        <f t="shared" si="160"/>
        <v>Tanzania</v>
      </c>
      <c r="C1638" t="s">
        <v>21</v>
      </c>
      <c r="D1638" t="str">
        <f t="shared" si="157"/>
        <v>LSMS-ISA</v>
      </c>
      <c r="E1638" t="s">
        <v>22</v>
      </c>
      <c r="F1638" t="s">
        <v>839</v>
      </c>
      <c r="G1638" t="str">
        <f t="shared" si="162"/>
        <v>Proportion of households in communities with at least one SHG</v>
      </c>
      <c r="H1638" t="s">
        <v>797</v>
      </c>
      <c r="I1638" t="s">
        <v>136</v>
      </c>
      <c r="J1638" t="s">
        <v>111</v>
      </c>
      <c r="K1638" t="s">
        <v>140</v>
      </c>
      <c r="L1638" t="str">
        <f t="shared" si="158"/>
        <v>2.4 Households that do not have access to a bank account</v>
      </c>
      <c r="M1638" t="str">
        <f t="shared" si="159"/>
        <v>Proportion of households in communities with at least one SHG (Among households with community-level data)</v>
      </c>
      <c r="N1638" t="s">
        <v>152</v>
      </c>
      <c r="O1638">
        <v>7.2305713754817966E-2</v>
      </c>
      <c r="P1638">
        <v>1.6403675034942989E-2</v>
      </c>
      <c r="Q1638">
        <v>4.0016524604085169E-2</v>
      </c>
      <c r="R1638">
        <v>0.10459490290555076</v>
      </c>
      <c r="S1638">
        <v>2096</v>
      </c>
      <c r="T1638" t="str">
        <f t="shared" si="161"/>
        <v>1</v>
      </c>
    </row>
    <row r="1639" spans="1:20" hidden="1" x14ac:dyDescent="0.25">
      <c r="A1639" s="35" t="s">
        <v>424</v>
      </c>
      <c r="B1639" s="35" t="str">
        <f t="shared" si="160"/>
        <v>Tanzania</v>
      </c>
      <c r="C1639" t="s">
        <v>21</v>
      </c>
      <c r="D1639" t="str">
        <f t="shared" si="157"/>
        <v>LSMS-ISA</v>
      </c>
      <c r="E1639" t="s">
        <v>22</v>
      </c>
      <c r="F1639" t="s">
        <v>839</v>
      </c>
      <c r="G1639" t="str">
        <f t="shared" si="162"/>
        <v>Proportion of households in communities with at least one SHG</v>
      </c>
      <c r="H1639" t="s">
        <v>793</v>
      </c>
      <c r="I1639" t="s">
        <v>136</v>
      </c>
      <c r="J1639" t="s">
        <v>111</v>
      </c>
      <c r="K1639" t="s">
        <v>125</v>
      </c>
      <c r="L1639" t="str">
        <f t="shared" si="158"/>
        <v>3.3 Households that have access to a mobile phone</v>
      </c>
      <c r="M1639" t="str">
        <f t="shared" si="159"/>
        <v>Proportion of households in communities with at least one SHG (Among households with community-level data)</v>
      </c>
      <c r="N1639" t="s">
        <v>148</v>
      </c>
      <c r="O1639">
        <v>3.13163683184942E-2</v>
      </c>
      <c r="P1639">
        <v>9.9129644395216342E-3</v>
      </c>
      <c r="Q1639">
        <v>1.1803571146496671E-2</v>
      </c>
      <c r="R1639">
        <v>5.0829165490491726E-2</v>
      </c>
      <c r="S1639">
        <v>2130</v>
      </c>
      <c r="T1639" t="str">
        <f t="shared" si="161"/>
        <v>1</v>
      </c>
    </row>
    <row r="1640" spans="1:20" hidden="1" x14ac:dyDescent="0.25">
      <c r="A1640" s="35" t="s">
        <v>424</v>
      </c>
      <c r="B1640" s="35" t="str">
        <f t="shared" si="160"/>
        <v>Tanzania</v>
      </c>
      <c r="C1640" t="s">
        <v>21</v>
      </c>
      <c r="D1640" t="str">
        <f t="shared" si="157"/>
        <v>LSMS-ISA</v>
      </c>
      <c r="E1640" t="s">
        <v>22</v>
      </c>
      <c r="F1640" t="s">
        <v>839</v>
      </c>
      <c r="G1640" t="str">
        <f t="shared" si="162"/>
        <v>Proportion of households in communities with at least one SHG</v>
      </c>
      <c r="H1640" t="s">
        <v>794</v>
      </c>
      <c r="I1640" t="s">
        <v>136</v>
      </c>
      <c r="J1640" t="s">
        <v>111</v>
      </c>
      <c r="K1640" t="s">
        <v>125</v>
      </c>
      <c r="L1640" t="str">
        <f t="shared" si="158"/>
        <v>3.3 Households that have access to a mobile phone</v>
      </c>
      <c r="M1640" t="str">
        <f t="shared" si="159"/>
        <v>Proportion of households in communities with at least one SHG (Among households with community-level data)</v>
      </c>
      <c r="N1640" t="s">
        <v>149</v>
      </c>
      <c r="O1640">
        <v>3.3414849081555569E-3</v>
      </c>
      <c r="P1640">
        <v>1.7615843395510286E-3</v>
      </c>
      <c r="Q1640">
        <v>-1.2603866955286777E-4</v>
      </c>
      <c r="R1640">
        <v>6.8090084858639811E-3</v>
      </c>
      <c r="S1640">
        <v>2130</v>
      </c>
      <c r="T1640" t="str">
        <f t="shared" si="161"/>
        <v>1</v>
      </c>
    </row>
    <row r="1641" spans="1:20" hidden="1" x14ac:dyDescent="0.25">
      <c r="A1641" s="35" t="s">
        <v>424</v>
      </c>
      <c r="B1641" s="35" t="str">
        <f t="shared" si="160"/>
        <v>Tanzania</v>
      </c>
      <c r="C1641" t="s">
        <v>21</v>
      </c>
      <c r="D1641" t="str">
        <f t="shared" si="157"/>
        <v>LSMS-ISA</v>
      </c>
      <c r="E1641" t="s">
        <v>22</v>
      </c>
      <c r="F1641" t="s">
        <v>839</v>
      </c>
      <c r="G1641" t="str">
        <f t="shared" si="162"/>
        <v>Proportion of households in communities with at least one SHG</v>
      </c>
      <c r="H1641" t="s">
        <v>795</v>
      </c>
      <c r="I1641" t="s">
        <v>136</v>
      </c>
      <c r="J1641" t="s">
        <v>111</v>
      </c>
      <c r="K1641" t="s">
        <v>125</v>
      </c>
      <c r="L1641" t="str">
        <f t="shared" si="158"/>
        <v>3.3 Households that have access to a mobile phone</v>
      </c>
      <c r="M1641" t="str">
        <f t="shared" si="159"/>
        <v>Proportion of households in communities with at least one SHG (Among households with community-level data)</v>
      </c>
      <c r="N1641" t="s">
        <v>150</v>
      </c>
      <c r="O1641">
        <v>0.1196413467094896</v>
      </c>
      <c r="P1641">
        <v>2.0188378229349865E-2</v>
      </c>
      <c r="Q1641">
        <v>7.9902302751022197E-2</v>
      </c>
      <c r="R1641">
        <v>0.15938039066795701</v>
      </c>
      <c r="S1641">
        <v>2130</v>
      </c>
      <c r="T1641" t="str">
        <f t="shared" si="161"/>
        <v>1</v>
      </c>
    </row>
    <row r="1642" spans="1:20" hidden="1" x14ac:dyDescent="0.25">
      <c r="A1642" s="35" t="s">
        <v>424</v>
      </c>
      <c r="B1642" s="35" t="str">
        <f t="shared" si="160"/>
        <v>Tanzania</v>
      </c>
      <c r="C1642" t="s">
        <v>21</v>
      </c>
      <c r="D1642" t="str">
        <f t="shared" si="157"/>
        <v>LSMS-ISA</v>
      </c>
      <c r="E1642" t="s">
        <v>22</v>
      </c>
      <c r="F1642" t="s">
        <v>839</v>
      </c>
      <c r="G1642" t="str">
        <f t="shared" si="162"/>
        <v>Proportion of households in communities with at least one SHG</v>
      </c>
      <c r="H1642" t="s">
        <v>796</v>
      </c>
      <c r="I1642" t="s">
        <v>136</v>
      </c>
      <c r="J1642" t="s">
        <v>111</v>
      </c>
      <c r="K1642" t="s">
        <v>125</v>
      </c>
      <c r="L1642" t="str">
        <f t="shared" si="158"/>
        <v>3.3 Households that have access to a mobile phone</v>
      </c>
      <c r="M1642" t="str">
        <f t="shared" si="159"/>
        <v>Proportion of households in communities with at least one SHG (Among households with community-level data)</v>
      </c>
      <c r="N1642" t="s">
        <v>151</v>
      </c>
      <c r="O1642">
        <v>4.0305149527407005E-2</v>
      </c>
      <c r="P1642">
        <v>9.4883477226374822E-3</v>
      </c>
      <c r="Q1642">
        <v>2.1628172954075903E-2</v>
      </c>
      <c r="R1642">
        <v>5.8982126100738108E-2</v>
      </c>
      <c r="S1642">
        <v>2130</v>
      </c>
      <c r="T1642" t="str">
        <f t="shared" si="161"/>
        <v>1</v>
      </c>
    </row>
    <row r="1643" spans="1:20" hidden="1" x14ac:dyDescent="0.25">
      <c r="A1643" s="35" t="s">
        <v>424</v>
      </c>
      <c r="B1643" s="35" t="str">
        <f t="shared" si="160"/>
        <v>Tanzania</v>
      </c>
      <c r="C1643" t="s">
        <v>21</v>
      </c>
      <c r="D1643" t="str">
        <f t="shared" si="157"/>
        <v>LSMS-ISA</v>
      </c>
      <c r="E1643" t="s">
        <v>22</v>
      </c>
      <c r="F1643" t="s">
        <v>839</v>
      </c>
      <c r="G1643" t="str">
        <f t="shared" si="162"/>
        <v>Proportion of households in communities with at least one SHG</v>
      </c>
      <c r="H1643" t="s">
        <v>797</v>
      </c>
      <c r="I1643" t="s">
        <v>136</v>
      </c>
      <c r="J1643" t="s">
        <v>111</v>
      </c>
      <c r="K1643" t="s">
        <v>125</v>
      </c>
      <c r="L1643" t="str">
        <f t="shared" si="158"/>
        <v>3.3 Households that have access to a mobile phone</v>
      </c>
      <c r="M1643" t="str">
        <f t="shared" si="159"/>
        <v>Proportion of households in communities with at least one SHG (Among households with community-level data)</v>
      </c>
      <c r="N1643" t="s">
        <v>152</v>
      </c>
      <c r="O1643">
        <v>6.7377550183529519E-2</v>
      </c>
      <c r="P1643">
        <v>1.5558906665323344E-2</v>
      </c>
      <c r="Q1643">
        <v>3.675121314472285E-2</v>
      </c>
      <c r="R1643">
        <v>9.8003887222336189E-2</v>
      </c>
      <c r="S1643">
        <v>2130</v>
      </c>
      <c r="T1643" t="str">
        <f t="shared" si="161"/>
        <v>1</v>
      </c>
    </row>
    <row r="1644" spans="1:20" hidden="1" x14ac:dyDescent="0.25">
      <c r="A1644" s="35" t="s">
        <v>424</v>
      </c>
      <c r="B1644" s="35" t="str">
        <f t="shared" si="160"/>
        <v>Tanzania</v>
      </c>
      <c r="C1644" t="s">
        <v>21</v>
      </c>
      <c r="D1644" t="str">
        <f t="shared" si="157"/>
        <v>LSMS-ISA</v>
      </c>
      <c r="E1644" t="s">
        <v>22</v>
      </c>
      <c r="F1644" t="s">
        <v>839</v>
      </c>
      <c r="G1644" t="str">
        <f t="shared" si="162"/>
        <v>Proportion of households in communities with at least one SHG</v>
      </c>
      <c r="H1644" t="s">
        <v>793</v>
      </c>
      <c r="I1644" t="s">
        <v>136</v>
      </c>
      <c r="J1644" t="s">
        <v>111</v>
      </c>
      <c r="K1644" t="s">
        <v>126</v>
      </c>
      <c r="L1644" t="str">
        <f t="shared" si="158"/>
        <v>3.4 Households that do not have access to a mobile phone</v>
      </c>
      <c r="M1644" t="str">
        <f t="shared" si="159"/>
        <v>Proportion of households in communities with at least one SHG (Among households with community-level data)</v>
      </c>
      <c r="N1644" t="s">
        <v>148</v>
      </c>
      <c r="O1644">
        <v>1.6119928380691505E-2</v>
      </c>
      <c r="P1644">
        <v>6.8185727226577229E-3</v>
      </c>
      <c r="Q1644">
        <v>2.6966960794669835E-3</v>
      </c>
      <c r="R1644">
        <v>2.9543160681916026E-2</v>
      </c>
      <c r="S1644">
        <v>526</v>
      </c>
      <c r="T1644" t="str">
        <f t="shared" si="161"/>
        <v>1</v>
      </c>
    </row>
    <row r="1645" spans="1:20" hidden="1" x14ac:dyDescent="0.25">
      <c r="A1645" s="35" t="s">
        <v>424</v>
      </c>
      <c r="B1645" s="35" t="str">
        <f t="shared" si="160"/>
        <v>Tanzania</v>
      </c>
      <c r="C1645" t="s">
        <v>21</v>
      </c>
      <c r="D1645" t="str">
        <f t="shared" si="157"/>
        <v>LSMS-ISA</v>
      </c>
      <c r="E1645" t="s">
        <v>22</v>
      </c>
      <c r="F1645" t="s">
        <v>839</v>
      </c>
      <c r="G1645" t="str">
        <f t="shared" si="162"/>
        <v>Proportion of households in communities with at least one SHG</v>
      </c>
      <c r="H1645" t="s">
        <v>794</v>
      </c>
      <c r="I1645" t="s">
        <v>136</v>
      </c>
      <c r="J1645" t="s">
        <v>111</v>
      </c>
      <c r="K1645" t="s">
        <v>126</v>
      </c>
      <c r="L1645" t="str">
        <f t="shared" si="158"/>
        <v>3.4 Households that do not have access to a mobile phone</v>
      </c>
      <c r="M1645" t="str">
        <f t="shared" si="159"/>
        <v>Proportion of households in communities with at least one SHG (Among households with community-level data)</v>
      </c>
      <c r="N1645" t="s">
        <v>149</v>
      </c>
      <c r="O1645">
        <v>2.1128506788165636E-3</v>
      </c>
      <c r="P1645">
        <v>1.5570401440796852E-3</v>
      </c>
      <c r="Q1645">
        <v>-9.5238194484711372E-4</v>
      </c>
      <c r="R1645">
        <v>5.1780833024802405E-3</v>
      </c>
      <c r="S1645">
        <v>526</v>
      </c>
      <c r="T1645" t="str">
        <f t="shared" si="161"/>
        <v>1</v>
      </c>
    </row>
    <row r="1646" spans="1:20" hidden="1" x14ac:dyDescent="0.25">
      <c r="A1646" s="35" t="s">
        <v>424</v>
      </c>
      <c r="B1646" s="35" t="str">
        <f t="shared" si="160"/>
        <v>Tanzania</v>
      </c>
      <c r="C1646" t="s">
        <v>21</v>
      </c>
      <c r="D1646" t="str">
        <f t="shared" si="157"/>
        <v>LSMS-ISA</v>
      </c>
      <c r="E1646" t="s">
        <v>22</v>
      </c>
      <c r="F1646" t="s">
        <v>839</v>
      </c>
      <c r="G1646" t="str">
        <f t="shared" si="162"/>
        <v>Proportion of households in communities with at least one SHG</v>
      </c>
      <c r="H1646" t="s">
        <v>795</v>
      </c>
      <c r="I1646" t="s">
        <v>136</v>
      </c>
      <c r="J1646" t="s">
        <v>111</v>
      </c>
      <c r="K1646" t="s">
        <v>126</v>
      </c>
      <c r="L1646" t="str">
        <f t="shared" si="158"/>
        <v>3.4 Households that do not have access to a mobile phone</v>
      </c>
      <c r="M1646" t="str">
        <f t="shared" si="159"/>
        <v>Proportion of households in communities with at least one SHG (Among households with community-level data)</v>
      </c>
      <c r="N1646" t="s">
        <v>150</v>
      </c>
      <c r="O1646">
        <v>0.1375067179820271</v>
      </c>
      <c r="P1646">
        <v>2.765754150603161E-2</v>
      </c>
      <c r="Q1646">
        <v>8.30593109341317E-2</v>
      </c>
      <c r="R1646">
        <v>0.19195412502992248</v>
      </c>
      <c r="S1646">
        <v>526</v>
      </c>
      <c r="T1646" t="str">
        <f t="shared" si="161"/>
        <v>1</v>
      </c>
    </row>
    <row r="1647" spans="1:20" hidden="1" x14ac:dyDescent="0.25">
      <c r="A1647" s="35" t="s">
        <v>424</v>
      </c>
      <c r="B1647" s="35" t="str">
        <f t="shared" si="160"/>
        <v>Tanzania</v>
      </c>
      <c r="C1647" t="s">
        <v>21</v>
      </c>
      <c r="D1647" t="str">
        <f t="shared" si="157"/>
        <v>LSMS-ISA</v>
      </c>
      <c r="E1647" t="s">
        <v>22</v>
      </c>
      <c r="F1647" t="s">
        <v>839</v>
      </c>
      <c r="G1647" t="str">
        <f t="shared" si="162"/>
        <v>Proportion of households in communities with at least one SHG</v>
      </c>
      <c r="H1647" t="s">
        <v>796</v>
      </c>
      <c r="I1647" t="s">
        <v>136</v>
      </c>
      <c r="J1647" t="s">
        <v>111</v>
      </c>
      <c r="K1647" t="s">
        <v>126</v>
      </c>
      <c r="L1647" t="str">
        <f t="shared" si="158"/>
        <v>3.4 Households that do not have access to a mobile phone</v>
      </c>
      <c r="M1647" t="str">
        <f t="shared" si="159"/>
        <v>Proportion of households in communities with at least one SHG (Among households with community-level data)</v>
      </c>
      <c r="N1647" t="s">
        <v>151</v>
      </c>
      <c r="O1647">
        <v>3.4388824958539739E-2</v>
      </c>
      <c r="P1647">
        <v>1.1229339353136429E-2</v>
      </c>
      <c r="Q1647">
        <v>1.2282434536750715E-2</v>
      </c>
      <c r="R1647">
        <v>5.6495215380328763E-2</v>
      </c>
      <c r="S1647">
        <v>526</v>
      </c>
      <c r="T1647" t="str">
        <f t="shared" si="161"/>
        <v>1</v>
      </c>
    </row>
    <row r="1648" spans="1:20" hidden="1" x14ac:dyDescent="0.25">
      <c r="A1648" s="35" t="s">
        <v>424</v>
      </c>
      <c r="B1648" s="35" t="str">
        <f t="shared" si="160"/>
        <v>Tanzania</v>
      </c>
      <c r="C1648" t="s">
        <v>21</v>
      </c>
      <c r="D1648" t="str">
        <f t="shared" si="157"/>
        <v>LSMS-ISA</v>
      </c>
      <c r="E1648" t="s">
        <v>22</v>
      </c>
      <c r="F1648" t="s">
        <v>839</v>
      </c>
      <c r="G1648" t="str">
        <f t="shared" si="162"/>
        <v>Proportion of households in communities with at least one SHG</v>
      </c>
      <c r="H1648" t="s">
        <v>797</v>
      </c>
      <c r="I1648" t="s">
        <v>136</v>
      </c>
      <c r="J1648" t="s">
        <v>111</v>
      </c>
      <c r="K1648" t="s">
        <v>126</v>
      </c>
      <c r="L1648" t="str">
        <f t="shared" si="158"/>
        <v>3.4 Households that do not have access to a mobile phone</v>
      </c>
      <c r="M1648" t="str">
        <f t="shared" si="159"/>
        <v>Proportion of households in communities with at least one SHG (Among households with community-level data)</v>
      </c>
      <c r="N1648" t="s">
        <v>152</v>
      </c>
      <c r="O1648">
        <v>7.5777395929590777E-2</v>
      </c>
      <c r="P1648">
        <v>2.3108582810243167E-2</v>
      </c>
      <c r="Q1648">
        <v>3.0285195753558605E-2</v>
      </c>
      <c r="R1648">
        <v>0.12126959610562295</v>
      </c>
      <c r="S1648">
        <v>526</v>
      </c>
      <c r="T1648" t="str">
        <f t="shared" si="161"/>
        <v>1</v>
      </c>
    </row>
    <row r="1649" spans="1:20" hidden="1" x14ac:dyDescent="0.25">
      <c r="A1649" s="35" t="s">
        <v>424</v>
      </c>
      <c r="B1649" s="35" t="str">
        <f t="shared" si="160"/>
        <v>Tanzania</v>
      </c>
      <c r="C1649" t="s">
        <v>21</v>
      </c>
      <c r="D1649" t="str">
        <f t="shared" si="157"/>
        <v>LSMS-ISA</v>
      </c>
      <c r="E1649" t="s">
        <v>22</v>
      </c>
      <c r="F1649" t="s">
        <v>839</v>
      </c>
      <c r="G1649" t="str">
        <f t="shared" si="162"/>
        <v>Proportion of households in communities with at least one SHG</v>
      </c>
      <c r="H1649" t="s">
        <v>793</v>
      </c>
      <c r="I1649" t="s">
        <v>136</v>
      </c>
      <c r="J1649" t="s">
        <v>111</v>
      </c>
      <c r="K1649" t="s">
        <v>129</v>
      </c>
      <c r="L1649" t="str">
        <f t="shared" si="158"/>
        <v>4.3 Households that use mobile money</v>
      </c>
      <c r="M1649" t="str">
        <f t="shared" si="159"/>
        <v>Proportion of households in communities with at least one SHG (Among households with community-level data)</v>
      </c>
      <c r="N1649" t="s">
        <v>148</v>
      </c>
      <c r="O1649">
        <v>3.3745014229665249E-2</v>
      </c>
      <c r="P1649">
        <v>1.1544557344691841E-2</v>
      </c>
      <c r="Q1649">
        <v>1.1020570166357699E-2</v>
      </c>
      <c r="R1649">
        <v>5.6469458292972799E-2</v>
      </c>
      <c r="S1649">
        <v>1378</v>
      </c>
      <c r="T1649" t="str">
        <f t="shared" si="161"/>
        <v>1</v>
      </c>
    </row>
    <row r="1650" spans="1:20" hidden="1" x14ac:dyDescent="0.25">
      <c r="A1650" s="35" t="s">
        <v>424</v>
      </c>
      <c r="B1650" s="35" t="str">
        <f t="shared" si="160"/>
        <v>Tanzania</v>
      </c>
      <c r="C1650" t="s">
        <v>21</v>
      </c>
      <c r="D1650" t="str">
        <f t="shared" si="157"/>
        <v>LSMS-ISA</v>
      </c>
      <c r="E1650" t="s">
        <v>22</v>
      </c>
      <c r="F1650" t="s">
        <v>839</v>
      </c>
      <c r="G1650" t="str">
        <f t="shared" si="162"/>
        <v>Proportion of households in communities with at least one SHG</v>
      </c>
      <c r="H1650" t="s">
        <v>794</v>
      </c>
      <c r="I1650" t="s">
        <v>136</v>
      </c>
      <c r="J1650" t="s">
        <v>111</v>
      </c>
      <c r="K1650" t="s">
        <v>129</v>
      </c>
      <c r="L1650" t="str">
        <f t="shared" si="158"/>
        <v>4.3 Households that use mobile money</v>
      </c>
      <c r="M1650" t="str">
        <f t="shared" si="159"/>
        <v>Proportion of households in communities with at least one SHG (Among households with community-level data)</v>
      </c>
      <c r="N1650" t="s">
        <v>149</v>
      </c>
      <c r="O1650">
        <v>7.6661585509446291E-4</v>
      </c>
      <c r="P1650">
        <v>3.9233266076660182E-4</v>
      </c>
      <c r="Q1650">
        <v>-5.656423313734585E-6</v>
      </c>
      <c r="R1650">
        <v>1.5388881335026603E-3</v>
      </c>
      <c r="S1650">
        <v>1378</v>
      </c>
      <c r="T1650" t="str">
        <f t="shared" si="161"/>
        <v>1</v>
      </c>
    </row>
    <row r="1651" spans="1:20" hidden="1" x14ac:dyDescent="0.25">
      <c r="A1651" s="35" t="s">
        <v>424</v>
      </c>
      <c r="B1651" s="35" t="str">
        <f t="shared" si="160"/>
        <v>Tanzania</v>
      </c>
      <c r="C1651" t="s">
        <v>21</v>
      </c>
      <c r="D1651" t="str">
        <f t="shared" si="157"/>
        <v>LSMS-ISA</v>
      </c>
      <c r="E1651" t="s">
        <v>22</v>
      </c>
      <c r="F1651" t="s">
        <v>839</v>
      </c>
      <c r="G1651" t="str">
        <f t="shared" si="162"/>
        <v>Proportion of households in communities with at least one SHG</v>
      </c>
      <c r="H1651" t="s">
        <v>795</v>
      </c>
      <c r="I1651" t="s">
        <v>136</v>
      </c>
      <c r="J1651" t="s">
        <v>111</v>
      </c>
      <c r="K1651" t="s">
        <v>129</v>
      </c>
      <c r="L1651" t="str">
        <f t="shared" si="158"/>
        <v>4.3 Households that use mobile money</v>
      </c>
      <c r="M1651" t="str">
        <f t="shared" si="159"/>
        <v>Proportion of households in communities with at least one SHG (Among households with community-level data)</v>
      </c>
      <c r="N1651" t="s">
        <v>150</v>
      </c>
      <c r="O1651">
        <v>0.11262175561660996</v>
      </c>
      <c r="P1651">
        <v>2.0731041814143224E-2</v>
      </c>
      <c r="Q1651">
        <v>7.1814526199866779E-2</v>
      </c>
      <c r="R1651">
        <v>0.15342898503335314</v>
      </c>
      <c r="S1651">
        <v>1378</v>
      </c>
      <c r="T1651" t="str">
        <f t="shared" si="161"/>
        <v>1</v>
      </c>
    </row>
    <row r="1652" spans="1:20" hidden="1" x14ac:dyDescent="0.25">
      <c r="A1652" s="35" t="s">
        <v>424</v>
      </c>
      <c r="B1652" s="35" t="str">
        <f t="shared" si="160"/>
        <v>Tanzania</v>
      </c>
      <c r="C1652" t="s">
        <v>21</v>
      </c>
      <c r="D1652" t="str">
        <f t="shared" si="157"/>
        <v>LSMS-ISA</v>
      </c>
      <c r="E1652" t="s">
        <v>22</v>
      </c>
      <c r="F1652" t="s">
        <v>839</v>
      </c>
      <c r="G1652" t="str">
        <f t="shared" si="162"/>
        <v>Proportion of households in communities with at least one SHG</v>
      </c>
      <c r="H1652" t="s">
        <v>796</v>
      </c>
      <c r="I1652" t="s">
        <v>136</v>
      </c>
      <c r="J1652" t="s">
        <v>111</v>
      </c>
      <c r="K1652" t="s">
        <v>129</v>
      </c>
      <c r="L1652" t="str">
        <f t="shared" si="158"/>
        <v>4.3 Households that use mobile money</v>
      </c>
      <c r="M1652" t="str">
        <f t="shared" si="159"/>
        <v>Proportion of households in communities with at least one SHG (Among households with community-level data)</v>
      </c>
      <c r="N1652" t="s">
        <v>151</v>
      </c>
      <c r="O1652">
        <v>2.5092020764598155E-2</v>
      </c>
      <c r="P1652">
        <v>7.4512242981537033E-3</v>
      </c>
      <c r="Q1652">
        <v>1.0424942182810256E-2</v>
      </c>
      <c r="R1652">
        <v>3.9759099346386051E-2</v>
      </c>
      <c r="S1652">
        <v>1378</v>
      </c>
      <c r="T1652" t="str">
        <f t="shared" si="161"/>
        <v>1</v>
      </c>
    </row>
    <row r="1653" spans="1:20" hidden="1" x14ac:dyDescent="0.25">
      <c r="A1653" s="35" t="s">
        <v>424</v>
      </c>
      <c r="B1653" s="35" t="str">
        <f t="shared" si="160"/>
        <v>Tanzania</v>
      </c>
      <c r="C1653" t="s">
        <v>21</v>
      </c>
      <c r="D1653" t="str">
        <f t="shared" si="157"/>
        <v>LSMS-ISA</v>
      </c>
      <c r="E1653" t="s">
        <v>22</v>
      </c>
      <c r="F1653" t="s">
        <v>839</v>
      </c>
      <c r="G1653" t="str">
        <f t="shared" si="162"/>
        <v>Proportion of households in communities with at least one SHG</v>
      </c>
      <c r="H1653" t="s">
        <v>797</v>
      </c>
      <c r="I1653" t="s">
        <v>136</v>
      </c>
      <c r="J1653" t="s">
        <v>111</v>
      </c>
      <c r="K1653" t="s">
        <v>129</v>
      </c>
      <c r="L1653" t="str">
        <f t="shared" si="158"/>
        <v>4.3 Households that use mobile money</v>
      </c>
      <c r="M1653" t="str">
        <f t="shared" si="159"/>
        <v>Proportion of households in communities with at least one SHG (Among households with community-level data)</v>
      </c>
      <c r="N1653" t="s">
        <v>152</v>
      </c>
      <c r="O1653">
        <v>6.0896129473506477E-2</v>
      </c>
      <c r="P1653">
        <v>1.6142689706509891E-2</v>
      </c>
      <c r="Q1653">
        <v>2.9120666949117545E-2</v>
      </c>
      <c r="R1653">
        <v>9.2671591997895403E-2</v>
      </c>
      <c r="S1653">
        <v>1378</v>
      </c>
      <c r="T1653" t="str">
        <f t="shared" si="161"/>
        <v>1</v>
      </c>
    </row>
    <row r="1654" spans="1:20" hidden="1" x14ac:dyDescent="0.25">
      <c r="A1654" s="35" t="s">
        <v>424</v>
      </c>
      <c r="B1654" s="35" t="str">
        <f t="shared" si="160"/>
        <v>Tanzania</v>
      </c>
      <c r="C1654" t="s">
        <v>21</v>
      </c>
      <c r="D1654" t="str">
        <f t="shared" si="157"/>
        <v>LSMS-ISA</v>
      </c>
      <c r="E1654" t="s">
        <v>22</v>
      </c>
      <c r="F1654" t="s">
        <v>839</v>
      </c>
      <c r="G1654" t="str">
        <f t="shared" si="162"/>
        <v>Proportion of households in communities with at least one SHG</v>
      </c>
      <c r="H1654" t="s">
        <v>793</v>
      </c>
      <c r="I1654" t="s">
        <v>136</v>
      </c>
      <c r="J1654" t="s">
        <v>111</v>
      </c>
      <c r="K1654" t="s">
        <v>130</v>
      </c>
      <c r="L1654" t="str">
        <f t="shared" si="158"/>
        <v>4.4 Households that do not use mobile money</v>
      </c>
      <c r="M1654" t="str">
        <f t="shared" si="159"/>
        <v>Proportion of households in communities with at least one SHG (Among households with community-level data)</v>
      </c>
      <c r="N1654" t="s">
        <v>148</v>
      </c>
      <c r="O1654">
        <v>2.0821084734351254E-2</v>
      </c>
      <c r="P1654">
        <v>6.7406001284892993E-3</v>
      </c>
      <c r="Q1654">
        <v>7.5523987496962583E-3</v>
      </c>
      <c r="R1654">
        <v>3.4089770719006249E-2</v>
      </c>
      <c r="S1654">
        <v>1278</v>
      </c>
      <c r="T1654" t="str">
        <f t="shared" si="161"/>
        <v>1</v>
      </c>
    </row>
    <row r="1655" spans="1:20" hidden="1" x14ac:dyDescent="0.25">
      <c r="A1655" s="35" t="s">
        <v>424</v>
      </c>
      <c r="B1655" s="35" t="str">
        <f t="shared" si="160"/>
        <v>Tanzania</v>
      </c>
      <c r="C1655" t="s">
        <v>21</v>
      </c>
      <c r="D1655" t="str">
        <f t="shared" si="157"/>
        <v>LSMS-ISA</v>
      </c>
      <c r="E1655" t="s">
        <v>22</v>
      </c>
      <c r="F1655" t="s">
        <v>839</v>
      </c>
      <c r="G1655" t="str">
        <f t="shared" si="162"/>
        <v>Proportion of households in communities with at least one SHG</v>
      </c>
      <c r="H1655" t="s">
        <v>794</v>
      </c>
      <c r="I1655" t="s">
        <v>136</v>
      </c>
      <c r="J1655" t="s">
        <v>111</v>
      </c>
      <c r="K1655" t="s">
        <v>130</v>
      </c>
      <c r="L1655" t="str">
        <f t="shared" si="158"/>
        <v>4.4 Households that do not use mobile money</v>
      </c>
      <c r="M1655" t="str">
        <f t="shared" si="159"/>
        <v>Proportion of households in communities with at least one SHG (Among households with community-level data)</v>
      </c>
      <c r="N1655" t="s">
        <v>149</v>
      </c>
      <c r="O1655">
        <v>5.7900708352647502E-3</v>
      </c>
      <c r="P1655">
        <v>3.1341346695360267E-3</v>
      </c>
      <c r="Q1655">
        <v>-3.7938707218928506E-4</v>
      </c>
      <c r="R1655">
        <v>1.1959528742718786E-2</v>
      </c>
      <c r="S1655">
        <v>1278</v>
      </c>
      <c r="T1655" t="str">
        <f t="shared" si="161"/>
        <v>1</v>
      </c>
    </row>
    <row r="1656" spans="1:20" hidden="1" x14ac:dyDescent="0.25">
      <c r="A1656" s="35" t="s">
        <v>424</v>
      </c>
      <c r="B1656" s="35" t="str">
        <f t="shared" si="160"/>
        <v>Tanzania</v>
      </c>
      <c r="C1656" t="s">
        <v>21</v>
      </c>
      <c r="D1656" t="str">
        <f t="shared" si="157"/>
        <v>LSMS-ISA</v>
      </c>
      <c r="E1656" t="s">
        <v>22</v>
      </c>
      <c r="F1656" t="s">
        <v>839</v>
      </c>
      <c r="G1656" t="str">
        <f t="shared" si="162"/>
        <v>Proportion of households in communities with at least one SHG</v>
      </c>
      <c r="H1656" t="s">
        <v>795</v>
      </c>
      <c r="I1656" t="s">
        <v>136</v>
      </c>
      <c r="J1656" t="s">
        <v>111</v>
      </c>
      <c r="K1656" t="s">
        <v>130</v>
      </c>
      <c r="L1656" t="str">
        <f t="shared" si="158"/>
        <v>4.4 Households that do not use mobile money</v>
      </c>
      <c r="M1656" t="str">
        <f t="shared" si="159"/>
        <v>Proportion of households in communities with at least one SHG (Among households with community-level data)</v>
      </c>
      <c r="N1656" t="s">
        <v>150</v>
      </c>
      <c r="O1656">
        <v>0.13693460321677603</v>
      </c>
      <c r="P1656">
        <v>2.4097719020423014E-2</v>
      </c>
      <c r="Q1656">
        <v>8.9498906018683655E-2</v>
      </c>
      <c r="R1656">
        <v>0.1843703004148684</v>
      </c>
      <c r="S1656">
        <v>1278</v>
      </c>
      <c r="T1656" t="str">
        <f t="shared" si="161"/>
        <v>1</v>
      </c>
    </row>
    <row r="1657" spans="1:20" hidden="1" x14ac:dyDescent="0.25">
      <c r="A1657" s="35" t="s">
        <v>424</v>
      </c>
      <c r="B1657" s="35" t="str">
        <f t="shared" si="160"/>
        <v>Tanzania</v>
      </c>
      <c r="C1657" t="s">
        <v>21</v>
      </c>
      <c r="D1657" t="str">
        <f t="shared" si="157"/>
        <v>LSMS-ISA</v>
      </c>
      <c r="E1657" t="s">
        <v>22</v>
      </c>
      <c r="F1657" t="s">
        <v>839</v>
      </c>
      <c r="G1657" t="str">
        <f t="shared" si="162"/>
        <v>Proportion of households in communities with at least one SHG</v>
      </c>
      <c r="H1657" t="s">
        <v>796</v>
      </c>
      <c r="I1657" t="s">
        <v>136</v>
      </c>
      <c r="J1657" t="s">
        <v>111</v>
      </c>
      <c r="K1657" t="s">
        <v>130</v>
      </c>
      <c r="L1657" t="str">
        <f t="shared" si="158"/>
        <v>4.4 Households that do not use mobile money</v>
      </c>
      <c r="M1657" t="str">
        <f t="shared" si="159"/>
        <v>Proportion of households in communities with at least one SHG (Among households with community-level data)</v>
      </c>
      <c r="N1657" t="s">
        <v>151</v>
      </c>
      <c r="O1657">
        <v>5.5444237809030857E-2</v>
      </c>
      <c r="P1657">
        <v>1.2787324570696529E-2</v>
      </c>
      <c r="Q1657">
        <v>3.0272741046403269E-2</v>
      </c>
      <c r="R1657">
        <v>8.0615734571658437E-2</v>
      </c>
      <c r="S1657">
        <v>1278</v>
      </c>
      <c r="T1657" t="str">
        <f t="shared" si="161"/>
        <v>1</v>
      </c>
    </row>
    <row r="1658" spans="1:20" hidden="1" x14ac:dyDescent="0.25">
      <c r="A1658" s="35" t="s">
        <v>424</v>
      </c>
      <c r="B1658" s="35" t="str">
        <f t="shared" si="160"/>
        <v>Tanzania</v>
      </c>
      <c r="C1658" t="s">
        <v>21</v>
      </c>
      <c r="D1658" t="str">
        <f t="shared" si="157"/>
        <v>LSMS-ISA</v>
      </c>
      <c r="E1658" t="s">
        <v>22</v>
      </c>
      <c r="F1658" t="s">
        <v>839</v>
      </c>
      <c r="G1658" t="str">
        <f t="shared" si="162"/>
        <v>Proportion of households in communities with at least one SHG</v>
      </c>
      <c r="H1658" t="s">
        <v>797</v>
      </c>
      <c r="I1658" t="s">
        <v>136</v>
      </c>
      <c r="J1658" t="s">
        <v>111</v>
      </c>
      <c r="K1658" t="s">
        <v>130</v>
      </c>
      <c r="L1658" t="str">
        <f t="shared" si="158"/>
        <v>4.4 Households that do not use mobile money</v>
      </c>
      <c r="M1658" t="str">
        <f t="shared" si="159"/>
        <v>Proportion of households in communities with at least one SHG (Among households with community-level data)</v>
      </c>
      <c r="N1658" t="s">
        <v>152</v>
      </c>
      <c r="O1658">
        <v>7.9293056037345142E-2</v>
      </c>
      <c r="P1658">
        <v>1.9753351195087056E-2</v>
      </c>
      <c r="Q1658">
        <v>4.0409127432168915E-2</v>
      </c>
      <c r="R1658">
        <v>0.11817698464252137</v>
      </c>
      <c r="S1658">
        <v>1278</v>
      </c>
      <c r="T1658" t="str">
        <f t="shared" si="161"/>
        <v>1</v>
      </c>
    </row>
    <row r="1659" spans="1:20" hidden="1" x14ac:dyDescent="0.25">
      <c r="A1659" s="35" t="s">
        <v>424</v>
      </c>
      <c r="B1659" s="35" t="str">
        <f t="shared" si="160"/>
        <v>Tanzania</v>
      </c>
      <c r="C1659" t="s">
        <v>21</v>
      </c>
      <c r="D1659" t="str">
        <f t="shared" si="157"/>
        <v>LSMS-ISA</v>
      </c>
      <c r="E1659" t="s">
        <v>22</v>
      </c>
      <c r="F1659" t="s">
        <v>839</v>
      </c>
      <c r="G1659" t="str">
        <f t="shared" si="162"/>
        <v>Proportion of households in communities with at least one SHG</v>
      </c>
      <c r="H1659" t="s">
        <v>793</v>
      </c>
      <c r="I1659" t="s">
        <v>136</v>
      </c>
      <c r="J1659" t="s">
        <v>111</v>
      </c>
      <c r="K1659" t="s">
        <v>142</v>
      </c>
      <c r="L1659" t="str">
        <f t="shared" si="158"/>
        <v>6.3 Rural households</v>
      </c>
      <c r="M1659" t="str">
        <f t="shared" si="159"/>
        <v>Proportion of households in communities with at least one SHG (Among households with community-level data)</v>
      </c>
      <c r="N1659" t="s">
        <v>148</v>
      </c>
      <c r="O1659">
        <v>1.6543404672461754E-2</v>
      </c>
      <c r="P1659">
        <v>7.380933430633313E-3</v>
      </c>
      <c r="Q1659">
        <v>1.9745332075116698E-3</v>
      </c>
      <c r="R1659">
        <v>3.111227613741184E-2</v>
      </c>
      <c r="S1659">
        <v>1576</v>
      </c>
      <c r="T1659" t="str">
        <f t="shared" si="161"/>
        <v>1</v>
      </c>
    </row>
    <row r="1660" spans="1:20" hidden="1" x14ac:dyDescent="0.25">
      <c r="A1660" s="35" t="s">
        <v>424</v>
      </c>
      <c r="B1660" s="35" t="str">
        <f t="shared" si="160"/>
        <v>Tanzania</v>
      </c>
      <c r="C1660" t="s">
        <v>21</v>
      </c>
      <c r="D1660" t="str">
        <f t="shared" si="157"/>
        <v>LSMS-ISA</v>
      </c>
      <c r="E1660" t="s">
        <v>22</v>
      </c>
      <c r="F1660" t="s">
        <v>839</v>
      </c>
      <c r="G1660" t="str">
        <f t="shared" si="162"/>
        <v>Proportion of households in communities with at least one SHG</v>
      </c>
      <c r="H1660" t="s">
        <v>794</v>
      </c>
      <c r="I1660" t="s">
        <v>136</v>
      </c>
      <c r="J1660" t="s">
        <v>111</v>
      </c>
      <c r="K1660" t="s">
        <v>142</v>
      </c>
      <c r="L1660" t="str">
        <f t="shared" si="158"/>
        <v>6.3 Rural households</v>
      </c>
      <c r="M1660" t="str">
        <f t="shared" si="159"/>
        <v>Proportion of households in communities with at least one SHG (Among households with community-level data)</v>
      </c>
      <c r="N1660" t="s">
        <v>149</v>
      </c>
      <c r="O1660">
        <v>3.2861579378597439E-3</v>
      </c>
      <c r="P1660">
        <v>2.3330129141363059E-3</v>
      </c>
      <c r="Q1660">
        <v>-1.3188646641669011E-3</v>
      </c>
      <c r="R1660">
        <v>7.8911805398863884E-3</v>
      </c>
      <c r="S1660">
        <v>1576</v>
      </c>
      <c r="T1660" t="str">
        <f t="shared" si="161"/>
        <v>1</v>
      </c>
    </row>
    <row r="1661" spans="1:20" hidden="1" x14ac:dyDescent="0.25">
      <c r="A1661" s="35" t="s">
        <v>424</v>
      </c>
      <c r="B1661" s="35" t="str">
        <f t="shared" si="160"/>
        <v>Tanzania</v>
      </c>
      <c r="C1661" t="s">
        <v>21</v>
      </c>
      <c r="D1661" t="str">
        <f t="shared" si="157"/>
        <v>LSMS-ISA</v>
      </c>
      <c r="E1661" t="s">
        <v>22</v>
      </c>
      <c r="F1661" t="s">
        <v>839</v>
      </c>
      <c r="G1661" t="str">
        <f t="shared" si="162"/>
        <v>Proportion of households in communities with at least one SHG</v>
      </c>
      <c r="H1661" t="s">
        <v>796</v>
      </c>
      <c r="I1661" t="s">
        <v>136</v>
      </c>
      <c r="J1661" t="s">
        <v>111</v>
      </c>
      <c r="K1661" t="s">
        <v>142</v>
      </c>
      <c r="L1661" t="str">
        <f t="shared" si="158"/>
        <v>6.3 Rural households</v>
      </c>
      <c r="M1661" t="str">
        <f t="shared" si="159"/>
        <v>Proportion of households in communities with at least one SHG (Among households with community-level data)</v>
      </c>
      <c r="N1661" t="s">
        <v>150</v>
      </c>
      <c r="O1661">
        <v>0.16826828335644409</v>
      </c>
      <c r="P1661">
        <v>2.8429691191920549E-2</v>
      </c>
      <c r="Q1661">
        <v>0.11215227571921289</v>
      </c>
      <c r="R1661">
        <v>0.22438429099367529</v>
      </c>
      <c r="S1661">
        <v>1576</v>
      </c>
      <c r="T1661" t="str">
        <f t="shared" si="161"/>
        <v>1</v>
      </c>
    </row>
    <row r="1662" spans="1:20" hidden="1" x14ac:dyDescent="0.25">
      <c r="A1662" s="35" t="s">
        <v>424</v>
      </c>
      <c r="B1662" s="35" t="str">
        <f t="shared" si="160"/>
        <v>Tanzania</v>
      </c>
      <c r="C1662" t="s">
        <v>21</v>
      </c>
      <c r="D1662" t="str">
        <f t="shared" si="157"/>
        <v>LSMS-ISA</v>
      </c>
      <c r="E1662" t="s">
        <v>22</v>
      </c>
      <c r="F1662" t="s">
        <v>839</v>
      </c>
      <c r="G1662" t="str">
        <f t="shared" si="162"/>
        <v>Proportion of households in communities with at least one SHG</v>
      </c>
      <c r="H1662" t="s">
        <v>796</v>
      </c>
      <c r="I1662" t="s">
        <v>136</v>
      </c>
      <c r="J1662" t="s">
        <v>111</v>
      </c>
      <c r="K1662" t="s">
        <v>142</v>
      </c>
      <c r="L1662" t="str">
        <f t="shared" si="158"/>
        <v>6.3 Rural households</v>
      </c>
      <c r="M1662" t="str">
        <f t="shared" si="159"/>
        <v>Proportion of households in communities with at least one SHG (Among households with community-level data)</v>
      </c>
      <c r="N1662" t="s">
        <v>151</v>
      </c>
      <c r="O1662">
        <v>5.5785420170405282E-2</v>
      </c>
      <c r="P1662">
        <v>1.3552026279374838E-2</v>
      </c>
      <c r="Q1662">
        <v>2.9035723697814715E-2</v>
      </c>
      <c r="R1662">
        <v>8.2535116642995843E-2</v>
      </c>
      <c r="S1662">
        <v>1576</v>
      </c>
      <c r="T1662" t="str">
        <f t="shared" si="161"/>
        <v>1</v>
      </c>
    </row>
    <row r="1663" spans="1:20" hidden="1" x14ac:dyDescent="0.25">
      <c r="A1663" s="35" t="s">
        <v>424</v>
      </c>
      <c r="B1663" s="35" t="str">
        <f t="shared" si="160"/>
        <v>Tanzania</v>
      </c>
      <c r="C1663" t="s">
        <v>21</v>
      </c>
      <c r="D1663" t="str">
        <f t="shared" si="157"/>
        <v>LSMS-ISA</v>
      </c>
      <c r="E1663" t="s">
        <v>22</v>
      </c>
      <c r="F1663" t="s">
        <v>839</v>
      </c>
      <c r="G1663" t="str">
        <f t="shared" si="162"/>
        <v>Proportion of households in communities with at least one SHG</v>
      </c>
      <c r="H1663" t="s">
        <v>797</v>
      </c>
      <c r="I1663" t="s">
        <v>136</v>
      </c>
      <c r="J1663" t="s">
        <v>111</v>
      </c>
      <c r="K1663" t="s">
        <v>142</v>
      </c>
      <c r="L1663" t="str">
        <f t="shared" si="158"/>
        <v>6.3 Rural households</v>
      </c>
      <c r="M1663" t="str">
        <f t="shared" si="159"/>
        <v>Proportion of households in communities with at least one SHG (Among households with community-level data)</v>
      </c>
      <c r="N1663" t="s">
        <v>152</v>
      </c>
      <c r="O1663">
        <v>8.8219126395861588E-2</v>
      </c>
      <c r="P1663">
        <v>2.1304139942490266E-2</v>
      </c>
      <c r="Q1663">
        <v>4.616790355116264E-2</v>
      </c>
      <c r="R1663">
        <v>0.13027034924056052</v>
      </c>
      <c r="S1663">
        <v>1576</v>
      </c>
      <c r="T1663" t="str">
        <f t="shared" si="161"/>
        <v>1</v>
      </c>
    </row>
    <row r="1664" spans="1:20" hidden="1" x14ac:dyDescent="0.25">
      <c r="A1664" s="35" t="s">
        <v>424</v>
      </c>
      <c r="B1664" s="35" t="str">
        <f t="shared" si="160"/>
        <v>Tanzania</v>
      </c>
      <c r="C1664" t="s">
        <v>21</v>
      </c>
      <c r="D1664" t="str">
        <f t="shared" ref="D1664:D1727" si="163">C1664</f>
        <v>LSMS-ISA</v>
      </c>
      <c r="E1664" t="s">
        <v>22</v>
      </c>
      <c r="F1664" t="s">
        <v>839</v>
      </c>
      <c r="G1664" t="str">
        <f t="shared" si="162"/>
        <v>Proportion of households in communities with at least one SHG</v>
      </c>
      <c r="H1664" t="s">
        <v>793</v>
      </c>
      <c r="I1664" t="s">
        <v>136</v>
      </c>
      <c r="J1664" t="s">
        <v>111</v>
      </c>
      <c r="K1664" t="s">
        <v>141</v>
      </c>
      <c r="L1664" t="str">
        <f t="shared" ref="L1664:L1727" si="164">K1664</f>
        <v>6.4 Urban households</v>
      </c>
      <c r="M1664" t="str">
        <f t="shared" ref="M1664:M1727" si="165">CONCATENATE(F1664," (Among ",J1664,")")</f>
        <v>Proportion of households in communities with at least one SHG (Among households with community-level data)</v>
      </c>
      <c r="N1664" t="s">
        <v>148</v>
      </c>
      <c r="O1664">
        <v>5.0896231139194059E-2</v>
      </c>
      <c r="P1664">
        <v>2.1151898763419774E-2</v>
      </c>
      <c r="Q1664">
        <v>8.9781325186700719E-3</v>
      </c>
      <c r="R1664">
        <v>9.2814329759718039E-2</v>
      </c>
      <c r="S1664">
        <v>1080</v>
      </c>
      <c r="T1664" t="str">
        <f t="shared" si="161"/>
        <v>1</v>
      </c>
    </row>
    <row r="1665" spans="1:20" hidden="1" x14ac:dyDescent="0.25">
      <c r="A1665" s="35" t="s">
        <v>424</v>
      </c>
      <c r="B1665" s="35" t="str">
        <f t="shared" si="160"/>
        <v>Tanzania</v>
      </c>
      <c r="C1665" t="s">
        <v>21</v>
      </c>
      <c r="D1665" t="str">
        <f t="shared" si="163"/>
        <v>LSMS-ISA</v>
      </c>
      <c r="E1665" t="s">
        <v>22</v>
      </c>
      <c r="F1665" t="s">
        <v>839</v>
      </c>
      <c r="G1665" t="str">
        <f t="shared" si="162"/>
        <v>Proportion of households in communities with at least one SHG</v>
      </c>
      <c r="H1665" t="s">
        <v>794</v>
      </c>
      <c r="I1665" t="s">
        <v>136</v>
      </c>
      <c r="J1665" t="s">
        <v>111</v>
      </c>
      <c r="K1665" t="s">
        <v>141</v>
      </c>
      <c r="L1665" t="str">
        <f t="shared" si="164"/>
        <v>6.4 Urban households</v>
      </c>
      <c r="M1665" t="str">
        <f t="shared" si="165"/>
        <v>Proportion of households in communities with at least one SHG (Among households with community-level data)</v>
      </c>
      <c r="N1665" t="s">
        <v>149</v>
      </c>
      <c r="O1665">
        <v>2.6006315109092194E-3</v>
      </c>
      <c r="P1665">
        <v>1.4724395783826008E-3</v>
      </c>
      <c r="Q1665">
        <v>-3.1739812556704806E-4</v>
      </c>
      <c r="R1665">
        <v>5.5186611473854869E-3</v>
      </c>
      <c r="S1665">
        <v>1080</v>
      </c>
      <c r="T1665" t="str">
        <f t="shared" si="161"/>
        <v>1</v>
      </c>
    </row>
    <row r="1666" spans="1:20" hidden="1" x14ac:dyDescent="0.25">
      <c r="A1666" s="35" t="s">
        <v>424</v>
      </c>
      <c r="B1666" s="35" t="str">
        <f t="shared" ref="B1666:B1729" si="166">A1666</f>
        <v>Tanzania</v>
      </c>
      <c r="C1666" t="s">
        <v>21</v>
      </c>
      <c r="D1666" t="str">
        <f t="shared" si="163"/>
        <v>LSMS-ISA</v>
      </c>
      <c r="E1666" t="s">
        <v>22</v>
      </c>
      <c r="F1666" t="s">
        <v>839</v>
      </c>
      <c r="G1666" t="str">
        <f t="shared" si="162"/>
        <v>Proportion of households in communities with at least one SHG</v>
      </c>
      <c r="H1666" t="s">
        <v>795</v>
      </c>
      <c r="I1666" t="s">
        <v>136</v>
      </c>
      <c r="J1666" t="s">
        <v>111</v>
      </c>
      <c r="K1666" t="s">
        <v>141</v>
      </c>
      <c r="L1666" t="str">
        <f t="shared" si="164"/>
        <v>6.4 Urban households</v>
      </c>
      <c r="M1666" t="str">
        <f t="shared" si="165"/>
        <v>Proportion of households in communities with at least one SHG (Among households with community-level data)</v>
      </c>
      <c r="N1666" t="s">
        <v>150</v>
      </c>
      <c r="O1666">
        <v>3.2848359092185947E-2</v>
      </c>
      <c r="P1666">
        <v>1.6571717608279909E-2</v>
      </c>
      <c r="Q1666">
        <v>7.1044707950981834E-6</v>
      </c>
      <c r="R1666">
        <v>6.5689613713576789E-2</v>
      </c>
      <c r="S1666">
        <v>1080</v>
      </c>
      <c r="T1666" t="str">
        <f t="shared" ref="T1666:T1729" si="167">IF(S1666&gt;=30,"1","0")</f>
        <v>1</v>
      </c>
    </row>
    <row r="1667" spans="1:20" hidden="1" x14ac:dyDescent="0.25">
      <c r="A1667" s="35" t="s">
        <v>424</v>
      </c>
      <c r="B1667" s="35" t="str">
        <f t="shared" si="166"/>
        <v>Tanzania</v>
      </c>
      <c r="C1667" t="s">
        <v>21</v>
      </c>
      <c r="D1667" t="str">
        <f t="shared" si="163"/>
        <v>LSMS-ISA</v>
      </c>
      <c r="E1667" t="s">
        <v>22</v>
      </c>
      <c r="F1667" t="s">
        <v>839</v>
      </c>
      <c r="G1667" t="str">
        <f t="shared" si="162"/>
        <v>Proportion of households in communities with at least one SHG</v>
      </c>
      <c r="H1667" t="s">
        <v>796</v>
      </c>
      <c r="I1667" t="s">
        <v>136</v>
      </c>
      <c r="J1667" t="s">
        <v>111</v>
      </c>
      <c r="K1667" t="s">
        <v>141</v>
      </c>
      <c r="L1667" t="str">
        <f t="shared" si="164"/>
        <v>6.4 Urban households</v>
      </c>
      <c r="M1667" t="str">
        <f t="shared" si="165"/>
        <v>Proportion of households in communities with at least one SHG (Among households with community-level data)</v>
      </c>
      <c r="N1667" t="s">
        <v>151</v>
      </c>
      <c r="O1667">
        <v>4.6118365473892288E-3</v>
      </c>
      <c r="P1667">
        <v>1.8857794455366744E-3</v>
      </c>
      <c r="Q1667">
        <v>8.7466431246581086E-4</v>
      </c>
      <c r="R1667">
        <v>8.3490087823126467E-3</v>
      </c>
      <c r="S1667">
        <v>1080</v>
      </c>
      <c r="T1667" t="str">
        <f t="shared" si="167"/>
        <v>1</v>
      </c>
    </row>
    <row r="1668" spans="1:20" hidden="1" x14ac:dyDescent="0.25">
      <c r="A1668" s="35" t="s">
        <v>424</v>
      </c>
      <c r="B1668" s="35" t="str">
        <f t="shared" si="166"/>
        <v>Tanzania</v>
      </c>
      <c r="C1668" t="s">
        <v>21</v>
      </c>
      <c r="D1668" t="str">
        <f t="shared" si="163"/>
        <v>LSMS-ISA</v>
      </c>
      <c r="E1668" t="s">
        <v>22</v>
      </c>
      <c r="F1668" t="s">
        <v>839</v>
      </c>
      <c r="G1668" t="str">
        <f t="shared" si="162"/>
        <v>Proportion of households in communities with at least one SHG</v>
      </c>
      <c r="H1668" t="s">
        <v>797</v>
      </c>
      <c r="I1668" t="s">
        <v>136</v>
      </c>
      <c r="J1668" t="s">
        <v>111</v>
      </c>
      <c r="K1668" t="s">
        <v>141</v>
      </c>
      <c r="L1668" t="str">
        <f t="shared" si="164"/>
        <v>6.4 Urban households</v>
      </c>
      <c r="M1668" t="str">
        <f t="shared" si="165"/>
        <v>Proportion of households in communities with at least one SHG (Among households with community-level data)</v>
      </c>
      <c r="N1668" t="s">
        <v>152</v>
      </c>
      <c r="O1668">
        <v>3.0694036543846247E-2</v>
      </c>
      <c r="P1668">
        <v>1.5390540900624628E-2</v>
      </c>
      <c r="Q1668">
        <v>1.9359691375005206E-4</v>
      </c>
      <c r="R1668">
        <v>6.1194476173942441E-2</v>
      </c>
      <c r="S1668">
        <v>1080</v>
      </c>
      <c r="T1668" t="str">
        <f t="shared" si="167"/>
        <v>1</v>
      </c>
    </row>
    <row r="1669" spans="1:20" hidden="1" x14ac:dyDescent="0.25">
      <c r="A1669" s="35" t="s">
        <v>424</v>
      </c>
      <c r="B1669" s="35" t="str">
        <f t="shared" si="166"/>
        <v>Tanzania</v>
      </c>
      <c r="C1669" t="s">
        <v>21</v>
      </c>
      <c r="D1669" t="str">
        <f t="shared" si="163"/>
        <v>LSMS-ISA</v>
      </c>
      <c r="E1669" t="s">
        <v>22</v>
      </c>
      <c r="F1669" t="s">
        <v>839</v>
      </c>
      <c r="G1669" t="str">
        <f t="shared" si="162"/>
        <v>Proportion of households in communities with at least one SHG</v>
      </c>
      <c r="H1669" t="s">
        <v>793</v>
      </c>
      <c r="I1669" t="s">
        <v>136</v>
      </c>
      <c r="J1669" t="s">
        <v>111</v>
      </c>
      <c r="K1669" t="s">
        <v>223</v>
      </c>
      <c r="L1669" t="str">
        <f t="shared" si="164"/>
        <v>7.5 Households consuming more than $2.50 PPP/day</v>
      </c>
      <c r="M1669" t="str">
        <f t="shared" si="165"/>
        <v>Proportion of households in communities with at least one SHG (Among households with community-level data)</v>
      </c>
      <c r="N1669" t="s">
        <v>148</v>
      </c>
      <c r="O1669">
        <v>3.0148894545144002E-2</v>
      </c>
      <c r="P1669">
        <v>9.5136628159719905E-3</v>
      </c>
      <c r="Q1669">
        <v>1.1422087440830959E-2</v>
      </c>
      <c r="R1669">
        <v>4.8875701649457044E-2</v>
      </c>
      <c r="S1669">
        <v>2023</v>
      </c>
      <c r="T1669" t="str">
        <f t="shared" si="167"/>
        <v>1</v>
      </c>
    </row>
    <row r="1670" spans="1:20" hidden="1" x14ac:dyDescent="0.25">
      <c r="A1670" s="35" t="s">
        <v>424</v>
      </c>
      <c r="B1670" s="35" t="str">
        <f t="shared" si="166"/>
        <v>Tanzania</v>
      </c>
      <c r="C1670" t="s">
        <v>21</v>
      </c>
      <c r="D1670" t="str">
        <f t="shared" si="163"/>
        <v>LSMS-ISA</v>
      </c>
      <c r="E1670" t="s">
        <v>22</v>
      </c>
      <c r="F1670" t="s">
        <v>839</v>
      </c>
      <c r="G1670" t="str">
        <f t="shared" si="162"/>
        <v>Proportion of households in communities with at least one SHG</v>
      </c>
      <c r="H1670" t="s">
        <v>794</v>
      </c>
      <c r="I1670" t="s">
        <v>136</v>
      </c>
      <c r="J1670" t="s">
        <v>111</v>
      </c>
      <c r="K1670" t="s">
        <v>223</v>
      </c>
      <c r="L1670" t="str">
        <f t="shared" si="164"/>
        <v>7.5 Households consuming more than $2.50 PPP/day</v>
      </c>
      <c r="M1670" t="str">
        <f t="shared" si="165"/>
        <v>Proportion of households in communities with at least one SHG (Among households with community-level data)</v>
      </c>
      <c r="N1670" t="s">
        <v>149</v>
      </c>
      <c r="O1670">
        <v>3.1672791616016494E-3</v>
      </c>
      <c r="P1670">
        <v>1.6670992178574415E-3</v>
      </c>
      <c r="Q1670">
        <v>-1.1425877814483362E-4</v>
      </c>
      <c r="R1670">
        <v>6.4488171013481321E-3</v>
      </c>
      <c r="S1670">
        <v>2023</v>
      </c>
      <c r="T1670" t="str">
        <f t="shared" si="167"/>
        <v>1</v>
      </c>
    </row>
    <row r="1671" spans="1:20" hidden="1" x14ac:dyDescent="0.25">
      <c r="A1671" s="35" t="s">
        <v>424</v>
      </c>
      <c r="B1671" s="35" t="str">
        <f t="shared" si="166"/>
        <v>Tanzania</v>
      </c>
      <c r="C1671" t="s">
        <v>21</v>
      </c>
      <c r="D1671" t="str">
        <f t="shared" si="163"/>
        <v>LSMS-ISA</v>
      </c>
      <c r="E1671" t="s">
        <v>22</v>
      </c>
      <c r="F1671" t="s">
        <v>839</v>
      </c>
      <c r="G1671" t="str">
        <f t="shared" si="162"/>
        <v>Proportion of households in communities with at least one SHG</v>
      </c>
      <c r="H1671" t="s">
        <v>795</v>
      </c>
      <c r="I1671" t="s">
        <v>136</v>
      </c>
      <c r="J1671" t="s">
        <v>111</v>
      </c>
      <c r="K1671" t="s">
        <v>223</v>
      </c>
      <c r="L1671" t="str">
        <f t="shared" si="164"/>
        <v>7.5 Households consuming more than $2.50 PPP/day</v>
      </c>
      <c r="M1671" t="str">
        <f t="shared" si="165"/>
        <v>Proportion of households in communities with at least one SHG (Among households with community-level data)</v>
      </c>
      <c r="N1671" t="s">
        <v>150</v>
      </c>
      <c r="O1671">
        <v>0.10512785475966498</v>
      </c>
      <c r="P1671">
        <v>1.8908830211090188E-2</v>
      </c>
      <c r="Q1671">
        <v>6.7907488347602379E-2</v>
      </c>
      <c r="R1671">
        <v>0.14234822117172757</v>
      </c>
      <c r="S1671">
        <v>2023</v>
      </c>
      <c r="T1671" t="str">
        <f t="shared" si="167"/>
        <v>1</v>
      </c>
    </row>
    <row r="1672" spans="1:20" hidden="1" x14ac:dyDescent="0.25">
      <c r="A1672" s="35" t="s">
        <v>424</v>
      </c>
      <c r="B1672" s="35" t="str">
        <f t="shared" si="166"/>
        <v>Tanzania</v>
      </c>
      <c r="C1672" t="s">
        <v>21</v>
      </c>
      <c r="D1672" t="str">
        <f t="shared" si="163"/>
        <v>LSMS-ISA</v>
      </c>
      <c r="E1672" t="s">
        <v>22</v>
      </c>
      <c r="F1672" t="s">
        <v>839</v>
      </c>
      <c r="G1672" t="str">
        <f t="shared" si="162"/>
        <v>Proportion of households in communities with at least one SHG</v>
      </c>
      <c r="H1672" t="s">
        <v>796</v>
      </c>
      <c r="I1672" t="s">
        <v>136</v>
      </c>
      <c r="J1672" t="s">
        <v>111</v>
      </c>
      <c r="K1672" t="s">
        <v>223</v>
      </c>
      <c r="L1672" t="str">
        <f t="shared" si="164"/>
        <v>7.5 Households consuming more than $2.50 PPP/day</v>
      </c>
      <c r="M1672" t="str">
        <f t="shared" si="165"/>
        <v>Proportion of households in communities with at least one SHG (Among households with community-level data)</v>
      </c>
      <c r="N1672" t="s">
        <v>151</v>
      </c>
      <c r="O1672">
        <v>3.5607186350176824E-2</v>
      </c>
      <c r="P1672">
        <v>8.6851621354453769E-3</v>
      </c>
      <c r="Q1672">
        <v>1.8511209844985537E-2</v>
      </c>
      <c r="R1672">
        <v>5.2703162855368108E-2</v>
      </c>
      <c r="S1672">
        <v>2023</v>
      </c>
      <c r="T1672" t="str">
        <f t="shared" si="167"/>
        <v>1</v>
      </c>
    </row>
    <row r="1673" spans="1:20" hidden="1" x14ac:dyDescent="0.25">
      <c r="A1673" s="35" t="s">
        <v>424</v>
      </c>
      <c r="B1673" s="35" t="str">
        <f t="shared" si="166"/>
        <v>Tanzania</v>
      </c>
      <c r="C1673" t="s">
        <v>21</v>
      </c>
      <c r="D1673" t="str">
        <f t="shared" si="163"/>
        <v>LSMS-ISA</v>
      </c>
      <c r="E1673" t="s">
        <v>22</v>
      </c>
      <c r="F1673" t="s">
        <v>839</v>
      </c>
      <c r="G1673" t="str">
        <f t="shared" si="162"/>
        <v>Proportion of households in communities with at least one SHG</v>
      </c>
      <c r="H1673" t="s">
        <v>797</v>
      </c>
      <c r="I1673" t="s">
        <v>136</v>
      </c>
      <c r="J1673" t="s">
        <v>111</v>
      </c>
      <c r="K1673" t="s">
        <v>223</v>
      </c>
      <c r="L1673" t="str">
        <f t="shared" si="164"/>
        <v>7.5 Households consuming more than $2.50 PPP/day</v>
      </c>
      <c r="M1673" t="str">
        <f t="shared" si="165"/>
        <v>Proportion of households in communities with at least one SHG (Among households with community-level data)</v>
      </c>
      <c r="N1673" t="s">
        <v>152</v>
      </c>
      <c r="O1673">
        <v>6.4926757819690747E-2</v>
      </c>
      <c r="P1673">
        <v>1.5288694045745342E-2</v>
      </c>
      <c r="Q1673">
        <v>3.4832310516926965E-2</v>
      </c>
      <c r="R1673">
        <v>9.502120512245453E-2</v>
      </c>
      <c r="S1673">
        <v>2023</v>
      </c>
      <c r="T1673" t="str">
        <f t="shared" si="167"/>
        <v>1</v>
      </c>
    </row>
    <row r="1674" spans="1:20" hidden="1" x14ac:dyDescent="0.25">
      <c r="A1674" s="35" t="s">
        <v>424</v>
      </c>
      <c r="B1674" s="35" t="str">
        <f t="shared" si="166"/>
        <v>Tanzania</v>
      </c>
      <c r="C1674" t="s">
        <v>21</v>
      </c>
      <c r="D1674" t="str">
        <f t="shared" si="163"/>
        <v>LSMS-ISA</v>
      </c>
      <c r="E1674" t="s">
        <v>22</v>
      </c>
      <c r="F1674" t="s">
        <v>839</v>
      </c>
      <c r="G1674" t="str">
        <f t="shared" si="162"/>
        <v>Proportion of households in communities with at least one SHG</v>
      </c>
      <c r="H1674" t="s">
        <v>793</v>
      </c>
      <c r="I1674" t="s">
        <v>136</v>
      </c>
      <c r="J1674" t="s">
        <v>111</v>
      </c>
      <c r="K1674" t="s">
        <v>138</v>
      </c>
      <c r="L1674" t="str">
        <f t="shared" si="164"/>
        <v>7.6 Households consuming between $1.25 PPP and $2.50 PPP/day</v>
      </c>
      <c r="M1674" t="str">
        <f t="shared" si="165"/>
        <v>Proportion of households in communities with at least one SHG (Among households with community-level data)</v>
      </c>
      <c r="N1674" t="s">
        <v>148</v>
      </c>
      <c r="O1674">
        <v>1.987503424678095E-2</v>
      </c>
      <c r="P1674">
        <v>7.3729020247916078E-3</v>
      </c>
      <c r="Q1674">
        <v>5.3607662736685057E-3</v>
      </c>
      <c r="R1674">
        <v>3.4389302219893392E-2</v>
      </c>
      <c r="S1674">
        <v>546</v>
      </c>
      <c r="T1674" t="str">
        <f t="shared" si="167"/>
        <v>1</v>
      </c>
    </row>
    <row r="1675" spans="1:20" hidden="1" x14ac:dyDescent="0.25">
      <c r="A1675" s="35" t="s">
        <v>424</v>
      </c>
      <c r="B1675" s="35" t="str">
        <f t="shared" si="166"/>
        <v>Tanzania</v>
      </c>
      <c r="C1675" t="s">
        <v>21</v>
      </c>
      <c r="D1675" t="str">
        <f t="shared" si="163"/>
        <v>LSMS-ISA</v>
      </c>
      <c r="E1675" t="s">
        <v>22</v>
      </c>
      <c r="F1675" t="s">
        <v>839</v>
      </c>
      <c r="G1675" t="str">
        <f t="shared" si="162"/>
        <v>Proportion of households in communities with at least one SHG</v>
      </c>
      <c r="H1675" t="s">
        <v>794</v>
      </c>
      <c r="I1675" t="s">
        <v>136</v>
      </c>
      <c r="J1675" t="s">
        <v>111</v>
      </c>
      <c r="K1675" t="s">
        <v>138</v>
      </c>
      <c r="L1675" t="str">
        <f t="shared" si="164"/>
        <v>7.6 Households consuming between $1.25 PPP and $2.50 PPP/day</v>
      </c>
      <c r="M1675" t="str">
        <f t="shared" si="165"/>
        <v>Proportion of households in communities with at least one SHG (Among households with community-level data)</v>
      </c>
      <c r="N1675" t="s">
        <v>149</v>
      </c>
      <c r="O1675">
        <v>3.0259090014532223E-3</v>
      </c>
      <c r="P1675">
        <v>1.8159226944043818E-3</v>
      </c>
      <c r="Q1675">
        <v>-5.4890977633821831E-4</v>
      </c>
      <c r="R1675">
        <v>6.6007277792446625E-3</v>
      </c>
      <c r="S1675">
        <v>546</v>
      </c>
      <c r="T1675" t="str">
        <f t="shared" si="167"/>
        <v>1</v>
      </c>
    </row>
    <row r="1676" spans="1:20" hidden="1" x14ac:dyDescent="0.25">
      <c r="A1676" s="35" t="s">
        <v>424</v>
      </c>
      <c r="B1676" s="35" t="str">
        <f t="shared" si="166"/>
        <v>Tanzania</v>
      </c>
      <c r="C1676" t="s">
        <v>21</v>
      </c>
      <c r="D1676" t="str">
        <f t="shared" si="163"/>
        <v>LSMS-ISA</v>
      </c>
      <c r="E1676" t="s">
        <v>22</v>
      </c>
      <c r="F1676" t="s">
        <v>839</v>
      </c>
      <c r="G1676" t="str">
        <f t="shared" si="162"/>
        <v>Proportion of households in communities with at least one SHG</v>
      </c>
      <c r="H1676" t="s">
        <v>795</v>
      </c>
      <c r="I1676" t="s">
        <v>136</v>
      </c>
      <c r="J1676" t="s">
        <v>111</v>
      </c>
      <c r="K1676" t="s">
        <v>138</v>
      </c>
      <c r="L1676" t="str">
        <f t="shared" si="164"/>
        <v>7.6 Households consuming between $1.25 PPP and $2.50 PPP/day</v>
      </c>
      <c r="M1676" t="str">
        <f t="shared" si="165"/>
        <v>Proportion of households in communities with at least one SHG (Among households with community-level data)</v>
      </c>
      <c r="N1676" t="s">
        <v>150</v>
      </c>
      <c r="O1676">
        <v>0.1726174143901065</v>
      </c>
      <c r="P1676">
        <v>3.1659993842714507E-2</v>
      </c>
      <c r="Q1676">
        <v>0.11029166624980939</v>
      </c>
      <c r="R1676">
        <v>0.23494316253040359</v>
      </c>
      <c r="S1676">
        <v>546</v>
      </c>
      <c r="T1676" t="str">
        <f t="shared" si="167"/>
        <v>1</v>
      </c>
    </row>
    <row r="1677" spans="1:20" hidden="1" x14ac:dyDescent="0.25">
      <c r="A1677" s="35" t="s">
        <v>424</v>
      </c>
      <c r="B1677" s="35" t="str">
        <f t="shared" si="166"/>
        <v>Tanzania</v>
      </c>
      <c r="C1677" t="s">
        <v>21</v>
      </c>
      <c r="D1677" t="str">
        <f t="shared" si="163"/>
        <v>LSMS-ISA</v>
      </c>
      <c r="E1677" t="s">
        <v>22</v>
      </c>
      <c r="F1677" t="s">
        <v>839</v>
      </c>
      <c r="G1677" t="str">
        <f t="shared" si="162"/>
        <v>Proportion of households in communities with at least one SHG</v>
      </c>
      <c r="H1677" t="s">
        <v>796</v>
      </c>
      <c r="I1677" t="s">
        <v>136</v>
      </c>
      <c r="J1677" t="s">
        <v>111</v>
      </c>
      <c r="K1677" t="s">
        <v>138</v>
      </c>
      <c r="L1677" t="str">
        <f t="shared" si="164"/>
        <v>7.6 Households consuming between $1.25 PPP and $2.50 PPP/day</v>
      </c>
      <c r="M1677" t="str">
        <f t="shared" si="165"/>
        <v>Proportion of households in communities with at least one SHG (Among households with community-level data)</v>
      </c>
      <c r="N1677" t="s">
        <v>151</v>
      </c>
      <c r="O1677">
        <v>5.2033811573524137E-2</v>
      </c>
      <c r="P1677">
        <v>1.6718990436713193E-2</v>
      </c>
      <c r="Q1677">
        <v>1.9120868118912275E-2</v>
      </c>
      <c r="R1677">
        <v>8.4946755028136006E-2</v>
      </c>
      <c r="S1677">
        <v>546</v>
      </c>
      <c r="T1677" t="str">
        <f t="shared" si="167"/>
        <v>1</v>
      </c>
    </row>
    <row r="1678" spans="1:20" hidden="1" x14ac:dyDescent="0.25">
      <c r="A1678" s="35" t="s">
        <v>424</v>
      </c>
      <c r="B1678" s="35" t="str">
        <f t="shared" si="166"/>
        <v>Tanzania</v>
      </c>
      <c r="C1678" t="s">
        <v>21</v>
      </c>
      <c r="D1678" t="str">
        <f t="shared" si="163"/>
        <v>LSMS-ISA</v>
      </c>
      <c r="E1678" t="s">
        <v>22</v>
      </c>
      <c r="F1678" t="s">
        <v>839</v>
      </c>
      <c r="G1678" t="str">
        <f t="shared" si="162"/>
        <v>Proportion of households in communities with at least one SHG</v>
      </c>
      <c r="H1678" t="s">
        <v>797</v>
      </c>
      <c r="I1678" t="s">
        <v>136</v>
      </c>
      <c r="J1678" t="s">
        <v>111</v>
      </c>
      <c r="K1678" t="s">
        <v>138</v>
      </c>
      <c r="L1678" t="str">
        <f t="shared" si="164"/>
        <v>7.6 Households consuming between $1.25 PPP and $2.50 PPP/day</v>
      </c>
      <c r="M1678" t="str">
        <f t="shared" si="165"/>
        <v>Proportion of households in communities with at least one SHG (Among households with community-level data)</v>
      </c>
      <c r="N1678" t="s">
        <v>152</v>
      </c>
      <c r="O1678">
        <v>8.5015719390350464E-2</v>
      </c>
      <c r="P1678">
        <v>2.4349692074543305E-2</v>
      </c>
      <c r="Q1678">
        <v>3.7081004586828711E-2</v>
      </c>
      <c r="R1678">
        <v>0.1329504341938722</v>
      </c>
      <c r="S1678">
        <v>546</v>
      </c>
      <c r="T1678" t="str">
        <f t="shared" si="167"/>
        <v>1</v>
      </c>
    </row>
    <row r="1679" spans="1:20" hidden="1" x14ac:dyDescent="0.25">
      <c r="A1679" s="35" t="s">
        <v>424</v>
      </c>
      <c r="B1679" s="35" t="str">
        <f t="shared" si="166"/>
        <v>Tanzania</v>
      </c>
      <c r="C1679" t="s">
        <v>21</v>
      </c>
      <c r="D1679" t="str">
        <f t="shared" si="163"/>
        <v>LSMS-ISA</v>
      </c>
      <c r="E1679" t="s">
        <v>22</v>
      </c>
      <c r="F1679" t="s">
        <v>839</v>
      </c>
      <c r="G1679" t="str">
        <f t="shared" si="162"/>
        <v>Proportion of households in communities with at least one SHG</v>
      </c>
      <c r="H1679" t="s">
        <v>793</v>
      </c>
      <c r="I1679" t="s">
        <v>136</v>
      </c>
      <c r="J1679" t="s">
        <v>111</v>
      </c>
      <c r="K1679" t="s">
        <v>751</v>
      </c>
      <c r="L1679" t="str">
        <f t="shared" si="164"/>
        <v>7.7 Households consuming less than $1.25 PPP/day</v>
      </c>
      <c r="M1679" t="str">
        <f t="shared" si="165"/>
        <v>Proportion of households in communities with at least one SHG (Among households with community-level data)</v>
      </c>
      <c r="N1679" t="s">
        <v>148</v>
      </c>
      <c r="O1679">
        <v>3.1380489012493122E-2</v>
      </c>
      <c r="P1679">
        <v>1.6962833058177643E-2</v>
      </c>
      <c r="Q1679">
        <v>-2.0814589184660962E-3</v>
      </c>
      <c r="R1679">
        <v>6.4842436943452347E-2</v>
      </c>
      <c r="S1679">
        <v>81</v>
      </c>
      <c r="T1679" t="str">
        <f t="shared" si="167"/>
        <v>1</v>
      </c>
    </row>
    <row r="1680" spans="1:20" hidden="1" x14ac:dyDescent="0.25">
      <c r="A1680" s="35" t="s">
        <v>424</v>
      </c>
      <c r="B1680" s="35" t="str">
        <f t="shared" si="166"/>
        <v>Tanzania</v>
      </c>
      <c r="C1680" t="s">
        <v>21</v>
      </c>
      <c r="D1680" t="str">
        <f t="shared" si="163"/>
        <v>LSMS-ISA</v>
      </c>
      <c r="E1680" t="s">
        <v>22</v>
      </c>
      <c r="F1680" t="s">
        <v>839</v>
      </c>
      <c r="G1680" t="str">
        <f t="shared" si="162"/>
        <v>Proportion of households in communities with at least one SHG</v>
      </c>
      <c r="H1680" t="s">
        <v>794</v>
      </c>
      <c r="I1680" t="s">
        <v>136</v>
      </c>
      <c r="J1680" t="s">
        <v>111</v>
      </c>
      <c r="K1680" t="s">
        <v>751</v>
      </c>
      <c r="L1680" t="str">
        <f t="shared" si="164"/>
        <v>7.7 Households consuming less than $1.25 PPP/day</v>
      </c>
      <c r="M1680" t="str">
        <f t="shared" si="165"/>
        <v>Proportion of households in communities with at least one SHG (Among households with community-level data)</v>
      </c>
      <c r="N1680" t="s">
        <v>149</v>
      </c>
      <c r="O1680">
        <v>1.0506132691071963E-3</v>
      </c>
      <c r="P1680">
        <v>1.0598770427519444E-3</v>
      </c>
      <c r="Q1680">
        <v>-1.0401666316409838E-3</v>
      </c>
      <c r="R1680">
        <v>3.1413931698553764E-3</v>
      </c>
      <c r="S1680">
        <v>81</v>
      </c>
      <c r="T1680" t="str">
        <f t="shared" si="167"/>
        <v>1</v>
      </c>
    </row>
    <row r="1681" spans="1:20" hidden="1" x14ac:dyDescent="0.25">
      <c r="A1681" s="35" t="s">
        <v>424</v>
      </c>
      <c r="B1681" s="35" t="str">
        <f t="shared" si="166"/>
        <v>Tanzania</v>
      </c>
      <c r="C1681" t="s">
        <v>21</v>
      </c>
      <c r="D1681" t="str">
        <f t="shared" si="163"/>
        <v>LSMS-ISA</v>
      </c>
      <c r="E1681" t="s">
        <v>22</v>
      </c>
      <c r="F1681" t="s">
        <v>839</v>
      </c>
      <c r="G1681" t="str">
        <f t="shared" si="162"/>
        <v>Proportion of households in communities with at least one SHG</v>
      </c>
      <c r="H1681" t="s">
        <v>795</v>
      </c>
      <c r="I1681" t="s">
        <v>136</v>
      </c>
      <c r="J1681" t="s">
        <v>111</v>
      </c>
      <c r="K1681" t="s">
        <v>751</v>
      </c>
      <c r="L1681" t="str">
        <f t="shared" si="164"/>
        <v>7.7 Households consuming less than $1.25 PPP/day</v>
      </c>
      <c r="M1681" t="str">
        <f t="shared" si="165"/>
        <v>Proportion of households in communities with at least one SHG (Among households with community-level data)</v>
      </c>
      <c r="N1681" t="s">
        <v>150</v>
      </c>
      <c r="O1681">
        <v>0.21160961836028971</v>
      </c>
      <c r="P1681">
        <v>6.0650387989521069E-2</v>
      </c>
      <c r="Q1681">
        <v>9.1966860694910668E-2</v>
      </c>
      <c r="R1681">
        <v>0.33125237602566876</v>
      </c>
      <c r="S1681">
        <v>81</v>
      </c>
      <c r="T1681" t="str">
        <f t="shared" si="167"/>
        <v>1</v>
      </c>
    </row>
    <row r="1682" spans="1:20" hidden="1" x14ac:dyDescent="0.25">
      <c r="A1682" s="35" t="s">
        <v>424</v>
      </c>
      <c r="B1682" s="35" t="str">
        <f t="shared" si="166"/>
        <v>Tanzania</v>
      </c>
      <c r="C1682" t="s">
        <v>21</v>
      </c>
      <c r="D1682" t="str">
        <f t="shared" si="163"/>
        <v>LSMS-ISA</v>
      </c>
      <c r="E1682" t="s">
        <v>22</v>
      </c>
      <c r="F1682" t="s">
        <v>839</v>
      </c>
      <c r="G1682" t="str">
        <f t="shared" si="162"/>
        <v>Proportion of households in communities with at least one SHG</v>
      </c>
      <c r="H1682" t="s">
        <v>796</v>
      </c>
      <c r="I1682" t="s">
        <v>136</v>
      </c>
      <c r="J1682" t="s">
        <v>111</v>
      </c>
      <c r="K1682" t="s">
        <v>751</v>
      </c>
      <c r="L1682" t="str">
        <f t="shared" si="164"/>
        <v>7.7 Households consuming less than $1.25 PPP/day</v>
      </c>
      <c r="M1682" t="str">
        <f t="shared" si="165"/>
        <v>Proportion of households in communities with at least one SHG (Among households with community-level data)</v>
      </c>
      <c r="N1682" t="s">
        <v>151</v>
      </c>
      <c r="O1682">
        <v>2.8690725840283083E-2</v>
      </c>
      <c r="P1682">
        <v>1.8326129846920877E-2</v>
      </c>
      <c r="Q1682">
        <v>-7.4605468044731428E-3</v>
      </c>
      <c r="R1682">
        <v>6.4841998485039312E-2</v>
      </c>
      <c r="S1682">
        <v>81</v>
      </c>
      <c r="T1682" t="str">
        <f t="shared" si="167"/>
        <v>1</v>
      </c>
    </row>
    <row r="1683" spans="1:20" hidden="1" x14ac:dyDescent="0.25">
      <c r="A1683" s="35" t="s">
        <v>424</v>
      </c>
      <c r="B1683" s="35" t="str">
        <f t="shared" si="166"/>
        <v>Tanzania</v>
      </c>
      <c r="C1683" t="s">
        <v>21</v>
      </c>
      <c r="D1683" t="str">
        <f t="shared" si="163"/>
        <v>LSMS-ISA</v>
      </c>
      <c r="E1683" t="s">
        <v>22</v>
      </c>
      <c r="F1683" t="s">
        <v>839</v>
      </c>
      <c r="G1683" t="str">
        <f t="shared" si="162"/>
        <v>Proportion of households in communities with at least one SHG</v>
      </c>
      <c r="H1683" t="s">
        <v>797</v>
      </c>
      <c r="I1683" t="s">
        <v>136</v>
      </c>
      <c r="J1683" t="s">
        <v>111</v>
      </c>
      <c r="K1683" t="s">
        <v>751</v>
      </c>
      <c r="L1683" t="str">
        <f t="shared" si="164"/>
        <v>7.7 Households consuming less than $1.25 PPP/day</v>
      </c>
      <c r="M1683" t="str">
        <f t="shared" si="165"/>
        <v>Proportion of households in communities with at least one SHG (Among households with community-level data)</v>
      </c>
      <c r="N1683" t="s">
        <v>152</v>
      </c>
      <c r="O1683">
        <v>6.653447078204279E-2</v>
      </c>
      <c r="P1683">
        <v>4.0999488402777159E-2</v>
      </c>
      <c r="Q1683">
        <v>-1.434369039683546E-2</v>
      </c>
      <c r="R1683">
        <v>0.14741263196092103</v>
      </c>
      <c r="S1683">
        <v>81</v>
      </c>
      <c r="T1683" t="str">
        <f t="shared" si="167"/>
        <v>1</v>
      </c>
    </row>
    <row r="1684" spans="1:20" hidden="1" x14ac:dyDescent="0.25">
      <c r="A1684" s="35" t="s">
        <v>424</v>
      </c>
      <c r="B1684" s="35" t="str">
        <f t="shared" si="166"/>
        <v>Tanzania</v>
      </c>
      <c r="C1684" t="s">
        <v>21</v>
      </c>
      <c r="D1684" t="str">
        <f t="shared" si="163"/>
        <v>LSMS-ISA</v>
      </c>
      <c r="E1684" t="s">
        <v>22</v>
      </c>
      <c r="F1684" t="s">
        <v>839</v>
      </c>
      <c r="G1684" t="str">
        <f t="shared" si="162"/>
        <v>Proportion of households in communities with at least one SHG</v>
      </c>
      <c r="H1684" t="s">
        <v>798</v>
      </c>
      <c r="I1684" t="s">
        <v>0</v>
      </c>
      <c r="J1684" t="s">
        <v>111</v>
      </c>
      <c r="K1684" t="s">
        <v>117</v>
      </c>
      <c r="L1684" t="str">
        <f t="shared" si="164"/>
        <v>1.4 All Households</v>
      </c>
      <c r="M1684" t="str">
        <f t="shared" si="165"/>
        <v>Proportion of households in communities with at least one SHG (Among households with community-level data)</v>
      </c>
      <c r="N1684" t="s">
        <v>154</v>
      </c>
      <c r="O1684">
        <v>0.2420997378058164</v>
      </c>
      <c r="P1684">
        <v>2.7426222167028193E-2</v>
      </c>
      <c r="Q1684">
        <v>0.18811363570645401</v>
      </c>
      <c r="R1684">
        <v>0.29608583990517878</v>
      </c>
      <c r="S1684">
        <v>2656</v>
      </c>
      <c r="T1684" t="str">
        <f t="shared" si="167"/>
        <v>1</v>
      </c>
    </row>
    <row r="1685" spans="1:20" hidden="1" x14ac:dyDescent="0.25">
      <c r="A1685" s="35" t="s">
        <v>424</v>
      </c>
      <c r="B1685" s="35" t="str">
        <f t="shared" si="166"/>
        <v>Tanzania</v>
      </c>
      <c r="C1685" t="s">
        <v>21</v>
      </c>
      <c r="D1685" t="str">
        <f t="shared" si="163"/>
        <v>LSMS-ISA</v>
      </c>
      <c r="E1685" t="s">
        <v>22</v>
      </c>
      <c r="F1685" t="s">
        <v>839</v>
      </c>
      <c r="G1685" t="str">
        <f t="shared" si="162"/>
        <v>Proportion of households in communities with at least one SHG</v>
      </c>
      <c r="H1685" t="s">
        <v>798</v>
      </c>
      <c r="I1685" t="s">
        <v>0</v>
      </c>
      <c r="J1685" t="s">
        <v>111</v>
      </c>
      <c r="K1685" t="s">
        <v>223</v>
      </c>
      <c r="L1685" t="str">
        <f t="shared" si="164"/>
        <v>7.5 Households consuming more than $2.50 PPP/day</v>
      </c>
      <c r="M1685" t="str">
        <f t="shared" si="165"/>
        <v>Proportion of households in communities with at least one SHG (Among households with community-level data)</v>
      </c>
      <c r="N1685" t="s">
        <v>154</v>
      </c>
      <c r="O1685">
        <v>0.26824469518098831</v>
      </c>
      <c r="P1685">
        <v>2.9782664476544433E-2</v>
      </c>
      <c r="Q1685">
        <v>0.20962014399673012</v>
      </c>
      <c r="R1685">
        <v>0.3268692463652465</v>
      </c>
      <c r="S1685">
        <v>2023</v>
      </c>
      <c r="T1685" t="str">
        <f t="shared" si="167"/>
        <v>1</v>
      </c>
    </row>
    <row r="1686" spans="1:20" hidden="1" x14ac:dyDescent="0.25">
      <c r="A1686" s="35" t="s">
        <v>424</v>
      </c>
      <c r="B1686" s="35" t="str">
        <f t="shared" si="166"/>
        <v>Tanzania</v>
      </c>
      <c r="C1686" t="s">
        <v>21</v>
      </c>
      <c r="D1686" t="str">
        <f t="shared" si="163"/>
        <v>LSMS-ISA</v>
      </c>
      <c r="E1686" t="s">
        <v>22</v>
      </c>
      <c r="F1686" t="s">
        <v>839</v>
      </c>
      <c r="G1686" t="str">
        <f t="shared" si="162"/>
        <v>Proportion of households in communities with at least one SHG</v>
      </c>
      <c r="H1686" t="s">
        <v>798</v>
      </c>
      <c r="I1686" t="s">
        <v>0</v>
      </c>
      <c r="J1686" t="s">
        <v>111</v>
      </c>
      <c r="K1686" t="s">
        <v>138</v>
      </c>
      <c r="L1686" t="str">
        <f t="shared" si="164"/>
        <v>7.6 Households consuming between $1.25 PPP and $2.50 PPP/day</v>
      </c>
      <c r="M1686" t="str">
        <f t="shared" si="165"/>
        <v>Proportion of households in communities with at least one SHG (Among households with community-level data)</v>
      </c>
      <c r="N1686" t="s">
        <v>154</v>
      </c>
      <c r="O1686">
        <v>0.16124892581583694</v>
      </c>
      <c r="P1686">
        <v>3.130699101377854E-2</v>
      </c>
      <c r="Q1686">
        <v>9.9618097754121532E-2</v>
      </c>
      <c r="R1686">
        <v>0.22287975387755235</v>
      </c>
      <c r="S1686">
        <v>546</v>
      </c>
      <c r="T1686" t="str">
        <f t="shared" si="167"/>
        <v>1</v>
      </c>
    </row>
    <row r="1687" spans="1:20" hidden="1" x14ac:dyDescent="0.25">
      <c r="A1687" s="35" t="s">
        <v>424</v>
      </c>
      <c r="B1687" s="35" t="str">
        <f t="shared" si="166"/>
        <v>Tanzania</v>
      </c>
      <c r="C1687" t="s">
        <v>21</v>
      </c>
      <c r="D1687" t="str">
        <f t="shared" si="163"/>
        <v>LSMS-ISA</v>
      </c>
      <c r="E1687" t="s">
        <v>22</v>
      </c>
      <c r="F1687" t="s">
        <v>839</v>
      </c>
      <c r="G1687" t="str">
        <f t="shared" si="162"/>
        <v>Proportion of households in communities with at least one SHG</v>
      </c>
      <c r="H1687" t="s">
        <v>798</v>
      </c>
      <c r="I1687" t="s">
        <v>0</v>
      </c>
      <c r="J1687" t="s">
        <v>111</v>
      </c>
      <c r="K1687" t="s">
        <v>751</v>
      </c>
      <c r="L1687" t="str">
        <f t="shared" si="164"/>
        <v>7.7 Households consuming less than $1.25 PPP/day</v>
      </c>
      <c r="M1687" t="str">
        <f t="shared" si="165"/>
        <v>Proportion of households in communities with at least one SHG (Among households with community-level data)</v>
      </c>
      <c r="N1687" t="s">
        <v>154</v>
      </c>
      <c r="O1687">
        <v>0.19955811662794709</v>
      </c>
      <c r="P1687">
        <v>7.5331926632595372E-2</v>
      </c>
      <c r="Q1687">
        <v>5.0953635414621001E-2</v>
      </c>
      <c r="R1687">
        <v>0.34816259784127318</v>
      </c>
      <c r="S1687">
        <v>81</v>
      </c>
      <c r="T1687" t="str">
        <f t="shared" si="167"/>
        <v>1</v>
      </c>
    </row>
    <row r="1688" spans="1:20" hidden="1" x14ac:dyDescent="0.25">
      <c r="A1688" s="35" t="s">
        <v>424</v>
      </c>
      <c r="B1688" s="35" t="str">
        <f t="shared" si="166"/>
        <v>Tanzania</v>
      </c>
      <c r="C1688" t="s">
        <v>21</v>
      </c>
      <c r="D1688" t="str">
        <f t="shared" si="163"/>
        <v>LSMS-ISA</v>
      </c>
      <c r="E1688" t="s">
        <v>22</v>
      </c>
      <c r="F1688" t="s">
        <v>839</v>
      </c>
      <c r="G1688" t="str">
        <f t="shared" si="162"/>
        <v>Proportion of households in communities with at least one SHG</v>
      </c>
      <c r="H1688" t="s">
        <v>798</v>
      </c>
      <c r="I1688" t="s">
        <v>0</v>
      </c>
      <c r="J1688" t="s">
        <v>111</v>
      </c>
      <c r="K1688" t="s">
        <v>119</v>
      </c>
      <c r="L1688" t="str">
        <f t="shared" si="164"/>
        <v>1.6 Male-headed households</v>
      </c>
      <c r="M1688" t="str">
        <f t="shared" si="165"/>
        <v>Proportion of households in communities with at least one SHG (Among households with community-level data)</v>
      </c>
      <c r="N1688" t="s">
        <v>154</v>
      </c>
      <c r="O1688">
        <v>0.24280628557376752</v>
      </c>
      <c r="P1688">
        <v>2.9315346124202519E-2</v>
      </c>
      <c r="Q1688">
        <v>0.18510160939558165</v>
      </c>
      <c r="R1688">
        <v>0.30051096175195335</v>
      </c>
      <c r="S1688">
        <v>1908</v>
      </c>
      <c r="T1688" t="str">
        <f t="shared" si="167"/>
        <v>1</v>
      </c>
    </row>
    <row r="1689" spans="1:20" hidden="1" x14ac:dyDescent="0.25">
      <c r="A1689" s="35" t="s">
        <v>424</v>
      </c>
      <c r="B1689" s="35" t="str">
        <f t="shared" si="166"/>
        <v>Tanzania</v>
      </c>
      <c r="C1689" t="s">
        <v>21</v>
      </c>
      <c r="D1689" t="str">
        <f t="shared" si="163"/>
        <v>LSMS-ISA</v>
      </c>
      <c r="E1689" t="s">
        <v>22</v>
      </c>
      <c r="F1689" t="s">
        <v>839</v>
      </c>
      <c r="G1689" t="str">
        <f t="shared" si="162"/>
        <v>Proportion of households in communities with at least one SHG</v>
      </c>
      <c r="H1689" t="s">
        <v>798</v>
      </c>
      <c r="I1689" t="s">
        <v>0</v>
      </c>
      <c r="J1689" t="s">
        <v>111</v>
      </c>
      <c r="K1689" t="s">
        <v>118</v>
      </c>
      <c r="L1689" t="str">
        <f t="shared" si="164"/>
        <v>1.5 Female-headed households</v>
      </c>
      <c r="M1689" t="str">
        <f t="shared" si="165"/>
        <v>Proportion of households in communities with at least one SHG (Among households with community-level data)</v>
      </c>
      <c r="N1689" t="s">
        <v>154</v>
      </c>
      <c r="O1689">
        <v>0.24032762061145496</v>
      </c>
      <c r="P1689">
        <v>3.1642813161342306E-2</v>
      </c>
      <c r="Q1689">
        <v>0.17804153061933936</v>
      </c>
      <c r="R1689">
        <v>0.30261371060357056</v>
      </c>
      <c r="S1689">
        <v>748</v>
      </c>
      <c r="T1689" t="str">
        <f t="shared" si="167"/>
        <v>1</v>
      </c>
    </row>
    <row r="1690" spans="1:20" hidden="1" x14ac:dyDescent="0.25">
      <c r="A1690" s="35" t="s">
        <v>424</v>
      </c>
      <c r="B1690" s="35" t="str">
        <f t="shared" si="166"/>
        <v>Tanzania</v>
      </c>
      <c r="C1690" t="s">
        <v>21</v>
      </c>
      <c r="D1690" t="str">
        <f t="shared" si="163"/>
        <v>LSMS-ISA</v>
      </c>
      <c r="E1690" t="s">
        <v>22</v>
      </c>
      <c r="F1690" t="s">
        <v>839</v>
      </c>
      <c r="G1690" t="str">
        <f t="shared" ref="G1690:G1753" si="168">F1690</f>
        <v>Proportion of households in communities with at least one SHG</v>
      </c>
      <c r="H1690" t="s">
        <v>798</v>
      </c>
      <c r="I1690" t="s">
        <v>0</v>
      </c>
      <c r="J1690" t="s">
        <v>111</v>
      </c>
      <c r="K1690" t="s">
        <v>140</v>
      </c>
      <c r="L1690" t="str">
        <f t="shared" si="164"/>
        <v>2.4 Households that do not have access to a bank account</v>
      </c>
      <c r="M1690" t="str">
        <f t="shared" si="165"/>
        <v>Proportion of households in communities with at least one SHG (Among households with community-level data)</v>
      </c>
      <c r="N1690" t="s">
        <v>154</v>
      </c>
      <c r="O1690">
        <v>0.22860483224658903</v>
      </c>
      <c r="P1690">
        <v>2.7967569526596684E-2</v>
      </c>
      <c r="Q1690">
        <v>0.17355313556234725</v>
      </c>
      <c r="R1690">
        <v>0.28365652893083082</v>
      </c>
      <c r="S1690">
        <v>2096</v>
      </c>
      <c r="T1690" t="str">
        <f t="shared" si="167"/>
        <v>1</v>
      </c>
    </row>
    <row r="1691" spans="1:20" hidden="1" x14ac:dyDescent="0.25">
      <c r="A1691" s="35" t="s">
        <v>424</v>
      </c>
      <c r="B1691" s="35" t="str">
        <f t="shared" si="166"/>
        <v>Tanzania</v>
      </c>
      <c r="C1691" t="s">
        <v>21</v>
      </c>
      <c r="D1691" t="str">
        <f t="shared" si="163"/>
        <v>LSMS-ISA</v>
      </c>
      <c r="E1691" t="s">
        <v>22</v>
      </c>
      <c r="F1691" t="s">
        <v>839</v>
      </c>
      <c r="G1691" t="str">
        <f t="shared" si="168"/>
        <v>Proportion of households in communities with at least one SHG</v>
      </c>
      <c r="H1691" t="s">
        <v>798</v>
      </c>
      <c r="I1691" t="s">
        <v>0</v>
      </c>
      <c r="J1691" t="s">
        <v>111</v>
      </c>
      <c r="K1691" t="s">
        <v>122</v>
      </c>
      <c r="L1691" t="str">
        <f t="shared" si="164"/>
        <v>2.3 Households that have access to a bank account</v>
      </c>
      <c r="M1691" t="str">
        <f t="shared" si="165"/>
        <v>Proportion of households in communities with at least one SHG (Among households with community-level data)</v>
      </c>
      <c r="N1691" t="s">
        <v>154</v>
      </c>
      <c r="O1691">
        <v>0.29978006933115775</v>
      </c>
      <c r="P1691">
        <v>4.6082362068221278E-2</v>
      </c>
      <c r="Q1691">
        <v>0.20906394210714629</v>
      </c>
      <c r="R1691">
        <v>0.39049619655516921</v>
      </c>
      <c r="S1691">
        <v>560</v>
      </c>
      <c r="T1691" t="str">
        <f t="shared" si="167"/>
        <v>1</v>
      </c>
    </row>
    <row r="1692" spans="1:20" hidden="1" x14ac:dyDescent="0.25">
      <c r="A1692" s="35" t="s">
        <v>424</v>
      </c>
      <c r="B1692" s="35" t="str">
        <f t="shared" si="166"/>
        <v>Tanzania</v>
      </c>
      <c r="C1692" t="s">
        <v>21</v>
      </c>
      <c r="D1692" t="str">
        <f t="shared" si="163"/>
        <v>LSMS-ISA</v>
      </c>
      <c r="E1692" t="s">
        <v>22</v>
      </c>
      <c r="F1692" t="s">
        <v>839</v>
      </c>
      <c r="G1692" t="str">
        <f t="shared" si="168"/>
        <v>Proportion of households in communities with at least one SHG</v>
      </c>
      <c r="H1692" t="s">
        <v>798</v>
      </c>
      <c r="I1692" t="s">
        <v>0</v>
      </c>
      <c r="J1692" t="s">
        <v>111</v>
      </c>
      <c r="K1692" t="s">
        <v>126</v>
      </c>
      <c r="L1692" t="str">
        <f t="shared" si="164"/>
        <v>3.4 Households that do not have access to a mobile phone</v>
      </c>
      <c r="M1692" t="str">
        <f t="shared" si="165"/>
        <v>Proportion of households in communities with at least one SHG (Among households with community-level data)</v>
      </c>
      <c r="N1692" t="s">
        <v>154</v>
      </c>
      <c r="O1692">
        <v>0.1725736601363374</v>
      </c>
      <c r="P1692">
        <v>3.9086477712271639E-2</v>
      </c>
      <c r="Q1692">
        <v>9.5626930738699781E-2</v>
      </c>
      <c r="R1692">
        <v>0.24952038953397504</v>
      </c>
      <c r="S1692">
        <v>526</v>
      </c>
      <c r="T1692" t="str">
        <f t="shared" si="167"/>
        <v>1</v>
      </c>
    </row>
    <row r="1693" spans="1:20" hidden="1" x14ac:dyDescent="0.25">
      <c r="A1693" s="35" t="s">
        <v>424</v>
      </c>
      <c r="B1693" s="35" t="str">
        <f t="shared" si="166"/>
        <v>Tanzania</v>
      </c>
      <c r="C1693" t="s">
        <v>21</v>
      </c>
      <c r="D1693" t="str">
        <f t="shared" si="163"/>
        <v>LSMS-ISA</v>
      </c>
      <c r="E1693" t="s">
        <v>22</v>
      </c>
      <c r="F1693" t="s">
        <v>839</v>
      </c>
      <c r="G1693" t="str">
        <f t="shared" si="168"/>
        <v>Proportion of households in communities with at least one SHG</v>
      </c>
      <c r="H1693" t="s">
        <v>798</v>
      </c>
      <c r="I1693" t="s">
        <v>0</v>
      </c>
      <c r="J1693" t="s">
        <v>111</v>
      </c>
      <c r="K1693" t="s">
        <v>125</v>
      </c>
      <c r="L1693" t="str">
        <f t="shared" si="164"/>
        <v>3.3 Households that have access to a mobile phone</v>
      </c>
      <c r="M1693" t="str">
        <f t="shared" si="165"/>
        <v>Proportion of households in communities with at least one SHG (Among households with community-level data)</v>
      </c>
      <c r="N1693" t="s">
        <v>154</v>
      </c>
      <c r="O1693">
        <v>0.26269874796387055</v>
      </c>
      <c r="P1693">
        <v>2.9688836708237805E-2</v>
      </c>
      <c r="Q1693">
        <v>0.20425888847534457</v>
      </c>
      <c r="R1693">
        <v>0.32113860745239653</v>
      </c>
      <c r="S1693">
        <v>2130</v>
      </c>
      <c r="T1693" t="str">
        <f t="shared" si="167"/>
        <v>1</v>
      </c>
    </row>
    <row r="1694" spans="1:20" hidden="1" x14ac:dyDescent="0.25">
      <c r="A1694" s="35" t="s">
        <v>424</v>
      </c>
      <c r="B1694" s="35" t="str">
        <f t="shared" si="166"/>
        <v>Tanzania</v>
      </c>
      <c r="C1694" t="s">
        <v>21</v>
      </c>
      <c r="D1694" t="str">
        <f t="shared" si="163"/>
        <v>LSMS-ISA</v>
      </c>
      <c r="E1694" t="s">
        <v>22</v>
      </c>
      <c r="F1694" t="s">
        <v>839</v>
      </c>
      <c r="G1694" t="str">
        <f t="shared" si="168"/>
        <v>Proportion of households in communities with at least one SHG</v>
      </c>
      <c r="H1694" t="s">
        <v>798</v>
      </c>
      <c r="I1694" t="s">
        <v>0</v>
      </c>
      <c r="J1694" t="s">
        <v>111</v>
      </c>
      <c r="K1694" t="s">
        <v>130</v>
      </c>
      <c r="L1694" t="str">
        <f t="shared" si="164"/>
        <v>4.4 Households that do not use mobile money</v>
      </c>
      <c r="M1694" t="str">
        <f t="shared" si="165"/>
        <v>Proportion of households in communities with at least one SHG (Among households with community-level data)</v>
      </c>
      <c r="N1694" t="s">
        <v>154</v>
      </c>
      <c r="O1694">
        <v>0.17592093141657011</v>
      </c>
      <c r="P1694">
        <v>2.8744123111081106E-2</v>
      </c>
      <c r="Q1694">
        <v>0.1193389155433517</v>
      </c>
      <c r="R1694">
        <v>0.23250294728978854</v>
      </c>
      <c r="S1694">
        <v>1278</v>
      </c>
      <c r="T1694" t="str">
        <f t="shared" si="167"/>
        <v>1</v>
      </c>
    </row>
    <row r="1695" spans="1:20" hidden="1" x14ac:dyDescent="0.25">
      <c r="A1695" s="35" t="s">
        <v>424</v>
      </c>
      <c r="B1695" s="35" t="str">
        <f t="shared" si="166"/>
        <v>Tanzania</v>
      </c>
      <c r="C1695" t="s">
        <v>21</v>
      </c>
      <c r="D1695" t="str">
        <f t="shared" si="163"/>
        <v>LSMS-ISA</v>
      </c>
      <c r="E1695" t="s">
        <v>22</v>
      </c>
      <c r="F1695" t="s">
        <v>839</v>
      </c>
      <c r="G1695" t="str">
        <f t="shared" si="168"/>
        <v>Proportion of households in communities with at least one SHG</v>
      </c>
      <c r="H1695" t="s">
        <v>798</v>
      </c>
      <c r="I1695" t="s">
        <v>0</v>
      </c>
      <c r="J1695" t="s">
        <v>111</v>
      </c>
      <c r="K1695" t="s">
        <v>129</v>
      </c>
      <c r="L1695" t="str">
        <f t="shared" si="164"/>
        <v>4.3 Households that use mobile money</v>
      </c>
      <c r="M1695" t="str">
        <f t="shared" si="165"/>
        <v>Proportion of households in communities with at least one SHG (Among households with community-level data)</v>
      </c>
      <c r="N1695" t="s">
        <v>154</v>
      </c>
      <c r="O1695">
        <v>0.2977227591355075</v>
      </c>
      <c r="P1695">
        <v>3.5553422547840781E-2</v>
      </c>
      <c r="Q1695">
        <v>0.22773897908879742</v>
      </c>
      <c r="R1695">
        <v>0.36770653918221757</v>
      </c>
      <c r="S1695">
        <v>1378</v>
      </c>
      <c r="T1695" t="str">
        <f t="shared" si="167"/>
        <v>1</v>
      </c>
    </row>
    <row r="1696" spans="1:20" hidden="1" x14ac:dyDescent="0.25">
      <c r="A1696" s="35" t="s">
        <v>424</v>
      </c>
      <c r="B1696" s="35" t="str">
        <f t="shared" si="166"/>
        <v>Tanzania</v>
      </c>
      <c r="C1696" t="s">
        <v>21</v>
      </c>
      <c r="D1696" t="str">
        <f t="shared" si="163"/>
        <v>LSMS-ISA</v>
      </c>
      <c r="E1696" t="s">
        <v>22</v>
      </c>
      <c r="F1696" t="s">
        <v>839</v>
      </c>
      <c r="G1696" t="str">
        <f t="shared" si="168"/>
        <v>Proportion of households in communities with at least one SHG</v>
      </c>
      <c r="H1696" t="s">
        <v>798</v>
      </c>
      <c r="I1696" t="s">
        <v>0</v>
      </c>
      <c r="J1696" t="s">
        <v>111</v>
      </c>
      <c r="K1696" t="s">
        <v>141</v>
      </c>
      <c r="L1696" t="str">
        <f t="shared" si="164"/>
        <v>6.4 Urban households</v>
      </c>
      <c r="M1696" t="str">
        <f t="shared" si="165"/>
        <v>Proportion of households in communities with at least one SHG (Among households with community-level data)</v>
      </c>
      <c r="N1696" t="s">
        <v>154</v>
      </c>
      <c r="O1696">
        <v>0.32960034111005493</v>
      </c>
      <c r="P1696">
        <v>4.9864512815200324E-2</v>
      </c>
      <c r="Q1696">
        <v>0.23078058080244612</v>
      </c>
      <c r="R1696">
        <v>0.42842010141766373</v>
      </c>
      <c r="S1696">
        <v>1080</v>
      </c>
      <c r="T1696" t="str">
        <f t="shared" si="167"/>
        <v>1</v>
      </c>
    </row>
    <row r="1697" spans="1:20" hidden="1" x14ac:dyDescent="0.25">
      <c r="A1697" s="35" t="s">
        <v>424</v>
      </c>
      <c r="B1697" s="35" t="str">
        <f t="shared" si="166"/>
        <v>Tanzania</v>
      </c>
      <c r="C1697" t="s">
        <v>21</v>
      </c>
      <c r="D1697" t="str">
        <f t="shared" si="163"/>
        <v>LSMS-ISA</v>
      </c>
      <c r="E1697" t="s">
        <v>22</v>
      </c>
      <c r="F1697" t="s">
        <v>839</v>
      </c>
      <c r="G1697" t="str">
        <f t="shared" si="168"/>
        <v>Proportion of households in communities with at least one SHG</v>
      </c>
      <c r="H1697" t="s">
        <v>798</v>
      </c>
      <c r="I1697" t="s">
        <v>0</v>
      </c>
      <c r="J1697" t="s">
        <v>111</v>
      </c>
      <c r="K1697" t="s">
        <v>142</v>
      </c>
      <c r="L1697" t="str">
        <f t="shared" si="164"/>
        <v>6.3 Rural households</v>
      </c>
      <c r="M1697" t="str">
        <f t="shared" si="165"/>
        <v>Proportion of households in communities with at least one SHG (Among households with community-level data)</v>
      </c>
      <c r="N1697" t="s">
        <v>154</v>
      </c>
      <c r="O1697">
        <v>0.19921073500986186</v>
      </c>
      <c r="P1697">
        <v>3.3214093455339058E-2</v>
      </c>
      <c r="Q1697">
        <v>0.13365102458524764</v>
      </c>
      <c r="R1697">
        <v>0.26477044543447609</v>
      </c>
      <c r="S1697">
        <v>1576</v>
      </c>
      <c r="T1697" t="str">
        <f t="shared" si="167"/>
        <v>1</v>
      </c>
    </row>
    <row r="1698" spans="1:20" hidden="1" x14ac:dyDescent="0.25">
      <c r="A1698" s="35" t="s">
        <v>424</v>
      </c>
      <c r="B1698" s="35" t="str">
        <f t="shared" si="166"/>
        <v>Tanzania</v>
      </c>
      <c r="C1698" t="s">
        <v>21</v>
      </c>
      <c r="D1698" t="str">
        <f t="shared" si="163"/>
        <v>LSMS-ISA</v>
      </c>
      <c r="E1698" t="s">
        <v>22</v>
      </c>
      <c r="F1698" t="s">
        <v>839</v>
      </c>
      <c r="G1698" t="str">
        <f t="shared" si="168"/>
        <v>Proportion of households in communities with at least one SHG</v>
      </c>
      <c r="H1698" t="s">
        <v>742</v>
      </c>
      <c r="I1698" t="s">
        <v>740</v>
      </c>
      <c r="J1698" t="s">
        <v>111</v>
      </c>
      <c r="K1698" t="s">
        <v>117</v>
      </c>
      <c r="L1698" t="str">
        <f t="shared" si="164"/>
        <v>1.4 All Households</v>
      </c>
      <c r="M1698" t="str">
        <f t="shared" si="165"/>
        <v>Proportion of households in communities with at least one SHG (Among households with community-level data)</v>
      </c>
      <c r="N1698" t="s">
        <v>161</v>
      </c>
      <c r="O1698">
        <v>0.41467669333332269</v>
      </c>
      <c r="P1698">
        <v>3.1307826737686055E-2</v>
      </c>
      <c r="Q1698">
        <v>0.3530499946040383</v>
      </c>
      <c r="R1698">
        <v>0.47630339206260708</v>
      </c>
      <c r="S1698">
        <v>2656</v>
      </c>
      <c r="T1698" t="str">
        <f t="shared" si="167"/>
        <v>1</v>
      </c>
    </row>
    <row r="1699" spans="1:20" hidden="1" x14ac:dyDescent="0.25">
      <c r="A1699" s="35" t="s">
        <v>424</v>
      </c>
      <c r="B1699" s="35" t="str">
        <f t="shared" si="166"/>
        <v>Tanzania</v>
      </c>
      <c r="C1699" t="s">
        <v>21</v>
      </c>
      <c r="D1699" t="str">
        <f t="shared" si="163"/>
        <v>LSMS-ISA</v>
      </c>
      <c r="E1699" t="s">
        <v>22</v>
      </c>
      <c r="F1699" t="s">
        <v>839</v>
      </c>
      <c r="G1699" t="str">
        <f t="shared" si="168"/>
        <v>Proportion of households in communities with at least one SHG</v>
      </c>
      <c r="H1699" t="s">
        <v>742</v>
      </c>
      <c r="I1699" t="s">
        <v>740</v>
      </c>
      <c r="J1699" t="s">
        <v>111</v>
      </c>
      <c r="K1699" t="s">
        <v>223</v>
      </c>
      <c r="L1699" t="str">
        <f t="shared" si="164"/>
        <v>7.5 Households consuming more than $2.50 PPP/day</v>
      </c>
      <c r="M1699" t="str">
        <f t="shared" si="165"/>
        <v>Proportion of households in communities with at least one SHG (Among households with community-level data)</v>
      </c>
      <c r="N1699" t="s">
        <v>161</v>
      </c>
      <c r="O1699">
        <v>0.4163589082710934</v>
      </c>
      <c r="P1699">
        <v>3.3322203313774675E-2</v>
      </c>
      <c r="Q1699">
        <v>0.35076708671734574</v>
      </c>
      <c r="R1699">
        <v>0.48195072982484105</v>
      </c>
      <c r="S1699">
        <v>2023</v>
      </c>
      <c r="T1699" t="str">
        <f t="shared" si="167"/>
        <v>1</v>
      </c>
    </row>
    <row r="1700" spans="1:20" hidden="1" x14ac:dyDescent="0.25">
      <c r="A1700" s="35" t="s">
        <v>424</v>
      </c>
      <c r="B1700" s="35" t="str">
        <f t="shared" si="166"/>
        <v>Tanzania</v>
      </c>
      <c r="C1700" t="s">
        <v>21</v>
      </c>
      <c r="D1700" t="str">
        <f t="shared" si="163"/>
        <v>LSMS-ISA</v>
      </c>
      <c r="E1700" t="s">
        <v>22</v>
      </c>
      <c r="F1700" t="s">
        <v>839</v>
      </c>
      <c r="G1700" t="str">
        <f t="shared" si="168"/>
        <v>Proportion of households in communities with at least one SHG</v>
      </c>
      <c r="H1700" t="s">
        <v>742</v>
      </c>
      <c r="I1700" t="s">
        <v>740</v>
      </c>
      <c r="J1700" t="s">
        <v>111</v>
      </c>
      <c r="K1700" t="s">
        <v>138</v>
      </c>
      <c r="L1700" t="str">
        <f t="shared" si="164"/>
        <v>7.6 Households consuming between $1.25 PPP and $2.50 PPP/day</v>
      </c>
      <c r="M1700" t="str">
        <f t="shared" si="165"/>
        <v>Proportion of households in communities with at least one SHG (Among households with community-level data)</v>
      </c>
      <c r="N1700" t="s">
        <v>161</v>
      </c>
      <c r="O1700">
        <v>0.40804206202374199</v>
      </c>
      <c r="P1700">
        <v>3.9897343349026573E-2</v>
      </c>
      <c r="Q1700">
        <v>0.32950029775834544</v>
      </c>
      <c r="R1700">
        <v>0.48658382628913854</v>
      </c>
      <c r="S1700">
        <v>546</v>
      </c>
      <c r="T1700" t="str">
        <f t="shared" si="167"/>
        <v>1</v>
      </c>
    </row>
    <row r="1701" spans="1:20" hidden="1" x14ac:dyDescent="0.25">
      <c r="A1701" s="35" t="s">
        <v>424</v>
      </c>
      <c r="B1701" s="35" t="str">
        <f t="shared" si="166"/>
        <v>Tanzania</v>
      </c>
      <c r="C1701" t="s">
        <v>21</v>
      </c>
      <c r="D1701" t="str">
        <f t="shared" si="163"/>
        <v>LSMS-ISA</v>
      </c>
      <c r="E1701" t="s">
        <v>22</v>
      </c>
      <c r="F1701" t="s">
        <v>839</v>
      </c>
      <c r="G1701" t="str">
        <f t="shared" si="168"/>
        <v>Proportion of households in communities with at least one SHG</v>
      </c>
      <c r="H1701" t="s">
        <v>742</v>
      </c>
      <c r="I1701" t="s">
        <v>740</v>
      </c>
      <c r="J1701" t="s">
        <v>111</v>
      </c>
      <c r="K1701" t="s">
        <v>751</v>
      </c>
      <c r="L1701" t="str">
        <f t="shared" si="164"/>
        <v>7.7 Households consuming less than $1.25 PPP/day</v>
      </c>
      <c r="M1701" t="str">
        <f t="shared" si="165"/>
        <v>Proportion of households in communities with at least one SHG (Among households with community-level data)</v>
      </c>
      <c r="N1701" t="s">
        <v>161</v>
      </c>
      <c r="O1701">
        <v>0.43679986702392698</v>
      </c>
      <c r="P1701">
        <v>7.8218032421443068E-2</v>
      </c>
      <c r="Q1701">
        <v>0.2825020725946753</v>
      </c>
      <c r="R1701">
        <v>0.59109766145317866</v>
      </c>
      <c r="S1701">
        <v>81</v>
      </c>
      <c r="T1701" t="str">
        <f t="shared" si="167"/>
        <v>1</v>
      </c>
    </row>
    <row r="1702" spans="1:20" hidden="1" x14ac:dyDescent="0.25">
      <c r="A1702" s="35" t="s">
        <v>424</v>
      </c>
      <c r="B1702" s="35" t="str">
        <f t="shared" si="166"/>
        <v>Tanzania</v>
      </c>
      <c r="C1702" t="s">
        <v>21</v>
      </c>
      <c r="D1702" t="str">
        <f t="shared" si="163"/>
        <v>LSMS-ISA</v>
      </c>
      <c r="E1702" t="s">
        <v>22</v>
      </c>
      <c r="F1702" t="s">
        <v>839</v>
      </c>
      <c r="G1702" t="str">
        <f t="shared" si="168"/>
        <v>Proportion of households in communities with at least one SHG</v>
      </c>
      <c r="H1702" t="s">
        <v>742</v>
      </c>
      <c r="I1702" t="s">
        <v>740</v>
      </c>
      <c r="J1702" t="s">
        <v>111</v>
      </c>
      <c r="K1702" t="s">
        <v>119</v>
      </c>
      <c r="L1702" t="str">
        <f t="shared" si="164"/>
        <v>1.6 Male-headed households</v>
      </c>
      <c r="M1702" t="str">
        <f t="shared" si="165"/>
        <v>Proportion of households in communities with at least one SHG (Among households with community-level data)</v>
      </c>
      <c r="N1702" t="s">
        <v>161</v>
      </c>
      <c r="O1702">
        <v>0.42807876710690768</v>
      </c>
      <c r="P1702">
        <v>3.2989553030246949E-2</v>
      </c>
      <c r="Q1702">
        <v>0.36314173832996105</v>
      </c>
      <c r="R1702">
        <v>0.4930157958838543</v>
      </c>
      <c r="S1702">
        <v>1908</v>
      </c>
      <c r="T1702" t="str">
        <f t="shared" si="167"/>
        <v>1</v>
      </c>
    </row>
    <row r="1703" spans="1:20" hidden="1" x14ac:dyDescent="0.25">
      <c r="A1703" s="35" t="s">
        <v>424</v>
      </c>
      <c r="B1703" s="35" t="str">
        <f t="shared" si="166"/>
        <v>Tanzania</v>
      </c>
      <c r="C1703" t="s">
        <v>21</v>
      </c>
      <c r="D1703" t="str">
        <f t="shared" si="163"/>
        <v>LSMS-ISA</v>
      </c>
      <c r="E1703" t="s">
        <v>22</v>
      </c>
      <c r="F1703" t="s">
        <v>839</v>
      </c>
      <c r="G1703" t="str">
        <f t="shared" si="168"/>
        <v>Proportion of households in communities with at least one SHG</v>
      </c>
      <c r="H1703" t="s">
        <v>742</v>
      </c>
      <c r="I1703" t="s">
        <v>740</v>
      </c>
      <c r="J1703" t="s">
        <v>111</v>
      </c>
      <c r="K1703" t="s">
        <v>118</v>
      </c>
      <c r="L1703" t="str">
        <f t="shared" si="164"/>
        <v>1.5 Female-headed households</v>
      </c>
      <c r="M1703" t="str">
        <f t="shared" si="165"/>
        <v>Proportion of households in communities with at least one SHG (Among households with community-level data)</v>
      </c>
      <c r="N1703" t="s">
        <v>161</v>
      </c>
      <c r="O1703">
        <v>0.38106248287004213</v>
      </c>
      <c r="P1703">
        <v>3.5412278724412091E-2</v>
      </c>
      <c r="Q1703">
        <v>0.31135653200505131</v>
      </c>
      <c r="R1703">
        <v>0.45076843373503295</v>
      </c>
      <c r="S1703">
        <v>748</v>
      </c>
      <c r="T1703" t="str">
        <f t="shared" si="167"/>
        <v>1</v>
      </c>
    </row>
    <row r="1704" spans="1:20" hidden="1" x14ac:dyDescent="0.25">
      <c r="A1704" s="35" t="s">
        <v>424</v>
      </c>
      <c r="B1704" s="35" t="str">
        <f t="shared" si="166"/>
        <v>Tanzania</v>
      </c>
      <c r="C1704" t="s">
        <v>21</v>
      </c>
      <c r="D1704" t="str">
        <f t="shared" si="163"/>
        <v>LSMS-ISA</v>
      </c>
      <c r="E1704" t="s">
        <v>22</v>
      </c>
      <c r="F1704" t="s">
        <v>839</v>
      </c>
      <c r="G1704" t="str">
        <f t="shared" si="168"/>
        <v>Proportion of households in communities with at least one SHG</v>
      </c>
      <c r="H1704" t="s">
        <v>742</v>
      </c>
      <c r="I1704" t="s">
        <v>740</v>
      </c>
      <c r="J1704" t="s">
        <v>111</v>
      </c>
      <c r="K1704" t="s">
        <v>140</v>
      </c>
      <c r="L1704" t="str">
        <f t="shared" si="164"/>
        <v>2.4 Households that do not have access to a bank account</v>
      </c>
      <c r="M1704" t="str">
        <f t="shared" si="165"/>
        <v>Proportion of households in communities with at least one SHG (Among households with community-level data)</v>
      </c>
      <c r="N1704" t="s">
        <v>161</v>
      </c>
      <c r="O1704">
        <v>0.41537212045889343</v>
      </c>
      <c r="P1704">
        <v>3.2492003479188604E-2</v>
      </c>
      <c r="Q1704">
        <v>0.35141447413933896</v>
      </c>
      <c r="R1704">
        <v>0.47932976677844791</v>
      </c>
      <c r="S1704">
        <v>2096</v>
      </c>
      <c r="T1704" t="str">
        <f t="shared" si="167"/>
        <v>1</v>
      </c>
    </row>
    <row r="1705" spans="1:20" hidden="1" x14ac:dyDescent="0.25">
      <c r="A1705" s="35" t="s">
        <v>424</v>
      </c>
      <c r="B1705" s="35" t="str">
        <f t="shared" si="166"/>
        <v>Tanzania</v>
      </c>
      <c r="C1705" t="s">
        <v>21</v>
      </c>
      <c r="D1705" t="str">
        <f t="shared" si="163"/>
        <v>LSMS-ISA</v>
      </c>
      <c r="E1705" t="s">
        <v>22</v>
      </c>
      <c r="F1705" t="s">
        <v>839</v>
      </c>
      <c r="G1705" t="str">
        <f t="shared" si="168"/>
        <v>Proportion of households in communities with at least one SHG</v>
      </c>
      <c r="H1705" t="s">
        <v>742</v>
      </c>
      <c r="I1705" t="s">
        <v>740</v>
      </c>
      <c r="J1705" t="s">
        <v>111</v>
      </c>
      <c r="K1705" t="s">
        <v>122</v>
      </c>
      <c r="L1705" t="str">
        <f t="shared" si="164"/>
        <v>2.3 Households that have access to a bank account</v>
      </c>
      <c r="M1705" t="str">
        <f t="shared" si="165"/>
        <v>Proportion of households in communities with at least one SHG (Among households with community-level data)</v>
      </c>
      <c r="N1705" t="s">
        <v>161</v>
      </c>
      <c r="O1705">
        <v>0.41170427778149921</v>
      </c>
      <c r="P1705">
        <v>5.070740562368093E-2</v>
      </c>
      <c r="Q1705">
        <v>0.31188345147603574</v>
      </c>
      <c r="R1705">
        <v>0.51152510408696261</v>
      </c>
      <c r="S1705">
        <v>560</v>
      </c>
      <c r="T1705" t="str">
        <f t="shared" si="167"/>
        <v>1</v>
      </c>
    </row>
    <row r="1706" spans="1:20" hidden="1" x14ac:dyDescent="0.25">
      <c r="A1706" s="35" t="s">
        <v>424</v>
      </c>
      <c r="B1706" s="35" t="str">
        <f t="shared" si="166"/>
        <v>Tanzania</v>
      </c>
      <c r="C1706" t="s">
        <v>21</v>
      </c>
      <c r="D1706" t="str">
        <f t="shared" si="163"/>
        <v>LSMS-ISA</v>
      </c>
      <c r="E1706" t="s">
        <v>22</v>
      </c>
      <c r="F1706" t="s">
        <v>839</v>
      </c>
      <c r="G1706" t="str">
        <f t="shared" si="168"/>
        <v>Proportion of households in communities with at least one SHG</v>
      </c>
      <c r="H1706" t="s">
        <v>742</v>
      </c>
      <c r="I1706" t="s">
        <v>740</v>
      </c>
      <c r="J1706" t="s">
        <v>111</v>
      </c>
      <c r="K1706" t="s">
        <v>126</v>
      </c>
      <c r="L1706" t="str">
        <f t="shared" si="164"/>
        <v>3.4 Households that do not have access to a mobile phone</v>
      </c>
      <c r="M1706" t="str">
        <f t="shared" si="165"/>
        <v>Proportion of households in communities with at least one SHG (Among households with community-level data)</v>
      </c>
      <c r="N1706" t="s">
        <v>161</v>
      </c>
      <c r="O1706">
        <v>0.37716118394006737</v>
      </c>
      <c r="P1706">
        <v>4.4164642844211795E-2</v>
      </c>
      <c r="Q1706">
        <v>0.2902174371309264</v>
      </c>
      <c r="R1706">
        <v>0.46410493074920833</v>
      </c>
      <c r="S1706">
        <v>526</v>
      </c>
      <c r="T1706" t="str">
        <f t="shared" si="167"/>
        <v>1</v>
      </c>
    </row>
    <row r="1707" spans="1:20" hidden="1" x14ac:dyDescent="0.25">
      <c r="A1707" s="35" t="s">
        <v>424</v>
      </c>
      <c r="B1707" s="35" t="str">
        <f t="shared" si="166"/>
        <v>Tanzania</v>
      </c>
      <c r="C1707" t="s">
        <v>21</v>
      </c>
      <c r="D1707" t="str">
        <f t="shared" si="163"/>
        <v>LSMS-ISA</v>
      </c>
      <c r="E1707" t="s">
        <v>22</v>
      </c>
      <c r="F1707" t="s">
        <v>839</v>
      </c>
      <c r="G1707" t="str">
        <f t="shared" si="168"/>
        <v>Proportion of households in communities with at least one SHG</v>
      </c>
      <c r="H1707" t="s">
        <v>742</v>
      </c>
      <c r="I1707" t="s">
        <v>740</v>
      </c>
      <c r="J1707" t="s">
        <v>111</v>
      </c>
      <c r="K1707" t="s">
        <v>125</v>
      </c>
      <c r="L1707" t="str">
        <f t="shared" si="164"/>
        <v>3.3 Households that have access to a mobile phone</v>
      </c>
      <c r="M1707" t="str">
        <f t="shared" si="165"/>
        <v>Proportion of households in communities with at least one SHG (Among households with community-level data)</v>
      </c>
      <c r="N1707" t="s">
        <v>161</v>
      </c>
      <c r="O1707">
        <v>0.42579169341645673</v>
      </c>
      <c r="P1707">
        <v>3.2945785533416538E-2</v>
      </c>
      <c r="Q1707">
        <v>0.36094081710112619</v>
      </c>
      <c r="R1707">
        <v>0.49064256973178727</v>
      </c>
      <c r="S1707">
        <v>2130</v>
      </c>
      <c r="T1707" t="str">
        <f t="shared" si="167"/>
        <v>1</v>
      </c>
    </row>
    <row r="1708" spans="1:20" hidden="1" x14ac:dyDescent="0.25">
      <c r="A1708" s="35" t="s">
        <v>424</v>
      </c>
      <c r="B1708" s="35" t="str">
        <f t="shared" si="166"/>
        <v>Tanzania</v>
      </c>
      <c r="C1708" t="s">
        <v>21</v>
      </c>
      <c r="D1708" t="str">
        <f t="shared" si="163"/>
        <v>LSMS-ISA</v>
      </c>
      <c r="E1708" t="s">
        <v>22</v>
      </c>
      <c r="F1708" t="s">
        <v>839</v>
      </c>
      <c r="G1708" t="str">
        <f t="shared" si="168"/>
        <v>Proportion of households in communities with at least one SHG</v>
      </c>
      <c r="H1708" t="s">
        <v>742</v>
      </c>
      <c r="I1708" t="s">
        <v>740</v>
      </c>
      <c r="J1708" t="s">
        <v>111</v>
      </c>
      <c r="K1708" t="s">
        <v>130</v>
      </c>
      <c r="L1708" t="str">
        <f t="shared" si="164"/>
        <v>4.4 Households that do not use mobile money</v>
      </c>
      <c r="M1708" t="str">
        <f t="shared" si="165"/>
        <v>Proportion of households in communities with at least one SHG (Among households with community-level data)</v>
      </c>
      <c r="N1708" t="s">
        <v>161</v>
      </c>
      <c r="O1708">
        <v>0.38935410832328193</v>
      </c>
      <c r="P1708">
        <v>3.5884574225826367E-2</v>
      </c>
      <c r="Q1708">
        <v>0.31871631079497093</v>
      </c>
      <c r="R1708">
        <v>0.45999190585159294</v>
      </c>
      <c r="S1708">
        <v>1278</v>
      </c>
      <c r="T1708" t="str">
        <f t="shared" si="167"/>
        <v>1</v>
      </c>
    </row>
    <row r="1709" spans="1:20" hidden="1" x14ac:dyDescent="0.25">
      <c r="A1709" s="35" t="s">
        <v>424</v>
      </c>
      <c r="B1709" s="35" t="str">
        <f t="shared" si="166"/>
        <v>Tanzania</v>
      </c>
      <c r="C1709" t="s">
        <v>21</v>
      </c>
      <c r="D1709" t="str">
        <f t="shared" si="163"/>
        <v>LSMS-ISA</v>
      </c>
      <c r="E1709" t="s">
        <v>22</v>
      </c>
      <c r="F1709" t="s">
        <v>839</v>
      </c>
      <c r="G1709" t="str">
        <f t="shared" si="168"/>
        <v>Proportion of households in communities with at least one SHG</v>
      </c>
      <c r="H1709" t="s">
        <v>742</v>
      </c>
      <c r="I1709" t="s">
        <v>740</v>
      </c>
      <c r="J1709" t="s">
        <v>111</v>
      </c>
      <c r="K1709" t="s">
        <v>129</v>
      </c>
      <c r="L1709" t="str">
        <f t="shared" si="164"/>
        <v>4.3 Households that use mobile money</v>
      </c>
      <c r="M1709" t="str">
        <f t="shared" si="165"/>
        <v>Proportion of households in communities with at least one SHG (Among households with community-level data)</v>
      </c>
      <c r="N1709" t="s">
        <v>161</v>
      </c>
      <c r="O1709">
        <v>0.43596022446641503</v>
      </c>
      <c r="P1709">
        <v>3.7454806886067435E-2</v>
      </c>
      <c r="Q1709">
        <v>0.36223373686091342</v>
      </c>
      <c r="R1709">
        <v>0.50968671207191663</v>
      </c>
      <c r="S1709">
        <v>1378</v>
      </c>
      <c r="T1709" t="str">
        <f t="shared" si="167"/>
        <v>1</v>
      </c>
    </row>
    <row r="1710" spans="1:20" hidden="1" x14ac:dyDescent="0.25">
      <c r="A1710" s="35" t="s">
        <v>424</v>
      </c>
      <c r="B1710" s="35" t="str">
        <f t="shared" si="166"/>
        <v>Tanzania</v>
      </c>
      <c r="C1710" t="s">
        <v>21</v>
      </c>
      <c r="D1710" t="str">
        <f t="shared" si="163"/>
        <v>LSMS-ISA</v>
      </c>
      <c r="E1710" t="s">
        <v>22</v>
      </c>
      <c r="F1710" t="s">
        <v>839</v>
      </c>
      <c r="G1710" t="str">
        <f t="shared" si="168"/>
        <v>Proportion of households in communities with at least one SHG</v>
      </c>
      <c r="H1710" t="s">
        <v>742</v>
      </c>
      <c r="I1710" t="s">
        <v>740</v>
      </c>
      <c r="J1710" t="s">
        <v>111</v>
      </c>
      <c r="K1710" t="s">
        <v>141</v>
      </c>
      <c r="L1710" t="str">
        <f t="shared" si="164"/>
        <v>6.4 Urban households</v>
      </c>
      <c r="M1710" t="str">
        <f t="shared" si="165"/>
        <v>Proportion of households in communities with at least one SHG (Among households with community-level data)</v>
      </c>
      <c r="N1710" t="s">
        <v>161</v>
      </c>
      <c r="O1710">
        <v>0.3794296631410472</v>
      </c>
      <c r="P1710">
        <v>5.154082830914699E-2</v>
      </c>
      <c r="Q1710">
        <v>0.27728783898563431</v>
      </c>
      <c r="R1710">
        <v>0.4815714872964601</v>
      </c>
      <c r="S1710">
        <v>1080</v>
      </c>
      <c r="T1710" t="str">
        <f t="shared" si="167"/>
        <v>1</v>
      </c>
    </row>
    <row r="1711" spans="1:20" hidden="1" x14ac:dyDescent="0.25">
      <c r="A1711" s="35" t="s">
        <v>424</v>
      </c>
      <c r="B1711" s="35" t="str">
        <f t="shared" si="166"/>
        <v>Tanzania</v>
      </c>
      <c r="C1711" t="s">
        <v>21</v>
      </c>
      <c r="D1711" t="str">
        <f t="shared" si="163"/>
        <v>LSMS-ISA</v>
      </c>
      <c r="E1711" t="s">
        <v>22</v>
      </c>
      <c r="F1711" t="s">
        <v>839</v>
      </c>
      <c r="G1711" t="str">
        <f t="shared" si="168"/>
        <v>Proportion of households in communities with at least one SHG</v>
      </c>
      <c r="H1711" t="s">
        <v>742</v>
      </c>
      <c r="I1711" t="s">
        <v>740</v>
      </c>
      <c r="J1711" t="s">
        <v>111</v>
      </c>
      <c r="K1711" t="s">
        <v>142</v>
      </c>
      <c r="L1711" t="str">
        <f t="shared" si="164"/>
        <v>6.3 Rural households</v>
      </c>
      <c r="M1711" t="str">
        <f t="shared" si="165"/>
        <v>Proportion of households in communities with at least one SHG (Among households with community-level data)</v>
      </c>
      <c r="N1711" t="s">
        <v>161</v>
      </c>
      <c r="O1711">
        <v>0.43195325965835019</v>
      </c>
      <c r="P1711">
        <v>3.9060374534337673E-2</v>
      </c>
      <c r="Q1711">
        <v>0.35485385464247987</v>
      </c>
      <c r="R1711">
        <v>0.5090526646742205</v>
      </c>
      <c r="S1711">
        <v>1576</v>
      </c>
      <c r="T1711" t="str">
        <f t="shared" si="167"/>
        <v>1</v>
      </c>
    </row>
    <row r="1712" spans="1:20" hidden="1" x14ac:dyDescent="0.25">
      <c r="A1712" s="35" t="s">
        <v>629</v>
      </c>
      <c r="B1712" s="35" t="str">
        <f t="shared" si="166"/>
        <v>Uganda</v>
      </c>
      <c r="C1712" t="s">
        <v>65</v>
      </c>
      <c r="D1712" t="str">
        <f t="shared" si="163"/>
        <v>FinScope</v>
      </c>
      <c r="E1712" t="s">
        <v>9</v>
      </c>
      <c r="F1712" t="s">
        <v>442</v>
      </c>
      <c r="G1712" t="str">
        <f t="shared" si="168"/>
        <v>Proportion of individuals who accessed financial services from a SHG</v>
      </c>
      <c r="H1712" t="s">
        <v>740</v>
      </c>
      <c r="I1712" t="str">
        <f t="shared" ref="I1712:I1743" si="169">H1712</f>
        <v>Any SHG (one or more)</v>
      </c>
      <c r="J1712" t="s">
        <v>66</v>
      </c>
      <c r="K1712" t="s">
        <v>114</v>
      </c>
      <c r="L1712" t="str">
        <f t="shared" si="164"/>
        <v>1.1 All individuals</v>
      </c>
      <c r="M1712" t="str">
        <f t="shared" si="165"/>
        <v>Proportion of individuals who accessed financial services from a SHG (Among all question respondents)</v>
      </c>
      <c r="N1712" t="s">
        <v>240</v>
      </c>
      <c r="O1712" s="19">
        <v>0.36759571213274311</v>
      </c>
      <c r="P1712">
        <v>9.8776688236165457E-3</v>
      </c>
      <c r="Q1712" s="19">
        <v>0.34822892843180386</v>
      </c>
      <c r="R1712" s="19">
        <v>0.38696249583368236</v>
      </c>
      <c r="S1712">
        <v>3394</v>
      </c>
      <c r="T1712" t="str">
        <f t="shared" si="167"/>
        <v>1</v>
      </c>
    </row>
    <row r="1713" spans="1:20" hidden="1" x14ac:dyDescent="0.25">
      <c r="A1713" s="35" t="s">
        <v>629</v>
      </c>
      <c r="B1713" s="35" t="str">
        <f t="shared" si="166"/>
        <v>Uganda</v>
      </c>
      <c r="C1713" t="s">
        <v>65</v>
      </c>
      <c r="D1713" t="str">
        <f t="shared" si="163"/>
        <v>FinScope</v>
      </c>
      <c r="E1713" t="s">
        <v>9</v>
      </c>
      <c r="F1713" t="s">
        <v>442</v>
      </c>
      <c r="G1713" t="str">
        <f t="shared" si="168"/>
        <v>Proportion of individuals who accessed financial services from a SHG</v>
      </c>
      <c r="H1713" t="s">
        <v>740</v>
      </c>
      <c r="I1713" t="str">
        <f t="shared" si="169"/>
        <v>Any SHG (one or more)</v>
      </c>
      <c r="J1713" t="s">
        <v>66</v>
      </c>
      <c r="K1713" t="s">
        <v>116</v>
      </c>
      <c r="L1713" t="str">
        <f t="shared" si="164"/>
        <v>1.3 Males</v>
      </c>
      <c r="M1713" t="str">
        <f t="shared" si="165"/>
        <v>Proportion of individuals who accessed financial services from a SHG (Among all question respondents)</v>
      </c>
      <c r="N1713" t="s">
        <v>240</v>
      </c>
      <c r="O1713" s="19">
        <v>0.33971938737046825</v>
      </c>
      <c r="P1713">
        <v>1.4733078313144845E-2</v>
      </c>
      <c r="Q1713" s="19">
        <v>0.31083278608300996</v>
      </c>
      <c r="R1713" s="19">
        <v>0.36860598865792654</v>
      </c>
      <c r="S1713">
        <v>1445</v>
      </c>
      <c r="T1713" t="str">
        <f t="shared" si="167"/>
        <v>1</v>
      </c>
    </row>
    <row r="1714" spans="1:20" hidden="1" x14ac:dyDescent="0.25">
      <c r="A1714" s="35" t="s">
        <v>629</v>
      </c>
      <c r="B1714" s="35" t="str">
        <f t="shared" si="166"/>
        <v>Uganda</v>
      </c>
      <c r="C1714" t="s">
        <v>65</v>
      </c>
      <c r="D1714" t="str">
        <f t="shared" si="163"/>
        <v>FinScope</v>
      </c>
      <c r="E1714" t="s">
        <v>9</v>
      </c>
      <c r="F1714" t="s">
        <v>442</v>
      </c>
      <c r="G1714" t="str">
        <f t="shared" si="168"/>
        <v>Proportion of individuals who accessed financial services from a SHG</v>
      </c>
      <c r="H1714" t="s">
        <v>740</v>
      </c>
      <c r="I1714" t="str">
        <f t="shared" si="169"/>
        <v>Any SHG (one or more)</v>
      </c>
      <c r="J1714" t="s">
        <v>66</v>
      </c>
      <c r="K1714" t="s">
        <v>115</v>
      </c>
      <c r="L1714" t="str">
        <f t="shared" si="164"/>
        <v>1.2 Females</v>
      </c>
      <c r="M1714" t="str">
        <f t="shared" si="165"/>
        <v>Proportion of individuals who accessed financial services from a SHG (Among all question respondents)</v>
      </c>
      <c r="N1714" t="s">
        <v>240</v>
      </c>
      <c r="O1714" s="19">
        <v>0.39279136765984929</v>
      </c>
      <c r="P1714">
        <v>1.3205922280897578E-2</v>
      </c>
      <c r="Q1714" s="19">
        <v>0.3668990128280426</v>
      </c>
      <c r="R1714" s="19">
        <v>0.41868372249165597</v>
      </c>
      <c r="S1714">
        <v>1949</v>
      </c>
      <c r="T1714" t="str">
        <f t="shared" si="167"/>
        <v>1</v>
      </c>
    </row>
    <row r="1715" spans="1:20" hidden="1" x14ac:dyDescent="0.25">
      <c r="A1715" s="35" t="s">
        <v>629</v>
      </c>
      <c r="B1715" s="35" t="str">
        <f t="shared" si="166"/>
        <v>Uganda</v>
      </c>
      <c r="C1715" t="s">
        <v>65</v>
      </c>
      <c r="D1715" t="str">
        <f t="shared" si="163"/>
        <v>FinScope</v>
      </c>
      <c r="E1715" t="s">
        <v>9</v>
      </c>
      <c r="F1715" t="s">
        <v>442</v>
      </c>
      <c r="G1715" t="str">
        <f t="shared" si="168"/>
        <v>Proportion of individuals who accessed financial services from a SHG</v>
      </c>
      <c r="H1715" t="s">
        <v>740</v>
      </c>
      <c r="I1715" t="str">
        <f t="shared" si="169"/>
        <v>Any SHG (one or more)</v>
      </c>
      <c r="J1715" t="s">
        <v>66</v>
      </c>
      <c r="K1715" t="s">
        <v>135</v>
      </c>
      <c r="L1715" t="str">
        <f t="shared" si="164"/>
        <v>6.2 Urban individuals</v>
      </c>
      <c r="M1715" t="str">
        <f t="shared" si="165"/>
        <v>Proportion of individuals who accessed financial services from a SHG (Among all question respondents)</v>
      </c>
      <c r="N1715" t="s">
        <v>240</v>
      </c>
      <c r="O1715" s="19">
        <v>0.27693752699550239</v>
      </c>
      <c r="P1715">
        <v>2.0085683994170853E-2</v>
      </c>
      <c r="Q1715" s="19">
        <v>0.23755629053596158</v>
      </c>
      <c r="R1715" s="19">
        <v>0.31631876345504317</v>
      </c>
      <c r="S1715">
        <v>854</v>
      </c>
      <c r="T1715" t="str">
        <f t="shared" si="167"/>
        <v>1</v>
      </c>
    </row>
    <row r="1716" spans="1:20" hidden="1" x14ac:dyDescent="0.25">
      <c r="A1716" s="35" t="s">
        <v>629</v>
      </c>
      <c r="B1716" s="35" t="str">
        <f t="shared" si="166"/>
        <v>Uganda</v>
      </c>
      <c r="C1716" t="s">
        <v>65</v>
      </c>
      <c r="D1716" t="str">
        <f t="shared" si="163"/>
        <v>FinScope</v>
      </c>
      <c r="E1716" t="s">
        <v>9</v>
      </c>
      <c r="F1716" t="s">
        <v>442</v>
      </c>
      <c r="G1716" t="str">
        <f t="shared" si="168"/>
        <v>Proportion of individuals who accessed financial services from a SHG</v>
      </c>
      <c r="H1716" t="s">
        <v>740</v>
      </c>
      <c r="I1716" t="str">
        <f t="shared" si="169"/>
        <v>Any SHG (one or more)</v>
      </c>
      <c r="J1716" t="s">
        <v>66</v>
      </c>
      <c r="K1716" t="s">
        <v>134</v>
      </c>
      <c r="L1716" t="str">
        <f t="shared" si="164"/>
        <v>6.1 Rural individuals</v>
      </c>
      <c r="M1716" t="str">
        <f t="shared" si="165"/>
        <v>Proportion of individuals who accessed financial services from a SHG (Among all question respondents)</v>
      </c>
      <c r="N1716" t="s">
        <v>240</v>
      </c>
      <c r="O1716" s="19">
        <v>0.38911084033343157</v>
      </c>
      <c r="P1716">
        <v>1.1224649980694971E-2</v>
      </c>
      <c r="Q1716" s="19">
        <v>0.36710307998261643</v>
      </c>
      <c r="R1716" s="19">
        <v>0.41111860068424672</v>
      </c>
      <c r="S1716">
        <v>2540</v>
      </c>
      <c r="T1716" t="str">
        <f t="shared" si="167"/>
        <v>1</v>
      </c>
    </row>
    <row r="1717" spans="1:20" hidden="1" x14ac:dyDescent="0.25">
      <c r="A1717" s="35" t="s">
        <v>629</v>
      </c>
      <c r="B1717" s="35" t="str">
        <f t="shared" si="166"/>
        <v>Uganda</v>
      </c>
      <c r="C1717" t="s">
        <v>65</v>
      </c>
      <c r="D1717" t="str">
        <f t="shared" si="163"/>
        <v>FinScope</v>
      </c>
      <c r="E1717" t="s">
        <v>9</v>
      </c>
      <c r="F1717" t="s">
        <v>442</v>
      </c>
      <c r="G1717" t="str">
        <f t="shared" si="168"/>
        <v>Proportion of individuals who accessed financial services from a SHG</v>
      </c>
      <c r="H1717" t="s">
        <v>740</v>
      </c>
      <c r="I1717" t="str">
        <f t="shared" si="169"/>
        <v>Any SHG (one or more)</v>
      </c>
      <c r="J1717" t="s">
        <v>66</v>
      </c>
      <c r="K1717" t="s">
        <v>124</v>
      </c>
      <c r="L1717" t="str">
        <f t="shared" si="164"/>
        <v>3.2 Individuals who do not have access to a mobile phone</v>
      </c>
      <c r="M1717" t="str">
        <f t="shared" si="165"/>
        <v>Proportion of individuals who accessed financial services from a SHG (Among all question respondents)</v>
      </c>
      <c r="N1717" t="s">
        <v>240</v>
      </c>
      <c r="O1717" s="19">
        <v>0.28705803275152553</v>
      </c>
      <c r="P1717">
        <v>2.0212639692943263E-2</v>
      </c>
      <c r="Q1717" s="19">
        <v>0.24742787493131743</v>
      </c>
      <c r="R1717" s="19">
        <v>0.32668819057173359</v>
      </c>
      <c r="S1717">
        <v>714</v>
      </c>
      <c r="T1717" t="str">
        <f t="shared" si="167"/>
        <v>1</v>
      </c>
    </row>
    <row r="1718" spans="1:20" hidden="1" x14ac:dyDescent="0.25">
      <c r="A1718" s="35" t="s">
        <v>629</v>
      </c>
      <c r="B1718" s="35" t="str">
        <f t="shared" si="166"/>
        <v>Uganda</v>
      </c>
      <c r="C1718" t="s">
        <v>65</v>
      </c>
      <c r="D1718" t="str">
        <f t="shared" si="163"/>
        <v>FinScope</v>
      </c>
      <c r="E1718" t="s">
        <v>9</v>
      </c>
      <c r="F1718" t="s">
        <v>442</v>
      </c>
      <c r="G1718" t="str">
        <f t="shared" si="168"/>
        <v>Proportion of individuals who accessed financial services from a SHG</v>
      </c>
      <c r="H1718" t="s">
        <v>740</v>
      </c>
      <c r="I1718" t="str">
        <f t="shared" si="169"/>
        <v>Any SHG (one or more)</v>
      </c>
      <c r="J1718" t="s">
        <v>66</v>
      </c>
      <c r="K1718" t="s">
        <v>123</v>
      </c>
      <c r="L1718" t="str">
        <f t="shared" si="164"/>
        <v>3.1 Individuals who have access to a mobile phone</v>
      </c>
      <c r="M1718" t="str">
        <f t="shared" si="165"/>
        <v>Proportion of individuals who accessed financial services from a SHG (Among all question respondents)</v>
      </c>
      <c r="N1718" t="s">
        <v>240</v>
      </c>
      <c r="O1718" s="19">
        <v>0.38856901109351688</v>
      </c>
      <c r="P1718">
        <v>1.1256582616322603E-2</v>
      </c>
      <c r="Q1718" s="19">
        <v>0.36649864855025632</v>
      </c>
      <c r="R1718" s="19">
        <v>0.41063937363677744</v>
      </c>
      <c r="S1718">
        <v>2676</v>
      </c>
      <c r="T1718" t="str">
        <f t="shared" si="167"/>
        <v>1</v>
      </c>
    </row>
    <row r="1719" spans="1:20" hidden="1" x14ac:dyDescent="0.25">
      <c r="A1719" s="35" t="s">
        <v>629</v>
      </c>
      <c r="B1719" s="35" t="str">
        <f t="shared" si="166"/>
        <v>Uganda</v>
      </c>
      <c r="C1719" t="s">
        <v>65</v>
      </c>
      <c r="D1719" t="str">
        <f t="shared" si="163"/>
        <v>FinScope</v>
      </c>
      <c r="E1719" t="s">
        <v>9</v>
      </c>
      <c r="F1719" t="s">
        <v>442</v>
      </c>
      <c r="G1719" t="str">
        <f t="shared" si="168"/>
        <v>Proportion of individuals who accessed financial services from a SHG</v>
      </c>
      <c r="H1719" t="s">
        <v>740</v>
      </c>
      <c r="I1719" t="str">
        <f t="shared" si="169"/>
        <v>Any SHG (one or more)</v>
      </c>
      <c r="J1719" t="s">
        <v>66</v>
      </c>
      <c r="K1719" t="s">
        <v>121</v>
      </c>
      <c r="L1719" t="str">
        <f t="shared" si="164"/>
        <v>2.2 Individuals who do not have a bank account</v>
      </c>
      <c r="M1719" t="str">
        <f t="shared" si="165"/>
        <v>Proportion of individuals who accessed financial services from a SHG (Among all question respondents)</v>
      </c>
      <c r="N1719" t="s">
        <v>240</v>
      </c>
      <c r="O1719" s="19">
        <v>0.36815229021459112</v>
      </c>
      <c r="P1719">
        <v>1.0413735888480061E-2</v>
      </c>
      <c r="Q1719" s="19">
        <v>0.34773447444239947</v>
      </c>
      <c r="R1719" s="19">
        <v>0.38857010598678277</v>
      </c>
      <c r="S1719">
        <v>2998</v>
      </c>
      <c r="T1719" t="str">
        <f t="shared" si="167"/>
        <v>1</v>
      </c>
    </row>
    <row r="1720" spans="1:20" hidden="1" x14ac:dyDescent="0.25">
      <c r="A1720" s="35" t="s">
        <v>629</v>
      </c>
      <c r="B1720" s="35" t="str">
        <f t="shared" si="166"/>
        <v>Uganda</v>
      </c>
      <c r="C1720" t="s">
        <v>65</v>
      </c>
      <c r="D1720" t="str">
        <f t="shared" si="163"/>
        <v>FinScope</v>
      </c>
      <c r="E1720" t="s">
        <v>9</v>
      </c>
      <c r="F1720" t="s">
        <v>442</v>
      </c>
      <c r="G1720" t="str">
        <f t="shared" si="168"/>
        <v>Proportion of individuals who accessed financial services from a SHG</v>
      </c>
      <c r="H1720" t="s">
        <v>740</v>
      </c>
      <c r="I1720" t="str">
        <f t="shared" si="169"/>
        <v>Any SHG (one or more)</v>
      </c>
      <c r="J1720" t="s">
        <v>66</v>
      </c>
      <c r="K1720" t="s">
        <v>120</v>
      </c>
      <c r="L1720" t="str">
        <f t="shared" si="164"/>
        <v>2.1 Individuals who have a bank account</v>
      </c>
      <c r="M1720" t="str">
        <f t="shared" si="165"/>
        <v>Proportion of individuals who accessed financial services from a SHG (Among all question respondents)</v>
      </c>
      <c r="N1720" t="s">
        <v>240</v>
      </c>
      <c r="O1720" s="19">
        <v>0.36398494433760958</v>
      </c>
      <c r="P1720">
        <v>3.5038378691317526E-2</v>
      </c>
      <c r="Q1720" s="19">
        <v>0.2952865282516966</v>
      </c>
      <c r="R1720" s="19">
        <v>0.43268336042352257</v>
      </c>
      <c r="S1720">
        <v>309</v>
      </c>
      <c r="T1720" t="str">
        <f t="shared" si="167"/>
        <v>1</v>
      </c>
    </row>
    <row r="1721" spans="1:20" hidden="1" x14ac:dyDescent="0.25">
      <c r="A1721" s="35" t="s">
        <v>629</v>
      </c>
      <c r="B1721" s="35" t="str">
        <f t="shared" si="166"/>
        <v>Uganda</v>
      </c>
      <c r="C1721" t="s">
        <v>65</v>
      </c>
      <c r="D1721" t="str">
        <f t="shared" si="163"/>
        <v>FinScope</v>
      </c>
      <c r="E1721" t="s">
        <v>9</v>
      </c>
      <c r="F1721" t="s">
        <v>442</v>
      </c>
      <c r="G1721" t="str">
        <f t="shared" si="168"/>
        <v>Proportion of individuals who accessed financial services from a SHG</v>
      </c>
      <c r="H1721" t="s">
        <v>740</v>
      </c>
      <c r="I1721" t="str">
        <f t="shared" si="169"/>
        <v>Any SHG (one or more)</v>
      </c>
      <c r="J1721" t="s">
        <v>66</v>
      </c>
      <c r="K1721" t="s">
        <v>128</v>
      </c>
      <c r="L1721" t="str">
        <f t="shared" si="164"/>
        <v>4.2 Individuals who do not use mobile money</v>
      </c>
      <c r="M1721" t="str">
        <f t="shared" si="165"/>
        <v>Proportion of individuals who accessed financial services from a SHG (Among all question respondents)</v>
      </c>
      <c r="N1721" t="s">
        <v>240</v>
      </c>
      <c r="O1721" s="19">
        <v>0.32866933854859848</v>
      </c>
      <c r="P1721">
        <v>1.2379933571561289E-2</v>
      </c>
      <c r="Q1721" s="19">
        <v>0.30439647378200391</v>
      </c>
      <c r="R1721" s="19">
        <v>0.35294220331519305</v>
      </c>
      <c r="S1721">
        <v>1908</v>
      </c>
      <c r="T1721" t="str">
        <f t="shared" si="167"/>
        <v>1</v>
      </c>
    </row>
    <row r="1722" spans="1:20" hidden="1" x14ac:dyDescent="0.25">
      <c r="A1722" s="35" t="s">
        <v>629</v>
      </c>
      <c r="B1722" s="35" t="str">
        <f t="shared" si="166"/>
        <v>Uganda</v>
      </c>
      <c r="C1722" t="s">
        <v>65</v>
      </c>
      <c r="D1722" t="str">
        <f t="shared" si="163"/>
        <v>FinScope</v>
      </c>
      <c r="E1722" t="s">
        <v>9</v>
      </c>
      <c r="F1722" t="s">
        <v>442</v>
      </c>
      <c r="G1722" t="str">
        <f t="shared" si="168"/>
        <v>Proportion of individuals who accessed financial services from a SHG</v>
      </c>
      <c r="H1722" t="s">
        <v>740</v>
      </c>
      <c r="I1722" t="str">
        <f t="shared" si="169"/>
        <v>Any SHG (one or more)</v>
      </c>
      <c r="J1722" t="s">
        <v>66</v>
      </c>
      <c r="K1722" t="s">
        <v>127</v>
      </c>
      <c r="L1722" t="str">
        <f t="shared" si="164"/>
        <v>4.1 Individuals who use mobile money</v>
      </c>
      <c r="M1722" t="str">
        <f t="shared" si="165"/>
        <v>Proportion of individuals who accessed financial services from a SHG (Among all question respondents)</v>
      </c>
      <c r="N1722" t="s">
        <v>240</v>
      </c>
      <c r="O1722" s="19">
        <v>0.41561999444424275</v>
      </c>
      <c r="P1722">
        <v>1.5821947881642234E-2</v>
      </c>
      <c r="Q1722" s="19">
        <v>0.38459850316924749</v>
      </c>
      <c r="R1722" s="19">
        <v>0.44664148571923801</v>
      </c>
      <c r="S1722">
        <v>1467</v>
      </c>
      <c r="T1722" t="str">
        <f t="shared" si="167"/>
        <v>1</v>
      </c>
    </row>
    <row r="1723" spans="1:20" hidden="1" x14ac:dyDescent="0.25">
      <c r="A1723" s="35" t="s">
        <v>629</v>
      </c>
      <c r="B1723" s="35" t="str">
        <f t="shared" si="166"/>
        <v>Uganda</v>
      </c>
      <c r="C1723" t="s">
        <v>65</v>
      </c>
      <c r="D1723" t="str">
        <f t="shared" si="163"/>
        <v>FinScope</v>
      </c>
      <c r="E1723" t="s">
        <v>9</v>
      </c>
      <c r="F1723" t="s">
        <v>442</v>
      </c>
      <c r="G1723" t="str">
        <f t="shared" si="168"/>
        <v>Proportion of individuals who accessed financial services from a SHG</v>
      </c>
      <c r="H1723" t="s">
        <v>69</v>
      </c>
      <c r="I1723" t="str">
        <f t="shared" si="169"/>
        <v>ASCA</v>
      </c>
      <c r="J1723" t="s">
        <v>66</v>
      </c>
      <c r="K1723" t="s">
        <v>114</v>
      </c>
      <c r="L1723" t="str">
        <f t="shared" si="164"/>
        <v>1.1 All individuals</v>
      </c>
      <c r="M1723" t="str">
        <f t="shared" si="165"/>
        <v>Proportion of individuals who accessed financial services from a SHG (Among all question respondents)</v>
      </c>
      <c r="N1723" t="s">
        <v>630</v>
      </c>
      <c r="O1723" s="19">
        <v>1.9385660406105718E-4</v>
      </c>
      <c r="P1723">
        <v>1.9388932292152764E-4</v>
      </c>
      <c r="Q1723" s="19">
        <v>-1.8629553550284891E-4</v>
      </c>
      <c r="R1723" s="19">
        <v>5.7400874362496324E-4</v>
      </c>
      <c r="S1723">
        <v>3383</v>
      </c>
      <c r="T1723" t="str">
        <f t="shared" si="167"/>
        <v>1</v>
      </c>
    </row>
    <row r="1724" spans="1:20" hidden="1" x14ac:dyDescent="0.25">
      <c r="A1724" s="35" t="s">
        <v>629</v>
      </c>
      <c r="B1724" s="35" t="str">
        <f t="shared" si="166"/>
        <v>Uganda</v>
      </c>
      <c r="C1724" t="s">
        <v>65</v>
      </c>
      <c r="D1724" t="str">
        <f t="shared" si="163"/>
        <v>FinScope</v>
      </c>
      <c r="E1724" t="s">
        <v>9</v>
      </c>
      <c r="F1724" t="s">
        <v>442</v>
      </c>
      <c r="G1724" t="str">
        <f t="shared" si="168"/>
        <v>Proportion of individuals who accessed financial services from a SHG</v>
      </c>
      <c r="H1724" t="s">
        <v>69</v>
      </c>
      <c r="I1724" t="str">
        <f t="shared" si="169"/>
        <v>ASCA</v>
      </c>
      <c r="J1724" t="s">
        <v>66</v>
      </c>
      <c r="K1724" t="s">
        <v>116</v>
      </c>
      <c r="L1724" t="str">
        <f t="shared" si="164"/>
        <v>1.3 Males</v>
      </c>
      <c r="M1724" t="str">
        <f t="shared" si="165"/>
        <v>Proportion of individuals who accessed financial services from a SHG (Among all question respondents)</v>
      </c>
      <c r="N1724" t="s">
        <v>630</v>
      </c>
      <c r="O1724" s="19">
        <v>0</v>
      </c>
      <c r="P1724"/>
      <c r="Q1724" s="19"/>
      <c r="R1724" s="19"/>
      <c r="S1724">
        <v>1438</v>
      </c>
      <c r="T1724" t="str">
        <f t="shared" si="167"/>
        <v>1</v>
      </c>
    </row>
    <row r="1725" spans="1:20" hidden="1" x14ac:dyDescent="0.25">
      <c r="A1725" s="35" t="s">
        <v>629</v>
      </c>
      <c r="B1725" s="35" t="str">
        <f t="shared" si="166"/>
        <v>Uganda</v>
      </c>
      <c r="C1725" t="s">
        <v>65</v>
      </c>
      <c r="D1725" t="str">
        <f t="shared" si="163"/>
        <v>FinScope</v>
      </c>
      <c r="E1725" t="s">
        <v>9</v>
      </c>
      <c r="F1725" t="s">
        <v>442</v>
      </c>
      <c r="G1725" t="str">
        <f t="shared" si="168"/>
        <v>Proportion of individuals who accessed financial services from a SHG</v>
      </c>
      <c r="H1725" t="s">
        <v>69</v>
      </c>
      <c r="I1725" t="str">
        <f t="shared" si="169"/>
        <v>ASCA</v>
      </c>
      <c r="J1725" t="s">
        <v>66</v>
      </c>
      <c r="K1725" t="s">
        <v>115</v>
      </c>
      <c r="L1725" t="str">
        <f t="shared" si="164"/>
        <v>1.2 Females</v>
      </c>
      <c r="M1725" t="str">
        <f t="shared" si="165"/>
        <v>Proportion of individuals who accessed financial services from a SHG (Among all question respondents)</v>
      </c>
      <c r="N1725" t="s">
        <v>630</v>
      </c>
      <c r="O1725" s="19">
        <v>3.6855413214895931E-4</v>
      </c>
      <c r="P1725">
        <v>3.6860827969300327E-4</v>
      </c>
      <c r="Q1725" s="19">
        <v>-3.5416255334559589E-4</v>
      </c>
      <c r="R1725" s="19">
        <v>1.0912708176435146E-3</v>
      </c>
      <c r="S1725">
        <v>1945</v>
      </c>
      <c r="T1725" t="str">
        <f t="shared" si="167"/>
        <v>1</v>
      </c>
    </row>
    <row r="1726" spans="1:20" hidden="1" x14ac:dyDescent="0.25">
      <c r="A1726" s="35" t="s">
        <v>629</v>
      </c>
      <c r="B1726" s="35" t="str">
        <f t="shared" si="166"/>
        <v>Uganda</v>
      </c>
      <c r="C1726" t="s">
        <v>65</v>
      </c>
      <c r="D1726" t="str">
        <f t="shared" si="163"/>
        <v>FinScope</v>
      </c>
      <c r="E1726" t="s">
        <v>9</v>
      </c>
      <c r="F1726" t="s">
        <v>442</v>
      </c>
      <c r="G1726" t="str">
        <f t="shared" si="168"/>
        <v>Proportion of individuals who accessed financial services from a SHG</v>
      </c>
      <c r="H1726" t="s">
        <v>69</v>
      </c>
      <c r="I1726" t="str">
        <f t="shared" si="169"/>
        <v>ASCA</v>
      </c>
      <c r="J1726" t="s">
        <v>66</v>
      </c>
      <c r="K1726" t="s">
        <v>135</v>
      </c>
      <c r="L1726" t="str">
        <f t="shared" si="164"/>
        <v>6.2 Urban individuals</v>
      </c>
      <c r="M1726" t="str">
        <f t="shared" si="165"/>
        <v>Proportion of individuals who accessed financial services from a SHG (Among all question respondents)</v>
      </c>
      <c r="N1726" t="s">
        <v>630</v>
      </c>
      <c r="O1726" s="19">
        <v>0</v>
      </c>
      <c r="P1726"/>
      <c r="Q1726" s="19"/>
      <c r="R1726" s="19"/>
      <c r="S1726">
        <v>850</v>
      </c>
      <c r="T1726" t="str">
        <f t="shared" si="167"/>
        <v>1</v>
      </c>
    </row>
    <row r="1727" spans="1:20" hidden="1" x14ac:dyDescent="0.25">
      <c r="A1727" s="35" t="s">
        <v>629</v>
      </c>
      <c r="B1727" s="35" t="str">
        <f t="shared" si="166"/>
        <v>Uganda</v>
      </c>
      <c r="C1727" t="s">
        <v>65</v>
      </c>
      <c r="D1727" t="str">
        <f t="shared" si="163"/>
        <v>FinScope</v>
      </c>
      <c r="E1727" t="s">
        <v>9</v>
      </c>
      <c r="F1727" t="s">
        <v>442</v>
      </c>
      <c r="G1727" t="str">
        <f t="shared" si="168"/>
        <v>Proportion of individuals who accessed financial services from a SHG</v>
      </c>
      <c r="H1727" t="s">
        <v>69</v>
      </c>
      <c r="I1727" t="str">
        <f t="shared" si="169"/>
        <v>ASCA</v>
      </c>
      <c r="J1727" t="s">
        <v>66</v>
      </c>
      <c r="K1727" t="s">
        <v>134</v>
      </c>
      <c r="L1727" t="str">
        <f t="shared" si="164"/>
        <v>6.1 Rural individuals</v>
      </c>
      <c r="M1727" t="str">
        <f t="shared" si="165"/>
        <v>Proportion of individuals who accessed financial services from a SHG (Among all question respondents)</v>
      </c>
      <c r="N1727" t="s">
        <v>630</v>
      </c>
      <c r="O1727" s="19">
        <v>2.398910000793067E-4</v>
      </c>
      <c r="P1727">
        <v>2.3993407497550299E-4</v>
      </c>
      <c r="Q1727" s="19">
        <v>-2.3053930524149875E-4</v>
      </c>
      <c r="R1727" s="19">
        <v>7.1032130540011219E-4</v>
      </c>
      <c r="S1727">
        <v>2533</v>
      </c>
      <c r="T1727" t="str">
        <f t="shared" si="167"/>
        <v>1</v>
      </c>
    </row>
    <row r="1728" spans="1:20" hidden="1" x14ac:dyDescent="0.25">
      <c r="A1728" s="35" t="s">
        <v>629</v>
      </c>
      <c r="B1728" s="35" t="str">
        <f t="shared" si="166"/>
        <v>Uganda</v>
      </c>
      <c r="C1728" t="s">
        <v>65</v>
      </c>
      <c r="D1728" t="str">
        <f t="shared" ref="D1728:D1791" si="170">C1728</f>
        <v>FinScope</v>
      </c>
      <c r="E1728" t="s">
        <v>9</v>
      </c>
      <c r="F1728" t="s">
        <v>442</v>
      </c>
      <c r="G1728" t="str">
        <f t="shared" si="168"/>
        <v>Proportion of individuals who accessed financial services from a SHG</v>
      </c>
      <c r="H1728" t="s">
        <v>69</v>
      </c>
      <c r="I1728" t="str">
        <f t="shared" si="169"/>
        <v>ASCA</v>
      </c>
      <c r="J1728" t="s">
        <v>66</v>
      </c>
      <c r="K1728" t="s">
        <v>124</v>
      </c>
      <c r="L1728" t="str">
        <f t="shared" ref="L1728:L1791" si="171">K1728</f>
        <v>3.2 Individuals who do not have access to a mobile phone</v>
      </c>
      <c r="M1728" t="str">
        <f t="shared" ref="M1728:M1791" si="172">CONCATENATE(F1728," (Among ",J1728,")")</f>
        <v>Proportion of individuals who accessed financial services from a SHG (Among all question respondents)</v>
      </c>
      <c r="N1728" t="s">
        <v>630</v>
      </c>
      <c r="O1728" s="19">
        <v>0</v>
      </c>
      <c r="P1728"/>
      <c r="Q1728" s="19"/>
      <c r="R1728" s="19"/>
      <c r="S1728">
        <v>711</v>
      </c>
      <c r="T1728" t="str">
        <f t="shared" si="167"/>
        <v>1</v>
      </c>
    </row>
    <row r="1729" spans="1:20" hidden="1" x14ac:dyDescent="0.25">
      <c r="A1729" s="35" t="s">
        <v>629</v>
      </c>
      <c r="B1729" s="35" t="str">
        <f t="shared" si="166"/>
        <v>Uganda</v>
      </c>
      <c r="C1729" t="s">
        <v>65</v>
      </c>
      <c r="D1729" t="str">
        <f t="shared" si="170"/>
        <v>FinScope</v>
      </c>
      <c r="E1729" t="s">
        <v>9</v>
      </c>
      <c r="F1729" t="s">
        <v>442</v>
      </c>
      <c r="G1729" t="str">
        <f t="shared" si="168"/>
        <v>Proportion of individuals who accessed financial services from a SHG</v>
      </c>
      <c r="H1729" t="s">
        <v>69</v>
      </c>
      <c r="I1729" t="str">
        <f t="shared" si="169"/>
        <v>ASCA</v>
      </c>
      <c r="J1729" t="s">
        <v>66</v>
      </c>
      <c r="K1729" t="s">
        <v>123</v>
      </c>
      <c r="L1729" t="str">
        <f t="shared" si="171"/>
        <v>3.1 Individuals who have access to a mobile phone</v>
      </c>
      <c r="M1729" t="str">
        <f t="shared" si="172"/>
        <v>Proportion of individuals who accessed financial services from a SHG (Among all question respondents)</v>
      </c>
      <c r="N1729" t="s">
        <v>630</v>
      </c>
      <c r="O1729" s="19">
        <v>2.4416638112270114E-4</v>
      </c>
      <c r="P1729">
        <v>2.4420942983924878E-4</v>
      </c>
      <c r="Q1729" s="19">
        <v>-2.3464636109647675E-4</v>
      </c>
      <c r="R1729" s="19">
        <v>7.2297912334187903E-4</v>
      </c>
      <c r="S1729">
        <v>2668</v>
      </c>
      <c r="T1729" t="str">
        <f t="shared" si="167"/>
        <v>1</v>
      </c>
    </row>
    <row r="1730" spans="1:20" hidden="1" x14ac:dyDescent="0.25">
      <c r="A1730" s="35" t="s">
        <v>629</v>
      </c>
      <c r="B1730" s="35" t="str">
        <f t="shared" ref="B1730:B1793" si="173">A1730</f>
        <v>Uganda</v>
      </c>
      <c r="C1730" t="s">
        <v>65</v>
      </c>
      <c r="D1730" t="str">
        <f t="shared" si="170"/>
        <v>FinScope</v>
      </c>
      <c r="E1730" t="s">
        <v>9</v>
      </c>
      <c r="F1730" t="s">
        <v>442</v>
      </c>
      <c r="G1730" t="str">
        <f t="shared" si="168"/>
        <v>Proportion of individuals who accessed financial services from a SHG</v>
      </c>
      <c r="H1730" t="s">
        <v>69</v>
      </c>
      <c r="I1730" t="str">
        <f t="shared" si="169"/>
        <v>ASCA</v>
      </c>
      <c r="J1730" t="s">
        <v>66</v>
      </c>
      <c r="K1730" t="s">
        <v>121</v>
      </c>
      <c r="L1730" t="str">
        <f t="shared" si="171"/>
        <v>2.2 Individuals who do not have a bank account</v>
      </c>
      <c r="M1730" t="str">
        <f t="shared" si="172"/>
        <v>Proportion of individuals who accessed financial services from a SHG (Among all question respondents)</v>
      </c>
      <c r="N1730" t="s">
        <v>630</v>
      </c>
      <c r="O1730" s="19">
        <v>0</v>
      </c>
      <c r="P1730"/>
      <c r="Q1730" s="19"/>
      <c r="R1730" s="19"/>
      <c r="S1730">
        <v>2991</v>
      </c>
      <c r="T1730" t="str">
        <f t="shared" ref="T1730:T1793" si="174">IF(S1730&gt;=30,"1","0")</f>
        <v>1</v>
      </c>
    </row>
    <row r="1731" spans="1:20" hidden="1" x14ac:dyDescent="0.25">
      <c r="A1731" s="35" t="s">
        <v>629</v>
      </c>
      <c r="B1731" s="35" t="str">
        <f t="shared" si="173"/>
        <v>Uganda</v>
      </c>
      <c r="C1731" t="s">
        <v>65</v>
      </c>
      <c r="D1731" t="str">
        <f t="shared" si="170"/>
        <v>FinScope</v>
      </c>
      <c r="E1731" t="s">
        <v>9</v>
      </c>
      <c r="F1731" t="s">
        <v>442</v>
      </c>
      <c r="G1731" t="str">
        <f t="shared" si="168"/>
        <v>Proportion of individuals who accessed financial services from a SHG</v>
      </c>
      <c r="H1731" t="s">
        <v>69</v>
      </c>
      <c r="I1731" t="str">
        <f t="shared" si="169"/>
        <v>ASCA</v>
      </c>
      <c r="J1731" t="s">
        <v>66</v>
      </c>
      <c r="K1731" t="s">
        <v>120</v>
      </c>
      <c r="L1731" t="str">
        <f t="shared" si="171"/>
        <v>2.1 Individuals who have a bank account</v>
      </c>
      <c r="M1731" t="str">
        <f t="shared" si="172"/>
        <v>Proportion of individuals who accessed financial services from a SHG (Among all question respondents)</v>
      </c>
      <c r="N1731" t="s">
        <v>630</v>
      </c>
      <c r="O1731" s="19">
        <v>0</v>
      </c>
      <c r="P1731"/>
      <c r="Q1731" s="19"/>
      <c r="R1731" s="19"/>
      <c r="S1731">
        <v>308</v>
      </c>
      <c r="T1731" t="str">
        <f t="shared" si="174"/>
        <v>1</v>
      </c>
    </row>
    <row r="1732" spans="1:20" hidden="1" x14ac:dyDescent="0.25">
      <c r="A1732" s="35" t="s">
        <v>629</v>
      </c>
      <c r="B1732" s="35" t="str">
        <f t="shared" si="173"/>
        <v>Uganda</v>
      </c>
      <c r="C1732" t="s">
        <v>65</v>
      </c>
      <c r="D1732" t="str">
        <f t="shared" si="170"/>
        <v>FinScope</v>
      </c>
      <c r="E1732" t="s">
        <v>9</v>
      </c>
      <c r="F1732" t="s">
        <v>442</v>
      </c>
      <c r="G1732" t="str">
        <f t="shared" si="168"/>
        <v>Proportion of individuals who accessed financial services from a SHG</v>
      </c>
      <c r="H1732" t="s">
        <v>69</v>
      </c>
      <c r="I1732" t="str">
        <f t="shared" si="169"/>
        <v>ASCA</v>
      </c>
      <c r="J1732" t="s">
        <v>66</v>
      </c>
      <c r="K1732" t="s">
        <v>128</v>
      </c>
      <c r="L1732" t="str">
        <f t="shared" si="171"/>
        <v>4.2 Individuals who do not use mobile money</v>
      </c>
      <c r="M1732" t="str">
        <f t="shared" si="172"/>
        <v>Proportion of individuals who accessed financial services from a SHG (Among all question respondents)</v>
      </c>
      <c r="N1732" t="s">
        <v>630</v>
      </c>
      <c r="O1732" s="19">
        <v>3.5809091894361232E-4</v>
      </c>
      <c r="P1732">
        <v>3.5814501014334572E-4</v>
      </c>
      <c r="Q1732" s="19">
        <v>-3.4411067156944579E-4</v>
      </c>
      <c r="R1732" s="19">
        <v>1.0602925094566704E-3</v>
      </c>
      <c r="S1732">
        <v>1904</v>
      </c>
      <c r="T1732" t="str">
        <f t="shared" si="174"/>
        <v>1</v>
      </c>
    </row>
    <row r="1733" spans="1:20" hidden="1" x14ac:dyDescent="0.25">
      <c r="A1733" s="35" t="s">
        <v>629</v>
      </c>
      <c r="B1733" s="35" t="str">
        <f t="shared" si="173"/>
        <v>Uganda</v>
      </c>
      <c r="C1733" t="s">
        <v>65</v>
      </c>
      <c r="D1733" t="str">
        <f t="shared" si="170"/>
        <v>FinScope</v>
      </c>
      <c r="E1733" t="s">
        <v>9</v>
      </c>
      <c r="F1733" t="s">
        <v>442</v>
      </c>
      <c r="G1733" t="str">
        <f t="shared" si="168"/>
        <v>Proportion of individuals who accessed financial services from a SHG</v>
      </c>
      <c r="H1733" t="s">
        <v>69</v>
      </c>
      <c r="I1733" t="str">
        <f t="shared" si="169"/>
        <v>ASCA</v>
      </c>
      <c r="J1733" t="s">
        <v>66</v>
      </c>
      <c r="K1733" t="s">
        <v>127</v>
      </c>
      <c r="L1733" t="str">
        <f t="shared" si="171"/>
        <v>4.1 Individuals who use mobile money</v>
      </c>
      <c r="M1733" t="str">
        <f t="shared" si="172"/>
        <v>Proportion of individuals who accessed financial services from a SHG (Among all question respondents)</v>
      </c>
      <c r="N1733" t="s">
        <v>630</v>
      </c>
      <c r="O1733" s="19">
        <v>0</v>
      </c>
      <c r="P1733"/>
      <c r="Q1733" s="19"/>
      <c r="R1733" s="19"/>
      <c r="S1733">
        <v>1461</v>
      </c>
      <c r="T1733" t="str">
        <f t="shared" si="174"/>
        <v>1</v>
      </c>
    </row>
    <row r="1734" spans="1:20" hidden="1" x14ac:dyDescent="0.25">
      <c r="A1734" s="35" t="s">
        <v>629</v>
      </c>
      <c r="B1734" s="35" t="str">
        <f t="shared" si="173"/>
        <v>Uganda</v>
      </c>
      <c r="C1734" t="s">
        <v>65</v>
      </c>
      <c r="D1734" t="str">
        <f t="shared" si="170"/>
        <v>FinScope</v>
      </c>
      <c r="E1734" t="s">
        <v>9</v>
      </c>
      <c r="F1734" t="s">
        <v>442</v>
      </c>
      <c r="G1734" t="str">
        <f t="shared" si="168"/>
        <v>Proportion of individuals who accessed financial services from a SHG</v>
      </c>
      <c r="H1734" t="s">
        <v>434</v>
      </c>
      <c r="I1734" t="str">
        <f t="shared" si="169"/>
        <v>ROSCA</v>
      </c>
      <c r="J1734" t="s">
        <v>66</v>
      </c>
      <c r="K1734" t="s">
        <v>114</v>
      </c>
      <c r="L1734" t="str">
        <f t="shared" si="171"/>
        <v>1.1 All individuals</v>
      </c>
      <c r="M1734" t="str">
        <f t="shared" si="172"/>
        <v>Proportion of individuals who accessed financial services from a SHG (Among all question respondents)</v>
      </c>
      <c r="N1734" t="s">
        <v>633</v>
      </c>
      <c r="O1734" s="19">
        <v>5.9429050221804294E-2</v>
      </c>
      <c r="P1734">
        <v>4.7419455128752059E-3</v>
      </c>
      <c r="Q1734" s="19">
        <v>5.0131690250458903E-2</v>
      </c>
      <c r="R1734" s="19">
        <v>6.8726410193149692E-2</v>
      </c>
      <c r="S1734">
        <v>3393</v>
      </c>
      <c r="T1734" t="str">
        <f t="shared" si="174"/>
        <v>1</v>
      </c>
    </row>
    <row r="1735" spans="1:20" hidden="1" x14ac:dyDescent="0.25">
      <c r="A1735" s="35" t="s">
        <v>629</v>
      </c>
      <c r="B1735" s="35" t="str">
        <f t="shared" si="173"/>
        <v>Uganda</v>
      </c>
      <c r="C1735" t="s">
        <v>65</v>
      </c>
      <c r="D1735" t="str">
        <f t="shared" si="170"/>
        <v>FinScope</v>
      </c>
      <c r="E1735" t="s">
        <v>9</v>
      </c>
      <c r="F1735" t="s">
        <v>442</v>
      </c>
      <c r="G1735" t="str">
        <f t="shared" si="168"/>
        <v>Proportion of individuals who accessed financial services from a SHG</v>
      </c>
      <c r="H1735" t="s">
        <v>434</v>
      </c>
      <c r="I1735" t="str">
        <f t="shared" si="169"/>
        <v>ROSCA</v>
      </c>
      <c r="J1735" t="s">
        <v>66</v>
      </c>
      <c r="K1735" t="s">
        <v>116</v>
      </c>
      <c r="L1735" t="str">
        <f t="shared" si="171"/>
        <v>1.3 Males</v>
      </c>
      <c r="M1735" t="str">
        <f t="shared" si="172"/>
        <v>Proportion of individuals who accessed financial services from a SHG (Among all question respondents)</v>
      </c>
      <c r="N1735" t="s">
        <v>633</v>
      </c>
      <c r="O1735" s="19">
        <v>4.6641415209830332E-2</v>
      </c>
      <c r="P1735">
        <v>6.621025600376803E-3</v>
      </c>
      <c r="Q1735" s="19">
        <v>3.3659814035640133E-2</v>
      </c>
      <c r="R1735" s="19">
        <v>5.9623016384020532E-2</v>
      </c>
      <c r="S1735">
        <v>1444</v>
      </c>
      <c r="T1735" t="str">
        <f t="shared" si="174"/>
        <v>1</v>
      </c>
    </row>
    <row r="1736" spans="1:20" hidden="1" x14ac:dyDescent="0.25">
      <c r="A1736" s="35" t="s">
        <v>629</v>
      </c>
      <c r="B1736" s="35" t="str">
        <f t="shared" si="173"/>
        <v>Uganda</v>
      </c>
      <c r="C1736" t="s">
        <v>65</v>
      </c>
      <c r="D1736" t="str">
        <f t="shared" si="170"/>
        <v>FinScope</v>
      </c>
      <c r="E1736" t="s">
        <v>9</v>
      </c>
      <c r="F1736" t="s">
        <v>442</v>
      </c>
      <c r="G1736" t="str">
        <f t="shared" si="168"/>
        <v>Proportion of individuals who accessed financial services from a SHG</v>
      </c>
      <c r="H1736" t="s">
        <v>434</v>
      </c>
      <c r="I1736" t="str">
        <f t="shared" si="169"/>
        <v>ROSCA</v>
      </c>
      <c r="J1736" t="s">
        <v>66</v>
      </c>
      <c r="K1736" t="s">
        <v>115</v>
      </c>
      <c r="L1736" t="str">
        <f t="shared" si="171"/>
        <v>1.2 Females</v>
      </c>
      <c r="M1736" t="str">
        <f t="shared" si="172"/>
        <v>Proportion of individuals who accessed financial services from a SHG (Among all question respondents)</v>
      </c>
      <c r="N1736" t="s">
        <v>633</v>
      </c>
      <c r="O1736" s="19">
        <v>7.0980659354355602E-2</v>
      </c>
      <c r="P1736">
        <v>6.7468251830308766E-3</v>
      </c>
      <c r="Q1736" s="19">
        <v>5.7752413124261083E-2</v>
      </c>
      <c r="R1736" s="19">
        <v>8.4208905584450114E-2</v>
      </c>
      <c r="S1736">
        <v>1949</v>
      </c>
      <c r="T1736" t="str">
        <f t="shared" si="174"/>
        <v>1</v>
      </c>
    </row>
    <row r="1737" spans="1:20" hidden="1" x14ac:dyDescent="0.25">
      <c r="A1737" s="35" t="s">
        <v>629</v>
      </c>
      <c r="B1737" s="35" t="str">
        <f t="shared" si="173"/>
        <v>Uganda</v>
      </c>
      <c r="C1737" t="s">
        <v>65</v>
      </c>
      <c r="D1737" t="str">
        <f t="shared" si="170"/>
        <v>FinScope</v>
      </c>
      <c r="E1737" t="s">
        <v>9</v>
      </c>
      <c r="F1737" t="s">
        <v>442</v>
      </c>
      <c r="G1737" t="str">
        <f t="shared" si="168"/>
        <v>Proportion of individuals who accessed financial services from a SHG</v>
      </c>
      <c r="H1737" t="s">
        <v>434</v>
      </c>
      <c r="I1737" t="str">
        <f t="shared" si="169"/>
        <v>ROSCA</v>
      </c>
      <c r="J1737" t="s">
        <v>66</v>
      </c>
      <c r="K1737" t="s">
        <v>135</v>
      </c>
      <c r="L1737" t="str">
        <f t="shared" si="171"/>
        <v>6.2 Urban individuals</v>
      </c>
      <c r="M1737" t="str">
        <f t="shared" si="172"/>
        <v>Proportion of individuals who accessed financial services from a SHG (Among all question respondents)</v>
      </c>
      <c r="N1737" t="s">
        <v>633</v>
      </c>
      <c r="O1737" s="19">
        <v>7.5840703858987418E-2</v>
      </c>
      <c r="P1737">
        <v>1.1985465782951345E-2</v>
      </c>
      <c r="Q1737" s="19">
        <v>5.2341257078229342E-2</v>
      </c>
      <c r="R1737" s="19">
        <v>9.9340150639745495E-2</v>
      </c>
      <c r="S1737">
        <v>854</v>
      </c>
      <c r="T1737" t="str">
        <f t="shared" si="174"/>
        <v>1</v>
      </c>
    </row>
    <row r="1738" spans="1:20" hidden="1" x14ac:dyDescent="0.25">
      <c r="A1738" s="35" t="s">
        <v>629</v>
      </c>
      <c r="B1738" s="35" t="str">
        <f t="shared" si="173"/>
        <v>Uganda</v>
      </c>
      <c r="C1738" t="s">
        <v>65</v>
      </c>
      <c r="D1738" t="str">
        <f t="shared" si="170"/>
        <v>FinScope</v>
      </c>
      <c r="E1738" t="s">
        <v>9</v>
      </c>
      <c r="F1738" t="s">
        <v>442</v>
      </c>
      <c r="G1738" t="str">
        <f t="shared" si="168"/>
        <v>Proportion of individuals who accessed financial services from a SHG</v>
      </c>
      <c r="H1738" t="s">
        <v>434</v>
      </c>
      <c r="I1738" t="str">
        <f t="shared" si="169"/>
        <v>ROSCA</v>
      </c>
      <c r="J1738" t="s">
        <v>66</v>
      </c>
      <c r="K1738" t="s">
        <v>134</v>
      </c>
      <c r="L1738" t="str">
        <f t="shared" si="171"/>
        <v>6.1 Rural individuals</v>
      </c>
      <c r="M1738" t="str">
        <f t="shared" si="172"/>
        <v>Proportion of individuals who accessed financial services from a SHG (Among all question respondents)</v>
      </c>
      <c r="N1738" t="s">
        <v>633</v>
      </c>
      <c r="O1738" s="19">
        <v>5.5532960175105936E-2</v>
      </c>
      <c r="P1738">
        <v>5.1255479210290346E-3</v>
      </c>
      <c r="Q1738" s="19">
        <v>4.5483484924325662E-2</v>
      </c>
      <c r="R1738" s="19">
        <v>6.558243542588621E-2</v>
      </c>
      <c r="S1738">
        <v>2539</v>
      </c>
      <c r="T1738" t="str">
        <f t="shared" si="174"/>
        <v>1</v>
      </c>
    </row>
    <row r="1739" spans="1:20" hidden="1" x14ac:dyDescent="0.25">
      <c r="A1739" s="35" t="s">
        <v>629</v>
      </c>
      <c r="B1739" s="35" t="str">
        <f t="shared" si="173"/>
        <v>Uganda</v>
      </c>
      <c r="C1739" t="s">
        <v>65</v>
      </c>
      <c r="D1739" t="str">
        <f t="shared" si="170"/>
        <v>FinScope</v>
      </c>
      <c r="E1739" t="s">
        <v>9</v>
      </c>
      <c r="F1739" t="s">
        <v>442</v>
      </c>
      <c r="G1739" t="str">
        <f t="shared" si="168"/>
        <v>Proportion of individuals who accessed financial services from a SHG</v>
      </c>
      <c r="H1739" t="s">
        <v>434</v>
      </c>
      <c r="I1739" t="str">
        <f t="shared" si="169"/>
        <v>ROSCA</v>
      </c>
      <c r="J1739" t="s">
        <v>66</v>
      </c>
      <c r="K1739" t="s">
        <v>124</v>
      </c>
      <c r="L1739" t="str">
        <f t="shared" si="171"/>
        <v>3.2 Individuals who do not have access to a mobile phone</v>
      </c>
      <c r="M1739" t="str">
        <f t="shared" si="172"/>
        <v>Proportion of individuals who accessed financial services from a SHG (Among all question respondents)</v>
      </c>
      <c r="N1739" t="s">
        <v>633</v>
      </c>
      <c r="O1739" s="19">
        <v>4.8227429202271625E-2</v>
      </c>
      <c r="P1739">
        <v>9.1422807145694479E-3</v>
      </c>
      <c r="Q1739" s="19">
        <v>3.0302505339827101E-2</v>
      </c>
      <c r="R1739" s="19">
        <v>6.6152353064716146E-2</v>
      </c>
      <c r="S1739">
        <v>714</v>
      </c>
      <c r="T1739" t="str">
        <f t="shared" si="174"/>
        <v>1</v>
      </c>
    </row>
    <row r="1740" spans="1:20" hidden="1" x14ac:dyDescent="0.25">
      <c r="A1740" s="35" t="s">
        <v>629</v>
      </c>
      <c r="B1740" s="35" t="str">
        <f t="shared" si="173"/>
        <v>Uganda</v>
      </c>
      <c r="C1740" t="s">
        <v>65</v>
      </c>
      <c r="D1740" t="str">
        <f t="shared" si="170"/>
        <v>FinScope</v>
      </c>
      <c r="E1740" t="s">
        <v>9</v>
      </c>
      <c r="F1740" t="s">
        <v>442</v>
      </c>
      <c r="G1740" t="str">
        <f t="shared" si="168"/>
        <v>Proportion of individuals who accessed financial services from a SHG</v>
      </c>
      <c r="H1740" t="s">
        <v>434</v>
      </c>
      <c r="I1740" t="str">
        <f t="shared" si="169"/>
        <v>ROSCA</v>
      </c>
      <c r="J1740" t="s">
        <v>66</v>
      </c>
      <c r="K1740" t="s">
        <v>123</v>
      </c>
      <c r="L1740" t="str">
        <f t="shared" si="171"/>
        <v>3.1 Individuals who have access to a mobile phone</v>
      </c>
      <c r="M1740" t="str">
        <f t="shared" si="172"/>
        <v>Proportion of individuals who accessed financial services from a SHG (Among all question respondents)</v>
      </c>
      <c r="N1740" t="s">
        <v>633</v>
      </c>
      <c r="O1740" s="19">
        <v>6.2404514418206554E-2</v>
      </c>
      <c r="P1740">
        <v>5.4844534861195927E-3</v>
      </c>
      <c r="Q1740" s="19">
        <v>5.1651349481059733E-2</v>
      </c>
      <c r="R1740" s="19">
        <v>7.3157679355353375E-2</v>
      </c>
      <c r="S1740">
        <v>2675</v>
      </c>
      <c r="T1740" t="str">
        <f t="shared" si="174"/>
        <v>1</v>
      </c>
    </row>
    <row r="1741" spans="1:20" hidden="1" x14ac:dyDescent="0.25">
      <c r="A1741" s="35" t="s">
        <v>629</v>
      </c>
      <c r="B1741" s="35" t="str">
        <f t="shared" si="173"/>
        <v>Uganda</v>
      </c>
      <c r="C1741" t="s">
        <v>65</v>
      </c>
      <c r="D1741" t="str">
        <f t="shared" si="170"/>
        <v>FinScope</v>
      </c>
      <c r="E1741" t="s">
        <v>9</v>
      </c>
      <c r="F1741" t="s">
        <v>442</v>
      </c>
      <c r="G1741" t="str">
        <f t="shared" si="168"/>
        <v>Proportion of individuals who accessed financial services from a SHG</v>
      </c>
      <c r="H1741" t="s">
        <v>434</v>
      </c>
      <c r="I1741" t="str">
        <f t="shared" si="169"/>
        <v>ROSCA</v>
      </c>
      <c r="J1741" t="s">
        <v>66</v>
      </c>
      <c r="K1741" t="s">
        <v>121</v>
      </c>
      <c r="L1741" t="str">
        <f t="shared" si="171"/>
        <v>2.2 Individuals who do not have a bank account</v>
      </c>
      <c r="M1741" t="str">
        <f t="shared" si="172"/>
        <v>Proportion of individuals who accessed financial services from a SHG (Among all question respondents)</v>
      </c>
      <c r="N1741" t="s">
        <v>633</v>
      </c>
      <c r="O1741" s="19">
        <v>6.026173379915753E-2</v>
      </c>
      <c r="P1741">
        <v>5.0587675292388104E-3</v>
      </c>
      <c r="Q1741" s="19">
        <v>5.0343199723201545E-2</v>
      </c>
      <c r="R1741" s="19">
        <v>7.0180267875113514E-2</v>
      </c>
      <c r="S1741">
        <v>2997</v>
      </c>
      <c r="T1741" t="str">
        <f t="shared" si="174"/>
        <v>1</v>
      </c>
    </row>
    <row r="1742" spans="1:20" hidden="1" x14ac:dyDescent="0.25">
      <c r="A1742" s="35" t="s">
        <v>629</v>
      </c>
      <c r="B1742" s="35" t="str">
        <f t="shared" si="173"/>
        <v>Uganda</v>
      </c>
      <c r="C1742" t="s">
        <v>65</v>
      </c>
      <c r="D1742" t="str">
        <f t="shared" si="170"/>
        <v>FinScope</v>
      </c>
      <c r="E1742" t="s">
        <v>9</v>
      </c>
      <c r="F1742" t="s">
        <v>442</v>
      </c>
      <c r="G1742" t="str">
        <f t="shared" si="168"/>
        <v>Proportion of individuals who accessed financial services from a SHG</v>
      </c>
      <c r="H1742" t="s">
        <v>434</v>
      </c>
      <c r="I1742" t="str">
        <f t="shared" si="169"/>
        <v>ROSCA</v>
      </c>
      <c r="J1742" t="s">
        <v>66</v>
      </c>
      <c r="K1742" t="s">
        <v>120</v>
      </c>
      <c r="L1742" t="str">
        <f t="shared" si="171"/>
        <v>2.1 Individuals who have a bank account</v>
      </c>
      <c r="M1742" t="str">
        <f t="shared" si="172"/>
        <v>Proportion of individuals who accessed financial services from a SHG (Among all question respondents)</v>
      </c>
      <c r="N1742" t="s">
        <v>633</v>
      </c>
      <c r="O1742" s="19">
        <v>3.7823432858717858E-2</v>
      </c>
      <c r="P1742">
        <v>1.0976741879833786E-2</v>
      </c>
      <c r="Q1742" s="19">
        <v>1.6301752658505017E-2</v>
      </c>
      <c r="R1742" s="19">
        <v>5.9345113058930699E-2</v>
      </c>
      <c r="S1742">
        <v>309</v>
      </c>
      <c r="T1742" t="str">
        <f t="shared" si="174"/>
        <v>1</v>
      </c>
    </row>
    <row r="1743" spans="1:20" hidden="1" x14ac:dyDescent="0.25">
      <c r="A1743" s="35" t="s">
        <v>629</v>
      </c>
      <c r="B1743" s="35" t="str">
        <f t="shared" si="173"/>
        <v>Uganda</v>
      </c>
      <c r="C1743" t="s">
        <v>65</v>
      </c>
      <c r="D1743" t="str">
        <f t="shared" si="170"/>
        <v>FinScope</v>
      </c>
      <c r="E1743" t="s">
        <v>9</v>
      </c>
      <c r="F1743" t="s">
        <v>442</v>
      </c>
      <c r="G1743" t="str">
        <f t="shared" si="168"/>
        <v>Proportion of individuals who accessed financial services from a SHG</v>
      </c>
      <c r="H1743" t="s">
        <v>434</v>
      </c>
      <c r="I1743" t="str">
        <f t="shared" si="169"/>
        <v>ROSCA</v>
      </c>
      <c r="J1743" t="s">
        <v>66</v>
      </c>
      <c r="K1743" t="s">
        <v>128</v>
      </c>
      <c r="L1743" t="str">
        <f t="shared" si="171"/>
        <v>4.2 Individuals who do not use mobile money</v>
      </c>
      <c r="M1743" t="str">
        <f t="shared" si="172"/>
        <v>Proportion of individuals who accessed financial services from a SHG (Among all question respondents)</v>
      </c>
      <c r="N1743" t="s">
        <v>633</v>
      </c>
      <c r="O1743" s="19">
        <v>4.8819857711439187E-2</v>
      </c>
      <c r="P1743">
        <v>5.6132111900826041E-3</v>
      </c>
      <c r="Q1743" s="19">
        <v>3.7814248082305477E-2</v>
      </c>
      <c r="R1743" s="19">
        <v>5.9825467340572897E-2</v>
      </c>
      <c r="S1743">
        <v>1908</v>
      </c>
      <c r="T1743" t="str">
        <f t="shared" si="174"/>
        <v>1</v>
      </c>
    </row>
    <row r="1744" spans="1:20" hidden="1" x14ac:dyDescent="0.25">
      <c r="A1744" s="35" t="s">
        <v>629</v>
      </c>
      <c r="B1744" s="35" t="str">
        <f t="shared" si="173"/>
        <v>Uganda</v>
      </c>
      <c r="C1744" t="s">
        <v>65</v>
      </c>
      <c r="D1744" t="str">
        <f t="shared" si="170"/>
        <v>FinScope</v>
      </c>
      <c r="E1744" t="s">
        <v>9</v>
      </c>
      <c r="F1744" t="s">
        <v>442</v>
      </c>
      <c r="G1744" t="str">
        <f t="shared" si="168"/>
        <v>Proportion of individuals who accessed financial services from a SHG</v>
      </c>
      <c r="H1744" t="s">
        <v>434</v>
      </c>
      <c r="I1744" t="str">
        <f t="shared" ref="I1744:I1775" si="175">H1744</f>
        <v>ROSCA</v>
      </c>
      <c r="J1744" t="s">
        <v>66</v>
      </c>
      <c r="K1744" t="s">
        <v>127</v>
      </c>
      <c r="L1744" t="str">
        <f t="shared" si="171"/>
        <v>4.1 Individuals who use mobile money</v>
      </c>
      <c r="M1744" t="str">
        <f t="shared" si="172"/>
        <v>Proportion of individuals who accessed financial services from a SHG (Among all question respondents)</v>
      </c>
      <c r="N1744" t="s">
        <v>633</v>
      </c>
      <c r="O1744" s="19">
        <v>7.2804522884922146E-2</v>
      </c>
      <c r="P1744">
        <v>8.0180310878458765E-3</v>
      </c>
      <c r="Q1744" s="19">
        <v>5.7083872725131123E-2</v>
      </c>
      <c r="R1744" s="19">
        <v>8.8525173044713162E-2</v>
      </c>
      <c r="S1744">
        <v>1466</v>
      </c>
      <c r="T1744" t="str">
        <f t="shared" si="174"/>
        <v>1</v>
      </c>
    </row>
    <row r="1745" spans="1:20" hidden="1" x14ac:dyDescent="0.25">
      <c r="A1745" s="35" t="s">
        <v>629</v>
      </c>
      <c r="B1745" s="35" t="str">
        <f t="shared" si="173"/>
        <v>Uganda</v>
      </c>
      <c r="C1745" t="s">
        <v>65</v>
      </c>
      <c r="D1745" t="str">
        <f t="shared" si="170"/>
        <v>FinScope</v>
      </c>
      <c r="E1745" t="s">
        <v>9</v>
      </c>
      <c r="F1745" t="s">
        <v>442</v>
      </c>
      <c r="G1745" t="str">
        <f t="shared" si="168"/>
        <v>Proportion of individuals who accessed financial services from a SHG</v>
      </c>
      <c r="H1745" t="s">
        <v>0</v>
      </c>
      <c r="I1745" t="str">
        <f t="shared" si="175"/>
        <v>SACCO</v>
      </c>
      <c r="J1745" t="s">
        <v>66</v>
      </c>
      <c r="K1745" t="s">
        <v>114</v>
      </c>
      <c r="L1745" t="str">
        <f t="shared" si="171"/>
        <v>1.1 All individuals</v>
      </c>
      <c r="M1745" t="str">
        <f t="shared" si="172"/>
        <v>Proportion of individuals who accessed financial services from a SHG (Among all question respondents)</v>
      </c>
      <c r="N1745" t="s">
        <v>235</v>
      </c>
      <c r="O1745" s="19">
        <v>9.1983561624762691E-2</v>
      </c>
      <c r="P1745">
        <v>6.1572616369422574E-3</v>
      </c>
      <c r="Q1745" s="19">
        <v>7.9911244113201135E-2</v>
      </c>
      <c r="R1745" s="19">
        <v>0.10405587913632425</v>
      </c>
      <c r="S1745">
        <v>3394</v>
      </c>
      <c r="T1745" t="str">
        <f t="shared" si="174"/>
        <v>1</v>
      </c>
    </row>
    <row r="1746" spans="1:20" hidden="1" x14ac:dyDescent="0.25">
      <c r="A1746" s="35" t="s">
        <v>629</v>
      </c>
      <c r="B1746" s="35" t="str">
        <f t="shared" si="173"/>
        <v>Uganda</v>
      </c>
      <c r="C1746" t="s">
        <v>65</v>
      </c>
      <c r="D1746" t="str">
        <f t="shared" si="170"/>
        <v>FinScope</v>
      </c>
      <c r="E1746" t="s">
        <v>9</v>
      </c>
      <c r="F1746" t="s">
        <v>442</v>
      </c>
      <c r="G1746" t="str">
        <f t="shared" si="168"/>
        <v>Proportion of individuals who accessed financial services from a SHG</v>
      </c>
      <c r="H1746" t="s">
        <v>0</v>
      </c>
      <c r="I1746" t="str">
        <f t="shared" si="175"/>
        <v>SACCO</v>
      </c>
      <c r="J1746" t="s">
        <v>66</v>
      </c>
      <c r="K1746" t="s">
        <v>116</v>
      </c>
      <c r="L1746" t="str">
        <f t="shared" si="171"/>
        <v>1.3 Males</v>
      </c>
      <c r="M1746" t="str">
        <f t="shared" si="172"/>
        <v>Proportion of individuals who accessed financial services from a SHG (Among all question respondents)</v>
      </c>
      <c r="N1746" t="s">
        <v>235</v>
      </c>
      <c r="O1746" s="19">
        <v>9.8791251398019031E-2</v>
      </c>
      <c r="P1746">
        <v>9.3277369879069781E-3</v>
      </c>
      <c r="Q1746" s="19">
        <v>8.0502702762290546E-2</v>
      </c>
      <c r="R1746" s="19">
        <v>0.11707980003374752</v>
      </c>
      <c r="S1746">
        <v>1445</v>
      </c>
      <c r="T1746" t="str">
        <f t="shared" si="174"/>
        <v>1</v>
      </c>
    </row>
    <row r="1747" spans="1:20" hidden="1" x14ac:dyDescent="0.25">
      <c r="A1747" s="35" t="s">
        <v>629</v>
      </c>
      <c r="B1747" s="35" t="str">
        <f t="shared" si="173"/>
        <v>Uganda</v>
      </c>
      <c r="C1747" t="s">
        <v>65</v>
      </c>
      <c r="D1747" t="str">
        <f t="shared" si="170"/>
        <v>FinScope</v>
      </c>
      <c r="E1747" t="s">
        <v>9</v>
      </c>
      <c r="F1747" t="s">
        <v>442</v>
      </c>
      <c r="G1747" t="str">
        <f t="shared" si="168"/>
        <v>Proportion of individuals who accessed financial services from a SHG</v>
      </c>
      <c r="H1747" t="s">
        <v>0</v>
      </c>
      <c r="I1747" t="str">
        <f t="shared" si="175"/>
        <v>SACCO</v>
      </c>
      <c r="J1747" t="s">
        <v>66</v>
      </c>
      <c r="K1747" t="s">
        <v>115</v>
      </c>
      <c r="L1747" t="str">
        <f t="shared" si="171"/>
        <v>1.2 Females</v>
      </c>
      <c r="M1747" t="str">
        <f t="shared" si="172"/>
        <v>Proportion of individuals who accessed financial services from a SHG (Among all question respondents)</v>
      </c>
      <c r="N1747" t="s">
        <v>235</v>
      </c>
      <c r="O1747" s="19">
        <v>8.5830519287757964E-2</v>
      </c>
      <c r="P1747">
        <v>8.1504838634288181E-3</v>
      </c>
      <c r="Q1747" s="19">
        <v>6.9850172307518887E-2</v>
      </c>
      <c r="R1747" s="19">
        <v>0.10181086626799704</v>
      </c>
      <c r="S1747">
        <v>1949</v>
      </c>
      <c r="T1747" t="str">
        <f t="shared" si="174"/>
        <v>1</v>
      </c>
    </row>
    <row r="1748" spans="1:20" hidden="1" x14ac:dyDescent="0.25">
      <c r="A1748" s="35" t="s">
        <v>629</v>
      </c>
      <c r="B1748" s="35" t="str">
        <f t="shared" si="173"/>
        <v>Uganda</v>
      </c>
      <c r="C1748" t="s">
        <v>65</v>
      </c>
      <c r="D1748" t="str">
        <f t="shared" si="170"/>
        <v>FinScope</v>
      </c>
      <c r="E1748" t="s">
        <v>9</v>
      </c>
      <c r="F1748" t="s">
        <v>442</v>
      </c>
      <c r="G1748" t="str">
        <f t="shared" si="168"/>
        <v>Proportion of individuals who accessed financial services from a SHG</v>
      </c>
      <c r="H1748" t="s">
        <v>0</v>
      </c>
      <c r="I1748" t="str">
        <f t="shared" si="175"/>
        <v>SACCO</v>
      </c>
      <c r="J1748" t="s">
        <v>66</v>
      </c>
      <c r="K1748" t="s">
        <v>135</v>
      </c>
      <c r="L1748" t="str">
        <f t="shared" si="171"/>
        <v>6.2 Urban individuals</v>
      </c>
      <c r="M1748" t="str">
        <f t="shared" si="172"/>
        <v>Proportion of individuals who accessed financial services from a SHG (Among all question respondents)</v>
      </c>
      <c r="N1748" t="s">
        <v>235</v>
      </c>
      <c r="O1748" s="19">
        <v>9.9396247406288774E-2</v>
      </c>
      <c r="P1748">
        <v>1.3547941234690792E-2</v>
      </c>
      <c r="Q1748" s="19">
        <v>7.2833314450748865E-2</v>
      </c>
      <c r="R1748" s="19">
        <v>0.12595918036182868</v>
      </c>
      <c r="S1748">
        <v>854</v>
      </c>
      <c r="T1748" t="str">
        <f t="shared" si="174"/>
        <v>1</v>
      </c>
    </row>
    <row r="1749" spans="1:20" hidden="1" x14ac:dyDescent="0.25">
      <c r="A1749" s="35" t="s">
        <v>629</v>
      </c>
      <c r="B1749" s="35" t="str">
        <f t="shared" si="173"/>
        <v>Uganda</v>
      </c>
      <c r="C1749" t="s">
        <v>65</v>
      </c>
      <c r="D1749" t="str">
        <f t="shared" si="170"/>
        <v>FinScope</v>
      </c>
      <c r="E1749" t="s">
        <v>9</v>
      </c>
      <c r="F1749" t="s">
        <v>442</v>
      </c>
      <c r="G1749" t="str">
        <f t="shared" si="168"/>
        <v>Proportion of individuals who accessed financial services from a SHG</v>
      </c>
      <c r="H1749" t="s">
        <v>0</v>
      </c>
      <c r="I1749" t="str">
        <f t="shared" si="175"/>
        <v>SACCO</v>
      </c>
      <c r="J1749" t="s">
        <v>66</v>
      </c>
      <c r="K1749" t="s">
        <v>134</v>
      </c>
      <c r="L1749" t="str">
        <f t="shared" si="171"/>
        <v>6.1 Rural individuals</v>
      </c>
      <c r="M1749" t="str">
        <f t="shared" si="172"/>
        <v>Proportion of individuals who accessed financial services from a SHG (Among all question respondents)</v>
      </c>
      <c r="N1749" t="s">
        <v>235</v>
      </c>
      <c r="O1749" s="19">
        <v>9.0224372593352864E-2</v>
      </c>
      <c r="P1749">
        <v>6.9070336086142891E-3</v>
      </c>
      <c r="Q1749" s="19">
        <v>7.6682004621536806E-2</v>
      </c>
      <c r="R1749" s="19">
        <v>0.10376674056516892</v>
      </c>
      <c r="S1749">
        <v>2540</v>
      </c>
      <c r="T1749" t="str">
        <f t="shared" si="174"/>
        <v>1</v>
      </c>
    </row>
    <row r="1750" spans="1:20" hidden="1" x14ac:dyDescent="0.25">
      <c r="A1750" s="35" t="s">
        <v>629</v>
      </c>
      <c r="B1750" s="35" t="str">
        <f t="shared" si="173"/>
        <v>Uganda</v>
      </c>
      <c r="C1750" t="s">
        <v>65</v>
      </c>
      <c r="D1750" t="str">
        <f t="shared" si="170"/>
        <v>FinScope</v>
      </c>
      <c r="E1750" t="s">
        <v>9</v>
      </c>
      <c r="F1750" t="s">
        <v>442</v>
      </c>
      <c r="G1750" t="str">
        <f t="shared" si="168"/>
        <v>Proportion of individuals who accessed financial services from a SHG</v>
      </c>
      <c r="H1750" t="s">
        <v>0</v>
      </c>
      <c r="I1750" t="str">
        <f t="shared" si="175"/>
        <v>SACCO</v>
      </c>
      <c r="J1750" t="s">
        <v>66</v>
      </c>
      <c r="K1750" t="s">
        <v>124</v>
      </c>
      <c r="L1750" t="str">
        <f t="shared" si="171"/>
        <v>3.2 Individuals who do not have access to a mobile phone</v>
      </c>
      <c r="M1750" t="str">
        <f t="shared" si="172"/>
        <v>Proportion of individuals who accessed financial services from a SHG (Among all question respondents)</v>
      </c>
      <c r="N1750" t="s">
        <v>235</v>
      </c>
      <c r="O1750" s="19">
        <v>4.6529914422722023E-2</v>
      </c>
      <c r="P1750">
        <v>9.9053379773417025E-3</v>
      </c>
      <c r="Q1750" s="19">
        <v>2.7108893058471337E-2</v>
      </c>
      <c r="R1750" s="19">
        <v>6.5950935786972711E-2</v>
      </c>
      <c r="S1750">
        <v>714</v>
      </c>
      <c r="T1750" t="str">
        <f t="shared" si="174"/>
        <v>1</v>
      </c>
    </row>
    <row r="1751" spans="1:20" hidden="1" x14ac:dyDescent="0.25">
      <c r="A1751" s="35" t="s">
        <v>629</v>
      </c>
      <c r="B1751" s="35" t="str">
        <f t="shared" si="173"/>
        <v>Uganda</v>
      </c>
      <c r="C1751" t="s">
        <v>65</v>
      </c>
      <c r="D1751" t="str">
        <f t="shared" si="170"/>
        <v>FinScope</v>
      </c>
      <c r="E1751" t="s">
        <v>9</v>
      </c>
      <c r="F1751" t="s">
        <v>442</v>
      </c>
      <c r="G1751" t="str">
        <f t="shared" si="168"/>
        <v>Proportion of individuals who accessed financial services from a SHG</v>
      </c>
      <c r="H1751" t="s">
        <v>0</v>
      </c>
      <c r="I1751" t="str">
        <f t="shared" si="175"/>
        <v>SACCO</v>
      </c>
      <c r="J1751" t="s">
        <v>66</v>
      </c>
      <c r="K1751" t="s">
        <v>123</v>
      </c>
      <c r="L1751" t="str">
        <f t="shared" si="171"/>
        <v>3.1 Individuals who have access to a mobile phone</v>
      </c>
      <c r="M1751" t="str">
        <f t="shared" si="172"/>
        <v>Proportion of individuals who accessed financial services from a SHG (Among all question respondents)</v>
      </c>
      <c r="N1751" t="s">
        <v>235</v>
      </c>
      <c r="O1751" s="19">
        <v>0.10386130840621502</v>
      </c>
      <c r="P1751">
        <v>7.2966478134917035E-3</v>
      </c>
      <c r="Q1751" s="19">
        <v>8.9555042634155924E-2</v>
      </c>
      <c r="R1751" s="19">
        <v>0.11816757417827412</v>
      </c>
      <c r="S1751">
        <v>2676</v>
      </c>
      <c r="T1751" t="str">
        <f t="shared" si="174"/>
        <v>1</v>
      </c>
    </row>
    <row r="1752" spans="1:20" hidden="1" x14ac:dyDescent="0.25">
      <c r="A1752" s="35" t="s">
        <v>629</v>
      </c>
      <c r="B1752" s="35" t="str">
        <f t="shared" si="173"/>
        <v>Uganda</v>
      </c>
      <c r="C1752" t="s">
        <v>65</v>
      </c>
      <c r="D1752" t="str">
        <f t="shared" si="170"/>
        <v>FinScope</v>
      </c>
      <c r="E1752" t="s">
        <v>9</v>
      </c>
      <c r="F1752" t="s">
        <v>442</v>
      </c>
      <c r="G1752" t="str">
        <f t="shared" si="168"/>
        <v>Proportion of individuals who accessed financial services from a SHG</v>
      </c>
      <c r="H1752" t="s">
        <v>0</v>
      </c>
      <c r="I1752" t="str">
        <f t="shared" si="175"/>
        <v>SACCO</v>
      </c>
      <c r="J1752" t="s">
        <v>66</v>
      </c>
      <c r="K1752" t="s">
        <v>121</v>
      </c>
      <c r="L1752" t="str">
        <f t="shared" si="171"/>
        <v>2.2 Individuals who do not have a bank account</v>
      </c>
      <c r="M1752" t="str">
        <f t="shared" si="172"/>
        <v>Proportion of individuals who accessed financial services from a SHG (Among all question respondents)</v>
      </c>
      <c r="N1752" t="s">
        <v>235</v>
      </c>
      <c r="O1752" s="19">
        <v>8.8476045122452371E-2</v>
      </c>
      <c r="P1752">
        <v>6.4598172170526194E-3</v>
      </c>
      <c r="Q1752" s="19">
        <v>7.5810527264858318E-2</v>
      </c>
      <c r="R1752" s="19">
        <v>0.10114156298004642</v>
      </c>
      <c r="S1752">
        <v>2998</v>
      </c>
      <c r="T1752" t="str">
        <f t="shared" si="174"/>
        <v>1</v>
      </c>
    </row>
    <row r="1753" spans="1:20" hidden="1" x14ac:dyDescent="0.25">
      <c r="A1753" s="35" t="s">
        <v>629</v>
      </c>
      <c r="B1753" s="35" t="str">
        <f t="shared" si="173"/>
        <v>Uganda</v>
      </c>
      <c r="C1753" t="s">
        <v>65</v>
      </c>
      <c r="D1753" t="str">
        <f t="shared" si="170"/>
        <v>FinScope</v>
      </c>
      <c r="E1753" t="s">
        <v>9</v>
      </c>
      <c r="F1753" t="s">
        <v>442</v>
      </c>
      <c r="G1753" t="str">
        <f t="shared" si="168"/>
        <v>Proportion of individuals who accessed financial services from a SHG</v>
      </c>
      <c r="H1753" t="s">
        <v>0</v>
      </c>
      <c r="I1753" t="str">
        <f t="shared" si="175"/>
        <v>SACCO</v>
      </c>
      <c r="J1753" t="s">
        <v>66</v>
      </c>
      <c r="K1753" t="s">
        <v>120</v>
      </c>
      <c r="L1753" t="str">
        <f t="shared" si="171"/>
        <v>2.1 Individuals who have a bank account</v>
      </c>
      <c r="M1753" t="str">
        <f t="shared" si="172"/>
        <v>Proportion of individuals who accessed financial services from a SHG (Among all question respondents)</v>
      </c>
      <c r="N1753" t="s">
        <v>235</v>
      </c>
      <c r="O1753" s="19">
        <v>0.13462634680604346</v>
      </c>
      <c r="P1753">
        <v>2.3706161378978505E-2</v>
      </c>
      <c r="Q1753" s="19">
        <v>8.814657807700621E-2</v>
      </c>
      <c r="R1753" s="19">
        <v>0.18110611553508071</v>
      </c>
      <c r="S1753">
        <v>309</v>
      </c>
      <c r="T1753" t="str">
        <f t="shared" si="174"/>
        <v>1</v>
      </c>
    </row>
    <row r="1754" spans="1:20" hidden="1" x14ac:dyDescent="0.25">
      <c r="A1754" s="35" t="s">
        <v>629</v>
      </c>
      <c r="B1754" s="35" t="str">
        <f t="shared" si="173"/>
        <v>Uganda</v>
      </c>
      <c r="C1754" t="s">
        <v>65</v>
      </c>
      <c r="D1754" t="str">
        <f t="shared" si="170"/>
        <v>FinScope</v>
      </c>
      <c r="E1754" t="s">
        <v>9</v>
      </c>
      <c r="F1754" t="s">
        <v>442</v>
      </c>
      <c r="G1754" t="str">
        <f t="shared" ref="G1754:G1817" si="176">F1754</f>
        <v>Proportion of individuals who accessed financial services from a SHG</v>
      </c>
      <c r="H1754" t="s">
        <v>0</v>
      </c>
      <c r="I1754" t="str">
        <f t="shared" si="175"/>
        <v>SACCO</v>
      </c>
      <c r="J1754" t="s">
        <v>66</v>
      </c>
      <c r="K1754" t="s">
        <v>128</v>
      </c>
      <c r="L1754" t="str">
        <f t="shared" si="171"/>
        <v>4.2 Individuals who do not use mobile money</v>
      </c>
      <c r="M1754" t="str">
        <f t="shared" si="172"/>
        <v>Proportion of individuals who accessed financial services from a SHG (Among all question respondents)</v>
      </c>
      <c r="N1754" t="s">
        <v>235</v>
      </c>
      <c r="O1754" s="19">
        <v>4.9773492315880942E-2</v>
      </c>
      <c r="P1754">
        <v>5.9232616020912883E-3</v>
      </c>
      <c r="Q1754" s="19">
        <v>3.8159978639604228E-2</v>
      </c>
      <c r="R1754" s="19">
        <v>6.1387005992157656E-2</v>
      </c>
      <c r="S1754">
        <v>1908</v>
      </c>
      <c r="T1754" t="str">
        <f t="shared" si="174"/>
        <v>1</v>
      </c>
    </row>
    <row r="1755" spans="1:20" hidden="1" x14ac:dyDescent="0.25">
      <c r="A1755" s="35" t="s">
        <v>629</v>
      </c>
      <c r="B1755" s="35" t="str">
        <f t="shared" si="173"/>
        <v>Uganda</v>
      </c>
      <c r="C1755" t="s">
        <v>65</v>
      </c>
      <c r="D1755" t="str">
        <f t="shared" si="170"/>
        <v>FinScope</v>
      </c>
      <c r="E1755" t="s">
        <v>9</v>
      </c>
      <c r="F1755" t="s">
        <v>442</v>
      </c>
      <c r="G1755" t="str">
        <f t="shared" si="176"/>
        <v>Proportion of individuals who accessed financial services from a SHG</v>
      </c>
      <c r="H1755" t="s">
        <v>0</v>
      </c>
      <c r="I1755" t="str">
        <f t="shared" si="175"/>
        <v>SACCO</v>
      </c>
      <c r="J1755" t="s">
        <v>66</v>
      </c>
      <c r="K1755" t="s">
        <v>127</v>
      </c>
      <c r="L1755" t="str">
        <f t="shared" si="171"/>
        <v>4.1 Individuals who use mobile money</v>
      </c>
      <c r="M1755" t="str">
        <f t="shared" si="172"/>
        <v>Proportion of individuals who accessed financial services from a SHG (Among all question respondents)</v>
      </c>
      <c r="N1755" t="s">
        <v>235</v>
      </c>
      <c r="O1755" s="19">
        <v>0.14283017591461164</v>
      </c>
      <c r="P1755">
        <v>1.1374529258367974E-2</v>
      </c>
      <c r="Q1755" s="19">
        <v>0.12052856913488963</v>
      </c>
      <c r="R1755" s="19">
        <v>0.16513178269433365</v>
      </c>
      <c r="S1755">
        <v>1467</v>
      </c>
      <c r="T1755" t="str">
        <f t="shared" si="174"/>
        <v>1</v>
      </c>
    </row>
    <row r="1756" spans="1:20" hidden="1" x14ac:dyDescent="0.25">
      <c r="A1756" s="35" t="s">
        <v>629</v>
      </c>
      <c r="B1756" s="35" t="str">
        <f t="shared" si="173"/>
        <v>Uganda</v>
      </c>
      <c r="C1756" t="s">
        <v>65</v>
      </c>
      <c r="D1756" t="str">
        <f t="shared" si="170"/>
        <v>FinScope</v>
      </c>
      <c r="E1756" t="s">
        <v>9</v>
      </c>
      <c r="F1756" t="s">
        <v>442</v>
      </c>
      <c r="G1756" t="str">
        <f t="shared" si="176"/>
        <v>Proportion of individuals who accessed financial services from a SHG</v>
      </c>
      <c r="H1756" t="s">
        <v>110</v>
      </c>
      <c r="I1756" t="str">
        <f t="shared" si="175"/>
        <v>Savings Group</v>
      </c>
      <c r="J1756" t="s">
        <v>66</v>
      </c>
      <c r="K1756" t="s">
        <v>114</v>
      </c>
      <c r="L1756" t="str">
        <f t="shared" si="171"/>
        <v>1.1 All individuals</v>
      </c>
      <c r="M1756" t="str">
        <f t="shared" si="172"/>
        <v>Proportion of individuals who accessed financial services from a SHG (Among all question respondents)</v>
      </c>
      <c r="N1756" t="s">
        <v>637</v>
      </c>
      <c r="O1756" s="19">
        <v>4.6951997234995413E-3</v>
      </c>
      <c r="P1756">
        <v>1.3293161896749885E-3</v>
      </c>
      <c r="Q1756" s="19">
        <v>2.0888551035515308E-3</v>
      </c>
      <c r="R1756" s="19">
        <v>7.3015443434475517E-3</v>
      </c>
      <c r="S1756">
        <v>3383</v>
      </c>
      <c r="T1756" t="str">
        <f t="shared" si="174"/>
        <v>1</v>
      </c>
    </row>
    <row r="1757" spans="1:20" hidden="1" x14ac:dyDescent="0.25">
      <c r="A1757" s="35" t="s">
        <v>629</v>
      </c>
      <c r="B1757" s="35" t="str">
        <f t="shared" si="173"/>
        <v>Uganda</v>
      </c>
      <c r="C1757" t="s">
        <v>65</v>
      </c>
      <c r="D1757" t="str">
        <f t="shared" si="170"/>
        <v>FinScope</v>
      </c>
      <c r="E1757" t="s">
        <v>9</v>
      </c>
      <c r="F1757" t="s">
        <v>442</v>
      </c>
      <c r="G1757" t="str">
        <f t="shared" si="176"/>
        <v>Proportion of individuals who accessed financial services from a SHG</v>
      </c>
      <c r="H1757" t="s">
        <v>110</v>
      </c>
      <c r="I1757" t="str">
        <f t="shared" si="175"/>
        <v>Savings Group</v>
      </c>
      <c r="J1757" t="s">
        <v>66</v>
      </c>
      <c r="K1757" t="s">
        <v>116</v>
      </c>
      <c r="L1757" t="str">
        <f t="shared" si="171"/>
        <v>1.3 Males</v>
      </c>
      <c r="M1757" t="str">
        <f t="shared" si="172"/>
        <v>Proportion of individuals who accessed financial services from a SHG (Among all question respondents)</v>
      </c>
      <c r="N1757" t="s">
        <v>637</v>
      </c>
      <c r="O1757" s="19">
        <v>7.0717219104364402E-3</v>
      </c>
      <c r="P1757">
        <v>2.5437788588222239E-3</v>
      </c>
      <c r="Q1757" s="19">
        <v>2.0842251876703041E-3</v>
      </c>
      <c r="R1757" s="19">
        <v>1.2059218633202577E-2</v>
      </c>
      <c r="S1757">
        <v>1438</v>
      </c>
      <c r="T1757" t="str">
        <f t="shared" si="174"/>
        <v>1</v>
      </c>
    </row>
    <row r="1758" spans="1:20" hidden="1" x14ac:dyDescent="0.25">
      <c r="A1758" s="35" t="s">
        <v>629</v>
      </c>
      <c r="B1758" s="35" t="str">
        <f t="shared" si="173"/>
        <v>Uganda</v>
      </c>
      <c r="C1758" t="s">
        <v>65</v>
      </c>
      <c r="D1758" t="str">
        <f t="shared" si="170"/>
        <v>FinScope</v>
      </c>
      <c r="E1758" t="s">
        <v>9</v>
      </c>
      <c r="F1758" t="s">
        <v>442</v>
      </c>
      <c r="G1758" t="str">
        <f t="shared" si="176"/>
        <v>Proportion of individuals who accessed financial services from a SHG</v>
      </c>
      <c r="H1758" t="s">
        <v>110</v>
      </c>
      <c r="I1758" t="str">
        <f t="shared" si="175"/>
        <v>Savings Group</v>
      </c>
      <c r="J1758" t="s">
        <v>66</v>
      </c>
      <c r="K1758" t="s">
        <v>115</v>
      </c>
      <c r="L1758" t="str">
        <f t="shared" si="171"/>
        <v>1.2 Females</v>
      </c>
      <c r="M1758" t="str">
        <f t="shared" si="172"/>
        <v>Proportion of individuals who accessed financial services from a SHG (Among all question respondents)</v>
      </c>
      <c r="N1758" t="s">
        <v>637</v>
      </c>
      <c r="O1758" s="19">
        <v>2.5535520168618636E-3</v>
      </c>
      <c r="P1758">
        <v>1.0597696646503861E-3</v>
      </c>
      <c r="Q1758" s="19">
        <v>4.7570064558583904E-4</v>
      </c>
      <c r="R1758" s="19">
        <v>4.6314033881378882E-3</v>
      </c>
      <c r="S1758">
        <v>1945</v>
      </c>
      <c r="T1758" t="str">
        <f t="shared" si="174"/>
        <v>1</v>
      </c>
    </row>
    <row r="1759" spans="1:20" hidden="1" x14ac:dyDescent="0.25">
      <c r="A1759" s="35" t="s">
        <v>629</v>
      </c>
      <c r="B1759" s="35" t="str">
        <f t="shared" si="173"/>
        <v>Uganda</v>
      </c>
      <c r="C1759" t="s">
        <v>65</v>
      </c>
      <c r="D1759" t="str">
        <f t="shared" si="170"/>
        <v>FinScope</v>
      </c>
      <c r="E1759" t="s">
        <v>9</v>
      </c>
      <c r="F1759" t="s">
        <v>442</v>
      </c>
      <c r="G1759" t="str">
        <f t="shared" si="176"/>
        <v>Proportion of individuals who accessed financial services from a SHG</v>
      </c>
      <c r="H1759" t="s">
        <v>110</v>
      </c>
      <c r="I1759" t="str">
        <f t="shared" si="175"/>
        <v>Savings Group</v>
      </c>
      <c r="J1759" t="s">
        <v>66</v>
      </c>
      <c r="K1759" t="s">
        <v>135</v>
      </c>
      <c r="L1759" t="str">
        <f t="shared" si="171"/>
        <v>6.2 Urban individuals</v>
      </c>
      <c r="M1759" t="str">
        <f t="shared" si="172"/>
        <v>Proportion of individuals who accessed financial services from a SHG (Among all question respondents)</v>
      </c>
      <c r="N1759" t="s">
        <v>637</v>
      </c>
      <c r="O1759" s="19">
        <v>2.139530912423904E-3</v>
      </c>
      <c r="P1759">
        <v>1.6696905736478427E-3</v>
      </c>
      <c r="Q1759" s="19">
        <v>-1.1341692460982117E-3</v>
      </c>
      <c r="R1759" s="19">
        <v>5.4132310709460191E-3</v>
      </c>
      <c r="S1759">
        <v>850</v>
      </c>
      <c r="T1759" t="str">
        <f t="shared" si="174"/>
        <v>1</v>
      </c>
    </row>
    <row r="1760" spans="1:20" hidden="1" x14ac:dyDescent="0.25">
      <c r="A1760" s="35" t="s">
        <v>629</v>
      </c>
      <c r="B1760" s="35" t="str">
        <f t="shared" si="173"/>
        <v>Uganda</v>
      </c>
      <c r="C1760" t="s">
        <v>65</v>
      </c>
      <c r="D1760" t="str">
        <f t="shared" si="170"/>
        <v>FinScope</v>
      </c>
      <c r="E1760" t="s">
        <v>9</v>
      </c>
      <c r="F1760" t="s">
        <v>442</v>
      </c>
      <c r="G1760" t="str">
        <f t="shared" si="176"/>
        <v>Proportion of individuals who accessed financial services from a SHG</v>
      </c>
      <c r="H1760" t="s">
        <v>110</v>
      </c>
      <c r="I1760" t="str">
        <f t="shared" si="175"/>
        <v>Savings Group</v>
      </c>
      <c r="J1760" t="s">
        <v>66</v>
      </c>
      <c r="K1760" t="s">
        <v>134</v>
      </c>
      <c r="L1760" t="str">
        <f t="shared" si="171"/>
        <v>6.1 Rural individuals</v>
      </c>
      <c r="M1760" t="str">
        <f t="shared" si="172"/>
        <v>Proportion of individuals who accessed financial services from a SHG (Among all question respondents)</v>
      </c>
      <c r="N1760" t="s">
        <v>637</v>
      </c>
      <c r="O1760" s="19">
        <v>5.3020847492141676E-3</v>
      </c>
      <c r="P1760">
        <v>1.596171139269402E-3</v>
      </c>
      <c r="Q1760" s="19">
        <v>2.1725281138449421E-3</v>
      </c>
      <c r="R1760" s="19">
        <v>8.431641384583393E-3</v>
      </c>
      <c r="S1760">
        <v>2533</v>
      </c>
      <c r="T1760" t="str">
        <f t="shared" si="174"/>
        <v>1</v>
      </c>
    </row>
    <row r="1761" spans="1:20" hidden="1" x14ac:dyDescent="0.25">
      <c r="A1761" s="35" t="s">
        <v>629</v>
      </c>
      <c r="B1761" s="35" t="str">
        <f t="shared" si="173"/>
        <v>Uganda</v>
      </c>
      <c r="C1761" t="s">
        <v>65</v>
      </c>
      <c r="D1761" t="str">
        <f t="shared" si="170"/>
        <v>FinScope</v>
      </c>
      <c r="E1761" t="s">
        <v>9</v>
      </c>
      <c r="F1761" t="s">
        <v>442</v>
      </c>
      <c r="G1761" t="str">
        <f t="shared" si="176"/>
        <v>Proportion of individuals who accessed financial services from a SHG</v>
      </c>
      <c r="H1761" t="s">
        <v>110</v>
      </c>
      <c r="I1761" t="str">
        <f t="shared" si="175"/>
        <v>Savings Group</v>
      </c>
      <c r="J1761" t="s">
        <v>66</v>
      </c>
      <c r="K1761" t="s">
        <v>124</v>
      </c>
      <c r="L1761" t="str">
        <f t="shared" si="171"/>
        <v>3.2 Individuals who do not have access to a mobile phone</v>
      </c>
      <c r="M1761" t="str">
        <f t="shared" si="172"/>
        <v>Proportion of individuals who accessed financial services from a SHG (Among all question respondents)</v>
      </c>
      <c r="N1761" t="s">
        <v>637</v>
      </c>
      <c r="O1761" s="19">
        <v>9.5039452105212063E-4</v>
      </c>
      <c r="P1761">
        <v>9.5059523974236446E-4</v>
      </c>
      <c r="Q1761" s="19">
        <v>-9.134021824509182E-4</v>
      </c>
      <c r="R1761" s="19">
        <v>2.8141912245551594E-3</v>
      </c>
      <c r="S1761">
        <v>711</v>
      </c>
      <c r="T1761" t="str">
        <f t="shared" si="174"/>
        <v>1</v>
      </c>
    </row>
    <row r="1762" spans="1:20" hidden="1" x14ac:dyDescent="0.25">
      <c r="A1762" s="35" t="s">
        <v>629</v>
      </c>
      <c r="B1762" s="35" t="str">
        <f t="shared" si="173"/>
        <v>Uganda</v>
      </c>
      <c r="C1762" t="s">
        <v>65</v>
      </c>
      <c r="D1762" t="str">
        <f t="shared" si="170"/>
        <v>FinScope</v>
      </c>
      <c r="E1762" t="s">
        <v>9</v>
      </c>
      <c r="F1762" t="s">
        <v>442</v>
      </c>
      <c r="G1762" t="str">
        <f t="shared" si="176"/>
        <v>Proportion of individuals who accessed financial services from a SHG</v>
      </c>
      <c r="H1762" t="s">
        <v>110</v>
      </c>
      <c r="I1762" t="str">
        <f t="shared" si="175"/>
        <v>Savings Group</v>
      </c>
      <c r="J1762" t="s">
        <v>66</v>
      </c>
      <c r="K1762" t="s">
        <v>123</v>
      </c>
      <c r="L1762" t="str">
        <f t="shared" si="171"/>
        <v>3.1 Individuals who have access to a mobile phone</v>
      </c>
      <c r="M1762" t="str">
        <f t="shared" si="172"/>
        <v>Proportion of individuals who accessed financial services from a SHG (Among all question respondents)</v>
      </c>
      <c r="N1762" t="s">
        <v>637</v>
      </c>
      <c r="O1762" s="19">
        <v>5.6682803017856324E-3</v>
      </c>
      <c r="P1762">
        <v>1.6555216813024167E-3</v>
      </c>
      <c r="Q1762" s="19">
        <v>2.4223578304482232E-3</v>
      </c>
      <c r="R1762" s="19">
        <v>8.9142027731230408E-3</v>
      </c>
      <c r="S1762">
        <v>2668</v>
      </c>
      <c r="T1762" t="str">
        <f t="shared" si="174"/>
        <v>1</v>
      </c>
    </row>
    <row r="1763" spans="1:20" hidden="1" x14ac:dyDescent="0.25">
      <c r="A1763" s="35" t="s">
        <v>629</v>
      </c>
      <c r="B1763" s="35" t="str">
        <f t="shared" si="173"/>
        <v>Uganda</v>
      </c>
      <c r="C1763" t="s">
        <v>65</v>
      </c>
      <c r="D1763" t="str">
        <f t="shared" si="170"/>
        <v>FinScope</v>
      </c>
      <c r="E1763" t="s">
        <v>9</v>
      </c>
      <c r="F1763" t="s">
        <v>442</v>
      </c>
      <c r="G1763" t="str">
        <f t="shared" si="176"/>
        <v>Proportion of individuals who accessed financial services from a SHG</v>
      </c>
      <c r="H1763" t="s">
        <v>110</v>
      </c>
      <c r="I1763" t="str">
        <f t="shared" si="175"/>
        <v>Savings Group</v>
      </c>
      <c r="J1763" t="s">
        <v>66</v>
      </c>
      <c r="K1763" t="s">
        <v>121</v>
      </c>
      <c r="L1763" t="str">
        <f t="shared" si="171"/>
        <v>2.2 Individuals who do not have a bank account</v>
      </c>
      <c r="M1763" t="str">
        <f t="shared" si="172"/>
        <v>Proportion of individuals who accessed financial services from a SHG (Among all question respondents)</v>
      </c>
      <c r="N1763" t="s">
        <v>637</v>
      </c>
      <c r="O1763" s="19">
        <v>5.2907448327591724E-3</v>
      </c>
      <c r="P1763">
        <v>1.4974894227117335E-3</v>
      </c>
      <c r="Q1763" s="19">
        <v>2.3546721356504574E-3</v>
      </c>
      <c r="R1763" s="19">
        <v>8.2268175298678865E-3</v>
      </c>
      <c r="S1763">
        <v>2991</v>
      </c>
      <c r="T1763" t="str">
        <f t="shared" si="174"/>
        <v>1</v>
      </c>
    </row>
    <row r="1764" spans="1:20" hidden="1" x14ac:dyDescent="0.25">
      <c r="A1764" s="35" t="s">
        <v>629</v>
      </c>
      <c r="B1764" s="35" t="str">
        <f t="shared" si="173"/>
        <v>Uganda</v>
      </c>
      <c r="C1764" t="s">
        <v>65</v>
      </c>
      <c r="D1764" t="str">
        <f t="shared" si="170"/>
        <v>FinScope</v>
      </c>
      <c r="E1764" t="s">
        <v>9</v>
      </c>
      <c r="F1764" t="s">
        <v>442</v>
      </c>
      <c r="G1764" t="str">
        <f t="shared" si="176"/>
        <v>Proportion of individuals who accessed financial services from a SHG</v>
      </c>
      <c r="H1764" t="s">
        <v>110</v>
      </c>
      <c r="I1764" t="str">
        <f t="shared" si="175"/>
        <v>Savings Group</v>
      </c>
      <c r="J1764" t="s">
        <v>66</v>
      </c>
      <c r="K1764" t="s">
        <v>120</v>
      </c>
      <c r="L1764" t="str">
        <f t="shared" si="171"/>
        <v>2.1 Individuals who have a bank account</v>
      </c>
      <c r="M1764" t="str">
        <f t="shared" si="172"/>
        <v>Proportion of individuals who accessed financial services from a SHG (Among all question respondents)</v>
      </c>
      <c r="N1764" t="s">
        <v>637</v>
      </c>
      <c r="O1764" s="19">
        <v>0</v>
      </c>
      <c r="P1764"/>
      <c r="Q1764" s="19"/>
      <c r="R1764" s="19"/>
      <c r="S1764">
        <v>308</v>
      </c>
      <c r="T1764" t="str">
        <f t="shared" si="174"/>
        <v>1</v>
      </c>
    </row>
    <row r="1765" spans="1:20" hidden="1" x14ac:dyDescent="0.25">
      <c r="A1765" s="35" t="s">
        <v>629</v>
      </c>
      <c r="B1765" s="35" t="str">
        <f t="shared" si="173"/>
        <v>Uganda</v>
      </c>
      <c r="C1765" t="s">
        <v>65</v>
      </c>
      <c r="D1765" t="str">
        <f t="shared" si="170"/>
        <v>FinScope</v>
      </c>
      <c r="E1765" t="s">
        <v>9</v>
      </c>
      <c r="F1765" t="s">
        <v>442</v>
      </c>
      <c r="G1765" t="str">
        <f t="shared" si="176"/>
        <v>Proportion of individuals who accessed financial services from a SHG</v>
      </c>
      <c r="H1765" t="s">
        <v>110</v>
      </c>
      <c r="I1765" t="str">
        <f t="shared" si="175"/>
        <v>Savings Group</v>
      </c>
      <c r="J1765" t="s">
        <v>66</v>
      </c>
      <c r="K1765" t="s">
        <v>128</v>
      </c>
      <c r="L1765" t="str">
        <f t="shared" si="171"/>
        <v>4.2 Individuals who do not use mobile money</v>
      </c>
      <c r="M1765" t="str">
        <f t="shared" si="172"/>
        <v>Proportion of individuals who accessed financial services from a SHG (Among all question respondents)</v>
      </c>
      <c r="N1765" t="s">
        <v>637</v>
      </c>
      <c r="O1765" s="19">
        <v>4.8653633734021973E-3</v>
      </c>
      <c r="P1765">
        <v>1.9923661470492046E-3</v>
      </c>
      <c r="Q1765" s="19">
        <v>9.590052287435152E-4</v>
      </c>
      <c r="R1765" s="19">
        <v>8.7717215180608786E-3</v>
      </c>
      <c r="S1765">
        <v>1904</v>
      </c>
      <c r="T1765" t="str">
        <f t="shared" si="174"/>
        <v>1</v>
      </c>
    </row>
    <row r="1766" spans="1:20" hidden="1" x14ac:dyDescent="0.25">
      <c r="A1766" s="35" t="s">
        <v>629</v>
      </c>
      <c r="B1766" s="35" t="str">
        <f t="shared" si="173"/>
        <v>Uganda</v>
      </c>
      <c r="C1766" t="s">
        <v>65</v>
      </c>
      <c r="D1766" t="str">
        <f t="shared" si="170"/>
        <v>FinScope</v>
      </c>
      <c r="E1766" t="s">
        <v>9</v>
      </c>
      <c r="F1766" t="s">
        <v>442</v>
      </c>
      <c r="G1766" t="str">
        <f t="shared" si="176"/>
        <v>Proportion of individuals who accessed financial services from a SHG</v>
      </c>
      <c r="H1766" t="s">
        <v>110</v>
      </c>
      <c r="I1766" t="str">
        <f t="shared" si="175"/>
        <v>Savings Group</v>
      </c>
      <c r="J1766" t="s">
        <v>66</v>
      </c>
      <c r="K1766" t="s">
        <v>127</v>
      </c>
      <c r="L1766" t="str">
        <f t="shared" si="171"/>
        <v>4.1 Individuals who use mobile money</v>
      </c>
      <c r="M1766" t="str">
        <f t="shared" si="172"/>
        <v>Proportion of individuals who accessed financial services from a SHG (Among all question respondents)</v>
      </c>
      <c r="N1766" t="s">
        <v>637</v>
      </c>
      <c r="O1766" s="19">
        <v>4.5472426297005781E-3</v>
      </c>
      <c r="P1766">
        <v>1.713775910406806E-3</v>
      </c>
      <c r="Q1766" s="19">
        <v>1.1871052863908407E-3</v>
      </c>
      <c r="R1766" s="19">
        <v>7.9073799730103155E-3</v>
      </c>
      <c r="S1766">
        <v>1461</v>
      </c>
      <c r="T1766" t="str">
        <f t="shared" si="174"/>
        <v>1</v>
      </c>
    </row>
    <row r="1767" spans="1:20" hidden="1" x14ac:dyDescent="0.25">
      <c r="A1767" s="35" t="s">
        <v>629</v>
      </c>
      <c r="B1767" s="35" t="str">
        <f t="shared" si="173"/>
        <v>Uganda</v>
      </c>
      <c r="C1767" t="s">
        <v>65</v>
      </c>
      <c r="D1767" t="str">
        <f t="shared" si="170"/>
        <v>FinScope</v>
      </c>
      <c r="E1767" t="s">
        <v>9</v>
      </c>
      <c r="F1767" t="s">
        <v>442</v>
      </c>
      <c r="G1767" t="str">
        <f t="shared" si="176"/>
        <v>Proportion of individuals who accessed financial services from a SHG</v>
      </c>
      <c r="H1767" t="s">
        <v>745</v>
      </c>
      <c r="I1767" t="str">
        <f t="shared" si="175"/>
        <v>Village Saving/Lending Group</v>
      </c>
      <c r="J1767" t="s">
        <v>66</v>
      </c>
      <c r="K1767" t="s">
        <v>114</v>
      </c>
      <c r="L1767" t="str">
        <f t="shared" si="171"/>
        <v>1.1 All individuals</v>
      </c>
      <c r="M1767" t="str">
        <f t="shared" si="172"/>
        <v>Proportion of individuals who accessed financial services from a SHG (Among all question respondents)</v>
      </c>
      <c r="N1767" t="s">
        <v>638</v>
      </c>
      <c r="O1767" s="19">
        <v>0.26442748753290046</v>
      </c>
      <c r="P1767">
        <v>8.9118223662994524E-3</v>
      </c>
      <c r="Q1767" s="19">
        <v>0.24695440178883116</v>
      </c>
      <c r="R1767" s="19">
        <v>0.28190057327696977</v>
      </c>
      <c r="S1767">
        <v>3393</v>
      </c>
      <c r="T1767" t="str">
        <f t="shared" si="174"/>
        <v>1</v>
      </c>
    </row>
    <row r="1768" spans="1:20" hidden="1" x14ac:dyDescent="0.25">
      <c r="A1768" s="35" t="s">
        <v>629</v>
      </c>
      <c r="B1768" s="35" t="str">
        <f t="shared" si="173"/>
        <v>Uganda</v>
      </c>
      <c r="C1768" t="s">
        <v>65</v>
      </c>
      <c r="D1768" t="str">
        <f t="shared" si="170"/>
        <v>FinScope</v>
      </c>
      <c r="E1768" t="s">
        <v>9</v>
      </c>
      <c r="F1768" t="s">
        <v>442</v>
      </c>
      <c r="G1768" t="str">
        <f t="shared" si="176"/>
        <v>Proportion of individuals who accessed financial services from a SHG</v>
      </c>
      <c r="H1768" t="s">
        <v>745</v>
      </c>
      <c r="I1768" t="str">
        <f t="shared" si="175"/>
        <v>Village Saving/Lending Group</v>
      </c>
      <c r="J1768" t="s">
        <v>66</v>
      </c>
      <c r="K1768" t="s">
        <v>116</v>
      </c>
      <c r="L1768" t="str">
        <f t="shared" si="171"/>
        <v>1.3 Males</v>
      </c>
      <c r="M1768" t="str">
        <f t="shared" si="172"/>
        <v>Proportion of individuals who accessed financial services from a SHG (Among all question respondents)</v>
      </c>
      <c r="N1768" t="s">
        <v>638</v>
      </c>
      <c r="O1768" s="19">
        <v>0.23477257223093548</v>
      </c>
      <c r="P1768">
        <v>1.2951020506162179E-2</v>
      </c>
      <c r="Q1768" s="19">
        <v>0.20937998305257793</v>
      </c>
      <c r="R1768" s="19">
        <v>0.26016516140929302</v>
      </c>
      <c r="S1768">
        <v>1444</v>
      </c>
      <c r="T1768" t="str">
        <f t="shared" si="174"/>
        <v>1</v>
      </c>
    </row>
    <row r="1769" spans="1:20" hidden="1" x14ac:dyDescent="0.25">
      <c r="A1769" s="35" t="s">
        <v>629</v>
      </c>
      <c r="B1769" s="35" t="str">
        <f t="shared" si="173"/>
        <v>Uganda</v>
      </c>
      <c r="C1769" t="s">
        <v>65</v>
      </c>
      <c r="D1769" t="str">
        <f t="shared" si="170"/>
        <v>FinScope</v>
      </c>
      <c r="E1769" t="s">
        <v>9</v>
      </c>
      <c r="F1769" t="s">
        <v>442</v>
      </c>
      <c r="G1769" t="str">
        <f t="shared" si="176"/>
        <v>Proportion of individuals who accessed financial services from a SHG</v>
      </c>
      <c r="H1769" t="s">
        <v>745</v>
      </c>
      <c r="I1769" t="str">
        <f t="shared" si="175"/>
        <v>Village Saving/Lending Group</v>
      </c>
      <c r="J1769" t="s">
        <v>66</v>
      </c>
      <c r="K1769" t="s">
        <v>115</v>
      </c>
      <c r="L1769" t="str">
        <f t="shared" si="171"/>
        <v>1.2 Females</v>
      </c>
      <c r="M1769" t="str">
        <f t="shared" si="172"/>
        <v>Proportion of individuals who accessed financial services from a SHG (Among all question respondents)</v>
      </c>
      <c r="N1769" t="s">
        <v>638</v>
      </c>
      <c r="O1769" s="19">
        <v>0.29121602115201367</v>
      </c>
      <c r="P1769">
        <v>1.2200866865605358E-2</v>
      </c>
      <c r="Q1769" s="19">
        <v>0.26729424064927282</v>
      </c>
      <c r="R1769" s="19">
        <v>0.31513780165475452</v>
      </c>
      <c r="S1769">
        <v>1949</v>
      </c>
      <c r="T1769" t="str">
        <f t="shared" si="174"/>
        <v>1</v>
      </c>
    </row>
    <row r="1770" spans="1:20" hidden="1" x14ac:dyDescent="0.25">
      <c r="A1770" s="35" t="s">
        <v>629</v>
      </c>
      <c r="B1770" s="35" t="str">
        <f t="shared" si="173"/>
        <v>Uganda</v>
      </c>
      <c r="C1770" t="s">
        <v>65</v>
      </c>
      <c r="D1770" t="str">
        <f t="shared" si="170"/>
        <v>FinScope</v>
      </c>
      <c r="E1770" t="s">
        <v>9</v>
      </c>
      <c r="F1770" t="s">
        <v>442</v>
      </c>
      <c r="G1770" t="str">
        <f t="shared" si="176"/>
        <v>Proportion of individuals who accessed financial services from a SHG</v>
      </c>
      <c r="H1770" t="s">
        <v>745</v>
      </c>
      <c r="I1770" t="str">
        <f t="shared" si="175"/>
        <v>Village Saving/Lending Group</v>
      </c>
      <c r="J1770" t="s">
        <v>66</v>
      </c>
      <c r="K1770" t="s">
        <v>135</v>
      </c>
      <c r="L1770" t="str">
        <f t="shared" si="171"/>
        <v>6.2 Urban individuals</v>
      </c>
      <c r="M1770" t="str">
        <f t="shared" si="172"/>
        <v>Proportion of individuals who accessed financial services from a SHG (Among all question respondents)</v>
      </c>
      <c r="N1770" t="s">
        <v>638</v>
      </c>
      <c r="O1770" s="19">
        <v>0.14264947736175868</v>
      </c>
      <c r="P1770">
        <v>1.6006780133960986E-2</v>
      </c>
      <c r="Q1770" s="19">
        <v>0.11126559252147446</v>
      </c>
      <c r="R1770" s="19">
        <v>0.17403336220204291</v>
      </c>
      <c r="S1770">
        <v>854</v>
      </c>
      <c r="T1770" t="str">
        <f t="shared" si="174"/>
        <v>1</v>
      </c>
    </row>
    <row r="1771" spans="1:20" hidden="1" x14ac:dyDescent="0.25">
      <c r="A1771" s="35" t="s">
        <v>629</v>
      </c>
      <c r="B1771" s="35" t="str">
        <f t="shared" si="173"/>
        <v>Uganda</v>
      </c>
      <c r="C1771" t="s">
        <v>65</v>
      </c>
      <c r="D1771" t="str">
        <f t="shared" si="170"/>
        <v>FinScope</v>
      </c>
      <c r="E1771" t="s">
        <v>9</v>
      </c>
      <c r="F1771" t="s">
        <v>442</v>
      </c>
      <c r="G1771" t="str">
        <f t="shared" si="176"/>
        <v>Proportion of individuals who accessed financial services from a SHG</v>
      </c>
      <c r="H1771" t="s">
        <v>745</v>
      </c>
      <c r="I1771" t="str">
        <f t="shared" si="175"/>
        <v>Village Saving/Lending Group</v>
      </c>
      <c r="J1771" t="s">
        <v>66</v>
      </c>
      <c r="K1771" t="s">
        <v>134</v>
      </c>
      <c r="L1771" t="str">
        <f t="shared" si="171"/>
        <v>6.1 Rural individuals</v>
      </c>
      <c r="M1771" t="str">
        <f t="shared" si="172"/>
        <v>Proportion of individuals who accessed financial services from a SHG (Among all question respondents)</v>
      </c>
      <c r="N1771" t="s">
        <v>638</v>
      </c>
      <c r="O1771" s="19">
        <v>0.29333731611102493</v>
      </c>
      <c r="P1771">
        <v>1.0299694728761025E-2</v>
      </c>
      <c r="Q1771" s="19">
        <v>0.27314307954119194</v>
      </c>
      <c r="R1771" s="19">
        <v>0.31353155268085792</v>
      </c>
      <c r="S1771">
        <v>2539</v>
      </c>
      <c r="T1771" t="str">
        <f t="shared" si="174"/>
        <v>1</v>
      </c>
    </row>
    <row r="1772" spans="1:20" hidden="1" x14ac:dyDescent="0.25">
      <c r="A1772" s="35" t="s">
        <v>629</v>
      </c>
      <c r="B1772" s="35" t="str">
        <f t="shared" si="173"/>
        <v>Uganda</v>
      </c>
      <c r="C1772" t="s">
        <v>65</v>
      </c>
      <c r="D1772" t="str">
        <f t="shared" si="170"/>
        <v>FinScope</v>
      </c>
      <c r="E1772" t="s">
        <v>9</v>
      </c>
      <c r="F1772" t="s">
        <v>442</v>
      </c>
      <c r="G1772" t="str">
        <f t="shared" si="176"/>
        <v>Proportion of individuals who accessed financial services from a SHG</v>
      </c>
      <c r="H1772" t="s">
        <v>745</v>
      </c>
      <c r="I1772" t="str">
        <f t="shared" si="175"/>
        <v>Village Saving/Lending Group</v>
      </c>
      <c r="J1772" t="s">
        <v>66</v>
      </c>
      <c r="K1772" t="s">
        <v>124</v>
      </c>
      <c r="L1772" t="str">
        <f t="shared" si="171"/>
        <v>3.2 Individuals who do not have access to a mobile phone</v>
      </c>
      <c r="M1772" t="str">
        <f t="shared" si="172"/>
        <v>Proportion of individuals who accessed financial services from a SHG (Among all question respondents)</v>
      </c>
      <c r="N1772" t="s">
        <v>638</v>
      </c>
      <c r="O1772" s="19">
        <v>0.22780054749085873</v>
      </c>
      <c r="P1772">
        <v>1.8626755582804046E-2</v>
      </c>
      <c r="Q1772" s="19">
        <v>0.19127977263715745</v>
      </c>
      <c r="R1772" s="19">
        <v>0.26432132234456002</v>
      </c>
      <c r="S1772">
        <v>714</v>
      </c>
      <c r="T1772" t="str">
        <f t="shared" si="174"/>
        <v>1</v>
      </c>
    </row>
    <row r="1773" spans="1:20" hidden="1" x14ac:dyDescent="0.25">
      <c r="A1773" s="35" t="s">
        <v>629</v>
      </c>
      <c r="B1773" s="35" t="str">
        <f t="shared" si="173"/>
        <v>Uganda</v>
      </c>
      <c r="C1773" t="s">
        <v>65</v>
      </c>
      <c r="D1773" t="str">
        <f t="shared" si="170"/>
        <v>FinScope</v>
      </c>
      <c r="E1773" t="s">
        <v>9</v>
      </c>
      <c r="F1773" t="s">
        <v>442</v>
      </c>
      <c r="G1773" t="str">
        <f t="shared" si="176"/>
        <v>Proportion of individuals who accessed financial services from a SHG</v>
      </c>
      <c r="H1773" t="s">
        <v>745</v>
      </c>
      <c r="I1773" t="str">
        <f t="shared" si="175"/>
        <v>Village Saving/Lending Group</v>
      </c>
      <c r="J1773" t="s">
        <v>66</v>
      </c>
      <c r="K1773" t="s">
        <v>123</v>
      </c>
      <c r="L1773" t="str">
        <f t="shared" si="171"/>
        <v>3.1 Individuals who have access to a mobile phone</v>
      </c>
      <c r="M1773" t="str">
        <f t="shared" si="172"/>
        <v>Proportion of individuals who accessed financial services from a SHG (Among all question respondents)</v>
      </c>
      <c r="N1773" t="s">
        <v>638</v>
      </c>
      <c r="O1773" s="19">
        <v>0.2739109110449558</v>
      </c>
      <c r="P1773">
        <v>1.0134636085998702E-2</v>
      </c>
      <c r="Q1773" s="19">
        <v>0.25404030521585791</v>
      </c>
      <c r="R1773" s="19">
        <v>0.29378151687405368</v>
      </c>
      <c r="S1773">
        <v>2675</v>
      </c>
      <c r="T1773" t="str">
        <f t="shared" si="174"/>
        <v>1</v>
      </c>
    </row>
    <row r="1774" spans="1:20" hidden="1" x14ac:dyDescent="0.25">
      <c r="A1774" s="35" t="s">
        <v>629</v>
      </c>
      <c r="B1774" s="35" t="str">
        <f t="shared" si="173"/>
        <v>Uganda</v>
      </c>
      <c r="C1774" t="s">
        <v>65</v>
      </c>
      <c r="D1774" t="str">
        <f t="shared" si="170"/>
        <v>FinScope</v>
      </c>
      <c r="E1774" t="s">
        <v>9</v>
      </c>
      <c r="F1774" t="s">
        <v>442</v>
      </c>
      <c r="G1774" t="str">
        <f t="shared" si="176"/>
        <v>Proportion of individuals who accessed financial services from a SHG</v>
      </c>
      <c r="H1774" t="s">
        <v>745</v>
      </c>
      <c r="I1774" t="str">
        <f t="shared" si="175"/>
        <v>Village Saving/Lending Group</v>
      </c>
      <c r="J1774" t="s">
        <v>66</v>
      </c>
      <c r="K1774" t="s">
        <v>121</v>
      </c>
      <c r="L1774" t="str">
        <f t="shared" si="171"/>
        <v>2.2 Individuals who do not have a bank account</v>
      </c>
      <c r="M1774" t="str">
        <f t="shared" si="172"/>
        <v>Proportion of individuals who accessed financial services from a SHG (Among all question respondents)</v>
      </c>
      <c r="N1774" t="s">
        <v>638</v>
      </c>
      <c r="O1774" s="19">
        <v>0.26678673455336022</v>
      </c>
      <c r="P1774">
        <v>9.3749859849900224E-3</v>
      </c>
      <c r="Q1774" s="19">
        <v>0.24840555427253302</v>
      </c>
      <c r="R1774" s="19">
        <v>0.28516791483418741</v>
      </c>
      <c r="S1774">
        <v>2997</v>
      </c>
      <c r="T1774" t="str">
        <f t="shared" si="174"/>
        <v>1</v>
      </c>
    </row>
    <row r="1775" spans="1:20" hidden="1" x14ac:dyDescent="0.25">
      <c r="A1775" s="35" t="s">
        <v>629</v>
      </c>
      <c r="B1775" s="35" t="str">
        <f t="shared" si="173"/>
        <v>Uganda</v>
      </c>
      <c r="C1775" t="s">
        <v>65</v>
      </c>
      <c r="D1775" t="str">
        <f t="shared" si="170"/>
        <v>FinScope</v>
      </c>
      <c r="E1775" t="s">
        <v>9</v>
      </c>
      <c r="F1775" t="s">
        <v>442</v>
      </c>
      <c r="G1775" t="str">
        <f t="shared" si="176"/>
        <v>Proportion of individuals who accessed financial services from a SHG</v>
      </c>
      <c r="H1775" t="s">
        <v>745</v>
      </c>
      <c r="I1775" t="str">
        <f t="shared" si="175"/>
        <v>Village Saving/Lending Group</v>
      </c>
      <c r="J1775" t="s">
        <v>66</v>
      </c>
      <c r="K1775" t="s">
        <v>120</v>
      </c>
      <c r="L1775" t="str">
        <f t="shared" si="171"/>
        <v>2.1 Individuals who have a bank account</v>
      </c>
      <c r="M1775" t="str">
        <f t="shared" si="172"/>
        <v>Proportion of individuals who accessed financial services from a SHG (Among all question respondents)</v>
      </c>
      <c r="N1775" t="s">
        <v>638</v>
      </c>
      <c r="O1775" s="19">
        <v>0.24637551142625164</v>
      </c>
      <c r="P1775">
        <v>3.2358778829661754E-2</v>
      </c>
      <c r="Q1775" s="19">
        <v>0.18293088484531367</v>
      </c>
      <c r="R1775" s="19">
        <v>0.3098201380071896</v>
      </c>
      <c r="S1775">
        <v>309</v>
      </c>
      <c r="T1775" t="str">
        <f t="shared" si="174"/>
        <v>1</v>
      </c>
    </row>
    <row r="1776" spans="1:20" hidden="1" x14ac:dyDescent="0.25">
      <c r="A1776" s="35" t="s">
        <v>629</v>
      </c>
      <c r="B1776" s="35" t="str">
        <f t="shared" si="173"/>
        <v>Uganda</v>
      </c>
      <c r="C1776" t="s">
        <v>65</v>
      </c>
      <c r="D1776" t="str">
        <f t="shared" si="170"/>
        <v>FinScope</v>
      </c>
      <c r="E1776" t="s">
        <v>9</v>
      </c>
      <c r="F1776" t="s">
        <v>442</v>
      </c>
      <c r="G1776" t="str">
        <f t="shared" si="176"/>
        <v>Proportion of individuals who accessed financial services from a SHG</v>
      </c>
      <c r="H1776" t="s">
        <v>745</v>
      </c>
      <c r="I1776" t="str">
        <f t="shared" ref="I1776:I1807" si="177">H1776</f>
        <v>Village Saving/Lending Group</v>
      </c>
      <c r="J1776" t="s">
        <v>66</v>
      </c>
      <c r="K1776" t="s">
        <v>128</v>
      </c>
      <c r="L1776" t="str">
        <f t="shared" si="171"/>
        <v>4.2 Individuals who do not use mobile money</v>
      </c>
      <c r="M1776" t="str">
        <f t="shared" si="172"/>
        <v>Proportion of individuals who accessed financial services from a SHG (Among all question respondents)</v>
      </c>
      <c r="N1776" t="s">
        <v>638</v>
      </c>
      <c r="O1776" s="19">
        <v>0.26182562869579107</v>
      </c>
      <c r="P1776">
        <v>1.1480972533722262E-2</v>
      </c>
      <c r="Q1776" s="19">
        <v>0.23931532263565264</v>
      </c>
      <c r="R1776" s="19">
        <v>0.2843359347559295</v>
      </c>
      <c r="S1776">
        <v>1908</v>
      </c>
      <c r="T1776" t="str">
        <f t="shared" si="174"/>
        <v>1</v>
      </c>
    </row>
    <row r="1777" spans="1:20" hidden="1" x14ac:dyDescent="0.25">
      <c r="A1777" s="35" t="s">
        <v>629</v>
      </c>
      <c r="B1777" s="35" t="str">
        <f t="shared" si="173"/>
        <v>Uganda</v>
      </c>
      <c r="C1777" t="s">
        <v>65</v>
      </c>
      <c r="D1777" t="str">
        <f t="shared" si="170"/>
        <v>FinScope</v>
      </c>
      <c r="E1777" t="s">
        <v>9</v>
      </c>
      <c r="F1777" t="s">
        <v>442</v>
      </c>
      <c r="G1777" t="str">
        <f t="shared" si="176"/>
        <v>Proportion of individuals who accessed financial services from a SHG</v>
      </c>
      <c r="H1777" t="s">
        <v>745</v>
      </c>
      <c r="I1777" t="str">
        <f t="shared" si="177"/>
        <v>Village Saving/Lending Group</v>
      </c>
      <c r="J1777" t="s">
        <v>66</v>
      </c>
      <c r="K1777" t="s">
        <v>127</v>
      </c>
      <c r="L1777" t="str">
        <f t="shared" si="171"/>
        <v>4.1 Individuals who use mobile money</v>
      </c>
      <c r="M1777" t="str">
        <f t="shared" si="172"/>
        <v>Proportion of individuals who accessed financial services from a SHG (Among all question respondents)</v>
      </c>
      <c r="N1777" t="s">
        <v>638</v>
      </c>
      <c r="O1777" s="19">
        <v>0.26788939537744261</v>
      </c>
      <c r="P1777">
        <v>1.4025752498614978E-2</v>
      </c>
      <c r="Q1777" s="19">
        <v>0.24038963317362971</v>
      </c>
      <c r="R1777" s="19">
        <v>0.2953891575812555</v>
      </c>
      <c r="S1777">
        <v>1466</v>
      </c>
      <c r="T1777" t="str">
        <f t="shared" si="174"/>
        <v>1</v>
      </c>
    </row>
    <row r="1778" spans="1:20" hidden="1" x14ac:dyDescent="0.25">
      <c r="A1778" s="35" t="s">
        <v>629</v>
      </c>
      <c r="B1778" s="35" t="str">
        <f t="shared" si="173"/>
        <v>Uganda</v>
      </c>
      <c r="C1778" t="s">
        <v>68</v>
      </c>
      <c r="D1778" t="str">
        <f t="shared" si="170"/>
        <v>FII</v>
      </c>
      <c r="E1778" t="s">
        <v>9</v>
      </c>
      <c r="F1778" t="s">
        <v>442</v>
      </c>
      <c r="G1778" t="str">
        <f t="shared" si="176"/>
        <v>Proportion of individuals who accessed financial services from a SHG</v>
      </c>
      <c r="H1778" t="s">
        <v>69</v>
      </c>
      <c r="I1778" t="str">
        <f t="shared" si="177"/>
        <v>ASCA</v>
      </c>
      <c r="J1778" t="s">
        <v>66</v>
      </c>
      <c r="K1778" t="s">
        <v>114</v>
      </c>
      <c r="L1778" t="str">
        <f t="shared" si="171"/>
        <v>1.1 All individuals</v>
      </c>
      <c r="M1778" t="str">
        <f t="shared" si="172"/>
        <v>Proportion of individuals who accessed financial services from a SHG (Among all question respondents)</v>
      </c>
      <c r="N1778" t="s">
        <v>176</v>
      </c>
      <c r="O1778">
        <v>6.7740972536457611E-2</v>
      </c>
      <c r="P1778">
        <v>4.710220327328824E-3</v>
      </c>
      <c r="Q1778">
        <v>5.8505382975018616E-2</v>
      </c>
      <c r="R1778">
        <v>7.6976562097896606E-2</v>
      </c>
      <c r="S1778">
        <v>3000</v>
      </c>
      <c r="T1778" t="str">
        <f t="shared" si="174"/>
        <v>1</v>
      </c>
    </row>
    <row r="1779" spans="1:20" hidden="1" x14ac:dyDescent="0.25">
      <c r="A1779" s="35" t="s">
        <v>629</v>
      </c>
      <c r="B1779" s="35" t="str">
        <f t="shared" si="173"/>
        <v>Uganda</v>
      </c>
      <c r="C1779" t="s">
        <v>68</v>
      </c>
      <c r="D1779" t="str">
        <f t="shared" si="170"/>
        <v>FII</v>
      </c>
      <c r="E1779" t="s">
        <v>9</v>
      </c>
      <c r="F1779" t="s">
        <v>442</v>
      </c>
      <c r="G1779" t="str">
        <f t="shared" si="176"/>
        <v>Proportion of individuals who accessed financial services from a SHG</v>
      </c>
      <c r="H1779" t="s">
        <v>69</v>
      </c>
      <c r="I1779" t="str">
        <f t="shared" si="177"/>
        <v>ASCA</v>
      </c>
      <c r="J1779" t="s">
        <v>66</v>
      </c>
      <c r="K1779" t="s">
        <v>135</v>
      </c>
      <c r="L1779" t="str">
        <f t="shared" si="171"/>
        <v>6.2 Urban individuals</v>
      </c>
      <c r="M1779" t="str">
        <f t="shared" si="172"/>
        <v>Proportion of individuals who accessed financial services from a SHG (Among all question respondents)</v>
      </c>
      <c r="N1779" t="s">
        <v>176</v>
      </c>
      <c r="O1779">
        <v>5.1695006924717971E-2</v>
      </c>
      <c r="P1779">
        <v>8.1043062695779124E-3</v>
      </c>
      <c r="Q1779">
        <v>3.5804445298174094E-2</v>
      </c>
      <c r="R1779">
        <v>6.7585568551261854E-2</v>
      </c>
      <c r="S1779">
        <v>810</v>
      </c>
      <c r="T1779" t="str">
        <f t="shared" si="174"/>
        <v>1</v>
      </c>
    </row>
    <row r="1780" spans="1:20" hidden="1" x14ac:dyDescent="0.25">
      <c r="A1780" s="35" t="s">
        <v>629</v>
      </c>
      <c r="B1780" s="35" t="str">
        <f t="shared" si="173"/>
        <v>Uganda</v>
      </c>
      <c r="C1780" t="s">
        <v>68</v>
      </c>
      <c r="D1780" t="str">
        <f t="shared" si="170"/>
        <v>FII</v>
      </c>
      <c r="E1780" t="s">
        <v>9</v>
      </c>
      <c r="F1780" t="s">
        <v>442</v>
      </c>
      <c r="G1780" t="str">
        <f t="shared" si="176"/>
        <v>Proportion of individuals who accessed financial services from a SHG</v>
      </c>
      <c r="H1780" t="s">
        <v>69</v>
      </c>
      <c r="I1780" t="str">
        <f t="shared" si="177"/>
        <v>ASCA</v>
      </c>
      <c r="J1780" t="s">
        <v>66</v>
      </c>
      <c r="K1780" t="s">
        <v>134</v>
      </c>
      <c r="L1780" t="str">
        <f t="shared" si="171"/>
        <v>6.1 Rural individuals</v>
      </c>
      <c r="M1780" t="str">
        <f t="shared" si="172"/>
        <v>Proportion of individuals who accessed financial services from a SHG (Among all question respondents)</v>
      </c>
      <c r="N1780" t="s">
        <v>176</v>
      </c>
      <c r="O1780">
        <v>7.2930364399290445E-2</v>
      </c>
      <c r="P1780">
        <v>5.6522248599045017E-3</v>
      </c>
      <c r="Q1780">
        <v>6.1847734439888176E-2</v>
      </c>
      <c r="R1780">
        <v>8.4012994358692722E-2</v>
      </c>
      <c r="S1780">
        <v>2190</v>
      </c>
      <c r="T1780" t="str">
        <f t="shared" si="174"/>
        <v>1</v>
      </c>
    </row>
    <row r="1781" spans="1:20" hidden="1" x14ac:dyDescent="0.25">
      <c r="A1781" s="35" t="s">
        <v>629</v>
      </c>
      <c r="B1781" s="35" t="str">
        <f t="shared" si="173"/>
        <v>Uganda</v>
      </c>
      <c r="C1781" t="s">
        <v>68</v>
      </c>
      <c r="D1781" t="str">
        <f t="shared" si="170"/>
        <v>FII</v>
      </c>
      <c r="E1781" t="s">
        <v>9</v>
      </c>
      <c r="F1781" t="s">
        <v>442</v>
      </c>
      <c r="G1781" t="str">
        <f t="shared" si="176"/>
        <v>Proportion of individuals who accessed financial services from a SHG</v>
      </c>
      <c r="H1781" t="s">
        <v>69</v>
      </c>
      <c r="I1781" t="str">
        <f t="shared" si="177"/>
        <v>ASCA</v>
      </c>
      <c r="J1781" t="s">
        <v>66</v>
      </c>
      <c r="K1781" t="s">
        <v>116</v>
      </c>
      <c r="L1781" t="str">
        <f t="shared" si="171"/>
        <v>1.3 Males</v>
      </c>
      <c r="M1781" t="str">
        <f t="shared" si="172"/>
        <v>Proportion of individuals who accessed financial services from a SHG (Among all question respondents)</v>
      </c>
      <c r="N1781" t="s">
        <v>176</v>
      </c>
      <c r="O1781">
        <v>5.3100876185895818E-2</v>
      </c>
      <c r="P1781">
        <v>7.1580487271538469E-3</v>
      </c>
      <c r="Q1781">
        <v>3.9065694068998076E-2</v>
      </c>
      <c r="R1781">
        <v>6.7136058302793566E-2</v>
      </c>
      <c r="S1781">
        <v>1058</v>
      </c>
      <c r="T1781" t="str">
        <f t="shared" si="174"/>
        <v>1</v>
      </c>
    </row>
    <row r="1782" spans="1:20" hidden="1" x14ac:dyDescent="0.25">
      <c r="A1782" s="35" t="s">
        <v>629</v>
      </c>
      <c r="B1782" s="35" t="str">
        <f t="shared" si="173"/>
        <v>Uganda</v>
      </c>
      <c r="C1782" t="s">
        <v>68</v>
      </c>
      <c r="D1782" t="str">
        <f t="shared" si="170"/>
        <v>FII</v>
      </c>
      <c r="E1782" t="s">
        <v>9</v>
      </c>
      <c r="F1782" t="s">
        <v>442</v>
      </c>
      <c r="G1782" t="str">
        <f t="shared" si="176"/>
        <v>Proportion of individuals who accessed financial services from a SHG</v>
      </c>
      <c r="H1782" t="s">
        <v>69</v>
      </c>
      <c r="I1782" t="str">
        <f t="shared" si="177"/>
        <v>ASCA</v>
      </c>
      <c r="J1782" t="s">
        <v>66</v>
      </c>
      <c r="K1782" t="s">
        <v>115</v>
      </c>
      <c r="L1782" t="str">
        <f t="shared" si="171"/>
        <v>1.2 Females</v>
      </c>
      <c r="M1782" t="str">
        <f t="shared" si="172"/>
        <v>Proportion of individuals who accessed financial services from a SHG (Among all question respondents)</v>
      </c>
      <c r="N1782" t="s">
        <v>176</v>
      </c>
      <c r="O1782">
        <v>8.0588017721755667E-2</v>
      </c>
      <c r="P1782">
        <v>6.2095260350939754E-3</v>
      </c>
      <c r="Q1782">
        <v>6.8412656518701265E-2</v>
      </c>
      <c r="R1782">
        <v>9.2763378924810069E-2</v>
      </c>
      <c r="S1782">
        <v>1942</v>
      </c>
      <c r="T1782" t="str">
        <f t="shared" si="174"/>
        <v>1</v>
      </c>
    </row>
    <row r="1783" spans="1:20" hidden="1" x14ac:dyDescent="0.25">
      <c r="A1783" s="35" t="s">
        <v>629</v>
      </c>
      <c r="B1783" s="35" t="str">
        <f t="shared" si="173"/>
        <v>Uganda</v>
      </c>
      <c r="C1783" t="s">
        <v>68</v>
      </c>
      <c r="D1783" t="str">
        <f t="shared" si="170"/>
        <v>FII</v>
      </c>
      <c r="E1783" t="s">
        <v>9</v>
      </c>
      <c r="F1783" t="s">
        <v>442</v>
      </c>
      <c r="G1783" t="str">
        <f t="shared" si="176"/>
        <v>Proportion of individuals who accessed financial services from a SHG</v>
      </c>
      <c r="H1783" t="s">
        <v>69</v>
      </c>
      <c r="I1783" t="str">
        <f t="shared" si="177"/>
        <v>ASCA</v>
      </c>
      <c r="J1783" t="s">
        <v>66</v>
      </c>
      <c r="K1783" t="s">
        <v>419</v>
      </c>
      <c r="L1783" t="str">
        <f t="shared" si="171"/>
        <v>7.1 Individuals in the two lowest PPI quintiles</v>
      </c>
      <c r="M1783" t="str">
        <f t="shared" si="172"/>
        <v>Proportion of individuals who accessed financial services from a SHG (Among all question respondents)</v>
      </c>
      <c r="N1783" t="s">
        <v>176</v>
      </c>
      <c r="O1783">
        <v>8.4142321825948954E-2</v>
      </c>
      <c r="P1783">
        <v>8.3137060613485188E-3</v>
      </c>
      <c r="Q1783">
        <v>6.7841178443850375E-2</v>
      </c>
      <c r="R1783">
        <v>0.10044346520804753</v>
      </c>
      <c r="S1783">
        <v>1208</v>
      </c>
      <c r="T1783" t="str">
        <f t="shared" si="174"/>
        <v>1</v>
      </c>
    </row>
    <row r="1784" spans="1:20" hidden="1" x14ac:dyDescent="0.25">
      <c r="A1784" s="35" t="s">
        <v>629</v>
      </c>
      <c r="B1784" s="35" t="str">
        <f t="shared" si="173"/>
        <v>Uganda</v>
      </c>
      <c r="C1784" t="s">
        <v>68</v>
      </c>
      <c r="D1784" t="str">
        <f t="shared" si="170"/>
        <v>FII</v>
      </c>
      <c r="E1784" t="s">
        <v>9</v>
      </c>
      <c r="F1784" t="s">
        <v>442</v>
      </c>
      <c r="G1784" t="str">
        <f t="shared" si="176"/>
        <v>Proportion of individuals who accessed financial services from a SHG</v>
      </c>
      <c r="H1784" t="s">
        <v>69</v>
      </c>
      <c r="I1784" t="str">
        <f t="shared" si="177"/>
        <v>ASCA</v>
      </c>
      <c r="J1784" t="s">
        <v>66</v>
      </c>
      <c r="K1784" t="s">
        <v>420</v>
      </c>
      <c r="L1784" t="str">
        <f t="shared" si="171"/>
        <v>7.2 Individuals in the middle PPI quintile</v>
      </c>
      <c r="M1784" t="str">
        <f t="shared" si="172"/>
        <v>Proportion of individuals who accessed financial services from a SHG (Among all question respondents)</v>
      </c>
      <c r="N1784" t="s">
        <v>176</v>
      </c>
      <c r="O1784">
        <v>6.6457954204067041E-2</v>
      </c>
      <c r="P1784">
        <v>7.3365272121635374E-3</v>
      </c>
      <c r="Q1784">
        <v>5.2072819448322843E-2</v>
      </c>
      <c r="R1784">
        <v>8.0843088959811238E-2</v>
      </c>
      <c r="S1784">
        <v>1145</v>
      </c>
      <c r="T1784" t="str">
        <f t="shared" si="174"/>
        <v>1</v>
      </c>
    </row>
    <row r="1785" spans="1:20" hidden="1" x14ac:dyDescent="0.25">
      <c r="A1785" s="35" t="s">
        <v>629</v>
      </c>
      <c r="B1785" s="35" t="str">
        <f t="shared" si="173"/>
        <v>Uganda</v>
      </c>
      <c r="C1785" t="s">
        <v>68</v>
      </c>
      <c r="D1785" t="str">
        <f t="shared" si="170"/>
        <v>FII</v>
      </c>
      <c r="E1785" t="s">
        <v>9</v>
      </c>
      <c r="F1785" t="s">
        <v>442</v>
      </c>
      <c r="G1785" t="str">
        <f t="shared" si="176"/>
        <v>Proportion of individuals who accessed financial services from a SHG</v>
      </c>
      <c r="H1785" t="s">
        <v>69</v>
      </c>
      <c r="I1785" t="str">
        <f t="shared" si="177"/>
        <v>ASCA</v>
      </c>
      <c r="J1785" t="s">
        <v>66</v>
      </c>
      <c r="K1785" t="s">
        <v>421</v>
      </c>
      <c r="L1785" t="str">
        <f t="shared" si="171"/>
        <v>7.3 Individuals in the two highest PPI quintiles</v>
      </c>
      <c r="M1785" t="str">
        <f t="shared" si="172"/>
        <v>Proportion of individuals who accessed financial services from a SHG (Among all question respondents)</v>
      </c>
      <c r="N1785" t="s">
        <v>176</v>
      </c>
      <c r="O1785">
        <v>4.0030608551262281E-2</v>
      </c>
      <c r="P1785">
        <v>8.1485490134698326E-3</v>
      </c>
      <c r="Q1785">
        <v>2.4053297729296083E-2</v>
      </c>
      <c r="R1785">
        <v>5.6007919373228479E-2</v>
      </c>
      <c r="S1785">
        <v>647</v>
      </c>
      <c r="T1785" t="str">
        <f t="shared" si="174"/>
        <v>1</v>
      </c>
    </row>
    <row r="1786" spans="1:20" hidden="1" x14ac:dyDescent="0.25">
      <c r="A1786" s="35" t="s">
        <v>629</v>
      </c>
      <c r="B1786" s="35" t="str">
        <f t="shared" si="173"/>
        <v>Uganda</v>
      </c>
      <c r="C1786" t="s">
        <v>68</v>
      </c>
      <c r="D1786" t="str">
        <f t="shared" si="170"/>
        <v>FII</v>
      </c>
      <c r="E1786" t="s">
        <v>9</v>
      </c>
      <c r="F1786" t="s">
        <v>442</v>
      </c>
      <c r="G1786" t="str">
        <f t="shared" si="176"/>
        <v>Proportion of individuals who accessed financial services from a SHG</v>
      </c>
      <c r="H1786" t="s">
        <v>69</v>
      </c>
      <c r="I1786" t="str">
        <f t="shared" si="177"/>
        <v>ASCA</v>
      </c>
      <c r="J1786" t="s">
        <v>66</v>
      </c>
      <c r="K1786" t="s">
        <v>128</v>
      </c>
      <c r="L1786" t="str">
        <f t="shared" si="171"/>
        <v>4.2 Individuals who do not use mobile money</v>
      </c>
      <c r="M1786" t="str">
        <f t="shared" si="172"/>
        <v>Proportion of individuals who accessed financial services from a SHG (Among all question respondents)</v>
      </c>
      <c r="N1786" t="s">
        <v>176</v>
      </c>
      <c r="O1786">
        <v>6.6359754021194386E-2</v>
      </c>
      <c r="P1786">
        <v>6.8128505427547332E-3</v>
      </c>
      <c r="Q1786">
        <v>5.3001421080537223E-2</v>
      </c>
      <c r="R1786">
        <v>7.971808696185155E-2</v>
      </c>
      <c r="S1786">
        <v>1369</v>
      </c>
      <c r="T1786" t="str">
        <f t="shared" si="174"/>
        <v>1</v>
      </c>
    </row>
    <row r="1787" spans="1:20" hidden="1" x14ac:dyDescent="0.25">
      <c r="A1787" s="35" t="s">
        <v>629</v>
      </c>
      <c r="B1787" s="35" t="str">
        <f t="shared" si="173"/>
        <v>Uganda</v>
      </c>
      <c r="C1787" t="s">
        <v>68</v>
      </c>
      <c r="D1787" t="str">
        <f t="shared" si="170"/>
        <v>FII</v>
      </c>
      <c r="E1787" t="s">
        <v>9</v>
      </c>
      <c r="F1787" t="s">
        <v>442</v>
      </c>
      <c r="G1787" t="str">
        <f t="shared" si="176"/>
        <v>Proportion of individuals who accessed financial services from a SHG</v>
      </c>
      <c r="H1787" t="s">
        <v>69</v>
      </c>
      <c r="I1787" t="str">
        <f t="shared" si="177"/>
        <v>ASCA</v>
      </c>
      <c r="J1787" t="s">
        <v>66</v>
      </c>
      <c r="K1787" t="s">
        <v>127</v>
      </c>
      <c r="L1787" t="str">
        <f t="shared" si="171"/>
        <v>4.1 Individuals who use mobile money</v>
      </c>
      <c r="M1787" t="str">
        <f t="shared" si="172"/>
        <v>Proportion of individuals who accessed financial services from a SHG (Among all question respondents)</v>
      </c>
      <c r="N1787" t="s">
        <v>176</v>
      </c>
      <c r="O1787">
        <v>6.888965832303641E-2</v>
      </c>
      <c r="P1787">
        <v>6.5057623119019912E-3</v>
      </c>
      <c r="Q1787">
        <v>5.6133450264489113E-2</v>
      </c>
      <c r="R1787">
        <v>8.1645866381583707E-2</v>
      </c>
      <c r="S1787">
        <v>1631</v>
      </c>
      <c r="T1787" t="str">
        <f t="shared" si="174"/>
        <v>1</v>
      </c>
    </row>
    <row r="1788" spans="1:20" hidden="1" x14ac:dyDescent="0.25">
      <c r="A1788" s="35" t="s">
        <v>629</v>
      </c>
      <c r="B1788" s="35" t="str">
        <f t="shared" si="173"/>
        <v>Uganda</v>
      </c>
      <c r="C1788" t="s">
        <v>68</v>
      </c>
      <c r="D1788" t="str">
        <f t="shared" si="170"/>
        <v>FII</v>
      </c>
      <c r="E1788" t="s">
        <v>9</v>
      </c>
      <c r="F1788" t="s">
        <v>442</v>
      </c>
      <c r="G1788" t="str">
        <f t="shared" si="176"/>
        <v>Proportion of individuals who accessed financial services from a SHG</v>
      </c>
      <c r="H1788" t="s">
        <v>69</v>
      </c>
      <c r="I1788" t="str">
        <f t="shared" si="177"/>
        <v>ASCA</v>
      </c>
      <c r="J1788" t="s">
        <v>66</v>
      </c>
      <c r="K1788" t="s">
        <v>124</v>
      </c>
      <c r="L1788" t="str">
        <f t="shared" si="171"/>
        <v>3.2 Individuals who do not have access to a mobile phone</v>
      </c>
      <c r="M1788" t="str">
        <f t="shared" si="172"/>
        <v>Proportion of individuals who accessed financial services from a SHG (Among all question respondents)</v>
      </c>
      <c r="N1788" t="s">
        <v>176</v>
      </c>
      <c r="O1788">
        <v>4.8921884360014788E-2</v>
      </c>
      <c r="P1788">
        <v>8.4261047452329051E-3</v>
      </c>
      <c r="Q1788">
        <v>3.2400354660618219E-2</v>
      </c>
      <c r="R1788">
        <v>6.5443414059411356E-2</v>
      </c>
      <c r="S1788">
        <v>651</v>
      </c>
      <c r="T1788" t="str">
        <f t="shared" si="174"/>
        <v>1</v>
      </c>
    </row>
    <row r="1789" spans="1:20" hidden="1" x14ac:dyDescent="0.25">
      <c r="A1789" s="35" t="s">
        <v>629</v>
      </c>
      <c r="B1789" s="35" t="str">
        <f t="shared" si="173"/>
        <v>Uganda</v>
      </c>
      <c r="C1789" t="s">
        <v>68</v>
      </c>
      <c r="D1789" t="str">
        <f t="shared" si="170"/>
        <v>FII</v>
      </c>
      <c r="E1789" t="s">
        <v>9</v>
      </c>
      <c r="F1789" t="s">
        <v>442</v>
      </c>
      <c r="G1789" t="str">
        <f t="shared" si="176"/>
        <v>Proportion of individuals who accessed financial services from a SHG</v>
      </c>
      <c r="H1789" t="s">
        <v>69</v>
      </c>
      <c r="I1789" t="str">
        <f t="shared" si="177"/>
        <v>ASCA</v>
      </c>
      <c r="J1789" t="s">
        <v>66</v>
      </c>
      <c r="K1789" t="s">
        <v>123</v>
      </c>
      <c r="L1789" t="str">
        <f t="shared" si="171"/>
        <v>3.1 Individuals who have access to a mobile phone</v>
      </c>
      <c r="M1789" t="str">
        <f t="shared" si="172"/>
        <v>Proportion of individuals who accessed financial services from a SHG (Among all question respondents)</v>
      </c>
      <c r="N1789" t="s">
        <v>176</v>
      </c>
      <c r="O1789">
        <v>7.3027132738121087E-2</v>
      </c>
      <c r="P1789">
        <v>5.543275556417082E-3</v>
      </c>
      <c r="Q1789">
        <v>6.2158125705055488E-2</v>
      </c>
      <c r="R1789">
        <v>8.3896139771186679E-2</v>
      </c>
      <c r="S1789">
        <v>2349</v>
      </c>
      <c r="T1789" t="str">
        <f t="shared" si="174"/>
        <v>1</v>
      </c>
    </row>
    <row r="1790" spans="1:20" hidden="1" x14ac:dyDescent="0.25">
      <c r="A1790" s="35" t="s">
        <v>629</v>
      </c>
      <c r="B1790" s="35" t="str">
        <f t="shared" si="173"/>
        <v>Uganda</v>
      </c>
      <c r="C1790" t="s">
        <v>68</v>
      </c>
      <c r="D1790" t="str">
        <f t="shared" si="170"/>
        <v>FII</v>
      </c>
      <c r="E1790" t="s">
        <v>9</v>
      </c>
      <c r="F1790" t="s">
        <v>442</v>
      </c>
      <c r="G1790" t="str">
        <f t="shared" si="176"/>
        <v>Proportion of individuals who accessed financial services from a SHG</v>
      </c>
      <c r="H1790" t="s">
        <v>69</v>
      </c>
      <c r="I1790" t="str">
        <f t="shared" si="177"/>
        <v>ASCA</v>
      </c>
      <c r="J1790" t="s">
        <v>66</v>
      </c>
      <c r="K1790" t="s">
        <v>132</v>
      </c>
      <c r="L1790" t="str">
        <f t="shared" si="171"/>
        <v>5.2 Individuals without a formal ID</v>
      </c>
      <c r="M1790" t="str">
        <f t="shared" si="172"/>
        <v>Proportion of individuals who accessed financial services from a SHG (Among all question respondents)</v>
      </c>
      <c r="N1790" t="s">
        <v>176</v>
      </c>
      <c r="O1790">
        <v>3.5207424283025493E-2</v>
      </c>
      <c r="P1790">
        <v>1.1990224244388354E-2</v>
      </c>
      <c r="Q1790">
        <v>1.1697528317376495E-2</v>
      </c>
      <c r="R1790">
        <v>5.8717320248674487E-2</v>
      </c>
      <c r="S1790">
        <v>284</v>
      </c>
      <c r="T1790" t="str">
        <f t="shared" si="174"/>
        <v>1</v>
      </c>
    </row>
    <row r="1791" spans="1:20" hidden="1" x14ac:dyDescent="0.25">
      <c r="A1791" s="35" t="s">
        <v>629</v>
      </c>
      <c r="B1791" s="35" t="str">
        <f t="shared" si="173"/>
        <v>Uganda</v>
      </c>
      <c r="C1791" t="s">
        <v>68</v>
      </c>
      <c r="D1791" t="str">
        <f t="shared" si="170"/>
        <v>FII</v>
      </c>
      <c r="E1791" t="s">
        <v>9</v>
      </c>
      <c r="F1791" t="s">
        <v>442</v>
      </c>
      <c r="G1791" t="str">
        <f t="shared" si="176"/>
        <v>Proportion of individuals who accessed financial services from a SHG</v>
      </c>
      <c r="H1791" t="s">
        <v>69</v>
      </c>
      <c r="I1791" t="str">
        <f t="shared" si="177"/>
        <v>ASCA</v>
      </c>
      <c r="J1791" t="s">
        <v>66</v>
      </c>
      <c r="K1791" t="s">
        <v>131</v>
      </c>
      <c r="L1791" t="str">
        <f t="shared" si="171"/>
        <v>5.1 Individuals with a formal ID</v>
      </c>
      <c r="M1791" t="str">
        <f t="shared" si="172"/>
        <v>Proportion of individuals who accessed financial services from a SHG (Among all question respondents)</v>
      </c>
      <c r="N1791" t="s">
        <v>176</v>
      </c>
      <c r="O1791">
        <v>7.1581468292189809E-2</v>
      </c>
      <c r="P1791">
        <v>5.068190064040138E-3</v>
      </c>
      <c r="Q1791">
        <v>6.1643987665379582E-2</v>
      </c>
      <c r="R1791">
        <v>8.1518948919000037E-2</v>
      </c>
      <c r="S1791">
        <v>2716</v>
      </c>
      <c r="T1791" t="str">
        <f t="shared" si="174"/>
        <v>1</v>
      </c>
    </row>
    <row r="1792" spans="1:20" hidden="1" x14ac:dyDescent="0.25">
      <c r="A1792" s="35" t="s">
        <v>629</v>
      </c>
      <c r="B1792" s="35" t="str">
        <f t="shared" si="173"/>
        <v>Uganda</v>
      </c>
      <c r="C1792" t="s">
        <v>68</v>
      </c>
      <c r="D1792" t="str">
        <f t="shared" ref="D1792:D1855" si="178">C1792</f>
        <v>FII</v>
      </c>
      <c r="E1792" t="s">
        <v>9</v>
      </c>
      <c r="F1792" t="s">
        <v>442</v>
      </c>
      <c r="G1792" t="str">
        <f t="shared" si="176"/>
        <v>Proportion of individuals who accessed financial services from a SHG</v>
      </c>
      <c r="H1792" t="s">
        <v>69</v>
      </c>
      <c r="I1792" t="str">
        <f t="shared" si="177"/>
        <v>ASCA</v>
      </c>
      <c r="J1792" t="s">
        <v>66</v>
      </c>
      <c r="K1792" t="s">
        <v>121</v>
      </c>
      <c r="L1792" t="str">
        <f t="shared" ref="L1792:L1855" si="179">K1792</f>
        <v>2.2 Individuals who do not have a bank account</v>
      </c>
      <c r="M1792" t="str">
        <f t="shared" ref="M1792:M1855" si="180">CONCATENATE(F1792," (Among ",J1792,")")</f>
        <v>Proportion of individuals who accessed financial services from a SHG (Among all question respondents)</v>
      </c>
      <c r="N1792" t="s">
        <v>176</v>
      </c>
      <c r="O1792">
        <v>6.755846911480505E-2</v>
      </c>
      <c r="P1792">
        <v>4.9627821396755218E-3</v>
      </c>
      <c r="Q1792">
        <v>5.7827667636379136E-2</v>
      </c>
      <c r="R1792">
        <v>7.7289270593230971E-2</v>
      </c>
      <c r="S1792">
        <v>2705</v>
      </c>
      <c r="T1792" t="str">
        <f t="shared" si="174"/>
        <v>1</v>
      </c>
    </row>
    <row r="1793" spans="1:20" hidden="1" x14ac:dyDescent="0.25">
      <c r="A1793" s="35" t="s">
        <v>629</v>
      </c>
      <c r="B1793" s="35" t="str">
        <f t="shared" si="173"/>
        <v>Uganda</v>
      </c>
      <c r="C1793" t="s">
        <v>68</v>
      </c>
      <c r="D1793" t="str">
        <f t="shared" si="178"/>
        <v>FII</v>
      </c>
      <c r="E1793" t="s">
        <v>9</v>
      </c>
      <c r="F1793" t="s">
        <v>442</v>
      </c>
      <c r="G1793" t="str">
        <f t="shared" si="176"/>
        <v>Proportion of individuals who accessed financial services from a SHG</v>
      </c>
      <c r="H1793" t="s">
        <v>69</v>
      </c>
      <c r="I1793" t="str">
        <f t="shared" si="177"/>
        <v>ASCA</v>
      </c>
      <c r="J1793" t="s">
        <v>66</v>
      </c>
      <c r="K1793" t="s">
        <v>120</v>
      </c>
      <c r="L1793" t="str">
        <f t="shared" si="179"/>
        <v>2.1 Individuals who have a bank account</v>
      </c>
      <c r="M1793" t="str">
        <f t="shared" si="180"/>
        <v>Proportion of individuals who accessed financial services from a SHG (Among all question respondents)</v>
      </c>
      <c r="N1793" t="s">
        <v>176</v>
      </c>
      <c r="O1793">
        <v>6.9364019265042404E-2</v>
      </c>
      <c r="P1793">
        <v>1.4953610587561806E-2</v>
      </c>
      <c r="Q1793">
        <v>4.0043647764155671E-2</v>
      </c>
      <c r="R1793">
        <v>9.8684390765929136E-2</v>
      </c>
      <c r="S1793">
        <v>295</v>
      </c>
      <c r="T1793" t="str">
        <f t="shared" si="174"/>
        <v>1</v>
      </c>
    </row>
    <row r="1794" spans="1:20" hidden="1" x14ac:dyDescent="0.25">
      <c r="A1794" s="35" t="s">
        <v>629</v>
      </c>
      <c r="B1794" s="35" t="str">
        <f t="shared" ref="B1794:B1857" si="181">A1794</f>
        <v>Uganda</v>
      </c>
      <c r="C1794" t="s">
        <v>68</v>
      </c>
      <c r="D1794" t="str">
        <f t="shared" si="178"/>
        <v>FII</v>
      </c>
      <c r="E1794" t="s">
        <v>9</v>
      </c>
      <c r="F1794" t="s">
        <v>442</v>
      </c>
      <c r="G1794" t="str">
        <f t="shared" si="176"/>
        <v>Proportion of individuals who accessed financial services from a SHG</v>
      </c>
      <c r="H1794" t="s">
        <v>746</v>
      </c>
      <c r="I1794" t="str">
        <f t="shared" si="177"/>
        <v>Cooperative (unspecified)</v>
      </c>
      <c r="J1794" t="s">
        <v>66</v>
      </c>
      <c r="K1794" t="s">
        <v>114</v>
      </c>
      <c r="L1794" t="str">
        <f t="shared" si="179"/>
        <v>1.1 All individuals</v>
      </c>
      <c r="M1794" t="str">
        <f t="shared" si="180"/>
        <v>Proportion of individuals who accessed financial services from a SHG (Among all question respondents)</v>
      </c>
      <c r="N1794" t="s">
        <v>178</v>
      </c>
      <c r="O1794">
        <v>1.2540021000089068E-2</v>
      </c>
      <c r="P1794">
        <v>2.2584001323870399E-3</v>
      </c>
      <c r="Q1794">
        <v>8.1118509276171917E-3</v>
      </c>
      <c r="R1794">
        <v>1.6968191072560944E-2</v>
      </c>
      <c r="S1794">
        <v>3000</v>
      </c>
      <c r="T1794" t="str">
        <f t="shared" ref="T1794:T1857" si="182">IF(S1794&gt;=30,"1","0")</f>
        <v>1</v>
      </c>
    </row>
    <row r="1795" spans="1:20" hidden="1" x14ac:dyDescent="0.25">
      <c r="A1795" s="35" t="s">
        <v>629</v>
      </c>
      <c r="B1795" s="35" t="str">
        <f t="shared" si="181"/>
        <v>Uganda</v>
      </c>
      <c r="C1795" t="s">
        <v>68</v>
      </c>
      <c r="D1795" t="str">
        <f t="shared" si="178"/>
        <v>FII</v>
      </c>
      <c r="E1795" t="s">
        <v>9</v>
      </c>
      <c r="F1795" t="s">
        <v>442</v>
      </c>
      <c r="G1795" t="str">
        <f t="shared" si="176"/>
        <v>Proportion of individuals who accessed financial services from a SHG</v>
      </c>
      <c r="H1795" t="s">
        <v>746</v>
      </c>
      <c r="I1795" t="str">
        <f t="shared" si="177"/>
        <v>Cooperative (unspecified)</v>
      </c>
      <c r="J1795" t="s">
        <v>66</v>
      </c>
      <c r="K1795" t="s">
        <v>135</v>
      </c>
      <c r="L1795" t="str">
        <f t="shared" si="179"/>
        <v>6.2 Urban individuals</v>
      </c>
      <c r="M1795" t="str">
        <f t="shared" si="180"/>
        <v>Proportion of individuals who accessed financial services from a SHG (Among all question respondents)</v>
      </c>
      <c r="N1795" t="s">
        <v>178</v>
      </c>
      <c r="O1795">
        <v>1.8197327701159487E-2</v>
      </c>
      <c r="P1795">
        <v>5.5115109913225265E-3</v>
      </c>
      <c r="Q1795">
        <v>7.3906032080652828E-3</v>
      </c>
      <c r="R1795">
        <v>2.9004052194253692E-2</v>
      </c>
      <c r="S1795">
        <v>810</v>
      </c>
      <c r="T1795" t="str">
        <f t="shared" si="182"/>
        <v>1</v>
      </c>
    </row>
    <row r="1796" spans="1:20" hidden="1" x14ac:dyDescent="0.25">
      <c r="A1796" s="35" t="s">
        <v>629</v>
      </c>
      <c r="B1796" s="35" t="str">
        <f t="shared" si="181"/>
        <v>Uganda</v>
      </c>
      <c r="C1796" t="s">
        <v>68</v>
      </c>
      <c r="D1796" t="str">
        <f t="shared" si="178"/>
        <v>FII</v>
      </c>
      <c r="E1796" t="s">
        <v>9</v>
      </c>
      <c r="F1796" t="s">
        <v>442</v>
      </c>
      <c r="G1796" t="str">
        <f t="shared" si="176"/>
        <v>Proportion of individuals who accessed financial services from a SHG</v>
      </c>
      <c r="H1796" t="s">
        <v>746</v>
      </c>
      <c r="I1796" t="str">
        <f t="shared" si="177"/>
        <v>Cooperative (unspecified)</v>
      </c>
      <c r="J1796" t="s">
        <v>66</v>
      </c>
      <c r="K1796" t="s">
        <v>134</v>
      </c>
      <c r="L1796" t="str">
        <f t="shared" si="179"/>
        <v>6.1 Rural individuals</v>
      </c>
      <c r="M1796" t="str">
        <f t="shared" si="180"/>
        <v>Proportion of individuals who accessed financial services from a SHG (Among all question respondents)</v>
      </c>
      <c r="N1796" t="s">
        <v>178</v>
      </c>
      <c r="O1796">
        <v>1.0710403383396211E-2</v>
      </c>
      <c r="P1796">
        <v>2.396745065799824E-3</v>
      </c>
      <c r="Q1796">
        <v>6.0109727468501128E-3</v>
      </c>
      <c r="R1796">
        <v>1.5409834019942309E-2</v>
      </c>
      <c r="S1796">
        <v>2190</v>
      </c>
      <c r="T1796" t="str">
        <f t="shared" si="182"/>
        <v>1</v>
      </c>
    </row>
    <row r="1797" spans="1:20" hidden="1" x14ac:dyDescent="0.25">
      <c r="A1797" s="35" t="s">
        <v>629</v>
      </c>
      <c r="B1797" s="35" t="str">
        <f t="shared" si="181"/>
        <v>Uganda</v>
      </c>
      <c r="C1797" t="s">
        <v>68</v>
      </c>
      <c r="D1797" t="str">
        <f t="shared" si="178"/>
        <v>FII</v>
      </c>
      <c r="E1797" t="s">
        <v>9</v>
      </c>
      <c r="F1797" t="s">
        <v>442</v>
      </c>
      <c r="G1797" t="str">
        <f t="shared" si="176"/>
        <v>Proportion of individuals who accessed financial services from a SHG</v>
      </c>
      <c r="H1797" t="s">
        <v>746</v>
      </c>
      <c r="I1797" t="str">
        <f t="shared" si="177"/>
        <v>Cooperative (unspecified)</v>
      </c>
      <c r="J1797" t="s">
        <v>66</v>
      </c>
      <c r="K1797" t="s">
        <v>116</v>
      </c>
      <c r="L1797" t="str">
        <f t="shared" si="179"/>
        <v>1.3 Males</v>
      </c>
      <c r="M1797" t="str">
        <f t="shared" si="180"/>
        <v>Proportion of individuals who accessed financial services from a SHG (Among all question respondents)</v>
      </c>
      <c r="N1797" t="s">
        <v>178</v>
      </c>
      <c r="O1797">
        <v>1.5309498965998874E-2</v>
      </c>
      <c r="P1797">
        <v>4.0334070363507767E-3</v>
      </c>
      <c r="Q1797">
        <v>7.400974664953942E-3</v>
      </c>
      <c r="R1797">
        <v>2.3218023267043808E-2</v>
      </c>
      <c r="S1797">
        <v>1058</v>
      </c>
      <c r="T1797" t="str">
        <f t="shared" si="182"/>
        <v>1</v>
      </c>
    </row>
    <row r="1798" spans="1:20" hidden="1" x14ac:dyDescent="0.25">
      <c r="A1798" s="35" t="s">
        <v>629</v>
      </c>
      <c r="B1798" s="35" t="str">
        <f t="shared" si="181"/>
        <v>Uganda</v>
      </c>
      <c r="C1798" t="s">
        <v>68</v>
      </c>
      <c r="D1798" t="str">
        <f t="shared" si="178"/>
        <v>FII</v>
      </c>
      <c r="E1798" t="s">
        <v>9</v>
      </c>
      <c r="F1798" t="s">
        <v>442</v>
      </c>
      <c r="G1798" t="str">
        <f t="shared" si="176"/>
        <v>Proportion of individuals who accessed financial services from a SHG</v>
      </c>
      <c r="H1798" t="s">
        <v>746</v>
      </c>
      <c r="I1798" t="str">
        <f t="shared" si="177"/>
        <v>Cooperative (unspecified)</v>
      </c>
      <c r="J1798" t="s">
        <v>66</v>
      </c>
      <c r="K1798" t="s">
        <v>115</v>
      </c>
      <c r="L1798" t="str">
        <f t="shared" si="179"/>
        <v>1.2 Females</v>
      </c>
      <c r="M1798" t="str">
        <f t="shared" si="180"/>
        <v>Proportion of individuals who accessed financial services from a SHG (Among all question respondents)</v>
      </c>
      <c r="N1798" t="s">
        <v>178</v>
      </c>
      <c r="O1798">
        <v>1.0109735862903651E-2</v>
      </c>
      <c r="P1798">
        <v>2.331922262753913E-3</v>
      </c>
      <c r="Q1798">
        <v>5.5374068822356213E-3</v>
      </c>
      <c r="R1798">
        <v>1.4682064843571681E-2</v>
      </c>
      <c r="S1798">
        <v>1942</v>
      </c>
      <c r="T1798" t="str">
        <f t="shared" si="182"/>
        <v>1</v>
      </c>
    </row>
    <row r="1799" spans="1:20" hidden="1" x14ac:dyDescent="0.25">
      <c r="A1799" s="35" t="s">
        <v>629</v>
      </c>
      <c r="B1799" s="35" t="str">
        <f t="shared" si="181"/>
        <v>Uganda</v>
      </c>
      <c r="C1799" t="s">
        <v>68</v>
      </c>
      <c r="D1799" t="str">
        <f t="shared" si="178"/>
        <v>FII</v>
      </c>
      <c r="E1799" t="s">
        <v>9</v>
      </c>
      <c r="F1799" t="s">
        <v>442</v>
      </c>
      <c r="G1799" t="str">
        <f t="shared" si="176"/>
        <v>Proportion of individuals who accessed financial services from a SHG</v>
      </c>
      <c r="H1799" t="s">
        <v>746</v>
      </c>
      <c r="I1799" t="str">
        <f t="shared" si="177"/>
        <v>Cooperative (unspecified)</v>
      </c>
      <c r="J1799" t="s">
        <v>66</v>
      </c>
      <c r="K1799" t="s">
        <v>419</v>
      </c>
      <c r="L1799" t="str">
        <f t="shared" si="179"/>
        <v>7.1 Individuals in the two lowest PPI quintiles</v>
      </c>
      <c r="M1799" t="str">
        <f t="shared" si="180"/>
        <v>Proportion of individuals who accessed financial services from a SHG (Among all question respondents)</v>
      </c>
      <c r="N1799" t="s">
        <v>178</v>
      </c>
      <c r="O1799">
        <v>6.9304876898163784E-3</v>
      </c>
      <c r="P1799">
        <v>2.555313666277335E-3</v>
      </c>
      <c r="Q1799">
        <v>1.9201428264250583E-3</v>
      </c>
      <c r="R1799">
        <v>1.1940832553207699E-2</v>
      </c>
      <c r="S1799">
        <v>1208</v>
      </c>
      <c r="T1799" t="str">
        <f t="shared" si="182"/>
        <v>1</v>
      </c>
    </row>
    <row r="1800" spans="1:20" hidden="1" x14ac:dyDescent="0.25">
      <c r="A1800" s="35" t="s">
        <v>629</v>
      </c>
      <c r="B1800" s="35" t="str">
        <f t="shared" si="181"/>
        <v>Uganda</v>
      </c>
      <c r="C1800" t="s">
        <v>68</v>
      </c>
      <c r="D1800" t="str">
        <f t="shared" si="178"/>
        <v>FII</v>
      </c>
      <c r="E1800" t="s">
        <v>9</v>
      </c>
      <c r="F1800" t="s">
        <v>442</v>
      </c>
      <c r="G1800" t="str">
        <f t="shared" si="176"/>
        <v>Proportion of individuals who accessed financial services from a SHG</v>
      </c>
      <c r="H1800" t="s">
        <v>746</v>
      </c>
      <c r="I1800" t="str">
        <f t="shared" si="177"/>
        <v>Cooperative (unspecified)</v>
      </c>
      <c r="J1800" t="s">
        <v>66</v>
      </c>
      <c r="K1800" t="s">
        <v>420</v>
      </c>
      <c r="L1800" t="str">
        <f t="shared" si="179"/>
        <v>7.2 Individuals in the middle PPI quintile</v>
      </c>
      <c r="M1800" t="str">
        <f t="shared" si="180"/>
        <v>Proportion of individuals who accessed financial services from a SHG (Among all question respondents)</v>
      </c>
      <c r="N1800" t="s">
        <v>178</v>
      </c>
      <c r="O1800">
        <v>1.8653251787069842E-2</v>
      </c>
      <c r="P1800">
        <v>4.4709120039561961E-3</v>
      </c>
      <c r="Q1800">
        <v>9.8868872936138351E-3</v>
      </c>
      <c r="R1800">
        <v>2.741961628052585E-2</v>
      </c>
      <c r="S1800">
        <v>1145</v>
      </c>
      <c r="T1800" t="str">
        <f t="shared" si="182"/>
        <v>1</v>
      </c>
    </row>
    <row r="1801" spans="1:20" hidden="1" x14ac:dyDescent="0.25">
      <c r="A1801" s="35" t="s">
        <v>629</v>
      </c>
      <c r="B1801" s="35" t="str">
        <f t="shared" si="181"/>
        <v>Uganda</v>
      </c>
      <c r="C1801" t="s">
        <v>68</v>
      </c>
      <c r="D1801" t="str">
        <f t="shared" si="178"/>
        <v>FII</v>
      </c>
      <c r="E1801" t="s">
        <v>9</v>
      </c>
      <c r="F1801" t="s">
        <v>442</v>
      </c>
      <c r="G1801" t="str">
        <f t="shared" si="176"/>
        <v>Proportion of individuals who accessed financial services from a SHG</v>
      </c>
      <c r="H1801" t="s">
        <v>746</v>
      </c>
      <c r="I1801" t="str">
        <f t="shared" si="177"/>
        <v>Cooperative (unspecified)</v>
      </c>
      <c r="J1801" t="s">
        <v>66</v>
      </c>
      <c r="K1801" t="s">
        <v>421</v>
      </c>
      <c r="L1801" t="str">
        <f t="shared" si="179"/>
        <v>7.3 Individuals in the two highest PPI quintiles</v>
      </c>
      <c r="M1801" t="str">
        <f t="shared" si="180"/>
        <v>Proportion of individuals who accessed financial services from a SHG (Among all question respondents)</v>
      </c>
      <c r="N1801" t="s">
        <v>178</v>
      </c>
      <c r="O1801">
        <v>1.2429372684101695E-2</v>
      </c>
      <c r="P1801">
        <v>4.9800339721075238E-3</v>
      </c>
      <c r="Q1801">
        <v>2.6647445834686919E-3</v>
      </c>
      <c r="R1801">
        <v>2.2194000784734699E-2</v>
      </c>
      <c r="S1801">
        <v>647</v>
      </c>
      <c r="T1801" t="str">
        <f t="shared" si="182"/>
        <v>1</v>
      </c>
    </row>
    <row r="1802" spans="1:20" hidden="1" x14ac:dyDescent="0.25">
      <c r="A1802" s="35" t="s">
        <v>629</v>
      </c>
      <c r="B1802" s="35" t="str">
        <f t="shared" si="181"/>
        <v>Uganda</v>
      </c>
      <c r="C1802" t="s">
        <v>68</v>
      </c>
      <c r="D1802" t="str">
        <f t="shared" si="178"/>
        <v>FII</v>
      </c>
      <c r="E1802" t="s">
        <v>9</v>
      </c>
      <c r="F1802" t="s">
        <v>442</v>
      </c>
      <c r="G1802" t="str">
        <f t="shared" si="176"/>
        <v>Proportion of individuals who accessed financial services from a SHG</v>
      </c>
      <c r="H1802" t="s">
        <v>746</v>
      </c>
      <c r="I1802" t="str">
        <f t="shared" si="177"/>
        <v>Cooperative (unspecified)</v>
      </c>
      <c r="J1802" t="s">
        <v>66</v>
      </c>
      <c r="K1802" t="s">
        <v>128</v>
      </c>
      <c r="L1802" t="str">
        <f t="shared" si="179"/>
        <v>4.2 Individuals who do not use mobile money</v>
      </c>
      <c r="M1802" t="str">
        <f t="shared" si="180"/>
        <v>Proportion of individuals who accessed financial services from a SHG (Among all question respondents)</v>
      </c>
      <c r="N1802" t="s">
        <v>178</v>
      </c>
      <c r="O1802">
        <v>7.9069324182395057E-3</v>
      </c>
      <c r="P1802">
        <v>2.7619102062377263E-3</v>
      </c>
      <c r="Q1802">
        <v>2.4915022901914347E-3</v>
      </c>
      <c r="R1802">
        <v>1.3322362546287577E-2</v>
      </c>
      <c r="S1802">
        <v>1369</v>
      </c>
      <c r="T1802" t="str">
        <f t="shared" si="182"/>
        <v>1</v>
      </c>
    </row>
    <row r="1803" spans="1:20" hidden="1" x14ac:dyDescent="0.25">
      <c r="A1803" s="35" t="s">
        <v>629</v>
      </c>
      <c r="B1803" s="35" t="str">
        <f t="shared" si="181"/>
        <v>Uganda</v>
      </c>
      <c r="C1803" t="s">
        <v>68</v>
      </c>
      <c r="D1803" t="str">
        <f t="shared" si="178"/>
        <v>FII</v>
      </c>
      <c r="E1803" t="s">
        <v>9</v>
      </c>
      <c r="F1803" t="s">
        <v>442</v>
      </c>
      <c r="G1803" t="str">
        <f t="shared" si="176"/>
        <v>Proportion of individuals who accessed financial services from a SHG</v>
      </c>
      <c r="H1803" t="s">
        <v>746</v>
      </c>
      <c r="I1803" t="str">
        <f t="shared" si="177"/>
        <v>Cooperative (unspecified)</v>
      </c>
      <c r="J1803" t="s">
        <v>66</v>
      </c>
      <c r="K1803" t="s">
        <v>127</v>
      </c>
      <c r="L1803" t="str">
        <f t="shared" si="179"/>
        <v>4.1 Individuals who use mobile money</v>
      </c>
      <c r="M1803" t="str">
        <f t="shared" si="180"/>
        <v>Proportion of individuals who accessed financial services from a SHG (Among all question respondents)</v>
      </c>
      <c r="N1803" t="s">
        <v>178</v>
      </c>
      <c r="O1803">
        <v>1.6393113717225224E-2</v>
      </c>
      <c r="P1803">
        <v>3.4373536296204224E-3</v>
      </c>
      <c r="Q1803">
        <v>9.6533043039572844E-3</v>
      </c>
      <c r="R1803">
        <v>2.3132923130493165E-2</v>
      </c>
      <c r="S1803">
        <v>1631</v>
      </c>
      <c r="T1803" t="str">
        <f t="shared" si="182"/>
        <v>1</v>
      </c>
    </row>
    <row r="1804" spans="1:20" hidden="1" x14ac:dyDescent="0.25">
      <c r="A1804" s="35" t="s">
        <v>629</v>
      </c>
      <c r="B1804" s="35" t="str">
        <f t="shared" si="181"/>
        <v>Uganda</v>
      </c>
      <c r="C1804" t="s">
        <v>68</v>
      </c>
      <c r="D1804" t="str">
        <f t="shared" si="178"/>
        <v>FII</v>
      </c>
      <c r="E1804" t="s">
        <v>9</v>
      </c>
      <c r="F1804" t="s">
        <v>442</v>
      </c>
      <c r="G1804" t="str">
        <f t="shared" si="176"/>
        <v>Proportion of individuals who accessed financial services from a SHG</v>
      </c>
      <c r="H1804" t="s">
        <v>746</v>
      </c>
      <c r="I1804" t="str">
        <f t="shared" si="177"/>
        <v>Cooperative (unspecified)</v>
      </c>
      <c r="J1804" t="s">
        <v>66</v>
      </c>
      <c r="K1804" t="s">
        <v>124</v>
      </c>
      <c r="L1804" t="str">
        <f t="shared" si="179"/>
        <v>3.2 Individuals who do not have access to a mobile phone</v>
      </c>
      <c r="M1804" t="str">
        <f t="shared" si="180"/>
        <v>Proportion of individuals who accessed financial services from a SHG (Among all question respondents)</v>
      </c>
      <c r="N1804" t="s">
        <v>178</v>
      </c>
      <c r="O1804">
        <v>3.9832909981669931E-3</v>
      </c>
      <c r="P1804">
        <v>3.0226281935443835E-3</v>
      </c>
      <c r="Q1804">
        <v>-1.9433433103051099E-3</v>
      </c>
      <c r="R1804">
        <v>9.909925306639096E-3</v>
      </c>
      <c r="S1804">
        <v>651</v>
      </c>
      <c r="T1804" t="str">
        <f t="shared" si="182"/>
        <v>1</v>
      </c>
    </row>
    <row r="1805" spans="1:20" hidden="1" x14ac:dyDescent="0.25">
      <c r="A1805" s="35" t="s">
        <v>629</v>
      </c>
      <c r="B1805" s="35" t="str">
        <f t="shared" si="181"/>
        <v>Uganda</v>
      </c>
      <c r="C1805" t="s">
        <v>68</v>
      </c>
      <c r="D1805" t="str">
        <f t="shared" si="178"/>
        <v>FII</v>
      </c>
      <c r="E1805" t="s">
        <v>9</v>
      </c>
      <c r="F1805" t="s">
        <v>442</v>
      </c>
      <c r="G1805" t="str">
        <f t="shared" si="176"/>
        <v>Proportion of individuals who accessed financial services from a SHG</v>
      </c>
      <c r="H1805" t="s">
        <v>746</v>
      </c>
      <c r="I1805" t="str">
        <f t="shared" si="177"/>
        <v>Cooperative (unspecified)</v>
      </c>
      <c r="J1805" t="s">
        <v>66</v>
      </c>
      <c r="K1805" t="s">
        <v>123</v>
      </c>
      <c r="L1805" t="str">
        <f t="shared" si="179"/>
        <v>3.1 Individuals who have access to a mobile phone</v>
      </c>
      <c r="M1805" t="str">
        <f t="shared" si="180"/>
        <v>Proportion of individuals who accessed financial services from a SHG (Among all question respondents)</v>
      </c>
      <c r="N1805" t="s">
        <v>178</v>
      </c>
      <c r="O1805">
        <v>1.4943551137599228E-2</v>
      </c>
      <c r="P1805">
        <v>2.7630876953820965E-3</v>
      </c>
      <c r="Q1805">
        <v>9.5258122414480263E-3</v>
      </c>
      <c r="R1805">
        <v>2.036129003375043E-2</v>
      </c>
      <c r="S1805">
        <v>2349</v>
      </c>
      <c r="T1805" t="str">
        <f t="shared" si="182"/>
        <v>1</v>
      </c>
    </row>
    <row r="1806" spans="1:20" hidden="1" x14ac:dyDescent="0.25">
      <c r="A1806" s="35" t="s">
        <v>629</v>
      </c>
      <c r="B1806" s="35" t="str">
        <f t="shared" si="181"/>
        <v>Uganda</v>
      </c>
      <c r="C1806" t="s">
        <v>68</v>
      </c>
      <c r="D1806" t="str">
        <f t="shared" si="178"/>
        <v>FII</v>
      </c>
      <c r="E1806" t="s">
        <v>9</v>
      </c>
      <c r="F1806" t="s">
        <v>442</v>
      </c>
      <c r="G1806" t="str">
        <f t="shared" si="176"/>
        <v>Proportion of individuals who accessed financial services from a SHG</v>
      </c>
      <c r="H1806" t="s">
        <v>746</v>
      </c>
      <c r="I1806" t="str">
        <f t="shared" si="177"/>
        <v>Cooperative (unspecified)</v>
      </c>
      <c r="J1806" t="s">
        <v>66</v>
      </c>
      <c r="K1806" t="s">
        <v>132</v>
      </c>
      <c r="L1806" t="str">
        <f t="shared" si="179"/>
        <v>5.2 Individuals without a formal ID</v>
      </c>
      <c r="M1806" t="str">
        <f t="shared" si="180"/>
        <v>Proportion of individuals who accessed financial services from a SHG (Among all question respondents)</v>
      </c>
      <c r="N1806" t="s">
        <v>178</v>
      </c>
      <c r="O1806">
        <v>5.7761193142574999E-3</v>
      </c>
      <c r="P1806">
        <v>5.7551015929568159E-3</v>
      </c>
      <c r="Q1806">
        <v>-5.5082267466995596E-3</v>
      </c>
      <c r="R1806">
        <v>1.7060465375214558E-2</v>
      </c>
      <c r="S1806">
        <v>284</v>
      </c>
      <c r="T1806" t="str">
        <f t="shared" si="182"/>
        <v>1</v>
      </c>
    </row>
    <row r="1807" spans="1:20" hidden="1" x14ac:dyDescent="0.25">
      <c r="A1807" s="35" t="s">
        <v>629</v>
      </c>
      <c r="B1807" s="35" t="str">
        <f t="shared" si="181"/>
        <v>Uganda</v>
      </c>
      <c r="C1807" t="s">
        <v>68</v>
      </c>
      <c r="D1807" t="str">
        <f t="shared" si="178"/>
        <v>FII</v>
      </c>
      <c r="E1807" t="s">
        <v>9</v>
      </c>
      <c r="F1807" t="s">
        <v>442</v>
      </c>
      <c r="G1807" t="str">
        <f t="shared" si="176"/>
        <v>Proportion of individuals who accessed financial services from a SHG</v>
      </c>
      <c r="H1807" t="s">
        <v>746</v>
      </c>
      <c r="I1807" t="str">
        <f t="shared" si="177"/>
        <v>Cooperative (unspecified)</v>
      </c>
      <c r="J1807" t="s">
        <v>66</v>
      </c>
      <c r="K1807" t="s">
        <v>131</v>
      </c>
      <c r="L1807" t="str">
        <f t="shared" si="179"/>
        <v>5.1 Individuals with a formal ID</v>
      </c>
      <c r="M1807" t="str">
        <f t="shared" si="180"/>
        <v>Proportion of individuals who accessed financial services from a SHG (Among all question respondents)</v>
      </c>
      <c r="N1807" t="s">
        <v>178</v>
      </c>
      <c r="O1807">
        <v>1.3338480962533698E-2</v>
      </c>
      <c r="P1807">
        <v>2.4315304594558964E-3</v>
      </c>
      <c r="Q1807">
        <v>8.5708446803458051E-3</v>
      </c>
      <c r="R1807">
        <v>1.8106117244721592E-2</v>
      </c>
      <c r="S1807">
        <v>2716</v>
      </c>
      <c r="T1807" t="str">
        <f t="shared" si="182"/>
        <v>1</v>
      </c>
    </row>
    <row r="1808" spans="1:20" hidden="1" x14ac:dyDescent="0.25">
      <c r="A1808" s="35" t="s">
        <v>629</v>
      </c>
      <c r="B1808" s="35" t="str">
        <f t="shared" si="181"/>
        <v>Uganda</v>
      </c>
      <c r="C1808" t="s">
        <v>68</v>
      </c>
      <c r="D1808" t="str">
        <f t="shared" si="178"/>
        <v>FII</v>
      </c>
      <c r="E1808" t="s">
        <v>9</v>
      </c>
      <c r="F1808" t="s">
        <v>442</v>
      </c>
      <c r="G1808" t="str">
        <f t="shared" si="176"/>
        <v>Proportion of individuals who accessed financial services from a SHG</v>
      </c>
      <c r="H1808" t="s">
        <v>746</v>
      </c>
      <c r="I1808" t="str">
        <f t="shared" ref="I1808:I1839" si="183">H1808</f>
        <v>Cooperative (unspecified)</v>
      </c>
      <c r="J1808" t="s">
        <v>66</v>
      </c>
      <c r="K1808" t="s">
        <v>121</v>
      </c>
      <c r="L1808" t="str">
        <f t="shared" si="179"/>
        <v>2.2 Individuals who do not have a bank account</v>
      </c>
      <c r="M1808" t="str">
        <f t="shared" si="180"/>
        <v>Proportion of individuals who accessed financial services from a SHG (Among all question respondents)</v>
      </c>
      <c r="N1808" t="s">
        <v>178</v>
      </c>
      <c r="O1808">
        <v>9.3561655481597047E-3</v>
      </c>
      <c r="P1808">
        <v>2.0554715615916557E-3</v>
      </c>
      <c r="Q1808">
        <v>5.3258887502936102E-3</v>
      </c>
      <c r="R1808">
        <v>1.33864423460258E-2</v>
      </c>
      <c r="S1808">
        <v>2705</v>
      </c>
      <c r="T1808" t="str">
        <f t="shared" si="182"/>
        <v>1</v>
      </c>
    </row>
    <row r="1809" spans="1:20" hidden="1" x14ac:dyDescent="0.25">
      <c r="A1809" s="35" t="s">
        <v>629</v>
      </c>
      <c r="B1809" s="35" t="str">
        <f t="shared" si="181"/>
        <v>Uganda</v>
      </c>
      <c r="C1809" t="s">
        <v>68</v>
      </c>
      <c r="D1809" t="str">
        <f t="shared" si="178"/>
        <v>FII</v>
      </c>
      <c r="E1809" t="s">
        <v>9</v>
      </c>
      <c r="F1809" t="s">
        <v>442</v>
      </c>
      <c r="G1809" t="str">
        <f t="shared" si="176"/>
        <v>Proportion of individuals who accessed financial services from a SHG</v>
      </c>
      <c r="H1809" t="s">
        <v>746</v>
      </c>
      <c r="I1809" t="str">
        <f t="shared" si="183"/>
        <v>Cooperative (unspecified)</v>
      </c>
      <c r="J1809" t="s">
        <v>66</v>
      </c>
      <c r="K1809" t="s">
        <v>120</v>
      </c>
      <c r="L1809" t="str">
        <f t="shared" si="179"/>
        <v>2.1 Individuals who have a bank account</v>
      </c>
      <c r="M1809" t="str">
        <f t="shared" si="180"/>
        <v>Proportion of individuals who accessed financial services from a SHG (Among all question respondents)</v>
      </c>
      <c r="N1809" t="s">
        <v>178</v>
      </c>
      <c r="O1809">
        <v>4.0854811642089095E-2</v>
      </c>
      <c r="P1809">
        <v>1.2693468715296304E-2</v>
      </c>
      <c r="Q1809">
        <v>1.5966025339405606E-2</v>
      </c>
      <c r="R1809">
        <v>6.574359794477258E-2</v>
      </c>
      <c r="S1809">
        <v>295</v>
      </c>
      <c r="T1809" t="str">
        <f t="shared" si="182"/>
        <v>1</v>
      </c>
    </row>
    <row r="1810" spans="1:20" hidden="1" x14ac:dyDescent="0.25">
      <c r="A1810" s="35" t="s">
        <v>629</v>
      </c>
      <c r="B1810" s="35" t="str">
        <f t="shared" si="181"/>
        <v>Uganda</v>
      </c>
      <c r="C1810" t="s">
        <v>68</v>
      </c>
      <c r="D1810" t="str">
        <f t="shared" si="178"/>
        <v>FII</v>
      </c>
      <c r="E1810" t="s">
        <v>9</v>
      </c>
      <c r="F1810" t="s">
        <v>442</v>
      </c>
      <c r="G1810" t="str">
        <f t="shared" si="176"/>
        <v>Proportion of individuals who accessed financial services from a SHG</v>
      </c>
      <c r="H1810" t="s">
        <v>580</v>
      </c>
      <c r="I1810" t="str">
        <f t="shared" si="183"/>
        <v>Merry-Go-Round</v>
      </c>
      <c r="J1810" t="s">
        <v>66</v>
      </c>
      <c r="K1810" t="s">
        <v>114</v>
      </c>
      <c r="L1810" t="str">
        <f t="shared" si="179"/>
        <v>1.1 All individuals</v>
      </c>
      <c r="M1810" t="str">
        <f t="shared" si="180"/>
        <v>Proportion of individuals who accessed financial services from a SHG (Among all question respondents)</v>
      </c>
      <c r="N1810" t="s">
        <v>177</v>
      </c>
      <c r="O1810">
        <v>0.22877288199285425</v>
      </c>
      <c r="P1810">
        <v>7.8663041163527427E-3</v>
      </c>
      <c r="Q1810">
        <v>0.21334898435422894</v>
      </c>
      <c r="R1810">
        <v>0.24419677963147957</v>
      </c>
      <c r="S1810">
        <v>3000</v>
      </c>
      <c r="T1810" t="str">
        <f t="shared" si="182"/>
        <v>1</v>
      </c>
    </row>
    <row r="1811" spans="1:20" hidden="1" x14ac:dyDescent="0.25">
      <c r="A1811" s="35" t="s">
        <v>629</v>
      </c>
      <c r="B1811" s="35" t="str">
        <f t="shared" si="181"/>
        <v>Uganda</v>
      </c>
      <c r="C1811" t="s">
        <v>68</v>
      </c>
      <c r="D1811" t="str">
        <f t="shared" si="178"/>
        <v>FII</v>
      </c>
      <c r="E1811" t="s">
        <v>9</v>
      </c>
      <c r="F1811" t="s">
        <v>442</v>
      </c>
      <c r="G1811" t="str">
        <f t="shared" si="176"/>
        <v>Proportion of individuals who accessed financial services from a SHG</v>
      </c>
      <c r="H1811" t="s">
        <v>580</v>
      </c>
      <c r="I1811" t="str">
        <f t="shared" si="183"/>
        <v>Merry-Go-Round</v>
      </c>
      <c r="J1811" t="s">
        <v>66</v>
      </c>
      <c r="K1811" t="s">
        <v>135</v>
      </c>
      <c r="L1811" t="str">
        <f t="shared" si="179"/>
        <v>6.2 Urban individuals</v>
      </c>
      <c r="M1811" t="str">
        <f t="shared" si="180"/>
        <v>Proportion of individuals who accessed financial services from a SHG (Among all question respondents)</v>
      </c>
      <c r="N1811" t="s">
        <v>177</v>
      </c>
      <c r="O1811">
        <v>0.14166241422062606</v>
      </c>
      <c r="P1811">
        <v>1.2454879487073051E-2</v>
      </c>
      <c r="Q1811">
        <v>0.1172414430162864</v>
      </c>
      <c r="R1811">
        <v>0.1660833854249657</v>
      </c>
      <c r="S1811">
        <v>810</v>
      </c>
      <c r="T1811" t="str">
        <f t="shared" si="182"/>
        <v>1</v>
      </c>
    </row>
    <row r="1812" spans="1:20" hidden="1" x14ac:dyDescent="0.25">
      <c r="A1812" s="35" t="s">
        <v>629</v>
      </c>
      <c r="B1812" s="35" t="str">
        <f t="shared" si="181"/>
        <v>Uganda</v>
      </c>
      <c r="C1812" t="s">
        <v>68</v>
      </c>
      <c r="D1812" t="str">
        <f t="shared" si="178"/>
        <v>FII</v>
      </c>
      <c r="E1812" t="s">
        <v>9</v>
      </c>
      <c r="F1812" t="s">
        <v>442</v>
      </c>
      <c r="G1812" t="str">
        <f t="shared" si="176"/>
        <v>Proportion of individuals who accessed financial services from a SHG</v>
      </c>
      <c r="H1812" t="s">
        <v>580</v>
      </c>
      <c r="I1812" t="str">
        <f t="shared" si="183"/>
        <v>Merry-Go-Round</v>
      </c>
      <c r="J1812" t="s">
        <v>66</v>
      </c>
      <c r="K1812" t="s">
        <v>134</v>
      </c>
      <c r="L1812" t="str">
        <f t="shared" si="179"/>
        <v>6.1 Rural individuals</v>
      </c>
      <c r="M1812" t="str">
        <f t="shared" si="180"/>
        <v>Proportion of individuals who accessed financial services from a SHG (Among all question respondents)</v>
      </c>
      <c r="N1812" t="s">
        <v>177</v>
      </c>
      <c r="O1812">
        <v>0.25694509447061437</v>
      </c>
      <c r="P1812">
        <v>9.5287528676826685E-3</v>
      </c>
      <c r="Q1812">
        <v>0.23826154159991267</v>
      </c>
      <c r="R1812">
        <v>0.27562864734131604</v>
      </c>
      <c r="S1812">
        <v>2190</v>
      </c>
      <c r="T1812" t="str">
        <f t="shared" si="182"/>
        <v>1</v>
      </c>
    </row>
    <row r="1813" spans="1:20" hidden="1" x14ac:dyDescent="0.25">
      <c r="A1813" s="35" t="s">
        <v>629</v>
      </c>
      <c r="B1813" s="35" t="str">
        <f t="shared" si="181"/>
        <v>Uganda</v>
      </c>
      <c r="C1813" t="s">
        <v>68</v>
      </c>
      <c r="D1813" t="str">
        <f t="shared" si="178"/>
        <v>FII</v>
      </c>
      <c r="E1813" t="s">
        <v>9</v>
      </c>
      <c r="F1813" t="s">
        <v>442</v>
      </c>
      <c r="G1813" t="str">
        <f t="shared" si="176"/>
        <v>Proportion of individuals who accessed financial services from a SHG</v>
      </c>
      <c r="H1813" t="s">
        <v>580</v>
      </c>
      <c r="I1813" t="str">
        <f t="shared" si="183"/>
        <v>Merry-Go-Round</v>
      </c>
      <c r="J1813" t="s">
        <v>66</v>
      </c>
      <c r="K1813" t="s">
        <v>116</v>
      </c>
      <c r="L1813" t="str">
        <f t="shared" si="179"/>
        <v>1.3 Males</v>
      </c>
      <c r="M1813" t="str">
        <f t="shared" si="180"/>
        <v>Proportion of individuals who accessed financial services from a SHG (Among all question respondents)</v>
      </c>
      <c r="N1813" t="s">
        <v>177</v>
      </c>
      <c r="O1813">
        <v>0.18704772766221314</v>
      </c>
      <c r="P1813">
        <v>1.2093110755700791E-2</v>
      </c>
      <c r="Q1813">
        <v>0.16333609642223382</v>
      </c>
      <c r="R1813">
        <v>0.21075935890219247</v>
      </c>
      <c r="S1813">
        <v>1058</v>
      </c>
      <c r="T1813" t="str">
        <f t="shared" si="182"/>
        <v>1</v>
      </c>
    </row>
    <row r="1814" spans="1:20" hidden="1" x14ac:dyDescent="0.25">
      <c r="A1814" s="35" t="s">
        <v>629</v>
      </c>
      <c r="B1814" s="35" t="str">
        <f t="shared" si="181"/>
        <v>Uganda</v>
      </c>
      <c r="C1814" t="s">
        <v>68</v>
      </c>
      <c r="D1814" t="str">
        <f t="shared" si="178"/>
        <v>FII</v>
      </c>
      <c r="E1814" t="s">
        <v>9</v>
      </c>
      <c r="F1814" t="s">
        <v>442</v>
      </c>
      <c r="G1814" t="str">
        <f t="shared" si="176"/>
        <v>Proportion of individuals who accessed financial services from a SHG</v>
      </c>
      <c r="H1814" t="s">
        <v>580</v>
      </c>
      <c r="I1814" t="str">
        <f t="shared" si="183"/>
        <v>Merry-Go-Round</v>
      </c>
      <c r="J1814" t="s">
        <v>66</v>
      </c>
      <c r="K1814" t="s">
        <v>115</v>
      </c>
      <c r="L1814" t="str">
        <f t="shared" si="179"/>
        <v>1.2 Females</v>
      </c>
      <c r="M1814" t="str">
        <f t="shared" si="180"/>
        <v>Proportion of individuals who accessed financial services from a SHG (Among all question respondents)</v>
      </c>
      <c r="N1814" t="s">
        <v>177</v>
      </c>
      <c r="O1814">
        <v>0.26538773275705052</v>
      </c>
      <c r="P1814">
        <v>1.0152007995389062E-2</v>
      </c>
      <c r="Q1814">
        <v>0.24548212907947653</v>
      </c>
      <c r="R1814">
        <v>0.28529333643462451</v>
      </c>
      <c r="S1814">
        <v>1942</v>
      </c>
      <c r="T1814" t="str">
        <f t="shared" si="182"/>
        <v>1</v>
      </c>
    </row>
    <row r="1815" spans="1:20" hidden="1" x14ac:dyDescent="0.25">
      <c r="A1815" s="35" t="s">
        <v>629</v>
      </c>
      <c r="B1815" s="35" t="str">
        <f t="shared" si="181"/>
        <v>Uganda</v>
      </c>
      <c r="C1815" t="s">
        <v>68</v>
      </c>
      <c r="D1815" t="str">
        <f t="shared" si="178"/>
        <v>FII</v>
      </c>
      <c r="E1815" t="s">
        <v>9</v>
      </c>
      <c r="F1815" t="s">
        <v>442</v>
      </c>
      <c r="G1815" t="str">
        <f t="shared" si="176"/>
        <v>Proportion of individuals who accessed financial services from a SHG</v>
      </c>
      <c r="H1815" t="s">
        <v>580</v>
      </c>
      <c r="I1815" t="str">
        <f t="shared" si="183"/>
        <v>Merry-Go-Round</v>
      </c>
      <c r="J1815" t="s">
        <v>66</v>
      </c>
      <c r="K1815" t="s">
        <v>419</v>
      </c>
      <c r="L1815" t="str">
        <f t="shared" si="179"/>
        <v>7.1 Individuals in the two lowest PPI quintiles</v>
      </c>
      <c r="M1815" t="str">
        <f t="shared" si="180"/>
        <v>Proportion of individuals who accessed financial services from a SHG (Among all question respondents)</v>
      </c>
      <c r="N1815" t="s">
        <v>177</v>
      </c>
      <c r="O1815">
        <v>0.24087106817242332</v>
      </c>
      <c r="P1815">
        <v>1.2427080461627269E-2</v>
      </c>
      <c r="Q1815">
        <v>0.2165046040550952</v>
      </c>
      <c r="R1815">
        <v>0.26523753228975144</v>
      </c>
      <c r="S1815">
        <v>1208</v>
      </c>
      <c r="T1815" t="str">
        <f t="shared" si="182"/>
        <v>1</v>
      </c>
    </row>
    <row r="1816" spans="1:20" hidden="1" x14ac:dyDescent="0.25">
      <c r="A1816" s="35" t="s">
        <v>629</v>
      </c>
      <c r="B1816" s="35" t="str">
        <f t="shared" si="181"/>
        <v>Uganda</v>
      </c>
      <c r="C1816" t="s">
        <v>68</v>
      </c>
      <c r="D1816" t="str">
        <f t="shared" si="178"/>
        <v>FII</v>
      </c>
      <c r="E1816" t="s">
        <v>9</v>
      </c>
      <c r="F1816" t="s">
        <v>442</v>
      </c>
      <c r="G1816" t="str">
        <f t="shared" si="176"/>
        <v>Proportion of individuals who accessed financial services from a SHG</v>
      </c>
      <c r="H1816" t="s">
        <v>580</v>
      </c>
      <c r="I1816" t="str">
        <f t="shared" si="183"/>
        <v>Merry-Go-Round</v>
      </c>
      <c r="J1816" t="s">
        <v>66</v>
      </c>
      <c r="K1816" t="s">
        <v>420</v>
      </c>
      <c r="L1816" t="str">
        <f t="shared" si="179"/>
        <v>7.2 Individuals in the middle PPI quintile</v>
      </c>
      <c r="M1816" t="str">
        <f t="shared" si="180"/>
        <v>Proportion of individuals who accessed financial services from a SHG (Among all question respondents)</v>
      </c>
      <c r="N1816" t="s">
        <v>177</v>
      </c>
      <c r="O1816">
        <v>0.26748882693831777</v>
      </c>
      <c r="P1816">
        <v>1.3562877605190289E-2</v>
      </c>
      <c r="Q1816">
        <v>0.24089534253021025</v>
      </c>
      <c r="R1816">
        <v>0.29408231134642526</v>
      </c>
      <c r="S1816">
        <v>1145</v>
      </c>
      <c r="T1816" t="str">
        <f t="shared" si="182"/>
        <v>1</v>
      </c>
    </row>
    <row r="1817" spans="1:20" hidden="1" x14ac:dyDescent="0.25">
      <c r="A1817" s="35" t="s">
        <v>629</v>
      </c>
      <c r="B1817" s="35" t="str">
        <f t="shared" si="181"/>
        <v>Uganda</v>
      </c>
      <c r="C1817" t="s">
        <v>68</v>
      </c>
      <c r="D1817" t="str">
        <f t="shared" si="178"/>
        <v>FII</v>
      </c>
      <c r="E1817" t="s">
        <v>9</v>
      </c>
      <c r="F1817" t="s">
        <v>442</v>
      </c>
      <c r="G1817" t="str">
        <f t="shared" si="176"/>
        <v>Proportion of individuals who accessed financial services from a SHG</v>
      </c>
      <c r="H1817" t="s">
        <v>580</v>
      </c>
      <c r="I1817" t="str">
        <f t="shared" si="183"/>
        <v>Merry-Go-Round</v>
      </c>
      <c r="J1817" t="s">
        <v>66</v>
      </c>
      <c r="K1817" t="s">
        <v>421</v>
      </c>
      <c r="L1817" t="str">
        <f t="shared" si="179"/>
        <v>7.3 Individuals in the two highest PPI quintiles</v>
      </c>
      <c r="M1817" t="str">
        <f t="shared" si="180"/>
        <v>Proportion of individuals who accessed financial services from a SHG (Among all question respondents)</v>
      </c>
      <c r="N1817" t="s">
        <v>177</v>
      </c>
      <c r="O1817">
        <v>0.14131540178973231</v>
      </c>
      <c r="P1817">
        <v>1.443588243804894E-2</v>
      </c>
      <c r="Q1817">
        <v>0.11301016851190526</v>
      </c>
      <c r="R1817">
        <v>0.16962063506755937</v>
      </c>
      <c r="S1817">
        <v>647</v>
      </c>
      <c r="T1817" t="str">
        <f t="shared" si="182"/>
        <v>1</v>
      </c>
    </row>
    <row r="1818" spans="1:20" hidden="1" x14ac:dyDescent="0.25">
      <c r="A1818" s="35" t="s">
        <v>629</v>
      </c>
      <c r="B1818" s="35" t="str">
        <f t="shared" si="181"/>
        <v>Uganda</v>
      </c>
      <c r="C1818" t="s">
        <v>68</v>
      </c>
      <c r="D1818" t="str">
        <f t="shared" si="178"/>
        <v>FII</v>
      </c>
      <c r="E1818" t="s">
        <v>9</v>
      </c>
      <c r="F1818" t="s">
        <v>442</v>
      </c>
      <c r="G1818" t="str">
        <f t="shared" ref="G1818:G1881" si="184">F1818</f>
        <v>Proportion of individuals who accessed financial services from a SHG</v>
      </c>
      <c r="H1818" t="s">
        <v>580</v>
      </c>
      <c r="I1818" t="str">
        <f t="shared" si="183"/>
        <v>Merry-Go-Round</v>
      </c>
      <c r="J1818" t="s">
        <v>66</v>
      </c>
      <c r="K1818" t="s">
        <v>128</v>
      </c>
      <c r="L1818" t="str">
        <f t="shared" si="179"/>
        <v>4.2 Individuals who do not use mobile money</v>
      </c>
      <c r="M1818" t="str">
        <f t="shared" si="180"/>
        <v>Proportion of individuals who accessed financial services from a SHG (Among all question respondents)</v>
      </c>
      <c r="N1818" t="s">
        <v>177</v>
      </c>
      <c r="O1818">
        <v>0.21414899788381925</v>
      </c>
      <c r="P1818">
        <v>1.1280376675011734E-2</v>
      </c>
      <c r="Q1818">
        <v>0.19203093931565041</v>
      </c>
      <c r="R1818">
        <v>0.23626705645198809</v>
      </c>
      <c r="S1818">
        <v>1369</v>
      </c>
      <c r="T1818" t="str">
        <f t="shared" si="182"/>
        <v>1</v>
      </c>
    </row>
    <row r="1819" spans="1:20" hidden="1" x14ac:dyDescent="0.25">
      <c r="A1819" s="35" t="s">
        <v>629</v>
      </c>
      <c r="B1819" s="35" t="str">
        <f t="shared" si="181"/>
        <v>Uganda</v>
      </c>
      <c r="C1819" t="s">
        <v>68</v>
      </c>
      <c r="D1819" t="str">
        <f t="shared" si="178"/>
        <v>FII</v>
      </c>
      <c r="E1819" t="s">
        <v>9</v>
      </c>
      <c r="F1819" t="s">
        <v>442</v>
      </c>
      <c r="G1819" t="str">
        <f t="shared" si="184"/>
        <v>Proportion of individuals who accessed financial services from a SHG</v>
      </c>
      <c r="H1819" t="s">
        <v>580</v>
      </c>
      <c r="I1819" t="str">
        <f t="shared" si="183"/>
        <v>Merry-Go-Round</v>
      </c>
      <c r="J1819" t="s">
        <v>66</v>
      </c>
      <c r="K1819" t="s">
        <v>127</v>
      </c>
      <c r="L1819" t="str">
        <f t="shared" si="179"/>
        <v>4.1 Individuals who use mobile money</v>
      </c>
      <c r="M1819" t="str">
        <f t="shared" si="180"/>
        <v>Proportion of individuals who accessed financial services from a SHG (Among all question respondents)</v>
      </c>
      <c r="N1819" t="s">
        <v>177</v>
      </c>
      <c r="O1819">
        <v>0.24093478659737477</v>
      </c>
      <c r="P1819">
        <v>1.0923805587975382E-2</v>
      </c>
      <c r="Q1819">
        <v>0.21951587668478728</v>
      </c>
      <c r="R1819">
        <v>0.26235369650996226</v>
      </c>
      <c r="S1819">
        <v>1631</v>
      </c>
      <c r="T1819" t="str">
        <f t="shared" si="182"/>
        <v>1</v>
      </c>
    </row>
    <row r="1820" spans="1:20" hidden="1" x14ac:dyDescent="0.25">
      <c r="A1820" s="35" t="s">
        <v>629</v>
      </c>
      <c r="B1820" s="35" t="str">
        <f t="shared" si="181"/>
        <v>Uganda</v>
      </c>
      <c r="C1820" t="s">
        <v>68</v>
      </c>
      <c r="D1820" t="str">
        <f t="shared" si="178"/>
        <v>FII</v>
      </c>
      <c r="E1820" t="s">
        <v>9</v>
      </c>
      <c r="F1820" t="s">
        <v>442</v>
      </c>
      <c r="G1820" t="str">
        <f t="shared" si="184"/>
        <v>Proportion of individuals who accessed financial services from a SHG</v>
      </c>
      <c r="H1820" t="s">
        <v>580</v>
      </c>
      <c r="I1820" t="str">
        <f t="shared" si="183"/>
        <v>Merry-Go-Round</v>
      </c>
      <c r="J1820" t="s">
        <v>66</v>
      </c>
      <c r="K1820" t="s">
        <v>124</v>
      </c>
      <c r="L1820" t="str">
        <f t="shared" si="179"/>
        <v>3.2 Individuals who do not have access to a mobile phone</v>
      </c>
      <c r="M1820" t="str">
        <f t="shared" si="180"/>
        <v>Proportion of individuals who accessed financial services from a SHG (Among all question respondents)</v>
      </c>
      <c r="N1820" t="s">
        <v>177</v>
      </c>
      <c r="O1820">
        <v>0.14852494714500908</v>
      </c>
      <c r="P1820">
        <v>1.3786738919201076E-2</v>
      </c>
      <c r="Q1820">
        <v>0.12149252547469062</v>
      </c>
      <c r="R1820">
        <v>0.17555736881532752</v>
      </c>
      <c r="S1820">
        <v>651</v>
      </c>
      <c r="T1820" t="str">
        <f t="shared" si="182"/>
        <v>1</v>
      </c>
    </row>
    <row r="1821" spans="1:20" hidden="1" x14ac:dyDescent="0.25">
      <c r="A1821" s="35" t="s">
        <v>629</v>
      </c>
      <c r="B1821" s="35" t="str">
        <f t="shared" si="181"/>
        <v>Uganda</v>
      </c>
      <c r="C1821" t="s">
        <v>68</v>
      </c>
      <c r="D1821" t="str">
        <f t="shared" si="178"/>
        <v>FII</v>
      </c>
      <c r="E1821" t="s">
        <v>9</v>
      </c>
      <c r="F1821" t="s">
        <v>442</v>
      </c>
      <c r="G1821" t="str">
        <f t="shared" si="184"/>
        <v>Proportion of individuals who accessed financial services from a SHG</v>
      </c>
      <c r="H1821" t="s">
        <v>580</v>
      </c>
      <c r="I1821" t="str">
        <f t="shared" si="183"/>
        <v>Merry-Go-Round</v>
      </c>
      <c r="J1821" t="s">
        <v>66</v>
      </c>
      <c r="K1821" t="s">
        <v>123</v>
      </c>
      <c r="L1821" t="str">
        <f t="shared" si="179"/>
        <v>3.1 Individuals who have access to a mobile phone</v>
      </c>
      <c r="M1821" t="str">
        <f t="shared" si="180"/>
        <v>Proportion of individuals who accessed financial services from a SHG (Among all question respondents)</v>
      </c>
      <c r="N1821" t="s">
        <v>177</v>
      </c>
      <c r="O1821">
        <v>0.25131400808149035</v>
      </c>
      <c r="P1821">
        <v>9.2365628283702841E-3</v>
      </c>
      <c r="Q1821">
        <v>0.23320336838458922</v>
      </c>
      <c r="R1821">
        <v>0.26942464777839148</v>
      </c>
      <c r="S1821">
        <v>2349</v>
      </c>
      <c r="T1821" t="str">
        <f t="shared" si="182"/>
        <v>1</v>
      </c>
    </row>
    <row r="1822" spans="1:20" hidden="1" x14ac:dyDescent="0.25">
      <c r="A1822" s="35" t="s">
        <v>629</v>
      </c>
      <c r="B1822" s="35" t="str">
        <f t="shared" si="181"/>
        <v>Uganda</v>
      </c>
      <c r="C1822" t="s">
        <v>68</v>
      </c>
      <c r="D1822" t="str">
        <f t="shared" si="178"/>
        <v>FII</v>
      </c>
      <c r="E1822" t="s">
        <v>9</v>
      </c>
      <c r="F1822" t="s">
        <v>442</v>
      </c>
      <c r="G1822" t="str">
        <f t="shared" si="184"/>
        <v>Proportion of individuals who accessed financial services from a SHG</v>
      </c>
      <c r="H1822" t="s">
        <v>580</v>
      </c>
      <c r="I1822" t="str">
        <f t="shared" si="183"/>
        <v>Merry-Go-Round</v>
      </c>
      <c r="J1822" t="s">
        <v>66</v>
      </c>
      <c r="K1822" t="s">
        <v>132</v>
      </c>
      <c r="L1822" t="str">
        <f t="shared" si="179"/>
        <v>5.2 Individuals without a formal ID</v>
      </c>
      <c r="M1822" t="str">
        <f t="shared" si="180"/>
        <v>Proportion of individuals who accessed financial services from a SHG (Among all question respondents)</v>
      </c>
      <c r="N1822" t="s">
        <v>177</v>
      </c>
      <c r="O1822">
        <v>8.2684030683623011E-2</v>
      </c>
      <c r="P1822">
        <v>1.6735199468712297E-2</v>
      </c>
      <c r="Q1822">
        <v>4.9870399307383406E-2</v>
      </c>
      <c r="R1822">
        <v>0.11549766205986262</v>
      </c>
      <c r="S1822">
        <v>284</v>
      </c>
      <c r="T1822" t="str">
        <f t="shared" si="182"/>
        <v>1</v>
      </c>
    </row>
    <row r="1823" spans="1:20" hidden="1" x14ac:dyDescent="0.25">
      <c r="A1823" s="35" t="s">
        <v>629</v>
      </c>
      <c r="B1823" s="35" t="str">
        <f t="shared" si="181"/>
        <v>Uganda</v>
      </c>
      <c r="C1823" t="s">
        <v>68</v>
      </c>
      <c r="D1823" t="str">
        <f t="shared" si="178"/>
        <v>FII</v>
      </c>
      <c r="E1823" t="s">
        <v>9</v>
      </c>
      <c r="F1823" t="s">
        <v>442</v>
      </c>
      <c r="G1823" t="str">
        <f t="shared" si="184"/>
        <v>Proportion of individuals who accessed financial services from a SHG</v>
      </c>
      <c r="H1823" t="s">
        <v>580</v>
      </c>
      <c r="I1823" t="str">
        <f t="shared" si="183"/>
        <v>Merry-Go-Round</v>
      </c>
      <c r="J1823" t="s">
        <v>66</v>
      </c>
      <c r="K1823" t="s">
        <v>131</v>
      </c>
      <c r="L1823" t="str">
        <f t="shared" si="179"/>
        <v>5.1 Individuals with a formal ID</v>
      </c>
      <c r="M1823" t="str">
        <f t="shared" si="180"/>
        <v>Proportion of individuals who accessed financial services from a SHG (Among all question respondents)</v>
      </c>
      <c r="N1823" t="s">
        <v>177</v>
      </c>
      <c r="O1823">
        <v>0.24601826847951588</v>
      </c>
      <c r="P1823">
        <v>8.5007834914049372E-3</v>
      </c>
      <c r="Q1823">
        <v>0.22935031203133091</v>
      </c>
      <c r="R1823">
        <v>0.26268622492770083</v>
      </c>
      <c r="S1823">
        <v>2716</v>
      </c>
      <c r="T1823" t="str">
        <f t="shared" si="182"/>
        <v>1</v>
      </c>
    </row>
    <row r="1824" spans="1:20" hidden="1" x14ac:dyDescent="0.25">
      <c r="A1824" s="35" t="s">
        <v>629</v>
      </c>
      <c r="B1824" s="35" t="str">
        <f t="shared" si="181"/>
        <v>Uganda</v>
      </c>
      <c r="C1824" t="s">
        <v>68</v>
      </c>
      <c r="D1824" t="str">
        <f t="shared" si="178"/>
        <v>FII</v>
      </c>
      <c r="E1824" t="s">
        <v>9</v>
      </c>
      <c r="F1824" t="s">
        <v>442</v>
      </c>
      <c r="G1824" t="str">
        <f t="shared" si="184"/>
        <v>Proportion of individuals who accessed financial services from a SHG</v>
      </c>
      <c r="H1824" t="s">
        <v>580</v>
      </c>
      <c r="I1824" t="str">
        <f t="shared" si="183"/>
        <v>Merry-Go-Round</v>
      </c>
      <c r="J1824" t="s">
        <v>66</v>
      </c>
      <c r="K1824" t="s">
        <v>121</v>
      </c>
      <c r="L1824" t="str">
        <f t="shared" si="179"/>
        <v>2.2 Individuals who do not have a bank account</v>
      </c>
      <c r="M1824" t="str">
        <f t="shared" si="180"/>
        <v>Proportion of individuals who accessed financial services from a SHG (Among all question respondents)</v>
      </c>
      <c r="N1824" t="s">
        <v>177</v>
      </c>
      <c r="O1824">
        <v>0.23106620231810457</v>
      </c>
      <c r="P1824">
        <v>8.2915958221293235E-3</v>
      </c>
      <c r="Q1824">
        <v>0.21480841170516393</v>
      </c>
      <c r="R1824">
        <v>0.24732399293104521</v>
      </c>
      <c r="S1824">
        <v>2705</v>
      </c>
      <c r="T1824" t="str">
        <f t="shared" si="182"/>
        <v>1</v>
      </c>
    </row>
    <row r="1825" spans="1:20" hidden="1" x14ac:dyDescent="0.25">
      <c r="A1825" s="35" t="s">
        <v>629</v>
      </c>
      <c r="B1825" s="35" t="str">
        <f t="shared" si="181"/>
        <v>Uganda</v>
      </c>
      <c r="C1825" t="s">
        <v>68</v>
      </c>
      <c r="D1825" t="str">
        <f t="shared" si="178"/>
        <v>FII</v>
      </c>
      <c r="E1825" t="s">
        <v>9</v>
      </c>
      <c r="F1825" t="s">
        <v>442</v>
      </c>
      <c r="G1825" t="str">
        <f t="shared" si="184"/>
        <v>Proportion of individuals who accessed financial services from a SHG</v>
      </c>
      <c r="H1825" t="s">
        <v>580</v>
      </c>
      <c r="I1825" t="str">
        <f t="shared" si="183"/>
        <v>Merry-Go-Round</v>
      </c>
      <c r="J1825" t="s">
        <v>66</v>
      </c>
      <c r="K1825" t="s">
        <v>120</v>
      </c>
      <c r="L1825" t="str">
        <f t="shared" si="179"/>
        <v>2.1 Individuals who have a bank account</v>
      </c>
      <c r="M1825" t="str">
        <f t="shared" si="180"/>
        <v>Proportion of individuals who accessed financial services from a SHG (Among all question respondents)</v>
      </c>
      <c r="N1825" t="s">
        <v>177</v>
      </c>
      <c r="O1825">
        <v>0.20837783395599754</v>
      </c>
      <c r="P1825">
        <v>2.4891111156194135E-2</v>
      </c>
      <c r="Q1825">
        <v>0.15957245535555914</v>
      </c>
      <c r="R1825">
        <v>0.25718321255643595</v>
      </c>
      <c r="S1825">
        <v>295</v>
      </c>
      <c r="T1825" t="str">
        <f t="shared" si="182"/>
        <v>1</v>
      </c>
    </row>
    <row r="1826" spans="1:20" hidden="1" x14ac:dyDescent="0.25">
      <c r="A1826" s="35" t="s">
        <v>629</v>
      </c>
      <c r="B1826" s="35" t="str">
        <f t="shared" si="181"/>
        <v>Uganda</v>
      </c>
      <c r="C1826" t="s">
        <v>68</v>
      </c>
      <c r="D1826" t="str">
        <f t="shared" si="178"/>
        <v>FII</v>
      </c>
      <c r="E1826" t="s">
        <v>9</v>
      </c>
      <c r="F1826" t="s">
        <v>442</v>
      </c>
      <c r="G1826" t="str">
        <f t="shared" si="184"/>
        <v>Proportion of individuals who accessed financial services from a SHG</v>
      </c>
      <c r="H1826" t="s">
        <v>0</v>
      </c>
      <c r="I1826" t="str">
        <f t="shared" si="183"/>
        <v>SACCO</v>
      </c>
      <c r="J1826" t="s">
        <v>66</v>
      </c>
      <c r="K1826" t="s">
        <v>114</v>
      </c>
      <c r="L1826" t="str">
        <f t="shared" si="179"/>
        <v>1.1 All individuals</v>
      </c>
      <c r="M1826" t="str">
        <f t="shared" si="180"/>
        <v>Proportion of individuals who accessed financial services from a SHG (Among all question respondents)</v>
      </c>
      <c r="N1826" t="s">
        <v>175</v>
      </c>
      <c r="O1826">
        <v>7.6947370182071359E-2</v>
      </c>
      <c r="P1826">
        <v>5.0390357044035831E-3</v>
      </c>
      <c r="Q1826">
        <v>6.7067054120996533E-2</v>
      </c>
      <c r="R1826">
        <v>8.6827686243146185E-2</v>
      </c>
      <c r="S1826">
        <v>3000</v>
      </c>
      <c r="T1826" t="str">
        <f t="shared" si="182"/>
        <v>1</v>
      </c>
    </row>
    <row r="1827" spans="1:20" hidden="1" x14ac:dyDescent="0.25">
      <c r="A1827" s="35" t="s">
        <v>629</v>
      </c>
      <c r="B1827" s="35" t="str">
        <f t="shared" si="181"/>
        <v>Uganda</v>
      </c>
      <c r="C1827" t="s">
        <v>68</v>
      </c>
      <c r="D1827" t="str">
        <f t="shared" si="178"/>
        <v>FII</v>
      </c>
      <c r="E1827" t="s">
        <v>9</v>
      </c>
      <c r="F1827" t="s">
        <v>442</v>
      </c>
      <c r="G1827" t="str">
        <f t="shared" si="184"/>
        <v>Proportion of individuals who accessed financial services from a SHG</v>
      </c>
      <c r="H1827" t="s">
        <v>0</v>
      </c>
      <c r="I1827" t="str">
        <f t="shared" si="183"/>
        <v>SACCO</v>
      </c>
      <c r="J1827" t="s">
        <v>66</v>
      </c>
      <c r="K1827" t="s">
        <v>135</v>
      </c>
      <c r="L1827" t="str">
        <f t="shared" si="179"/>
        <v>6.2 Urban individuals</v>
      </c>
      <c r="M1827" t="str">
        <f t="shared" si="180"/>
        <v>Proportion of individuals who accessed financial services from a SHG (Among all question respondents)</v>
      </c>
      <c r="N1827" t="s">
        <v>175</v>
      </c>
      <c r="O1827">
        <v>7.9968369164467576E-2</v>
      </c>
      <c r="P1827">
        <v>1.0230909428280475E-2</v>
      </c>
      <c r="Q1827">
        <v>5.9908059082658824E-2</v>
      </c>
      <c r="R1827">
        <v>0.10002867924627633</v>
      </c>
      <c r="S1827">
        <v>810</v>
      </c>
      <c r="T1827" t="str">
        <f t="shared" si="182"/>
        <v>1</v>
      </c>
    </row>
    <row r="1828" spans="1:20" hidden="1" x14ac:dyDescent="0.25">
      <c r="A1828" s="35" t="s">
        <v>629</v>
      </c>
      <c r="B1828" s="35" t="str">
        <f t="shared" si="181"/>
        <v>Uganda</v>
      </c>
      <c r="C1828" t="s">
        <v>68</v>
      </c>
      <c r="D1828" t="str">
        <f t="shared" si="178"/>
        <v>FII</v>
      </c>
      <c r="E1828" t="s">
        <v>9</v>
      </c>
      <c r="F1828" t="s">
        <v>442</v>
      </c>
      <c r="G1828" t="str">
        <f t="shared" si="184"/>
        <v>Proportion of individuals who accessed financial services from a SHG</v>
      </c>
      <c r="H1828" t="s">
        <v>0</v>
      </c>
      <c r="I1828" t="str">
        <f t="shared" si="183"/>
        <v>SACCO</v>
      </c>
      <c r="J1828" t="s">
        <v>66</v>
      </c>
      <c r="K1828" t="s">
        <v>134</v>
      </c>
      <c r="L1828" t="str">
        <f t="shared" si="179"/>
        <v>6.1 Rural individuals</v>
      </c>
      <c r="M1828" t="str">
        <f t="shared" si="180"/>
        <v>Proportion of individuals who accessed financial services from a SHG (Among all question respondents)</v>
      </c>
      <c r="N1828" t="s">
        <v>175</v>
      </c>
      <c r="O1828">
        <v>7.5970355278997606E-2</v>
      </c>
      <c r="P1828">
        <v>5.7893879515031688E-3</v>
      </c>
      <c r="Q1828">
        <v>6.46187820581446E-2</v>
      </c>
      <c r="R1828">
        <v>8.7321928499850612E-2</v>
      </c>
      <c r="S1828">
        <v>2190</v>
      </c>
      <c r="T1828" t="str">
        <f t="shared" si="182"/>
        <v>1</v>
      </c>
    </row>
    <row r="1829" spans="1:20" hidden="1" x14ac:dyDescent="0.25">
      <c r="A1829" s="35" t="s">
        <v>629</v>
      </c>
      <c r="B1829" s="35" t="str">
        <f t="shared" si="181"/>
        <v>Uganda</v>
      </c>
      <c r="C1829" t="s">
        <v>68</v>
      </c>
      <c r="D1829" t="str">
        <f t="shared" si="178"/>
        <v>FII</v>
      </c>
      <c r="E1829" t="s">
        <v>9</v>
      </c>
      <c r="F1829" t="s">
        <v>442</v>
      </c>
      <c r="G1829" t="str">
        <f t="shared" si="184"/>
        <v>Proportion of individuals who accessed financial services from a SHG</v>
      </c>
      <c r="H1829" t="s">
        <v>0</v>
      </c>
      <c r="I1829" t="str">
        <f t="shared" si="183"/>
        <v>SACCO</v>
      </c>
      <c r="J1829" t="s">
        <v>66</v>
      </c>
      <c r="K1829" t="s">
        <v>116</v>
      </c>
      <c r="L1829" t="str">
        <f t="shared" si="179"/>
        <v>1.3 Males</v>
      </c>
      <c r="M1829" t="str">
        <f t="shared" si="180"/>
        <v>Proportion of individuals who accessed financial services from a SHG (Among all question respondents)</v>
      </c>
      <c r="N1829" t="s">
        <v>175</v>
      </c>
      <c r="O1829">
        <v>8.9470646487461558E-2</v>
      </c>
      <c r="P1829">
        <v>8.6950367717973463E-3</v>
      </c>
      <c r="Q1829">
        <v>7.2421806886474094E-2</v>
      </c>
      <c r="R1829">
        <v>0.10651948608844902</v>
      </c>
      <c r="S1829">
        <v>1058</v>
      </c>
      <c r="T1829" t="str">
        <f t="shared" si="182"/>
        <v>1</v>
      </c>
    </row>
    <row r="1830" spans="1:20" hidden="1" x14ac:dyDescent="0.25">
      <c r="A1830" s="35" t="s">
        <v>629</v>
      </c>
      <c r="B1830" s="35" t="str">
        <f t="shared" si="181"/>
        <v>Uganda</v>
      </c>
      <c r="C1830" t="s">
        <v>68</v>
      </c>
      <c r="D1830" t="str">
        <f t="shared" si="178"/>
        <v>FII</v>
      </c>
      <c r="E1830" t="s">
        <v>9</v>
      </c>
      <c r="F1830" t="s">
        <v>442</v>
      </c>
      <c r="G1830" t="str">
        <f t="shared" si="184"/>
        <v>Proportion of individuals who accessed financial services from a SHG</v>
      </c>
      <c r="H1830" t="s">
        <v>0</v>
      </c>
      <c r="I1830" t="str">
        <f t="shared" si="183"/>
        <v>SACCO</v>
      </c>
      <c r="J1830" t="s">
        <v>66</v>
      </c>
      <c r="K1830" t="s">
        <v>115</v>
      </c>
      <c r="L1830" t="str">
        <f t="shared" si="179"/>
        <v>1.2 Females</v>
      </c>
      <c r="M1830" t="str">
        <f t="shared" si="180"/>
        <v>Proportion of individuals who accessed financial services from a SHG (Among all question respondents)</v>
      </c>
      <c r="N1830" t="s">
        <v>175</v>
      </c>
      <c r="O1830">
        <v>6.5957886731222451E-2</v>
      </c>
      <c r="P1830">
        <v>5.5852558812278909E-3</v>
      </c>
      <c r="Q1830">
        <v>5.500656655298209E-2</v>
      </c>
      <c r="R1830">
        <v>7.6909206909462804E-2</v>
      </c>
      <c r="S1830">
        <v>1942</v>
      </c>
      <c r="T1830" t="str">
        <f t="shared" si="182"/>
        <v>1</v>
      </c>
    </row>
    <row r="1831" spans="1:20" hidden="1" x14ac:dyDescent="0.25">
      <c r="A1831" s="35" t="s">
        <v>629</v>
      </c>
      <c r="B1831" s="35" t="str">
        <f t="shared" si="181"/>
        <v>Uganda</v>
      </c>
      <c r="C1831" t="s">
        <v>68</v>
      </c>
      <c r="D1831" t="str">
        <f t="shared" si="178"/>
        <v>FII</v>
      </c>
      <c r="E1831" t="s">
        <v>9</v>
      </c>
      <c r="F1831" t="s">
        <v>442</v>
      </c>
      <c r="G1831" t="str">
        <f t="shared" si="184"/>
        <v>Proportion of individuals who accessed financial services from a SHG</v>
      </c>
      <c r="H1831" t="s">
        <v>0</v>
      </c>
      <c r="I1831" t="str">
        <f t="shared" si="183"/>
        <v>SACCO</v>
      </c>
      <c r="J1831" t="s">
        <v>66</v>
      </c>
      <c r="K1831" t="s">
        <v>419</v>
      </c>
      <c r="L1831" t="str">
        <f t="shared" si="179"/>
        <v>7.1 Individuals in the two lowest PPI quintiles</v>
      </c>
      <c r="M1831" t="str">
        <f t="shared" si="180"/>
        <v>Proportion of individuals who accessed financial services from a SHG (Among all question respondents)</v>
      </c>
      <c r="N1831" t="s">
        <v>175</v>
      </c>
      <c r="O1831">
        <v>3.8773898372608591E-2</v>
      </c>
      <c r="P1831">
        <v>5.7597127996130894E-3</v>
      </c>
      <c r="Q1831">
        <v>2.7480510863672286E-2</v>
      </c>
      <c r="R1831">
        <v>5.0067285881544896E-2</v>
      </c>
      <c r="S1831">
        <v>1208</v>
      </c>
      <c r="T1831" t="str">
        <f t="shared" si="182"/>
        <v>1</v>
      </c>
    </row>
    <row r="1832" spans="1:20" hidden="1" x14ac:dyDescent="0.25">
      <c r="A1832" s="35" t="s">
        <v>629</v>
      </c>
      <c r="B1832" s="35" t="str">
        <f t="shared" si="181"/>
        <v>Uganda</v>
      </c>
      <c r="C1832" t="s">
        <v>68</v>
      </c>
      <c r="D1832" t="str">
        <f t="shared" si="178"/>
        <v>FII</v>
      </c>
      <c r="E1832" t="s">
        <v>9</v>
      </c>
      <c r="F1832" t="s">
        <v>442</v>
      </c>
      <c r="G1832" t="str">
        <f t="shared" si="184"/>
        <v>Proportion of individuals who accessed financial services from a SHG</v>
      </c>
      <c r="H1832" t="s">
        <v>0</v>
      </c>
      <c r="I1832" t="str">
        <f t="shared" si="183"/>
        <v>SACCO</v>
      </c>
      <c r="J1832" t="s">
        <v>66</v>
      </c>
      <c r="K1832" t="s">
        <v>420</v>
      </c>
      <c r="L1832" t="str">
        <f t="shared" si="179"/>
        <v>7.2 Individuals in the middle PPI quintile</v>
      </c>
      <c r="M1832" t="str">
        <f t="shared" si="180"/>
        <v>Proportion of individuals who accessed financial services from a SHG (Among all question respondents)</v>
      </c>
      <c r="N1832" t="s">
        <v>175</v>
      </c>
      <c r="O1832">
        <v>0.10653598509217911</v>
      </c>
      <c r="P1832">
        <v>9.2743637157320716E-3</v>
      </c>
      <c r="Q1832">
        <v>8.8351227104312674E-2</v>
      </c>
      <c r="R1832">
        <v>0.12472074308004555</v>
      </c>
      <c r="S1832">
        <v>1145</v>
      </c>
      <c r="T1832" t="str">
        <f t="shared" si="182"/>
        <v>1</v>
      </c>
    </row>
    <row r="1833" spans="1:20" hidden="1" x14ac:dyDescent="0.25">
      <c r="A1833" s="35" t="s">
        <v>629</v>
      </c>
      <c r="B1833" s="35" t="str">
        <f t="shared" si="181"/>
        <v>Uganda</v>
      </c>
      <c r="C1833" t="s">
        <v>68</v>
      </c>
      <c r="D1833" t="str">
        <f t="shared" si="178"/>
        <v>FII</v>
      </c>
      <c r="E1833" t="s">
        <v>9</v>
      </c>
      <c r="F1833" t="s">
        <v>442</v>
      </c>
      <c r="G1833" t="str">
        <f t="shared" si="184"/>
        <v>Proportion of individuals who accessed financial services from a SHG</v>
      </c>
      <c r="H1833" t="s">
        <v>0</v>
      </c>
      <c r="I1833" t="str">
        <f t="shared" si="183"/>
        <v>SACCO</v>
      </c>
      <c r="J1833" t="s">
        <v>66</v>
      </c>
      <c r="K1833" t="s">
        <v>421</v>
      </c>
      <c r="L1833" t="str">
        <f t="shared" si="179"/>
        <v>7.3 Individuals in the two highest PPI quintiles</v>
      </c>
      <c r="M1833" t="str">
        <f t="shared" si="180"/>
        <v>Proportion of individuals who accessed financial services from a SHG (Among all question respondents)</v>
      </c>
      <c r="N1833" t="s">
        <v>175</v>
      </c>
      <c r="O1833">
        <v>9.6492016614516687E-2</v>
      </c>
      <c r="P1833">
        <v>1.2437746055272224E-2</v>
      </c>
      <c r="Q1833">
        <v>7.2104639877716745E-2</v>
      </c>
      <c r="R1833">
        <v>0.12087939335131663</v>
      </c>
      <c r="S1833">
        <v>647</v>
      </c>
      <c r="T1833" t="str">
        <f t="shared" si="182"/>
        <v>1</v>
      </c>
    </row>
    <row r="1834" spans="1:20" hidden="1" x14ac:dyDescent="0.25">
      <c r="A1834" s="35" t="s">
        <v>629</v>
      </c>
      <c r="B1834" s="35" t="str">
        <f t="shared" si="181"/>
        <v>Uganda</v>
      </c>
      <c r="C1834" t="s">
        <v>68</v>
      </c>
      <c r="D1834" t="str">
        <f t="shared" si="178"/>
        <v>FII</v>
      </c>
      <c r="E1834" t="s">
        <v>9</v>
      </c>
      <c r="F1834" t="s">
        <v>442</v>
      </c>
      <c r="G1834" t="str">
        <f t="shared" si="184"/>
        <v>Proportion of individuals who accessed financial services from a SHG</v>
      </c>
      <c r="H1834" t="s">
        <v>0</v>
      </c>
      <c r="I1834" t="str">
        <f t="shared" si="183"/>
        <v>SACCO</v>
      </c>
      <c r="J1834" t="s">
        <v>66</v>
      </c>
      <c r="K1834" t="s">
        <v>128</v>
      </c>
      <c r="L1834" t="str">
        <f t="shared" si="179"/>
        <v>4.2 Individuals who do not use mobile money</v>
      </c>
      <c r="M1834" t="str">
        <f t="shared" si="180"/>
        <v>Proportion of individuals who accessed financial services from a SHG (Among all question respondents)</v>
      </c>
      <c r="N1834" t="s">
        <v>175</v>
      </c>
      <c r="O1834">
        <v>3.4079298543229795E-2</v>
      </c>
      <c r="P1834">
        <v>5.0763218222682734E-3</v>
      </c>
      <c r="Q1834">
        <v>2.4125873528219259E-2</v>
      </c>
      <c r="R1834">
        <v>4.4032723558240332E-2</v>
      </c>
      <c r="S1834">
        <v>1369</v>
      </c>
      <c r="T1834" t="str">
        <f t="shared" si="182"/>
        <v>1</v>
      </c>
    </row>
    <row r="1835" spans="1:20" hidden="1" x14ac:dyDescent="0.25">
      <c r="A1835" s="35" t="s">
        <v>629</v>
      </c>
      <c r="B1835" s="35" t="str">
        <f t="shared" si="181"/>
        <v>Uganda</v>
      </c>
      <c r="C1835" t="s">
        <v>68</v>
      </c>
      <c r="D1835" t="str">
        <f t="shared" si="178"/>
        <v>FII</v>
      </c>
      <c r="E1835" t="s">
        <v>9</v>
      </c>
      <c r="F1835" t="s">
        <v>442</v>
      </c>
      <c r="G1835" t="str">
        <f t="shared" si="184"/>
        <v>Proportion of individuals who accessed financial services from a SHG</v>
      </c>
      <c r="H1835" t="s">
        <v>0</v>
      </c>
      <c r="I1835" t="str">
        <f t="shared" si="183"/>
        <v>SACCO</v>
      </c>
      <c r="J1835" t="s">
        <v>66</v>
      </c>
      <c r="K1835" t="s">
        <v>127</v>
      </c>
      <c r="L1835" t="str">
        <f t="shared" si="179"/>
        <v>4.1 Individuals who use mobile money</v>
      </c>
      <c r="M1835" t="str">
        <f t="shared" si="180"/>
        <v>Proportion of individuals who accessed financial services from a SHG (Among all question respondents)</v>
      </c>
      <c r="N1835" t="s">
        <v>175</v>
      </c>
      <c r="O1835">
        <v>0.11259845945249372</v>
      </c>
      <c r="P1835">
        <v>8.1028210477024389E-3</v>
      </c>
      <c r="Q1835">
        <v>9.6710809982642379E-2</v>
      </c>
      <c r="R1835">
        <v>0.12848610892234508</v>
      </c>
      <c r="S1835">
        <v>1631</v>
      </c>
      <c r="T1835" t="str">
        <f t="shared" si="182"/>
        <v>1</v>
      </c>
    </row>
    <row r="1836" spans="1:20" hidden="1" x14ac:dyDescent="0.25">
      <c r="A1836" s="35" t="s">
        <v>629</v>
      </c>
      <c r="B1836" s="35" t="str">
        <f t="shared" si="181"/>
        <v>Uganda</v>
      </c>
      <c r="C1836" t="s">
        <v>68</v>
      </c>
      <c r="D1836" t="str">
        <f t="shared" si="178"/>
        <v>FII</v>
      </c>
      <c r="E1836" t="s">
        <v>9</v>
      </c>
      <c r="F1836" t="s">
        <v>442</v>
      </c>
      <c r="G1836" t="str">
        <f t="shared" si="184"/>
        <v>Proportion of individuals who accessed financial services from a SHG</v>
      </c>
      <c r="H1836" t="s">
        <v>0</v>
      </c>
      <c r="I1836" t="str">
        <f t="shared" si="183"/>
        <v>SACCO</v>
      </c>
      <c r="J1836" t="s">
        <v>66</v>
      </c>
      <c r="K1836" t="s">
        <v>124</v>
      </c>
      <c r="L1836" t="str">
        <f t="shared" si="179"/>
        <v>3.2 Individuals who do not have access to a mobile phone</v>
      </c>
      <c r="M1836" t="str">
        <f t="shared" si="180"/>
        <v>Proportion of individuals who accessed financial services from a SHG (Among all question respondents)</v>
      </c>
      <c r="N1836" t="s">
        <v>175</v>
      </c>
      <c r="O1836">
        <v>1.2273374871501042E-2</v>
      </c>
      <c r="P1836">
        <v>4.1332899720976073E-3</v>
      </c>
      <c r="Q1836">
        <v>4.1690045728926678E-3</v>
      </c>
      <c r="R1836">
        <v>2.0377745170109415E-2</v>
      </c>
      <c r="S1836">
        <v>651</v>
      </c>
      <c r="T1836" t="str">
        <f t="shared" si="182"/>
        <v>1</v>
      </c>
    </row>
    <row r="1837" spans="1:20" hidden="1" x14ac:dyDescent="0.25">
      <c r="A1837" s="35" t="s">
        <v>629</v>
      </c>
      <c r="B1837" s="35" t="str">
        <f t="shared" si="181"/>
        <v>Uganda</v>
      </c>
      <c r="C1837" t="s">
        <v>68</v>
      </c>
      <c r="D1837" t="str">
        <f t="shared" si="178"/>
        <v>FII</v>
      </c>
      <c r="E1837" t="s">
        <v>9</v>
      </c>
      <c r="F1837" t="s">
        <v>442</v>
      </c>
      <c r="G1837" t="str">
        <f t="shared" si="184"/>
        <v>Proportion of individuals who accessed financial services from a SHG</v>
      </c>
      <c r="H1837" t="s">
        <v>0</v>
      </c>
      <c r="I1837" t="str">
        <f t="shared" si="183"/>
        <v>SACCO</v>
      </c>
      <c r="J1837" t="s">
        <v>66</v>
      </c>
      <c r="K1837" t="s">
        <v>123</v>
      </c>
      <c r="L1837" t="str">
        <f t="shared" si="179"/>
        <v>3.1 Individuals who have access to a mobile phone</v>
      </c>
      <c r="M1837" t="str">
        <f t="shared" si="180"/>
        <v>Proportion of individuals who accessed financial services from a SHG (Among all question respondents)</v>
      </c>
      <c r="N1837" t="s">
        <v>175</v>
      </c>
      <c r="O1837">
        <v>9.511387734160888E-2</v>
      </c>
      <c r="P1837">
        <v>6.2934957876054527E-3</v>
      </c>
      <c r="Q1837">
        <v>8.2773871999665238E-2</v>
      </c>
      <c r="R1837">
        <v>0.10745388268355252</v>
      </c>
      <c r="S1837">
        <v>2349</v>
      </c>
      <c r="T1837" t="str">
        <f t="shared" si="182"/>
        <v>1</v>
      </c>
    </row>
    <row r="1838" spans="1:20" hidden="1" x14ac:dyDescent="0.25">
      <c r="A1838" s="35" t="s">
        <v>629</v>
      </c>
      <c r="B1838" s="35" t="str">
        <f t="shared" si="181"/>
        <v>Uganda</v>
      </c>
      <c r="C1838" t="s">
        <v>68</v>
      </c>
      <c r="D1838" t="str">
        <f t="shared" si="178"/>
        <v>FII</v>
      </c>
      <c r="E1838" t="s">
        <v>9</v>
      </c>
      <c r="F1838" t="s">
        <v>442</v>
      </c>
      <c r="G1838" t="str">
        <f t="shared" si="184"/>
        <v>Proportion of individuals who accessed financial services from a SHG</v>
      </c>
      <c r="H1838" t="s">
        <v>0</v>
      </c>
      <c r="I1838" t="str">
        <f t="shared" si="183"/>
        <v>SACCO</v>
      </c>
      <c r="J1838" t="s">
        <v>66</v>
      </c>
      <c r="K1838" t="s">
        <v>132</v>
      </c>
      <c r="L1838" t="str">
        <f t="shared" si="179"/>
        <v>5.2 Individuals without a formal ID</v>
      </c>
      <c r="M1838" t="str">
        <f t="shared" si="180"/>
        <v>Proportion of individuals who accessed financial services from a SHG (Among all question respondents)</v>
      </c>
      <c r="N1838" t="s">
        <v>175</v>
      </c>
      <c r="O1838">
        <v>2.4525903312032228E-2</v>
      </c>
      <c r="P1838">
        <v>9.3618663747352289E-3</v>
      </c>
      <c r="Q1838">
        <v>6.1695740200807467E-3</v>
      </c>
      <c r="R1838">
        <v>4.288223260398371E-2</v>
      </c>
      <c r="S1838">
        <v>284</v>
      </c>
      <c r="T1838" t="str">
        <f t="shared" si="182"/>
        <v>1</v>
      </c>
    </row>
    <row r="1839" spans="1:20" hidden="1" x14ac:dyDescent="0.25">
      <c r="A1839" s="35" t="s">
        <v>629</v>
      </c>
      <c r="B1839" s="35" t="str">
        <f t="shared" si="181"/>
        <v>Uganda</v>
      </c>
      <c r="C1839" t="s">
        <v>68</v>
      </c>
      <c r="D1839" t="str">
        <f t="shared" si="178"/>
        <v>FII</v>
      </c>
      <c r="E1839" t="s">
        <v>9</v>
      </c>
      <c r="F1839" t="s">
        <v>442</v>
      </c>
      <c r="G1839" t="str">
        <f t="shared" si="184"/>
        <v>Proportion of individuals who accessed financial services from a SHG</v>
      </c>
      <c r="H1839" t="s">
        <v>0</v>
      </c>
      <c r="I1839" t="str">
        <f t="shared" si="183"/>
        <v>SACCO</v>
      </c>
      <c r="J1839" t="s">
        <v>66</v>
      </c>
      <c r="K1839" t="s">
        <v>131</v>
      </c>
      <c r="L1839" t="str">
        <f t="shared" si="179"/>
        <v>5.1 Individuals with a formal ID</v>
      </c>
      <c r="M1839" t="str">
        <f t="shared" si="180"/>
        <v>Proportion of individuals who accessed financial services from a SHG (Among all question respondents)</v>
      </c>
      <c r="N1839" t="s">
        <v>175</v>
      </c>
      <c r="O1839">
        <v>8.3135579948044297E-2</v>
      </c>
      <c r="P1839">
        <v>5.5091392265635341E-3</v>
      </c>
      <c r="Q1839">
        <v>7.2333505905317189E-2</v>
      </c>
      <c r="R1839">
        <v>9.3937653990771405E-2</v>
      </c>
      <c r="S1839">
        <v>2716</v>
      </c>
      <c r="T1839" t="str">
        <f t="shared" si="182"/>
        <v>1</v>
      </c>
    </row>
    <row r="1840" spans="1:20" hidden="1" x14ac:dyDescent="0.25">
      <c r="A1840" s="35" t="s">
        <v>629</v>
      </c>
      <c r="B1840" s="35" t="str">
        <f t="shared" si="181"/>
        <v>Uganda</v>
      </c>
      <c r="C1840" t="s">
        <v>68</v>
      </c>
      <c r="D1840" t="str">
        <f t="shared" si="178"/>
        <v>FII</v>
      </c>
      <c r="E1840" t="s">
        <v>9</v>
      </c>
      <c r="F1840" t="s">
        <v>442</v>
      </c>
      <c r="G1840" t="str">
        <f t="shared" si="184"/>
        <v>Proportion of individuals who accessed financial services from a SHG</v>
      </c>
      <c r="H1840" t="s">
        <v>0</v>
      </c>
      <c r="I1840" t="str">
        <f t="shared" ref="I1840:I1871" si="185">H1840</f>
        <v>SACCO</v>
      </c>
      <c r="J1840" t="s">
        <v>66</v>
      </c>
      <c r="K1840" t="s">
        <v>121</v>
      </c>
      <c r="L1840" t="str">
        <f t="shared" si="179"/>
        <v>2.2 Individuals who do not have a bank account</v>
      </c>
      <c r="M1840" t="str">
        <f t="shared" si="180"/>
        <v>Proportion of individuals who accessed financial services from a SHG (Among all question respondents)</v>
      </c>
      <c r="N1840" t="s">
        <v>175</v>
      </c>
      <c r="O1840">
        <v>5.8320762651436979E-2</v>
      </c>
      <c r="P1840">
        <v>4.5742007689576645E-3</v>
      </c>
      <c r="Q1840">
        <v>4.9351874162590195E-2</v>
      </c>
      <c r="R1840">
        <v>6.7289651140283763E-2</v>
      </c>
      <c r="S1840">
        <v>2705</v>
      </c>
      <c r="T1840" t="str">
        <f t="shared" si="182"/>
        <v>1</v>
      </c>
    </row>
    <row r="1841" spans="1:20" hidden="1" x14ac:dyDescent="0.25">
      <c r="A1841" s="35" t="s">
        <v>629</v>
      </c>
      <c r="B1841" s="35" t="str">
        <f t="shared" si="181"/>
        <v>Uganda</v>
      </c>
      <c r="C1841" t="s">
        <v>68</v>
      </c>
      <c r="D1841" t="str">
        <f t="shared" si="178"/>
        <v>FII</v>
      </c>
      <c r="E1841" t="s">
        <v>9</v>
      </c>
      <c r="F1841" t="s">
        <v>442</v>
      </c>
      <c r="G1841" t="str">
        <f t="shared" si="184"/>
        <v>Proportion of individuals who accessed financial services from a SHG</v>
      </c>
      <c r="H1841" t="s">
        <v>0</v>
      </c>
      <c r="I1841" t="str">
        <f t="shared" si="185"/>
        <v>SACCO</v>
      </c>
      <c r="J1841" t="s">
        <v>66</v>
      </c>
      <c r="K1841" t="s">
        <v>120</v>
      </c>
      <c r="L1841" t="str">
        <f t="shared" si="179"/>
        <v>2.1 Individuals who have a bank account</v>
      </c>
      <c r="M1841" t="str">
        <f t="shared" si="180"/>
        <v>Proportion of individuals who accessed financial services from a SHG (Among all question respondents)</v>
      </c>
      <c r="N1841" t="s">
        <v>175</v>
      </c>
      <c r="O1841">
        <v>0.2425982612365043</v>
      </c>
      <c r="P1841">
        <v>2.654144425027383E-2</v>
      </c>
      <c r="Q1841">
        <v>0.19055698324338854</v>
      </c>
      <c r="R1841">
        <v>0.29463953922962005</v>
      </c>
      <c r="S1841">
        <v>295</v>
      </c>
      <c r="T1841" t="str">
        <f t="shared" si="182"/>
        <v>1</v>
      </c>
    </row>
    <row r="1842" spans="1:20" hidden="1" x14ac:dyDescent="0.25">
      <c r="A1842" s="35" t="s">
        <v>629</v>
      </c>
      <c r="B1842" s="35" t="str">
        <f t="shared" si="181"/>
        <v>Uganda</v>
      </c>
      <c r="C1842" t="s">
        <v>68</v>
      </c>
      <c r="D1842" t="str">
        <f t="shared" si="178"/>
        <v>FII</v>
      </c>
      <c r="E1842" t="s">
        <v>9</v>
      </c>
      <c r="F1842" t="s">
        <v>442</v>
      </c>
      <c r="G1842" t="str">
        <f t="shared" si="184"/>
        <v>Proportion of individuals who accessed financial services from a SHG</v>
      </c>
      <c r="H1842" t="s">
        <v>740</v>
      </c>
      <c r="I1842" t="str">
        <f t="shared" si="185"/>
        <v>Any SHG (one or more)</v>
      </c>
      <c r="J1842" t="s">
        <v>66</v>
      </c>
      <c r="K1842" t="s">
        <v>114</v>
      </c>
      <c r="L1842" t="str">
        <f t="shared" si="179"/>
        <v>1.1 All individuals</v>
      </c>
      <c r="M1842" t="str">
        <f t="shared" si="180"/>
        <v>Proportion of individuals who accessed financial services from a SHG (Among all question respondents)</v>
      </c>
      <c r="N1842" t="s">
        <v>179</v>
      </c>
      <c r="O1842">
        <v>0.31582349258257103</v>
      </c>
      <c r="P1842">
        <v>8.7939472295061483E-3</v>
      </c>
      <c r="Q1842">
        <v>0.29858071377550599</v>
      </c>
      <c r="R1842">
        <v>0.33306627138963607</v>
      </c>
      <c r="S1842">
        <v>3000</v>
      </c>
      <c r="T1842" t="str">
        <f t="shared" si="182"/>
        <v>1</v>
      </c>
    </row>
    <row r="1843" spans="1:20" hidden="1" x14ac:dyDescent="0.25">
      <c r="A1843" s="35" t="s">
        <v>629</v>
      </c>
      <c r="B1843" s="35" t="str">
        <f t="shared" si="181"/>
        <v>Uganda</v>
      </c>
      <c r="C1843" t="s">
        <v>68</v>
      </c>
      <c r="D1843" t="str">
        <f t="shared" si="178"/>
        <v>FII</v>
      </c>
      <c r="E1843" t="s">
        <v>9</v>
      </c>
      <c r="F1843" t="s">
        <v>442</v>
      </c>
      <c r="G1843" t="str">
        <f t="shared" si="184"/>
        <v>Proportion of individuals who accessed financial services from a SHG</v>
      </c>
      <c r="H1843" t="s">
        <v>740</v>
      </c>
      <c r="I1843" t="str">
        <f t="shared" si="185"/>
        <v>Any SHG (one or more)</v>
      </c>
      <c r="J1843" t="s">
        <v>66</v>
      </c>
      <c r="K1843" t="s">
        <v>135</v>
      </c>
      <c r="L1843" t="str">
        <f t="shared" si="179"/>
        <v>6.2 Urban individuals</v>
      </c>
      <c r="M1843" t="str">
        <f t="shared" si="180"/>
        <v>Proportion of individuals who accessed financial services from a SHG (Among all question respondents)</v>
      </c>
      <c r="N1843" t="s">
        <v>179</v>
      </c>
      <c r="O1843">
        <v>0.22760058703594854</v>
      </c>
      <c r="P1843">
        <v>1.5368456545020795E-2</v>
      </c>
      <c r="Q1843">
        <v>0.19746680411732329</v>
      </c>
      <c r="R1843">
        <v>0.25773436995457383</v>
      </c>
      <c r="S1843">
        <v>810</v>
      </c>
      <c r="T1843" t="str">
        <f t="shared" si="182"/>
        <v>1</v>
      </c>
    </row>
    <row r="1844" spans="1:20" hidden="1" x14ac:dyDescent="0.25">
      <c r="A1844" s="35" t="s">
        <v>629</v>
      </c>
      <c r="B1844" s="35" t="str">
        <f t="shared" si="181"/>
        <v>Uganda</v>
      </c>
      <c r="C1844" t="s">
        <v>68</v>
      </c>
      <c r="D1844" t="str">
        <f t="shared" si="178"/>
        <v>FII</v>
      </c>
      <c r="E1844" t="s">
        <v>9</v>
      </c>
      <c r="F1844" t="s">
        <v>442</v>
      </c>
      <c r="G1844" t="str">
        <f t="shared" si="184"/>
        <v>Proportion of individuals who accessed financial services from a SHG</v>
      </c>
      <c r="H1844" t="s">
        <v>740</v>
      </c>
      <c r="I1844" t="str">
        <f t="shared" si="185"/>
        <v>Any SHG (one or more)</v>
      </c>
      <c r="J1844" t="s">
        <v>66</v>
      </c>
      <c r="K1844" t="s">
        <v>134</v>
      </c>
      <c r="L1844" t="str">
        <f t="shared" si="179"/>
        <v>6.1 Rural individuals</v>
      </c>
      <c r="M1844" t="str">
        <f t="shared" si="180"/>
        <v>Proportion of individuals who accessed financial services from a SHG (Among all question respondents)</v>
      </c>
      <c r="N1844" t="s">
        <v>179</v>
      </c>
      <c r="O1844">
        <v>0.34435547621240892</v>
      </c>
      <c r="P1844">
        <v>1.0463198036070693E-2</v>
      </c>
      <c r="Q1844">
        <v>0.32383970500728471</v>
      </c>
      <c r="R1844">
        <v>0.36487124741753313</v>
      </c>
      <c r="S1844">
        <v>2190</v>
      </c>
      <c r="T1844" t="str">
        <f t="shared" si="182"/>
        <v>1</v>
      </c>
    </row>
    <row r="1845" spans="1:20" hidden="1" x14ac:dyDescent="0.25">
      <c r="A1845" s="35" t="s">
        <v>629</v>
      </c>
      <c r="B1845" s="35" t="str">
        <f t="shared" si="181"/>
        <v>Uganda</v>
      </c>
      <c r="C1845" t="s">
        <v>68</v>
      </c>
      <c r="D1845" t="str">
        <f t="shared" si="178"/>
        <v>FII</v>
      </c>
      <c r="E1845" t="s">
        <v>9</v>
      </c>
      <c r="F1845" t="s">
        <v>442</v>
      </c>
      <c r="G1845" t="str">
        <f t="shared" si="184"/>
        <v>Proportion of individuals who accessed financial services from a SHG</v>
      </c>
      <c r="H1845" t="s">
        <v>740</v>
      </c>
      <c r="I1845" t="str">
        <f t="shared" si="185"/>
        <v>Any SHG (one or more)</v>
      </c>
      <c r="J1845" t="s">
        <v>66</v>
      </c>
      <c r="K1845" t="s">
        <v>116</v>
      </c>
      <c r="L1845" t="str">
        <f t="shared" si="179"/>
        <v>1.3 Males</v>
      </c>
      <c r="M1845" t="str">
        <f t="shared" si="180"/>
        <v>Proportion of individuals who accessed financial services from a SHG (Among all question respondents)</v>
      </c>
      <c r="N1845" t="s">
        <v>179</v>
      </c>
      <c r="O1845">
        <v>0.27957265436577172</v>
      </c>
      <c r="P1845">
        <v>1.399148461049368E-2</v>
      </c>
      <c r="Q1845">
        <v>0.25213877649216693</v>
      </c>
      <c r="R1845">
        <v>0.30700653223937652</v>
      </c>
      <c r="S1845">
        <v>1058</v>
      </c>
      <c r="T1845" t="str">
        <f t="shared" si="182"/>
        <v>1</v>
      </c>
    </row>
    <row r="1846" spans="1:20" hidden="1" x14ac:dyDescent="0.25">
      <c r="A1846" s="35" t="s">
        <v>629</v>
      </c>
      <c r="B1846" s="35" t="str">
        <f t="shared" si="181"/>
        <v>Uganda</v>
      </c>
      <c r="C1846" t="s">
        <v>68</v>
      </c>
      <c r="D1846" t="str">
        <f t="shared" si="178"/>
        <v>FII</v>
      </c>
      <c r="E1846" t="s">
        <v>9</v>
      </c>
      <c r="F1846" t="s">
        <v>442</v>
      </c>
      <c r="G1846" t="str">
        <f t="shared" si="184"/>
        <v>Proportion of individuals who accessed financial services from a SHG</v>
      </c>
      <c r="H1846" t="s">
        <v>740</v>
      </c>
      <c r="I1846" t="str">
        <f t="shared" si="185"/>
        <v>Any SHG (one or more)</v>
      </c>
      <c r="J1846" t="s">
        <v>66</v>
      </c>
      <c r="K1846" t="s">
        <v>115</v>
      </c>
      <c r="L1846" t="str">
        <f t="shared" si="179"/>
        <v>1.2 Females</v>
      </c>
      <c r="M1846" t="str">
        <f t="shared" si="180"/>
        <v>Proportion of individuals who accessed financial services from a SHG (Among all question respondents)</v>
      </c>
      <c r="N1846" t="s">
        <v>179</v>
      </c>
      <c r="O1846">
        <v>0.34763449610498032</v>
      </c>
      <c r="P1846">
        <v>1.0950188192899104E-2</v>
      </c>
      <c r="Q1846">
        <v>0.32616385635945416</v>
      </c>
      <c r="R1846">
        <v>0.36910513585050647</v>
      </c>
      <c r="S1846">
        <v>1942</v>
      </c>
      <c r="T1846" t="str">
        <f t="shared" si="182"/>
        <v>1</v>
      </c>
    </row>
    <row r="1847" spans="1:20" hidden="1" x14ac:dyDescent="0.25">
      <c r="A1847" s="35" t="s">
        <v>629</v>
      </c>
      <c r="B1847" s="35" t="str">
        <f t="shared" si="181"/>
        <v>Uganda</v>
      </c>
      <c r="C1847" t="s">
        <v>68</v>
      </c>
      <c r="D1847" t="str">
        <f t="shared" si="178"/>
        <v>FII</v>
      </c>
      <c r="E1847" t="s">
        <v>9</v>
      </c>
      <c r="F1847" t="s">
        <v>442</v>
      </c>
      <c r="G1847" t="str">
        <f t="shared" si="184"/>
        <v>Proportion of individuals who accessed financial services from a SHG</v>
      </c>
      <c r="H1847" t="s">
        <v>740</v>
      </c>
      <c r="I1847" t="str">
        <f t="shared" si="185"/>
        <v>Any SHG (one or more)</v>
      </c>
      <c r="J1847" t="s">
        <v>66</v>
      </c>
      <c r="K1847" t="s">
        <v>419</v>
      </c>
      <c r="L1847" t="str">
        <f t="shared" si="179"/>
        <v>7.1 Individuals in the two lowest PPI quintiles</v>
      </c>
      <c r="M1847" t="str">
        <f t="shared" si="180"/>
        <v>Proportion of individuals who accessed financial services from a SHG (Among all question respondents)</v>
      </c>
      <c r="N1847" t="s">
        <v>179</v>
      </c>
      <c r="O1847">
        <v>0.31606256827945134</v>
      </c>
      <c r="P1847">
        <v>1.3707431297752126E-2</v>
      </c>
      <c r="Q1847">
        <v>0.28918564944974245</v>
      </c>
      <c r="R1847">
        <v>0.34293948710916022</v>
      </c>
      <c r="S1847">
        <v>1208</v>
      </c>
      <c r="T1847" t="str">
        <f t="shared" si="182"/>
        <v>1</v>
      </c>
    </row>
    <row r="1848" spans="1:20" hidden="1" x14ac:dyDescent="0.25">
      <c r="A1848" s="35" t="s">
        <v>629</v>
      </c>
      <c r="B1848" s="35" t="str">
        <f t="shared" si="181"/>
        <v>Uganda</v>
      </c>
      <c r="C1848" t="s">
        <v>68</v>
      </c>
      <c r="D1848" t="str">
        <f t="shared" si="178"/>
        <v>FII</v>
      </c>
      <c r="E1848" t="s">
        <v>9</v>
      </c>
      <c r="F1848" t="s">
        <v>442</v>
      </c>
      <c r="G1848" t="str">
        <f t="shared" si="184"/>
        <v>Proportion of individuals who accessed financial services from a SHG</v>
      </c>
      <c r="H1848" t="s">
        <v>740</v>
      </c>
      <c r="I1848" t="str">
        <f t="shared" si="185"/>
        <v>Any SHG (one or more)</v>
      </c>
      <c r="J1848" t="s">
        <v>66</v>
      </c>
      <c r="K1848" t="s">
        <v>420</v>
      </c>
      <c r="L1848" t="str">
        <f t="shared" si="179"/>
        <v>7.2 Individuals in the middle PPI quintile</v>
      </c>
      <c r="M1848" t="str">
        <f t="shared" si="180"/>
        <v>Proportion of individuals who accessed financial services from a SHG (Among all question respondents)</v>
      </c>
      <c r="N1848" t="s">
        <v>179</v>
      </c>
      <c r="O1848">
        <v>0.3652761750478119</v>
      </c>
      <c r="P1848">
        <v>1.4837142432143412E-2</v>
      </c>
      <c r="Q1848">
        <v>0.3361841691021798</v>
      </c>
      <c r="R1848">
        <v>0.39436818099344401</v>
      </c>
      <c r="S1848">
        <v>1145</v>
      </c>
      <c r="T1848" t="str">
        <f t="shared" si="182"/>
        <v>1</v>
      </c>
    </row>
    <row r="1849" spans="1:20" hidden="1" x14ac:dyDescent="0.25">
      <c r="A1849" s="35" t="s">
        <v>629</v>
      </c>
      <c r="B1849" s="35" t="str">
        <f t="shared" si="181"/>
        <v>Uganda</v>
      </c>
      <c r="C1849" t="s">
        <v>68</v>
      </c>
      <c r="D1849" t="str">
        <f t="shared" si="178"/>
        <v>FII</v>
      </c>
      <c r="E1849" t="s">
        <v>9</v>
      </c>
      <c r="F1849" t="s">
        <v>442</v>
      </c>
      <c r="G1849" t="str">
        <f t="shared" si="184"/>
        <v>Proportion of individuals who accessed financial services from a SHG</v>
      </c>
      <c r="H1849" t="s">
        <v>740</v>
      </c>
      <c r="I1849" t="str">
        <f t="shared" si="185"/>
        <v>Any SHG (one or more)</v>
      </c>
      <c r="J1849" t="s">
        <v>66</v>
      </c>
      <c r="K1849" t="s">
        <v>421</v>
      </c>
      <c r="L1849" t="str">
        <f t="shared" si="179"/>
        <v>7.3 Individuals in the two highest PPI quintiles</v>
      </c>
      <c r="M1849" t="str">
        <f t="shared" si="180"/>
        <v>Proportion of individuals who accessed financial services from a SHG (Among all question respondents)</v>
      </c>
      <c r="N1849" t="s">
        <v>179</v>
      </c>
      <c r="O1849">
        <v>0.23182786521292092</v>
      </c>
      <c r="P1849">
        <v>1.7569977042374962E-2</v>
      </c>
      <c r="Q1849">
        <v>0.19737743926876894</v>
      </c>
      <c r="R1849">
        <v>0.26627829115707291</v>
      </c>
      <c r="S1849">
        <v>647</v>
      </c>
      <c r="T1849" t="str">
        <f t="shared" si="182"/>
        <v>1</v>
      </c>
    </row>
    <row r="1850" spans="1:20" hidden="1" x14ac:dyDescent="0.25">
      <c r="A1850" s="35" t="s">
        <v>629</v>
      </c>
      <c r="B1850" s="35" t="str">
        <f t="shared" si="181"/>
        <v>Uganda</v>
      </c>
      <c r="C1850" t="s">
        <v>68</v>
      </c>
      <c r="D1850" t="str">
        <f t="shared" si="178"/>
        <v>FII</v>
      </c>
      <c r="E1850" t="s">
        <v>9</v>
      </c>
      <c r="F1850" t="s">
        <v>442</v>
      </c>
      <c r="G1850" t="str">
        <f t="shared" si="184"/>
        <v>Proportion of individuals who accessed financial services from a SHG</v>
      </c>
      <c r="H1850" t="s">
        <v>740</v>
      </c>
      <c r="I1850" t="str">
        <f t="shared" si="185"/>
        <v>Any SHG (one or more)</v>
      </c>
      <c r="J1850" t="s">
        <v>66</v>
      </c>
      <c r="K1850" t="s">
        <v>128</v>
      </c>
      <c r="L1850" t="str">
        <f t="shared" si="179"/>
        <v>4.2 Individuals who do not use mobile money</v>
      </c>
      <c r="M1850" t="str">
        <f t="shared" si="180"/>
        <v>Proportion of individuals who accessed financial services from a SHG (Among all question respondents)</v>
      </c>
      <c r="N1850" t="s">
        <v>179</v>
      </c>
      <c r="O1850">
        <v>0.28023541957416065</v>
      </c>
      <c r="P1850">
        <v>1.2451727174332515E-2</v>
      </c>
      <c r="Q1850">
        <v>0.25582062928379479</v>
      </c>
      <c r="R1850">
        <v>0.30465020986452651</v>
      </c>
      <c r="S1850">
        <v>1369</v>
      </c>
      <c r="T1850" t="str">
        <f t="shared" si="182"/>
        <v>1</v>
      </c>
    </row>
    <row r="1851" spans="1:20" hidden="1" x14ac:dyDescent="0.25">
      <c r="A1851" s="35" t="s">
        <v>629</v>
      </c>
      <c r="B1851" s="35" t="str">
        <f t="shared" si="181"/>
        <v>Uganda</v>
      </c>
      <c r="C1851" t="s">
        <v>68</v>
      </c>
      <c r="D1851" t="str">
        <f t="shared" si="178"/>
        <v>FII</v>
      </c>
      <c r="E1851" t="s">
        <v>9</v>
      </c>
      <c r="F1851" t="s">
        <v>442</v>
      </c>
      <c r="G1851" t="str">
        <f t="shared" si="184"/>
        <v>Proportion of individuals who accessed financial services from a SHG</v>
      </c>
      <c r="H1851" t="s">
        <v>740</v>
      </c>
      <c r="I1851" t="str">
        <f t="shared" si="185"/>
        <v>Any SHG (one or more)</v>
      </c>
      <c r="J1851" t="s">
        <v>66</v>
      </c>
      <c r="K1851" t="s">
        <v>127</v>
      </c>
      <c r="L1851" t="str">
        <f t="shared" si="179"/>
        <v>4.1 Individuals who use mobile money</v>
      </c>
      <c r="M1851" t="str">
        <f t="shared" si="180"/>
        <v>Proportion of individuals who accessed financial services from a SHG (Among all question respondents)</v>
      </c>
      <c r="N1851" t="s">
        <v>179</v>
      </c>
      <c r="O1851">
        <v>0.3454201951931774</v>
      </c>
      <c r="P1851">
        <v>1.2277625821644348E-2</v>
      </c>
      <c r="Q1851">
        <v>0.3213467750561757</v>
      </c>
      <c r="R1851">
        <v>0.3694936153301791</v>
      </c>
      <c r="S1851">
        <v>1631</v>
      </c>
      <c r="T1851" t="str">
        <f t="shared" si="182"/>
        <v>1</v>
      </c>
    </row>
    <row r="1852" spans="1:20" hidden="1" x14ac:dyDescent="0.25">
      <c r="A1852" s="35" t="s">
        <v>629</v>
      </c>
      <c r="B1852" s="35" t="str">
        <f t="shared" si="181"/>
        <v>Uganda</v>
      </c>
      <c r="C1852" t="s">
        <v>68</v>
      </c>
      <c r="D1852" t="str">
        <f t="shared" si="178"/>
        <v>FII</v>
      </c>
      <c r="E1852" t="s">
        <v>9</v>
      </c>
      <c r="F1852" t="s">
        <v>442</v>
      </c>
      <c r="G1852" t="str">
        <f t="shared" si="184"/>
        <v>Proportion of individuals who accessed financial services from a SHG</v>
      </c>
      <c r="H1852" t="s">
        <v>740</v>
      </c>
      <c r="I1852" t="str">
        <f t="shared" si="185"/>
        <v>Any SHG (one or more)</v>
      </c>
      <c r="J1852" t="s">
        <v>66</v>
      </c>
      <c r="K1852" t="s">
        <v>124</v>
      </c>
      <c r="L1852" t="str">
        <f t="shared" si="179"/>
        <v>3.2 Individuals who do not have access to a mobile phone</v>
      </c>
      <c r="M1852" t="str">
        <f t="shared" si="180"/>
        <v>Proportion of individuals who accessed financial services from a SHG (Among all question respondents)</v>
      </c>
      <c r="N1852" t="s">
        <v>179</v>
      </c>
      <c r="O1852">
        <v>0.19336827916250915</v>
      </c>
      <c r="P1852">
        <v>1.5556293321704882E-2</v>
      </c>
      <c r="Q1852">
        <v>0.16286619428485818</v>
      </c>
      <c r="R1852">
        <v>0.22387036404016011</v>
      </c>
      <c r="S1852">
        <v>651</v>
      </c>
      <c r="T1852" t="str">
        <f t="shared" si="182"/>
        <v>1</v>
      </c>
    </row>
    <row r="1853" spans="1:20" hidden="1" x14ac:dyDescent="0.25">
      <c r="A1853" s="35" t="s">
        <v>629</v>
      </c>
      <c r="B1853" s="35" t="str">
        <f t="shared" si="181"/>
        <v>Uganda</v>
      </c>
      <c r="C1853" t="s">
        <v>68</v>
      </c>
      <c r="D1853" t="str">
        <f t="shared" si="178"/>
        <v>FII</v>
      </c>
      <c r="E1853" t="s">
        <v>9</v>
      </c>
      <c r="F1853" t="s">
        <v>442</v>
      </c>
      <c r="G1853" t="str">
        <f t="shared" si="184"/>
        <v>Proportion of individuals who accessed financial services from a SHG</v>
      </c>
      <c r="H1853" t="s">
        <v>740</v>
      </c>
      <c r="I1853" t="str">
        <f t="shared" si="185"/>
        <v>Any SHG (one or more)</v>
      </c>
      <c r="J1853" t="s">
        <v>66</v>
      </c>
      <c r="K1853" t="s">
        <v>123</v>
      </c>
      <c r="L1853" t="str">
        <f t="shared" si="179"/>
        <v>3.1 Individuals who have access to a mobile phone</v>
      </c>
      <c r="M1853" t="str">
        <f t="shared" si="180"/>
        <v>Proportion of individuals who accessed financial services from a SHG (Among all question respondents)</v>
      </c>
      <c r="N1853" t="s">
        <v>179</v>
      </c>
      <c r="O1853">
        <v>0.35022037034828685</v>
      </c>
      <c r="P1853">
        <v>1.025070695777412E-2</v>
      </c>
      <c r="Q1853">
        <v>0.33012124215521632</v>
      </c>
      <c r="R1853">
        <v>0.37031949854135737</v>
      </c>
      <c r="S1853">
        <v>2349</v>
      </c>
      <c r="T1853" t="str">
        <f t="shared" si="182"/>
        <v>1</v>
      </c>
    </row>
    <row r="1854" spans="1:20" hidden="1" x14ac:dyDescent="0.25">
      <c r="A1854" s="35" t="s">
        <v>629</v>
      </c>
      <c r="B1854" s="35" t="str">
        <f t="shared" si="181"/>
        <v>Uganda</v>
      </c>
      <c r="C1854" t="s">
        <v>68</v>
      </c>
      <c r="D1854" t="str">
        <f t="shared" si="178"/>
        <v>FII</v>
      </c>
      <c r="E1854" t="s">
        <v>9</v>
      </c>
      <c r="F1854" t="s">
        <v>442</v>
      </c>
      <c r="G1854" t="str">
        <f t="shared" si="184"/>
        <v>Proportion of individuals who accessed financial services from a SHG</v>
      </c>
      <c r="H1854" t="s">
        <v>740</v>
      </c>
      <c r="I1854" t="str">
        <f t="shared" si="185"/>
        <v>Any SHG (one or more)</v>
      </c>
      <c r="J1854" t="s">
        <v>66</v>
      </c>
      <c r="K1854" t="s">
        <v>132</v>
      </c>
      <c r="L1854" t="str">
        <f t="shared" si="179"/>
        <v>5.2 Individuals without a formal ID</v>
      </c>
      <c r="M1854" t="str">
        <f t="shared" si="180"/>
        <v>Proportion of individuals who accessed financial services from a SHG (Among all question respondents)</v>
      </c>
      <c r="N1854" t="s">
        <v>179</v>
      </c>
      <c r="O1854">
        <v>0.12712544413822313</v>
      </c>
      <c r="P1854">
        <v>2.0201103707613129E-2</v>
      </c>
      <c r="Q1854">
        <v>8.751602258970248E-2</v>
      </c>
      <c r="R1854">
        <v>0.16673486568674378</v>
      </c>
      <c r="S1854">
        <v>284</v>
      </c>
      <c r="T1854" t="str">
        <f t="shared" si="182"/>
        <v>1</v>
      </c>
    </row>
    <row r="1855" spans="1:20" hidden="1" x14ac:dyDescent="0.25">
      <c r="A1855" s="35" t="s">
        <v>629</v>
      </c>
      <c r="B1855" s="35" t="str">
        <f t="shared" si="181"/>
        <v>Uganda</v>
      </c>
      <c r="C1855" t="s">
        <v>68</v>
      </c>
      <c r="D1855" t="str">
        <f t="shared" si="178"/>
        <v>FII</v>
      </c>
      <c r="E1855" t="s">
        <v>9</v>
      </c>
      <c r="F1855" t="s">
        <v>442</v>
      </c>
      <c r="G1855" t="str">
        <f t="shared" si="184"/>
        <v>Proportion of individuals who accessed financial services from a SHG</v>
      </c>
      <c r="H1855" t="s">
        <v>740</v>
      </c>
      <c r="I1855" t="str">
        <f t="shared" si="185"/>
        <v>Any SHG (one or more)</v>
      </c>
      <c r="J1855" t="s">
        <v>66</v>
      </c>
      <c r="K1855" t="s">
        <v>131</v>
      </c>
      <c r="L1855" t="str">
        <f t="shared" si="179"/>
        <v>5.1 Individuals with a formal ID</v>
      </c>
      <c r="M1855" t="str">
        <f t="shared" si="180"/>
        <v>Proportion of individuals who accessed financial services from a SHG (Among all question respondents)</v>
      </c>
      <c r="N1855" t="s">
        <v>179</v>
      </c>
      <c r="O1855">
        <v>0.33809877742147593</v>
      </c>
      <c r="P1855">
        <v>9.4277312051059756E-3</v>
      </c>
      <c r="Q1855">
        <v>0.31961330331302645</v>
      </c>
      <c r="R1855">
        <v>0.3565842515299254</v>
      </c>
      <c r="S1855">
        <v>2716</v>
      </c>
      <c r="T1855" t="str">
        <f t="shared" si="182"/>
        <v>1</v>
      </c>
    </row>
    <row r="1856" spans="1:20" hidden="1" x14ac:dyDescent="0.25">
      <c r="A1856" s="35" t="s">
        <v>629</v>
      </c>
      <c r="B1856" s="35" t="str">
        <f t="shared" si="181"/>
        <v>Uganda</v>
      </c>
      <c r="C1856" t="s">
        <v>68</v>
      </c>
      <c r="D1856" t="str">
        <f t="shared" ref="D1856:D1919" si="186">C1856</f>
        <v>FII</v>
      </c>
      <c r="E1856" t="s">
        <v>9</v>
      </c>
      <c r="F1856" t="s">
        <v>442</v>
      </c>
      <c r="G1856" t="str">
        <f t="shared" si="184"/>
        <v>Proportion of individuals who accessed financial services from a SHG</v>
      </c>
      <c r="H1856" t="s">
        <v>740</v>
      </c>
      <c r="I1856" t="str">
        <f t="shared" si="185"/>
        <v>Any SHG (one or more)</v>
      </c>
      <c r="J1856" t="s">
        <v>66</v>
      </c>
      <c r="K1856" t="s">
        <v>121</v>
      </c>
      <c r="L1856" t="str">
        <f t="shared" ref="L1856:L1919" si="187">K1856</f>
        <v>2.2 Individuals who do not have a bank account</v>
      </c>
      <c r="M1856" t="str">
        <f t="shared" ref="M1856:M1919" si="188">CONCATENATE(F1856," (Among ",J1856,")")</f>
        <v>Proportion of individuals who accessed financial services from a SHG (Among all question respondents)</v>
      </c>
      <c r="N1856" t="s">
        <v>179</v>
      </c>
      <c r="O1856">
        <v>0.30477192129860642</v>
      </c>
      <c r="P1856">
        <v>9.1329061643401366E-3</v>
      </c>
      <c r="Q1856">
        <v>0.28686452695707348</v>
      </c>
      <c r="R1856">
        <v>0.32267931564013935</v>
      </c>
      <c r="S1856">
        <v>2705</v>
      </c>
      <c r="T1856" t="str">
        <f t="shared" si="182"/>
        <v>1</v>
      </c>
    </row>
    <row r="1857" spans="1:20" hidden="1" x14ac:dyDescent="0.25">
      <c r="A1857" s="35" t="s">
        <v>629</v>
      </c>
      <c r="B1857" s="35" t="str">
        <f t="shared" si="181"/>
        <v>Uganda</v>
      </c>
      <c r="C1857" t="s">
        <v>68</v>
      </c>
      <c r="D1857" t="str">
        <f t="shared" si="186"/>
        <v>FII</v>
      </c>
      <c r="E1857" t="s">
        <v>9</v>
      </c>
      <c r="F1857" t="s">
        <v>442</v>
      </c>
      <c r="G1857" t="str">
        <f t="shared" si="184"/>
        <v>Proportion of individuals who accessed financial services from a SHG</v>
      </c>
      <c r="H1857" t="s">
        <v>740</v>
      </c>
      <c r="I1857" t="str">
        <f t="shared" si="185"/>
        <v>Any SHG (one or more)</v>
      </c>
      <c r="J1857" t="s">
        <v>66</v>
      </c>
      <c r="K1857" t="s">
        <v>120</v>
      </c>
      <c r="L1857" t="str">
        <f t="shared" si="187"/>
        <v>2.1 Individuals who have a bank account</v>
      </c>
      <c r="M1857" t="str">
        <f t="shared" si="188"/>
        <v>Proportion of individuals who accessed financial services from a SHG (Among all question respondents)</v>
      </c>
      <c r="N1857" t="s">
        <v>179</v>
      </c>
      <c r="O1857">
        <v>0.414107768327864</v>
      </c>
      <c r="P1857">
        <v>3.0294660536005356E-2</v>
      </c>
      <c r="Q1857">
        <v>0.35470735153837213</v>
      </c>
      <c r="R1857">
        <v>0.47350818511735587</v>
      </c>
      <c r="S1857">
        <v>295</v>
      </c>
      <c r="T1857" t="str">
        <f t="shared" si="182"/>
        <v>1</v>
      </c>
    </row>
    <row r="1858" spans="1:20" hidden="1" x14ac:dyDescent="0.25">
      <c r="A1858" s="35" t="s">
        <v>629</v>
      </c>
      <c r="B1858" s="35" t="str">
        <f t="shared" ref="B1858:B1921" si="189">A1858</f>
        <v>Uganda</v>
      </c>
      <c r="C1858" t="s">
        <v>65</v>
      </c>
      <c r="D1858" t="str">
        <f t="shared" si="186"/>
        <v>FinScope</v>
      </c>
      <c r="E1858" t="s">
        <v>9</v>
      </c>
      <c r="F1858" t="s">
        <v>445</v>
      </c>
      <c r="G1858" t="str">
        <f t="shared" si="184"/>
        <v>Proportion of individuals who have interacted with a SHG</v>
      </c>
      <c r="H1858" t="s">
        <v>740</v>
      </c>
      <c r="I1858" t="str">
        <f t="shared" si="185"/>
        <v>Any SHG (one or more)</v>
      </c>
      <c r="J1858" t="s">
        <v>66</v>
      </c>
      <c r="K1858" t="s">
        <v>116</v>
      </c>
      <c r="L1858" t="str">
        <f t="shared" si="187"/>
        <v>1.3 Males</v>
      </c>
      <c r="M1858" t="str">
        <f t="shared" si="188"/>
        <v>Proportion of individuals who have interacted with a SHG (Among all question respondents)</v>
      </c>
      <c r="N1858" t="s">
        <v>171</v>
      </c>
      <c r="O1858" s="19">
        <v>0.52214958900360853</v>
      </c>
      <c r="P1858">
        <v>1.5860043924870146E-2</v>
      </c>
      <c r="Q1858" s="19">
        <v>0.49105338795711406</v>
      </c>
      <c r="R1858" s="19">
        <v>0.55324579005010299</v>
      </c>
      <c r="S1858">
        <v>1445</v>
      </c>
      <c r="T1858" t="str">
        <f t="shared" ref="T1858:T1921" si="190">IF(S1858&gt;=30,"1","0")</f>
        <v>1</v>
      </c>
    </row>
    <row r="1859" spans="1:20" hidden="1" x14ac:dyDescent="0.25">
      <c r="A1859" s="35" t="s">
        <v>629</v>
      </c>
      <c r="B1859" s="35" t="str">
        <f t="shared" si="189"/>
        <v>Uganda</v>
      </c>
      <c r="C1859" t="s">
        <v>65</v>
      </c>
      <c r="D1859" t="str">
        <f t="shared" si="186"/>
        <v>FinScope</v>
      </c>
      <c r="E1859" t="s">
        <v>9</v>
      </c>
      <c r="F1859" t="s">
        <v>445</v>
      </c>
      <c r="G1859" t="str">
        <f t="shared" si="184"/>
        <v>Proportion of individuals who have interacted with a SHG</v>
      </c>
      <c r="H1859" t="s">
        <v>740</v>
      </c>
      <c r="I1859" t="str">
        <f t="shared" si="185"/>
        <v>Any SHG (one or more)</v>
      </c>
      <c r="J1859" t="s">
        <v>66</v>
      </c>
      <c r="K1859" t="s">
        <v>115</v>
      </c>
      <c r="L1859" t="str">
        <f t="shared" si="187"/>
        <v>1.2 Females</v>
      </c>
      <c r="M1859" t="str">
        <f t="shared" si="188"/>
        <v>Proportion of individuals who have interacted with a SHG (Among all question respondents)</v>
      </c>
      <c r="N1859" t="s">
        <v>171</v>
      </c>
      <c r="O1859" s="19">
        <v>0.54908875051572037</v>
      </c>
      <c r="P1859">
        <v>1.3523888630387641E-2</v>
      </c>
      <c r="Q1859" s="19">
        <v>0.52257297102863765</v>
      </c>
      <c r="R1859" s="19">
        <v>0.57560453000280309</v>
      </c>
      <c r="S1859">
        <v>1949</v>
      </c>
      <c r="T1859" t="str">
        <f t="shared" si="190"/>
        <v>1</v>
      </c>
    </row>
    <row r="1860" spans="1:20" hidden="1" x14ac:dyDescent="0.25">
      <c r="A1860" s="35" t="s">
        <v>629</v>
      </c>
      <c r="B1860" s="35" t="str">
        <f t="shared" si="189"/>
        <v>Uganda</v>
      </c>
      <c r="C1860" t="s">
        <v>65</v>
      </c>
      <c r="D1860" t="str">
        <f t="shared" si="186"/>
        <v>FinScope</v>
      </c>
      <c r="E1860" t="s">
        <v>9</v>
      </c>
      <c r="F1860" t="s">
        <v>445</v>
      </c>
      <c r="G1860" t="str">
        <f t="shared" si="184"/>
        <v>Proportion of individuals who have interacted with a SHG</v>
      </c>
      <c r="H1860" t="s">
        <v>740</v>
      </c>
      <c r="I1860" t="str">
        <f t="shared" si="185"/>
        <v>Any SHG (one or more)</v>
      </c>
      <c r="J1860" t="s">
        <v>66</v>
      </c>
      <c r="K1860" t="s">
        <v>135</v>
      </c>
      <c r="L1860" t="str">
        <f t="shared" si="187"/>
        <v>6.2 Urban individuals</v>
      </c>
      <c r="M1860" t="str">
        <f t="shared" si="188"/>
        <v>Proportion of individuals who have interacted with a SHG (Among all question respondents)</v>
      </c>
      <c r="N1860" t="s">
        <v>171</v>
      </c>
      <c r="O1860" s="19">
        <v>0.43481188587002284</v>
      </c>
      <c r="P1860">
        <v>2.2536720519375213E-2</v>
      </c>
      <c r="Q1860" s="19">
        <v>0.39062499534373196</v>
      </c>
      <c r="R1860" s="19">
        <v>0.47899877639631372</v>
      </c>
      <c r="S1860">
        <v>854</v>
      </c>
      <c r="T1860" t="str">
        <f t="shared" si="190"/>
        <v>1</v>
      </c>
    </row>
    <row r="1861" spans="1:20" hidden="1" x14ac:dyDescent="0.25">
      <c r="A1861" s="35" t="s">
        <v>629</v>
      </c>
      <c r="B1861" s="35" t="str">
        <f t="shared" si="189"/>
        <v>Uganda</v>
      </c>
      <c r="C1861" t="s">
        <v>65</v>
      </c>
      <c r="D1861" t="str">
        <f t="shared" si="186"/>
        <v>FinScope</v>
      </c>
      <c r="E1861" t="s">
        <v>9</v>
      </c>
      <c r="F1861" t="s">
        <v>445</v>
      </c>
      <c r="G1861" t="str">
        <f t="shared" si="184"/>
        <v>Proportion of individuals who have interacted with a SHG</v>
      </c>
      <c r="H1861" t="s">
        <v>740</v>
      </c>
      <c r="I1861" t="str">
        <f t="shared" si="185"/>
        <v>Any SHG (one or more)</v>
      </c>
      <c r="J1861" t="s">
        <v>66</v>
      </c>
      <c r="K1861" t="s">
        <v>134</v>
      </c>
      <c r="L1861" t="str">
        <f t="shared" si="187"/>
        <v>6.1 Rural individuals</v>
      </c>
      <c r="M1861" t="str">
        <f t="shared" si="188"/>
        <v>Proportion of individuals who have interacted with a SHG (Among all question respondents)</v>
      </c>
      <c r="N1861" t="s">
        <v>171</v>
      </c>
      <c r="O1861" s="19">
        <v>0.56038470726914968</v>
      </c>
      <c r="P1861">
        <v>1.1691820346762465E-2</v>
      </c>
      <c r="Q1861" s="19">
        <v>0.53746098308185863</v>
      </c>
      <c r="R1861" s="19">
        <v>0.58330843145644073</v>
      </c>
      <c r="S1861">
        <v>2540</v>
      </c>
      <c r="T1861" t="str">
        <f t="shared" si="190"/>
        <v>1</v>
      </c>
    </row>
    <row r="1862" spans="1:20" hidden="1" x14ac:dyDescent="0.25">
      <c r="A1862" s="35" t="s">
        <v>629</v>
      </c>
      <c r="B1862" s="35" t="str">
        <f t="shared" si="189"/>
        <v>Uganda</v>
      </c>
      <c r="C1862" t="s">
        <v>65</v>
      </c>
      <c r="D1862" t="str">
        <f t="shared" si="186"/>
        <v>FinScope</v>
      </c>
      <c r="E1862" t="s">
        <v>9</v>
      </c>
      <c r="F1862" t="s">
        <v>445</v>
      </c>
      <c r="G1862" t="str">
        <f t="shared" si="184"/>
        <v>Proportion of individuals who have interacted with a SHG</v>
      </c>
      <c r="H1862" t="s">
        <v>740</v>
      </c>
      <c r="I1862" t="str">
        <f t="shared" si="185"/>
        <v>Any SHG (one or more)</v>
      </c>
      <c r="J1862" t="s">
        <v>66</v>
      </c>
      <c r="K1862" t="s">
        <v>124</v>
      </c>
      <c r="L1862" t="str">
        <f t="shared" si="187"/>
        <v>3.2 Individuals who do not have access to a mobile phone</v>
      </c>
      <c r="M1862" t="str">
        <f t="shared" si="188"/>
        <v>Proportion of individuals who have interacted with a SHG (Among all question respondents)</v>
      </c>
      <c r="N1862" t="s">
        <v>171</v>
      </c>
      <c r="O1862" s="19">
        <v>0.4707837428993889</v>
      </c>
      <c r="P1862">
        <v>2.23582550949862E-2</v>
      </c>
      <c r="Q1862" s="19">
        <v>0.42694675814830163</v>
      </c>
      <c r="R1862" s="19">
        <v>0.51462072765047617</v>
      </c>
      <c r="S1862">
        <v>714</v>
      </c>
      <c r="T1862" t="str">
        <f t="shared" si="190"/>
        <v>1</v>
      </c>
    </row>
    <row r="1863" spans="1:20" hidden="1" x14ac:dyDescent="0.25">
      <c r="A1863" s="35" t="s">
        <v>629</v>
      </c>
      <c r="B1863" s="35" t="str">
        <f t="shared" si="189"/>
        <v>Uganda</v>
      </c>
      <c r="C1863" t="s">
        <v>65</v>
      </c>
      <c r="D1863" t="str">
        <f t="shared" si="186"/>
        <v>FinScope</v>
      </c>
      <c r="E1863" t="s">
        <v>9</v>
      </c>
      <c r="F1863" t="s">
        <v>445</v>
      </c>
      <c r="G1863" t="str">
        <f t="shared" si="184"/>
        <v>Proportion of individuals who have interacted with a SHG</v>
      </c>
      <c r="H1863" t="s">
        <v>740</v>
      </c>
      <c r="I1863" t="str">
        <f t="shared" si="185"/>
        <v>Any SHG (one or more)</v>
      </c>
      <c r="J1863" t="s">
        <v>66</v>
      </c>
      <c r="K1863" t="s">
        <v>123</v>
      </c>
      <c r="L1863" t="str">
        <f t="shared" si="187"/>
        <v>3.1 Individuals who have access to a mobile phone</v>
      </c>
      <c r="M1863" t="str">
        <f t="shared" si="188"/>
        <v>Proportion of individuals who have interacted with a SHG (Among all question respondents)</v>
      </c>
      <c r="N1863" t="s">
        <v>171</v>
      </c>
      <c r="O1863" s="19">
        <v>0.55325217539783744</v>
      </c>
      <c r="P1863">
        <v>1.1675626479770098E-2</v>
      </c>
      <c r="Q1863" s="19">
        <v>0.53036020914916771</v>
      </c>
      <c r="R1863" s="19">
        <v>0.57614414164650718</v>
      </c>
      <c r="S1863">
        <v>2676</v>
      </c>
      <c r="T1863" t="str">
        <f t="shared" si="190"/>
        <v>1</v>
      </c>
    </row>
    <row r="1864" spans="1:20" hidden="1" x14ac:dyDescent="0.25">
      <c r="A1864" s="35" t="s">
        <v>629</v>
      </c>
      <c r="B1864" s="35" t="str">
        <f t="shared" si="189"/>
        <v>Uganda</v>
      </c>
      <c r="C1864" t="s">
        <v>65</v>
      </c>
      <c r="D1864" t="str">
        <f t="shared" si="186"/>
        <v>FinScope</v>
      </c>
      <c r="E1864" t="s">
        <v>9</v>
      </c>
      <c r="F1864" t="s">
        <v>445</v>
      </c>
      <c r="G1864" t="str">
        <f t="shared" si="184"/>
        <v>Proportion of individuals who have interacted with a SHG</v>
      </c>
      <c r="H1864" t="s">
        <v>740</v>
      </c>
      <c r="I1864" t="str">
        <f t="shared" si="185"/>
        <v>Any SHG (one or more)</v>
      </c>
      <c r="J1864" t="s">
        <v>66</v>
      </c>
      <c r="K1864" t="s">
        <v>121</v>
      </c>
      <c r="L1864" t="str">
        <f t="shared" si="187"/>
        <v>2.2 Individuals who do not have a bank account</v>
      </c>
      <c r="M1864" t="str">
        <f t="shared" si="188"/>
        <v>Proportion of individuals who have interacted with a SHG (Among all question respondents)</v>
      </c>
      <c r="N1864" t="s">
        <v>171</v>
      </c>
      <c r="O1864" s="19">
        <v>0.52964081400307861</v>
      </c>
      <c r="P1864">
        <v>1.0958082923171518E-2</v>
      </c>
      <c r="Q1864" s="19">
        <v>0.50815571770932466</v>
      </c>
      <c r="R1864" s="19">
        <v>0.55112591029683256</v>
      </c>
      <c r="S1864">
        <v>2998</v>
      </c>
      <c r="T1864" t="str">
        <f t="shared" si="190"/>
        <v>1</v>
      </c>
    </row>
    <row r="1865" spans="1:20" hidden="1" x14ac:dyDescent="0.25">
      <c r="A1865" s="35" t="s">
        <v>629</v>
      </c>
      <c r="B1865" s="35" t="str">
        <f t="shared" si="189"/>
        <v>Uganda</v>
      </c>
      <c r="C1865" t="s">
        <v>65</v>
      </c>
      <c r="D1865" t="str">
        <f t="shared" si="186"/>
        <v>FinScope</v>
      </c>
      <c r="E1865" t="s">
        <v>9</v>
      </c>
      <c r="F1865" t="s">
        <v>445</v>
      </c>
      <c r="G1865" t="str">
        <f t="shared" si="184"/>
        <v>Proportion of individuals who have interacted with a SHG</v>
      </c>
      <c r="H1865" t="s">
        <v>740</v>
      </c>
      <c r="I1865" t="str">
        <f t="shared" si="185"/>
        <v>Any SHG (one or more)</v>
      </c>
      <c r="J1865" t="s">
        <v>66</v>
      </c>
      <c r="K1865" t="s">
        <v>120</v>
      </c>
      <c r="L1865" t="str">
        <f t="shared" si="187"/>
        <v>2.1 Individuals who have a bank account</v>
      </c>
      <c r="M1865" t="str">
        <f t="shared" si="188"/>
        <v>Proportion of individuals who have interacted with a SHG (Among all question respondents)</v>
      </c>
      <c r="N1865" t="s">
        <v>171</v>
      </c>
      <c r="O1865" s="19">
        <v>0.58188692090141203</v>
      </c>
      <c r="P1865">
        <v>3.570739556498672E-2</v>
      </c>
      <c r="Q1865" s="19">
        <v>0.51187678888364252</v>
      </c>
      <c r="R1865" s="19">
        <v>0.65189705291918154</v>
      </c>
      <c r="S1865">
        <v>309</v>
      </c>
      <c r="T1865" t="str">
        <f t="shared" si="190"/>
        <v>1</v>
      </c>
    </row>
    <row r="1866" spans="1:20" hidden="1" x14ac:dyDescent="0.25">
      <c r="A1866" s="35" t="s">
        <v>629</v>
      </c>
      <c r="B1866" s="35" t="str">
        <f t="shared" si="189"/>
        <v>Uganda</v>
      </c>
      <c r="C1866" t="s">
        <v>65</v>
      </c>
      <c r="D1866" t="str">
        <f t="shared" si="186"/>
        <v>FinScope</v>
      </c>
      <c r="E1866" t="s">
        <v>9</v>
      </c>
      <c r="F1866" t="s">
        <v>445</v>
      </c>
      <c r="G1866" t="str">
        <f t="shared" si="184"/>
        <v>Proportion of individuals who have interacted with a SHG</v>
      </c>
      <c r="H1866" t="s">
        <v>740</v>
      </c>
      <c r="I1866" t="str">
        <f t="shared" si="185"/>
        <v>Any SHG (one or more)</v>
      </c>
      <c r="J1866" t="s">
        <v>66</v>
      </c>
      <c r="K1866" t="s">
        <v>128</v>
      </c>
      <c r="L1866" t="str">
        <f t="shared" si="187"/>
        <v>4.2 Individuals who do not use mobile money</v>
      </c>
      <c r="M1866" t="str">
        <f t="shared" si="188"/>
        <v>Proportion of individuals who have interacted with a SHG (Among all question respondents)</v>
      </c>
      <c r="N1866" t="s">
        <v>171</v>
      </c>
      <c r="O1866" s="19">
        <v>0.49898788995302629</v>
      </c>
      <c r="P1866">
        <v>1.343534449384446E-2</v>
      </c>
      <c r="Q1866" s="19">
        <v>0.47264572114358816</v>
      </c>
      <c r="R1866" s="19">
        <v>0.52533005876246441</v>
      </c>
      <c r="S1866">
        <v>1908</v>
      </c>
      <c r="T1866" t="str">
        <f t="shared" si="190"/>
        <v>1</v>
      </c>
    </row>
    <row r="1867" spans="1:20" hidden="1" x14ac:dyDescent="0.25">
      <c r="A1867" s="35" t="s">
        <v>629</v>
      </c>
      <c r="B1867" s="35" t="str">
        <f t="shared" si="189"/>
        <v>Uganda</v>
      </c>
      <c r="C1867" t="s">
        <v>65</v>
      </c>
      <c r="D1867" t="str">
        <f t="shared" si="186"/>
        <v>FinScope</v>
      </c>
      <c r="E1867" t="s">
        <v>9</v>
      </c>
      <c r="F1867" t="s">
        <v>445</v>
      </c>
      <c r="G1867" t="str">
        <f t="shared" si="184"/>
        <v>Proportion of individuals who have interacted with a SHG</v>
      </c>
      <c r="H1867" t="s">
        <v>740</v>
      </c>
      <c r="I1867" t="str">
        <f t="shared" si="185"/>
        <v>Any SHG (one or more)</v>
      </c>
      <c r="J1867" t="s">
        <v>66</v>
      </c>
      <c r="K1867" t="s">
        <v>127</v>
      </c>
      <c r="L1867" t="str">
        <f t="shared" si="187"/>
        <v>4.1 Individuals who use mobile money</v>
      </c>
      <c r="M1867" t="str">
        <f t="shared" si="188"/>
        <v>Proportion of individuals who have interacted with a SHG (Among all question respondents)</v>
      </c>
      <c r="N1867" t="s">
        <v>171</v>
      </c>
      <c r="O1867" s="19">
        <v>0.58357813299969785</v>
      </c>
      <c r="P1867">
        <v>1.6077913661819581E-2</v>
      </c>
      <c r="Q1867" s="19">
        <v>0.55205477935757385</v>
      </c>
      <c r="R1867" s="19">
        <v>0.61510148664182185</v>
      </c>
      <c r="S1867">
        <v>1467</v>
      </c>
      <c r="T1867" t="str">
        <f t="shared" si="190"/>
        <v>1</v>
      </c>
    </row>
    <row r="1868" spans="1:20" hidden="1" x14ac:dyDescent="0.25">
      <c r="A1868" s="35" t="s">
        <v>629</v>
      </c>
      <c r="B1868" s="35" t="str">
        <f t="shared" si="189"/>
        <v>Uganda</v>
      </c>
      <c r="C1868" t="s">
        <v>65</v>
      </c>
      <c r="D1868" t="str">
        <f t="shared" si="186"/>
        <v>FinScope</v>
      </c>
      <c r="E1868" t="s">
        <v>9</v>
      </c>
      <c r="F1868" t="s">
        <v>445</v>
      </c>
      <c r="G1868" t="str">
        <f t="shared" si="184"/>
        <v>Proportion of individuals who have interacted with a SHG</v>
      </c>
      <c r="H1868" t="s">
        <v>631</v>
      </c>
      <c r="I1868" t="str">
        <f t="shared" si="185"/>
        <v>Burial Societies</v>
      </c>
      <c r="J1868" t="s">
        <v>66</v>
      </c>
      <c r="K1868" t="s">
        <v>114</v>
      </c>
      <c r="L1868" t="str">
        <f t="shared" si="187"/>
        <v>1.1 All individuals</v>
      </c>
      <c r="M1868" t="str">
        <f t="shared" si="188"/>
        <v>Proportion of individuals who have interacted with a SHG (Among all question respondents)</v>
      </c>
      <c r="N1868" t="s">
        <v>632</v>
      </c>
      <c r="O1868" s="19">
        <v>0.43554408394840671</v>
      </c>
      <c r="P1868">
        <v>1.0200059182839763E-2</v>
      </c>
      <c r="Q1868" s="19">
        <v>0.41554518862865175</v>
      </c>
      <c r="R1868" s="19">
        <v>0.45554297926816167</v>
      </c>
      <c r="S1868">
        <v>3388</v>
      </c>
      <c r="T1868" t="str">
        <f t="shared" si="190"/>
        <v>1</v>
      </c>
    </row>
    <row r="1869" spans="1:20" hidden="1" x14ac:dyDescent="0.25">
      <c r="A1869" s="35" t="s">
        <v>629</v>
      </c>
      <c r="B1869" s="35" t="str">
        <f t="shared" si="189"/>
        <v>Uganda</v>
      </c>
      <c r="C1869" t="s">
        <v>65</v>
      </c>
      <c r="D1869" t="str">
        <f t="shared" si="186"/>
        <v>FinScope</v>
      </c>
      <c r="E1869" t="s">
        <v>9</v>
      </c>
      <c r="F1869" t="s">
        <v>445</v>
      </c>
      <c r="G1869" t="str">
        <f t="shared" si="184"/>
        <v>Proportion of individuals who have interacted with a SHG</v>
      </c>
      <c r="H1869" t="s">
        <v>631</v>
      </c>
      <c r="I1869" t="str">
        <f t="shared" si="185"/>
        <v>Burial Societies</v>
      </c>
      <c r="J1869" t="s">
        <v>66</v>
      </c>
      <c r="K1869" t="s">
        <v>116</v>
      </c>
      <c r="L1869" t="str">
        <f t="shared" si="187"/>
        <v>1.3 Males</v>
      </c>
      <c r="M1869" t="str">
        <f t="shared" si="188"/>
        <v>Proportion of individuals who have interacted with a SHG (Among all question respondents)</v>
      </c>
      <c r="N1869" t="s">
        <v>632</v>
      </c>
      <c r="O1869" s="19">
        <v>0.42718761104288067</v>
      </c>
      <c r="P1869">
        <v>1.5468872792472043E-2</v>
      </c>
      <c r="Q1869" s="19">
        <v>0.39685835518954621</v>
      </c>
      <c r="R1869" s="19">
        <v>0.45751686689621512</v>
      </c>
      <c r="S1869">
        <v>1442</v>
      </c>
      <c r="T1869" t="str">
        <f t="shared" si="190"/>
        <v>1</v>
      </c>
    </row>
    <row r="1870" spans="1:20" hidden="1" x14ac:dyDescent="0.25">
      <c r="A1870" s="35" t="s">
        <v>629</v>
      </c>
      <c r="B1870" s="35" t="str">
        <f t="shared" si="189"/>
        <v>Uganda</v>
      </c>
      <c r="C1870" t="s">
        <v>65</v>
      </c>
      <c r="D1870" t="str">
        <f t="shared" si="186"/>
        <v>FinScope</v>
      </c>
      <c r="E1870" t="s">
        <v>9</v>
      </c>
      <c r="F1870" t="s">
        <v>445</v>
      </c>
      <c r="G1870" t="str">
        <f t="shared" si="184"/>
        <v>Proportion of individuals who have interacted with a SHG</v>
      </c>
      <c r="H1870" t="s">
        <v>631</v>
      </c>
      <c r="I1870" t="str">
        <f t="shared" si="185"/>
        <v>Burial Societies</v>
      </c>
      <c r="J1870" t="s">
        <v>66</v>
      </c>
      <c r="K1870" t="s">
        <v>115</v>
      </c>
      <c r="L1870" t="str">
        <f t="shared" si="187"/>
        <v>1.2 Females</v>
      </c>
      <c r="M1870" t="str">
        <f t="shared" si="188"/>
        <v>Proportion of individuals who have interacted with a SHG (Among all question respondents)</v>
      </c>
      <c r="N1870" t="s">
        <v>632</v>
      </c>
      <c r="O1870" s="19">
        <v>0.44308874117589769</v>
      </c>
      <c r="P1870">
        <v>1.3456130331045826E-2</v>
      </c>
      <c r="Q1870" s="19">
        <v>0.41670580452930461</v>
      </c>
      <c r="R1870" s="19">
        <v>0.46947167782249077</v>
      </c>
      <c r="S1870">
        <v>1946</v>
      </c>
      <c r="T1870" t="str">
        <f t="shared" si="190"/>
        <v>1</v>
      </c>
    </row>
    <row r="1871" spans="1:20" hidden="1" x14ac:dyDescent="0.25">
      <c r="A1871" s="35" t="s">
        <v>629</v>
      </c>
      <c r="B1871" s="35" t="str">
        <f t="shared" si="189"/>
        <v>Uganda</v>
      </c>
      <c r="C1871" t="s">
        <v>65</v>
      </c>
      <c r="D1871" t="str">
        <f t="shared" si="186"/>
        <v>FinScope</v>
      </c>
      <c r="E1871" t="s">
        <v>9</v>
      </c>
      <c r="F1871" t="s">
        <v>445</v>
      </c>
      <c r="G1871" t="str">
        <f t="shared" si="184"/>
        <v>Proportion of individuals who have interacted with a SHG</v>
      </c>
      <c r="H1871" t="s">
        <v>631</v>
      </c>
      <c r="I1871" t="str">
        <f t="shared" si="185"/>
        <v>Burial Societies</v>
      </c>
      <c r="J1871" t="s">
        <v>66</v>
      </c>
      <c r="K1871" t="s">
        <v>135</v>
      </c>
      <c r="L1871" t="str">
        <f t="shared" si="187"/>
        <v>6.2 Urban individuals</v>
      </c>
      <c r="M1871" t="str">
        <f t="shared" si="188"/>
        <v>Proportion of individuals who have interacted with a SHG (Among all question respondents)</v>
      </c>
      <c r="N1871" t="s">
        <v>632</v>
      </c>
      <c r="O1871" s="19">
        <v>0.34664864896483288</v>
      </c>
      <c r="P1871">
        <v>2.1976030435380545E-2</v>
      </c>
      <c r="Q1871" s="19">
        <v>0.30356107312391389</v>
      </c>
      <c r="R1871" s="19">
        <v>0.38973622480575187</v>
      </c>
      <c r="S1871">
        <v>852</v>
      </c>
      <c r="T1871" t="str">
        <f t="shared" si="190"/>
        <v>1</v>
      </c>
    </row>
    <row r="1872" spans="1:20" hidden="1" x14ac:dyDescent="0.25">
      <c r="A1872" s="35" t="s">
        <v>629</v>
      </c>
      <c r="B1872" s="35" t="str">
        <f t="shared" si="189"/>
        <v>Uganda</v>
      </c>
      <c r="C1872" t="s">
        <v>65</v>
      </c>
      <c r="D1872" t="str">
        <f t="shared" si="186"/>
        <v>FinScope</v>
      </c>
      <c r="E1872" t="s">
        <v>9</v>
      </c>
      <c r="F1872" t="s">
        <v>445</v>
      </c>
      <c r="G1872" t="str">
        <f t="shared" si="184"/>
        <v>Proportion of individuals who have interacted with a SHG</v>
      </c>
      <c r="H1872" t="s">
        <v>631</v>
      </c>
      <c r="I1872" t="str">
        <f t="shared" ref="I1872:I1889" si="191">H1872</f>
        <v>Burial Societies</v>
      </c>
      <c r="J1872" t="s">
        <v>66</v>
      </c>
      <c r="K1872" t="s">
        <v>134</v>
      </c>
      <c r="L1872" t="str">
        <f t="shared" si="187"/>
        <v>6.1 Rural individuals</v>
      </c>
      <c r="M1872" t="str">
        <f t="shared" si="188"/>
        <v>Proportion of individuals who have interacted with a SHG (Among all question respondents)</v>
      </c>
      <c r="N1872" t="s">
        <v>632</v>
      </c>
      <c r="O1872" s="19">
        <v>0.45664717580644043</v>
      </c>
      <c r="P1872">
        <v>1.152050998538409E-2</v>
      </c>
      <c r="Q1872" s="19">
        <v>0.43405932406046016</v>
      </c>
      <c r="R1872" s="19">
        <v>0.4792350275524207</v>
      </c>
      <c r="S1872">
        <v>2536</v>
      </c>
      <c r="T1872" t="str">
        <f t="shared" si="190"/>
        <v>1</v>
      </c>
    </row>
    <row r="1873" spans="1:20" hidden="1" x14ac:dyDescent="0.25">
      <c r="A1873" s="35" t="s">
        <v>629</v>
      </c>
      <c r="B1873" s="35" t="str">
        <f t="shared" si="189"/>
        <v>Uganda</v>
      </c>
      <c r="C1873" t="s">
        <v>65</v>
      </c>
      <c r="D1873" t="str">
        <f t="shared" si="186"/>
        <v>FinScope</v>
      </c>
      <c r="E1873" t="s">
        <v>9</v>
      </c>
      <c r="F1873" t="s">
        <v>445</v>
      </c>
      <c r="G1873" t="str">
        <f t="shared" si="184"/>
        <v>Proportion of individuals who have interacted with a SHG</v>
      </c>
      <c r="H1873" t="s">
        <v>631</v>
      </c>
      <c r="I1873" t="str">
        <f t="shared" si="191"/>
        <v>Burial Societies</v>
      </c>
      <c r="J1873" t="s">
        <v>66</v>
      </c>
      <c r="K1873" t="s">
        <v>124</v>
      </c>
      <c r="L1873" t="str">
        <f t="shared" si="187"/>
        <v>3.2 Individuals who do not have access to a mobile phone</v>
      </c>
      <c r="M1873" t="str">
        <f t="shared" si="188"/>
        <v>Proportion of individuals who have interacted with a SHG (Among all question respondents)</v>
      </c>
      <c r="N1873" t="s">
        <v>632</v>
      </c>
      <c r="O1873" s="19">
        <v>0.40075508107423569</v>
      </c>
      <c r="P1873">
        <v>2.1812615789505743E-2</v>
      </c>
      <c r="Q1873" s="19">
        <v>0.35798791066296715</v>
      </c>
      <c r="R1873" s="19">
        <v>0.44352225148550423</v>
      </c>
      <c r="S1873">
        <v>714</v>
      </c>
      <c r="T1873" t="str">
        <f t="shared" si="190"/>
        <v>1</v>
      </c>
    </row>
    <row r="1874" spans="1:20" hidden="1" x14ac:dyDescent="0.25">
      <c r="A1874" s="35" t="s">
        <v>629</v>
      </c>
      <c r="B1874" s="35" t="str">
        <f t="shared" si="189"/>
        <v>Uganda</v>
      </c>
      <c r="C1874" t="s">
        <v>65</v>
      </c>
      <c r="D1874" t="str">
        <f t="shared" si="186"/>
        <v>FinScope</v>
      </c>
      <c r="E1874" t="s">
        <v>9</v>
      </c>
      <c r="F1874" t="s">
        <v>445</v>
      </c>
      <c r="G1874" t="str">
        <f t="shared" si="184"/>
        <v>Proportion of individuals who have interacted with a SHG</v>
      </c>
      <c r="H1874" t="s">
        <v>631</v>
      </c>
      <c r="I1874" t="str">
        <f t="shared" si="191"/>
        <v>Burial Societies</v>
      </c>
      <c r="J1874" t="s">
        <v>66</v>
      </c>
      <c r="K1874" t="s">
        <v>123</v>
      </c>
      <c r="L1874" t="str">
        <f t="shared" si="187"/>
        <v>3.1 Individuals who have access to a mobile phone</v>
      </c>
      <c r="M1874" t="str">
        <f t="shared" si="188"/>
        <v>Proportion of individuals who have interacted with a SHG (Among all question respondents)</v>
      </c>
      <c r="N1874" t="s">
        <v>632</v>
      </c>
      <c r="O1874" s="19">
        <v>0.44443428390100248</v>
      </c>
      <c r="P1874">
        <v>1.1535151006773698E-2</v>
      </c>
      <c r="Q1874" s="19">
        <v>0.42181772841174558</v>
      </c>
      <c r="R1874" s="19">
        <v>0.46705083939025938</v>
      </c>
      <c r="S1874">
        <v>2670</v>
      </c>
      <c r="T1874" t="str">
        <f t="shared" si="190"/>
        <v>1</v>
      </c>
    </row>
    <row r="1875" spans="1:20" hidden="1" x14ac:dyDescent="0.25">
      <c r="A1875" s="35" t="s">
        <v>629</v>
      </c>
      <c r="B1875" s="35" t="str">
        <f t="shared" si="189"/>
        <v>Uganda</v>
      </c>
      <c r="C1875" t="s">
        <v>65</v>
      </c>
      <c r="D1875" t="str">
        <f t="shared" si="186"/>
        <v>FinScope</v>
      </c>
      <c r="E1875" t="s">
        <v>9</v>
      </c>
      <c r="F1875" t="s">
        <v>445</v>
      </c>
      <c r="G1875" t="str">
        <f t="shared" si="184"/>
        <v>Proportion of individuals who have interacted with a SHG</v>
      </c>
      <c r="H1875" t="s">
        <v>631</v>
      </c>
      <c r="I1875" t="str">
        <f t="shared" si="191"/>
        <v>Burial Societies</v>
      </c>
      <c r="J1875" t="s">
        <v>66</v>
      </c>
      <c r="K1875" t="s">
        <v>121</v>
      </c>
      <c r="L1875" t="str">
        <f t="shared" si="187"/>
        <v>2.2 Individuals who do not have a bank account</v>
      </c>
      <c r="M1875" t="str">
        <f t="shared" si="188"/>
        <v>Proportion of individuals who have interacted with a SHG (Among all question respondents)</v>
      </c>
      <c r="N1875" t="s">
        <v>632</v>
      </c>
      <c r="O1875" s="19">
        <v>0.4329117840226524</v>
      </c>
      <c r="P1875">
        <v>1.0731281549135045E-2</v>
      </c>
      <c r="Q1875" s="19">
        <v>0.41187135972906808</v>
      </c>
      <c r="R1875" s="19">
        <v>0.45395220831623673</v>
      </c>
      <c r="S1875">
        <v>2994</v>
      </c>
      <c r="T1875" t="str">
        <f t="shared" si="190"/>
        <v>1</v>
      </c>
    </row>
    <row r="1876" spans="1:20" hidden="1" x14ac:dyDescent="0.25">
      <c r="A1876" s="35" t="s">
        <v>629</v>
      </c>
      <c r="B1876" s="35" t="str">
        <f t="shared" si="189"/>
        <v>Uganda</v>
      </c>
      <c r="C1876" t="s">
        <v>65</v>
      </c>
      <c r="D1876" t="str">
        <f t="shared" si="186"/>
        <v>FinScope</v>
      </c>
      <c r="E1876" t="s">
        <v>9</v>
      </c>
      <c r="F1876" t="s">
        <v>445</v>
      </c>
      <c r="G1876" t="str">
        <f t="shared" si="184"/>
        <v>Proportion of individuals who have interacted with a SHG</v>
      </c>
      <c r="H1876" t="s">
        <v>631</v>
      </c>
      <c r="I1876" t="str">
        <f t="shared" si="191"/>
        <v>Burial Societies</v>
      </c>
      <c r="J1876" t="s">
        <v>66</v>
      </c>
      <c r="K1876" t="s">
        <v>120</v>
      </c>
      <c r="L1876" t="str">
        <f t="shared" si="187"/>
        <v>2.1 Individuals who have a bank account</v>
      </c>
      <c r="M1876" t="str">
        <f t="shared" si="188"/>
        <v>Proportion of individuals who have interacted with a SHG (Among all question respondents)</v>
      </c>
      <c r="N1876" t="s">
        <v>632</v>
      </c>
      <c r="O1876" s="19">
        <v>0.44423853153274978</v>
      </c>
      <c r="P1876">
        <v>3.6873032368782949E-2</v>
      </c>
      <c r="Q1876" s="19">
        <v>0.37194297977973179</v>
      </c>
      <c r="R1876" s="19">
        <v>0.51653408328576778</v>
      </c>
      <c r="S1876">
        <v>309</v>
      </c>
      <c r="T1876" t="str">
        <f t="shared" si="190"/>
        <v>1</v>
      </c>
    </row>
    <row r="1877" spans="1:20" hidden="1" x14ac:dyDescent="0.25">
      <c r="A1877" s="35" t="s">
        <v>629</v>
      </c>
      <c r="B1877" s="35" t="str">
        <f t="shared" si="189"/>
        <v>Uganda</v>
      </c>
      <c r="C1877" t="s">
        <v>65</v>
      </c>
      <c r="D1877" t="str">
        <f t="shared" si="186"/>
        <v>FinScope</v>
      </c>
      <c r="E1877" t="s">
        <v>9</v>
      </c>
      <c r="F1877" t="s">
        <v>445</v>
      </c>
      <c r="G1877" t="str">
        <f t="shared" si="184"/>
        <v>Proportion of individuals who have interacted with a SHG</v>
      </c>
      <c r="H1877" t="s">
        <v>631</v>
      </c>
      <c r="I1877" t="str">
        <f t="shared" si="191"/>
        <v>Burial Societies</v>
      </c>
      <c r="J1877" t="s">
        <v>66</v>
      </c>
      <c r="K1877" t="s">
        <v>128</v>
      </c>
      <c r="L1877" t="str">
        <f t="shared" si="187"/>
        <v>4.2 Individuals who do not use mobile money</v>
      </c>
      <c r="M1877" t="str">
        <f t="shared" si="188"/>
        <v>Proportion of individuals who have interacted with a SHG (Among all question respondents)</v>
      </c>
      <c r="N1877" t="s">
        <v>632</v>
      </c>
      <c r="O1877" s="19">
        <v>0.40352014254674795</v>
      </c>
      <c r="P1877">
        <v>1.3027652228718781E-2</v>
      </c>
      <c r="Q1877" s="19">
        <v>0.37797731509733201</v>
      </c>
      <c r="R1877" s="19">
        <v>0.42906296999616389</v>
      </c>
      <c r="S1877">
        <v>1906</v>
      </c>
      <c r="T1877" t="str">
        <f t="shared" si="190"/>
        <v>1</v>
      </c>
    </row>
    <row r="1878" spans="1:20" hidden="1" x14ac:dyDescent="0.25">
      <c r="A1878" s="35" t="s">
        <v>629</v>
      </c>
      <c r="B1878" s="35" t="str">
        <f t="shared" si="189"/>
        <v>Uganda</v>
      </c>
      <c r="C1878" t="s">
        <v>65</v>
      </c>
      <c r="D1878" t="str">
        <f t="shared" si="186"/>
        <v>FinScope</v>
      </c>
      <c r="E1878" t="s">
        <v>9</v>
      </c>
      <c r="F1878" t="s">
        <v>445</v>
      </c>
      <c r="G1878" t="str">
        <f t="shared" si="184"/>
        <v>Proportion of individuals who have interacted with a SHG</v>
      </c>
      <c r="H1878" t="s">
        <v>631</v>
      </c>
      <c r="I1878" t="str">
        <f t="shared" si="191"/>
        <v>Burial Societies</v>
      </c>
      <c r="J1878" t="s">
        <v>66</v>
      </c>
      <c r="K1878" t="s">
        <v>127</v>
      </c>
      <c r="L1878" t="str">
        <f t="shared" si="187"/>
        <v>4.1 Individuals who use mobile money</v>
      </c>
      <c r="M1878" t="str">
        <f t="shared" si="188"/>
        <v>Proportion of individuals who have interacted with a SHG (Among all question respondents)</v>
      </c>
      <c r="N1878" t="s">
        <v>632</v>
      </c>
      <c r="O1878" s="19">
        <v>0.47579845679551663</v>
      </c>
      <c r="P1878">
        <v>1.6115612442688762E-2</v>
      </c>
      <c r="Q1878" s="19">
        <v>0.44420117865081526</v>
      </c>
      <c r="R1878" s="19">
        <v>0.50739573494021795</v>
      </c>
      <c r="S1878">
        <v>1464</v>
      </c>
      <c r="T1878" t="str">
        <f t="shared" si="190"/>
        <v>1</v>
      </c>
    </row>
    <row r="1879" spans="1:20" hidden="1" x14ac:dyDescent="0.25">
      <c r="A1879" s="35" t="s">
        <v>629</v>
      </c>
      <c r="B1879" s="35" t="str">
        <f t="shared" si="189"/>
        <v>Uganda</v>
      </c>
      <c r="C1879" t="s">
        <v>65</v>
      </c>
      <c r="D1879" t="str">
        <f t="shared" si="186"/>
        <v>FinScope</v>
      </c>
      <c r="E1879" t="s">
        <v>9</v>
      </c>
      <c r="F1879" t="s">
        <v>445</v>
      </c>
      <c r="G1879" t="str">
        <f t="shared" si="184"/>
        <v>Proportion of individuals who have interacted with a SHG</v>
      </c>
      <c r="H1879" t="s">
        <v>0</v>
      </c>
      <c r="I1879" t="str">
        <f t="shared" si="191"/>
        <v>SACCO</v>
      </c>
      <c r="J1879" t="s">
        <v>66</v>
      </c>
      <c r="K1879" t="s">
        <v>114</v>
      </c>
      <c r="L1879" t="str">
        <f t="shared" si="187"/>
        <v>1.1 All individuals</v>
      </c>
      <c r="M1879" t="str">
        <f t="shared" si="188"/>
        <v>Proportion of individuals who have interacted with a SHG (Among all question respondents)</v>
      </c>
      <c r="N1879" t="s">
        <v>167</v>
      </c>
      <c r="O1879" s="19">
        <v>0.1169890044871205</v>
      </c>
      <c r="P1879">
        <v>6.9258599423203168E-3</v>
      </c>
      <c r="Q1879" s="19">
        <v>0.10340972441192489</v>
      </c>
      <c r="R1879" s="19">
        <v>0.13056828456231612</v>
      </c>
      <c r="S1879">
        <v>3394</v>
      </c>
      <c r="T1879" t="str">
        <f t="shared" si="190"/>
        <v>1</v>
      </c>
    </row>
    <row r="1880" spans="1:20" hidden="1" x14ac:dyDescent="0.25">
      <c r="A1880" s="35" t="s">
        <v>629</v>
      </c>
      <c r="B1880" s="35" t="str">
        <f t="shared" si="189"/>
        <v>Uganda</v>
      </c>
      <c r="C1880" t="s">
        <v>65</v>
      </c>
      <c r="D1880" t="str">
        <f t="shared" si="186"/>
        <v>FinScope</v>
      </c>
      <c r="E1880" t="s">
        <v>9</v>
      </c>
      <c r="F1880" t="s">
        <v>445</v>
      </c>
      <c r="G1880" t="str">
        <f t="shared" si="184"/>
        <v>Proportion of individuals who have interacted with a SHG</v>
      </c>
      <c r="H1880" t="s">
        <v>0</v>
      </c>
      <c r="I1880" t="str">
        <f t="shared" si="191"/>
        <v>SACCO</v>
      </c>
      <c r="J1880" t="s">
        <v>66</v>
      </c>
      <c r="K1880" t="s">
        <v>116</v>
      </c>
      <c r="L1880" t="str">
        <f t="shared" si="187"/>
        <v>1.3 Males</v>
      </c>
      <c r="M1880" t="str">
        <f t="shared" si="188"/>
        <v>Proportion of individuals who have interacted with a SHG (Among all question respondents)</v>
      </c>
      <c r="N1880" t="s">
        <v>167</v>
      </c>
      <c r="O1880" s="19">
        <v>0.12103279827244583</v>
      </c>
      <c r="P1880">
        <v>1.0343959546588828E-2</v>
      </c>
      <c r="Q1880" s="19">
        <v>0.10075177968250738</v>
      </c>
      <c r="R1880" s="19">
        <v>0.14131381686238426</v>
      </c>
      <c r="S1880">
        <v>1445</v>
      </c>
      <c r="T1880" t="str">
        <f t="shared" si="190"/>
        <v>1</v>
      </c>
    </row>
    <row r="1881" spans="1:20" hidden="1" x14ac:dyDescent="0.25">
      <c r="A1881" s="35" t="s">
        <v>629</v>
      </c>
      <c r="B1881" s="35" t="str">
        <f t="shared" si="189"/>
        <v>Uganda</v>
      </c>
      <c r="C1881" t="s">
        <v>65</v>
      </c>
      <c r="D1881" t="str">
        <f t="shared" si="186"/>
        <v>FinScope</v>
      </c>
      <c r="E1881" t="s">
        <v>9</v>
      </c>
      <c r="F1881" t="s">
        <v>445</v>
      </c>
      <c r="G1881" t="str">
        <f t="shared" si="184"/>
        <v>Proportion of individuals who have interacted with a SHG</v>
      </c>
      <c r="H1881" t="s">
        <v>0</v>
      </c>
      <c r="I1881" t="str">
        <f t="shared" si="191"/>
        <v>SACCO</v>
      </c>
      <c r="J1881" t="s">
        <v>66</v>
      </c>
      <c r="K1881" t="s">
        <v>115</v>
      </c>
      <c r="L1881" t="str">
        <f t="shared" si="187"/>
        <v>1.2 Females</v>
      </c>
      <c r="M1881" t="str">
        <f t="shared" si="188"/>
        <v>Proportion of individuals who have interacted with a SHG (Among all question respondents)</v>
      </c>
      <c r="N1881" t="s">
        <v>167</v>
      </c>
      <c r="O1881" s="19">
        <v>0.11333407378493583</v>
      </c>
      <c r="P1881">
        <v>9.3030078293287518E-3</v>
      </c>
      <c r="Q1881" s="19">
        <v>9.5094016438203977E-2</v>
      </c>
      <c r="R1881" s="19">
        <v>0.13157413113166769</v>
      </c>
      <c r="S1881">
        <v>1949</v>
      </c>
      <c r="T1881" t="str">
        <f t="shared" si="190"/>
        <v>1</v>
      </c>
    </row>
    <row r="1882" spans="1:20" hidden="1" x14ac:dyDescent="0.25">
      <c r="A1882" s="35" t="s">
        <v>629</v>
      </c>
      <c r="B1882" s="35" t="str">
        <f t="shared" si="189"/>
        <v>Uganda</v>
      </c>
      <c r="C1882" t="s">
        <v>65</v>
      </c>
      <c r="D1882" t="str">
        <f t="shared" si="186"/>
        <v>FinScope</v>
      </c>
      <c r="E1882" t="s">
        <v>9</v>
      </c>
      <c r="F1882" t="s">
        <v>445</v>
      </c>
      <c r="G1882" t="str">
        <f t="shared" ref="G1882:G1945" si="192">F1882</f>
        <v>Proportion of individuals who have interacted with a SHG</v>
      </c>
      <c r="H1882" t="s">
        <v>0</v>
      </c>
      <c r="I1882" t="str">
        <f t="shared" si="191"/>
        <v>SACCO</v>
      </c>
      <c r="J1882" t="s">
        <v>66</v>
      </c>
      <c r="K1882" t="s">
        <v>135</v>
      </c>
      <c r="L1882" t="str">
        <f t="shared" si="187"/>
        <v>6.2 Urban individuals</v>
      </c>
      <c r="M1882" t="str">
        <f t="shared" si="188"/>
        <v>Proportion of individuals who have interacted with a SHG (Among all question respondents)</v>
      </c>
      <c r="N1882" t="s">
        <v>167</v>
      </c>
      <c r="O1882" s="19">
        <v>0.12002871877625269</v>
      </c>
      <c r="P1882">
        <v>1.4685370869844302E-2</v>
      </c>
      <c r="Q1882" s="19">
        <v>9.1235670807897226E-2</v>
      </c>
      <c r="R1882" s="19">
        <v>0.14882176674460817</v>
      </c>
      <c r="S1882">
        <v>854</v>
      </c>
      <c r="T1882" t="str">
        <f t="shared" si="190"/>
        <v>1</v>
      </c>
    </row>
    <row r="1883" spans="1:20" hidden="1" x14ac:dyDescent="0.25">
      <c r="A1883" s="35" t="s">
        <v>629</v>
      </c>
      <c r="B1883" s="35" t="str">
        <f t="shared" si="189"/>
        <v>Uganda</v>
      </c>
      <c r="C1883" t="s">
        <v>65</v>
      </c>
      <c r="D1883" t="str">
        <f t="shared" si="186"/>
        <v>FinScope</v>
      </c>
      <c r="E1883" t="s">
        <v>9</v>
      </c>
      <c r="F1883" t="s">
        <v>445</v>
      </c>
      <c r="G1883" t="str">
        <f t="shared" si="192"/>
        <v>Proportion of individuals who have interacted with a SHG</v>
      </c>
      <c r="H1883" t="s">
        <v>0</v>
      </c>
      <c r="I1883" t="str">
        <f t="shared" si="191"/>
        <v>SACCO</v>
      </c>
      <c r="J1883" t="s">
        <v>66</v>
      </c>
      <c r="K1883" t="s">
        <v>134</v>
      </c>
      <c r="L1883" t="str">
        <f t="shared" si="187"/>
        <v>6.1 Rural individuals</v>
      </c>
      <c r="M1883" t="str">
        <f t="shared" si="188"/>
        <v>Proportion of individuals who have interacted with a SHG (Among all question respondents)</v>
      </c>
      <c r="N1883" t="s">
        <v>167</v>
      </c>
      <c r="O1883" s="19">
        <v>0.11626761521018826</v>
      </c>
      <c r="P1883">
        <v>7.8293321704514373E-3</v>
      </c>
      <c r="Q1883" s="19">
        <v>0.10091693020793267</v>
      </c>
      <c r="R1883" s="19">
        <v>0.13161830021244383</v>
      </c>
      <c r="S1883">
        <v>2540</v>
      </c>
      <c r="T1883" t="str">
        <f t="shared" si="190"/>
        <v>1</v>
      </c>
    </row>
    <row r="1884" spans="1:20" hidden="1" x14ac:dyDescent="0.25">
      <c r="A1884" s="35" t="s">
        <v>629</v>
      </c>
      <c r="B1884" s="35" t="str">
        <f t="shared" si="189"/>
        <v>Uganda</v>
      </c>
      <c r="C1884" t="s">
        <v>65</v>
      </c>
      <c r="D1884" t="str">
        <f t="shared" si="186"/>
        <v>FinScope</v>
      </c>
      <c r="E1884" t="s">
        <v>9</v>
      </c>
      <c r="F1884" t="s">
        <v>445</v>
      </c>
      <c r="G1884" t="str">
        <f t="shared" si="192"/>
        <v>Proportion of individuals who have interacted with a SHG</v>
      </c>
      <c r="H1884" t="s">
        <v>0</v>
      </c>
      <c r="I1884" t="str">
        <f t="shared" si="191"/>
        <v>SACCO</v>
      </c>
      <c r="J1884" t="s">
        <v>66</v>
      </c>
      <c r="K1884" t="s">
        <v>124</v>
      </c>
      <c r="L1884" t="str">
        <f t="shared" si="187"/>
        <v>3.2 Individuals who do not have access to a mobile phone</v>
      </c>
      <c r="M1884" t="str">
        <f t="shared" si="188"/>
        <v>Proportion of individuals who have interacted with a SHG (Among all question respondents)</v>
      </c>
      <c r="N1884" t="s">
        <v>167</v>
      </c>
      <c r="O1884" s="19">
        <v>6.7669564258325432E-2</v>
      </c>
      <c r="P1884">
        <v>1.3047347800597426E-2</v>
      </c>
      <c r="Q1884" s="19">
        <v>4.2088123124076032E-2</v>
      </c>
      <c r="R1884" s="19">
        <v>9.3251005392574832E-2</v>
      </c>
      <c r="S1884">
        <v>714</v>
      </c>
      <c r="T1884" t="str">
        <f t="shared" si="190"/>
        <v>1</v>
      </c>
    </row>
    <row r="1885" spans="1:20" hidden="1" x14ac:dyDescent="0.25">
      <c r="A1885" s="35" t="s">
        <v>629</v>
      </c>
      <c r="B1885" s="35" t="str">
        <f t="shared" si="189"/>
        <v>Uganda</v>
      </c>
      <c r="C1885" t="s">
        <v>65</v>
      </c>
      <c r="D1885" t="str">
        <f t="shared" si="186"/>
        <v>FinScope</v>
      </c>
      <c r="E1885" t="s">
        <v>9</v>
      </c>
      <c r="F1885" t="s">
        <v>445</v>
      </c>
      <c r="G1885" t="str">
        <f t="shared" si="192"/>
        <v>Proportion of individuals who have interacted with a SHG</v>
      </c>
      <c r="H1885" t="s">
        <v>0</v>
      </c>
      <c r="I1885" t="str">
        <f t="shared" si="191"/>
        <v>SACCO</v>
      </c>
      <c r="J1885" t="s">
        <v>66</v>
      </c>
      <c r="K1885" t="s">
        <v>123</v>
      </c>
      <c r="L1885" t="str">
        <f t="shared" si="187"/>
        <v>3.1 Individuals who have access to a mobile phone</v>
      </c>
      <c r="M1885" t="str">
        <f t="shared" si="188"/>
        <v>Proportion of individuals who have interacted with a SHG (Among all question respondents)</v>
      </c>
      <c r="N1885" t="s">
        <v>167</v>
      </c>
      <c r="O1885" s="19">
        <v>0.12989906645605503</v>
      </c>
      <c r="P1885">
        <v>8.0345384001980422E-3</v>
      </c>
      <c r="Q1885" s="19">
        <v>0.1141460460764072</v>
      </c>
      <c r="R1885" s="19">
        <v>0.14565208683570288</v>
      </c>
      <c r="S1885">
        <v>2676</v>
      </c>
      <c r="T1885" t="str">
        <f t="shared" si="190"/>
        <v>1</v>
      </c>
    </row>
    <row r="1886" spans="1:20" hidden="1" x14ac:dyDescent="0.25">
      <c r="A1886" s="35" t="s">
        <v>629</v>
      </c>
      <c r="B1886" s="35" t="str">
        <f t="shared" si="189"/>
        <v>Uganda</v>
      </c>
      <c r="C1886" t="s">
        <v>65</v>
      </c>
      <c r="D1886" t="str">
        <f t="shared" si="186"/>
        <v>FinScope</v>
      </c>
      <c r="E1886" t="s">
        <v>9</v>
      </c>
      <c r="F1886" t="s">
        <v>445</v>
      </c>
      <c r="G1886" t="str">
        <f t="shared" si="192"/>
        <v>Proportion of individuals who have interacted with a SHG</v>
      </c>
      <c r="H1886" t="s">
        <v>0</v>
      </c>
      <c r="I1886" t="str">
        <f t="shared" si="191"/>
        <v>SACCO</v>
      </c>
      <c r="J1886" t="s">
        <v>66</v>
      </c>
      <c r="K1886" t="s">
        <v>121</v>
      </c>
      <c r="L1886" t="str">
        <f t="shared" si="187"/>
        <v>2.2 Individuals who do not have a bank account</v>
      </c>
      <c r="M1886" t="str">
        <f t="shared" si="188"/>
        <v>Proportion of individuals who have interacted with a SHG (Among all question respondents)</v>
      </c>
      <c r="N1886" t="s">
        <v>167</v>
      </c>
      <c r="O1886" s="19">
        <v>0.11374736667409494</v>
      </c>
      <c r="P1886">
        <v>7.3356670385926531E-3</v>
      </c>
      <c r="Q1886" s="19">
        <v>9.9364603392589762E-2</v>
      </c>
      <c r="R1886" s="19">
        <v>0.12813012995560011</v>
      </c>
      <c r="S1886">
        <v>2998</v>
      </c>
      <c r="T1886" t="str">
        <f t="shared" si="190"/>
        <v>1</v>
      </c>
    </row>
    <row r="1887" spans="1:20" hidden="1" x14ac:dyDescent="0.25">
      <c r="A1887" s="35" t="s">
        <v>629</v>
      </c>
      <c r="B1887" s="35" t="str">
        <f t="shared" si="189"/>
        <v>Uganda</v>
      </c>
      <c r="C1887" t="s">
        <v>65</v>
      </c>
      <c r="D1887" t="str">
        <f t="shared" si="186"/>
        <v>FinScope</v>
      </c>
      <c r="E1887" t="s">
        <v>9</v>
      </c>
      <c r="F1887" t="s">
        <v>445</v>
      </c>
      <c r="G1887" t="str">
        <f t="shared" si="192"/>
        <v>Proportion of individuals who have interacted with a SHG</v>
      </c>
      <c r="H1887" t="s">
        <v>0</v>
      </c>
      <c r="I1887" t="str">
        <f t="shared" si="191"/>
        <v>SACCO</v>
      </c>
      <c r="J1887" t="s">
        <v>66</v>
      </c>
      <c r="K1887" t="s">
        <v>120</v>
      </c>
      <c r="L1887" t="str">
        <f t="shared" si="187"/>
        <v>2.1 Individuals who have a bank account</v>
      </c>
      <c r="M1887" t="str">
        <f t="shared" si="188"/>
        <v>Proportion of individuals who have interacted with a SHG (Among all question respondents)</v>
      </c>
      <c r="N1887" t="s">
        <v>167</v>
      </c>
      <c r="O1887" s="19">
        <v>0.16227194206421677</v>
      </c>
      <c r="P1887">
        <v>2.5148276991173703E-2</v>
      </c>
      <c r="Q1887" s="19">
        <v>0.11296467211877402</v>
      </c>
      <c r="R1887" s="19">
        <v>0.21157921200965951</v>
      </c>
      <c r="S1887">
        <v>309</v>
      </c>
      <c r="T1887" t="str">
        <f t="shared" si="190"/>
        <v>1</v>
      </c>
    </row>
    <row r="1888" spans="1:20" hidden="1" x14ac:dyDescent="0.25">
      <c r="A1888" s="35" t="s">
        <v>629</v>
      </c>
      <c r="B1888" s="35" t="str">
        <f t="shared" si="189"/>
        <v>Uganda</v>
      </c>
      <c r="C1888" t="s">
        <v>65</v>
      </c>
      <c r="D1888" t="str">
        <f t="shared" si="186"/>
        <v>FinScope</v>
      </c>
      <c r="E1888" t="s">
        <v>9</v>
      </c>
      <c r="F1888" t="s">
        <v>445</v>
      </c>
      <c r="G1888" t="str">
        <f t="shared" si="192"/>
        <v>Proportion of individuals who have interacted with a SHG</v>
      </c>
      <c r="H1888" t="s">
        <v>0</v>
      </c>
      <c r="I1888" t="str">
        <f t="shared" si="191"/>
        <v>SACCO</v>
      </c>
      <c r="J1888" t="s">
        <v>66</v>
      </c>
      <c r="K1888" t="s">
        <v>128</v>
      </c>
      <c r="L1888" t="str">
        <f t="shared" si="187"/>
        <v>4.2 Individuals who do not use mobile money</v>
      </c>
      <c r="M1888" t="str">
        <f t="shared" si="188"/>
        <v>Proportion of individuals who have interacted with a SHG (Among all question respondents)</v>
      </c>
      <c r="N1888" t="s">
        <v>167</v>
      </c>
      <c r="O1888" s="19">
        <v>6.611967278926513E-2</v>
      </c>
      <c r="P1888">
        <v>6.7717415562143744E-3</v>
      </c>
      <c r="Q1888" s="19">
        <v>5.2842576746851472E-2</v>
      </c>
      <c r="R1888" s="19">
        <v>7.9396768831678788E-2</v>
      </c>
      <c r="S1888">
        <v>1908</v>
      </c>
      <c r="T1888" t="str">
        <f t="shared" si="190"/>
        <v>1</v>
      </c>
    </row>
    <row r="1889" spans="1:20" hidden="1" x14ac:dyDescent="0.25">
      <c r="A1889" s="35" t="s">
        <v>629</v>
      </c>
      <c r="B1889" s="35" t="str">
        <f t="shared" si="189"/>
        <v>Uganda</v>
      </c>
      <c r="C1889" t="s">
        <v>65</v>
      </c>
      <c r="D1889" t="str">
        <f t="shared" si="186"/>
        <v>FinScope</v>
      </c>
      <c r="E1889" t="s">
        <v>9</v>
      </c>
      <c r="F1889" t="s">
        <v>445</v>
      </c>
      <c r="G1889" t="str">
        <f t="shared" si="192"/>
        <v>Proportion of individuals who have interacted with a SHG</v>
      </c>
      <c r="H1889" t="s">
        <v>0</v>
      </c>
      <c r="I1889" t="str">
        <f t="shared" si="191"/>
        <v>SACCO</v>
      </c>
      <c r="J1889" t="s">
        <v>66</v>
      </c>
      <c r="K1889" t="s">
        <v>127</v>
      </c>
      <c r="L1889" t="str">
        <f t="shared" si="187"/>
        <v>4.1 Individuals who use mobile money</v>
      </c>
      <c r="M1889" t="str">
        <f t="shared" si="188"/>
        <v>Proportion of individuals who have interacted with a SHG (Among all question respondents)</v>
      </c>
      <c r="N1889" t="s">
        <v>167</v>
      </c>
      <c r="O1889" s="19">
        <v>0.17846409139065919</v>
      </c>
      <c r="P1889">
        <v>1.2643197462774676E-2</v>
      </c>
      <c r="Q1889" s="19">
        <v>0.15367505512827973</v>
      </c>
      <c r="R1889" s="19">
        <v>0.20325312765303866</v>
      </c>
      <c r="S1889">
        <v>1467</v>
      </c>
      <c r="T1889" t="str">
        <f t="shared" si="190"/>
        <v>1</v>
      </c>
    </row>
    <row r="1890" spans="1:20" hidden="1" x14ac:dyDescent="0.25">
      <c r="A1890" s="35" t="s">
        <v>629</v>
      </c>
      <c r="B1890" s="35" t="str">
        <f t="shared" si="189"/>
        <v>Uganda</v>
      </c>
      <c r="C1890" t="s">
        <v>65</v>
      </c>
      <c r="D1890" t="str">
        <f t="shared" si="186"/>
        <v>FinScope</v>
      </c>
      <c r="E1890" t="s">
        <v>9</v>
      </c>
      <c r="F1890" t="s">
        <v>445</v>
      </c>
      <c r="G1890" t="str">
        <f t="shared" si="192"/>
        <v>Proportion of individuals who have interacted with a SHG</v>
      </c>
      <c r="H1890" t="s">
        <v>740</v>
      </c>
      <c r="I1890" t="s">
        <v>740</v>
      </c>
      <c r="J1890" t="s">
        <v>66</v>
      </c>
      <c r="K1890" t="s">
        <v>114</v>
      </c>
      <c r="L1890" t="str">
        <f t="shared" si="187"/>
        <v>1.1 All individuals</v>
      </c>
      <c r="M1890" t="str">
        <f t="shared" si="188"/>
        <v>Proportion of individuals who have interacted with a SHG (Among all question respondents)</v>
      </c>
      <c r="N1890" t="s">
        <v>171</v>
      </c>
      <c r="O1890" s="19">
        <v>0.53629951917467589</v>
      </c>
      <c r="P1890">
        <v>1.0365621263197516E-2</v>
      </c>
      <c r="Q1890" s="19">
        <v>0.51597602498642858</v>
      </c>
      <c r="R1890" s="19">
        <v>0.55662301336292319</v>
      </c>
      <c r="S1890">
        <v>3394</v>
      </c>
      <c r="T1890" t="str">
        <f t="shared" si="190"/>
        <v>1</v>
      </c>
    </row>
    <row r="1891" spans="1:20" hidden="1" x14ac:dyDescent="0.25">
      <c r="A1891" s="35" t="s">
        <v>629</v>
      </c>
      <c r="B1891" s="35" t="str">
        <f t="shared" si="189"/>
        <v>Uganda</v>
      </c>
      <c r="C1891" t="s">
        <v>68</v>
      </c>
      <c r="D1891" t="str">
        <f t="shared" si="186"/>
        <v>FII</v>
      </c>
      <c r="E1891" t="s">
        <v>9</v>
      </c>
      <c r="F1891" t="s">
        <v>445</v>
      </c>
      <c r="G1891" t="str">
        <f t="shared" si="192"/>
        <v>Proportion of individuals who have interacted with a SHG</v>
      </c>
      <c r="H1891" t="s">
        <v>746</v>
      </c>
      <c r="I1891" t="str">
        <f t="shared" ref="I1891:I1922" si="193">H1891</f>
        <v>Cooperative (unspecified)</v>
      </c>
      <c r="J1891" t="s">
        <v>66</v>
      </c>
      <c r="K1891" t="s">
        <v>114</v>
      </c>
      <c r="L1891" t="str">
        <f t="shared" si="187"/>
        <v>1.1 All individuals</v>
      </c>
      <c r="M1891" t="str">
        <f t="shared" si="188"/>
        <v>Proportion of individuals who have interacted with a SHG (Among all question respondents)</v>
      </c>
      <c r="N1891" t="s">
        <v>168</v>
      </c>
      <c r="O1891">
        <v>2.2428168384862199E-2</v>
      </c>
      <c r="P1891">
        <v>2.8490783434724689E-3</v>
      </c>
      <c r="Q1891">
        <v>1.6841822868065889E-2</v>
      </c>
      <c r="R1891">
        <v>2.801451390165851E-2</v>
      </c>
      <c r="S1891">
        <v>3000</v>
      </c>
      <c r="T1891" t="str">
        <f t="shared" si="190"/>
        <v>1</v>
      </c>
    </row>
    <row r="1892" spans="1:20" hidden="1" x14ac:dyDescent="0.25">
      <c r="A1892" s="35" t="s">
        <v>629</v>
      </c>
      <c r="B1892" s="35" t="str">
        <f t="shared" si="189"/>
        <v>Uganda</v>
      </c>
      <c r="C1892" t="s">
        <v>68</v>
      </c>
      <c r="D1892" t="str">
        <f t="shared" si="186"/>
        <v>FII</v>
      </c>
      <c r="E1892" t="s">
        <v>9</v>
      </c>
      <c r="F1892" t="s">
        <v>445</v>
      </c>
      <c r="G1892" t="str">
        <f t="shared" si="192"/>
        <v>Proportion of individuals who have interacted with a SHG</v>
      </c>
      <c r="H1892" t="s">
        <v>746</v>
      </c>
      <c r="I1892" t="str">
        <f t="shared" si="193"/>
        <v>Cooperative (unspecified)</v>
      </c>
      <c r="J1892" t="s">
        <v>66</v>
      </c>
      <c r="K1892" t="s">
        <v>135</v>
      </c>
      <c r="L1892" t="str">
        <f t="shared" si="187"/>
        <v>6.2 Urban individuals</v>
      </c>
      <c r="M1892" t="str">
        <f t="shared" si="188"/>
        <v>Proportion of individuals who have interacted with a SHG (Among all question respondents)</v>
      </c>
      <c r="N1892" t="s">
        <v>168</v>
      </c>
      <c r="O1892">
        <v>3.0786203441451328E-2</v>
      </c>
      <c r="P1892">
        <v>6.5244934568429369E-3</v>
      </c>
      <c r="Q1892">
        <v>1.7993268190826264E-2</v>
      </c>
      <c r="R1892">
        <v>4.3579138692076393E-2</v>
      </c>
      <c r="S1892">
        <v>810</v>
      </c>
      <c r="T1892" t="str">
        <f t="shared" si="190"/>
        <v>1</v>
      </c>
    </row>
    <row r="1893" spans="1:20" hidden="1" x14ac:dyDescent="0.25">
      <c r="A1893" s="35" t="s">
        <v>629</v>
      </c>
      <c r="B1893" s="35" t="str">
        <f t="shared" si="189"/>
        <v>Uganda</v>
      </c>
      <c r="C1893" t="s">
        <v>68</v>
      </c>
      <c r="D1893" t="str">
        <f t="shared" si="186"/>
        <v>FII</v>
      </c>
      <c r="E1893" t="s">
        <v>9</v>
      </c>
      <c r="F1893" t="s">
        <v>445</v>
      </c>
      <c r="G1893" t="str">
        <f t="shared" si="192"/>
        <v>Proportion of individuals who have interacted with a SHG</v>
      </c>
      <c r="H1893" t="s">
        <v>746</v>
      </c>
      <c r="I1893" t="str">
        <f t="shared" si="193"/>
        <v>Cooperative (unspecified)</v>
      </c>
      <c r="J1893" t="s">
        <v>66</v>
      </c>
      <c r="K1893" t="s">
        <v>134</v>
      </c>
      <c r="L1893" t="str">
        <f t="shared" si="187"/>
        <v>6.1 Rural individuals</v>
      </c>
      <c r="M1893" t="str">
        <f t="shared" si="188"/>
        <v>Proportion of individuals who have interacted with a SHG (Among all question respondents)</v>
      </c>
      <c r="N1893" t="s">
        <v>168</v>
      </c>
      <c r="O1893">
        <v>1.9725113912390593E-2</v>
      </c>
      <c r="P1893">
        <v>3.1223945440647621E-3</v>
      </c>
      <c r="Q1893">
        <v>1.3602862201457955E-2</v>
      </c>
      <c r="R1893">
        <v>2.584736562332323E-2</v>
      </c>
      <c r="S1893">
        <v>2190</v>
      </c>
      <c r="T1893" t="str">
        <f t="shared" si="190"/>
        <v>1</v>
      </c>
    </row>
    <row r="1894" spans="1:20" hidden="1" x14ac:dyDescent="0.25">
      <c r="A1894" s="35" t="s">
        <v>629</v>
      </c>
      <c r="B1894" s="35" t="str">
        <f t="shared" si="189"/>
        <v>Uganda</v>
      </c>
      <c r="C1894" t="s">
        <v>68</v>
      </c>
      <c r="D1894" t="str">
        <f t="shared" si="186"/>
        <v>FII</v>
      </c>
      <c r="E1894" t="s">
        <v>9</v>
      </c>
      <c r="F1894" t="s">
        <v>445</v>
      </c>
      <c r="G1894" t="str">
        <f t="shared" si="192"/>
        <v>Proportion of individuals who have interacted with a SHG</v>
      </c>
      <c r="H1894" t="s">
        <v>746</v>
      </c>
      <c r="I1894" t="str">
        <f t="shared" si="193"/>
        <v>Cooperative (unspecified)</v>
      </c>
      <c r="J1894" t="s">
        <v>66</v>
      </c>
      <c r="K1894" t="s">
        <v>116</v>
      </c>
      <c r="L1894" t="str">
        <f t="shared" si="187"/>
        <v>1.3 Males</v>
      </c>
      <c r="M1894" t="str">
        <f t="shared" si="188"/>
        <v>Proportion of individuals who have interacted with a SHG (Among all question respondents)</v>
      </c>
      <c r="N1894" t="s">
        <v>168</v>
      </c>
      <c r="O1894">
        <v>2.3609610326020502E-2</v>
      </c>
      <c r="P1894">
        <v>4.8100958843636538E-3</v>
      </c>
      <c r="Q1894">
        <v>1.4178189234866872E-2</v>
      </c>
      <c r="R1894">
        <v>3.3041031417174134E-2</v>
      </c>
      <c r="S1894">
        <v>1058</v>
      </c>
      <c r="T1894" t="str">
        <f t="shared" si="190"/>
        <v>1</v>
      </c>
    </row>
    <row r="1895" spans="1:20" hidden="1" x14ac:dyDescent="0.25">
      <c r="A1895" s="35" t="s">
        <v>629</v>
      </c>
      <c r="B1895" s="35" t="str">
        <f t="shared" si="189"/>
        <v>Uganda</v>
      </c>
      <c r="C1895" t="s">
        <v>68</v>
      </c>
      <c r="D1895" t="str">
        <f t="shared" si="186"/>
        <v>FII</v>
      </c>
      <c r="E1895" t="s">
        <v>9</v>
      </c>
      <c r="F1895" t="s">
        <v>445</v>
      </c>
      <c r="G1895" t="str">
        <f t="shared" si="192"/>
        <v>Proportion of individuals who have interacted with a SHG</v>
      </c>
      <c r="H1895" t="s">
        <v>746</v>
      </c>
      <c r="I1895" t="str">
        <f t="shared" si="193"/>
        <v>Cooperative (unspecified)</v>
      </c>
      <c r="J1895" t="s">
        <v>66</v>
      </c>
      <c r="K1895" t="s">
        <v>115</v>
      </c>
      <c r="L1895" t="str">
        <f t="shared" si="187"/>
        <v>1.2 Females</v>
      </c>
      <c r="M1895" t="str">
        <f t="shared" si="188"/>
        <v>Proportion of individuals who have interacted with a SHG (Among all question respondents)</v>
      </c>
      <c r="N1895" t="s">
        <v>168</v>
      </c>
      <c r="O1895">
        <v>2.1391423978375661E-2</v>
      </c>
      <c r="P1895">
        <v>3.285528301675532E-3</v>
      </c>
      <c r="Q1895">
        <v>1.4949306884465757E-2</v>
      </c>
      <c r="R1895">
        <v>2.7833541072285566E-2</v>
      </c>
      <c r="S1895">
        <v>1942</v>
      </c>
      <c r="T1895" t="str">
        <f t="shared" si="190"/>
        <v>1</v>
      </c>
    </row>
    <row r="1896" spans="1:20" hidden="1" x14ac:dyDescent="0.25">
      <c r="A1896" s="35" t="s">
        <v>629</v>
      </c>
      <c r="B1896" s="35" t="str">
        <f t="shared" si="189"/>
        <v>Uganda</v>
      </c>
      <c r="C1896" t="s">
        <v>68</v>
      </c>
      <c r="D1896" t="str">
        <f t="shared" si="186"/>
        <v>FII</v>
      </c>
      <c r="E1896" t="s">
        <v>9</v>
      </c>
      <c r="F1896" t="s">
        <v>445</v>
      </c>
      <c r="G1896" t="str">
        <f t="shared" si="192"/>
        <v>Proportion of individuals who have interacted with a SHG</v>
      </c>
      <c r="H1896" t="s">
        <v>746</v>
      </c>
      <c r="I1896" t="str">
        <f t="shared" si="193"/>
        <v>Cooperative (unspecified)</v>
      </c>
      <c r="J1896" t="s">
        <v>66</v>
      </c>
      <c r="K1896" t="s">
        <v>419</v>
      </c>
      <c r="L1896" t="str">
        <f t="shared" si="187"/>
        <v>7.1 Individuals in the two lowest PPI quintiles</v>
      </c>
      <c r="M1896" t="str">
        <f t="shared" si="188"/>
        <v>Proportion of individuals who have interacted with a SHG (Among all question respondents)</v>
      </c>
      <c r="N1896" t="s">
        <v>168</v>
      </c>
      <c r="O1896">
        <v>1.4216018443345484E-2</v>
      </c>
      <c r="P1896">
        <v>3.4550242534746155E-3</v>
      </c>
      <c r="Q1896">
        <v>7.4415612603617575E-3</v>
      </c>
      <c r="R1896">
        <v>2.0990475626329212E-2</v>
      </c>
      <c r="S1896">
        <v>1208</v>
      </c>
      <c r="T1896" t="str">
        <f t="shared" si="190"/>
        <v>1</v>
      </c>
    </row>
    <row r="1897" spans="1:20" hidden="1" x14ac:dyDescent="0.25">
      <c r="A1897" s="35" t="s">
        <v>629</v>
      </c>
      <c r="B1897" s="35" t="str">
        <f t="shared" si="189"/>
        <v>Uganda</v>
      </c>
      <c r="C1897" t="s">
        <v>68</v>
      </c>
      <c r="D1897" t="str">
        <f t="shared" si="186"/>
        <v>FII</v>
      </c>
      <c r="E1897" t="s">
        <v>9</v>
      </c>
      <c r="F1897" t="s">
        <v>445</v>
      </c>
      <c r="G1897" t="str">
        <f t="shared" si="192"/>
        <v>Proportion of individuals who have interacted with a SHG</v>
      </c>
      <c r="H1897" t="s">
        <v>746</v>
      </c>
      <c r="I1897" t="str">
        <f t="shared" si="193"/>
        <v>Cooperative (unspecified)</v>
      </c>
      <c r="J1897" t="s">
        <v>66</v>
      </c>
      <c r="K1897" t="s">
        <v>420</v>
      </c>
      <c r="L1897" t="str">
        <f t="shared" si="187"/>
        <v>7.2 Individuals in the middle PPI quintile</v>
      </c>
      <c r="M1897" t="str">
        <f t="shared" si="188"/>
        <v>Proportion of individuals who have interacted with a SHG (Among all question respondents)</v>
      </c>
      <c r="N1897" t="s">
        <v>168</v>
      </c>
      <c r="O1897">
        <v>3.2066076122326752E-2</v>
      </c>
      <c r="P1897">
        <v>5.5428723976222996E-3</v>
      </c>
      <c r="Q1897">
        <v>2.119785958501251E-2</v>
      </c>
      <c r="R1897">
        <v>4.2934292659640994E-2</v>
      </c>
      <c r="S1897">
        <v>1145</v>
      </c>
      <c r="T1897" t="str">
        <f t="shared" si="190"/>
        <v>1</v>
      </c>
    </row>
    <row r="1898" spans="1:20" hidden="1" x14ac:dyDescent="0.25">
      <c r="A1898" s="35" t="s">
        <v>629</v>
      </c>
      <c r="B1898" s="35" t="str">
        <f t="shared" si="189"/>
        <v>Uganda</v>
      </c>
      <c r="C1898" t="s">
        <v>68</v>
      </c>
      <c r="D1898" t="str">
        <f t="shared" si="186"/>
        <v>FII</v>
      </c>
      <c r="E1898" t="s">
        <v>9</v>
      </c>
      <c r="F1898" t="s">
        <v>445</v>
      </c>
      <c r="G1898" t="str">
        <f t="shared" si="192"/>
        <v>Proportion of individuals who have interacted with a SHG</v>
      </c>
      <c r="H1898" t="s">
        <v>746</v>
      </c>
      <c r="I1898" t="str">
        <f t="shared" si="193"/>
        <v>Cooperative (unspecified)</v>
      </c>
      <c r="J1898" t="s">
        <v>66</v>
      </c>
      <c r="K1898" t="s">
        <v>421</v>
      </c>
      <c r="L1898" t="str">
        <f t="shared" si="187"/>
        <v>7.3 Individuals in the two highest PPI quintiles</v>
      </c>
      <c r="M1898" t="str">
        <f t="shared" si="188"/>
        <v>Proportion of individuals who have interacted with a SHG (Among all question respondents)</v>
      </c>
      <c r="N1898" t="s">
        <v>168</v>
      </c>
      <c r="O1898">
        <v>2.1103057228566181E-2</v>
      </c>
      <c r="P1898">
        <v>6.1107309796048417E-3</v>
      </c>
      <c r="Q1898">
        <v>9.1214089560732806E-3</v>
      </c>
      <c r="R1898">
        <v>3.3084705501059082E-2</v>
      </c>
      <c r="S1898">
        <v>647</v>
      </c>
      <c r="T1898" t="str">
        <f t="shared" si="190"/>
        <v>1</v>
      </c>
    </row>
    <row r="1899" spans="1:20" hidden="1" x14ac:dyDescent="0.25">
      <c r="A1899" s="35" t="s">
        <v>629</v>
      </c>
      <c r="B1899" s="35" t="str">
        <f t="shared" si="189"/>
        <v>Uganda</v>
      </c>
      <c r="C1899" t="s">
        <v>68</v>
      </c>
      <c r="D1899" t="str">
        <f t="shared" si="186"/>
        <v>FII</v>
      </c>
      <c r="E1899" t="s">
        <v>9</v>
      </c>
      <c r="F1899" t="s">
        <v>445</v>
      </c>
      <c r="G1899" t="str">
        <f t="shared" si="192"/>
        <v>Proportion of individuals who have interacted with a SHG</v>
      </c>
      <c r="H1899" t="s">
        <v>746</v>
      </c>
      <c r="I1899" t="str">
        <f t="shared" si="193"/>
        <v>Cooperative (unspecified)</v>
      </c>
      <c r="J1899" t="s">
        <v>66</v>
      </c>
      <c r="K1899" t="s">
        <v>128</v>
      </c>
      <c r="L1899" t="str">
        <f t="shared" si="187"/>
        <v>4.2 Individuals who do not use mobile money</v>
      </c>
      <c r="M1899" t="str">
        <f t="shared" si="188"/>
        <v>Proportion of individuals who have interacted with a SHG (Among all question respondents)</v>
      </c>
      <c r="N1899" t="s">
        <v>168</v>
      </c>
      <c r="O1899">
        <v>1.5320365461963636E-2</v>
      </c>
      <c r="P1899">
        <v>3.5610919801529607E-3</v>
      </c>
      <c r="Q1899">
        <v>8.3379354196993286E-3</v>
      </c>
      <c r="R1899">
        <v>2.2302795504227944E-2</v>
      </c>
      <c r="S1899">
        <v>1369</v>
      </c>
      <c r="T1899" t="str">
        <f t="shared" si="190"/>
        <v>1</v>
      </c>
    </row>
    <row r="1900" spans="1:20" hidden="1" x14ac:dyDescent="0.25">
      <c r="A1900" s="35" t="s">
        <v>629</v>
      </c>
      <c r="B1900" s="35" t="str">
        <f t="shared" si="189"/>
        <v>Uganda</v>
      </c>
      <c r="C1900" t="s">
        <v>68</v>
      </c>
      <c r="D1900" t="str">
        <f t="shared" si="186"/>
        <v>FII</v>
      </c>
      <c r="E1900" t="s">
        <v>9</v>
      </c>
      <c r="F1900" t="s">
        <v>445</v>
      </c>
      <c r="G1900" t="str">
        <f t="shared" si="192"/>
        <v>Proportion of individuals who have interacted with a SHG</v>
      </c>
      <c r="H1900" t="s">
        <v>746</v>
      </c>
      <c r="I1900" t="str">
        <f t="shared" si="193"/>
        <v>Cooperative (unspecified)</v>
      </c>
      <c r="J1900" t="s">
        <v>66</v>
      </c>
      <c r="K1900" t="s">
        <v>127</v>
      </c>
      <c r="L1900" t="str">
        <f t="shared" si="187"/>
        <v>4.1 Individuals who use mobile money</v>
      </c>
      <c r="M1900" t="str">
        <f t="shared" si="188"/>
        <v>Proportion of individuals who have interacted with a SHG (Among all question respondents)</v>
      </c>
      <c r="N1900" t="s">
        <v>168</v>
      </c>
      <c r="O1900">
        <v>2.8339349056941292E-2</v>
      </c>
      <c r="P1900">
        <v>4.2918287559358869E-3</v>
      </c>
      <c r="Q1900">
        <v>1.9924122994621672E-2</v>
      </c>
      <c r="R1900">
        <v>3.6754575119260911E-2</v>
      </c>
      <c r="S1900">
        <v>1631</v>
      </c>
      <c r="T1900" t="str">
        <f t="shared" si="190"/>
        <v>1</v>
      </c>
    </row>
    <row r="1901" spans="1:20" hidden="1" x14ac:dyDescent="0.25">
      <c r="A1901" s="35" t="s">
        <v>629</v>
      </c>
      <c r="B1901" s="35" t="str">
        <f t="shared" si="189"/>
        <v>Uganda</v>
      </c>
      <c r="C1901" t="s">
        <v>68</v>
      </c>
      <c r="D1901" t="str">
        <f t="shared" si="186"/>
        <v>FII</v>
      </c>
      <c r="E1901" t="s">
        <v>9</v>
      </c>
      <c r="F1901" t="s">
        <v>445</v>
      </c>
      <c r="G1901" t="str">
        <f t="shared" si="192"/>
        <v>Proportion of individuals who have interacted with a SHG</v>
      </c>
      <c r="H1901" t="s">
        <v>746</v>
      </c>
      <c r="I1901" t="str">
        <f t="shared" si="193"/>
        <v>Cooperative (unspecified)</v>
      </c>
      <c r="J1901" t="s">
        <v>66</v>
      </c>
      <c r="K1901" t="s">
        <v>124</v>
      </c>
      <c r="L1901" t="str">
        <f t="shared" si="187"/>
        <v>3.2 Individuals who do not have access to a mobile phone</v>
      </c>
      <c r="M1901" t="str">
        <f t="shared" si="188"/>
        <v>Proportion of individuals who have interacted with a SHG (Among all question respondents)</v>
      </c>
      <c r="N1901" t="s">
        <v>168</v>
      </c>
      <c r="O1901">
        <v>3.9832909981669931E-3</v>
      </c>
      <c r="P1901">
        <v>3.0226281935443835E-3</v>
      </c>
      <c r="Q1901">
        <v>-1.9433433103051099E-3</v>
      </c>
      <c r="R1901">
        <v>9.909925306639096E-3</v>
      </c>
      <c r="S1901">
        <v>651</v>
      </c>
      <c r="T1901" t="str">
        <f t="shared" si="190"/>
        <v>1</v>
      </c>
    </row>
    <row r="1902" spans="1:20" hidden="1" x14ac:dyDescent="0.25">
      <c r="A1902" s="35" t="s">
        <v>629</v>
      </c>
      <c r="B1902" s="35" t="str">
        <f t="shared" si="189"/>
        <v>Uganda</v>
      </c>
      <c r="C1902" t="s">
        <v>68</v>
      </c>
      <c r="D1902" t="str">
        <f t="shared" si="186"/>
        <v>FII</v>
      </c>
      <c r="E1902" t="s">
        <v>9</v>
      </c>
      <c r="F1902" t="s">
        <v>445</v>
      </c>
      <c r="G1902" t="str">
        <f t="shared" si="192"/>
        <v>Proportion of individuals who have interacted with a SHG</v>
      </c>
      <c r="H1902" t="s">
        <v>746</v>
      </c>
      <c r="I1902" t="str">
        <f t="shared" si="193"/>
        <v>Cooperative (unspecified)</v>
      </c>
      <c r="J1902" t="s">
        <v>66</v>
      </c>
      <c r="K1902" t="s">
        <v>123</v>
      </c>
      <c r="L1902" t="str">
        <f t="shared" si="187"/>
        <v>3.1 Individuals who have access to a mobile phone</v>
      </c>
      <c r="M1902" t="str">
        <f t="shared" si="188"/>
        <v>Proportion of individuals who have interacted with a SHG (Among all question respondents)</v>
      </c>
      <c r="N1902" t="s">
        <v>168</v>
      </c>
      <c r="O1902">
        <v>2.7609215194992157E-2</v>
      </c>
      <c r="P1902">
        <v>3.5422331280596259E-3</v>
      </c>
      <c r="Q1902">
        <v>2.0663762747283963E-2</v>
      </c>
      <c r="R1902">
        <v>3.4554667642700349E-2</v>
      </c>
      <c r="S1902">
        <v>2349</v>
      </c>
      <c r="T1902" t="str">
        <f t="shared" si="190"/>
        <v>1</v>
      </c>
    </row>
    <row r="1903" spans="1:20" hidden="1" x14ac:dyDescent="0.25">
      <c r="A1903" s="35" t="s">
        <v>629</v>
      </c>
      <c r="B1903" s="35" t="str">
        <f t="shared" si="189"/>
        <v>Uganda</v>
      </c>
      <c r="C1903" t="s">
        <v>68</v>
      </c>
      <c r="D1903" t="str">
        <f t="shared" si="186"/>
        <v>FII</v>
      </c>
      <c r="E1903" t="s">
        <v>9</v>
      </c>
      <c r="F1903" t="s">
        <v>445</v>
      </c>
      <c r="G1903" t="str">
        <f t="shared" si="192"/>
        <v>Proportion of individuals who have interacted with a SHG</v>
      </c>
      <c r="H1903" t="s">
        <v>746</v>
      </c>
      <c r="I1903" t="str">
        <f t="shared" si="193"/>
        <v>Cooperative (unspecified)</v>
      </c>
      <c r="J1903" t="s">
        <v>66</v>
      </c>
      <c r="K1903" t="s">
        <v>132</v>
      </c>
      <c r="L1903" t="str">
        <f t="shared" si="187"/>
        <v>5.2 Individuals without a formal ID</v>
      </c>
      <c r="M1903" t="str">
        <f t="shared" si="188"/>
        <v>Proportion of individuals who have interacted with a SHG (Among all question respondents)</v>
      </c>
      <c r="N1903" t="s">
        <v>168</v>
      </c>
      <c r="O1903">
        <v>5.7761193142574999E-3</v>
      </c>
      <c r="P1903">
        <v>5.7551015929568159E-3</v>
      </c>
      <c r="Q1903">
        <v>-5.5082267466995596E-3</v>
      </c>
      <c r="R1903">
        <v>1.7060465375214558E-2</v>
      </c>
      <c r="S1903">
        <v>284</v>
      </c>
      <c r="T1903" t="str">
        <f t="shared" si="190"/>
        <v>1</v>
      </c>
    </row>
    <row r="1904" spans="1:20" hidden="1" x14ac:dyDescent="0.25">
      <c r="A1904" s="35" t="s">
        <v>629</v>
      </c>
      <c r="B1904" s="35" t="str">
        <f t="shared" si="189"/>
        <v>Uganda</v>
      </c>
      <c r="C1904" t="s">
        <v>68</v>
      </c>
      <c r="D1904" t="str">
        <f t="shared" si="186"/>
        <v>FII</v>
      </c>
      <c r="E1904" t="s">
        <v>9</v>
      </c>
      <c r="F1904" t="s">
        <v>445</v>
      </c>
      <c r="G1904" t="str">
        <f t="shared" si="192"/>
        <v>Proportion of individuals who have interacted with a SHG</v>
      </c>
      <c r="H1904" t="s">
        <v>746</v>
      </c>
      <c r="I1904" t="str">
        <f t="shared" si="193"/>
        <v>Cooperative (unspecified)</v>
      </c>
      <c r="J1904" t="s">
        <v>66</v>
      </c>
      <c r="K1904" t="s">
        <v>131</v>
      </c>
      <c r="L1904" t="str">
        <f t="shared" si="187"/>
        <v>5.1 Individuals with a formal ID</v>
      </c>
      <c r="M1904" t="str">
        <f t="shared" si="188"/>
        <v>Proportion of individuals who have interacted with a SHG (Among all question respondents)</v>
      </c>
      <c r="N1904" t="s">
        <v>168</v>
      </c>
      <c r="O1904">
        <v>2.439389690859169E-2</v>
      </c>
      <c r="P1904">
        <v>3.1101865010926145E-3</v>
      </c>
      <c r="Q1904">
        <v>1.8295582182853778E-2</v>
      </c>
      <c r="R1904">
        <v>3.0492211634329601E-2</v>
      </c>
      <c r="S1904">
        <v>2716</v>
      </c>
      <c r="T1904" t="str">
        <f t="shared" si="190"/>
        <v>1</v>
      </c>
    </row>
    <row r="1905" spans="1:20" hidden="1" x14ac:dyDescent="0.25">
      <c r="A1905" s="35" t="s">
        <v>629</v>
      </c>
      <c r="B1905" s="35" t="str">
        <f t="shared" si="189"/>
        <v>Uganda</v>
      </c>
      <c r="C1905" t="s">
        <v>68</v>
      </c>
      <c r="D1905" t="str">
        <f t="shared" si="186"/>
        <v>FII</v>
      </c>
      <c r="E1905" t="s">
        <v>9</v>
      </c>
      <c r="F1905" t="s">
        <v>445</v>
      </c>
      <c r="G1905" t="str">
        <f t="shared" si="192"/>
        <v>Proportion of individuals who have interacted with a SHG</v>
      </c>
      <c r="H1905" t="s">
        <v>746</v>
      </c>
      <c r="I1905" t="str">
        <f t="shared" si="193"/>
        <v>Cooperative (unspecified)</v>
      </c>
      <c r="J1905" t="s">
        <v>66</v>
      </c>
      <c r="K1905" t="s">
        <v>121</v>
      </c>
      <c r="L1905" t="str">
        <f t="shared" si="187"/>
        <v>2.2 Individuals who do not have a bank account</v>
      </c>
      <c r="M1905" t="str">
        <f t="shared" si="188"/>
        <v>Proportion of individuals who have interacted with a SHG (Among all question respondents)</v>
      </c>
      <c r="N1905" t="s">
        <v>168</v>
      </c>
      <c r="O1905">
        <v>1.9699485192049386E-2</v>
      </c>
      <c r="P1905">
        <v>2.8005245885630399E-3</v>
      </c>
      <c r="Q1905">
        <v>1.4208341708459128E-2</v>
      </c>
      <c r="R1905">
        <v>2.5190628675639645E-2</v>
      </c>
      <c r="S1905">
        <v>2705</v>
      </c>
      <c r="T1905" t="str">
        <f t="shared" si="190"/>
        <v>1</v>
      </c>
    </row>
    <row r="1906" spans="1:20" hidden="1" x14ac:dyDescent="0.25">
      <c r="A1906" s="35" t="s">
        <v>629</v>
      </c>
      <c r="B1906" s="35" t="str">
        <f t="shared" si="189"/>
        <v>Uganda</v>
      </c>
      <c r="C1906" t="s">
        <v>68</v>
      </c>
      <c r="D1906" t="str">
        <f t="shared" si="186"/>
        <v>FII</v>
      </c>
      <c r="E1906" t="s">
        <v>9</v>
      </c>
      <c r="F1906" t="s">
        <v>445</v>
      </c>
      <c r="G1906" t="str">
        <f t="shared" si="192"/>
        <v>Proportion of individuals who have interacted with a SHG</v>
      </c>
      <c r="H1906" t="s">
        <v>746</v>
      </c>
      <c r="I1906" t="str">
        <f t="shared" si="193"/>
        <v>Cooperative (unspecified)</v>
      </c>
      <c r="J1906" t="s">
        <v>66</v>
      </c>
      <c r="K1906" t="s">
        <v>120</v>
      </c>
      <c r="L1906" t="str">
        <f t="shared" si="187"/>
        <v>2.1 Individuals who have a bank account</v>
      </c>
      <c r="M1906" t="str">
        <f t="shared" si="188"/>
        <v>Proportion of individuals who have interacted with a SHG (Among all question respondents)</v>
      </c>
      <c r="N1906" t="s">
        <v>168</v>
      </c>
      <c r="O1906">
        <v>4.6695002887672227E-2</v>
      </c>
      <c r="P1906">
        <v>1.3096997112153414E-2</v>
      </c>
      <c r="Q1906">
        <v>2.1014996134400766E-2</v>
      </c>
      <c r="R1906">
        <v>7.2375009640943691E-2</v>
      </c>
      <c r="S1906">
        <v>295</v>
      </c>
      <c r="T1906" t="str">
        <f t="shared" si="190"/>
        <v>1</v>
      </c>
    </row>
    <row r="1907" spans="1:20" hidden="1" x14ac:dyDescent="0.25">
      <c r="A1907" s="35" t="s">
        <v>629</v>
      </c>
      <c r="B1907" s="35" t="str">
        <f t="shared" si="189"/>
        <v>Uganda</v>
      </c>
      <c r="C1907" t="s">
        <v>68</v>
      </c>
      <c r="D1907" t="str">
        <f t="shared" si="186"/>
        <v>FII</v>
      </c>
      <c r="E1907" t="s">
        <v>9</v>
      </c>
      <c r="F1907" t="s">
        <v>445</v>
      </c>
      <c r="G1907" t="str">
        <f t="shared" si="192"/>
        <v>Proportion of individuals who have interacted with a SHG</v>
      </c>
      <c r="H1907" t="s">
        <v>580</v>
      </c>
      <c r="I1907" t="str">
        <f t="shared" si="193"/>
        <v>Merry-Go-Round</v>
      </c>
      <c r="J1907" t="s">
        <v>66</v>
      </c>
      <c r="K1907" t="s">
        <v>114</v>
      </c>
      <c r="L1907" t="str">
        <f t="shared" si="187"/>
        <v>1.1 All individuals</v>
      </c>
      <c r="M1907" t="str">
        <f t="shared" si="188"/>
        <v>Proportion of individuals who have interacted with a SHG (Among all question respondents)</v>
      </c>
      <c r="N1907" t="s">
        <v>169</v>
      </c>
      <c r="O1907">
        <v>0.29904260679820327</v>
      </c>
      <c r="P1907">
        <v>8.5947534052992162E-3</v>
      </c>
      <c r="Q1907">
        <v>0.28219039834150483</v>
      </c>
      <c r="R1907">
        <v>0.31589481525490171</v>
      </c>
      <c r="S1907">
        <v>3000</v>
      </c>
      <c r="T1907" t="str">
        <f t="shared" si="190"/>
        <v>1</v>
      </c>
    </row>
    <row r="1908" spans="1:20" hidden="1" x14ac:dyDescent="0.25">
      <c r="A1908" s="35" t="s">
        <v>629</v>
      </c>
      <c r="B1908" s="35" t="str">
        <f t="shared" si="189"/>
        <v>Uganda</v>
      </c>
      <c r="C1908" t="s">
        <v>68</v>
      </c>
      <c r="D1908" t="str">
        <f t="shared" si="186"/>
        <v>FII</v>
      </c>
      <c r="E1908" t="s">
        <v>9</v>
      </c>
      <c r="F1908" t="s">
        <v>445</v>
      </c>
      <c r="G1908" t="str">
        <f t="shared" si="192"/>
        <v>Proportion of individuals who have interacted with a SHG</v>
      </c>
      <c r="H1908" t="s">
        <v>580</v>
      </c>
      <c r="I1908" t="str">
        <f t="shared" si="193"/>
        <v>Merry-Go-Round</v>
      </c>
      <c r="J1908" t="s">
        <v>66</v>
      </c>
      <c r="K1908" t="s">
        <v>135</v>
      </c>
      <c r="L1908" t="str">
        <f t="shared" si="187"/>
        <v>6.2 Urban individuals</v>
      </c>
      <c r="M1908" t="str">
        <f t="shared" si="188"/>
        <v>Proportion of individuals who have interacted with a SHG (Among all question respondents)</v>
      </c>
      <c r="N1908" t="s">
        <v>169</v>
      </c>
      <c r="O1908">
        <v>0.2040448929265079</v>
      </c>
      <c r="P1908">
        <v>1.4471693689050937E-2</v>
      </c>
      <c r="Q1908">
        <v>0.17566944254779129</v>
      </c>
      <c r="R1908">
        <v>0.23242034330522451</v>
      </c>
      <c r="S1908">
        <v>810</v>
      </c>
      <c r="T1908" t="str">
        <f t="shared" si="190"/>
        <v>1</v>
      </c>
    </row>
    <row r="1909" spans="1:20" hidden="1" x14ac:dyDescent="0.25">
      <c r="A1909" s="35" t="s">
        <v>629</v>
      </c>
      <c r="B1909" s="35" t="str">
        <f t="shared" si="189"/>
        <v>Uganda</v>
      </c>
      <c r="C1909" t="s">
        <v>68</v>
      </c>
      <c r="D1909" t="str">
        <f t="shared" si="186"/>
        <v>FII</v>
      </c>
      <c r="E1909" t="s">
        <v>9</v>
      </c>
      <c r="F1909" t="s">
        <v>445</v>
      </c>
      <c r="G1909" t="str">
        <f t="shared" si="192"/>
        <v>Proportion of individuals who have interacted with a SHG</v>
      </c>
      <c r="H1909" t="s">
        <v>580</v>
      </c>
      <c r="I1909" t="str">
        <f t="shared" si="193"/>
        <v>Merry-Go-Round</v>
      </c>
      <c r="J1909" t="s">
        <v>66</v>
      </c>
      <c r="K1909" t="s">
        <v>134</v>
      </c>
      <c r="L1909" t="str">
        <f t="shared" si="187"/>
        <v>6.1 Rural individuals</v>
      </c>
      <c r="M1909" t="str">
        <f t="shared" si="188"/>
        <v>Proportion of individuals who have interacted with a SHG (Among all question respondents)</v>
      </c>
      <c r="N1909" t="s">
        <v>169</v>
      </c>
      <c r="O1909">
        <v>0.32976561688572409</v>
      </c>
      <c r="P1909">
        <v>1.0290998871975291E-2</v>
      </c>
      <c r="Q1909">
        <v>0.30958748610756265</v>
      </c>
      <c r="R1909">
        <v>0.34994374766388553</v>
      </c>
      <c r="S1909">
        <v>2190</v>
      </c>
      <c r="T1909" t="str">
        <f t="shared" si="190"/>
        <v>1</v>
      </c>
    </row>
    <row r="1910" spans="1:20" hidden="1" x14ac:dyDescent="0.25">
      <c r="A1910" s="35" t="s">
        <v>629</v>
      </c>
      <c r="B1910" s="35" t="str">
        <f t="shared" si="189"/>
        <v>Uganda</v>
      </c>
      <c r="C1910" t="s">
        <v>68</v>
      </c>
      <c r="D1910" t="str">
        <f t="shared" si="186"/>
        <v>FII</v>
      </c>
      <c r="E1910" t="s">
        <v>9</v>
      </c>
      <c r="F1910" t="s">
        <v>445</v>
      </c>
      <c r="G1910" t="str">
        <f t="shared" si="192"/>
        <v>Proportion of individuals who have interacted with a SHG</v>
      </c>
      <c r="H1910" t="s">
        <v>580</v>
      </c>
      <c r="I1910" t="str">
        <f t="shared" si="193"/>
        <v>Merry-Go-Round</v>
      </c>
      <c r="J1910" t="s">
        <v>66</v>
      </c>
      <c r="K1910" t="s">
        <v>116</v>
      </c>
      <c r="L1910" t="str">
        <f t="shared" si="187"/>
        <v>1.3 Males</v>
      </c>
      <c r="M1910" t="str">
        <f t="shared" si="188"/>
        <v>Proportion of individuals who have interacted with a SHG (Among all question respondents)</v>
      </c>
      <c r="N1910" t="s">
        <v>169</v>
      </c>
      <c r="O1910">
        <v>0.23664726916904125</v>
      </c>
      <c r="P1910">
        <v>1.3198787268330167E-2</v>
      </c>
      <c r="Q1910">
        <v>0.21076767682560349</v>
      </c>
      <c r="R1910">
        <v>0.262526861512479</v>
      </c>
      <c r="S1910">
        <v>1058</v>
      </c>
      <c r="T1910" t="str">
        <f t="shared" si="190"/>
        <v>1</v>
      </c>
    </row>
    <row r="1911" spans="1:20" hidden="1" x14ac:dyDescent="0.25">
      <c r="A1911" s="35" t="s">
        <v>629</v>
      </c>
      <c r="B1911" s="35" t="str">
        <f t="shared" si="189"/>
        <v>Uganda</v>
      </c>
      <c r="C1911" t="s">
        <v>68</v>
      </c>
      <c r="D1911" t="str">
        <f t="shared" si="186"/>
        <v>FII</v>
      </c>
      <c r="E1911" t="s">
        <v>9</v>
      </c>
      <c r="F1911" t="s">
        <v>445</v>
      </c>
      <c r="G1911" t="str">
        <f t="shared" si="192"/>
        <v>Proportion of individuals who have interacted with a SHG</v>
      </c>
      <c r="H1911" t="s">
        <v>580</v>
      </c>
      <c r="I1911" t="str">
        <f t="shared" si="193"/>
        <v>Merry-Go-Round</v>
      </c>
      <c r="J1911" t="s">
        <v>66</v>
      </c>
      <c r="K1911" t="s">
        <v>115</v>
      </c>
      <c r="L1911" t="str">
        <f t="shared" si="187"/>
        <v>1.2 Females</v>
      </c>
      <c r="M1911" t="str">
        <f t="shared" si="188"/>
        <v>Proportion of individuals who have interacted with a SHG (Among all question respondents)</v>
      </c>
      <c r="N1911" t="s">
        <v>169</v>
      </c>
      <c r="O1911">
        <v>0.35379605258703617</v>
      </c>
      <c r="P1911">
        <v>1.0998779758391695E-2</v>
      </c>
      <c r="Q1911">
        <v>0.33223013667100187</v>
      </c>
      <c r="R1911">
        <v>0.37536196850307046</v>
      </c>
      <c r="S1911">
        <v>1942</v>
      </c>
      <c r="T1911" t="str">
        <f t="shared" si="190"/>
        <v>1</v>
      </c>
    </row>
    <row r="1912" spans="1:20" hidden="1" x14ac:dyDescent="0.25">
      <c r="A1912" s="35" t="s">
        <v>629</v>
      </c>
      <c r="B1912" s="35" t="str">
        <f t="shared" si="189"/>
        <v>Uganda</v>
      </c>
      <c r="C1912" t="s">
        <v>68</v>
      </c>
      <c r="D1912" t="str">
        <f t="shared" si="186"/>
        <v>FII</v>
      </c>
      <c r="E1912" t="s">
        <v>9</v>
      </c>
      <c r="F1912" t="s">
        <v>445</v>
      </c>
      <c r="G1912" t="str">
        <f t="shared" si="192"/>
        <v>Proportion of individuals who have interacted with a SHG</v>
      </c>
      <c r="H1912" t="s">
        <v>580</v>
      </c>
      <c r="I1912" t="str">
        <f t="shared" si="193"/>
        <v>Merry-Go-Round</v>
      </c>
      <c r="J1912" t="s">
        <v>66</v>
      </c>
      <c r="K1912" t="s">
        <v>419</v>
      </c>
      <c r="L1912" t="str">
        <f t="shared" si="187"/>
        <v>7.1 Individuals in the two lowest PPI quintiles</v>
      </c>
      <c r="M1912" t="str">
        <f t="shared" si="188"/>
        <v>Proportion of individuals who have interacted with a SHG (Among all question respondents)</v>
      </c>
      <c r="N1912" t="s">
        <v>169</v>
      </c>
      <c r="O1912">
        <v>0.31996601291749505</v>
      </c>
      <c r="P1912">
        <v>1.3663497090655634E-2</v>
      </c>
      <c r="Q1912">
        <v>0.29317523831804565</v>
      </c>
      <c r="R1912">
        <v>0.34675678751694444</v>
      </c>
      <c r="S1912">
        <v>1208</v>
      </c>
      <c r="T1912" t="str">
        <f t="shared" si="190"/>
        <v>1</v>
      </c>
    </row>
    <row r="1913" spans="1:20" hidden="1" x14ac:dyDescent="0.25">
      <c r="A1913" s="35" t="s">
        <v>629</v>
      </c>
      <c r="B1913" s="35" t="str">
        <f t="shared" si="189"/>
        <v>Uganda</v>
      </c>
      <c r="C1913" t="s">
        <v>68</v>
      </c>
      <c r="D1913" t="str">
        <f t="shared" si="186"/>
        <v>FII</v>
      </c>
      <c r="E1913" t="s">
        <v>9</v>
      </c>
      <c r="F1913" t="s">
        <v>445</v>
      </c>
      <c r="G1913" t="str">
        <f t="shared" si="192"/>
        <v>Proportion of individuals who have interacted with a SHG</v>
      </c>
      <c r="H1913" t="s">
        <v>580</v>
      </c>
      <c r="I1913" t="str">
        <f t="shared" si="193"/>
        <v>Merry-Go-Round</v>
      </c>
      <c r="J1913" t="s">
        <v>66</v>
      </c>
      <c r="K1913" t="s">
        <v>420</v>
      </c>
      <c r="L1913" t="str">
        <f t="shared" si="187"/>
        <v>7.2 Individuals in the middle PPI quintile</v>
      </c>
      <c r="M1913" t="str">
        <f t="shared" si="188"/>
        <v>Proportion of individuals who have interacted with a SHG (Among all question respondents)</v>
      </c>
      <c r="N1913" t="s">
        <v>169</v>
      </c>
      <c r="O1913">
        <v>0.33674671574270543</v>
      </c>
      <c r="P1913">
        <v>1.4498924369807811E-2</v>
      </c>
      <c r="Q1913">
        <v>0.30831787266184918</v>
      </c>
      <c r="R1913">
        <v>0.36517555882356167</v>
      </c>
      <c r="S1913">
        <v>1145</v>
      </c>
      <c r="T1913" t="str">
        <f t="shared" si="190"/>
        <v>1</v>
      </c>
    </row>
    <row r="1914" spans="1:20" hidden="1" x14ac:dyDescent="0.25">
      <c r="A1914" s="35" t="s">
        <v>629</v>
      </c>
      <c r="B1914" s="35" t="str">
        <f t="shared" si="189"/>
        <v>Uganda</v>
      </c>
      <c r="C1914" t="s">
        <v>68</v>
      </c>
      <c r="D1914" t="str">
        <f t="shared" si="186"/>
        <v>FII</v>
      </c>
      <c r="E1914" t="s">
        <v>9</v>
      </c>
      <c r="F1914" t="s">
        <v>445</v>
      </c>
      <c r="G1914" t="str">
        <f t="shared" si="192"/>
        <v>Proportion of individuals who have interacted with a SHG</v>
      </c>
      <c r="H1914" t="s">
        <v>580</v>
      </c>
      <c r="I1914" t="str">
        <f t="shared" si="193"/>
        <v>Merry-Go-Round</v>
      </c>
      <c r="J1914" t="s">
        <v>66</v>
      </c>
      <c r="K1914" t="s">
        <v>421</v>
      </c>
      <c r="L1914" t="str">
        <f t="shared" si="187"/>
        <v>7.3 Individuals in the two highest PPI quintiles</v>
      </c>
      <c r="M1914" t="str">
        <f t="shared" si="188"/>
        <v>Proportion of individuals who have interacted with a SHG (Among all question respondents)</v>
      </c>
      <c r="N1914" t="s">
        <v>169</v>
      </c>
      <c r="O1914">
        <v>0.19721795328972599</v>
      </c>
      <c r="P1914">
        <v>1.6334678466171239E-2</v>
      </c>
      <c r="Q1914">
        <v>0.16518964559967222</v>
      </c>
      <c r="R1914">
        <v>0.22924626097977976</v>
      </c>
      <c r="S1914">
        <v>647</v>
      </c>
      <c r="T1914" t="str">
        <f t="shared" si="190"/>
        <v>1</v>
      </c>
    </row>
    <row r="1915" spans="1:20" hidden="1" x14ac:dyDescent="0.25">
      <c r="A1915" s="35" t="s">
        <v>629</v>
      </c>
      <c r="B1915" s="35" t="str">
        <f t="shared" si="189"/>
        <v>Uganda</v>
      </c>
      <c r="C1915" t="s">
        <v>68</v>
      </c>
      <c r="D1915" t="str">
        <f t="shared" si="186"/>
        <v>FII</v>
      </c>
      <c r="E1915" t="s">
        <v>9</v>
      </c>
      <c r="F1915" t="s">
        <v>445</v>
      </c>
      <c r="G1915" t="str">
        <f t="shared" si="192"/>
        <v>Proportion of individuals who have interacted with a SHG</v>
      </c>
      <c r="H1915" t="s">
        <v>580</v>
      </c>
      <c r="I1915" t="str">
        <f t="shared" si="193"/>
        <v>Merry-Go-Round</v>
      </c>
      <c r="J1915" t="s">
        <v>66</v>
      </c>
      <c r="K1915" t="s">
        <v>128</v>
      </c>
      <c r="L1915" t="str">
        <f t="shared" si="187"/>
        <v>4.2 Individuals who do not use mobile money</v>
      </c>
      <c r="M1915" t="str">
        <f t="shared" si="188"/>
        <v>Proportion of individuals who have interacted with a SHG (Among all question respondents)</v>
      </c>
      <c r="N1915" t="s">
        <v>169</v>
      </c>
      <c r="O1915">
        <v>0.28967886241608776</v>
      </c>
      <c r="P1915">
        <v>1.2537654544368828E-2</v>
      </c>
      <c r="Q1915">
        <v>0.26509558957785789</v>
      </c>
      <c r="R1915">
        <v>0.31426213525431762</v>
      </c>
      <c r="S1915">
        <v>1369</v>
      </c>
      <c r="T1915" t="str">
        <f t="shared" si="190"/>
        <v>1</v>
      </c>
    </row>
    <row r="1916" spans="1:20" hidden="1" x14ac:dyDescent="0.25">
      <c r="A1916" s="35" t="s">
        <v>629</v>
      </c>
      <c r="B1916" s="35" t="str">
        <f t="shared" si="189"/>
        <v>Uganda</v>
      </c>
      <c r="C1916" t="s">
        <v>68</v>
      </c>
      <c r="D1916" t="str">
        <f t="shared" si="186"/>
        <v>FII</v>
      </c>
      <c r="E1916" t="s">
        <v>9</v>
      </c>
      <c r="F1916" t="s">
        <v>445</v>
      </c>
      <c r="G1916" t="str">
        <f t="shared" si="192"/>
        <v>Proportion of individuals who have interacted with a SHG</v>
      </c>
      <c r="H1916" t="s">
        <v>580</v>
      </c>
      <c r="I1916" t="str">
        <f t="shared" si="193"/>
        <v>Merry-Go-Round</v>
      </c>
      <c r="J1916" t="s">
        <v>66</v>
      </c>
      <c r="K1916" t="s">
        <v>127</v>
      </c>
      <c r="L1916" t="str">
        <f t="shared" si="187"/>
        <v>4.1 Individuals who use mobile money</v>
      </c>
      <c r="M1916" t="str">
        <f t="shared" si="188"/>
        <v>Proportion of individuals who have interacted with a SHG (Among all question respondents)</v>
      </c>
      <c r="N1916" t="s">
        <v>169</v>
      </c>
      <c r="O1916">
        <v>0.30682993368532036</v>
      </c>
      <c r="P1916">
        <v>1.1789748816435245E-2</v>
      </c>
      <c r="Q1916">
        <v>0.28371312098140039</v>
      </c>
      <c r="R1916">
        <v>0.32994674638924032</v>
      </c>
      <c r="S1916">
        <v>1631</v>
      </c>
      <c r="T1916" t="str">
        <f t="shared" si="190"/>
        <v>1</v>
      </c>
    </row>
    <row r="1917" spans="1:20" hidden="1" x14ac:dyDescent="0.25">
      <c r="A1917" s="35" t="s">
        <v>629</v>
      </c>
      <c r="B1917" s="35" t="str">
        <f t="shared" si="189"/>
        <v>Uganda</v>
      </c>
      <c r="C1917" t="s">
        <v>68</v>
      </c>
      <c r="D1917" t="str">
        <f t="shared" si="186"/>
        <v>FII</v>
      </c>
      <c r="E1917" t="s">
        <v>9</v>
      </c>
      <c r="F1917" t="s">
        <v>445</v>
      </c>
      <c r="G1917" t="str">
        <f t="shared" si="192"/>
        <v>Proportion of individuals who have interacted with a SHG</v>
      </c>
      <c r="H1917" t="s">
        <v>580</v>
      </c>
      <c r="I1917" t="str">
        <f t="shared" si="193"/>
        <v>Merry-Go-Round</v>
      </c>
      <c r="J1917" t="s">
        <v>66</v>
      </c>
      <c r="K1917" t="s">
        <v>124</v>
      </c>
      <c r="L1917" t="str">
        <f t="shared" si="187"/>
        <v>3.2 Individuals who do not have access to a mobile phone</v>
      </c>
      <c r="M1917" t="str">
        <f t="shared" si="188"/>
        <v>Proportion of individuals who have interacted with a SHG (Among all question respondents)</v>
      </c>
      <c r="N1917" t="s">
        <v>169</v>
      </c>
      <c r="O1917">
        <v>0.22211482586087539</v>
      </c>
      <c r="P1917">
        <v>1.6507960333299643E-2</v>
      </c>
      <c r="Q1917">
        <v>0.18974675482812775</v>
      </c>
      <c r="R1917">
        <v>0.25448289689362302</v>
      </c>
      <c r="S1917">
        <v>651</v>
      </c>
      <c r="T1917" t="str">
        <f t="shared" si="190"/>
        <v>1</v>
      </c>
    </row>
    <row r="1918" spans="1:20" hidden="1" x14ac:dyDescent="0.25">
      <c r="A1918" s="35" t="s">
        <v>629</v>
      </c>
      <c r="B1918" s="35" t="str">
        <f t="shared" si="189"/>
        <v>Uganda</v>
      </c>
      <c r="C1918" t="s">
        <v>68</v>
      </c>
      <c r="D1918" t="str">
        <f t="shared" si="186"/>
        <v>FII</v>
      </c>
      <c r="E1918" t="s">
        <v>9</v>
      </c>
      <c r="F1918" t="s">
        <v>445</v>
      </c>
      <c r="G1918" t="str">
        <f t="shared" si="192"/>
        <v>Proportion of individuals who have interacted with a SHG</v>
      </c>
      <c r="H1918" t="s">
        <v>580</v>
      </c>
      <c r="I1918" t="str">
        <f t="shared" si="193"/>
        <v>Merry-Go-Round</v>
      </c>
      <c r="J1918" t="s">
        <v>66</v>
      </c>
      <c r="K1918" t="s">
        <v>123</v>
      </c>
      <c r="L1918" t="str">
        <f t="shared" si="187"/>
        <v>3.1 Individuals who have access to a mobile phone</v>
      </c>
      <c r="M1918" t="str">
        <f t="shared" si="188"/>
        <v>Proportion of individuals who have interacted with a SHG (Among all question respondents)</v>
      </c>
      <c r="N1918" t="s">
        <v>169</v>
      </c>
      <c r="O1918">
        <v>0.3206511231184685</v>
      </c>
      <c r="P1918">
        <v>9.9370159326982385E-3</v>
      </c>
      <c r="Q1918">
        <v>0.30116706627140244</v>
      </c>
      <c r="R1918">
        <v>0.34013517996553455</v>
      </c>
      <c r="S1918">
        <v>2349</v>
      </c>
      <c r="T1918" t="str">
        <f t="shared" si="190"/>
        <v>1</v>
      </c>
    </row>
    <row r="1919" spans="1:20" hidden="1" x14ac:dyDescent="0.25">
      <c r="A1919" s="35" t="s">
        <v>629</v>
      </c>
      <c r="B1919" s="35" t="str">
        <f t="shared" si="189"/>
        <v>Uganda</v>
      </c>
      <c r="C1919" t="s">
        <v>68</v>
      </c>
      <c r="D1919" t="str">
        <f t="shared" si="186"/>
        <v>FII</v>
      </c>
      <c r="E1919" t="s">
        <v>9</v>
      </c>
      <c r="F1919" t="s">
        <v>445</v>
      </c>
      <c r="G1919" t="str">
        <f t="shared" si="192"/>
        <v>Proportion of individuals who have interacted with a SHG</v>
      </c>
      <c r="H1919" t="s">
        <v>580</v>
      </c>
      <c r="I1919" t="str">
        <f t="shared" si="193"/>
        <v>Merry-Go-Round</v>
      </c>
      <c r="J1919" t="s">
        <v>66</v>
      </c>
      <c r="K1919" t="s">
        <v>132</v>
      </c>
      <c r="L1919" t="str">
        <f t="shared" si="187"/>
        <v>5.2 Individuals without a formal ID</v>
      </c>
      <c r="M1919" t="str">
        <f t="shared" si="188"/>
        <v>Proportion of individuals who have interacted with a SHG (Among all question respondents)</v>
      </c>
      <c r="N1919" t="s">
        <v>169</v>
      </c>
      <c r="O1919">
        <v>0.11993266908941488</v>
      </c>
      <c r="P1919">
        <v>1.9605958162872333E-2</v>
      </c>
      <c r="Q1919">
        <v>8.1490182333446085E-2</v>
      </c>
      <c r="R1919">
        <v>0.1583751558453837</v>
      </c>
      <c r="S1919">
        <v>284</v>
      </c>
      <c r="T1919" t="str">
        <f t="shared" si="190"/>
        <v>1</v>
      </c>
    </row>
    <row r="1920" spans="1:20" hidden="1" x14ac:dyDescent="0.25">
      <c r="A1920" s="35" t="s">
        <v>629</v>
      </c>
      <c r="B1920" s="35" t="str">
        <f t="shared" si="189"/>
        <v>Uganda</v>
      </c>
      <c r="C1920" t="s">
        <v>68</v>
      </c>
      <c r="D1920" t="str">
        <f t="shared" ref="D1920:D1954" si="194">C1920</f>
        <v>FII</v>
      </c>
      <c r="E1920" t="s">
        <v>9</v>
      </c>
      <c r="F1920" t="s">
        <v>445</v>
      </c>
      <c r="G1920" t="str">
        <f t="shared" si="192"/>
        <v>Proportion of individuals who have interacted with a SHG</v>
      </c>
      <c r="H1920" t="s">
        <v>580</v>
      </c>
      <c r="I1920" t="str">
        <f t="shared" si="193"/>
        <v>Merry-Go-Round</v>
      </c>
      <c r="J1920" t="s">
        <v>66</v>
      </c>
      <c r="K1920" t="s">
        <v>131</v>
      </c>
      <c r="L1920" t="str">
        <f t="shared" ref="L1920:L1954" si="195">K1920</f>
        <v>5.1 Individuals with a formal ID</v>
      </c>
      <c r="M1920" t="str">
        <f t="shared" ref="M1920:M1983" si="196">CONCATENATE(F1920," (Among ",J1920,")")</f>
        <v>Proportion of individuals who have interacted with a SHG (Among all question respondents)</v>
      </c>
      <c r="N1920" t="s">
        <v>169</v>
      </c>
      <c r="O1920">
        <v>0.32018604157579433</v>
      </c>
      <c r="P1920">
        <v>9.2302049443521769E-3</v>
      </c>
      <c r="Q1920">
        <v>0.30208786813380062</v>
      </c>
      <c r="R1920">
        <v>0.33828421501778805</v>
      </c>
      <c r="S1920">
        <v>2716</v>
      </c>
      <c r="T1920" t="str">
        <f t="shared" si="190"/>
        <v>1</v>
      </c>
    </row>
    <row r="1921" spans="1:20" hidden="1" x14ac:dyDescent="0.25">
      <c r="A1921" s="35" t="s">
        <v>629</v>
      </c>
      <c r="B1921" s="35" t="str">
        <f t="shared" si="189"/>
        <v>Uganda</v>
      </c>
      <c r="C1921" t="s">
        <v>68</v>
      </c>
      <c r="D1921" t="str">
        <f t="shared" si="194"/>
        <v>FII</v>
      </c>
      <c r="E1921" t="s">
        <v>9</v>
      </c>
      <c r="F1921" t="s">
        <v>445</v>
      </c>
      <c r="G1921" t="str">
        <f t="shared" si="192"/>
        <v>Proportion of individuals who have interacted with a SHG</v>
      </c>
      <c r="H1921" t="s">
        <v>580</v>
      </c>
      <c r="I1921" t="str">
        <f t="shared" si="193"/>
        <v>Merry-Go-Round</v>
      </c>
      <c r="J1921" t="s">
        <v>66</v>
      </c>
      <c r="K1921" t="s">
        <v>121</v>
      </c>
      <c r="L1921" t="str">
        <f t="shared" si="195"/>
        <v>2.2 Individuals who do not have a bank account</v>
      </c>
      <c r="M1921" t="str">
        <f t="shared" si="196"/>
        <v>Proportion of individuals who have interacted with a SHG (Among all question respondents)</v>
      </c>
      <c r="N1921" t="s">
        <v>169</v>
      </c>
      <c r="O1921">
        <v>0.3020459258109901</v>
      </c>
      <c r="P1921">
        <v>9.0663285655388746E-3</v>
      </c>
      <c r="Q1921">
        <v>0.28426907385044664</v>
      </c>
      <c r="R1921">
        <v>0.31982277777153356</v>
      </c>
      <c r="S1921">
        <v>2705</v>
      </c>
      <c r="T1921" t="str">
        <f t="shared" si="190"/>
        <v>1</v>
      </c>
    </row>
    <row r="1922" spans="1:20" hidden="1" x14ac:dyDescent="0.25">
      <c r="A1922" s="35" t="s">
        <v>629</v>
      </c>
      <c r="B1922" s="35" t="str">
        <f t="shared" ref="B1922:B1954" si="197">A1922</f>
        <v>Uganda</v>
      </c>
      <c r="C1922" t="s">
        <v>68</v>
      </c>
      <c r="D1922" t="str">
        <f t="shared" si="194"/>
        <v>FII</v>
      </c>
      <c r="E1922" t="s">
        <v>9</v>
      </c>
      <c r="F1922" t="s">
        <v>445</v>
      </c>
      <c r="G1922" t="str">
        <f t="shared" si="192"/>
        <v>Proportion of individuals who have interacted with a SHG</v>
      </c>
      <c r="H1922" t="s">
        <v>580</v>
      </c>
      <c r="I1922" t="str">
        <f t="shared" si="193"/>
        <v>Merry-Go-Round</v>
      </c>
      <c r="J1922" t="s">
        <v>66</v>
      </c>
      <c r="K1922" t="s">
        <v>120</v>
      </c>
      <c r="L1922" t="str">
        <f t="shared" si="195"/>
        <v>2.1 Individuals who have a bank account</v>
      </c>
      <c r="M1922" t="str">
        <f t="shared" si="196"/>
        <v>Proportion of individuals who have interacted with a SHG (Among all question respondents)</v>
      </c>
      <c r="N1922" t="s">
        <v>169</v>
      </c>
      <c r="O1922">
        <v>0.27233337003725766</v>
      </c>
      <c r="P1922">
        <v>2.6988296896572814E-2</v>
      </c>
      <c r="Q1922">
        <v>0.21941592334101021</v>
      </c>
      <c r="R1922">
        <v>0.32525081673350509</v>
      </c>
      <c r="S1922">
        <v>295</v>
      </c>
      <c r="T1922" t="str">
        <f t="shared" ref="T1922:T1985" si="198">IF(S1922&gt;=30,"1","0")</f>
        <v>1</v>
      </c>
    </row>
    <row r="1923" spans="1:20" hidden="1" x14ac:dyDescent="0.25">
      <c r="A1923" s="35" t="s">
        <v>629</v>
      </c>
      <c r="B1923" s="35" t="str">
        <f t="shared" si="197"/>
        <v>Uganda</v>
      </c>
      <c r="C1923" t="s">
        <v>68</v>
      </c>
      <c r="D1923" t="str">
        <f t="shared" si="194"/>
        <v>FII</v>
      </c>
      <c r="E1923" t="s">
        <v>9</v>
      </c>
      <c r="F1923" t="s">
        <v>445</v>
      </c>
      <c r="G1923" t="str">
        <f t="shared" si="192"/>
        <v>Proportion of individuals who have interacted with a SHG</v>
      </c>
      <c r="H1923" t="s">
        <v>0</v>
      </c>
      <c r="I1923" t="str">
        <f t="shared" ref="I1923:I1954" si="199">H1923</f>
        <v>SACCO</v>
      </c>
      <c r="J1923" t="s">
        <v>66</v>
      </c>
      <c r="K1923" t="s">
        <v>114</v>
      </c>
      <c r="L1923" t="str">
        <f t="shared" si="195"/>
        <v>1.1 All individuals</v>
      </c>
      <c r="M1923" t="str">
        <f t="shared" si="196"/>
        <v>Proportion of individuals who have interacted with a SHG (Among all question respondents)</v>
      </c>
      <c r="N1923" t="s">
        <v>167</v>
      </c>
      <c r="O1923">
        <v>8.8193777044606111E-2</v>
      </c>
      <c r="P1923">
        <v>5.3467870663062673E-3</v>
      </c>
      <c r="Q1923">
        <v>7.771003586368791E-2</v>
      </c>
      <c r="R1923">
        <v>9.8677518225524313E-2</v>
      </c>
      <c r="S1923">
        <v>3000</v>
      </c>
      <c r="T1923" t="str">
        <f t="shared" si="198"/>
        <v>1</v>
      </c>
    </row>
    <row r="1924" spans="1:20" hidden="1" x14ac:dyDescent="0.25">
      <c r="A1924" s="35" t="s">
        <v>629</v>
      </c>
      <c r="B1924" s="35" t="str">
        <f t="shared" si="197"/>
        <v>Uganda</v>
      </c>
      <c r="C1924" t="s">
        <v>68</v>
      </c>
      <c r="D1924" t="str">
        <f t="shared" si="194"/>
        <v>FII</v>
      </c>
      <c r="E1924" t="s">
        <v>9</v>
      </c>
      <c r="F1924" t="s">
        <v>445</v>
      </c>
      <c r="G1924" t="str">
        <f t="shared" si="192"/>
        <v>Proportion of individuals who have interacted with a SHG</v>
      </c>
      <c r="H1924" t="s">
        <v>0</v>
      </c>
      <c r="I1924" t="str">
        <f t="shared" si="199"/>
        <v>SACCO</v>
      </c>
      <c r="J1924" t="s">
        <v>66</v>
      </c>
      <c r="K1924" t="s">
        <v>135</v>
      </c>
      <c r="L1924" t="str">
        <f t="shared" si="195"/>
        <v>6.2 Urban individuals</v>
      </c>
      <c r="M1924" t="str">
        <f t="shared" si="196"/>
        <v>Proportion of individuals who have interacted with a SHG (Among all question respondents)</v>
      </c>
      <c r="N1924" t="s">
        <v>167</v>
      </c>
      <c r="O1924">
        <v>0.10078186149499951</v>
      </c>
      <c r="P1924">
        <v>1.1228533829290397E-2</v>
      </c>
      <c r="Q1924">
        <v>7.8765454062341533E-2</v>
      </c>
      <c r="R1924">
        <v>0.12279826892765749</v>
      </c>
      <c r="S1924">
        <v>810</v>
      </c>
      <c r="T1924" t="str">
        <f t="shared" si="198"/>
        <v>1</v>
      </c>
    </row>
    <row r="1925" spans="1:20" hidden="1" x14ac:dyDescent="0.25">
      <c r="A1925" s="35" t="s">
        <v>629</v>
      </c>
      <c r="B1925" s="35" t="str">
        <f t="shared" si="197"/>
        <v>Uganda</v>
      </c>
      <c r="C1925" t="s">
        <v>68</v>
      </c>
      <c r="D1925" t="str">
        <f t="shared" si="194"/>
        <v>FII</v>
      </c>
      <c r="E1925" t="s">
        <v>9</v>
      </c>
      <c r="F1925" t="s">
        <v>445</v>
      </c>
      <c r="G1925" t="str">
        <f t="shared" si="192"/>
        <v>Proportion of individuals who have interacted with a SHG</v>
      </c>
      <c r="H1925" t="s">
        <v>0</v>
      </c>
      <c r="I1925" t="str">
        <f t="shared" si="199"/>
        <v>SACCO</v>
      </c>
      <c r="J1925" t="s">
        <v>66</v>
      </c>
      <c r="K1925" t="s">
        <v>134</v>
      </c>
      <c r="L1925" t="str">
        <f t="shared" si="195"/>
        <v>6.1 Rural individuals</v>
      </c>
      <c r="M1925" t="str">
        <f t="shared" si="196"/>
        <v>Proportion of individuals who have interacted with a SHG (Among all question respondents)</v>
      </c>
      <c r="N1925" t="s">
        <v>167</v>
      </c>
      <c r="O1925">
        <v>8.4122691228010596E-2</v>
      </c>
      <c r="P1925">
        <v>6.0693766010043865E-3</v>
      </c>
      <c r="Q1925">
        <v>7.2222128773330965E-2</v>
      </c>
      <c r="R1925">
        <v>9.6023253682690227E-2</v>
      </c>
      <c r="S1925">
        <v>2190</v>
      </c>
      <c r="T1925" t="str">
        <f t="shared" si="198"/>
        <v>1</v>
      </c>
    </row>
    <row r="1926" spans="1:20" hidden="1" x14ac:dyDescent="0.25">
      <c r="A1926" s="35" t="s">
        <v>629</v>
      </c>
      <c r="B1926" s="35" t="str">
        <f t="shared" si="197"/>
        <v>Uganda</v>
      </c>
      <c r="C1926" t="s">
        <v>68</v>
      </c>
      <c r="D1926" t="str">
        <f t="shared" si="194"/>
        <v>FII</v>
      </c>
      <c r="E1926" t="s">
        <v>9</v>
      </c>
      <c r="F1926" t="s">
        <v>445</v>
      </c>
      <c r="G1926" t="str">
        <f t="shared" si="192"/>
        <v>Proportion of individuals who have interacted with a SHG</v>
      </c>
      <c r="H1926" t="s">
        <v>0</v>
      </c>
      <c r="I1926" t="str">
        <f t="shared" si="199"/>
        <v>SACCO</v>
      </c>
      <c r="J1926" t="s">
        <v>66</v>
      </c>
      <c r="K1926" t="s">
        <v>116</v>
      </c>
      <c r="L1926" t="str">
        <f t="shared" si="195"/>
        <v>1.3 Males</v>
      </c>
      <c r="M1926" t="str">
        <f t="shared" si="196"/>
        <v>Proportion of individuals who have interacted with a SHG (Among all question respondents)</v>
      </c>
      <c r="N1926" t="s">
        <v>167</v>
      </c>
      <c r="O1926">
        <v>0.10114200028974324</v>
      </c>
      <c r="P1926">
        <v>9.1612556199240098E-3</v>
      </c>
      <c r="Q1926">
        <v>8.3179019602377641E-2</v>
      </c>
      <c r="R1926">
        <v>0.11910498097710884</v>
      </c>
      <c r="S1926">
        <v>1058</v>
      </c>
      <c r="T1926" t="str">
        <f t="shared" si="198"/>
        <v>1</v>
      </c>
    </row>
    <row r="1927" spans="1:20" hidden="1" x14ac:dyDescent="0.25">
      <c r="A1927" s="35" t="s">
        <v>629</v>
      </c>
      <c r="B1927" s="35" t="str">
        <f t="shared" si="197"/>
        <v>Uganda</v>
      </c>
      <c r="C1927" t="s">
        <v>68</v>
      </c>
      <c r="D1927" t="str">
        <f t="shared" si="194"/>
        <v>FII</v>
      </c>
      <c r="E1927" t="s">
        <v>9</v>
      </c>
      <c r="F1927" t="s">
        <v>445</v>
      </c>
      <c r="G1927" t="str">
        <f t="shared" si="192"/>
        <v>Proportion of individuals who have interacted with a SHG</v>
      </c>
      <c r="H1927" t="s">
        <v>0</v>
      </c>
      <c r="I1927" t="str">
        <f t="shared" si="199"/>
        <v>SACCO</v>
      </c>
      <c r="J1927" t="s">
        <v>66</v>
      </c>
      <c r="K1927" t="s">
        <v>115</v>
      </c>
      <c r="L1927" t="str">
        <f t="shared" si="195"/>
        <v>1.2 Females</v>
      </c>
      <c r="M1927" t="str">
        <f t="shared" si="196"/>
        <v>Proportion of individuals who have interacted with a SHG (Among all question respondents)</v>
      </c>
      <c r="N1927" t="s">
        <v>167</v>
      </c>
      <c r="O1927">
        <v>7.6831392186173589E-2</v>
      </c>
      <c r="P1927">
        <v>6.0057805583439558E-3</v>
      </c>
      <c r="Q1927">
        <v>6.5055526010420806E-2</v>
      </c>
      <c r="R1927">
        <v>8.8607258361926372E-2</v>
      </c>
      <c r="S1927">
        <v>1942</v>
      </c>
      <c r="T1927" t="str">
        <f t="shared" si="198"/>
        <v>1</v>
      </c>
    </row>
    <row r="1928" spans="1:20" hidden="1" x14ac:dyDescent="0.25">
      <c r="A1928" s="35" t="s">
        <v>629</v>
      </c>
      <c r="B1928" s="35" t="str">
        <f t="shared" si="197"/>
        <v>Uganda</v>
      </c>
      <c r="C1928" t="s">
        <v>68</v>
      </c>
      <c r="D1928" t="str">
        <f t="shared" si="194"/>
        <v>FII</v>
      </c>
      <c r="E1928" t="s">
        <v>9</v>
      </c>
      <c r="F1928" t="s">
        <v>445</v>
      </c>
      <c r="G1928" t="str">
        <f t="shared" si="192"/>
        <v>Proportion of individuals who have interacted with a SHG</v>
      </c>
      <c r="H1928" t="s">
        <v>0</v>
      </c>
      <c r="I1928" t="str">
        <f t="shared" si="199"/>
        <v>SACCO</v>
      </c>
      <c r="J1928" t="s">
        <v>66</v>
      </c>
      <c r="K1928" t="s">
        <v>419</v>
      </c>
      <c r="L1928" t="str">
        <f t="shared" si="195"/>
        <v>7.1 Individuals in the two lowest PPI quintiles</v>
      </c>
      <c r="M1928" t="str">
        <f t="shared" si="196"/>
        <v>Proportion of individuals who have interacted with a SHG (Among all question respondents)</v>
      </c>
      <c r="N1928" t="s">
        <v>167</v>
      </c>
      <c r="O1928">
        <v>4.8663038636347446E-2</v>
      </c>
      <c r="P1928">
        <v>6.420221145922814E-3</v>
      </c>
      <c r="Q1928">
        <v>3.6074555874004842E-2</v>
      </c>
      <c r="R1928">
        <v>6.1251521398690049E-2</v>
      </c>
      <c r="S1928">
        <v>1208</v>
      </c>
      <c r="T1928" t="str">
        <f t="shared" si="198"/>
        <v>1</v>
      </c>
    </row>
    <row r="1929" spans="1:20" hidden="1" x14ac:dyDescent="0.25">
      <c r="A1929" s="35" t="s">
        <v>629</v>
      </c>
      <c r="B1929" s="35" t="str">
        <f t="shared" si="197"/>
        <v>Uganda</v>
      </c>
      <c r="C1929" t="s">
        <v>68</v>
      </c>
      <c r="D1929" t="str">
        <f t="shared" si="194"/>
        <v>FII</v>
      </c>
      <c r="E1929" t="s">
        <v>9</v>
      </c>
      <c r="F1929" t="s">
        <v>445</v>
      </c>
      <c r="G1929" t="str">
        <f t="shared" si="192"/>
        <v>Proportion of individuals who have interacted with a SHG</v>
      </c>
      <c r="H1929" t="s">
        <v>0</v>
      </c>
      <c r="I1929" t="str">
        <f t="shared" si="199"/>
        <v>SACCO</v>
      </c>
      <c r="J1929" t="s">
        <v>66</v>
      </c>
      <c r="K1929" t="s">
        <v>420</v>
      </c>
      <c r="L1929" t="str">
        <f t="shared" si="195"/>
        <v>7.2 Individuals in the middle PPI quintile</v>
      </c>
      <c r="M1929" t="str">
        <f t="shared" si="196"/>
        <v>Proportion of individuals who have interacted with a SHG (Among all question respondents)</v>
      </c>
      <c r="N1929" t="s">
        <v>167</v>
      </c>
      <c r="O1929">
        <v>0.11653919193207624</v>
      </c>
      <c r="P1929">
        <v>9.6289848564436314E-3</v>
      </c>
      <c r="Q1929">
        <v>9.765910865625696E-2</v>
      </c>
      <c r="R1929">
        <v>0.13541927520789551</v>
      </c>
      <c r="S1929">
        <v>1145</v>
      </c>
      <c r="T1929" t="str">
        <f t="shared" si="198"/>
        <v>1</v>
      </c>
    </row>
    <row r="1930" spans="1:20" hidden="1" x14ac:dyDescent="0.25">
      <c r="A1930" s="35" t="s">
        <v>629</v>
      </c>
      <c r="B1930" s="35" t="str">
        <f t="shared" si="197"/>
        <v>Uganda</v>
      </c>
      <c r="C1930" t="s">
        <v>68</v>
      </c>
      <c r="D1930" t="str">
        <f t="shared" si="194"/>
        <v>FII</v>
      </c>
      <c r="E1930" t="s">
        <v>9</v>
      </c>
      <c r="F1930" t="s">
        <v>445</v>
      </c>
      <c r="G1930" t="str">
        <f t="shared" si="192"/>
        <v>Proportion of individuals who have interacted with a SHG</v>
      </c>
      <c r="H1930" t="s">
        <v>0</v>
      </c>
      <c r="I1930" t="str">
        <f t="shared" si="199"/>
        <v>SACCO</v>
      </c>
      <c r="J1930" t="s">
        <v>66</v>
      </c>
      <c r="K1930" t="s">
        <v>421</v>
      </c>
      <c r="L1930" t="str">
        <f t="shared" si="195"/>
        <v>7.3 Individuals in the two highest PPI quintiles</v>
      </c>
      <c r="M1930" t="str">
        <f t="shared" si="196"/>
        <v>Proportion of individuals who have interacted with a SHG (Among all question respondents)</v>
      </c>
      <c r="N1930" t="s">
        <v>167</v>
      </c>
      <c r="O1930">
        <v>0.11231158377216081</v>
      </c>
      <c r="P1930">
        <v>1.317838686783734E-2</v>
      </c>
      <c r="Q1930">
        <v>8.6471991622503269E-2</v>
      </c>
      <c r="R1930">
        <v>0.13815117592181836</v>
      </c>
      <c r="S1930">
        <v>647</v>
      </c>
      <c r="T1930" t="str">
        <f t="shared" si="198"/>
        <v>1</v>
      </c>
    </row>
    <row r="1931" spans="1:20" hidden="1" x14ac:dyDescent="0.25">
      <c r="A1931" s="35" t="s">
        <v>629</v>
      </c>
      <c r="B1931" s="35" t="str">
        <f t="shared" si="197"/>
        <v>Uganda</v>
      </c>
      <c r="C1931" t="s">
        <v>68</v>
      </c>
      <c r="D1931" t="str">
        <f t="shared" si="194"/>
        <v>FII</v>
      </c>
      <c r="E1931" t="s">
        <v>9</v>
      </c>
      <c r="F1931" t="s">
        <v>445</v>
      </c>
      <c r="G1931" t="str">
        <f t="shared" si="192"/>
        <v>Proportion of individuals who have interacted with a SHG</v>
      </c>
      <c r="H1931" t="s">
        <v>0</v>
      </c>
      <c r="I1931" t="str">
        <f t="shared" si="199"/>
        <v>SACCO</v>
      </c>
      <c r="J1931" t="s">
        <v>66</v>
      </c>
      <c r="K1931" t="s">
        <v>128</v>
      </c>
      <c r="L1931" t="str">
        <f t="shared" si="195"/>
        <v>4.2 Individuals who do not use mobile money</v>
      </c>
      <c r="M1931" t="str">
        <f t="shared" si="196"/>
        <v>Proportion of individuals who have interacted with a SHG (Among all question respondents)</v>
      </c>
      <c r="N1931" t="s">
        <v>167</v>
      </c>
      <c r="O1931">
        <v>3.9008264226670419E-2</v>
      </c>
      <c r="P1931">
        <v>5.4319905828923917E-3</v>
      </c>
      <c r="Q1931">
        <v>2.8357459797390981E-2</v>
      </c>
      <c r="R1931">
        <v>4.9659068655949858E-2</v>
      </c>
      <c r="S1931">
        <v>1369</v>
      </c>
      <c r="T1931" t="str">
        <f t="shared" si="198"/>
        <v>1</v>
      </c>
    </row>
    <row r="1932" spans="1:20" hidden="1" x14ac:dyDescent="0.25">
      <c r="A1932" s="35" t="s">
        <v>629</v>
      </c>
      <c r="B1932" s="35" t="str">
        <f t="shared" si="197"/>
        <v>Uganda</v>
      </c>
      <c r="C1932" t="s">
        <v>68</v>
      </c>
      <c r="D1932" t="str">
        <f t="shared" si="194"/>
        <v>FII</v>
      </c>
      <c r="E1932" t="s">
        <v>9</v>
      </c>
      <c r="F1932" t="s">
        <v>445</v>
      </c>
      <c r="G1932" t="str">
        <f t="shared" si="192"/>
        <v>Proportion of individuals who have interacted with a SHG</v>
      </c>
      <c r="H1932" t="s">
        <v>0</v>
      </c>
      <c r="I1932" t="str">
        <f t="shared" si="199"/>
        <v>SACCO</v>
      </c>
      <c r="J1932" t="s">
        <v>66</v>
      </c>
      <c r="K1932" t="s">
        <v>127</v>
      </c>
      <c r="L1932" t="str">
        <f t="shared" si="195"/>
        <v>4.1 Individuals who use mobile money</v>
      </c>
      <c r="M1932" t="str">
        <f t="shared" si="196"/>
        <v>Proportion of individuals who have interacted with a SHG (Among all question respondents)</v>
      </c>
      <c r="N1932" t="s">
        <v>167</v>
      </c>
      <c r="O1932">
        <v>0.12909874527030338</v>
      </c>
      <c r="P1932">
        <v>8.5634146350236431E-3</v>
      </c>
      <c r="Q1932">
        <v>0.11230798447412013</v>
      </c>
      <c r="R1932">
        <v>0.14588950606648662</v>
      </c>
      <c r="S1932">
        <v>1631</v>
      </c>
      <c r="T1932" t="str">
        <f t="shared" si="198"/>
        <v>1</v>
      </c>
    </row>
    <row r="1933" spans="1:20" hidden="1" x14ac:dyDescent="0.25">
      <c r="A1933" s="35" t="s">
        <v>629</v>
      </c>
      <c r="B1933" s="35" t="str">
        <f t="shared" si="197"/>
        <v>Uganda</v>
      </c>
      <c r="C1933" t="s">
        <v>68</v>
      </c>
      <c r="D1933" t="str">
        <f t="shared" si="194"/>
        <v>FII</v>
      </c>
      <c r="E1933" t="s">
        <v>9</v>
      </c>
      <c r="F1933" t="s">
        <v>445</v>
      </c>
      <c r="G1933" t="str">
        <f t="shared" si="192"/>
        <v>Proportion of individuals who have interacted with a SHG</v>
      </c>
      <c r="H1933" t="s">
        <v>0</v>
      </c>
      <c r="I1933" t="str">
        <f t="shared" si="199"/>
        <v>SACCO</v>
      </c>
      <c r="J1933" t="s">
        <v>66</v>
      </c>
      <c r="K1933" t="s">
        <v>124</v>
      </c>
      <c r="L1933" t="str">
        <f t="shared" si="195"/>
        <v>3.2 Individuals who do not have access to a mobile phone</v>
      </c>
      <c r="M1933" t="str">
        <f t="shared" si="196"/>
        <v>Proportion of individuals who have interacted with a SHG (Among all question respondents)</v>
      </c>
      <c r="N1933" t="s">
        <v>167</v>
      </c>
      <c r="O1933">
        <v>1.7876278966123052E-2</v>
      </c>
      <c r="P1933">
        <v>5.3442736959482019E-3</v>
      </c>
      <c r="Q1933">
        <v>7.3974658895035652E-3</v>
      </c>
      <c r="R1933">
        <v>2.8355092042742537E-2</v>
      </c>
      <c r="S1933">
        <v>651</v>
      </c>
      <c r="T1933" t="str">
        <f t="shared" si="198"/>
        <v>1</v>
      </c>
    </row>
    <row r="1934" spans="1:20" hidden="1" x14ac:dyDescent="0.25">
      <c r="A1934" s="35" t="s">
        <v>629</v>
      </c>
      <c r="B1934" s="35" t="str">
        <f t="shared" si="197"/>
        <v>Uganda</v>
      </c>
      <c r="C1934" t="s">
        <v>68</v>
      </c>
      <c r="D1934" t="str">
        <f t="shared" si="194"/>
        <v>FII</v>
      </c>
      <c r="E1934" t="s">
        <v>9</v>
      </c>
      <c r="F1934" t="s">
        <v>445</v>
      </c>
      <c r="G1934" t="str">
        <f t="shared" si="192"/>
        <v>Proportion of individuals who have interacted with a SHG</v>
      </c>
      <c r="H1934" t="s">
        <v>0</v>
      </c>
      <c r="I1934" t="str">
        <f t="shared" si="199"/>
        <v>SACCO</v>
      </c>
      <c r="J1934" t="s">
        <v>66</v>
      </c>
      <c r="K1934" t="s">
        <v>123</v>
      </c>
      <c r="L1934" t="str">
        <f t="shared" si="195"/>
        <v>3.1 Individuals who have access to a mobile phone</v>
      </c>
      <c r="M1934" t="str">
        <f t="shared" si="196"/>
        <v>Proportion of individuals who have interacted with a SHG (Among all question respondents)</v>
      </c>
      <c r="N1934" t="s">
        <v>167</v>
      </c>
      <c r="O1934">
        <v>0.10794550764589689</v>
      </c>
      <c r="P1934">
        <v>6.6236814097645176E-3</v>
      </c>
      <c r="Q1934">
        <v>9.495808908897975E-2</v>
      </c>
      <c r="R1934">
        <v>0.12093292620281403</v>
      </c>
      <c r="S1934">
        <v>2349</v>
      </c>
      <c r="T1934" t="str">
        <f t="shared" si="198"/>
        <v>1</v>
      </c>
    </row>
    <row r="1935" spans="1:20" hidden="1" x14ac:dyDescent="0.25">
      <c r="A1935" s="35" t="s">
        <v>629</v>
      </c>
      <c r="B1935" s="35" t="str">
        <f t="shared" si="197"/>
        <v>Uganda</v>
      </c>
      <c r="C1935" t="s">
        <v>68</v>
      </c>
      <c r="D1935" t="str">
        <f t="shared" si="194"/>
        <v>FII</v>
      </c>
      <c r="E1935" t="s">
        <v>9</v>
      </c>
      <c r="F1935" t="s">
        <v>445</v>
      </c>
      <c r="G1935" t="str">
        <f t="shared" si="192"/>
        <v>Proportion of individuals who have interacted with a SHG</v>
      </c>
      <c r="H1935" t="s">
        <v>0</v>
      </c>
      <c r="I1935" t="str">
        <f t="shared" si="199"/>
        <v>SACCO</v>
      </c>
      <c r="J1935" t="s">
        <v>66</v>
      </c>
      <c r="K1935" t="s">
        <v>132</v>
      </c>
      <c r="L1935" t="str">
        <f t="shared" si="195"/>
        <v>5.2 Individuals without a formal ID</v>
      </c>
      <c r="M1935" t="str">
        <f t="shared" si="196"/>
        <v>Proportion of individuals who have interacted with a SHG (Among all question respondents)</v>
      </c>
      <c r="N1935" t="s">
        <v>167</v>
      </c>
      <c r="O1935">
        <v>3.3659444246807113E-2</v>
      </c>
      <c r="P1935">
        <v>1.1391015371591071E-2</v>
      </c>
      <c r="Q1935">
        <v>1.1324450265810408E-2</v>
      </c>
      <c r="R1935">
        <v>5.5994438227803818E-2</v>
      </c>
      <c r="S1935">
        <v>284</v>
      </c>
      <c r="T1935" t="str">
        <f t="shared" si="198"/>
        <v>1</v>
      </c>
    </row>
    <row r="1936" spans="1:20" hidden="1" x14ac:dyDescent="0.25">
      <c r="A1936" s="35" t="s">
        <v>629</v>
      </c>
      <c r="B1936" s="35" t="str">
        <f t="shared" si="197"/>
        <v>Uganda</v>
      </c>
      <c r="C1936" t="s">
        <v>68</v>
      </c>
      <c r="D1936" t="str">
        <f t="shared" si="194"/>
        <v>FII</v>
      </c>
      <c r="E1936" t="s">
        <v>9</v>
      </c>
      <c r="F1936" t="s">
        <v>445</v>
      </c>
      <c r="G1936" t="str">
        <f t="shared" si="192"/>
        <v>Proportion of individuals who have interacted with a SHG</v>
      </c>
      <c r="H1936" t="s">
        <v>0</v>
      </c>
      <c r="I1936" t="str">
        <f t="shared" si="199"/>
        <v>SACCO</v>
      </c>
      <c r="J1936" t="s">
        <v>66</v>
      </c>
      <c r="K1936" t="s">
        <v>131</v>
      </c>
      <c r="L1936" t="str">
        <f t="shared" si="195"/>
        <v>5.1 Individuals with a formal ID</v>
      </c>
      <c r="M1936" t="str">
        <f t="shared" si="196"/>
        <v>Proportion of individuals who have interacted with a SHG (Among all question respondents)</v>
      </c>
      <c r="N1936" t="s">
        <v>167</v>
      </c>
      <c r="O1936">
        <v>9.4631404813336803E-2</v>
      </c>
      <c r="P1936">
        <v>5.8107975640849276E-3</v>
      </c>
      <c r="Q1936">
        <v>8.3237852580731991E-2</v>
      </c>
      <c r="R1936">
        <v>0.10602495704594161</v>
      </c>
      <c r="S1936">
        <v>2716</v>
      </c>
      <c r="T1936" t="str">
        <f t="shared" si="198"/>
        <v>1</v>
      </c>
    </row>
    <row r="1937" spans="1:20" hidden="1" x14ac:dyDescent="0.25">
      <c r="A1937" s="35" t="s">
        <v>629</v>
      </c>
      <c r="B1937" s="35" t="str">
        <f t="shared" si="197"/>
        <v>Uganda</v>
      </c>
      <c r="C1937" t="s">
        <v>68</v>
      </c>
      <c r="D1937" t="str">
        <f t="shared" si="194"/>
        <v>FII</v>
      </c>
      <c r="E1937" t="s">
        <v>9</v>
      </c>
      <c r="F1937" t="s">
        <v>445</v>
      </c>
      <c r="G1937" t="str">
        <f t="shared" si="192"/>
        <v>Proportion of individuals who have interacted with a SHG</v>
      </c>
      <c r="H1937" t="s">
        <v>0</v>
      </c>
      <c r="I1937" t="str">
        <f t="shared" si="199"/>
        <v>SACCO</v>
      </c>
      <c r="J1937" t="s">
        <v>66</v>
      </c>
      <c r="K1937" t="s">
        <v>121</v>
      </c>
      <c r="L1937" t="str">
        <f t="shared" si="195"/>
        <v>2.2 Individuals who do not have a bank account</v>
      </c>
      <c r="M1937" t="str">
        <f t="shared" si="196"/>
        <v>Proportion of individuals who have interacted with a SHG (Among all question respondents)</v>
      </c>
      <c r="N1937" t="s">
        <v>167</v>
      </c>
      <c r="O1937">
        <v>6.8514388719305666E-2</v>
      </c>
      <c r="P1937">
        <v>4.9371485019363984E-3</v>
      </c>
      <c r="Q1937">
        <v>5.8833848532427319E-2</v>
      </c>
      <c r="R1937">
        <v>7.8194928906184014E-2</v>
      </c>
      <c r="S1937">
        <v>2705</v>
      </c>
      <c r="T1937" t="str">
        <f t="shared" si="198"/>
        <v>1</v>
      </c>
    </row>
    <row r="1938" spans="1:20" hidden="1" x14ac:dyDescent="0.25">
      <c r="A1938" s="35" t="s">
        <v>629</v>
      </c>
      <c r="B1938" s="35" t="str">
        <f t="shared" si="197"/>
        <v>Uganda</v>
      </c>
      <c r="C1938" t="s">
        <v>68</v>
      </c>
      <c r="D1938" t="str">
        <f t="shared" si="194"/>
        <v>FII</v>
      </c>
      <c r="E1938" t="s">
        <v>9</v>
      </c>
      <c r="F1938" t="s">
        <v>445</v>
      </c>
      <c r="G1938" t="str">
        <f t="shared" si="192"/>
        <v>Proportion of individuals who have interacted with a SHG</v>
      </c>
      <c r="H1938" t="s">
        <v>0</v>
      </c>
      <c r="I1938" t="str">
        <f t="shared" si="199"/>
        <v>SACCO</v>
      </c>
      <c r="J1938" t="s">
        <v>66</v>
      </c>
      <c r="K1938" t="s">
        <v>120</v>
      </c>
      <c r="L1938" t="str">
        <f t="shared" si="195"/>
        <v>2.1 Individuals who have a bank account</v>
      </c>
      <c r="M1938" t="str">
        <f t="shared" si="196"/>
        <v>Proportion of individuals who have interacted with a SHG (Among all question respondents)</v>
      </c>
      <c r="N1938" t="s">
        <v>167</v>
      </c>
      <c r="O1938">
        <v>0.26320730036766926</v>
      </c>
      <c r="P1938">
        <v>2.7109157352620254E-2</v>
      </c>
      <c r="Q1938">
        <v>0.21005287588934521</v>
      </c>
      <c r="R1938">
        <v>0.31636172484599329</v>
      </c>
      <c r="S1938">
        <v>295</v>
      </c>
      <c r="T1938" t="str">
        <f t="shared" si="198"/>
        <v>1</v>
      </c>
    </row>
    <row r="1939" spans="1:20" hidden="1" x14ac:dyDescent="0.25">
      <c r="A1939" s="35" t="s">
        <v>629</v>
      </c>
      <c r="B1939" s="35" t="str">
        <f t="shared" si="197"/>
        <v>Uganda</v>
      </c>
      <c r="C1939" t="s">
        <v>68</v>
      </c>
      <c r="D1939" t="str">
        <f t="shared" si="194"/>
        <v>FII</v>
      </c>
      <c r="E1939" t="s">
        <v>9</v>
      </c>
      <c r="F1939" t="s">
        <v>445</v>
      </c>
      <c r="G1939" t="str">
        <f t="shared" si="192"/>
        <v>Proportion of individuals who have interacted with a SHG</v>
      </c>
      <c r="H1939" t="s">
        <v>740</v>
      </c>
      <c r="I1939" t="str">
        <f t="shared" si="199"/>
        <v>Any SHG (one or more)</v>
      </c>
      <c r="J1939" t="s">
        <v>66</v>
      </c>
      <c r="K1939" t="s">
        <v>114</v>
      </c>
      <c r="L1939" t="str">
        <f t="shared" si="195"/>
        <v>1.1 All individuals</v>
      </c>
      <c r="M1939" t="str">
        <f t="shared" si="196"/>
        <v>Proportion of individuals who have interacted with a SHG (Among all question respondents)</v>
      </c>
      <c r="N1939" t="s">
        <v>171</v>
      </c>
      <c r="O1939">
        <v>0.39601594010970009</v>
      </c>
      <c r="P1939">
        <v>9.2986506295993938E-3</v>
      </c>
      <c r="Q1939">
        <v>0.37778356142628122</v>
      </c>
      <c r="R1939">
        <v>0.41424831879311896</v>
      </c>
      <c r="S1939">
        <v>3000</v>
      </c>
      <c r="T1939" t="str">
        <f t="shared" si="198"/>
        <v>1</v>
      </c>
    </row>
    <row r="1940" spans="1:20" hidden="1" x14ac:dyDescent="0.25">
      <c r="A1940" s="35" t="s">
        <v>629</v>
      </c>
      <c r="B1940" s="35" t="str">
        <f t="shared" si="197"/>
        <v>Uganda</v>
      </c>
      <c r="C1940" t="s">
        <v>68</v>
      </c>
      <c r="D1940" t="str">
        <f t="shared" si="194"/>
        <v>FII</v>
      </c>
      <c r="E1940" t="s">
        <v>9</v>
      </c>
      <c r="F1940" t="s">
        <v>445</v>
      </c>
      <c r="G1940" t="str">
        <f t="shared" si="192"/>
        <v>Proportion of individuals who have interacted with a SHG</v>
      </c>
      <c r="H1940" t="s">
        <v>740</v>
      </c>
      <c r="I1940" t="str">
        <f t="shared" si="199"/>
        <v>Any SHG (one or more)</v>
      </c>
      <c r="J1940" t="s">
        <v>66</v>
      </c>
      <c r="K1940" t="s">
        <v>135</v>
      </c>
      <c r="L1940" t="str">
        <f t="shared" si="195"/>
        <v>6.2 Urban individuals</v>
      </c>
      <c r="M1940" t="str">
        <f t="shared" si="196"/>
        <v>Proportion of individuals who have interacted with a SHG (Among all question respondents)</v>
      </c>
      <c r="N1940" t="s">
        <v>171</v>
      </c>
      <c r="O1940">
        <v>0.32773748358699029</v>
      </c>
      <c r="P1940">
        <v>1.7397041808013256E-2</v>
      </c>
      <c r="Q1940">
        <v>0.29362614132349102</v>
      </c>
      <c r="R1940">
        <v>0.36184882585048955</v>
      </c>
      <c r="S1940">
        <v>810</v>
      </c>
      <c r="T1940" t="str">
        <f t="shared" si="198"/>
        <v>1</v>
      </c>
    </row>
    <row r="1941" spans="1:20" hidden="1" x14ac:dyDescent="0.25">
      <c r="A1941" s="35" t="s">
        <v>629</v>
      </c>
      <c r="B1941" s="35" t="str">
        <f t="shared" si="197"/>
        <v>Uganda</v>
      </c>
      <c r="C1941" t="s">
        <v>68</v>
      </c>
      <c r="D1941" t="str">
        <f t="shared" si="194"/>
        <v>FII</v>
      </c>
      <c r="E1941" t="s">
        <v>9</v>
      </c>
      <c r="F1941" t="s">
        <v>445</v>
      </c>
      <c r="G1941" t="str">
        <f t="shared" si="192"/>
        <v>Proportion of individuals who have interacted with a SHG</v>
      </c>
      <c r="H1941" t="s">
        <v>740</v>
      </c>
      <c r="I1941" t="str">
        <f t="shared" si="199"/>
        <v>Any SHG (one or more)</v>
      </c>
      <c r="J1941" t="s">
        <v>66</v>
      </c>
      <c r="K1941" t="s">
        <v>134</v>
      </c>
      <c r="L1941" t="str">
        <f t="shared" si="195"/>
        <v>6.1 Rural individuals</v>
      </c>
      <c r="M1941" t="str">
        <f t="shared" si="196"/>
        <v>Proportion of individuals who have interacted with a SHG (Among all question respondents)</v>
      </c>
      <c r="N1941" t="s">
        <v>171</v>
      </c>
      <c r="O1941">
        <v>0.41809773158671393</v>
      </c>
      <c r="P1941">
        <v>1.0920414921291598E-2</v>
      </c>
      <c r="Q1941">
        <v>0.39668546994186232</v>
      </c>
      <c r="R1941">
        <v>0.43950999323156553</v>
      </c>
      <c r="S1941">
        <v>2190</v>
      </c>
      <c r="T1941" t="str">
        <f t="shared" si="198"/>
        <v>1</v>
      </c>
    </row>
    <row r="1942" spans="1:20" hidden="1" x14ac:dyDescent="0.25">
      <c r="A1942" s="35" t="s">
        <v>629</v>
      </c>
      <c r="B1942" s="35" t="str">
        <f t="shared" si="197"/>
        <v>Uganda</v>
      </c>
      <c r="C1942" t="s">
        <v>68</v>
      </c>
      <c r="D1942" t="str">
        <f t="shared" si="194"/>
        <v>FII</v>
      </c>
      <c r="E1942" t="s">
        <v>9</v>
      </c>
      <c r="F1942" t="s">
        <v>445</v>
      </c>
      <c r="G1942" t="str">
        <f t="shared" si="192"/>
        <v>Proportion of individuals who have interacted with a SHG</v>
      </c>
      <c r="H1942" t="s">
        <v>740</v>
      </c>
      <c r="I1942" t="str">
        <f t="shared" si="199"/>
        <v>Any SHG (one or more)</v>
      </c>
      <c r="J1942" t="s">
        <v>66</v>
      </c>
      <c r="K1942" t="s">
        <v>116</v>
      </c>
      <c r="L1942" t="str">
        <f t="shared" si="195"/>
        <v>1.3 Males</v>
      </c>
      <c r="M1942" t="str">
        <f t="shared" si="196"/>
        <v>Proportion of individuals who have interacted with a SHG (Among all question respondents)</v>
      </c>
      <c r="N1942" t="s">
        <v>171</v>
      </c>
      <c r="O1942">
        <v>0.34477413332056583</v>
      </c>
      <c r="P1942">
        <v>1.485321276516147E-2</v>
      </c>
      <c r="Q1942">
        <v>0.3156506173839872</v>
      </c>
      <c r="R1942">
        <v>0.37389764925714447</v>
      </c>
      <c r="S1942">
        <v>1058</v>
      </c>
      <c r="T1942" t="str">
        <f t="shared" si="198"/>
        <v>1</v>
      </c>
    </row>
    <row r="1943" spans="1:20" hidden="1" x14ac:dyDescent="0.25">
      <c r="A1943" s="35" t="s">
        <v>629</v>
      </c>
      <c r="B1943" s="35" t="str">
        <f t="shared" si="197"/>
        <v>Uganda</v>
      </c>
      <c r="C1943" t="s">
        <v>68</v>
      </c>
      <c r="D1943" t="str">
        <f t="shared" si="194"/>
        <v>FII</v>
      </c>
      <c r="E1943" t="s">
        <v>9</v>
      </c>
      <c r="F1943" t="s">
        <v>445</v>
      </c>
      <c r="G1943" t="str">
        <f t="shared" si="192"/>
        <v>Proportion of individuals who have interacted with a SHG</v>
      </c>
      <c r="H1943" t="s">
        <v>740</v>
      </c>
      <c r="I1943" t="str">
        <f t="shared" si="199"/>
        <v>Any SHG (one or more)</v>
      </c>
      <c r="J1943" t="s">
        <v>66</v>
      </c>
      <c r="K1943" t="s">
        <v>115</v>
      </c>
      <c r="L1943" t="str">
        <f t="shared" si="195"/>
        <v>1.2 Females</v>
      </c>
      <c r="M1943" t="str">
        <f t="shared" si="196"/>
        <v>Proportion of individuals who have interacted with a SHG (Among all question respondents)</v>
      </c>
      <c r="N1943" t="s">
        <v>171</v>
      </c>
      <c r="O1943">
        <v>0.44098188783525072</v>
      </c>
      <c r="P1943">
        <v>1.1447368869046935E-2</v>
      </c>
      <c r="Q1943">
        <v>0.41853639843436163</v>
      </c>
      <c r="R1943">
        <v>0.4634273772361398</v>
      </c>
      <c r="S1943">
        <v>1942</v>
      </c>
      <c r="T1943" t="str">
        <f t="shared" si="198"/>
        <v>1</v>
      </c>
    </row>
    <row r="1944" spans="1:20" hidden="1" x14ac:dyDescent="0.25">
      <c r="A1944" s="35" t="s">
        <v>629</v>
      </c>
      <c r="B1944" s="35" t="str">
        <f t="shared" si="197"/>
        <v>Uganda</v>
      </c>
      <c r="C1944" t="s">
        <v>68</v>
      </c>
      <c r="D1944" t="str">
        <f t="shared" si="194"/>
        <v>FII</v>
      </c>
      <c r="E1944" t="s">
        <v>9</v>
      </c>
      <c r="F1944" t="s">
        <v>445</v>
      </c>
      <c r="G1944" t="str">
        <f t="shared" si="192"/>
        <v>Proportion of individuals who have interacted with a SHG</v>
      </c>
      <c r="H1944" t="s">
        <v>740</v>
      </c>
      <c r="I1944" t="str">
        <f t="shared" si="199"/>
        <v>Any SHG (one or more)</v>
      </c>
      <c r="J1944" t="s">
        <v>66</v>
      </c>
      <c r="K1944" t="s">
        <v>419</v>
      </c>
      <c r="L1944" t="str">
        <f t="shared" si="195"/>
        <v>7.1 Individuals in the two lowest PPI quintiles</v>
      </c>
      <c r="M1944" t="str">
        <f t="shared" si="196"/>
        <v>Proportion of individuals who have interacted with a SHG (Among all question respondents)</v>
      </c>
      <c r="N1944" t="s">
        <v>171</v>
      </c>
      <c r="O1944">
        <v>0.40232807731114606</v>
      </c>
      <c r="P1944">
        <v>1.4574530148585771E-2</v>
      </c>
      <c r="Q1944">
        <v>0.3737509897973883</v>
      </c>
      <c r="R1944">
        <v>0.43090516482490382</v>
      </c>
      <c r="S1944">
        <v>1208</v>
      </c>
      <c r="T1944" t="str">
        <f t="shared" si="198"/>
        <v>1</v>
      </c>
    </row>
    <row r="1945" spans="1:20" hidden="1" x14ac:dyDescent="0.25">
      <c r="A1945" s="35" t="s">
        <v>629</v>
      </c>
      <c r="B1945" s="35" t="str">
        <f t="shared" si="197"/>
        <v>Uganda</v>
      </c>
      <c r="C1945" t="s">
        <v>68</v>
      </c>
      <c r="D1945" t="str">
        <f t="shared" si="194"/>
        <v>FII</v>
      </c>
      <c r="E1945" t="s">
        <v>9</v>
      </c>
      <c r="F1945" t="s">
        <v>445</v>
      </c>
      <c r="G1945" t="str">
        <f t="shared" si="192"/>
        <v>Proportion of individuals who have interacted with a SHG</v>
      </c>
      <c r="H1945" t="s">
        <v>740</v>
      </c>
      <c r="I1945" t="str">
        <f t="shared" si="199"/>
        <v>Any SHG (one or more)</v>
      </c>
      <c r="J1945" t="s">
        <v>66</v>
      </c>
      <c r="K1945" t="s">
        <v>420</v>
      </c>
      <c r="L1945" t="str">
        <f t="shared" si="195"/>
        <v>7.2 Individuals in the middle PPI quintile</v>
      </c>
      <c r="M1945" t="str">
        <f t="shared" si="196"/>
        <v>Proportion of individuals who have interacted with a SHG (Among all question respondents)</v>
      </c>
      <c r="N1945" t="s">
        <v>171</v>
      </c>
      <c r="O1945">
        <v>0.4407209036465044</v>
      </c>
      <c r="P1945">
        <v>1.5385059782694875E-2</v>
      </c>
      <c r="Q1945">
        <v>0.41055456584129363</v>
      </c>
      <c r="R1945">
        <v>0.47088724145171518</v>
      </c>
      <c r="S1945">
        <v>1145</v>
      </c>
      <c r="T1945" t="str">
        <f t="shared" si="198"/>
        <v>1</v>
      </c>
    </row>
    <row r="1946" spans="1:20" hidden="1" x14ac:dyDescent="0.25">
      <c r="A1946" s="35" t="s">
        <v>629</v>
      </c>
      <c r="B1946" s="35" t="str">
        <f t="shared" si="197"/>
        <v>Uganda</v>
      </c>
      <c r="C1946" t="s">
        <v>68</v>
      </c>
      <c r="D1946" t="str">
        <f t="shared" si="194"/>
        <v>FII</v>
      </c>
      <c r="E1946" t="s">
        <v>9</v>
      </c>
      <c r="F1946" t="s">
        <v>445</v>
      </c>
      <c r="G1946" t="str">
        <f t="shared" ref="G1946:G2009" si="200">F1946</f>
        <v>Proportion of individuals who have interacted with a SHG</v>
      </c>
      <c r="H1946" t="s">
        <v>740</v>
      </c>
      <c r="I1946" t="str">
        <f t="shared" si="199"/>
        <v>Any SHG (one or more)</v>
      </c>
      <c r="J1946" t="s">
        <v>66</v>
      </c>
      <c r="K1946" t="s">
        <v>421</v>
      </c>
      <c r="L1946" t="str">
        <f t="shared" si="195"/>
        <v>7.3 Individuals in the two highest PPI quintiles</v>
      </c>
      <c r="M1946" t="str">
        <f t="shared" si="196"/>
        <v>Proportion of individuals who have interacted with a SHG (Among all question respondents)</v>
      </c>
      <c r="N1946" t="s">
        <v>171</v>
      </c>
      <c r="O1946">
        <v>0.30897925064515369</v>
      </c>
      <c r="P1946">
        <v>1.91520179014649E-2</v>
      </c>
      <c r="Q1946">
        <v>0.27142682967134096</v>
      </c>
      <c r="R1946">
        <v>0.34653167161896642</v>
      </c>
      <c r="S1946">
        <v>647</v>
      </c>
      <c r="T1946" t="str">
        <f t="shared" si="198"/>
        <v>1</v>
      </c>
    </row>
    <row r="1947" spans="1:20" hidden="1" x14ac:dyDescent="0.25">
      <c r="A1947" s="35" t="s">
        <v>629</v>
      </c>
      <c r="B1947" s="35" t="str">
        <f t="shared" si="197"/>
        <v>Uganda</v>
      </c>
      <c r="C1947" t="s">
        <v>68</v>
      </c>
      <c r="D1947" t="str">
        <f t="shared" si="194"/>
        <v>FII</v>
      </c>
      <c r="E1947" t="s">
        <v>9</v>
      </c>
      <c r="F1947" t="s">
        <v>445</v>
      </c>
      <c r="G1947" t="str">
        <f t="shared" si="200"/>
        <v>Proportion of individuals who have interacted with a SHG</v>
      </c>
      <c r="H1947" t="s">
        <v>740</v>
      </c>
      <c r="I1947" t="str">
        <f t="shared" si="199"/>
        <v>Any SHG (one or more)</v>
      </c>
      <c r="J1947" t="s">
        <v>66</v>
      </c>
      <c r="K1947" t="s">
        <v>128</v>
      </c>
      <c r="L1947" t="str">
        <f t="shared" si="195"/>
        <v>4.2 Individuals who do not use mobile money</v>
      </c>
      <c r="M1947" t="str">
        <f t="shared" si="196"/>
        <v>Proportion of individuals who have interacted with a SHG (Among all question respondents)</v>
      </c>
      <c r="N1947" t="s">
        <v>171</v>
      </c>
      <c r="O1947">
        <v>0.36250471289663944</v>
      </c>
      <c r="P1947">
        <v>1.3422896509826478E-2</v>
      </c>
      <c r="Q1947">
        <v>0.33618569716585472</v>
      </c>
      <c r="R1947">
        <v>0.38882372862742415</v>
      </c>
      <c r="S1947">
        <v>1369</v>
      </c>
      <c r="T1947" t="str">
        <f t="shared" si="198"/>
        <v>1</v>
      </c>
    </row>
    <row r="1948" spans="1:20" hidden="1" x14ac:dyDescent="0.25">
      <c r="A1948" s="35" t="s">
        <v>629</v>
      </c>
      <c r="B1948" s="35" t="str">
        <f t="shared" si="197"/>
        <v>Uganda</v>
      </c>
      <c r="C1948" t="s">
        <v>68</v>
      </c>
      <c r="D1948" t="str">
        <f t="shared" si="194"/>
        <v>FII</v>
      </c>
      <c r="E1948" t="s">
        <v>9</v>
      </c>
      <c r="F1948" t="s">
        <v>445</v>
      </c>
      <c r="G1948" t="str">
        <f t="shared" si="200"/>
        <v>Proportion of individuals who have interacted with a SHG</v>
      </c>
      <c r="H1948" t="s">
        <v>740</v>
      </c>
      <c r="I1948" t="str">
        <f t="shared" si="199"/>
        <v>Any SHG (one or more)</v>
      </c>
      <c r="J1948" t="s">
        <v>66</v>
      </c>
      <c r="K1948" t="s">
        <v>127</v>
      </c>
      <c r="L1948" t="str">
        <f t="shared" si="195"/>
        <v>4.1 Individuals who use mobile money</v>
      </c>
      <c r="M1948" t="str">
        <f t="shared" si="196"/>
        <v>Proportion of individuals who have interacted with a SHG (Among all question respondents)</v>
      </c>
      <c r="N1948" t="s">
        <v>171</v>
      </c>
      <c r="O1948">
        <v>0.42388544081874907</v>
      </c>
      <c r="P1948">
        <v>1.2812956445182985E-2</v>
      </c>
      <c r="Q1948">
        <v>0.39876236831411049</v>
      </c>
      <c r="R1948">
        <v>0.44900851332338765</v>
      </c>
      <c r="S1948">
        <v>1631</v>
      </c>
      <c r="T1948" t="str">
        <f t="shared" si="198"/>
        <v>1</v>
      </c>
    </row>
    <row r="1949" spans="1:20" hidden="1" x14ac:dyDescent="0.25">
      <c r="A1949" s="35" t="s">
        <v>629</v>
      </c>
      <c r="B1949" s="35" t="str">
        <f t="shared" si="197"/>
        <v>Uganda</v>
      </c>
      <c r="C1949" t="s">
        <v>68</v>
      </c>
      <c r="D1949" t="str">
        <f t="shared" si="194"/>
        <v>FII</v>
      </c>
      <c r="E1949" t="s">
        <v>9</v>
      </c>
      <c r="F1949" t="s">
        <v>445</v>
      </c>
      <c r="G1949" t="str">
        <f t="shared" si="200"/>
        <v>Proportion of individuals who have interacted with a SHG</v>
      </c>
      <c r="H1949" t="s">
        <v>740</v>
      </c>
      <c r="I1949" t="str">
        <f t="shared" si="199"/>
        <v>Any SHG (one or more)</v>
      </c>
      <c r="J1949" t="s">
        <v>66</v>
      </c>
      <c r="K1949" t="s">
        <v>124</v>
      </c>
      <c r="L1949" t="str">
        <f t="shared" si="195"/>
        <v>3.2 Individuals who do not have access to a mobile phone</v>
      </c>
      <c r="M1949" t="str">
        <f t="shared" si="196"/>
        <v>Proportion of individuals who have interacted with a SHG (Among all question respondents)</v>
      </c>
      <c r="N1949" t="s">
        <v>171</v>
      </c>
      <c r="O1949">
        <v>0.28004826680168415</v>
      </c>
      <c r="P1949">
        <v>1.8028174591653453E-2</v>
      </c>
      <c r="Q1949">
        <v>0.24469942757553753</v>
      </c>
      <c r="R1949">
        <v>0.31539710602783078</v>
      </c>
      <c r="S1949">
        <v>651</v>
      </c>
      <c r="T1949" t="str">
        <f t="shared" si="198"/>
        <v>1</v>
      </c>
    </row>
    <row r="1950" spans="1:20" hidden="1" x14ac:dyDescent="0.25">
      <c r="A1950" s="35" t="s">
        <v>629</v>
      </c>
      <c r="B1950" s="35" t="str">
        <f t="shared" si="197"/>
        <v>Uganda</v>
      </c>
      <c r="C1950" t="s">
        <v>68</v>
      </c>
      <c r="D1950" t="str">
        <f t="shared" si="194"/>
        <v>FII</v>
      </c>
      <c r="E1950" t="s">
        <v>9</v>
      </c>
      <c r="F1950" t="s">
        <v>445</v>
      </c>
      <c r="G1950" t="str">
        <f t="shared" si="200"/>
        <v>Proportion of individuals who have interacted with a SHG</v>
      </c>
      <c r="H1950" t="s">
        <v>740</v>
      </c>
      <c r="I1950" t="str">
        <f t="shared" si="199"/>
        <v>Any SHG (one or more)</v>
      </c>
      <c r="J1950" t="s">
        <v>66</v>
      </c>
      <c r="K1950" t="s">
        <v>123</v>
      </c>
      <c r="L1950" t="str">
        <f t="shared" si="195"/>
        <v>3.1 Individuals who have access to a mobile phone</v>
      </c>
      <c r="M1950" t="str">
        <f t="shared" si="196"/>
        <v>Proportion of individuals who have interacted with a SHG (Among all question respondents)</v>
      </c>
      <c r="N1950" t="s">
        <v>171</v>
      </c>
      <c r="O1950">
        <v>0.42859050980047647</v>
      </c>
      <c r="P1950">
        <v>1.0676889635512972E-2</v>
      </c>
      <c r="Q1950">
        <v>0.40765574165507629</v>
      </c>
      <c r="R1950">
        <v>0.44952527794587666</v>
      </c>
      <c r="S1950">
        <v>2349</v>
      </c>
      <c r="T1950" t="str">
        <f t="shared" si="198"/>
        <v>1</v>
      </c>
    </row>
    <row r="1951" spans="1:20" hidden="1" x14ac:dyDescent="0.25">
      <c r="A1951" s="35" t="s">
        <v>629</v>
      </c>
      <c r="B1951" s="35" t="str">
        <f t="shared" si="197"/>
        <v>Uganda</v>
      </c>
      <c r="C1951" t="s">
        <v>68</v>
      </c>
      <c r="D1951" t="str">
        <f t="shared" si="194"/>
        <v>FII</v>
      </c>
      <c r="E1951" t="s">
        <v>9</v>
      </c>
      <c r="F1951" t="s">
        <v>445</v>
      </c>
      <c r="G1951" t="str">
        <f t="shared" si="200"/>
        <v>Proportion of individuals who have interacted with a SHG</v>
      </c>
      <c r="H1951" t="s">
        <v>740</v>
      </c>
      <c r="I1951" t="str">
        <f t="shared" si="199"/>
        <v>Any SHG (one or more)</v>
      </c>
      <c r="J1951" t="s">
        <v>66</v>
      </c>
      <c r="K1951" t="s">
        <v>132</v>
      </c>
      <c r="L1951" t="str">
        <f t="shared" si="195"/>
        <v>5.2 Individuals without a formal ID</v>
      </c>
      <c r="M1951" t="str">
        <f t="shared" si="196"/>
        <v>Proportion of individuals who have interacted with a SHG (Among all question respondents)</v>
      </c>
      <c r="N1951" t="s">
        <v>171</v>
      </c>
      <c r="O1951">
        <v>0.19738725728828174</v>
      </c>
      <c r="P1951">
        <v>2.4456330744507131E-2</v>
      </c>
      <c r="Q1951">
        <v>0.1494343766927449</v>
      </c>
      <c r="R1951">
        <v>0.24534013788381859</v>
      </c>
      <c r="S1951">
        <v>284</v>
      </c>
      <c r="T1951" t="str">
        <f t="shared" si="198"/>
        <v>1</v>
      </c>
    </row>
    <row r="1952" spans="1:20" hidden="1" x14ac:dyDescent="0.25">
      <c r="A1952" s="35" t="s">
        <v>629</v>
      </c>
      <c r="B1952" s="35" t="str">
        <f t="shared" si="197"/>
        <v>Uganda</v>
      </c>
      <c r="C1952" t="s">
        <v>68</v>
      </c>
      <c r="D1952" t="str">
        <f t="shared" si="194"/>
        <v>FII</v>
      </c>
      <c r="E1952" t="s">
        <v>9</v>
      </c>
      <c r="F1952" t="s">
        <v>445</v>
      </c>
      <c r="G1952" t="str">
        <f t="shared" si="200"/>
        <v>Proportion of individuals who have interacted with a SHG</v>
      </c>
      <c r="H1952" t="s">
        <v>740</v>
      </c>
      <c r="I1952" t="str">
        <f t="shared" si="199"/>
        <v>Any SHG (one or more)</v>
      </c>
      <c r="J1952" t="s">
        <v>66</v>
      </c>
      <c r="K1952" t="s">
        <v>131</v>
      </c>
      <c r="L1952" t="str">
        <f t="shared" si="195"/>
        <v>5.1 Individuals with a formal ID</v>
      </c>
      <c r="M1952" t="str">
        <f t="shared" si="196"/>
        <v>Proportion of individuals who have interacted with a SHG (Among all question respondents)</v>
      </c>
      <c r="N1952" t="s">
        <v>171</v>
      </c>
      <c r="O1952">
        <v>0.41946350898229956</v>
      </c>
      <c r="P1952">
        <v>9.8746994691219694E-3</v>
      </c>
      <c r="Q1952">
        <v>0.40010163947266475</v>
      </c>
      <c r="R1952">
        <v>0.43882537849193437</v>
      </c>
      <c r="S1952">
        <v>2716</v>
      </c>
      <c r="T1952" t="str">
        <f t="shared" si="198"/>
        <v>1</v>
      </c>
    </row>
    <row r="1953" spans="1:20" hidden="1" x14ac:dyDescent="0.25">
      <c r="A1953" s="35" t="s">
        <v>629</v>
      </c>
      <c r="B1953" s="35" t="str">
        <f t="shared" si="197"/>
        <v>Uganda</v>
      </c>
      <c r="C1953" t="s">
        <v>68</v>
      </c>
      <c r="D1953" t="str">
        <f t="shared" si="194"/>
        <v>FII</v>
      </c>
      <c r="E1953" t="s">
        <v>9</v>
      </c>
      <c r="F1953" t="s">
        <v>445</v>
      </c>
      <c r="G1953" t="str">
        <f t="shared" si="200"/>
        <v>Proportion of individuals who have interacted with a SHG</v>
      </c>
      <c r="H1953" t="s">
        <v>740</v>
      </c>
      <c r="I1953" t="str">
        <f t="shared" si="199"/>
        <v>Any SHG (one or more)</v>
      </c>
      <c r="J1953" t="s">
        <v>66</v>
      </c>
      <c r="K1953" t="s">
        <v>121</v>
      </c>
      <c r="L1953" t="str">
        <f t="shared" si="195"/>
        <v>2.2 Individuals who do not have a bank account</v>
      </c>
      <c r="M1953" t="str">
        <f t="shared" si="196"/>
        <v>Proportion of individuals who have interacted with a SHG (Among all question respondents)</v>
      </c>
      <c r="N1953" t="s">
        <v>171</v>
      </c>
      <c r="O1953">
        <v>0.38668972652088984</v>
      </c>
      <c r="P1953">
        <v>9.7208581095755819E-3</v>
      </c>
      <c r="Q1953">
        <v>0.36762950227529939</v>
      </c>
      <c r="R1953">
        <v>0.40574995076648029</v>
      </c>
      <c r="S1953">
        <v>2705</v>
      </c>
      <c r="T1953" t="str">
        <f t="shared" si="198"/>
        <v>1</v>
      </c>
    </row>
    <row r="1954" spans="1:20" hidden="1" x14ac:dyDescent="0.25">
      <c r="A1954" s="35" t="s">
        <v>629</v>
      </c>
      <c r="B1954" s="35" t="str">
        <f t="shared" si="197"/>
        <v>Uganda</v>
      </c>
      <c r="C1954" t="s">
        <v>68</v>
      </c>
      <c r="D1954" t="str">
        <f t="shared" si="194"/>
        <v>FII</v>
      </c>
      <c r="E1954" t="s">
        <v>9</v>
      </c>
      <c r="F1954" t="s">
        <v>445</v>
      </c>
      <c r="G1954" t="str">
        <f t="shared" si="200"/>
        <v>Proportion of individuals who have interacted with a SHG</v>
      </c>
      <c r="H1954" t="s">
        <v>740</v>
      </c>
      <c r="I1954" t="str">
        <f t="shared" si="199"/>
        <v>Any SHG (one or more)</v>
      </c>
      <c r="J1954" t="s">
        <v>66</v>
      </c>
      <c r="K1954" t="s">
        <v>120</v>
      </c>
      <c r="L1954" t="str">
        <f t="shared" si="195"/>
        <v>2.1 Individuals who have a bank account</v>
      </c>
      <c r="M1954" t="str">
        <f t="shared" si="196"/>
        <v>Proportion of individuals who have interacted with a SHG (Among all question respondents)</v>
      </c>
      <c r="N1954" t="s">
        <v>171</v>
      </c>
      <c r="O1954">
        <v>0.47895619579555088</v>
      </c>
      <c r="P1954">
        <v>3.0732682165281737E-2</v>
      </c>
      <c r="Q1954">
        <v>0.41869692576652839</v>
      </c>
      <c r="R1954">
        <v>0.53921546582457336</v>
      </c>
      <c r="S1954">
        <v>295</v>
      </c>
      <c r="T1954" t="str">
        <f t="shared" si="198"/>
        <v>1</v>
      </c>
    </row>
    <row r="1955" spans="1:20" hidden="1" x14ac:dyDescent="0.25">
      <c r="A1955" s="35" t="s">
        <v>629</v>
      </c>
      <c r="B1955" s="35" t="s">
        <v>629</v>
      </c>
      <c r="C1955" t="s">
        <v>65</v>
      </c>
      <c r="D1955" t="s">
        <v>65</v>
      </c>
      <c r="E1955" t="s">
        <v>9</v>
      </c>
      <c r="F1955" t="s">
        <v>445</v>
      </c>
      <c r="G1955" t="str">
        <f t="shared" si="200"/>
        <v>Proportion of individuals who have interacted with a SHG</v>
      </c>
      <c r="H1955" t="s">
        <v>69</v>
      </c>
      <c r="I1955" t="s">
        <v>69</v>
      </c>
      <c r="J1955" t="s">
        <v>66</v>
      </c>
      <c r="K1955" t="s">
        <v>114</v>
      </c>
      <c r="L1955" t="s">
        <v>114</v>
      </c>
      <c r="M1955" t="str">
        <f t="shared" si="196"/>
        <v>Proportion of individuals who have interacted with a SHG (Among all question respondents)</v>
      </c>
      <c r="N1955" t="s">
        <v>630</v>
      </c>
      <c r="O1955" s="19">
        <v>1.9385660406105718E-4</v>
      </c>
      <c r="P1955">
        <v>1.9388932292152764E-4</v>
      </c>
      <c r="Q1955" s="19">
        <v>-1.8629553550284891E-4</v>
      </c>
      <c r="R1955" s="19">
        <v>5.7400874362496324E-4</v>
      </c>
      <c r="S1955">
        <v>3383</v>
      </c>
      <c r="T1955" t="str">
        <f t="shared" si="198"/>
        <v>1</v>
      </c>
    </row>
    <row r="1956" spans="1:20" hidden="1" x14ac:dyDescent="0.25">
      <c r="A1956" s="35" t="s">
        <v>629</v>
      </c>
      <c r="B1956" s="35" t="s">
        <v>629</v>
      </c>
      <c r="C1956" t="s">
        <v>65</v>
      </c>
      <c r="D1956" t="s">
        <v>65</v>
      </c>
      <c r="E1956" t="s">
        <v>9</v>
      </c>
      <c r="F1956" t="s">
        <v>445</v>
      </c>
      <c r="G1956" t="str">
        <f t="shared" si="200"/>
        <v>Proportion of individuals who have interacted with a SHG</v>
      </c>
      <c r="H1956" t="s">
        <v>69</v>
      </c>
      <c r="I1956" t="s">
        <v>69</v>
      </c>
      <c r="J1956" t="s">
        <v>66</v>
      </c>
      <c r="K1956" t="s">
        <v>116</v>
      </c>
      <c r="L1956" t="s">
        <v>116</v>
      </c>
      <c r="M1956" t="str">
        <f t="shared" si="196"/>
        <v>Proportion of individuals who have interacted with a SHG (Among all question respondents)</v>
      </c>
      <c r="N1956" t="s">
        <v>630</v>
      </c>
      <c r="O1956" s="19">
        <v>0</v>
      </c>
      <c r="P1956"/>
      <c r="Q1956" s="19"/>
      <c r="R1956" s="19"/>
      <c r="S1956">
        <v>1438</v>
      </c>
      <c r="T1956" t="str">
        <f t="shared" si="198"/>
        <v>1</v>
      </c>
    </row>
    <row r="1957" spans="1:20" hidden="1" x14ac:dyDescent="0.25">
      <c r="A1957" s="35" t="s">
        <v>629</v>
      </c>
      <c r="B1957" s="35" t="s">
        <v>629</v>
      </c>
      <c r="C1957" t="s">
        <v>65</v>
      </c>
      <c r="D1957" t="s">
        <v>65</v>
      </c>
      <c r="E1957" t="s">
        <v>9</v>
      </c>
      <c r="F1957" t="s">
        <v>445</v>
      </c>
      <c r="G1957" t="str">
        <f t="shared" si="200"/>
        <v>Proportion of individuals who have interacted with a SHG</v>
      </c>
      <c r="H1957" t="s">
        <v>69</v>
      </c>
      <c r="I1957" t="s">
        <v>69</v>
      </c>
      <c r="J1957" t="s">
        <v>66</v>
      </c>
      <c r="K1957" t="s">
        <v>115</v>
      </c>
      <c r="L1957" t="s">
        <v>115</v>
      </c>
      <c r="M1957" t="str">
        <f t="shared" si="196"/>
        <v>Proportion of individuals who have interacted with a SHG (Among all question respondents)</v>
      </c>
      <c r="N1957" t="s">
        <v>630</v>
      </c>
      <c r="O1957" s="19">
        <v>3.6855413214895931E-4</v>
      </c>
      <c r="P1957">
        <v>3.6860827969300327E-4</v>
      </c>
      <c r="Q1957" s="19">
        <v>-3.5416255334559589E-4</v>
      </c>
      <c r="R1957" s="19">
        <v>1.0912708176435146E-3</v>
      </c>
      <c r="S1957">
        <v>1945</v>
      </c>
      <c r="T1957" t="str">
        <f t="shared" si="198"/>
        <v>1</v>
      </c>
    </row>
    <row r="1958" spans="1:20" hidden="1" x14ac:dyDescent="0.25">
      <c r="A1958" s="35" t="s">
        <v>629</v>
      </c>
      <c r="B1958" s="35" t="s">
        <v>629</v>
      </c>
      <c r="C1958" t="s">
        <v>65</v>
      </c>
      <c r="D1958" t="s">
        <v>65</v>
      </c>
      <c r="E1958" t="s">
        <v>9</v>
      </c>
      <c r="F1958" t="s">
        <v>445</v>
      </c>
      <c r="G1958" t="str">
        <f t="shared" si="200"/>
        <v>Proportion of individuals who have interacted with a SHG</v>
      </c>
      <c r="H1958" t="s">
        <v>69</v>
      </c>
      <c r="I1958" t="s">
        <v>69</v>
      </c>
      <c r="J1958" t="s">
        <v>66</v>
      </c>
      <c r="K1958" t="s">
        <v>135</v>
      </c>
      <c r="L1958" t="s">
        <v>135</v>
      </c>
      <c r="M1958" t="str">
        <f t="shared" si="196"/>
        <v>Proportion of individuals who have interacted with a SHG (Among all question respondents)</v>
      </c>
      <c r="N1958" t="s">
        <v>630</v>
      </c>
      <c r="O1958" s="19">
        <v>0</v>
      </c>
      <c r="P1958"/>
      <c r="Q1958" s="19"/>
      <c r="R1958" s="19"/>
      <c r="S1958">
        <v>850</v>
      </c>
      <c r="T1958" t="str">
        <f t="shared" si="198"/>
        <v>1</v>
      </c>
    </row>
    <row r="1959" spans="1:20" hidden="1" x14ac:dyDescent="0.25">
      <c r="A1959" s="35" t="s">
        <v>629</v>
      </c>
      <c r="B1959" s="35" t="s">
        <v>629</v>
      </c>
      <c r="C1959" t="s">
        <v>65</v>
      </c>
      <c r="D1959" t="s">
        <v>65</v>
      </c>
      <c r="E1959" t="s">
        <v>9</v>
      </c>
      <c r="F1959" t="s">
        <v>445</v>
      </c>
      <c r="G1959" t="str">
        <f t="shared" si="200"/>
        <v>Proportion of individuals who have interacted with a SHG</v>
      </c>
      <c r="H1959" t="s">
        <v>69</v>
      </c>
      <c r="I1959" t="s">
        <v>69</v>
      </c>
      <c r="J1959" t="s">
        <v>66</v>
      </c>
      <c r="K1959" t="s">
        <v>134</v>
      </c>
      <c r="L1959" t="s">
        <v>134</v>
      </c>
      <c r="M1959" t="str">
        <f t="shared" si="196"/>
        <v>Proportion of individuals who have interacted with a SHG (Among all question respondents)</v>
      </c>
      <c r="N1959" t="s">
        <v>630</v>
      </c>
      <c r="O1959" s="19">
        <v>2.398910000793067E-4</v>
      </c>
      <c r="P1959">
        <v>2.3993407497550299E-4</v>
      </c>
      <c r="Q1959" s="19">
        <v>-2.3053930524149875E-4</v>
      </c>
      <c r="R1959" s="19">
        <v>7.1032130540011219E-4</v>
      </c>
      <c r="S1959">
        <v>2533</v>
      </c>
      <c r="T1959" t="str">
        <f t="shared" si="198"/>
        <v>1</v>
      </c>
    </row>
    <row r="1960" spans="1:20" hidden="1" x14ac:dyDescent="0.25">
      <c r="A1960" s="35" t="s">
        <v>629</v>
      </c>
      <c r="B1960" s="35" t="s">
        <v>629</v>
      </c>
      <c r="C1960" t="s">
        <v>65</v>
      </c>
      <c r="D1960" t="s">
        <v>65</v>
      </c>
      <c r="E1960" t="s">
        <v>9</v>
      </c>
      <c r="F1960" t="s">
        <v>445</v>
      </c>
      <c r="G1960" t="str">
        <f t="shared" si="200"/>
        <v>Proportion of individuals who have interacted with a SHG</v>
      </c>
      <c r="H1960" t="s">
        <v>69</v>
      </c>
      <c r="I1960" t="s">
        <v>69</v>
      </c>
      <c r="J1960" t="s">
        <v>66</v>
      </c>
      <c r="K1960" t="s">
        <v>124</v>
      </c>
      <c r="L1960" t="s">
        <v>124</v>
      </c>
      <c r="M1960" t="str">
        <f t="shared" si="196"/>
        <v>Proportion of individuals who have interacted with a SHG (Among all question respondents)</v>
      </c>
      <c r="N1960" t="s">
        <v>630</v>
      </c>
      <c r="O1960" s="19">
        <v>0</v>
      </c>
      <c r="P1960"/>
      <c r="Q1960" s="19"/>
      <c r="R1960" s="19"/>
      <c r="S1960">
        <v>711</v>
      </c>
      <c r="T1960" t="str">
        <f t="shared" si="198"/>
        <v>1</v>
      </c>
    </row>
    <row r="1961" spans="1:20" hidden="1" x14ac:dyDescent="0.25">
      <c r="A1961" s="35" t="s">
        <v>629</v>
      </c>
      <c r="B1961" s="35" t="s">
        <v>629</v>
      </c>
      <c r="C1961" t="s">
        <v>65</v>
      </c>
      <c r="D1961" t="s">
        <v>65</v>
      </c>
      <c r="E1961" t="s">
        <v>9</v>
      </c>
      <c r="F1961" t="s">
        <v>445</v>
      </c>
      <c r="G1961" t="str">
        <f t="shared" si="200"/>
        <v>Proportion of individuals who have interacted with a SHG</v>
      </c>
      <c r="H1961" t="s">
        <v>69</v>
      </c>
      <c r="I1961" t="s">
        <v>69</v>
      </c>
      <c r="J1961" t="s">
        <v>66</v>
      </c>
      <c r="K1961" t="s">
        <v>123</v>
      </c>
      <c r="L1961" t="s">
        <v>123</v>
      </c>
      <c r="M1961" t="str">
        <f t="shared" si="196"/>
        <v>Proportion of individuals who have interacted with a SHG (Among all question respondents)</v>
      </c>
      <c r="N1961" t="s">
        <v>630</v>
      </c>
      <c r="O1961" s="19">
        <v>2.4416638112270114E-4</v>
      </c>
      <c r="P1961">
        <v>2.4420942983924878E-4</v>
      </c>
      <c r="Q1961" s="19">
        <v>-2.3464636109647675E-4</v>
      </c>
      <c r="R1961" s="19">
        <v>7.2297912334187903E-4</v>
      </c>
      <c r="S1961">
        <v>2668</v>
      </c>
      <c r="T1961" t="str">
        <f t="shared" si="198"/>
        <v>1</v>
      </c>
    </row>
    <row r="1962" spans="1:20" hidden="1" x14ac:dyDescent="0.25">
      <c r="A1962" s="35" t="s">
        <v>629</v>
      </c>
      <c r="B1962" s="35" t="s">
        <v>629</v>
      </c>
      <c r="C1962" t="s">
        <v>65</v>
      </c>
      <c r="D1962" t="s">
        <v>65</v>
      </c>
      <c r="E1962" t="s">
        <v>9</v>
      </c>
      <c r="F1962" t="s">
        <v>445</v>
      </c>
      <c r="G1962" t="str">
        <f t="shared" si="200"/>
        <v>Proportion of individuals who have interacted with a SHG</v>
      </c>
      <c r="H1962" t="s">
        <v>69</v>
      </c>
      <c r="I1962" t="s">
        <v>69</v>
      </c>
      <c r="J1962" t="s">
        <v>66</v>
      </c>
      <c r="K1962" t="s">
        <v>121</v>
      </c>
      <c r="L1962" t="s">
        <v>121</v>
      </c>
      <c r="M1962" t="str">
        <f t="shared" si="196"/>
        <v>Proportion of individuals who have interacted with a SHG (Among all question respondents)</v>
      </c>
      <c r="N1962" t="s">
        <v>630</v>
      </c>
      <c r="O1962" s="19">
        <v>0</v>
      </c>
      <c r="P1962"/>
      <c r="Q1962" s="19"/>
      <c r="R1962" s="19"/>
      <c r="S1962">
        <v>2991</v>
      </c>
      <c r="T1962" t="str">
        <f t="shared" si="198"/>
        <v>1</v>
      </c>
    </row>
    <row r="1963" spans="1:20" hidden="1" x14ac:dyDescent="0.25">
      <c r="A1963" s="35" t="s">
        <v>629</v>
      </c>
      <c r="B1963" s="35" t="s">
        <v>629</v>
      </c>
      <c r="C1963" t="s">
        <v>65</v>
      </c>
      <c r="D1963" t="s">
        <v>65</v>
      </c>
      <c r="E1963" t="s">
        <v>9</v>
      </c>
      <c r="F1963" t="s">
        <v>445</v>
      </c>
      <c r="G1963" t="str">
        <f t="shared" si="200"/>
        <v>Proportion of individuals who have interacted with a SHG</v>
      </c>
      <c r="H1963" t="s">
        <v>69</v>
      </c>
      <c r="I1963" t="s">
        <v>69</v>
      </c>
      <c r="J1963" t="s">
        <v>66</v>
      </c>
      <c r="K1963" t="s">
        <v>120</v>
      </c>
      <c r="L1963" t="s">
        <v>120</v>
      </c>
      <c r="M1963" t="str">
        <f t="shared" si="196"/>
        <v>Proportion of individuals who have interacted with a SHG (Among all question respondents)</v>
      </c>
      <c r="N1963" t="s">
        <v>630</v>
      </c>
      <c r="O1963" s="19">
        <v>0</v>
      </c>
      <c r="P1963"/>
      <c r="Q1963" s="19"/>
      <c r="R1963" s="19"/>
      <c r="S1963">
        <v>308</v>
      </c>
      <c r="T1963" t="str">
        <f t="shared" si="198"/>
        <v>1</v>
      </c>
    </row>
    <row r="1964" spans="1:20" hidden="1" x14ac:dyDescent="0.25">
      <c r="A1964" s="35" t="s">
        <v>629</v>
      </c>
      <c r="B1964" s="35" t="s">
        <v>629</v>
      </c>
      <c r="C1964" t="s">
        <v>65</v>
      </c>
      <c r="D1964" t="s">
        <v>65</v>
      </c>
      <c r="E1964" t="s">
        <v>9</v>
      </c>
      <c r="F1964" t="s">
        <v>445</v>
      </c>
      <c r="G1964" t="str">
        <f t="shared" si="200"/>
        <v>Proportion of individuals who have interacted with a SHG</v>
      </c>
      <c r="H1964" t="s">
        <v>69</v>
      </c>
      <c r="I1964" t="s">
        <v>69</v>
      </c>
      <c r="J1964" t="s">
        <v>66</v>
      </c>
      <c r="K1964" t="s">
        <v>128</v>
      </c>
      <c r="L1964" t="s">
        <v>128</v>
      </c>
      <c r="M1964" t="str">
        <f t="shared" si="196"/>
        <v>Proportion of individuals who have interacted with a SHG (Among all question respondents)</v>
      </c>
      <c r="N1964" t="s">
        <v>630</v>
      </c>
      <c r="O1964" s="19">
        <v>3.5809091894361232E-4</v>
      </c>
      <c r="P1964">
        <v>3.5814501014334572E-4</v>
      </c>
      <c r="Q1964" s="19">
        <v>-3.4411067156944579E-4</v>
      </c>
      <c r="R1964" s="19">
        <v>1.0602925094566704E-3</v>
      </c>
      <c r="S1964">
        <v>1904</v>
      </c>
      <c r="T1964" t="str">
        <f t="shared" si="198"/>
        <v>1</v>
      </c>
    </row>
    <row r="1965" spans="1:20" hidden="1" x14ac:dyDescent="0.25">
      <c r="A1965" s="35" t="s">
        <v>629</v>
      </c>
      <c r="B1965" s="35" t="s">
        <v>629</v>
      </c>
      <c r="C1965" t="s">
        <v>65</v>
      </c>
      <c r="D1965" t="s">
        <v>65</v>
      </c>
      <c r="E1965" t="s">
        <v>9</v>
      </c>
      <c r="F1965" t="s">
        <v>445</v>
      </c>
      <c r="G1965" t="str">
        <f t="shared" si="200"/>
        <v>Proportion of individuals who have interacted with a SHG</v>
      </c>
      <c r="H1965" t="s">
        <v>69</v>
      </c>
      <c r="I1965" t="s">
        <v>69</v>
      </c>
      <c r="J1965" t="s">
        <v>66</v>
      </c>
      <c r="K1965" t="s">
        <v>127</v>
      </c>
      <c r="L1965" t="s">
        <v>127</v>
      </c>
      <c r="M1965" t="str">
        <f t="shared" si="196"/>
        <v>Proportion of individuals who have interacted with a SHG (Among all question respondents)</v>
      </c>
      <c r="N1965" t="s">
        <v>630</v>
      </c>
      <c r="O1965" s="19">
        <v>0</v>
      </c>
      <c r="P1965"/>
      <c r="Q1965" s="19"/>
      <c r="R1965" s="19"/>
      <c r="S1965">
        <v>1461</v>
      </c>
      <c r="T1965" t="str">
        <f t="shared" si="198"/>
        <v>1</v>
      </c>
    </row>
    <row r="1966" spans="1:20" hidden="1" x14ac:dyDescent="0.25">
      <c r="A1966" s="35" t="s">
        <v>629</v>
      </c>
      <c r="B1966" s="35" t="s">
        <v>629</v>
      </c>
      <c r="C1966" t="s">
        <v>68</v>
      </c>
      <c r="D1966" t="s">
        <v>68</v>
      </c>
      <c r="E1966" t="s">
        <v>9</v>
      </c>
      <c r="F1966" t="s">
        <v>445</v>
      </c>
      <c r="G1966" t="str">
        <f t="shared" si="200"/>
        <v>Proportion of individuals who have interacted with a SHG</v>
      </c>
      <c r="H1966" t="s">
        <v>69</v>
      </c>
      <c r="I1966" t="s">
        <v>69</v>
      </c>
      <c r="J1966" t="s">
        <v>66</v>
      </c>
      <c r="K1966" t="s">
        <v>114</v>
      </c>
      <c r="L1966" t="s">
        <v>114</v>
      </c>
      <c r="M1966" t="str">
        <f t="shared" si="196"/>
        <v>Proportion of individuals who have interacted with a SHG (Among all question respondents)</v>
      </c>
      <c r="N1966" t="s">
        <v>176</v>
      </c>
      <c r="O1966">
        <v>6.7740972536457611E-2</v>
      </c>
      <c r="P1966">
        <v>4.710220327328824E-3</v>
      </c>
      <c r="Q1966">
        <v>5.8505382975018616E-2</v>
      </c>
      <c r="R1966">
        <v>7.6976562097896606E-2</v>
      </c>
      <c r="S1966">
        <v>3000</v>
      </c>
      <c r="T1966" t="str">
        <f t="shared" si="198"/>
        <v>1</v>
      </c>
    </row>
    <row r="1967" spans="1:20" hidden="1" x14ac:dyDescent="0.25">
      <c r="A1967" s="35" t="s">
        <v>629</v>
      </c>
      <c r="B1967" s="35" t="s">
        <v>629</v>
      </c>
      <c r="C1967" t="s">
        <v>68</v>
      </c>
      <c r="D1967" t="s">
        <v>68</v>
      </c>
      <c r="E1967" t="s">
        <v>9</v>
      </c>
      <c r="F1967" t="s">
        <v>445</v>
      </c>
      <c r="G1967" t="str">
        <f t="shared" si="200"/>
        <v>Proportion of individuals who have interacted with a SHG</v>
      </c>
      <c r="H1967" t="s">
        <v>69</v>
      </c>
      <c r="I1967" t="s">
        <v>69</v>
      </c>
      <c r="J1967" t="s">
        <v>66</v>
      </c>
      <c r="K1967" t="s">
        <v>135</v>
      </c>
      <c r="L1967" t="s">
        <v>135</v>
      </c>
      <c r="M1967" t="str">
        <f t="shared" si="196"/>
        <v>Proportion of individuals who have interacted with a SHG (Among all question respondents)</v>
      </c>
      <c r="N1967" t="s">
        <v>176</v>
      </c>
      <c r="O1967">
        <v>5.1695006924717971E-2</v>
      </c>
      <c r="P1967">
        <v>8.1043062695779124E-3</v>
      </c>
      <c r="Q1967">
        <v>3.5804445298174094E-2</v>
      </c>
      <c r="R1967">
        <v>6.7585568551261854E-2</v>
      </c>
      <c r="S1967">
        <v>810</v>
      </c>
      <c r="T1967" t="str">
        <f t="shared" si="198"/>
        <v>1</v>
      </c>
    </row>
    <row r="1968" spans="1:20" hidden="1" x14ac:dyDescent="0.25">
      <c r="A1968" s="35" t="s">
        <v>629</v>
      </c>
      <c r="B1968" s="35" t="s">
        <v>629</v>
      </c>
      <c r="C1968" t="s">
        <v>68</v>
      </c>
      <c r="D1968" t="s">
        <v>68</v>
      </c>
      <c r="E1968" t="s">
        <v>9</v>
      </c>
      <c r="F1968" t="s">
        <v>445</v>
      </c>
      <c r="G1968" t="str">
        <f t="shared" si="200"/>
        <v>Proportion of individuals who have interacted with a SHG</v>
      </c>
      <c r="H1968" t="s">
        <v>69</v>
      </c>
      <c r="I1968" t="s">
        <v>69</v>
      </c>
      <c r="J1968" t="s">
        <v>66</v>
      </c>
      <c r="K1968" t="s">
        <v>134</v>
      </c>
      <c r="L1968" t="s">
        <v>134</v>
      </c>
      <c r="M1968" t="str">
        <f t="shared" si="196"/>
        <v>Proportion of individuals who have interacted with a SHG (Among all question respondents)</v>
      </c>
      <c r="N1968" t="s">
        <v>176</v>
      </c>
      <c r="O1968">
        <v>7.2930364399290445E-2</v>
      </c>
      <c r="P1968">
        <v>5.6522248599045017E-3</v>
      </c>
      <c r="Q1968">
        <v>6.1847734439888176E-2</v>
      </c>
      <c r="R1968">
        <v>8.4012994358692722E-2</v>
      </c>
      <c r="S1968">
        <v>2190</v>
      </c>
      <c r="T1968" t="str">
        <f t="shared" si="198"/>
        <v>1</v>
      </c>
    </row>
    <row r="1969" spans="1:20" hidden="1" x14ac:dyDescent="0.25">
      <c r="A1969" s="35" t="s">
        <v>629</v>
      </c>
      <c r="B1969" s="35" t="s">
        <v>629</v>
      </c>
      <c r="C1969" t="s">
        <v>68</v>
      </c>
      <c r="D1969" t="s">
        <v>68</v>
      </c>
      <c r="E1969" t="s">
        <v>9</v>
      </c>
      <c r="F1969" t="s">
        <v>445</v>
      </c>
      <c r="G1969" t="str">
        <f t="shared" si="200"/>
        <v>Proportion of individuals who have interacted with a SHG</v>
      </c>
      <c r="H1969" t="s">
        <v>69</v>
      </c>
      <c r="I1969" t="s">
        <v>69</v>
      </c>
      <c r="J1969" t="s">
        <v>66</v>
      </c>
      <c r="K1969" t="s">
        <v>116</v>
      </c>
      <c r="L1969" t="s">
        <v>116</v>
      </c>
      <c r="M1969" t="str">
        <f t="shared" si="196"/>
        <v>Proportion of individuals who have interacted with a SHG (Among all question respondents)</v>
      </c>
      <c r="N1969" t="s">
        <v>176</v>
      </c>
      <c r="O1969">
        <v>5.3100876185895818E-2</v>
      </c>
      <c r="P1969">
        <v>7.1580487271538469E-3</v>
      </c>
      <c r="Q1969">
        <v>3.9065694068998076E-2</v>
      </c>
      <c r="R1969">
        <v>6.7136058302793566E-2</v>
      </c>
      <c r="S1969">
        <v>1058</v>
      </c>
      <c r="T1969" t="str">
        <f t="shared" si="198"/>
        <v>1</v>
      </c>
    </row>
    <row r="1970" spans="1:20" hidden="1" x14ac:dyDescent="0.25">
      <c r="A1970" s="35" t="s">
        <v>629</v>
      </c>
      <c r="B1970" s="35" t="s">
        <v>629</v>
      </c>
      <c r="C1970" t="s">
        <v>68</v>
      </c>
      <c r="D1970" t="s">
        <v>68</v>
      </c>
      <c r="E1970" t="s">
        <v>9</v>
      </c>
      <c r="F1970" t="s">
        <v>445</v>
      </c>
      <c r="G1970" t="str">
        <f t="shared" si="200"/>
        <v>Proportion of individuals who have interacted with a SHG</v>
      </c>
      <c r="H1970" t="s">
        <v>69</v>
      </c>
      <c r="I1970" t="s">
        <v>69</v>
      </c>
      <c r="J1970" t="s">
        <v>66</v>
      </c>
      <c r="K1970" t="s">
        <v>115</v>
      </c>
      <c r="L1970" t="s">
        <v>115</v>
      </c>
      <c r="M1970" t="str">
        <f t="shared" si="196"/>
        <v>Proportion of individuals who have interacted with a SHG (Among all question respondents)</v>
      </c>
      <c r="N1970" t="s">
        <v>176</v>
      </c>
      <c r="O1970">
        <v>8.0588017721755667E-2</v>
      </c>
      <c r="P1970">
        <v>6.2095260350939754E-3</v>
      </c>
      <c r="Q1970">
        <v>6.8412656518701265E-2</v>
      </c>
      <c r="R1970">
        <v>9.2763378924810069E-2</v>
      </c>
      <c r="S1970">
        <v>1942</v>
      </c>
      <c r="T1970" t="str">
        <f t="shared" si="198"/>
        <v>1</v>
      </c>
    </row>
    <row r="1971" spans="1:20" hidden="1" x14ac:dyDescent="0.25">
      <c r="A1971" s="35" t="s">
        <v>629</v>
      </c>
      <c r="B1971" s="35" t="s">
        <v>629</v>
      </c>
      <c r="C1971" t="s">
        <v>68</v>
      </c>
      <c r="D1971" t="s">
        <v>68</v>
      </c>
      <c r="E1971" t="s">
        <v>9</v>
      </c>
      <c r="F1971" t="s">
        <v>445</v>
      </c>
      <c r="G1971" t="str">
        <f t="shared" si="200"/>
        <v>Proportion of individuals who have interacted with a SHG</v>
      </c>
      <c r="H1971" t="s">
        <v>69</v>
      </c>
      <c r="I1971" t="s">
        <v>69</v>
      </c>
      <c r="J1971" t="s">
        <v>66</v>
      </c>
      <c r="K1971" t="s">
        <v>419</v>
      </c>
      <c r="L1971" t="s">
        <v>419</v>
      </c>
      <c r="M1971" t="str">
        <f t="shared" si="196"/>
        <v>Proportion of individuals who have interacted with a SHG (Among all question respondents)</v>
      </c>
      <c r="N1971" t="s">
        <v>176</v>
      </c>
      <c r="O1971">
        <v>8.4142321825948954E-2</v>
      </c>
      <c r="P1971">
        <v>8.3137060613485188E-3</v>
      </c>
      <c r="Q1971">
        <v>6.7841178443850375E-2</v>
      </c>
      <c r="R1971">
        <v>0.10044346520804753</v>
      </c>
      <c r="S1971">
        <v>1208</v>
      </c>
      <c r="T1971" t="str">
        <f t="shared" si="198"/>
        <v>1</v>
      </c>
    </row>
    <row r="1972" spans="1:20" hidden="1" x14ac:dyDescent="0.25">
      <c r="A1972" s="35" t="s">
        <v>629</v>
      </c>
      <c r="B1972" s="35" t="s">
        <v>629</v>
      </c>
      <c r="C1972" t="s">
        <v>68</v>
      </c>
      <c r="D1972" t="s">
        <v>68</v>
      </c>
      <c r="E1972" t="s">
        <v>9</v>
      </c>
      <c r="F1972" t="s">
        <v>445</v>
      </c>
      <c r="G1972" t="str">
        <f t="shared" si="200"/>
        <v>Proportion of individuals who have interacted with a SHG</v>
      </c>
      <c r="H1972" t="s">
        <v>69</v>
      </c>
      <c r="I1972" t="s">
        <v>69</v>
      </c>
      <c r="J1972" t="s">
        <v>66</v>
      </c>
      <c r="K1972" t="s">
        <v>420</v>
      </c>
      <c r="L1972" t="s">
        <v>420</v>
      </c>
      <c r="M1972" t="str">
        <f t="shared" si="196"/>
        <v>Proportion of individuals who have interacted with a SHG (Among all question respondents)</v>
      </c>
      <c r="N1972" t="s">
        <v>176</v>
      </c>
      <c r="O1972">
        <v>6.6457954204067041E-2</v>
      </c>
      <c r="P1972">
        <v>7.3365272121635374E-3</v>
      </c>
      <c r="Q1972">
        <v>5.2072819448322843E-2</v>
      </c>
      <c r="R1972">
        <v>8.0843088959811238E-2</v>
      </c>
      <c r="S1972">
        <v>1145</v>
      </c>
      <c r="T1972" t="str">
        <f t="shared" si="198"/>
        <v>1</v>
      </c>
    </row>
    <row r="1973" spans="1:20" hidden="1" x14ac:dyDescent="0.25">
      <c r="A1973" s="35" t="s">
        <v>629</v>
      </c>
      <c r="B1973" s="35" t="s">
        <v>629</v>
      </c>
      <c r="C1973" t="s">
        <v>68</v>
      </c>
      <c r="D1973" t="s">
        <v>68</v>
      </c>
      <c r="E1973" t="s">
        <v>9</v>
      </c>
      <c r="F1973" t="s">
        <v>445</v>
      </c>
      <c r="G1973" t="str">
        <f t="shared" si="200"/>
        <v>Proportion of individuals who have interacted with a SHG</v>
      </c>
      <c r="H1973" t="s">
        <v>69</v>
      </c>
      <c r="I1973" t="s">
        <v>69</v>
      </c>
      <c r="J1973" t="s">
        <v>66</v>
      </c>
      <c r="K1973" t="s">
        <v>421</v>
      </c>
      <c r="L1973" t="s">
        <v>421</v>
      </c>
      <c r="M1973" t="str">
        <f t="shared" si="196"/>
        <v>Proportion of individuals who have interacted with a SHG (Among all question respondents)</v>
      </c>
      <c r="N1973" t="s">
        <v>176</v>
      </c>
      <c r="O1973">
        <v>4.0030608551262281E-2</v>
      </c>
      <c r="P1973">
        <v>8.1485490134698326E-3</v>
      </c>
      <c r="Q1973">
        <v>2.4053297729296083E-2</v>
      </c>
      <c r="R1973">
        <v>5.6007919373228479E-2</v>
      </c>
      <c r="S1973">
        <v>647</v>
      </c>
      <c r="T1973" t="str">
        <f t="shared" si="198"/>
        <v>1</v>
      </c>
    </row>
    <row r="1974" spans="1:20" hidden="1" x14ac:dyDescent="0.25">
      <c r="A1974" s="35" t="s">
        <v>629</v>
      </c>
      <c r="B1974" s="35" t="s">
        <v>629</v>
      </c>
      <c r="C1974" t="s">
        <v>68</v>
      </c>
      <c r="D1974" t="s">
        <v>68</v>
      </c>
      <c r="E1974" t="s">
        <v>9</v>
      </c>
      <c r="F1974" t="s">
        <v>445</v>
      </c>
      <c r="G1974" t="str">
        <f t="shared" si="200"/>
        <v>Proportion of individuals who have interacted with a SHG</v>
      </c>
      <c r="H1974" t="s">
        <v>69</v>
      </c>
      <c r="I1974" t="s">
        <v>69</v>
      </c>
      <c r="J1974" t="s">
        <v>66</v>
      </c>
      <c r="K1974" t="s">
        <v>128</v>
      </c>
      <c r="L1974" t="s">
        <v>128</v>
      </c>
      <c r="M1974" t="str">
        <f t="shared" si="196"/>
        <v>Proportion of individuals who have interacted with a SHG (Among all question respondents)</v>
      </c>
      <c r="N1974" t="s">
        <v>176</v>
      </c>
      <c r="O1974">
        <v>6.6359754021194386E-2</v>
      </c>
      <c r="P1974">
        <v>6.8128505427547332E-3</v>
      </c>
      <c r="Q1974">
        <v>5.3001421080537223E-2</v>
      </c>
      <c r="R1974">
        <v>7.971808696185155E-2</v>
      </c>
      <c r="S1974">
        <v>1369</v>
      </c>
      <c r="T1974" t="str">
        <f t="shared" si="198"/>
        <v>1</v>
      </c>
    </row>
    <row r="1975" spans="1:20" hidden="1" x14ac:dyDescent="0.25">
      <c r="A1975" s="35" t="s">
        <v>629</v>
      </c>
      <c r="B1975" s="35" t="s">
        <v>629</v>
      </c>
      <c r="C1975" t="s">
        <v>68</v>
      </c>
      <c r="D1975" t="s">
        <v>68</v>
      </c>
      <c r="E1975" t="s">
        <v>9</v>
      </c>
      <c r="F1975" t="s">
        <v>445</v>
      </c>
      <c r="G1975" t="str">
        <f t="shared" si="200"/>
        <v>Proportion of individuals who have interacted with a SHG</v>
      </c>
      <c r="H1975" t="s">
        <v>69</v>
      </c>
      <c r="I1975" t="s">
        <v>69</v>
      </c>
      <c r="J1975" t="s">
        <v>66</v>
      </c>
      <c r="K1975" t="s">
        <v>127</v>
      </c>
      <c r="L1975" t="s">
        <v>127</v>
      </c>
      <c r="M1975" t="str">
        <f t="shared" si="196"/>
        <v>Proportion of individuals who have interacted with a SHG (Among all question respondents)</v>
      </c>
      <c r="N1975" t="s">
        <v>176</v>
      </c>
      <c r="O1975">
        <v>6.888965832303641E-2</v>
      </c>
      <c r="P1975">
        <v>6.5057623119019912E-3</v>
      </c>
      <c r="Q1975">
        <v>5.6133450264489113E-2</v>
      </c>
      <c r="R1975">
        <v>8.1645866381583707E-2</v>
      </c>
      <c r="S1975">
        <v>1631</v>
      </c>
      <c r="T1975" t="str">
        <f t="shared" si="198"/>
        <v>1</v>
      </c>
    </row>
    <row r="1976" spans="1:20" hidden="1" x14ac:dyDescent="0.25">
      <c r="A1976" s="35" t="s">
        <v>629</v>
      </c>
      <c r="B1976" s="35" t="s">
        <v>629</v>
      </c>
      <c r="C1976" t="s">
        <v>68</v>
      </c>
      <c r="D1976" t="s">
        <v>68</v>
      </c>
      <c r="E1976" t="s">
        <v>9</v>
      </c>
      <c r="F1976" t="s">
        <v>445</v>
      </c>
      <c r="G1976" t="str">
        <f t="shared" si="200"/>
        <v>Proportion of individuals who have interacted with a SHG</v>
      </c>
      <c r="H1976" t="s">
        <v>69</v>
      </c>
      <c r="I1976" t="s">
        <v>69</v>
      </c>
      <c r="J1976" t="s">
        <v>66</v>
      </c>
      <c r="K1976" t="s">
        <v>124</v>
      </c>
      <c r="L1976" t="s">
        <v>124</v>
      </c>
      <c r="M1976" t="str">
        <f t="shared" si="196"/>
        <v>Proportion of individuals who have interacted with a SHG (Among all question respondents)</v>
      </c>
      <c r="N1976" t="s">
        <v>176</v>
      </c>
      <c r="O1976">
        <v>4.8921884360014788E-2</v>
      </c>
      <c r="P1976">
        <v>8.4261047452329051E-3</v>
      </c>
      <c r="Q1976">
        <v>3.2400354660618219E-2</v>
      </c>
      <c r="R1976">
        <v>6.5443414059411356E-2</v>
      </c>
      <c r="S1976">
        <v>651</v>
      </c>
      <c r="T1976" t="str">
        <f t="shared" si="198"/>
        <v>1</v>
      </c>
    </row>
    <row r="1977" spans="1:20" hidden="1" x14ac:dyDescent="0.25">
      <c r="A1977" s="35" t="s">
        <v>629</v>
      </c>
      <c r="B1977" s="35" t="s">
        <v>629</v>
      </c>
      <c r="C1977" t="s">
        <v>68</v>
      </c>
      <c r="D1977" t="s">
        <v>68</v>
      </c>
      <c r="E1977" t="s">
        <v>9</v>
      </c>
      <c r="F1977" t="s">
        <v>445</v>
      </c>
      <c r="G1977" t="str">
        <f t="shared" si="200"/>
        <v>Proportion of individuals who have interacted with a SHG</v>
      </c>
      <c r="H1977" t="s">
        <v>69</v>
      </c>
      <c r="I1977" t="s">
        <v>69</v>
      </c>
      <c r="J1977" t="s">
        <v>66</v>
      </c>
      <c r="K1977" t="s">
        <v>123</v>
      </c>
      <c r="L1977" t="s">
        <v>123</v>
      </c>
      <c r="M1977" t="str">
        <f t="shared" si="196"/>
        <v>Proportion of individuals who have interacted with a SHG (Among all question respondents)</v>
      </c>
      <c r="N1977" t="s">
        <v>176</v>
      </c>
      <c r="O1977">
        <v>7.3027132738121087E-2</v>
      </c>
      <c r="P1977">
        <v>5.543275556417082E-3</v>
      </c>
      <c r="Q1977">
        <v>6.2158125705055488E-2</v>
      </c>
      <c r="R1977">
        <v>8.3896139771186679E-2</v>
      </c>
      <c r="S1977">
        <v>2349</v>
      </c>
      <c r="T1977" t="str">
        <f t="shared" si="198"/>
        <v>1</v>
      </c>
    </row>
    <row r="1978" spans="1:20" hidden="1" x14ac:dyDescent="0.25">
      <c r="A1978" s="35" t="s">
        <v>629</v>
      </c>
      <c r="B1978" s="35" t="s">
        <v>629</v>
      </c>
      <c r="C1978" t="s">
        <v>68</v>
      </c>
      <c r="D1978" t="s">
        <v>68</v>
      </c>
      <c r="E1978" t="s">
        <v>9</v>
      </c>
      <c r="F1978" t="s">
        <v>445</v>
      </c>
      <c r="G1978" t="str">
        <f t="shared" si="200"/>
        <v>Proportion of individuals who have interacted with a SHG</v>
      </c>
      <c r="H1978" t="s">
        <v>69</v>
      </c>
      <c r="I1978" t="s">
        <v>69</v>
      </c>
      <c r="J1978" t="s">
        <v>66</v>
      </c>
      <c r="K1978" t="s">
        <v>132</v>
      </c>
      <c r="L1978" t="s">
        <v>132</v>
      </c>
      <c r="M1978" t="str">
        <f t="shared" si="196"/>
        <v>Proportion of individuals who have interacted with a SHG (Among all question respondents)</v>
      </c>
      <c r="N1978" t="s">
        <v>176</v>
      </c>
      <c r="O1978">
        <v>3.5207424283025493E-2</v>
      </c>
      <c r="P1978">
        <v>1.1990224244388354E-2</v>
      </c>
      <c r="Q1978">
        <v>1.1697528317376495E-2</v>
      </c>
      <c r="R1978">
        <v>5.8717320248674487E-2</v>
      </c>
      <c r="S1978">
        <v>284</v>
      </c>
      <c r="T1978" t="str">
        <f t="shared" si="198"/>
        <v>1</v>
      </c>
    </row>
    <row r="1979" spans="1:20" hidden="1" x14ac:dyDescent="0.25">
      <c r="A1979" s="35" t="s">
        <v>629</v>
      </c>
      <c r="B1979" s="35" t="s">
        <v>629</v>
      </c>
      <c r="C1979" t="s">
        <v>68</v>
      </c>
      <c r="D1979" t="s">
        <v>68</v>
      </c>
      <c r="E1979" t="s">
        <v>9</v>
      </c>
      <c r="F1979" t="s">
        <v>445</v>
      </c>
      <c r="G1979" t="str">
        <f t="shared" si="200"/>
        <v>Proportion of individuals who have interacted with a SHG</v>
      </c>
      <c r="H1979" t="s">
        <v>69</v>
      </c>
      <c r="I1979" t="s">
        <v>69</v>
      </c>
      <c r="J1979" t="s">
        <v>66</v>
      </c>
      <c r="K1979" t="s">
        <v>131</v>
      </c>
      <c r="L1979" t="s">
        <v>131</v>
      </c>
      <c r="M1979" t="str">
        <f t="shared" si="196"/>
        <v>Proportion of individuals who have interacted with a SHG (Among all question respondents)</v>
      </c>
      <c r="N1979" t="s">
        <v>176</v>
      </c>
      <c r="O1979">
        <v>7.1581468292189809E-2</v>
      </c>
      <c r="P1979">
        <v>5.068190064040138E-3</v>
      </c>
      <c r="Q1979">
        <v>6.1643987665379582E-2</v>
      </c>
      <c r="R1979">
        <v>8.1518948919000037E-2</v>
      </c>
      <c r="S1979">
        <v>2716</v>
      </c>
      <c r="T1979" t="str">
        <f t="shared" si="198"/>
        <v>1</v>
      </c>
    </row>
    <row r="1980" spans="1:20" hidden="1" x14ac:dyDescent="0.25">
      <c r="A1980" s="35" t="s">
        <v>629</v>
      </c>
      <c r="B1980" s="35" t="s">
        <v>629</v>
      </c>
      <c r="C1980" t="s">
        <v>68</v>
      </c>
      <c r="D1980" t="s">
        <v>68</v>
      </c>
      <c r="E1980" t="s">
        <v>9</v>
      </c>
      <c r="F1980" t="s">
        <v>445</v>
      </c>
      <c r="G1980" t="str">
        <f t="shared" si="200"/>
        <v>Proportion of individuals who have interacted with a SHG</v>
      </c>
      <c r="H1980" t="s">
        <v>69</v>
      </c>
      <c r="I1980" t="s">
        <v>69</v>
      </c>
      <c r="J1980" t="s">
        <v>66</v>
      </c>
      <c r="K1980" t="s">
        <v>121</v>
      </c>
      <c r="L1980" t="s">
        <v>121</v>
      </c>
      <c r="M1980" t="str">
        <f t="shared" si="196"/>
        <v>Proportion of individuals who have interacted with a SHG (Among all question respondents)</v>
      </c>
      <c r="N1980" t="s">
        <v>176</v>
      </c>
      <c r="O1980">
        <v>6.755846911480505E-2</v>
      </c>
      <c r="P1980">
        <v>4.9627821396755218E-3</v>
      </c>
      <c r="Q1980">
        <v>5.7827667636379136E-2</v>
      </c>
      <c r="R1980">
        <v>7.7289270593230971E-2</v>
      </c>
      <c r="S1980">
        <v>2705</v>
      </c>
      <c r="T1980" t="str">
        <f t="shared" si="198"/>
        <v>1</v>
      </c>
    </row>
    <row r="1981" spans="1:20" hidden="1" x14ac:dyDescent="0.25">
      <c r="A1981" s="35" t="s">
        <v>629</v>
      </c>
      <c r="B1981" s="35" t="s">
        <v>629</v>
      </c>
      <c r="C1981" t="s">
        <v>68</v>
      </c>
      <c r="D1981" t="s">
        <v>68</v>
      </c>
      <c r="E1981" t="s">
        <v>9</v>
      </c>
      <c r="F1981" t="s">
        <v>445</v>
      </c>
      <c r="G1981" t="str">
        <f t="shared" si="200"/>
        <v>Proportion of individuals who have interacted with a SHG</v>
      </c>
      <c r="H1981" t="s">
        <v>69</v>
      </c>
      <c r="I1981" t="s">
        <v>69</v>
      </c>
      <c r="J1981" t="s">
        <v>66</v>
      </c>
      <c r="K1981" t="s">
        <v>120</v>
      </c>
      <c r="L1981" t="s">
        <v>120</v>
      </c>
      <c r="M1981" t="str">
        <f t="shared" si="196"/>
        <v>Proportion of individuals who have interacted with a SHG (Among all question respondents)</v>
      </c>
      <c r="N1981" t="s">
        <v>176</v>
      </c>
      <c r="O1981">
        <v>6.9364019265042404E-2</v>
      </c>
      <c r="P1981">
        <v>1.4953610587561806E-2</v>
      </c>
      <c r="Q1981">
        <v>4.0043647764155671E-2</v>
      </c>
      <c r="R1981">
        <v>9.8684390765929136E-2</v>
      </c>
      <c r="S1981">
        <v>295</v>
      </c>
      <c r="T1981" t="str">
        <f t="shared" si="198"/>
        <v>1</v>
      </c>
    </row>
    <row r="1982" spans="1:20" hidden="1" x14ac:dyDescent="0.25">
      <c r="A1982" s="35" t="s">
        <v>629</v>
      </c>
      <c r="B1982" s="35" t="str">
        <f t="shared" ref="B1982:B2013" si="201">A1982</f>
        <v>Uganda</v>
      </c>
      <c r="C1982" t="s">
        <v>65</v>
      </c>
      <c r="D1982" t="str">
        <f t="shared" ref="D1982:D2013" si="202">C1982</f>
        <v>FinScope</v>
      </c>
      <c r="E1982" t="s">
        <v>9</v>
      </c>
      <c r="F1982" t="s">
        <v>445</v>
      </c>
      <c r="G1982" t="str">
        <f t="shared" si="200"/>
        <v>Proportion of individuals who have interacted with a SHG</v>
      </c>
      <c r="H1982" t="s">
        <v>434</v>
      </c>
      <c r="I1982" t="str">
        <f t="shared" ref="I1982:I2013" si="203">H1982</f>
        <v>ROSCA</v>
      </c>
      <c r="J1982" t="s">
        <v>66</v>
      </c>
      <c r="K1982" t="s">
        <v>114</v>
      </c>
      <c r="L1982" t="str">
        <f t="shared" ref="L1982:L2013" si="204">K1982</f>
        <v>1.1 All individuals</v>
      </c>
      <c r="M1982" t="str">
        <f t="shared" si="196"/>
        <v>Proportion of individuals who have interacted with a SHG (Among all question respondents)</v>
      </c>
      <c r="N1982" t="s">
        <v>633</v>
      </c>
      <c r="O1982" s="19">
        <v>5.9429050221804294E-2</v>
      </c>
      <c r="P1982">
        <v>4.7419455128752059E-3</v>
      </c>
      <c r="Q1982" s="19">
        <v>5.0131690250458903E-2</v>
      </c>
      <c r="R1982" s="19">
        <v>6.8726410193149692E-2</v>
      </c>
      <c r="S1982">
        <v>3393</v>
      </c>
      <c r="T1982" t="str">
        <f t="shared" si="198"/>
        <v>1</v>
      </c>
    </row>
    <row r="1983" spans="1:20" hidden="1" x14ac:dyDescent="0.25">
      <c r="A1983" s="35" t="s">
        <v>629</v>
      </c>
      <c r="B1983" s="35" t="str">
        <f t="shared" si="201"/>
        <v>Uganda</v>
      </c>
      <c r="C1983" t="s">
        <v>65</v>
      </c>
      <c r="D1983" t="str">
        <f t="shared" si="202"/>
        <v>FinScope</v>
      </c>
      <c r="E1983" t="s">
        <v>9</v>
      </c>
      <c r="F1983" t="s">
        <v>445</v>
      </c>
      <c r="G1983" t="str">
        <f t="shared" si="200"/>
        <v>Proportion of individuals who have interacted with a SHG</v>
      </c>
      <c r="H1983" t="s">
        <v>434</v>
      </c>
      <c r="I1983" t="str">
        <f t="shared" si="203"/>
        <v>ROSCA</v>
      </c>
      <c r="J1983" t="s">
        <v>66</v>
      </c>
      <c r="K1983" t="s">
        <v>116</v>
      </c>
      <c r="L1983" t="str">
        <f t="shared" si="204"/>
        <v>1.3 Males</v>
      </c>
      <c r="M1983" t="str">
        <f t="shared" si="196"/>
        <v>Proportion of individuals who have interacted with a SHG (Among all question respondents)</v>
      </c>
      <c r="N1983" t="s">
        <v>633</v>
      </c>
      <c r="O1983" s="19">
        <v>4.6641415209830332E-2</v>
      </c>
      <c r="P1983">
        <v>6.621025600376803E-3</v>
      </c>
      <c r="Q1983" s="19">
        <v>3.3659814035640133E-2</v>
      </c>
      <c r="R1983" s="19">
        <v>5.9623016384020532E-2</v>
      </c>
      <c r="S1983">
        <v>1444</v>
      </c>
      <c r="T1983" t="str">
        <f t="shared" si="198"/>
        <v>1</v>
      </c>
    </row>
    <row r="1984" spans="1:20" hidden="1" x14ac:dyDescent="0.25">
      <c r="A1984" s="35" t="s">
        <v>629</v>
      </c>
      <c r="B1984" s="35" t="str">
        <f t="shared" si="201"/>
        <v>Uganda</v>
      </c>
      <c r="C1984" t="s">
        <v>65</v>
      </c>
      <c r="D1984" t="str">
        <f t="shared" si="202"/>
        <v>FinScope</v>
      </c>
      <c r="E1984" t="s">
        <v>9</v>
      </c>
      <c r="F1984" t="s">
        <v>445</v>
      </c>
      <c r="G1984" t="str">
        <f t="shared" si="200"/>
        <v>Proportion of individuals who have interacted with a SHG</v>
      </c>
      <c r="H1984" t="s">
        <v>434</v>
      </c>
      <c r="I1984" t="str">
        <f t="shared" si="203"/>
        <v>ROSCA</v>
      </c>
      <c r="J1984" t="s">
        <v>66</v>
      </c>
      <c r="K1984" t="s">
        <v>115</v>
      </c>
      <c r="L1984" t="str">
        <f t="shared" si="204"/>
        <v>1.2 Females</v>
      </c>
      <c r="M1984" t="str">
        <f t="shared" ref="M1984:M2047" si="205">CONCATENATE(F1984," (Among ",J1984,")")</f>
        <v>Proportion of individuals who have interacted with a SHG (Among all question respondents)</v>
      </c>
      <c r="N1984" t="s">
        <v>633</v>
      </c>
      <c r="O1984" s="19">
        <v>7.0980659354355602E-2</v>
      </c>
      <c r="P1984">
        <v>6.7468251830308766E-3</v>
      </c>
      <c r="Q1984" s="19">
        <v>5.7752413124261083E-2</v>
      </c>
      <c r="R1984" s="19">
        <v>8.4208905584450114E-2</v>
      </c>
      <c r="S1984">
        <v>1949</v>
      </c>
      <c r="T1984" t="str">
        <f t="shared" si="198"/>
        <v>1</v>
      </c>
    </row>
    <row r="1985" spans="1:20" hidden="1" x14ac:dyDescent="0.25">
      <c r="A1985" s="35" t="s">
        <v>629</v>
      </c>
      <c r="B1985" s="35" t="str">
        <f t="shared" si="201"/>
        <v>Uganda</v>
      </c>
      <c r="C1985" t="s">
        <v>65</v>
      </c>
      <c r="D1985" t="str">
        <f t="shared" si="202"/>
        <v>FinScope</v>
      </c>
      <c r="E1985" t="s">
        <v>9</v>
      </c>
      <c r="F1985" t="s">
        <v>445</v>
      </c>
      <c r="G1985" t="str">
        <f t="shared" si="200"/>
        <v>Proportion of individuals who have interacted with a SHG</v>
      </c>
      <c r="H1985" t="s">
        <v>434</v>
      </c>
      <c r="I1985" t="str">
        <f t="shared" si="203"/>
        <v>ROSCA</v>
      </c>
      <c r="J1985" t="s">
        <v>66</v>
      </c>
      <c r="K1985" t="s">
        <v>135</v>
      </c>
      <c r="L1985" t="str">
        <f t="shared" si="204"/>
        <v>6.2 Urban individuals</v>
      </c>
      <c r="M1985" t="str">
        <f t="shared" si="205"/>
        <v>Proportion of individuals who have interacted with a SHG (Among all question respondents)</v>
      </c>
      <c r="N1985" t="s">
        <v>633</v>
      </c>
      <c r="O1985" s="19">
        <v>7.5840703858987418E-2</v>
      </c>
      <c r="P1985">
        <v>1.1985465782951345E-2</v>
      </c>
      <c r="Q1985" s="19">
        <v>5.2341257078229342E-2</v>
      </c>
      <c r="R1985" s="19">
        <v>9.9340150639745495E-2</v>
      </c>
      <c r="S1985">
        <v>854</v>
      </c>
      <c r="T1985" t="str">
        <f t="shared" si="198"/>
        <v>1</v>
      </c>
    </row>
    <row r="1986" spans="1:20" hidden="1" x14ac:dyDescent="0.25">
      <c r="A1986" s="35" t="s">
        <v>629</v>
      </c>
      <c r="B1986" s="35" t="str">
        <f t="shared" si="201"/>
        <v>Uganda</v>
      </c>
      <c r="C1986" t="s">
        <v>65</v>
      </c>
      <c r="D1986" t="str">
        <f t="shared" si="202"/>
        <v>FinScope</v>
      </c>
      <c r="E1986" t="s">
        <v>9</v>
      </c>
      <c r="F1986" t="s">
        <v>445</v>
      </c>
      <c r="G1986" t="str">
        <f t="shared" si="200"/>
        <v>Proportion of individuals who have interacted with a SHG</v>
      </c>
      <c r="H1986" t="s">
        <v>434</v>
      </c>
      <c r="I1986" t="str">
        <f t="shared" si="203"/>
        <v>ROSCA</v>
      </c>
      <c r="J1986" t="s">
        <v>66</v>
      </c>
      <c r="K1986" t="s">
        <v>134</v>
      </c>
      <c r="L1986" t="str">
        <f t="shared" si="204"/>
        <v>6.1 Rural individuals</v>
      </c>
      <c r="M1986" t="str">
        <f t="shared" si="205"/>
        <v>Proportion of individuals who have interacted with a SHG (Among all question respondents)</v>
      </c>
      <c r="N1986" t="s">
        <v>633</v>
      </c>
      <c r="O1986" s="19">
        <v>5.5532960175105936E-2</v>
      </c>
      <c r="P1986">
        <v>5.1255479210290346E-3</v>
      </c>
      <c r="Q1986" s="19">
        <v>4.5483484924325662E-2</v>
      </c>
      <c r="R1986" s="19">
        <v>6.558243542588621E-2</v>
      </c>
      <c r="S1986">
        <v>2539</v>
      </c>
      <c r="T1986" t="str">
        <f t="shared" ref="T1986:T2049" si="206">IF(S1986&gt;=30,"1","0")</f>
        <v>1</v>
      </c>
    </row>
    <row r="1987" spans="1:20" hidden="1" x14ac:dyDescent="0.25">
      <c r="A1987" s="35" t="s">
        <v>629</v>
      </c>
      <c r="B1987" s="35" t="str">
        <f t="shared" si="201"/>
        <v>Uganda</v>
      </c>
      <c r="C1987" t="s">
        <v>65</v>
      </c>
      <c r="D1987" t="str">
        <f t="shared" si="202"/>
        <v>FinScope</v>
      </c>
      <c r="E1987" t="s">
        <v>9</v>
      </c>
      <c r="F1987" t="s">
        <v>445</v>
      </c>
      <c r="G1987" t="str">
        <f t="shared" si="200"/>
        <v>Proportion of individuals who have interacted with a SHG</v>
      </c>
      <c r="H1987" t="s">
        <v>434</v>
      </c>
      <c r="I1987" t="str">
        <f t="shared" si="203"/>
        <v>ROSCA</v>
      </c>
      <c r="J1987" t="s">
        <v>66</v>
      </c>
      <c r="K1987" t="s">
        <v>124</v>
      </c>
      <c r="L1987" t="str">
        <f t="shared" si="204"/>
        <v>3.2 Individuals who do not have access to a mobile phone</v>
      </c>
      <c r="M1987" t="str">
        <f t="shared" si="205"/>
        <v>Proportion of individuals who have interacted with a SHG (Among all question respondents)</v>
      </c>
      <c r="N1987" t="s">
        <v>633</v>
      </c>
      <c r="O1987" s="19">
        <v>4.8227429202271625E-2</v>
      </c>
      <c r="P1987">
        <v>9.1422807145694479E-3</v>
      </c>
      <c r="Q1987" s="19">
        <v>3.0302505339827101E-2</v>
      </c>
      <c r="R1987" s="19">
        <v>6.6152353064716146E-2</v>
      </c>
      <c r="S1987">
        <v>714</v>
      </c>
      <c r="T1987" t="str">
        <f t="shared" si="206"/>
        <v>1</v>
      </c>
    </row>
    <row r="1988" spans="1:20" hidden="1" x14ac:dyDescent="0.25">
      <c r="A1988" s="35" t="s">
        <v>629</v>
      </c>
      <c r="B1988" s="35" t="str">
        <f t="shared" si="201"/>
        <v>Uganda</v>
      </c>
      <c r="C1988" t="s">
        <v>65</v>
      </c>
      <c r="D1988" t="str">
        <f t="shared" si="202"/>
        <v>FinScope</v>
      </c>
      <c r="E1988" t="s">
        <v>9</v>
      </c>
      <c r="F1988" t="s">
        <v>445</v>
      </c>
      <c r="G1988" t="str">
        <f t="shared" si="200"/>
        <v>Proportion of individuals who have interacted with a SHG</v>
      </c>
      <c r="H1988" t="s">
        <v>434</v>
      </c>
      <c r="I1988" t="str">
        <f t="shared" si="203"/>
        <v>ROSCA</v>
      </c>
      <c r="J1988" t="s">
        <v>66</v>
      </c>
      <c r="K1988" t="s">
        <v>123</v>
      </c>
      <c r="L1988" t="str">
        <f t="shared" si="204"/>
        <v>3.1 Individuals who have access to a mobile phone</v>
      </c>
      <c r="M1988" t="str">
        <f t="shared" si="205"/>
        <v>Proportion of individuals who have interacted with a SHG (Among all question respondents)</v>
      </c>
      <c r="N1988" t="s">
        <v>633</v>
      </c>
      <c r="O1988" s="19">
        <v>6.2404514418206554E-2</v>
      </c>
      <c r="P1988">
        <v>5.4844534861195927E-3</v>
      </c>
      <c r="Q1988" s="19">
        <v>5.1651349481059733E-2</v>
      </c>
      <c r="R1988" s="19">
        <v>7.3157679355353375E-2</v>
      </c>
      <c r="S1988">
        <v>2675</v>
      </c>
      <c r="T1988" t="str">
        <f t="shared" si="206"/>
        <v>1</v>
      </c>
    </row>
    <row r="1989" spans="1:20" hidden="1" x14ac:dyDescent="0.25">
      <c r="A1989" s="35" t="s">
        <v>629</v>
      </c>
      <c r="B1989" s="35" t="str">
        <f t="shared" si="201"/>
        <v>Uganda</v>
      </c>
      <c r="C1989" t="s">
        <v>65</v>
      </c>
      <c r="D1989" t="str">
        <f t="shared" si="202"/>
        <v>FinScope</v>
      </c>
      <c r="E1989" t="s">
        <v>9</v>
      </c>
      <c r="F1989" t="s">
        <v>445</v>
      </c>
      <c r="G1989" t="str">
        <f t="shared" si="200"/>
        <v>Proportion of individuals who have interacted with a SHG</v>
      </c>
      <c r="H1989" t="s">
        <v>434</v>
      </c>
      <c r="I1989" t="str">
        <f t="shared" si="203"/>
        <v>ROSCA</v>
      </c>
      <c r="J1989" t="s">
        <v>66</v>
      </c>
      <c r="K1989" t="s">
        <v>121</v>
      </c>
      <c r="L1989" t="str">
        <f t="shared" si="204"/>
        <v>2.2 Individuals who do not have a bank account</v>
      </c>
      <c r="M1989" t="str">
        <f t="shared" si="205"/>
        <v>Proportion of individuals who have interacted with a SHG (Among all question respondents)</v>
      </c>
      <c r="N1989" t="s">
        <v>633</v>
      </c>
      <c r="O1989" s="19">
        <v>6.026173379915753E-2</v>
      </c>
      <c r="P1989">
        <v>5.0587675292388104E-3</v>
      </c>
      <c r="Q1989" s="19">
        <v>5.0343199723201545E-2</v>
      </c>
      <c r="R1989" s="19">
        <v>7.0180267875113514E-2</v>
      </c>
      <c r="S1989">
        <v>2997</v>
      </c>
      <c r="T1989" t="str">
        <f t="shared" si="206"/>
        <v>1</v>
      </c>
    </row>
    <row r="1990" spans="1:20" hidden="1" x14ac:dyDescent="0.25">
      <c r="A1990" s="35" t="s">
        <v>629</v>
      </c>
      <c r="B1990" s="35" t="str">
        <f t="shared" si="201"/>
        <v>Uganda</v>
      </c>
      <c r="C1990" t="s">
        <v>65</v>
      </c>
      <c r="D1990" t="str">
        <f t="shared" si="202"/>
        <v>FinScope</v>
      </c>
      <c r="E1990" t="s">
        <v>9</v>
      </c>
      <c r="F1990" t="s">
        <v>445</v>
      </c>
      <c r="G1990" t="str">
        <f t="shared" si="200"/>
        <v>Proportion of individuals who have interacted with a SHG</v>
      </c>
      <c r="H1990" t="s">
        <v>434</v>
      </c>
      <c r="I1990" t="str">
        <f t="shared" si="203"/>
        <v>ROSCA</v>
      </c>
      <c r="J1990" t="s">
        <v>66</v>
      </c>
      <c r="K1990" t="s">
        <v>120</v>
      </c>
      <c r="L1990" t="str">
        <f t="shared" si="204"/>
        <v>2.1 Individuals who have a bank account</v>
      </c>
      <c r="M1990" t="str">
        <f t="shared" si="205"/>
        <v>Proportion of individuals who have interacted with a SHG (Among all question respondents)</v>
      </c>
      <c r="N1990" t="s">
        <v>633</v>
      </c>
      <c r="O1990" s="19">
        <v>3.7823432858717858E-2</v>
      </c>
      <c r="P1990">
        <v>1.0976741879833786E-2</v>
      </c>
      <c r="Q1990" s="19">
        <v>1.6301752658505017E-2</v>
      </c>
      <c r="R1990" s="19">
        <v>5.9345113058930699E-2</v>
      </c>
      <c r="S1990">
        <v>309</v>
      </c>
      <c r="T1990" t="str">
        <f t="shared" si="206"/>
        <v>1</v>
      </c>
    </row>
    <row r="1991" spans="1:20" hidden="1" x14ac:dyDescent="0.25">
      <c r="A1991" s="35" t="s">
        <v>629</v>
      </c>
      <c r="B1991" s="35" t="str">
        <f t="shared" si="201"/>
        <v>Uganda</v>
      </c>
      <c r="C1991" t="s">
        <v>65</v>
      </c>
      <c r="D1991" t="str">
        <f t="shared" si="202"/>
        <v>FinScope</v>
      </c>
      <c r="E1991" t="s">
        <v>9</v>
      </c>
      <c r="F1991" t="s">
        <v>445</v>
      </c>
      <c r="G1991" t="str">
        <f t="shared" si="200"/>
        <v>Proportion of individuals who have interacted with a SHG</v>
      </c>
      <c r="H1991" t="s">
        <v>434</v>
      </c>
      <c r="I1991" t="str">
        <f t="shared" si="203"/>
        <v>ROSCA</v>
      </c>
      <c r="J1991" t="s">
        <v>66</v>
      </c>
      <c r="K1991" t="s">
        <v>128</v>
      </c>
      <c r="L1991" t="str">
        <f t="shared" si="204"/>
        <v>4.2 Individuals who do not use mobile money</v>
      </c>
      <c r="M1991" t="str">
        <f t="shared" si="205"/>
        <v>Proportion of individuals who have interacted with a SHG (Among all question respondents)</v>
      </c>
      <c r="N1991" t="s">
        <v>633</v>
      </c>
      <c r="O1991" s="19">
        <v>4.8819857711439187E-2</v>
      </c>
      <c r="P1991">
        <v>5.6132111900826041E-3</v>
      </c>
      <c r="Q1991" s="19">
        <v>3.7814248082305477E-2</v>
      </c>
      <c r="R1991" s="19">
        <v>5.9825467340572897E-2</v>
      </c>
      <c r="S1991">
        <v>1908</v>
      </c>
      <c r="T1991" t="str">
        <f t="shared" si="206"/>
        <v>1</v>
      </c>
    </row>
    <row r="1992" spans="1:20" hidden="1" x14ac:dyDescent="0.25">
      <c r="A1992" s="35" t="s">
        <v>629</v>
      </c>
      <c r="B1992" s="35" t="str">
        <f t="shared" si="201"/>
        <v>Uganda</v>
      </c>
      <c r="C1992" t="s">
        <v>65</v>
      </c>
      <c r="D1992" t="str">
        <f t="shared" si="202"/>
        <v>FinScope</v>
      </c>
      <c r="E1992" t="s">
        <v>9</v>
      </c>
      <c r="F1992" t="s">
        <v>445</v>
      </c>
      <c r="G1992" t="str">
        <f t="shared" si="200"/>
        <v>Proportion of individuals who have interacted with a SHG</v>
      </c>
      <c r="H1992" t="s">
        <v>434</v>
      </c>
      <c r="I1992" t="str">
        <f t="shared" si="203"/>
        <v>ROSCA</v>
      </c>
      <c r="J1992" t="s">
        <v>66</v>
      </c>
      <c r="K1992" t="s">
        <v>127</v>
      </c>
      <c r="L1992" t="str">
        <f t="shared" si="204"/>
        <v>4.1 Individuals who use mobile money</v>
      </c>
      <c r="M1992" t="str">
        <f t="shared" si="205"/>
        <v>Proportion of individuals who have interacted with a SHG (Among all question respondents)</v>
      </c>
      <c r="N1992" t="s">
        <v>633</v>
      </c>
      <c r="O1992" s="19">
        <v>7.2804522884922146E-2</v>
      </c>
      <c r="P1992">
        <v>8.0180310878458765E-3</v>
      </c>
      <c r="Q1992" s="19">
        <v>5.7083872725131123E-2</v>
      </c>
      <c r="R1992" s="19">
        <v>8.8525173044713162E-2</v>
      </c>
      <c r="S1992">
        <v>1466</v>
      </c>
      <c r="T1992" t="str">
        <f t="shared" si="206"/>
        <v>1</v>
      </c>
    </row>
    <row r="1993" spans="1:20" hidden="1" x14ac:dyDescent="0.25">
      <c r="A1993" s="35" t="s">
        <v>629</v>
      </c>
      <c r="B1993" s="35" t="str">
        <f t="shared" si="201"/>
        <v>Uganda</v>
      </c>
      <c r="C1993" t="s">
        <v>65</v>
      </c>
      <c r="D1993" t="str">
        <f t="shared" si="202"/>
        <v>FinScope</v>
      </c>
      <c r="E1993" t="s">
        <v>9</v>
      </c>
      <c r="F1993" t="s">
        <v>445</v>
      </c>
      <c r="G1993" t="str">
        <f t="shared" si="200"/>
        <v>Proportion of individuals who have interacted with a SHG</v>
      </c>
      <c r="H1993" t="s">
        <v>110</v>
      </c>
      <c r="I1993" t="str">
        <f t="shared" si="203"/>
        <v>Savings Group</v>
      </c>
      <c r="J1993" t="s">
        <v>66</v>
      </c>
      <c r="K1993" t="s">
        <v>114</v>
      </c>
      <c r="L1993" t="str">
        <f t="shared" si="204"/>
        <v>1.1 All individuals</v>
      </c>
      <c r="M1993" t="str">
        <f t="shared" si="205"/>
        <v>Proportion of individuals who have interacted with a SHG (Among all question respondents)</v>
      </c>
      <c r="N1993" t="s">
        <v>637</v>
      </c>
      <c r="O1993" s="19">
        <v>4.6951997234995413E-3</v>
      </c>
      <c r="P1993">
        <v>1.3293161896749885E-3</v>
      </c>
      <c r="Q1993" s="19">
        <v>2.0888551035515308E-3</v>
      </c>
      <c r="R1993" s="19">
        <v>7.3015443434475517E-3</v>
      </c>
      <c r="S1993">
        <v>3383</v>
      </c>
      <c r="T1993" t="str">
        <f t="shared" si="206"/>
        <v>1</v>
      </c>
    </row>
    <row r="1994" spans="1:20" hidden="1" x14ac:dyDescent="0.25">
      <c r="A1994" s="35" t="s">
        <v>629</v>
      </c>
      <c r="B1994" s="35" t="str">
        <f t="shared" si="201"/>
        <v>Uganda</v>
      </c>
      <c r="C1994" t="s">
        <v>65</v>
      </c>
      <c r="D1994" t="str">
        <f t="shared" si="202"/>
        <v>FinScope</v>
      </c>
      <c r="E1994" t="s">
        <v>9</v>
      </c>
      <c r="F1994" t="s">
        <v>445</v>
      </c>
      <c r="G1994" t="str">
        <f t="shared" si="200"/>
        <v>Proportion of individuals who have interacted with a SHG</v>
      </c>
      <c r="H1994" t="s">
        <v>110</v>
      </c>
      <c r="I1994" t="str">
        <f t="shared" si="203"/>
        <v>Savings Group</v>
      </c>
      <c r="J1994" t="s">
        <v>66</v>
      </c>
      <c r="K1994" t="s">
        <v>116</v>
      </c>
      <c r="L1994" t="str">
        <f t="shared" si="204"/>
        <v>1.3 Males</v>
      </c>
      <c r="M1994" t="str">
        <f t="shared" si="205"/>
        <v>Proportion of individuals who have interacted with a SHG (Among all question respondents)</v>
      </c>
      <c r="N1994" t="s">
        <v>637</v>
      </c>
      <c r="O1994" s="19">
        <v>7.0717219104364402E-3</v>
      </c>
      <c r="P1994">
        <v>2.5437788588222239E-3</v>
      </c>
      <c r="Q1994" s="19">
        <v>2.0842251876703041E-3</v>
      </c>
      <c r="R1994" s="19">
        <v>1.2059218633202577E-2</v>
      </c>
      <c r="S1994">
        <v>1438</v>
      </c>
      <c r="T1994" t="str">
        <f t="shared" si="206"/>
        <v>1</v>
      </c>
    </row>
    <row r="1995" spans="1:20" hidden="1" x14ac:dyDescent="0.25">
      <c r="A1995" s="35" t="s">
        <v>629</v>
      </c>
      <c r="B1995" s="35" t="str">
        <f t="shared" si="201"/>
        <v>Uganda</v>
      </c>
      <c r="C1995" t="s">
        <v>65</v>
      </c>
      <c r="D1995" t="str">
        <f t="shared" si="202"/>
        <v>FinScope</v>
      </c>
      <c r="E1995" t="s">
        <v>9</v>
      </c>
      <c r="F1995" t="s">
        <v>445</v>
      </c>
      <c r="G1995" t="str">
        <f t="shared" si="200"/>
        <v>Proportion of individuals who have interacted with a SHG</v>
      </c>
      <c r="H1995" t="s">
        <v>110</v>
      </c>
      <c r="I1995" t="str">
        <f t="shared" si="203"/>
        <v>Savings Group</v>
      </c>
      <c r="J1995" t="s">
        <v>66</v>
      </c>
      <c r="K1995" t="s">
        <v>115</v>
      </c>
      <c r="L1995" t="str">
        <f t="shared" si="204"/>
        <v>1.2 Females</v>
      </c>
      <c r="M1995" t="str">
        <f t="shared" si="205"/>
        <v>Proportion of individuals who have interacted with a SHG (Among all question respondents)</v>
      </c>
      <c r="N1995" t="s">
        <v>637</v>
      </c>
      <c r="O1995" s="19">
        <v>2.5535520168618636E-3</v>
      </c>
      <c r="P1995">
        <v>1.0597696646503861E-3</v>
      </c>
      <c r="Q1995" s="19">
        <v>4.7570064558583904E-4</v>
      </c>
      <c r="R1995" s="19">
        <v>4.6314033881378882E-3</v>
      </c>
      <c r="S1995">
        <v>1945</v>
      </c>
      <c r="T1995" t="str">
        <f t="shared" si="206"/>
        <v>1</v>
      </c>
    </row>
    <row r="1996" spans="1:20" hidden="1" x14ac:dyDescent="0.25">
      <c r="A1996" s="35" t="s">
        <v>629</v>
      </c>
      <c r="B1996" s="35" t="str">
        <f t="shared" si="201"/>
        <v>Uganda</v>
      </c>
      <c r="C1996" t="s">
        <v>65</v>
      </c>
      <c r="D1996" t="str">
        <f t="shared" si="202"/>
        <v>FinScope</v>
      </c>
      <c r="E1996" t="s">
        <v>9</v>
      </c>
      <c r="F1996" t="s">
        <v>445</v>
      </c>
      <c r="G1996" t="str">
        <f t="shared" si="200"/>
        <v>Proportion of individuals who have interacted with a SHG</v>
      </c>
      <c r="H1996" t="s">
        <v>110</v>
      </c>
      <c r="I1996" t="str">
        <f t="shared" si="203"/>
        <v>Savings Group</v>
      </c>
      <c r="J1996" t="s">
        <v>66</v>
      </c>
      <c r="K1996" t="s">
        <v>135</v>
      </c>
      <c r="L1996" t="str">
        <f t="shared" si="204"/>
        <v>6.2 Urban individuals</v>
      </c>
      <c r="M1996" t="str">
        <f t="shared" si="205"/>
        <v>Proportion of individuals who have interacted with a SHG (Among all question respondents)</v>
      </c>
      <c r="N1996" t="s">
        <v>637</v>
      </c>
      <c r="O1996" s="19">
        <v>2.139530912423904E-3</v>
      </c>
      <c r="P1996">
        <v>1.6696905736478427E-3</v>
      </c>
      <c r="Q1996" s="19">
        <v>-1.1341692460982117E-3</v>
      </c>
      <c r="R1996" s="19">
        <v>5.4132310709460191E-3</v>
      </c>
      <c r="S1996">
        <v>850</v>
      </c>
      <c r="T1996" t="str">
        <f t="shared" si="206"/>
        <v>1</v>
      </c>
    </row>
    <row r="1997" spans="1:20" hidden="1" x14ac:dyDescent="0.25">
      <c r="A1997" s="35" t="s">
        <v>629</v>
      </c>
      <c r="B1997" s="35" t="str">
        <f t="shared" si="201"/>
        <v>Uganda</v>
      </c>
      <c r="C1997" t="s">
        <v>65</v>
      </c>
      <c r="D1997" t="str">
        <f t="shared" si="202"/>
        <v>FinScope</v>
      </c>
      <c r="E1997" t="s">
        <v>9</v>
      </c>
      <c r="F1997" t="s">
        <v>445</v>
      </c>
      <c r="G1997" t="str">
        <f t="shared" si="200"/>
        <v>Proportion of individuals who have interacted with a SHG</v>
      </c>
      <c r="H1997" t="s">
        <v>110</v>
      </c>
      <c r="I1997" t="str">
        <f t="shared" si="203"/>
        <v>Savings Group</v>
      </c>
      <c r="J1997" t="s">
        <v>66</v>
      </c>
      <c r="K1997" t="s">
        <v>134</v>
      </c>
      <c r="L1997" t="str">
        <f t="shared" si="204"/>
        <v>6.1 Rural individuals</v>
      </c>
      <c r="M1997" t="str">
        <f t="shared" si="205"/>
        <v>Proportion of individuals who have interacted with a SHG (Among all question respondents)</v>
      </c>
      <c r="N1997" t="s">
        <v>637</v>
      </c>
      <c r="O1997" s="19">
        <v>5.3020847492141676E-3</v>
      </c>
      <c r="P1997">
        <v>1.596171139269402E-3</v>
      </c>
      <c r="Q1997" s="19">
        <v>2.1725281138449421E-3</v>
      </c>
      <c r="R1997" s="19">
        <v>8.431641384583393E-3</v>
      </c>
      <c r="S1997">
        <v>2533</v>
      </c>
      <c r="T1997" t="str">
        <f t="shared" si="206"/>
        <v>1</v>
      </c>
    </row>
    <row r="1998" spans="1:20" hidden="1" x14ac:dyDescent="0.25">
      <c r="A1998" s="35" t="s">
        <v>629</v>
      </c>
      <c r="B1998" s="35" t="str">
        <f t="shared" si="201"/>
        <v>Uganda</v>
      </c>
      <c r="C1998" t="s">
        <v>65</v>
      </c>
      <c r="D1998" t="str">
        <f t="shared" si="202"/>
        <v>FinScope</v>
      </c>
      <c r="E1998" t="s">
        <v>9</v>
      </c>
      <c r="F1998" t="s">
        <v>445</v>
      </c>
      <c r="G1998" t="str">
        <f t="shared" si="200"/>
        <v>Proportion of individuals who have interacted with a SHG</v>
      </c>
      <c r="H1998" t="s">
        <v>110</v>
      </c>
      <c r="I1998" t="str">
        <f t="shared" si="203"/>
        <v>Savings Group</v>
      </c>
      <c r="J1998" t="s">
        <v>66</v>
      </c>
      <c r="K1998" t="s">
        <v>124</v>
      </c>
      <c r="L1998" t="str">
        <f t="shared" si="204"/>
        <v>3.2 Individuals who do not have access to a mobile phone</v>
      </c>
      <c r="M1998" t="str">
        <f t="shared" si="205"/>
        <v>Proportion of individuals who have interacted with a SHG (Among all question respondents)</v>
      </c>
      <c r="N1998" t="s">
        <v>637</v>
      </c>
      <c r="O1998" s="19">
        <v>9.5039452105212063E-4</v>
      </c>
      <c r="P1998">
        <v>9.5059523974236446E-4</v>
      </c>
      <c r="Q1998" s="19">
        <v>-9.134021824509182E-4</v>
      </c>
      <c r="R1998" s="19">
        <v>2.8141912245551594E-3</v>
      </c>
      <c r="S1998">
        <v>711</v>
      </c>
      <c r="T1998" t="str">
        <f t="shared" si="206"/>
        <v>1</v>
      </c>
    </row>
    <row r="1999" spans="1:20" hidden="1" x14ac:dyDescent="0.25">
      <c r="A1999" s="35" t="s">
        <v>629</v>
      </c>
      <c r="B1999" s="35" t="str">
        <f t="shared" si="201"/>
        <v>Uganda</v>
      </c>
      <c r="C1999" t="s">
        <v>65</v>
      </c>
      <c r="D1999" t="str">
        <f t="shared" si="202"/>
        <v>FinScope</v>
      </c>
      <c r="E1999" t="s">
        <v>9</v>
      </c>
      <c r="F1999" t="s">
        <v>445</v>
      </c>
      <c r="G1999" t="str">
        <f t="shared" si="200"/>
        <v>Proportion of individuals who have interacted with a SHG</v>
      </c>
      <c r="H1999" t="s">
        <v>110</v>
      </c>
      <c r="I1999" t="str">
        <f t="shared" si="203"/>
        <v>Savings Group</v>
      </c>
      <c r="J1999" t="s">
        <v>66</v>
      </c>
      <c r="K1999" t="s">
        <v>123</v>
      </c>
      <c r="L1999" t="str">
        <f t="shared" si="204"/>
        <v>3.1 Individuals who have access to a mobile phone</v>
      </c>
      <c r="M1999" t="str">
        <f t="shared" si="205"/>
        <v>Proportion of individuals who have interacted with a SHG (Among all question respondents)</v>
      </c>
      <c r="N1999" t="s">
        <v>637</v>
      </c>
      <c r="O1999" s="19">
        <v>5.6682803017856324E-3</v>
      </c>
      <c r="P1999">
        <v>1.6555216813024167E-3</v>
      </c>
      <c r="Q1999" s="19">
        <v>2.4223578304482232E-3</v>
      </c>
      <c r="R1999" s="19">
        <v>8.9142027731230408E-3</v>
      </c>
      <c r="S1999">
        <v>2668</v>
      </c>
      <c r="T1999" t="str">
        <f t="shared" si="206"/>
        <v>1</v>
      </c>
    </row>
    <row r="2000" spans="1:20" hidden="1" x14ac:dyDescent="0.25">
      <c r="A2000" s="35" t="s">
        <v>629</v>
      </c>
      <c r="B2000" s="35" t="str">
        <f t="shared" si="201"/>
        <v>Uganda</v>
      </c>
      <c r="C2000" t="s">
        <v>65</v>
      </c>
      <c r="D2000" t="str">
        <f t="shared" si="202"/>
        <v>FinScope</v>
      </c>
      <c r="E2000" t="s">
        <v>9</v>
      </c>
      <c r="F2000" t="s">
        <v>445</v>
      </c>
      <c r="G2000" t="str">
        <f t="shared" si="200"/>
        <v>Proportion of individuals who have interacted with a SHG</v>
      </c>
      <c r="H2000" t="s">
        <v>110</v>
      </c>
      <c r="I2000" t="str">
        <f t="shared" si="203"/>
        <v>Savings Group</v>
      </c>
      <c r="J2000" t="s">
        <v>66</v>
      </c>
      <c r="K2000" t="s">
        <v>121</v>
      </c>
      <c r="L2000" t="str">
        <f t="shared" si="204"/>
        <v>2.2 Individuals who do not have a bank account</v>
      </c>
      <c r="M2000" t="str">
        <f t="shared" si="205"/>
        <v>Proportion of individuals who have interacted with a SHG (Among all question respondents)</v>
      </c>
      <c r="N2000" t="s">
        <v>637</v>
      </c>
      <c r="O2000" s="19">
        <v>5.2907448327591724E-3</v>
      </c>
      <c r="P2000">
        <v>1.4974894227117335E-3</v>
      </c>
      <c r="Q2000" s="19">
        <v>2.3546721356504574E-3</v>
      </c>
      <c r="R2000" s="19">
        <v>8.2268175298678865E-3</v>
      </c>
      <c r="S2000">
        <v>2991</v>
      </c>
      <c r="T2000" t="str">
        <f t="shared" si="206"/>
        <v>1</v>
      </c>
    </row>
    <row r="2001" spans="1:20" hidden="1" x14ac:dyDescent="0.25">
      <c r="A2001" s="35" t="s">
        <v>629</v>
      </c>
      <c r="B2001" s="35" t="str">
        <f t="shared" si="201"/>
        <v>Uganda</v>
      </c>
      <c r="C2001" t="s">
        <v>65</v>
      </c>
      <c r="D2001" t="str">
        <f t="shared" si="202"/>
        <v>FinScope</v>
      </c>
      <c r="E2001" t="s">
        <v>9</v>
      </c>
      <c r="F2001" t="s">
        <v>445</v>
      </c>
      <c r="G2001" t="str">
        <f t="shared" si="200"/>
        <v>Proportion of individuals who have interacted with a SHG</v>
      </c>
      <c r="H2001" t="s">
        <v>110</v>
      </c>
      <c r="I2001" t="str">
        <f t="shared" si="203"/>
        <v>Savings Group</v>
      </c>
      <c r="J2001" t="s">
        <v>66</v>
      </c>
      <c r="K2001" t="s">
        <v>120</v>
      </c>
      <c r="L2001" t="str">
        <f t="shared" si="204"/>
        <v>2.1 Individuals who have a bank account</v>
      </c>
      <c r="M2001" t="str">
        <f t="shared" si="205"/>
        <v>Proportion of individuals who have interacted with a SHG (Among all question respondents)</v>
      </c>
      <c r="N2001" t="s">
        <v>637</v>
      </c>
      <c r="O2001" s="19">
        <v>0</v>
      </c>
      <c r="P2001"/>
      <c r="Q2001" s="19"/>
      <c r="R2001" s="19"/>
      <c r="S2001">
        <v>308</v>
      </c>
      <c r="T2001" t="str">
        <f t="shared" si="206"/>
        <v>1</v>
      </c>
    </row>
    <row r="2002" spans="1:20" hidden="1" x14ac:dyDescent="0.25">
      <c r="A2002" s="35" t="s">
        <v>629</v>
      </c>
      <c r="B2002" s="35" t="str">
        <f t="shared" si="201"/>
        <v>Uganda</v>
      </c>
      <c r="C2002" t="s">
        <v>65</v>
      </c>
      <c r="D2002" t="str">
        <f t="shared" si="202"/>
        <v>FinScope</v>
      </c>
      <c r="E2002" t="s">
        <v>9</v>
      </c>
      <c r="F2002" t="s">
        <v>445</v>
      </c>
      <c r="G2002" t="str">
        <f t="shared" si="200"/>
        <v>Proportion of individuals who have interacted with a SHG</v>
      </c>
      <c r="H2002" t="s">
        <v>110</v>
      </c>
      <c r="I2002" t="str">
        <f t="shared" si="203"/>
        <v>Savings Group</v>
      </c>
      <c r="J2002" t="s">
        <v>66</v>
      </c>
      <c r="K2002" t="s">
        <v>128</v>
      </c>
      <c r="L2002" t="str">
        <f t="shared" si="204"/>
        <v>4.2 Individuals who do not use mobile money</v>
      </c>
      <c r="M2002" t="str">
        <f t="shared" si="205"/>
        <v>Proportion of individuals who have interacted with a SHG (Among all question respondents)</v>
      </c>
      <c r="N2002" t="s">
        <v>637</v>
      </c>
      <c r="O2002" s="19">
        <v>4.8653633734021973E-3</v>
      </c>
      <c r="P2002">
        <v>1.9923661470492046E-3</v>
      </c>
      <c r="Q2002" s="19">
        <v>9.590052287435152E-4</v>
      </c>
      <c r="R2002" s="19">
        <v>8.7717215180608786E-3</v>
      </c>
      <c r="S2002">
        <v>1904</v>
      </c>
      <c r="T2002" t="str">
        <f t="shared" si="206"/>
        <v>1</v>
      </c>
    </row>
    <row r="2003" spans="1:20" hidden="1" x14ac:dyDescent="0.25">
      <c r="A2003" s="35" t="s">
        <v>629</v>
      </c>
      <c r="B2003" s="35" t="str">
        <f t="shared" si="201"/>
        <v>Uganda</v>
      </c>
      <c r="C2003" t="s">
        <v>65</v>
      </c>
      <c r="D2003" t="str">
        <f t="shared" si="202"/>
        <v>FinScope</v>
      </c>
      <c r="E2003" t="s">
        <v>9</v>
      </c>
      <c r="F2003" t="s">
        <v>445</v>
      </c>
      <c r="G2003" t="str">
        <f t="shared" si="200"/>
        <v>Proportion of individuals who have interacted with a SHG</v>
      </c>
      <c r="H2003" t="s">
        <v>110</v>
      </c>
      <c r="I2003" t="str">
        <f t="shared" si="203"/>
        <v>Savings Group</v>
      </c>
      <c r="J2003" t="s">
        <v>66</v>
      </c>
      <c r="K2003" t="s">
        <v>127</v>
      </c>
      <c r="L2003" t="str">
        <f t="shared" si="204"/>
        <v>4.1 Individuals who use mobile money</v>
      </c>
      <c r="M2003" t="str">
        <f t="shared" si="205"/>
        <v>Proportion of individuals who have interacted with a SHG (Among all question respondents)</v>
      </c>
      <c r="N2003" t="s">
        <v>637</v>
      </c>
      <c r="O2003" s="19">
        <v>4.5472426297005781E-3</v>
      </c>
      <c r="P2003">
        <v>1.713775910406806E-3</v>
      </c>
      <c r="Q2003" s="19">
        <v>1.1871052863908407E-3</v>
      </c>
      <c r="R2003" s="19">
        <v>7.9073799730103155E-3</v>
      </c>
      <c r="S2003">
        <v>1461</v>
      </c>
      <c r="T2003" t="str">
        <f t="shared" si="206"/>
        <v>1</v>
      </c>
    </row>
    <row r="2004" spans="1:20" hidden="1" x14ac:dyDescent="0.25">
      <c r="A2004" s="35" t="s">
        <v>629</v>
      </c>
      <c r="B2004" s="35" t="str">
        <f t="shared" si="201"/>
        <v>Uganda</v>
      </c>
      <c r="C2004" t="s">
        <v>65</v>
      </c>
      <c r="D2004" t="str">
        <f t="shared" si="202"/>
        <v>FinScope</v>
      </c>
      <c r="E2004" t="s">
        <v>9</v>
      </c>
      <c r="F2004" t="s">
        <v>445</v>
      </c>
      <c r="G2004" t="str">
        <f t="shared" si="200"/>
        <v>Proportion of individuals who have interacted with a SHG</v>
      </c>
      <c r="H2004" t="s">
        <v>745</v>
      </c>
      <c r="I2004" t="str">
        <f t="shared" si="203"/>
        <v>Village Saving/Lending Group</v>
      </c>
      <c r="J2004" t="s">
        <v>66</v>
      </c>
      <c r="K2004" t="s">
        <v>114</v>
      </c>
      <c r="L2004" t="str">
        <f t="shared" si="204"/>
        <v>1.1 All individuals</v>
      </c>
      <c r="M2004" t="str">
        <f t="shared" si="205"/>
        <v>Proportion of individuals who have interacted with a SHG (Among all question respondents)</v>
      </c>
      <c r="N2004" t="s">
        <v>638</v>
      </c>
      <c r="O2004" s="19">
        <v>0.26442748753290046</v>
      </c>
      <c r="P2004">
        <v>8.9118223662994524E-3</v>
      </c>
      <c r="Q2004" s="19">
        <v>0.24695440178883116</v>
      </c>
      <c r="R2004" s="19">
        <v>0.28190057327696977</v>
      </c>
      <c r="S2004">
        <v>3393</v>
      </c>
      <c r="T2004" t="str">
        <f t="shared" si="206"/>
        <v>1</v>
      </c>
    </row>
    <row r="2005" spans="1:20" hidden="1" x14ac:dyDescent="0.25">
      <c r="A2005" s="35" t="s">
        <v>629</v>
      </c>
      <c r="B2005" s="35" t="str">
        <f t="shared" si="201"/>
        <v>Uganda</v>
      </c>
      <c r="C2005" t="s">
        <v>65</v>
      </c>
      <c r="D2005" t="str">
        <f t="shared" si="202"/>
        <v>FinScope</v>
      </c>
      <c r="E2005" t="s">
        <v>9</v>
      </c>
      <c r="F2005" t="s">
        <v>445</v>
      </c>
      <c r="G2005" t="str">
        <f t="shared" si="200"/>
        <v>Proportion of individuals who have interacted with a SHG</v>
      </c>
      <c r="H2005" t="s">
        <v>745</v>
      </c>
      <c r="I2005" t="str">
        <f t="shared" si="203"/>
        <v>Village Saving/Lending Group</v>
      </c>
      <c r="J2005" t="s">
        <v>66</v>
      </c>
      <c r="K2005" t="s">
        <v>116</v>
      </c>
      <c r="L2005" t="str">
        <f t="shared" si="204"/>
        <v>1.3 Males</v>
      </c>
      <c r="M2005" t="str">
        <f t="shared" si="205"/>
        <v>Proportion of individuals who have interacted with a SHG (Among all question respondents)</v>
      </c>
      <c r="N2005" t="s">
        <v>638</v>
      </c>
      <c r="O2005" s="19">
        <v>0.23477257223093548</v>
      </c>
      <c r="P2005">
        <v>1.2951020506162179E-2</v>
      </c>
      <c r="Q2005" s="19">
        <v>0.20937998305257793</v>
      </c>
      <c r="R2005" s="19">
        <v>0.26016516140929302</v>
      </c>
      <c r="S2005">
        <v>1444</v>
      </c>
      <c r="T2005" t="str">
        <f t="shared" si="206"/>
        <v>1</v>
      </c>
    </row>
    <row r="2006" spans="1:20" hidden="1" x14ac:dyDescent="0.25">
      <c r="A2006" s="35" t="s">
        <v>629</v>
      </c>
      <c r="B2006" s="35" t="str">
        <f t="shared" si="201"/>
        <v>Uganda</v>
      </c>
      <c r="C2006" t="s">
        <v>65</v>
      </c>
      <c r="D2006" t="str">
        <f t="shared" si="202"/>
        <v>FinScope</v>
      </c>
      <c r="E2006" t="s">
        <v>9</v>
      </c>
      <c r="F2006" t="s">
        <v>445</v>
      </c>
      <c r="G2006" t="str">
        <f t="shared" si="200"/>
        <v>Proportion of individuals who have interacted with a SHG</v>
      </c>
      <c r="H2006" t="s">
        <v>745</v>
      </c>
      <c r="I2006" t="str">
        <f t="shared" si="203"/>
        <v>Village Saving/Lending Group</v>
      </c>
      <c r="J2006" t="s">
        <v>66</v>
      </c>
      <c r="K2006" t="s">
        <v>115</v>
      </c>
      <c r="L2006" t="str">
        <f t="shared" si="204"/>
        <v>1.2 Females</v>
      </c>
      <c r="M2006" t="str">
        <f t="shared" si="205"/>
        <v>Proportion of individuals who have interacted with a SHG (Among all question respondents)</v>
      </c>
      <c r="N2006" t="s">
        <v>638</v>
      </c>
      <c r="O2006" s="19">
        <v>0.29121602115201367</v>
      </c>
      <c r="P2006">
        <v>1.2200866865605358E-2</v>
      </c>
      <c r="Q2006" s="19">
        <v>0.26729424064927282</v>
      </c>
      <c r="R2006" s="19">
        <v>0.31513780165475452</v>
      </c>
      <c r="S2006">
        <v>1949</v>
      </c>
      <c r="T2006" t="str">
        <f t="shared" si="206"/>
        <v>1</v>
      </c>
    </row>
    <row r="2007" spans="1:20" hidden="1" x14ac:dyDescent="0.25">
      <c r="A2007" s="35" t="s">
        <v>629</v>
      </c>
      <c r="B2007" s="35" t="str">
        <f t="shared" si="201"/>
        <v>Uganda</v>
      </c>
      <c r="C2007" t="s">
        <v>65</v>
      </c>
      <c r="D2007" t="str">
        <f t="shared" si="202"/>
        <v>FinScope</v>
      </c>
      <c r="E2007" t="s">
        <v>9</v>
      </c>
      <c r="F2007" t="s">
        <v>445</v>
      </c>
      <c r="G2007" t="str">
        <f t="shared" si="200"/>
        <v>Proportion of individuals who have interacted with a SHG</v>
      </c>
      <c r="H2007" t="s">
        <v>745</v>
      </c>
      <c r="I2007" t="str">
        <f t="shared" si="203"/>
        <v>Village Saving/Lending Group</v>
      </c>
      <c r="J2007" t="s">
        <v>66</v>
      </c>
      <c r="K2007" t="s">
        <v>135</v>
      </c>
      <c r="L2007" t="str">
        <f t="shared" si="204"/>
        <v>6.2 Urban individuals</v>
      </c>
      <c r="M2007" t="str">
        <f t="shared" si="205"/>
        <v>Proportion of individuals who have interacted with a SHG (Among all question respondents)</v>
      </c>
      <c r="N2007" t="s">
        <v>638</v>
      </c>
      <c r="O2007" s="19">
        <v>0.14264947736175868</v>
      </c>
      <c r="P2007">
        <v>1.6006780133960986E-2</v>
      </c>
      <c r="Q2007" s="19">
        <v>0.11126559252147446</v>
      </c>
      <c r="R2007" s="19">
        <v>0.17403336220204291</v>
      </c>
      <c r="S2007">
        <v>854</v>
      </c>
      <c r="T2007" t="str">
        <f t="shared" si="206"/>
        <v>1</v>
      </c>
    </row>
    <row r="2008" spans="1:20" hidden="1" x14ac:dyDescent="0.25">
      <c r="A2008" s="35" t="s">
        <v>629</v>
      </c>
      <c r="B2008" s="35" t="str">
        <f t="shared" si="201"/>
        <v>Uganda</v>
      </c>
      <c r="C2008" t="s">
        <v>65</v>
      </c>
      <c r="D2008" t="str">
        <f t="shared" si="202"/>
        <v>FinScope</v>
      </c>
      <c r="E2008" t="s">
        <v>9</v>
      </c>
      <c r="F2008" t="s">
        <v>445</v>
      </c>
      <c r="G2008" t="str">
        <f t="shared" si="200"/>
        <v>Proportion of individuals who have interacted with a SHG</v>
      </c>
      <c r="H2008" t="s">
        <v>745</v>
      </c>
      <c r="I2008" t="str">
        <f t="shared" si="203"/>
        <v>Village Saving/Lending Group</v>
      </c>
      <c r="J2008" t="s">
        <v>66</v>
      </c>
      <c r="K2008" t="s">
        <v>134</v>
      </c>
      <c r="L2008" t="str">
        <f t="shared" si="204"/>
        <v>6.1 Rural individuals</v>
      </c>
      <c r="M2008" t="str">
        <f t="shared" si="205"/>
        <v>Proportion of individuals who have interacted with a SHG (Among all question respondents)</v>
      </c>
      <c r="N2008" t="s">
        <v>638</v>
      </c>
      <c r="O2008" s="19">
        <v>0.29333731611102493</v>
      </c>
      <c r="P2008">
        <v>1.0299694728761025E-2</v>
      </c>
      <c r="Q2008" s="19">
        <v>0.27314307954119194</v>
      </c>
      <c r="R2008" s="19">
        <v>0.31353155268085792</v>
      </c>
      <c r="S2008">
        <v>2539</v>
      </c>
      <c r="T2008" t="str">
        <f t="shared" si="206"/>
        <v>1</v>
      </c>
    </row>
    <row r="2009" spans="1:20" hidden="1" x14ac:dyDescent="0.25">
      <c r="A2009" s="35" t="s">
        <v>629</v>
      </c>
      <c r="B2009" s="35" t="str">
        <f t="shared" si="201"/>
        <v>Uganda</v>
      </c>
      <c r="C2009" t="s">
        <v>65</v>
      </c>
      <c r="D2009" t="str">
        <f t="shared" si="202"/>
        <v>FinScope</v>
      </c>
      <c r="E2009" t="s">
        <v>9</v>
      </c>
      <c r="F2009" t="s">
        <v>445</v>
      </c>
      <c r="G2009" t="str">
        <f t="shared" si="200"/>
        <v>Proportion of individuals who have interacted with a SHG</v>
      </c>
      <c r="H2009" t="s">
        <v>745</v>
      </c>
      <c r="I2009" t="str">
        <f t="shared" si="203"/>
        <v>Village Saving/Lending Group</v>
      </c>
      <c r="J2009" t="s">
        <v>66</v>
      </c>
      <c r="K2009" t="s">
        <v>124</v>
      </c>
      <c r="L2009" t="str">
        <f t="shared" si="204"/>
        <v>3.2 Individuals who do not have access to a mobile phone</v>
      </c>
      <c r="M2009" t="str">
        <f t="shared" si="205"/>
        <v>Proportion of individuals who have interacted with a SHG (Among all question respondents)</v>
      </c>
      <c r="N2009" t="s">
        <v>638</v>
      </c>
      <c r="O2009" s="19">
        <v>0.22780054749085873</v>
      </c>
      <c r="P2009">
        <v>1.8626755582804046E-2</v>
      </c>
      <c r="Q2009" s="19">
        <v>0.19127977263715745</v>
      </c>
      <c r="R2009" s="19">
        <v>0.26432132234456002</v>
      </c>
      <c r="S2009">
        <v>714</v>
      </c>
      <c r="T2009" t="str">
        <f t="shared" si="206"/>
        <v>1</v>
      </c>
    </row>
    <row r="2010" spans="1:20" hidden="1" x14ac:dyDescent="0.25">
      <c r="A2010" s="35" t="s">
        <v>629</v>
      </c>
      <c r="B2010" s="35" t="str">
        <f t="shared" si="201"/>
        <v>Uganda</v>
      </c>
      <c r="C2010" t="s">
        <v>65</v>
      </c>
      <c r="D2010" t="str">
        <f t="shared" si="202"/>
        <v>FinScope</v>
      </c>
      <c r="E2010" t="s">
        <v>9</v>
      </c>
      <c r="F2010" t="s">
        <v>445</v>
      </c>
      <c r="G2010" t="str">
        <f t="shared" ref="G2010:G2073" si="207">F2010</f>
        <v>Proportion of individuals who have interacted with a SHG</v>
      </c>
      <c r="H2010" t="s">
        <v>745</v>
      </c>
      <c r="I2010" t="str">
        <f t="shared" si="203"/>
        <v>Village Saving/Lending Group</v>
      </c>
      <c r="J2010" t="s">
        <v>66</v>
      </c>
      <c r="K2010" t="s">
        <v>123</v>
      </c>
      <c r="L2010" t="str">
        <f t="shared" si="204"/>
        <v>3.1 Individuals who have access to a mobile phone</v>
      </c>
      <c r="M2010" t="str">
        <f t="shared" si="205"/>
        <v>Proportion of individuals who have interacted with a SHG (Among all question respondents)</v>
      </c>
      <c r="N2010" t="s">
        <v>638</v>
      </c>
      <c r="O2010" s="19">
        <v>0.2739109110449558</v>
      </c>
      <c r="P2010">
        <v>1.0134636085998702E-2</v>
      </c>
      <c r="Q2010" s="19">
        <v>0.25404030521585791</v>
      </c>
      <c r="R2010" s="19">
        <v>0.29378151687405368</v>
      </c>
      <c r="S2010">
        <v>2675</v>
      </c>
      <c r="T2010" t="str">
        <f t="shared" si="206"/>
        <v>1</v>
      </c>
    </row>
    <row r="2011" spans="1:20" hidden="1" x14ac:dyDescent="0.25">
      <c r="A2011" s="35" t="s">
        <v>629</v>
      </c>
      <c r="B2011" s="35" t="str">
        <f t="shared" si="201"/>
        <v>Uganda</v>
      </c>
      <c r="C2011" t="s">
        <v>65</v>
      </c>
      <c r="D2011" t="str">
        <f t="shared" si="202"/>
        <v>FinScope</v>
      </c>
      <c r="E2011" t="s">
        <v>9</v>
      </c>
      <c r="F2011" t="s">
        <v>445</v>
      </c>
      <c r="G2011" t="str">
        <f t="shared" si="207"/>
        <v>Proportion of individuals who have interacted with a SHG</v>
      </c>
      <c r="H2011" t="s">
        <v>745</v>
      </c>
      <c r="I2011" t="str">
        <f t="shared" si="203"/>
        <v>Village Saving/Lending Group</v>
      </c>
      <c r="J2011" t="s">
        <v>66</v>
      </c>
      <c r="K2011" t="s">
        <v>121</v>
      </c>
      <c r="L2011" t="str">
        <f t="shared" si="204"/>
        <v>2.2 Individuals who do not have a bank account</v>
      </c>
      <c r="M2011" t="str">
        <f t="shared" si="205"/>
        <v>Proportion of individuals who have interacted with a SHG (Among all question respondents)</v>
      </c>
      <c r="N2011" t="s">
        <v>638</v>
      </c>
      <c r="O2011" s="19">
        <v>0.26678673455336022</v>
      </c>
      <c r="P2011">
        <v>9.3749859849900224E-3</v>
      </c>
      <c r="Q2011" s="19">
        <v>0.24840555427253302</v>
      </c>
      <c r="R2011" s="19">
        <v>0.28516791483418741</v>
      </c>
      <c r="S2011">
        <v>2997</v>
      </c>
      <c r="T2011" t="str">
        <f t="shared" si="206"/>
        <v>1</v>
      </c>
    </row>
    <row r="2012" spans="1:20" hidden="1" x14ac:dyDescent="0.25">
      <c r="A2012" s="35" t="s">
        <v>629</v>
      </c>
      <c r="B2012" s="35" t="str">
        <f t="shared" si="201"/>
        <v>Uganda</v>
      </c>
      <c r="C2012" t="s">
        <v>65</v>
      </c>
      <c r="D2012" t="str">
        <f t="shared" si="202"/>
        <v>FinScope</v>
      </c>
      <c r="E2012" t="s">
        <v>9</v>
      </c>
      <c r="F2012" t="s">
        <v>445</v>
      </c>
      <c r="G2012" t="str">
        <f t="shared" si="207"/>
        <v>Proportion of individuals who have interacted with a SHG</v>
      </c>
      <c r="H2012" t="s">
        <v>745</v>
      </c>
      <c r="I2012" t="str">
        <f t="shared" si="203"/>
        <v>Village Saving/Lending Group</v>
      </c>
      <c r="J2012" t="s">
        <v>66</v>
      </c>
      <c r="K2012" t="s">
        <v>120</v>
      </c>
      <c r="L2012" t="str">
        <f t="shared" si="204"/>
        <v>2.1 Individuals who have a bank account</v>
      </c>
      <c r="M2012" t="str">
        <f t="shared" si="205"/>
        <v>Proportion of individuals who have interacted with a SHG (Among all question respondents)</v>
      </c>
      <c r="N2012" t="s">
        <v>638</v>
      </c>
      <c r="O2012" s="19">
        <v>0.24637551142625164</v>
      </c>
      <c r="P2012">
        <v>3.2358778829661754E-2</v>
      </c>
      <c r="Q2012" s="19">
        <v>0.18293088484531367</v>
      </c>
      <c r="R2012" s="19">
        <v>0.3098201380071896</v>
      </c>
      <c r="S2012">
        <v>309</v>
      </c>
      <c r="T2012" t="str">
        <f t="shared" si="206"/>
        <v>1</v>
      </c>
    </row>
    <row r="2013" spans="1:20" hidden="1" x14ac:dyDescent="0.25">
      <c r="A2013" s="35" t="s">
        <v>629</v>
      </c>
      <c r="B2013" s="35" t="str">
        <f t="shared" si="201"/>
        <v>Uganda</v>
      </c>
      <c r="C2013" t="s">
        <v>65</v>
      </c>
      <c r="D2013" t="str">
        <f t="shared" si="202"/>
        <v>FinScope</v>
      </c>
      <c r="E2013" t="s">
        <v>9</v>
      </c>
      <c r="F2013" t="s">
        <v>445</v>
      </c>
      <c r="G2013" t="str">
        <f t="shared" si="207"/>
        <v>Proportion of individuals who have interacted with a SHG</v>
      </c>
      <c r="H2013" t="s">
        <v>745</v>
      </c>
      <c r="I2013" t="str">
        <f t="shared" si="203"/>
        <v>Village Saving/Lending Group</v>
      </c>
      <c r="J2013" t="s">
        <v>66</v>
      </c>
      <c r="K2013" t="s">
        <v>128</v>
      </c>
      <c r="L2013" t="str">
        <f t="shared" si="204"/>
        <v>4.2 Individuals who do not use mobile money</v>
      </c>
      <c r="M2013" t="str">
        <f t="shared" si="205"/>
        <v>Proportion of individuals who have interacted with a SHG (Among all question respondents)</v>
      </c>
      <c r="N2013" t="s">
        <v>638</v>
      </c>
      <c r="O2013" s="19">
        <v>0.26182562869579107</v>
      </c>
      <c r="P2013">
        <v>1.1480972533722262E-2</v>
      </c>
      <c r="Q2013" s="19">
        <v>0.23931532263565264</v>
      </c>
      <c r="R2013" s="19">
        <v>0.2843359347559295</v>
      </c>
      <c r="S2013">
        <v>1908</v>
      </c>
      <c r="T2013" t="str">
        <f t="shared" si="206"/>
        <v>1</v>
      </c>
    </row>
    <row r="2014" spans="1:20" hidden="1" x14ac:dyDescent="0.25">
      <c r="A2014" s="35" t="s">
        <v>629</v>
      </c>
      <c r="B2014" s="35" t="str">
        <f t="shared" ref="B2014:B2045" si="208">A2014</f>
        <v>Uganda</v>
      </c>
      <c r="C2014" t="s">
        <v>65</v>
      </c>
      <c r="D2014" t="str">
        <f t="shared" ref="D2014:D2045" si="209">C2014</f>
        <v>FinScope</v>
      </c>
      <c r="E2014" t="s">
        <v>9</v>
      </c>
      <c r="F2014" t="s">
        <v>445</v>
      </c>
      <c r="G2014" t="str">
        <f t="shared" si="207"/>
        <v>Proportion of individuals who have interacted with a SHG</v>
      </c>
      <c r="H2014" t="s">
        <v>745</v>
      </c>
      <c r="I2014" t="str">
        <f t="shared" ref="I2014:I2045" si="210">H2014</f>
        <v>Village Saving/Lending Group</v>
      </c>
      <c r="J2014" t="s">
        <v>66</v>
      </c>
      <c r="K2014" t="s">
        <v>127</v>
      </c>
      <c r="L2014" t="str">
        <f t="shared" ref="L2014:L2045" si="211">K2014</f>
        <v>4.1 Individuals who use mobile money</v>
      </c>
      <c r="M2014" t="str">
        <f t="shared" si="205"/>
        <v>Proportion of individuals who have interacted with a SHG (Among all question respondents)</v>
      </c>
      <c r="N2014" t="s">
        <v>638</v>
      </c>
      <c r="O2014" s="19">
        <v>0.26788939537744261</v>
      </c>
      <c r="P2014">
        <v>1.4025752498614978E-2</v>
      </c>
      <c r="Q2014" s="19">
        <v>0.24038963317362971</v>
      </c>
      <c r="R2014" s="19">
        <v>0.2953891575812555</v>
      </c>
      <c r="S2014">
        <v>1466</v>
      </c>
      <c r="T2014" t="str">
        <f t="shared" si="206"/>
        <v>1</v>
      </c>
    </row>
    <row r="2015" spans="1:20" hidden="1" x14ac:dyDescent="0.25">
      <c r="A2015" s="35" t="s">
        <v>629</v>
      </c>
      <c r="B2015" s="35" t="str">
        <f t="shared" si="208"/>
        <v>Uganda</v>
      </c>
      <c r="C2015" t="s">
        <v>65</v>
      </c>
      <c r="D2015" t="str">
        <f t="shared" si="209"/>
        <v>FinScope</v>
      </c>
      <c r="E2015" t="s">
        <v>9</v>
      </c>
      <c r="F2015" t="s">
        <v>440</v>
      </c>
      <c r="G2015" t="str">
        <f t="shared" si="207"/>
        <v>Proportion of individuals who have received financial advice from a SHG</v>
      </c>
      <c r="H2015" t="s">
        <v>0</v>
      </c>
      <c r="I2015" t="str">
        <f t="shared" si="210"/>
        <v>SACCO</v>
      </c>
      <c r="J2015" t="s">
        <v>66</v>
      </c>
      <c r="K2015" t="s">
        <v>114</v>
      </c>
      <c r="L2015" t="str">
        <f t="shared" si="211"/>
        <v>1.1 All individuals</v>
      </c>
      <c r="M2015" t="str">
        <f t="shared" si="205"/>
        <v>Proportion of individuals who have received financial advice from a SHG (Among all question respondents)</v>
      </c>
      <c r="N2015" t="s">
        <v>634</v>
      </c>
      <c r="O2015" s="19">
        <v>5.6974496158979308E-2</v>
      </c>
      <c r="P2015">
        <v>5.1145119811482013E-3</v>
      </c>
      <c r="Q2015" s="19">
        <v>4.6946624583642085E-2</v>
      </c>
      <c r="R2015" s="19">
        <v>6.7002367734316531E-2</v>
      </c>
      <c r="S2015">
        <v>3361</v>
      </c>
      <c r="T2015" t="str">
        <f t="shared" si="206"/>
        <v>1</v>
      </c>
    </row>
    <row r="2016" spans="1:20" hidden="1" x14ac:dyDescent="0.25">
      <c r="A2016" s="35" t="s">
        <v>629</v>
      </c>
      <c r="B2016" s="35" t="str">
        <f t="shared" si="208"/>
        <v>Uganda</v>
      </c>
      <c r="C2016" t="s">
        <v>65</v>
      </c>
      <c r="D2016" t="str">
        <f t="shared" si="209"/>
        <v>FinScope</v>
      </c>
      <c r="E2016" t="s">
        <v>9</v>
      </c>
      <c r="F2016" t="s">
        <v>440</v>
      </c>
      <c r="G2016" t="str">
        <f t="shared" si="207"/>
        <v>Proportion of individuals who have received financial advice from a SHG</v>
      </c>
      <c r="H2016" t="s">
        <v>0</v>
      </c>
      <c r="I2016" t="str">
        <f t="shared" si="210"/>
        <v>SACCO</v>
      </c>
      <c r="J2016" t="s">
        <v>66</v>
      </c>
      <c r="K2016" t="s">
        <v>116</v>
      </c>
      <c r="L2016" t="str">
        <f t="shared" si="211"/>
        <v>1.3 Males</v>
      </c>
      <c r="M2016" t="str">
        <f t="shared" si="205"/>
        <v>Proportion of individuals who have received financial advice from a SHG (Among all question respondents)</v>
      </c>
      <c r="N2016" t="s">
        <v>634</v>
      </c>
      <c r="O2016" s="19">
        <v>5.4103470340867564E-2</v>
      </c>
      <c r="P2016">
        <v>7.381805751616107E-3</v>
      </c>
      <c r="Q2016" s="19">
        <v>3.9630217208420651E-2</v>
      </c>
      <c r="R2016" s="19">
        <v>6.8576723473314477E-2</v>
      </c>
      <c r="S2016">
        <v>1432</v>
      </c>
      <c r="T2016" t="str">
        <f t="shared" si="206"/>
        <v>1</v>
      </c>
    </row>
    <row r="2017" spans="1:20" hidden="1" x14ac:dyDescent="0.25">
      <c r="A2017" s="35" t="s">
        <v>629</v>
      </c>
      <c r="B2017" s="35" t="str">
        <f t="shared" si="208"/>
        <v>Uganda</v>
      </c>
      <c r="C2017" t="s">
        <v>65</v>
      </c>
      <c r="D2017" t="str">
        <f t="shared" si="209"/>
        <v>FinScope</v>
      </c>
      <c r="E2017" t="s">
        <v>9</v>
      </c>
      <c r="F2017" t="s">
        <v>440</v>
      </c>
      <c r="G2017" t="str">
        <f t="shared" si="207"/>
        <v>Proportion of individuals who have received financial advice from a SHG</v>
      </c>
      <c r="H2017" t="s">
        <v>0</v>
      </c>
      <c r="I2017" t="str">
        <f t="shared" si="210"/>
        <v>SACCO</v>
      </c>
      <c r="J2017" t="s">
        <v>66</v>
      </c>
      <c r="K2017" t="s">
        <v>115</v>
      </c>
      <c r="L2017" t="str">
        <f t="shared" si="211"/>
        <v>1.2 Females</v>
      </c>
      <c r="M2017" t="str">
        <f t="shared" si="205"/>
        <v>Proportion of individuals who have received financial advice from a SHG (Among all question respondents)</v>
      </c>
      <c r="N2017" t="s">
        <v>634</v>
      </c>
      <c r="O2017" s="19">
        <v>5.9580061769507565E-2</v>
      </c>
      <c r="P2017">
        <v>7.0890185146129554E-3</v>
      </c>
      <c r="Q2017" s="19">
        <v>4.5680860629494058E-2</v>
      </c>
      <c r="R2017" s="19">
        <v>7.3479262909521073E-2</v>
      </c>
      <c r="S2017">
        <v>1929</v>
      </c>
      <c r="T2017" t="str">
        <f t="shared" si="206"/>
        <v>1</v>
      </c>
    </row>
    <row r="2018" spans="1:20" hidden="1" x14ac:dyDescent="0.25">
      <c r="A2018" s="35" t="s">
        <v>629</v>
      </c>
      <c r="B2018" s="35" t="str">
        <f t="shared" si="208"/>
        <v>Uganda</v>
      </c>
      <c r="C2018" t="s">
        <v>65</v>
      </c>
      <c r="D2018" t="str">
        <f t="shared" si="209"/>
        <v>FinScope</v>
      </c>
      <c r="E2018" t="s">
        <v>9</v>
      </c>
      <c r="F2018" t="s">
        <v>440</v>
      </c>
      <c r="G2018" t="str">
        <f t="shared" si="207"/>
        <v>Proportion of individuals who have received financial advice from a SHG</v>
      </c>
      <c r="H2018" t="s">
        <v>0</v>
      </c>
      <c r="I2018" t="str">
        <f t="shared" si="210"/>
        <v>SACCO</v>
      </c>
      <c r="J2018" t="s">
        <v>66</v>
      </c>
      <c r="K2018" t="s">
        <v>135</v>
      </c>
      <c r="L2018" t="str">
        <f t="shared" si="211"/>
        <v>6.2 Urban individuals</v>
      </c>
      <c r="M2018" t="str">
        <f t="shared" si="205"/>
        <v>Proportion of individuals who have received financial advice from a SHG (Among all question respondents)</v>
      </c>
      <c r="N2018" t="s">
        <v>634</v>
      </c>
      <c r="O2018" s="19">
        <v>4.9277856297329975E-2</v>
      </c>
      <c r="P2018">
        <v>9.3418069479131016E-3</v>
      </c>
      <c r="Q2018" s="19">
        <v>3.0961705782930702E-2</v>
      </c>
      <c r="R2018" s="19">
        <v>6.7594006811729251E-2</v>
      </c>
      <c r="S2018">
        <v>841</v>
      </c>
      <c r="T2018" t="str">
        <f t="shared" si="206"/>
        <v>1</v>
      </c>
    </row>
    <row r="2019" spans="1:20" hidden="1" x14ac:dyDescent="0.25">
      <c r="A2019" s="35" t="s">
        <v>629</v>
      </c>
      <c r="B2019" s="35" t="str">
        <f t="shared" si="208"/>
        <v>Uganda</v>
      </c>
      <c r="C2019" t="s">
        <v>65</v>
      </c>
      <c r="D2019" t="str">
        <f t="shared" si="209"/>
        <v>FinScope</v>
      </c>
      <c r="E2019" t="s">
        <v>9</v>
      </c>
      <c r="F2019" t="s">
        <v>440</v>
      </c>
      <c r="G2019" t="str">
        <f t="shared" si="207"/>
        <v>Proportion of individuals who have received financial advice from a SHG</v>
      </c>
      <c r="H2019" t="s">
        <v>0</v>
      </c>
      <c r="I2019" t="str">
        <f t="shared" si="210"/>
        <v>SACCO</v>
      </c>
      <c r="J2019" t="s">
        <v>66</v>
      </c>
      <c r="K2019" t="s">
        <v>134</v>
      </c>
      <c r="L2019" t="str">
        <f t="shared" si="211"/>
        <v>6.1 Rural individuals</v>
      </c>
      <c r="M2019" t="str">
        <f t="shared" si="205"/>
        <v>Proportion of individuals who have received financial advice from a SHG (Among all question respondents)</v>
      </c>
      <c r="N2019" t="s">
        <v>634</v>
      </c>
      <c r="O2019" s="19">
        <v>5.8788480095506704E-2</v>
      </c>
      <c r="P2019">
        <v>5.9208851103234404E-3</v>
      </c>
      <c r="Q2019" s="19">
        <v>4.7179592824101294E-2</v>
      </c>
      <c r="R2019" s="19">
        <v>7.0397367366912114E-2</v>
      </c>
      <c r="S2019">
        <v>2520</v>
      </c>
      <c r="T2019" t="str">
        <f t="shared" si="206"/>
        <v>1</v>
      </c>
    </row>
    <row r="2020" spans="1:20" hidden="1" x14ac:dyDescent="0.25">
      <c r="A2020" s="35" t="s">
        <v>629</v>
      </c>
      <c r="B2020" s="35" t="str">
        <f t="shared" si="208"/>
        <v>Uganda</v>
      </c>
      <c r="C2020" t="s">
        <v>65</v>
      </c>
      <c r="D2020" t="str">
        <f t="shared" si="209"/>
        <v>FinScope</v>
      </c>
      <c r="E2020" t="s">
        <v>9</v>
      </c>
      <c r="F2020" t="s">
        <v>440</v>
      </c>
      <c r="G2020" t="str">
        <f t="shared" si="207"/>
        <v>Proportion of individuals who have received financial advice from a SHG</v>
      </c>
      <c r="H2020" t="s">
        <v>0</v>
      </c>
      <c r="I2020" t="str">
        <f t="shared" si="210"/>
        <v>SACCO</v>
      </c>
      <c r="J2020" t="s">
        <v>66</v>
      </c>
      <c r="K2020" t="s">
        <v>124</v>
      </c>
      <c r="L2020" t="str">
        <f t="shared" si="211"/>
        <v>3.2 Individuals who do not have access to a mobile phone</v>
      </c>
      <c r="M2020" t="str">
        <f t="shared" si="205"/>
        <v>Proportion of individuals who have received financial advice from a SHG (Among all question respondents)</v>
      </c>
      <c r="N2020" t="s">
        <v>634</v>
      </c>
      <c r="O2020" s="19">
        <v>3.145070136595584E-2</v>
      </c>
      <c r="P2020">
        <v>1.042274002504831E-2</v>
      </c>
      <c r="Q2020" s="19">
        <v>1.1015207905044004E-2</v>
      </c>
      <c r="R2020" s="19">
        <v>5.1886194826867675E-2</v>
      </c>
      <c r="S2020">
        <v>704</v>
      </c>
      <c r="T2020" t="str">
        <f t="shared" si="206"/>
        <v>1</v>
      </c>
    </row>
    <row r="2021" spans="1:20" hidden="1" x14ac:dyDescent="0.25">
      <c r="A2021" s="35" t="s">
        <v>629</v>
      </c>
      <c r="B2021" s="35" t="str">
        <f t="shared" si="208"/>
        <v>Uganda</v>
      </c>
      <c r="C2021" t="s">
        <v>65</v>
      </c>
      <c r="D2021" t="str">
        <f t="shared" si="209"/>
        <v>FinScope</v>
      </c>
      <c r="E2021" t="s">
        <v>9</v>
      </c>
      <c r="F2021" t="s">
        <v>440</v>
      </c>
      <c r="G2021" t="str">
        <f t="shared" si="207"/>
        <v>Proportion of individuals who have received financial advice from a SHG</v>
      </c>
      <c r="H2021" t="s">
        <v>0</v>
      </c>
      <c r="I2021" t="str">
        <f t="shared" si="210"/>
        <v>SACCO</v>
      </c>
      <c r="J2021" t="s">
        <v>66</v>
      </c>
      <c r="K2021" t="s">
        <v>123</v>
      </c>
      <c r="L2021" t="str">
        <f t="shared" si="211"/>
        <v>3.1 Individuals who have access to a mobile phone</v>
      </c>
      <c r="M2021" t="str">
        <f t="shared" si="205"/>
        <v>Proportion of individuals who have received financial advice from a SHG (Among all question respondents)</v>
      </c>
      <c r="N2021" t="s">
        <v>634</v>
      </c>
      <c r="O2021" s="19">
        <v>6.3618616407360509E-2</v>
      </c>
      <c r="P2021">
        <v>5.8544025809861367E-3</v>
      </c>
      <c r="Q2021" s="19">
        <v>5.2140079273512913E-2</v>
      </c>
      <c r="R2021" s="19">
        <v>7.5097153541208106E-2</v>
      </c>
      <c r="S2021">
        <v>2653</v>
      </c>
      <c r="T2021" t="str">
        <f t="shared" si="206"/>
        <v>1</v>
      </c>
    </row>
    <row r="2022" spans="1:20" hidden="1" x14ac:dyDescent="0.25">
      <c r="A2022" s="35" t="s">
        <v>629</v>
      </c>
      <c r="B2022" s="35" t="str">
        <f t="shared" si="208"/>
        <v>Uganda</v>
      </c>
      <c r="C2022" t="s">
        <v>65</v>
      </c>
      <c r="D2022" t="str">
        <f t="shared" si="209"/>
        <v>FinScope</v>
      </c>
      <c r="E2022" t="s">
        <v>9</v>
      </c>
      <c r="F2022" t="s">
        <v>440</v>
      </c>
      <c r="G2022" t="str">
        <f t="shared" si="207"/>
        <v>Proportion of individuals who have received financial advice from a SHG</v>
      </c>
      <c r="H2022" t="s">
        <v>0</v>
      </c>
      <c r="I2022" t="str">
        <f t="shared" si="210"/>
        <v>SACCO</v>
      </c>
      <c r="J2022" t="s">
        <v>66</v>
      </c>
      <c r="K2022" t="s">
        <v>121</v>
      </c>
      <c r="L2022" t="str">
        <f t="shared" si="211"/>
        <v>2.2 Individuals who do not have a bank account</v>
      </c>
      <c r="M2022" t="str">
        <f t="shared" si="205"/>
        <v>Proportion of individuals who have received financial advice from a SHG (Among all question respondents)</v>
      </c>
      <c r="N2022" t="s">
        <v>634</v>
      </c>
      <c r="O2022" s="19">
        <v>5.4890176086888065E-2</v>
      </c>
      <c r="P2022">
        <v>5.4062319134199526E-3</v>
      </c>
      <c r="Q2022" s="19">
        <v>4.4290352635401063E-2</v>
      </c>
      <c r="R2022" s="19">
        <v>6.548999953837506E-2</v>
      </c>
      <c r="S2022">
        <v>2971</v>
      </c>
      <c r="T2022" t="str">
        <f t="shared" si="206"/>
        <v>1</v>
      </c>
    </row>
    <row r="2023" spans="1:20" hidden="1" x14ac:dyDescent="0.25">
      <c r="A2023" s="35" t="s">
        <v>629</v>
      </c>
      <c r="B2023" s="35" t="str">
        <f t="shared" si="208"/>
        <v>Uganda</v>
      </c>
      <c r="C2023" t="s">
        <v>65</v>
      </c>
      <c r="D2023" t="str">
        <f t="shared" si="209"/>
        <v>FinScope</v>
      </c>
      <c r="E2023" t="s">
        <v>9</v>
      </c>
      <c r="F2023" t="s">
        <v>440</v>
      </c>
      <c r="G2023" t="str">
        <f t="shared" si="207"/>
        <v>Proportion of individuals who have received financial advice from a SHG</v>
      </c>
      <c r="H2023" t="s">
        <v>0</v>
      </c>
      <c r="I2023" t="str">
        <f t="shared" si="210"/>
        <v>SACCO</v>
      </c>
      <c r="J2023" t="s">
        <v>66</v>
      </c>
      <c r="K2023" t="s">
        <v>120</v>
      </c>
      <c r="L2023" t="str">
        <f t="shared" si="211"/>
        <v>2.1 Individuals who have a bank account</v>
      </c>
      <c r="M2023" t="str">
        <f t="shared" si="205"/>
        <v>Proportion of individuals who have received financial advice from a SHG (Among all question respondents)</v>
      </c>
      <c r="N2023" t="s">
        <v>634</v>
      </c>
      <c r="O2023" s="19">
        <v>8.7705989561515582E-2</v>
      </c>
      <c r="P2023">
        <v>1.9260939706815347E-2</v>
      </c>
      <c r="Q2023" s="19">
        <v>4.9941793892748138E-2</v>
      </c>
      <c r="R2023" s="19">
        <v>0.12547018523028303</v>
      </c>
      <c r="S2023">
        <v>308</v>
      </c>
      <c r="T2023" t="str">
        <f t="shared" si="206"/>
        <v>1</v>
      </c>
    </row>
    <row r="2024" spans="1:20" hidden="1" x14ac:dyDescent="0.25">
      <c r="A2024" s="35" t="s">
        <v>629</v>
      </c>
      <c r="B2024" s="35" t="str">
        <f t="shared" si="208"/>
        <v>Uganda</v>
      </c>
      <c r="C2024" t="s">
        <v>65</v>
      </c>
      <c r="D2024" t="str">
        <f t="shared" si="209"/>
        <v>FinScope</v>
      </c>
      <c r="E2024" t="s">
        <v>9</v>
      </c>
      <c r="F2024" t="s">
        <v>440</v>
      </c>
      <c r="G2024" t="str">
        <f t="shared" si="207"/>
        <v>Proportion of individuals who have received financial advice from a SHG</v>
      </c>
      <c r="H2024" t="s">
        <v>0</v>
      </c>
      <c r="I2024" t="str">
        <f t="shared" si="210"/>
        <v>SACCO</v>
      </c>
      <c r="J2024" t="s">
        <v>66</v>
      </c>
      <c r="K2024" t="s">
        <v>128</v>
      </c>
      <c r="L2024" t="str">
        <f t="shared" si="211"/>
        <v>4.2 Individuals who do not use mobile money</v>
      </c>
      <c r="M2024" t="str">
        <f t="shared" si="205"/>
        <v>Proportion of individuals who have received financial advice from a SHG (Among all question respondents)</v>
      </c>
      <c r="N2024" t="s">
        <v>634</v>
      </c>
      <c r="O2024" s="19">
        <v>3.414003160271379E-2</v>
      </c>
      <c r="P2024">
        <v>5.0353726074551693E-3</v>
      </c>
      <c r="Q2024" s="19">
        <v>2.4267349386992709E-2</v>
      </c>
      <c r="R2024" s="19">
        <v>4.401271381843487E-2</v>
      </c>
      <c r="S2024">
        <v>1890</v>
      </c>
      <c r="T2024" t="str">
        <f t="shared" si="206"/>
        <v>1</v>
      </c>
    </row>
    <row r="2025" spans="1:20" hidden="1" x14ac:dyDescent="0.25">
      <c r="A2025" s="35" t="s">
        <v>629</v>
      </c>
      <c r="B2025" s="35" t="str">
        <f t="shared" si="208"/>
        <v>Uganda</v>
      </c>
      <c r="C2025" t="s">
        <v>65</v>
      </c>
      <c r="D2025" t="str">
        <f t="shared" si="209"/>
        <v>FinScope</v>
      </c>
      <c r="E2025" t="s">
        <v>9</v>
      </c>
      <c r="F2025" t="s">
        <v>440</v>
      </c>
      <c r="G2025" t="str">
        <f t="shared" si="207"/>
        <v>Proportion of individuals who have received financial advice from a SHG</v>
      </c>
      <c r="H2025" t="s">
        <v>0</v>
      </c>
      <c r="I2025" t="str">
        <f t="shared" si="210"/>
        <v>SACCO</v>
      </c>
      <c r="J2025" t="s">
        <v>66</v>
      </c>
      <c r="K2025" t="s">
        <v>127</v>
      </c>
      <c r="L2025" t="str">
        <f t="shared" si="211"/>
        <v>4.1 Individuals who use mobile money</v>
      </c>
      <c r="M2025" t="str">
        <f t="shared" si="205"/>
        <v>Proportion of individuals who have received financial advice from a SHG (Among all question respondents)</v>
      </c>
      <c r="N2025" t="s">
        <v>634</v>
      </c>
      <c r="O2025" s="19">
        <v>8.4672532001145093E-2</v>
      </c>
      <c r="P2025">
        <v>9.4262342214254686E-3</v>
      </c>
      <c r="Q2025" s="19">
        <v>6.6190851816277319E-2</v>
      </c>
      <c r="R2025" s="19">
        <v>0.10315421218601287</v>
      </c>
      <c r="S2025">
        <v>1456</v>
      </c>
      <c r="T2025" t="str">
        <f t="shared" si="206"/>
        <v>1</v>
      </c>
    </row>
    <row r="2026" spans="1:20" hidden="1" x14ac:dyDescent="0.25">
      <c r="A2026" s="35" t="s">
        <v>629</v>
      </c>
      <c r="B2026" s="35" t="str">
        <f t="shared" si="208"/>
        <v>Uganda</v>
      </c>
      <c r="C2026" t="s">
        <v>68</v>
      </c>
      <c r="D2026" t="str">
        <f t="shared" si="209"/>
        <v>FII</v>
      </c>
      <c r="E2026" t="s">
        <v>9</v>
      </c>
      <c r="F2026" t="s">
        <v>440</v>
      </c>
      <c r="G2026" t="str">
        <f t="shared" si="207"/>
        <v>Proportion of individuals who have received financial advice from a SHG</v>
      </c>
      <c r="H2026" t="s">
        <v>580</v>
      </c>
      <c r="I2026" t="str">
        <f t="shared" si="210"/>
        <v>Merry-Go-Round</v>
      </c>
      <c r="J2026" t="s">
        <v>66</v>
      </c>
      <c r="K2026" t="s">
        <v>114</v>
      </c>
      <c r="L2026" t="str">
        <f t="shared" si="211"/>
        <v>1.1 All individuals</v>
      </c>
      <c r="M2026" t="str">
        <f t="shared" si="205"/>
        <v>Proportion of individuals who have received financial advice from a SHG (Among all question respondents)</v>
      </c>
      <c r="N2026" t="s">
        <v>173</v>
      </c>
      <c r="O2026">
        <v>2.3661433849332777E-2</v>
      </c>
      <c r="P2026">
        <v>2.8331699279139175E-3</v>
      </c>
      <c r="Q2026">
        <v>1.8106280842963021E-2</v>
      </c>
      <c r="R2026">
        <v>2.9216586855702532E-2</v>
      </c>
      <c r="S2026">
        <v>3000</v>
      </c>
      <c r="T2026" t="str">
        <f t="shared" si="206"/>
        <v>1</v>
      </c>
    </row>
    <row r="2027" spans="1:20" hidden="1" x14ac:dyDescent="0.25">
      <c r="A2027" s="35" t="s">
        <v>629</v>
      </c>
      <c r="B2027" s="35" t="str">
        <f t="shared" si="208"/>
        <v>Uganda</v>
      </c>
      <c r="C2027" t="s">
        <v>68</v>
      </c>
      <c r="D2027" t="str">
        <f t="shared" si="209"/>
        <v>FII</v>
      </c>
      <c r="E2027" t="s">
        <v>9</v>
      </c>
      <c r="F2027" t="s">
        <v>440</v>
      </c>
      <c r="G2027" t="str">
        <f t="shared" si="207"/>
        <v>Proportion of individuals who have received financial advice from a SHG</v>
      </c>
      <c r="H2027" t="s">
        <v>580</v>
      </c>
      <c r="I2027" t="str">
        <f t="shared" si="210"/>
        <v>Merry-Go-Round</v>
      </c>
      <c r="J2027" t="s">
        <v>66</v>
      </c>
      <c r="K2027" t="s">
        <v>135</v>
      </c>
      <c r="L2027" t="str">
        <f t="shared" si="211"/>
        <v>6.2 Urban individuals</v>
      </c>
      <c r="M2027" t="str">
        <f t="shared" si="205"/>
        <v>Proportion of individuals who have received financial advice from a SHG (Among all question respondents)</v>
      </c>
      <c r="N2027" t="s">
        <v>173</v>
      </c>
      <c r="O2027">
        <v>2.2360872134735314E-2</v>
      </c>
      <c r="P2027">
        <v>5.0914028464875086E-3</v>
      </c>
      <c r="Q2027">
        <v>1.2377876921267848E-2</v>
      </c>
      <c r="R2027">
        <v>3.2343867348202777E-2</v>
      </c>
      <c r="S2027">
        <v>810</v>
      </c>
      <c r="T2027" t="str">
        <f t="shared" si="206"/>
        <v>1</v>
      </c>
    </row>
    <row r="2028" spans="1:20" hidden="1" x14ac:dyDescent="0.25">
      <c r="A2028" s="35" t="s">
        <v>629</v>
      </c>
      <c r="B2028" s="35" t="str">
        <f t="shared" si="208"/>
        <v>Uganda</v>
      </c>
      <c r="C2028" t="s">
        <v>68</v>
      </c>
      <c r="D2028" t="str">
        <f t="shared" si="209"/>
        <v>FII</v>
      </c>
      <c r="E2028" t="s">
        <v>9</v>
      </c>
      <c r="F2028" t="s">
        <v>440</v>
      </c>
      <c r="G2028" t="str">
        <f t="shared" si="207"/>
        <v>Proportion of individuals who have received financial advice from a SHG</v>
      </c>
      <c r="H2028" t="s">
        <v>580</v>
      </c>
      <c r="I2028" t="str">
        <f t="shared" si="210"/>
        <v>Merry-Go-Round</v>
      </c>
      <c r="J2028" t="s">
        <v>66</v>
      </c>
      <c r="K2028" t="s">
        <v>134</v>
      </c>
      <c r="L2028" t="str">
        <f t="shared" si="211"/>
        <v>6.1 Rural individuals</v>
      </c>
      <c r="M2028" t="str">
        <f t="shared" si="205"/>
        <v>Proportion of individuals who have received financial advice from a SHG (Among all question respondents)</v>
      </c>
      <c r="N2028" t="s">
        <v>173</v>
      </c>
      <c r="O2028">
        <v>2.4082045767752032E-2</v>
      </c>
      <c r="P2028">
        <v>3.3683361480891403E-3</v>
      </c>
      <c r="Q2028">
        <v>1.7477562748514707E-2</v>
      </c>
      <c r="R2028">
        <v>3.0686528786989357E-2</v>
      </c>
      <c r="S2028">
        <v>2190</v>
      </c>
      <c r="T2028" t="str">
        <f t="shared" si="206"/>
        <v>1</v>
      </c>
    </row>
    <row r="2029" spans="1:20" hidden="1" x14ac:dyDescent="0.25">
      <c r="A2029" s="35" t="s">
        <v>629</v>
      </c>
      <c r="B2029" s="35" t="str">
        <f t="shared" si="208"/>
        <v>Uganda</v>
      </c>
      <c r="C2029" t="s">
        <v>68</v>
      </c>
      <c r="D2029" t="str">
        <f t="shared" si="209"/>
        <v>FII</v>
      </c>
      <c r="E2029" t="s">
        <v>9</v>
      </c>
      <c r="F2029" t="s">
        <v>440</v>
      </c>
      <c r="G2029" t="str">
        <f t="shared" si="207"/>
        <v>Proportion of individuals who have received financial advice from a SHG</v>
      </c>
      <c r="H2029" t="s">
        <v>580</v>
      </c>
      <c r="I2029" t="str">
        <f t="shared" si="210"/>
        <v>Merry-Go-Round</v>
      </c>
      <c r="J2029" t="s">
        <v>66</v>
      </c>
      <c r="K2029" t="s">
        <v>116</v>
      </c>
      <c r="L2029" t="str">
        <f t="shared" si="211"/>
        <v>1.3 Males</v>
      </c>
      <c r="M2029" t="str">
        <f t="shared" si="205"/>
        <v>Proportion of individuals who have received financial advice from a SHG (Among all question respondents)</v>
      </c>
      <c r="N2029" t="s">
        <v>173</v>
      </c>
      <c r="O2029">
        <v>2.1040793409151794E-2</v>
      </c>
      <c r="P2029">
        <v>4.4559405941071561E-3</v>
      </c>
      <c r="Q2029">
        <v>1.2303784187193295E-2</v>
      </c>
      <c r="R2029">
        <v>2.9777802631110295E-2</v>
      </c>
      <c r="S2029">
        <v>1058</v>
      </c>
      <c r="T2029" t="str">
        <f t="shared" si="206"/>
        <v>1</v>
      </c>
    </row>
    <row r="2030" spans="1:20" hidden="1" x14ac:dyDescent="0.25">
      <c r="A2030" s="35" t="s">
        <v>629</v>
      </c>
      <c r="B2030" s="35" t="str">
        <f t="shared" si="208"/>
        <v>Uganda</v>
      </c>
      <c r="C2030" t="s">
        <v>68</v>
      </c>
      <c r="D2030" t="str">
        <f t="shared" si="209"/>
        <v>FII</v>
      </c>
      <c r="E2030" t="s">
        <v>9</v>
      </c>
      <c r="F2030" t="s">
        <v>440</v>
      </c>
      <c r="G2030" t="str">
        <f t="shared" si="207"/>
        <v>Proportion of individuals who have received financial advice from a SHG</v>
      </c>
      <c r="H2030" t="s">
        <v>580</v>
      </c>
      <c r="I2030" t="str">
        <f t="shared" si="210"/>
        <v>Merry-Go-Round</v>
      </c>
      <c r="J2030" t="s">
        <v>66</v>
      </c>
      <c r="K2030" t="s">
        <v>115</v>
      </c>
      <c r="L2030" t="str">
        <f t="shared" si="211"/>
        <v>1.2 Females</v>
      </c>
      <c r="M2030" t="str">
        <f t="shared" si="205"/>
        <v>Proportion of individuals who have received financial advice from a SHG (Among all question respondents)</v>
      </c>
      <c r="N2030" t="s">
        <v>173</v>
      </c>
      <c r="O2030">
        <v>2.5961110391292994E-2</v>
      </c>
      <c r="P2030">
        <v>3.6051685577759237E-3</v>
      </c>
      <c r="Q2030">
        <v>1.8892256965002095E-2</v>
      </c>
      <c r="R2030">
        <v>3.3029963817583892E-2</v>
      </c>
      <c r="S2030">
        <v>1942</v>
      </c>
      <c r="T2030" t="str">
        <f t="shared" si="206"/>
        <v>1</v>
      </c>
    </row>
    <row r="2031" spans="1:20" hidden="1" x14ac:dyDescent="0.25">
      <c r="A2031" s="35" t="s">
        <v>629</v>
      </c>
      <c r="B2031" s="35" t="str">
        <f t="shared" si="208"/>
        <v>Uganda</v>
      </c>
      <c r="C2031" t="s">
        <v>68</v>
      </c>
      <c r="D2031" t="str">
        <f t="shared" si="209"/>
        <v>FII</v>
      </c>
      <c r="E2031" t="s">
        <v>9</v>
      </c>
      <c r="F2031" t="s">
        <v>440</v>
      </c>
      <c r="G2031" t="str">
        <f t="shared" si="207"/>
        <v>Proportion of individuals who have received financial advice from a SHG</v>
      </c>
      <c r="H2031" t="s">
        <v>580</v>
      </c>
      <c r="I2031" t="str">
        <f t="shared" si="210"/>
        <v>Merry-Go-Round</v>
      </c>
      <c r="J2031" t="s">
        <v>66</v>
      </c>
      <c r="K2031" t="s">
        <v>419</v>
      </c>
      <c r="L2031" t="str">
        <f t="shared" si="211"/>
        <v>7.1 Individuals in the two lowest PPI quintiles</v>
      </c>
      <c r="M2031" t="str">
        <f t="shared" si="205"/>
        <v>Proportion of individuals who have received financial advice from a SHG (Among all question respondents)</v>
      </c>
      <c r="N2031" t="s">
        <v>173</v>
      </c>
      <c r="O2031">
        <v>2.3391092050446413E-2</v>
      </c>
      <c r="P2031">
        <v>4.4764663129317137E-3</v>
      </c>
      <c r="Q2031">
        <v>1.461383691612215E-2</v>
      </c>
      <c r="R2031">
        <v>3.2168347184770678E-2</v>
      </c>
      <c r="S2031">
        <v>1208</v>
      </c>
      <c r="T2031" t="str">
        <f t="shared" si="206"/>
        <v>1</v>
      </c>
    </row>
    <row r="2032" spans="1:20" hidden="1" x14ac:dyDescent="0.25">
      <c r="A2032" s="35" t="s">
        <v>629</v>
      </c>
      <c r="B2032" s="35" t="str">
        <f t="shared" si="208"/>
        <v>Uganda</v>
      </c>
      <c r="C2032" t="s">
        <v>68</v>
      </c>
      <c r="D2032" t="str">
        <f t="shared" si="209"/>
        <v>FII</v>
      </c>
      <c r="E2032" t="s">
        <v>9</v>
      </c>
      <c r="F2032" t="s">
        <v>440</v>
      </c>
      <c r="G2032" t="str">
        <f t="shared" si="207"/>
        <v>Proportion of individuals who have received financial advice from a SHG</v>
      </c>
      <c r="H2032" t="s">
        <v>580</v>
      </c>
      <c r="I2032" t="str">
        <f t="shared" si="210"/>
        <v>Merry-Go-Round</v>
      </c>
      <c r="J2032" t="s">
        <v>66</v>
      </c>
      <c r="K2032" t="s">
        <v>420</v>
      </c>
      <c r="L2032" t="str">
        <f t="shared" si="211"/>
        <v>7.2 Individuals in the middle PPI quintile</v>
      </c>
      <c r="M2032" t="str">
        <f t="shared" si="205"/>
        <v>Proportion of individuals who have received financial advice from a SHG (Among all question respondents)</v>
      </c>
      <c r="N2032" t="s">
        <v>173</v>
      </c>
      <c r="O2032">
        <v>2.5459550911783046E-2</v>
      </c>
      <c r="P2032">
        <v>4.6943693821954891E-3</v>
      </c>
      <c r="Q2032">
        <v>1.6255041175328673E-2</v>
      </c>
      <c r="R2032">
        <v>3.4664060648237419E-2</v>
      </c>
      <c r="S2032">
        <v>1145</v>
      </c>
      <c r="T2032" t="str">
        <f t="shared" si="206"/>
        <v>1</v>
      </c>
    </row>
    <row r="2033" spans="1:20" hidden="1" x14ac:dyDescent="0.25">
      <c r="A2033" s="35" t="s">
        <v>629</v>
      </c>
      <c r="B2033" s="35" t="str">
        <f t="shared" si="208"/>
        <v>Uganda</v>
      </c>
      <c r="C2033" t="s">
        <v>68</v>
      </c>
      <c r="D2033" t="str">
        <f t="shared" si="209"/>
        <v>FII</v>
      </c>
      <c r="E2033" t="s">
        <v>9</v>
      </c>
      <c r="F2033" t="s">
        <v>440</v>
      </c>
      <c r="G2033" t="str">
        <f t="shared" si="207"/>
        <v>Proportion of individuals who have received financial advice from a SHG</v>
      </c>
      <c r="H2033" t="s">
        <v>580</v>
      </c>
      <c r="I2033" t="str">
        <f t="shared" si="210"/>
        <v>Merry-Go-Round</v>
      </c>
      <c r="J2033" t="s">
        <v>66</v>
      </c>
      <c r="K2033" t="s">
        <v>421</v>
      </c>
      <c r="L2033" t="str">
        <f t="shared" si="211"/>
        <v>7.3 Individuals in the two highest PPI quintiles</v>
      </c>
      <c r="M2033" t="str">
        <f t="shared" si="205"/>
        <v>Proportion of individuals who have received financial advice from a SHG (Among all question respondents)</v>
      </c>
      <c r="N2033" t="s">
        <v>173</v>
      </c>
      <c r="O2033">
        <v>2.1115639508965507E-2</v>
      </c>
      <c r="P2033">
        <v>5.8259247124461053E-3</v>
      </c>
      <c r="Q2033">
        <v>9.69242663974711E-3</v>
      </c>
      <c r="R2033">
        <v>3.2538852378183908E-2</v>
      </c>
      <c r="S2033">
        <v>647</v>
      </c>
      <c r="T2033" t="str">
        <f t="shared" si="206"/>
        <v>1</v>
      </c>
    </row>
    <row r="2034" spans="1:20" hidden="1" x14ac:dyDescent="0.25">
      <c r="A2034" s="35" t="s">
        <v>629</v>
      </c>
      <c r="B2034" s="35" t="str">
        <f t="shared" si="208"/>
        <v>Uganda</v>
      </c>
      <c r="C2034" t="s">
        <v>68</v>
      </c>
      <c r="D2034" t="str">
        <f t="shared" si="209"/>
        <v>FII</v>
      </c>
      <c r="E2034" t="s">
        <v>9</v>
      </c>
      <c r="F2034" t="s">
        <v>440</v>
      </c>
      <c r="G2034" t="str">
        <f t="shared" si="207"/>
        <v>Proportion of individuals who have received financial advice from a SHG</v>
      </c>
      <c r="H2034" t="s">
        <v>580</v>
      </c>
      <c r="I2034" t="str">
        <f t="shared" si="210"/>
        <v>Merry-Go-Round</v>
      </c>
      <c r="J2034" t="s">
        <v>66</v>
      </c>
      <c r="K2034" t="s">
        <v>128</v>
      </c>
      <c r="L2034" t="str">
        <f t="shared" si="211"/>
        <v>4.2 Individuals who do not use mobile money</v>
      </c>
      <c r="M2034" t="str">
        <f t="shared" si="205"/>
        <v>Proportion of individuals who have received financial advice from a SHG (Among all question respondents)</v>
      </c>
      <c r="N2034" t="s">
        <v>173</v>
      </c>
      <c r="O2034">
        <v>1.8289318368761898E-2</v>
      </c>
      <c r="P2034">
        <v>3.6172478478992231E-3</v>
      </c>
      <c r="Q2034">
        <v>1.1196780410109517E-2</v>
      </c>
      <c r="R2034">
        <v>2.5381856327414277E-2</v>
      </c>
      <c r="S2034">
        <v>1369</v>
      </c>
      <c r="T2034" t="str">
        <f t="shared" si="206"/>
        <v>1</v>
      </c>
    </row>
    <row r="2035" spans="1:20" hidden="1" x14ac:dyDescent="0.25">
      <c r="A2035" s="35" t="s">
        <v>629</v>
      </c>
      <c r="B2035" s="35" t="str">
        <f t="shared" si="208"/>
        <v>Uganda</v>
      </c>
      <c r="C2035" t="s">
        <v>68</v>
      </c>
      <c r="D2035" t="str">
        <f t="shared" si="209"/>
        <v>FII</v>
      </c>
      <c r="E2035" t="s">
        <v>9</v>
      </c>
      <c r="F2035" t="s">
        <v>440</v>
      </c>
      <c r="G2035" t="str">
        <f t="shared" si="207"/>
        <v>Proportion of individuals who have received financial advice from a SHG</v>
      </c>
      <c r="H2035" t="s">
        <v>580</v>
      </c>
      <c r="I2035" t="str">
        <f t="shared" si="210"/>
        <v>Merry-Go-Round</v>
      </c>
      <c r="J2035" t="s">
        <v>66</v>
      </c>
      <c r="K2035" t="s">
        <v>127</v>
      </c>
      <c r="L2035" t="str">
        <f t="shared" si="211"/>
        <v>4.1 Individuals who use mobile money</v>
      </c>
      <c r="M2035" t="str">
        <f t="shared" si="205"/>
        <v>Proportion of individuals who have received financial advice from a SHG (Among all question respondents)</v>
      </c>
      <c r="N2035" t="s">
        <v>173</v>
      </c>
      <c r="O2035">
        <v>2.8129135830014192E-2</v>
      </c>
      <c r="P2035">
        <v>4.2245763255846155E-3</v>
      </c>
      <c r="Q2035">
        <v>1.984577532823531E-2</v>
      </c>
      <c r="R2035">
        <v>3.6412496331793075E-2</v>
      </c>
      <c r="S2035">
        <v>1631</v>
      </c>
      <c r="T2035" t="str">
        <f t="shared" si="206"/>
        <v>1</v>
      </c>
    </row>
    <row r="2036" spans="1:20" hidden="1" x14ac:dyDescent="0.25">
      <c r="A2036" s="35" t="s">
        <v>629</v>
      </c>
      <c r="B2036" s="35" t="str">
        <f t="shared" si="208"/>
        <v>Uganda</v>
      </c>
      <c r="C2036" t="s">
        <v>68</v>
      </c>
      <c r="D2036" t="str">
        <f t="shared" si="209"/>
        <v>FII</v>
      </c>
      <c r="E2036" t="s">
        <v>9</v>
      </c>
      <c r="F2036" t="s">
        <v>440</v>
      </c>
      <c r="G2036" t="str">
        <f t="shared" si="207"/>
        <v>Proportion of individuals who have received financial advice from a SHG</v>
      </c>
      <c r="H2036" t="s">
        <v>580</v>
      </c>
      <c r="I2036" t="str">
        <f t="shared" si="210"/>
        <v>Merry-Go-Round</v>
      </c>
      <c r="J2036" t="s">
        <v>66</v>
      </c>
      <c r="K2036" t="s">
        <v>124</v>
      </c>
      <c r="L2036" t="str">
        <f t="shared" si="211"/>
        <v>3.2 Individuals who do not have access to a mobile phone</v>
      </c>
      <c r="M2036" t="str">
        <f t="shared" si="205"/>
        <v>Proportion of individuals who have received financial advice from a SHG (Among all question respondents)</v>
      </c>
      <c r="N2036" t="s">
        <v>173</v>
      </c>
      <c r="O2036">
        <v>1.5271716982712284E-2</v>
      </c>
      <c r="P2036">
        <v>5.0269328558367266E-3</v>
      </c>
      <c r="Q2036">
        <v>5.4151316463424554E-3</v>
      </c>
      <c r="R2036">
        <v>2.5128302319082113E-2</v>
      </c>
      <c r="S2036">
        <v>651</v>
      </c>
      <c r="T2036" t="str">
        <f t="shared" si="206"/>
        <v>1</v>
      </c>
    </row>
    <row r="2037" spans="1:20" hidden="1" x14ac:dyDescent="0.25">
      <c r="A2037" s="35" t="s">
        <v>629</v>
      </c>
      <c r="B2037" s="35" t="str">
        <f t="shared" si="208"/>
        <v>Uganda</v>
      </c>
      <c r="C2037" t="s">
        <v>68</v>
      </c>
      <c r="D2037" t="str">
        <f t="shared" si="209"/>
        <v>FII</v>
      </c>
      <c r="E2037" t="s">
        <v>9</v>
      </c>
      <c r="F2037" t="s">
        <v>440</v>
      </c>
      <c r="G2037" t="str">
        <f t="shared" si="207"/>
        <v>Proportion of individuals who have received financial advice from a SHG</v>
      </c>
      <c r="H2037" t="s">
        <v>580</v>
      </c>
      <c r="I2037" t="str">
        <f t="shared" si="210"/>
        <v>Merry-Go-Round</v>
      </c>
      <c r="J2037" t="s">
        <v>66</v>
      </c>
      <c r="K2037" t="s">
        <v>123</v>
      </c>
      <c r="L2037" t="str">
        <f t="shared" si="211"/>
        <v>3.1 Individuals who have access to a mobile phone</v>
      </c>
      <c r="M2037" t="str">
        <f t="shared" si="205"/>
        <v>Proportion of individuals who have received financial advice from a SHG (Among all question respondents)</v>
      </c>
      <c r="N2037" t="s">
        <v>173</v>
      </c>
      <c r="O2037">
        <v>2.6018051076891653E-2</v>
      </c>
      <c r="P2037">
        <v>3.3417677627268503E-3</v>
      </c>
      <c r="Q2037">
        <v>1.9465662160576137E-2</v>
      </c>
      <c r="R2037">
        <v>3.2570439993207169E-2</v>
      </c>
      <c r="S2037">
        <v>2349</v>
      </c>
      <c r="T2037" t="str">
        <f t="shared" si="206"/>
        <v>1</v>
      </c>
    </row>
    <row r="2038" spans="1:20" hidden="1" x14ac:dyDescent="0.25">
      <c r="A2038" s="35" t="s">
        <v>629</v>
      </c>
      <c r="B2038" s="35" t="str">
        <f t="shared" si="208"/>
        <v>Uganda</v>
      </c>
      <c r="C2038" t="s">
        <v>68</v>
      </c>
      <c r="D2038" t="str">
        <f t="shared" si="209"/>
        <v>FII</v>
      </c>
      <c r="E2038" t="s">
        <v>9</v>
      </c>
      <c r="F2038" t="s">
        <v>440</v>
      </c>
      <c r="G2038" t="str">
        <f t="shared" si="207"/>
        <v>Proportion of individuals who have received financial advice from a SHG</v>
      </c>
      <c r="H2038" t="s">
        <v>580</v>
      </c>
      <c r="I2038" t="str">
        <f t="shared" si="210"/>
        <v>Merry-Go-Round</v>
      </c>
      <c r="J2038" t="s">
        <v>66</v>
      </c>
      <c r="K2038" t="s">
        <v>132</v>
      </c>
      <c r="L2038" t="str">
        <f t="shared" si="211"/>
        <v>5.2 Individuals without a formal ID</v>
      </c>
      <c r="M2038" t="str">
        <f t="shared" si="205"/>
        <v>Proportion of individuals who have received financial advice from a SHG (Among all question respondents)</v>
      </c>
      <c r="N2038" t="s">
        <v>173</v>
      </c>
      <c r="O2038">
        <v>1.3619312244873687E-2</v>
      </c>
      <c r="P2038">
        <v>7.3015855728595942E-3</v>
      </c>
      <c r="Q2038">
        <v>-6.973105057435508E-4</v>
      </c>
      <c r="R2038">
        <v>2.7935934995490925E-2</v>
      </c>
      <c r="S2038">
        <v>284</v>
      </c>
      <c r="T2038" t="str">
        <f t="shared" si="206"/>
        <v>1</v>
      </c>
    </row>
    <row r="2039" spans="1:20" hidden="1" x14ac:dyDescent="0.25">
      <c r="A2039" s="35" t="s">
        <v>629</v>
      </c>
      <c r="B2039" s="35" t="str">
        <f t="shared" si="208"/>
        <v>Uganda</v>
      </c>
      <c r="C2039" t="s">
        <v>68</v>
      </c>
      <c r="D2039" t="str">
        <f t="shared" si="209"/>
        <v>FII</v>
      </c>
      <c r="E2039" t="s">
        <v>9</v>
      </c>
      <c r="F2039" t="s">
        <v>440</v>
      </c>
      <c r="G2039" t="str">
        <f t="shared" si="207"/>
        <v>Proportion of individuals who have received financial advice from a SHG</v>
      </c>
      <c r="H2039" t="s">
        <v>580</v>
      </c>
      <c r="I2039" t="str">
        <f t="shared" si="210"/>
        <v>Merry-Go-Round</v>
      </c>
      <c r="J2039" t="s">
        <v>66</v>
      </c>
      <c r="K2039" t="s">
        <v>131</v>
      </c>
      <c r="L2039" t="str">
        <f t="shared" si="211"/>
        <v>5.1 Individuals with a formal ID</v>
      </c>
      <c r="M2039" t="str">
        <f t="shared" si="205"/>
        <v>Proportion of individuals who have received financial advice from a SHG (Among all question respondents)</v>
      </c>
      <c r="N2039" t="s">
        <v>173</v>
      </c>
      <c r="O2039">
        <v>2.4846878643120483E-2</v>
      </c>
      <c r="P2039">
        <v>3.0473237617930477E-3</v>
      </c>
      <c r="Q2039">
        <v>1.8871822367844016E-2</v>
      </c>
      <c r="R2039">
        <v>3.0821934918396951E-2</v>
      </c>
      <c r="S2039">
        <v>2716</v>
      </c>
      <c r="T2039" t="str">
        <f t="shared" si="206"/>
        <v>1</v>
      </c>
    </row>
    <row r="2040" spans="1:20" hidden="1" x14ac:dyDescent="0.25">
      <c r="A2040" s="35" t="s">
        <v>629</v>
      </c>
      <c r="B2040" s="35" t="str">
        <f t="shared" si="208"/>
        <v>Uganda</v>
      </c>
      <c r="C2040" t="s">
        <v>68</v>
      </c>
      <c r="D2040" t="str">
        <f t="shared" si="209"/>
        <v>FII</v>
      </c>
      <c r="E2040" t="s">
        <v>9</v>
      </c>
      <c r="F2040" t="s">
        <v>440</v>
      </c>
      <c r="G2040" t="str">
        <f t="shared" si="207"/>
        <v>Proportion of individuals who have received financial advice from a SHG</v>
      </c>
      <c r="H2040" t="s">
        <v>580</v>
      </c>
      <c r="I2040" t="str">
        <f t="shared" si="210"/>
        <v>Merry-Go-Round</v>
      </c>
      <c r="J2040" t="s">
        <v>66</v>
      </c>
      <c r="K2040" t="s">
        <v>121</v>
      </c>
      <c r="L2040" t="str">
        <f t="shared" si="211"/>
        <v>2.2 Individuals who do not have a bank account</v>
      </c>
      <c r="M2040" t="str">
        <f t="shared" si="205"/>
        <v>Proportion of individuals who have received financial advice from a SHG (Among all question respondents)</v>
      </c>
      <c r="N2040" t="s">
        <v>173</v>
      </c>
      <c r="O2040">
        <v>2.3215895526272467E-2</v>
      </c>
      <c r="P2040">
        <v>2.939352260045997E-3</v>
      </c>
      <c r="Q2040">
        <v>1.7452544947369114E-2</v>
      </c>
      <c r="R2040">
        <v>2.897924610517582E-2</v>
      </c>
      <c r="S2040">
        <v>2705</v>
      </c>
      <c r="T2040" t="str">
        <f t="shared" si="206"/>
        <v>1</v>
      </c>
    </row>
    <row r="2041" spans="1:20" hidden="1" x14ac:dyDescent="0.25">
      <c r="A2041" s="35" t="s">
        <v>629</v>
      </c>
      <c r="B2041" s="35" t="str">
        <f t="shared" si="208"/>
        <v>Uganda</v>
      </c>
      <c r="C2041" t="s">
        <v>68</v>
      </c>
      <c r="D2041" t="str">
        <f t="shared" si="209"/>
        <v>FII</v>
      </c>
      <c r="E2041" t="s">
        <v>9</v>
      </c>
      <c r="F2041" t="s">
        <v>440</v>
      </c>
      <c r="G2041" t="str">
        <f t="shared" si="207"/>
        <v>Proportion of individuals who have received financial advice from a SHG</v>
      </c>
      <c r="H2041" t="s">
        <v>580</v>
      </c>
      <c r="I2041" t="str">
        <f t="shared" si="210"/>
        <v>Merry-Go-Round</v>
      </c>
      <c r="J2041" t="s">
        <v>66</v>
      </c>
      <c r="K2041" t="s">
        <v>120</v>
      </c>
      <c r="L2041" t="str">
        <f t="shared" si="211"/>
        <v>2.1 Individuals who have a bank account</v>
      </c>
      <c r="M2041" t="str">
        <f t="shared" si="205"/>
        <v>Proportion of individuals who have received financial advice from a SHG (Among all question respondents)</v>
      </c>
      <c r="N2041" t="s">
        <v>173</v>
      </c>
      <c r="O2041">
        <v>2.7623713083082511E-2</v>
      </c>
      <c r="P2041">
        <v>1.010948285827371E-2</v>
      </c>
      <c r="Q2041">
        <v>7.801490794307378E-3</v>
      </c>
      <c r="R2041">
        <v>4.7445935371857643E-2</v>
      </c>
      <c r="S2041">
        <v>295</v>
      </c>
      <c r="T2041" t="str">
        <f t="shared" si="206"/>
        <v>1</v>
      </c>
    </row>
    <row r="2042" spans="1:20" hidden="1" x14ac:dyDescent="0.25">
      <c r="A2042" s="35" t="s">
        <v>629</v>
      </c>
      <c r="B2042" s="35" t="str">
        <f t="shared" si="208"/>
        <v>Uganda</v>
      </c>
      <c r="C2042" t="s">
        <v>68</v>
      </c>
      <c r="D2042" t="str">
        <f t="shared" si="209"/>
        <v>FII</v>
      </c>
      <c r="E2042" t="s">
        <v>9</v>
      </c>
      <c r="F2042" t="s">
        <v>440</v>
      </c>
      <c r="G2042" t="str">
        <f t="shared" si="207"/>
        <v>Proportion of individuals who have received financial advice from a SHG</v>
      </c>
      <c r="H2042" t="s">
        <v>0</v>
      </c>
      <c r="I2042" t="str">
        <f t="shared" si="210"/>
        <v>SACCO</v>
      </c>
      <c r="J2042" t="s">
        <v>66</v>
      </c>
      <c r="K2042" t="s">
        <v>114</v>
      </c>
      <c r="L2042" t="str">
        <f t="shared" si="211"/>
        <v>1.1 All individuals</v>
      </c>
      <c r="M2042" t="str">
        <f t="shared" si="205"/>
        <v>Proportion of individuals who have received financial advice from a SHG (Among all question respondents)</v>
      </c>
      <c r="N2042" t="s">
        <v>172</v>
      </c>
      <c r="O2042">
        <v>4.9599818607448058E-3</v>
      </c>
      <c r="P2042">
        <v>1.3017366297914455E-3</v>
      </c>
      <c r="Q2042">
        <v>2.4075948396768288E-3</v>
      </c>
      <c r="R2042">
        <v>7.5123688818127827E-3</v>
      </c>
      <c r="S2042">
        <v>3000</v>
      </c>
      <c r="T2042" t="str">
        <f t="shared" si="206"/>
        <v>1</v>
      </c>
    </row>
    <row r="2043" spans="1:20" hidden="1" x14ac:dyDescent="0.25">
      <c r="A2043" s="35" t="s">
        <v>629</v>
      </c>
      <c r="B2043" s="35" t="str">
        <f t="shared" si="208"/>
        <v>Uganda</v>
      </c>
      <c r="C2043" t="s">
        <v>68</v>
      </c>
      <c r="D2043" t="str">
        <f t="shared" si="209"/>
        <v>FII</v>
      </c>
      <c r="E2043" t="s">
        <v>9</v>
      </c>
      <c r="F2043" t="s">
        <v>440</v>
      </c>
      <c r="G2043" t="str">
        <f t="shared" si="207"/>
        <v>Proportion of individuals who have received financial advice from a SHG</v>
      </c>
      <c r="H2043" t="s">
        <v>0</v>
      </c>
      <c r="I2043" t="str">
        <f t="shared" si="210"/>
        <v>SACCO</v>
      </c>
      <c r="J2043" t="s">
        <v>66</v>
      </c>
      <c r="K2043" t="s">
        <v>135</v>
      </c>
      <c r="L2043" t="str">
        <f t="shared" si="211"/>
        <v>6.2 Urban individuals</v>
      </c>
      <c r="M2043" t="str">
        <f t="shared" si="205"/>
        <v>Proportion of individuals who have received financial advice from a SHG (Among all question respondents)</v>
      </c>
      <c r="N2043" t="s">
        <v>172</v>
      </c>
      <c r="O2043">
        <v>5.0025212817800232E-3</v>
      </c>
      <c r="P2043">
        <v>2.3056727606808347E-3</v>
      </c>
      <c r="Q2043">
        <v>4.8166115192827246E-4</v>
      </c>
      <c r="R2043">
        <v>9.5233814116317747E-3</v>
      </c>
      <c r="S2043">
        <v>810</v>
      </c>
      <c r="T2043" t="str">
        <f t="shared" si="206"/>
        <v>1</v>
      </c>
    </row>
    <row r="2044" spans="1:20" hidden="1" x14ac:dyDescent="0.25">
      <c r="A2044" s="35" t="s">
        <v>629</v>
      </c>
      <c r="B2044" s="35" t="str">
        <f t="shared" si="208"/>
        <v>Uganda</v>
      </c>
      <c r="C2044" t="s">
        <v>68</v>
      </c>
      <c r="D2044" t="str">
        <f t="shared" si="209"/>
        <v>FII</v>
      </c>
      <c r="E2044" t="s">
        <v>9</v>
      </c>
      <c r="F2044" t="s">
        <v>440</v>
      </c>
      <c r="G2044" t="str">
        <f t="shared" si="207"/>
        <v>Proportion of individuals who have received financial advice from a SHG</v>
      </c>
      <c r="H2044" t="s">
        <v>0</v>
      </c>
      <c r="I2044" t="str">
        <f t="shared" si="210"/>
        <v>SACCO</v>
      </c>
      <c r="J2044" t="s">
        <v>66</v>
      </c>
      <c r="K2044" t="s">
        <v>134</v>
      </c>
      <c r="L2044" t="str">
        <f t="shared" si="211"/>
        <v>6.1 Rural individuals</v>
      </c>
      <c r="M2044" t="str">
        <f t="shared" si="205"/>
        <v>Proportion of individuals who have received financial advice from a SHG (Among all question respondents)</v>
      </c>
      <c r="N2044" t="s">
        <v>172</v>
      </c>
      <c r="O2044">
        <v>4.9462242763954681E-3</v>
      </c>
      <c r="P2044">
        <v>1.5529902996670284E-3</v>
      </c>
      <c r="Q2044">
        <v>1.9011902856490856E-3</v>
      </c>
      <c r="R2044">
        <v>7.9912582671418514E-3</v>
      </c>
      <c r="S2044">
        <v>2190</v>
      </c>
      <c r="T2044" t="str">
        <f t="shared" si="206"/>
        <v>1</v>
      </c>
    </row>
    <row r="2045" spans="1:20" hidden="1" x14ac:dyDescent="0.25">
      <c r="A2045" s="35" t="s">
        <v>629</v>
      </c>
      <c r="B2045" s="35" t="str">
        <f t="shared" si="208"/>
        <v>Uganda</v>
      </c>
      <c r="C2045" t="s">
        <v>68</v>
      </c>
      <c r="D2045" t="str">
        <f t="shared" si="209"/>
        <v>FII</v>
      </c>
      <c r="E2045" t="s">
        <v>9</v>
      </c>
      <c r="F2045" t="s">
        <v>440</v>
      </c>
      <c r="G2045" t="str">
        <f t="shared" si="207"/>
        <v>Proportion of individuals who have received financial advice from a SHG</v>
      </c>
      <c r="H2045" t="s">
        <v>0</v>
      </c>
      <c r="I2045" t="str">
        <f t="shared" si="210"/>
        <v>SACCO</v>
      </c>
      <c r="J2045" t="s">
        <v>66</v>
      </c>
      <c r="K2045" t="s">
        <v>116</v>
      </c>
      <c r="L2045" t="str">
        <f t="shared" si="211"/>
        <v>1.3 Males</v>
      </c>
      <c r="M2045" t="str">
        <f t="shared" si="205"/>
        <v>Proportion of individuals who have received financial advice from a SHG (Among all question respondents)</v>
      </c>
      <c r="N2045" t="s">
        <v>172</v>
      </c>
      <c r="O2045">
        <v>5.2108955419524457E-3</v>
      </c>
      <c r="P2045">
        <v>2.1776388690335755E-3</v>
      </c>
      <c r="Q2045">
        <v>9.4107854618661561E-4</v>
      </c>
      <c r="R2045">
        <v>9.4807125377182749E-3</v>
      </c>
      <c r="S2045">
        <v>1058</v>
      </c>
      <c r="T2045" t="str">
        <f t="shared" si="206"/>
        <v>1</v>
      </c>
    </row>
    <row r="2046" spans="1:20" hidden="1" x14ac:dyDescent="0.25">
      <c r="A2046" s="35" t="s">
        <v>629</v>
      </c>
      <c r="B2046" s="35" t="str">
        <f t="shared" ref="B2046:B2077" si="212">A2046</f>
        <v>Uganda</v>
      </c>
      <c r="C2046" t="s">
        <v>68</v>
      </c>
      <c r="D2046" t="str">
        <f t="shared" ref="D2046:D2077" si="213">C2046</f>
        <v>FII</v>
      </c>
      <c r="E2046" t="s">
        <v>9</v>
      </c>
      <c r="F2046" t="s">
        <v>440</v>
      </c>
      <c r="G2046" t="str">
        <f t="shared" si="207"/>
        <v>Proportion of individuals who have received financial advice from a SHG</v>
      </c>
      <c r="H2046" t="s">
        <v>0</v>
      </c>
      <c r="I2046" t="str">
        <f t="shared" ref="I2046:I2077" si="214">H2046</f>
        <v>SACCO</v>
      </c>
      <c r="J2046" t="s">
        <v>66</v>
      </c>
      <c r="K2046" t="s">
        <v>115</v>
      </c>
      <c r="L2046" t="str">
        <f t="shared" ref="L2046:L2077" si="215">K2046</f>
        <v>1.2 Females</v>
      </c>
      <c r="M2046" t="str">
        <f t="shared" si="205"/>
        <v>Proportion of individuals who have received financial advice from a SHG (Among all question respondents)</v>
      </c>
      <c r="N2046" t="s">
        <v>172</v>
      </c>
      <c r="O2046">
        <v>4.7397989245880484E-3</v>
      </c>
      <c r="P2046">
        <v>1.5237090954453344E-3</v>
      </c>
      <c r="Q2046">
        <v>1.7521782107720895E-3</v>
      </c>
      <c r="R2046">
        <v>7.7274196384040077E-3</v>
      </c>
      <c r="S2046">
        <v>1942</v>
      </c>
      <c r="T2046" t="str">
        <f t="shared" si="206"/>
        <v>1</v>
      </c>
    </row>
    <row r="2047" spans="1:20" hidden="1" x14ac:dyDescent="0.25">
      <c r="A2047" s="35" t="s">
        <v>629</v>
      </c>
      <c r="B2047" s="35" t="str">
        <f t="shared" si="212"/>
        <v>Uganda</v>
      </c>
      <c r="C2047" t="s">
        <v>68</v>
      </c>
      <c r="D2047" t="str">
        <f t="shared" si="213"/>
        <v>FII</v>
      </c>
      <c r="E2047" t="s">
        <v>9</v>
      </c>
      <c r="F2047" t="s">
        <v>440</v>
      </c>
      <c r="G2047" t="str">
        <f t="shared" si="207"/>
        <v>Proportion of individuals who have received financial advice from a SHG</v>
      </c>
      <c r="H2047" t="s">
        <v>0</v>
      </c>
      <c r="I2047" t="str">
        <f t="shared" si="214"/>
        <v>SACCO</v>
      </c>
      <c r="J2047" t="s">
        <v>66</v>
      </c>
      <c r="K2047" t="s">
        <v>419</v>
      </c>
      <c r="L2047" t="str">
        <f t="shared" si="215"/>
        <v>7.1 Individuals in the two lowest PPI quintiles</v>
      </c>
      <c r="M2047" t="str">
        <f t="shared" si="205"/>
        <v>Proportion of individuals who have received financial advice from a SHG (Among all question respondents)</v>
      </c>
      <c r="N2047" t="s">
        <v>172</v>
      </c>
      <c r="O2047">
        <v>1.1940712614382648E-3</v>
      </c>
      <c r="P2047">
        <v>8.4423370488336978E-4</v>
      </c>
      <c r="Q2047">
        <v>-4.6126446606421291E-4</v>
      </c>
      <c r="R2047">
        <v>2.8494069889407423E-3</v>
      </c>
      <c r="S2047">
        <v>1208</v>
      </c>
      <c r="T2047" t="str">
        <f t="shared" si="206"/>
        <v>1</v>
      </c>
    </row>
    <row r="2048" spans="1:20" hidden="1" x14ac:dyDescent="0.25">
      <c r="A2048" s="35" t="s">
        <v>629</v>
      </c>
      <c r="B2048" s="35" t="str">
        <f t="shared" si="212"/>
        <v>Uganda</v>
      </c>
      <c r="C2048" t="s">
        <v>68</v>
      </c>
      <c r="D2048" t="str">
        <f t="shared" si="213"/>
        <v>FII</v>
      </c>
      <c r="E2048" t="s">
        <v>9</v>
      </c>
      <c r="F2048" t="s">
        <v>440</v>
      </c>
      <c r="G2048" t="str">
        <f t="shared" si="207"/>
        <v>Proportion of individuals who have received financial advice from a SHG</v>
      </c>
      <c r="H2048" t="s">
        <v>0</v>
      </c>
      <c r="I2048" t="str">
        <f t="shared" si="214"/>
        <v>SACCO</v>
      </c>
      <c r="J2048" t="s">
        <v>66</v>
      </c>
      <c r="K2048" t="s">
        <v>420</v>
      </c>
      <c r="L2048" t="str">
        <f t="shared" si="215"/>
        <v>7.2 Individuals in the middle PPI quintile</v>
      </c>
      <c r="M2048" t="str">
        <f t="shared" ref="M2048:M2084" si="216">CONCATENATE(F2048," (Among ",J2048,")")</f>
        <v>Proportion of individuals who have received financial advice from a SHG (Among all question respondents)</v>
      </c>
      <c r="N2048" t="s">
        <v>172</v>
      </c>
      <c r="O2048">
        <v>9.7839735029392246E-3</v>
      </c>
      <c r="P2048">
        <v>3.089415688343995E-3</v>
      </c>
      <c r="Q2048">
        <v>3.7263852587823857E-3</v>
      </c>
      <c r="R2048">
        <v>1.5841561747096063E-2</v>
      </c>
      <c r="S2048">
        <v>1145</v>
      </c>
      <c r="T2048" t="str">
        <f t="shared" si="206"/>
        <v>1</v>
      </c>
    </row>
    <row r="2049" spans="1:20" hidden="1" x14ac:dyDescent="0.25">
      <c r="A2049" s="35" t="s">
        <v>629</v>
      </c>
      <c r="B2049" s="35" t="str">
        <f t="shared" si="212"/>
        <v>Uganda</v>
      </c>
      <c r="C2049" t="s">
        <v>68</v>
      </c>
      <c r="D2049" t="str">
        <f t="shared" si="213"/>
        <v>FII</v>
      </c>
      <c r="E2049" t="s">
        <v>9</v>
      </c>
      <c r="F2049" t="s">
        <v>440</v>
      </c>
      <c r="G2049" t="str">
        <f t="shared" si="207"/>
        <v>Proportion of individuals who have received financial advice from a SHG</v>
      </c>
      <c r="H2049" t="s">
        <v>0</v>
      </c>
      <c r="I2049" t="str">
        <f t="shared" si="214"/>
        <v>SACCO</v>
      </c>
      <c r="J2049" t="s">
        <v>66</v>
      </c>
      <c r="K2049" t="s">
        <v>421</v>
      </c>
      <c r="L2049" t="str">
        <f t="shared" si="215"/>
        <v>7.3 Individuals in the two highest PPI quintiles</v>
      </c>
      <c r="M2049" t="str">
        <f t="shared" si="216"/>
        <v>Proportion of individuals who have received financial advice from a SHG (Among all question respondents)</v>
      </c>
      <c r="N2049" t="s">
        <v>172</v>
      </c>
      <c r="O2049">
        <v>3.6692377828072284E-3</v>
      </c>
      <c r="P2049">
        <v>2.1784157341549651E-3</v>
      </c>
      <c r="Q2049">
        <v>-6.0210245537767153E-4</v>
      </c>
      <c r="R2049">
        <v>7.9405780209921284E-3</v>
      </c>
      <c r="S2049">
        <v>647</v>
      </c>
      <c r="T2049" t="str">
        <f t="shared" si="206"/>
        <v>1</v>
      </c>
    </row>
    <row r="2050" spans="1:20" hidden="1" x14ac:dyDescent="0.25">
      <c r="A2050" s="35" t="s">
        <v>629</v>
      </c>
      <c r="B2050" s="35" t="str">
        <f t="shared" si="212"/>
        <v>Uganda</v>
      </c>
      <c r="C2050" t="s">
        <v>68</v>
      </c>
      <c r="D2050" t="str">
        <f t="shared" si="213"/>
        <v>FII</v>
      </c>
      <c r="E2050" t="s">
        <v>9</v>
      </c>
      <c r="F2050" t="s">
        <v>440</v>
      </c>
      <c r="G2050" t="str">
        <f t="shared" si="207"/>
        <v>Proportion of individuals who have received financial advice from a SHG</v>
      </c>
      <c r="H2050" t="s">
        <v>0</v>
      </c>
      <c r="I2050" t="str">
        <f t="shared" si="214"/>
        <v>SACCO</v>
      </c>
      <c r="J2050" t="s">
        <v>66</v>
      </c>
      <c r="K2050" t="s">
        <v>128</v>
      </c>
      <c r="L2050" t="str">
        <f t="shared" si="215"/>
        <v>4.2 Individuals who do not use mobile money</v>
      </c>
      <c r="M2050" t="str">
        <f t="shared" si="216"/>
        <v>Proportion of individuals who have received financial advice from a SHG (Among all question respondents)</v>
      </c>
      <c r="N2050" t="s">
        <v>172</v>
      </c>
      <c r="O2050">
        <v>4.0193186170642062E-3</v>
      </c>
      <c r="P2050">
        <v>1.9057715817368452E-3</v>
      </c>
      <c r="Q2050">
        <v>2.8256685098335945E-4</v>
      </c>
      <c r="R2050">
        <v>7.7560703831450525E-3</v>
      </c>
      <c r="S2050">
        <v>1369</v>
      </c>
      <c r="T2050" t="str">
        <f t="shared" ref="T2050:T2084" si="217">IF(S2050&gt;=30,"1","0")</f>
        <v>1</v>
      </c>
    </row>
    <row r="2051" spans="1:20" hidden="1" x14ac:dyDescent="0.25">
      <c r="A2051" s="35" t="s">
        <v>629</v>
      </c>
      <c r="B2051" s="35" t="str">
        <f t="shared" si="212"/>
        <v>Uganda</v>
      </c>
      <c r="C2051" t="s">
        <v>68</v>
      </c>
      <c r="D2051" t="str">
        <f t="shared" si="213"/>
        <v>FII</v>
      </c>
      <c r="E2051" t="s">
        <v>9</v>
      </c>
      <c r="F2051" t="s">
        <v>440</v>
      </c>
      <c r="G2051" t="str">
        <f t="shared" si="207"/>
        <v>Proportion of individuals who have received financial advice from a SHG</v>
      </c>
      <c r="H2051" t="s">
        <v>0</v>
      </c>
      <c r="I2051" t="str">
        <f t="shared" si="214"/>
        <v>SACCO</v>
      </c>
      <c r="J2051" t="s">
        <v>66</v>
      </c>
      <c r="K2051" t="s">
        <v>127</v>
      </c>
      <c r="L2051" t="str">
        <f t="shared" si="215"/>
        <v>4.1 Individuals who use mobile money</v>
      </c>
      <c r="M2051" t="str">
        <f t="shared" si="216"/>
        <v>Proportion of individuals who have received financial advice from a SHG (Among all question respondents)</v>
      </c>
      <c r="N2051" t="s">
        <v>172</v>
      </c>
      <c r="O2051">
        <v>5.7422813202678427E-3</v>
      </c>
      <c r="P2051">
        <v>1.781503362676014E-3</v>
      </c>
      <c r="Q2051">
        <v>2.2491891257186924E-3</v>
      </c>
      <c r="R2051">
        <v>9.2353735148169927E-3</v>
      </c>
      <c r="S2051">
        <v>1631</v>
      </c>
      <c r="T2051" t="str">
        <f t="shared" si="217"/>
        <v>1</v>
      </c>
    </row>
    <row r="2052" spans="1:20" hidden="1" x14ac:dyDescent="0.25">
      <c r="A2052" s="35" t="s">
        <v>629</v>
      </c>
      <c r="B2052" s="35" t="str">
        <f t="shared" si="212"/>
        <v>Uganda</v>
      </c>
      <c r="C2052" t="s">
        <v>68</v>
      </c>
      <c r="D2052" t="str">
        <f t="shared" si="213"/>
        <v>FII</v>
      </c>
      <c r="E2052" t="s">
        <v>9</v>
      </c>
      <c r="F2052" t="s">
        <v>440</v>
      </c>
      <c r="G2052" t="str">
        <f t="shared" si="207"/>
        <v>Proportion of individuals who have received financial advice from a SHG</v>
      </c>
      <c r="H2052" t="s">
        <v>0</v>
      </c>
      <c r="I2052" t="str">
        <f t="shared" si="214"/>
        <v>SACCO</v>
      </c>
      <c r="J2052" t="s">
        <v>66</v>
      </c>
      <c r="K2052" t="s">
        <v>124</v>
      </c>
      <c r="L2052" t="str">
        <f t="shared" si="215"/>
        <v>3.2 Individuals who do not have access to a mobile phone</v>
      </c>
      <c r="M2052" t="str">
        <f t="shared" si="216"/>
        <v>Proportion of individuals who have received financial advice from a SHG (Among all question respondents)</v>
      </c>
      <c r="N2052" t="s">
        <v>172</v>
      </c>
      <c r="O2052">
        <v>0</v>
      </c>
      <c r="P2052"/>
      <c r="Q2052"/>
      <c r="R2052"/>
      <c r="S2052">
        <v>651</v>
      </c>
      <c r="T2052" t="str">
        <f t="shared" si="217"/>
        <v>1</v>
      </c>
    </row>
    <row r="2053" spans="1:20" hidden="1" x14ac:dyDescent="0.25">
      <c r="A2053" s="35" t="s">
        <v>629</v>
      </c>
      <c r="B2053" s="35" t="str">
        <f t="shared" si="212"/>
        <v>Uganda</v>
      </c>
      <c r="C2053" t="s">
        <v>68</v>
      </c>
      <c r="D2053" t="str">
        <f t="shared" si="213"/>
        <v>FII</v>
      </c>
      <c r="E2053" t="s">
        <v>9</v>
      </c>
      <c r="F2053" t="s">
        <v>440</v>
      </c>
      <c r="G2053" t="str">
        <f t="shared" si="207"/>
        <v>Proportion of individuals who have received financial advice from a SHG</v>
      </c>
      <c r="H2053" t="s">
        <v>0</v>
      </c>
      <c r="I2053" t="str">
        <f t="shared" si="214"/>
        <v>SACCO</v>
      </c>
      <c r="J2053" t="s">
        <v>66</v>
      </c>
      <c r="K2053" t="s">
        <v>123</v>
      </c>
      <c r="L2053" t="str">
        <f t="shared" si="215"/>
        <v>3.1 Individuals who have access to a mobile phone</v>
      </c>
      <c r="M2053" t="str">
        <f t="shared" si="216"/>
        <v>Proportion of individuals who have received financial advice from a SHG (Among all question respondents)</v>
      </c>
      <c r="N2053" t="s">
        <v>172</v>
      </c>
      <c r="O2053">
        <v>6.3532086986987941E-3</v>
      </c>
      <c r="P2053">
        <v>1.6662984749298299E-3</v>
      </c>
      <c r="Q2053">
        <v>3.0860051005964255E-3</v>
      </c>
      <c r="R2053">
        <v>9.6204122968011618E-3</v>
      </c>
      <c r="S2053">
        <v>2349</v>
      </c>
      <c r="T2053" t="str">
        <f t="shared" si="217"/>
        <v>1</v>
      </c>
    </row>
    <row r="2054" spans="1:20" hidden="1" x14ac:dyDescent="0.25">
      <c r="A2054" s="35" t="s">
        <v>629</v>
      </c>
      <c r="B2054" s="35" t="str">
        <f t="shared" si="212"/>
        <v>Uganda</v>
      </c>
      <c r="C2054" t="s">
        <v>68</v>
      </c>
      <c r="D2054" t="str">
        <f t="shared" si="213"/>
        <v>FII</v>
      </c>
      <c r="E2054" t="s">
        <v>9</v>
      </c>
      <c r="F2054" t="s">
        <v>440</v>
      </c>
      <c r="G2054" t="str">
        <f t="shared" si="207"/>
        <v>Proportion of individuals who have received financial advice from a SHG</v>
      </c>
      <c r="H2054" t="s">
        <v>0</v>
      </c>
      <c r="I2054" t="str">
        <f t="shared" si="214"/>
        <v>SACCO</v>
      </c>
      <c r="J2054" t="s">
        <v>66</v>
      </c>
      <c r="K2054" t="s">
        <v>132</v>
      </c>
      <c r="L2054" t="str">
        <f t="shared" si="215"/>
        <v>5.2 Individuals without a formal ID</v>
      </c>
      <c r="M2054" t="str">
        <f t="shared" si="216"/>
        <v>Proportion of individuals who have received financial advice from a SHG (Among all question respondents)</v>
      </c>
      <c r="N2054" t="s">
        <v>172</v>
      </c>
      <c r="O2054">
        <v>1.7157684022238481E-3</v>
      </c>
      <c r="P2054">
        <v>1.7165053346074816E-3</v>
      </c>
      <c r="Q2054">
        <v>-1.6498785630520709E-3</v>
      </c>
      <c r="R2054">
        <v>5.0814153674997673E-3</v>
      </c>
      <c r="S2054">
        <v>284</v>
      </c>
      <c r="T2054" t="str">
        <f t="shared" si="217"/>
        <v>1</v>
      </c>
    </row>
    <row r="2055" spans="1:20" hidden="1" x14ac:dyDescent="0.25">
      <c r="A2055" s="35" t="s">
        <v>629</v>
      </c>
      <c r="B2055" s="35" t="str">
        <f t="shared" si="212"/>
        <v>Uganda</v>
      </c>
      <c r="C2055" t="s">
        <v>68</v>
      </c>
      <c r="D2055" t="str">
        <f t="shared" si="213"/>
        <v>FII</v>
      </c>
      <c r="E2055" t="s">
        <v>9</v>
      </c>
      <c r="F2055" t="s">
        <v>440</v>
      </c>
      <c r="G2055" t="str">
        <f t="shared" si="207"/>
        <v>Proportion of individuals who have received financial advice from a SHG</v>
      </c>
      <c r="H2055" t="s">
        <v>0</v>
      </c>
      <c r="I2055" t="str">
        <f t="shared" si="214"/>
        <v>SACCO</v>
      </c>
      <c r="J2055" t="s">
        <v>66</v>
      </c>
      <c r="K2055" t="s">
        <v>131</v>
      </c>
      <c r="L2055" t="str">
        <f t="shared" si="215"/>
        <v>5.1 Individuals with a formal ID</v>
      </c>
      <c r="M2055" t="str">
        <f t="shared" si="216"/>
        <v>Proportion of individuals who have received financial advice from a SHG (Among all question respondents)</v>
      </c>
      <c r="N2055" t="s">
        <v>172</v>
      </c>
      <c r="O2055">
        <v>5.3429523231450938E-3</v>
      </c>
      <c r="P2055">
        <v>1.440908210780432E-3</v>
      </c>
      <c r="Q2055">
        <v>2.5176838843707482E-3</v>
      </c>
      <c r="R2055">
        <v>8.1682207619194393E-3</v>
      </c>
      <c r="S2055">
        <v>2716</v>
      </c>
      <c r="T2055" t="str">
        <f t="shared" si="217"/>
        <v>1</v>
      </c>
    </row>
    <row r="2056" spans="1:20" hidden="1" x14ac:dyDescent="0.25">
      <c r="A2056" s="35" t="s">
        <v>629</v>
      </c>
      <c r="B2056" s="35" t="str">
        <f t="shared" si="212"/>
        <v>Uganda</v>
      </c>
      <c r="C2056" t="s">
        <v>68</v>
      </c>
      <c r="D2056" t="str">
        <f t="shared" si="213"/>
        <v>FII</v>
      </c>
      <c r="E2056" t="s">
        <v>9</v>
      </c>
      <c r="F2056" t="s">
        <v>440</v>
      </c>
      <c r="G2056" t="str">
        <f t="shared" si="207"/>
        <v>Proportion of individuals who have received financial advice from a SHG</v>
      </c>
      <c r="H2056" t="s">
        <v>0</v>
      </c>
      <c r="I2056" t="str">
        <f t="shared" si="214"/>
        <v>SACCO</v>
      </c>
      <c r="J2056" t="s">
        <v>66</v>
      </c>
      <c r="K2056" t="s">
        <v>121</v>
      </c>
      <c r="L2056" t="str">
        <f t="shared" si="215"/>
        <v>2.2 Individuals who do not have a bank account</v>
      </c>
      <c r="M2056" t="str">
        <f t="shared" si="216"/>
        <v>Proportion of individuals who have received financial advice from a SHG (Among all question respondents)</v>
      </c>
      <c r="N2056" t="s">
        <v>172</v>
      </c>
      <c r="O2056">
        <v>3.7409036047463527E-3</v>
      </c>
      <c r="P2056">
        <v>1.1126063527798883E-3</v>
      </c>
      <c r="Q2056">
        <v>1.5593547803515609E-3</v>
      </c>
      <c r="R2056">
        <v>5.9224524291411444E-3</v>
      </c>
      <c r="S2056">
        <v>2705</v>
      </c>
      <c r="T2056" t="str">
        <f t="shared" si="217"/>
        <v>1</v>
      </c>
    </row>
    <row r="2057" spans="1:20" hidden="1" x14ac:dyDescent="0.25">
      <c r="A2057" s="35" t="s">
        <v>629</v>
      </c>
      <c r="B2057" s="35" t="str">
        <f t="shared" si="212"/>
        <v>Uganda</v>
      </c>
      <c r="C2057" t="s">
        <v>68</v>
      </c>
      <c r="D2057" t="str">
        <f t="shared" si="213"/>
        <v>FII</v>
      </c>
      <c r="E2057" t="s">
        <v>9</v>
      </c>
      <c r="F2057" t="s">
        <v>440</v>
      </c>
      <c r="G2057" t="str">
        <f t="shared" si="207"/>
        <v>Proportion of individuals who have received financial advice from a SHG</v>
      </c>
      <c r="H2057" t="s">
        <v>0</v>
      </c>
      <c r="I2057" t="str">
        <f t="shared" si="214"/>
        <v>SACCO</v>
      </c>
      <c r="J2057" t="s">
        <v>66</v>
      </c>
      <c r="K2057" t="s">
        <v>120</v>
      </c>
      <c r="L2057" t="str">
        <f t="shared" si="215"/>
        <v>2.1 Individuals who have a bank account</v>
      </c>
      <c r="M2057" t="str">
        <f t="shared" si="216"/>
        <v>Proportion of individuals who have received financial advice from a SHG (Among all question respondents)</v>
      </c>
      <c r="N2057" t="s">
        <v>172</v>
      </c>
      <c r="O2057">
        <v>1.580153736349019E-2</v>
      </c>
      <c r="P2057">
        <v>8.1983423637511897E-3</v>
      </c>
      <c r="Q2057">
        <v>-2.7340603490123155E-4</v>
      </c>
      <c r="R2057">
        <v>3.1876480761881612E-2</v>
      </c>
      <c r="S2057">
        <v>295</v>
      </c>
      <c r="T2057" t="str">
        <f t="shared" si="217"/>
        <v>1</v>
      </c>
    </row>
    <row r="2058" spans="1:20" hidden="1" x14ac:dyDescent="0.25">
      <c r="A2058" s="35" t="s">
        <v>629</v>
      </c>
      <c r="B2058" s="35" t="str">
        <f t="shared" si="212"/>
        <v>Uganda</v>
      </c>
      <c r="C2058" t="s">
        <v>68</v>
      </c>
      <c r="D2058" t="str">
        <f t="shared" si="213"/>
        <v>FII</v>
      </c>
      <c r="E2058" t="s">
        <v>9</v>
      </c>
      <c r="F2058" t="s">
        <v>440</v>
      </c>
      <c r="G2058" t="str">
        <f t="shared" si="207"/>
        <v>Proportion of individuals who have received financial advice from a SHG</v>
      </c>
      <c r="H2058" t="s">
        <v>740</v>
      </c>
      <c r="I2058" t="str">
        <f t="shared" si="214"/>
        <v>Any SHG (one or more)</v>
      </c>
      <c r="J2058" t="s">
        <v>66</v>
      </c>
      <c r="K2058" t="s">
        <v>114</v>
      </c>
      <c r="L2058" t="str">
        <f t="shared" si="215"/>
        <v>1.1 All individuals</v>
      </c>
      <c r="M2058" t="str">
        <f t="shared" si="216"/>
        <v>Proportion of individuals who have received financial advice from a SHG (Among all question respondents)</v>
      </c>
      <c r="N2058" t="s">
        <v>174</v>
      </c>
      <c r="O2058">
        <v>2.8621415710077563E-2</v>
      </c>
      <c r="P2058">
        <v>3.1058102658199018E-3</v>
      </c>
      <c r="Q2058">
        <v>2.2531681710928717E-2</v>
      </c>
      <c r="R2058">
        <v>3.471114970922641E-2</v>
      </c>
      <c r="S2058">
        <v>3000</v>
      </c>
      <c r="T2058" t="str">
        <f t="shared" si="217"/>
        <v>1</v>
      </c>
    </row>
    <row r="2059" spans="1:20" hidden="1" x14ac:dyDescent="0.25">
      <c r="A2059" s="35" t="s">
        <v>629</v>
      </c>
      <c r="B2059" s="35" t="str">
        <f t="shared" si="212"/>
        <v>Uganda</v>
      </c>
      <c r="C2059" t="s">
        <v>68</v>
      </c>
      <c r="D2059" t="str">
        <f t="shared" si="213"/>
        <v>FII</v>
      </c>
      <c r="E2059" t="s">
        <v>9</v>
      </c>
      <c r="F2059" t="s">
        <v>440</v>
      </c>
      <c r="G2059" t="str">
        <f t="shared" si="207"/>
        <v>Proportion of individuals who have received financial advice from a SHG</v>
      </c>
      <c r="H2059" t="s">
        <v>740</v>
      </c>
      <c r="I2059" t="str">
        <f t="shared" si="214"/>
        <v>Any SHG (one or more)</v>
      </c>
      <c r="J2059" t="s">
        <v>66</v>
      </c>
      <c r="K2059" t="s">
        <v>135</v>
      </c>
      <c r="L2059" t="str">
        <f t="shared" si="215"/>
        <v>6.2 Urban individuals</v>
      </c>
      <c r="M2059" t="str">
        <f t="shared" si="216"/>
        <v>Proportion of individuals who have received financial advice from a SHG (Among all question respondents)</v>
      </c>
      <c r="N2059" t="s">
        <v>174</v>
      </c>
      <c r="O2059">
        <v>2.7363393416515336E-2</v>
      </c>
      <c r="P2059">
        <v>5.572189509612786E-3</v>
      </c>
      <c r="Q2059">
        <v>1.6437693195922008E-2</v>
      </c>
      <c r="R2059">
        <v>3.8289093637108668E-2</v>
      </c>
      <c r="S2059">
        <v>810</v>
      </c>
      <c r="T2059" t="str">
        <f t="shared" si="217"/>
        <v>1</v>
      </c>
    </row>
    <row r="2060" spans="1:20" hidden="1" x14ac:dyDescent="0.25">
      <c r="A2060" s="35" t="s">
        <v>629</v>
      </c>
      <c r="B2060" s="35" t="str">
        <f t="shared" si="212"/>
        <v>Uganda</v>
      </c>
      <c r="C2060" t="s">
        <v>68</v>
      </c>
      <c r="D2060" t="str">
        <f t="shared" si="213"/>
        <v>FII</v>
      </c>
      <c r="E2060" t="s">
        <v>9</v>
      </c>
      <c r="F2060" t="s">
        <v>440</v>
      </c>
      <c r="G2060" t="str">
        <f t="shared" si="207"/>
        <v>Proportion of individuals who have received financial advice from a SHG</v>
      </c>
      <c r="H2060" t="s">
        <v>740</v>
      </c>
      <c r="I2060" t="str">
        <f t="shared" si="214"/>
        <v>Any SHG (one or more)</v>
      </c>
      <c r="J2060" t="s">
        <v>66</v>
      </c>
      <c r="K2060" t="s">
        <v>134</v>
      </c>
      <c r="L2060" t="str">
        <f t="shared" si="215"/>
        <v>6.1 Rural individuals</v>
      </c>
      <c r="M2060" t="str">
        <f t="shared" si="216"/>
        <v>Proportion of individuals who have received financial advice from a SHG (Among all question respondents)</v>
      </c>
      <c r="N2060" t="s">
        <v>174</v>
      </c>
      <c r="O2060">
        <v>2.9028270044147493E-2</v>
      </c>
      <c r="P2060">
        <v>3.6939132322532406E-3</v>
      </c>
      <c r="Q2060">
        <v>2.1785410025324053E-2</v>
      </c>
      <c r="R2060">
        <v>3.6271130062970933E-2</v>
      </c>
      <c r="S2060">
        <v>2190</v>
      </c>
      <c r="T2060" t="str">
        <f t="shared" si="217"/>
        <v>1</v>
      </c>
    </row>
    <row r="2061" spans="1:20" hidden="1" x14ac:dyDescent="0.25">
      <c r="A2061" s="35" t="s">
        <v>629</v>
      </c>
      <c r="B2061" s="35" t="str">
        <f t="shared" si="212"/>
        <v>Uganda</v>
      </c>
      <c r="C2061" t="s">
        <v>68</v>
      </c>
      <c r="D2061" t="str">
        <f t="shared" si="213"/>
        <v>FII</v>
      </c>
      <c r="E2061" t="s">
        <v>9</v>
      </c>
      <c r="F2061" t="s">
        <v>440</v>
      </c>
      <c r="G2061" t="str">
        <f t="shared" si="207"/>
        <v>Proportion of individuals who have received financial advice from a SHG</v>
      </c>
      <c r="H2061" t="s">
        <v>740</v>
      </c>
      <c r="I2061" t="str">
        <f t="shared" si="214"/>
        <v>Any SHG (one or more)</v>
      </c>
      <c r="J2061" t="s">
        <v>66</v>
      </c>
      <c r="K2061" t="s">
        <v>116</v>
      </c>
      <c r="L2061" t="str">
        <f t="shared" si="215"/>
        <v>1.3 Males</v>
      </c>
      <c r="M2061" t="str">
        <f t="shared" si="216"/>
        <v>Proportion of individuals who have received financial advice from a SHG (Among all question respondents)</v>
      </c>
      <c r="N2061" t="s">
        <v>174</v>
      </c>
      <c r="O2061">
        <v>2.6251688951104232E-2</v>
      </c>
      <c r="P2061">
        <v>4.9400885612648892E-3</v>
      </c>
      <c r="Q2061">
        <v>1.6565384027258767E-2</v>
      </c>
      <c r="R2061">
        <v>3.5937993874949697E-2</v>
      </c>
      <c r="S2061">
        <v>1058</v>
      </c>
      <c r="T2061" t="str">
        <f t="shared" si="217"/>
        <v>1</v>
      </c>
    </row>
    <row r="2062" spans="1:20" hidden="1" x14ac:dyDescent="0.25">
      <c r="A2062" s="35" t="s">
        <v>629</v>
      </c>
      <c r="B2062" s="35" t="str">
        <f t="shared" si="212"/>
        <v>Uganda</v>
      </c>
      <c r="C2062" t="s">
        <v>68</v>
      </c>
      <c r="D2062" t="str">
        <f t="shared" si="213"/>
        <v>FII</v>
      </c>
      <c r="E2062" t="s">
        <v>9</v>
      </c>
      <c r="F2062" t="s">
        <v>440</v>
      </c>
      <c r="G2062" t="str">
        <f t="shared" si="207"/>
        <v>Proportion of individuals who have received financial advice from a SHG</v>
      </c>
      <c r="H2062" t="s">
        <v>740</v>
      </c>
      <c r="I2062" t="str">
        <f t="shared" si="214"/>
        <v>Any SHG (one or more)</v>
      </c>
      <c r="J2062" t="s">
        <v>66</v>
      </c>
      <c r="K2062" t="s">
        <v>115</v>
      </c>
      <c r="L2062" t="str">
        <f t="shared" si="215"/>
        <v>1.2 Females</v>
      </c>
      <c r="M2062" t="str">
        <f t="shared" si="216"/>
        <v>Proportion of individuals who have received financial advice from a SHG (Among all question respondents)</v>
      </c>
      <c r="N2062" t="s">
        <v>174</v>
      </c>
      <c r="O2062">
        <v>3.0700909315881042E-2</v>
      </c>
      <c r="P2062">
        <v>3.899084600946894E-3</v>
      </c>
      <c r="Q2062">
        <v>2.3055758444542884E-2</v>
      </c>
      <c r="R2062">
        <v>3.83460601872192E-2</v>
      </c>
      <c r="S2062">
        <v>1942</v>
      </c>
      <c r="T2062" t="str">
        <f t="shared" si="217"/>
        <v>1</v>
      </c>
    </row>
    <row r="2063" spans="1:20" hidden="1" x14ac:dyDescent="0.25">
      <c r="A2063" s="35" t="s">
        <v>629</v>
      </c>
      <c r="B2063" s="35" t="str">
        <f t="shared" si="212"/>
        <v>Uganda</v>
      </c>
      <c r="C2063" t="s">
        <v>68</v>
      </c>
      <c r="D2063" t="str">
        <f t="shared" si="213"/>
        <v>FII</v>
      </c>
      <c r="E2063" t="s">
        <v>9</v>
      </c>
      <c r="F2063" t="s">
        <v>440</v>
      </c>
      <c r="G2063" t="str">
        <f t="shared" si="207"/>
        <v>Proportion of individuals who have received financial advice from a SHG</v>
      </c>
      <c r="H2063" t="s">
        <v>740</v>
      </c>
      <c r="I2063" t="str">
        <f t="shared" si="214"/>
        <v>Any SHG (one or more)</v>
      </c>
      <c r="J2063" t="s">
        <v>66</v>
      </c>
      <c r="K2063" t="s">
        <v>419</v>
      </c>
      <c r="L2063" t="str">
        <f t="shared" si="215"/>
        <v>7.1 Individuals in the two lowest PPI quintiles</v>
      </c>
      <c r="M2063" t="str">
        <f t="shared" si="216"/>
        <v>Proportion of individuals who have received financial advice from a SHG (Among all question respondents)</v>
      </c>
      <c r="N2063" t="s">
        <v>174</v>
      </c>
      <c r="O2063">
        <v>2.4585163311884681E-2</v>
      </c>
      <c r="P2063">
        <v>4.5519017073525252E-3</v>
      </c>
      <c r="Q2063">
        <v>1.5659997826693459E-2</v>
      </c>
      <c r="R2063">
        <v>3.3510328797075904E-2</v>
      </c>
      <c r="S2063">
        <v>1208</v>
      </c>
      <c r="T2063" t="str">
        <f t="shared" si="217"/>
        <v>1</v>
      </c>
    </row>
    <row r="2064" spans="1:20" hidden="1" x14ac:dyDescent="0.25">
      <c r="A2064" s="35" t="s">
        <v>629</v>
      </c>
      <c r="B2064" s="35" t="str">
        <f t="shared" si="212"/>
        <v>Uganda</v>
      </c>
      <c r="C2064" t="s">
        <v>68</v>
      </c>
      <c r="D2064" t="str">
        <f t="shared" si="213"/>
        <v>FII</v>
      </c>
      <c r="E2064" t="s">
        <v>9</v>
      </c>
      <c r="F2064" t="s">
        <v>440</v>
      </c>
      <c r="G2064" t="str">
        <f t="shared" si="207"/>
        <v>Proportion of individuals who have received financial advice from a SHG</v>
      </c>
      <c r="H2064" t="s">
        <v>740</v>
      </c>
      <c r="I2064" t="str">
        <f t="shared" si="214"/>
        <v>Any SHG (one or more)</v>
      </c>
      <c r="J2064" t="s">
        <v>66</v>
      </c>
      <c r="K2064" t="s">
        <v>420</v>
      </c>
      <c r="L2064" t="str">
        <f t="shared" si="215"/>
        <v>7.2 Individuals in the middle PPI quintile</v>
      </c>
      <c r="M2064" t="str">
        <f t="shared" si="216"/>
        <v>Proportion of individuals who have received financial advice from a SHG (Among all question respondents)</v>
      </c>
      <c r="N2064" t="s">
        <v>174</v>
      </c>
      <c r="O2064">
        <v>3.5243524414722255E-2</v>
      </c>
      <c r="P2064">
        <v>5.5797720032227825E-3</v>
      </c>
      <c r="Q2064">
        <v>2.4302956779450286E-2</v>
      </c>
      <c r="R2064">
        <v>4.6184092049994227E-2</v>
      </c>
      <c r="S2064">
        <v>1145</v>
      </c>
      <c r="T2064" t="str">
        <f t="shared" si="217"/>
        <v>1</v>
      </c>
    </row>
    <row r="2065" spans="1:20" hidden="1" x14ac:dyDescent="0.25">
      <c r="A2065" s="35" t="s">
        <v>629</v>
      </c>
      <c r="B2065" s="35" t="str">
        <f t="shared" si="212"/>
        <v>Uganda</v>
      </c>
      <c r="C2065" t="s">
        <v>68</v>
      </c>
      <c r="D2065" t="str">
        <f t="shared" si="213"/>
        <v>FII</v>
      </c>
      <c r="E2065" t="s">
        <v>9</v>
      </c>
      <c r="F2065" t="s">
        <v>440</v>
      </c>
      <c r="G2065" t="str">
        <f t="shared" si="207"/>
        <v>Proportion of individuals who have received financial advice from a SHG</v>
      </c>
      <c r="H2065" t="s">
        <v>740</v>
      </c>
      <c r="I2065" t="str">
        <f t="shared" si="214"/>
        <v>Any SHG (one or more)</v>
      </c>
      <c r="J2065" t="s">
        <v>66</v>
      </c>
      <c r="K2065" t="s">
        <v>421</v>
      </c>
      <c r="L2065" t="str">
        <f t="shared" si="215"/>
        <v>7.3 Individuals in the two highest PPI quintiles</v>
      </c>
      <c r="M2065" t="str">
        <f t="shared" si="216"/>
        <v>Proportion of individuals who have received financial advice from a SHG (Among all question respondents)</v>
      </c>
      <c r="N2065" t="s">
        <v>174</v>
      </c>
      <c r="O2065">
        <v>2.4784877291772735E-2</v>
      </c>
      <c r="P2065">
        <v>6.2048301592480667E-3</v>
      </c>
      <c r="Q2065">
        <v>1.2618723552261525E-2</v>
      </c>
      <c r="R2065">
        <v>3.6951031031283943E-2</v>
      </c>
      <c r="S2065">
        <v>647</v>
      </c>
      <c r="T2065" t="str">
        <f t="shared" si="217"/>
        <v>1</v>
      </c>
    </row>
    <row r="2066" spans="1:20" hidden="1" x14ac:dyDescent="0.25">
      <c r="A2066" s="35" t="s">
        <v>629</v>
      </c>
      <c r="B2066" s="35" t="str">
        <f t="shared" si="212"/>
        <v>Uganda</v>
      </c>
      <c r="C2066" t="s">
        <v>68</v>
      </c>
      <c r="D2066" t="str">
        <f t="shared" si="213"/>
        <v>FII</v>
      </c>
      <c r="E2066" t="s">
        <v>9</v>
      </c>
      <c r="F2066" t="s">
        <v>440</v>
      </c>
      <c r="G2066" t="str">
        <f t="shared" si="207"/>
        <v>Proportion of individuals who have received financial advice from a SHG</v>
      </c>
      <c r="H2066" t="s">
        <v>740</v>
      </c>
      <c r="I2066" t="str">
        <f t="shared" si="214"/>
        <v>Any SHG (one or more)</v>
      </c>
      <c r="J2066" t="s">
        <v>66</v>
      </c>
      <c r="K2066" t="s">
        <v>128</v>
      </c>
      <c r="L2066" t="str">
        <f t="shared" si="215"/>
        <v>4.2 Individuals who do not use mobile money</v>
      </c>
      <c r="M2066" t="str">
        <f t="shared" si="216"/>
        <v>Proportion of individuals who have received financial advice from a SHG (Among all question respondents)</v>
      </c>
      <c r="N2066" t="s">
        <v>174</v>
      </c>
      <c r="O2066">
        <v>2.2308636985826101E-2</v>
      </c>
      <c r="P2066">
        <v>4.0736313019249706E-3</v>
      </c>
      <c r="Q2066">
        <v>1.432124274209544E-2</v>
      </c>
      <c r="R2066">
        <v>3.0296031229556764E-2</v>
      </c>
      <c r="S2066">
        <v>1369</v>
      </c>
      <c r="T2066" t="str">
        <f t="shared" si="217"/>
        <v>1</v>
      </c>
    </row>
    <row r="2067" spans="1:20" hidden="1" x14ac:dyDescent="0.25">
      <c r="A2067" s="35" t="s">
        <v>629</v>
      </c>
      <c r="B2067" s="35" t="str">
        <f t="shared" si="212"/>
        <v>Uganda</v>
      </c>
      <c r="C2067" t="s">
        <v>68</v>
      </c>
      <c r="D2067" t="str">
        <f t="shared" si="213"/>
        <v>FII</v>
      </c>
      <c r="E2067" t="s">
        <v>9</v>
      </c>
      <c r="F2067" t="s">
        <v>440</v>
      </c>
      <c r="G2067" t="str">
        <f t="shared" si="207"/>
        <v>Proportion of individuals who have received financial advice from a SHG</v>
      </c>
      <c r="H2067" t="s">
        <v>740</v>
      </c>
      <c r="I2067" t="str">
        <f t="shared" si="214"/>
        <v>Any SHG (one or more)</v>
      </c>
      <c r="J2067" t="s">
        <v>66</v>
      </c>
      <c r="K2067" t="s">
        <v>127</v>
      </c>
      <c r="L2067" t="str">
        <f t="shared" si="215"/>
        <v>4.1 Individuals who use mobile money</v>
      </c>
      <c r="M2067" t="str">
        <f t="shared" si="216"/>
        <v>Proportion of individuals who have received financial advice from a SHG (Among all question respondents)</v>
      </c>
      <c r="N2067" t="s">
        <v>174</v>
      </c>
      <c r="O2067">
        <v>3.3871417150282038E-2</v>
      </c>
      <c r="P2067">
        <v>4.5663020781732669E-3</v>
      </c>
      <c r="Q2067">
        <v>2.4918016061405521E-2</v>
      </c>
      <c r="R2067">
        <v>4.2824818239158555E-2</v>
      </c>
      <c r="S2067">
        <v>1631</v>
      </c>
      <c r="T2067" t="str">
        <f t="shared" si="217"/>
        <v>1</v>
      </c>
    </row>
    <row r="2068" spans="1:20" hidden="1" x14ac:dyDescent="0.25">
      <c r="A2068" s="35" t="s">
        <v>629</v>
      </c>
      <c r="B2068" s="35" t="str">
        <f t="shared" si="212"/>
        <v>Uganda</v>
      </c>
      <c r="C2068" t="s">
        <v>68</v>
      </c>
      <c r="D2068" t="str">
        <f t="shared" si="213"/>
        <v>FII</v>
      </c>
      <c r="E2068" t="s">
        <v>9</v>
      </c>
      <c r="F2068" t="s">
        <v>440</v>
      </c>
      <c r="G2068" t="str">
        <f t="shared" si="207"/>
        <v>Proportion of individuals who have received financial advice from a SHG</v>
      </c>
      <c r="H2068" t="s">
        <v>740</v>
      </c>
      <c r="I2068" t="str">
        <f t="shared" si="214"/>
        <v>Any SHG (one or more)</v>
      </c>
      <c r="J2068" t="s">
        <v>66</v>
      </c>
      <c r="K2068" t="s">
        <v>124</v>
      </c>
      <c r="L2068" t="str">
        <f t="shared" si="215"/>
        <v>3.2 Individuals who do not have access to a mobile phone</v>
      </c>
      <c r="M2068" t="str">
        <f t="shared" si="216"/>
        <v>Proportion of individuals who have received financial advice from a SHG (Among all question respondents)</v>
      </c>
      <c r="N2068" t="s">
        <v>174</v>
      </c>
      <c r="O2068">
        <v>1.5271716982712284E-2</v>
      </c>
      <c r="P2068">
        <v>5.0269328558367266E-3</v>
      </c>
      <c r="Q2068">
        <v>5.4151316463424554E-3</v>
      </c>
      <c r="R2068">
        <v>2.5128302319082113E-2</v>
      </c>
      <c r="S2068">
        <v>651</v>
      </c>
      <c r="T2068" t="str">
        <f t="shared" si="217"/>
        <v>1</v>
      </c>
    </row>
    <row r="2069" spans="1:20" hidden="1" x14ac:dyDescent="0.25">
      <c r="A2069" s="35" t="s">
        <v>629</v>
      </c>
      <c r="B2069" s="35" t="str">
        <f t="shared" si="212"/>
        <v>Uganda</v>
      </c>
      <c r="C2069" t="s">
        <v>68</v>
      </c>
      <c r="D2069" t="str">
        <f t="shared" si="213"/>
        <v>FII</v>
      </c>
      <c r="E2069" t="s">
        <v>9</v>
      </c>
      <c r="F2069" t="s">
        <v>440</v>
      </c>
      <c r="G2069" t="str">
        <f t="shared" si="207"/>
        <v>Proportion of individuals who have received financial advice from a SHG</v>
      </c>
      <c r="H2069" t="s">
        <v>740</v>
      </c>
      <c r="I2069" t="str">
        <f t="shared" si="214"/>
        <v>Any SHG (one or more)</v>
      </c>
      <c r="J2069" t="s">
        <v>66</v>
      </c>
      <c r="K2069" t="s">
        <v>123</v>
      </c>
      <c r="L2069" t="str">
        <f t="shared" si="215"/>
        <v>3.1 Individuals who have access to a mobile phone</v>
      </c>
      <c r="M2069" t="str">
        <f t="shared" si="216"/>
        <v>Proportion of individuals who have received financial advice from a SHG (Among all question respondents)</v>
      </c>
      <c r="N2069" t="s">
        <v>174</v>
      </c>
      <c r="O2069">
        <v>3.2371259775590432E-2</v>
      </c>
      <c r="P2069">
        <v>3.7160934751525642E-3</v>
      </c>
      <c r="Q2069">
        <v>2.5084909727520876E-2</v>
      </c>
      <c r="R2069">
        <v>3.9657609823659984E-2</v>
      </c>
      <c r="S2069">
        <v>2349</v>
      </c>
      <c r="T2069" t="str">
        <f t="shared" si="217"/>
        <v>1</v>
      </c>
    </row>
    <row r="2070" spans="1:20" hidden="1" x14ac:dyDescent="0.25">
      <c r="A2070" s="35" t="s">
        <v>629</v>
      </c>
      <c r="B2070" s="35" t="str">
        <f t="shared" si="212"/>
        <v>Uganda</v>
      </c>
      <c r="C2070" t="s">
        <v>68</v>
      </c>
      <c r="D2070" t="str">
        <f t="shared" si="213"/>
        <v>FII</v>
      </c>
      <c r="E2070" t="s">
        <v>9</v>
      </c>
      <c r="F2070" t="s">
        <v>440</v>
      </c>
      <c r="G2070" t="str">
        <f t="shared" si="207"/>
        <v>Proportion of individuals who have received financial advice from a SHG</v>
      </c>
      <c r="H2070" t="s">
        <v>740</v>
      </c>
      <c r="I2070" t="str">
        <f t="shared" si="214"/>
        <v>Any SHG (one or more)</v>
      </c>
      <c r="J2070" t="s">
        <v>66</v>
      </c>
      <c r="K2070" t="s">
        <v>132</v>
      </c>
      <c r="L2070" t="str">
        <f t="shared" si="215"/>
        <v>5.2 Individuals without a formal ID</v>
      </c>
      <c r="M2070" t="str">
        <f t="shared" si="216"/>
        <v>Proportion of individuals who have received financial advice from a SHG (Among all question respondents)</v>
      </c>
      <c r="N2070" t="s">
        <v>174</v>
      </c>
      <c r="O2070">
        <v>1.5335080647097534E-2</v>
      </c>
      <c r="P2070">
        <v>7.4952550532806179E-3</v>
      </c>
      <c r="Q2070">
        <v>6.3871943257704303E-4</v>
      </c>
      <c r="R2070">
        <v>3.0031441861618026E-2</v>
      </c>
      <c r="S2070">
        <v>284</v>
      </c>
      <c r="T2070" t="str">
        <f t="shared" si="217"/>
        <v>1</v>
      </c>
    </row>
    <row r="2071" spans="1:20" hidden="1" x14ac:dyDescent="0.25">
      <c r="A2071" s="35" t="s">
        <v>629</v>
      </c>
      <c r="B2071" s="35" t="str">
        <f t="shared" si="212"/>
        <v>Uganda</v>
      </c>
      <c r="C2071" t="s">
        <v>68</v>
      </c>
      <c r="D2071" t="str">
        <f t="shared" si="213"/>
        <v>FII</v>
      </c>
      <c r="E2071" t="s">
        <v>9</v>
      </c>
      <c r="F2071" t="s">
        <v>440</v>
      </c>
      <c r="G2071" t="str">
        <f t="shared" si="207"/>
        <v>Proportion of individuals who have received financial advice from a SHG</v>
      </c>
      <c r="H2071" t="s">
        <v>740</v>
      </c>
      <c r="I2071" t="str">
        <f t="shared" si="214"/>
        <v>Any SHG (one or more)</v>
      </c>
      <c r="J2071" t="s">
        <v>66</v>
      </c>
      <c r="K2071" t="s">
        <v>131</v>
      </c>
      <c r="L2071" t="str">
        <f t="shared" si="215"/>
        <v>5.1 Individuals with a formal ID</v>
      </c>
      <c r="M2071" t="str">
        <f t="shared" si="216"/>
        <v>Proportion of individuals who have received financial advice from a SHG (Among all question respondents)</v>
      </c>
      <c r="N2071" t="s">
        <v>174</v>
      </c>
      <c r="O2071">
        <v>3.0189830966265558E-2</v>
      </c>
      <c r="P2071">
        <v>3.3563381862448155E-3</v>
      </c>
      <c r="Q2071">
        <v>2.3608873014534116E-2</v>
      </c>
      <c r="R2071">
        <v>3.6770788917996997E-2</v>
      </c>
      <c r="S2071">
        <v>2716</v>
      </c>
      <c r="T2071" t="str">
        <f t="shared" si="217"/>
        <v>1</v>
      </c>
    </row>
    <row r="2072" spans="1:20" hidden="1" x14ac:dyDescent="0.25">
      <c r="A2072" s="35" t="s">
        <v>629</v>
      </c>
      <c r="B2072" s="35" t="str">
        <f t="shared" si="212"/>
        <v>Uganda</v>
      </c>
      <c r="C2072" t="s">
        <v>68</v>
      </c>
      <c r="D2072" t="str">
        <f t="shared" si="213"/>
        <v>FII</v>
      </c>
      <c r="E2072" t="s">
        <v>9</v>
      </c>
      <c r="F2072" t="s">
        <v>440</v>
      </c>
      <c r="G2072" t="str">
        <f t="shared" si="207"/>
        <v>Proportion of individuals who have received financial advice from a SHG</v>
      </c>
      <c r="H2072" t="s">
        <v>740</v>
      </c>
      <c r="I2072" t="str">
        <f t="shared" si="214"/>
        <v>Any SHG (one or more)</v>
      </c>
      <c r="J2072" t="s">
        <v>66</v>
      </c>
      <c r="K2072" t="s">
        <v>121</v>
      </c>
      <c r="L2072" t="str">
        <f t="shared" si="215"/>
        <v>2.2 Individuals who do not have a bank account</v>
      </c>
      <c r="M2072" t="str">
        <f t="shared" si="216"/>
        <v>Proportion of individuals who have received financial advice from a SHG (Among all question respondents)</v>
      </c>
      <c r="N2072" t="s">
        <v>174</v>
      </c>
      <c r="O2072">
        <v>2.6956799131018814E-2</v>
      </c>
      <c r="P2072">
        <v>3.1344929169936924E-3</v>
      </c>
      <c r="Q2072">
        <v>2.0810825471012047E-2</v>
      </c>
      <c r="R2072">
        <v>3.3102772791025581E-2</v>
      </c>
      <c r="S2072">
        <v>2705</v>
      </c>
      <c r="T2072" t="str">
        <f t="shared" si="217"/>
        <v>1</v>
      </c>
    </row>
    <row r="2073" spans="1:20" hidden="1" x14ac:dyDescent="0.25">
      <c r="A2073" s="35" t="s">
        <v>629</v>
      </c>
      <c r="B2073" s="35" t="str">
        <f t="shared" si="212"/>
        <v>Uganda</v>
      </c>
      <c r="C2073" t="s">
        <v>68</v>
      </c>
      <c r="D2073" t="str">
        <f t="shared" si="213"/>
        <v>FII</v>
      </c>
      <c r="E2073" t="s">
        <v>9</v>
      </c>
      <c r="F2073" t="s">
        <v>440</v>
      </c>
      <c r="G2073" t="str">
        <f t="shared" si="207"/>
        <v>Proportion of individuals who have received financial advice from a SHG</v>
      </c>
      <c r="H2073" t="s">
        <v>740</v>
      </c>
      <c r="I2073" t="str">
        <f t="shared" si="214"/>
        <v>Any SHG (one or more)</v>
      </c>
      <c r="J2073" t="s">
        <v>66</v>
      </c>
      <c r="K2073" t="s">
        <v>120</v>
      </c>
      <c r="L2073" t="str">
        <f t="shared" si="215"/>
        <v>2.1 Individuals who have a bank account</v>
      </c>
      <c r="M2073" t="str">
        <f t="shared" si="216"/>
        <v>Proportion of individuals who have received financial advice from a SHG (Among all question respondents)</v>
      </c>
      <c r="N2073" t="s">
        <v>174</v>
      </c>
      <c r="O2073">
        <v>4.3425250446572701E-2</v>
      </c>
      <c r="P2073">
        <v>1.286919745690935E-2</v>
      </c>
      <c r="Q2073">
        <v>1.8191903079034177E-2</v>
      </c>
      <c r="R2073">
        <v>6.8658597814111225E-2</v>
      </c>
      <c r="S2073">
        <v>295</v>
      </c>
      <c r="T2073" t="str">
        <f t="shared" si="217"/>
        <v>1</v>
      </c>
    </row>
    <row r="2074" spans="1:20" hidden="1" x14ac:dyDescent="0.25">
      <c r="A2074" s="35" t="s">
        <v>629</v>
      </c>
      <c r="B2074" s="35" t="str">
        <f t="shared" si="212"/>
        <v>Uganda</v>
      </c>
      <c r="C2074" t="s">
        <v>65</v>
      </c>
      <c r="D2074" t="str">
        <f t="shared" si="213"/>
        <v>FinScope</v>
      </c>
      <c r="E2074" t="s">
        <v>9</v>
      </c>
      <c r="F2074" t="s">
        <v>635</v>
      </c>
      <c r="G2074" t="str">
        <f t="shared" ref="G2074:G2084" si="218">F2074</f>
        <v>Proportion of individuals who use SHGs as their main source of financial advice</v>
      </c>
      <c r="H2074" t="s">
        <v>0</v>
      </c>
      <c r="I2074" t="str">
        <f t="shared" si="214"/>
        <v>SACCO</v>
      </c>
      <c r="J2074" t="s">
        <v>66</v>
      </c>
      <c r="K2074" t="s">
        <v>114</v>
      </c>
      <c r="L2074" t="str">
        <f t="shared" si="215"/>
        <v>1.1 All individuals</v>
      </c>
      <c r="M2074" t="str">
        <f t="shared" si="216"/>
        <v>Proportion of individuals who use SHGs as their main source of financial advice (Among all question respondents)</v>
      </c>
      <c r="N2074" t="s">
        <v>636</v>
      </c>
      <c r="O2074" s="19">
        <v>2.3549035121793079E-2</v>
      </c>
      <c r="P2074">
        <v>3.4853920163736068E-3</v>
      </c>
      <c r="Q2074" s="19">
        <v>1.6715330623939168E-2</v>
      </c>
      <c r="R2074" s="19">
        <v>3.0382739619646989E-2</v>
      </c>
      <c r="S2074">
        <v>3361</v>
      </c>
      <c r="T2074" t="str">
        <f t="shared" si="217"/>
        <v>1</v>
      </c>
    </row>
    <row r="2075" spans="1:20" hidden="1" x14ac:dyDescent="0.25">
      <c r="A2075" s="35" t="s">
        <v>629</v>
      </c>
      <c r="B2075" s="35" t="str">
        <f t="shared" si="212"/>
        <v>Uganda</v>
      </c>
      <c r="C2075" t="s">
        <v>65</v>
      </c>
      <c r="D2075" t="str">
        <f t="shared" si="213"/>
        <v>FinScope</v>
      </c>
      <c r="E2075" t="s">
        <v>9</v>
      </c>
      <c r="F2075" t="s">
        <v>635</v>
      </c>
      <c r="G2075" t="str">
        <f t="shared" si="218"/>
        <v>Proportion of individuals who use SHGs as their main source of financial advice</v>
      </c>
      <c r="H2075" t="s">
        <v>0</v>
      </c>
      <c r="I2075" t="str">
        <f t="shared" si="214"/>
        <v>SACCO</v>
      </c>
      <c r="J2075" t="s">
        <v>66</v>
      </c>
      <c r="K2075" t="s">
        <v>116</v>
      </c>
      <c r="L2075" t="str">
        <f t="shared" si="215"/>
        <v>1.3 Males</v>
      </c>
      <c r="M2075" t="str">
        <f t="shared" si="216"/>
        <v>Proportion of individuals who use SHGs as their main source of financial advice (Among all question respondents)</v>
      </c>
      <c r="N2075" t="s">
        <v>636</v>
      </c>
      <c r="O2075" s="19">
        <v>1.5495418659910904E-2</v>
      </c>
      <c r="P2075">
        <v>4.13604473878085E-3</v>
      </c>
      <c r="Q2075" s="19">
        <v>7.3860177239143364E-3</v>
      </c>
      <c r="R2075" s="19">
        <v>2.3604819595907472E-2</v>
      </c>
      <c r="S2075">
        <v>1432</v>
      </c>
      <c r="T2075" t="str">
        <f t="shared" si="217"/>
        <v>1</v>
      </c>
    </row>
    <row r="2076" spans="1:20" hidden="1" x14ac:dyDescent="0.25">
      <c r="A2076" s="35" t="s">
        <v>629</v>
      </c>
      <c r="B2076" s="35" t="str">
        <f t="shared" si="212"/>
        <v>Uganda</v>
      </c>
      <c r="C2076" t="s">
        <v>65</v>
      </c>
      <c r="D2076" t="str">
        <f t="shared" si="213"/>
        <v>FinScope</v>
      </c>
      <c r="E2076" t="s">
        <v>9</v>
      </c>
      <c r="F2076" t="s">
        <v>635</v>
      </c>
      <c r="G2076" t="str">
        <f t="shared" si="218"/>
        <v>Proportion of individuals who use SHGs as their main source of financial advice</v>
      </c>
      <c r="H2076" t="s">
        <v>0</v>
      </c>
      <c r="I2076" t="str">
        <f t="shared" si="214"/>
        <v>SACCO</v>
      </c>
      <c r="J2076" t="s">
        <v>66</v>
      </c>
      <c r="K2076" t="s">
        <v>115</v>
      </c>
      <c r="L2076" t="str">
        <f t="shared" si="215"/>
        <v>1.2 Females</v>
      </c>
      <c r="M2076" t="str">
        <f t="shared" si="216"/>
        <v>Proportion of individuals who use SHGs as their main source of financial advice (Among all question respondents)</v>
      </c>
      <c r="N2076" t="s">
        <v>636</v>
      </c>
      <c r="O2076" s="19">
        <v>3.08579997298737E-2</v>
      </c>
      <c r="P2076">
        <v>5.4702237607167723E-3</v>
      </c>
      <c r="Q2076" s="19">
        <v>2.0132715238888745E-2</v>
      </c>
      <c r="R2076" s="19">
        <v>4.1583284220858656E-2</v>
      </c>
      <c r="S2076">
        <v>1929</v>
      </c>
      <c r="T2076" t="str">
        <f t="shared" si="217"/>
        <v>1</v>
      </c>
    </row>
    <row r="2077" spans="1:20" hidden="1" x14ac:dyDescent="0.25">
      <c r="A2077" s="35" t="s">
        <v>629</v>
      </c>
      <c r="B2077" s="35" t="str">
        <f t="shared" si="212"/>
        <v>Uganda</v>
      </c>
      <c r="C2077" t="s">
        <v>65</v>
      </c>
      <c r="D2077" t="str">
        <f t="shared" si="213"/>
        <v>FinScope</v>
      </c>
      <c r="E2077" t="s">
        <v>9</v>
      </c>
      <c r="F2077" t="s">
        <v>635</v>
      </c>
      <c r="G2077" t="str">
        <f t="shared" si="218"/>
        <v>Proportion of individuals who use SHGs as their main source of financial advice</v>
      </c>
      <c r="H2077" t="s">
        <v>0</v>
      </c>
      <c r="I2077" t="str">
        <f t="shared" si="214"/>
        <v>SACCO</v>
      </c>
      <c r="J2077" t="s">
        <v>66</v>
      </c>
      <c r="K2077" t="s">
        <v>135</v>
      </c>
      <c r="L2077" t="str">
        <f t="shared" si="215"/>
        <v>6.2 Urban individuals</v>
      </c>
      <c r="M2077" t="str">
        <f t="shared" si="216"/>
        <v>Proportion of individuals who use SHGs as their main source of financial advice (Among all question respondents)</v>
      </c>
      <c r="N2077" t="s">
        <v>636</v>
      </c>
      <c r="O2077" s="19">
        <v>2.2310863822319994E-2</v>
      </c>
      <c r="P2077">
        <v>7.1302601328216359E-3</v>
      </c>
      <c r="Q2077" s="19">
        <v>8.3308149380132406E-3</v>
      </c>
      <c r="R2077" s="19">
        <v>3.6290912706626745E-2</v>
      </c>
      <c r="S2077">
        <v>841</v>
      </c>
      <c r="T2077" t="str">
        <f t="shared" si="217"/>
        <v>1</v>
      </c>
    </row>
    <row r="2078" spans="1:20" hidden="1" x14ac:dyDescent="0.25">
      <c r="A2078" s="35" t="s">
        <v>629</v>
      </c>
      <c r="B2078" s="35" t="str">
        <f t="shared" ref="B2078:B2084" si="219">A2078</f>
        <v>Uganda</v>
      </c>
      <c r="C2078" t="s">
        <v>65</v>
      </c>
      <c r="D2078" t="str">
        <f t="shared" ref="D2078:D2084" si="220">C2078</f>
        <v>FinScope</v>
      </c>
      <c r="E2078" t="s">
        <v>9</v>
      </c>
      <c r="F2078" t="s">
        <v>635</v>
      </c>
      <c r="G2078" t="str">
        <f t="shared" si="218"/>
        <v>Proportion of individuals who use SHGs as their main source of financial advice</v>
      </c>
      <c r="H2078" t="s">
        <v>0</v>
      </c>
      <c r="I2078" t="str">
        <f t="shared" ref="I2078:I2084" si="221">H2078</f>
        <v>SACCO</v>
      </c>
      <c r="J2078" t="s">
        <v>66</v>
      </c>
      <c r="K2078" t="s">
        <v>134</v>
      </c>
      <c r="L2078" t="str">
        <f t="shared" ref="L2078:L2084" si="222">K2078</f>
        <v>6.1 Rural individuals</v>
      </c>
      <c r="M2078" t="str">
        <f t="shared" si="216"/>
        <v>Proportion of individuals who use SHGs as their main source of financial advice (Among all question respondents)</v>
      </c>
      <c r="N2078" t="s">
        <v>636</v>
      </c>
      <c r="O2078" s="19">
        <v>2.3840853745021751E-2</v>
      </c>
      <c r="P2078">
        <v>3.9653045060342815E-3</v>
      </c>
      <c r="Q2078" s="19">
        <v>1.6066209895390753E-2</v>
      </c>
      <c r="R2078" s="19">
        <v>3.161549759465275E-2</v>
      </c>
      <c r="S2078">
        <v>2520</v>
      </c>
      <c r="T2078" t="str">
        <f t="shared" si="217"/>
        <v>1</v>
      </c>
    </row>
    <row r="2079" spans="1:20" hidden="1" x14ac:dyDescent="0.25">
      <c r="A2079" s="35" t="s">
        <v>629</v>
      </c>
      <c r="B2079" s="35" t="str">
        <f t="shared" si="219"/>
        <v>Uganda</v>
      </c>
      <c r="C2079" t="s">
        <v>65</v>
      </c>
      <c r="D2079" t="str">
        <f t="shared" si="220"/>
        <v>FinScope</v>
      </c>
      <c r="E2079" t="s">
        <v>9</v>
      </c>
      <c r="F2079" t="s">
        <v>635</v>
      </c>
      <c r="G2079" t="str">
        <f t="shared" si="218"/>
        <v>Proportion of individuals who use SHGs as their main source of financial advice</v>
      </c>
      <c r="H2079" t="s">
        <v>0</v>
      </c>
      <c r="I2079" t="str">
        <f t="shared" si="221"/>
        <v>SACCO</v>
      </c>
      <c r="J2079" t="s">
        <v>66</v>
      </c>
      <c r="K2079" t="s">
        <v>124</v>
      </c>
      <c r="L2079" t="str">
        <f t="shared" si="222"/>
        <v>3.2 Individuals who do not have access to a mobile phone</v>
      </c>
      <c r="M2079" t="str">
        <f t="shared" si="216"/>
        <v>Proportion of individuals who use SHGs as their main source of financial advice (Among all question respondents)</v>
      </c>
      <c r="N2079" t="s">
        <v>636</v>
      </c>
      <c r="O2079" s="19">
        <v>1.9215592084993512E-2</v>
      </c>
      <c r="P2079">
        <v>8.2302634762979835E-3</v>
      </c>
      <c r="Q2079" s="19">
        <v>3.0788089504943487E-3</v>
      </c>
      <c r="R2079" s="19">
        <v>3.5352375219492679E-2</v>
      </c>
      <c r="S2079">
        <v>704</v>
      </c>
      <c r="T2079" t="str">
        <f t="shared" si="217"/>
        <v>1</v>
      </c>
    </row>
    <row r="2080" spans="1:20" hidden="1" x14ac:dyDescent="0.25">
      <c r="A2080" s="35" t="s">
        <v>629</v>
      </c>
      <c r="B2080" s="35" t="str">
        <f t="shared" si="219"/>
        <v>Uganda</v>
      </c>
      <c r="C2080" t="s">
        <v>65</v>
      </c>
      <c r="D2080" t="str">
        <f t="shared" si="220"/>
        <v>FinScope</v>
      </c>
      <c r="E2080" t="s">
        <v>9</v>
      </c>
      <c r="F2080" t="s">
        <v>635</v>
      </c>
      <c r="G2080" t="str">
        <f t="shared" si="218"/>
        <v>Proportion of individuals who use SHGs as their main source of financial advice</v>
      </c>
      <c r="H2080" t="s">
        <v>0</v>
      </c>
      <c r="I2080" t="str">
        <f t="shared" si="221"/>
        <v>SACCO</v>
      </c>
      <c r="J2080" t="s">
        <v>66</v>
      </c>
      <c r="K2080" t="s">
        <v>123</v>
      </c>
      <c r="L2080" t="str">
        <f t="shared" si="222"/>
        <v>3.1 Individuals who have access to a mobile phone</v>
      </c>
      <c r="M2080" t="str">
        <f t="shared" si="216"/>
        <v>Proportion of individuals who use SHGs as their main source of financial advice (Among all question respondents)</v>
      </c>
      <c r="N2080" t="s">
        <v>636</v>
      </c>
      <c r="O2080" s="19">
        <v>2.469506647817447E-2</v>
      </c>
      <c r="P2080">
        <v>3.8429569361529709E-3</v>
      </c>
      <c r="Q2080" s="19">
        <v>1.7160305537976407E-2</v>
      </c>
      <c r="R2080" s="19">
        <v>3.2229827418372534E-2</v>
      </c>
      <c r="S2080">
        <v>2653</v>
      </c>
      <c r="T2080" t="str">
        <f t="shared" si="217"/>
        <v>1</v>
      </c>
    </row>
    <row r="2081" spans="1:20" hidden="1" x14ac:dyDescent="0.25">
      <c r="A2081" s="35" t="s">
        <v>629</v>
      </c>
      <c r="B2081" s="35" t="str">
        <f t="shared" si="219"/>
        <v>Uganda</v>
      </c>
      <c r="C2081" t="s">
        <v>65</v>
      </c>
      <c r="D2081" t="str">
        <f t="shared" si="220"/>
        <v>FinScope</v>
      </c>
      <c r="E2081" t="s">
        <v>9</v>
      </c>
      <c r="F2081" t="s">
        <v>635</v>
      </c>
      <c r="G2081" t="str">
        <f t="shared" si="218"/>
        <v>Proportion of individuals who use SHGs as their main source of financial advice</v>
      </c>
      <c r="H2081" t="s">
        <v>0</v>
      </c>
      <c r="I2081" t="str">
        <f t="shared" si="221"/>
        <v>SACCO</v>
      </c>
      <c r="J2081" t="s">
        <v>66</v>
      </c>
      <c r="K2081" t="s">
        <v>121</v>
      </c>
      <c r="L2081" t="str">
        <f t="shared" si="222"/>
        <v>2.2 Individuals who do not have a bank account</v>
      </c>
      <c r="M2081" t="str">
        <f t="shared" si="216"/>
        <v>Proportion of individuals who use SHGs as their main source of financial advice (Among all question respondents)</v>
      </c>
      <c r="N2081" t="s">
        <v>636</v>
      </c>
      <c r="O2081" s="19">
        <v>2.5129881454146283E-2</v>
      </c>
      <c r="P2081">
        <v>3.8702375790027848E-3</v>
      </c>
      <c r="Q2081" s="19">
        <v>1.7541632242915436E-2</v>
      </c>
      <c r="R2081" s="19">
        <v>3.2718130665377126E-2</v>
      </c>
      <c r="S2081">
        <v>2971</v>
      </c>
      <c r="T2081" t="str">
        <f t="shared" si="217"/>
        <v>1</v>
      </c>
    </row>
    <row r="2082" spans="1:20" hidden="1" x14ac:dyDescent="0.25">
      <c r="A2082" s="35" t="s">
        <v>629</v>
      </c>
      <c r="B2082" s="35" t="str">
        <f t="shared" si="219"/>
        <v>Uganda</v>
      </c>
      <c r="C2082" t="s">
        <v>65</v>
      </c>
      <c r="D2082" t="str">
        <f t="shared" si="220"/>
        <v>FinScope</v>
      </c>
      <c r="E2082" t="s">
        <v>9</v>
      </c>
      <c r="F2082" t="s">
        <v>635</v>
      </c>
      <c r="G2082" t="str">
        <f t="shared" si="218"/>
        <v>Proportion of individuals who use SHGs as their main source of financial advice</v>
      </c>
      <c r="H2082" t="s">
        <v>0</v>
      </c>
      <c r="I2082" t="str">
        <f t="shared" si="221"/>
        <v>SACCO</v>
      </c>
      <c r="J2082" t="s">
        <v>66</v>
      </c>
      <c r="K2082" t="s">
        <v>120</v>
      </c>
      <c r="L2082" t="str">
        <f t="shared" si="222"/>
        <v>2.1 Individuals who have a bank account</v>
      </c>
      <c r="M2082" t="str">
        <f t="shared" si="216"/>
        <v>Proportion of individuals who use SHGs as their main source of financial advice (Among all question respondents)</v>
      </c>
      <c r="N2082" t="s">
        <v>636</v>
      </c>
      <c r="O2082" s="19">
        <v>1.0707409576827767E-2</v>
      </c>
      <c r="P2082">
        <v>5.7934828850850174E-3</v>
      </c>
      <c r="Q2082" s="19">
        <v>-6.5165309645343061E-4</v>
      </c>
      <c r="R2082" s="19">
        <v>2.2066472250108965E-2</v>
      </c>
      <c r="S2082">
        <v>308</v>
      </c>
      <c r="T2082" t="str">
        <f t="shared" si="217"/>
        <v>1</v>
      </c>
    </row>
    <row r="2083" spans="1:20" hidden="1" x14ac:dyDescent="0.25">
      <c r="A2083" s="35" t="s">
        <v>629</v>
      </c>
      <c r="B2083" s="35" t="str">
        <f t="shared" si="219"/>
        <v>Uganda</v>
      </c>
      <c r="C2083" t="s">
        <v>65</v>
      </c>
      <c r="D2083" t="str">
        <f t="shared" si="220"/>
        <v>FinScope</v>
      </c>
      <c r="E2083" t="s">
        <v>9</v>
      </c>
      <c r="F2083" t="s">
        <v>635</v>
      </c>
      <c r="G2083" t="str">
        <f t="shared" si="218"/>
        <v>Proportion of individuals who use SHGs as their main source of financial advice</v>
      </c>
      <c r="H2083" t="s">
        <v>0</v>
      </c>
      <c r="I2083" t="str">
        <f t="shared" si="221"/>
        <v>SACCO</v>
      </c>
      <c r="J2083" t="s">
        <v>66</v>
      </c>
      <c r="K2083" t="s">
        <v>128</v>
      </c>
      <c r="L2083" t="str">
        <f t="shared" si="222"/>
        <v>4.2 Individuals who do not use mobile money</v>
      </c>
      <c r="M2083" t="str">
        <f t="shared" si="216"/>
        <v>Proportion of individuals who use SHGs as their main source of financial advice (Among all question respondents)</v>
      </c>
      <c r="N2083" t="s">
        <v>636</v>
      </c>
      <c r="O2083" s="19">
        <v>1.9772993193649599E-2</v>
      </c>
      <c r="P2083">
        <v>3.7769173188780037E-3</v>
      </c>
      <c r="Q2083" s="19">
        <v>1.2367721061627384E-2</v>
      </c>
      <c r="R2083" s="19">
        <v>2.7178265325671816E-2</v>
      </c>
      <c r="S2083">
        <v>1890</v>
      </c>
      <c r="T2083" t="str">
        <f t="shared" si="217"/>
        <v>1</v>
      </c>
    </row>
    <row r="2084" spans="1:20" hidden="1" x14ac:dyDescent="0.25">
      <c r="A2084" s="35" t="s">
        <v>629</v>
      </c>
      <c r="B2084" s="35" t="str">
        <f t="shared" si="219"/>
        <v>Uganda</v>
      </c>
      <c r="C2084" t="s">
        <v>65</v>
      </c>
      <c r="D2084" t="str">
        <f t="shared" si="220"/>
        <v>FinScope</v>
      </c>
      <c r="E2084" t="s">
        <v>9</v>
      </c>
      <c r="F2084" t="s">
        <v>635</v>
      </c>
      <c r="G2084" t="str">
        <f t="shared" si="218"/>
        <v>Proportion of individuals who use SHGs as their main source of financial advice</v>
      </c>
      <c r="H2084" t="s">
        <v>0</v>
      </c>
      <c r="I2084" t="str">
        <f t="shared" si="221"/>
        <v>SACCO</v>
      </c>
      <c r="J2084" t="s">
        <v>66</v>
      </c>
      <c r="K2084" t="s">
        <v>127</v>
      </c>
      <c r="L2084" t="str">
        <f t="shared" si="222"/>
        <v>4.1 Individuals who use mobile money</v>
      </c>
      <c r="M2084" t="str">
        <f t="shared" si="216"/>
        <v>Proportion of individuals who use SHGs as their main source of financial advice (Among all question respondents)</v>
      </c>
      <c r="N2084" t="s">
        <v>636</v>
      </c>
      <c r="O2084" s="19">
        <v>2.8257007227231082E-2</v>
      </c>
      <c r="P2084">
        <v>6.1981626331094886E-3</v>
      </c>
      <c r="Q2084" s="19">
        <v>1.6104491511193163E-2</v>
      </c>
      <c r="R2084" s="19">
        <v>4.0409522943269001E-2</v>
      </c>
      <c r="S2084">
        <v>1456</v>
      </c>
      <c r="T2084" t="str">
        <f t="shared" si="217"/>
        <v>1</v>
      </c>
    </row>
  </sheetData>
  <autoFilter ref="A1:T2084" xr:uid="{00000000-0009-0000-0000-00000A000000}">
    <filterColumn colId="13">
      <filters>
        <filter val="SHG_membership"/>
      </filters>
    </filterColumn>
    <sortState ref="A2:T2084">
      <sortCondition ref="A1:A2084"/>
    </sortState>
  </autoFilter>
  <conditionalFormatting sqref="T1688:T1711">
    <cfRule type="expression" dxfId="7" priority="5">
      <formula>$T$2=0</formula>
    </cfRule>
  </conditionalFormatting>
  <conditionalFormatting sqref="T1712:T2012 T2025:T2051">
    <cfRule type="expression" dxfId="6" priority="4">
      <formula>$T$2=0</formula>
    </cfRule>
  </conditionalFormatting>
  <conditionalFormatting sqref="T2074:T2084">
    <cfRule type="expression" dxfId="5" priority="1">
      <formula>$T$2=0</formula>
    </cfRule>
  </conditionalFormatting>
  <conditionalFormatting sqref="T2052:T2062">
    <cfRule type="expression" dxfId="4" priority="3">
      <formula>$T$2=0</formula>
    </cfRule>
  </conditionalFormatting>
  <conditionalFormatting sqref="T2063:T2073">
    <cfRule type="expression" dxfId="3" priority="2">
      <formula>$T$2=0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5309"/>
  <sheetViews>
    <sheetView workbookViewId="0">
      <pane ySplit="1" topLeftCell="A2" activePane="bottomLeft" state="frozen"/>
      <selection pane="bottomLeft"/>
    </sheetView>
  </sheetViews>
  <sheetFormatPr defaultRowHeight="15" x14ac:dyDescent="0.25"/>
  <cols>
    <col min="1" max="2" width="9.140625" style="6"/>
    <col min="3" max="3" width="11.42578125" style="6" bestFit="1" customWidth="1"/>
    <col min="4" max="4" width="13.140625" style="6" bestFit="1" customWidth="1"/>
    <col min="5" max="5" width="13.7109375" style="6" bestFit="1" customWidth="1"/>
    <col min="6" max="6" width="8.85546875" style="6" bestFit="1" customWidth="1"/>
    <col min="7" max="7" width="27" style="6" bestFit="1" customWidth="1"/>
    <col min="8" max="8" width="9.28515625" style="6" bestFit="1" customWidth="1"/>
    <col min="9" max="9" width="12.140625" style="6" customWidth="1"/>
    <col min="10" max="10" width="19.85546875" style="6" bestFit="1" customWidth="1"/>
    <col min="11" max="11" width="24" style="6" bestFit="1" customWidth="1"/>
    <col min="12" max="12" width="24" style="6" customWidth="1"/>
    <col min="13" max="13" width="18.42578125" style="6" customWidth="1"/>
    <col min="14" max="14" width="19.42578125" style="6" customWidth="1"/>
    <col min="15" max="15" width="12" style="19" bestFit="1" customWidth="1"/>
    <col min="16" max="16" width="12" style="6" bestFit="1" customWidth="1"/>
    <col min="17" max="18" width="12" style="19" customWidth="1"/>
    <col min="19" max="19" width="5" style="6" bestFit="1" customWidth="1"/>
    <col min="20" max="16384" width="9.140625" style="6"/>
  </cols>
  <sheetData>
    <row r="1" spans="1:23" x14ac:dyDescent="0.25">
      <c r="A1" s="30" t="s">
        <v>422</v>
      </c>
      <c r="B1" s="30" t="s">
        <v>423</v>
      </c>
      <c r="C1" s="30" t="s">
        <v>2</v>
      </c>
      <c r="D1" s="30" t="s">
        <v>95</v>
      </c>
      <c r="E1" s="30" t="s">
        <v>10</v>
      </c>
      <c r="F1" s="30" t="s">
        <v>1</v>
      </c>
      <c r="G1" s="30" t="s">
        <v>113</v>
      </c>
      <c r="H1" s="30" t="s">
        <v>3</v>
      </c>
      <c r="I1" s="30" t="s">
        <v>4</v>
      </c>
      <c r="J1" s="30" t="s">
        <v>56</v>
      </c>
      <c r="K1" s="30" t="s">
        <v>5</v>
      </c>
      <c r="L1" s="30" t="s">
        <v>96</v>
      </c>
      <c r="M1" s="30" t="s">
        <v>20</v>
      </c>
      <c r="N1" s="30" t="s">
        <v>8</v>
      </c>
      <c r="O1" s="31" t="s">
        <v>6</v>
      </c>
      <c r="P1" s="30" t="s">
        <v>7</v>
      </c>
      <c r="Q1" s="31" t="s">
        <v>164</v>
      </c>
      <c r="R1" s="31" t="s">
        <v>165</v>
      </c>
      <c r="S1" s="30" t="s">
        <v>166</v>
      </c>
      <c r="T1" s="30" t="s">
        <v>109</v>
      </c>
    </row>
    <row r="2" spans="1:23" x14ac:dyDescent="0.25">
      <c r="A2" t="s">
        <v>439</v>
      </c>
      <c r="B2" t="str">
        <f t="shared" ref="B2:B65" si="0">A2</f>
        <v>Kenya</v>
      </c>
      <c r="C2" t="s">
        <v>451</v>
      </c>
      <c r="D2" t="s">
        <v>451</v>
      </c>
      <c r="E2" t="s">
        <v>143</v>
      </c>
      <c r="F2" t="s">
        <v>452</v>
      </c>
      <c r="G2" t="s">
        <v>452</v>
      </c>
      <c r="H2" t="s">
        <v>302</v>
      </c>
      <c r="I2" t="s">
        <v>0</v>
      </c>
      <c r="J2" t="s">
        <v>66</v>
      </c>
      <c r="K2" t="s">
        <v>114</v>
      </c>
      <c r="L2" t="s">
        <v>114</v>
      </c>
      <c r="M2" t="str">
        <f t="shared" ref="M2:M65" si="1">CONCATENATE(F2," (Among ",J2,")")</f>
        <v>Proportion of individuals who feel confident using a SHG for financial services (Among all question respondents)</v>
      </c>
      <c r="N2" t="s">
        <v>303</v>
      </c>
      <c r="O2" s="19">
        <v>7.179437072447005E-2</v>
      </c>
      <c r="P2">
        <v>2.8687312182264983E-3</v>
      </c>
      <c r="Q2" s="19">
        <v>6.6170975266409582E-2</v>
      </c>
      <c r="R2" s="19">
        <v>7.7417766182530517E-2</v>
      </c>
      <c r="S2">
        <v>8665</v>
      </c>
      <c r="T2" t="str">
        <f t="shared" ref="T2:T65" si="2">IF(S2&gt;=30,"1","0")</f>
        <v>1</v>
      </c>
      <c r="V2" s="32"/>
      <c r="W2" s="32"/>
    </row>
    <row r="3" spans="1:23" x14ac:dyDescent="0.25">
      <c r="A3" t="s">
        <v>439</v>
      </c>
      <c r="B3" t="str">
        <f t="shared" si="0"/>
        <v>Kenya</v>
      </c>
      <c r="C3" t="s">
        <v>451</v>
      </c>
      <c r="D3" t="s">
        <v>451</v>
      </c>
      <c r="E3" t="s">
        <v>143</v>
      </c>
      <c r="F3" t="s">
        <v>452</v>
      </c>
      <c r="G3" t="s">
        <v>452</v>
      </c>
      <c r="H3" t="s">
        <v>765</v>
      </c>
      <c r="I3" t="s">
        <v>434</v>
      </c>
      <c r="J3" t="s">
        <v>66</v>
      </c>
      <c r="K3" t="s">
        <v>114</v>
      </c>
      <c r="L3" t="s">
        <v>114</v>
      </c>
      <c r="M3" t="str">
        <f t="shared" si="1"/>
        <v>Proportion of individuals who feel confident using a SHG for financial services (Among all question respondents)</v>
      </c>
      <c r="N3" t="s">
        <v>453</v>
      </c>
      <c r="O3" s="19">
        <v>3.9237284527374829E-2</v>
      </c>
      <c r="P3">
        <v>2.0023105366893256E-3</v>
      </c>
      <c r="Q3" s="19">
        <v>3.5312279665955161E-2</v>
      </c>
      <c r="R3" s="19">
        <v>4.3162289388794496E-2</v>
      </c>
      <c r="S3">
        <v>8665</v>
      </c>
      <c r="T3" t="str">
        <f t="shared" si="2"/>
        <v>1</v>
      </c>
      <c r="V3" s="32"/>
      <c r="W3" s="32"/>
    </row>
    <row r="4" spans="1:23" x14ac:dyDescent="0.25">
      <c r="A4" t="s">
        <v>439</v>
      </c>
      <c r="B4" t="str">
        <f t="shared" si="0"/>
        <v>Kenya</v>
      </c>
      <c r="C4" t="s">
        <v>451</v>
      </c>
      <c r="D4" t="s">
        <v>451</v>
      </c>
      <c r="E4" t="s">
        <v>143</v>
      </c>
      <c r="F4" t="s">
        <v>452</v>
      </c>
      <c r="G4" t="s">
        <v>452</v>
      </c>
      <c r="H4" t="s">
        <v>766</v>
      </c>
      <c r="I4" t="s">
        <v>740</v>
      </c>
      <c r="J4" t="s">
        <v>66</v>
      </c>
      <c r="K4" t="s">
        <v>114</v>
      </c>
      <c r="L4" t="s">
        <v>114</v>
      </c>
      <c r="M4" t="str">
        <f t="shared" si="1"/>
        <v>Proportion of individuals who feel confident using a SHG for financial services (Among all question respondents)</v>
      </c>
      <c r="N4" t="s">
        <v>371</v>
      </c>
      <c r="O4" s="19">
        <v>0.11103165525184487</v>
      </c>
      <c r="P4">
        <v>3.4113288642352527E-3</v>
      </c>
      <c r="Q4" s="19">
        <v>0.10434463936161081</v>
      </c>
      <c r="R4" s="19">
        <v>0.11771867114207893</v>
      </c>
      <c r="S4">
        <v>8665</v>
      </c>
      <c r="T4" t="str">
        <f t="shared" si="2"/>
        <v>1</v>
      </c>
      <c r="V4" s="32"/>
      <c r="W4" s="32"/>
    </row>
    <row r="5" spans="1:23" x14ac:dyDescent="0.25">
      <c r="A5" t="s">
        <v>439</v>
      </c>
      <c r="B5" t="str">
        <f t="shared" si="0"/>
        <v>Kenya</v>
      </c>
      <c r="C5" t="s">
        <v>451</v>
      </c>
      <c r="D5" t="s">
        <v>451</v>
      </c>
      <c r="E5" t="s">
        <v>143</v>
      </c>
      <c r="F5" t="s">
        <v>454</v>
      </c>
      <c r="G5" t="s">
        <v>454</v>
      </c>
      <c r="H5" t="s">
        <v>405</v>
      </c>
      <c r="I5" t="s">
        <v>110</v>
      </c>
      <c r="J5" t="s">
        <v>66</v>
      </c>
      <c r="K5" t="s">
        <v>114</v>
      </c>
      <c r="L5" t="s">
        <v>114</v>
      </c>
      <c r="M5" t="str">
        <f t="shared" si="1"/>
        <v>Proportion of individuals who belong to a SHG that does each activity (Among all question respondents)</v>
      </c>
      <c r="N5" t="s">
        <v>455</v>
      </c>
      <c r="O5" s="19">
        <v>0.17765374776056261</v>
      </c>
      <c r="P5">
        <v>4.117770574534471E-3</v>
      </c>
      <c r="Q5" s="19">
        <v>0.16958193810511238</v>
      </c>
      <c r="R5" s="19">
        <v>0.18572555741601285</v>
      </c>
      <c r="S5">
        <v>8665</v>
      </c>
      <c r="T5" t="str">
        <f t="shared" si="2"/>
        <v>1</v>
      </c>
      <c r="V5" s="32"/>
      <c r="W5" s="32"/>
    </row>
    <row r="6" spans="1:23" x14ac:dyDescent="0.25">
      <c r="A6" t="s">
        <v>439</v>
      </c>
      <c r="B6" t="str">
        <f t="shared" si="0"/>
        <v>Kenya</v>
      </c>
      <c r="C6" t="s">
        <v>451</v>
      </c>
      <c r="D6" t="s">
        <v>451</v>
      </c>
      <c r="E6" t="s">
        <v>143</v>
      </c>
      <c r="F6" t="s">
        <v>454</v>
      </c>
      <c r="G6" t="s">
        <v>454</v>
      </c>
      <c r="H6" t="s">
        <v>767</v>
      </c>
      <c r="I6" t="s">
        <v>110</v>
      </c>
      <c r="J6" t="s">
        <v>66</v>
      </c>
      <c r="K6" t="s">
        <v>114</v>
      </c>
      <c r="L6" t="s">
        <v>114</v>
      </c>
      <c r="M6" t="str">
        <f t="shared" si="1"/>
        <v>Proportion of individuals who belong to a SHG that does each activity (Among all question respondents)</v>
      </c>
      <c r="N6" t="s">
        <v>456</v>
      </c>
      <c r="O6" s="19">
        <v>0.269384768072439</v>
      </c>
      <c r="P6">
        <v>4.7574821847161377E-3</v>
      </c>
      <c r="Q6" s="19">
        <v>0.26005897151842244</v>
      </c>
      <c r="R6" s="19">
        <v>0.27871056462645555</v>
      </c>
      <c r="S6">
        <v>8665</v>
      </c>
      <c r="T6" t="str">
        <f t="shared" si="2"/>
        <v>1</v>
      </c>
      <c r="V6" s="32"/>
      <c r="W6" s="32"/>
    </row>
    <row r="7" spans="1:23" x14ac:dyDescent="0.25">
      <c r="A7" t="s">
        <v>439</v>
      </c>
      <c r="B7" t="str">
        <f t="shared" si="0"/>
        <v>Kenya</v>
      </c>
      <c r="C7" t="s">
        <v>451</v>
      </c>
      <c r="D7" t="s">
        <v>451</v>
      </c>
      <c r="E7" t="s">
        <v>143</v>
      </c>
      <c r="F7" t="s">
        <v>454</v>
      </c>
      <c r="G7" t="s">
        <v>454</v>
      </c>
      <c r="H7" t="s">
        <v>457</v>
      </c>
      <c r="I7" t="s">
        <v>110</v>
      </c>
      <c r="J7" t="s">
        <v>66</v>
      </c>
      <c r="K7" t="s">
        <v>114</v>
      </c>
      <c r="L7" t="s">
        <v>114</v>
      </c>
      <c r="M7" t="str">
        <f t="shared" si="1"/>
        <v>Proportion of individuals who belong to a SHG that does each activity (Among all question respondents)</v>
      </c>
      <c r="N7" t="s">
        <v>458</v>
      </c>
      <c r="O7" s="19">
        <v>0.13440269681564357</v>
      </c>
      <c r="P7">
        <v>3.6280592022893904E-3</v>
      </c>
      <c r="Q7" s="19">
        <v>0.12729083791784779</v>
      </c>
      <c r="R7" s="19">
        <v>0.14151455571343935</v>
      </c>
      <c r="S7">
        <v>8665</v>
      </c>
      <c r="T7" t="str">
        <f t="shared" si="2"/>
        <v>1</v>
      </c>
      <c r="V7" s="32"/>
      <c r="W7" s="32"/>
    </row>
    <row r="8" spans="1:23" x14ac:dyDescent="0.25">
      <c r="A8" t="s">
        <v>439</v>
      </c>
      <c r="B8" t="str">
        <f t="shared" si="0"/>
        <v>Kenya</v>
      </c>
      <c r="C8" t="s">
        <v>451</v>
      </c>
      <c r="D8" t="s">
        <v>451</v>
      </c>
      <c r="E8" t="s">
        <v>143</v>
      </c>
      <c r="F8" t="s">
        <v>454</v>
      </c>
      <c r="G8" t="s">
        <v>454</v>
      </c>
      <c r="H8" t="s">
        <v>459</v>
      </c>
      <c r="I8" t="s">
        <v>110</v>
      </c>
      <c r="J8" t="s">
        <v>66</v>
      </c>
      <c r="K8" t="s">
        <v>114</v>
      </c>
      <c r="L8" t="s">
        <v>114</v>
      </c>
      <c r="M8" t="str">
        <f t="shared" si="1"/>
        <v>Proportion of individuals who belong to a SHG that does each activity (Among all question respondents)</v>
      </c>
      <c r="N8" t="s">
        <v>460</v>
      </c>
      <c r="O8" s="19">
        <v>8.311220854695571E-2</v>
      </c>
      <c r="P8">
        <v>2.9372391678816482E-3</v>
      </c>
      <c r="Q8" s="19">
        <v>7.7354521214325692E-2</v>
      </c>
      <c r="R8" s="19">
        <v>8.8869895879585728E-2</v>
      </c>
      <c r="S8">
        <v>8665</v>
      </c>
      <c r="T8" t="str">
        <f t="shared" si="2"/>
        <v>1</v>
      </c>
      <c r="V8" s="32"/>
      <c r="W8" s="32"/>
    </row>
    <row r="9" spans="1:23" x14ac:dyDescent="0.25">
      <c r="A9" t="s">
        <v>439</v>
      </c>
      <c r="B9" t="str">
        <f t="shared" si="0"/>
        <v>Kenya</v>
      </c>
      <c r="C9" t="s">
        <v>451</v>
      </c>
      <c r="D9" t="s">
        <v>451</v>
      </c>
      <c r="E9" t="s">
        <v>143</v>
      </c>
      <c r="F9" t="s">
        <v>454</v>
      </c>
      <c r="G9" t="s">
        <v>454</v>
      </c>
      <c r="H9" t="s">
        <v>461</v>
      </c>
      <c r="I9" t="s">
        <v>110</v>
      </c>
      <c r="J9" t="s">
        <v>66</v>
      </c>
      <c r="K9" t="s">
        <v>114</v>
      </c>
      <c r="L9" t="s">
        <v>114</v>
      </c>
      <c r="M9" t="str">
        <f t="shared" si="1"/>
        <v>Proportion of individuals who belong to a SHG that does each activity (Among all question respondents)</v>
      </c>
      <c r="N9" t="s">
        <v>462</v>
      </c>
      <c r="O9" s="19">
        <v>8.6537124354725908E-2</v>
      </c>
      <c r="P9">
        <v>2.9836144943493083E-3</v>
      </c>
      <c r="Q9" s="19">
        <v>8.0688530352775539E-2</v>
      </c>
      <c r="R9" s="19">
        <v>9.2385718356676277E-2</v>
      </c>
      <c r="S9">
        <v>8665</v>
      </c>
      <c r="T9" t="str">
        <f t="shared" si="2"/>
        <v>1</v>
      </c>
      <c r="V9" s="32"/>
      <c r="W9" s="32"/>
    </row>
    <row r="10" spans="1:23" x14ac:dyDescent="0.25">
      <c r="A10" t="s">
        <v>439</v>
      </c>
      <c r="B10" t="str">
        <f t="shared" si="0"/>
        <v>Kenya</v>
      </c>
      <c r="C10" t="s">
        <v>451</v>
      </c>
      <c r="D10" t="s">
        <v>451</v>
      </c>
      <c r="E10" t="s">
        <v>143</v>
      </c>
      <c r="F10" t="s">
        <v>454</v>
      </c>
      <c r="G10" t="s">
        <v>454</v>
      </c>
      <c r="H10" t="s">
        <v>463</v>
      </c>
      <c r="I10" t="s">
        <v>110</v>
      </c>
      <c r="J10" t="s">
        <v>66</v>
      </c>
      <c r="K10" t="s">
        <v>114</v>
      </c>
      <c r="L10" t="s">
        <v>114</v>
      </c>
      <c r="M10" t="str">
        <f t="shared" si="1"/>
        <v>Proportion of individuals who belong to a SHG that does each activity (Among all question respondents)</v>
      </c>
      <c r="N10" t="s">
        <v>464</v>
      </c>
      <c r="O10" s="19">
        <v>8.0388139685563548E-2</v>
      </c>
      <c r="P10">
        <v>2.9607444817548027E-3</v>
      </c>
      <c r="Q10" s="19">
        <v>7.4584376347473433E-2</v>
      </c>
      <c r="R10" s="19">
        <v>8.6191903023653663E-2</v>
      </c>
      <c r="S10">
        <v>8665</v>
      </c>
      <c r="T10" t="str">
        <f t="shared" si="2"/>
        <v>1</v>
      </c>
      <c r="V10" s="32"/>
      <c r="W10" s="32"/>
    </row>
    <row r="11" spans="1:23" x14ac:dyDescent="0.25">
      <c r="A11" t="s">
        <v>439</v>
      </c>
      <c r="B11" t="str">
        <f t="shared" si="0"/>
        <v>Kenya</v>
      </c>
      <c r="C11" t="s">
        <v>451</v>
      </c>
      <c r="D11" t="s">
        <v>451</v>
      </c>
      <c r="E11" t="s">
        <v>143</v>
      </c>
      <c r="F11" t="s">
        <v>454</v>
      </c>
      <c r="G11" t="s">
        <v>454</v>
      </c>
      <c r="H11" t="s">
        <v>465</v>
      </c>
      <c r="I11" t="s">
        <v>110</v>
      </c>
      <c r="J11" t="s">
        <v>66</v>
      </c>
      <c r="K11" t="s">
        <v>114</v>
      </c>
      <c r="L11" t="s">
        <v>114</v>
      </c>
      <c r="M11" t="str">
        <f t="shared" si="1"/>
        <v>Proportion of individuals who belong to a SHG that does each activity (Among all question respondents)</v>
      </c>
      <c r="N11" t="s">
        <v>466</v>
      </c>
      <c r="O11" s="19">
        <v>4.7688453375688104E-2</v>
      </c>
      <c r="P11">
        <v>2.3111805276209412E-3</v>
      </c>
      <c r="Q11" s="19">
        <v>4.3157989873493507E-2</v>
      </c>
      <c r="R11" s="19">
        <v>5.2218916877882701E-2</v>
      </c>
      <c r="S11">
        <v>8665</v>
      </c>
      <c r="T11" t="str">
        <f t="shared" si="2"/>
        <v>1</v>
      </c>
      <c r="V11" s="32"/>
      <c r="W11" s="32"/>
    </row>
    <row r="12" spans="1:23" x14ac:dyDescent="0.25">
      <c r="A12" t="s">
        <v>439</v>
      </c>
      <c r="B12" t="str">
        <f t="shared" si="0"/>
        <v>Kenya</v>
      </c>
      <c r="C12" t="s">
        <v>451</v>
      </c>
      <c r="D12" t="s">
        <v>451</v>
      </c>
      <c r="E12" t="s">
        <v>143</v>
      </c>
      <c r="F12" t="s">
        <v>454</v>
      </c>
      <c r="G12" t="s">
        <v>454</v>
      </c>
      <c r="H12" t="s">
        <v>467</v>
      </c>
      <c r="I12" t="s">
        <v>110</v>
      </c>
      <c r="J12" t="s">
        <v>66</v>
      </c>
      <c r="K12" t="s">
        <v>114</v>
      </c>
      <c r="L12" t="s">
        <v>114</v>
      </c>
      <c r="M12" t="str">
        <f t="shared" si="1"/>
        <v>Proportion of individuals who belong to a SHG that does each activity (Among all question respondents)</v>
      </c>
      <c r="N12" t="s">
        <v>468</v>
      </c>
      <c r="O12" s="19">
        <v>1.3428611634874537E-2</v>
      </c>
      <c r="P12">
        <v>1.2498620150001517E-3</v>
      </c>
      <c r="Q12" s="19">
        <v>1.0978584830795175E-2</v>
      </c>
      <c r="R12" s="19">
        <v>1.5878638438953898E-2</v>
      </c>
      <c r="S12">
        <v>8665</v>
      </c>
      <c r="T12" t="str">
        <f t="shared" si="2"/>
        <v>1</v>
      </c>
      <c r="V12" s="32"/>
      <c r="W12" s="32"/>
    </row>
    <row r="13" spans="1:23" x14ac:dyDescent="0.25">
      <c r="A13" t="s">
        <v>439</v>
      </c>
      <c r="B13" t="str">
        <f t="shared" si="0"/>
        <v>Kenya</v>
      </c>
      <c r="C13" t="s">
        <v>451</v>
      </c>
      <c r="D13" t="s">
        <v>451</v>
      </c>
      <c r="E13" t="s">
        <v>143</v>
      </c>
      <c r="F13" t="s">
        <v>469</v>
      </c>
      <c r="G13" t="s">
        <v>469</v>
      </c>
      <c r="H13" t="s">
        <v>470</v>
      </c>
      <c r="I13" t="s">
        <v>110</v>
      </c>
      <c r="J13" t="s">
        <v>471</v>
      </c>
      <c r="K13" t="s">
        <v>114</v>
      </c>
      <c r="L13" t="s">
        <v>114</v>
      </c>
      <c r="M13" t="str">
        <f t="shared" si="1"/>
        <v>Proportion of individuals who do not belong to a SHG for each reason (Among Individuals who do not belong to a SHG)</v>
      </c>
      <c r="N13" t="s">
        <v>472</v>
      </c>
      <c r="O13" s="19">
        <v>2.8213388849350839E-2</v>
      </c>
      <c r="P13">
        <v>2.4870567928593702E-3</v>
      </c>
      <c r="Q13" s="19">
        <v>2.3337647636232715E-2</v>
      </c>
      <c r="R13" s="19">
        <v>3.3089130062468962E-2</v>
      </c>
      <c r="S13">
        <v>4921</v>
      </c>
      <c r="T13" t="str">
        <f t="shared" si="2"/>
        <v>1</v>
      </c>
      <c r="V13" s="32"/>
      <c r="W13" s="32"/>
    </row>
    <row r="14" spans="1:23" x14ac:dyDescent="0.25">
      <c r="A14" t="s">
        <v>439</v>
      </c>
      <c r="B14" t="str">
        <f t="shared" si="0"/>
        <v>Kenya</v>
      </c>
      <c r="C14" t="s">
        <v>451</v>
      </c>
      <c r="D14" t="s">
        <v>451</v>
      </c>
      <c r="E14" t="s">
        <v>143</v>
      </c>
      <c r="F14" t="s">
        <v>469</v>
      </c>
      <c r="G14" t="s">
        <v>469</v>
      </c>
      <c r="H14" t="s">
        <v>473</v>
      </c>
      <c r="I14" t="s">
        <v>110</v>
      </c>
      <c r="J14" t="s">
        <v>471</v>
      </c>
      <c r="K14" t="s">
        <v>114</v>
      </c>
      <c r="L14" t="s">
        <v>114</v>
      </c>
      <c r="M14" t="str">
        <f t="shared" si="1"/>
        <v>Proportion of individuals who do not belong to a SHG for each reason (Among Individuals who do not belong to a SHG)</v>
      </c>
      <c r="N14" t="s">
        <v>474</v>
      </c>
      <c r="O14" s="19">
        <v>0.47666534011943645</v>
      </c>
      <c r="P14">
        <v>7.3404044596079073E-3</v>
      </c>
      <c r="Q14" s="19">
        <v>0.46227487157548386</v>
      </c>
      <c r="R14" s="19">
        <v>0.49105580866338905</v>
      </c>
      <c r="S14">
        <v>4921</v>
      </c>
      <c r="T14" t="str">
        <f t="shared" si="2"/>
        <v>1</v>
      </c>
      <c r="V14" s="32"/>
      <c r="W14" s="32"/>
    </row>
    <row r="15" spans="1:23" x14ac:dyDescent="0.25">
      <c r="A15" t="s">
        <v>439</v>
      </c>
      <c r="B15" t="str">
        <f t="shared" si="0"/>
        <v>Kenya</v>
      </c>
      <c r="C15" t="s">
        <v>451</v>
      </c>
      <c r="D15" t="s">
        <v>451</v>
      </c>
      <c r="E15" t="s">
        <v>143</v>
      </c>
      <c r="F15" t="s">
        <v>469</v>
      </c>
      <c r="G15" t="s">
        <v>469</v>
      </c>
      <c r="H15" t="s">
        <v>475</v>
      </c>
      <c r="I15" t="s">
        <v>110</v>
      </c>
      <c r="J15" t="s">
        <v>471</v>
      </c>
      <c r="K15" t="s">
        <v>114</v>
      </c>
      <c r="L15" t="s">
        <v>114</v>
      </c>
      <c r="M15" t="str">
        <f t="shared" si="1"/>
        <v>Proportion of individuals who do not belong to a SHG for each reason (Among Individuals who do not belong to a SHG)</v>
      </c>
      <c r="N15" t="s">
        <v>476</v>
      </c>
      <c r="O15" s="19">
        <v>6.3909714392323874E-2</v>
      </c>
      <c r="P15">
        <v>3.541189911342522E-3</v>
      </c>
      <c r="Q15" s="19">
        <v>5.6967401838873818E-2</v>
      </c>
      <c r="R15" s="19">
        <v>7.085202694577393E-2</v>
      </c>
      <c r="S15">
        <v>4921</v>
      </c>
      <c r="T15" t="str">
        <f t="shared" si="2"/>
        <v>1</v>
      </c>
      <c r="V15" s="32"/>
      <c r="W15" s="32"/>
    </row>
    <row r="16" spans="1:23" x14ac:dyDescent="0.25">
      <c r="A16" t="s">
        <v>439</v>
      </c>
      <c r="B16" t="str">
        <f t="shared" si="0"/>
        <v>Kenya</v>
      </c>
      <c r="C16" t="s">
        <v>451</v>
      </c>
      <c r="D16" t="s">
        <v>451</v>
      </c>
      <c r="E16" t="s">
        <v>143</v>
      </c>
      <c r="F16" t="s">
        <v>469</v>
      </c>
      <c r="G16" t="s">
        <v>469</v>
      </c>
      <c r="H16" t="s">
        <v>477</v>
      </c>
      <c r="I16" t="s">
        <v>110</v>
      </c>
      <c r="J16" t="s">
        <v>471</v>
      </c>
      <c r="K16" t="s">
        <v>114</v>
      </c>
      <c r="L16" t="s">
        <v>114</v>
      </c>
      <c r="M16" t="str">
        <f t="shared" si="1"/>
        <v>Proportion of individuals who do not belong to a SHG for each reason (Among Individuals who do not belong to a SHG)</v>
      </c>
      <c r="N16" t="s">
        <v>478</v>
      </c>
      <c r="O16" s="19">
        <v>0.13375327734873407</v>
      </c>
      <c r="P16">
        <v>5.0286496768903064E-3</v>
      </c>
      <c r="Q16" s="19">
        <v>0.12389487984597404</v>
      </c>
      <c r="R16" s="19">
        <v>0.14361167485149412</v>
      </c>
      <c r="S16">
        <v>4921</v>
      </c>
      <c r="T16" t="str">
        <f t="shared" si="2"/>
        <v>1</v>
      </c>
      <c r="V16" s="32"/>
      <c r="W16" s="32"/>
    </row>
    <row r="17" spans="1:23" x14ac:dyDescent="0.25">
      <c r="A17" t="s">
        <v>439</v>
      </c>
      <c r="B17" t="str">
        <f t="shared" si="0"/>
        <v>Kenya</v>
      </c>
      <c r="C17" t="s">
        <v>451</v>
      </c>
      <c r="D17" t="s">
        <v>451</v>
      </c>
      <c r="E17" t="s">
        <v>143</v>
      </c>
      <c r="F17" t="s">
        <v>469</v>
      </c>
      <c r="G17" t="s">
        <v>469</v>
      </c>
      <c r="H17" t="s">
        <v>479</v>
      </c>
      <c r="I17" t="s">
        <v>110</v>
      </c>
      <c r="J17" t="s">
        <v>471</v>
      </c>
      <c r="K17" t="s">
        <v>114</v>
      </c>
      <c r="L17" t="s">
        <v>114</v>
      </c>
      <c r="M17" t="str">
        <f t="shared" si="1"/>
        <v>Proportion of individuals who do not belong to a SHG for each reason (Among Individuals who do not belong to a SHG)</v>
      </c>
      <c r="N17" t="s">
        <v>480</v>
      </c>
      <c r="O17" s="19">
        <v>8.2020235201779659E-2</v>
      </c>
      <c r="P17">
        <v>4.0455009436271023E-3</v>
      </c>
      <c r="Q17" s="19">
        <v>7.408924796611091E-2</v>
      </c>
      <c r="R17" s="19">
        <v>8.9951222437448408E-2</v>
      </c>
      <c r="S17">
        <v>4921</v>
      </c>
      <c r="T17" t="str">
        <f t="shared" si="2"/>
        <v>1</v>
      </c>
      <c r="V17" s="32"/>
      <c r="W17" s="32"/>
    </row>
    <row r="18" spans="1:23" x14ac:dyDescent="0.25">
      <c r="A18" t="s">
        <v>439</v>
      </c>
      <c r="B18" t="str">
        <f t="shared" si="0"/>
        <v>Kenya</v>
      </c>
      <c r="C18" t="s">
        <v>451</v>
      </c>
      <c r="D18" t="s">
        <v>451</v>
      </c>
      <c r="E18" t="s">
        <v>143</v>
      </c>
      <c r="F18" t="s">
        <v>469</v>
      </c>
      <c r="G18" t="s">
        <v>469</v>
      </c>
      <c r="H18" t="s">
        <v>481</v>
      </c>
      <c r="I18" t="s">
        <v>110</v>
      </c>
      <c r="J18" t="s">
        <v>471</v>
      </c>
      <c r="K18" t="s">
        <v>114</v>
      </c>
      <c r="L18" t="s">
        <v>114</v>
      </c>
      <c r="M18" t="str">
        <f t="shared" si="1"/>
        <v>Proportion of individuals who do not belong to a SHG for each reason (Among Individuals who do not belong to a SHG)</v>
      </c>
      <c r="N18" t="s">
        <v>482</v>
      </c>
      <c r="O18" s="19">
        <v>0.2459984663741277</v>
      </c>
      <c r="P18">
        <v>6.3289602096348856E-3</v>
      </c>
      <c r="Q18" s="19">
        <v>0.23359087993746108</v>
      </c>
      <c r="R18" s="19">
        <v>0.25840605281079432</v>
      </c>
      <c r="S18">
        <v>4921</v>
      </c>
      <c r="T18" t="str">
        <f t="shared" si="2"/>
        <v>1</v>
      </c>
      <c r="V18" s="32"/>
      <c r="W18" s="32"/>
    </row>
    <row r="19" spans="1:23" x14ac:dyDescent="0.25">
      <c r="A19" t="s">
        <v>439</v>
      </c>
      <c r="B19" t="str">
        <f t="shared" si="0"/>
        <v>Kenya</v>
      </c>
      <c r="C19" t="s">
        <v>451</v>
      </c>
      <c r="D19" t="s">
        <v>451</v>
      </c>
      <c r="E19" t="s">
        <v>143</v>
      </c>
      <c r="F19" t="s">
        <v>469</v>
      </c>
      <c r="G19" t="s">
        <v>469</v>
      </c>
      <c r="H19" t="s">
        <v>483</v>
      </c>
      <c r="I19" t="s">
        <v>110</v>
      </c>
      <c r="J19" t="s">
        <v>471</v>
      </c>
      <c r="K19" t="s">
        <v>114</v>
      </c>
      <c r="L19" t="s">
        <v>114</v>
      </c>
      <c r="M19" t="str">
        <f t="shared" si="1"/>
        <v>Proportion of individuals who do not belong to a SHG for each reason (Among Individuals who do not belong to a SHG)</v>
      </c>
      <c r="N19" t="s">
        <v>484</v>
      </c>
      <c r="O19" s="19">
        <v>0.10135706801194944</v>
      </c>
      <c r="P19">
        <v>4.4256137145575912E-3</v>
      </c>
      <c r="Q19" s="19">
        <v>9.2680890112288028E-2</v>
      </c>
      <c r="R19" s="19">
        <v>0.11003324591161084</v>
      </c>
      <c r="S19">
        <v>4921</v>
      </c>
      <c r="T19" t="str">
        <f t="shared" si="2"/>
        <v>1</v>
      </c>
      <c r="V19" s="32"/>
      <c r="W19" s="32"/>
    </row>
    <row r="20" spans="1:23" x14ac:dyDescent="0.25">
      <c r="A20" t="s">
        <v>439</v>
      </c>
      <c r="B20" t="str">
        <f t="shared" si="0"/>
        <v>Kenya</v>
      </c>
      <c r="C20" t="s">
        <v>451</v>
      </c>
      <c r="D20" t="s">
        <v>451</v>
      </c>
      <c r="E20" t="s">
        <v>143</v>
      </c>
      <c r="F20" t="s">
        <v>469</v>
      </c>
      <c r="G20" t="s">
        <v>469</v>
      </c>
      <c r="H20" t="s">
        <v>485</v>
      </c>
      <c r="I20" t="s">
        <v>110</v>
      </c>
      <c r="J20" t="s">
        <v>471</v>
      </c>
      <c r="K20" t="s">
        <v>114</v>
      </c>
      <c r="L20" t="s">
        <v>114</v>
      </c>
      <c r="M20" t="str">
        <f t="shared" si="1"/>
        <v>Proportion of individuals who do not belong to a SHG for each reason (Among Individuals who do not belong to a SHG)</v>
      </c>
      <c r="N20" t="s">
        <v>486</v>
      </c>
      <c r="O20" s="19">
        <v>7.9711948229401405E-2</v>
      </c>
      <c r="P20">
        <v>3.8751052495509019E-3</v>
      </c>
      <c r="Q20" s="19">
        <v>7.2115012596627504E-2</v>
      </c>
      <c r="R20" s="19">
        <v>8.7308883862175307E-2</v>
      </c>
      <c r="S20">
        <v>4921</v>
      </c>
      <c r="T20" t="str">
        <f t="shared" si="2"/>
        <v>1</v>
      </c>
      <c r="V20" s="32"/>
      <c r="W20" s="32"/>
    </row>
    <row r="21" spans="1:23" x14ac:dyDescent="0.25">
      <c r="A21" t="s">
        <v>439</v>
      </c>
      <c r="B21" t="str">
        <f t="shared" si="0"/>
        <v>Kenya</v>
      </c>
      <c r="C21" t="s">
        <v>451</v>
      </c>
      <c r="D21" t="s">
        <v>451</v>
      </c>
      <c r="E21" t="s">
        <v>143</v>
      </c>
      <c r="F21" t="s">
        <v>469</v>
      </c>
      <c r="G21" t="s">
        <v>469</v>
      </c>
      <c r="H21" t="s">
        <v>487</v>
      </c>
      <c r="I21" t="s">
        <v>110</v>
      </c>
      <c r="J21" t="s">
        <v>471</v>
      </c>
      <c r="K21" t="s">
        <v>114</v>
      </c>
      <c r="L21" t="s">
        <v>114</v>
      </c>
      <c r="M21" t="str">
        <f t="shared" si="1"/>
        <v>Proportion of individuals who do not belong to a SHG for each reason (Among Individuals who do not belong to a SHG)</v>
      </c>
      <c r="N21" t="s">
        <v>488</v>
      </c>
      <c r="O21" s="19">
        <v>0.26921806740238041</v>
      </c>
      <c r="P21">
        <v>6.5129538214695392E-3</v>
      </c>
      <c r="Q21" s="19">
        <v>0.2564497713756681</v>
      </c>
      <c r="R21" s="19">
        <v>0.28198636342909272</v>
      </c>
      <c r="S21">
        <v>4921</v>
      </c>
      <c r="T21" t="str">
        <f t="shared" si="2"/>
        <v>1</v>
      </c>
      <c r="V21" s="32"/>
      <c r="W21" s="32"/>
    </row>
    <row r="22" spans="1:23" x14ac:dyDescent="0.25">
      <c r="A22" t="s">
        <v>439</v>
      </c>
      <c r="B22" t="str">
        <f t="shared" si="0"/>
        <v>Kenya</v>
      </c>
      <c r="C22" t="s">
        <v>451</v>
      </c>
      <c r="D22" t="s">
        <v>451</v>
      </c>
      <c r="E22" t="s">
        <v>143</v>
      </c>
      <c r="F22" t="s">
        <v>489</v>
      </c>
      <c r="G22" t="s">
        <v>489</v>
      </c>
      <c r="H22" t="s">
        <v>490</v>
      </c>
      <c r="I22" t="s">
        <v>110</v>
      </c>
      <c r="J22" t="s">
        <v>491</v>
      </c>
      <c r="K22" t="s">
        <v>114</v>
      </c>
      <c r="L22" t="s">
        <v>114</v>
      </c>
      <c r="M22" t="str">
        <f t="shared" si="1"/>
        <v>Proportion of individuals who belong to a SHG for each reason (Among Individuals who belong to savings groups)</v>
      </c>
      <c r="N22" t="s">
        <v>492</v>
      </c>
      <c r="O22" s="19">
        <v>0.17934503034996602</v>
      </c>
      <c r="P22">
        <v>6.3660020559568814E-3</v>
      </c>
      <c r="Q22" s="19">
        <v>0.1668638596115801</v>
      </c>
      <c r="R22" s="19">
        <v>0.19182620108835194</v>
      </c>
      <c r="S22">
        <v>3744</v>
      </c>
      <c r="T22" t="str">
        <f t="shared" si="2"/>
        <v>1</v>
      </c>
      <c r="V22" s="32"/>
      <c r="W22" s="32"/>
    </row>
    <row r="23" spans="1:23" x14ac:dyDescent="0.25">
      <c r="A23" t="s">
        <v>439</v>
      </c>
      <c r="B23" t="str">
        <f t="shared" si="0"/>
        <v>Kenya</v>
      </c>
      <c r="C23" t="s">
        <v>451</v>
      </c>
      <c r="D23" t="s">
        <v>451</v>
      </c>
      <c r="E23" t="s">
        <v>143</v>
      </c>
      <c r="F23" t="s">
        <v>489</v>
      </c>
      <c r="G23" t="s">
        <v>489</v>
      </c>
      <c r="H23" t="s">
        <v>490</v>
      </c>
      <c r="I23" t="s">
        <v>110</v>
      </c>
      <c r="J23" t="s">
        <v>491</v>
      </c>
      <c r="K23" t="s">
        <v>114</v>
      </c>
      <c r="L23" t="s">
        <v>114</v>
      </c>
      <c r="M23" t="str">
        <f t="shared" si="1"/>
        <v>Proportion of individuals who belong to a SHG for each reason (Among Individuals who belong to savings groups)</v>
      </c>
      <c r="N23" t="s">
        <v>493</v>
      </c>
      <c r="O23" s="19">
        <v>0.1255677915030684</v>
      </c>
      <c r="P23">
        <v>5.5121057249213311E-3</v>
      </c>
      <c r="Q23" s="19">
        <v>0.11476076818198709</v>
      </c>
      <c r="R23" s="19">
        <v>0.13637481482414973</v>
      </c>
      <c r="S23">
        <v>3744</v>
      </c>
      <c r="T23" t="str">
        <f t="shared" si="2"/>
        <v>1</v>
      </c>
      <c r="V23" s="32"/>
      <c r="W23" s="32"/>
    </row>
    <row r="24" spans="1:23" x14ac:dyDescent="0.25">
      <c r="A24" t="s">
        <v>439</v>
      </c>
      <c r="B24" t="str">
        <f t="shared" si="0"/>
        <v>Kenya</v>
      </c>
      <c r="C24" t="s">
        <v>451</v>
      </c>
      <c r="D24" t="s">
        <v>451</v>
      </c>
      <c r="E24" t="s">
        <v>143</v>
      </c>
      <c r="F24" t="s">
        <v>489</v>
      </c>
      <c r="G24" t="s">
        <v>489</v>
      </c>
      <c r="H24" t="s">
        <v>494</v>
      </c>
      <c r="I24" t="s">
        <v>110</v>
      </c>
      <c r="J24" t="s">
        <v>491</v>
      </c>
      <c r="K24" t="s">
        <v>114</v>
      </c>
      <c r="L24" t="s">
        <v>114</v>
      </c>
      <c r="M24" t="str">
        <f t="shared" si="1"/>
        <v>Proportion of individuals who belong to a SHG for each reason (Among Individuals who belong to savings groups)</v>
      </c>
      <c r="N24" t="s">
        <v>495</v>
      </c>
      <c r="O24" s="19">
        <v>7.5690695349895379E-2</v>
      </c>
      <c r="P24">
        <v>4.4836942008367794E-3</v>
      </c>
      <c r="Q24" s="19">
        <v>6.6899973580179739E-2</v>
      </c>
      <c r="R24" s="19">
        <v>8.4481417119611019E-2</v>
      </c>
      <c r="S24">
        <v>3744</v>
      </c>
      <c r="T24" t="str">
        <f t="shared" si="2"/>
        <v>1</v>
      </c>
      <c r="V24" s="32"/>
      <c r="W24" s="32"/>
    </row>
    <row r="25" spans="1:23" x14ac:dyDescent="0.25">
      <c r="A25" t="s">
        <v>439</v>
      </c>
      <c r="B25" t="str">
        <f t="shared" si="0"/>
        <v>Kenya</v>
      </c>
      <c r="C25" t="s">
        <v>451</v>
      </c>
      <c r="D25" t="s">
        <v>451</v>
      </c>
      <c r="E25" t="s">
        <v>143</v>
      </c>
      <c r="F25" t="s">
        <v>489</v>
      </c>
      <c r="G25" t="s">
        <v>489</v>
      </c>
      <c r="H25" t="s">
        <v>496</v>
      </c>
      <c r="I25" t="s">
        <v>110</v>
      </c>
      <c r="J25" t="s">
        <v>491</v>
      </c>
      <c r="K25" t="s">
        <v>114</v>
      </c>
      <c r="L25" t="s">
        <v>114</v>
      </c>
      <c r="M25" t="str">
        <f t="shared" si="1"/>
        <v>Proportion of individuals who belong to a SHG for each reason (Among Individuals who belong to savings groups)</v>
      </c>
      <c r="N25" t="s">
        <v>330</v>
      </c>
      <c r="O25" s="19">
        <v>0.16941719381221954</v>
      </c>
      <c r="P25">
        <v>6.2801623837233115E-3</v>
      </c>
      <c r="Q25" s="19">
        <v>0.15710432016137096</v>
      </c>
      <c r="R25" s="19">
        <v>0.18173006746306811</v>
      </c>
      <c r="S25">
        <v>3744</v>
      </c>
      <c r="T25" t="str">
        <f t="shared" si="2"/>
        <v>1</v>
      </c>
      <c r="V25" s="32"/>
      <c r="W25" s="32"/>
    </row>
    <row r="26" spans="1:23" x14ac:dyDescent="0.25">
      <c r="A26" t="s">
        <v>439</v>
      </c>
      <c r="B26" t="str">
        <f t="shared" si="0"/>
        <v>Kenya</v>
      </c>
      <c r="C26" t="s">
        <v>451</v>
      </c>
      <c r="D26" t="s">
        <v>451</v>
      </c>
      <c r="E26" t="s">
        <v>143</v>
      </c>
      <c r="F26" t="s">
        <v>489</v>
      </c>
      <c r="G26" t="s">
        <v>489</v>
      </c>
      <c r="H26" t="s">
        <v>497</v>
      </c>
      <c r="I26" t="s">
        <v>110</v>
      </c>
      <c r="J26" t="s">
        <v>491</v>
      </c>
      <c r="K26" t="s">
        <v>114</v>
      </c>
      <c r="L26" t="s">
        <v>114</v>
      </c>
      <c r="M26" t="str">
        <f t="shared" si="1"/>
        <v>Proportion of individuals who belong to a SHG for each reason (Among Individuals who belong to savings groups)</v>
      </c>
      <c r="N26" t="s">
        <v>326</v>
      </c>
      <c r="O26" s="19">
        <v>1.9358847720762278E-2</v>
      </c>
      <c r="P26">
        <v>2.3416678319718017E-3</v>
      </c>
      <c r="Q26" s="19">
        <v>1.4767778511779288E-2</v>
      </c>
      <c r="R26" s="19">
        <v>2.3949916929745269E-2</v>
      </c>
      <c r="S26">
        <v>3744</v>
      </c>
      <c r="T26" t="str">
        <f t="shared" si="2"/>
        <v>1</v>
      </c>
      <c r="V26" s="32"/>
      <c r="W26" s="32"/>
    </row>
    <row r="27" spans="1:23" x14ac:dyDescent="0.25">
      <c r="A27" t="s">
        <v>439</v>
      </c>
      <c r="B27" t="str">
        <f t="shared" si="0"/>
        <v>Kenya</v>
      </c>
      <c r="C27" t="s">
        <v>451</v>
      </c>
      <c r="D27" t="s">
        <v>451</v>
      </c>
      <c r="E27" t="s">
        <v>143</v>
      </c>
      <c r="F27" t="s">
        <v>489</v>
      </c>
      <c r="G27" t="s">
        <v>489</v>
      </c>
      <c r="H27" t="s">
        <v>498</v>
      </c>
      <c r="I27" t="s">
        <v>110</v>
      </c>
      <c r="J27" t="s">
        <v>491</v>
      </c>
      <c r="K27" t="s">
        <v>114</v>
      </c>
      <c r="L27" t="s">
        <v>114</v>
      </c>
      <c r="M27" t="str">
        <f t="shared" si="1"/>
        <v>Proportion of individuals who belong to a SHG for each reason (Among Individuals who belong to savings groups)</v>
      </c>
      <c r="N27" t="s">
        <v>354</v>
      </c>
      <c r="O27" s="19">
        <v>8.5707676725513243E-2</v>
      </c>
      <c r="P27">
        <v>4.68748671774466E-3</v>
      </c>
      <c r="Q27" s="19">
        <v>7.6517399759871693E-2</v>
      </c>
      <c r="R27" s="19">
        <v>9.4897953691154793E-2</v>
      </c>
      <c r="S27">
        <v>3744</v>
      </c>
      <c r="T27" t="str">
        <f t="shared" si="2"/>
        <v>1</v>
      </c>
      <c r="V27" s="32"/>
      <c r="W27" s="32"/>
    </row>
    <row r="28" spans="1:23" x14ac:dyDescent="0.25">
      <c r="A28" t="s">
        <v>439</v>
      </c>
      <c r="B28" t="str">
        <f t="shared" si="0"/>
        <v>Kenya</v>
      </c>
      <c r="C28" t="s">
        <v>451</v>
      </c>
      <c r="D28" t="s">
        <v>451</v>
      </c>
      <c r="E28" t="s">
        <v>143</v>
      </c>
      <c r="F28" t="s">
        <v>489</v>
      </c>
      <c r="G28" t="s">
        <v>489</v>
      </c>
      <c r="H28" t="s">
        <v>499</v>
      </c>
      <c r="I28" t="s">
        <v>110</v>
      </c>
      <c r="J28" t="s">
        <v>491</v>
      </c>
      <c r="K28" t="s">
        <v>114</v>
      </c>
      <c r="L28" t="s">
        <v>114</v>
      </c>
      <c r="M28" t="str">
        <f t="shared" si="1"/>
        <v>Proportion of individuals who belong to a SHG for each reason (Among Individuals who belong to savings groups)</v>
      </c>
      <c r="N28" t="s">
        <v>500</v>
      </c>
      <c r="O28" s="19">
        <v>5.4276674385995247E-2</v>
      </c>
      <c r="P28">
        <v>3.8342547215272685E-3</v>
      </c>
      <c r="Q28" s="19">
        <v>4.6759242344159235E-2</v>
      </c>
      <c r="R28" s="19">
        <v>6.1794106427831258E-2</v>
      </c>
      <c r="S28">
        <v>3744</v>
      </c>
      <c r="T28" t="str">
        <f t="shared" si="2"/>
        <v>1</v>
      </c>
      <c r="V28" s="32"/>
      <c r="W28" s="32"/>
    </row>
    <row r="29" spans="1:23" x14ac:dyDescent="0.25">
      <c r="A29" t="s">
        <v>439</v>
      </c>
      <c r="B29" t="str">
        <f t="shared" si="0"/>
        <v>Kenya</v>
      </c>
      <c r="C29" t="s">
        <v>451</v>
      </c>
      <c r="D29" t="s">
        <v>451</v>
      </c>
      <c r="E29" t="s">
        <v>143</v>
      </c>
      <c r="F29" t="s">
        <v>489</v>
      </c>
      <c r="G29" t="s">
        <v>489</v>
      </c>
      <c r="H29" t="s">
        <v>501</v>
      </c>
      <c r="I29" t="s">
        <v>110</v>
      </c>
      <c r="J29" t="s">
        <v>491</v>
      </c>
      <c r="K29" t="s">
        <v>114</v>
      </c>
      <c r="L29" t="s">
        <v>114</v>
      </c>
      <c r="M29" t="str">
        <f t="shared" si="1"/>
        <v>Proportion of individuals who belong to a SHG for each reason (Among Individuals who belong to savings groups)</v>
      </c>
      <c r="N29" t="s">
        <v>502</v>
      </c>
      <c r="O29" s="19">
        <v>8.8227409638849438E-2</v>
      </c>
      <c r="P29">
        <v>4.8325517185291798E-3</v>
      </c>
      <c r="Q29" s="19">
        <v>7.8752718526457571E-2</v>
      </c>
      <c r="R29" s="19">
        <v>9.7702100751241305E-2</v>
      </c>
      <c r="S29">
        <v>3744</v>
      </c>
      <c r="T29" t="str">
        <f t="shared" si="2"/>
        <v>1</v>
      </c>
      <c r="V29" s="32"/>
      <c r="W29" s="32"/>
    </row>
    <row r="30" spans="1:23" x14ac:dyDescent="0.25">
      <c r="A30" t="s">
        <v>439</v>
      </c>
      <c r="B30" t="str">
        <f t="shared" si="0"/>
        <v>Kenya</v>
      </c>
      <c r="C30" t="s">
        <v>451</v>
      </c>
      <c r="D30" t="s">
        <v>451</v>
      </c>
      <c r="E30" t="s">
        <v>143</v>
      </c>
      <c r="F30" t="s">
        <v>489</v>
      </c>
      <c r="G30" t="s">
        <v>489</v>
      </c>
      <c r="H30" t="s">
        <v>503</v>
      </c>
      <c r="I30" t="s">
        <v>110</v>
      </c>
      <c r="J30" t="s">
        <v>491</v>
      </c>
      <c r="K30" t="s">
        <v>114</v>
      </c>
      <c r="L30" t="s">
        <v>114</v>
      </c>
      <c r="M30" t="str">
        <f t="shared" si="1"/>
        <v>Proportion of individuals who belong to a SHG for each reason (Among Individuals who belong to savings groups)</v>
      </c>
      <c r="N30" t="s">
        <v>504</v>
      </c>
      <c r="O30" s="19">
        <v>1.8432227657134221E-2</v>
      </c>
      <c r="P30">
        <v>2.2118556160560486E-3</v>
      </c>
      <c r="Q30" s="19">
        <v>1.4095668015778004E-2</v>
      </c>
      <c r="R30" s="19">
        <v>2.2768787298490439E-2</v>
      </c>
      <c r="S30">
        <v>3744</v>
      </c>
      <c r="T30" t="str">
        <f t="shared" si="2"/>
        <v>1</v>
      </c>
      <c r="V30" s="32"/>
      <c r="W30" s="32"/>
    </row>
    <row r="31" spans="1:23" x14ac:dyDescent="0.25">
      <c r="A31" t="s">
        <v>439</v>
      </c>
      <c r="B31" t="str">
        <f t="shared" si="0"/>
        <v>Kenya</v>
      </c>
      <c r="C31" t="s">
        <v>451</v>
      </c>
      <c r="D31" t="s">
        <v>451</v>
      </c>
      <c r="E31" t="s">
        <v>143</v>
      </c>
      <c r="F31" t="s">
        <v>489</v>
      </c>
      <c r="G31" t="s">
        <v>489</v>
      </c>
      <c r="H31" t="s">
        <v>505</v>
      </c>
      <c r="I31" t="s">
        <v>110</v>
      </c>
      <c r="J31" t="s">
        <v>491</v>
      </c>
      <c r="K31" t="s">
        <v>114</v>
      </c>
      <c r="L31" t="s">
        <v>114</v>
      </c>
      <c r="M31" t="str">
        <f t="shared" si="1"/>
        <v>Proportion of individuals who belong to a SHG for each reason (Among Individuals who belong to savings groups)</v>
      </c>
      <c r="N31" t="s">
        <v>506</v>
      </c>
      <c r="O31" s="19">
        <v>1.7445182120766786E-2</v>
      </c>
      <c r="P31">
        <v>2.2466152427879555E-3</v>
      </c>
      <c r="Q31" s="19">
        <v>1.304047282563571E-2</v>
      </c>
      <c r="R31" s="19">
        <v>2.1849891415897861E-2</v>
      </c>
      <c r="S31">
        <v>3744</v>
      </c>
      <c r="T31" t="str">
        <f t="shared" si="2"/>
        <v>1</v>
      </c>
      <c r="V31" s="32"/>
      <c r="W31" s="32"/>
    </row>
    <row r="32" spans="1:23" x14ac:dyDescent="0.25">
      <c r="A32" t="s">
        <v>439</v>
      </c>
      <c r="B32" t="str">
        <f t="shared" si="0"/>
        <v>Kenya</v>
      </c>
      <c r="C32" t="s">
        <v>451</v>
      </c>
      <c r="D32" t="s">
        <v>451</v>
      </c>
      <c r="E32" t="s">
        <v>143</v>
      </c>
      <c r="F32" t="s">
        <v>489</v>
      </c>
      <c r="G32" t="s">
        <v>489</v>
      </c>
      <c r="H32" t="s">
        <v>507</v>
      </c>
      <c r="I32" t="s">
        <v>110</v>
      </c>
      <c r="J32" t="s">
        <v>491</v>
      </c>
      <c r="K32" t="s">
        <v>114</v>
      </c>
      <c r="L32" t="s">
        <v>114</v>
      </c>
      <c r="M32" t="str">
        <f t="shared" si="1"/>
        <v>Proportion of individuals who belong to a SHG for each reason (Among Individuals who belong to savings groups)</v>
      </c>
      <c r="N32" t="s">
        <v>508</v>
      </c>
      <c r="O32" s="19">
        <v>9.3298543627920172E-3</v>
      </c>
      <c r="P32">
        <v>1.5591186954111928E-3</v>
      </c>
      <c r="Q32" s="19">
        <v>6.2730494061194724E-3</v>
      </c>
      <c r="R32" s="19">
        <v>1.2386659319464562E-2</v>
      </c>
      <c r="S32">
        <v>3744</v>
      </c>
      <c r="T32" t="str">
        <f t="shared" si="2"/>
        <v>1</v>
      </c>
      <c r="V32" s="32"/>
      <c r="W32" s="32"/>
    </row>
    <row r="33" spans="1:23" x14ac:dyDescent="0.25">
      <c r="A33" t="s">
        <v>439</v>
      </c>
      <c r="B33" t="str">
        <f t="shared" si="0"/>
        <v>Kenya</v>
      </c>
      <c r="C33" t="s">
        <v>451</v>
      </c>
      <c r="D33" t="s">
        <v>451</v>
      </c>
      <c r="E33" t="s">
        <v>143</v>
      </c>
      <c r="F33" t="s">
        <v>489</v>
      </c>
      <c r="G33" t="s">
        <v>489</v>
      </c>
      <c r="H33" t="s">
        <v>509</v>
      </c>
      <c r="I33" t="s">
        <v>110</v>
      </c>
      <c r="J33" t="s">
        <v>491</v>
      </c>
      <c r="K33" t="s">
        <v>114</v>
      </c>
      <c r="L33" t="s">
        <v>114</v>
      </c>
      <c r="M33" t="str">
        <f t="shared" si="1"/>
        <v>Proportion of individuals who belong to a SHG for each reason (Among Individuals who belong to savings groups)</v>
      </c>
      <c r="N33" t="s">
        <v>510</v>
      </c>
      <c r="O33" s="19">
        <v>3.0931037695421874E-2</v>
      </c>
      <c r="P33">
        <v>2.8783083623236155E-3</v>
      </c>
      <c r="Q33" s="19">
        <v>2.5287832149443596E-2</v>
      </c>
      <c r="R33" s="19">
        <v>3.6574243241400156E-2</v>
      </c>
      <c r="S33">
        <v>3744</v>
      </c>
      <c r="T33" t="str">
        <f t="shared" si="2"/>
        <v>1</v>
      </c>
      <c r="V33" s="32"/>
      <c r="W33" s="32"/>
    </row>
    <row r="34" spans="1:23" x14ac:dyDescent="0.25">
      <c r="A34" t="s">
        <v>439</v>
      </c>
      <c r="B34" t="str">
        <f t="shared" si="0"/>
        <v>Kenya</v>
      </c>
      <c r="C34" t="s">
        <v>451</v>
      </c>
      <c r="D34" t="s">
        <v>451</v>
      </c>
      <c r="E34" t="s">
        <v>143</v>
      </c>
      <c r="F34" t="s">
        <v>489</v>
      </c>
      <c r="G34" t="s">
        <v>489</v>
      </c>
      <c r="H34" t="s">
        <v>511</v>
      </c>
      <c r="I34" t="s">
        <v>110</v>
      </c>
      <c r="J34" t="s">
        <v>491</v>
      </c>
      <c r="K34" t="s">
        <v>114</v>
      </c>
      <c r="L34" t="s">
        <v>114</v>
      </c>
      <c r="M34" t="str">
        <f t="shared" si="1"/>
        <v>Proportion of individuals who belong to a SHG for each reason (Among Individuals who belong to savings groups)</v>
      </c>
      <c r="N34" t="s">
        <v>512</v>
      </c>
      <c r="O34" s="19">
        <v>6.1403880165520022E-2</v>
      </c>
      <c r="P34">
        <v>4.0472164137969491E-3</v>
      </c>
      <c r="Q34" s="19">
        <v>5.3468915861113298E-2</v>
      </c>
      <c r="R34" s="19">
        <v>6.9338844469926747E-2</v>
      </c>
      <c r="S34">
        <v>3744</v>
      </c>
      <c r="T34" t="str">
        <f t="shared" si="2"/>
        <v>1</v>
      </c>
      <c r="V34" s="32"/>
      <c r="W34" s="32"/>
    </row>
    <row r="35" spans="1:23" x14ac:dyDescent="0.25">
      <c r="A35" t="s">
        <v>439</v>
      </c>
      <c r="B35" t="str">
        <f t="shared" si="0"/>
        <v>Kenya</v>
      </c>
      <c r="C35" t="s">
        <v>451</v>
      </c>
      <c r="D35" t="s">
        <v>451</v>
      </c>
      <c r="E35" t="s">
        <v>143</v>
      </c>
      <c r="F35" t="s">
        <v>489</v>
      </c>
      <c r="G35" t="s">
        <v>489</v>
      </c>
      <c r="H35" t="s">
        <v>513</v>
      </c>
      <c r="I35" t="s">
        <v>110</v>
      </c>
      <c r="J35" t="s">
        <v>491</v>
      </c>
      <c r="K35" t="s">
        <v>114</v>
      </c>
      <c r="L35" t="s">
        <v>114</v>
      </c>
      <c r="M35" t="str">
        <f t="shared" si="1"/>
        <v>Proportion of individuals who belong to a SHG for each reason (Among Individuals who belong to savings groups)</v>
      </c>
      <c r="N35" t="s">
        <v>514</v>
      </c>
      <c r="O35" s="19">
        <v>2.4364176750428426E-2</v>
      </c>
      <c r="P35">
        <v>2.5853443267846148E-3</v>
      </c>
      <c r="Q35" s="19">
        <v>1.9295355899212739E-2</v>
      </c>
      <c r="R35" s="19">
        <v>2.9432997601644112E-2</v>
      </c>
      <c r="S35">
        <v>3744</v>
      </c>
      <c r="T35" t="str">
        <f t="shared" si="2"/>
        <v>1</v>
      </c>
      <c r="V35" s="32"/>
      <c r="W35" s="32"/>
    </row>
    <row r="36" spans="1:23" x14ac:dyDescent="0.25">
      <c r="A36" t="s">
        <v>439</v>
      </c>
      <c r="B36" t="str">
        <f t="shared" si="0"/>
        <v>Kenya</v>
      </c>
      <c r="C36" t="s">
        <v>451</v>
      </c>
      <c r="D36" t="s">
        <v>451</v>
      </c>
      <c r="E36" t="s">
        <v>143</v>
      </c>
      <c r="F36" t="s">
        <v>489</v>
      </c>
      <c r="G36" t="s">
        <v>489</v>
      </c>
      <c r="H36" t="s">
        <v>515</v>
      </c>
      <c r="I36" t="s">
        <v>110</v>
      </c>
      <c r="J36" t="s">
        <v>491</v>
      </c>
      <c r="K36" t="s">
        <v>114</v>
      </c>
      <c r="L36" t="s">
        <v>114</v>
      </c>
      <c r="M36" t="str">
        <f t="shared" si="1"/>
        <v>Proportion of individuals who belong to a SHG for each reason (Among Individuals who belong to savings groups)</v>
      </c>
      <c r="N36" t="s">
        <v>516</v>
      </c>
      <c r="O36" s="19">
        <v>1.9691237146195886E-2</v>
      </c>
      <c r="P36">
        <v>2.3182582607170757E-3</v>
      </c>
      <c r="Q36" s="19">
        <v>1.5146064695205496E-2</v>
      </c>
      <c r="R36" s="19">
        <v>2.4236409597186273E-2</v>
      </c>
      <c r="S36">
        <v>3744</v>
      </c>
      <c r="T36" t="str">
        <f t="shared" si="2"/>
        <v>1</v>
      </c>
      <c r="V36" s="32"/>
      <c r="W36" s="32"/>
    </row>
    <row r="37" spans="1:23" x14ac:dyDescent="0.25">
      <c r="A37" t="s">
        <v>439</v>
      </c>
      <c r="B37" t="str">
        <f t="shared" si="0"/>
        <v>Kenya</v>
      </c>
      <c r="C37" t="s">
        <v>451</v>
      </c>
      <c r="D37" t="s">
        <v>451</v>
      </c>
      <c r="E37" t="s">
        <v>143</v>
      </c>
      <c r="F37" t="s">
        <v>489</v>
      </c>
      <c r="G37" t="s">
        <v>489</v>
      </c>
      <c r="H37" t="s">
        <v>347</v>
      </c>
      <c r="I37" t="s">
        <v>110</v>
      </c>
      <c r="J37" t="s">
        <v>491</v>
      </c>
      <c r="K37" t="s">
        <v>114</v>
      </c>
      <c r="L37" t="s">
        <v>114</v>
      </c>
      <c r="M37" t="str">
        <f t="shared" si="1"/>
        <v>Proportion of individuals who belong to a SHG for each reason (Among Individuals who belong to savings groups)</v>
      </c>
      <c r="N37" t="s">
        <v>346</v>
      </c>
      <c r="O37" s="19">
        <v>2.0811084615471227E-2</v>
      </c>
      <c r="P37">
        <v>2.3078572001247548E-3</v>
      </c>
      <c r="Q37" s="19">
        <v>1.6286304462813758E-2</v>
      </c>
      <c r="R37" s="19">
        <v>2.5335864768128696E-2</v>
      </c>
      <c r="S37">
        <v>3744</v>
      </c>
      <c r="T37" t="str">
        <f t="shared" si="2"/>
        <v>1</v>
      </c>
      <c r="V37" s="32"/>
      <c r="W37" s="32"/>
    </row>
    <row r="38" spans="1:23" x14ac:dyDescent="0.25">
      <c r="A38" t="s">
        <v>439</v>
      </c>
      <c r="B38" t="str">
        <f t="shared" si="0"/>
        <v>Kenya</v>
      </c>
      <c r="C38" t="s">
        <v>451</v>
      </c>
      <c r="D38" t="s">
        <v>451</v>
      </c>
      <c r="E38" t="s">
        <v>143</v>
      </c>
      <c r="F38" t="s">
        <v>517</v>
      </c>
      <c r="G38" t="s">
        <v>517</v>
      </c>
      <c r="H38" t="s">
        <v>517</v>
      </c>
      <c r="I38" t="s">
        <v>110</v>
      </c>
      <c r="J38" t="s">
        <v>491</v>
      </c>
      <c r="K38" t="s">
        <v>114</v>
      </c>
      <c r="L38" t="s">
        <v>114</v>
      </c>
      <c r="M38" t="str">
        <f t="shared" si="1"/>
        <v>Proportion of individuals who belong to a SHG that has been trained in group management (Among Individuals who belong to savings groups)</v>
      </c>
      <c r="N38" t="s">
        <v>518</v>
      </c>
      <c r="O38" s="19">
        <v>0.26413068294442005</v>
      </c>
      <c r="P38">
        <v>7.3399598674196527E-3</v>
      </c>
      <c r="Q38" s="19">
        <v>0.24973997249335422</v>
      </c>
      <c r="R38" s="19">
        <v>0.27852139339548587</v>
      </c>
      <c r="S38">
        <v>3744</v>
      </c>
      <c r="T38" t="str">
        <f t="shared" si="2"/>
        <v>1</v>
      </c>
      <c r="V38" s="32"/>
      <c r="W38" s="32"/>
    </row>
    <row r="39" spans="1:23" x14ac:dyDescent="0.25">
      <c r="A39" t="s">
        <v>439</v>
      </c>
      <c r="B39" t="str">
        <f t="shared" si="0"/>
        <v>Kenya</v>
      </c>
      <c r="C39" t="s">
        <v>451</v>
      </c>
      <c r="D39" t="s">
        <v>451</v>
      </c>
      <c r="E39" t="s">
        <v>143</v>
      </c>
      <c r="F39" t="s">
        <v>519</v>
      </c>
      <c r="G39" t="s">
        <v>519</v>
      </c>
      <c r="H39" t="s">
        <v>520</v>
      </c>
      <c r="I39" t="s">
        <v>110</v>
      </c>
      <c r="J39" t="s">
        <v>521</v>
      </c>
      <c r="K39" t="s">
        <v>114</v>
      </c>
      <c r="L39" t="s">
        <v>114</v>
      </c>
      <c r="M39" t="str">
        <f t="shared" si="1"/>
        <v>Proportion of individuals who belong to a SHG that has been trained in group management by each provider (Among Individuals who belong to a savings group that has been trained in group management)</v>
      </c>
      <c r="N39" t="s">
        <v>522</v>
      </c>
      <c r="O39" s="19">
        <v>0.19124105081887471</v>
      </c>
      <c r="P39">
        <v>1.3087397198629822E-2</v>
      </c>
      <c r="Q39" s="19">
        <v>0.16555935615943718</v>
      </c>
      <c r="R39" s="19">
        <v>0.21692274547831225</v>
      </c>
      <c r="S39">
        <v>1008</v>
      </c>
      <c r="T39" t="str">
        <f t="shared" si="2"/>
        <v>1</v>
      </c>
      <c r="V39" s="32"/>
      <c r="W39" s="32"/>
    </row>
    <row r="40" spans="1:23" x14ac:dyDescent="0.25">
      <c r="A40" t="s">
        <v>439</v>
      </c>
      <c r="B40" t="str">
        <f t="shared" si="0"/>
        <v>Kenya</v>
      </c>
      <c r="C40" t="s">
        <v>451</v>
      </c>
      <c r="D40" t="s">
        <v>451</v>
      </c>
      <c r="E40" t="s">
        <v>143</v>
      </c>
      <c r="F40" t="s">
        <v>519</v>
      </c>
      <c r="G40" t="s">
        <v>519</v>
      </c>
      <c r="H40" t="s">
        <v>523</v>
      </c>
      <c r="I40" t="s">
        <v>110</v>
      </c>
      <c r="J40" t="s">
        <v>521</v>
      </c>
      <c r="K40" t="s">
        <v>114</v>
      </c>
      <c r="L40" t="s">
        <v>114</v>
      </c>
      <c r="M40" t="str">
        <f t="shared" si="1"/>
        <v>Proportion of individuals who belong to a SHG that has been trained in group management by each provider (Among Individuals who belong to a savings group that has been trained in group management)</v>
      </c>
      <c r="N40" t="s">
        <v>524</v>
      </c>
      <c r="O40" s="19">
        <v>0.30417150225635559</v>
      </c>
      <c r="P40">
        <v>1.4868950017028848E-2</v>
      </c>
      <c r="Q40" s="19">
        <v>0.2749938263252123</v>
      </c>
      <c r="R40" s="19">
        <v>0.33334917818749887</v>
      </c>
      <c r="S40">
        <v>1008</v>
      </c>
      <c r="T40" t="str">
        <f t="shared" si="2"/>
        <v>1</v>
      </c>
      <c r="V40" s="32"/>
      <c r="W40" s="32"/>
    </row>
    <row r="41" spans="1:23" x14ac:dyDescent="0.25">
      <c r="A41" t="s">
        <v>439</v>
      </c>
      <c r="B41" t="str">
        <f t="shared" si="0"/>
        <v>Kenya</v>
      </c>
      <c r="C41" t="s">
        <v>451</v>
      </c>
      <c r="D41" t="s">
        <v>451</v>
      </c>
      <c r="E41" t="s">
        <v>143</v>
      </c>
      <c r="F41" t="s">
        <v>519</v>
      </c>
      <c r="G41" t="s">
        <v>519</v>
      </c>
      <c r="H41" t="s">
        <v>525</v>
      </c>
      <c r="I41" t="s">
        <v>110</v>
      </c>
      <c r="J41" t="s">
        <v>521</v>
      </c>
      <c r="K41" t="s">
        <v>114</v>
      </c>
      <c r="L41" t="s">
        <v>114</v>
      </c>
      <c r="M41" t="str">
        <f t="shared" si="1"/>
        <v>Proportion of individuals who belong to a SHG that has been trained in group management by each provider (Among Individuals who belong to a savings group that has been trained in group management)</v>
      </c>
      <c r="N41" t="s">
        <v>526</v>
      </c>
      <c r="O41" s="19">
        <v>0.15785079166970198</v>
      </c>
      <c r="P41">
        <v>1.1698940419032539E-2</v>
      </c>
      <c r="Q41" s="19">
        <v>0.13489369706024051</v>
      </c>
      <c r="R41" s="19">
        <v>0.18080788627916344</v>
      </c>
      <c r="S41">
        <v>1008</v>
      </c>
      <c r="T41" t="str">
        <f t="shared" si="2"/>
        <v>1</v>
      </c>
      <c r="V41" s="32"/>
      <c r="W41" s="32"/>
    </row>
    <row r="42" spans="1:23" x14ac:dyDescent="0.25">
      <c r="A42" t="s">
        <v>439</v>
      </c>
      <c r="B42" t="str">
        <f t="shared" si="0"/>
        <v>Kenya</v>
      </c>
      <c r="C42" t="s">
        <v>451</v>
      </c>
      <c r="D42" t="s">
        <v>451</v>
      </c>
      <c r="E42" t="s">
        <v>143</v>
      </c>
      <c r="F42" t="s">
        <v>519</v>
      </c>
      <c r="G42" t="s">
        <v>519</v>
      </c>
      <c r="H42" t="s">
        <v>527</v>
      </c>
      <c r="I42" t="s">
        <v>110</v>
      </c>
      <c r="J42" t="s">
        <v>521</v>
      </c>
      <c r="K42" t="s">
        <v>114</v>
      </c>
      <c r="L42" t="s">
        <v>114</v>
      </c>
      <c r="M42" t="str">
        <f t="shared" si="1"/>
        <v>Proportion of individuals who belong to a SHG that has been trained in group management by each provider (Among Individuals who belong to a savings group that has been trained in group management)</v>
      </c>
      <c r="N42" t="s">
        <v>528</v>
      </c>
      <c r="O42" s="19">
        <v>0.23856576968083365</v>
      </c>
      <c r="P42">
        <v>1.3681384424590243E-2</v>
      </c>
      <c r="Q42" s="19">
        <v>0.21171848049276679</v>
      </c>
      <c r="R42" s="19">
        <v>0.26541305886890054</v>
      </c>
      <c r="S42">
        <v>1008</v>
      </c>
      <c r="T42" t="str">
        <f t="shared" si="2"/>
        <v>1</v>
      </c>
      <c r="V42" s="32"/>
      <c r="W42" s="32"/>
    </row>
    <row r="43" spans="1:23" x14ac:dyDescent="0.25">
      <c r="A43" t="s">
        <v>439</v>
      </c>
      <c r="B43" t="str">
        <f t="shared" si="0"/>
        <v>Kenya</v>
      </c>
      <c r="C43" t="s">
        <v>451</v>
      </c>
      <c r="D43" t="s">
        <v>451</v>
      </c>
      <c r="E43" t="s">
        <v>143</v>
      </c>
      <c r="F43" t="s">
        <v>519</v>
      </c>
      <c r="G43" t="s">
        <v>519</v>
      </c>
      <c r="H43" t="s">
        <v>529</v>
      </c>
      <c r="I43" t="s">
        <v>110</v>
      </c>
      <c r="J43" t="s">
        <v>521</v>
      </c>
      <c r="K43" t="s">
        <v>114</v>
      </c>
      <c r="L43" t="s">
        <v>114</v>
      </c>
      <c r="M43" t="str">
        <f t="shared" si="1"/>
        <v>Proportion of individuals who belong to a SHG that has been trained in group management by each provider (Among Individuals who belong to a savings group that has been trained in group management)</v>
      </c>
      <c r="N43" t="s">
        <v>530</v>
      </c>
      <c r="O43" s="19">
        <v>6.3688536255703518E-2</v>
      </c>
      <c r="P43">
        <v>7.5168207165919876E-3</v>
      </c>
      <c r="Q43" s="19">
        <v>4.8938109450176397E-2</v>
      </c>
      <c r="R43" s="19">
        <v>7.8438963061230632E-2</v>
      </c>
      <c r="S43">
        <v>1008</v>
      </c>
      <c r="T43" t="str">
        <f t="shared" si="2"/>
        <v>1</v>
      </c>
      <c r="V43" s="32"/>
      <c r="W43" s="32"/>
    </row>
    <row r="44" spans="1:23" x14ac:dyDescent="0.25">
      <c r="A44" t="s">
        <v>439</v>
      </c>
      <c r="B44" t="str">
        <f t="shared" si="0"/>
        <v>Kenya</v>
      </c>
      <c r="C44" t="s">
        <v>451</v>
      </c>
      <c r="D44" t="s">
        <v>451</v>
      </c>
      <c r="E44" t="s">
        <v>143</v>
      </c>
      <c r="F44" t="s">
        <v>519</v>
      </c>
      <c r="G44" t="s">
        <v>519</v>
      </c>
      <c r="H44" t="s">
        <v>531</v>
      </c>
      <c r="I44" t="s">
        <v>110</v>
      </c>
      <c r="J44" t="s">
        <v>521</v>
      </c>
      <c r="K44" t="s">
        <v>114</v>
      </c>
      <c r="L44" t="s">
        <v>114</v>
      </c>
      <c r="M44" t="str">
        <f t="shared" si="1"/>
        <v>Proportion of individuals who belong to a SHG that has been trained in group management by each provider (Among Individuals who belong to a savings group that has been trained in group management)</v>
      </c>
      <c r="N44" t="s">
        <v>532</v>
      </c>
      <c r="O44" s="19">
        <v>5.2867751937157641E-2</v>
      </c>
      <c r="P44">
        <v>7.0914212447666216E-3</v>
      </c>
      <c r="Q44" s="19">
        <v>3.8952096108463778E-2</v>
      </c>
      <c r="R44" s="19">
        <v>6.678340776585151E-2</v>
      </c>
      <c r="S44">
        <v>1008</v>
      </c>
      <c r="T44" t="str">
        <f t="shared" si="2"/>
        <v>1</v>
      </c>
      <c r="V44" s="32"/>
      <c r="W44" s="32"/>
    </row>
    <row r="45" spans="1:23" x14ac:dyDescent="0.25">
      <c r="A45" t="s">
        <v>439</v>
      </c>
      <c r="B45" t="str">
        <f t="shared" si="0"/>
        <v>Kenya</v>
      </c>
      <c r="C45" t="s">
        <v>451</v>
      </c>
      <c r="D45" t="s">
        <v>451</v>
      </c>
      <c r="E45" t="s">
        <v>143</v>
      </c>
      <c r="F45" t="s">
        <v>519</v>
      </c>
      <c r="G45" t="s">
        <v>519</v>
      </c>
      <c r="H45" t="s">
        <v>533</v>
      </c>
      <c r="I45" t="s">
        <v>110</v>
      </c>
      <c r="J45" t="s">
        <v>521</v>
      </c>
      <c r="K45" t="s">
        <v>114</v>
      </c>
      <c r="L45" t="s">
        <v>114</v>
      </c>
      <c r="M45" t="str">
        <f t="shared" si="1"/>
        <v>Proportion of individuals who belong to a SHG that has been trained in group management by each provider (Among Individuals who belong to a savings group that has been trained in group management)</v>
      </c>
      <c r="N45" t="s">
        <v>534</v>
      </c>
      <c r="O45" s="19">
        <v>6.5134284177899529E-2</v>
      </c>
      <c r="P45">
        <v>7.8098006455130436E-3</v>
      </c>
      <c r="Q45" s="19">
        <v>4.9808936250800427E-2</v>
      </c>
      <c r="R45" s="19">
        <v>8.0459632104998624E-2</v>
      </c>
      <c r="S45">
        <v>1008</v>
      </c>
      <c r="T45" t="str">
        <f t="shared" si="2"/>
        <v>1</v>
      </c>
      <c r="V45" s="32"/>
      <c r="W45" s="32"/>
    </row>
    <row r="46" spans="1:23" x14ac:dyDescent="0.25">
      <c r="A46" t="s">
        <v>439</v>
      </c>
      <c r="B46" t="str">
        <f t="shared" si="0"/>
        <v>Kenya</v>
      </c>
      <c r="C46" t="s">
        <v>451</v>
      </c>
      <c r="D46" t="s">
        <v>451</v>
      </c>
      <c r="E46" t="s">
        <v>143</v>
      </c>
      <c r="F46" t="s">
        <v>535</v>
      </c>
      <c r="G46" t="s">
        <v>535</v>
      </c>
      <c r="H46" t="s">
        <v>69</v>
      </c>
      <c r="I46" t="s">
        <v>69</v>
      </c>
      <c r="J46" t="s">
        <v>536</v>
      </c>
      <c r="K46" t="s">
        <v>114</v>
      </c>
      <c r="L46" t="s">
        <v>114</v>
      </c>
      <c r="M46" t="str">
        <f t="shared" si="1"/>
        <v>Proportion of individuals who anticipate using a SHG as their main financial resource during an emergency (Among Individuals who are able to obtain emergency money within three days)</v>
      </c>
      <c r="N46" t="s">
        <v>537</v>
      </c>
      <c r="O46" s="19">
        <v>6.4352381978832557E-2</v>
      </c>
      <c r="P46">
        <v>4.3843935400413869E-3</v>
      </c>
      <c r="Q46" s="19">
        <v>5.5755636893755914E-2</v>
      </c>
      <c r="R46" s="19">
        <v>7.29491270639092E-2</v>
      </c>
      <c r="S46">
        <v>2981</v>
      </c>
      <c r="T46" t="str">
        <f t="shared" si="2"/>
        <v>1</v>
      </c>
      <c r="V46" s="32"/>
      <c r="W46" s="32"/>
    </row>
    <row r="47" spans="1:23" x14ac:dyDescent="0.25">
      <c r="A47" t="s">
        <v>439</v>
      </c>
      <c r="B47" t="str">
        <f t="shared" si="0"/>
        <v>Kenya</v>
      </c>
      <c r="C47" t="s">
        <v>451</v>
      </c>
      <c r="D47" t="s">
        <v>451</v>
      </c>
      <c r="E47" t="s">
        <v>143</v>
      </c>
      <c r="F47" t="s">
        <v>535</v>
      </c>
      <c r="G47" t="s">
        <v>535</v>
      </c>
      <c r="H47" t="s">
        <v>0</v>
      </c>
      <c r="I47" t="s">
        <v>0</v>
      </c>
      <c r="J47" t="s">
        <v>536</v>
      </c>
      <c r="K47" t="s">
        <v>114</v>
      </c>
      <c r="L47" t="s">
        <v>114</v>
      </c>
      <c r="M47" t="str">
        <f t="shared" si="1"/>
        <v>Proportion of individuals who anticipate using a SHG as their main financial resource during an emergency (Among Individuals who are able to obtain emergency money within three days)</v>
      </c>
      <c r="N47" t="s">
        <v>283</v>
      </c>
      <c r="O47" s="19">
        <v>1.7289196294609219E-2</v>
      </c>
      <c r="P47">
        <v>2.5520745638308775E-3</v>
      </c>
      <c r="Q47" s="19">
        <v>1.2285189637133136E-2</v>
      </c>
      <c r="R47" s="19">
        <v>2.2293202952085301E-2</v>
      </c>
      <c r="S47">
        <v>2981</v>
      </c>
      <c r="T47" t="str">
        <f t="shared" si="2"/>
        <v>1</v>
      </c>
      <c r="V47" s="32"/>
      <c r="W47" s="32"/>
    </row>
    <row r="48" spans="1:23" x14ac:dyDescent="0.25">
      <c r="A48" t="s">
        <v>439</v>
      </c>
      <c r="B48" t="str">
        <f t="shared" si="0"/>
        <v>Kenya</v>
      </c>
      <c r="C48" t="s">
        <v>451</v>
      </c>
      <c r="D48" t="s">
        <v>451</v>
      </c>
      <c r="E48" t="s">
        <v>143</v>
      </c>
      <c r="F48" t="s">
        <v>535</v>
      </c>
      <c r="G48" t="s">
        <v>535</v>
      </c>
      <c r="H48" t="s">
        <v>740</v>
      </c>
      <c r="I48" t="s">
        <v>740</v>
      </c>
      <c r="J48" t="s">
        <v>536</v>
      </c>
      <c r="K48" t="s">
        <v>114</v>
      </c>
      <c r="L48" t="s">
        <v>114</v>
      </c>
      <c r="M48" t="str">
        <f t="shared" si="1"/>
        <v>Proportion of individuals who anticipate using a SHG as their main financial resource during an emergency (Among Individuals who are able to obtain emergency money within three days)</v>
      </c>
      <c r="N48" t="s">
        <v>538</v>
      </c>
      <c r="O48" s="19">
        <v>8.1641578273441776E-2</v>
      </c>
      <c r="P48">
        <v>4.9961953343201802E-3</v>
      </c>
      <c r="Q48" s="19">
        <v>7.1845236477902488E-2</v>
      </c>
      <c r="R48" s="19">
        <v>9.1437920068981063E-2</v>
      </c>
      <c r="S48">
        <v>2981</v>
      </c>
      <c r="T48" t="str">
        <f t="shared" si="2"/>
        <v>1</v>
      </c>
      <c r="V48" s="32"/>
      <c r="W48" s="32"/>
    </row>
    <row r="49" spans="1:23" x14ac:dyDescent="0.25">
      <c r="A49" t="s">
        <v>439</v>
      </c>
      <c r="B49" t="str">
        <f t="shared" si="0"/>
        <v>Kenya</v>
      </c>
      <c r="C49" t="s">
        <v>451</v>
      </c>
      <c r="D49" t="s">
        <v>451</v>
      </c>
      <c r="E49" t="s">
        <v>143</v>
      </c>
      <c r="F49" t="s">
        <v>539</v>
      </c>
      <c r="G49" t="s">
        <v>539</v>
      </c>
      <c r="H49" t="s">
        <v>540</v>
      </c>
      <c r="I49" t="s">
        <v>0</v>
      </c>
      <c r="J49" t="s">
        <v>66</v>
      </c>
      <c r="K49" t="s">
        <v>114</v>
      </c>
      <c r="L49" t="s">
        <v>114</v>
      </c>
      <c r="M49" t="str">
        <f t="shared" si="1"/>
        <v>Proportion of individuals who consider financial services from a SHG to be their most important financial instrument (Among all question respondents)</v>
      </c>
      <c r="N49" t="s">
        <v>541</v>
      </c>
      <c r="O49" s="19">
        <v>0</v>
      </c>
      <c r="P49"/>
      <c r="S49">
        <v>7444</v>
      </c>
      <c r="T49" t="str">
        <f t="shared" si="2"/>
        <v>1</v>
      </c>
      <c r="V49" s="32"/>
      <c r="W49" s="32"/>
    </row>
    <row r="50" spans="1:23" x14ac:dyDescent="0.25">
      <c r="A50" t="s">
        <v>439</v>
      </c>
      <c r="B50" t="str">
        <f t="shared" si="0"/>
        <v>Kenya</v>
      </c>
      <c r="C50" t="s">
        <v>451</v>
      </c>
      <c r="D50" t="s">
        <v>451</v>
      </c>
      <c r="E50" t="s">
        <v>143</v>
      </c>
      <c r="F50" t="s">
        <v>539</v>
      </c>
      <c r="G50" t="s">
        <v>539</v>
      </c>
      <c r="H50" t="s">
        <v>542</v>
      </c>
      <c r="I50" t="s">
        <v>69</v>
      </c>
      <c r="J50" t="s">
        <v>66</v>
      </c>
      <c r="K50" t="s">
        <v>114</v>
      </c>
      <c r="L50" t="s">
        <v>114</v>
      </c>
      <c r="M50" t="str">
        <f t="shared" si="1"/>
        <v>Proportion of individuals who consider financial services from a SHG to be their most important financial instrument (Among all question respondents)</v>
      </c>
      <c r="N50" t="s">
        <v>543</v>
      </c>
      <c r="O50" s="19">
        <v>1.0651162115693202E-2</v>
      </c>
      <c r="P50">
        <v>1.152168230084267E-3</v>
      </c>
      <c r="Q50" s="19">
        <v>8.3925865969050502E-3</v>
      </c>
      <c r="R50" s="19">
        <v>1.2909737634481354E-2</v>
      </c>
      <c r="S50">
        <v>7444</v>
      </c>
      <c r="T50" t="str">
        <f t="shared" si="2"/>
        <v>1</v>
      </c>
      <c r="V50" s="32"/>
      <c r="W50" s="32"/>
    </row>
    <row r="51" spans="1:23" x14ac:dyDescent="0.25">
      <c r="A51" t="s">
        <v>439</v>
      </c>
      <c r="B51" t="str">
        <f t="shared" si="0"/>
        <v>Kenya</v>
      </c>
      <c r="C51" t="s">
        <v>451</v>
      </c>
      <c r="D51" t="s">
        <v>451</v>
      </c>
      <c r="E51" t="s">
        <v>143</v>
      </c>
      <c r="F51" t="s">
        <v>539</v>
      </c>
      <c r="G51" t="s">
        <v>539</v>
      </c>
      <c r="H51" t="s">
        <v>768</v>
      </c>
      <c r="I51" t="s">
        <v>434</v>
      </c>
      <c r="J51" t="s">
        <v>66</v>
      </c>
      <c r="K51" t="s">
        <v>114</v>
      </c>
      <c r="L51" t="s">
        <v>114</v>
      </c>
      <c r="M51" t="str">
        <f t="shared" si="1"/>
        <v>Proportion of individuals who consider financial services from a SHG to be their most important financial instrument (Among all question respondents)</v>
      </c>
      <c r="N51" t="s">
        <v>544</v>
      </c>
      <c r="O51" s="19">
        <v>4.4724431259514398E-2</v>
      </c>
      <c r="P51">
        <v>2.3114207438729266E-3</v>
      </c>
      <c r="Q51" s="19">
        <v>4.0193393022720909E-2</v>
      </c>
      <c r="R51" s="19">
        <v>4.9255469496307887E-2</v>
      </c>
      <c r="S51">
        <v>7444</v>
      </c>
      <c r="T51" t="str">
        <f t="shared" si="2"/>
        <v>1</v>
      </c>
      <c r="V51" s="32"/>
      <c r="W51" s="32"/>
    </row>
    <row r="52" spans="1:23" x14ac:dyDescent="0.25">
      <c r="A52" t="s">
        <v>439</v>
      </c>
      <c r="B52" t="str">
        <f t="shared" si="0"/>
        <v>Kenya</v>
      </c>
      <c r="C52" t="s">
        <v>451</v>
      </c>
      <c r="D52" t="s">
        <v>451</v>
      </c>
      <c r="E52" t="s">
        <v>143</v>
      </c>
      <c r="F52" t="s">
        <v>539</v>
      </c>
      <c r="G52" t="s">
        <v>539</v>
      </c>
      <c r="H52" t="s">
        <v>545</v>
      </c>
      <c r="I52" t="s">
        <v>762</v>
      </c>
      <c r="J52" t="s">
        <v>66</v>
      </c>
      <c r="K52" t="s">
        <v>114</v>
      </c>
      <c r="L52" t="s">
        <v>114</v>
      </c>
      <c r="M52" t="str">
        <f t="shared" si="1"/>
        <v>Proportion of individuals who consider financial services from a SHG to be their most important financial instrument (Among all question respondents)</v>
      </c>
      <c r="N52" t="s">
        <v>546</v>
      </c>
      <c r="O52" s="19">
        <v>9.1787955805496271E-2</v>
      </c>
      <c r="P52">
        <v>3.2391912676966589E-3</v>
      </c>
      <c r="Q52" s="19">
        <v>8.543822500502371E-2</v>
      </c>
      <c r="R52" s="19">
        <v>9.8137686605968832E-2</v>
      </c>
      <c r="S52">
        <v>7444</v>
      </c>
      <c r="T52" t="str">
        <f t="shared" si="2"/>
        <v>1</v>
      </c>
      <c r="V52" s="32"/>
      <c r="W52" s="32"/>
    </row>
    <row r="53" spans="1:23" x14ac:dyDescent="0.25">
      <c r="A53" t="s">
        <v>439</v>
      </c>
      <c r="B53" t="str">
        <f t="shared" si="0"/>
        <v>Kenya</v>
      </c>
      <c r="C53" t="s">
        <v>451</v>
      </c>
      <c r="D53" t="s">
        <v>451</v>
      </c>
      <c r="E53" t="s">
        <v>143</v>
      </c>
      <c r="F53" t="s">
        <v>539</v>
      </c>
      <c r="G53" t="s">
        <v>539</v>
      </c>
      <c r="H53" t="s">
        <v>769</v>
      </c>
      <c r="I53" t="s">
        <v>740</v>
      </c>
      <c r="J53" t="s">
        <v>66</v>
      </c>
      <c r="K53" t="s">
        <v>114</v>
      </c>
      <c r="L53" t="s">
        <v>114</v>
      </c>
      <c r="M53" t="str">
        <f t="shared" si="1"/>
        <v>Proportion of individuals who consider financial services from a SHG to be their most important financial instrument (Among all question respondents)</v>
      </c>
      <c r="N53" t="s">
        <v>547</v>
      </c>
      <c r="O53" s="19">
        <v>0.14496559248875862</v>
      </c>
      <c r="P53">
        <v>3.9706780231746558E-3</v>
      </c>
      <c r="Q53" s="19">
        <v>0.13718194081188806</v>
      </c>
      <c r="R53" s="19">
        <v>0.15274924416562918</v>
      </c>
      <c r="S53">
        <v>7444</v>
      </c>
      <c r="T53" t="str">
        <f t="shared" si="2"/>
        <v>1</v>
      </c>
      <c r="V53" s="32"/>
      <c r="W53" s="32"/>
    </row>
    <row r="54" spans="1:23" x14ac:dyDescent="0.25">
      <c r="A54" t="s">
        <v>439</v>
      </c>
      <c r="B54" t="str">
        <f t="shared" si="0"/>
        <v>Kenya</v>
      </c>
      <c r="C54" t="s">
        <v>451</v>
      </c>
      <c r="D54" t="s">
        <v>451</v>
      </c>
      <c r="E54" t="s">
        <v>143</v>
      </c>
      <c r="F54" t="s">
        <v>548</v>
      </c>
      <c r="G54" t="s">
        <v>548</v>
      </c>
      <c r="H54" t="s">
        <v>549</v>
      </c>
      <c r="I54" t="s">
        <v>0</v>
      </c>
      <c r="J54" t="s">
        <v>550</v>
      </c>
      <c r="K54" t="s">
        <v>114</v>
      </c>
      <c r="L54" t="s">
        <v>114</v>
      </c>
      <c r="M54" t="str">
        <f t="shared" si="1"/>
        <v>Proportion of individuals who have had a negative experience with a SHG (Among Individuals who have used SACCOs for financial services or belong to savings groups)</v>
      </c>
      <c r="N54" t="s">
        <v>551</v>
      </c>
      <c r="O54" s="19">
        <v>0.13982071682403083</v>
      </c>
      <c r="P54">
        <v>1.1202968674672086E-2</v>
      </c>
      <c r="Q54" s="19">
        <v>0.11783658658475973</v>
      </c>
      <c r="R54" s="19">
        <v>0.16180484706330192</v>
      </c>
      <c r="S54">
        <v>997</v>
      </c>
      <c r="T54" t="str">
        <f t="shared" si="2"/>
        <v>1</v>
      </c>
      <c r="V54" s="32"/>
      <c r="W54" s="32"/>
    </row>
    <row r="55" spans="1:23" x14ac:dyDescent="0.25">
      <c r="A55" t="s">
        <v>439</v>
      </c>
      <c r="B55" t="str">
        <f t="shared" si="0"/>
        <v>Kenya</v>
      </c>
      <c r="C55" t="s">
        <v>451</v>
      </c>
      <c r="D55" t="s">
        <v>451</v>
      </c>
      <c r="E55" t="s">
        <v>143</v>
      </c>
      <c r="F55" t="s">
        <v>548</v>
      </c>
      <c r="G55" t="s">
        <v>548</v>
      </c>
      <c r="H55" t="s">
        <v>552</v>
      </c>
      <c r="I55" t="s">
        <v>110</v>
      </c>
      <c r="J55" t="s">
        <v>550</v>
      </c>
      <c r="K55" t="s">
        <v>114</v>
      </c>
      <c r="L55" t="s">
        <v>114</v>
      </c>
      <c r="M55" t="str">
        <f t="shared" si="1"/>
        <v>Proportion of individuals who have had a negative experience with a SHG (Among Individuals who have used SACCOs for financial services or belong to savings groups)</v>
      </c>
      <c r="N55" t="s">
        <v>553</v>
      </c>
      <c r="O55" s="19">
        <v>0.41323959336412885</v>
      </c>
      <c r="P55">
        <v>8.2504406498611401E-3</v>
      </c>
      <c r="Q55" s="19">
        <v>0.39706379613492765</v>
      </c>
      <c r="R55" s="19">
        <v>0.42941539059333006</v>
      </c>
      <c r="S55">
        <v>3744</v>
      </c>
      <c r="T55" t="str">
        <f t="shared" si="2"/>
        <v>1</v>
      </c>
      <c r="V55" s="32"/>
      <c r="W55" s="32"/>
    </row>
    <row r="56" spans="1:23" x14ac:dyDescent="0.25">
      <c r="A56" t="s">
        <v>439</v>
      </c>
      <c r="B56" t="str">
        <f t="shared" si="0"/>
        <v>Kenya</v>
      </c>
      <c r="C56" t="s">
        <v>451</v>
      </c>
      <c r="D56" t="s">
        <v>451</v>
      </c>
      <c r="E56" t="s">
        <v>143</v>
      </c>
      <c r="F56" t="s">
        <v>548</v>
      </c>
      <c r="G56" t="s">
        <v>548</v>
      </c>
      <c r="H56" t="s">
        <v>770</v>
      </c>
      <c r="I56" t="s">
        <v>740</v>
      </c>
      <c r="J56" t="s">
        <v>550</v>
      </c>
      <c r="K56" t="s">
        <v>114</v>
      </c>
      <c r="L56" t="s">
        <v>114</v>
      </c>
      <c r="M56" t="str">
        <f t="shared" si="1"/>
        <v>Proportion of individuals who have had a negative experience with a SHG (Among Individuals who have used SACCOs for financial services or belong to savings groups)</v>
      </c>
      <c r="N56" t="s">
        <v>554</v>
      </c>
      <c r="O56" s="19">
        <v>0.84491320574620754</v>
      </c>
      <c r="P56">
        <v>8.6545186537208257E-3</v>
      </c>
      <c r="Q56" s="19">
        <v>0.8279398597695441</v>
      </c>
      <c r="R56" s="19">
        <v>0.86188655172287099</v>
      </c>
      <c r="S56">
        <v>1903</v>
      </c>
      <c r="T56" t="str">
        <f t="shared" si="2"/>
        <v>1</v>
      </c>
      <c r="V56" s="32"/>
      <c r="W56" s="32"/>
    </row>
    <row r="57" spans="1:23" x14ac:dyDescent="0.25">
      <c r="A57" t="s">
        <v>439</v>
      </c>
      <c r="B57" t="str">
        <f t="shared" si="0"/>
        <v>Kenya</v>
      </c>
      <c r="C57" t="s">
        <v>451</v>
      </c>
      <c r="D57" t="s">
        <v>451</v>
      </c>
      <c r="E57" t="s">
        <v>143</v>
      </c>
      <c r="F57" t="s">
        <v>555</v>
      </c>
      <c r="G57" t="s">
        <v>556</v>
      </c>
      <c r="H57" t="s">
        <v>557</v>
      </c>
      <c r="I57" t="s">
        <v>110</v>
      </c>
      <c r="J57" t="s">
        <v>558</v>
      </c>
      <c r="K57" t="s">
        <v>114</v>
      </c>
      <c r="L57" t="s">
        <v>114</v>
      </c>
      <c r="M57" t="str">
        <f t="shared" si="1"/>
        <v>Proportion of individuals who have had each type of negative experience with an SHG (Among Individuals who belong to a savings group)</v>
      </c>
      <c r="N57" t="s">
        <v>559</v>
      </c>
      <c r="O57" s="19">
        <v>3.6333036883735036E-2</v>
      </c>
      <c r="P57">
        <v>3.1626588484543259E-3</v>
      </c>
      <c r="Q57" s="19">
        <v>3.013233435051977E-2</v>
      </c>
      <c r="R57" s="19">
        <v>4.2533739416950302E-2</v>
      </c>
      <c r="S57">
        <v>3744</v>
      </c>
      <c r="T57" t="str">
        <f t="shared" si="2"/>
        <v>1</v>
      </c>
      <c r="V57" s="32"/>
      <c r="W57" s="32"/>
    </row>
    <row r="58" spans="1:23" x14ac:dyDescent="0.25">
      <c r="A58" t="s">
        <v>439</v>
      </c>
      <c r="B58" t="str">
        <f t="shared" si="0"/>
        <v>Kenya</v>
      </c>
      <c r="C58" t="s">
        <v>451</v>
      </c>
      <c r="D58" t="s">
        <v>451</v>
      </c>
      <c r="E58" t="s">
        <v>143</v>
      </c>
      <c r="F58" t="s">
        <v>555</v>
      </c>
      <c r="G58" t="s">
        <v>556</v>
      </c>
      <c r="H58" t="s">
        <v>560</v>
      </c>
      <c r="I58" t="s">
        <v>110</v>
      </c>
      <c r="J58" t="s">
        <v>558</v>
      </c>
      <c r="K58" t="s">
        <v>114</v>
      </c>
      <c r="L58" t="s">
        <v>114</v>
      </c>
      <c r="M58" t="str">
        <f t="shared" si="1"/>
        <v>Proportion of individuals who have had each type of negative experience with an SHG (Among Individuals who belong to a savings group)</v>
      </c>
      <c r="N58" t="s">
        <v>561</v>
      </c>
      <c r="O58" s="19">
        <v>6.0770533770741542E-2</v>
      </c>
      <c r="P58">
        <v>4.0502582576808022E-3</v>
      </c>
      <c r="Q58" s="19">
        <v>5.282960563337652E-2</v>
      </c>
      <c r="R58" s="19">
        <v>6.8711461908106564E-2</v>
      </c>
      <c r="S58">
        <v>3744</v>
      </c>
      <c r="T58" t="str">
        <f t="shared" si="2"/>
        <v>1</v>
      </c>
      <c r="V58" s="32"/>
      <c r="W58" s="32"/>
    </row>
    <row r="59" spans="1:23" x14ac:dyDescent="0.25">
      <c r="A59" t="s">
        <v>439</v>
      </c>
      <c r="B59" t="str">
        <f t="shared" si="0"/>
        <v>Kenya</v>
      </c>
      <c r="C59" t="s">
        <v>451</v>
      </c>
      <c r="D59" t="s">
        <v>451</v>
      </c>
      <c r="E59" t="s">
        <v>143</v>
      </c>
      <c r="F59" t="s">
        <v>555</v>
      </c>
      <c r="G59" t="s">
        <v>556</v>
      </c>
      <c r="H59" t="s">
        <v>562</v>
      </c>
      <c r="I59" t="s">
        <v>110</v>
      </c>
      <c r="J59" t="s">
        <v>558</v>
      </c>
      <c r="K59" t="s">
        <v>114</v>
      </c>
      <c r="L59" t="s">
        <v>114</v>
      </c>
      <c r="M59" t="str">
        <f t="shared" si="1"/>
        <v>Proportion of individuals who have had each type of negative experience with an SHG (Among Individuals who belong to a savings group)</v>
      </c>
      <c r="N59" t="s">
        <v>563</v>
      </c>
      <c r="O59" s="19">
        <v>2.8665064584589818E-2</v>
      </c>
      <c r="P59">
        <v>2.9112406353877761E-3</v>
      </c>
      <c r="Q59" s="19">
        <v>2.295729209073688E-2</v>
      </c>
      <c r="R59" s="19">
        <v>3.4372837078442756E-2</v>
      </c>
      <c r="S59">
        <v>3744</v>
      </c>
      <c r="T59" t="str">
        <f t="shared" si="2"/>
        <v>1</v>
      </c>
      <c r="V59" s="32"/>
      <c r="W59" s="32"/>
    </row>
    <row r="60" spans="1:23" x14ac:dyDescent="0.25">
      <c r="A60" t="s">
        <v>439</v>
      </c>
      <c r="B60" t="str">
        <f t="shared" si="0"/>
        <v>Kenya</v>
      </c>
      <c r="C60" t="s">
        <v>451</v>
      </c>
      <c r="D60" t="s">
        <v>451</v>
      </c>
      <c r="E60" t="s">
        <v>143</v>
      </c>
      <c r="F60" t="s">
        <v>555</v>
      </c>
      <c r="G60" t="s">
        <v>556</v>
      </c>
      <c r="H60" t="s">
        <v>564</v>
      </c>
      <c r="I60" t="s">
        <v>110</v>
      </c>
      <c r="J60" t="s">
        <v>558</v>
      </c>
      <c r="K60" t="s">
        <v>114</v>
      </c>
      <c r="L60" t="s">
        <v>114</v>
      </c>
      <c r="M60" t="str">
        <f t="shared" si="1"/>
        <v>Proportion of individuals who have had each type of negative experience with an SHG (Among Individuals who belong to a savings group)</v>
      </c>
      <c r="N60" t="s">
        <v>565</v>
      </c>
      <c r="O60" s="19">
        <v>0.10736704894254831</v>
      </c>
      <c r="P60">
        <v>5.2266362693164483E-3</v>
      </c>
      <c r="Q60" s="19">
        <v>9.7119716457988892E-2</v>
      </c>
      <c r="R60" s="19">
        <v>0.11761438142710773</v>
      </c>
      <c r="S60">
        <v>3744</v>
      </c>
      <c r="T60" t="str">
        <f t="shared" si="2"/>
        <v>1</v>
      </c>
      <c r="V60" s="32"/>
      <c r="W60" s="32"/>
    </row>
    <row r="61" spans="1:23" x14ac:dyDescent="0.25">
      <c r="A61" t="s">
        <v>439</v>
      </c>
      <c r="B61" t="str">
        <f t="shared" si="0"/>
        <v>Kenya</v>
      </c>
      <c r="C61" t="s">
        <v>451</v>
      </c>
      <c r="D61" t="s">
        <v>451</v>
      </c>
      <c r="E61" t="s">
        <v>143</v>
      </c>
      <c r="F61" t="s">
        <v>555</v>
      </c>
      <c r="G61" t="s">
        <v>556</v>
      </c>
      <c r="H61" t="s">
        <v>566</v>
      </c>
      <c r="I61" t="s">
        <v>110</v>
      </c>
      <c r="J61" t="s">
        <v>558</v>
      </c>
      <c r="K61" t="s">
        <v>114</v>
      </c>
      <c r="L61" t="s">
        <v>114</v>
      </c>
      <c r="M61" t="str">
        <f t="shared" si="1"/>
        <v>Proportion of individuals who have had each type of negative experience with an SHG (Among Individuals who belong to a savings group)</v>
      </c>
      <c r="N61" t="s">
        <v>567</v>
      </c>
      <c r="O61" s="19">
        <v>0.20798843586372145</v>
      </c>
      <c r="P61">
        <v>6.7918672893017675E-3</v>
      </c>
      <c r="Q61" s="19">
        <v>0.19467231461130824</v>
      </c>
      <c r="R61" s="19">
        <v>0.22130455711613467</v>
      </c>
      <c r="S61">
        <v>3744</v>
      </c>
      <c r="T61" t="str">
        <f t="shared" si="2"/>
        <v>1</v>
      </c>
      <c r="V61" s="32"/>
      <c r="W61" s="32"/>
    </row>
    <row r="62" spans="1:23" x14ac:dyDescent="0.25">
      <c r="A62" t="s">
        <v>439</v>
      </c>
      <c r="B62" t="str">
        <f t="shared" si="0"/>
        <v>Kenya</v>
      </c>
      <c r="C62" t="s">
        <v>451</v>
      </c>
      <c r="D62" t="s">
        <v>451</v>
      </c>
      <c r="E62" t="s">
        <v>143</v>
      </c>
      <c r="F62" t="s">
        <v>555</v>
      </c>
      <c r="G62" t="s">
        <v>556</v>
      </c>
      <c r="H62" t="s">
        <v>568</v>
      </c>
      <c r="I62" t="s">
        <v>110</v>
      </c>
      <c r="J62" t="s">
        <v>558</v>
      </c>
      <c r="K62" t="s">
        <v>114</v>
      </c>
      <c r="L62" t="s">
        <v>114</v>
      </c>
      <c r="M62" t="str">
        <f t="shared" si="1"/>
        <v>Proportion of individuals who have had each type of negative experience with an SHG (Among Individuals who belong to a savings group)</v>
      </c>
      <c r="N62" t="s">
        <v>569</v>
      </c>
      <c r="O62" s="19">
        <v>0.14194457492120008</v>
      </c>
      <c r="P62">
        <v>5.8971377919974245E-3</v>
      </c>
      <c r="Q62" s="19">
        <v>0.1303826585091821</v>
      </c>
      <c r="R62" s="19">
        <v>0.15350649133321806</v>
      </c>
      <c r="S62">
        <v>3744</v>
      </c>
      <c r="T62" t="str">
        <f t="shared" si="2"/>
        <v>1</v>
      </c>
      <c r="V62" s="32"/>
      <c r="W62" s="32"/>
    </row>
    <row r="63" spans="1:23" x14ac:dyDescent="0.25">
      <c r="A63" t="s">
        <v>439</v>
      </c>
      <c r="B63" t="str">
        <f t="shared" si="0"/>
        <v>Kenya</v>
      </c>
      <c r="C63" t="s">
        <v>451</v>
      </c>
      <c r="D63" t="s">
        <v>451</v>
      </c>
      <c r="E63" t="s">
        <v>143</v>
      </c>
      <c r="F63" t="s">
        <v>555</v>
      </c>
      <c r="G63" t="s">
        <v>556</v>
      </c>
      <c r="H63" t="s">
        <v>570</v>
      </c>
      <c r="I63" t="s">
        <v>110</v>
      </c>
      <c r="J63" t="s">
        <v>558</v>
      </c>
      <c r="K63" t="s">
        <v>114</v>
      </c>
      <c r="L63" t="s">
        <v>114</v>
      </c>
      <c r="M63" t="str">
        <f t="shared" si="1"/>
        <v>Proportion of individuals who have had each type of negative experience with an SHG (Among Individuals who belong to a savings group)</v>
      </c>
      <c r="N63" t="s">
        <v>571</v>
      </c>
      <c r="O63" s="19">
        <v>9.8248839353962003E-2</v>
      </c>
      <c r="P63">
        <v>5.0306663671870573E-3</v>
      </c>
      <c r="Q63" s="19">
        <v>8.8385725062636269E-2</v>
      </c>
      <c r="R63" s="19">
        <v>0.10811195364528774</v>
      </c>
      <c r="S63">
        <v>3744</v>
      </c>
      <c r="T63" t="str">
        <f t="shared" si="2"/>
        <v>1</v>
      </c>
      <c r="V63" s="32"/>
      <c r="W63" s="32"/>
    </row>
    <row r="64" spans="1:23" x14ac:dyDescent="0.25">
      <c r="A64" t="s">
        <v>439</v>
      </c>
      <c r="B64" t="str">
        <f t="shared" si="0"/>
        <v>Kenya</v>
      </c>
      <c r="C64" t="s">
        <v>451</v>
      </c>
      <c r="D64" t="s">
        <v>451</v>
      </c>
      <c r="E64" t="s">
        <v>143</v>
      </c>
      <c r="F64" t="s">
        <v>555</v>
      </c>
      <c r="G64" t="s">
        <v>556</v>
      </c>
      <c r="H64" t="s">
        <v>572</v>
      </c>
      <c r="I64" t="s">
        <v>110</v>
      </c>
      <c r="J64" t="s">
        <v>558</v>
      </c>
      <c r="K64" t="s">
        <v>114</v>
      </c>
      <c r="L64" t="s">
        <v>114</v>
      </c>
      <c r="M64" t="str">
        <f t="shared" si="1"/>
        <v>Proportion of individuals who have had each type of negative experience with an SHG (Among Individuals who belong to a savings group)</v>
      </c>
      <c r="N64" t="s">
        <v>573</v>
      </c>
      <c r="O64" s="19">
        <v>0.12737002892842722</v>
      </c>
      <c r="P64">
        <v>5.587789251847E-3</v>
      </c>
      <c r="Q64" s="19">
        <v>0.11641462063773085</v>
      </c>
      <c r="R64" s="19">
        <v>0.13832543721912358</v>
      </c>
      <c r="S64">
        <v>3744</v>
      </c>
      <c r="T64" t="str">
        <f t="shared" si="2"/>
        <v>1</v>
      </c>
      <c r="V64" s="32"/>
      <c r="W64" s="32"/>
    </row>
    <row r="65" spans="1:23" x14ac:dyDescent="0.25">
      <c r="A65" t="s">
        <v>439</v>
      </c>
      <c r="B65" t="str">
        <f t="shared" si="0"/>
        <v>Kenya</v>
      </c>
      <c r="C65" t="s">
        <v>451</v>
      </c>
      <c r="D65" t="s">
        <v>451</v>
      </c>
      <c r="E65" t="s">
        <v>143</v>
      </c>
      <c r="F65" t="s">
        <v>555</v>
      </c>
      <c r="G65" t="s">
        <v>556</v>
      </c>
      <c r="H65" t="s">
        <v>574</v>
      </c>
      <c r="I65" t="s">
        <v>110</v>
      </c>
      <c r="J65" t="s">
        <v>558</v>
      </c>
      <c r="K65" t="s">
        <v>114</v>
      </c>
      <c r="L65" t="s">
        <v>114</v>
      </c>
      <c r="M65" t="str">
        <f t="shared" si="1"/>
        <v>Proportion of individuals who have had each type of negative experience with an SHG (Among Individuals who belong to a savings group)</v>
      </c>
      <c r="N65" t="s">
        <v>575</v>
      </c>
      <c r="O65" s="19">
        <v>3.2972795255848307E-2</v>
      </c>
      <c r="P65">
        <v>2.984695993518016E-3</v>
      </c>
      <c r="Q65" s="19">
        <v>2.7121006335608117E-2</v>
      </c>
      <c r="R65" s="19">
        <v>3.88245841760885E-2</v>
      </c>
      <c r="S65">
        <v>3744</v>
      </c>
      <c r="T65" t="str">
        <f t="shared" si="2"/>
        <v>1</v>
      </c>
      <c r="V65" s="32"/>
      <c r="W65" s="32"/>
    </row>
    <row r="66" spans="1:23" x14ac:dyDescent="0.25">
      <c r="A66" t="s">
        <v>439</v>
      </c>
      <c r="B66" t="str">
        <f t="shared" ref="B66:B129" si="3">A66</f>
        <v>Kenya</v>
      </c>
      <c r="C66" t="s">
        <v>451</v>
      </c>
      <c r="D66" t="s">
        <v>451</v>
      </c>
      <c r="E66" t="s">
        <v>143</v>
      </c>
      <c r="F66" t="s">
        <v>555</v>
      </c>
      <c r="G66" t="s">
        <v>556</v>
      </c>
      <c r="H66" t="s">
        <v>576</v>
      </c>
      <c r="I66" t="s">
        <v>110</v>
      </c>
      <c r="J66" t="s">
        <v>558</v>
      </c>
      <c r="K66" t="s">
        <v>114</v>
      </c>
      <c r="L66" t="s">
        <v>114</v>
      </c>
      <c r="M66" t="str">
        <f t="shared" ref="M66:M129" si="4">CONCATENATE(F66," (Among ",J66,")")</f>
        <v>Proportion of individuals who have had each type of negative experience with an SHG (Among Individuals who belong to a savings group)</v>
      </c>
      <c r="N66" t="s">
        <v>577</v>
      </c>
      <c r="O66" s="19">
        <v>0.18068840044825263</v>
      </c>
      <c r="P66">
        <v>6.4957287191966728E-3</v>
      </c>
      <c r="Q66" s="19">
        <v>0.16795288787664317</v>
      </c>
      <c r="R66" s="19">
        <v>0.19342391301986209</v>
      </c>
      <c r="S66">
        <v>3744</v>
      </c>
      <c r="T66" t="str">
        <f t="shared" ref="T66:T129" si="5">IF(S66&gt;=30,"1","0")</f>
        <v>1</v>
      </c>
      <c r="V66" s="32"/>
      <c r="W66" s="32"/>
    </row>
    <row r="67" spans="1:23" x14ac:dyDescent="0.25">
      <c r="A67" t="s">
        <v>439</v>
      </c>
      <c r="B67" t="str">
        <f t="shared" si="3"/>
        <v>Kenya</v>
      </c>
      <c r="C67" t="s">
        <v>451</v>
      </c>
      <c r="D67" t="s">
        <v>451</v>
      </c>
      <c r="E67" t="s">
        <v>143</v>
      </c>
      <c r="F67" t="s">
        <v>452</v>
      </c>
      <c r="G67" t="s">
        <v>452</v>
      </c>
      <c r="H67" t="s">
        <v>302</v>
      </c>
      <c r="I67" t="s">
        <v>0</v>
      </c>
      <c r="J67" t="s">
        <v>66</v>
      </c>
      <c r="K67" t="s">
        <v>135</v>
      </c>
      <c r="L67" t="s">
        <v>135</v>
      </c>
      <c r="M67" t="str">
        <f t="shared" si="4"/>
        <v>Proportion of individuals who feel confident using a SHG for financial services (Among all question respondents)</v>
      </c>
      <c r="N67" t="s">
        <v>303</v>
      </c>
      <c r="O67" s="19">
        <v>7.4299957301378852E-2</v>
      </c>
      <c r="P67">
        <v>4.4056381789379625E-3</v>
      </c>
      <c r="Q67" s="19">
        <v>6.5663858677746323E-2</v>
      </c>
      <c r="R67" s="19">
        <v>8.2936055925011382E-2</v>
      </c>
      <c r="S67">
        <v>3813</v>
      </c>
      <c r="T67" t="str">
        <f t="shared" si="5"/>
        <v>1</v>
      </c>
      <c r="V67" s="32"/>
      <c r="W67" s="32"/>
    </row>
    <row r="68" spans="1:23" x14ac:dyDescent="0.25">
      <c r="A68" t="s">
        <v>439</v>
      </c>
      <c r="B68" t="str">
        <f t="shared" si="3"/>
        <v>Kenya</v>
      </c>
      <c r="C68" t="s">
        <v>451</v>
      </c>
      <c r="D68" t="s">
        <v>451</v>
      </c>
      <c r="E68" t="s">
        <v>143</v>
      </c>
      <c r="F68" t="s">
        <v>452</v>
      </c>
      <c r="G68" t="s">
        <v>452</v>
      </c>
      <c r="H68" t="s">
        <v>302</v>
      </c>
      <c r="I68" t="s">
        <v>0</v>
      </c>
      <c r="J68" t="s">
        <v>66</v>
      </c>
      <c r="K68" t="s">
        <v>134</v>
      </c>
      <c r="L68" t="s">
        <v>134</v>
      </c>
      <c r="M68" t="str">
        <f t="shared" si="4"/>
        <v>Proportion of individuals who feel confident using a SHG for financial services (Among all question respondents)</v>
      </c>
      <c r="N68" t="s">
        <v>303</v>
      </c>
      <c r="O68" s="19">
        <v>6.9830542548645111E-2</v>
      </c>
      <c r="P68">
        <v>3.7760345486765549E-3</v>
      </c>
      <c r="Q68" s="19">
        <v>6.2428616778954324E-2</v>
      </c>
      <c r="R68" s="19">
        <v>7.7232468318335898E-2</v>
      </c>
      <c r="S68">
        <v>4852</v>
      </c>
      <c r="T68" t="str">
        <f t="shared" si="5"/>
        <v>1</v>
      </c>
      <c r="V68" s="32"/>
      <c r="W68" s="32"/>
    </row>
    <row r="69" spans="1:23" x14ac:dyDescent="0.25">
      <c r="A69" t="s">
        <v>439</v>
      </c>
      <c r="B69" t="str">
        <f t="shared" si="3"/>
        <v>Kenya</v>
      </c>
      <c r="C69" t="s">
        <v>451</v>
      </c>
      <c r="D69" t="s">
        <v>451</v>
      </c>
      <c r="E69" t="s">
        <v>143</v>
      </c>
      <c r="F69" t="s">
        <v>452</v>
      </c>
      <c r="G69" t="s">
        <v>452</v>
      </c>
      <c r="H69" t="s">
        <v>302</v>
      </c>
      <c r="I69" t="s">
        <v>0</v>
      </c>
      <c r="J69" t="s">
        <v>66</v>
      </c>
      <c r="K69" t="s">
        <v>116</v>
      </c>
      <c r="L69" t="s">
        <v>116</v>
      </c>
      <c r="M69" t="str">
        <f t="shared" si="4"/>
        <v>Proportion of individuals who feel confident using a SHG for financial services (Among all question respondents)</v>
      </c>
      <c r="N69" t="s">
        <v>303</v>
      </c>
      <c r="O69" s="19">
        <v>8.6840040854013756E-2</v>
      </c>
      <c r="P69">
        <v>4.8279321250392169E-3</v>
      </c>
      <c r="Q69" s="19">
        <v>7.7376145661854911E-2</v>
      </c>
      <c r="R69" s="19">
        <v>9.63039360461726E-2</v>
      </c>
      <c r="S69">
        <v>3384</v>
      </c>
      <c r="T69" t="str">
        <f t="shared" si="5"/>
        <v>1</v>
      </c>
      <c r="V69" s="32"/>
      <c r="W69" s="32"/>
    </row>
    <row r="70" spans="1:23" x14ac:dyDescent="0.25">
      <c r="A70" t="s">
        <v>439</v>
      </c>
      <c r="B70" t="str">
        <f t="shared" si="3"/>
        <v>Kenya</v>
      </c>
      <c r="C70" t="s">
        <v>451</v>
      </c>
      <c r="D70" t="s">
        <v>451</v>
      </c>
      <c r="E70" t="s">
        <v>143</v>
      </c>
      <c r="F70" t="s">
        <v>452</v>
      </c>
      <c r="G70" t="s">
        <v>452</v>
      </c>
      <c r="H70" t="s">
        <v>302</v>
      </c>
      <c r="I70" t="s">
        <v>0</v>
      </c>
      <c r="J70" t="s">
        <v>66</v>
      </c>
      <c r="K70" t="s">
        <v>115</v>
      </c>
      <c r="L70" t="s">
        <v>115</v>
      </c>
      <c r="M70" t="str">
        <f t="shared" si="4"/>
        <v>Proportion of individuals who feel confident using a SHG for financial services (Among all question respondents)</v>
      </c>
      <c r="N70" t="s">
        <v>303</v>
      </c>
      <c r="O70" s="19">
        <v>5.7484789931320578E-2</v>
      </c>
      <c r="P70">
        <v>3.1860476066135038E-3</v>
      </c>
      <c r="Q70" s="19">
        <v>5.1239378884665933E-2</v>
      </c>
      <c r="R70" s="19">
        <v>6.3730200977975215E-2</v>
      </c>
      <c r="S70">
        <v>5281</v>
      </c>
      <c r="T70" t="str">
        <f t="shared" si="5"/>
        <v>1</v>
      </c>
      <c r="V70" s="32"/>
      <c r="W70" s="32"/>
    </row>
    <row r="71" spans="1:23" x14ac:dyDescent="0.25">
      <c r="A71" t="s">
        <v>439</v>
      </c>
      <c r="B71" t="str">
        <f t="shared" si="3"/>
        <v>Kenya</v>
      </c>
      <c r="C71" t="s">
        <v>451</v>
      </c>
      <c r="D71" t="s">
        <v>451</v>
      </c>
      <c r="E71" t="s">
        <v>143</v>
      </c>
      <c r="F71" t="s">
        <v>452</v>
      </c>
      <c r="G71" t="s">
        <v>452</v>
      </c>
      <c r="H71" t="s">
        <v>302</v>
      </c>
      <c r="I71" t="s">
        <v>0</v>
      </c>
      <c r="J71" t="s">
        <v>66</v>
      </c>
      <c r="K71" t="s">
        <v>128</v>
      </c>
      <c r="L71" t="s">
        <v>128</v>
      </c>
      <c r="M71" t="str">
        <f t="shared" si="4"/>
        <v>Proportion of individuals who feel confident using a SHG for financial services (Among all question respondents)</v>
      </c>
      <c r="N71" t="s">
        <v>303</v>
      </c>
      <c r="O71" s="19">
        <v>3.51036906957293E-2</v>
      </c>
      <c r="P71">
        <v>3.7917418154120408E-3</v>
      </c>
      <c r="Q71" s="19">
        <v>2.7670974947577767E-2</v>
      </c>
      <c r="R71" s="19">
        <v>4.2536406443880834E-2</v>
      </c>
      <c r="S71">
        <v>2462</v>
      </c>
      <c r="T71" t="str">
        <f t="shared" si="5"/>
        <v>1</v>
      </c>
      <c r="V71" s="32"/>
      <c r="W71" s="32"/>
    </row>
    <row r="72" spans="1:23" x14ac:dyDescent="0.25">
      <c r="A72" t="s">
        <v>439</v>
      </c>
      <c r="B72" t="str">
        <f t="shared" si="3"/>
        <v>Kenya</v>
      </c>
      <c r="C72" t="s">
        <v>451</v>
      </c>
      <c r="D72" t="s">
        <v>451</v>
      </c>
      <c r="E72" t="s">
        <v>143</v>
      </c>
      <c r="F72" t="s">
        <v>452</v>
      </c>
      <c r="G72" t="s">
        <v>452</v>
      </c>
      <c r="H72" t="s">
        <v>302</v>
      </c>
      <c r="I72" t="s">
        <v>0</v>
      </c>
      <c r="J72" t="s">
        <v>66</v>
      </c>
      <c r="K72" t="s">
        <v>127</v>
      </c>
      <c r="L72" t="s">
        <v>127</v>
      </c>
      <c r="M72" t="str">
        <f t="shared" si="4"/>
        <v>Proportion of individuals who feel confident using a SHG for financial services (Among all question respondents)</v>
      </c>
      <c r="N72" t="s">
        <v>303</v>
      </c>
      <c r="O72" s="19">
        <v>8.6246053685604757E-2</v>
      </c>
      <c r="P72">
        <v>3.6907604258427647E-3</v>
      </c>
      <c r="Q72" s="19">
        <v>7.9011285477412568E-2</v>
      </c>
      <c r="R72" s="19">
        <v>9.3480821893796945E-2</v>
      </c>
      <c r="S72">
        <v>6203</v>
      </c>
      <c r="T72" t="str">
        <f t="shared" si="5"/>
        <v>1</v>
      </c>
      <c r="V72" s="32"/>
      <c r="W72" s="32"/>
    </row>
    <row r="73" spans="1:23" x14ac:dyDescent="0.25">
      <c r="A73" t="s">
        <v>439</v>
      </c>
      <c r="B73" t="str">
        <f t="shared" si="3"/>
        <v>Kenya</v>
      </c>
      <c r="C73" t="s">
        <v>451</v>
      </c>
      <c r="D73" t="s">
        <v>451</v>
      </c>
      <c r="E73" t="s">
        <v>143</v>
      </c>
      <c r="F73" t="s">
        <v>452</v>
      </c>
      <c r="G73" t="s">
        <v>452</v>
      </c>
      <c r="H73" t="s">
        <v>302</v>
      </c>
      <c r="I73" t="s">
        <v>0</v>
      </c>
      <c r="J73" t="s">
        <v>66</v>
      </c>
      <c r="K73" t="s">
        <v>124</v>
      </c>
      <c r="L73" t="s">
        <v>124</v>
      </c>
      <c r="M73" t="str">
        <f t="shared" si="4"/>
        <v>Proportion of individuals who feel confident using a SHG for financial services (Among all question respondents)</v>
      </c>
      <c r="N73" t="s">
        <v>303</v>
      </c>
      <c r="O73" s="19">
        <v>3.1873808109228019E-2</v>
      </c>
      <c r="P73">
        <v>4.0960011140291352E-3</v>
      </c>
      <c r="Q73" s="19">
        <v>2.3844671773798953E-2</v>
      </c>
      <c r="R73" s="19">
        <v>3.9902944444657085E-2</v>
      </c>
      <c r="S73">
        <v>1938</v>
      </c>
      <c r="T73" t="str">
        <f t="shared" si="5"/>
        <v>1</v>
      </c>
      <c r="V73" s="32"/>
      <c r="W73" s="32"/>
    </row>
    <row r="74" spans="1:23" x14ac:dyDescent="0.25">
      <c r="A74" t="s">
        <v>439</v>
      </c>
      <c r="B74" t="str">
        <f t="shared" si="3"/>
        <v>Kenya</v>
      </c>
      <c r="C74" t="s">
        <v>451</v>
      </c>
      <c r="D74" t="s">
        <v>451</v>
      </c>
      <c r="E74" t="s">
        <v>143</v>
      </c>
      <c r="F74" t="s">
        <v>452</v>
      </c>
      <c r="G74" t="s">
        <v>452</v>
      </c>
      <c r="H74" t="s">
        <v>302</v>
      </c>
      <c r="I74" t="s">
        <v>0</v>
      </c>
      <c r="J74" t="s">
        <v>66</v>
      </c>
      <c r="K74" t="s">
        <v>123</v>
      </c>
      <c r="L74" t="s">
        <v>123</v>
      </c>
      <c r="M74" t="str">
        <f t="shared" si="4"/>
        <v>Proportion of individuals who feel confident using a SHG for financial services (Among all question respondents)</v>
      </c>
      <c r="N74" t="s">
        <v>303</v>
      </c>
      <c r="O74" s="19">
        <v>8.3263441003575106E-2</v>
      </c>
      <c r="P74">
        <v>3.4861258255637615E-3</v>
      </c>
      <c r="Q74" s="19">
        <v>7.6429805280176094E-2</v>
      </c>
      <c r="R74" s="19">
        <v>9.0097076726974118E-2</v>
      </c>
      <c r="S74">
        <v>6727</v>
      </c>
      <c r="T74" t="str">
        <f t="shared" si="5"/>
        <v>1</v>
      </c>
      <c r="V74" s="32"/>
      <c r="W74" s="32"/>
    </row>
    <row r="75" spans="1:23" x14ac:dyDescent="0.25">
      <c r="A75" t="s">
        <v>439</v>
      </c>
      <c r="B75" t="str">
        <f t="shared" si="3"/>
        <v>Kenya</v>
      </c>
      <c r="C75" t="s">
        <v>451</v>
      </c>
      <c r="D75" t="s">
        <v>451</v>
      </c>
      <c r="E75" t="s">
        <v>143</v>
      </c>
      <c r="F75" t="s">
        <v>452</v>
      </c>
      <c r="G75" t="s">
        <v>452</v>
      </c>
      <c r="H75" t="s">
        <v>302</v>
      </c>
      <c r="I75" t="s">
        <v>0</v>
      </c>
      <c r="J75" t="s">
        <v>66</v>
      </c>
      <c r="K75" t="s">
        <v>132</v>
      </c>
      <c r="L75" t="s">
        <v>132</v>
      </c>
      <c r="M75" t="str">
        <f t="shared" si="4"/>
        <v>Proportion of individuals who feel confident using a SHG for financial services (Among all question respondents)</v>
      </c>
      <c r="N75" t="s">
        <v>303</v>
      </c>
      <c r="O75" s="19">
        <v>3.1297393044809385E-2</v>
      </c>
      <c r="P75">
        <v>5.1253051319993448E-3</v>
      </c>
      <c r="Q75" s="19">
        <v>2.1250576034787381E-2</v>
      </c>
      <c r="R75" s="19">
        <v>4.1344210054831389E-2</v>
      </c>
      <c r="S75">
        <v>1215</v>
      </c>
      <c r="T75" t="str">
        <f t="shared" si="5"/>
        <v>1</v>
      </c>
      <c r="V75" s="32"/>
      <c r="W75" s="32"/>
    </row>
    <row r="76" spans="1:23" x14ac:dyDescent="0.25">
      <c r="A76" t="s">
        <v>439</v>
      </c>
      <c r="B76" t="str">
        <f t="shared" si="3"/>
        <v>Kenya</v>
      </c>
      <c r="C76" t="s">
        <v>451</v>
      </c>
      <c r="D76" t="s">
        <v>451</v>
      </c>
      <c r="E76" t="s">
        <v>143</v>
      </c>
      <c r="F76" t="s">
        <v>452</v>
      </c>
      <c r="G76" t="s">
        <v>452</v>
      </c>
      <c r="H76" t="s">
        <v>302</v>
      </c>
      <c r="I76" t="s">
        <v>0</v>
      </c>
      <c r="J76" t="s">
        <v>66</v>
      </c>
      <c r="K76" t="s">
        <v>131</v>
      </c>
      <c r="L76" t="s">
        <v>131</v>
      </c>
      <c r="M76" t="str">
        <f t="shared" si="4"/>
        <v>Proportion of individuals who feel confident using a SHG for financial services (Among all question respondents)</v>
      </c>
      <c r="N76" t="s">
        <v>303</v>
      </c>
      <c r="O76" s="19">
        <v>7.8174274468568589E-2</v>
      </c>
      <c r="P76">
        <v>3.2144652726648847E-3</v>
      </c>
      <c r="Q76" s="19">
        <v>7.1873158037879817E-2</v>
      </c>
      <c r="R76" s="19">
        <v>8.447539089925736E-2</v>
      </c>
      <c r="S76">
        <v>7450</v>
      </c>
      <c r="T76" t="str">
        <f t="shared" si="5"/>
        <v>1</v>
      </c>
      <c r="V76" s="32"/>
      <c r="W76" s="32"/>
    </row>
    <row r="77" spans="1:23" x14ac:dyDescent="0.25">
      <c r="A77" t="s">
        <v>439</v>
      </c>
      <c r="B77" t="str">
        <f t="shared" si="3"/>
        <v>Kenya</v>
      </c>
      <c r="C77" t="s">
        <v>451</v>
      </c>
      <c r="D77" t="s">
        <v>451</v>
      </c>
      <c r="E77" t="s">
        <v>143</v>
      </c>
      <c r="F77" t="s">
        <v>452</v>
      </c>
      <c r="G77" t="s">
        <v>452</v>
      </c>
      <c r="H77" t="s">
        <v>302</v>
      </c>
      <c r="I77" t="s">
        <v>0</v>
      </c>
      <c r="J77" t="s">
        <v>66</v>
      </c>
      <c r="K77" t="s">
        <v>121</v>
      </c>
      <c r="L77" t="s">
        <v>121</v>
      </c>
      <c r="M77" t="str">
        <f t="shared" si="4"/>
        <v>Proportion of individuals who feel confident using a SHG for financial services (Among all question respondents)</v>
      </c>
      <c r="N77" t="s">
        <v>303</v>
      </c>
      <c r="O77" s="19">
        <v>5.1801667088470553E-2</v>
      </c>
      <c r="P77">
        <v>2.8625106583909724E-3</v>
      </c>
      <c r="Q77" s="19">
        <v>4.6190465407123439E-2</v>
      </c>
      <c r="R77" s="19">
        <v>5.7412868769817667E-2</v>
      </c>
      <c r="S77">
        <v>6371</v>
      </c>
      <c r="T77" t="str">
        <f t="shared" si="5"/>
        <v>1</v>
      </c>
      <c r="V77" s="32"/>
      <c r="W77" s="32"/>
    </row>
    <row r="78" spans="1:23" x14ac:dyDescent="0.25">
      <c r="A78" t="s">
        <v>439</v>
      </c>
      <c r="B78" t="str">
        <f t="shared" si="3"/>
        <v>Kenya</v>
      </c>
      <c r="C78" t="s">
        <v>451</v>
      </c>
      <c r="D78" t="s">
        <v>451</v>
      </c>
      <c r="E78" t="s">
        <v>143</v>
      </c>
      <c r="F78" t="s">
        <v>452</v>
      </c>
      <c r="G78" t="s">
        <v>452</v>
      </c>
      <c r="H78" t="s">
        <v>302</v>
      </c>
      <c r="I78" t="s">
        <v>0</v>
      </c>
      <c r="J78" t="s">
        <v>66</v>
      </c>
      <c r="K78" t="s">
        <v>120</v>
      </c>
      <c r="L78" t="s">
        <v>120</v>
      </c>
      <c r="M78" t="str">
        <f t="shared" si="4"/>
        <v>Proportion of individuals who feel confident using a SHG for financial services (Among all question respondents)</v>
      </c>
      <c r="N78" t="s">
        <v>303</v>
      </c>
      <c r="O78" s="19">
        <v>0.1246136626972059</v>
      </c>
      <c r="P78">
        <v>7.0845636462210258E-3</v>
      </c>
      <c r="Q78" s="19">
        <v>0.11072623302886318</v>
      </c>
      <c r="R78" s="19">
        <v>0.13850109236554864</v>
      </c>
      <c r="S78">
        <v>2294</v>
      </c>
      <c r="T78" t="str">
        <f t="shared" si="5"/>
        <v>1</v>
      </c>
      <c r="V78" s="32"/>
      <c r="W78" s="32"/>
    </row>
    <row r="79" spans="1:23" x14ac:dyDescent="0.25">
      <c r="A79" t="s">
        <v>439</v>
      </c>
      <c r="B79" t="str">
        <f t="shared" si="3"/>
        <v>Kenya</v>
      </c>
      <c r="C79" t="s">
        <v>451</v>
      </c>
      <c r="D79" t="s">
        <v>451</v>
      </c>
      <c r="E79" t="s">
        <v>143</v>
      </c>
      <c r="F79" t="s">
        <v>452</v>
      </c>
      <c r="G79" t="s">
        <v>452</v>
      </c>
      <c r="H79" t="s">
        <v>765</v>
      </c>
      <c r="I79" t="s">
        <v>434</v>
      </c>
      <c r="J79" t="s">
        <v>66</v>
      </c>
      <c r="K79" t="s">
        <v>135</v>
      </c>
      <c r="L79" t="s">
        <v>135</v>
      </c>
      <c r="M79" t="str">
        <f t="shared" si="4"/>
        <v>Proportion of individuals who feel confident using a SHG for financial services (Among all question respondents)</v>
      </c>
      <c r="N79" t="s">
        <v>453</v>
      </c>
      <c r="O79" s="19">
        <v>2.9604221572526183E-2</v>
      </c>
      <c r="P79">
        <v>2.6304262513935743E-3</v>
      </c>
      <c r="Q79" s="19">
        <v>2.4447960525527751E-2</v>
      </c>
      <c r="R79" s="19">
        <v>3.4760482619524614E-2</v>
      </c>
      <c r="S79">
        <v>3813</v>
      </c>
      <c r="T79" t="str">
        <f t="shared" si="5"/>
        <v>1</v>
      </c>
      <c r="V79" s="32"/>
      <c r="W79" s="32"/>
    </row>
    <row r="80" spans="1:23" x14ac:dyDescent="0.25">
      <c r="A80" t="s">
        <v>439</v>
      </c>
      <c r="B80" t="str">
        <f t="shared" si="3"/>
        <v>Kenya</v>
      </c>
      <c r="C80" t="s">
        <v>451</v>
      </c>
      <c r="D80" t="s">
        <v>451</v>
      </c>
      <c r="E80" t="s">
        <v>143</v>
      </c>
      <c r="F80" t="s">
        <v>452</v>
      </c>
      <c r="G80" t="s">
        <v>452</v>
      </c>
      <c r="H80" t="s">
        <v>765</v>
      </c>
      <c r="I80" t="s">
        <v>434</v>
      </c>
      <c r="J80" t="s">
        <v>66</v>
      </c>
      <c r="K80" t="s">
        <v>134</v>
      </c>
      <c r="L80" t="s">
        <v>134</v>
      </c>
      <c r="M80" t="str">
        <f t="shared" si="4"/>
        <v>Proportion of individuals who feel confident using a SHG for financial services (Among all question respondents)</v>
      </c>
      <c r="N80" t="s">
        <v>453</v>
      </c>
      <c r="O80" s="19">
        <v>4.6787484797670947E-2</v>
      </c>
      <c r="P80">
        <v>2.9133262471556158E-3</v>
      </c>
      <c r="Q80" s="19">
        <v>4.107667247687382E-2</v>
      </c>
      <c r="R80" s="19">
        <v>5.2498297118468075E-2</v>
      </c>
      <c r="S80">
        <v>4852</v>
      </c>
      <c r="T80" t="str">
        <f t="shared" si="5"/>
        <v>1</v>
      </c>
      <c r="V80" s="32"/>
      <c r="W80" s="32"/>
    </row>
    <row r="81" spans="1:23" x14ac:dyDescent="0.25">
      <c r="A81" t="s">
        <v>439</v>
      </c>
      <c r="B81" t="str">
        <f t="shared" si="3"/>
        <v>Kenya</v>
      </c>
      <c r="C81" t="s">
        <v>451</v>
      </c>
      <c r="D81" t="s">
        <v>451</v>
      </c>
      <c r="E81" t="s">
        <v>143</v>
      </c>
      <c r="F81" t="s">
        <v>452</v>
      </c>
      <c r="G81" t="s">
        <v>452</v>
      </c>
      <c r="H81" t="s">
        <v>765</v>
      </c>
      <c r="I81" t="s">
        <v>434</v>
      </c>
      <c r="J81" t="s">
        <v>66</v>
      </c>
      <c r="K81" t="s">
        <v>116</v>
      </c>
      <c r="L81" t="s">
        <v>116</v>
      </c>
      <c r="M81" t="str">
        <f t="shared" si="4"/>
        <v>Proportion of individuals who feel confident using a SHG for financial services (Among all question respondents)</v>
      </c>
      <c r="N81" t="s">
        <v>453</v>
      </c>
      <c r="O81" s="19">
        <v>1.7693216292364072E-2</v>
      </c>
      <c r="P81">
        <v>2.2883739551943778E-3</v>
      </c>
      <c r="Q81" s="19">
        <v>1.3207459096212584E-2</v>
      </c>
      <c r="R81" s="19">
        <v>2.2178973488515559E-2</v>
      </c>
      <c r="S81">
        <v>3384</v>
      </c>
      <c r="T81" t="str">
        <f t="shared" si="5"/>
        <v>1</v>
      </c>
      <c r="V81" s="32"/>
      <c r="W81" s="32"/>
    </row>
    <row r="82" spans="1:23" x14ac:dyDescent="0.25">
      <c r="A82" t="s">
        <v>439</v>
      </c>
      <c r="B82" t="str">
        <f t="shared" si="3"/>
        <v>Kenya</v>
      </c>
      <c r="C82" t="s">
        <v>451</v>
      </c>
      <c r="D82" t="s">
        <v>451</v>
      </c>
      <c r="E82" t="s">
        <v>143</v>
      </c>
      <c r="F82" t="s">
        <v>452</v>
      </c>
      <c r="G82" t="s">
        <v>452</v>
      </c>
      <c r="H82" t="s">
        <v>765</v>
      </c>
      <c r="I82" t="s">
        <v>434</v>
      </c>
      <c r="J82" t="s">
        <v>66</v>
      </c>
      <c r="K82" t="s">
        <v>115</v>
      </c>
      <c r="L82" t="s">
        <v>115</v>
      </c>
      <c r="M82" t="str">
        <f t="shared" si="4"/>
        <v>Proportion of individuals who feel confident using a SHG for financial services (Among all question respondents)</v>
      </c>
      <c r="N82" t="s">
        <v>453</v>
      </c>
      <c r="O82" s="19">
        <v>5.9727337969172629E-2</v>
      </c>
      <c r="P82">
        <v>3.2158842270561812E-3</v>
      </c>
      <c r="Q82" s="19">
        <v>5.3423440050406994E-2</v>
      </c>
      <c r="R82" s="19">
        <v>6.6031235887938272E-2</v>
      </c>
      <c r="S82">
        <v>5281</v>
      </c>
      <c r="T82" t="str">
        <f t="shared" si="5"/>
        <v>1</v>
      </c>
      <c r="V82" s="32"/>
      <c r="W82" s="32"/>
    </row>
    <row r="83" spans="1:23" x14ac:dyDescent="0.25">
      <c r="A83" t="s">
        <v>439</v>
      </c>
      <c r="B83" t="str">
        <f t="shared" si="3"/>
        <v>Kenya</v>
      </c>
      <c r="C83" t="s">
        <v>451</v>
      </c>
      <c r="D83" t="s">
        <v>451</v>
      </c>
      <c r="E83" t="s">
        <v>143</v>
      </c>
      <c r="F83" t="s">
        <v>452</v>
      </c>
      <c r="G83" t="s">
        <v>452</v>
      </c>
      <c r="H83" t="s">
        <v>765</v>
      </c>
      <c r="I83" t="s">
        <v>434</v>
      </c>
      <c r="J83" t="s">
        <v>66</v>
      </c>
      <c r="K83" t="s">
        <v>128</v>
      </c>
      <c r="L83" t="s">
        <v>128</v>
      </c>
      <c r="M83" t="str">
        <f t="shared" si="4"/>
        <v>Proportion of individuals who feel confident using a SHG for financial services (Among all question respondents)</v>
      </c>
      <c r="N83" t="s">
        <v>453</v>
      </c>
      <c r="O83" s="19">
        <v>4.4800650245715008E-2</v>
      </c>
      <c r="P83">
        <v>4.0383734136181133E-3</v>
      </c>
      <c r="Q83" s="19">
        <v>3.6884477908687353E-2</v>
      </c>
      <c r="R83" s="19">
        <v>5.2716822582742663E-2</v>
      </c>
      <c r="S83">
        <v>2462</v>
      </c>
      <c r="T83" t="str">
        <f t="shared" si="5"/>
        <v>1</v>
      </c>
      <c r="V83" s="32"/>
      <c r="W83" s="32"/>
    </row>
    <row r="84" spans="1:23" x14ac:dyDescent="0.25">
      <c r="A84" t="s">
        <v>439</v>
      </c>
      <c r="B84" t="str">
        <f t="shared" si="3"/>
        <v>Kenya</v>
      </c>
      <c r="C84" t="s">
        <v>451</v>
      </c>
      <c r="D84" t="s">
        <v>451</v>
      </c>
      <c r="E84" t="s">
        <v>143</v>
      </c>
      <c r="F84" t="s">
        <v>452</v>
      </c>
      <c r="G84" t="s">
        <v>452</v>
      </c>
      <c r="H84" t="s">
        <v>765</v>
      </c>
      <c r="I84" t="s">
        <v>434</v>
      </c>
      <c r="J84" t="s">
        <v>66</v>
      </c>
      <c r="K84" t="s">
        <v>127</v>
      </c>
      <c r="L84" t="s">
        <v>127</v>
      </c>
      <c r="M84" t="str">
        <f t="shared" si="4"/>
        <v>Proportion of individuals who feel confident using a SHG for financial services (Among all question respondents)</v>
      </c>
      <c r="N84" t="s">
        <v>453</v>
      </c>
      <c r="O84" s="19">
        <v>3.7045992420078964E-2</v>
      </c>
      <c r="P84">
        <v>2.2928127076741081E-3</v>
      </c>
      <c r="Q84" s="19">
        <v>3.2551534213398715E-2</v>
      </c>
      <c r="R84" s="19">
        <v>4.1540450626759214E-2</v>
      </c>
      <c r="S84">
        <v>6203</v>
      </c>
      <c r="T84" t="str">
        <f t="shared" si="5"/>
        <v>1</v>
      </c>
      <c r="V84" s="32"/>
      <c r="W84" s="32"/>
    </row>
    <row r="85" spans="1:23" x14ac:dyDescent="0.25">
      <c r="A85" t="s">
        <v>439</v>
      </c>
      <c r="B85" t="str">
        <f t="shared" si="3"/>
        <v>Kenya</v>
      </c>
      <c r="C85" t="s">
        <v>451</v>
      </c>
      <c r="D85" t="s">
        <v>451</v>
      </c>
      <c r="E85" t="s">
        <v>143</v>
      </c>
      <c r="F85" t="s">
        <v>452</v>
      </c>
      <c r="G85" t="s">
        <v>452</v>
      </c>
      <c r="H85" t="s">
        <v>765</v>
      </c>
      <c r="I85" t="s">
        <v>434</v>
      </c>
      <c r="J85" t="s">
        <v>66</v>
      </c>
      <c r="K85" t="s">
        <v>124</v>
      </c>
      <c r="L85" t="s">
        <v>124</v>
      </c>
      <c r="M85" t="str">
        <f t="shared" si="4"/>
        <v>Proportion of individuals who feel confident using a SHG for financial services (Among all question respondents)</v>
      </c>
      <c r="N85" t="s">
        <v>453</v>
      </c>
      <c r="O85" s="19">
        <v>4.346859439330731E-2</v>
      </c>
      <c r="P85">
        <v>4.4829956100070172E-3</v>
      </c>
      <c r="Q85" s="19">
        <v>3.4680856806861844E-2</v>
      </c>
      <c r="R85" s="19">
        <v>5.2256331979752775E-2</v>
      </c>
      <c r="S85">
        <v>1938</v>
      </c>
      <c r="T85" t="str">
        <f t="shared" si="5"/>
        <v>1</v>
      </c>
      <c r="V85" s="32"/>
      <c r="W85" s="32"/>
    </row>
    <row r="86" spans="1:23" x14ac:dyDescent="0.25">
      <c r="A86" t="s">
        <v>439</v>
      </c>
      <c r="B86" t="str">
        <f t="shared" si="3"/>
        <v>Kenya</v>
      </c>
      <c r="C86" t="s">
        <v>451</v>
      </c>
      <c r="D86" t="s">
        <v>451</v>
      </c>
      <c r="E86" t="s">
        <v>143</v>
      </c>
      <c r="F86" t="s">
        <v>452</v>
      </c>
      <c r="G86" t="s">
        <v>452</v>
      </c>
      <c r="H86" t="s">
        <v>765</v>
      </c>
      <c r="I86" t="s">
        <v>434</v>
      </c>
      <c r="J86" t="s">
        <v>66</v>
      </c>
      <c r="K86" t="s">
        <v>123</v>
      </c>
      <c r="L86" t="s">
        <v>123</v>
      </c>
      <c r="M86" t="str">
        <f t="shared" si="4"/>
        <v>Proportion of individuals who feel confident using a SHG for financial services (Among all question respondents)</v>
      </c>
      <c r="N86" t="s">
        <v>453</v>
      </c>
      <c r="O86" s="19">
        <v>3.8021640582353841E-2</v>
      </c>
      <c r="P86">
        <v>2.2325318742667144E-3</v>
      </c>
      <c r="Q86" s="19">
        <v>3.3645347145742507E-2</v>
      </c>
      <c r="R86" s="19">
        <v>4.2397934018965175E-2</v>
      </c>
      <c r="S86">
        <v>6727</v>
      </c>
      <c r="T86" t="str">
        <f t="shared" si="5"/>
        <v>1</v>
      </c>
      <c r="V86" s="32"/>
      <c r="W86" s="32"/>
    </row>
    <row r="87" spans="1:23" x14ac:dyDescent="0.25">
      <c r="A87" t="s">
        <v>439</v>
      </c>
      <c r="B87" t="str">
        <f t="shared" si="3"/>
        <v>Kenya</v>
      </c>
      <c r="C87" t="s">
        <v>451</v>
      </c>
      <c r="D87" t="s">
        <v>451</v>
      </c>
      <c r="E87" t="s">
        <v>143</v>
      </c>
      <c r="F87" t="s">
        <v>452</v>
      </c>
      <c r="G87" t="s">
        <v>452</v>
      </c>
      <c r="H87" t="s">
        <v>765</v>
      </c>
      <c r="I87" t="s">
        <v>434</v>
      </c>
      <c r="J87" t="s">
        <v>66</v>
      </c>
      <c r="K87" t="s">
        <v>132</v>
      </c>
      <c r="L87" t="s">
        <v>132</v>
      </c>
      <c r="M87" t="str">
        <f t="shared" si="4"/>
        <v>Proportion of individuals who feel confident using a SHG for financial services (Among all question respondents)</v>
      </c>
      <c r="N87" t="s">
        <v>453</v>
      </c>
      <c r="O87" s="19">
        <v>3.4748120780311191E-2</v>
      </c>
      <c r="P87">
        <v>5.0251597095328903E-3</v>
      </c>
      <c r="Q87" s="19">
        <v>2.4897612615908945E-2</v>
      </c>
      <c r="R87" s="19">
        <v>4.4598628944713434E-2</v>
      </c>
      <c r="S87">
        <v>1215</v>
      </c>
      <c r="T87" t="str">
        <f t="shared" si="5"/>
        <v>1</v>
      </c>
      <c r="V87" s="32"/>
      <c r="W87" s="32"/>
    </row>
    <row r="88" spans="1:23" x14ac:dyDescent="0.25">
      <c r="A88" t="s">
        <v>439</v>
      </c>
      <c r="B88" t="str">
        <f t="shared" si="3"/>
        <v>Kenya</v>
      </c>
      <c r="C88" t="s">
        <v>451</v>
      </c>
      <c r="D88" t="s">
        <v>451</v>
      </c>
      <c r="E88" t="s">
        <v>143</v>
      </c>
      <c r="F88" t="s">
        <v>452</v>
      </c>
      <c r="G88" t="s">
        <v>452</v>
      </c>
      <c r="H88" t="s">
        <v>765</v>
      </c>
      <c r="I88" t="s">
        <v>434</v>
      </c>
      <c r="J88" t="s">
        <v>66</v>
      </c>
      <c r="K88" t="s">
        <v>131</v>
      </c>
      <c r="L88" t="s">
        <v>131</v>
      </c>
      <c r="M88" t="str">
        <f t="shared" si="4"/>
        <v>Proportion of individuals who feel confident using a SHG for financial services (Among all question respondents)</v>
      </c>
      <c r="N88" t="s">
        <v>453</v>
      </c>
      <c r="O88" s="19">
        <v>3.994450847935254E-2</v>
      </c>
      <c r="P88">
        <v>2.1782877031896247E-3</v>
      </c>
      <c r="Q88" s="19">
        <v>3.5674546518943334E-2</v>
      </c>
      <c r="R88" s="19">
        <v>4.4214470439761747E-2</v>
      </c>
      <c r="S88">
        <v>7450</v>
      </c>
      <c r="T88" t="str">
        <f t="shared" si="5"/>
        <v>1</v>
      </c>
      <c r="V88" s="32"/>
      <c r="W88" s="32"/>
    </row>
    <row r="89" spans="1:23" x14ac:dyDescent="0.25">
      <c r="A89" t="s">
        <v>439</v>
      </c>
      <c r="B89" t="str">
        <f t="shared" si="3"/>
        <v>Kenya</v>
      </c>
      <c r="C89" t="s">
        <v>451</v>
      </c>
      <c r="D89" t="s">
        <v>451</v>
      </c>
      <c r="E89" t="s">
        <v>143</v>
      </c>
      <c r="F89" t="s">
        <v>452</v>
      </c>
      <c r="G89" t="s">
        <v>452</v>
      </c>
      <c r="H89" t="s">
        <v>765</v>
      </c>
      <c r="I89" t="s">
        <v>434</v>
      </c>
      <c r="J89" t="s">
        <v>66</v>
      </c>
      <c r="K89" t="s">
        <v>121</v>
      </c>
      <c r="L89" t="s">
        <v>121</v>
      </c>
      <c r="M89" t="str">
        <f t="shared" si="4"/>
        <v>Proportion of individuals who feel confident using a SHG for financial services (Among all question respondents)</v>
      </c>
      <c r="N89" t="s">
        <v>453</v>
      </c>
      <c r="O89" s="19">
        <v>4.7074151543743892E-2</v>
      </c>
      <c r="P89">
        <v>2.5664254666832118E-3</v>
      </c>
      <c r="Q89" s="19">
        <v>4.2043347256084197E-2</v>
      </c>
      <c r="R89" s="19">
        <v>5.2104955831403586E-2</v>
      </c>
      <c r="S89">
        <v>6371</v>
      </c>
      <c r="T89" t="str">
        <f t="shared" si="5"/>
        <v>1</v>
      </c>
      <c r="V89" s="32"/>
      <c r="W89" s="32"/>
    </row>
    <row r="90" spans="1:23" x14ac:dyDescent="0.25">
      <c r="A90" t="s">
        <v>439</v>
      </c>
      <c r="B90" t="str">
        <f t="shared" si="3"/>
        <v>Kenya</v>
      </c>
      <c r="C90" t="s">
        <v>451</v>
      </c>
      <c r="D90" t="s">
        <v>451</v>
      </c>
      <c r="E90" t="s">
        <v>143</v>
      </c>
      <c r="F90" t="s">
        <v>452</v>
      </c>
      <c r="G90" t="s">
        <v>452</v>
      </c>
      <c r="H90" t="s">
        <v>765</v>
      </c>
      <c r="I90" t="s">
        <v>434</v>
      </c>
      <c r="J90" t="s">
        <v>66</v>
      </c>
      <c r="K90" t="s">
        <v>120</v>
      </c>
      <c r="L90" t="s">
        <v>120</v>
      </c>
      <c r="M90" t="str">
        <f t="shared" si="4"/>
        <v>Proportion of individuals who feel confident using a SHG for financial services (Among all question respondents)</v>
      </c>
      <c r="N90" t="s">
        <v>453</v>
      </c>
      <c r="O90" s="19">
        <v>1.8532842815762025E-2</v>
      </c>
      <c r="P90">
        <v>2.6433790623740785E-3</v>
      </c>
      <c r="Q90" s="19">
        <v>1.3351191178674809E-2</v>
      </c>
      <c r="R90" s="19">
        <v>2.371449445284924E-2</v>
      </c>
      <c r="S90">
        <v>2294</v>
      </c>
      <c r="T90" t="str">
        <f t="shared" si="5"/>
        <v>1</v>
      </c>
      <c r="V90" s="32"/>
      <c r="W90" s="32"/>
    </row>
    <row r="91" spans="1:23" x14ac:dyDescent="0.25">
      <c r="A91" t="s">
        <v>439</v>
      </c>
      <c r="B91" t="str">
        <f t="shared" si="3"/>
        <v>Kenya</v>
      </c>
      <c r="C91" t="s">
        <v>451</v>
      </c>
      <c r="D91" t="s">
        <v>451</v>
      </c>
      <c r="E91" t="s">
        <v>143</v>
      </c>
      <c r="F91" t="s">
        <v>452</v>
      </c>
      <c r="G91" t="s">
        <v>452</v>
      </c>
      <c r="H91" t="s">
        <v>766</v>
      </c>
      <c r="I91" t="s">
        <v>740</v>
      </c>
      <c r="J91" t="s">
        <v>66</v>
      </c>
      <c r="K91" t="s">
        <v>135</v>
      </c>
      <c r="L91" t="s">
        <v>135</v>
      </c>
      <c r="M91" t="str">
        <f t="shared" si="4"/>
        <v>Proportion of individuals who feel confident using a SHG for financial services (Among all question respondents)</v>
      </c>
      <c r="N91" t="s">
        <v>371</v>
      </c>
      <c r="O91" s="19">
        <v>0.10390417887390503</v>
      </c>
      <c r="P91">
        <v>5.0244224872382564E-3</v>
      </c>
      <c r="Q91" s="19">
        <v>9.4055115840533846E-2</v>
      </c>
      <c r="R91" s="19">
        <v>0.11375324190727622</v>
      </c>
      <c r="S91">
        <v>3813</v>
      </c>
      <c r="T91" t="str">
        <f t="shared" si="5"/>
        <v>1</v>
      </c>
      <c r="V91" s="32"/>
      <c r="W91" s="32"/>
    </row>
    <row r="92" spans="1:23" x14ac:dyDescent="0.25">
      <c r="A92" t="s">
        <v>439</v>
      </c>
      <c r="B92" t="str">
        <f t="shared" si="3"/>
        <v>Kenya</v>
      </c>
      <c r="C92" t="s">
        <v>451</v>
      </c>
      <c r="D92" t="s">
        <v>451</v>
      </c>
      <c r="E92" t="s">
        <v>143</v>
      </c>
      <c r="F92" t="s">
        <v>452</v>
      </c>
      <c r="G92" t="s">
        <v>452</v>
      </c>
      <c r="H92" t="s">
        <v>766</v>
      </c>
      <c r="I92" t="s">
        <v>740</v>
      </c>
      <c r="J92" t="s">
        <v>66</v>
      </c>
      <c r="K92" t="s">
        <v>134</v>
      </c>
      <c r="L92" t="s">
        <v>134</v>
      </c>
      <c r="M92" t="str">
        <f t="shared" si="4"/>
        <v>Proportion of individuals who feel confident using a SHG for financial services (Among all question respondents)</v>
      </c>
      <c r="N92" t="s">
        <v>371</v>
      </c>
      <c r="O92" s="19">
        <v>0.11661802734631606</v>
      </c>
      <c r="P92">
        <v>4.638532199489104E-3</v>
      </c>
      <c r="Q92" s="19">
        <v>0.10752540105321912</v>
      </c>
      <c r="R92" s="19">
        <v>0.125710653639413</v>
      </c>
      <c r="S92">
        <v>4852</v>
      </c>
      <c r="T92" t="str">
        <f t="shared" si="5"/>
        <v>1</v>
      </c>
      <c r="V92" s="32"/>
      <c r="W92" s="32"/>
    </row>
    <row r="93" spans="1:23" x14ac:dyDescent="0.25">
      <c r="A93" t="s">
        <v>439</v>
      </c>
      <c r="B93" t="str">
        <f t="shared" si="3"/>
        <v>Kenya</v>
      </c>
      <c r="C93" t="s">
        <v>451</v>
      </c>
      <c r="D93" t="s">
        <v>451</v>
      </c>
      <c r="E93" t="s">
        <v>143</v>
      </c>
      <c r="F93" t="s">
        <v>452</v>
      </c>
      <c r="G93" t="s">
        <v>452</v>
      </c>
      <c r="H93" t="s">
        <v>766</v>
      </c>
      <c r="I93" t="s">
        <v>740</v>
      </c>
      <c r="J93" t="s">
        <v>66</v>
      </c>
      <c r="K93" t="s">
        <v>116</v>
      </c>
      <c r="L93" t="s">
        <v>116</v>
      </c>
      <c r="M93" t="str">
        <f t="shared" si="4"/>
        <v>Proportion of individuals who feel confident using a SHG for financial services (Among all question respondents)</v>
      </c>
      <c r="N93" t="s">
        <v>371</v>
      </c>
      <c r="O93" s="19">
        <v>0.10453325714637783</v>
      </c>
      <c r="P93">
        <v>5.2578430382609767E-3</v>
      </c>
      <c r="Q93" s="19">
        <v>9.4226634318593197E-2</v>
      </c>
      <c r="R93" s="19">
        <v>0.11483987997416246</v>
      </c>
      <c r="S93">
        <v>3384</v>
      </c>
      <c r="T93" t="str">
        <f t="shared" si="5"/>
        <v>1</v>
      </c>
      <c r="V93" s="32"/>
      <c r="W93" s="32"/>
    </row>
    <row r="94" spans="1:23" x14ac:dyDescent="0.25">
      <c r="A94" t="s">
        <v>439</v>
      </c>
      <c r="B94" t="str">
        <f t="shared" si="3"/>
        <v>Kenya</v>
      </c>
      <c r="C94" t="s">
        <v>451</v>
      </c>
      <c r="D94" t="s">
        <v>451</v>
      </c>
      <c r="E94" t="s">
        <v>143</v>
      </c>
      <c r="F94" t="s">
        <v>452</v>
      </c>
      <c r="G94" t="s">
        <v>452</v>
      </c>
      <c r="H94" t="s">
        <v>766</v>
      </c>
      <c r="I94" t="s">
        <v>740</v>
      </c>
      <c r="J94" t="s">
        <v>66</v>
      </c>
      <c r="K94" t="s">
        <v>115</v>
      </c>
      <c r="L94" t="s">
        <v>115</v>
      </c>
      <c r="M94" t="str">
        <f t="shared" si="4"/>
        <v>Proportion of individuals who feel confident using a SHG for financial services (Among all question respondents)</v>
      </c>
      <c r="N94" t="s">
        <v>371</v>
      </c>
      <c r="O94" s="19">
        <v>0.11721212790049321</v>
      </c>
      <c r="P94">
        <v>4.3906566718975287E-3</v>
      </c>
      <c r="Q94" s="19">
        <v>0.1086053965937117</v>
      </c>
      <c r="R94" s="19">
        <v>0.1258188592072747</v>
      </c>
      <c r="S94">
        <v>5281</v>
      </c>
      <c r="T94" t="str">
        <f t="shared" si="5"/>
        <v>1</v>
      </c>
      <c r="V94" s="32"/>
      <c r="W94" s="32"/>
    </row>
    <row r="95" spans="1:23" x14ac:dyDescent="0.25">
      <c r="A95" t="s">
        <v>439</v>
      </c>
      <c r="B95" t="str">
        <f t="shared" si="3"/>
        <v>Kenya</v>
      </c>
      <c r="C95" t="s">
        <v>451</v>
      </c>
      <c r="D95" t="s">
        <v>451</v>
      </c>
      <c r="E95" t="s">
        <v>143</v>
      </c>
      <c r="F95" t="s">
        <v>452</v>
      </c>
      <c r="G95" t="s">
        <v>452</v>
      </c>
      <c r="H95" t="s">
        <v>766</v>
      </c>
      <c r="I95" t="s">
        <v>740</v>
      </c>
      <c r="J95" t="s">
        <v>66</v>
      </c>
      <c r="K95" t="s">
        <v>128</v>
      </c>
      <c r="L95" t="s">
        <v>128</v>
      </c>
      <c r="M95" t="str">
        <f t="shared" si="4"/>
        <v>Proportion of individuals who feel confident using a SHG for financial services (Among all question respondents)</v>
      </c>
      <c r="N95" t="s">
        <v>371</v>
      </c>
      <c r="O95" s="19">
        <v>7.9904340941444302E-2</v>
      </c>
      <c r="P95">
        <v>5.43401391472684E-3</v>
      </c>
      <c r="Q95" s="19">
        <v>6.9252381297067594E-2</v>
      </c>
      <c r="R95" s="19">
        <v>9.0556300585821009E-2</v>
      </c>
      <c r="S95">
        <v>2462</v>
      </c>
      <c r="T95" t="str">
        <f t="shared" si="5"/>
        <v>1</v>
      </c>
      <c r="V95" s="32"/>
      <c r="W95" s="32"/>
    </row>
    <row r="96" spans="1:23" x14ac:dyDescent="0.25">
      <c r="A96" t="s">
        <v>439</v>
      </c>
      <c r="B96" t="str">
        <f t="shared" si="3"/>
        <v>Kenya</v>
      </c>
      <c r="C96" t="s">
        <v>451</v>
      </c>
      <c r="D96" t="s">
        <v>451</v>
      </c>
      <c r="E96" t="s">
        <v>143</v>
      </c>
      <c r="F96" t="s">
        <v>452</v>
      </c>
      <c r="G96" t="s">
        <v>452</v>
      </c>
      <c r="H96" t="s">
        <v>766</v>
      </c>
      <c r="I96" t="s">
        <v>740</v>
      </c>
      <c r="J96" t="s">
        <v>66</v>
      </c>
      <c r="K96" t="s">
        <v>127</v>
      </c>
      <c r="L96" t="s">
        <v>127</v>
      </c>
      <c r="M96" t="str">
        <f t="shared" si="4"/>
        <v>Proportion of individuals who feel confident using a SHG for financial services (Among all question respondents)</v>
      </c>
      <c r="N96" t="s">
        <v>371</v>
      </c>
      <c r="O96" s="19">
        <v>0.12329204610568371</v>
      </c>
      <c r="P96">
        <v>4.2339401297922441E-3</v>
      </c>
      <c r="Q96" s="19">
        <v>0.11499251649332327</v>
      </c>
      <c r="R96" s="19">
        <v>0.13159157571804414</v>
      </c>
      <c r="S96">
        <v>6203</v>
      </c>
      <c r="T96" t="str">
        <f t="shared" si="5"/>
        <v>1</v>
      </c>
      <c r="V96" s="32"/>
      <c r="W96" s="32"/>
    </row>
    <row r="97" spans="1:23" x14ac:dyDescent="0.25">
      <c r="A97" t="s">
        <v>439</v>
      </c>
      <c r="B97" t="str">
        <f t="shared" si="3"/>
        <v>Kenya</v>
      </c>
      <c r="C97" t="s">
        <v>451</v>
      </c>
      <c r="D97" t="s">
        <v>451</v>
      </c>
      <c r="E97" t="s">
        <v>143</v>
      </c>
      <c r="F97" t="s">
        <v>452</v>
      </c>
      <c r="G97" t="s">
        <v>452</v>
      </c>
      <c r="H97" t="s">
        <v>766</v>
      </c>
      <c r="I97" t="s">
        <v>740</v>
      </c>
      <c r="J97" t="s">
        <v>66</v>
      </c>
      <c r="K97" t="s">
        <v>124</v>
      </c>
      <c r="L97" t="s">
        <v>124</v>
      </c>
      <c r="M97" t="str">
        <f t="shared" si="4"/>
        <v>Proportion of individuals who feel confident using a SHG for financial services (Among all question respondents)</v>
      </c>
      <c r="N97" t="s">
        <v>371</v>
      </c>
      <c r="O97" s="19">
        <v>7.5342402502535336E-2</v>
      </c>
      <c r="P97">
        <v>5.9642325676630241E-3</v>
      </c>
      <c r="Q97" s="19">
        <v>6.3651088196503156E-2</v>
      </c>
      <c r="R97" s="19">
        <v>8.7033716808567516E-2</v>
      </c>
      <c r="S97">
        <v>1938</v>
      </c>
      <c r="T97" t="str">
        <f t="shared" si="5"/>
        <v>1</v>
      </c>
      <c r="V97" s="32"/>
      <c r="W97" s="32"/>
    </row>
    <row r="98" spans="1:23" x14ac:dyDescent="0.25">
      <c r="A98" t="s">
        <v>439</v>
      </c>
      <c r="B98" t="str">
        <f t="shared" si="3"/>
        <v>Kenya</v>
      </c>
      <c r="C98" t="s">
        <v>451</v>
      </c>
      <c r="D98" t="s">
        <v>451</v>
      </c>
      <c r="E98" t="s">
        <v>143</v>
      </c>
      <c r="F98" t="s">
        <v>452</v>
      </c>
      <c r="G98" t="s">
        <v>452</v>
      </c>
      <c r="H98" t="s">
        <v>766</v>
      </c>
      <c r="I98" t="s">
        <v>740</v>
      </c>
      <c r="J98" t="s">
        <v>66</v>
      </c>
      <c r="K98" t="s">
        <v>123</v>
      </c>
      <c r="L98" t="s">
        <v>123</v>
      </c>
      <c r="M98" t="str">
        <f t="shared" si="4"/>
        <v>Proportion of individuals who feel confident using a SHG for financial services (Among all question respondents)</v>
      </c>
      <c r="N98" t="s">
        <v>371</v>
      </c>
      <c r="O98" s="19">
        <v>0.12128508158592895</v>
      </c>
      <c r="P98">
        <v>4.0331351770712042E-3</v>
      </c>
      <c r="Q98" s="19">
        <v>0.11337917743834301</v>
      </c>
      <c r="R98" s="19">
        <v>0.12919098573351487</v>
      </c>
      <c r="S98">
        <v>6727</v>
      </c>
      <c r="T98" t="str">
        <f t="shared" si="5"/>
        <v>1</v>
      </c>
      <c r="V98" s="32"/>
      <c r="W98" s="32"/>
    </row>
    <row r="99" spans="1:23" x14ac:dyDescent="0.25">
      <c r="A99" t="s">
        <v>439</v>
      </c>
      <c r="B99" t="str">
        <f t="shared" si="3"/>
        <v>Kenya</v>
      </c>
      <c r="C99" t="s">
        <v>451</v>
      </c>
      <c r="D99" t="s">
        <v>451</v>
      </c>
      <c r="E99" t="s">
        <v>143</v>
      </c>
      <c r="F99" t="s">
        <v>452</v>
      </c>
      <c r="G99" t="s">
        <v>452</v>
      </c>
      <c r="H99" t="s">
        <v>766</v>
      </c>
      <c r="I99" t="s">
        <v>740</v>
      </c>
      <c r="J99" t="s">
        <v>66</v>
      </c>
      <c r="K99" t="s">
        <v>132</v>
      </c>
      <c r="L99" t="s">
        <v>132</v>
      </c>
      <c r="M99" t="str">
        <f t="shared" si="4"/>
        <v>Proportion of individuals who feel confident using a SHG for financial services (Among all question respondents)</v>
      </c>
      <c r="N99" t="s">
        <v>371</v>
      </c>
      <c r="O99" s="19">
        <v>6.6045513825120569E-2</v>
      </c>
      <c r="P99">
        <v>7.0636610649384562E-3</v>
      </c>
      <c r="Q99" s="19">
        <v>5.2199058187352522E-2</v>
      </c>
      <c r="R99" s="19">
        <v>7.989196946288861E-2</v>
      </c>
      <c r="S99">
        <v>1215</v>
      </c>
      <c r="T99" t="str">
        <f t="shared" si="5"/>
        <v>1</v>
      </c>
      <c r="V99" s="32"/>
      <c r="W99" s="32"/>
    </row>
    <row r="100" spans="1:23" x14ac:dyDescent="0.25">
      <c r="A100" t="s">
        <v>439</v>
      </c>
      <c r="B100" t="str">
        <f t="shared" si="3"/>
        <v>Kenya</v>
      </c>
      <c r="C100" t="s">
        <v>451</v>
      </c>
      <c r="D100" t="s">
        <v>451</v>
      </c>
      <c r="E100" t="s">
        <v>143</v>
      </c>
      <c r="F100" t="s">
        <v>452</v>
      </c>
      <c r="G100" t="s">
        <v>452</v>
      </c>
      <c r="H100" t="s">
        <v>766</v>
      </c>
      <c r="I100" t="s">
        <v>740</v>
      </c>
      <c r="J100" t="s">
        <v>66</v>
      </c>
      <c r="K100" t="s">
        <v>131</v>
      </c>
      <c r="L100" t="s">
        <v>131</v>
      </c>
      <c r="M100" t="str">
        <f t="shared" si="4"/>
        <v>Proportion of individuals who feel confident using a SHG for financial services (Among all question respondents)</v>
      </c>
      <c r="N100" t="s">
        <v>371</v>
      </c>
      <c r="O100" s="19">
        <v>0.11811878294792114</v>
      </c>
      <c r="P100">
        <v>3.7821048920001683E-3</v>
      </c>
      <c r="Q100" s="19">
        <v>0.11070495786160633</v>
      </c>
      <c r="R100" s="19">
        <v>0.12553260803423594</v>
      </c>
      <c r="S100">
        <v>7450</v>
      </c>
      <c r="T100" t="str">
        <f t="shared" si="5"/>
        <v>1</v>
      </c>
      <c r="V100" s="32"/>
      <c r="W100" s="32"/>
    </row>
    <row r="101" spans="1:23" x14ac:dyDescent="0.25">
      <c r="A101" t="s">
        <v>439</v>
      </c>
      <c r="B101" t="str">
        <f t="shared" si="3"/>
        <v>Kenya</v>
      </c>
      <c r="C101" t="s">
        <v>451</v>
      </c>
      <c r="D101" t="s">
        <v>451</v>
      </c>
      <c r="E101" t="s">
        <v>143</v>
      </c>
      <c r="F101" t="s">
        <v>452</v>
      </c>
      <c r="G101" t="s">
        <v>452</v>
      </c>
      <c r="H101" t="s">
        <v>766</v>
      </c>
      <c r="I101" t="s">
        <v>740</v>
      </c>
      <c r="J101" t="s">
        <v>66</v>
      </c>
      <c r="K101" t="s">
        <v>121</v>
      </c>
      <c r="L101" t="s">
        <v>121</v>
      </c>
      <c r="M101" t="str">
        <f t="shared" si="4"/>
        <v>Proportion of individuals who feel confident using a SHG for financial services (Among all question respondents)</v>
      </c>
      <c r="N101" t="s">
        <v>371</v>
      </c>
      <c r="O101" s="19">
        <v>9.8875818632214452E-2</v>
      </c>
      <c r="P101">
        <v>3.7510540006932716E-3</v>
      </c>
      <c r="Q101" s="19">
        <v>9.1522860677694551E-2</v>
      </c>
      <c r="R101" s="19">
        <v>0.10622877658673435</v>
      </c>
      <c r="S101">
        <v>6371</v>
      </c>
      <c r="T101" t="str">
        <f t="shared" si="5"/>
        <v>1</v>
      </c>
      <c r="V101" s="32"/>
      <c r="W101" s="32"/>
    </row>
    <row r="102" spans="1:23" x14ac:dyDescent="0.25">
      <c r="A102" t="s">
        <v>439</v>
      </c>
      <c r="B102" t="str">
        <f t="shared" si="3"/>
        <v>Kenya</v>
      </c>
      <c r="C102" t="s">
        <v>451</v>
      </c>
      <c r="D102" t="s">
        <v>451</v>
      </c>
      <c r="E102" t="s">
        <v>143</v>
      </c>
      <c r="F102" t="s">
        <v>452</v>
      </c>
      <c r="G102" t="s">
        <v>452</v>
      </c>
      <c r="H102" t="s">
        <v>766</v>
      </c>
      <c r="I102" t="s">
        <v>740</v>
      </c>
      <c r="J102" t="s">
        <v>66</v>
      </c>
      <c r="K102" t="s">
        <v>120</v>
      </c>
      <c r="L102" t="s">
        <v>120</v>
      </c>
      <c r="M102" t="str">
        <f t="shared" si="4"/>
        <v>Proportion of individuals who feel confident using a SHG for financial services (Among all question respondents)</v>
      </c>
      <c r="N102" t="s">
        <v>371</v>
      </c>
      <c r="O102" s="19">
        <v>0.14314650551296793</v>
      </c>
      <c r="P102">
        <v>7.4432823476500223E-3</v>
      </c>
      <c r="Q102" s="19">
        <v>0.12855590187575675</v>
      </c>
      <c r="R102" s="19">
        <v>0.15773710915017911</v>
      </c>
      <c r="S102">
        <v>2294</v>
      </c>
      <c r="T102" t="str">
        <f t="shared" si="5"/>
        <v>1</v>
      </c>
      <c r="V102" s="32"/>
      <c r="W102" s="32"/>
    </row>
    <row r="103" spans="1:23" x14ac:dyDescent="0.25">
      <c r="A103" t="s">
        <v>439</v>
      </c>
      <c r="B103" t="str">
        <f t="shared" si="3"/>
        <v>Kenya</v>
      </c>
      <c r="C103" t="s">
        <v>451</v>
      </c>
      <c r="D103" t="s">
        <v>451</v>
      </c>
      <c r="E103" t="s">
        <v>143</v>
      </c>
      <c r="F103" t="s">
        <v>454</v>
      </c>
      <c r="G103" t="s">
        <v>454</v>
      </c>
      <c r="H103" t="s">
        <v>405</v>
      </c>
      <c r="I103" t="s">
        <v>110</v>
      </c>
      <c r="J103" t="s">
        <v>66</v>
      </c>
      <c r="K103" t="s">
        <v>135</v>
      </c>
      <c r="L103" t="s">
        <v>135</v>
      </c>
      <c r="M103" t="str">
        <f t="shared" si="4"/>
        <v>Proportion of individuals who belong to a SHG that does each activity (Among all question respondents)</v>
      </c>
      <c r="N103" t="s">
        <v>455</v>
      </c>
      <c r="O103" s="19">
        <v>0.19603438746927482</v>
      </c>
      <c r="P103">
        <v>6.5008679613810299E-3</v>
      </c>
      <c r="Q103" s="19">
        <v>0.18329114016356135</v>
      </c>
      <c r="R103" s="19">
        <v>0.20877763477498829</v>
      </c>
      <c r="S103">
        <v>3813</v>
      </c>
      <c r="T103" t="str">
        <f t="shared" si="5"/>
        <v>1</v>
      </c>
      <c r="V103" s="32"/>
      <c r="W103" s="32"/>
    </row>
    <row r="104" spans="1:23" x14ac:dyDescent="0.25">
      <c r="A104" t="s">
        <v>439</v>
      </c>
      <c r="B104" t="str">
        <f t="shared" si="3"/>
        <v>Kenya</v>
      </c>
      <c r="C104" t="s">
        <v>451</v>
      </c>
      <c r="D104" t="s">
        <v>451</v>
      </c>
      <c r="E104" t="s">
        <v>143</v>
      </c>
      <c r="F104" t="s">
        <v>454</v>
      </c>
      <c r="G104" t="s">
        <v>454</v>
      </c>
      <c r="H104" t="s">
        <v>405</v>
      </c>
      <c r="I104" t="s">
        <v>110</v>
      </c>
      <c r="J104" t="s">
        <v>66</v>
      </c>
      <c r="K104" t="s">
        <v>134</v>
      </c>
      <c r="L104" t="s">
        <v>134</v>
      </c>
      <c r="M104" t="str">
        <f t="shared" si="4"/>
        <v>Proportion of individuals who belong to a SHG that does each activity (Among all question respondents)</v>
      </c>
      <c r="N104" t="s">
        <v>455</v>
      </c>
      <c r="O104" s="19">
        <v>0.16324737342797474</v>
      </c>
      <c r="P104">
        <v>5.2762682181565421E-3</v>
      </c>
      <c r="Q104" s="19">
        <v>0.15290463286553432</v>
      </c>
      <c r="R104" s="19">
        <v>0.17359011399041516</v>
      </c>
      <c r="S104">
        <v>4852</v>
      </c>
      <c r="T104" t="str">
        <f t="shared" si="5"/>
        <v>1</v>
      </c>
      <c r="V104" s="32"/>
      <c r="W104" s="32"/>
    </row>
    <row r="105" spans="1:23" x14ac:dyDescent="0.25">
      <c r="A105" t="s">
        <v>439</v>
      </c>
      <c r="B105" t="str">
        <f t="shared" si="3"/>
        <v>Kenya</v>
      </c>
      <c r="C105" t="s">
        <v>451</v>
      </c>
      <c r="D105" t="s">
        <v>451</v>
      </c>
      <c r="E105" t="s">
        <v>143</v>
      </c>
      <c r="F105" t="s">
        <v>454</v>
      </c>
      <c r="G105" t="s">
        <v>454</v>
      </c>
      <c r="H105" t="s">
        <v>405</v>
      </c>
      <c r="I105" t="s">
        <v>110</v>
      </c>
      <c r="J105" t="s">
        <v>66</v>
      </c>
      <c r="K105" t="s">
        <v>116</v>
      </c>
      <c r="L105" t="s">
        <v>116</v>
      </c>
      <c r="M105" t="str">
        <f t="shared" si="4"/>
        <v>Proportion of individuals who belong to a SHG that does each activity (Among all question respondents)</v>
      </c>
      <c r="N105" t="s">
        <v>455</v>
      </c>
      <c r="O105" s="19">
        <v>0.14977450481130469</v>
      </c>
      <c r="P105">
        <v>6.1102928413288987E-3</v>
      </c>
      <c r="Q105" s="19">
        <v>0.13779687763137297</v>
      </c>
      <c r="R105" s="19">
        <v>0.16175213199123642</v>
      </c>
      <c r="S105">
        <v>3384</v>
      </c>
      <c r="T105" t="str">
        <f t="shared" si="5"/>
        <v>1</v>
      </c>
      <c r="V105" s="32"/>
      <c r="W105" s="32"/>
    </row>
    <row r="106" spans="1:23" x14ac:dyDescent="0.25">
      <c r="A106" t="s">
        <v>439</v>
      </c>
      <c r="B106" t="str">
        <f t="shared" si="3"/>
        <v>Kenya</v>
      </c>
      <c r="C106" t="s">
        <v>451</v>
      </c>
      <c r="D106" t="s">
        <v>451</v>
      </c>
      <c r="E106" t="s">
        <v>143</v>
      </c>
      <c r="F106" t="s">
        <v>454</v>
      </c>
      <c r="G106" t="s">
        <v>454</v>
      </c>
      <c r="H106" t="s">
        <v>405</v>
      </c>
      <c r="I106" t="s">
        <v>110</v>
      </c>
      <c r="J106" t="s">
        <v>66</v>
      </c>
      <c r="K106" t="s">
        <v>115</v>
      </c>
      <c r="L106" t="s">
        <v>115</v>
      </c>
      <c r="M106" t="str">
        <f t="shared" si="4"/>
        <v>Proportion of individuals who belong to a SHG that does each activity (Among all question respondents)</v>
      </c>
      <c r="N106" t="s">
        <v>455</v>
      </c>
      <c r="O106" s="19">
        <v>0.20416903594642338</v>
      </c>
      <c r="P106">
        <v>5.5174159902712161E-3</v>
      </c>
      <c r="Q106" s="19">
        <v>0.19335358839846434</v>
      </c>
      <c r="R106" s="19">
        <v>0.21498448349438243</v>
      </c>
      <c r="S106">
        <v>5281</v>
      </c>
      <c r="T106" t="str">
        <f t="shared" si="5"/>
        <v>1</v>
      </c>
      <c r="V106" s="32"/>
      <c r="W106" s="32"/>
    </row>
    <row r="107" spans="1:23" x14ac:dyDescent="0.25">
      <c r="A107" t="s">
        <v>439</v>
      </c>
      <c r="B107" t="str">
        <f t="shared" si="3"/>
        <v>Kenya</v>
      </c>
      <c r="C107" t="s">
        <v>451</v>
      </c>
      <c r="D107" t="s">
        <v>451</v>
      </c>
      <c r="E107" t="s">
        <v>143</v>
      </c>
      <c r="F107" t="s">
        <v>454</v>
      </c>
      <c r="G107" t="s">
        <v>454</v>
      </c>
      <c r="H107" t="s">
        <v>405</v>
      </c>
      <c r="I107" t="s">
        <v>110</v>
      </c>
      <c r="J107" t="s">
        <v>66</v>
      </c>
      <c r="K107" t="s">
        <v>128</v>
      </c>
      <c r="L107" t="s">
        <v>128</v>
      </c>
      <c r="M107" t="str">
        <f t="shared" si="4"/>
        <v>Proportion of individuals who belong to a SHG that does each activity (Among all question respondents)</v>
      </c>
      <c r="N107" t="s">
        <v>455</v>
      </c>
      <c r="O107" s="19">
        <v>8.6249620669775429E-2</v>
      </c>
      <c r="P107">
        <v>5.5870574498697069E-3</v>
      </c>
      <c r="Q107" s="19">
        <v>7.5297659298175224E-2</v>
      </c>
      <c r="R107" s="19">
        <v>9.7201582041375634E-2</v>
      </c>
      <c r="S107">
        <v>2462</v>
      </c>
      <c r="T107" t="str">
        <f t="shared" si="5"/>
        <v>1</v>
      </c>
      <c r="V107" s="32"/>
      <c r="W107" s="32"/>
    </row>
    <row r="108" spans="1:23" x14ac:dyDescent="0.25">
      <c r="A108" t="s">
        <v>439</v>
      </c>
      <c r="B108" t="str">
        <f t="shared" si="3"/>
        <v>Kenya</v>
      </c>
      <c r="C108" t="s">
        <v>451</v>
      </c>
      <c r="D108" t="s">
        <v>451</v>
      </c>
      <c r="E108" t="s">
        <v>143</v>
      </c>
      <c r="F108" t="s">
        <v>454</v>
      </c>
      <c r="G108" t="s">
        <v>454</v>
      </c>
      <c r="H108" t="s">
        <v>405</v>
      </c>
      <c r="I108" t="s">
        <v>110</v>
      </c>
      <c r="J108" t="s">
        <v>66</v>
      </c>
      <c r="K108" t="s">
        <v>127</v>
      </c>
      <c r="L108" t="s">
        <v>127</v>
      </c>
      <c r="M108" t="str">
        <f t="shared" si="4"/>
        <v>Proportion of individuals who belong to a SHG that does each activity (Among all question respondents)</v>
      </c>
      <c r="N108" t="s">
        <v>455</v>
      </c>
      <c r="O108" s="19">
        <v>0.21365590048764729</v>
      </c>
      <c r="P108">
        <v>5.2318604318683489E-3</v>
      </c>
      <c r="Q108" s="19">
        <v>0.2034002097478354</v>
      </c>
      <c r="R108" s="19">
        <v>0.22391159122745918</v>
      </c>
      <c r="S108">
        <v>6203</v>
      </c>
      <c r="T108" t="str">
        <f t="shared" si="5"/>
        <v>1</v>
      </c>
      <c r="V108" s="32"/>
      <c r="W108" s="32"/>
    </row>
    <row r="109" spans="1:23" x14ac:dyDescent="0.25">
      <c r="A109" t="s">
        <v>439</v>
      </c>
      <c r="B109" t="str">
        <f t="shared" si="3"/>
        <v>Kenya</v>
      </c>
      <c r="C109" t="s">
        <v>451</v>
      </c>
      <c r="D109" t="s">
        <v>451</v>
      </c>
      <c r="E109" t="s">
        <v>143</v>
      </c>
      <c r="F109" t="s">
        <v>454</v>
      </c>
      <c r="G109" t="s">
        <v>454</v>
      </c>
      <c r="H109" t="s">
        <v>405</v>
      </c>
      <c r="I109" t="s">
        <v>110</v>
      </c>
      <c r="J109" t="s">
        <v>66</v>
      </c>
      <c r="K109" t="s">
        <v>124</v>
      </c>
      <c r="L109" t="s">
        <v>124</v>
      </c>
      <c r="M109" t="str">
        <f t="shared" si="4"/>
        <v>Proportion of individuals who belong to a SHG that does each activity (Among all question respondents)</v>
      </c>
      <c r="N109" t="s">
        <v>455</v>
      </c>
      <c r="O109" s="19">
        <v>7.7409828702281011E-2</v>
      </c>
      <c r="P109">
        <v>5.9840301880155879E-3</v>
      </c>
      <c r="Q109" s="19">
        <v>6.5679706351889827E-2</v>
      </c>
      <c r="R109" s="19">
        <v>8.9139951052672195E-2</v>
      </c>
      <c r="S109">
        <v>1938</v>
      </c>
      <c r="T109" t="str">
        <f t="shared" si="5"/>
        <v>1</v>
      </c>
      <c r="V109" s="32"/>
      <c r="W109" s="32"/>
    </row>
    <row r="110" spans="1:23" x14ac:dyDescent="0.25">
      <c r="A110" t="s">
        <v>439</v>
      </c>
      <c r="B110" t="str">
        <f t="shared" si="3"/>
        <v>Kenya</v>
      </c>
      <c r="C110" t="s">
        <v>451</v>
      </c>
      <c r="D110" t="s">
        <v>451</v>
      </c>
      <c r="E110" t="s">
        <v>143</v>
      </c>
      <c r="F110" t="s">
        <v>454</v>
      </c>
      <c r="G110" t="s">
        <v>454</v>
      </c>
      <c r="H110" t="s">
        <v>405</v>
      </c>
      <c r="I110" t="s">
        <v>110</v>
      </c>
      <c r="J110" t="s">
        <v>66</v>
      </c>
      <c r="K110" t="s">
        <v>123</v>
      </c>
      <c r="L110" t="s">
        <v>123</v>
      </c>
      <c r="M110" t="str">
        <f t="shared" si="4"/>
        <v>Proportion of individuals who belong to a SHG that does each activity (Among all question respondents)</v>
      </c>
      <c r="N110" t="s">
        <v>455</v>
      </c>
      <c r="O110" s="19">
        <v>0.20645355611530217</v>
      </c>
      <c r="P110">
        <v>4.9593451090602205E-3</v>
      </c>
      <c r="Q110" s="19">
        <v>0.19673206022051257</v>
      </c>
      <c r="R110" s="19">
        <v>0.21617505201009177</v>
      </c>
      <c r="S110">
        <v>6727</v>
      </c>
      <c r="T110" t="str">
        <f t="shared" si="5"/>
        <v>1</v>
      </c>
      <c r="V110" s="32"/>
      <c r="W110" s="32"/>
    </row>
    <row r="111" spans="1:23" x14ac:dyDescent="0.25">
      <c r="A111" t="s">
        <v>439</v>
      </c>
      <c r="B111" t="str">
        <f t="shared" si="3"/>
        <v>Kenya</v>
      </c>
      <c r="C111" t="s">
        <v>451</v>
      </c>
      <c r="D111" t="s">
        <v>451</v>
      </c>
      <c r="E111" t="s">
        <v>143</v>
      </c>
      <c r="F111" t="s">
        <v>454</v>
      </c>
      <c r="G111" t="s">
        <v>454</v>
      </c>
      <c r="H111" t="s">
        <v>405</v>
      </c>
      <c r="I111" t="s">
        <v>110</v>
      </c>
      <c r="J111" t="s">
        <v>66</v>
      </c>
      <c r="K111" t="s">
        <v>132</v>
      </c>
      <c r="L111" t="s">
        <v>132</v>
      </c>
      <c r="M111" t="str">
        <f t="shared" si="4"/>
        <v>Proportion of individuals who belong to a SHG that does each activity (Among all question respondents)</v>
      </c>
      <c r="N111" t="s">
        <v>455</v>
      </c>
      <c r="O111" s="19">
        <v>7.6839773678324758E-2</v>
      </c>
      <c r="P111">
        <v>7.5516557726813312E-3</v>
      </c>
      <c r="Q111" s="19">
        <v>6.2036732353600882E-2</v>
      </c>
      <c r="R111" s="19">
        <v>9.1642815003048633E-2</v>
      </c>
      <c r="S111">
        <v>1215</v>
      </c>
      <c r="T111" t="str">
        <f t="shared" si="5"/>
        <v>1</v>
      </c>
      <c r="V111" s="32"/>
      <c r="W111" s="32"/>
    </row>
    <row r="112" spans="1:23" x14ac:dyDescent="0.25">
      <c r="A112" t="s">
        <v>439</v>
      </c>
      <c r="B112" t="str">
        <f t="shared" si="3"/>
        <v>Kenya</v>
      </c>
      <c r="C112" t="s">
        <v>451</v>
      </c>
      <c r="D112" t="s">
        <v>451</v>
      </c>
      <c r="E112" t="s">
        <v>143</v>
      </c>
      <c r="F112" t="s">
        <v>454</v>
      </c>
      <c r="G112" t="s">
        <v>454</v>
      </c>
      <c r="H112" t="s">
        <v>405</v>
      </c>
      <c r="I112" t="s">
        <v>110</v>
      </c>
      <c r="J112" t="s">
        <v>66</v>
      </c>
      <c r="K112" t="s">
        <v>131</v>
      </c>
      <c r="L112" t="s">
        <v>131</v>
      </c>
      <c r="M112" t="str">
        <f t="shared" si="4"/>
        <v>Proportion of individuals who belong to a SHG that does each activity (Among all question respondents)</v>
      </c>
      <c r="N112" t="s">
        <v>455</v>
      </c>
      <c r="O112" s="19">
        <v>0.19353600583405231</v>
      </c>
      <c r="P112">
        <v>4.5916091383913175E-3</v>
      </c>
      <c r="Q112" s="19">
        <v>0.1845353599004185</v>
      </c>
      <c r="R112" s="19">
        <v>0.20253665176768612</v>
      </c>
      <c r="S112">
        <v>7450</v>
      </c>
      <c r="T112" t="str">
        <f t="shared" si="5"/>
        <v>1</v>
      </c>
      <c r="V112" s="32"/>
      <c r="W112" s="32"/>
    </row>
    <row r="113" spans="1:23" x14ac:dyDescent="0.25">
      <c r="A113" t="s">
        <v>439</v>
      </c>
      <c r="B113" t="str">
        <f t="shared" si="3"/>
        <v>Kenya</v>
      </c>
      <c r="C113" t="s">
        <v>451</v>
      </c>
      <c r="D113" t="s">
        <v>451</v>
      </c>
      <c r="E113" t="s">
        <v>143</v>
      </c>
      <c r="F113" t="s">
        <v>454</v>
      </c>
      <c r="G113" t="s">
        <v>454</v>
      </c>
      <c r="H113" t="s">
        <v>405</v>
      </c>
      <c r="I113" t="s">
        <v>110</v>
      </c>
      <c r="J113" t="s">
        <v>66</v>
      </c>
      <c r="K113" t="s">
        <v>121</v>
      </c>
      <c r="L113" t="s">
        <v>121</v>
      </c>
      <c r="M113" t="str">
        <f t="shared" si="4"/>
        <v>Proportion of individuals who belong to a SHG that does each activity (Among all question respondents)</v>
      </c>
      <c r="N113" t="s">
        <v>455</v>
      </c>
      <c r="O113" s="19">
        <v>0.14841701757826836</v>
      </c>
      <c r="P113">
        <v>4.4314087865503209E-3</v>
      </c>
      <c r="Q113" s="19">
        <v>0.13973040243469209</v>
      </c>
      <c r="R113" s="19">
        <v>0.15710363272184463</v>
      </c>
      <c r="S113">
        <v>6371</v>
      </c>
      <c r="T113" t="str">
        <f t="shared" si="5"/>
        <v>1</v>
      </c>
      <c r="V113" s="32"/>
      <c r="W113" s="32"/>
    </row>
    <row r="114" spans="1:23" x14ac:dyDescent="0.25">
      <c r="A114" t="s">
        <v>439</v>
      </c>
      <c r="B114" t="str">
        <f t="shared" si="3"/>
        <v>Kenya</v>
      </c>
      <c r="C114" t="s">
        <v>451</v>
      </c>
      <c r="D114" t="s">
        <v>451</v>
      </c>
      <c r="E114" t="s">
        <v>143</v>
      </c>
      <c r="F114" t="s">
        <v>454</v>
      </c>
      <c r="G114" t="s">
        <v>454</v>
      </c>
      <c r="H114" t="s">
        <v>405</v>
      </c>
      <c r="I114" t="s">
        <v>110</v>
      </c>
      <c r="J114" t="s">
        <v>66</v>
      </c>
      <c r="K114" t="s">
        <v>120</v>
      </c>
      <c r="L114" t="s">
        <v>120</v>
      </c>
      <c r="M114" t="str">
        <f t="shared" si="4"/>
        <v>Proportion of individuals who belong to a SHG that does each activity (Among all question respondents)</v>
      </c>
      <c r="N114" t="s">
        <v>455</v>
      </c>
      <c r="O114" s="19">
        <v>0.25489509620160333</v>
      </c>
      <c r="P114">
        <v>9.1744336896454805E-3</v>
      </c>
      <c r="Q114" s="19">
        <v>0.23691102421436289</v>
      </c>
      <c r="R114" s="19">
        <v>0.27287916818884378</v>
      </c>
      <c r="S114">
        <v>2294</v>
      </c>
      <c r="T114" t="str">
        <f t="shared" si="5"/>
        <v>1</v>
      </c>
      <c r="V114" s="32"/>
      <c r="W114" s="32"/>
    </row>
    <row r="115" spans="1:23" x14ac:dyDescent="0.25">
      <c r="A115" t="s">
        <v>439</v>
      </c>
      <c r="B115" t="str">
        <f t="shared" si="3"/>
        <v>Kenya</v>
      </c>
      <c r="C115" t="s">
        <v>451</v>
      </c>
      <c r="D115" t="s">
        <v>451</v>
      </c>
      <c r="E115" t="s">
        <v>143</v>
      </c>
      <c r="F115" t="s">
        <v>454</v>
      </c>
      <c r="G115" t="s">
        <v>454</v>
      </c>
      <c r="H115" t="s">
        <v>767</v>
      </c>
      <c r="I115" t="s">
        <v>110</v>
      </c>
      <c r="J115" t="s">
        <v>66</v>
      </c>
      <c r="K115" t="s">
        <v>135</v>
      </c>
      <c r="L115" t="s">
        <v>135</v>
      </c>
      <c r="M115" t="str">
        <f t="shared" si="4"/>
        <v>Proportion of individuals who belong to a SHG that does each activity (Among all question respondents)</v>
      </c>
      <c r="N115" t="s">
        <v>456</v>
      </c>
      <c r="O115" s="19">
        <v>0.29699447287596786</v>
      </c>
      <c r="P115">
        <v>7.4472786736734303E-3</v>
      </c>
      <c r="Q115" s="19">
        <v>0.28239603548930459</v>
      </c>
      <c r="R115" s="19">
        <v>0.31159291026263114</v>
      </c>
      <c r="S115">
        <v>3813</v>
      </c>
      <c r="T115" t="str">
        <f t="shared" si="5"/>
        <v>1</v>
      </c>
      <c r="V115" s="32"/>
      <c r="W115" s="32"/>
    </row>
    <row r="116" spans="1:23" x14ac:dyDescent="0.25">
      <c r="A116" t="s">
        <v>439</v>
      </c>
      <c r="B116" t="str">
        <f t="shared" si="3"/>
        <v>Kenya</v>
      </c>
      <c r="C116" t="s">
        <v>451</v>
      </c>
      <c r="D116" t="s">
        <v>451</v>
      </c>
      <c r="E116" t="s">
        <v>143</v>
      </c>
      <c r="F116" t="s">
        <v>454</v>
      </c>
      <c r="G116" t="s">
        <v>454</v>
      </c>
      <c r="H116" t="s">
        <v>767</v>
      </c>
      <c r="I116" t="s">
        <v>110</v>
      </c>
      <c r="J116" t="s">
        <v>66</v>
      </c>
      <c r="K116" t="s">
        <v>134</v>
      </c>
      <c r="L116" t="s">
        <v>134</v>
      </c>
      <c r="M116" t="str">
        <f t="shared" si="4"/>
        <v>Proportion of individuals who belong to a SHG that does each activity (Among all question respondents)</v>
      </c>
      <c r="N116" t="s">
        <v>456</v>
      </c>
      <c r="O116" s="19">
        <v>0.24774483883627899</v>
      </c>
      <c r="P116">
        <v>6.1322472637233812E-3</v>
      </c>
      <c r="Q116" s="19">
        <v>0.23572417576703389</v>
      </c>
      <c r="R116" s="19">
        <v>0.25976550190552411</v>
      </c>
      <c r="S116">
        <v>4852</v>
      </c>
      <c r="T116" t="str">
        <f t="shared" si="5"/>
        <v>1</v>
      </c>
      <c r="V116" s="32"/>
      <c r="W116" s="32"/>
    </row>
    <row r="117" spans="1:23" x14ac:dyDescent="0.25">
      <c r="A117" t="s">
        <v>439</v>
      </c>
      <c r="B117" t="str">
        <f t="shared" si="3"/>
        <v>Kenya</v>
      </c>
      <c r="C117" t="s">
        <v>451</v>
      </c>
      <c r="D117" t="s">
        <v>451</v>
      </c>
      <c r="E117" t="s">
        <v>143</v>
      </c>
      <c r="F117" t="s">
        <v>454</v>
      </c>
      <c r="G117" t="s">
        <v>454</v>
      </c>
      <c r="H117" t="s">
        <v>767</v>
      </c>
      <c r="I117" t="s">
        <v>110</v>
      </c>
      <c r="J117" t="s">
        <v>66</v>
      </c>
      <c r="K117" t="s">
        <v>116</v>
      </c>
      <c r="L117" t="s">
        <v>116</v>
      </c>
      <c r="M117" t="str">
        <f t="shared" si="4"/>
        <v>Proportion of individuals who belong to a SHG that does each activity (Among all question respondents)</v>
      </c>
      <c r="N117" t="s">
        <v>456</v>
      </c>
      <c r="O117" s="19">
        <v>0.18772920603648544</v>
      </c>
      <c r="P117">
        <v>6.6868305578787609E-3</v>
      </c>
      <c r="Q117" s="19">
        <v>0.17462142781415269</v>
      </c>
      <c r="R117" s="19">
        <v>0.20083698425881819</v>
      </c>
      <c r="S117">
        <v>3384</v>
      </c>
      <c r="T117" t="str">
        <f t="shared" si="5"/>
        <v>1</v>
      </c>
      <c r="V117" s="32"/>
      <c r="W117" s="32"/>
    </row>
    <row r="118" spans="1:23" x14ac:dyDescent="0.25">
      <c r="A118" t="s">
        <v>439</v>
      </c>
      <c r="B118" t="str">
        <f t="shared" si="3"/>
        <v>Kenya</v>
      </c>
      <c r="C118" t="s">
        <v>451</v>
      </c>
      <c r="D118" t="s">
        <v>451</v>
      </c>
      <c r="E118" t="s">
        <v>143</v>
      </c>
      <c r="F118" t="s">
        <v>454</v>
      </c>
      <c r="G118" t="s">
        <v>454</v>
      </c>
      <c r="H118" t="s">
        <v>767</v>
      </c>
      <c r="I118" t="s">
        <v>110</v>
      </c>
      <c r="J118" t="s">
        <v>66</v>
      </c>
      <c r="K118" t="s">
        <v>115</v>
      </c>
      <c r="L118" t="s">
        <v>115</v>
      </c>
      <c r="M118" t="str">
        <f t="shared" si="4"/>
        <v>Proportion of individuals who belong to a SHG that does each activity (Among all question respondents)</v>
      </c>
      <c r="N118" t="s">
        <v>456</v>
      </c>
      <c r="O118" s="19">
        <v>0.34704544068476229</v>
      </c>
      <c r="P118">
        <v>6.5508895944490645E-3</v>
      </c>
      <c r="Q118" s="19">
        <v>0.33420413908159063</v>
      </c>
      <c r="R118" s="19">
        <v>0.35988674228793394</v>
      </c>
      <c r="S118">
        <v>5281</v>
      </c>
      <c r="T118" t="str">
        <f t="shared" si="5"/>
        <v>1</v>
      </c>
      <c r="V118" s="32"/>
      <c r="W118" s="32"/>
    </row>
    <row r="119" spans="1:23" x14ac:dyDescent="0.25">
      <c r="A119" t="s">
        <v>439</v>
      </c>
      <c r="B119" t="str">
        <f t="shared" si="3"/>
        <v>Kenya</v>
      </c>
      <c r="C119" t="s">
        <v>451</v>
      </c>
      <c r="D119" t="s">
        <v>451</v>
      </c>
      <c r="E119" t="s">
        <v>143</v>
      </c>
      <c r="F119" t="s">
        <v>454</v>
      </c>
      <c r="G119" t="s">
        <v>454</v>
      </c>
      <c r="H119" t="s">
        <v>767</v>
      </c>
      <c r="I119" t="s">
        <v>110</v>
      </c>
      <c r="J119" t="s">
        <v>66</v>
      </c>
      <c r="K119" t="s">
        <v>128</v>
      </c>
      <c r="L119" t="s">
        <v>128</v>
      </c>
      <c r="M119" t="str">
        <f t="shared" si="4"/>
        <v>Proportion of individuals who belong to a SHG that does each activity (Among all question respondents)</v>
      </c>
      <c r="N119" t="s">
        <v>456</v>
      </c>
      <c r="O119" s="19">
        <v>0.13786186642552986</v>
      </c>
      <c r="P119">
        <v>6.7761935510145784E-3</v>
      </c>
      <c r="Q119" s="19">
        <v>0.12457891548345054</v>
      </c>
      <c r="R119" s="19">
        <v>0.15114481736760918</v>
      </c>
      <c r="S119">
        <v>2462</v>
      </c>
      <c r="T119" t="str">
        <f t="shared" si="5"/>
        <v>1</v>
      </c>
      <c r="V119" s="32"/>
      <c r="W119" s="32"/>
    </row>
    <row r="120" spans="1:23" x14ac:dyDescent="0.25">
      <c r="A120" t="s">
        <v>439</v>
      </c>
      <c r="B120" t="str">
        <f t="shared" si="3"/>
        <v>Kenya</v>
      </c>
      <c r="C120" t="s">
        <v>451</v>
      </c>
      <c r="D120" t="s">
        <v>451</v>
      </c>
      <c r="E120" t="s">
        <v>143</v>
      </c>
      <c r="F120" t="s">
        <v>454</v>
      </c>
      <c r="G120" t="s">
        <v>454</v>
      </c>
      <c r="H120" t="s">
        <v>767</v>
      </c>
      <c r="I120" t="s">
        <v>110</v>
      </c>
      <c r="J120" t="s">
        <v>66</v>
      </c>
      <c r="K120" t="s">
        <v>127</v>
      </c>
      <c r="L120" t="s">
        <v>127</v>
      </c>
      <c r="M120" t="str">
        <f t="shared" si="4"/>
        <v>Proportion of individuals who belong to a SHG that does each activity (Among all question respondents)</v>
      </c>
      <c r="N120" t="s">
        <v>456</v>
      </c>
      <c r="O120" s="19">
        <v>0.32118885770067007</v>
      </c>
      <c r="P120">
        <v>5.9508767113278464E-3</v>
      </c>
      <c r="Q120" s="19">
        <v>0.30952372404947809</v>
      </c>
      <c r="R120" s="19">
        <v>0.33285399135186206</v>
      </c>
      <c r="S120">
        <v>6203</v>
      </c>
      <c r="T120" t="str">
        <f t="shared" si="5"/>
        <v>1</v>
      </c>
      <c r="V120" s="32"/>
      <c r="W120" s="32"/>
    </row>
    <row r="121" spans="1:23" x14ac:dyDescent="0.25">
      <c r="A121" t="s">
        <v>439</v>
      </c>
      <c r="B121" t="str">
        <f t="shared" si="3"/>
        <v>Kenya</v>
      </c>
      <c r="C121" t="s">
        <v>451</v>
      </c>
      <c r="D121" t="s">
        <v>451</v>
      </c>
      <c r="E121" t="s">
        <v>143</v>
      </c>
      <c r="F121" t="s">
        <v>454</v>
      </c>
      <c r="G121" t="s">
        <v>454</v>
      </c>
      <c r="H121" t="s">
        <v>767</v>
      </c>
      <c r="I121" t="s">
        <v>110</v>
      </c>
      <c r="J121" t="s">
        <v>66</v>
      </c>
      <c r="K121" t="s">
        <v>124</v>
      </c>
      <c r="L121" t="s">
        <v>124</v>
      </c>
      <c r="M121" t="str">
        <f t="shared" si="4"/>
        <v>Proportion of individuals who belong to a SHG that does each activity (Among all question respondents)</v>
      </c>
      <c r="N121" t="s">
        <v>456</v>
      </c>
      <c r="O121" s="19">
        <v>0.11765177420907524</v>
      </c>
      <c r="P121">
        <v>7.1205691133651577E-3</v>
      </c>
      <c r="Q121" s="19">
        <v>0.10369376526194989</v>
      </c>
      <c r="R121" s="19">
        <v>0.13160978315620059</v>
      </c>
      <c r="S121">
        <v>1938</v>
      </c>
      <c r="T121" t="str">
        <f t="shared" si="5"/>
        <v>1</v>
      </c>
      <c r="V121" s="32"/>
      <c r="W121" s="32"/>
    </row>
    <row r="122" spans="1:23" x14ac:dyDescent="0.25">
      <c r="A122" t="s">
        <v>439</v>
      </c>
      <c r="B122" t="str">
        <f t="shared" si="3"/>
        <v>Kenya</v>
      </c>
      <c r="C122" t="s">
        <v>451</v>
      </c>
      <c r="D122" t="s">
        <v>451</v>
      </c>
      <c r="E122" t="s">
        <v>143</v>
      </c>
      <c r="F122" t="s">
        <v>454</v>
      </c>
      <c r="G122" t="s">
        <v>454</v>
      </c>
      <c r="H122" t="s">
        <v>767</v>
      </c>
      <c r="I122" t="s">
        <v>110</v>
      </c>
      <c r="J122" t="s">
        <v>66</v>
      </c>
      <c r="K122" t="s">
        <v>123</v>
      </c>
      <c r="L122" t="s">
        <v>123</v>
      </c>
      <c r="M122" t="str">
        <f t="shared" si="4"/>
        <v>Proportion of individuals who belong to a SHG that does each activity (Among all question respondents)</v>
      </c>
      <c r="N122" t="s">
        <v>456</v>
      </c>
      <c r="O122" s="19">
        <v>0.31297724914667863</v>
      </c>
      <c r="P122">
        <v>5.6692254167525638E-3</v>
      </c>
      <c r="Q122" s="19">
        <v>0.30186421901798072</v>
      </c>
      <c r="R122" s="19">
        <v>0.32409027927537654</v>
      </c>
      <c r="S122">
        <v>6727</v>
      </c>
      <c r="T122" t="str">
        <f t="shared" si="5"/>
        <v>1</v>
      </c>
      <c r="V122" s="32"/>
      <c r="W122" s="32"/>
    </row>
    <row r="123" spans="1:23" x14ac:dyDescent="0.25">
      <c r="A123" t="s">
        <v>439</v>
      </c>
      <c r="B123" t="str">
        <f t="shared" si="3"/>
        <v>Kenya</v>
      </c>
      <c r="C123" t="s">
        <v>451</v>
      </c>
      <c r="D123" t="s">
        <v>451</v>
      </c>
      <c r="E123" t="s">
        <v>143</v>
      </c>
      <c r="F123" t="s">
        <v>454</v>
      </c>
      <c r="G123" t="s">
        <v>454</v>
      </c>
      <c r="H123" t="s">
        <v>767</v>
      </c>
      <c r="I123" t="s">
        <v>110</v>
      </c>
      <c r="J123" t="s">
        <v>66</v>
      </c>
      <c r="K123" t="s">
        <v>132</v>
      </c>
      <c r="L123" t="s">
        <v>132</v>
      </c>
      <c r="M123" t="str">
        <f t="shared" si="4"/>
        <v>Proportion of individuals who belong to a SHG that does each activity (Among all question respondents)</v>
      </c>
      <c r="N123" t="s">
        <v>456</v>
      </c>
      <c r="O123" s="19">
        <v>0.15501345292295751</v>
      </c>
      <c r="P123">
        <v>1.0259394282006468E-2</v>
      </c>
      <c r="Q123" s="19">
        <v>0.13490260013851529</v>
      </c>
      <c r="R123" s="19">
        <v>0.17512430570739973</v>
      </c>
      <c r="S123">
        <v>1215</v>
      </c>
      <c r="T123" t="str">
        <f t="shared" si="5"/>
        <v>1</v>
      </c>
      <c r="V123" s="32"/>
      <c r="W123" s="32"/>
    </row>
    <row r="124" spans="1:23" x14ac:dyDescent="0.25">
      <c r="A124" t="s">
        <v>439</v>
      </c>
      <c r="B124" t="str">
        <f t="shared" si="3"/>
        <v>Kenya</v>
      </c>
      <c r="C124" t="s">
        <v>451</v>
      </c>
      <c r="D124" t="s">
        <v>451</v>
      </c>
      <c r="E124" t="s">
        <v>143</v>
      </c>
      <c r="F124" t="s">
        <v>454</v>
      </c>
      <c r="G124" t="s">
        <v>454</v>
      </c>
      <c r="H124" t="s">
        <v>767</v>
      </c>
      <c r="I124" t="s">
        <v>110</v>
      </c>
      <c r="J124" t="s">
        <v>66</v>
      </c>
      <c r="K124" t="s">
        <v>131</v>
      </c>
      <c r="L124" t="s">
        <v>131</v>
      </c>
      <c r="M124" t="str">
        <f t="shared" si="4"/>
        <v>Proportion of individuals who belong to a SHG that does each activity (Among all question respondents)</v>
      </c>
      <c r="N124" t="s">
        <v>456</v>
      </c>
      <c r="O124" s="19">
        <v>0.28740285296537976</v>
      </c>
      <c r="P124">
        <v>5.2406126958158506E-3</v>
      </c>
      <c r="Q124" s="19">
        <v>0.27713000570667989</v>
      </c>
      <c r="R124" s="19">
        <v>0.29767570022407963</v>
      </c>
      <c r="S124">
        <v>7450</v>
      </c>
      <c r="T124" t="str">
        <f t="shared" si="5"/>
        <v>1</v>
      </c>
      <c r="V124" s="32"/>
      <c r="W124" s="32"/>
    </row>
    <row r="125" spans="1:23" x14ac:dyDescent="0.25">
      <c r="A125" t="s">
        <v>439</v>
      </c>
      <c r="B125" t="str">
        <f t="shared" si="3"/>
        <v>Kenya</v>
      </c>
      <c r="C125" t="s">
        <v>451</v>
      </c>
      <c r="D125" t="s">
        <v>451</v>
      </c>
      <c r="E125" t="s">
        <v>143</v>
      </c>
      <c r="F125" t="s">
        <v>454</v>
      </c>
      <c r="G125" t="s">
        <v>454</v>
      </c>
      <c r="H125" t="s">
        <v>767</v>
      </c>
      <c r="I125" t="s">
        <v>110</v>
      </c>
      <c r="J125" t="s">
        <v>66</v>
      </c>
      <c r="K125" t="s">
        <v>121</v>
      </c>
      <c r="L125" t="s">
        <v>121</v>
      </c>
      <c r="M125" t="str">
        <f t="shared" si="4"/>
        <v>Proportion of individuals who belong to a SHG that does each activity (Among all question respondents)</v>
      </c>
      <c r="N125" t="s">
        <v>456</v>
      </c>
      <c r="O125" s="19">
        <v>0.23730648963878206</v>
      </c>
      <c r="P125">
        <v>5.2760352853418457E-3</v>
      </c>
      <c r="Q125" s="19">
        <v>0.22696420568005687</v>
      </c>
      <c r="R125" s="19">
        <v>0.24764877359750725</v>
      </c>
      <c r="S125">
        <v>6371</v>
      </c>
      <c r="T125" t="str">
        <f t="shared" si="5"/>
        <v>1</v>
      </c>
      <c r="V125" s="32"/>
      <c r="W125" s="32"/>
    </row>
    <row r="126" spans="1:23" x14ac:dyDescent="0.25">
      <c r="A126" t="s">
        <v>439</v>
      </c>
      <c r="B126" t="str">
        <f t="shared" si="3"/>
        <v>Kenya</v>
      </c>
      <c r="C126" t="s">
        <v>451</v>
      </c>
      <c r="D126" t="s">
        <v>451</v>
      </c>
      <c r="E126" t="s">
        <v>143</v>
      </c>
      <c r="F126" t="s">
        <v>454</v>
      </c>
      <c r="G126" t="s">
        <v>454</v>
      </c>
      <c r="H126" t="s">
        <v>767</v>
      </c>
      <c r="I126" t="s">
        <v>110</v>
      </c>
      <c r="J126" t="s">
        <v>66</v>
      </c>
      <c r="K126" t="s">
        <v>120</v>
      </c>
      <c r="L126" t="s">
        <v>120</v>
      </c>
      <c r="M126" t="str">
        <f t="shared" si="4"/>
        <v>Proportion of individuals who belong to a SHG that does each activity (Among all question respondents)</v>
      </c>
      <c r="N126" t="s">
        <v>456</v>
      </c>
      <c r="O126" s="19">
        <v>0.35413328360183144</v>
      </c>
      <c r="P126">
        <v>1.0069997016664471E-2</v>
      </c>
      <c r="Q126" s="19">
        <v>0.33439369450181056</v>
      </c>
      <c r="R126" s="19">
        <v>0.37387287270185232</v>
      </c>
      <c r="S126">
        <v>2294</v>
      </c>
      <c r="T126" t="str">
        <f t="shared" si="5"/>
        <v>1</v>
      </c>
      <c r="V126" s="32"/>
      <c r="W126" s="32"/>
    </row>
    <row r="127" spans="1:23" x14ac:dyDescent="0.25">
      <c r="A127" t="s">
        <v>439</v>
      </c>
      <c r="B127" t="str">
        <f t="shared" si="3"/>
        <v>Kenya</v>
      </c>
      <c r="C127" t="s">
        <v>451</v>
      </c>
      <c r="D127" t="s">
        <v>451</v>
      </c>
      <c r="E127" t="s">
        <v>143</v>
      </c>
      <c r="F127" t="s">
        <v>454</v>
      </c>
      <c r="G127" t="s">
        <v>454</v>
      </c>
      <c r="H127" t="s">
        <v>457</v>
      </c>
      <c r="I127" t="s">
        <v>110</v>
      </c>
      <c r="J127" t="s">
        <v>66</v>
      </c>
      <c r="K127" t="s">
        <v>135</v>
      </c>
      <c r="L127" t="s">
        <v>135</v>
      </c>
      <c r="M127" t="str">
        <f t="shared" si="4"/>
        <v>Proportion of individuals who belong to a SHG that does each activity (Among all question respondents)</v>
      </c>
      <c r="N127" t="s">
        <v>458</v>
      </c>
      <c r="O127" s="19">
        <v>0.14473923265891145</v>
      </c>
      <c r="P127">
        <v>5.7191427239088825E-3</v>
      </c>
      <c r="Q127" s="19">
        <v>0.13352835273635416</v>
      </c>
      <c r="R127" s="19">
        <v>0.15595011258146874</v>
      </c>
      <c r="S127">
        <v>3813</v>
      </c>
      <c r="T127" t="str">
        <f t="shared" si="5"/>
        <v>1</v>
      </c>
      <c r="V127" s="32"/>
      <c r="W127" s="32"/>
    </row>
    <row r="128" spans="1:23" x14ac:dyDescent="0.25">
      <c r="A128" t="s">
        <v>439</v>
      </c>
      <c r="B128" t="str">
        <f t="shared" si="3"/>
        <v>Kenya</v>
      </c>
      <c r="C128" t="s">
        <v>451</v>
      </c>
      <c r="D128" t="s">
        <v>451</v>
      </c>
      <c r="E128" t="s">
        <v>143</v>
      </c>
      <c r="F128" t="s">
        <v>454</v>
      </c>
      <c r="G128" t="s">
        <v>454</v>
      </c>
      <c r="H128" t="s">
        <v>457</v>
      </c>
      <c r="I128" t="s">
        <v>110</v>
      </c>
      <c r="J128" t="s">
        <v>66</v>
      </c>
      <c r="K128" t="s">
        <v>134</v>
      </c>
      <c r="L128" t="s">
        <v>134</v>
      </c>
      <c r="M128" t="str">
        <f t="shared" si="4"/>
        <v>Proportion of individuals who belong to a SHG that does each activity (Among all question respondents)</v>
      </c>
      <c r="N128" t="s">
        <v>458</v>
      </c>
      <c r="O128" s="19">
        <v>0.12630112869722024</v>
      </c>
      <c r="P128">
        <v>4.6612716379636635E-3</v>
      </c>
      <c r="Q128" s="19">
        <v>0.11716392769659259</v>
      </c>
      <c r="R128" s="19">
        <v>0.13543832969784789</v>
      </c>
      <c r="S128">
        <v>4852</v>
      </c>
      <c r="T128" t="str">
        <f t="shared" si="5"/>
        <v>1</v>
      </c>
      <c r="V128" s="32"/>
      <c r="W128" s="32"/>
    </row>
    <row r="129" spans="1:23" x14ac:dyDescent="0.25">
      <c r="A129" t="s">
        <v>439</v>
      </c>
      <c r="B129" t="str">
        <f t="shared" si="3"/>
        <v>Kenya</v>
      </c>
      <c r="C129" t="s">
        <v>451</v>
      </c>
      <c r="D129" t="s">
        <v>451</v>
      </c>
      <c r="E129" t="s">
        <v>143</v>
      </c>
      <c r="F129" t="s">
        <v>454</v>
      </c>
      <c r="G129" t="s">
        <v>454</v>
      </c>
      <c r="H129" t="s">
        <v>457</v>
      </c>
      <c r="I129" t="s">
        <v>110</v>
      </c>
      <c r="J129" t="s">
        <v>66</v>
      </c>
      <c r="K129" t="s">
        <v>116</v>
      </c>
      <c r="L129" t="s">
        <v>116</v>
      </c>
      <c r="M129" t="str">
        <f t="shared" si="4"/>
        <v>Proportion of individuals who belong to a SHG that does each activity (Among all question respondents)</v>
      </c>
      <c r="N129" t="s">
        <v>458</v>
      </c>
      <c r="O129" s="19">
        <v>0.10226511566982642</v>
      </c>
      <c r="P129">
        <v>5.1623291930415274E-3</v>
      </c>
      <c r="Q129" s="19">
        <v>9.2145722694729412E-2</v>
      </c>
      <c r="R129" s="19">
        <v>0.11238450864492343</v>
      </c>
      <c r="S129">
        <v>3384</v>
      </c>
      <c r="T129" t="str">
        <f t="shared" si="5"/>
        <v>1</v>
      </c>
      <c r="V129" s="32"/>
      <c r="W129" s="32"/>
    </row>
    <row r="130" spans="1:23" x14ac:dyDescent="0.25">
      <c r="A130" t="s">
        <v>439</v>
      </c>
      <c r="B130" t="str">
        <f t="shared" ref="B130:B193" si="6">A130</f>
        <v>Kenya</v>
      </c>
      <c r="C130" t="s">
        <v>451</v>
      </c>
      <c r="D130" t="s">
        <v>451</v>
      </c>
      <c r="E130" t="s">
        <v>143</v>
      </c>
      <c r="F130" t="s">
        <v>454</v>
      </c>
      <c r="G130" t="s">
        <v>454</v>
      </c>
      <c r="H130" t="s">
        <v>457</v>
      </c>
      <c r="I130" t="s">
        <v>110</v>
      </c>
      <c r="J130" t="s">
        <v>66</v>
      </c>
      <c r="K130" t="s">
        <v>115</v>
      </c>
      <c r="L130" t="s">
        <v>115</v>
      </c>
      <c r="M130" t="str">
        <f t="shared" ref="M130:M193" si="7">CONCATENATE(F130," (Among ",J130,")")</f>
        <v>Proportion of individuals who belong to a SHG that does each activity (Among all question respondents)</v>
      </c>
      <c r="N130" t="s">
        <v>458</v>
      </c>
      <c r="O130" s="19">
        <v>0.16496798968348697</v>
      </c>
      <c r="P130">
        <v>5.0561167960680928E-3</v>
      </c>
      <c r="Q130" s="19">
        <v>0.15505679826695193</v>
      </c>
      <c r="R130" s="19">
        <v>0.17487918110002201</v>
      </c>
      <c r="S130">
        <v>5281</v>
      </c>
      <c r="T130" t="str">
        <f t="shared" ref="T130:T193" si="8">IF(S130&gt;=30,"1","0")</f>
        <v>1</v>
      </c>
      <c r="V130" s="32"/>
      <c r="W130" s="32"/>
    </row>
    <row r="131" spans="1:23" x14ac:dyDescent="0.25">
      <c r="A131" t="s">
        <v>439</v>
      </c>
      <c r="B131" t="str">
        <f t="shared" si="6"/>
        <v>Kenya</v>
      </c>
      <c r="C131" t="s">
        <v>451</v>
      </c>
      <c r="D131" t="s">
        <v>451</v>
      </c>
      <c r="E131" t="s">
        <v>143</v>
      </c>
      <c r="F131" t="s">
        <v>454</v>
      </c>
      <c r="G131" t="s">
        <v>454</v>
      </c>
      <c r="H131" t="s">
        <v>457</v>
      </c>
      <c r="I131" t="s">
        <v>110</v>
      </c>
      <c r="J131" t="s">
        <v>66</v>
      </c>
      <c r="K131" t="s">
        <v>128</v>
      </c>
      <c r="L131" t="s">
        <v>128</v>
      </c>
      <c r="M131" t="str">
        <f t="shared" si="7"/>
        <v>Proportion of individuals who belong to a SHG that does each activity (Among all question respondents)</v>
      </c>
      <c r="N131" t="s">
        <v>458</v>
      </c>
      <c r="O131" s="19">
        <v>4.2697432916738512E-2</v>
      </c>
      <c r="P131">
        <v>3.8911585968963687E-3</v>
      </c>
      <c r="Q131" s="19">
        <v>3.5069836632584873E-2</v>
      </c>
      <c r="R131" s="19">
        <v>5.032502920089215E-2</v>
      </c>
      <c r="S131">
        <v>2462</v>
      </c>
      <c r="T131" t="str">
        <f t="shared" si="8"/>
        <v>1</v>
      </c>
      <c r="V131" s="32"/>
      <c r="W131" s="32"/>
    </row>
    <row r="132" spans="1:23" x14ac:dyDescent="0.25">
      <c r="A132" t="s">
        <v>439</v>
      </c>
      <c r="B132" t="str">
        <f t="shared" si="6"/>
        <v>Kenya</v>
      </c>
      <c r="C132" t="s">
        <v>451</v>
      </c>
      <c r="D132" t="s">
        <v>451</v>
      </c>
      <c r="E132" t="s">
        <v>143</v>
      </c>
      <c r="F132" t="s">
        <v>454</v>
      </c>
      <c r="G132" t="s">
        <v>454</v>
      </c>
      <c r="H132" t="s">
        <v>457</v>
      </c>
      <c r="I132" t="s">
        <v>110</v>
      </c>
      <c r="J132" t="s">
        <v>66</v>
      </c>
      <c r="K132" t="s">
        <v>127</v>
      </c>
      <c r="L132" t="s">
        <v>127</v>
      </c>
      <c r="M132" t="str">
        <f t="shared" si="7"/>
        <v>Proportion of individuals who belong to a SHG that does each activity (Among all question respondents)</v>
      </c>
      <c r="N132" t="s">
        <v>458</v>
      </c>
      <c r="O132" s="19">
        <v>0.1705234609632699</v>
      </c>
      <c r="P132">
        <v>4.7463448356805278E-3</v>
      </c>
      <c r="Q132" s="19">
        <v>0.16121949626215884</v>
      </c>
      <c r="R132" s="19">
        <v>0.17982742566438095</v>
      </c>
      <c r="S132">
        <v>6203</v>
      </c>
      <c r="T132" t="str">
        <f t="shared" si="8"/>
        <v>1</v>
      </c>
      <c r="V132" s="32"/>
      <c r="W132" s="32"/>
    </row>
    <row r="133" spans="1:23" x14ac:dyDescent="0.25">
      <c r="A133" t="s">
        <v>439</v>
      </c>
      <c r="B133" t="str">
        <f t="shared" si="6"/>
        <v>Kenya</v>
      </c>
      <c r="C133" t="s">
        <v>451</v>
      </c>
      <c r="D133" t="s">
        <v>451</v>
      </c>
      <c r="E133" t="s">
        <v>143</v>
      </c>
      <c r="F133" t="s">
        <v>454</v>
      </c>
      <c r="G133" t="s">
        <v>454</v>
      </c>
      <c r="H133" t="s">
        <v>457</v>
      </c>
      <c r="I133" t="s">
        <v>110</v>
      </c>
      <c r="J133" t="s">
        <v>66</v>
      </c>
      <c r="K133" t="s">
        <v>124</v>
      </c>
      <c r="L133" t="s">
        <v>124</v>
      </c>
      <c r="M133" t="str">
        <f t="shared" si="7"/>
        <v>Proportion of individuals who belong to a SHG that does each activity (Among all question respondents)</v>
      </c>
      <c r="N133" t="s">
        <v>458</v>
      </c>
      <c r="O133" s="19">
        <v>3.5589517306154596E-2</v>
      </c>
      <c r="P133">
        <v>4.0359605707049303E-3</v>
      </c>
      <c r="Q133" s="19">
        <v>2.7678074715083201E-2</v>
      </c>
      <c r="R133" s="19">
        <v>4.3500959897225994E-2</v>
      </c>
      <c r="S133">
        <v>1938</v>
      </c>
      <c r="T133" t="str">
        <f t="shared" si="8"/>
        <v>1</v>
      </c>
      <c r="V133" s="32"/>
      <c r="W133" s="32"/>
    </row>
    <row r="134" spans="1:23" x14ac:dyDescent="0.25">
      <c r="A134" t="s">
        <v>439</v>
      </c>
      <c r="B134" t="str">
        <f t="shared" si="6"/>
        <v>Kenya</v>
      </c>
      <c r="C134" t="s">
        <v>451</v>
      </c>
      <c r="D134" t="s">
        <v>451</v>
      </c>
      <c r="E134" t="s">
        <v>143</v>
      </c>
      <c r="F134" t="s">
        <v>454</v>
      </c>
      <c r="G134" t="s">
        <v>454</v>
      </c>
      <c r="H134" t="s">
        <v>457</v>
      </c>
      <c r="I134" t="s">
        <v>110</v>
      </c>
      <c r="J134" t="s">
        <v>66</v>
      </c>
      <c r="K134" t="s">
        <v>123</v>
      </c>
      <c r="L134" t="s">
        <v>123</v>
      </c>
      <c r="M134" t="str">
        <f t="shared" si="7"/>
        <v>Proportion of individuals who belong to a SHG that does each activity (Among all question respondents)</v>
      </c>
      <c r="N134" t="s">
        <v>458</v>
      </c>
      <c r="O134" s="19">
        <v>0.16279145754577043</v>
      </c>
      <c r="P134">
        <v>4.4688665000979077E-3</v>
      </c>
      <c r="Q134" s="19">
        <v>0.15403141637507298</v>
      </c>
      <c r="R134" s="19">
        <v>0.17155149871646788</v>
      </c>
      <c r="S134">
        <v>6727</v>
      </c>
      <c r="T134" t="str">
        <f t="shared" si="8"/>
        <v>1</v>
      </c>
      <c r="V134" s="32"/>
      <c r="W134" s="32"/>
    </row>
    <row r="135" spans="1:23" x14ac:dyDescent="0.25">
      <c r="A135" t="s">
        <v>439</v>
      </c>
      <c r="B135" t="str">
        <f t="shared" si="6"/>
        <v>Kenya</v>
      </c>
      <c r="C135" t="s">
        <v>451</v>
      </c>
      <c r="D135" t="s">
        <v>451</v>
      </c>
      <c r="E135" t="s">
        <v>143</v>
      </c>
      <c r="F135" t="s">
        <v>454</v>
      </c>
      <c r="G135" t="s">
        <v>454</v>
      </c>
      <c r="H135" t="s">
        <v>457</v>
      </c>
      <c r="I135" t="s">
        <v>110</v>
      </c>
      <c r="J135" t="s">
        <v>66</v>
      </c>
      <c r="K135" t="s">
        <v>132</v>
      </c>
      <c r="L135" t="s">
        <v>132</v>
      </c>
      <c r="M135" t="str">
        <f t="shared" si="7"/>
        <v>Proportion of individuals who belong to a SHG that does each activity (Among all question respondents)</v>
      </c>
      <c r="N135" t="s">
        <v>458</v>
      </c>
      <c r="O135" s="19">
        <v>6.3125057356971673E-2</v>
      </c>
      <c r="P135">
        <v>6.9209082480370205E-3</v>
      </c>
      <c r="Q135" s="19">
        <v>4.9558431191232433E-2</v>
      </c>
      <c r="R135" s="19">
        <v>7.6691683522710913E-2</v>
      </c>
      <c r="S135">
        <v>1215</v>
      </c>
      <c r="T135" t="str">
        <f t="shared" si="8"/>
        <v>1</v>
      </c>
      <c r="V135" s="32"/>
      <c r="W135" s="32"/>
    </row>
    <row r="136" spans="1:23" x14ac:dyDescent="0.25">
      <c r="A136" t="s">
        <v>439</v>
      </c>
      <c r="B136" t="str">
        <f t="shared" si="6"/>
        <v>Kenya</v>
      </c>
      <c r="C136" t="s">
        <v>451</v>
      </c>
      <c r="D136" t="s">
        <v>451</v>
      </c>
      <c r="E136" t="s">
        <v>143</v>
      </c>
      <c r="F136" t="s">
        <v>454</v>
      </c>
      <c r="G136" t="s">
        <v>454</v>
      </c>
      <c r="H136" t="s">
        <v>457</v>
      </c>
      <c r="I136" t="s">
        <v>110</v>
      </c>
      <c r="J136" t="s">
        <v>66</v>
      </c>
      <c r="K136" t="s">
        <v>131</v>
      </c>
      <c r="L136" t="s">
        <v>131</v>
      </c>
      <c r="M136" t="str">
        <f t="shared" si="7"/>
        <v>Proportion of individuals who belong to a SHG that does each activity (Among all question respondents)</v>
      </c>
      <c r="N136" t="s">
        <v>458</v>
      </c>
      <c r="O136" s="19">
        <v>0.14563179352626746</v>
      </c>
      <c r="P136">
        <v>4.0436041815623876E-3</v>
      </c>
      <c r="Q136" s="19">
        <v>0.13770536764003549</v>
      </c>
      <c r="R136" s="19">
        <v>0.15355821941249942</v>
      </c>
      <c r="S136">
        <v>7450</v>
      </c>
      <c r="T136" t="str">
        <f t="shared" si="8"/>
        <v>1</v>
      </c>
      <c r="V136" s="32"/>
      <c r="W136" s="32"/>
    </row>
    <row r="137" spans="1:23" x14ac:dyDescent="0.25">
      <c r="A137" t="s">
        <v>439</v>
      </c>
      <c r="B137" t="str">
        <f t="shared" si="6"/>
        <v>Kenya</v>
      </c>
      <c r="C137" t="s">
        <v>451</v>
      </c>
      <c r="D137" t="s">
        <v>451</v>
      </c>
      <c r="E137" t="s">
        <v>143</v>
      </c>
      <c r="F137" t="s">
        <v>454</v>
      </c>
      <c r="G137" t="s">
        <v>454</v>
      </c>
      <c r="H137" t="s">
        <v>457</v>
      </c>
      <c r="I137" t="s">
        <v>110</v>
      </c>
      <c r="J137" t="s">
        <v>66</v>
      </c>
      <c r="K137" t="s">
        <v>121</v>
      </c>
      <c r="L137" t="s">
        <v>121</v>
      </c>
      <c r="M137" t="str">
        <f t="shared" si="7"/>
        <v>Proportion of individuals who belong to a SHG that does each activity (Among all question respondents)</v>
      </c>
      <c r="N137" t="s">
        <v>458</v>
      </c>
      <c r="O137" s="19">
        <v>0.10968914545756291</v>
      </c>
      <c r="P137">
        <v>3.826194875129166E-3</v>
      </c>
      <c r="Q137" s="19">
        <v>0.10218889351839472</v>
      </c>
      <c r="R137" s="19">
        <v>0.11718939739673109</v>
      </c>
      <c r="S137">
        <v>6371</v>
      </c>
      <c r="T137" t="str">
        <f t="shared" si="8"/>
        <v>1</v>
      </c>
      <c r="V137" s="32"/>
      <c r="W137" s="32"/>
    </row>
    <row r="138" spans="1:23" x14ac:dyDescent="0.25">
      <c r="A138" t="s">
        <v>439</v>
      </c>
      <c r="B138" t="str">
        <f t="shared" si="6"/>
        <v>Kenya</v>
      </c>
      <c r="C138" t="s">
        <v>451</v>
      </c>
      <c r="D138" t="s">
        <v>451</v>
      </c>
      <c r="E138" t="s">
        <v>143</v>
      </c>
      <c r="F138" t="s">
        <v>454</v>
      </c>
      <c r="G138" t="s">
        <v>454</v>
      </c>
      <c r="H138" t="s">
        <v>457</v>
      </c>
      <c r="I138" t="s">
        <v>110</v>
      </c>
      <c r="J138" t="s">
        <v>66</v>
      </c>
      <c r="K138" t="s">
        <v>120</v>
      </c>
      <c r="L138" t="s">
        <v>120</v>
      </c>
      <c r="M138" t="str">
        <f t="shared" si="7"/>
        <v>Proportion of individuals who belong to a SHG that does each activity (Among all question respondents)</v>
      </c>
      <c r="N138" t="s">
        <v>458</v>
      </c>
      <c r="O138" s="19">
        <v>0.19969413056226332</v>
      </c>
      <c r="P138">
        <v>8.3525919871531695E-3</v>
      </c>
      <c r="Q138" s="19">
        <v>0.1833210637705173</v>
      </c>
      <c r="R138" s="19">
        <v>0.21606719735400934</v>
      </c>
      <c r="S138">
        <v>2294</v>
      </c>
      <c r="T138" t="str">
        <f t="shared" si="8"/>
        <v>1</v>
      </c>
      <c r="V138" s="32"/>
      <c r="W138" s="32"/>
    </row>
    <row r="139" spans="1:23" x14ac:dyDescent="0.25">
      <c r="A139" t="s">
        <v>439</v>
      </c>
      <c r="B139" t="str">
        <f t="shared" si="6"/>
        <v>Kenya</v>
      </c>
      <c r="C139" t="s">
        <v>451</v>
      </c>
      <c r="D139" t="s">
        <v>451</v>
      </c>
      <c r="E139" t="s">
        <v>143</v>
      </c>
      <c r="F139" t="s">
        <v>454</v>
      </c>
      <c r="G139" t="s">
        <v>454</v>
      </c>
      <c r="H139" t="s">
        <v>459</v>
      </c>
      <c r="I139" t="s">
        <v>110</v>
      </c>
      <c r="J139" t="s">
        <v>66</v>
      </c>
      <c r="K139" t="s">
        <v>135</v>
      </c>
      <c r="L139" t="s">
        <v>135</v>
      </c>
      <c r="M139" t="str">
        <f t="shared" si="7"/>
        <v>Proportion of individuals who belong to a SHG that does each activity (Among all question respondents)</v>
      </c>
      <c r="N139" t="s">
        <v>460</v>
      </c>
      <c r="O139" s="19">
        <v>0.10190236011101045</v>
      </c>
      <c r="P139">
        <v>4.9154089314885786E-3</v>
      </c>
      <c r="Q139" s="19">
        <v>9.2266989573602243E-2</v>
      </c>
      <c r="R139" s="19">
        <v>0.11153773064841865</v>
      </c>
      <c r="S139">
        <v>3813</v>
      </c>
      <c r="T139" t="str">
        <f t="shared" si="8"/>
        <v>1</v>
      </c>
      <c r="V139" s="32"/>
      <c r="W139" s="32"/>
    </row>
    <row r="140" spans="1:23" x14ac:dyDescent="0.25">
      <c r="A140" t="s">
        <v>439</v>
      </c>
      <c r="B140" t="str">
        <f t="shared" si="6"/>
        <v>Kenya</v>
      </c>
      <c r="C140" t="s">
        <v>451</v>
      </c>
      <c r="D140" t="s">
        <v>451</v>
      </c>
      <c r="E140" t="s">
        <v>143</v>
      </c>
      <c r="F140" t="s">
        <v>454</v>
      </c>
      <c r="G140" t="s">
        <v>454</v>
      </c>
      <c r="H140" t="s">
        <v>459</v>
      </c>
      <c r="I140" t="s">
        <v>110</v>
      </c>
      <c r="J140" t="s">
        <v>66</v>
      </c>
      <c r="K140" t="s">
        <v>134</v>
      </c>
      <c r="L140" t="s">
        <v>134</v>
      </c>
      <c r="M140" t="str">
        <f t="shared" si="7"/>
        <v>Proportion of individuals who belong to a SHG that does each activity (Among all question respondents)</v>
      </c>
      <c r="N140" t="s">
        <v>460</v>
      </c>
      <c r="O140" s="19">
        <v>6.8384867089436904E-2</v>
      </c>
      <c r="P140">
        <v>3.5327989071253672E-3</v>
      </c>
      <c r="Q140" s="19">
        <v>6.1459741025918307E-2</v>
      </c>
      <c r="R140" s="19">
        <v>7.5309993152955501E-2</v>
      </c>
      <c r="S140">
        <v>4852</v>
      </c>
      <c r="T140" t="str">
        <f t="shared" si="8"/>
        <v>1</v>
      </c>
      <c r="V140" s="32"/>
      <c r="W140" s="32"/>
    </row>
    <row r="141" spans="1:23" x14ac:dyDescent="0.25">
      <c r="A141" t="s">
        <v>439</v>
      </c>
      <c r="B141" t="str">
        <f t="shared" si="6"/>
        <v>Kenya</v>
      </c>
      <c r="C141" t="s">
        <v>451</v>
      </c>
      <c r="D141" t="s">
        <v>451</v>
      </c>
      <c r="E141" t="s">
        <v>143</v>
      </c>
      <c r="F141" t="s">
        <v>454</v>
      </c>
      <c r="G141" t="s">
        <v>454</v>
      </c>
      <c r="H141" t="s">
        <v>459</v>
      </c>
      <c r="I141" t="s">
        <v>110</v>
      </c>
      <c r="J141" t="s">
        <v>66</v>
      </c>
      <c r="K141" t="s">
        <v>116</v>
      </c>
      <c r="L141" t="s">
        <v>116</v>
      </c>
      <c r="M141" t="str">
        <f t="shared" si="7"/>
        <v>Proportion of individuals who belong to a SHG that does each activity (Among all question respondents)</v>
      </c>
      <c r="N141" t="s">
        <v>460</v>
      </c>
      <c r="O141" s="19">
        <v>6.5674320194074431E-2</v>
      </c>
      <c r="P141">
        <v>4.2259408194705635E-3</v>
      </c>
      <c r="Q141" s="19">
        <v>5.7390471132420434E-2</v>
      </c>
      <c r="R141" s="19">
        <v>7.3958169255728429E-2</v>
      </c>
      <c r="S141">
        <v>3384</v>
      </c>
      <c r="T141" t="str">
        <f t="shared" si="8"/>
        <v>1</v>
      </c>
      <c r="V141" s="32"/>
      <c r="W141" s="32"/>
    </row>
    <row r="142" spans="1:23" x14ac:dyDescent="0.25">
      <c r="A142" t="s">
        <v>439</v>
      </c>
      <c r="B142" t="str">
        <f t="shared" si="6"/>
        <v>Kenya</v>
      </c>
      <c r="C142" t="s">
        <v>451</v>
      </c>
      <c r="D142" t="s">
        <v>451</v>
      </c>
      <c r="E142" t="s">
        <v>143</v>
      </c>
      <c r="F142" t="s">
        <v>454</v>
      </c>
      <c r="G142" t="s">
        <v>454</v>
      </c>
      <c r="H142" t="s">
        <v>459</v>
      </c>
      <c r="I142" t="s">
        <v>110</v>
      </c>
      <c r="J142" t="s">
        <v>66</v>
      </c>
      <c r="K142" t="s">
        <v>115</v>
      </c>
      <c r="L142" t="s">
        <v>115</v>
      </c>
      <c r="M142" t="str">
        <f t="shared" si="7"/>
        <v>Proportion of individuals who belong to a SHG that does each activity (Among all question respondents)</v>
      </c>
      <c r="N142" t="s">
        <v>460</v>
      </c>
      <c r="O142" s="19">
        <v>9.9696971478684435E-2</v>
      </c>
      <c r="P142">
        <v>4.0696811256636057E-3</v>
      </c>
      <c r="Q142" s="19">
        <v>9.1719428580134557E-2</v>
      </c>
      <c r="R142" s="19">
        <v>0.10767451437723431</v>
      </c>
      <c r="S142">
        <v>5281</v>
      </c>
      <c r="T142" t="str">
        <f t="shared" si="8"/>
        <v>1</v>
      </c>
      <c r="V142" s="32"/>
      <c r="W142" s="32"/>
    </row>
    <row r="143" spans="1:23" x14ac:dyDescent="0.25">
      <c r="A143" t="s">
        <v>439</v>
      </c>
      <c r="B143" t="str">
        <f t="shared" si="6"/>
        <v>Kenya</v>
      </c>
      <c r="C143" t="s">
        <v>451</v>
      </c>
      <c r="D143" t="s">
        <v>451</v>
      </c>
      <c r="E143" t="s">
        <v>143</v>
      </c>
      <c r="F143" t="s">
        <v>454</v>
      </c>
      <c r="G143" t="s">
        <v>454</v>
      </c>
      <c r="H143" t="s">
        <v>459</v>
      </c>
      <c r="I143" t="s">
        <v>110</v>
      </c>
      <c r="J143" t="s">
        <v>66</v>
      </c>
      <c r="K143" t="s">
        <v>128</v>
      </c>
      <c r="L143" t="s">
        <v>128</v>
      </c>
      <c r="M143" t="str">
        <f t="shared" si="7"/>
        <v>Proportion of individuals who belong to a SHG that does each activity (Among all question respondents)</v>
      </c>
      <c r="N143" t="s">
        <v>460</v>
      </c>
      <c r="O143" s="19">
        <v>3.3586402003204271E-2</v>
      </c>
      <c r="P143">
        <v>3.5421992122930466E-3</v>
      </c>
      <c r="Q143" s="19">
        <v>2.6642849105882476E-2</v>
      </c>
      <c r="R143" s="19">
        <v>4.052995490052607E-2</v>
      </c>
      <c r="S143">
        <v>2462</v>
      </c>
      <c r="T143" t="str">
        <f t="shared" si="8"/>
        <v>1</v>
      </c>
      <c r="V143" s="32"/>
      <c r="W143" s="32"/>
    </row>
    <row r="144" spans="1:23" x14ac:dyDescent="0.25">
      <c r="A144" t="s">
        <v>439</v>
      </c>
      <c r="B144" t="str">
        <f t="shared" si="6"/>
        <v>Kenya</v>
      </c>
      <c r="C144" t="s">
        <v>451</v>
      </c>
      <c r="D144" t="s">
        <v>451</v>
      </c>
      <c r="E144" t="s">
        <v>143</v>
      </c>
      <c r="F144" t="s">
        <v>454</v>
      </c>
      <c r="G144" t="s">
        <v>454</v>
      </c>
      <c r="H144" t="s">
        <v>459</v>
      </c>
      <c r="I144" t="s">
        <v>110</v>
      </c>
      <c r="J144" t="s">
        <v>66</v>
      </c>
      <c r="K144" t="s">
        <v>127</v>
      </c>
      <c r="L144" t="s">
        <v>127</v>
      </c>
      <c r="M144" t="str">
        <f t="shared" si="7"/>
        <v>Proportion of individuals who belong to a SHG that does each activity (Among all question respondents)</v>
      </c>
      <c r="N144" t="s">
        <v>460</v>
      </c>
      <c r="O144" s="19">
        <v>0.10261937641640201</v>
      </c>
      <c r="P144">
        <v>3.8226847450646734E-3</v>
      </c>
      <c r="Q144" s="19">
        <v>9.5126005166974448E-2</v>
      </c>
      <c r="R144" s="19">
        <v>0.11011274766582957</v>
      </c>
      <c r="S144">
        <v>6203</v>
      </c>
      <c r="T144" t="str">
        <f t="shared" si="8"/>
        <v>1</v>
      </c>
      <c r="V144" s="32"/>
      <c r="W144" s="32"/>
    </row>
    <row r="145" spans="1:23" x14ac:dyDescent="0.25">
      <c r="A145" t="s">
        <v>439</v>
      </c>
      <c r="B145" t="str">
        <f t="shared" si="6"/>
        <v>Kenya</v>
      </c>
      <c r="C145" t="s">
        <v>451</v>
      </c>
      <c r="D145" t="s">
        <v>451</v>
      </c>
      <c r="E145" t="s">
        <v>143</v>
      </c>
      <c r="F145" t="s">
        <v>454</v>
      </c>
      <c r="G145" t="s">
        <v>454</v>
      </c>
      <c r="H145" t="s">
        <v>459</v>
      </c>
      <c r="I145" t="s">
        <v>110</v>
      </c>
      <c r="J145" t="s">
        <v>66</v>
      </c>
      <c r="K145" t="s">
        <v>124</v>
      </c>
      <c r="L145" t="s">
        <v>124</v>
      </c>
      <c r="M145" t="str">
        <f t="shared" si="7"/>
        <v>Proportion of individuals who belong to a SHG that does each activity (Among all question respondents)</v>
      </c>
      <c r="N145" t="s">
        <v>460</v>
      </c>
      <c r="O145" s="19">
        <v>3.1145298596352868E-2</v>
      </c>
      <c r="P145">
        <v>3.8621721387692206E-3</v>
      </c>
      <c r="Q145" s="19">
        <v>2.3574522663977682E-2</v>
      </c>
      <c r="R145" s="19">
        <v>3.8716074528728057E-2</v>
      </c>
      <c r="S145">
        <v>1938</v>
      </c>
      <c r="T145" t="str">
        <f t="shared" si="8"/>
        <v>1</v>
      </c>
      <c r="V145" s="32"/>
      <c r="W145" s="32"/>
    </row>
    <row r="146" spans="1:23" x14ac:dyDescent="0.25">
      <c r="A146" t="s">
        <v>439</v>
      </c>
      <c r="B146" t="str">
        <f t="shared" si="6"/>
        <v>Kenya</v>
      </c>
      <c r="C146" t="s">
        <v>451</v>
      </c>
      <c r="D146" t="s">
        <v>451</v>
      </c>
      <c r="E146" t="s">
        <v>143</v>
      </c>
      <c r="F146" t="s">
        <v>454</v>
      </c>
      <c r="G146" t="s">
        <v>454</v>
      </c>
      <c r="H146" t="s">
        <v>459</v>
      </c>
      <c r="I146" t="s">
        <v>110</v>
      </c>
      <c r="J146" t="s">
        <v>66</v>
      </c>
      <c r="K146" t="s">
        <v>123</v>
      </c>
      <c r="L146" t="s">
        <v>123</v>
      </c>
      <c r="M146" t="str">
        <f t="shared" si="7"/>
        <v>Proportion of individuals who belong to a SHG that does each activity (Among all question respondents)</v>
      </c>
      <c r="N146" t="s">
        <v>460</v>
      </c>
      <c r="O146" s="19">
        <v>9.8042162018699253E-2</v>
      </c>
      <c r="P146">
        <v>3.5954335192761614E-3</v>
      </c>
      <c r="Q146" s="19">
        <v>9.0994257218975486E-2</v>
      </c>
      <c r="R146" s="19">
        <v>0.10509006681842302</v>
      </c>
      <c r="S146">
        <v>6727</v>
      </c>
      <c r="T146" t="str">
        <f t="shared" si="8"/>
        <v>1</v>
      </c>
      <c r="V146" s="32"/>
      <c r="W146" s="32"/>
    </row>
    <row r="147" spans="1:23" x14ac:dyDescent="0.25">
      <c r="A147" t="s">
        <v>439</v>
      </c>
      <c r="B147" t="str">
        <f t="shared" si="6"/>
        <v>Kenya</v>
      </c>
      <c r="C147" t="s">
        <v>451</v>
      </c>
      <c r="D147" t="s">
        <v>451</v>
      </c>
      <c r="E147" t="s">
        <v>143</v>
      </c>
      <c r="F147" t="s">
        <v>454</v>
      </c>
      <c r="G147" t="s">
        <v>454</v>
      </c>
      <c r="H147" t="s">
        <v>459</v>
      </c>
      <c r="I147" t="s">
        <v>110</v>
      </c>
      <c r="J147" t="s">
        <v>66</v>
      </c>
      <c r="K147" t="s">
        <v>132</v>
      </c>
      <c r="L147" t="s">
        <v>132</v>
      </c>
      <c r="M147" t="str">
        <f t="shared" si="7"/>
        <v>Proportion of individuals who belong to a SHG that does each activity (Among all question respondents)</v>
      </c>
      <c r="N147" t="s">
        <v>460</v>
      </c>
      <c r="O147" s="19">
        <v>4.6939578767127461E-2</v>
      </c>
      <c r="P147">
        <v>5.9664184135850909E-3</v>
      </c>
      <c r="Q147" s="19">
        <v>3.5243979683228302E-2</v>
      </c>
      <c r="R147" s="19">
        <v>5.8635177851026621E-2</v>
      </c>
      <c r="S147">
        <v>1215</v>
      </c>
      <c r="T147" t="str">
        <f t="shared" si="8"/>
        <v>1</v>
      </c>
      <c r="V147" s="32"/>
      <c r="W147" s="32"/>
    </row>
    <row r="148" spans="1:23" x14ac:dyDescent="0.25">
      <c r="A148" t="s">
        <v>439</v>
      </c>
      <c r="B148" t="str">
        <f t="shared" si="6"/>
        <v>Kenya</v>
      </c>
      <c r="C148" t="s">
        <v>451</v>
      </c>
      <c r="D148" t="s">
        <v>451</v>
      </c>
      <c r="E148" t="s">
        <v>143</v>
      </c>
      <c r="F148" t="s">
        <v>454</v>
      </c>
      <c r="G148" t="s">
        <v>454</v>
      </c>
      <c r="H148" t="s">
        <v>459</v>
      </c>
      <c r="I148" t="s">
        <v>110</v>
      </c>
      <c r="J148" t="s">
        <v>66</v>
      </c>
      <c r="K148" t="s">
        <v>131</v>
      </c>
      <c r="L148" t="s">
        <v>131</v>
      </c>
      <c r="M148" t="str">
        <f t="shared" si="7"/>
        <v>Proportion of individuals who belong to a SHG that does each activity (Among all question respondents)</v>
      </c>
      <c r="N148" t="s">
        <v>460</v>
      </c>
      <c r="O148" s="19">
        <v>8.8810853467861092E-2</v>
      </c>
      <c r="P148">
        <v>3.2633421987448979E-3</v>
      </c>
      <c r="Q148" s="19">
        <v>8.2413926637656315E-2</v>
      </c>
      <c r="R148" s="19">
        <v>9.5207780298065869E-2</v>
      </c>
      <c r="S148">
        <v>7450</v>
      </c>
      <c r="T148" t="str">
        <f t="shared" si="8"/>
        <v>1</v>
      </c>
      <c r="V148" s="32"/>
      <c r="W148" s="32"/>
    </row>
    <row r="149" spans="1:23" x14ac:dyDescent="0.25">
      <c r="A149" t="s">
        <v>439</v>
      </c>
      <c r="B149" t="str">
        <f t="shared" si="6"/>
        <v>Kenya</v>
      </c>
      <c r="C149" t="s">
        <v>451</v>
      </c>
      <c r="D149" t="s">
        <v>451</v>
      </c>
      <c r="E149" t="s">
        <v>143</v>
      </c>
      <c r="F149" t="s">
        <v>454</v>
      </c>
      <c r="G149" t="s">
        <v>454</v>
      </c>
      <c r="H149" t="s">
        <v>459</v>
      </c>
      <c r="I149" t="s">
        <v>110</v>
      </c>
      <c r="J149" t="s">
        <v>66</v>
      </c>
      <c r="K149" t="s">
        <v>121</v>
      </c>
      <c r="L149" t="s">
        <v>121</v>
      </c>
      <c r="M149" t="str">
        <f t="shared" si="7"/>
        <v>Proportion of individuals who belong to a SHG that does each activity (Among all question respondents)</v>
      </c>
      <c r="N149" t="s">
        <v>460</v>
      </c>
      <c r="O149" s="19">
        <v>6.603579213182241E-2</v>
      </c>
      <c r="P149">
        <v>3.0521552907551278E-3</v>
      </c>
      <c r="Q149" s="19">
        <v>6.0052841867859239E-2</v>
      </c>
      <c r="R149" s="19">
        <v>7.2018742395785582E-2</v>
      </c>
      <c r="S149">
        <v>6371</v>
      </c>
      <c r="T149" t="str">
        <f t="shared" si="8"/>
        <v>1</v>
      </c>
      <c r="V149" s="32"/>
      <c r="W149" s="32"/>
    </row>
    <row r="150" spans="1:23" x14ac:dyDescent="0.25">
      <c r="A150" t="s">
        <v>439</v>
      </c>
      <c r="B150" t="str">
        <f t="shared" si="6"/>
        <v>Kenya</v>
      </c>
      <c r="C150" t="s">
        <v>451</v>
      </c>
      <c r="D150" t="s">
        <v>451</v>
      </c>
      <c r="E150" t="s">
        <v>143</v>
      </c>
      <c r="F150" t="s">
        <v>454</v>
      </c>
      <c r="G150" t="s">
        <v>454</v>
      </c>
      <c r="H150" t="s">
        <v>459</v>
      </c>
      <c r="I150" t="s">
        <v>110</v>
      </c>
      <c r="J150" t="s">
        <v>66</v>
      </c>
      <c r="K150" t="s">
        <v>120</v>
      </c>
      <c r="L150" t="s">
        <v>120</v>
      </c>
      <c r="M150" t="str">
        <f t="shared" si="7"/>
        <v>Proportion of individuals who belong to a SHG that does each activity (Among all question respondents)</v>
      </c>
      <c r="N150" t="s">
        <v>460</v>
      </c>
      <c r="O150" s="19">
        <v>0.12822687842356209</v>
      </c>
      <c r="P150">
        <v>6.945009410852564E-3</v>
      </c>
      <c r="Q150" s="19">
        <v>0.11461300824672491</v>
      </c>
      <c r="R150" s="19">
        <v>0.14184074860039927</v>
      </c>
      <c r="S150">
        <v>2294</v>
      </c>
      <c r="T150" t="str">
        <f t="shared" si="8"/>
        <v>1</v>
      </c>
      <c r="V150" s="32"/>
      <c r="W150" s="32"/>
    </row>
    <row r="151" spans="1:23" x14ac:dyDescent="0.25">
      <c r="A151" t="s">
        <v>439</v>
      </c>
      <c r="B151" t="str">
        <f t="shared" si="6"/>
        <v>Kenya</v>
      </c>
      <c r="C151" t="s">
        <v>451</v>
      </c>
      <c r="D151" t="s">
        <v>451</v>
      </c>
      <c r="E151" t="s">
        <v>143</v>
      </c>
      <c r="F151" t="s">
        <v>454</v>
      </c>
      <c r="G151" t="s">
        <v>454</v>
      </c>
      <c r="H151" t="s">
        <v>461</v>
      </c>
      <c r="I151" t="s">
        <v>110</v>
      </c>
      <c r="J151" t="s">
        <v>66</v>
      </c>
      <c r="K151" t="s">
        <v>135</v>
      </c>
      <c r="L151" t="s">
        <v>135</v>
      </c>
      <c r="M151" t="str">
        <f t="shared" si="7"/>
        <v>Proportion of individuals who belong to a SHG that does each activity (Among all question respondents)</v>
      </c>
      <c r="N151" t="s">
        <v>462</v>
      </c>
      <c r="O151" s="19">
        <v>0.1027942065252665</v>
      </c>
      <c r="P151">
        <v>4.9235014122846659E-3</v>
      </c>
      <c r="Q151" s="19">
        <v>9.3142972800863283E-2</v>
      </c>
      <c r="R151" s="19">
        <v>0.11244544024966971</v>
      </c>
      <c r="S151">
        <v>3813</v>
      </c>
      <c r="T151" t="str">
        <f t="shared" si="8"/>
        <v>1</v>
      </c>
      <c r="V151" s="32"/>
      <c r="W151" s="32"/>
    </row>
    <row r="152" spans="1:23" x14ac:dyDescent="0.25">
      <c r="A152" t="s">
        <v>439</v>
      </c>
      <c r="B152" t="str">
        <f t="shared" si="6"/>
        <v>Kenya</v>
      </c>
      <c r="C152" t="s">
        <v>451</v>
      </c>
      <c r="D152" t="s">
        <v>451</v>
      </c>
      <c r="E152" t="s">
        <v>143</v>
      </c>
      <c r="F152" t="s">
        <v>454</v>
      </c>
      <c r="G152" t="s">
        <v>454</v>
      </c>
      <c r="H152" t="s">
        <v>461</v>
      </c>
      <c r="I152" t="s">
        <v>110</v>
      </c>
      <c r="J152" t="s">
        <v>66</v>
      </c>
      <c r="K152" t="s">
        <v>134</v>
      </c>
      <c r="L152" t="s">
        <v>134</v>
      </c>
      <c r="M152" t="str">
        <f t="shared" si="7"/>
        <v>Proportion of individuals who belong to a SHG that does each activity (Among all question respondents)</v>
      </c>
      <c r="N152" t="s">
        <v>462</v>
      </c>
      <c r="O152" s="19">
        <v>7.3795151549860091E-2</v>
      </c>
      <c r="P152">
        <v>3.6513824346670765E-3</v>
      </c>
      <c r="Q152" s="19">
        <v>6.6637573569639771E-2</v>
      </c>
      <c r="R152" s="19">
        <v>8.0952729530080411E-2</v>
      </c>
      <c r="S152">
        <v>4852</v>
      </c>
      <c r="T152" t="str">
        <f t="shared" si="8"/>
        <v>1</v>
      </c>
      <c r="V152" s="32"/>
      <c r="W152" s="32"/>
    </row>
    <row r="153" spans="1:23" x14ac:dyDescent="0.25">
      <c r="A153" t="s">
        <v>439</v>
      </c>
      <c r="B153" t="str">
        <f t="shared" si="6"/>
        <v>Kenya</v>
      </c>
      <c r="C153" t="s">
        <v>451</v>
      </c>
      <c r="D153" t="s">
        <v>451</v>
      </c>
      <c r="E153" t="s">
        <v>143</v>
      </c>
      <c r="F153" t="s">
        <v>454</v>
      </c>
      <c r="G153" t="s">
        <v>454</v>
      </c>
      <c r="H153" t="s">
        <v>461</v>
      </c>
      <c r="I153" t="s">
        <v>110</v>
      </c>
      <c r="J153" t="s">
        <v>66</v>
      </c>
      <c r="K153" t="s">
        <v>116</v>
      </c>
      <c r="L153" t="s">
        <v>116</v>
      </c>
      <c r="M153" t="str">
        <f t="shared" si="7"/>
        <v>Proportion of individuals who belong to a SHG that does each activity (Among all question respondents)</v>
      </c>
      <c r="N153" t="s">
        <v>462</v>
      </c>
      <c r="O153" s="19">
        <v>6.8344646393052808E-2</v>
      </c>
      <c r="P153">
        <v>4.2965007364168918E-3</v>
      </c>
      <c r="Q153" s="19">
        <v>5.9922483112919186E-2</v>
      </c>
      <c r="R153" s="19">
        <v>7.6766809673186429E-2</v>
      </c>
      <c r="S153">
        <v>3384</v>
      </c>
      <c r="T153" t="str">
        <f t="shared" si="8"/>
        <v>1</v>
      </c>
      <c r="V153" s="32"/>
      <c r="W153" s="32"/>
    </row>
    <row r="154" spans="1:23" x14ac:dyDescent="0.25">
      <c r="A154" t="s">
        <v>439</v>
      </c>
      <c r="B154" t="str">
        <f t="shared" si="6"/>
        <v>Kenya</v>
      </c>
      <c r="C154" t="s">
        <v>451</v>
      </c>
      <c r="D154" t="s">
        <v>451</v>
      </c>
      <c r="E154" t="s">
        <v>143</v>
      </c>
      <c r="F154" t="s">
        <v>454</v>
      </c>
      <c r="G154" t="s">
        <v>454</v>
      </c>
      <c r="H154" t="s">
        <v>461</v>
      </c>
      <c r="I154" t="s">
        <v>110</v>
      </c>
      <c r="J154" t="s">
        <v>66</v>
      </c>
      <c r="K154" t="s">
        <v>115</v>
      </c>
      <c r="L154" t="s">
        <v>115</v>
      </c>
      <c r="M154" t="str">
        <f t="shared" si="7"/>
        <v>Proportion of individuals who belong to a SHG that does each activity (Among all question respondents)</v>
      </c>
      <c r="N154" t="s">
        <v>462</v>
      </c>
      <c r="O154" s="19">
        <v>0.10383955960544791</v>
      </c>
      <c r="P154">
        <v>4.1297672231190566E-3</v>
      </c>
      <c r="Q154" s="19">
        <v>9.5744233665608983E-2</v>
      </c>
      <c r="R154" s="19">
        <v>0.11193488554528684</v>
      </c>
      <c r="S154">
        <v>5281</v>
      </c>
      <c r="T154" t="str">
        <f t="shared" si="8"/>
        <v>1</v>
      </c>
      <c r="V154" s="32"/>
      <c r="W154" s="32"/>
    </row>
    <row r="155" spans="1:23" x14ac:dyDescent="0.25">
      <c r="A155" t="s">
        <v>439</v>
      </c>
      <c r="B155" t="str">
        <f t="shared" si="6"/>
        <v>Kenya</v>
      </c>
      <c r="C155" t="s">
        <v>451</v>
      </c>
      <c r="D155" t="s">
        <v>451</v>
      </c>
      <c r="E155" t="s">
        <v>143</v>
      </c>
      <c r="F155" t="s">
        <v>454</v>
      </c>
      <c r="G155" t="s">
        <v>454</v>
      </c>
      <c r="H155" t="s">
        <v>461</v>
      </c>
      <c r="I155" t="s">
        <v>110</v>
      </c>
      <c r="J155" t="s">
        <v>66</v>
      </c>
      <c r="K155" t="s">
        <v>128</v>
      </c>
      <c r="L155" t="s">
        <v>128</v>
      </c>
      <c r="M155" t="str">
        <f t="shared" si="7"/>
        <v>Proportion of individuals who belong to a SHG that does each activity (Among all question respondents)</v>
      </c>
      <c r="N155" t="s">
        <v>462</v>
      </c>
      <c r="O155" s="19">
        <v>2.9721926188810272E-2</v>
      </c>
      <c r="P155">
        <v>3.2944501518118721E-3</v>
      </c>
      <c r="Q155" s="19">
        <v>2.3264020372189845E-2</v>
      </c>
      <c r="R155" s="19">
        <v>3.61798320054307E-2</v>
      </c>
      <c r="S155">
        <v>2462</v>
      </c>
      <c r="T155" t="str">
        <f t="shared" si="8"/>
        <v>1</v>
      </c>
      <c r="V155" s="32"/>
      <c r="W155" s="32"/>
    </row>
    <row r="156" spans="1:23" x14ac:dyDescent="0.25">
      <c r="A156" t="s">
        <v>439</v>
      </c>
      <c r="B156" t="str">
        <f t="shared" si="6"/>
        <v>Kenya</v>
      </c>
      <c r="C156" t="s">
        <v>451</v>
      </c>
      <c r="D156" t="s">
        <v>451</v>
      </c>
      <c r="E156" t="s">
        <v>143</v>
      </c>
      <c r="F156" t="s">
        <v>454</v>
      </c>
      <c r="G156" t="s">
        <v>454</v>
      </c>
      <c r="H156" t="s">
        <v>461</v>
      </c>
      <c r="I156" t="s">
        <v>110</v>
      </c>
      <c r="J156" t="s">
        <v>66</v>
      </c>
      <c r="K156" t="s">
        <v>127</v>
      </c>
      <c r="L156" t="s">
        <v>127</v>
      </c>
      <c r="M156" t="str">
        <f t="shared" si="7"/>
        <v>Proportion of individuals who belong to a SHG that does each activity (Among all question respondents)</v>
      </c>
      <c r="N156" t="s">
        <v>462</v>
      </c>
      <c r="O156" s="19">
        <v>0.10891542943450871</v>
      </c>
      <c r="P156">
        <v>3.9173877725823605E-3</v>
      </c>
      <c r="Q156" s="19">
        <v>0.10123641772792576</v>
      </c>
      <c r="R156" s="19">
        <v>0.11659444114109167</v>
      </c>
      <c r="S156">
        <v>6203</v>
      </c>
      <c r="T156" t="str">
        <f t="shared" si="8"/>
        <v>1</v>
      </c>
      <c r="V156" s="32"/>
      <c r="W156" s="32"/>
    </row>
    <row r="157" spans="1:23" x14ac:dyDescent="0.25">
      <c r="A157" t="s">
        <v>439</v>
      </c>
      <c r="B157" t="str">
        <f t="shared" si="6"/>
        <v>Kenya</v>
      </c>
      <c r="C157" t="s">
        <v>451</v>
      </c>
      <c r="D157" t="s">
        <v>451</v>
      </c>
      <c r="E157" t="s">
        <v>143</v>
      </c>
      <c r="F157" t="s">
        <v>454</v>
      </c>
      <c r="G157" t="s">
        <v>454</v>
      </c>
      <c r="H157" t="s">
        <v>461</v>
      </c>
      <c r="I157" t="s">
        <v>110</v>
      </c>
      <c r="J157" t="s">
        <v>66</v>
      </c>
      <c r="K157" t="s">
        <v>124</v>
      </c>
      <c r="L157" t="s">
        <v>124</v>
      </c>
      <c r="M157" t="str">
        <f t="shared" si="7"/>
        <v>Proportion of individuals who belong to a SHG that does each activity (Among all question respondents)</v>
      </c>
      <c r="N157" t="s">
        <v>462</v>
      </c>
      <c r="O157" s="19">
        <v>2.4148330619342784E-2</v>
      </c>
      <c r="P157">
        <v>3.3615230966371795E-3</v>
      </c>
      <c r="Q157" s="19">
        <v>1.7558945878906503E-2</v>
      </c>
      <c r="R157" s="19">
        <v>3.0737715359779066E-2</v>
      </c>
      <c r="S157">
        <v>1938</v>
      </c>
      <c r="T157" t="str">
        <f t="shared" si="8"/>
        <v>1</v>
      </c>
      <c r="V157" s="32"/>
      <c r="W157" s="32"/>
    </row>
    <row r="158" spans="1:23" x14ac:dyDescent="0.25">
      <c r="A158" t="s">
        <v>439</v>
      </c>
      <c r="B158" t="str">
        <f t="shared" si="6"/>
        <v>Kenya</v>
      </c>
      <c r="C158" t="s">
        <v>451</v>
      </c>
      <c r="D158" t="s">
        <v>451</v>
      </c>
      <c r="E158" t="s">
        <v>143</v>
      </c>
      <c r="F158" t="s">
        <v>454</v>
      </c>
      <c r="G158" t="s">
        <v>454</v>
      </c>
      <c r="H158" t="s">
        <v>461</v>
      </c>
      <c r="I158" t="s">
        <v>110</v>
      </c>
      <c r="J158" t="s">
        <v>66</v>
      </c>
      <c r="K158" t="s">
        <v>123</v>
      </c>
      <c r="L158" t="s">
        <v>123</v>
      </c>
      <c r="M158" t="str">
        <f t="shared" si="7"/>
        <v>Proportion of individuals who belong to a SHG that does each activity (Among all question respondents)</v>
      </c>
      <c r="N158" t="s">
        <v>462</v>
      </c>
      <c r="O158" s="19">
        <v>0.10446125700977267</v>
      </c>
      <c r="P158">
        <v>3.6906970376210579E-3</v>
      </c>
      <c r="Q158" s="19">
        <v>9.7226613057570646E-2</v>
      </c>
      <c r="R158" s="19">
        <v>0.1116959009619747</v>
      </c>
      <c r="S158">
        <v>6727</v>
      </c>
      <c r="T158" t="str">
        <f t="shared" si="8"/>
        <v>1</v>
      </c>
      <c r="V158" s="32"/>
      <c r="W158" s="32"/>
    </row>
    <row r="159" spans="1:23" x14ac:dyDescent="0.25">
      <c r="A159" t="s">
        <v>439</v>
      </c>
      <c r="B159" t="str">
        <f t="shared" si="6"/>
        <v>Kenya</v>
      </c>
      <c r="C159" t="s">
        <v>451</v>
      </c>
      <c r="D159" t="s">
        <v>451</v>
      </c>
      <c r="E159" t="s">
        <v>143</v>
      </c>
      <c r="F159" t="s">
        <v>454</v>
      </c>
      <c r="G159" t="s">
        <v>454</v>
      </c>
      <c r="H159" t="s">
        <v>461</v>
      </c>
      <c r="I159" t="s">
        <v>110</v>
      </c>
      <c r="J159" t="s">
        <v>66</v>
      </c>
      <c r="K159" t="s">
        <v>132</v>
      </c>
      <c r="L159" t="s">
        <v>132</v>
      </c>
      <c r="M159" t="str">
        <f t="shared" si="7"/>
        <v>Proportion of individuals who belong to a SHG that does each activity (Among all question respondents)</v>
      </c>
      <c r="N159" t="s">
        <v>462</v>
      </c>
      <c r="O159" s="19">
        <v>3.3322977180894976E-2</v>
      </c>
      <c r="P159">
        <v>4.927822372721543E-3</v>
      </c>
      <c r="Q159" s="19">
        <v>2.3663273346381478E-2</v>
      </c>
      <c r="R159" s="19">
        <v>4.2982681015408475E-2</v>
      </c>
      <c r="S159">
        <v>1215</v>
      </c>
      <c r="T159" t="str">
        <f t="shared" si="8"/>
        <v>1</v>
      </c>
      <c r="V159" s="32"/>
      <c r="W159" s="32"/>
    </row>
    <row r="160" spans="1:23" x14ac:dyDescent="0.25">
      <c r="A160" t="s">
        <v>439</v>
      </c>
      <c r="B160" t="str">
        <f t="shared" si="6"/>
        <v>Kenya</v>
      </c>
      <c r="C160" t="s">
        <v>451</v>
      </c>
      <c r="D160" t="s">
        <v>451</v>
      </c>
      <c r="E160" t="s">
        <v>143</v>
      </c>
      <c r="F160" t="s">
        <v>454</v>
      </c>
      <c r="G160" t="s">
        <v>454</v>
      </c>
      <c r="H160" t="s">
        <v>461</v>
      </c>
      <c r="I160" t="s">
        <v>110</v>
      </c>
      <c r="J160" t="s">
        <v>66</v>
      </c>
      <c r="K160" t="s">
        <v>131</v>
      </c>
      <c r="L160" t="s">
        <v>131</v>
      </c>
      <c r="M160" t="str">
        <f t="shared" si="7"/>
        <v>Proportion of individuals who belong to a SHG that does each activity (Among all question respondents)</v>
      </c>
      <c r="N160" t="s">
        <v>462</v>
      </c>
      <c r="O160" s="19">
        <v>9.4920494083668594E-2</v>
      </c>
      <c r="P160">
        <v>3.356186829757953E-3</v>
      </c>
      <c r="Q160" s="19">
        <v>8.8341569695439937E-2</v>
      </c>
      <c r="R160" s="19">
        <v>0.10149941847189725</v>
      </c>
      <c r="S160">
        <v>7450</v>
      </c>
      <c r="T160" t="str">
        <f t="shared" si="8"/>
        <v>1</v>
      </c>
      <c r="V160" s="32"/>
      <c r="W160" s="32"/>
    </row>
    <row r="161" spans="1:23" x14ac:dyDescent="0.25">
      <c r="A161" t="s">
        <v>439</v>
      </c>
      <c r="B161" t="str">
        <f t="shared" si="6"/>
        <v>Kenya</v>
      </c>
      <c r="C161" t="s">
        <v>451</v>
      </c>
      <c r="D161" t="s">
        <v>451</v>
      </c>
      <c r="E161" t="s">
        <v>143</v>
      </c>
      <c r="F161" t="s">
        <v>454</v>
      </c>
      <c r="G161" t="s">
        <v>454</v>
      </c>
      <c r="H161" t="s">
        <v>461</v>
      </c>
      <c r="I161" t="s">
        <v>110</v>
      </c>
      <c r="J161" t="s">
        <v>66</v>
      </c>
      <c r="K161" t="s">
        <v>121</v>
      </c>
      <c r="L161" t="s">
        <v>121</v>
      </c>
      <c r="M161" t="str">
        <f t="shared" si="7"/>
        <v>Proportion of individuals who belong to a SHG that does each activity (Among all question respondents)</v>
      </c>
      <c r="N161" t="s">
        <v>462</v>
      </c>
      <c r="O161" s="19">
        <v>6.8088345871798947E-2</v>
      </c>
      <c r="P161">
        <v>3.076818288570502E-3</v>
      </c>
      <c r="Q161" s="19">
        <v>6.205705026651695E-2</v>
      </c>
      <c r="R161" s="19">
        <v>7.4119641477080944E-2</v>
      </c>
      <c r="S161">
        <v>6371</v>
      </c>
      <c r="T161" t="str">
        <f t="shared" si="8"/>
        <v>1</v>
      </c>
      <c r="V161" s="32"/>
      <c r="W161" s="32"/>
    </row>
    <row r="162" spans="1:23" x14ac:dyDescent="0.25">
      <c r="A162" t="s">
        <v>439</v>
      </c>
      <c r="B162" t="str">
        <f t="shared" si="6"/>
        <v>Kenya</v>
      </c>
      <c r="C162" t="s">
        <v>451</v>
      </c>
      <c r="D162" t="s">
        <v>451</v>
      </c>
      <c r="E162" t="s">
        <v>143</v>
      </c>
      <c r="F162" t="s">
        <v>454</v>
      </c>
      <c r="G162" t="s">
        <v>454</v>
      </c>
      <c r="H162" t="s">
        <v>461</v>
      </c>
      <c r="I162" t="s">
        <v>110</v>
      </c>
      <c r="J162" t="s">
        <v>66</v>
      </c>
      <c r="K162" t="s">
        <v>120</v>
      </c>
      <c r="L162" t="s">
        <v>120</v>
      </c>
      <c r="M162" t="str">
        <f t="shared" si="7"/>
        <v>Proportion of individuals who belong to a SHG that does each activity (Among all question respondents)</v>
      </c>
      <c r="N162" t="s">
        <v>462</v>
      </c>
      <c r="O162" s="19">
        <v>0.13527747658379699</v>
      </c>
      <c r="P162">
        <v>7.1121139724294857E-3</v>
      </c>
      <c r="Q162" s="19">
        <v>0.1213360417237917</v>
      </c>
      <c r="R162" s="19">
        <v>0.14921891144380228</v>
      </c>
      <c r="S162">
        <v>2294</v>
      </c>
      <c r="T162" t="str">
        <f t="shared" si="8"/>
        <v>1</v>
      </c>
      <c r="V162" s="32"/>
      <c r="W162" s="32"/>
    </row>
    <row r="163" spans="1:23" x14ac:dyDescent="0.25">
      <c r="A163" t="s">
        <v>439</v>
      </c>
      <c r="B163" t="str">
        <f t="shared" si="6"/>
        <v>Kenya</v>
      </c>
      <c r="C163" t="s">
        <v>451</v>
      </c>
      <c r="D163" t="s">
        <v>451</v>
      </c>
      <c r="E163" t="s">
        <v>143</v>
      </c>
      <c r="F163" t="s">
        <v>454</v>
      </c>
      <c r="G163" t="s">
        <v>454</v>
      </c>
      <c r="H163" t="s">
        <v>463</v>
      </c>
      <c r="I163" t="s">
        <v>110</v>
      </c>
      <c r="J163" t="s">
        <v>66</v>
      </c>
      <c r="K163" t="s">
        <v>135</v>
      </c>
      <c r="L163" t="s">
        <v>135</v>
      </c>
      <c r="M163" t="str">
        <f t="shared" si="7"/>
        <v>Proportion of individuals who belong to a SHG that does each activity (Among all question respondents)</v>
      </c>
      <c r="N163" t="s">
        <v>464</v>
      </c>
      <c r="O163" s="19">
        <v>0.10518711483887513</v>
      </c>
      <c r="P163">
        <v>5.0824677871296377E-3</v>
      </c>
      <c r="Q163" s="19">
        <v>9.5224269212803359E-2</v>
      </c>
      <c r="R163" s="19">
        <v>0.11514996046494691</v>
      </c>
      <c r="S163">
        <v>3813</v>
      </c>
      <c r="T163" t="str">
        <f t="shared" si="8"/>
        <v>1</v>
      </c>
      <c r="V163" s="32"/>
      <c r="W163" s="32"/>
    </row>
    <row r="164" spans="1:23" x14ac:dyDescent="0.25">
      <c r="A164" t="s">
        <v>439</v>
      </c>
      <c r="B164" t="str">
        <f t="shared" si="6"/>
        <v>Kenya</v>
      </c>
      <c r="C164" t="s">
        <v>451</v>
      </c>
      <c r="D164" t="s">
        <v>451</v>
      </c>
      <c r="E164" t="s">
        <v>143</v>
      </c>
      <c r="F164" t="s">
        <v>454</v>
      </c>
      <c r="G164" t="s">
        <v>454</v>
      </c>
      <c r="H164" t="s">
        <v>463</v>
      </c>
      <c r="I164" t="s">
        <v>110</v>
      </c>
      <c r="J164" t="s">
        <v>66</v>
      </c>
      <c r="K164" t="s">
        <v>134</v>
      </c>
      <c r="L164" t="s">
        <v>134</v>
      </c>
      <c r="M164" t="str">
        <f t="shared" si="7"/>
        <v>Proportion of individuals who belong to a SHG that does each activity (Among all question respondents)</v>
      </c>
      <c r="N164" t="s">
        <v>464</v>
      </c>
      <c r="O164" s="19">
        <v>6.0951203605813659E-2</v>
      </c>
      <c r="P164">
        <v>3.4361976833219765E-3</v>
      </c>
      <c r="Q164" s="19">
        <v>5.4215438915618461E-2</v>
      </c>
      <c r="R164" s="19">
        <v>6.7686968296008856E-2</v>
      </c>
      <c r="S164">
        <v>4852</v>
      </c>
      <c r="T164" t="str">
        <f t="shared" si="8"/>
        <v>1</v>
      </c>
      <c r="V164" s="32"/>
      <c r="W164" s="32"/>
    </row>
    <row r="165" spans="1:23" x14ac:dyDescent="0.25">
      <c r="A165" t="s">
        <v>439</v>
      </c>
      <c r="B165" t="str">
        <f t="shared" si="6"/>
        <v>Kenya</v>
      </c>
      <c r="C165" t="s">
        <v>451</v>
      </c>
      <c r="D165" t="s">
        <v>451</v>
      </c>
      <c r="E165" t="s">
        <v>143</v>
      </c>
      <c r="F165" t="s">
        <v>454</v>
      </c>
      <c r="G165" t="s">
        <v>454</v>
      </c>
      <c r="H165" t="s">
        <v>463</v>
      </c>
      <c r="I165" t="s">
        <v>110</v>
      </c>
      <c r="J165" t="s">
        <v>66</v>
      </c>
      <c r="K165" t="s">
        <v>116</v>
      </c>
      <c r="L165" t="s">
        <v>116</v>
      </c>
      <c r="M165" t="str">
        <f t="shared" si="7"/>
        <v>Proportion of individuals who belong to a SHG that does each activity (Among all question respondents)</v>
      </c>
      <c r="N165" t="s">
        <v>464</v>
      </c>
      <c r="O165" s="19">
        <v>8.069511367054423E-2</v>
      </c>
      <c r="P165">
        <v>4.6651341609684326E-3</v>
      </c>
      <c r="Q165" s="19">
        <v>7.1550341206203391E-2</v>
      </c>
      <c r="R165" s="19">
        <v>8.9839886134885069E-2</v>
      </c>
      <c r="S165">
        <v>3384</v>
      </c>
      <c r="T165" t="str">
        <f t="shared" si="8"/>
        <v>1</v>
      </c>
      <c r="V165" s="32"/>
      <c r="W165" s="32"/>
    </row>
    <row r="166" spans="1:23" x14ac:dyDescent="0.25">
      <c r="A166" t="s">
        <v>439</v>
      </c>
      <c r="B166" t="str">
        <f t="shared" si="6"/>
        <v>Kenya</v>
      </c>
      <c r="C166" t="s">
        <v>451</v>
      </c>
      <c r="D166" t="s">
        <v>451</v>
      </c>
      <c r="E166" t="s">
        <v>143</v>
      </c>
      <c r="F166" t="s">
        <v>454</v>
      </c>
      <c r="G166" t="s">
        <v>454</v>
      </c>
      <c r="H166" t="s">
        <v>463</v>
      </c>
      <c r="I166" t="s">
        <v>110</v>
      </c>
      <c r="J166" t="s">
        <v>66</v>
      </c>
      <c r="K166" t="s">
        <v>115</v>
      </c>
      <c r="L166" t="s">
        <v>115</v>
      </c>
      <c r="M166" t="str">
        <f t="shared" si="7"/>
        <v>Proportion of individuals who belong to a SHG that does each activity (Among all question respondents)</v>
      </c>
      <c r="N166" t="s">
        <v>464</v>
      </c>
      <c r="O166" s="19">
        <v>8.0096183993217843E-2</v>
      </c>
      <c r="P166">
        <v>3.6991122662146025E-3</v>
      </c>
      <c r="Q166" s="19">
        <v>7.2845044191578681E-2</v>
      </c>
      <c r="R166" s="19">
        <v>8.7347323794857004E-2</v>
      </c>
      <c r="S166">
        <v>5281</v>
      </c>
      <c r="T166" t="str">
        <f t="shared" si="8"/>
        <v>1</v>
      </c>
      <c r="V166" s="32"/>
      <c r="W166" s="32"/>
    </row>
    <row r="167" spans="1:23" x14ac:dyDescent="0.25">
      <c r="A167" t="s">
        <v>439</v>
      </c>
      <c r="B167" t="str">
        <f t="shared" si="6"/>
        <v>Kenya</v>
      </c>
      <c r="C167" t="s">
        <v>451</v>
      </c>
      <c r="D167" t="s">
        <v>451</v>
      </c>
      <c r="E167" t="s">
        <v>143</v>
      </c>
      <c r="F167" t="s">
        <v>454</v>
      </c>
      <c r="G167" t="s">
        <v>454</v>
      </c>
      <c r="H167" t="s">
        <v>463</v>
      </c>
      <c r="I167" t="s">
        <v>110</v>
      </c>
      <c r="J167" t="s">
        <v>66</v>
      </c>
      <c r="K167" t="s">
        <v>128</v>
      </c>
      <c r="L167" t="s">
        <v>128</v>
      </c>
      <c r="M167" t="str">
        <f t="shared" si="7"/>
        <v>Proportion of individuals who belong to a SHG that does each activity (Among all question respondents)</v>
      </c>
      <c r="N167" t="s">
        <v>464</v>
      </c>
      <c r="O167" s="19">
        <v>1.8597943648168278E-2</v>
      </c>
      <c r="P167">
        <v>2.6368850964720841E-3</v>
      </c>
      <c r="Q167" s="19">
        <v>1.3429021728708863E-2</v>
      </c>
      <c r="R167" s="19">
        <v>2.3766865567627693E-2</v>
      </c>
      <c r="S167">
        <v>2462</v>
      </c>
      <c r="T167" t="str">
        <f t="shared" si="8"/>
        <v>1</v>
      </c>
      <c r="V167" s="32"/>
      <c r="W167" s="32"/>
    </row>
    <row r="168" spans="1:23" x14ac:dyDescent="0.25">
      <c r="A168" t="s">
        <v>439</v>
      </c>
      <c r="B168" t="str">
        <f t="shared" si="6"/>
        <v>Kenya</v>
      </c>
      <c r="C168" t="s">
        <v>451</v>
      </c>
      <c r="D168" t="s">
        <v>451</v>
      </c>
      <c r="E168" t="s">
        <v>143</v>
      </c>
      <c r="F168" t="s">
        <v>454</v>
      </c>
      <c r="G168" t="s">
        <v>454</v>
      </c>
      <c r="H168" t="s">
        <v>463</v>
      </c>
      <c r="I168" t="s">
        <v>110</v>
      </c>
      <c r="J168" t="s">
        <v>66</v>
      </c>
      <c r="K168" t="s">
        <v>127</v>
      </c>
      <c r="L168" t="s">
        <v>127</v>
      </c>
      <c r="M168" t="str">
        <f t="shared" si="7"/>
        <v>Proportion of individuals who belong to a SHG that does each activity (Among all question respondents)</v>
      </c>
      <c r="N168" t="s">
        <v>464</v>
      </c>
      <c r="O168" s="19">
        <v>0.1047259912200489</v>
      </c>
      <c r="P168">
        <v>3.9495013675826694E-3</v>
      </c>
      <c r="Q168" s="19">
        <v>9.6984029229689142E-2</v>
      </c>
      <c r="R168" s="19">
        <v>0.11246795321040866</v>
      </c>
      <c r="S168">
        <v>6203</v>
      </c>
      <c r="T168" t="str">
        <f t="shared" si="8"/>
        <v>1</v>
      </c>
      <c r="V168" s="32"/>
      <c r="W168" s="32"/>
    </row>
    <row r="169" spans="1:23" x14ac:dyDescent="0.25">
      <c r="A169" t="s">
        <v>439</v>
      </c>
      <c r="B169" t="str">
        <f t="shared" si="6"/>
        <v>Kenya</v>
      </c>
      <c r="C169" t="s">
        <v>451</v>
      </c>
      <c r="D169" t="s">
        <v>451</v>
      </c>
      <c r="E169" t="s">
        <v>143</v>
      </c>
      <c r="F169" t="s">
        <v>454</v>
      </c>
      <c r="G169" t="s">
        <v>454</v>
      </c>
      <c r="H169" t="s">
        <v>463</v>
      </c>
      <c r="I169" t="s">
        <v>110</v>
      </c>
      <c r="J169" t="s">
        <v>66</v>
      </c>
      <c r="K169" t="s">
        <v>124</v>
      </c>
      <c r="L169" t="s">
        <v>124</v>
      </c>
      <c r="M169" t="str">
        <f t="shared" si="7"/>
        <v>Proportion of individuals who belong to a SHG that does each activity (Among all question respondents)</v>
      </c>
      <c r="N169" t="s">
        <v>464</v>
      </c>
      <c r="O169" s="19">
        <v>1.7347496467591501E-2</v>
      </c>
      <c r="P169">
        <v>2.9274695334114273E-3</v>
      </c>
      <c r="Q169" s="19">
        <v>1.1608959942035257E-2</v>
      </c>
      <c r="R169" s="19">
        <v>2.3086032993147744E-2</v>
      </c>
      <c r="S169">
        <v>1938</v>
      </c>
      <c r="T169" t="str">
        <f t="shared" si="8"/>
        <v>1</v>
      </c>
      <c r="V169" s="32"/>
      <c r="W169" s="32"/>
    </row>
    <row r="170" spans="1:23" x14ac:dyDescent="0.25">
      <c r="A170" t="s">
        <v>439</v>
      </c>
      <c r="B170" t="str">
        <f t="shared" si="6"/>
        <v>Kenya</v>
      </c>
      <c r="C170" t="s">
        <v>451</v>
      </c>
      <c r="D170" t="s">
        <v>451</v>
      </c>
      <c r="E170" t="s">
        <v>143</v>
      </c>
      <c r="F170" t="s">
        <v>454</v>
      </c>
      <c r="G170" t="s">
        <v>454</v>
      </c>
      <c r="H170" t="s">
        <v>463</v>
      </c>
      <c r="I170" t="s">
        <v>110</v>
      </c>
      <c r="J170" t="s">
        <v>66</v>
      </c>
      <c r="K170" t="s">
        <v>123</v>
      </c>
      <c r="L170" t="s">
        <v>123</v>
      </c>
      <c r="M170" t="str">
        <f t="shared" si="7"/>
        <v>Proportion of individuals who belong to a SHG that does each activity (Among all question respondents)</v>
      </c>
      <c r="N170" t="s">
        <v>464</v>
      </c>
      <c r="O170" s="19">
        <v>9.8499546943908528E-2</v>
      </c>
      <c r="P170">
        <v>3.6869147152799125E-3</v>
      </c>
      <c r="Q170" s="19">
        <v>9.1272317243044854E-2</v>
      </c>
      <c r="R170" s="19">
        <v>0.1057267766447722</v>
      </c>
      <c r="S170">
        <v>6727</v>
      </c>
      <c r="T170" t="str">
        <f t="shared" si="8"/>
        <v>1</v>
      </c>
      <c r="V170" s="32"/>
      <c r="W170" s="32"/>
    </row>
    <row r="171" spans="1:23" x14ac:dyDescent="0.25">
      <c r="A171" t="s">
        <v>439</v>
      </c>
      <c r="B171" t="str">
        <f t="shared" si="6"/>
        <v>Kenya</v>
      </c>
      <c r="C171" t="s">
        <v>451</v>
      </c>
      <c r="D171" t="s">
        <v>451</v>
      </c>
      <c r="E171" t="s">
        <v>143</v>
      </c>
      <c r="F171" t="s">
        <v>454</v>
      </c>
      <c r="G171" t="s">
        <v>454</v>
      </c>
      <c r="H171" t="s">
        <v>463</v>
      </c>
      <c r="I171" t="s">
        <v>110</v>
      </c>
      <c r="J171" t="s">
        <v>66</v>
      </c>
      <c r="K171" t="s">
        <v>132</v>
      </c>
      <c r="L171" t="s">
        <v>132</v>
      </c>
      <c r="M171" t="str">
        <f t="shared" si="7"/>
        <v>Proportion of individuals who belong to a SHG that does each activity (Among all question respondents)</v>
      </c>
      <c r="N171" t="s">
        <v>464</v>
      </c>
      <c r="O171" s="19">
        <v>1.8053372263303495E-2</v>
      </c>
      <c r="P171">
        <v>3.8157136904278391E-3</v>
      </c>
      <c r="Q171" s="19">
        <v>1.0573665938890038E-2</v>
      </c>
      <c r="R171" s="19">
        <v>2.5533078587716952E-2</v>
      </c>
      <c r="S171">
        <v>1215</v>
      </c>
      <c r="T171" t="str">
        <f t="shared" si="8"/>
        <v>1</v>
      </c>
      <c r="V171" s="32"/>
      <c r="W171" s="32"/>
    </row>
    <row r="172" spans="1:23" x14ac:dyDescent="0.25">
      <c r="A172" t="s">
        <v>439</v>
      </c>
      <c r="B172" t="str">
        <f t="shared" si="6"/>
        <v>Kenya</v>
      </c>
      <c r="C172" t="s">
        <v>451</v>
      </c>
      <c r="D172" t="s">
        <v>451</v>
      </c>
      <c r="E172" t="s">
        <v>143</v>
      </c>
      <c r="F172" t="s">
        <v>454</v>
      </c>
      <c r="G172" t="s">
        <v>454</v>
      </c>
      <c r="H172" t="s">
        <v>463</v>
      </c>
      <c r="I172" t="s">
        <v>110</v>
      </c>
      <c r="J172" t="s">
        <v>66</v>
      </c>
      <c r="K172" t="s">
        <v>131</v>
      </c>
      <c r="L172" t="s">
        <v>131</v>
      </c>
      <c r="M172" t="str">
        <f t="shared" si="7"/>
        <v>Proportion of individuals who belong to a SHG that does each activity (Among all question respondents)</v>
      </c>
      <c r="N172" t="s">
        <v>464</v>
      </c>
      <c r="O172" s="19">
        <v>9.0208374153690929E-2</v>
      </c>
      <c r="P172">
        <v>3.3606335665962456E-3</v>
      </c>
      <c r="Q172" s="19">
        <v>8.3620733103691808E-2</v>
      </c>
      <c r="R172" s="19">
        <v>9.679601520369005E-2</v>
      </c>
      <c r="S172">
        <v>7450</v>
      </c>
      <c r="T172" t="str">
        <f t="shared" si="8"/>
        <v>1</v>
      </c>
      <c r="V172" s="32"/>
      <c r="W172" s="32"/>
    </row>
    <row r="173" spans="1:23" x14ac:dyDescent="0.25">
      <c r="A173" t="s">
        <v>439</v>
      </c>
      <c r="B173" t="str">
        <f t="shared" si="6"/>
        <v>Kenya</v>
      </c>
      <c r="C173" t="s">
        <v>451</v>
      </c>
      <c r="D173" t="s">
        <v>451</v>
      </c>
      <c r="E173" t="s">
        <v>143</v>
      </c>
      <c r="F173" t="s">
        <v>454</v>
      </c>
      <c r="G173" t="s">
        <v>454</v>
      </c>
      <c r="H173" t="s">
        <v>463</v>
      </c>
      <c r="I173" t="s">
        <v>110</v>
      </c>
      <c r="J173" t="s">
        <v>66</v>
      </c>
      <c r="K173" t="s">
        <v>121</v>
      </c>
      <c r="L173" t="s">
        <v>121</v>
      </c>
      <c r="M173" t="str">
        <f t="shared" si="7"/>
        <v>Proportion of individuals who belong to a SHG that does each activity (Among all question respondents)</v>
      </c>
      <c r="N173" t="s">
        <v>464</v>
      </c>
      <c r="O173" s="19">
        <v>5.0495656121101608E-2</v>
      </c>
      <c r="P173">
        <v>2.7503112821746431E-3</v>
      </c>
      <c r="Q173" s="19">
        <v>4.5104391901515793E-2</v>
      </c>
      <c r="R173" s="19">
        <v>5.5886920340687422E-2</v>
      </c>
      <c r="S173">
        <v>6371</v>
      </c>
      <c r="T173" t="str">
        <f t="shared" si="8"/>
        <v>1</v>
      </c>
      <c r="V173" s="32"/>
      <c r="W173" s="32"/>
    </row>
    <row r="174" spans="1:23" x14ac:dyDescent="0.25">
      <c r="A174" t="s">
        <v>439</v>
      </c>
      <c r="B174" t="str">
        <f t="shared" si="6"/>
        <v>Kenya</v>
      </c>
      <c r="C174" t="s">
        <v>451</v>
      </c>
      <c r="D174" t="s">
        <v>451</v>
      </c>
      <c r="E174" t="s">
        <v>143</v>
      </c>
      <c r="F174" t="s">
        <v>454</v>
      </c>
      <c r="G174" t="s">
        <v>454</v>
      </c>
      <c r="H174" t="s">
        <v>463</v>
      </c>
      <c r="I174" t="s">
        <v>110</v>
      </c>
      <c r="J174" t="s">
        <v>66</v>
      </c>
      <c r="K174" t="s">
        <v>120</v>
      </c>
      <c r="L174" t="s">
        <v>120</v>
      </c>
      <c r="M174" t="str">
        <f t="shared" si="7"/>
        <v>Proportion of individuals who belong to a SHG that does each activity (Among all question respondents)</v>
      </c>
      <c r="N174" t="s">
        <v>464</v>
      </c>
      <c r="O174" s="19">
        <v>0.15936194162491241</v>
      </c>
      <c r="P174">
        <v>7.730113065254127E-3</v>
      </c>
      <c r="Q174" s="19">
        <v>0.14420908156424853</v>
      </c>
      <c r="R174" s="19">
        <v>0.17451480168557629</v>
      </c>
      <c r="S174">
        <v>2294</v>
      </c>
      <c r="T174" t="str">
        <f t="shared" si="8"/>
        <v>1</v>
      </c>
      <c r="V174" s="32"/>
      <c r="W174" s="32"/>
    </row>
    <row r="175" spans="1:23" x14ac:dyDescent="0.25">
      <c r="A175" t="s">
        <v>439</v>
      </c>
      <c r="B175" t="str">
        <f t="shared" si="6"/>
        <v>Kenya</v>
      </c>
      <c r="C175" t="s">
        <v>451</v>
      </c>
      <c r="D175" t="s">
        <v>451</v>
      </c>
      <c r="E175" t="s">
        <v>143</v>
      </c>
      <c r="F175" t="s">
        <v>454</v>
      </c>
      <c r="G175" t="s">
        <v>454</v>
      </c>
      <c r="H175" t="s">
        <v>465</v>
      </c>
      <c r="I175" t="s">
        <v>110</v>
      </c>
      <c r="J175" t="s">
        <v>66</v>
      </c>
      <c r="K175" t="s">
        <v>135</v>
      </c>
      <c r="L175" t="s">
        <v>135</v>
      </c>
      <c r="M175" t="str">
        <f t="shared" si="7"/>
        <v>Proportion of individuals who belong to a SHG that does each activity (Among all question respondents)</v>
      </c>
      <c r="N175" t="s">
        <v>466</v>
      </c>
      <c r="O175" s="19">
        <v>5.7296180379092954E-2</v>
      </c>
      <c r="P175">
        <v>3.8566284088490171E-3</v>
      </c>
      <c r="Q175" s="19">
        <v>4.9736271475826634E-2</v>
      </c>
      <c r="R175" s="19">
        <v>6.4856089282359267E-2</v>
      </c>
      <c r="S175">
        <v>3813</v>
      </c>
      <c r="T175" t="str">
        <f t="shared" si="8"/>
        <v>1</v>
      </c>
      <c r="V175" s="32"/>
      <c r="W175" s="32"/>
    </row>
    <row r="176" spans="1:23" x14ac:dyDescent="0.25">
      <c r="A176" t="s">
        <v>439</v>
      </c>
      <c r="B176" t="str">
        <f t="shared" si="6"/>
        <v>Kenya</v>
      </c>
      <c r="C176" t="s">
        <v>451</v>
      </c>
      <c r="D176" t="s">
        <v>451</v>
      </c>
      <c r="E176" t="s">
        <v>143</v>
      </c>
      <c r="F176" t="s">
        <v>454</v>
      </c>
      <c r="G176" t="s">
        <v>454</v>
      </c>
      <c r="H176" t="s">
        <v>465</v>
      </c>
      <c r="I176" t="s">
        <v>110</v>
      </c>
      <c r="J176" t="s">
        <v>66</v>
      </c>
      <c r="K176" t="s">
        <v>134</v>
      </c>
      <c r="L176" t="s">
        <v>134</v>
      </c>
      <c r="M176" t="str">
        <f t="shared" si="7"/>
        <v>Proportion of individuals who belong to a SHG that does each activity (Among all question respondents)</v>
      </c>
      <c r="N176" t="s">
        <v>466</v>
      </c>
      <c r="O176" s="19">
        <v>4.015811091264767E-2</v>
      </c>
      <c r="P176">
        <v>2.7965514857817182E-3</v>
      </c>
      <c r="Q176" s="19">
        <v>3.4676204896684507E-2</v>
      </c>
      <c r="R176" s="19">
        <v>4.5640016928610833E-2</v>
      </c>
      <c r="S176">
        <v>4852</v>
      </c>
      <c r="T176" t="str">
        <f t="shared" si="8"/>
        <v>1</v>
      </c>
      <c r="V176" s="32"/>
      <c r="W176" s="32"/>
    </row>
    <row r="177" spans="1:23" x14ac:dyDescent="0.25">
      <c r="A177" t="s">
        <v>439</v>
      </c>
      <c r="B177" t="str">
        <f t="shared" si="6"/>
        <v>Kenya</v>
      </c>
      <c r="C177" t="s">
        <v>451</v>
      </c>
      <c r="D177" t="s">
        <v>451</v>
      </c>
      <c r="E177" t="s">
        <v>143</v>
      </c>
      <c r="F177" t="s">
        <v>454</v>
      </c>
      <c r="G177" t="s">
        <v>454</v>
      </c>
      <c r="H177" t="s">
        <v>465</v>
      </c>
      <c r="I177" t="s">
        <v>110</v>
      </c>
      <c r="J177" t="s">
        <v>66</v>
      </c>
      <c r="K177" t="s">
        <v>116</v>
      </c>
      <c r="L177" t="s">
        <v>116</v>
      </c>
      <c r="M177" t="str">
        <f t="shared" si="7"/>
        <v>Proportion of individuals who belong to a SHG that does each activity (Among all question respondents)</v>
      </c>
      <c r="N177" t="s">
        <v>466</v>
      </c>
      <c r="O177" s="19">
        <v>4.6193966275311277E-2</v>
      </c>
      <c r="P177">
        <v>3.5803814856049951E-3</v>
      </c>
      <c r="Q177" s="19">
        <v>3.9175567041408121E-2</v>
      </c>
      <c r="R177" s="19">
        <v>5.3212365509214432E-2</v>
      </c>
      <c r="S177">
        <v>3384</v>
      </c>
      <c r="T177" t="str">
        <f t="shared" si="8"/>
        <v>1</v>
      </c>
      <c r="V177" s="32"/>
      <c r="W177" s="32"/>
    </row>
    <row r="178" spans="1:23" x14ac:dyDescent="0.25">
      <c r="A178" t="s">
        <v>439</v>
      </c>
      <c r="B178" t="str">
        <f t="shared" si="6"/>
        <v>Kenya</v>
      </c>
      <c r="C178" t="s">
        <v>451</v>
      </c>
      <c r="D178" t="s">
        <v>451</v>
      </c>
      <c r="E178" t="s">
        <v>143</v>
      </c>
      <c r="F178" t="s">
        <v>454</v>
      </c>
      <c r="G178" t="s">
        <v>454</v>
      </c>
      <c r="H178" t="s">
        <v>465</v>
      </c>
      <c r="I178" t="s">
        <v>110</v>
      </c>
      <c r="J178" t="s">
        <v>66</v>
      </c>
      <c r="K178" t="s">
        <v>115</v>
      </c>
      <c r="L178" t="s">
        <v>115</v>
      </c>
      <c r="M178" t="str">
        <f t="shared" si="7"/>
        <v>Proportion of individuals who belong to a SHG that does each activity (Among all question respondents)</v>
      </c>
      <c r="N178" t="s">
        <v>466</v>
      </c>
      <c r="O178" s="19">
        <v>4.910982468869924E-2</v>
      </c>
      <c r="P178">
        <v>2.9558041967430349E-3</v>
      </c>
      <c r="Q178" s="19">
        <v>4.3315745484180157E-2</v>
      </c>
      <c r="R178" s="19">
        <v>5.4903903893218323E-2</v>
      </c>
      <c r="S178">
        <v>5281</v>
      </c>
      <c r="T178" t="str">
        <f t="shared" si="8"/>
        <v>1</v>
      </c>
      <c r="V178" s="32"/>
      <c r="W178" s="32"/>
    </row>
    <row r="179" spans="1:23" x14ac:dyDescent="0.25">
      <c r="A179" t="s">
        <v>439</v>
      </c>
      <c r="B179" t="str">
        <f t="shared" si="6"/>
        <v>Kenya</v>
      </c>
      <c r="C179" t="s">
        <v>451</v>
      </c>
      <c r="D179" t="s">
        <v>451</v>
      </c>
      <c r="E179" t="s">
        <v>143</v>
      </c>
      <c r="F179" t="s">
        <v>454</v>
      </c>
      <c r="G179" t="s">
        <v>454</v>
      </c>
      <c r="H179" t="s">
        <v>465</v>
      </c>
      <c r="I179" t="s">
        <v>110</v>
      </c>
      <c r="J179" t="s">
        <v>66</v>
      </c>
      <c r="K179" t="s">
        <v>128</v>
      </c>
      <c r="L179" t="s">
        <v>128</v>
      </c>
      <c r="M179" t="str">
        <f t="shared" si="7"/>
        <v>Proportion of individuals who belong to a SHG that does each activity (Among all question respondents)</v>
      </c>
      <c r="N179" t="s">
        <v>466</v>
      </c>
      <c r="O179" s="19">
        <v>1.6683086695956188E-2</v>
      </c>
      <c r="P179">
        <v>2.5419620461713194E-3</v>
      </c>
      <c r="Q179" s="19">
        <v>1.1700236530635023E-2</v>
      </c>
      <c r="R179" s="19">
        <v>2.1665936861277352E-2</v>
      </c>
      <c r="S179">
        <v>2462</v>
      </c>
      <c r="T179" t="str">
        <f t="shared" si="8"/>
        <v>1</v>
      </c>
      <c r="V179" s="32"/>
      <c r="W179" s="32"/>
    </row>
    <row r="180" spans="1:23" x14ac:dyDescent="0.25">
      <c r="A180" t="s">
        <v>439</v>
      </c>
      <c r="B180" t="str">
        <f t="shared" si="6"/>
        <v>Kenya</v>
      </c>
      <c r="C180" t="s">
        <v>451</v>
      </c>
      <c r="D180" t="s">
        <v>451</v>
      </c>
      <c r="E180" t="s">
        <v>143</v>
      </c>
      <c r="F180" t="s">
        <v>454</v>
      </c>
      <c r="G180" t="s">
        <v>454</v>
      </c>
      <c r="H180" t="s">
        <v>465</v>
      </c>
      <c r="I180" t="s">
        <v>110</v>
      </c>
      <c r="J180" t="s">
        <v>66</v>
      </c>
      <c r="K180" t="s">
        <v>127</v>
      </c>
      <c r="L180" t="s">
        <v>127</v>
      </c>
      <c r="M180" t="str">
        <f t="shared" si="7"/>
        <v>Proportion of individuals who belong to a SHG that does each activity (Among all question respondents)</v>
      </c>
      <c r="N180" t="s">
        <v>466</v>
      </c>
      <c r="O180" s="19">
        <v>5.9900811636647656E-2</v>
      </c>
      <c r="P180">
        <v>3.047529011412164E-3</v>
      </c>
      <c r="Q180" s="19">
        <v>5.3926929980464694E-2</v>
      </c>
      <c r="R180" s="19">
        <v>6.5874693292830619E-2</v>
      </c>
      <c r="S180">
        <v>6203</v>
      </c>
      <c r="T180" t="str">
        <f t="shared" si="8"/>
        <v>1</v>
      </c>
      <c r="V180" s="32"/>
      <c r="W180" s="32"/>
    </row>
    <row r="181" spans="1:23" x14ac:dyDescent="0.25">
      <c r="A181" t="s">
        <v>439</v>
      </c>
      <c r="B181" t="str">
        <f t="shared" si="6"/>
        <v>Kenya</v>
      </c>
      <c r="C181" t="s">
        <v>451</v>
      </c>
      <c r="D181" t="s">
        <v>451</v>
      </c>
      <c r="E181" t="s">
        <v>143</v>
      </c>
      <c r="F181" t="s">
        <v>454</v>
      </c>
      <c r="G181" t="s">
        <v>454</v>
      </c>
      <c r="H181" t="s">
        <v>465</v>
      </c>
      <c r="I181" t="s">
        <v>110</v>
      </c>
      <c r="J181" t="s">
        <v>66</v>
      </c>
      <c r="K181" t="s">
        <v>124</v>
      </c>
      <c r="L181" t="s">
        <v>124</v>
      </c>
      <c r="M181" t="str">
        <f t="shared" si="7"/>
        <v>Proportion of individuals who belong to a SHG that does each activity (Among all question respondents)</v>
      </c>
      <c r="N181" t="s">
        <v>466</v>
      </c>
      <c r="O181" s="19">
        <v>1.3872692590243063E-2</v>
      </c>
      <c r="P181">
        <v>2.6058231073493913E-3</v>
      </c>
      <c r="Q181" s="19">
        <v>8.7646595569369004E-3</v>
      </c>
      <c r="R181" s="19">
        <v>1.8980725623549227E-2</v>
      </c>
      <c r="S181">
        <v>1938</v>
      </c>
      <c r="T181" t="str">
        <f t="shared" si="8"/>
        <v>1</v>
      </c>
      <c r="V181" s="32"/>
      <c r="W181" s="32"/>
    </row>
    <row r="182" spans="1:23" x14ac:dyDescent="0.25">
      <c r="A182" t="s">
        <v>439</v>
      </c>
      <c r="B182" t="str">
        <f t="shared" si="6"/>
        <v>Kenya</v>
      </c>
      <c r="C182" t="s">
        <v>451</v>
      </c>
      <c r="D182" t="s">
        <v>451</v>
      </c>
      <c r="E182" t="s">
        <v>143</v>
      </c>
      <c r="F182" t="s">
        <v>454</v>
      </c>
      <c r="G182" t="s">
        <v>454</v>
      </c>
      <c r="H182" t="s">
        <v>465</v>
      </c>
      <c r="I182" t="s">
        <v>110</v>
      </c>
      <c r="J182" t="s">
        <v>66</v>
      </c>
      <c r="K182" t="s">
        <v>123</v>
      </c>
      <c r="L182" t="s">
        <v>123</v>
      </c>
      <c r="M182" t="str">
        <f t="shared" si="7"/>
        <v>Proportion of individuals who belong to a SHG that does each activity (Among all question respondents)</v>
      </c>
      <c r="N182" t="s">
        <v>466</v>
      </c>
      <c r="O182" s="19">
        <v>5.7403630507024309E-2</v>
      </c>
      <c r="P182">
        <v>2.8680744654804484E-3</v>
      </c>
      <c r="Q182" s="19">
        <v>5.17815224405416E-2</v>
      </c>
      <c r="R182" s="19">
        <v>6.3025738573507017E-2</v>
      </c>
      <c r="S182">
        <v>6727</v>
      </c>
      <c r="T182" t="str">
        <f t="shared" si="8"/>
        <v>1</v>
      </c>
      <c r="V182" s="32"/>
      <c r="W182" s="32"/>
    </row>
    <row r="183" spans="1:23" x14ac:dyDescent="0.25">
      <c r="A183" t="s">
        <v>439</v>
      </c>
      <c r="B183" t="str">
        <f t="shared" si="6"/>
        <v>Kenya</v>
      </c>
      <c r="C183" t="s">
        <v>451</v>
      </c>
      <c r="D183" t="s">
        <v>451</v>
      </c>
      <c r="E183" t="s">
        <v>143</v>
      </c>
      <c r="F183" t="s">
        <v>454</v>
      </c>
      <c r="G183" t="s">
        <v>454</v>
      </c>
      <c r="H183" t="s">
        <v>465</v>
      </c>
      <c r="I183" t="s">
        <v>110</v>
      </c>
      <c r="J183" t="s">
        <v>66</v>
      </c>
      <c r="K183" t="s">
        <v>132</v>
      </c>
      <c r="L183" t="s">
        <v>132</v>
      </c>
      <c r="M183" t="str">
        <f t="shared" si="7"/>
        <v>Proportion of individuals who belong to a SHG that does each activity (Among all question respondents)</v>
      </c>
      <c r="N183" t="s">
        <v>466</v>
      </c>
      <c r="O183" s="19">
        <v>1.2147978052278071E-2</v>
      </c>
      <c r="P183">
        <v>3.1751793955649265E-3</v>
      </c>
      <c r="Q183" s="19">
        <v>5.9238712840652382E-3</v>
      </c>
      <c r="R183" s="19">
        <v>1.8372084820490905E-2</v>
      </c>
      <c r="S183">
        <v>1215</v>
      </c>
      <c r="T183" t="str">
        <f t="shared" si="8"/>
        <v>1</v>
      </c>
      <c r="V183" s="32"/>
      <c r="W183" s="32"/>
    </row>
    <row r="184" spans="1:23" x14ac:dyDescent="0.25">
      <c r="A184" t="s">
        <v>439</v>
      </c>
      <c r="B184" t="str">
        <f t="shared" si="6"/>
        <v>Kenya</v>
      </c>
      <c r="C184" t="s">
        <v>451</v>
      </c>
      <c r="D184" t="s">
        <v>451</v>
      </c>
      <c r="E184" t="s">
        <v>143</v>
      </c>
      <c r="F184" t="s">
        <v>454</v>
      </c>
      <c r="G184" t="s">
        <v>454</v>
      </c>
      <c r="H184" t="s">
        <v>465</v>
      </c>
      <c r="I184" t="s">
        <v>110</v>
      </c>
      <c r="J184" t="s">
        <v>66</v>
      </c>
      <c r="K184" t="s">
        <v>131</v>
      </c>
      <c r="L184" t="s">
        <v>131</v>
      </c>
      <c r="M184" t="str">
        <f t="shared" si="7"/>
        <v>Proportion of individuals who belong to a SHG that does each activity (Among all question respondents)</v>
      </c>
      <c r="N184" t="s">
        <v>466</v>
      </c>
      <c r="O184" s="19">
        <v>5.3287508529296437E-2</v>
      </c>
      <c r="P184">
        <v>2.6227044945083327E-3</v>
      </c>
      <c r="Q184" s="19">
        <v>4.8146383962258496E-2</v>
      </c>
      <c r="R184" s="19">
        <v>5.8428633096334379E-2</v>
      </c>
      <c r="S184">
        <v>7450</v>
      </c>
      <c r="T184" t="str">
        <f t="shared" si="8"/>
        <v>1</v>
      </c>
      <c r="V184" s="32"/>
      <c r="W184" s="32"/>
    </row>
    <row r="185" spans="1:23" x14ac:dyDescent="0.25">
      <c r="A185" t="s">
        <v>439</v>
      </c>
      <c r="B185" t="str">
        <f t="shared" si="6"/>
        <v>Kenya</v>
      </c>
      <c r="C185" t="s">
        <v>451</v>
      </c>
      <c r="D185" t="s">
        <v>451</v>
      </c>
      <c r="E185" t="s">
        <v>143</v>
      </c>
      <c r="F185" t="s">
        <v>454</v>
      </c>
      <c r="G185" t="s">
        <v>454</v>
      </c>
      <c r="H185" t="s">
        <v>465</v>
      </c>
      <c r="I185" t="s">
        <v>110</v>
      </c>
      <c r="J185" t="s">
        <v>66</v>
      </c>
      <c r="K185" t="s">
        <v>121</v>
      </c>
      <c r="L185" t="s">
        <v>121</v>
      </c>
      <c r="M185" t="str">
        <f t="shared" si="7"/>
        <v>Proportion of individuals who belong to a SHG that does each activity (Among all question respondents)</v>
      </c>
      <c r="N185" t="s">
        <v>466</v>
      </c>
      <c r="O185" s="19">
        <v>3.2312570358711004E-2</v>
      </c>
      <c r="P185">
        <v>2.1797252961604221E-3</v>
      </c>
      <c r="Q185" s="19">
        <v>2.8039790374176303E-2</v>
      </c>
      <c r="R185" s="19">
        <v>3.6585350343245705E-2</v>
      </c>
      <c r="S185">
        <v>6371</v>
      </c>
      <c r="T185" t="str">
        <f t="shared" si="8"/>
        <v>1</v>
      </c>
      <c r="V185" s="32"/>
      <c r="W185" s="32"/>
    </row>
    <row r="186" spans="1:23" x14ac:dyDescent="0.25">
      <c r="A186" t="s">
        <v>439</v>
      </c>
      <c r="B186" t="str">
        <f t="shared" si="6"/>
        <v>Kenya</v>
      </c>
      <c r="C186" t="s">
        <v>451</v>
      </c>
      <c r="D186" t="s">
        <v>451</v>
      </c>
      <c r="E186" t="s">
        <v>143</v>
      </c>
      <c r="F186" t="s">
        <v>454</v>
      </c>
      <c r="G186" t="s">
        <v>454</v>
      </c>
      <c r="H186" t="s">
        <v>465</v>
      </c>
      <c r="I186" t="s">
        <v>110</v>
      </c>
      <c r="J186" t="s">
        <v>66</v>
      </c>
      <c r="K186" t="s">
        <v>120</v>
      </c>
      <c r="L186" t="s">
        <v>120</v>
      </c>
      <c r="M186" t="str">
        <f t="shared" si="7"/>
        <v>Proportion of individuals who belong to a SHG that does each activity (Among all question respondents)</v>
      </c>
      <c r="N186" t="s">
        <v>466</v>
      </c>
      <c r="O186" s="19">
        <v>8.8310435734791026E-2</v>
      </c>
      <c r="P186">
        <v>6.0480980542797482E-3</v>
      </c>
      <c r="Q186" s="19">
        <v>7.6454725129261658E-2</v>
      </c>
      <c r="R186" s="19">
        <v>0.10016614634032039</v>
      </c>
      <c r="S186">
        <v>2294</v>
      </c>
      <c r="T186" t="str">
        <f t="shared" si="8"/>
        <v>1</v>
      </c>
      <c r="V186" s="32"/>
      <c r="W186" s="32"/>
    </row>
    <row r="187" spans="1:23" x14ac:dyDescent="0.25">
      <c r="A187" t="s">
        <v>439</v>
      </c>
      <c r="B187" t="str">
        <f t="shared" si="6"/>
        <v>Kenya</v>
      </c>
      <c r="C187" t="s">
        <v>451</v>
      </c>
      <c r="D187" t="s">
        <v>451</v>
      </c>
      <c r="E187" t="s">
        <v>143</v>
      </c>
      <c r="F187" t="s">
        <v>454</v>
      </c>
      <c r="G187" t="s">
        <v>454</v>
      </c>
      <c r="H187" t="s">
        <v>467</v>
      </c>
      <c r="I187" t="s">
        <v>110</v>
      </c>
      <c r="J187" t="s">
        <v>66</v>
      </c>
      <c r="K187" t="s">
        <v>135</v>
      </c>
      <c r="L187" t="s">
        <v>135</v>
      </c>
      <c r="M187" t="str">
        <f t="shared" si="7"/>
        <v>Proportion of individuals who belong to a SHG that does each activity (Among all question respondents)</v>
      </c>
      <c r="N187" t="s">
        <v>468</v>
      </c>
      <c r="O187" s="19">
        <v>1.6790538025720433E-2</v>
      </c>
      <c r="P187">
        <v>2.1349392223432798E-3</v>
      </c>
      <c r="Q187" s="19">
        <v>1.2605549397339127E-2</v>
      </c>
      <c r="R187" s="19">
        <v>2.0975526654101739E-2</v>
      </c>
      <c r="S187">
        <v>3813</v>
      </c>
      <c r="T187" t="str">
        <f t="shared" si="8"/>
        <v>1</v>
      </c>
      <c r="V187" s="32"/>
      <c r="W187" s="32"/>
    </row>
    <row r="188" spans="1:23" x14ac:dyDescent="0.25">
      <c r="A188" t="s">
        <v>439</v>
      </c>
      <c r="B188" t="str">
        <f t="shared" si="6"/>
        <v>Kenya</v>
      </c>
      <c r="C188" t="s">
        <v>451</v>
      </c>
      <c r="D188" t="s">
        <v>451</v>
      </c>
      <c r="E188" t="s">
        <v>143</v>
      </c>
      <c r="F188" t="s">
        <v>454</v>
      </c>
      <c r="G188" t="s">
        <v>454</v>
      </c>
      <c r="H188" t="s">
        <v>467</v>
      </c>
      <c r="I188" t="s">
        <v>110</v>
      </c>
      <c r="J188" t="s">
        <v>66</v>
      </c>
      <c r="K188" t="s">
        <v>134</v>
      </c>
      <c r="L188" t="s">
        <v>134</v>
      </c>
      <c r="M188" t="str">
        <f t="shared" si="7"/>
        <v>Proportion of individuals who belong to a SHG that does each activity (Among all question respondents)</v>
      </c>
      <c r="N188" t="s">
        <v>468</v>
      </c>
      <c r="O188" s="19">
        <v>1.0793601600801823E-2</v>
      </c>
      <c r="P188">
        <v>1.4717796783511085E-3</v>
      </c>
      <c r="Q188" s="19">
        <v>7.9085633978774154E-3</v>
      </c>
      <c r="R188" s="19">
        <v>1.3678639803726231E-2</v>
      </c>
      <c r="S188">
        <v>4852</v>
      </c>
      <c r="T188" t="str">
        <f t="shared" si="8"/>
        <v>1</v>
      </c>
      <c r="V188" s="32"/>
      <c r="W188" s="32"/>
    </row>
    <row r="189" spans="1:23" x14ac:dyDescent="0.25">
      <c r="A189" t="s">
        <v>439</v>
      </c>
      <c r="B189" t="str">
        <f t="shared" si="6"/>
        <v>Kenya</v>
      </c>
      <c r="C189" t="s">
        <v>451</v>
      </c>
      <c r="D189" t="s">
        <v>451</v>
      </c>
      <c r="E189" t="s">
        <v>143</v>
      </c>
      <c r="F189" t="s">
        <v>454</v>
      </c>
      <c r="G189" t="s">
        <v>454</v>
      </c>
      <c r="H189" t="s">
        <v>467</v>
      </c>
      <c r="I189" t="s">
        <v>110</v>
      </c>
      <c r="J189" t="s">
        <v>66</v>
      </c>
      <c r="K189" t="s">
        <v>116</v>
      </c>
      <c r="L189" t="s">
        <v>116</v>
      </c>
      <c r="M189" t="str">
        <f t="shared" si="7"/>
        <v>Proportion of individuals who belong to a SHG that does each activity (Among all question respondents)</v>
      </c>
      <c r="N189" t="s">
        <v>468</v>
      </c>
      <c r="O189" s="19">
        <v>1.3167410228931533E-2</v>
      </c>
      <c r="P189">
        <v>1.9597998888143766E-3</v>
      </c>
      <c r="Q189" s="19">
        <v>9.3257363476540144E-3</v>
      </c>
      <c r="R189" s="19">
        <v>1.7009084110209051E-2</v>
      </c>
      <c r="S189">
        <v>3384</v>
      </c>
      <c r="T189" t="str">
        <f t="shared" si="8"/>
        <v>1</v>
      </c>
      <c r="V189" s="32"/>
      <c r="W189" s="32"/>
    </row>
    <row r="190" spans="1:23" x14ac:dyDescent="0.25">
      <c r="A190" t="s">
        <v>439</v>
      </c>
      <c r="B190" t="str">
        <f t="shared" si="6"/>
        <v>Kenya</v>
      </c>
      <c r="C190" t="s">
        <v>451</v>
      </c>
      <c r="D190" t="s">
        <v>451</v>
      </c>
      <c r="E190" t="s">
        <v>143</v>
      </c>
      <c r="F190" t="s">
        <v>454</v>
      </c>
      <c r="G190" t="s">
        <v>454</v>
      </c>
      <c r="H190" t="s">
        <v>467</v>
      </c>
      <c r="I190" t="s">
        <v>110</v>
      </c>
      <c r="J190" t="s">
        <v>66</v>
      </c>
      <c r="K190" t="s">
        <v>115</v>
      </c>
      <c r="L190" t="s">
        <v>115</v>
      </c>
      <c r="M190" t="str">
        <f t="shared" si="7"/>
        <v>Proportion of individuals who belong to a SHG that does each activity (Among all question respondents)</v>
      </c>
      <c r="N190" t="s">
        <v>468</v>
      </c>
      <c r="O190" s="19">
        <v>1.3677034110539898E-2</v>
      </c>
      <c r="P190">
        <v>1.5724065725168086E-3</v>
      </c>
      <c r="Q190" s="19">
        <v>1.0594743262956799E-2</v>
      </c>
      <c r="R190" s="19">
        <v>1.6759324958122997E-2</v>
      </c>
      <c r="S190">
        <v>5281</v>
      </c>
      <c r="T190" t="str">
        <f t="shared" si="8"/>
        <v>1</v>
      </c>
      <c r="V190" s="32"/>
      <c r="W190" s="32"/>
    </row>
    <row r="191" spans="1:23" x14ac:dyDescent="0.25">
      <c r="A191" t="s">
        <v>439</v>
      </c>
      <c r="B191" t="str">
        <f t="shared" si="6"/>
        <v>Kenya</v>
      </c>
      <c r="C191" t="s">
        <v>451</v>
      </c>
      <c r="D191" t="s">
        <v>451</v>
      </c>
      <c r="E191" t="s">
        <v>143</v>
      </c>
      <c r="F191" t="s">
        <v>454</v>
      </c>
      <c r="G191" t="s">
        <v>454</v>
      </c>
      <c r="H191" t="s">
        <v>467</v>
      </c>
      <c r="I191" t="s">
        <v>110</v>
      </c>
      <c r="J191" t="s">
        <v>66</v>
      </c>
      <c r="K191" t="s">
        <v>128</v>
      </c>
      <c r="L191" t="s">
        <v>128</v>
      </c>
      <c r="M191" t="str">
        <f t="shared" si="7"/>
        <v>Proportion of individuals who belong to a SHG that does each activity (Among all question respondents)</v>
      </c>
      <c r="N191" t="s">
        <v>468</v>
      </c>
      <c r="O191" s="19">
        <v>3.3042588271286139E-3</v>
      </c>
      <c r="P191">
        <v>1.2258540030537315E-3</v>
      </c>
      <c r="Q191" s="19">
        <v>9.0129343628964163E-4</v>
      </c>
      <c r="R191" s="19">
        <v>5.7072242179675861E-3</v>
      </c>
      <c r="S191">
        <v>2462</v>
      </c>
      <c r="T191" t="str">
        <f t="shared" si="8"/>
        <v>1</v>
      </c>
      <c r="V191" s="32"/>
      <c r="W191" s="32"/>
    </row>
    <row r="192" spans="1:23" x14ac:dyDescent="0.25">
      <c r="A192" t="s">
        <v>439</v>
      </c>
      <c r="B192" t="str">
        <f t="shared" si="6"/>
        <v>Kenya</v>
      </c>
      <c r="C192" t="s">
        <v>451</v>
      </c>
      <c r="D192" t="s">
        <v>451</v>
      </c>
      <c r="E192" t="s">
        <v>143</v>
      </c>
      <c r="F192" t="s">
        <v>454</v>
      </c>
      <c r="G192" t="s">
        <v>454</v>
      </c>
      <c r="H192" t="s">
        <v>467</v>
      </c>
      <c r="I192" t="s">
        <v>110</v>
      </c>
      <c r="J192" t="s">
        <v>66</v>
      </c>
      <c r="K192" t="s">
        <v>127</v>
      </c>
      <c r="L192" t="s">
        <v>127</v>
      </c>
      <c r="M192" t="str">
        <f t="shared" si="7"/>
        <v>Proportion of individuals who belong to a SHG that does each activity (Among all question respondents)</v>
      </c>
      <c r="N192" t="s">
        <v>468</v>
      </c>
      <c r="O192" s="19">
        <v>1.7416380104949409E-2</v>
      </c>
      <c r="P192">
        <v>1.6714073786347036E-3</v>
      </c>
      <c r="Q192" s="19">
        <v>1.414002413201383E-2</v>
      </c>
      <c r="R192" s="19">
        <v>2.0692736077884986E-2</v>
      </c>
      <c r="S192">
        <v>6203</v>
      </c>
      <c r="T192" t="str">
        <f t="shared" si="8"/>
        <v>1</v>
      </c>
      <c r="V192" s="32"/>
      <c r="W192" s="32"/>
    </row>
    <row r="193" spans="1:23" x14ac:dyDescent="0.25">
      <c r="A193" t="s">
        <v>439</v>
      </c>
      <c r="B193" t="str">
        <f t="shared" si="6"/>
        <v>Kenya</v>
      </c>
      <c r="C193" t="s">
        <v>451</v>
      </c>
      <c r="D193" t="s">
        <v>451</v>
      </c>
      <c r="E193" t="s">
        <v>143</v>
      </c>
      <c r="F193" t="s">
        <v>454</v>
      </c>
      <c r="G193" t="s">
        <v>454</v>
      </c>
      <c r="H193" t="s">
        <v>467</v>
      </c>
      <c r="I193" t="s">
        <v>110</v>
      </c>
      <c r="J193" t="s">
        <v>66</v>
      </c>
      <c r="K193" t="s">
        <v>124</v>
      </c>
      <c r="L193" t="s">
        <v>124</v>
      </c>
      <c r="M193" t="str">
        <f t="shared" si="7"/>
        <v>Proportion of individuals who belong to a SHG that does each activity (Among all question respondents)</v>
      </c>
      <c r="N193" t="s">
        <v>468</v>
      </c>
      <c r="O193" s="19">
        <v>3.1448027634935847E-3</v>
      </c>
      <c r="P193">
        <v>1.3575873018110665E-3</v>
      </c>
      <c r="Q193" s="19">
        <v>4.836087769602101E-4</v>
      </c>
      <c r="R193" s="19">
        <v>5.8059967500269597E-3</v>
      </c>
      <c r="S193">
        <v>1938</v>
      </c>
      <c r="T193" t="str">
        <f t="shared" si="8"/>
        <v>1</v>
      </c>
      <c r="V193" s="32"/>
      <c r="W193" s="32"/>
    </row>
    <row r="194" spans="1:23" x14ac:dyDescent="0.25">
      <c r="A194" t="s">
        <v>439</v>
      </c>
      <c r="B194" t="str">
        <f t="shared" ref="B194:B257" si="9">A194</f>
        <v>Kenya</v>
      </c>
      <c r="C194" t="s">
        <v>451</v>
      </c>
      <c r="D194" t="s">
        <v>451</v>
      </c>
      <c r="E194" t="s">
        <v>143</v>
      </c>
      <c r="F194" t="s">
        <v>454</v>
      </c>
      <c r="G194" t="s">
        <v>454</v>
      </c>
      <c r="H194" t="s">
        <v>467</v>
      </c>
      <c r="I194" t="s">
        <v>110</v>
      </c>
      <c r="J194" t="s">
        <v>66</v>
      </c>
      <c r="K194" t="s">
        <v>123</v>
      </c>
      <c r="L194" t="s">
        <v>123</v>
      </c>
      <c r="M194" t="str">
        <f t="shared" ref="M194:M257" si="10">CONCATENATE(F194," (Among ",J194,")")</f>
        <v>Proportion of individuals who belong to a SHG that does each activity (Among all question respondents)</v>
      </c>
      <c r="N194" t="s">
        <v>468</v>
      </c>
      <c r="O194" s="19">
        <v>1.6383122266889514E-2</v>
      </c>
      <c r="P194">
        <v>1.5592260906838855E-3</v>
      </c>
      <c r="Q194" s="19">
        <v>1.3326668298412897E-2</v>
      </c>
      <c r="R194" s="19">
        <v>1.9439576235366133E-2</v>
      </c>
      <c r="S194">
        <v>6727</v>
      </c>
      <c r="T194" t="str">
        <f t="shared" ref="T194:T257" si="11">IF(S194&gt;=30,"1","0")</f>
        <v>1</v>
      </c>
      <c r="V194" s="32"/>
      <c r="W194" s="32"/>
    </row>
    <row r="195" spans="1:23" x14ac:dyDescent="0.25">
      <c r="A195" t="s">
        <v>439</v>
      </c>
      <c r="B195" t="str">
        <f t="shared" si="9"/>
        <v>Kenya</v>
      </c>
      <c r="C195" t="s">
        <v>451</v>
      </c>
      <c r="D195" t="s">
        <v>451</v>
      </c>
      <c r="E195" t="s">
        <v>143</v>
      </c>
      <c r="F195" t="s">
        <v>454</v>
      </c>
      <c r="G195" t="s">
        <v>454</v>
      </c>
      <c r="H195" t="s">
        <v>467</v>
      </c>
      <c r="I195" t="s">
        <v>110</v>
      </c>
      <c r="J195" t="s">
        <v>66</v>
      </c>
      <c r="K195" t="s">
        <v>132</v>
      </c>
      <c r="L195" t="s">
        <v>132</v>
      </c>
      <c r="M195" t="str">
        <f t="shared" si="10"/>
        <v>Proportion of individuals who belong to a SHG that does each activity (Among all question respondents)</v>
      </c>
      <c r="N195" t="s">
        <v>468</v>
      </c>
      <c r="O195" s="19">
        <v>4.6597207678550088E-3</v>
      </c>
      <c r="P195">
        <v>1.9233844443472664E-3</v>
      </c>
      <c r="Q195" s="19">
        <v>8.8942981841806787E-4</v>
      </c>
      <c r="R195" s="19">
        <v>8.4300117172919492E-3</v>
      </c>
      <c r="S195">
        <v>1215</v>
      </c>
      <c r="T195" t="str">
        <f t="shared" si="11"/>
        <v>1</v>
      </c>
      <c r="V195" s="32"/>
      <c r="W195" s="32"/>
    </row>
    <row r="196" spans="1:23" x14ac:dyDescent="0.25">
      <c r="A196" t="s">
        <v>439</v>
      </c>
      <c r="B196" t="str">
        <f t="shared" si="9"/>
        <v>Kenya</v>
      </c>
      <c r="C196" t="s">
        <v>451</v>
      </c>
      <c r="D196" t="s">
        <v>451</v>
      </c>
      <c r="E196" t="s">
        <v>143</v>
      </c>
      <c r="F196" t="s">
        <v>454</v>
      </c>
      <c r="G196" t="s">
        <v>454</v>
      </c>
      <c r="H196" t="s">
        <v>467</v>
      </c>
      <c r="I196" t="s">
        <v>110</v>
      </c>
      <c r="J196" t="s">
        <v>66</v>
      </c>
      <c r="K196" t="s">
        <v>131</v>
      </c>
      <c r="L196" t="s">
        <v>131</v>
      </c>
      <c r="M196" t="str">
        <f t="shared" si="10"/>
        <v>Proportion of individuals who belong to a SHG that does each activity (Among all question respondents)</v>
      </c>
      <c r="N196" t="s">
        <v>468</v>
      </c>
      <c r="O196" s="19">
        <v>1.4810064841497095E-2</v>
      </c>
      <c r="P196">
        <v>1.4140274299000053E-3</v>
      </c>
      <c r="Q196" s="19">
        <v>1.2038234780753916E-2</v>
      </c>
      <c r="R196" s="19">
        <v>1.7581894902240276E-2</v>
      </c>
      <c r="S196">
        <v>7450</v>
      </c>
      <c r="T196" t="str">
        <f t="shared" si="11"/>
        <v>1</v>
      </c>
      <c r="V196" s="32"/>
      <c r="W196" s="32"/>
    </row>
    <row r="197" spans="1:23" x14ac:dyDescent="0.25">
      <c r="A197" t="s">
        <v>439</v>
      </c>
      <c r="B197" t="str">
        <f t="shared" si="9"/>
        <v>Kenya</v>
      </c>
      <c r="C197" t="s">
        <v>451</v>
      </c>
      <c r="D197" t="s">
        <v>451</v>
      </c>
      <c r="E197" t="s">
        <v>143</v>
      </c>
      <c r="F197" t="s">
        <v>454</v>
      </c>
      <c r="G197" t="s">
        <v>454</v>
      </c>
      <c r="H197" t="s">
        <v>467</v>
      </c>
      <c r="I197" t="s">
        <v>110</v>
      </c>
      <c r="J197" t="s">
        <v>66</v>
      </c>
      <c r="K197" t="s">
        <v>121</v>
      </c>
      <c r="L197" t="s">
        <v>121</v>
      </c>
      <c r="M197" t="str">
        <f t="shared" si="10"/>
        <v>Proportion of individuals who belong to a SHG that does each activity (Among all question respondents)</v>
      </c>
      <c r="N197" t="s">
        <v>468</v>
      </c>
      <c r="O197" s="19">
        <v>9.280570920864914E-3</v>
      </c>
      <c r="P197">
        <v>1.1842574634864454E-3</v>
      </c>
      <c r="Q197" s="19">
        <v>6.959144640482696E-3</v>
      </c>
      <c r="R197" s="19">
        <v>1.1601997201247133E-2</v>
      </c>
      <c r="S197">
        <v>6371</v>
      </c>
      <c r="T197" t="str">
        <f t="shared" si="11"/>
        <v>1</v>
      </c>
      <c r="V197" s="32"/>
      <c r="W197" s="32"/>
    </row>
    <row r="198" spans="1:23" x14ac:dyDescent="0.25">
      <c r="A198" t="s">
        <v>439</v>
      </c>
      <c r="B198" t="str">
        <f t="shared" si="9"/>
        <v>Kenya</v>
      </c>
      <c r="C198" t="s">
        <v>451</v>
      </c>
      <c r="D198" t="s">
        <v>451</v>
      </c>
      <c r="E198" t="s">
        <v>143</v>
      </c>
      <c r="F198" t="s">
        <v>454</v>
      </c>
      <c r="G198" t="s">
        <v>454</v>
      </c>
      <c r="H198" t="s">
        <v>467</v>
      </c>
      <c r="I198" t="s">
        <v>110</v>
      </c>
      <c r="J198" t="s">
        <v>66</v>
      </c>
      <c r="K198" t="s">
        <v>120</v>
      </c>
      <c r="L198" t="s">
        <v>120</v>
      </c>
      <c r="M198" t="str">
        <f t="shared" si="10"/>
        <v>Proportion of individuals who belong to a SHG that does each activity (Among all question respondents)</v>
      </c>
      <c r="N198" t="s">
        <v>468</v>
      </c>
      <c r="O198" s="19">
        <v>2.4387438293694098E-2</v>
      </c>
      <c r="P198">
        <v>3.2938417951092684E-3</v>
      </c>
      <c r="Q198" s="19">
        <v>1.7930725000896246E-2</v>
      </c>
      <c r="R198" s="19">
        <v>3.0844151586491949E-2</v>
      </c>
      <c r="S198">
        <v>2294</v>
      </c>
      <c r="T198" t="str">
        <f t="shared" si="11"/>
        <v>1</v>
      </c>
      <c r="V198" s="32"/>
      <c r="W198" s="32"/>
    </row>
    <row r="199" spans="1:23" x14ac:dyDescent="0.25">
      <c r="A199" t="s">
        <v>439</v>
      </c>
      <c r="B199" t="str">
        <f t="shared" si="9"/>
        <v>Kenya</v>
      </c>
      <c r="C199" t="s">
        <v>451</v>
      </c>
      <c r="D199" t="s">
        <v>451</v>
      </c>
      <c r="E199" t="s">
        <v>143</v>
      </c>
      <c r="F199" t="s">
        <v>469</v>
      </c>
      <c r="G199" t="s">
        <v>469</v>
      </c>
      <c r="H199" t="s">
        <v>470</v>
      </c>
      <c r="I199" t="s">
        <v>110</v>
      </c>
      <c r="J199" t="s">
        <v>471</v>
      </c>
      <c r="K199" t="s">
        <v>135</v>
      </c>
      <c r="L199" t="s">
        <v>135</v>
      </c>
      <c r="M199" t="str">
        <f t="shared" si="10"/>
        <v>Proportion of individuals who do not belong to a SHG for each reason (Among Individuals who do not belong to a SHG)</v>
      </c>
      <c r="N199" t="s">
        <v>472</v>
      </c>
      <c r="O199" s="19">
        <v>3.7297429470912732E-2</v>
      </c>
      <c r="P199">
        <v>4.409606527333439E-3</v>
      </c>
      <c r="Q199" s="19">
        <v>2.8653257111946544E-2</v>
      </c>
      <c r="R199" s="19">
        <v>4.5941601829878921E-2</v>
      </c>
      <c r="S199">
        <v>2113</v>
      </c>
      <c r="T199" t="str">
        <f t="shared" si="11"/>
        <v>1</v>
      </c>
      <c r="V199" s="32"/>
      <c r="W199" s="32"/>
    </row>
    <row r="200" spans="1:23" x14ac:dyDescent="0.25">
      <c r="A200" t="s">
        <v>439</v>
      </c>
      <c r="B200" t="str">
        <f t="shared" si="9"/>
        <v>Kenya</v>
      </c>
      <c r="C200" t="s">
        <v>451</v>
      </c>
      <c r="D200" t="s">
        <v>451</v>
      </c>
      <c r="E200" t="s">
        <v>143</v>
      </c>
      <c r="F200" t="s">
        <v>469</v>
      </c>
      <c r="G200" t="s">
        <v>469</v>
      </c>
      <c r="H200" t="s">
        <v>470</v>
      </c>
      <c r="I200" t="s">
        <v>110</v>
      </c>
      <c r="J200" t="s">
        <v>471</v>
      </c>
      <c r="K200" t="s">
        <v>134</v>
      </c>
      <c r="L200" t="s">
        <v>134</v>
      </c>
      <c r="M200" t="str">
        <f t="shared" si="10"/>
        <v>Proportion of individuals who do not belong to a SHG for each reason (Among Individuals who do not belong to a SHG)</v>
      </c>
      <c r="N200" t="s">
        <v>472</v>
      </c>
      <c r="O200" s="19">
        <v>2.1563618557349108E-2</v>
      </c>
      <c r="P200">
        <v>2.8426419370075123E-3</v>
      </c>
      <c r="Q200" s="19">
        <v>1.599112389850597E-2</v>
      </c>
      <c r="R200" s="19">
        <v>2.7136113216192245E-2</v>
      </c>
      <c r="S200">
        <v>2808</v>
      </c>
      <c r="T200" t="str">
        <f t="shared" si="11"/>
        <v>1</v>
      </c>
      <c r="V200" s="32"/>
      <c r="W200" s="32"/>
    </row>
    <row r="201" spans="1:23" x14ac:dyDescent="0.25">
      <c r="A201" t="s">
        <v>439</v>
      </c>
      <c r="B201" t="str">
        <f t="shared" si="9"/>
        <v>Kenya</v>
      </c>
      <c r="C201" t="s">
        <v>451</v>
      </c>
      <c r="D201" t="s">
        <v>451</v>
      </c>
      <c r="E201" t="s">
        <v>143</v>
      </c>
      <c r="F201" t="s">
        <v>469</v>
      </c>
      <c r="G201" t="s">
        <v>469</v>
      </c>
      <c r="H201" t="s">
        <v>470</v>
      </c>
      <c r="I201" t="s">
        <v>110</v>
      </c>
      <c r="J201" t="s">
        <v>471</v>
      </c>
      <c r="K201" t="s">
        <v>116</v>
      </c>
      <c r="L201" t="s">
        <v>116</v>
      </c>
      <c r="M201" t="str">
        <f t="shared" si="10"/>
        <v>Proportion of individuals who do not belong to a SHG for each reason (Among Individuals who do not belong to a SHG)</v>
      </c>
      <c r="N201" t="s">
        <v>472</v>
      </c>
      <c r="O201" s="19">
        <v>3.7221110107913118E-2</v>
      </c>
      <c r="P201">
        <v>4.017628245733677E-3</v>
      </c>
      <c r="Q201" s="19">
        <v>2.934543852675877E-2</v>
      </c>
      <c r="R201" s="19">
        <v>4.5096781689067465E-2</v>
      </c>
      <c r="S201">
        <v>2256</v>
      </c>
      <c r="T201" t="str">
        <f t="shared" si="11"/>
        <v>1</v>
      </c>
      <c r="V201" s="32"/>
      <c r="W201" s="32"/>
    </row>
    <row r="202" spans="1:23" x14ac:dyDescent="0.25">
      <c r="A202" t="s">
        <v>439</v>
      </c>
      <c r="B202" t="str">
        <f t="shared" si="9"/>
        <v>Kenya</v>
      </c>
      <c r="C202" t="s">
        <v>451</v>
      </c>
      <c r="D202" t="s">
        <v>451</v>
      </c>
      <c r="E202" t="s">
        <v>143</v>
      </c>
      <c r="F202" t="s">
        <v>469</v>
      </c>
      <c r="G202" t="s">
        <v>469</v>
      </c>
      <c r="H202" t="s">
        <v>470</v>
      </c>
      <c r="I202" t="s">
        <v>110</v>
      </c>
      <c r="J202" t="s">
        <v>471</v>
      </c>
      <c r="K202" t="s">
        <v>115</v>
      </c>
      <c r="L202" t="s">
        <v>115</v>
      </c>
      <c r="M202" t="str">
        <f t="shared" si="10"/>
        <v>Proportion of individuals who do not belong to a SHG for each reason (Among Individuals who do not belong to a SHG)</v>
      </c>
      <c r="N202" t="s">
        <v>472</v>
      </c>
      <c r="O202" s="19">
        <v>1.7110666013386545E-2</v>
      </c>
      <c r="P202">
        <v>2.4897993651413009E-3</v>
      </c>
      <c r="Q202" s="19">
        <v>1.2229772136398864E-2</v>
      </c>
      <c r="R202" s="19">
        <v>2.1991559890374227E-2</v>
      </c>
      <c r="S202">
        <v>2665</v>
      </c>
      <c r="T202" t="str">
        <f t="shared" si="11"/>
        <v>1</v>
      </c>
      <c r="V202" s="32"/>
      <c r="W202" s="32"/>
    </row>
    <row r="203" spans="1:23" x14ac:dyDescent="0.25">
      <c r="A203" t="s">
        <v>439</v>
      </c>
      <c r="B203" t="str">
        <f t="shared" si="9"/>
        <v>Kenya</v>
      </c>
      <c r="C203" t="s">
        <v>451</v>
      </c>
      <c r="D203" t="s">
        <v>451</v>
      </c>
      <c r="E203" t="s">
        <v>143</v>
      </c>
      <c r="F203" t="s">
        <v>469</v>
      </c>
      <c r="G203" t="s">
        <v>469</v>
      </c>
      <c r="H203" t="s">
        <v>470</v>
      </c>
      <c r="I203" t="s">
        <v>110</v>
      </c>
      <c r="J203" t="s">
        <v>471</v>
      </c>
      <c r="K203" t="s">
        <v>128</v>
      </c>
      <c r="L203" t="s">
        <v>128</v>
      </c>
      <c r="M203" t="str">
        <f t="shared" si="10"/>
        <v>Proportion of individuals who do not belong to a SHG for each reason (Among Individuals who do not belong to a SHG)</v>
      </c>
      <c r="N203" t="s">
        <v>472</v>
      </c>
      <c r="O203" s="19">
        <v>9.6382330806051904E-3</v>
      </c>
      <c r="P203">
        <v>2.4055783013084988E-3</v>
      </c>
      <c r="Q203" s="19">
        <v>4.9226789081373611E-3</v>
      </c>
      <c r="R203" s="19">
        <v>1.4353787253073021E-2</v>
      </c>
      <c r="S203">
        <v>1867</v>
      </c>
      <c r="T203" t="str">
        <f t="shared" si="11"/>
        <v>1</v>
      </c>
      <c r="V203" s="32"/>
      <c r="W203" s="32"/>
    </row>
    <row r="204" spans="1:23" x14ac:dyDescent="0.25">
      <c r="A204" t="s">
        <v>439</v>
      </c>
      <c r="B204" t="str">
        <f t="shared" si="9"/>
        <v>Kenya</v>
      </c>
      <c r="C204" t="s">
        <v>451</v>
      </c>
      <c r="D204" t="s">
        <v>451</v>
      </c>
      <c r="E204" t="s">
        <v>143</v>
      </c>
      <c r="F204" t="s">
        <v>469</v>
      </c>
      <c r="G204" t="s">
        <v>469</v>
      </c>
      <c r="H204" t="s">
        <v>470</v>
      </c>
      <c r="I204" t="s">
        <v>110</v>
      </c>
      <c r="J204" t="s">
        <v>471</v>
      </c>
      <c r="K204" t="s">
        <v>127</v>
      </c>
      <c r="L204" t="s">
        <v>127</v>
      </c>
      <c r="M204" t="str">
        <f t="shared" si="10"/>
        <v>Proportion of individuals who do not belong to a SHG for each reason (Among Individuals who do not belong to a SHG)</v>
      </c>
      <c r="N204" t="s">
        <v>472</v>
      </c>
      <c r="O204" s="19">
        <v>3.9157496734696109E-2</v>
      </c>
      <c r="P204">
        <v>3.6735301828747726E-3</v>
      </c>
      <c r="Q204" s="19">
        <v>3.1955929374186821E-2</v>
      </c>
      <c r="R204" s="19">
        <v>4.6359064095205398E-2</v>
      </c>
      <c r="S204">
        <v>3054</v>
      </c>
      <c r="T204" t="str">
        <f t="shared" si="11"/>
        <v>1</v>
      </c>
      <c r="V204" s="32"/>
      <c r="W204" s="32"/>
    </row>
    <row r="205" spans="1:23" x14ac:dyDescent="0.25">
      <c r="A205" t="s">
        <v>439</v>
      </c>
      <c r="B205" t="str">
        <f t="shared" si="9"/>
        <v>Kenya</v>
      </c>
      <c r="C205" t="s">
        <v>451</v>
      </c>
      <c r="D205" t="s">
        <v>451</v>
      </c>
      <c r="E205" t="s">
        <v>143</v>
      </c>
      <c r="F205" t="s">
        <v>469</v>
      </c>
      <c r="G205" t="s">
        <v>469</v>
      </c>
      <c r="H205" t="s">
        <v>470</v>
      </c>
      <c r="I205" t="s">
        <v>110</v>
      </c>
      <c r="J205" t="s">
        <v>471</v>
      </c>
      <c r="K205" t="s">
        <v>124</v>
      </c>
      <c r="L205" t="s">
        <v>124</v>
      </c>
      <c r="M205" t="str">
        <f t="shared" si="10"/>
        <v>Proportion of individuals who do not belong to a SHG for each reason (Among Individuals who do not belong to a SHG)</v>
      </c>
      <c r="N205" t="s">
        <v>472</v>
      </c>
      <c r="O205" s="19">
        <v>8.2108861578831516E-3</v>
      </c>
      <c r="P205">
        <v>2.4663630494980112E-3</v>
      </c>
      <c r="Q205" s="19">
        <v>3.3761929883355654E-3</v>
      </c>
      <c r="R205" s="19">
        <v>1.3045579327430737E-2</v>
      </c>
      <c r="S205">
        <v>1511</v>
      </c>
      <c r="T205" t="str">
        <f t="shared" si="11"/>
        <v>1</v>
      </c>
      <c r="V205" s="32"/>
      <c r="W205" s="32"/>
    </row>
    <row r="206" spans="1:23" x14ac:dyDescent="0.25">
      <c r="A206" t="s">
        <v>439</v>
      </c>
      <c r="B206" t="str">
        <f t="shared" si="9"/>
        <v>Kenya</v>
      </c>
      <c r="C206" t="s">
        <v>451</v>
      </c>
      <c r="D206" t="s">
        <v>451</v>
      </c>
      <c r="E206" t="s">
        <v>143</v>
      </c>
      <c r="F206" t="s">
        <v>469</v>
      </c>
      <c r="G206" t="s">
        <v>469</v>
      </c>
      <c r="H206" t="s">
        <v>470</v>
      </c>
      <c r="I206" t="s">
        <v>110</v>
      </c>
      <c r="J206" t="s">
        <v>471</v>
      </c>
      <c r="K206" t="s">
        <v>123</v>
      </c>
      <c r="L206" t="s">
        <v>123</v>
      </c>
      <c r="M206" t="str">
        <f t="shared" si="10"/>
        <v>Proportion of individuals who do not belong to a SHG for each reason (Among Individuals who do not belong to a SHG)</v>
      </c>
      <c r="N206" t="s">
        <v>472</v>
      </c>
      <c r="O206" s="19">
        <v>3.677969614264906E-2</v>
      </c>
      <c r="P206">
        <v>3.3795334185155687E-3</v>
      </c>
      <c r="Q206" s="19">
        <v>3.015443264691637E-2</v>
      </c>
      <c r="R206" s="19">
        <v>4.340495963838175E-2</v>
      </c>
      <c r="S206">
        <v>3410</v>
      </c>
      <c r="T206" t="str">
        <f t="shared" si="11"/>
        <v>1</v>
      </c>
      <c r="V206" s="32"/>
      <c r="W206" s="32"/>
    </row>
    <row r="207" spans="1:23" x14ac:dyDescent="0.25">
      <c r="A207" t="s">
        <v>439</v>
      </c>
      <c r="B207" t="str">
        <f t="shared" si="9"/>
        <v>Kenya</v>
      </c>
      <c r="C207" t="s">
        <v>451</v>
      </c>
      <c r="D207" t="s">
        <v>451</v>
      </c>
      <c r="E207" t="s">
        <v>143</v>
      </c>
      <c r="F207" t="s">
        <v>469</v>
      </c>
      <c r="G207" t="s">
        <v>469</v>
      </c>
      <c r="H207" t="s">
        <v>470</v>
      </c>
      <c r="I207" t="s">
        <v>110</v>
      </c>
      <c r="J207" t="s">
        <v>471</v>
      </c>
      <c r="K207" t="s">
        <v>132</v>
      </c>
      <c r="L207" t="s">
        <v>132</v>
      </c>
      <c r="M207" t="str">
        <f t="shared" si="10"/>
        <v>Proportion of individuals who do not belong to a SHG for each reason (Among Individuals who do not belong to a SHG)</v>
      </c>
      <c r="N207" t="s">
        <v>472</v>
      </c>
      <c r="O207" s="19">
        <v>6.7268434750662872E-3</v>
      </c>
      <c r="P207">
        <v>2.7728170240246103E-3</v>
      </c>
      <c r="Q207" s="19">
        <v>1.291435785664808E-3</v>
      </c>
      <c r="R207" s="19">
        <v>1.2162251164467766E-2</v>
      </c>
      <c r="S207">
        <v>919</v>
      </c>
      <c r="T207" t="str">
        <f t="shared" si="11"/>
        <v>1</v>
      </c>
      <c r="V207" s="32"/>
      <c r="W207" s="32"/>
    </row>
    <row r="208" spans="1:23" x14ac:dyDescent="0.25">
      <c r="A208" t="s">
        <v>439</v>
      </c>
      <c r="B208" t="str">
        <f t="shared" si="9"/>
        <v>Kenya</v>
      </c>
      <c r="C208" t="s">
        <v>451</v>
      </c>
      <c r="D208" t="s">
        <v>451</v>
      </c>
      <c r="E208" t="s">
        <v>143</v>
      </c>
      <c r="F208" t="s">
        <v>469</v>
      </c>
      <c r="G208" t="s">
        <v>469</v>
      </c>
      <c r="H208" t="s">
        <v>470</v>
      </c>
      <c r="I208" t="s">
        <v>110</v>
      </c>
      <c r="J208" t="s">
        <v>471</v>
      </c>
      <c r="K208" t="s">
        <v>131</v>
      </c>
      <c r="L208" t="s">
        <v>131</v>
      </c>
      <c r="M208" t="str">
        <f t="shared" si="10"/>
        <v>Proportion of individuals who do not belong to a SHG for each reason (Among Individuals who do not belong to a SHG)</v>
      </c>
      <c r="N208" t="s">
        <v>472</v>
      </c>
      <c r="O208" s="19">
        <v>3.281868005278233E-2</v>
      </c>
      <c r="P208">
        <v>2.9554844509249185E-3</v>
      </c>
      <c r="Q208" s="19">
        <v>2.7024692491600312E-2</v>
      </c>
      <c r="R208" s="19">
        <v>3.8612667613964348E-2</v>
      </c>
      <c r="S208">
        <v>4002</v>
      </c>
      <c r="T208" t="str">
        <f t="shared" si="11"/>
        <v>1</v>
      </c>
      <c r="V208" s="32"/>
      <c r="W208" s="32"/>
    </row>
    <row r="209" spans="1:23" x14ac:dyDescent="0.25">
      <c r="A209" t="s">
        <v>439</v>
      </c>
      <c r="B209" t="str">
        <f t="shared" si="9"/>
        <v>Kenya</v>
      </c>
      <c r="C209" t="s">
        <v>451</v>
      </c>
      <c r="D209" t="s">
        <v>451</v>
      </c>
      <c r="E209" t="s">
        <v>143</v>
      </c>
      <c r="F209" t="s">
        <v>469</v>
      </c>
      <c r="G209" t="s">
        <v>469</v>
      </c>
      <c r="H209" t="s">
        <v>470</v>
      </c>
      <c r="I209" t="s">
        <v>110</v>
      </c>
      <c r="J209" t="s">
        <v>471</v>
      </c>
      <c r="K209" t="s">
        <v>121</v>
      </c>
      <c r="L209" t="s">
        <v>121</v>
      </c>
      <c r="M209" t="str">
        <f t="shared" si="10"/>
        <v>Proportion of individuals who do not belong to a SHG for each reason (Among Individuals who do not belong to a SHG)</v>
      </c>
      <c r="N209" t="s">
        <v>472</v>
      </c>
      <c r="O209" s="19">
        <v>1.1229447798514626E-2</v>
      </c>
      <c r="P209">
        <v>1.8237628602116103E-3</v>
      </c>
      <c r="Q209" s="19">
        <v>7.6542405511870497E-3</v>
      </c>
      <c r="R209" s="19">
        <v>1.4804655045842201E-2</v>
      </c>
      <c r="S209">
        <v>3909</v>
      </c>
      <c r="T209" t="str">
        <f t="shared" si="11"/>
        <v>1</v>
      </c>
      <c r="V209" s="32"/>
      <c r="W209" s="32"/>
    </row>
    <row r="210" spans="1:23" x14ac:dyDescent="0.25">
      <c r="A210" t="s">
        <v>439</v>
      </c>
      <c r="B210" t="str">
        <f t="shared" si="9"/>
        <v>Kenya</v>
      </c>
      <c r="C210" t="s">
        <v>451</v>
      </c>
      <c r="D210" t="s">
        <v>451</v>
      </c>
      <c r="E210" t="s">
        <v>143</v>
      </c>
      <c r="F210" t="s">
        <v>469</v>
      </c>
      <c r="G210" t="s">
        <v>469</v>
      </c>
      <c r="H210" t="s">
        <v>470</v>
      </c>
      <c r="I210" t="s">
        <v>110</v>
      </c>
      <c r="J210" t="s">
        <v>471</v>
      </c>
      <c r="K210" t="s">
        <v>120</v>
      </c>
      <c r="L210" t="s">
        <v>120</v>
      </c>
      <c r="M210" t="str">
        <f t="shared" si="10"/>
        <v>Proportion of individuals who do not belong to a SHG for each reason (Among Individuals who do not belong to a SHG)</v>
      </c>
      <c r="N210" t="s">
        <v>472</v>
      </c>
      <c r="O210" s="19">
        <v>8.9672265392558861E-2</v>
      </c>
      <c r="P210">
        <v>9.1484075748833223E-3</v>
      </c>
      <c r="Q210" s="19">
        <v>7.1738775634011681E-2</v>
      </c>
      <c r="R210" s="19">
        <v>0.10760575515110604</v>
      </c>
      <c r="S210">
        <v>1012</v>
      </c>
      <c r="T210" t="str">
        <f t="shared" si="11"/>
        <v>1</v>
      </c>
      <c r="V210" s="32"/>
      <c r="W210" s="32"/>
    </row>
    <row r="211" spans="1:23" x14ac:dyDescent="0.25">
      <c r="A211" t="s">
        <v>439</v>
      </c>
      <c r="B211" t="str">
        <f t="shared" si="9"/>
        <v>Kenya</v>
      </c>
      <c r="C211" t="s">
        <v>451</v>
      </c>
      <c r="D211" t="s">
        <v>451</v>
      </c>
      <c r="E211" t="s">
        <v>143</v>
      </c>
      <c r="F211" t="s">
        <v>469</v>
      </c>
      <c r="G211" t="s">
        <v>469</v>
      </c>
      <c r="H211" t="s">
        <v>473</v>
      </c>
      <c r="I211" t="s">
        <v>110</v>
      </c>
      <c r="J211" t="s">
        <v>471</v>
      </c>
      <c r="K211" t="s">
        <v>135</v>
      </c>
      <c r="L211" t="s">
        <v>135</v>
      </c>
      <c r="M211" t="str">
        <f t="shared" si="10"/>
        <v>Proportion of individuals who do not belong to a SHG for each reason (Among Individuals who do not belong to a SHG)</v>
      </c>
      <c r="N211" t="s">
        <v>474</v>
      </c>
      <c r="O211" s="19">
        <v>0.41258452300911141</v>
      </c>
      <c r="P211">
        <v>1.0935536268432326E-2</v>
      </c>
      <c r="Q211" s="19">
        <v>0.39114753996853657</v>
      </c>
      <c r="R211" s="19">
        <v>0.43402150604968626</v>
      </c>
      <c r="S211">
        <v>2113</v>
      </c>
      <c r="T211" t="str">
        <f t="shared" si="11"/>
        <v>1</v>
      </c>
      <c r="V211" s="32"/>
      <c r="W211" s="32"/>
    </row>
    <row r="212" spans="1:23" x14ac:dyDescent="0.25">
      <c r="A212" t="s">
        <v>439</v>
      </c>
      <c r="B212" t="str">
        <f t="shared" si="9"/>
        <v>Kenya</v>
      </c>
      <c r="C212" t="s">
        <v>451</v>
      </c>
      <c r="D212" t="s">
        <v>451</v>
      </c>
      <c r="E212" t="s">
        <v>143</v>
      </c>
      <c r="F212" t="s">
        <v>469</v>
      </c>
      <c r="G212" t="s">
        <v>469</v>
      </c>
      <c r="H212" t="s">
        <v>473</v>
      </c>
      <c r="I212" t="s">
        <v>110</v>
      </c>
      <c r="J212" t="s">
        <v>471</v>
      </c>
      <c r="K212" t="s">
        <v>134</v>
      </c>
      <c r="L212" t="s">
        <v>134</v>
      </c>
      <c r="M212" t="str">
        <f t="shared" si="10"/>
        <v>Proportion of individuals who do not belong to a SHG for each reason (Among Individuals who do not belong to a SHG)</v>
      </c>
      <c r="N212" t="s">
        <v>474</v>
      </c>
      <c r="O212" s="19">
        <v>0.52357427983685578</v>
      </c>
      <c r="P212">
        <v>9.7368339803810405E-3</v>
      </c>
      <c r="Q212" s="19">
        <v>0.50448694609870859</v>
      </c>
      <c r="R212" s="19">
        <v>0.54266161357500298</v>
      </c>
      <c r="S212">
        <v>2808</v>
      </c>
      <c r="T212" t="str">
        <f t="shared" si="11"/>
        <v>1</v>
      </c>
      <c r="V212" s="32"/>
      <c r="W212" s="32"/>
    </row>
    <row r="213" spans="1:23" x14ac:dyDescent="0.25">
      <c r="A213" t="s">
        <v>439</v>
      </c>
      <c r="B213" t="str">
        <f t="shared" si="9"/>
        <v>Kenya</v>
      </c>
      <c r="C213" t="s">
        <v>451</v>
      </c>
      <c r="D213" t="s">
        <v>451</v>
      </c>
      <c r="E213" t="s">
        <v>143</v>
      </c>
      <c r="F213" t="s">
        <v>469</v>
      </c>
      <c r="G213" t="s">
        <v>469</v>
      </c>
      <c r="H213" t="s">
        <v>473</v>
      </c>
      <c r="I213" t="s">
        <v>110</v>
      </c>
      <c r="J213" t="s">
        <v>471</v>
      </c>
      <c r="K213" t="s">
        <v>116</v>
      </c>
      <c r="L213" t="s">
        <v>116</v>
      </c>
      <c r="M213" t="str">
        <f t="shared" si="10"/>
        <v>Proportion of individuals who do not belong to a SHG for each reason (Among Individuals who do not belong to a SHG)</v>
      </c>
      <c r="N213" t="s">
        <v>474</v>
      </c>
      <c r="O213" s="19">
        <v>0.40325511567876882</v>
      </c>
      <c r="P213">
        <v>1.0515173777575344E-2</v>
      </c>
      <c r="Q213" s="19">
        <v>0.38264244317008417</v>
      </c>
      <c r="R213" s="19">
        <v>0.42386778818745346</v>
      </c>
      <c r="S213">
        <v>2256</v>
      </c>
      <c r="T213" t="str">
        <f t="shared" si="11"/>
        <v>1</v>
      </c>
      <c r="V213" s="32"/>
      <c r="W213" s="32"/>
    </row>
    <row r="214" spans="1:23" x14ac:dyDescent="0.25">
      <c r="A214" t="s">
        <v>439</v>
      </c>
      <c r="B214" t="str">
        <f t="shared" si="9"/>
        <v>Kenya</v>
      </c>
      <c r="C214" t="s">
        <v>451</v>
      </c>
      <c r="D214" t="s">
        <v>451</v>
      </c>
      <c r="E214" t="s">
        <v>143</v>
      </c>
      <c r="F214" t="s">
        <v>469</v>
      </c>
      <c r="G214" t="s">
        <v>469</v>
      </c>
      <c r="H214" t="s">
        <v>473</v>
      </c>
      <c r="I214" t="s">
        <v>110</v>
      </c>
      <c r="J214" t="s">
        <v>471</v>
      </c>
      <c r="K214" t="s">
        <v>115</v>
      </c>
      <c r="L214" t="s">
        <v>115</v>
      </c>
      <c r="M214" t="str">
        <f t="shared" si="10"/>
        <v>Proportion of individuals who do not belong to a SHG for each reason (Among Individuals who do not belong to a SHG)</v>
      </c>
      <c r="N214" t="s">
        <v>474</v>
      </c>
      <c r="O214" s="19">
        <v>0.56714919856653434</v>
      </c>
      <c r="P214">
        <v>9.7026078290425536E-3</v>
      </c>
      <c r="Q214" s="19">
        <v>0.54812863015985114</v>
      </c>
      <c r="R214" s="19">
        <v>0.58616976697321754</v>
      </c>
      <c r="S214">
        <v>2665</v>
      </c>
      <c r="T214" t="str">
        <f t="shared" si="11"/>
        <v>1</v>
      </c>
      <c r="V214" s="32"/>
      <c r="W214" s="32"/>
    </row>
    <row r="215" spans="1:23" x14ac:dyDescent="0.25">
      <c r="A215" t="s">
        <v>439</v>
      </c>
      <c r="B215" t="str">
        <f t="shared" si="9"/>
        <v>Kenya</v>
      </c>
      <c r="C215" t="s">
        <v>451</v>
      </c>
      <c r="D215" t="s">
        <v>451</v>
      </c>
      <c r="E215" t="s">
        <v>143</v>
      </c>
      <c r="F215" t="s">
        <v>469</v>
      </c>
      <c r="G215" t="s">
        <v>469</v>
      </c>
      <c r="H215" t="s">
        <v>473</v>
      </c>
      <c r="I215" t="s">
        <v>110</v>
      </c>
      <c r="J215" t="s">
        <v>471</v>
      </c>
      <c r="K215" t="s">
        <v>128</v>
      </c>
      <c r="L215" t="s">
        <v>128</v>
      </c>
      <c r="M215" t="str">
        <f t="shared" si="10"/>
        <v>Proportion of individuals who do not belong to a SHG for each reason (Among Individuals who do not belong to a SHG)</v>
      </c>
      <c r="N215" t="s">
        <v>474</v>
      </c>
      <c r="O215" s="19">
        <v>0.60176710370196584</v>
      </c>
      <c r="P215">
        <v>1.1681512064308161E-2</v>
      </c>
      <c r="Q215" s="19">
        <v>0.57886832592133042</v>
      </c>
      <c r="R215" s="19">
        <v>0.62466588148260127</v>
      </c>
      <c r="S215">
        <v>1867</v>
      </c>
      <c r="T215" t="str">
        <f t="shared" si="11"/>
        <v>1</v>
      </c>
      <c r="V215" s="32"/>
      <c r="W215" s="32"/>
    </row>
    <row r="216" spans="1:23" x14ac:dyDescent="0.25">
      <c r="A216" t="s">
        <v>439</v>
      </c>
      <c r="B216" t="str">
        <f t="shared" si="9"/>
        <v>Kenya</v>
      </c>
      <c r="C216" t="s">
        <v>451</v>
      </c>
      <c r="D216" t="s">
        <v>451</v>
      </c>
      <c r="E216" t="s">
        <v>143</v>
      </c>
      <c r="F216" t="s">
        <v>469</v>
      </c>
      <c r="G216" t="s">
        <v>469</v>
      </c>
      <c r="H216" t="s">
        <v>473</v>
      </c>
      <c r="I216" t="s">
        <v>110</v>
      </c>
      <c r="J216" t="s">
        <v>471</v>
      </c>
      <c r="K216" t="s">
        <v>127</v>
      </c>
      <c r="L216" t="s">
        <v>127</v>
      </c>
      <c r="M216" t="str">
        <f t="shared" si="10"/>
        <v>Proportion of individuals who do not belong to a SHG for each reason (Among Individuals who do not belong to a SHG)</v>
      </c>
      <c r="N216" t="s">
        <v>474</v>
      </c>
      <c r="O216" s="19">
        <v>0.40295789915154756</v>
      </c>
      <c r="P216">
        <v>9.1198032897872386E-3</v>
      </c>
      <c r="Q216" s="19">
        <v>0.38507948943759751</v>
      </c>
      <c r="R216" s="19">
        <v>0.42083630886549761</v>
      </c>
      <c r="S216">
        <v>3054</v>
      </c>
      <c r="T216" t="str">
        <f t="shared" si="11"/>
        <v>1</v>
      </c>
      <c r="V216" s="32"/>
      <c r="W216" s="32"/>
    </row>
    <row r="217" spans="1:23" x14ac:dyDescent="0.25">
      <c r="A217" t="s">
        <v>439</v>
      </c>
      <c r="B217" t="str">
        <f t="shared" si="9"/>
        <v>Kenya</v>
      </c>
      <c r="C217" t="s">
        <v>451</v>
      </c>
      <c r="D217" t="s">
        <v>451</v>
      </c>
      <c r="E217" t="s">
        <v>143</v>
      </c>
      <c r="F217" t="s">
        <v>469</v>
      </c>
      <c r="G217" t="s">
        <v>469</v>
      </c>
      <c r="H217" t="s">
        <v>473</v>
      </c>
      <c r="I217" t="s">
        <v>110</v>
      </c>
      <c r="J217" t="s">
        <v>471</v>
      </c>
      <c r="K217" t="s">
        <v>124</v>
      </c>
      <c r="L217" t="s">
        <v>124</v>
      </c>
      <c r="M217" t="str">
        <f t="shared" si="10"/>
        <v>Proportion of individuals who do not belong to a SHG for each reason (Among Individuals who do not belong to a SHG)</v>
      </c>
      <c r="N217" t="s">
        <v>474</v>
      </c>
      <c r="O217" s="19">
        <v>0.62294297977318347</v>
      </c>
      <c r="P217">
        <v>1.2862008596461876E-2</v>
      </c>
      <c r="Q217" s="19">
        <v>0.59773020133789467</v>
      </c>
      <c r="R217" s="19">
        <v>0.64815575820847227</v>
      </c>
      <c r="S217">
        <v>1511</v>
      </c>
      <c r="T217" t="str">
        <f t="shared" si="11"/>
        <v>1</v>
      </c>
      <c r="V217" s="32"/>
      <c r="W217" s="32"/>
    </row>
    <row r="218" spans="1:23" x14ac:dyDescent="0.25">
      <c r="A218" t="s">
        <v>439</v>
      </c>
      <c r="B218" t="str">
        <f t="shared" si="9"/>
        <v>Kenya</v>
      </c>
      <c r="C218" t="s">
        <v>451</v>
      </c>
      <c r="D218" t="s">
        <v>451</v>
      </c>
      <c r="E218" t="s">
        <v>143</v>
      </c>
      <c r="F218" t="s">
        <v>469</v>
      </c>
      <c r="G218" t="s">
        <v>469</v>
      </c>
      <c r="H218" t="s">
        <v>473</v>
      </c>
      <c r="I218" t="s">
        <v>110</v>
      </c>
      <c r="J218" t="s">
        <v>471</v>
      </c>
      <c r="K218" t="s">
        <v>123</v>
      </c>
      <c r="L218" t="s">
        <v>123</v>
      </c>
      <c r="M218" t="str">
        <f t="shared" si="10"/>
        <v>Proportion of individuals who do not belong to a SHG for each reason (Among Individuals who do not belong to a SHG)</v>
      </c>
      <c r="N218" t="s">
        <v>474</v>
      </c>
      <c r="O218" s="19">
        <v>0.41402021861937288</v>
      </c>
      <c r="P218">
        <v>8.6714837864059549E-3</v>
      </c>
      <c r="Q218" s="19">
        <v>0.39702057462438967</v>
      </c>
      <c r="R218" s="19">
        <v>0.4310198626143561</v>
      </c>
      <c r="S218">
        <v>3410</v>
      </c>
      <c r="T218" t="str">
        <f t="shared" si="11"/>
        <v>1</v>
      </c>
      <c r="V218" s="32"/>
      <c r="W218" s="32"/>
    </row>
    <row r="219" spans="1:23" x14ac:dyDescent="0.25">
      <c r="A219" t="s">
        <v>439</v>
      </c>
      <c r="B219" t="str">
        <f t="shared" si="9"/>
        <v>Kenya</v>
      </c>
      <c r="C219" t="s">
        <v>451</v>
      </c>
      <c r="D219" t="s">
        <v>451</v>
      </c>
      <c r="E219" t="s">
        <v>143</v>
      </c>
      <c r="F219" t="s">
        <v>469</v>
      </c>
      <c r="G219" t="s">
        <v>469</v>
      </c>
      <c r="H219" t="s">
        <v>473</v>
      </c>
      <c r="I219" t="s">
        <v>110</v>
      </c>
      <c r="J219" t="s">
        <v>471</v>
      </c>
      <c r="K219" t="s">
        <v>132</v>
      </c>
      <c r="L219" t="s">
        <v>132</v>
      </c>
      <c r="M219" t="str">
        <f t="shared" si="10"/>
        <v>Proportion of individuals who do not belong to a SHG for each reason (Among Individuals who do not belong to a SHG)</v>
      </c>
      <c r="N219" t="s">
        <v>474</v>
      </c>
      <c r="O219" s="19">
        <v>0.51382777545466307</v>
      </c>
      <c r="P219">
        <v>1.6925676857583342E-2</v>
      </c>
      <c r="Q219" s="19">
        <v>0.48064925940296105</v>
      </c>
      <c r="R219" s="19">
        <v>0.54700629150636515</v>
      </c>
      <c r="S219">
        <v>919</v>
      </c>
      <c r="T219" t="str">
        <f t="shared" si="11"/>
        <v>1</v>
      </c>
      <c r="V219" s="32"/>
      <c r="W219" s="32"/>
    </row>
    <row r="220" spans="1:23" x14ac:dyDescent="0.25">
      <c r="A220" t="s">
        <v>439</v>
      </c>
      <c r="B220" t="str">
        <f t="shared" si="9"/>
        <v>Kenya</v>
      </c>
      <c r="C220" t="s">
        <v>451</v>
      </c>
      <c r="D220" t="s">
        <v>451</v>
      </c>
      <c r="E220" t="s">
        <v>143</v>
      </c>
      <c r="F220" t="s">
        <v>469</v>
      </c>
      <c r="G220" t="s">
        <v>469</v>
      </c>
      <c r="H220" t="s">
        <v>473</v>
      </c>
      <c r="I220" t="s">
        <v>110</v>
      </c>
      <c r="J220" t="s">
        <v>471</v>
      </c>
      <c r="K220" t="s">
        <v>131</v>
      </c>
      <c r="L220" t="s">
        <v>131</v>
      </c>
      <c r="M220" t="str">
        <f t="shared" si="10"/>
        <v>Proportion of individuals who do not belong to a SHG for each reason (Among Individuals who do not belong to a SHG)</v>
      </c>
      <c r="N220" t="s">
        <v>474</v>
      </c>
      <c r="O220" s="19">
        <v>0.46870017710387607</v>
      </c>
      <c r="P220">
        <v>8.1355696412813237E-3</v>
      </c>
      <c r="Q220" s="19">
        <v>0.45275105265831778</v>
      </c>
      <c r="R220" s="19">
        <v>0.48464930154943436</v>
      </c>
      <c r="S220">
        <v>4002</v>
      </c>
      <c r="T220" t="str">
        <f t="shared" si="11"/>
        <v>1</v>
      </c>
      <c r="V220" s="32"/>
      <c r="W220" s="32"/>
    </row>
    <row r="221" spans="1:23" x14ac:dyDescent="0.25">
      <c r="A221" t="s">
        <v>439</v>
      </c>
      <c r="B221" t="str">
        <f t="shared" si="9"/>
        <v>Kenya</v>
      </c>
      <c r="C221" t="s">
        <v>451</v>
      </c>
      <c r="D221" t="s">
        <v>451</v>
      </c>
      <c r="E221" t="s">
        <v>143</v>
      </c>
      <c r="F221" t="s">
        <v>469</v>
      </c>
      <c r="G221" t="s">
        <v>469</v>
      </c>
      <c r="H221" t="s">
        <v>473</v>
      </c>
      <c r="I221" t="s">
        <v>110</v>
      </c>
      <c r="J221" t="s">
        <v>471</v>
      </c>
      <c r="K221" t="s">
        <v>121</v>
      </c>
      <c r="L221" t="s">
        <v>121</v>
      </c>
      <c r="M221" t="str">
        <f t="shared" si="10"/>
        <v>Proportion of individuals who do not belong to a SHG for each reason (Among Individuals who do not belong to a SHG)</v>
      </c>
      <c r="N221" t="s">
        <v>474</v>
      </c>
      <c r="O221" s="19">
        <v>0.55584022529091515</v>
      </c>
      <c r="P221">
        <v>8.1946079778941212E-3</v>
      </c>
      <c r="Q221" s="19">
        <v>0.53977595373963683</v>
      </c>
      <c r="R221" s="19">
        <v>0.57190449684219347</v>
      </c>
      <c r="S221">
        <v>3909</v>
      </c>
      <c r="T221" t="str">
        <f t="shared" si="11"/>
        <v>1</v>
      </c>
      <c r="V221" s="32"/>
      <c r="W221" s="32"/>
    </row>
    <row r="222" spans="1:23" x14ac:dyDescent="0.25">
      <c r="A222" t="s">
        <v>439</v>
      </c>
      <c r="B222" t="str">
        <f t="shared" si="9"/>
        <v>Kenya</v>
      </c>
      <c r="C222" t="s">
        <v>451</v>
      </c>
      <c r="D222" t="s">
        <v>451</v>
      </c>
      <c r="E222" t="s">
        <v>143</v>
      </c>
      <c r="F222" t="s">
        <v>469</v>
      </c>
      <c r="G222" t="s">
        <v>469</v>
      </c>
      <c r="H222" t="s">
        <v>473</v>
      </c>
      <c r="I222" t="s">
        <v>110</v>
      </c>
      <c r="J222" t="s">
        <v>471</v>
      </c>
      <c r="K222" t="s">
        <v>120</v>
      </c>
      <c r="L222" t="s">
        <v>120</v>
      </c>
      <c r="M222" t="str">
        <f t="shared" si="10"/>
        <v>Proportion of individuals who do not belong to a SHG for each reason (Among Individuals who do not belong to a SHG)</v>
      </c>
      <c r="N222" t="s">
        <v>474</v>
      </c>
      <c r="O222" s="19">
        <v>0.19015942971196947</v>
      </c>
      <c r="P222">
        <v>1.2483835949015724E-2</v>
      </c>
      <c r="Q222" s="19">
        <v>0.1656875484248142</v>
      </c>
      <c r="R222" s="19">
        <v>0.21463131099912475</v>
      </c>
      <c r="S222">
        <v>1012</v>
      </c>
      <c r="T222" t="str">
        <f t="shared" si="11"/>
        <v>1</v>
      </c>
      <c r="V222" s="32"/>
      <c r="W222" s="32"/>
    </row>
    <row r="223" spans="1:23" x14ac:dyDescent="0.25">
      <c r="A223" t="s">
        <v>439</v>
      </c>
      <c r="B223" t="str">
        <f t="shared" si="9"/>
        <v>Kenya</v>
      </c>
      <c r="C223" t="s">
        <v>451</v>
      </c>
      <c r="D223" t="s">
        <v>451</v>
      </c>
      <c r="E223" t="s">
        <v>143</v>
      </c>
      <c r="F223" t="s">
        <v>469</v>
      </c>
      <c r="G223" t="s">
        <v>469</v>
      </c>
      <c r="H223" t="s">
        <v>475</v>
      </c>
      <c r="I223" t="s">
        <v>110</v>
      </c>
      <c r="J223" t="s">
        <v>471</v>
      </c>
      <c r="K223" t="s">
        <v>135</v>
      </c>
      <c r="L223" t="s">
        <v>135</v>
      </c>
      <c r="M223" t="str">
        <f t="shared" si="10"/>
        <v>Proportion of individuals who do not belong to a SHG for each reason (Among Individuals who do not belong to a SHG)</v>
      </c>
      <c r="N223" t="s">
        <v>476</v>
      </c>
      <c r="O223" s="19">
        <v>7.5403155699703767E-2</v>
      </c>
      <c r="P223">
        <v>5.921895616675942E-3</v>
      </c>
      <c r="Q223" s="19">
        <v>6.3794435945447467E-2</v>
      </c>
      <c r="R223" s="19">
        <v>8.7011875453960066E-2</v>
      </c>
      <c r="S223">
        <v>2113</v>
      </c>
      <c r="T223" t="str">
        <f t="shared" si="11"/>
        <v>1</v>
      </c>
      <c r="V223" s="32"/>
      <c r="W223" s="32"/>
    </row>
    <row r="224" spans="1:23" x14ac:dyDescent="0.25">
      <c r="A224" t="s">
        <v>439</v>
      </c>
      <c r="B224" t="str">
        <f t="shared" si="9"/>
        <v>Kenya</v>
      </c>
      <c r="C224" t="s">
        <v>451</v>
      </c>
      <c r="D224" t="s">
        <v>451</v>
      </c>
      <c r="E224" t="s">
        <v>143</v>
      </c>
      <c r="F224" t="s">
        <v>469</v>
      </c>
      <c r="G224" t="s">
        <v>469</v>
      </c>
      <c r="H224" t="s">
        <v>475</v>
      </c>
      <c r="I224" t="s">
        <v>110</v>
      </c>
      <c r="J224" t="s">
        <v>471</v>
      </c>
      <c r="K224" t="s">
        <v>134</v>
      </c>
      <c r="L224" t="s">
        <v>134</v>
      </c>
      <c r="M224" t="str">
        <f t="shared" si="10"/>
        <v>Proportion of individuals who do not belong to a SHG for each reason (Among Individuals who do not belong to a SHG)</v>
      </c>
      <c r="N224" t="s">
        <v>476</v>
      </c>
      <c r="O224" s="19">
        <v>5.5496195811476835E-2</v>
      </c>
      <c r="P224">
        <v>4.3283693324616792E-3</v>
      </c>
      <c r="Q224" s="19">
        <v>4.7011196461880803E-2</v>
      </c>
      <c r="R224" s="19">
        <v>6.3981195161072868E-2</v>
      </c>
      <c r="S224">
        <v>2808</v>
      </c>
      <c r="T224" t="str">
        <f t="shared" si="11"/>
        <v>1</v>
      </c>
      <c r="V224" s="32"/>
      <c r="W224" s="32"/>
    </row>
    <row r="225" spans="1:23" x14ac:dyDescent="0.25">
      <c r="A225" t="s">
        <v>439</v>
      </c>
      <c r="B225" t="str">
        <f t="shared" si="9"/>
        <v>Kenya</v>
      </c>
      <c r="C225" t="s">
        <v>451</v>
      </c>
      <c r="D225" t="s">
        <v>451</v>
      </c>
      <c r="E225" t="s">
        <v>143</v>
      </c>
      <c r="F225" t="s">
        <v>469</v>
      </c>
      <c r="G225" t="s">
        <v>469</v>
      </c>
      <c r="H225" t="s">
        <v>475</v>
      </c>
      <c r="I225" t="s">
        <v>110</v>
      </c>
      <c r="J225" t="s">
        <v>471</v>
      </c>
      <c r="K225" t="s">
        <v>116</v>
      </c>
      <c r="L225" t="s">
        <v>116</v>
      </c>
      <c r="M225" t="str">
        <f t="shared" si="10"/>
        <v>Proportion of individuals who do not belong to a SHG for each reason (Among Individuals who do not belong to a SHG)</v>
      </c>
      <c r="N225" t="s">
        <v>476</v>
      </c>
      <c r="O225" s="19">
        <v>7.0109234265453915E-2</v>
      </c>
      <c r="P225">
        <v>5.3520841501006871E-3</v>
      </c>
      <c r="Q225" s="19">
        <v>5.9617657030637559E-2</v>
      </c>
      <c r="R225" s="19">
        <v>8.0600811500270264E-2</v>
      </c>
      <c r="S225">
        <v>2256</v>
      </c>
      <c r="T225" t="str">
        <f t="shared" si="11"/>
        <v>1</v>
      </c>
      <c r="V225" s="32"/>
      <c r="W225" s="32"/>
    </row>
    <row r="226" spans="1:23" x14ac:dyDescent="0.25">
      <c r="A226" t="s">
        <v>439</v>
      </c>
      <c r="B226" t="str">
        <f t="shared" si="9"/>
        <v>Kenya</v>
      </c>
      <c r="C226" t="s">
        <v>451</v>
      </c>
      <c r="D226" t="s">
        <v>451</v>
      </c>
      <c r="E226" t="s">
        <v>143</v>
      </c>
      <c r="F226" t="s">
        <v>469</v>
      </c>
      <c r="G226" t="s">
        <v>469</v>
      </c>
      <c r="H226" t="s">
        <v>475</v>
      </c>
      <c r="I226" t="s">
        <v>110</v>
      </c>
      <c r="J226" t="s">
        <v>471</v>
      </c>
      <c r="K226" t="s">
        <v>115</v>
      </c>
      <c r="L226" t="s">
        <v>115</v>
      </c>
      <c r="M226" t="str">
        <f t="shared" si="10"/>
        <v>Proportion of individuals who do not belong to a SHG for each reason (Among Individuals who do not belong to a SHG)</v>
      </c>
      <c r="N226" t="s">
        <v>476</v>
      </c>
      <c r="O226" s="19">
        <v>5.6268319982834623E-2</v>
      </c>
      <c r="P226">
        <v>4.3504036599572495E-3</v>
      </c>
      <c r="Q226" s="19">
        <v>4.7739978750365446E-2</v>
      </c>
      <c r="R226" s="19">
        <v>6.4796661215303808E-2</v>
      </c>
      <c r="S226">
        <v>2665</v>
      </c>
      <c r="T226" t="str">
        <f t="shared" si="11"/>
        <v>1</v>
      </c>
      <c r="V226" s="32"/>
      <c r="W226" s="32"/>
    </row>
    <row r="227" spans="1:23" x14ac:dyDescent="0.25">
      <c r="A227" t="s">
        <v>439</v>
      </c>
      <c r="B227" t="str">
        <f t="shared" si="9"/>
        <v>Kenya</v>
      </c>
      <c r="C227" t="s">
        <v>451</v>
      </c>
      <c r="D227" t="s">
        <v>451</v>
      </c>
      <c r="E227" t="s">
        <v>143</v>
      </c>
      <c r="F227" t="s">
        <v>469</v>
      </c>
      <c r="G227" t="s">
        <v>469</v>
      </c>
      <c r="H227" t="s">
        <v>475</v>
      </c>
      <c r="I227" t="s">
        <v>110</v>
      </c>
      <c r="J227" t="s">
        <v>471</v>
      </c>
      <c r="K227" t="s">
        <v>128</v>
      </c>
      <c r="L227" t="s">
        <v>128</v>
      </c>
      <c r="M227" t="str">
        <f t="shared" si="10"/>
        <v>Proportion of individuals who do not belong to a SHG for each reason (Among Individuals who do not belong to a SHG)</v>
      </c>
      <c r="N227" t="s">
        <v>476</v>
      </c>
      <c r="O227" s="19">
        <v>4.5555988853366113E-2</v>
      </c>
      <c r="P227">
        <v>4.8012765908338854E-3</v>
      </c>
      <c r="Q227" s="19">
        <v>3.6144247880825917E-2</v>
      </c>
      <c r="R227" s="19">
        <v>5.4967729825906309E-2</v>
      </c>
      <c r="S227">
        <v>1867</v>
      </c>
      <c r="T227" t="str">
        <f t="shared" si="11"/>
        <v>1</v>
      </c>
      <c r="V227" s="32"/>
      <c r="W227" s="32"/>
    </row>
    <row r="228" spans="1:23" x14ac:dyDescent="0.25">
      <c r="A228" t="s">
        <v>439</v>
      </c>
      <c r="B228" t="str">
        <f t="shared" si="9"/>
        <v>Kenya</v>
      </c>
      <c r="C228" t="s">
        <v>451</v>
      </c>
      <c r="D228" t="s">
        <v>451</v>
      </c>
      <c r="E228" t="s">
        <v>143</v>
      </c>
      <c r="F228" t="s">
        <v>469</v>
      </c>
      <c r="G228" t="s">
        <v>469</v>
      </c>
      <c r="H228" t="s">
        <v>475</v>
      </c>
      <c r="I228" t="s">
        <v>110</v>
      </c>
      <c r="J228" t="s">
        <v>471</v>
      </c>
      <c r="K228" t="s">
        <v>127</v>
      </c>
      <c r="L228" t="s">
        <v>127</v>
      </c>
      <c r="M228" t="str">
        <f t="shared" si="10"/>
        <v>Proportion of individuals who do not belong to a SHG for each reason (Among Individuals who do not belong to a SHG)</v>
      </c>
      <c r="N228" t="s">
        <v>476</v>
      </c>
      <c r="O228" s="19">
        <v>7.4723360043379136E-2</v>
      </c>
      <c r="P228">
        <v>4.8520413224859144E-3</v>
      </c>
      <c r="Q228" s="19">
        <v>6.5211446249189953E-2</v>
      </c>
      <c r="R228" s="19">
        <v>8.423527383756832E-2</v>
      </c>
      <c r="S228">
        <v>3054</v>
      </c>
      <c r="T228" t="str">
        <f t="shared" si="11"/>
        <v>1</v>
      </c>
      <c r="V228" s="32"/>
      <c r="W228" s="32"/>
    </row>
    <row r="229" spans="1:23" x14ac:dyDescent="0.25">
      <c r="A229" t="s">
        <v>439</v>
      </c>
      <c r="B229" t="str">
        <f t="shared" si="9"/>
        <v>Kenya</v>
      </c>
      <c r="C229" t="s">
        <v>451</v>
      </c>
      <c r="D229" t="s">
        <v>451</v>
      </c>
      <c r="E229" t="s">
        <v>143</v>
      </c>
      <c r="F229" t="s">
        <v>469</v>
      </c>
      <c r="G229" t="s">
        <v>469</v>
      </c>
      <c r="H229" t="s">
        <v>475</v>
      </c>
      <c r="I229" t="s">
        <v>110</v>
      </c>
      <c r="J229" t="s">
        <v>471</v>
      </c>
      <c r="K229" t="s">
        <v>124</v>
      </c>
      <c r="L229" t="s">
        <v>124</v>
      </c>
      <c r="M229" t="str">
        <f t="shared" si="10"/>
        <v>Proportion of individuals who do not belong to a SHG for each reason (Among Individuals who do not belong to a SHG)</v>
      </c>
      <c r="N229" t="s">
        <v>476</v>
      </c>
      <c r="O229" s="19">
        <v>4.2721551031645003E-2</v>
      </c>
      <c r="P229">
        <v>5.1508802333423698E-3</v>
      </c>
      <c r="Q229" s="19">
        <v>3.2624527608282161E-2</v>
      </c>
      <c r="R229" s="19">
        <v>5.2818574455007844E-2</v>
      </c>
      <c r="S229">
        <v>1511</v>
      </c>
      <c r="T229" t="str">
        <f t="shared" si="11"/>
        <v>1</v>
      </c>
      <c r="V229" s="32"/>
      <c r="W229" s="32"/>
    </row>
    <row r="230" spans="1:23" x14ac:dyDescent="0.25">
      <c r="A230" t="s">
        <v>439</v>
      </c>
      <c r="B230" t="str">
        <f t="shared" si="9"/>
        <v>Kenya</v>
      </c>
      <c r="C230" t="s">
        <v>451</v>
      </c>
      <c r="D230" t="s">
        <v>451</v>
      </c>
      <c r="E230" t="s">
        <v>143</v>
      </c>
      <c r="F230" t="s">
        <v>469</v>
      </c>
      <c r="G230" t="s">
        <v>469</v>
      </c>
      <c r="H230" t="s">
        <v>475</v>
      </c>
      <c r="I230" t="s">
        <v>110</v>
      </c>
      <c r="J230" t="s">
        <v>471</v>
      </c>
      <c r="K230" t="s">
        <v>123</v>
      </c>
      <c r="L230" t="s">
        <v>123</v>
      </c>
      <c r="M230" t="str">
        <f t="shared" si="10"/>
        <v>Proportion of individuals who do not belong to a SHG for each reason (Among Individuals who do not belong to a SHG)</v>
      </c>
      <c r="N230" t="s">
        <v>476</v>
      </c>
      <c r="O230" s="19">
        <v>7.2983794827548631E-2</v>
      </c>
      <c r="P230">
        <v>4.5405086270132681E-3</v>
      </c>
      <c r="Q230" s="19">
        <v>6.40825465387172E-2</v>
      </c>
      <c r="R230" s="19">
        <v>8.1885043116380063E-2</v>
      </c>
      <c r="S230">
        <v>3410</v>
      </c>
      <c r="T230" t="str">
        <f t="shared" si="11"/>
        <v>1</v>
      </c>
      <c r="V230" s="32"/>
      <c r="W230" s="32"/>
    </row>
    <row r="231" spans="1:23" x14ac:dyDescent="0.25">
      <c r="A231" t="s">
        <v>439</v>
      </c>
      <c r="B231" t="str">
        <f t="shared" si="9"/>
        <v>Kenya</v>
      </c>
      <c r="C231" t="s">
        <v>451</v>
      </c>
      <c r="D231" t="s">
        <v>451</v>
      </c>
      <c r="E231" t="s">
        <v>143</v>
      </c>
      <c r="F231" t="s">
        <v>469</v>
      </c>
      <c r="G231" t="s">
        <v>469</v>
      </c>
      <c r="H231" t="s">
        <v>475</v>
      </c>
      <c r="I231" t="s">
        <v>110</v>
      </c>
      <c r="J231" t="s">
        <v>471</v>
      </c>
      <c r="K231" t="s">
        <v>132</v>
      </c>
      <c r="L231" t="s">
        <v>132</v>
      </c>
      <c r="M231" t="str">
        <f t="shared" si="10"/>
        <v>Proportion of individuals who do not belong to a SHG for each reason (Among Individuals who do not belong to a SHG)</v>
      </c>
      <c r="N231" t="s">
        <v>476</v>
      </c>
      <c r="O231" s="19">
        <v>3.8410760399219007E-2</v>
      </c>
      <c r="P231">
        <v>6.5201418047817778E-3</v>
      </c>
      <c r="Q231" s="19">
        <v>2.5629668608942849E-2</v>
      </c>
      <c r="R231" s="19">
        <v>5.1191852189495166E-2</v>
      </c>
      <c r="S231">
        <v>919</v>
      </c>
      <c r="T231" t="str">
        <f t="shared" si="11"/>
        <v>1</v>
      </c>
      <c r="V231" s="32"/>
      <c r="W231" s="32"/>
    </row>
    <row r="232" spans="1:23" x14ac:dyDescent="0.25">
      <c r="A232" t="s">
        <v>439</v>
      </c>
      <c r="B232" t="str">
        <f t="shared" si="9"/>
        <v>Kenya</v>
      </c>
      <c r="C232" t="s">
        <v>451</v>
      </c>
      <c r="D232" t="s">
        <v>451</v>
      </c>
      <c r="E232" t="s">
        <v>143</v>
      </c>
      <c r="F232" t="s">
        <v>469</v>
      </c>
      <c r="G232" t="s">
        <v>469</v>
      </c>
      <c r="H232" t="s">
        <v>475</v>
      </c>
      <c r="I232" t="s">
        <v>110</v>
      </c>
      <c r="J232" t="s">
        <v>471</v>
      </c>
      <c r="K232" t="s">
        <v>131</v>
      </c>
      <c r="L232" t="s">
        <v>131</v>
      </c>
      <c r="M232" t="str">
        <f t="shared" si="10"/>
        <v>Proportion of individuals who do not belong to a SHG for each reason (Among Individuals who do not belong to a SHG)</v>
      </c>
      <c r="N232" t="s">
        <v>476</v>
      </c>
      <c r="O232" s="19">
        <v>6.9375000061824399E-2</v>
      </c>
      <c r="P232">
        <v>4.0625951945952345E-3</v>
      </c>
      <c r="Q232" s="19">
        <v>6.1410611680002183E-2</v>
      </c>
      <c r="R232" s="19">
        <v>7.7339388443646614E-2</v>
      </c>
      <c r="S232">
        <v>4002</v>
      </c>
      <c r="T232" t="str">
        <f t="shared" si="11"/>
        <v>1</v>
      </c>
      <c r="V232" s="32"/>
      <c r="W232" s="32"/>
    </row>
    <row r="233" spans="1:23" x14ac:dyDescent="0.25">
      <c r="A233" t="s">
        <v>439</v>
      </c>
      <c r="B233" t="str">
        <f t="shared" si="9"/>
        <v>Kenya</v>
      </c>
      <c r="C233" t="s">
        <v>451</v>
      </c>
      <c r="D233" t="s">
        <v>451</v>
      </c>
      <c r="E233" t="s">
        <v>143</v>
      </c>
      <c r="F233" t="s">
        <v>469</v>
      </c>
      <c r="G233" t="s">
        <v>469</v>
      </c>
      <c r="H233" t="s">
        <v>475</v>
      </c>
      <c r="I233" t="s">
        <v>110</v>
      </c>
      <c r="J233" t="s">
        <v>471</v>
      </c>
      <c r="K233" t="s">
        <v>121</v>
      </c>
      <c r="L233" t="s">
        <v>121</v>
      </c>
      <c r="M233" t="str">
        <f t="shared" si="10"/>
        <v>Proportion of individuals who do not belong to a SHG for each reason (Among Individuals who do not belong to a SHG)</v>
      </c>
      <c r="N233" t="s">
        <v>476</v>
      </c>
      <c r="O233" s="19">
        <v>5.5777462933151264E-2</v>
      </c>
      <c r="P233">
        <v>3.6825089212105329E-3</v>
      </c>
      <c r="Q233" s="19">
        <v>4.8558469241212203E-2</v>
      </c>
      <c r="R233" s="19">
        <v>6.2996456625090319E-2</v>
      </c>
      <c r="S233">
        <v>3909</v>
      </c>
      <c r="T233" t="str">
        <f t="shared" si="11"/>
        <v>1</v>
      </c>
      <c r="V233" s="32"/>
      <c r="W233" s="32"/>
    </row>
    <row r="234" spans="1:23" x14ac:dyDescent="0.25">
      <c r="A234" t="s">
        <v>439</v>
      </c>
      <c r="B234" t="str">
        <f t="shared" si="9"/>
        <v>Kenya</v>
      </c>
      <c r="C234" t="s">
        <v>451</v>
      </c>
      <c r="D234" t="s">
        <v>451</v>
      </c>
      <c r="E234" t="s">
        <v>143</v>
      </c>
      <c r="F234" t="s">
        <v>469</v>
      </c>
      <c r="G234" t="s">
        <v>469</v>
      </c>
      <c r="H234" t="s">
        <v>475</v>
      </c>
      <c r="I234" t="s">
        <v>110</v>
      </c>
      <c r="J234" t="s">
        <v>471</v>
      </c>
      <c r="K234" t="s">
        <v>120</v>
      </c>
      <c r="L234" t="s">
        <v>120</v>
      </c>
      <c r="M234" t="str">
        <f t="shared" si="10"/>
        <v>Proportion of individuals who do not belong to a SHG for each reason (Among Individuals who do not belong to a SHG)</v>
      </c>
      <c r="N234" t="s">
        <v>476</v>
      </c>
      <c r="O234" s="19">
        <v>9.333745657251738E-2</v>
      </c>
      <c r="P234">
        <v>9.4083691195773807E-3</v>
      </c>
      <c r="Q234" s="19">
        <v>7.4894367994588068E-2</v>
      </c>
      <c r="R234" s="19">
        <v>0.11178054515044669</v>
      </c>
      <c r="S234">
        <v>1012</v>
      </c>
      <c r="T234" t="str">
        <f t="shared" si="11"/>
        <v>1</v>
      </c>
      <c r="V234" s="32"/>
      <c r="W234" s="32"/>
    </row>
    <row r="235" spans="1:23" x14ac:dyDescent="0.25">
      <c r="A235" t="s">
        <v>439</v>
      </c>
      <c r="B235" t="str">
        <f t="shared" si="9"/>
        <v>Kenya</v>
      </c>
      <c r="C235" t="s">
        <v>451</v>
      </c>
      <c r="D235" t="s">
        <v>451</v>
      </c>
      <c r="E235" t="s">
        <v>143</v>
      </c>
      <c r="F235" t="s">
        <v>469</v>
      </c>
      <c r="G235" t="s">
        <v>469</v>
      </c>
      <c r="H235" t="s">
        <v>477</v>
      </c>
      <c r="I235" t="s">
        <v>110</v>
      </c>
      <c r="J235" t="s">
        <v>471</v>
      </c>
      <c r="K235" t="s">
        <v>135</v>
      </c>
      <c r="L235" t="s">
        <v>135</v>
      </c>
      <c r="M235" t="str">
        <f t="shared" si="10"/>
        <v>Proportion of individuals who do not belong to a SHG for each reason (Among Individuals who do not belong to a SHG)</v>
      </c>
      <c r="N235" t="s">
        <v>478</v>
      </c>
      <c r="O235" s="19">
        <v>0.10628430738164817</v>
      </c>
      <c r="P235">
        <v>6.8180181855812157E-3</v>
      </c>
      <c r="Q235" s="19">
        <v>9.2918914352268372E-2</v>
      </c>
      <c r="R235" s="19">
        <v>0.11964970041102796</v>
      </c>
      <c r="S235">
        <v>2113</v>
      </c>
      <c r="T235" t="str">
        <f t="shared" si="11"/>
        <v>1</v>
      </c>
      <c r="V235" s="32"/>
      <c r="W235" s="32"/>
    </row>
    <row r="236" spans="1:23" x14ac:dyDescent="0.25">
      <c r="A236" t="s">
        <v>439</v>
      </c>
      <c r="B236" t="str">
        <f t="shared" si="9"/>
        <v>Kenya</v>
      </c>
      <c r="C236" t="s">
        <v>451</v>
      </c>
      <c r="D236" t="s">
        <v>451</v>
      </c>
      <c r="E236" t="s">
        <v>143</v>
      </c>
      <c r="F236" t="s">
        <v>469</v>
      </c>
      <c r="G236" t="s">
        <v>469</v>
      </c>
      <c r="H236" t="s">
        <v>477</v>
      </c>
      <c r="I236" t="s">
        <v>110</v>
      </c>
      <c r="J236" t="s">
        <v>471</v>
      </c>
      <c r="K236" t="s">
        <v>134</v>
      </c>
      <c r="L236" t="s">
        <v>134</v>
      </c>
      <c r="M236" t="str">
        <f t="shared" si="10"/>
        <v>Proportion of individuals who do not belong to a SHG for each reason (Among Individuals who do not belong to a SHG)</v>
      </c>
      <c r="N236" t="s">
        <v>478</v>
      </c>
      <c r="O236" s="19">
        <v>0.15386132706456734</v>
      </c>
      <c r="P236">
        <v>7.1066215630735544E-3</v>
      </c>
      <c r="Q236" s="19">
        <v>0.13993005763978147</v>
      </c>
      <c r="R236" s="19">
        <v>0.16779259648935321</v>
      </c>
      <c r="S236">
        <v>2808</v>
      </c>
      <c r="T236" t="str">
        <f t="shared" si="11"/>
        <v>1</v>
      </c>
      <c r="V236" s="32"/>
      <c r="W236" s="32"/>
    </row>
    <row r="237" spans="1:23" x14ac:dyDescent="0.25">
      <c r="A237" t="s">
        <v>439</v>
      </c>
      <c r="B237" t="str">
        <f t="shared" si="9"/>
        <v>Kenya</v>
      </c>
      <c r="C237" t="s">
        <v>451</v>
      </c>
      <c r="D237" t="s">
        <v>451</v>
      </c>
      <c r="E237" t="s">
        <v>143</v>
      </c>
      <c r="F237" t="s">
        <v>469</v>
      </c>
      <c r="G237" t="s">
        <v>469</v>
      </c>
      <c r="H237" t="s">
        <v>477</v>
      </c>
      <c r="I237" t="s">
        <v>110</v>
      </c>
      <c r="J237" t="s">
        <v>471</v>
      </c>
      <c r="K237" t="s">
        <v>116</v>
      </c>
      <c r="L237" t="s">
        <v>116</v>
      </c>
      <c r="M237" t="str">
        <f t="shared" si="10"/>
        <v>Proportion of individuals who do not belong to a SHG for each reason (Among Individuals who do not belong to a SHG)</v>
      </c>
      <c r="N237" t="s">
        <v>478</v>
      </c>
      <c r="O237" s="19">
        <v>0.13590642362079924</v>
      </c>
      <c r="P237">
        <v>7.2984361077583493E-3</v>
      </c>
      <c r="Q237" s="19">
        <v>0.12159945385529609</v>
      </c>
      <c r="R237" s="19">
        <v>0.15021339338630241</v>
      </c>
      <c r="S237">
        <v>2256</v>
      </c>
      <c r="T237" t="str">
        <f t="shared" si="11"/>
        <v>1</v>
      </c>
      <c r="V237" s="32"/>
      <c r="W237" s="32"/>
    </row>
    <row r="238" spans="1:23" x14ac:dyDescent="0.25">
      <c r="A238" t="s">
        <v>439</v>
      </c>
      <c r="B238" t="str">
        <f t="shared" si="9"/>
        <v>Kenya</v>
      </c>
      <c r="C238" t="s">
        <v>451</v>
      </c>
      <c r="D238" t="s">
        <v>451</v>
      </c>
      <c r="E238" t="s">
        <v>143</v>
      </c>
      <c r="F238" t="s">
        <v>469</v>
      </c>
      <c r="G238" t="s">
        <v>469</v>
      </c>
      <c r="H238" t="s">
        <v>477</v>
      </c>
      <c r="I238" t="s">
        <v>110</v>
      </c>
      <c r="J238" t="s">
        <v>471</v>
      </c>
      <c r="K238" t="s">
        <v>115</v>
      </c>
      <c r="L238" t="s">
        <v>115</v>
      </c>
      <c r="M238" t="str">
        <f t="shared" si="10"/>
        <v>Proportion of individuals who do not belong to a SHG for each reason (Among Individuals who do not belong to a SHG)</v>
      </c>
      <c r="N238" t="s">
        <v>478</v>
      </c>
      <c r="O238" s="19">
        <v>0.13109935571885395</v>
      </c>
      <c r="P238">
        <v>6.7164466954876987E-3</v>
      </c>
      <c r="Q238" s="19">
        <v>0.11793272711010273</v>
      </c>
      <c r="R238" s="19">
        <v>0.14426598432760515</v>
      </c>
      <c r="S238">
        <v>2665</v>
      </c>
      <c r="T238" t="str">
        <f t="shared" si="11"/>
        <v>1</v>
      </c>
      <c r="V238" s="32"/>
      <c r="W238" s="32"/>
    </row>
    <row r="239" spans="1:23" x14ac:dyDescent="0.25">
      <c r="A239" t="s">
        <v>439</v>
      </c>
      <c r="B239" t="str">
        <f t="shared" si="9"/>
        <v>Kenya</v>
      </c>
      <c r="C239" t="s">
        <v>451</v>
      </c>
      <c r="D239" t="s">
        <v>451</v>
      </c>
      <c r="E239" t="s">
        <v>143</v>
      </c>
      <c r="F239" t="s">
        <v>469</v>
      </c>
      <c r="G239" t="s">
        <v>469</v>
      </c>
      <c r="H239" t="s">
        <v>477</v>
      </c>
      <c r="I239" t="s">
        <v>110</v>
      </c>
      <c r="J239" t="s">
        <v>471</v>
      </c>
      <c r="K239" t="s">
        <v>128</v>
      </c>
      <c r="L239" t="s">
        <v>128</v>
      </c>
      <c r="M239" t="str">
        <f t="shared" si="10"/>
        <v>Proportion of individuals who do not belong to a SHG for each reason (Among Individuals who do not belong to a SHG)</v>
      </c>
      <c r="N239" t="s">
        <v>478</v>
      </c>
      <c r="O239" s="19">
        <v>0.15906352440179025</v>
      </c>
      <c r="P239">
        <v>8.7946897987083075E-3</v>
      </c>
      <c r="Q239" s="19">
        <v>0.14182366313712019</v>
      </c>
      <c r="R239" s="19">
        <v>0.17630338566646031</v>
      </c>
      <c r="S239">
        <v>1867</v>
      </c>
      <c r="T239" t="str">
        <f t="shared" si="11"/>
        <v>1</v>
      </c>
      <c r="V239" s="32"/>
      <c r="W239" s="32"/>
    </row>
    <row r="240" spans="1:23" x14ac:dyDescent="0.25">
      <c r="A240" t="s">
        <v>439</v>
      </c>
      <c r="B240" t="str">
        <f t="shared" si="9"/>
        <v>Kenya</v>
      </c>
      <c r="C240" t="s">
        <v>451</v>
      </c>
      <c r="D240" t="s">
        <v>451</v>
      </c>
      <c r="E240" t="s">
        <v>143</v>
      </c>
      <c r="F240" t="s">
        <v>469</v>
      </c>
      <c r="G240" t="s">
        <v>469</v>
      </c>
      <c r="H240" t="s">
        <v>477</v>
      </c>
      <c r="I240" t="s">
        <v>110</v>
      </c>
      <c r="J240" t="s">
        <v>471</v>
      </c>
      <c r="K240" t="s">
        <v>127</v>
      </c>
      <c r="L240" t="s">
        <v>127</v>
      </c>
      <c r="M240" t="str">
        <f t="shared" si="10"/>
        <v>Proportion of individuals who do not belong to a SHG for each reason (Among Individuals who do not belong to a SHG)</v>
      </c>
      <c r="N240" t="s">
        <v>478</v>
      </c>
      <c r="O240" s="19">
        <v>0.11884098924725484</v>
      </c>
      <c r="P240">
        <v>6.0672997816318261E-3</v>
      </c>
      <c r="Q240" s="19">
        <v>0.10694668978633916</v>
      </c>
      <c r="R240" s="19">
        <v>0.13073528870817053</v>
      </c>
      <c r="S240">
        <v>3054</v>
      </c>
      <c r="T240" t="str">
        <f t="shared" si="11"/>
        <v>1</v>
      </c>
      <c r="V240" s="32"/>
      <c r="W240" s="32"/>
    </row>
    <row r="241" spans="1:23" x14ac:dyDescent="0.25">
      <c r="A241" t="s">
        <v>439</v>
      </c>
      <c r="B241" t="str">
        <f t="shared" si="9"/>
        <v>Kenya</v>
      </c>
      <c r="C241" t="s">
        <v>451</v>
      </c>
      <c r="D241" t="s">
        <v>451</v>
      </c>
      <c r="E241" t="s">
        <v>143</v>
      </c>
      <c r="F241" t="s">
        <v>469</v>
      </c>
      <c r="G241" t="s">
        <v>469</v>
      </c>
      <c r="H241" t="s">
        <v>477</v>
      </c>
      <c r="I241" t="s">
        <v>110</v>
      </c>
      <c r="J241" t="s">
        <v>471</v>
      </c>
      <c r="K241" t="s">
        <v>124</v>
      </c>
      <c r="L241" t="s">
        <v>124</v>
      </c>
      <c r="M241" t="str">
        <f t="shared" si="10"/>
        <v>Proportion of individuals who do not belong to a SHG for each reason (Among Individuals who do not belong to a SHG)</v>
      </c>
      <c r="N241" t="s">
        <v>478</v>
      </c>
      <c r="O241" s="19">
        <v>0.1610298976146389</v>
      </c>
      <c r="P241">
        <v>9.8609466323123611E-3</v>
      </c>
      <c r="Q241" s="19">
        <v>0.14169995698070942</v>
      </c>
      <c r="R241" s="19">
        <v>0.18035983824856838</v>
      </c>
      <c r="S241">
        <v>1511</v>
      </c>
      <c r="T241" t="str">
        <f t="shared" si="11"/>
        <v>1</v>
      </c>
      <c r="V241" s="32"/>
      <c r="W241" s="32"/>
    </row>
    <row r="242" spans="1:23" x14ac:dyDescent="0.25">
      <c r="A242" t="s">
        <v>439</v>
      </c>
      <c r="B242" t="str">
        <f t="shared" si="9"/>
        <v>Kenya</v>
      </c>
      <c r="C242" t="s">
        <v>451</v>
      </c>
      <c r="D242" t="s">
        <v>451</v>
      </c>
      <c r="E242" t="s">
        <v>143</v>
      </c>
      <c r="F242" t="s">
        <v>469</v>
      </c>
      <c r="G242" t="s">
        <v>469</v>
      </c>
      <c r="H242" t="s">
        <v>477</v>
      </c>
      <c r="I242" t="s">
        <v>110</v>
      </c>
      <c r="J242" t="s">
        <v>471</v>
      </c>
      <c r="K242" t="s">
        <v>123</v>
      </c>
      <c r="L242" t="s">
        <v>123</v>
      </c>
      <c r="M242" t="str">
        <f t="shared" si="10"/>
        <v>Proportion of individuals who do not belong to a SHG for each reason (Among Individuals who do not belong to a SHG)</v>
      </c>
      <c r="N242" t="s">
        <v>478</v>
      </c>
      <c r="O242" s="19">
        <v>0.12207174355646432</v>
      </c>
      <c r="P242">
        <v>5.7967099145635557E-3</v>
      </c>
      <c r="Q242" s="19">
        <v>0.11070782853141964</v>
      </c>
      <c r="R242" s="19">
        <v>0.13343565858150899</v>
      </c>
      <c r="S242">
        <v>3410</v>
      </c>
      <c r="T242" t="str">
        <f t="shared" si="11"/>
        <v>1</v>
      </c>
      <c r="V242" s="32"/>
      <c r="W242" s="32"/>
    </row>
    <row r="243" spans="1:23" x14ac:dyDescent="0.25">
      <c r="A243" t="s">
        <v>439</v>
      </c>
      <c r="B243" t="str">
        <f t="shared" si="9"/>
        <v>Kenya</v>
      </c>
      <c r="C243" t="s">
        <v>451</v>
      </c>
      <c r="D243" t="s">
        <v>451</v>
      </c>
      <c r="E243" t="s">
        <v>143</v>
      </c>
      <c r="F243" t="s">
        <v>469</v>
      </c>
      <c r="G243" t="s">
        <v>469</v>
      </c>
      <c r="H243" t="s">
        <v>477</v>
      </c>
      <c r="I243" t="s">
        <v>110</v>
      </c>
      <c r="J243" t="s">
        <v>471</v>
      </c>
      <c r="K243" t="s">
        <v>132</v>
      </c>
      <c r="L243" t="s">
        <v>132</v>
      </c>
      <c r="M243" t="str">
        <f t="shared" si="10"/>
        <v>Proportion of individuals who do not belong to a SHG for each reason (Among Individuals who do not belong to a SHG)</v>
      </c>
      <c r="N243" t="s">
        <v>478</v>
      </c>
      <c r="O243" s="19">
        <v>0.16315878699853115</v>
      </c>
      <c r="P243">
        <v>1.2509774873829009E-2</v>
      </c>
      <c r="Q243" s="19">
        <v>0.13863653185051597</v>
      </c>
      <c r="R243" s="19">
        <v>0.18768104214654632</v>
      </c>
      <c r="S243">
        <v>919</v>
      </c>
      <c r="T243" t="str">
        <f t="shared" si="11"/>
        <v>1</v>
      </c>
      <c r="V243" s="32"/>
      <c r="W243" s="32"/>
    </row>
    <row r="244" spans="1:23" x14ac:dyDescent="0.25">
      <c r="A244" t="s">
        <v>439</v>
      </c>
      <c r="B244" t="str">
        <f t="shared" si="9"/>
        <v>Kenya</v>
      </c>
      <c r="C244" t="s">
        <v>451</v>
      </c>
      <c r="D244" t="s">
        <v>451</v>
      </c>
      <c r="E244" t="s">
        <v>143</v>
      </c>
      <c r="F244" t="s">
        <v>469</v>
      </c>
      <c r="G244" t="s">
        <v>469</v>
      </c>
      <c r="H244" t="s">
        <v>477</v>
      </c>
      <c r="I244" t="s">
        <v>110</v>
      </c>
      <c r="J244" t="s">
        <v>471</v>
      </c>
      <c r="K244" t="s">
        <v>131</v>
      </c>
      <c r="L244" t="s">
        <v>131</v>
      </c>
      <c r="M244" t="str">
        <f t="shared" si="10"/>
        <v>Proportion of individuals who do not belong to a SHG for each reason (Among Individuals who do not belong to a SHG)</v>
      </c>
      <c r="N244" t="s">
        <v>478</v>
      </c>
      <c r="O244" s="19">
        <v>0.12745068507232726</v>
      </c>
      <c r="P244">
        <v>5.4819421543729806E-3</v>
      </c>
      <c r="Q244" s="19">
        <v>0.11670378209213517</v>
      </c>
      <c r="R244" s="19">
        <v>0.13819758805251936</v>
      </c>
      <c r="S244">
        <v>4002</v>
      </c>
      <c r="T244" t="str">
        <f t="shared" si="11"/>
        <v>1</v>
      </c>
      <c r="V244" s="32"/>
      <c r="W244" s="32"/>
    </row>
    <row r="245" spans="1:23" x14ac:dyDescent="0.25">
      <c r="A245" t="s">
        <v>439</v>
      </c>
      <c r="B245" t="str">
        <f t="shared" si="9"/>
        <v>Kenya</v>
      </c>
      <c r="C245" t="s">
        <v>451</v>
      </c>
      <c r="D245" t="s">
        <v>451</v>
      </c>
      <c r="E245" t="s">
        <v>143</v>
      </c>
      <c r="F245" t="s">
        <v>469</v>
      </c>
      <c r="G245" t="s">
        <v>469</v>
      </c>
      <c r="H245" t="s">
        <v>477</v>
      </c>
      <c r="I245" t="s">
        <v>110</v>
      </c>
      <c r="J245" t="s">
        <v>471</v>
      </c>
      <c r="K245" t="s">
        <v>121</v>
      </c>
      <c r="L245" t="s">
        <v>121</v>
      </c>
      <c r="M245" t="str">
        <f t="shared" si="10"/>
        <v>Proportion of individuals who do not belong to a SHG for each reason (Among Individuals who do not belong to a SHG)</v>
      </c>
      <c r="N245" t="s">
        <v>478</v>
      </c>
      <c r="O245" s="19">
        <v>0.14468009373686938</v>
      </c>
      <c r="P245">
        <v>5.8458403509856118E-3</v>
      </c>
      <c r="Q245" s="19">
        <v>0.13322022072073683</v>
      </c>
      <c r="R245" s="19">
        <v>0.15613996675300193</v>
      </c>
      <c r="S245">
        <v>3909</v>
      </c>
      <c r="T245" t="str">
        <f t="shared" si="11"/>
        <v>1</v>
      </c>
      <c r="V245" s="32"/>
      <c r="W245" s="32"/>
    </row>
    <row r="246" spans="1:23" x14ac:dyDescent="0.25">
      <c r="A246" t="s">
        <v>439</v>
      </c>
      <c r="B246" t="str">
        <f t="shared" si="9"/>
        <v>Kenya</v>
      </c>
      <c r="C246" t="s">
        <v>451</v>
      </c>
      <c r="D246" t="s">
        <v>451</v>
      </c>
      <c r="E246" t="s">
        <v>143</v>
      </c>
      <c r="F246" t="s">
        <v>469</v>
      </c>
      <c r="G246" t="s">
        <v>469</v>
      </c>
      <c r="H246" t="s">
        <v>477</v>
      </c>
      <c r="I246" t="s">
        <v>110</v>
      </c>
      <c r="J246" t="s">
        <v>471</v>
      </c>
      <c r="K246" t="s">
        <v>120</v>
      </c>
      <c r="L246" t="s">
        <v>120</v>
      </c>
      <c r="M246" t="str">
        <f t="shared" si="10"/>
        <v>Proportion of individuals who do not belong to a SHG for each reason (Among Individuals who do not belong to a SHG)</v>
      </c>
      <c r="N246" t="s">
        <v>478</v>
      </c>
      <c r="O246" s="19">
        <v>9.4212992947214275E-2</v>
      </c>
      <c r="P246">
        <v>9.4791137783672708E-3</v>
      </c>
      <c r="Q246" s="19">
        <v>7.5631224647869449E-2</v>
      </c>
      <c r="R246" s="19">
        <v>0.1127947612465591</v>
      </c>
      <c r="S246">
        <v>1012</v>
      </c>
      <c r="T246" t="str">
        <f t="shared" si="11"/>
        <v>1</v>
      </c>
      <c r="V246" s="32"/>
      <c r="W246" s="32"/>
    </row>
    <row r="247" spans="1:23" x14ac:dyDescent="0.25">
      <c r="A247" t="s">
        <v>439</v>
      </c>
      <c r="B247" t="str">
        <f t="shared" si="9"/>
        <v>Kenya</v>
      </c>
      <c r="C247" t="s">
        <v>451</v>
      </c>
      <c r="D247" t="s">
        <v>451</v>
      </c>
      <c r="E247" t="s">
        <v>143</v>
      </c>
      <c r="F247" t="s">
        <v>469</v>
      </c>
      <c r="G247" t="s">
        <v>469</v>
      </c>
      <c r="H247" t="s">
        <v>479</v>
      </c>
      <c r="I247" t="s">
        <v>110</v>
      </c>
      <c r="J247" t="s">
        <v>471</v>
      </c>
      <c r="K247" t="s">
        <v>135</v>
      </c>
      <c r="L247" t="s">
        <v>135</v>
      </c>
      <c r="M247" t="str">
        <f t="shared" si="10"/>
        <v>Proportion of individuals who do not belong to a SHG for each reason (Among Individuals who do not belong to a SHG)</v>
      </c>
      <c r="N247" t="s">
        <v>480</v>
      </c>
      <c r="O247" s="19">
        <v>9.0470225817550376E-2</v>
      </c>
      <c r="P247">
        <v>6.4703354501955482E-3</v>
      </c>
      <c r="Q247" s="19">
        <v>7.7786396885166781E-2</v>
      </c>
      <c r="R247" s="19">
        <v>0.10315405474993397</v>
      </c>
      <c r="S247">
        <v>2113</v>
      </c>
      <c r="T247" t="str">
        <f t="shared" si="11"/>
        <v>1</v>
      </c>
      <c r="V247" s="32"/>
      <c r="W247" s="32"/>
    </row>
    <row r="248" spans="1:23" x14ac:dyDescent="0.25">
      <c r="A248" t="s">
        <v>439</v>
      </c>
      <c r="B248" t="str">
        <f t="shared" si="9"/>
        <v>Kenya</v>
      </c>
      <c r="C248" t="s">
        <v>451</v>
      </c>
      <c r="D248" t="s">
        <v>451</v>
      </c>
      <c r="E248" t="s">
        <v>143</v>
      </c>
      <c r="F248" t="s">
        <v>469</v>
      </c>
      <c r="G248" t="s">
        <v>469</v>
      </c>
      <c r="H248" t="s">
        <v>479</v>
      </c>
      <c r="I248" t="s">
        <v>110</v>
      </c>
      <c r="J248" t="s">
        <v>471</v>
      </c>
      <c r="K248" t="s">
        <v>134</v>
      </c>
      <c r="L248" t="s">
        <v>134</v>
      </c>
      <c r="M248" t="str">
        <f t="shared" si="10"/>
        <v>Proportion of individuals who do not belong to a SHG for each reason (Among Individuals who do not belong to a SHG)</v>
      </c>
      <c r="N248" t="s">
        <v>480</v>
      </c>
      <c r="O248" s="19">
        <v>7.5834607142051286E-2</v>
      </c>
      <c r="P248">
        <v>5.1590717302199681E-3</v>
      </c>
      <c r="Q248" s="19">
        <v>6.5721163275989231E-2</v>
      </c>
      <c r="R248" s="19">
        <v>8.5948051008113341E-2</v>
      </c>
      <c r="S248">
        <v>2808</v>
      </c>
      <c r="T248" t="str">
        <f t="shared" si="11"/>
        <v>1</v>
      </c>
      <c r="V248" s="32"/>
      <c r="W248" s="32"/>
    </row>
    <row r="249" spans="1:23" x14ac:dyDescent="0.25">
      <c r="A249" t="s">
        <v>439</v>
      </c>
      <c r="B249" t="str">
        <f t="shared" si="9"/>
        <v>Kenya</v>
      </c>
      <c r="C249" t="s">
        <v>451</v>
      </c>
      <c r="D249" t="s">
        <v>451</v>
      </c>
      <c r="E249" t="s">
        <v>143</v>
      </c>
      <c r="F249" t="s">
        <v>469</v>
      </c>
      <c r="G249" t="s">
        <v>469</v>
      </c>
      <c r="H249" t="s">
        <v>479</v>
      </c>
      <c r="I249" t="s">
        <v>110</v>
      </c>
      <c r="J249" t="s">
        <v>471</v>
      </c>
      <c r="K249" t="s">
        <v>116</v>
      </c>
      <c r="L249" t="s">
        <v>116</v>
      </c>
      <c r="M249" t="str">
        <f t="shared" si="10"/>
        <v>Proportion of individuals who do not belong to a SHG for each reason (Among Individuals who do not belong to a SHG)</v>
      </c>
      <c r="N249" t="s">
        <v>480</v>
      </c>
      <c r="O249" s="19">
        <v>9.2656564386778328E-2</v>
      </c>
      <c r="P249">
        <v>6.1550536970796767E-3</v>
      </c>
      <c r="Q249" s="19">
        <v>8.0590942951035666E-2</v>
      </c>
      <c r="R249" s="19">
        <v>0.10472218582252099</v>
      </c>
      <c r="S249">
        <v>2256</v>
      </c>
      <c r="T249" t="str">
        <f t="shared" si="11"/>
        <v>1</v>
      </c>
      <c r="V249" s="32"/>
      <c r="W249" s="32"/>
    </row>
    <row r="250" spans="1:23" x14ac:dyDescent="0.25">
      <c r="A250" t="s">
        <v>439</v>
      </c>
      <c r="B250" t="str">
        <f t="shared" si="9"/>
        <v>Kenya</v>
      </c>
      <c r="C250" t="s">
        <v>451</v>
      </c>
      <c r="D250" t="s">
        <v>451</v>
      </c>
      <c r="E250" t="s">
        <v>143</v>
      </c>
      <c r="F250" t="s">
        <v>469</v>
      </c>
      <c r="G250" t="s">
        <v>469</v>
      </c>
      <c r="H250" t="s">
        <v>479</v>
      </c>
      <c r="I250" t="s">
        <v>110</v>
      </c>
      <c r="J250" t="s">
        <v>471</v>
      </c>
      <c r="K250" t="s">
        <v>115</v>
      </c>
      <c r="L250" t="s">
        <v>115</v>
      </c>
      <c r="M250" t="str">
        <f t="shared" si="10"/>
        <v>Proportion of individuals who do not belong to a SHG for each reason (Among Individuals who do not belong to a SHG)</v>
      </c>
      <c r="N250" t="s">
        <v>480</v>
      </c>
      <c r="O250" s="19">
        <v>6.8910125381178147E-2</v>
      </c>
      <c r="P250">
        <v>4.8837338456995342E-3</v>
      </c>
      <c r="Q250" s="19">
        <v>5.9336266957867173E-2</v>
      </c>
      <c r="R250" s="19">
        <v>7.8483983804489121E-2</v>
      </c>
      <c r="S250">
        <v>2665</v>
      </c>
      <c r="T250" t="str">
        <f t="shared" si="11"/>
        <v>1</v>
      </c>
      <c r="V250" s="32"/>
      <c r="W250" s="32"/>
    </row>
    <row r="251" spans="1:23" x14ac:dyDescent="0.25">
      <c r="A251" t="s">
        <v>439</v>
      </c>
      <c r="B251" t="str">
        <f t="shared" si="9"/>
        <v>Kenya</v>
      </c>
      <c r="C251" t="s">
        <v>451</v>
      </c>
      <c r="D251" t="s">
        <v>451</v>
      </c>
      <c r="E251" t="s">
        <v>143</v>
      </c>
      <c r="F251" t="s">
        <v>469</v>
      </c>
      <c r="G251" t="s">
        <v>469</v>
      </c>
      <c r="H251" t="s">
        <v>479</v>
      </c>
      <c r="I251" t="s">
        <v>110</v>
      </c>
      <c r="J251" t="s">
        <v>471</v>
      </c>
      <c r="K251" t="s">
        <v>128</v>
      </c>
      <c r="L251" t="s">
        <v>128</v>
      </c>
      <c r="M251" t="str">
        <f t="shared" si="10"/>
        <v>Proportion of individuals who do not belong to a SHG for each reason (Among Individuals who do not belong to a SHG)</v>
      </c>
      <c r="N251" t="s">
        <v>480</v>
      </c>
      <c r="O251" s="19">
        <v>6.4229221920038757E-2</v>
      </c>
      <c r="P251">
        <v>5.8042844903757685E-3</v>
      </c>
      <c r="Q251" s="19">
        <v>5.2851326662214974E-2</v>
      </c>
      <c r="R251" s="19">
        <v>7.5607117177862546E-2</v>
      </c>
      <c r="S251">
        <v>1867</v>
      </c>
      <c r="T251" t="str">
        <f t="shared" si="11"/>
        <v>1</v>
      </c>
      <c r="V251" s="32"/>
      <c r="W251" s="32"/>
    </row>
    <row r="252" spans="1:23" x14ac:dyDescent="0.25">
      <c r="A252" t="s">
        <v>439</v>
      </c>
      <c r="B252" t="str">
        <f t="shared" si="9"/>
        <v>Kenya</v>
      </c>
      <c r="C252" t="s">
        <v>451</v>
      </c>
      <c r="D252" t="s">
        <v>451</v>
      </c>
      <c r="E252" t="s">
        <v>143</v>
      </c>
      <c r="F252" t="s">
        <v>469</v>
      </c>
      <c r="G252" t="s">
        <v>469</v>
      </c>
      <c r="H252" t="s">
        <v>479</v>
      </c>
      <c r="I252" t="s">
        <v>110</v>
      </c>
      <c r="J252" t="s">
        <v>471</v>
      </c>
      <c r="K252" t="s">
        <v>127</v>
      </c>
      <c r="L252" t="s">
        <v>127</v>
      </c>
      <c r="M252" t="str">
        <f t="shared" si="10"/>
        <v>Proportion of individuals who do not belong to a SHG for each reason (Among Individuals who do not belong to a SHG)</v>
      </c>
      <c r="N252" t="s">
        <v>480</v>
      </c>
      <c r="O252" s="19">
        <v>9.2502342117544767E-2</v>
      </c>
      <c r="P252">
        <v>5.4325082454756042E-3</v>
      </c>
      <c r="Q252" s="19">
        <v>8.1852484318990143E-2</v>
      </c>
      <c r="R252" s="19">
        <v>0.10315219991609939</v>
      </c>
      <c r="S252">
        <v>3054</v>
      </c>
      <c r="T252" t="str">
        <f t="shared" si="11"/>
        <v>1</v>
      </c>
      <c r="V252" s="32"/>
      <c r="W252" s="32"/>
    </row>
    <row r="253" spans="1:23" x14ac:dyDescent="0.25">
      <c r="A253" t="s">
        <v>439</v>
      </c>
      <c r="B253" t="str">
        <f t="shared" si="9"/>
        <v>Kenya</v>
      </c>
      <c r="C253" t="s">
        <v>451</v>
      </c>
      <c r="D253" t="s">
        <v>451</v>
      </c>
      <c r="E253" t="s">
        <v>143</v>
      </c>
      <c r="F253" t="s">
        <v>469</v>
      </c>
      <c r="G253" t="s">
        <v>469</v>
      </c>
      <c r="H253" t="s">
        <v>479</v>
      </c>
      <c r="I253" t="s">
        <v>110</v>
      </c>
      <c r="J253" t="s">
        <v>471</v>
      </c>
      <c r="K253" t="s">
        <v>124</v>
      </c>
      <c r="L253" t="s">
        <v>124</v>
      </c>
      <c r="M253" t="str">
        <f t="shared" si="10"/>
        <v>Proportion of individuals who do not belong to a SHG for each reason (Among Individuals who do not belong to a SHG)</v>
      </c>
      <c r="N253" t="s">
        <v>480</v>
      </c>
      <c r="O253" s="19">
        <v>5.8510250400454385E-2</v>
      </c>
      <c r="P253">
        <v>6.172372522107809E-3</v>
      </c>
      <c r="Q253" s="19">
        <v>4.6410844646459004E-2</v>
      </c>
      <c r="R253" s="19">
        <v>7.0609656154449765E-2</v>
      </c>
      <c r="S253">
        <v>1511</v>
      </c>
      <c r="T253" t="str">
        <f t="shared" si="11"/>
        <v>1</v>
      </c>
      <c r="V253" s="32"/>
      <c r="W253" s="32"/>
    </row>
    <row r="254" spans="1:23" x14ac:dyDescent="0.25">
      <c r="A254" t="s">
        <v>439</v>
      </c>
      <c r="B254" t="str">
        <f t="shared" si="9"/>
        <v>Kenya</v>
      </c>
      <c r="C254" t="s">
        <v>451</v>
      </c>
      <c r="D254" t="s">
        <v>451</v>
      </c>
      <c r="E254" t="s">
        <v>143</v>
      </c>
      <c r="F254" t="s">
        <v>469</v>
      </c>
      <c r="G254" t="s">
        <v>469</v>
      </c>
      <c r="H254" t="s">
        <v>479</v>
      </c>
      <c r="I254" t="s">
        <v>110</v>
      </c>
      <c r="J254" t="s">
        <v>471</v>
      </c>
      <c r="K254" t="s">
        <v>123</v>
      </c>
      <c r="L254" t="s">
        <v>123</v>
      </c>
      <c r="M254" t="str">
        <f t="shared" si="10"/>
        <v>Proportion of individuals who do not belong to a SHG for each reason (Among Individuals who do not belong to a SHG)</v>
      </c>
      <c r="N254" t="s">
        <v>480</v>
      </c>
      <c r="O254" s="19">
        <v>9.2088663006807764E-2</v>
      </c>
      <c r="P254">
        <v>5.1259115618247598E-3</v>
      </c>
      <c r="Q254" s="19">
        <v>8.2039786269311674E-2</v>
      </c>
      <c r="R254" s="19">
        <v>0.10213753974430385</v>
      </c>
      <c r="S254">
        <v>3410</v>
      </c>
      <c r="T254" t="str">
        <f t="shared" si="11"/>
        <v>1</v>
      </c>
      <c r="V254" s="32"/>
      <c r="W254" s="32"/>
    </row>
    <row r="255" spans="1:23" x14ac:dyDescent="0.25">
      <c r="A255" t="s">
        <v>439</v>
      </c>
      <c r="B255" t="str">
        <f t="shared" si="9"/>
        <v>Kenya</v>
      </c>
      <c r="C255" t="s">
        <v>451</v>
      </c>
      <c r="D255" t="s">
        <v>451</v>
      </c>
      <c r="E255" t="s">
        <v>143</v>
      </c>
      <c r="F255" t="s">
        <v>469</v>
      </c>
      <c r="G255" t="s">
        <v>469</v>
      </c>
      <c r="H255" t="s">
        <v>479</v>
      </c>
      <c r="I255" t="s">
        <v>110</v>
      </c>
      <c r="J255" t="s">
        <v>471</v>
      </c>
      <c r="K255" t="s">
        <v>132</v>
      </c>
      <c r="L255" t="s">
        <v>132</v>
      </c>
      <c r="M255" t="str">
        <f t="shared" si="10"/>
        <v>Proportion of individuals who do not belong to a SHG for each reason (Among Individuals who do not belong to a SHG)</v>
      </c>
      <c r="N255" t="s">
        <v>480</v>
      </c>
      <c r="O255" s="19">
        <v>7.0954249227792199E-2</v>
      </c>
      <c r="P255">
        <v>8.699539777299807E-3</v>
      </c>
      <c r="Q255" s="19">
        <v>5.390099797100472E-2</v>
      </c>
      <c r="R255" s="19">
        <v>8.800750048457967E-2</v>
      </c>
      <c r="S255">
        <v>919</v>
      </c>
      <c r="T255" t="str">
        <f t="shared" si="11"/>
        <v>1</v>
      </c>
      <c r="V255" s="32"/>
      <c r="W255" s="32"/>
    </row>
    <row r="256" spans="1:23" x14ac:dyDescent="0.25">
      <c r="A256" t="s">
        <v>439</v>
      </c>
      <c r="B256" t="str">
        <f t="shared" si="9"/>
        <v>Kenya</v>
      </c>
      <c r="C256" t="s">
        <v>451</v>
      </c>
      <c r="D256" t="s">
        <v>451</v>
      </c>
      <c r="E256" t="s">
        <v>143</v>
      </c>
      <c r="F256" t="s">
        <v>469</v>
      </c>
      <c r="G256" t="s">
        <v>469</v>
      </c>
      <c r="H256" t="s">
        <v>479</v>
      </c>
      <c r="I256" t="s">
        <v>110</v>
      </c>
      <c r="J256" t="s">
        <v>471</v>
      </c>
      <c r="K256" t="s">
        <v>131</v>
      </c>
      <c r="L256" t="s">
        <v>131</v>
      </c>
      <c r="M256" t="str">
        <f t="shared" si="10"/>
        <v>Proportion of individuals who do not belong to a SHG for each reason (Among Individuals who do not belong to a SHG)</v>
      </c>
      <c r="N256" t="s">
        <v>480</v>
      </c>
      <c r="O256" s="19">
        <v>8.4392049142809608E-2</v>
      </c>
      <c r="P256">
        <v>4.5439736466298284E-3</v>
      </c>
      <c r="Q256" s="19">
        <v>7.5483957348020145E-2</v>
      </c>
      <c r="R256" s="19">
        <v>9.3300140937599071E-2</v>
      </c>
      <c r="S256">
        <v>4002</v>
      </c>
      <c r="T256" t="str">
        <f t="shared" si="11"/>
        <v>1</v>
      </c>
      <c r="V256" s="32"/>
      <c r="W256" s="32"/>
    </row>
    <row r="257" spans="1:23" x14ac:dyDescent="0.25">
      <c r="A257" t="s">
        <v>439</v>
      </c>
      <c r="B257" t="str">
        <f t="shared" si="9"/>
        <v>Kenya</v>
      </c>
      <c r="C257" t="s">
        <v>451</v>
      </c>
      <c r="D257" t="s">
        <v>451</v>
      </c>
      <c r="E257" t="s">
        <v>143</v>
      </c>
      <c r="F257" t="s">
        <v>469</v>
      </c>
      <c r="G257" t="s">
        <v>469</v>
      </c>
      <c r="H257" t="s">
        <v>479</v>
      </c>
      <c r="I257" t="s">
        <v>110</v>
      </c>
      <c r="J257" t="s">
        <v>471</v>
      </c>
      <c r="K257" t="s">
        <v>121</v>
      </c>
      <c r="L257" t="s">
        <v>121</v>
      </c>
      <c r="M257" t="str">
        <f t="shared" si="10"/>
        <v>Proportion of individuals who do not belong to a SHG for each reason (Among Individuals who do not belong to a SHG)</v>
      </c>
      <c r="N257" t="s">
        <v>480</v>
      </c>
      <c r="O257" s="19">
        <v>7.1928539965264132E-2</v>
      </c>
      <c r="P257">
        <v>4.297938810548684E-3</v>
      </c>
      <c r="Q257" s="19">
        <v>6.3503090407495855E-2</v>
      </c>
      <c r="R257" s="19">
        <v>8.035398952303241E-2</v>
      </c>
      <c r="S257">
        <v>3909</v>
      </c>
      <c r="T257" t="str">
        <f t="shared" si="11"/>
        <v>1</v>
      </c>
      <c r="V257" s="32"/>
      <c r="W257" s="32"/>
    </row>
    <row r="258" spans="1:23" x14ac:dyDescent="0.25">
      <c r="A258" t="s">
        <v>439</v>
      </c>
      <c r="B258" t="str">
        <f t="shared" ref="B258:B321" si="12">A258</f>
        <v>Kenya</v>
      </c>
      <c r="C258" t="s">
        <v>451</v>
      </c>
      <c r="D258" t="s">
        <v>451</v>
      </c>
      <c r="E258" t="s">
        <v>143</v>
      </c>
      <c r="F258" t="s">
        <v>469</v>
      </c>
      <c r="G258" t="s">
        <v>469</v>
      </c>
      <c r="H258" t="s">
        <v>479</v>
      </c>
      <c r="I258" t="s">
        <v>110</v>
      </c>
      <c r="J258" t="s">
        <v>471</v>
      </c>
      <c r="K258" t="s">
        <v>120</v>
      </c>
      <c r="L258" t="s">
        <v>120</v>
      </c>
      <c r="M258" t="str">
        <f t="shared" ref="M258:M321" si="13">CONCATENATE(F258," (Among ",J258,")")</f>
        <v>Proportion of individuals who do not belong to a SHG for each reason (Among Individuals who do not belong to a SHG)</v>
      </c>
      <c r="N258" t="s">
        <v>480</v>
      </c>
      <c r="O258" s="19">
        <v>0.11853851148384147</v>
      </c>
      <c r="P258">
        <v>1.0284543085877037E-2</v>
      </c>
      <c r="Q258" s="19">
        <v>9.8377871876104556E-2</v>
      </c>
      <c r="R258" s="19">
        <v>0.13869915109157838</v>
      </c>
      <c r="S258">
        <v>1012</v>
      </c>
      <c r="T258" t="str">
        <f t="shared" ref="T258:T321" si="14">IF(S258&gt;=30,"1","0")</f>
        <v>1</v>
      </c>
      <c r="V258" s="32"/>
      <c r="W258" s="32"/>
    </row>
    <row r="259" spans="1:23" x14ac:dyDescent="0.25">
      <c r="A259" t="s">
        <v>439</v>
      </c>
      <c r="B259" t="str">
        <f t="shared" si="12"/>
        <v>Kenya</v>
      </c>
      <c r="C259" t="s">
        <v>451</v>
      </c>
      <c r="D259" t="s">
        <v>451</v>
      </c>
      <c r="E259" t="s">
        <v>143</v>
      </c>
      <c r="F259" t="s">
        <v>469</v>
      </c>
      <c r="G259" t="s">
        <v>469</v>
      </c>
      <c r="H259" t="s">
        <v>481</v>
      </c>
      <c r="I259" t="s">
        <v>110</v>
      </c>
      <c r="J259" t="s">
        <v>471</v>
      </c>
      <c r="K259" t="s">
        <v>135</v>
      </c>
      <c r="L259" t="s">
        <v>135</v>
      </c>
      <c r="M259" t="str">
        <f t="shared" si="13"/>
        <v>Proportion of individuals who do not belong to a SHG for each reason (Among Individuals who do not belong to a SHG)</v>
      </c>
      <c r="N259" t="s">
        <v>482</v>
      </c>
      <c r="O259" s="19">
        <v>0.31192643192834218</v>
      </c>
      <c r="P259">
        <v>1.0401116803110714E-2</v>
      </c>
      <c r="Q259" s="19">
        <v>0.29153707387235306</v>
      </c>
      <c r="R259" s="19">
        <v>0.33231578998433131</v>
      </c>
      <c r="S259">
        <v>2113</v>
      </c>
      <c r="T259" t="str">
        <f t="shared" si="14"/>
        <v>1</v>
      </c>
      <c r="V259" s="32"/>
      <c r="W259" s="32"/>
    </row>
    <row r="260" spans="1:23" x14ac:dyDescent="0.25">
      <c r="A260" t="s">
        <v>439</v>
      </c>
      <c r="B260" t="str">
        <f t="shared" si="12"/>
        <v>Kenya</v>
      </c>
      <c r="C260" t="s">
        <v>451</v>
      </c>
      <c r="D260" t="s">
        <v>451</v>
      </c>
      <c r="E260" t="s">
        <v>143</v>
      </c>
      <c r="F260" t="s">
        <v>469</v>
      </c>
      <c r="G260" t="s">
        <v>469</v>
      </c>
      <c r="H260" t="s">
        <v>481</v>
      </c>
      <c r="I260" t="s">
        <v>110</v>
      </c>
      <c r="J260" t="s">
        <v>471</v>
      </c>
      <c r="K260" t="s">
        <v>134</v>
      </c>
      <c r="L260" t="s">
        <v>134</v>
      </c>
      <c r="M260" t="str">
        <f t="shared" si="13"/>
        <v>Proportion of individuals who do not belong to a SHG for each reason (Among Individuals who do not belong to a SHG)</v>
      </c>
      <c r="N260" t="s">
        <v>482</v>
      </c>
      <c r="O260" s="19">
        <v>0.1977373626408476</v>
      </c>
      <c r="P260">
        <v>7.734160826547278E-3</v>
      </c>
      <c r="Q260" s="19">
        <v>0.18257591394219827</v>
      </c>
      <c r="R260" s="19">
        <v>0.21289881133949692</v>
      </c>
      <c r="S260">
        <v>2808</v>
      </c>
      <c r="T260" t="str">
        <f t="shared" si="14"/>
        <v>1</v>
      </c>
      <c r="V260" s="32"/>
      <c r="W260" s="32"/>
    </row>
    <row r="261" spans="1:23" x14ac:dyDescent="0.25">
      <c r="A261" t="s">
        <v>439</v>
      </c>
      <c r="B261" t="str">
        <f t="shared" si="12"/>
        <v>Kenya</v>
      </c>
      <c r="C261" t="s">
        <v>451</v>
      </c>
      <c r="D261" t="s">
        <v>451</v>
      </c>
      <c r="E261" t="s">
        <v>143</v>
      </c>
      <c r="F261" t="s">
        <v>469</v>
      </c>
      <c r="G261" t="s">
        <v>469</v>
      </c>
      <c r="H261" t="s">
        <v>481</v>
      </c>
      <c r="I261" t="s">
        <v>110</v>
      </c>
      <c r="J261" t="s">
        <v>471</v>
      </c>
      <c r="K261" t="s">
        <v>116</v>
      </c>
      <c r="L261" t="s">
        <v>116</v>
      </c>
      <c r="M261" t="str">
        <f t="shared" si="13"/>
        <v>Proportion of individuals who do not belong to a SHG for each reason (Among Individuals who do not belong to a SHG)</v>
      </c>
      <c r="N261" t="s">
        <v>482</v>
      </c>
      <c r="O261" s="19">
        <v>0.2908142393450443</v>
      </c>
      <c r="P261">
        <v>9.5914570421145248E-3</v>
      </c>
      <c r="Q261" s="19">
        <v>0.27201230919417502</v>
      </c>
      <c r="R261" s="19">
        <v>0.30961616949591358</v>
      </c>
      <c r="S261">
        <v>2256</v>
      </c>
      <c r="T261" t="str">
        <f t="shared" si="14"/>
        <v>1</v>
      </c>
      <c r="V261" s="32"/>
      <c r="W261" s="32"/>
    </row>
    <row r="262" spans="1:23" x14ac:dyDescent="0.25">
      <c r="A262" t="s">
        <v>439</v>
      </c>
      <c r="B262" t="str">
        <f t="shared" si="12"/>
        <v>Kenya</v>
      </c>
      <c r="C262" t="s">
        <v>451</v>
      </c>
      <c r="D262" t="s">
        <v>451</v>
      </c>
      <c r="E262" t="s">
        <v>143</v>
      </c>
      <c r="F262" t="s">
        <v>469</v>
      </c>
      <c r="G262" t="s">
        <v>469</v>
      </c>
      <c r="H262" t="s">
        <v>481</v>
      </c>
      <c r="I262" t="s">
        <v>110</v>
      </c>
      <c r="J262" t="s">
        <v>471</v>
      </c>
      <c r="K262" t="s">
        <v>115</v>
      </c>
      <c r="L262" t="s">
        <v>115</v>
      </c>
      <c r="M262" t="str">
        <f t="shared" si="13"/>
        <v>Proportion of individuals who do not belong to a SHG for each reason (Among Individuals who do not belong to a SHG)</v>
      </c>
      <c r="N262" t="s">
        <v>482</v>
      </c>
      <c r="O262" s="19">
        <v>0.19075951173811298</v>
      </c>
      <c r="P262">
        <v>7.5781750476334123E-3</v>
      </c>
      <c r="Q262" s="19">
        <v>0.17590358852333796</v>
      </c>
      <c r="R262" s="19">
        <v>0.205615434952888</v>
      </c>
      <c r="S262">
        <v>2665</v>
      </c>
      <c r="T262" t="str">
        <f t="shared" si="14"/>
        <v>1</v>
      </c>
      <c r="V262" s="32"/>
      <c r="W262" s="32"/>
    </row>
    <row r="263" spans="1:23" x14ac:dyDescent="0.25">
      <c r="A263" t="s">
        <v>439</v>
      </c>
      <c r="B263" t="str">
        <f t="shared" si="12"/>
        <v>Kenya</v>
      </c>
      <c r="C263" t="s">
        <v>451</v>
      </c>
      <c r="D263" t="s">
        <v>451</v>
      </c>
      <c r="E263" t="s">
        <v>143</v>
      </c>
      <c r="F263" t="s">
        <v>469</v>
      </c>
      <c r="G263" t="s">
        <v>469</v>
      </c>
      <c r="H263" t="s">
        <v>481</v>
      </c>
      <c r="I263" t="s">
        <v>110</v>
      </c>
      <c r="J263" t="s">
        <v>471</v>
      </c>
      <c r="K263" t="s">
        <v>128</v>
      </c>
      <c r="L263" t="s">
        <v>128</v>
      </c>
      <c r="M263" t="str">
        <f t="shared" si="13"/>
        <v>Proportion of individuals who do not belong to a SHG for each reason (Among Individuals who do not belong to a SHG)</v>
      </c>
      <c r="N263" t="s">
        <v>482</v>
      </c>
      <c r="O263" s="19">
        <v>0.16762309173137285</v>
      </c>
      <c r="P263">
        <v>9.0112130707809754E-3</v>
      </c>
      <c r="Q263" s="19">
        <v>0.14995878898479248</v>
      </c>
      <c r="R263" s="19">
        <v>0.18528739447795323</v>
      </c>
      <c r="S263">
        <v>1867</v>
      </c>
      <c r="T263" t="str">
        <f t="shared" si="14"/>
        <v>1</v>
      </c>
      <c r="V263" s="32"/>
      <c r="W263" s="32"/>
    </row>
    <row r="264" spans="1:23" x14ac:dyDescent="0.25">
      <c r="A264" t="s">
        <v>439</v>
      </c>
      <c r="B264" t="str">
        <f t="shared" si="12"/>
        <v>Kenya</v>
      </c>
      <c r="C264" t="s">
        <v>451</v>
      </c>
      <c r="D264" t="s">
        <v>451</v>
      </c>
      <c r="E264" t="s">
        <v>143</v>
      </c>
      <c r="F264" t="s">
        <v>469</v>
      </c>
      <c r="G264" t="s">
        <v>469</v>
      </c>
      <c r="H264" t="s">
        <v>481</v>
      </c>
      <c r="I264" t="s">
        <v>110</v>
      </c>
      <c r="J264" t="s">
        <v>471</v>
      </c>
      <c r="K264" t="s">
        <v>127</v>
      </c>
      <c r="L264" t="s">
        <v>127</v>
      </c>
      <c r="M264" t="str">
        <f t="shared" si="13"/>
        <v>Proportion of individuals who do not belong to a SHG for each reason (Among Individuals who do not belong to a SHG)</v>
      </c>
      <c r="N264" t="s">
        <v>482</v>
      </c>
      <c r="O264" s="19">
        <v>0.29217565951981861</v>
      </c>
      <c r="P264">
        <v>8.4375415172180113E-3</v>
      </c>
      <c r="Q264" s="19">
        <v>0.27563475184561298</v>
      </c>
      <c r="R264" s="19">
        <v>0.30871656719402424</v>
      </c>
      <c r="S264">
        <v>3054</v>
      </c>
      <c r="T264" t="str">
        <f t="shared" si="14"/>
        <v>1</v>
      </c>
      <c r="V264" s="32"/>
      <c r="W264" s="32"/>
    </row>
    <row r="265" spans="1:23" x14ac:dyDescent="0.25">
      <c r="A265" t="s">
        <v>439</v>
      </c>
      <c r="B265" t="str">
        <f t="shared" si="12"/>
        <v>Kenya</v>
      </c>
      <c r="C265" t="s">
        <v>451</v>
      </c>
      <c r="D265" t="s">
        <v>451</v>
      </c>
      <c r="E265" t="s">
        <v>143</v>
      </c>
      <c r="F265" t="s">
        <v>469</v>
      </c>
      <c r="G265" t="s">
        <v>469</v>
      </c>
      <c r="H265" t="s">
        <v>481</v>
      </c>
      <c r="I265" t="s">
        <v>110</v>
      </c>
      <c r="J265" t="s">
        <v>471</v>
      </c>
      <c r="K265" t="s">
        <v>124</v>
      </c>
      <c r="L265" t="s">
        <v>124</v>
      </c>
      <c r="M265" t="str">
        <f t="shared" si="13"/>
        <v>Proportion of individuals who do not belong to a SHG for each reason (Among Individuals who do not belong to a SHG)</v>
      </c>
      <c r="N265" t="s">
        <v>482</v>
      </c>
      <c r="O265" s="19">
        <v>0.16520699000279696</v>
      </c>
      <c r="P265">
        <v>1.0047011714177486E-2</v>
      </c>
      <c r="Q265" s="19">
        <v>0.14551231491480252</v>
      </c>
      <c r="R265" s="19">
        <v>0.1849016650907914</v>
      </c>
      <c r="S265">
        <v>1511</v>
      </c>
      <c r="T265" t="str">
        <f t="shared" si="14"/>
        <v>1</v>
      </c>
      <c r="V265" s="32"/>
      <c r="W265" s="32"/>
    </row>
    <row r="266" spans="1:23" x14ac:dyDescent="0.25">
      <c r="A266" t="s">
        <v>439</v>
      </c>
      <c r="B266" t="str">
        <f t="shared" si="12"/>
        <v>Kenya</v>
      </c>
      <c r="C266" t="s">
        <v>451</v>
      </c>
      <c r="D266" t="s">
        <v>451</v>
      </c>
      <c r="E266" t="s">
        <v>143</v>
      </c>
      <c r="F266" t="s">
        <v>469</v>
      </c>
      <c r="G266" t="s">
        <v>469</v>
      </c>
      <c r="H266" t="s">
        <v>481</v>
      </c>
      <c r="I266" t="s">
        <v>110</v>
      </c>
      <c r="J266" t="s">
        <v>471</v>
      </c>
      <c r="K266" t="s">
        <v>123</v>
      </c>
      <c r="L266" t="s">
        <v>123</v>
      </c>
      <c r="M266" t="str">
        <f t="shared" si="13"/>
        <v>Proportion of individuals who do not belong to a SHG for each reason (Among Individuals who do not belong to a SHG)</v>
      </c>
      <c r="N266" t="s">
        <v>482</v>
      </c>
      <c r="O266" s="19">
        <v>0.28059836739407745</v>
      </c>
      <c r="P266">
        <v>7.8849103957538049E-3</v>
      </c>
      <c r="Q266" s="19">
        <v>0.26514072796790583</v>
      </c>
      <c r="R266" s="19">
        <v>0.29605600682024907</v>
      </c>
      <c r="S266">
        <v>3410</v>
      </c>
      <c r="T266" t="str">
        <f t="shared" si="14"/>
        <v>1</v>
      </c>
      <c r="V266" s="32"/>
      <c r="W266" s="32"/>
    </row>
    <row r="267" spans="1:23" x14ac:dyDescent="0.25">
      <c r="A267" t="s">
        <v>439</v>
      </c>
      <c r="B267" t="str">
        <f t="shared" si="12"/>
        <v>Kenya</v>
      </c>
      <c r="C267" t="s">
        <v>451</v>
      </c>
      <c r="D267" t="s">
        <v>451</v>
      </c>
      <c r="E267" t="s">
        <v>143</v>
      </c>
      <c r="F267" t="s">
        <v>469</v>
      </c>
      <c r="G267" t="s">
        <v>469</v>
      </c>
      <c r="H267" t="s">
        <v>481</v>
      </c>
      <c r="I267" t="s">
        <v>110</v>
      </c>
      <c r="J267" t="s">
        <v>471</v>
      </c>
      <c r="K267" t="s">
        <v>132</v>
      </c>
      <c r="L267" t="s">
        <v>132</v>
      </c>
      <c r="M267" t="str">
        <f t="shared" si="13"/>
        <v>Proportion of individuals who do not belong to a SHG for each reason (Among Individuals who do not belong to a SHG)</v>
      </c>
      <c r="N267" t="s">
        <v>482</v>
      </c>
      <c r="O267" s="19">
        <v>0.18126662770089269</v>
      </c>
      <c r="P267">
        <v>1.3067395818282E-2</v>
      </c>
      <c r="Q267" s="19">
        <v>0.1556512974804907</v>
      </c>
      <c r="R267" s="19">
        <v>0.20688195792129468</v>
      </c>
      <c r="S267">
        <v>919</v>
      </c>
      <c r="T267" t="str">
        <f t="shared" si="14"/>
        <v>1</v>
      </c>
      <c r="V267" s="32"/>
      <c r="W267" s="32"/>
    </row>
    <row r="268" spans="1:23" x14ac:dyDescent="0.25">
      <c r="A268" t="s">
        <v>439</v>
      </c>
      <c r="B268" t="str">
        <f t="shared" si="12"/>
        <v>Kenya</v>
      </c>
      <c r="C268" t="s">
        <v>451</v>
      </c>
      <c r="D268" t="s">
        <v>451</v>
      </c>
      <c r="E268" t="s">
        <v>143</v>
      </c>
      <c r="F268" t="s">
        <v>469</v>
      </c>
      <c r="G268" t="s">
        <v>469</v>
      </c>
      <c r="H268" t="s">
        <v>481</v>
      </c>
      <c r="I268" t="s">
        <v>110</v>
      </c>
      <c r="J268" t="s">
        <v>471</v>
      </c>
      <c r="K268" t="s">
        <v>131</v>
      </c>
      <c r="L268" t="s">
        <v>131</v>
      </c>
      <c r="M268" t="str">
        <f t="shared" si="13"/>
        <v>Proportion of individuals who do not belong to a SHG for each reason (Among Individuals who do not belong to a SHG)</v>
      </c>
      <c r="N268" t="s">
        <v>482</v>
      </c>
      <c r="O268" s="19">
        <v>0.25987268216968212</v>
      </c>
      <c r="P268">
        <v>7.1387569639600234E-3</v>
      </c>
      <c r="Q268" s="19">
        <v>0.24587772813142228</v>
      </c>
      <c r="R268" s="19">
        <v>0.27386763620794197</v>
      </c>
      <c r="S268">
        <v>4002</v>
      </c>
      <c r="T268" t="str">
        <f t="shared" si="14"/>
        <v>1</v>
      </c>
      <c r="V268" s="32"/>
      <c r="W268" s="32"/>
    </row>
    <row r="269" spans="1:23" x14ac:dyDescent="0.25">
      <c r="A269" t="s">
        <v>439</v>
      </c>
      <c r="B269" t="str">
        <f t="shared" si="12"/>
        <v>Kenya</v>
      </c>
      <c r="C269" t="s">
        <v>451</v>
      </c>
      <c r="D269" t="s">
        <v>451</v>
      </c>
      <c r="E269" t="s">
        <v>143</v>
      </c>
      <c r="F269" t="s">
        <v>469</v>
      </c>
      <c r="G269" t="s">
        <v>469</v>
      </c>
      <c r="H269" t="s">
        <v>481</v>
      </c>
      <c r="I269" t="s">
        <v>110</v>
      </c>
      <c r="J269" t="s">
        <v>471</v>
      </c>
      <c r="K269" t="s">
        <v>121</v>
      </c>
      <c r="L269" t="s">
        <v>121</v>
      </c>
      <c r="M269" t="str">
        <f t="shared" si="13"/>
        <v>Proportion of individuals who do not belong to a SHG for each reason (Among Individuals who do not belong to a SHG)</v>
      </c>
      <c r="N269" t="s">
        <v>482</v>
      </c>
      <c r="O269" s="19">
        <v>0.20618952938495783</v>
      </c>
      <c r="P269">
        <v>6.6539765390746753E-3</v>
      </c>
      <c r="Q269" s="19">
        <v>0.1931454293733548</v>
      </c>
      <c r="R269" s="19">
        <v>0.21923362939656085</v>
      </c>
      <c r="S269">
        <v>3909</v>
      </c>
      <c r="T269" t="str">
        <f t="shared" si="14"/>
        <v>1</v>
      </c>
      <c r="V269" s="32"/>
      <c r="W269" s="32"/>
    </row>
    <row r="270" spans="1:23" x14ac:dyDescent="0.25">
      <c r="A270" t="s">
        <v>439</v>
      </c>
      <c r="B270" t="str">
        <f t="shared" si="12"/>
        <v>Kenya</v>
      </c>
      <c r="C270" t="s">
        <v>451</v>
      </c>
      <c r="D270" t="s">
        <v>451</v>
      </c>
      <c r="E270" t="s">
        <v>143</v>
      </c>
      <c r="F270" t="s">
        <v>469</v>
      </c>
      <c r="G270" t="s">
        <v>469</v>
      </c>
      <c r="H270" t="s">
        <v>481</v>
      </c>
      <c r="I270" t="s">
        <v>110</v>
      </c>
      <c r="J270" t="s">
        <v>471</v>
      </c>
      <c r="K270" t="s">
        <v>120</v>
      </c>
      <c r="L270" t="s">
        <v>120</v>
      </c>
      <c r="M270" t="str">
        <f t="shared" si="13"/>
        <v>Proportion of individuals who do not belong to a SHG for each reason (Among Individuals who do not belong to a SHG)</v>
      </c>
      <c r="N270" t="s">
        <v>482</v>
      </c>
      <c r="O270" s="19">
        <v>0.39005293149565362</v>
      </c>
      <c r="P270">
        <v>1.5697274808026518E-2</v>
      </c>
      <c r="Q270" s="19">
        <v>0.35928179294475293</v>
      </c>
      <c r="R270" s="19">
        <v>0.42082407004655431</v>
      </c>
      <c r="S270">
        <v>1012</v>
      </c>
      <c r="T270" t="str">
        <f t="shared" si="14"/>
        <v>1</v>
      </c>
      <c r="V270" s="32"/>
      <c r="W270" s="32"/>
    </row>
    <row r="271" spans="1:23" x14ac:dyDescent="0.25">
      <c r="A271" t="s">
        <v>439</v>
      </c>
      <c r="B271" t="str">
        <f t="shared" si="12"/>
        <v>Kenya</v>
      </c>
      <c r="C271" t="s">
        <v>451</v>
      </c>
      <c r="D271" t="s">
        <v>451</v>
      </c>
      <c r="E271" t="s">
        <v>143</v>
      </c>
      <c r="F271" t="s">
        <v>469</v>
      </c>
      <c r="G271" t="s">
        <v>469</v>
      </c>
      <c r="H271" t="s">
        <v>483</v>
      </c>
      <c r="I271" t="s">
        <v>110</v>
      </c>
      <c r="J271" t="s">
        <v>471</v>
      </c>
      <c r="K271" t="s">
        <v>135</v>
      </c>
      <c r="L271" t="s">
        <v>135</v>
      </c>
      <c r="M271" t="str">
        <f t="shared" si="13"/>
        <v>Proportion of individuals who do not belong to a SHG for each reason (Among Individuals who do not belong to a SHG)</v>
      </c>
      <c r="N271" t="s">
        <v>484</v>
      </c>
      <c r="O271" s="19">
        <v>0.10602434857188268</v>
      </c>
      <c r="P271">
        <v>6.9906697373614581E-3</v>
      </c>
      <c r="Q271" s="19">
        <v>9.2320505895719135E-2</v>
      </c>
      <c r="R271" s="19">
        <v>0.11972819124804623</v>
      </c>
      <c r="S271">
        <v>2113</v>
      </c>
      <c r="T271" t="str">
        <f t="shared" si="14"/>
        <v>1</v>
      </c>
      <c r="V271" s="32"/>
      <c r="W271" s="32"/>
    </row>
    <row r="272" spans="1:23" x14ac:dyDescent="0.25">
      <c r="A272" t="s">
        <v>439</v>
      </c>
      <c r="B272" t="str">
        <f t="shared" si="12"/>
        <v>Kenya</v>
      </c>
      <c r="C272" t="s">
        <v>451</v>
      </c>
      <c r="D272" t="s">
        <v>451</v>
      </c>
      <c r="E272" t="s">
        <v>143</v>
      </c>
      <c r="F272" t="s">
        <v>469</v>
      </c>
      <c r="G272" t="s">
        <v>469</v>
      </c>
      <c r="H272" t="s">
        <v>483</v>
      </c>
      <c r="I272" t="s">
        <v>110</v>
      </c>
      <c r="J272" t="s">
        <v>471</v>
      </c>
      <c r="K272" t="s">
        <v>134</v>
      </c>
      <c r="L272" t="s">
        <v>134</v>
      </c>
      <c r="M272" t="str">
        <f t="shared" si="13"/>
        <v>Proportion of individuals who do not belong to a SHG for each reason (Among Individuals who do not belong to a SHG)</v>
      </c>
      <c r="N272" t="s">
        <v>484</v>
      </c>
      <c r="O272" s="19">
        <v>9.7940488881048865E-2</v>
      </c>
      <c r="P272">
        <v>5.7040297211634209E-3</v>
      </c>
      <c r="Q272" s="19">
        <v>8.6758751659326561E-2</v>
      </c>
      <c r="R272" s="19">
        <v>0.10912222610277117</v>
      </c>
      <c r="S272">
        <v>2808</v>
      </c>
      <c r="T272" t="str">
        <f t="shared" si="14"/>
        <v>1</v>
      </c>
      <c r="V272" s="32"/>
      <c r="W272" s="32"/>
    </row>
    <row r="273" spans="1:23" x14ac:dyDescent="0.25">
      <c r="A273" t="s">
        <v>439</v>
      </c>
      <c r="B273" t="str">
        <f t="shared" si="12"/>
        <v>Kenya</v>
      </c>
      <c r="C273" t="s">
        <v>451</v>
      </c>
      <c r="D273" t="s">
        <v>451</v>
      </c>
      <c r="E273" t="s">
        <v>143</v>
      </c>
      <c r="F273" t="s">
        <v>469</v>
      </c>
      <c r="G273" t="s">
        <v>469</v>
      </c>
      <c r="H273" t="s">
        <v>483</v>
      </c>
      <c r="I273" t="s">
        <v>110</v>
      </c>
      <c r="J273" t="s">
        <v>471</v>
      </c>
      <c r="K273" t="s">
        <v>116</v>
      </c>
      <c r="L273" t="s">
        <v>116</v>
      </c>
      <c r="M273" t="str">
        <f t="shared" si="13"/>
        <v>Proportion of individuals who do not belong to a SHG for each reason (Among Individuals who do not belong to a SHG)</v>
      </c>
      <c r="N273" t="s">
        <v>484</v>
      </c>
      <c r="O273" s="19">
        <v>0.11262182928738215</v>
      </c>
      <c r="P273">
        <v>6.6815336975002797E-3</v>
      </c>
      <c r="Q273" s="19">
        <v>9.9524160254462798E-2</v>
      </c>
      <c r="R273" s="19">
        <v>0.12571949832030149</v>
      </c>
      <c r="S273">
        <v>2256</v>
      </c>
      <c r="T273" t="str">
        <f t="shared" si="14"/>
        <v>1</v>
      </c>
      <c r="V273" s="32"/>
      <c r="W273" s="32"/>
    </row>
    <row r="274" spans="1:23" x14ac:dyDescent="0.25">
      <c r="A274" t="s">
        <v>439</v>
      </c>
      <c r="B274" t="str">
        <f t="shared" si="12"/>
        <v>Kenya</v>
      </c>
      <c r="C274" t="s">
        <v>451</v>
      </c>
      <c r="D274" t="s">
        <v>451</v>
      </c>
      <c r="E274" t="s">
        <v>143</v>
      </c>
      <c r="F274" t="s">
        <v>469</v>
      </c>
      <c r="G274" t="s">
        <v>469</v>
      </c>
      <c r="H274" t="s">
        <v>483</v>
      </c>
      <c r="I274" t="s">
        <v>110</v>
      </c>
      <c r="J274" t="s">
        <v>471</v>
      </c>
      <c r="K274" t="s">
        <v>115</v>
      </c>
      <c r="L274" t="s">
        <v>115</v>
      </c>
      <c r="M274" t="str">
        <f t="shared" si="13"/>
        <v>Proportion of individuals who do not belong to a SHG for each reason (Among Individuals who do not belong to a SHG)</v>
      </c>
      <c r="N274" t="s">
        <v>484</v>
      </c>
      <c r="O274" s="19">
        <v>8.7472366358293321E-2</v>
      </c>
      <c r="P274">
        <v>5.4426733898518117E-3</v>
      </c>
      <c r="Q274" s="19">
        <v>7.6802787276982934E-2</v>
      </c>
      <c r="R274" s="19">
        <v>9.8141945439603709E-2</v>
      </c>
      <c r="S274">
        <v>2665</v>
      </c>
      <c r="T274" t="str">
        <f t="shared" si="14"/>
        <v>1</v>
      </c>
      <c r="V274" s="32"/>
      <c r="W274" s="32"/>
    </row>
    <row r="275" spans="1:23" x14ac:dyDescent="0.25">
      <c r="A275" t="s">
        <v>439</v>
      </c>
      <c r="B275" t="str">
        <f t="shared" si="12"/>
        <v>Kenya</v>
      </c>
      <c r="C275" t="s">
        <v>451</v>
      </c>
      <c r="D275" t="s">
        <v>451</v>
      </c>
      <c r="E275" t="s">
        <v>143</v>
      </c>
      <c r="F275" t="s">
        <v>469</v>
      </c>
      <c r="G275" t="s">
        <v>469</v>
      </c>
      <c r="H275" t="s">
        <v>483</v>
      </c>
      <c r="I275" t="s">
        <v>110</v>
      </c>
      <c r="J275" t="s">
        <v>471</v>
      </c>
      <c r="K275" t="s">
        <v>128</v>
      </c>
      <c r="L275" t="s">
        <v>128</v>
      </c>
      <c r="M275" t="str">
        <f t="shared" si="13"/>
        <v>Proportion of individuals who do not belong to a SHG for each reason (Among Individuals who do not belong to a SHG)</v>
      </c>
      <c r="N275" t="s">
        <v>484</v>
      </c>
      <c r="O275" s="19">
        <v>7.3233006127805311E-2</v>
      </c>
      <c r="P275">
        <v>6.0940684162266038E-3</v>
      </c>
      <c r="Q275" s="19">
        <v>6.1287059603507797E-2</v>
      </c>
      <c r="R275" s="19">
        <v>8.5178952652102818E-2</v>
      </c>
      <c r="S275">
        <v>1867</v>
      </c>
      <c r="T275" t="str">
        <f t="shared" si="14"/>
        <v>1</v>
      </c>
      <c r="V275" s="32"/>
      <c r="W275" s="32"/>
    </row>
    <row r="276" spans="1:23" x14ac:dyDescent="0.25">
      <c r="A276" t="s">
        <v>439</v>
      </c>
      <c r="B276" t="str">
        <f t="shared" si="12"/>
        <v>Kenya</v>
      </c>
      <c r="C276" t="s">
        <v>451</v>
      </c>
      <c r="D276" t="s">
        <v>451</v>
      </c>
      <c r="E276" t="s">
        <v>143</v>
      </c>
      <c r="F276" t="s">
        <v>469</v>
      </c>
      <c r="G276" t="s">
        <v>469</v>
      </c>
      <c r="H276" t="s">
        <v>483</v>
      </c>
      <c r="I276" t="s">
        <v>110</v>
      </c>
      <c r="J276" t="s">
        <v>471</v>
      </c>
      <c r="K276" t="s">
        <v>127</v>
      </c>
      <c r="L276" t="s">
        <v>127</v>
      </c>
      <c r="M276" t="str">
        <f t="shared" si="13"/>
        <v>Proportion of individuals who do not belong to a SHG for each reason (Among Individuals who do not belong to a SHG)</v>
      </c>
      <c r="N276" t="s">
        <v>484</v>
      </c>
      <c r="O276" s="19">
        <v>0.11792719917349204</v>
      </c>
      <c r="P276">
        <v>6.022137919384136E-3</v>
      </c>
      <c r="Q276" s="19">
        <v>0.106121434766574</v>
      </c>
      <c r="R276" s="19">
        <v>0.12973296358041009</v>
      </c>
      <c r="S276">
        <v>3054</v>
      </c>
      <c r="T276" t="str">
        <f t="shared" si="14"/>
        <v>1</v>
      </c>
      <c r="V276" s="32"/>
      <c r="W276" s="32"/>
    </row>
    <row r="277" spans="1:23" x14ac:dyDescent="0.25">
      <c r="A277" t="s">
        <v>439</v>
      </c>
      <c r="B277" t="str">
        <f t="shared" si="12"/>
        <v>Kenya</v>
      </c>
      <c r="C277" t="s">
        <v>451</v>
      </c>
      <c r="D277" t="s">
        <v>451</v>
      </c>
      <c r="E277" t="s">
        <v>143</v>
      </c>
      <c r="F277" t="s">
        <v>469</v>
      </c>
      <c r="G277" t="s">
        <v>469</v>
      </c>
      <c r="H277" t="s">
        <v>483</v>
      </c>
      <c r="I277" t="s">
        <v>110</v>
      </c>
      <c r="J277" t="s">
        <v>471</v>
      </c>
      <c r="K277" t="s">
        <v>124</v>
      </c>
      <c r="L277" t="s">
        <v>124</v>
      </c>
      <c r="M277" t="str">
        <f t="shared" si="13"/>
        <v>Proportion of individuals who do not belong to a SHG for each reason (Among Individuals who do not belong to a SHG)</v>
      </c>
      <c r="N277" t="s">
        <v>484</v>
      </c>
      <c r="O277" s="19">
        <v>6.9049567096283418E-2</v>
      </c>
      <c r="P277">
        <v>6.6152545286208824E-3</v>
      </c>
      <c r="Q277" s="19">
        <v>5.6082000990858798E-2</v>
      </c>
      <c r="R277" s="19">
        <v>8.2017133201708045E-2</v>
      </c>
      <c r="S277">
        <v>1511</v>
      </c>
      <c r="T277" t="str">
        <f t="shared" si="14"/>
        <v>1</v>
      </c>
      <c r="V277" s="32"/>
      <c r="W277" s="32"/>
    </row>
    <row r="278" spans="1:23" x14ac:dyDescent="0.25">
      <c r="A278" t="s">
        <v>439</v>
      </c>
      <c r="B278" t="str">
        <f t="shared" si="12"/>
        <v>Kenya</v>
      </c>
      <c r="C278" t="s">
        <v>451</v>
      </c>
      <c r="D278" t="s">
        <v>451</v>
      </c>
      <c r="E278" t="s">
        <v>143</v>
      </c>
      <c r="F278" t="s">
        <v>469</v>
      </c>
      <c r="G278" t="s">
        <v>469</v>
      </c>
      <c r="H278" t="s">
        <v>483</v>
      </c>
      <c r="I278" t="s">
        <v>110</v>
      </c>
      <c r="J278" t="s">
        <v>471</v>
      </c>
      <c r="K278" t="s">
        <v>123</v>
      </c>
      <c r="L278" t="s">
        <v>123</v>
      </c>
      <c r="M278" t="str">
        <f t="shared" si="13"/>
        <v>Proportion of individuals who do not belong to a SHG for each reason (Among Individuals who do not belong to a SHG)</v>
      </c>
      <c r="N278" t="s">
        <v>484</v>
      </c>
      <c r="O278" s="19">
        <v>0.1151931356776302</v>
      </c>
      <c r="P278">
        <v>5.6304340842046529E-3</v>
      </c>
      <c r="Q278" s="19">
        <v>0.10415518907860077</v>
      </c>
      <c r="R278" s="19">
        <v>0.12623108227665963</v>
      </c>
      <c r="S278">
        <v>3410</v>
      </c>
      <c r="T278" t="str">
        <f t="shared" si="14"/>
        <v>1</v>
      </c>
      <c r="V278" s="32"/>
      <c r="W278" s="32"/>
    </row>
    <row r="279" spans="1:23" x14ac:dyDescent="0.25">
      <c r="A279" t="s">
        <v>439</v>
      </c>
      <c r="B279" t="str">
        <f t="shared" si="12"/>
        <v>Kenya</v>
      </c>
      <c r="C279" t="s">
        <v>451</v>
      </c>
      <c r="D279" t="s">
        <v>451</v>
      </c>
      <c r="E279" t="s">
        <v>143</v>
      </c>
      <c r="F279" t="s">
        <v>469</v>
      </c>
      <c r="G279" t="s">
        <v>469</v>
      </c>
      <c r="H279" t="s">
        <v>483</v>
      </c>
      <c r="I279" t="s">
        <v>110</v>
      </c>
      <c r="J279" t="s">
        <v>471</v>
      </c>
      <c r="K279" t="s">
        <v>132</v>
      </c>
      <c r="L279" t="s">
        <v>132</v>
      </c>
      <c r="M279" t="str">
        <f t="shared" si="13"/>
        <v>Proportion of individuals who do not belong to a SHG for each reason (Among Individuals who do not belong to a SHG)</v>
      </c>
      <c r="N279" t="s">
        <v>484</v>
      </c>
      <c r="O279" s="19">
        <v>7.4365009736227075E-2</v>
      </c>
      <c r="P279">
        <v>8.791470530552712E-3</v>
      </c>
      <c r="Q279" s="19">
        <v>5.713155144854145E-2</v>
      </c>
      <c r="R279" s="19">
        <v>9.1598468023912694E-2</v>
      </c>
      <c r="S279">
        <v>919</v>
      </c>
      <c r="T279" t="str">
        <f t="shared" si="14"/>
        <v>1</v>
      </c>
      <c r="V279" s="32"/>
      <c r="W279" s="32"/>
    </row>
    <row r="280" spans="1:23" x14ac:dyDescent="0.25">
      <c r="A280" t="s">
        <v>439</v>
      </c>
      <c r="B280" t="str">
        <f t="shared" si="12"/>
        <v>Kenya</v>
      </c>
      <c r="C280" t="s">
        <v>451</v>
      </c>
      <c r="D280" t="s">
        <v>451</v>
      </c>
      <c r="E280" t="s">
        <v>143</v>
      </c>
      <c r="F280" t="s">
        <v>469</v>
      </c>
      <c r="G280" t="s">
        <v>469</v>
      </c>
      <c r="H280" t="s">
        <v>483</v>
      </c>
      <c r="I280" t="s">
        <v>110</v>
      </c>
      <c r="J280" t="s">
        <v>471</v>
      </c>
      <c r="K280" t="s">
        <v>131</v>
      </c>
      <c r="L280" t="s">
        <v>131</v>
      </c>
      <c r="M280" t="str">
        <f t="shared" si="13"/>
        <v>Proportion of individuals who do not belong to a SHG for each reason (Among Individuals who do not belong to a SHG)</v>
      </c>
      <c r="N280" t="s">
        <v>484</v>
      </c>
      <c r="O280" s="19">
        <v>0.10714237627692842</v>
      </c>
      <c r="P280">
        <v>5.0279583978892857E-3</v>
      </c>
      <c r="Q280" s="19">
        <v>9.7285471630925519E-2</v>
      </c>
      <c r="R280" s="19">
        <v>0.11699928092293133</v>
      </c>
      <c r="S280">
        <v>4002</v>
      </c>
      <c r="T280" t="str">
        <f t="shared" si="14"/>
        <v>1</v>
      </c>
      <c r="V280" s="32"/>
      <c r="W280" s="32"/>
    </row>
    <row r="281" spans="1:23" x14ac:dyDescent="0.25">
      <c r="A281" t="s">
        <v>439</v>
      </c>
      <c r="B281" t="str">
        <f t="shared" si="12"/>
        <v>Kenya</v>
      </c>
      <c r="C281" t="s">
        <v>451</v>
      </c>
      <c r="D281" t="s">
        <v>451</v>
      </c>
      <c r="E281" t="s">
        <v>143</v>
      </c>
      <c r="F281" t="s">
        <v>469</v>
      </c>
      <c r="G281" t="s">
        <v>469</v>
      </c>
      <c r="H281" t="s">
        <v>483</v>
      </c>
      <c r="I281" t="s">
        <v>110</v>
      </c>
      <c r="J281" t="s">
        <v>471</v>
      </c>
      <c r="K281" t="s">
        <v>121</v>
      </c>
      <c r="L281" t="s">
        <v>121</v>
      </c>
      <c r="M281" t="str">
        <f t="shared" si="13"/>
        <v>Proportion of individuals who do not belong to a SHG for each reason (Among Individuals who do not belong to a SHG)</v>
      </c>
      <c r="N281" t="s">
        <v>484</v>
      </c>
      <c r="O281" s="19">
        <v>7.9907233871879424E-2</v>
      </c>
      <c r="P281">
        <v>4.4119473518690611E-3</v>
      </c>
      <c r="Q281" s="19">
        <v>7.125828806244465E-2</v>
      </c>
      <c r="R281" s="19">
        <v>8.8556179681314198E-2</v>
      </c>
      <c r="S281">
        <v>3909</v>
      </c>
      <c r="T281" t="str">
        <f t="shared" si="14"/>
        <v>1</v>
      </c>
      <c r="V281" s="32"/>
      <c r="W281" s="32"/>
    </row>
    <row r="282" spans="1:23" x14ac:dyDescent="0.25">
      <c r="A282" t="s">
        <v>439</v>
      </c>
      <c r="B282" t="str">
        <f t="shared" si="12"/>
        <v>Kenya</v>
      </c>
      <c r="C282" t="s">
        <v>451</v>
      </c>
      <c r="D282" t="s">
        <v>451</v>
      </c>
      <c r="E282" t="s">
        <v>143</v>
      </c>
      <c r="F282" t="s">
        <v>469</v>
      </c>
      <c r="G282" t="s">
        <v>469</v>
      </c>
      <c r="H282" t="s">
        <v>483</v>
      </c>
      <c r="I282" t="s">
        <v>110</v>
      </c>
      <c r="J282" t="s">
        <v>471</v>
      </c>
      <c r="K282" t="s">
        <v>120</v>
      </c>
      <c r="L282" t="s">
        <v>120</v>
      </c>
      <c r="M282" t="str">
        <f t="shared" si="13"/>
        <v>Proportion of individuals who do not belong to a SHG for each reason (Among Individuals who do not belong to a SHG)</v>
      </c>
      <c r="N282" t="s">
        <v>484</v>
      </c>
      <c r="O282" s="19">
        <v>0.1789764323479994</v>
      </c>
      <c r="P282">
        <v>1.2414068060511121E-2</v>
      </c>
      <c r="Q282" s="19">
        <v>0.1546413160337349</v>
      </c>
      <c r="R282" s="19">
        <v>0.20331154866226389</v>
      </c>
      <c r="S282">
        <v>1012</v>
      </c>
      <c r="T282" t="str">
        <f t="shared" si="14"/>
        <v>1</v>
      </c>
      <c r="V282" s="32"/>
      <c r="W282" s="32"/>
    </row>
    <row r="283" spans="1:23" x14ac:dyDescent="0.25">
      <c r="A283" t="s">
        <v>439</v>
      </c>
      <c r="B283" t="str">
        <f t="shared" si="12"/>
        <v>Kenya</v>
      </c>
      <c r="C283" t="s">
        <v>451</v>
      </c>
      <c r="D283" t="s">
        <v>451</v>
      </c>
      <c r="E283" t="s">
        <v>143</v>
      </c>
      <c r="F283" t="s">
        <v>469</v>
      </c>
      <c r="G283" t="s">
        <v>469</v>
      </c>
      <c r="H283" t="s">
        <v>485</v>
      </c>
      <c r="I283" t="s">
        <v>110</v>
      </c>
      <c r="J283" t="s">
        <v>471</v>
      </c>
      <c r="K283" t="s">
        <v>135</v>
      </c>
      <c r="L283" t="s">
        <v>135</v>
      </c>
      <c r="M283" t="str">
        <f t="shared" si="13"/>
        <v>Proportion of individuals who do not belong to a SHG for each reason (Among Individuals who do not belong to a SHG)</v>
      </c>
      <c r="N283" t="s">
        <v>486</v>
      </c>
      <c r="O283" s="19">
        <v>7.6566402653706303E-2</v>
      </c>
      <c r="P283">
        <v>5.9105347093169761E-3</v>
      </c>
      <c r="Q283" s="19">
        <v>6.4979953739434576E-2</v>
      </c>
      <c r="R283" s="19">
        <v>8.815285156797803E-2</v>
      </c>
      <c r="S283">
        <v>2113</v>
      </c>
      <c r="T283" t="str">
        <f t="shared" si="14"/>
        <v>1</v>
      </c>
      <c r="V283" s="32"/>
      <c r="W283" s="32"/>
    </row>
    <row r="284" spans="1:23" x14ac:dyDescent="0.25">
      <c r="A284" t="s">
        <v>439</v>
      </c>
      <c r="B284" t="str">
        <f t="shared" si="12"/>
        <v>Kenya</v>
      </c>
      <c r="C284" t="s">
        <v>451</v>
      </c>
      <c r="D284" t="s">
        <v>451</v>
      </c>
      <c r="E284" t="s">
        <v>143</v>
      </c>
      <c r="F284" t="s">
        <v>469</v>
      </c>
      <c r="G284" t="s">
        <v>469</v>
      </c>
      <c r="H284" t="s">
        <v>485</v>
      </c>
      <c r="I284" t="s">
        <v>110</v>
      </c>
      <c r="J284" t="s">
        <v>471</v>
      </c>
      <c r="K284" t="s">
        <v>134</v>
      </c>
      <c r="L284" t="s">
        <v>134</v>
      </c>
      <c r="M284" t="str">
        <f t="shared" si="13"/>
        <v>Proportion of individuals who do not belong to a SHG for each reason (Among Individuals who do not belong to a SHG)</v>
      </c>
      <c r="N284" t="s">
        <v>486</v>
      </c>
      <c r="O284" s="19">
        <v>8.2014575044141294E-2</v>
      </c>
      <c r="P284">
        <v>5.1315193975355767E-3</v>
      </c>
      <c r="Q284" s="19">
        <v>7.1955142632959851E-2</v>
      </c>
      <c r="R284" s="19">
        <v>9.2074007455322737E-2</v>
      </c>
      <c r="S284">
        <v>2808</v>
      </c>
      <c r="T284" t="str">
        <f t="shared" si="14"/>
        <v>1</v>
      </c>
      <c r="V284" s="32"/>
      <c r="W284" s="32"/>
    </row>
    <row r="285" spans="1:23" x14ac:dyDescent="0.25">
      <c r="A285" t="s">
        <v>439</v>
      </c>
      <c r="B285" t="str">
        <f t="shared" si="12"/>
        <v>Kenya</v>
      </c>
      <c r="C285" t="s">
        <v>451</v>
      </c>
      <c r="D285" t="s">
        <v>451</v>
      </c>
      <c r="E285" t="s">
        <v>143</v>
      </c>
      <c r="F285" t="s">
        <v>469</v>
      </c>
      <c r="G285" t="s">
        <v>469</v>
      </c>
      <c r="H285" t="s">
        <v>485</v>
      </c>
      <c r="I285" t="s">
        <v>110</v>
      </c>
      <c r="J285" t="s">
        <v>471</v>
      </c>
      <c r="K285" t="s">
        <v>116</v>
      </c>
      <c r="L285" t="s">
        <v>116</v>
      </c>
      <c r="M285" t="str">
        <f t="shared" si="13"/>
        <v>Proportion of individuals who do not belong to a SHG for each reason (Among Individuals who do not belong to a SHG)</v>
      </c>
      <c r="N285" t="s">
        <v>486</v>
      </c>
      <c r="O285" s="19">
        <v>8.251587269029971E-2</v>
      </c>
      <c r="P285">
        <v>5.7155759203468444E-3</v>
      </c>
      <c r="Q285" s="19">
        <v>7.1311750234817131E-2</v>
      </c>
      <c r="R285" s="19">
        <v>9.3719995145782289E-2</v>
      </c>
      <c r="S285">
        <v>2256</v>
      </c>
      <c r="T285" t="str">
        <f t="shared" si="14"/>
        <v>1</v>
      </c>
      <c r="V285" s="32"/>
      <c r="W285" s="32"/>
    </row>
    <row r="286" spans="1:23" x14ac:dyDescent="0.25">
      <c r="A286" t="s">
        <v>439</v>
      </c>
      <c r="B286" t="str">
        <f t="shared" si="12"/>
        <v>Kenya</v>
      </c>
      <c r="C286" t="s">
        <v>451</v>
      </c>
      <c r="D286" t="s">
        <v>451</v>
      </c>
      <c r="E286" t="s">
        <v>143</v>
      </c>
      <c r="F286" t="s">
        <v>469</v>
      </c>
      <c r="G286" t="s">
        <v>469</v>
      </c>
      <c r="H286" t="s">
        <v>485</v>
      </c>
      <c r="I286" t="s">
        <v>110</v>
      </c>
      <c r="J286" t="s">
        <v>471</v>
      </c>
      <c r="K286" t="s">
        <v>115</v>
      </c>
      <c r="L286" t="s">
        <v>115</v>
      </c>
      <c r="M286" t="str">
        <f t="shared" si="13"/>
        <v>Proportion of individuals who do not belong to a SHG for each reason (Among Individuals who do not belong to a SHG)</v>
      </c>
      <c r="N286" t="s">
        <v>486</v>
      </c>
      <c r="O286" s="19">
        <v>7.6255891447810545E-2</v>
      </c>
      <c r="P286">
        <v>5.0203197385536961E-3</v>
      </c>
      <c r="Q286" s="19">
        <v>6.6414276008633782E-2</v>
      </c>
      <c r="R286" s="19">
        <v>8.6097506886987307E-2</v>
      </c>
      <c r="S286">
        <v>2665</v>
      </c>
      <c r="T286" t="str">
        <f t="shared" si="14"/>
        <v>1</v>
      </c>
      <c r="V286" s="32"/>
      <c r="W286" s="32"/>
    </row>
    <row r="287" spans="1:23" x14ac:dyDescent="0.25">
      <c r="A287" t="s">
        <v>439</v>
      </c>
      <c r="B287" t="str">
        <f t="shared" si="12"/>
        <v>Kenya</v>
      </c>
      <c r="C287" t="s">
        <v>451</v>
      </c>
      <c r="D287" t="s">
        <v>451</v>
      </c>
      <c r="E287" t="s">
        <v>143</v>
      </c>
      <c r="F287" t="s">
        <v>469</v>
      </c>
      <c r="G287" t="s">
        <v>469</v>
      </c>
      <c r="H287" t="s">
        <v>485</v>
      </c>
      <c r="I287" t="s">
        <v>110</v>
      </c>
      <c r="J287" t="s">
        <v>471</v>
      </c>
      <c r="K287" t="s">
        <v>128</v>
      </c>
      <c r="L287" t="s">
        <v>128</v>
      </c>
      <c r="M287" t="str">
        <f t="shared" si="13"/>
        <v>Proportion of individuals who do not belong to a SHG for each reason (Among Individuals who do not belong to a SHG)</v>
      </c>
      <c r="N287" t="s">
        <v>486</v>
      </c>
      <c r="O287" s="19">
        <v>9.2964561615567903E-2</v>
      </c>
      <c r="P287">
        <v>6.6587852084590742E-3</v>
      </c>
      <c r="Q287" s="19">
        <v>7.9911624466842995E-2</v>
      </c>
      <c r="R287" s="19">
        <v>0.10601749876429281</v>
      </c>
      <c r="S287">
        <v>1867</v>
      </c>
      <c r="T287" t="str">
        <f t="shared" si="14"/>
        <v>1</v>
      </c>
      <c r="V287" s="32"/>
      <c r="W287" s="32"/>
    </row>
    <row r="288" spans="1:23" x14ac:dyDescent="0.25">
      <c r="A288" t="s">
        <v>439</v>
      </c>
      <c r="B288" t="str">
        <f t="shared" si="12"/>
        <v>Kenya</v>
      </c>
      <c r="C288" t="s">
        <v>451</v>
      </c>
      <c r="D288" t="s">
        <v>451</v>
      </c>
      <c r="E288" t="s">
        <v>143</v>
      </c>
      <c r="F288" t="s">
        <v>469</v>
      </c>
      <c r="G288" t="s">
        <v>469</v>
      </c>
      <c r="H288" t="s">
        <v>485</v>
      </c>
      <c r="I288" t="s">
        <v>110</v>
      </c>
      <c r="J288" t="s">
        <v>471</v>
      </c>
      <c r="K288" t="s">
        <v>127</v>
      </c>
      <c r="L288" t="s">
        <v>127</v>
      </c>
      <c r="M288" t="str">
        <f t="shared" si="13"/>
        <v>Proportion of individuals who do not belong to a SHG for each reason (Among Individuals who do not belong to a SHG)</v>
      </c>
      <c r="N288" t="s">
        <v>486</v>
      </c>
      <c r="O288" s="19">
        <v>7.1903775180052545E-2</v>
      </c>
      <c r="P288">
        <v>4.7443894714965847E-3</v>
      </c>
      <c r="Q288" s="19">
        <v>6.2602901452989329E-2</v>
      </c>
      <c r="R288" s="19">
        <v>8.1204648907115762E-2</v>
      </c>
      <c r="S288">
        <v>3054</v>
      </c>
      <c r="T288" t="str">
        <f t="shared" si="14"/>
        <v>1</v>
      </c>
      <c r="V288" s="32"/>
      <c r="W288" s="32"/>
    </row>
    <row r="289" spans="1:23" x14ac:dyDescent="0.25">
      <c r="A289" t="s">
        <v>439</v>
      </c>
      <c r="B289" t="str">
        <f t="shared" si="12"/>
        <v>Kenya</v>
      </c>
      <c r="C289" t="s">
        <v>451</v>
      </c>
      <c r="D289" t="s">
        <v>451</v>
      </c>
      <c r="E289" t="s">
        <v>143</v>
      </c>
      <c r="F289" t="s">
        <v>469</v>
      </c>
      <c r="G289" t="s">
        <v>469</v>
      </c>
      <c r="H289" t="s">
        <v>485</v>
      </c>
      <c r="I289" t="s">
        <v>110</v>
      </c>
      <c r="J289" t="s">
        <v>471</v>
      </c>
      <c r="K289" t="s">
        <v>124</v>
      </c>
      <c r="L289" t="s">
        <v>124</v>
      </c>
      <c r="M289" t="str">
        <f t="shared" si="13"/>
        <v>Proportion of individuals who do not belong to a SHG for each reason (Among Individuals who do not belong to a SHG)</v>
      </c>
      <c r="N289" t="s">
        <v>486</v>
      </c>
      <c r="O289" s="19">
        <v>8.8959811803757588E-2</v>
      </c>
      <c r="P289">
        <v>7.1978439922391214E-3</v>
      </c>
      <c r="Q289" s="19">
        <v>7.4850223520787462E-2</v>
      </c>
      <c r="R289" s="19">
        <v>0.10306940008672771</v>
      </c>
      <c r="S289">
        <v>1511</v>
      </c>
      <c r="T289" t="str">
        <f t="shared" si="14"/>
        <v>1</v>
      </c>
      <c r="V289" s="32"/>
      <c r="W289" s="32"/>
    </row>
    <row r="290" spans="1:23" x14ac:dyDescent="0.25">
      <c r="A290" t="s">
        <v>439</v>
      </c>
      <c r="B290" t="str">
        <f t="shared" si="12"/>
        <v>Kenya</v>
      </c>
      <c r="C290" t="s">
        <v>451</v>
      </c>
      <c r="D290" t="s">
        <v>451</v>
      </c>
      <c r="E290" t="s">
        <v>143</v>
      </c>
      <c r="F290" t="s">
        <v>469</v>
      </c>
      <c r="G290" t="s">
        <v>469</v>
      </c>
      <c r="H290" t="s">
        <v>485</v>
      </c>
      <c r="I290" t="s">
        <v>110</v>
      </c>
      <c r="J290" t="s">
        <v>471</v>
      </c>
      <c r="K290" t="s">
        <v>123</v>
      </c>
      <c r="L290" t="s">
        <v>123</v>
      </c>
      <c r="M290" t="str">
        <f t="shared" si="13"/>
        <v>Proportion of individuals who do not belong to a SHG for each reason (Among Individuals who do not belong to a SHG)</v>
      </c>
      <c r="N290" t="s">
        <v>486</v>
      </c>
      <c r="O290" s="19">
        <v>7.5751441766466324E-2</v>
      </c>
      <c r="P290">
        <v>4.5969148557310586E-3</v>
      </c>
      <c r="Q290" s="19">
        <v>6.6739614269863634E-2</v>
      </c>
      <c r="R290" s="19">
        <v>8.4763269263069013E-2</v>
      </c>
      <c r="S290">
        <v>3410</v>
      </c>
      <c r="T290" t="str">
        <f t="shared" si="14"/>
        <v>1</v>
      </c>
      <c r="V290" s="32"/>
      <c r="W290" s="32"/>
    </row>
    <row r="291" spans="1:23" x14ac:dyDescent="0.25">
      <c r="A291" t="s">
        <v>439</v>
      </c>
      <c r="B291" t="str">
        <f t="shared" si="12"/>
        <v>Kenya</v>
      </c>
      <c r="C291" t="s">
        <v>451</v>
      </c>
      <c r="D291" t="s">
        <v>451</v>
      </c>
      <c r="E291" t="s">
        <v>143</v>
      </c>
      <c r="F291" t="s">
        <v>469</v>
      </c>
      <c r="G291" t="s">
        <v>469</v>
      </c>
      <c r="H291" t="s">
        <v>485</v>
      </c>
      <c r="I291" t="s">
        <v>110</v>
      </c>
      <c r="J291" t="s">
        <v>471</v>
      </c>
      <c r="K291" t="s">
        <v>132</v>
      </c>
      <c r="L291" t="s">
        <v>132</v>
      </c>
      <c r="M291" t="str">
        <f t="shared" si="13"/>
        <v>Proportion of individuals who do not belong to a SHG for each reason (Among Individuals who do not belong to a SHG)</v>
      </c>
      <c r="N291" t="s">
        <v>486</v>
      </c>
      <c r="O291" s="19">
        <v>0.16184630130696345</v>
      </c>
      <c r="P291">
        <v>1.2324983419110661E-2</v>
      </c>
      <c r="Q291" s="19">
        <v>0.13768628314942014</v>
      </c>
      <c r="R291" s="19">
        <v>0.18600631946450677</v>
      </c>
      <c r="S291">
        <v>919</v>
      </c>
      <c r="T291" t="str">
        <f t="shared" si="14"/>
        <v>1</v>
      </c>
      <c r="V291" s="32"/>
      <c r="W291" s="32"/>
    </row>
    <row r="292" spans="1:23" x14ac:dyDescent="0.25">
      <c r="A292" t="s">
        <v>439</v>
      </c>
      <c r="B292" t="str">
        <f t="shared" si="12"/>
        <v>Kenya</v>
      </c>
      <c r="C292" t="s">
        <v>451</v>
      </c>
      <c r="D292" t="s">
        <v>451</v>
      </c>
      <c r="E292" t="s">
        <v>143</v>
      </c>
      <c r="F292" t="s">
        <v>469</v>
      </c>
      <c r="G292" t="s">
        <v>469</v>
      </c>
      <c r="H292" t="s">
        <v>485</v>
      </c>
      <c r="I292" t="s">
        <v>110</v>
      </c>
      <c r="J292" t="s">
        <v>471</v>
      </c>
      <c r="K292" t="s">
        <v>131</v>
      </c>
      <c r="L292" t="s">
        <v>131</v>
      </c>
      <c r="M292" t="str">
        <f t="shared" si="13"/>
        <v>Proportion of individuals who do not belong to a SHG for each reason (Among Individuals who do not belong to a SHG)</v>
      </c>
      <c r="N292" t="s">
        <v>486</v>
      </c>
      <c r="O292" s="19">
        <v>6.2107786781450271E-2</v>
      </c>
      <c r="P292">
        <v>3.8390347275932932E-3</v>
      </c>
      <c r="Q292" s="19">
        <v>5.4581670563291759E-2</v>
      </c>
      <c r="R292" s="19">
        <v>6.9633902999608782E-2</v>
      </c>
      <c r="S292">
        <v>4002</v>
      </c>
      <c r="T292" t="str">
        <f t="shared" si="14"/>
        <v>1</v>
      </c>
      <c r="V292" s="32"/>
      <c r="W292" s="32"/>
    </row>
    <row r="293" spans="1:23" x14ac:dyDescent="0.25">
      <c r="A293" t="s">
        <v>439</v>
      </c>
      <c r="B293" t="str">
        <f t="shared" si="12"/>
        <v>Kenya</v>
      </c>
      <c r="C293" t="s">
        <v>451</v>
      </c>
      <c r="D293" t="s">
        <v>451</v>
      </c>
      <c r="E293" t="s">
        <v>143</v>
      </c>
      <c r="F293" t="s">
        <v>469</v>
      </c>
      <c r="G293" t="s">
        <v>469</v>
      </c>
      <c r="H293" t="s">
        <v>485</v>
      </c>
      <c r="I293" t="s">
        <v>110</v>
      </c>
      <c r="J293" t="s">
        <v>471</v>
      </c>
      <c r="K293" t="s">
        <v>121</v>
      </c>
      <c r="L293" t="s">
        <v>121</v>
      </c>
      <c r="M293" t="str">
        <f t="shared" si="13"/>
        <v>Proportion of individuals who do not belong to a SHG for each reason (Among Individuals who do not belong to a SHG)</v>
      </c>
      <c r="N293" t="s">
        <v>486</v>
      </c>
      <c r="O293" s="19">
        <v>8.0854622588546227E-2</v>
      </c>
      <c r="P293">
        <v>4.3513909807442099E-3</v>
      </c>
      <c r="Q293" s="19">
        <v>7.2324388252867591E-2</v>
      </c>
      <c r="R293" s="19">
        <v>8.9384856924224862E-2</v>
      </c>
      <c r="S293">
        <v>3909</v>
      </c>
      <c r="T293" t="str">
        <f t="shared" si="14"/>
        <v>1</v>
      </c>
      <c r="V293" s="32"/>
      <c r="W293" s="32"/>
    </row>
    <row r="294" spans="1:23" x14ac:dyDescent="0.25">
      <c r="A294" t="s">
        <v>439</v>
      </c>
      <c r="B294" t="str">
        <f t="shared" si="12"/>
        <v>Kenya</v>
      </c>
      <c r="C294" t="s">
        <v>451</v>
      </c>
      <c r="D294" t="s">
        <v>451</v>
      </c>
      <c r="E294" t="s">
        <v>143</v>
      </c>
      <c r="F294" t="s">
        <v>469</v>
      </c>
      <c r="G294" t="s">
        <v>469</v>
      </c>
      <c r="H294" t="s">
        <v>485</v>
      </c>
      <c r="I294" t="s">
        <v>110</v>
      </c>
      <c r="J294" t="s">
        <v>471</v>
      </c>
      <c r="K294" t="s">
        <v>120</v>
      </c>
      <c r="L294" t="s">
        <v>120</v>
      </c>
      <c r="M294" t="str">
        <f t="shared" si="13"/>
        <v>Proportion of individuals who do not belong to a SHG for each reason (Among Individuals who do not belong to a SHG)</v>
      </c>
      <c r="N294" t="s">
        <v>486</v>
      </c>
      <c r="O294" s="19">
        <v>7.5577013813557276E-2</v>
      </c>
      <c r="P294">
        <v>8.5087948684067632E-3</v>
      </c>
      <c r="Q294" s="19">
        <v>5.8897347502112063E-2</v>
      </c>
      <c r="R294" s="19">
        <v>9.2256680125002488E-2</v>
      </c>
      <c r="S294">
        <v>1012</v>
      </c>
      <c r="T294" t="str">
        <f t="shared" si="14"/>
        <v>1</v>
      </c>
      <c r="V294" s="32"/>
      <c r="W294" s="32"/>
    </row>
    <row r="295" spans="1:23" x14ac:dyDescent="0.25">
      <c r="A295" t="s">
        <v>439</v>
      </c>
      <c r="B295" t="str">
        <f t="shared" si="12"/>
        <v>Kenya</v>
      </c>
      <c r="C295" t="s">
        <v>451</v>
      </c>
      <c r="D295" t="s">
        <v>451</v>
      </c>
      <c r="E295" t="s">
        <v>143</v>
      </c>
      <c r="F295" t="s">
        <v>469</v>
      </c>
      <c r="G295" t="s">
        <v>469</v>
      </c>
      <c r="H295" t="s">
        <v>487</v>
      </c>
      <c r="I295" t="s">
        <v>110</v>
      </c>
      <c r="J295" t="s">
        <v>471</v>
      </c>
      <c r="K295" t="s">
        <v>135</v>
      </c>
      <c r="L295" t="s">
        <v>135</v>
      </c>
      <c r="M295" t="str">
        <f t="shared" si="13"/>
        <v>Proportion of individuals who do not belong to a SHG for each reason (Among Individuals who do not belong to a SHG)</v>
      </c>
      <c r="N295" t="s">
        <v>488</v>
      </c>
      <c r="O295" s="19">
        <v>0.33605290109164065</v>
      </c>
      <c r="P295">
        <v>1.0595371909591396E-2</v>
      </c>
      <c r="Q295" s="19">
        <v>0.31528274383925614</v>
      </c>
      <c r="R295" s="19">
        <v>0.35682305834402517</v>
      </c>
      <c r="S295">
        <v>2113</v>
      </c>
      <c r="T295" t="str">
        <f t="shared" si="14"/>
        <v>1</v>
      </c>
      <c r="V295" s="32"/>
      <c r="W295" s="32"/>
    </row>
    <row r="296" spans="1:23" x14ac:dyDescent="0.25">
      <c r="A296" t="s">
        <v>439</v>
      </c>
      <c r="B296" t="str">
        <f t="shared" si="12"/>
        <v>Kenya</v>
      </c>
      <c r="C296" t="s">
        <v>451</v>
      </c>
      <c r="D296" t="s">
        <v>451</v>
      </c>
      <c r="E296" t="s">
        <v>143</v>
      </c>
      <c r="F296" t="s">
        <v>469</v>
      </c>
      <c r="G296" t="s">
        <v>469</v>
      </c>
      <c r="H296" t="s">
        <v>487</v>
      </c>
      <c r="I296" t="s">
        <v>110</v>
      </c>
      <c r="J296" t="s">
        <v>471</v>
      </c>
      <c r="K296" t="s">
        <v>134</v>
      </c>
      <c r="L296" t="s">
        <v>134</v>
      </c>
      <c r="M296" t="str">
        <f t="shared" si="13"/>
        <v>Proportion of individuals who do not belong to a SHG for each reason (Among Individuals who do not belong to a SHG)</v>
      </c>
      <c r="N296" t="s">
        <v>488</v>
      </c>
      <c r="O296" s="19">
        <v>0.22029311098124721</v>
      </c>
      <c r="P296">
        <v>8.0383833379492099E-3</v>
      </c>
      <c r="Q296" s="19">
        <v>0.20453528807949592</v>
      </c>
      <c r="R296" s="19">
        <v>0.2360509338829985</v>
      </c>
      <c r="S296">
        <v>2808</v>
      </c>
      <c r="T296" t="str">
        <f t="shared" si="14"/>
        <v>1</v>
      </c>
      <c r="V296" s="32"/>
      <c r="W296" s="32"/>
    </row>
    <row r="297" spans="1:23" x14ac:dyDescent="0.25">
      <c r="A297" t="s">
        <v>439</v>
      </c>
      <c r="B297" t="str">
        <f t="shared" si="12"/>
        <v>Kenya</v>
      </c>
      <c r="C297" t="s">
        <v>451</v>
      </c>
      <c r="D297" t="s">
        <v>451</v>
      </c>
      <c r="E297" t="s">
        <v>143</v>
      </c>
      <c r="F297" t="s">
        <v>469</v>
      </c>
      <c r="G297" t="s">
        <v>469</v>
      </c>
      <c r="H297" t="s">
        <v>487</v>
      </c>
      <c r="I297" t="s">
        <v>110</v>
      </c>
      <c r="J297" t="s">
        <v>471</v>
      </c>
      <c r="K297" t="s">
        <v>116</v>
      </c>
      <c r="L297" t="s">
        <v>116</v>
      </c>
      <c r="M297" t="str">
        <f t="shared" si="13"/>
        <v>Proportion of individuals who do not belong to a SHG for each reason (Among Individuals who do not belong to a SHG)</v>
      </c>
      <c r="N297" t="s">
        <v>488</v>
      </c>
      <c r="O297" s="19">
        <v>0.31315506495068746</v>
      </c>
      <c r="P297">
        <v>9.8056131520722241E-3</v>
      </c>
      <c r="Q297" s="19">
        <v>0.29393332911199338</v>
      </c>
      <c r="R297" s="19">
        <v>0.33237680078938153</v>
      </c>
      <c r="S297">
        <v>2256</v>
      </c>
      <c r="T297" t="str">
        <f t="shared" si="14"/>
        <v>1</v>
      </c>
      <c r="V297" s="32"/>
      <c r="W297" s="32"/>
    </row>
    <row r="298" spans="1:23" x14ac:dyDescent="0.25">
      <c r="A298" t="s">
        <v>439</v>
      </c>
      <c r="B298" t="str">
        <f t="shared" si="12"/>
        <v>Kenya</v>
      </c>
      <c r="C298" t="s">
        <v>451</v>
      </c>
      <c r="D298" t="s">
        <v>451</v>
      </c>
      <c r="E298" t="s">
        <v>143</v>
      </c>
      <c r="F298" t="s">
        <v>469</v>
      </c>
      <c r="G298" t="s">
        <v>469</v>
      </c>
      <c r="H298" t="s">
        <v>487</v>
      </c>
      <c r="I298" t="s">
        <v>110</v>
      </c>
      <c r="J298" t="s">
        <v>471</v>
      </c>
      <c r="K298" t="s">
        <v>115</v>
      </c>
      <c r="L298" t="s">
        <v>115</v>
      </c>
      <c r="M298" t="str">
        <f t="shared" si="13"/>
        <v>Proportion of individuals who do not belong to a SHG for each reason (Among Individuals who do not belong to a SHG)</v>
      </c>
      <c r="N298" t="s">
        <v>488</v>
      </c>
      <c r="O298" s="19">
        <v>0.21506227238823086</v>
      </c>
      <c r="P298">
        <v>7.9346913598143387E-3</v>
      </c>
      <c r="Q298" s="19">
        <v>0.19950745017398913</v>
      </c>
      <c r="R298" s="19">
        <v>0.23061709460247259</v>
      </c>
      <c r="S298">
        <v>2665</v>
      </c>
      <c r="T298" t="str">
        <f t="shared" si="14"/>
        <v>1</v>
      </c>
      <c r="V298" s="32"/>
      <c r="W298" s="32"/>
    </row>
    <row r="299" spans="1:23" x14ac:dyDescent="0.25">
      <c r="A299" t="s">
        <v>439</v>
      </c>
      <c r="B299" t="str">
        <f t="shared" si="12"/>
        <v>Kenya</v>
      </c>
      <c r="C299" t="s">
        <v>451</v>
      </c>
      <c r="D299" t="s">
        <v>451</v>
      </c>
      <c r="E299" t="s">
        <v>143</v>
      </c>
      <c r="F299" t="s">
        <v>469</v>
      </c>
      <c r="G299" t="s">
        <v>469</v>
      </c>
      <c r="H299" t="s">
        <v>487</v>
      </c>
      <c r="I299" t="s">
        <v>110</v>
      </c>
      <c r="J299" t="s">
        <v>471</v>
      </c>
      <c r="K299" t="s">
        <v>128</v>
      </c>
      <c r="L299" t="s">
        <v>128</v>
      </c>
      <c r="M299" t="str">
        <f t="shared" si="13"/>
        <v>Proportion of individuals who do not belong to a SHG for each reason (Among Individuals who do not belong to a SHG)</v>
      </c>
      <c r="N299" t="s">
        <v>488</v>
      </c>
      <c r="O299" s="19">
        <v>0.18801739702479389</v>
      </c>
      <c r="P299">
        <v>9.3801551394386614E-3</v>
      </c>
      <c r="Q299" s="19">
        <v>0.16962987262697427</v>
      </c>
      <c r="R299" s="19">
        <v>0.20640492142261352</v>
      </c>
      <c r="S299">
        <v>1867</v>
      </c>
      <c r="T299" t="str">
        <f t="shared" si="14"/>
        <v>1</v>
      </c>
      <c r="V299" s="32"/>
      <c r="W299" s="32"/>
    </row>
    <row r="300" spans="1:23" x14ac:dyDescent="0.25">
      <c r="A300" t="s">
        <v>439</v>
      </c>
      <c r="B300" t="str">
        <f t="shared" si="12"/>
        <v>Kenya</v>
      </c>
      <c r="C300" t="s">
        <v>451</v>
      </c>
      <c r="D300" t="s">
        <v>451</v>
      </c>
      <c r="E300" t="s">
        <v>143</v>
      </c>
      <c r="F300" t="s">
        <v>469</v>
      </c>
      <c r="G300" t="s">
        <v>469</v>
      </c>
      <c r="H300" t="s">
        <v>487</v>
      </c>
      <c r="I300" t="s">
        <v>110</v>
      </c>
      <c r="J300" t="s">
        <v>471</v>
      </c>
      <c r="K300" t="s">
        <v>127</v>
      </c>
      <c r="L300" t="s">
        <v>127</v>
      </c>
      <c r="M300" t="str">
        <f t="shared" si="13"/>
        <v>Proportion of individuals who do not belong to a SHG for each reason (Among Individuals who do not belong to a SHG)</v>
      </c>
      <c r="N300" t="s">
        <v>488</v>
      </c>
      <c r="O300" s="19">
        <v>0.31705986792552493</v>
      </c>
      <c r="P300">
        <v>8.6374339515670265E-3</v>
      </c>
      <c r="Q300" s="19">
        <v>0.3001270922771479</v>
      </c>
      <c r="R300" s="19">
        <v>0.33399264357390196</v>
      </c>
      <c r="S300">
        <v>3054</v>
      </c>
      <c r="T300" t="str">
        <f t="shared" si="14"/>
        <v>1</v>
      </c>
      <c r="V300" s="32"/>
      <c r="W300" s="32"/>
    </row>
    <row r="301" spans="1:23" x14ac:dyDescent="0.25">
      <c r="A301" t="s">
        <v>439</v>
      </c>
      <c r="B301" t="str">
        <f t="shared" si="12"/>
        <v>Kenya</v>
      </c>
      <c r="C301" t="s">
        <v>451</v>
      </c>
      <c r="D301" t="s">
        <v>451</v>
      </c>
      <c r="E301" t="s">
        <v>143</v>
      </c>
      <c r="F301" t="s">
        <v>469</v>
      </c>
      <c r="G301" t="s">
        <v>469</v>
      </c>
      <c r="H301" t="s">
        <v>487</v>
      </c>
      <c r="I301" t="s">
        <v>110</v>
      </c>
      <c r="J301" t="s">
        <v>471</v>
      </c>
      <c r="K301" t="s">
        <v>124</v>
      </c>
      <c r="L301" t="s">
        <v>124</v>
      </c>
      <c r="M301" t="str">
        <f t="shared" si="13"/>
        <v>Proportion of individuals who do not belong to a SHG for each reason (Among Individuals who do not belong to a SHG)</v>
      </c>
      <c r="N301" t="s">
        <v>488</v>
      </c>
      <c r="O301" s="19">
        <v>0.18492525187460265</v>
      </c>
      <c r="P301">
        <v>1.0431205887163649E-2</v>
      </c>
      <c r="Q301" s="19">
        <v>0.16447745937986866</v>
      </c>
      <c r="R301" s="19">
        <v>0.20537304436933665</v>
      </c>
      <c r="S301">
        <v>1511</v>
      </c>
      <c r="T301" t="str">
        <f t="shared" si="14"/>
        <v>1</v>
      </c>
      <c r="V301" s="32"/>
      <c r="W301" s="32"/>
    </row>
    <row r="302" spans="1:23" x14ac:dyDescent="0.25">
      <c r="A302" t="s">
        <v>439</v>
      </c>
      <c r="B302" t="str">
        <f t="shared" si="12"/>
        <v>Kenya</v>
      </c>
      <c r="C302" t="s">
        <v>451</v>
      </c>
      <c r="D302" t="s">
        <v>451</v>
      </c>
      <c r="E302" t="s">
        <v>143</v>
      </c>
      <c r="F302" t="s">
        <v>469</v>
      </c>
      <c r="G302" t="s">
        <v>469</v>
      </c>
      <c r="H302" t="s">
        <v>487</v>
      </c>
      <c r="I302" t="s">
        <v>110</v>
      </c>
      <c r="J302" t="s">
        <v>471</v>
      </c>
      <c r="K302" t="s">
        <v>123</v>
      </c>
      <c r="L302" t="s">
        <v>123</v>
      </c>
      <c r="M302" t="str">
        <f t="shared" si="13"/>
        <v>Proportion of individuals who do not belong to a SHG for each reason (Among Individuals who do not belong to a SHG)</v>
      </c>
      <c r="N302" t="s">
        <v>488</v>
      </c>
      <c r="O302" s="19">
        <v>0.30531745814193295</v>
      </c>
      <c r="P302">
        <v>8.0868212004059862E-3</v>
      </c>
      <c r="Q302" s="19">
        <v>0.28946399121006861</v>
      </c>
      <c r="R302" s="19">
        <v>0.3211709250737973</v>
      </c>
      <c r="S302">
        <v>3410</v>
      </c>
      <c r="T302" t="str">
        <f t="shared" si="14"/>
        <v>1</v>
      </c>
      <c r="V302" s="32"/>
      <c r="W302" s="32"/>
    </row>
    <row r="303" spans="1:23" x14ac:dyDescent="0.25">
      <c r="A303" t="s">
        <v>439</v>
      </c>
      <c r="B303" t="str">
        <f t="shared" si="12"/>
        <v>Kenya</v>
      </c>
      <c r="C303" t="s">
        <v>451</v>
      </c>
      <c r="D303" t="s">
        <v>451</v>
      </c>
      <c r="E303" t="s">
        <v>143</v>
      </c>
      <c r="F303" t="s">
        <v>469</v>
      </c>
      <c r="G303" t="s">
        <v>469</v>
      </c>
      <c r="H303" t="s">
        <v>487</v>
      </c>
      <c r="I303" t="s">
        <v>110</v>
      </c>
      <c r="J303" t="s">
        <v>471</v>
      </c>
      <c r="K303" t="s">
        <v>132</v>
      </c>
      <c r="L303" t="s">
        <v>132</v>
      </c>
      <c r="M303" t="str">
        <f t="shared" si="13"/>
        <v>Proportion of individuals who do not belong to a SHG for each reason (Among Individuals who do not belong to a SHG)</v>
      </c>
      <c r="N303" t="s">
        <v>488</v>
      </c>
      <c r="O303" s="19">
        <v>0.19625140716529343</v>
      </c>
      <c r="P303">
        <v>1.3462221233032727E-2</v>
      </c>
      <c r="Q303" s="19">
        <v>0.16986212140555609</v>
      </c>
      <c r="R303" s="19">
        <v>0.22264069292503078</v>
      </c>
      <c r="S303">
        <v>919</v>
      </c>
      <c r="T303" t="str">
        <f t="shared" si="14"/>
        <v>1</v>
      </c>
      <c r="V303" s="32"/>
      <c r="W303" s="32"/>
    </row>
    <row r="304" spans="1:23" x14ac:dyDescent="0.25">
      <c r="A304" t="s">
        <v>439</v>
      </c>
      <c r="B304" t="str">
        <f t="shared" si="12"/>
        <v>Kenya</v>
      </c>
      <c r="C304" t="s">
        <v>451</v>
      </c>
      <c r="D304" t="s">
        <v>451</v>
      </c>
      <c r="E304" t="s">
        <v>143</v>
      </c>
      <c r="F304" t="s">
        <v>469</v>
      </c>
      <c r="G304" t="s">
        <v>469</v>
      </c>
      <c r="H304" t="s">
        <v>487</v>
      </c>
      <c r="I304" t="s">
        <v>110</v>
      </c>
      <c r="J304" t="s">
        <v>471</v>
      </c>
      <c r="K304" t="s">
        <v>131</v>
      </c>
      <c r="L304" t="s">
        <v>131</v>
      </c>
      <c r="M304" t="str">
        <f t="shared" si="13"/>
        <v>Proportion of individuals who do not belong to a SHG for each reason (Among Individuals who do not belong to a SHG)</v>
      </c>
      <c r="N304" t="s">
        <v>488</v>
      </c>
      <c r="O304" s="19">
        <v>0.28485728313855924</v>
      </c>
      <c r="P304">
        <v>7.3415276049918496E-3</v>
      </c>
      <c r="Q304" s="19">
        <v>0.27046481370428921</v>
      </c>
      <c r="R304" s="19">
        <v>0.29924975257282926</v>
      </c>
      <c r="S304">
        <v>4002</v>
      </c>
      <c r="T304" t="str">
        <f t="shared" si="14"/>
        <v>1</v>
      </c>
      <c r="V304" s="32"/>
      <c r="W304" s="32"/>
    </row>
    <row r="305" spans="1:23" x14ac:dyDescent="0.25">
      <c r="A305" t="s">
        <v>439</v>
      </c>
      <c r="B305" t="str">
        <f t="shared" si="12"/>
        <v>Kenya</v>
      </c>
      <c r="C305" t="s">
        <v>451</v>
      </c>
      <c r="D305" t="s">
        <v>451</v>
      </c>
      <c r="E305" t="s">
        <v>143</v>
      </c>
      <c r="F305" t="s">
        <v>469</v>
      </c>
      <c r="G305" t="s">
        <v>469</v>
      </c>
      <c r="H305" t="s">
        <v>487</v>
      </c>
      <c r="I305" t="s">
        <v>110</v>
      </c>
      <c r="J305" t="s">
        <v>471</v>
      </c>
      <c r="K305" t="s">
        <v>121</v>
      </c>
      <c r="L305" t="s">
        <v>121</v>
      </c>
      <c r="M305" t="str">
        <f t="shared" si="13"/>
        <v>Proportion of individuals who do not belong to a SHG for each reason (Among Individuals who do not belong to a SHG)</v>
      </c>
      <c r="N305" t="s">
        <v>488</v>
      </c>
      <c r="O305" s="19">
        <v>0.22747096204623399</v>
      </c>
      <c r="P305">
        <v>6.8862432845722219E-3</v>
      </c>
      <c r="Q305" s="19">
        <v>0.21397153871934002</v>
      </c>
      <c r="R305" s="19">
        <v>0.24097038537312795</v>
      </c>
      <c r="S305">
        <v>3909</v>
      </c>
      <c r="T305" t="str">
        <f t="shared" si="14"/>
        <v>1</v>
      </c>
      <c r="V305" s="32"/>
      <c r="W305" s="32"/>
    </row>
    <row r="306" spans="1:23" x14ac:dyDescent="0.25">
      <c r="A306" t="s">
        <v>439</v>
      </c>
      <c r="B306" t="str">
        <f t="shared" si="12"/>
        <v>Kenya</v>
      </c>
      <c r="C306" t="s">
        <v>451</v>
      </c>
      <c r="D306" t="s">
        <v>451</v>
      </c>
      <c r="E306" t="s">
        <v>143</v>
      </c>
      <c r="F306" t="s">
        <v>469</v>
      </c>
      <c r="G306" t="s">
        <v>469</v>
      </c>
      <c r="H306" t="s">
        <v>487</v>
      </c>
      <c r="I306" t="s">
        <v>110</v>
      </c>
      <c r="J306" t="s">
        <v>471</v>
      </c>
      <c r="K306" t="s">
        <v>120</v>
      </c>
      <c r="L306" t="s">
        <v>120</v>
      </c>
      <c r="M306" t="str">
        <f t="shared" si="13"/>
        <v>Proportion of individuals who do not belong to a SHG for each reason (Among Individuals who do not belong to a SHG)</v>
      </c>
      <c r="N306" t="s">
        <v>488</v>
      </c>
      <c r="O306" s="19">
        <v>0.42028607843939325</v>
      </c>
      <c r="P306">
        <v>1.588510856586552E-2</v>
      </c>
      <c r="Q306" s="19">
        <v>0.38914673211627177</v>
      </c>
      <c r="R306" s="19">
        <v>0.45142542476251474</v>
      </c>
      <c r="S306">
        <v>1012</v>
      </c>
      <c r="T306" t="str">
        <f t="shared" si="14"/>
        <v>1</v>
      </c>
      <c r="V306" s="32"/>
      <c r="W306" s="32"/>
    </row>
    <row r="307" spans="1:23" x14ac:dyDescent="0.25">
      <c r="A307" t="s">
        <v>439</v>
      </c>
      <c r="B307" t="str">
        <f t="shared" si="12"/>
        <v>Kenya</v>
      </c>
      <c r="C307" t="s">
        <v>451</v>
      </c>
      <c r="D307" t="s">
        <v>451</v>
      </c>
      <c r="E307" t="s">
        <v>143</v>
      </c>
      <c r="F307" t="s">
        <v>489</v>
      </c>
      <c r="G307" t="s">
        <v>489</v>
      </c>
      <c r="H307" t="s">
        <v>490</v>
      </c>
      <c r="I307" t="s">
        <v>110</v>
      </c>
      <c r="J307" t="s">
        <v>491</v>
      </c>
      <c r="K307" t="s">
        <v>135</v>
      </c>
      <c r="L307" t="s">
        <v>135</v>
      </c>
      <c r="M307" t="str">
        <f t="shared" si="13"/>
        <v>Proportion of individuals who belong to a SHG for each reason (Among Individuals who belong to savings groups)</v>
      </c>
      <c r="N307" t="s">
        <v>492</v>
      </c>
      <c r="O307" s="19">
        <v>0.18065686099413386</v>
      </c>
      <c r="P307">
        <v>9.4565698646130129E-3</v>
      </c>
      <c r="Q307" s="19">
        <v>0.16211889957373449</v>
      </c>
      <c r="R307" s="19">
        <v>0.19919482241453323</v>
      </c>
      <c r="S307">
        <v>1700</v>
      </c>
      <c r="T307" t="str">
        <f t="shared" si="14"/>
        <v>1</v>
      </c>
      <c r="V307" s="32"/>
      <c r="W307" s="32"/>
    </row>
    <row r="308" spans="1:23" x14ac:dyDescent="0.25">
      <c r="A308" t="s">
        <v>439</v>
      </c>
      <c r="B308" t="str">
        <f t="shared" si="12"/>
        <v>Kenya</v>
      </c>
      <c r="C308" t="s">
        <v>451</v>
      </c>
      <c r="D308" t="s">
        <v>451</v>
      </c>
      <c r="E308" t="s">
        <v>143</v>
      </c>
      <c r="F308" t="s">
        <v>489</v>
      </c>
      <c r="G308" t="s">
        <v>489</v>
      </c>
      <c r="H308" t="s">
        <v>490</v>
      </c>
      <c r="I308" t="s">
        <v>110</v>
      </c>
      <c r="J308" t="s">
        <v>491</v>
      </c>
      <c r="K308" t="s">
        <v>134</v>
      </c>
      <c r="L308" t="s">
        <v>134</v>
      </c>
      <c r="M308" t="str">
        <f t="shared" si="13"/>
        <v>Proportion of individuals who belong to a SHG for each reason (Among Individuals who belong to savings groups)</v>
      </c>
      <c r="N308" t="s">
        <v>492</v>
      </c>
      <c r="O308" s="19">
        <v>0.17820897704433702</v>
      </c>
      <c r="P308">
        <v>8.6040013576116799E-3</v>
      </c>
      <c r="Q308" s="19">
        <v>0.16134195806299143</v>
      </c>
      <c r="R308" s="19">
        <v>0.19507599602568262</v>
      </c>
      <c r="S308">
        <v>2044</v>
      </c>
      <c r="T308" t="str">
        <f t="shared" si="14"/>
        <v>1</v>
      </c>
      <c r="V308" s="32"/>
      <c r="W308" s="32"/>
    </row>
    <row r="309" spans="1:23" x14ac:dyDescent="0.25">
      <c r="A309" t="s">
        <v>439</v>
      </c>
      <c r="B309" t="str">
        <f t="shared" si="12"/>
        <v>Kenya</v>
      </c>
      <c r="C309" t="s">
        <v>451</v>
      </c>
      <c r="D309" t="s">
        <v>451</v>
      </c>
      <c r="E309" t="s">
        <v>143</v>
      </c>
      <c r="F309" t="s">
        <v>489</v>
      </c>
      <c r="G309" t="s">
        <v>489</v>
      </c>
      <c r="H309" t="s">
        <v>490</v>
      </c>
      <c r="I309" t="s">
        <v>110</v>
      </c>
      <c r="J309" t="s">
        <v>491</v>
      </c>
      <c r="K309" t="s">
        <v>116</v>
      </c>
      <c r="L309" t="s">
        <v>116</v>
      </c>
      <c r="M309" t="str">
        <f t="shared" si="13"/>
        <v>Proportion of individuals who belong to a SHG for each reason (Among Individuals who belong to savings groups)</v>
      </c>
      <c r="N309" t="s">
        <v>492</v>
      </c>
      <c r="O309" s="19">
        <v>0.14256738642415526</v>
      </c>
      <c r="P309">
        <v>1.0526232898249926E-2</v>
      </c>
      <c r="Q309" s="19">
        <v>0.12193245146697211</v>
      </c>
      <c r="R309" s="19">
        <v>0.16320232138133839</v>
      </c>
      <c r="S309">
        <v>1128</v>
      </c>
      <c r="T309" t="str">
        <f t="shared" si="14"/>
        <v>1</v>
      </c>
      <c r="V309" s="32"/>
      <c r="W309" s="32"/>
    </row>
    <row r="310" spans="1:23" x14ac:dyDescent="0.25">
      <c r="A310" t="s">
        <v>439</v>
      </c>
      <c r="B310" t="str">
        <f t="shared" si="12"/>
        <v>Kenya</v>
      </c>
      <c r="C310" t="s">
        <v>451</v>
      </c>
      <c r="D310" t="s">
        <v>451</v>
      </c>
      <c r="E310" t="s">
        <v>143</v>
      </c>
      <c r="F310" t="s">
        <v>489</v>
      </c>
      <c r="G310" t="s">
        <v>489</v>
      </c>
      <c r="H310" t="s">
        <v>490</v>
      </c>
      <c r="I310" t="s">
        <v>110</v>
      </c>
      <c r="J310" t="s">
        <v>491</v>
      </c>
      <c r="K310" t="s">
        <v>115</v>
      </c>
      <c r="L310" t="s">
        <v>115</v>
      </c>
      <c r="M310" t="str">
        <f t="shared" si="13"/>
        <v>Proportion of individuals who belong to a SHG for each reason (Among Individuals who belong to savings groups)</v>
      </c>
      <c r="N310" t="s">
        <v>492</v>
      </c>
      <c r="O310" s="19">
        <v>0.20307237486687171</v>
      </c>
      <c r="P310">
        <v>7.9284228240826381E-3</v>
      </c>
      <c r="Q310" s="19">
        <v>0.18752981580478353</v>
      </c>
      <c r="R310" s="19">
        <v>0.21861493392895989</v>
      </c>
      <c r="S310">
        <v>2616</v>
      </c>
      <c r="T310" t="str">
        <f t="shared" si="14"/>
        <v>1</v>
      </c>
      <c r="V310" s="32"/>
      <c r="W310" s="32"/>
    </row>
    <row r="311" spans="1:23" x14ac:dyDescent="0.25">
      <c r="A311" t="s">
        <v>439</v>
      </c>
      <c r="B311" t="str">
        <f t="shared" si="12"/>
        <v>Kenya</v>
      </c>
      <c r="C311" t="s">
        <v>451</v>
      </c>
      <c r="D311" t="s">
        <v>451</v>
      </c>
      <c r="E311" t="s">
        <v>143</v>
      </c>
      <c r="F311" t="s">
        <v>489</v>
      </c>
      <c r="G311" t="s">
        <v>489</v>
      </c>
      <c r="H311" t="s">
        <v>490</v>
      </c>
      <c r="I311" t="s">
        <v>110</v>
      </c>
      <c r="J311" t="s">
        <v>491</v>
      </c>
      <c r="K311" t="s">
        <v>128</v>
      </c>
      <c r="L311" t="s">
        <v>128</v>
      </c>
      <c r="M311" t="str">
        <f t="shared" si="13"/>
        <v>Proportion of individuals who belong to a SHG for each reason (Among Individuals who belong to savings groups)</v>
      </c>
      <c r="N311" t="s">
        <v>492</v>
      </c>
      <c r="O311" s="19">
        <v>0.20677091271249673</v>
      </c>
      <c r="P311">
        <v>1.6846663823421017E-2</v>
      </c>
      <c r="Q311" s="19">
        <v>0.17374617755085559</v>
      </c>
      <c r="R311" s="19">
        <v>0.23979564787413787</v>
      </c>
      <c r="S311">
        <v>595</v>
      </c>
      <c r="T311" t="str">
        <f t="shared" si="14"/>
        <v>1</v>
      </c>
      <c r="V311" s="32"/>
      <c r="W311" s="32"/>
    </row>
    <row r="312" spans="1:23" x14ac:dyDescent="0.25">
      <c r="A312" t="s">
        <v>439</v>
      </c>
      <c r="B312" t="str">
        <f t="shared" si="12"/>
        <v>Kenya</v>
      </c>
      <c r="C312" t="s">
        <v>451</v>
      </c>
      <c r="D312" t="s">
        <v>451</v>
      </c>
      <c r="E312" t="s">
        <v>143</v>
      </c>
      <c r="F312" t="s">
        <v>489</v>
      </c>
      <c r="G312" t="s">
        <v>489</v>
      </c>
      <c r="H312" t="s">
        <v>490</v>
      </c>
      <c r="I312" t="s">
        <v>110</v>
      </c>
      <c r="J312" t="s">
        <v>491</v>
      </c>
      <c r="K312" t="s">
        <v>127</v>
      </c>
      <c r="L312" t="s">
        <v>127</v>
      </c>
      <c r="M312" t="str">
        <f t="shared" si="13"/>
        <v>Proportion of individuals who belong to a SHG for each reason (Among Individuals who belong to savings groups)</v>
      </c>
      <c r="N312" t="s">
        <v>492</v>
      </c>
      <c r="O312" s="19">
        <v>0.17440803706752858</v>
      </c>
      <c r="P312">
        <v>6.8688228344742875E-3</v>
      </c>
      <c r="Q312" s="19">
        <v>0.16094248649662993</v>
      </c>
      <c r="R312" s="19">
        <v>0.18787358763842724</v>
      </c>
      <c r="S312">
        <v>3149</v>
      </c>
      <c r="T312" t="str">
        <f t="shared" si="14"/>
        <v>1</v>
      </c>
      <c r="V312" s="32"/>
      <c r="W312" s="32"/>
    </row>
    <row r="313" spans="1:23" x14ac:dyDescent="0.25">
      <c r="A313" t="s">
        <v>439</v>
      </c>
      <c r="B313" t="str">
        <f t="shared" si="12"/>
        <v>Kenya</v>
      </c>
      <c r="C313" t="s">
        <v>451</v>
      </c>
      <c r="D313" t="s">
        <v>451</v>
      </c>
      <c r="E313" t="s">
        <v>143</v>
      </c>
      <c r="F313" t="s">
        <v>489</v>
      </c>
      <c r="G313" t="s">
        <v>489</v>
      </c>
      <c r="H313" t="s">
        <v>490</v>
      </c>
      <c r="I313" t="s">
        <v>110</v>
      </c>
      <c r="J313" t="s">
        <v>491</v>
      </c>
      <c r="K313" t="s">
        <v>124</v>
      </c>
      <c r="L313" t="s">
        <v>124</v>
      </c>
      <c r="M313" t="str">
        <f t="shared" si="13"/>
        <v>Proportion of individuals who belong to a SHG for each reason (Among Individuals who belong to savings groups)</v>
      </c>
      <c r="N313" t="s">
        <v>492</v>
      </c>
      <c r="O313" s="19">
        <v>0.17962284790189456</v>
      </c>
      <c r="P313">
        <v>1.8764506372993959E-2</v>
      </c>
      <c r="Q313" s="19">
        <v>0.14283886699502132</v>
      </c>
      <c r="R313" s="19">
        <v>0.2164068288087678</v>
      </c>
      <c r="S313">
        <v>427</v>
      </c>
      <c r="T313" t="str">
        <f t="shared" si="14"/>
        <v>1</v>
      </c>
      <c r="V313" s="32"/>
      <c r="W313" s="32"/>
    </row>
    <row r="314" spans="1:23" x14ac:dyDescent="0.25">
      <c r="A314" t="s">
        <v>439</v>
      </c>
      <c r="B314" t="str">
        <f t="shared" si="12"/>
        <v>Kenya</v>
      </c>
      <c r="C314" t="s">
        <v>451</v>
      </c>
      <c r="D314" t="s">
        <v>451</v>
      </c>
      <c r="E314" t="s">
        <v>143</v>
      </c>
      <c r="F314" t="s">
        <v>489</v>
      </c>
      <c r="G314" t="s">
        <v>489</v>
      </c>
      <c r="H314" t="s">
        <v>490</v>
      </c>
      <c r="I314" t="s">
        <v>110</v>
      </c>
      <c r="J314" t="s">
        <v>491</v>
      </c>
      <c r="K314" t="s">
        <v>123</v>
      </c>
      <c r="L314" t="s">
        <v>123</v>
      </c>
      <c r="M314" t="str">
        <f t="shared" si="13"/>
        <v>Proportion of individuals who belong to a SHG for each reason (Among Individuals who belong to savings groups)</v>
      </c>
      <c r="N314" t="s">
        <v>492</v>
      </c>
      <c r="O314" s="19">
        <v>0.17931065529258935</v>
      </c>
      <c r="P314">
        <v>6.7661198900677488E-3</v>
      </c>
      <c r="Q314" s="19">
        <v>0.16604624828170766</v>
      </c>
      <c r="R314" s="19">
        <v>0.19257506230347105</v>
      </c>
      <c r="S314">
        <v>3317</v>
      </c>
      <c r="T314" t="str">
        <f t="shared" si="14"/>
        <v>1</v>
      </c>
      <c r="V314" s="32"/>
      <c r="W314" s="32"/>
    </row>
    <row r="315" spans="1:23" x14ac:dyDescent="0.25">
      <c r="A315" t="s">
        <v>439</v>
      </c>
      <c r="B315" t="str">
        <f t="shared" si="12"/>
        <v>Kenya</v>
      </c>
      <c r="C315" t="s">
        <v>451</v>
      </c>
      <c r="D315" t="s">
        <v>451</v>
      </c>
      <c r="E315" t="s">
        <v>143</v>
      </c>
      <c r="F315" t="s">
        <v>489</v>
      </c>
      <c r="G315" t="s">
        <v>489</v>
      </c>
      <c r="H315" t="s">
        <v>490</v>
      </c>
      <c r="I315" t="s">
        <v>110</v>
      </c>
      <c r="J315" t="s">
        <v>491</v>
      </c>
      <c r="K315" t="s">
        <v>132</v>
      </c>
      <c r="L315" t="s">
        <v>132</v>
      </c>
      <c r="M315" t="str">
        <f t="shared" si="13"/>
        <v>Proportion of individuals who belong to a SHG for each reason (Among Individuals who belong to savings groups)</v>
      </c>
      <c r="N315" t="s">
        <v>492</v>
      </c>
      <c r="O315" s="19">
        <v>0.19534473979656611</v>
      </c>
      <c r="P315">
        <v>2.3170109959603617E-2</v>
      </c>
      <c r="Q315" s="19">
        <v>0.14992506072949247</v>
      </c>
      <c r="R315" s="19">
        <v>0.24076441886363975</v>
      </c>
      <c r="S315">
        <v>296</v>
      </c>
      <c r="T315" t="str">
        <f t="shared" si="14"/>
        <v>1</v>
      </c>
      <c r="V315" s="32"/>
      <c r="W315" s="32"/>
    </row>
    <row r="316" spans="1:23" x14ac:dyDescent="0.25">
      <c r="A316" t="s">
        <v>439</v>
      </c>
      <c r="B316" t="str">
        <f t="shared" si="12"/>
        <v>Kenya</v>
      </c>
      <c r="C316" t="s">
        <v>451</v>
      </c>
      <c r="D316" t="s">
        <v>451</v>
      </c>
      <c r="E316" t="s">
        <v>143</v>
      </c>
      <c r="F316" t="s">
        <v>489</v>
      </c>
      <c r="G316" t="s">
        <v>489</v>
      </c>
      <c r="H316" t="s">
        <v>490</v>
      </c>
      <c r="I316" t="s">
        <v>110</v>
      </c>
      <c r="J316" t="s">
        <v>491</v>
      </c>
      <c r="K316" t="s">
        <v>131</v>
      </c>
      <c r="L316" t="s">
        <v>131</v>
      </c>
      <c r="M316" t="str">
        <f t="shared" si="13"/>
        <v>Proportion of individuals who belong to a SHG for each reason (Among Individuals who belong to savings groups)</v>
      </c>
      <c r="N316" t="s">
        <v>492</v>
      </c>
      <c r="O316" s="19">
        <v>0.17801942856399616</v>
      </c>
      <c r="P316">
        <v>6.6203015266555545E-3</v>
      </c>
      <c r="Q316" s="19">
        <v>0.16504050638682349</v>
      </c>
      <c r="R316" s="19">
        <v>0.19099835074116883</v>
      </c>
      <c r="S316">
        <v>3448</v>
      </c>
      <c r="T316" t="str">
        <f t="shared" si="14"/>
        <v>1</v>
      </c>
      <c r="V316" s="32"/>
      <c r="W316" s="32"/>
    </row>
    <row r="317" spans="1:23" x14ac:dyDescent="0.25">
      <c r="A317" t="s">
        <v>439</v>
      </c>
      <c r="B317" t="str">
        <f t="shared" si="12"/>
        <v>Kenya</v>
      </c>
      <c r="C317" t="s">
        <v>451</v>
      </c>
      <c r="D317" t="s">
        <v>451</v>
      </c>
      <c r="E317" t="s">
        <v>143</v>
      </c>
      <c r="F317" t="s">
        <v>489</v>
      </c>
      <c r="G317" t="s">
        <v>489</v>
      </c>
      <c r="H317" t="s">
        <v>490</v>
      </c>
      <c r="I317" t="s">
        <v>110</v>
      </c>
      <c r="J317" t="s">
        <v>491</v>
      </c>
      <c r="K317" t="s">
        <v>121</v>
      </c>
      <c r="L317" t="s">
        <v>121</v>
      </c>
      <c r="M317" t="str">
        <f t="shared" si="13"/>
        <v>Proportion of individuals who belong to a SHG for each reason (Among Individuals who belong to savings groups)</v>
      </c>
      <c r="N317" t="s">
        <v>492</v>
      </c>
      <c r="O317" s="19">
        <v>0.18910526029285701</v>
      </c>
      <c r="P317">
        <v>8.0386503001210613E-3</v>
      </c>
      <c r="Q317" s="19">
        <v>0.17334578373106016</v>
      </c>
      <c r="R317" s="19">
        <v>0.20486473685465387</v>
      </c>
      <c r="S317">
        <v>2462</v>
      </c>
      <c r="T317" t="str">
        <f t="shared" si="14"/>
        <v>1</v>
      </c>
      <c r="V317" s="32"/>
      <c r="W317" s="32"/>
    </row>
    <row r="318" spans="1:23" x14ac:dyDescent="0.25">
      <c r="A318" t="s">
        <v>439</v>
      </c>
      <c r="B318" t="str">
        <f t="shared" si="12"/>
        <v>Kenya</v>
      </c>
      <c r="C318" t="s">
        <v>451</v>
      </c>
      <c r="D318" t="s">
        <v>451</v>
      </c>
      <c r="E318" t="s">
        <v>143</v>
      </c>
      <c r="F318" t="s">
        <v>489</v>
      </c>
      <c r="G318" t="s">
        <v>489</v>
      </c>
      <c r="H318" t="s">
        <v>490</v>
      </c>
      <c r="I318" t="s">
        <v>110</v>
      </c>
      <c r="J318" t="s">
        <v>491</v>
      </c>
      <c r="K318" t="s">
        <v>120</v>
      </c>
      <c r="L318" t="s">
        <v>120</v>
      </c>
      <c r="M318" t="str">
        <f t="shared" si="13"/>
        <v>Proportion of individuals who belong to a SHG for each reason (Among Individuals who belong to savings groups)</v>
      </c>
      <c r="N318" t="s">
        <v>492</v>
      </c>
      <c r="O318" s="19">
        <v>0.16200963169092064</v>
      </c>
      <c r="P318">
        <v>1.0390687074016041E-2</v>
      </c>
      <c r="Q318" s="19">
        <v>0.14164103743194123</v>
      </c>
      <c r="R318" s="19">
        <v>0.18237822594990005</v>
      </c>
      <c r="S318">
        <v>1282</v>
      </c>
      <c r="T318" t="str">
        <f t="shared" si="14"/>
        <v>1</v>
      </c>
      <c r="V318" s="32"/>
      <c r="W318" s="32"/>
    </row>
    <row r="319" spans="1:23" x14ac:dyDescent="0.25">
      <c r="A319" t="s">
        <v>439</v>
      </c>
      <c r="B319" t="str">
        <f t="shared" si="12"/>
        <v>Kenya</v>
      </c>
      <c r="C319" t="s">
        <v>451</v>
      </c>
      <c r="D319" t="s">
        <v>451</v>
      </c>
      <c r="E319" t="s">
        <v>143</v>
      </c>
      <c r="F319" t="s">
        <v>489</v>
      </c>
      <c r="G319" t="s">
        <v>489</v>
      </c>
      <c r="H319" t="s">
        <v>490</v>
      </c>
      <c r="I319" t="s">
        <v>110</v>
      </c>
      <c r="J319" t="s">
        <v>491</v>
      </c>
      <c r="K319" t="s">
        <v>135</v>
      </c>
      <c r="L319" t="s">
        <v>135</v>
      </c>
      <c r="M319" t="str">
        <f t="shared" si="13"/>
        <v>Proportion of individuals who belong to a SHG for each reason (Among Individuals who belong to savings groups)</v>
      </c>
      <c r="N319" t="s">
        <v>493</v>
      </c>
      <c r="O319" s="19">
        <v>0.13101524529183511</v>
      </c>
      <c r="P319">
        <v>8.3010456072799745E-3</v>
      </c>
      <c r="Q319" s="19">
        <v>0.11474248831759908</v>
      </c>
      <c r="R319" s="19">
        <v>0.14728800226607114</v>
      </c>
      <c r="S319">
        <v>1700</v>
      </c>
      <c r="T319" t="str">
        <f t="shared" si="14"/>
        <v>1</v>
      </c>
      <c r="V319" s="32"/>
      <c r="W319" s="32"/>
    </row>
    <row r="320" spans="1:23" x14ac:dyDescent="0.25">
      <c r="A320" t="s">
        <v>439</v>
      </c>
      <c r="B320" t="str">
        <f t="shared" si="12"/>
        <v>Kenya</v>
      </c>
      <c r="C320" t="s">
        <v>451</v>
      </c>
      <c r="D320" t="s">
        <v>451</v>
      </c>
      <c r="E320" t="s">
        <v>143</v>
      </c>
      <c r="F320" t="s">
        <v>489</v>
      </c>
      <c r="G320" t="s">
        <v>489</v>
      </c>
      <c r="H320" t="s">
        <v>490</v>
      </c>
      <c r="I320" t="s">
        <v>110</v>
      </c>
      <c r="J320" t="s">
        <v>491</v>
      </c>
      <c r="K320" t="s">
        <v>134</v>
      </c>
      <c r="L320" t="s">
        <v>134</v>
      </c>
      <c r="M320" t="str">
        <f t="shared" si="13"/>
        <v>Proportion of individuals who belong to a SHG for each reason (Among Individuals who belong to savings groups)</v>
      </c>
      <c r="N320" t="s">
        <v>493</v>
      </c>
      <c r="O320" s="19">
        <v>0.12085026343532361</v>
      </c>
      <c r="P320">
        <v>7.3544586357483727E-3</v>
      </c>
      <c r="Q320" s="19">
        <v>0.10643280947979304</v>
      </c>
      <c r="R320" s="19">
        <v>0.13526771739085419</v>
      </c>
      <c r="S320">
        <v>2044</v>
      </c>
      <c r="T320" t="str">
        <f t="shared" si="14"/>
        <v>1</v>
      </c>
      <c r="V320" s="32"/>
      <c r="W320" s="32"/>
    </row>
    <row r="321" spans="1:23" x14ac:dyDescent="0.25">
      <c r="A321" t="s">
        <v>439</v>
      </c>
      <c r="B321" t="str">
        <f t="shared" si="12"/>
        <v>Kenya</v>
      </c>
      <c r="C321" t="s">
        <v>451</v>
      </c>
      <c r="D321" t="s">
        <v>451</v>
      </c>
      <c r="E321" t="s">
        <v>143</v>
      </c>
      <c r="F321" t="s">
        <v>489</v>
      </c>
      <c r="G321" t="s">
        <v>489</v>
      </c>
      <c r="H321" t="s">
        <v>490</v>
      </c>
      <c r="I321" t="s">
        <v>110</v>
      </c>
      <c r="J321" t="s">
        <v>491</v>
      </c>
      <c r="K321" t="s">
        <v>116</v>
      </c>
      <c r="L321" t="s">
        <v>116</v>
      </c>
      <c r="M321" t="str">
        <f t="shared" si="13"/>
        <v>Proportion of individuals who belong to a SHG for each reason (Among Individuals who belong to savings groups)</v>
      </c>
      <c r="N321" t="s">
        <v>493</v>
      </c>
      <c r="O321" s="19">
        <v>0.11063325291897064</v>
      </c>
      <c r="P321">
        <v>9.3755560630852611E-3</v>
      </c>
      <c r="Q321" s="19">
        <v>9.2254029181544739E-2</v>
      </c>
      <c r="R321" s="19">
        <v>0.12901247665639654</v>
      </c>
      <c r="S321">
        <v>1128</v>
      </c>
      <c r="T321" t="str">
        <f t="shared" si="14"/>
        <v>1</v>
      </c>
      <c r="V321" s="32"/>
      <c r="W321" s="32"/>
    </row>
    <row r="322" spans="1:23" x14ac:dyDescent="0.25">
      <c r="A322" t="s">
        <v>439</v>
      </c>
      <c r="B322" t="str">
        <f t="shared" ref="B322:B385" si="15">A322</f>
        <v>Kenya</v>
      </c>
      <c r="C322" t="s">
        <v>451</v>
      </c>
      <c r="D322" t="s">
        <v>451</v>
      </c>
      <c r="E322" t="s">
        <v>143</v>
      </c>
      <c r="F322" t="s">
        <v>489</v>
      </c>
      <c r="G322" t="s">
        <v>489</v>
      </c>
      <c r="H322" t="s">
        <v>490</v>
      </c>
      <c r="I322" t="s">
        <v>110</v>
      </c>
      <c r="J322" t="s">
        <v>491</v>
      </c>
      <c r="K322" t="s">
        <v>115</v>
      </c>
      <c r="L322" t="s">
        <v>115</v>
      </c>
      <c r="M322" t="str">
        <f t="shared" ref="M322:M385" si="16">CONCATENATE(F322," (Among ",J322,")")</f>
        <v>Proportion of individuals who belong to a SHG for each reason (Among Individuals who belong to savings groups)</v>
      </c>
      <c r="N322" t="s">
        <v>493</v>
      </c>
      <c r="O322" s="19">
        <v>0.1352029095900435</v>
      </c>
      <c r="P322">
        <v>6.7458246828993327E-3</v>
      </c>
      <c r="Q322" s="19">
        <v>0.121978668037489</v>
      </c>
      <c r="R322" s="19">
        <v>0.148427151142598</v>
      </c>
      <c r="S322">
        <v>2616</v>
      </c>
      <c r="T322" t="str">
        <f t="shared" ref="T322:T385" si="17">IF(S322&gt;=30,"1","0")</f>
        <v>1</v>
      </c>
      <c r="V322" s="32"/>
      <c r="W322" s="32"/>
    </row>
    <row r="323" spans="1:23" x14ac:dyDescent="0.25">
      <c r="A323" t="s">
        <v>439</v>
      </c>
      <c r="B323" t="str">
        <f t="shared" si="15"/>
        <v>Kenya</v>
      </c>
      <c r="C323" t="s">
        <v>451</v>
      </c>
      <c r="D323" t="s">
        <v>451</v>
      </c>
      <c r="E323" t="s">
        <v>143</v>
      </c>
      <c r="F323" t="s">
        <v>489</v>
      </c>
      <c r="G323" t="s">
        <v>489</v>
      </c>
      <c r="H323" t="s">
        <v>490</v>
      </c>
      <c r="I323" t="s">
        <v>110</v>
      </c>
      <c r="J323" t="s">
        <v>491</v>
      </c>
      <c r="K323" t="s">
        <v>128</v>
      </c>
      <c r="L323" t="s">
        <v>128</v>
      </c>
      <c r="M323" t="str">
        <f t="shared" si="16"/>
        <v>Proportion of individuals who belong to a SHG for each reason (Among Individuals who belong to savings groups)</v>
      </c>
      <c r="N323" t="s">
        <v>493</v>
      </c>
      <c r="O323" s="19">
        <v>0.11350812628373663</v>
      </c>
      <c r="P323">
        <v>1.3356801773058488E-2</v>
      </c>
      <c r="Q323" s="19">
        <v>8.7324613287617439E-2</v>
      </c>
      <c r="R323" s="19">
        <v>0.13969163927985584</v>
      </c>
      <c r="S323">
        <v>595</v>
      </c>
      <c r="T323" t="str">
        <f t="shared" si="17"/>
        <v>1</v>
      </c>
      <c r="V323" s="32"/>
      <c r="W323" s="32"/>
    </row>
    <row r="324" spans="1:23" x14ac:dyDescent="0.25">
      <c r="A324" t="s">
        <v>439</v>
      </c>
      <c r="B324" t="str">
        <f t="shared" si="15"/>
        <v>Kenya</v>
      </c>
      <c r="C324" t="s">
        <v>451</v>
      </c>
      <c r="D324" t="s">
        <v>451</v>
      </c>
      <c r="E324" t="s">
        <v>143</v>
      </c>
      <c r="F324" t="s">
        <v>489</v>
      </c>
      <c r="G324" t="s">
        <v>489</v>
      </c>
      <c r="H324" t="s">
        <v>490</v>
      </c>
      <c r="I324" t="s">
        <v>110</v>
      </c>
      <c r="J324" t="s">
        <v>491</v>
      </c>
      <c r="K324" t="s">
        <v>127</v>
      </c>
      <c r="L324" t="s">
        <v>127</v>
      </c>
      <c r="M324" t="str">
        <f t="shared" si="16"/>
        <v>Proportion of individuals who belong to a SHG for each reason (Among Individuals who belong to savings groups)</v>
      </c>
      <c r="N324" t="s">
        <v>493</v>
      </c>
      <c r="O324" s="19">
        <v>0.12773867830952634</v>
      </c>
      <c r="P324">
        <v>6.0428662594378723E-3</v>
      </c>
      <c r="Q324" s="19">
        <v>0.11589232222049706</v>
      </c>
      <c r="R324" s="19">
        <v>0.13958503439855563</v>
      </c>
      <c r="S324">
        <v>3149</v>
      </c>
      <c r="T324" t="str">
        <f t="shared" si="17"/>
        <v>1</v>
      </c>
      <c r="V324" s="32"/>
      <c r="W324" s="32"/>
    </row>
    <row r="325" spans="1:23" x14ac:dyDescent="0.25">
      <c r="A325" t="s">
        <v>439</v>
      </c>
      <c r="B325" t="str">
        <f t="shared" si="15"/>
        <v>Kenya</v>
      </c>
      <c r="C325" t="s">
        <v>451</v>
      </c>
      <c r="D325" t="s">
        <v>451</v>
      </c>
      <c r="E325" t="s">
        <v>143</v>
      </c>
      <c r="F325" t="s">
        <v>489</v>
      </c>
      <c r="G325" t="s">
        <v>489</v>
      </c>
      <c r="H325" t="s">
        <v>490</v>
      </c>
      <c r="I325" t="s">
        <v>110</v>
      </c>
      <c r="J325" t="s">
        <v>491</v>
      </c>
      <c r="K325" t="s">
        <v>124</v>
      </c>
      <c r="L325" t="s">
        <v>124</v>
      </c>
      <c r="M325" t="str">
        <f t="shared" si="16"/>
        <v>Proportion of individuals who belong to a SHG for each reason (Among Individuals who belong to savings groups)</v>
      </c>
      <c r="N325" t="s">
        <v>493</v>
      </c>
      <c r="O325" s="19">
        <v>0.11510458313872896</v>
      </c>
      <c r="P325">
        <v>1.6000123594604846E-2</v>
      </c>
      <c r="Q325" s="19">
        <v>8.3739609868843184E-2</v>
      </c>
      <c r="R325" s="19">
        <v>0.14646955640861473</v>
      </c>
      <c r="S325">
        <v>427</v>
      </c>
      <c r="T325" t="str">
        <f t="shared" si="17"/>
        <v>1</v>
      </c>
      <c r="V325" s="32"/>
      <c r="W325" s="32"/>
    </row>
    <row r="326" spans="1:23" x14ac:dyDescent="0.25">
      <c r="A326" t="s">
        <v>439</v>
      </c>
      <c r="B326" t="str">
        <f t="shared" si="15"/>
        <v>Kenya</v>
      </c>
      <c r="C326" t="s">
        <v>451</v>
      </c>
      <c r="D326" t="s">
        <v>451</v>
      </c>
      <c r="E326" t="s">
        <v>143</v>
      </c>
      <c r="F326" t="s">
        <v>489</v>
      </c>
      <c r="G326" t="s">
        <v>489</v>
      </c>
      <c r="H326" t="s">
        <v>490</v>
      </c>
      <c r="I326" t="s">
        <v>110</v>
      </c>
      <c r="J326" t="s">
        <v>491</v>
      </c>
      <c r="K326" t="s">
        <v>123</v>
      </c>
      <c r="L326" t="s">
        <v>123</v>
      </c>
      <c r="M326" t="str">
        <f t="shared" si="16"/>
        <v>Proportion of individuals who belong to a SHG for each reason (Among Individuals who belong to savings groups)</v>
      </c>
      <c r="N326" t="s">
        <v>493</v>
      </c>
      <c r="O326" s="19">
        <v>0.12686243032401845</v>
      </c>
      <c r="P326">
        <v>5.8689351458885274E-3</v>
      </c>
      <c r="Q326" s="19">
        <v>0.11535687828527764</v>
      </c>
      <c r="R326" s="19">
        <v>0.13836798236275927</v>
      </c>
      <c r="S326">
        <v>3317</v>
      </c>
      <c r="T326" t="str">
        <f t="shared" si="17"/>
        <v>1</v>
      </c>
      <c r="V326" s="32"/>
      <c r="W326" s="32"/>
    </row>
    <row r="327" spans="1:23" x14ac:dyDescent="0.25">
      <c r="A327" t="s">
        <v>439</v>
      </c>
      <c r="B327" t="str">
        <f t="shared" si="15"/>
        <v>Kenya</v>
      </c>
      <c r="C327" t="s">
        <v>451</v>
      </c>
      <c r="D327" t="s">
        <v>451</v>
      </c>
      <c r="E327" t="s">
        <v>143</v>
      </c>
      <c r="F327" t="s">
        <v>489</v>
      </c>
      <c r="G327" t="s">
        <v>489</v>
      </c>
      <c r="H327" t="s">
        <v>490</v>
      </c>
      <c r="I327" t="s">
        <v>110</v>
      </c>
      <c r="J327" t="s">
        <v>491</v>
      </c>
      <c r="K327" t="s">
        <v>132</v>
      </c>
      <c r="L327" t="s">
        <v>132</v>
      </c>
      <c r="M327" t="str">
        <f t="shared" si="16"/>
        <v>Proportion of individuals who belong to a SHG for each reason (Among Individuals who belong to savings groups)</v>
      </c>
      <c r="N327" t="s">
        <v>493</v>
      </c>
      <c r="O327" s="19">
        <v>0.14374208525754317</v>
      </c>
      <c r="P327">
        <v>2.1247253473935232E-2</v>
      </c>
      <c r="Q327" s="19">
        <v>0.10209172470571895</v>
      </c>
      <c r="R327" s="19">
        <v>0.1853924458093674</v>
      </c>
      <c r="S327">
        <v>296</v>
      </c>
      <c r="T327" t="str">
        <f t="shared" si="17"/>
        <v>1</v>
      </c>
      <c r="V327" s="32"/>
      <c r="W327" s="32"/>
    </row>
    <row r="328" spans="1:23" x14ac:dyDescent="0.25">
      <c r="A328" t="s">
        <v>439</v>
      </c>
      <c r="B328" t="str">
        <f t="shared" si="15"/>
        <v>Kenya</v>
      </c>
      <c r="C328" t="s">
        <v>451</v>
      </c>
      <c r="D328" t="s">
        <v>451</v>
      </c>
      <c r="E328" t="s">
        <v>143</v>
      </c>
      <c r="F328" t="s">
        <v>489</v>
      </c>
      <c r="G328" t="s">
        <v>489</v>
      </c>
      <c r="H328" t="s">
        <v>490</v>
      </c>
      <c r="I328" t="s">
        <v>110</v>
      </c>
      <c r="J328" t="s">
        <v>491</v>
      </c>
      <c r="K328" t="s">
        <v>131</v>
      </c>
      <c r="L328" t="s">
        <v>131</v>
      </c>
      <c r="M328" t="str">
        <f t="shared" si="16"/>
        <v>Proportion of individuals who belong to a SHG for each reason (Among Individuals who belong to savings groups)</v>
      </c>
      <c r="N328" t="s">
        <v>493</v>
      </c>
      <c r="O328" s="19">
        <v>0.12406202189268391</v>
      </c>
      <c r="P328">
        <v>5.7016318605245348E-3</v>
      </c>
      <c r="Q328" s="19">
        <v>0.11288412676167164</v>
      </c>
      <c r="R328" s="19">
        <v>0.13523991702369617</v>
      </c>
      <c r="S328">
        <v>3448</v>
      </c>
      <c r="T328" t="str">
        <f t="shared" si="17"/>
        <v>1</v>
      </c>
      <c r="V328" s="32"/>
      <c r="W328" s="32"/>
    </row>
    <row r="329" spans="1:23" x14ac:dyDescent="0.25">
      <c r="A329" t="s">
        <v>439</v>
      </c>
      <c r="B329" t="str">
        <f t="shared" si="15"/>
        <v>Kenya</v>
      </c>
      <c r="C329" t="s">
        <v>451</v>
      </c>
      <c r="D329" t="s">
        <v>451</v>
      </c>
      <c r="E329" t="s">
        <v>143</v>
      </c>
      <c r="F329" t="s">
        <v>489</v>
      </c>
      <c r="G329" t="s">
        <v>489</v>
      </c>
      <c r="H329" t="s">
        <v>490</v>
      </c>
      <c r="I329" t="s">
        <v>110</v>
      </c>
      <c r="J329" t="s">
        <v>491</v>
      </c>
      <c r="K329" t="s">
        <v>121</v>
      </c>
      <c r="L329" t="s">
        <v>121</v>
      </c>
      <c r="M329" t="str">
        <f t="shared" si="16"/>
        <v>Proportion of individuals who belong to a SHG for each reason (Among Individuals who belong to savings groups)</v>
      </c>
      <c r="N329" t="s">
        <v>493</v>
      </c>
      <c r="O329" s="19">
        <v>0.12870805101874236</v>
      </c>
      <c r="P329">
        <v>6.8876436467469691E-3</v>
      </c>
      <c r="Q329" s="19">
        <v>0.11520508042487497</v>
      </c>
      <c r="R329" s="19">
        <v>0.14221102161260973</v>
      </c>
      <c r="S329">
        <v>2462</v>
      </c>
      <c r="T329" t="str">
        <f t="shared" si="17"/>
        <v>1</v>
      </c>
      <c r="V329" s="32"/>
      <c r="W329" s="32"/>
    </row>
    <row r="330" spans="1:23" x14ac:dyDescent="0.25">
      <c r="A330" t="s">
        <v>439</v>
      </c>
      <c r="B330" t="str">
        <f t="shared" si="15"/>
        <v>Kenya</v>
      </c>
      <c r="C330" t="s">
        <v>451</v>
      </c>
      <c r="D330" t="s">
        <v>451</v>
      </c>
      <c r="E330" t="s">
        <v>143</v>
      </c>
      <c r="F330" t="s">
        <v>489</v>
      </c>
      <c r="G330" t="s">
        <v>489</v>
      </c>
      <c r="H330" t="s">
        <v>490</v>
      </c>
      <c r="I330" t="s">
        <v>110</v>
      </c>
      <c r="J330" t="s">
        <v>491</v>
      </c>
      <c r="K330" t="s">
        <v>120</v>
      </c>
      <c r="L330" t="s">
        <v>120</v>
      </c>
      <c r="M330" t="str">
        <f t="shared" si="16"/>
        <v>Proportion of individuals who belong to a SHG for each reason (Among Individuals who belong to savings groups)</v>
      </c>
      <c r="N330" t="s">
        <v>493</v>
      </c>
      <c r="O330" s="19">
        <v>0.11999029477239773</v>
      </c>
      <c r="P330">
        <v>9.1882063518848606E-3</v>
      </c>
      <c r="Q330" s="19">
        <v>0.10197889227165956</v>
      </c>
      <c r="R330" s="19">
        <v>0.13800169727313588</v>
      </c>
      <c r="S330">
        <v>1282</v>
      </c>
      <c r="T330" t="str">
        <f t="shared" si="17"/>
        <v>1</v>
      </c>
      <c r="V330" s="32"/>
      <c r="W330" s="32"/>
    </row>
    <row r="331" spans="1:23" x14ac:dyDescent="0.25">
      <c r="A331" t="s">
        <v>439</v>
      </c>
      <c r="B331" t="str">
        <f t="shared" si="15"/>
        <v>Kenya</v>
      </c>
      <c r="C331" t="s">
        <v>451</v>
      </c>
      <c r="D331" t="s">
        <v>451</v>
      </c>
      <c r="E331" t="s">
        <v>143</v>
      </c>
      <c r="F331" t="s">
        <v>489</v>
      </c>
      <c r="G331" t="s">
        <v>489</v>
      </c>
      <c r="H331" t="s">
        <v>494</v>
      </c>
      <c r="I331" t="s">
        <v>110</v>
      </c>
      <c r="J331" t="s">
        <v>491</v>
      </c>
      <c r="K331" t="s">
        <v>135</v>
      </c>
      <c r="L331" t="s">
        <v>135</v>
      </c>
      <c r="M331" t="str">
        <f t="shared" si="16"/>
        <v>Proportion of individuals who belong to a SHG for each reason (Among Individuals who belong to savings groups)</v>
      </c>
      <c r="N331" t="s">
        <v>495</v>
      </c>
      <c r="O331" s="19">
        <v>6.1261165622475786E-2</v>
      </c>
      <c r="P331">
        <v>6.0767639967791234E-3</v>
      </c>
      <c r="Q331" s="19">
        <v>4.9348726107307755E-2</v>
      </c>
      <c r="R331" s="19">
        <v>7.3173605137643816E-2</v>
      </c>
      <c r="S331">
        <v>1700</v>
      </c>
      <c r="T331" t="str">
        <f t="shared" si="17"/>
        <v>1</v>
      </c>
      <c r="V331" s="32"/>
      <c r="W331" s="32"/>
    </row>
    <row r="332" spans="1:23" x14ac:dyDescent="0.25">
      <c r="A332" t="s">
        <v>439</v>
      </c>
      <c r="B332" t="str">
        <f t="shared" si="15"/>
        <v>Kenya</v>
      </c>
      <c r="C332" t="s">
        <v>451</v>
      </c>
      <c r="D332" t="s">
        <v>451</v>
      </c>
      <c r="E332" t="s">
        <v>143</v>
      </c>
      <c r="F332" t="s">
        <v>489</v>
      </c>
      <c r="G332" t="s">
        <v>489</v>
      </c>
      <c r="H332" t="s">
        <v>494</v>
      </c>
      <c r="I332" t="s">
        <v>110</v>
      </c>
      <c r="J332" t="s">
        <v>491</v>
      </c>
      <c r="K332" t="s">
        <v>134</v>
      </c>
      <c r="L332" t="s">
        <v>134</v>
      </c>
      <c r="M332" t="str">
        <f t="shared" si="16"/>
        <v>Proportion of individuals who belong to a SHG for each reason (Among Individuals who belong to savings groups)</v>
      </c>
      <c r="N332" t="s">
        <v>495</v>
      </c>
      <c r="O332" s="19">
        <v>8.8186755735727734E-2</v>
      </c>
      <c r="P332">
        <v>6.4909807693654736E-3</v>
      </c>
      <c r="Q332" s="19">
        <v>7.5462037166549423E-2</v>
      </c>
      <c r="R332" s="19">
        <v>0.10091147430490605</v>
      </c>
      <c r="S332">
        <v>2044</v>
      </c>
      <c r="T332" t="str">
        <f t="shared" si="17"/>
        <v>1</v>
      </c>
      <c r="V332" s="32"/>
      <c r="W332" s="32"/>
    </row>
    <row r="333" spans="1:23" x14ac:dyDescent="0.25">
      <c r="A333" t="s">
        <v>439</v>
      </c>
      <c r="B333" t="str">
        <f t="shared" si="15"/>
        <v>Kenya</v>
      </c>
      <c r="C333" t="s">
        <v>451</v>
      </c>
      <c r="D333" t="s">
        <v>451</v>
      </c>
      <c r="E333" t="s">
        <v>143</v>
      </c>
      <c r="F333" t="s">
        <v>489</v>
      </c>
      <c r="G333" t="s">
        <v>489</v>
      </c>
      <c r="H333" t="s">
        <v>494</v>
      </c>
      <c r="I333" t="s">
        <v>110</v>
      </c>
      <c r="J333" t="s">
        <v>491</v>
      </c>
      <c r="K333" t="s">
        <v>116</v>
      </c>
      <c r="L333" t="s">
        <v>116</v>
      </c>
      <c r="M333" t="str">
        <f t="shared" si="16"/>
        <v>Proportion of individuals who belong to a SHG for each reason (Among Individuals who belong to savings groups)</v>
      </c>
      <c r="N333" t="s">
        <v>495</v>
      </c>
      <c r="O333" s="19">
        <v>8.6602751764096111E-2</v>
      </c>
      <c r="P333">
        <v>8.4585874956685826E-3</v>
      </c>
      <c r="Q333" s="19">
        <v>7.0021092922804173E-2</v>
      </c>
      <c r="R333" s="19">
        <v>0.10318441060538805</v>
      </c>
      <c r="S333">
        <v>1128</v>
      </c>
      <c r="T333" t="str">
        <f t="shared" si="17"/>
        <v>1</v>
      </c>
      <c r="V333" s="32"/>
      <c r="W333" s="32"/>
    </row>
    <row r="334" spans="1:23" x14ac:dyDescent="0.25">
      <c r="A334" t="s">
        <v>439</v>
      </c>
      <c r="B334" t="str">
        <f t="shared" si="15"/>
        <v>Kenya</v>
      </c>
      <c r="C334" t="s">
        <v>451</v>
      </c>
      <c r="D334" t="s">
        <v>451</v>
      </c>
      <c r="E334" t="s">
        <v>143</v>
      </c>
      <c r="F334" t="s">
        <v>489</v>
      </c>
      <c r="G334" t="s">
        <v>489</v>
      </c>
      <c r="H334" t="s">
        <v>494</v>
      </c>
      <c r="I334" t="s">
        <v>110</v>
      </c>
      <c r="J334" t="s">
        <v>491</v>
      </c>
      <c r="K334" t="s">
        <v>115</v>
      </c>
      <c r="L334" t="s">
        <v>115</v>
      </c>
      <c r="M334" t="str">
        <f t="shared" si="16"/>
        <v>Proportion of individuals who belong to a SHG for each reason (Among Individuals who belong to savings groups)</v>
      </c>
      <c r="N334" t="s">
        <v>495</v>
      </c>
      <c r="O334" s="19">
        <v>6.865070870882771E-2</v>
      </c>
      <c r="P334">
        <v>4.9549562000468957E-3</v>
      </c>
      <c r="Q334" s="19">
        <v>5.893721321318357E-2</v>
      </c>
      <c r="R334" s="19">
        <v>7.8364204204471849E-2</v>
      </c>
      <c r="S334">
        <v>2616</v>
      </c>
      <c r="T334" t="str">
        <f t="shared" si="17"/>
        <v>1</v>
      </c>
      <c r="V334" s="32"/>
      <c r="W334" s="32"/>
    </row>
    <row r="335" spans="1:23" x14ac:dyDescent="0.25">
      <c r="A335" t="s">
        <v>439</v>
      </c>
      <c r="B335" t="str">
        <f t="shared" si="15"/>
        <v>Kenya</v>
      </c>
      <c r="C335" t="s">
        <v>451</v>
      </c>
      <c r="D335" t="s">
        <v>451</v>
      </c>
      <c r="E335" t="s">
        <v>143</v>
      </c>
      <c r="F335" t="s">
        <v>489</v>
      </c>
      <c r="G335" t="s">
        <v>489</v>
      </c>
      <c r="H335" t="s">
        <v>494</v>
      </c>
      <c r="I335" t="s">
        <v>110</v>
      </c>
      <c r="J335" t="s">
        <v>491</v>
      </c>
      <c r="K335" t="s">
        <v>128</v>
      </c>
      <c r="L335" t="s">
        <v>128</v>
      </c>
      <c r="M335" t="str">
        <f t="shared" si="16"/>
        <v>Proportion of individuals who belong to a SHG for each reason (Among Individuals who belong to savings groups)</v>
      </c>
      <c r="N335" t="s">
        <v>495</v>
      </c>
      <c r="O335" s="19">
        <v>0.10464019794940368</v>
      </c>
      <c r="P335">
        <v>1.3047877232934104E-2</v>
      </c>
      <c r="Q335" s="19">
        <v>7.9062273764782948E-2</v>
      </c>
      <c r="R335" s="19">
        <v>0.13021812213402442</v>
      </c>
      <c r="S335">
        <v>595</v>
      </c>
      <c r="T335" t="str">
        <f t="shared" si="17"/>
        <v>1</v>
      </c>
      <c r="V335" s="32"/>
      <c r="W335" s="32"/>
    </row>
    <row r="336" spans="1:23" x14ac:dyDescent="0.25">
      <c r="A336" t="s">
        <v>439</v>
      </c>
      <c r="B336" t="str">
        <f t="shared" si="15"/>
        <v>Kenya</v>
      </c>
      <c r="C336" t="s">
        <v>451</v>
      </c>
      <c r="D336" t="s">
        <v>451</v>
      </c>
      <c r="E336" t="s">
        <v>143</v>
      </c>
      <c r="F336" t="s">
        <v>489</v>
      </c>
      <c r="G336" t="s">
        <v>489</v>
      </c>
      <c r="H336" t="s">
        <v>494</v>
      </c>
      <c r="I336" t="s">
        <v>110</v>
      </c>
      <c r="J336" t="s">
        <v>491</v>
      </c>
      <c r="K336" t="s">
        <v>127</v>
      </c>
      <c r="L336" t="s">
        <v>127</v>
      </c>
      <c r="M336" t="str">
        <f t="shared" si="16"/>
        <v>Proportion of individuals who belong to a SHG for each reason (Among Individuals who belong to savings groups)</v>
      </c>
      <c r="N336" t="s">
        <v>495</v>
      </c>
      <c r="O336" s="19">
        <v>7.0479431844333945E-2</v>
      </c>
      <c r="P336">
        <v>4.734074534441763E-3</v>
      </c>
      <c r="Q336" s="19">
        <v>6.119881395883741E-2</v>
      </c>
      <c r="R336" s="19">
        <v>7.9760049729830473E-2</v>
      </c>
      <c r="S336">
        <v>3149</v>
      </c>
      <c r="T336" t="str">
        <f t="shared" si="17"/>
        <v>1</v>
      </c>
      <c r="V336" s="32"/>
      <c r="W336" s="32"/>
    </row>
    <row r="337" spans="1:23" x14ac:dyDescent="0.25">
      <c r="A337" t="s">
        <v>439</v>
      </c>
      <c r="B337" t="str">
        <f t="shared" si="15"/>
        <v>Kenya</v>
      </c>
      <c r="C337" t="s">
        <v>451</v>
      </c>
      <c r="D337" t="s">
        <v>451</v>
      </c>
      <c r="E337" t="s">
        <v>143</v>
      </c>
      <c r="F337" t="s">
        <v>489</v>
      </c>
      <c r="G337" t="s">
        <v>489</v>
      </c>
      <c r="H337" t="s">
        <v>494</v>
      </c>
      <c r="I337" t="s">
        <v>110</v>
      </c>
      <c r="J337" t="s">
        <v>491</v>
      </c>
      <c r="K337" t="s">
        <v>124</v>
      </c>
      <c r="L337" t="s">
        <v>124</v>
      </c>
      <c r="M337" t="str">
        <f t="shared" si="16"/>
        <v>Proportion of individuals who belong to a SHG for each reason (Among Individuals who belong to savings groups)</v>
      </c>
      <c r="N337" t="s">
        <v>495</v>
      </c>
      <c r="O337" s="19">
        <v>0.12200318735216864</v>
      </c>
      <c r="P337">
        <v>1.6348336439414964E-2</v>
      </c>
      <c r="Q337" s="19">
        <v>8.9955613944532498E-2</v>
      </c>
      <c r="R337" s="19">
        <v>0.15405076075980478</v>
      </c>
      <c r="S337">
        <v>427</v>
      </c>
      <c r="T337" t="str">
        <f t="shared" si="17"/>
        <v>1</v>
      </c>
      <c r="V337" s="32"/>
      <c r="W337" s="32"/>
    </row>
    <row r="338" spans="1:23" x14ac:dyDescent="0.25">
      <c r="A338" t="s">
        <v>439</v>
      </c>
      <c r="B338" t="str">
        <f t="shared" si="15"/>
        <v>Kenya</v>
      </c>
      <c r="C338" t="s">
        <v>451</v>
      </c>
      <c r="D338" t="s">
        <v>451</v>
      </c>
      <c r="E338" t="s">
        <v>143</v>
      </c>
      <c r="F338" t="s">
        <v>489</v>
      </c>
      <c r="G338" t="s">
        <v>489</v>
      </c>
      <c r="H338" t="s">
        <v>494</v>
      </c>
      <c r="I338" t="s">
        <v>110</v>
      </c>
      <c r="J338" t="s">
        <v>491</v>
      </c>
      <c r="K338" t="s">
        <v>123</v>
      </c>
      <c r="L338" t="s">
        <v>123</v>
      </c>
      <c r="M338" t="str">
        <f t="shared" si="16"/>
        <v>Proportion of individuals who belong to a SHG for each reason (Among Individuals who belong to savings groups)</v>
      </c>
      <c r="N338" t="s">
        <v>495</v>
      </c>
      <c r="O338" s="19">
        <v>6.9960335411214478E-2</v>
      </c>
      <c r="P338">
        <v>4.6046150566312156E-3</v>
      </c>
      <c r="Q338" s="19">
        <v>6.0933376203877863E-2</v>
      </c>
      <c r="R338" s="19">
        <v>7.8987294618551085E-2</v>
      </c>
      <c r="S338">
        <v>3317</v>
      </c>
      <c r="T338" t="str">
        <f t="shared" si="17"/>
        <v>1</v>
      </c>
      <c r="V338" s="32"/>
      <c r="W338" s="32"/>
    </row>
    <row r="339" spans="1:23" x14ac:dyDescent="0.25">
      <c r="A339" t="s">
        <v>439</v>
      </c>
      <c r="B339" t="str">
        <f t="shared" si="15"/>
        <v>Kenya</v>
      </c>
      <c r="C339" t="s">
        <v>451</v>
      </c>
      <c r="D339" t="s">
        <v>451</v>
      </c>
      <c r="E339" t="s">
        <v>143</v>
      </c>
      <c r="F339" t="s">
        <v>489</v>
      </c>
      <c r="G339" t="s">
        <v>489</v>
      </c>
      <c r="H339" t="s">
        <v>494</v>
      </c>
      <c r="I339" t="s">
        <v>110</v>
      </c>
      <c r="J339" t="s">
        <v>491</v>
      </c>
      <c r="K339" t="s">
        <v>132</v>
      </c>
      <c r="L339" t="s">
        <v>132</v>
      </c>
      <c r="M339" t="str">
        <f t="shared" si="16"/>
        <v>Proportion of individuals who belong to a SHG for each reason (Among Individuals who belong to savings groups)</v>
      </c>
      <c r="N339" t="s">
        <v>495</v>
      </c>
      <c r="O339" s="19">
        <v>6.3113180724325382E-2</v>
      </c>
      <c r="P339">
        <v>1.3843190152112734E-2</v>
      </c>
      <c r="Q339" s="19">
        <v>3.5976785814260337E-2</v>
      </c>
      <c r="R339" s="19">
        <v>9.0249575634390428E-2</v>
      </c>
      <c r="S339">
        <v>296</v>
      </c>
      <c r="T339" t="str">
        <f t="shared" si="17"/>
        <v>1</v>
      </c>
      <c r="V339" s="32"/>
      <c r="W339" s="32"/>
    </row>
    <row r="340" spans="1:23" x14ac:dyDescent="0.25">
      <c r="A340" t="s">
        <v>439</v>
      </c>
      <c r="B340" t="str">
        <f t="shared" si="15"/>
        <v>Kenya</v>
      </c>
      <c r="C340" t="s">
        <v>451</v>
      </c>
      <c r="D340" t="s">
        <v>451</v>
      </c>
      <c r="E340" t="s">
        <v>143</v>
      </c>
      <c r="F340" t="s">
        <v>489</v>
      </c>
      <c r="G340" t="s">
        <v>489</v>
      </c>
      <c r="H340" t="s">
        <v>494</v>
      </c>
      <c r="I340" t="s">
        <v>110</v>
      </c>
      <c r="J340" t="s">
        <v>491</v>
      </c>
      <c r="K340" t="s">
        <v>131</v>
      </c>
      <c r="L340" t="s">
        <v>131</v>
      </c>
      <c r="M340" t="str">
        <f t="shared" si="16"/>
        <v>Proportion of individuals who belong to a SHG for each reason (Among Individuals who belong to savings groups)</v>
      </c>
      <c r="N340" t="s">
        <v>495</v>
      </c>
      <c r="O340" s="19">
        <v>7.6732762764079601E-2</v>
      </c>
      <c r="P340">
        <v>4.7166386463990398E-3</v>
      </c>
      <c r="Q340" s="19">
        <v>6.7485920202154215E-2</v>
      </c>
      <c r="R340" s="19">
        <v>8.5979605326004988E-2</v>
      </c>
      <c r="S340">
        <v>3448</v>
      </c>
      <c r="T340" t="str">
        <f t="shared" si="17"/>
        <v>1</v>
      </c>
      <c r="V340" s="32"/>
      <c r="W340" s="32"/>
    </row>
    <row r="341" spans="1:23" x14ac:dyDescent="0.25">
      <c r="A341" t="s">
        <v>439</v>
      </c>
      <c r="B341" t="str">
        <f t="shared" si="15"/>
        <v>Kenya</v>
      </c>
      <c r="C341" t="s">
        <v>451</v>
      </c>
      <c r="D341" t="s">
        <v>451</v>
      </c>
      <c r="E341" t="s">
        <v>143</v>
      </c>
      <c r="F341" t="s">
        <v>489</v>
      </c>
      <c r="G341" t="s">
        <v>489</v>
      </c>
      <c r="H341" t="s">
        <v>494</v>
      </c>
      <c r="I341" t="s">
        <v>110</v>
      </c>
      <c r="J341" t="s">
        <v>491</v>
      </c>
      <c r="K341" t="s">
        <v>121</v>
      </c>
      <c r="L341" t="s">
        <v>121</v>
      </c>
      <c r="M341" t="str">
        <f t="shared" si="16"/>
        <v>Proportion of individuals who belong to a SHG for each reason (Among Individuals who belong to savings groups)</v>
      </c>
      <c r="N341" t="s">
        <v>495</v>
      </c>
      <c r="O341" s="19">
        <v>8.4649942964628369E-2</v>
      </c>
      <c r="P341">
        <v>5.8372675380151022E-3</v>
      </c>
      <c r="Q341" s="19">
        <v>7.3206195878267211E-2</v>
      </c>
      <c r="R341" s="19">
        <v>9.6093690050989528E-2</v>
      </c>
      <c r="S341">
        <v>2462</v>
      </c>
      <c r="T341" t="str">
        <f t="shared" si="17"/>
        <v>1</v>
      </c>
      <c r="V341" s="32"/>
      <c r="W341" s="32"/>
    </row>
    <row r="342" spans="1:23" x14ac:dyDescent="0.25">
      <c r="A342" t="s">
        <v>439</v>
      </c>
      <c r="B342" t="str">
        <f t="shared" si="15"/>
        <v>Kenya</v>
      </c>
      <c r="C342" t="s">
        <v>451</v>
      </c>
      <c r="D342" t="s">
        <v>451</v>
      </c>
      <c r="E342" t="s">
        <v>143</v>
      </c>
      <c r="F342" t="s">
        <v>489</v>
      </c>
      <c r="G342" t="s">
        <v>489</v>
      </c>
      <c r="H342" t="s">
        <v>494</v>
      </c>
      <c r="I342" t="s">
        <v>110</v>
      </c>
      <c r="J342" t="s">
        <v>491</v>
      </c>
      <c r="K342" t="s">
        <v>120</v>
      </c>
      <c r="L342" t="s">
        <v>120</v>
      </c>
      <c r="M342" t="str">
        <f t="shared" si="16"/>
        <v>Proportion of individuals who belong to a SHG for each reason (Among Individuals who belong to savings groups)</v>
      </c>
      <c r="N342" t="s">
        <v>495</v>
      </c>
      <c r="O342" s="19">
        <v>5.9777942269767285E-2</v>
      </c>
      <c r="P342">
        <v>6.8613524462766834E-3</v>
      </c>
      <c r="Q342" s="19">
        <v>4.6327811104182159E-2</v>
      </c>
      <c r="R342" s="19">
        <v>7.3228073435352412E-2</v>
      </c>
      <c r="S342">
        <v>1282</v>
      </c>
      <c r="T342" t="str">
        <f t="shared" si="17"/>
        <v>1</v>
      </c>
      <c r="V342" s="32"/>
      <c r="W342" s="32"/>
    </row>
    <row r="343" spans="1:23" x14ac:dyDescent="0.25">
      <c r="A343" t="s">
        <v>439</v>
      </c>
      <c r="B343" t="str">
        <f t="shared" si="15"/>
        <v>Kenya</v>
      </c>
      <c r="C343" t="s">
        <v>451</v>
      </c>
      <c r="D343" t="s">
        <v>451</v>
      </c>
      <c r="E343" t="s">
        <v>143</v>
      </c>
      <c r="F343" t="s">
        <v>489</v>
      </c>
      <c r="G343" t="s">
        <v>489</v>
      </c>
      <c r="H343" t="s">
        <v>496</v>
      </c>
      <c r="I343" t="s">
        <v>110</v>
      </c>
      <c r="J343" t="s">
        <v>491</v>
      </c>
      <c r="K343" t="s">
        <v>135</v>
      </c>
      <c r="L343" t="s">
        <v>135</v>
      </c>
      <c r="M343" t="str">
        <f t="shared" si="16"/>
        <v>Proportion of individuals who belong to a SHG for each reason (Among Individuals who belong to savings groups)</v>
      </c>
      <c r="N343" t="s">
        <v>330</v>
      </c>
      <c r="O343" s="19">
        <v>0.1591053873518713</v>
      </c>
      <c r="P343">
        <v>9.0823848187521396E-3</v>
      </c>
      <c r="Q343" s="19">
        <v>0.14130095067073459</v>
      </c>
      <c r="R343" s="19">
        <v>0.17690982403300801</v>
      </c>
      <c r="S343">
        <v>1700</v>
      </c>
      <c r="T343" t="str">
        <f t="shared" si="17"/>
        <v>1</v>
      </c>
      <c r="V343" s="32"/>
      <c r="W343" s="32"/>
    </row>
    <row r="344" spans="1:23" x14ac:dyDescent="0.25">
      <c r="A344" t="s">
        <v>439</v>
      </c>
      <c r="B344" t="str">
        <f t="shared" si="15"/>
        <v>Kenya</v>
      </c>
      <c r="C344" t="s">
        <v>451</v>
      </c>
      <c r="D344" t="s">
        <v>451</v>
      </c>
      <c r="E344" t="s">
        <v>143</v>
      </c>
      <c r="F344" t="s">
        <v>489</v>
      </c>
      <c r="G344" t="s">
        <v>489</v>
      </c>
      <c r="H344" t="s">
        <v>496</v>
      </c>
      <c r="I344" t="s">
        <v>110</v>
      </c>
      <c r="J344" t="s">
        <v>491</v>
      </c>
      <c r="K344" t="s">
        <v>134</v>
      </c>
      <c r="L344" t="s">
        <v>134</v>
      </c>
      <c r="M344" t="str">
        <f t="shared" si="16"/>
        <v>Proportion of individuals who belong to a SHG for each reason (Among Individuals who belong to savings groups)</v>
      </c>
      <c r="N344" t="s">
        <v>330</v>
      </c>
      <c r="O344" s="19">
        <v>0.17834728083859491</v>
      </c>
      <c r="P344">
        <v>8.6809264855093153E-3</v>
      </c>
      <c r="Q344" s="19">
        <v>0.16132946020828814</v>
      </c>
      <c r="R344" s="19">
        <v>0.19536510146890168</v>
      </c>
      <c r="S344">
        <v>2044</v>
      </c>
      <c r="T344" t="str">
        <f t="shared" si="17"/>
        <v>1</v>
      </c>
      <c r="V344" s="32"/>
      <c r="W344" s="32"/>
    </row>
    <row r="345" spans="1:23" x14ac:dyDescent="0.25">
      <c r="A345" t="s">
        <v>439</v>
      </c>
      <c r="B345" t="str">
        <f t="shared" si="15"/>
        <v>Kenya</v>
      </c>
      <c r="C345" t="s">
        <v>451</v>
      </c>
      <c r="D345" t="s">
        <v>451</v>
      </c>
      <c r="E345" t="s">
        <v>143</v>
      </c>
      <c r="F345" t="s">
        <v>489</v>
      </c>
      <c r="G345" t="s">
        <v>489</v>
      </c>
      <c r="H345" t="s">
        <v>496</v>
      </c>
      <c r="I345" t="s">
        <v>110</v>
      </c>
      <c r="J345" t="s">
        <v>491</v>
      </c>
      <c r="K345" t="s">
        <v>116</v>
      </c>
      <c r="L345" t="s">
        <v>116</v>
      </c>
      <c r="M345" t="str">
        <f t="shared" si="16"/>
        <v>Proportion of individuals who belong to a SHG for each reason (Among Individuals who belong to savings groups)</v>
      </c>
      <c r="N345" t="s">
        <v>330</v>
      </c>
      <c r="O345" s="19">
        <v>0.16938532585578056</v>
      </c>
      <c r="P345">
        <v>1.1223292103832406E-2</v>
      </c>
      <c r="Q345" s="19">
        <v>0.14738392185810226</v>
      </c>
      <c r="R345" s="19">
        <v>0.19138672985345886</v>
      </c>
      <c r="S345">
        <v>1128</v>
      </c>
      <c r="T345" t="str">
        <f t="shared" si="17"/>
        <v>1</v>
      </c>
      <c r="V345" s="32"/>
      <c r="W345" s="32"/>
    </row>
    <row r="346" spans="1:23" x14ac:dyDescent="0.25">
      <c r="A346" t="s">
        <v>439</v>
      </c>
      <c r="B346" t="str">
        <f t="shared" si="15"/>
        <v>Kenya</v>
      </c>
      <c r="C346" t="s">
        <v>451</v>
      </c>
      <c r="D346" t="s">
        <v>451</v>
      </c>
      <c r="E346" t="s">
        <v>143</v>
      </c>
      <c r="F346" t="s">
        <v>489</v>
      </c>
      <c r="G346" t="s">
        <v>489</v>
      </c>
      <c r="H346" t="s">
        <v>496</v>
      </c>
      <c r="I346" t="s">
        <v>110</v>
      </c>
      <c r="J346" t="s">
        <v>491</v>
      </c>
      <c r="K346" t="s">
        <v>115</v>
      </c>
      <c r="L346" t="s">
        <v>115</v>
      </c>
      <c r="M346" t="str">
        <f t="shared" si="16"/>
        <v>Proportion of individuals who belong to a SHG for each reason (Among Individuals who belong to savings groups)</v>
      </c>
      <c r="N346" t="s">
        <v>330</v>
      </c>
      <c r="O346" s="19">
        <v>0.16943775363880884</v>
      </c>
      <c r="P346">
        <v>7.3693244715456845E-3</v>
      </c>
      <c r="Q346" s="19">
        <v>0.15499122834770301</v>
      </c>
      <c r="R346" s="19">
        <v>0.18388427892991466</v>
      </c>
      <c r="S346">
        <v>2616</v>
      </c>
      <c r="T346" t="str">
        <f t="shared" si="17"/>
        <v>1</v>
      </c>
      <c r="V346" s="32"/>
      <c r="W346" s="32"/>
    </row>
    <row r="347" spans="1:23" x14ac:dyDescent="0.25">
      <c r="A347" t="s">
        <v>439</v>
      </c>
      <c r="B347" t="str">
        <f t="shared" si="15"/>
        <v>Kenya</v>
      </c>
      <c r="C347" t="s">
        <v>451</v>
      </c>
      <c r="D347" t="s">
        <v>451</v>
      </c>
      <c r="E347" t="s">
        <v>143</v>
      </c>
      <c r="F347" t="s">
        <v>489</v>
      </c>
      <c r="G347" t="s">
        <v>489</v>
      </c>
      <c r="H347" t="s">
        <v>496</v>
      </c>
      <c r="I347" t="s">
        <v>110</v>
      </c>
      <c r="J347" t="s">
        <v>491</v>
      </c>
      <c r="K347" t="s">
        <v>128</v>
      </c>
      <c r="L347" t="s">
        <v>128</v>
      </c>
      <c r="M347" t="str">
        <f t="shared" si="16"/>
        <v>Proportion of individuals who belong to a SHG for each reason (Among Individuals who belong to savings groups)</v>
      </c>
      <c r="N347" t="s">
        <v>330</v>
      </c>
      <c r="O347" s="19">
        <v>0.16826250921852232</v>
      </c>
      <c r="P347">
        <v>1.5786384940371163E-2</v>
      </c>
      <c r="Q347" s="19">
        <v>0.13731625260178584</v>
      </c>
      <c r="R347" s="19">
        <v>0.19920876583525879</v>
      </c>
      <c r="S347">
        <v>595</v>
      </c>
      <c r="T347" t="str">
        <f t="shared" si="17"/>
        <v>1</v>
      </c>
      <c r="V347" s="32"/>
      <c r="W347" s="32"/>
    </row>
    <row r="348" spans="1:23" x14ac:dyDescent="0.25">
      <c r="A348" t="s">
        <v>439</v>
      </c>
      <c r="B348" t="str">
        <f t="shared" si="15"/>
        <v>Kenya</v>
      </c>
      <c r="C348" t="s">
        <v>451</v>
      </c>
      <c r="D348" t="s">
        <v>451</v>
      </c>
      <c r="E348" t="s">
        <v>143</v>
      </c>
      <c r="F348" t="s">
        <v>489</v>
      </c>
      <c r="G348" t="s">
        <v>489</v>
      </c>
      <c r="H348" t="s">
        <v>496</v>
      </c>
      <c r="I348" t="s">
        <v>110</v>
      </c>
      <c r="J348" t="s">
        <v>491</v>
      </c>
      <c r="K348" t="s">
        <v>127</v>
      </c>
      <c r="L348" t="s">
        <v>127</v>
      </c>
      <c r="M348" t="str">
        <f t="shared" si="16"/>
        <v>Proportion of individuals who belong to a SHG for each reason (Among Individuals who belong to savings groups)</v>
      </c>
      <c r="N348" t="s">
        <v>330</v>
      </c>
      <c r="O348" s="19">
        <v>0.16962505112040246</v>
      </c>
      <c r="P348">
        <v>6.8438013728843415E-3</v>
      </c>
      <c r="Q348" s="19">
        <v>0.15620855229599903</v>
      </c>
      <c r="R348" s="19">
        <v>0.1830415499448059</v>
      </c>
      <c r="S348">
        <v>3149</v>
      </c>
      <c r="T348" t="str">
        <f t="shared" si="17"/>
        <v>1</v>
      </c>
      <c r="V348" s="32"/>
      <c r="W348" s="32"/>
    </row>
    <row r="349" spans="1:23" x14ac:dyDescent="0.25">
      <c r="A349" t="s">
        <v>439</v>
      </c>
      <c r="B349" t="str">
        <f t="shared" si="15"/>
        <v>Kenya</v>
      </c>
      <c r="C349" t="s">
        <v>451</v>
      </c>
      <c r="D349" t="s">
        <v>451</v>
      </c>
      <c r="E349" t="s">
        <v>143</v>
      </c>
      <c r="F349" t="s">
        <v>489</v>
      </c>
      <c r="G349" t="s">
        <v>489</v>
      </c>
      <c r="H349" t="s">
        <v>496</v>
      </c>
      <c r="I349" t="s">
        <v>110</v>
      </c>
      <c r="J349" t="s">
        <v>491</v>
      </c>
      <c r="K349" t="s">
        <v>124</v>
      </c>
      <c r="L349" t="s">
        <v>124</v>
      </c>
      <c r="M349" t="str">
        <f t="shared" si="16"/>
        <v>Proportion of individuals who belong to a SHG for each reason (Among Individuals who belong to savings groups)</v>
      </c>
      <c r="N349" t="s">
        <v>330</v>
      </c>
      <c r="O349" s="19">
        <v>0.17847456606379039</v>
      </c>
      <c r="P349">
        <v>1.8906195105581076E-2</v>
      </c>
      <c r="Q349" s="19">
        <v>0.14141283334556631</v>
      </c>
      <c r="R349" s="19">
        <v>0.21553629878201447</v>
      </c>
      <c r="S349">
        <v>427</v>
      </c>
      <c r="T349" t="str">
        <f t="shared" si="17"/>
        <v>1</v>
      </c>
      <c r="V349" s="32"/>
      <c r="W349" s="32"/>
    </row>
    <row r="350" spans="1:23" x14ac:dyDescent="0.25">
      <c r="A350" t="s">
        <v>439</v>
      </c>
      <c r="B350" t="str">
        <f t="shared" si="15"/>
        <v>Kenya</v>
      </c>
      <c r="C350" t="s">
        <v>451</v>
      </c>
      <c r="D350" t="s">
        <v>451</v>
      </c>
      <c r="E350" t="s">
        <v>143</v>
      </c>
      <c r="F350" t="s">
        <v>489</v>
      </c>
      <c r="G350" t="s">
        <v>489</v>
      </c>
      <c r="H350" t="s">
        <v>496</v>
      </c>
      <c r="I350" t="s">
        <v>110</v>
      </c>
      <c r="J350" t="s">
        <v>491</v>
      </c>
      <c r="K350" t="s">
        <v>123</v>
      </c>
      <c r="L350" t="s">
        <v>123</v>
      </c>
      <c r="M350" t="str">
        <f t="shared" si="16"/>
        <v>Proportion of individuals who belong to a SHG for each reason (Among Individuals who belong to savings groups)</v>
      </c>
      <c r="N350" t="s">
        <v>330</v>
      </c>
      <c r="O350" s="19">
        <v>0.16829650259358303</v>
      </c>
      <c r="P350">
        <v>6.6577820740260892E-3</v>
      </c>
      <c r="Q350" s="19">
        <v>0.15524448272777042</v>
      </c>
      <c r="R350" s="19">
        <v>0.18134852245939564</v>
      </c>
      <c r="S350">
        <v>3317</v>
      </c>
      <c r="T350" t="str">
        <f t="shared" si="17"/>
        <v>1</v>
      </c>
      <c r="V350" s="32"/>
      <c r="W350" s="32"/>
    </row>
    <row r="351" spans="1:23" x14ac:dyDescent="0.25">
      <c r="A351" t="s">
        <v>439</v>
      </c>
      <c r="B351" t="str">
        <f t="shared" si="15"/>
        <v>Kenya</v>
      </c>
      <c r="C351" t="s">
        <v>451</v>
      </c>
      <c r="D351" t="s">
        <v>451</v>
      </c>
      <c r="E351" t="s">
        <v>143</v>
      </c>
      <c r="F351" t="s">
        <v>489</v>
      </c>
      <c r="G351" t="s">
        <v>489</v>
      </c>
      <c r="H351" t="s">
        <v>496</v>
      </c>
      <c r="I351" t="s">
        <v>110</v>
      </c>
      <c r="J351" t="s">
        <v>491</v>
      </c>
      <c r="K351" t="s">
        <v>132</v>
      </c>
      <c r="L351" t="s">
        <v>132</v>
      </c>
      <c r="M351" t="str">
        <f t="shared" si="16"/>
        <v>Proportion of individuals who belong to a SHG for each reason (Among Individuals who belong to savings groups)</v>
      </c>
      <c r="N351" t="s">
        <v>330</v>
      </c>
      <c r="O351" s="19">
        <v>0.17665793392902962</v>
      </c>
      <c r="P351">
        <v>2.2894904690528548E-2</v>
      </c>
      <c r="Q351" s="19">
        <v>0.13177773158523221</v>
      </c>
      <c r="R351" s="19">
        <v>0.22153813627282704</v>
      </c>
      <c r="S351">
        <v>296</v>
      </c>
      <c r="T351" t="str">
        <f t="shared" si="17"/>
        <v>1</v>
      </c>
      <c r="V351" s="32"/>
      <c r="W351" s="32"/>
    </row>
    <row r="352" spans="1:23" x14ac:dyDescent="0.25">
      <c r="A352" t="s">
        <v>439</v>
      </c>
      <c r="B352" t="str">
        <f t="shared" si="15"/>
        <v>Kenya</v>
      </c>
      <c r="C352" t="s">
        <v>451</v>
      </c>
      <c r="D352" t="s">
        <v>451</v>
      </c>
      <c r="E352" t="s">
        <v>143</v>
      </c>
      <c r="F352" t="s">
        <v>489</v>
      </c>
      <c r="G352" t="s">
        <v>489</v>
      </c>
      <c r="H352" t="s">
        <v>496</v>
      </c>
      <c r="I352" t="s">
        <v>110</v>
      </c>
      <c r="J352" t="s">
        <v>491</v>
      </c>
      <c r="K352" t="s">
        <v>131</v>
      </c>
      <c r="L352" t="s">
        <v>131</v>
      </c>
      <c r="M352" t="str">
        <f t="shared" si="16"/>
        <v>Proportion of individuals who belong to a SHG for each reason (Among Individuals who belong to savings groups)</v>
      </c>
      <c r="N352" t="s">
        <v>330</v>
      </c>
      <c r="O352" s="19">
        <v>0.16881728679124383</v>
      </c>
      <c r="P352">
        <v>6.5301282086405532E-3</v>
      </c>
      <c r="Q352" s="19">
        <v>0.15601514696639482</v>
      </c>
      <c r="R352" s="19">
        <v>0.18161942661609284</v>
      </c>
      <c r="S352">
        <v>3448</v>
      </c>
      <c r="T352" t="str">
        <f t="shared" si="17"/>
        <v>1</v>
      </c>
      <c r="V352" s="32"/>
      <c r="W352" s="32"/>
    </row>
    <row r="353" spans="1:23" x14ac:dyDescent="0.25">
      <c r="A353" t="s">
        <v>439</v>
      </c>
      <c r="B353" t="str">
        <f t="shared" si="15"/>
        <v>Kenya</v>
      </c>
      <c r="C353" t="s">
        <v>451</v>
      </c>
      <c r="D353" t="s">
        <v>451</v>
      </c>
      <c r="E353" t="s">
        <v>143</v>
      </c>
      <c r="F353" t="s">
        <v>489</v>
      </c>
      <c r="G353" t="s">
        <v>489</v>
      </c>
      <c r="H353" t="s">
        <v>496</v>
      </c>
      <c r="I353" t="s">
        <v>110</v>
      </c>
      <c r="J353" t="s">
        <v>491</v>
      </c>
      <c r="K353" t="s">
        <v>121</v>
      </c>
      <c r="L353" t="s">
        <v>121</v>
      </c>
      <c r="M353" t="str">
        <f t="shared" si="16"/>
        <v>Proportion of individuals who belong to a SHG for each reason (Among Individuals who belong to savings groups)</v>
      </c>
      <c r="N353" t="s">
        <v>330</v>
      </c>
      <c r="O353" s="19">
        <v>0.17683830953240207</v>
      </c>
      <c r="P353">
        <v>7.8593426202113979E-3</v>
      </c>
      <c r="Q353" s="19">
        <v>0.16143035904443429</v>
      </c>
      <c r="R353" s="19">
        <v>0.19224626002036985</v>
      </c>
      <c r="S353">
        <v>2462</v>
      </c>
      <c r="T353" t="str">
        <f t="shared" si="17"/>
        <v>1</v>
      </c>
      <c r="V353" s="32"/>
      <c r="W353" s="32"/>
    </row>
    <row r="354" spans="1:23" x14ac:dyDescent="0.25">
      <c r="A354" t="s">
        <v>439</v>
      </c>
      <c r="B354" t="str">
        <f t="shared" si="15"/>
        <v>Kenya</v>
      </c>
      <c r="C354" t="s">
        <v>451</v>
      </c>
      <c r="D354" t="s">
        <v>451</v>
      </c>
      <c r="E354" t="s">
        <v>143</v>
      </c>
      <c r="F354" t="s">
        <v>489</v>
      </c>
      <c r="G354" t="s">
        <v>489</v>
      </c>
      <c r="H354" t="s">
        <v>496</v>
      </c>
      <c r="I354" t="s">
        <v>110</v>
      </c>
      <c r="J354" t="s">
        <v>491</v>
      </c>
      <c r="K354" t="s">
        <v>120</v>
      </c>
      <c r="L354" t="s">
        <v>120</v>
      </c>
      <c r="M354" t="str">
        <f t="shared" si="16"/>
        <v>Proportion of individuals who belong to a SHG for each reason (Among Individuals who belong to savings groups)</v>
      </c>
      <c r="N354" t="s">
        <v>330</v>
      </c>
      <c r="O354" s="19">
        <v>0.15623635685888784</v>
      </c>
      <c r="P354">
        <v>1.0435740210435755E-2</v>
      </c>
      <c r="Q354" s="19">
        <v>0.1357794461056005</v>
      </c>
      <c r="R354" s="19">
        <v>0.17669326761217519</v>
      </c>
      <c r="S354">
        <v>1282</v>
      </c>
      <c r="T354" t="str">
        <f t="shared" si="17"/>
        <v>1</v>
      </c>
      <c r="V354" s="32"/>
      <c r="W354" s="32"/>
    </row>
    <row r="355" spans="1:23" x14ac:dyDescent="0.25">
      <c r="A355" t="s">
        <v>439</v>
      </c>
      <c r="B355" t="str">
        <f t="shared" si="15"/>
        <v>Kenya</v>
      </c>
      <c r="C355" t="s">
        <v>451</v>
      </c>
      <c r="D355" t="s">
        <v>451</v>
      </c>
      <c r="E355" t="s">
        <v>143</v>
      </c>
      <c r="F355" t="s">
        <v>489</v>
      </c>
      <c r="G355" t="s">
        <v>489</v>
      </c>
      <c r="H355" t="s">
        <v>497</v>
      </c>
      <c r="I355" t="s">
        <v>110</v>
      </c>
      <c r="J355" t="s">
        <v>491</v>
      </c>
      <c r="K355" t="s">
        <v>135</v>
      </c>
      <c r="L355" t="s">
        <v>135</v>
      </c>
      <c r="M355" t="str">
        <f t="shared" si="16"/>
        <v>Proportion of individuals who belong to a SHG for each reason (Among Individuals who belong to savings groups)</v>
      </c>
      <c r="N355" t="s">
        <v>326</v>
      </c>
      <c r="O355" s="19">
        <v>2.0769255740825342E-2</v>
      </c>
      <c r="P355">
        <v>3.6430573447459027E-3</v>
      </c>
      <c r="Q355" s="19">
        <v>1.3627675075099908E-2</v>
      </c>
      <c r="R355" s="19">
        <v>2.7910836406550777E-2</v>
      </c>
      <c r="S355">
        <v>1700</v>
      </c>
      <c r="T355" t="str">
        <f t="shared" si="17"/>
        <v>1</v>
      </c>
      <c r="V355" s="32"/>
      <c r="W355" s="32"/>
    </row>
    <row r="356" spans="1:23" x14ac:dyDescent="0.25">
      <c r="A356" t="s">
        <v>439</v>
      </c>
      <c r="B356" t="str">
        <f t="shared" si="15"/>
        <v>Kenya</v>
      </c>
      <c r="C356" t="s">
        <v>451</v>
      </c>
      <c r="D356" t="s">
        <v>451</v>
      </c>
      <c r="E356" t="s">
        <v>143</v>
      </c>
      <c r="F356" t="s">
        <v>489</v>
      </c>
      <c r="G356" t="s">
        <v>489</v>
      </c>
      <c r="H356" t="s">
        <v>497</v>
      </c>
      <c r="I356" t="s">
        <v>110</v>
      </c>
      <c r="J356" t="s">
        <v>491</v>
      </c>
      <c r="K356" t="s">
        <v>134</v>
      </c>
      <c r="L356" t="s">
        <v>134</v>
      </c>
      <c r="M356" t="str">
        <f t="shared" si="16"/>
        <v>Proportion of individuals who belong to a SHG for each reason (Among Individuals who belong to savings groups)</v>
      </c>
      <c r="N356" t="s">
        <v>326</v>
      </c>
      <c r="O356" s="19">
        <v>1.813742580887007E-2</v>
      </c>
      <c r="P356">
        <v>3.0223019432622671E-3</v>
      </c>
      <c r="Q356" s="19">
        <v>1.2212598263455462E-2</v>
      </c>
      <c r="R356" s="19">
        <v>2.4062253354284677E-2</v>
      </c>
      <c r="S356">
        <v>2044</v>
      </c>
      <c r="T356" t="str">
        <f t="shared" si="17"/>
        <v>1</v>
      </c>
      <c r="V356" s="32"/>
      <c r="W356" s="32"/>
    </row>
    <row r="357" spans="1:23" x14ac:dyDescent="0.25">
      <c r="A357" t="s">
        <v>439</v>
      </c>
      <c r="B357" t="str">
        <f t="shared" si="15"/>
        <v>Kenya</v>
      </c>
      <c r="C357" t="s">
        <v>451</v>
      </c>
      <c r="D357" t="s">
        <v>451</v>
      </c>
      <c r="E357" t="s">
        <v>143</v>
      </c>
      <c r="F357" t="s">
        <v>489</v>
      </c>
      <c r="G357" t="s">
        <v>489</v>
      </c>
      <c r="H357" t="s">
        <v>497</v>
      </c>
      <c r="I357" t="s">
        <v>110</v>
      </c>
      <c r="J357" t="s">
        <v>491</v>
      </c>
      <c r="K357" t="s">
        <v>116</v>
      </c>
      <c r="L357" t="s">
        <v>116</v>
      </c>
      <c r="M357" t="str">
        <f t="shared" si="16"/>
        <v>Proportion of individuals who belong to a SHG for each reason (Among Individuals who belong to savings groups)</v>
      </c>
      <c r="N357" t="s">
        <v>326</v>
      </c>
      <c r="O357" s="19">
        <v>2.4643318869773587E-2</v>
      </c>
      <c r="P357">
        <v>4.6057927045195209E-3</v>
      </c>
      <c r="Q357" s="19">
        <v>1.561442564627003E-2</v>
      </c>
      <c r="R357" s="19">
        <v>3.3672212093277143E-2</v>
      </c>
      <c r="S357">
        <v>1128</v>
      </c>
      <c r="T357" t="str">
        <f t="shared" si="17"/>
        <v>1</v>
      </c>
      <c r="V357" s="32"/>
      <c r="W357" s="32"/>
    </row>
    <row r="358" spans="1:23" x14ac:dyDescent="0.25">
      <c r="A358" t="s">
        <v>439</v>
      </c>
      <c r="B358" t="str">
        <f t="shared" si="15"/>
        <v>Kenya</v>
      </c>
      <c r="C358" t="s">
        <v>451</v>
      </c>
      <c r="D358" t="s">
        <v>451</v>
      </c>
      <c r="E358" t="s">
        <v>143</v>
      </c>
      <c r="F358" t="s">
        <v>489</v>
      </c>
      <c r="G358" t="s">
        <v>489</v>
      </c>
      <c r="H358" t="s">
        <v>497</v>
      </c>
      <c r="I358" t="s">
        <v>110</v>
      </c>
      <c r="J358" t="s">
        <v>491</v>
      </c>
      <c r="K358" t="s">
        <v>115</v>
      </c>
      <c r="L358" t="s">
        <v>115</v>
      </c>
      <c r="M358" t="str">
        <f t="shared" si="16"/>
        <v>Proportion of individuals who belong to a SHG for each reason (Among Individuals who belong to savings groups)</v>
      </c>
      <c r="N358" t="s">
        <v>326</v>
      </c>
      <c r="O358" s="19">
        <v>1.5949535590948461E-2</v>
      </c>
      <c r="P358">
        <v>2.4486758527768127E-3</v>
      </c>
      <c r="Q358" s="19">
        <v>1.1149250602351585E-2</v>
      </c>
      <c r="R358" s="19">
        <v>2.0749820579545337E-2</v>
      </c>
      <c r="S358">
        <v>2616</v>
      </c>
      <c r="T358" t="str">
        <f t="shared" si="17"/>
        <v>1</v>
      </c>
      <c r="V358" s="32"/>
      <c r="W358" s="32"/>
    </row>
    <row r="359" spans="1:23" x14ac:dyDescent="0.25">
      <c r="A359" t="s">
        <v>439</v>
      </c>
      <c r="B359" t="str">
        <f t="shared" si="15"/>
        <v>Kenya</v>
      </c>
      <c r="C359" t="s">
        <v>451</v>
      </c>
      <c r="D359" t="s">
        <v>451</v>
      </c>
      <c r="E359" t="s">
        <v>143</v>
      </c>
      <c r="F359" t="s">
        <v>489</v>
      </c>
      <c r="G359" t="s">
        <v>489</v>
      </c>
      <c r="H359" t="s">
        <v>497</v>
      </c>
      <c r="I359" t="s">
        <v>110</v>
      </c>
      <c r="J359" t="s">
        <v>491</v>
      </c>
      <c r="K359" t="s">
        <v>128</v>
      </c>
      <c r="L359" t="s">
        <v>128</v>
      </c>
      <c r="M359" t="str">
        <f t="shared" si="16"/>
        <v>Proportion of individuals who belong to a SHG for each reason (Among Individuals who belong to savings groups)</v>
      </c>
      <c r="N359" t="s">
        <v>326</v>
      </c>
      <c r="O359" s="19">
        <v>2.4514903113302823E-2</v>
      </c>
      <c r="P359">
        <v>6.1218084066004238E-3</v>
      </c>
      <c r="Q359" s="19">
        <v>1.251424212443572E-2</v>
      </c>
      <c r="R359" s="19">
        <v>3.6515564102169926E-2</v>
      </c>
      <c r="S359">
        <v>595</v>
      </c>
      <c r="T359" t="str">
        <f t="shared" si="17"/>
        <v>1</v>
      </c>
      <c r="V359" s="32"/>
      <c r="W359" s="32"/>
    </row>
    <row r="360" spans="1:23" x14ac:dyDescent="0.25">
      <c r="A360" t="s">
        <v>439</v>
      </c>
      <c r="B360" t="str">
        <f t="shared" si="15"/>
        <v>Kenya</v>
      </c>
      <c r="C360" t="s">
        <v>451</v>
      </c>
      <c r="D360" t="s">
        <v>451</v>
      </c>
      <c r="E360" t="s">
        <v>143</v>
      </c>
      <c r="F360" t="s">
        <v>489</v>
      </c>
      <c r="G360" t="s">
        <v>489</v>
      </c>
      <c r="H360" t="s">
        <v>497</v>
      </c>
      <c r="I360" t="s">
        <v>110</v>
      </c>
      <c r="J360" t="s">
        <v>491</v>
      </c>
      <c r="K360" t="s">
        <v>127</v>
      </c>
      <c r="L360" t="s">
        <v>127</v>
      </c>
      <c r="M360" t="str">
        <f t="shared" si="16"/>
        <v>Proportion of individuals who belong to a SHG for each reason (Among Individuals who belong to savings groups)</v>
      </c>
      <c r="N360" t="s">
        <v>326</v>
      </c>
      <c r="O360" s="19">
        <v>1.8430694872282723E-2</v>
      </c>
      <c r="P360">
        <v>2.5339166893846511E-3</v>
      </c>
      <c r="Q360" s="19">
        <v>1.34632376899394E-2</v>
      </c>
      <c r="R360" s="19">
        <v>2.3398152054626045E-2</v>
      </c>
      <c r="S360">
        <v>3149</v>
      </c>
      <c r="T360" t="str">
        <f t="shared" si="17"/>
        <v>1</v>
      </c>
      <c r="V360" s="32"/>
      <c r="W360" s="32"/>
    </row>
    <row r="361" spans="1:23" x14ac:dyDescent="0.25">
      <c r="A361" t="s">
        <v>439</v>
      </c>
      <c r="B361" t="str">
        <f t="shared" si="15"/>
        <v>Kenya</v>
      </c>
      <c r="C361" t="s">
        <v>451</v>
      </c>
      <c r="D361" t="s">
        <v>451</v>
      </c>
      <c r="E361" t="s">
        <v>143</v>
      </c>
      <c r="F361" t="s">
        <v>489</v>
      </c>
      <c r="G361" t="s">
        <v>489</v>
      </c>
      <c r="H361" t="s">
        <v>497</v>
      </c>
      <c r="I361" t="s">
        <v>110</v>
      </c>
      <c r="J361" t="s">
        <v>491</v>
      </c>
      <c r="K361" t="s">
        <v>124</v>
      </c>
      <c r="L361" t="s">
        <v>124</v>
      </c>
      <c r="M361" t="str">
        <f t="shared" si="16"/>
        <v>Proportion of individuals who belong to a SHG for each reason (Among Individuals who belong to savings groups)</v>
      </c>
      <c r="N361" t="s">
        <v>326</v>
      </c>
      <c r="O361" s="19">
        <v>2.9880710678368783E-2</v>
      </c>
      <c r="P361">
        <v>7.9665991044913127E-3</v>
      </c>
      <c r="Q361" s="19">
        <v>1.4263820815810379E-2</v>
      </c>
      <c r="R361" s="19">
        <v>4.5497600540927184E-2</v>
      </c>
      <c r="S361">
        <v>427</v>
      </c>
      <c r="T361" t="str">
        <f t="shared" si="17"/>
        <v>1</v>
      </c>
      <c r="V361" s="32"/>
      <c r="W361" s="32"/>
    </row>
    <row r="362" spans="1:23" x14ac:dyDescent="0.25">
      <c r="A362" t="s">
        <v>439</v>
      </c>
      <c r="B362" t="str">
        <f t="shared" si="15"/>
        <v>Kenya</v>
      </c>
      <c r="C362" t="s">
        <v>451</v>
      </c>
      <c r="D362" t="s">
        <v>451</v>
      </c>
      <c r="E362" t="s">
        <v>143</v>
      </c>
      <c r="F362" t="s">
        <v>489</v>
      </c>
      <c r="G362" t="s">
        <v>489</v>
      </c>
      <c r="H362" t="s">
        <v>497</v>
      </c>
      <c r="I362" t="s">
        <v>110</v>
      </c>
      <c r="J362" t="s">
        <v>491</v>
      </c>
      <c r="K362" t="s">
        <v>123</v>
      </c>
      <c r="L362" t="s">
        <v>123</v>
      </c>
      <c r="M362" t="str">
        <f t="shared" si="16"/>
        <v>Proportion of individuals who belong to a SHG for each reason (Among Individuals who belong to savings groups)</v>
      </c>
      <c r="N362" t="s">
        <v>326</v>
      </c>
      <c r="O362" s="19">
        <v>1.8056951420956181E-2</v>
      </c>
      <c r="P362">
        <v>2.4394641979060914E-3</v>
      </c>
      <c r="Q362" s="19">
        <v>1.3274587742032894E-2</v>
      </c>
      <c r="R362" s="19">
        <v>2.2839315099879468E-2</v>
      </c>
      <c r="S362">
        <v>3317</v>
      </c>
      <c r="T362" t="str">
        <f t="shared" si="17"/>
        <v>1</v>
      </c>
      <c r="V362" s="32"/>
      <c r="W362" s="32"/>
    </row>
    <row r="363" spans="1:23" x14ac:dyDescent="0.25">
      <c r="A363" t="s">
        <v>439</v>
      </c>
      <c r="B363" t="str">
        <f t="shared" si="15"/>
        <v>Kenya</v>
      </c>
      <c r="C363" t="s">
        <v>451</v>
      </c>
      <c r="D363" t="s">
        <v>451</v>
      </c>
      <c r="E363" t="s">
        <v>143</v>
      </c>
      <c r="F363" t="s">
        <v>489</v>
      </c>
      <c r="G363" t="s">
        <v>489</v>
      </c>
      <c r="H363" t="s">
        <v>497</v>
      </c>
      <c r="I363" t="s">
        <v>110</v>
      </c>
      <c r="J363" t="s">
        <v>491</v>
      </c>
      <c r="K363" t="s">
        <v>132</v>
      </c>
      <c r="L363" t="s">
        <v>132</v>
      </c>
      <c r="M363" t="str">
        <f t="shared" si="16"/>
        <v>Proportion of individuals who belong to a SHG for each reason (Among Individuals who belong to savings groups)</v>
      </c>
      <c r="N363" t="s">
        <v>326</v>
      </c>
      <c r="O363" s="19">
        <v>1.610612184934215E-2</v>
      </c>
      <c r="P363">
        <v>7.2637837748241157E-3</v>
      </c>
      <c r="Q363" s="19">
        <v>1.8671420412906814E-3</v>
      </c>
      <c r="R363" s="19">
        <v>3.0345101657393618E-2</v>
      </c>
      <c r="S363">
        <v>296</v>
      </c>
      <c r="T363" t="str">
        <f t="shared" si="17"/>
        <v>1</v>
      </c>
      <c r="V363" s="32"/>
      <c r="W363" s="32"/>
    </row>
    <row r="364" spans="1:23" x14ac:dyDescent="0.25">
      <c r="A364" t="s">
        <v>439</v>
      </c>
      <c r="B364" t="str">
        <f t="shared" si="15"/>
        <v>Kenya</v>
      </c>
      <c r="C364" t="s">
        <v>451</v>
      </c>
      <c r="D364" t="s">
        <v>451</v>
      </c>
      <c r="E364" t="s">
        <v>143</v>
      </c>
      <c r="F364" t="s">
        <v>489</v>
      </c>
      <c r="G364" t="s">
        <v>489</v>
      </c>
      <c r="H364" t="s">
        <v>497</v>
      </c>
      <c r="I364" t="s">
        <v>110</v>
      </c>
      <c r="J364" t="s">
        <v>491</v>
      </c>
      <c r="K364" t="s">
        <v>131</v>
      </c>
      <c r="L364" t="s">
        <v>131</v>
      </c>
      <c r="M364" t="str">
        <f t="shared" si="16"/>
        <v>Proportion of individuals who belong to a SHG for each reason (Among Individuals who belong to savings groups)</v>
      </c>
      <c r="N364" t="s">
        <v>326</v>
      </c>
      <c r="O364" s="19">
        <v>1.9628341316181352E-2</v>
      </c>
      <c r="P364">
        <v>2.4630409708621521E-3</v>
      </c>
      <c r="Q364" s="19">
        <v>1.4799616075904101E-2</v>
      </c>
      <c r="R364" s="19">
        <v>2.4457066556458604E-2</v>
      </c>
      <c r="S364">
        <v>3448</v>
      </c>
      <c r="T364" t="str">
        <f t="shared" si="17"/>
        <v>1</v>
      </c>
      <c r="V364" s="32"/>
      <c r="W364" s="32"/>
    </row>
    <row r="365" spans="1:23" x14ac:dyDescent="0.25">
      <c r="A365" t="s">
        <v>439</v>
      </c>
      <c r="B365" t="str">
        <f t="shared" si="15"/>
        <v>Kenya</v>
      </c>
      <c r="C365" t="s">
        <v>451</v>
      </c>
      <c r="D365" t="s">
        <v>451</v>
      </c>
      <c r="E365" t="s">
        <v>143</v>
      </c>
      <c r="F365" t="s">
        <v>489</v>
      </c>
      <c r="G365" t="s">
        <v>489</v>
      </c>
      <c r="H365" t="s">
        <v>497</v>
      </c>
      <c r="I365" t="s">
        <v>110</v>
      </c>
      <c r="J365" t="s">
        <v>491</v>
      </c>
      <c r="K365" t="s">
        <v>121</v>
      </c>
      <c r="L365" t="s">
        <v>121</v>
      </c>
      <c r="M365" t="str">
        <f t="shared" si="16"/>
        <v>Proportion of individuals who belong to a SHG for each reason (Among Individuals who belong to savings groups)</v>
      </c>
      <c r="N365" t="s">
        <v>326</v>
      </c>
      <c r="O365" s="19">
        <v>1.9650233263261017E-2</v>
      </c>
      <c r="P365">
        <v>2.8994202689884723E-3</v>
      </c>
      <c r="Q365" s="19">
        <v>1.3966027076155895E-2</v>
      </c>
      <c r="R365" s="19">
        <v>2.533443945036614E-2</v>
      </c>
      <c r="S365">
        <v>2462</v>
      </c>
      <c r="T365" t="str">
        <f t="shared" si="17"/>
        <v>1</v>
      </c>
      <c r="V365" s="32"/>
      <c r="W365" s="32"/>
    </row>
    <row r="366" spans="1:23" x14ac:dyDescent="0.25">
      <c r="A366" t="s">
        <v>439</v>
      </c>
      <c r="B366" t="str">
        <f t="shared" si="15"/>
        <v>Kenya</v>
      </c>
      <c r="C366" t="s">
        <v>451</v>
      </c>
      <c r="D366" t="s">
        <v>451</v>
      </c>
      <c r="E366" t="s">
        <v>143</v>
      </c>
      <c r="F366" t="s">
        <v>489</v>
      </c>
      <c r="G366" t="s">
        <v>489</v>
      </c>
      <c r="H366" t="s">
        <v>497</v>
      </c>
      <c r="I366" t="s">
        <v>110</v>
      </c>
      <c r="J366" t="s">
        <v>491</v>
      </c>
      <c r="K366" t="s">
        <v>120</v>
      </c>
      <c r="L366" t="s">
        <v>120</v>
      </c>
      <c r="M366" t="str">
        <f t="shared" si="16"/>
        <v>Proportion of individuals who belong to a SHG for each reason (Among Individuals who belong to savings groups)</v>
      </c>
      <c r="N366" t="s">
        <v>326</v>
      </c>
      <c r="O366" s="19">
        <v>1.8841310268032794E-2</v>
      </c>
      <c r="P366">
        <v>3.9669131152180953E-3</v>
      </c>
      <c r="Q366" s="19">
        <v>1.1065073419695893E-2</v>
      </c>
      <c r="R366" s="19">
        <v>2.6617547116369697E-2</v>
      </c>
      <c r="S366">
        <v>1282</v>
      </c>
      <c r="T366" t="str">
        <f t="shared" si="17"/>
        <v>1</v>
      </c>
      <c r="V366" s="32"/>
      <c r="W366" s="32"/>
    </row>
    <row r="367" spans="1:23" x14ac:dyDescent="0.25">
      <c r="A367" t="s">
        <v>439</v>
      </c>
      <c r="B367" t="str">
        <f t="shared" si="15"/>
        <v>Kenya</v>
      </c>
      <c r="C367" t="s">
        <v>451</v>
      </c>
      <c r="D367" t="s">
        <v>451</v>
      </c>
      <c r="E367" t="s">
        <v>143</v>
      </c>
      <c r="F367" t="s">
        <v>489</v>
      </c>
      <c r="G367" t="s">
        <v>489</v>
      </c>
      <c r="H367" t="s">
        <v>498</v>
      </c>
      <c r="I367" t="s">
        <v>110</v>
      </c>
      <c r="J367" t="s">
        <v>491</v>
      </c>
      <c r="K367" t="s">
        <v>135</v>
      </c>
      <c r="L367" t="s">
        <v>135</v>
      </c>
      <c r="M367" t="str">
        <f t="shared" si="16"/>
        <v>Proportion of individuals who belong to a SHG for each reason (Among Individuals who belong to savings groups)</v>
      </c>
      <c r="N367" t="s">
        <v>354</v>
      </c>
      <c r="O367" s="19">
        <v>9.3440680924369149E-2</v>
      </c>
      <c r="P367">
        <v>7.2197569532593958E-3</v>
      </c>
      <c r="Q367" s="19">
        <v>7.9287602400091806E-2</v>
      </c>
      <c r="R367" s="19">
        <v>0.10759375944864649</v>
      </c>
      <c r="S367">
        <v>1700</v>
      </c>
      <c r="T367" t="str">
        <f t="shared" si="17"/>
        <v>1</v>
      </c>
      <c r="V367" s="32"/>
      <c r="W367" s="32"/>
    </row>
    <row r="368" spans="1:23" x14ac:dyDescent="0.25">
      <c r="A368" t="s">
        <v>439</v>
      </c>
      <c r="B368" t="str">
        <f t="shared" si="15"/>
        <v>Kenya</v>
      </c>
      <c r="C368" t="s">
        <v>451</v>
      </c>
      <c r="D368" t="s">
        <v>451</v>
      </c>
      <c r="E368" t="s">
        <v>143</v>
      </c>
      <c r="F368" t="s">
        <v>489</v>
      </c>
      <c r="G368" t="s">
        <v>489</v>
      </c>
      <c r="H368" t="s">
        <v>498</v>
      </c>
      <c r="I368" t="s">
        <v>110</v>
      </c>
      <c r="J368" t="s">
        <v>491</v>
      </c>
      <c r="K368" t="s">
        <v>134</v>
      </c>
      <c r="L368" t="s">
        <v>134</v>
      </c>
      <c r="M368" t="str">
        <f t="shared" si="16"/>
        <v>Proportion of individuals who belong to a SHG for each reason (Among Individuals who belong to savings groups)</v>
      </c>
      <c r="N368" t="s">
        <v>354</v>
      </c>
      <c r="O368" s="19">
        <v>7.9010848120685317E-2</v>
      </c>
      <c r="P368">
        <v>6.1121718287359449E-3</v>
      </c>
      <c r="Q368" s="19">
        <v>6.7028734919211796E-2</v>
      </c>
      <c r="R368" s="19">
        <v>9.0992961322158838E-2</v>
      </c>
      <c r="S368">
        <v>2044</v>
      </c>
      <c r="T368" t="str">
        <f t="shared" si="17"/>
        <v>1</v>
      </c>
      <c r="V368" s="32"/>
      <c r="W368" s="32"/>
    </row>
    <row r="369" spans="1:23" x14ac:dyDescent="0.25">
      <c r="A369" t="s">
        <v>439</v>
      </c>
      <c r="B369" t="str">
        <f t="shared" si="15"/>
        <v>Kenya</v>
      </c>
      <c r="C369" t="s">
        <v>451</v>
      </c>
      <c r="D369" t="s">
        <v>451</v>
      </c>
      <c r="E369" t="s">
        <v>143</v>
      </c>
      <c r="F369" t="s">
        <v>489</v>
      </c>
      <c r="G369" t="s">
        <v>489</v>
      </c>
      <c r="H369" t="s">
        <v>498</v>
      </c>
      <c r="I369" t="s">
        <v>110</v>
      </c>
      <c r="J369" t="s">
        <v>491</v>
      </c>
      <c r="K369" t="s">
        <v>116</v>
      </c>
      <c r="L369" t="s">
        <v>116</v>
      </c>
      <c r="M369" t="str">
        <f t="shared" si="16"/>
        <v>Proportion of individuals who belong to a SHG for each reason (Among Individuals who belong to savings groups)</v>
      </c>
      <c r="N369" t="s">
        <v>354</v>
      </c>
      <c r="O369" s="19">
        <v>8.7517173097700823E-2</v>
      </c>
      <c r="P369">
        <v>8.4289057947390892E-3</v>
      </c>
      <c r="Q369" s="19">
        <v>7.0993700311574037E-2</v>
      </c>
      <c r="R369" s="19">
        <v>0.10404064588382761</v>
      </c>
      <c r="S369">
        <v>1128</v>
      </c>
      <c r="T369" t="str">
        <f t="shared" si="17"/>
        <v>1</v>
      </c>
      <c r="V369" s="32"/>
      <c r="W369" s="32"/>
    </row>
    <row r="370" spans="1:23" x14ac:dyDescent="0.25">
      <c r="A370" t="s">
        <v>439</v>
      </c>
      <c r="B370" t="str">
        <f t="shared" si="15"/>
        <v>Kenya</v>
      </c>
      <c r="C370" t="s">
        <v>451</v>
      </c>
      <c r="D370" t="s">
        <v>451</v>
      </c>
      <c r="E370" t="s">
        <v>143</v>
      </c>
      <c r="F370" t="s">
        <v>489</v>
      </c>
      <c r="G370" t="s">
        <v>489</v>
      </c>
      <c r="H370" t="s">
        <v>498</v>
      </c>
      <c r="I370" t="s">
        <v>110</v>
      </c>
      <c r="J370" t="s">
        <v>491</v>
      </c>
      <c r="K370" t="s">
        <v>115</v>
      </c>
      <c r="L370" t="s">
        <v>115</v>
      </c>
      <c r="M370" t="str">
        <f t="shared" si="16"/>
        <v>Proportion of individuals who belong to a SHG for each reason (Among Individuals who belong to savings groups)</v>
      </c>
      <c r="N370" t="s">
        <v>354</v>
      </c>
      <c r="O370" s="19">
        <v>8.4540267961874249E-2</v>
      </c>
      <c r="P370">
        <v>5.4672603336059847E-3</v>
      </c>
      <c r="Q370" s="19">
        <v>7.3822472187313623E-2</v>
      </c>
      <c r="R370" s="19">
        <v>9.5258063736434875E-2</v>
      </c>
      <c r="S370">
        <v>2616</v>
      </c>
      <c r="T370" t="str">
        <f t="shared" si="17"/>
        <v>1</v>
      </c>
      <c r="V370" s="32"/>
      <c r="W370" s="32"/>
    </row>
    <row r="371" spans="1:23" x14ac:dyDescent="0.25">
      <c r="A371" t="s">
        <v>439</v>
      </c>
      <c r="B371" t="str">
        <f t="shared" si="15"/>
        <v>Kenya</v>
      </c>
      <c r="C371" t="s">
        <v>451</v>
      </c>
      <c r="D371" t="s">
        <v>451</v>
      </c>
      <c r="E371" t="s">
        <v>143</v>
      </c>
      <c r="F371" t="s">
        <v>489</v>
      </c>
      <c r="G371" t="s">
        <v>489</v>
      </c>
      <c r="H371" t="s">
        <v>498</v>
      </c>
      <c r="I371" t="s">
        <v>110</v>
      </c>
      <c r="J371" t="s">
        <v>491</v>
      </c>
      <c r="K371" t="s">
        <v>128</v>
      </c>
      <c r="L371" t="s">
        <v>128</v>
      </c>
      <c r="M371" t="str">
        <f t="shared" si="16"/>
        <v>Proportion of individuals who belong to a SHG for each reason (Among Individuals who belong to savings groups)</v>
      </c>
      <c r="N371" t="s">
        <v>354</v>
      </c>
      <c r="O371" s="19">
        <v>6.6158102060182855E-2</v>
      </c>
      <c r="P371">
        <v>1.0428829498695209E-2</v>
      </c>
      <c r="Q371" s="19">
        <v>4.5714331361707466E-2</v>
      </c>
      <c r="R371" s="19">
        <v>8.6601872758658244E-2</v>
      </c>
      <c r="S371">
        <v>595</v>
      </c>
      <c r="T371" t="str">
        <f t="shared" si="17"/>
        <v>1</v>
      </c>
      <c r="V371" s="32"/>
      <c r="W371" s="32"/>
    </row>
    <row r="372" spans="1:23" x14ac:dyDescent="0.25">
      <c r="A372" t="s">
        <v>439</v>
      </c>
      <c r="B372" t="str">
        <f t="shared" si="15"/>
        <v>Kenya</v>
      </c>
      <c r="C372" t="s">
        <v>451</v>
      </c>
      <c r="D372" t="s">
        <v>451</v>
      </c>
      <c r="E372" t="s">
        <v>143</v>
      </c>
      <c r="F372" t="s">
        <v>489</v>
      </c>
      <c r="G372" t="s">
        <v>489</v>
      </c>
      <c r="H372" t="s">
        <v>498</v>
      </c>
      <c r="I372" t="s">
        <v>110</v>
      </c>
      <c r="J372" t="s">
        <v>491</v>
      </c>
      <c r="K372" t="s">
        <v>127</v>
      </c>
      <c r="L372" t="s">
        <v>127</v>
      </c>
      <c r="M372" t="str">
        <f t="shared" si="16"/>
        <v>Proportion of individuals who belong to a SHG for each reason (Among Individuals who belong to savings groups)</v>
      </c>
      <c r="N372" t="s">
        <v>354</v>
      </c>
      <c r="O372" s="19">
        <v>8.9226838571299677E-2</v>
      </c>
      <c r="P372">
        <v>5.2002033740040123E-3</v>
      </c>
      <c r="Q372" s="19">
        <v>7.9032427796841526E-2</v>
      </c>
      <c r="R372" s="19">
        <v>9.9421249345757828E-2</v>
      </c>
      <c r="S372">
        <v>3149</v>
      </c>
      <c r="T372" t="str">
        <f t="shared" si="17"/>
        <v>1</v>
      </c>
      <c r="V372" s="32"/>
      <c r="W372" s="32"/>
    </row>
    <row r="373" spans="1:23" x14ac:dyDescent="0.25">
      <c r="A373" t="s">
        <v>439</v>
      </c>
      <c r="B373" t="str">
        <f t="shared" si="15"/>
        <v>Kenya</v>
      </c>
      <c r="C373" t="s">
        <v>451</v>
      </c>
      <c r="D373" t="s">
        <v>451</v>
      </c>
      <c r="E373" t="s">
        <v>143</v>
      </c>
      <c r="F373" t="s">
        <v>489</v>
      </c>
      <c r="G373" t="s">
        <v>489</v>
      </c>
      <c r="H373" t="s">
        <v>498</v>
      </c>
      <c r="I373" t="s">
        <v>110</v>
      </c>
      <c r="J373" t="s">
        <v>491</v>
      </c>
      <c r="K373" t="s">
        <v>124</v>
      </c>
      <c r="L373" t="s">
        <v>124</v>
      </c>
      <c r="M373" t="str">
        <f t="shared" si="16"/>
        <v>Proportion of individuals who belong to a SHG for each reason (Among Individuals who belong to savings groups)</v>
      </c>
      <c r="N373" t="s">
        <v>354</v>
      </c>
      <c r="O373" s="19">
        <v>6.5529831076463638E-2</v>
      </c>
      <c r="P373">
        <v>1.2421897189765869E-2</v>
      </c>
      <c r="Q373" s="19">
        <v>4.1179239594179656E-2</v>
      </c>
      <c r="R373" s="19">
        <v>8.9880422558747619E-2</v>
      </c>
      <c r="S373">
        <v>427</v>
      </c>
      <c r="T373" t="str">
        <f t="shared" si="17"/>
        <v>1</v>
      </c>
      <c r="V373" s="32"/>
      <c r="W373" s="32"/>
    </row>
    <row r="374" spans="1:23" x14ac:dyDescent="0.25">
      <c r="A374" t="s">
        <v>439</v>
      </c>
      <c r="B374" t="str">
        <f t="shared" si="15"/>
        <v>Kenya</v>
      </c>
      <c r="C374" t="s">
        <v>451</v>
      </c>
      <c r="D374" t="s">
        <v>451</v>
      </c>
      <c r="E374" t="s">
        <v>143</v>
      </c>
      <c r="F374" t="s">
        <v>489</v>
      </c>
      <c r="G374" t="s">
        <v>489</v>
      </c>
      <c r="H374" t="s">
        <v>498</v>
      </c>
      <c r="I374" t="s">
        <v>110</v>
      </c>
      <c r="J374" t="s">
        <v>491</v>
      </c>
      <c r="K374" t="s">
        <v>123</v>
      </c>
      <c r="L374" t="s">
        <v>123</v>
      </c>
      <c r="M374" t="str">
        <f t="shared" si="16"/>
        <v>Proportion of individuals who belong to a SHG for each reason (Among Individuals who belong to savings groups)</v>
      </c>
      <c r="N374" t="s">
        <v>354</v>
      </c>
      <c r="O374" s="19">
        <v>8.8204331804029104E-2</v>
      </c>
      <c r="P374">
        <v>5.0366101624448115E-3</v>
      </c>
      <c r="Q374" s="19">
        <v>7.8330482650412953E-2</v>
      </c>
      <c r="R374" s="19">
        <v>9.8078180957645256E-2</v>
      </c>
      <c r="S374">
        <v>3317</v>
      </c>
      <c r="T374" t="str">
        <f t="shared" si="17"/>
        <v>1</v>
      </c>
      <c r="V374" s="32"/>
      <c r="W374" s="32"/>
    </row>
    <row r="375" spans="1:23" x14ac:dyDescent="0.25">
      <c r="A375" t="s">
        <v>439</v>
      </c>
      <c r="B375" t="str">
        <f t="shared" si="15"/>
        <v>Kenya</v>
      </c>
      <c r="C375" t="s">
        <v>451</v>
      </c>
      <c r="D375" t="s">
        <v>451</v>
      </c>
      <c r="E375" t="s">
        <v>143</v>
      </c>
      <c r="F375" t="s">
        <v>489</v>
      </c>
      <c r="G375" t="s">
        <v>489</v>
      </c>
      <c r="H375" t="s">
        <v>498</v>
      </c>
      <c r="I375" t="s">
        <v>110</v>
      </c>
      <c r="J375" t="s">
        <v>491</v>
      </c>
      <c r="K375" t="s">
        <v>132</v>
      </c>
      <c r="L375" t="s">
        <v>132</v>
      </c>
      <c r="M375" t="str">
        <f t="shared" si="16"/>
        <v>Proportion of individuals who belong to a SHG for each reason (Among Individuals who belong to savings groups)</v>
      </c>
      <c r="N375" t="s">
        <v>354</v>
      </c>
      <c r="O375" s="19">
        <v>8.4004642279873337E-2</v>
      </c>
      <c r="P375">
        <v>1.6386049175048965E-2</v>
      </c>
      <c r="Q375" s="19">
        <v>5.188355627701937E-2</v>
      </c>
      <c r="R375" s="19">
        <v>0.1161257282827273</v>
      </c>
      <c r="S375">
        <v>296</v>
      </c>
      <c r="T375" t="str">
        <f t="shared" si="17"/>
        <v>1</v>
      </c>
      <c r="V375" s="32"/>
      <c r="W375" s="32"/>
    </row>
    <row r="376" spans="1:23" x14ac:dyDescent="0.25">
      <c r="A376" t="s">
        <v>439</v>
      </c>
      <c r="B376" t="str">
        <f t="shared" si="15"/>
        <v>Kenya</v>
      </c>
      <c r="C376" t="s">
        <v>451</v>
      </c>
      <c r="D376" t="s">
        <v>451</v>
      </c>
      <c r="E376" t="s">
        <v>143</v>
      </c>
      <c r="F376" t="s">
        <v>489</v>
      </c>
      <c r="G376" t="s">
        <v>489</v>
      </c>
      <c r="H376" t="s">
        <v>498</v>
      </c>
      <c r="I376" t="s">
        <v>110</v>
      </c>
      <c r="J376" t="s">
        <v>491</v>
      </c>
      <c r="K376" t="s">
        <v>131</v>
      </c>
      <c r="L376" t="s">
        <v>131</v>
      </c>
      <c r="M376" t="str">
        <f t="shared" si="16"/>
        <v>Proportion of individuals who belong to a SHG for each reason (Among Individuals who belong to savings groups)</v>
      </c>
      <c r="N376" t="s">
        <v>354</v>
      </c>
      <c r="O376" s="19">
        <v>8.5848775881734993E-2</v>
      </c>
      <c r="P376">
        <v>4.8907545182935545E-3</v>
      </c>
      <c r="Q376" s="19">
        <v>7.6260583859814379E-2</v>
      </c>
      <c r="R376" s="19">
        <v>9.5436967903655606E-2</v>
      </c>
      <c r="S376">
        <v>3448</v>
      </c>
      <c r="T376" t="str">
        <f t="shared" si="17"/>
        <v>1</v>
      </c>
      <c r="V376" s="32"/>
      <c r="W376" s="32"/>
    </row>
    <row r="377" spans="1:23" x14ac:dyDescent="0.25">
      <c r="A377" t="s">
        <v>439</v>
      </c>
      <c r="B377" t="str">
        <f t="shared" si="15"/>
        <v>Kenya</v>
      </c>
      <c r="C377" t="s">
        <v>451</v>
      </c>
      <c r="D377" t="s">
        <v>451</v>
      </c>
      <c r="E377" t="s">
        <v>143</v>
      </c>
      <c r="F377" t="s">
        <v>489</v>
      </c>
      <c r="G377" t="s">
        <v>489</v>
      </c>
      <c r="H377" t="s">
        <v>498</v>
      </c>
      <c r="I377" t="s">
        <v>110</v>
      </c>
      <c r="J377" t="s">
        <v>491</v>
      </c>
      <c r="K377" t="s">
        <v>121</v>
      </c>
      <c r="L377" t="s">
        <v>121</v>
      </c>
      <c r="M377" t="str">
        <f t="shared" si="16"/>
        <v>Proportion of individuals who belong to a SHG for each reason (Among Individuals who belong to savings groups)</v>
      </c>
      <c r="N377" t="s">
        <v>354</v>
      </c>
      <c r="O377" s="19">
        <v>8.2992769061298197E-2</v>
      </c>
      <c r="P377">
        <v>5.7044346289118692E-3</v>
      </c>
      <c r="Q377" s="19">
        <v>7.1809435979712954E-2</v>
      </c>
      <c r="R377" s="19">
        <v>9.4176102142883439E-2</v>
      </c>
      <c r="S377">
        <v>2462</v>
      </c>
      <c r="T377" t="str">
        <f t="shared" si="17"/>
        <v>1</v>
      </c>
      <c r="V377" s="32"/>
      <c r="W377" s="32"/>
    </row>
    <row r="378" spans="1:23" x14ac:dyDescent="0.25">
      <c r="A378" t="s">
        <v>439</v>
      </c>
      <c r="B378" t="str">
        <f t="shared" si="15"/>
        <v>Kenya</v>
      </c>
      <c r="C378" t="s">
        <v>451</v>
      </c>
      <c r="D378" t="s">
        <v>451</v>
      </c>
      <c r="E378" t="s">
        <v>143</v>
      </c>
      <c r="F378" t="s">
        <v>489</v>
      </c>
      <c r="G378" t="s">
        <v>489</v>
      </c>
      <c r="H378" t="s">
        <v>498</v>
      </c>
      <c r="I378" t="s">
        <v>110</v>
      </c>
      <c r="J378" t="s">
        <v>491</v>
      </c>
      <c r="K378" t="s">
        <v>120</v>
      </c>
      <c r="L378" t="s">
        <v>120</v>
      </c>
      <c r="M378" t="str">
        <f t="shared" si="16"/>
        <v>Proportion of individuals who belong to a SHG for each reason (Among Individuals who belong to savings groups)</v>
      </c>
      <c r="N378" t="s">
        <v>354</v>
      </c>
      <c r="O378" s="19">
        <v>9.0529694952240072E-2</v>
      </c>
      <c r="P378">
        <v>8.1642907813047096E-3</v>
      </c>
      <c r="Q378" s="19">
        <v>7.4525447576474571E-2</v>
      </c>
      <c r="R378" s="19">
        <v>0.10653394232800557</v>
      </c>
      <c r="S378">
        <v>1282</v>
      </c>
      <c r="T378" t="str">
        <f t="shared" si="17"/>
        <v>1</v>
      </c>
      <c r="V378" s="32"/>
      <c r="W378" s="32"/>
    </row>
    <row r="379" spans="1:23" x14ac:dyDescent="0.25">
      <c r="A379" t="s">
        <v>439</v>
      </c>
      <c r="B379" t="str">
        <f t="shared" si="15"/>
        <v>Kenya</v>
      </c>
      <c r="C379" t="s">
        <v>451</v>
      </c>
      <c r="D379" t="s">
        <v>451</v>
      </c>
      <c r="E379" t="s">
        <v>143</v>
      </c>
      <c r="F379" t="s">
        <v>489</v>
      </c>
      <c r="G379" t="s">
        <v>489</v>
      </c>
      <c r="H379" t="s">
        <v>499</v>
      </c>
      <c r="I379" t="s">
        <v>110</v>
      </c>
      <c r="J379" t="s">
        <v>491</v>
      </c>
      <c r="K379" t="s">
        <v>135</v>
      </c>
      <c r="L379" t="s">
        <v>135</v>
      </c>
      <c r="M379" t="str">
        <f t="shared" si="16"/>
        <v>Proportion of individuals who belong to a SHG for each reason (Among Individuals who belong to savings groups)</v>
      </c>
      <c r="N379" t="s">
        <v>500</v>
      </c>
      <c r="O379" s="19">
        <v>6.1728300737687668E-2</v>
      </c>
      <c r="P379">
        <v>6.0444451617854408E-3</v>
      </c>
      <c r="Q379" s="19">
        <v>4.9879216680665951E-2</v>
      </c>
      <c r="R379" s="19">
        <v>7.3577384794709377E-2</v>
      </c>
      <c r="S379">
        <v>1700</v>
      </c>
      <c r="T379" t="str">
        <f t="shared" si="17"/>
        <v>1</v>
      </c>
      <c r="V379" s="32"/>
      <c r="W379" s="32"/>
    </row>
    <row r="380" spans="1:23" x14ac:dyDescent="0.25">
      <c r="A380" t="s">
        <v>439</v>
      </c>
      <c r="B380" t="str">
        <f t="shared" si="15"/>
        <v>Kenya</v>
      </c>
      <c r="C380" t="s">
        <v>451</v>
      </c>
      <c r="D380" t="s">
        <v>451</v>
      </c>
      <c r="E380" t="s">
        <v>143</v>
      </c>
      <c r="F380" t="s">
        <v>489</v>
      </c>
      <c r="G380" t="s">
        <v>489</v>
      </c>
      <c r="H380" t="s">
        <v>499</v>
      </c>
      <c r="I380" t="s">
        <v>110</v>
      </c>
      <c r="J380" t="s">
        <v>491</v>
      </c>
      <c r="K380" t="s">
        <v>134</v>
      </c>
      <c r="L380" t="s">
        <v>134</v>
      </c>
      <c r="M380" t="str">
        <f t="shared" si="16"/>
        <v>Proportion of individuals who belong to a SHG for each reason (Among Individuals who belong to savings groups)</v>
      </c>
      <c r="N380" t="s">
        <v>500</v>
      </c>
      <c r="O380" s="19">
        <v>4.7823520705839957E-2</v>
      </c>
      <c r="P380">
        <v>4.871560180875892E-3</v>
      </c>
      <c r="Q380" s="19">
        <v>3.8273464328069967E-2</v>
      </c>
      <c r="R380" s="19">
        <v>5.7373577083609947E-2</v>
      </c>
      <c r="S380">
        <v>2044</v>
      </c>
      <c r="T380" t="str">
        <f t="shared" si="17"/>
        <v>1</v>
      </c>
      <c r="V380" s="32"/>
      <c r="W380" s="32"/>
    </row>
    <row r="381" spans="1:23" x14ac:dyDescent="0.25">
      <c r="A381" t="s">
        <v>439</v>
      </c>
      <c r="B381" t="str">
        <f t="shared" si="15"/>
        <v>Kenya</v>
      </c>
      <c r="C381" t="s">
        <v>451</v>
      </c>
      <c r="D381" t="s">
        <v>451</v>
      </c>
      <c r="E381" t="s">
        <v>143</v>
      </c>
      <c r="F381" t="s">
        <v>489</v>
      </c>
      <c r="G381" t="s">
        <v>489</v>
      </c>
      <c r="H381" t="s">
        <v>499</v>
      </c>
      <c r="I381" t="s">
        <v>110</v>
      </c>
      <c r="J381" t="s">
        <v>491</v>
      </c>
      <c r="K381" t="s">
        <v>116</v>
      </c>
      <c r="L381" t="s">
        <v>116</v>
      </c>
      <c r="M381" t="str">
        <f t="shared" si="16"/>
        <v>Proportion of individuals who belong to a SHG for each reason (Among Individuals who belong to savings groups)</v>
      </c>
      <c r="N381" t="s">
        <v>500</v>
      </c>
      <c r="O381" s="19">
        <v>6.157831208009186E-2</v>
      </c>
      <c r="P381">
        <v>7.2030711543181677E-3</v>
      </c>
      <c r="Q381" s="19">
        <v>4.7457884934115513E-2</v>
      </c>
      <c r="R381" s="19">
        <v>7.5698739226068207E-2</v>
      </c>
      <c r="S381">
        <v>1128</v>
      </c>
      <c r="T381" t="str">
        <f t="shared" si="17"/>
        <v>1</v>
      </c>
      <c r="V381" s="32"/>
      <c r="W381" s="32"/>
    </row>
    <row r="382" spans="1:23" x14ac:dyDescent="0.25">
      <c r="A382" t="s">
        <v>439</v>
      </c>
      <c r="B382" t="str">
        <f t="shared" si="15"/>
        <v>Kenya</v>
      </c>
      <c r="C382" t="s">
        <v>451</v>
      </c>
      <c r="D382" t="s">
        <v>451</v>
      </c>
      <c r="E382" t="s">
        <v>143</v>
      </c>
      <c r="F382" t="s">
        <v>489</v>
      </c>
      <c r="G382" t="s">
        <v>489</v>
      </c>
      <c r="H382" t="s">
        <v>499</v>
      </c>
      <c r="I382" t="s">
        <v>110</v>
      </c>
      <c r="J382" t="s">
        <v>491</v>
      </c>
      <c r="K382" t="s">
        <v>115</v>
      </c>
      <c r="L382" t="s">
        <v>115</v>
      </c>
      <c r="M382" t="str">
        <f t="shared" si="16"/>
        <v>Proportion of individuals who belong to a SHG for each reason (Among Individuals who belong to savings groups)</v>
      </c>
      <c r="N382" t="s">
        <v>500</v>
      </c>
      <c r="O382" s="19">
        <v>4.9565973682738171E-2</v>
      </c>
      <c r="P382">
        <v>4.2615385051018046E-3</v>
      </c>
      <c r="Q382" s="19">
        <v>4.1211826157997455E-2</v>
      </c>
      <c r="R382" s="19">
        <v>5.7920121207478886E-2</v>
      </c>
      <c r="S382">
        <v>2616</v>
      </c>
      <c r="T382" t="str">
        <f t="shared" si="17"/>
        <v>1</v>
      </c>
      <c r="V382" s="32"/>
      <c r="W382" s="32"/>
    </row>
    <row r="383" spans="1:23" x14ac:dyDescent="0.25">
      <c r="A383" t="s">
        <v>439</v>
      </c>
      <c r="B383" t="str">
        <f t="shared" si="15"/>
        <v>Kenya</v>
      </c>
      <c r="C383" t="s">
        <v>451</v>
      </c>
      <c r="D383" t="s">
        <v>451</v>
      </c>
      <c r="E383" t="s">
        <v>143</v>
      </c>
      <c r="F383" t="s">
        <v>489</v>
      </c>
      <c r="G383" t="s">
        <v>489</v>
      </c>
      <c r="H383" t="s">
        <v>499</v>
      </c>
      <c r="I383" t="s">
        <v>110</v>
      </c>
      <c r="J383" t="s">
        <v>491</v>
      </c>
      <c r="K383" t="s">
        <v>128</v>
      </c>
      <c r="L383" t="s">
        <v>128</v>
      </c>
      <c r="M383" t="str">
        <f t="shared" si="16"/>
        <v>Proportion of individuals who belong to a SHG for each reason (Among Individuals who belong to savings groups)</v>
      </c>
      <c r="N383" t="s">
        <v>500</v>
      </c>
      <c r="O383" s="19">
        <v>3.0090356972446192E-2</v>
      </c>
      <c r="P383">
        <v>7.3625022376218041E-3</v>
      </c>
      <c r="Q383" s="19">
        <v>1.5657547659398748E-2</v>
      </c>
      <c r="R383" s="19">
        <v>4.4523166285493632E-2</v>
      </c>
      <c r="S383">
        <v>595</v>
      </c>
      <c r="T383" t="str">
        <f t="shared" si="17"/>
        <v>1</v>
      </c>
      <c r="V383" s="32"/>
      <c r="W383" s="32"/>
    </row>
    <row r="384" spans="1:23" x14ac:dyDescent="0.25">
      <c r="A384" t="s">
        <v>439</v>
      </c>
      <c r="B384" t="str">
        <f t="shared" si="15"/>
        <v>Kenya</v>
      </c>
      <c r="C384" t="s">
        <v>451</v>
      </c>
      <c r="D384" t="s">
        <v>451</v>
      </c>
      <c r="E384" t="s">
        <v>143</v>
      </c>
      <c r="F384" t="s">
        <v>489</v>
      </c>
      <c r="G384" t="s">
        <v>489</v>
      </c>
      <c r="H384" t="s">
        <v>499</v>
      </c>
      <c r="I384" t="s">
        <v>110</v>
      </c>
      <c r="J384" t="s">
        <v>491</v>
      </c>
      <c r="K384" t="s">
        <v>127</v>
      </c>
      <c r="L384" t="s">
        <v>127</v>
      </c>
      <c r="M384" t="str">
        <f t="shared" si="16"/>
        <v>Proportion of individuals who belong to a SHG for each reason (Among Individuals who belong to savings groups)</v>
      </c>
      <c r="N384" t="s">
        <v>500</v>
      </c>
      <c r="O384" s="19">
        <v>5.8630506471293121E-2</v>
      </c>
      <c r="P384">
        <v>4.3213924700976538E-3</v>
      </c>
      <c r="Q384" s="19">
        <v>5.0158905114689747E-2</v>
      </c>
      <c r="R384" s="19">
        <v>6.7102107827896496E-2</v>
      </c>
      <c r="S384">
        <v>3149</v>
      </c>
      <c r="T384" t="str">
        <f t="shared" si="17"/>
        <v>1</v>
      </c>
      <c r="V384" s="32"/>
      <c r="W384" s="32"/>
    </row>
    <row r="385" spans="1:23" x14ac:dyDescent="0.25">
      <c r="A385" t="s">
        <v>439</v>
      </c>
      <c r="B385" t="str">
        <f t="shared" si="15"/>
        <v>Kenya</v>
      </c>
      <c r="C385" t="s">
        <v>451</v>
      </c>
      <c r="D385" t="s">
        <v>451</v>
      </c>
      <c r="E385" t="s">
        <v>143</v>
      </c>
      <c r="F385" t="s">
        <v>489</v>
      </c>
      <c r="G385" t="s">
        <v>489</v>
      </c>
      <c r="H385" t="s">
        <v>499</v>
      </c>
      <c r="I385" t="s">
        <v>110</v>
      </c>
      <c r="J385" t="s">
        <v>491</v>
      </c>
      <c r="K385" t="s">
        <v>124</v>
      </c>
      <c r="L385" t="s">
        <v>124</v>
      </c>
      <c r="M385" t="str">
        <f t="shared" si="16"/>
        <v>Proportion of individuals who belong to a SHG for each reason (Among Individuals who belong to savings groups)</v>
      </c>
      <c r="N385" t="s">
        <v>500</v>
      </c>
      <c r="O385" s="19">
        <v>3.3259723299252024E-2</v>
      </c>
      <c r="P385">
        <v>9.2956369535971868E-3</v>
      </c>
      <c r="Q385" s="19">
        <v>1.5037526273570939E-2</v>
      </c>
      <c r="R385" s="19">
        <v>5.1481920324933109E-2</v>
      </c>
      <c r="S385">
        <v>427</v>
      </c>
      <c r="T385" t="str">
        <f t="shared" si="17"/>
        <v>1</v>
      </c>
      <c r="V385" s="32"/>
      <c r="W385" s="32"/>
    </row>
    <row r="386" spans="1:23" x14ac:dyDescent="0.25">
      <c r="A386" t="s">
        <v>439</v>
      </c>
      <c r="B386" t="str">
        <f t="shared" ref="B386:B449" si="18">A386</f>
        <v>Kenya</v>
      </c>
      <c r="C386" t="s">
        <v>451</v>
      </c>
      <c r="D386" t="s">
        <v>451</v>
      </c>
      <c r="E386" t="s">
        <v>143</v>
      </c>
      <c r="F386" t="s">
        <v>489</v>
      </c>
      <c r="G386" t="s">
        <v>489</v>
      </c>
      <c r="H386" t="s">
        <v>499</v>
      </c>
      <c r="I386" t="s">
        <v>110</v>
      </c>
      <c r="J386" t="s">
        <v>491</v>
      </c>
      <c r="K386" t="s">
        <v>123</v>
      </c>
      <c r="L386" t="s">
        <v>123</v>
      </c>
      <c r="M386" t="str">
        <f t="shared" ref="M386:M449" si="19">CONCATENATE(F386," (Among ",J386,")")</f>
        <v>Proportion of individuals who belong to a SHG for each reason (Among Individuals who belong to savings groups)</v>
      </c>
      <c r="N386" t="s">
        <v>500</v>
      </c>
      <c r="O386" s="19">
        <v>5.6877154069420142E-2</v>
      </c>
      <c r="P386">
        <v>4.1503045534557505E-3</v>
      </c>
      <c r="Q386" s="19">
        <v>4.8740832261560271E-2</v>
      </c>
      <c r="R386" s="19">
        <v>6.5013475877280014E-2</v>
      </c>
      <c r="S386">
        <v>3317</v>
      </c>
      <c r="T386" t="str">
        <f t="shared" ref="T386:T449" si="20">IF(S386&gt;=30,"1","0")</f>
        <v>1</v>
      </c>
      <c r="V386" s="32"/>
      <c r="W386" s="32"/>
    </row>
    <row r="387" spans="1:23" x14ac:dyDescent="0.25">
      <c r="A387" t="s">
        <v>439</v>
      </c>
      <c r="B387" t="str">
        <f t="shared" si="18"/>
        <v>Kenya</v>
      </c>
      <c r="C387" t="s">
        <v>451</v>
      </c>
      <c r="D387" t="s">
        <v>451</v>
      </c>
      <c r="E387" t="s">
        <v>143</v>
      </c>
      <c r="F387" t="s">
        <v>489</v>
      </c>
      <c r="G387" t="s">
        <v>489</v>
      </c>
      <c r="H387" t="s">
        <v>499</v>
      </c>
      <c r="I387" t="s">
        <v>110</v>
      </c>
      <c r="J387" t="s">
        <v>491</v>
      </c>
      <c r="K387" t="s">
        <v>132</v>
      </c>
      <c r="L387" t="s">
        <v>132</v>
      </c>
      <c r="M387" t="str">
        <f t="shared" si="19"/>
        <v>Proportion of individuals who belong to a SHG for each reason (Among Individuals who belong to savings groups)</v>
      </c>
      <c r="N387" t="s">
        <v>500</v>
      </c>
      <c r="O387" s="19">
        <v>4.197211203515256E-2</v>
      </c>
      <c r="P387">
        <v>1.2168870938545026E-2</v>
      </c>
      <c r="Q387" s="19">
        <v>1.8117835400256094E-2</v>
      </c>
      <c r="R387" s="19">
        <v>6.582638867004903E-2</v>
      </c>
      <c r="S387">
        <v>296</v>
      </c>
      <c r="T387" t="str">
        <f t="shared" si="20"/>
        <v>1</v>
      </c>
      <c r="V387" s="32"/>
      <c r="W387" s="32"/>
    </row>
    <row r="388" spans="1:23" x14ac:dyDescent="0.25">
      <c r="A388" t="s">
        <v>439</v>
      </c>
      <c r="B388" t="str">
        <f t="shared" si="18"/>
        <v>Kenya</v>
      </c>
      <c r="C388" t="s">
        <v>451</v>
      </c>
      <c r="D388" t="s">
        <v>451</v>
      </c>
      <c r="E388" t="s">
        <v>143</v>
      </c>
      <c r="F388" t="s">
        <v>489</v>
      </c>
      <c r="G388" t="s">
        <v>489</v>
      </c>
      <c r="H388" t="s">
        <v>499</v>
      </c>
      <c r="I388" t="s">
        <v>110</v>
      </c>
      <c r="J388" t="s">
        <v>491</v>
      </c>
      <c r="K388" t="s">
        <v>131</v>
      </c>
      <c r="L388" t="s">
        <v>131</v>
      </c>
      <c r="M388" t="str">
        <f t="shared" si="19"/>
        <v>Proportion of individuals who belong to a SHG for each reason (Among Individuals who belong to savings groups)</v>
      </c>
      <c r="N388" t="s">
        <v>500</v>
      </c>
      <c r="O388" s="19">
        <v>5.5296127263079864E-2</v>
      </c>
      <c r="P388">
        <v>4.0270878293611131E-3</v>
      </c>
      <c r="Q388" s="19">
        <v>4.7401130437410885E-2</v>
      </c>
      <c r="R388" s="19">
        <v>6.3191124088748843E-2</v>
      </c>
      <c r="S388">
        <v>3448</v>
      </c>
      <c r="T388" t="str">
        <f t="shared" si="20"/>
        <v>1</v>
      </c>
      <c r="V388" s="32"/>
      <c r="W388" s="32"/>
    </row>
    <row r="389" spans="1:23" x14ac:dyDescent="0.25">
      <c r="A389" t="s">
        <v>439</v>
      </c>
      <c r="B389" t="str">
        <f t="shared" si="18"/>
        <v>Kenya</v>
      </c>
      <c r="C389" t="s">
        <v>451</v>
      </c>
      <c r="D389" t="s">
        <v>451</v>
      </c>
      <c r="E389" t="s">
        <v>143</v>
      </c>
      <c r="F389" t="s">
        <v>489</v>
      </c>
      <c r="G389" t="s">
        <v>489</v>
      </c>
      <c r="H389" t="s">
        <v>499</v>
      </c>
      <c r="I389" t="s">
        <v>110</v>
      </c>
      <c r="J389" t="s">
        <v>491</v>
      </c>
      <c r="K389" t="s">
        <v>121</v>
      </c>
      <c r="L389" t="s">
        <v>121</v>
      </c>
      <c r="M389" t="str">
        <f t="shared" si="19"/>
        <v>Proportion of individuals who belong to a SHG for each reason (Among Individuals who belong to savings groups)</v>
      </c>
      <c r="N389" t="s">
        <v>500</v>
      </c>
      <c r="O389" s="19">
        <v>4.2771053093463067E-2</v>
      </c>
      <c r="P389">
        <v>4.2081286051373224E-3</v>
      </c>
      <c r="Q389" s="19">
        <v>3.4521172622771386E-2</v>
      </c>
      <c r="R389" s="19">
        <v>5.1020933564154748E-2</v>
      </c>
      <c r="S389">
        <v>2462</v>
      </c>
      <c r="T389" t="str">
        <f t="shared" si="20"/>
        <v>1</v>
      </c>
      <c r="V389" s="32"/>
      <c r="W389" s="32"/>
    </row>
    <row r="390" spans="1:23" x14ac:dyDescent="0.25">
      <c r="A390" t="s">
        <v>439</v>
      </c>
      <c r="B390" t="str">
        <f t="shared" si="18"/>
        <v>Kenya</v>
      </c>
      <c r="C390" t="s">
        <v>451</v>
      </c>
      <c r="D390" t="s">
        <v>451</v>
      </c>
      <c r="E390" t="s">
        <v>143</v>
      </c>
      <c r="F390" t="s">
        <v>489</v>
      </c>
      <c r="G390" t="s">
        <v>489</v>
      </c>
      <c r="H390" t="s">
        <v>499</v>
      </c>
      <c r="I390" t="s">
        <v>110</v>
      </c>
      <c r="J390" t="s">
        <v>491</v>
      </c>
      <c r="K390" t="s">
        <v>120</v>
      </c>
      <c r="L390" t="s">
        <v>120</v>
      </c>
      <c r="M390" t="str">
        <f t="shared" si="19"/>
        <v>Proportion of individuals who belong to a SHG for each reason (Among Individuals who belong to savings groups)</v>
      </c>
      <c r="N390" t="s">
        <v>500</v>
      </c>
      <c r="O390" s="19">
        <v>7.4712108089206461E-2</v>
      </c>
      <c r="P390">
        <v>7.5444846320147502E-3</v>
      </c>
      <c r="Q390" s="19">
        <v>5.9922850625482277E-2</v>
      </c>
      <c r="R390" s="19">
        <v>8.9501365552930645E-2</v>
      </c>
      <c r="S390">
        <v>1282</v>
      </c>
      <c r="T390" t="str">
        <f t="shared" si="20"/>
        <v>1</v>
      </c>
      <c r="V390" s="32"/>
      <c r="W390" s="32"/>
    </row>
    <row r="391" spans="1:23" x14ac:dyDescent="0.25">
      <c r="A391" t="s">
        <v>439</v>
      </c>
      <c r="B391" t="str">
        <f t="shared" si="18"/>
        <v>Kenya</v>
      </c>
      <c r="C391" t="s">
        <v>451</v>
      </c>
      <c r="D391" t="s">
        <v>451</v>
      </c>
      <c r="E391" t="s">
        <v>143</v>
      </c>
      <c r="F391" t="s">
        <v>489</v>
      </c>
      <c r="G391" t="s">
        <v>489</v>
      </c>
      <c r="H391" t="s">
        <v>501</v>
      </c>
      <c r="I391" t="s">
        <v>110</v>
      </c>
      <c r="J391" t="s">
        <v>491</v>
      </c>
      <c r="K391" t="s">
        <v>135</v>
      </c>
      <c r="L391" t="s">
        <v>135</v>
      </c>
      <c r="M391" t="str">
        <f t="shared" si="19"/>
        <v>Proportion of individuals who belong to a SHG for each reason (Among Individuals who belong to savings groups)</v>
      </c>
      <c r="N391" t="s">
        <v>502</v>
      </c>
      <c r="O391" s="19">
        <v>8.6066013008388342E-2</v>
      </c>
      <c r="P391">
        <v>7.0292489365542735E-3</v>
      </c>
      <c r="Q391" s="19">
        <v>7.2286392335585453E-2</v>
      </c>
      <c r="R391" s="19">
        <v>9.9845633681191232E-2</v>
      </c>
      <c r="S391">
        <v>1700</v>
      </c>
      <c r="T391" t="str">
        <f t="shared" si="20"/>
        <v>1</v>
      </c>
      <c r="V391" s="32"/>
      <c r="W391" s="32"/>
    </row>
    <row r="392" spans="1:23" x14ac:dyDescent="0.25">
      <c r="A392" t="s">
        <v>439</v>
      </c>
      <c r="B392" t="str">
        <f t="shared" si="18"/>
        <v>Kenya</v>
      </c>
      <c r="C392" t="s">
        <v>451</v>
      </c>
      <c r="D392" t="s">
        <v>451</v>
      </c>
      <c r="E392" t="s">
        <v>143</v>
      </c>
      <c r="F392" t="s">
        <v>489</v>
      </c>
      <c r="G392" t="s">
        <v>489</v>
      </c>
      <c r="H392" t="s">
        <v>501</v>
      </c>
      <c r="I392" t="s">
        <v>110</v>
      </c>
      <c r="J392" t="s">
        <v>491</v>
      </c>
      <c r="K392" t="s">
        <v>134</v>
      </c>
      <c r="L392" t="s">
        <v>134</v>
      </c>
      <c r="M392" t="str">
        <f t="shared" si="19"/>
        <v>Proportion of individuals who belong to a SHG for each reason (Among Individuals who belong to savings groups)</v>
      </c>
      <c r="N392" t="s">
        <v>502</v>
      </c>
      <c r="O392" s="19">
        <v>9.0099192248691035E-2</v>
      </c>
      <c r="P392">
        <v>6.6514491011008059E-3</v>
      </c>
      <c r="Q392" s="19">
        <v>7.7059896509567224E-2</v>
      </c>
      <c r="R392" s="19">
        <v>0.10313848798781484</v>
      </c>
      <c r="S392">
        <v>2044</v>
      </c>
      <c r="T392" t="str">
        <f t="shared" si="20"/>
        <v>1</v>
      </c>
      <c r="V392" s="32"/>
      <c r="W392" s="32"/>
    </row>
    <row r="393" spans="1:23" x14ac:dyDescent="0.25">
      <c r="A393" t="s">
        <v>439</v>
      </c>
      <c r="B393" t="str">
        <f t="shared" si="18"/>
        <v>Kenya</v>
      </c>
      <c r="C393" t="s">
        <v>451</v>
      </c>
      <c r="D393" t="s">
        <v>451</v>
      </c>
      <c r="E393" t="s">
        <v>143</v>
      </c>
      <c r="F393" t="s">
        <v>489</v>
      </c>
      <c r="G393" t="s">
        <v>489</v>
      </c>
      <c r="H393" t="s">
        <v>501</v>
      </c>
      <c r="I393" t="s">
        <v>110</v>
      </c>
      <c r="J393" t="s">
        <v>491</v>
      </c>
      <c r="K393" t="s">
        <v>116</v>
      </c>
      <c r="L393" t="s">
        <v>116</v>
      </c>
      <c r="M393" t="str">
        <f t="shared" si="19"/>
        <v>Proportion of individuals who belong to a SHG for each reason (Among Individuals who belong to savings groups)</v>
      </c>
      <c r="N393" t="s">
        <v>502</v>
      </c>
      <c r="O393" s="19">
        <v>0.11625757071670471</v>
      </c>
      <c r="P393">
        <v>9.5401173513036744E-3</v>
      </c>
      <c r="Q393" s="19">
        <v>9.7555751848458383E-2</v>
      </c>
      <c r="R393" s="19">
        <v>0.13495938958495104</v>
      </c>
      <c r="S393">
        <v>1128</v>
      </c>
      <c r="T393" t="str">
        <f t="shared" si="20"/>
        <v>1</v>
      </c>
      <c r="V393" s="32"/>
      <c r="W393" s="32"/>
    </row>
    <row r="394" spans="1:23" x14ac:dyDescent="0.25">
      <c r="A394" t="s">
        <v>439</v>
      </c>
      <c r="B394" t="str">
        <f t="shared" si="18"/>
        <v>Kenya</v>
      </c>
      <c r="C394" t="s">
        <v>451</v>
      </c>
      <c r="D394" t="s">
        <v>451</v>
      </c>
      <c r="E394" t="s">
        <v>143</v>
      </c>
      <c r="F394" t="s">
        <v>489</v>
      </c>
      <c r="G394" t="s">
        <v>489</v>
      </c>
      <c r="H394" t="s">
        <v>501</v>
      </c>
      <c r="I394" t="s">
        <v>110</v>
      </c>
      <c r="J394" t="s">
        <v>491</v>
      </c>
      <c r="K394" t="s">
        <v>115</v>
      </c>
      <c r="L394" t="s">
        <v>115</v>
      </c>
      <c r="M394" t="str">
        <f t="shared" si="19"/>
        <v>Proportion of individuals who belong to a SHG for each reason (Among Individuals who belong to savings groups)</v>
      </c>
      <c r="N394" t="s">
        <v>502</v>
      </c>
      <c r="O394" s="19">
        <v>7.0143562557718836E-2</v>
      </c>
      <c r="P394">
        <v>4.991799777662803E-3</v>
      </c>
      <c r="Q394" s="19">
        <v>6.0357840404407746E-2</v>
      </c>
      <c r="R394" s="19">
        <v>7.9929284711029919E-2</v>
      </c>
      <c r="S394">
        <v>2616</v>
      </c>
      <c r="T394" t="str">
        <f t="shared" si="20"/>
        <v>1</v>
      </c>
      <c r="V394" s="32"/>
      <c r="W394" s="32"/>
    </row>
    <row r="395" spans="1:23" x14ac:dyDescent="0.25">
      <c r="A395" t="s">
        <v>439</v>
      </c>
      <c r="B395" t="str">
        <f t="shared" si="18"/>
        <v>Kenya</v>
      </c>
      <c r="C395" t="s">
        <v>451</v>
      </c>
      <c r="D395" t="s">
        <v>451</v>
      </c>
      <c r="E395" t="s">
        <v>143</v>
      </c>
      <c r="F395" t="s">
        <v>489</v>
      </c>
      <c r="G395" t="s">
        <v>489</v>
      </c>
      <c r="H395" t="s">
        <v>501</v>
      </c>
      <c r="I395" t="s">
        <v>110</v>
      </c>
      <c r="J395" t="s">
        <v>491</v>
      </c>
      <c r="K395" t="s">
        <v>128</v>
      </c>
      <c r="L395" t="s">
        <v>128</v>
      </c>
      <c r="M395" t="str">
        <f t="shared" si="19"/>
        <v>Proportion of individuals who belong to a SHG for each reason (Among Individuals who belong to savings groups)</v>
      </c>
      <c r="N395" t="s">
        <v>502</v>
      </c>
      <c r="O395" s="19">
        <v>7.9088948800680375E-2</v>
      </c>
      <c r="P395">
        <v>1.1308385777607181E-2</v>
      </c>
      <c r="Q395" s="19">
        <v>5.692097243897784E-2</v>
      </c>
      <c r="R395" s="19">
        <v>0.10125692516238291</v>
      </c>
      <c r="S395">
        <v>595</v>
      </c>
      <c r="T395" t="str">
        <f t="shared" si="20"/>
        <v>1</v>
      </c>
      <c r="V395" s="32"/>
      <c r="W395" s="32"/>
    </row>
    <row r="396" spans="1:23" x14ac:dyDescent="0.25">
      <c r="A396" t="s">
        <v>439</v>
      </c>
      <c r="B396" t="str">
        <f t="shared" si="18"/>
        <v>Kenya</v>
      </c>
      <c r="C396" t="s">
        <v>451</v>
      </c>
      <c r="D396" t="s">
        <v>451</v>
      </c>
      <c r="E396" t="s">
        <v>143</v>
      </c>
      <c r="F396" t="s">
        <v>489</v>
      </c>
      <c r="G396" t="s">
        <v>489</v>
      </c>
      <c r="H396" t="s">
        <v>501</v>
      </c>
      <c r="I396" t="s">
        <v>110</v>
      </c>
      <c r="J396" t="s">
        <v>491</v>
      </c>
      <c r="K396" t="s">
        <v>127</v>
      </c>
      <c r="L396" t="s">
        <v>127</v>
      </c>
      <c r="M396" t="str">
        <f t="shared" si="19"/>
        <v>Proportion of individuals who belong to a SHG for each reason (Among Individuals who belong to savings groups)</v>
      </c>
      <c r="N396" t="s">
        <v>502</v>
      </c>
      <c r="O396" s="19">
        <v>8.9872444032765467E-2</v>
      </c>
      <c r="P396">
        <v>5.3254845245319883E-3</v>
      </c>
      <c r="Q396" s="19">
        <v>7.9432433727111382E-2</v>
      </c>
      <c r="R396" s="19">
        <v>0.10031245433841955</v>
      </c>
      <c r="S396">
        <v>3149</v>
      </c>
      <c r="T396" t="str">
        <f t="shared" si="20"/>
        <v>1</v>
      </c>
      <c r="V396" s="32"/>
      <c r="W396" s="32"/>
    </row>
    <row r="397" spans="1:23" x14ac:dyDescent="0.25">
      <c r="A397" t="s">
        <v>439</v>
      </c>
      <c r="B397" t="str">
        <f t="shared" si="18"/>
        <v>Kenya</v>
      </c>
      <c r="C397" t="s">
        <v>451</v>
      </c>
      <c r="D397" t="s">
        <v>451</v>
      </c>
      <c r="E397" t="s">
        <v>143</v>
      </c>
      <c r="F397" t="s">
        <v>489</v>
      </c>
      <c r="G397" t="s">
        <v>489</v>
      </c>
      <c r="H397" t="s">
        <v>501</v>
      </c>
      <c r="I397" t="s">
        <v>110</v>
      </c>
      <c r="J397" t="s">
        <v>491</v>
      </c>
      <c r="K397" t="s">
        <v>124</v>
      </c>
      <c r="L397" t="s">
        <v>124</v>
      </c>
      <c r="M397" t="str">
        <f t="shared" si="19"/>
        <v>Proportion of individuals who belong to a SHG for each reason (Among Individuals who belong to savings groups)</v>
      </c>
      <c r="N397" t="s">
        <v>502</v>
      </c>
      <c r="O397" s="19">
        <v>6.8188772587166546E-2</v>
      </c>
      <c r="P397">
        <v>1.248539954232661E-2</v>
      </c>
      <c r="Q397" s="19">
        <v>4.3713697717059609E-2</v>
      </c>
      <c r="R397" s="19">
        <v>9.266384745727349E-2</v>
      </c>
      <c r="S397">
        <v>427</v>
      </c>
      <c r="T397" t="str">
        <f t="shared" si="20"/>
        <v>1</v>
      </c>
      <c r="V397" s="32"/>
      <c r="W397" s="32"/>
    </row>
    <row r="398" spans="1:23" x14ac:dyDescent="0.25">
      <c r="A398" t="s">
        <v>439</v>
      </c>
      <c r="B398" t="str">
        <f t="shared" si="18"/>
        <v>Kenya</v>
      </c>
      <c r="C398" t="s">
        <v>451</v>
      </c>
      <c r="D398" t="s">
        <v>451</v>
      </c>
      <c r="E398" t="s">
        <v>143</v>
      </c>
      <c r="F398" t="s">
        <v>489</v>
      </c>
      <c r="G398" t="s">
        <v>489</v>
      </c>
      <c r="H398" t="s">
        <v>501</v>
      </c>
      <c r="I398" t="s">
        <v>110</v>
      </c>
      <c r="J398" t="s">
        <v>491</v>
      </c>
      <c r="K398" t="s">
        <v>123</v>
      </c>
      <c r="L398" t="s">
        <v>123</v>
      </c>
      <c r="M398" t="str">
        <f t="shared" si="19"/>
        <v>Proportion of individuals who belong to a SHG for each reason (Among Individuals who belong to savings groups)</v>
      </c>
      <c r="N398" t="s">
        <v>502</v>
      </c>
      <c r="O398" s="19">
        <v>9.070684009102839E-2</v>
      </c>
      <c r="P398">
        <v>5.2036450467163676E-3</v>
      </c>
      <c r="Q398" s="19">
        <v>8.0505533143877442E-2</v>
      </c>
      <c r="R398" s="19">
        <v>0.10090814703817934</v>
      </c>
      <c r="S398">
        <v>3317</v>
      </c>
      <c r="T398" t="str">
        <f t="shared" si="20"/>
        <v>1</v>
      </c>
      <c r="V398" s="32"/>
      <c r="W398" s="32"/>
    </row>
    <row r="399" spans="1:23" x14ac:dyDescent="0.25">
      <c r="A399" t="s">
        <v>439</v>
      </c>
      <c r="B399" t="str">
        <f t="shared" si="18"/>
        <v>Kenya</v>
      </c>
      <c r="C399" t="s">
        <v>451</v>
      </c>
      <c r="D399" t="s">
        <v>451</v>
      </c>
      <c r="E399" t="s">
        <v>143</v>
      </c>
      <c r="F399" t="s">
        <v>489</v>
      </c>
      <c r="G399" t="s">
        <v>489</v>
      </c>
      <c r="H399" t="s">
        <v>501</v>
      </c>
      <c r="I399" t="s">
        <v>110</v>
      </c>
      <c r="J399" t="s">
        <v>491</v>
      </c>
      <c r="K399" t="s">
        <v>132</v>
      </c>
      <c r="L399" t="s">
        <v>132</v>
      </c>
      <c r="M399" t="str">
        <f t="shared" si="19"/>
        <v>Proportion of individuals who belong to a SHG for each reason (Among Individuals who belong to savings groups)</v>
      </c>
      <c r="N399" t="s">
        <v>502</v>
      </c>
      <c r="O399" s="19">
        <v>5.9445135580581954E-2</v>
      </c>
      <c r="P399">
        <v>1.3947672039015134E-2</v>
      </c>
      <c r="Q399" s="19">
        <v>3.2103927927733089E-2</v>
      </c>
      <c r="R399" s="19">
        <v>8.6786343233430818E-2</v>
      </c>
      <c r="S399">
        <v>296</v>
      </c>
      <c r="T399" t="str">
        <f t="shared" si="20"/>
        <v>1</v>
      </c>
      <c r="V399" s="32"/>
      <c r="W399" s="32"/>
    </row>
    <row r="400" spans="1:23" x14ac:dyDescent="0.25">
      <c r="A400" t="s">
        <v>439</v>
      </c>
      <c r="B400" t="str">
        <f t="shared" si="18"/>
        <v>Kenya</v>
      </c>
      <c r="C400" t="s">
        <v>451</v>
      </c>
      <c r="D400" t="s">
        <v>451</v>
      </c>
      <c r="E400" t="s">
        <v>143</v>
      </c>
      <c r="F400" t="s">
        <v>489</v>
      </c>
      <c r="G400" t="s">
        <v>489</v>
      </c>
      <c r="H400" t="s">
        <v>501</v>
      </c>
      <c r="I400" t="s">
        <v>110</v>
      </c>
      <c r="J400" t="s">
        <v>491</v>
      </c>
      <c r="K400" t="s">
        <v>131</v>
      </c>
      <c r="L400" t="s">
        <v>131</v>
      </c>
      <c r="M400" t="str">
        <f t="shared" si="19"/>
        <v>Proportion of individuals who belong to a SHG for each reason (Among Individuals who belong to savings groups)</v>
      </c>
      <c r="N400" t="s">
        <v>502</v>
      </c>
      <c r="O400" s="19">
        <v>9.0612067561748166E-2</v>
      </c>
      <c r="P400">
        <v>5.100794607695967E-3</v>
      </c>
      <c r="Q400" s="19">
        <v>8.0612097622543247E-2</v>
      </c>
      <c r="R400" s="19">
        <v>0.10061203750095309</v>
      </c>
      <c r="S400">
        <v>3448</v>
      </c>
      <c r="T400" t="str">
        <f t="shared" si="20"/>
        <v>1</v>
      </c>
      <c r="V400" s="32"/>
      <c r="W400" s="32"/>
    </row>
    <row r="401" spans="1:23" x14ac:dyDescent="0.25">
      <c r="A401" t="s">
        <v>439</v>
      </c>
      <c r="B401" t="str">
        <f t="shared" si="18"/>
        <v>Kenya</v>
      </c>
      <c r="C401" t="s">
        <v>451</v>
      </c>
      <c r="D401" t="s">
        <v>451</v>
      </c>
      <c r="E401" t="s">
        <v>143</v>
      </c>
      <c r="F401" t="s">
        <v>489</v>
      </c>
      <c r="G401" t="s">
        <v>489</v>
      </c>
      <c r="H401" t="s">
        <v>501</v>
      </c>
      <c r="I401" t="s">
        <v>110</v>
      </c>
      <c r="J401" t="s">
        <v>491</v>
      </c>
      <c r="K401" t="s">
        <v>121</v>
      </c>
      <c r="L401" t="s">
        <v>121</v>
      </c>
      <c r="M401" t="str">
        <f t="shared" si="19"/>
        <v>Proportion of individuals who belong to a SHG for each reason (Among Individuals who belong to savings groups)</v>
      </c>
      <c r="N401" t="s">
        <v>502</v>
      </c>
      <c r="O401" s="19">
        <v>7.4862602047238685E-2</v>
      </c>
      <c r="P401">
        <v>5.4870748865634977E-3</v>
      </c>
      <c r="Q401" s="19">
        <v>6.4105394700338755E-2</v>
      </c>
      <c r="R401" s="19">
        <v>8.5619809394138616E-2</v>
      </c>
      <c r="S401">
        <v>2462</v>
      </c>
      <c r="T401" t="str">
        <f t="shared" si="20"/>
        <v>1</v>
      </c>
      <c r="V401" s="32"/>
      <c r="W401" s="32"/>
    </row>
    <row r="402" spans="1:23" x14ac:dyDescent="0.25">
      <c r="A402" t="s">
        <v>439</v>
      </c>
      <c r="B402" t="str">
        <f t="shared" si="18"/>
        <v>Kenya</v>
      </c>
      <c r="C402" t="s">
        <v>451</v>
      </c>
      <c r="D402" t="s">
        <v>451</v>
      </c>
      <c r="E402" t="s">
        <v>143</v>
      </c>
      <c r="F402" t="s">
        <v>489</v>
      </c>
      <c r="G402" t="s">
        <v>489</v>
      </c>
      <c r="H402" t="s">
        <v>501</v>
      </c>
      <c r="I402" t="s">
        <v>110</v>
      </c>
      <c r="J402" t="s">
        <v>491</v>
      </c>
      <c r="K402" t="s">
        <v>120</v>
      </c>
      <c r="L402" t="s">
        <v>120</v>
      </c>
      <c r="M402" t="str">
        <f t="shared" si="19"/>
        <v>Proportion of individuals who belong to a SHG for each reason (Among Individuals who belong to savings groups)</v>
      </c>
      <c r="N402" t="s">
        <v>502</v>
      </c>
      <c r="O402" s="19">
        <v>0.11196499256032133</v>
      </c>
      <c r="P402">
        <v>9.1752084534725189E-3</v>
      </c>
      <c r="Q402" s="19">
        <v>9.3979069502578089E-2</v>
      </c>
      <c r="R402" s="19">
        <v>0.12995091561806457</v>
      </c>
      <c r="S402">
        <v>1282</v>
      </c>
      <c r="T402" t="str">
        <f t="shared" si="20"/>
        <v>1</v>
      </c>
      <c r="V402" s="32"/>
      <c r="W402" s="32"/>
    </row>
    <row r="403" spans="1:23" x14ac:dyDescent="0.25">
      <c r="A403" t="s">
        <v>439</v>
      </c>
      <c r="B403" t="str">
        <f t="shared" si="18"/>
        <v>Kenya</v>
      </c>
      <c r="C403" t="s">
        <v>451</v>
      </c>
      <c r="D403" t="s">
        <v>451</v>
      </c>
      <c r="E403" t="s">
        <v>143</v>
      </c>
      <c r="F403" t="s">
        <v>489</v>
      </c>
      <c r="G403" t="s">
        <v>489</v>
      </c>
      <c r="H403" t="s">
        <v>503</v>
      </c>
      <c r="I403" t="s">
        <v>110</v>
      </c>
      <c r="J403" t="s">
        <v>491</v>
      </c>
      <c r="K403" t="s">
        <v>135</v>
      </c>
      <c r="L403" t="s">
        <v>135</v>
      </c>
      <c r="M403" t="str">
        <f t="shared" si="19"/>
        <v>Proportion of individuals who belong to a SHG for each reason (Among Individuals who belong to savings groups)</v>
      </c>
      <c r="N403" t="s">
        <v>504</v>
      </c>
      <c r="O403" s="19">
        <v>1.0761659714084725E-2</v>
      </c>
      <c r="P403">
        <v>2.5044198437757233E-3</v>
      </c>
      <c r="Q403" s="19">
        <v>5.8521799440331502E-3</v>
      </c>
      <c r="R403" s="19">
        <v>1.5671139484136301E-2</v>
      </c>
      <c r="S403">
        <v>1700</v>
      </c>
      <c r="T403" t="str">
        <f t="shared" si="20"/>
        <v>1</v>
      </c>
      <c r="V403" s="32"/>
      <c r="W403" s="32"/>
    </row>
    <row r="404" spans="1:23" x14ac:dyDescent="0.25">
      <c r="A404" t="s">
        <v>439</v>
      </c>
      <c r="B404" t="str">
        <f t="shared" si="18"/>
        <v>Kenya</v>
      </c>
      <c r="C404" t="s">
        <v>451</v>
      </c>
      <c r="D404" t="s">
        <v>451</v>
      </c>
      <c r="E404" t="s">
        <v>143</v>
      </c>
      <c r="F404" t="s">
        <v>489</v>
      </c>
      <c r="G404" t="s">
        <v>489</v>
      </c>
      <c r="H404" t="s">
        <v>503</v>
      </c>
      <c r="I404" t="s">
        <v>110</v>
      </c>
      <c r="J404" t="s">
        <v>491</v>
      </c>
      <c r="K404" t="s">
        <v>134</v>
      </c>
      <c r="L404" t="s">
        <v>134</v>
      </c>
      <c r="M404" t="str">
        <f t="shared" si="19"/>
        <v>Proportion of individuals who belong to a SHG for each reason (Among Individuals who belong to savings groups)</v>
      </c>
      <c r="N404" t="s">
        <v>504</v>
      </c>
      <c r="O404" s="19">
        <v>2.5074986085209288E-2</v>
      </c>
      <c r="P404">
        <v>3.5042567324449769E-3</v>
      </c>
      <c r="Q404" s="19">
        <v>1.8205349230797582E-2</v>
      </c>
      <c r="R404" s="19">
        <v>3.1944622939620998E-2</v>
      </c>
      <c r="S404">
        <v>2044</v>
      </c>
      <c r="T404" t="str">
        <f t="shared" si="20"/>
        <v>1</v>
      </c>
      <c r="V404" s="32"/>
      <c r="W404" s="32"/>
    </row>
    <row r="405" spans="1:23" x14ac:dyDescent="0.25">
      <c r="A405" t="s">
        <v>439</v>
      </c>
      <c r="B405" t="str">
        <f t="shared" si="18"/>
        <v>Kenya</v>
      </c>
      <c r="C405" t="s">
        <v>451</v>
      </c>
      <c r="D405" t="s">
        <v>451</v>
      </c>
      <c r="E405" t="s">
        <v>143</v>
      </c>
      <c r="F405" t="s">
        <v>489</v>
      </c>
      <c r="G405" t="s">
        <v>489</v>
      </c>
      <c r="H405" t="s">
        <v>503</v>
      </c>
      <c r="I405" t="s">
        <v>110</v>
      </c>
      <c r="J405" t="s">
        <v>491</v>
      </c>
      <c r="K405" t="s">
        <v>116</v>
      </c>
      <c r="L405" t="s">
        <v>116</v>
      </c>
      <c r="M405" t="str">
        <f t="shared" si="19"/>
        <v>Proportion of individuals who belong to a SHG for each reason (Among Individuals who belong to savings groups)</v>
      </c>
      <c r="N405" t="s">
        <v>504</v>
      </c>
      <c r="O405" s="19">
        <v>1.6425509479578583E-2</v>
      </c>
      <c r="P405">
        <v>3.7510139075648914E-3</v>
      </c>
      <c r="Q405" s="19">
        <v>9.0722684146806523E-3</v>
      </c>
      <c r="R405" s="19">
        <v>2.3778750544476514E-2</v>
      </c>
      <c r="S405">
        <v>1128</v>
      </c>
      <c r="T405" t="str">
        <f t="shared" si="20"/>
        <v>1</v>
      </c>
      <c r="V405" s="32"/>
      <c r="W405" s="32"/>
    </row>
    <row r="406" spans="1:23" x14ac:dyDescent="0.25">
      <c r="A406" t="s">
        <v>439</v>
      </c>
      <c r="B406" t="str">
        <f t="shared" si="18"/>
        <v>Kenya</v>
      </c>
      <c r="C406" t="s">
        <v>451</v>
      </c>
      <c r="D406" t="s">
        <v>451</v>
      </c>
      <c r="E406" t="s">
        <v>143</v>
      </c>
      <c r="F406" t="s">
        <v>489</v>
      </c>
      <c r="G406" t="s">
        <v>489</v>
      </c>
      <c r="H406" t="s">
        <v>503</v>
      </c>
      <c r="I406" t="s">
        <v>110</v>
      </c>
      <c r="J406" t="s">
        <v>491</v>
      </c>
      <c r="K406" t="s">
        <v>115</v>
      </c>
      <c r="L406" t="s">
        <v>115</v>
      </c>
      <c r="M406" t="str">
        <f t="shared" si="19"/>
        <v>Proportion of individuals who belong to a SHG for each reason (Among Individuals who belong to savings groups)</v>
      </c>
      <c r="N406" t="s">
        <v>504</v>
      </c>
      <c r="O406" s="19">
        <v>1.9726875395941215E-2</v>
      </c>
      <c r="P406">
        <v>2.7167745092188614E-3</v>
      </c>
      <c r="Q406" s="19">
        <v>1.4401020657259881E-2</v>
      </c>
      <c r="R406" s="19">
        <v>2.5052730134622551E-2</v>
      </c>
      <c r="S406">
        <v>2616</v>
      </c>
      <c r="T406" t="str">
        <f t="shared" si="20"/>
        <v>1</v>
      </c>
      <c r="V406" s="32"/>
      <c r="W406" s="32"/>
    </row>
    <row r="407" spans="1:23" x14ac:dyDescent="0.25">
      <c r="A407" t="s">
        <v>439</v>
      </c>
      <c r="B407" t="str">
        <f t="shared" si="18"/>
        <v>Kenya</v>
      </c>
      <c r="C407" t="s">
        <v>451</v>
      </c>
      <c r="D407" t="s">
        <v>451</v>
      </c>
      <c r="E407" t="s">
        <v>143</v>
      </c>
      <c r="F407" t="s">
        <v>489</v>
      </c>
      <c r="G407" t="s">
        <v>489</v>
      </c>
      <c r="H407" t="s">
        <v>503</v>
      </c>
      <c r="I407" t="s">
        <v>110</v>
      </c>
      <c r="J407" t="s">
        <v>491</v>
      </c>
      <c r="K407" t="s">
        <v>128</v>
      </c>
      <c r="L407" t="s">
        <v>128</v>
      </c>
      <c r="M407" t="str">
        <f t="shared" si="19"/>
        <v>Proportion of individuals who belong to a SHG for each reason (Among Individuals who belong to savings groups)</v>
      </c>
      <c r="N407" t="s">
        <v>504</v>
      </c>
      <c r="O407" s="19">
        <v>3.0669754211526762E-2</v>
      </c>
      <c r="P407">
        <v>7.2645460090185699E-3</v>
      </c>
      <c r="Q407" s="19">
        <v>1.6428969773016056E-2</v>
      </c>
      <c r="R407" s="19">
        <v>4.4910538650037468E-2</v>
      </c>
      <c r="S407">
        <v>595</v>
      </c>
      <c r="T407" t="str">
        <f t="shared" si="20"/>
        <v>1</v>
      </c>
      <c r="V407" s="32"/>
      <c r="W407" s="32"/>
    </row>
    <row r="408" spans="1:23" x14ac:dyDescent="0.25">
      <c r="A408" t="s">
        <v>439</v>
      </c>
      <c r="B408" t="str">
        <f t="shared" si="18"/>
        <v>Kenya</v>
      </c>
      <c r="C408" t="s">
        <v>451</v>
      </c>
      <c r="D408" t="s">
        <v>451</v>
      </c>
      <c r="E408" t="s">
        <v>143</v>
      </c>
      <c r="F408" t="s">
        <v>489</v>
      </c>
      <c r="G408" t="s">
        <v>489</v>
      </c>
      <c r="H408" t="s">
        <v>503</v>
      </c>
      <c r="I408" t="s">
        <v>110</v>
      </c>
      <c r="J408" t="s">
        <v>491</v>
      </c>
      <c r="K408" t="s">
        <v>127</v>
      </c>
      <c r="L408" t="s">
        <v>127</v>
      </c>
      <c r="M408" t="str">
        <f t="shared" si="19"/>
        <v>Proportion of individuals who belong to a SHG for each reason (Among Individuals who belong to savings groups)</v>
      </c>
      <c r="N408" t="s">
        <v>504</v>
      </c>
      <c r="O408" s="19">
        <v>1.6229323641355788E-2</v>
      </c>
      <c r="P408">
        <v>2.2560831123224225E-3</v>
      </c>
      <c r="Q408" s="19">
        <v>1.1806527774696471E-2</v>
      </c>
      <c r="R408" s="19">
        <v>2.0652119508015106E-2</v>
      </c>
      <c r="S408">
        <v>3149</v>
      </c>
      <c r="T408" t="str">
        <f t="shared" si="20"/>
        <v>1</v>
      </c>
      <c r="V408" s="32"/>
      <c r="W408" s="32"/>
    </row>
    <row r="409" spans="1:23" x14ac:dyDescent="0.25">
      <c r="A409" t="s">
        <v>439</v>
      </c>
      <c r="B409" t="str">
        <f t="shared" si="18"/>
        <v>Kenya</v>
      </c>
      <c r="C409" t="s">
        <v>451</v>
      </c>
      <c r="D409" t="s">
        <v>451</v>
      </c>
      <c r="E409" t="s">
        <v>143</v>
      </c>
      <c r="F409" t="s">
        <v>489</v>
      </c>
      <c r="G409" t="s">
        <v>489</v>
      </c>
      <c r="H409" t="s">
        <v>503</v>
      </c>
      <c r="I409" t="s">
        <v>110</v>
      </c>
      <c r="J409" t="s">
        <v>491</v>
      </c>
      <c r="K409" t="s">
        <v>124</v>
      </c>
      <c r="L409" t="s">
        <v>124</v>
      </c>
      <c r="M409" t="str">
        <f t="shared" si="19"/>
        <v>Proportion of individuals who belong to a SHG for each reason (Among Individuals who belong to savings groups)</v>
      </c>
      <c r="N409" t="s">
        <v>504</v>
      </c>
      <c r="O409" s="19">
        <v>3.4915161194408573E-2</v>
      </c>
      <c r="P409">
        <v>9.0360602718363194E-3</v>
      </c>
      <c r="Q409" s="19">
        <v>1.7201811218362815E-2</v>
      </c>
      <c r="R409" s="19">
        <v>5.2628511170454334E-2</v>
      </c>
      <c r="S409">
        <v>427</v>
      </c>
      <c r="T409" t="str">
        <f t="shared" si="20"/>
        <v>1</v>
      </c>
      <c r="V409" s="32"/>
      <c r="W409" s="32"/>
    </row>
    <row r="410" spans="1:23" x14ac:dyDescent="0.25">
      <c r="A410" t="s">
        <v>439</v>
      </c>
      <c r="B410" t="str">
        <f t="shared" si="18"/>
        <v>Kenya</v>
      </c>
      <c r="C410" t="s">
        <v>451</v>
      </c>
      <c r="D410" t="s">
        <v>451</v>
      </c>
      <c r="E410" t="s">
        <v>143</v>
      </c>
      <c r="F410" t="s">
        <v>489</v>
      </c>
      <c r="G410" t="s">
        <v>489</v>
      </c>
      <c r="H410" t="s">
        <v>503</v>
      </c>
      <c r="I410" t="s">
        <v>110</v>
      </c>
      <c r="J410" t="s">
        <v>491</v>
      </c>
      <c r="K410" t="s">
        <v>123</v>
      </c>
      <c r="L410" t="s">
        <v>123</v>
      </c>
      <c r="M410" t="str">
        <f t="shared" si="19"/>
        <v>Proportion of individuals who belong to a SHG for each reason (Among Individuals who belong to savings groups)</v>
      </c>
      <c r="N410" t="s">
        <v>504</v>
      </c>
      <c r="O410" s="19">
        <v>1.6392753253353473E-2</v>
      </c>
      <c r="P410">
        <v>2.2171282132941905E-3</v>
      </c>
      <c r="Q410" s="19">
        <v>1.2046260507989398E-2</v>
      </c>
      <c r="R410" s="19">
        <v>2.073924599871755E-2</v>
      </c>
      <c r="S410">
        <v>3317</v>
      </c>
      <c r="T410" t="str">
        <f t="shared" si="20"/>
        <v>1</v>
      </c>
      <c r="V410" s="32"/>
      <c r="W410" s="32"/>
    </row>
    <row r="411" spans="1:23" x14ac:dyDescent="0.25">
      <c r="A411" t="s">
        <v>439</v>
      </c>
      <c r="B411" t="str">
        <f t="shared" si="18"/>
        <v>Kenya</v>
      </c>
      <c r="C411" t="s">
        <v>451</v>
      </c>
      <c r="D411" t="s">
        <v>451</v>
      </c>
      <c r="E411" t="s">
        <v>143</v>
      </c>
      <c r="F411" t="s">
        <v>489</v>
      </c>
      <c r="G411" t="s">
        <v>489</v>
      </c>
      <c r="H411" t="s">
        <v>503</v>
      </c>
      <c r="I411" t="s">
        <v>110</v>
      </c>
      <c r="J411" t="s">
        <v>491</v>
      </c>
      <c r="K411" t="s">
        <v>132</v>
      </c>
      <c r="L411" t="s">
        <v>132</v>
      </c>
      <c r="M411" t="str">
        <f t="shared" si="19"/>
        <v>Proportion of individuals who belong to a SHG for each reason (Among Individuals who belong to savings groups)</v>
      </c>
      <c r="N411" t="s">
        <v>504</v>
      </c>
      <c r="O411" s="19">
        <v>2.6134362091474409E-2</v>
      </c>
      <c r="P411">
        <v>9.8387006917600283E-3</v>
      </c>
      <c r="Q411" s="19">
        <v>6.8478490522250746E-3</v>
      </c>
      <c r="R411" s="19">
        <v>4.5420875130723744E-2</v>
      </c>
      <c r="S411">
        <v>296</v>
      </c>
      <c r="T411" t="str">
        <f t="shared" si="20"/>
        <v>1</v>
      </c>
      <c r="V411" s="32"/>
      <c r="W411" s="32"/>
    </row>
    <row r="412" spans="1:23" x14ac:dyDescent="0.25">
      <c r="A412" t="s">
        <v>439</v>
      </c>
      <c r="B412" t="str">
        <f t="shared" si="18"/>
        <v>Kenya</v>
      </c>
      <c r="C412" t="s">
        <v>451</v>
      </c>
      <c r="D412" t="s">
        <v>451</v>
      </c>
      <c r="E412" t="s">
        <v>143</v>
      </c>
      <c r="F412" t="s">
        <v>489</v>
      </c>
      <c r="G412" t="s">
        <v>489</v>
      </c>
      <c r="H412" t="s">
        <v>503</v>
      </c>
      <c r="I412" t="s">
        <v>110</v>
      </c>
      <c r="J412" t="s">
        <v>491</v>
      </c>
      <c r="K412" t="s">
        <v>131</v>
      </c>
      <c r="L412" t="s">
        <v>131</v>
      </c>
      <c r="M412" t="str">
        <f t="shared" si="19"/>
        <v>Proportion of individuals who belong to a SHG for each reason (Among Individuals who belong to savings groups)</v>
      </c>
      <c r="N412" t="s">
        <v>504</v>
      </c>
      <c r="O412" s="19">
        <v>1.7794093371257501E-2</v>
      </c>
      <c r="P412">
        <v>2.2514577381086832E-3</v>
      </c>
      <c r="Q412" s="19">
        <v>1.3380171339088682E-2</v>
      </c>
      <c r="R412" s="19">
        <v>2.2208015403426318E-2</v>
      </c>
      <c r="S412">
        <v>3448</v>
      </c>
      <c r="T412" t="str">
        <f t="shared" si="20"/>
        <v>1</v>
      </c>
      <c r="V412" s="32"/>
      <c r="W412" s="32"/>
    </row>
    <row r="413" spans="1:23" x14ac:dyDescent="0.25">
      <c r="A413" t="s">
        <v>439</v>
      </c>
      <c r="B413" t="str">
        <f t="shared" si="18"/>
        <v>Kenya</v>
      </c>
      <c r="C413" t="s">
        <v>451</v>
      </c>
      <c r="D413" t="s">
        <v>451</v>
      </c>
      <c r="E413" t="s">
        <v>143</v>
      </c>
      <c r="F413" t="s">
        <v>489</v>
      </c>
      <c r="G413" t="s">
        <v>489</v>
      </c>
      <c r="H413" t="s">
        <v>503</v>
      </c>
      <c r="I413" t="s">
        <v>110</v>
      </c>
      <c r="J413" t="s">
        <v>491</v>
      </c>
      <c r="K413" t="s">
        <v>121</v>
      </c>
      <c r="L413" t="s">
        <v>121</v>
      </c>
      <c r="M413" t="str">
        <f t="shared" si="19"/>
        <v>Proportion of individuals who belong to a SHG for each reason (Among Individuals who belong to savings groups)</v>
      </c>
      <c r="N413" t="s">
        <v>504</v>
      </c>
      <c r="O413" s="19">
        <v>2.3741535498055362E-2</v>
      </c>
      <c r="P413">
        <v>3.1089464857284588E-3</v>
      </c>
      <c r="Q413" s="19">
        <v>1.7646560913456191E-2</v>
      </c>
      <c r="R413" s="19">
        <v>2.9836510082654533E-2</v>
      </c>
      <c r="S413">
        <v>2462</v>
      </c>
      <c r="T413" t="str">
        <f t="shared" si="20"/>
        <v>1</v>
      </c>
      <c r="V413" s="32"/>
      <c r="W413" s="32"/>
    </row>
    <row r="414" spans="1:23" x14ac:dyDescent="0.25">
      <c r="A414" t="s">
        <v>439</v>
      </c>
      <c r="B414" t="str">
        <f t="shared" si="18"/>
        <v>Kenya</v>
      </c>
      <c r="C414" t="s">
        <v>451</v>
      </c>
      <c r="D414" t="s">
        <v>451</v>
      </c>
      <c r="E414" t="s">
        <v>143</v>
      </c>
      <c r="F414" t="s">
        <v>489</v>
      </c>
      <c r="G414" t="s">
        <v>489</v>
      </c>
      <c r="H414" t="s">
        <v>503</v>
      </c>
      <c r="I414" t="s">
        <v>110</v>
      </c>
      <c r="J414" t="s">
        <v>491</v>
      </c>
      <c r="K414" t="s">
        <v>120</v>
      </c>
      <c r="L414" t="s">
        <v>120</v>
      </c>
      <c r="M414" t="str">
        <f t="shared" si="19"/>
        <v>Proportion of individuals who belong to a SHG for each reason (Among Individuals who belong to savings groups)</v>
      </c>
      <c r="N414" t="s">
        <v>504</v>
      </c>
      <c r="O414" s="19">
        <v>9.0022276915082914E-3</v>
      </c>
      <c r="P414">
        <v>2.6650513755690744E-3</v>
      </c>
      <c r="Q414" s="19">
        <v>3.7779966313652453E-3</v>
      </c>
      <c r="R414" s="19">
        <v>1.4226458751651338E-2</v>
      </c>
      <c r="S414">
        <v>1282</v>
      </c>
      <c r="T414" t="str">
        <f t="shared" si="20"/>
        <v>1</v>
      </c>
      <c r="V414" s="32"/>
      <c r="W414" s="32"/>
    </row>
    <row r="415" spans="1:23" x14ac:dyDescent="0.25">
      <c r="A415" t="s">
        <v>439</v>
      </c>
      <c r="B415" t="str">
        <f t="shared" si="18"/>
        <v>Kenya</v>
      </c>
      <c r="C415" t="s">
        <v>451</v>
      </c>
      <c r="D415" t="s">
        <v>451</v>
      </c>
      <c r="E415" t="s">
        <v>143</v>
      </c>
      <c r="F415" t="s">
        <v>489</v>
      </c>
      <c r="G415" t="s">
        <v>489</v>
      </c>
      <c r="H415" t="s">
        <v>505</v>
      </c>
      <c r="I415" t="s">
        <v>110</v>
      </c>
      <c r="J415" t="s">
        <v>491</v>
      </c>
      <c r="K415" t="s">
        <v>135</v>
      </c>
      <c r="L415" t="s">
        <v>135</v>
      </c>
      <c r="M415" t="str">
        <f t="shared" si="19"/>
        <v>Proportion of individuals who belong to a SHG for each reason (Among Individuals who belong to savings groups)</v>
      </c>
      <c r="N415" t="s">
        <v>506</v>
      </c>
      <c r="O415" s="19">
        <v>2.0414688293010772E-2</v>
      </c>
      <c r="P415">
        <v>3.6061802994742471E-3</v>
      </c>
      <c r="Q415" s="19">
        <v>1.334539866434545E-2</v>
      </c>
      <c r="R415" s="19">
        <v>2.7483977921676096E-2</v>
      </c>
      <c r="S415">
        <v>1700</v>
      </c>
      <c r="T415" t="str">
        <f t="shared" si="20"/>
        <v>1</v>
      </c>
      <c r="V415" s="32"/>
      <c r="W415" s="32"/>
    </row>
    <row r="416" spans="1:23" x14ac:dyDescent="0.25">
      <c r="A416" t="s">
        <v>439</v>
      </c>
      <c r="B416" t="str">
        <f t="shared" si="18"/>
        <v>Kenya</v>
      </c>
      <c r="C416" t="s">
        <v>451</v>
      </c>
      <c r="D416" t="s">
        <v>451</v>
      </c>
      <c r="E416" t="s">
        <v>143</v>
      </c>
      <c r="F416" t="s">
        <v>489</v>
      </c>
      <c r="G416" t="s">
        <v>489</v>
      </c>
      <c r="H416" t="s">
        <v>505</v>
      </c>
      <c r="I416" t="s">
        <v>110</v>
      </c>
      <c r="J416" t="s">
        <v>491</v>
      </c>
      <c r="K416" t="s">
        <v>134</v>
      </c>
      <c r="L416" t="s">
        <v>134</v>
      </c>
      <c r="M416" t="str">
        <f t="shared" si="19"/>
        <v>Proportion of individuals who belong to a SHG for each reason (Among Individuals who belong to savings groups)</v>
      </c>
      <c r="N416" t="s">
        <v>506</v>
      </c>
      <c r="O416" s="19">
        <v>1.4873571739456151E-2</v>
      </c>
      <c r="P416">
        <v>2.7947458207010036E-3</v>
      </c>
      <c r="Q416" s="19">
        <v>9.3948382006593719E-3</v>
      </c>
      <c r="R416" s="19">
        <v>2.0352305278252929E-2</v>
      </c>
      <c r="S416">
        <v>2044</v>
      </c>
      <c r="T416" t="str">
        <f t="shared" si="20"/>
        <v>1</v>
      </c>
      <c r="V416" s="32"/>
      <c r="W416" s="32"/>
    </row>
    <row r="417" spans="1:23" x14ac:dyDescent="0.25">
      <c r="A417" t="s">
        <v>439</v>
      </c>
      <c r="B417" t="str">
        <f t="shared" si="18"/>
        <v>Kenya</v>
      </c>
      <c r="C417" t="s">
        <v>451</v>
      </c>
      <c r="D417" t="s">
        <v>451</v>
      </c>
      <c r="E417" t="s">
        <v>143</v>
      </c>
      <c r="F417" t="s">
        <v>489</v>
      </c>
      <c r="G417" t="s">
        <v>489</v>
      </c>
      <c r="H417" t="s">
        <v>505</v>
      </c>
      <c r="I417" t="s">
        <v>110</v>
      </c>
      <c r="J417" t="s">
        <v>491</v>
      </c>
      <c r="K417" t="s">
        <v>116</v>
      </c>
      <c r="L417" t="s">
        <v>116</v>
      </c>
      <c r="M417" t="str">
        <f t="shared" si="19"/>
        <v>Proportion of individuals who belong to a SHG for each reason (Among Individuals who belong to savings groups)</v>
      </c>
      <c r="N417" t="s">
        <v>506</v>
      </c>
      <c r="O417" s="19">
        <v>2.1060737635595496E-2</v>
      </c>
      <c r="P417">
        <v>4.3812244970151595E-3</v>
      </c>
      <c r="Q417" s="19">
        <v>1.2472073162500277E-2</v>
      </c>
      <c r="R417" s="19">
        <v>2.9649402108690714E-2</v>
      </c>
      <c r="S417">
        <v>1128</v>
      </c>
      <c r="T417" t="str">
        <f t="shared" si="20"/>
        <v>1</v>
      </c>
      <c r="V417" s="32"/>
      <c r="W417" s="32"/>
    </row>
    <row r="418" spans="1:23" x14ac:dyDescent="0.25">
      <c r="A418" t="s">
        <v>439</v>
      </c>
      <c r="B418" t="str">
        <f t="shared" si="18"/>
        <v>Kenya</v>
      </c>
      <c r="C418" t="s">
        <v>451</v>
      </c>
      <c r="D418" t="s">
        <v>451</v>
      </c>
      <c r="E418" t="s">
        <v>143</v>
      </c>
      <c r="F418" t="s">
        <v>489</v>
      </c>
      <c r="G418" t="s">
        <v>489</v>
      </c>
      <c r="H418" t="s">
        <v>505</v>
      </c>
      <c r="I418" t="s">
        <v>110</v>
      </c>
      <c r="J418" t="s">
        <v>491</v>
      </c>
      <c r="K418" t="s">
        <v>115</v>
      </c>
      <c r="L418" t="s">
        <v>115</v>
      </c>
      <c r="M418" t="str">
        <f t="shared" si="19"/>
        <v>Proportion of individuals who belong to a SHG for each reason (Among Individuals who belong to savings groups)</v>
      </c>
      <c r="N418" t="s">
        <v>506</v>
      </c>
      <c r="O418" s="19">
        <v>1.5112582145265556E-2</v>
      </c>
      <c r="P418">
        <v>2.3790726246025748E-3</v>
      </c>
      <c r="Q418" s="19">
        <v>1.0448744506767627E-2</v>
      </c>
      <c r="R418" s="19">
        <v>1.9776419783763485E-2</v>
      </c>
      <c r="S418">
        <v>2616</v>
      </c>
      <c r="T418" t="str">
        <f t="shared" si="20"/>
        <v>1</v>
      </c>
      <c r="V418" s="32"/>
      <c r="W418" s="32"/>
    </row>
    <row r="419" spans="1:23" x14ac:dyDescent="0.25">
      <c r="A419" t="s">
        <v>439</v>
      </c>
      <c r="B419" t="str">
        <f t="shared" si="18"/>
        <v>Kenya</v>
      </c>
      <c r="C419" t="s">
        <v>451</v>
      </c>
      <c r="D419" t="s">
        <v>451</v>
      </c>
      <c r="E419" t="s">
        <v>143</v>
      </c>
      <c r="F419" t="s">
        <v>489</v>
      </c>
      <c r="G419" t="s">
        <v>489</v>
      </c>
      <c r="H419" t="s">
        <v>505</v>
      </c>
      <c r="I419" t="s">
        <v>110</v>
      </c>
      <c r="J419" t="s">
        <v>491</v>
      </c>
      <c r="K419" t="s">
        <v>128</v>
      </c>
      <c r="L419" t="s">
        <v>128</v>
      </c>
      <c r="M419" t="str">
        <f t="shared" si="19"/>
        <v>Proportion of individuals who belong to a SHG for each reason (Among Individuals who belong to savings groups)</v>
      </c>
      <c r="N419" t="s">
        <v>506</v>
      </c>
      <c r="O419" s="19">
        <v>4.5301573974030626E-3</v>
      </c>
      <c r="P419">
        <v>2.6205927682704331E-3</v>
      </c>
      <c r="Q419" s="19">
        <v>-6.0702483913714893E-4</v>
      </c>
      <c r="R419" s="19">
        <v>9.6673396339432734E-3</v>
      </c>
      <c r="S419">
        <v>595</v>
      </c>
      <c r="T419" t="str">
        <f t="shared" si="20"/>
        <v>1</v>
      </c>
      <c r="V419" s="32"/>
      <c r="W419" s="32"/>
    </row>
    <row r="420" spans="1:23" x14ac:dyDescent="0.25">
      <c r="A420" t="s">
        <v>439</v>
      </c>
      <c r="B420" t="str">
        <f t="shared" si="18"/>
        <v>Kenya</v>
      </c>
      <c r="C420" t="s">
        <v>451</v>
      </c>
      <c r="D420" t="s">
        <v>451</v>
      </c>
      <c r="E420" t="s">
        <v>143</v>
      </c>
      <c r="F420" t="s">
        <v>489</v>
      </c>
      <c r="G420" t="s">
        <v>489</v>
      </c>
      <c r="H420" t="s">
        <v>505</v>
      </c>
      <c r="I420" t="s">
        <v>110</v>
      </c>
      <c r="J420" t="s">
        <v>491</v>
      </c>
      <c r="K420" t="s">
        <v>127</v>
      </c>
      <c r="L420" t="s">
        <v>127</v>
      </c>
      <c r="M420" t="str">
        <f t="shared" si="19"/>
        <v>Proportion of individuals who belong to a SHG for each reason (Among Individuals who belong to savings groups)</v>
      </c>
      <c r="N420" t="s">
        <v>506</v>
      </c>
      <c r="O420" s="19">
        <v>1.9770044069014295E-2</v>
      </c>
      <c r="P420">
        <v>2.6059440398797551E-3</v>
      </c>
      <c r="Q420" s="19">
        <v>1.4661385409510744E-2</v>
      </c>
      <c r="R420" s="19">
        <v>2.4878702728517846E-2</v>
      </c>
      <c r="S420">
        <v>3149</v>
      </c>
      <c r="T420" t="str">
        <f t="shared" si="20"/>
        <v>1</v>
      </c>
      <c r="V420" s="32"/>
      <c r="W420" s="32"/>
    </row>
    <row r="421" spans="1:23" x14ac:dyDescent="0.25">
      <c r="A421" t="s">
        <v>439</v>
      </c>
      <c r="B421" t="str">
        <f t="shared" si="18"/>
        <v>Kenya</v>
      </c>
      <c r="C421" t="s">
        <v>451</v>
      </c>
      <c r="D421" t="s">
        <v>451</v>
      </c>
      <c r="E421" t="s">
        <v>143</v>
      </c>
      <c r="F421" t="s">
        <v>489</v>
      </c>
      <c r="G421" t="s">
        <v>489</v>
      </c>
      <c r="H421" t="s">
        <v>505</v>
      </c>
      <c r="I421" t="s">
        <v>110</v>
      </c>
      <c r="J421" t="s">
        <v>491</v>
      </c>
      <c r="K421" t="s">
        <v>124</v>
      </c>
      <c r="L421" t="s">
        <v>124</v>
      </c>
      <c r="M421" t="str">
        <f t="shared" si="19"/>
        <v>Proportion of individuals who belong to a SHG for each reason (Among Individuals who belong to savings groups)</v>
      </c>
      <c r="N421" t="s">
        <v>506</v>
      </c>
      <c r="O421" s="19">
        <v>4.0247176741250237E-3</v>
      </c>
      <c r="P421">
        <v>2.8523865918304845E-3</v>
      </c>
      <c r="Q421" s="19">
        <v>-1.5668034587686518E-3</v>
      </c>
      <c r="R421" s="19">
        <v>9.6162388070186993E-3</v>
      </c>
      <c r="S421">
        <v>427</v>
      </c>
      <c r="T421" t="str">
        <f t="shared" si="20"/>
        <v>1</v>
      </c>
      <c r="V421" s="32"/>
      <c r="W421" s="32"/>
    </row>
    <row r="422" spans="1:23" x14ac:dyDescent="0.25">
      <c r="A422" t="s">
        <v>439</v>
      </c>
      <c r="B422" t="str">
        <f t="shared" si="18"/>
        <v>Kenya</v>
      </c>
      <c r="C422" t="s">
        <v>451</v>
      </c>
      <c r="D422" t="s">
        <v>451</v>
      </c>
      <c r="E422" t="s">
        <v>143</v>
      </c>
      <c r="F422" t="s">
        <v>489</v>
      </c>
      <c r="G422" t="s">
        <v>489</v>
      </c>
      <c r="H422" t="s">
        <v>505</v>
      </c>
      <c r="I422" t="s">
        <v>110</v>
      </c>
      <c r="J422" t="s">
        <v>491</v>
      </c>
      <c r="K422" t="s">
        <v>123</v>
      </c>
      <c r="L422" t="s">
        <v>123</v>
      </c>
      <c r="M422" t="str">
        <f t="shared" si="19"/>
        <v>Proportion of individuals who belong to a SHG for each reason (Among Individuals who belong to savings groups)</v>
      </c>
      <c r="N422" t="s">
        <v>506</v>
      </c>
      <c r="O422" s="19">
        <v>1.9105729599398522E-2</v>
      </c>
      <c r="P422">
        <v>2.4978130850403339E-3</v>
      </c>
      <c r="Q422" s="19">
        <v>1.4208977851662455E-2</v>
      </c>
      <c r="R422" s="19">
        <v>2.4002481347134591E-2</v>
      </c>
      <c r="S422">
        <v>3317</v>
      </c>
      <c r="T422" t="str">
        <f t="shared" si="20"/>
        <v>1</v>
      </c>
      <c r="V422" s="32"/>
      <c r="W422" s="32"/>
    </row>
    <row r="423" spans="1:23" x14ac:dyDescent="0.25">
      <c r="A423" t="s">
        <v>439</v>
      </c>
      <c r="B423" t="str">
        <f t="shared" si="18"/>
        <v>Kenya</v>
      </c>
      <c r="C423" t="s">
        <v>451</v>
      </c>
      <c r="D423" t="s">
        <v>451</v>
      </c>
      <c r="E423" t="s">
        <v>143</v>
      </c>
      <c r="F423" t="s">
        <v>489</v>
      </c>
      <c r="G423" t="s">
        <v>489</v>
      </c>
      <c r="H423" t="s">
        <v>505</v>
      </c>
      <c r="I423" t="s">
        <v>110</v>
      </c>
      <c r="J423" t="s">
        <v>491</v>
      </c>
      <c r="K423" t="s">
        <v>132</v>
      </c>
      <c r="L423" t="s">
        <v>132</v>
      </c>
      <c r="M423" t="str">
        <f t="shared" si="19"/>
        <v>Proportion of individuals who belong to a SHG for each reason (Among Individuals who belong to savings groups)</v>
      </c>
      <c r="N423" t="s">
        <v>506</v>
      </c>
      <c r="O423" s="19">
        <v>1.3506101921558735E-2</v>
      </c>
      <c r="P423">
        <v>6.840191662688253E-3</v>
      </c>
      <c r="Q423" s="19">
        <v>9.7477162408548743E-5</v>
      </c>
      <c r="R423" s="19">
        <v>2.691472668070892E-2</v>
      </c>
      <c r="S423">
        <v>296</v>
      </c>
      <c r="T423" t="str">
        <f t="shared" si="20"/>
        <v>1</v>
      </c>
      <c r="V423" s="32"/>
      <c r="W423" s="32"/>
    </row>
    <row r="424" spans="1:23" x14ac:dyDescent="0.25">
      <c r="A424" t="s">
        <v>439</v>
      </c>
      <c r="B424" t="str">
        <f t="shared" si="18"/>
        <v>Kenya</v>
      </c>
      <c r="C424" t="s">
        <v>451</v>
      </c>
      <c r="D424" t="s">
        <v>451</v>
      </c>
      <c r="E424" t="s">
        <v>143</v>
      </c>
      <c r="F424" t="s">
        <v>489</v>
      </c>
      <c r="G424" t="s">
        <v>489</v>
      </c>
      <c r="H424" t="s">
        <v>505</v>
      </c>
      <c r="I424" t="s">
        <v>110</v>
      </c>
      <c r="J424" t="s">
        <v>491</v>
      </c>
      <c r="K424" t="s">
        <v>131</v>
      </c>
      <c r="L424" t="s">
        <v>131</v>
      </c>
      <c r="M424" t="str">
        <f t="shared" si="19"/>
        <v>Proportion of individuals who belong to a SHG for each reason (Among Individuals who belong to savings groups)</v>
      </c>
      <c r="N424" t="s">
        <v>506</v>
      </c>
      <c r="O424" s="19">
        <v>1.7771541281511309E-2</v>
      </c>
      <c r="P424">
        <v>2.3656184319506379E-3</v>
      </c>
      <c r="Q424" s="19">
        <v>1.3133810295158E-2</v>
      </c>
      <c r="R424" s="19">
        <v>2.240927226786462E-2</v>
      </c>
      <c r="S424">
        <v>3448</v>
      </c>
      <c r="T424" t="str">
        <f t="shared" si="20"/>
        <v>1</v>
      </c>
      <c r="V424" s="32"/>
      <c r="W424" s="32"/>
    </row>
    <row r="425" spans="1:23" x14ac:dyDescent="0.25">
      <c r="A425" t="s">
        <v>439</v>
      </c>
      <c r="B425" t="str">
        <f t="shared" si="18"/>
        <v>Kenya</v>
      </c>
      <c r="C425" t="s">
        <v>451</v>
      </c>
      <c r="D425" t="s">
        <v>451</v>
      </c>
      <c r="E425" t="s">
        <v>143</v>
      </c>
      <c r="F425" t="s">
        <v>489</v>
      </c>
      <c r="G425" t="s">
        <v>489</v>
      </c>
      <c r="H425" t="s">
        <v>505</v>
      </c>
      <c r="I425" t="s">
        <v>110</v>
      </c>
      <c r="J425" t="s">
        <v>491</v>
      </c>
      <c r="K425" t="s">
        <v>121</v>
      </c>
      <c r="L425" t="s">
        <v>121</v>
      </c>
      <c r="M425" t="str">
        <f t="shared" si="19"/>
        <v>Proportion of individuals who belong to a SHG for each reason (Among Individuals who belong to savings groups)</v>
      </c>
      <c r="N425" t="s">
        <v>506</v>
      </c>
      <c r="O425" s="19">
        <v>1.1562098139665614E-2</v>
      </c>
      <c r="P425">
        <v>2.1878680252605007E-3</v>
      </c>
      <c r="Q425" s="19">
        <v>7.2728638059020986E-3</v>
      </c>
      <c r="R425" s="19">
        <v>1.5851332473429128E-2</v>
      </c>
      <c r="S425">
        <v>2462</v>
      </c>
      <c r="T425" t="str">
        <f t="shared" si="20"/>
        <v>1</v>
      </c>
      <c r="V425" s="32"/>
      <c r="W425" s="32"/>
    </row>
    <row r="426" spans="1:23" x14ac:dyDescent="0.25">
      <c r="A426" t="s">
        <v>439</v>
      </c>
      <c r="B426" t="str">
        <f t="shared" si="18"/>
        <v>Kenya</v>
      </c>
      <c r="C426" t="s">
        <v>451</v>
      </c>
      <c r="D426" t="s">
        <v>451</v>
      </c>
      <c r="E426" t="s">
        <v>143</v>
      </c>
      <c r="F426" t="s">
        <v>489</v>
      </c>
      <c r="G426" t="s">
        <v>489</v>
      </c>
      <c r="H426" t="s">
        <v>505</v>
      </c>
      <c r="I426" t="s">
        <v>110</v>
      </c>
      <c r="J426" t="s">
        <v>491</v>
      </c>
      <c r="K426" t="s">
        <v>120</v>
      </c>
      <c r="L426" t="s">
        <v>120</v>
      </c>
      <c r="M426" t="str">
        <f t="shared" si="19"/>
        <v>Proportion of individuals who belong to a SHG for each reason (Among Individuals who belong to savings groups)</v>
      </c>
      <c r="N426" t="s">
        <v>506</v>
      </c>
      <c r="O426" s="19">
        <v>2.7894280836039891E-2</v>
      </c>
      <c r="P426">
        <v>4.8604959265401019E-3</v>
      </c>
      <c r="Q426" s="19">
        <v>1.8366376788896535E-2</v>
      </c>
      <c r="R426" s="19">
        <v>3.7422184883183246E-2</v>
      </c>
      <c r="S426">
        <v>1282</v>
      </c>
      <c r="T426" t="str">
        <f t="shared" si="20"/>
        <v>1</v>
      </c>
      <c r="V426" s="32"/>
      <c r="W426" s="32"/>
    </row>
    <row r="427" spans="1:23" x14ac:dyDescent="0.25">
      <c r="A427" t="s">
        <v>439</v>
      </c>
      <c r="B427" t="str">
        <f t="shared" si="18"/>
        <v>Kenya</v>
      </c>
      <c r="C427" t="s">
        <v>451</v>
      </c>
      <c r="D427" t="s">
        <v>451</v>
      </c>
      <c r="E427" t="s">
        <v>143</v>
      </c>
      <c r="F427" t="s">
        <v>489</v>
      </c>
      <c r="G427" t="s">
        <v>489</v>
      </c>
      <c r="H427" t="s">
        <v>507</v>
      </c>
      <c r="I427" t="s">
        <v>110</v>
      </c>
      <c r="J427" t="s">
        <v>491</v>
      </c>
      <c r="K427" t="s">
        <v>135</v>
      </c>
      <c r="L427" t="s">
        <v>135</v>
      </c>
      <c r="M427" t="str">
        <f t="shared" si="19"/>
        <v>Proportion of individuals who belong to a SHG for each reason (Among Individuals who belong to savings groups)</v>
      </c>
      <c r="N427" t="s">
        <v>508</v>
      </c>
      <c r="O427" s="19">
        <v>7.1566283017622011E-3</v>
      </c>
      <c r="P427">
        <v>2.0118044648972577E-3</v>
      </c>
      <c r="Q427" s="19">
        <v>3.2128353525648929E-3</v>
      </c>
      <c r="R427" s="19">
        <v>1.1100421250959509E-2</v>
      </c>
      <c r="S427">
        <v>1700</v>
      </c>
      <c r="T427" t="str">
        <f t="shared" si="20"/>
        <v>1</v>
      </c>
      <c r="V427" s="32"/>
      <c r="W427" s="32"/>
    </row>
    <row r="428" spans="1:23" x14ac:dyDescent="0.25">
      <c r="A428" t="s">
        <v>439</v>
      </c>
      <c r="B428" t="str">
        <f t="shared" si="18"/>
        <v>Kenya</v>
      </c>
      <c r="C428" t="s">
        <v>451</v>
      </c>
      <c r="D428" t="s">
        <v>451</v>
      </c>
      <c r="E428" t="s">
        <v>143</v>
      </c>
      <c r="F428" t="s">
        <v>489</v>
      </c>
      <c r="G428" t="s">
        <v>489</v>
      </c>
      <c r="H428" t="s">
        <v>507</v>
      </c>
      <c r="I428" t="s">
        <v>110</v>
      </c>
      <c r="J428" t="s">
        <v>491</v>
      </c>
      <c r="K428" t="s">
        <v>134</v>
      </c>
      <c r="L428" t="s">
        <v>134</v>
      </c>
      <c r="M428" t="str">
        <f t="shared" si="19"/>
        <v>Proportion of individuals who belong to a SHG for each reason (Among Individuals who belong to savings groups)</v>
      </c>
      <c r="N428" t="s">
        <v>508</v>
      </c>
      <c r="O428" s="19">
        <v>1.1211881331355566E-2</v>
      </c>
      <c r="P428">
        <v>2.3289152966296024E-3</v>
      </c>
      <c r="Q428" s="19">
        <v>6.6463475893779158E-3</v>
      </c>
      <c r="R428" s="19">
        <v>1.5777415073333217E-2</v>
      </c>
      <c r="S428">
        <v>2044</v>
      </c>
      <c r="T428" t="str">
        <f t="shared" si="20"/>
        <v>1</v>
      </c>
      <c r="V428" s="32"/>
      <c r="W428" s="32"/>
    </row>
    <row r="429" spans="1:23" x14ac:dyDescent="0.25">
      <c r="A429" t="s">
        <v>439</v>
      </c>
      <c r="B429" t="str">
        <f t="shared" si="18"/>
        <v>Kenya</v>
      </c>
      <c r="C429" t="s">
        <v>451</v>
      </c>
      <c r="D429" t="s">
        <v>451</v>
      </c>
      <c r="E429" t="s">
        <v>143</v>
      </c>
      <c r="F429" t="s">
        <v>489</v>
      </c>
      <c r="G429" t="s">
        <v>489</v>
      </c>
      <c r="H429" t="s">
        <v>507</v>
      </c>
      <c r="I429" t="s">
        <v>110</v>
      </c>
      <c r="J429" t="s">
        <v>491</v>
      </c>
      <c r="K429" t="s">
        <v>116</v>
      </c>
      <c r="L429" t="s">
        <v>116</v>
      </c>
      <c r="M429" t="str">
        <f t="shared" si="19"/>
        <v>Proportion of individuals who belong to a SHG for each reason (Among Individuals who belong to savings groups)</v>
      </c>
      <c r="N429" t="s">
        <v>508</v>
      </c>
      <c r="O429" s="19">
        <v>6.929746596931111E-3</v>
      </c>
      <c r="P429">
        <v>2.4519256297243284E-3</v>
      </c>
      <c r="Q429" s="19">
        <v>2.1231527871339003E-3</v>
      </c>
      <c r="R429" s="19">
        <v>1.1736340406728323E-2</v>
      </c>
      <c r="S429">
        <v>1128</v>
      </c>
      <c r="T429" t="str">
        <f t="shared" si="20"/>
        <v>1</v>
      </c>
      <c r="V429" s="32"/>
      <c r="W429" s="32"/>
    </row>
    <row r="430" spans="1:23" x14ac:dyDescent="0.25">
      <c r="A430" t="s">
        <v>439</v>
      </c>
      <c r="B430" t="str">
        <f t="shared" si="18"/>
        <v>Kenya</v>
      </c>
      <c r="C430" t="s">
        <v>451</v>
      </c>
      <c r="D430" t="s">
        <v>451</v>
      </c>
      <c r="E430" t="s">
        <v>143</v>
      </c>
      <c r="F430" t="s">
        <v>489</v>
      </c>
      <c r="G430" t="s">
        <v>489</v>
      </c>
      <c r="H430" t="s">
        <v>507</v>
      </c>
      <c r="I430" t="s">
        <v>110</v>
      </c>
      <c r="J430" t="s">
        <v>491</v>
      </c>
      <c r="K430" t="s">
        <v>115</v>
      </c>
      <c r="L430" t="s">
        <v>115</v>
      </c>
      <c r="M430" t="str">
        <f t="shared" si="19"/>
        <v>Proportion of individuals who belong to a SHG for each reason (Among Individuals who belong to savings groups)</v>
      </c>
      <c r="N430" t="s">
        <v>508</v>
      </c>
      <c r="O430" s="19">
        <v>1.0878300042269489E-2</v>
      </c>
      <c r="P430">
        <v>2.0181810940165116E-3</v>
      </c>
      <c r="Q430" s="19">
        <v>6.9219395469056746E-3</v>
      </c>
      <c r="R430" s="19">
        <v>1.4834660537633302E-2</v>
      </c>
      <c r="S430">
        <v>2616</v>
      </c>
      <c r="T430" t="str">
        <f t="shared" si="20"/>
        <v>1</v>
      </c>
      <c r="V430" s="32"/>
      <c r="W430" s="32"/>
    </row>
    <row r="431" spans="1:23" x14ac:dyDescent="0.25">
      <c r="A431" t="s">
        <v>439</v>
      </c>
      <c r="B431" t="str">
        <f t="shared" si="18"/>
        <v>Kenya</v>
      </c>
      <c r="C431" t="s">
        <v>451</v>
      </c>
      <c r="D431" t="s">
        <v>451</v>
      </c>
      <c r="E431" t="s">
        <v>143</v>
      </c>
      <c r="F431" t="s">
        <v>489</v>
      </c>
      <c r="G431" t="s">
        <v>489</v>
      </c>
      <c r="H431" t="s">
        <v>507</v>
      </c>
      <c r="I431" t="s">
        <v>110</v>
      </c>
      <c r="J431" t="s">
        <v>491</v>
      </c>
      <c r="K431" t="s">
        <v>128</v>
      </c>
      <c r="L431" t="s">
        <v>128</v>
      </c>
      <c r="M431" t="str">
        <f t="shared" si="19"/>
        <v>Proportion of individuals who belong to a SHG for each reason (Among Individuals who belong to savings groups)</v>
      </c>
      <c r="N431" t="s">
        <v>508</v>
      </c>
      <c r="O431" s="19">
        <v>7.44042589289373E-3</v>
      </c>
      <c r="P431">
        <v>3.8397782392541172E-3</v>
      </c>
      <c r="Q431" s="19">
        <v>-8.6741548680429638E-5</v>
      </c>
      <c r="R431" s="19">
        <v>1.4967593334467889E-2</v>
      </c>
      <c r="S431">
        <v>595</v>
      </c>
      <c r="T431" t="str">
        <f t="shared" si="20"/>
        <v>1</v>
      </c>
      <c r="V431" s="32"/>
      <c r="W431" s="32"/>
    </row>
    <row r="432" spans="1:23" x14ac:dyDescent="0.25">
      <c r="A432" t="s">
        <v>439</v>
      </c>
      <c r="B432" t="str">
        <f t="shared" si="18"/>
        <v>Kenya</v>
      </c>
      <c r="C432" t="s">
        <v>451</v>
      </c>
      <c r="D432" t="s">
        <v>451</v>
      </c>
      <c r="E432" t="s">
        <v>143</v>
      </c>
      <c r="F432" t="s">
        <v>489</v>
      </c>
      <c r="G432" t="s">
        <v>489</v>
      </c>
      <c r="H432" t="s">
        <v>507</v>
      </c>
      <c r="I432" t="s">
        <v>110</v>
      </c>
      <c r="J432" t="s">
        <v>491</v>
      </c>
      <c r="K432" t="s">
        <v>127</v>
      </c>
      <c r="L432" t="s">
        <v>127</v>
      </c>
      <c r="M432" t="str">
        <f t="shared" si="19"/>
        <v>Proportion of individuals who belong to a SHG for each reason (Among Individuals who belong to savings groups)</v>
      </c>
      <c r="N432" t="s">
        <v>508</v>
      </c>
      <c r="O432" s="19">
        <v>9.6699745288537642E-3</v>
      </c>
      <c r="P432">
        <v>1.7049553623067796E-3</v>
      </c>
      <c r="Q432" s="19">
        <v>6.3276023050367683E-3</v>
      </c>
      <c r="R432" s="19">
        <v>1.301234675267076E-2</v>
      </c>
      <c r="S432">
        <v>3149</v>
      </c>
      <c r="T432" t="str">
        <f t="shared" si="20"/>
        <v>1</v>
      </c>
      <c r="V432" s="32"/>
      <c r="W432" s="32"/>
    </row>
    <row r="433" spans="1:23" x14ac:dyDescent="0.25">
      <c r="A433" t="s">
        <v>439</v>
      </c>
      <c r="B433" t="str">
        <f t="shared" si="18"/>
        <v>Kenya</v>
      </c>
      <c r="C433" t="s">
        <v>451</v>
      </c>
      <c r="D433" t="s">
        <v>451</v>
      </c>
      <c r="E433" t="s">
        <v>143</v>
      </c>
      <c r="F433" t="s">
        <v>489</v>
      </c>
      <c r="G433" t="s">
        <v>489</v>
      </c>
      <c r="H433" t="s">
        <v>507</v>
      </c>
      <c r="I433" t="s">
        <v>110</v>
      </c>
      <c r="J433" t="s">
        <v>491</v>
      </c>
      <c r="K433" t="s">
        <v>124</v>
      </c>
      <c r="L433" t="s">
        <v>124</v>
      </c>
      <c r="M433" t="str">
        <f t="shared" si="19"/>
        <v>Proportion of individuals who belong to a SHG for each reason (Among Individuals who belong to savings groups)</v>
      </c>
      <c r="N433" t="s">
        <v>508</v>
      </c>
      <c r="O433" s="19">
        <v>6.5087621866420347E-3</v>
      </c>
      <c r="P433">
        <v>4.5982380498067847E-3</v>
      </c>
      <c r="Q433" s="19">
        <v>-2.5051440290195046E-3</v>
      </c>
      <c r="R433" s="19">
        <v>1.5522668402303574E-2</v>
      </c>
      <c r="S433">
        <v>427</v>
      </c>
      <c r="T433" t="str">
        <f t="shared" si="20"/>
        <v>1</v>
      </c>
      <c r="V433" s="32"/>
      <c r="W433" s="32"/>
    </row>
    <row r="434" spans="1:23" x14ac:dyDescent="0.25">
      <c r="A434" t="s">
        <v>439</v>
      </c>
      <c r="B434" t="str">
        <f t="shared" si="18"/>
        <v>Kenya</v>
      </c>
      <c r="C434" t="s">
        <v>451</v>
      </c>
      <c r="D434" t="s">
        <v>451</v>
      </c>
      <c r="E434" t="s">
        <v>143</v>
      </c>
      <c r="F434" t="s">
        <v>489</v>
      </c>
      <c r="G434" t="s">
        <v>489</v>
      </c>
      <c r="H434" t="s">
        <v>507</v>
      </c>
      <c r="I434" t="s">
        <v>110</v>
      </c>
      <c r="J434" t="s">
        <v>491</v>
      </c>
      <c r="K434" t="s">
        <v>123</v>
      </c>
      <c r="L434" t="s">
        <v>123</v>
      </c>
      <c r="M434" t="str">
        <f t="shared" si="19"/>
        <v>Proportion of individuals who belong to a SHG for each reason (Among Individuals who belong to savings groups)</v>
      </c>
      <c r="N434" t="s">
        <v>508</v>
      </c>
      <c r="O434" s="19">
        <v>9.6789151213610546E-3</v>
      </c>
      <c r="P434">
        <v>1.6571005584883588E-3</v>
      </c>
      <c r="Q434" s="19">
        <v>6.430309329138113E-3</v>
      </c>
      <c r="R434" s="19">
        <v>1.2927520913583996E-2</v>
      </c>
      <c r="S434">
        <v>3317</v>
      </c>
      <c r="T434" t="str">
        <f t="shared" si="20"/>
        <v>1</v>
      </c>
      <c r="V434" s="32"/>
      <c r="W434" s="32"/>
    </row>
    <row r="435" spans="1:23" x14ac:dyDescent="0.25">
      <c r="A435" t="s">
        <v>439</v>
      </c>
      <c r="B435" t="str">
        <f t="shared" si="18"/>
        <v>Kenya</v>
      </c>
      <c r="C435" t="s">
        <v>451</v>
      </c>
      <c r="D435" t="s">
        <v>451</v>
      </c>
      <c r="E435" t="s">
        <v>143</v>
      </c>
      <c r="F435" t="s">
        <v>489</v>
      </c>
      <c r="G435" t="s">
        <v>489</v>
      </c>
      <c r="H435" t="s">
        <v>507</v>
      </c>
      <c r="I435" t="s">
        <v>110</v>
      </c>
      <c r="J435" t="s">
        <v>491</v>
      </c>
      <c r="K435" t="s">
        <v>132</v>
      </c>
      <c r="L435" t="s">
        <v>132</v>
      </c>
      <c r="M435" t="str">
        <f t="shared" si="19"/>
        <v>Proportion of individuals who belong to a SHG for each reason (Among Individuals who belong to savings groups)</v>
      </c>
      <c r="N435" t="s">
        <v>508</v>
      </c>
      <c r="O435" s="19">
        <v>2.8690430681995284E-3</v>
      </c>
      <c r="P435">
        <v>2.8660618060538626E-3</v>
      </c>
      <c r="Q435" s="19">
        <v>-2.749212850495771E-3</v>
      </c>
      <c r="R435" s="19">
        <v>8.487298986894827E-3</v>
      </c>
      <c r="S435">
        <v>296</v>
      </c>
      <c r="T435" t="str">
        <f t="shared" si="20"/>
        <v>1</v>
      </c>
      <c r="V435" s="32"/>
      <c r="W435" s="32"/>
    </row>
    <row r="436" spans="1:23" x14ac:dyDescent="0.25">
      <c r="A436" t="s">
        <v>439</v>
      </c>
      <c r="B436" t="str">
        <f t="shared" si="18"/>
        <v>Kenya</v>
      </c>
      <c r="C436" t="s">
        <v>451</v>
      </c>
      <c r="D436" t="s">
        <v>451</v>
      </c>
      <c r="E436" t="s">
        <v>143</v>
      </c>
      <c r="F436" t="s">
        <v>489</v>
      </c>
      <c r="G436" t="s">
        <v>489</v>
      </c>
      <c r="H436" t="s">
        <v>507</v>
      </c>
      <c r="I436" t="s">
        <v>110</v>
      </c>
      <c r="J436" t="s">
        <v>491</v>
      </c>
      <c r="K436" t="s">
        <v>131</v>
      </c>
      <c r="L436" t="s">
        <v>131</v>
      </c>
      <c r="M436" t="str">
        <f t="shared" si="19"/>
        <v>Proportion of individuals who belong to a SHG for each reason (Among Individuals who belong to savings groups)</v>
      </c>
      <c r="N436" t="s">
        <v>508</v>
      </c>
      <c r="O436" s="19">
        <v>9.8651430203460962E-3</v>
      </c>
      <c r="P436">
        <v>1.6711449936862995E-3</v>
      </c>
      <c r="Q436" s="19">
        <v>6.58890843609093E-3</v>
      </c>
      <c r="R436" s="19">
        <v>1.3141377604601262E-2</v>
      </c>
      <c r="S436">
        <v>3448</v>
      </c>
      <c r="T436" t="str">
        <f t="shared" si="20"/>
        <v>1</v>
      </c>
      <c r="V436" s="32"/>
      <c r="W436" s="32"/>
    </row>
    <row r="437" spans="1:23" x14ac:dyDescent="0.25">
      <c r="A437" t="s">
        <v>439</v>
      </c>
      <c r="B437" t="str">
        <f t="shared" si="18"/>
        <v>Kenya</v>
      </c>
      <c r="C437" t="s">
        <v>451</v>
      </c>
      <c r="D437" t="s">
        <v>451</v>
      </c>
      <c r="E437" t="s">
        <v>143</v>
      </c>
      <c r="F437" t="s">
        <v>489</v>
      </c>
      <c r="G437" t="s">
        <v>489</v>
      </c>
      <c r="H437" t="s">
        <v>507</v>
      </c>
      <c r="I437" t="s">
        <v>110</v>
      </c>
      <c r="J437" t="s">
        <v>491</v>
      </c>
      <c r="K437" t="s">
        <v>121</v>
      </c>
      <c r="L437" t="s">
        <v>121</v>
      </c>
      <c r="M437" t="str">
        <f t="shared" si="19"/>
        <v>Proportion of individuals who belong to a SHG for each reason (Among Individuals who belong to savings groups)</v>
      </c>
      <c r="N437" t="s">
        <v>508</v>
      </c>
      <c r="O437" s="19">
        <v>9.9249835839531723E-3</v>
      </c>
      <c r="P437">
        <v>2.0214456955571997E-3</v>
      </c>
      <c r="Q437" s="19">
        <v>5.962014071571339E-3</v>
      </c>
      <c r="R437" s="19">
        <v>1.3887953096335006E-2</v>
      </c>
      <c r="S437">
        <v>2462</v>
      </c>
      <c r="T437" t="str">
        <f t="shared" si="20"/>
        <v>1</v>
      </c>
      <c r="V437" s="32"/>
      <c r="W437" s="32"/>
    </row>
    <row r="438" spans="1:23" x14ac:dyDescent="0.25">
      <c r="A438" t="s">
        <v>439</v>
      </c>
      <c r="B438" t="str">
        <f t="shared" si="18"/>
        <v>Kenya</v>
      </c>
      <c r="C438" t="s">
        <v>451</v>
      </c>
      <c r="D438" t="s">
        <v>451</v>
      </c>
      <c r="E438" t="s">
        <v>143</v>
      </c>
      <c r="F438" t="s">
        <v>489</v>
      </c>
      <c r="G438" t="s">
        <v>489</v>
      </c>
      <c r="H438" t="s">
        <v>507</v>
      </c>
      <c r="I438" t="s">
        <v>110</v>
      </c>
      <c r="J438" t="s">
        <v>491</v>
      </c>
      <c r="K438" t="s">
        <v>120</v>
      </c>
      <c r="L438" t="s">
        <v>120</v>
      </c>
      <c r="M438" t="str">
        <f t="shared" si="19"/>
        <v>Proportion of individuals who belong to a SHG for each reason (Among Individuals who belong to savings groups)</v>
      </c>
      <c r="N438" t="s">
        <v>508</v>
      </c>
      <c r="O438" s="19">
        <v>8.2728298497588802E-3</v>
      </c>
      <c r="P438">
        <v>2.4164523987968154E-3</v>
      </c>
      <c r="Q438" s="19">
        <v>3.5359209132638609E-3</v>
      </c>
      <c r="R438" s="19">
        <v>1.3009738786253899E-2</v>
      </c>
      <c r="S438">
        <v>1282</v>
      </c>
      <c r="T438" t="str">
        <f t="shared" si="20"/>
        <v>1</v>
      </c>
      <c r="V438" s="32"/>
      <c r="W438" s="32"/>
    </row>
    <row r="439" spans="1:23" x14ac:dyDescent="0.25">
      <c r="A439" t="s">
        <v>439</v>
      </c>
      <c r="B439" t="str">
        <f t="shared" si="18"/>
        <v>Kenya</v>
      </c>
      <c r="C439" t="s">
        <v>451</v>
      </c>
      <c r="D439" t="s">
        <v>451</v>
      </c>
      <c r="E439" t="s">
        <v>143</v>
      </c>
      <c r="F439" t="s">
        <v>489</v>
      </c>
      <c r="G439" t="s">
        <v>489</v>
      </c>
      <c r="H439" t="s">
        <v>509</v>
      </c>
      <c r="I439" t="s">
        <v>110</v>
      </c>
      <c r="J439" t="s">
        <v>491</v>
      </c>
      <c r="K439" t="s">
        <v>135</v>
      </c>
      <c r="L439" t="s">
        <v>135</v>
      </c>
      <c r="M439" t="str">
        <f t="shared" si="19"/>
        <v>Proportion of individuals who belong to a SHG for each reason (Among Individuals who belong to savings groups)</v>
      </c>
      <c r="N439" t="s">
        <v>510</v>
      </c>
      <c r="O439" s="19">
        <v>2.877398997096697E-2</v>
      </c>
      <c r="P439">
        <v>4.1475426721945211E-3</v>
      </c>
      <c r="Q439" s="19">
        <v>2.0643453513523001E-2</v>
      </c>
      <c r="R439" s="19">
        <v>3.6904526428410939E-2</v>
      </c>
      <c r="S439">
        <v>1700</v>
      </c>
      <c r="T439" t="str">
        <f t="shared" si="20"/>
        <v>1</v>
      </c>
      <c r="V439" s="32"/>
      <c r="W439" s="32"/>
    </row>
    <row r="440" spans="1:23" x14ac:dyDescent="0.25">
      <c r="A440" t="s">
        <v>439</v>
      </c>
      <c r="B440" t="str">
        <f t="shared" si="18"/>
        <v>Kenya</v>
      </c>
      <c r="C440" t="s">
        <v>451</v>
      </c>
      <c r="D440" t="s">
        <v>451</v>
      </c>
      <c r="E440" t="s">
        <v>143</v>
      </c>
      <c r="F440" t="s">
        <v>489</v>
      </c>
      <c r="G440" t="s">
        <v>489</v>
      </c>
      <c r="H440" t="s">
        <v>509</v>
      </c>
      <c r="I440" t="s">
        <v>110</v>
      </c>
      <c r="J440" t="s">
        <v>491</v>
      </c>
      <c r="K440" t="s">
        <v>134</v>
      </c>
      <c r="L440" t="s">
        <v>134</v>
      </c>
      <c r="M440" t="str">
        <f t="shared" si="19"/>
        <v>Proportion of individuals who belong to a SHG for each reason (Among Individuals who belong to savings groups)</v>
      </c>
      <c r="N440" t="s">
        <v>510</v>
      </c>
      <c r="O440" s="19">
        <v>3.2799054126247784E-2</v>
      </c>
      <c r="P440">
        <v>3.992535000207389E-3</v>
      </c>
      <c r="Q440" s="19">
        <v>2.4972211610397959E-2</v>
      </c>
      <c r="R440" s="19">
        <v>4.0625896642097606E-2</v>
      </c>
      <c r="S440">
        <v>2044</v>
      </c>
      <c r="T440" t="str">
        <f t="shared" si="20"/>
        <v>1</v>
      </c>
      <c r="V440" s="32"/>
      <c r="W440" s="32"/>
    </row>
    <row r="441" spans="1:23" x14ac:dyDescent="0.25">
      <c r="A441" t="s">
        <v>439</v>
      </c>
      <c r="B441" t="str">
        <f t="shared" si="18"/>
        <v>Kenya</v>
      </c>
      <c r="C441" t="s">
        <v>451</v>
      </c>
      <c r="D441" t="s">
        <v>451</v>
      </c>
      <c r="E441" t="s">
        <v>143</v>
      </c>
      <c r="F441" t="s">
        <v>489</v>
      </c>
      <c r="G441" t="s">
        <v>489</v>
      </c>
      <c r="H441" t="s">
        <v>509</v>
      </c>
      <c r="I441" t="s">
        <v>110</v>
      </c>
      <c r="J441" t="s">
        <v>491</v>
      </c>
      <c r="K441" t="s">
        <v>116</v>
      </c>
      <c r="L441" t="s">
        <v>116</v>
      </c>
      <c r="M441" t="str">
        <f t="shared" si="19"/>
        <v>Proportion of individuals who belong to a SHG for each reason (Among Individuals who belong to savings groups)</v>
      </c>
      <c r="N441" t="s">
        <v>510</v>
      </c>
      <c r="O441" s="19">
        <v>2.9743349348612294E-2</v>
      </c>
      <c r="P441">
        <v>5.0487546583375615E-3</v>
      </c>
      <c r="Q441" s="19">
        <v>1.9846102632088292E-2</v>
      </c>
      <c r="R441" s="19">
        <v>3.9640596065136299E-2</v>
      </c>
      <c r="S441">
        <v>1128</v>
      </c>
      <c r="T441" t="str">
        <f t="shared" si="20"/>
        <v>1</v>
      </c>
      <c r="V441" s="32"/>
      <c r="W441" s="32"/>
    </row>
    <row r="442" spans="1:23" x14ac:dyDescent="0.25">
      <c r="A442" t="s">
        <v>439</v>
      </c>
      <c r="B442" t="str">
        <f t="shared" si="18"/>
        <v>Kenya</v>
      </c>
      <c r="C442" t="s">
        <v>451</v>
      </c>
      <c r="D442" t="s">
        <v>451</v>
      </c>
      <c r="E442" t="s">
        <v>143</v>
      </c>
      <c r="F442" t="s">
        <v>489</v>
      </c>
      <c r="G442" t="s">
        <v>489</v>
      </c>
      <c r="H442" t="s">
        <v>509</v>
      </c>
      <c r="I442" t="s">
        <v>110</v>
      </c>
      <c r="J442" t="s">
        <v>491</v>
      </c>
      <c r="K442" t="s">
        <v>115</v>
      </c>
      <c r="L442" t="s">
        <v>115</v>
      </c>
      <c r="M442" t="str">
        <f t="shared" si="19"/>
        <v>Proportion of individuals who belong to a SHG for each reason (Among Individuals who belong to savings groups)</v>
      </c>
      <c r="N442" t="s">
        <v>510</v>
      </c>
      <c r="O442" s="19">
        <v>3.1697282826303887E-2</v>
      </c>
      <c r="P442">
        <v>3.4365306089630151E-3</v>
      </c>
      <c r="Q442" s="19">
        <v>2.4960447374460838E-2</v>
      </c>
      <c r="R442" s="19">
        <v>3.8434118278146939E-2</v>
      </c>
      <c r="S442">
        <v>2616</v>
      </c>
      <c r="T442" t="str">
        <f t="shared" si="20"/>
        <v>1</v>
      </c>
      <c r="V442" s="32"/>
      <c r="W442" s="32"/>
    </row>
    <row r="443" spans="1:23" x14ac:dyDescent="0.25">
      <c r="A443" t="s">
        <v>439</v>
      </c>
      <c r="B443" t="str">
        <f t="shared" si="18"/>
        <v>Kenya</v>
      </c>
      <c r="C443" t="s">
        <v>451</v>
      </c>
      <c r="D443" t="s">
        <v>451</v>
      </c>
      <c r="E443" t="s">
        <v>143</v>
      </c>
      <c r="F443" t="s">
        <v>489</v>
      </c>
      <c r="G443" t="s">
        <v>489</v>
      </c>
      <c r="H443" t="s">
        <v>509</v>
      </c>
      <c r="I443" t="s">
        <v>110</v>
      </c>
      <c r="J443" t="s">
        <v>491</v>
      </c>
      <c r="K443" t="s">
        <v>128</v>
      </c>
      <c r="L443" t="s">
        <v>128</v>
      </c>
      <c r="M443" t="str">
        <f t="shared" si="19"/>
        <v>Proportion of individuals who belong to a SHG for each reason (Among Individuals who belong to savings groups)</v>
      </c>
      <c r="N443" t="s">
        <v>510</v>
      </c>
      <c r="O443" s="19">
        <v>3.2066569971203621E-2</v>
      </c>
      <c r="P443">
        <v>7.37226521675006E-3</v>
      </c>
      <c r="Q443" s="19">
        <v>1.76146221626369E-2</v>
      </c>
      <c r="R443" s="19">
        <v>4.6518517779770341E-2</v>
      </c>
      <c r="S443">
        <v>595</v>
      </c>
      <c r="T443" t="str">
        <f t="shared" si="20"/>
        <v>1</v>
      </c>
      <c r="V443" s="32"/>
      <c r="W443" s="32"/>
    </row>
    <row r="444" spans="1:23" x14ac:dyDescent="0.25">
      <c r="A444" t="s">
        <v>439</v>
      </c>
      <c r="B444" t="str">
        <f t="shared" si="18"/>
        <v>Kenya</v>
      </c>
      <c r="C444" t="s">
        <v>451</v>
      </c>
      <c r="D444" t="s">
        <v>451</v>
      </c>
      <c r="E444" t="s">
        <v>143</v>
      </c>
      <c r="F444" t="s">
        <v>489</v>
      </c>
      <c r="G444" t="s">
        <v>489</v>
      </c>
      <c r="H444" t="s">
        <v>509</v>
      </c>
      <c r="I444" t="s">
        <v>110</v>
      </c>
      <c r="J444" t="s">
        <v>491</v>
      </c>
      <c r="K444" t="s">
        <v>127</v>
      </c>
      <c r="L444" t="s">
        <v>127</v>
      </c>
      <c r="M444" t="str">
        <f t="shared" si="19"/>
        <v>Proportion of individuals who belong to a SHG for each reason (Among Individuals who belong to savings groups)</v>
      </c>
      <c r="N444" t="s">
        <v>510</v>
      </c>
      <c r="O444" s="19">
        <v>3.0726628038025235E-2</v>
      </c>
      <c r="P444">
        <v>3.1262447357439881E-3</v>
      </c>
      <c r="Q444" s="19">
        <v>2.4597978690005139E-2</v>
      </c>
      <c r="R444" s="19">
        <v>3.6855277386045326E-2</v>
      </c>
      <c r="S444">
        <v>3149</v>
      </c>
      <c r="T444" t="str">
        <f t="shared" si="20"/>
        <v>1</v>
      </c>
      <c r="V444" s="32"/>
      <c r="W444" s="32"/>
    </row>
    <row r="445" spans="1:23" x14ac:dyDescent="0.25">
      <c r="A445" t="s">
        <v>439</v>
      </c>
      <c r="B445" t="str">
        <f t="shared" si="18"/>
        <v>Kenya</v>
      </c>
      <c r="C445" t="s">
        <v>451</v>
      </c>
      <c r="D445" t="s">
        <v>451</v>
      </c>
      <c r="E445" t="s">
        <v>143</v>
      </c>
      <c r="F445" t="s">
        <v>489</v>
      </c>
      <c r="G445" t="s">
        <v>489</v>
      </c>
      <c r="H445" t="s">
        <v>509</v>
      </c>
      <c r="I445" t="s">
        <v>110</v>
      </c>
      <c r="J445" t="s">
        <v>491</v>
      </c>
      <c r="K445" t="s">
        <v>124</v>
      </c>
      <c r="L445" t="s">
        <v>124</v>
      </c>
      <c r="M445" t="str">
        <f t="shared" si="19"/>
        <v>Proportion of individuals who belong to a SHG for each reason (Among Individuals who belong to savings groups)</v>
      </c>
      <c r="N445" t="s">
        <v>510</v>
      </c>
      <c r="O445" s="19">
        <v>3.3651867717131516E-2</v>
      </c>
      <c r="P445">
        <v>8.7143973259972626E-3</v>
      </c>
      <c r="Q445" s="19">
        <v>1.6569072226399653E-2</v>
      </c>
      <c r="R445" s="19">
        <v>5.0734663207863379E-2</v>
      </c>
      <c r="S445">
        <v>427</v>
      </c>
      <c r="T445" t="str">
        <f t="shared" si="20"/>
        <v>1</v>
      </c>
      <c r="V445" s="32"/>
      <c r="W445" s="32"/>
    </row>
    <row r="446" spans="1:23" x14ac:dyDescent="0.25">
      <c r="A446" t="s">
        <v>439</v>
      </c>
      <c r="B446" t="str">
        <f t="shared" si="18"/>
        <v>Kenya</v>
      </c>
      <c r="C446" t="s">
        <v>451</v>
      </c>
      <c r="D446" t="s">
        <v>451</v>
      </c>
      <c r="E446" t="s">
        <v>143</v>
      </c>
      <c r="F446" t="s">
        <v>489</v>
      </c>
      <c r="G446" t="s">
        <v>489</v>
      </c>
      <c r="H446" t="s">
        <v>509</v>
      </c>
      <c r="I446" t="s">
        <v>110</v>
      </c>
      <c r="J446" t="s">
        <v>491</v>
      </c>
      <c r="K446" t="s">
        <v>123</v>
      </c>
      <c r="L446" t="s">
        <v>123</v>
      </c>
      <c r="M446" t="str">
        <f t="shared" si="19"/>
        <v>Proportion of individuals who belong to a SHG for each reason (Among Individuals who belong to savings groups)</v>
      </c>
      <c r="N446" t="s">
        <v>510</v>
      </c>
      <c r="O446" s="19">
        <v>3.0594382622842319E-2</v>
      </c>
      <c r="P446">
        <v>3.0492875710130566E-3</v>
      </c>
      <c r="Q446" s="19">
        <v>2.4616511687609012E-2</v>
      </c>
      <c r="R446" s="19">
        <v>3.6572253558075626E-2</v>
      </c>
      <c r="S446">
        <v>3317</v>
      </c>
      <c r="T446" t="str">
        <f t="shared" si="20"/>
        <v>1</v>
      </c>
      <c r="V446" s="32"/>
      <c r="W446" s="32"/>
    </row>
    <row r="447" spans="1:23" x14ac:dyDescent="0.25">
      <c r="A447" t="s">
        <v>439</v>
      </c>
      <c r="B447" t="str">
        <f t="shared" si="18"/>
        <v>Kenya</v>
      </c>
      <c r="C447" t="s">
        <v>451</v>
      </c>
      <c r="D447" t="s">
        <v>451</v>
      </c>
      <c r="E447" t="s">
        <v>143</v>
      </c>
      <c r="F447" t="s">
        <v>489</v>
      </c>
      <c r="G447" t="s">
        <v>489</v>
      </c>
      <c r="H447" t="s">
        <v>509</v>
      </c>
      <c r="I447" t="s">
        <v>110</v>
      </c>
      <c r="J447" t="s">
        <v>491</v>
      </c>
      <c r="K447" t="s">
        <v>132</v>
      </c>
      <c r="L447" t="s">
        <v>132</v>
      </c>
      <c r="M447" t="str">
        <f t="shared" si="19"/>
        <v>Proportion of individuals who belong to a SHG for each reason (Among Individuals who belong to savings groups)</v>
      </c>
      <c r="N447" t="s">
        <v>510</v>
      </c>
      <c r="O447" s="19">
        <v>2.1413977878847707E-2</v>
      </c>
      <c r="P447">
        <v>8.107035498915633E-3</v>
      </c>
      <c r="Q447" s="19">
        <v>5.5219967364146354E-3</v>
      </c>
      <c r="R447" s="19">
        <v>3.7305959021280782E-2</v>
      </c>
      <c r="S447">
        <v>296</v>
      </c>
      <c r="T447" t="str">
        <f t="shared" si="20"/>
        <v>1</v>
      </c>
      <c r="V447" s="32"/>
      <c r="W447" s="32"/>
    </row>
    <row r="448" spans="1:23" x14ac:dyDescent="0.25">
      <c r="A448" t="s">
        <v>439</v>
      </c>
      <c r="B448" t="str">
        <f t="shared" si="18"/>
        <v>Kenya</v>
      </c>
      <c r="C448" t="s">
        <v>451</v>
      </c>
      <c r="D448" t="s">
        <v>451</v>
      </c>
      <c r="E448" t="s">
        <v>143</v>
      </c>
      <c r="F448" t="s">
        <v>489</v>
      </c>
      <c r="G448" t="s">
        <v>489</v>
      </c>
      <c r="H448" t="s">
        <v>509</v>
      </c>
      <c r="I448" t="s">
        <v>110</v>
      </c>
      <c r="J448" t="s">
        <v>491</v>
      </c>
      <c r="K448" t="s">
        <v>131</v>
      </c>
      <c r="L448" t="s">
        <v>131</v>
      </c>
      <c r="M448" t="str">
        <f t="shared" si="19"/>
        <v>Proportion of individuals who belong to a SHG for each reason (Among Individuals who belong to savings groups)</v>
      </c>
      <c r="N448" t="s">
        <v>510</v>
      </c>
      <c r="O448" s="19">
        <v>3.1719541482452415E-2</v>
      </c>
      <c r="P448">
        <v>3.0429019100413103E-3</v>
      </c>
      <c r="Q448" s="19">
        <v>2.5754014546227257E-2</v>
      </c>
      <c r="R448" s="19">
        <v>3.7685068418677574E-2</v>
      </c>
      <c r="S448">
        <v>3448</v>
      </c>
      <c r="T448" t="str">
        <f t="shared" si="20"/>
        <v>1</v>
      </c>
      <c r="V448" s="32"/>
      <c r="W448" s="32"/>
    </row>
    <row r="449" spans="1:23" x14ac:dyDescent="0.25">
      <c r="A449" t="s">
        <v>439</v>
      </c>
      <c r="B449" t="str">
        <f t="shared" si="18"/>
        <v>Kenya</v>
      </c>
      <c r="C449" t="s">
        <v>451</v>
      </c>
      <c r="D449" t="s">
        <v>451</v>
      </c>
      <c r="E449" t="s">
        <v>143</v>
      </c>
      <c r="F449" t="s">
        <v>489</v>
      </c>
      <c r="G449" t="s">
        <v>489</v>
      </c>
      <c r="H449" t="s">
        <v>509</v>
      </c>
      <c r="I449" t="s">
        <v>110</v>
      </c>
      <c r="J449" t="s">
        <v>491</v>
      </c>
      <c r="K449" t="s">
        <v>121</v>
      </c>
      <c r="L449" t="s">
        <v>121</v>
      </c>
      <c r="M449" t="str">
        <f t="shared" si="19"/>
        <v>Proportion of individuals who belong to a SHG for each reason (Among Individuals who belong to savings groups)</v>
      </c>
      <c r="N449" t="s">
        <v>510</v>
      </c>
      <c r="O449" s="19">
        <v>3.1440366457463301E-2</v>
      </c>
      <c r="P449">
        <v>3.540647352278554E-3</v>
      </c>
      <c r="Q449" s="19">
        <v>2.449905829271061E-2</v>
      </c>
      <c r="R449" s="19">
        <v>3.8381674622215992E-2</v>
      </c>
      <c r="S449">
        <v>2462</v>
      </c>
      <c r="T449" t="str">
        <f t="shared" si="20"/>
        <v>1</v>
      </c>
      <c r="V449" s="32"/>
      <c r="W449" s="32"/>
    </row>
    <row r="450" spans="1:23" x14ac:dyDescent="0.25">
      <c r="A450" t="s">
        <v>439</v>
      </c>
      <c r="B450" t="str">
        <f t="shared" ref="B450:B513" si="21">A450</f>
        <v>Kenya</v>
      </c>
      <c r="C450" t="s">
        <v>451</v>
      </c>
      <c r="D450" t="s">
        <v>451</v>
      </c>
      <c r="E450" t="s">
        <v>143</v>
      </c>
      <c r="F450" t="s">
        <v>489</v>
      </c>
      <c r="G450" t="s">
        <v>489</v>
      </c>
      <c r="H450" t="s">
        <v>509</v>
      </c>
      <c r="I450" t="s">
        <v>110</v>
      </c>
      <c r="J450" t="s">
        <v>491</v>
      </c>
      <c r="K450" t="s">
        <v>120</v>
      </c>
      <c r="L450" t="s">
        <v>120</v>
      </c>
      <c r="M450" t="str">
        <f t="shared" ref="M450:M513" si="22">CONCATENATE(F450," (Among ",J450,")")</f>
        <v>Proportion of individuals who belong to a SHG for each reason (Among Individuals who belong to savings groups)</v>
      </c>
      <c r="N450" t="s">
        <v>510</v>
      </c>
      <c r="O450" s="19">
        <v>3.0026405612963894E-2</v>
      </c>
      <c r="P450">
        <v>4.9292555119400958E-3</v>
      </c>
      <c r="Q450" s="19">
        <v>2.0363713934699355E-2</v>
      </c>
      <c r="R450" s="19">
        <v>3.9689097291228437E-2</v>
      </c>
      <c r="S450">
        <v>1282</v>
      </c>
      <c r="T450" t="str">
        <f t="shared" ref="T450:T513" si="23">IF(S450&gt;=30,"1","0")</f>
        <v>1</v>
      </c>
      <c r="V450" s="32"/>
      <c r="W450" s="32"/>
    </row>
    <row r="451" spans="1:23" x14ac:dyDescent="0.25">
      <c r="A451" t="s">
        <v>439</v>
      </c>
      <c r="B451" t="str">
        <f t="shared" si="21"/>
        <v>Kenya</v>
      </c>
      <c r="C451" t="s">
        <v>451</v>
      </c>
      <c r="D451" t="s">
        <v>451</v>
      </c>
      <c r="E451" t="s">
        <v>143</v>
      </c>
      <c r="F451" t="s">
        <v>489</v>
      </c>
      <c r="G451" t="s">
        <v>489</v>
      </c>
      <c r="H451" t="s">
        <v>511</v>
      </c>
      <c r="I451" t="s">
        <v>110</v>
      </c>
      <c r="J451" t="s">
        <v>491</v>
      </c>
      <c r="K451" t="s">
        <v>135</v>
      </c>
      <c r="L451" t="s">
        <v>135</v>
      </c>
      <c r="M451" t="str">
        <f t="shared" si="22"/>
        <v>Proportion of individuals who belong to a SHG for each reason (Among Individuals who belong to savings groups)</v>
      </c>
      <c r="N451" t="s">
        <v>512</v>
      </c>
      <c r="O451" s="19">
        <v>8.3531053416596779E-2</v>
      </c>
      <c r="P451">
        <v>6.9523978099070528E-3</v>
      </c>
      <c r="Q451" s="19">
        <v>6.9902086018849952E-2</v>
      </c>
      <c r="R451" s="19">
        <v>9.7160020814343606E-2</v>
      </c>
      <c r="S451">
        <v>1700</v>
      </c>
      <c r="T451" t="str">
        <f t="shared" si="23"/>
        <v>1</v>
      </c>
      <c r="V451" s="32"/>
      <c r="W451" s="32"/>
    </row>
    <row r="452" spans="1:23" x14ac:dyDescent="0.25">
      <c r="A452" t="s">
        <v>439</v>
      </c>
      <c r="B452" t="str">
        <f t="shared" si="21"/>
        <v>Kenya</v>
      </c>
      <c r="C452" t="s">
        <v>451</v>
      </c>
      <c r="D452" t="s">
        <v>451</v>
      </c>
      <c r="E452" t="s">
        <v>143</v>
      </c>
      <c r="F452" t="s">
        <v>489</v>
      </c>
      <c r="G452" t="s">
        <v>489</v>
      </c>
      <c r="H452" t="s">
        <v>511</v>
      </c>
      <c r="I452" t="s">
        <v>110</v>
      </c>
      <c r="J452" t="s">
        <v>491</v>
      </c>
      <c r="K452" t="s">
        <v>134</v>
      </c>
      <c r="L452" t="s">
        <v>134</v>
      </c>
      <c r="M452" t="str">
        <f t="shared" si="22"/>
        <v>Proportion of individuals who belong to a SHG for each reason (Among Individuals who belong to savings groups)</v>
      </c>
      <c r="N452" t="s">
        <v>512</v>
      </c>
      <c r="O452" s="19">
        <v>4.2241613734355067E-2</v>
      </c>
      <c r="P452">
        <v>4.5053666407703511E-3</v>
      </c>
      <c r="Q452" s="19">
        <v>3.3409431882062926E-2</v>
      </c>
      <c r="R452" s="19">
        <v>5.1073795586647208E-2</v>
      </c>
      <c r="S452">
        <v>2044</v>
      </c>
      <c r="T452" t="str">
        <f t="shared" si="23"/>
        <v>1</v>
      </c>
      <c r="V452" s="32"/>
      <c r="W452" s="32"/>
    </row>
    <row r="453" spans="1:23" x14ac:dyDescent="0.25">
      <c r="A453" t="s">
        <v>439</v>
      </c>
      <c r="B453" t="str">
        <f t="shared" si="21"/>
        <v>Kenya</v>
      </c>
      <c r="C453" t="s">
        <v>451</v>
      </c>
      <c r="D453" t="s">
        <v>451</v>
      </c>
      <c r="E453" t="s">
        <v>143</v>
      </c>
      <c r="F453" t="s">
        <v>489</v>
      </c>
      <c r="G453" t="s">
        <v>489</v>
      </c>
      <c r="H453" t="s">
        <v>511</v>
      </c>
      <c r="I453" t="s">
        <v>110</v>
      </c>
      <c r="J453" t="s">
        <v>491</v>
      </c>
      <c r="K453" t="s">
        <v>116</v>
      </c>
      <c r="L453" t="s">
        <v>116</v>
      </c>
      <c r="M453" t="str">
        <f t="shared" si="22"/>
        <v>Proportion of individuals who belong to a SHG for each reason (Among Individuals who belong to savings groups)</v>
      </c>
      <c r="N453" t="s">
        <v>512</v>
      </c>
      <c r="O453" s="19">
        <v>6.8908716991323199E-2</v>
      </c>
      <c r="P453">
        <v>7.5489423572289906E-3</v>
      </c>
      <c r="Q453" s="19">
        <v>5.4110266677456081E-2</v>
      </c>
      <c r="R453" s="19">
        <v>8.3707167305190316E-2</v>
      </c>
      <c r="S453">
        <v>1128</v>
      </c>
      <c r="T453" t="str">
        <f t="shared" si="23"/>
        <v>1</v>
      </c>
      <c r="V453" s="32"/>
      <c r="W453" s="32"/>
    </row>
    <row r="454" spans="1:23" x14ac:dyDescent="0.25">
      <c r="A454" t="s">
        <v>439</v>
      </c>
      <c r="B454" t="str">
        <f t="shared" si="21"/>
        <v>Kenya</v>
      </c>
      <c r="C454" t="s">
        <v>451</v>
      </c>
      <c r="D454" t="s">
        <v>451</v>
      </c>
      <c r="E454" t="s">
        <v>143</v>
      </c>
      <c r="F454" t="s">
        <v>489</v>
      </c>
      <c r="G454" t="s">
        <v>489</v>
      </c>
      <c r="H454" t="s">
        <v>511</v>
      </c>
      <c r="I454" t="s">
        <v>110</v>
      </c>
      <c r="J454" t="s">
        <v>491</v>
      </c>
      <c r="K454" t="s">
        <v>115</v>
      </c>
      <c r="L454" t="s">
        <v>115</v>
      </c>
      <c r="M454" t="str">
        <f t="shared" si="22"/>
        <v>Proportion of individuals who belong to a SHG for each reason (Among Individuals who belong to savings groups)</v>
      </c>
      <c r="N454" t="s">
        <v>512</v>
      </c>
      <c r="O454" s="19">
        <v>5.6562084174776234E-2</v>
      </c>
      <c r="P454">
        <v>4.5367520296930664E-3</v>
      </c>
      <c r="Q454" s="19">
        <v>4.7668419200530665E-2</v>
      </c>
      <c r="R454" s="19">
        <v>6.5455749149021802E-2</v>
      </c>
      <c r="S454">
        <v>2616</v>
      </c>
      <c r="T454" t="str">
        <f t="shared" si="23"/>
        <v>1</v>
      </c>
      <c r="V454" s="32"/>
      <c r="W454" s="32"/>
    </row>
    <row r="455" spans="1:23" x14ac:dyDescent="0.25">
      <c r="A455" t="s">
        <v>439</v>
      </c>
      <c r="B455" t="str">
        <f t="shared" si="21"/>
        <v>Kenya</v>
      </c>
      <c r="C455" t="s">
        <v>451</v>
      </c>
      <c r="D455" t="s">
        <v>451</v>
      </c>
      <c r="E455" t="s">
        <v>143</v>
      </c>
      <c r="F455" t="s">
        <v>489</v>
      </c>
      <c r="G455" t="s">
        <v>489</v>
      </c>
      <c r="H455" t="s">
        <v>511</v>
      </c>
      <c r="I455" t="s">
        <v>110</v>
      </c>
      <c r="J455" t="s">
        <v>491</v>
      </c>
      <c r="K455" t="s">
        <v>128</v>
      </c>
      <c r="L455" t="s">
        <v>128</v>
      </c>
      <c r="M455" t="str">
        <f t="shared" si="22"/>
        <v>Proportion of individuals who belong to a SHG for each reason (Among Individuals who belong to savings groups)</v>
      </c>
      <c r="N455" t="s">
        <v>512</v>
      </c>
      <c r="O455" s="19">
        <v>4.3578243800998527E-2</v>
      </c>
      <c r="P455">
        <v>8.7176550020943121E-3</v>
      </c>
      <c r="Q455" s="19">
        <v>2.6488910821345239E-2</v>
      </c>
      <c r="R455" s="19">
        <v>6.0667576780651815E-2</v>
      </c>
      <c r="S455">
        <v>595</v>
      </c>
      <c r="T455" t="str">
        <f t="shared" si="23"/>
        <v>1</v>
      </c>
      <c r="V455" s="32"/>
      <c r="W455" s="32"/>
    </row>
    <row r="456" spans="1:23" x14ac:dyDescent="0.25">
      <c r="A456" t="s">
        <v>439</v>
      </c>
      <c r="B456" t="str">
        <f t="shared" si="21"/>
        <v>Kenya</v>
      </c>
      <c r="C456" t="s">
        <v>451</v>
      </c>
      <c r="D456" t="s">
        <v>451</v>
      </c>
      <c r="E456" t="s">
        <v>143</v>
      </c>
      <c r="F456" t="s">
        <v>489</v>
      </c>
      <c r="G456" t="s">
        <v>489</v>
      </c>
      <c r="H456" t="s">
        <v>511</v>
      </c>
      <c r="I456" t="s">
        <v>110</v>
      </c>
      <c r="J456" t="s">
        <v>491</v>
      </c>
      <c r="K456" t="s">
        <v>127</v>
      </c>
      <c r="L456" t="s">
        <v>127</v>
      </c>
      <c r="M456" t="str">
        <f t="shared" si="22"/>
        <v>Proportion of individuals who belong to a SHG for each reason (Among Individuals who belong to savings groups)</v>
      </c>
      <c r="N456" t="s">
        <v>512</v>
      </c>
      <c r="O456" s="19">
        <v>6.4612712093824645E-2</v>
      </c>
      <c r="P456">
        <v>4.5081465111498163E-3</v>
      </c>
      <c r="Q456" s="19">
        <v>5.5775000554340121E-2</v>
      </c>
      <c r="R456" s="19">
        <v>7.345042363330917E-2</v>
      </c>
      <c r="S456">
        <v>3149</v>
      </c>
      <c r="T456" t="str">
        <f t="shared" si="23"/>
        <v>1</v>
      </c>
      <c r="V456" s="32"/>
      <c r="W456" s="32"/>
    </row>
    <row r="457" spans="1:23" x14ac:dyDescent="0.25">
      <c r="A457" t="s">
        <v>439</v>
      </c>
      <c r="B457" t="str">
        <f t="shared" si="21"/>
        <v>Kenya</v>
      </c>
      <c r="C457" t="s">
        <v>451</v>
      </c>
      <c r="D457" t="s">
        <v>451</v>
      </c>
      <c r="E457" t="s">
        <v>143</v>
      </c>
      <c r="F457" t="s">
        <v>489</v>
      </c>
      <c r="G457" t="s">
        <v>489</v>
      </c>
      <c r="H457" t="s">
        <v>511</v>
      </c>
      <c r="I457" t="s">
        <v>110</v>
      </c>
      <c r="J457" t="s">
        <v>491</v>
      </c>
      <c r="K457" t="s">
        <v>124</v>
      </c>
      <c r="L457" t="s">
        <v>124</v>
      </c>
      <c r="M457" t="str">
        <f t="shared" si="22"/>
        <v>Proportion of individuals who belong to a SHG for each reason (Among Individuals who belong to savings groups)</v>
      </c>
      <c r="N457" t="s">
        <v>512</v>
      </c>
      <c r="O457" s="19">
        <v>4.4648160343375751E-2</v>
      </c>
      <c r="P457">
        <v>1.0523468061216484E-2</v>
      </c>
      <c r="Q457" s="19">
        <v>2.4019051293377607E-2</v>
      </c>
      <c r="R457" s="19">
        <v>6.5277269393373888E-2</v>
      </c>
      <c r="S457">
        <v>427</v>
      </c>
      <c r="T457" t="str">
        <f t="shared" si="23"/>
        <v>1</v>
      </c>
      <c r="V457" s="32"/>
      <c r="W457" s="32"/>
    </row>
    <row r="458" spans="1:23" x14ac:dyDescent="0.25">
      <c r="A458" t="s">
        <v>439</v>
      </c>
      <c r="B458" t="str">
        <f t="shared" si="21"/>
        <v>Kenya</v>
      </c>
      <c r="C458" t="s">
        <v>451</v>
      </c>
      <c r="D458" t="s">
        <v>451</v>
      </c>
      <c r="E458" t="s">
        <v>143</v>
      </c>
      <c r="F458" t="s">
        <v>489</v>
      </c>
      <c r="G458" t="s">
        <v>489</v>
      </c>
      <c r="H458" t="s">
        <v>511</v>
      </c>
      <c r="I458" t="s">
        <v>110</v>
      </c>
      <c r="J458" t="s">
        <v>491</v>
      </c>
      <c r="K458" t="s">
        <v>123</v>
      </c>
      <c r="L458" t="s">
        <v>123</v>
      </c>
      <c r="M458" t="str">
        <f t="shared" si="22"/>
        <v>Proportion of individuals who belong to a SHG for each reason (Among Individuals who belong to savings groups)</v>
      </c>
      <c r="N458" t="s">
        <v>512</v>
      </c>
      <c r="O458" s="19">
        <v>6.3477107095478019E-2</v>
      </c>
      <c r="P458">
        <v>4.3563242446807747E-3</v>
      </c>
      <c r="Q458" s="19">
        <v>5.4936901070213671E-2</v>
      </c>
      <c r="R458" s="19">
        <v>7.201731312074236E-2</v>
      </c>
      <c r="S458">
        <v>3317</v>
      </c>
      <c r="T458" t="str">
        <f t="shared" si="23"/>
        <v>1</v>
      </c>
      <c r="V458" s="32"/>
      <c r="W458" s="32"/>
    </row>
    <row r="459" spans="1:23" x14ac:dyDescent="0.25">
      <c r="A459" t="s">
        <v>439</v>
      </c>
      <c r="B459" t="str">
        <f t="shared" si="21"/>
        <v>Kenya</v>
      </c>
      <c r="C459" t="s">
        <v>451</v>
      </c>
      <c r="D459" t="s">
        <v>451</v>
      </c>
      <c r="E459" t="s">
        <v>143</v>
      </c>
      <c r="F459" t="s">
        <v>489</v>
      </c>
      <c r="G459" t="s">
        <v>489</v>
      </c>
      <c r="H459" t="s">
        <v>511</v>
      </c>
      <c r="I459" t="s">
        <v>110</v>
      </c>
      <c r="J459" t="s">
        <v>491</v>
      </c>
      <c r="K459" t="s">
        <v>132</v>
      </c>
      <c r="L459" t="s">
        <v>132</v>
      </c>
      <c r="M459" t="str">
        <f t="shared" si="22"/>
        <v>Proportion of individuals who belong to a SHG for each reason (Among Individuals who belong to savings groups)</v>
      </c>
      <c r="N459" t="s">
        <v>512</v>
      </c>
      <c r="O459" s="19">
        <v>7.9074988552112938E-2</v>
      </c>
      <c r="P459">
        <v>1.6622467161821336E-2</v>
      </c>
      <c r="Q459" s="19">
        <v>4.6490459384612527E-2</v>
      </c>
      <c r="R459" s="19">
        <v>0.11165951771961335</v>
      </c>
      <c r="S459">
        <v>296</v>
      </c>
      <c r="T459" t="str">
        <f t="shared" si="23"/>
        <v>1</v>
      </c>
      <c r="V459" s="32"/>
      <c r="W459" s="32"/>
    </row>
    <row r="460" spans="1:23" x14ac:dyDescent="0.25">
      <c r="A460" t="s">
        <v>439</v>
      </c>
      <c r="B460" t="str">
        <f t="shared" si="21"/>
        <v>Kenya</v>
      </c>
      <c r="C460" t="s">
        <v>451</v>
      </c>
      <c r="D460" t="s">
        <v>451</v>
      </c>
      <c r="E460" t="s">
        <v>143</v>
      </c>
      <c r="F460" t="s">
        <v>489</v>
      </c>
      <c r="G460" t="s">
        <v>489</v>
      </c>
      <c r="H460" t="s">
        <v>511</v>
      </c>
      <c r="I460" t="s">
        <v>110</v>
      </c>
      <c r="J460" t="s">
        <v>491</v>
      </c>
      <c r="K460" t="s">
        <v>131</v>
      </c>
      <c r="L460" t="s">
        <v>131</v>
      </c>
      <c r="M460" t="str">
        <f t="shared" si="22"/>
        <v>Proportion of individuals who belong to a SHG for each reason (Among Individuals who belong to savings groups)</v>
      </c>
      <c r="N460" t="s">
        <v>512</v>
      </c>
      <c r="O460" s="19">
        <v>5.993980027609979E-2</v>
      </c>
      <c r="P460">
        <v>4.1587876527070583E-3</v>
      </c>
      <c r="Q460" s="19">
        <v>5.1786609506986978E-2</v>
      </c>
      <c r="R460" s="19">
        <v>6.8092991045212603E-2</v>
      </c>
      <c r="S460">
        <v>3448</v>
      </c>
      <c r="T460" t="str">
        <f t="shared" si="23"/>
        <v>1</v>
      </c>
      <c r="V460" s="32"/>
      <c r="W460" s="32"/>
    </row>
    <row r="461" spans="1:23" x14ac:dyDescent="0.25">
      <c r="A461" t="s">
        <v>439</v>
      </c>
      <c r="B461" t="str">
        <f t="shared" si="21"/>
        <v>Kenya</v>
      </c>
      <c r="C461" t="s">
        <v>451</v>
      </c>
      <c r="D461" t="s">
        <v>451</v>
      </c>
      <c r="E461" t="s">
        <v>143</v>
      </c>
      <c r="F461" t="s">
        <v>489</v>
      </c>
      <c r="G461" t="s">
        <v>489</v>
      </c>
      <c r="H461" t="s">
        <v>511</v>
      </c>
      <c r="I461" t="s">
        <v>110</v>
      </c>
      <c r="J461" t="s">
        <v>491</v>
      </c>
      <c r="K461" t="s">
        <v>121</v>
      </c>
      <c r="L461" t="s">
        <v>121</v>
      </c>
      <c r="M461" t="str">
        <f t="shared" si="22"/>
        <v>Proportion of individuals who belong to a SHG for each reason (Among Individuals who belong to savings groups)</v>
      </c>
      <c r="N461" t="s">
        <v>512</v>
      </c>
      <c r="O461" s="19">
        <v>5.4794027173244102E-2</v>
      </c>
      <c r="P461">
        <v>4.7453380836831732E-3</v>
      </c>
      <c r="Q461" s="19">
        <v>4.549096739136993E-2</v>
      </c>
      <c r="R461" s="19">
        <v>6.4097086955118274E-2</v>
      </c>
      <c r="S461">
        <v>2462</v>
      </c>
      <c r="T461" t="str">
        <f t="shared" si="23"/>
        <v>1</v>
      </c>
      <c r="V461" s="32"/>
      <c r="W461" s="32"/>
    </row>
    <row r="462" spans="1:23" x14ac:dyDescent="0.25">
      <c r="A462" t="s">
        <v>439</v>
      </c>
      <c r="B462" t="str">
        <f t="shared" si="21"/>
        <v>Kenya</v>
      </c>
      <c r="C462" t="s">
        <v>451</v>
      </c>
      <c r="D462" t="s">
        <v>451</v>
      </c>
      <c r="E462" t="s">
        <v>143</v>
      </c>
      <c r="F462" t="s">
        <v>489</v>
      </c>
      <c r="G462" t="s">
        <v>489</v>
      </c>
      <c r="H462" t="s">
        <v>511</v>
      </c>
      <c r="I462" t="s">
        <v>110</v>
      </c>
      <c r="J462" t="s">
        <v>491</v>
      </c>
      <c r="K462" t="s">
        <v>120</v>
      </c>
      <c r="L462" t="s">
        <v>120</v>
      </c>
      <c r="M462" t="str">
        <f t="shared" si="22"/>
        <v>Proportion of individuals who belong to a SHG for each reason (Among Individuals who belong to savings groups)</v>
      </c>
      <c r="N462" t="s">
        <v>512</v>
      </c>
      <c r="O462" s="19">
        <v>7.3143812254132953E-2</v>
      </c>
      <c r="P462">
        <v>7.4199358040664834E-3</v>
      </c>
      <c r="Q462" s="19">
        <v>5.859870462610671E-2</v>
      </c>
      <c r="R462" s="19">
        <v>8.7688919882159197E-2</v>
      </c>
      <c r="S462">
        <v>1282</v>
      </c>
      <c r="T462" t="str">
        <f t="shared" si="23"/>
        <v>1</v>
      </c>
      <c r="V462" s="32"/>
      <c r="W462" s="32"/>
    </row>
    <row r="463" spans="1:23" x14ac:dyDescent="0.25">
      <c r="A463" t="s">
        <v>439</v>
      </c>
      <c r="B463" t="str">
        <f t="shared" si="21"/>
        <v>Kenya</v>
      </c>
      <c r="C463" t="s">
        <v>451</v>
      </c>
      <c r="D463" t="s">
        <v>451</v>
      </c>
      <c r="E463" t="s">
        <v>143</v>
      </c>
      <c r="F463" t="s">
        <v>489</v>
      </c>
      <c r="G463" t="s">
        <v>489</v>
      </c>
      <c r="H463" t="s">
        <v>513</v>
      </c>
      <c r="I463" t="s">
        <v>110</v>
      </c>
      <c r="J463" t="s">
        <v>491</v>
      </c>
      <c r="K463" t="s">
        <v>135</v>
      </c>
      <c r="L463" t="s">
        <v>135</v>
      </c>
      <c r="M463" t="str">
        <f t="shared" si="22"/>
        <v>Proportion of individuals who belong to a SHG for each reason (Among Individuals who belong to savings groups)</v>
      </c>
      <c r="N463" t="s">
        <v>514</v>
      </c>
      <c r="O463" s="19">
        <v>2.0384430434083035E-2</v>
      </c>
      <c r="P463">
        <v>3.5074090791445754E-3</v>
      </c>
      <c r="Q463" s="19">
        <v>1.3508764613852628E-2</v>
      </c>
      <c r="R463" s="19">
        <v>2.7260096254313443E-2</v>
      </c>
      <c r="S463">
        <v>1700</v>
      </c>
      <c r="T463" t="str">
        <f t="shared" si="23"/>
        <v>1</v>
      </c>
      <c r="V463" s="32"/>
      <c r="W463" s="32"/>
    </row>
    <row r="464" spans="1:23" x14ac:dyDescent="0.25">
      <c r="A464" t="s">
        <v>439</v>
      </c>
      <c r="B464" t="str">
        <f t="shared" si="21"/>
        <v>Kenya</v>
      </c>
      <c r="C464" t="s">
        <v>451</v>
      </c>
      <c r="D464" t="s">
        <v>451</v>
      </c>
      <c r="E464" t="s">
        <v>143</v>
      </c>
      <c r="F464" t="s">
        <v>489</v>
      </c>
      <c r="G464" t="s">
        <v>489</v>
      </c>
      <c r="H464" t="s">
        <v>513</v>
      </c>
      <c r="I464" t="s">
        <v>110</v>
      </c>
      <c r="J464" t="s">
        <v>491</v>
      </c>
      <c r="K464" t="s">
        <v>134</v>
      </c>
      <c r="L464" t="s">
        <v>134</v>
      </c>
      <c r="M464" t="str">
        <f t="shared" si="22"/>
        <v>Proportion of individuals who belong to a SHG for each reason (Among Individuals who belong to savings groups)</v>
      </c>
      <c r="N464" t="s">
        <v>514</v>
      </c>
      <c r="O464" s="19">
        <v>2.7810661232514116E-2</v>
      </c>
      <c r="P464">
        <v>3.745738805619063E-3</v>
      </c>
      <c r="Q464" s="19">
        <v>2.0467630367270614E-2</v>
      </c>
      <c r="R464" s="19">
        <v>3.5153692097757615E-2</v>
      </c>
      <c r="S464">
        <v>2044</v>
      </c>
      <c r="T464" t="str">
        <f t="shared" si="23"/>
        <v>1</v>
      </c>
      <c r="V464" s="32"/>
      <c r="W464" s="32"/>
    </row>
    <row r="465" spans="1:23" x14ac:dyDescent="0.25">
      <c r="A465" t="s">
        <v>439</v>
      </c>
      <c r="B465" t="str">
        <f t="shared" si="21"/>
        <v>Kenya</v>
      </c>
      <c r="C465" t="s">
        <v>451</v>
      </c>
      <c r="D465" t="s">
        <v>451</v>
      </c>
      <c r="E465" t="s">
        <v>143</v>
      </c>
      <c r="F465" t="s">
        <v>489</v>
      </c>
      <c r="G465" t="s">
        <v>489</v>
      </c>
      <c r="H465" t="s">
        <v>513</v>
      </c>
      <c r="I465" t="s">
        <v>110</v>
      </c>
      <c r="J465" t="s">
        <v>491</v>
      </c>
      <c r="K465" t="s">
        <v>116</v>
      </c>
      <c r="L465" t="s">
        <v>116</v>
      </c>
      <c r="M465" t="str">
        <f t="shared" si="22"/>
        <v>Proportion of individuals who belong to a SHG for each reason (Among Individuals who belong to savings groups)</v>
      </c>
      <c r="N465" t="s">
        <v>514</v>
      </c>
      <c r="O465" s="19">
        <v>2.3775478544566794E-2</v>
      </c>
      <c r="P465">
        <v>4.641633344121144E-3</v>
      </c>
      <c r="Q465" s="19">
        <v>1.4676325687426753E-2</v>
      </c>
      <c r="R465" s="19">
        <v>3.2874631401706836E-2</v>
      </c>
      <c r="S465">
        <v>1128</v>
      </c>
      <c r="T465" t="str">
        <f t="shared" si="23"/>
        <v>1</v>
      </c>
      <c r="V465" s="32"/>
      <c r="W465" s="32"/>
    </row>
    <row r="466" spans="1:23" x14ac:dyDescent="0.25">
      <c r="A466" t="s">
        <v>439</v>
      </c>
      <c r="B466" t="str">
        <f t="shared" si="21"/>
        <v>Kenya</v>
      </c>
      <c r="C466" t="s">
        <v>451</v>
      </c>
      <c r="D466" t="s">
        <v>451</v>
      </c>
      <c r="E466" t="s">
        <v>143</v>
      </c>
      <c r="F466" t="s">
        <v>489</v>
      </c>
      <c r="G466" t="s">
        <v>489</v>
      </c>
      <c r="H466" t="s">
        <v>513</v>
      </c>
      <c r="I466" t="s">
        <v>110</v>
      </c>
      <c r="J466" t="s">
        <v>491</v>
      </c>
      <c r="K466" t="s">
        <v>115</v>
      </c>
      <c r="L466" t="s">
        <v>115</v>
      </c>
      <c r="M466" t="str">
        <f t="shared" si="22"/>
        <v>Proportion of individuals who belong to a SHG for each reason (Among Individuals who belong to savings groups)</v>
      </c>
      <c r="N466" t="s">
        <v>514</v>
      </c>
      <c r="O466" s="19">
        <v>2.4743979360273158E-2</v>
      </c>
      <c r="P466">
        <v>3.0201765182161968E-3</v>
      </c>
      <c r="Q466" s="19">
        <v>1.8823347608681578E-2</v>
      </c>
      <c r="R466" s="19">
        <v>3.0664611111864738E-2</v>
      </c>
      <c r="S466">
        <v>2616</v>
      </c>
      <c r="T466" t="str">
        <f t="shared" si="23"/>
        <v>1</v>
      </c>
      <c r="V466" s="32"/>
      <c r="W466" s="32"/>
    </row>
    <row r="467" spans="1:23" x14ac:dyDescent="0.25">
      <c r="A467" t="s">
        <v>439</v>
      </c>
      <c r="B467" t="str">
        <f t="shared" si="21"/>
        <v>Kenya</v>
      </c>
      <c r="C467" t="s">
        <v>451</v>
      </c>
      <c r="D467" t="s">
        <v>451</v>
      </c>
      <c r="E467" t="s">
        <v>143</v>
      </c>
      <c r="F467" t="s">
        <v>489</v>
      </c>
      <c r="G467" t="s">
        <v>489</v>
      </c>
      <c r="H467" t="s">
        <v>513</v>
      </c>
      <c r="I467" t="s">
        <v>110</v>
      </c>
      <c r="J467" t="s">
        <v>491</v>
      </c>
      <c r="K467" t="s">
        <v>128</v>
      </c>
      <c r="L467" t="s">
        <v>128</v>
      </c>
      <c r="M467" t="str">
        <f t="shared" si="22"/>
        <v>Proportion of individuals who belong to a SHG for each reason (Among Individuals who belong to savings groups)</v>
      </c>
      <c r="N467" t="s">
        <v>514</v>
      </c>
      <c r="O467" s="19">
        <v>3.097586064408488E-2</v>
      </c>
      <c r="P467">
        <v>7.5254952813974827E-3</v>
      </c>
      <c r="Q467" s="19">
        <v>1.6223533938139849E-2</v>
      </c>
      <c r="R467" s="19">
        <v>4.5728187350029911E-2</v>
      </c>
      <c r="S467">
        <v>595</v>
      </c>
      <c r="T467" t="str">
        <f t="shared" si="23"/>
        <v>1</v>
      </c>
      <c r="V467" s="32"/>
      <c r="W467" s="32"/>
    </row>
    <row r="468" spans="1:23" x14ac:dyDescent="0.25">
      <c r="A468" t="s">
        <v>439</v>
      </c>
      <c r="B468" t="str">
        <f t="shared" si="21"/>
        <v>Kenya</v>
      </c>
      <c r="C468" t="s">
        <v>451</v>
      </c>
      <c r="D468" t="s">
        <v>451</v>
      </c>
      <c r="E468" t="s">
        <v>143</v>
      </c>
      <c r="F468" t="s">
        <v>489</v>
      </c>
      <c r="G468" t="s">
        <v>489</v>
      </c>
      <c r="H468" t="s">
        <v>513</v>
      </c>
      <c r="I468" t="s">
        <v>110</v>
      </c>
      <c r="J468" t="s">
        <v>491</v>
      </c>
      <c r="K468" t="s">
        <v>127</v>
      </c>
      <c r="L468" t="s">
        <v>127</v>
      </c>
      <c r="M468" t="str">
        <f t="shared" si="22"/>
        <v>Proportion of individuals who belong to a SHG for each reason (Among Individuals who belong to savings groups)</v>
      </c>
      <c r="N468" t="s">
        <v>514</v>
      </c>
      <c r="O468" s="19">
        <v>2.3173993020435581E-2</v>
      </c>
      <c r="P468">
        <v>2.732417033171234E-3</v>
      </c>
      <c r="Q468" s="19">
        <v>1.7817398356749201E-2</v>
      </c>
      <c r="R468" s="19">
        <v>2.853058768412196E-2</v>
      </c>
      <c r="S468">
        <v>3149</v>
      </c>
      <c r="T468" t="str">
        <f t="shared" si="23"/>
        <v>1</v>
      </c>
      <c r="V468" s="32"/>
      <c r="W468" s="32"/>
    </row>
    <row r="469" spans="1:23" x14ac:dyDescent="0.25">
      <c r="A469" t="s">
        <v>439</v>
      </c>
      <c r="B469" t="str">
        <f t="shared" si="21"/>
        <v>Kenya</v>
      </c>
      <c r="C469" t="s">
        <v>451</v>
      </c>
      <c r="D469" t="s">
        <v>451</v>
      </c>
      <c r="E469" t="s">
        <v>143</v>
      </c>
      <c r="F469" t="s">
        <v>489</v>
      </c>
      <c r="G469" t="s">
        <v>489</v>
      </c>
      <c r="H469" t="s">
        <v>513</v>
      </c>
      <c r="I469" t="s">
        <v>110</v>
      </c>
      <c r="J469" t="s">
        <v>491</v>
      </c>
      <c r="K469" t="s">
        <v>124</v>
      </c>
      <c r="L469" t="s">
        <v>124</v>
      </c>
      <c r="M469" t="str">
        <f t="shared" si="22"/>
        <v>Proportion of individuals who belong to a SHG for each reason (Among Individuals who belong to savings groups)</v>
      </c>
      <c r="N469" t="s">
        <v>514</v>
      </c>
      <c r="O469" s="19">
        <v>3.2443908155739741E-2</v>
      </c>
      <c r="P469">
        <v>9.3239074692712705E-3</v>
      </c>
      <c r="Q469" s="19">
        <v>1.4166292560120704E-2</v>
      </c>
      <c r="R469" s="19">
        <v>5.0721523751358778E-2</v>
      </c>
      <c r="S469">
        <v>427</v>
      </c>
      <c r="T469" t="str">
        <f t="shared" si="23"/>
        <v>1</v>
      </c>
      <c r="V469" s="32"/>
      <c r="W469" s="32"/>
    </row>
    <row r="470" spans="1:23" x14ac:dyDescent="0.25">
      <c r="A470" t="s">
        <v>439</v>
      </c>
      <c r="B470" t="str">
        <f t="shared" si="21"/>
        <v>Kenya</v>
      </c>
      <c r="C470" t="s">
        <v>451</v>
      </c>
      <c r="D470" t="s">
        <v>451</v>
      </c>
      <c r="E470" t="s">
        <v>143</v>
      </c>
      <c r="F470" t="s">
        <v>489</v>
      </c>
      <c r="G470" t="s">
        <v>489</v>
      </c>
      <c r="H470" t="s">
        <v>513</v>
      </c>
      <c r="I470" t="s">
        <v>110</v>
      </c>
      <c r="J470" t="s">
        <v>491</v>
      </c>
      <c r="K470" t="s">
        <v>123</v>
      </c>
      <c r="L470" t="s">
        <v>123</v>
      </c>
      <c r="M470" t="str">
        <f t="shared" si="22"/>
        <v>Proportion of individuals who belong to a SHG for each reason (Among Individuals who belong to savings groups)</v>
      </c>
      <c r="N470" t="s">
        <v>514</v>
      </c>
      <c r="O470" s="19">
        <v>2.3364451467711499E-2</v>
      </c>
      <c r="P470">
        <v>2.6651725020437884E-3</v>
      </c>
      <c r="Q470" s="19">
        <v>1.8139605707409027E-2</v>
      </c>
      <c r="R470" s="19">
        <v>2.8589297228013972E-2</v>
      </c>
      <c r="S470">
        <v>3317</v>
      </c>
      <c r="T470" t="str">
        <f t="shared" si="23"/>
        <v>1</v>
      </c>
      <c r="V470" s="32"/>
      <c r="W470" s="32"/>
    </row>
    <row r="471" spans="1:23" x14ac:dyDescent="0.25">
      <c r="A471" t="s">
        <v>439</v>
      </c>
      <c r="B471" t="str">
        <f t="shared" si="21"/>
        <v>Kenya</v>
      </c>
      <c r="C471" t="s">
        <v>451</v>
      </c>
      <c r="D471" t="s">
        <v>451</v>
      </c>
      <c r="E471" t="s">
        <v>143</v>
      </c>
      <c r="F471" t="s">
        <v>489</v>
      </c>
      <c r="G471" t="s">
        <v>489</v>
      </c>
      <c r="H471" t="s">
        <v>513</v>
      </c>
      <c r="I471" t="s">
        <v>110</v>
      </c>
      <c r="J471" t="s">
        <v>491</v>
      </c>
      <c r="K471" t="s">
        <v>132</v>
      </c>
      <c r="L471" t="s">
        <v>132</v>
      </c>
      <c r="M471" t="str">
        <f t="shared" si="22"/>
        <v>Proportion of individuals who belong to a SHG for each reason (Among Individuals who belong to savings groups)</v>
      </c>
      <c r="N471" t="s">
        <v>514</v>
      </c>
      <c r="O471" s="19">
        <v>4.1008136867183534E-2</v>
      </c>
      <c r="P471">
        <v>1.1909557894414512E-2</v>
      </c>
      <c r="Q471" s="19">
        <v>1.7662183898547103E-2</v>
      </c>
      <c r="R471" s="19">
        <v>6.4354089835819972E-2</v>
      </c>
      <c r="S471">
        <v>296</v>
      </c>
      <c r="T471" t="str">
        <f t="shared" si="23"/>
        <v>1</v>
      </c>
      <c r="V471" s="32"/>
      <c r="W471" s="32"/>
    </row>
    <row r="472" spans="1:23" x14ac:dyDescent="0.25">
      <c r="A472" t="s">
        <v>439</v>
      </c>
      <c r="B472" t="str">
        <f t="shared" si="21"/>
        <v>Kenya</v>
      </c>
      <c r="C472" t="s">
        <v>451</v>
      </c>
      <c r="D472" t="s">
        <v>451</v>
      </c>
      <c r="E472" t="s">
        <v>143</v>
      </c>
      <c r="F472" t="s">
        <v>489</v>
      </c>
      <c r="G472" t="s">
        <v>489</v>
      </c>
      <c r="H472" t="s">
        <v>513</v>
      </c>
      <c r="I472" t="s">
        <v>110</v>
      </c>
      <c r="J472" t="s">
        <v>491</v>
      </c>
      <c r="K472" t="s">
        <v>131</v>
      </c>
      <c r="L472" t="s">
        <v>131</v>
      </c>
      <c r="M472" t="str">
        <f t="shared" si="22"/>
        <v>Proportion of individuals who belong to a SHG for each reason (Among Individuals who belong to savings groups)</v>
      </c>
      <c r="N472" t="s">
        <v>514</v>
      </c>
      <c r="O472" s="19">
        <v>2.2985197755214876E-2</v>
      </c>
      <c r="P472">
        <v>2.6182732947780834E-3</v>
      </c>
      <c r="Q472" s="19">
        <v>1.7852143740277666E-2</v>
      </c>
      <c r="R472" s="19">
        <v>2.8118251770152085E-2</v>
      </c>
      <c r="S472">
        <v>3448</v>
      </c>
      <c r="T472" t="str">
        <f t="shared" si="23"/>
        <v>1</v>
      </c>
      <c r="V472" s="32"/>
      <c r="W472" s="32"/>
    </row>
    <row r="473" spans="1:23" x14ac:dyDescent="0.25">
      <c r="A473" t="s">
        <v>439</v>
      </c>
      <c r="B473" t="str">
        <f t="shared" si="21"/>
        <v>Kenya</v>
      </c>
      <c r="C473" t="s">
        <v>451</v>
      </c>
      <c r="D473" t="s">
        <v>451</v>
      </c>
      <c r="E473" t="s">
        <v>143</v>
      </c>
      <c r="F473" t="s">
        <v>489</v>
      </c>
      <c r="G473" t="s">
        <v>489</v>
      </c>
      <c r="H473" t="s">
        <v>513</v>
      </c>
      <c r="I473" t="s">
        <v>110</v>
      </c>
      <c r="J473" t="s">
        <v>491</v>
      </c>
      <c r="K473" t="s">
        <v>121</v>
      </c>
      <c r="L473" t="s">
        <v>121</v>
      </c>
      <c r="M473" t="str">
        <f t="shared" si="22"/>
        <v>Proportion of individuals who belong to a SHG for each reason (Among Individuals who belong to savings groups)</v>
      </c>
      <c r="N473" t="s">
        <v>514</v>
      </c>
      <c r="O473" s="19">
        <v>2.6405682457452392E-2</v>
      </c>
      <c r="P473">
        <v>3.2466832153512006E-3</v>
      </c>
      <c r="Q473" s="19">
        <v>2.004068010934229E-2</v>
      </c>
      <c r="R473" s="19">
        <v>3.2770684805562493E-2</v>
      </c>
      <c r="S473">
        <v>2462</v>
      </c>
      <c r="T473" t="str">
        <f t="shared" si="23"/>
        <v>1</v>
      </c>
      <c r="V473" s="32"/>
      <c r="W473" s="32"/>
    </row>
    <row r="474" spans="1:23" x14ac:dyDescent="0.25">
      <c r="A474" t="s">
        <v>439</v>
      </c>
      <c r="B474" t="str">
        <f t="shared" si="21"/>
        <v>Kenya</v>
      </c>
      <c r="C474" t="s">
        <v>451</v>
      </c>
      <c r="D474" t="s">
        <v>451</v>
      </c>
      <c r="E474" t="s">
        <v>143</v>
      </c>
      <c r="F474" t="s">
        <v>489</v>
      </c>
      <c r="G474" t="s">
        <v>489</v>
      </c>
      <c r="H474" t="s">
        <v>513</v>
      </c>
      <c r="I474" t="s">
        <v>110</v>
      </c>
      <c r="J474" t="s">
        <v>491</v>
      </c>
      <c r="K474" t="s">
        <v>120</v>
      </c>
      <c r="L474" t="s">
        <v>120</v>
      </c>
      <c r="M474" t="str">
        <f t="shared" si="22"/>
        <v>Proportion of individuals who belong to a SHG for each reason (Among Individuals who belong to savings groups)</v>
      </c>
      <c r="N474" t="s">
        <v>514</v>
      </c>
      <c r="O474" s="19">
        <v>2.0738205282230207E-2</v>
      </c>
      <c r="P474">
        <v>4.2728038400836506E-3</v>
      </c>
      <c r="Q474" s="19">
        <v>1.236233878303486E-2</v>
      </c>
      <c r="R474" s="19">
        <v>2.9114071781425555E-2</v>
      </c>
      <c r="S474">
        <v>1282</v>
      </c>
      <c r="T474" t="str">
        <f t="shared" si="23"/>
        <v>1</v>
      </c>
      <c r="V474" s="32"/>
      <c r="W474" s="32"/>
    </row>
    <row r="475" spans="1:23" x14ac:dyDescent="0.25">
      <c r="A475" t="s">
        <v>439</v>
      </c>
      <c r="B475" t="str">
        <f t="shared" si="21"/>
        <v>Kenya</v>
      </c>
      <c r="C475" t="s">
        <v>451</v>
      </c>
      <c r="D475" t="s">
        <v>451</v>
      </c>
      <c r="E475" t="s">
        <v>143</v>
      </c>
      <c r="F475" t="s">
        <v>489</v>
      </c>
      <c r="G475" t="s">
        <v>489</v>
      </c>
      <c r="H475" t="s">
        <v>515</v>
      </c>
      <c r="I475" t="s">
        <v>110</v>
      </c>
      <c r="J475" t="s">
        <v>491</v>
      </c>
      <c r="K475" t="s">
        <v>135</v>
      </c>
      <c r="L475" t="s">
        <v>135</v>
      </c>
      <c r="M475" t="str">
        <f t="shared" si="22"/>
        <v>Proportion of individuals who belong to a SHG for each reason (Among Individuals who belong to savings groups)</v>
      </c>
      <c r="N475" t="s">
        <v>516</v>
      </c>
      <c r="O475" s="19">
        <v>1.753482961973692E-2</v>
      </c>
      <c r="P475">
        <v>3.1857313275554773E-3</v>
      </c>
      <c r="Q475" s="19">
        <v>1.1289757115490389E-2</v>
      </c>
      <c r="R475" s="19">
        <v>2.3779902123983451E-2</v>
      </c>
      <c r="S475">
        <v>1700</v>
      </c>
      <c r="T475" t="str">
        <f t="shared" si="23"/>
        <v>1</v>
      </c>
      <c r="V475" s="32"/>
      <c r="W475" s="32"/>
    </row>
    <row r="476" spans="1:23" x14ac:dyDescent="0.25">
      <c r="A476" t="s">
        <v>439</v>
      </c>
      <c r="B476" t="str">
        <f t="shared" si="21"/>
        <v>Kenya</v>
      </c>
      <c r="C476" t="s">
        <v>451</v>
      </c>
      <c r="D476" t="s">
        <v>451</v>
      </c>
      <c r="E476" t="s">
        <v>143</v>
      </c>
      <c r="F476" t="s">
        <v>489</v>
      </c>
      <c r="G476" t="s">
        <v>489</v>
      </c>
      <c r="H476" t="s">
        <v>515</v>
      </c>
      <c r="I476" t="s">
        <v>110</v>
      </c>
      <c r="J476" t="s">
        <v>491</v>
      </c>
      <c r="K476" t="s">
        <v>134</v>
      </c>
      <c r="L476" t="s">
        <v>134</v>
      </c>
      <c r="M476" t="str">
        <f t="shared" si="22"/>
        <v>Proportion of individuals who belong to a SHG for each reason (Among Individuals who belong to savings groups)</v>
      </c>
      <c r="N476" t="s">
        <v>516</v>
      </c>
      <c r="O476" s="19">
        <v>2.1558699161668891E-2</v>
      </c>
      <c r="P476">
        <v>3.330684020000993E-3</v>
      </c>
      <c r="Q476" s="19">
        <v>1.5029328901107301E-2</v>
      </c>
      <c r="R476" s="19">
        <v>2.808806942223048E-2</v>
      </c>
      <c r="S476">
        <v>2044</v>
      </c>
      <c r="T476" t="str">
        <f t="shared" si="23"/>
        <v>1</v>
      </c>
      <c r="V476" s="32"/>
      <c r="W476" s="32"/>
    </row>
    <row r="477" spans="1:23" x14ac:dyDescent="0.25">
      <c r="A477" t="s">
        <v>439</v>
      </c>
      <c r="B477" t="str">
        <f t="shared" si="21"/>
        <v>Kenya</v>
      </c>
      <c r="C477" t="s">
        <v>451</v>
      </c>
      <c r="D477" t="s">
        <v>451</v>
      </c>
      <c r="E477" t="s">
        <v>143</v>
      </c>
      <c r="F477" t="s">
        <v>489</v>
      </c>
      <c r="G477" t="s">
        <v>489</v>
      </c>
      <c r="H477" t="s">
        <v>515</v>
      </c>
      <c r="I477" t="s">
        <v>110</v>
      </c>
      <c r="J477" t="s">
        <v>491</v>
      </c>
      <c r="K477" t="s">
        <v>116</v>
      </c>
      <c r="L477" t="s">
        <v>116</v>
      </c>
      <c r="M477" t="str">
        <f t="shared" si="22"/>
        <v>Proportion of individuals who belong to a SHG for each reason (Among Individuals who belong to savings groups)</v>
      </c>
      <c r="N477" t="s">
        <v>516</v>
      </c>
      <c r="O477" s="19">
        <v>1.8436328894525345E-2</v>
      </c>
      <c r="P477">
        <v>4.0024397816963899E-3</v>
      </c>
      <c r="Q477" s="19">
        <v>1.0590209075242361E-2</v>
      </c>
      <c r="R477" s="19">
        <v>2.6282448713808328E-2</v>
      </c>
      <c r="S477">
        <v>1128</v>
      </c>
      <c r="T477" t="str">
        <f t="shared" si="23"/>
        <v>1</v>
      </c>
      <c r="V477" s="32"/>
      <c r="W477" s="32"/>
    </row>
    <row r="478" spans="1:23" x14ac:dyDescent="0.25">
      <c r="A478" t="s">
        <v>439</v>
      </c>
      <c r="B478" t="str">
        <f t="shared" si="21"/>
        <v>Kenya</v>
      </c>
      <c r="C478" t="s">
        <v>451</v>
      </c>
      <c r="D478" t="s">
        <v>451</v>
      </c>
      <c r="E478" t="s">
        <v>143</v>
      </c>
      <c r="F478" t="s">
        <v>489</v>
      </c>
      <c r="G478" t="s">
        <v>489</v>
      </c>
      <c r="H478" t="s">
        <v>515</v>
      </c>
      <c r="I478" t="s">
        <v>110</v>
      </c>
      <c r="J478" t="s">
        <v>491</v>
      </c>
      <c r="K478" t="s">
        <v>115</v>
      </c>
      <c r="L478" t="s">
        <v>115</v>
      </c>
      <c r="M478" t="str">
        <f t="shared" si="22"/>
        <v>Proportion of individuals who belong to a SHG for each reason (Among Individuals who belong to savings groups)</v>
      </c>
      <c r="N478" t="s">
        <v>516</v>
      </c>
      <c r="O478" s="19">
        <v>2.0500849651133923E-2</v>
      </c>
      <c r="P478">
        <v>2.806292249873262E-3</v>
      </c>
      <c r="Q478" s="19">
        <v>1.4999507958477388E-2</v>
      </c>
      <c r="R478" s="19">
        <v>2.6002191343790455E-2</v>
      </c>
      <c r="S478">
        <v>2616</v>
      </c>
      <c r="T478" t="str">
        <f t="shared" si="23"/>
        <v>1</v>
      </c>
      <c r="V478" s="32"/>
      <c r="W478" s="32"/>
    </row>
    <row r="479" spans="1:23" x14ac:dyDescent="0.25">
      <c r="A479" t="s">
        <v>439</v>
      </c>
      <c r="B479" t="str">
        <f t="shared" si="21"/>
        <v>Kenya</v>
      </c>
      <c r="C479" t="s">
        <v>451</v>
      </c>
      <c r="D479" t="s">
        <v>451</v>
      </c>
      <c r="E479" t="s">
        <v>143</v>
      </c>
      <c r="F479" t="s">
        <v>489</v>
      </c>
      <c r="G479" t="s">
        <v>489</v>
      </c>
      <c r="H479" t="s">
        <v>515</v>
      </c>
      <c r="I479" t="s">
        <v>110</v>
      </c>
      <c r="J479" t="s">
        <v>491</v>
      </c>
      <c r="K479" t="s">
        <v>128</v>
      </c>
      <c r="L479" t="s">
        <v>128</v>
      </c>
      <c r="M479" t="str">
        <f t="shared" si="22"/>
        <v>Proportion of individuals who belong to a SHG for each reason (Among Individuals who belong to savings groups)</v>
      </c>
      <c r="N479" t="s">
        <v>516</v>
      </c>
      <c r="O479" s="19">
        <v>2.1860367492638044E-2</v>
      </c>
      <c r="P479">
        <v>5.8252483036566015E-3</v>
      </c>
      <c r="Q479" s="19">
        <v>1.0441057147547245E-2</v>
      </c>
      <c r="R479" s="19">
        <v>3.3279677837728838E-2</v>
      </c>
      <c r="S479">
        <v>595</v>
      </c>
      <c r="T479" t="str">
        <f t="shared" si="23"/>
        <v>1</v>
      </c>
      <c r="V479" s="32"/>
      <c r="W479" s="32"/>
    </row>
    <row r="480" spans="1:23" x14ac:dyDescent="0.25">
      <c r="A480" t="s">
        <v>439</v>
      </c>
      <c r="B480" t="str">
        <f t="shared" si="21"/>
        <v>Kenya</v>
      </c>
      <c r="C480" t="s">
        <v>451</v>
      </c>
      <c r="D480" t="s">
        <v>451</v>
      </c>
      <c r="E480" t="s">
        <v>143</v>
      </c>
      <c r="F480" t="s">
        <v>489</v>
      </c>
      <c r="G480" t="s">
        <v>489</v>
      </c>
      <c r="H480" t="s">
        <v>515</v>
      </c>
      <c r="I480" t="s">
        <v>110</v>
      </c>
      <c r="J480" t="s">
        <v>491</v>
      </c>
      <c r="K480" t="s">
        <v>127</v>
      </c>
      <c r="L480" t="s">
        <v>127</v>
      </c>
      <c r="M480" t="str">
        <f t="shared" si="22"/>
        <v>Proportion of individuals who belong to a SHG for each reason (Among Individuals who belong to savings groups)</v>
      </c>
      <c r="N480" t="s">
        <v>516</v>
      </c>
      <c r="O480" s="19">
        <v>1.9300767231406682E-2</v>
      </c>
      <c r="P480">
        <v>2.5265316309411039E-3</v>
      </c>
      <c r="Q480" s="19">
        <v>1.4347787621179723E-2</v>
      </c>
      <c r="R480" s="19">
        <v>2.4253746841633641E-2</v>
      </c>
      <c r="S480">
        <v>3149</v>
      </c>
      <c r="T480" t="str">
        <f t="shared" si="23"/>
        <v>1</v>
      </c>
      <c r="V480" s="32"/>
      <c r="W480" s="32"/>
    </row>
    <row r="481" spans="1:23" x14ac:dyDescent="0.25">
      <c r="A481" t="s">
        <v>439</v>
      </c>
      <c r="B481" t="str">
        <f t="shared" si="21"/>
        <v>Kenya</v>
      </c>
      <c r="C481" t="s">
        <v>451</v>
      </c>
      <c r="D481" t="s">
        <v>451</v>
      </c>
      <c r="E481" t="s">
        <v>143</v>
      </c>
      <c r="F481" t="s">
        <v>489</v>
      </c>
      <c r="G481" t="s">
        <v>489</v>
      </c>
      <c r="H481" t="s">
        <v>515</v>
      </c>
      <c r="I481" t="s">
        <v>110</v>
      </c>
      <c r="J481" t="s">
        <v>491</v>
      </c>
      <c r="K481" t="s">
        <v>124</v>
      </c>
      <c r="L481" t="s">
        <v>124</v>
      </c>
      <c r="M481" t="str">
        <f t="shared" si="22"/>
        <v>Proportion of individuals who belong to a SHG for each reason (Among Individuals who belong to savings groups)</v>
      </c>
      <c r="N481" t="s">
        <v>516</v>
      </c>
      <c r="O481" s="19">
        <v>1.5182820836647331E-2</v>
      </c>
      <c r="P481">
        <v>5.7247905328171728E-3</v>
      </c>
      <c r="Q481" s="19">
        <v>3.9605386476490104E-3</v>
      </c>
      <c r="R481" s="19">
        <v>2.6405103025645651E-2</v>
      </c>
      <c r="S481">
        <v>427</v>
      </c>
      <c r="T481" t="str">
        <f t="shared" si="23"/>
        <v>1</v>
      </c>
      <c r="V481" s="32"/>
      <c r="W481" s="32"/>
    </row>
    <row r="482" spans="1:23" x14ac:dyDescent="0.25">
      <c r="A482" t="s">
        <v>439</v>
      </c>
      <c r="B482" t="str">
        <f t="shared" si="21"/>
        <v>Kenya</v>
      </c>
      <c r="C482" t="s">
        <v>451</v>
      </c>
      <c r="D482" t="s">
        <v>451</v>
      </c>
      <c r="E482" t="s">
        <v>143</v>
      </c>
      <c r="F482" t="s">
        <v>489</v>
      </c>
      <c r="G482" t="s">
        <v>489</v>
      </c>
      <c r="H482" t="s">
        <v>515</v>
      </c>
      <c r="I482" t="s">
        <v>110</v>
      </c>
      <c r="J482" t="s">
        <v>491</v>
      </c>
      <c r="K482" t="s">
        <v>123</v>
      </c>
      <c r="L482" t="s">
        <v>123</v>
      </c>
      <c r="M482" t="str">
        <f t="shared" si="22"/>
        <v>Proportion of individuals who belong to a SHG for each reason (Among Individuals who belong to savings groups)</v>
      </c>
      <c r="N482" t="s">
        <v>516</v>
      </c>
      <c r="O482" s="19">
        <v>2.0249074720685822E-2</v>
      </c>
      <c r="P482">
        <v>2.506554427061154E-3</v>
      </c>
      <c r="Q482" s="19">
        <v>1.5335186309652422E-2</v>
      </c>
      <c r="R482" s="19">
        <v>2.5162963131719222E-2</v>
      </c>
      <c r="S482">
        <v>3317</v>
      </c>
      <c r="T482" t="str">
        <f t="shared" si="23"/>
        <v>1</v>
      </c>
      <c r="V482" s="32"/>
      <c r="W482" s="32"/>
    </row>
    <row r="483" spans="1:23" x14ac:dyDescent="0.25">
      <c r="A483" t="s">
        <v>439</v>
      </c>
      <c r="B483" t="str">
        <f t="shared" si="21"/>
        <v>Kenya</v>
      </c>
      <c r="C483" t="s">
        <v>451</v>
      </c>
      <c r="D483" t="s">
        <v>451</v>
      </c>
      <c r="E483" t="s">
        <v>143</v>
      </c>
      <c r="F483" t="s">
        <v>489</v>
      </c>
      <c r="G483" t="s">
        <v>489</v>
      </c>
      <c r="H483" t="s">
        <v>515</v>
      </c>
      <c r="I483" t="s">
        <v>110</v>
      </c>
      <c r="J483" t="s">
        <v>491</v>
      </c>
      <c r="K483" t="s">
        <v>132</v>
      </c>
      <c r="L483" t="s">
        <v>132</v>
      </c>
      <c r="M483" t="str">
        <f t="shared" si="22"/>
        <v>Proportion of individuals who belong to a SHG for each reason (Among Individuals who belong to savings groups)</v>
      </c>
      <c r="N483" t="s">
        <v>516</v>
      </c>
      <c r="O483" s="19">
        <v>1.5499175287723774E-2</v>
      </c>
      <c r="P483">
        <v>6.9189091185875981E-3</v>
      </c>
      <c r="Q483" s="19">
        <v>1.9362430354214945E-3</v>
      </c>
      <c r="R483" s="19">
        <v>2.9062107540026055E-2</v>
      </c>
      <c r="S483">
        <v>296</v>
      </c>
      <c r="T483" t="str">
        <f t="shared" si="23"/>
        <v>1</v>
      </c>
      <c r="V483" s="32"/>
      <c r="W483" s="32"/>
    </row>
    <row r="484" spans="1:23" x14ac:dyDescent="0.25">
      <c r="A484" t="s">
        <v>439</v>
      </c>
      <c r="B484" t="str">
        <f t="shared" si="21"/>
        <v>Kenya</v>
      </c>
      <c r="C484" t="s">
        <v>451</v>
      </c>
      <c r="D484" t="s">
        <v>451</v>
      </c>
      <c r="E484" t="s">
        <v>143</v>
      </c>
      <c r="F484" t="s">
        <v>489</v>
      </c>
      <c r="G484" t="s">
        <v>489</v>
      </c>
      <c r="H484" t="s">
        <v>515</v>
      </c>
      <c r="I484" t="s">
        <v>110</v>
      </c>
      <c r="J484" t="s">
        <v>491</v>
      </c>
      <c r="K484" t="s">
        <v>131</v>
      </c>
      <c r="L484" t="s">
        <v>131</v>
      </c>
      <c r="M484" t="str">
        <f t="shared" si="22"/>
        <v>Proportion of individuals who belong to a SHG for each reason (Among Individuals who belong to savings groups)</v>
      </c>
      <c r="N484" t="s">
        <v>516</v>
      </c>
      <c r="O484" s="19">
        <v>2.003855624627289E-2</v>
      </c>
      <c r="P484">
        <v>2.4437617529585605E-3</v>
      </c>
      <c r="Q484" s="19">
        <v>1.524762739152279E-2</v>
      </c>
      <c r="R484" s="19">
        <v>2.482948510102299E-2</v>
      </c>
      <c r="S484">
        <v>3448</v>
      </c>
      <c r="T484" t="str">
        <f t="shared" si="23"/>
        <v>1</v>
      </c>
      <c r="V484" s="32"/>
      <c r="W484" s="32"/>
    </row>
    <row r="485" spans="1:23" x14ac:dyDescent="0.25">
      <c r="A485" t="s">
        <v>439</v>
      </c>
      <c r="B485" t="str">
        <f t="shared" si="21"/>
        <v>Kenya</v>
      </c>
      <c r="C485" t="s">
        <v>451</v>
      </c>
      <c r="D485" t="s">
        <v>451</v>
      </c>
      <c r="E485" t="s">
        <v>143</v>
      </c>
      <c r="F485" t="s">
        <v>489</v>
      </c>
      <c r="G485" t="s">
        <v>489</v>
      </c>
      <c r="H485" t="s">
        <v>515</v>
      </c>
      <c r="I485" t="s">
        <v>110</v>
      </c>
      <c r="J485" t="s">
        <v>491</v>
      </c>
      <c r="K485" t="s">
        <v>121</v>
      </c>
      <c r="L485" t="s">
        <v>121</v>
      </c>
      <c r="M485" t="str">
        <f t="shared" si="22"/>
        <v>Proportion of individuals who belong to a SHG for each reason (Among Individuals who belong to savings groups)</v>
      </c>
      <c r="N485" t="s">
        <v>516</v>
      </c>
      <c r="O485" s="19">
        <v>1.9101099854888785E-2</v>
      </c>
      <c r="P485">
        <v>2.7493672215477064E-3</v>
      </c>
      <c r="Q485" s="19">
        <v>1.3711067116793298E-2</v>
      </c>
      <c r="R485" s="19">
        <v>2.4491132592984272E-2</v>
      </c>
      <c r="S485">
        <v>2462</v>
      </c>
      <c r="T485" t="str">
        <f t="shared" si="23"/>
        <v>1</v>
      </c>
      <c r="V485" s="32"/>
      <c r="W485" s="32"/>
    </row>
    <row r="486" spans="1:23" x14ac:dyDescent="0.25">
      <c r="A486" t="s">
        <v>439</v>
      </c>
      <c r="B486" t="str">
        <f t="shared" si="21"/>
        <v>Kenya</v>
      </c>
      <c r="C486" t="s">
        <v>451</v>
      </c>
      <c r="D486" t="s">
        <v>451</v>
      </c>
      <c r="E486" t="s">
        <v>143</v>
      </c>
      <c r="F486" t="s">
        <v>489</v>
      </c>
      <c r="G486" t="s">
        <v>489</v>
      </c>
      <c r="H486" t="s">
        <v>515</v>
      </c>
      <c r="I486" t="s">
        <v>110</v>
      </c>
      <c r="J486" t="s">
        <v>491</v>
      </c>
      <c r="K486" t="s">
        <v>120</v>
      </c>
      <c r="L486" t="s">
        <v>120</v>
      </c>
      <c r="M486" t="str">
        <f t="shared" si="22"/>
        <v>Proportion of individuals who belong to a SHG for each reason (Among Individuals who belong to savings groups)</v>
      </c>
      <c r="N486" t="s">
        <v>516</v>
      </c>
      <c r="O486" s="19">
        <v>2.073939536257368E-2</v>
      </c>
      <c r="P486">
        <v>4.1910195015123211E-3</v>
      </c>
      <c r="Q486" s="19">
        <v>1.2523848580181676E-2</v>
      </c>
      <c r="R486" s="19">
        <v>2.8954942144965683E-2</v>
      </c>
      <c r="S486">
        <v>1282</v>
      </c>
      <c r="T486" t="str">
        <f t="shared" si="23"/>
        <v>1</v>
      </c>
      <c r="V486" s="32"/>
      <c r="W486" s="32"/>
    </row>
    <row r="487" spans="1:23" x14ac:dyDescent="0.25">
      <c r="A487" t="s">
        <v>439</v>
      </c>
      <c r="B487" t="str">
        <f t="shared" si="21"/>
        <v>Kenya</v>
      </c>
      <c r="C487" t="s">
        <v>451</v>
      </c>
      <c r="D487" t="s">
        <v>451</v>
      </c>
      <c r="E487" t="s">
        <v>143</v>
      </c>
      <c r="F487" t="s">
        <v>489</v>
      </c>
      <c r="G487" t="s">
        <v>489</v>
      </c>
      <c r="H487" t="s">
        <v>347</v>
      </c>
      <c r="I487" t="s">
        <v>110</v>
      </c>
      <c r="J487" t="s">
        <v>491</v>
      </c>
      <c r="K487" t="s">
        <v>135</v>
      </c>
      <c r="L487" t="s">
        <v>135</v>
      </c>
      <c r="M487" t="str">
        <f t="shared" si="22"/>
        <v>Proportion of individuals who belong to a SHG for each reason (Among Individuals who belong to savings groups)</v>
      </c>
      <c r="N487" t="s">
        <v>346</v>
      </c>
      <c r="O487" s="19">
        <v>1.7399810578172036E-2</v>
      </c>
      <c r="P487">
        <v>3.1707130440730633E-3</v>
      </c>
      <c r="Q487" s="19">
        <v>1.1184178808122312E-2</v>
      </c>
      <c r="R487" s="19">
        <v>2.3615442348221761E-2</v>
      </c>
      <c r="S487">
        <v>1700</v>
      </c>
      <c r="T487" t="str">
        <f t="shared" si="23"/>
        <v>1</v>
      </c>
      <c r="V487" s="32"/>
      <c r="W487" s="32"/>
    </row>
    <row r="488" spans="1:23" x14ac:dyDescent="0.25">
      <c r="A488" t="s">
        <v>439</v>
      </c>
      <c r="B488" t="str">
        <f t="shared" si="21"/>
        <v>Kenya</v>
      </c>
      <c r="C488" t="s">
        <v>451</v>
      </c>
      <c r="D488" t="s">
        <v>451</v>
      </c>
      <c r="E488" t="s">
        <v>143</v>
      </c>
      <c r="F488" t="s">
        <v>489</v>
      </c>
      <c r="G488" t="s">
        <v>489</v>
      </c>
      <c r="H488" t="s">
        <v>347</v>
      </c>
      <c r="I488" t="s">
        <v>110</v>
      </c>
      <c r="J488" t="s">
        <v>491</v>
      </c>
      <c r="K488" t="s">
        <v>134</v>
      </c>
      <c r="L488" t="s">
        <v>134</v>
      </c>
      <c r="M488" t="str">
        <f t="shared" si="22"/>
        <v>Proportion of individuals who belong to a SHG for each reason (Among Individuals who belong to savings groups)</v>
      </c>
      <c r="N488" t="s">
        <v>346</v>
      </c>
      <c r="O488" s="19">
        <v>2.3765268651123491E-2</v>
      </c>
      <c r="P488">
        <v>3.3162186229210118E-3</v>
      </c>
      <c r="Q488" s="19">
        <v>1.7264255908997776E-2</v>
      </c>
      <c r="R488" s="19">
        <v>3.0266281393249207E-2</v>
      </c>
      <c r="S488">
        <v>2044</v>
      </c>
      <c r="T488" t="str">
        <f t="shared" si="23"/>
        <v>1</v>
      </c>
      <c r="V488" s="32"/>
      <c r="W488" s="32"/>
    </row>
    <row r="489" spans="1:23" x14ac:dyDescent="0.25">
      <c r="A489" t="s">
        <v>439</v>
      </c>
      <c r="B489" t="str">
        <f t="shared" si="21"/>
        <v>Kenya</v>
      </c>
      <c r="C489" t="s">
        <v>451</v>
      </c>
      <c r="D489" t="s">
        <v>451</v>
      </c>
      <c r="E489" t="s">
        <v>143</v>
      </c>
      <c r="F489" t="s">
        <v>489</v>
      </c>
      <c r="G489" t="s">
        <v>489</v>
      </c>
      <c r="H489" t="s">
        <v>347</v>
      </c>
      <c r="I489" t="s">
        <v>110</v>
      </c>
      <c r="J489" t="s">
        <v>491</v>
      </c>
      <c r="K489" t="s">
        <v>116</v>
      </c>
      <c r="L489" t="s">
        <v>116</v>
      </c>
      <c r="M489" t="str">
        <f t="shared" si="22"/>
        <v>Proportion of individuals who belong to a SHG for each reason (Among Individuals who belong to savings groups)</v>
      </c>
      <c r="N489" t="s">
        <v>346</v>
      </c>
      <c r="O489" s="19">
        <v>1.553504078159363E-2</v>
      </c>
      <c r="P489">
        <v>3.6460541386909946E-3</v>
      </c>
      <c r="Q489" s="19">
        <v>8.3875559473215594E-3</v>
      </c>
      <c r="R489" s="19">
        <v>2.2682525615865701E-2</v>
      </c>
      <c r="S489">
        <v>1128</v>
      </c>
      <c r="T489" t="str">
        <f t="shared" si="23"/>
        <v>1</v>
      </c>
      <c r="V489" s="32"/>
      <c r="W489" s="32"/>
    </row>
    <row r="490" spans="1:23" x14ac:dyDescent="0.25">
      <c r="A490" t="s">
        <v>439</v>
      </c>
      <c r="B490" t="str">
        <f t="shared" si="21"/>
        <v>Kenya</v>
      </c>
      <c r="C490" t="s">
        <v>451</v>
      </c>
      <c r="D490" t="s">
        <v>451</v>
      </c>
      <c r="E490" t="s">
        <v>143</v>
      </c>
      <c r="F490" t="s">
        <v>489</v>
      </c>
      <c r="G490" t="s">
        <v>489</v>
      </c>
      <c r="H490" t="s">
        <v>347</v>
      </c>
      <c r="I490" t="s">
        <v>110</v>
      </c>
      <c r="J490" t="s">
        <v>491</v>
      </c>
      <c r="K490" t="s">
        <v>115</v>
      </c>
      <c r="L490" t="s">
        <v>115</v>
      </c>
      <c r="M490" t="str">
        <f t="shared" si="22"/>
        <v>Proportion of individuals who belong to a SHG for each reason (Among Individuals who belong to savings groups)</v>
      </c>
      <c r="N490" t="s">
        <v>346</v>
      </c>
      <c r="O490" s="19">
        <v>2.4214959806205052E-2</v>
      </c>
      <c r="P490">
        <v>2.977589318704997E-3</v>
      </c>
      <c r="Q490" s="19">
        <v>1.8377814276069923E-2</v>
      </c>
      <c r="R490" s="19">
        <v>3.005210533634018E-2</v>
      </c>
      <c r="S490">
        <v>2616</v>
      </c>
      <c r="T490" t="str">
        <f t="shared" si="23"/>
        <v>1</v>
      </c>
      <c r="V490" s="32"/>
      <c r="W490" s="32"/>
    </row>
    <row r="491" spans="1:23" x14ac:dyDescent="0.25">
      <c r="A491" t="s">
        <v>439</v>
      </c>
      <c r="B491" t="str">
        <f t="shared" si="21"/>
        <v>Kenya</v>
      </c>
      <c r="C491" t="s">
        <v>451</v>
      </c>
      <c r="D491" t="s">
        <v>451</v>
      </c>
      <c r="E491" t="s">
        <v>143</v>
      </c>
      <c r="F491" t="s">
        <v>489</v>
      </c>
      <c r="G491" t="s">
        <v>489</v>
      </c>
      <c r="H491" t="s">
        <v>347</v>
      </c>
      <c r="I491" t="s">
        <v>110</v>
      </c>
      <c r="J491" t="s">
        <v>491</v>
      </c>
      <c r="K491" t="s">
        <v>128</v>
      </c>
      <c r="L491" t="s">
        <v>128</v>
      </c>
      <c r="M491" t="str">
        <f t="shared" si="22"/>
        <v>Proportion of individuals who belong to a SHG for each reason (Among Individuals who belong to savings groups)</v>
      </c>
      <c r="N491" t="s">
        <v>346</v>
      </c>
      <c r="O491" s="19">
        <v>3.5844563478479759E-2</v>
      </c>
      <c r="P491">
        <v>7.6405120016844724E-3</v>
      </c>
      <c r="Q491" s="19">
        <v>2.0866767993288494E-2</v>
      </c>
      <c r="R491" s="19">
        <v>5.0822358963671023E-2</v>
      </c>
      <c r="S491">
        <v>595</v>
      </c>
      <c r="T491" t="str">
        <f t="shared" si="23"/>
        <v>1</v>
      </c>
      <c r="V491" s="32"/>
      <c r="W491" s="32"/>
    </row>
    <row r="492" spans="1:23" x14ac:dyDescent="0.25">
      <c r="A492" t="s">
        <v>439</v>
      </c>
      <c r="B492" t="str">
        <f t="shared" si="21"/>
        <v>Kenya</v>
      </c>
      <c r="C492" t="s">
        <v>451</v>
      </c>
      <c r="D492" t="s">
        <v>451</v>
      </c>
      <c r="E492" t="s">
        <v>143</v>
      </c>
      <c r="F492" t="s">
        <v>489</v>
      </c>
      <c r="G492" t="s">
        <v>489</v>
      </c>
      <c r="H492" t="s">
        <v>347</v>
      </c>
      <c r="I492" t="s">
        <v>110</v>
      </c>
      <c r="J492" t="s">
        <v>491</v>
      </c>
      <c r="K492" t="s">
        <v>127</v>
      </c>
      <c r="L492" t="s">
        <v>127</v>
      </c>
      <c r="M492" t="str">
        <f t="shared" si="22"/>
        <v>Proportion of individuals who belong to a SHG for each reason (Among Individuals who belong to savings groups)</v>
      </c>
      <c r="N492" t="s">
        <v>346</v>
      </c>
      <c r="O492" s="19">
        <v>1.8104875087651694E-2</v>
      </c>
      <c r="P492">
        <v>2.3471182965473939E-3</v>
      </c>
      <c r="Q492" s="19">
        <v>1.3503615034849738E-2</v>
      </c>
      <c r="R492" s="19">
        <v>2.2706135140453651E-2</v>
      </c>
      <c r="S492">
        <v>3149</v>
      </c>
      <c r="T492" t="str">
        <f t="shared" si="23"/>
        <v>1</v>
      </c>
      <c r="V492" s="32"/>
      <c r="W492" s="32"/>
    </row>
    <row r="493" spans="1:23" x14ac:dyDescent="0.25">
      <c r="A493" t="s">
        <v>439</v>
      </c>
      <c r="B493" t="str">
        <f t="shared" si="21"/>
        <v>Kenya</v>
      </c>
      <c r="C493" t="s">
        <v>451</v>
      </c>
      <c r="D493" t="s">
        <v>451</v>
      </c>
      <c r="E493" t="s">
        <v>143</v>
      </c>
      <c r="F493" t="s">
        <v>489</v>
      </c>
      <c r="G493" t="s">
        <v>489</v>
      </c>
      <c r="H493" t="s">
        <v>347</v>
      </c>
      <c r="I493" t="s">
        <v>110</v>
      </c>
      <c r="J493" t="s">
        <v>491</v>
      </c>
      <c r="K493" t="s">
        <v>124</v>
      </c>
      <c r="L493" t="s">
        <v>124</v>
      </c>
      <c r="M493" t="str">
        <f t="shared" si="22"/>
        <v>Proportion of individuals who belong to a SHG for each reason (Among Individuals who belong to savings groups)</v>
      </c>
      <c r="N493" t="s">
        <v>346</v>
      </c>
      <c r="O493" s="19">
        <v>3.6560379794096508E-2</v>
      </c>
      <c r="P493">
        <v>9.1350029145832075E-3</v>
      </c>
      <c r="Q493" s="19">
        <v>1.8653072982238905E-2</v>
      </c>
      <c r="R493" s="19">
        <v>5.4467686605954108E-2</v>
      </c>
      <c r="S493">
        <v>427</v>
      </c>
      <c r="T493" t="str">
        <f t="shared" si="23"/>
        <v>1</v>
      </c>
      <c r="V493" s="32"/>
      <c r="W493" s="32"/>
    </row>
    <row r="494" spans="1:23" x14ac:dyDescent="0.25">
      <c r="A494" t="s">
        <v>439</v>
      </c>
      <c r="B494" t="str">
        <f t="shared" si="21"/>
        <v>Kenya</v>
      </c>
      <c r="C494" t="s">
        <v>451</v>
      </c>
      <c r="D494" t="s">
        <v>451</v>
      </c>
      <c r="E494" t="s">
        <v>143</v>
      </c>
      <c r="F494" t="s">
        <v>489</v>
      </c>
      <c r="G494" t="s">
        <v>489</v>
      </c>
      <c r="H494" t="s">
        <v>347</v>
      </c>
      <c r="I494" t="s">
        <v>110</v>
      </c>
      <c r="J494" t="s">
        <v>491</v>
      </c>
      <c r="K494" t="s">
        <v>123</v>
      </c>
      <c r="L494" t="s">
        <v>123</v>
      </c>
      <c r="M494" t="str">
        <f t="shared" si="22"/>
        <v>Proportion of individuals who belong to a SHG for each reason (Among Individuals who belong to savings groups)</v>
      </c>
      <c r="N494" t="s">
        <v>346</v>
      </c>
      <c r="O494" s="19">
        <v>1.8862385112330158E-2</v>
      </c>
      <c r="P494">
        <v>2.3317577782773899E-3</v>
      </c>
      <c r="Q494" s="19">
        <v>1.429117077909569E-2</v>
      </c>
      <c r="R494" s="19">
        <v>2.3433599445564626E-2</v>
      </c>
      <c r="S494">
        <v>3317</v>
      </c>
      <c r="T494" t="str">
        <f t="shared" si="23"/>
        <v>1</v>
      </c>
      <c r="V494" s="32"/>
      <c r="W494" s="32"/>
    </row>
    <row r="495" spans="1:23" x14ac:dyDescent="0.25">
      <c r="A495" t="s">
        <v>439</v>
      </c>
      <c r="B495" t="str">
        <f t="shared" si="21"/>
        <v>Kenya</v>
      </c>
      <c r="C495" t="s">
        <v>451</v>
      </c>
      <c r="D495" t="s">
        <v>451</v>
      </c>
      <c r="E495" t="s">
        <v>143</v>
      </c>
      <c r="F495" t="s">
        <v>489</v>
      </c>
      <c r="G495" t="s">
        <v>489</v>
      </c>
      <c r="H495" t="s">
        <v>347</v>
      </c>
      <c r="I495" t="s">
        <v>110</v>
      </c>
      <c r="J495" t="s">
        <v>491</v>
      </c>
      <c r="K495" t="s">
        <v>132</v>
      </c>
      <c r="L495" t="s">
        <v>132</v>
      </c>
      <c r="M495" t="str">
        <f t="shared" si="22"/>
        <v>Proportion of individuals who belong to a SHG for each reason (Among Individuals who belong to savings groups)</v>
      </c>
      <c r="N495" t="s">
        <v>346</v>
      </c>
      <c r="O495" s="19">
        <v>2.0108262880485093E-2</v>
      </c>
      <c r="P495">
        <v>8.2652391829549365E-3</v>
      </c>
      <c r="Q495" s="19">
        <v>3.9061597503350157E-3</v>
      </c>
      <c r="R495" s="19">
        <v>3.631036601063517E-2</v>
      </c>
      <c r="S495">
        <v>296</v>
      </c>
      <c r="T495" t="str">
        <f t="shared" si="23"/>
        <v>1</v>
      </c>
      <c r="V495" s="32"/>
      <c r="W495" s="32"/>
    </row>
    <row r="496" spans="1:23" x14ac:dyDescent="0.25">
      <c r="A496" t="s">
        <v>439</v>
      </c>
      <c r="B496" t="str">
        <f t="shared" si="21"/>
        <v>Kenya</v>
      </c>
      <c r="C496" t="s">
        <v>451</v>
      </c>
      <c r="D496" t="s">
        <v>451</v>
      </c>
      <c r="E496" t="s">
        <v>143</v>
      </c>
      <c r="F496" t="s">
        <v>489</v>
      </c>
      <c r="G496" t="s">
        <v>489</v>
      </c>
      <c r="H496" t="s">
        <v>347</v>
      </c>
      <c r="I496" t="s">
        <v>110</v>
      </c>
      <c r="J496" t="s">
        <v>491</v>
      </c>
      <c r="K496" t="s">
        <v>131</v>
      </c>
      <c r="L496" t="s">
        <v>131</v>
      </c>
      <c r="M496" t="str">
        <f t="shared" si="22"/>
        <v>Proportion of individuals who belong to a SHG for each reason (Among Individuals who belong to savings groups)</v>
      </c>
      <c r="N496" t="s">
        <v>346</v>
      </c>
      <c r="O496" s="19">
        <v>2.0869314532097245E-2</v>
      </c>
      <c r="P496">
        <v>2.4033433784402254E-3</v>
      </c>
      <c r="Q496" s="19">
        <v>1.6157624807965159E-2</v>
      </c>
      <c r="R496" s="19">
        <v>2.558100425622933E-2</v>
      </c>
      <c r="S496">
        <v>3448</v>
      </c>
      <c r="T496" t="str">
        <f t="shared" si="23"/>
        <v>1</v>
      </c>
      <c r="V496" s="32"/>
      <c r="W496" s="32"/>
    </row>
    <row r="497" spans="1:23" x14ac:dyDescent="0.25">
      <c r="A497" t="s">
        <v>439</v>
      </c>
      <c r="B497" t="str">
        <f t="shared" si="21"/>
        <v>Kenya</v>
      </c>
      <c r="C497" t="s">
        <v>451</v>
      </c>
      <c r="D497" t="s">
        <v>451</v>
      </c>
      <c r="E497" t="s">
        <v>143</v>
      </c>
      <c r="F497" t="s">
        <v>489</v>
      </c>
      <c r="G497" t="s">
        <v>489</v>
      </c>
      <c r="H497" t="s">
        <v>347</v>
      </c>
      <c r="I497" t="s">
        <v>110</v>
      </c>
      <c r="J497" t="s">
        <v>491</v>
      </c>
      <c r="K497" t="s">
        <v>121</v>
      </c>
      <c r="L497" t="s">
        <v>121</v>
      </c>
      <c r="M497" t="str">
        <f t="shared" si="22"/>
        <v>Proportion of individuals who belong to a SHG for each reason (Among Individuals who belong to savings groups)</v>
      </c>
      <c r="N497" t="s">
        <v>346</v>
      </c>
      <c r="O497" s="19">
        <v>2.3451985561386505E-2</v>
      </c>
      <c r="P497">
        <v>3.0503775012876077E-3</v>
      </c>
      <c r="Q497" s="19">
        <v>1.7471833304302929E-2</v>
      </c>
      <c r="R497" s="19">
        <v>2.943213781847008E-2</v>
      </c>
      <c r="S497">
        <v>2462</v>
      </c>
      <c r="T497" t="str">
        <f t="shared" si="23"/>
        <v>1</v>
      </c>
      <c r="V497" s="32"/>
      <c r="W497" s="32"/>
    </row>
    <row r="498" spans="1:23" x14ac:dyDescent="0.25">
      <c r="A498" t="s">
        <v>439</v>
      </c>
      <c r="B498" t="str">
        <f t="shared" si="21"/>
        <v>Kenya</v>
      </c>
      <c r="C498" t="s">
        <v>451</v>
      </c>
      <c r="D498" t="s">
        <v>451</v>
      </c>
      <c r="E498" t="s">
        <v>143</v>
      </c>
      <c r="F498" t="s">
        <v>489</v>
      </c>
      <c r="G498" t="s">
        <v>489</v>
      </c>
      <c r="H498" t="s">
        <v>347</v>
      </c>
      <c r="I498" t="s">
        <v>110</v>
      </c>
      <c r="J498" t="s">
        <v>491</v>
      </c>
      <c r="K498" t="s">
        <v>120</v>
      </c>
      <c r="L498" t="s">
        <v>120</v>
      </c>
      <c r="M498" t="str">
        <f t="shared" si="22"/>
        <v>Proportion of individuals who belong to a SHG for each reason (Among Individuals who belong to savings groups)</v>
      </c>
      <c r="N498" t="s">
        <v>346</v>
      </c>
      <c r="O498" s="19">
        <v>1.6120511649018052E-2</v>
      </c>
      <c r="P498">
        <v>3.4145584931999685E-3</v>
      </c>
      <c r="Q498" s="19">
        <v>9.4270412340090974E-3</v>
      </c>
      <c r="R498" s="19">
        <v>2.2813982064027006E-2</v>
      </c>
      <c r="S498">
        <v>1282</v>
      </c>
      <c r="T498" t="str">
        <f t="shared" si="23"/>
        <v>1</v>
      </c>
      <c r="V498" s="32"/>
      <c r="W498" s="32"/>
    </row>
    <row r="499" spans="1:23" x14ac:dyDescent="0.25">
      <c r="A499" t="s">
        <v>439</v>
      </c>
      <c r="B499" t="str">
        <f t="shared" si="21"/>
        <v>Kenya</v>
      </c>
      <c r="C499" t="s">
        <v>451</v>
      </c>
      <c r="D499" t="s">
        <v>451</v>
      </c>
      <c r="E499" t="s">
        <v>143</v>
      </c>
      <c r="F499" t="s">
        <v>517</v>
      </c>
      <c r="G499" t="s">
        <v>517</v>
      </c>
      <c r="H499" t="s">
        <v>517</v>
      </c>
      <c r="I499" t="s">
        <v>110</v>
      </c>
      <c r="J499" t="s">
        <v>491</v>
      </c>
      <c r="K499" t="s">
        <v>135</v>
      </c>
      <c r="L499" t="s">
        <v>135</v>
      </c>
      <c r="M499" t="str">
        <f t="shared" si="22"/>
        <v>Proportion of individuals who belong to a SHG that has been trained in group management (Among Individuals who belong to savings groups)</v>
      </c>
      <c r="N499" t="s">
        <v>518</v>
      </c>
      <c r="O499" s="19">
        <v>0.25055595845550588</v>
      </c>
      <c r="P499">
        <v>1.0683892368659935E-2</v>
      </c>
      <c r="Q499" s="19">
        <v>0.22961204460667375</v>
      </c>
      <c r="R499" s="19">
        <v>0.27149987230433803</v>
      </c>
      <c r="S499">
        <v>1700</v>
      </c>
      <c r="T499" t="str">
        <f t="shared" si="23"/>
        <v>1</v>
      </c>
      <c r="V499" s="32"/>
      <c r="W499" s="32"/>
    </row>
    <row r="500" spans="1:23" x14ac:dyDescent="0.25">
      <c r="A500" t="s">
        <v>439</v>
      </c>
      <c r="B500" t="str">
        <f t="shared" si="21"/>
        <v>Kenya</v>
      </c>
      <c r="C500" t="s">
        <v>451</v>
      </c>
      <c r="D500" t="s">
        <v>451</v>
      </c>
      <c r="E500" t="s">
        <v>143</v>
      </c>
      <c r="F500" t="s">
        <v>517</v>
      </c>
      <c r="G500" t="s">
        <v>517</v>
      </c>
      <c r="H500" t="s">
        <v>517</v>
      </c>
      <c r="I500" t="s">
        <v>110</v>
      </c>
      <c r="J500" t="s">
        <v>491</v>
      </c>
      <c r="K500" t="s">
        <v>134</v>
      </c>
      <c r="L500" t="s">
        <v>134</v>
      </c>
      <c r="M500" t="str">
        <f t="shared" si="22"/>
        <v>Proportion of individuals who belong to a SHG that has been trained in group management (Among Individuals who belong to savings groups)</v>
      </c>
      <c r="N500" t="s">
        <v>518</v>
      </c>
      <c r="O500" s="19">
        <v>0.27588647680180189</v>
      </c>
      <c r="P500">
        <v>1.0088869568809476E-2</v>
      </c>
      <c r="Q500" s="19">
        <v>0.25610856796094772</v>
      </c>
      <c r="R500" s="19">
        <v>0.29566438564265607</v>
      </c>
      <c r="S500">
        <v>2044</v>
      </c>
      <c r="T500" t="str">
        <f t="shared" si="23"/>
        <v>1</v>
      </c>
      <c r="V500" s="32"/>
      <c r="W500" s="32"/>
    </row>
    <row r="501" spans="1:23" x14ac:dyDescent="0.25">
      <c r="A501" t="s">
        <v>439</v>
      </c>
      <c r="B501" t="str">
        <f t="shared" si="21"/>
        <v>Kenya</v>
      </c>
      <c r="C501" t="s">
        <v>451</v>
      </c>
      <c r="D501" t="s">
        <v>451</v>
      </c>
      <c r="E501" t="s">
        <v>143</v>
      </c>
      <c r="F501" t="s">
        <v>517</v>
      </c>
      <c r="G501" t="s">
        <v>517</v>
      </c>
      <c r="H501" t="s">
        <v>517</v>
      </c>
      <c r="I501" t="s">
        <v>110</v>
      </c>
      <c r="J501" t="s">
        <v>491</v>
      </c>
      <c r="K501" t="s">
        <v>116</v>
      </c>
      <c r="L501" t="s">
        <v>116</v>
      </c>
      <c r="M501" t="str">
        <f t="shared" si="22"/>
        <v>Proportion of individuals who belong to a SHG that has been trained in group management (Among Individuals who belong to savings groups)</v>
      </c>
      <c r="N501" t="s">
        <v>518</v>
      </c>
      <c r="O501" s="19">
        <v>0.23652111644692417</v>
      </c>
      <c r="P501">
        <v>1.2746063213341655E-2</v>
      </c>
      <c r="Q501" s="19">
        <v>0.21153457207631859</v>
      </c>
      <c r="R501" s="19">
        <v>0.26150766081752974</v>
      </c>
      <c r="S501">
        <v>1128</v>
      </c>
      <c r="T501" t="str">
        <f t="shared" si="23"/>
        <v>1</v>
      </c>
      <c r="V501" s="32"/>
      <c r="W501" s="32"/>
    </row>
    <row r="502" spans="1:23" x14ac:dyDescent="0.25">
      <c r="A502" t="s">
        <v>439</v>
      </c>
      <c r="B502" t="str">
        <f t="shared" si="21"/>
        <v>Kenya</v>
      </c>
      <c r="C502" t="s">
        <v>451</v>
      </c>
      <c r="D502" t="s">
        <v>451</v>
      </c>
      <c r="E502" t="s">
        <v>143</v>
      </c>
      <c r="F502" t="s">
        <v>517</v>
      </c>
      <c r="G502" t="s">
        <v>517</v>
      </c>
      <c r="H502" t="s">
        <v>517</v>
      </c>
      <c r="I502" t="s">
        <v>110</v>
      </c>
      <c r="J502" t="s">
        <v>491</v>
      </c>
      <c r="K502" t="s">
        <v>115</v>
      </c>
      <c r="L502" t="s">
        <v>115</v>
      </c>
      <c r="M502" t="str">
        <f t="shared" si="22"/>
        <v>Proportion of individuals who belong to a SHG that has been trained in group management (Among Individuals who belong to savings groups)</v>
      </c>
      <c r="N502" t="s">
        <v>518</v>
      </c>
      <c r="O502" s="19">
        <v>0.28194318060114859</v>
      </c>
      <c r="P502">
        <v>8.8221931675545855E-3</v>
      </c>
      <c r="Q502" s="19">
        <v>0.26464851034877929</v>
      </c>
      <c r="R502" s="19">
        <v>0.29923785085351789</v>
      </c>
      <c r="S502">
        <v>2616</v>
      </c>
      <c r="T502" t="str">
        <f t="shared" si="23"/>
        <v>1</v>
      </c>
      <c r="V502" s="32"/>
      <c r="W502" s="32"/>
    </row>
    <row r="503" spans="1:23" x14ac:dyDescent="0.25">
      <c r="A503" t="s">
        <v>439</v>
      </c>
      <c r="B503" t="str">
        <f t="shared" si="21"/>
        <v>Kenya</v>
      </c>
      <c r="C503" t="s">
        <v>451</v>
      </c>
      <c r="D503" t="s">
        <v>451</v>
      </c>
      <c r="E503" t="s">
        <v>143</v>
      </c>
      <c r="F503" t="s">
        <v>517</v>
      </c>
      <c r="G503" t="s">
        <v>517</v>
      </c>
      <c r="H503" t="s">
        <v>517</v>
      </c>
      <c r="I503" t="s">
        <v>110</v>
      </c>
      <c r="J503" t="s">
        <v>491</v>
      </c>
      <c r="K503" t="s">
        <v>128</v>
      </c>
      <c r="L503" t="s">
        <v>128</v>
      </c>
      <c r="M503" t="str">
        <f t="shared" si="22"/>
        <v>Proportion of individuals who belong to a SHG that has been trained in group management (Among Individuals who belong to savings groups)</v>
      </c>
      <c r="N503" t="s">
        <v>518</v>
      </c>
      <c r="O503" s="19">
        <v>0.165360559540976</v>
      </c>
      <c r="P503">
        <v>1.5831869322556966E-2</v>
      </c>
      <c r="Q503" s="19">
        <v>0.13432513929567655</v>
      </c>
      <c r="R503" s="19">
        <v>0.19639597978627546</v>
      </c>
      <c r="S503">
        <v>595</v>
      </c>
      <c r="T503" t="str">
        <f t="shared" si="23"/>
        <v>1</v>
      </c>
      <c r="V503" s="32"/>
      <c r="W503" s="32"/>
    </row>
    <row r="504" spans="1:23" x14ac:dyDescent="0.25">
      <c r="A504" t="s">
        <v>439</v>
      </c>
      <c r="B504" t="str">
        <f t="shared" si="21"/>
        <v>Kenya</v>
      </c>
      <c r="C504" t="s">
        <v>451</v>
      </c>
      <c r="D504" t="s">
        <v>451</v>
      </c>
      <c r="E504" t="s">
        <v>143</v>
      </c>
      <c r="F504" t="s">
        <v>517</v>
      </c>
      <c r="G504" t="s">
        <v>517</v>
      </c>
      <c r="H504" t="s">
        <v>517</v>
      </c>
      <c r="I504" t="s">
        <v>110</v>
      </c>
      <c r="J504" t="s">
        <v>491</v>
      </c>
      <c r="K504" t="s">
        <v>127</v>
      </c>
      <c r="L504" t="s">
        <v>127</v>
      </c>
      <c r="M504" t="str">
        <f t="shared" si="22"/>
        <v>Proportion of individuals who belong to a SHG that has been trained in group management (Among Individuals who belong to savings groups)</v>
      </c>
      <c r="N504" t="s">
        <v>518</v>
      </c>
      <c r="O504" s="19">
        <v>0.28191050965346026</v>
      </c>
      <c r="P504">
        <v>8.1475176457940449E-3</v>
      </c>
      <c r="Q504" s="19">
        <v>0.26593822247550369</v>
      </c>
      <c r="R504" s="19">
        <v>0.29788279683141683</v>
      </c>
      <c r="S504">
        <v>3149</v>
      </c>
      <c r="T504" t="str">
        <f t="shared" si="23"/>
        <v>1</v>
      </c>
      <c r="V504" s="32"/>
      <c r="W504" s="32"/>
    </row>
    <row r="505" spans="1:23" x14ac:dyDescent="0.25">
      <c r="A505" t="s">
        <v>439</v>
      </c>
      <c r="B505" t="str">
        <f t="shared" si="21"/>
        <v>Kenya</v>
      </c>
      <c r="C505" t="s">
        <v>451</v>
      </c>
      <c r="D505" t="s">
        <v>451</v>
      </c>
      <c r="E505" t="s">
        <v>143</v>
      </c>
      <c r="F505" t="s">
        <v>517</v>
      </c>
      <c r="G505" t="s">
        <v>517</v>
      </c>
      <c r="H505" t="s">
        <v>517</v>
      </c>
      <c r="I505" t="s">
        <v>110</v>
      </c>
      <c r="J505" t="s">
        <v>491</v>
      </c>
      <c r="K505" t="s">
        <v>124</v>
      </c>
      <c r="L505" t="s">
        <v>124</v>
      </c>
      <c r="M505" t="str">
        <f t="shared" si="22"/>
        <v>Proportion of individuals who belong to a SHG that has been trained in group management (Among Individuals who belong to savings groups)</v>
      </c>
      <c r="N505" t="s">
        <v>518</v>
      </c>
      <c r="O505" s="19">
        <v>0.15588351203526005</v>
      </c>
      <c r="P505">
        <v>1.8316364833360473E-2</v>
      </c>
      <c r="Q505" s="19">
        <v>0.11997802105558145</v>
      </c>
      <c r="R505" s="19">
        <v>0.19178900301493865</v>
      </c>
      <c r="S505">
        <v>427</v>
      </c>
      <c r="T505" t="str">
        <f t="shared" si="23"/>
        <v>1</v>
      </c>
      <c r="V505" s="32"/>
      <c r="W505" s="32"/>
    </row>
    <row r="506" spans="1:23" x14ac:dyDescent="0.25">
      <c r="A506" t="s">
        <v>439</v>
      </c>
      <c r="B506" t="str">
        <f t="shared" si="21"/>
        <v>Kenya</v>
      </c>
      <c r="C506" t="s">
        <v>451</v>
      </c>
      <c r="D506" t="s">
        <v>451</v>
      </c>
      <c r="E506" t="s">
        <v>143</v>
      </c>
      <c r="F506" t="s">
        <v>517</v>
      </c>
      <c r="G506" t="s">
        <v>517</v>
      </c>
      <c r="H506" t="s">
        <v>517</v>
      </c>
      <c r="I506" t="s">
        <v>110</v>
      </c>
      <c r="J506" t="s">
        <v>491</v>
      </c>
      <c r="K506" t="s">
        <v>123</v>
      </c>
      <c r="L506" t="s">
        <v>123</v>
      </c>
      <c r="M506" t="str">
        <f t="shared" si="22"/>
        <v>Proportion of individuals who belong to a SHG that has been trained in group management (Among Individuals who belong to savings groups)</v>
      </c>
      <c r="N506" t="s">
        <v>518</v>
      </c>
      <c r="O506" s="19">
        <v>0.27752437490172061</v>
      </c>
      <c r="P506">
        <v>7.905906746613036E-3</v>
      </c>
      <c r="Q506" s="19">
        <v>0.26202551195205731</v>
      </c>
      <c r="R506" s="19">
        <v>0.2930232378513839</v>
      </c>
      <c r="S506">
        <v>3317</v>
      </c>
      <c r="T506" t="str">
        <f t="shared" si="23"/>
        <v>1</v>
      </c>
      <c r="V506" s="32"/>
      <c r="W506" s="32"/>
    </row>
    <row r="507" spans="1:23" x14ac:dyDescent="0.25">
      <c r="A507" t="s">
        <v>439</v>
      </c>
      <c r="B507" t="str">
        <f t="shared" si="21"/>
        <v>Kenya</v>
      </c>
      <c r="C507" t="s">
        <v>451</v>
      </c>
      <c r="D507" t="s">
        <v>451</v>
      </c>
      <c r="E507" t="s">
        <v>143</v>
      </c>
      <c r="F507" t="s">
        <v>517</v>
      </c>
      <c r="G507" t="s">
        <v>517</v>
      </c>
      <c r="H507" t="s">
        <v>517</v>
      </c>
      <c r="I507" t="s">
        <v>110</v>
      </c>
      <c r="J507" t="s">
        <v>491</v>
      </c>
      <c r="K507" t="s">
        <v>132</v>
      </c>
      <c r="L507" t="s">
        <v>132</v>
      </c>
      <c r="M507" t="str">
        <f t="shared" si="22"/>
        <v>Proportion of individuals who belong to a SHG that has been trained in group management (Among Individuals who belong to savings groups)</v>
      </c>
      <c r="N507" t="s">
        <v>518</v>
      </c>
      <c r="O507" s="19">
        <v>0.16838203847180622</v>
      </c>
      <c r="P507">
        <v>2.1815343362853807E-2</v>
      </c>
      <c r="Q507" s="19">
        <v>0.12561806816668702</v>
      </c>
      <c r="R507" s="19">
        <v>0.21114600877692541</v>
      </c>
      <c r="S507">
        <v>296</v>
      </c>
      <c r="T507" t="str">
        <f t="shared" si="23"/>
        <v>1</v>
      </c>
      <c r="V507" s="32"/>
      <c r="W507" s="32"/>
    </row>
    <row r="508" spans="1:23" x14ac:dyDescent="0.25">
      <c r="A508" t="s">
        <v>439</v>
      </c>
      <c r="B508" t="str">
        <f t="shared" si="21"/>
        <v>Kenya</v>
      </c>
      <c r="C508" t="s">
        <v>451</v>
      </c>
      <c r="D508" t="s">
        <v>451</v>
      </c>
      <c r="E508" t="s">
        <v>143</v>
      </c>
      <c r="F508" t="s">
        <v>517</v>
      </c>
      <c r="G508" t="s">
        <v>517</v>
      </c>
      <c r="H508" t="s">
        <v>517</v>
      </c>
      <c r="I508" t="s">
        <v>110</v>
      </c>
      <c r="J508" t="s">
        <v>491</v>
      </c>
      <c r="K508" t="s">
        <v>131</v>
      </c>
      <c r="L508" t="s">
        <v>131</v>
      </c>
      <c r="M508" t="str">
        <f t="shared" si="22"/>
        <v>Proportion of individuals who belong to a SHG that has been trained in group management (Among Individuals who belong to savings groups)</v>
      </c>
      <c r="N508" t="s">
        <v>518</v>
      </c>
      <c r="O508" s="19">
        <v>0.27206361288547337</v>
      </c>
      <c r="P508">
        <v>7.7230532562921773E-3</v>
      </c>
      <c r="Q508" s="19">
        <v>0.2569227757529064</v>
      </c>
      <c r="R508" s="19">
        <v>0.28720445001804035</v>
      </c>
      <c r="S508">
        <v>3448</v>
      </c>
      <c r="T508" t="str">
        <f t="shared" si="23"/>
        <v>1</v>
      </c>
      <c r="V508" s="32"/>
      <c r="W508" s="32"/>
    </row>
    <row r="509" spans="1:23" x14ac:dyDescent="0.25">
      <c r="A509" t="s">
        <v>439</v>
      </c>
      <c r="B509" t="str">
        <f t="shared" si="21"/>
        <v>Kenya</v>
      </c>
      <c r="C509" t="s">
        <v>451</v>
      </c>
      <c r="D509" t="s">
        <v>451</v>
      </c>
      <c r="E509" t="s">
        <v>143</v>
      </c>
      <c r="F509" t="s">
        <v>517</v>
      </c>
      <c r="G509" t="s">
        <v>517</v>
      </c>
      <c r="H509" t="s">
        <v>517</v>
      </c>
      <c r="I509" t="s">
        <v>110</v>
      </c>
      <c r="J509" t="s">
        <v>491</v>
      </c>
      <c r="K509" t="s">
        <v>121</v>
      </c>
      <c r="L509" t="s">
        <v>121</v>
      </c>
      <c r="M509" t="str">
        <f t="shared" si="22"/>
        <v>Proportion of individuals who belong to a SHG that has been trained in group management (Among Individuals who belong to savings groups)</v>
      </c>
      <c r="N509" t="s">
        <v>518</v>
      </c>
      <c r="O509" s="19">
        <v>0.23279480751572246</v>
      </c>
      <c r="P509">
        <v>8.6480298528076836E-3</v>
      </c>
      <c r="Q509" s="19">
        <v>0.21584066488197837</v>
      </c>
      <c r="R509" s="19">
        <v>0.24974895014946655</v>
      </c>
      <c r="S509">
        <v>2462</v>
      </c>
      <c r="T509" t="str">
        <f t="shared" si="23"/>
        <v>1</v>
      </c>
      <c r="V509" s="32"/>
      <c r="W509" s="32"/>
    </row>
    <row r="510" spans="1:23" x14ac:dyDescent="0.25">
      <c r="A510" t="s">
        <v>439</v>
      </c>
      <c r="B510" t="str">
        <f t="shared" si="21"/>
        <v>Kenya</v>
      </c>
      <c r="C510" t="s">
        <v>451</v>
      </c>
      <c r="D510" t="s">
        <v>451</v>
      </c>
      <c r="E510" t="s">
        <v>143</v>
      </c>
      <c r="F510" t="s">
        <v>517</v>
      </c>
      <c r="G510" t="s">
        <v>517</v>
      </c>
      <c r="H510" t="s">
        <v>517</v>
      </c>
      <c r="I510" t="s">
        <v>110</v>
      </c>
      <c r="J510" t="s">
        <v>491</v>
      </c>
      <c r="K510" t="s">
        <v>120</v>
      </c>
      <c r="L510" t="s">
        <v>120</v>
      </c>
      <c r="M510" t="str">
        <f t="shared" si="22"/>
        <v>Proportion of individuals who belong to a SHG that has been trained in group management (Among Individuals who belong to savings groups)</v>
      </c>
      <c r="N510" t="s">
        <v>518</v>
      </c>
      <c r="O510" s="19">
        <v>0.31978714760407873</v>
      </c>
      <c r="P510">
        <v>1.3256288046597807E-2</v>
      </c>
      <c r="Q510" s="19">
        <v>0.29380119011369027</v>
      </c>
      <c r="R510" s="19">
        <v>0.34577310509446718</v>
      </c>
      <c r="S510">
        <v>1282</v>
      </c>
      <c r="T510" t="str">
        <f t="shared" si="23"/>
        <v>1</v>
      </c>
      <c r="V510" s="32"/>
      <c r="W510" s="32"/>
    </row>
    <row r="511" spans="1:23" x14ac:dyDescent="0.25">
      <c r="A511" t="s">
        <v>439</v>
      </c>
      <c r="B511" t="str">
        <f t="shared" si="21"/>
        <v>Kenya</v>
      </c>
      <c r="C511" t="s">
        <v>451</v>
      </c>
      <c r="D511" t="s">
        <v>451</v>
      </c>
      <c r="E511" t="s">
        <v>143</v>
      </c>
      <c r="F511" t="s">
        <v>519</v>
      </c>
      <c r="G511" t="s">
        <v>519</v>
      </c>
      <c r="H511" t="s">
        <v>520</v>
      </c>
      <c r="I511" t="s">
        <v>110</v>
      </c>
      <c r="J511" t="s">
        <v>521</v>
      </c>
      <c r="K511" t="s">
        <v>135</v>
      </c>
      <c r="L511" t="s">
        <v>135</v>
      </c>
      <c r="M511" t="str">
        <f t="shared" si="22"/>
        <v>Proportion of individuals who belong to a SHG that has been trained in group management by each provider (Among Individuals who belong to a savings group that has been trained in group management)</v>
      </c>
      <c r="N511" t="s">
        <v>522</v>
      </c>
      <c r="O511" s="19">
        <v>0.16715757927623745</v>
      </c>
      <c r="P511">
        <v>1.8718868463092828E-2</v>
      </c>
      <c r="Q511" s="19">
        <v>0.13046086864090506</v>
      </c>
      <c r="R511" s="19">
        <v>0.20385428991156984</v>
      </c>
      <c r="S511">
        <v>435</v>
      </c>
      <c r="T511" t="str">
        <f t="shared" si="23"/>
        <v>1</v>
      </c>
      <c r="V511" s="32"/>
      <c r="W511" s="32"/>
    </row>
    <row r="512" spans="1:23" x14ac:dyDescent="0.25">
      <c r="A512" t="s">
        <v>439</v>
      </c>
      <c r="B512" t="str">
        <f t="shared" si="21"/>
        <v>Kenya</v>
      </c>
      <c r="C512" t="s">
        <v>451</v>
      </c>
      <c r="D512" t="s">
        <v>451</v>
      </c>
      <c r="E512" t="s">
        <v>143</v>
      </c>
      <c r="F512" t="s">
        <v>519</v>
      </c>
      <c r="G512" t="s">
        <v>519</v>
      </c>
      <c r="H512" t="s">
        <v>520</v>
      </c>
      <c r="I512" t="s">
        <v>110</v>
      </c>
      <c r="J512" t="s">
        <v>521</v>
      </c>
      <c r="K512" t="s">
        <v>134</v>
      </c>
      <c r="L512" t="s">
        <v>134</v>
      </c>
      <c r="M512" t="str">
        <f t="shared" si="22"/>
        <v>Proportion of individuals who belong to a SHG that has been trained in group management by each provider (Among Individuals who belong to a savings group that has been trained in group management)</v>
      </c>
      <c r="N512" t="s">
        <v>522</v>
      </c>
      <c r="O512" s="19">
        <v>0.21018254997860841</v>
      </c>
      <c r="P512">
        <v>1.8088312050818095E-2</v>
      </c>
      <c r="Q512" s="19">
        <v>0.17472032144214428</v>
      </c>
      <c r="R512" s="19">
        <v>0.24564477851507255</v>
      </c>
      <c r="S512">
        <v>573</v>
      </c>
      <c r="T512" t="str">
        <f t="shared" si="23"/>
        <v>1</v>
      </c>
      <c r="V512" s="32"/>
      <c r="W512" s="32"/>
    </row>
    <row r="513" spans="1:23" x14ac:dyDescent="0.25">
      <c r="A513" t="s">
        <v>439</v>
      </c>
      <c r="B513" t="str">
        <f t="shared" si="21"/>
        <v>Kenya</v>
      </c>
      <c r="C513" t="s">
        <v>451</v>
      </c>
      <c r="D513" t="s">
        <v>451</v>
      </c>
      <c r="E513" t="s">
        <v>143</v>
      </c>
      <c r="F513" t="s">
        <v>519</v>
      </c>
      <c r="G513" t="s">
        <v>519</v>
      </c>
      <c r="H513" t="s">
        <v>520</v>
      </c>
      <c r="I513" t="s">
        <v>110</v>
      </c>
      <c r="J513" t="s">
        <v>521</v>
      </c>
      <c r="K513" t="s">
        <v>116</v>
      </c>
      <c r="L513" t="s">
        <v>116</v>
      </c>
      <c r="M513" t="str">
        <f t="shared" si="22"/>
        <v>Proportion of individuals who belong to a SHG that has been trained in group management by each provider (Among Individuals who belong to a savings group that has been trained in group management)</v>
      </c>
      <c r="N513" t="s">
        <v>522</v>
      </c>
      <c r="O513" s="19">
        <v>0.22732908942565089</v>
      </c>
      <c r="P513">
        <v>2.6449571405265732E-2</v>
      </c>
      <c r="Q513" s="19">
        <v>0.17547756597747688</v>
      </c>
      <c r="R513" s="19">
        <v>0.2791806128738249</v>
      </c>
      <c r="S513">
        <v>266</v>
      </c>
      <c r="T513" t="str">
        <f t="shared" si="23"/>
        <v>1</v>
      </c>
      <c r="V513" s="32"/>
      <c r="W513" s="32"/>
    </row>
    <row r="514" spans="1:23" x14ac:dyDescent="0.25">
      <c r="A514" t="s">
        <v>439</v>
      </c>
      <c r="B514" t="str">
        <f t="shared" ref="B514:B577" si="24">A514</f>
        <v>Kenya</v>
      </c>
      <c r="C514" t="s">
        <v>451</v>
      </c>
      <c r="D514" t="s">
        <v>451</v>
      </c>
      <c r="E514" t="s">
        <v>143</v>
      </c>
      <c r="F514" t="s">
        <v>519</v>
      </c>
      <c r="G514" t="s">
        <v>519</v>
      </c>
      <c r="H514" t="s">
        <v>520</v>
      </c>
      <c r="I514" t="s">
        <v>110</v>
      </c>
      <c r="J514" t="s">
        <v>521</v>
      </c>
      <c r="K514" t="s">
        <v>115</v>
      </c>
      <c r="L514" t="s">
        <v>115</v>
      </c>
      <c r="M514" t="str">
        <f t="shared" ref="M514:M577" si="25">CONCATENATE(F514," (Among ",J514,")")</f>
        <v>Proportion of individuals who belong to a SHG that has been trained in group management by each provider (Among Individuals who belong to a savings group that has been trained in group management)</v>
      </c>
      <c r="N514" t="s">
        <v>522</v>
      </c>
      <c r="O514" s="19">
        <v>0.17170949510579464</v>
      </c>
      <c r="P514">
        <v>1.4099491619872827E-2</v>
      </c>
      <c r="Q514" s="19">
        <v>0.14406688842920679</v>
      </c>
      <c r="R514" s="19">
        <v>0.1993521017823825</v>
      </c>
      <c r="S514">
        <v>742</v>
      </c>
      <c r="T514" t="str">
        <f t="shared" ref="T514:T577" si="26">IF(S514&gt;=30,"1","0")</f>
        <v>1</v>
      </c>
      <c r="V514" s="32"/>
      <c r="W514" s="32"/>
    </row>
    <row r="515" spans="1:23" x14ac:dyDescent="0.25">
      <c r="A515" t="s">
        <v>439</v>
      </c>
      <c r="B515" t="str">
        <f t="shared" si="24"/>
        <v>Kenya</v>
      </c>
      <c r="C515" t="s">
        <v>451</v>
      </c>
      <c r="D515" t="s">
        <v>451</v>
      </c>
      <c r="E515" t="s">
        <v>143</v>
      </c>
      <c r="F515" t="s">
        <v>519</v>
      </c>
      <c r="G515" t="s">
        <v>519</v>
      </c>
      <c r="H515" t="s">
        <v>520</v>
      </c>
      <c r="I515" t="s">
        <v>110</v>
      </c>
      <c r="J515" t="s">
        <v>521</v>
      </c>
      <c r="K515" t="s">
        <v>128</v>
      </c>
      <c r="L515" t="s">
        <v>128</v>
      </c>
      <c r="M515" t="str">
        <f t="shared" si="25"/>
        <v>Proportion of individuals who belong to a SHG that has been trained in group management by each provider (Among Individuals who belong to a savings group that has been trained in group management)</v>
      </c>
      <c r="N515" t="s">
        <v>522</v>
      </c>
      <c r="O515" s="19">
        <v>0.23585251491285814</v>
      </c>
      <c r="P515">
        <v>4.9010144390228182E-2</v>
      </c>
      <c r="Q515" s="19">
        <v>0.13977593872677646</v>
      </c>
      <c r="R515" s="19">
        <v>0.33192909109893981</v>
      </c>
      <c r="S515">
        <v>98</v>
      </c>
      <c r="T515" t="str">
        <f t="shared" si="26"/>
        <v>1</v>
      </c>
      <c r="V515" s="32"/>
      <c r="W515" s="32"/>
    </row>
    <row r="516" spans="1:23" x14ac:dyDescent="0.25">
      <c r="A516" t="s">
        <v>439</v>
      </c>
      <c r="B516" t="str">
        <f t="shared" si="24"/>
        <v>Kenya</v>
      </c>
      <c r="C516" t="s">
        <v>451</v>
      </c>
      <c r="D516" t="s">
        <v>451</v>
      </c>
      <c r="E516" t="s">
        <v>143</v>
      </c>
      <c r="F516" t="s">
        <v>519</v>
      </c>
      <c r="G516" t="s">
        <v>519</v>
      </c>
      <c r="H516" t="s">
        <v>520</v>
      </c>
      <c r="I516" t="s">
        <v>110</v>
      </c>
      <c r="J516" t="s">
        <v>521</v>
      </c>
      <c r="K516" t="s">
        <v>127</v>
      </c>
      <c r="L516" t="s">
        <v>127</v>
      </c>
      <c r="M516" t="str">
        <f t="shared" si="25"/>
        <v>Proportion of individuals who belong to a SHG that has been trained in group management by each provider (Among Individuals who belong to a savings group that has been trained in group management)</v>
      </c>
      <c r="N516" t="s">
        <v>522</v>
      </c>
      <c r="O516" s="19">
        <v>0.18653052845102816</v>
      </c>
      <c r="P516">
        <v>1.3471928716425129E-2</v>
      </c>
      <c r="Q516" s="19">
        <v>0.16011654942748418</v>
      </c>
      <c r="R516" s="19">
        <v>0.21294450747457214</v>
      </c>
      <c r="S516">
        <v>910</v>
      </c>
      <c r="T516" t="str">
        <f t="shared" si="26"/>
        <v>1</v>
      </c>
      <c r="V516" s="32"/>
      <c r="W516" s="32"/>
    </row>
    <row r="517" spans="1:23" x14ac:dyDescent="0.25">
      <c r="A517" t="s">
        <v>439</v>
      </c>
      <c r="B517" t="str">
        <f t="shared" si="24"/>
        <v>Kenya</v>
      </c>
      <c r="C517" t="s">
        <v>451</v>
      </c>
      <c r="D517" t="s">
        <v>451</v>
      </c>
      <c r="E517" t="s">
        <v>143</v>
      </c>
      <c r="F517" t="s">
        <v>519</v>
      </c>
      <c r="G517" t="s">
        <v>519</v>
      </c>
      <c r="H517" t="s">
        <v>520</v>
      </c>
      <c r="I517" t="s">
        <v>110</v>
      </c>
      <c r="J517" t="s">
        <v>521</v>
      </c>
      <c r="K517" t="s">
        <v>124</v>
      </c>
      <c r="L517" t="s">
        <v>124</v>
      </c>
      <c r="M517" t="str">
        <f t="shared" si="25"/>
        <v>Proportion of individuals who belong to a SHG that has been trained in group management by each provider (Among Individuals who belong to a savings group that has been trained in group management)</v>
      </c>
      <c r="N517" t="s">
        <v>522</v>
      </c>
      <c r="O517" s="19">
        <v>0.28734103608639328</v>
      </c>
      <c r="P517">
        <v>6.2232542291619147E-2</v>
      </c>
      <c r="Q517" s="19">
        <v>0.16534575449096742</v>
      </c>
      <c r="R517" s="19">
        <v>0.40933631768181911</v>
      </c>
      <c r="S517">
        <v>66</v>
      </c>
      <c r="T517" t="str">
        <f t="shared" si="26"/>
        <v>1</v>
      </c>
      <c r="V517" s="32"/>
      <c r="W517" s="32"/>
    </row>
    <row r="518" spans="1:23" x14ac:dyDescent="0.25">
      <c r="A518" t="s">
        <v>439</v>
      </c>
      <c r="B518" t="str">
        <f t="shared" si="24"/>
        <v>Kenya</v>
      </c>
      <c r="C518" t="s">
        <v>451</v>
      </c>
      <c r="D518" t="s">
        <v>451</v>
      </c>
      <c r="E518" t="s">
        <v>143</v>
      </c>
      <c r="F518" t="s">
        <v>519</v>
      </c>
      <c r="G518" t="s">
        <v>519</v>
      </c>
      <c r="H518" t="s">
        <v>520</v>
      </c>
      <c r="I518" t="s">
        <v>110</v>
      </c>
      <c r="J518" t="s">
        <v>521</v>
      </c>
      <c r="K518" t="s">
        <v>123</v>
      </c>
      <c r="L518" t="s">
        <v>123</v>
      </c>
      <c r="M518" t="str">
        <f t="shared" si="25"/>
        <v>Proportion of individuals who belong to a SHG that has been trained in group management by each provider (Among Individuals who belong to a savings group that has been trained in group management)</v>
      </c>
      <c r="N518" t="s">
        <v>522</v>
      </c>
      <c r="O518" s="19">
        <v>0.18456213266536153</v>
      </c>
      <c r="P518">
        <v>1.3242870419819693E-2</v>
      </c>
      <c r="Q518" s="19">
        <v>0.1585956670683325</v>
      </c>
      <c r="R518" s="19">
        <v>0.21052859826239056</v>
      </c>
      <c r="S518">
        <v>942</v>
      </c>
      <c r="T518" t="str">
        <f t="shared" si="26"/>
        <v>1</v>
      </c>
      <c r="V518" s="32"/>
      <c r="W518" s="32"/>
    </row>
    <row r="519" spans="1:23" x14ac:dyDescent="0.25">
      <c r="A519" t="s">
        <v>439</v>
      </c>
      <c r="B519" t="str">
        <f t="shared" si="24"/>
        <v>Kenya</v>
      </c>
      <c r="C519" t="s">
        <v>451</v>
      </c>
      <c r="D519" t="s">
        <v>451</v>
      </c>
      <c r="E519" t="s">
        <v>143</v>
      </c>
      <c r="F519" t="s">
        <v>519</v>
      </c>
      <c r="G519" t="s">
        <v>519</v>
      </c>
      <c r="H519" t="s">
        <v>520</v>
      </c>
      <c r="I519" t="s">
        <v>110</v>
      </c>
      <c r="J519" t="s">
        <v>521</v>
      </c>
      <c r="K519" t="s">
        <v>132</v>
      </c>
      <c r="L519" t="s">
        <v>132</v>
      </c>
      <c r="M519" t="str">
        <f t="shared" si="25"/>
        <v>Proportion of individuals who belong to a SHG that has been trained in group management by each provider (Among Individuals who belong to a savings group that has been trained in group management)</v>
      </c>
      <c r="N519" t="s">
        <v>522</v>
      </c>
      <c r="O519" s="19">
        <v>0.10462856575271552</v>
      </c>
      <c r="P519">
        <v>4.0903767473418243E-2</v>
      </c>
      <c r="Q519" s="19">
        <v>2.4445716368050444E-2</v>
      </c>
      <c r="R519" s="19">
        <v>0.18481141513738059</v>
      </c>
      <c r="S519">
        <v>52</v>
      </c>
      <c r="T519" t="str">
        <f t="shared" si="26"/>
        <v>1</v>
      </c>
      <c r="V519" s="32"/>
      <c r="W519" s="32"/>
    </row>
    <row r="520" spans="1:23" x14ac:dyDescent="0.25">
      <c r="A520" t="s">
        <v>439</v>
      </c>
      <c r="B520" t="str">
        <f t="shared" si="24"/>
        <v>Kenya</v>
      </c>
      <c r="C520" t="s">
        <v>451</v>
      </c>
      <c r="D520" t="s">
        <v>451</v>
      </c>
      <c r="E520" t="s">
        <v>143</v>
      </c>
      <c r="F520" t="s">
        <v>519</v>
      </c>
      <c r="G520" t="s">
        <v>519</v>
      </c>
      <c r="H520" t="s">
        <v>520</v>
      </c>
      <c r="I520" t="s">
        <v>110</v>
      </c>
      <c r="J520" t="s">
        <v>521</v>
      </c>
      <c r="K520" t="s">
        <v>131</v>
      </c>
      <c r="L520" t="s">
        <v>131</v>
      </c>
      <c r="M520" t="str">
        <f t="shared" si="25"/>
        <v>Proportion of individuals who belong to a SHG that has been trained in group management by each provider (Among Individuals who belong to a savings group that has been trained in group management)</v>
      </c>
      <c r="N520" t="s">
        <v>522</v>
      </c>
      <c r="O520" s="19">
        <v>0.19568231682726142</v>
      </c>
      <c r="P520">
        <v>1.3568495195994583E-2</v>
      </c>
      <c r="Q520" s="19">
        <v>0.16907371353318987</v>
      </c>
      <c r="R520" s="19">
        <v>0.22229092012133297</v>
      </c>
      <c r="S520">
        <v>956</v>
      </c>
      <c r="T520" t="str">
        <f t="shared" si="26"/>
        <v>1</v>
      </c>
      <c r="V520" s="32"/>
      <c r="W520" s="32"/>
    </row>
    <row r="521" spans="1:23" x14ac:dyDescent="0.25">
      <c r="A521" t="s">
        <v>439</v>
      </c>
      <c r="B521" t="str">
        <f t="shared" si="24"/>
        <v>Kenya</v>
      </c>
      <c r="C521" t="s">
        <v>451</v>
      </c>
      <c r="D521" t="s">
        <v>451</v>
      </c>
      <c r="E521" t="s">
        <v>143</v>
      </c>
      <c r="F521" t="s">
        <v>519</v>
      </c>
      <c r="G521" t="s">
        <v>519</v>
      </c>
      <c r="H521" t="s">
        <v>520</v>
      </c>
      <c r="I521" t="s">
        <v>110</v>
      </c>
      <c r="J521" t="s">
        <v>521</v>
      </c>
      <c r="K521" t="s">
        <v>121</v>
      </c>
      <c r="L521" t="s">
        <v>121</v>
      </c>
      <c r="M521" t="str">
        <f t="shared" si="25"/>
        <v>Proportion of individuals who belong to a SHG that has been trained in group management by each provider (Among Individuals who belong to a savings group that has been trained in group management)</v>
      </c>
      <c r="N521" t="s">
        <v>522</v>
      </c>
      <c r="O521" s="19">
        <v>0.19993465091042856</v>
      </c>
      <c r="P521">
        <v>1.7433800131304279E-2</v>
      </c>
      <c r="Q521" s="19">
        <v>0.16575065929955568</v>
      </c>
      <c r="R521" s="19">
        <v>0.23411864252130143</v>
      </c>
      <c r="S521">
        <v>586</v>
      </c>
      <c r="T521" t="str">
        <f t="shared" si="26"/>
        <v>1</v>
      </c>
      <c r="V521" s="32"/>
      <c r="W521" s="32"/>
    </row>
    <row r="522" spans="1:23" x14ac:dyDescent="0.25">
      <c r="A522" t="s">
        <v>439</v>
      </c>
      <c r="B522" t="str">
        <f t="shared" si="24"/>
        <v>Kenya</v>
      </c>
      <c r="C522" t="s">
        <v>451</v>
      </c>
      <c r="D522" t="s">
        <v>451</v>
      </c>
      <c r="E522" t="s">
        <v>143</v>
      </c>
      <c r="F522" t="s">
        <v>519</v>
      </c>
      <c r="G522" t="s">
        <v>519</v>
      </c>
      <c r="H522" t="s">
        <v>520</v>
      </c>
      <c r="I522" t="s">
        <v>110</v>
      </c>
      <c r="J522" t="s">
        <v>521</v>
      </c>
      <c r="K522" t="s">
        <v>120</v>
      </c>
      <c r="L522" t="s">
        <v>120</v>
      </c>
      <c r="M522" t="str">
        <f t="shared" si="25"/>
        <v>Proportion of individuals who belong to a SHG that has been trained in group management by each provider (Among Individuals who belong to a savings group that has been trained in group management)</v>
      </c>
      <c r="N522" t="s">
        <v>522</v>
      </c>
      <c r="O522" s="19">
        <v>0.18000054831703982</v>
      </c>
      <c r="P522">
        <v>1.977768614822242E-2</v>
      </c>
      <c r="Q522" s="19">
        <v>0.14123008672072357</v>
      </c>
      <c r="R522" s="19">
        <v>0.21877100991335607</v>
      </c>
      <c r="S522">
        <v>422</v>
      </c>
      <c r="T522" t="str">
        <f t="shared" si="26"/>
        <v>1</v>
      </c>
      <c r="V522" s="32"/>
      <c r="W522" s="32"/>
    </row>
    <row r="523" spans="1:23" x14ac:dyDescent="0.25">
      <c r="A523" t="s">
        <v>439</v>
      </c>
      <c r="B523" t="str">
        <f t="shared" si="24"/>
        <v>Kenya</v>
      </c>
      <c r="C523" t="s">
        <v>451</v>
      </c>
      <c r="D523" t="s">
        <v>451</v>
      </c>
      <c r="E523" t="s">
        <v>143</v>
      </c>
      <c r="F523" t="s">
        <v>519</v>
      </c>
      <c r="G523" t="s">
        <v>519</v>
      </c>
      <c r="H523" t="s">
        <v>523</v>
      </c>
      <c r="I523" t="s">
        <v>110</v>
      </c>
      <c r="J523" t="s">
        <v>521</v>
      </c>
      <c r="K523" t="s">
        <v>135</v>
      </c>
      <c r="L523" t="s">
        <v>135</v>
      </c>
      <c r="M523" t="str">
        <f t="shared" si="25"/>
        <v>Proportion of individuals who belong to a SHG that has been trained in group management by each provider (Among Individuals who belong to a savings group that has been trained in group management)</v>
      </c>
      <c r="N523" t="s">
        <v>524</v>
      </c>
      <c r="O523" s="19">
        <v>0.30270374803136102</v>
      </c>
      <c r="P523">
        <v>2.2513453372002012E-2</v>
      </c>
      <c r="Q523" s="19">
        <v>0.25856808430663702</v>
      </c>
      <c r="R523" s="19">
        <v>0.34683941175608501</v>
      </c>
      <c r="S523">
        <v>435</v>
      </c>
      <c r="T523" t="str">
        <f t="shared" si="26"/>
        <v>1</v>
      </c>
      <c r="V523" s="32"/>
      <c r="W523" s="32"/>
    </row>
    <row r="524" spans="1:23" x14ac:dyDescent="0.25">
      <c r="A524" t="s">
        <v>439</v>
      </c>
      <c r="B524" t="str">
        <f t="shared" si="24"/>
        <v>Kenya</v>
      </c>
      <c r="C524" t="s">
        <v>451</v>
      </c>
      <c r="D524" t="s">
        <v>451</v>
      </c>
      <c r="E524" t="s">
        <v>143</v>
      </c>
      <c r="F524" t="s">
        <v>519</v>
      </c>
      <c r="G524" t="s">
        <v>519</v>
      </c>
      <c r="H524" t="s">
        <v>523</v>
      </c>
      <c r="I524" t="s">
        <v>110</v>
      </c>
      <c r="J524" t="s">
        <v>521</v>
      </c>
      <c r="K524" t="s">
        <v>134</v>
      </c>
      <c r="L524" t="s">
        <v>134</v>
      </c>
      <c r="M524" t="str">
        <f t="shared" si="25"/>
        <v>Proportion of individuals who belong to a SHG that has been trained in group management by each provider (Among Individuals who belong to a savings group that has been trained in group management)</v>
      </c>
      <c r="N524" t="s">
        <v>524</v>
      </c>
      <c r="O524" s="19">
        <v>0.30532588173899</v>
      </c>
      <c r="P524">
        <v>1.9786540048354607E-2</v>
      </c>
      <c r="Q524" s="19">
        <v>0.26653426850446954</v>
      </c>
      <c r="R524" s="19">
        <v>0.34411749497351046</v>
      </c>
      <c r="S524">
        <v>573</v>
      </c>
      <c r="T524" t="str">
        <f t="shared" si="26"/>
        <v>1</v>
      </c>
      <c r="V524" s="32"/>
      <c r="W524" s="32"/>
    </row>
    <row r="525" spans="1:23" x14ac:dyDescent="0.25">
      <c r="A525" t="s">
        <v>439</v>
      </c>
      <c r="B525" t="str">
        <f t="shared" si="24"/>
        <v>Kenya</v>
      </c>
      <c r="C525" t="s">
        <v>451</v>
      </c>
      <c r="D525" t="s">
        <v>451</v>
      </c>
      <c r="E525" t="s">
        <v>143</v>
      </c>
      <c r="F525" t="s">
        <v>519</v>
      </c>
      <c r="G525" t="s">
        <v>519</v>
      </c>
      <c r="H525" t="s">
        <v>523</v>
      </c>
      <c r="I525" t="s">
        <v>110</v>
      </c>
      <c r="J525" t="s">
        <v>521</v>
      </c>
      <c r="K525" t="s">
        <v>116</v>
      </c>
      <c r="L525" t="s">
        <v>116</v>
      </c>
      <c r="M525" t="str">
        <f t="shared" si="25"/>
        <v>Proportion of individuals who belong to a SHG that has been trained in group management by each provider (Among Individuals who belong to a savings group that has been trained in group management)</v>
      </c>
      <c r="N525" t="s">
        <v>524</v>
      </c>
      <c r="O525" s="19">
        <v>0.32590875870206348</v>
      </c>
      <c r="P525">
        <v>2.8862461784750295E-2</v>
      </c>
      <c r="Q525" s="19">
        <v>0.26932702468931263</v>
      </c>
      <c r="R525" s="19">
        <v>0.38249049271481433</v>
      </c>
      <c r="S525">
        <v>266</v>
      </c>
      <c r="T525" t="str">
        <f t="shared" si="26"/>
        <v>1</v>
      </c>
      <c r="V525" s="32"/>
      <c r="W525" s="32"/>
    </row>
    <row r="526" spans="1:23" x14ac:dyDescent="0.25">
      <c r="A526" t="s">
        <v>439</v>
      </c>
      <c r="B526" t="str">
        <f t="shared" si="24"/>
        <v>Kenya</v>
      </c>
      <c r="C526" t="s">
        <v>451</v>
      </c>
      <c r="D526" t="s">
        <v>451</v>
      </c>
      <c r="E526" t="s">
        <v>143</v>
      </c>
      <c r="F526" t="s">
        <v>519</v>
      </c>
      <c r="G526" t="s">
        <v>519</v>
      </c>
      <c r="H526" t="s">
        <v>523</v>
      </c>
      <c r="I526" t="s">
        <v>110</v>
      </c>
      <c r="J526" t="s">
        <v>521</v>
      </c>
      <c r="K526" t="s">
        <v>115</v>
      </c>
      <c r="L526" t="s">
        <v>115</v>
      </c>
      <c r="M526" t="str">
        <f t="shared" si="25"/>
        <v>Proportion of individuals who belong to a SHG that has been trained in group management by each provider (Among Individuals who belong to a savings group that has been trained in group management)</v>
      </c>
      <c r="N526" t="s">
        <v>524</v>
      </c>
      <c r="O526" s="19">
        <v>0.29240687187716025</v>
      </c>
      <c r="P526">
        <v>1.673639986903085E-2</v>
      </c>
      <c r="Q526" s="19">
        <v>0.25959450308865428</v>
      </c>
      <c r="R526" s="19">
        <v>0.32521924066566621</v>
      </c>
      <c r="S526">
        <v>742</v>
      </c>
      <c r="T526" t="str">
        <f t="shared" si="26"/>
        <v>1</v>
      </c>
      <c r="V526" s="32"/>
      <c r="W526" s="32"/>
    </row>
    <row r="527" spans="1:23" x14ac:dyDescent="0.25">
      <c r="A527" t="s">
        <v>439</v>
      </c>
      <c r="B527" t="str">
        <f t="shared" si="24"/>
        <v>Kenya</v>
      </c>
      <c r="C527" t="s">
        <v>451</v>
      </c>
      <c r="D527" t="s">
        <v>451</v>
      </c>
      <c r="E527" t="s">
        <v>143</v>
      </c>
      <c r="F527" t="s">
        <v>519</v>
      </c>
      <c r="G527" t="s">
        <v>519</v>
      </c>
      <c r="H527" t="s">
        <v>523</v>
      </c>
      <c r="I527" t="s">
        <v>110</v>
      </c>
      <c r="J527" t="s">
        <v>521</v>
      </c>
      <c r="K527" t="s">
        <v>128</v>
      </c>
      <c r="L527" t="s">
        <v>128</v>
      </c>
      <c r="M527" t="str">
        <f t="shared" si="25"/>
        <v>Proportion of individuals who belong to a SHG that has been trained in group management by each provider (Among Individuals who belong to a savings group that has been trained in group management)</v>
      </c>
      <c r="N527" t="s">
        <v>524</v>
      </c>
      <c r="O527" s="19">
        <v>0.24818998247168411</v>
      </c>
      <c r="P527">
        <v>4.4615834857918445E-2</v>
      </c>
      <c r="Q527" s="19">
        <v>0.16072774969999074</v>
      </c>
      <c r="R527" s="19">
        <v>0.33565221524337752</v>
      </c>
      <c r="S527">
        <v>98</v>
      </c>
      <c r="T527" t="str">
        <f t="shared" si="26"/>
        <v>1</v>
      </c>
      <c r="V527" s="32"/>
      <c r="W527" s="32"/>
    </row>
    <row r="528" spans="1:23" x14ac:dyDescent="0.25">
      <c r="A528" t="s">
        <v>439</v>
      </c>
      <c r="B528" t="str">
        <f t="shared" si="24"/>
        <v>Kenya</v>
      </c>
      <c r="C528" t="s">
        <v>451</v>
      </c>
      <c r="D528" t="s">
        <v>451</v>
      </c>
      <c r="E528" t="s">
        <v>143</v>
      </c>
      <c r="F528" t="s">
        <v>519</v>
      </c>
      <c r="G528" t="s">
        <v>519</v>
      </c>
      <c r="H528" t="s">
        <v>523</v>
      </c>
      <c r="I528" t="s">
        <v>110</v>
      </c>
      <c r="J528" t="s">
        <v>521</v>
      </c>
      <c r="K528" t="s">
        <v>127</v>
      </c>
      <c r="L528" t="s">
        <v>127</v>
      </c>
      <c r="M528" t="str">
        <f t="shared" si="25"/>
        <v>Proportion of individuals who belong to a SHG that has been trained in group management by each provider (Among Individuals who belong to a savings group that has been trained in group management)</v>
      </c>
      <c r="N528" t="s">
        <v>524</v>
      </c>
      <c r="O528" s="19">
        <v>0.31008258826277302</v>
      </c>
      <c r="P528">
        <v>1.5723146464948989E-2</v>
      </c>
      <c r="Q528" s="19">
        <v>0.2792547187237277</v>
      </c>
      <c r="R528" s="19">
        <v>0.34091045780181833</v>
      </c>
      <c r="S528">
        <v>910</v>
      </c>
      <c r="T528" t="str">
        <f t="shared" si="26"/>
        <v>1</v>
      </c>
      <c r="V528" s="32"/>
      <c r="W528" s="32"/>
    </row>
    <row r="529" spans="1:23" x14ac:dyDescent="0.25">
      <c r="A529" t="s">
        <v>439</v>
      </c>
      <c r="B529" t="str">
        <f t="shared" si="24"/>
        <v>Kenya</v>
      </c>
      <c r="C529" t="s">
        <v>451</v>
      </c>
      <c r="D529" t="s">
        <v>451</v>
      </c>
      <c r="E529" t="s">
        <v>143</v>
      </c>
      <c r="F529" t="s">
        <v>519</v>
      </c>
      <c r="G529" t="s">
        <v>519</v>
      </c>
      <c r="H529" t="s">
        <v>523</v>
      </c>
      <c r="I529" t="s">
        <v>110</v>
      </c>
      <c r="J529" t="s">
        <v>521</v>
      </c>
      <c r="K529" t="s">
        <v>124</v>
      </c>
      <c r="L529" t="s">
        <v>124</v>
      </c>
      <c r="M529" t="str">
        <f t="shared" si="25"/>
        <v>Proportion of individuals who belong to a SHG that has been trained in group management by each provider (Among Individuals who belong to a savings group that has been trained in group management)</v>
      </c>
      <c r="N529" t="s">
        <v>524</v>
      </c>
      <c r="O529" s="19">
        <v>0.25285782465584666</v>
      </c>
      <c r="P529">
        <v>5.502449642465166E-2</v>
      </c>
      <c r="Q529" s="19">
        <v>0.14499257138503685</v>
      </c>
      <c r="R529" s="19">
        <v>0.36072307792665648</v>
      </c>
      <c r="S529">
        <v>66</v>
      </c>
      <c r="T529" t="str">
        <f t="shared" si="26"/>
        <v>1</v>
      </c>
      <c r="V529" s="32"/>
      <c r="W529" s="32"/>
    </row>
    <row r="530" spans="1:23" x14ac:dyDescent="0.25">
      <c r="A530" t="s">
        <v>439</v>
      </c>
      <c r="B530" t="str">
        <f t="shared" si="24"/>
        <v>Kenya</v>
      </c>
      <c r="C530" t="s">
        <v>451</v>
      </c>
      <c r="D530" t="s">
        <v>451</v>
      </c>
      <c r="E530" t="s">
        <v>143</v>
      </c>
      <c r="F530" t="s">
        <v>519</v>
      </c>
      <c r="G530" t="s">
        <v>519</v>
      </c>
      <c r="H530" t="s">
        <v>523</v>
      </c>
      <c r="I530" t="s">
        <v>110</v>
      </c>
      <c r="J530" t="s">
        <v>521</v>
      </c>
      <c r="K530" t="s">
        <v>123</v>
      </c>
      <c r="L530" t="s">
        <v>123</v>
      </c>
      <c r="M530" t="str">
        <f t="shared" si="25"/>
        <v>Proportion of individuals who belong to a SHG that has been trained in group management by each provider (Among Individuals who belong to a savings group that has been trained in group management)</v>
      </c>
      <c r="N530" t="s">
        <v>524</v>
      </c>
      <c r="O530" s="19">
        <v>0.30773778639152494</v>
      </c>
      <c r="P530">
        <v>1.5419840076168465E-2</v>
      </c>
      <c r="Q530" s="19">
        <v>0.27750274412680048</v>
      </c>
      <c r="R530" s="19">
        <v>0.33797282865624939</v>
      </c>
      <c r="S530">
        <v>942</v>
      </c>
      <c r="T530" t="str">
        <f t="shared" si="26"/>
        <v>1</v>
      </c>
      <c r="V530" s="32"/>
      <c r="W530" s="32"/>
    </row>
    <row r="531" spans="1:23" x14ac:dyDescent="0.25">
      <c r="A531" t="s">
        <v>439</v>
      </c>
      <c r="B531" t="str">
        <f t="shared" si="24"/>
        <v>Kenya</v>
      </c>
      <c r="C531" t="s">
        <v>451</v>
      </c>
      <c r="D531" t="s">
        <v>451</v>
      </c>
      <c r="E531" t="s">
        <v>143</v>
      </c>
      <c r="F531" t="s">
        <v>519</v>
      </c>
      <c r="G531" t="s">
        <v>519</v>
      </c>
      <c r="H531" t="s">
        <v>523</v>
      </c>
      <c r="I531" t="s">
        <v>110</v>
      </c>
      <c r="J531" t="s">
        <v>521</v>
      </c>
      <c r="K531" t="s">
        <v>132</v>
      </c>
      <c r="L531" t="s">
        <v>132</v>
      </c>
      <c r="M531" t="str">
        <f t="shared" si="25"/>
        <v>Proportion of individuals who belong to a SHG that has been trained in group management by each provider (Among Individuals who belong to a savings group that has been trained in group management)</v>
      </c>
      <c r="N531" t="s">
        <v>524</v>
      </c>
      <c r="O531" s="19">
        <v>0.31001661772722749</v>
      </c>
      <c r="P531">
        <v>6.6889825813997689E-2</v>
      </c>
      <c r="Q531" s="19">
        <v>0.17889381022310863</v>
      </c>
      <c r="R531" s="19">
        <v>0.44113942523134636</v>
      </c>
      <c r="S531">
        <v>52</v>
      </c>
      <c r="T531" t="str">
        <f t="shared" si="26"/>
        <v>1</v>
      </c>
      <c r="V531" s="32"/>
      <c r="W531" s="32"/>
    </row>
    <row r="532" spans="1:23" x14ac:dyDescent="0.25">
      <c r="A532" t="s">
        <v>439</v>
      </c>
      <c r="B532" t="str">
        <f t="shared" si="24"/>
        <v>Kenya</v>
      </c>
      <c r="C532" t="s">
        <v>451</v>
      </c>
      <c r="D532" t="s">
        <v>451</v>
      </c>
      <c r="E532" t="s">
        <v>143</v>
      </c>
      <c r="F532" t="s">
        <v>519</v>
      </c>
      <c r="G532" t="s">
        <v>519</v>
      </c>
      <c r="H532" t="s">
        <v>523</v>
      </c>
      <c r="I532" t="s">
        <v>110</v>
      </c>
      <c r="J532" t="s">
        <v>521</v>
      </c>
      <c r="K532" t="s">
        <v>131</v>
      </c>
      <c r="L532" t="s">
        <v>131</v>
      </c>
      <c r="M532" t="str">
        <f t="shared" si="25"/>
        <v>Proportion of individuals who belong to a SHG that has been trained in group management by each provider (Among Individuals who belong to a savings group that has been trained in group management)</v>
      </c>
      <c r="N532" t="s">
        <v>524</v>
      </c>
      <c r="O532" s="19">
        <v>0.30387177973210228</v>
      </c>
      <c r="P532">
        <v>1.5245447054961765E-2</v>
      </c>
      <c r="Q532" s="19">
        <v>0.27397457692025329</v>
      </c>
      <c r="R532" s="19">
        <v>0.33376898254395126</v>
      </c>
      <c r="S532">
        <v>956</v>
      </c>
      <c r="T532" t="str">
        <f t="shared" si="26"/>
        <v>1</v>
      </c>
      <c r="V532" s="32"/>
      <c r="W532" s="32"/>
    </row>
    <row r="533" spans="1:23" x14ac:dyDescent="0.25">
      <c r="A533" t="s">
        <v>439</v>
      </c>
      <c r="B533" t="str">
        <f t="shared" si="24"/>
        <v>Kenya</v>
      </c>
      <c r="C533" t="s">
        <v>451</v>
      </c>
      <c r="D533" t="s">
        <v>451</v>
      </c>
      <c r="E533" t="s">
        <v>143</v>
      </c>
      <c r="F533" t="s">
        <v>519</v>
      </c>
      <c r="G533" t="s">
        <v>519</v>
      </c>
      <c r="H533" t="s">
        <v>523</v>
      </c>
      <c r="I533" t="s">
        <v>110</v>
      </c>
      <c r="J533" t="s">
        <v>521</v>
      </c>
      <c r="K533" t="s">
        <v>121</v>
      </c>
      <c r="L533" t="s">
        <v>121</v>
      </c>
      <c r="M533" t="str">
        <f t="shared" si="25"/>
        <v>Proportion of individuals who belong to a SHG that has been trained in group management by each provider (Among Individuals who belong to a savings group that has been trained in group management)</v>
      </c>
      <c r="N533" t="s">
        <v>524</v>
      </c>
      <c r="O533" s="19">
        <v>0.30656288171266577</v>
      </c>
      <c r="P533">
        <v>1.9612067569324827E-2</v>
      </c>
      <c r="Q533" s="19">
        <v>0.26810776875895798</v>
      </c>
      <c r="R533" s="19">
        <v>0.34501799466637356</v>
      </c>
      <c r="S533">
        <v>586</v>
      </c>
      <c r="T533" t="str">
        <f t="shared" si="26"/>
        <v>1</v>
      </c>
      <c r="V533" s="32"/>
      <c r="W533" s="32"/>
    </row>
    <row r="534" spans="1:23" x14ac:dyDescent="0.25">
      <c r="A534" t="s">
        <v>439</v>
      </c>
      <c r="B534" t="str">
        <f t="shared" si="24"/>
        <v>Kenya</v>
      </c>
      <c r="C534" t="s">
        <v>451</v>
      </c>
      <c r="D534" t="s">
        <v>451</v>
      </c>
      <c r="E534" t="s">
        <v>143</v>
      </c>
      <c r="F534" t="s">
        <v>519</v>
      </c>
      <c r="G534" t="s">
        <v>519</v>
      </c>
      <c r="H534" t="s">
        <v>523</v>
      </c>
      <c r="I534" t="s">
        <v>110</v>
      </c>
      <c r="J534" t="s">
        <v>521</v>
      </c>
      <c r="K534" t="s">
        <v>120</v>
      </c>
      <c r="L534" t="s">
        <v>120</v>
      </c>
      <c r="M534" t="str">
        <f t="shared" si="25"/>
        <v>Proportion of individuals who belong to a SHG that has been trained in group management by each provider (Among Individuals who belong to a savings group that has been trained in group management)</v>
      </c>
      <c r="N534" t="s">
        <v>524</v>
      </c>
      <c r="O534" s="19">
        <v>0.3010795373076105</v>
      </c>
      <c r="P534">
        <v>2.2765976139093536E-2</v>
      </c>
      <c r="Q534" s="19">
        <v>0.25645109103798919</v>
      </c>
      <c r="R534" s="19">
        <v>0.34570798357723181</v>
      </c>
      <c r="S534">
        <v>422</v>
      </c>
      <c r="T534" t="str">
        <f t="shared" si="26"/>
        <v>1</v>
      </c>
      <c r="V534" s="32"/>
      <c r="W534" s="32"/>
    </row>
    <row r="535" spans="1:23" x14ac:dyDescent="0.25">
      <c r="A535" t="s">
        <v>439</v>
      </c>
      <c r="B535" t="str">
        <f t="shared" si="24"/>
        <v>Kenya</v>
      </c>
      <c r="C535" t="s">
        <v>451</v>
      </c>
      <c r="D535" t="s">
        <v>451</v>
      </c>
      <c r="E535" t="s">
        <v>143</v>
      </c>
      <c r="F535" t="s">
        <v>519</v>
      </c>
      <c r="G535" t="s">
        <v>519</v>
      </c>
      <c r="H535" t="s">
        <v>525</v>
      </c>
      <c r="I535" t="s">
        <v>110</v>
      </c>
      <c r="J535" t="s">
        <v>521</v>
      </c>
      <c r="K535" t="s">
        <v>135</v>
      </c>
      <c r="L535" t="s">
        <v>135</v>
      </c>
      <c r="M535" t="str">
        <f t="shared" si="25"/>
        <v>Proportion of individuals who belong to a SHG that has been trained in group management by each provider (Among Individuals who belong to a savings group that has been trained in group management)</v>
      </c>
      <c r="N535" t="s">
        <v>526</v>
      </c>
      <c r="O535" s="19">
        <v>0.17471763363442464</v>
      </c>
      <c r="P535">
        <v>1.8619801433585242E-2</v>
      </c>
      <c r="Q535" s="19">
        <v>0.13821513527867044</v>
      </c>
      <c r="R535" s="19">
        <v>0.21122013199017883</v>
      </c>
      <c r="S535">
        <v>435</v>
      </c>
      <c r="T535" t="str">
        <f t="shared" si="26"/>
        <v>1</v>
      </c>
      <c r="V535" s="32"/>
      <c r="W535" s="32"/>
    </row>
    <row r="536" spans="1:23" x14ac:dyDescent="0.25">
      <c r="A536" t="s">
        <v>439</v>
      </c>
      <c r="B536" t="str">
        <f t="shared" si="24"/>
        <v>Kenya</v>
      </c>
      <c r="C536" t="s">
        <v>451</v>
      </c>
      <c r="D536" t="s">
        <v>451</v>
      </c>
      <c r="E536" t="s">
        <v>143</v>
      </c>
      <c r="F536" t="s">
        <v>519</v>
      </c>
      <c r="G536" t="s">
        <v>519</v>
      </c>
      <c r="H536" t="s">
        <v>525</v>
      </c>
      <c r="I536" t="s">
        <v>110</v>
      </c>
      <c r="J536" t="s">
        <v>521</v>
      </c>
      <c r="K536" t="s">
        <v>134</v>
      </c>
      <c r="L536" t="s">
        <v>134</v>
      </c>
      <c r="M536" t="str">
        <f t="shared" si="25"/>
        <v>Proportion of individuals who belong to a SHG that has been trained in group management by each provider (Among Individuals who belong to a savings group that has been trained in group management)</v>
      </c>
      <c r="N536" t="s">
        <v>526</v>
      </c>
      <c r="O536" s="19">
        <v>0.14458512636324716</v>
      </c>
      <c r="P536">
        <v>1.4867829290457636E-2</v>
      </c>
      <c r="Q536" s="19">
        <v>0.11543667079381231</v>
      </c>
      <c r="R536" s="19">
        <v>0.17373358193268201</v>
      </c>
      <c r="S536">
        <v>573</v>
      </c>
      <c r="T536" t="str">
        <f t="shared" si="26"/>
        <v>1</v>
      </c>
      <c r="V536" s="32"/>
      <c r="W536" s="32"/>
    </row>
    <row r="537" spans="1:23" x14ac:dyDescent="0.25">
      <c r="A537" t="s">
        <v>439</v>
      </c>
      <c r="B537" t="str">
        <f t="shared" si="24"/>
        <v>Kenya</v>
      </c>
      <c r="C537" t="s">
        <v>451</v>
      </c>
      <c r="D537" t="s">
        <v>451</v>
      </c>
      <c r="E537" t="s">
        <v>143</v>
      </c>
      <c r="F537" t="s">
        <v>519</v>
      </c>
      <c r="G537" t="s">
        <v>519</v>
      </c>
      <c r="H537" t="s">
        <v>525</v>
      </c>
      <c r="I537" t="s">
        <v>110</v>
      </c>
      <c r="J537" t="s">
        <v>521</v>
      </c>
      <c r="K537" t="s">
        <v>116</v>
      </c>
      <c r="L537" t="s">
        <v>116</v>
      </c>
      <c r="M537" t="str">
        <f t="shared" si="25"/>
        <v>Proportion of individuals who belong to a SHG that has been trained in group management by each provider (Among Individuals who belong to a savings group that has been trained in group management)</v>
      </c>
      <c r="N537" t="s">
        <v>526</v>
      </c>
      <c r="O537" s="19">
        <v>0.15474984629302316</v>
      </c>
      <c r="P537">
        <v>2.2081051049012812E-2</v>
      </c>
      <c r="Q537" s="19">
        <v>0.11146233442051415</v>
      </c>
      <c r="R537" s="19">
        <v>0.19803735816553217</v>
      </c>
      <c r="S537">
        <v>266</v>
      </c>
      <c r="T537" t="str">
        <f t="shared" si="26"/>
        <v>1</v>
      </c>
      <c r="V537" s="32"/>
      <c r="W537" s="32"/>
    </row>
    <row r="538" spans="1:23" x14ac:dyDescent="0.25">
      <c r="A538" t="s">
        <v>439</v>
      </c>
      <c r="B538" t="str">
        <f t="shared" si="24"/>
        <v>Kenya</v>
      </c>
      <c r="C538" t="s">
        <v>451</v>
      </c>
      <c r="D538" t="s">
        <v>451</v>
      </c>
      <c r="E538" t="s">
        <v>143</v>
      </c>
      <c r="F538" t="s">
        <v>519</v>
      </c>
      <c r="G538" t="s">
        <v>519</v>
      </c>
      <c r="H538" t="s">
        <v>525</v>
      </c>
      <c r="I538" t="s">
        <v>110</v>
      </c>
      <c r="J538" t="s">
        <v>521</v>
      </c>
      <c r="K538" t="s">
        <v>115</v>
      </c>
      <c r="L538" t="s">
        <v>115</v>
      </c>
      <c r="M538" t="str">
        <f t="shared" si="25"/>
        <v>Proportion of individuals who belong to a SHG that has been trained in group management by each provider (Among Individuals who belong to a savings group that has been trained in group management)</v>
      </c>
      <c r="N538" t="s">
        <v>526</v>
      </c>
      <c r="O538" s="19">
        <v>0.15952908424879625</v>
      </c>
      <c r="P538">
        <v>1.3490374977906183E-2</v>
      </c>
      <c r="Q538" s="19">
        <v>0.13308067465448586</v>
      </c>
      <c r="R538" s="19">
        <v>0.18597749384310663</v>
      </c>
      <c r="S538">
        <v>742</v>
      </c>
      <c r="T538" t="str">
        <f t="shared" si="26"/>
        <v>1</v>
      </c>
      <c r="V538" s="32"/>
      <c r="W538" s="32"/>
    </row>
    <row r="539" spans="1:23" x14ac:dyDescent="0.25">
      <c r="A539" t="s">
        <v>439</v>
      </c>
      <c r="B539" t="str">
        <f t="shared" si="24"/>
        <v>Kenya</v>
      </c>
      <c r="C539" t="s">
        <v>451</v>
      </c>
      <c r="D539" t="s">
        <v>451</v>
      </c>
      <c r="E539" t="s">
        <v>143</v>
      </c>
      <c r="F539" t="s">
        <v>519</v>
      </c>
      <c r="G539" t="s">
        <v>519</v>
      </c>
      <c r="H539" t="s">
        <v>525</v>
      </c>
      <c r="I539" t="s">
        <v>110</v>
      </c>
      <c r="J539" t="s">
        <v>521</v>
      </c>
      <c r="K539" t="s">
        <v>128</v>
      </c>
      <c r="L539" t="s">
        <v>128</v>
      </c>
      <c r="M539" t="str">
        <f t="shared" si="25"/>
        <v>Proportion of individuals who belong to a SHG that has been trained in group management by each provider (Among Individuals who belong to a savings group that has been trained in group management)</v>
      </c>
      <c r="N539" t="s">
        <v>526</v>
      </c>
      <c r="O539" s="19">
        <v>0.15103387179242769</v>
      </c>
      <c r="P539">
        <v>3.6923402980825498E-2</v>
      </c>
      <c r="Q539" s="19">
        <v>7.8651425593310106E-2</v>
      </c>
      <c r="R539" s="19">
        <v>0.22341631799154527</v>
      </c>
      <c r="S539">
        <v>98</v>
      </c>
      <c r="T539" t="str">
        <f t="shared" si="26"/>
        <v>1</v>
      </c>
      <c r="V539" s="32"/>
      <c r="W539" s="32"/>
    </row>
    <row r="540" spans="1:23" x14ac:dyDescent="0.25">
      <c r="A540" t="s">
        <v>439</v>
      </c>
      <c r="B540" t="str">
        <f t="shared" si="24"/>
        <v>Kenya</v>
      </c>
      <c r="C540" t="s">
        <v>451</v>
      </c>
      <c r="D540" t="s">
        <v>451</v>
      </c>
      <c r="E540" t="s">
        <v>143</v>
      </c>
      <c r="F540" t="s">
        <v>519</v>
      </c>
      <c r="G540" t="s">
        <v>519</v>
      </c>
      <c r="H540" t="s">
        <v>525</v>
      </c>
      <c r="I540" t="s">
        <v>110</v>
      </c>
      <c r="J540" t="s">
        <v>521</v>
      </c>
      <c r="K540" t="s">
        <v>127</v>
      </c>
      <c r="L540" t="s">
        <v>127</v>
      </c>
      <c r="M540" t="str">
        <f t="shared" si="25"/>
        <v>Proportion of individuals who belong to a SHG that has been trained in group management by each provider (Among Individuals who belong to a savings group that has been trained in group management)</v>
      </c>
      <c r="N540" t="s">
        <v>526</v>
      </c>
      <c r="O540" s="19">
        <v>0.15857058991470172</v>
      </c>
      <c r="P540">
        <v>1.2327239341062043E-2</v>
      </c>
      <c r="Q540" s="19">
        <v>0.13440096667612048</v>
      </c>
      <c r="R540" s="19">
        <v>0.18274021315328295</v>
      </c>
      <c r="S540">
        <v>910</v>
      </c>
      <c r="T540" t="str">
        <f t="shared" si="26"/>
        <v>1</v>
      </c>
      <c r="V540" s="32"/>
      <c r="W540" s="32"/>
    </row>
    <row r="541" spans="1:23" x14ac:dyDescent="0.25">
      <c r="A541" t="s">
        <v>439</v>
      </c>
      <c r="B541" t="str">
        <f t="shared" si="24"/>
        <v>Kenya</v>
      </c>
      <c r="C541" t="s">
        <v>451</v>
      </c>
      <c r="D541" t="s">
        <v>451</v>
      </c>
      <c r="E541" t="s">
        <v>143</v>
      </c>
      <c r="F541" t="s">
        <v>519</v>
      </c>
      <c r="G541" t="s">
        <v>519</v>
      </c>
      <c r="H541" t="s">
        <v>525</v>
      </c>
      <c r="I541" t="s">
        <v>110</v>
      </c>
      <c r="J541" t="s">
        <v>521</v>
      </c>
      <c r="K541" t="s">
        <v>124</v>
      </c>
      <c r="L541" t="s">
        <v>124</v>
      </c>
      <c r="M541" t="str">
        <f t="shared" si="25"/>
        <v>Proportion of individuals who belong to a SHG that has been trained in group management by each provider (Among Individuals who belong to a savings group that has been trained in group management)</v>
      </c>
      <c r="N541" t="s">
        <v>526</v>
      </c>
      <c r="O541" s="19">
        <v>0.16447690065069201</v>
      </c>
      <c r="P541">
        <v>4.6535297691245432E-2</v>
      </c>
      <c r="Q541" s="19">
        <v>7.3253136733610474E-2</v>
      </c>
      <c r="R541" s="19">
        <v>0.25570066456777352</v>
      </c>
      <c r="S541">
        <v>66</v>
      </c>
      <c r="T541" t="str">
        <f t="shared" si="26"/>
        <v>1</v>
      </c>
      <c r="V541" s="32"/>
      <c r="W541" s="32"/>
    </row>
    <row r="542" spans="1:23" x14ac:dyDescent="0.25">
      <c r="A542" t="s">
        <v>439</v>
      </c>
      <c r="B542" t="str">
        <f t="shared" si="24"/>
        <v>Kenya</v>
      </c>
      <c r="C542" t="s">
        <v>451</v>
      </c>
      <c r="D542" t="s">
        <v>451</v>
      </c>
      <c r="E542" t="s">
        <v>143</v>
      </c>
      <c r="F542" t="s">
        <v>519</v>
      </c>
      <c r="G542" t="s">
        <v>519</v>
      </c>
      <c r="H542" t="s">
        <v>525</v>
      </c>
      <c r="I542" t="s">
        <v>110</v>
      </c>
      <c r="J542" t="s">
        <v>521</v>
      </c>
      <c r="K542" t="s">
        <v>123</v>
      </c>
      <c r="L542" t="s">
        <v>123</v>
      </c>
      <c r="M542" t="str">
        <f t="shared" si="25"/>
        <v>Proportion of individuals who belong to a SHG that has been trained in group management by each provider (Among Individuals who belong to a savings group that has been trained in group management)</v>
      </c>
      <c r="N542" t="s">
        <v>526</v>
      </c>
      <c r="O542" s="19">
        <v>0.15739027922074481</v>
      </c>
      <c r="P542">
        <v>1.2082674285965069E-2</v>
      </c>
      <c r="Q542" s="19">
        <v>0.13369871264790728</v>
      </c>
      <c r="R542" s="19">
        <v>0.18108184579358233</v>
      </c>
      <c r="S542">
        <v>942</v>
      </c>
      <c r="T542" t="str">
        <f t="shared" si="26"/>
        <v>1</v>
      </c>
      <c r="V542" s="32"/>
      <c r="W542" s="32"/>
    </row>
    <row r="543" spans="1:23" x14ac:dyDescent="0.25">
      <c r="A543" t="s">
        <v>439</v>
      </c>
      <c r="B543" t="str">
        <f t="shared" si="24"/>
        <v>Kenya</v>
      </c>
      <c r="C543" t="s">
        <v>451</v>
      </c>
      <c r="D543" t="s">
        <v>451</v>
      </c>
      <c r="E543" t="s">
        <v>143</v>
      </c>
      <c r="F543" t="s">
        <v>519</v>
      </c>
      <c r="G543" t="s">
        <v>519</v>
      </c>
      <c r="H543" t="s">
        <v>525</v>
      </c>
      <c r="I543" t="s">
        <v>110</v>
      </c>
      <c r="J543" t="s">
        <v>521</v>
      </c>
      <c r="K543" t="s">
        <v>132</v>
      </c>
      <c r="L543" t="s">
        <v>132</v>
      </c>
      <c r="M543" t="str">
        <f t="shared" si="25"/>
        <v>Proportion of individuals who belong to a SHG that has been trained in group management by each provider (Among Individuals who belong to a savings group that has been trained in group management)</v>
      </c>
      <c r="N543" t="s">
        <v>526</v>
      </c>
      <c r="O543" s="19">
        <v>6.8250348179010295E-2</v>
      </c>
      <c r="P543">
        <v>3.3185496391575905E-2</v>
      </c>
      <c r="Q543" s="19">
        <v>3.1974735104288027E-3</v>
      </c>
      <c r="R543" s="19">
        <v>0.13330322284759177</v>
      </c>
      <c r="S543">
        <v>52</v>
      </c>
      <c r="T543" t="str">
        <f t="shared" si="26"/>
        <v>1</v>
      </c>
      <c r="V543" s="32"/>
      <c r="W543" s="32"/>
    </row>
    <row r="544" spans="1:23" x14ac:dyDescent="0.25">
      <c r="A544" t="s">
        <v>439</v>
      </c>
      <c r="B544" t="str">
        <f t="shared" si="24"/>
        <v>Kenya</v>
      </c>
      <c r="C544" t="s">
        <v>451</v>
      </c>
      <c r="D544" t="s">
        <v>451</v>
      </c>
      <c r="E544" t="s">
        <v>143</v>
      </c>
      <c r="F544" t="s">
        <v>519</v>
      </c>
      <c r="G544" t="s">
        <v>519</v>
      </c>
      <c r="H544" t="s">
        <v>525</v>
      </c>
      <c r="I544" t="s">
        <v>110</v>
      </c>
      <c r="J544" t="s">
        <v>521</v>
      </c>
      <c r="K544" t="s">
        <v>131</v>
      </c>
      <c r="L544" t="s">
        <v>131</v>
      </c>
      <c r="M544" t="str">
        <f t="shared" si="25"/>
        <v>Proportion of individuals who belong to a SHG that has been trained in group management by each provider (Among Individuals who belong to a savings group that has been trained in group management)</v>
      </c>
      <c r="N544" t="s">
        <v>526</v>
      </c>
      <c r="O544" s="19">
        <v>0.16244527251975049</v>
      </c>
      <c r="P544">
        <v>1.2156169272251806E-2</v>
      </c>
      <c r="Q544" s="19">
        <v>0.1386063219899662</v>
      </c>
      <c r="R544" s="19">
        <v>0.18628422304953479</v>
      </c>
      <c r="S544">
        <v>956</v>
      </c>
      <c r="T544" t="str">
        <f t="shared" si="26"/>
        <v>1</v>
      </c>
      <c r="V544" s="32"/>
      <c r="W544" s="32"/>
    </row>
    <row r="545" spans="1:23" x14ac:dyDescent="0.25">
      <c r="A545" t="s">
        <v>439</v>
      </c>
      <c r="B545" t="str">
        <f t="shared" si="24"/>
        <v>Kenya</v>
      </c>
      <c r="C545" t="s">
        <v>451</v>
      </c>
      <c r="D545" t="s">
        <v>451</v>
      </c>
      <c r="E545" t="s">
        <v>143</v>
      </c>
      <c r="F545" t="s">
        <v>519</v>
      </c>
      <c r="G545" t="s">
        <v>519</v>
      </c>
      <c r="H545" t="s">
        <v>525</v>
      </c>
      <c r="I545" t="s">
        <v>110</v>
      </c>
      <c r="J545" t="s">
        <v>521</v>
      </c>
      <c r="K545" t="s">
        <v>121</v>
      </c>
      <c r="L545" t="s">
        <v>121</v>
      </c>
      <c r="M545" t="str">
        <f t="shared" si="25"/>
        <v>Proportion of individuals who belong to a SHG that has been trained in group management by each provider (Among Individuals who belong to a savings group that has been trained in group management)</v>
      </c>
      <c r="N545" t="s">
        <v>526</v>
      </c>
      <c r="O545" s="19">
        <v>0.12881854275420049</v>
      </c>
      <c r="P545">
        <v>1.3923583557222056E-2</v>
      </c>
      <c r="Q545" s="19">
        <v>0.10151734279041739</v>
      </c>
      <c r="R545" s="19">
        <v>0.15611974271798357</v>
      </c>
      <c r="S545">
        <v>586</v>
      </c>
      <c r="T545" t="str">
        <f t="shared" si="26"/>
        <v>1</v>
      </c>
      <c r="V545" s="32"/>
      <c r="W545" s="32"/>
    </row>
    <row r="546" spans="1:23" x14ac:dyDescent="0.25">
      <c r="A546" t="s">
        <v>439</v>
      </c>
      <c r="B546" t="str">
        <f t="shared" si="24"/>
        <v>Kenya</v>
      </c>
      <c r="C546" t="s">
        <v>451</v>
      </c>
      <c r="D546" t="s">
        <v>451</v>
      </c>
      <c r="E546" t="s">
        <v>143</v>
      </c>
      <c r="F546" t="s">
        <v>519</v>
      </c>
      <c r="G546" t="s">
        <v>519</v>
      </c>
      <c r="H546" t="s">
        <v>525</v>
      </c>
      <c r="I546" t="s">
        <v>110</v>
      </c>
      <c r="J546" t="s">
        <v>521</v>
      </c>
      <c r="K546" t="s">
        <v>120</v>
      </c>
      <c r="L546" t="s">
        <v>120</v>
      </c>
      <c r="M546" t="str">
        <f t="shared" si="25"/>
        <v>Proportion of individuals who belong to a SHG that has been trained in group management by each provider (Among Individuals who belong to a savings group that has been trained in group management)</v>
      </c>
      <c r="N546" t="s">
        <v>526</v>
      </c>
      <c r="O546" s="19">
        <v>0.19538841280845634</v>
      </c>
      <c r="P546">
        <v>1.9710465996754276E-2</v>
      </c>
      <c r="Q546" s="19">
        <v>0.1567497237704395</v>
      </c>
      <c r="R546" s="19">
        <v>0.23402710184647318</v>
      </c>
      <c r="S546">
        <v>422</v>
      </c>
      <c r="T546" t="str">
        <f t="shared" si="26"/>
        <v>1</v>
      </c>
      <c r="V546" s="32"/>
      <c r="W546" s="32"/>
    </row>
    <row r="547" spans="1:23" x14ac:dyDescent="0.25">
      <c r="A547" t="s">
        <v>439</v>
      </c>
      <c r="B547" t="str">
        <f t="shared" si="24"/>
        <v>Kenya</v>
      </c>
      <c r="C547" t="s">
        <v>451</v>
      </c>
      <c r="D547" t="s">
        <v>451</v>
      </c>
      <c r="E547" t="s">
        <v>143</v>
      </c>
      <c r="F547" t="s">
        <v>519</v>
      </c>
      <c r="G547" t="s">
        <v>519</v>
      </c>
      <c r="H547" t="s">
        <v>527</v>
      </c>
      <c r="I547" t="s">
        <v>110</v>
      </c>
      <c r="J547" t="s">
        <v>521</v>
      </c>
      <c r="K547" t="s">
        <v>135</v>
      </c>
      <c r="L547" t="s">
        <v>135</v>
      </c>
      <c r="M547" t="str">
        <f t="shared" si="25"/>
        <v>Proportion of individuals who belong to a SHG that has been trained in group management by each provider (Among Individuals who belong to a savings group that has been trained in group management)</v>
      </c>
      <c r="N547" t="s">
        <v>528</v>
      </c>
      <c r="O547" s="19">
        <v>0.28036873906071808</v>
      </c>
      <c r="P547">
        <v>2.1985490059673346E-2</v>
      </c>
      <c r="Q547" s="19">
        <v>0.23726810140804519</v>
      </c>
      <c r="R547" s="19">
        <v>0.32346937671339093</v>
      </c>
      <c r="S547">
        <v>435</v>
      </c>
      <c r="T547" t="str">
        <f t="shared" si="26"/>
        <v>1</v>
      </c>
      <c r="V547" s="32"/>
      <c r="W547" s="32"/>
    </row>
    <row r="548" spans="1:23" x14ac:dyDescent="0.25">
      <c r="A548" t="s">
        <v>439</v>
      </c>
      <c r="B548" t="str">
        <f t="shared" si="24"/>
        <v>Kenya</v>
      </c>
      <c r="C548" t="s">
        <v>451</v>
      </c>
      <c r="D548" t="s">
        <v>451</v>
      </c>
      <c r="E548" t="s">
        <v>143</v>
      </c>
      <c r="F548" t="s">
        <v>519</v>
      </c>
      <c r="G548" t="s">
        <v>519</v>
      </c>
      <c r="H548" t="s">
        <v>527</v>
      </c>
      <c r="I548" t="s">
        <v>110</v>
      </c>
      <c r="J548" t="s">
        <v>521</v>
      </c>
      <c r="K548" t="s">
        <v>134</v>
      </c>
      <c r="L548" t="s">
        <v>134</v>
      </c>
      <c r="M548" t="str">
        <f t="shared" si="25"/>
        <v>Proportion of individuals who belong to a SHG that has been trained in group management by each provider (Among Individuals who belong to a savings group that has been trained in group management)</v>
      </c>
      <c r="N548" t="s">
        <v>528</v>
      </c>
      <c r="O548" s="19">
        <v>0.20568799672432136</v>
      </c>
      <c r="P548">
        <v>1.711188031561188E-2</v>
      </c>
      <c r="Q548" s="19">
        <v>0.17214006761208531</v>
      </c>
      <c r="R548" s="19">
        <v>0.23923592583655742</v>
      </c>
      <c r="S548">
        <v>573</v>
      </c>
      <c r="T548" t="str">
        <f t="shared" si="26"/>
        <v>1</v>
      </c>
      <c r="V548" s="32"/>
      <c r="W548" s="32"/>
    </row>
    <row r="549" spans="1:23" x14ac:dyDescent="0.25">
      <c r="A549" t="s">
        <v>439</v>
      </c>
      <c r="B549" t="str">
        <f t="shared" si="24"/>
        <v>Kenya</v>
      </c>
      <c r="C549" t="s">
        <v>451</v>
      </c>
      <c r="D549" t="s">
        <v>451</v>
      </c>
      <c r="E549" t="s">
        <v>143</v>
      </c>
      <c r="F549" t="s">
        <v>519</v>
      </c>
      <c r="G549" t="s">
        <v>519</v>
      </c>
      <c r="H549" t="s">
        <v>527</v>
      </c>
      <c r="I549" t="s">
        <v>110</v>
      </c>
      <c r="J549" t="s">
        <v>521</v>
      </c>
      <c r="K549" t="s">
        <v>116</v>
      </c>
      <c r="L549" t="s">
        <v>116</v>
      </c>
      <c r="M549" t="str">
        <f t="shared" si="25"/>
        <v>Proportion of individuals who belong to a SHG that has been trained in group management by each provider (Among Individuals who belong to a savings group that has been trained in group management)</v>
      </c>
      <c r="N549" t="s">
        <v>528</v>
      </c>
      <c r="O549" s="19">
        <v>0.22319774305323203</v>
      </c>
      <c r="P549">
        <v>2.5553358277170181E-2</v>
      </c>
      <c r="Q549" s="19">
        <v>0.17310314849112521</v>
      </c>
      <c r="R549" s="19">
        <v>0.27329233761533889</v>
      </c>
      <c r="S549">
        <v>266</v>
      </c>
      <c r="T549" t="str">
        <f t="shared" si="26"/>
        <v>1</v>
      </c>
      <c r="V549" s="32"/>
      <c r="W549" s="32"/>
    </row>
    <row r="550" spans="1:23" x14ac:dyDescent="0.25">
      <c r="A550" t="s">
        <v>439</v>
      </c>
      <c r="B550" t="str">
        <f t="shared" si="24"/>
        <v>Kenya</v>
      </c>
      <c r="C550" t="s">
        <v>451</v>
      </c>
      <c r="D550" t="s">
        <v>451</v>
      </c>
      <c r="E550" t="s">
        <v>143</v>
      </c>
      <c r="F550" t="s">
        <v>519</v>
      </c>
      <c r="G550" t="s">
        <v>519</v>
      </c>
      <c r="H550" t="s">
        <v>527</v>
      </c>
      <c r="I550" t="s">
        <v>110</v>
      </c>
      <c r="J550" t="s">
        <v>521</v>
      </c>
      <c r="K550" t="s">
        <v>115</v>
      </c>
      <c r="L550" t="s">
        <v>115</v>
      </c>
      <c r="M550" t="str">
        <f t="shared" si="25"/>
        <v>Proportion of individuals who belong to a SHG that has been trained in group management by each provider (Among Individuals who belong to a savings group that has been trained in group management)</v>
      </c>
      <c r="N550" t="s">
        <v>528</v>
      </c>
      <c r="O550" s="19">
        <v>0.24688324771137254</v>
      </c>
      <c r="P550">
        <v>1.5891228782386486E-2</v>
      </c>
      <c r="Q550" s="19">
        <v>0.21572787000824767</v>
      </c>
      <c r="R550" s="19">
        <v>0.27803862541449742</v>
      </c>
      <c r="S550">
        <v>742</v>
      </c>
      <c r="T550" t="str">
        <f t="shared" si="26"/>
        <v>1</v>
      </c>
      <c r="V550" s="32"/>
      <c r="W550" s="32"/>
    </row>
    <row r="551" spans="1:23" x14ac:dyDescent="0.25">
      <c r="A551" t="s">
        <v>439</v>
      </c>
      <c r="B551" t="str">
        <f t="shared" si="24"/>
        <v>Kenya</v>
      </c>
      <c r="C551" t="s">
        <v>451</v>
      </c>
      <c r="D551" t="s">
        <v>451</v>
      </c>
      <c r="E551" t="s">
        <v>143</v>
      </c>
      <c r="F551" t="s">
        <v>519</v>
      </c>
      <c r="G551" t="s">
        <v>519</v>
      </c>
      <c r="H551" t="s">
        <v>527</v>
      </c>
      <c r="I551" t="s">
        <v>110</v>
      </c>
      <c r="J551" t="s">
        <v>521</v>
      </c>
      <c r="K551" t="s">
        <v>128</v>
      </c>
      <c r="L551" t="s">
        <v>128</v>
      </c>
      <c r="M551" t="str">
        <f t="shared" si="25"/>
        <v>Proportion of individuals who belong to a SHG that has been trained in group management by each provider (Among Individuals who belong to a savings group that has been trained in group management)</v>
      </c>
      <c r="N551" t="s">
        <v>528</v>
      </c>
      <c r="O551" s="19">
        <v>0.13654757906804807</v>
      </c>
      <c r="P551">
        <v>3.471453297275106E-2</v>
      </c>
      <c r="Q551" s="19">
        <v>6.8495270440576322E-2</v>
      </c>
      <c r="R551" s="19">
        <v>0.20459988769551982</v>
      </c>
      <c r="S551">
        <v>98</v>
      </c>
      <c r="T551" t="str">
        <f t="shared" si="26"/>
        <v>1</v>
      </c>
      <c r="V551" s="32"/>
      <c r="W551" s="32"/>
    </row>
    <row r="552" spans="1:23" x14ac:dyDescent="0.25">
      <c r="A552" t="s">
        <v>439</v>
      </c>
      <c r="B552" t="str">
        <f t="shared" si="24"/>
        <v>Kenya</v>
      </c>
      <c r="C552" t="s">
        <v>451</v>
      </c>
      <c r="D552" t="s">
        <v>451</v>
      </c>
      <c r="E552" t="s">
        <v>143</v>
      </c>
      <c r="F552" t="s">
        <v>519</v>
      </c>
      <c r="G552" t="s">
        <v>519</v>
      </c>
      <c r="H552" t="s">
        <v>527</v>
      </c>
      <c r="I552" t="s">
        <v>110</v>
      </c>
      <c r="J552" t="s">
        <v>521</v>
      </c>
      <c r="K552" t="s">
        <v>127</v>
      </c>
      <c r="L552" t="s">
        <v>127</v>
      </c>
      <c r="M552" t="str">
        <f t="shared" si="25"/>
        <v>Proportion of individuals who belong to a SHG that has been trained in group management by each provider (Among Individuals who belong to a savings group that has been trained in group management)</v>
      </c>
      <c r="N552" t="s">
        <v>528</v>
      </c>
      <c r="O552" s="19">
        <v>0.24933786556624021</v>
      </c>
      <c r="P552">
        <v>1.4613493319975725E-2</v>
      </c>
      <c r="Q552" s="19">
        <v>0.22068565739771551</v>
      </c>
      <c r="R552" s="19">
        <v>0.27799007373476492</v>
      </c>
      <c r="S552">
        <v>910</v>
      </c>
      <c r="T552" t="str">
        <f t="shared" si="26"/>
        <v>1</v>
      </c>
      <c r="V552" s="32"/>
      <c r="W552" s="32"/>
    </row>
    <row r="553" spans="1:23" x14ac:dyDescent="0.25">
      <c r="A553" t="s">
        <v>439</v>
      </c>
      <c r="B553" t="str">
        <f t="shared" si="24"/>
        <v>Kenya</v>
      </c>
      <c r="C553" t="s">
        <v>451</v>
      </c>
      <c r="D553" t="s">
        <v>451</v>
      </c>
      <c r="E553" t="s">
        <v>143</v>
      </c>
      <c r="F553" t="s">
        <v>519</v>
      </c>
      <c r="G553" t="s">
        <v>519</v>
      </c>
      <c r="H553" t="s">
        <v>527</v>
      </c>
      <c r="I553" t="s">
        <v>110</v>
      </c>
      <c r="J553" t="s">
        <v>521</v>
      </c>
      <c r="K553" t="s">
        <v>124</v>
      </c>
      <c r="L553" t="s">
        <v>124</v>
      </c>
      <c r="M553" t="str">
        <f t="shared" si="25"/>
        <v>Proportion of individuals who belong to a SHG that has been trained in group management by each provider (Among Individuals who belong to a savings group that has been trained in group management)</v>
      </c>
      <c r="N553" t="s">
        <v>528</v>
      </c>
      <c r="O553" s="19">
        <v>0.1312034085100286</v>
      </c>
      <c r="P553">
        <v>4.1956183523091113E-2</v>
      </c>
      <c r="Q553" s="19">
        <v>4.8956143090853055E-2</v>
      </c>
      <c r="R553" s="19">
        <v>0.21345067392920414</v>
      </c>
      <c r="S553">
        <v>66</v>
      </c>
      <c r="T553" t="str">
        <f t="shared" si="26"/>
        <v>1</v>
      </c>
      <c r="V553" s="32"/>
      <c r="W553" s="32"/>
    </row>
    <row r="554" spans="1:23" x14ac:dyDescent="0.25">
      <c r="A554" t="s">
        <v>439</v>
      </c>
      <c r="B554" t="str">
        <f t="shared" si="24"/>
        <v>Kenya</v>
      </c>
      <c r="C554" t="s">
        <v>451</v>
      </c>
      <c r="D554" t="s">
        <v>451</v>
      </c>
      <c r="E554" t="s">
        <v>143</v>
      </c>
      <c r="F554" t="s">
        <v>519</v>
      </c>
      <c r="G554" t="s">
        <v>519</v>
      </c>
      <c r="H554" t="s">
        <v>527</v>
      </c>
      <c r="I554" t="s">
        <v>110</v>
      </c>
      <c r="J554" t="s">
        <v>521</v>
      </c>
      <c r="K554" t="s">
        <v>123</v>
      </c>
      <c r="L554" t="s">
        <v>123</v>
      </c>
      <c r="M554" t="str">
        <f t="shared" si="25"/>
        <v>Proportion of individuals who belong to a SHG that has been trained in group management by each provider (Among Individuals who belong to a savings group that has been trained in group management)</v>
      </c>
      <c r="N554" t="s">
        <v>528</v>
      </c>
      <c r="O554" s="19">
        <v>0.24602741934739292</v>
      </c>
      <c r="P554">
        <v>1.4295975933767031E-2</v>
      </c>
      <c r="Q554" s="19">
        <v>0.21799603676250082</v>
      </c>
      <c r="R554" s="19">
        <v>0.27405880193228505</v>
      </c>
      <c r="S554">
        <v>942</v>
      </c>
      <c r="T554" t="str">
        <f t="shared" si="26"/>
        <v>1</v>
      </c>
      <c r="V554" s="32"/>
      <c r="W554" s="32"/>
    </row>
    <row r="555" spans="1:23" x14ac:dyDescent="0.25">
      <c r="A555" t="s">
        <v>439</v>
      </c>
      <c r="B555" t="str">
        <f t="shared" si="24"/>
        <v>Kenya</v>
      </c>
      <c r="C555" t="s">
        <v>451</v>
      </c>
      <c r="D555" t="s">
        <v>451</v>
      </c>
      <c r="E555" t="s">
        <v>143</v>
      </c>
      <c r="F555" t="s">
        <v>519</v>
      </c>
      <c r="G555" t="s">
        <v>519</v>
      </c>
      <c r="H555" t="s">
        <v>527</v>
      </c>
      <c r="I555" t="s">
        <v>110</v>
      </c>
      <c r="J555" t="s">
        <v>521</v>
      </c>
      <c r="K555" t="s">
        <v>132</v>
      </c>
      <c r="L555" t="s">
        <v>132</v>
      </c>
      <c r="M555" t="str">
        <f t="shared" si="25"/>
        <v>Proportion of individuals who belong to a SHG that has been trained in group management by each provider (Among Individuals who belong to a savings group that has been trained in group management)</v>
      </c>
      <c r="N555" t="s">
        <v>528</v>
      </c>
      <c r="O555" s="19">
        <v>0.17369705517606079</v>
      </c>
      <c r="P555">
        <v>5.3405740121158667E-2</v>
      </c>
      <c r="Q555" s="19">
        <v>6.9006835156736654E-2</v>
      </c>
      <c r="R555" s="19">
        <v>0.27838727519538492</v>
      </c>
      <c r="S555">
        <v>52</v>
      </c>
      <c r="T555" t="str">
        <f t="shared" si="26"/>
        <v>1</v>
      </c>
      <c r="V555" s="32"/>
      <c r="W555" s="32"/>
    </row>
    <row r="556" spans="1:23" x14ac:dyDescent="0.25">
      <c r="A556" t="s">
        <v>439</v>
      </c>
      <c r="B556" t="str">
        <f t="shared" si="24"/>
        <v>Kenya</v>
      </c>
      <c r="C556" t="s">
        <v>451</v>
      </c>
      <c r="D556" t="s">
        <v>451</v>
      </c>
      <c r="E556" t="s">
        <v>143</v>
      </c>
      <c r="F556" t="s">
        <v>519</v>
      </c>
      <c r="G556" t="s">
        <v>519</v>
      </c>
      <c r="H556" t="s">
        <v>527</v>
      </c>
      <c r="I556" t="s">
        <v>110</v>
      </c>
      <c r="J556" t="s">
        <v>521</v>
      </c>
      <c r="K556" t="s">
        <v>131</v>
      </c>
      <c r="L556" t="s">
        <v>131</v>
      </c>
      <c r="M556" t="str">
        <f t="shared" si="25"/>
        <v>Proportion of individuals who belong to a SHG that has been trained in group management by each provider (Among Individuals who belong to a savings group that has been trained in group management)</v>
      </c>
      <c r="N556" t="s">
        <v>528</v>
      </c>
      <c r="O556" s="19">
        <v>0.24189207092386719</v>
      </c>
      <c r="P556">
        <v>1.4108501324223578E-2</v>
      </c>
      <c r="Q556" s="19">
        <v>0.21422448440174729</v>
      </c>
      <c r="R556" s="19">
        <v>0.26955965744598709</v>
      </c>
      <c r="S556">
        <v>956</v>
      </c>
      <c r="T556" t="str">
        <f t="shared" si="26"/>
        <v>1</v>
      </c>
      <c r="V556" s="32"/>
      <c r="W556" s="32"/>
    </row>
    <row r="557" spans="1:23" x14ac:dyDescent="0.25">
      <c r="A557" t="s">
        <v>439</v>
      </c>
      <c r="B557" t="str">
        <f t="shared" si="24"/>
        <v>Kenya</v>
      </c>
      <c r="C557" t="s">
        <v>451</v>
      </c>
      <c r="D557" t="s">
        <v>451</v>
      </c>
      <c r="E557" t="s">
        <v>143</v>
      </c>
      <c r="F557" t="s">
        <v>519</v>
      </c>
      <c r="G557" t="s">
        <v>519</v>
      </c>
      <c r="H557" t="s">
        <v>527</v>
      </c>
      <c r="I557" t="s">
        <v>110</v>
      </c>
      <c r="J557" t="s">
        <v>521</v>
      </c>
      <c r="K557" t="s">
        <v>121</v>
      </c>
      <c r="L557" t="s">
        <v>121</v>
      </c>
      <c r="M557" t="str">
        <f t="shared" si="25"/>
        <v>Proportion of individuals who belong to a SHG that has been trained in group management by each provider (Among Individuals who belong to a savings group that has been trained in group management)</v>
      </c>
      <c r="N557" t="s">
        <v>528</v>
      </c>
      <c r="O557" s="19">
        <v>0.21309857216016953</v>
      </c>
      <c r="P557">
        <v>1.7091578254888728E-2</v>
      </c>
      <c r="Q557" s="19">
        <v>0.17958560520624683</v>
      </c>
      <c r="R557" s="19">
        <v>0.24661153911409223</v>
      </c>
      <c r="S557">
        <v>586</v>
      </c>
      <c r="T557" t="str">
        <f t="shared" si="26"/>
        <v>1</v>
      </c>
      <c r="V557" s="32"/>
      <c r="W557" s="32"/>
    </row>
    <row r="558" spans="1:23" x14ac:dyDescent="0.25">
      <c r="A558" t="s">
        <v>439</v>
      </c>
      <c r="B558" t="str">
        <f t="shared" si="24"/>
        <v>Kenya</v>
      </c>
      <c r="C558" t="s">
        <v>451</v>
      </c>
      <c r="D558" t="s">
        <v>451</v>
      </c>
      <c r="E558" t="s">
        <v>143</v>
      </c>
      <c r="F558" t="s">
        <v>519</v>
      </c>
      <c r="G558" t="s">
        <v>519</v>
      </c>
      <c r="H558" t="s">
        <v>527</v>
      </c>
      <c r="I558" t="s">
        <v>110</v>
      </c>
      <c r="J558" t="s">
        <v>521</v>
      </c>
      <c r="K558" t="s">
        <v>120</v>
      </c>
      <c r="L558" t="s">
        <v>120</v>
      </c>
      <c r="M558" t="str">
        <f t="shared" si="25"/>
        <v>Proportion of individuals who belong to a SHG that has been trained in group management by each provider (Among Individuals who belong to a savings group that has been trained in group management)</v>
      </c>
      <c r="N558" t="s">
        <v>528</v>
      </c>
      <c r="O558" s="19">
        <v>0.27149391158189318</v>
      </c>
      <c r="P558">
        <v>2.2131497187595557E-2</v>
      </c>
      <c r="Q558" s="19">
        <v>0.2281092428521907</v>
      </c>
      <c r="R558" s="19">
        <v>0.31487858031159566</v>
      </c>
      <c r="S558">
        <v>422</v>
      </c>
      <c r="T558" t="str">
        <f t="shared" si="26"/>
        <v>1</v>
      </c>
      <c r="V558" s="32"/>
      <c r="W558" s="32"/>
    </row>
    <row r="559" spans="1:23" x14ac:dyDescent="0.25">
      <c r="A559" t="s">
        <v>439</v>
      </c>
      <c r="B559" t="str">
        <f t="shared" si="24"/>
        <v>Kenya</v>
      </c>
      <c r="C559" t="s">
        <v>451</v>
      </c>
      <c r="D559" t="s">
        <v>451</v>
      </c>
      <c r="E559" t="s">
        <v>143</v>
      </c>
      <c r="F559" t="s">
        <v>519</v>
      </c>
      <c r="G559" t="s">
        <v>519</v>
      </c>
      <c r="H559" t="s">
        <v>529</v>
      </c>
      <c r="I559" t="s">
        <v>110</v>
      </c>
      <c r="J559" t="s">
        <v>521</v>
      </c>
      <c r="K559" t="s">
        <v>135</v>
      </c>
      <c r="L559" t="s">
        <v>135</v>
      </c>
      <c r="M559" t="str">
        <f t="shared" si="25"/>
        <v>Proportion of individuals who belong to a SHG that has been trained in group management by each provider (Among Individuals who belong to a savings group that has been trained in group management)</v>
      </c>
      <c r="N559" t="s">
        <v>530</v>
      </c>
      <c r="O559" s="19">
        <v>4.9231456472035293E-2</v>
      </c>
      <c r="P559">
        <v>1.0270787465829398E-2</v>
      </c>
      <c r="Q559" s="19">
        <v>2.9096472545327021E-2</v>
      </c>
      <c r="R559" s="19">
        <v>6.9366440398743567E-2</v>
      </c>
      <c r="S559">
        <v>435</v>
      </c>
      <c r="T559" t="str">
        <f t="shared" si="26"/>
        <v>1</v>
      </c>
      <c r="V559" s="32"/>
      <c r="W559" s="32"/>
    </row>
    <row r="560" spans="1:23" x14ac:dyDescent="0.25">
      <c r="A560" t="s">
        <v>439</v>
      </c>
      <c r="B560" t="str">
        <f t="shared" si="24"/>
        <v>Kenya</v>
      </c>
      <c r="C560" t="s">
        <v>451</v>
      </c>
      <c r="D560" t="s">
        <v>451</v>
      </c>
      <c r="E560" t="s">
        <v>143</v>
      </c>
      <c r="F560" t="s">
        <v>519</v>
      </c>
      <c r="G560" t="s">
        <v>519</v>
      </c>
      <c r="H560" t="s">
        <v>529</v>
      </c>
      <c r="I560" t="s">
        <v>110</v>
      </c>
      <c r="J560" t="s">
        <v>521</v>
      </c>
      <c r="K560" t="s">
        <v>134</v>
      </c>
      <c r="L560" t="s">
        <v>134</v>
      </c>
      <c r="M560" t="str">
        <f t="shared" si="25"/>
        <v>Proportion of individuals who belong to a SHG that has been trained in group management by each provider (Among Individuals who belong to a savings group that has been trained in group management)</v>
      </c>
      <c r="N560" t="s">
        <v>530</v>
      </c>
      <c r="O560" s="19">
        <v>7.5058938736498326E-2</v>
      </c>
      <c r="P560">
        <v>1.0704835082992324E-2</v>
      </c>
      <c r="Q560" s="19">
        <v>5.4072054659547453E-2</v>
      </c>
      <c r="R560" s="19">
        <v>9.60458228134492E-2</v>
      </c>
      <c r="S560">
        <v>573</v>
      </c>
      <c r="T560" t="str">
        <f t="shared" si="26"/>
        <v>1</v>
      </c>
      <c r="V560" s="32"/>
      <c r="W560" s="32"/>
    </row>
    <row r="561" spans="1:23" x14ac:dyDescent="0.25">
      <c r="A561" t="s">
        <v>439</v>
      </c>
      <c r="B561" t="str">
        <f t="shared" si="24"/>
        <v>Kenya</v>
      </c>
      <c r="C561" t="s">
        <v>451</v>
      </c>
      <c r="D561" t="s">
        <v>451</v>
      </c>
      <c r="E561" t="s">
        <v>143</v>
      </c>
      <c r="F561" t="s">
        <v>519</v>
      </c>
      <c r="G561" t="s">
        <v>519</v>
      </c>
      <c r="H561" t="s">
        <v>529</v>
      </c>
      <c r="I561" t="s">
        <v>110</v>
      </c>
      <c r="J561" t="s">
        <v>521</v>
      </c>
      <c r="K561" t="s">
        <v>116</v>
      </c>
      <c r="L561" t="s">
        <v>116</v>
      </c>
      <c r="M561" t="str">
        <f t="shared" si="25"/>
        <v>Proportion of individuals who belong to a SHG that has been trained in group management by each provider (Among Individuals who belong to a savings group that has been trained in group management)</v>
      </c>
      <c r="N561" t="s">
        <v>530</v>
      </c>
      <c r="O561" s="19">
        <v>3.6436126673810923E-2</v>
      </c>
      <c r="P561">
        <v>1.1355017011474221E-2</v>
      </c>
      <c r="Q561" s="19">
        <v>1.4175844198774153E-2</v>
      </c>
      <c r="R561" s="19">
        <v>5.8696409148847689E-2</v>
      </c>
      <c r="S561">
        <v>266</v>
      </c>
      <c r="T561" t="str">
        <f t="shared" si="26"/>
        <v>1</v>
      </c>
      <c r="V561" s="32"/>
      <c r="W561" s="32"/>
    </row>
    <row r="562" spans="1:23" x14ac:dyDescent="0.25">
      <c r="A562" t="s">
        <v>439</v>
      </c>
      <c r="B562" t="str">
        <f t="shared" si="24"/>
        <v>Kenya</v>
      </c>
      <c r="C562" t="s">
        <v>451</v>
      </c>
      <c r="D562" t="s">
        <v>451</v>
      </c>
      <c r="E562" t="s">
        <v>143</v>
      </c>
      <c r="F562" t="s">
        <v>519</v>
      </c>
      <c r="G562" t="s">
        <v>519</v>
      </c>
      <c r="H562" t="s">
        <v>529</v>
      </c>
      <c r="I562" t="s">
        <v>110</v>
      </c>
      <c r="J562" t="s">
        <v>521</v>
      </c>
      <c r="K562" t="s">
        <v>115</v>
      </c>
      <c r="L562" t="s">
        <v>115</v>
      </c>
      <c r="M562" t="str">
        <f t="shared" si="25"/>
        <v>Proportion of individuals who belong to a SHG that has been trained in group management by each provider (Among Individuals who belong to a savings group that has been trained in group management)</v>
      </c>
      <c r="N562" t="s">
        <v>530</v>
      </c>
      <c r="O562" s="19">
        <v>7.8438075898583065E-2</v>
      </c>
      <c r="P562">
        <v>9.7591524026356055E-3</v>
      </c>
      <c r="Q562" s="19">
        <v>5.9304874600551685E-2</v>
      </c>
      <c r="R562" s="19">
        <v>9.7571277196614445E-2</v>
      </c>
      <c r="S562">
        <v>742</v>
      </c>
      <c r="T562" t="str">
        <f t="shared" si="26"/>
        <v>1</v>
      </c>
      <c r="V562" s="32"/>
      <c r="W562" s="32"/>
    </row>
    <row r="563" spans="1:23" x14ac:dyDescent="0.25">
      <c r="A563" t="s">
        <v>439</v>
      </c>
      <c r="B563" t="str">
        <f t="shared" si="24"/>
        <v>Kenya</v>
      </c>
      <c r="C563" t="s">
        <v>451</v>
      </c>
      <c r="D563" t="s">
        <v>451</v>
      </c>
      <c r="E563" t="s">
        <v>143</v>
      </c>
      <c r="F563" t="s">
        <v>519</v>
      </c>
      <c r="G563" t="s">
        <v>519</v>
      </c>
      <c r="H563" t="s">
        <v>529</v>
      </c>
      <c r="I563" t="s">
        <v>110</v>
      </c>
      <c r="J563" t="s">
        <v>521</v>
      </c>
      <c r="K563" t="s">
        <v>128</v>
      </c>
      <c r="L563" t="s">
        <v>128</v>
      </c>
      <c r="M563" t="str">
        <f t="shared" si="25"/>
        <v>Proportion of individuals who belong to a SHG that has been trained in group management by each provider (Among Individuals who belong to a savings group that has been trained in group management)</v>
      </c>
      <c r="N563" t="s">
        <v>530</v>
      </c>
      <c r="O563" s="19">
        <v>0.10601835025235488</v>
      </c>
      <c r="P563">
        <v>2.9464274810902847E-2</v>
      </c>
      <c r="Q563" s="19">
        <v>4.8258335894964526E-2</v>
      </c>
      <c r="R563" s="19">
        <v>0.16377836460974524</v>
      </c>
      <c r="S563">
        <v>98</v>
      </c>
      <c r="T563" t="str">
        <f t="shared" si="26"/>
        <v>1</v>
      </c>
      <c r="V563" s="32"/>
      <c r="W563" s="32"/>
    </row>
    <row r="564" spans="1:23" x14ac:dyDescent="0.25">
      <c r="A564" t="s">
        <v>439</v>
      </c>
      <c r="B564" t="str">
        <f t="shared" si="24"/>
        <v>Kenya</v>
      </c>
      <c r="C564" t="s">
        <v>451</v>
      </c>
      <c r="D564" t="s">
        <v>451</v>
      </c>
      <c r="E564" t="s">
        <v>143</v>
      </c>
      <c r="F564" t="s">
        <v>519</v>
      </c>
      <c r="G564" t="s">
        <v>519</v>
      </c>
      <c r="H564" t="s">
        <v>529</v>
      </c>
      <c r="I564" t="s">
        <v>110</v>
      </c>
      <c r="J564" t="s">
        <v>521</v>
      </c>
      <c r="K564" t="s">
        <v>127</v>
      </c>
      <c r="L564" t="s">
        <v>127</v>
      </c>
      <c r="M564" t="str">
        <f t="shared" si="25"/>
        <v>Proportion of individuals who belong to a SHG that has been trained in group management by each provider (Among Individuals who belong to a savings group that has been trained in group management)</v>
      </c>
      <c r="N564" t="s">
        <v>530</v>
      </c>
      <c r="O564" s="19">
        <v>5.9218933212908456E-2</v>
      </c>
      <c r="P564">
        <v>7.697968015612254E-3</v>
      </c>
      <c r="Q564" s="19">
        <v>4.4125773950538891E-2</v>
      </c>
      <c r="R564" s="19">
        <v>7.4312092475278022E-2</v>
      </c>
      <c r="S564">
        <v>910</v>
      </c>
      <c r="T564" t="str">
        <f t="shared" si="26"/>
        <v>1</v>
      </c>
      <c r="V564" s="32"/>
      <c r="W564" s="32"/>
    </row>
    <row r="565" spans="1:23" x14ac:dyDescent="0.25">
      <c r="A565" t="s">
        <v>439</v>
      </c>
      <c r="B565" t="str">
        <f t="shared" si="24"/>
        <v>Kenya</v>
      </c>
      <c r="C565" t="s">
        <v>451</v>
      </c>
      <c r="D565" t="s">
        <v>451</v>
      </c>
      <c r="E565" t="s">
        <v>143</v>
      </c>
      <c r="F565" t="s">
        <v>519</v>
      </c>
      <c r="G565" t="s">
        <v>519</v>
      </c>
      <c r="H565" t="s">
        <v>529</v>
      </c>
      <c r="I565" t="s">
        <v>110</v>
      </c>
      <c r="J565" t="s">
        <v>521</v>
      </c>
      <c r="K565" t="s">
        <v>124</v>
      </c>
      <c r="L565" t="s">
        <v>124</v>
      </c>
      <c r="M565" t="str">
        <f t="shared" si="25"/>
        <v>Proportion of individuals who belong to a SHG that has been trained in group management by each provider (Among Individuals who belong to a savings group that has been trained in group management)</v>
      </c>
      <c r="N565" t="s">
        <v>530</v>
      </c>
      <c r="O565" s="19">
        <v>8.9172704003660411E-2</v>
      </c>
      <c r="P565">
        <v>3.2745222981261514E-2</v>
      </c>
      <c r="Q565" s="19">
        <v>2.4981807225175706E-2</v>
      </c>
      <c r="R565" s="19">
        <v>0.15336360078214512</v>
      </c>
      <c r="S565">
        <v>66</v>
      </c>
      <c r="T565" t="str">
        <f t="shared" si="26"/>
        <v>1</v>
      </c>
      <c r="V565" s="32"/>
      <c r="W565" s="32"/>
    </row>
    <row r="566" spans="1:23" x14ac:dyDescent="0.25">
      <c r="A566" t="s">
        <v>439</v>
      </c>
      <c r="B566" t="str">
        <f t="shared" si="24"/>
        <v>Kenya</v>
      </c>
      <c r="C566" t="s">
        <v>451</v>
      </c>
      <c r="D566" t="s">
        <v>451</v>
      </c>
      <c r="E566" t="s">
        <v>143</v>
      </c>
      <c r="F566" t="s">
        <v>519</v>
      </c>
      <c r="G566" t="s">
        <v>519</v>
      </c>
      <c r="H566" t="s">
        <v>529</v>
      </c>
      <c r="I566" t="s">
        <v>110</v>
      </c>
      <c r="J566" t="s">
        <v>521</v>
      </c>
      <c r="K566" t="s">
        <v>123</v>
      </c>
      <c r="L566" t="s">
        <v>123</v>
      </c>
      <c r="M566" t="str">
        <f t="shared" si="25"/>
        <v>Proportion of individuals who belong to a SHG that has been trained in group management by each provider (Among Individuals who belong to a savings group that has been trained in group management)</v>
      </c>
      <c r="N566" t="s">
        <v>530</v>
      </c>
      <c r="O566" s="19">
        <v>6.1917394770871943E-2</v>
      </c>
      <c r="P566">
        <v>7.707847891815881E-3</v>
      </c>
      <c r="Q566" s="19">
        <v>4.6803936678702918E-2</v>
      </c>
      <c r="R566" s="19">
        <v>7.7030852863040969E-2</v>
      </c>
      <c r="S566">
        <v>942</v>
      </c>
      <c r="T566" t="str">
        <f t="shared" si="26"/>
        <v>1</v>
      </c>
      <c r="V566" s="32"/>
      <c r="W566" s="32"/>
    </row>
    <row r="567" spans="1:23" x14ac:dyDescent="0.25">
      <c r="A567" t="s">
        <v>439</v>
      </c>
      <c r="B567" t="str">
        <f t="shared" si="24"/>
        <v>Kenya</v>
      </c>
      <c r="C567" t="s">
        <v>451</v>
      </c>
      <c r="D567" t="s">
        <v>451</v>
      </c>
      <c r="E567" t="s">
        <v>143</v>
      </c>
      <c r="F567" t="s">
        <v>519</v>
      </c>
      <c r="G567" t="s">
        <v>519</v>
      </c>
      <c r="H567" t="s">
        <v>529</v>
      </c>
      <c r="I567" t="s">
        <v>110</v>
      </c>
      <c r="J567" t="s">
        <v>521</v>
      </c>
      <c r="K567" t="s">
        <v>132</v>
      </c>
      <c r="L567" t="s">
        <v>132</v>
      </c>
      <c r="M567" t="str">
        <f t="shared" si="25"/>
        <v>Proportion of individuals who belong to a SHG that has been trained in group management by each provider (Among Individuals who belong to a savings group that has been trained in group management)</v>
      </c>
      <c r="N567" t="s">
        <v>530</v>
      </c>
      <c r="O567" s="19">
        <v>0.11506128079677565</v>
      </c>
      <c r="P567">
        <v>4.1582272948215891E-2</v>
      </c>
      <c r="Q567" s="19">
        <v>3.3548370499561969E-2</v>
      </c>
      <c r="R567" s="19">
        <v>0.19657419109398933</v>
      </c>
      <c r="S567">
        <v>52</v>
      </c>
      <c r="T567" t="str">
        <f t="shared" si="26"/>
        <v>1</v>
      </c>
      <c r="V567" s="32"/>
      <c r="W567" s="32"/>
    </row>
    <row r="568" spans="1:23" x14ac:dyDescent="0.25">
      <c r="A568" t="s">
        <v>439</v>
      </c>
      <c r="B568" t="str">
        <f t="shared" si="24"/>
        <v>Kenya</v>
      </c>
      <c r="C568" t="s">
        <v>451</v>
      </c>
      <c r="D568" t="s">
        <v>451</v>
      </c>
      <c r="E568" t="s">
        <v>143</v>
      </c>
      <c r="F568" t="s">
        <v>519</v>
      </c>
      <c r="G568" t="s">
        <v>519</v>
      </c>
      <c r="H568" t="s">
        <v>529</v>
      </c>
      <c r="I568" t="s">
        <v>110</v>
      </c>
      <c r="J568" t="s">
        <v>521</v>
      </c>
      <c r="K568" t="s">
        <v>131</v>
      </c>
      <c r="L568" t="s">
        <v>131</v>
      </c>
      <c r="M568" t="str">
        <f t="shared" si="25"/>
        <v>Proportion of individuals who belong to a SHG that has been trained in group management by each provider (Among Individuals who belong to a savings group that has been trained in group management)</v>
      </c>
      <c r="N568" t="s">
        <v>530</v>
      </c>
      <c r="O568" s="19">
        <v>6.1054273725151292E-2</v>
      </c>
      <c r="P568">
        <v>7.602233531394947E-3</v>
      </c>
      <c r="Q568" s="19">
        <v>4.6145854385806186E-2</v>
      </c>
      <c r="R568" s="19">
        <v>7.5962693064496392E-2</v>
      </c>
      <c r="S568">
        <v>956</v>
      </c>
      <c r="T568" t="str">
        <f t="shared" si="26"/>
        <v>1</v>
      </c>
      <c r="V568" s="32"/>
      <c r="W568" s="32"/>
    </row>
    <row r="569" spans="1:23" x14ac:dyDescent="0.25">
      <c r="A569" t="s">
        <v>439</v>
      </c>
      <c r="B569" t="str">
        <f t="shared" si="24"/>
        <v>Kenya</v>
      </c>
      <c r="C569" t="s">
        <v>451</v>
      </c>
      <c r="D569" t="s">
        <v>451</v>
      </c>
      <c r="E569" t="s">
        <v>143</v>
      </c>
      <c r="F569" t="s">
        <v>519</v>
      </c>
      <c r="G569" t="s">
        <v>519</v>
      </c>
      <c r="H569" t="s">
        <v>529</v>
      </c>
      <c r="I569" t="s">
        <v>110</v>
      </c>
      <c r="J569" t="s">
        <v>521</v>
      </c>
      <c r="K569" t="s">
        <v>121</v>
      </c>
      <c r="L569" t="s">
        <v>121</v>
      </c>
      <c r="M569" t="str">
        <f t="shared" si="25"/>
        <v>Proportion of individuals who belong to a SHG that has been trained in group management by each provider (Among Individuals who belong to a savings group that has been trained in group management)</v>
      </c>
      <c r="N569" t="s">
        <v>530</v>
      </c>
      <c r="O569" s="19">
        <v>7.5143780404686791E-2</v>
      </c>
      <c r="P569">
        <v>1.0586641961250981E-2</v>
      </c>
      <c r="Q569" s="19">
        <v>5.4385616535359255E-2</v>
      </c>
      <c r="R569" s="19">
        <v>9.5901944274014328E-2</v>
      </c>
      <c r="S569">
        <v>586</v>
      </c>
      <c r="T569" t="str">
        <f t="shared" si="26"/>
        <v>1</v>
      </c>
      <c r="V569" s="32"/>
      <c r="W569" s="32"/>
    </row>
    <row r="570" spans="1:23" x14ac:dyDescent="0.25">
      <c r="A570" t="s">
        <v>439</v>
      </c>
      <c r="B570" t="str">
        <f t="shared" si="24"/>
        <v>Kenya</v>
      </c>
      <c r="C570" t="s">
        <v>451</v>
      </c>
      <c r="D570" t="s">
        <v>451</v>
      </c>
      <c r="E570" t="s">
        <v>143</v>
      </c>
      <c r="F570" t="s">
        <v>519</v>
      </c>
      <c r="G570" t="s">
        <v>519</v>
      </c>
      <c r="H570" t="s">
        <v>529</v>
      </c>
      <c r="I570" t="s">
        <v>110</v>
      </c>
      <c r="J570" t="s">
        <v>521</v>
      </c>
      <c r="K570" t="s">
        <v>120</v>
      </c>
      <c r="L570" t="s">
        <v>120</v>
      </c>
      <c r="M570" t="str">
        <f t="shared" si="25"/>
        <v>Proportion of individuals who belong to a SHG that has been trained in group management by each provider (Among Individuals who belong to a savings group that has been trained in group management)</v>
      </c>
      <c r="N570" t="s">
        <v>530</v>
      </c>
      <c r="O570" s="19">
        <v>4.8877330407751746E-2</v>
      </c>
      <c r="P570">
        <v>1.0433958945789952E-2</v>
      </c>
      <c r="Q570" s="19">
        <v>2.8423501705365947E-2</v>
      </c>
      <c r="R570" s="19">
        <v>6.9331159110137541E-2</v>
      </c>
      <c r="S570">
        <v>422</v>
      </c>
      <c r="T570" t="str">
        <f t="shared" si="26"/>
        <v>1</v>
      </c>
      <c r="V570" s="32"/>
      <c r="W570" s="32"/>
    </row>
    <row r="571" spans="1:23" x14ac:dyDescent="0.25">
      <c r="A571" t="s">
        <v>439</v>
      </c>
      <c r="B571" t="str">
        <f t="shared" si="24"/>
        <v>Kenya</v>
      </c>
      <c r="C571" t="s">
        <v>451</v>
      </c>
      <c r="D571" t="s">
        <v>451</v>
      </c>
      <c r="E571" t="s">
        <v>143</v>
      </c>
      <c r="F571" t="s">
        <v>519</v>
      </c>
      <c r="G571" t="s">
        <v>519</v>
      </c>
      <c r="H571" t="s">
        <v>531</v>
      </c>
      <c r="I571" t="s">
        <v>110</v>
      </c>
      <c r="J571" t="s">
        <v>521</v>
      </c>
      <c r="K571" t="s">
        <v>135</v>
      </c>
      <c r="L571" t="s">
        <v>135</v>
      </c>
      <c r="M571" t="str">
        <f t="shared" si="25"/>
        <v>Proportion of individuals who belong to a SHG that has been trained in group management by each provider (Among Individuals who belong to a savings group that has been trained in group management)</v>
      </c>
      <c r="N571" t="s">
        <v>532</v>
      </c>
      <c r="O571" s="19">
        <v>4.5397581436435089E-2</v>
      </c>
      <c r="P571">
        <v>1.0117422753953324E-2</v>
      </c>
      <c r="Q571" s="19">
        <v>2.556325566459787E-2</v>
      </c>
      <c r="R571" s="19">
        <v>6.5231907208272308E-2</v>
      </c>
      <c r="S571">
        <v>435</v>
      </c>
      <c r="T571" t="str">
        <f t="shared" si="26"/>
        <v>1</v>
      </c>
      <c r="V571" s="32"/>
      <c r="W571" s="32"/>
    </row>
    <row r="572" spans="1:23" x14ac:dyDescent="0.25">
      <c r="A572" t="s">
        <v>439</v>
      </c>
      <c r="B572" t="str">
        <f t="shared" si="24"/>
        <v>Kenya</v>
      </c>
      <c r="C572" t="s">
        <v>451</v>
      </c>
      <c r="D572" t="s">
        <v>451</v>
      </c>
      <c r="E572" t="s">
        <v>143</v>
      </c>
      <c r="F572" t="s">
        <v>519</v>
      </c>
      <c r="G572" t="s">
        <v>519</v>
      </c>
      <c r="H572" t="s">
        <v>531</v>
      </c>
      <c r="I572" t="s">
        <v>110</v>
      </c>
      <c r="J572" t="s">
        <v>521</v>
      </c>
      <c r="K572" t="s">
        <v>134</v>
      </c>
      <c r="L572" t="s">
        <v>134</v>
      </c>
      <c r="M572" t="str">
        <f t="shared" si="25"/>
        <v>Proportion of individuals who belong to a SHG that has been trained in group management by each provider (Among Individuals who belong to a savings group that has been trained in group management)</v>
      </c>
      <c r="N572" t="s">
        <v>532</v>
      </c>
      <c r="O572" s="19">
        <v>5.874299413436327E-2</v>
      </c>
      <c r="P572">
        <v>9.8462949236540719E-3</v>
      </c>
      <c r="Q572" s="19">
        <v>3.9439282442577453E-2</v>
      </c>
      <c r="R572" s="19">
        <v>7.8046705826149088E-2</v>
      </c>
      <c r="S572">
        <v>573</v>
      </c>
      <c r="T572" t="str">
        <f t="shared" si="26"/>
        <v>1</v>
      </c>
      <c r="V572" s="32"/>
      <c r="W572" s="32"/>
    </row>
    <row r="573" spans="1:23" x14ac:dyDescent="0.25">
      <c r="A573" t="s">
        <v>439</v>
      </c>
      <c r="B573" t="str">
        <f t="shared" si="24"/>
        <v>Kenya</v>
      </c>
      <c r="C573" t="s">
        <v>451</v>
      </c>
      <c r="D573" t="s">
        <v>451</v>
      </c>
      <c r="E573" t="s">
        <v>143</v>
      </c>
      <c r="F573" t="s">
        <v>519</v>
      </c>
      <c r="G573" t="s">
        <v>519</v>
      </c>
      <c r="H573" t="s">
        <v>531</v>
      </c>
      <c r="I573" t="s">
        <v>110</v>
      </c>
      <c r="J573" t="s">
        <v>521</v>
      </c>
      <c r="K573" t="s">
        <v>116</v>
      </c>
      <c r="L573" t="s">
        <v>116</v>
      </c>
      <c r="M573" t="str">
        <f t="shared" si="25"/>
        <v>Proportion of individuals who belong to a SHG that has been trained in group management by each provider (Among Individuals who belong to a savings group that has been trained in group management)</v>
      </c>
      <c r="N573" t="s">
        <v>532</v>
      </c>
      <c r="O573" s="19">
        <v>4.8233138764324737E-2</v>
      </c>
      <c r="P573">
        <v>1.3069936025655565E-2</v>
      </c>
      <c r="Q573" s="19">
        <v>2.2610943080447071E-2</v>
      </c>
      <c r="R573" s="19">
        <v>7.38553344482024E-2</v>
      </c>
      <c r="S573">
        <v>266</v>
      </c>
      <c r="T573" t="str">
        <f t="shared" si="26"/>
        <v>1</v>
      </c>
      <c r="V573" s="32"/>
      <c r="W573" s="32"/>
    </row>
    <row r="574" spans="1:23" x14ac:dyDescent="0.25">
      <c r="A574" t="s">
        <v>439</v>
      </c>
      <c r="B574" t="str">
        <f t="shared" si="24"/>
        <v>Kenya</v>
      </c>
      <c r="C574" t="s">
        <v>451</v>
      </c>
      <c r="D574" t="s">
        <v>451</v>
      </c>
      <c r="E574" t="s">
        <v>143</v>
      </c>
      <c r="F574" t="s">
        <v>519</v>
      </c>
      <c r="G574" t="s">
        <v>519</v>
      </c>
      <c r="H574" t="s">
        <v>531</v>
      </c>
      <c r="I574" t="s">
        <v>110</v>
      </c>
      <c r="J574" t="s">
        <v>521</v>
      </c>
      <c r="K574" t="s">
        <v>115</v>
      </c>
      <c r="L574" t="s">
        <v>115</v>
      </c>
      <c r="M574" t="str">
        <f t="shared" si="25"/>
        <v>Proportion of individuals who belong to a SHG that has been trained in group management by each provider (Among Individuals who belong to a savings group that has been trained in group management)</v>
      </c>
      <c r="N574" t="s">
        <v>532</v>
      </c>
      <c r="O574" s="19">
        <v>5.5376095667890729E-2</v>
      </c>
      <c r="P574">
        <v>8.3239420715519787E-3</v>
      </c>
      <c r="Q574" s="19">
        <v>3.9056680550944217E-2</v>
      </c>
      <c r="R574" s="19">
        <v>7.1695510784837241E-2</v>
      </c>
      <c r="S574">
        <v>742</v>
      </c>
      <c r="T574" t="str">
        <f t="shared" si="26"/>
        <v>1</v>
      </c>
      <c r="V574" s="32"/>
      <c r="W574" s="32"/>
    </row>
    <row r="575" spans="1:23" x14ac:dyDescent="0.25">
      <c r="A575" t="s">
        <v>439</v>
      </c>
      <c r="B575" t="str">
        <f t="shared" si="24"/>
        <v>Kenya</v>
      </c>
      <c r="C575" t="s">
        <v>451</v>
      </c>
      <c r="D575" t="s">
        <v>451</v>
      </c>
      <c r="E575" t="s">
        <v>143</v>
      </c>
      <c r="F575" t="s">
        <v>519</v>
      </c>
      <c r="G575" t="s">
        <v>519</v>
      </c>
      <c r="H575" t="s">
        <v>531</v>
      </c>
      <c r="I575" t="s">
        <v>110</v>
      </c>
      <c r="J575" t="s">
        <v>521</v>
      </c>
      <c r="K575" t="s">
        <v>128</v>
      </c>
      <c r="L575" t="s">
        <v>128</v>
      </c>
      <c r="M575" t="str">
        <f t="shared" si="25"/>
        <v>Proportion of individuals who belong to a SHG that has been trained in group management by each provider (Among Individuals who belong to a savings group that has been trained in group management)</v>
      </c>
      <c r="N575" t="s">
        <v>532</v>
      </c>
      <c r="O575" s="19">
        <v>7.5829219532824399E-2</v>
      </c>
      <c r="P575">
        <v>2.62200841163449E-2</v>
      </c>
      <c r="Q575" s="19">
        <v>2.4428923929701161E-2</v>
      </c>
      <c r="R575" s="19">
        <v>0.12722951513594763</v>
      </c>
      <c r="S575">
        <v>98</v>
      </c>
      <c r="T575" t="str">
        <f t="shared" si="26"/>
        <v>1</v>
      </c>
      <c r="V575" s="32"/>
      <c r="W575" s="32"/>
    </row>
    <row r="576" spans="1:23" x14ac:dyDescent="0.25">
      <c r="A576" t="s">
        <v>439</v>
      </c>
      <c r="B576" t="str">
        <f t="shared" si="24"/>
        <v>Kenya</v>
      </c>
      <c r="C576" t="s">
        <v>451</v>
      </c>
      <c r="D576" t="s">
        <v>451</v>
      </c>
      <c r="E576" t="s">
        <v>143</v>
      </c>
      <c r="F576" t="s">
        <v>519</v>
      </c>
      <c r="G576" t="s">
        <v>519</v>
      </c>
      <c r="H576" t="s">
        <v>531</v>
      </c>
      <c r="I576" t="s">
        <v>110</v>
      </c>
      <c r="J576" t="s">
        <v>521</v>
      </c>
      <c r="K576" t="s">
        <v>127</v>
      </c>
      <c r="L576" t="s">
        <v>127</v>
      </c>
      <c r="M576" t="str">
        <f t="shared" si="25"/>
        <v>Proportion of individuals who belong to a SHG that has been trained in group management by each provider (Among Individuals who belong to a savings group that has been trained in group management)</v>
      </c>
      <c r="N576" t="s">
        <v>532</v>
      </c>
      <c r="O576" s="19">
        <v>5.0443251667897038E-2</v>
      </c>
      <c r="P576">
        <v>7.3303130604074054E-3</v>
      </c>
      <c r="Q576" s="19">
        <v>3.6070941697347342E-2</v>
      </c>
      <c r="R576" s="19">
        <v>6.4815561638446734E-2</v>
      </c>
      <c r="S576">
        <v>910</v>
      </c>
      <c r="T576" t="str">
        <f t="shared" si="26"/>
        <v>1</v>
      </c>
      <c r="V576" s="32"/>
      <c r="W576" s="32"/>
    </row>
    <row r="577" spans="1:23" x14ac:dyDescent="0.25">
      <c r="A577" t="s">
        <v>439</v>
      </c>
      <c r="B577" t="str">
        <f t="shared" si="24"/>
        <v>Kenya</v>
      </c>
      <c r="C577" t="s">
        <v>451</v>
      </c>
      <c r="D577" t="s">
        <v>451</v>
      </c>
      <c r="E577" t="s">
        <v>143</v>
      </c>
      <c r="F577" t="s">
        <v>519</v>
      </c>
      <c r="G577" t="s">
        <v>519</v>
      </c>
      <c r="H577" t="s">
        <v>531</v>
      </c>
      <c r="I577" t="s">
        <v>110</v>
      </c>
      <c r="J577" t="s">
        <v>521</v>
      </c>
      <c r="K577" t="s">
        <v>124</v>
      </c>
      <c r="L577" t="s">
        <v>124</v>
      </c>
      <c r="M577" t="str">
        <f t="shared" si="25"/>
        <v>Proportion of individuals who belong to a SHG that has been trained in group management by each provider (Among Individuals who belong to a savings group that has been trained in group management)</v>
      </c>
      <c r="N577" t="s">
        <v>532</v>
      </c>
      <c r="O577" s="19">
        <v>6.5602024111826043E-2</v>
      </c>
      <c r="P577">
        <v>2.8656756224870749E-2</v>
      </c>
      <c r="Q577" s="19">
        <v>9.4258031745145243E-3</v>
      </c>
      <c r="R577" s="19">
        <v>0.12177824504913756</v>
      </c>
      <c r="S577">
        <v>66</v>
      </c>
      <c r="T577" t="str">
        <f t="shared" si="26"/>
        <v>1</v>
      </c>
      <c r="V577" s="32"/>
      <c r="W577" s="32"/>
    </row>
    <row r="578" spans="1:23" x14ac:dyDescent="0.25">
      <c r="A578" t="s">
        <v>439</v>
      </c>
      <c r="B578" t="str">
        <f t="shared" ref="B578:B641" si="27">A578</f>
        <v>Kenya</v>
      </c>
      <c r="C578" t="s">
        <v>451</v>
      </c>
      <c r="D578" t="s">
        <v>451</v>
      </c>
      <c r="E578" t="s">
        <v>143</v>
      </c>
      <c r="F578" t="s">
        <v>519</v>
      </c>
      <c r="G578" t="s">
        <v>519</v>
      </c>
      <c r="H578" t="s">
        <v>531</v>
      </c>
      <c r="I578" t="s">
        <v>110</v>
      </c>
      <c r="J578" t="s">
        <v>521</v>
      </c>
      <c r="K578" t="s">
        <v>123</v>
      </c>
      <c r="L578" t="s">
        <v>123</v>
      </c>
      <c r="M578" t="str">
        <f t="shared" ref="M578:M641" si="28">CONCATENATE(F578," (Among ",J578,")")</f>
        <v>Proportion of individuals who belong to a SHG that has been trained in group management by each provider (Among Individuals who belong to a savings group that has been trained in group management)</v>
      </c>
      <c r="N578" t="s">
        <v>532</v>
      </c>
      <c r="O578" s="19">
        <v>5.198272410533842E-2</v>
      </c>
      <c r="P578">
        <v>7.3162201014883247E-3</v>
      </c>
      <c r="Q578" s="19">
        <v>3.7637165208887671E-2</v>
      </c>
      <c r="R578" s="19">
        <v>6.6328283001789168E-2</v>
      </c>
      <c r="S578">
        <v>942</v>
      </c>
      <c r="T578" t="str">
        <f t="shared" ref="T578:T641" si="29">IF(S578&gt;=30,"1","0")</f>
        <v>1</v>
      </c>
      <c r="V578" s="32"/>
      <c r="W578" s="32"/>
    </row>
    <row r="579" spans="1:23" x14ac:dyDescent="0.25">
      <c r="A579" t="s">
        <v>439</v>
      </c>
      <c r="B579" t="str">
        <f t="shared" si="27"/>
        <v>Kenya</v>
      </c>
      <c r="C579" t="s">
        <v>451</v>
      </c>
      <c r="D579" t="s">
        <v>451</v>
      </c>
      <c r="E579" t="s">
        <v>143</v>
      </c>
      <c r="F579" t="s">
        <v>519</v>
      </c>
      <c r="G579" t="s">
        <v>519</v>
      </c>
      <c r="H579" t="s">
        <v>531</v>
      </c>
      <c r="I579" t="s">
        <v>110</v>
      </c>
      <c r="J579" t="s">
        <v>521</v>
      </c>
      <c r="K579" t="s">
        <v>132</v>
      </c>
      <c r="L579" t="s">
        <v>132</v>
      </c>
      <c r="M579" t="str">
        <f t="shared" si="28"/>
        <v>Proportion of individuals who belong to a SHG that has been trained in group management by each provider (Among Individuals who belong to a savings group that has been trained in group management)</v>
      </c>
      <c r="N579" t="s">
        <v>532</v>
      </c>
      <c r="O579" s="19">
        <v>0.16576270944610558</v>
      </c>
      <c r="P579">
        <v>5.4331773755345258E-2</v>
      </c>
      <c r="Q579" s="19">
        <v>5.9257203940832712E-2</v>
      </c>
      <c r="R579" s="19">
        <v>0.27226821495137843</v>
      </c>
      <c r="S579">
        <v>52</v>
      </c>
      <c r="T579" t="str">
        <f t="shared" si="29"/>
        <v>1</v>
      </c>
      <c r="V579" s="32"/>
      <c r="W579" s="32"/>
    </row>
    <row r="580" spans="1:23" x14ac:dyDescent="0.25">
      <c r="A580" t="s">
        <v>439</v>
      </c>
      <c r="B580" t="str">
        <f t="shared" si="27"/>
        <v>Kenya</v>
      </c>
      <c r="C580" t="s">
        <v>451</v>
      </c>
      <c r="D580" t="s">
        <v>451</v>
      </c>
      <c r="E580" t="s">
        <v>143</v>
      </c>
      <c r="F580" t="s">
        <v>519</v>
      </c>
      <c r="G580" t="s">
        <v>519</v>
      </c>
      <c r="H580" t="s">
        <v>531</v>
      </c>
      <c r="I580" t="s">
        <v>110</v>
      </c>
      <c r="J580" t="s">
        <v>521</v>
      </c>
      <c r="K580" t="s">
        <v>131</v>
      </c>
      <c r="L580" t="s">
        <v>131</v>
      </c>
      <c r="M580" t="str">
        <f t="shared" si="28"/>
        <v>Proportion of individuals who belong to a SHG that has been trained in group management by each provider (Among Individuals who belong to a savings group that has been trained in group management)</v>
      </c>
      <c r="N580" t="s">
        <v>532</v>
      </c>
      <c r="O580" s="19">
        <v>4.7078788176104495E-2</v>
      </c>
      <c r="P580">
        <v>6.8467465636914016E-3</v>
      </c>
      <c r="Q580" s="19">
        <v>3.365192244510639E-2</v>
      </c>
      <c r="R580" s="19">
        <v>6.0505653907102601E-2</v>
      </c>
      <c r="S580">
        <v>956</v>
      </c>
      <c r="T580" t="str">
        <f t="shared" si="29"/>
        <v>1</v>
      </c>
      <c r="V580" s="32"/>
      <c r="W580" s="32"/>
    </row>
    <row r="581" spans="1:23" x14ac:dyDescent="0.25">
      <c r="A581" t="s">
        <v>439</v>
      </c>
      <c r="B581" t="str">
        <f t="shared" si="27"/>
        <v>Kenya</v>
      </c>
      <c r="C581" t="s">
        <v>451</v>
      </c>
      <c r="D581" t="s">
        <v>451</v>
      </c>
      <c r="E581" t="s">
        <v>143</v>
      </c>
      <c r="F581" t="s">
        <v>519</v>
      </c>
      <c r="G581" t="s">
        <v>519</v>
      </c>
      <c r="H581" t="s">
        <v>531</v>
      </c>
      <c r="I581" t="s">
        <v>110</v>
      </c>
      <c r="J581" t="s">
        <v>521</v>
      </c>
      <c r="K581" t="s">
        <v>121</v>
      </c>
      <c r="L581" t="s">
        <v>121</v>
      </c>
      <c r="M581" t="str">
        <f t="shared" si="28"/>
        <v>Proportion of individuals who belong to a SHG that has been trained in group management by each provider (Among Individuals who belong to a savings group that has been trained in group management)</v>
      </c>
      <c r="N581" t="s">
        <v>532</v>
      </c>
      <c r="O581" s="19">
        <v>6.1574246650491174E-2</v>
      </c>
      <c r="P581">
        <v>1.0002057113365269E-2</v>
      </c>
      <c r="Q581" s="19">
        <v>4.1962329920941621E-2</v>
      </c>
      <c r="R581" s="19">
        <v>8.1186163380040727E-2</v>
      </c>
      <c r="S581">
        <v>586</v>
      </c>
      <c r="T581" t="str">
        <f t="shared" si="29"/>
        <v>1</v>
      </c>
      <c r="V581" s="32"/>
      <c r="W581" s="32"/>
    </row>
    <row r="582" spans="1:23" x14ac:dyDescent="0.25">
      <c r="A582" t="s">
        <v>439</v>
      </c>
      <c r="B582" t="str">
        <f t="shared" si="27"/>
        <v>Kenya</v>
      </c>
      <c r="C582" t="s">
        <v>451</v>
      </c>
      <c r="D582" t="s">
        <v>451</v>
      </c>
      <c r="E582" t="s">
        <v>143</v>
      </c>
      <c r="F582" t="s">
        <v>519</v>
      </c>
      <c r="G582" t="s">
        <v>519</v>
      </c>
      <c r="H582" t="s">
        <v>531</v>
      </c>
      <c r="I582" t="s">
        <v>110</v>
      </c>
      <c r="J582" t="s">
        <v>521</v>
      </c>
      <c r="K582" t="s">
        <v>120</v>
      </c>
      <c r="L582" t="s">
        <v>120</v>
      </c>
      <c r="M582" t="str">
        <f t="shared" si="28"/>
        <v>Proportion of individuals who belong to a SHG that has been trained in group management by each provider (Among Individuals who belong to a savings group that has been trained in group management)</v>
      </c>
      <c r="N582" t="s">
        <v>532</v>
      </c>
      <c r="O582" s="19">
        <v>4.161057716757996E-2</v>
      </c>
      <c r="P582">
        <v>9.8211681602957158E-3</v>
      </c>
      <c r="Q582" s="19">
        <v>2.235801040440822E-2</v>
      </c>
      <c r="R582" s="19">
        <v>6.0863143930751699E-2</v>
      </c>
      <c r="S582">
        <v>422</v>
      </c>
      <c r="T582" t="str">
        <f t="shared" si="29"/>
        <v>1</v>
      </c>
      <c r="V582" s="32"/>
      <c r="W582" s="32"/>
    </row>
    <row r="583" spans="1:23" x14ac:dyDescent="0.25">
      <c r="A583" t="s">
        <v>439</v>
      </c>
      <c r="B583" t="str">
        <f t="shared" si="27"/>
        <v>Kenya</v>
      </c>
      <c r="C583" t="s">
        <v>451</v>
      </c>
      <c r="D583" t="s">
        <v>451</v>
      </c>
      <c r="E583" t="s">
        <v>143</v>
      </c>
      <c r="F583" t="s">
        <v>519</v>
      </c>
      <c r="G583" t="s">
        <v>519</v>
      </c>
      <c r="H583" t="s">
        <v>533</v>
      </c>
      <c r="I583" t="s">
        <v>110</v>
      </c>
      <c r="J583" t="s">
        <v>521</v>
      </c>
      <c r="K583" t="s">
        <v>135</v>
      </c>
      <c r="L583" t="s">
        <v>135</v>
      </c>
      <c r="M583" t="str">
        <f t="shared" si="28"/>
        <v>Proportion of individuals who belong to a SHG that has been trained in group management by each provider (Among Individuals who belong to a savings group that has been trained in group management)</v>
      </c>
      <c r="N583" t="s">
        <v>534</v>
      </c>
      <c r="O583" s="19">
        <v>7.0881327416099635E-2</v>
      </c>
      <c r="P583">
        <v>1.2368111945437438E-2</v>
      </c>
      <c r="Q583" s="19">
        <v>4.6634721588296027E-2</v>
      </c>
      <c r="R583" s="19">
        <v>9.5127933243903243E-2</v>
      </c>
      <c r="S583">
        <v>435</v>
      </c>
      <c r="T583" t="str">
        <f t="shared" si="29"/>
        <v>1</v>
      </c>
      <c r="V583" s="32"/>
      <c r="W583" s="32"/>
    </row>
    <row r="584" spans="1:23" x14ac:dyDescent="0.25">
      <c r="A584" t="s">
        <v>439</v>
      </c>
      <c r="B584" t="str">
        <f t="shared" si="27"/>
        <v>Kenya</v>
      </c>
      <c r="C584" t="s">
        <v>451</v>
      </c>
      <c r="D584" t="s">
        <v>451</v>
      </c>
      <c r="E584" t="s">
        <v>143</v>
      </c>
      <c r="F584" t="s">
        <v>519</v>
      </c>
      <c r="G584" t="s">
        <v>519</v>
      </c>
      <c r="H584" t="s">
        <v>533</v>
      </c>
      <c r="I584" t="s">
        <v>110</v>
      </c>
      <c r="J584" t="s">
        <v>521</v>
      </c>
      <c r="K584" t="s">
        <v>134</v>
      </c>
      <c r="L584" t="s">
        <v>134</v>
      </c>
      <c r="M584" t="str">
        <f t="shared" si="28"/>
        <v>Proportion of individuals who belong to a SHG that has been trained in group management by each provider (Among Individuals who belong to a savings group that has been trained in group management)</v>
      </c>
      <c r="N584" t="s">
        <v>534</v>
      </c>
      <c r="O584" s="19">
        <v>6.0614270753979349E-2</v>
      </c>
      <c r="P584">
        <v>9.9898605453203389E-3</v>
      </c>
      <c r="Q584" s="19">
        <v>4.1029097924680791E-2</v>
      </c>
      <c r="R584" s="19">
        <v>8.0199443583277907E-2</v>
      </c>
      <c r="S584">
        <v>573</v>
      </c>
      <c r="T584" t="str">
        <f t="shared" si="29"/>
        <v>1</v>
      </c>
      <c r="V584" s="32"/>
      <c r="W584" s="32"/>
    </row>
    <row r="585" spans="1:23" x14ac:dyDescent="0.25">
      <c r="A585" t="s">
        <v>439</v>
      </c>
      <c r="B585" t="str">
        <f t="shared" si="27"/>
        <v>Kenya</v>
      </c>
      <c r="C585" t="s">
        <v>451</v>
      </c>
      <c r="D585" t="s">
        <v>451</v>
      </c>
      <c r="E585" t="s">
        <v>143</v>
      </c>
      <c r="F585" t="s">
        <v>519</v>
      </c>
      <c r="G585" t="s">
        <v>519</v>
      </c>
      <c r="H585" t="s">
        <v>533</v>
      </c>
      <c r="I585" t="s">
        <v>110</v>
      </c>
      <c r="J585" t="s">
        <v>521</v>
      </c>
      <c r="K585" t="s">
        <v>116</v>
      </c>
      <c r="L585" t="s">
        <v>116</v>
      </c>
      <c r="M585" t="str">
        <f t="shared" si="28"/>
        <v>Proportion of individuals who belong to a SHG that has been trained in group management by each provider (Among Individuals who belong to a savings group that has been trained in group management)</v>
      </c>
      <c r="N585" t="s">
        <v>534</v>
      </c>
      <c r="O585" s="19">
        <v>4.8696329098405836E-2</v>
      </c>
      <c r="P585">
        <v>1.3205692728929791E-2</v>
      </c>
      <c r="Q585" s="19">
        <v>2.280799708380226E-2</v>
      </c>
      <c r="R585" s="19">
        <v>7.4584661113009404E-2</v>
      </c>
      <c r="S585">
        <v>266</v>
      </c>
      <c r="T585" t="str">
        <f t="shared" si="29"/>
        <v>1</v>
      </c>
      <c r="V585" s="32"/>
      <c r="W585" s="32"/>
    </row>
    <row r="586" spans="1:23" x14ac:dyDescent="0.25">
      <c r="A586" t="s">
        <v>439</v>
      </c>
      <c r="B586" t="str">
        <f t="shared" si="27"/>
        <v>Kenya</v>
      </c>
      <c r="C586" t="s">
        <v>451</v>
      </c>
      <c r="D586" t="s">
        <v>451</v>
      </c>
      <c r="E586" t="s">
        <v>143</v>
      </c>
      <c r="F586" t="s">
        <v>519</v>
      </c>
      <c r="G586" t="s">
        <v>519</v>
      </c>
      <c r="H586" t="s">
        <v>533</v>
      </c>
      <c r="I586" t="s">
        <v>110</v>
      </c>
      <c r="J586" t="s">
        <v>521</v>
      </c>
      <c r="K586" t="s">
        <v>115</v>
      </c>
      <c r="L586" t="s">
        <v>115</v>
      </c>
      <c r="M586" t="str">
        <f t="shared" si="28"/>
        <v>Proportion of individuals who belong to a SHG that has been trained in group management by each provider (Among Individuals who belong to a savings group that has been trained in group management)</v>
      </c>
      <c r="N586" t="s">
        <v>534</v>
      </c>
      <c r="O586" s="19">
        <v>7.40308285133391E-2</v>
      </c>
      <c r="P586">
        <v>9.6567576326514592E-3</v>
      </c>
      <c r="Q586" s="19">
        <v>5.5098376180498912E-2</v>
      </c>
      <c r="R586" s="19">
        <v>9.2963280846179289E-2</v>
      </c>
      <c r="S586">
        <v>742</v>
      </c>
      <c r="T586" t="str">
        <f t="shared" si="29"/>
        <v>1</v>
      </c>
      <c r="V586" s="32"/>
      <c r="W586" s="32"/>
    </row>
    <row r="587" spans="1:23" x14ac:dyDescent="0.25">
      <c r="A587" t="s">
        <v>439</v>
      </c>
      <c r="B587" t="str">
        <f t="shared" si="27"/>
        <v>Kenya</v>
      </c>
      <c r="C587" t="s">
        <v>451</v>
      </c>
      <c r="D587" t="s">
        <v>451</v>
      </c>
      <c r="E587" t="s">
        <v>143</v>
      </c>
      <c r="F587" t="s">
        <v>519</v>
      </c>
      <c r="G587" t="s">
        <v>519</v>
      </c>
      <c r="H587" t="s">
        <v>533</v>
      </c>
      <c r="I587" t="s">
        <v>110</v>
      </c>
      <c r="J587" t="s">
        <v>521</v>
      </c>
      <c r="K587" t="s">
        <v>128</v>
      </c>
      <c r="L587" t="s">
        <v>128</v>
      </c>
      <c r="M587" t="str">
        <f t="shared" si="28"/>
        <v>Proportion of individuals who belong to a SHG that has been trained in group management by each provider (Among Individuals who belong to a savings group that has been trained in group management)</v>
      </c>
      <c r="N587" t="s">
        <v>534</v>
      </c>
      <c r="O587" s="19">
        <v>8.866920249319242E-2</v>
      </c>
      <c r="P587">
        <v>2.8793589878493404E-2</v>
      </c>
      <c r="Q587" s="19">
        <v>3.2223959043074485E-2</v>
      </c>
      <c r="R587" s="19">
        <v>0.14511444594331036</v>
      </c>
      <c r="S587">
        <v>98</v>
      </c>
      <c r="T587" t="str">
        <f t="shared" si="29"/>
        <v>1</v>
      </c>
      <c r="V587" s="32"/>
      <c r="W587" s="32"/>
    </row>
    <row r="588" spans="1:23" x14ac:dyDescent="0.25">
      <c r="A588" t="s">
        <v>439</v>
      </c>
      <c r="B588" t="str">
        <f t="shared" si="27"/>
        <v>Kenya</v>
      </c>
      <c r="C588" t="s">
        <v>451</v>
      </c>
      <c r="D588" t="s">
        <v>451</v>
      </c>
      <c r="E588" t="s">
        <v>143</v>
      </c>
      <c r="F588" t="s">
        <v>519</v>
      </c>
      <c r="G588" t="s">
        <v>519</v>
      </c>
      <c r="H588" t="s">
        <v>533</v>
      </c>
      <c r="I588" t="s">
        <v>110</v>
      </c>
      <c r="J588" t="s">
        <v>521</v>
      </c>
      <c r="K588" t="s">
        <v>127</v>
      </c>
      <c r="L588" t="s">
        <v>127</v>
      </c>
      <c r="M588" t="str">
        <f t="shared" si="28"/>
        <v>Proportion of individuals who belong to a SHG that has been trained in group management by each provider (Among Individuals who belong to a savings group that has been trained in group management)</v>
      </c>
      <c r="N588" t="s">
        <v>534</v>
      </c>
      <c r="O588" s="19">
        <v>6.264923327447984E-2</v>
      </c>
      <c r="P588">
        <v>8.0752174003532254E-3</v>
      </c>
      <c r="Q588" s="19">
        <v>4.681641322968319E-2</v>
      </c>
      <c r="R588" s="19">
        <v>7.848205331927649E-2</v>
      </c>
      <c r="S588">
        <v>910</v>
      </c>
      <c r="T588" t="str">
        <f t="shared" si="29"/>
        <v>1</v>
      </c>
      <c r="V588" s="32"/>
      <c r="W588" s="32"/>
    </row>
    <row r="589" spans="1:23" x14ac:dyDescent="0.25">
      <c r="A589" t="s">
        <v>439</v>
      </c>
      <c r="B589" t="str">
        <f t="shared" si="27"/>
        <v>Kenya</v>
      </c>
      <c r="C589" t="s">
        <v>451</v>
      </c>
      <c r="D589" t="s">
        <v>451</v>
      </c>
      <c r="E589" t="s">
        <v>143</v>
      </c>
      <c r="F589" t="s">
        <v>519</v>
      </c>
      <c r="G589" t="s">
        <v>519</v>
      </c>
      <c r="H589" t="s">
        <v>533</v>
      </c>
      <c r="I589" t="s">
        <v>110</v>
      </c>
      <c r="J589" t="s">
        <v>521</v>
      </c>
      <c r="K589" t="s">
        <v>124</v>
      </c>
      <c r="L589" t="s">
        <v>124</v>
      </c>
      <c r="M589" t="str">
        <f t="shared" si="28"/>
        <v>Proportion of individuals who belong to a SHG that has been trained in group management by each provider (Among Individuals who belong to a savings group that has been trained in group management)</v>
      </c>
      <c r="N589" t="s">
        <v>534</v>
      </c>
      <c r="O589" s="19">
        <v>5.7909040321944126E-2</v>
      </c>
      <c r="P589">
        <v>2.8300560496035885E-2</v>
      </c>
      <c r="Q589" s="19">
        <v>2.4310746164158889E-3</v>
      </c>
      <c r="R589" s="19">
        <v>0.11338700602747237</v>
      </c>
      <c r="S589">
        <v>66</v>
      </c>
      <c r="T589" t="str">
        <f t="shared" si="29"/>
        <v>1</v>
      </c>
      <c r="V589" s="32"/>
      <c r="W589" s="32"/>
    </row>
    <row r="590" spans="1:23" x14ac:dyDescent="0.25">
      <c r="A590" t="s">
        <v>439</v>
      </c>
      <c r="B590" t="str">
        <f t="shared" si="27"/>
        <v>Kenya</v>
      </c>
      <c r="C590" t="s">
        <v>451</v>
      </c>
      <c r="D590" t="s">
        <v>451</v>
      </c>
      <c r="E590" t="s">
        <v>143</v>
      </c>
      <c r="F590" t="s">
        <v>519</v>
      </c>
      <c r="G590" t="s">
        <v>519</v>
      </c>
      <c r="H590" t="s">
        <v>533</v>
      </c>
      <c r="I590" t="s">
        <v>110</v>
      </c>
      <c r="J590" t="s">
        <v>521</v>
      </c>
      <c r="K590" t="s">
        <v>123</v>
      </c>
      <c r="L590" t="s">
        <v>123</v>
      </c>
      <c r="M590" t="str">
        <f t="shared" si="28"/>
        <v>Proportion of individuals who belong to a SHG that has been trained in group management by each provider (Among Individuals who belong to a savings group that has been trained in group management)</v>
      </c>
      <c r="N590" t="s">
        <v>534</v>
      </c>
      <c r="O590" s="19">
        <v>6.5636436308503562E-2</v>
      </c>
      <c r="P590">
        <v>8.1142949716954405E-3</v>
      </c>
      <c r="Q590" s="19">
        <v>4.9726021530802821E-2</v>
      </c>
      <c r="R590" s="19">
        <v>8.1546851086204297E-2</v>
      </c>
      <c r="S590">
        <v>942</v>
      </c>
      <c r="T590" t="str">
        <f t="shared" si="29"/>
        <v>1</v>
      </c>
      <c r="V590" s="32"/>
      <c r="W590" s="32"/>
    </row>
    <row r="591" spans="1:23" x14ac:dyDescent="0.25">
      <c r="A591" t="s">
        <v>439</v>
      </c>
      <c r="B591" t="str">
        <f t="shared" si="27"/>
        <v>Kenya</v>
      </c>
      <c r="C591" t="s">
        <v>451</v>
      </c>
      <c r="D591" t="s">
        <v>451</v>
      </c>
      <c r="E591" t="s">
        <v>143</v>
      </c>
      <c r="F591" t="s">
        <v>519</v>
      </c>
      <c r="G591" t="s">
        <v>519</v>
      </c>
      <c r="H591" t="s">
        <v>533</v>
      </c>
      <c r="I591" t="s">
        <v>110</v>
      </c>
      <c r="J591" t="s">
        <v>521</v>
      </c>
      <c r="K591" t="s">
        <v>132</v>
      </c>
      <c r="L591" t="s">
        <v>132</v>
      </c>
      <c r="M591" t="str">
        <f t="shared" si="28"/>
        <v>Proportion of individuals who belong to a SHG that has been trained in group management by each provider (Among Individuals who belong to a savings group that has been trained in group management)</v>
      </c>
      <c r="N591" t="s">
        <v>534</v>
      </c>
      <c r="O591" s="19">
        <v>0.16509621467962615</v>
      </c>
      <c r="P591">
        <v>5.0973447064029891E-2</v>
      </c>
      <c r="Q591" s="19">
        <v>6.5173970812764354E-2</v>
      </c>
      <c r="R591" s="19">
        <v>0.26501845854648798</v>
      </c>
      <c r="S591">
        <v>52</v>
      </c>
      <c r="T591" t="str">
        <f t="shared" si="29"/>
        <v>1</v>
      </c>
      <c r="V591" s="32"/>
      <c r="W591" s="32"/>
    </row>
    <row r="592" spans="1:23" x14ac:dyDescent="0.25">
      <c r="A592" t="s">
        <v>439</v>
      </c>
      <c r="B592" t="str">
        <f t="shared" si="27"/>
        <v>Kenya</v>
      </c>
      <c r="C592" t="s">
        <v>451</v>
      </c>
      <c r="D592" t="s">
        <v>451</v>
      </c>
      <c r="E592" t="s">
        <v>143</v>
      </c>
      <c r="F592" t="s">
        <v>519</v>
      </c>
      <c r="G592" t="s">
        <v>519</v>
      </c>
      <c r="H592" t="s">
        <v>533</v>
      </c>
      <c r="I592" t="s">
        <v>110</v>
      </c>
      <c r="J592" t="s">
        <v>521</v>
      </c>
      <c r="K592" t="s">
        <v>131</v>
      </c>
      <c r="L592" t="s">
        <v>131</v>
      </c>
      <c r="M592" t="str">
        <f t="shared" si="28"/>
        <v>Proportion of individuals who belong to a SHG that has been trained in group management by each provider (Among Individuals who belong to a savings group that has been trained in group management)</v>
      </c>
      <c r="N592" t="s">
        <v>534</v>
      </c>
      <c r="O592" s="19">
        <v>6.0008492858889179E-2</v>
      </c>
      <c r="P592">
        <v>7.7513876494768839E-3</v>
      </c>
      <c r="Q592" s="19">
        <v>4.4807573673364305E-2</v>
      </c>
      <c r="R592" s="19">
        <v>7.5209412044414059E-2</v>
      </c>
      <c r="S592">
        <v>956</v>
      </c>
      <c r="T592" t="str">
        <f t="shared" si="29"/>
        <v>1</v>
      </c>
      <c r="V592" s="32"/>
      <c r="W592" s="32"/>
    </row>
    <row r="593" spans="1:23" x14ac:dyDescent="0.25">
      <c r="A593" t="s">
        <v>439</v>
      </c>
      <c r="B593" t="str">
        <f t="shared" si="27"/>
        <v>Kenya</v>
      </c>
      <c r="C593" t="s">
        <v>451</v>
      </c>
      <c r="D593" t="s">
        <v>451</v>
      </c>
      <c r="E593" t="s">
        <v>143</v>
      </c>
      <c r="F593" t="s">
        <v>519</v>
      </c>
      <c r="G593" t="s">
        <v>519</v>
      </c>
      <c r="H593" t="s">
        <v>533</v>
      </c>
      <c r="I593" t="s">
        <v>110</v>
      </c>
      <c r="J593" t="s">
        <v>521</v>
      </c>
      <c r="K593" t="s">
        <v>121</v>
      </c>
      <c r="L593" t="s">
        <v>121</v>
      </c>
      <c r="M593" t="str">
        <f t="shared" si="28"/>
        <v>Proportion of individuals who belong to a SHG that has been trained in group management by each provider (Among Individuals who belong to a savings group that has been trained in group management)</v>
      </c>
      <c r="N593" t="s">
        <v>534</v>
      </c>
      <c r="O593" s="19">
        <v>7.6421157618132285E-2</v>
      </c>
      <c r="P593">
        <v>1.0900251202872829E-2</v>
      </c>
      <c r="Q593" s="19">
        <v>5.5048072411864338E-2</v>
      </c>
      <c r="R593" s="19">
        <v>9.7794242824400232E-2</v>
      </c>
      <c r="S593">
        <v>586</v>
      </c>
      <c r="T593" t="str">
        <f t="shared" si="29"/>
        <v>1</v>
      </c>
      <c r="V593" s="32"/>
      <c r="W593" s="32"/>
    </row>
    <row r="594" spans="1:23" x14ac:dyDescent="0.25">
      <c r="A594" t="s">
        <v>439</v>
      </c>
      <c r="B594" t="str">
        <f t="shared" si="27"/>
        <v>Kenya</v>
      </c>
      <c r="C594" t="s">
        <v>451</v>
      </c>
      <c r="D594" t="s">
        <v>451</v>
      </c>
      <c r="E594" t="s">
        <v>143</v>
      </c>
      <c r="F594" t="s">
        <v>519</v>
      </c>
      <c r="G594" t="s">
        <v>519</v>
      </c>
      <c r="H594" t="s">
        <v>533</v>
      </c>
      <c r="I594" t="s">
        <v>110</v>
      </c>
      <c r="J594" t="s">
        <v>521</v>
      </c>
      <c r="K594" t="s">
        <v>120</v>
      </c>
      <c r="L594" t="s">
        <v>120</v>
      </c>
      <c r="M594" t="str">
        <f t="shared" si="28"/>
        <v>Proportion of individuals who belong to a SHG that has been trained in group management by each provider (Among Individuals who belong to a savings group that has been trained in group management)</v>
      </c>
      <c r="N594" t="s">
        <v>534</v>
      </c>
      <c r="O594" s="19">
        <v>5.0540775412055858E-2</v>
      </c>
      <c r="P594">
        <v>1.1012961977390398E-2</v>
      </c>
      <c r="Q594" s="19">
        <v>2.8951919354468884E-2</v>
      </c>
      <c r="R594" s="19">
        <v>7.2129631469642824E-2</v>
      </c>
      <c r="S594">
        <v>422</v>
      </c>
      <c r="T594" t="str">
        <f t="shared" si="29"/>
        <v>1</v>
      </c>
      <c r="V594" s="32"/>
      <c r="W594" s="32"/>
    </row>
    <row r="595" spans="1:23" x14ac:dyDescent="0.25">
      <c r="A595" t="s">
        <v>439</v>
      </c>
      <c r="B595" t="str">
        <f t="shared" si="27"/>
        <v>Kenya</v>
      </c>
      <c r="C595" t="s">
        <v>451</v>
      </c>
      <c r="D595" t="s">
        <v>451</v>
      </c>
      <c r="E595" t="s">
        <v>143</v>
      </c>
      <c r="F595" t="s">
        <v>535</v>
      </c>
      <c r="G595" t="s">
        <v>535</v>
      </c>
      <c r="H595" t="s">
        <v>69</v>
      </c>
      <c r="I595" t="s">
        <v>69</v>
      </c>
      <c r="J595" t="s">
        <v>536</v>
      </c>
      <c r="K595" t="s">
        <v>135</v>
      </c>
      <c r="L595" t="s">
        <v>135</v>
      </c>
      <c r="M595" t="str">
        <f t="shared" si="28"/>
        <v>Proportion of individuals who anticipate using a SHG as their main financial resource during an emergency (Among Individuals who are able to obtain emergency money within three days)</v>
      </c>
      <c r="N595" t="s">
        <v>537</v>
      </c>
      <c r="O595" s="19">
        <v>6.8469551348550567E-2</v>
      </c>
      <c r="P595">
        <v>6.5473845460076495E-3</v>
      </c>
      <c r="Q595" s="19">
        <v>5.563443851848654E-2</v>
      </c>
      <c r="R595" s="19">
        <v>8.1304664178614594E-2</v>
      </c>
      <c r="S595">
        <v>1426</v>
      </c>
      <c r="T595" t="str">
        <f t="shared" si="29"/>
        <v>1</v>
      </c>
      <c r="V595" s="32"/>
      <c r="W595" s="32"/>
    </row>
    <row r="596" spans="1:23" x14ac:dyDescent="0.25">
      <c r="A596" t="s">
        <v>439</v>
      </c>
      <c r="B596" t="str">
        <f t="shared" si="27"/>
        <v>Kenya</v>
      </c>
      <c r="C596" t="s">
        <v>451</v>
      </c>
      <c r="D596" t="s">
        <v>451</v>
      </c>
      <c r="E596" t="s">
        <v>143</v>
      </c>
      <c r="F596" t="s">
        <v>535</v>
      </c>
      <c r="G596" t="s">
        <v>535</v>
      </c>
      <c r="H596" t="s">
        <v>69</v>
      </c>
      <c r="I596" t="s">
        <v>69</v>
      </c>
      <c r="J596" t="s">
        <v>536</v>
      </c>
      <c r="K596" t="s">
        <v>134</v>
      </c>
      <c r="L596" t="s">
        <v>134</v>
      </c>
      <c r="M596" t="str">
        <f t="shared" si="28"/>
        <v>Proportion of individuals who anticipate using a SHG as their main financial resource during an emergency (Among Individuals who are able to obtain emergency money within three days)</v>
      </c>
      <c r="N596" t="s">
        <v>537</v>
      </c>
      <c r="O596" s="19">
        <v>6.0454937486626045E-2</v>
      </c>
      <c r="P596">
        <v>5.8645992311607666E-3</v>
      </c>
      <c r="Q596" s="19">
        <v>4.8957941419638884E-2</v>
      </c>
      <c r="R596" s="19">
        <v>7.1951933553613207E-2</v>
      </c>
      <c r="S596">
        <v>1555</v>
      </c>
      <c r="T596" t="str">
        <f t="shared" si="29"/>
        <v>1</v>
      </c>
      <c r="V596" s="32"/>
      <c r="W596" s="32"/>
    </row>
    <row r="597" spans="1:23" x14ac:dyDescent="0.25">
      <c r="A597" t="s">
        <v>439</v>
      </c>
      <c r="B597" t="str">
        <f t="shared" si="27"/>
        <v>Kenya</v>
      </c>
      <c r="C597" t="s">
        <v>451</v>
      </c>
      <c r="D597" t="s">
        <v>451</v>
      </c>
      <c r="E597" t="s">
        <v>143</v>
      </c>
      <c r="F597" t="s">
        <v>535</v>
      </c>
      <c r="G597" t="s">
        <v>535</v>
      </c>
      <c r="H597" t="s">
        <v>69</v>
      </c>
      <c r="I597" t="s">
        <v>69</v>
      </c>
      <c r="J597" t="s">
        <v>536</v>
      </c>
      <c r="K597" t="s">
        <v>116</v>
      </c>
      <c r="L597" t="s">
        <v>116</v>
      </c>
      <c r="M597" t="str">
        <f t="shared" si="28"/>
        <v>Proportion of individuals who anticipate using a SHG as their main financial resource during an emergency (Among Individuals who are able to obtain emergency money within three days)</v>
      </c>
      <c r="N597" t="s">
        <v>537</v>
      </c>
      <c r="O597" s="19">
        <v>3.8209932915247824E-2</v>
      </c>
      <c r="P597">
        <v>5.1128811952309734E-3</v>
      </c>
      <c r="Q597" s="19">
        <v>2.818705385224916E-2</v>
      </c>
      <c r="R597" s="19">
        <v>4.8232811978246484E-2</v>
      </c>
      <c r="S597">
        <v>1400</v>
      </c>
      <c r="T597" t="str">
        <f t="shared" si="29"/>
        <v>1</v>
      </c>
      <c r="V597" s="32"/>
      <c r="W597" s="32"/>
    </row>
    <row r="598" spans="1:23" x14ac:dyDescent="0.25">
      <c r="A598" t="s">
        <v>439</v>
      </c>
      <c r="B598" t="str">
        <f t="shared" si="27"/>
        <v>Kenya</v>
      </c>
      <c r="C598" t="s">
        <v>451</v>
      </c>
      <c r="D598" t="s">
        <v>451</v>
      </c>
      <c r="E598" t="s">
        <v>143</v>
      </c>
      <c r="F598" t="s">
        <v>535</v>
      </c>
      <c r="G598" t="s">
        <v>535</v>
      </c>
      <c r="H598" t="s">
        <v>69</v>
      </c>
      <c r="I598" t="s">
        <v>69</v>
      </c>
      <c r="J598" t="s">
        <v>536</v>
      </c>
      <c r="K598" t="s">
        <v>115</v>
      </c>
      <c r="L598" t="s">
        <v>115</v>
      </c>
      <c r="M598" t="str">
        <f t="shared" si="28"/>
        <v>Proportion of individuals who anticipate using a SHG as their main financial resource during an emergency (Among Individuals who are able to obtain emergency money within three days)</v>
      </c>
      <c r="N598" t="s">
        <v>537</v>
      </c>
      <c r="O598" s="19">
        <v>9.878261888924228E-2</v>
      </c>
      <c r="P598">
        <v>7.4998899539643884E-3</v>
      </c>
      <c r="Q598" s="19">
        <v>8.4079519671648562E-2</v>
      </c>
      <c r="R598" s="19">
        <v>0.113485718106836</v>
      </c>
      <c r="S598">
        <v>1581</v>
      </c>
      <c r="T598" t="str">
        <f t="shared" si="29"/>
        <v>1</v>
      </c>
      <c r="V598" s="32"/>
      <c r="W598" s="32"/>
    </row>
    <row r="599" spans="1:23" x14ac:dyDescent="0.25">
      <c r="A599" t="s">
        <v>439</v>
      </c>
      <c r="B599" t="str">
        <f t="shared" si="27"/>
        <v>Kenya</v>
      </c>
      <c r="C599" t="s">
        <v>451</v>
      </c>
      <c r="D599" t="s">
        <v>451</v>
      </c>
      <c r="E599" t="s">
        <v>143</v>
      </c>
      <c r="F599" t="s">
        <v>535</v>
      </c>
      <c r="G599" t="s">
        <v>535</v>
      </c>
      <c r="H599" t="s">
        <v>69</v>
      </c>
      <c r="I599" t="s">
        <v>69</v>
      </c>
      <c r="J599" t="s">
        <v>536</v>
      </c>
      <c r="K599" t="s">
        <v>128</v>
      </c>
      <c r="L599" t="s">
        <v>128</v>
      </c>
      <c r="M599" t="str">
        <f t="shared" si="28"/>
        <v>Proportion of individuals who anticipate using a SHG as their main financial resource during an emergency (Among Individuals who are able to obtain emergency money within three days)</v>
      </c>
      <c r="N599" t="s">
        <v>537</v>
      </c>
      <c r="O599" s="19">
        <v>6.0036735222912765E-2</v>
      </c>
      <c r="P599">
        <v>1.1066882450125097E-2</v>
      </c>
      <c r="Q599" s="19">
        <v>3.8342083662750832E-2</v>
      </c>
      <c r="R599" s="19">
        <v>8.1731386783074705E-2</v>
      </c>
      <c r="S599">
        <v>428</v>
      </c>
      <c r="T599" t="str">
        <f t="shared" si="29"/>
        <v>1</v>
      </c>
      <c r="V599" s="32"/>
      <c r="W599" s="32"/>
    </row>
    <row r="600" spans="1:23" x14ac:dyDescent="0.25">
      <c r="A600" t="s">
        <v>439</v>
      </c>
      <c r="B600" t="str">
        <f t="shared" si="27"/>
        <v>Kenya</v>
      </c>
      <c r="C600" t="s">
        <v>451</v>
      </c>
      <c r="D600" t="s">
        <v>451</v>
      </c>
      <c r="E600" t="s">
        <v>143</v>
      </c>
      <c r="F600" t="s">
        <v>535</v>
      </c>
      <c r="G600" t="s">
        <v>535</v>
      </c>
      <c r="H600" t="s">
        <v>69</v>
      </c>
      <c r="I600" t="s">
        <v>69</v>
      </c>
      <c r="J600" t="s">
        <v>536</v>
      </c>
      <c r="K600" t="s">
        <v>127</v>
      </c>
      <c r="L600" t="s">
        <v>127</v>
      </c>
      <c r="M600" t="str">
        <f t="shared" si="28"/>
        <v>Proportion of individuals who anticipate using a SHG as their main financial resource during an emergency (Among Individuals who are able to obtain emergency money within three days)</v>
      </c>
      <c r="N600" t="s">
        <v>537</v>
      </c>
      <c r="O600" s="19">
        <v>6.5049857103614106E-2</v>
      </c>
      <c r="P600">
        <v>4.7679797535089491E-3</v>
      </c>
      <c r="Q600" s="19">
        <v>5.5702532100522811E-2</v>
      </c>
      <c r="R600" s="19">
        <v>7.4397182106705401E-2</v>
      </c>
      <c r="S600">
        <v>2553</v>
      </c>
      <c r="T600" t="str">
        <f t="shared" si="29"/>
        <v>1</v>
      </c>
      <c r="V600" s="32"/>
      <c r="W600" s="32"/>
    </row>
    <row r="601" spans="1:23" x14ac:dyDescent="0.25">
      <c r="A601" t="s">
        <v>439</v>
      </c>
      <c r="B601" t="str">
        <f t="shared" si="27"/>
        <v>Kenya</v>
      </c>
      <c r="C601" t="s">
        <v>451</v>
      </c>
      <c r="D601" t="s">
        <v>451</v>
      </c>
      <c r="E601" t="s">
        <v>143</v>
      </c>
      <c r="F601" t="s">
        <v>535</v>
      </c>
      <c r="G601" t="s">
        <v>535</v>
      </c>
      <c r="H601" t="s">
        <v>69</v>
      </c>
      <c r="I601" t="s">
        <v>69</v>
      </c>
      <c r="J601" t="s">
        <v>536</v>
      </c>
      <c r="K601" t="s">
        <v>124</v>
      </c>
      <c r="L601" t="s">
        <v>124</v>
      </c>
      <c r="M601" t="str">
        <f t="shared" si="28"/>
        <v>Proportion of individuals who anticipate using a SHG as their main financial resource during an emergency (Among Individuals who are able to obtain emergency money within three days)</v>
      </c>
      <c r="N601" t="s">
        <v>537</v>
      </c>
      <c r="O601" s="19">
        <v>6.0528635782572338E-2</v>
      </c>
      <c r="P601">
        <v>1.3148079888154189E-2</v>
      </c>
      <c r="Q601" s="19">
        <v>3.4754435169618979E-2</v>
      </c>
      <c r="R601" s="19">
        <v>8.6302836395525689E-2</v>
      </c>
      <c r="S601">
        <v>304</v>
      </c>
      <c r="T601" t="str">
        <f t="shared" si="29"/>
        <v>1</v>
      </c>
      <c r="V601" s="32"/>
      <c r="W601" s="32"/>
    </row>
    <row r="602" spans="1:23" x14ac:dyDescent="0.25">
      <c r="A602" t="s">
        <v>439</v>
      </c>
      <c r="B602" t="str">
        <f t="shared" si="27"/>
        <v>Kenya</v>
      </c>
      <c r="C602" t="s">
        <v>451</v>
      </c>
      <c r="D602" t="s">
        <v>451</v>
      </c>
      <c r="E602" t="s">
        <v>143</v>
      </c>
      <c r="F602" t="s">
        <v>535</v>
      </c>
      <c r="G602" t="s">
        <v>535</v>
      </c>
      <c r="H602" t="s">
        <v>69</v>
      </c>
      <c r="I602" t="s">
        <v>69</v>
      </c>
      <c r="J602" t="s">
        <v>536</v>
      </c>
      <c r="K602" t="s">
        <v>123</v>
      </c>
      <c r="L602" t="s">
        <v>123</v>
      </c>
      <c r="M602" t="str">
        <f t="shared" si="28"/>
        <v>Proportion of individuals who anticipate using a SHG as their main financial resource during an emergency (Among Individuals who are able to obtain emergency money within three days)</v>
      </c>
      <c r="N602" t="s">
        <v>537</v>
      </c>
      <c r="O602" s="19">
        <v>6.4778294129502229E-2</v>
      </c>
      <c r="P602">
        <v>4.6469958502522619E-3</v>
      </c>
      <c r="Q602" s="19">
        <v>5.5667959774554236E-2</v>
      </c>
      <c r="R602" s="19">
        <v>7.3888628484450214E-2</v>
      </c>
      <c r="S602">
        <v>2677</v>
      </c>
      <c r="T602" t="str">
        <f t="shared" si="29"/>
        <v>1</v>
      </c>
      <c r="V602" s="32"/>
      <c r="W602" s="32"/>
    </row>
    <row r="603" spans="1:23" x14ac:dyDescent="0.25">
      <c r="A603" t="s">
        <v>439</v>
      </c>
      <c r="B603" t="str">
        <f t="shared" si="27"/>
        <v>Kenya</v>
      </c>
      <c r="C603" t="s">
        <v>451</v>
      </c>
      <c r="D603" t="s">
        <v>451</v>
      </c>
      <c r="E603" t="s">
        <v>143</v>
      </c>
      <c r="F603" t="s">
        <v>535</v>
      </c>
      <c r="G603" t="s">
        <v>535</v>
      </c>
      <c r="H603" t="s">
        <v>69</v>
      </c>
      <c r="I603" t="s">
        <v>69</v>
      </c>
      <c r="J603" t="s">
        <v>536</v>
      </c>
      <c r="K603" t="s">
        <v>132</v>
      </c>
      <c r="L603" t="s">
        <v>132</v>
      </c>
      <c r="M603" t="str">
        <f t="shared" si="28"/>
        <v>Proportion of individuals who anticipate using a SHG as their main financial resource during an emergency (Among Individuals who are able to obtain emergency money within three days)</v>
      </c>
      <c r="N603" t="s">
        <v>537</v>
      </c>
      <c r="O603" s="19">
        <v>6.8965897255062719E-2</v>
      </c>
      <c r="P603">
        <v>1.4905133219541076E-2</v>
      </c>
      <c r="Q603" s="19">
        <v>3.9747793256883546E-2</v>
      </c>
      <c r="R603" s="19">
        <v>9.8184001253241893E-2</v>
      </c>
      <c r="S603">
        <v>273</v>
      </c>
      <c r="T603" t="str">
        <f t="shared" si="29"/>
        <v>1</v>
      </c>
      <c r="V603" s="32"/>
      <c r="W603" s="32"/>
    </row>
    <row r="604" spans="1:23" x14ac:dyDescent="0.25">
      <c r="A604" t="s">
        <v>439</v>
      </c>
      <c r="B604" t="str">
        <f t="shared" si="27"/>
        <v>Kenya</v>
      </c>
      <c r="C604" t="s">
        <v>451</v>
      </c>
      <c r="D604" t="s">
        <v>451</v>
      </c>
      <c r="E604" t="s">
        <v>143</v>
      </c>
      <c r="F604" t="s">
        <v>535</v>
      </c>
      <c r="G604" t="s">
        <v>535</v>
      </c>
      <c r="H604" t="s">
        <v>69</v>
      </c>
      <c r="I604" t="s">
        <v>69</v>
      </c>
      <c r="J604" t="s">
        <v>536</v>
      </c>
      <c r="K604" t="s">
        <v>131</v>
      </c>
      <c r="L604" t="s">
        <v>131</v>
      </c>
      <c r="M604" t="str">
        <f t="shared" si="28"/>
        <v>Proportion of individuals who anticipate using a SHG as their main financial resource during an emergency (Among Individuals who are able to obtain emergency money within three days)</v>
      </c>
      <c r="N604" t="s">
        <v>537</v>
      </c>
      <c r="O604" s="19">
        <v>6.3915695601080763E-2</v>
      </c>
      <c r="P604">
        <v>4.587044534341376E-3</v>
      </c>
      <c r="Q604" s="19">
        <v>5.492247814459162E-2</v>
      </c>
      <c r="R604" s="19">
        <v>7.2908913057569899E-2</v>
      </c>
      <c r="S604">
        <v>2708</v>
      </c>
      <c r="T604" t="str">
        <f t="shared" si="29"/>
        <v>1</v>
      </c>
      <c r="V604" s="32"/>
      <c r="W604" s="32"/>
    </row>
    <row r="605" spans="1:23" x14ac:dyDescent="0.25">
      <c r="A605" t="s">
        <v>439</v>
      </c>
      <c r="B605" t="str">
        <f t="shared" si="27"/>
        <v>Kenya</v>
      </c>
      <c r="C605" t="s">
        <v>451</v>
      </c>
      <c r="D605" t="s">
        <v>451</v>
      </c>
      <c r="E605" t="s">
        <v>143</v>
      </c>
      <c r="F605" t="s">
        <v>535</v>
      </c>
      <c r="G605" t="s">
        <v>535</v>
      </c>
      <c r="H605" t="s">
        <v>69</v>
      </c>
      <c r="I605" t="s">
        <v>69</v>
      </c>
      <c r="J605" t="s">
        <v>536</v>
      </c>
      <c r="K605" t="s">
        <v>121</v>
      </c>
      <c r="L605" t="s">
        <v>121</v>
      </c>
      <c r="M605" t="str">
        <f t="shared" si="28"/>
        <v>Proportion of individuals who anticipate using a SHG as their main financial resource during an emergency (Among Individuals who are able to obtain emergency money within three days)</v>
      </c>
      <c r="N605" t="s">
        <v>537</v>
      </c>
      <c r="O605" s="19">
        <v>7.6516908847070034E-2</v>
      </c>
      <c r="P605">
        <v>6.4162972912627072E-3</v>
      </c>
      <c r="Q605" s="19">
        <v>6.3937321017801349E-2</v>
      </c>
      <c r="R605" s="19">
        <v>8.9096496676338718E-2</v>
      </c>
      <c r="S605">
        <v>1635</v>
      </c>
      <c r="T605" t="str">
        <f t="shared" si="29"/>
        <v>1</v>
      </c>
      <c r="V605" s="32"/>
      <c r="W605" s="32"/>
    </row>
    <row r="606" spans="1:23" x14ac:dyDescent="0.25">
      <c r="A606" t="s">
        <v>439</v>
      </c>
      <c r="B606" t="str">
        <f t="shared" si="27"/>
        <v>Kenya</v>
      </c>
      <c r="C606" t="s">
        <v>451</v>
      </c>
      <c r="D606" t="s">
        <v>451</v>
      </c>
      <c r="E606" t="s">
        <v>143</v>
      </c>
      <c r="F606" t="s">
        <v>535</v>
      </c>
      <c r="G606" t="s">
        <v>535</v>
      </c>
      <c r="H606" t="s">
        <v>69</v>
      </c>
      <c r="I606" t="s">
        <v>69</v>
      </c>
      <c r="J606" t="s">
        <v>536</v>
      </c>
      <c r="K606" t="s">
        <v>120</v>
      </c>
      <c r="L606" t="s">
        <v>120</v>
      </c>
      <c r="M606" t="str">
        <f t="shared" si="28"/>
        <v>Proportion of individuals who anticipate using a SHG as their main financial resource during an emergency (Among Individuals who are able to obtain emergency money within three days)</v>
      </c>
      <c r="N606" t="s">
        <v>537</v>
      </c>
      <c r="O606" s="19">
        <v>5.0445683619159222E-2</v>
      </c>
      <c r="P606">
        <v>5.8549751485119077E-3</v>
      </c>
      <c r="Q606" s="19">
        <v>3.8968342817827212E-2</v>
      </c>
      <c r="R606" s="19">
        <v>6.1923024420491232E-2</v>
      </c>
      <c r="S606">
        <v>1346</v>
      </c>
      <c r="T606" t="str">
        <f t="shared" si="29"/>
        <v>1</v>
      </c>
      <c r="V606" s="32"/>
      <c r="W606" s="32"/>
    </row>
    <row r="607" spans="1:23" x14ac:dyDescent="0.25">
      <c r="A607" t="s">
        <v>439</v>
      </c>
      <c r="B607" t="str">
        <f t="shared" si="27"/>
        <v>Kenya</v>
      </c>
      <c r="C607" t="s">
        <v>451</v>
      </c>
      <c r="D607" t="s">
        <v>451</v>
      </c>
      <c r="E607" t="s">
        <v>143</v>
      </c>
      <c r="F607" t="s">
        <v>535</v>
      </c>
      <c r="G607" t="s">
        <v>535</v>
      </c>
      <c r="H607" t="s">
        <v>0</v>
      </c>
      <c r="I607" t="s">
        <v>0</v>
      </c>
      <c r="J607" t="s">
        <v>536</v>
      </c>
      <c r="K607" t="s">
        <v>135</v>
      </c>
      <c r="L607" t="s">
        <v>135</v>
      </c>
      <c r="M607" t="str">
        <f t="shared" si="28"/>
        <v>Proportion of individuals who anticipate using a SHG as their main financial resource during an emergency (Among Individuals who are able to obtain emergency money within three days)</v>
      </c>
      <c r="N607" t="s">
        <v>283</v>
      </c>
      <c r="O607" s="19">
        <v>1.8889654660413119E-2</v>
      </c>
      <c r="P607">
        <v>3.8523253063714106E-3</v>
      </c>
      <c r="Q607" s="19">
        <v>1.1337779615050499E-2</v>
      </c>
      <c r="R607" s="19">
        <v>2.6441529705775738E-2</v>
      </c>
      <c r="S607">
        <v>1426</v>
      </c>
      <c r="T607" t="str">
        <f t="shared" si="29"/>
        <v>1</v>
      </c>
      <c r="V607" s="32"/>
      <c r="W607" s="32"/>
    </row>
    <row r="608" spans="1:23" x14ac:dyDescent="0.25">
      <c r="A608" t="s">
        <v>439</v>
      </c>
      <c r="B608" t="str">
        <f t="shared" si="27"/>
        <v>Kenya</v>
      </c>
      <c r="C608" t="s">
        <v>451</v>
      </c>
      <c r="D608" t="s">
        <v>451</v>
      </c>
      <c r="E608" t="s">
        <v>143</v>
      </c>
      <c r="F608" t="s">
        <v>535</v>
      </c>
      <c r="G608" t="s">
        <v>535</v>
      </c>
      <c r="H608" t="s">
        <v>0</v>
      </c>
      <c r="I608" t="s">
        <v>0</v>
      </c>
      <c r="J608" t="s">
        <v>536</v>
      </c>
      <c r="K608" t="s">
        <v>134</v>
      </c>
      <c r="L608" t="s">
        <v>134</v>
      </c>
      <c r="M608" t="str">
        <f t="shared" si="28"/>
        <v>Proportion of individuals who anticipate using a SHG as their main financial resource during an emergency (Among Individuals who are able to obtain emergency money within three days)</v>
      </c>
      <c r="N608" t="s">
        <v>283</v>
      </c>
      <c r="O608" s="19">
        <v>1.57741511063576E-2</v>
      </c>
      <c r="P608">
        <v>3.3724903929469373E-3</v>
      </c>
      <c r="Q608" s="19">
        <v>9.1627003907409146E-3</v>
      </c>
      <c r="R608" s="19">
        <v>2.2385601821974285E-2</v>
      </c>
      <c r="S608">
        <v>1555</v>
      </c>
      <c r="T608" t="str">
        <f t="shared" si="29"/>
        <v>1</v>
      </c>
      <c r="V608" s="32"/>
      <c r="W608" s="32"/>
    </row>
    <row r="609" spans="1:23" x14ac:dyDescent="0.25">
      <c r="A609" t="s">
        <v>439</v>
      </c>
      <c r="B609" t="str">
        <f t="shared" si="27"/>
        <v>Kenya</v>
      </c>
      <c r="C609" t="s">
        <v>451</v>
      </c>
      <c r="D609" t="s">
        <v>451</v>
      </c>
      <c r="E609" t="s">
        <v>143</v>
      </c>
      <c r="F609" t="s">
        <v>535</v>
      </c>
      <c r="G609" t="s">
        <v>535</v>
      </c>
      <c r="H609" t="s">
        <v>0</v>
      </c>
      <c r="I609" t="s">
        <v>0</v>
      </c>
      <c r="J609" t="s">
        <v>536</v>
      </c>
      <c r="K609" t="s">
        <v>116</v>
      </c>
      <c r="L609" t="s">
        <v>116</v>
      </c>
      <c r="M609" t="str">
        <f t="shared" si="28"/>
        <v>Proportion of individuals who anticipate using a SHG as their main financial resource during an emergency (Among Individuals who are able to obtain emergency money within three days)</v>
      </c>
      <c r="N609" t="s">
        <v>283</v>
      </c>
      <c r="O609" s="19">
        <v>2.3372150051596183E-2</v>
      </c>
      <c r="P609">
        <v>4.0981836963361693E-3</v>
      </c>
      <c r="Q609" s="19">
        <v>1.5338401955778229E-2</v>
      </c>
      <c r="R609" s="19">
        <v>3.1405898147414138E-2</v>
      </c>
      <c r="S609">
        <v>1400</v>
      </c>
      <c r="T609" t="str">
        <f t="shared" si="29"/>
        <v>1</v>
      </c>
      <c r="V609" s="32"/>
      <c r="W609" s="32"/>
    </row>
    <row r="610" spans="1:23" x14ac:dyDescent="0.25">
      <c r="A610" t="s">
        <v>439</v>
      </c>
      <c r="B610" t="str">
        <f t="shared" si="27"/>
        <v>Kenya</v>
      </c>
      <c r="C610" t="s">
        <v>451</v>
      </c>
      <c r="D610" t="s">
        <v>451</v>
      </c>
      <c r="E610" t="s">
        <v>143</v>
      </c>
      <c r="F610" t="s">
        <v>535</v>
      </c>
      <c r="G610" t="s">
        <v>535</v>
      </c>
      <c r="H610" t="s">
        <v>0</v>
      </c>
      <c r="I610" t="s">
        <v>0</v>
      </c>
      <c r="J610" t="s">
        <v>536</v>
      </c>
      <c r="K610" t="s">
        <v>115</v>
      </c>
      <c r="L610" t="s">
        <v>115</v>
      </c>
      <c r="M610" t="str">
        <f t="shared" si="28"/>
        <v>Proportion of individuals who anticipate using a SHG as their main financial resource during an emergency (Among Individuals who are able to obtain emergency money within three days)</v>
      </c>
      <c r="N610" t="s">
        <v>283</v>
      </c>
      <c r="O610" s="19">
        <v>9.277799257601492E-3</v>
      </c>
      <c r="P610">
        <v>2.3940169495271588E-3</v>
      </c>
      <c r="Q610" s="19">
        <v>4.5844678949336056E-3</v>
      </c>
      <c r="R610" s="19">
        <v>1.3971130620269379E-2</v>
      </c>
      <c r="S610">
        <v>1581</v>
      </c>
      <c r="T610" t="str">
        <f t="shared" si="29"/>
        <v>1</v>
      </c>
      <c r="V610" s="32"/>
      <c r="W610" s="32"/>
    </row>
    <row r="611" spans="1:23" x14ac:dyDescent="0.25">
      <c r="A611" t="s">
        <v>439</v>
      </c>
      <c r="B611" t="str">
        <f t="shared" si="27"/>
        <v>Kenya</v>
      </c>
      <c r="C611" t="s">
        <v>451</v>
      </c>
      <c r="D611" t="s">
        <v>451</v>
      </c>
      <c r="E611" t="s">
        <v>143</v>
      </c>
      <c r="F611" t="s">
        <v>535</v>
      </c>
      <c r="G611" t="s">
        <v>535</v>
      </c>
      <c r="H611" t="s">
        <v>0</v>
      </c>
      <c r="I611" t="s">
        <v>0</v>
      </c>
      <c r="J611" t="s">
        <v>536</v>
      </c>
      <c r="K611" t="s">
        <v>128</v>
      </c>
      <c r="L611" t="s">
        <v>128</v>
      </c>
      <c r="M611" t="str">
        <f t="shared" si="28"/>
        <v>Proportion of individuals who anticipate using a SHG as their main financial resource during an emergency (Among Individuals who are able to obtain emergency money within three days)</v>
      </c>
      <c r="N611" t="s">
        <v>283</v>
      </c>
      <c r="O611" s="19">
        <v>9.5295789193608673E-3</v>
      </c>
      <c r="P611">
        <v>4.9216360633419177E-3</v>
      </c>
      <c r="Q611" s="19">
        <v>-1.1841182973424368E-4</v>
      </c>
      <c r="R611" s="19">
        <v>1.9177569668455977E-2</v>
      </c>
      <c r="S611">
        <v>428</v>
      </c>
      <c r="T611" t="str">
        <f t="shared" si="29"/>
        <v>1</v>
      </c>
      <c r="V611" s="32"/>
      <c r="W611" s="32"/>
    </row>
    <row r="612" spans="1:23" x14ac:dyDescent="0.25">
      <c r="A612" t="s">
        <v>439</v>
      </c>
      <c r="B612" t="str">
        <f t="shared" si="27"/>
        <v>Kenya</v>
      </c>
      <c r="C612" t="s">
        <v>451</v>
      </c>
      <c r="D612" t="s">
        <v>451</v>
      </c>
      <c r="E612" t="s">
        <v>143</v>
      </c>
      <c r="F612" t="s">
        <v>535</v>
      </c>
      <c r="G612" t="s">
        <v>535</v>
      </c>
      <c r="H612" t="s">
        <v>0</v>
      </c>
      <c r="I612" t="s">
        <v>0</v>
      </c>
      <c r="J612" t="s">
        <v>536</v>
      </c>
      <c r="K612" t="s">
        <v>127</v>
      </c>
      <c r="L612" t="s">
        <v>127</v>
      </c>
      <c r="M612" t="str">
        <f t="shared" si="28"/>
        <v>Proportion of individuals who anticipate using a SHG as their main financial resource during an emergency (Among Individuals who are able to obtain emergency money within three days)</v>
      </c>
      <c r="N612" t="s">
        <v>283</v>
      </c>
      <c r="O612" s="19">
        <v>1.8543270226780477E-2</v>
      </c>
      <c r="P612">
        <v>2.8545810628126216E-3</v>
      </c>
      <c r="Q612" s="19">
        <v>1.2947043245711089E-2</v>
      </c>
      <c r="R612" s="19">
        <v>2.4139497207849865E-2</v>
      </c>
      <c r="S612">
        <v>2553</v>
      </c>
      <c r="T612" t="str">
        <f t="shared" si="29"/>
        <v>1</v>
      </c>
      <c r="V612" s="32"/>
      <c r="W612" s="32"/>
    </row>
    <row r="613" spans="1:23" x14ac:dyDescent="0.25">
      <c r="A613" t="s">
        <v>439</v>
      </c>
      <c r="B613" t="str">
        <f t="shared" si="27"/>
        <v>Kenya</v>
      </c>
      <c r="C613" t="s">
        <v>451</v>
      </c>
      <c r="D613" t="s">
        <v>451</v>
      </c>
      <c r="E613" t="s">
        <v>143</v>
      </c>
      <c r="F613" t="s">
        <v>535</v>
      </c>
      <c r="G613" t="s">
        <v>535</v>
      </c>
      <c r="H613" t="s">
        <v>0</v>
      </c>
      <c r="I613" t="s">
        <v>0</v>
      </c>
      <c r="J613" t="s">
        <v>536</v>
      </c>
      <c r="K613" t="s">
        <v>124</v>
      </c>
      <c r="L613" t="s">
        <v>124</v>
      </c>
      <c r="M613" t="str">
        <f t="shared" si="28"/>
        <v>Proportion of individuals who anticipate using a SHG as their main financial resource during an emergency (Among Individuals who are able to obtain emergency money within three days)</v>
      </c>
      <c r="N613" t="s">
        <v>283</v>
      </c>
      <c r="O613" s="19">
        <v>1.1121449653773289E-2</v>
      </c>
      <c r="P613">
        <v>6.4950157929021786E-3</v>
      </c>
      <c r="Q613" s="19">
        <v>-1.6107394913036418E-3</v>
      </c>
      <c r="R613" s="19">
        <v>2.3853638798850219E-2</v>
      </c>
      <c r="S613">
        <v>304</v>
      </c>
      <c r="T613" t="str">
        <f t="shared" si="29"/>
        <v>1</v>
      </c>
      <c r="V613" s="32"/>
      <c r="W613" s="32"/>
    </row>
    <row r="614" spans="1:23" x14ac:dyDescent="0.25">
      <c r="A614" t="s">
        <v>439</v>
      </c>
      <c r="B614" t="str">
        <f t="shared" si="27"/>
        <v>Kenya</v>
      </c>
      <c r="C614" t="s">
        <v>451</v>
      </c>
      <c r="D614" t="s">
        <v>451</v>
      </c>
      <c r="E614" t="s">
        <v>143</v>
      </c>
      <c r="F614" t="s">
        <v>535</v>
      </c>
      <c r="G614" t="s">
        <v>535</v>
      </c>
      <c r="H614" t="s">
        <v>0</v>
      </c>
      <c r="I614" t="s">
        <v>0</v>
      </c>
      <c r="J614" t="s">
        <v>536</v>
      </c>
      <c r="K614" t="s">
        <v>123</v>
      </c>
      <c r="L614" t="s">
        <v>123</v>
      </c>
      <c r="M614" t="str">
        <f t="shared" si="28"/>
        <v>Proportion of individuals who anticipate using a SHG as their main financial resource during an emergency (Among Individuals who are able to obtain emergency money within three days)</v>
      </c>
      <c r="N614" t="s">
        <v>283</v>
      </c>
      <c r="O614" s="19">
        <v>1.7976197497553432E-2</v>
      </c>
      <c r="P614">
        <v>2.7419606915341124E-3</v>
      </c>
      <c r="Q614" s="19">
        <v>1.2600643162456676E-2</v>
      </c>
      <c r="R614" s="19">
        <v>2.3351751832650189E-2</v>
      </c>
      <c r="S614">
        <v>2677</v>
      </c>
      <c r="T614" t="str">
        <f t="shared" si="29"/>
        <v>1</v>
      </c>
      <c r="V614" s="32"/>
      <c r="W614" s="32"/>
    </row>
    <row r="615" spans="1:23" x14ac:dyDescent="0.25">
      <c r="A615" t="s">
        <v>439</v>
      </c>
      <c r="B615" t="str">
        <f t="shared" si="27"/>
        <v>Kenya</v>
      </c>
      <c r="C615" t="s">
        <v>451</v>
      </c>
      <c r="D615" t="s">
        <v>451</v>
      </c>
      <c r="E615" t="s">
        <v>143</v>
      </c>
      <c r="F615" t="s">
        <v>535</v>
      </c>
      <c r="G615" t="s">
        <v>535</v>
      </c>
      <c r="H615" t="s">
        <v>0</v>
      </c>
      <c r="I615" t="s">
        <v>0</v>
      </c>
      <c r="J615" t="s">
        <v>536</v>
      </c>
      <c r="K615" t="s">
        <v>132</v>
      </c>
      <c r="L615" t="s">
        <v>132</v>
      </c>
      <c r="M615" t="str">
        <f t="shared" si="28"/>
        <v>Proportion of individuals who anticipate using a SHG as their main financial resource during an emergency (Among Individuals who are able to obtain emergency money within three days)</v>
      </c>
      <c r="N615" t="s">
        <v>283</v>
      </c>
      <c r="O615" s="19">
        <v>0</v>
      </c>
      <c r="P615"/>
      <c r="S615">
        <v>273</v>
      </c>
      <c r="T615" t="str">
        <f t="shared" si="29"/>
        <v>1</v>
      </c>
      <c r="V615" s="32"/>
      <c r="W615" s="32"/>
    </row>
    <row r="616" spans="1:23" x14ac:dyDescent="0.25">
      <c r="A616" t="s">
        <v>439</v>
      </c>
      <c r="B616" t="str">
        <f t="shared" si="27"/>
        <v>Kenya</v>
      </c>
      <c r="C616" t="s">
        <v>451</v>
      </c>
      <c r="D616" t="s">
        <v>451</v>
      </c>
      <c r="E616" t="s">
        <v>143</v>
      </c>
      <c r="F616" t="s">
        <v>535</v>
      </c>
      <c r="G616" t="s">
        <v>535</v>
      </c>
      <c r="H616" t="s">
        <v>0</v>
      </c>
      <c r="I616" t="s">
        <v>0</v>
      </c>
      <c r="J616" t="s">
        <v>536</v>
      </c>
      <c r="K616" t="s">
        <v>131</v>
      </c>
      <c r="L616" t="s">
        <v>131</v>
      </c>
      <c r="M616" t="str">
        <f t="shared" si="28"/>
        <v>Proportion of individuals who anticipate using a SHG as their main financial resource during an emergency (Among Individuals who are able to obtain emergency money within three days)</v>
      </c>
      <c r="N616" t="s">
        <v>283</v>
      </c>
      <c r="O616" s="19">
        <v>1.8925683019391834E-2</v>
      </c>
      <c r="P616">
        <v>2.7911435814445365E-3</v>
      </c>
      <c r="Q616" s="19">
        <v>1.3453453353363801E-2</v>
      </c>
      <c r="R616" s="19">
        <v>2.4397912685419867E-2</v>
      </c>
      <c r="S616">
        <v>2708</v>
      </c>
      <c r="T616" t="str">
        <f t="shared" si="29"/>
        <v>1</v>
      </c>
      <c r="V616" s="32"/>
      <c r="W616" s="32"/>
    </row>
    <row r="617" spans="1:23" x14ac:dyDescent="0.25">
      <c r="A617" t="s">
        <v>439</v>
      </c>
      <c r="B617" t="str">
        <f t="shared" si="27"/>
        <v>Kenya</v>
      </c>
      <c r="C617" t="s">
        <v>451</v>
      </c>
      <c r="D617" t="s">
        <v>451</v>
      </c>
      <c r="E617" t="s">
        <v>143</v>
      </c>
      <c r="F617" t="s">
        <v>535</v>
      </c>
      <c r="G617" t="s">
        <v>535</v>
      </c>
      <c r="H617" t="s">
        <v>0</v>
      </c>
      <c r="I617" t="s">
        <v>0</v>
      </c>
      <c r="J617" t="s">
        <v>536</v>
      </c>
      <c r="K617" t="s">
        <v>121</v>
      </c>
      <c r="L617" t="s">
        <v>121</v>
      </c>
      <c r="M617" t="str">
        <f t="shared" si="28"/>
        <v>Proportion of individuals who anticipate using a SHG as their main financial resource during an emergency (Among Individuals who are able to obtain emergency money within three days)</v>
      </c>
      <c r="N617" t="s">
        <v>283</v>
      </c>
      <c r="O617" s="19">
        <v>1.2578713919958307E-2</v>
      </c>
      <c r="P617">
        <v>2.9949470099266801E-3</v>
      </c>
      <c r="Q617" s="19">
        <v>6.7069163324802571E-3</v>
      </c>
      <c r="R617" s="19">
        <v>1.845051150743636E-2</v>
      </c>
      <c r="S617">
        <v>1635</v>
      </c>
      <c r="T617" t="str">
        <f t="shared" si="29"/>
        <v>1</v>
      </c>
      <c r="V617" s="32"/>
      <c r="W617" s="32"/>
    </row>
    <row r="618" spans="1:23" x14ac:dyDescent="0.25">
      <c r="A618" t="s">
        <v>439</v>
      </c>
      <c r="B618" t="str">
        <f t="shared" si="27"/>
        <v>Kenya</v>
      </c>
      <c r="C618" t="s">
        <v>451</v>
      </c>
      <c r="D618" t="s">
        <v>451</v>
      </c>
      <c r="E618" t="s">
        <v>143</v>
      </c>
      <c r="F618" t="s">
        <v>535</v>
      </c>
      <c r="G618" t="s">
        <v>535</v>
      </c>
      <c r="H618" t="s">
        <v>0</v>
      </c>
      <c r="I618" t="s">
        <v>0</v>
      </c>
      <c r="J618" t="s">
        <v>536</v>
      </c>
      <c r="K618" t="s">
        <v>120</v>
      </c>
      <c r="L618" t="s">
        <v>120</v>
      </c>
      <c r="M618" t="str">
        <f t="shared" si="28"/>
        <v>Proportion of individuals who anticipate using a SHG as their main financial resource during an emergency (Among Individuals who are able to obtain emergency money within three days)</v>
      </c>
      <c r="N618" t="s">
        <v>283</v>
      </c>
      <c r="O618" s="19">
        <v>2.2674301545506599E-2</v>
      </c>
      <c r="P618">
        <v>4.2602636202747728E-3</v>
      </c>
      <c r="Q618" s="19">
        <v>1.4323028272239585E-2</v>
      </c>
      <c r="R618" s="19">
        <v>3.1025574818773612E-2</v>
      </c>
      <c r="S618">
        <v>1346</v>
      </c>
      <c r="T618" t="str">
        <f t="shared" si="29"/>
        <v>1</v>
      </c>
      <c r="V618" s="32"/>
      <c r="W618" s="32"/>
    </row>
    <row r="619" spans="1:23" x14ac:dyDescent="0.25">
      <c r="A619" t="s">
        <v>439</v>
      </c>
      <c r="B619" t="str">
        <f t="shared" si="27"/>
        <v>Kenya</v>
      </c>
      <c r="C619" t="s">
        <v>451</v>
      </c>
      <c r="D619" t="s">
        <v>451</v>
      </c>
      <c r="E619" t="s">
        <v>143</v>
      </c>
      <c r="F619" t="s">
        <v>535</v>
      </c>
      <c r="G619" t="s">
        <v>535</v>
      </c>
      <c r="H619" t="s">
        <v>740</v>
      </c>
      <c r="I619" t="s">
        <v>740</v>
      </c>
      <c r="J619" t="s">
        <v>536</v>
      </c>
      <c r="K619" t="s">
        <v>115</v>
      </c>
      <c r="L619" t="s">
        <v>115</v>
      </c>
      <c r="M619" t="str">
        <f t="shared" si="28"/>
        <v>Proportion of individuals who anticipate using a SHG as their main financial resource during an emergency (Among Individuals who are able to obtain emergency money within three days)</v>
      </c>
      <c r="N619" t="s">
        <v>538</v>
      </c>
      <c r="O619" s="19">
        <v>0.10806041814684376</v>
      </c>
      <c r="P619">
        <v>7.8009338291326292E-3</v>
      </c>
      <c r="Q619" s="19">
        <v>9.2767139874274998E-2</v>
      </c>
      <c r="R619" s="19">
        <v>0.12335369641941253</v>
      </c>
      <c r="S619">
        <v>1581</v>
      </c>
      <c r="T619" t="str">
        <f t="shared" si="29"/>
        <v>1</v>
      </c>
      <c r="V619" s="32"/>
      <c r="W619" s="32"/>
    </row>
    <row r="620" spans="1:23" x14ac:dyDescent="0.25">
      <c r="A620" t="s">
        <v>439</v>
      </c>
      <c r="B620" t="str">
        <f t="shared" si="27"/>
        <v>Kenya</v>
      </c>
      <c r="C620" t="s">
        <v>451</v>
      </c>
      <c r="D620" t="s">
        <v>451</v>
      </c>
      <c r="E620" t="s">
        <v>143</v>
      </c>
      <c r="F620" t="s">
        <v>535</v>
      </c>
      <c r="G620" t="s">
        <v>535</v>
      </c>
      <c r="H620" t="s">
        <v>740</v>
      </c>
      <c r="I620" t="s">
        <v>740</v>
      </c>
      <c r="J620" t="s">
        <v>536</v>
      </c>
      <c r="K620" t="s">
        <v>116</v>
      </c>
      <c r="L620" t="s">
        <v>116</v>
      </c>
      <c r="M620" t="str">
        <f t="shared" si="28"/>
        <v>Proportion of individuals who anticipate using a SHG as their main financial resource during an emergency (Among Individuals who are able to obtain emergency money within three days)</v>
      </c>
      <c r="N620" t="s">
        <v>538</v>
      </c>
      <c r="O620" s="19">
        <v>6.1582082966844011E-2</v>
      </c>
      <c r="P620">
        <v>6.4531366553218063E-3</v>
      </c>
      <c r="Q620" s="19">
        <v>4.893187542170814E-2</v>
      </c>
      <c r="R620" s="19">
        <v>7.4232290511979881E-2</v>
      </c>
      <c r="S620">
        <v>1400</v>
      </c>
      <c r="T620" t="str">
        <f t="shared" si="29"/>
        <v>1</v>
      </c>
      <c r="V620" s="32"/>
      <c r="W620" s="32"/>
    </row>
    <row r="621" spans="1:23" x14ac:dyDescent="0.25">
      <c r="A621" t="s">
        <v>439</v>
      </c>
      <c r="B621" t="str">
        <f t="shared" si="27"/>
        <v>Kenya</v>
      </c>
      <c r="C621" t="s">
        <v>451</v>
      </c>
      <c r="D621" t="s">
        <v>451</v>
      </c>
      <c r="E621" t="s">
        <v>143</v>
      </c>
      <c r="F621" t="s">
        <v>535</v>
      </c>
      <c r="G621" t="s">
        <v>535</v>
      </c>
      <c r="H621" t="s">
        <v>740</v>
      </c>
      <c r="I621" t="s">
        <v>740</v>
      </c>
      <c r="J621" t="s">
        <v>536</v>
      </c>
      <c r="K621" t="s">
        <v>120</v>
      </c>
      <c r="L621" t="s">
        <v>120</v>
      </c>
      <c r="M621" t="str">
        <f t="shared" si="28"/>
        <v>Proportion of individuals who anticipate using a SHG as their main financial resource during an emergency (Among Individuals who are able to obtain emergency money within three days)</v>
      </c>
      <c r="N621" t="s">
        <v>538</v>
      </c>
      <c r="O621" s="19">
        <v>7.3119985164665821E-2</v>
      </c>
      <c r="P621">
        <v>7.1206354715352719E-3</v>
      </c>
      <c r="Q621" s="19">
        <v>5.9161606528398664E-2</v>
      </c>
      <c r="R621" s="19">
        <v>8.7078363800932979E-2</v>
      </c>
      <c r="S621">
        <v>1346</v>
      </c>
      <c r="T621" t="str">
        <f t="shared" si="29"/>
        <v>1</v>
      </c>
      <c r="V621" s="32"/>
      <c r="W621" s="32"/>
    </row>
    <row r="622" spans="1:23" x14ac:dyDescent="0.25">
      <c r="A622" t="s">
        <v>439</v>
      </c>
      <c r="B622" t="str">
        <f t="shared" si="27"/>
        <v>Kenya</v>
      </c>
      <c r="C622" t="s">
        <v>451</v>
      </c>
      <c r="D622" t="s">
        <v>451</v>
      </c>
      <c r="E622" t="s">
        <v>143</v>
      </c>
      <c r="F622" t="s">
        <v>535</v>
      </c>
      <c r="G622" t="s">
        <v>535</v>
      </c>
      <c r="H622" t="s">
        <v>740</v>
      </c>
      <c r="I622" t="s">
        <v>740</v>
      </c>
      <c r="J622" t="s">
        <v>536</v>
      </c>
      <c r="K622" t="s">
        <v>121</v>
      </c>
      <c r="L622" t="s">
        <v>121</v>
      </c>
      <c r="M622" t="str">
        <f t="shared" si="28"/>
        <v>Proportion of individuals who anticipate using a SHG as their main financial resource during an emergency (Among Individuals who are able to obtain emergency money within three days)</v>
      </c>
      <c r="N622" t="s">
        <v>538</v>
      </c>
      <c r="O622" s="19">
        <v>8.9095622767028343E-2</v>
      </c>
      <c r="P622">
        <v>6.9912636977193668E-3</v>
      </c>
      <c r="Q622" s="19">
        <v>7.5388774139113407E-2</v>
      </c>
      <c r="R622" s="19">
        <v>0.10280247139494328</v>
      </c>
      <c r="S622">
        <v>1635</v>
      </c>
      <c r="T622" t="str">
        <f t="shared" si="29"/>
        <v>1</v>
      </c>
      <c r="V622" s="32"/>
      <c r="W622" s="32"/>
    </row>
    <row r="623" spans="1:23" x14ac:dyDescent="0.25">
      <c r="A623" t="s">
        <v>439</v>
      </c>
      <c r="B623" t="str">
        <f t="shared" si="27"/>
        <v>Kenya</v>
      </c>
      <c r="C623" t="s">
        <v>451</v>
      </c>
      <c r="D623" t="s">
        <v>451</v>
      </c>
      <c r="E623" t="s">
        <v>143</v>
      </c>
      <c r="F623" t="s">
        <v>535</v>
      </c>
      <c r="G623" t="s">
        <v>535</v>
      </c>
      <c r="H623" t="s">
        <v>740</v>
      </c>
      <c r="I623" t="s">
        <v>740</v>
      </c>
      <c r="J623" t="s">
        <v>536</v>
      </c>
      <c r="K623" t="s">
        <v>123</v>
      </c>
      <c r="L623" t="s">
        <v>123</v>
      </c>
      <c r="M623" t="str">
        <f t="shared" si="28"/>
        <v>Proportion of individuals who anticipate using a SHG as their main financial resource during an emergency (Among Individuals who are able to obtain emergency money within three days)</v>
      </c>
      <c r="N623" t="s">
        <v>538</v>
      </c>
      <c r="O623" s="19">
        <v>8.2754491627055671E-2</v>
      </c>
      <c r="P623">
        <v>5.3112550339294131E-3</v>
      </c>
      <c r="Q623" s="19">
        <v>7.2341891581184981E-2</v>
      </c>
      <c r="R623" s="19">
        <v>9.3167091672926361E-2</v>
      </c>
      <c r="S623">
        <v>2677</v>
      </c>
      <c r="T623" t="str">
        <f t="shared" si="29"/>
        <v>1</v>
      </c>
      <c r="V623" s="32"/>
      <c r="W623" s="32"/>
    </row>
    <row r="624" spans="1:23" x14ac:dyDescent="0.25">
      <c r="A624" t="s">
        <v>439</v>
      </c>
      <c r="B624" t="str">
        <f t="shared" si="27"/>
        <v>Kenya</v>
      </c>
      <c r="C624" t="s">
        <v>451</v>
      </c>
      <c r="D624" t="s">
        <v>451</v>
      </c>
      <c r="E624" t="s">
        <v>143</v>
      </c>
      <c r="F624" t="s">
        <v>535</v>
      </c>
      <c r="G624" t="s">
        <v>535</v>
      </c>
      <c r="H624" t="s">
        <v>740</v>
      </c>
      <c r="I624" t="s">
        <v>740</v>
      </c>
      <c r="J624" t="s">
        <v>536</v>
      </c>
      <c r="K624" t="s">
        <v>124</v>
      </c>
      <c r="L624" t="s">
        <v>124</v>
      </c>
      <c r="M624" t="str">
        <f t="shared" si="28"/>
        <v>Proportion of individuals who anticipate using a SHG as their main financial resource during an emergency (Among Individuals who are able to obtain emergency money within three days)</v>
      </c>
      <c r="N624" t="s">
        <v>538</v>
      </c>
      <c r="O624" s="19">
        <v>7.1650085436345629E-2</v>
      </c>
      <c r="P624">
        <v>1.4510178582255537E-2</v>
      </c>
      <c r="Q624" s="19">
        <v>4.3205760721998596E-2</v>
      </c>
      <c r="R624" s="19">
        <v>0.10009441015069266</v>
      </c>
      <c r="S624">
        <v>304</v>
      </c>
      <c r="T624" t="str">
        <f t="shared" si="29"/>
        <v>1</v>
      </c>
      <c r="V624" s="32"/>
      <c r="W624" s="32"/>
    </row>
    <row r="625" spans="1:23" x14ac:dyDescent="0.25">
      <c r="A625" t="s">
        <v>439</v>
      </c>
      <c r="B625" t="str">
        <f t="shared" si="27"/>
        <v>Kenya</v>
      </c>
      <c r="C625" t="s">
        <v>451</v>
      </c>
      <c r="D625" t="s">
        <v>451</v>
      </c>
      <c r="E625" t="s">
        <v>143</v>
      </c>
      <c r="F625" t="s">
        <v>535</v>
      </c>
      <c r="G625" t="s">
        <v>535</v>
      </c>
      <c r="H625" t="s">
        <v>740</v>
      </c>
      <c r="I625" t="s">
        <v>740</v>
      </c>
      <c r="J625" t="s">
        <v>536</v>
      </c>
      <c r="K625" t="s">
        <v>127</v>
      </c>
      <c r="L625" t="s">
        <v>127</v>
      </c>
      <c r="M625" t="str">
        <f t="shared" si="28"/>
        <v>Proportion of individuals who anticipate using a SHG as their main financial resource during an emergency (Among Individuals who are able to obtain emergency money within three days)</v>
      </c>
      <c r="N625" t="s">
        <v>538</v>
      </c>
      <c r="O625" s="19">
        <v>8.359312733039459E-2</v>
      </c>
      <c r="P625">
        <v>5.4679051362769458E-3</v>
      </c>
      <c r="Q625" s="19">
        <v>7.2873642551282702E-2</v>
      </c>
      <c r="R625" s="19">
        <v>9.4312612109506477E-2</v>
      </c>
      <c r="S625">
        <v>2553</v>
      </c>
      <c r="T625" t="str">
        <f t="shared" si="29"/>
        <v>1</v>
      </c>
      <c r="V625" s="32"/>
      <c r="W625" s="32"/>
    </row>
    <row r="626" spans="1:23" x14ac:dyDescent="0.25">
      <c r="A626" t="s">
        <v>439</v>
      </c>
      <c r="B626" t="str">
        <f t="shared" si="27"/>
        <v>Kenya</v>
      </c>
      <c r="C626" t="s">
        <v>451</v>
      </c>
      <c r="D626" t="s">
        <v>451</v>
      </c>
      <c r="E626" t="s">
        <v>143</v>
      </c>
      <c r="F626" t="s">
        <v>535</v>
      </c>
      <c r="G626" t="s">
        <v>535</v>
      </c>
      <c r="H626" t="s">
        <v>740</v>
      </c>
      <c r="I626" t="s">
        <v>740</v>
      </c>
      <c r="J626" t="s">
        <v>536</v>
      </c>
      <c r="K626" t="s">
        <v>128</v>
      </c>
      <c r="L626" t="s">
        <v>128</v>
      </c>
      <c r="M626" t="str">
        <f t="shared" si="28"/>
        <v>Proportion of individuals who anticipate using a SHG as their main financial resource during an emergency (Among Individuals who are able to obtain emergency money within three days)</v>
      </c>
      <c r="N626" t="s">
        <v>538</v>
      </c>
      <c r="O626" s="19">
        <v>6.9566314142273641E-2</v>
      </c>
      <c r="P626">
        <v>1.2005439077670564E-2</v>
      </c>
      <c r="Q626" s="19">
        <v>4.6031789510734736E-2</v>
      </c>
      <c r="R626" s="19">
        <v>9.3100838773812547E-2</v>
      </c>
      <c r="S626">
        <v>428</v>
      </c>
      <c r="T626" t="str">
        <f t="shared" si="29"/>
        <v>1</v>
      </c>
      <c r="V626" s="32"/>
      <c r="W626" s="32"/>
    </row>
    <row r="627" spans="1:23" x14ac:dyDescent="0.25">
      <c r="A627" t="s">
        <v>439</v>
      </c>
      <c r="B627" t="str">
        <f t="shared" si="27"/>
        <v>Kenya</v>
      </c>
      <c r="C627" t="s">
        <v>451</v>
      </c>
      <c r="D627" t="s">
        <v>451</v>
      </c>
      <c r="E627" t="s">
        <v>143</v>
      </c>
      <c r="F627" t="s">
        <v>535</v>
      </c>
      <c r="G627" t="s">
        <v>535</v>
      </c>
      <c r="H627" t="s">
        <v>740</v>
      </c>
      <c r="I627" t="s">
        <v>740</v>
      </c>
      <c r="J627" t="s">
        <v>536</v>
      </c>
      <c r="K627" t="s">
        <v>131</v>
      </c>
      <c r="L627" t="s">
        <v>131</v>
      </c>
      <c r="M627" t="str">
        <f t="shared" si="28"/>
        <v>Proportion of individuals who anticipate using a SHG as their main financial resource during an emergency (Among Individuals who are able to obtain emergency money within three days)</v>
      </c>
      <c r="N627" t="s">
        <v>538</v>
      </c>
      <c r="O627" s="19">
        <v>8.2841378620472597E-2</v>
      </c>
      <c r="P627">
        <v>5.2829969583495437E-3</v>
      </c>
      <c r="Q627" s="19">
        <v>7.2483698394629759E-2</v>
      </c>
      <c r="R627" s="19">
        <v>9.3199058846315436E-2</v>
      </c>
      <c r="S627">
        <v>2708</v>
      </c>
      <c r="T627" t="str">
        <f t="shared" si="29"/>
        <v>1</v>
      </c>
      <c r="V627" s="32"/>
      <c r="W627" s="32"/>
    </row>
    <row r="628" spans="1:23" x14ac:dyDescent="0.25">
      <c r="A628" t="s">
        <v>439</v>
      </c>
      <c r="B628" t="str">
        <f t="shared" si="27"/>
        <v>Kenya</v>
      </c>
      <c r="C628" t="s">
        <v>451</v>
      </c>
      <c r="D628" t="s">
        <v>451</v>
      </c>
      <c r="E628" t="s">
        <v>143</v>
      </c>
      <c r="F628" t="s">
        <v>535</v>
      </c>
      <c r="G628" t="s">
        <v>535</v>
      </c>
      <c r="H628" t="s">
        <v>740</v>
      </c>
      <c r="I628" t="s">
        <v>740</v>
      </c>
      <c r="J628" t="s">
        <v>536</v>
      </c>
      <c r="K628" t="s">
        <v>132</v>
      </c>
      <c r="L628" t="s">
        <v>132</v>
      </c>
      <c r="M628" t="str">
        <f t="shared" si="28"/>
        <v>Proportion of individuals who anticipate using a SHG as their main financial resource during an emergency (Among Individuals who are able to obtain emergency money within three days)</v>
      </c>
      <c r="N628" t="s">
        <v>538</v>
      </c>
      <c r="O628" s="19">
        <v>6.8965897255062719E-2</v>
      </c>
      <c r="P628">
        <v>1.4905133219541076E-2</v>
      </c>
      <c r="Q628" s="19">
        <v>3.9747793256883546E-2</v>
      </c>
      <c r="R628" s="19">
        <v>9.8184001253241893E-2</v>
      </c>
      <c r="S628">
        <v>273</v>
      </c>
      <c r="T628" t="str">
        <f t="shared" si="29"/>
        <v>1</v>
      </c>
      <c r="V628" s="32"/>
      <c r="W628" s="32"/>
    </row>
    <row r="629" spans="1:23" x14ac:dyDescent="0.25">
      <c r="A629" t="s">
        <v>439</v>
      </c>
      <c r="B629" t="str">
        <f t="shared" si="27"/>
        <v>Kenya</v>
      </c>
      <c r="C629" t="s">
        <v>451</v>
      </c>
      <c r="D629" t="s">
        <v>451</v>
      </c>
      <c r="E629" t="s">
        <v>143</v>
      </c>
      <c r="F629" t="s">
        <v>535</v>
      </c>
      <c r="G629" t="s">
        <v>535</v>
      </c>
      <c r="H629" t="s">
        <v>740</v>
      </c>
      <c r="I629" t="s">
        <v>740</v>
      </c>
      <c r="J629" t="s">
        <v>536</v>
      </c>
      <c r="K629" t="s">
        <v>134</v>
      </c>
      <c r="L629" t="s">
        <v>134</v>
      </c>
      <c r="M629" t="str">
        <f t="shared" si="28"/>
        <v>Proportion of individuals who anticipate using a SHG as their main financial resource during an emergency (Among Individuals who are able to obtain emergency money within three days)</v>
      </c>
      <c r="N629" t="s">
        <v>538</v>
      </c>
      <c r="O629" s="19">
        <v>7.6229088592983649E-2</v>
      </c>
      <c r="P629">
        <v>6.6718993580545402E-3</v>
      </c>
      <c r="Q629" s="19">
        <v>6.3149456438186813E-2</v>
      </c>
      <c r="R629" s="19">
        <v>8.9308720747780485E-2</v>
      </c>
      <c r="S629">
        <v>1555</v>
      </c>
      <c r="T629" t="str">
        <f t="shared" si="29"/>
        <v>1</v>
      </c>
      <c r="V629" s="32"/>
      <c r="W629" s="32"/>
    </row>
    <row r="630" spans="1:23" x14ac:dyDescent="0.25">
      <c r="A630" t="s">
        <v>439</v>
      </c>
      <c r="B630" t="str">
        <f t="shared" si="27"/>
        <v>Kenya</v>
      </c>
      <c r="C630" t="s">
        <v>451</v>
      </c>
      <c r="D630" t="s">
        <v>451</v>
      </c>
      <c r="E630" t="s">
        <v>143</v>
      </c>
      <c r="F630" t="s">
        <v>535</v>
      </c>
      <c r="G630" t="s">
        <v>535</v>
      </c>
      <c r="H630" t="s">
        <v>740</v>
      </c>
      <c r="I630" t="s">
        <v>740</v>
      </c>
      <c r="J630" t="s">
        <v>536</v>
      </c>
      <c r="K630" t="s">
        <v>135</v>
      </c>
      <c r="L630" t="s">
        <v>135</v>
      </c>
      <c r="M630" t="str">
        <f t="shared" si="28"/>
        <v>Proportion of individuals who anticipate using a SHG as their main financial resource during an emergency (Among Individuals who are able to obtain emergency money within three days)</v>
      </c>
      <c r="N630" t="s">
        <v>538</v>
      </c>
      <c r="O630" s="19">
        <v>8.7359206008963686E-2</v>
      </c>
      <c r="P630">
        <v>7.4707878591482981E-3</v>
      </c>
      <c r="Q630" s="19">
        <v>7.2713906893287023E-2</v>
      </c>
      <c r="R630" s="19">
        <v>0.10200450512464035</v>
      </c>
      <c r="S630">
        <v>1426</v>
      </c>
      <c r="T630" t="str">
        <f t="shared" si="29"/>
        <v>1</v>
      </c>
      <c r="V630" s="32"/>
      <c r="W630" s="32"/>
    </row>
    <row r="631" spans="1:23" x14ac:dyDescent="0.25">
      <c r="A631" t="s">
        <v>439</v>
      </c>
      <c r="B631" t="str">
        <f t="shared" si="27"/>
        <v>Kenya</v>
      </c>
      <c r="C631" t="s">
        <v>451</v>
      </c>
      <c r="D631" t="s">
        <v>451</v>
      </c>
      <c r="E631" t="s">
        <v>143</v>
      </c>
      <c r="F631" t="s">
        <v>539</v>
      </c>
      <c r="G631" t="s">
        <v>539</v>
      </c>
      <c r="H631" t="s">
        <v>540</v>
      </c>
      <c r="I631" t="s">
        <v>0</v>
      </c>
      <c r="J631" t="s">
        <v>66</v>
      </c>
      <c r="K631" t="s">
        <v>135</v>
      </c>
      <c r="L631" t="s">
        <v>135</v>
      </c>
      <c r="M631" t="str">
        <f t="shared" si="28"/>
        <v>Proportion of individuals who consider financial services from a SHG to be their most important financial instrument (Among all question respondents)</v>
      </c>
      <c r="N631" t="s">
        <v>541</v>
      </c>
      <c r="O631" s="19">
        <v>0</v>
      </c>
      <c r="P631"/>
      <c r="S631">
        <v>3460</v>
      </c>
      <c r="T631" t="str">
        <f t="shared" si="29"/>
        <v>1</v>
      </c>
      <c r="V631" s="32"/>
      <c r="W631" s="32"/>
    </row>
    <row r="632" spans="1:23" x14ac:dyDescent="0.25">
      <c r="A632" t="s">
        <v>439</v>
      </c>
      <c r="B632" t="str">
        <f t="shared" si="27"/>
        <v>Kenya</v>
      </c>
      <c r="C632" t="s">
        <v>451</v>
      </c>
      <c r="D632" t="s">
        <v>451</v>
      </c>
      <c r="E632" t="s">
        <v>143</v>
      </c>
      <c r="F632" t="s">
        <v>539</v>
      </c>
      <c r="G632" t="s">
        <v>539</v>
      </c>
      <c r="H632" t="s">
        <v>540</v>
      </c>
      <c r="I632" t="s">
        <v>0</v>
      </c>
      <c r="J632" t="s">
        <v>66</v>
      </c>
      <c r="K632" t="s">
        <v>134</v>
      </c>
      <c r="L632" t="s">
        <v>134</v>
      </c>
      <c r="M632" t="str">
        <f t="shared" si="28"/>
        <v>Proportion of individuals who consider financial services from a SHG to be their most important financial instrument (Among all question respondents)</v>
      </c>
      <c r="N632" t="s">
        <v>541</v>
      </c>
      <c r="O632" s="19">
        <v>0</v>
      </c>
      <c r="P632"/>
      <c r="S632">
        <v>3984</v>
      </c>
      <c r="T632" t="str">
        <f t="shared" si="29"/>
        <v>1</v>
      </c>
      <c r="V632" s="32"/>
      <c r="W632" s="32"/>
    </row>
    <row r="633" spans="1:23" x14ac:dyDescent="0.25">
      <c r="A633" t="s">
        <v>439</v>
      </c>
      <c r="B633" t="str">
        <f t="shared" si="27"/>
        <v>Kenya</v>
      </c>
      <c r="C633" t="s">
        <v>451</v>
      </c>
      <c r="D633" t="s">
        <v>451</v>
      </c>
      <c r="E633" t="s">
        <v>143</v>
      </c>
      <c r="F633" t="s">
        <v>539</v>
      </c>
      <c r="G633" t="s">
        <v>539</v>
      </c>
      <c r="H633" t="s">
        <v>540</v>
      </c>
      <c r="I633" t="s">
        <v>0</v>
      </c>
      <c r="J633" t="s">
        <v>66</v>
      </c>
      <c r="K633" t="s">
        <v>116</v>
      </c>
      <c r="L633" t="s">
        <v>116</v>
      </c>
      <c r="M633" t="str">
        <f t="shared" si="28"/>
        <v>Proportion of individuals who consider financial services from a SHG to be their most important financial instrument (Among all question respondents)</v>
      </c>
      <c r="N633" t="s">
        <v>541</v>
      </c>
      <c r="O633" s="19">
        <v>0</v>
      </c>
      <c r="P633"/>
      <c r="S633">
        <v>2950</v>
      </c>
      <c r="T633" t="str">
        <f t="shared" si="29"/>
        <v>1</v>
      </c>
      <c r="V633" s="32"/>
      <c r="W633" s="32"/>
    </row>
    <row r="634" spans="1:23" x14ac:dyDescent="0.25">
      <c r="A634" t="s">
        <v>439</v>
      </c>
      <c r="B634" t="str">
        <f t="shared" si="27"/>
        <v>Kenya</v>
      </c>
      <c r="C634" t="s">
        <v>451</v>
      </c>
      <c r="D634" t="s">
        <v>451</v>
      </c>
      <c r="E634" t="s">
        <v>143</v>
      </c>
      <c r="F634" t="s">
        <v>539</v>
      </c>
      <c r="G634" t="s">
        <v>539</v>
      </c>
      <c r="H634" t="s">
        <v>540</v>
      </c>
      <c r="I634" t="s">
        <v>0</v>
      </c>
      <c r="J634" t="s">
        <v>66</v>
      </c>
      <c r="K634" t="s">
        <v>115</v>
      </c>
      <c r="L634" t="s">
        <v>115</v>
      </c>
      <c r="M634" t="str">
        <f t="shared" si="28"/>
        <v>Proportion of individuals who consider financial services from a SHG to be their most important financial instrument (Among all question respondents)</v>
      </c>
      <c r="N634" t="s">
        <v>541</v>
      </c>
      <c r="O634" s="19">
        <v>0</v>
      </c>
      <c r="P634"/>
      <c r="S634">
        <v>4494</v>
      </c>
      <c r="T634" t="str">
        <f t="shared" si="29"/>
        <v>1</v>
      </c>
      <c r="V634" s="32"/>
      <c r="W634" s="32"/>
    </row>
    <row r="635" spans="1:23" x14ac:dyDescent="0.25">
      <c r="A635" t="s">
        <v>439</v>
      </c>
      <c r="B635" t="str">
        <f t="shared" si="27"/>
        <v>Kenya</v>
      </c>
      <c r="C635" t="s">
        <v>451</v>
      </c>
      <c r="D635" t="s">
        <v>451</v>
      </c>
      <c r="E635" t="s">
        <v>143</v>
      </c>
      <c r="F635" t="s">
        <v>539</v>
      </c>
      <c r="G635" t="s">
        <v>539</v>
      </c>
      <c r="H635" t="s">
        <v>540</v>
      </c>
      <c r="I635" t="s">
        <v>0</v>
      </c>
      <c r="J635" t="s">
        <v>66</v>
      </c>
      <c r="K635" t="s">
        <v>128</v>
      </c>
      <c r="L635" t="s">
        <v>128</v>
      </c>
      <c r="M635" t="str">
        <f t="shared" si="28"/>
        <v>Proportion of individuals who consider financial services from a SHG to be their most important financial instrument (Among all question respondents)</v>
      </c>
      <c r="N635" t="s">
        <v>541</v>
      </c>
      <c r="O635" s="19">
        <v>0</v>
      </c>
      <c r="P635"/>
      <c r="S635">
        <v>1481</v>
      </c>
      <c r="T635" t="str">
        <f t="shared" si="29"/>
        <v>1</v>
      </c>
      <c r="V635" s="32"/>
      <c r="W635" s="32"/>
    </row>
    <row r="636" spans="1:23" x14ac:dyDescent="0.25">
      <c r="A636" t="s">
        <v>439</v>
      </c>
      <c r="B636" t="str">
        <f t="shared" si="27"/>
        <v>Kenya</v>
      </c>
      <c r="C636" t="s">
        <v>451</v>
      </c>
      <c r="D636" t="s">
        <v>451</v>
      </c>
      <c r="E636" t="s">
        <v>143</v>
      </c>
      <c r="F636" t="s">
        <v>539</v>
      </c>
      <c r="G636" t="s">
        <v>539</v>
      </c>
      <c r="H636" t="s">
        <v>540</v>
      </c>
      <c r="I636" t="s">
        <v>0</v>
      </c>
      <c r="J636" t="s">
        <v>66</v>
      </c>
      <c r="K636" t="s">
        <v>127</v>
      </c>
      <c r="L636" t="s">
        <v>127</v>
      </c>
      <c r="M636" t="str">
        <f t="shared" si="28"/>
        <v>Proportion of individuals who consider financial services from a SHG to be their most important financial instrument (Among all question respondents)</v>
      </c>
      <c r="N636" t="s">
        <v>541</v>
      </c>
      <c r="O636" s="19">
        <v>0</v>
      </c>
      <c r="P636"/>
      <c r="S636">
        <v>5963</v>
      </c>
      <c r="T636" t="str">
        <f t="shared" si="29"/>
        <v>1</v>
      </c>
      <c r="V636" s="32"/>
      <c r="W636" s="32"/>
    </row>
    <row r="637" spans="1:23" x14ac:dyDescent="0.25">
      <c r="A637" t="s">
        <v>439</v>
      </c>
      <c r="B637" t="str">
        <f t="shared" si="27"/>
        <v>Kenya</v>
      </c>
      <c r="C637" t="s">
        <v>451</v>
      </c>
      <c r="D637" t="s">
        <v>451</v>
      </c>
      <c r="E637" t="s">
        <v>143</v>
      </c>
      <c r="F637" t="s">
        <v>539</v>
      </c>
      <c r="G637" t="s">
        <v>539</v>
      </c>
      <c r="H637" t="s">
        <v>540</v>
      </c>
      <c r="I637" t="s">
        <v>0</v>
      </c>
      <c r="J637" t="s">
        <v>66</v>
      </c>
      <c r="K637" t="s">
        <v>124</v>
      </c>
      <c r="L637" t="s">
        <v>124</v>
      </c>
      <c r="M637" t="str">
        <f t="shared" si="28"/>
        <v>Proportion of individuals who consider financial services from a SHG to be their most important financial instrument (Among all question respondents)</v>
      </c>
      <c r="N637" t="s">
        <v>541</v>
      </c>
      <c r="O637" s="19">
        <v>0</v>
      </c>
      <c r="P637"/>
      <c r="S637">
        <v>1106</v>
      </c>
      <c r="T637" t="str">
        <f t="shared" si="29"/>
        <v>1</v>
      </c>
      <c r="V637" s="32"/>
      <c r="W637" s="32"/>
    </row>
    <row r="638" spans="1:23" x14ac:dyDescent="0.25">
      <c r="A638" t="s">
        <v>439</v>
      </c>
      <c r="B638" t="str">
        <f t="shared" si="27"/>
        <v>Kenya</v>
      </c>
      <c r="C638" t="s">
        <v>451</v>
      </c>
      <c r="D638" t="s">
        <v>451</v>
      </c>
      <c r="E638" t="s">
        <v>143</v>
      </c>
      <c r="F638" t="s">
        <v>539</v>
      </c>
      <c r="G638" t="s">
        <v>539</v>
      </c>
      <c r="H638" t="s">
        <v>540</v>
      </c>
      <c r="I638" t="s">
        <v>0</v>
      </c>
      <c r="J638" t="s">
        <v>66</v>
      </c>
      <c r="K638" t="s">
        <v>123</v>
      </c>
      <c r="L638" t="s">
        <v>123</v>
      </c>
      <c r="M638" t="str">
        <f t="shared" si="28"/>
        <v>Proportion of individuals who consider financial services from a SHG to be their most important financial instrument (Among all question respondents)</v>
      </c>
      <c r="N638" t="s">
        <v>541</v>
      </c>
      <c r="O638" s="19">
        <v>0</v>
      </c>
      <c r="P638"/>
      <c r="S638">
        <v>6338</v>
      </c>
      <c r="T638" t="str">
        <f t="shared" si="29"/>
        <v>1</v>
      </c>
      <c r="V638" s="32"/>
      <c r="W638" s="32"/>
    </row>
    <row r="639" spans="1:23" x14ac:dyDescent="0.25">
      <c r="A639" t="s">
        <v>439</v>
      </c>
      <c r="B639" t="str">
        <f t="shared" si="27"/>
        <v>Kenya</v>
      </c>
      <c r="C639" t="s">
        <v>451</v>
      </c>
      <c r="D639" t="s">
        <v>451</v>
      </c>
      <c r="E639" t="s">
        <v>143</v>
      </c>
      <c r="F639" t="s">
        <v>539</v>
      </c>
      <c r="G639" t="s">
        <v>539</v>
      </c>
      <c r="H639" t="s">
        <v>540</v>
      </c>
      <c r="I639" t="s">
        <v>0</v>
      </c>
      <c r="J639" t="s">
        <v>66</v>
      </c>
      <c r="K639" t="s">
        <v>132</v>
      </c>
      <c r="L639" t="s">
        <v>132</v>
      </c>
      <c r="M639" t="str">
        <f t="shared" si="28"/>
        <v>Proportion of individuals who consider financial services from a SHG to be their most important financial instrument (Among all question respondents)</v>
      </c>
      <c r="N639" t="s">
        <v>541</v>
      </c>
      <c r="O639" s="19">
        <v>0</v>
      </c>
      <c r="P639"/>
      <c r="S639">
        <v>873</v>
      </c>
      <c r="T639" t="str">
        <f t="shared" si="29"/>
        <v>1</v>
      </c>
      <c r="V639" s="32"/>
      <c r="W639" s="32"/>
    </row>
    <row r="640" spans="1:23" x14ac:dyDescent="0.25">
      <c r="A640" t="s">
        <v>439</v>
      </c>
      <c r="B640" t="str">
        <f t="shared" si="27"/>
        <v>Kenya</v>
      </c>
      <c r="C640" t="s">
        <v>451</v>
      </c>
      <c r="D640" t="s">
        <v>451</v>
      </c>
      <c r="E640" t="s">
        <v>143</v>
      </c>
      <c r="F640" t="s">
        <v>539</v>
      </c>
      <c r="G640" t="s">
        <v>539</v>
      </c>
      <c r="H640" t="s">
        <v>540</v>
      </c>
      <c r="I640" t="s">
        <v>0</v>
      </c>
      <c r="J640" t="s">
        <v>66</v>
      </c>
      <c r="K640" t="s">
        <v>131</v>
      </c>
      <c r="L640" t="s">
        <v>131</v>
      </c>
      <c r="M640" t="str">
        <f t="shared" si="28"/>
        <v>Proportion of individuals who consider financial services from a SHG to be their most important financial instrument (Among all question respondents)</v>
      </c>
      <c r="N640" t="s">
        <v>541</v>
      </c>
      <c r="O640" s="19">
        <v>0</v>
      </c>
      <c r="P640"/>
      <c r="S640">
        <v>6571</v>
      </c>
      <c r="T640" t="str">
        <f t="shared" si="29"/>
        <v>1</v>
      </c>
      <c r="V640" s="32"/>
      <c r="W640" s="32"/>
    </row>
    <row r="641" spans="1:23" x14ac:dyDescent="0.25">
      <c r="A641" t="s">
        <v>439</v>
      </c>
      <c r="B641" t="str">
        <f t="shared" si="27"/>
        <v>Kenya</v>
      </c>
      <c r="C641" t="s">
        <v>451</v>
      </c>
      <c r="D641" t="s">
        <v>451</v>
      </c>
      <c r="E641" t="s">
        <v>143</v>
      </c>
      <c r="F641" t="s">
        <v>539</v>
      </c>
      <c r="G641" t="s">
        <v>539</v>
      </c>
      <c r="H641" t="s">
        <v>540</v>
      </c>
      <c r="I641" t="s">
        <v>0</v>
      </c>
      <c r="J641" t="s">
        <v>66</v>
      </c>
      <c r="K641" t="s">
        <v>121</v>
      </c>
      <c r="L641" t="s">
        <v>121</v>
      </c>
      <c r="M641" t="str">
        <f t="shared" si="28"/>
        <v>Proportion of individuals who consider financial services from a SHG to be their most important financial instrument (Among all question respondents)</v>
      </c>
      <c r="N641" t="s">
        <v>541</v>
      </c>
      <c r="O641" s="19">
        <v>0</v>
      </c>
      <c r="P641"/>
      <c r="S641">
        <v>5150</v>
      </c>
      <c r="T641" t="str">
        <f t="shared" si="29"/>
        <v>1</v>
      </c>
      <c r="V641" s="32"/>
      <c r="W641" s="32"/>
    </row>
    <row r="642" spans="1:23" x14ac:dyDescent="0.25">
      <c r="A642" t="s">
        <v>439</v>
      </c>
      <c r="B642" t="str">
        <f t="shared" ref="B642:B705" si="30">A642</f>
        <v>Kenya</v>
      </c>
      <c r="C642" t="s">
        <v>451</v>
      </c>
      <c r="D642" t="s">
        <v>451</v>
      </c>
      <c r="E642" t="s">
        <v>143</v>
      </c>
      <c r="F642" t="s">
        <v>539</v>
      </c>
      <c r="G642" t="s">
        <v>539</v>
      </c>
      <c r="H642" t="s">
        <v>540</v>
      </c>
      <c r="I642" t="s">
        <v>0</v>
      </c>
      <c r="J642" t="s">
        <v>66</v>
      </c>
      <c r="K642" t="s">
        <v>120</v>
      </c>
      <c r="L642" t="s">
        <v>120</v>
      </c>
      <c r="M642" t="str">
        <f t="shared" ref="M642:M705" si="31">CONCATENATE(F642," (Among ",J642,")")</f>
        <v>Proportion of individuals who consider financial services from a SHG to be their most important financial instrument (Among all question respondents)</v>
      </c>
      <c r="N642" t="s">
        <v>541</v>
      </c>
      <c r="O642" s="19">
        <v>0</v>
      </c>
      <c r="P642"/>
      <c r="S642">
        <v>2294</v>
      </c>
      <c r="T642" t="str">
        <f t="shared" ref="T642:T705" si="32">IF(S642&gt;=30,"1","0")</f>
        <v>1</v>
      </c>
      <c r="V642" s="32"/>
      <c r="W642" s="32"/>
    </row>
    <row r="643" spans="1:23" x14ac:dyDescent="0.25">
      <c r="A643" t="s">
        <v>439</v>
      </c>
      <c r="B643" t="str">
        <f t="shared" si="30"/>
        <v>Kenya</v>
      </c>
      <c r="C643" t="s">
        <v>451</v>
      </c>
      <c r="D643" t="s">
        <v>451</v>
      </c>
      <c r="E643" t="s">
        <v>143</v>
      </c>
      <c r="F643" t="s">
        <v>539</v>
      </c>
      <c r="G643" t="s">
        <v>539</v>
      </c>
      <c r="H643" t="s">
        <v>542</v>
      </c>
      <c r="I643" t="s">
        <v>69</v>
      </c>
      <c r="J643" t="s">
        <v>66</v>
      </c>
      <c r="K643" t="s">
        <v>135</v>
      </c>
      <c r="L643" t="s">
        <v>135</v>
      </c>
      <c r="M643" t="str">
        <f t="shared" si="31"/>
        <v>Proportion of individuals who consider financial services from a SHG to be their most important financial instrument (Among all question respondents)</v>
      </c>
      <c r="N643" t="s">
        <v>543</v>
      </c>
      <c r="O643" s="19">
        <v>9.2247338614030172E-3</v>
      </c>
      <c r="P643">
        <v>1.6092431766775339E-3</v>
      </c>
      <c r="Q643" s="19">
        <v>6.0702157886012879E-3</v>
      </c>
      <c r="R643" s="19">
        <v>1.2379251934204746E-2</v>
      </c>
      <c r="S643">
        <v>3460</v>
      </c>
      <c r="T643" t="str">
        <f t="shared" si="32"/>
        <v>1</v>
      </c>
      <c r="V643" s="32"/>
      <c r="W643" s="32"/>
    </row>
    <row r="644" spans="1:23" x14ac:dyDescent="0.25">
      <c r="A644" t="s">
        <v>439</v>
      </c>
      <c r="B644" t="str">
        <f t="shared" si="30"/>
        <v>Kenya</v>
      </c>
      <c r="C644" t="s">
        <v>451</v>
      </c>
      <c r="D644" t="s">
        <v>451</v>
      </c>
      <c r="E644" t="s">
        <v>143</v>
      </c>
      <c r="F644" t="s">
        <v>539</v>
      </c>
      <c r="G644" t="s">
        <v>539</v>
      </c>
      <c r="H644" t="s">
        <v>542</v>
      </c>
      <c r="I644" t="s">
        <v>69</v>
      </c>
      <c r="J644" t="s">
        <v>66</v>
      </c>
      <c r="K644" t="s">
        <v>134</v>
      </c>
      <c r="L644" t="s">
        <v>134</v>
      </c>
      <c r="M644" t="str">
        <f t="shared" si="31"/>
        <v>Proportion of individuals who consider financial services from a SHG to be their most important financial instrument (Among all question respondents)</v>
      </c>
      <c r="N644" t="s">
        <v>543</v>
      </c>
      <c r="O644" s="19">
        <v>1.1904787865070789E-2</v>
      </c>
      <c r="P644">
        <v>1.6388234906397476E-3</v>
      </c>
      <c r="Q644" s="19">
        <v>8.6922540871356806E-3</v>
      </c>
      <c r="R644" s="19">
        <v>1.5117321643005898E-2</v>
      </c>
      <c r="S644">
        <v>3984</v>
      </c>
      <c r="T644" t="str">
        <f t="shared" si="32"/>
        <v>1</v>
      </c>
      <c r="V644" s="32"/>
      <c r="W644" s="32"/>
    </row>
    <row r="645" spans="1:23" x14ac:dyDescent="0.25">
      <c r="A645" t="s">
        <v>439</v>
      </c>
      <c r="B645" t="str">
        <f t="shared" si="30"/>
        <v>Kenya</v>
      </c>
      <c r="C645" t="s">
        <v>451</v>
      </c>
      <c r="D645" t="s">
        <v>451</v>
      </c>
      <c r="E645" t="s">
        <v>143</v>
      </c>
      <c r="F645" t="s">
        <v>539</v>
      </c>
      <c r="G645" t="s">
        <v>539</v>
      </c>
      <c r="H645" t="s">
        <v>542</v>
      </c>
      <c r="I645" t="s">
        <v>69</v>
      </c>
      <c r="J645" t="s">
        <v>66</v>
      </c>
      <c r="K645" t="s">
        <v>116</v>
      </c>
      <c r="L645" t="s">
        <v>116</v>
      </c>
      <c r="M645" t="str">
        <f t="shared" si="31"/>
        <v>Proportion of individuals who consider financial services from a SHG to be their most important financial instrument (Among all question respondents)</v>
      </c>
      <c r="N645" t="s">
        <v>543</v>
      </c>
      <c r="O645" s="19">
        <v>5.755740529107118E-3</v>
      </c>
      <c r="P645">
        <v>1.3956554614779242E-3</v>
      </c>
      <c r="Q645" s="19">
        <v>3.0199037383870633E-3</v>
      </c>
      <c r="R645" s="19">
        <v>8.4915773198271718E-3</v>
      </c>
      <c r="S645">
        <v>2950</v>
      </c>
      <c r="T645" t="str">
        <f t="shared" si="32"/>
        <v>1</v>
      </c>
      <c r="V645" s="32"/>
      <c r="W645" s="32"/>
    </row>
    <row r="646" spans="1:23" x14ac:dyDescent="0.25">
      <c r="A646" t="s">
        <v>439</v>
      </c>
      <c r="B646" t="str">
        <f t="shared" si="30"/>
        <v>Kenya</v>
      </c>
      <c r="C646" t="s">
        <v>451</v>
      </c>
      <c r="D646" t="s">
        <v>451</v>
      </c>
      <c r="E646" t="s">
        <v>143</v>
      </c>
      <c r="F646" t="s">
        <v>539</v>
      </c>
      <c r="G646" t="s">
        <v>539</v>
      </c>
      <c r="H646" t="s">
        <v>542</v>
      </c>
      <c r="I646" t="s">
        <v>69</v>
      </c>
      <c r="J646" t="s">
        <v>66</v>
      </c>
      <c r="K646" t="s">
        <v>115</v>
      </c>
      <c r="L646" t="s">
        <v>115</v>
      </c>
      <c r="M646" t="str">
        <f t="shared" si="31"/>
        <v>Proportion of individuals who consider financial services from a SHG to be their most important financial instrument (Among all question respondents)</v>
      </c>
      <c r="N646" t="s">
        <v>543</v>
      </c>
      <c r="O646" s="19">
        <v>1.5434639784188145E-2</v>
      </c>
      <c r="P646">
        <v>1.8213507365746591E-3</v>
      </c>
      <c r="Q646" s="19">
        <v>1.1864309328595588E-2</v>
      </c>
      <c r="R646" s="19">
        <v>1.9004970239780702E-2</v>
      </c>
      <c r="S646">
        <v>4494</v>
      </c>
      <c r="T646" t="str">
        <f t="shared" si="32"/>
        <v>1</v>
      </c>
      <c r="V646" s="32"/>
      <c r="W646" s="32"/>
    </row>
    <row r="647" spans="1:23" x14ac:dyDescent="0.25">
      <c r="A647" t="s">
        <v>439</v>
      </c>
      <c r="B647" t="str">
        <f t="shared" si="30"/>
        <v>Kenya</v>
      </c>
      <c r="C647" t="s">
        <v>451</v>
      </c>
      <c r="D647" t="s">
        <v>451</v>
      </c>
      <c r="E647" t="s">
        <v>143</v>
      </c>
      <c r="F647" t="s">
        <v>539</v>
      </c>
      <c r="G647" t="s">
        <v>539</v>
      </c>
      <c r="H647" t="s">
        <v>542</v>
      </c>
      <c r="I647" t="s">
        <v>69</v>
      </c>
      <c r="J647" t="s">
        <v>66</v>
      </c>
      <c r="K647" t="s">
        <v>128</v>
      </c>
      <c r="L647" t="s">
        <v>128</v>
      </c>
      <c r="M647" t="str">
        <f t="shared" si="31"/>
        <v>Proportion of individuals who consider financial services from a SHG to be their most important financial instrument (Among all question respondents)</v>
      </c>
      <c r="N647" t="s">
        <v>543</v>
      </c>
      <c r="O647" s="19">
        <v>3.7622537778098887E-3</v>
      </c>
      <c r="P647">
        <v>1.4214866774526671E-3</v>
      </c>
      <c r="Q647" s="19">
        <v>9.7575210668601796E-4</v>
      </c>
      <c r="R647" s="19">
        <v>6.5487554489337598E-3</v>
      </c>
      <c r="S647">
        <v>1481</v>
      </c>
      <c r="T647" t="str">
        <f t="shared" si="32"/>
        <v>1</v>
      </c>
      <c r="V647" s="32"/>
      <c r="W647" s="32"/>
    </row>
    <row r="648" spans="1:23" x14ac:dyDescent="0.25">
      <c r="A648" t="s">
        <v>439</v>
      </c>
      <c r="B648" t="str">
        <f t="shared" si="30"/>
        <v>Kenya</v>
      </c>
      <c r="C648" t="s">
        <v>451</v>
      </c>
      <c r="D648" t="s">
        <v>451</v>
      </c>
      <c r="E648" t="s">
        <v>143</v>
      </c>
      <c r="F648" t="s">
        <v>539</v>
      </c>
      <c r="G648" t="s">
        <v>539</v>
      </c>
      <c r="H648" t="s">
        <v>542</v>
      </c>
      <c r="I648" t="s">
        <v>69</v>
      </c>
      <c r="J648" t="s">
        <v>66</v>
      </c>
      <c r="K648" t="s">
        <v>127</v>
      </c>
      <c r="L648" t="s">
        <v>127</v>
      </c>
      <c r="M648" t="str">
        <f t="shared" si="31"/>
        <v>Proportion of individuals who consider financial services from a SHG to be their most important financial instrument (Among all question respondents)</v>
      </c>
      <c r="N648" t="s">
        <v>543</v>
      </c>
      <c r="O648" s="19">
        <v>1.2325444086135348E-2</v>
      </c>
      <c r="P648">
        <v>1.3890585383906518E-3</v>
      </c>
      <c r="Q648" s="19">
        <v>9.6025481523241401E-3</v>
      </c>
      <c r="R648" s="19">
        <v>1.5048340019946557E-2</v>
      </c>
      <c r="S648">
        <v>5963</v>
      </c>
      <c r="T648" t="str">
        <f t="shared" si="32"/>
        <v>1</v>
      </c>
      <c r="V648" s="32"/>
      <c r="W648" s="32"/>
    </row>
    <row r="649" spans="1:23" x14ac:dyDescent="0.25">
      <c r="A649" t="s">
        <v>439</v>
      </c>
      <c r="B649" t="str">
        <f t="shared" si="30"/>
        <v>Kenya</v>
      </c>
      <c r="C649" t="s">
        <v>451</v>
      </c>
      <c r="D649" t="s">
        <v>451</v>
      </c>
      <c r="E649" t="s">
        <v>143</v>
      </c>
      <c r="F649" t="s">
        <v>539</v>
      </c>
      <c r="G649" t="s">
        <v>539</v>
      </c>
      <c r="H649" t="s">
        <v>542</v>
      </c>
      <c r="I649" t="s">
        <v>69</v>
      </c>
      <c r="J649" t="s">
        <v>66</v>
      </c>
      <c r="K649" t="s">
        <v>124</v>
      </c>
      <c r="L649" t="s">
        <v>124</v>
      </c>
      <c r="M649" t="str">
        <f t="shared" si="31"/>
        <v>Proportion of individuals who consider financial services from a SHG to be their most important financial instrument (Among all question respondents)</v>
      </c>
      <c r="N649" t="s">
        <v>543</v>
      </c>
      <c r="O649" s="19">
        <v>5.0206254760542844E-3</v>
      </c>
      <c r="P649">
        <v>1.8961770723697462E-3</v>
      </c>
      <c r="Q649" s="19">
        <v>1.303612276667596E-3</v>
      </c>
      <c r="R649" s="19">
        <v>8.7376386754409729E-3</v>
      </c>
      <c r="S649">
        <v>1106</v>
      </c>
      <c r="T649" t="str">
        <f t="shared" si="32"/>
        <v>1</v>
      </c>
      <c r="V649" s="32"/>
      <c r="W649" s="32"/>
    </row>
    <row r="650" spans="1:23" x14ac:dyDescent="0.25">
      <c r="A650" t="s">
        <v>439</v>
      </c>
      <c r="B650" t="str">
        <f t="shared" si="30"/>
        <v>Kenya</v>
      </c>
      <c r="C650" t="s">
        <v>451</v>
      </c>
      <c r="D650" t="s">
        <v>451</v>
      </c>
      <c r="E650" t="s">
        <v>143</v>
      </c>
      <c r="F650" t="s">
        <v>539</v>
      </c>
      <c r="G650" t="s">
        <v>539</v>
      </c>
      <c r="H650" t="s">
        <v>542</v>
      </c>
      <c r="I650" t="s">
        <v>69</v>
      </c>
      <c r="J650" t="s">
        <v>66</v>
      </c>
      <c r="K650" t="s">
        <v>123</v>
      </c>
      <c r="L650" t="s">
        <v>123</v>
      </c>
      <c r="M650" t="str">
        <f t="shared" si="31"/>
        <v>Proportion of individuals who consider financial services from a SHG to be their most important financial instrument (Among all question respondents)</v>
      </c>
      <c r="N650" t="s">
        <v>543</v>
      </c>
      <c r="O650" s="19">
        <v>1.1617741135430442E-2</v>
      </c>
      <c r="P650">
        <v>1.3097025102025491E-3</v>
      </c>
      <c r="Q650" s="19">
        <v>9.0503958663787319E-3</v>
      </c>
      <c r="R650" s="19">
        <v>1.4185086404482152E-2</v>
      </c>
      <c r="S650">
        <v>6338</v>
      </c>
      <c r="T650" t="str">
        <f t="shared" si="32"/>
        <v>1</v>
      </c>
      <c r="V650" s="32"/>
      <c r="W650" s="32"/>
    </row>
    <row r="651" spans="1:23" x14ac:dyDescent="0.25">
      <c r="A651" t="s">
        <v>439</v>
      </c>
      <c r="B651" t="str">
        <f t="shared" si="30"/>
        <v>Kenya</v>
      </c>
      <c r="C651" t="s">
        <v>451</v>
      </c>
      <c r="D651" t="s">
        <v>451</v>
      </c>
      <c r="E651" t="s">
        <v>143</v>
      </c>
      <c r="F651" t="s">
        <v>539</v>
      </c>
      <c r="G651" t="s">
        <v>539</v>
      </c>
      <c r="H651" t="s">
        <v>542</v>
      </c>
      <c r="I651" t="s">
        <v>69</v>
      </c>
      <c r="J651" t="s">
        <v>66</v>
      </c>
      <c r="K651" t="s">
        <v>132</v>
      </c>
      <c r="L651" t="s">
        <v>132</v>
      </c>
      <c r="M651" t="str">
        <f t="shared" si="31"/>
        <v>Proportion of individuals who consider financial services from a SHG to be their most important financial instrument (Among all question respondents)</v>
      </c>
      <c r="N651" t="s">
        <v>543</v>
      </c>
      <c r="O651" s="19">
        <v>3.8096006225545481E-3</v>
      </c>
      <c r="P651">
        <v>1.9037202486387986E-3</v>
      </c>
      <c r="Q651" s="19">
        <v>7.7834746057695806E-5</v>
      </c>
      <c r="R651" s="19">
        <v>7.5413664990513999E-3</v>
      </c>
      <c r="S651">
        <v>873</v>
      </c>
      <c r="T651" t="str">
        <f t="shared" si="32"/>
        <v>1</v>
      </c>
      <c r="V651" s="32"/>
      <c r="W651" s="32"/>
    </row>
    <row r="652" spans="1:23" x14ac:dyDescent="0.25">
      <c r="A652" t="s">
        <v>439</v>
      </c>
      <c r="B652" t="str">
        <f t="shared" si="30"/>
        <v>Kenya</v>
      </c>
      <c r="C652" t="s">
        <v>451</v>
      </c>
      <c r="D652" t="s">
        <v>451</v>
      </c>
      <c r="E652" t="s">
        <v>143</v>
      </c>
      <c r="F652" t="s">
        <v>539</v>
      </c>
      <c r="G652" t="s">
        <v>539</v>
      </c>
      <c r="H652" t="s">
        <v>542</v>
      </c>
      <c r="I652" t="s">
        <v>69</v>
      </c>
      <c r="J652" t="s">
        <v>66</v>
      </c>
      <c r="K652" t="s">
        <v>131</v>
      </c>
      <c r="L652" t="s">
        <v>131</v>
      </c>
      <c r="M652" t="str">
        <f t="shared" si="31"/>
        <v>Proportion of individuals who consider financial services from a SHG to be their most important financial instrument (Among all question respondents)</v>
      </c>
      <c r="N652" t="s">
        <v>543</v>
      </c>
      <c r="O652" s="19">
        <v>1.1525053183621766E-2</v>
      </c>
      <c r="P652">
        <v>1.276029358635815E-3</v>
      </c>
      <c r="Q652" s="19">
        <v>9.0236927021140629E-3</v>
      </c>
      <c r="R652" s="19">
        <v>1.4026413665129469E-2</v>
      </c>
      <c r="S652">
        <v>6571</v>
      </c>
      <c r="T652" t="str">
        <f t="shared" si="32"/>
        <v>1</v>
      </c>
      <c r="V652" s="32"/>
      <c r="W652" s="32"/>
    </row>
    <row r="653" spans="1:23" x14ac:dyDescent="0.25">
      <c r="A653" t="s">
        <v>439</v>
      </c>
      <c r="B653" t="str">
        <f t="shared" si="30"/>
        <v>Kenya</v>
      </c>
      <c r="C653" t="s">
        <v>451</v>
      </c>
      <c r="D653" t="s">
        <v>451</v>
      </c>
      <c r="E653" t="s">
        <v>143</v>
      </c>
      <c r="F653" t="s">
        <v>539</v>
      </c>
      <c r="G653" t="s">
        <v>539</v>
      </c>
      <c r="H653" t="s">
        <v>542</v>
      </c>
      <c r="I653" t="s">
        <v>69</v>
      </c>
      <c r="J653" t="s">
        <v>66</v>
      </c>
      <c r="K653" t="s">
        <v>121</v>
      </c>
      <c r="L653" t="s">
        <v>121</v>
      </c>
      <c r="M653" t="str">
        <f t="shared" si="31"/>
        <v>Proportion of individuals who consider financial services from a SHG to be their most important financial instrument (Among all question respondents)</v>
      </c>
      <c r="N653" t="s">
        <v>543</v>
      </c>
      <c r="O653" s="19">
        <v>9.1757616554172354E-3</v>
      </c>
      <c r="P653">
        <v>1.2932976999313255E-3</v>
      </c>
      <c r="Q653" s="19">
        <v>6.6405324698700172E-3</v>
      </c>
      <c r="R653" s="19">
        <v>1.1710990840964454E-2</v>
      </c>
      <c r="S653">
        <v>5150</v>
      </c>
      <c r="T653" t="str">
        <f t="shared" si="32"/>
        <v>1</v>
      </c>
      <c r="V653" s="32"/>
      <c r="W653" s="32"/>
    </row>
    <row r="654" spans="1:23" x14ac:dyDescent="0.25">
      <c r="A654" t="s">
        <v>439</v>
      </c>
      <c r="B654" t="str">
        <f t="shared" si="30"/>
        <v>Kenya</v>
      </c>
      <c r="C654" t="s">
        <v>451</v>
      </c>
      <c r="D654" t="s">
        <v>451</v>
      </c>
      <c r="E654" t="s">
        <v>143</v>
      </c>
      <c r="F654" t="s">
        <v>539</v>
      </c>
      <c r="G654" t="s">
        <v>539</v>
      </c>
      <c r="H654" t="s">
        <v>542</v>
      </c>
      <c r="I654" t="s">
        <v>69</v>
      </c>
      <c r="J654" t="s">
        <v>66</v>
      </c>
      <c r="K654" t="s">
        <v>120</v>
      </c>
      <c r="L654" t="s">
        <v>120</v>
      </c>
      <c r="M654" t="str">
        <f t="shared" si="31"/>
        <v>Proportion of individuals who consider financial services from a SHG to be their most important financial instrument (Among all question respondents)</v>
      </c>
      <c r="N654" t="s">
        <v>543</v>
      </c>
      <c r="O654" s="19">
        <v>1.375323585785128E-2</v>
      </c>
      <c r="P654">
        <v>2.3195396487487793E-3</v>
      </c>
      <c r="Q654" s="19">
        <v>9.2063864901963666E-3</v>
      </c>
      <c r="R654" s="19">
        <v>1.8300085225506194E-2</v>
      </c>
      <c r="S654">
        <v>2294</v>
      </c>
      <c r="T654" t="str">
        <f t="shared" si="32"/>
        <v>1</v>
      </c>
      <c r="V654" s="32"/>
      <c r="W654" s="32"/>
    </row>
    <row r="655" spans="1:23" x14ac:dyDescent="0.25">
      <c r="A655" t="s">
        <v>439</v>
      </c>
      <c r="B655" t="str">
        <f t="shared" si="30"/>
        <v>Kenya</v>
      </c>
      <c r="C655" t="s">
        <v>451</v>
      </c>
      <c r="D655" t="s">
        <v>451</v>
      </c>
      <c r="E655" t="s">
        <v>143</v>
      </c>
      <c r="F655" t="s">
        <v>539</v>
      </c>
      <c r="G655" t="s">
        <v>539</v>
      </c>
      <c r="H655" t="s">
        <v>768</v>
      </c>
      <c r="I655" t="s">
        <v>434</v>
      </c>
      <c r="J655" t="s">
        <v>66</v>
      </c>
      <c r="K655" t="s">
        <v>135</v>
      </c>
      <c r="L655" t="s">
        <v>135</v>
      </c>
      <c r="M655" t="str">
        <f t="shared" si="31"/>
        <v>Proportion of individuals who consider financial services from a SHG to be their most important financial instrument (Among all question respondents)</v>
      </c>
      <c r="N655" t="s">
        <v>544</v>
      </c>
      <c r="O655" s="19">
        <v>3.6341238424101634E-2</v>
      </c>
      <c r="P655">
        <v>3.0998134278777795E-3</v>
      </c>
      <c r="Q655" s="19">
        <v>3.0264830816929055E-2</v>
      </c>
      <c r="R655" s="19">
        <v>4.2417646031274216E-2</v>
      </c>
      <c r="S655">
        <v>3460</v>
      </c>
      <c r="T655" t="str">
        <f t="shared" si="32"/>
        <v>1</v>
      </c>
      <c r="V655" s="32"/>
      <c r="W655" s="32"/>
    </row>
    <row r="656" spans="1:23" x14ac:dyDescent="0.25">
      <c r="A656" t="s">
        <v>439</v>
      </c>
      <c r="B656" t="str">
        <f t="shared" si="30"/>
        <v>Kenya</v>
      </c>
      <c r="C656" t="s">
        <v>451</v>
      </c>
      <c r="D656" t="s">
        <v>451</v>
      </c>
      <c r="E656" t="s">
        <v>143</v>
      </c>
      <c r="F656" t="s">
        <v>539</v>
      </c>
      <c r="G656" t="s">
        <v>539</v>
      </c>
      <c r="H656" t="s">
        <v>768</v>
      </c>
      <c r="I656" t="s">
        <v>434</v>
      </c>
      <c r="J656" t="s">
        <v>66</v>
      </c>
      <c r="K656" t="s">
        <v>134</v>
      </c>
      <c r="L656" t="s">
        <v>134</v>
      </c>
      <c r="M656" t="str">
        <f t="shared" si="31"/>
        <v>Proportion of individuals who consider financial services from a SHG to be their most important financial instrument (Among all question respondents)</v>
      </c>
      <c r="N656" t="s">
        <v>544</v>
      </c>
      <c r="O656" s="19">
        <v>5.2092054810760458E-2</v>
      </c>
      <c r="P656">
        <v>3.3795495458683045E-3</v>
      </c>
      <c r="Q656" s="19">
        <v>4.5467230885354697E-2</v>
      </c>
      <c r="R656" s="19">
        <v>5.8716878736166218E-2</v>
      </c>
      <c r="S656">
        <v>3984</v>
      </c>
      <c r="T656" t="str">
        <f t="shared" si="32"/>
        <v>1</v>
      </c>
      <c r="V656" s="32"/>
      <c r="W656" s="32"/>
    </row>
    <row r="657" spans="1:23" x14ac:dyDescent="0.25">
      <c r="A657" t="s">
        <v>439</v>
      </c>
      <c r="B657" t="str">
        <f t="shared" si="30"/>
        <v>Kenya</v>
      </c>
      <c r="C657" t="s">
        <v>451</v>
      </c>
      <c r="D657" t="s">
        <v>451</v>
      </c>
      <c r="E657" t="s">
        <v>143</v>
      </c>
      <c r="F657" t="s">
        <v>539</v>
      </c>
      <c r="G657" t="s">
        <v>539</v>
      </c>
      <c r="H657" t="s">
        <v>768</v>
      </c>
      <c r="I657" t="s">
        <v>434</v>
      </c>
      <c r="J657" t="s">
        <v>66</v>
      </c>
      <c r="K657" t="s">
        <v>116</v>
      </c>
      <c r="L657" t="s">
        <v>116</v>
      </c>
      <c r="M657" t="str">
        <f t="shared" si="31"/>
        <v>Proportion of individuals who consider financial services from a SHG to be their most important financial instrument (Among all question respondents)</v>
      </c>
      <c r="N657" t="s">
        <v>544</v>
      </c>
      <c r="O657" s="19">
        <v>2.4792552751247535E-2</v>
      </c>
      <c r="P657">
        <v>2.8190518841449525E-3</v>
      </c>
      <c r="Q657" s="19">
        <v>1.9266499887580623E-2</v>
      </c>
      <c r="R657" s="19">
        <v>3.0318605614914448E-2</v>
      </c>
      <c r="S657">
        <v>2950</v>
      </c>
      <c r="T657" t="str">
        <f t="shared" si="32"/>
        <v>1</v>
      </c>
      <c r="V657" s="32"/>
      <c r="W657" s="32"/>
    </row>
    <row r="658" spans="1:23" x14ac:dyDescent="0.25">
      <c r="A658" t="s">
        <v>439</v>
      </c>
      <c r="B658" t="str">
        <f t="shared" si="30"/>
        <v>Kenya</v>
      </c>
      <c r="C658" t="s">
        <v>451</v>
      </c>
      <c r="D658" t="s">
        <v>451</v>
      </c>
      <c r="E658" t="s">
        <v>143</v>
      </c>
      <c r="F658" t="s">
        <v>539</v>
      </c>
      <c r="G658" t="s">
        <v>539</v>
      </c>
      <c r="H658" t="s">
        <v>768</v>
      </c>
      <c r="I658" t="s">
        <v>434</v>
      </c>
      <c r="J658" t="s">
        <v>66</v>
      </c>
      <c r="K658" t="s">
        <v>115</v>
      </c>
      <c r="L658" t="s">
        <v>115</v>
      </c>
      <c r="M658" t="str">
        <f t="shared" si="31"/>
        <v>Proportion of individuals who consider financial services from a SHG to be their most important financial instrument (Among all question respondents)</v>
      </c>
      <c r="N658" t="s">
        <v>544</v>
      </c>
      <c r="O658" s="19">
        <v>6.4200526228883253E-2</v>
      </c>
      <c r="P658">
        <v>3.6176980166901487E-3</v>
      </c>
      <c r="Q658" s="19">
        <v>5.7108878723133243E-2</v>
      </c>
      <c r="R658" s="19">
        <v>7.1292173734633271E-2</v>
      </c>
      <c r="S658">
        <v>4494</v>
      </c>
      <c r="T658" t="str">
        <f t="shared" si="32"/>
        <v>1</v>
      </c>
      <c r="V658" s="32"/>
      <c r="W658" s="32"/>
    </row>
    <row r="659" spans="1:23" x14ac:dyDescent="0.25">
      <c r="A659" t="s">
        <v>439</v>
      </c>
      <c r="B659" t="str">
        <f t="shared" si="30"/>
        <v>Kenya</v>
      </c>
      <c r="C659" t="s">
        <v>451</v>
      </c>
      <c r="D659" t="s">
        <v>451</v>
      </c>
      <c r="E659" t="s">
        <v>143</v>
      </c>
      <c r="F659" t="s">
        <v>539</v>
      </c>
      <c r="G659" t="s">
        <v>539</v>
      </c>
      <c r="H659" t="s">
        <v>768</v>
      </c>
      <c r="I659" t="s">
        <v>434</v>
      </c>
      <c r="J659" t="s">
        <v>66</v>
      </c>
      <c r="K659" t="s">
        <v>128</v>
      </c>
      <c r="L659" t="s">
        <v>128</v>
      </c>
      <c r="M659" t="str">
        <f t="shared" si="31"/>
        <v>Proportion of individuals who consider financial services from a SHG to be their most important financial instrument (Among all question respondents)</v>
      </c>
      <c r="N659" t="s">
        <v>544</v>
      </c>
      <c r="O659" s="19">
        <v>4.5627505275193297E-2</v>
      </c>
      <c r="P659">
        <v>5.1934241248732466E-3</v>
      </c>
      <c r="Q659" s="19">
        <v>3.5446977217943036E-2</v>
      </c>
      <c r="R659" s="19">
        <v>5.5808033332443559E-2</v>
      </c>
      <c r="S659">
        <v>1481</v>
      </c>
      <c r="T659" t="str">
        <f t="shared" si="32"/>
        <v>1</v>
      </c>
      <c r="V659" s="32"/>
      <c r="W659" s="32"/>
    </row>
    <row r="660" spans="1:23" x14ac:dyDescent="0.25">
      <c r="A660" t="s">
        <v>439</v>
      </c>
      <c r="B660" t="str">
        <f t="shared" si="30"/>
        <v>Kenya</v>
      </c>
      <c r="C660" t="s">
        <v>451</v>
      </c>
      <c r="D660" t="s">
        <v>451</v>
      </c>
      <c r="E660" t="s">
        <v>143</v>
      </c>
      <c r="F660" t="s">
        <v>539</v>
      </c>
      <c r="G660" t="s">
        <v>539</v>
      </c>
      <c r="H660" t="s">
        <v>768</v>
      </c>
      <c r="I660" t="s">
        <v>434</v>
      </c>
      <c r="J660" t="s">
        <v>66</v>
      </c>
      <c r="K660" t="s">
        <v>127</v>
      </c>
      <c r="L660" t="s">
        <v>127</v>
      </c>
      <c r="M660" t="str">
        <f t="shared" si="31"/>
        <v>Proportion of individuals who consider financial services from a SHG to be their most important financial instrument (Among all question respondents)</v>
      </c>
      <c r="N660" t="s">
        <v>544</v>
      </c>
      <c r="O660" s="19">
        <v>4.4504947929461768E-2</v>
      </c>
      <c r="P660">
        <v>2.5810821042219489E-3</v>
      </c>
      <c r="Q660" s="19">
        <v>3.9445393006339945E-2</v>
      </c>
      <c r="R660" s="19">
        <v>4.956450285258359E-2</v>
      </c>
      <c r="S660">
        <v>5963</v>
      </c>
      <c r="T660" t="str">
        <f t="shared" si="32"/>
        <v>1</v>
      </c>
      <c r="V660" s="32"/>
      <c r="W660" s="32"/>
    </row>
    <row r="661" spans="1:23" x14ac:dyDescent="0.25">
      <c r="A661" t="s">
        <v>439</v>
      </c>
      <c r="B661" t="str">
        <f t="shared" si="30"/>
        <v>Kenya</v>
      </c>
      <c r="C661" t="s">
        <v>451</v>
      </c>
      <c r="D661" t="s">
        <v>451</v>
      </c>
      <c r="E661" t="s">
        <v>143</v>
      </c>
      <c r="F661" t="s">
        <v>539</v>
      </c>
      <c r="G661" t="s">
        <v>539</v>
      </c>
      <c r="H661" t="s">
        <v>768</v>
      </c>
      <c r="I661" t="s">
        <v>434</v>
      </c>
      <c r="J661" t="s">
        <v>66</v>
      </c>
      <c r="K661" t="s">
        <v>124</v>
      </c>
      <c r="L661" t="s">
        <v>124</v>
      </c>
      <c r="M661" t="str">
        <f t="shared" si="31"/>
        <v>Proportion of individuals who consider financial services from a SHG to be their most important financial instrument (Among all question respondents)</v>
      </c>
      <c r="N661" t="s">
        <v>544</v>
      </c>
      <c r="O661" s="19">
        <v>4.4692170668376302E-2</v>
      </c>
      <c r="P661">
        <v>5.9154563444953848E-3</v>
      </c>
      <c r="Q661" s="19">
        <v>3.3096297248492682E-2</v>
      </c>
      <c r="R661" s="19">
        <v>5.6288044088259923E-2</v>
      </c>
      <c r="S661">
        <v>1106</v>
      </c>
      <c r="T661" t="str">
        <f t="shared" si="32"/>
        <v>1</v>
      </c>
      <c r="V661" s="32"/>
      <c r="W661" s="32"/>
    </row>
    <row r="662" spans="1:23" x14ac:dyDescent="0.25">
      <c r="A662" t="s">
        <v>439</v>
      </c>
      <c r="B662" t="str">
        <f t="shared" si="30"/>
        <v>Kenya</v>
      </c>
      <c r="C662" t="s">
        <v>451</v>
      </c>
      <c r="D662" t="s">
        <v>451</v>
      </c>
      <c r="E662" t="s">
        <v>143</v>
      </c>
      <c r="F662" t="s">
        <v>539</v>
      </c>
      <c r="G662" t="s">
        <v>539</v>
      </c>
      <c r="H662" t="s">
        <v>768</v>
      </c>
      <c r="I662" t="s">
        <v>434</v>
      </c>
      <c r="J662" t="s">
        <v>66</v>
      </c>
      <c r="K662" t="s">
        <v>123</v>
      </c>
      <c r="L662" t="s">
        <v>123</v>
      </c>
      <c r="M662" t="str">
        <f t="shared" si="31"/>
        <v>Proportion of individuals who consider financial services from a SHG to be their most important financial instrument (Among all question respondents)</v>
      </c>
      <c r="N662" t="s">
        <v>544</v>
      </c>
      <c r="O662" s="19">
        <v>4.4729969348075778E-2</v>
      </c>
      <c r="P662">
        <v>2.5106011951487933E-3</v>
      </c>
      <c r="Q662" s="19">
        <v>3.9808561585144946E-2</v>
      </c>
      <c r="R662" s="19">
        <v>4.965137711100661E-2</v>
      </c>
      <c r="S662">
        <v>6338</v>
      </c>
      <c r="T662" t="str">
        <f t="shared" si="32"/>
        <v>1</v>
      </c>
      <c r="V662" s="32"/>
      <c r="W662" s="32"/>
    </row>
    <row r="663" spans="1:23" x14ac:dyDescent="0.25">
      <c r="A663" t="s">
        <v>439</v>
      </c>
      <c r="B663" t="str">
        <f t="shared" si="30"/>
        <v>Kenya</v>
      </c>
      <c r="C663" t="s">
        <v>451</v>
      </c>
      <c r="D663" t="s">
        <v>451</v>
      </c>
      <c r="E663" t="s">
        <v>143</v>
      </c>
      <c r="F663" t="s">
        <v>539</v>
      </c>
      <c r="G663" t="s">
        <v>539</v>
      </c>
      <c r="H663" t="s">
        <v>768</v>
      </c>
      <c r="I663" t="s">
        <v>434</v>
      </c>
      <c r="J663" t="s">
        <v>66</v>
      </c>
      <c r="K663" t="s">
        <v>132</v>
      </c>
      <c r="L663" t="s">
        <v>132</v>
      </c>
      <c r="M663" t="str">
        <f t="shared" si="31"/>
        <v>Proportion of individuals who consider financial services from a SHG to be their most important financial instrument (Among all question respondents)</v>
      </c>
      <c r="N663" t="s">
        <v>544</v>
      </c>
      <c r="O663" s="19">
        <v>3.5329338401289045E-2</v>
      </c>
      <c r="P663">
        <v>6.0029564512707502E-3</v>
      </c>
      <c r="Q663" s="19">
        <v>2.3562048507216386E-2</v>
      </c>
      <c r="R663" s="19">
        <v>4.7096628295361709E-2</v>
      </c>
      <c r="S663">
        <v>873</v>
      </c>
      <c r="T663" t="str">
        <f t="shared" si="32"/>
        <v>1</v>
      </c>
      <c r="V663" s="32"/>
      <c r="W663" s="32"/>
    </row>
    <row r="664" spans="1:23" x14ac:dyDescent="0.25">
      <c r="A664" t="s">
        <v>439</v>
      </c>
      <c r="B664" t="str">
        <f t="shared" si="30"/>
        <v>Kenya</v>
      </c>
      <c r="C664" t="s">
        <v>451</v>
      </c>
      <c r="D664" t="s">
        <v>451</v>
      </c>
      <c r="E664" t="s">
        <v>143</v>
      </c>
      <c r="F664" t="s">
        <v>539</v>
      </c>
      <c r="G664" t="s">
        <v>539</v>
      </c>
      <c r="H664" t="s">
        <v>768</v>
      </c>
      <c r="I664" t="s">
        <v>434</v>
      </c>
      <c r="J664" t="s">
        <v>66</v>
      </c>
      <c r="K664" t="s">
        <v>131</v>
      </c>
      <c r="L664" t="s">
        <v>131</v>
      </c>
      <c r="M664" t="str">
        <f t="shared" si="31"/>
        <v>Proportion of individuals who consider financial services from a SHG to be their most important financial instrument (Among all question respondents)</v>
      </c>
      <c r="N664" t="s">
        <v>544</v>
      </c>
      <c r="O664" s="19">
        <v>4.5924491763157702E-2</v>
      </c>
      <c r="P664">
        <v>2.4910526288417908E-3</v>
      </c>
      <c r="Q664" s="19">
        <v>4.1041359129123149E-2</v>
      </c>
      <c r="R664" s="19">
        <v>5.0807624397192254E-2</v>
      </c>
      <c r="S664">
        <v>6571</v>
      </c>
      <c r="T664" t="str">
        <f t="shared" si="32"/>
        <v>1</v>
      </c>
      <c r="V664" s="32"/>
      <c r="W664" s="32"/>
    </row>
    <row r="665" spans="1:23" x14ac:dyDescent="0.25">
      <c r="A665" t="s">
        <v>439</v>
      </c>
      <c r="B665" t="str">
        <f t="shared" si="30"/>
        <v>Kenya</v>
      </c>
      <c r="C665" t="s">
        <v>451</v>
      </c>
      <c r="D665" t="s">
        <v>451</v>
      </c>
      <c r="E665" t="s">
        <v>143</v>
      </c>
      <c r="F665" t="s">
        <v>539</v>
      </c>
      <c r="G665" t="s">
        <v>539</v>
      </c>
      <c r="H665" t="s">
        <v>768</v>
      </c>
      <c r="I665" t="s">
        <v>434</v>
      </c>
      <c r="J665" t="s">
        <v>66</v>
      </c>
      <c r="K665" t="s">
        <v>121</v>
      </c>
      <c r="L665" t="s">
        <v>121</v>
      </c>
      <c r="M665" t="str">
        <f t="shared" si="31"/>
        <v>Proportion of individuals who consider financial services from a SHG to be their most important financial instrument (Among all question respondents)</v>
      </c>
      <c r="N665" t="s">
        <v>544</v>
      </c>
      <c r="O665" s="19">
        <v>5.0253014211737321E-2</v>
      </c>
      <c r="P665">
        <v>2.9320969405371485E-3</v>
      </c>
      <c r="Q665" s="19">
        <v>4.4505275126685048E-2</v>
      </c>
      <c r="R665" s="19">
        <v>5.6000753296789593E-2</v>
      </c>
      <c r="S665">
        <v>5150</v>
      </c>
      <c r="T665" t="str">
        <f t="shared" si="32"/>
        <v>1</v>
      </c>
      <c r="V665" s="32"/>
      <c r="W665" s="32"/>
    </row>
    <row r="666" spans="1:23" x14ac:dyDescent="0.25">
      <c r="A666" t="s">
        <v>439</v>
      </c>
      <c r="B666" t="str">
        <f t="shared" si="30"/>
        <v>Kenya</v>
      </c>
      <c r="C666" t="s">
        <v>451</v>
      </c>
      <c r="D666" t="s">
        <v>451</v>
      </c>
      <c r="E666" t="s">
        <v>143</v>
      </c>
      <c r="F666" t="s">
        <v>539</v>
      </c>
      <c r="G666" t="s">
        <v>539</v>
      </c>
      <c r="H666" t="s">
        <v>768</v>
      </c>
      <c r="I666" t="s">
        <v>434</v>
      </c>
      <c r="J666" t="s">
        <v>66</v>
      </c>
      <c r="K666" t="s">
        <v>120</v>
      </c>
      <c r="L666" t="s">
        <v>120</v>
      </c>
      <c r="M666" t="str">
        <f t="shared" si="31"/>
        <v>Proportion of individuals who consider financial services from a SHG to be their most important financial instrument (Among all question respondents)</v>
      </c>
      <c r="N666" t="s">
        <v>544</v>
      </c>
      <c r="O666" s="19">
        <v>3.3100419698459525E-2</v>
      </c>
      <c r="P666">
        <v>3.6557996228075255E-3</v>
      </c>
      <c r="Q666" s="19">
        <v>2.5934182978944079E-2</v>
      </c>
      <c r="R666" s="19">
        <v>4.0266656417974972E-2</v>
      </c>
      <c r="S666">
        <v>2294</v>
      </c>
      <c r="T666" t="str">
        <f t="shared" si="32"/>
        <v>1</v>
      </c>
      <c r="V666" s="32"/>
      <c r="W666" s="32"/>
    </row>
    <row r="667" spans="1:23" x14ac:dyDescent="0.25">
      <c r="A667" t="s">
        <v>439</v>
      </c>
      <c r="B667" t="str">
        <f t="shared" si="30"/>
        <v>Kenya</v>
      </c>
      <c r="C667" t="s">
        <v>451</v>
      </c>
      <c r="D667" t="s">
        <v>451</v>
      </c>
      <c r="E667" t="s">
        <v>143</v>
      </c>
      <c r="F667" t="s">
        <v>539</v>
      </c>
      <c r="G667" t="s">
        <v>539</v>
      </c>
      <c r="H667" t="s">
        <v>578</v>
      </c>
      <c r="I667" t="s">
        <v>762</v>
      </c>
      <c r="J667" t="s">
        <v>66</v>
      </c>
      <c r="K667" t="s">
        <v>135</v>
      </c>
      <c r="L667" t="s">
        <v>135</v>
      </c>
      <c r="M667" t="str">
        <f t="shared" si="31"/>
        <v>Proportion of individuals who consider financial services from a SHG to be their most important financial instrument (Among all question respondents)</v>
      </c>
      <c r="N667" t="s">
        <v>546</v>
      </c>
      <c r="O667" s="19">
        <v>7.7895592788321241E-2</v>
      </c>
      <c r="P667">
        <v>4.4176216142758273E-3</v>
      </c>
      <c r="Q667" s="19">
        <v>6.9235952391520555E-2</v>
      </c>
      <c r="R667" s="19">
        <v>8.6555233185121927E-2</v>
      </c>
      <c r="S667">
        <v>3460</v>
      </c>
      <c r="T667" t="str">
        <f t="shared" si="32"/>
        <v>1</v>
      </c>
      <c r="V667" s="32"/>
      <c r="W667" s="32"/>
    </row>
    <row r="668" spans="1:23" x14ac:dyDescent="0.25">
      <c r="A668" t="s">
        <v>439</v>
      </c>
      <c r="B668" t="str">
        <f t="shared" si="30"/>
        <v>Kenya</v>
      </c>
      <c r="C668" t="s">
        <v>451</v>
      </c>
      <c r="D668" t="s">
        <v>451</v>
      </c>
      <c r="E668" t="s">
        <v>143</v>
      </c>
      <c r="F668" t="s">
        <v>539</v>
      </c>
      <c r="G668" t="s">
        <v>539</v>
      </c>
      <c r="H668" t="s">
        <v>578</v>
      </c>
      <c r="I668" t="s">
        <v>762</v>
      </c>
      <c r="J668" t="s">
        <v>66</v>
      </c>
      <c r="K668" t="s">
        <v>134</v>
      </c>
      <c r="L668" t="s">
        <v>134</v>
      </c>
      <c r="M668" t="str">
        <f t="shared" si="31"/>
        <v>Proportion of individuals who consider financial services from a SHG to be their most important financial instrument (Among all question respondents)</v>
      </c>
      <c r="N668" t="s">
        <v>546</v>
      </c>
      <c r="O668" s="19">
        <v>0.10399734940496472</v>
      </c>
      <c r="P668">
        <v>4.6809570518918505E-3</v>
      </c>
      <c r="Q668" s="19">
        <v>9.4821417568403218E-2</v>
      </c>
      <c r="R668" s="19">
        <v>0.11317328124152622</v>
      </c>
      <c r="S668">
        <v>3984</v>
      </c>
      <c r="T668" t="str">
        <f t="shared" si="32"/>
        <v>1</v>
      </c>
      <c r="V668" s="32"/>
      <c r="W668" s="32"/>
    </row>
    <row r="669" spans="1:23" x14ac:dyDescent="0.25">
      <c r="A669" t="s">
        <v>439</v>
      </c>
      <c r="B669" t="str">
        <f t="shared" si="30"/>
        <v>Kenya</v>
      </c>
      <c r="C669" t="s">
        <v>451</v>
      </c>
      <c r="D669" t="s">
        <v>451</v>
      </c>
      <c r="E669" t="s">
        <v>143</v>
      </c>
      <c r="F669" t="s">
        <v>539</v>
      </c>
      <c r="G669" t="s">
        <v>539</v>
      </c>
      <c r="H669" t="s">
        <v>578</v>
      </c>
      <c r="I669" t="s">
        <v>762</v>
      </c>
      <c r="J669" t="s">
        <v>66</v>
      </c>
      <c r="K669" t="s">
        <v>116</v>
      </c>
      <c r="L669" t="s">
        <v>116</v>
      </c>
      <c r="M669" t="str">
        <f t="shared" si="31"/>
        <v>Proportion of individuals who consider financial services from a SHG to be their most important financial instrument (Among all question respondents)</v>
      </c>
      <c r="N669" t="s">
        <v>546</v>
      </c>
      <c r="O669" s="19">
        <v>4.5068557952679209E-2</v>
      </c>
      <c r="P669">
        <v>3.7932344756609056E-3</v>
      </c>
      <c r="Q669" s="19">
        <v>3.763286144965302E-2</v>
      </c>
      <c r="R669" s="19">
        <v>5.2504254455705397E-2</v>
      </c>
      <c r="S669">
        <v>2950</v>
      </c>
      <c r="T669" t="str">
        <f t="shared" si="32"/>
        <v>1</v>
      </c>
      <c r="V669" s="32"/>
      <c r="W669" s="32"/>
    </row>
    <row r="670" spans="1:23" x14ac:dyDescent="0.25">
      <c r="A670" t="s">
        <v>439</v>
      </c>
      <c r="B670" t="str">
        <f t="shared" si="30"/>
        <v>Kenya</v>
      </c>
      <c r="C670" t="s">
        <v>451</v>
      </c>
      <c r="D670" t="s">
        <v>451</v>
      </c>
      <c r="E670" t="s">
        <v>143</v>
      </c>
      <c r="F670" t="s">
        <v>539</v>
      </c>
      <c r="G670" t="s">
        <v>539</v>
      </c>
      <c r="H670" t="s">
        <v>578</v>
      </c>
      <c r="I670" t="s">
        <v>762</v>
      </c>
      <c r="J670" t="s">
        <v>66</v>
      </c>
      <c r="K670" t="s">
        <v>115</v>
      </c>
      <c r="L670" t="s">
        <v>115</v>
      </c>
      <c r="M670" t="str">
        <f t="shared" si="31"/>
        <v>Proportion of individuals who consider financial services from a SHG to be their most important financial instrument (Among all question respondents)</v>
      </c>
      <c r="N670" t="s">
        <v>546</v>
      </c>
      <c r="O670" s="19">
        <v>0.13743901820364407</v>
      </c>
      <c r="P670">
        <v>5.1119382493615643E-3</v>
      </c>
      <c r="Q670" s="19">
        <v>0.127418263577806</v>
      </c>
      <c r="R670" s="19">
        <v>0.14745977282948214</v>
      </c>
      <c r="S670">
        <v>4494</v>
      </c>
      <c r="T670" t="str">
        <f t="shared" si="32"/>
        <v>1</v>
      </c>
      <c r="V670" s="32"/>
      <c r="W670" s="32"/>
    </row>
    <row r="671" spans="1:23" x14ac:dyDescent="0.25">
      <c r="A671" t="s">
        <v>439</v>
      </c>
      <c r="B671" t="str">
        <f t="shared" si="30"/>
        <v>Kenya</v>
      </c>
      <c r="C671" t="s">
        <v>451</v>
      </c>
      <c r="D671" t="s">
        <v>451</v>
      </c>
      <c r="E671" t="s">
        <v>143</v>
      </c>
      <c r="F671" t="s">
        <v>539</v>
      </c>
      <c r="G671" t="s">
        <v>539</v>
      </c>
      <c r="H671" t="s">
        <v>578</v>
      </c>
      <c r="I671" t="s">
        <v>762</v>
      </c>
      <c r="J671" t="s">
        <v>66</v>
      </c>
      <c r="K671" t="s">
        <v>128</v>
      </c>
      <c r="L671" t="s">
        <v>128</v>
      </c>
      <c r="M671" t="str">
        <f t="shared" si="31"/>
        <v>Proportion of individuals who consider financial services from a SHG to be their most important financial instrument (Among all question respondents)</v>
      </c>
      <c r="N671" t="s">
        <v>546</v>
      </c>
      <c r="O671" s="19">
        <v>0.13751880719613732</v>
      </c>
      <c r="P671">
        <v>8.6848018714942386E-3</v>
      </c>
      <c r="Q671" s="19">
        <v>0.12049422630335985</v>
      </c>
      <c r="R671" s="19">
        <v>0.1545433880889148</v>
      </c>
      <c r="S671">
        <v>1481</v>
      </c>
      <c r="T671" t="str">
        <f t="shared" si="32"/>
        <v>1</v>
      </c>
      <c r="V671" s="32"/>
      <c r="W671" s="32"/>
    </row>
    <row r="672" spans="1:23" x14ac:dyDescent="0.25">
      <c r="A672" t="s">
        <v>439</v>
      </c>
      <c r="B672" t="str">
        <f t="shared" si="30"/>
        <v>Kenya</v>
      </c>
      <c r="C672" t="s">
        <v>451</v>
      </c>
      <c r="D672" t="s">
        <v>451</v>
      </c>
      <c r="E672" t="s">
        <v>143</v>
      </c>
      <c r="F672" t="s">
        <v>539</v>
      </c>
      <c r="G672" t="s">
        <v>539</v>
      </c>
      <c r="H672" t="s">
        <v>578</v>
      </c>
      <c r="I672" t="s">
        <v>762</v>
      </c>
      <c r="J672" t="s">
        <v>66</v>
      </c>
      <c r="K672" t="s">
        <v>127</v>
      </c>
      <c r="L672" t="s">
        <v>127</v>
      </c>
      <c r="M672" t="str">
        <f t="shared" si="31"/>
        <v>Proportion of individuals who consider financial services from a SHG to be their most important financial instrument (Among all question respondents)</v>
      </c>
      <c r="N672" t="s">
        <v>546</v>
      </c>
      <c r="O672" s="19">
        <v>8.0673518477992895E-2</v>
      </c>
      <c r="P672">
        <v>3.4179363437354272E-3</v>
      </c>
      <c r="Q672" s="19">
        <v>7.3973523686437628E-2</v>
      </c>
      <c r="R672" s="19">
        <v>8.7373513269548161E-2</v>
      </c>
      <c r="S672">
        <v>5963</v>
      </c>
      <c r="T672" t="str">
        <f t="shared" si="32"/>
        <v>1</v>
      </c>
      <c r="V672" s="32"/>
      <c r="W672" s="32"/>
    </row>
    <row r="673" spans="1:23" x14ac:dyDescent="0.25">
      <c r="A673" t="s">
        <v>439</v>
      </c>
      <c r="B673" t="str">
        <f t="shared" si="30"/>
        <v>Kenya</v>
      </c>
      <c r="C673" t="s">
        <v>451</v>
      </c>
      <c r="D673" t="s">
        <v>451</v>
      </c>
      <c r="E673" t="s">
        <v>143</v>
      </c>
      <c r="F673" t="s">
        <v>539</v>
      </c>
      <c r="G673" t="s">
        <v>539</v>
      </c>
      <c r="H673" t="s">
        <v>578</v>
      </c>
      <c r="I673" t="s">
        <v>762</v>
      </c>
      <c r="J673" t="s">
        <v>66</v>
      </c>
      <c r="K673" t="s">
        <v>124</v>
      </c>
      <c r="L673" t="s">
        <v>124</v>
      </c>
      <c r="M673" t="str">
        <f t="shared" si="31"/>
        <v>Proportion of individuals who consider financial services from a SHG to be their most important financial instrument (Among all question respondents)</v>
      </c>
      <c r="N673" t="s">
        <v>546</v>
      </c>
      <c r="O673" s="19">
        <v>0.12898095260437883</v>
      </c>
      <c r="P673">
        <v>9.7065381620226199E-3</v>
      </c>
      <c r="Q673" s="19">
        <v>0.10995354688667412</v>
      </c>
      <c r="R673" s="19">
        <v>0.14800835832208353</v>
      </c>
      <c r="S673">
        <v>1106</v>
      </c>
      <c r="T673" t="str">
        <f t="shared" si="32"/>
        <v>1</v>
      </c>
      <c r="V673" s="32"/>
      <c r="W673" s="32"/>
    </row>
    <row r="674" spans="1:23" x14ac:dyDescent="0.25">
      <c r="A674" t="s">
        <v>439</v>
      </c>
      <c r="B674" t="str">
        <f t="shared" si="30"/>
        <v>Kenya</v>
      </c>
      <c r="C674" t="s">
        <v>451</v>
      </c>
      <c r="D674" t="s">
        <v>451</v>
      </c>
      <c r="E674" t="s">
        <v>143</v>
      </c>
      <c r="F674" t="s">
        <v>539</v>
      </c>
      <c r="G674" t="s">
        <v>539</v>
      </c>
      <c r="H674" t="s">
        <v>578</v>
      </c>
      <c r="I674" t="s">
        <v>762</v>
      </c>
      <c r="J674" t="s">
        <v>66</v>
      </c>
      <c r="K674" t="s">
        <v>123</v>
      </c>
      <c r="L674" t="s">
        <v>123</v>
      </c>
      <c r="M674" t="str">
        <f t="shared" si="31"/>
        <v>Proportion of individuals who consider financial services from a SHG to be their most important financial instrument (Among all question respondents)</v>
      </c>
      <c r="N674" t="s">
        <v>546</v>
      </c>
      <c r="O674" s="19">
        <v>8.5403134484227025E-2</v>
      </c>
      <c r="P674">
        <v>3.4061617188278271E-3</v>
      </c>
      <c r="Q674" s="19">
        <v>7.8726203573324785E-2</v>
      </c>
      <c r="R674" s="19">
        <v>9.2080065395129265E-2</v>
      </c>
      <c r="S674">
        <v>6338</v>
      </c>
      <c r="T674" t="str">
        <f t="shared" si="32"/>
        <v>1</v>
      </c>
      <c r="V674" s="32"/>
      <c r="W674" s="32"/>
    </row>
    <row r="675" spans="1:23" x14ac:dyDescent="0.25">
      <c r="A675" t="s">
        <v>439</v>
      </c>
      <c r="B675" t="str">
        <f t="shared" si="30"/>
        <v>Kenya</v>
      </c>
      <c r="C675" t="s">
        <v>451</v>
      </c>
      <c r="D675" t="s">
        <v>451</v>
      </c>
      <c r="E675" t="s">
        <v>143</v>
      </c>
      <c r="F675" t="s">
        <v>539</v>
      </c>
      <c r="G675" t="s">
        <v>539</v>
      </c>
      <c r="H675" t="s">
        <v>578</v>
      </c>
      <c r="I675" t="s">
        <v>762</v>
      </c>
      <c r="J675" t="s">
        <v>66</v>
      </c>
      <c r="K675" t="s">
        <v>132</v>
      </c>
      <c r="L675" t="s">
        <v>132</v>
      </c>
      <c r="M675" t="str">
        <f t="shared" si="31"/>
        <v>Proportion of individuals who consider financial services from a SHG to be their most important financial instrument (Among all question respondents)</v>
      </c>
      <c r="N675" t="s">
        <v>546</v>
      </c>
      <c r="O675" s="19">
        <v>0.10141252512133823</v>
      </c>
      <c r="P675">
        <v>9.955203805605127E-3</v>
      </c>
      <c r="Q675" s="19">
        <v>8.1897845965148014E-2</v>
      </c>
      <c r="R675" s="19">
        <v>0.12092720427752846</v>
      </c>
      <c r="S675">
        <v>873</v>
      </c>
      <c r="T675" t="str">
        <f t="shared" si="32"/>
        <v>1</v>
      </c>
      <c r="V675" s="32"/>
      <c r="W675" s="32"/>
    </row>
    <row r="676" spans="1:23" x14ac:dyDescent="0.25">
      <c r="A676" t="s">
        <v>439</v>
      </c>
      <c r="B676" t="str">
        <f t="shared" si="30"/>
        <v>Kenya</v>
      </c>
      <c r="C676" t="s">
        <v>451</v>
      </c>
      <c r="D676" t="s">
        <v>451</v>
      </c>
      <c r="E676" t="s">
        <v>143</v>
      </c>
      <c r="F676" t="s">
        <v>539</v>
      </c>
      <c r="G676" t="s">
        <v>539</v>
      </c>
      <c r="H676" t="s">
        <v>578</v>
      </c>
      <c r="I676" t="s">
        <v>762</v>
      </c>
      <c r="J676" t="s">
        <v>66</v>
      </c>
      <c r="K676" t="s">
        <v>131</v>
      </c>
      <c r="L676" t="s">
        <v>131</v>
      </c>
      <c r="M676" t="str">
        <f t="shared" si="31"/>
        <v>Proportion of individuals who consider financial services from a SHG to be their most important financial instrument (Among all question respondents)</v>
      </c>
      <c r="N676" t="s">
        <v>546</v>
      </c>
      <c r="O676" s="19">
        <v>9.0558583656139904E-2</v>
      </c>
      <c r="P676">
        <v>3.4240937088349929E-3</v>
      </c>
      <c r="Q676" s="19">
        <v>8.3846439746366852E-2</v>
      </c>
      <c r="R676" s="19">
        <v>9.7270727565912957E-2</v>
      </c>
      <c r="S676">
        <v>6571</v>
      </c>
      <c r="T676" t="str">
        <f t="shared" si="32"/>
        <v>1</v>
      </c>
      <c r="V676" s="32"/>
      <c r="W676" s="32"/>
    </row>
    <row r="677" spans="1:23" x14ac:dyDescent="0.25">
      <c r="A677" t="s">
        <v>439</v>
      </c>
      <c r="B677" t="str">
        <f t="shared" si="30"/>
        <v>Kenya</v>
      </c>
      <c r="C677" t="s">
        <v>451</v>
      </c>
      <c r="D677" t="s">
        <v>451</v>
      </c>
      <c r="E677" t="s">
        <v>143</v>
      </c>
      <c r="F677" t="s">
        <v>539</v>
      </c>
      <c r="G677" t="s">
        <v>539</v>
      </c>
      <c r="H677" t="s">
        <v>578</v>
      </c>
      <c r="I677" t="s">
        <v>762</v>
      </c>
      <c r="J677" t="s">
        <v>66</v>
      </c>
      <c r="K677" t="s">
        <v>121</v>
      </c>
      <c r="L677" t="s">
        <v>121</v>
      </c>
      <c r="M677" t="str">
        <f t="shared" si="31"/>
        <v>Proportion of individuals who consider financial services from a SHG to be their most important financial instrument (Among all question respondents)</v>
      </c>
      <c r="N677" t="s">
        <v>546</v>
      </c>
      <c r="O677" s="19">
        <v>0.11600811304907092</v>
      </c>
      <c r="P677">
        <v>4.3595035160995839E-3</v>
      </c>
      <c r="Q677" s="19">
        <v>0.10746225346152333</v>
      </c>
      <c r="R677" s="19">
        <v>0.12455397263661852</v>
      </c>
      <c r="S677">
        <v>5150</v>
      </c>
      <c r="T677" t="str">
        <f t="shared" si="32"/>
        <v>1</v>
      </c>
      <c r="V677" s="32"/>
      <c r="W677" s="32"/>
    </row>
    <row r="678" spans="1:23" x14ac:dyDescent="0.25">
      <c r="A678" t="s">
        <v>439</v>
      </c>
      <c r="B678" t="str">
        <f t="shared" si="30"/>
        <v>Kenya</v>
      </c>
      <c r="C678" t="s">
        <v>451</v>
      </c>
      <c r="D678" t="s">
        <v>451</v>
      </c>
      <c r="E678" t="s">
        <v>143</v>
      </c>
      <c r="F678" t="s">
        <v>539</v>
      </c>
      <c r="G678" t="s">
        <v>539</v>
      </c>
      <c r="H678" t="s">
        <v>578</v>
      </c>
      <c r="I678" t="s">
        <v>762</v>
      </c>
      <c r="J678" t="s">
        <v>66</v>
      </c>
      <c r="K678" t="s">
        <v>120</v>
      </c>
      <c r="L678" t="s">
        <v>120</v>
      </c>
      <c r="M678" t="str">
        <f t="shared" si="31"/>
        <v>Proportion of individuals who consider financial services from a SHG to be their most important financial instrument (Among all question respondents)</v>
      </c>
      <c r="N678" t="s">
        <v>546</v>
      </c>
      <c r="O678" s="19">
        <v>4.0864348392374267E-2</v>
      </c>
      <c r="P678">
        <v>3.9455250942629942E-3</v>
      </c>
      <c r="Q678" s="19">
        <v>3.3130180843398145E-2</v>
      </c>
      <c r="R678" s="19">
        <v>4.8598515941350388E-2</v>
      </c>
      <c r="S678">
        <v>2294</v>
      </c>
      <c r="T678" t="str">
        <f t="shared" si="32"/>
        <v>1</v>
      </c>
      <c r="V678" s="32"/>
      <c r="W678" s="32"/>
    </row>
    <row r="679" spans="1:23" x14ac:dyDescent="0.25">
      <c r="A679" t="s">
        <v>439</v>
      </c>
      <c r="B679" t="str">
        <f t="shared" si="30"/>
        <v>Kenya</v>
      </c>
      <c r="C679" t="s">
        <v>451</v>
      </c>
      <c r="D679" t="s">
        <v>451</v>
      </c>
      <c r="E679" t="s">
        <v>143</v>
      </c>
      <c r="F679" t="s">
        <v>539</v>
      </c>
      <c r="G679" t="s">
        <v>539</v>
      </c>
      <c r="H679" t="s">
        <v>769</v>
      </c>
      <c r="I679" t="s">
        <v>740</v>
      </c>
      <c r="J679" t="s">
        <v>66</v>
      </c>
      <c r="K679" t="s">
        <v>135</v>
      </c>
      <c r="L679" t="s">
        <v>135</v>
      </c>
      <c r="M679" t="str">
        <f t="shared" si="31"/>
        <v>Proportion of individuals who consider financial services from a SHG to be their most important financial instrument (Among all question respondents)</v>
      </c>
      <c r="N679" t="s">
        <v>547</v>
      </c>
      <c r="O679" s="19">
        <v>0.12129710267682953</v>
      </c>
      <c r="P679">
        <v>5.4186842720628133E-3</v>
      </c>
      <c r="Q679" s="19">
        <v>0.11067512974274521</v>
      </c>
      <c r="R679" s="19">
        <v>0.13191907561091384</v>
      </c>
      <c r="S679">
        <v>3460</v>
      </c>
      <c r="T679" t="str">
        <f t="shared" si="32"/>
        <v>1</v>
      </c>
      <c r="V679" s="32"/>
      <c r="W679" s="32"/>
    </row>
    <row r="680" spans="1:23" x14ac:dyDescent="0.25">
      <c r="A680" t="s">
        <v>439</v>
      </c>
      <c r="B680" t="str">
        <f t="shared" si="30"/>
        <v>Kenya</v>
      </c>
      <c r="C680" t="s">
        <v>451</v>
      </c>
      <c r="D680" t="s">
        <v>451</v>
      </c>
      <c r="E680" t="s">
        <v>143</v>
      </c>
      <c r="F680" t="s">
        <v>539</v>
      </c>
      <c r="G680" t="s">
        <v>539</v>
      </c>
      <c r="H680" t="s">
        <v>769</v>
      </c>
      <c r="I680" t="s">
        <v>740</v>
      </c>
      <c r="J680" t="s">
        <v>66</v>
      </c>
      <c r="K680" t="s">
        <v>134</v>
      </c>
      <c r="L680" t="s">
        <v>134</v>
      </c>
      <c r="M680" t="str">
        <f t="shared" si="31"/>
        <v>Proportion of individuals who consider financial services from a SHG to be their most important financial instrument (Among all question respondents)</v>
      </c>
      <c r="N680" t="s">
        <v>547</v>
      </c>
      <c r="O680" s="19">
        <v>0.16576679870987379</v>
      </c>
      <c r="P680">
        <v>5.7300726110806098E-3</v>
      </c>
      <c r="Q680" s="19">
        <v>0.15453431887403049</v>
      </c>
      <c r="R680" s="19">
        <v>0.17699927854571709</v>
      </c>
      <c r="S680">
        <v>3984</v>
      </c>
      <c r="T680" t="str">
        <f t="shared" si="32"/>
        <v>1</v>
      </c>
      <c r="V680" s="32"/>
      <c r="W680" s="32"/>
    </row>
    <row r="681" spans="1:23" x14ac:dyDescent="0.25">
      <c r="A681" t="s">
        <v>439</v>
      </c>
      <c r="B681" t="str">
        <f t="shared" si="30"/>
        <v>Kenya</v>
      </c>
      <c r="C681" t="s">
        <v>451</v>
      </c>
      <c r="D681" t="s">
        <v>451</v>
      </c>
      <c r="E681" t="s">
        <v>143</v>
      </c>
      <c r="F681" t="s">
        <v>539</v>
      </c>
      <c r="G681" t="s">
        <v>539</v>
      </c>
      <c r="H681" t="s">
        <v>769</v>
      </c>
      <c r="I681" t="s">
        <v>740</v>
      </c>
      <c r="J681" t="s">
        <v>66</v>
      </c>
      <c r="K681" t="s">
        <v>116</v>
      </c>
      <c r="L681" t="s">
        <v>116</v>
      </c>
      <c r="M681" t="str">
        <f t="shared" si="31"/>
        <v>Proportion of individuals who consider financial services from a SHG to be their most important financial instrument (Among all question respondents)</v>
      </c>
      <c r="N681" t="s">
        <v>547</v>
      </c>
      <c r="O681" s="19">
        <v>7.4249342511613733E-2</v>
      </c>
      <c r="P681">
        <v>4.7863376216993351E-3</v>
      </c>
      <c r="Q681" s="19">
        <v>6.4866913309218718E-2</v>
      </c>
      <c r="R681" s="19">
        <v>8.3631771714008749E-2</v>
      </c>
      <c r="S681">
        <v>2950</v>
      </c>
      <c r="T681" t="str">
        <f t="shared" si="32"/>
        <v>1</v>
      </c>
      <c r="V681" s="32"/>
      <c r="W681" s="32"/>
    </row>
    <row r="682" spans="1:23" x14ac:dyDescent="0.25">
      <c r="A682" t="s">
        <v>439</v>
      </c>
      <c r="B682" t="str">
        <f t="shared" si="30"/>
        <v>Kenya</v>
      </c>
      <c r="C682" t="s">
        <v>451</v>
      </c>
      <c r="D682" t="s">
        <v>451</v>
      </c>
      <c r="E682" t="s">
        <v>143</v>
      </c>
      <c r="F682" t="s">
        <v>539</v>
      </c>
      <c r="G682" t="s">
        <v>539</v>
      </c>
      <c r="H682" t="s">
        <v>769</v>
      </c>
      <c r="I682" t="s">
        <v>740</v>
      </c>
      <c r="J682" t="s">
        <v>66</v>
      </c>
      <c r="K682" t="s">
        <v>115</v>
      </c>
      <c r="L682" t="s">
        <v>115</v>
      </c>
      <c r="M682" t="str">
        <f t="shared" si="31"/>
        <v>Proportion of individuals who consider financial services from a SHG to be their most important financial instrument (Among all question respondents)</v>
      </c>
      <c r="N682" t="s">
        <v>547</v>
      </c>
      <c r="O682" s="19">
        <v>0.21406476946102784</v>
      </c>
      <c r="P682">
        <v>6.0939392430186942E-3</v>
      </c>
      <c r="Q682" s="19">
        <v>0.20211903246651655</v>
      </c>
      <c r="R682" s="19">
        <v>0.22601050645553913</v>
      </c>
      <c r="S682">
        <v>4494</v>
      </c>
      <c r="T682" t="str">
        <f t="shared" si="32"/>
        <v>1</v>
      </c>
      <c r="V682" s="32"/>
      <c r="W682" s="32"/>
    </row>
    <row r="683" spans="1:23" x14ac:dyDescent="0.25">
      <c r="A683" t="s">
        <v>439</v>
      </c>
      <c r="B683" t="str">
        <f t="shared" si="30"/>
        <v>Kenya</v>
      </c>
      <c r="C683" t="s">
        <v>451</v>
      </c>
      <c r="D683" t="s">
        <v>451</v>
      </c>
      <c r="E683" t="s">
        <v>143</v>
      </c>
      <c r="F683" t="s">
        <v>539</v>
      </c>
      <c r="G683" t="s">
        <v>539</v>
      </c>
      <c r="H683" t="s">
        <v>769</v>
      </c>
      <c r="I683" t="s">
        <v>740</v>
      </c>
      <c r="J683" t="s">
        <v>66</v>
      </c>
      <c r="K683" t="s">
        <v>128</v>
      </c>
      <c r="L683" t="s">
        <v>128</v>
      </c>
      <c r="M683" t="str">
        <f t="shared" si="31"/>
        <v>Proportion of individuals who consider financial services from a SHG to be their most important financial instrument (Among all question respondents)</v>
      </c>
      <c r="N683" t="s">
        <v>547</v>
      </c>
      <c r="O683" s="19">
        <v>0.18533878155644148</v>
      </c>
      <c r="P683">
        <v>9.8379687195620062E-3</v>
      </c>
      <c r="Q683" s="19">
        <v>0.16605367905611451</v>
      </c>
      <c r="R683" s="19">
        <v>0.20462388405676846</v>
      </c>
      <c r="S683">
        <v>1481</v>
      </c>
      <c r="T683" t="str">
        <f t="shared" si="32"/>
        <v>1</v>
      </c>
      <c r="V683" s="32"/>
      <c r="W683" s="32"/>
    </row>
    <row r="684" spans="1:23" x14ac:dyDescent="0.25">
      <c r="A684" t="s">
        <v>439</v>
      </c>
      <c r="B684" t="str">
        <f t="shared" si="30"/>
        <v>Kenya</v>
      </c>
      <c r="C684" t="s">
        <v>451</v>
      </c>
      <c r="D684" t="s">
        <v>451</v>
      </c>
      <c r="E684" t="s">
        <v>143</v>
      </c>
      <c r="F684" t="s">
        <v>539</v>
      </c>
      <c r="G684" t="s">
        <v>539</v>
      </c>
      <c r="H684" t="s">
        <v>769</v>
      </c>
      <c r="I684" t="s">
        <v>740</v>
      </c>
      <c r="J684" t="s">
        <v>66</v>
      </c>
      <c r="K684" t="s">
        <v>127</v>
      </c>
      <c r="L684" t="s">
        <v>127</v>
      </c>
      <c r="M684" t="str">
        <f t="shared" si="31"/>
        <v>Proportion of individuals who consider financial services from a SHG to be their most important financial instrument (Among all question respondents)</v>
      </c>
      <c r="N684" t="s">
        <v>547</v>
      </c>
      <c r="O684" s="19">
        <v>0.13515328272502572</v>
      </c>
      <c r="P684">
        <v>4.3118525345611659E-3</v>
      </c>
      <c r="Q684" s="19">
        <v>0.12670099262416876</v>
      </c>
      <c r="R684" s="19">
        <v>0.14360557282588268</v>
      </c>
      <c r="S684">
        <v>5963</v>
      </c>
      <c r="T684" t="str">
        <f t="shared" si="32"/>
        <v>1</v>
      </c>
      <c r="V684" s="32"/>
      <c r="W684" s="32"/>
    </row>
    <row r="685" spans="1:23" x14ac:dyDescent="0.25">
      <c r="A685" t="s">
        <v>439</v>
      </c>
      <c r="B685" t="str">
        <f t="shared" si="30"/>
        <v>Kenya</v>
      </c>
      <c r="C685" t="s">
        <v>451</v>
      </c>
      <c r="D685" t="s">
        <v>451</v>
      </c>
      <c r="E685" t="s">
        <v>143</v>
      </c>
      <c r="F685" t="s">
        <v>539</v>
      </c>
      <c r="G685" t="s">
        <v>539</v>
      </c>
      <c r="H685" t="s">
        <v>769</v>
      </c>
      <c r="I685" t="s">
        <v>740</v>
      </c>
      <c r="J685" t="s">
        <v>66</v>
      </c>
      <c r="K685" t="s">
        <v>124</v>
      </c>
      <c r="L685" t="s">
        <v>124</v>
      </c>
      <c r="M685" t="str">
        <f t="shared" si="31"/>
        <v>Proportion of individuals who consider financial services from a SHG to be their most important financial instrument (Among all question respondents)</v>
      </c>
      <c r="N685" t="s">
        <v>547</v>
      </c>
      <c r="O685" s="19">
        <v>0.17659891371493441</v>
      </c>
      <c r="P685">
        <v>1.1095956681687167E-2</v>
      </c>
      <c r="Q685" s="19">
        <v>0.15484787682779935</v>
      </c>
      <c r="R685" s="19">
        <v>0.19834995060206947</v>
      </c>
      <c r="S685">
        <v>1106</v>
      </c>
      <c r="T685" t="str">
        <f t="shared" si="32"/>
        <v>1</v>
      </c>
      <c r="V685" s="32"/>
      <c r="W685" s="32"/>
    </row>
    <row r="686" spans="1:23" x14ac:dyDescent="0.25">
      <c r="A686" t="s">
        <v>439</v>
      </c>
      <c r="B686" t="str">
        <f t="shared" si="30"/>
        <v>Kenya</v>
      </c>
      <c r="C686" t="s">
        <v>451</v>
      </c>
      <c r="D686" t="s">
        <v>451</v>
      </c>
      <c r="E686" t="s">
        <v>143</v>
      </c>
      <c r="F686" t="s">
        <v>539</v>
      </c>
      <c r="G686" t="s">
        <v>539</v>
      </c>
      <c r="H686" t="s">
        <v>769</v>
      </c>
      <c r="I686" t="s">
        <v>740</v>
      </c>
      <c r="J686" t="s">
        <v>66</v>
      </c>
      <c r="K686" t="s">
        <v>123</v>
      </c>
      <c r="L686" t="s">
        <v>123</v>
      </c>
      <c r="M686" t="str">
        <f t="shared" si="31"/>
        <v>Proportion of individuals who consider financial services from a SHG to be their most important financial instrument (Among all question respondents)</v>
      </c>
      <c r="N686" t="s">
        <v>547</v>
      </c>
      <c r="O686" s="19">
        <v>0.13953518565922576</v>
      </c>
      <c r="P686">
        <v>4.242920919516887E-3</v>
      </c>
      <c r="Q686" s="19">
        <v>0.13121799693520203</v>
      </c>
      <c r="R686" s="19">
        <v>0.1478523743832495</v>
      </c>
      <c r="S686">
        <v>6338</v>
      </c>
      <c r="T686" t="str">
        <f t="shared" si="32"/>
        <v>1</v>
      </c>
      <c r="V686" s="32"/>
      <c r="W686" s="32"/>
    </row>
    <row r="687" spans="1:23" x14ac:dyDescent="0.25">
      <c r="A687" t="s">
        <v>439</v>
      </c>
      <c r="B687" t="str">
        <f t="shared" si="30"/>
        <v>Kenya</v>
      </c>
      <c r="C687" t="s">
        <v>451</v>
      </c>
      <c r="D687" t="s">
        <v>451</v>
      </c>
      <c r="E687" t="s">
        <v>143</v>
      </c>
      <c r="F687" t="s">
        <v>539</v>
      </c>
      <c r="G687" t="s">
        <v>539</v>
      </c>
      <c r="H687" t="s">
        <v>769</v>
      </c>
      <c r="I687" t="s">
        <v>740</v>
      </c>
      <c r="J687" t="s">
        <v>66</v>
      </c>
      <c r="K687" t="s">
        <v>132</v>
      </c>
      <c r="L687" t="s">
        <v>132</v>
      </c>
      <c r="M687" t="str">
        <f t="shared" si="31"/>
        <v>Proportion of individuals who consider financial services from a SHG to be their most important financial instrument (Among all question respondents)</v>
      </c>
      <c r="N687" t="s">
        <v>547</v>
      </c>
      <c r="O687" s="19">
        <v>0.13961700860331633</v>
      </c>
      <c r="P687">
        <v>1.1430160358647334E-2</v>
      </c>
      <c r="Q687" s="19">
        <v>0.11721104721283043</v>
      </c>
      <c r="R687" s="19">
        <v>0.16202296999380222</v>
      </c>
      <c r="S687">
        <v>873</v>
      </c>
      <c r="T687" t="str">
        <f t="shared" si="32"/>
        <v>1</v>
      </c>
      <c r="V687" s="32"/>
      <c r="W687" s="32"/>
    </row>
    <row r="688" spans="1:23" x14ac:dyDescent="0.25">
      <c r="A688" t="s">
        <v>439</v>
      </c>
      <c r="B688" t="str">
        <f t="shared" si="30"/>
        <v>Kenya</v>
      </c>
      <c r="C688" t="s">
        <v>451</v>
      </c>
      <c r="D688" t="s">
        <v>451</v>
      </c>
      <c r="E688" t="s">
        <v>143</v>
      </c>
      <c r="F688" t="s">
        <v>539</v>
      </c>
      <c r="G688" t="s">
        <v>539</v>
      </c>
      <c r="H688" t="s">
        <v>769</v>
      </c>
      <c r="I688" t="s">
        <v>740</v>
      </c>
      <c r="J688" t="s">
        <v>66</v>
      </c>
      <c r="K688" t="s">
        <v>131</v>
      </c>
      <c r="L688" t="s">
        <v>131</v>
      </c>
      <c r="M688" t="str">
        <f t="shared" si="31"/>
        <v>Proportion of individuals who consider financial services from a SHG to be their most important financial instrument (Among all question respondents)</v>
      </c>
      <c r="N688" t="s">
        <v>547</v>
      </c>
      <c r="O688" s="19">
        <v>0.14564878150755825</v>
      </c>
      <c r="P688">
        <v>4.2331508096001055E-3</v>
      </c>
      <c r="Q688" s="19">
        <v>0.13735066824258119</v>
      </c>
      <c r="R688" s="19">
        <v>0.15394689477253531</v>
      </c>
      <c r="S688">
        <v>6571</v>
      </c>
      <c r="T688" t="str">
        <f t="shared" si="32"/>
        <v>1</v>
      </c>
      <c r="V688" s="32"/>
      <c r="W688" s="32"/>
    </row>
    <row r="689" spans="1:23" x14ac:dyDescent="0.25">
      <c r="A689" t="s">
        <v>439</v>
      </c>
      <c r="B689" t="str">
        <f t="shared" si="30"/>
        <v>Kenya</v>
      </c>
      <c r="C689" t="s">
        <v>451</v>
      </c>
      <c r="D689" t="s">
        <v>451</v>
      </c>
      <c r="E689" t="s">
        <v>143</v>
      </c>
      <c r="F689" t="s">
        <v>539</v>
      </c>
      <c r="G689" t="s">
        <v>539</v>
      </c>
      <c r="H689" t="s">
        <v>769</v>
      </c>
      <c r="I689" t="s">
        <v>740</v>
      </c>
      <c r="J689" t="s">
        <v>66</v>
      </c>
      <c r="K689" t="s">
        <v>121</v>
      </c>
      <c r="L689" t="s">
        <v>121</v>
      </c>
      <c r="M689" t="str">
        <f t="shared" si="31"/>
        <v>Proportion of individuals who consider financial services from a SHG to be their most important financial instrument (Among all question respondents)</v>
      </c>
      <c r="N689" t="s">
        <v>547</v>
      </c>
      <c r="O689" s="19">
        <v>0.17385233184719026</v>
      </c>
      <c r="P689">
        <v>5.1740930106978699E-3</v>
      </c>
      <c r="Q689" s="19">
        <v>0.16370964651638542</v>
      </c>
      <c r="R689" s="19">
        <v>0.1839950171779951</v>
      </c>
      <c r="S689">
        <v>5150</v>
      </c>
      <c r="T689" t="str">
        <f t="shared" si="32"/>
        <v>1</v>
      </c>
      <c r="V689" s="32"/>
      <c r="W689" s="32"/>
    </row>
    <row r="690" spans="1:23" x14ac:dyDescent="0.25">
      <c r="A690" t="s">
        <v>439</v>
      </c>
      <c r="B690" t="str">
        <f t="shared" si="30"/>
        <v>Kenya</v>
      </c>
      <c r="C690" t="s">
        <v>451</v>
      </c>
      <c r="D690" t="s">
        <v>451</v>
      </c>
      <c r="E690" t="s">
        <v>143</v>
      </c>
      <c r="F690" t="s">
        <v>539</v>
      </c>
      <c r="G690" t="s">
        <v>539</v>
      </c>
      <c r="H690" t="s">
        <v>769</v>
      </c>
      <c r="I690" t="s">
        <v>740</v>
      </c>
      <c r="J690" t="s">
        <v>66</v>
      </c>
      <c r="K690" t="s">
        <v>120</v>
      </c>
      <c r="L690" t="s">
        <v>120</v>
      </c>
      <c r="M690" t="str">
        <f t="shared" si="31"/>
        <v>Proportion of individuals who consider financial services from a SHG to be their most important financial instrument (Among all question respondents)</v>
      </c>
      <c r="N690" t="s">
        <v>547</v>
      </c>
      <c r="O690" s="19">
        <v>8.4230356142421678E-2</v>
      </c>
      <c r="P690">
        <v>5.6095167753963176E-3</v>
      </c>
      <c r="Q690" s="19">
        <v>7.323436915128799E-2</v>
      </c>
      <c r="R690" s="19">
        <v>9.5226343133555366E-2</v>
      </c>
      <c r="S690">
        <v>2294</v>
      </c>
      <c r="T690" t="str">
        <f t="shared" si="32"/>
        <v>1</v>
      </c>
      <c r="V690" s="32"/>
      <c r="W690" s="32"/>
    </row>
    <row r="691" spans="1:23" x14ac:dyDescent="0.25">
      <c r="A691" t="s">
        <v>439</v>
      </c>
      <c r="B691" t="str">
        <f t="shared" si="30"/>
        <v>Kenya</v>
      </c>
      <c r="C691" t="s">
        <v>451</v>
      </c>
      <c r="D691" t="s">
        <v>451</v>
      </c>
      <c r="E691" t="s">
        <v>143</v>
      </c>
      <c r="F691" t="s">
        <v>548</v>
      </c>
      <c r="G691" t="s">
        <v>548</v>
      </c>
      <c r="H691" t="s">
        <v>549</v>
      </c>
      <c r="I691" t="s">
        <v>0</v>
      </c>
      <c r="J691" t="s">
        <v>550</v>
      </c>
      <c r="K691" t="s">
        <v>135</v>
      </c>
      <c r="L691" t="s">
        <v>135</v>
      </c>
      <c r="M691" t="str">
        <f t="shared" si="31"/>
        <v>Proportion of individuals who have had a negative experience with a SHG (Among Individuals who have used SACCOs for financial services or belong to savings groups)</v>
      </c>
      <c r="N691" t="s">
        <v>551</v>
      </c>
      <c r="O691" s="19">
        <v>0.13972342318699085</v>
      </c>
      <c r="P691">
        <v>1.5587302221395115E-2</v>
      </c>
      <c r="Q691" s="19">
        <v>0.10916596677924069</v>
      </c>
      <c r="R691" s="19">
        <v>0.17028087959474103</v>
      </c>
      <c r="S691">
        <v>505</v>
      </c>
      <c r="T691" t="str">
        <f t="shared" si="32"/>
        <v>1</v>
      </c>
      <c r="V691" s="32"/>
      <c r="W691" s="32"/>
    </row>
    <row r="692" spans="1:23" x14ac:dyDescent="0.25">
      <c r="A692" t="s">
        <v>439</v>
      </c>
      <c r="B692" t="str">
        <f t="shared" si="30"/>
        <v>Kenya</v>
      </c>
      <c r="C692" t="s">
        <v>451</v>
      </c>
      <c r="D692" t="s">
        <v>451</v>
      </c>
      <c r="E692" t="s">
        <v>143</v>
      </c>
      <c r="F692" t="s">
        <v>548</v>
      </c>
      <c r="G692" t="s">
        <v>548</v>
      </c>
      <c r="H692" t="s">
        <v>549</v>
      </c>
      <c r="I692" t="s">
        <v>0</v>
      </c>
      <c r="J692" t="s">
        <v>550</v>
      </c>
      <c r="K692" t="s">
        <v>134</v>
      </c>
      <c r="L692" t="s">
        <v>134</v>
      </c>
      <c r="M692" t="str">
        <f t="shared" si="31"/>
        <v>Proportion of individuals who have had a negative experience with a SHG (Among Individuals who have used SACCOs for financial services or belong to savings groups)</v>
      </c>
      <c r="N692" t="s">
        <v>551</v>
      </c>
      <c r="O692" s="19">
        <v>0.13992250334753842</v>
      </c>
      <c r="P692">
        <v>1.6097656054828827E-2</v>
      </c>
      <c r="Q692" s="19">
        <v>0.10836280211325115</v>
      </c>
      <c r="R692" s="19">
        <v>0.17148220458182567</v>
      </c>
      <c r="S692">
        <v>492</v>
      </c>
      <c r="T692" t="str">
        <f t="shared" si="32"/>
        <v>1</v>
      </c>
      <c r="V692" s="32"/>
      <c r="W692" s="32"/>
    </row>
    <row r="693" spans="1:23" x14ac:dyDescent="0.25">
      <c r="A693" t="s">
        <v>439</v>
      </c>
      <c r="B693" t="str">
        <f t="shared" si="30"/>
        <v>Kenya</v>
      </c>
      <c r="C693" t="s">
        <v>451</v>
      </c>
      <c r="D693" t="s">
        <v>451</v>
      </c>
      <c r="E693" t="s">
        <v>143</v>
      </c>
      <c r="F693" t="s">
        <v>548</v>
      </c>
      <c r="G693" t="s">
        <v>548</v>
      </c>
      <c r="H693" t="s">
        <v>549</v>
      </c>
      <c r="I693" t="s">
        <v>0</v>
      </c>
      <c r="J693" t="s">
        <v>550</v>
      </c>
      <c r="K693" t="s">
        <v>116</v>
      </c>
      <c r="L693" t="s">
        <v>116</v>
      </c>
      <c r="M693" t="str">
        <f t="shared" si="31"/>
        <v>Proportion of individuals who have had a negative experience with a SHG (Among Individuals who have used SACCOs for financial services or belong to savings groups)</v>
      </c>
      <c r="N693" t="s">
        <v>551</v>
      </c>
      <c r="O693" s="19">
        <v>0.14987744437828768</v>
      </c>
      <c r="P693">
        <v>1.5543942024989023E-2</v>
      </c>
      <c r="Q693" s="19">
        <v>0.11940551886395807</v>
      </c>
      <c r="R693" s="19">
        <v>0.1803493698926173</v>
      </c>
      <c r="S693">
        <v>520</v>
      </c>
      <c r="T693" t="str">
        <f t="shared" si="32"/>
        <v>1</v>
      </c>
      <c r="V693" s="32"/>
      <c r="W693" s="32"/>
    </row>
    <row r="694" spans="1:23" x14ac:dyDescent="0.25">
      <c r="A694" t="s">
        <v>439</v>
      </c>
      <c r="B694" t="str">
        <f t="shared" si="30"/>
        <v>Kenya</v>
      </c>
      <c r="C694" t="s">
        <v>451</v>
      </c>
      <c r="D694" t="s">
        <v>451</v>
      </c>
      <c r="E694" t="s">
        <v>143</v>
      </c>
      <c r="F694" t="s">
        <v>548</v>
      </c>
      <c r="G694" t="s">
        <v>548</v>
      </c>
      <c r="H694" t="s">
        <v>549</v>
      </c>
      <c r="I694" t="s">
        <v>0</v>
      </c>
      <c r="J694" t="s">
        <v>550</v>
      </c>
      <c r="K694" t="s">
        <v>115</v>
      </c>
      <c r="L694" t="s">
        <v>115</v>
      </c>
      <c r="M694" t="str">
        <f t="shared" si="31"/>
        <v>Proportion of individuals who have had a negative experience with a SHG (Among Individuals who have used SACCOs for financial services or belong to savings groups)</v>
      </c>
      <c r="N694" t="s">
        <v>551</v>
      </c>
      <c r="O694" s="19">
        <v>0.12351235581061003</v>
      </c>
      <c r="P694">
        <v>1.5023958923221415E-2</v>
      </c>
      <c r="Q694" s="19">
        <v>9.4056701173950527E-2</v>
      </c>
      <c r="R694" s="19">
        <v>0.15296801044726951</v>
      </c>
      <c r="S694">
        <v>477</v>
      </c>
      <c r="T694" t="str">
        <f t="shared" si="32"/>
        <v>1</v>
      </c>
      <c r="V694" s="32"/>
      <c r="W694" s="32"/>
    </row>
    <row r="695" spans="1:23" x14ac:dyDescent="0.25">
      <c r="A695" t="s">
        <v>439</v>
      </c>
      <c r="B695" t="str">
        <f t="shared" si="30"/>
        <v>Kenya</v>
      </c>
      <c r="C695" t="s">
        <v>451</v>
      </c>
      <c r="D695" t="s">
        <v>451</v>
      </c>
      <c r="E695" t="s">
        <v>143</v>
      </c>
      <c r="F695" t="s">
        <v>548</v>
      </c>
      <c r="G695" t="s">
        <v>548</v>
      </c>
      <c r="H695" t="s">
        <v>549</v>
      </c>
      <c r="I695" t="s">
        <v>0</v>
      </c>
      <c r="J695" t="s">
        <v>550</v>
      </c>
      <c r="K695" t="s">
        <v>128</v>
      </c>
      <c r="L695" t="s">
        <v>128</v>
      </c>
      <c r="M695" t="str">
        <f t="shared" si="31"/>
        <v>Proportion of individuals who have had a negative experience with a SHG (Among Individuals who have used SACCOs for financial services or belong to savings groups)</v>
      </c>
      <c r="N695" t="s">
        <v>551</v>
      </c>
      <c r="O695" s="19">
        <v>0.11836513183968758</v>
      </c>
      <c r="P695">
        <v>4.0354847382753231E-2</v>
      </c>
      <c r="Q695" s="19">
        <v>3.9255817976556306E-2</v>
      </c>
      <c r="R695" s="19">
        <v>0.19747444570281886</v>
      </c>
      <c r="S695">
        <v>70</v>
      </c>
      <c r="T695" t="str">
        <f t="shared" si="32"/>
        <v>1</v>
      </c>
      <c r="V695" s="32"/>
      <c r="W695" s="32"/>
    </row>
    <row r="696" spans="1:23" x14ac:dyDescent="0.25">
      <c r="A696" t="s">
        <v>439</v>
      </c>
      <c r="B696" t="str">
        <f t="shared" si="30"/>
        <v>Kenya</v>
      </c>
      <c r="C696" t="s">
        <v>451</v>
      </c>
      <c r="D696" t="s">
        <v>451</v>
      </c>
      <c r="E696" t="s">
        <v>143</v>
      </c>
      <c r="F696" t="s">
        <v>548</v>
      </c>
      <c r="G696" t="s">
        <v>548</v>
      </c>
      <c r="H696" t="s">
        <v>549</v>
      </c>
      <c r="I696" t="s">
        <v>0</v>
      </c>
      <c r="J696" t="s">
        <v>550</v>
      </c>
      <c r="K696" t="s">
        <v>127</v>
      </c>
      <c r="L696" t="s">
        <v>127</v>
      </c>
      <c r="M696" t="str">
        <f t="shared" si="31"/>
        <v>Proportion of individuals who have had a negative experience with a SHG (Among Individuals who have used SACCOs for financial services or belong to savings groups)</v>
      </c>
      <c r="N696" t="s">
        <v>551</v>
      </c>
      <c r="O696" s="19">
        <v>0.14128357488569809</v>
      </c>
      <c r="P696">
        <v>1.1641220570203252E-2</v>
      </c>
      <c r="Q696" s="19">
        <v>0.1184590478079911</v>
      </c>
      <c r="R696" s="19">
        <v>0.16410810196340508</v>
      </c>
      <c r="S696">
        <v>927</v>
      </c>
      <c r="T696" t="str">
        <f t="shared" si="32"/>
        <v>1</v>
      </c>
      <c r="V696" s="32"/>
      <c r="W696" s="32"/>
    </row>
    <row r="697" spans="1:23" x14ac:dyDescent="0.25">
      <c r="A697" t="s">
        <v>439</v>
      </c>
      <c r="B697" t="str">
        <f t="shared" si="30"/>
        <v>Kenya</v>
      </c>
      <c r="C697" t="s">
        <v>451</v>
      </c>
      <c r="D697" t="s">
        <v>451</v>
      </c>
      <c r="E697" t="s">
        <v>143</v>
      </c>
      <c r="F697" t="s">
        <v>548</v>
      </c>
      <c r="G697" t="s">
        <v>548</v>
      </c>
      <c r="H697" t="s">
        <v>549</v>
      </c>
      <c r="I697" t="s">
        <v>0</v>
      </c>
      <c r="J697" t="s">
        <v>550</v>
      </c>
      <c r="K697" t="s">
        <v>124</v>
      </c>
      <c r="L697" t="s">
        <v>124</v>
      </c>
      <c r="M697" t="str">
        <f t="shared" si="31"/>
        <v>Proportion of individuals who have had a negative experience with a SHG (Among Individuals who have used SACCOs for financial services or belong to savings groups)</v>
      </c>
      <c r="N697" t="s">
        <v>551</v>
      </c>
      <c r="O697" s="19">
        <v>0.12125195786390365</v>
      </c>
      <c r="P697">
        <v>4.7271542077203091E-2</v>
      </c>
      <c r="Q697" s="19">
        <v>2.8584882826521232E-2</v>
      </c>
      <c r="R697" s="19">
        <v>0.21391903290128605</v>
      </c>
      <c r="S697">
        <v>49</v>
      </c>
      <c r="T697" t="str">
        <f t="shared" si="32"/>
        <v>1</v>
      </c>
      <c r="V697" s="32"/>
      <c r="W697" s="32"/>
    </row>
    <row r="698" spans="1:23" x14ac:dyDescent="0.25">
      <c r="A698" t="s">
        <v>439</v>
      </c>
      <c r="B698" t="str">
        <f t="shared" si="30"/>
        <v>Kenya</v>
      </c>
      <c r="C698" t="s">
        <v>451</v>
      </c>
      <c r="D698" t="s">
        <v>451</v>
      </c>
      <c r="E698" t="s">
        <v>143</v>
      </c>
      <c r="F698" t="s">
        <v>548</v>
      </c>
      <c r="G698" t="s">
        <v>548</v>
      </c>
      <c r="H698" t="s">
        <v>549</v>
      </c>
      <c r="I698" t="s">
        <v>0</v>
      </c>
      <c r="J698" t="s">
        <v>550</v>
      </c>
      <c r="K698" t="s">
        <v>123</v>
      </c>
      <c r="L698" t="s">
        <v>123</v>
      </c>
      <c r="M698" t="str">
        <f t="shared" si="31"/>
        <v>Proportion of individuals who have had a negative experience with a SHG (Among Individuals who have used SACCOs for financial services or belong to savings groups)</v>
      </c>
      <c r="N698" t="s">
        <v>551</v>
      </c>
      <c r="O698" s="19">
        <v>0.14072071550635368</v>
      </c>
      <c r="P698">
        <v>1.1515394723631618E-2</v>
      </c>
      <c r="Q698" s="19">
        <v>0.11814148382149756</v>
      </c>
      <c r="R698" s="19">
        <v>0.1632999471912098</v>
      </c>
      <c r="S698">
        <v>948</v>
      </c>
      <c r="T698" t="str">
        <f t="shared" si="32"/>
        <v>1</v>
      </c>
      <c r="V698" s="32"/>
      <c r="W698" s="32"/>
    </row>
    <row r="699" spans="1:23" x14ac:dyDescent="0.25">
      <c r="A699" t="s">
        <v>439</v>
      </c>
      <c r="B699" t="str">
        <f t="shared" si="30"/>
        <v>Kenya</v>
      </c>
      <c r="C699" t="s">
        <v>451</v>
      </c>
      <c r="D699" t="s">
        <v>451</v>
      </c>
      <c r="E699" t="s">
        <v>143</v>
      </c>
      <c r="F699" t="s">
        <v>548</v>
      </c>
      <c r="G699" t="s">
        <v>548</v>
      </c>
      <c r="H699" t="s">
        <v>549</v>
      </c>
      <c r="I699" t="s">
        <v>0</v>
      </c>
      <c r="J699" t="s">
        <v>550</v>
      </c>
      <c r="K699" t="s">
        <v>132</v>
      </c>
      <c r="L699" t="s">
        <v>132</v>
      </c>
      <c r="M699" t="str">
        <f t="shared" si="31"/>
        <v>Proportion of individuals who have had a negative experience with a SHG (Among Individuals who have used SACCOs for financial services or belong to savings groups)</v>
      </c>
      <c r="N699" t="s">
        <v>551</v>
      </c>
      <c r="O699" s="19">
        <v>0</v>
      </c>
      <c r="P699"/>
      <c r="S699">
        <v>5</v>
      </c>
      <c r="T699" t="str">
        <f t="shared" si="32"/>
        <v>0</v>
      </c>
      <c r="V699" s="32"/>
      <c r="W699" s="32"/>
    </row>
    <row r="700" spans="1:23" x14ac:dyDescent="0.25">
      <c r="A700" t="s">
        <v>439</v>
      </c>
      <c r="B700" t="str">
        <f t="shared" si="30"/>
        <v>Kenya</v>
      </c>
      <c r="C700" t="s">
        <v>451</v>
      </c>
      <c r="D700" t="s">
        <v>451</v>
      </c>
      <c r="E700" t="s">
        <v>143</v>
      </c>
      <c r="F700" t="s">
        <v>548</v>
      </c>
      <c r="G700" t="s">
        <v>548</v>
      </c>
      <c r="H700" t="s">
        <v>549</v>
      </c>
      <c r="I700" t="s">
        <v>0</v>
      </c>
      <c r="J700" t="s">
        <v>550</v>
      </c>
      <c r="K700" t="s">
        <v>131</v>
      </c>
      <c r="L700" t="s">
        <v>131</v>
      </c>
      <c r="M700" t="str">
        <f t="shared" si="31"/>
        <v>Proportion of individuals who have had a negative experience with a SHG (Among Individuals who have used SACCOs for financial services or belong to savings groups)</v>
      </c>
      <c r="N700" t="s">
        <v>551</v>
      </c>
      <c r="O700" s="19">
        <v>0.14055702700666503</v>
      </c>
      <c r="P700">
        <v>1.1254063244473938E-2</v>
      </c>
      <c r="Q700" s="19">
        <v>0.11848735953025097</v>
      </c>
      <c r="R700" s="19">
        <v>0.16262669448307909</v>
      </c>
      <c r="S700">
        <v>992</v>
      </c>
      <c r="T700" t="str">
        <f t="shared" si="32"/>
        <v>1</v>
      </c>
      <c r="V700" s="32"/>
      <c r="W700" s="32"/>
    </row>
    <row r="701" spans="1:23" x14ac:dyDescent="0.25">
      <c r="A701" t="s">
        <v>439</v>
      </c>
      <c r="B701" t="str">
        <f t="shared" si="30"/>
        <v>Kenya</v>
      </c>
      <c r="C701" t="s">
        <v>451</v>
      </c>
      <c r="D701" t="s">
        <v>451</v>
      </c>
      <c r="E701" t="s">
        <v>143</v>
      </c>
      <c r="F701" t="s">
        <v>548</v>
      </c>
      <c r="G701" t="s">
        <v>548</v>
      </c>
      <c r="H701" t="s">
        <v>549</v>
      </c>
      <c r="I701" t="s">
        <v>0</v>
      </c>
      <c r="J701" t="s">
        <v>550</v>
      </c>
      <c r="K701" t="s">
        <v>121</v>
      </c>
      <c r="L701" t="s">
        <v>121</v>
      </c>
      <c r="M701" t="str">
        <f t="shared" si="31"/>
        <v>Proportion of individuals who have had a negative experience with a SHG (Among Individuals who have used SACCOs for financial services or belong to savings groups)</v>
      </c>
      <c r="N701" t="s">
        <v>551</v>
      </c>
      <c r="O701" s="19">
        <v>0.16252507441842093</v>
      </c>
      <c r="P701">
        <v>1.9264381786476645E-2</v>
      </c>
      <c r="Q701" s="19">
        <v>0.12475053272180037</v>
      </c>
      <c r="R701" s="19">
        <v>0.20029961611504149</v>
      </c>
      <c r="S701">
        <v>389</v>
      </c>
      <c r="T701" t="str">
        <f t="shared" si="32"/>
        <v>1</v>
      </c>
      <c r="V701" s="32"/>
      <c r="W701" s="32"/>
    </row>
    <row r="702" spans="1:23" x14ac:dyDescent="0.25">
      <c r="A702" t="s">
        <v>439</v>
      </c>
      <c r="B702" t="str">
        <f t="shared" si="30"/>
        <v>Kenya</v>
      </c>
      <c r="C702" t="s">
        <v>451</v>
      </c>
      <c r="D702" t="s">
        <v>451</v>
      </c>
      <c r="E702" t="s">
        <v>143</v>
      </c>
      <c r="F702" t="s">
        <v>548</v>
      </c>
      <c r="G702" t="s">
        <v>548</v>
      </c>
      <c r="H702" t="s">
        <v>549</v>
      </c>
      <c r="I702" t="s">
        <v>0</v>
      </c>
      <c r="J702" t="s">
        <v>550</v>
      </c>
      <c r="K702" t="s">
        <v>120</v>
      </c>
      <c r="L702" t="s">
        <v>120</v>
      </c>
      <c r="M702" t="str">
        <f t="shared" si="31"/>
        <v>Proportion of individuals who have had a negative experience with a SHG (Among Individuals who have used SACCOs for financial services or belong to savings groups)</v>
      </c>
      <c r="N702" t="s">
        <v>551</v>
      </c>
      <c r="O702" s="19">
        <v>0.12597357240558885</v>
      </c>
      <c r="P702">
        <v>1.3634633131437809E-2</v>
      </c>
      <c r="Q702" s="19">
        <v>9.9245546445927021E-2</v>
      </c>
      <c r="R702" s="19">
        <v>0.15270159836525068</v>
      </c>
      <c r="S702">
        <v>608</v>
      </c>
      <c r="T702" t="str">
        <f t="shared" si="32"/>
        <v>1</v>
      </c>
      <c r="V702" s="32"/>
      <c r="W702" s="32"/>
    </row>
    <row r="703" spans="1:23" x14ac:dyDescent="0.25">
      <c r="A703" t="s">
        <v>439</v>
      </c>
      <c r="B703" t="str">
        <f t="shared" si="30"/>
        <v>Kenya</v>
      </c>
      <c r="C703" t="s">
        <v>451</v>
      </c>
      <c r="D703" t="s">
        <v>451</v>
      </c>
      <c r="E703" t="s">
        <v>143</v>
      </c>
      <c r="F703" t="s">
        <v>548</v>
      </c>
      <c r="G703" t="s">
        <v>548</v>
      </c>
      <c r="H703" t="s">
        <v>552</v>
      </c>
      <c r="I703" t="s">
        <v>110</v>
      </c>
      <c r="J703" t="s">
        <v>550</v>
      </c>
      <c r="K703" t="s">
        <v>135</v>
      </c>
      <c r="L703" t="s">
        <v>135</v>
      </c>
      <c r="M703" t="str">
        <f t="shared" si="31"/>
        <v>Proportion of individuals who have had a negative experience with a SHG (Among Individuals who have used SACCOs for financial services or belong to savings groups)</v>
      </c>
      <c r="N703" t="s">
        <v>553</v>
      </c>
      <c r="O703" s="19">
        <v>0.43946146247662016</v>
      </c>
      <c r="P703">
        <v>1.2336244206062547E-2</v>
      </c>
      <c r="Q703" s="19">
        <v>0.41527840007252603</v>
      </c>
      <c r="R703" s="19">
        <v>0.46364452488071428</v>
      </c>
      <c r="S703">
        <v>1700</v>
      </c>
      <c r="T703" t="str">
        <f t="shared" si="32"/>
        <v>1</v>
      </c>
      <c r="V703" s="32"/>
      <c r="W703" s="32"/>
    </row>
    <row r="704" spans="1:23" x14ac:dyDescent="0.25">
      <c r="A704" t="s">
        <v>439</v>
      </c>
      <c r="B704" t="str">
        <f t="shared" si="30"/>
        <v>Kenya</v>
      </c>
      <c r="C704" t="s">
        <v>451</v>
      </c>
      <c r="D704" t="s">
        <v>451</v>
      </c>
      <c r="E704" t="s">
        <v>143</v>
      </c>
      <c r="F704" t="s">
        <v>548</v>
      </c>
      <c r="G704" t="s">
        <v>548</v>
      </c>
      <c r="H704" t="s">
        <v>552</v>
      </c>
      <c r="I704" t="s">
        <v>110</v>
      </c>
      <c r="J704" t="s">
        <v>550</v>
      </c>
      <c r="K704" t="s">
        <v>134</v>
      </c>
      <c r="L704" t="s">
        <v>134</v>
      </c>
      <c r="M704" t="str">
        <f t="shared" si="31"/>
        <v>Proportion of individuals who have had a negative experience with a SHG (Among Individuals who have used SACCOs for financial services or belong to savings groups)</v>
      </c>
      <c r="N704" t="s">
        <v>553</v>
      </c>
      <c r="O704" s="19">
        <v>0.39053129544666937</v>
      </c>
      <c r="P704">
        <v>1.1053393047616688E-2</v>
      </c>
      <c r="Q704" s="19">
        <v>0.36886256451632277</v>
      </c>
      <c r="R704" s="19">
        <v>0.41220002637701597</v>
      </c>
      <c r="S704">
        <v>2044</v>
      </c>
      <c r="T704" t="str">
        <f t="shared" si="32"/>
        <v>1</v>
      </c>
      <c r="V704" s="32"/>
      <c r="W704" s="32"/>
    </row>
    <row r="705" spans="1:23" x14ac:dyDescent="0.25">
      <c r="A705" t="s">
        <v>439</v>
      </c>
      <c r="B705" t="str">
        <f t="shared" si="30"/>
        <v>Kenya</v>
      </c>
      <c r="C705" t="s">
        <v>451</v>
      </c>
      <c r="D705" t="s">
        <v>451</v>
      </c>
      <c r="E705" t="s">
        <v>143</v>
      </c>
      <c r="F705" t="s">
        <v>548</v>
      </c>
      <c r="G705" t="s">
        <v>548</v>
      </c>
      <c r="H705" t="s">
        <v>552</v>
      </c>
      <c r="I705" t="s">
        <v>110</v>
      </c>
      <c r="J705" t="s">
        <v>550</v>
      </c>
      <c r="K705" t="s">
        <v>116</v>
      </c>
      <c r="L705" t="s">
        <v>116</v>
      </c>
      <c r="M705" t="str">
        <f t="shared" si="31"/>
        <v>Proportion of individuals who have had a negative experience with a SHG (Among Individuals who have used SACCOs for financial services or belong to savings groups)</v>
      </c>
      <c r="N705" t="s">
        <v>553</v>
      </c>
      <c r="O705" s="19">
        <v>0.45438518655119547</v>
      </c>
      <c r="P705">
        <v>1.4883798129451528E-2</v>
      </c>
      <c r="Q705" s="19">
        <v>0.42520796719020842</v>
      </c>
      <c r="R705" s="19">
        <v>0.48356240591218252</v>
      </c>
      <c r="S705">
        <v>1128</v>
      </c>
      <c r="T705" t="str">
        <f t="shared" si="32"/>
        <v>1</v>
      </c>
      <c r="V705" s="32"/>
      <c r="W705" s="32"/>
    </row>
    <row r="706" spans="1:23" x14ac:dyDescent="0.25">
      <c r="A706" t="s">
        <v>439</v>
      </c>
      <c r="B706" t="str">
        <f t="shared" ref="B706:B769" si="33">A706</f>
        <v>Kenya</v>
      </c>
      <c r="C706" t="s">
        <v>451</v>
      </c>
      <c r="D706" t="s">
        <v>451</v>
      </c>
      <c r="E706" t="s">
        <v>143</v>
      </c>
      <c r="F706" t="s">
        <v>548</v>
      </c>
      <c r="G706" t="s">
        <v>548</v>
      </c>
      <c r="H706" t="s">
        <v>552</v>
      </c>
      <c r="I706" t="s">
        <v>110</v>
      </c>
      <c r="J706" t="s">
        <v>550</v>
      </c>
      <c r="K706" t="s">
        <v>115</v>
      </c>
      <c r="L706" t="s">
        <v>115</v>
      </c>
      <c r="M706" t="str">
        <f t="shared" ref="M706:M769" si="34">CONCATENATE(F706," (Among ",J706,")")</f>
        <v>Proportion of individuals who have had a negative experience with a SHG (Among Individuals who have used SACCOs for financial services or belong to savings groups)</v>
      </c>
      <c r="N706" t="s">
        <v>553</v>
      </c>
      <c r="O706" s="19">
        <v>0.38669423698210076</v>
      </c>
      <c r="P706">
        <v>9.5495905210554108E-3</v>
      </c>
      <c r="Q706" s="19">
        <v>0.36797360641211918</v>
      </c>
      <c r="R706" s="19">
        <v>0.40541486755208234</v>
      </c>
      <c r="S706">
        <v>2616</v>
      </c>
      <c r="T706" t="str">
        <f t="shared" ref="T706:T769" si="35">IF(S706&gt;=30,"1","0")</f>
        <v>1</v>
      </c>
      <c r="V706" s="32"/>
      <c r="W706" s="32"/>
    </row>
    <row r="707" spans="1:23" x14ac:dyDescent="0.25">
      <c r="A707" t="s">
        <v>439</v>
      </c>
      <c r="B707" t="str">
        <f t="shared" si="33"/>
        <v>Kenya</v>
      </c>
      <c r="C707" t="s">
        <v>451</v>
      </c>
      <c r="D707" t="s">
        <v>451</v>
      </c>
      <c r="E707" t="s">
        <v>143</v>
      </c>
      <c r="F707" t="s">
        <v>548</v>
      </c>
      <c r="G707" t="s">
        <v>548</v>
      </c>
      <c r="H707" t="s">
        <v>552</v>
      </c>
      <c r="I707" t="s">
        <v>110</v>
      </c>
      <c r="J707" t="s">
        <v>550</v>
      </c>
      <c r="K707" t="s">
        <v>128</v>
      </c>
      <c r="L707" t="s">
        <v>128</v>
      </c>
      <c r="M707" t="str">
        <f t="shared" si="34"/>
        <v>Proportion of individuals who have had a negative experience with a SHG (Among Individuals who have used SACCOs for financial services or belong to savings groups)</v>
      </c>
      <c r="N707" t="s">
        <v>553</v>
      </c>
      <c r="O707" s="19">
        <v>0.30064351758571722</v>
      </c>
      <c r="P707">
        <v>1.9085639122480146E-2</v>
      </c>
      <c r="Q707" s="19">
        <v>0.26322968989751383</v>
      </c>
      <c r="R707" s="19">
        <v>0.33805734527392062</v>
      </c>
      <c r="S707">
        <v>595</v>
      </c>
      <c r="T707" t="str">
        <f t="shared" si="35"/>
        <v>1</v>
      </c>
      <c r="V707" s="32"/>
      <c r="W707" s="32"/>
    </row>
    <row r="708" spans="1:23" x14ac:dyDescent="0.25">
      <c r="A708" t="s">
        <v>439</v>
      </c>
      <c r="B708" t="str">
        <f t="shared" si="33"/>
        <v>Kenya</v>
      </c>
      <c r="C708" t="s">
        <v>451</v>
      </c>
      <c r="D708" t="s">
        <v>451</v>
      </c>
      <c r="E708" t="s">
        <v>143</v>
      </c>
      <c r="F708" t="s">
        <v>548</v>
      </c>
      <c r="G708" t="s">
        <v>548</v>
      </c>
      <c r="H708" t="s">
        <v>552</v>
      </c>
      <c r="I708" t="s">
        <v>110</v>
      </c>
      <c r="J708" t="s">
        <v>550</v>
      </c>
      <c r="K708" t="s">
        <v>127</v>
      </c>
      <c r="L708" t="s">
        <v>127</v>
      </c>
      <c r="M708" t="str">
        <f t="shared" si="34"/>
        <v>Proportion of individuals who have had a negative experience with a SHG (Among Individuals who have used SACCOs for financial services or belong to savings groups)</v>
      </c>
      <c r="N708" t="s">
        <v>553</v>
      </c>
      <c r="O708" s="19">
        <v>0.43350826010741977</v>
      </c>
      <c r="P708">
        <v>9.0526688965525525E-3</v>
      </c>
      <c r="Q708" s="19">
        <v>0.41576152623967116</v>
      </c>
      <c r="R708" s="19">
        <v>0.45125499397516838</v>
      </c>
      <c r="S708">
        <v>3149</v>
      </c>
      <c r="T708" t="str">
        <f t="shared" si="35"/>
        <v>1</v>
      </c>
      <c r="V708" s="32"/>
      <c r="W708" s="32"/>
    </row>
    <row r="709" spans="1:23" x14ac:dyDescent="0.25">
      <c r="A709" t="s">
        <v>439</v>
      </c>
      <c r="B709" t="str">
        <f t="shared" si="33"/>
        <v>Kenya</v>
      </c>
      <c r="C709" t="s">
        <v>451</v>
      </c>
      <c r="D709" t="s">
        <v>451</v>
      </c>
      <c r="E709" t="s">
        <v>143</v>
      </c>
      <c r="F709" t="s">
        <v>548</v>
      </c>
      <c r="G709" t="s">
        <v>548</v>
      </c>
      <c r="H709" t="s">
        <v>552</v>
      </c>
      <c r="I709" t="s">
        <v>110</v>
      </c>
      <c r="J709" t="s">
        <v>550</v>
      </c>
      <c r="K709" t="s">
        <v>124</v>
      </c>
      <c r="L709" t="s">
        <v>124</v>
      </c>
      <c r="M709" t="str">
        <f t="shared" si="34"/>
        <v>Proportion of individuals who have had a negative experience with a SHG (Among Individuals who have used SACCOs for financial services or belong to savings groups)</v>
      </c>
      <c r="N709" t="s">
        <v>553</v>
      </c>
      <c r="O709" s="19">
        <v>0.29873750722668568</v>
      </c>
      <c r="P709">
        <v>2.2585043209559116E-2</v>
      </c>
      <c r="Q709" s="19">
        <v>0.25446414443804455</v>
      </c>
      <c r="R709" s="19">
        <v>0.34301087001532682</v>
      </c>
      <c r="S709">
        <v>427</v>
      </c>
      <c r="T709" t="str">
        <f t="shared" si="35"/>
        <v>1</v>
      </c>
      <c r="V709" s="32"/>
      <c r="W709" s="32"/>
    </row>
    <row r="710" spans="1:23" x14ac:dyDescent="0.25">
      <c r="A710" t="s">
        <v>439</v>
      </c>
      <c r="B710" t="str">
        <f t="shared" si="33"/>
        <v>Kenya</v>
      </c>
      <c r="C710" t="s">
        <v>451</v>
      </c>
      <c r="D710" t="s">
        <v>451</v>
      </c>
      <c r="E710" t="s">
        <v>143</v>
      </c>
      <c r="F710" t="s">
        <v>548</v>
      </c>
      <c r="G710" t="s">
        <v>548</v>
      </c>
      <c r="H710" t="s">
        <v>552</v>
      </c>
      <c r="I710" t="s">
        <v>110</v>
      </c>
      <c r="J710" t="s">
        <v>550</v>
      </c>
      <c r="K710" t="s">
        <v>123</v>
      </c>
      <c r="L710" t="s">
        <v>123</v>
      </c>
      <c r="M710" t="str">
        <f t="shared" si="34"/>
        <v>Proportion of individuals who have had a negative experience with a SHG (Among Individuals who have used SACCOs for financial services or belong to savings groups)</v>
      </c>
      <c r="N710" t="s">
        <v>553</v>
      </c>
      <c r="O710" s="19">
        <v>0.42740722155535615</v>
      </c>
      <c r="P710">
        <v>8.8042330197716321E-3</v>
      </c>
      <c r="Q710" s="19">
        <v>0.41014726576232846</v>
      </c>
      <c r="R710" s="19">
        <v>0.44466717734838385</v>
      </c>
      <c r="S710">
        <v>3317</v>
      </c>
      <c r="T710" t="str">
        <f t="shared" si="35"/>
        <v>1</v>
      </c>
      <c r="V710" s="32"/>
      <c r="W710" s="32"/>
    </row>
    <row r="711" spans="1:23" x14ac:dyDescent="0.25">
      <c r="A711" t="s">
        <v>439</v>
      </c>
      <c r="B711" t="str">
        <f t="shared" si="33"/>
        <v>Kenya</v>
      </c>
      <c r="C711" t="s">
        <v>451</v>
      </c>
      <c r="D711" t="s">
        <v>451</v>
      </c>
      <c r="E711" t="s">
        <v>143</v>
      </c>
      <c r="F711" t="s">
        <v>548</v>
      </c>
      <c r="G711" t="s">
        <v>548</v>
      </c>
      <c r="H711" t="s">
        <v>552</v>
      </c>
      <c r="I711" t="s">
        <v>110</v>
      </c>
      <c r="J711" t="s">
        <v>550</v>
      </c>
      <c r="K711" t="s">
        <v>132</v>
      </c>
      <c r="L711" t="s">
        <v>132</v>
      </c>
      <c r="M711" t="str">
        <f t="shared" si="34"/>
        <v>Proportion of individuals who have had a negative experience with a SHG (Among Individuals who have used SACCOs for financial services or belong to savings groups)</v>
      </c>
      <c r="N711" t="s">
        <v>553</v>
      </c>
      <c r="O711" s="19">
        <v>0.39601871467835892</v>
      </c>
      <c r="P711">
        <v>2.9045939016151386E-2</v>
      </c>
      <c r="Q711" s="19">
        <v>0.33908082225508279</v>
      </c>
      <c r="R711" s="19">
        <v>0.45295660710163504</v>
      </c>
      <c r="S711">
        <v>296</v>
      </c>
      <c r="T711" t="str">
        <f t="shared" si="35"/>
        <v>1</v>
      </c>
      <c r="V711" s="32"/>
      <c r="W711" s="32"/>
    </row>
    <row r="712" spans="1:23" x14ac:dyDescent="0.25">
      <c r="A712" t="s">
        <v>439</v>
      </c>
      <c r="B712" t="str">
        <f t="shared" si="33"/>
        <v>Kenya</v>
      </c>
      <c r="C712" t="s">
        <v>451</v>
      </c>
      <c r="D712" t="s">
        <v>451</v>
      </c>
      <c r="E712" t="s">
        <v>143</v>
      </c>
      <c r="F712" t="s">
        <v>548</v>
      </c>
      <c r="G712" t="s">
        <v>548</v>
      </c>
      <c r="H712" t="s">
        <v>552</v>
      </c>
      <c r="I712" t="s">
        <v>110</v>
      </c>
      <c r="J712" t="s">
        <v>550</v>
      </c>
      <c r="K712" t="s">
        <v>131</v>
      </c>
      <c r="L712" t="s">
        <v>131</v>
      </c>
      <c r="M712" t="str">
        <f t="shared" si="34"/>
        <v>Proportion of individuals who have had a negative experience with a SHG (Among Individuals who have used SACCOs for financial services or belong to savings groups)</v>
      </c>
      <c r="N712" t="s">
        <v>553</v>
      </c>
      <c r="O712" s="19">
        <v>0.41466637099518627</v>
      </c>
      <c r="P712">
        <v>8.6028635213658989E-3</v>
      </c>
      <c r="Q712" s="19">
        <v>0.39780068962175008</v>
      </c>
      <c r="R712" s="19">
        <v>0.43153205236862247</v>
      </c>
      <c r="S712">
        <v>3448</v>
      </c>
      <c r="T712" t="str">
        <f t="shared" si="35"/>
        <v>1</v>
      </c>
      <c r="V712" s="32"/>
      <c r="W712" s="32"/>
    </row>
    <row r="713" spans="1:23" x14ac:dyDescent="0.25">
      <c r="A713" t="s">
        <v>439</v>
      </c>
      <c r="B713" t="str">
        <f t="shared" si="33"/>
        <v>Kenya</v>
      </c>
      <c r="C713" t="s">
        <v>451</v>
      </c>
      <c r="D713" t="s">
        <v>451</v>
      </c>
      <c r="E713" t="s">
        <v>143</v>
      </c>
      <c r="F713" t="s">
        <v>548</v>
      </c>
      <c r="G713" t="s">
        <v>548</v>
      </c>
      <c r="H713" t="s">
        <v>552</v>
      </c>
      <c r="I713" t="s">
        <v>110</v>
      </c>
      <c r="J713" t="s">
        <v>550</v>
      </c>
      <c r="K713" t="s">
        <v>121</v>
      </c>
      <c r="L713" t="s">
        <v>121</v>
      </c>
      <c r="M713" t="str">
        <f t="shared" si="34"/>
        <v>Proportion of individuals who have had a negative experience with a SHG (Among Individuals who have used SACCOs for financial services or belong to savings groups)</v>
      </c>
      <c r="N713" t="s">
        <v>553</v>
      </c>
      <c r="O713" s="19">
        <v>0.38075043416783794</v>
      </c>
      <c r="P713">
        <v>1.0009044783454537E-2</v>
      </c>
      <c r="Q713" s="19">
        <v>0.36112807210682735</v>
      </c>
      <c r="R713" s="19">
        <v>0.40037279622884853</v>
      </c>
      <c r="S713">
        <v>2462</v>
      </c>
      <c r="T713" t="str">
        <f t="shared" si="35"/>
        <v>1</v>
      </c>
      <c r="V713" s="32"/>
      <c r="W713" s="32"/>
    </row>
    <row r="714" spans="1:23" x14ac:dyDescent="0.25">
      <c r="A714" t="s">
        <v>439</v>
      </c>
      <c r="B714" t="str">
        <f t="shared" si="33"/>
        <v>Kenya</v>
      </c>
      <c r="C714" t="s">
        <v>451</v>
      </c>
      <c r="D714" t="s">
        <v>451</v>
      </c>
      <c r="E714" t="s">
        <v>143</v>
      </c>
      <c r="F714" t="s">
        <v>548</v>
      </c>
      <c r="G714" t="s">
        <v>548</v>
      </c>
      <c r="H714" t="s">
        <v>552</v>
      </c>
      <c r="I714" t="s">
        <v>110</v>
      </c>
      <c r="J714" t="s">
        <v>550</v>
      </c>
      <c r="K714" t="s">
        <v>120</v>
      </c>
      <c r="L714" t="s">
        <v>120</v>
      </c>
      <c r="M714" t="str">
        <f t="shared" si="34"/>
        <v>Proportion of individuals who have had a negative experience with a SHG (Among Individuals who have used SACCOs for financial services or belong to savings groups)</v>
      </c>
      <c r="N714" t="s">
        <v>553</v>
      </c>
      <c r="O714" s="19">
        <v>0.47094443536686426</v>
      </c>
      <c r="P714">
        <v>1.4289519082650408E-2</v>
      </c>
      <c r="Q714" s="19">
        <v>0.44293306188625042</v>
      </c>
      <c r="R714" s="19">
        <v>0.49895580884747809</v>
      </c>
      <c r="S714">
        <v>1282</v>
      </c>
      <c r="T714" t="str">
        <f t="shared" si="35"/>
        <v>1</v>
      </c>
      <c r="V714" s="32"/>
      <c r="W714" s="32"/>
    </row>
    <row r="715" spans="1:23" x14ac:dyDescent="0.25">
      <c r="A715" t="s">
        <v>439</v>
      </c>
      <c r="B715" t="str">
        <f t="shared" si="33"/>
        <v>Kenya</v>
      </c>
      <c r="C715" t="s">
        <v>451</v>
      </c>
      <c r="D715" t="s">
        <v>451</v>
      </c>
      <c r="E715" t="s">
        <v>143</v>
      </c>
      <c r="F715" t="s">
        <v>548</v>
      </c>
      <c r="G715" t="s">
        <v>548</v>
      </c>
      <c r="H715" t="s">
        <v>770</v>
      </c>
      <c r="I715" t="s">
        <v>740</v>
      </c>
      <c r="J715" t="s">
        <v>550</v>
      </c>
      <c r="K715" t="s">
        <v>135</v>
      </c>
      <c r="L715" t="s">
        <v>135</v>
      </c>
      <c r="M715" t="str">
        <f t="shared" si="34"/>
        <v>Proportion of individuals who have had a negative experience with a SHG (Among Individuals who have used SACCOs for financial services or belong to savings groups)</v>
      </c>
      <c r="N715" t="s">
        <v>554</v>
      </c>
      <c r="O715" s="19">
        <v>0.8525429897866097</v>
      </c>
      <c r="P715">
        <v>1.2206920829404543E-2</v>
      </c>
      <c r="Q715" s="19">
        <v>0.8286128369806196</v>
      </c>
      <c r="R715" s="19">
        <v>0.87647314259259979</v>
      </c>
      <c r="S715">
        <v>910</v>
      </c>
      <c r="T715" t="str">
        <f t="shared" si="35"/>
        <v>1</v>
      </c>
      <c r="V715" s="32"/>
      <c r="W715" s="32"/>
    </row>
    <row r="716" spans="1:23" x14ac:dyDescent="0.25">
      <c r="A716" t="s">
        <v>439</v>
      </c>
      <c r="B716" t="str">
        <f t="shared" si="33"/>
        <v>Kenya</v>
      </c>
      <c r="C716" t="s">
        <v>451</v>
      </c>
      <c r="D716" t="s">
        <v>451</v>
      </c>
      <c r="E716" t="s">
        <v>143</v>
      </c>
      <c r="F716" t="s">
        <v>548</v>
      </c>
      <c r="G716" t="s">
        <v>548</v>
      </c>
      <c r="H716" t="s">
        <v>770</v>
      </c>
      <c r="I716" t="s">
        <v>740</v>
      </c>
      <c r="J716" t="s">
        <v>550</v>
      </c>
      <c r="K716" t="s">
        <v>134</v>
      </c>
      <c r="L716" t="s">
        <v>134</v>
      </c>
      <c r="M716" t="str">
        <f t="shared" si="34"/>
        <v>Proportion of individuals who have had a negative experience with a SHG (Among Individuals who have used SACCOs for financial services or belong to savings groups)</v>
      </c>
      <c r="N716" t="s">
        <v>554</v>
      </c>
      <c r="O716" s="19">
        <v>0.83764029599619316</v>
      </c>
      <c r="P716">
        <v>1.225101942802558E-2</v>
      </c>
      <c r="Q716" s="19">
        <v>0.81362268920816128</v>
      </c>
      <c r="R716" s="19">
        <v>0.86165790278422505</v>
      </c>
      <c r="S716">
        <v>993</v>
      </c>
      <c r="T716" t="str">
        <f t="shared" si="35"/>
        <v>1</v>
      </c>
      <c r="V716" s="32"/>
      <c r="W716" s="32"/>
    </row>
    <row r="717" spans="1:23" x14ac:dyDescent="0.25">
      <c r="A717" t="s">
        <v>439</v>
      </c>
      <c r="B717" t="str">
        <f t="shared" si="33"/>
        <v>Kenya</v>
      </c>
      <c r="C717" t="s">
        <v>451</v>
      </c>
      <c r="D717" t="s">
        <v>451</v>
      </c>
      <c r="E717" t="s">
        <v>143</v>
      </c>
      <c r="F717" t="s">
        <v>548</v>
      </c>
      <c r="G717" t="s">
        <v>548</v>
      </c>
      <c r="H717" t="s">
        <v>770</v>
      </c>
      <c r="I717" t="s">
        <v>740</v>
      </c>
      <c r="J717" t="s">
        <v>550</v>
      </c>
      <c r="K717" t="s">
        <v>116</v>
      </c>
      <c r="L717" t="s">
        <v>116</v>
      </c>
      <c r="M717" t="str">
        <f t="shared" si="34"/>
        <v>Proportion of individuals who have had a negative experience with a SHG (Among Individuals who have used SACCOs for financial services or belong to savings groups)</v>
      </c>
      <c r="N717" t="s">
        <v>554</v>
      </c>
      <c r="O717" s="19">
        <v>0.83085855725391045</v>
      </c>
      <c r="P717">
        <v>1.4643428835628728E-2</v>
      </c>
      <c r="Q717" s="19">
        <v>0.80215213049168632</v>
      </c>
      <c r="R717" s="19">
        <v>0.85956498401613457</v>
      </c>
      <c r="S717">
        <v>676</v>
      </c>
      <c r="T717" t="str">
        <f t="shared" si="35"/>
        <v>1</v>
      </c>
      <c r="V717" s="32"/>
      <c r="W717" s="32"/>
    </row>
    <row r="718" spans="1:23" x14ac:dyDescent="0.25">
      <c r="A718" t="s">
        <v>439</v>
      </c>
      <c r="B718" t="str">
        <f t="shared" si="33"/>
        <v>Kenya</v>
      </c>
      <c r="C718" t="s">
        <v>451</v>
      </c>
      <c r="D718" t="s">
        <v>451</v>
      </c>
      <c r="E718" t="s">
        <v>143</v>
      </c>
      <c r="F718" t="s">
        <v>548</v>
      </c>
      <c r="G718" t="s">
        <v>548</v>
      </c>
      <c r="H718" t="s">
        <v>770</v>
      </c>
      <c r="I718" t="s">
        <v>740</v>
      </c>
      <c r="J718" t="s">
        <v>550</v>
      </c>
      <c r="K718" t="s">
        <v>115</v>
      </c>
      <c r="L718" t="s">
        <v>115</v>
      </c>
      <c r="M718" t="str">
        <f t="shared" si="34"/>
        <v>Proportion of individuals who have had a negative experience with a SHG (Among Individuals who have used SACCOs for financial services or belong to savings groups)</v>
      </c>
      <c r="N718" t="s">
        <v>554</v>
      </c>
      <c r="O718" s="19">
        <v>0.85649473778686036</v>
      </c>
      <c r="P718">
        <v>1.0155256801460852E-2</v>
      </c>
      <c r="Q718" s="19">
        <v>0.83658557303469694</v>
      </c>
      <c r="R718" s="19">
        <v>0.87640390253902378</v>
      </c>
      <c r="S718">
        <v>1227</v>
      </c>
      <c r="T718" t="str">
        <f t="shared" si="35"/>
        <v>1</v>
      </c>
      <c r="V718" s="32"/>
      <c r="W718" s="32"/>
    </row>
    <row r="719" spans="1:23" x14ac:dyDescent="0.25">
      <c r="A719" t="s">
        <v>439</v>
      </c>
      <c r="B719" t="str">
        <f t="shared" si="33"/>
        <v>Kenya</v>
      </c>
      <c r="C719" t="s">
        <v>451</v>
      </c>
      <c r="D719" t="s">
        <v>451</v>
      </c>
      <c r="E719" t="s">
        <v>143</v>
      </c>
      <c r="F719" t="s">
        <v>548</v>
      </c>
      <c r="G719" t="s">
        <v>548</v>
      </c>
      <c r="H719" t="s">
        <v>770</v>
      </c>
      <c r="I719" t="s">
        <v>740</v>
      </c>
      <c r="J719" t="s">
        <v>550</v>
      </c>
      <c r="K719" t="s">
        <v>128</v>
      </c>
      <c r="L719" t="s">
        <v>128</v>
      </c>
      <c r="M719" t="str">
        <f t="shared" si="34"/>
        <v>Proportion of individuals who have had a negative experience with a SHG (Among Individuals who have used SACCOs for financial services or belong to savings groups)</v>
      </c>
      <c r="N719" t="s">
        <v>554</v>
      </c>
      <c r="O719" s="19">
        <v>0.90061269358637608</v>
      </c>
      <c r="P719">
        <v>2.1614965226763077E-2</v>
      </c>
      <c r="Q719" s="19">
        <v>0.85824014300998464</v>
      </c>
      <c r="R719" s="19">
        <v>0.94298524416276752</v>
      </c>
      <c r="S719">
        <v>211</v>
      </c>
      <c r="T719" t="str">
        <f t="shared" si="35"/>
        <v>1</v>
      </c>
      <c r="V719" s="32"/>
      <c r="W719" s="32"/>
    </row>
    <row r="720" spans="1:23" x14ac:dyDescent="0.25">
      <c r="A720" t="s">
        <v>439</v>
      </c>
      <c r="B720" t="str">
        <f t="shared" si="33"/>
        <v>Kenya</v>
      </c>
      <c r="C720" t="s">
        <v>451</v>
      </c>
      <c r="D720" t="s">
        <v>451</v>
      </c>
      <c r="E720" t="s">
        <v>143</v>
      </c>
      <c r="F720" t="s">
        <v>548</v>
      </c>
      <c r="G720" t="s">
        <v>548</v>
      </c>
      <c r="H720" t="s">
        <v>770</v>
      </c>
      <c r="I720" t="s">
        <v>740</v>
      </c>
      <c r="J720" t="s">
        <v>550</v>
      </c>
      <c r="K720" t="s">
        <v>127</v>
      </c>
      <c r="L720" t="s">
        <v>127</v>
      </c>
      <c r="M720" t="str">
        <f t="shared" si="34"/>
        <v>Proportion of individuals who have had a negative experience with a SHG (Among Individuals who have used SACCOs for financial services or belong to savings groups)</v>
      </c>
      <c r="N720" t="s">
        <v>554</v>
      </c>
      <c r="O720" s="19">
        <v>0.83853496363920776</v>
      </c>
      <c r="P720">
        <v>9.3083650826245312E-3</v>
      </c>
      <c r="Q720" s="19">
        <v>0.82028558468655621</v>
      </c>
      <c r="R720" s="19">
        <v>0.85678434259185932</v>
      </c>
      <c r="S720">
        <v>1692</v>
      </c>
      <c r="T720" t="str">
        <f t="shared" si="35"/>
        <v>1</v>
      </c>
      <c r="V720" s="32"/>
      <c r="W720" s="32"/>
    </row>
    <row r="721" spans="1:23" x14ac:dyDescent="0.25">
      <c r="A721" t="s">
        <v>439</v>
      </c>
      <c r="B721" t="str">
        <f t="shared" si="33"/>
        <v>Kenya</v>
      </c>
      <c r="C721" t="s">
        <v>451</v>
      </c>
      <c r="D721" t="s">
        <v>451</v>
      </c>
      <c r="E721" t="s">
        <v>143</v>
      </c>
      <c r="F721" t="s">
        <v>548</v>
      </c>
      <c r="G721" t="s">
        <v>548</v>
      </c>
      <c r="H721" t="s">
        <v>770</v>
      </c>
      <c r="I721" t="s">
        <v>740</v>
      </c>
      <c r="J721" t="s">
        <v>550</v>
      </c>
      <c r="K721" t="s">
        <v>124</v>
      </c>
      <c r="L721" t="s">
        <v>124</v>
      </c>
      <c r="M721" t="str">
        <f t="shared" si="34"/>
        <v>Proportion of individuals who have had a negative experience with a SHG (Among Individuals who have used SACCOs for financial services or belong to savings groups)</v>
      </c>
      <c r="N721" t="s">
        <v>554</v>
      </c>
      <c r="O721" s="19">
        <v>0.91160123510088276</v>
      </c>
      <c r="P721">
        <v>2.5053557940123639E-2</v>
      </c>
      <c r="Q721" s="19">
        <v>0.86248851491946321</v>
      </c>
      <c r="R721" s="19">
        <v>0.9607139552823023</v>
      </c>
      <c r="S721">
        <v>147</v>
      </c>
      <c r="T721" t="str">
        <f t="shared" si="35"/>
        <v>1</v>
      </c>
      <c r="V721" s="32"/>
      <c r="W721" s="32"/>
    </row>
    <row r="722" spans="1:23" x14ac:dyDescent="0.25">
      <c r="A722" t="s">
        <v>439</v>
      </c>
      <c r="B722" t="str">
        <f t="shared" si="33"/>
        <v>Kenya</v>
      </c>
      <c r="C722" t="s">
        <v>451</v>
      </c>
      <c r="D722" t="s">
        <v>451</v>
      </c>
      <c r="E722" t="s">
        <v>143</v>
      </c>
      <c r="F722" t="s">
        <v>548</v>
      </c>
      <c r="G722" t="s">
        <v>548</v>
      </c>
      <c r="H722" t="s">
        <v>770</v>
      </c>
      <c r="I722" t="s">
        <v>740</v>
      </c>
      <c r="J722" t="s">
        <v>550</v>
      </c>
      <c r="K722" t="s">
        <v>123</v>
      </c>
      <c r="L722" t="s">
        <v>123</v>
      </c>
      <c r="M722" t="str">
        <f t="shared" si="34"/>
        <v>Proportion of individuals who have had a negative experience with a SHG (Among Individuals who have used SACCOs for financial services or belong to savings groups)</v>
      </c>
      <c r="N722" t="s">
        <v>554</v>
      </c>
      <c r="O722" s="19">
        <v>0.8396775490744417</v>
      </c>
      <c r="P722">
        <v>9.1120439609828994E-3</v>
      </c>
      <c r="Q722" s="19">
        <v>0.82181241589835896</v>
      </c>
      <c r="R722" s="19">
        <v>0.85754268225052444</v>
      </c>
      <c r="S722">
        <v>1756</v>
      </c>
      <c r="T722" t="str">
        <f t="shared" si="35"/>
        <v>1</v>
      </c>
      <c r="V722" s="32"/>
      <c r="W722" s="32"/>
    </row>
    <row r="723" spans="1:23" x14ac:dyDescent="0.25">
      <c r="A723" t="s">
        <v>439</v>
      </c>
      <c r="B723" t="str">
        <f t="shared" si="33"/>
        <v>Kenya</v>
      </c>
      <c r="C723" t="s">
        <v>451</v>
      </c>
      <c r="D723" t="s">
        <v>451</v>
      </c>
      <c r="E723" t="s">
        <v>143</v>
      </c>
      <c r="F723" t="s">
        <v>548</v>
      </c>
      <c r="G723" t="s">
        <v>548</v>
      </c>
      <c r="H723" t="s">
        <v>770</v>
      </c>
      <c r="I723" t="s">
        <v>740</v>
      </c>
      <c r="J723" t="s">
        <v>550</v>
      </c>
      <c r="K723" t="s">
        <v>132</v>
      </c>
      <c r="L723" t="s">
        <v>132</v>
      </c>
      <c r="M723" t="str">
        <f t="shared" si="34"/>
        <v>Proportion of individuals who have had a negative experience with a SHG (Among Individuals who have used SACCOs for financial services or belong to savings groups)</v>
      </c>
      <c r="N723" t="s">
        <v>554</v>
      </c>
      <c r="O723" s="19">
        <v>0.97953350215794222</v>
      </c>
      <c r="P723">
        <v>1.4311136133402333E-2</v>
      </c>
      <c r="Q723" s="19">
        <v>0.95147970466616527</v>
      </c>
      <c r="R723" s="19">
        <v>1.007587299649719</v>
      </c>
      <c r="S723">
        <v>120</v>
      </c>
      <c r="T723" t="str">
        <f t="shared" si="35"/>
        <v>1</v>
      </c>
      <c r="V723" s="32"/>
      <c r="W723" s="32"/>
    </row>
    <row r="724" spans="1:23" x14ac:dyDescent="0.25">
      <c r="A724" t="s">
        <v>439</v>
      </c>
      <c r="B724" t="str">
        <f t="shared" si="33"/>
        <v>Kenya</v>
      </c>
      <c r="C724" t="s">
        <v>451</v>
      </c>
      <c r="D724" t="s">
        <v>451</v>
      </c>
      <c r="E724" t="s">
        <v>143</v>
      </c>
      <c r="F724" t="s">
        <v>548</v>
      </c>
      <c r="G724" t="s">
        <v>548</v>
      </c>
      <c r="H724" t="s">
        <v>770</v>
      </c>
      <c r="I724" t="s">
        <v>740</v>
      </c>
      <c r="J724" t="s">
        <v>550</v>
      </c>
      <c r="K724" t="s">
        <v>131</v>
      </c>
      <c r="L724" t="s">
        <v>131</v>
      </c>
      <c r="M724" t="str">
        <f t="shared" si="34"/>
        <v>Proportion of individuals who have had a negative experience with a SHG (Among Individuals who have used SACCOs for financial services or belong to savings groups)</v>
      </c>
      <c r="N724" t="s">
        <v>554</v>
      </c>
      <c r="O724" s="19">
        <v>0.83635526421759698</v>
      </c>
      <c r="P724">
        <v>9.1196128338941439E-3</v>
      </c>
      <c r="Q724" s="19">
        <v>0.81847393002660729</v>
      </c>
      <c r="R724" s="19">
        <v>0.85423659840858668</v>
      </c>
      <c r="S724">
        <v>1783</v>
      </c>
      <c r="T724" t="str">
        <f t="shared" si="35"/>
        <v>1</v>
      </c>
      <c r="V724" s="32"/>
      <c r="W724" s="32"/>
    </row>
    <row r="725" spans="1:23" x14ac:dyDescent="0.25">
      <c r="A725" t="s">
        <v>439</v>
      </c>
      <c r="B725" t="str">
        <f t="shared" si="33"/>
        <v>Kenya</v>
      </c>
      <c r="C725" t="s">
        <v>451</v>
      </c>
      <c r="D725" t="s">
        <v>451</v>
      </c>
      <c r="E725" t="s">
        <v>143</v>
      </c>
      <c r="F725" t="s">
        <v>548</v>
      </c>
      <c r="G725" t="s">
        <v>548</v>
      </c>
      <c r="H725" t="s">
        <v>770</v>
      </c>
      <c r="I725" t="s">
        <v>740</v>
      </c>
      <c r="J725" t="s">
        <v>550</v>
      </c>
      <c r="K725" t="s">
        <v>121</v>
      </c>
      <c r="L725" t="s">
        <v>121</v>
      </c>
      <c r="M725" t="str">
        <f t="shared" si="34"/>
        <v>Proportion of individuals who have had a negative experience with a SHG (Among Individuals who have used SACCOs for financial services or belong to savings groups)</v>
      </c>
      <c r="N725" t="s">
        <v>554</v>
      </c>
      <c r="O725" s="19">
        <v>0.88857239032147961</v>
      </c>
      <c r="P725">
        <v>9.9772626477489575E-3</v>
      </c>
      <c r="Q725" s="19">
        <v>0.86901032222370889</v>
      </c>
      <c r="R725" s="19">
        <v>0.90813445841925033</v>
      </c>
      <c r="S725">
        <v>1093</v>
      </c>
      <c r="T725" t="str">
        <f t="shared" si="35"/>
        <v>1</v>
      </c>
      <c r="V725" s="32"/>
      <c r="W725" s="32"/>
    </row>
    <row r="726" spans="1:23" x14ac:dyDescent="0.25">
      <c r="A726" t="s">
        <v>439</v>
      </c>
      <c r="B726" t="str">
        <f t="shared" si="33"/>
        <v>Kenya</v>
      </c>
      <c r="C726" t="s">
        <v>451</v>
      </c>
      <c r="D726" t="s">
        <v>451</v>
      </c>
      <c r="E726" t="s">
        <v>143</v>
      </c>
      <c r="F726" t="s">
        <v>548</v>
      </c>
      <c r="G726" t="s">
        <v>548</v>
      </c>
      <c r="H726" t="s">
        <v>770</v>
      </c>
      <c r="I726" t="s">
        <v>740</v>
      </c>
      <c r="J726" t="s">
        <v>550</v>
      </c>
      <c r="K726" t="s">
        <v>120</v>
      </c>
      <c r="L726" t="s">
        <v>120</v>
      </c>
      <c r="M726" t="str">
        <f t="shared" si="34"/>
        <v>Proportion of individuals who have had a negative experience with a SHG (Among Individuals who have used SACCOs for financial services or belong to savings groups)</v>
      </c>
      <c r="N726" t="s">
        <v>554</v>
      </c>
      <c r="O726" s="19">
        <v>0.79064721540989202</v>
      </c>
      <c r="P726">
        <v>1.4716605886381448E-2</v>
      </c>
      <c r="Q726" s="19">
        <v>0.76179833472706993</v>
      </c>
      <c r="R726" s="19">
        <v>0.81949609609271412</v>
      </c>
      <c r="S726">
        <v>810</v>
      </c>
      <c r="T726" t="str">
        <f t="shared" si="35"/>
        <v>1</v>
      </c>
      <c r="V726" s="32"/>
      <c r="W726" s="32"/>
    </row>
    <row r="727" spans="1:23" x14ac:dyDescent="0.25">
      <c r="A727" t="s">
        <v>439</v>
      </c>
      <c r="B727" t="str">
        <f t="shared" si="33"/>
        <v>Kenya</v>
      </c>
      <c r="C727" t="s">
        <v>451</v>
      </c>
      <c r="D727" t="s">
        <v>451</v>
      </c>
      <c r="E727" t="s">
        <v>143</v>
      </c>
      <c r="F727" t="s">
        <v>555</v>
      </c>
      <c r="G727" t="s">
        <v>556</v>
      </c>
      <c r="H727" t="s">
        <v>557</v>
      </c>
      <c r="I727" t="s">
        <v>110</v>
      </c>
      <c r="J727" t="s">
        <v>558</v>
      </c>
      <c r="K727" t="s">
        <v>135</v>
      </c>
      <c r="L727" t="s">
        <v>135</v>
      </c>
      <c r="M727" t="str">
        <f t="shared" si="34"/>
        <v>Proportion of individuals who have had each type of negative experience with an SHG (Among Individuals who belong to a savings group)</v>
      </c>
      <c r="N727" t="s">
        <v>559</v>
      </c>
      <c r="O727" s="19">
        <v>2.9692725508733128E-2</v>
      </c>
      <c r="P727">
        <v>4.2008899417368484E-3</v>
      </c>
      <c r="Q727" s="19">
        <v>2.1457611002502142E-2</v>
      </c>
      <c r="R727" s="19">
        <v>3.7927840014964118E-2</v>
      </c>
      <c r="S727">
        <v>1700</v>
      </c>
      <c r="T727" t="str">
        <f t="shared" si="35"/>
        <v>1</v>
      </c>
      <c r="V727" s="32"/>
      <c r="W727" s="32"/>
    </row>
    <row r="728" spans="1:23" x14ac:dyDescent="0.25">
      <c r="A728" t="s">
        <v>439</v>
      </c>
      <c r="B728" t="str">
        <f t="shared" si="33"/>
        <v>Kenya</v>
      </c>
      <c r="C728" t="s">
        <v>451</v>
      </c>
      <c r="D728" t="s">
        <v>451</v>
      </c>
      <c r="E728" t="s">
        <v>143</v>
      </c>
      <c r="F728" t="s">
        <v>555</v>
      </c>
      <c r="G728" t="s">
        <v>556</v>
      </c>
      <c r="H728" t="s">
        <v>557</v>
      </c>
      <c r="I728" t="s">
        <v>110</v>
      </c>
      <c r="J728" t="s">
        <v>558</v>
      </c>
      <c r="K728" t="s">
        <v>134</v>
      </c>
      <c r="L728" t="s">
        <v>134</v>
      </c>
      <c r="M728" t="str">
        <f t="shared" si="34"/>
        <v>Proportion of individuals who have had each type of negative experience with an SHG (Among Individuals who belong to a savings group)</v>
      </c>
      <c r="N728" t="s">
        <v>559</v>
      </c>
      <c r="O728" s="19">
        <v>4.2083586866322166E-2</v>
      </c>
      <c r="P728">
        <v>4.6411634943505347E-3</v>
      </c>
      <c r="Q728" s="19">
        <v>3.298519304918443E-2</v>
      </c>
      <c r="R728" s="19">
        <v>5.1181980683459902E-2</v>
      </c>
      <c r="S728">
        <v>2044</v>
      </c>
      <c r="T728" t="str">
        <f t="shared" si="35"/>
        <v>1</v>
      </c>
      <c r="V728" s="32"/>
      <c r="W728" s="32"/>
    </row>
    <row r="729" spans="1:23" x14ac:dyDescent="0.25">
      <c r="A729" t="s">
        <v>439</v>
      </c>
      <c r="B729" t="str">
        <f t="shared" si="33"/>
        <v>Kenya</v>
      </c>
      <c r="C729" t="s">
        <v>451</v>
      </c>
      <c r="D729" t="s">
        <v>451</v>
      </c>
      <c r="E729" t="s">
        <v>143</v>
      </c>
      <c r="F729" t="s">
        <v>555</v>
      </c>
      <c r="G729" t="s">
        <v>556</v>
      </c>
      <c r="H729" t="s">
        <v>557</v>
      </c>
      <c r="I729" t="s">
        <v>110</v>
      </c>
      <c r="J729" t="s">
        <v>558</v>
      </c>
      <c r="K729" t="s">
        <v>116</v>
      </c>
      <c r="L729" t="s">
        <v>116</v>
      </c>
      <c r="M729" t="str">
        <f t="shared" si="34"/>
        <v>Proportion of individuals who have had each type of negative experience with an SHG (Among Individuals who belong to a savings group)</v>
      </c>
      <c r="N729" t="s">
        <v>559</v>
      </c>
      <c r="O729" s="19">
        <v>4.1662000516905287E-2</v>
      </c>
      <c r="P729">
        <v>5.983911336135469E-3</v>
      </c>
      <c r="Q729" s="19">
        <v>2.993153412838034E-2</v>
      </c>
      <c r="R729" s="19">
        <v>5.339246690543023E-2</v>
      </c>
      <c r="S729">
        <v>1128</v>
      </c>
      <c r="T729" t="str">
        <f t="shared" si="35"/>
        <v>1</v>
      </c>
      <c r="V729" s="32"/>
      <c r="W729" s="32"/>
    </row>
    <row r="730" spans="1:23" x14ac:dyDescent="0.25">
      <c r="A730" t="s">
        <v>439</v>
      </c>
      <c r="B730" t="str">
        <f t="shared" si="33"/>
        <v>Kenya</v>
      </c>
      <c r="C730" t="s">
        <v>451</v>
      </c>
      <c r="D730" t="s">
        <v>451</v>
      </c>
      <c r="E730" t="s">
        <v>143</v>
      </c>
      <c r="F730" t="s">
        <v>555</v>
      </c>
      <c r="G730" t="s">
        <v>556</v>
      </c>
      <c r="H730" t="s">
        <v>557</v>
      </c>
      <c r="I730" t="s">
        <v>110</v>
      </c>
      <c r="J730" t="s">
        <v>558</v>
      </c>
      <c r="K730" t="s">
        <v>115</v>
      </c>
      <c r="L730" t="s">
        <v>115</v>
      </c>
      <c r="M730" t="str">
        <f t="shared" si="34"/>
        <v>Proportion of individuals who have had each type of negative experience with an SHG (Among Individuals who belong to a savings group)</v>
      </c>
      <c r="N730" t="s">
        <v>559</v>
      </c>
      <c r="O730" s="19">
        <v>3.2895020128301873E-2</v>
      </c>
      <c r="P730">
        <v>3.4855040237711738E-3</v>
      </c>
      <c r="Q730" s="19">
        <v>2.6062179177128504E-2</v>
      </c>
      <c r="R730" s="19">
        <v>3.9727861079475242E-2</v>
      </c>
      <c r="S730">
        <v>2616</v>
      </c>
      <c r="T730" t="str">
        <f t="shared" si="35"/>
        <v>1</v>
      </c>
      <c r="V730" s="32"/>
      <c r="W730" s="32"/>
    </row>
    <row r="731" spans="1:23" x14ac:dyDescent="0.25">
      <c r="A731" t="s">
        <v>439</v>
      </c>
      <c r="B731" t="str">
        <f t="shared" si="33"/>
        <v>Kenya</v>
      </c>
      <c r="C731" t="s">
        <v>451</v>
      </c>
      <c r="D731" t="s">
        <v>451</v>
      </c>
      <c r="E731" t="s">
        <v>143</v>
      </c>
      <c r="F731" t="s">
        <v>555</v>
      </c>
      <c r="G731" t="s">
        <v>556</v>
      </c>
      <c r="H731" t="s">
        <v>557</v>
      </c>
      <c r="I731" t="s">
        <v>110</v>
      </c>
      <c r="J731" t="s">
        <v>558</v>
      </c>
      <c r="K731" t="s">
        <v>128</v>
      </c>
      <c r="L731" t="s">
        <v>128</v>
      </c>
      <c r="M731" t="str">
        <f t="shared" si="34"/>
        <v>Proportion of individuals who have had each type of negative experience with an SHG (Among Individuals who belong to a savings group)</v>
      </c>
      <c r="N731" t="s">
        <v>559</v>
      </c>
      <c r="O731" s="19">
        <v>4.2157801536007782E-2</v>
      </c>
      <c r="P731">
        <v>8.3048005557465089E-3</v>
      </c>
      <c r="Q731" s="19">
        <v>2.5877792520662905E-2</v>
      </c>
      <c r="R731" s="19">
        <v>5.8437810551352658E-2</v>
      </c>
      <c r="S731">
        <v>595</v>
      </c>
      <c r="T731" t="str">
        <f t="shared" si="35"/>
        <v>1</v>
      </c>
      <c r="V731" s="32"/>
      <c r="W731" s="32"/>
    </row>
    <row r="732" spans="1:23" x14ac:dyDescent="0.25">
      <c r="A732" t="s">
        <v>439</v>
      </c>
      <c r="B732" t="str">
        <f t="shared" si="33"/>
        <v>Kenya</v>
      </c>
      <c r="C732" t="s">
        <v>451</v>
      </c>
      <c r="D732" t="s">
        <v>451</v>
      </c>
      <c r="E732" t="s">
        <v>143</v>
      </c>
      <c r="F732" t="s">
        <v>555</v>
      </c>
      <c r="G732" t="s">
        <v>556</v>
      </c>
      <c r="H732" t="s">
        <v>557</v>
      </c>
      <c r="I732" t="s">
        <v>110</v>
      </c>
      <c r="J732" t="s">
        <v>558</v>
      </c>
      <c r="K732" t="s">
        <v>127</v>
      </c>
      <c r="L732" t="s">
        <v>127</v>
      </c>
      <c r="M732" t="str">
        <f t="shared" si="34"/>
        <v>Proportion of individuals who have had each type of negative experience with an SHG (Among Individuals who belong to a savings group)</v>
      </c>
      <c r="N732" t="s">
        <v>559</v>
      </c>
      <c r="O732" s="19">
        <v>3.528450821362971E-2</v>
      </c>
      <c r="P732">
        <v>3.4191839033097158E-3</v>
      </c>
      <c r="Q732" s="19">
        <v>2.8581584747596908E-2</v>
      </c>
      <c r="R732" s="19">
        <v>4.1987431679662512E-2</v>
      </c>
      <c r="S732">
        <v>3149</v>
      </c>
      <c r="T732" t="str">
        <f t="shared" si="35"/>
        <v>1</v>
      </c>
      <c r="V732" s="32"/>
      <c r="W732" s="32"/>
    </row>
    <row r="733" spans="1:23" x14ac:dyDescent="0.25">
      <c r="A733" t="s">
        <v>439</v>
      </c>
      <c r="B733" t="str">
        <f t="shared" si="33"/>
        <v>Kenya</v>
      </c>
      <c r="C733" t="s">
        <v>451</v>
      </c>
      <c r="D733" t="s">
        <v>451</v>
      </c>
      <c r="E733" t="s">
        <v>143</v>
      </c>
      <c r="F733" t="s">
        <v>555</v>
      </c>
      <c r="G733" t="s">
        <v>556</v>
      </c>
      <c r="H733" t="s">
        <v>557</v>
      </c>
      <c r="I733" t="s">
        <v>110</v>
      </c>
      <c r="J733" t="s">
        <v>558</v>
      </c>
      <c r="K733" t="s">
        <v>124</v>
      </c>
      <c r="L733" t="s">
        <v>124</v>
      </c>
      <c r="M733" t="str">
        <f t="shared" si="34"/>
        <v>Proportion of individuals who have had each type of negative experience with an SHG (Among Individuals who belong to a savings group)</v>
      </c>
      <c r="N733" t="s">
        <v>559</v>
      </c>
      <c r="O733" s="19">
        <v>4.7287342910683455E-2</v>
      </c>
      <c r="P733">
        <v>1.0626421095415691E-2</v>
      </c>
      <c r="Q733" s="19">
        <v>2.6456415471807326E-2</v>
      </c>
      <c r="R733" s="19">
        <v>6.8118270349559584E-2</v>
      </c>
      <c r="S733">
        <v>427</v>
      </c>
      <c r="T733" t="str">
        <f t="shared" si="35"/>
        <v>1</v>
      </c>
      <c r="V733" s="32"/>
      <c r="W733" s="32"/>
    </row>
    <row r="734" spans="1:23" x14ac:dyDescent="0.25">
      <c r="A734" t="s">
        <v>439</v>
      </c>
      <c r="B734" t="str">
        <f t="shared" si="33"/>
        <v>Kenya</v>
      </c>
      <c r="C734" t="s">
        <v>451</v>
      </c>
      <c r="D734" t="s">
        <v>451</v>
      </c>
      <c r="E734" t="s">
        <v>143</v>
      </c>
      <c r="F734" t="s">
        <v>555</v>
      </c>
      <c r="G734" t="s">
        <v>556</v>
      </c>
      <c r="H734" t="s">
        <v>557</v>
      </c>
      <c r="I734" t="s">
        <v>110</v>
      </c>
      <c r="J734" t="s">
        <v>558</v>
      </c>
      <c r="K734" t="s">
        <v>123</v>
      </c>
      <c r="L734" t="s">
        <v>123</v>
      </c>
      <c r="M734" t="str">
        <f t="shared" si="34"/>
        <v>Proportion of individuals who have had each type of negative experience with an SHG (Among Individuals who belong to a savings group)</v>
      </c>
      <c r="N734" t="s">
        <v>559</v>
      </c>
      <c r="O734" s="19">
        <v>3.497763332631483E-2</v>
      </c>
      <c r="P734">
        <v>3.3008670431670557E-3</v>
      </c>
      <c r="Q734" s="19">
        <v>2.8506562068230018E-2</v>
      </c>
      <c r="R734" s="19">
        <v>4.1448704584399643E-2</v>
      </c>
      <c r="S734">
        <v>3317</v>
      </c>
      <c r="T734" t="str">
        <f t="shared" si="35"/>
        <v>1</v>
      </c>
      <c r="V734" s="32"/>
      <c r="W734" s="32"/>
    </row>
    <row r="735" spans="1:23" x14ac:dyDescent="0.25">
      <c r="A735" t="s">
        <v>439</v>
      </c>
      <c r="B735" t="str">
        <f t="shared" si="33"/>
        <v>Kenya</v>
      </c>
      <c r="C735" t="s">
        <v>451</v>
      </c>
      <c r="D735" t="s">
        <v>451</v>
      </c>
      <c r="E735" t="s">
        <v>143</v>
      </c>
      <c r="F735" t="s">
        <v>555</v>
      </c>
      <c r="G735" t="s">
        <v>556</v>
      </c>
      <c r="H735" t="s">
        <v>557</v>
      </c>
      <c r="I735" t="s">
        <v>110</v>
      </c>
      <c r="J735" t="s">
        <v>558</v>
      </c>
      <c r="K735" t="s">
        <v>132</v>
      </c>
      <c r="L735" t="s">
        <v>132</v>
      </c>
      <c r="M735" t="str">
        <f t="shared" si="34"/>
        <v>Proportion of individuals who have had each type of negative experience with an SHG (Among Individuals who belong to a savings group)</v>
      </c>
      <c r="N735" t="s">
        <v>559</v>
      </c>
      <c r="O735" s="19">
        <v>3.7419577294477917E-2</v>
      </c>
      <c r="P735">
        <v>1.1286980499119697E-2</v>
      </c>
      <c r="Q735" s="19">
        <v>1.5294044321171922E-2</v>
      </c>
      <c r="R735" s="19">
        <v>5.9545110267783911E-2</v>
      </c>
      <c r="S735">
        <v>296</v>
      </c>
      <c r="T735" t="str">
        <f t="shared" si="35"/>
        <v>1</v>
      </c>
      <c r="V735" s="32"/>
      <c r="W735" s="32"/>
    </row>
    <row r="736" spans="1:23" x14ac:dyDescent="0.25">
      <c r="A736" t="s">
        <v>439</v>
      </c>
      <c r="B736" t="str">
        <f t="shared" si="33"/>
        <v>Kenya</v>
      </c>
      <c r="C736" t="s">
        <v>451</v>
      </c>
      <c r="D736" t="s">
        <v>451</v>
      </c>
      <c r="E736" t="s">
        <v>143</v>
      </c>
      <c r="F736" t="s">
        <v>555</v>
      </c>
      <c r="G736" t="s">
        <v>556</v>
      </c>
      <c r="H736" t="s">
        <v>557</v>
      </c>
      <c r="I736" t="s">
        <v>110</v>
      </c>
      <c r="J736" t="s">
        <v>558</v>
      </c>
      <c r="K736" t="s">
        <v>131</v>
      </c>
      <c r="L736" t="s">
        <v>131</v>
      </c>
      <c r="M736" t="str">
        <f t="shared" si="34"/>
        <v>Proportion of individuals who have had each type of negative experience with an SHG (Among Individuals who belong to a savings group)</v>
      </c>
      <c r="N736" t="s">
        <v>559</v>
      </c>
      <c r="O736" s="19">
        <v>3.6243015254666319E-2</v>
      </c>
      <c r="P736">
        <v>3.294438447910135E-3</v>
      </c>
      <c r="Q736" s="19">
        <v>2.9784357735707086E-2</v>
      </c>
      <c r="R736" s="19">
        <v>4.2701672773625549E-2</v>
      </c>
      <c r="S736">
        <v>3448</v>
      </c>
      <c r="T736" t="str">
        <f t="shared" si="35"/>
        <v>1</v>
      </c>
      <c r="V736" s="32"/>
      <c r="W736" s="32"/>
    </row>
    <row r="737" spans="1:23" x14ac:dyDescent="0.25">
      <c r="A737" t="s">
        <v>439</v>
      </c>
      <c r="B737" t="str">
        <f t="shared" si="33"/>
        <v>Kenya</v>
      </c>
      <c r="C737" t="s">
        <v>451</v>
      </c>
      <c r="D737" t="s">
        <v>451</v>
      </c>
      <c r="E737" t="s">
        <v>143</v>
      </c>
      <c r="F737" t="s">
        <v>555</v>
      </c>
      <c r="G737" t="s">
        <v>556</v>
      </c>
      <c r="H737" t="s">
        <v>557</v>
      </c>
      <c r="I737" t="s">
        <v>110</v>
      </c>
      <c r="J737" t="s">
        <v>558</v>
      </c>
      <c r="K737" t="s">
        <v>121</v>
      </c>
      <c r="L737" t="s">
        <v>121</v>
      </c>
      <c r="M737" t="str">
        <f t="shared" si="34"/>
        <v>Proportion of individuals who have had each type of negative experience with an SHG (Among Individuals who belong to a savings group)</v>
      </c>
      <c r="N737" t="s">
        <v>559</v>
      </c>
      <c r="O737" s="19">
        <v>3.5838926441076689E-2</v>
      </c>
      <c r="P737">
        <v>3.8787660771498213E-3</v>
      </c>
      <c r="Q737" s="19">
        <v>2.8234749023306097E-2</v>
      </c>
      <c r="R737" s="19">
        <v>4.3443103858847282E-2</v>
      </c>
      <c r="S737">
        <v>2462</v>
      </c>
      <c r="T737" t="str">
        <f t="shared" si="35"/>
        <v>1</v>
      </c>
      <c r="V737" s="32"/>
      <c r="W737" s="32"/>
    </row>
    <row r="738" spans="1:23" x14ac:dyDescent="0.25">
      <c r="A738" t="s">
        <v>439</v>
      </c>
      <c r="B738" t="str">
        <f t="shared" si="33"/>
        <v>Kenya</v>
      </c>
      <c r="C738" t="s">
        <v>451</v>
      </c>
      <c r="D738" t="s">
        <v>451</v>
      </c>
      <c r="E738" t="s">
        <v>143</v>
      </c>
      <c r="F738" t="s">
        <v>555</v>
      </c>
      <c r="G738" t="s">
        <v>556</v>
      </c>
      <c r="H738" t="s">
        <v>557</v>
      </c>
      <c r="I738" t="s">
        <v>110</v>
      </c>
      <c r="J738" t="s">
        <v>558</v>
      </c>
      <c r="K738" t="s">
        <v>120</v>
      </c>
      <c r="L738" t="s">
        <v>120</v>
      </c>
      <c r="M738" t="str">
        <f t="shared" si="34"/>
        <v>Proportion of individuals who have had each type of negative experience with an SHG (Among Individuals who belong to a savings group)</v>
      </c>
      <c r="N738" t="s">
        <v>559</v>
      </c>
      <c r="O738" s="19">
        <v>3.7210639312694076E-2</v>
      </c>
      <c r="P738">
        <v>5.4423851396153064E-3</v>
      </c>
      <c r="Q738" s="19">
        <v>2.6542072939721988E-2</v>
      </c>
      <c r="R738" s="19">
        <v>4.7879205685666164E-2</v>
      </c>
      <c r="S738">
        <v>1282</v>
      </c>
      <c r="T738" t="str">
        <f t="shared" si="35"/>
        <v>1</v>
      </c>
      <c r="V738" s="32"/>
      <c r="W738" s="32"/>
    </row>
    <row r="739" spans="1:23" x14ac:dyDescent="0.25">
      <c r="A739" t="s">
        <v>439</v>
      </c>
      <c r="B739" t="str">
        <f t="shared" si="33"/>
        <v>Kenya</v>
      </c>
      <c r="C739" t="s">
        <v>451</v>
      </c>
      <c r="D739" t="s">
        <v>451</v>
      </c>
      <c r="E739" t="s">
        <v>143</v>
      </c>
      <c r="F739" t="s">
        <v>555</v>
      </c>
      <c r="G739" t="s">
        <v>556</v>
      </c>
      <c r="H739" t="s">
        <v>560</v>
      </c>
      <c r="I739" t="s">
        <v>110</v>
      </c>
      <c r="J739" t="s">
        <v>558</v>
      </c>
      <c r="K739" t="s">
        <v>135</v>
      </c>
      <c r="L739" t="s">
        <v>135</v>
      </c>
      <c r="M739" t="str">
        <f t="shared" si="34"/>
        <v>Proportion of individuals who have had each type of negative experience with an SHG (Among Individuals who belong to a savings group)</v>
      </c>
      <c r="N739" t="s">
        <v>561</v>
      </c>
      <c r="O739" s="19">
        <v>6.9803125149126427E-2</v>
      </c>
      <c r="P739">
        <v>6.3917395745615611E-3</v>
      </c>
      <c r="Q739" s="19">
        <v>5.7273230764709387E-2</v>
      </c>
      <c r="R739" s="19">
        <v>8.2333019533543467E-2</v>
      </c>
      <c r="S739">
        <v>1700</v>
      </c>
      <c r="T739" t="str">
        <f t="shared" si="35"/>
        <v>1</v>
      </c>
      <c r="V739" s="32"/>
      <c r="W739" s="32"/>
    </row>
    <row r="740" spans="1:23" x14ac:dyDescent="0.25">
      <c r="A740" t="s">
        <v>439</v>
      </c>
      <c r="B740" t="str">
        <f t="shared" si="33"/>
        <v>Kenya</v>
      </c>
      <c r="C740" t="s">
        <v>451</v>
      </c>
      <c r="D740" t="s">
        <v>451</v>
      </c>
      <c r="E740" t="s">
        <v>143</v>
      </c>
      <c r="F740" t="s">
        <v>555</v>
      </c>
      <c r="G740" t="s">
        <v>556</v>
      </c>
      <c r="H740" t="s">
        <v>560</v>
      </c>
      <c r="I740" t="s">
        <v>110</v>
      </c>
      <c r="J740" t="s">
        <v>558</v>
      </c>
      <c r="K740" t="s">
        <v>134</v>
      </c>
      <c r="L740" t="s">
        <v>134</v>
      </c>
      <c r="M740" t="str">
        <f t="shared" si="34"/>
        <v>Proportion of individuals who have had each type of negative experience with an SHG (Among Individuals who belong to a savings group)</v>
      </c>
      <c r="N740" t="s">
        <v>561</v>
      </c>
      <c r="O740" s="19">
        <v>5.2948254775026078E-2</v>
      </c>
      <c r="P740">
        <v>5.1385274445452413E-3</v>
      </c>
      <c r="Q740" s="19">
        <v>4.2874844004741348E-2</v>
      </c>
      <c r="R740" s="19">
        <v>6.3021665545310801E-2</v>
      </c>
      <c r="S740">
        <v>2044</v>
      </c>
      <c r="T740" t="str">
        <f t="shared" si="35"/>
        <v>1</v>
      </c>
      <c r="V740" s="32"/>
      <c r="W740" s="32"/>
    </row>
    <row r="741" spans="1:23" x14ac:dyDescent="0.25">
      <c r="A741" t="s">
        <v>439</v>
      </c>
      <c r="B741" t="str">
        <f t="shared" si="33"/>
        <v>Kenya</v>
      </c>
      <c r="C741" t="s">
        <v>451</v>
      </c>
      <c r="D741" t="s">
        <v>451</v>
      </c>
      <c r="E741" t="s">
        <v>143</v>
      </c>
      <c r="F741" t="s">
        <v>555</v>
      </c>
      <c r="G741" t="s">
        <v>556</v>
      </c>
      <c r="H741" t="s">
        <v>560</v>
      </c>
      <c r="I741" t="s">
        <v>110</v>
      </c>
      <c r="J741" t="s">
        <v>558</v>
      </c>
      <c r="K741" t="s">
        <v>116</v>
      </c>
      <c r="L741" t="s">
        <v>116</v>
      </c>
      <c r="M741" t="str">
        <f t="shared" si="34"/>
        <v>Proportion of individuals who have had each type of negative experience with an SHG (Among Individuals who belong to a savings group)</v>
      </c>
      <c r="N741" t="s">
        <v>561</v>
      </c>
      <c r="O741" s="19">
        <v>7.3231727630980736E-2</v>
      </c>
      <c r="P741">
        <v>7.7772103823428914E-3</v>
      </c>
      <c r="Q741" s="19">
        <v>5.7985795687497274E-2</v>
      </c>
      <c r="R741" s="19">
        <v>8.8477659574464199E-2</v>
      </c>
      <c r="S741">
        <v>1128</v>
      </c>
      <c r="T741" t="str">
        <f t="shared" si="35"/>
        <v>1</v>
      </c>
      <c r="V741" s="32"/>
      <c r="W741" s="32"/>
    </row>
    <row r="742" spans="1:23" x14ac:dyDescent="0.25">
      <c r="A742" t="s">
        <v>439</v>
      </c>
      <c r="B742" t="str">
        <f t="shared" si="33"/>
        <v>Kenya</v>
      </c>
      <c r="C742" t="s">
        <v>451</v>
      </c>
      <c r="D742" t="s">
        <v>451</v>
      </c>
      <c r="E742" t="s">
        <v>143</v>
      </c>
      <c r="F742" t="s">
        <v>555</v>
      </c>
      <c r="G742" t="s">
        <v>556</v>
      </c>
      <c r="H742" t="s">
        <v>560</v>
      </c>
      <c r="I742" t="s">
        <v>110</v>
      </c>
      <c r="J742" t="s">
        <v>558</v>
      </c>
      <c r="K742" t="s">
        <v>115</v>
      </c>
      <c r="L742" t="s">
        <v>115</v>
      </c>
      <c r="M742" t="str">
        <f t="shared" si="34"/>
        <v>Proportion of individuals who have had each type of negative experience with an SHG (Among Individuals who belong to a savings group)</v>
      </c>
      <c r="N742" t="s">
        <v>561</v>
      </c>
      <c r="O742" s="19">
        <v>5.2731110679629885E-2</v>
      </c>
      <c r="P742">
        <v>4.3746459944481939E-3</v>
      </c>
      <c r="Q742" s="19">
        <v>4.4155231812787826E-2</v>
      </c>
      <c r="R742" s="19">
        <v>6.1306989546471943E-2</v>
      </c>
      <c r="S742">
        <v>2616</v>
      </c>
      <c r="T742" t="str">
        <f t="shared" si="35"/>
        <v>1</v>
      </c>
      <c r="V742" s="32"/>
      <c r="W742" s="32"/>
    </row>
    <row r="743" spans="1:23" x14ac:dyDescent="0.25">
      <c r="A743" t="s">
        <v>439</v>
      </c>
      <c r="B743" t="str">
        <f t="shared" si="33"/>
        <v>Kenya</v>
      </c>
      <c r="C743" t="s">
        <v>451</v>
      </c>
      <c r="D743" t="s">
        <v>451</v>
      </c>
      <c r="E743" t="s">
        <v>143</v>
      </c>
      <c r="F743" t="s">
        <v>555</v>
      </c>
      <c r="G743" t="s">
        <v>556</v>
      </c>
      <c r="H743" t="s">
        <v>560</v>
      </c>
      <c r="I743" t="s">
        <v>110</v>
      </c>
      <c r="J743" t="s">
        <v>558</v>
      </c>
      <c r="K743" t="s">
        <v>128</v>
      </c>
      <c r="L743" t="s">
        <v>128</v>
      </c>
      <c r="M743" t="str">
        <f t="shared" si="34"/>
        <v>Proportion of individuals who have had each type of negative experience with an SHG (Among Individuals who belong to a savings group)</v>
      </c>
      <c r="N743" t="s">
        <v>561</v>
      </c>
      <c r="O743" s="19">
        <v>4.3094030836831811E-2</v>
      </c>
      <c r="P743">
        <v>8.6568831676482622E-3</v>
      </c>
      <c r="Q743" s="19">
        <v>2.6123829678107821E-2</v>
      </c>
      <c r="R743" s="19">
        <v>6.00642319955558E-2</v>
      </c>
      <c r="S743">
        <v>595</v>
      </c>
      <c r="T743" t="str">
        <f t="shared" si="35"/>
        <v>1</v>
      </c>
      <c r="V743" s="32"/>
      <c r="W743" s="32"/>
    </row>
    <row r="744" spans="1:23" x14ac:dyDescent="0.25">
      <c r="A744" t="s">
        <v>439</v>
      </c>
      <c r="B744" t="str">
        <f t="shared" si="33"/>
        <v>Kenya</v>
      </c>
      <c r="C744" t="s">
        <v>451</v>
      </c>
      <c r="D744" t="s">
        <v>451</v>
      </c>
      <c r="E744" t="s">
        <v>143</v>
      </c>
      <c r="F744" t="s">
        <v>555</v>
      </c>
      <c r="G744" t="s">
        <v>556</v>
      </c>
      <c r="H744" t="s">
        <v>560</v>
      </c>
      <c r="I744" t="s">
        <v>110</v>
      </c>
      <c r="J744" t="s">
        <v>558</v>
      </c>
      <c r="K744" t="s">
        <v>127</v>
      </c>
      <c r="L744" t="s">
        <v>127</v>
      </c>
      <c r="M744" t="str">
        <f t="shared" si="34"/>
        <v>Proportion of individuals who have had each type of negative experience with an SHG (Among Individuals who belong to a savings group)</v>
      </c>
      <c r="N744" t="s">
        <v>561</v>
      </c>
      <c r="O744" s="19">
        <v>6.3952519862861767E-2</v>
      </c>
      <c r="P744">
        <v>4.5155296172190926E-3</v>
      </c>
      <c r="Q744" s="19">
        <v>5.5100334578669904E-2</v>
      </c>
      <c r="R744" s="19">
        <v>7.280470514705363E-2</v>
      </c>
      <c r="S744">
        <v>3149</v>
      </c>
      <c r="T744" t="str">
        <f t="shared" si="35"/>
        <v>1</v>
      </c>
      <c r="V744" s="32"/>
      <c r="W744" s="32"/>
    </row>
    <row r="745" spans="1:23" x14ac:dyDescent="0.25">
      <c r="A745" t="s">
        <v>439</v>
      </c>
      <c r="B745" t="str">
        <f t="shared" si="33"/>
        <v>Kenya</v>
      </c>
      <c r="C745" t="s">
        <v>451</v>
      </c>
      <c r="D745" t="s">
        <v>451</v>
      </c>
      <c r="E745" t="s">
        <v>143</v>
      </c>
      <c r="F745" t="s">
        <v>555</v>
      </c>
      <c r="G745" t="s">
        <v>556</v>
      </c>
      <c r="H745" t="s">
        <v>560</v>
      </c>
      <c r="I745" t="s">
        <v>110</v>
      </c>
      <c r="J745" t="s">
        <v>558</v>
      </c>
      <c r="K745" t="s">
        <v>124</v>
      </c>
      <c r="L745" t="s">
        <v>124</v>
      </c>
      <c r="M745" t="str">
        <f t="shared" si="34"/>
        <v>Proportion of individuals who have had each type of negative experience with an SHG (Among Individuals who belong to a savings group)</v>
      </c>
      <c r="N745" t="s">
        <v>561</v>
      </c>
      <c r="O745" s="19">
        <v>4.4739137258347675E-2</v>
      </c>
      <c r="P745">
        <v>1.0297141260420778E-2</v>
      </c>
      <c r="Q745" s="19">
        <v>2.4553695659744079E-2</v>
      </c>
      <c r="R745" s="19">
        <v>6.4924578856951271E-2</v>
      </c>
      <c r="S745">
        <v>427</v>
      </c>
      <c r="T745" t="str">
        <f t="shared" si="35"/>
        <v>1</v>
      </c>
      <c r="V745" s="32"/>
      <c r="W745" s="32"/>
    </row>
    <row r="746" spans="1:23" x14ac:dyDescent="0.25">
      <c r="A746" t="s">
        <v>439</v>
      </c>
      <c r="B746" t="str">
        <f t="shared" si="33"/>
        <v>Kenya</v>
      </c>
      <c r="C746" t="s">
        <v>451</v>
      </c>
      <c r="D746" t="s">
        <v>451</v>
      </c>
      <c r="E746" t="s">
        <v>143</v>
      </c>
      <c r="F746" t="s">
        <v>555</v>
      </c>
      <c r="G746" t="s">
        <v>556</v>
      </c>
      <c r="H746" t="s">
        <v>560</v>
      </c>
      <c r="I746" t="s">
        <v>110</v>
      </c>
      <c r="J746" t="s">
        <v>558</v>
      </c>
      <c r="K746" t="s">
        <v>123</v>
      </c>
      <c r="L746" t="s">
        <v>123</v>
      </c>
      <c r="M746" t="str">
        <f t="shared" si="34"/>
        <v>Proportion of individuals who have had each type of negative experience with an SHG (Among Individuals who belong to a savings group)</v>
      </c>
      <c r="N746" t="s">
        <v>561</v>
      </c>
      <c r="O746" s="19">
        <v>6.2754138374251575E-2</v>
      </c>
      <c r="P746">
        <v>4.3678032302181726E-3</v>
      </c>
      <c r="Q746" s="19">
        <v>5.4191428766621863E-2</v>
      </c>
      <c r="R746" s="19">
        <v>7.1316847981881287E-2</v>
      </c>
      <c r="S746">
        <v>3317</v>
      </c>
      <c r="T746" t="str">
        <f t="shared" si="35"/>
        <v>1</v>
      </c>
      <c r="V746" s="32"/>
      <c r="W746" s="32"/>
    </row>
    <row r="747" spans="1:23" x14ac:dyDescent="0.25">
      <c r="A747" t="s">
        <v>439</v>
      </c>
      <c r="B747" t="str">
        <f t="shared" si="33"/>
        <v>Kenya</v>
      </c>
      <c r="C747" t="s">
        <v>451</v>
      </c>
      <c r="D747" t="s">
        <v>451</v>
      </c>
      <c r="E747" t="s">
        <v>143</v>
      </c>
      <c r="F747" t="s">
        <v>555</v>
      </c>
      <c r="G747" t="s">
        <v>556</v>
      </c>
      <c r="H747" t="s">
        <v>560</v>
      </c>
      <c r="I747" t="s">
        <v>110</v>
      </c>
      <c r="J747" t="s">
        <v>558</v>
      </c>
      <c r="K747" t="s">
        <v>132</v>
      </c>
      <c r="L747" t="s">
        <v>132</v>
      </c>
      <c r="M747" t="str">
        <f t="shared" si="34"/>
        <v>Proportion of individuals who have had each type of negative experience with an SHG (Among Individuals who belong to a savings group)</v>
      </c>
      <c r="N747" t="s">
        <v>561</v>
      </c>
      <c r="O747" s="19">
        <v>8.0967244904855823E-2</v>
      </c>
      <c r="P747">
        <v>1.5800969689460868E-2</v>
      </c>
      <c r="Q747" s="19">
        <v>4.9993072857545062E-2</v>
      </c>
      <c r="R747" s="19">
        <v>0.11194141695216658</v>
      </c>
      <c r="S747">
        <v>296</v>
      </c>
      <c r="T747" t="str">
        <f t="shared" si="35"/>
        <v>1</v>
      </c>
      <c r="V747" s="32"/>
      <c r="W747" s="32"/>
    </row>
    <row r="748" spans="1:23" x14ac:dyDescent="0.25">
      <c r="A748" t="s">
        <v>439</v>
      </c>
      <c r="B748" t="str">
        <f t="shared" si="33"/>
        <v>Kenya</v>
      </c>
      <c r="C748" t="s">
        <v>451</v>
      </c>
      <c r="D748" t="s">
        <v>451</v>
      </c>
      <c r="E748" t="s">
        <v>143</v>
      </c>
      <c r="F748" t="s">
        <v>555</v>
      </c>
      <c r="G748" t="s">
        <v>556</v>
      </c>
      <c r="H748" t="s">
        <v>560</v>
      </c>
      <c r="I748" t="s">
        <v>110</v>
      </c>
      <c r="J748" t="s">
        <v>558</v>
      </c>
      <c r="K748" t="s">
        <v>131</v>
      </c>
      <c r="L748" t="s">
        <v>131</v>
      </c>
      <c r="M748" t="str">
        <f t="shared" si="34"/>
        <v>Proportion of individuals who have had each type of negative experience with an SHG (Among Individuals who belong to a savings group)</v>
      </c>
      <c r="N748" t="s">
        <v>561</v>
      </c>
      <c r="O748" s="19">
        <v>5.9097203611874941E-2</v>
      </c>
      <c r="P748">
        <v>4.1852537944699489E-3</v>
      </c>
      <c r="Q748" s="19">
        <v>5.0892126687292087E-2</v>
      </c>
      <c r="R748" s="19">
        <v>6.7302280536457787E-2</v>
      </c>
      <c r="S748">
        <v>3448</v>
      </c>
      <c r="T748" t="str">
        <f t="shared" si="35"/>
        <v>1</v>
      </c>
      <c r="V748" s="32"/>
      <c r="W748" s="32"/>
    </row>
    <row r="749" spans="1:23" x14ac:dyDescent="0.25">
      <c r="A749" t="s">
        <v>439</v>
      </c>
      <c r="B749" t="str">
        <f t="shared" si="33"/>
        <v>Kenya</v>
      </c>
      <c r="C749" t="s">
        <v>451</v>
      </c>
      <c r="D749" t="s">
        <v>451</v>
      </c>
      <c r="E749" t="s">
        <v>143</v>
      </c>
      <c r="F749" t="s">
        <v>555</v>
      </c>
      <c r="G749" t="s">
        <v>556</v>
      </c>
      <c r="H749" t="s">
        <v>560</v>
      </c>
      <c r="I749" t="s">
        <v>110</v>
      </c>
      <c r="J749" t="s">
        <v>558</v>
      </c>
      <c r="K749" t="s">
        <v>121</v>
      </c>
      <c r="L749" t="s">
        <v>121</v>
      </c>
      <c r="M749" t="str">
        <f t="shared" si="34"/>
        <v>Proportion of individuals who have had each type of negative experience with an SHG (Among Individuals who belong to a savings group)</v>
      </c>
      <c r="N749" t="s">
        <v>561</v>
      </c>
      <c r="O749" s="19">
        <v>5.3350313391771542E-2</v>
      </c>
      <c r="P749">
        <v>4.6504510836920861E-3</v>
      </c>
      <c r="Q749" s="19">
        <v>4.4233276063487148E-2</v>
      </c>
      <c r="R749" s="19">
        <v>6.2467350720055936E-2</v>
      </c>
      <c r="S749">
        <v>2462</v>
      </c>
      <c r="T749" t="str">
        <f t="shared" si="35"/>
        <v>1</v>
      </c>
      <c r="V749" s="32"/>
      <c r="W749" s="32"/>
    </row>
    <row r="750" spans="1:23" x14ac:dyDescent="0.25">
      <c r="A750" t="s">
        <v>439</v>
      </c>
      <c r="B750" t="str">
        <f t="shared" si="33"/>
        <v>Kenya</v>
      </c>
      <c r="C750" t="s">
        <v>451</v>
      </c>
      <c r="D750" t="s">
        <v>451</v>
      </c>
      <c r="E750" t="s">
        <v>143</v>
      </c>
      <c r="F750" t="s">
        <v>555</v>
      </c>
      <c r="G750" t="s">
        <v>556</v>
      </c>
      <c r="H750" t="s">
        <v>560</v>
      </c>
      <c r="I750" t="s">
        <v>110</v>
      </c>
      <c r="J750" t="s">
        <v>558</v>
      </c>
      <c r="K750" t="s">
        <v>120</v>
      </c>
      <c r="L750" t="s">
        <v>120</v>
      </c>
      <c r="M750" t="str">
        <f t="shared" si="34"/>
        <v>Proportion of individuals who have had each type of negative experience with an SHG (Among Individuals who belong to a savings group)</v>
      </c>
      <c r="N750" t="s">
        <v>561</v>
      </c>
      <c r="O750" s="19">
        <v>7.3949780485221744E-2</v>
      </c>
      <c r="P750">
        <v>7.6110344660162855E-3</v>
      </c>
      <c r="Q750" s="19">
        <v>5.9030067108705279E-2</v>
      </c>
      <c r="R750" s="19">
        <v>8.8869493861738202E-2</v>
      </c>
      <c r="S750">
        <v>1282</v>
      </c>
      <c r="T750" t="str">
        <f t="shared" si="35"/>
        <v>1</v>
      </c>
      <c r="V750" s="32"/>
      <c r="W750" s="32"/>
    </row>
    <row r="751" spans="1:23" x14ac:dyDescent="0.25">
      <c r="A751" t="s">
        <v>439</v>
      </c>
      <c r="B751" t="str">
        <f t="shared" si="33"/>
        <v>Kenya</v>
      </c>
      <c r="C751" t="s">
        <v>451</v>
      </c>
      <c r="D751" t="s">
        <v>451</v>
      </c>
      <c r="E751" t="s">
        <v>143</v>
      </c>
      <c r="F751" t="s">
        <v>555</v>
      </c>
      <c r="G751" t="s">
        <v>556</v>
      </c>
      <c r="H751" t="s">
        <v>562</v>
      </c>
      <c r="I751" t="s">
        <v>110</v>
      </c>
      <c r="J751" t="s">
        <v>558</v>
      </c>
      <c r="K751" t="s">
        <v>135</v>
      </c>
      <c r="L751" t="s">
        <v>135</v>
      </c>
      <c r="M751" t="str">
        <f t="shared" si="34"/>
        <v>Proportion of individuals who have had each type of negative experience with an SHG (Among Individuals who belong to a savings group)</v>
      </c>
      <c r="N751" t="s">
        <v>563</v>
      </c>
      <c r="O751" s="19">
        <v>3.1013560853713516E-2</v>
      </c>
      <c r="P751">
        <v>4.4929083412773791E-3</v>
      </c>
      <c r="Q751" s="19">
        <v>2.2205995035618757E-2</v>
      </c>
      <c r="R751" s="19">
        <v>3.9821126671808274E-2</v>
      </c>
      <c r="S751">
        <v>1700</v>
      </c>
      <c r="T751" t="str">
        <f t="shared" si="35"/>
        <v>1</v>
      </c>
      <c r="V751" s="32"/>
      <c r="W751" s="32"/>
    </row>
    <row r="752" spans="1:23" x14ac:dyDescent="0.25">
      <c r="A752" t="s">
        <v>439</v>
      </c>
      <c r="B752" t="str">
        <f t="shared" si="33"/>
        <v>Kenya</v>
      </c>
      <c r="C752" t="s">
        <v>451</v>
      </c>
      <c r="D752" t="s">
        <v>451</v>
      </c>
      <c r="E752" t="s">
        <v>143</v>
      </c>
      <c r="F752" t="s">
        <v>555</v>
      </c>
      <c r="G752" t="s">
        <v>556</v>
      </c>
      <c r="H752" t="s">
        <v>562</v>
      </c>
      <c r="I752" t="s">
        <v>110</v>
      </c>
      <c r="J752" t="s">
        <v>558</v>
      </c>
      <c r="K752" t="s">
        <v>134</v>
      </c>
      <c r="L752" t="s">
        <v>134</v>
      </c>
      <c r="M752" t="str">
        <f t="shared" si="34"/>
        <v>Proportion of individuals who have had each type of negative experience with an SHG (Among Individuals who belong to a savings group)</v>
      </c>
      <c r="N752" t="s">
        <v>563</v>
      </c>
      <c r="O752" s="19">
        <v>2.6631252551263088E-2</v>
      </c>
      <c r="P752">
        <v>3.7897764096138705E-3</v>
      </c>
      <c r="Q752" s="19">
        <v>1.9201891724923488E-2</v>
      </c>
      <c r="R752" s="19">
        <v>3.4060613377602689E-2</v>
      </c>
      <c r="S752">
        <v>2044</v>
      </c>
      <c r="T752" t="str">
        <f t="shared" si="35"/>
        <v>1</v>
      </c>
      <c r="V752" s="32"/>
      <c r="W752" s="32"/>
    </row>
    <row r="753" spans="1:23" x14ac:dyDescent="0.25">
      <c r="A753" t="s">
        <v>439</v>
      </c>
      <c r="B753" t="str">
        <f t="shared" si="33"/>
        <v>Kenya</v>
      </c>
      <c r="C753" t="s">
        <v>451</v>
      </c>
      <c r="D753" t="s">
        <v>451</v>
      </c>
      <c r="E753" t="s">
        <v>143</v>
      </c>
      <c r="F753" t="s">
        <v>555</v>
      </c>
      <c r="G753" t="s">
        <v>556</v>
      </c>
      <c r="H753" t="s">
        <v>562</v>
      </c>
      <c r="I753" t="s">
        <v>110</v>
      </c>
      <c r="J753" t="s">
        <v>558</v>
      </c>
      <c r="K753" t="s">
        <v>116</v>
      </c>
      <c r="L753" t="s">
        <v>116</v>
      </c>
      <c r="M753" t="str">
        <f t="shared" si="34"/>
        <v>Proportion of individuals who have had each type of negative experience with an SHG (Among Individuals who belong to a savings group)</v>
      </c>
      <c r="N753" t="s">
        <v>563</v>
      </c>
      <c r="O753" s="19">
        <v>4.5808185950159626E-2</v>
      </c>
      <c r="P753">
        <v>6.2408240304254329E-3</v>
      </c>
      <c r="Q753" s="19">
        <v>3.357408480572599E-2</v>
      </c>
      <c r="R753" s="19">
        <v>5.8042287094593262E-2</v>
      </c>
      <c r="S753">
        <v>1128</v>
      </c>
      <c r="T753" t="str">
        <f t="shared" si="35"/>
        <v>1</v>
      </c>
      <c r="V753" s="32"/>
      <c r="W753" s="32"/>
    </row>
    <row r="754" spans="1:23" x14ac:dyDescent="0.25">
      <c r="A754" t="s">
        <v>439</v>
      </c>
      <c r="B754" t="str">
        <f t="shared" si="33"/>
        <v>Kenya</v>
      </c>
      <c r="C754" t="s">
        <v>451</v>
      </c>
      <c r="D754" t="s">
        <v>451</v>
      </c>
      <c r="E754" t="s">
        <v>143</v>
      </c>
      <c r="F754" t="s">
        <v>555</v>
      </c>
      <c r="G754" t="s">
        <v>556</v>
      </c>
      <c r="H754" t="s">
        <v>562</v>
      </c>
      <c r="I754" t="s">
        <v>110</v>
      </c>
      <c r="J754" t="s">
        <v>558</v>
      </c>
      <c r="K754" t="s">
        <v>115</v>
      </c>
      <c r="L754" t="s">
        <v>115</v>
      </c>
      <c r="M754" t="str">
        <f t="shared" si="34"/>
        <v>Proportion of individuals who have had each type of negative experience with an SHG (Among Individuals who belong to a savings group)</v>
      </c>
      <c r="N754" t="s">
        <v>563</v>
      </c>
      <c r="O754" s="19">
        <v>1.760506445090711E-2</v>
      </c>
      <c r="P754">
        <v>2.5629937999375294E-3</v>
      </c>
      <c r="Q754" s="19">
        <v>1.2580675187724235E-2</v>
      </c>
      <c r="R754" s="19">
        <v>2.2629453714089986E-2</v>
      </c>
      <c r="S754">
        <v>2616</v>
      </c>
      <c r="T754" t="str">
        <f t="shared" si="35"/>
        <v>1</v>
      </c>
      <c r="V754" s="32"/>
      <c r="W754" s="32"/>
    </row>
    <row r="755" spans="1:23" x14ac:dyDescent="0.25">
      <c r="A755" t="s">
        <v>439</v>
      </c>
      <c r="B755" t="str">
        <f t="shared" si="33"/>
        <v>Kenya</v>
      </c>
      <c r="C755" t="s">
        <v>451</v>
      </c>
      <c r="D755" t="s">
        <v>451</v>
      </c>
      <c r="E755" t="s">
        <v>143</v>
      </c>
      <c r="F755" t="s">
        <v>555</v>
      </c>
      <c r="G755" t="s">
        <v>556</v>
      </c>
      <c r="H755" t="s">
        <v>562</v>
      </c>
      <c r="I755" t="s">
        <v>110</v>
      </c>
      <c r="J755" t="s">
        <v>558</v>
      </c>
      <c r="K755" t="s">
        <v>128</v>
      </c>
      <c r="L755" t="s">
        <v>128</v>
      </c>
      <c r="M755" t="str">
        <f t="shared" si="34"/>
        <v>Proportion of individuals who have had each type of negative experience with an SHG (Among Individuals who belong to a savings group)</v>
      </c>
      <c r="N755" t="s">
        <v>563</v>
      </c>
      <c r="O755" s="19">
        <v>2.0664343383266118E-2</v>
      </c>
      <c r="P755">
        <v>6.0854059689936365E-3</v>
      </c>
      <c r="Q755" s="19">
        <v>8.7350425683659829E-3</v>
      </c>
      <c r="R755" s="19">
        <v>3.2593644198166252E-2</v>
      </c>
      <c r="S755">
        <v>595</v>
      </c>
      <c r="T755" t="str">
        <f t="shared" si="35"/>
        <v>1</v>
      </c>
      <c r="V755" s="32"/>
      <c r="W755" s="32"/>
    </row>
    <row r="756" spans="1:23" x14ac:dyDescent="0.25">
      <c r="A756" t="s">
        <v>439</v>
      </c>
      <c r="B756" t="str">
        <f t="shared" si="33"/>
        <v>Kenya</v>
      </c>
      <c r="C756" t="s">
        <v>451</v>
      </c>
      <c r="D756" t="s">
        <v>451</v>
      </c>
      <c r="E756" t="s">
        <v>143</v>
      </c>
      <c r="F756" t="s">
        <v>555</v>
      </c>
      <c r="G756" t="s">
        <v>556</v>
      </c>
      <c r="H756" t="s">
        <v>562</v>
      </c>
      <c r="I756" t="s">
        <v>110</v>
      </c>
      <c r="J756" t="s">
        <v>558</v>
      </c>
      <c r="K756" t="s">
        <v>127</v>
      </c>
      <c r="L756" t="s">
        <v>127</v>
      </c>
      <c r="M756" t="str">
        <f t="shared" si="34"/>
        <v>Proportion of individuals who have had each type of negative experience with an SHG (Among Individuals who belong to a savings group)</v>
      </c>
      <c r="N756" t="s">
        <v>563</v>
      </c>
      <c r="O756" s="19">
        <v>3.0105291969199113E-2</v>
      </c>
      <c r="P756">
        <v>3.2548302995293065E-3</v>
      </c>
      <c r="Q756" s="19">
        <v>2.3724565161392382E-2</v>
      </c>
      <c r="R756" s="19">
        <v>3.6486018777005844E-2</v>
      </c>
      <c r="S756">
        <v>3149</v>
      </c>
      <c r="T756" t="str">
        <f t="shared" si="35"/>
        <v>1</v>
      </c>
      <c r="V756" s="32"/>
      <c r="W756" s="32"/>
    </row>
    <row r="757" spans="1:23" x14ac:dyDescent="0.25">
      <c r="A757" t="s">
        <v>439</v>
      </c>
      <c r="B757" t="str">
        <f t="shared" si="33"/>
        <v>Kenya</v>
      </c>
      <c r="C757" t="s">
        <v>451</v>
      </c>
      <c r="D757" t="s">
        <v>451</v>
      </c>
      <c r="E757" t="s">
        <v>143</v>
      </c>
      <c r="F757" t="s">
        <v>555</v>
      </c>
      <c r="G757" t="s">
        <v>556</v>
      </c>
      <c r="H757" t="s">
        <v>562</v>
      </c>
      <c r="I757" t="s">
        <v>110</v>
      </c>
      <c r="J757" t="s">
        <v>558</v>
      </c>
      <c r="K757" t="s">
        <v>124</v>
      </c>
      <c r="L757" t="s">
        <v>124</v>
      </c>
      <c r="M757" t="str">
        <f t="shared" si="34"/>
        <v>Proportion of individuals who have had each type of negative experience with an SHG (Among Individuals who belong to a savings group)</v>
      </c>
      <c r="N757" t="s">
        <v>563</v>
      </c>
      <c r="O757" s="19">
        <v>2.6420711157430627E-2</v>
      </c>
      <c r="P757">
        <v>8.1176973372325163E-3</v>
      </c>
      <c r="Q757" s="19">
        <v>1.0507624080954899E-2</v>
      </c>
      <c r="R757" s="19">
        <v>4.2333798233906358E-2</v>
      </c>
      <c r="S757">
        <v>427</v>
      </c>
      <c r="T757" t="str">
        <f t="shared" si="35"/>
        <v>1</v>
      </c>
      <c r="V757" s="32"/>
      <c r="W757" s="32"/>
    </row>
    <row r="758" spans="1:23" x14ac:dyDescent="0.25">
      <c r="A758" t="s">
        <v>439</v>
      </c>
      <c r="B758" t="str">
        <f t="shared" si="33"/>
        <v>Kenya</v>
      </c>
      <c r="C758" t="s">
        <v>451</v>
      </c>
      <c r="D758" t="s">
        <v>451</v>
      </c>
      <c r="E758" t="s">
        <v>143</v>
      </c>
      <c r="F758" t="s">
        <v>555</v>
      </c>
      <c r="G758" t="s">
        <v>556</v>
      </c>
      <c r="H758" t="s">
        <v>562</v>
      </c>
      <c r="I758" t="s">
        <v>110</v>
      </c>
      <c r="J758" t="s">
        <v>558</v>
      </c>
      <c r="K758" t="s">
        <v>123</v>
      </c>
      <c r="L758" t="s">
        <v>123</v>
      </c>
      <c r="M758" t="str">
        <f t="shared" si="34"/>
        <v>Proportion of individuals who have had each type of negative experience with an SHG (Among Individuals who belong to a savings group)</v>
      </c>
      <c r="N758" t="s">
        <v>563</v>
      </c>
      <c r="O758" s="19">
        <v>2.894276402185186E-2</v>
      </c>
      <c r="P758">
        <v>3.1132274026365479E-3</v>
      </c>
      <c r="Q758" s="19">
        <v>2.283954444298807E-2</v>
      </c>
      <c r="R758" s="19">
        <v>3.5045983600715647E-2</v>
      </c>
      <c r="S758">
        <v>3317</v>
      </c>
      <c r="T758" t="str">
        <f t="shared" si="35"/>
        <v>1</v>
      </c>
      <c r="V758" s="32"/>
      <c r="W758" s="32"/>
    </row>
    <row r="759" spans="1:23" x14ac:dyDescent="0.25">
      <c r="A759" t="s">
        <v>439</v>
      </c>
      <c r="B759" t="str">
        <f t="shared" si="33"/>
        <v>Kenya</v>
      </c>
      <c r="C759" t="s">
        <v>451</v>
      </c>
      <c r="D759" t="s">
        <v>451</v>
      </c>
      <c r="E759" t="s">
        <v>143</v>
      </c>
      <c r="F759" t="s">
        <v>555</v>
      </c>
      <c r="G759" t="s">
        <v>556</v>
      </c>
      <c r="H759" t="s">
        <v>562</v>
      </c>
      <c r="I759" t="s">
        <v>110</v>
      </c>
      <c r="J759" t="s">
        <v>558</v>
      </c>
      <c r="K759" t="s">
        <v>132</v>
      </c>
      <c r="L759" t="s">
        <v>132</v>
      </c>
      <c r="M759" t="str">
        <f t="shared" si="34"/>
        <v>Proportion of individuals who have had each type of negative experience with an SHG (Among Individuals who belong to a savings group)</v>
      </c>
      <c r="N759" t="s">
        <v>563</v>
      </c>
      <c r="O759" s="19">
        <v>1.2778513176519178E-2</v>
      </c>
      <c r="P759">
        <v>6.479928189480802E-3</v>
      </c>
      <c r="Q759" s="19">
        <v>7.6102214420460321E-5</v>
      </c>
      <c r="R759" s="19">
        <v>2.5480924138617897E-2</v>
      </c>
      <c r="S759">
        <v>296</v>
      </c>
      <c r="T759" t="str">
        <f t="shared" si="35"/>
        <v>1</v>
      </c>
      <c r="V759" s="32"/>
      <c r="W759" s="32"/>
    </row>
    <row r="760" spans="1:23" x14ac:dyDescent="0.25">
      <c r="A760" t="s">
        <v>439</v>
      </c>
      <c r="B760" t="str">
        <f t="shared" si="33"/>
        <v>Kenya</v>
      </c>
      <c r="C760" t="s">
        <v>451</v>
      </c>
      <c r="D760" t="s">
        <v>451</v>
      </c>
      <c r="E760" t="s">
        <v>143</v>
      </c>
      <c r="F760" t="s">
        <v>555</v>
      </c>
      <c r="G760" t="s">
        <v>556</v>
      </c>
      <c r="H760" t="s">
        <v>562</v>
      </c>
      <c r="I760" t="s">
        <v>110</v>
      </c>
      <c r="J760" t="s">
        <v>558</v>
      </c>
      <c r="K760" t="s">
        <v>131</v>
      </c>
      <c r="L760" t="s">
        <v>131</v>
      </c>
      <c r="M760" t="str">
        <f t="shared" si="34"/>
        <v>Proportion of individuals who have had each type of negative experience with an SHG (Among Individuals who belong to a savings group)</v>
      </c>
      <c r="N760" t="s">
        <v>563</v>
      </c>
      <c r="O760" s="19">
        <v>2.9981291044184375E-2</v>
      </c>
      <c r="P760">
        <v>3.104783992804313E-3</v>
      </c>
      <c r="Q760" s="19">
        <v>2.3894445957553443E-2</v>
      </c>
      <c r="R760" s="19">
        <v>3.6068136130815311E-2</v>
      </c>
      <c r="S760">
        <v>3448</v>
      </c>
      <c r="T760" t="str">
        <f t="shared" si="35"/>
        <v>1</v>
      </c>
      <c r="V760" s="32"/>
      <c r="W760" s="32"/>
    </row>
    <row r="761" spans="1:23" x14ac:dyDescent="0.25">
      <c r="A761" t="s">
        <v>439</v>
      </c>
      <c r="B761" t="str">
        <f t="shared" si="33"/>
        <v>Kenya</v>
      </c>
      <c r="C761" t="s">
        <v>451</v>
      </c>
      <c r="D761" t="s">
        <v>451</v>
      </c>
      <c r="E761" t="s">
        <v>143</v>
      </c>
      <c r="F761" t="s">
        <v>555</v>
      </c>
      <c r="G761" t="s">
        <v>556</v>
      </c>
      <c r="H761" t="s">
        <v>562</v>
      </c>
      <c r="I761" t="s">
        <v>110</v>
      </c>
      <c r="J761" t="s">
        <v>558</v>
      </c>
      <c r="K761" t="s">
        <v>121</v>
      </c>
      <c r="L761" t="s">
        <v>121</v>
      </c>
      <c r="M761" t="str">
        <f t="shared" si="34"/>
        <v>Proportion of individuals who have had each type of negative experience with an SHG (Among Individuals who belong to a savings group)</v>
      </c>
      <c r="N761" t="s">
        <v>563</v>
      </c>
      <c r="O761" s="19">
        <v>1.9593162689236235E-2</v>
      </c>
      <c r="P761">
        <v>2.9019686495490695E-3</v>
      </c>
      <c r="Q761" s="19">
        <v>1.3903960496307266E-2</v>
      </c>
      <c r="R761" s="19">
        <v>2.5282364882165204E-2</v>
      </c>
      <c r="S761">
        <v>2462</v>
      </c>
      <c r="T761" t="str">
        <f t="shared" si="35"/>
        <v>1</v>
      </c>
      <c r="V761" s="32"/>
      <c r="W761" s="32"/>
    </row>
    <row r="762" spans="1:23" x14ac:dyDescent="0.25">
      <c r="A762" t="s">
        <v>439</v>
      </c>
      <c r="B762" t="str">
        <f t="shared" si="33"/>
        <v>Kenya</v>
      </c>
      <c r="C762" t="s">
        <v>451</v>
      </c>
      <c r="D762" t="s">
        <v>451</v>
      </c>
      <c r="E762" t="s">
        <v>143</v>
      </c>
      <c r="F762" t="s">
        <v>555</v>
      </c>
      <c r="G762" t="s">
        <v>556</v>
      </c>
      <c r="H762" t="s">
        <v>562</v>
      </c>
      <c r="I762" t="s">
        <v>110</v>
      </c>
      <c r="J762" t="s">
        <v>558</v>
      </c>
      <c r="K762" t="s">
        <v>120</v>
      </c>
      <c r="L762" t="s">
        <v>120</v>
      </c>
      <c r="M762" t="str">
        <f t="shared" si="34"/>
        <v>Proportion of individuals who have had each type of negative experience with an SHG (Among Individuals who belong to a savings group)</v>
      </c>
      <c r="N762" t="s">
        <v>563</v>
      </c>
      <c r="O762" s="19">
        <v>4.477790586721242E-2</v>
      </c>
      <c r="P762">
        <v>6.1904027090093705E-3</v>
      </c>
      <c r="Q762" s="19">
        <v>3.264302006213305E-2</v>
      </c>
      <c r="R762" s="19">
        <v>5.6912791672291789E-2</v>
      </c>
      <c r="S762">
        <v>1282</v>
      </c>
      <c r="T762" t="str">
        <f t="shared" si="35"/>
        <v>1</v>
      </c>
      <c r="V762" s="32"/>
      <c r="W762" s="32"/>
    </row>
    <row r="763" spans="1:23" x14ac:dyDescent="0.25">
      <c r="A763" t="s">
        <v>439</v>
      </c>
      <c r="B763" t="str">
        <f t="shared" si="33"/>
        <v>Kenya</v>
      </c>
      <c r="C763" t="s">
        <v>451</v>
      </c>
      <c r="D763" t="s">
        <v>451</v>
      </c>
      <c r="E763" t="s">
        <v>143</v>
      </c>
      <c r="F763" t="s">
        <v>555</v>
      </c>
      <c r="G763" t="s">
        <v>556</v>
      </c>
      <c r="H763" t="s">
        <v>564</v>
      </c>
      <c r="I763" t="s">
        <v>110</v>
      </c>
      <c r="J763" t="s">
        <v>558</v>
      </c>
      <c r="K763" t="s">
        <v>135</v>
      </c>
      <c r="L763" t="s">
        <v>135</v>
      </c>
      <c r="M763" t="str">
        <f t="shared" si="34"/>
        <v>Proportion of individuals who have had each type of negative experience with an SHG (Among Individuals who belong to a savings group)</v>
      </c>
      <c r="N763" t="s">
        <v>565</v>
      </c>
      <c r="O763" s="19">
        <v>0.13190297523222622</v>
      </c>
      <c r="P763">
        <v>8.4837895684058296E-3</v>
      </c>
      <c r="Q763" s="19">
        <v>0.11527198048788297</v>
      </c>
      <c r="R763" s="19">
        <v>0.14853396997656948</v>
      </c>
      <c r="S763">
        <v>1700</v>
      </c>
      <c r="T763" t="str">
        <f t="shared" si="35"/>
        <v>1</v>
      </c>
      <c r="V763" s="32"/>
      <c r="W763" s="32"/>
    </row>
    <row r="764" spans="1:23" x14ac:dyDescent="0.25">
      <c r="A764" t="s">
        <v>439</v>
      </c>
      <c r="B764" t="str">
        <f t="shared" si="33"/>
        <v>Kenya</v>
      </c>
      <c r="C764" t="s">
        <v>451</v>
      </c>
      <c r="D764" t="s">
        <v>451</v>
      </c>
      <c r="E764" t="s">
        <v>143</v>
      </c>
      <c r="F764" t="s">
        <v>555</v>
      </c>
      <c r="G764" t="s">
        <v>556</v>
      </c>
      <c r="H764" t="s">
        <v>564</v>
      </c>
      <c r="I764" t="s">
        <v>110</v>
      </c>
      <c r="J764" t="s">
        <v>558</v>
      </c>
      <c r="K764" t="s">
        <v>134</v>
      </c>
      <c r="L764" t="s">
        <v>134</v>
      </c>
      <c r="M764" t="str">
        <f t="shared" si="34"/>
        <v>Proportion of individuals who have had each type of negative experience with an SHG (Among Individuals who belong to a savings group)</v>
      </c>
      <c r="N764" t="s">
        <v>565</v>
      </c>
      <c r="O764" s="19">
        <v>8.6118787749702413E-2</v>
      </c>
      <c r="P764">
        <v>6.368669365495204E-3</v>
      </c>
      <c r="Q764" s="19">
        <v>7.3633844685544195E-2</v>
      </c>
      <c r="R764" s="19">
        <v>9.8603730813860632E-2</v>
      </c>
      <c r="S764">
        <v>2044</v>
      </c>
      <c r="T764" t="str">
        <f t="shared" si="35"/>
        <v>1</v>
      </c>
      <c r="V764" s="32"/>
      <c r="W764" s="32"/>
    </row>
    <row r="765" spans="1:23" x14ac:dyDescent="0.25">
      <c r="A765" t="s">
        <v>439</v>
      </c>
      <c r="B765" t="str">
        <f t="shared" si="33"/>
        <v>Kenya</v>
      </c>
      <c r="C765" t="s">
        <v>451</v>
      </c>
      <c r="D765" t="s">
        <v>451</v>
      </c>
      <c r="E765" t="s">
        <v>143</v>
      </c>
      <c r="F765" t="s">
        <v>555</v>
      </c>
      <c r="G765" t="s">
        <v>556</v>
      </c>
      <c r="H765" t="s">
        <v>564</v>
      </c>
      <c r="I765" t="s">
        <v>110</v>
      </c>
      <c r="J765" t="s">
        <v>558</v>
      </c>
      <c r="K765" t="s">
        <v>116</v>
      </c>
      <c r="L765" t="s">
        <v>116</v>
      </c>
      <c r="M765" t="str">
        <f t="shared" si="34"/>
        <v>Proportion of individuals who have had each type of negative experience with an SHG (Among Individuals who belong to a savings group)</v>
      </c>
      <c r="N765" t="s">
        <v>565</v>
      </c>
      <c r="O765" s="19">
        <v>0.13626794861201907</v>
      </c>
      <c r="P765">
        <v>1.016556954983565E-2</v>
      </c>
      <c r="Q765" s="19">
        <v>0.11634003437230511</v>
      </c>
      <c r="R765" s="19">
        <v>0.15619586285173304</v>
      </c>
      <c r="S765">
        <v>1128</v>
      </c>
      <c r="T765" t="str">
        <f t="shared" si="35"/>
        <v>1</v>
      </c>
      <c r="V765" s="32"/>
      <c r="W765" s="32"/>
    </row>
    <row r="766" spans="1:23" x14ac:dyDescent="0.25">
      <c r="A766" t="s">
        <v>439</v>
      </c>
      <c r="B766" t="str">
        <f t="shared" si="33"/>
        <v>Kenya</v>
      </c>
      <c r="C766" t="s">
        <v>451</v>
      </c>
      <c r="D766" t="s">
        <v>451</v>
      </c>
      <c r="E766" t="s">
        <v>143</v>
      </c>
      <c r="F766" t="s">
        <v>555</v>
      </c>
      <c r="G766" t="s">
        <v>556</v>
      </c>
      <c r="H766" t="s">
        <v>564</v>
      </c>
      <c r="I766" t="s">
        <v>110</v>
      </c>
      <c r="J766" t="s">
        <v>558</v>
      </c>
      <c r="K766" t="s">
        <v>115</v>
      </c>
      <c r="L766" t="s">
        <v>115</v>
      </c>
      <c r="M766" t="str">
        <f t="shared" si="34"/>
        <v>Proportion of individuals who have had each type of negative experience with an SHG (Among Individuals who belong to a savings group)</v>
      </c>
      <c r="N766" t="s">
        <v>565</v>
      </c>
      <c r="O766" s="19">
        <v>8.8721438998383251E-2</v>
      </c>
      <c r="P766">
        <v>5.5232862869617943E-3</v>
      </c>
      <c r="Q766" s="19">
        <v>7.7893812213498934E-2</v>
      </c>
      <c r="R766" s="19">
        <v>9.9549065783267568E-2</v>
      </c>
      <c r="S766">
        <v>2616</v>
      </c>
      <c r="T766" t="str">
        <f t="shared" si="35"/>
        <v>1</v>
      </c>
      <c r="V766" s="32"/>
      <c r="W766" s="32"/>
    </row>
    <row r="767" spans="1:23" x14ac:dyDescent="0.25">
      <c r="A767" t="s">
        <v>439</v>
      </c>
      <c r="B767" t="str">
        <f t="shared" si="33"/>
        <v>Kenya</v>
      </c>
      <c r="C767" t="s">
        <v>451</v>
      </c>
      <c r="D767" t="s">
        <v>451</v>
      </c>
      <c r="E767" t="s">
        <v>143</v>
      </c>
      <c r="F767" t="s">
        <v>555</v>
      </c>
      <c r="G767" t="s">
        <v>556</v>
      </c>
      <c r="H767" t="s">
        <v>564</v>
      </c>
      <c r="I767" t="s">
        <v>110</v>
      </c>
      <c r="J767" t="s">
        <v>558</v>
      </c>
      <c r="K767" t="s">
        <v>128</v>
      </c>
      <c r="L767" t="s">
        <v>128</v>
      </c>
      <c r="M767" t="str">
        <f t="shared" si="34"/>
        <v>Proportion of individuals who have had each type of negative experience with an SHG (Among Individuals who belong to a savings group)</v>
      </c>
      <c r="N767" t="s">
        <v>565</v>
      </c>
      <c r="O767" s="19">
        <v>7.1701611935166998E-2</v>
      </c>
      <c r="P767">
        <v>1.050906433316842E-2</v>
      </c>
      <c r="Q767" s="19">
        <v>5.1100555842563178E-2</v>
      </c>
      <c r="R767" s="19">
        <v>9.2302668027770818E-2</v>
      </c>
      <c r="S767">
        <v>595</v>
      </c>
      <c r="T767" t="str">
        <f t="shared" si="35"/>
        <v>1</v>
      </c>
      <c r="V767" s="32"/>
      <c r="W767" s="32"/>
    </row>
    <row r="768" spans="1:23" x14ac:dyDescent="0.25">
      <c r="A768" t="s">
        <v>439</v>
      </c>
      <c r="B768" t="str">
        <f t="shared" si="33"/>
        <v>Kenya</v>
      </c>
      <c r="C768" t="s">
        <v>451</v>
      </c>
      <c r="D768" t="s">
        <v>451</v>
      </c>
      <c r="E768" t="s">
        <v>143</v>
      </c>
      <c r="F768" t="s">
        <v>555</v>
      </c>
      <c r="G768" t="s">
        <v>556</v>
      </c>
      <c r="H768" t="s">
        <v>564</v>
      </c>
      <c r="I768" t="s">
        <v>110</v>
      </c>
      <c r="J768" t="s">
        <v>558</v>
      </c>
      <c r="K768" t="s">
        <v>127</v>
      </c>
      <c r="L768" t="s">
        <v>127</v>
      </c>
      <c r="M768" t="str">
        <f t="shared" si="34"/>
        <v>Proportion of individuals who have had each type of negative experience with an SHG (Among Individuals who belong to a savings group)</v>
      </c>
      <c r="N768" t="s">
        <v>565</v>
      </c>
      <c r="O768" s="19">
        <v>0.11378726254199108</v>
      </c>
      <c r="P768">
        <v>5.8598930418065085E-3</v>
      </c>
      <c r="Q768" s="19">
        <v>0.10229960475899019</v>
      </c>
      <c r="R768" s="19">
        <v>0.12527492032499196</v>
      </c>
      <c r="S768">
        <v>3149</v>
      </c>
      <c r="T768" t="str">
        <f t="shared" si="35"/>
        <v>1</v>
      </c>
      <c r="V768" s="32"/>
      <c r="W768" s="32"/>
    </row>
    <row r="769" spans="1:23" x14ac:dyDescent="0.25">
      <c r="A769" t="s">
        <v>439</v>
      </c>
      <c r="B769" t="str">
        <f t="shared" si="33"/>
        <v>Kenya</v>
      </c>
      <c r="C769" t="s">
        <v>451</v>
      </c>
      <c r="D769" t="s">
        <v>451</v>
      </c>
      <c r="E769" t="s">
        <v>143</v>
      </c>
      <c r="F769" t="s">
        <v>555</v>
      </c>
      <c r="G769" t="s">
        <v>556</v>
      </c>
      <c r="H769" t="s">
        <v>564</v>
      </c>
      <c r="I769" t="s">
        <v>110</v>
      </c>
      <c r="J769" t="s">
        <v>558</v>
      </c>
      <c r="K769" t="s">
        <v>124</v>
      </c>
      <c r="L769" t="s">
        <v>124</v>
      </c>
      <c r="M769" t="str">
        <f t="shared" si="34"/>
        <v>Proportion of individuals who have had each type of negative experience with an SHG (Among Individuals who belong to a savings group)</v>
      </c>
      <c r="N769" t="s">
        <v>565</v>
      </c>
      <c r="O769" s="19">
        <v>6.847787124420851E-2</v>
      </c>
      <c r="P769">
        <v>1.2126576879109233E-2</v>
      </c>
      <c r="Q769" s="19">
        <v>4.4706194893112838E-2</v>
      </c>
      <c r="R769" s="19">
        <v>9.2249547595304182E-2</v>
      </c>
      <c r="S769">
        <v>427</v>
      </c>
      <c r="T769" t="str">
        <f t="shared" si="35"/>
        <v>1</v>
      </c>
      <c r="V769" s="32"/>
      <c r="W769" s="32"/>
    </row>
    <row r="770" spans="1:23" x14ac:dyDescent="0.25">
      <c r="A770" t="s">
        <v>439</v>
      </c>
      <c r="B770" t="str">
        <f t="shared" ref="B770:B833" si="36">A770</f>
        <v>Kenya</v>
      </c>
      <c r="C770" t="s">
        <v>451</v>
      </c>
      <c r="D770" t="s">
        <v>451</v>
      </c>
      <c r="E770" t="s">
        <v>143</v>
      </c>
      <c r="F770" t="s">
        <v>555</v>
      </c>
      <c r="G770" t="s">
        <v>556</v>
      </c>
      <c r="H770" t="s">
        <v>564</v>
      </c>
      <c r="I770" t="s">
        <v>110</v>
      </c>
      <c r="J770" t="s">
        <v>558</v>
      </c>
      <c r="K770" t="s">
        <v>123</v>
      </c>
      <c r="L770" t="s">
        <v>123</v>
      </c>
      <c r="M770" t="str">
        <f t="shared" ref="M770:M833" si="37">CONCATENATE(F770," (Among ",J770,")")</f>
        <v>Proportion of individuals who have had each type of negative experience with an SHG (Among Individuals who belong to a savings group)</v>
      </c>
      <c r="N770" t="s">
        <v>565</v>
      </c>
      <c r="O770" s="19">
        <v>0.11217890372073366</v>
      </c>
      <c r="P770">
        <v>5.6706168420919273E-3</v>
      </c>
      <c r="Q770" s="19">
        <v>0.10106213797931037</v>
      </c>
      <c r="R770" s="19">
        <v>0.12329566946215696</v>
      </c>
      <c r="S770">
        <v>3317</v>
      </c>
      <c r="T770" t="str">
        <f t="shared" ref="T770:T833" si="38">IF(S770&gt;=30,"1","0")</f>
        <v>1</v>
      </c>
      <c r="V770" s="32"/>
      <c r="W770" s="32"/>
    </row>
    <row r="771" spans="1:23" x14ac:dyDescent="0.25">
      <c r="A771" t="s">
        <v>439</v>
      </c>
      <c r="B771" t="str">
        <f t="shared" si="36"/>
        <v>Kenya</v>
      </c>
      <c r="C771" t="s">
        <v>451</v>
      </c>
      <c r="D771" t="s">
        <v>451</v>
      </c>
      <c r="E771" t="s">
        <v>143</v>
      </c>
      <c r="F771" t="s">
        <v>555</v>
      </c>
      <c r="G771" t="s">
        <v>556</v>
      </c>
      <c r="H771" t="s">
        <v>564</v>
      </c>
      <c r="I771" t="s">
        <v>110</v>
      </c>
      <c r="J771" t="s">
        <v>558</v>
      </c>
      <c r="K771" t="s">
        <v>132</v>
      </c>
      <c r="L771" t="s">
        <v>132</v>
      </c>
      <c r="M771" t="str">
        <f t="shared" si="37"/>
        <v>Proportion of individuals who have had each type of negative experience with an SHG (Among Individuals who belong to a savings group)</v>
      </c>
      <c r="N771" t="s">
        <v>565</v>
      </c>
      <c r="O771" s="19">
        <v>0.10228049498966492</v>
      </c>
      <c r="P771">
        <v>1.7497709180762738E-2</v>
      </c>
      <c r="Q771" s="19">
        <v>6.7980254861981559E-2</v>
      </c>
      <c r="R771" s="19">
        <v>0.13658073511734828</v>
      </c>
      <c r="S771">
        <v>296</v>
      </c>
      <c r="T771" t="str">
        <f t="shared" si="38"/>
        <v>1</v>
      </c>
      <c r="V771" s="32"/>
      <c r="W771" s="32"/>
    </row>
    <row r="772" spans="1:23" x14ac:dyDescent="0.25">
      <c r="A772" t="s">
        <v>439</v>
      </c>
      <c r="B772" t="str">
        <f t="shared" si="36"/>
        <v>Kenya</v>
      </c>
      <c r="C772" t="s">
        <v>451</v>
      </c>
      <c r="D772" t="s">
        <v>451</v>
      </c>
      <c r="E772" t="s">
        <v>143</v>
      </c>
      <c r="F772" t="s">
        <v>555</v>
      </c>
      <c r="G772" t="s">
        <v>556</v>
      </c>
      <c r="H772" t="s">
        <v>564</v>
      </c>
      <c r="I772" t="s">
        <v>110</v>
      </c>
      <c r="J772" t="s">
        <v>558</v>
      </c>
      <c r="K772" t="s">
        <v>131</v>
      </c>
      <c r="L772" t="s">
        <v>131</v>
      </c>
      <c r="M772" t="str">
        <f t="shared" si="37"/>
        <v>Proportion of individuals who have had each type of negative experience with an SHG (Among Individuals who belong to a savings group)</v>
      </c>
      <c r="N772" t="s">
        <v>565</v>
      </c>
      <c r="O772" s="19">
        <v>0.10778847815830242</v>
      </c>
      <c r="P772">
        <v>5.4704088658369555E-3</v>
      </c>
      <c r="Q772" s="19">
        <v>9.7063889457751032E-2</v>
      </c>
      <c r="R772" s="19">
        <v>0.11851306685885381</v>
      </c>
      <c r="S772">
        <v>3448</v>
      </c>
      <c r="T772" t="str">
        <f t="shared" si="38"/>
        <v>1</v>
      </c>
      <c r="V772" s="32"/>
      <c r="W772" s="32"/>
    </row>
    <row r="773" spans="1:23" x14ac:dyDescent="0.25">
      <c r="A773" t="s">
        <v>439</v>
      </c>
      <c r="B773" t="str">
        <f t="shared" si="36"/>
        <v>Kenya</v>
      </c>
      <c r="C773" t="s">
        <v>451</v>
      </c>
      <c r="D773" t="s">
        <v>451</v>
      </c>
      <c r="E773" t="s">
        <v>143</v>
      </c>
      <c r="F773" t="s">
        <v>555</v>
      </c>
      <c r="G773" t="s">
        <v>556</v>
      </c>
      <c r="H773" t="s">
        <v>564</v>
      </c>
      <c r="I773" t="s">
        <v>110</v>
      </c>
      <c r="J773" t="s">
        <v>558</v>
      </c>
      <c r="K773" t="s">
        <v>121</v>
      </c>
      <c r="L773" t="s">
        <v>121</v>
      </c>
      <c r="M773" t="str">
        <f t="shared" si="37"/>
        <v>Proportion of individuals who have had each type of negative experience with an SHG (Among Individuals who belong to a savings group)</v>
      </c>
      <c r="N773" t="s">
        <v>565</v>
      </c>
      <c r="O773" s="19">
        <v>9.0862960268652357E-2</v>
      </c>
      <c r="P773">
        <v>5.9416126925487161E-3</v>
      </c>
      <c r="Q773" s="19">
        <v>7.9214648366580181E-2</v>
      </c>
      <c r="R773" s="19">
        <v>0.10251127217072453</v>
      </c>
      <c r="S773">
        <v>2462</v>
      </c>
      <c r="T773" t="str">
        <f t="shared" si="38"/>
        <v>1</v>
      </c>
      <c r="V773" s="32"/>
      <c r="W773" s="32"/>
    </row>
    <row r="774" spans="1:23" x14ac:dyDescent="0.25">
      <c r="A774" t="s">
        <v>439</v>
      </c>
      <c r="B774" t="str">
        <f t="shared" si="36"/>
        <v>Kenya</v>
      </c>
      <c r="C774" t="s">
        <v>451</v>
      </c>
      <c r="D774" t="s">
        <v>451</v>
      </c>
      <c r="E774" t="s">
        <v>143</v>
      </c>
      <c r="F774" t="s">
        <v>555</v>
      </c>
      <c r="G774" t="s">
        <v>556</v>
      </c>
      <c r="H774" t="s">
        <v>564</v>
      </c>
      <c r="I774" t="s">
        <v>110</v>
      </c>
      <c r="J774" t="s">
        <v>558</v>
      </c>
      <c r="K774" t="s">
        <v>120</v>
      </c>
      <c r="L774" t="s">
        <v>120</v>
      </c>
      <c r="M774" t="str">
        <f t="shared" si="37"/>
        <v>Proportion of individuals who have had each type of negative experience with an SHG (Among Individuals who belong to a savings group)</v>
      </c>
      <c r="N774" t="s">
        <v>565</v>
      </c>
      <c r="O774" s="19">
        <v>0.13668039077366059</v>
      </c>
      <c r="P774">
        <v>9.8992364925651662E-3</v>
      </c>
      <c r="Q774" s="19">
        <v>0.11727517433759191</v>
      </c>
      <c r="R774" s="19">
        <v>0.15608560720972928</v>
      </c>
      <c r="S774">
        <v>1282</v>
      </c>
      <c r="T774" t="str">
        <f t="shared" si="38"/>
        <v>1</v>
      </c>
      <c r="V774" s="32"/>
      <c r="W774" s="32"/>
    </row>
    <row r="775" spans="1:23" x14ac:dyDescent="0.25">
      <c r="A775" t="s">
        <v>439</v>
      </c>
      <c r="B775" t="str">
        <f t="shared" si="36"/>
        <v>Kenya</v>
      </c>
      <c r="C775" t="s">
        <v>451</v>
      </c>
      <c r="D775" t="s">
        <v>451</v>
      </c>
      <c r="E775" t="s">
        <v>143</v>
      </c>
      <c r="F775" t="s">
        <v>555</v>
      </c>
      <c r="G775" t="s">
        <v>556</v>
      </c>
      <c r="H775" t="s">
        <v>566</v>
      </c>
      <c r="I775" t="s">
        <v>110</v>
      </c>
      <c r="J775" t="s">
        <v>558</v>
      </c>
      <c r="K775" t="s">
        <v>135</v>
      </c>
      <c r="L775" t="s">
        <v>135</v>
      </c>
      <c r="M775" t="str">
        <f t="shared" si="37"/>
        <v>Proportion of individuals who have had each type of negative experience with an SHG (Among Individuals who belong to a savings group)</v>
      </c>
      <c r="N775" t="s">
        <v>567</v>
      </c>
      <c r="O775" s="19">
        <v>0.2180438945030948</v>
      </c>
      <c r="P775">
        <v>1.0275510939285672E-2</v>
      </c>
      <c r="Q775" s="19">
        <v>0.19790054145917749</v>
      </c>
      <c r="R775" s="19">
        <v>0.23818724754701212</v>
      </c>
      <c r="S775">
        <v>1700</v>
      </c>
      <c r="T775" t="str">
        <f t="shared" si="38"/>
        <v>1</v>
      </c>
      <c r="V775" s="32"/>
      <c r="W775" s="32"/>
    </row>
    <row r="776" spans="1:23" x14ac:dyDescent="0.25">
      <c r="A776" t="s">
        <v>439</v>
      </c>
      <c r="B776" t="str">
        <f t="shared" si="36"/>
        <v>Kenya</v>
      </c>
      <c r="C776" t="s">
        <v>451</v>
      </c>
      <c r="D776" t="s">
        <v>451</v>
      </c>
      <c r="E776" t="s">
        <v>143</v>
      </c>
      <c r="F776" t="s">
        <v>555</v>
      </c>
      <c r="G776" t="s">
        <v>556</v>
      </c>
      <c r="H776" t="s">
        <v>566</v>
      </c>
      <c r="I776" t="s">
        <v>110</v>
      </c>
      <c r="J776" t="s">
        <v>558</v>
      </c>
      <c r="K776" t="s">
        <v>134</v>
      </c>
      <c r="L776" t="s">
        <v>134</v>
      </c>
      <c r="M776" t="str">
        <f t="shared" si="37"/>
        <v>Proportion of individuals who have had each type of negative experience with an SHG (Among Individuals who belong to a savings group)</v>
      </c>
      <c r="N776" t="s">
        <v>567</v>
      </c>
      <c r="O776" s="19">
        <v>0.19928034760731234</v>
      </c>
      <c r="P776">
        <v>9.0168017894223899E-3</v>
      </c>
      <c r="Q776" s="19">
        <v>0.18160408738698214</v>
      </c>
      <c r="R776" s="19">
        <v>0.21695660782764253</v>
      </c>
      <c r="S776">
        <v>2044</v>
      </c>
      <c r="T776" t="str">
        <f t="shared" si="38"/>
        <v>1</v>
      </c>
      <c r="V776" s="32"/>
      <c r="W776" s="32"/>
    </row>
    <row r="777" spans="1:23" x14ac:dyDescent="0.25">
      <c r="A777" t="s">
        <v>439</v>
      </c>
      <c r="B777" t="str">
        <f t="shared" si="36"/>
        <v>Kenya</v>
      </c>
      <c r="C777" t="s">
        <v>451</v>
      </c>
      <c r="D777" t="s">
        <v>451</v>
      </c>
      <c r="E777" t="s">
        <v>143</v>
      </c>
      <c r="F777" t="s">
        <v>555</v>
      </c>
      <c r="G777" t="s">
        <v>556</v>
      </c>
      <c r="H777" t="s">
        <v>566</v>
      </c>
      <c r="I777" t="s">
        <v>110</v>
      </c>
      <c r="J777" t="s">
        <v>558</v>
      </c>
      <c r="K777" t="s">
        <v>116</v>
      </c>
      <c r="L777" t="s">
        <v>116</v>
      </c>
      <c r="M777" t="str">
        <f t="shared" si="37"/>
        <v>Proportion of individuals who have had each type of negative experience with an SHG (Among Individuals who belong to a savings group)</v>
      </c>
      <c r="N777" t="s">
        <v>567</v>
      </c>
      <c r="O777" s="19">
        <v>0.22497900890810205</v>
      </c>
      <c r="P777">
        <v>1.2427984800472022E-2</v>
      </c>
      <c r="Q777" s="19">
        <v>0.20061600454694659</v>
      </c>
      <c r="R777" s="19">
        <v>0.24934201326925751</v>
      </c>
      <c r="S777">
        <v>1128</v>
      </c>
      <c r="T777" t="str">
        <f t="shared" si="38"/>
        <v>1</v>
      </c>
      <c r="V777" s="32"/>
      <c r="W777" s="32"/>
    </row>
    <row r="778" spans="1:23" x14ac:dyDescent="0.25">
      <c r="A778" t="s">
        <v>439</v>
      </c>
      <c r="B778" t="str">
        <f t="shared" si="36"/>
        <v>Kenya</v>
      </c>
      <c r="C778" t="s">
        <v>451</v>
      </c>
      <c r="D778" t="s">
        <v>451</v>
      </c>
      <c r="E778" t="s">
        <v>143</v>
      </c>
      <c r="F778" t="s">
        <v>555</v>
      </c>
      <c r="G778" t="s">
        <v>556</v>
      </c>
      <c r="H778" t="s">
        <v>566</v>
      </c>
      <c r="I778" t="s">
        <v>110</v>
      </c>
      <c r="J778" t="s">
        <v>558</v>
      </c>
      <c r="K778" t="s">
        <v>115</v>
      </c>
      <c r="L778" t="s">
        <v>115</v>
      </c>
      <c r="M778" t="str">
        <f t="shared" si="37"/>
        <v>Proportion of individuals who have had each type of negative experience with an SHG (Among Individuals who belong to a savings group)</v>
      </c>
      <c r="N778" t="s">
        <v>567</v>
      </c>
      <c r="O778" s="19">
        <v>0.19702685330620634</v>
      </c>
      <c r="P778">
        <v>7.7727157024936556E-3</v>
      </c>
      <c r="Q778" s="19">
        <v>0.18178953618029914</v>
      </c>
      <c r="R778" s="19">
        <v>0.21226417043211354</v>
      </c>
      <c r="S778">
        <v>2616</v>
      </c>
      <c r="T778" t="str">
        <f t="shared" si="38"/>
        <v>1</v>
      </c>
      <c r="V778" s="32"/>
      <c r="W778" s="32"/>
    </row>
    <row r="779" spans="1:23" x14ac:dyDescent="0.25">
      <c r="A779" t="s">
        <v>439</v>
      </c>
      <c r="B779" t="str">
        <f t="shared" si="36"/>
        <v>Kenya</v>
      </c>
      <c r="C779" t="s">
        <v>451</v>
      </c>
      <c r="D779" t="s">
        <v>451</v>
      </c>
      <c r="E779" t="s">
        <v>143</v>
      </c>
      <c r="F779" t="s">
        <v>555</v>
      </c>
      <c r="G779" t="s">
        <v>556</v>
      </c>
      <c r="H779" t="s">
        <v>566</v>
      </c>
      <c r="I779" t="s">
        <v>110</v>
      </c>
      <c r="J779" t="s">
        <v>558</v>
      </c>
      <c r="K779" t="s">
        <v>128</v>
      </c>
      <c r="L779" t="s">
        <v>128</v>
      </c>
      <c r="M779" t="str">
        <f t="shared" si="37"/>
        <v>Proportion of individuals who have had each type of negative experience with an SHG (Among Individuals who belong to a savings group)</v>
      </c>
      <c r="N779" t="s">
        <v>567</v>
      </c>
      <c r="O779" s="19">
        <v>0.13816175760145327</v>
      </c>
      <c r="P779">
        <v>1.4236331040127122E-2</v>
      </c>
      <c r="Q779" s="19">
        <v>0.11025409189377627</v>
      </c>
      <c r="R779" s="19">
        <v>0.16606942330913027</v>
      </c>
      <c r="S779">
        <v>595</v>
      </c>
      <c r="T779" t="str">
        <f t="shared" si="38"/>
        <v>1</v>
      </c>
      <c r="V779" s="32"/>
      <c r="W779" s="32"/>
    </row>
    <row r="780" spans="1:23" x14ac:dyDescent="0.25">
      <c r="A780" t="s">
        <v>439</v>
      </c>
      <c r="B780" t="str">
        <f t="shared" si="36"/>
        <v>Kenya</v>
      </c>
      <c r="C780" t="s">
        <v>451</v>
      </c>
      <c r="D780" t="s">
        <v>451</v>
      </c>
      <c r="E780" t="s">
        <v>143</v>
      </c>
      <c r="F780" t="s">
        <v>555</v>
      </c>
      <c r="G780" t="s">
        <v>556</v>
      </c>
      <c r="H780" t="s">
        <v>566</v>
      </c>
      <c r="I780" t="s">
        <v>110</v>
      </c>
      <c r="J780" t="s">
        <v>558</v>
      </c>
      <c r="K780" t="s">
        <v>127</v>
      </c>
      <c r="L780" t="s">
        <v>127</v>
      </c>
      <c r="M780" t="str">
        <f t="shared" si="37"/>
        <v>Proportion of individuals who have had each type of negative experience with an SHG (Among Individuals who belong to a savings group)</v>
      </c>
      <c r="N780" t="s">
        <v>567</v>
      </c>
      <c r="O780" s="19">
        <v>0.2205580894835705</v>
      </c>
      <c r="P780">
        <v>7.5684649756831441E-3</v>
      </c>
      <c r="Q780" s="19">
        <v>0.20572096959708319</v>
      </c>
      <c r="R780" s="19">
        <v>0.23539520937005781</v>
      </c>
      <c r="S780">
        <v>3149</v>
      </c>
      <c r="T780" t="str">
        <f t="shared" si="38"/>
        <v>1</v>
      </c>
      <c r="V780" s="32"/>
      <c r="W780" s="32"/>
    </row>
    <row r="781" spans="1:23" x14ac:dyDescent="0.25">
      <c r="A781" t="s">
        <v>439</v>
      </c>
      <c r="B781" t="str">
        <f t="shared" si="36"/>
        <v>Kenya</v>
      </c>
      <c r="C781" t="s">
        <v>451</v>
      </c>
      <c r="D781" t="s">
        <v>451</v>
      </c>
      <c r="E781" t="s">
        <v>143</v>
      </c>
      <c r="F781" t="s">
        <v>555</v>
      </c>
      <c r="G781" t="s">
        <v>556</v>
      </c>
      <c r="H781" t="s">
        <v>566</v>
      </c>
      <c r="I781" t="s">
        <v>110</v>
      </c>
      <c r="J781" t="s">
        <v>558</v>
      </c>
      <c r="K781" t="s">
        <v>124</v>
      </c>
      <c r="L781" t="s">
        <v>124</v>
      </c>
      <c r="M781" t="str">
        <f t="shared" si="37"/>
        <v>Proportion of individuals who have had each type of negative experience with an SHG (Among Individuals who belong to a savings group)</v>
      </c>
      <c r="N781" t="s">
        <v>567</v>
      </c>
      <c r="O781" s="19">
        <v>0.1458048544431744</v>
      </c>
      <c r="P781">
        <v>1.7271494321058553E-2</v>
      </c>
      <c r="Q781" s="19">
        <v>0.11194761862196798</v>
      </c>
      <c r="R781" s="19">
        <v>0.17966209026438082</v>
      </c>
      <c r="S781">
        <v>427</v>
      </c>
      <c r="T781" t="str">
        <f t="shared" si="38"/>
        <v>1</v>
      </c>
      <c r="V781" s="32"/>
      <c r="W781" s="32"/>
    </row>
    <row r="782" spans="1:23" x14ac:dyDescent="0.25">
      <c r="A782" t="s">
        <v>439</v>
      </c>
      <c r="B782" t="str">
        <f t="shared" si="36"/>
        <v>Kenya</v>
      </c>
      <c r="C782" t="s">
        <v>451</v>
      </c>
      <c r="D782" t="s">
        <v>451</v>
      </c>
      <c r="E782" t="s">
        <v>143</v>
      </c>
      <c r="F782" t="s">
        <v>555</v>
      </c>
      <c r="G782" t="s">
        <v>556</v>
      </c>
      <c r="H782" t="s">
        <v>566</v>
      </c>
      <c r="I782" t="s">
        <v>110</v>
      </c>
      <c r="J782" t="s">
        <v>558</v>
      </c>
      <c r="K782" t="s">
        <v>123</v>
      </c>
      <c r="L782" t="s">
        <v>123</v>
      </c>
      <c r="M782" t="str">
        <f t="shared" si="37"/>
        <v>Proportion of individuals who have had each type of negative experience with an SHG (Among Individuals who belong to a savings group)</v>
      </c>
      <c r="N782" t="s">
        <v>567</v>
      </c>
      <c r="O782" s="19">
        <v>0.21568256521004373</v>
      </c>
      <c r="P782">
        <v>7.313914689300342E-3</v>
      </c>
      <c r="Q782" s="19">
        <v>0.2013442527269679</v>
      </c>
      <c r="R782" s="19">
        <v>0.23002087769311955</v>
      </c>
      <c r="S782">
        <v>3317</v>
      </c>
      <c r="T782" t="str">
        <f t="shared" si="38"/>
        <v>1</v>
      </c>
      <c r="V782" s="32"/>
      <c r="W782" s="32"/>
    </row>
    <row r="783" spans="1:23" x14ac:dyDescent="0.25">
      <c r="A783" t="s">
        <v>439</v>
      </c>
      <c r="B783" t="str">
        <f t="shared" si="36"/>
        <v>Kenya</v>
      </c>
      <c r="C783" t="s">
        <v>451</v>
      </c>
      <c r="D783" t="s">
        <v>451</v>
      </c>
      <c r="E783" t="s">
        <v>143</v>
      </c>
      <c r="F783" t="s">
        <v>555</v>
      </c>
      <c r="G783" t="s">
        <v>556</v>
      </c>
      <c r="H783" t="s">
        <v>566</v>
      </c>
      <c r="I783" t="s">
        <v>110</v>
      </c>
      <c r="J783" t="s">
        <v>558</v>
      </c>
      <c r="K783" t="s">
        <v>132</v>
      </c>
      <c r="L783" t="s">
        <v>132</v>
      </c>
      <c r="M783" t="str">
        <f t="shared" si="37"/>
        <v>Proportion of individuals who have had each type of negative experience with an SHG (Among Individuals who belong to a savings group)</v>
      </c>
      <c r="N783" t="s">
        <v>567</v>
      </c>
      <c r="O783" s="19">
        <v>0.16611828551058569</v>
      </c>
      <c r="P783">
        <v>2.2005880451963031E-2</v>
      </c>
      <c r="Q783" s="19">
        <v>0.12298081100316434</v>
      </c>
      <c r="R783" s="19">
        <v>0.20925576001800705</v>
      </c>
      <c r="S783">
        <v>296</v>
      </c>
      <c r="T783" t="str">
        <f t="shared" si="38"/>
        <v>1</v>
      </c>
      <c r="V783" s="32"/>
      <c r="W783" s="32"/>
    </row>
    <row r="784" spans="1:23" x14ac:dyDescent="0.25">
      <c r="A784" t="s">
        <v>439</v>
      </c>
      <c r="B784" t="str">
        <f t="shared" si="36"/>
        <v>Kenya</v>
      </c>
      <c r="C784" t="s">
        <v>451</v>
      </c>
      <c r="D784" t="s">
        <v>451</v>
      </c>
      <c r="E784" t="s">
        <v>143</v>
      </c>
      <c r="F784" t="s">
        <v>555</v>
      </c>
      <c r="G784" t="s">
        <v>556</v>
      </c>
      <c r="H784" t="s">
        <v>566</v>
      </c>
      <c r="I784" t="s">
        <v>110</v>
      </c>
      <c r="J784" t="s">
        <v>558</v>
      </c>
      <c r="K784" t="s">
        <v>131</v>
      </c>
      <c r="L784" t="s">
        <v>131</v>
      </c>
      <c r="M784" t="str">
        <f t="shared" si="37"/>
        <v>Proportion of individuals who have had each type of negative experience with an SHG (Among Individuals who belong to a savings group)</v>
      </c>
      <c r="N784" t="s">
        <v>567</v>
      </c>
      <c r="O784" s="19">
        <v>0.21145744548993919</v>
      </c>
      <c r="P784">
        <v>7.1212850614061456E-3</v>
      </c>
      <c r="Q784" s="19">
        <v>0.19749635863591719</v>
      </c>
      <c r="R784" s="19">
        <v>0.2254185323439612</v>
      </c>
      <c r="S784">
        <v>3448</v>
      </c>
      <c r="T784" t="str">
        <f t="shared" si="38"/>
        <v>1</v>
      </c>
      <c r="V784" s="32"/>
      <c r="W784" s="32"/>
    </row>
    <row r="785" spans="1:23" x14ac:dyDescent="0.25">
      <c r="A785" t="s">
        <v>439</v>
      </c>
      <c r="B785" t="str">
        <f t="shared" si="36"/>
        <v>Kenya</v>
      </c>
      <c r="C785" t="s">
        <v>451</v>
      </c>
      <c r="D785" t="s">
        <v>451</v>
      </c>
      <c r="E785" t="s">
        <v>143</v>
      </c>
      <c r="F785" t="s">
        <v>555</v>
      </c>
      <c r="G785" t="s">
        <v>556</v>
      </c>
      <c r="H785" t="s">
        <v>566</v>
      </c>
      <c r="I785" t="s">
        <v>110</v>
      </c>
      <c r="J785" t="s">
        <v>558</v>
      </c>
      <c r="K785" t="s">
        <v>121</v>
      </c>
      <c r="L785" t="s">
        <v>121</v>
      </c>
      <c r="M785" t="str">
        <f t="shared" si="37"/>
        <v>Proportion of individuals who have had each type of negative experience with an SHG (Among Individuals who belong to a savings group)</v>
      </c>
      <c r="N785" t="s">
        <v>567</v>
      </c>
      <c r="O785" s="19">
        <v>0.18981327245433635</v>
      </c>
      <c r="P785">
        <v>8.0464808522916036E-3</v>
      </c>
      <c r="Q785" s="19">
        <v>0.17403844438466315</v>
      </c>
      <c r="R785" s="19">
        <v>0.20558810052400955</v>
      </c>
      <c r="S785">
        <v>2462</v>
      </c>
      <c r="T785" t="str">
        <f t="shared" si="38"/>
        <v>1</v>
      </c>
      <c r="V785" s="32"/>
      <c r="W785" s="32"/>
    </row>
    <row r="786" spans="1:23" x14ac:dyDescent="0.25">
      <c r="A786" t="s">
        <v>439</v>
      </c>
      <c r="B786" t="str">
        <f t="shared" si="36"/>
        <v>Kenya</v>
      </c>
      <c r="C786" t="s">
        <v>451</v>
      </c>
      <c r="D786" t="s">
        <v>451</v>
      </c>
      <c r="E786" t="s">
        <v>143</v>
      </c>
      <c r="F786" t="s">
        <v>555</v>
      </c>
      <c r="G786" t="s">
        <v>556</v>
      </c>
      <c r="H786" t="s">
        <v>566</v>
      </c>
      <c r="I786" t="s">
        <v>110</v>
      </c>
      <c r="J786" t="s">
        <v>558</v>
      </c>
      <c r="K786" t="s">
        <v>120</v>
      </c>
      <c r="L786" t="s">
        <v>120</v>
      </c>
      <c r="M786" t="str">
        <f t="shared" si="37"/>
        <v>Proportion of individuals who have had each type of negative experience with an SHG (Among Individuals who belong to a savings group)</v>
      </c>
      <c r="N786" t="s">
        <v>567</v>
      </c>
      <c r="O786" s="19">
        <v>0.24026981706462985</v>
      </c>
      <c r="P786">
        <v>1.2238838538717144E-2</v>
      </c>
      <c r="Q786" s="19">
        <v>0.21627833944428232</v>
      </c>
      <c r="R786" s="19">
        <v>0.26426129468497739</v>
      </c>
      <c r="S786">
        <v>1282</v>
      </c>
      <c r="T786" t="str">
        <f t="shared" si="38"/>
        <v>1</v>
      </c>
      <c r="V786" s="32"/>
      <c r="W786" s="32"/>
    </row>
    <row r="787" spans="1:23" x14ac:dyDescent="0.25">
      <c r="A787" t="s">
        <v>439</v>
      </c>
      <c r="B787" t="str">
        <f t="shared" si="36"/>
        <v>Kenya</v>
      </c>
      <c r="C787" t="s">
        <v>451</v>
      </c>
      <c r="D787" t="s">
        <v>451</v>
      </c>
      <c r="E787" t="s">
        <v>143</v>
      </c>
      <c r="F787" t="s">
        <v>555</v>
      </c>
      <c r="G787" t="s">
        <v>556</v>
      </c>
      <c r="H787" t="s">
        <v>568</v>
      </c>
      <c r="I787" t="s">
        <v>110</v>
      </c>
      <c r="J787" t="s">
        <v>558</v>
      </c>
      <c r="K787" t="s">
        <v>135</v>
      </c>
      <c r="L787" t="s">
        <v>135</v>
      </c>
      <c r="M787" t="str">
        <f t="shared" si="37"/>
        <v>Proportion of individuals who have had each type of negative experience with an SHG (Among Individuals who belong to a savings group)</v>
      </c>
      <c r="N787" t="s">
        <v>569</v>
      </c>
      <c r="O787" s="19">
        <v>0.16402933819675919</v>
      </c>
      <c r="P787">
        <v>9.3252415507654122E-3</v>
      </c>
      <c r="Q787" s="19">
        <v>0.14574882310736229</v>
      </c>
      <c r="R787" s="19">
        <v>0.18230985328615609</v>
      </c>
      <c r="S787">
        <v>1700</v>
      </c>
      <c r="T787" t="str">
        <f t="shared" si="38"/>
        <v>1</v>
      </c>
      <c r="V787" s="32"/>
      <c r="W787" s="32"/>
    </row>
    <row r="788" spans="1:23" x14ac:dyDescent="0.25">
      <c r="A788" t="s">
        <v>439</v>
      </c>
      <c r="B788" t="str">
        <f t="shared" si="36"/>
        <v>Kenya</v>
      </c>
      <c r="C788" t="s">
        <v>451</v>
      </c>
      <c r="D788" t="s">
        <v>451</v>
      </c>
      <c r="E788" t="s">
        <v>143</v>
      </c>
      <c r="F788" t="s">
        <v>555</v>
      </c>
      <c r="G788" t="s">
        <v>556</v>
      </c>
      <c r="H788" t="s">
        <v>568</v>
      </c>
      <c r="I788" t="s">
        <v>110</v>
      </c>
      <c r="J788" t="s">
        <v>558</v>
      </c>
      <c r="K788" t="s">
        <v>134</v>
      </c>
      <c r="L788" t="s">
        <v>134</v>
      </c>
      <c r="M788" t="str">
        <f t="shared" si="37"/>
        <v>Proportion of individuals who have had each type of negative experience with an SHG (Among Individuals who belong to a savings group)</v>
      </c>
      <c r="N788" t="s">
        <v>569</v>
      </c>
      <c r="O788" s="19">
        <v>0.12281903578642256</v>
      </c>
      <c r="P788">
        <v>7.4383129510969623E-3</v>
      </c>
      <c r="Q788" s="19">
        <v>0.10823719641649393</v>
      </c>
      <c r="R788" s="19">
        <v>0.13740087515635119</v>
      </c>
      <c r="S788">
        <v>2044</v>
      </c>
      <c r="T788" t="str">
        <f t="shared" si="38"/>
        <v>1</v>
      </c>
      <c r="V788" s="32"/>
      <c r="W788" s="32"/>
    </row>
    <row r="789" spans="1:23" x14ac:dyDescent="0.25">
      <c r="A789" t="s">
        <v>439</v>
      </c>
      <c r="B789" t="str">
        <f t="shared" si="36"/>
        <v>Kenya</v>
      </c>
      <c r="C789" t="s">
        <v>451</v>
      </c>
      <c r="D789" t="s">
        <v>451</v>
      </c>
      <c r="E789" t="s">
        <v>143</v>
      </c>
      <c r="F789" t="s">
        <v>555</v>
      </c>
      <c r="G789" t="s">
        <v>556</v>
      </c>
      <c r="H789" t="s">
        <v>568</v>
      </c>
      <c r="I789" t="s">
        <v>110</v>
      </c>
      <c r="J789" t="s">
        <v>558</v>
      </c>
      <c r="K789" t="s">
        <v>116</v>
      </c>
      <c r="L789" t="s">
        <v>116</v>
      </c>
      <c r="M789" t="str">
        <f t="shared" si="37"/>
        <v>Proportion of individuals who have had each type of negative experience with an SHG (Among Individuals who belong to a savings group)</v>
      </c>
      <c r="N789" t="s">
        <v>569</v>
      </c>
      <c r="O789" s="19">
        <v>0.17288891076999377</v>
      </c>
      <c r="P789">
        <v>1.1252520411004415E-2</v>
      </c>
      <c r="Q789" s="19">
        <v>0.15083020952046544</v>
      </c>
      <c r="R789" s="19">
        <v>0.1949476120195221</v>
      </c>
      <c r="S789">
        <v>1128</v>
      </c>
      <c r="T789" t="str">
        <f t="shared" si="38"/>
        <v>1</v>
      </c>
      <c r="V789" s="32"/>
      <c r="W789" s="32"/>
    </row>
    <row r="790" spans="1:23" x14ac:dyDescent="0.25">
      <c r="A790" t="s">
        <v>439</v>
      </c>
      <c r="B790" t="str">
        <f t="shared" si="36"/>
        <v>Kenya</v>
      </c>
      <c r="C790" t="s">
        <v>451</v>
      </c>
      <c r="D790" t="s">
        <v>451</v>
      </c>
      <c r="E790" t="s">
        <v>143</v>
      </c>
      <c r="F790" t="s">
        <v>555</v>
      </c>
      <c r="G790" t="s">
        <v>556</v>
      </c>
      <c r="H790" t="s">
        <v>568</v>
      </c>
      <c r="I790" t="s">
        <v>110</v>
      </c>
      <c r="J790" t="s">
        <v>558</v>
      </c>
      <c r="K790" t="s">
        <v>115</v>
      </c>
      <c r="L790" t="s">
        <v>115</v>
      </c>
      <c r="M790" t="str">
        <f t="shared" si="37"/>
        <v>Proportion of individuals who have had each type of negative experience with an SHG (Among Individuals who belong to a savings group)</v>
      </c>
      <c r="N790" t="s">
        <v>569</v>
      </c>
      <c r="O790" s="19">
        <v>0.12198062837225111</v>
      </c>
      <c r="P790">
        <v>6.3980224210297906E-3</v>
      </c>
      <c r="Q790" s="19">
        <v>0.10943820429045703</v>
      </c>
      <c r="R790" s="19">
        <v>0.13452305245404519</v>
      </c>
      <c r="S790">
        <v>2616</v>
      </c>
      <c r="T790" t="str">
        <f t="shared" si="38"/>
        <v>1</v>
      </c>
      <c r="V790" s="32"/>
      <c r="W790" s="32"/>
    </row>
    <row r="791" spans="1:23" x14ac:dyDescent="0.25">
      <c r="A791" t="s">
        <v>439</v>
      </c>
      <c r="B791" t="str">
        <f t="shared" si="36"/>
        <v>Kenya</v>
      </c>
      <c r="C791" t="s">
        <v>451</v>
      </c>
      <c r="D791" t="s">
        <v>451</v>
      </c>
      <c r="E791" t="s">
        <v>143</v>
      </c>
      <c r="F791" t="s">
        <v>555</v>
      </c>
      <c r="G791" t="s">
        <v>556</v>
      </c>
      <c r="H791" t="s">
        <v>568</v>
      </c>
      <c r="I791" t="s">
        <v>110</v>
      </c>
      <c r="J791" t="s">
        <v>558</v>
      </c>
      <c r="K791" t="s">
        <v>128</v>
      </c>
      <c r="L791" t="s">
        <v>128</v>
      </c>
      <c r="M791" t="str">
        <f t="shared" si="37"/>
        <v>Proportion of individuals who have had each type of negative experience with an SHG (Among Individuals who belong to a savings group)</v>
      </c>
      <c r="N791" t="s">
        <v>569</v>
      </c>
      <c r="O791" s="19">
        <v>7.7727174472808955E-2</v>
      </c>
      <c r="P791">
        <v>1.067189796592951E-2</v>
      </c>
      <c r="Q791" s="19">
        <v>5.6806913482801841E-2</v>
      </c>
      <c r="R791" s="19">
        <v>9.8647435462816069E-2</v>
      </c>
      <c r="S791">
        <v>595</v>
      </c>
      <c r="T791" t="str">
        <f t="shared" si="38"/>
        <v>1</v>
      </c>
      <c r="V791" s="32"/>
      <c r="W791" s="32"/>
    </row>
    <row r="792" spans="1:23" x14ac:dyDescent="0.25">
      <c r="A792" t="s">
        <v>439</v>
      </c>
      <c r="B792" t="str">
        <f t="shared" si="36"/>
        <v>Kenya</v>
      </c>
      <c r="C792" t="s">
        <v>451</v>
      </c>
      <c r="D792" t="s">
        <v>451</v>
      </c>
      <c r="E792" t="s">
        <v>143</v>
      </c>
      <c r="F792" t="s">
        <v>555</v>
      </c>
      <c r="G792" t="s">
        <v>556</v>
      </c>
      <c r="H792" t="s">
        <v>568</v>
      </c>
      <c r="I792" t="s">
        <v>110</v>
      </c>
      <c r="J792" t="s">
        <v>558</v>
      </c>
      <c r="K792" t="s">
        <v>127</v>
      </c>
      <c r="L792" t="s">
        <v>127</v>
      </c>
      <c r="M792" t="str">
        <f t="shared" si="37"/>
        <v>Proportion of individuals who have had each type of negative experience with an SHG (Among Individuals who belong to a savings group)</v>
      </c>
      <c r="N792" t="s">
        <v>569</v>
      </c>
      <c r="O792" s="19">
        <v>0.15350449012970557</v>
      </c>
      <c r="P792">
        <v>6.6596860473208033E-3</v>
      </c>
      <c r="Q792" s="19">
        <v>0.14044892858480368</v>
      </c>
      <c r="R792" s="19">
        <v>0.16656005167460747</v>
      </c>
      <c r="S792">
        <v>3149</v>
      </c>
      <c r="T792" t="str">
        <f t="shared" si="38"/>
        <v>1</v>
      </c>
      <c r="V792" s="32"/>
      <c r="W792" s="32"/>
    </row>
    <row r="793" spans="1:23" x14ac:dyDescent="0.25">
      <c r="A793" t="s">
        <v>439</v>
      </c>
      <c r="B793" t="str">
        <f t="shared" si="36"/>
        <v>Kenya</v>
      </c>
      <c r="C793" t="s">
        <v>451</v>
      </c>
      <c r="D793" t="s">
        <v>451</v>
      </c>
      <c r="E793" t="s">
        <v>143</v>
      </c>
      <c r="F793" t="s">
        <v>555</v>
      </c>
      <c r="G793" t="s">
        <v>556</v>
      </c>
      <c r="H793" t="s">
        <v>568</v>
      </c>
      <c r="I793" t="s">
        <v>110</v>
      </c>
      <c r="J793" t="s">
        <v>558</v>
      </c>
      <c r="K793" t="s">
        <v>124</v>
      </c>
      <c r="L793" t="s">
        <v>124</v>
      </c>
      <c r="M793" t="str">
        <f t="shared" si="37"/>
        <v>Proportion of individuals who have had each type of negative experience with an SHG (Among Individuals who belong to a savings group)</v>
      </c>
      <c r="N793" t="s">
        <v>569</v>
      </c>
      <c r="O793" s="19">
        <v>8.0249806989606334E-2</v>
      </c>
      <c r="P793">
        <v>1.2980083583097534E-2</v>
      </c>
      <c r="Q793" s="19">
        <v>5.4805005128074721E-2</v>
      </c>
      <c r="R793" s="19">
        <v>0.10569460885113795</v>
      </c>
      <c r="S793">
        <v>427</v>
      </c>
      <c r="T793" t="str">
        <f t="shared" si="38"/>
        <v>1</v>
      </c>
      <c r="V793" s="32"/>
      <c r="W793" s="32"/>
    </row>
    <row r="794" spans="1:23" x14ac:dyDescent="0.25">
      <c r="A794" t="s">
        <v>439</v>
      </c>
      <c r="B794" t="str">
        <f t="shared" si="36"/>
        <v>Kenya</v>
      </c>
      <c r="C794" t="s">
        <v>451</v>
      </c>
      <c r="D794" t="s">
        <v>451</v>
      </c>
      <c r="E794" t="s">
        <v>143</v>
      </c>
      <c r="F794" t="s">
        <v>555</v>
      </c>
      <c r="G794" t="s">
        <v>556</v>
      </c>
      <c r="H794" t="s">
        <v>568</v>
      </c>
      <c r="I794" t="s">
        <v>110</v>
      </c>
      <c r="J794" t="s">
        <v>558</v>
      </c>
      <c r="K794" t="s">
        <v>123</v>
      </c>
      <c r="L794" t="s">
        <v>123</v>
      </c>
      <c r="M794" t="str">
        <f t="shared" si="37"/>
        <v>Proportion of individuals who have had each type of negative experience with an SHG (Among Individuals who belong to a savings group)</v>
      </c>
      <c r="N794" t="s">
        <v>569</v>
      </c>
      <c r="O794" s="19">
        <v>0.14957822215754543</v>
      </c>
      <c r="P794">
        <v>6.4125547866912139E-3</v>
      </c>
      <c r="Q794" s="19">
        <v>0.13700694969234556</v>
      </c>
      <c r="R794" s="19">
        <v>0.1621494946227453</v>
      </c>
      <c r="S794">
        <v>3317</v>
      </c>
      <c r="T794" t="str">
        <f t="shared" si="38"/>
        <v>1</v>
      </c>
      <c r="V794" s="32"/>
      <c r="W794" s="32"/>
    </row>
    <row r="795" spans="1:23" x14ac:dyDescent="0.25">
      <c r="A795" t="s">
        <v>439</v>
      </c>
      <c r="B795" t="str">
        <f t="shared" si="36"/>
        <v>Kenya</v>
      </c>
      <c r="C795" t="s">
        <v>451</v>
      </c>
      <c r="D795" t="s">
        <v>451</v>
      </c>
      <c r="E795" t="s">
        <v>143</v>
      </c>
      <c r="F795" t="s">
        <v>555</v>
      </c>
      <c r="G795" t="s">
        <v>556</v>
      </c>
      <c r="H795" t="s">
        <v>568</v>
      </c>
      <c r="I795" t="s">
        <v>110</v>
      </c>
      <c r="J795" t="s">
        <v>558</v>
      </c>
      <c r="K795" t="s">
        <v>132</v>
      </c>
      <c r="L795" t="s">
        <v>132</v>
      </c>
      <c r="M795" t="str">
        <f t="shared" si="37"/>
        <v>Proportion of individuals who have had each type of negative experience with an SHG (Among Individuals who belong to a savings group)</v>
      </c>
      <c r="N795" t="s">
        <v>569</v>
      </c>
      <c r="O795" s="19">
        <v>0.12698499319934595</v>
      </c>
      <c r="P795">
        <v>1.9761323374654714E-2</v>
      </c>
      <c r="Q795" s="19">
        <v>8.8247457331698614E-2</v>
      </c>
      <c r="R795" s="19">
        <v>0.16572252906699328</v>
      </c>
      <c r="S795">
        <v>296</v>
      </c>
      <c r="T795" t="str">
        <f t="shared" si="38"/>
        <v>1</v>
      </c>
      <c r="V795" s="32"/>
      <c r="W795" s="32"/>
    </row>
    <row r="796" spans="1:23" x14ac:dyDescent="0.25">
      <c r="A796" t="s">
        <v>439</v>
      </c>
      <c r="B796" t="str">
        <f t="shared" si="36"/>
        <v>Kenya</v>
      </c>
      <c r="C796" t="s">
        <v>451</v>
      </c>
      <c r="D796" t="s">
        <v>451</v>
      </c>
      <c r="E796" t="s">
        <v>143</v>
      </c>
      <c r="F796" t="s">
        <v>555</v>
      </c>
      <c r="G796" t="s">
        <v>556</v>
      </c>
      <c r="H796" t="s">
        <v>568</v>
      </c>
      <c r="I796" t="s">
        <v>110</v>
      </c>
      <c r="J796" t="s">
        <v>558</v>
      </c>
      <c r="K796" t="s">
        <v>131</v>
      </c>
      <c r="L796" t="s">
        <v>131</v>
      </c>
      <c r="M796" t="str">
        <f t="shared" si="37"/>
        <v>Proportion of individuals who have had each type of negative experience with an SHG (Among Individuals who belong to a savings group)</v>
      </c>
      <c r="N796" t="s">
        <v>569</v>
      </c>
      <c r="O796" s="19">
        <v>0.14318400044414703</v>
      </c>
      <c r="P796">
        <v>6.1713646359714738E-3</v>
      </c>
      <c r="Q796" s="19">
        <v>0.13108520690510211</v>
      </c>
      <c r="R796" s="19">
        <v>0.15528279398319195</v>
      </c>
      <c r="S796">
        <v>3448</v>
      </c>
      <c r="T796" t="str">
        <f t="shared" si="38"/>
        <v>1</v>
      </c>
      <c r="V796" s="32"/>
      <c r="W796" s="32"/>
    </row>
    <row r="797" spans="1:23" x14ac:dyDescent="0.25">
      <c r="A797" t="s">
        <v>439</v>
      </c>
      <c r="B797" t="str">
        <f t="shared" si="36"/>
        <v>Kenya</v>
      </c>
      <c r="C797" t="s">
        <v>451</v>
      </c>
      <c r="D797" t="s">
        <v>451</v>
      </c>
      <c r="E797" t="s">
        <v>143</v>
      </c>
      <c r="F797" t="s">
        <v>555</v>
      </c>
      <c r="G797" t="s">
        <v>556</v>
      </c>
      <c r="H797" t="s">
        <v>568</v>
      </c>
      <c r="I797" t="s">
        <v>110</v>
      </c>
      <c r="J797" t="s">
        <v>558</v>
      </c>
      <c r="K797" t="s">
        <v>121</v>
      </c>
      <c r="L797" t="s">
        <v>121</v>
      </c>
      <c r="M797" t="str">
        <f t="shared" si="37"/>
        <v>Proportion of individuals who have had each type of negative experience with an SHG (Among Individuals who belong to a savings group)</v>
      </c>
      <c r="N797" t="s">
        <v>569</v>
      </c>
      <c r="O797" s="19">
        <v>0.11823130148383136</v>
      </c>
      <c r="P797">
        <v>6.6651056457190877E-3</v>
      </c>
      <c r="Q797" s="19">
        <v>0.10516460840924544</v>
      </c>
      <c r="R797" s="19">
        <v>0.13129799455841729</v>
      </c>
      <c r="S797">
        <v>2462</v>
      </c>
      <c r="T797" t="str">
        <f t="shared" si="38"/>
        <v>1</v>
      </c>
      <c r="V797" s="32"/>
      <c r="W797" s="32"/>
    </row>
    <row r="798" spans="1:23" x14ac:dyDescent="0.25">
      <c r="A798" t="s">
        <v>439</v>
      </c>
      <c r="B798" t="str">
        <f t="shared" si="36"/>
        <v>Kenya</v>
      </c>
      <c r="C798" t="s">
        <v>451</v>
      </c>
      <c r="D798" t="s">
        <v>451</v>
      </c>
      <c r="E798" t="s">
        <v>143</v>
      </c>
      <c r="F798" t="s">
        <v>555</v>
      </c>
      <c r="G798" t="s">
        <v>556</v>
      </c>
      <c r="H798" t="s">
        <v>568</v>
      </c>
      <c r="I798" t="s">
        <v>110</v>
      </c>
      <c r="J798" t="s">
        <v>558</v>
      </c>
      <c r="K798" t="s">
        <v>120</v>
      </c>
      <c r="L798" t="s">
        <v>120</v>
      </c>
      <c r="M798" t="str">
        <f t="shared" si="37"/>
        <v>Proportion of individuals who have had each type of negative experience with an SHG (Among Individuals who belong to a savings group)</v>
      </c>
      <c r="N798" t="s">
        <v>569</v>
      </c>
      <c r="O798" s="19">
        <v>0.18406233761255472</v>
      </c>
      <c r="P798">
        <v>1.1196192515026083E-2</v>
      </c>
      <c r="Q798" s="19">
        <v>0.162114731938405</v>
      </c>
      <c r="R798" s="19">
        <v>0.20600994328670444</v>
      </c>
      <c r="S798">
        <v>1282</v>
      </c>
      <c r="T798" t="str">
        <f t="shared" si="38"/>
        <v>1</v>
      </c>
      <c r="V798" s="32"/>
      <c r="W798" s="32"/>
    </row>
    <row r="799" spans="1:23" x14ac:dyDescent="0.25">
      <c r="A799" t="s">
        <v>439</v>
      </c>
      <c r="B799" t="str">
        <f t="shared" si="36"/>
        <v>Kenya</v>
      </c>
      <c r="C799" t="s">
        <v>451</v>
      </c>
      <c r="D799" t="s">
        <v>451</v>
      </c>
      <c r="E799" t="s">
        <v>143</v>
      </c>
      <c r="F799" t="s">
        <v>555</v>
      </c>
      <c r="G799" t="s">
        <v>556</v>
      </c>
      <c r="H799" t="s">
        <v>570</v>
      </c>
      <c r="I799" t="s">
        <v>110</v>
      </c>
      <c r="J799" t="s">
        <v>558</v>
      </c>
      <c r="K799" t="s">
        <v>135</v>
      </c>
      <c r="L799" t="s">
        <v>135</v>
      </c>
      <c r="M799" t="str">
        <f t="shared" si="37"/>
        <v>Proportion of individuals who have had each type of negative experience with an SHG (Among Individuals who belong to a savings group)</v>
      </c>
      <c r="N799" t="s">
        <v>571</v>
      </c>
      <c r="O799" s="19">
        <v>0.11027495514476708</v>
      </c>
      <c r="P799">
        <v>7.8978780848934973E-3</v>
      </c>
      <c r="Q799" s="19">
        <v>9.4792538017109684E-2</v>
      </c>
      <c r="R799" s="19">
        <v>0.12575737227242448</v>
      </c>
      <c r="S799">
        <v>1700</v>
      </c>
      <c r="T799" t="str">
        <f t="shared" si="38"/>
        <v>1</v>
      </c>
      <c r="V799" s="32"/>
      <c r="W799" s="32"/>
    </row>
    <row r="800" spans="1:23" x14ac:dyDescent="0.25">
      <c r="A800" t="s">
        <v>439</v>
      </c>
      <c r="B800" t="str">
        <f t="shared" si="36"/>
        <v>Kenya</v>
      </c>
      <c r="C800" t="s">
        <v>451</v>
      </c>
      <c r="D800" t="s">
        <v>451</v>
      </c>
      <c r="E800" t="s">
        <v>143</v>
      </c>
      <c r="F800" t="s">
        <v>555</v>
      </c>
      <c r="G800" t="s">
        <v>556</v>
      </c>
      <c r="H800" t="s">
        <v>570</v>
      </c>
      <c r="I800" t="s">
        <v>110</v>
      </c>
      <c r="J800" t="s">
        <v>558</v>
      </c>
      <c r="K800" t="s">
        <v>134</v>
      </c>
      <c r="L800" t="s">
        <v>134</v>
      </c>
      <c r="M800" t="str">
        <f t="shared" si="37"/>
        <v>Proportion of individuals who have had each type of negative experience with an SHG (Among Individuals who belong to a savings group)</v>
      </c>
      <c r="N800" t="s">
        <v>571</v>
      </c>
      <c r="O800" s="19">
        <v>8.7834150035061634E-2</v>
      </c>
      <c r="P800">
        <v>6.4160389532121262E-3</v>
      </c>
      <c r="Q800" s="19">
        <v>7.52563450916508E-2</v>
      </c>
      <c r="R800" s="19">
        <v>0.10041195497847247</v>
      </c>
      <c r="S800">
        <v>2044</v>
      </c>
      <c r="T800" t="str">
        <f t="shared" si="38"/>
        <v>1</v>
      </c>
      <c r="V800" s="32"/>
      <c r="W800" s="32"/>
    </row>
    <row r="801" spans="1:23" x14ac:dyDescent="0.25">
      <c r="A801" t="s">
        <v>439</v>
      </c>
      <c r="B801" t="str">
        <f t="shared" si="36"/>
        <v>Kenya</v>
      </c>
      <c r="C801" t="s">
        <v>451</v>
      </c>
      <c r="D801" t="s">
        <v>451</v>
      </c>
      <c r="E801" t="s">
        <v>143</v>
      </c>
      <c r="F801" t="s">
        <v>555</v>
      </c>
      <c r="G801" t="s">
        <v>556</v>
      </c>
      <c r="H801" t="s">
        <v>570</v>
      </c>
      <c r="I801" t="s">
        <v>110</v>
      </c>
      <c r="J801" t="s">
        <v>558</v>
      </c>
      <c r="K801" t="s">
        <v>116</v>
      </c>
      <c r="L801" t="s">
        <v>116</v>
      </c>
      <c r="M801" t="str">
        <f t="shared" si="37"/>
        <v>Proportion of individuals who have had each type of negative experience with an SHG (Among Individuals who belong to a savings group)</v>
      </c>
      <c r="N801" t="s">
        <v>571</v>
      </c>
      <c r="O801" s="19">
        <v>0.12134539675863458</v>
      </c>
      <c r="P801">
        <v>9.6990227418754672E-3</v>
      </c>
      <c r="Q801" s="19">
        <v>0.10233207020948373</v>
      </c>
      <c r="R801" s="19">
        <v>0.14035872330778543</v>
      </c>
      <c r="S801">
        <v>1128</v>
      </c>
      <c r="T801" t="str">
        <f t="shared" si="38"/>
        <v>1</v>
      </c>
      <c r="V801" s="32"/>
      <c r="W801" s="32"/>
    </row>
    <row r="802" spans="1:23" x14ac:dyDescent="0.25">
      <c r="A802" t="s">
        <v>439</v>
      </c>
      <c r="B802" t="str">
        <f t="shared" si="36"/>
        <v>Kenya</v>
      </c>
      <c r="C802" t="s">
        <v>451</v>
      </c>
      <c r="D802" t="s">
        <v>451</v>
      </c>
      <c r="E802" t="s">
        <v>143</v>
      </c>
      <c r="F802" t="s">
        <v>555</v>
      </c>
      <c r="G802" t="s">
        <v>556</v>
      </c>
      <c r="H802" t="s">
        <v>570</v>
      </c>
      <c r="I802" t="s">
        <v>110</v>
      </c>
      <c r="J802" t="s">
        <v>558</v>
      </c>
      <c r="K802" t="s">
        <v>115</v>
      </c>
      <c r="L802" t="s">
        <v>115</v>
      </c>
      <c r="M802" t="str">
        <f t="shared" si="37"/>
        <v>Proportion of individuals who have had each type of negative experience with an SHG (Among Individuals who belong to a savings group)</v>
      </c>
      <c r="N802" t="s">
        <v>571</v>
      </c>
      <c r="O802" s="19">
        <v>8.334793988904135E-2</v>
      </c>
      <c r="P802">
        <v>5.391634529410317E-3</v>
      </c>
      <c r="Q802" s="19">
        <v>7.277839787874249E-2</v>
      </c>
      <c r="R802" s="19">
        <v>9.3917481899340211E-2</v>
      </c>
      <c r="S802">
        <v>2616</v>
      </c>
      <c r="T802" t="str">
        <f t="shared" si="38"/>
        <v>1</v>
      </c>
      <c r="V802" s="32"/>
      <c r="W802" s="32"/>
    </row>
    <row r="803" spans="1:23" x14ac:dyDescent="0.25">
      <c r="A803" t="s">
        <v>439</v>
      </c>
      <c r="B803" t="str">
        <f t="shared" si="36"/>
        <v>Kenya</v>
      </c>
      <c r="C803" t="s">
        <v>451</v>
      </c>
      <c r="D803" t="s">
        <v>451</v>
      </c>
      <c r="E803" t="s">
        <v>143</v>
      </c>
      <c r="F803" t="s">
        <v>555</v>
      </c>
      <c r="G803" t="s">
        <v>556</v>
      </c>
      <c r="H803" t="s">
        <v>570</v>
      </c>
      <c r="I803" t="s">
        <v>110</v>
      </c>
      <c r="J803" t="s">
        <v>558</v>
      </c>
      <c r="K803" t="s">
        <v>128</v>
      </c>
      <c r="L803" t="s">
        <v>128</v>
      </c>
      <c r="M803" t="str">
        <f t="shared" si="37"/>
        <v>Proportion of individuals who have had each type of negative experience with an SHG (Among Individuals who belong to a savings group)</v>
      </c>
      <c r="N803" t="s">
        <v>571</v>
      </c>
      <c r="O803" s="19">
        <v>6.2118668884384574E-2</v>
      </c>
      <c r="P803">
        <v>9.8332801152525712E-3</v>
      </c>
      <c r="Q803" s="19">
        <v>4.2842361421955286E-2</v>
      </c>
      <c r="R803" s="19">
        <v>8.1394976346813863E-2</v>
      </c>
      <c r="S803">
        <v>595</v>
      </c>
      <c r="T803" t="str">
        <f t="shared" si="38"/>
        <v>1</v>
      </c>
      <c r="V803" s="32"/>
      <c r="W803" s="32"/>
    </row>
    <row r="804" spans="1:23" x14ac:dyDescent="0.25">
      <c r="A804" t="s">
        <v>439</v>
      </c>
      <c r="B804" t="str">
        <f t="shared" si="36"/>
        <v>Kenya</v>
      </c>
      <c r="C804" t="s">
        <v>451</v>
      </c>
      <c r="D804" t="s">
        <v>451</v>
      </c>
      <c r="E804" t="s">
        <v>143</v>
      </c>
      <c r="F804" t="s">
        <v>555</v>
      </c>
      <c r="G804" t="s">
        <v>556</v>
      </c>
      <c r="H804" t="s">
        <v>570</v>
      </c>
      <c r="I804" t="s">
        <v>110</v>
      </c>
      <c r="J804" t="s">
        <v>558</v>
      </c>
      <c r="K804" t="s">
        <v>127</v>
      </c>
      <c r="L804" t="s">
        <v>127</v>
      </c>
      <c r="M804" t="str">
        <f t="shared" si="37"/>
        <v>Proportion of individuals who have had each type of negative experience with an SHG (Among Individuals who belong to a savings group)</v>
      </c>
      <c r="N804" t="s">
        <v>571</v>
      </c>
      <c r="O804" s="19">
        <v>0.104752710644</v>
      </c>
      <c r="P804">
        <v>5.6555754350396592E-3</v>
      </c>
      <c r="Q804" s="19">
        <v>9.3665594428709337E-2</v>
      </c>
      <c r="R804" s="19">
        <v>0.11583982685929067</v>
      </c>
      <c r="S804">
        <v>3149</v>
      </c>
      <c r="T804" t="str">
        <f t="shared" si="38"/>
        <v>1</v>
      </c>
      <c r="V804" s="32"/>
      <c r="W804" s="32"/>
    </row>
    <row r="805" spans="1:23" x14ac:dyDescent="0.25">
      <c r="A805" t="s">
        <v>439</v>
      </c>
      <c r="B805" t="str">
        <f t="shared" si="36"/>
        <v>Kenya</v>
      </c>
      <c r="C805" t="s">
        <v>451</v>
      </c>
      <c r="D805" t="s">
        <v>451</v>
      </c>
      <c r="E805" t="s">
        <v>143</v>
      </c>
      <c r="F805" t="s">
        <v>555</v>
      </c>
      <c r="G805" t="s">
        <v>556</v>
      </c>
      <c r="H805" t="s">
        <v>570</v>
      </c>
      <c r="I805" t="s">
        <v>110</v>
      </c>
      <c r="J805" t="s">
        <v>558</v>
      </c>
      <c r="K805" t="s">
        <v>124</v>
      </c>
      <c r="L805" t="s">
        <v>124</v>
      </c>
      <c r="M805" t="str">
        <f t="shared" si="37"/>
        <v>Proportion of individuals who have had each type of negative experience with an SHG (Among Individuals who belong to a savings group)</v>
      </c>
      <c r="N805" t="s">
        <v>571</v>
      </c>
      <c r="O805" s="19">
        <v>7.0407473793978922E-2</v>
      </c>
      <c r="P805">
        <v>1.2491563807627589E-2</v>
      </c>
      <c r="Q805" s="19">
        <v>4.5920315141190528E-2</v>
      </c>
      <c r="R805" s="19">
        <v>9.4894632446767324E-2</v>
      </c>
      <c r="S805">
        <v>427</v>
      </c>
      <c r="T805" t="str">
        <f t="shared" si="38"/>
        <v>1</v>
      </c>
      <c r="V805" s="32"/>
      <c r="W805" s="32"/>
    </row>
    <row r="806" spans="1:23" x14ac:dyDescent="0.25">
      <c r="A806" t="s">
        <v>439</v>
      </c>
      <c r="B806" t="str">
        <f t="shared" si="36"/>
        <v>Kenya</v>
      </c>
      <c r="C806" t="s">
        <v>451</v>
      </c>
      <c r="D806" t="s">
        <v>451</v>
      </c>
      <c r="E806" t="s">
        <v>143</v>
      </c>
      <c r="F806" t="s">
        <v>555</v>
      </c>
      <c r="G806" t="s">
        <v>556</v>
      </c>
      <c r="H806" t="s">
        <v>570</v>
      </c>
      <c r="I806" t="s">
        <v>110</v>
      </c>
      <c r="J806" t="s">
        <v>558</v>
      </c>
      <c r="K806" t="s">
        <v>123</v>
      </c>
      <c r="L806" t="s">
        <v>123</v>
      </c>
      <c r="M806" t="str">
        <f t="shared" si="37"/>
        <v>Proportion of individuals who have had each type of negative experience with an SHG (Among Individuals who belong to a savings group)</v>
      </c>
      <c r="N806" t="s">
        <v>571</v>
      </c>
      <c r="O806" s="19">
        <v>0.10169372083076239</v>
      </c>
      <c r="P806">
        <v>5.4335001582519705E-3</v>
      </c>
      <c r="Q806" s="19">
        <v>9.1041802336302713E-2</v>
      </c>
      <c r="R806" s="19">
        <v>0.11234563932522207</v>
      </c>
      <c r="S806">
        <v>3317</v>
      </c>
      <c r="T806" t="str">
        <f t="shared" si="38"/>
        <v>1</v>
      </c>
      <c r="V806" s="32"/>
      <c r="W806" s="32"/>
    </row>
    <row r="807" spans="1:23" x14ac:dyDescent="0.25">
      <c r="A807" t="s">
        <v>439</v>
      </c>
      <c r="B807" t="str">
        <f t="shared" si="36"/>
        <v>Kenya</v>
      </c>
      <c r="C807" t="s">
        <v>451</v>
      </c>
      <c r="D807" t="s">
        <v>451</v>
      </c>
      <c r="E807" t="s">
        <v>143</v>
      </c>
      <c r="F807" t="s">
        <v>555</v>
      </c>
      <c r="G807" t="s">
        <v>556</v>
      </c>
      <c r="H807" t="s">
        <v>570</v>
      </c>
      <c r="I807" t="s">
        <v>110</v>
      </c>
      <c r="J807" t="s">
        <v>558</v>
      </c>
      <c r="K807" t="s">
        <v>132</v>
      </c>
      <c r="L807" t="s">
        <v>132</v>
      </c>
      <c r="M807" t="str">
        <f t="shared" si="37"/>
        <v>Proportion of individuals who have had each type of negative experience with an SHG (Among Individuals who belong to a savings group)</v>
      </c>
      <c r="N807" t="s">
        <v>571</v>
      </c>
      <c r="O807" s="19">
        <v>8.0566255839061282E-2</v>
      </c>
      <c r="P807">
        <v>1.6534668173499134E-2</v>
      </c>
      <c r="Q807" s="19">
        <v>4.8153836423260835E-2</v>
      </c>
      <c r="R807" s="19">
        <v>0.11297867525486173</v>
      </c>
      <c r="S807">
        <v>296</v>
      </c>
      <c r="T807" t="str">
        <f t="shared" si="38"/>
        <v>1</v>
      </c>
      <c r="V807" s="32"/>
      <c r="W807" s="32"/>
    </row>
    <row r="808" spans="1:23" x14ac:dyDescent="0.25">
      <c r="A808" t="s">
        <v>439</v>
      </c>
      <c r="B808" t="str">
        <f t="shared" si="36"/>
        <v>Kenya</v>
      </c>
      <c r="C808" t="s">
        <v>451</v>
      </c>
      <c r="D808" t="s">
        <v>451</v>
      </c>
      <c r="E808" t="s">
        <v>143</v>
      </c>
      <c r="F808" t="s">
        <v>555</v>
      </c>
      <c r="G808" t="s">
        <v>556</v>
      </c>
      <c r="H808" t="s">
        <v>570</v>
      </c>
      <c r="I808" t="s">
        <v>110</v>
      </c>
      <c r="J808" t="s">
        <v>558</v>
      </c>
      <c r="K808" t="s">
        <v>131</v>
      </c>
      <c r="L808" t="s">
        <v>131</v>
      </c>
      <c r="M808" t="str">
        <f t="shared" si="37"/>
        <v>Proportion of individuals who have had each type of negative experience with an SHG (Among Individuals who belong to a savings group)</v>
      </c>
      <c r="N808" t="s">
        <v>571</v>
      </c>
      <c r="O808" s="19">
        <v>9.9713869976308336E-2</v>
      </c>
      <c r="P808">
        <v>5.2716160574706314E-3</v>
      </c>
      <c r="Q808" s="19">
        <v>8.9379009202616433E-2</v>
      </c>
      <c r="R808" s="19">
        <v>0.11004873075000024</v>
      </c>
      <c r="S808">
        <v>3448</v>
      </c>
      <c r="T808" t="str">
        <f t="shared" si="38"/>
        <v>1</v>
      </c>
      <c r="V808" s="32"/>
      <c r="W808" s="32"/>
    </row>
    <row r="809" spans="1:23" x14ac:dyDescent="0.25">
      <c r="A809" t="s">
        <v>439</v>
      </c>
      <c r="B809" t="str">
        <f t="shared" si="36"/>
        <v>Kenya</v>
      </c>
      <c r="C809" t="s">
        <v>451</v>
      </c>
      <c r="D809" t="s">
        <v>451</v>
      </c>
      <c r="E809" t="s">
        <v>143</v>
      </c>
      <c r="F809" t="s">
        <v>555</v>
      </c>
      <c r="G809" t="s">
        <v>556</v>
      </c>
      <c r="H809" t="s">
        <v>570</v>
      </c>
      <c r="I809" t="s">
        <v>110</v>
      </c>
      <c r="J809" t="s">
        <v>558</v>
      </c>
      <c r="K809" t="s">
        <v>121</v>
      </c>
      <c r="L809" t="s">
        <v>121</v>
      </c>
      <c r="M809" t="str">
        <f t="shared" si="37"/>
        <v>Proportion of individuals who have had each type of negative experience with an SHG (Among Individuals who belong to a savings group)</v>
      </c>
      <c r="N809" t="s">
        <v>571</v>
      </c>
      <c r="O809" s="19">
        <v>8.1716898215875619E-2</v>
      </c>
      <c r="P809">
        <v>5.6643923383061364E-3</v>
      </c>
      <c r="Q809" s="19">
        <v>7.0612066563849052E-2</v>
      </c>
      <c r="R809" s="19">
        <v>9.2821729867902186E-2</v>
      </c>
      <c r="S809">
        <v>2462</v>
      </c>
      <c r="T809" t="str">
        <f t="shared" si="38"/>
        <v>1</v>
      </c>
      <c r="V809" s="32"/>
      <c r="W809" s="32"/>
    </row>
    <row r="810" spans="1:23" x14ac:dyDescent="0.25">
      <c r="A810" t="s">
        <v>439</v>
      </c>
      <c r="B810" t="str">
        <f t="shared" si="36"/>
        <v>Kenya</v>
      </c>
      <c r="C810" t="s">
        <v>451</v>
      </c>
      <c r="D810" t="s">
        <v>451</v>
      </c>
      <c r="E810" t="s">
        <v>143</v>
      </c>
      <c r="F810" t="s">
        <v>555</v>
      </c>
      <c r="G810" t="s">
        <v>556</v>
      </c>
      <c r="H810" t="s">
        <v>570</v>
      </c>
      <c r="I810" t="s">
        <v>110</v>
      </c>
      <c r="J810" t="s">
        <v>558</v>
      </c>
      <c r="K810" t="s">
        <v>120</v>
      </c>
      <c r="L810" t="s">
        <v>120</v>
      </c>
      <c r="M810" t="str">
        <f t="shared" si="37"/>
        <v>Proportion of individuals who have had each type of negative experience with an SHG (Among Individuals who belong to a savings group)</v>
      </c>
      <c r="N810" t="s">
        <v>571</v>
      </c>
      <c r="O810" s="19">
        <v>0.12761165067228955</v>
      </c>
      <c r="P810">
        <v>9.6251471109595338E-3</v>
      </c>
      <c r="Q810" s="19">
        <v>0.10874372453905182</v>
      </c>
      <c r="R810" s="19">
        <v>0.14647957680552728</v>
      </c>
      <c r="S810">
        <v>1282</v>
      </c>
      <c r="T810" t="str">
        <f t="shared" si="38"/>
        <v>1</v>
      </c>
      <c r="V810" s="32"/>
      <c r="W810" s="32"/>
    </row>
    <row r="811" spans="1:23" x14ac:dyDescent="0.25">
      <c r="A811" t="s">
        <v>439</v>
      </c>
      <c r="B811" t="str">
        <f t="shared" si="36"/>
        <v>Kenya</v>
      </c>
      <c r="C811" t="s">
        <v>451</v>
      </c>
      <c r="D811" t="s">
        <v>451</v>
      </c>
      <c r="E811" t="s">
        <v>143</v>
      </c>
      <c r="F811" t="s">
        <v>555</v>
      </c>
      <c r="G811" t="s">
        <v>556</v>
      </c>
      <c r="H811" t="s">
        <v>572</v>
      </c>
      <c r="I811" t="s">
        <v>110</v>
      </c>
      <c r="J811" t="s">
        <v>558</v>
      </c>
      <c r="K811" t="s">
        <v>135</v>
      </c>
      <c r="L811" t="s">
        <v>135</v>
      </c>
      <c r="M811" t="str">
        <f t="shared" si="37"/>
        <v>Proportion of individuals who have had each type of negative experience with an SHG (Among Individuals who belong to a savings group)</v>
      </c>
      <c r="N811" t="s">
        <v>573</v>
      </c>
      <c r="O811" s="19">
        <v>0.15450496846255737</v>
      </c>
      <c r="P811">
        <v>8.9754724739155422E-3</v>
      </c>
      <c r="Q811" s="19">
        <v>0.13691011484931104</v>
      </c>
      <c r="R811" s="19">
        <v>0.17209982207580371</v>
      </c>
      <c r="S811">
        <v>1700</v>
      </c>
      <c r="T811" t="str">
        <f t="shared" si="38"/>
        <v>1</v>
      </c>
      <c r="V811" s="32"/>
      <c r="W811" s="32"/>
    </row>
    <row r="812" spans="1:23" x14ac:dyDescent="0.25">
      <c r="A812" t="s">
        <v>439</v>
      </c>
      <c r="B812" t="str">
        <f t="shared" si="36"/>
        <v>Kenya</v>
      </c>
      <c r="C812" t="s">
        <v>451</v>
      </c>
      <c r="D812" t="s">
        <v>451</v>
      </c>
      <c r="E812" t="s">
        <v>143</v>
      </c>
      <c r="F812" t="s">
        <v>555</v>
      </c>
      <c r="G812" t="s">
        <v>556</v>
      </c>
      <c r="H812" t="s">
        <v>572</v>
      </c>
      <c r="I812" t="s">
        <v>110</v>
      </c>
      <c r="J812" t="s">
        <v>558</v>
      </c>
      <c r="K812" t="s">
        <v>134</v>
      </c>
      <c r="L812" t="s">
        <v>134</v>
      </c>
      <c r="M812" t="str">
        <f t="shared" si="37"/>
        <v>Proportion of individuals who have had each type of negative experience with an SHG (Among Individuals who belong to a savings group)</v>
      </c>
      <c r="N812" t="s">
        <v>573</v>
      </c>
      <c r="O812" s="19">
        <v>0.10387100648003338</v>
      </c>
      <c r="P812">
        <v>6.9035016555270036E-3</v>
      </c>
      <c r="Q812" s="19">
        <v>9.0337594684542111E-2</v>
      </c>
      <c r="R812" s="19">
        <v>0.11740441827552464</v>
      </c>
      <c r="S812">
        <v>2044</v>
      </c>
      <c r="T812" t="str">
        <f t="shared" si="38"/>
        <v>1</v>
      </c>
      <c r="V812" s="32"/>
      <c r="W812" s="32"/>
    </row>
    <row r="813" spans="1:23" x14ac:dyDescent="0.25">
      <c r="A813" t="s">
        <v>439</v>
      </c>
      <c r="B813" t="str">
        <f t="shared" si="36"/>
        <v>Kenya</v>
      </c>
      <c r="C813" t="s">
        <v>451</v>
      </c>
      <c r="D813" t="s">
        <v>451</v>
      </c>
      <c r="E813" t="s">
        <v>143</v>
      </c>
      <c r="F813" t="s">
        <v>555</v>
      </c>
      <c r="G813" t="s">
        <v>556</v>
      </c>
      <c r="H813" t="s">
        <v>572</v>
      </c>
      <c r="I813" t="s">
        <v>110</v>
      </c>
      <c r="J813" t="s">
        <v>558</v>
      </c>
      <c r="K813" t="s">
        <v>116</v>
      </c>
      <c r="L813" t="s">
        <v>116</v>
      </c>
      <c r="M813" t="str">
        <f t="shared" si="37"/>
        <v>Proportion of individuals who have had each type of negative experience with an SHG (Among Individuals who belong to a savings group)</v>
      </c>
      <c r="N813" t="s">
        <v>573</v>
      </c>
      <c r="O813" s="19">
        <v>0.14311490047808567</v>
      </c>
      <c r="P813">
        <v>1.0403377811184904E-2</v>
      </c>
      <c r="Q813" s="19">
        <v>0.12272080255683465</v>
      </c>
      <c r="R813" s="19">
        <v>0.16350899839933669</v>
      </c>
      <c r="S813">
        <v>1128</v>
      </c>
      <c r="T813" t="str">
        <f t="shared" si="38"/>
        <v>1</v>
      </c>
      <c r="V813" s="32"/>
      <c r="W813" s="32"/>
    </row>
    <row r="814" spans="1:23" x14ac:dyDescent="0.25">
      <c r="A814" t="s">
        <v>439</v>
      </c>
      <c r="B814" t="str">
        <f t="shared" si="36"/>
        <v>Kenya</v>
      </c>
      <c r="C814" t="s">
        <v>451</v>
      </c>
      <c r="D814" t="s">
        <v>451</v>
      </c>
      <c r="E814" t="s">
        <v>143</v>
      </c>
      <c r="F814" t="s">
        <v>555</v>
      </c>
      <c r="G814" t="s">
        <v>556</v>
      </c>
      <c r="H814" t="s">
        <v>572</v>
      </c>
      <c r="I814" t="s">
        <v>110</v>
      </c>
      <c r="J814" t="s">
        <v>558</v>
      </c>
      <c r="K814" t="s">
        <v>115</v>
      </c>
      <c r="L814" t="s">
        <v>115</v>
      </c>
      <c r="M814" t="str">
        <f t="shared" si="37"/>
        <v>Proportion of individuals who have had each type of negative experience with an SHG (Among Individuals who belong to a savings group)</v>
      </c>
      <c r="N814" t="s">
        <v>573</v>
      </c>
      <c r="O814" s="19">
        <v>0.11721211907463723</v>
      </c>
      <c r="P814">
        <v>6.2714064248957915E-3</v>
      </c>
      <c r="Q814" s="19">
        <v>0.10491790786465673</v>
      </c>
      <c r="R814" s="19">
        <v>0.12950633028461775</v>
      </c>
      <c r="S814">
        <v>2616</v>
      </c>
      <c r="T814" t="str">
        <f t="shared" si="38"/>
        <v>1</v>
      </c>
      <c r="V814" s="32"/>
      <c r="W814" s="32"/>
    </row>
    <row r="815" spans="1:23" x14ac:dyDescent="0.25">
      <c r="A815" t="s">
        <v>439</v>
      </c>
      <c r="B815" t="str">
        <f t="shared" si="36"/>
        <v>Kenya</v>
      </c>
      <c r="C815" t="s">
        <v>451</v>
      </c>
      <c r="D815" t="s">
        <v>451</v>
      </c>
      <c r="E815" t="s">
        <v>143</v>
      </c>
      <c r="F815" t="s">
        <v>555</v>
      </c>
      <c r="G815" t="s">
        <v>556</v>
      </c>
      <c r="H815" t="s">
        <v>572</v>
      </c>
      <c r="I815" t="s">
        <v>110</v>
      </c>
      <c r="J815" t="s">
        <v>558</v>
      </c>
      <c r="K815" t="s">
        <v>128</v>
      </c>
      <c r="L815" t="s">
        <v>128</v>
      </c>
      <c r="M815" t="str">
        <f t="shared" si="37"/>
        <v>Proportion of individuals who have had each type of negative experience with an SHG (Among Individuals who belong to a savings group)</v>
      </c>
      <c r="N815" t="s">
        <v>573</v>
      </c>
      <c r="O815" s="19">
        <v>6.7298520863506905E-2</v>
      </c>
      <c r="P815">
        <v>1.0124310539806542E-2</v>
      </c>
      <c r="Q815" s="19">
        <v>4.7451702658083322E-2</v>
      </c>
      <c r="R815" s="19">
        <v>8.7145339068930489E-2</v>
      </c>
      <c r="S815">
        <v>595</v>
      </c>
      <c r="T815" t="str">
        <f t="shared" si="38"/>
        <v>1</v>
      </c>
      <c r="V815" s="32"/>
      <c r="W815" s="32"/>
    </row>
    <row r="816" spans="1:23" x14ac:dyDescent="0.25">
      <c r="A816" t="s">
        <v>439</v>
      </c>
      <c r="B816" t="str">
        <f t="shared" si="36"/>
        <v>Kenya</v>
      </c>
      <c r="C816" t="s">
        <v>451</v>
      </c>
      <c r="D816" t="s">
        <v>451</v>
      </c>
      <c r="E816" t="s">
        <v>143</v>
      </c>
      <c r="F816" t="s">
        <v>555</v>
      </c>
      <c r="G816" t="s">
        <v>556</v>
      </c>
      <c r="H816" t="s">
        <v>572</v>
      </c>
      <c r="I816" t="s">
        <v>110</v>
      </c>
      <c r="J816" t="s">
        <v>558</v>
      </c>
      <c r="K816" t="s">
        <v>127</v>
      </c>
      <c r="L816" t="s">
        <v>127</v>
      </c>
      <c r="M816" t="str">
        <f t="shared" si="37"/>
        <v>Proportion of individuals who have had each type of negative experience with an SHG (Among Individuals who belong to a savings group)</v>
      </c>
      <c r="N816" t="s">
        <v>573</v>
      </c>
      <c r="O816" s="19">
        <v>0.1381836329489701</v>
      </c>
      <c r="P816">
        <v>6.3137481460973409E-3</v>
      </c>
      <c r="Q816" s="19">
        <v>0.12580624354732622</v>
      </c>
      <c r="R816" s="19">
        <v>0.15056102235061397</v>
      </c>
      <c r="S816">
        <v>3149</v>
      </c>
      <c r="T816" t="str">
        <f t="shared" si="38"/>
        <v>1</v>
      </c>
      <c r="V816" s="32"/>
      <c r="W816" s="32"/>
    </row>
    <row r="817" spans="1:23" x14ac:dyDescent="0.25">
      <c r="A817" t="s">
        <v>439</v>
      </c>
      <c r="B817" t="str">
        <f t="shared" si="36"/>
        <v>Kenya</v>
      </c>
      <c r="C817" t="s">
        <v>451</v>
      </c>
      <c r="D817" t="s">
        <v>451</v>
      </c>
      <c r="E817" t="s">
        <v>143</v>
      </c>
      <c r="F817" t="s">
        <v>555</v>
      </c>
      <c r="G817" t="s">
        <v>556</v>
      </c>
      <c r="H817" t="s">
        <v>572</v>
      </c>
      <c r="I817" t="s">
        <v>110</v>
      </c>
      <c r="J817" t="s">
        <v>558</v>
      </c>
      <c r="K817" t="s">
        <v>124</v>
      </c>
      <c r="L817" t="s">
        <v>124</v>
      </c>
      <c r="M817" t="str">
        <f t="shared" si="37"/>
        <v>Proportion of individuals who have had each type of negative experience with an SHG (Among Individuals who belong to a savings group)</v>
      </c>
      <c r="N817" t="s">
        <v>573</v>
      </c>
      <c r="O817" s="19">
        <v>6.3832827075536572E-2</v>
      </c>
      <c r="P817">
        <v>1.173850557502776E-2</v>
      </c>
      <c r="Q817" s="19">
        <v>4.0821885227981199E-2</v>
      </c>
      <c r="R817" s="19">
        <v>8.6843768923091952E-2</v>
      </c>
      <c r="S817">
        <v>427</v>
      </c>
      <c r="T817" t="str">
        <f t="shared" si="38"/>
        <v>1</v>
      </c>
      <c r="V817" s="32"/>
      <c r="W817" s="32"/>
    </row>
    <row r="818" spans="1:23" x14ac:dyDescent="0.25">
      <c r="A818" t="s">
        <v>439</v>
      </c>
      <c r="B818" t="str">
        <f t="shared" si="36"/>
        <v>Kenya</v>
      </c>
      <c r="C818" t="s">
        <v>451</v>
      </c>
      <c r="D818" t="s">
        <v>451</v>
      </c>
      <c r="E818" t="s">
        <v>143</v>
      </c>
      <c r="F818" t="s">
        <v>555</v>
      </c>
      <c r="G818" t="s">
        <v>556</v>
      </c>
      <c r="H818" t="s">
        <v>572</v>
      </c>
      <c r="I818" t="s">
        <v>110</v>
      </c>
      <c r="J818" t="s">
        <v>558</v>
      </c>
      <c r="K818" t="s">
        <v>123</v>
      </c>
      <c r="L818" t="s">
        <v>123</v>
      </c>
      <c r="M818" t="str">
        <f t="shared" si="37"/>
        <v>Proportion of individuals who have had each type of negative experience with an SHG (Among Individuals who belong to a savings group)</v>
      </c>
      <c r="N818" t="s">
        <v>573</v>
      </c>
      <c r="O818" s="19">
        <v>0.13523164510092375</v>
      </c>
      <c r="P818">
        <v>6.0926390891252163E-3</v>
      </c>
      <c r="Q818" s="19">
        <v>0.12328754036119011</v>
      </c>
      <c r="R818" s="19">
        <v>0.1471757498406574</v>
      </c>
      <c r="S818">
        <v>3317</v>
      </c>
      <c r="T818" t="str">
        <f t="shared" si="38"/>
        <v>1</v>
      </c>
      <c r="V818" s="32"/>
      <c r="W818" s="32"/>
    </row>
    <row r="819" spans="1:23" x14ac:dyDescent="0.25">
      <c r="A819" t="s">
        <v>439</v>
      </c>
      <c r="B819" t="str">
        <f t="shared" si="36"/>
        <v>Kenya</v>
      </c>
      <c r="C819" t="s">
        <v>451</v>
      </c>
      <c r="D819" t="s">
        <v>451</v>
      </c>
      <c r="E819" t="s">
        <v>143</v>
      </c>
      <c r="F819" t="s">
        <v>555</v>
      </c>
      <c r="G819" t="s">
        <v>556</v>
      </c>
      <c r="H819" t="s">
        <v>572</v>
      </c>
      <c r="I819" t="s">
        <v>110</v>
      </c>
      <c r="J819" t="s">
        <v>558</v>
      </c>
      <c r="K819" t="s">
        <v>132</v>
      </c>
      <c r="L819" t="s">
        <v>132</v>
      </c>
      <c r="M819" t="str">
        <f t="shared" si="37"/>
        <v>Proportion of individuals who have had each type of negative experience with an SHG (Among Individuals who belong to a savings group)</v>
      </c>
      <c r="N819" t="s">
        <v>573</v>
      </c>
      <c r="O819" s="19">
        <v>9.0901337560600232E-2</v>
      </c>
      <c r="P819">
        <v>1.7034582070885117E-2</v>
      </c>
      <c r="Q819" s="19">
        <v>5.7508951764837481E-2</v>
      </c>
      <c r="R819" s="19">
        <v>0.12429372335636299</v>
      </c>
      <c r="S819">
        <v>296</v>
      </c>
      <c r="T819" t="str">
        <f t="shared" si="38"/>
        <v>1</v>
      </c>
      <c r="V819" s="32"/>
      <c r="W819" s="32"/>
    </row>
    <row r="820" spans="1:23" x14ac:dyDescent="0.25">
      <c r="A820" t="s">
        <v>439</v>
      </c>
      <c r="B820" t="str">
        <f t="shared" si="36"/>
        <v>Kenya</v>
      </c>
      <c r="C820" t="s">
        <v>451</v>
      </c>
      <c r="D820" t="s">
        <v>451</v>
      </c>
      <c r="E820" t="s">
        <v>143</v>
      </c>
      <c r="F820" t="s">
        <v>555</v>
      </c>
      <c r="G820" t="s">
        <v>556</v>
      </c>
      <c r="H820" t="s">
        <v>572</v>
      </c>
      <c r="I820" t="s">
        <v>110</v>
      </c>
      <c r="J820" t="s">
        <v>558</v>
      </c>
      <c r="K820" t="s">
        <v>131</v>
      </c>
      <c r="L820" t="s">
        <v>131</v>
      </c>
      <c r="M820" t="str">
        <f t="shared" si="37"/>
        <v>Proportion of individuals who have had each type of negative experience with an SHG (Among Individuals who belong to a savings group)</v>
      </c>
      <c r="N820" t="s">
        <v>573</v>
      </c>
      <c r="O820" s="19">
        <v>0.13039151894801299</v>
      </c>
      <c r="P820">
        <v>5.8805573061612697E-3</v>
      </c>
      <c r="Q820" s="19">
        <v>0.11886284531770051</v>
      </c>
      <c r="R820" s="19">
        <v>0.14192019257832547</v>
      </c>
      <c r="S820">
        <v>3448</v>
      </c>
      <c r="T820" t="str">
        <f t="shared" si="38"/>
        <v>1</v>
      </c>
      <c r="V820" s="32"/>
      <c r="W820" s="32"/>
    </row>
    <row r="821" spans="1:23" x14ac:dyDescent="0.25">
      <c r="A821" t="s">
        <v>439</v>
      </c>
      <c r="B821" t="str">
        <f t="shared" si="36"/>
        <v>Kenya</v>
      </c>
      <c r="C821" t="s">
        <v>451</v>
      </c>
      <c r="D821" t="s">
        <v>451</v>
      </c>
      <c r="E821" t="s">
        <v>143</v>
      </c>
      <c r="F821" t="s">
        <v>555</v>
      </c>
      <c r="G821" t="s">
        <v>556</v>
      </c>
      <c r="H821" t="s">
        <v>572</v>
      </c>
      <c r="I821" t="s">
        <v>110</v>
      </c>
      <c r="J821" t="s">
        <v>558</v>
      </c>
      <c r="K821" t="s">
        <v>121</v>
      </c>
      <c r="L821" t="s">
        <v>121</v>
      </c>
      <c r="M821" t="str">
        <f t="shared" si="37"/>
        <v>Proportion of individuals who have had each type of negative experience with an SHG (Among Individuals who belong to a savings group)</v>
      </c>
      <c r="N821" t="s">
        <v>573</v>
      </c>
      <c r="O821" s="19">
        <v>0.10341527188163208</v>
      </c>
      <c r="P821">
        <v>6.2793608640158349E-3</v>
      </c>
      <c r="Q821" s="19">
        <v>9.1104817182783973E-2</v>
      </c>
      <c r="R821" s="19">
        <v>0.11572572658048018</v>
      </c>
      <c r="S821">
        <v>2462</v>
      </c>
      <c r="T821" t="str">
        <f t="shared" si="38"/>
        <v>1</v>
      </c>
      <c r="V821" s="32"/>
      <c r="W821" s="32"/>
    </row>
    <row r="822" spans="1:23" x14ac:dyDescent="0.25">
      <c r="A822" t="s">
        <v>439</v>
      </c>
      <c r="B822" t="str">
        <f t="shared" si="36"/>
        <v>Kenya</v>
      </c>
      <c r="C822" t="s">
        <v>451</v>
      </c>
      <c r="D822" t="s">
        <v>451</v>
      </c>
      <c r="E822" t="s">
        <v>143</v>
      </c>
      <c r="F822" t="s">
        <v>555</v>
      </c>
      <c r="G822" t="s">
        <v>556</v>
      </c>
      <c r="H822" t="s">
        <v>572</v>
      </c>
      <c r="I822" t="s">
        <v>110</v>
      </c>
      <c r="J822" t="s">
        <v>558</v>
      </c>
      <c r="K822" t="s">
        <v>120</v>
      </c>
      <c r="L822" t="s">
        <v>120</v>
      </c>
      <c r="M822" t="str">
        <f t="shared" si="37"/>
        <v>Proportion of individuals who have had each type of negative experience with an SHG (Among Individuals who belong to a savings group)</v>
      </c>
      <c r="N822" t="s">
        <v>573</v>
      </c>
      <c r="O822" s="19">
        <v>0.16991669694921849</v>
      </c>
      <c r="P822">
        <v>1.0684274345915989E-2</v>
      </c>
      <c r="Q822" s="19">
        <v>0.14897259117898543</v>
      </c>
      <c r="R822" s="19">
        <v>0.19086080271945155</v>
      </c>
      <c r="S822">
        <v>1282</v>
      </c>
      <c r="T822" t="str">
        <f t="shared" si="38"/>
        <v>1</v>
      </c>
      <c r="V822" s="32"/>
      <c r="W822" s="32"/>
    </row>
    <row r="823" spans="1:23" x14ac:dyDescent="0.25">
      <c r="A823" t="s">
        <v>439</v>
      </c>
      <c r="B823" t="str">
        <f t="shared" si="36"/>
        <v>Kenya</v>
      </c>
      <c r="C823" t="s">
        <v>451</v>
      </c>
      <c r="D823" t="s">
        <v>451</v>
      </c>
      <c r="E823" t="s">
        <v>143</v>
      </c>
      <c r="F823" t="s">
        <v>555</v>
      </c>
      <c r="G823" t="s">
        <v>556</v>
      </c>
      <c r="H823" t="s">
        <v>574</v>
      </c>
      <c r="I823" t="s">
        <v>110</v>
      </c>
      <c r="J823" t="s">
        <v>558</v>
      </c>
      <c r="K823" t="s">
        <v>135</v>
      </c>
      <c r="L823" t="s">
        <v>135</v>
      </c>
      <c r="M823" t="str">
        <f t="shared" si="37"/>
        <v>Proportion of individuals who have had each type of negative experience with an SHG (Among Individuals who belong to a savings group)</v>
      </c>
      <c r="N823" t="s">
        <v>575</v>
      </c>
      <c r="O823" s="19">
        <v>4.5406481001552222E-2</v>
      </c>
      <c r="P823">
        <v>5.158662013558208E-3</v>
      </c>
      <c r="Q823" s="19">
        <v>3.5293820834351605E-2</v>
      </c>
      <c r="R823" s="19">
        <v>5.5519141168752839E-2</v>
      </c>
      <c r="S823">
        <v>1700</v>
      </c>
      <c r="T823" t="str">
        <f t="shared" si="38"/>
        <v>1</v>
      </c>
      <c r="V823" s="32"/>
      <c r="W823" s="32"/>
    </row>
    <row r="824" spans="1:23" x14ac:dyDescent="0.25">
      <c r="A824" t="s">
        <v>439</v>
      </c>
      <c r="B824" t="str">
        <f t="shared" si="36"/>
        <v>Kenya</v>
      </c>
      <c r="C824" t="s">
        <v>451</v>
      </c>
      <c r="D824" t="s">
        <v>451</v>
      </c>
      <c r="E824" t="s">
        <v>143</v>
      </c>
      <c r="F824" t="s">
        <v>555</v>
      </c>
      <c r="G824" t="s">
        <v>556</v>
      </c>
      <c r="H824" t="s">
        <v>574</v>
      </c>
      <c r="I824" t="s">
        <v>110</v>
      </c>
      <c r="J824" t="s">
        <v>558</v>
      </c>
      <c r="K824" t="s">
        <v>134</v>
      </c>
      <c r="L824" t="s">
        <v>134</v>
      </c>
      <c r="M824" t="str">
        <f t="shared" si="37"/>
        <v>Proportion of individuals who have had each type of negative experience with an SHG (Among Individuals who belong to a savings group)</v>
      </c>
      <c r="N824" t="s">
        <v>575</v>
      </c>
      <c r="O824" s="19">
        <v>2.2205147880512539E-2</v>
      </c>
      <c r="P824">
        <v>3.3051276940791806E-3</v>
      </c>
      <c r="Q824" s="19">
        <v>1.5725877453330837E-2</v>
      </c>
      <c r="R824" s="19">
        <v>2.8684418307694241E-2</v>
      </c>
      <c r="S824">
        <v>2044</v>
      </c>
      <c r="T824" t="str">
        <f t="shared" si="38"/>
        <v>1</v>
      </c>
      <c r="V824" s="32"/>
      <c r="W824" s="32"/>
    </row>
    <row r="825" spans="1:23" x14ac:dyDescent="0.25">
      <c r="A825" t="s">
        <v>439</v>
      </c>
      <c r="B825" t="str">
        <f t="shared" si="36"/>
        <v>Kenya</v>
      </c>
      <c r="C825" t="s">
        <v>451</v>
      </c>
      <c r="D825" t="s">
        <v>451</v>
      </c>
      <c r="E825" t="s">
        <v>143</v>
      </c>
      <c r="F825" t="s">
        <v>555</v>
      </c>
      <c r="G825" t="s">
        <v>556</v>
      </c>
      <c r="H825" t="s">
        <v>574</v>
      </c>
      <c r="I825" t="s">
        <v>110</v>
      </c>
      <c r="J825" t="s">
        <v>558</v>
      </c>
      <c r="K825" t="s">
        <v>116</v>
      </c>
      <c r="L825" t="s">
        <v>116</v>
      </c>
      <c r="M825" t="str">
        <f t="shared" si="37"/>
        <v>Proportion of individuals who have had each type of negative experience with an SHG (Among Individuals who belong to a savings group)</v>
      </c>
      <c r="N825" t="s">
        <v>575</v>
      </c>
      <c r="O825" s="19">
        <v>3.5079977794248783E-2</v>
      </c>
      <c r="P825">
        <v>5.4807795099097046E-3</v>
      </c>
      <c r="Q825" s="19">
        <v>2.4335817960919243E-2</v>
      </c>
      <c r="R825" s="19">
        <v>4.5824137627578324E-2</v>
      </c>
      <c r="S825">
        <v>1128</v>
      </c>
      <c r="T825" t="str">
        <f t="shared" si="38"/>
        <v>1</v>
      </c>
      <c r="V825" s="32"/>
      <c r="W825" s="32"/>
    </row>
    <row r="826" spans="1:23" x14ac:dyDescent="0.25">
      <c r="A826" t="s">
        <v>439</v>
      </c>
      <c r="B826" t="str">
        <f t="shared" si="36"/>
        <v>Kenya</v>
      </c>
      <c r="C826" t="s">
        <v>451</v>
      </c>
      <c r="D826" t="s">
        <v>451</v>
      </c>
      <c r="E826" t="s">
        <v>143</v>
      </c>
      <c r="F826" t="s">
        <v>555</v>
      </c>
      <c r="G826" t="s">
        <v>556</v>
      </c>
      <c r="H826" t="s">
        <v>574</v>
      </c>
      <c r="I826" t="s">
        <v>110</v>
      </c>
      <c r="J826" t="s">
        <v>558</v>
      </c>
      <c r="K826" t="s">
        <v>115</v>
      </c>
      <c r="L826" t="s">
        <v>115</v>
      </c>
      <c r="M826" t="str">
        <f t="shared" si="37"/>
        <v>Proportion of individuals who have had each type of negative experience with an SHG (Among Individuals who belong to a savings group)</v>
      </c>
      <c r="N826" t="s">
        <v>575</v>
      </c>
      <c r="O826" s="19">
        <v>3.1613332258449839E-2</v>
      </c>
      <c r="P826">
        <v>3.4063049628362263E-3</v>
      </c>
      <c r="Q826" s="19">
        <v>2.4935749939359552E-2</v>
      </c>
      <c r="R826" s="19">
        <v>3.8290914577540129E-2</v>
      </c>
      <c r="S826">
        <v>2616</v>
      </c>
      <c r="T826" t="str">
        <f t="shared" si="38"/>
        <v>1</v>
      </c>
      <c r="V826" s="32"/>
      <c r="W826" s="32"/>
    </row>
    <row r="827" spans="1:23" x14ac:dyDescent="0.25">
      <c r="A827" t="s">
        <v>439</v>
      </c>
      <c r="B827" t="str">
        <f t="shared" si="36"/>
        <v>Kenya</v>
      </c>
      <c r="C827" t="s">
        <v>451</v>
      </c>
      <c r="D827" t="s">
        <v>451</v>
      </c>
      <c r="E827" t="s">
        <v>143</v>
      </c>
      <c r="F827" t="s">
        <v>555</v>
      </c>
      <c r="G827" t="s">
        <v>556</v>
      </c>
      <c r="H827" t="s">
        <v>574</v>
      </c>
      <c r="I827" t="s">
        <v>110</v>
      </c>
      <c r="J827" t="s">
        <v>558</v>
      </c>
      <c r="K827" t="s">
        <v>128</v>
      </c>
      <c r="L827" t="s">
        <v>128</v>
      </c>
      <c r="M827" t="str">
        <f t="shared" si="37"/>
        <v>Proportion of individuals who have had each type of negative experience with an SHG (Among Individuals who belong to a savings group)</v>
      </c>
      <c r="N827" t="s">
        <v>575</v>
      </c>
      <c r="O827" s="19">
        <v>1.4396523212737886E-2</v>
      </c>
      <c r="P827">
        <v>5.2527516136514456E-3</v>
      </c>
      <c r="Q827" s="19">
        <v>4.0994856076095043E-3</v>
      </c>
      <c r="R827" s="19">
        <v>2.4693560817866268E-2</v>
      </c>
      <c r="S827">
        <v>595</v>
      </c>
      <c r="T827" t="str">
        <f t="shared" si="38"/>
        <v>1</v>
      </c>
      <c r="V827" s="32"/>
      <c r="W827" s="32"/>
    </row>
    <row r="828" spans="1:23" x14ac:dyDescent="0.25">
      <c r="A828" t="s">
        <v>439</v>
      </c>
      <c r="B828" t="str">
        <f t="shared" si="36"/>
        <v>Kenya</v>
      </c>
      <c r="C828" t="s">
        <v>451</v>
      </c>
      <c r="D828" t="s">
        <v>451</v>
      </c>
      <c r="E828" t="s">
        <v>143</v>
      </c>
      <c r="F828" t="s">
        <v>555</v>
      </c>
      <c r="G828" t="s">
        <v>556</v>
      </c>
      <c r="H828" t="s">
        <v>574</v>
      </c>
      <c r="I828" t="s">
        <v>110</v>
      </c>
      <c r="J828" t="s">
        <v>558</v>
      </c>
      <c r="K828" t="s">
        <v>127</v>
      </c>
      <c r="L828" t="s">
        <v>127</v>
      </c>
      <c r="M828" t="str">
        <f t="shared" si="37"/>
        <v>Proportion of individuals who have had each type of negative experience with an SHG (Among Individuals who belong to a savings group)</v>
      </c>
      <c r="N828" t="s">
        <v>575</v>
      </c>
      <c r="O828" s="19">
        <v>3.6316750760261252E-2</v>
      </c>
      <c r="P828">
        <v>3.3897035620471996E-3</v>
      </c>
      <c r="Q828" s="19">
        <v>2.967162017019628E-2</v>
      </c>
      <c r="R828" s="19">
        <v>4.2961881350326227E-2</v>
      </c>
      <c r="S828">
        <v>3149</v>
      </c>
      <c r="T828" t="str">
        <f t="shared" si="38"/>
        <v>1</v>
      </c>
      <c r="V828" s="32"/>
      <c r="W828" s="32"/>
    </row>
    <row r="829" spans="1:23" x14ac:dyDescent="0.25">
      <c r="A829" t="s">
        <v>439</v>
      </c>
      <c r="B829" t="str">
        <f t="shared" si="36"/>
        <v>Kenya</v>
      </c>
      <c r="C829" t="s">
        <v>451</v>
      </c>
      <c r="D829" t="s">
        <v>451</v>
      </c>
      <c r="E829" t="s">
        <v>143</v>
      </c>
      <c r="F829" t="s">
        <v>555</v>
      </c>
      <c r="G829" t="s">
        <v>556</v>
      </c>
      <c r="H829" t="s">
        <v>574</v>
      </c>
      <c r="I829" t="s">
        <v>110</v>
      </c>
      <c r="J829" t="s">
        <v>558</v>
      </c>
      <c r="K829" t="s">
        <v>124</v>
      </c>
      <c r="L829" t="s">
        <v>124</v>
      </c>
      <c r="M829" t="str">
        <f t="shared" si="37"/>
        <v>Proportion of individuals who have had each type of negative experience with an SHG (Among Individuals who belong to a savings group)</v>
      </c>
      <c r="N829" t="s">
        <v>575</v>
      </c>
      <c r="O829" s="19">
        <v>1.6132830964957226E-2</v>
      </c>
      <c r="P829">
        <v>6.7500028584163247E-3</v>
      </c>
      <c r="Q829" s="19">
        <v>2.9008294760893994E-3</v>
      </c>
      <c r="R829" s="19">
        <v>2.9364832453825054E-2</v>
      </c>
      <c r="S829">
        <v>427</v>
      </c>
      <c r="T829" t="str">
        <f t="shared" si="38"/>
        <v>1</v>
      </c>
      <c r="V829" s="32"/>
      <c r="W829" s="32"/>
    </row>
    <row r="830" spans="1:23" x14ac:dyDescent="0.25">
      <c r="A830" t="s">
        <v>439</v>
      </c>
      <c r="B830" t="str">
        <f t="shared" si="36"/>
        <v>Kenya</v>
      </c>
      <c r="C830" t="s">
        <v>451</v>
      </c>
      <c r="D830" t="s">
        <v>451</v>
      </c>
      <c r="E830" t="s">
        <v>143</v>
      </c>
      <c r="F830" t="s">
        <v>555</v>
      </c>
      <c r="G830" t="s">
        <v>556</v>
      </c>
      <c r="H830" t="s">
        <v>574</v>
      </c>
      <c r="I830" t="s">
        <v>110</v>
      </c>
      <c r="J830" t="s">
        <v>558</v>
      </c>
      <c r="K830" t="s">
        <v>123</v>
      </c>
      <c r="L830" t="s">
        <v>123</v>
      </c>
      <c r="M830" t="str">
        <f t="shared" si="37"/>
        <v>Proportion of individuals who have had each type of negative experience with an SHG (Among Individuals who belong to a savings group)</v>
      </c>
      <c r="N830" t="s">
        <v>575</v>
      </c>
      <c r="O830" s="19">
        <v>3.5056445963666027E-2</v>
      </c>
      <c r="P830">
        <v>3.2469944994339486E-3</v>
      </c>
      <c r="Q830" s="19">
        <v>2.8690987280941639E-2</v>
      </c>
      <c r="R830" s="19">
        <v>4.1421904646390416E-2</v>
      </c>
      <c r="S830">
        <v>3317</v>
      </c>
      <c r="T830" t="str">
        <f t="shared" si="38"/>
        <v>1</v>
      </c>
      <c r="V830" s="32"/>
      <c r="W830" s="32"/>
    </row>
    <row r="831" spans="1:23" x14ac:dyDescent="0.25">
      <c r="A831" t="s">
        <v>439</v>
      </c>
      <c r="B831" t="str">
        <f t="shared" si="36"/>
        <v>Kenya</v>
      </c>
      <c r="C831" t="s">
        <v>451</v>
      </c>
      <c r="D831" t="s">
        <v>451</v>
      </c>
      <c r="E831" t="s">
        <v>143</v>
      </c>
      <c r="F831" t="s">
        <v>555</v>
      </c>
      <c r="G831" t="s">
        <v>556</v>
      </c>
      <c r="H831" t="s">
        <v>574</v>
      </c>
      <c r="I831" t="s">
        <v>110</v>
      </c>
      <c r="J831" t="s">
        <v>558</v>
      </c>
      <c r="K831" t="s">
        <v>132</v>
      </c>
      <c r="L831" t="s">
        <v>132</v>
      </c>
      <c r="M831" t="str">
        <f t="shared" si="37"/>
        <v>Proportion of individuals who have had each type of negative experience with an SHG (Among Individuals who belong to a savings group)</v>
      </c>
      <c r="N831" t="s">
        <v>575</v>
      </c>
      <c r="O831" s="19">
        <v>3.4362226371445669E-2</v>
      </c>
      <c r="P831">
        <v>1.0886894024887909E-2</v>
      </c>
      <c r="Q831" s="19">
        <v>1.3020971042499881E-2</v>
      </c>
      <c r="R831" s="19">
        <v>5.5703481700391452E-2</v>
      </c>
      <c r="S831">
        <v>296</v>
      </c>
      <c r="T831" t="str">
        <f t="shared" si="38"/>
        <v>1</v>
      </c>
      <c r="V831" s="32"/>
      <c r="W831" s="32"/>
    </row>
    <row r="832" spans="1:23" x14ac:dyDescent="0.25">
      <c r="A832" t="s">
        <v>439</v>
      </c>
      <c r="B832" t="str">
        <f t="shared" si="36"/>
        <v>Kenya</v>
      </c>
      <c r="C832" t="s">
        <v>451</v>
      </c>
      <c r="D832" t="s">
        <v>451</v>
      </c>
      <c r="E832" t="s">
        <v>143</v>
      </c>
      <c r="F832" t="s">
        <v>555</v>
      </c>
      <c r="G832" t="s">
        <v>556</v>
      </c>
      <c r="H832" t="s">
        <v>574</v>
      </c>
      <c r="I832" t="s">
        <v>110</v>
      </c>
      <c r="J832" t="s">
        <v>558</v>
      </c>
      <c r="K832" t="s">
        <v>131</v>
      </c>
      <c r="L832" t="s">
        <v>131</v>
      </c>
      <c r="M832" t="str">
        <f t="shared" si="37"/>
        <v>Proportion of individuals who have had each type of negative experience with an SHG (Among Individuals who belong to a savings group)</v>
      </c>
      <c r="N832" t="s">
        <v>575</v>
      </c>
      <c r="O832" s="19">
        <v>3.2857678642358217E-2</v>
      </c>
      <c r="P832">
        <v>3.1034508900521255E-3</v>
      </c>
      <c r="Q832" s="19">
        <v>2.6773447067635337E-2</v>
      </c>
      <c r="R832" s="19">
        <v>3.8941910217081099E-2</v>
      </c>
      <c r="S832">
        <v>3448</v>
      </c>
      <c r="T832" t="str">
        <f t="shared" si="38"/>
        <v>1</v>
      </c>
      <c r="V832" s="32"/>
      <c r="W832" s="32"/>
    </row>
    <row r="833" spans="1:23" x14ac:dyDescent="0.25">
      <c r="A833" t="s">
        <v>439</v>
      </c>
      <c r="B833" t="str">
        <f t="shared" si="36"/>
        <v>Kenya</v>
      </c>
      <c r="C833" t="s">
        <v>451</v>
      </c>
      <c r="D833" t="s">
        <v>451</v>
      </c>
      <c r="E833" t="s">
        <v>143</v>
      </c>
      <c r="F833" t="s">
        <v>555</v>
      </c>
      <c r="G833" t="s">
        <v>556</v>
      </c>
      <c r="H833" t="s">
        <v>574</v>
      </c>
      <c r="I833" t="s">
        <v>110</v>
      </c>
      <c r="J833" t="s">
        <v>558</v>
      </c>
      <c r="K833" t="s">
        <v>121</v>
      </c>
      <c r="L833" t="s">
        <v>121</v>
      </c>
      <c r="M833" t="str">
        <f t="shared" si="37"/>
        <v>Proportion of individuals who have had each type of negative experience with an SHG (Among Individuals who belong to a savings group)</v>
      </c>
      <c r="N833" t="s">
        <v>575</v>
      </c>
      <c r="O833" s="19">
        <v>2.9013922118101075E-2</v>
      </c>
      <c r="P833">
        <v>3.3955344285399531E-3</v>
      </c>
      <c r="Q833" s="19">
        <v>2.2357102472576277E-2</v>
      </c>
      <c r="R833" s="19">
        <v>3.567074176362587E-2</v>
      </c>
      <c r="S833">
        <v>2462</v>
      </c>
      <c r="T833" t="str">
        <f t="shared" si="38"/>
        <v>1</v>
      </c>
      <c r="V833" s="32"/>
      <c r="W833" s="32"/>
    </row>
    <row r="834" spans="1:23" x14ac:dyDescent="0.25">
      <c r="A834" t="s">
        <v>439</v>
      </c>
      <c r="B834" t="str">
        <f t="shared" ref="B834:B897" si="39">A834</f>
        <v>Kenya</v>
      </c>
      <c r="C834" t="s">
        <v>451</v>
      </c>
      <c r="D834" t="s">
        <v>451</v>
      </c>
      <c r="E834" t="s">
        <v>143</v>
      </c>
      <c r="F834" t="s">
        <v>555</v>
      </c>
      <c r="G834" t="s">
        <v>556</v>
      </c>
      <c r="H834" t="s">
        <v>574</v>
      </c>
      <c r="I834" t="s">
        <v>110</v>
      </c>
      <c r="J834" t="s">
        <v>558</v>
      </c>
      <c r="K834" t="s">
        <v>120</v>
      </c>
      <c r="L834" t="s">
        <v>120</v>
      </c>
      <c r="M834" t="str">
        <f t="shared" ref="M834:M897" si="40">CONCATENATE(F834," (Among ",J834,")")</f>
        <v>Proportion of individuals who have had each type of negative experience with an SHG (Among Individuals who belong to a savings group)</v>
      </c>
      <c r="N834" t="s">
        <v>575</v>
      </c>
      <c r="O834" s="19">
        <v>4.0004252965860618E-2</v>
      </c>
      <c r="P834">
        <v>5.6739112996302419E-3</v>
      </c>
      <c r="Q834" s="19">
        <v>2.88818318689332E-2</v>
      </c>
      <c r="R834" s="19">
        <v>5.1126674062788036E-2</v>
      </c>
      <c r="S834">
        <v>1282</v>
      </c>
      <c r="T834" t="str">
        <f t="shared" ref="T834:T897" si="41">IF(S834&gt;=30,"1","0")</f>
        <v>1</v>
      </c>
      <c r="V834" s="32"/>
      <c r="W834" s="32"/>
    </row>
    <row r="835" spans="1:23" x14ac:dyDescent="0.25">
      <c r="A835" t="s">
        <v>439</v>
      </c>
      <c r="B835" t="str">
        <f t="shared" si="39"/>
        <v>Kenya</v>
      </c>
      <c r="C835" t="s">
        <v>451</v>
      </c>
      <c r="D835" t="s">
        <v>451</v>
      </c>
      <c r="E835" t="s">
        <v>143</v>
      </c>
      <c r="F835" t="s">
        <v>555</v>
      </c>
      <c r="G835" t="s">
        <v>556</v>
      </c>
      <c r="H835" t="s">
        <v>576</v>
      </c>
      <c r="I835" t="s">
        <v>110</v>
      </c>
      <c r="J835" t="s">
        <v>558</v>
      </c>
      <c r="K835" t="s">
        <v>135</v>
      </c>
      <c r="L835" t="s">
        <v>135</v>
      </c>
      <c r="M835" t="str">
        <f t="shared" si="40"/>
        <v>Proportion of individuals who have had each type of negative experience with an SHG (Among Individuals who belong to a savings group)</v>
      </c>
      <c r="N835" t="s">
        <v>577</v>
      </c>
      <c r="O835" s="19">
        <v>0.20277329961708965</v>
      </c>
      <c r="P835">
        <v>1.0103414505643791E-2</v>
      </c>
      <c r="Q835" s="19">
        <v>0.18296731171646596</v>
      </c>
      <c r="R835" s="19">
        <v>0.22257928751771333</v>
      </c>
      <c r="S835">
        <v>1700</v>
      </c>
      <c r="T835" t="str">
        <f t="shared" si="41"/>
        <v>1</v>
      </c>
      <c r="V835" s="32"/>
      <c r="W835" s="32"/>
    </row>
    <row r="836" spans="1:23" x14ac:dyDescent="0.25">
      <c r="A836" t="s">
        <v>439</v>
      </c>
      <c r="B836" t="str">
        <f t="shared" si="39"/>
        <v>Kenya</v>
      </c>
      <c r="C836" t="s">
        <v>451</v>
      </c>
      <c r="D836" t="s">
        <v>451</v>
      </c>
      <c r="E836" t="s">
        <v>143</v>
      </c>
      <c r="F836" t="s">
        <v>555</v>
      </c>
      <c r="G836" t="s">
        <v>556</v>
      </c>
      <c r="H836" t="s">
        <v>576</v>
      </c>
      <c r="I836" t="s">
        <v>110</v>
      </c>
      <c r="J836" t="s">
        <v>558</v>
      </c>
      <c r="K836" t="s">
        <v>134</v>
      </c>
      <c r="L836" t="s">
        <v>134</v>
      </c>
      <c r="M836" t="str">
        <f t="shared" si="40"/>
        <v>Proportion of individuals who have had each type of negative experience with an SHG (Among Individuals who belong to a savings group)</v>
      </c>
      <c r="N836" t="s">
        <v>577</v>
      </c>
      <c r="O836" s="19">
        <v>0.16156274362907105</v>
      </c>
      <c r="P836">
        <v>8.3556355316207129E-3</v>
      </c>
      <c r="Q836" s="19">
        <v>0.14518261335533836</v>
      </c>
      <c r="R836" s="19">
        <v>0.17794287390280375</v>
      </c>
      <c r="S836">
        <v>2044</v>
      </c>
      <c r="T836" t="str">
        <f t="shared" si="41"/>
        <v>1</v>
      </c>
      <c r="V836" s="32"/>
      <c r="W836" s="32"/>
    </row>
    <row r="837" spans="1:23" x14ac:dyDescent="0.25">
      <c r="A837" t="s">
        <v>439</v>
      </c>
      <c r="B837" t="str">
        <f t="shared" si="39"/>
        <v>Kenya</v>
      </c>
      <c r="C837" t="s">
        <v>451</v>
      </c>
      <c r="D837" t="s">
        <v>451</v>
      </c>
      <c r="E837" t="s">
        <v>143</v>
      </c>
      <c r="F837" t="s">
        <v>555</v>
      </c>
      <c r="G837" t="s">
        <v>556</v>
      </c>
      <c r="H837" t="s">
        <v>576</v>
      </c>
      <c r="I837" t="s">
        <v>110</v>
      </c>
      <c r="J837" t="s">
        <v>558</v>
      </c>
      <c r="K837" t="s">
        <v>116</v>
      </c>
      <c r="L837" t="s">
        <v>116</v>
      </c>
      <c r="M837" t="str">
        <f t="shared" si="40"/>
        <v>Proportion of individuals who have had each type of negative experience with an SHG (Among Individuals who belong to a savings group)</v>
      </c>
      <c r="N837" t="s">
        <v>577</v>
      </c>
      <c r="O837" s="19">
        <v>0.21935861909986137</v>
      </c>
      <c r="P837">
        <v>1.2325393157204864E-2</v>
      </c>
      <c r="Q837" s="19">
        <v>0.19519672865157786</v>
      </c>
      <c r="R837" s="19">
        <v>0.24352050954814489</v>
      </c>
      <c r="S837">
        <v>1128</v>
      </c>
      <c r="T837" t="str">
        <f t="shared" si="41"/>
        <v>1</v>
      </c>
      <c r="V837" s="32"/>
      <c r="W837" s="32"/>
    </row>
    <row r="838" spans="1:23" x14ac:dyDescent="0.25">
      <c r="A838" t="s">
        <v>439</v>
      </c>
      <c r="B838" t="str">
        <f t="shared" si="39"/>
        <v>Kenya</v>
      </c>
      <c r="C838" t="s">
        <v>451</v>
      </c>
      <c r="D838" t="s">
        <v>451</v>
      </c>
      <c r="E838" t="s">
        <v>143</v>
      </c>
      <c r="F838" t="s">
        <v>555</v>
      </c>
      <c r="G838" t="s">
        <v>556</v>
      </c>
      <c r="H838" t="s">
        <v>576</v>
      </c>
      <c r="I838" t="s">
        <v>110</v>
      </c>
      <c r="J838" t="s">
        <v>558</v>
      </c>
      <c r="K838" t="s">
        <v>115</v>
      </c>
      <c r="L838" t="s">
        <v>115</v>
      </c>
      <c r="M838" t="str">
        <f t="shared" si="40"/>
        <v>Proportion of individuals who have had each type of negative experience with an SHG (Among Individuals who belong to a savings group)</v>
      </c>
      <c r="N838" t="s">
        <v>577</v>
      </c>
      <c r="O838" s="19">
        <v>0.15574004860870322</v>
      </c>
      <c r="P838">
        <v>7.0852745459743889E-3</v>
      </c>
      <c r="Q838" s="19">
        <v>0.14185036328977488</v>
      </c>
      <c r="R838" s="19">
        <v>0.16962973392763156</v>
      </c>
      <c r="S838">
        <v>2616</v>
      </c>
      <c r="T838" t="str">
        <f t="shared" si="41"/>
        <v>1</v>
      </c>
      <c r="V838" s="32"/>
      <c r="W838" s="32"/>
    </row>
    <row r="839" spans="1:23" x14ac:dyDescent="0.25">
      <c r="A839" t="s">
        <v>439</v>
      </c>
      <c r="B839" t="str">
        <f t="shared" si="39"/>
        <v>Kenya</v>
      </c>
      <c r="C839" t="s">
        <v>451</v>
      </c>
      <c r="D839" t="s">
        <v>451</v>
      </c>
      <c r="E839" t="s">
        <v>143</v>
      </c>
      <c r="F839" t="s">
        <v>555</v>
      </c>
      <c r="G839" t="s">
        <v>556</v>
      </c>
      <c r="H839" t="s">
        <v>576</v>
      </c>
      <c r="I839" t="s">
        <v>110</v>
      </c>
      <c r="J839" t="s">
        <v>558</v>
      </c>
      <c r="K839" t="s">
        <v>128</v>
      </c>
      <c r="L839" t="s">
        <v>128</v>
      </c>
      <c r="M839" t="str">
        <f t="shared" si="40"/>
        <v>Proportion of individuals who have had each type of negative experience with an SHG (Among Individuals who belong to a savings group)</v>
      </c>
      <c r="N839" t="s">
        <v>577</v>
      </c>
      <c r="O839" s="19">
        <v>0.10685501284069759</v>
      </c>
      <c r="P839">
        <v>1.254582646538571E-2</v>
      </c>
      <c r="Q839" s="19">
        <v>8.2261265334009598E-2</v>
      </c>
      <c r="R839" s="19">
        <v>0.13144876034738559</v>
      </c>
      <c r="S839">
        <v>595</v>
      </c>
      <c r="T839" t="str">
        <f t="shared" si="41"/>
        <v>1</v>
      </c>
      <c r="V839" s="32"/>
      <c r="W839" s="32"/>
    </row>
    <row r="840" spans="1:23" x14ac:dyDescent="0.25">
      <c r="A840" t="s">
        <v>439</v>
      </c>
      <c r="B840" t="str">
        <f t="shared" si="39"/>
        <v>Kenya</v>
      </c>
      <c r="C840" t="s">
        <v>451</v>
      </c>
      <c r="D840" t="s">
        <v>451</v>
      </c>
      <c r="E840" t="s">
        <v>143</v>
      </c>
      <c r="F840" t="s">
        <v>555</v>
      </c>
      <c r="G840" t="s">
        <v>556</v>
      </c>
      <c r="H840" t="s">
        <v>576</v>
      </c>
      <c r="I840" t="s">
        <v>110</v>
      </c>
      <c r="J840" t="s">
        <v>558</v>
      </c>
      <c r="K840" t="s">
        <v>127</v>
      </c>
      <c r="L840" t="s">
        <v>127</v>
      </c>
      <c r="M840" t="str">
        <f t="shared" si="40"/>
        <v>Proportion of individuals who have had each type of negative experience with an SHG (Among Individuals who belong to a savings group)</v>
      </c>
      <c r="N840" t="s">
        <v>577</v>
      </c>
      <c r="O840" s="19">
        <v>0.19397931061186141</v>
      </c>
      <c r="P840">
        <v>7.2913664290972799E-3</v>
      </c>
      <c r="Q840" s="19">
        <v>0.17968541109691247</v>
      </c>
      <c r="R840" s="19">
        <v>0.20827321012681035</v>
      </c>
      <c r="S840">
        <v>3149</v>
      </c>
      <c r="T840" t="str">
        <f t="shared" si="41"/>
        <v>1</v>
      </c>
      <c r="V840" s="32"/>
      <c r="W840" s="32"/>
    </row>
    <row r="841" spans="1:23" x14ac:dyDescent="0.25">
      <c r="A841" t="s">
        <v>439</v>
      </c>
      <c r="B841" t="str">
        <f t="shared" si="39"/>
        <v>Kenya</v>
      </c>
      <c r="C841" t="s">
        <v>451</v>
      </c>
      <c r="D841" t="s">
        <v>451</v>
      </c>
      <c r="E841" t="s">
        <v>143</v>
      </c>
      <c r="F841" t="s">
        <v>555</v>
      </c>
      <c r="G841" t="s">
        <v>556</v>
      </c>
      <c r="H841" t="s">
        <v>576</v>
      </c>
      <c r="I841" t="s">
        <v>110</v>
      </c>
      <c r="J841" t="s">
        <v>558</v>
      </c>
      <c r="K841" t="s">
        <v>124</v>
      </c>
      <c r="L841" t="s">
        <v>124</v>
      </c>
      <c r="M841" t="str">
        <f t="shared" si="40"/>
        <v>Proportion of individuals who have had each type of negative experience with an SHG (Among Individuals who belong to a savings group)</v>
      </c>
      <c r="N841" t="s">
        <v>577</v>
      </c>
      <c r="O841" s="19">
        <v>0.11839636881077578</v>
      </c>
      <c r="P841">
        <v>1.5690848342559904E-2</v>
      </c>
      <c r="Q841" s="19">
        <v>8.7637666483490584E-2</v>
      </c>
      <c r="R841" s="19">
        <v>0.14915507113806098</v>
      </c>
      <c r="S841">
        <v>427</v>
      </c>
      <c r="T841" t="str">
        <f t="shared" si="41"/>
        <v>1</v>
      </c>
      <c r="V841" s="32"/>
      <c r="W841" s="32"/>
    </row>
    <row r="842" spans="1:23" x14ac:dyDescent="0.25">
      <c r="A842" t="s">
        <v>439</v>
      </c>
      <c r="B842" t="str">
        <f t="shared" si="39"/>
        <v>Kenya</v>
      </c>
      <c r="C842" t="s">
        <v>451</v>
      </c>
      <c r="D842" t="s">
        <v>451</v>
      </c>
      <c r="E842" t="s">
        <v>143</v>
      </c>
      <c r="F842" t="s">
        <v>555</v>
      </c>
      <c r="G842" t="s">
        <v>556</v>
      </c>
      <c r="H842" t="s">
        <v>576</v>
      </c>
      <c r="I842" t="s">
        <v>110</v>
      </c>
      <c r="J842" t="s">
        <v>558</v>
      </c>
      <c r="K842" t="s">
        <v>123</v>
      </c>
      <c r="L842" t="s">
        <v>123</v>
      </c>
      <c r="M842" t="str">
        <f t="shared" si="40"/>
        <v>Proportion of individuals who have had each type of negative experience with an SHG (Among Individuals who belong to a savings group)</v>
      </c>
      <c r="N842" t="s">
        <v>577</v>
      </c>
      <c r="O842" s="19">
        <v>0.18839594860992182</v>
      </c>
      <c r="P842">
        <v>7.0209597573446993E-3</v>
      </c>
      <c r="Q842" s="19">
        <v>0.17463194954671446</v>
      </c>
      <c r="R842" s="19">
        <v>0.20215994767312917</v>
      </c>
      <c r="S842">
        <v>3317</v>
      </c>
      <c r="T842" t="str">
        <f t="shared" si="41"/>
        <v>1</v>
      </c>
      <c r="V842" s="32"/>
      <c r="W842" s="32"/>
    </row>
    <row r="843" spans="1:23" x14ac:dyDescent="0.25">
      <c r="A843" t="s">
        <v>439</v>
      </c>
      <c r="B843" t="str">
        <f t="shared" si="39"/>
        <v>Kenya</v>
      </c>
      <c r="C843" t="s">
        <v>451</v>
      </c>
      <c r="D843" t="s">
        <v>451</v>
      </c>
      <c r="E843" t="s">
        <v>143</v>
      </c>
      <c r="F843" t="s">
        <v>555</v>
      </c>
      <c r="G843" t="s">
        <v>556</v>
      </c>
      <c r="H843" t="s">
        <v>576</v>
      </c>
      <c r="I843" t="s">
        <v>110</v>
      </c>
      <c r="J843" t="s">
        <v>558</v>
      </c>
      <c r="K843" t="s">
        <v>132</v>
      </c>
      <c r="L843" t="s">
        <v>132</v>
      </c>
      <c r="M843" t="str">
        <f t="shared" si="40"/>
        <v>Proportion of individuals who have had each type of negative experience with an SHG (Among Individuals who belong to a savings group)</v>
      </c>
      <c r="N843" t="s">
        <v>577</v>
      </c>
      <c r="O843" s="19">
        <v>0.15347885244844353</v>
      </c>
      <c r="P843">
        <v>2.1585904233852284E-2</v>
      </c>
      <c r="Q843" s="19">
        <v>0.11116464486015422</v>
      </c>
      <c r="R843" s="19">
        <v>0.19579306003673286</v>
      </c>
      <c r="S843">
        <v>296</v>
      </c>
      <c r="T843" t="str">
        <f t="shared" si="41"/>
        <v>1</v>
      </c>
      <c r="V843" s="32"/>
      <c r="W843" s="32"/>
    </row>
    <row r="844" spans="1:23" x14ac:dyDescent="0.25">
      <c r="A844" t="s">
        <v>439</v>
      </c>
      <c r="B844" t="str">
        <f t="shared" si="39"/>
        <v>Kenya</v>
      </c>
      <c r="C844" t="s">
        <v>451</v>
      </c>
      <c r="D844" t="s">
        <v>451</v>
      </c>
      <c r="E844" t="s">
        <v>143</v>
      </c>
      <c r="F844" t="s">
        <v>555</v>
      </c>
      <c r="G844" t="s">
        <v>556</v>
      </c>
      <c r="H844" t="s">
        <v>576</v>
      </c>
      <c r="I844" t="s">
        <v>110</v>
      </c>
      <c r="J844" t="s">
        <v>558</v>
      </c>
      <c r="K844" t="s">
        <v>131</v>
      </c>
      <c r="L844" t="s">
        <v>131</v>
      </c>
      <c r="M844" t="str">
        <f t="shared" si="40"/>
        <v>Proportion of individuals who have had each type of negative experience with an SHG (Among Individuals who belong to a savings group)</v>
      </c>
      <c r="N844" t="s">
        <v>577</v>
      </c>
      <c r="O844" s="19">
        <v>0.18294275547540867</v>
      </c>
      <c r="P844">
        <v>6.8009926222839089E-3</v>
      </c>
      <c r="Q844" s="19">
        <v>0.16960959328985784</v>
      </c>
      <c r="R844" s="19">
        <v>0.1962759176609595</v>
      </c>
      <c r="S844">
        <v>3448</v>
      </c>
      <c r="T844" t="str">
        <f t="shared" si="41"/>
        <v>1</v>
      </c>
      <c r="V844" s="32"/>
      <c r="W844" s="32"/>
    </row>
    <row r="845" spans="1:23" x14ac:dyDescent="0.25">
      <c r="A845" t="s">
        <v>439</v>
      </c>
      <c r="B845" t="str">
        <f t="shared" si="39"/>
        <v>Kenya</v>
      </c>
      <c r="C845" t="s">
        <v>451</v>
      </c>
      <c r="D845" t="s">
        <v>451</v>
      </c>
      <c r="E845" t="s">
        <v>143</v>
      </c>
      <c r="F845" t="s">
        <v>555</v>
      </c>
      <c r="G845" t="s">
        <v>556</v>
      </c>
      <c r="H845" t="s">
        <v>576</v>
      </c>
      <c r="I845" t="s">
        <v>110</v>
      </c>
      <c r="J845" t="s">
        <v>558</v>
      </c>
      <c r="K845" t="s">
        <v>121</v>
      </c>
      <c r="L845" t="s">
        <v>121</v>
      </c>
      <c r="M845" t="str">
        <f t="shared" si="40"/>
        <v>Proportion of individuals who have had each type of negative experience with an SHG (Among Individuals who belong to a savings group)</v>
      </c>
      <c r="N845" t="s">
        <v>577</v>
      </c>
      <c r="O845" s="19">
        <v>0.15239907963152305</v>
      </c>
      <c r="P845">
        <v>7.4188850646751256E-3</v>
      </c>
      <c r="Q845" s="19">
        <v>0.13785462988855418</v>
      </c>
      <c r="R845" s="19">
        <v>0.16694352937449192</v>
      </c>
      <c r="S845">
        <v>2462</v>
      </c>
      <c r="T845" t="str">
        <f t="shared" si="41"/>
        <v>1</v>
      </c>
      <c r="V845" s="32"/>
      <c r="W845" s="32"/>
    </row>
    <row r="846" spans="1:23" x14ac:dyDescent="0.25">
      <c r="A846" t="s">
        <v>439</v>
      </c>
      <c r="B846" t="str">
        <f t="shared" si="39"/>
        <v>Kenya</v>
      </c>
      <c r="C846" t="s">
        <v>451</v>
      </c>
      <c r="D846" t="s">
        <v>451</v>
      </c>
      <c r="E846" t="s">
        <v>143</v>
      </c>
      <c r="F846" t="s">
        <v>555</v>
      </c>
      <c r="G846" t="s">
        <v>556</v>
      </c>
      <c r="H846" t="s">
        <v>576</v>
      </c>
      <c r="I846" t="s">
        <v>110</v>
      </c>
      <c r="J846" t="s">
        <v>558</v>
      </c>
      <c r="K846" t="s">
        <v>120</v>
      </c>
      <c r="L846" t="s">
        <v>120</v>
      </c>
      <c r="M846" t="str">
        <f t="shared" si="40"/>
        <v>Proportion of individuals who have had each type of negative experience with an SHG (Among Individuals who belong to a savings group)</v>
      </c>
      <c r="N846" t="s">
        <v>577</v>
      </c>
      <c r="O846" s="19">
        <v>0.23093380009775905</v>
      </c>
      <c r="P846">
        <v>1.2163825872694843E-2</v>
      </c>
      <c r="Q846" s="19">
        <v>0.20708936786022489</v>
      </c>
      <c r="R846" s="19">
        <v>0.25477823233529318</v>
      </c>
      <c r="S846">
        <v>1282</v>
      </c>
      <c r="T846" t="str">
        <f t="shared" si="41"/>
        <v>1</v>
      </c>
      <c r="V846" s="32"/>
      <c r="W846" s="32"/>
    </row>
    <row r="847" spans="1:23" x14ac:dyDescent="0.25">
      <c r="A847" t="s">
        <v>439</v>
      </c>
      <c r="B847" t="str">
        <f t="shared" si="39"/>
        <v>Kenya</v>
      </c>
      <c r="C847" t="s">
        <v>68</v>
      </c>
      <c r="D847" t="str">
        <f t="shared" ref="D847:D910" si="42">C847</f>
        <v>FII</v>
      </c>
      <c r="E847" t="s">
        <v>143</v>
      </c>
      <c r="F847" t="s">
        <v>579</v>
      </c>
      <c r="G847" t="str">
        <f t="shared" ref="G847:G910" si="43">F847</f>
        <v>Proportion of individuals who have used a SHG recently</v>
      </c>
      <c r="H847" t="s">
        <v>72</v>
      </c>
      <c r="I847" t="s">
        <v>746</v>
      </c>
      <c r="J847" t="s">
        <v>66</v>
      </c>
      <c r="K847" t="s">
        <v>449</v>
      </c>
      <c r="L847" t="str">
        <f t="shared" ref="L847:L910" si="44">K847</f>
        <v>1.1 All Individuals</v>
      </c>
      <c r="M847" t="str">
        <f t="shared" si="40"/>
        <v>Proportion of individuals who have used a SHG recently (Among all question respondents)</v>
      </c>
      <c r="N847" t="s">
        <v>181</v>
      </c>
      <c r="O847" s="19">
        <v>7.8244491826296794E-3</v>
      </c>
      <c r="P847">
        <v>1.685982025537194E-3</v>
      </c>
      <c r="Q847" s="19">
        <v>4.5186509579730749E-3</v>
      </c>
      <c r="R847" s="19">
        <v>1.1130247407286284E-2</v>
      </c>
      <c r="S847">
        <v>3000</v>
      </c>
      <c r="T847" t="str">
        <f t="shared" si="41"/>
        <v>1</v>
      </c>
      <c r="V847" s="32"/>
      <c r="W847" s="32"/>
    </row>
    <row r="848" spans="1:23" x14ac:dyDescent="0.25">
      <c r="A848" t="s">
        <v>439</v>
      </c>
      <c r="B848" t="str">
        <f t="shared" si="39"/>
        <v>Kenya</v>
      </c>
      <c r="C848" t="s">
        <v>68</v>
      </c>
      <c r="D848" t="str">
        <f t="shared" si="42"/>
        <v>FII</v>
      </c>
      <c r="E848" t="s">
        <v>143</v>
      </c>
      <c r="F848" t="s">
        <v>579</v>
      </c>
      <c r="G848" t="str">
        <f t="shared" si="43"/>
        <v>Proportion of individuals who have used a SHG recently</v>
      </c>
      <c r="H848" t="s">
        <v>74</v>
      </c>
      <c r="I848" t="s">
        <v>0</v>
      </c>
      <c r="J848" t="s">
        <v>66</v>
      </c>
      <c r="K848" t="s">
        <v>449</v>
      </c>
      <c r="L848" t="str">
        <f t="shared" si="44"/>
        <v>1.1 All Individuals</v>
      </c>
      <c r="M848" t="str">
        <f t="shared" si="40"/>
        <v>Proportion of individuals who have used a SHG recently (Among all question respondents)</v>
      </c>
      <c r="N848" t="s">
        <v>182</v>
      </c>
      <c r="O848" s="19">
        <v>4.6925022766555254E-2</v>
      </c>
      <c r="P848">
        <v>3.9538836754617447E-3</v>
      </c>
      <c r="Q848" s="19">
        <v>3.9172424318374574E-2</v>
      </c>
      <c r="R848" s="19">
        <v>5.4677621214735933E-2</v>
      </c>
      <c r="S848">
        <v>3000</v>
      </c>
      <c r="T848" t="str">
        <f t="shared" si="41"/>
        <v>1</v>
      </c>
      <c r="V848" s="32"/>
      <c r="W848" s="32"/>
    </row>
    <row r="849" spans="1:23" x14ac:dyDescent="0.25">
      <c r="A849" t="s">
        <v>439</v>
      </c>
      <c r="B849" t="str">
        <f t="shared" si="39"/>
        <v>Kenya</v>
      </c>
      <c r="C849" t="s">
        <v>68</v>
      </c>
      <c r="D849" t="str">
        <f t="shared" si="42"/>
        <v>FII</v>
      </c>
      <c r="E849" t="s">
        <v>143</v>
      </c>
      <c r="F849" t="s">
        <v>579</v>
      </c>
      <c r="G849" t="str">
        <f t="shared" si="43"/>
        <v>Proportion of individuals who have used a SHG recently</v>
      </c>
      <c r="H849" t="s">
        <v>771</v>
      </c>
      <c r="I849" t="s">
        <v>580</v>
      </c>
      <c r="J849" t="s">
        <v>66</v>
      </c>
      <c r="K849" t="s">
        <v>449</v>
      </c>
      <c r="L849" t="str">
        <f t="shared" si="44"/>
        <v>1.1 All Individuals</v>
      </c>
      <c r="M849" t="str">
        <f t="shared" si="40"/>
        <v>Proportion of individuals who have used a SHG recently (Among all question respondents)</v>
      </c>
      <c r="N849" t="s">
        <v>183</v>
      </c>
      <c r="O849" s="19">
        <v>0.24050896338347355</v>
      </c>
      <c r="P849">
        <v>7.7851141131418146E-3</v>
      </c>
      <c r="Q849" s="19">
        <v>0.22524425947551036</v>
      </c>
      <c r="R849" s="19">
        <v>0.25577366729143675</v>
      </c>
      <c r="S849">
        <v>3000</v>
      </c>
      <c r="T849" t="str">
        <f t="shared" si="41"/>
        <v>1</v>
      </c>
      <c r="V849" s="32"/>
      <c r="W849" s="32"/>
    </row>
    <row r="850" spans="1:23" x14ac:dyDescent="0.25">
      <c r="A850" t="s">
        <v>439</v>
      </c>
      <c r="B850" t="str">
        <f t="shared" si="39"/>
        <v>Kenya</v>
      </c>
      <c r="C850" t="s">
        <v>68</v>
      </c>
      <c r="D850" t="str">
        <f t="shared" si="42"/>
        <v>FII</v>
      </c>
      <c r="E850" t="s">
        <v>143</v>
      </c>
      <c r="F850" t="s">
        <v>579</v>
      </c>
      <c r="G850" t="str">
        <f t="shared" si="43"/>
        <v>Proportion of individuals who have used a SHG recently</v>
      </c>
      <c r="H850" t="s">
        <v>772</v>
      </c>
      <c r="I850" t="s">
        <v>740</v>
      </c>
      <c r="J850" t="s">
        <v>66</v>
      </c>
      <c r="K850" t="s">
        <v>449</v>
      </c>
      <c r="L850" t="str">
        <f t="shared" si="44"/>
        <v>1.1 All Individuals</v>
      </c>
      <c r="M850" t="str">
        <f t="shared" si="40"/>
        <v>Proportion of individuals who have used a SHG recently (Among all question respondents)</v>
      </c>
      <c r="N850" t="s">
        <v>184</v>
      </c>
      <c r="O850" s="19">
        <v>0.26971891517665414</v>
      </c>
      <c r="P850">
        <v>8.1355960944829425E-3</v>
      </c>
      <c r="Q850" s="19">
        <v>0.25376700185949075</v>
      </c>
      <c r="R850" s="19">
        <v>0.28567082849381753</v>
      </c>
      <c r="S850">
        <v>3000</v>
      </c>
      <c r="T850" t="str">
        <f t="shared" si="41"/>
        <v>1</v>
      </c>
      <c r="V850" s="32"/>
      <c r="W850" s="32"/>
    </row>
    <row r="851" spans="1:23" x14ac:dyDescent="0.25">
      <c r="A851" t="s">
        <v>439</v>
      </c>
      <c r="B851" t="str">
        <f t="shared" si="39"/>
        <v>Kenya</v>
      </c>
      <c r="C851" t="s">
        <v>68</v>
      </c>
      <c r="D851" t="str">
        <f t="shared" si="42"/>
        <v>FII</v>
      </c>
      <c r="E851" t="s">
        <v>143</v>
      </c>
      <c r="F851" t="s">
        <v>579</v>
      </c>
      <c r="G851" t="str">
        <f t="shared" si="43"/>
        <v>Proportion of individuals who have used a SHG recently</v>
      </c>
      <c r="H851" t="s">
        <v>75</v>
      </c>
      <c r="I851" t="s">
        <v>746</v>
      </c>
      <c r="J851" t="s">
        <v>66</v>
      </c>
      <c r="K851" t="s">
        <v>449</v>
      </c>
      <c r="L851" t="str">
        <f t="shared" si="44"/>
        <v>1.1 All Individuals</v>
      </c>
      <c r="M851" t="str">
        <f t="shared" si="40"/>
        <v>Proportion of individuals who have used a SHG recently (Among all question respondents)</v>
      </c>
      <c r="N851" t="s">
        <v>185</v>
      </c>
      <c r="O851" s="19">
        <v>1.2369425987265864E-2</v>
      </c>
      <c r="P851">
        <v>2.0845222575471109E-3</v>
      </c>
      <c r="Q851" s="19">
        <v>8.2821878827784943E-3</v>
      </c>
      <c r="R851" s="19">
        <v>1.6456664091753233E-2</v>
      </c>
      <c r="S851">
        <v>3000</v>
      </c>
      <c r="T851" t="str">
        <f t="shared" si="41"/>
        <v>1</v>
      </c>
      <c r="V851" s="32"/>
      <c r="W851" s="32"/>
    </row>
    <row r="852" spans="1:23" x14ac:dyDescent="0.25">
      <c r="A852" t="s">
        <v>439</v>
      </c>
      <c r="B852" t="str">
        <f t="shared" si="39"/>
        <v>Kenya</v>
      </c>
      <c r="C852" t="s">
        <v>68</v>
      </c>
      <c r="D852" t="str">
        <f t="shared" si="42"/>
        <v>FII</v>
      </c>
      <c r="E852" t="s">
        <v>143</v>
      </c>
      <c r="F852" t="s">
        <v>579</v>
      </c>
      <c r="G852" t="str">
        <f t="shared" si="43"/>
        <v>Proportion of individuals who have used a SHG recently</v>
      </c>
      <c r="H852" t="s">
        <v>77</v>
      </c>
      <c r="I852" t="s">
        <v>0</v>
      </c>
      <c r="J852" t="s">
        <v>66</v>
      </c>
      <c r="K852" t="s">
        <v>449</v>
      </c>
      <c r="L852" t="str">
        <f t="shared" si="44"/>
        <v>1.1 All Individuals</v>
      </c>
      <c r="M852" t="str">
        <f t="shared" si="40"/>
        <v>Proportion of individuals who have used a SHG recently (Among all question respondents)</v>
      </c>
      <c r="N852" t="s">
        <v>186</v>
      </c>
      <c r="O852" s="19">
        <v>5.9627526690647373E-2</v>
      </c>
      <c r="P852">
        <v>4.4274491663837826E-3</v>
      </c>
      <c r="Q852" s="19">
        <v>5.0946382187149232E-2</v>
      </c>
      <c r="R852" s="19">
        <v>6.830867119414552E-2</v>
      </c>
      <c r="S852">
        <v>3000</v>
      </c>
      <c r="T852" t="str">
        <f t="shared" si="41"/>
        <v>1</v>
      </c>
      <c r="V852" s="32"/>
      <c r="W852" s="32"/>
    </row>
    <row r="853" spans="1:23" x14ac:dyDescent="0.25">
      <c r="A853" t="s">
        <v>439</v>
      </c>
      <c r="B853" t="str">
        <f t="shared" si="39"/>
        <v>Kenya</v>
      </c>
      <c r="C853" t="s">
        <v>68</v>
      </c>
      <c r="D853" t="str">
        <f t="shared" si="42"/>
        <v>FII</v>
      </c>
      <c r="E853" t="s">
        <v>143</v>
      </c>
      <c r="F853" t="s">
        <v>579</v>
      </c>
      <c r="G853" t="str">
        <f t="shared" si="43"/>
        <v>Proportion of individuals who have used a SHG recently</v>
      </c>
      <c r="H853" t="s">
        <v>773</v>
      </c>
      <c r="I853" t="s">
        <v>580</v>
      </c>
      <c r="J853" t="s">
        <v>66</v>
      </c>
      <c r="K853" t="s">
        <v>449</v>
      </c>
      <c r="L853" t="str">
        <f t="shared" si="44"/>
        <v>1.1 All Individuals</v>
      </c>
      <c r="M853" t="str">
        <f t="shared" si="40"/>
        <v>Proportion of individuals who have used a SHG recently (Among all question respondents)</v>
      </c>
      <c r="N853" t="s">
        <v>187</v>
      </c>
      <c r="O853" s="19">
        <v>0.25818053503176619</v>
      </c>
      <c r="P853">
        <v>7.9891867458201146E-3</v>
      </c>
      <c r="Q853" s="19">
        <v>0.24251569462377479</v>
      </c>
      <c r="R853" s="19">
        <v>0.27384537543975757</v>
      </c>
      <c r="S853">
        <v>3000</v>
      </c>
      <c r="T853" t="str">
        <f t="shared" si="41"/>
        <v>1</v>
      </c>
      <c r="V853" s="32"/>
      <c r="W853" s="32"/>
    </row>
    <row r="854" spans="1:23" x14ac:dyDescent="0.25">
      <c r="A854" t="s">
        <v>439</v>
      </c>
      <c r="B854" t="str">
        <f t="shared" si="39"/>
        <v>Kenya</v>
      </c>
      <c r="C854" t="s">
        <v>68</v>
      </c>
      <c r="D854" t="str">
        <f t="shared" si="42"/>
        <v>FII</v>
      </c>
      <c r="E854" t="s">
        <v>143</v>
      </c>
      <c r="F854" t="s">
        <v>579</v>
      </c>
      <c r="G854" t="str">
        <f t="shared" si="43"/>
        <v>Proportion of individuals who have used a SHG recently</v>
      </c>
      <c r="H854" t="s">
        <v>774</v>
      </c>
      <c r="I854" t="s">
        <v>740</v>
      </c>
      <c r="J854" t="s">
        <v>66</v>
      </c>
      <c r="K854" t="s">
        <v>449</v>
      </c>
      <c r="L854" t="str">
        <f t="shared" si="44"/>
        <v>1.1 All Individuals</v>
      </c>
      <c r="M854" t="str">
        <f t="shared" si="40"/>
        <v>Proportion of individuals who have used a SHG recently (Among all question respondents)</v>
      </c>
      <c r="N854" t="s">
        <v>188</v>
      </c>
      <c r="O854" s="19">
        <v>0.29543415629933112</v>
      </c>
      <c r="P854">
        <v>8.3925185406822072E-3</v>
      </c>
      <c r="Q854" s="19">
        <v>0.27897848092915922</v>
      </c>
      <c r="R854" s="19">
        <v>0.31188983166950301</v>
      </c>
      <c r="S854">
        <v>3000</v>
      </c>
      <c r="T854" t="str">
        <f t="shared" si="41"/>
        <v>1</v>
      </c>
      <c r="V854" s="32"/>
      <c r="W854" s="32"/>
    </row>
    <row r="855" spans="1:23" x14ac:dyDescent="0.25">
      <c r="A855" t="s">
        <v>439</v>
      </c>
      <c r="B855" t="str">
        <f t="shared" si="39"/>
        <v>Kenya</v>
      </c>
      <c r="C855" t="s">
        <v>68</v>
      </c>
      <c r="D855" t="str">
        <f t="shared" si="42"/>
        <v>FII</v>
      </c>
      <c r="E855" t="s">
        <v>143</v>
      </c>
      <c r="F855" t="s">
        <v>581</v>
      </c>
      <c r="G855" t="str">
        <f t="shared" si="43"/>
        <v>Proportion of individuals who used a savings/lending group to recover from a financial challenge</v>
      </c>
      <c r="H855" t="s">
        <v>78</v>
      </c>
      <c r="I855" t="s">
        <v>110</v>
      </c>
      <c r="J855" t="s">
        <v>66</v>
      </c>
      <c r="K855" t="s">
        <v>449</v>
      </c>
      <c r="L855" t="str">
        <f t="shared" si="44"/>
        <v>1.1 All Individuals</v>
      </c>
      <c r="M855" t="str">
        <f t="shared" si="40"/>
        <v>Proportion of individuals who used a savings/lending group to recover from a financial challenge (Among all question respondents)</v>
      </c>
      <c r="N855" t="s">
        <v>189</v>
      </c>
      <c r="O855" s="19">
        <v>1.176908010113145E-2</v>
      </c>
      <c r="P855">
        <v>1.9229344040012566E-3</v>
      </c>
      <c r="Q855" s="19">
        <v>7.9986762400030831E-3</v>
      </c>
      <c r="R855" s="19">
        <v>1.5539483962259817E-2</v>
      </c>
      <c r="S855">
        <v>3000</v>
      </c>
      <c r="T855" t="str">
        <f t="shared" si="41"/>
        <v>1</v>
      </c>
      <c r="V855" s="32"/>
      <c r="W855" s="32"/>
    </row>
    <row r="856" spans="1:23" x14ac:dyDescent="0.25">
      <c r="A856" t="s">
        <v>439</v>
      </c>
      <c r="B856" t="str">
        <f t="shared" si="39"/>
        <v>Kenya</v>
      </c>
      <c r="C856" t="s">
        <v>68</v>
      </c>
      <c r="D856" t="str">
        <f t="shared" si="42"/>
        <v>FII</v>
      </c>
      <c r="E856" t="s">
        <v>143</v>
      </c>
      <c r="F856" t="s">
        <v>582</v>
      </c>
      <c r="G856" t="str">
        <f t="shared" si="43"/>
        <v>Proportion of individuals who have a current loan with a SHG</v>
      </c>
      <c r="H856" t="s">
        <v>583</v>
      </c>
      <c r="I856" t="s">
        <v>0</v>
      </c>
      <c r="J856" t="s">
        <v>91</v>
      </c>
      <c r="K856" t="s">
        <v>449</v>
      </c>
      <c r="L856" t="str">
        <f t="shared" si="44"/>
        <v>1.1 All Individuals</v>
      </c>
      <c r="M856" t="str">
        <f t="shared" si="40"/>
        <v>Proportion of individuals who have a current loan with a SHG (Among those who have ever borrowed from that SHG)</v>
      </c>
      <c r="N856" t="s">
        <v>584</v>
      </c>
      <c r="O856" s="19">
        <v>2.7556867773381465E-2</v>
      </c>
      <c r="P856">
        <v>3.0301850093069002E-3</v>
      </c>
      <c r="Q856" s="19">
        <v>2.1615416398206751E-2</v>
      </c>
      <c r="R856" s="19">
        <v>3.349831914855618E-2</v>
      </c>
      <c r="S856">
        <v>3000</v>
      </c>
      <c r="T856" t="str">
        <f t="shared" si="41"/>
        <v>1</v>
      </c>
      <c r="V856" s="32"/>
      <c r="W856" s="32"/>
    </row>
    <row r="857" spans="1:23" x14ac:dyDescent="0.25">
      <c r="A857" t="s">
        <v>439</v>
      </c>
      <c r="B857" t="str">
        <f t="shared" si="39"/>
        <v>Kenya</v>
      </c>
      <c r="C857" t="s">
        <v>68</v>
      </c>
      <c r="D857" t="str">
        <f t="shared" si="42"/>
        <v>FII</v>
      </c>
      <c r="E857" t="s">
        <v>143</v>
      </c>
      <c r="F857" t="s">
        <v>582</v>
      </c>
      <c r="G857" t="str">
        <f t="shared" si="43"/>
        <v>Proportion of individuals who have a current loan with a SHG</v>
      </c>
      <c r="H857" t="s">
        <v>585</v>
      </c>
      <c r="I857" t="s">
        <v>69</v>
      </c>
      <c r="J857" t="s">
        <v>91</v>
      </c>
      <c r="K857" t="s">
        <v>449</v>
      </c>
      <c r="L857" t="str">
        <f t="shared" si="44"/>
        <v>1.1 All Individuals</v>
      </c>
      <c r="M857" t="str">
        <f t="shared" si="40"/>
        <v>Proportion of individuals who have a current loan with a SHG (Among those who have ever borrowed from that SHG)</v>
      </c>
      <c r="N857" t="s">
        <v>586</v>
      </c>
      <c r="O857" s="19">
        <v>1.6034024958880351E-2</v>
      </c>
      <c r="P857">
        <v>2.25754092749663E-3</v>
      </c>
      <c r="Q857" s="19">
        <v>1.1607539576967633E-2</v>
      </c>
      <c r="R857" s="19">
        <v>2.0460510340793069E-2</v>
      </c>
      <c r="S857">
        <v>3000</v>
      </c>
      <c r="T857" t="str">
        <f t="shared" si="41"/>
        <v>1</v>
      </c>
      <c r="V857" s="32"/>
      <c r="W857" s="32"/>
    </row>
    <row r="858" spans="1:23" x14ac:dyDescent="0.25">
      <c r="A858" t="s">
        <v>439</v>
      </c>
      <c r="B858" t="str">
        <f t="shared" si="39"/>
        <v>Kenya</v>
      </c>
      <c r="C858" t="s">
        <v>68</v>
      </c>
      <c r="D858" t="str">
        <f t="shared" si="42"/>
        <v>FII</v>
      </c>
      <c r="E858" t="s">
        <v>143</v>
      </c>
      <c r="F858" t="s">
        <v>582</v>
      </c>
      <c r="G858" t="str">
        <f t="shared" si="43"/>
        <v>Proportion of individuals who have a current loan with a SHG</v>
      </c>
      <c r="H858" t="s">
        <v>587</v>
      </c>
      <c r="I858" t="s">
        <v>580</v>
      </c>
      <c r="J858" t="s">
        <v>91</v>
      </c>
      <c r="K858" t="s">
        <v>449</v>
      </c>
      <c r="L858" t="str">
        <f t="shared" si="44"/>
        <v>1.1 All Individuals</v>
      </c>
      <c r="M858" t="str">
        <f t="shared" si="40"/>
        <v>Proportion of individuals who have a current loan with a SHG (Among those who have ever borrowed from that SHG)</v>
      </c>
      <c r="N858" t="s">
        <v>588</v>
      </c>
      <c r="O858" s="19">
        <v>8.9569072345068362E-2</v>
      </c>
      <c r="P858">
        <v>5.1480937062143677E-3</v>
      </c>
      <c r="Q858" s="19">
        <v>7.9474920226841134E-2</v>
      </c>
      <c r="R858" s="19">
        <v>9.9663224463295591E-2</v>
      </c>
      <c r="S858">
        <v>3000</v>
      </c>
      <c r="T858" t="str">
        <f t="shared" si="41"/>
        <v>1</v>
      </c>
      <c r="V858" s="32"/>
      <c r="W858" s="32"/>
    </row>
    <row r="859" spans="1:23" x14ac:dyDescent="0.25">
      <c r="A859" t="s">
        <v>439</v>
      </c>
      <c r="B859" t="str">
        <f t="shared" si="39"/>
        <v>Kenya</v>
      </c>
      <c r="C859" t="s">
        <v>68</v>
      </c>
      <c r="D859" t="str">
        <f t="shared" si="42"/>
        <v>FII</v>
      </c>
      <c r="E859" t="s">
        <v>143</v>
      </c>
      <c r="F859" t="s">
        <v>582</v>
      </c>
      <c r="G859" t="str">
        <f t="shared" si="43"/>
        <v>Proportion of individuals who have a current loan with a SHG</v>
      </c>
      <c r="H859" t="s">
        <v>775</v>
      </c>
      <c r="I859" t="s">
        <v>740</v>
      </c>
      <c r="J859" t="s">
        <v>91</v>
      </c>
      <c r="K859" t="s">
        <v>449</v>
      </c>
      <c r="L859" t="str">
        <f t="shared" si="44"/>
        <v>1.1 All Individuals</v>
      </c>
      <c r="M859" t="str">
        <f t="shared" si="40"/>
        <v>Proportion of individuals who have a current loan with a SHG (Among those who have ever borrowed from that SHG)</v>
      </c>
      <c r="N859" t="s">
        <v>190</v>
      </c>
      <c r="O859" s="19">
        <v>0.12280822137404399</v>
      </c>
      <c r="P859">
        <v>5.9620122332486583E-3</v>
      </c>
      <c r="Q859" s="19">
        <v>0.11111817417453451</v>
      </c>
      <c r="R859" s="19">
        <v>0.13449826857355346</v>
      </c>
      <c r="S859">
        <v>3000</v>
      </c>
      <c r="T859" t="str">
        <f t="shared" si="41"/>
        <v>1</v>
      </c>
      <c r="V859" s="32"/>
      <c r="W859" s="32"/>
    </row>
    <row r="860" spans="1:23" x14ac:dyDescent="0.25">
      <c r="A860" t="s">
        <v>439</v>
      </c>
      <c r="B860" t="str">
        <f t="shared" si="39"/>
        <v>Kenya</v>
      </c>
      <c r="C860" t="s">
        <v>68</v>
      </c>
      <c r="D860" t="str">
        <f t="shared" si="42"/>
        <v>FII</v>
      </c>
      <c r="E860" t="s">
        <v>143</v>
      </c>
      <c r="F860" t="s">
        <v>589</v>
      </c>
      <c r="G860" t="str">
        <f t="shared" si="43"/>
        <v>Proportion of individuals who belong to SHGs which offer only loan services</v>
      </c>
      <c r="H860" t="s">
        <v>79</v>
      </c>
      <c r="I860" t="s">
        <v>746</v>
      </c>
      <c r="J860" t="s">
        <v>66</v>
      </c>
      <c r="K860" t="s">
        <v>449</v>
      </c>
      <c r="L860" t="str">
        <f t="shared" si="44"/>
        <v>1.1 All Individuals</v>
      </c>
      <c r="M860" t="str">
        <f t="shared" si="40"/>
        <v>Proportion of individuals who belong to SHGs which offer only loan services (Among all question respondents)</v>
      </c>
      <c r="N860" t="s">
        <v>191</v>
      </c>
      <c r="O860" s="19">
        <v>2.5543731821872874E-3</v>
      </c>
      <c r="P860">
        <v>9.7243058292985438E-4</v>
      </c>
      <c r="Q860" s="19">
        <v>6.4767474414964988E-4</v>
      </c>
      <c r="R860" s="19">
        <v>4.4610716202249249E-3</v>
      </c>
      <c r="S860">
        <v>3000</v>
      </c>
      <c r="T860" t="str">
        <f t="shared" si="41"/>
        <v>1</v>
      </c>
      <c r="V860" s="32"/>
      <c r="W860" s="32"/>
    </row>
    <row r="861" spans="1:23" x14ac:dyDescent="0.25">
      <c r="A861" t="s">
        <v>439</v>
      </c>
      <c r="B861" t="str">
        <f t="shared" si="39"/>
        <v>Kenya</v>
      </c>
      <c r="C861" t="s">
        <v>68</v>
      </c>
      <c r="D861" t="str">
        <f t="shared" si="42"/>
        <v>FII</v>
      </c>
      <c r="E861" t="s">
        <v>143</v>
      </c>
      <c r="F861" t="s">
        <v>589</v>
      </c>
      <c r="G861" t="str">
        <f t="shared" si="43"/>
        <v>Proportion of individuals who belong to SHGs which offer only loan services</v>
      </c>
      <c r="H861" t="s">
        <v>80</v>
      </c>
      <c r="I861" t="s">
        <v>0</v>
      </c>
      <c r="J861" t="s">
        <v>66</v>
      </c>
      <c r="K861" t="s">
        <v>449</v>
      </c>
      <c r="L861" t="str">
        <f t="shared" si="44"/>
        <v>1.1 All Individuals</v>
      </c>
      <c r="M861" t="str">
        <f t="shared" si="40"/>
        <v>Proportion of individuals who belong to SHGs which offer only loan services (Among all question respondents)</v>
      </c>
      <c r="N861" t="s">
        <v>192</v>
      </c>
      <c r="O861" s="19">
        <v>6.4495094434098808E-3</v>
      </c>
      <c r="P861">
        <v>1.4920395055629425E-3</v>
      </c>
      <c r="Q861" s="19">
        <v>3.5239850464128726E-3</v>
      </c>
      <c r="R861" s="19">
        <v>9.3750338404068895E-3</v>
      </c>
      <c r="S861">
        <v>3000</v>
      </c>
      <c r="T861" t="str">
        <f t="shared" si="41"/>
        <v>1</v>
      </c>
      <c r="V861" s="32"/>
      <c r="W861" s="32"/>
    </row>
    <row r="862" spans="1:23" x14ac:dyDescent="0.25">
      <c r="A862" t="s">
        <v>439</v>
      </c>
      <c r="B862" t="str">
        <f t="shared" si="39"/>
        <v>Kenya</v>
      </c>
      <c r="C862" t="s">
        <v>68</v>
      </c>
      <c r="D862" t="str">
        <f t="shared" si="42"/>
        <v>FII</v>
      </c>
      <c r="E862" t="s">
        <v>143</v>
      </c>
      <c r="F862" t="s">
        <v>589</v>
      </c>
      <c r="G862" t="str">
        <f t="shared" si="43"/>
        <v>Proportion of individuals who belong to SHGs which offer only loan services</v>
      </c>
      <c r="H862" t="s">
        <v>776</v>
      </c>
      <c r="I862" t="s">
        <v>740</v>
      </c>
      <c r="J862" t="s">
        <v>66</v>
      </c>
      <c r="K862" t="s">
        <v>449</v>
      </c>
      <c r="L862" t="str">
        <f t="shared" si="44"/>
        <v>1.1 All Individuals</v>
      </c>
      <c r="M862" t="str">
        <f t="shared" si="40"/>
        <v>Proportion of individuals who belong to SHGs which offer only loan services (Among all question respondents)</v>
      </c>
      <c r="N862" t="s">
        <v>193</v>
      </c>
      <c r="O862" s="19">
        <v>8.2894274277721513E-3</v>
      </c>
      <c r="P862">
        <v>1.7048931991144377E-3</v>
      </c>
      <c r="Q862" s="19">
        <v>4.9465490189315505E-3</v>
      </c>
      <c r="R862" s="19">
        <v>1.1632305836612752E-2</v>
      </c>
      <c r="S862">
        <v>3000</v>
      </c>
      <c r="T862" t="str">
        <f t="shared" si="41"/>
        <v>1</v>
      </c>
      <c r="V862" s="32"/>
      <c r="W862" s="32"/>
    </row>
    <row r="863" spans="1:23" x14ac:dyDescent="0.25">
      <c r="A863" t="s">
        <v>439</v>
      </c>
      <c r="B863" t="str">
        <f t="shared" si="39"/>
        <v>Kenya</v>
      </c>
      <c r="C863" t="s">
        <v>68</v>
      </c>
      <c r="D863" t="str">
        <f t="shared" si="42"/>
        <v>FII</v>
      </c>
      <c r="E863" t="s">
        <v>143</v>
      </c>
      <c r="F863" t="s">
        <v>590</v>
      </c>
      <c r="G863" t="str">
        <f t="shared" si="43"/>
        <v>Proportion of individuals who belong to SHGs which offer mobile services</v>
      </c>
      <c r="H863" t="s">
        <v>215</v>
      </c>
      <c r="I863" t="s">
        <v>0</v>
      </c>
      <c r="J863" t="s">
        <v>66</v>
      </c>
      <c r="K863" t="s">
        <v>449</v>
      </c>
      <c r="L863" t="str">
        <f t="shared" si="44"/>
        <v>1.1 All Individuals</v>
      </c>
      <c r="M863" t="str">
        <f t="shared" si="40"/>
        <v>Proportion of individuals who belong to SHGs which offer mobile services (Among all question respondents)</v>
      </c>
      <c r="N863" t="s">
        <v>194</v>
      </c>
      <c r="O863" s="19">
        <v>6.0325612558243764E-2</v>
      </c>
      <c r="P863">
        <v>4.4659287721162772E-3</v>
      </c>
      <c r="Q863" s="19">
        <v>5.1569018963124713E-2</v>
      </c>
      <c r="R863" s="19">
        <v>6.9082206153362816E-2</v>
      </c>
      <c r="S863">
        <v>3000</v>
      </c>
      <c r="T863" t="str">
        <f t="shared" si="41"/>
        <v>1</v>
      </c>
      <c r="V863" s="32"/>
      <c r="W863" s="32"/>
    </row>
    <row r="864" spans="1:23" x14ac:dyDescent="0.25">
      <c r="A864" t="s">
        <v>439</v>
      </c>
      <c r="B864" t="str">
        <f t="shared" si="39"/>
        <v>Kenya</v>
      </c>
      <c r="C864" t="s">
        <v>68</v>
      </c>
      <c r="D864" t="str">
        <f t="shared" si="42"/>
        <v>FII</v>
      </c>
      <c r="E864" t="s">
        <v>143</v>
      </c>
      <c r="F864" t="s">
        <v>590</v>
      </c>
      <c r="G864" t="str">
        <f t="shared" si="43"/>
        <v>Proportion of individuals who belong to SHGs which offer mobile services</v>
      </c>
      <c r="H864" t="s">
        <v>81</v>
      </c>
      <c r="I864" t="s">
        <v>746</v>
      </c>
      <c r="J864" t="s">
        <v>66</v>
      </c>
      <c r="K864" t="s">
        <v>449</v>
      </c>
      <c r="L864" t="str">
        <f t="shared" si="44"/>
        <v>1.1 All Individuals</v>
      </c>
      <c r="M864" t="str">
        <f t="shared" si="40"/>
        <v>Proportion of individuals who belong to SHGs which offer mobile services (Among all question respondents)</v>
      </c>
      <c r="N864" t="s">
        <v>195</v>
      </c>
      <c r="O864" s="19">
        <v>1.4183343643226192E-2</v>
      </c>
      <c r="P864">
        <v>2.2110941286285573E-3</v>
      </c>
      <c r="Q864" s="19">
        <v>9.8479290692541077E-3</v>
      </c>
      <c r="R864" s="19">
        <v>1.8518758217198276E-2</v>
      </c>
      <c r="S864">
        <v>3000</v>
      </c>
      <c r="T864" t="str">
        <f t="shared" si="41"/>
        <v>1</v>
      </c>
      <c r="V864" s="32"/>
      <c r="W864" s="32"/>
    </row>
    <row r="865" spans="1:23" x14ac:dyDescent="0.25">
      <c r="A865" t="s">
        <v>439</v>
      </c>
      <c r="B865" t="str">
        <f t="shared" si="39"/>
        <v>Kenya</v>
      </c>
      <c r="C865" t="s">
        <v>68</v>
      </c>
      <c r="D865" t="str">
        <f t="shared" si="42"/>
        <v>FII</v>
      </c>
      <c r="E865" t="s">
        <v>143</v>
      </c>
      <c r="F865" t="s">
        <v>590</v>
      </c>
      <c r="G865" t="str">
        <f t="shared" si="43"/>
        <v>Proportion of individuals who belong to SHGs which offer mobile services</v>
      </c>
      <c r="H865" t="s">
        <v>777</v>
      </c>
      <c r="I865" t="s">
        <v>740</v>
      </c>
      <c r="J865" t="s">
        <v>66</v>
      </c>
      <c r="K865" t="s">
        <v>449</v>
      </c>
      <c r="L865" t="str">
        <f t="shared" si="44"/>
        <v>1.1 All Individuals</v>
      </c>
      <c r="M865" t="str">
        <f t="shared" si="40"/>
        <v>Proportion of individuals who belong to SHGs which offer mobile services (Among all question respondents)</v>
      </c>
      <c r="N865" t="s">
        <v>196</v>
      </c>
      <c r="O865" s="19">
        <v>6.8611573653340044E-2</v>
      </c>
      <c r="P865">
        <v>4.7348743170233581E-3</v>
      </c>
      <c r="Q865" s="19">
        <v>5.9327643650467859E-2</v>
      </c>
      <c r="R865" s="19">
        <v>7.7895503656212228E-2</v>
      </c>
      <c r="S865">
        <v>3000</v>
      </c>
      <c r="T865" t="str">
        <f t="shared" si="41"/>
        <v>1</v>
      </c>
      <c r="V865" s="32"/>
      <c r="W865" s="32"/>
    </row>
    <row r="866" spans="1:23" x14ac:dyDescent="0.25">
      <c r="A866" t="s">
        <v>439</v>
      </c>
      <c r="B866" t="str">
        <f t="shared" si="39"/>
        <v>Kenya</v>
      </c>
      <c r="C866" t="s">
        <v>68</v>
      </c>
      <c r="D866" t="str">
        <f t="shared" si="42"/>
        <v>FII</v>
      </c>
      <c r="E866" t="s">
        <v>143</v>
      </c>
      <c r="F866" t="s">
        <v>591</v>
      </c>
      <c r="G866" t="str">
        <f t="shared" si="43"/>
        <v>Proportion of individuals who know the interest rate of their SHG account</v>
      </c>
      <c r="H866" t="s">
        <v>592</v>
      </c>
      <c r="I866" t="s">
        <v>0</v>
      </c>
      <c r="J866" t="s">
        <v>92</v>
      </c>
      <c r="K866" t="s">
        <v>449</v>
      </c>
      <c r="L866" t="str">
        <f t="shared" si="44"/>
        <v>1.1 All Individuals</v>
      </c>
      <c r="M866" t="str">
        <f t="shared" si="40"/>
        <v>Proportion of individuals who know the interest rate of their SHG account (Among all account holders)</v>
      </c>
      <c r="N866" t="s">
        <v>593</v>
      </c>
      <c r="O866" s="19">
        <v>0.85415519169175735</v>
      </c>
      <c r="P866">
        <v>2.2947535309093537E-2</v>
      </c>
      <c r="Q866" s="19">
        <v>0.80894299529331504</v>
      </c>
      <c r="R866" s="19">
        <v>0.89936738809019967</v>
      </c>
      <c r="S866">
        <v>233</v>
      </c>
      <c r="T866" t="str">
        <f t="shared" si="41"/>
        <v>1</v>
      </c>
      <c r="V866" s="32"/>
      <c r="W866" s="32"/>
    </row>
    <row r="867" spans="1:23" x14ac:dyDescent="0.25">
      <c r="A867" t="s">
        <v>439</v>
      </c>
      <c r="B867" t="str">
        <f t="shared" si="39"/>
        <v>Kenya</v>
      </c>
      <c r="C867" t="s">
        <v>68</v>
      </c>
      <c r="D867" t="str">
        <f t="shared" si="42"/>
        <v>FII</v>
      </c>
      <c r="E867" t="s">
        <v>143</v>
      </c>
      <c r="F867" t="s">
        <v>591</v>
      </c>
      <c r="G867" t="str">
        <f t="shared" si="43"/>
        <v>Proportion of individuals who know the interest rate of their SHG account</v>
      </c>
      <c r="H867" t="s">
        <v>594</v>
      </c>
      <c r="I867" t="s">
        <v>69</v>
      </c>
      <c r="J867" t="s">
        <v>92</v>
      </c>
      <c r="K867" t="s">
        <v>449</v>
      </c>
      <c r="L867" t="str">
        <f t="shared" si="44"/>
        <v>1.1 All Individuals</v>
      </c>
      <c r="M867" t="str">
        <f t="shared" si="40"/>
        <v>Proportion of individuals who know the interest rate of their SHG account (Among all account holders)</v>
      </c>
      <c r="N867" t="s">
        <v>595</v>
      </c>
      <c r="O867" s="19">
        <v>0.78590224946330356</v>
      </c>
      <c r="P867">
        <v>4.041962036923074E-2</v>
      </c>
      <c r="Q867" s="19">
        <v>0.7057750662145259</v>
      </c>
      <c r="R867" s="19">
        <v>0.86602943271208122</v>
      </c>
      <c r="S867">
        <v>108</v>
      </c>
      <c r="T867" t="str">
        <f t="shared" si="41"/>
        <v>1</v>
      </c>
      <c r="V867" s="32"/>
      <c r="W867" s="32"/>
    </row>
    <row r="868" spans="1:23" x14ac:dyDescent="0.25">
      <c r="A868" t="s">
        <v>439</v>
      </c>
      <c r="B868" t="str">
        <f t="shared" si="39"/>
        <v>Kenya</v>
      </c>
      <c r="C868" t="s">
        <v>68</v>
      </c>
      <c r="D868" t="str">
        <f t="shared" si="42"/>
        <v>FII</v>
      </c>
      <c r="E868" t="s">
        <v>143</v>
      </c>
      <c r="F868" t="s">
        <v>591</v>
      </c>
      <c r="G868" t="str">
        <f t="shared" si="43"/>
        <v>Proportion of individuals who know the interest rate of their SHG account</v>
      </c>
      <c r="H868" t="s">
        <v>778</v>
      </c>
      <c r="I868" t="s">
        <v>580</v>
      </c>
      <c r="J868" t="s">
        <v>92</v>
      </c>
      <c r="K868" t="s">
        <v>449</v>
      </c>
      <c r="L868" t="str">
        <f t="shared" si="44"/>
        <v>1.1 All Individuals</v>
      </c>
      <c r="M868" t="str">
        <f t="shared" si="40"/>
        <v>Proportion of individuals who know the interest rate of their SHG account (Among all account holders)</v>
      </c>
      <c r="N868" t="s">
        <v>596</v>
      </c>
      <c r="O868" s="19">
        <v>0.79587216048086795</v>
      </c>
      <c r="P868">
        <v>1.5322494859190133E-2</v>
      </c>
      <c r="Q868" s="19">
        <v>0.76579142290602509</v>
      </c>
      <c r="R868" s="19">
        <v>0.82595289805571082</v>
      </c>
      <c r="S868">
        <v>741</v>
      </c>
      <c r="T868" t="str">
        <f t="shared" si="41"/>
        <v>1</v>
      </c>
      <c r="V868" s="32"/>
      <c r="W868" s="32"/>
    </row>
    <row r="869" spans="1:23" x14ac:dyDescent="0.25">
      <c r="A869" t="s">
        <v>439</v>
      </c>
      <c r="B869" t="str">
        <f t="shared" si="39"/>
        <v>Kenya</v>
      </c>
      <c r="C869" t="s">
        <v>68</v>
      </c>
      <c r="D869" t="str">
        <f t="shared" si="42"/>
        <v>FII</v>
      </c>
      <c r="E869" t="s">
        <v>143</v>
      </c>
      <c r="F869" t="s">
        <v>591</v>
      </c>
      <c r="G869" t="str">
        <f t="shared" si="43"/>
        <v>Proportion of individuals who know the interest rate of their SHG account</v>
      </c>
      <c r="H869" t="s">
        <v>779</v>
      </c>
      <c r="I869" t="s">
        <v>740</v>
      </c>
      <c r="J869" t="s">
        <v>92</v>
      </c>
      <c r="K869" t="s">
        <v>449</v>
      </c>
      <c r="L869" t="str">
        <f t="shared" si="44"/>
        <v>1.1 All Individuals</v>
      </c>
      <c r="M869" t="str">
        <f t="shared" si="40"/>
        <v>Proportion of individuals who know the interest rate of their SHG account (Among all account holders)</v>
      </c>
      <c r="N869" t="s">
        <v>197</v>
      </c>
      <c r="O869" s="19">
        <v>0.81717462526045925</v>
      </c>
      <c r="P869">
        <v>1.3086326326531486E-2</v>
      </c>
      <c r="Q869" s="19">
        <v>0.79149196173183056</v>
      </c>
      <c r="R869" s="19">
        <v>0.84285728878908794</v>
      </c>
      <c r="S869">
        <v>917</v>
      </c>
      <c r="T869" t="str">
        <f t="shared" si="41"/>
        <v>1</v>
      </c>
      <c r="V869" s="32"/>
      <c r="W869" s="32"/>
    </row>
    <row r="870" spans="1:23" x14ac:dyDescent="0.25">
      <c r="A870" t="s">
        <v>439</v>
      </c>
      <c r="B870" t="str">
        <f t="shared" si="39"/>
        <v>Kenya</v>
      </c>
      <c r="C870" t="s">
        <v>68</v>
      </c>
      <c r="D870" t="str">
        <f t="shared" si="42"/>
        <v>FII</v>
      </c>
      <c r="E870" t="s">
        <v>143</v>
      </c>
      <c r="F870" t="s">
        <v>597</v>
      </c>
      <c r="G870" t="str">
        <f t="shared" si="43"/>
        <v>Proportion of Individuals who reported a negative SHG experience</v>
      </c>
      <c r="H870" t="s">
        <v>780</v>
      </c>
      <c r="I870" t="s">
        <v>740</v>
      </c>
      <c r="J870" t="s">
        <v>598</v>
      </c>
      <c r="K870" t="s">
        <v>449</v>
      </c>
      <c r="L870" t="str">
        <f t="shared" si="44"/>
        <v>1.1 All Individuals</v>
      </c>
      <c r="M870" t="str">
        <f t="shared" si="40"/>
        <v>Proportion of Individuals who reported a negative SHG experience (Among individuals with SHG experience)</v>
      </c>
      <c r="N870" t="s">
        <v>198</v>
      </c>
      <c r="O870" s="19">
        <v>0.52602474678947198</v>
      </c>
      <c r="P870">
        <v>1.5481146522906506E-2</v>
      </c>
      <c r="Q870" s="19">
        <v>0.49564877327912465</v>
      </c>
      <c r="R870" s="19">
        <v>0.55640072029981924</v>
      </c>
      <c r="S870">
        <v>1099</v>
      </c>
      <c r="T870" t="str">
        <f t="shared" si="41"/>
        <v>1</v>
      </c>
      <c r="V870" s="32"/>
      <c r="W870" s="32"/>
    </row>
    <row r="871" spans="1:23" x14ac:dyDescent="0.25">
      <c r="A871" t="s">
        <v>439</v>
      </c>
      <c r="B871" t="str">
        <f t="shared" si="39"/>
        <v>Kenya</v>
      </c>
      <c r="C871" t="s">
        <v>68</v>
      </c>
      <c r="D871" t="str">
        <f t="shared" si="42"/>
        <v>FII</v>
      </c>
      <c r="E871" t="s">
        <v>143</v>
      </c>
      <c r="F871" t="s">
        <v>597</v>
      </c>
      <c r="G871" t="str">
        <f t="shared" si="43"/>
        <v>Proportion of Individuals who reported a negative SHG experience</v>
      </c>
      <c r="H871" t="s">
        <v>222</v>
      </c>
      <c r="I871" t="s">
        <v>740</v>
      </c>
      <c r="J871" t="s">
        <v>598</v>
      </c>
      <c r="K871" t="s">
        <v>449</v>
      </c>
      <c r="L871" t="str">
        <f t="shared" si="44"/>
        <v>1.1 All Individuals</v>
      </c>
      <c r="M871" t="str">
        <f t="shared" si="40"/>
        <v>Proportion of Individuals who reported a negative SHG experience (Among individuals with SHG experience)</v>
      </c>
      <c r="N871" t="s">
        <v>199</v>
      </c>
      <c r="O871" s="19">
        <v>9.2748628938110478E-2</v>
      </c>
      <c r="P871">
        <v>8.9572171505802496E-3</v>
      </c>
      <c r="Q871" s="19">
        <v>7.5173432521626213E-2</v>
      </c>
      <c r="R871" s="19">
        <v>0.11032382535459474</v>
      </c>
      <c r="S871">
        <v>1099</v>
      </c>
      <c r="T871" t="str">
        <f t="shared" si="41"/>
        <v>1</v>
      </c>
      <c r="V871" s="32"/>
      <c r="W871" s="32"/>
    </row>
    <row r="872" spans="1:23" x14ac:dyDescent="0.25">
      <c r="A872" t="s">
        <v>439</v>
      </c>
      <c r="B872" t="str">
        <f t="shared" si="39"/>
        <v>Kenya</v>
      </c>
      <c r="C872" t="s">
        <v>68</v>
      </c>
      <c r="D872" t="str">
        <f t="shared" si="42"/>
        <v>FII</v>
      </c>
      <c r="E872" t="s">
        <v>143</v>
      </c>
      <c r="F872" t="s">
        <v>597</v>
      </c>
      <c r="G872" t="str">
        <f t="shared" si="43"/>
        <v>Proportion of Individuals who reported a negative SHG experience</v>
      </c>
      <c r="H872" t="s">
        <v>221</v>
      </c>
      <c r="I872" t="s">
        <v>740</v>
      </c>
      <c r="J872" t="s">
        <v>598</v>
      </c>
      <c r="K872" t="s">
        <v>449</v>
      </c>
      <c r="L872" t="str">
        <f t="shared" si="44"/>
        <v>1.1 All Individuals</v>
      </c>
      <c r="M872" t="str">
        <f t="shared" si="40"/>
        <v>Proportion of Individuals who reported a negative SHG experience (Among individuals with SHG experience)</v>
      </c>
      <c r="N872" t="s">
        <v>200</v>
      </c>
      <c r="O872" s="19">
        <v>0.16899447708741869</v>
      </c>
      <c r="P872">
        <v>1.1558840356487542E-2</v>
      </c>
      <c r="Q872" s="19">
        <v>0.14631456588320127</v>
      </c>
      <c r="R872" s="19">
        <v>0.19167438829163611</v>
      </c>
      <c r="S872">
        <v>1099</v>
      </c>
      <c r="T872" t="str">
        <f t="shared" si="41"/>
        <v>1</v>
      </c>
      <c r="V872" s="32"/>
      <c r="W872" s="32"/>
    </row>
    <row r="873" spans="1:23" x14ac:dyDescent="0.25">
      <c r="A873" t="s">
        <v>439</v>
      </c>
      <c r="B873" t="str">
        <f t="shared" si="39"/>
        <v>Kenya</v>
      </c>
      <c r="C873" t="s">
        <v>68</v>
      </c>
      <c r="D873" t="str">
        <f t="shared" si="42"/>
        <v>FII</v>
      </c>
      <c r="E873" t="s">
        <v>143</v>
      </c>
      <c r="F873" t="s">
        <v>597</v>
      </c>
      <c r="G873" t="str">
        <f t="shared" si="43"/>
        <v>Proportion of Individuals who reported a negative SHG experience</v>
      </c>
      <c r="H873" t="s">
        <v>217</v>
      </c>
      <c r="I873" t="s">
        <v>740</v>
      </c>
      <c r="J873" t="s">
        <v>598</v>
      </c>
      <c r="K873" t="s">
        <v>449</v>
      </c>
      <c r="L873" t="str">
        <f t="shared" si="44"/>
        <v>1.1 All Individuals</v>
      </c>
      <c r="M873" t="str">
        <f t="shared" si="40"/>
        <v>Proportion of Individuals who reported a negative SHG experience (Among individuals with SHG experience)</v>
      </c>
      <c r="N873" t="s">
        <v>201</v>
      </c>
      <c r="O873" s="19">
        <v>8.4161901076526616E-2</v>
      </c>
      <c r="P873">
        <v>8.6420736313358448E-3</v>
      </c>
      <c r="Q873" s="19">
        <v>6.7205056225823442E-2</v>
      </c>
      <c r="R873" s="19">
        <v>0.10111874592722979</v>
      </c>
      <c r="S873">
        <v>1099</v>
      </c>
      <c r="T873" t="str">
        <f t="shared" si="41"/>
        <v>1</v>
      </c>
      <c r="V873" s="32"/>
      <c r="W873" s="32"/>
    </row>
    <row r="874" spans="1:23" x14ac:dyDescent="0.25">
      <c r="A874" t="s">
        <v>439</v>
      </c>
      <c r="B874" t="str">
        <f t="shared" si="39"/>
        <v>Kenya</v>
      </c>
      <c r="C874" t="s">
        <v>68</v>
      </c>
      <c r="D874" t="str">
        <f t="shared" si="42"/>
        <v>FII</v>
      </c>
      <c r="E874" t="s">
        <v>143</v>
      </c>
      <c r="F874" t="s">
        <v>597</v>
      </c>
      <c r="G874" t="str">
        <f t="shared" si="43"/>
        <v>Proportion of Individuals who reported a negative SHG experience</v>
      </c>
      <c r="H874" t="s">
        <v>219</v>
      </c>
      <c r="I874" t="s">
        <v>740</v>
      </c>
      <c r="J874" t="s">
        <v>17</v>
      </c>
      <c r="K874" t="s">
        <v>449</v>
      </c>
      <c r="L874" t="str">
        <f t="shared" si="44"/>
        <v>1.1 All Individuals</v>
      </c>
      <c r="M874" t="str">
        <f t="shared" si="40"/>
        <v>Proportion of Individuals who reported a negative SHG experience (Among Any SHG)</v>
      </c>
      <c r="N874" t="s">
        <v>202</v>
      </c>
      <c r="O874" s="19">
        <v>0.29997001401893625</v>
      </c>
      <c r="P874">
        <v>1.416188348112129E-2</v>
      </c>
      <c r="Q874" s="19">
        <v>0.27218260196630484</v>
      </c>
      <c r="R874" s="19">
        <v>0.32775742607156766</v>
      </c>
      <c r="S874">
        <v>1099</v>
      </c>
      <c r="T874" t="str">
        <f t="shared" si="41"/>
        <v>1</v>
      </c>
      <c r="V874" s="32"/>
      <c r="W874" s="32"/>
    </row>
    <row r="875" spans="1:23" x14ac:dyDescent="0.25">
      <c r="A875" t="s">
        <v>439</v>
      </c>
      <c r="B875" t="str">
        <f t="shared" si="39"/>
        <v>Kenya</v>
      </c>
      <c r="C875" t="s">
        <v>68</v>
      </c>
      <c r="D875" t="str">
        <f t="shared" si="42"/>
        <v>FII</v>
      </c>
      <c r="E875" t="s">
        <v>143</v>
      </c>
      <c r="F875" t="s">
        <v>597</v>
      </c>
      <c r="G875" t="str">
        <f t="shared" si="43"/>
        <v>Proportion of Individuals who reported a negative SHG experience</v>
      </c>
      <c r="H875" t="s">
        <v>220</v>
      </c>
      <c r="I875" t="s">
        <v>740</v>
      </c>
      <c r="J875" t="s">
        <v>598</v>
      </c>
      <c r="K875" t="s">
        <v>449</v>
      </c>
      <c r="L875" t="str">
        <f t="shared" si="44"/>
        <v>1.1 All Individuals</v>
      </c>
      <c r="M875" t="str">
        <f t="shared" si="40"/>
        <v>Proportion of Individuals who reported a negative SHG experience (Among individuals with SHG experience)</v>
      </c>
      <c r="N875" t="s">
        <v>203</v>
      </c>
      <c r="O875" s="19">
        <v>0.25594347599789147</v>
      </c>
      <c r="P875">
        <v>1.3492488571938412E-2</v>
      </c>
      <c r="Q875" s="19">
        <v>0.2294695016805863</v>
      </c>
      <c r="R875" s="19">
        <v>0.28241745031519661</v>
      </c>
      <c r="S875">
        <v>1099</v>
      </c>
      <c r="T875" t="str">
        <f t="shared" si="41"/>
        <v>1</v>
      </c>
      <c r="V875" s="32"/>
      <c r="W875" s="32"/>
    </row>
    <row r="876" spans="1:23" x14ac:dyDescent="0.25">
      <c r="A876" t="s">
        <v>439</v>
      </c>
      <c r="B876" t="str">
        <f t="shared" si="39"/>
        <v>Kenya</v>
      </c>
      <c r="C876" t="s">
        <v>68</v>
      </c>
      <c r="D876" t="str">
        <f t="shared" si="42"/>
        <v>FII</v>
      </c>
      <c r="E876" t="s">
        <v>143</v>
      </c>
      <c r="F876" t="s">
        <v>597</v>
      </c>
      <c r="G876" t="str">
        <f t="shared" si="43"/>
        <v>Proportion of Individuals who reported a negative SHG experience</v>
      </c>
      <c r="H876" t="s">
        <v>218</v>
      </c>
      <c r="I876" t="s">
        <v>740</v>
      </c>
      <c r="J876" t="s">
        <v>598</v>
      </c>
      <c r="K876" t="s">
        <v>449</v>
      </c>
      <c r="L876" t="str">
        <f t="shared" si="44"/>
        <v>1.1 All Individuals</v>
      </c>
      <c r="M876" t="str">
        <f t="shared" si="40"/>
        <v>Proportion of Individuals who reported a negative SHG experience (Among individuals with SHG experience)</v>
      </c>
      <c r="N876" t="s">
        <v>204</v>
      </c>
      <c r="O876" s="19">
        <v>0.27369862804059447</v>
      </c>
      <c r="P876">
        <v>1.3847635504648237E-2</v>
      </c>
      <c r="Q876" s="19">
        <v>0.24652781038521274</v>
      </c>
      <c r="R876" s="19">
        <v>0.30086944569597618</v>
      </c>
      <c r="S876">
        <v>1099</v>
      </c>
      <c r="T876" t="str">
        <f t="shared" si="41"/>
        <v>1</v>
      </c>
      <c r="V876" s="32"/>
      <c r="W876" s="32"/>
    </row>
    <row r="877" spans="1:23" x14ac:dyDescent="0.25">
      <c r="A877" t="s">
        <v>439</v>
      </c>
      <c r="B877" t="str">
        <f t="shared" si="39"/>
        <v>Kenya</v>
      </c>
      <c r="C877" t="s">
        <v>68</v>
      </c>
      <c r="D877" t="str">
        <f t="shared" si="42"/>
        <v>FII</v>
      </c>
      <c r="E877" t="s">
        <v>143</v>
      </c>
      <c r="F877" t="s">
        <v>469</v>
      </c>
      <c r="G877" t="str">
        <f t="shared" si="43"/>
        <v>Proportion of individuals who do not belong to a SHG for each reason</v>
      </c>
      <c r="H877" t="s">
        <v>86</v>
      </c>
      <c r="I877" t="s">
        <v>740</v>
      </c>
      <c r="J877" t="s">
        <v>93</v>
      </c>
      <c r="K877" t="s">
        <v>449</v>
      </c>
      <c r="L877" t="str">
        <f t="shared" si="44"/>
        <v>1.1 All Individuals</v>
      </c>
      <c r="M877" t="str">
        <f t="shared" si="40"/>
        <v>Proportion of individuals who do not belong to a SHG for each reason (Among individuals who do not belong to a SHG)</v>
      </c>
      <c r="N877" t="s">
        <v>205</v>
      </c>
      <c r="O877" s="19">
        <v>4.1785611793774324E-2</v>
      </c>
      <c r="P877">
        <v>4.7754457975280823E-3</v>
      </c>
      <c r="Q877" s="19">
        <v>3.2419943836229627E-2</v>
      </c>
      <c r="R877" s="19">
        <v>5.1151279751319022E-2</v>
      </c>
      <c r="S877">
        <v>1901</v>
      </c>
      <c r="T877" t="str">
        <f t="shared" si="41"/>
        <v>1</v>
      </c>
      <c r="V877" s="32"/>
      <c r="W877" s="32"/>
    </row>
    <row r="878" spans="1:23" x14ac:dyDescent="0.25">
      <c r="A878" t="s">
        <v>439</v>
      </c>
      <c r="B878" t="str">
        <f t="shared" si="39"/>
        <v>Kenya</v>
      </c>
      <c r="C878" t="s">
        <v>68</v>
      </c>
      <c r="D878" t="str">
        <f t="shared" si="42"/>
        <v>FII</v>
      </c>
      <c r="E878" t="s">
        <v>143</v>
      </c>
      <c r="F878" t="s">
        <v>469</v>
      </c>
      <c r="G878" t="str">
        <f t="shared" si="43"/>
        <v>Proportion of individuals who do not belong to a SHG for each reason</v>
      </c>
      <c r="H878" t="s">
        <v>89</v>
      </c>
      <c r="I878" t="s">
        <v>740</v>
      </c>
      <c r="J878" t="s">
        <v>93</v>
      </c>
      <c r="K878" t="s">
        <v>449</v>
      </c>
      <c r="L878" t="str">
        <f t="shared" si="44"/>
        <v>1.1 All Individuals</v>
      </c>
      <c r="M878" t="str">
        <f t="shared" si="40"/>
        <v>Proportion of individuals who do not belong to a SHG for each reason (Among individuals who do not belong to a SHG)</v>
      </c>
      <c r="N878" t="s">
        <v>206</v>
      </c>
      <c r="O878" s="19">
        <v>0.45012335629431638</v>
      </c>
      <c r="P878">
        <v>1.1788652527489899E-2</v>
      </c>
      <c r="Q878" s="19">
        <v>0.4270032938079007</v>
      </c>
      <c r="R878" s="19">
        <v>0.47324341878073206</v>
      </c>
      <c r="S878">
        <v>1901</v>
      </c>
      <c r="T878" t="str">
        <f t="shared" si="41"/>
        <v>1</v>
      </c>
      <c r="V878" s="32"/>
      <c r="W878" s="32"/>
    </row>
    <row r="879" spans="1:23" x14ac:dyDescent="0.25">
      <c r="A879" t="s">
        <v>439</v>
      </c>
      <c r="B879" t="str">
        <f t="shared" si="39"/>
        <v>Kenya</v>
      </c>
      <c r="C879" t="s">
        <v>68</v>
      </c>
      <c r="D879" t="str">
        <f t="shared" si="42"/>
        <v>FII</v>
      </c>
      <c r="E879" t="s">
        <v>143</v>
      </c>
      <c r="F879" t="s">
        <v>469</v>
      </c>
      <c r="G879" t="str">
        <f t="shared" si="43"/>
        <v>Proportion of individuals who do not belong to a SHG for each reason</v>
      </c>
      <c r="H879" t="s">
        <v>84</v>
      </c>
      <c r="I879" t="s">
        <v>740</v>
      </c>
      <c r="J879" t="s">
        <v>93</v>
      </c>
      <c r="K879" t="s">
        <v>449</v>
      </c>
      <c r="L879" t="str">
        <f t="shared" si="44"/>
        <v>1.1 All Individuals</v>
      </c>
      <c r="M879" t="str">
        <f t="shared" si="40"/>
        <v>Proportion of individuals who do not belong to a SHG for each reason (Among individuals who do not belong to a SHG)</v>
      </c>
      <c r="N879" t="s">
        <v>207</v>
      </c>
      <c r="O879" s="19">
        <v>9.9696486045470989E-2</v>
      </c>
      <c r="P879">
        <v>7.289277328823199E-3</v>
      </c>
      <c r="Q879" s="19">
        <v>8.5400658177933575E-2</v>
      </c>
      <c r="R879" s="19">
        <v>0.1139923139130084</v>
      </c>
      <c r="S879">
        <v>1901</v>
      </c>
      <c r="T879" t="str">
        <f t="shared" si="41"/>
        <v>1</v>
      </c>
      <c r="V879" s="32"/>
      <c r="W879" s="32"/>
    </row>
    <row r="880" spans="1:23" x14ac:dyDescent="0.25">
      <c r="A880" t="s">
        <v>439</v>
      </c>
      <c r="B880" t="str">
        <f t="shared" si="39"/>
        <v>Kenya</v>
      </c>
      <c r="C880" t="s">
        <v>68</v>
      </c>
      <c r="D880" t="str">
        <f t="shared" si="42"/>
        <v>FII</v>
      </c>
      <c r="E880" t="s">
        <v>143</v>
      </c>
      <c r="F880" t="s">
        <v>469</v>
      </c>
      <c r="G880" t="str">
        <f t="shared" si="43"/>
        <v>Proportion of individuals who do not belong to a SHG for each reason</v>
      </c>
      <c r="H880" t="s">
        <v>85</v>
      </c>
      <c r="I880" t="s">
        <v>740</v>
      </c>
      <c r="J880" t="s">
        <v>93</v>
      </c>
      <c r="K880" t="s">
        <v>449</v>
      </c>
      <c r="L880" t="str">
        <f t="shared" si="44"/>
        <v>1.1 All Individuals</v>
      </c>
      <c r="M880" t="str">
        <f t="shared" si="40"/>
        <v>Proportion of individuals who do not belong to a SHG for each reason (Among individuals who do not belong to a SHG)</v>
      </c>
      <c r="N880" t="s">
        <v>208</v>
      </c>
      <c r="O880" s="19">
        <v>6.7029156204481133E-2</v>
      </c>
      <c r="P880">
        <v>5.9317861227557332E-3</v>
      </c>
      <c r="Q880" s="19">
        <v>5.5395658186419929E-2</v>
      </c>
      <c r="R880" s="19">
        <v>7.8662654222542344E-2</v>
      </c>
      <c r="S880">
        <v>1901</v>
      </c>
      <c r="T880" t="str">
        <f t="shared" si="41"/>
        <v>1</v>
      </c>
      <c r="V880" s="32"/>
      <c r="W880" s="32"/>
    </row>
    <row r="881" spans="1:23" x14ac:dyDescent="0.25">
      <c r="A881" t="s">
        <v>439</v>
      </c>
      <c r="B881" t="str">
        <f t="shared" si="39"/>
        <v>Kenya</v>
      </c>
      <c r="C881" t="s">
        <v>68</v>
      </c>
      <c r="D881" t="str">
        <f t="shared" si="42"/>
        <v>FII</v>
      </c>
      <c r="E881" t="s">
        <v>143</v>
      </c>
      <c r="F881" t="s">
        <v>469</v>
      </c>
      <c r="G881" t="str">
        <f t="shared" si="43"/>
        <v>Proportion of individuals who do not belong to a SHG for each reason</v>
      </c>
      <c r="H881" t="s">
        <v>64</v>
      </c>
      <c r="I881" t="s">
        <v>740</v>
      </c>
      <c r="J881" t="s">
        <v>93</v>
      </c>
      <c r="K881" t="s">
        <v>449</v>
      </c>
      <c r="L881" t="str">
        <f t="shared" si="44"/>
        <v>1.1 All Individuals</v>
      </c>
      <c r="M881" t="str">
        <f t="shared" si="40"/>
        <v>Proportion of individuals who do not belong to a SHG for each reason (Among individuals who do not belong to a SHG)</v>
      </c>
      <c r="N881" t="s">
        <v>209</v>
      </c>
      <c r="O881" s="19">
        <v>7.3393301381715986E-2</v>
      </c>
      <c r="P881">
        <v>6.0910316607876583E-3</v>
      </c>
      <c r="Q881" s="19">
        <v>6.1447488891632172E-2</v>
      </c>
      <c r="R881" s="19">
        <v>8.5339113871799793E-2</v>
      </c>
      <c r="S881">
        <v>1901</v>
      </c>
      <c r="T881" t="str">
        <f t="shared" si="41"/>
        <v>1</v>
      </c>
      <c r="V881" s="32"/>
      <c r="W881" s="32"/>
    </row>
    <row r="882" spans="1:23" x14ac:dyDescent="0.25">
      <c r="A882" t="s">
        <v>439</v>
      </c>
      <c r="B882" t="str">
        <f t="shared" si="39"/>
        <v>Kenya</v>
      </c>
      <c r="C882" t="s">
        <v>68</v>
      </c>
      <c r="D882" t="str">
        <f t="shared" si="42"/>
        <v>FII</v>
      </c>
      <c r="E882" t="s">
        <v>143</v>
      </c>
      <c r="F882" t="s">
        <v>469</v>
      </c>
      <c r="G882" t="str">
        <f t="shared" si="43"/>
        <v>Proportion of individuals who do not belong to a SHG for each reason</v>
      </c>
      <c r="H882" t="s">
        <v>90</v>
      </c>
      <c r="I882" t="s">
        <v>740</v>
      </c>
      <c r="J882" t="s">
        <v>93</v>
      </c>
      <c r="K882" t="s">
        <v>449</v>
      </c>
      <c r="L882" t="str">
        <f t="shared" si="44"/>
        <v>1.1 All Individuals</v>
      </c>
      <c r="M882" t="str">
        <f t="shared" si="40"/>
        <v>Proportion of individuals who do not belong to a SHG for each reason (Among individuals who do not belong to a SHG)</v>
      </c>
      <c r="N882" t="s">
        <v>210</v>
      </c>
      <c r="O882" s="19">
        <v>3.1211271309212401E-2</v>
      </c>
      <c r="P882">
        <v>4.0281801355526361E-3</v>
      </c>
      <c r="Q882" s="19">
        <v>2.3311150729414004E-2</v>
      </c>
      <c r="R882" s="19">
        <v>3.9111391889010798E-2</v>
      </c>
      <c r="S882">
        <v>1901</v>
      </c>
      <c r="T882" t="str">
        <f t="shared" si="41"/>
        <v>1</v>
      </c>
      <c r="V882" s="32"/>
      <c r="W882" s="32"/>
    </row>
    <row r="883" spans="1:23" x14ac:dyDescent="0.25">
      <c r="A883" t="s">
        <v>439</v>
      </c>
      <c r="B883" t="str">
        <f t="shared" si="39"/>
        <v>Kenya</v>
      </c>
      <c r="C883" t="s">
        <v>68</v>
      </c>
      <c r="D883" t="str">
        <f t="shared" si="42"/>
        <v>FII</v>
      </c>
      <c r="E883" t="s">
        <v>143</v>
      </c>
      <c r="F883" t="s">
        <v>469</v>
      </c>
      <c r="G883" t="str">
        <f t="shared" si="43"/>
        <v>Proportion of individuals who do not belong to a SHG for each reason</v>
      </c>
      <c r="H883" t="s">
        <v>88</v>
      </c>
      <c r="I883" t="s">
        <v>740</v>
      </c>
      <c r="J883" t="s">
        <v>93</v>
      </c>
      <c r="K883" t="s">
        <v>449</v>
      </c>
      <c r="L883" t="str">
        <f t="shared" si="44"/>
        <v>1.1 All Individuals</v>
      </c>
      <c r="M883" t="str">
        <f t="shared" si="40"/>
        <v>Proportion of individuals who do not belong to a SHG for each reason (Among individuals who do not belong to a SHG)</v>
      </c>
      <c r="N883" t="s">
        <v>211</v>
      </c>
      <c r="O883" s="19">
        <v>1.8649806135493458E-2</v>
      </c>
      <c r="P883">
        <v>3.0448322286347005E-3</v>
      </c>
      <c r="Q883" s="19">
        <v>1.2678240579334359E-2</v>
      </c>
      <c r="R883" s="19">
        <v>2.4621371691652558E-2</v>
      </c>
      <c r="S883">
        <v>1901</v>
      </c>
      <c r="T883" t="str">
        <f t="shared" si="41"/>
        <v>1</v>
      </c>
      <c r="V883" s="32"/>
      <c r="W883" s="32"/>
    </row>
    <row r="884" spans="1:23" x14ac:dyDescent="0.25">
      <c r="A884" t="s">
        <v>439</v>
      </c>
      <c r="B884" t="str">
        <f t="shared" si="39"/>
        <v>Kenya</v>
      </c>
      <c r="C884" t="s">
        <v>68</v>
      </c>
      <c r="D884" t="str">
        <f t="shared" si="42"/>
        <v>FII</v>
      </c>
      <c r="E884" t="s">
        <v>143</v>
      </c>
      <c r="F884" t="s">
        <v>469</v>
      </c>
      <c r="G884" t="str">
        <f t="shared" si="43"/>
        <v>Proportion of individuals who do not belong to a SHG for each reason</v>
      </c>
      <c r="H884" t="s">
        <v>83</v>
      </c>
      <c r="I884" t="s">
        <v>740</v>
      </c>
      <c r="J884" t="s">
        <v>93</v>
      </c>
      <c r="K884" t="s">
        <v>449</v>
      </c>
      <c r="L884" t="str">
        <f t="shared" si="44"/>
        <v>1.1 All Individuals</v>
      </c>
      <c r="M884" t="str">
        <f t="shared" si="40"/>
        <v>Proportion of individuals who do not belong to a SHG for each reason (Among individuals who do not belong to a SHG)</v>
      </c>
      <c r="N884" t="s">
        <v>212</v>
      </c>
      <c r="O884" s="19">
        <v>1.7077501745444392E-2</v>
      </c>
      <c r="P884">
        <v>2.9944684475664515E-3</v>
      </c>
      <c r="Q884" s="19">
        <v>1.1204710308094442E-2</v>
      </c>
      <c r="R884" s="19">
        <v>2.2950293182794342E-2</v>
      </c>
      <c r="S884">
        <v>1901</v>
      </c>
      <c r="T884" t="str">
        <f t="shared" si="41"/>
        <v>1</v>
      </c>
      <c r="V884" s="32"/>
      <c r="W884" s="32"/>
    </row>
    <row r="885" spans="1:23" x14ac:dyDescent="0.25">
      <c r="A885" t="s">
        <v>439</v>
      </c>
      <c r="B885" t="str">
        <f t="shared" si="39"/>
        <v>Kenya</v>
      </c>
      <c r="C885" t="s">
        <v>68</v>
      </c>
      <c r="D885" t="str">
        <f t="shared" si="42"/>
        <v>FII</v>
      </c>
      <c r="E885" t="s">
        <v>143</v>
      </c>
      <c r="F885" t="s">
        <v>469</v>
      </c>
      <c r="G885" t="str">
        <f t="shared" si="43"/>
        <v>Proportion of individuals who do not belong to a SHG for each reason</v>
      </c>
      <c r="H885" t="s">
        <v>87</v>
      </c>
      <c r="I885" t="s">
        <v>740</v>
      </c>
      <c r="J885" t="s">
        <v>93</v>
      </c>
      <c r="K885" t="s">
        <v>449</v>
      </c>
      <c r="L885" t="str">
        <f t="shared" si="44"/>
        <v>1.1 All Individuals</v>
      </c>
      <c r="M885" t="str">
        <f t="shared" si="40"/>
        <v>Proportion of individuals who do not belong to a SHG for each reason (Among individuals who do not belong to a SHG)</v>
      </c>
      <c r="N885" t="s">
        <v>213</v>
      </c>
      <c r="O885" s="19">
        <v>7.0068017113691428E-2</v>
      </c>
      <c r="P885">
        <v>6.076383481023663E-3</v>
      </c>
      <c r="Q885" s="19">
        <v>5.8150932829029403E-2</v>
      </c>
      <c r="R885" s="19">
        <v>8.1985101398353452E-2</v>
      </c>
      <c r="S885">
        <v>1901</v>
      </c>
      <c r="T885" t="str">
        <f t="shared" si="41"/>
        <v>1</v>
      </c>
      <c r="V885" s="32"/>
      <c r="W885" s="32"/>
    </row>
    <row r="886" spans="1:23" x14ac:dyDescent="0.25">
      <c r="A886" t="s">
        <v>439</v>
      </c>
      <c r="B886" t="str">
        <f t="shared" si="39"/>
        <v>Kenya</v>
      </c>
      <c r="C886" t="s">
        <v>68</v>
      </c>
      <c r="D886" t="str">
        <f t="shared" si="42"/>
        <v>FII</v>
      </c>
      <c r="E886" t="s">
        <v>143</v>
      </c>
      <c r="F886" t="s">
        <v>469</v>
      </c>
      <c r="G886" t="str">
        <f t="shared" si="43"/>
        <v>Proportion of individuals who do not belong to a SHG for each reason</v>
      </c>
      <c r="H886" t="s">
        <v>82</v>
      </c>
      <c r="I886" t="s">
        <v>740</v>
      </c>
      <c r="J886" t="s">
        <v>93</v>
      </c>
      <c r="K886" t="s">
        <v>449</v>
      </c>
      <c r="L886" t="str">
        <f t="shared" si="44"/>
        <v>1.1 All Individuals</v>
      </c>
      <c r="M886" t="str">
        <f t="shared" si="40"/>
        <v>Proportion of individuals who do not belong to a SHG for each reason (Among individuals who do not belong to a SHG)</v>
      </c>
      <c r="N886" t="s">
        <v>214</v>
      </c>
      <c r="O886" s="19">
        <v>0.13096549197640042</v>
      </c>
      <c r="P886">
        <v>8.0950196681313889E-3</v>
      </c>
      <c r="Q886" s="19">
        <v>0.11508943149200407</v>
      </c>
      <c r="R886" s="19">
        <v>0.14684155246079678</v>
      </c>
      <c r="S886">
        <v>1901</v>
      </c>
      <c r="T886" t="str">
        <f t="shared" si="41"/>
        <v>1</v>
      </c>
      <c r="V886" s="32"/>
      <c r="W886" s="32"/>
    </row>
    <row r="887" spans="1:23" x14ac:dyDescent="0.25">
      <c r="A887" t="s">
        <v>439</v>
      </c>
      <c r="B887" t="str">
        <f t="shared" si="39"/>
        <v>Kenya</v>
      </c>
      <c r="C887" t="s">
        <v>68</v>
      </c>
      <c r="D887" t="str">
        <f t="shared" si="42"/>
        <v>FII</v>
      </c>
      <c r="E887" t="s">
        <v>143</v>
      </c>
      <c r="F887" t="s">
        <v>579</v>
      </c>
      <c r="G887" t="str">
        <f t="shared" si="43"/>
        <v>Proportion of individuals who have used a SHG recently</v>
      </c>
      <c r="H887" t="s">
        <v>72</v>
      </c>
      <c r="I887" t="s">
        <v>746</v>
      </c>
      <c r="J887" t="s">
        <v>66</v>
      </c>
      <c r="K887" t="s">
        <v>116</v>
      </c>
      <c r="L887" t="str">
        <f t="shared" si="44"/>
        <v>1.3 Males</v>
      </c>
      <c r="M887" t="str">
        <f t="shared" si="40"/>
        <v>Proportion of individuals who have used a SHG recently (Among all question respondents)</v>
      </c>
      <c r="N887" t="s">
        <v>181</v>
      </c>
      <c r="O887" s="19">
        <v>1.234453423504059E-2</v>
      </c>
      <c r="P887">
        <v>3.0908148661446789E-3</v>
      </c>
      <c r="Q887" s="19">
        <v>6.2842025455685461E-3</v>
      </c>
      <c r="R887" s="19">
        <v>1.8404865924512633E-2</v>
      </c>
      <c r="S887">
        <v>1247</v>
      </c>
      <c r="T887" t="str">
        <f t="shared" si="41"/>
        <v>1</v>
      </c>
      <c r="V887" s="32"/>
      <c r="W887" s="32"/>
    </row>
    <row r="888" spans="1:23" x14ac:dyDescent="0.25">
      <c r="A888" t="s">
        <v>439</v>
      </c>
      <c r="B888" t="str">
        <f t="shared" si="39"/>
        <v>Kenya</v>
      </c>
      <c r="C888" t="s">
        <v>68</v>
      </c>
      <c r="D888" t="str">
        <f t="shared" si="42"/>
        <v>FII</v>
      </c>
      <c r="E888" t="s">
        <v>143</v>
      </c>
      <c r="F888" t="s">
        <v>579</v>
      </c>
      <c r="G888" t="str">
        <f t="shared" si="43"/>
        <v>Proportion of individuals who have used a SHG recently</v>
      </c>
      <c r="H888" t="s">
        <v>72</v>
      </c>
      <c r="I888" t="s">
        <v>746</v>
      </c>
      <c r="J888" t="s">
        <v>66</v>
      </c>
      <c r="K888" t="s">
        <v>115</v>
      </c>
      <c r="L888" t="str">
        <f t="shared" si="44"/>
        <v>1.2 Females</v>
      </c>
      <c r="M888" t="str">
        <f t="shared" si="40"/>
        <v>Proportion of individuals who have used a SHG recently (Among all question respondents)</v>
      </c>
      <c r="N888" t="s">
        <v>181</v>
      </c>
      <c r="O888" s="19">
        <v>3.4835997328539359E-3</v>
      </c>
      <c r="P888">
        <v>1.4465573994325053E-3</v>
      </c>
      <c r="Q888" s="19">
        <v>6.4725461738084338E-4</v>
      </c>
      <c r="R888" s="19">
        <v>6.3199448483270285E-3</v>
      </c>
      <c r="S888">
        <v>1753</v>
      </c>
      <c r="T888" t="str">
        <f t="shared" si="41"/>
        <v>1</v>
      </c>
      <c r="V888" s="32"/>
      <c r="W888" s="32"/>
    </row>
    <row r="889" spans="1:23" x14ac:dyDescent="0.25">
      <c r="A889" t="s">
        <v>439</v>
      </c>
      <c r="B889" t="str">
        <f t="shared" si="39"/>
        <v>Kenya</v>
      </c>
      <c r="C889" t="s">
        <v>68</v>
      </c>
      <c r="D889" t="str">
        <f t="shared" si="42"/>
        <v>FII</v>
      </c>
      <c r="E889" t="s">
        <v>143</v>
      </c>
      <c r="F889" t="s">
        <v>579</v>
      </c>
      <c r="G889" t="str">
        <f t="shared" si="43"/>
        <v>Proportion of individuals who have used a SHG recently</v>
      </c>
      <c r="H889" t="s">
        <v>72</v>
      </c>
      <c r="I889" t="s">
        <v>746</v>
      </c>
      <c r="J889" t="s">
        <v>66</v>
      </c>
      <c r="K889" t="s">
        <v>135</v>
      </c>
      <c r="L889" t="str">
        <f t="shared" si="44"/>
        <v>6.2 Urban individuals</v>
      </c>
      <c r="M889" t="str">
        <f t="shared" si="40"/>
        <v>Proportion of individuals who have used a SHG recently (Among all question respondents)</v>
      </c>
      <c r="N889" t="s">
        <v>181</v>
      </c>
      <c r="O889" s="19">
        <v>1.2567807050595535E-2</v>
      </c>
      <c r="P889">
        <v>3.6470706413999372E-3</v>
      </c>
      <c r="Q889" s="19">
        <v>5.416793890953067E-3</v>
      </c>
      <c r="R889" s="19">
        <v>1.9718820210238002E-2</v>
      </c>
      <c r="S889">
        <v>1169</v>
      </c>
      <c r="T889" t="str">
        <f t="shared" si="41"/>
        <v>1</v>
      </c>
      <c r="V889" s="32"/>
      <c r="W889" s="32"/>
    </row>
    <row r="890" spans="1:23" x14ac:dyDescent="0.25">
      <c r="A890" t="s">
        <v>439</v>
      </c>
      <c r="B890" t="str">
        <f t="shared" si="39"/>
        <v>Kenya</v>
      </c>
      <c r="C890" t="s">
        <v>68</v>
      </c>
      <c r="D890" t="str">
        <f t="shared" si="42"/>
        <v>FII</v>
      </c>
      <c r="E890" t="s">
        <v>143</v>
      </c>
      <c r="F890" t="s">
        <v>579</v>
      </c>
      <c r="G890" t="str">
        <f t="shared" si="43"/>
        <v>Proportion of individuals who have used a SHG recently</v>
      </c>
      <c r="H890" t="s">
        <v>72</v>
      </c>
      <c r="I890" t="s">
        <v>746</v>
      </c>
      <c r="J890" t="s">
        <v>66</v>
      </c>
      <c r="K890" t="s">
        <v>134</v>
      </c>
      <c r="L890" t="str">
        <f t="shared" si="44"/>
        <v>6.1 Rural individuals</v>
      </c>
      <c r="M890" t="str">
        <f t="shared" si="40"/>
        <v>Proportion of individuals who have used a SHG recently (Among all question respondents)</v>
      </c>
      <c r="N890" t="s">
        <v>181</v>
      </c>
      <c r="O890" s="19">
        <v>5.1338806809413332E-3</v>
      </c>
      <c r="P890">
        <v>1.6380211946675043E-3</v>
      </c>
      <c r="Q890" s="19">
        <v>1.922121910525979E-3</v>
      </c>
      <c r="R890" s="19">
        <v>8.3456394513566866E-3</v>
      </c>
      <c r="S890">
        <v>1831</v>
      </c>
      <c r="T890" t="str">
        <f t="shared" si="41"/>
        <v>1</v>
      </c>
      <c r="V890" s="32"/>
      <c r="W890" s="32"/>
    </row>
    <row r="891" spans="1:23" x14ac:dyDescent="0.25">
      <c r="A891" t="s">
        <v>439</v>
      </c>
      <c r="B891" t="str">
        <f t="shared" si="39"/>
        <v>Kenya</v>
      </c>
      <c r="C891" t="s">
        <v>68</v>
      </c>
      <c r="D891" t="str">
        <f t="shared" si="42"/>
        <v>FII</v>
      </c>
      <c r="E891" t="s">
        <v>143</v>
      </c>
      <c r="F891" t="s">
        <v>579</v>
      </c>
      <c r="G891" t="str">
        <f t="shared" si="43"/>
        <v>Proportion of individuals who have used a SHG recently</v>
      </c>
      <c r="H891" t="s">
        <v>72</v>
      </c>
      <c r="I891" t="s">
        <v>746</v>
      </c>
      <c r="J891" t="s">
        <v>66</v>
      </c>
      <c r="K891" t="s">
        <v>419</v>
      </c>
      <c r="L891" t="str">
        <f t="shared" si="44"/>
        <v>7.1 Individuals in the two lowest PPI quintiles</v>
      </c>
      <c r="M891" t="str">
        <f t="shared" si="40"/>
        <v>Proportion of individuals who have used a SHG recently (Among all question respondents)</v>
      </c>
      <c r="N891" t="s">
        <v>181</v>
      </c>
      <c r="O891" s="19">
        <v>0</v>
      </c>
      <c r="P891"/>
      <c r="S891">
        <v>578</v>
      </c>
      <c r="T891" t="str">
        <f t="shared" si="41"/>
        <v>1</v>
      </c>
      <c r="V891" s="32"/>
      <c r="W891" s="32"/>
    </row>
    <row r="892" spans="1:23" x14ac:dyDescent="0.25">
      <c r="A892" t="s">
        <v>439</v>
      </c>
      <c r="B892" t="str">
        <f t="shared" si="39"/>
        <v>Kenya</v>
      </c>
      <c r="C892" t="s">
        <v>68</v>
      </c>
      <c r="D892" t="str">
        <f t="shared" si="42"/>
        <v>FII</v>
      </c>
      <c r="E892" t="s">
        <v>143</v>
      </c>
      <c r="F892" t="s">
        <v>579</v>
      </c>
      <c r="G892" t="str">
        <f t="shared" si="43"/>
        <v>Proportion of individuals who have used a SHG recently</v>
      </c>
      <c r="H892" t="s">
        <v>72</v>
      </c>
      <c r="I892" t="s">
        <v>746</v>
      </c>
      <c r="J892" t="s">
        <v>66</v>
      </c>
      <c r="K892" t="s">
        <v>420</v>
      </c>
      <c r="L892" t="str">
        <f t="shared" si="44"/>
        <v>7.2 Individuals in the middle PPI quintile</v>
      </c>
      <c r="M892" t="str">
        <f t="shared" si="40"/>
        <v>Proportion of individuals who have used a SHG recently (Among all question respondents)</v>
      </c>
      <c r="N892" t="s">
        <v>181</v>
      </c>
      <c r="O892" s="19">
        <v>2.0372180767886912E-3</v>
      </c>
      <c r="P892">
        <v>1.4506801116268525E-3</v>
      </c>
      <c r="Q892" s="19">
        <v>-8.0721066854902044E-4</v>
      </c>
      <c r="R892" s="19">
        <v>4.8816468221264033E-3</v>
      </c>
      <c r="S892">
        <v>862</v>
      </c>
      <c r="T892" t="str">
        <f t="shared" si="41"/>
        <v>1</v>
      </c>
      <c r="V892" s="32"/>
      <c r="W892" s="32"/>
    </row>
    <row r="893" spans="1:23" x14ac:dyDescent="0.25">
      <c r="A893" t="s">
        <v>439</v>
      </c>
      <c r="B893" t="str">
        <f t="shared" si="39"/>
        <v>Kenya</v>
      </c>
      <c r="C893" t="s">
        <v>68</v>
      </c>
      <c r="D893" t="str">
        <f t="shared" si="42"/>
        <v>FII</v>
      </c>
      <c r="E893" t="s">
        <v>143</v>
      </c>
      <c r="F893" t="s">
        <v>579</v>
      </c>
      <c r="G893" t="str">
        <f t="shared" si="43"/>
        <v>Proportion of individuals who have used a SHG recently</v>
      </c>
      <c r="H893" t="s">
        <v>72</v>
      </c>
      <c r="I893" t="s">
        <v>746</v>
      </c>
      <c r="J893" t="s">
        <v>66</v>
      </c>
      <c r="K893" t="s">
        <v>421</v>
      </c>
      <c r="L893" t="str">
        <f t="shared" si="44"/>
        <v>7.3 Individuals in the two highest PPI quintiles</v>
      </c>
      <c r="M893" t="str">
        <f t="shared" si="40"/>
        <v>Proportion of individuals who have used a SHG recently (Among all question respondents)</v>
      </c>
      <c r="N893" t="s">
        <v>181</v>
      </c>
      <c r="O893" s="19">
        <v>1.396098738296502E-2</v>
      </c>
      <c r="P893">
        <v>3.1401629556979454E-3</v>
      </c>
      <c r="Q893" s="19">
        <v>7.8038961644087889E-3</v>
      </c>
      <c r="R893" s="19">
        <v>2.0118078601521251E-2</v>
      </c>
      <c r="S893">
        <v>1560</v>
      </c>
      <c r="T893" t="str">
        <f t="shared" si="41"/>
        <v>1</v>
      </c>
      <c r="V893" s="32"/>
      <c r="W893" s="32"/>
    </row>
    <row r="894" spans="1:23" x14ac:dyDescent="0.25">
      <c r="A894" t="s">
        <v>439</v>
      </c>
      <c r="B894" t="str">
        <f t="shared" si="39"/>
        <v>Kenya</v>
      </c>
      <c r="C894" t="s">
        <v>68</v>
      </c>
      <c r="D894" t="str">
        <f t="shared" si="42"/>
        <v>FII</v>
      </c>
      <c r="E894" t="s">
        <v>143</v>
      </c>
      <c r="F894" t="s">
        <v>579</v>
      </c>
      <c r="G894" t="str">
        <f t="shared" si="43"/>
        <v>Proportion of individuals who have used a SHG recently</v>
      </c>
      <c r="H894" t="s">
        <v>72</v>
      </c>
      <c r="I894" t="s">
        <v>746</v>
      </c>
      <c r="J894" t="s">
        <v>66</v>
      </c>
      <c r="K894" t="s">
        <v>128</v>
      </c>
      <c r="L894" t="str">
        <f t="shared" si="44"/>
        <v>4.2 Individuals who do not use mobile money</v>
      </c>
      <c r="M894" t="str">
        <f t="shared" si="40"/>
        <v>Proportion of individuals who have used a SHG recently (Among all question respondents)</v>
      </c>
      <c r="N894" t="s">
        <v>181</v>
      </c>
      <c r="O894" s="19">
        <v>0</v>
      </c>
      <c r="P894"/>
      <c r="S894">
        <v>541</v>
      </c>
      <c r="T894" t="str">
        <f t="shared" si="41"/>
        <v>1</v>
      </c>
      <c r="V894" s="32"/>
      <c r="W894" s="32"/>
    </row>
    <row r="895" spans="1:23" x14ac:dyDescent="0.25">
      <c r="A895" t="s">
        <v>439</v>
      </c>
      <c r="B895" t="str">
        <f t="shared" si="39"/>
        <v>Kenya</v>
      </c>
      <c r="C895" t="s">
        <v>68</v>
      </c>
      <c r="D895" t="str">
        <f t="shared" si="42"/>
        <v>FII</v>
      </c>
      <c r="E895" t="s">
        <v>143</v>
      </c>
      <c r="F895" t="s">
        <v>579</v>
      </c>
      <c r="G895" t="str">
        <f t="shared" si="43"/>
        <v>Proportion of individuals who have used a SHG recently</v>
      </c>
      <c r="H895" t="s">
        <v>72</v>
      </c>
      <c r="I895" t="s">
        <v>746</v>
      </c>
      <c r="J895" t="s">
        <v>66</v>
      </c>
      <c r="K895" t="s">
        <v>132</v>
      </c>
      <c r="L895" t="str">
        <f t="shared" si="44"/>
        <v>5.2 Individuals without a formal ID</v>
      </c>
      <c r="M895" t="str">
        <f t="shared" si="40"/>
        <v>Proportion of individuals who have used a SHG recently (Among all question respondents)</v>
      </c>
      <c r="N895" t="s">
        <v>181</v>
      </c>
      <c r="O895" s="19">
        <v>9.6474410002739455E-3</v>
      </c>
      <c r="P895">
        <v>2.0766944440584528E-3</v>
      </c>
      <c r="Q895" s="19">
        <v>5.575551322722209E-3</v>
      </c>
      <c r="R895" s="19">
        <v>1.3719330677825683E-2</v>
      </c>
      <c r="S895">
        <v>2459</v>
      </c>
      <c r="T895" t="str">
        <f t="shared" si="41"/>
        <v>1</v>
      </c>
      <c r="V895" s="32"/>
      <c r="W895" s="32"/>
    </row>
    <row r="896" spans="1:23" x14ac:dyDescent="0.25">
      <c r="A896" t="s">
        <v>439</v>
      </c>
      <c r="B896" t="str">
        <f t="shared" si="39"/>
        <v>Kenya</v>
      </c>
      <c r="C896" t="s">
        <v>68</v>
      </c>
      <c r="D896" t="str">
        <f t="shared" si="42"/>
        <v>FII</v>
      </c>
      <c r="E896" t="s">
        <v>143</v>
      </c>
      <c r="F896" t="s">
        <v>579</v>
      </c>
      <c r="G896" t="str">
        <f t="shared" si="43"/>
        <v>Proportion of individuals who have used a SHG recently</v>
      </c>
      <c r="H896" t="s">
        <v>72</v>
      </c>
      <c r="I896" t="s">
        <v>746</v>
      </c>
      <c r="J896" t="s">
        <v>66</v>
      </c>
      <c r="K896" t="s">
        <v>124</v>
      </c>
      <c r="L896" t="str">
        <f t="shared" si="44"/>
        <v>3.2 Individuals who do not have access to a mobile phone</v>
      </c>
      <c r="M896" t="str">
        <f t="shared" si="40"/>
        <v>Proportion of individuals who have used a SHG recently (Among all question respondents)</v>
      </c>
      <c r="N896" t="s">
        <v>181</v>
      </c>
      <c r="O896" s="19">
        <v>0</v>
      </c>
      <c r="P896"/>
      <c r="S896">
        <v>194</v>
      </c>
      <c r="T896" t="str">
        <f t="shared" si="41"/>
        <v>1</v>
      </c>
      <c r="V896" s="32"/>
      <c r="W896" s="32"/>
    </row>
    <row r="897" spans="1:23" x14ac:dyDescent="0.25">
      <c r="A897" t="s">
        <v>439</v>
      </c>
      <c r="B897" t="str">
        <f t="shared" si="39"/>
        <v>Kenya</v>
      </c>
      <c r="C897" t="s">
        <v>68</v>
      </c>
      <c r="D897" t="str">
        <f t="shared" si="42"/>
        <v>FII</v>
      </c>
      <c r="E897" t="s">
        <v>143</v>
      </c>
      <c r="F897" t="s">
        <v>579</v>
      </c>
      <c r="G897" t="str">
        <f t="shared" si="43"/>
        <v>Proportion of individuals who have used a SHG recently</v>
      </c>
      <c r="H897" t="s">
        <v>72</v>
      </c>
      <c r="I897" t="s">
        <v>746</v>
      </c>
      <c r="J897" t="s">
        <v>66</v>
      </c>
      <c r="K897" t="s">
        <v>123</v>
      </c>
      <c r="L897" t="str">
        <f t="shared" si="44"/>
        <v>3.1 Individuals who have access to a mobile phone</v>
      </c>
      <c r="M897" t="str">
        <f t="shared" si="40"/>
        <v>Proportion of individuals who have used a SHG recently (Among all question respondents)</v>
      </c>
      <c r="N897" t="s">
        <v>181</v>
      </c>
      <c r="O897" s="19">
        <v>8.4060973018443945E-3</v>
      </c>
      <c r="P897">
        <v>1.8107238188375275E-3</v>
      </c>
      <c r="Q897" s="19">
        <v>4.8557109424469513E-3</v>
      </c>
      <c r="R897" s="19">
        <v>1.1956483661241838E-2</v>
      </c>
      <c r="S897">
        <v>2806</v>
      </c>
      <c r="T897" t="str">
        <f t="shared" si="41"/>
        <v>1</v>
      </c>
      <c r="V897" s="32"/>
      <c r="W897" s="32"/>
    </row>
    <row r="898" spans="1:23" x14ac:dyDescent="0.25">
      <c r="A898" t="s">
        <v>439</v>
      </c>
      <c r="B898" t="str">
        <f t="shared" ref="B898:B961" si="45">A898</f>
        <v>Kenya</v>
      </c>
      <c r="C898" t="s">
        <v>68</v>
      </c>
      <c r="D898" t="str">
        <f t="shared" si="42"/>
        <v>FII</v>
      </c>
      <c r="E898" t="s">
        <v>143</v>
      </c>
      <c r="F898" t="s">
        <v>579</v>
      </c>
      <c r="G898" t="str">
        <f t="shared" si="43"/>
        <v>Proportion of individuals who have used a SHG recently</v>
      </c>
      <c r="H898" t="s">
        <v>72</v>
      </c>
      <c r="I898" t="s">
        <v>746</v>
      </c>
      <c r="J898" t="s">
        <v>66</v>
      </c>
      <c r="K898" t="s">
        <v>132</v>
      </c>
      <c r="L898" t="str">
        <f t="shared" si="44"/>
        <v>5.2 Individuals without a formal ID</v>
      </c>
      <c r="M898" t="str">
        <f t="shared" ref="M898:M961" si="46">CONCATENATE(F898," (Among ",J898,")")</f>
        <v>Proportion of individuals who have used a SHG recently (Among all question respondents)</v>
      </c>
      <c r="N898" t="s">
        <v>181</v>
      </c>
      <c r="O898" s="19">
        <v>0</v>
      </c>
      <c r="P898"/>
      <c r="S898">
        <v>217</v>
      </c>
      <c r="T898" t="str">
        <f t="shared" ref="T898:T961" si="47">IF(S898&gt;=30,"1","0")</f>
        <v>1</v>
      </c>
      <c r="V898" s="32"/>
      <c r="W898" s="32"/>
    </row>
    <row r="899" spans="1:23" x14ac:dyDescent="0.25">
      <c r="A899" t="s">
        <v>439</v>
      </c>
      <c r="B899" t="str">
        <f t="shared" si="45"/>
        <v>Kenya</v>
      </c>
      <c r="C899" t="s">
        <v>68</v>
      </c>
      <c r="D899" t="str">
        <f t="shared" si="42"/>
        <v>FII</v>
      </c>
      <c r="E899" t="s">
        <v>143</v>
      </c>
      <c r="F899" t="s">
        <v>579</v>
      </c>
      <c r="G899" t="str">
        <f t="shared" si="43"/>
        <v>Proportion of individuals who have used a SHG recently</v>
      </c>
      <c r="H899" t="s">
        <v>72</v>
      </c>
      <c r="I899" t="s">
        <v>746</v>
      </c>
      <c r="J899" t="s">
        <v>66</v>
      </c>
      <c r="K899" t="s">
        <v>131</v>
      </c>
      <c r="L899" t="str">
        <f t="shared" si="44"/>
        <v>5.1 Individuals with a formal ID</v>
      </c>
      <c r="M899" t="str">
        <f t="shared" si="46"/>
        <v>Proportion of individuals who have used a SHG recently (Among all question respondents)</v>
      </c>
      <c r="N899" t="s">
        <v>181</v>
      </c>
      <c r="O899" s="19">
        <v>8.4721845649740404E-3</v>
      </c>
      <c r="P899">
        <v>1.8248971393829045E-3</v>
      </c>
      <c r="Q899" s="19">
        <v>4.8940077919264469E-3</v>
      </c>
      <c r="R899" s="19">
        <v>1.2050361338021634E-2</v>
      </c>
      <c r="S899">
        <v>2783</v>
      </c>
      <c r="T899" t="str">
        <f t="shared" si="47"/>
        <v>1</v>
      </c>
      <c r="V899" s="32"/>
      <c r="W899" s="32"/>
    </row>
    <row r="900" spans="1:23" x14ac:dyDescent="0.25">
      <c r="A900" t="s">
        <v>439</v>
      </c>
      <c r="B900" t="str">
        <f t="shared" si="45"/>
        <v>Kenya</v>
      </c>
      <c r="C900" t="s">
        <v>68</v>
      </c>
      <c r="D900" t="str">
        <f t="shared" si="42"/>
        <v>FII</v>
      </c>
      <c r="E900" t="s">
        <v>143</v>
      </c>
      <c r="F900" t="s">
        <v>579</v>
      </c>
      <c r="G900" t="str">
        <f t="shared" si="43"/>
        <v>Proportion of individuals who have used a SHG recently</v>
      </c>
      <c r="H900" t="s">
        <v>72</v>
      </c>
      <c r="I900" t="s">
        <v>746</v>
      </c>
      <c r="J900" t="s">
        <v>66</v>
      </c>
      <c r="K900" t="s">
        <v>121</v>
      </c>
      <c r="L900" t="str">
        <f t="shared" si="44"/>
        <v>2.2 Individuals who do not have a bank account</v>
      </c>
      <c r="M900" t="str">
        <f t="shared" si="46"/>
        <v>Proportion of individuals who have used a SHG recently (Among all question respondents)</v>
      </c>
      <c r="N900" t="s">
        <v>181</v>
      </c>
      <c r="O900" s="19">
        <v>2.0462807264574113E-3</v>
      </c>
      <c r="P900">
        <v>1.0381865072542251E-3</v>
      </c>
      <c r="Q900" s="19">
        <v>1.0651010031501647E-5</v>
      </c>
      <c r="R900" s="19">
        <v>4.0819104428833214E-3</v>
      </c>
      <c r="S900">
        <v>2112</v>
      </c>
      <c r="T900" t="str">
        <f t="shared" si="47"/>
        <v>1</v>
      </c>
      <c r="V900" s="32"/>
      <c r="W900" s="32"/>
    </row>
    <row r="901" spans="1:23" x14ac:dyDescent="0.25">
      <c r="A901" t="s">
        <v>439</v>
      </c>
      <c r="B901" t="str">
        <f t="shared" si="45"/>
        <v>Kenya</v>
      </c>
      <c r="C901" t="s">
        <v>68</v>
      </c>
      <c r="D901" t="str">
        <f t="shared" si="42"/>
        <v>FII</v>
      </c>
      <c r="E901" t="s">
        <v>143</v>
      </c>
      <c r="F901" t="s">
        <v>579</v>
      </c>
      <c r="G901" t="str">
        <f t="shared" si="43"/>
        <v>Proportion of individuals who have used a SHG recently</v>
      </c>
      <c r="H901" t="s">
        <v>72</v>
      </c>
      <c r="I901" t="s">
        <v>746</v>
      </c>
      <c r="J901" t="s">
        <v>66</v>
      </c>
      <c r="K901" t="s">
        <v>120</v>
      </c>
      <c r="L901" t="str">
        <f t="shared" si="44"/>
        <v>2.1 Individuals who have a bank account</v>
      </c>
      <c r="M901" t="str">
        <f t="shared" si="46"/>
        <v>Proportion of individuals who have used a SHG recently (Among all question respondents)</v>
      </c>
      <c r="N901" t="s">
        <v>181</v>
      </c>
      <c r="O901" s="19">
        <v>2.1708135597588496E-2</v>
      </c>
      <c r="P901">
        <v>5.1316224107623779E-3</v>
      </c>
      <c r="Q901" s="19">
        <v>1.164627965953296E-2</v>
      </c>
      <c r="R901" s="19">
        <v>3.1769991535644033E-2</v>
      </c>
      <c r="S901">
        <v>888</v>
      </c>
      <c r="T901" t="str">
        <f t="shared" si="47"/>
        <v>1</v>
      </c>
      <c r="V901" s="32"/>
      <c r="W901" s="32"/>
    </row>
    <row r="902" spans="1:23" x14ac:dyDescent="0.25">
      <c r="A902" t="s">
        <v>439</v>
      </c>
      <c r="B902" t="str">
        <f t="shared" si="45"/>
        <v>Kenya</v>
      </c>
      <c r="C902" t="s">
        <v>68</v>
      </c>
      <c r="D902" t="str">
        <f t="shared" si="42"/>
        <v>FII</v>
      </c>
      <c r="E902" t="s">
        <v>143</v>
      </c>
      <c r="F902" t="s">
        <v>579</v>
      </c>
      <c r="G902" t="str">
        <f t="shared" si="43"/>
        <v>Proportion of individuals who have used a SHG recently</v>
      </c>
      <c r="H902" t="s">
        <v>74</v>
      </c>
      <c r="I902" t="s">
        <v>0</v>
      </c>
      <c r="J902" t="s">
        <v>66</v>
      </c>
      <c r="K902" t="s">
        <v>116</v>
      </c>
      <c r="L902" t="str">
        <f t="shared" si="44"/>
        <v>1.3 Males</v>
      </c>
      <c r="M902" t="str">
        <f t="shared" si="46"/>
        <v>Proportion of individuals who have used a SHG recently (Among all question respondents)</v>
      </c>
      <c r="N902" t="s">
        <v>182</v>
      </c>
      <c r="O902" s="19">
        <v>6.4310733021945038E-2</v>
      </c>
      <c r="P902">
        <v>6.7376688650978853E-3</v>
      </c>
      <c r="Q902" s="19">
        <v>5.1099812955660323E-2</v>
      </c>
      <c r="R902" s="19">
        <v>7.7521653088229753E-2</v>
      </c>
      <c r="S902">
        <v>1247</v>
      </c>
      <c r="T902" t="str">
        <f t="shared" si="47"/>
        <v>1</v>
      </c>
      <c r="V902" s="32"/>
      <c r="W902" s="32"/>
    </row>
    <row r="903" spans="1:23" x14ac:dyDescent="0.25">
      <c r="A903" t="s">
        <v>439</v>
      </c>
      <c r="B903" t="str">
        <f t="shared" si="45"/>
        <v>Kenya</v>
      </c>
      <c r="C903" t="s">
        <v>68</v>
      </c>
      <c r="D903" t="str">
        <f t="shared" si="42"/>
        <v>FII</v>
      </c>
      <c r="E903" t="s">
        <v>143</v>
      </c>
      <c r="F903" t="s">
        <v>579</v>
      </c>
      <c r="G903" t="str">
        <f t="shared" si="43"/>
        <v>Proportion of individuals who have used a SHG recently</v>
      </c>
      <c r="H903" t="s">
        <v>74</v>
      </c>
      <c r="I903" t="s">
        <v>0</v>
      </c>
      <c r="J903" t="s">
        <v>66</v>
      </c>
      <c r="K903" t="s">
        <v>115</v>
      </c>
      <c r="L903" t="str">
        <f t="shared" si="44"/>
        <v>1.2 Females</v>
      </c>
      <c r="M903" t="str">
        <f t="shared" si="46"/>
        <v>Proportion of individuals who have used a SHG recently (Among all question respondents)</v>
      </c>
      <c r="N903" t="s">
        <v>182</v>
      </c>
      <c r="O903" s="19">
        <v>3.0228710657158122E-2</v>
      </c>
      <c r="P903">
        <v>4.245784014355606E-3</v>
      </c>
      <c r="Q903" s="19">
        <v>2.1903767066813469E-2</v>
      </c>
      <c r="R903" s="19">
        <v>3.8553654247502775E-2</v>
      </c>
      <c r="S903">
        <v>1753</v>
      </c>
      <c r="T903" t="str">
        <f t="shared" si="47"/>
        <v>1</v>
      </c>
      <c r="V903" s="32"/>
      <c r="W903" s="32"/>
    </row>
    <row r="904" spans="1:23" x14ac:dyDescent="0.25">
      <c r="A904" t="s">
        <v>439</v>
      </c>
      <c r="B904" t="str">
        <f t="shared" si="45"/>
        <v>Kenya</v>
      </c>
      <c r="C904" t="s">
        <v>68</v>
      </c>
      <c r="D904" t="str">
        <f t="shared" si="42"/>
        <v>FII</v>
      </c>
      <c r="E904" t="s">
        <v>143</v>
      </c>
      <c r="F904" t="s">
        <v>579</v>
      </c>
      <c r="G904" t="str">
        <f t="shared" si="43"/>
        <v>Proportion of individuals who have used a SHG recently</v>
      </c>
      <c r="H904" t="s">
        <v>74</v>
      </c>
      <c r="I904" t="s">
        <v>0</v>
      </c>
      <c r="J904" t="s">
        <v>66</v>
      </c>
      <c r="K904" t="s">
        <v>135</v>
      </c>
      <c r="L904" t="str">
        <f t="shared" si="44"/>
        <v>6.2 Urban individuals</v>
      </c>
      <c r="M904" t="str">
        <f t="shared" si="46"/>
        <v>Proportion of individuals who have used a SHG recently (Among all question respondents)</v>
      </c>
      <c r="N904" t="s">
        <v>182</v>
      </c>
      <c r="O904" s="19">
        <v>4.97033871305766E-2</v>
      </c>
      <c r="P904">
        <v>6.8318437327281227E-3</v>
      </c>
      <c r="Q904" s="19">
        <v>3.630781319165044E-2</v>
      </c>
      <c r="R904" s="19">
        <v>6.309896106950276E-2</v>
      </c>
      <c r="S904">
        <v>1169</v>
      </c>
      <c r="T904" t="str">
        <f t="shared" si="47"/>
        <v>1</v>
      </c>
      <c r="V904" s="32"/>
      <c r="W904" s="32"/>
    </row>
    <row r="905" spans="1:23" x14ac:dyDescent="0.25">
      <c r="A905" t="s">
        <v>439</v>
      </c>
      <c r="B905" t="str">
        <f t="shared" si="45"/>
        <v>Kenya</v>
      </c>
      <c r="C905" t="s">
        <v>68</v>
      </c>
      <c r="D905" t="str">
        <f t="shared" si="42"/>
        <v>FII</v>
      </c>
      <c r="E905" t="s">
        <v>143</v>
      </c>
      <c r="F905" t="s">
        <v>579</v>
      </c>
      <c r="G905" t="str">
        <f t="shared" si="43"/>
        <v>Proportion of individuals who have used a SHG recently</v>
      </c>
      <c r="H905" t="s">
        <v>74</v>
      </c>
      <c r="I905" t="s">
        <v>0</v>
      </c>
      <c r="J905" t="s">
        <v>66</v>
      </c>
      <c r="K905" t="s">
        <v>134</v>
      </c>
      <c r="L905" t="str">
        <f t="shared" si="44"/>
        <v>6.1 Rural individuals</v>
      </c>
      <c r="M905" t="str">
        <f t="shared" si="46"/>
        <v>Proportion of individuals who have used a SHG recently (Among all question respondents)</v>
      </c>
      <c r="N905" t="s">
        <v>182</v>
      </c>
      <c r="O905" s="19">
        <v>4.5349054886387019E-2</v>
      </c>
      <c r="P905">
        <v>4.8334436530902804E-3</v>
      </c>
      <c r="Q905" s="19">
        <v>3.5871854533511077E-2</v>
      </c>
      <c r="R905" s="19">
        <v>5.4826255239262961E-2</v>
      </c>
      <c r="S905">
        <v>1831</v>
      </c>
      <c r="T905" t="str">
        <f t="shared" si="47"/>
        <v>1</v>
      </c>
      <c r="V905" s="32"/>
      <c r="W905" s="32"/>
    </row>
    <row r="906" spans="1:23" x14ac:dyDescent="0.25">
      <c r="A906" t="s">
        <v>439</v>
      </c>
      <c r="B906" t="str">
        <f t="shared" si="45"/>
        <v>Kenya</v>
      </c>
      <c r="C906" t="s">
        <v>68</v>
      </c>
      <c r="D906" t="str">
        <f t="shared" si="42"/>
        <v>FII</v>
      </c>
      <c r="E906" t="s">
        <v>143</v>
      </c>
      <c r="F906" t="s">
        <v>579</v>
      </c>
      <c r="G906" t="str">
        <f t="shared" si="43"/>
        <v>Proportion of individuals who have used a SHG recently</v>
      </c>
      <c r="H906" t="s">
        <v>74</v>
      </c>
      <c r="I906" t="s">
        <v>0</v>
      </c>
      <c r="J906" t="s">
        <v>66</v>
      </c>
      <c r="K906" t="s">
        <v>419</v>
      </c>
      <c r="L906" t="str">
        <f t="shared" si="44"/>
        <v>7.1 Individuals in the two lowest PPI quintiles</v>
      </c>
      <c r="M906" t="str">
        <f t="shared" si="46"/>
        <v>Proportion of individuals who have used a SHG recently (Among all question respondents)</v>
      </c>
      <c r="N906" t="s">
        <v>182</v>
      </c>
      <c r="O906" s="19">
        <v>9.5444425526595624E-3</v>
      </c>
      <c r="P906">
        <v>3.9084511583807992E-3</v>
      </c>
      <c r="Q906" s="19">
        <v>1.880926154010234E-3</v>
      </c>
      <c r="R906" s="19">
        <v>1.7207958951308892E-2</v>
      </c>
      <c r="S906">
        <v>578</v>
      </c>
      <c r="T906" t="str">
        <f t="shared" si="47"/>
        <v>1</v>
      </c>
      <c r="V906" s="32"/>
      <c r="W906" s="32"/>
    </row>
    <row r="907" spans="1:23" x14ac:dyDescent="0.25">
      <c r="A907" t="s">
        <v>439</v>
      </c>
      <c r="B907" t="str">
        <f t="shared" si="45"/>
        <v>Kenya</v>
      </c>
      <c r="C907" t="s">
        <v>68</v>
      </c>
      <c r="D907" t="str">
        <f t="shared" si="42"/>
        <v>FII</v>
      </c>
      <c r="E907" t="s">
        <v>143</v>
      </c>
      <c r="F907" t="s">
        <v>579</v>
      </c>
      <c r="G907" t="str">
        <f t="shared" si="43"/>
        <v>Proportion of individuals who have used a SHG recently</v>
      </c>
      <c r="H907" t="s">
        <v>74</v>
      </c>
      <c r="I907" t="s">
        <v>0</v>
      </c>
      <c r="J907" t="s">
        <v>66</v>
      </c>
      <c r="K907" t="s">
        <v>420</v>
      </c>
      <c r="L907" t="str">
        <f t="shared" si="44"/>
        <v>7.2 Individuals in the middle PPI quintile</v>
      </c>
      <c r="M907" t="str">
        <f t="shared" si="46"/>
        <v>Proportion of individuals who have used a SHG recently (Among all question respondents)</v>
      </c>
      <c r="N907" t="s">
        <v>182</v>
      </c>
      <c r="O907" s="19">
        <v>2.2304872118820436E-2</v>
      </c>
      <c r="P907">
        <v>4.982468733671099E-3</v>
      </c>
      <c r="Q907" s="19">
        <v>1.2535470046500657E-2</v>
      </c>
      <c r="R907" s="19">
        <v>3.2074274191140215E-2</v>
      </c>
      <c r="S907">
        <v>862</v>
      </c>
      <c r="T907" t="str">
        <f t="shared" si="47"/>
        <v>1</v>
      </c>
      <c r="V907" s="32"/>
      <c r="W907" s="32"/>
    </row>
    <row r="908" spans="1:23" x14ac:dyDescent="0.25">
      <c r="A908" t="s">
        <v>439</v>
      </c>
      <c r="B908" t="str">
        <f t="shared" si="45"/>
        <v>Kenya</v>
      </c>
      <c r="C908" t="s">
        <v>68</v>
      </c>
      <c r="D908" t="str">
        <f t="shared" si="42"/>
        <v>FII</v>
      </c>
      <c r="E908" t="s">
        <v>143</v>
      </c>
      <c r="F908" t="s">
        <v>579</v>
      </c>
      <c r="G908" t="str">
        <f t="shared" si="43"/>
        <v>Proportion of individuals who have used a SHG recently</v>
      </c>
      <c r="H908" t="s">
        <v>74</v>
      </c>
      <c r="I908" t="s">
        <v>0</v>
      </c>
      <c r="J908" t="s">
        <v>66</v>
      </c>
      <c r="K908" t="s">
        <v>421</v>
      </c>
      <c r="L908" t="str">
        <f t="shared" si="44"/>
        <v>7.3 Individuals in the two highest PPI quintiles</v>
      </c>
      <c r="M908" t="str">
        <f t="shared" si="46"/>
        <v>Proportion of individuals who have used a SHG recently (Among all question respondents)</v>
      </c>
      <c r="N908" t="s">
        <v>182</v>
      </c>
      <c r="O908" s="19">
        <v>7.4583406707646141E-2</v>
      </c>
      <c r="P908">
        <v>6.8708388199000773E-3</v>
      </c>
      <c r="Q908" s="19">
        <v>6.1111372944124692E-2</v>
      </c>
      <c r="R908" s="19">
        <v>8.805544047116759E-2</v>
      </c>
      <c r="S908">
        <v>1560</v>
      </c>
      <c r="T908" t="str">
        <f t="shared" si="47"/>
        <v>1</v>
      </c>
      <c r="V908" s="32"/>
      <c r="W908" s="32"/>
    </row>
    <row r="909" spans="1:23" x14ac:dyDescent="0.25">
      <c r="A909" t="s">
        <v>439</v>
      </c>
      <c r="B909" t="str">
        <f t="shared" si="45"/>
        <v>Kenya</v>
      </c>
      <c r="C909" t="s">
        <v>68</v>
      </c>
      <c r="D909" t="str">
        <f t="shared" si="42"/>
        <v>FII</v>
      </c>
      <c r="E909" t="s">
        <v>143</v>
      </c>
      <c r="F909" t="s">
        <v>579</v>
      </c>
      <c r="G909" t="str">
        <f t="shared" si="43"/>
        <v>Proportion of individuals who have used a SHG recently</v>
      </c>
      <c r="H909" t="s">
        <v>74</v>
      </c>
      <c r="I909" t="s">
        <v>0</v>
      </c>
      <c r="J909" t="s">
        <v>66</v>
      </c>
      <c r="K909" t="s">
        <v>128</v>
      </c>
      <c r="L909" t="str">
        <f t="shared" si="44"/>
        <v>4.2 Individuals who do not use mobile money</v>
      </c>
      <c r="M909" t="str">
        <f t="shared" si="46"/>
        <v>Proportion of individuals who have used a SHG recently (Among all question respondents)</v>
      </c>
      <c r="N909" t="s">
        <v>182</v>
      </c>
      <c r="O909" s="19">
        <v>1.0228656412703463E-2</v>
      </c>
      <c r="P909">
        <v>4.1719298122145729E-3</v>
      </c>
      <c r="Q909" s="19">
        <v>2.0485228420525064E-3</v>
      </c>
      <c r="R909" s="19">
        <v>1.8408789983354421E-2</v>
      </c>
      <c r="S909">
        <v>541</v>
      </c>
      <c r="T909" t="str">
        <f t="shared" si="47"/>
        <v>1</v>
      </c>
      <c r="V909" s="32"/>
      <c r="W909" s="32"/>
    </row>
    <row r="910" spans="1:23" x14ac:dyDescent="0.25">
      <c r="A910" t="s">
        <v>439</v>
      </c>
      <c r="B910" t="str">
        <f t="shared" si="45"/>
        <v>Kenya</v>
      </c>
      <c r="C910" t="s">
        <v>68</v>
      </c>
      <c r="D910" t="str">
        <f t="shared" si="42"/>
        <v>FII</v>
      </c>
      <c r="E910" t="s">
        <v>143</v>
      </c>
      <c r="F910" t="s">
        <v>579</v>
      </c>
      <c r="G910" t="str">
        <f t="shared" si="43"/>
        <v>Proportion of individuals who have used a SHG recently</v>
      </c>
      <c r="H910" t="s">
        <v>74</v>
      </c>
      <c r="I910" t="s">
        <v>0</v>
      </c>
      <c r="J910" t="s">
        <v>66</v>
      </c>
      <c r="K910" t="s">
        <v>127</v>
      </c>
      <c r="L910" t="str">
        <f t="shared" si="44"/>
        <v>4.1 Individuals who use mobile money</v>
      </c>
      <c r="M910" t="str">
        <f t="shared" si="46"/>
        <v>Proportion of individuals who have used a SHG recently (Among all question respondents)</v>
      </c>
      <c r="N910" t="s">
        <v>182</v>
      </c>
      <c r="O910" s="19">
        <v>5.5474784422475866E-2</v>
      </c>
      <c r="P910">
        <v>4.7575146858287298E-3</v>
      </c>
      <c r="Q910" s="19">
        <v>4.6146462196039781E-2</v>
      </c>
      <c r="R910" s="19">
        <v>6.4803106648911951E-2</v>
      </c>
      <c r="S910">
        <v>2459</v>
      </c>
      <c r="T910" t="str">
        <f t="shared" si="47"/>
        <v>1</v>
      </c>
      <c r="V910" s="32"/>
      <c r="W910" s="32"/>
    </row>
    <row r="911" spans="1:23" x14ac:dyDescent="0.25">
      <c r="A911" t="s">
        <v>439</v>
      </c>
      <c r="B911" t="str">
        <f t="shared" si="45"/>
        <v>Kenya</v>
      </c>
      <c r="C911" t="s">
        <v>68</v>
      </c>
      <c r="D911" t="str">
        <f t="shared" ref="D911:D974" si="48">C911</f>
        <v>FII</v>
      </c>
      <c r="E911" t="s">
        <v>143</v>
      </c>
      <c r="F911" t="s">
        <v>579</v>
      </c>
      <c r="G911" t="str">
        <f t="shared" ref="G911:G974" si="49">F911</f>
        <v>Proportion of individuals who have used a SHG recently</v>
      </c>
      <c r="H911" t="s">
        <v>74</v>
      </c>
      <c r="I911" t="s">
        <v>0</v>
      </c>
      <c r="J911" t="s">
        <v>66</v>
      </c>
      <c r="K911" t="s">
        <v>124</v>
      </c>
      <c r="L911" t="str">
        <f t="shared" ref="L911:L974" si="50">K911</f>
        <v>3.2 Individuals who do not have access to a mobile phone</v>
      </c>
      <c r="M911" t="str">
        <f t="shared" si="46"/>
        <v>Proportion of individuals who have used a SHG recently (Among all question respondents)</v>
      </c>
      <c r="N911" t="s">
        <v>182</v>
      </c>
      <c r="O911" s="19">
        <v>3.2267285331361536E-3</v>
      </c>
      <c r="P911">
        <v>3.225787888784323E-3</v>
      </c>
      <c r="Q911" s="19">
        <v>-3.0982522284257919E-3</v>
      </c>
      <c r="R911" s="19">
        <v>9.5517092946980995E-3</v>
      </c>
      <c r="S911">
        <v>194</v>
      </c>
      <c r="T911" t="str">
        <f t="shared" si="47"/>
        <v>1</v>
      </c>
      <c r="V911" s="32"/>
      <c r="W911" s="32"/>
    </row>
    <row r="912" spans="1:23" x14ac:dyDescent="0.25">
      <c r="A912" t="s">
        <v>439</v>
      </c>
      <c r="B912" t="str">
        <f t="shared" si="45"/>
        <v>Kenya</v>
      </c>
      <c r="C912" t="s">
        <v>68</v>
      </c>
      <c r="D912" t="str">
        <f t="shared" si="48"/>
        <v>FII</v>
      </c>
      <c r="E912" t="s">
        <v>143</v>
      </c>
      <c r="F912" t="s">
        <v>579</v>
      </c>
      <c r="G912" t="str">
        <f t="shared" si="49"/>
        <v>Proportion of individuals who have used a SHG recently</v>
      </c>
      <c r="H912" t="s">
        <v>74</v>
      </c>
      <c r="I912" t="s">
        <v>0</v>
      </c>
      <c r="J912" t="s">
        <v>66</v>
      </c>
      <c r="K912" t="s">
        <v>123</v>
      </c>
      <c r="L912" t="str">
        <f t="shared" si="50"/>
        <v>3.1 Individuals who have access to a mobile phone</v>
      </c>
      <c r="M912" t="str">
        <f t="shared" si="46"/>
        <v>Proportion of individuals who have used a SHG recently (Among all question respondents)</v>
      </c>
      <c r="N912" t="s">
        <v>182</v>
      </c>
      <c r="O912" s="19">
        <v>5.0173434259876123E-2</v>
      </c>
      <c r="P912">
        <v>4.2333911003889901E-3</v>
      </c>
      <c r="Q912" s="19">
        <v>4.1872790141511969E-2</v>
      </c>
      <c r="R912" s="19">
        <v>5.8474078378240278E-2</v>
      </c>
      <c r="S912">
        <v>2806</v>
      </c>
      <c r="T912" t="str">
        <f t="shared" si="47"/>
        <v>1</v>
      </c>
      <c r="V912" s="32"/>
      <c r="W912" s="32"/>
    </row>
    <row r="913" spans="1:23" x14ac:dyDescent="0.25">
      <c r="A913" t="s">
        <v>439</v>
      </c>
      <c r="B913" t="str">
        <f t="shared" si="45"/>
        <v>Kenya</v>
      </c>
      <c r="C913" t="s">
        <v>68</v>
      </c>
      <c r="D913" t="str">
        <f t="shared" si="48"/>
        <v>FII</v>
      </c>
      <c r="E913" t="s">
        <v>143</v>
      </c>
      <c r="F913" t="s">
        <v>579</v>
      </c>
      <c r="G913" t="str">
        <f t="shared" si="49"/>
        <v>Proportion of individuals who have used a SHG recently</v>
      </c>
      <c r="H913" t="s">
        <v>74</v>
      </c>
      <c r="I913" t="s">
        <v>0</v>
      </c>
      <c r="J913" t="s">
        <v>66</v>
      </c>
      <c r="K913" t="s">
        <v>132</v>
      </c>
      <c r="L913" t="str">
        <f t="shared" si="50"/>
        <v>5.2 Individuals without a formal ID</v>
      </c>
      <c r="M913" t="str">
        <f t="shared" si="46"/>
        <v>Proportion of individuals who have used a SHG recently (Among all question respondents)</v>
      </c>
      <c r="N913" t="s">
        <v>182</v>
      </c>
      <c r="O913" s="19">
        <v>4.0196047228172214E-3</v>
      </c>
      <c r="P913">
        <v>4.0141001012824551E-3</v>
      </c>
      <c r="Q913" s="19">
        <v>-3.8510634025949479E-3</v>
      </c>
      <c r="R913" s="19">
        <v>1.189027284822939E-2</v>
      </c>
      <c r="S913">
        <v>217</v>
      </c>
      <c r="T913" t="str">
        <f t="shared" si="47"/>
        <v>1</v>
      </c>
      <c r="V913" s="32"/>
      <c r="W913" s="32"/>
    </row>
    <row r="914" spans="1:23" x14ac:dyDescent="0.25">
      <c r="A914" t="s">
        <v>439</v>
      </c>
      <c r="B914" t="str">
        <f t="shared" si="45"/>
        <v>Kenya</v>
      </c>
      <c r="C914" t="s">
        <v>68</v>
      </c>
      <c r="D914" t="str">
        <f t="shared" si="48"/>
        <v>FII</v>
      </c>
      <c r="E914" t="s">
        <v>143</v>
      </c>
      <c r="F914" t="s">
        <v>579</v>
      </c>
      <c r="G914" t="str">
        <f t="shared" si="49"/>
        <v>Proportion of individuals who have used a SHG recently</v>
      </c>
      <c r="H914" t="s">
        <v>74</v>
      </c>
      <c r="I914" t="s">
        <v>0</v>
      </c>
      <c r="J914" t="s">
        <v>66</v>
      </c>
      <c r="K914" t="s">
        <v>131</v>
      </c>
      <c r="L914" t="str">
        <f t="shared" si="50"/>
        <v>5.1 Individuals with a formal ID</v>
      </c>
      <c r="M914" t="str">
        <f t="shared" si="46"/>
        <v>Proportion of individuals who have used a SHG recently (Among all question respondents)</v>
      </c>
      <c r="N914" t="s">
        <v>182</v>
      </c>
      <c r="O914" s="19">
        <v>5.0476883953525717E-2</v>
      </c>
      <c r="P914">
        <v>4.260288318567452E-3</v>
      </c>
      <c r="Q914" s="19">
        <v>4.2123500971546317E-2</v>
      </c>
      <c r="R914" s="19">
        <v>5.8830266935505117E-2</v>
      </c>
      <c r="S914">
        <v>2783</v>
      </c>
      <c r="T914" t="str">
        <f t="shared" si="47"/>
        <v>1</v>
      </c>
      <c r="V914" s="32"/>
      <c r="W914" s="32"/>
    </row>
    <row r="915" spans="1:23" x14ac:dyDescent="0.25">
      <c r="A915" t="s">
        <v>439</v>
      </c>
      <c r="B915" t="str">
        <f t="shared" si="45"/>
        <v>Kenya</v>
      </c>
      <c r="C915" t="s">
        <v>68</v>
      </c>
      <c r="D915" t="str">
        <f t="shared" si="48"/>
        <v>FII</v>
      </c>
      <c r="E915" t="s">
        <v>143</v>
      </c>
      <c r="F915" t="s">
        <v>579</v>
      </c>
      <c r="G915" t="str">
        <f t="shared" si="49"/>
        <v>Proportion of individuals who have used a SHG recently</v>
      </c>
      <c r="H915" t="s">
        <v>74</v>
      </c>
      <c r="I915" t="s">
        <v>0</v>
      </c>
      <c r="J915" t="s">
        <v>66</v>
      </c>
      <c r="K915" t="s">
        <v>121</v>
      </c>
      <c r="L915" t="str">
        <f t="shared" si="50"/>
        <v>2.2 Individuals who do not have a bank account</v>
      </c>
      <c r="M915" t="str">
        <f t="shared" si="46"/>
        <v>Proportion of individuals who have used a SHG recently (Among all question respondents)</v>
      </c>
      <c r="N915" t="s">
        <v>182</v>
      </c>
      <c r="O915" s="19">
        <v>1.8212326530613568E-2</v>
      </c>
      <c r="P915">
        <v>2.9515519201501034E-3</v>
      </c>
      <c r="Q915" s="19">
        <v>1.2425055403268589E-2</v>
      </c>
      <c r="R915" s="19">
        <v>2.3999597657958546E-2</v>
      </c>
      <c r="S915">
        <v>2112</v>
      </c>
      <c r="T915" t="str">
        <f t="shared" si="47"/>
        <v>1</v>
      </c>
      <c r="V915" s="32"/>
      <c r="W915" s="32"/>
    </row>
    <row r="916" spans="1:23" x14ac:dyDescent="0.25">
      <c r="A916" t="s">
        <v>439</v>
      </c>
      <c r="B916" t="str">
        <f t="shared" si="45"/>
        <v>Kenya</v>
      </c>
      <c r="C916" t="s">
        <v>68</v>
      </c>
      <c r="D916" t="str">
        <f t="shared" si="48"/>
        <v>FII</v>
      </c>
      <c r="E916" t="s">
        <v>143</v>
      </c>
      <c r="F916" t="s">
        <v>579</v>
      </c>
      <c r="G916" t="str">
        <f t="shared" si="49"/>
        <v>Proportion of individuals who have used a SHG recently</v>
      </c>
      <c r="H916" t="s">
        <v>74</v>
      </c>
      <c r="I916" t="s">
        <v>0</v>
      </c>
      <c r="J916" t="s">
        <v>66</v>
      </c>
      <c r="K916" t="s">
        <v>120</v>
      </c>
      <c r="L916" t="str">
        <f t="shared" si="50"/>
        <v>2.1 Individuals who have a bank account</v>
      </c>
      <c r="M916" t="str">
        <f t="shared" si="46"/>
        <v>Proportion of individuals who have used a SHG recently (Among all question respondents)</v>
      </c>
      <c r="N916" t="s">
        <v>182</v>
      </c>
      <c r="O916" s="19">
        <v>0.115915408507551</v>
      </c>
      <c r="P916">
        <v>1.1062292380277502E-2</v>
      </c>
      <c r="Q916" s="19">
        <v>9.4224959880317455E-2</v>
      </c>
      <c r="R916" s="19">
        <v>0.13760585713478454</v>
      </c>
      <c r="S916">
        <v>888</v>
      </c>
      <c r="T916" t="str">
        <f t="shared" si="47"/>
        <v>1</v>
      </c>
      <c r="V916" s="32"/>
      <c r="W916" s="32"/>
    </row>
    <row r="917" spans="1:23" x14ac:dyDescent="0.25">
      <c r="A917" t="s">
        <v>439</v>
      </c>
      <c r="B917" t="str">
        <f t="shared" si="45"/>
        <v>Kenya</v>
      </c>
      <c r="C917" t="s">
        <v>68</v>
      </c>
      <c r="D917" t="str">
        <f t="shared" si="48"/>
        <v>FII</v>
      </c>
      <c r="E917" t="s">
        <v>143</v>
      </c>
      <c r="F917" t="s">
        <v>579</v>
      </c>
      <c r="G917" t="str">
        <f t="shared" si="49"/>
        <v>Proportion of individuals who have used a SHG recently</v>
      </c>
      <c r="H917" t="s">
        <v>771</v>
      </c>
      <c r="I917" t="s">
        <v>580</v>
      </c>
      <c r="J917" t="s">
        <v>66</v>
      </c>
      <c r="K917" t="s">
        <v>116</v>
      </c>
      <c r="L917" t="str">
        <f t="shared" si="50"/>
        <v>1.3 Males</v>
      </c>
      <c r="M917" t="str">
        <f t="shared" si="46"/>
        <v>Proportion of individuals who have used a SHG recently (Among all question respondents)</v>
      </c>
      <c r="N917" t="s">
        <v>183</v>
      </c>
      <c r="O917" s="19">
        <v>0.15367679434334178</v>
      </c>
      <c r="P917">
        <v>1.0109846439770222E-2</v>
      </c>
      <c r="Q917" s="19">
        <v>0.13385385916021339</v>
      </c>
      <c r="R917" s="19">
        <v>0.17349972952647016</v>
      </c>
      <c r="S917">
        <v>1247</v>
      </c>
      <c r="T917" t="str">
        <f t="shared" si="47"/>
        <v>1</v>
      </c>
      <c r="V917" s="32"/>
      <c r="W917" s="32"/>
    </row>
    <row r="918" spans="1:23" x14ac:dyDescent="0.25">
      <c r="A918" t="s">
        <v>439</v>
      </c>
      <c r="B918" t="str">
        <f t="shared" si="45"/>
        <v>Kenya</v>
      </c>
      <c r="C918" t="s">
        <v>68</v>
      </c>
      <c r="D918" t="str">
        <f t="shared" si="48"/>
        <v>FII</v>
      </c>
      <c r="E918" t="s">
        <v>143</v>
      </c>
      <c r="F918" t="s">
        <v>579</v>
      </c>
      <c r="G918" t="str">
        <f t="shared" si="49"/>
        <v>Proportion of individuals who have used a SHG recently</v>
      </c>
      <c r="H918" t="s">
        <v>771</v>
      </c>
      <c r="I918" t="s">
        <v>580</v>
      </c>
      <c r="J918" t="s">
        <v>66</v>
      </c>
      <c r="K918" t="s">
        <v>115</v>
      </c>
      <c r="L918" t="str">
        <f t="shared" si="50"/>
        <v>1.2 Females</v>
      </c>
      <c r="M918" t="str">
        <f t="shared" si="46"/>
        <v>Proportion of individuals who have used a SHG recently (Among all question respondents)</v>
      </c>
      <c r="N918" t="s">
        <v>183</v>
      </c>
      <c r="O918" s="19">
        <v>0.32389796355274014</v>
      </c>
      <c r="P918">
        <v>1.130662586924561E-2</v>
      </c>
      <c r="Q918" s="19">
        <v>0.30172843673735239</v>
      </c>
      <c r="R918" s="19">
        <v>0.34606749036812789</v>
      </c>
      <c r="S918">
        <v>1753</v>
      </c>
      <c r="T918" t="str">
        <f t="shared" si="47"/>
        <v>1</v>
      </c>
      <c r="V918" s="32"/>
      <c r="W918" s="32"/>
    </row>
    <row r="919" spans="1:23" x14ac:dyDescent="0.25">
      <c r="A919" t="s">
        <v>439</v>
      </c>
      <c r="B919" t="str">
        <f t="shared" si="45"/>
        <v>Kenya</v>
      </c>
      <c r="C919" t="s">
        <v>68</v>
      </c>
      <c r="D919" t="str">
        <f t="shared" si="48"/>
        <v>FII</v>
      </c>
      <c r="E919" t="s">
        <v>143</v>
      </c>
      <c r="F919" t="s">
        <v>579</v>
      </c>
      <c r="G919" t="str">
        <f t="shared" si="49"/>
        <v>Proportion of individuals who have used a SHG recently</v>
      </c>
      <c r="H919" t="s">
        <v>771</v>
      </c>
      <c r="I919" t="s">
        <v>580</v>
      </c>
      <c r="J919" t="s">
        <v>66</v>
      </c>
      <c r="K919" t="s">
        <v>135</v>
      </c>
      <c r="L919" t="str">
        <f t="shared" si="50"/>
        <v>6.2 Urban individuals</v>
      </c>
      <c r="M919" t="str">
        <f t="shared" si="46"/>
        <v>Proportion of individuals who have used a SHG recently (Among all question respondents)</v>
      </c>
      <c r="N919" t="s">
        <v>183</v>
      </c>
      <c r="O919" s="19">
        <v>0.24358277159847283</v>
      </c>
      <c r="P919">
        <v>1.2543183667368759E-2</v>
      </c>
      <c r="Q919" s="19">
        <v>0.2189886575029103</v>
      </c>
      <c r="R919" s="19">
        <v>0.26817688569403536</v>
      </c>
      <c r="S919">
        <v>1169</v>
      </c>
      <c r="T919" t="str">
        <f t="shared" si="47"/>
        <v>1</v>
      </c>
      <c r="V919" s="32"/>
      <c r="W919" s="32"/>
    </row>
    <row r="920" spans="1:23" x14ac:dyDescent="0.25">
      <c r="A920" t="s">
        <v>439</v>
      </c>
      <c r="B920" t="str">
        <f t="shared" si="45"/>
        <v>Kenya</v>
      </c>
      <c r="C920" t="s">
        <v>68</v>
      </c>
      <c r="D920" t="str">
        <f t="shared" si="48"/>
        <v>FII</v>
      </c>
      <c r="E920" t="s">
        <v>143</v>
      </c>
      <c r="F920" t="s">
        <v>579</v>
      </c>
      <c r="G920" t="str">
        <f t="shared" si="49"/>
        <v>Proportion of individuals who have used a SHG recently</v>
      </c>
      <c r="H920" t="s">
        <v>771</v>
      </c>
      <c r="I920" t="s">
        <v>580</v>
      </c>
      <c r="J920" t="s">
        <v>66</v>
      </c>
      <c r="K920" t="s">
        <v>134</v>
      </c>
      <c r="L920" t="str">
        <f t="shared" si="50"/>
        <v>6.1 Rural individuals</v>
      </c>
      <c r="M920" t="str">
        <f t="shared" si="46"/>
        <v>Proportion of individuals who have used a SHG recently (Among all question respondents)</v>
      </c>
      <c r="N920" t="s">
        <v>183</v>
      </c>
      <c r="O920" s="19">
        <v>0.23876541128519926</v>
      </c>
      <c r="P920">
        <v>9.9104991703683875E-3</v>
      </c>
      <c r="Q920" s="19">
        <v>0.21933334732091958</v>
      </c>
      <c r="R920" s="19">
        <v>0.25819747524947895</v>
      </c>
      <c r="S920">
        <v>1831</v>
      </c>
      <c r="T920" t="str">
        <f t="shared" si="47"/>
        <v>1</v>
      </c>
      <c r="V920" s="32"/>
      <c r="W920" s="32"/>
    </row>
    <row r="921" spans="1:23" x14ac:dyDescent="0.25">
      <c r="A921" t="s">
        <v>439</v>
      </c>
      <c r="B921" t="str">
        <f t="shared" si="45"/>
        <v>Kenya</v>
      </c>
      <c r="C921" t="s">
        <v>68</v>
      </c>
      <c r="D921" t="str">
        <f t="shared" si="48"/>
        <v>FII</v>
      </c>
      <c r="E921" t="s">
        <v>143</v>
      </c>
      <c r="F921" t="s">
        <v>579</v>
      </c>
      <c r="G921" t="str">
        <f t="shared" si="49"/>
        <v>Proportion of individuals who have used a SHG recently</v>
      </c>
      <c r="H921" t="s">
        <v>771</v>
      </c>
      <c r="I921" t="s">
        <v>580</v>
      </c>
      <c r="J921" t="s">
        <v>66</v>
      </c>
      <c r="K921" t="s">
        <v>419</v>
      </c>
      <c r="L921" t="str">
        <f t="shared" si="50"/>
        <v>7.1 Individuals in the two lowest PPI quintiles</v>
      </c>
      <c r="M921" t="str">
        <f t="shared" si="46"/>
        <v>Proportion of individuals who have used a SHG recently (Among all question respondents)</v>
      </c>
      <c r="N921" t="s">
        <v>183</v>
      </c>
      <c r="O921" s="19">
        <v>0.162206123214333</v>
      </c>
      <c r="P921">
        <v>1.5058915071723182E-2</v>
      </c>
      <c r="Q921" s="19">
        <v>0.13267927538599067</v>
      </c>
      <c r="R921" s="19">
        <v>0.19173297104267534</v>
      </c>
      <c r="S921">
        <v>578</v>
      </c>
      <c r="T921" t="str">
        <f t="shared" si="47"/>
        <v>1</v>
      </c>
      <c r="V921" s="32"/>
      <c r="W921" s="32"/>
    </row>
    <row r="922" spans="1:23" x14ac:dyDescent="0.25">
      <c r="A922" t="s">
        <v>439</v>
      </c>
      <c r="B922" t="str">
        <f t="shared" si="45"/>
        <v>Kenya</v>
      </c>
      <c r="C922" t="s">
        <v>68</v>
      </c>
      <c r="D922" t="str">
        <f t="shared" si="48"/>
        <v>FII</v>
      </c>
      <c r="E922" t="s">
        <v>143</v>
      </c>
      <c r="F922" t="s">
        <v>579</v>
      </c>
      <c r="G922" t="str">
        <f t="shared" si="49"/>
        <v>Proportion of individuals who have used a SHG recently</v>
      </c>
      <c r="H922" t="s">
        <v>771</v>
      </c>
      <c r="I922" t="s">
        <v>580</v>
      </c>
      <c r="J922" t="s">
        <v>66</v>
      </c>
      <c r="K922" t="s">
        <v>420</v>
      </c>
      <c r="L922" t="str">
        <f t="shared" si="50"/>
        <v>7.2 Individuals in the middle PPI quintile</v>
      </c>
      <c r="M922" t="str">
        <f t="shared" si="46"/>
        <v>Proportion of individuals who have used a SHG recently (Among all question respondents)</v>
      </c>
      <c r="N922" t="s">
        <v>183</v>
      </c>
      <c r="O922" s="19">
        <v>0.23664623114098784</v>
      </c>
      <c r="P922">
        <v>1.4481435132107062E-2</v>
      </c>
      <c r="Q922" s="19">
        <v>0.2082516801759822</v>
      </c>
      <c r="R922" s="19">
        <v>0.26504078210599347</v>
      </c>
      <c r="S922">
        <v>862</v>
      </c>
      <c r="T922" t="str">
        <f t="shared" si="47"/>
        <v>1</v>
      </c>
      <c r="V922" s="32"/>
      <c r="W922" s="32"/>
    </row>
    <row r="923" spans="1:23" x14ac:dyDescent="0.25">
      <c r="A923" t="s">
        <v>439</v>
      </c>
      <c r="B923" t="str">
        <f t="shared" si="45"/>
        <v>Kenya</v>
      </c>
      <c r="C923" t="s">
        <v>68</v>
      </c>
      <c r="D923" t="str">
        <f t="shared" si="48"/>
        <v>FII</v>
      </c>
      <c r="E923" t="s">
        <v>143</v>
      </c>
      <c r="F923" t="s">
        <v>579</v>
      </c>
      <c r="G923" t="str">
        <f t="shared" si="49"/>
        <v>Proportion of individuals who have used a SHG recently</v>
      </c>
      <c r="H923" t="s">
        <v>771</v>
      </c>
      <c r="I923" t="s">
        <v>580</v>
      </c>
      <c r="J923" t="s">
        <v>66</v>
      </c>
      <c r="K923" t="s">
        <v>421</v>
      </c>
      <c r="L923" t="str">
        <f t="shared" si="50"/>
        <v>7.3 Individuals in the two highest PPI quintiles</v>
      </c>
      <c r="M923" t="str">
        <f t="shared" si="46"/>
        <v>Proportion of individuals who have used a SHG recently (Among all question respondents)</v>
      </c>
      <c r="N923" t="s">
        <v>183</v>
      </c>
      <c r="O923" s="19">
        <v>0.27231494091309816</v>
      </c>
      <c r="P923">
        <v>1.1284555122802881E-2</v>
      </c>
      <c r="Q923" s="19">
        <v>0.25018868943119682</v>
      </c>
      <c r="R923" s="19">
        <v>0.2944411923949995</v>
      </c>
      <c r="S923">
        <v>1560</v>
      </c>
      <c r="T923" t="str">
        <f t="shared" si="47"/>
        <v>1</v>
      </c>
      <c r="V923" s="32"/>
      <c r="W923" s="32"/>
    </row>
    <row r="924" spans="1:23" x14ac:dyDescent="0.25">
      <c r="A924" t="s">
        <v>439</v>
      </c>
      <c r="B924" t="str">
        <f t="shared" si="45"/>
        <v>Kenya</v>
      </c>
      <c r="C924" t="s">
        <v>68</v>
      </c>
      <c r="D924" t="str">
        <f t="shared" si="48"/>
        <v>FII</v>
      </c>
      <c r="E924" t="s">
        <v>143</v>
      </c>
      <c r="F924" t="s">
        <v>579</v>
      </c>
      <c r="G924" t="str">
        <f t="shared" si="49"/>
        <v>Proportion of individuals who have used a SHG recently</v>
      </c>
      <c r="H924" t="s">
        <v>771</v>
      </c>
      <c r="I924" t="s">
        <v>580</v>
      </c>
      <c r="J924" t="s">
        <v>66</v>
      </c>
      <c r="K924" t="s">
        <v>128</v>
      </c>
      <c r="L924" t="str">
        <f t="shared" si="50"/>
        <v>4.2 Individuals who do not use mobile money</v>
      </c>
      <c r="M924" t="str">
        <f t="shared" si="46"/>
        <v>Proportion of individuals who have used a SHG recently (Among all question respondents)</v>
      </c>
      <c r="N924" t="s">
        <v>183</v>
      </c>
      <c r="O924" s="19">
        <v>9.7745739856786876E-2</v>
      </c>
      <c r="P924">
        <v>1.2528874510389944E-2</v>
      </c>
      <c r="Q924" s="19">
        <v>7.3179682516883907E-2</v>
      </c>
      <c r="R924" s="19">
        <v>0.12231179719668984</v>
      </c>
      <c r="S924">
        <v>541</v>
      </c>
      <c r="T924" t="str">
        <f t="shared" si="47"/>
        <v>1</v>
      </c>
      <c r="V924" s="32"/>
      <c r="W924" s="32"/>
    </row>
    <row r="925" spans="1:23" x14ac:dyDescent="0.25">
      <c r="A925" t="s">
        <v>439</v>
      </c>
      <c r="B925" t="str">
        <f t="shared" si="45"/>
        <v>Kenya</v>
      </c>
      <c r="C925" t="s">
        <v>68</v>
      </c>
      <c r="D925" t="str">
        <f t="shared" si="48"/>
        <v>FII</v>
      </c>
      <c r="E925" t="s">
        <v>143</v>
      </c>
      <c r="F925" t="s">
        <v>579</v>
      </c>
      <c r="G925" t="str">
        <f t="shared" si="49"/>
        <v>Proportion of individuals who have used a SHG recently</v>
      </c>
      <c r="H925" t="s">
        <v>771</v>
      </c>
      <c r="I925" t="s">
        <v>580</v>
      </c>
      <c r="J925" t="s">
        <v>66</v>
      </c>
      <c r="K925" t="s">
        <v>127</v>
      </c>
      <c r="L925" t="str">
        <f t="shared" si="50"/>
        <v>4.1 Individuals who use mobile money</v>
      </c>
      <c r="M925" t="str">
        <f t="shared" si="46"/>
        <v>Proportion of individuals who have used a SHG recently (Among all question respondents)</v>
      </c>
      <c r="N925" t="s">
        <v>183</v>
      </c>
      <c r="O925" s="19">
        <v>0.27377088154218848</v>
      </c>
      <c r="P925">
        <v>9.0152558562406528E-3</v>
      </c>
      <c r="Q925" s="19">
        <v>0.25609417066806778</v>
      </c>
      <c r="R925" s="19">
        <v>0.29144759241630919</v>
      </c>
      <c r="S925">
        <v>2459</v>
      </c>
      <c r="T925" t="str">
        <f t="shared" si="47"/>
        <v>1</v>
      </c>
      <c r="V925" s="32"/>
      <c r="W925" s="32"/>
    </row>
    <row r="926" spans="1:23" x14ac:dyDescent="0.25">
      <c r="A926" t="s">
        <v>439</v>
      </c>
      <c r="B926" t="str">
        <f t="shared" si="45"/>
        <v>Kenya</v>
      </c>
      <c r="C926" t="s">
        <v>68</v>
      </c>
      <c r="D926" t="str">
        <f t="shared" si="48"/>
        <v>FII</v>
      </c>
      <c r="E926" t="s">
        <v>143</v>
      </c>
      <c r="F926" t="s">
        <v>579</v>
      </c>
      <c r="G926" t="str">
        <f t="shared" si="49"/>
        <v>Proportion of individuals who have used a SHG recently</v>
      </c>
      <c r="H926" t="s">
        <v>771</v>
      </c>
      <c r="I926" t="s">
        <v>580</v>
      </c>
      <c r="J926" t="s">
        <v>66</v>
      </c>
      <c r="K926" t="s">
        <v>124</v>
      </c>
      <c r="L926" t="str">
        <f t="shared" si="50"/>
        <v>3.2 Individuals who do not have access to a mobile phone</v>
      </c>
      <c r="M926" t="str">
        <f t="shared" si="46"/>
        <v>Proportion of individuals who have used a SHG recently (Among all question respondents)</v>
      </c>
      <c r="N926" t="s">
        <v>183</v>
      </c>
      <c r="O926" s="19">
        <v>3.1268498516582671E-2</v>
      </c>
      <c r="P926">
        <v>1.1780658972703022E-2</v>
      </c>
      <c r="Q926" s="19">
        <v>8.1695087721113946E-3</v>
      </c>
      <c r="R926" s="19">
        <v>5.4367488261053948E-2</v>
      </c>
      <c r="S926">
        <v>194</v>
      </c>
      <c r="T926" t="str">
        <f t="shared" si="47"/>
        <v>1</v>
      </c>
      <c r="V926" s="32"/>
      <c r="W926" s="32"/>
    </row>
    <row r="927" spans="1:23" x14ac:dyDescent="0.25">
      <c r="A927" t="s">
        <v>439</v>
      </c>
      <c r="B927" t="str">
        <f t="shared" si="45"/>
        <v>Kenya</v>
      </c>
      <c r="C927" t="s">
        <v>68</v>
      </c>
      <c r="D927" t="str">
        <f t="shared" si="48"/>
        <v>FII</v>
      </c>
      <c r="E927" t="s">
        <v>143</v>
      </c>
      <c r="F927" t="s">
        <v>579</v>
      </c>
      <c r="G927" t="str">
        <f t="shared" si="49"/>
        <v>Proportion of individuals who have used a SHG recently</v>
      </c>
      <c r="H927" t="s">
        <v>771</v>
      </c>
      <c r="I927" t="s">
        <v>580</v>
      </c>
      <c r="J927" t="s">
        <v>66</v>
      </c>
      <c r="K927" t="s">
        <v>123</v>
      </c>
      <c r="L927" t="str">
        <f t="shared" si="50"/>
        <v>3.1 Individuals who have access to a mobile phone</v>
      </c>
      <c r="M927" t="str">
        <f t="shared" si="46"/>
        <v>Proportion of individuals who have used a SHG recently (Among all question respondents)</v>
      </c>
      <c r="N927" t="s">
        <v>183</v>
      </c>
      <c r="O927" s="19">
        <v>0.25606332638242085</v>
      </c>
      <c r="P927">
        <v>8.2440349266133858E-3</v>
      </c>
      <c r="Q927" s="19">
        <v>0.23989879104834927</v>
      </c>
      <c r="R927" s="19">
        <v>0.27222786171649244</v>
      </c>
      <c r="S927">
        <v>2806</v>
      </c>
      <c r="T927" t="str">
        <f t="shared" si="47"/>
        <v>1</v>
      </c>
      <c r="V927" s="32"/>
      <c r="W927" s="32"/>
    </row>
    <row r="928" spans="1:23" x14ac:dyDescent="0.25">
      <c r="A928" t="s">
        <v>439</v>
      </c>
      <c r="B928" t="str">
        <f t="shared" si="45"/>
        <v>Kenya</v>
      </c>
      <c r="C928" t="s">
        <v>68</v>
      </c>
      <c r="D928" t="str">
        <f t="shared" si="48"/>
        <v>FII</v>
      </c>
      <c r="E928" t="s">
        <v>143</v>
      </c>
      <c r="F928" t="s">
        <v>579</v>
      </c>
      <c r="G928" t="str">
        <f t="shared" si="49"/>
        <v>Proportion of individuals who have used a SHG recently</v>
      </c>
      <c r="H928" t="s">
        <v>771</v>
      </c>
      <c r="I928" t="s">
        <v>580</v>
      </c>
      <c r="J928" t="s">
        <v>66</v>
      </c>
      <c r="K928" t="s">
        <v>132</v>
      </c>
      <c r="L928" t="str">
        <f t="shared" si="50"/>
        <v>5.2 Individuals without a formal ID</v>
      </c>
      <c r="M928" t="str">
        <f t="shared" si="46"/>
        <v>Proportion of individuals who have used a SHG recently (Among all question respondents)</v>
      </c>
      <c r="N928" t="s">
        <v>183</v>
      </c>
      <c r="O928" s="19">
        <v>0.10324540433923317</v>
      </c>
      <c r="P928">
        <v>2.0597986447509035E-2</v>
      </c>
      <c r="Q928" s="19">
        <v>6.285779284736083E-2</v>
      </c>
      <c r="R928" s="19">
        <v>0.14363301583110549</v>
      </c>
      <c r="S928">
        <v>217</v>
      </c>
      <c r="T928" t="str">
        <f t="shared" si="47"/>
        <v>1</v>
      </c>
      <c r="V928" s="32"/>
      <c r="W928" s="32"/>
    </row>
    <row r="929" spans="1:23" x14ac:dyDescent="0.25">
      <c r="A929" t="s">
        <v>439</v>
      </c>
      <c r="B929" t="str">
        <f t="shared" si="45"/>
        <v>Kenya</v>
      </c>
      <c r="C929" t="s">
        <v>68</v>
      </c>
      <c r="D929" t="str">
        <f t="shared" si="48"/>
        <v>FII</v>
      </c>
      <c r="E929" t="s">
        <v>143</v>
      </c>
      <c r="F929" t="s">
        <v>579</v>
      </c>
      <c r="G929" t="str">
        <f t="shared" si="49"/>
        <v>Proportion of individuals who have used a SHG recently</v>
      </c>
      <c r="H929" t="s">
        <v>771</v>
      </c>
      <c r="I929" t="s">
        <v>580</v>
      </c>
      <c r="J929" t="s">
        <v>66</v>
      </c>
      <c r="K929" t="s">
        <v>131</v>
      </c>
      <c r="L929" t="str">
        <f t="shared" si="50"/>
        <v>5.1 Individuals with a formal ID</v>
      </c>
      <c r="M929" t="str">
        <f t="shared" si="46"/>
        <v>Proportion of individuals who have used a SHG recently (Among all question respondents)</v>
      </c>
      <c r="N929" t="s">
        <v>183</v>
      </c>
      <c r="O929" s="19">
        <v>0.25187212286271787</v>
      </c>
      <c r="P929">
        <v>8.220890173001991E-3</v>
      </c>
      <c r="Q929" s="19">
        <v>0.23575296872740151</v>
      </c>
      <c r="R929" s="19">
        <v>0.26799127699803421</v>
      </c>
      <c r="S929">
        <v>2783</v>
      </c>
      <c r="T929" t="str">
        <f t="shared" si="47"/>
        <v>1</v>
      </c>
      <c r="V929" s="32"/>
      <c r="W929" s="32"/>
    </row>
    <row r="930" spans="1:23" x14ac:dyDescent="0.25">
      <c r="A930" t="s">
        <v>439</v>
      </c>
      <c r="B930" t="str">
        <f t="shared" si="45"/>
        <v>Kenya</v>
      </c>
      <c r="C930" t="s">
        <v>68</v>
      </c>
      <c r="D930" t="str">
        <f t="shared" si="48"/>
        <v>FII</v>
      </c>
      <c r="E930" t="s">
        <v>143</v>
      </c>
      <c r="F930" t="s">
        <v>579</v>
      </c>
      <c r="G930" t="str">
        <f t="shared" si="49"/>
        <v>Proportion of individuals who have used a SHG recently</v>
      </c>
      <c r="H930" t="s">
        <v>771</v>
      </c>
      <c r="I930" t="s">
        <v>580</v>
      </c>
      <c r="J930" t="s">
        <v>66</v>
      </c>
      <c r="K930" t="s">
        <v>121</v>
      </c>
      <c r="L930" t="str">
        <f t="shared" si="50"/>
        <v>2.2 Individuals who do not have a bank account</v>
      </c>
      <c r="M930" t="str">
        <f t="shared" si="46"/>
        <v>Proportion of individuals who have used a SHG recently (Among all question respondents)</v>
      </c>
      <c r="N930" t="s">
        <v>183</v>
      </c>
      <c r="O930" s="19">
        <v>0.20953845047654229</v>
      </c>
      <c r="P930">
        <v>8.776988451671644E-3</v>
      </c>
      <c r="Q930" s="19">
        <v>0.19232892368332349</v>
      </c>
      <c r="R930" s="19">
        <v>0.22674797726976109</v>
      </c>
      <c r="S930">
        <v>2112</v>
      </c>
      <c r="T930" t="str">
        <f t="shared" si="47"/>
        <v>1</v>
      </c>
      <c r="V930" s="32"/>
      <c r="W930" s="32"/>
    </row>
    <row r="931" spans="1:23" x14ac:dyDescent="0.25">
      <c r="A931" t="s">
        <v>439</v>
      </c>
      <c r="B931" t="str">
        <f t="shared" si="45"/>
        <v>Kenya</v>
      </c>
      <c r="C931" t="s">
        <v>68</v>
      </c>
      <c r="D931" t="str">
        <f t="shared" si="48"/>
        <v>FII</v>
      </c>
      <c r="E931" t="s">
        <v>143</v>
      </c>
      <c r="F931" t="s">
        <v>579</v>
      </c>
      <c r="G931" t="str">
        <f t="shared" si="49"/>
        <v>Proportion of individuals who have used a SHG recently</v>
      </c>
      <c r="H931" t="s">
        <v>771</v>
      </c>
      <c r="I931" t="s">
        <v>580</v>
      </c>
      <c r="J931" t="s">
        <v>66</v>
      </c>
      <c r="K931" t="s">
        <v>120</v>
      </c>
      <c r="L931" t="str">
        <f t="shared" si="50"/>
        <v>2.1 Individuals who have a bank account</v>
      </c>
      <c r="M931" t="str">
        <f t="shared" si="46"/>
        <v>Proportion of individuals who have used a SHG recently (Among all question respondents)</v>
      </c>
      <c r="N931" t="s">
        <v>183</v>
      </c>
      <c r="O931" s="19">
        <v>0.31492439321588844</v>
      </c>
      <c r="P931">
        <v>1.5711840555545208E-2</v>
      </c>
      <c r="Q931" s="19">
        <v>0.28411731827209741</v>
      </c>
      <c r="R931" s="19">
        <v>0.34573146815967948</v>
      </c>
      <c r="S931">
        <v>888</v>
      </c>
      <c r="T931" t="str">
        <f t="shared" si="47"/>
        <v>1</v>
      </c>
      <c r="V931" s="32"/>
      <c r="W931" s="32"/>
    </row>
    <row r="932" spans="1:23" x14ac:dyDescent="0.25">
      <c r="A932" t="s">
        <v>439</v>
      </c>
      <c r="B932" t="str">
        <f t="shared" si="45"/>
        <v>Kenya</v>
      </c>
      <c r="C932" t="s">
        <v>68</v>
      </c>
      <c r="D932" t="str">
        <f t="shared" si="48"/>
        <v>FII</v>
      </c>
      <c r="E932" t="s">
        <v>143</v>
      </c>
      <c r="F932" t="s">
        <v>579</v>
      </c>
      <c r="G932" t="str">
        <f t="shared" si="49"/>
        <v>Proportion of individuals who have used a SHG recently</v>
      </c>
      <c r="H932" t="s">
        <v>772</v>
      </c>
      <c r="I932" t="s">
        <v>740</v>
      </c>
      <c r="J932" t="s">
        <v>66</v>
      </c>
      <c r="K932" t="s">
        <v>116</v>
      </c>
      <c r="L932" t="str">
        <f t="shared" si="50"/>
        <v>1.3 Males</v>
      </c>
      <c r="M932" t="str">
        <f t="shared" si="46"/>
        <v>Proportion of individuals who have used a SHG recently (Among all question respondents)</v>
      </c>
      <c r="N932" t="s">
        <v>184</v>
      </c>
      <c r="O932" s="19">
        <v>0.20152031051184324</v>
      </c>
      <c r="P932">
        <v>1.1243013704825734E-2</v>
      </c>
      <c r="Q932" s="19">
        <v>0.17947551158620792</v>
      </c>
      <c r="R932" s="19">
        <v>0.22356510943747857</v>
      </c>
      <c r="S932">
        <v>1247</v>
      </c>
      <c r="T932" t="str">
        <f t="shared" si="47"/>
        <v>1</v>
      </c>
      <c r="V932" s="32"/>
      <c r="W932" s="32"/>
    </row>
    <row r="933" spans="1:23" x14ac:dyDescent="0.25">
      <c r="A933" t="s">
        <v>439</v>
      </c>
      <c r="B933" t="str">
        <f t="shared" si="45"/>
        <v>Kenya</v>
      </c>
      <c r="C933" t="s">
        <v>68</v>
      </c>
      <c r="D933" t="str">
        <f t="shared" si="48"/>
        <v>FII</v>
      </c>
      <c r="E933" t="s">
        <v>143</v>
      </c>
      <c r="F933" t="s">
        <v>579</v>
      </c>
      <c r="G933" t="str">
        <f t="shared" si="49"/>
        <v>Proportion of individuals who have used a SHG recently</v>
      </c>
      <c r="H933" t="s">
        <v>772</v>
      </c>
      <c r="I933" t="s">
        <v>740</v>
      </c>
      <c r="J933" t="s">
        <v>66</v>
      </c>
      <c r="K933" t="s">
        <v>115</v>
      </c>
      <c r="L933" t="str">
        <f t="shared" si="50"/>
        <v>1.2 Females</v>
      </c>
      <c r="M933" t="str">
        <f t="shared" si="46"/>
        <v>Proportion of individuals who have used a SHG recently (Among all question respondents)</v>
      </c>
      <c r="N933" t="s">
        <v>184</v>
      </c>
      <c r="O933" s="19">
        <v>0.33521323046099027</v>
      </c>
      <c r="P933">
        <v>1.1416909205715588E-2</v>
      </c>
      <c r="Q933" s="19">
        <v>0.31282746500699932</v>
      </c>
      <c r="R933" s="19">
        <v>0.35759899591498123</v>
      </c>
      <c r="S933">
        <v>1753</v>
      </c>
      <c r="T933" t="str">
        <f t="shared" si="47"/>
        <v>1</v>
      </c>
      <c r="V933" s="32"/>
      <c r="W933" s="32"/>
    </row>
    <row r="934" spans="1:23" x14ac:dyDescent="0.25">
      <c r="A934" t="s">
        <v>439</v>
      </c>
      <c r="B934" t="str">
        <f t="shared" si="45"/>
        <v>Kenya</v>
      </c>
      <c r="C934" t="s">
        <v>68</v>
      </c>
      <c r="D934" t="str">
        <f t="shared" si="48"/>
        <v>FII</v>
      </c>
      <c r="E934" t="s">
        <v>143</v>
      </c>
      <c r="F934" t="s">
        <v>579</v>
      </c>
      <c r="G934" t="str">
        <f t="shared" si="49"/>
        <v>Proportion of individuals who have used a SHG recently</v>
      </c>
      <c r="H934" t="s">
        <v>772</v>
      </c>
      <c r="I934" t="s">
        <v>740</v>
      </c>
      <c r="J934" t="s">
        <v>66</v>
      </c>
      <c r="K934" t="s">
        <v>135</v>
      </c>
      <c r="L934" t="str">
        <f t="shared" si="50"/>
        <v>6.2 Urban individuals</v>
      </c>
      <c r="M934" t="str">
        <f t="shared" si="46"/>
        <v>Proportion of individuals who have used a SHG recently (Among all question respondents)</v>
      </c>
      <c r="N934" t="s">
        <v>184</v>
      </c>
      <c r="O934" s="19">
        <v>0.27627927727621798</v>
      </c>
      <c r="P934">
        <v>1.3205182929695233E-2</v>
      </c>
      <c r="Q934" s="19">
        <v>0.25038714460573885</v>
      </c>
      <c r="R934" s="19">
        <v>0.30217140994669711</v>
      </c>
      <c r="S934">
        <v>1169</v>
      </c>
      <c r="T934" t="str">
        <f t="shared" si="47"/>
        <v>1</v>
      </c>
      <c r="V934" s="32"/>
      <c r="W934" s="32"/>
    </row>
    <row r="935" spans="1:23" x14ac:dyDescent="0.25">
      <c r="A935" t="s">
        <v>439</v>
      </c>
      <c r="B935" t="str">
        <f t="shared" si="45"/>
        <v>Kenya</v>
      </c>
      <c r="C935" t="s">
        <v>68</v>
      </c>
      <c r="D935" t="str">
        <f t="shared" si="48"/>
        <v>FII</v>
      </c>
      <c r="E935" t="s">
        <v>143</v>
      </c>
      <c r="F935" t="s">
        <v>579</v>
      </c>
      <c r="G935" t="str">
        <f t="shared" si="49"/>
        <v>Proportion of individuals who have used a SHG recently</v>
      </c>
      <c r="H935" t="s">
        <v>772</v>
      </c>
      <c r="I935" t="s">
        <v>740</v>
      </c>
      <c r="J935" t="s">
        <v>66</v>
      </c>
      <c r="K935" t="s">
        <v>134</v>
      </c>
      <c r="L935" t="str">
        <f t="shared" si="50"/>
        <v>6.1 Rural individuals</v>
      </c>
      <c r="M935" t="str">
        <f t="shared" si="46"/>
        <v>Proportion of individuals who have used a SHG recently (Among all question respondents)</v>
      </c>
      <c r="N935" t="s">
        <v>184</v>
      </c>
      <c r="O935" s="19">
        <v>0.26599768980927846</v>
      </c>
      <c r="P935">
        <v>1.0313634617517274E-2</v>
      </c>
      <c r="Q935" s="19">
        <v>0.24577517587264139</v>
      </c>
      <c r="R935" s="19">
        <v>0.2862202037459155</v>
      </c>
      <c r="S935">
        <v>1831</v>
      </c>
      <c r="T935" t="str">
        <f t="shared" si="47"/>
        <v>1</v>
      </c>
      <c r="V935" s="32"/>
      <c r="W935" s="32"/>
    </row>
    <row r="936" spans="1:23" x14ac:dyDescent="0.25">
      <c r="A936" t="s">
        <v>439</v>
      </c>
      <c r="B936" t="str">
        <f t="shared" si="45"/>
        <v>Kenya</v>
      </c>
      <c r="C936" t="s">
        <v>68</v>
      </c>
      <c r="D936" t="str">
        <f t="shared" si="48"/>
        <v>FII</v>
      </c>
      <c r="E936" t="s">
        <v>143</v>
      </c>
      <c r="F936" t="s">
        <v>579</v>
      </c>
      <c r="G936" t="str">
        <f t="shared" si="49"/>
        <v>Proportion of individuals who have used a SHG recently</v>
      </c>
      <c r="H936" t="s">
        <v>772</v>
      </c>
      <c r="I936" t="s">
        <v>740</v>
      </c>
      <c r="J936" t="s">
        <v>66</v>
      </c>
      <c r="K936" t="s">
        <v>419</v>
      </c>
      <c r="L936" t="str">
        <f t="shared" si="50"/>
        <v>7.1 Individuals in the two lowest PPI quintiles</v>
      </c>
      <c r="M936" t="str">
        <f t="shared" si="46"/>
        <v>Proportion of individuals who have used a SHG recently (Among all question respondents)</v>
      </c>
      <c r="N936" t="s">
        <v>184</v>
      </c>
      <c r="O936" s="19">
        <v>0.16890781852731127</v>
      </c>
      <c r="P936">
        <v>1.5324896559582054E-2</v>
      </c>
      <c r="Q936" s="19">
        <v>0.13885944608183953</v>
      </c>
      <c r="R936" s="19">
        <v>0.198956190972783</v>
      </c>
      <c r="S936">
        <v>578</v>
      </c>
      <c r="T936" t="str">
        <f t="shared" si="47"/>
        <v>1</v>
      </c>
      <c r="V936" s="32"/>
      <c r="W936" s="32"/>
    </row>
    <row r="937" spans="1:23" x14ac:dyDescent="0.25">
      <c r="A937" t="s">
        <v>439</v>
      </c>
      <c r="B937" t="str">
        <f t="shared" si="45"/>
        <v>Kenya</v>
      </c>
      <c r="C937" t="s">
        <v>68</v>
      </c>
      <c r="D937" t="str">
        <f t="shared" si="48"/>
        <v>FII</v>
      </c>
      <c r="E937" t="s">
        <v>143</v>
      </c>
      <c r="F937" t="s">
        <v>579</v>
      </c>
      <c r="G937" t="str">
        <f t="shared" si="49"/>
        <v>Proportion of individuals who have used a SHG recently</v>
      </c>
      <c r="H937" t="s">
        <v>772</v>
      </c>
      <c r="I937" t="s">
        <v>740</v>
      </c>
      <c r="J937" t="s">
        <v>66</v>
      </c>
      <c r="K937" t="s">
        <v>420</v>
      </c>
      <c r="L937" t="str">
        <f t="shared" si="50"/>
        <v>7.2 Individuals in the middle PPI quintile</v>
      </c>
      <c r="M937" t="str">
        <f t="shared" si="46"/>
        <v>Proportion of individuals who have used a SHG recently (Among all question respondents)</v>
      </c>
      <c r="N937" t="s">
        <v>184</v>
      </c>
      <c r="O937" s="19">
        <v>0.25220376085832164</v>
      </c>
      <c r="P937">
        <v>1.4818043292007017E-2</v>
      </c>
      <c r="Q937" s="19">
        <v>0.22314920365330423</v>
      </c>
      <c r="R937" s="19">
        <v>0.28125831806333901</v>
      </c>
      <c r="S937">
        <v>862</v>
      </c>
      <c r="T937" t="str">
        <f t="shared" si="47"/>
        <v>1</v>
      </c>
      <c r="V937" s="32"/>
      <c r="W937" s="32"/>
    </row>
    <row r="938" spans="1:23" x14ac:dyDescent="0.25">
      <c r="A938" t="s">
        <v>439</v>
      </c>
      <c r="B938" t="str">
        <f t="shared" si="45"/>
        <v>Kenya</v>
      </c>
      <c r="C938" t="s">
        <v>68</v>
      </c>
      <c r="D938" t="str">
        <f t="shared" si="48"/>
        <v>FII</v>
      </c>
      <c r="E938" t="s">
        <v>143</v>
      </c>
      <c r="F938" t="s">
        <v>579</v>
      </c>
      <c r="G938" t="str">
        <f t="shared" si="49"/>
        <v>Proportion of individuals who have used a SHG recently</v>
      </c>
      <c r="H938" t="s">
        <v>772</v>
      </c>
      <c r="I938" t="s">
        <v>740</v>
      </c>
      <c r="J938" t="s">
        <v>66</v>
      </c>
      <c r="K938" t="s">
        <v>421</v>
      </c>
      <c r="L938" t="str">
        <f t="shared" si="50"/>
        <v>7.3 Individuals in the two highest PPI quintiles</v>
      </c>
      <c r="M938" t="str">
        <f t="shared" si="46"/>
        <v>Proportion of individuals who have used a SHG recently (Among all question respondents)</v>
      </c>
      <c r="N938" t="s">
        <v>184</v>
      </c>
      <c r="O938" s="19">
        <v>0.31753696982934643</v>
      </c>
      <c r="P938">
        <v>1.1908595231839316E-2</v>
      </c>
      <c r="Q938" s="19">
        <v>0.29418712838425443</v>
      </c>
      <c r="R938" s="19">
        <v>0.34088681127443843</v>
      </c>
      <c r="S938">
        <v>1560</v>
      </c>
      <c r="T938" t="str">
        <f t="shared" si="47"/>
        <v>1</v>
      </c>
      <c r="V938" s="32"/>
      <c r="W938" s="32"/>
    </row>
    <row r="939" spans="1:23" x14ac:dyDescent="0.25">
      <c r="A939" t="s">
        <v>439</v>
      </c>
      <c r="B939" t="str">
        <f t="shared" si="45"/>
        <v>Kenya</v>
      </c>
      <c r="C939" t="s">
        <v>68</v>
      </c>
      <c r="D939" t="str">
        <f t="shared" si="48"/>
        <v>FII</v>
      </c>
      <c r="E939" t="s">
        <v>143</v>
      </c>
      <c r="F939" t="s">
        <v>579</v>
      </c>
      <c r="G939" t="str">
        <f t="shared" si="49"/>
        <v>Proportion of individuals who have used a SHG recently</v>
      </c>
      <c r="H939" t="s">
        <v>772</v>
      </c>
      <c r="I939" t="s">
        <v>740</v>
      </c>
      <c r="J939" t="s">
        <v>66</v>
      </c>
      <c r="K939" t="s">
        <v>128</v>
      </c>
      <c r="L939" t="str">
        <f t="shared" si="50"/>
        <v>4.2 Individuals who do not use mobile money</v>
      </c>
      <c r="M939" t="str">
        <f t="shared" si="46"/>
        <v>Proportion of individuals who have used a SHG recently (Among all question respondents)</v>
      </c>
      <c r="N939" t="s">
        <v>184</v>
      </c>
      <c r="O939" s="19">
        <v>0.10434752498996946</v>
      </c>
      <c r="P939">
        <v>1.2883928981594808E-2</v>
      </c>
      <c r="Q939" s="19">
        <v>7.9085292707043925E-2</v>
      </c>
      <c r="R939" s="19">
        <v>0.129609757272895</v>
      </c>
      <c r="S939">
        <v>541</v>
      </c>
      <c r="T939" t="str">
        <f t="shared" si="47"/>
        <v>1</v>
      </c>
      <c r="V939" s="32"/>
      <c r="W939" s="32"/>
    </row>
    <row r="940" spans="1:23" x14ac:dyDescent="0.25">
      <c r="A940" t="s">
        <v>439</v>
      </c>
      <c r="B940" t="str">
        <f t="shared" si="45"/>
        <v>Kenya</v>
      </c>
      <c r="C940" t="s">
        <v>68</v>
      </c>
      <c r="D940" t="str">
        <f t="shared" si="48"/>
        <v>FII</v>
      </c>
      <c r="E940" t="s">
        <v>143</v>
      </c>
      <c r="F940" t="s">
        <v>579</v>
      </c>
      <c r="G940" t="str">
        <f t="shared" si="49"/>
        <v>Proportion of individuals who have used a SHG recently</v>
      </c>
      <c r="H940" t="s">
        <v>772</v>
      </c>
      <c r="I940" t="s">
        <v>740</v>
      </c>
      <c r="J940" t="s">
        <v>66</v>
      </c>
      <c r="K940" t="s">
        <v>127</v>
      </c>
      <c r="L940" t="str">
        <f t="shared" si="50"/>
        <v>4.1 Individuals who use mobile money</v>
      </c>
      <c r="M940" t="str">
        <f t="shared" si="46"/>
        <v>Proportion of individuals who have used a SHG recently (Among all question respondents)</v>
      </c>
      <c r="N940" t="s">
        <v>184</v>
      </c>
      <c r="O940" s="19">
        <v>0.30824823323421541</v>
      </c>
      <c r="P940">
        <v>9.3990608849275781E-3</v>
      </c>
      <c r="Q940" s="19">
        <v>0.28981897460855904</v>
      </c>
      <c r="R940" s="19">
        <v>0.32667749185987177</v>
      </c>
      <c r="S940">
        <v>2459</v>
      </c>
      <c r="T940" t="str">
        <f t="shared" si="47"/>
        <v>1</v>
      </c>
      <c r="V940" s="32"/>
      <c r="W940" s="32"/>
    </row>
    <row r="941" spans="1:23" x14ac:dyDescent="0.25">
      <c r="A941" t="s">
        <v>439</v>
      </c>
      <c r="B941" t="str">
        <f t="shared" si="45"/>
        <v>Kenya</v>
      </c>
      <c r="C941" t="s">
        <v>68</v>
      </c>
      <c r="D941" t="str">
        <f t="shared" si="48"/>
        <v>FII</v>
      </c>
      <c r="E941" t="s">
        <v>143</v>
      </c>
      <c r="F941" t="s">
        <v>579</v>
      </c>
      <c r="G941" t="str">
        <f t="shared" si="49"/>
        <v>Proportion of individuals who have used a SHG recently</v>
      </c>
      <c r="H941" t="s">
        <v>772</v>
      </c>
      <c r="I941" t="s">
        <v>740</v>
      </c>
      <c r="J941" t="s">
        <v>66</v>
      </c>
      <c r="K941" t="s">
        <v>124</v>
      </c>
      <c r="L941" t="str">
        <f t="shared" si="50"/>
        <v>3.2 Individuals who do not have access to a mobile phone</v>
      </c>
      <c r="M941" t="str">
        <f t="shared" si="46"/>
        <v>Proportion of individuals who have used a SHG recently (Among all question respondents)</v>
      </c>
      <c r="N941" t="s">
        <v>184</v>
      </c>
      <c r="O941" s="19">
        <v>3.4495227049718823E-2</v>
      </c>
      <c r="P941">
        <v>1.2195816997244688E-2</v>
      </c>
      <c r="Q941" s="19">
        <v>1.0582214000316705E-2</v>
      </c>
      <c r="R941" s="19">
        <v>5.8408240099120941E-2</v>
      </c>
      <c r="S941">
        <v>194</v>
      </c>
      <c r="T941" t="str">
        <f t="shared" si="47"/>
        <v>1</v>
      </c>
      <c r="V941" s="32"/>
      <c r="W941" s="32"/>
    </row>
    <row r="942" spans="1:23" x14ac:dyDescent="0.25">
      <c r="A942" t="s">
        <v>439</v>
      </c>
      <c r="B942" t="str">
        <f t="shared" si="45"/>
        <v>Kenya</v>
      </c>
      <c r="C942" t="s">
        <v>68</v>
      </c>
      <c r="D942" t="str">
        <f t="shared" si="48"/>
        <v>FII</v>
      </c>
      <c r="E942" t="s">
        <v>143</v>
      </c>
      <c r="F942" t="s">
        <v>579</v>
      </c>
      <c r="G942" t="str">
        <f t="shared" si="49"/>
        <v>Proportion of individuals who have used a SHG recently</v>
      </c>
      <c r="H942" t="s">
        <v>772</v>
      </c>
      <c r="I942" t="s">
        <v>740</v>
      </c>
      <c r="J942" t="s">
        <v>66</v>
      </c>
      <c r="K942" t="s">
        <v>123</v>
      </c>
      <c r="L942" t="str">
        <f t="shared" si="50"/>
        <v>3.1 Individuals who have access to a mobile phone</v>
      </c>
      <c r="M942" t="str">
        <f t="shared" si="46"/>
        <v>Proportion of individuals who have used a SHG recently (Among all question respondents)</v>
      </c>
      <c r="N942" t="s">
        <v>184</v>
      </c>
      <c r="O942" s="19">
        <v>0.28720479981854236</v>
      </c>
      <c r="P942">
        <v>8.6008504595224879E-3</v>
      </c>
      <c r="Q942" s="19">
        <v>0.27034063653034418</v>
      </c>
      <c r="R942" s="19">
        <v>0.30406896310674053</v>
      </c>
      <c r="S942">
        <v>2806</v>
      </c>
      <c r="T942" t="str">
        <f t="shared" si="47"/>
        <v>1</v>
      </c>
      <c r="V942" s="32"/>
      <c r="W942" s="32"/>
    </row>
    <row r="943" spans="1:23" x14ac:dyDescent="0.25">
      <c r="A943" t="s">
        <v>439</v>
      </c>
      <c r="B943" t="str">
        <f t="shared" si="45"/>
        <v>Kenya</v>
      </c>
      <c r="C943" t="s">
        <v>68</v>
      </c>
      <c r="D943" t="str">
        <f t="shared" si="48"/>
        <v>FII</v>
      </c>
      <c r="E943" t="s">
        <v>143</v>
      </c>
      <c r="F943" t="s">
        <v>579</v>
      </c>
      <c r="G943" t="str">
        <f t="shared" si="49"/>
        <v>Proportion of individuals who have used a SHG recently</v>
      </c>
      <c r="H943" t="s">
        <v>772</v>
      </c>
      <c r="I943" t="s">
        <v>740</v>
      </c>
      <c r="J943" t="s">
        <v>66</v>
      </c>
      <c r="K943" t="s">
        <v>132</v>
      </c>
      <c r="L943" t="str">
        <f t="shared" si="50"/>
        <v>5.2 Individuals without a formal ID</v>
      </c>
      <c r="M943" t="str">
        <f t="shared" si="46"/>
        <v>Proportion of individuals who have used a SHG recently (Among all question respondents)</v>
      </c>
      <c r="N943" t="s">
        <v>184</v>
      </c>
      <c r="O943" s="19">
        <v>0.10726500906205037</v>
      </c>
      <c r="P943">
        <v>2.0914526304259624E-2</v>
      </c>
      <c r="Q943" s="19">
        <v>6.6256740362313826E-2</v>
      </c>
      <c r="R943" s="19">
        <v>0.14827327776178692</v>
      </c>
      <c r="S943">
        <v>217</v>
      </c>
      <c r="T943" t="str">
        <f t="shared" si="47"/>
        <v>1</v>
      </c>
      <c r="V943" s="32"/>
      <c r="W943" s="32"/>
    </row>
    <row r="944" spans="1:23" x14ac:dyDescent="0.25">
      <c r="A944" t="s">
        <v>439</v>
      </c>
      <c r="B944" t="str">
        <f t="shared" si="45"/>
        <v>Kenya</v>
      </c>
      <c r="C944" t="s">
        <v>68</v>
      </c>
      <c r="D944" t="str">
        <f t="shared" si="48"/>
        <v>FII</v>
      </c>
      <c r="E944" t="s">
        <v>143</v>
      </c>
      <c r="F944" t="s">
        <v>579</v>
      </c>
      <c r="G944" t="str">
        <f t="shared" si="49"/>
        <v>Proportion of individuals who have used a SHG recently</v>
      </c>
      <c r="H944" t="s">
        <v>772</v>
      </c>
      <c r="I944" t="s">
        <v>740</v>
      </c>
      <c r="J944" t="s">
        <v>66</v>
      </c>
      <c r="K944" t="s">
        <v>131</v>
      </c>
      <c r="L944" t="str">
        <f t="shared" si="50"/>
        <v>5.1 Individuals with a formal ID</v>
      </c>
      <c r="M944" t="str">
        <f t="shared" si="46"/>
        <v>Proportion of individuals who have used a SHG recently (Among all question respondents)</v>
      </c>
      <c r="N944" t="s">
        <v>184</v>
      </c>
      <c r="O944" s="19">
        <v>0.2831674200534034</v>
      </c>
      <c r="P944">
        <v>8.588936011982868E-3</v>
      </c>
      <c r="Q944" s="19">
        <v>0.26632661808159391</v>
      </c>
      <c r="R944" s="19">
        <v>0.30000822202521288</v>
      </c>
      <c r="S944">
        <v>2783</v>
      </c>
      <c r="T944" t="str">
        <f t="shared" si="47"/>
        <v>1</v>
      </c>
      <c r="V944" s="32"/>
      <c r="W944" s="32"/>
    </row>
    <row r="945" spans="1:23" x14ac:dyDescent="0.25">
      <c r="A945" t="s">
        <v>439</v>
      </c>
      <c r="B945" t="str">
        <f t="shared" si="45"/>
        <v>Kenya</v>
      </c>
      <c r="C945" t="s">
        <v>68</v>
      </c>
      <c r="D945" t="str">
        <f t="shared" si="48"/>
        <v>FII</v>
      </c>
      <c r="E945" t="s">
        <v>143</v>
      </c>
      <c r="F945" t="s">
        <v>579</v>
      </c>
      <c r="G945" t="str">
        <f t="shared" si="49"/>
        <v>Proportion of individuals who have used a SHG recently</v>
      </c>
      <c r="H945" t="s">
        <v>772</v>
      </c>
      <c r="I945" t="s">
        <v>740</v>
      </c>
      <c r="J945" t="s">
        <v>66</v>
      </c>
      <c r="K945" t="s">
        <v>121</v>
      </c>
      <c r="L945" t="str">
        <f t="shared" si="50"/>
        <v>2.2 Individuals who do not have a bank account</v>
      </c>
      <c r="M945" t="str">
        <f t="shared" si="46"/>
        <v>Proportion of individuals who have used a SHG recently (Among all question respondents)</v>
      </c>
      <c r="N945" t="s">
        <v>184</v>
      </c>
      <c r="O945" s="19">
        <v>0.22147036979533788</v>
      </c>
      <c r="P945">
        <v>8.990752324807184E-3</v>
      </c>
      <c r="Q945" s="19">
        <v>0.20384170435081464</v>
      </c>
      <c r="R945" s="19">
        <v>0.23909903523986112</v>
      </c>
      <c r="S945">
        <v>2112</v>
      </c>
      <c r="T945" t="str">
        <f t="shared" si="47"/>
        <v>1</v>
      </c>
      <c r="V945" s="32"/>
      <c r="W945" s="32"/>
    </row>
    <row r="946" spans="1:23" x14ac:dyDescent="0.25">
      <c r="A946" t="s">
        <v>439</v>
      </c>
      <c r="B946" t="str">
        <f t="shared" si="45"/>
        <v>Kenya</v>
      </c>
      <c r="C946" t="s">
        <v>68</v>
      </c>
      <c r="D946" t="str">
        <f t="shared" si="48"/>
        <v>FII</v>
      </c>
      <c r="E946" t="s">
        <v>143</v>
      </c>
      <c r="F946" t="s">
        <v>579</v>
      </c>
      <c r="G946" t="str">
        <f t="shared" si="49"/>
        <v>Proportion of individuals who have used a SHG recently</v>
      </c>
      <c r="H946" t="s">
        <v>772</v>
      </c>
      <c r="I946" t="s">
        <v>740</v>
      </c>
      <c r="J946" t="s">
        <v>66</v>
      </c>
      <c r="K946" t="s">
        <v>120</v>
      </c>
      <c r="L946" t="str">
        <f t="shared" si="50"/>
        <v>2.1 Individuals who have a bank account</v>
      </c>
      <c r="M946" t="str">
        <f t="shared" si="46"/>
        <v>Proportion of individuals who have used a SHG recently (Among all question respondents)</v>
      </c>
      <c r="N946" t="s">
        <v>184</v>
      </c>
      <c r="O946" s="19">
        <v>0.38564971212952309</v>
      </c>
      <c r="P946">
        <v>1.660059393601513E-2</v>
      </c>
      <c r="Q946" s="19">
        <v>0.35310000926751395</v>
      </c>
      <c r="R946" s="19">
        <v>0.41819941499153224</v>
      </c>
      <c r="S946">
        <v>888</v>
      </c>
      <c r="T946" t="str">
        <f t="shared" si="47"/>
        <v>1</v>
      </c>
      <c r="V946" s="32"/>
      <c r="W946" s="32"/>
    </row>
    <row r="947" spans="1:23" x14ac:dyDescent="0.25">
      <c r="A947" t="s">
        <v>439</v>
      </c>
      <c r="B947" t="str">
        <f t="shared" si="45"/>
        <v>Kenya</v>
      </c>
      <c r="C947" t="s">
        <v>68</v>
      </c>
      <c r="D947" t="str">
        <f t="shared" si="48"/>
        <v>FII</v>
      </c>
      <c r="E947" t="s">
        <v>143</v>
      </c>
      <c r="F947" t="s">
        <v>579</v>
      </c>
      <c r="G947" t="str">
        <f t="shared" si="49"/>
        <v>Proportion of individuals who have used a SHG recently</v>
      </c>
      <c r="H947" t="s">
        <v>75</v>
      </c>
      <c r="I947" t="s">
        <v>746</v>
      </c>
      <c r="J947" t="s">
        <v>66</v>
      </c>
      <c r="K947" t="s">
        <v>116</v>
      </c>
      <c r="L947" t="str">
        <f t="shared" si="50"/>
        <v>1.3 Males</v>
      </c>
      <c r="M947" t="str">
        <f t="shared" si="46"/>
        <v>Proportion of individuals who have used a SHG recently (Among all question respondents)</v>
      </c>
      <c r="N947" t="s">
        <v>185</v>
      </c>
      <c r="O947" s="19">
        <v>1.7526235413391107E-2</v>
      </c>
      <c r="P947">
        <v>3.6544518004665012E-3</v>
      </c>
      <c r="Q947" s="19">
        <v>1.0360749606846974E-2</v>
      </c>
      <c r="R947" s="19">
        <v>2.469172121993524E-2</v>
      </c>
      <c r="S947">
        <v>1247</v>
      </c>
      <c r="T947" t="str">
        <f t="shared" si="47"/>
        <v>1</v>
      </c>
      <c r="V947" s="32"/>
      <c r="W947" s="32"/>
    </row>
    <row r="948" spans="1:23" x14ac:dyDescent="0.25">
      <c r="A948" t="s">
        <v>439</v>
      </c>
      <c r="B948" t="str">
        <f t="shared" si="45"/>
        <v>Kenya</v>
      </c>
      <c r="C948" t="s">
        <v>68</v>
      </c>
      <c r="D948" t="str">
        <f t="shared" si="48"/>
        <v>FII</v>
      </c>
      <c r="E948" t="s">
        <v>143</v>
      </c>
      <c r="F948" t="s">
        <v>579</v>
      </c>
      <c r="G948" t="str">
        <f t="shared" si="49"/>
        <v>Proportion of individuals who have used a SHG recently</v>
      </c>
      <c r="H948" t="s">
        <v>75</v>
      </c>
      <c r="I948" t="s">
        <v>746</v>
      </c>
      <c r="J948" t="s">
        <v>66</v>
      </c>
      <c r="K948" t="s">
        <v>115</v>
      </c>
      <c r="L948" t="str">
        <f t="shared" si="50"/>
        <v>1.2 Females</v>
      </c>
      <c r="M948" t="str">
        <f t="shared" si="46"/>
        <v>Proportion of individuals who have used a SHG recently (Among all question respondents)</v>
      </c>
      <c r="N948" t="s">
        <v>185</v>
      </c>
      <c r="O948" s="19">
        <v>7.4171002897537629E-3</v>
      </c>
      <c r="P948">
        <v>2.0874943667092585E-3</v>
      </c>
      <c r="Q948" s="19">
        <v>3.3240346064174536E-3</v>
      </c>
      <c r="R948" s="19">
        <v>1.1510165973090073E-2</v>
      </c>
      <c r="S948">
        <v>1753</v>
      </c>
      <c r="T948" t="str">
        <f t="shared" si="47"/>
        <v>1</v>
      </c>
      <c r="V948" s="32"/>
      <c r="W948" s="32"/>
    </row>
    <row r="949" spans="1:23" x14ac:dyDescent="0.25">
      <c r="A949" t="s">
        <v>439</v>
      </c>
      <c r="B949" t="str">
        <f t="shared" si="45"/>
        <v>Kenya</v>
      </c>
      <c r="C949" t="s">
        <v>68</v>
      </c>
      <c r="D949" t="str">
        <f t="shared" si="48"/>
        <v>FII</v>
      </c>
      <c r="E949" t="s">
        <v>143</v>
      </c>
      <c r="F949" t="s">
        <v>579</v>
      </c>
      <c r="G949" t="str">
        <f t="shared" si="49"/>
        <v>Proportion of individuals who have used a SHG recently</v>
      </c>
      <c r="H949" t="s">
        <v>75</v>
      </c>
      <c r="I949" t="s">
        <v>746</v>
      </c>
      <c r="J949" t="s">
        <v>66</v>
      </c>
      <c r="K949" t="s">
        <v>135</v>
      </c>
      <c r="L949" t="str">
        <f t="shared" si="50"/>
        <v>6.2 Urban individuals</v>
      </c>
      <c r="M949" t="str">
        <f t="shared" si="46"/>
        <v>Proportion of individuals who have used a SHG recently (Among all question respondents)</v>
      </c>
      <c r="N949" t="s">
        <v>185</v>
      </c>
      <c r="O949" s="19">
        <v>1.876104045941086E-2</v>
      </c>
      <c r="P949">
        <v>4.3474676661297475E-3</v>
      </c>
      <c r="Q949" s="19">
        <v>1.0236720107973839E-2</v>
      </c>
      <c r="R949" s="19">
        <v>2.728536081084788E-2</v>
      </c>
      <c r="S949">
        <v>1169</v>
      </c>
      <c r="T949" t="str">
        <f t="shared" si="47"/>
        <v>1</v>
      </c>
      <c r="V949" s="32"/>
      <c r="W949" s="32"/>
    </row>
    <row r="950" spans="1:23" x14ac:dyDescent="0.25">
      <c r="A950" t="s">
        <v>439</v>
      </c>
      <c r="B950" t="str">
        <f t="shared" si="45"/>
        <v>Kenya</v>
      </c>
      <c r="C950" t="s">
        <v>68</v>
      </c>
      <c r="D950" t="str">
        <f t="shared" si="48"/>
        <v>FII</v>
      </c>
      <c r="E950" t="s">
        <v>143</v>
      </c>
      <c r="F950" t="s">
        <v>579</v>
      </c>
      <c r="G950" t="str">
        <f t="shared" si="49"/>
        <v>Proportion of individuals who have used a SHG recently</v>
      </c>
      <c r="H950" t="s">
        <v>75</v>
      </c>
      <c r="I950" t="s">
        <v>746</v>
      </c>
      <c r="J950" t="s">
        <v>66</v>
      </c>
      <c r="K950" t="s">
        <v>134</v>
      </c>
      <c r="L950" t="str">
        <f t="shared" si="50"/>
        <v>6.1 Rural individuals</v>
      </c>
      <c r="M950" t="str">
        <f t="shared" si="46"/>
        <v>Proportion of individuals who have used a SHG recently (Among all question respondents)</v>
      </c>
      <c r="N950" t="s">
        <v>185</v>
      </c>
      <c r="O950" s="19">
        <v>8.7439191095687267E-3</v>
      </c>
      <c r="P950">
        <v>2.135004060913537E-3</v>
      </c>
      <c r="Q950" s="19">
        <v>4.5576985406075602E-3</v>
      </c>
      <c r="R950" s="19">
        <v>1.2930139678529892E-2</v>
      </c>
      <c r="S950">
        <v>1831</v>
      </c>
      <c r="T950" t="str">
        <f t="shared" si="47"/>
        <v>1</v>
      </c>
      <c r="V950" s="32"/>
      <c r="W950" s="32"/>
    </row>
    <row r="951" spans="1:23" x14ac:dyDescent="0.25">
      <c r="A951" t="s">
        <v>439</v>
      </c>
      <c r="B951" t="str">
        <f t="shared" si="45"/>
        <v>Kenya</v>
      </c>
      <c r="C951" t="s">
        <v>68</v>
      </c>
      <c r="D951" t="str">
        <f t="shared" si="48"/>
        <v>FII</v>
      </c>
      <c r="E951" t="s">
        <v>143</v>
      </c>
      <c r="F951" t="s">
        <v>579</v>
      </c>
      <c r="G951" t="str">
        <f t="shared" si="49"/>
        <v>Proportion of individuals who have used a SHG recently</v>
      </c>
      <c r="H951" t="s">
        <v>75</v>
      </c>
      <c r="I951" t="s">
        <v>746</v>
      </c>
      <c r="J951" t="s">
        <v>66</v>
      </c>
      <c r="K951" t="s">
        <v>419</v>
      </c>
      <c r="L951" t="str">
        <f t="shared" si="50"/>
        <v>7.1 Individuals in the two lowest PPI quintiles</v>
      </c>
      <c r="M951" t="str">
        <f t="shared" si="46"/>
        <v>Proportion of individuals who have used a SHG recently (Among all question respondents)</v>
      </c>
      <c r="N951" t="s">
        <v>185</v>
      </c>
      <c r="O951" s="19">
        <v>0</v>
      </c>
      <c r="P951"/>
      <c r="S951">
        <v>578</v>
      </c>
      <c r="T951" t="str">
        <f t="shared" si="47"/>
        <v>1</v>
      </c>
      <c r="V951" s="32"/>
      <c r="W951" s="32"/>
    </row>
    <row r="952" spans="1:23" x14ac:dyDescent="0.25">
      <c r="A952" t="s">
        <v>439</v>
      </c>
      <c r="B952" t="str">
        <f t="shared" si="45"/>
        <v>Kenya</v>
      </c>
      <c r="C952" t="s">
        <v>68</v>
      </c>
      <c r="D952" t="str">
        <f t="shared" si="48"/>
        <v>FII</v>
      </c>
      <c r="E952" t="s">
        <v>143</v>
      </c>
      <c r="F952" t="s">
        <v>579</v>
      </c>
      <c r="G952" t="str">
        <f t="shared" si="49"/>
        <v>Proportion of individuals who have used a SHG recently</v>
      </c>
      <c r="H952" t="s">
        <v>75</v>
      </c>
      <c r="I952" t="s">
        <v>746</v>
      </c>
      <c r="J952" t="s">
        <v>66</v>
      </c>
      <c r="K952" t="s">
        <v>420</v>
      </c>
      <c r="L952" t="str">
        <f t="shared" si="50"/>
        <v>7.2 Individuals in the middle PPI quintile</v>
      </c>
      <c r="M952" t="str">
        <f t="shared" si="46"/>
        <v>Proportion of individuals who have used a SHG recently (Among all question respondents)</v>
      </c>
      <c r="N952" t="s">
        <v>185</v>
      </c>
      <c r="O952" s="19">
        <v>3.4135233782300409E-3</v>
      </c>
      <c r="P952">
        <v>1.9974736278559838E-3</v>
      </c>
      <c r="Q952" s="19">
        <v>-5.0303366256091754E-4</v>
      </c>
      <c r="R952" s="19">
        <v>7.3300804190209994E-3</v>
      </c>
      <c r="S952">
        <v>862</v>
      </c>
      <c r="T952" t="str">
        <f t="shared" si="47"/>
        <v>1</v>
      </c>
      <c r="V952" s="32"/>
      <c r="W952" s="32"/>
    </row>
    <row r="953" spans="1:23" x14ac:dyDescent="0.25">
      <c r="A953" t="s">
        <v>439</v>
      </c>
      <c r="B953" t="str">
        <f t="shared" si="45"/>
        <v>Kenya</v>
      </c>
      <c r="C953" t="s">
        <v>68</v>
      </c>
      <c r="D953" t="str">
        <f t="shared" si="48"/>
        <v>FII</v>
      </c>
      <c r="E953" t="s">
        <v>143</v>
      </c>
      <c r="F953" t="s">
        <v>579</v>
      </c>
      <c r="G953" t="str">
        <f t="shared" si="49"/>
        <v>Proportion of individuals who have used a SHG recently</v>
      </c>
      <c r="H953" t="s">
        <v>75</v>
      </c>
      <c r="I953" t="s">
        <v>746</v>
      </c>
      <c r="J953" t="s">
        <v>66</v>
      </c>
      <c r="K953" t="s">
        <v>421</v>
      </c>
      <c r="L953" t="str">
        <f t="shared" si="50"/>
        <v>7.3 Individuals in the two highest PPI quintiles</v>
      </c>
      <c r="M953" t="str">
        <f t="shared" si="46"/>
        <v>Proportion of individuals who have used a SHG recently (Among all question respondents)</v>
      </c>
      <c r="N953" t="s">
        <v>185</v>
      </c>
      <c r="O953" s="19">
        <v>2.1964806457131308E-2</v>
      </c>
      <c r="P953">
        <v>3.8468642945852492E-3</v>
      </c>
      <c r="Q953" s="19">
        <v>1.4422046829262278E-2</v>
      </c>
      <c r="R953" s="19">
        <v>2.9507566085000339E-2</v>
      </c>
      <c r="S953">
        <v>1560</v>
      </c>
      <c r="T953" t="str">
        <f t="shared" si="47"/>
        <v>1</v>
      </c>
      <c r="V953" s="32"/>
      <c r="W953" s="32"/>
    </row>
    <row r="954" spans="1:23" x14ac:dyDescent="0.25">
      <c r="A954" t="s">
        <v>439</v>
      </c>
      <c r="B954" t="str">
        <f t="shared" si="45"/>
        <v>Kenya</v>
      </c>
      <c r="C954" t="s">
        <v>68</v>
      </c>
      <c r="D954" t="str">
        <f t="shared" si="48"/>
        <v>FII</v>
      </c>
      <c r="E954" t="s">
        <v>143</v>
      </c>
      <c r="F954" t="s">
        <v>579</v>
      </c>
      <c r="G954" t="str">
        <f t="shared" si="49"/>
        <v>Proportion of individuals who have used a SHG recently</v>
      </c>
      <c r="H954" t="s">
        <v>75</v>
      </c>
      <c r="I954" t="s">
        <v>746</v>
      </c>
      <c r="J954" t="s">
        <v>66</v>
      </c>
      <c r="K954" t="s">
        <v>128</v>
      </c>
      <c r="L954" t="str">
        <f t="shared" si="50"/>
        <v>4.2 Individuals who do not use mobile money</v>
      </c>
      <c r="M954" t="str">
        <f t="shared" si="46"/>
        <v>Proportion of individuals who have used a SHG recently (Among all question respondents)</v>
      </c>
      <c r="N954" t="s">
        <v>185</v>
      </c>
      <c r="O954" s="19">
        <v>0</v>
      </c>
      <c r="P954"/>
      <c r="S954">
        <v>541</v>
      </c>
      <c r="T954" t="str">
        <f t="shared" si="47"/>
        <v>1</v>
      </c>
      <c r="V954" s="32"/>
      <c r="W954" s="32"/>
    </row>
    <row r="955" spans="1:23" x14ac:dyDescent="0.25">
      <c r="A955" t="s">
        <v>439</v>
      </c>
      <c r="B955" t="str">
        <f t="shared" si="45"/>
        <v>Kenya</v>
      </c>
      <c r="C955" t="s">
        <v>68</v>
      </c>
      <c r="D955" t="str">
        <f t="shared" si="48"/>
        <v>FII</v>
      </c>
      <c r="E955" t="s">
        <v>143</v>
      </c>
      <c r="F955" t="s">
        <v>579</v>
      </c>
      <c r="G955" t="str">
        <f t="shared" si="49"/>
        <v>Proportion of individuals who have used a SHG recently</v>
      </c>
      <c r="H955" t="s">
        <v>75</v>
      </c>
      <c r="I955" t="s">
        <v>746</v>
      </c>
      <c r="J955" t="s">
        <v>66</v>
      </c>
      <c r="K955" t="s">
        <v>127</v>
      </c>
      <c r="L955" t="str">
        <f t="shared" si="50"/>
        <v>4.1 Individuals who use mobile money</v>
      </c>
      <c r="M955" t="str">
        <f t="shared" si="46"/>
        <v>Proportion of individuals who have used a SHG recently (Among all question respondents)</v>
      </c>
      <c r="N955" t="s">
        <v>185</v>
      </c>
      <c r="O955" s="19">
        <v>1.5251336501018285E-2</v>
      </c>
      <c r="P955">
        <v>2.5661670610032787E-3</v>
      </c>
      <c r="Q955" s="19">
        <v>1.0219710786186637E-2</v>
      </c>
      <c r="R955" s="19">
        <v>2.0282962215849933E-2</v>
      </c>
      <c r="S955">
        <v>2459</v>
      </c>
      <c r="T955" t="str">
        <f t="shared" si="47"/>
        <v>1</v>
      </c>
      <c r="V955" s="32"/>
      <c r="W955" s="32"/>
    </row>
    <row r="956" spans="1:23" x14ac:dyDescent="0.25">
      <c r="A956" t="s">
        <v>439</v>
      </c>
      <c r="B956" t="str">
        <f t="shared" si="45"/>
        <v>Kenya</v>
      </c>
      <c r="C956" t="s">
        <v>68</v>
      </c>
      <c r="D956" t="str">
        <f t="shared" si="48"/>
        <v>FII</v>
      </c>
      <c r="E956" t="s">
        <v>143</v>
      </c>
      <c r="F956" t="s">
        <v>579</v>
      </c>
      <c r="G956" t="str">
        <f t="shared" si="49"/>
        <v>Proportion of individuals who have used a SHG recently</v>
      </c>
      <c r="H956" t="s">
        <v>75</v>
      </c>
      <c r="I956" t="s">
        <v>746</v>
      </c>
      <c r="J956" t="s">
        <v>66</v>
      </c>
      <c r="K956" t="s">
        <v>124</v>
      </c>
      <c r="L956" t="str">
        <f t="shared" si="50"/>
        <v>3.2 Individuals who do not have access to a mobile phone</v>
      </c>
      <c r="M956" t="str">
        <f t="shared" si="46"/>
        <v>Proportion of individuals who have used a SHG recently (Among all question respondents)</v>
      </c>
      <c r="N956" t="s">
        <v>185</v>
      </c>
      <c r="O956" s="19">
        <v>0</v>
      </c>
      <c r="P956"/>
      <c r="S956">
        <v>194</v>
      </c>
      <c r="T956" t="str">
        <f t="shared" si="47"/>
        <v>1</v>
      </c>
      <c r="V956" s="32"/>
      <c r="W956" s="32"/>
    </row>
    <row r="957" spans="1:23" x14ac:dyDescent="0.25">
      <c r="A957" t="s">
        <v>439</v>
      </c>
      <c r="B957" t="str">
        <f t="shared" si="45"/>
        <v>Kenya</v>
      </c>
      <c r="C957" t="s">
        <v>68</v>
      </c>
      <c r="D957" t="str">
        <f t="shared" si="48"/>
        <v>FII</v>
      </c>
      <c r="E957" t="s">
        <v>143</v>
      </c>
      <c r="F957" t="s">
        <v>579</v>
      </c>
      <c r="G957" t="str">
        <f t="shared" si="49"/>
        <v>Proportion of individuals who have used a SHG recently</v>
      </c>
      <c r="H957" t="s">
        <v>75</v>
      </c>
      <c r="I957" t="s">
        <v>746</v>
      </c>
      <c r="J957" t="s">
        <v>66</v>
      </c>
      <c r="K957" t="s">
        <v>123</v>
      </c>
      <c r="L957" t="str">
        <f t="shared" si="50"/>
        <v>3.1 Individuals who have access to a mobile phone</v>
      </c>
      <c r="M957" t="str">
        <f t="shared" si="46"/>
        <v>Proportion of individuals who have used a SHG recently (Among all question respondents)</v>
      </c>
      <c r="N957" t="s">
        <v>185</v>
      </c>
      <c r="O957" s="19">
        <v>1.328893523236787E-2</v>
      </c>
      <c r="P957">
        <v>2.2383501187648487E-3</v>
      </c>
      <c r="Q957" s="19">
        <v>8.9000783307558434E-3</v>
      </c>
      <c r="R957" s="19">
        <v>1.7677792133979894E-2</v>
      </c>
      <c r="S957">
        <v>2806</v>
      </c>
      <c r="T957" t="str">
        <f t="shared" si="47"/>
        <v>1</v>
      </c>
      <c r="V957" s="32"/>
      <c r="W957" s="32"/>
    </row>
    <row r="958" spans="1:23" x14ac:dyDescent="0.25">
      <c r="A958" t="s">
        <v>439</v>
      </c>
      <c r="B958" t="str">
        <f t="shared" si="45"/>
        <v>Kenya</v>
      </c>
      <c r="C958" t="s">
        <v>68</v>
      </c>
      <c r="D958" t="str">
        <f t="shared" si="48"/>
        <v>FII</v>
      </c>
      <c r="E958" t="s">
        <v>143</v>
      </c>
      <c r="F958" t="s">
        <v>579</v>
      </c>
      <c r="G958" t="str">
        <f t="shared" si="49"/>
        <v>Proportion of individuals who have used a SHG recently</v>
      </c>
      <c r="H958" t="s">
        <v>75</v>
      </c>
      <c r="I958" t="s">
        <v>746</v>
      </c>
      <c r="J958" t="s">
        <v>66</v>
      </c>
      <c r="K958" t="s">
        <v>132</v>
      </c>
      <c r="L958" t="str">
        <f t="shared" si="50"/>
        <v>5.2 Individuals without a formal ID</v>
      </c>
      <c r="M958" t="str">
        <f t="shared" si="46"/>
        <v>Proportion of individuals who have used a SHG recently (Among all question respondents)</v>
      </c>
      <c r="N958" t="s">
        <v>185</v>
      </c>
      <c r="O958" s="19">
        <v>0</v>
      </c>
      <c r="P958"/>
      <c r="S958">
        <v>217</v>
      </c>
      <c r="T958" t="str">
        <f t="shared" si="47"/>
        <v>1</v>
      </c>
      <c r="V958" s="32"/>
      <c r="W958" s="32"/>
    </row>
    <row r="959" spans="1:23" x14ac:dyDescent="0.25">
      <c r="A959" t="s">
        <v>439</v>
      </c>
      <c r="B959" t="str">
        <f t="shared" si="45"/>
        <v>Kenya</v>
      </c>
      <c r="C959" t="s">
        <v>68</v>
      </c>
      <c r="D959" t="str">
        <f t="shared" si="48"/>
        <v>FII</v>
      </c>
      <c r="E959" t="s">
        <v>143</v>
      </c>
      <c r="F959" t="s">
        <v>579</v>
      </c>
      <c r="G959" t="str">
        <f t="shared" si="49"/>
        <v>Proportion of individuals who have used a SHG recently</v>
      </c>
      <c r="H959" t="s">
        <v>75</v>
      </c>
      <c r="I959" t="s">
        <v>746</v>
      </c>
      <c r="J959" t="s">
        <v>66</v>
      </c>
      <c r="K959" t="s">
        <v>131</v>
      </c>
      <c r="L959" t="str">
        <f t="shared" si="50"/>
        <v>5.1 Individuals with a formal ID</v>
      </c>
      <c r="M959" t="str">
        <f t="shared" si="46"/>
        <v>Proportion of individuals who have used a SHG recently (Among all question respondents)</v>
      </c>
      <c r="N959" t="s">
        <v>185</v>
      </c>
      <c r="O959" s="19">
        <v>1.3393410511189781E-2</v>
      </c>
      <c r="P959">
        <v>2.2558288225245087E-3</v>
      </c>
      <c r="Q959" s="19">
        <v>8.9702821482081883E-3</v>
      </c>
      <c r="R959" s="19">
        <v>1.7816538874171374E-2</v>
      </c>
      <c r="S959">
        <v>2783</v>
      </c>
      <c r="T959" t="str">
        <f t="shared" si="47"/>
        <v>1</v>
      </c>
      <c r="V959" s="32"/>
      <c r="W959" s="32"/>
    </row>
    <row r="960" spans="1:23" x14ac:dyDescent="0.25">
      <c r="A960" t="s">
        <v>439</v>
      </c>
      <c r="B960" t="str">
        <f t="shared" si="45"/>
        <v>Kenya</v>
      </c>
      <c r="C960" t="s">
        <v>68</v>
      </c>
      <c r="D960" t="str">
        <f t="shared" si="48"/>
        <v>FII</v>
      </c>
      <c r="E960" t="s">
        <v>143</v>
      </c>
      <c r="F960" t="s">
        <v>579</v>
      </c>
      <c r="G960" t="str">
        <f t="shared" si="49"/>
        <v>Proportion of individuals who have used a SHG recently</v>
      </c>
      <c r="H960" t="s">
        <v>75</v>
      </c>
      <c r="I960" t="s">
        <v>746</v>
      </c>
      <c r="J960" t="s">
        <v>66</v>
      </c>
      <c r="K960" t="s">
        <v>121</v>
      </c>
      <c r="L960" t="str">
        <f t="shared" si="50"/>
        <v>2.2 Individuals who do not have a bank account</v>
      </c>
      <c r="M960" t="str">
        <f t="shared" si="46"/>
        <v>Proportion of individuals who have used a SHG recently (Among all question respondents)</v>
      </c>
      <c r="N960" t="s">
        <v>185</v>
      </c>
      <c r="O960" s="19">
        <v>3.467397520204106E-3</v>
      </c>
      <c r="P960">
        <v>1.3300349341386789E-3</v>
      </c>
      <c r="Q960" s="19">
        <v>8.5952444836280041E-4</v>
      </c>
      <c r="R960" s="19">
        <v>6.0752705920454116E-3</v>
      </c>
      <c r="S960">
        <v>2112</v>
      </c>
      <c r="T960" t="str">
        <f t="shared" si="47"/>
        <v>1</v>
      </c>
      <c r="V960" s="32"/>
      <c r="W960" s="32"/>
    </row>
    <row r="961" spans="1:23" x14ac:dyDescent="0.25">
      <c r="A961" t="s">
        <v>439</v>
      </c>
      <c r="B961" t="str">
        <f t="shared" si="45"/>
        <v>Kenya</v>
      </c>
      <c r="C961" t="s">
        <v>68</v>
      </c>
      <c r="D961" t="str">
        <f t="shared" si="48"/>
        <v>FII</v>
      </c>
      <c r="E961" t="s">
        <v>143</v>
      </c>
      <c r="F961" t="s">
        <v>579</v>
      </c>
      <c r="G961" t="str">
        <f t="shared" si="49"/>
        <v>Proportion of individuals who have used a SHG recently</v>
      </c>
      <c r="H961" t="s">
        <v>75</v>
      </c>
      <c r="I961" t="s">
        <v>746</v>
      </c>
      <c r="J961" t="s">
        <v>66</v>
      </c>
      <c r="K961" t="s">
        <v>120</v>
      </c>
      <c r="L961" t="str">
        <f t="shared" si="50"/>
        <v>2.1 Individuals who have a bank account</v>
      </c>
      <c r="M961" t="str">
        <f t="shared" si="46"/>
        <v>Proportion of individuals who have used a SHG recently (Among all question respondents)</v>
      </c>
      <c r="N961" t="s">
        <v>185</v>
      </c>
      <c r="O961" s="19">
        <v>3.3759070929461912E-2</v>
      </c>
      <c r="P961">
        <v>6.2688158594145071E-3</v>
      </c>
      <c r="Q961" s="19">
        <v>2.1467456887996277E-2</v>
      </c>
      <c r="R961" s="19">
        <v>4.6050684970927548E-2</v>
      </c>
      <c r="S961">
        <v>888</v>
      </c>
      <c r="T961" t="str">
        <f t="shared" si="47"/>
        <v>1</v>
      </c>
      <c r="V961" s="32"/>
      <c r="W961" s="32"/>
    </row>
    <row r="962" spans="1:23" x14ac:dyDescent="0.25">
      <c r="A962" t="s">
        <v>439</v>
      </c>
      <c r="B962" t="str">
        <f t="shared" ref="B962:B1025" si="51">A962</f>
        <v>Kenya</v>
      </c>
      <c r="C962" t="s">
        <v>68</v>
      </c>
      <c r="D962" t="str">
        <f t="shared" si="48"/>
        <v>FII</v>
      </c>
      <c r="E962" t="s">
        <v>143</v>
      </c>
      <c r="F962" t="s">
        <v>579</v>
      </c>
      <c r="G962" t="str">
        <f t="shared" si="49"/>
        <v>Proportion of individuals who have used a SHG recently</v>
      </c>
      <c r="H962" t="s">
        <v>77</v>
      </c>
      <c r="I962" t="s">
        <v>0</v>
      </c>
      <c r="J962" t="s">
        <v>66</v>
      </c>
      <c r="K962" t="s">
        <v>116</v>
      </c>
      <c r="L962" t="str">
        <f t="shared" si="50"/>
        <v>1.3 Males</v>
      </c>
      <c r="M962" t="str">
        <f t="shared" ref="M962:M1025" si="52">CONCATENATE(F962," (Among ",J962,")")</f>
        <v>Proportion of individuals who have used a SHG recently (Among all question respondents)</v>
      </c>
      <c r="N962" t="s">
        <v>186</v>
      </c>
      <c r="O962" s="19">
        <v>7.7680012556872916E-2</v>
      </c>
      <c r="P962">
        <v>7.373460616947769E-3</v>
      </c>
      <c r="Q962" s="19">
        <v>6.3222460431241675E-2</v>
      </c>
      <c r="R962" s="19">
        <v>9.2137564682504156E-2</v>
      </c>
      <c r="S962">
        <v>1247</v>
      </c>
      <c r="T962" t="str">
        <f t="shared" ref="T962:T1025" si="53">IF(S962&gt;=30,"1","0")</f>
        <v>1</v>
      </c>
      <c r="V962" s="32"/>
      <c r="W962" s="32"/>
    </row>
    <row r="963" spans="1:23" x14ac:dyDescent="0.25">
      <c r="A963" t="s">
        <v>439</v>
      </c>
      <c r="B963" t="str">
        <f t="shared" si="51"/>
        <v>Kenya</v>
      </c>
      <c r="C963" t="s">
        <v>68</v>
      </c>
      <c r="D963" t="str">
        <f t="shared" si="48"/>
        <v>FII</v>
      </c>
      <c r="E963" t="s">
        <v>143</v>
      </c>
      <c r="F963" t="s">
        <v>579</v>
      </c>
      <c r="G963" t="str">
        <f t="shared" si="49"/>
        <v>Proportion of individuals who have used a SHG recently</v>
      </c>
      <c r="H963" t="s">
        <v>77</v>
      </c>
      <c r="I963" t="s">
        <v>0</v>
      </c>
      <c r="J963" t="s">
        <v>66</v>
      </c>
      <c r="K963" t="s">
        <v>115</v>
      </c>
      <c r="L963" t="str">
        <f t="shared" si="50"/>
        <v>1.2 Females</v>
      </c>
      <c r="M963" t="str">
        <f t="shared" si="52"/>
        <v>Proportion of individuals who have used a SHG recently (Among all question respondents)</v>
      </c>
      <c r="N963" t="s">
        <v>186</v>
      </c>
      <c r="O963" s="19">
        <v>4.2290878722552321E-2</v>
      </c>
      <c r="P963">
        <v>5.0030618801930474E-3</v>
      </c>
      <c r="Q963" s="19">
        <v>3.2481098528650457E-2</v>
      </c>
      <c r="R963" s="19">
        <v>5.2100658916454184E-2</v>
      </c>
      <c r="S963">
        <v>1753</v>
      </c>
      <c r="T963" t="str">
        <f t="shared" si="53"/>
        <v>1</v>
      </c>
      <c r="V963" s="32"/>
      <c r="W963" s="32"/>
    </row>
    <row r="964" spans="1:23" x14ac:dyDescent="0.25">
      <c r="A964" t="s">
        <v>439</v>
      </c>
      <c r="B964" t="str">
        <f t="shared" si="51"/>
        <v>Kenya</v>
      </c>
      <c r="C964" t="s">
        <v>68</v>
      </c>
      <c r="D964" t="str">
        <f t="shared" si="48"/>
        <v>FII</v>
      </c>
      <c r="E964" t="s">
        <v>143</v>
      </c>
      <c r="F964" t="s">
        <v>579</v>
      </c>
      <c r="G964" t="str">
        <f t="shared" si="49"/>
        <v>Proportion of individuals who have used a SHG recently</v>
      </c>
      <c r="H964" t="s">
        <v>77</v>
      </c>
      <c r="I964" t="s">
        <v>0</v>
      </c>
      <c r="J964" t="s">
        <v>66</v>
      </c>
      <c r="K964" t="s">
        <v>135</v>
      </c>
      <c r="L964" t="str">
        <f t="shared" si="50"/>
        <v>6.2 Urban individuals</v>
      </c>
      <c r="M964" t="str">
        <f t="shared" si="52"/>
        <v>Proportion of individuals who have used a SHG recently (Among all question respondents)</v>
      </c>
      <c r="N964" t="s">
        <v>186</v>
      </c>
      <c r="O964" s="19">
        <v>6.0744852027514694E-2</v>
      </c>
      <c r="P964">
        <v>7.4843882547239267E-3</v>
      </c>
      <c r="Q964" s="19">
        <v>4.606979794606697E-2</v>
      </c>
      <c r="R964" s="19">
        <v>7.5419906108962417E-2</v>
      </c>
      <c r="S964">
        <v>1169</v>
      </c>
      <c r="T964" t="str">
        <f t="shared" si="53"/>
        <v>1</v>
      </c>
      <c r="V964" s="32"/>
      <c r="W964" s="32"/>
    </row>
    <row r="965" spans="1:23" x14ac:dyDescent="0.25">
      <c r="A965" t="s">
        <v>439</v>
      </c>
      <c r="B965" t="str">
        <f t="shared" si="51"/>
        <v>Kenya</v>
      </c>
      <c r="C965" t="s">
        <v>68</v>
      </c>
      <c r="D965" t="str">
        <f t="shared" si="48"/>
        <v>FII</v>
      </c>
      <c r="E965" t="s">
        <v>143</v>
      </c>
      <c r="F965" t="s">
        <v>579</v>
      </c>
      <c r="G965" t="str">
        <f t="shared" si="49"/>
        <v>Proportion of individuals who have used a SHG recently</v>
      </c>
      <c r="H965" t="s">
        <v>77</v>
      </c>
      <c r="I965" t="s">
        <v>0</v>
      </c>
      <c r="J965" t="s">
        <v>66</v>
      </c>
      <c r="K965" t="s">
        <v>134</v>
      </c>
      <c r="L965" t="str">
        <f t="shared" si="50"/>
        <v>6.1 Rural individuals</v>
      </c>
      <c r="M965" t="str">
        <f t="shared" si="52"/>
        <v>Proportion of individuals who have used a SHG recently (Among all question respondents)</v>
      </c>
      <c r="N965" t="s">
        <v>186</v>
      </c>
      <c r="O965" s="19">
        <v>5.8993747743073657E-2</v>
      </c>
      <c r="P965">
        <v>5.4878380131550006E-3</v>
      </c>
      <c r="Q965" s="19">
        <v>4.823344016784286E-2</v>
      </c>
      <c r="R965" s="19">
        <v>6.9754055318304448E-2</v>
      </c>
      <c r="S965">
        <v>1831</v>
      </c>
      <c r="T965" t="str">
        <f t="shared" si="53"/>
        <v>1</v>
      </c>
      <c r="V965" s="32"/>
      <c r="W965" s="32"/>
    </row>
    <row r="966" spans="1:23" x14ac:dyDescent="0.25">
      <c r="A966" t="s">
        <v>439</v>
      </c>
      <c r="B966" t="str">
        <f t="shared" si="51"/>
        <v>Kenya</v>
      </c>
      <c r="C966" t="s">
        <v>68</v>
      </c>
      <c r="D966" t="str">
        <f t="shared" si="48"/>
        <v>FII</v>
      </c>
      <c r="E966" t="s">
        <v>143</v>
      </c>
      <c r="F966" t="s">
        <v>579</v>
      </c>
      <c r="G966" t="str">
        <f t="shared" si="49"/>
        <v>Proportion of individuals who have used a SHG recently</v>
      </c>
      <c r="H966" t="s">
        <v>77</v>
      </c>
      <c r="I966" t="s">
        <v>0</v>
      </c>
      <c r="J966" t="s">
        <v>66</v>
      </c>
      <c r="K966" t="s">
        <v>419</v>
      </c>
      <c r="L966" t="str">
        <f t="shared" si="50"/>
        <v>7.1 Individuals in the two lowest PPI quintiles</v>
      </c>
      <c r="M966" t="str">
        <f t="shared" si="52"/>
        <v>Proportion of individuals who have used a SHG recently (Among all question respondents)</v>
      </c>
      <c r="N966" t="s">
        <v>186</v>
      </c>
      <c r="O966" s="19">
        <v>1.6607413213759491E-2</v>
      </c>
      <c r="P966">
        <v>5.2453897545450094E-3</v>
      </c>
      <c r="Q966" s="19">
        <v>6.3224873512303E-3</v>
      </c>
      <c r="R966" s="19">
        <v>2.6892339076288681E-2</v>
      </c>
      <c r="S966">
        <v>578</v>
      </c>
      <c r="T966" t="str">
        <f t="shared" si="53"/>
        <v>1</v>
      </c>
      <c r="V966" s="32"/>
      <c r="W966" s="32"/>
    </row>
    <row r="967" spans="1:23" x14ac:dyDescent="0.25">
      <c r="A967" t="s">
        <v>439</v>
      </c>
      <c r="B967" t="str">
        <f t="shared" si="51"/>
        <v>Kenya</v>
      </c>
      <c r="C967" t="s">
        <v>68</v>
      </c>
      <c r="D967" t="str">
        <f t="shared" si="48"/>
        <v>FII</v>
      </c>
      <c r="E967" t="s">
        <v>143</v>
      </c>
      <c r="F967" t="s">
        <v>579</v>
      </c>
      <c r="G967" t="str">
        <f t="shared" si="49"/>
        <v>Proportion of individuals who have used a SHG recently</v>
      </c>
      <c r="H967" t="s">
        <v>77</v>
      </c>
      <c r="I967" t="s">
        <v>0</v>
      </c>
      <c r="J967" t="s">
        <v>66</v>
      </c>
      <c r="K967" t="s">
        <v>420</v>
      </c>
      <c r="L967" t="str">
        <f t="shared" si="50"/>
        <v>7.2 Individuals in the middle PPI quintile</v>
      </c>
      <c r="M967" t="str">
        <f t="shared" si="52"/>
        <v>Proportion of individuals who have used a SHG recently (Among all question respondents)</v>
      </c>
      <c r="N967" t="s">
        <v>186</v>
      </c>
      <c r="O967" s="19">
        <v>2.989443368271541E-2</v>
      </c>
      <c r="P967">
        <v>5.7358529392379743E-3</v>
      </c>
      <c r="Q967" s="19">
        <v>1.8647829521925112E-2</v>
      </c>
      <c r="R967" s="19">
        <v>4.1141037843505708E-2</v>
      </c>
      <c r="S967">
        <v>862</v>
      </c>
      <c r="T967" t="str">
        <f t="shared" si="53"/>
        <v>1</v>
      </c>
      <c r="V967" s="32"/>
      <c r="W967" s="32"/>
    </row>
    <row r="968" spans="1:23" x14ac:dyDescent="0.25">
      <c r="A968" t="s">
        <v>439</v>
      </c>
      <c r="B968" t="str">
        <f t="shared" si="51"/>
        <v>Kenya</v>
      </c>
      <c r="C968" t="s">
        <v>68</v>
      </c>
      <c r="D968" t="str">
        <f t="shared" si="48"/>
        <v>FII</v>
      </c>
      <c r="E968" t="s">
        <v>143</v>
      </c>
      <c r="F968" t="s">
        <v>579</v>
      </c>
      <c r="G968" t="str">
        <f t="shared" si="49"/>
        <v>Proportion of individuals who have used a SHG recently</v>
      </c>
      <c r="H968" t="s">
        <v>77</v>
      </c>
      <c r="I968" t="s">
        <v>0</v>
      </c>
      <c r="J968" t="s">
        <v>66</v>
      </c>
      <c r="K968" t="s">
        <v>421</v>
      </c>
      <c r="L968" t="str">
        <f t="shared" si="50"/>
        <v>7.3 Individuals in the two highest PPI quintiles</v>
      </c>
      <c r="M968" t="str">
        <f t="shared" si="52"/>
        <v>Proportion of individuals who have used a SHG recently (Among all question respondents)</v>
      </c>
      <c r="N968" t="s">
        <v>186</v>
      </c>
      <c r="O968" s="19">
        <v>9.2224673691611622E-2</v>
      </c>
      <c r="P968">
        <v>7.569166321174982E-3</v>
      </c>
      <c r="Q968" s="19">
        <v>7.7383390565418042E-2</v>
      </c>
      <c r="R968" s="19">
        <v>0.1070659568178052</v>
      </c>
      <c r="S968">
        <v>1560</v>
      </c>
      <c r="T968" t="str">
        <f t="shared" si="53"/>
        <v>1</v>
      </c>
      <c r="V968" s="32"/>
      <c r="W968" s="32"/>
    </row>
    <row r="969" spans="1:23" x14ac:dyDescent="0.25">
      <c r="A969" t="s">
        <v>439</v>
      </c>
      <c r="B969" t="str">
        <f t="shared" si="51"/>
        <v>Kenya</v>
      </c>
      <c r="C969" t="s">
        <v>68</v>
      </c>
      <c r="D969" t="str">
        <f t="shared" si="48"/>
        <v>FII</v>
      </c>
      <c r="E969" t="s">
        <v>143</v>
      </c>
      <c r="F969" t="s">
        <v>579</v>
      </c>
      <c r="G969" t="str">
        <f t="shared" si="49"/>
        <v>Proportion of individuals who have used a SHG recently</v>
      </c>
      <c r="H969" t="s">
        <v>77</v>
      </c>
      <c r="I969" t="s">
        <v>0</v>
      </c>
      <c r="J969" t="s">
        <v>66</v>
      </c>
      <c r="K969" t="s">
        <v>128</v>
      </c>
      <c r="L969" t="str">
        <f t="shared" si="50"/>
        <v>4.2 Individuals who do not use mobile money</v>
      </c>
      <c r="M969" t="str">
        <f t="shared" si="52"/>
        <v>Proportion of individuals who have used a SHG recently (Among all question respondents)</v>
      </c>
      <c r="N969" t="s">
        <v>186</v>
      </c>
      <c r="O969" s="19">
        <v>1.1951403247582143E-2</v>
      </c>
      <c r="P969">
        <v>4.5076020563931804E-3</v>
      </c>
      <c r="Q969" s="19">
        <v>3.1130985386483966E-3</v>
      </c>
      <c r="R969" s="19">
        <v>2.0789707956515892E-2</v>
      </c>
      <c r="S969">
        <v>541</v>
      </c>
      <c r="T969" t="str">
        <f t="shared" si="53"/>
        <v>1</v>
      </c>
      <c r="V969" s="32"/>
      <c r="W969" s="32"/>
    </row>
    <row r="970" spans="1:23" x14ac:dyDescent="0.25">
      <c r="A970" t="s">
        <v>439</v>
      </c>
      <c r="B970" t="str">
        <f t="shared" si="51"/>
        <v>Kenya</v>
      </c>
      <c r="C970" t="s">
        <v>68</v>
      </c>
      <c r="D970" t="str">
        <f t="shared" si="48"/>
        <v>FII</v>
      </c>
      <c r="E970" t="s">
        <v>143</v>
      </c>
      <c r="F970" t="s">
        <v>579</v>
      </c>
      <c r="G970" t="str">
        <f t="shared" si="49"/>
        <v>Proportion of individuals who have used a SHG recently</v>
      </c>
      <c r="H970" t="s">
        <v>77</v>
      </c>
      <c r="I970" t="s">
        <v>0</v>
      </c>
      <c r="J970" t="s">
        <v>66</v>
      </c>
      <c r="K970" t="s">
        <v>127</v>
      </c>
      <c r="L970" t="str">
        <f t="shared" si="50"/>
        <v>4.1 Individuals who use mobile money</v>
      </c>
      <c r="M970" t="str">
        <f t="shared" si="52"/>
        <v>Proportion of individuals who have used a SHG recently (Among all question respondents)</v>
      </c>
      <c r="N970" t="s">
        <v>186</v>
      </c>
      <c r="O970" s="19">
        <v>7.0735424627623153E-2</v>
      </c>
      <c r="P970">
        <v>5.3275668758779263E-3</v>
      </c>
      <c r="Q970" s="19">
        <v>6.0289369537323466E-2</v>
      </c>
      <c r="R970" s="19">
        <v>8.1181479717922833E-2</v>
      </c>
      <c r="S970">
        <v>2459</v>
      </c>
      <c r="T970" t="str">
        <f t="shared" si="53"/>
        <v>1</v>
      </c>
      <c r="V970" s="32"/>
      <c r="W970" s="32"/>
    </row>
    <row r="971" spans="1:23" x14ac:dyDescent="0.25">
      <c r="A971" t="s">
        <v>439</v>
      </c>
      <c r="B971" t="str">
        <f t="shared" si="51"/>
        <v>Kenya</v>
      </c>
      <c r="C971" t="s">
        <v>68</v>
      </c>
      <c r="D971" t="str">
        <f t="shared" si="48"/>
        <v>FII</v>
      </c>
      <c r="E971" t="s">
        <v>143</v>
      </c>
      <c r="F971" t="s">
        <v>579</v>
      </c>
      <c r="G971" t="str">
        <f t="shared" si="49"/>
        <v>Proportion of individuals who have used a SHG recently</v>
      </c>
      <c r="H971" t="s">
        <v>77</v>
      </c>
      <c r="I971" t="s">
        <v>0</v>
      </c>
      <c r="J971" t="s">
        <v>66</v>
      </c>
      <c r="K971" t="s">
        <v>124</v>
      </c>
      <c r="L971" t="str">
        <f t="shared" si="50"/>
        <v>3.2 Individuals who do not have access to a mobile phone</v>
      </c>
      <c r="M971" t="str">
        <f t="shared" si="52"/>
        <v>Proportion of individuals who have used a SHG recently (Among all question respondents)</v>
      </c>
      <c r="N971" t="s">
        <v>186</v>
      </c>
      <c r="O971" s="19">
        <v>3.2267285331361536E-3</v>
      </c>
      <c r="P971">
        <v>3.225787888784323E-3</v>
      </c>
      <c r="Q971" s="19">
        <v>-3.0982522284257919E-3</v>
      </c>
      <c r="R971" s="19">
        <v>9.5517092946980995E-3</v>
      </c>
      <c r="S971">
        <v>194</v>
      </c>
      <c r="T971" t="str">
        <f t="shared" si="53"/>
        <v>1</v>
      </c>
      <c r="V971" s="32"/>
      <c r="W971" s="32"/>
    </row>
    <row r="972" spans="1:23" x14ac:dyDescent="0.25">
      <c r="A972" t="s">
        <v>439</v>
      </c>
      <c r="B972" t="str">
        <f t="shared" si="51"/>
        <v>Kenya</v>
      </c>
      <c r="C972" t="s">
        <v>68</v>
      </c>
      <c r="D972" t="str">
        <f t="shared" si="48"/>
        <v>FII</v>
      </c>
      <c r="E972" t="s">
        <v>143</v>
      </c>
      <c r="F972" t="s">
        <v>579</v>
      </c>
      <c r="G972" t="str">
        <f t="shared" si="49"/>
        <v>Proportion of individuals who have used a SHG recently</v>
      </c>
      <c r="H972" t="s">
        <v>77</v>
      </c>
      <c r="I972" t="s">
        <v>0</v>
      </c>
      <c r="J972" t="s">
        <v>66</v>
      </c>
      <c r="K972" t="s">
        <v>123</v>
      </c>
      <c r="L972" t="str">
        <f t="shared" si="50"/>
        <v>3.1 Individuals who have access to a mobile phone</v>
      </c>
      <c r="M972" t="str">
        <f t="shared" si="52"/>
        <v>Proportion of individuals who have used a SHG recently (Among all question respondents)</v>
      </c>
      <c r="N972" t="s">
        <v>186</v>
      </c>
      <c r="O972" s="19">
        <v>6.3820207530514442E-2</v>
      </c>
      <c r="P972">
        <v>4.7393108795408525E-3</v>
      </c>
      <c r="Q972" s="19">
        <v>5.4527578514087092E-2</v>
      </c>
      <c r="R972" s="19">
        <v>7.3112836546941784E-2</v>
      </c>
      <c r="S972">
        <v>2806</v>
      </c>
      <c r="T972" t="str">
        <f t="shared" si="53"/>
        <v>1</v>
      </c>
      <c r="V972" s="32"/>
      <c r="W972" s="32"/>
    </row>
    <row r="973" spans="1:23" x14ac:dyDescent="0.25">
      <c r="A973" t="s">
        <v>439</v>
      </c>
      <c r="B973" t="str">
        <f t="shared" si="51"/>
        <v>Kenya</v>
      </c>
      <c r="C973" t="s">
        <v>68</v>
      </c>
      <c r="D973" t="str">
        <f t="shared" si="48"/>
        <v>FII</v>
      </c>
      <c r="E973" t="s">
        <v>143</v>
      </c>
      <c r="F973" t="s">
        <v>579</v>
      </c>
      <c r="G973" t="str">
        <f t="shared" si="49"/>
        <v>Proportion of individuals who have used a SHG recently</v>
      </c>
      <c r="H973" t="s">
        <v>77</v>
      </c>
      <c r="I973" t="s">
        <v>0</v>
      </c>
      <c r="J973" t="s">
        <v>66</v>
      </c>
      <c r="K973" t="s">
        <v>132</v>
      </c>
      <c r="L973" t="str">
        <f t="shared" si="50"/>
        <v>5.2 Individuals without a formal ID</v>
      </c>
      <c r="M973" t="str">
        <f t="shared" si="52"/>
        <v>Proportion of individuals who have used a SHG recently (Among all question respondents)</v>
      </c>
      <c r="N973" t="s">
        <v>186</v>
      </c>
      <c r="O973" s="19">
        <v>4.0196047228172214E-3</v>
      </c>
      <c r="P973">
        <v>4.0141001012824551E-3</v>
      </c>
      <c r="Q973" s="19">
        <v>-3.8510634025949479E-3</v>
      </c>
      <c r="R973" s="19">
        <v>1.189027284822939E-2</v>
      </c>
      <c r="S973">
        <v>217</v>
      </c>
      <c r="T973" t="str">
        <f t="shared" si="53"/>
        <v>1</v>
      </c>
      <c r="V973" s="32"/>
      <c r="W973" s="32"/>
    </row>
    <row r="974" spans="1:23" x14ac:dyDescent="0.25">
      <c r="A974" t="s">
        <v>439</v>
      </c>
      <c r="B974" t="str">
        <f t="shared" si="51"/>
        <v>Kenya</v>
      </c>
      <c r="C974" t="s">
        <v>68</v>
      </c>
      <c r="D974" t="str">
        <f t="shared" si="48"/>
        <v>FII</v>
      </c>
      <c r="E974" t="s">
        <v>143</v>
      </c>
      <c r="F974" t="s">
        <v>579</v>
      </c>
      <c r="G974" t="str">
        <f t="shared" si="49"/>
        <v>Proportion of individuals who have used a SHG recently</v>
      </c>
      <c r="H974" t="s">
        <v>77</v>
      </c>
      <c r="I974" t="s">
        <v>0</v>
      </c>
      <c r="J974" t="s">
        <v>66</v>
      </c>
      <c r="K974" t="s">
        <v>131</v>
      </c>
      <c r="L974" t="str">
        <f t="shared" si="50"/>
        <v>5.1 Individuals with a formal ID</v>
      </c>
      <c r="M974" t="str">
        <f t="shared" si="52"/>
        <v>Proportion of individuals who have used a SHG recently (Among all question respondents)</v>
      </c>
      <c r="N974" t="s">
        <v>186</v>
      </c>
      <c r="O974" s="19">
        <v>6.4230945762902392E-2</v>
      </c>
      <c r="P974">
        <v>4.7705402852182598E-3</v>
      </c>
      <c r="Q974" s="19">
        <v>5.4877083523177446E-2</v>
      </c>
      <c r="R974" s="19">
        <v>7.3584808002627344E-2</v>
      </c>
      <c r="S974">
        <v>2783</v>
      </c>
      <c r="T974" t="str">
        <f t="shared" si="53"/>
        <v>1</v>
      </c>
      <c r="V974" s="32"/>
      <c r="W974" s="32"/>
    </row>
    <row r="975" spans="1:23" x14ac:dyDescent="0.25">
      <c r="A975" t="s">
        <v>439</v>
      </c>
      <c r="B975" t="str">
        <f t="shared" si="51"/>
        <v>Kenya</v>
      </c>
      <c r="C975" t="s">
        <v>68</v>
      </c>
      <c r="D975" t="str">
        <f t="shared" ref="D975:D1038" si="54">C975</f>
        <v>FII</v>
      </c>
      <c r="E975" t="s">
        <v>143</v>
      </c>
      <c r="F975" t="s">
        <v>579</v>
      </c>
      <c r="G975" t="str">
        <f t="shared" ref="G975:G1038" si="55">F975</f>
        <v>Proportion of individuals who have used a SHG recently</v>
      </c>
      <c r="H975" t="s">
        <v>77</v>
      </c>
      <c r="I975" t="s">
        <v>0</v>
      </c>
      <c r="J975" t="s">
        <v>66</v>
      </c>
      <c r="K975" t="s">
        <v>121</v>
      </c>
      <c r="L975" t="str">
        <f t="shared" ref="L975:L1038" si="56">K975</f>
        <v>2.2 Individuals who do not have a bank account</v>
      </c>
      <c r="M975" t="str">
        <f t="shared" si="52"/>
        <v>Proportion of individuals who have used a SHG recently (Among all question respondents)</v>
      </c>
      <c r="N975" t="s">
        <v>186</v>
      </c>
      <c r="O975" s="19">
        <v>2.3042588486163345E-2</v>
      </c>
      <c r="P975">
        <v>3.3376432745661315E-3</v>
      </c>
      <c r="Q975" s="19">
        <v>1.6498286681947957E-2</v>
      </c>
      <c r="R975" s="19">
        <v>2.9586890290378733E-2</v>
      </c>
      <c r="S975">
        <v>2112</v>
      </c>
      <c r="T975" t="str">
        <f t="shared" si="53"/>
        <v>1</v>
      </c>
      <c r="V975" s="32"/>
      <c r="W975" s="32"/>
    </row>
    <row r="976" spans="1:23" x14ac:dyDescent="0.25">
      <c r="A976" t="s">
        <v>439</v>
      </c>
      <c r="B976" t="str">
        <f t="shared" si="51"/>
        <v>Kenya</v>
      </c>
      <c r="C976" t="s">
        <v>68</v>
      </c>
      <c r="D976" t="str">
        <f t="shared" si="54"/>
        <v>FII</v>
      </c>
      <c r="E976" t="s">
        <v>143</v>
      </c>
      <c r="F976" t="s">
        <v>579</v>
      </c>
      <c r="G976" t="str">
        <f t="shared" si="55"/>
        <v>Proportion of individuals who have used a SHG recently</v>
      </c>
      <c r="H976" t="s">
        <v>77</v>
      </c>
      <c r="I976" t="s">
        <v>0</v>
      </c>
      <c r="J976" t="s">
        <v>66</v>
      </c>
      <c r="K976" t="s">
        <v>120</v>
      </c>
      <c r="L976" t="str">
        <f t="shared" si="56"/>
        <v>2.1 Individuals who have a bank account</v>
      </c>
      <c r="M976" t="str">
        <f t="shared" si="52"/>
        <v>Proportion of individuals who have used a SHG recently (Among all question respondents)</v>
      </c>
      <c r="N976" t="s">
        <v>186</v>
      </c>
      <c r="O976" s="19">
        <v>0.14753320361827654</v>
      </c>
      <c r="P976">
        <v>1.2221914047362522E-2</v>
      </c>
      <c r="Q976" s="19">
        <v>0.12356902063904031</v>
      </c>
      <c r="R976" s="19">
        <v>0.17149738659751276</v>
      </c>
      <c r="S976">
        <v>888</v>
      </c>
      <c r="T976" t="str">
        <f t="shared" si="53"/>
        <v>1</v>
      </c>
      <c r="V976" s="32"/>
      <c r="W976" s="32"/>
    </row>
    <row r="977" spans="1:23" x14ac:dyDescent="0.25">
      <c r="A977" t="s">
        <v>439</v>
      </c>
      <c r="B977" t="str">
        <f t="shared" si="51"/>
        <v>Kenya</v>
      </c>
      <c r="C977" t="s">
        <v>68</v>
      </c>
      <c r="D977" t="str">
        <f t="shared" si="54"/>
        <v>FII</v>
      </c>
      <c r="E977" t="s">
        <v>143</v>
      </c>
      <c r="F977" t="s">
        <v>579</v>
      </c>
      <c r="G977" t="str">
        <f t="shared" si="55"/>
        <v>Proportion of individuals who have used a SHG recently</v>
      </c>
      <c r="H977" t="s">
        <v>773</v>
      </c>
      <c r="I977" t="s">
        <v>580</v>
      </c>
      <c r="J977" t="s">
        <v>66</v>
      </c>
      <c r="K977" t="s">
        <v>116</v>
      </c>
      <c r="L977" t="str">
        <f t="shared" si="56"/>
        <v>1.3 Males</v>
      </c>
      <c r="M977" t="str">
        <f t="shared" si="52"/>
        <v>Proportion of individuals who have used a SHG recently (Among all question respondents)</v>
      </c>
      <c r="N977" t="s">
        <v>187</v>
      </c>
      <c r="O977" s="19">
        <v>0.1664987652294273</v>
      </c>
      <c r="P977">
        <v>1.0448840276149139E-2</v>
      </c>
      <c r="Q977" s="19">
        <v>0.14601114607844115</v>
      </c>
      <c r="R977" s="19">
        <v>0.18698638438041346</v>
      </c>
      <c r="S977">
        <v>1247</v>
      </c>
      <c r="T977" t="str">
        <f t="shared" si="53"/>
        <v>1</v>
      </c>
      <c r="V977" s="32"/>
      <c r="W977" s="32"/>
    </row>
    <row r="978" spans="1:23" x14ac:dyDescent="0.25">
      <c r="A978" t="s">
        <v>439</v>
      </c>
      <c r="B978" t="str">
        <f t="shared" si="51"/>
        <v>Kenya</v>
      </c>
      <c r="C978" t="s">
        <v>68</v>
      </c>
      <c r="D978" t="str">
        <f t="shared" si="54"/>
        <v>FII</v>
      </c>
      <c r="E978" t="s">
        <v>143</v>
      </c>
      <c r="F978" t="s">
        <v>579</v>
      </c>
      <c r="G978" t="str">
        <f t="shared" si="55"/>
        <v>Proportion of individuals who have used a SHG recently</v>
      </c>
      <c r="H978" t="s">
        <v>773</v>
      </c>
      <c r="I978" t="s">
        <v>580</v>
      </c>
      <c r="J978" t="s">
        <v>66</v>
      </c>
      <c r="K978" t="s">
        <v>115</v>
      </c>
      <c r="L978" t="str">
        <f t="shared" si="56"/>
        <v>1.2 Females</v>
      </c>
      <c r="M978" t="str">
        <f t="shared" si="52"/>
        <v>Proportion of individuals who have used a SHG recently (Among all question respondents)</v>
      </c>
      <c r="N978" t="s">
        <v>187</v>
      </c>
      <c r="O978" s="19">
        <v>0.3462268340253154</v>
      </c>
      <c r="P978">
        <v>1.1507621726893666E-2</v>
      </c>
      <c r="Q978" s="19">
        <v>0.32366320351290601</v>
      </c>
      <c r="R978" s="19">
        <v>0.36879046453772479</v>
      </c>
      <c r="S978">
        <v>1753</v>
      </c>
      <c r="T978" t="str">
        <f t="shared" si="53"/>
        <v>1</v>
      </c>
      <c r="V978" s="32"/>
      <c r="W978" s="32"/>
    </row>
    <row r="979" spans="1:23" x14ac:dyDescent="0.25">
      <c r="A979" t="s">
        <v>439</v>
      </c>
      <c r="B979" t="str">
        <f t="shared" si="51"/>
        <v>Kenya</v>
      </c>
      <c r="C979" t="s">
        <v>68</v>
      </c>
      <c r="D979" t="str">
        <f t="shared" si="54"/>
        <v>FII</v>
      </c>
      <c r="E979" t="s">
        <v>143</v>
      </c>
      <c r="F979" t="s">
        <v>579</v>
      </c>
      <c r="G979" t="str">
        <f t="shared" si="55"/>
        <v>Proportion of individuals who have used a SHG recently</v>
      </c>
      <c r="H979" t="s">
        <v>773</v>
      </c>
      <c r="I979" t="s">
        <v>580</v>
      </c>
      <c r="J979" t="s">
        <v>66</v>
      </c>
      <c r="K979" t="s">
        <v>135</v>
      </c>
      <c r="L979" t="str">
        <f t="shared" si="56"/>
        <v>6.2 Urban individuals</v>
      </c>
      <c r="M979" t="str">
        <f t="shared" si="52"/>
        <v>Proportion of individuals who have used a SHG recently (Among all question respondents)</v>
      </c>
      <c r="N979" t="s">
        <v>187</v>
      </c>
      <c r="O979" s="19">
        <v>0.26146133557867135</v>
      </c>
      <c r="P979">
        <v>1.2894302999517625E-2</v>
      </c>
      <c r="Q979" s="19">
        <v>0.23617876238492211</v>
      </c>
      <c r="R979" s="19">
        <v>0.28674390877242056</v>
      </c>
      <c r="S979">
        <v>1169</v>
      </c>
      <c r="T979" t="str">
        <f t="shared" si="53"/>
        <v>1</v>
      </c>
      <c r="V979" s="32"/>
      <c r="W979" s="32"/>
    </row>
    <row r="980" spans="1:23" x14ac:dyDescent="0.25">
      <c r="A980" t="s">
        <v>439</v>
      </c>
      <c r="B980" t="str">
        <f t="shared" si="51"/>
        <v>Kenya</v>
      </c>
      <c r="C980" t="s">
        <v>68</v>
      </c>
      <c r="D980" t="str">
        <f t="shared" si="54"/>
        <v>FII</v>
      </c>
      <c r="E980" t="s">
        <v>143</v>
      </c>
      <c r="F980" t="s">
        <v>579</v>
      </c>
      <c r="G980" t="str">
        <f t="shared" si="55"/>
        <v>Proportion of individuals who have used a SHG recently</v>
      </c>
      <c r="H980" t="s">
        <v>773</v>
      </c>
      <c r="I980" t="s">
        <v>580</v>
      </c>
      <c r="J980" t="s">
        <v>66</v>
      </c>
      <c r="K980" t="s">
        <v>134</v>
      </c>
      <c r="L980" t="str">
        <f t="shared" si="56"/>
        <v>6.1 Rural individuals</v>
      </c>
      <c r="M980" t="str">
        <f t="shared" si="52"/>
        <v>Proportion of individuals who have used a SHG recently (Among all question respondents)</v>
      </c>
      <c r="N980" t="s">
        <v>187</v>
      </c>
      <c r="O980" s="19">
        <v>0.25631957095155306</v>
      </c>
      <c r="P980">
        <v>1.0160796329643399E-2</v>
      </c>
      <c r="Q980" s="19">
        <v>0.23639673550084292</v>
      </c>
      <c r="R980" s="19">
        <v>0.27624240640226322</v>
      </c>
      <c r="S980">
        <v>1831</v>
      </c>
      <c r="T980" t="str">
        <f t="shared" si="53"/>
        <v>1</v>
      </c>
      <c r="V980" s="32"/>
      <c r="W980" s="32"/>
    </row>
    <row r="981" spans="1:23" x14ac:dyDescent="0.25">
      <c r="A981" t="s">
        <v>439</v>
      </c>
      <c r="B981" t="str">
        <f t="shared" si="51"/>
        <v>Kenya</v>
      </c>
      <c r="C981" t="s">
        <v>68</v>
      </c>
      <c r="D981" t="str">
        <f t="shared" si="54"/>
        <v>FII</v>
      </c>
      <c r="E981" t="s">
        <v>143</v>
      </c>
      <c r="F981" t="s">
        <v>579</v>
      </c>
      <c r="G981" t="str">
        <f t="shared" si="55"/>
        <v>Proportion of individuals who have used a SHG recently</v>
      </c>
      <c r="H981" t="s">
        <v>773</v>
      </c>
      <c r="I981" t="s">
        <v>580</v>
      </c>
      <c r="J981" t="s">
        <v>66</v>
      </c>
      <c r="K981" t="s">
        <v>419</v>
      </c>
      <c r="L981" t="str">
        <f t="shared" si="56"/>
        <v>7.1 Individuals in the two lowest PPI quintiles</v>
      </c>
      <c r="M981" t="str">
        <f t="shared" si="52"/>
        <v>Proportion of individuals who have used a SHG recently (Among all question respondents)</v>
      </c>
      <c r="N981" t="s">
        <v>187</v>
      </c>
      <c r="O981" s="19">
        <v>0.1771692657297233</v>
      </c>
      <c r="P981">
        <v>1.5600320577326406E-2</v>
      </c>
      <c r="Q981" s="19">
        <v>0.14658085417642241</v>
      </c>
      <c r="R981" s="19">
        <v>0.20775767728302419</v>
      </c>
      <c r="S981">
        <v>578</v>
      </c>
      <c r="T981" t="str">
        <f t="shared" si="53"/>
        <v>1</v>
      </c>
      <c r="V981" s="32"/>
      <c r="W981" s="32"/>
    </row>
    <row r="982" spans="1:23" x14ac:dyDescent="0.25">
      <c r="A982" t="s">
        <v>439</v>
      </c>
      <c r="B982" t="str">
        <f t="shared" si="51"/>
        <v>Kenya</v>
      </c>
      <c r="C982" t="s">
        <v>68</v>
      </c>
      <c r="D982" t="str">
        <f t="shared" si="54"/>
        <v>FII</v>
      </c>
      <c r="E982" t="s">
        <v>143</v>
      </c>
      <c r="F982" t="s">
        <v>579</v>
      </c>
      <c r="G982" t="str">
        <f t="shared" si="55"/>
        <v>Proportion of individuals who have used a SHG recently</v>
      </c>
      <c r="H982" t="s">
        <v>773</v>
      </c>
      <c r="I982" t="s">
        <v>580</v>
      </c>
      <c r="J982" t="s">
        <v>66</v>
      </c>
      <c r="K982" t="s">
        <v>420</v>
      </c>
      <c r="L982" t="str">
        <f t="shared" si="56"/>
        <v>7.2 Individuals in the middle PPI quintile</v>
      </c>
      <c r="M982" t="str">
        <f t="shared" si="52"/>
        <v>Proportion of individuals who have used a SHG recently (Among all question respondents)</v>
      </c>
      <c r="N982" t="s">
        <v>187</v>
      </c>
      <c r="O982" s="19">
        <v>0.2569586913977242</v>
      </c>
      <c r="P982">
        <v>1.4908287891139663E-2</v>
      </c>
      <c r="Q982" s="19">
        <v>0.22772718661492791</v>
      </c>
      <c r="R982" s="19">
        <v>0.2861901961805205</v>
      </c>
      <c r="S982">
        <v>862</v>
      </c>
      <c r="T982" t="str">
        <f t="shared" si="53"/>
        <v>1</v>
      </c>
      <c r="V982" s="32"/>
      <c r="W982" s="32"/>
    </row>
    <row r="983" spans="1:23" x14ac:dyDescent="0.25">
      <c r="A983" t="s">
        <v>439</v>
      </c>
      <c r="B983" t="str">
        <f t="shared" si="51"/>
        <v>Kenya</v>
      </c>
      <c r="C983" t="s">
        <v>68</v>
      </c>
      <c r="D983" t="str">
        <f t="shared" si="54"/>
        <v>FII</v>
      </c>
      <c r="E983" t="s">
        <v>143</v>
      </c>
      <c r="F983" t="s">
        <v>579</v>
      </c>
      <c r="G983" t="str">
        <f t="shared" si="55"/>
        <v>Proportion of individuals who have used a SHG recently</v>
      </c>
      <c r="H983" t="s">
        <v>773</v>
      </c>
      <c r="I983" t="s">
        <v>580</v>
      </c>
      <c r="J983" t="s">
        <v>66</v>
      </c>
      <c r="K983" t="s">
        <v>421</v>
      </c>
      <c r="L983" t="str">
        <f t="shared" si="56"/>
        <v>7.3 Individuals in the two highest PPI quintiles</v>
      </c>
      <c r="M983" t="str">
        <f t="shared" si="52"/>
        <v>Proportion of individuals who have used a SHG recently (Among all question respondents)</v>
      </c>
      <c r="N983" t="s">
        <v>187</v>
      </c>
      <c r="O983" s="19">
        <v>0.28956703754990148</v>
      </c>
      <c r="P983">
        <v>1.1530935170384385E-2</v>
      </c>
      <c r="Q983" s="19">
        <v>0.26695769507915867</v>
      </c>
      <c r="R983" s="19">
        <v>0.3121763800206443</v>
      </c>
      <c r="S983">
        <v>1560</v>
      </c>
      <c r="T983" t="str">
        <f t="shared" si="53"/>
        <v>1</v>
      </c>
      <c r="V983" s="32"/>
      <c r="W983" s="32"/>
    </row>
    <row r="984" spans="1:23" x14ac:dyDescent="0.25">
      <c r="A984" t="s">
        <v>439</v>
      </c>
      <c r="B984" t="str">
        <f t="shared" si="51"/>
        <v>Kenya</v>
      </c>
      <c r="C984" t="s">
        <v>68</v>
      </c>
      <c r="D984" t="str">
        <f t="shared" si="54"/>
        <v>FII</v>
      </c>
      <c r="E984" t="s">
        <v>143</v>
      </c>
      <c r="F984" t="s">
        <v>579</v>
      </c>
      <c r="G984" t="str">
        <f t="shared" si="55"/>
        <v>Proportion of individuals who have used a SHG recently</v>
      </c>
      <c r="H984" t="s">
        <v>773</v>
      </c>
      <c r="I984" t="s">
        <v>580</v>
      </c>
      <c r="J984" t="s">
        <v>66</v>
      </c>
      <c r="K984" t="s">
        <v>128</v>
      </c>
      <c r="L984" t="str">
        <f t="shared" si="56"/>
        <v>4.2 Individuals who do not use mobile money</v>
      </c>
      <c r="M984" t="str">
        <f t="shared" si="52"/>
        <v>Proportion of individuals who have used a SHG recently (Among all question respondents)</v>
      </c>
      <c r="N984" t="s">
        <v>187</v>
      </c>
      <c r="O984" s="19">
        <v>0.10594685672725744</v>
      </c>
      <c r="P984">
        <v>1.2976965103021839E-2</v>
      </c>
      <c r="Q984" s="19">
        <v>8.0502203374365616E-2</v>
      </c>
      <c r="R984" s="19">
        <v>0.13139151008014927</v>
      </c>
      <c r="S984">
        <v>541</v>
      </c>
      <c r="T984" t="str">
        <f t="shared" si="53"/>
        <v>1</v>
      </c>
      <c r="V984" s="32"/>
      <c r="W984" s="32"/>
    </row>
    <row r="985" spans="1:23" x14ac:dyDescent="0.25">
      <c r="A985" t="s">
        <v>439</v>
      </c>
      <c r="B985" t="str">
        <f t="shared" si="51"/>
        <v>Kenya</v>
      </c>
      <c r="C985" t="s">
        <v>68</v>
      </c>
      <c r="D985" t="str">
        <f t="shared" si="54"/>
        <v>FII</v>
      </c>
      <c r="E985" t="s">
        <v>143</v>
      </c>
      <c r="F985" t="s">
        <v>579</v>
      </c>
      <c r="G985" t="str">
        <f t="shared" si="55"/>
        <v>Proportion of individuals who have used a SHG recently</v>
      </c>
      <c r="H985" t="s">
        <v>773</v>
      </c>
      <c r="I985" t="s">
        <v>580</v>
      </c>
      <c r="J985" t="s">
        <v>66</v>
      </c>
      <c r="K985" t="s">
        <v>127</v>
      </c>
      <c r="L985" t="str">
        <f t="shared" si="56"/>
        <v>4.1 Individuals who use mobile money</v>
      </c>
      <c r="M985" t="str">
        <f t="shared" si="52"/>
        <v>Proportion of individuals who have used a SHG recently (Among all question respondents)</v>
      </c>
      <c r="N985" t="s">
        <v>187</v>
      </c>
      <c r="O985" s="19">
        <v>0.29364894225653132</v>
      </c>
      <c r="P985">
        <v>9.2303120826572223E-3</v>
      </c>
      <c r="Q985" s="19">
        <v>0.27555055874253609</v>
      </c>
      <c r="R985" s="19">
        <v>0.31174732577052655</v>
      </c>
      <c r="S985">
        <v>2459</v>
      </c>
      <c r="T985" t="str">
        <f t="shared" si="53"/>
        <v>1</v>
      </c>
      <c r="V985" s="32"/>
      <c r="W985" s="32"/>
    </row>
    <row r="986" spans="1:23" x14ac:dyDescent="0.25">
      <c r="A986" t="s">
        <v>439</v>
      </c>
      <c r="B986" t="str">
        <f t="shared" si="51"/>
        <v>Kenya</v>
      </c>
      <c r="C986" t="s">
        <v>68</v>
      </c>
      <c r="D986" t="str">
        <f t="shared" si="54"/>
        <v>FII</v>
      </c>
      <c r="E986" t="s">
        <v>143</v>
      </c>
      <c r="F986" t="s">
        <v>579</v>
      </c>
      <c r="G986" t="str">
        <f t="shared" si="55"/>
        <v>Proportion of individuals who have used a SHG recently</v>
      </c>
      <c r="H986" t="s">
        <v>773</v>
      </c>
      <c r="I986" t="s">
        <v>580</v>
      </c>
      <c r="J986" t="s">
        <v>66</v>
      </c>
      <c r="K986" t="s">
        <v>124</v>
      </c>
      <c r="L986" t="str">
        <f t="shared" si="56"/>
        <v>3.2 Individuals who do not have access to a mobile phone</v>
      </c>
      <c r="M986" t="str">
        <f t="shared" si="52"/>
        <v>Proportion of individuals who have used a SHG recently (Among all question respondents)</v>
      </c>
      <c r="N986" t="s">
        <v>187</v>
      </c>
      <c r="O986" s="19">
        <v>3.1268498516582671E-2</v>
      </c>
      <c r="P986">
        <v>1.1780658972703022E-2</v>
      </c>
      <c r="Q986" s="19">
        <v>8.1695087721113946E-3</v>
      </c>
      <c r="R986" s="19">
        <v>5.4367488261053948E-2</v>
      </c>
      <c r="S986">
        <v>194</v>
      </c>
      <c r="T986" t="str">
        <f t="shared" si="53"/>
        <v>1</v>
      </c>
      <c r="V986" s="32"/>
      <c r="W986" s="32"/>
    </row>
    <row r="987" spans="1:23" x14ac:dyDescent="0.25">
      <c r="A987" t="s">
        <v>439</v>
      </c>
      <c r="B987" t="str">
        <f t="shared" si="51"/>
        <v>Kenya</v>
      </c>
      <c r="C987" t="s">
        <v>68</v>
      </c>
      <c r="D987" t="str">
        <f t="shared" si="54"/>
        <v>FII</v>
      </c>
      <c r="E987" t="s">
        <v>143</v>
      </c>
      <c r="F987" t="s">
        <v>579</v>
      </c>
      <c r="G987" t="str">
        <f t="shared" si="55"/>
        <v>Proportion of individuals who have used a SHG recently</v>
      </c>
      <c r="H987" t="s">
        <v>773</v>
      </c>
      <c r="I987" t="s">
        <v>580</v>
      </c>
      <c r="J987" t="s">
        <v>66</v>
      </c>
      <c r="K987" t="s">
        <v>123</v>
      </c>
      <c r="L987" t="str">
        <f t="shared" si="56"/>
        <v>3.1 Individuals who have access to a mobile phone</v>
      </c>
      <c r="M987" t="str">
        <f t="shared" si="52"/>
        <v>Proportion of individuals who have used a SHG recently (Among all question respondents)</v>
      </c>
      <c r="N987" t="s">
        <v>187</v>
      </c>
      <c r="O987" s="19">
        <v>0.2750485542604218</v>
      </c>
      <c r="P987">
        <v>8.4535296668428739E-3</v>
      </c>
      <c r="Q987" s="19">
        <v>0.25847325100009971</v>
      </c>
      <c r="R987" s="19">
        <v>0.29162385752074388</v>
      </c>
      <c r="S987">
        <v>2806</v>
      </c>
      <c r="T987" t="str">
        <f t="shared" si="53"/>
        <v>1</v>
      </c>
      <c r="V987" s="32"/>
      <c r="W987" s="32"/>
    </row>
    <row r="988" spans="1:23" x14ac:dyDescent="0.25">
      <c r="A988" t="s">
        <v>439</v>
      </c>
      <c r="B988" t="str">
        <f t="shared" si="51"/>
        <v>Kenya</v>
      </c>
      <c r="C988" t="s">
        <v>68</v>
      </c>
      <c r="D988" t="str">
        <f t="shared" si="54"/>
        <v>FII</v>
      </c>
      <c r="E988" t="s">
        <v>143</v>
      </c>
      <c r="F988" t="s">
        <v>579</v>
      </c>
      <c r="G988" t="str">
        <f t="shared" si="55"/>
        <v>Proportion of individuals who have used a SHG recently</v>
      </c>
      <c r="H988" t="s">
        <v>773</v>
      </c>
      <c r="I988" t="s">
        <v>580</v>
      </c>
      <c r="J988" t="s">
        <v>66</v>
      </c>
      <c r="K988" t="s">
        <v>132</v>
      </c>
      <c r="L988" t="str">
        <f t="shared" si="56"/>
        <v>5.2 Individuals without a formal ID</v>
      </c>
      <c r="M988" t="str">
        <f t="shared" si="52"/>
        <v>Proportion of individuals who have used a SHG recently (Among all question respondents)</v>
      </c>
      <c r="N988" t="s">
        <v>187</v>
      </c>
      <c r="O988" s="19">
        <v>0.11290857160545864</v>
      </c>
      <c r="P988">
        <v>2.1489424441668507E-2</v>
      </c>
      <c r="Q988" s="19">
        <v>7.0773068324796407E-2</v>
      </c>
      <c r="R988" s="19">
        <v>0.15504407488612088</v>
      </c>
      <c r="S988">
        <v>217</v>
      </c>
      <c r="T988" t="str">
        <f t="shared" si="53"/>
        <v>1</v>
      </c>
      <c r="V988" s="32"/>
      <c r="W988" s="32"/>
    </row>
    <row r="989" spans="1:23" x14ac:dyDescent="0.25">
      <c r="A989" t="s">
        <v>439</v>
      </c>
      <c r="B989" t="str">
        <f t="shared" si="51"/>
        <v>Kenya</v>
      </c>
      <c r="C989" t="s">
        <v>68</v>
      </c>
      <c r="D989" t="str">
        <f t="shared" si="54"/>
        <v>FII</v>
      </c>
      <c r="E989" t="s">
        <v>143</v>
      </c>
      <c r="F989" t="s">
        <v>579</v>
      </c>
      <c r="G989" t="str">
        <f t="shared" si="55"/>
        <v>Proportion of individuals who have used a SHG recently</v>
      </c>
      <c r="H989" t="s">
        <v>773</v>
      </c>
      <c r="I989" t="s">
        <v>580</v>
      </c>
      <c r="J989" t="s">
        <v>66</v>
      </c>
      <c r="K989" t="s">
        <v>131</v>
      </c>
      <c r="L989" t="str">
        <f t="shared" si="56"/>
        <v>5.1 Individuals with a formal ID</v>
      </c>
      <c r="M989" t="str">
        <f t="shared" si="52"/>
        <v>Proportion of individuals who have used a SHG recently (Among all question respondents)</v>
      </c>
      <c r="N989" t="s">
        <v>187</v>
      </c>
      <c r="O989" s="19">
        <v>0.2702066583508041</v>
      </c>
      <c r="P989">
        <v>8.4281855821757273E-3</v>
      </c>
      <c r="Q989" s="19">
        <v>0.25368104863930352</v>
      </c>
      <c r="R989" s="19">
        <v>0.28673226806230467</v>
      </c>
      <c r="S989">
        <v>2783</v>
      </c>
      <c r="T989" t="str">
        <f t="shared" si="53"/>
        <v>1</v>
      </c>
      <c r="V989" s="32"/>
      <c r="W989" s="32"/>
    </row>
    <row r="990" spans="1:23" x14ac:dyDescent="0.25">
      <c r="A990" t="s">
        <v>439</v>
      </c>
      <c r="B990" t="str">
        <f t="shared" si="51"/>
        <v>Kenya</v>
      </c>
      <c r="C990" t="s">
        <v>68</v>
      </c>
      <c r="D990" t="str">
        <f t="shared" si="54"/>
        <v>FII</v>
      </c>
      <c r="E990" t="s">
        <v>143</v>
      </c>
      <c r="F990" t="s">
        <v>579</v>
      </c>
      <c r="G990" t="str">
        <f t="shared" si="55"/>
        <v>Proportion of individuals who have used a SHG recently</v>
      </c>
      <c r="H990" t="s">
        <v>773</v>
      </c>
      <c r="I990" t="s">
        <v>580</v>
      </c>
      <c r="J990" t="s">
        <v>66</v>
      </c>
      <c r="K990" t="s">
        <v>121</v>
      </c>
      <c r="L990" t="str">
        <f t="shared" si="56"/>
        <v>2.2 Individuals who do not have a bank account</v>
      </c>
      <c r="M990" t="str">
        <f t="shared" si="52"/>
        <v>Proportion of individuals who have used a SHG recently (Among all question respondents)</v>
      </c>
      <c r="N990" t="s">
        <v>187</v>
      </c>
      <c r="O990" s="19">
        <v>0.22532556799372849</v>
      </c>
      <c r="P990">
        <v>9.027841253771967E-3</v>
      </c>
      <c r="Q990" s="19">
        <v>0.20762418023445392</v>
      </c>
      <c r="R990" s="19">
        <v>0.24302695575300307</v>
      </c>
      <c r="S990">
        <v>2112</v>
      </c>
      <c r="T990" t="str">
        <f t="shared" si="53"/>
        <v>1</v>
      </c>
      <c r="V990" s="32"/>
      <c r="W990" s="32"/>
    </row>
    <row r="991" spans="1:23" x14ac:dyDescent="0.25">
      <c r="A991" t="s">
        <v>439</v>
      </c>
      <c r="B991" t="str">
        <f t="shared" si="51"/>
        <v>Kenya</v>
      </c>
      <c r="C991" t="s">
        <v>68</v>
      </c>
      <c r="D991" t="str">
        <f t="shared" si="54"/>
        <v>FII</v>
      </c>
      <c r="E991" t="s">
        <v>143</v>
      </c>
      <c r="F991" t="s">
        <v>579</v>
      </c>
      <c r="G991" t="str">
        <f t="shared" si="55"/>
        <v>Proportion of individuals who have used a SHG recently</v>
      </c>
      <c r="H991" t="s">
        <v>773</v>
      </c>
      <c r="I991" t="s">
        <v>580</v>
      </c>
      <c r="J991" t="s">
        <v>66</v>
      </c>
      <c r="K991" t="s">
        <v>120</v>
      </c>
      <c r="L991" t="str">
        <f t="shared" si="56"/>
        <v>2.1 Individuals who have a bank account</v>
      </c>
      <c r="M991" t="str">
        <f t="shared" si="52"/>
        <v>Proportion of individuals who have used a SHG recently (Among all question respondents)</v>
      </c>
      <c r="N991" t="s">
        <v>187</v>
      </c>
      <c r="O991" s="19">
        <v>0.33712389969648826</v>
      </c>
      <c r="P991">
        <v>1.6028238614870936E-2</v>
      </c>
      <c r="Q991" s="19">
        <v>0.30569644557488806</v>
      </c>
      <c r="R991" s="19">
        <v>0.36855135381808846</v>
      </c>
      <c r="S991">
        <v>888</v>
      </c>
      <c r="T991" t="str">
        <f t="shared" si="53"/>
        <v>1</v>
      </c>
      <c r="V991" s="32"/>
      <c r="W991" s="32"/>
    </row>
    <row r="992" spans="1:23" x14ac:dyDescent="0.25">
      <c r="A992" t="s">
        <v>439</v>
      </c>
      <c r="B992" t="str">
        <f t="shared" si="51"/>
        <v>Kenya</v>
      </c>
      <c r="C992" t="s">
        <v>68</v>
      </c>
      <c r="D992" t="str">
        <f t="shared" si="54"/>
        <v>FII</v>
      </c>
      <c r="E992" t="s">
        <v>143</v>
      </c>
      <c r="F992" t="s">
        <v>579</v>
      </c>
      <c r="G992" t="str">
        <f t="shared" si="55"/>
        <v>Proportion of individuals who have used a SHG recently</v>
      </c>
      <c r="H992" t="s">
        <v>774</v>
      </c>
      <c r="I992" t="s">
        <v>740</v>
      </c>
      <c r="J992" t="s">
        <v>66</v>
      </c>
      <c r="K992" t="s">
        <v>116</v>
      </c>
      <c r="L992" t="str">
        <f t="shared" si="56"/>
        <v>1.3 Males</v>
      </c>
      <c r="M992" t="str">
        <f t="shared" si="52"/>
        <v>Proportion of individuals who have used a SHG recently (Among all question respondents)</v>
      </c>
      <c r="N992" t="s">
        <v>188</v>
      </c>
      <c r="O992" s="19">
        <v>0.22515635364958478</v>
      </c>
      <c r="P992">
        <v>1.1735686587851282E-2</v>
      </c>
      <c r="Q992" s="19">
        <v>0.2021455437479289</v>
      </c>
      <c r="R992" s="19">
        <v>0.24816716355124066</v>
      </c>
      <c r="S992">
        <v>1247</v>
      </c>
      <c r="T992" t="str">
        <f t="shared" si="53"/>
        <v>1</v>
      </c>
      <c r="V992" s="32"/>
      <c r="W992" s="32"/>
    </row>
    <row r="993" spans="1:23" x14ac:dyDescent="0.25">
      <c r="A993" t="s">
        <v>439</v>
      </c>
      <c r="B993" t="str">
        <f t="shared" si="51"/>
        <v>Kenya</v>
      </c>
      <c r="C993" t="s">
        <v>68</v>
      </c>
      <c r="D993" t="str">
        <f t="shared" si="54"/>
        <v>FII</v>
      </c>
      <c r="E993" t="s">
        <v>143</v>
      </c>
      <c r="F993" t="s">
        <v>579</v>
      </c>
      <c r="G993" t="str">
        <f t="shared" si="55"/>
        <v>Proportion of individuals who have used a SHG recently</v>
      </c>
      <c r="H993" t="s">
        <v>774</v>
      </c>
      <c r="I993" t="s">
        <v>740</v>
      </c>
      <c r="J993" t="s">
        <v>66</v>
      </c>
      <c r="K993" t="s">
        <v>115</v>
      </c>
      <c r="L993" t="str">
        <f t="shared" si="56"/>
        <v>1.2 Females</v>
      </c>
      <c r="M993" t="str">
        <f t="shared" si="52"/>
        <v>Proportion of individuals who have used a SHG recently (Among all question respondents)</v>
      </c>
      <c r="N993" t="s">
        <v>188</v>
      </c>
      <c r="O993" s="19">
        <v>0.36292522282268619</v>
      </c>
      <c r="P993">
        <v>1.1644501370138331E-2</v>
      </c>
      <c r="Q993" s="19">
        <v>0.34009320482169386</v>
      </c>
      <c r="R993" s="19">
        <v>0.38575724082367852</v>
      </c>
      <c r="S993">
        <v>1753</v>
      </c>
      <c r="T993" t="str">
        <f t="shared" si="53"/>
        <v>1</v>
      </c>
      <c r="V993" s="32"/>
      <c r="W993" s="32"/>
    </row>
    <row r="994" spans="1:23" x14ac:dyDescent="0.25">
      <c r="A994" t="s">
        <v>439</v>
      </c>
      <c r="B994" t="str">
        <f t="shared" si="51"/>
        <v>Kenya</v>
      </c>
      <c r="C994" t="s">
        <v>68</v>
      </c>
      <c r="D994" t="str">
        <f t="shared" si="54"/>
        <v>FII</v>
      </c>
      <c r="E994" t="s">
        <v>143</v>
      </c>
      <c r="F994" t="s">
        <v>579</v>
      </c>
      <c r="G994" t="str">
        <f t="shared" si="55"/>
        <v>Proportion of individuals who have used a SHG recently</v>
      </c>
      <c r="H994" t="s">
        <v>774</v>
      </c>
      <c r="I994" t="s">
        <v>740</v>
      </c>
      <c r="J994" t="s">
        <v>66</v>
      </c>
      <c r="K994" t="s">
        <v>135</v>
      </c>
      <c r="L994" t="str">
        <f t="shared" si="56"/>
        <v>6.2 Urban individuals</v>
      </c>
      <c r="M994" t="str">
        <f t="shared" si="52"/>
        <v>Proportion of individuals who have used a SHG recently (Among all question respondents)</v>
      </c>
      <c r="N994" t="s">
        <v>188</v>
      </c>
      <c r="O994" s="19">
        <v>0.30196061866271728</v>
      </c>
      <c r="P994">
        <v>1.3616015812598971E-2</v>
      </c>
      <c r="Q994" s="19">
        <v>0.27526294323178019</v>
      </c>
      <c r="R994" s="19">
        <v>0.32865829409365438</v>
      </c>
      <c r="S994">
        <v>1169</v>
      </c>
      <c r="T994" t="str">
        <f t="shared" si="53"/>
        <v>1</v>
      </c>
      <c r="V994" s="32"/>
      <c r="W994" s="32"/>
    </row>
    <row r="995" spans="1:23" x14ac:dyDescent="0.25">
      <c r="A995" t="s">
        <v>439</v>
      </c>
      <c r="B995" t="str">
        <f t="shared" si="51"/>
        <v>Kenya</v>
      </c>
      <c r="C995" t="s">
        <v>68</v>
      </c>
      <c r="D995" t="str">
        <f t="shared" si="54"/>
        <v>FII</v>
      </c>
      <c r="E995" t="s">
        <v>143</v>
      </c>
      <c r="F995" t="s">
        <v>579</v>
      </c>
      <c r="G995" t="str">
        <f t="shared" si="55"/>
        <v>Proportion of individuals who have used a SHG recently</v>
      </c>
      <c r="H995" t="s">
        <v>774</v>
      </c>
      <c r="I995" t="s">
        <v>740</v>
      </c>
      <c r="J995" t="s">
        <v>66</v>
      </c>
      <c r="K995" t="s">
        <v>134</v>
      </c>
      <c r="L995" t="str">
        <f t="shared" si="56"/>
        <v>6.1 Rural individuals</v>
      </c>
      <c r="M995" t="str">
        <f t="shared" si="52"/>
        <v>Proportion of individuals who have used a SHG recently (Among all question respondents)</v>
      </c>
      <c r="N995" t="s">
        <v>188</v>
      </c>
      <c r="O995" s="19">
        <v>0.29173215983369716</v>
      </c>
      <c r="P995">
        <v>1.0641322641467884E-2</v>
      </c>
      <c r="Q995" s="19">
        <v>0.27086712986105904</v>
      </c>
      <c r="R995" s="19">
        <v>0.31259718980633527</v>
      </c>
      <c r="S995">
        <v>1831</v>
      </c>
      <c r="T995" t="str">
        <f t="shared" si="53"/>
        <v>1</v>
      </c>
      <c r="V995" s="32"/>
      <c r="W995" s="32"/>
    </row>
    <row r="996" spans="1:23" x14ac:dyDescent="0.25">
      <c r="A996" t="s">
        <v>439</v>
      </c>
      <c r="B996" t="str">
        <f t="shared" si="51"/>
        <v>Kenya</v>
      </c>
      <c r="C996" t="s">
        <v>68</v>
      </c>
      <c r="D996" t="str">
        <f t="shared" si="54"/>
        <v>FII</v>
      </c>
      <c r="E996" t="s">
        <v>143</v>
      </c>
      <c r="F996" t="s">
        <v>579</v>
      </c>
      <c r="G996" t="str">
        <f t="shared" si="55"/>
        <v>Proportion of individuals who have used a SHG recently</v>
      </c>
      <c r="H996" t="s">
        <v>774</v>
      </c>
      <c r="I996" t="s">
        <v>740</v>
      </c>
      <c r="J996" t="s">
        <v>66</v>
      </c>
      <c r="K996" t="s">
        <v>419</v>
      </c>
      <c r="L996" t="str">
        <f t="shared" si="56"/>
        <v>7.1 Individuals in the two lowest PPI quintiles</v>
      </c>
      <c r="M996" t="str">
        <f t="shared" si="52"/>
        <v>Proportion of individuals who have used a SHG recently (Among all question respondents)</v>
      </c>
      <c r="N996" t="s">
        <v>188</v>
      </c>
      <c r="O996" s="19">
        <v>0.1873586107637189</v>
      </c>
      <c r="P996">
        <v>1.5978421970773829E-2</v>
      </c>
      <c r="Q996" s="19">
        <v>0.15602883489201705</v>
      </c>
      <c r="R996" s="19">
        <v>0.21868838663542076</v>
      </c>
      <c r="S996">
        <v>578</v>
      </c>
      <c r="T996" t="str">
        <f t="shared" si="53"/>
        <v>1</v>
      </c>
      <c r="V996" s="32"/>
      <c r="W996" s="32"/>
    </row>
    <row r="997" spans="1:23" x14ac:dyDescent="0.25">
      <c r="A997" t="s">
        <v>439</v>
      </c>
      <c r="B997" t="str">
        <f t="shared" si="51"/>
        <v>Kenya</v>
      </c>
      <c r="C997" t="s">
        <v>68</v>
      </c>
      <c r="D997" t="str">
        <f t="shared" si="54"/>
        <v>FII</v>
      </c>
      <c r="E997" t="s">
        <v>143</v>
      </c>
      <c r="F997" t="s">
        <v>579</v>
      </c>
      <c r="G997" t="str">
        <f t="shared" si="55"/>
        <v>Proportion of individuals who have used a SHG recently</v>
      </c>
      <c r="H997" t="s">
        <v>774</v>
      </c>
      <c r="I997" t="s">
        <v>740</v>
      </c>
      <c r="J997" t="s">
        <v>66</v>
      </c>
      <c r="K997" t="s">
        <v>420</v>
      </c>
      <c r="L997" t="str">
        <f t="shared" si="56"/>
        <v>7.2 Individuals in the middle PPI quintile</v>
      </c>
      <c r="M997" t="str">
        <f t="shared" si="52"/>
        <v>Proportion of individuals who have used a SHG recently (Among all question respondents)</v>
      </c>
      <c r="N997" t="s">
        <v>188</v>
      </c>
      <c r="O997" s="19">
        <v>0.27970530719926767</v>
      </c>
      <c r="P997">
        <v>1.5358965703734162E-2</v>
      </c>
      <c r="Q997" s="19">
        <v>0.24959013349817891</v>
      </c>
      <c r="R997" s="19">
        <v>0.30982048090035641</v>
      </c>
      <c r="S997">
        <v>862</v>
      </c>
      <c r="T997" t="str">
        <f t="shared" si="53"/>
        <v>1</v>
      </c>
      <c r="V997" s="32"/>
      <c r="W997" s="32"/>
    </row>
    <row r="998" spans="1:23" x14ac:dyDescent="0.25">
      <c r="A998" t="s">
        <v>439</v>
      </c>
      <c r="B998" t="str">
        <f t="shared" si="51"/>
        <v>Kenya</v>
      </c>
      <c r="C998" t="s">
        <v>68</v>
      </c>
      <c r="D998" t="str">
        <f t="shared" si="54"/>
        <v>FII</v>
      </c>
      <c r="E998" t="s">
        <v>143</v>
      </c>
      <c r="F998" t="s">
        <v>579</v>
      </c>
      <c r="G998" t="str">
        <f t="shared" si="55"/>
        <v>Proportion of individuals who have used a SHG recently</v>
      </c>
      <c r="H998" t="s">
        <v>774</v>
      </c>
      <c r="I998" t="s">
        <v>740</v>
      </c>
      <c r="J998" t="s">
        <v>66</v>
      </c>
      <c r="K998" t="s">
        <v>421</v>
      </c>
      <c r="L998" t="str">
        <f t="shared" si="56"/>
        <v>7.3 Individuals in the two highest PPI quintiles</v>
      </c>
      <c r="M998" t="str">
        <f t="shared" si="52"/>
        <v>Proportion of individuals who have used a SHG recently (Among all question respondents)</v>
      </c>
      <c r="N998" t="s">
        <v>188</v>
      </c>
      <c r="O998" s="19">
        <v>0.34502831867536676</v>
      </c>
      <c r="P998">
        <v>1.2208864500447086E-2</v>
      </c>
      <c r="Q998" s="19">
        <v>0.32108972266465818</v>
      </c>
      <c r="R998" s="19">
        <v>0.36896691468607534</v>
      </c>
      <c r="S998">
        <v>1560</v>
      </c>
      <c r="T998" t="str">
        <f t="shared" si="53"/>
        <v>1</v>
      </c>
      <c r="V998" s="32"/>
      <c r="W998" s="32"/>
    </row>
    <row r="999" spans="1:23" x14ac:dyDescent="0.25">
      <c r="A999" t="s">
        <v>439</v>
      </c>
      <c r="B999" t="str">
        <f t="shared" si="51"/>
        <v>Kenya</v>
      </c>
      <c r="C999" t="s">
        <v>68</v>
      </c>
      <c r="D999" t="str">
        <f t="shared" si="54"/>
        <v>FII</v>
      </c>
      <c r="E999" t="s">
        <v>143</v>
      </c>
      <c r="F999" t="s">
        <v>579</v>
      </c>
      <c r="G999" t="str">
        <f t="shared" si="55"/>
        <v>Proportion of individuals who have used a SHG recently</v>
      </c>
      <c r="H999" t="s">
        <v>774</v>
      </c>
      <c r="I999" t="s">
        <v>740</v>
      </c>
      <c r="J999" t="s">
        <v>66</v>
      </c>
      <c r="K999" t="s">
        <v>128</v>
      </c>
      <c r="L999" t="str">
        <f t="shared" si="56"/>
        <v>4.2 Individuals who do not use mobile money</v>
      </c>
      <c r="M999" t="str">
        <f t="shared" si="52"/>
        <v>Proportion of individuals who have used a SHG recently (Among all question respondents)</v>
      </c>
      <c r="N999" t="s">
        <v>188</v>
      </c>
      <c r="O999" s="19">
        <v>0.11427138869531871</v>
      </c>
      <c r="P999">
        <v>1.3404130213569012E-2</v>
      </c>
      <c r="Q999" s="19">
        <v>8.798916907974258E-2</v>
      </c>
      <c r="R999" s="19">
        <v>0.14055360831089483</v>
      </c>
      <c r="S999">
        <v>541</v>
      </c>
      <c r="T999" t="str">
        <f t="shared" si="53"/>
        <v>1</v>
      </c>
      <c r="V999" s="32"/>
      <c r="W999" s="32"/>
    </row>
    <row r="1000" spans="1:23" x14ac:dyDescent="0.25">
      <c r="A1000" t="s">
        <v>439</v>
      </c>
      <c r="B1000" t="str">
        <f t="shared" si="51"/>
        <v>Kenya</v>
      </c>
      <c r="C1000" t="s">
        <v>68</v>
      </c>
      <c r="D1000" t="str">
        <f t="shared" si="54"/>
        <v>FII</v>
      </c>
      <c r="E1000" t="s">
        <v>143</v>
      </c>
      <c r="F1000" t="s">
        <v>579</v>
      </c>
      <c r="G1000" t="str">
        <f t="shared" si="55"/>
        <v>Proportion of individuals who have used a SHG recently</v>
      </c>
      <c r="H1000" t="s">
        <v>774</v>
      </c>
      <c r="I1000" t="s">
        <v>740</v>
      </c>
      <c r="J1000" t="s">
        <v>66</v>
      </c>
      <c r="K1000" t="s">
        <v>127</v>
      </c>
      <c r="L1000" t="str">
        <f t="shared" si="56"/>
        <v>4.1 Individuals who use mobile money</v>
      </c>
      <c r="M1000" t="str">
        <f t="shared" si="52"/>
        <v>Proportion of individuals who have used a SHG recently (Among all question respondents)</v>
      </c>
      <c r="N1000" t="s">
        <v>188</v>
      </c>
      <c r="O1000" s="19">
        <v>0.33764265370219748</v>
      </c>
      <c r="P1000">
        <v>9.6611094070919393E-3</v>
      </c>
      <c r="Q1000" s="19">
        <v>0.31869958204281745</v>
      </c>
      <c r="R1000" s="19">
        <v>0.35658572536157751</v>
      </c>
      <c r="S1000">
        <v>2459</v>
      </c>
      <c r="T1000" t="str">
        <f t="shared" si="53"/>
        <v>1</v>
      </c>
      <c r="V1000" s="32"/>
      <c r="W1000" s="32"/>
    </row>
    <row r="1001" spans="1:23" x14ac:dyDescent="0.25">
      <c r="A1001" t="s">
        <v>439</v>
      </c>
      <c r="B1001" t="str">
        <f t="shared" si="51"/>
        <v>Kenya</v>
      </c>
      <c r="C1001" t="s">
        <v>68</v>
      </c>
      <c r="D1001" t="str">
        <f t="shared" si="54"/>
        <v>FII</v>
      </c>
      <c r="E1001" t="s">
        <v>143</v>
      </c>
      <c r="F1001" t="s">
        <v>579</v>
      </c>
      <c r="G1001" t="str">
        <f t="shared" si="55"/>
        <v>Proportion of individuals who have used a SHG recently</v>
      </c>
      <c r="H1001" t="s">
        <v>774</v>
      </c>
      <c r="I1001" t="s">
        <v>740</v>
      </c>
      <c r="J1001" t="s">
        <v>66</v>
      </c>
      <c r="K1001" t="s">
        <v>124</v>
      </c>
      <c r="L1001" t="str">
        <f t="shared" si="56"/>
        <v>3.2 Individuals who do not have access to a mobile phone</v>
      </c>
      <c r="M1001" t="str">
        <f t="shared" si="52"/>
        <v>Proportion of individuals who have used a SHG recently (Among all question respondents)</v>
      </c>
      <c r="N1001" t="s">
        <v>188</v>
      </c>
      <c r="O1001" s="19">
        <v>3.4495227049718823E-2</v>
      </c>
      <c r="P1001">
        <v>1.2195816997244688E-2</v>
      </c>
      <c r="Q1001" s="19">
        <v>1.0582214000316705E-2</v>
      </c>
      <c r="R1001" s="19">
        <v>5.8408240099120941E-2</v>
      </c>
      <c r="S1001">
        <v>194</v>
      </c>
      <c r="T1001" t="str">
        <f t="shared" si="53"/>
        <v>1</v>
      </c>
      <c r="V1001" s="32"/>
      <c r="W1001" s="32"/>
    </row>
    <row r="1002" spans="1:23" x14ac:dyDescent="0.25">
      <c r="A1002" t="s">
        <v>439</v>
      </c>
      <c r="B1002" t="str">
        <f t="shared" si="51"/>
        <v>Kenya</v>
      </c>
      <c r="C1002" t="s">
        <v>68</v>
      </c>
      <c r="D1002" t="str">
        <f t="shared" si="54"/>
        <v>FII</v>
      </c>
      <c r="E1002" t="s">
        <v>143</v>
      </c>
      <c r="F1002" t="s">
        <v>579</v>
      </c>
      <c r="G1002" t="str">
        <f t="shared" si="55"/>
        <v>Proportion of individuals who have used a SHG recently</v>
      </c>
      <c r="H1002" t="s">
        <v>774</v>
      </c>
      <c r="I1002" t="s">
        <v>740</v>
      </c>
      <c r="J1002" t="s">
        <v>66</v>
      </c>
      <c r="K1002" t="s">
        <v>123</v>
      </c>
      <c r="L1002" t="str">
        <f t="shared" si="56"/>
        <v>3.1 Individuals who have access to a mobile phone</v>
      </c>
      <c r="M1002" t="str">
        <f t="shared" si="52"/>
        <v>Proportion of individuals who have used a SHG recently (Among all question respondents)</v>
      </c>
      <c r="N1002" t="s">
        <v>188</v>
      </c>
      <c r="O1002" s="19">
        <v>0.31483164152613496</v>
      </c>
      <c r="P1002">
        <v>8.8598628012387243E-3</v>
      </c>
      <c r="Q1002" s="19">
        <v>0.29745961841117685</v>
      </c>
      <c r="R1002" s="19">
        <v>0.33220366464109308</v>
      </c>
      <c r="S1002">
        <v>2806</v>
      </c>
      <c r="T1002" t="str">
        <f t="shared" si="53"/>
        <v>1</v>
      </c>
      <c r="V1002" s="32"/>
      <c r="W1002" s="32"/>
    </row>
    <row r="1003" spans="1:23" x14ac:dyDescent="0.25">
      <c r="A1003" t="s">
        <v>439</v>
      </c>
      <c r="B1003" t="str">
        <f t="shared" si="51"/>
        <v>Kenya</v>
      </c>
      <c r="C1003" t="s">
        <v>68</v>
      </c>
      <c r="D1003" t="str">
        <f t="shared" si="54"/>
        <v>FII</v>
      </c>
      <c r="E1003" t="s">
        <v>143</v>
      </c>
      <c r="F1003" t="s">
        <v>579</v>
      </c>
      <c r="G1003" t="str">
        <f t="shared" si="55"/>
        <v>Proportion of individuals who have used a SHG recently</v>
      </c>
      <c r="H1003" t="s">
        <v>774</v>
      </c>
      <c r="I1003" t="s">
        <v>740</v>
      </c>
      <c r="J1003" t="s">
        <v>66</v>
      </c>
      <c r="K1003" t="s">
        <v>132</v>
      </c>
      <c r="L1003" t="str">
        <f t="shared" si="56"/>
        <v>5.2 Individuals without a formal ID</v>
      </c>
      <c r="M1003" t="str">
        <f t="shared" si="52"/>
        <v>Proportion of individuals who have used a SHG recently (Among all question respondents)</v>
      </c>
      <c r="N1003" t="s">
        <v>188</v>
      </c>
      <c r="O1003" s="19">
        <v>0.11692817632827585</v>
      </c>
      <c r="P1003">
        <v>2.17860941415518E-2</v>
      </c>
      <c r="Q1003" s="19">
        <v>7.4210976355520403E-2</v>
      </c>
      <c r="R1003" s="19">
        <v>0.15964537630103129</v>
      </c>
      <c r="S1003">
        <v>217</v>
      </c>
      <c r="T1003" t="str">
        <f t="shared" si="53"/>
        <v>1</v>
      </c>
      <c r="V1003" s="32"/>
      <c r="W1003" s="32"/>
    </row>
    <row r="1004" spans="1:23" x14ac:dyDescent="0.25">
      <c r="A1004" t="s">
        <v>439</v>
      </c>
      <c r="B1004" t="str">
        <f t="shared" si="51"/>
        <v>Kenya</v>
      </c>
      <c r="C1004" t="s">
        <v>68</v>
      </c>
      <c r="D1004" t="str">
        <f t="shared" si="54"/>
        <v>FII</v>
      </c>
      <c r="E1004" t="s">
        <v>143</v>
      </c>
      <c r="F1004" t="s">
        <v>579</v>
      </c>
      <c r="G1004" t="str">
        <f t="shared" si="55"/>
        <v>Proportion of individuals who have used a SHG recently</v>
      </c>
      <c r="H1004" t="s">
        <v>774</v>
      </c>
      <c r="I1004" t="s">
        <v>740</v>
      </c>
      <c r="J1004" t="s">
        <v>66</v>
      </c>
      <c r="K1004" t="s">
        <v>131</v>
      </c>
      <c r="L1004" t="str">
        <f t="shared" si="56"/>
        <v>5.1 Individuals with a formal ID</v>
      </c>
      <c r="M1004" t="str">
        <f t="shared" si="52"/>
        <v>Proportion of individuals who have used a SHG recently (Among all question respondents)</v>
      </c>
      <c r="N1004" t="s">
        <v>188</v>
      </c>
      <c r="O1004" s="19">
        <v>0.31021150822385862</v>
      </c>
      <c r="P1004">
        <v>8.8495848280528734E-3</v>
      </c>
      <c r="Q1004" s="19">
        <v>0.2928596376994953</v>
      </c>
      <c r="R1004" s="19">
        <v>0.32756337874822195</v>
      </c>
      <c r="S1004">
        <v>2783</v>
      </c>
      <c r="T1004" t="str">
        <f t="shared" si="53"/>
        <v>1</v>
      </c>
      <c r="V1004" s="32"/>
      <c r="W1004" s="32"/>
    </row>
    <row r="1005" spans="1:23" x14ac:dyDescent="0.25">
      <c r="A1005" t="s">
        <v>439</v>
      </c>
      <c r="B1005" t="str">
        <f t="shared" si="51"/>
        <v>Kenya</v>
      </c>
      <c r="C1005" t="s">
        <v>68</v>
      </c>
      <c r="D1005" t="str">
        <f t="shared" si="54"/>
        <v>FII</v>
      </c>
      <c r="E1005" t="s">
        <v>143</v>
      </c>
      <c r="F1005" t="s">
        <v>579</v>
      </c>
      <c r="G1005" t="str">
        <f t="shared" si="55"/>
        <v>Proportion of individuals who have used a SHG recently</v>
      </c>
      <c r="H1005" t="s">
        <v>774</v>
      </c>
      <c r="I1005" t="s">
        <v>740</v>
      </c>
      <c r="J1005" t="s">
        <v>66</v>
      </c>
      <c r="K1005" t="s">
        <v>121</v>
      </c>
      <c r="L1005" t="str">
        <f t="shared" si="56"/>
        <v>2.2 Individuals who do not have a bank account</v>
      </c>
      <c r="M1005" t="str">
        <f t="shared" si="52"/>
        <v>Proportion of individuals who have used a SHG recently (Among all question respondents)</v>
      </c>
      <c r="N1005" t="s">
        <v>188</v>
      </c>
      <c r="O1005" s="19">
        <v>0.24080746864420102</v>
      </c>
      <c r="P1005">
        <v>9.2858716660911399E-3</v>
      </c>
      <c r="Q1005" s="19">
        <v>0.22260014638145489</v>
      </c>
      <c r="R1005" s="19">
        <v>0.25901479090694712</v>
      </c>
      <c r="S1005">
        <v>2112</v>
      </c>
      <c r="T1005" t="str">
        <f t="shared" si="53"/>
        <v>1</v>
      </c>
      <c r="V1005" s="32"/>
      <c r="W1005" s="32"/>
    </row>
    <row r="1006" spans="1:23" x14ac:dyDescent="0.25">
      <c r="A1006" t="s">
        <v>439</v>
      </c>
      <c r="B1006" t="str">
        <f t="shared" si="51"/>
        <v>Kenya</v>
      </c>
      <c r="C1006" t="s">
        <v>68</v>
      </c>
      <c r="D1006" t="str">
        <f t="shared" si="54"/>
        <v>FII</v>
      </c>
      <c r="E1006" t="s">
        <v>143</v>
      </c>
      <c r="F1006" t="s">
        <v>579</v>
      </c>
      <c r="G1006" t="str">
        <f t="shared" si="55"/>
        <v>Proportion of individuals who have used a SHG recently</v>
      </c>
      <c r="H1006" t="s">
        <v>774</v>
      </c>
      <c r="I1006" t="s">
        <v>740</v>
      </c>
      <c r="J1006" t="s">
        <v>66</v>
      </c>
      <c r="K1006" t="s">
        <v>120</v>
      </c>
      <c r="L1006" t="str">
        <f t="shared" si="56"/>
        <v>2.1 Individuals who have a bank account</v>
      </c>
      <c r="M1006" t="str">
        <f t="shared" si="52"/>
        <v>Proportion of individuals who have used a SHG recently (Among all question respondents)</v>
      </c>
      <c r="N1006" t="s">
        <v>188</v>
      </c>
      <c r="O1006" s="19">
        <v>0.42669024671002842</v>
      </c>
      <c r="P1006">
        <v>1.6929383771128445E-2</v>
      </c>
      <c r="Q1006" s="19">
        <v>0.39349586742992015</v>
      </c>
      <c r="R1006" s="19">
        <v>0.45988462599013669</v>
      </c>
      <c r="S1006">
        <v>888</v>
      </c>
      <c r="T1006" t="str">
        <f t="shared" si="53"/>
        <v>1</v>
      </c>
      <c r="V1006" s="32"/>
      <c r="W1006" s="32"/>
    </row>
    <row r="1007" spans="1:23" x14ac:dyDescent="0.25">
      <c r="A1007" t="s">
        <v>439</v>
      </c>
      <c r="B1007" t="str">
        <f t="shared" si="51"/>
        <v>Kenya</v>
      </c>
      <c r="C1007" t="s">
        <v>68</v>
      </c>
      <c r="D1007" t="str">
        <f t="shared" si="54"/>
        <v>FII</v>
      </c>
      <c r="E1007" t="s">
        <v>143</v>
      </c>
      <c r="F1007" t="s">
        <v>581</v>
      </c>
      <c r="G1007" t="str">
        <f t="shared" si="55"/>
        <v>Proportion of individuals who used a savings/lending group to recover from a financial challenge</v>
      </c>
      <c r="H1007" t="s">
        <v>78</v>
      </c>
      <c r="I1007" t="s">
        <v>110</v>
      </c>
      <c r="J1007" t="s">
        <v>66</v>
      </c>
      <c r="K1007" t="s">
        <v>116</v>
      </c>
      <c r="L1007" t="str">
        <f t="shared" si="56"/>
        <v>1.3 Males</v>
      </c>
      <c r="M1007" t="str">
        <f t="shared" si="52"/>
        <v>Proportion of individuals who used a savings/lending group to recover from a financial challenge (Among all question respondents)</v>
      </c>
      <c r="N1007" t="s">
        <v>189</v>
      </c>
      <c r="O1007" s="19">
        <v>9.5204352972660979E-3</v>
      </c>
      <c r="P1007">
        <v>2.6810587183734255E-3</v>
      </c>
      <c r="Q1007" s="19">
        <v>4.2635351541136183E-3</v>
      </c>
      <c r="R1007" s="19">
        <v>1.4777335440418577E-2</v>
      </c>
      <c r="S1007">
        <v>1247</v>
      </c>
      <c r="T1007" t="str">
        <f t="shared" si="53"/>
        <v>1</v>
      </c>
      <c r="V1007" s="32"/>
      <c r="W1007" s="32"/>
    </row>
    <row r="1008" spans="1:23" x14ac:dyDescent="0.25">
      <c r="A1008" t="s">
        <v>439</v>
      </c>
      <c r="B1008" t="str">
        <f t="shared" si="51"/>
        <v>Kenya</v>
      </c>
      <c r="C1008" t="s">
        <v>68</v>
      </c>
      <c r="D1008" t="str">
        <f t="shared" si="54"/>
        <v>FII</v>
      </c>
      <c r="E1008" t="s">
        <v>143</v>
      </c>
      <c r="F1008" t="s">
        <v>581</v>
      </c>
      <c r="G1008" t="str">
        <f t="shared" si="55"/>
        <v>Proportion of individuals who used a savings/lending group to recover from a financial challenge</v>
      </c>
      <c r="H1008" t="s">
        <v>78</v>
      </c>
      <c r="I1008" t="s">
        <v>110</v>
      </c>
      <c r="J1008" t="s">
        <v>66</v>
      </c>
      <c r="K1008" t="s">
        <v>115</v>
      </c>
      <c r="L1008" t="str">
        <f t="shared" si="56"/>
        <v>1.2 Females</v>
      </c>
      <c r="M1008" t="str">
        <f t="shared" si="52"/>
        <v>Proportion of individuals who used a savings/lending group to recover from a financial challenge (Among all question respondents)</v>
      </c>
      <c r="N1008" t="s">
        <v>189</v>
      </c>
      <c r="O1008" s="19">
        <v>1.3928559059251978E-2</v>
      </c>
      <c r="P1008">
        <v>2.7519708234808532E-3</v>
      </c>
      <c r="Q1008" s="19">
        <v>8.5326176288140626E-3</v>
      </c>
      <c r="R1008" s="19">
        <v>1.9324500489689894E-2</v>
      </c>
      <c r="S1008">
        <v>1753</v>
      </c>
      <c r="T1008" t="str">
        <f t="shared" si="53"/>
        <v>1</v>
      </c>
      <c r="V1008" s="32"/>
      <c r="W1008" s="32"/>
    </row>
    <row r="1009" spans="1:23" x14ac:dyDescent="0.25">
      <c r="A1009" t="s">
        <v>439</v>
      </c>
      <c r="B1009" t="str">
        <f t="shared" si="51"/>
        <v>Kenya</v>
      </c>
      <c r="C1009" t="s">
        <v>68</v>
      </c>
      <c r="D1009" t="str">
        <f t="shared" si="54"/>
        <v>FII</v>
      </c>
      <c r="E1009" t="s">
        <v>143</v>
      </c>
      <c r="F1009" t="s">
        <v>581</v>
      </c>
      <c r="G1009" t="str">
        <f t="shared" si="55"/>
        <v>Proportion of individuals who used a savings/lending group to recover from a financial challenge</v>
      </c>
      <c r="H1009" t="s">
        <v>78</v>
      </c>
      <c r="I1009" t="s">
        <v>110</v>
      </c>
      <c r="J1009" t="s">
        <v>66</v>
      </c>
      <c r="K1009" t="s">
        <v>135</v>
      </c>
      <c r="L1009" t="str">
        <f t="shared" si="56"/>
        <v>6.2 Urban individuals</v>
      </c>
      <c r="M1009" t="str">
        <f t="shared" si="52"/>
        <v>Proportion of individuals who used a savings/lending group to recover from a financial challenge (Among all question respondents)</v>
      </c>
      <c r="N1009" t="s">
        <v>189</v>
      </c>
      <c r="O1009" s="19">
        <v>1.5162570844691529E-2</v>
      </c>
      <c r="P1009">
        <v>3.5270537775155524E-3</v>
      </c>
      <c r="Q1009" s="19">
        <v>8.2468813893047076E-3</v>
      </c>
      <c r="R1009" s="19">
        <v>2.207826030007835E-2</v>
      </c>
      <c r="S1009">
        <v>1169</v>
      </c>
      <c r="T1009" t="str">
        <f t="shared" si="53"/>
        <v>1</v>
      </c>
      <c r="V1009" s="32"/>
      <c r="W1009" s="32"/>
    </row>
    <row r="1010" spans="1:23" x14ac:dyDescent="0.25">
      <c r="A1010" t="s">
        <v>439</v>
      </c>
      <c r="B1010" t="str">
        <f t="shared" si="51"/>
        <v>Kenya</v>
      </c>
      <c r="C1010" t="s">
        <v>68</v>
      </c>
      <c r="D1010" t="str">
        <f t="shared" si="54"/>
        <v>FII</v>
      </c>
      <c r="E1010" t="s">
        <v>143</v>
      </c>
      <c r="F1010" t="s">
        <v>581</v>
      </c>
      <c r="G1010" t="str">
        <f t="shared" si="55"/>
        <v>Proportion of individuals who used a savings/lending group to recover from a financial challenge</v>
      </c>
      <c r="H1010" t="s">
        <v>78</v>
      </c>
      <c r="I1010" t="s">
        <v>110</v>
      </c>
      <c r="J1010" t="s">
        <v>66</v>
      </c>
      <c r="K1010" t="s">
        <v>134</v>
      </c>
      <c r="L1010" t="str">
        <f t="shared" si="56"/>
        <v>6.1 Rural individuals</v>
      </c>
      <c r="M1010" t="str">
        <f t="shared" si="52"/>
        <v>Proportion of individuals who used a savings/lending group to recover from a financial challenge (Among all question respondents)</v>
      </c>
      <c r="N1010" t="s">
        <v>189</v>
      </c>
      <c r="O1010" s="19">
        <v>9.8441949122957256E-3</v>
      </c>
      <c r="P1010">
        <v>2.2525357380790098E-3</v>
      </c>
      <c r="Q1010" s="19">
        <v>5.4275234821572361E-3</v>
      </c>
      <c r="R1010" s="19">
        <v>1.4260866342434215E-2</v>
      </c>
      <c r="S1010">
        <v>1831</v>
      </c>
      <c r="T1010" t="str">
        <f t="shared" si="53"/>
        <v>1</v>
      </c>
      <c r="V1010" s="32"/>
      <c r="W1010" s="32"/>
    </row>
    <row r="1011" spans="1:23" x14ac:dyDescent="0.25">
      <c r="A1011" t="s">
        <v>439</v>
      </c>
      <c r="B1011" t="str">
        <f t="shared" si="51"/>
        <v>Kenya</v>
      </c>
      <c r="C1011" t="s">
        <v>68</v>
      </c>
      <c r="D1011" t="str">
        <f t="shared" si="54"/>
        <v>FII</v>
      </c>
      <c r="E1011" t="s">
        <v>143</v>
      </c>
      <c r="F1011" t="s">
        <v>581</v>
      </c>
      <c r="G1011" t="str">
        <f t="shared" si="55"/>
        <v>Proportion of individuals who used a savings/lending group to recover from a financial challenge</v>
      </c>
      <c r="H1011" t="s">
        <v>78</v>
      </c>
      <c r="I1011" t="s">
        <v>110</v>
      </c>
      <c r="J1011" t="s">
        <v>66</v>
      </c>
      <c r="K1011" t="s">
        <v>419</v>
      </c>
      <c r="L1011" t="str">
        <f t="shared" si="56"/>
        <v>7.1 Individuals in the two lowest PPI quintiles</v>
      </c>
      <c r="M1011" t="str">
        <f t="shared" si="52"/>
        <v>Proportion of individuals who used a savings/lending group to recover from a financial challenge (Among all question respondents)</v>
      </c>
      <c r="N1011" t="s">
        <v>189</v>
      </c>
      <c r="O1011" s="19">
        <v>1.4829348876649716E-2</v>
      </c>
      <c r="P1011">
        <v>5.3699620634431143E-3</v>
      </c>
      <c r="Q1011" s="19">
        <v>4.300167196822878E-3</v>
      </c>
      <c r="R1011" s="19">
        <v>2.5358530556476553E-2</v>
      </c>
      <c r="S1011">
        <v>578</v>
      </c>
      <c r="T1011" t="str">
        <f t="shared" si="53"/>
        <v>1</v>
      </c>
      <c r="V1011" s="32"/>
      <c r="W1011" s="32"/>
    </row>
    <row r="1012" spans="1:23" x14ac:dyDescent="0.25">
      <c r="A1012" t="s">
        <v>439</v>
      </c>
      <c r="B1012" t="str">
        <f t="shared" si="51"/>
        <v>Kenya</v>
      </c>
      <c r="C1012" t="s">
        <v>68</v>
      </c>
      <c r="D1012" t="str">
        <f t="shared" si="54"/>
        <v>FII</v>
      </c>
      <c r="E1012" t="s">
        <v>143</v>
      </c>
      <c r="F1012" t="s">
        <v>581</v>
      </c>
      <c r="G1012" t="str">
        <f t="shared" si="55"/>
        <v>Proportion of individuals who used a savings/lending group to recover from a financial challenge</v>
      </c>
      <c r="H1012" t="s">
        <v>78</v>
      </c>
      <c r="I1012" t="s">
        <v>110</v>
      </c>
      <c r="J1012" t="s">
        <v>66</v>
      </c>
      <c r="K1012" t="s">
        <v>420</v>
      </c>
      <c r="L1012" t="str">
        <f t="shared" si="56"/>
        <v>7.2 Individuals in the middle PPI quintile</v>
      </c>
      <c r="M1012" t="str">
        <f t="shared" si="52"/>
        <v>Proportion of individuals who used a savings/lending group to recover from a financial challenge (Among all question respondents)</v>
      </c>
      <c r="N1012" t="s">
        <v>189</v>
      </c>
      <c r="O1012" s="19">
        <v>1.1902800019021066E-2</v>
      </c>
      <c r="P1012">
        <v>3.6143022404932011E-3</v>
      </c>
      <c r="Q1012" s="19">
        <v>4.8160376757583325E-3</v>
      </c>
      <c r="R1012" s="19">
        <v>1.8989562362283798E-2</v>
      </c>
      <c r="S1012">
        <v>862</v>
      </c>
      <c r="T1012" t="str">
        <f t="shared" si="53"/>
        <v>1</v>
      </c>
      <c r="V1012" s="32"/>
      <c r="W1012" s="32"/>
    </row>
    <row r="1013" spans="1:23" x14ac:dyDescent="0.25">
      <c r="A1013" t="s">
        <v>439</v>
      </c>
      <c r="B1013" t="str">
        <f t="shared" si="51"/>
        <v>Kenya</v>
      </c>
      <c r="C1013" t="s">
        <v>68</v>
      </c>
      <c r="D1013" t="str">
        <f t="shared" si="54"/>
        <v>FII</v>
      </c>
      <c r="E1013" t="s">
        <v>143</v>
      </c>
      <c r="F1013" t="s">
        <v>581</v>
      </c>
      <c r="G1013" t="str">
        <f t="shared" si="55"/>
        <v>Proportion of individuals who used a savings/lending group to recover from a financial challenge</v>
      </c>
      <c r="H1013" t="s">
        <v>78</v>
      </c>
      <c r="I1013" t="s">
        <v>110</v>
      </c>
      <c r="J1013" t="s">
        <v>66</v>
      </c>
      <c r="K1013" t="s">
        <v>421</v>
      </c>
      <c r="L1013" t="str">
        <f t="shared" si="56"/>
        <v>7.3 Individuals in the two highest PPI quintiles</v>
      </c>
      <c r="M1013" t="str">
        <f t="shared" si="52"/>
        <v>Proportion of individuals who used a savings/lending group to recover from a financial challenge (Among all question respondents)</v>
      </c>
      <c r="N1013" t="s">
        <v>189</v>
      </c>
      <c r="O1013" s="19">
        <v>1.053546914634782E-2</v>
      </c>
      <c r="P1013">
        <v>2.3781800577562504E-3</v>
      </c>
      <c r="Q1013" s="19">
        <v>5.8724399480742477E-3</v>
      </c>
      <c r="R1013" s="19">
        <v>1.5198498344621392E-2</v>
      </c>
      <c r="S1013">
        <v>1560</v>
      </c>
      <c r="T1013" t="str">
        <f t="shared" si="53"/>
        <v>1</v>
      </c>
      <c r="V1013" s="32"/>
      <c r="W1013" s="32"/>
    </row>
    <row r="1014" spans="1:23" x14ac:dyDescent="0.25">
      <c r="A1014" t="s">
        <v>439</v>
      </c>
      <c r="B1014" t="str">
        <f t="shared" si="51"/>
        <v>Kenya</v>
      </c>
      <c r="C1014" t="s">
        <v>68</v>
      </c>
      <c r="D1014" t="str">
        <f t="shared" si="54"/>
        <v>FII</v>
      </c>
      <c r="E1014" t="s">
        <v>143</v>
      </c>
      <c r="F1014" t="s">
        <v>581</v>
      </c>
      <c r="G1014" t="str">
        <f t="shared" si="55"/>
        <v>Proportion of individuals who used a savings/lending group to recover from a financial challenge</v>
      </c>
      <c r="H1014" t="s">
        <v>78</v>
      </c>
      <c r="I1014" t="s">
        <v>110</v>
      </c>
      <c r="J1014" t="s">
        <v>66</v>
      </c>
      <c r="K1014" t="s">
        <v>128</v>
      </c>
      <c r="L1014" t="str">
        <f t="shared" si="56"/>
        <v>4.2 Individuals who do not use mobile money</v>
      </c>
      <c r="M1014" t="str">
        <f t="shared" si="52"/>
        <v>Proportion of individuals who used a savings/lending group to recover from a financial challenge (Among all question respondents)</v>
      </c>
      <c r="N1014" t="s">
        <v>189</v>
      </c>
      <c r="O1014" s="19">
        <v>9.1578811159274808E-3</v>
      </c>
      <c r="P1014">
        <v>4.2804089713793887E-3</v>
      </c>
      <c r="Q1014" s="19">
        <v>7.6504645692119198E-4</v>
      </c>
      <c r="R1014" s="19">
        <v>1.7550715774933771E-2</v>
      </c>
      <c r="S1014">
        <v>541</v>
      </c>
      <c r="T1014" t="str">
        <f t="shared" si="53"/>
        <v>1</v>
      </c>
      <c r="V1014" s="32"/>
      <c r="W1014" s="32"/>
    </row>
    <row r="1015" spans="1:23" x14ac:dyDescent="0.25">
      <c r="A1015" t="s">
        <v>439</v>
      </c>
      <c r="B1015" t="str">
        <f t="shared" si="51"/>
        <v>Kenya</v>
      </c>
      <c r="C1015" t="s">
        <v>68</v>
      </c>
      <c r="D1015" t="str">
        <f t="shared" si="54"/>
        <v>FII</v>
      </c>
      <c r="E1015" t="s">
        <v>143</v>
      </c>
      <c r="F1015" t="s">
        <v>581</v>
      </c>
      <c r="G1015" t="str">
        <f t="shared" si="55"/>
        <v>Proportion of individuals who used a savings/lending group to recover from a financial challenge</v>
      </c>
      <c r="H1015" t="s">
        <v>78</v>
      </c>
      <c r="I1015" t="s">
        <v>110</v>
      </c>
      <c r="J1015" t="s">
        <v>66</v>
      </c>
      <c r="K1015" t="s">
        <v>127</v>
      </c>
      <c r="L1015" t="str">
        <f t="shared" si="56"/>
        <v>4.1 Individuals who use mobile money</v>
      </c>
      <c r="M1015" t="str">
        <f t="shared" si="52"/>
        <v>Proportion of individuals who used a savings/lending group to recover from a financial challenge (Among all question respondents)</v>
      </c>
      <c r="N1015" t="s">
        <v>189</v>
      </c>
      <c r="O1015" s="19">
        <v>1.2377454476523164E-2</v>
      </c>
      <c r="P1015">
        <v>2.1510121800507459E-3</v>
      </c>
      <c r="Q1015" s="19">
        <v>8.1598459028132432E-3</v>
      </c>
      <c r="R1015" s="19">
        <v>1.6595063050233085E-2</v>
      </c>
      <c r="S1015">
        <v>2459</v>
      </c>
      <c r="T1015" t="str">
        <f t="shared" si="53"/>
        <v>1</v>
      </c>
      <c r="V1015" s="32"/>
      <c r="W1015" s="32"/>
    </row>
    <row r="1016" spans="1:23" x14ac:dyDescent="0.25">
      <c r="A1016" t="s">
        <v>439</v>
      </c>
      <c r="B1016" t="str">
        <f t="shared" si="51"/>
        <v>Kenya</v>
      </c>
      <c r="C1016" t="s">
        <v>68</v>
      </c>
      <c r="D1016" t="str">
        <f t="shared" si="54"/>
        <v>FII</v>
      </c>
      <c r="E1016" t="s">
        <v>143</v>
      </c>
      <c r="F1016" t="s">
        <v>581</v>
      </c>
      <c r="G1016" t="str">
        <f t="shared" si="55"/>
        <v>Proportion of individuals who used a savings/lending group to recover from a financial challenge</v>
      </c>
      <c r="H1016" t="s">
        <v>78</v>
      </c>
      <c r="I1016" t="s">
        <v>110</v>
      </c>
      <c r="J1016" t="s">
        <v>66</v>
      </c>
      <c r="K1016" t="s">
        <v>124</v>
      </c>
      <c r="L1016" t="str">
        <f t="shared" si="56"/>
        <v>3.2 Individuals who do not have access to a mobile phone</v>
      </c>
      <c r="M1016" t="str">
        <f t="shared" si="52"/>
        <v>Proportion of individuals who used a savings/lending group to recover from a financial challenge (Among all question respondents)</v>
      </c>
      <c r="N1016" t="s">
        <v>189</v>
      </c>
      <c r="O1016" s="19">
        <v>0</v>
      </c>
      <c r="P1016"/>
      <c r="S1016">
        <v>194</v>
      </c>
      <c r="T1016" t="str">
        <f t="shared" si="53"/>
        <v>1</v>
      </c>
      <c r="V1016" s="32"/>
      <c r="W1016" s="32"/>
    </row>
    <row r="1017" spans="1:23" x14ac:dyDescent="0.25">
      <c r="A1017" t="s">
        <v>439</v>
      </c>
      <c r="B1017" t="str">
        <f t="shared" si="51"/>
        <v>Kenya</v>
      </c>
      <c r="C1017" t="s">
        <v>68</v>
      </c>
      <c r="D1017" t="str">
        <f t="shared" si="54"/>
        <v>FII</v>
      </c>
      <c r="E1017" t="s">
        <v>143</v>
      </c>
      <c r="F1017" t="s">
        <v>581</v>
      </c>
      <c r="G1017" t="str">
        <f t="shared" si="55"/>
        <v>Proportion of individuals who used a savings/lending group to recover from a financial challenge</v>
      </c>
      <c r="H1017" t="s">
        <v>78</v>
      </c>
      <c r="I1017" t="s">
        <v>110</v>
      </c>
      <c r="J1017" t="s">
        <v>66</v>
      </c>
      <c r="K1017" t="s">
        <v>123</v>
      </c>
      <c r="L1017" t="str">
        <f t="shared" si="56"/>
        <v>3.1 Individuals who have access to a mobile phone</v>
      </c>
      <c r="M1017" t="str">
        <f t="shared" si="52"/>
        <v>Proportion of individuals who used a savings/lending group to recover from a financial challenge (Among all question respondents)</v>
      </c>
      <c r="N1017" t="s">
        <v>189</v>
      </c>
      <c r="O1017" s="19">
        <v>1.2643961277547985E-2</v>
      </c>
      <c r="P1017">
        <v>2.0649912564186168E-3</v>
      </c>
      <c r="Q1017" s="19">
        <v>8.5950186874127147E-3</v>
      </c>
      <c r="R1017" s="19">
        <v>1.6692903867683254E-2</v>
      </c>
      <c r="S1017">
        <v>2806</v>
      </c>
      <c r="T1017" t="str">
        <f t="shared" si="53"/>
        <v>1</v>
      </c>
      <c r="V1017" s="32"/>
      <c r="W1017" s="32"/>
    </row>
    <row r="1018" spans="1:23" x14ac:dyDescent="0.25">
      <c r="A1018" t="s">
        <v>439</v>
      </c>
      <c r="B1018" t="str">
        <f t="shared" si="51"/>
        <v>Kenya</v>
      </c>
      <c r="C1018" t="s">
        <v>68</v>
      </c>
      <c r="D1018" t="str">
        <f t="shared" si="54"/>
        <v>FII</v>
      </c>
      <c r="E1018" t="s">
        <v>143</v>
      </c>
      <c r="F1018" t="s">
        <v>581</v>
      </c>
      <c r="G1018" t="str">
        <f t="shared" si="55"/>
        <v>Proportion of individuals who used a savings/lending group to recover from a financial challenge</v>
      </c>
      <c r="H1018" t="s">
        <v>78</v>
      </c>
      <c r="I1018" t="s">
        <v>110</v>
      </c>
      <c r="J1018" t="s">
        <v>66</v>
      </c>
      <c r="K1018" t="s">
        <v>132</v>
      </c>
      <c r="L1018" t="str">
        <f t="shared" si="56"/>
        <v>5.2 Individuals without a formal ID</v>
      </c>
      <c r="M1018" t="str">
        <f t="shared" si="52"/>
        <v>Proportion of individuals who used a savings/lending group to recover from a financial challenge (Among all question respondents)</v>
      </c>
      <c r="N1018" t="s">
        <v>189</v>
      </c>
      <c r="O1018" s="19">
        <v>4.7187581611863386E-3</v>
      </c>
      <c r="P1018">
        <v>4.708990167129827E-3</v>
      </c>
      <c r="Q1018" s="19">
        <v>-4.5144193570989966E-3</v>
      </c>
      <c r="R1018" s="19">
        <v>1.3951935679471674E-2</v>
      </c>
      <c r="S1018">
        <v>217</v>
      </c>
      <c r="T1018" t="str">
        <f t="shared" si="53"/>
        <v>1</v>
      </c>
      <c r="V1018" s="32"/>
      <c r="W1018" s="32"/>
    </row>
    <row r="1019" spans="1:23" x14ac:dyDescent="0.25">
      <c r="A1019" t="s">
        <v>439</v>
      </c>
      <c r="B1019" t="str">
        <f t="shared" si="51"/>
        <v>Kenya</v>
      </c>
      <c r="C1019" t="s">
        <v>68</v>
      </c>
      <c r="D1019" t="str">
        <f t="shared" si="54"/>
        <v>FII</v>
      </c>
      <c r="E1019" t="s">
        <v>143</v>
      </c>
      <c r="F1019" t="s">
        <v>581</v>
      </c>
      <c r="G1019" t="str">
        <f t="shared" si="55"/>
        <v>Proportion of individuals who used a savings/lending group to recover from a financial challenge</v>
      </c>
      <c r="H1019" t="s">
        <v>78</v>
      </c>
      <c r="I1019" t="s">
        <v>110</v>
      </c>
      <c r="J1019" t="s">
        <v>66</v>
      </c>
      <c r="K1019" t="s">
        <v>131</v>
      </c>
      <c r="L1019" t="str">
        <f t="shared" si="56"/>
        <v>5.1 Individuals with a formal ID</v>
      </c>
      <c r="M1019" t="str">
        <f t="shared" si="52"/>
        <v>Proportion of individuals who used a savings/lending group to recover from a financial challenge (Among all question respondents)</v>
      </c>
      <c r="N1019" t="s">
        <v>189</v>
      </c>
      <c r="O1019" s="19">
        <v>1.2352730511636916E-2</v>
      </c>
      <c r="P1019">
        <v>2.0449727281947059E-3</v>
      </c>
      <c r="Q1019" s="19">
        <v>8.3430393571993413E-3</v>
      </c>
      <c r="R1019" s="19">
        <v>1.6362421666074489E-2</v>
      </c>
      <c r="S1019">
        <v>2783</v>
      </c>
      <c r="T1019" t="str">
        <f t="shared" si="53"/>
        <v>1</v>
      </c>
      <c r="V1019" s="32"/>
      <c r="W1019" s="32"/>
    </row>
    <row r="1020" spans="1:23" x14ac:dyDescent="0.25">
      <c r="A1020" t="s">
        <v>439</v>
      </c>
      <c r="B1020" t="str">
        <f t="shared" si="51"/>
        <v>Kenya</v>
      </c>
      <c r="C1020" t="s">
        <v>68</v>
      </c>
      <c r="D1020" t="str">
        <f t="shared" si="54"/>
        <v>FII</v>
      </c>
      <c r="E1020" t="s">
        <v>143</v>
      </c>
      <c r="F1020" t="s">
        <v>581</v>
      </c>
      <c r="G1020" t="str">
        <f t="shared" si="55"/>
        <v>Proportion of individuals who used a savings/lending group to recover from a financial challenge</v>
      </c>
      <c r="H1020" t="s">
        <v>78</v>
      </c>
      <c r="I1020" t="s">
        <v>110</v>
      </c>
      <c r="J1020" t="s">
        <v>66</v>
      </c>
      <c r="K1020" t="s">
        <v>121</v>
      </c>
      <c r="L1020" t="str">
        <f t="shared" si="56"/>
        <v>2.2 Individuals who do not have a bank account</v>
      </c>
      <c r="M1020" t="str">
        <f t="shared" si="52"/>
        <v>Proportion of individuals who used a savings/lending group to recover from a financial challenge (Among all question respondents)</v>
      </c>
      <c r="N1020" t="s">
        <v>189</v>
      </c>
      <c r="O1020" s="19">
        <v>1.0683991884836623E-2</v>
      </c>
      <c r="P1020">
        <v>2.2298931004463072E-3</v>
      </c>
      <c r="Q1020" s="19">
        <v>6.3117171268772931E-3</v>
      </c>
      <c r="R1020" s="19">
        <v>1.5056266642795952E-2</v>
      </c>
      <c r="S1020">
        <v>2112</v>
      </c>
      <c r="T1020" t="str">
        <f t="shared" si="53"/>
        <v>1</v>
      </c>
      <c r="V1020" s="32"/>
      <c r="W1020" s="32"/>
    </row>
    <row r="1021" spans="1:23" x14ac:dyDescent="0.25">
      <c r="A1021" t="s">
        <v>439</v>
      </c>
      <c r="B1021" t="str">
        <f t="shared" si="51"/>
        <v>Kenya</v>
      </c>
      <c r="C1021" t="s">
        <v>68</v>
      </c>
      <c r="D1021" t="str">
        <f t="shared" si="54"/>
        <v>FII</v>
      </c>
      <c r="E1021" t="s">
        <v>143</v>
      </c>
      <c r="F1021" t="s">
        <v>581</v>
      </c>
      <c r="G1021" t="str">
        <f t="shared" si="55"/>
        <v>Proportion of individuals who used a savings/lending group to recover from a financial challenge</v>
      </c>
      <c r="H1021" t="s">
        <v>78</v>
      </c>
      <c r="I1021" t="s">
        <v>110</v>
      </c>
      <c r="J1021" t="s">
        <v>66</v>
      </c>
      <c r="K1021" t="s">
        <v>120</v>
      </c>
      <c r="L1021" t="str">
        <f t="shared" si="56"/>
        <v>2.1 Individuals who have a bank account</v>
      </c>
      <c r="M1021" t="str">
        <f t="shared" si="52"/>
        <v>Proportion of individuals who used a savings/lending group to recover from a financial challenge (Among all question respondents)</v>
      </c>
      <c r="N1021" t="s">
        <v>189</v>
      </c>
      <c r="O1021" s="19">
        <v>1.4376311898173811E-2</v>
      </c>
      <c r="P1021">
        <v>3.7557158290032534E-3</v>
      </c>
      <c r="Q1021" s="19">
        <v>7.0122721090320811E-3</v>
      </c>
      <c r="R1021" s="19">
        <v>2.1740351687315539E-2</v>
      </c>
      <c r="S1021">
        <v>888</v>
      </c>
      <c r="T1021" t="str">
        <f t="shared" si="53"/>
        <v>1</v>
      </c>
      <c r="V1021" s="32"/>
      <c r="W1021" s="32"/>
    </row>
    <row r="1022" spans="1:23" x14ac:dyDescent="0.25">
      <c r="A1022" t="s">
        <v>439</v>
      </c>
      <c r="B1022" t="str">
        <f t="shared" si="51"/>
        <v>Kenya</v>
      </c>
      <c r="C1022" t="s">
        <v>68</v>
      </c>
      <c r="D1022" t="str">
        <f t="shared" si="54"/>
        <v>FII</v>
      </c>
      <c r="E1022" t="s">
        <v>143</v>
      </c>
      <c r="F1022" t="s">
        <v>582</v>
      </c>
      <c r="G1022" t="str">
        <f t="shared" si="55"/>
        <v>Proportion of individuals who have a current loan with a SHG</v>
      </c>
      <c r="H1022" t="s">
        <v>583</v>
      </c>
      <c r="I1022" t="s">
        <v>0</v>
      </c>
      <c r="J1022" t="s">
        <v>91</v>
      </c>
      <c r="K1022" t="s">
        <v>116</v>
      </c>
      <c r="L1022" t="str">
        <f t="shared" si="56"/>
        <v>1.3 Males</v>
      </c>
      <c r="M1022" t="str">
        <f t="shared" si="52"/>
        <v>Proportion of individuals who have a current loan with a SHG (Among those who have ever borrowed from that SHG)</v>
      </c>
      <c r="N1022" t="s">
        <v>584</v>
      </c>
      <c r="O1022" s="19">
        <v>3.8924149615453651E-2</v>
      </c>
      <c r="P1022">
        <v>5.2525345067313944E-3</v>
      </c>
      <c r="Q1022" s="19">
        <v>2.8625214642070601E-2</v>
      </c>
      <c r="R1022" s="19">
        <v>4.9223084588836702E-2</v>
      </c>
      <c r="S1022">
        <v>1247</v>
      </c>
      <c r="T1022" t="str">
        <f t="shared" si="53"/>
        <v>1</v>
      </c>
      <c r="V1022" s="32"/>
      <c r="W1022" s="32"/>
    </row>
    <row r="1023" spans="1:23" x14ac:dyDescent="0.25">
      <c r="A1023" t="s">
        <v>439</v>
      </c>
      <c r="B1023" t="str">
        <f t="shared" si="51"/>
        <v>Kenya</v>
      </c>
      <c r="C1023" t="s">
        <v>68</v>
      </c>
      <c r="D1023" t="str">
        <f t="shared" si="54"/>
        <v>FII</v>
      </c>
      <c r="E1023" t="s">
        <v>143</v>
      </c>
      <c r="F1023" t="s">
        <v>582</v>
      </c>
      <c r="G1023" t="str">
        <f t="shared" si="55"/>
        <v>Proportion of individuals who have a current loan with a SHG</v>
      </c>
      <c r="H1023" t="s">
        <v>583</v>
      </c>
      <c r="I1023" t="s">
        <v>0</v>
      </c>
      <c r="J1023" t="s">
        <v>91</v>
      </c>
      <c r="K1023" t="s">
        <v>115</v>
      </c>
      <c r="L1023" t="str">
        <f t="shared" si="56"/>
        <v>1.2 Females</v>
      </c>
      <c r="M1023" t="str">
        <f t="shared" si="52"/>
        <v>Proportion of individuals who have a current loan with a SHG (Among those who have ever borrowed from that SHG)</v>
      </c>
      <c r="N1023" t="s">
        <v>584</v>
      </c>
      <c r="O1023" s="19">
        <v>1.6640334443264619E-2</v>
      </c>
      <c r="P1023">
        <v>3.1241940114312542E-3</v>
      </c>
      <c r="Q1023" s="19">
        <v>1.0514554417121395E-2</v>
      </c>
      <c r="R1023" s="19">
        <v>2.2766114469407843E-2</v>
      </c>
      <c r="S1023">
        <v>1753</v>
      </c>
      <c r="T1023" t="str">
        <f t="shared" si="53"/>
        <v>1</v>
      </c>
      <c r="V1023" s="32"/>
      <c r="W1023" s="32"/>
    </row>
    <row r="1024" spans="1:23" x14ac:dyDescent="0.25">
      <c r="A1024" t="s">
        <v>439</v>
      </c>
      <c r="B1024" t="str">
        <f t="shared" si="51"/>
        <v>Kenya</v>
      </c>
      <c r="C1024" t="s">
        <v>68</v>
      </c>
      <c r="D1024" t="str">
        <f t="shared" si="54"/>
        <v>FII</v>
      </c>
      <c r="E1024" t="s">
        <v>143</v>
      </c>
      <c r="F1024" t="s">
        <v>582</v>
      </c>
      <c r="G1024" t="str">
        <f t="shared" si="55"/>
        <v>Proportion of individuals who have a current loan with a SHG</v>
      </c>
      <c r="H1024" t="s">
        <v>583</v>
      </c>
      <c r="I1024" t="s">
        <v>0</v>
      </c>
      <c r="J1024" t="s">
        <v>91</v>
      </c>
      <c r="K1024" t="s">
        <v>135</v>
      </c>
      <c r="L1024" t="str">
        <f t="shared" si="56"/>
        <v>6.2 Urban individuals</v>
      </c>
      <c r="M1024" t="str">
        <f t="shared" si="52"/>
        <v>Proportion of individuals who have a current loan with a SHG (Among those who have ever borrowed from that SHG)</v>
      </c>
      <c r="N1024" t="s">
        <v>584</v>
      </c>
      <c r="O1024" s="19">
        <v>3.4642694797755919E-2</v>
      </c>
      <c r="P1024">
        <v>5.7702169286785454E-3</v>
      </c>
      <c r="Q1024" s="19">
        <v>2.3328711261880901E-2</v>
      </c>
      <c r="R1024" s="19">
        <v>4.5956678333630936E-2</v>
      </c>
      <c r="S1024">
        <v>1169</v>
      </c>
      <c r="T1024" t="str">
        <f t="shared" si="53"/>
        <v>1</v>
      </c>
      <c r="V1024" s="32"/>
      <c r="W1024" s="32"/>
    </row>
    <row r="1025" spans="1:23" x14ac:dyDescent="0.25">
      <c r="A1025" t="s">
        <v>439</v>
      </c>
      <c r="B1025" t="str">
        <f t="shared" si="51"/>
        <v>Kenya</v>
      </c>
      <c r="C1025" t="s">
        <v>68</v>
      </c>
      <c r="D1025" t="str">
        <f t="shared" si="54"/>
        <v>FII</v>
      </c>
      <c r="E1025" t="s">
        <v>143</v>
      </c>
      <c r="F1025" t="s">
        <v>582</v>
      </c>
      <c r="G1025" t="str">
        <f t="shared" si="55"/>
        <v>Proportion of individuals who have a current loan with a SHG</v>
      </c>
      <c r="H1025" t="s">
        <v>583</v>
      </c>
      <c r="I1025" t="s">
        <v>0</v>
      </c>
      <c r="J1025" t="s">
        <v>91</v>
      </c>
      <c r="K1025" t="s">
        <v>134</v>
      </c>
      <c r="L1025" t="str">
        <f t="shared" si="56"/>
        <v>6.1 Rural individuals</v>
      </c>
      <c r="M1025" t="str">
        <f t="shared" si="52"/>
        <v>Proportion of individuals who have a current loan with a SHG (Among those who have ever borrowed from that SHG)</v>
      </c>
      <c r="N1025" t="s">
        <v>584</v>
      </c>
      <c r="O1025" s="19">
        <v>2.3537583643682698E-2</v>
      </c>
      <c r="P1025">
        <v>3.4331294043124841E-3</v>
      </c>
      <c r="Q1025" s="19">
        <v>1.6806056902656821E-2</v>
      </c>
      <c r="R1025" s="19">
        <v>3.0269110384708576E-2</v>
      </c>
      <c r="S1025">
        <v>1831</v>
      </c>
      <c r="T1025" t="str">
        <f t="shared" si="53"/>
        <v>1</v>
      </c>
      <c r="V1025" s="32"/>
      <c r="W1025" s="32"/>
    </row>
    <row r="1026" spans="1:23" x14ac:dyDescent="0.25">
      <c r="A1026" t="s">
        <v>439</v>
      </c>
      <c r="B1026" t="str">
        <f t="shared" ref="B1026:B1089" si="57">A1026</f>
        <v>Kenya</v>
      </c>
      <c r="C1026" t="s">
        <v>68</v>
      </c>
      <c r="D1026" t="str">
        <f t="shared" si="54"/>
        <v>FII</v>
      </c>
      <c r="E1026" t="s">
        <v>143</v>
      </c>
      <c r="F1026" t="s">
        <v>582</v>
      </c>
      <c r="G1026" t="str">
        <f t="shared" si="55"/>
        <v>Proportion of individuals who have a current loan with a SHG</v>
      </c>
      <c r="H1026" t="s">
        <v>583</v>
      </c>
      <c r="I1026" t="s">
        <v>0</v>
      </c>
      <c r="J1026" t="s">
        <v>91</v>
      </c>
      <c r="K1026" t="s">
        <v>419</v>
      </c>
      <c r="L1026" t="str">
        <f t="shared" si="56"/>
        <v>7.1 Individuals in the two lowest PPI quintiles</v>
      </c>
      <c r="M1026" t="str">
        <f t="shared" ref="M1026:M1089" si="58">CONCATENATE(F1026," (Among ",J1026,")")</f>
        <v>Proportion of individuals who have a current loan with a SHG (Among those who have ever borrowed from that SHG)</v>
      </c>
      <c r="N1026" t="s">
        <v>584</v>
      </c>
      <c r="O1026" s="19">
        <v>6.5245911840711166E-3</v>
      </c>
      <c r="P1026">
        <v>3.2546172353681356E-3</v>
      </c>
      <c r="Q1026" s="19">
        <v>1.4308312784574746E-4</v>
      </c>
      <c r="R1026" s="19">
        <v>1.2906099240296485E-2</v>
      </c>
      <c r="S1026">
        <v>578</v>
      </c>
      <c r="T1026" t="str">
        <f t="shared" ref="T1026:T1089" si="59">IF(S1026&gt;=30,"1","0")</f>
        <v>1</v>
      </c>
      <c r="V1026" s="32"/>
      <c r="W1026" s="32"/>
    </row>
    <row r="1027" spans="1:23" x14ac:dyDescent="0.25">
      <c r="A1027" t="s">
        <v>439</v>
      </c>
      <c r="B1027" t="str">
        <f t="shared" si="57"/>
        <v>Kenya</v>
      </c>
      <c r="C1027" t="s">
        <v>68</v>
      </c>
      <c r="D1027" t="str">
        <f t="shared" si="54"/>
        <v>FII</v>
      </c>
      <c r="E1027" t="s">
        <v>143</v>
      </c>
      <c r="F1027" t="s">
        <v>582</v>
      </c>
      <c r="G1027" t="str">
        <f t="shared" si="55"/>
        <v>Proportion of individuals who have a current loan with a SHG</v>
      </c>
      <c r="H1027" t="s">
        <v>583</v>
      </c>
      <c r="I1027" t="s">
        <v>0</v>
      </c>
      <c r="J1027" t="s">
        <v>91</v>
      </c>
      <c r="K1027" t="s">
        <v>420</v>
      </c>
      <c r="L1027" t="str">
        <f t="shared" si="56"/>
        <v>7.2 Individuals in the middle PPI quintile</v>
      </c>
      <c r="M1027" t="str">
        <f t="shared" si="58"/>
        <v>Proportion of individuals who have a current loan with a SHG (Among those who have ever borrowed from that SHG)</v>
      </c>
      <c r="N1027" t="s">
        <v>584</v>
      </c>
      <c r="O1027" s="19">
        <v>1.020323748589618E-2</v>
      </c>
      <c r="P1027">
        <v>3.4206662741899192E-3</v>
      </c>
      <c r="Q1027" s="19">
        <v>3.4961478935520681E-3</v>
      </c>
      <c r="R1027" s="19">
        <v>1.6910327078240292E-2</v>
      </c>
      <c r="S1027">
        <v>862</v>
      </c>
      <c r="T1027" t="str">
        <f t="shared" si="59"/>
        <v>1</v>
      </c>
      <c r="V1027" s="32"/>
      <c r="W1027" s="32"/>
    </row>
    <row r="1028" spans="1:23" x14ac:dyDescent="0.25">
      <c r="A1028" t="s">
        <v>439</v>
      </c>
      <c r="B1028" t="str">
        <f t="shared" si="57"/>
        <v>Kenya</v>
      </c>
      <c r="C1028" t="s">
        <v>68</v>
      </c>
      <c r="D1028" t="str">
        <f t="shared" si="54"/>
        <v>FII</v>
      </c>
      <c r="E1028" t="s">
        <v>143</v>
      </c>
      <c r="F1028" t="s">
        <v>582</v>
      </c>
      <c r="G1028" t="str">
        <f t="shared" si="55"/>
        <v>Proportion of individuals who have a current loan with a SHG</v>
      </c>
      <c r="H1028" t="s">
        <v>583</v>
      </c>
      <c r="I1028" t="s">
        <v>0</v>
      </c>
      <c r="J1028" t="s">
        <v>91</v>
      </c>
      <c r="K1028" t="s">
        <v>421</v>
      </c>
      <c r="L1028" t="str">
        <f t="shared" si="56"/>
        <v>7.3 Individuals in the two highest PPI quintiles</v>
      </c>
      <c r="M1028" t="str">
        <f t="shared" si="58"/>
        <v>Proportion of individuals who have a current loan with a SHG (Among those who have ever borrowed from that SHG)</v>
      </c>
      <c r="N1028" t="s">
        <v>584</v>
      </c>
      <c r="O1028" s="19">
        <v>4.5036477926986028E-2</v>
      </c>
      <c r="P1028">
        <v>5.3505282165703071E-3</v>
      </c>
      <c r="Q1028" s="19">
        <v>3.4545401265787673E-2</v>
      </c>
      <c r="R1028" s="19">
        <v>5.5527554588184383E-2</v>
      </c>
      <c r="S1028">
        <v>1560</v>
      </c>
      <c r="T1028" t="str">
        <f t="shared" si="59"/>
        <v>1</v>
      </c>
      <c r="V1028" s="32"/>
      <c r="W1028" s="32"/>
    </row>
    <row r="1029" spans="1:23" x14ac:dyDescent="0.25">
      <c r="A1029" t="s">
        <v>439</v>
      </c>
      <c r="B1029" t="str">
        <f t="shared" si="57"/>
        <v>Kenya</v>
      </c>
      <c r="C1029" t="s">
        <v>68</v>
      </c>
      <c r="D1029" t="str">
        <f t="shared" si="54"/>
        <v>FII</v>
      </c>
      <c r="E1029" t="s">
        <v>143</v>
      </c>
      <c r="F1029" t="s">
        <v>582</v>
      </c>
      <c r="G1029" t="str">
        <f t="shared" si="55"/>
        <v>Proportion of individuals who have a current loan with a SHG</v>
      </c>
      <c r="H1029" t="s">
        <v>583</v>
      </c>
      <c r="I1029" t="s">
        <v>0</v>
      </c>
      <c r="J1029" t="s">
        <v>91</v>
      </c>
      <c r="K1029" t="s">
        <v>128</v>
      </c>
      <c r="L1029" t="str">
        <f t="shared" si="56"/>
        <v>4.2 Individuals who do not use mobile money</v>
      </c>
      <c r="M1029" t="str">
        <f t="shared" si="58"/>
        <v>Proportion of individuals who have a current loan with a SHG (Among those who have ever borrowed from that SHG)</v>
      </c>
      <c r="N1029" t="s">
        <v>584</v>
      </c>
      <c r="O1029" s="19">
        <v>3.3490929343133139E-3</v>
      </c>
      <c r="P1029">
        <v>2.3663167957090562E-3</v>
      </c>
      <c r="Q1029" s="19">
        <v>-1.2906753097980958E-3</v>
      </c>
      <c r="R1029" s="19">
        <v>7.9888611784247228E-3</v>
      </c>
      <c r="S1029">
        <v>541</v>
      </c>
      <c r="T1029" t="str">
        <f t="shared" si="59"/>
        <v>1</v>
      </c>
      <c r="V1029" s="32"/>
      <c r="W1029" s="32"/>
    </row>
    <row r="1030" spans="1:23" x14ac:dyDescent="0.25">
      <c r="A1030" t="s">
        <v>439</v>
      </c>
      <c r="B1030" t="str">
        <f t="shared" si="57"/>
        <v>Kenya</v>
      </c>
      <c r="C1030" t="s">
        <v>68</v>
      </c>
      <c r="D1030" t="str">
        <f t="shared" si="54"/>
        <v>FII</v>
      </c>
      <c r="E1030" t="s">
        <v>143</v>
      </c>
      <c r="F1030" t="s">
        <v>582</v>
      </c>
      <c r="G1030" t="str">
        <f t="shared" si="55"/>
        <v>Proportion of individuals who have a current loan with a SHG</v>
      </c>
      <c r="H1030" t="s">
        <v>583</v>
      </c>
      <c r="I1030" t="s">
        <v>0</v>
      </c>
      <c r="J1030" t="s">
        <v>91</v>
      </c>
      <c r="K1030" t="s">
        <v>127</v>
      </c>
      <c r="L1030" t="str">
        <f t="shared" si="56"/>
        <v>4.1 Individuals who use mobile money</v>
      </c>
      <c r="M1030" t="str">
        <f t="shared" si="58"/>
        <v>Proportion of individuals who have a current loan with a SHG (Among those who have ever borrowed from that SHG)</v>
      </c>
      <c r="N1030" t="s">
        <v>584</v>
      </c>
      <c r="O1030" s="19">
        <v>3.3196954944369243E-2</v>
      </c>
      <c r="P1030">
        <v>3.6849548282531048E-3</v>
      </c>
      <c r="Q1030" s="19">
        <v>2.5971660163840657E-2</v>
      </c>
      <c r="R1030" s="19">
        <v>4.042224972489783E-2</v>
      </c>
      <c r="S1030">
        <v>2459</v>
      </c>
      <c r="T1030" t="str">
        <f t="shared" si="59"/>
        <v>1</v>
      </c>
      <c r="V1030" s="32"/>
      <c r="W1030" s="32"/>
    </row>
    <row r="1031" spans="1:23" x14ac:dyDescent="0.25">
      <c r="A1031" t="s">
        <v>439</v>
      </c>
      <c r="B1031" t="str">
        <f t="shared" si="57"/>
        <v>Kenya</v>
      </c>
      <c r="C1031" t="s">
        <v>68</v>
      </c>
      <c r="D1031" t="str">
        <f t="shared" si="54"/>
        <v>FII</v>
      </c>
      <c r="E1031" t="s">
        <v>143</v>
      </c>
      <c r="F1031" t="s">
        <v>582</v>
      </c>
      <c r="G1031" t="str">
        <f t="shared" si="55"/>
        <v>Proportion of individuals who have a current loan with a SHG</v>
      </c>
      <c r="H1031" t="s">
        <v>583</v>
      </c>
      <c r="I1031" t="s">
        <v>0</v>
      </c>
      <c r="J1031" t="s">
        <v>91</v>
      </c>
      <c r="K1031" t="s">
        <v>124</v>
      </c>
      <c r="L1031" t="str">
        <f t="shared" si="56"/>
        <v>3.2 Individuals who do not have access to a mobile phone</v>
      </c>
      <c r="M1031" t="str">
        <f t="shared" si="58"/>
        <v>Proportion of individuals who have a current loan with a SHG (Among those who have ever borrowed from that SHG)</v>
      </c>
      <c r="N1031" t="s">
        <v>584</v>
      </c>
      <c r="O1031" s="19">
        <v>0</v>
      </c>
      <c r="P1031"/>
      <c r="S1031">
        <v>194</v>
      </c>
      <c r="T1031" t="str">
        <f t="shared" si="59"/>
        <v>1</v>
      </c>
      <c r="V1031" s="32"/>
      <c r="W1031" s="32"/>
    </row>
    <row r="1032" spans="1:23" x14ac:dyDescent="0.25">
      <c r="A1032" t="s">
        <v>439</v>
      </c>
      <c r="B1032" t="str">
        <f t="shared" si="57"/>
        <v>Kenya</v>
      </c>
      <c r="C1032" t="s">
        <v>68</v>
      </c>
      <c r="D1032" t="str">
        <f t="shared" si="54"/>
        <v>FII</v>
      </c>
      <c r="E1032" t="s">
        <v>143</v>
      </c>
      <c r="F1032" t="s">
        <v>582</v>
      </c>
      <c r="G1032" t="str">
        <f t="shared" si="55"/>
        <v>Proportion of individuals who have a current loan with a SHG</v>
      </c>
      <c r="H1032" t="s">
        <v>583</v>
      </c>
      <c r="I1032" t="s">
        <v>0</v>
      </c>
      <c r="J1032" t="s">
        <v>91</v>
      </c>
      <c r="K1032" t="s">
        <v>123</v>
      </c>
      <c r="L1032" t="str">
        <f t="shared" si="56"/>
        <v>3.1 Individuals who have access to a mobile phone</v>
      </c>
      <c r="M1032" t="str">
        <f t="shared" si="58"/>
        <v>Proportion of individuals who have a current loan with a SHG (Among those who have ever borrowed from that SHG)</v>
      </c>
      <c r="N1032" t="s">
        <v>584</v>
      </c>
      <c r="O1032" s="19">
        <v>2.9605369838858368E-2</v>
      </c>
      <c r="P1032">
        <v>3.251850816594608E-3</v>
      </c>
      <c r="Q1032" s="19">
        <v>2.3229286052958341E-2</v>
      </c>
      <c r="R1032" s="19">
        <v>3.5981453624758394E-2</v>
      </c>
      <c r="S1032">
        <v>2806</v>
      </c>
      <c r="T1032" t="str">
        <f t="shared" si="59"/>
        <v>1</v>
      </c>
      <c r="V1032" s="32"/>
      <c r="W1032" s="32"/>
    </row>
    <row r="1033" spans="1:23" x14ac:dyDescent="0.25">
      <c r="A1033" t="s">
        <v>439</v>
      </c>
      <c r="B1033" t="str">
        <f t="shared" si="57"/>
        <v>Kenya</v>
      </c>
      <c r="C1033" t="s">
        <v>68</v>
      </c>
      <c r="D1033" t="str">
        <f t="shared" si="54"/>
        <v>FII</v>
      </c>
      <c r="E1033" t="s">
        <v>143</v>
      </c>
      <c r="F1033" t="s">
        <v>582</v>
      </c>
      <c r="G1033" t="str">
        <f t="shared" si="55"/>
        <v>Proportion of individuals who have a current loan with a SHG</v>
      </c>
      <c r="H1033" t="s">
        <v>583</v>
      </c>
      <c r="I1033" t="s">
        <v>0</v>
      </c>
      <c r="J1033" t="s">
        <v>91</v>
      </c>
      <c r="K1033" t="s">
        <v>132</v>
      </c>
      <c r="L1033" t="str">
        <f t="shared" si="56"/>
        <v>5.2 Individuals without a formal ID</v>
      </c>
      <c r="M1033" t="str">
        <f t="shared" si="58"/>
        <v>Proportion of individuals who have a current loan with a SHG (Among those who have ever borrowed from that SHG)</v>
      </c>
      <c r="N1033" t="s">
        <v>584</v>
      </c>
      <c r="O1033" s="19">
        <v>0</v>
      </c>
      <c r="P1033"/>
      <c r="S1033">
        <v>217</v>
      </c>
      <c r="T1033" t="str">
        <f t="shared" si="59"/>
        <v>1</v>
      </c>
      <c r="V1033" s="32"/>
      <c r="W1033" s="32"/>
    </row>
    <row r="1034" spans="1:23" x14ac:dyDescent="0.25">
      <c r="A1034" t="s">
        <v>439</v>
      </c>
      <c r="B1034" t="str">
        <f t="shared" si="57"/>
        <v>Kenya</v>
      </c>
      <c r="C1034" t="s">
        <v>68</v>
      </c>
      <c r="D1034" t="str">
        <f t="shared" si="54"/>
        <v>FII</v>
      </c>
      <c r="E1034" t="s">
        <v>143</v>
      </c>
      <c r="F1034" t="s">
        <v>582</v>
      </c>
      <c r="G1034" t="str">
        <f t="shared" si="55"/>
        <v>Proportion of individuals who have a current loan with a SHG</v>
      </c>
      <c r="H1034" t="s">
        <v>583</v>
      </c>
      <c r="I1034" t="s">
        <v>0</v>
      </c>
      <c r="J1034" t="s">
        <v>91</v>
      </c>
      <c r="K1034" t="s">
        <v>131</v>
      </c>
      <c r="L1034" t="str">
        <f t="shared" si="56"/>
        <v>5.1 Individuals with a formal ID</v>
      </c>
      <c r="M1034" t="str">
        <f t="shared" si="58"/>
        <v>Proportion of individuals who have a current loan with a SHG (Among those who have ever borrowed from that SHG)</v>
      </c>
      <c r="N1034" t="s">
        <v>584</v>
      </c>
      <c r="O1034" s="19">
        <v>2.9838122065764163E-2</v>
      </c>
      <c r="P1034">
        <v>3.2770411841227679E-3</v>
      </c>
      <c r="Q1034" s="19">
        <v>2.341264613274056E-2</v>
      </c>
      <c r="R1034" s="19">
        <v>3.6263597998787762E-2</v>
      </c>
      <c r="S1034">
        <v>2783</v>
      </c>
      <c r="T1034" t="str">
        <f t="shared" si="59"/>
        <v>1</v>
      </c>
      <c r="V1034" s="32"/>
      <c r="W1034" s="32"/>
    </row>
    <row r="1035" spans="1:23" x14ac:dyDescent="0.25">
      <c r="A1035" t="s">
        <v>439</v>
      </c>
      <c r="B1035" t="str">
        <f t="shared" si="57"/>
        <v>Kenya</v>
      </c>
      <c r="C1035" t="s">
        <v>68</v>
      </c>
      <c r="D1035" t="str">
        <f t="shared" si="54"/>
        <v>FII</v>
      </c>
      <c r="E1035" t="s">
        <v>143</v>
      </c>
      <c r="F1035" t="s">
        <v>582</v>
      </c>
      <c r="G1035" t="str">
        <f t="shared" si="55"/>
        <v>Proportion of individuals who have a current loan with a SHG</v>
      </c>
      <c r="H1035" t="s">
        <v>583</v>
      </c>
      <c r="I1035" t="s">
        <v>0</v>
      </c>
      <c r="J1035" t="s">
        <v>91</v>
      </c>
      <c r="K1035" t="s">
        <v>121</v>
      </c>
      <c r="L1035" t="str">
        <f t="shared" si="56"/>
        <v>2.2 Individuals who do not have a bank account</v>
      </c>
      <c r="M1035" t="str">
        <f t="shared" si="58"/>
        <v>Proportion of individuals who have a current loan with a SHG (Among those who have ever borrowed from that SHG)</v>
      </c>
      <c r="N1035" t="s">
        <v>584</v>
      </c>
      <c r="O1035" s="19">
        <v>7.2331519130191925E-3</v>
      </c>
      <c r="P1035">
        <v>1.8316123375186806E-3</v>
      </c>
      <c r="Q1035" s="19">
        <v>3.6418082795073581E-3</v>
      </c>
      <c r="R1035" s="19">
        <v>1.0824495546531027E-2</v>
      </c>
      <c r="S1035">
        <v>2112</v>
      </c>
      <c r="T1035" t="str">
        <f t="shared" si="59"/>
        <v>1</v>
      </c>
      <c r="V1035" s="32"/>
      <c r="W1035" s="32"/>
    </row>
    <row r="1036" spans="1:23" x14ac:dyDescent="0.25">
      <c r="A1036" t="s">
        <v>439</v>
      </c>
      <c r="B1036" t="str">
        <f t="shared" si="57"/>
        <v>Kenya</v>
      </c>
      <c r="C1036" t="s">
        <v>68</v>
      </c>
      <c r="D1036" t="str">
        <f t="shared" si="54"/>
        <v>FII</v>
      </c>
      <c r="E1036" t="s">
        <v>143</v>
      </c>
      <c r="F1036" t="s">
        <v>582</v>
      </c>
      <c r="G1036" t="str">
        <f t="shared" si="55"/>
        <v>Proportion of individuals who have a current loan with a SHG</v>
      </c>
      <c r="H1036" t="s">
        <v>583</v>
      </c>
      <c r="I1036" t="s">
        <v>0</v>
      </c>
      <c r="J1036" t="s">
        <v>91</v>
      </c>
      <c r="K1036" t="s">
        <v>120</v>
      </c>
      <c r="L1036" t="str">
        <f t="shared" si="56"/>
        <v>2.1 Individuals who have a bank account</v>
      </c>
      <c r="M1036" t="str">
        <f t="shared" si="58"/>
        <v>Proportion of individuals who have a current loan with a SHG (Among those who have ever borrowed from that SHG)</v>
      </c>
      <c r="N1036" t="s">
        <v>584</v>
      </c>
      <c r="O1036" s="19">
        <v>7.6390351935751513E-2</v>
      </c>
      <c r="P1036">
        <v>9.1062978489864464E-3</v>
      </c>
      <c r="Q1036" s="19">
        <v>5.8535129990083416E-2</v>
      </c>
      <c r="R1036" s="19">
        <v>9.4245573881419603E-2</v>
      </c>
      <c r="S1036">
        <v>888</v>
      </c>
      <c r="T1036" t="str">
        <f t="shared" si="59"/>
        <v>1</v>
      </c>
      <c r="V1036" s="32"/>
      <c r="W1036" s="32"/>
    </row>
    <row r="1037" spans="1:23" x14ac:dyDescent="0.25">
      <c r="A1037" t="s">
        <v>439</v>
      </c>
      <c r="B1037" t="str">
        <f t="shared" si="57"/>
        <v>Kenya</v>
      </c>
      <c r="C1037" t="s">
        <v>68</v>
      </c>
      <c r="D1037" t="str">
        <f t="shared" si="54"/>
        <v>FII</v>
      </c>
      <c r="E1037" t="s">
        <v>143</v>
      </c>
      <c r="F1037" t="s">
        <v>582</v>
      </c>
      <c r="G1037" t="str">
        <f t="shared" si="55"/>
        <v>Proportion of individuals who have a current loan with a SHG</v>
      </c>
      <c r="H1037" t="s">
        <v>585</v>
      </c>
      <c r="I1037" t="s">
        <v>69</v>
      </c>
      <c r="J1037" t="s">
        <v>91</v>
      </c>
      <c r="K1037" t="s">
        <v>116</v>
      </c>
      <c r="L1037" t="str">
        <f t="shared" si="56"/>
        <v>1.3 Males</v>
      </c>
      <c r="M1037" t="str">
        <f t="shared" si="58"/>
        <v>Proportion of individuals who have a current loan with a SHG (Among those who have ever borrowed from that SHG)</v>
      </c>
      <c r="N1037" t="s">
        <v>586</v>
      </c>
      <c r="O1037" s="19">
        <v>1.396771841712258E-2</v>
      </c>
      <c r="P1037">
        <v>3.2117344111842732E-3</v>
      </c>
      <c r="Q1037" s="19">
        <v>7.6702930865182647E-3</v>
      </c>
      <c r="R1037" s="19">
        <v>2.0265143747726894E-2</v>
      </c>
      <c r="S1037">
        <v>1247</v>
      </c>
      <c r="T1037" t="str">
        <f t="shared" si="59"/>
        <v>1</v>
      </c>
      <c r="V1037" s="32"/>
      <c r="W1037" s="32"/>
    </row>
    <row r="1038" spans="1:23" x14ac:dyDescent="0.25">
      <c r="A1038" t="s">
        <v>439</v>
      </c>
      <c r="B1038" t="str">
        <f t="shared" si="57"/>
        <v>Kenya</v>
      </c>
      <c r="C1038" t="s">
        <v>68</v>
      </c>
      <c r="D1038" t="str">
        <f t="shared" si="54"/>
        <v>FII</v>
      </c>
      <c r="E1038" t="s">
        <v>143</v>
      </c>
      <c r="F1038" t="s">
        <v>582</v>
      </c>
      <c r="G1038" t="str">
        <f t="shared" si="55"/>
        <v>Proportion of individuals who have a current loan with a SHG</v>
      </c>
      <c r="H1038" t="s">
        <v>585</v>
      </c>
      <c r="I1038" t="s">
        <v>69</v>
      </c>
      <c r="J1038" t="s">
        <v>91</v>
      </c>
      <c r="K1038" t="s">
        <v>115</v>
      </c>
      <c r="L1038" t="str">
        <f t="shared" si="56"/>
        <v>1.2 Females</v>
      </c>
      <c r="M1038" t="str">
        <f t="shared" si="58"/>
        <v>Proportion of individuals who have a current loan with a SHG (Among those who have ever borrowed from that SHG)</v>
      </c>
      <c r="N1038" t="s">
        <v>586</v>
      </c>
      <c r="O1038" s="19">
        <v>1.8018395941030059E-2</v>
      </c>
      <c r="P1038">
        <v>3.1722670680503964E-3</v>
      </c>
      <c r="Q1038" s="19">
        <v>1.1798356413410396E-2</v>
      </c>
      <c r="R1038" s="19">
        <v>2.4238435468649722E-2</v>
      </c>
      <c r="S1038">
        <v>1753</v>
      </c>
      <c r="T1038" t="str">
        <f t="shared" si="59"/>
        <v>1</v>
      </c>
      <c r="V1038" s="32"/>
      <c r="W1038" s="32"/>
    </row>
    <row r="1039" spans="1:23" x14ac:dyDescent="0.25">
      <c r="A1039" t="s">
        <v>439</v>
      </c>
      <c r="B1039" t="str">
        <f t="shared" si="57"/>
        <v>Kenya</v>
      </c>
      <c r="C1039" t="s">
        <v>68</v>
      </c>
      <c r="D1039" t="str">
        <f t="shared" ref="D1039:D1102" si="60">C1039</f>
        <v>FII</v>
      </c>
      <c r="E1039" t="s">
        <v>143</v>
      </c>
      <c r="F1039" t="s">
        <v>582</v>
      </c>
      <c r="G1039" t="str">
        <f t="shared" ref="G1039:G1102" si="61">F1039</f>
        <v>Proportion of individuals who have a current loan with a SHG</v>
      </c>
      <c r="H1039" t="s">
        <v>585</v>
      </c>
      <c r="I1039" t="s">
        <v>69</v>
      </c>
      <c r="J1039" t="s">
        <v>91</v>
      </c>
      <c r="K1039" t="s">
        <v>135</v>
      </c>
      <c r="L1039" t="str">
        <f t="shared" ref="L1039:L1102" si="62">K1039</f>
        <v>6.2 Urban individuals</v>
      </c>
      <c r="M1039" t="str">
        <f t="shared" si="58"/>
        <v>Proportion of individuals who have a current loan with a SHG (Among those who have ever borrowed from that SHG)</v>
      </c>
      <c r="N1039" t="s">
        <v>586</v>
      </c>
      <c r="O1039" s="19">
        <v>1.6769530556436655E-2</v>
      </c>
      <c r="P1039">
        <v>3.9362818489117385E-3</v>
      </c>
      <c r="Q1039" s="19">
        <v>9.0514449832916309E-3</v>
      </c>
      <c r="R1039" s="19">
        <v>2.4487616129581679E-2</v>
      </c>
      <c r="S1039">
        <v>1169</v>
      </c>
      <c r="T1039" t="str">
        <f t="shared" si="59"/>
        <v>1</v>
      </c>
      <c r="V1039" s="32"/>
      <c r="W1039" s="32"/>
    </row>
    <row r="1040" spans="1:23" x14ac:dyDescent="0.25">
      <c r="A1040" t="s">
        <v>439</v>
      </c>
      <c r="B1040" t="str">
        <f t="shared" si="57"/>
        <v>Kenya</v>
      </c>
      <c r="C1040" t="s">
        <v>68</v>
      </c>
      <c r="D1040" t="str">
        <f t="shared" si="60"/>
        <v>FII</v>
      </c>
      <c r="E1040" t="s">
        <v>143</v>
      </c>
      <c r="F1040" t="s">
        <v>582</v>
      </c>
      <c r="G1040" t="str">
        <f t="shared" si="61"/>
        <v>Proportion of individuals who have a current loan with a SHG</v>
      </c>
      <c r="H1040" t="s">
        <v>585</v>
      </c>
      <c r="I1040" t="s">
        <v>69</v>
      </c>
      <c r="J1040" t="s">
        <v>91</v>
      </c>
      <c r="K1040" t="s">
        <v>134</v>
      </c>
      <c r="L1040" t="str">
        <f t="shared" si="62"/>
        <v>6.1 Rural individuals</v>
      </c>
      <c r="M1040" t="str">
        <f t="shared" si="58"/>
        <v>Proportion of individuals who have a current loan with a SHG (Among those who have ever borrowed from that SHG)</v>
      </c>
      <c r="N1040" t="s">
        <v>586</v>
      </c>
      <c r="O1040" s="19">
        <v>1.5616825108333995E-2</v>
      </c>
      <c r="P1040">
        <v>2.7442509692389137E-3</v>
      </c>
      <c r="Q1040" s="19">
        <v>1.0236020423164453E-2</v>
      </c>
      <c r="R1040" s="19">
        <v>2.0997629793503537E-2</v>
      </c>
      <c r="S1040">
        <v>1831</v>
      </c>
      <c r="T1040" t="str">
        <f t="shared" si="59"/>
        <v>1</v>
      </c>
      <c r="V1040" s="32"/>
      <c r="W1040" s="32"/>
    </row>
    <row r="1041" spans="1:23" x14ac:dyDescent="0.25">
      <c r="A1041" t="s">
        <v>439</v>
      </c>
      <c r="B1041" t="str">
        <f t="shared" si="57"/>
        <v>Kenya</v>
      </c>
      <c r="C1041" t="s">
        <v>68</v>
      </c>
      <c r="D1041" t="str">
        <f t="shared" si="60"/>
        <v>FII</v>
      </c>
      <c r="E1041" t="s">
        <v>143</v>
      </c>
      <c r="F1041" t="s">
        <v>582</v>
      </c>
      <c r="G1041" t="str">
        <f t="shared" si="61"/>
        <v>Proportion of individuals who have a current loan with a SHG</v>
      </c>
      <c r="H1041" t="s">
        <v>585</v>
      </c>
      <c r="I1041" t="s">
        <v>69</v>
      </c>
      <c r="J1041" t="s">
        <v>91</v>
      </c>
      <c r="K1041" t="s">
        <v>419</v>
      </c>
      <c r="L1041" t="str">
        <f t="shared" si="62"/>
        <v>7.1 Individuals in the two lowest PPI quintiles</v>
      </c>
      <c r="M1041" t="str">
        <f t="shared" si="58"/>
        <v>Proportion of individuals who have a current loan with a SHG (Among those who have ever borrowed from that SHG)</v>
      </c>
      <c r="N1041" t="s">
        <v>586</v>
      </c>
      <c r="O1041" s="19">
        <v>1.7961396232632373E-2</v>
      </c>
      <c r="P1041">
        <v>5.2180778342627316E-3</v>
      </c>
      <c r="Q1041" s="19">
        <v>7.7300223630743705E-3</v>
      </c>
      <c r="R1041" s="19">
        <v>2.8192770102190373E-2</v>
      </c>
      <c r="S1041">
        <v>578</v>
      </c>
      <c r="T1041" t="str">
        <f t="shared" si="59"/>
        <v>1</v>
      </c>
      <c r="V1041" s="32"/>
      <c r="W1041" s="32"/>
    </row>
    <row r="1042" spans="1:23" x14ac:dyDescent="0.25">
      <c r="A1042" t="s">
        <v>439</v>
      </c>
      <c r="B1042" t="str">
        <f t="shared" si="57"/>
        <v>Kenya</v>
      </c>
      <c r="C1042" t="s">
        <v>68</v>
      </c>
      <c r="D1042" t="str">
        <f t="shared" si="60"/>
        <v>FII</v>
      </c>
      <c r="E1042" t="s">
        <v>143</v>
      </c>
      <c r="F1042" t="s">
        <v>582</v>
      </c>
      <c r="G1042" t="str">
        <f t="shared" si="61"/>
        <v>Proportion of individuals who have a current loan with a SHG</v>
      </c>
      <c r="H1042" t="s">
        <v>585</v>
      </c>
      <c r="I1042" t="s">
        <v>69</v>
      </c>
      <c r="J1042" t="s">
        <v>91</v>
      </c>
      <c r="K1042" t="s">
        <v>420</v>
      </c>
      <c r="L1042" t="str">
        <f t="shared" si="62"/>
        <v>7.2 Individuals in the middle PPI quintile</v>
      </c>
      <c r="M1042" t="str">
        <f t="shared" si="58"/>
        <v>Proportion of individuals who have a current loan with a SHG (Among those who have ever borrowed from that SHG)</v>
      </c>
      <c r="N1042" t="s">
        <v>586</v>
      </c>
      <c r="O1042" s="19">
        <v>1.7019536520471657E-2</v>
      </c>
      <c r="P1042">
        <v>4.2897734977295253E-3</v>
      </c>
      <c r="Q1042" s="19">
        <v>8.6083403166124992E-3</v>
      </c>
      <c r="R1042" s="19">
        <v>2.5430732724330815E-2</v>
      </c>
      <c r="S1042">
        <v>862</v>
      </c>
      <c r="T1042" t="str">
        <f t="shared" si="59"/>
        <v>1</v>
      </c>
      <c r="V1042" s="32"/>
      <c r="W1042" s="32"/>
    </row>
    <row r="1043" spans="1:23" x14ac:dyDescent="0.25">
      <c r="A1043" t="s">
        <v>439</v>
      </c>
      <c r="B1043" t="str">
        <f t="shared" si="57"/>
        <v>Kenya</v>
      </c>
      <c r="C1043" t="s">
        <v>68</v>
      </c>
      <c r="D1043" t="str">
        <f t="shared" si="60"/>
        <v>FII</v>
      </c>
      <c r="E1043" t="s">
        <v>143</v>
      </c>
      <c r="F1043" t="s">
        <v>582</v>
      </c>
      <c r="G1043" t="str">
        <f t="shared" si="61"/>
        <v>Proportion of individuals who have a current loan with a SHG</v>
      </c>
      <c r="H1043" t="s">
        <v>585</v>
      </c>
      <c r="I1043" t="s">
        <v>69</v>
      </c>
      <c r="J1043" t="s">
        <v>91</v>
      </c>
      <c r="K1043" t="s">
        <v>421</v>
      </c>
      <c r="L1043" t="str">
        <f t="shared" si="62"/>
        <v>7.3 Individuals in the two highest PPI quintiles</v>
      </c>
      <c r="M1043" t="str">
        <f t="shared" si="58"/>
        <v>Proportion of individuals who have a current loan with a SHG (Among those who have ever borrowed from that SHG)</v>
      </c>
      <c r="N1043" t="s">
        <v>586</v>
      </c>
      <c r="O1043" s="19">
        <v>1.4763444284932864E-2</v>
      </c>
      <c r="P1043">
        <v>3.0803651489011387E-3</v>
      </c>
      <c r="Q1043" s="19">
        <v>8.7236019341302845E-3</v>
      </c>
      <c r="R1043" s="19">
        <v>2.0803286635735444E-2</v>
      </c>
      <c r="S1043">
        <v>1560</v>
      </c>
      <c r="T1043" t="str">
        <f t="shared" si="59"/>
        <v>1</v>
      </c>
      <c r="V1043" s="32"/>
      <c r="W1043" s="32"/>
    </row>
    <row r="1044" spans="1:23" x14ac:dyDescent="0.25">
      <c r="A1044" t="s">
        <v>439</v>
      </c>
      <c r="B1044" t="str">
        <f t="shared" si="57"/>
        <v>Kenya</v>
      </c>
      <c r="C1044" t="s">
        <v>68</v>
      </c>
      <c r="D1044" t="str">
        <f t="shared" si="60"/>
        <v>FII</v>
      </c>
      <c r="E1044" t="s">
        <v>143</v>
      </c>
      <c r="F1044" t="s">
        <v>582</v>
      </c>
      <c r="G1044" t="str">
        <f t="shared" si="61"/>
        <v>Proportion of individuals who have a current loan with a SHG</v>
      </c>
      <c r="H1044" t="s">
        <v>585</v>
      </c>
      <c r="I1044" t="s">
        <v>69</v>
      </c>
      <c r="J1044" t="s">
        <v>91</v>
      </c>
      <c r="K1044" t="s">
        <v>128</v>
      </c>
      <c r="L1044" t="str">
        <f t="shared" si="62"/>
        <v>4.2 Individuals who do not use mobile money</v>
      </c>
      <c r="M1044" t="str">
        <f t="shared" si="58"/>
        <v>Proportion of individuals who have a current loan with a SHG (Among those who have ever borrowed from that SHG)</v>
      </c>
      <c r="N1044" t="s">
        <v>586</v>
      </c>
      <c r="O1044" s="19">
        <v>1.5084451845939826E-2</v>
      </c>
      <c r="P1044">
        <v>5.0418695850448355E-3</v>
      </c>
      <c r="Q1044" s="19">
        <v>5.1985792383236681E-3</v>
      </c>
      <c r="R1044" s="19">
        <v>2.4970324453555983E-2</v>
      </c>
      <c r="S1044">
        <v>541</v>
      </c>
      <c r="T1044" t="str">
        <f t="shared" si="59"/>
        <v>1</v>
      </c>
      <c r="V1044" s="32"/>
      <c r="W1044" s="32"/>
    </row>
    <row r="1045" spans="1:23" x14ac:dyDescent="0.25">
      <c r="A1045" t="s">
        <v>439</v>
      </c>
      <c r="B1045" t="str">
        <f t="shared" si="57"/>
        <v>Kenya</v>
      </c>
      <c r="C1045" t="s">
        <v>68</v>
      </c>
      <c r="D1045" t="str">
        <f t="shared" si="60"/>
        <v>FII</v>
      </c>
      <c r="E1045" t="s">
        <v>143</v>
      </c>
      <c r="F1045" t="s">
        <v>582</v>
      </c>
      <c r="G1045" t="str">
        <f t="shared" si="61"/>
        <v>Proportion of individuals who have a current loan with a SHG</v>
      </c>
      <c r="H1045" t="s">
        <v>585</v>
      </c>
      <c r="I1045" t="s">
        <v>69</v>
      </c>
      <c r="J1045" t="s">
        <v>91</v>
      </c>
      <c r="K1045" t="s">
        <v>127</v>
      </c>
      <c r="L1045" t="str">
        <f t="shared" si="62"/>
        <v>4.1 Individuals who use mobile money</v>
      </c>
      <c r="M1045" t="str">
        <f t="shared" si="58"/>
        <v>Proportion of individuals who have a current loan with a SHG (Among those who have ever borrowed from that SHG)</v>
      </c>
      <c r="N1045" t="s">
        <v>586</v>
      </c>
      <c r="O1045" s="19">
        <v>1.6255262770608542E-2</v>
      </c>
      <c r="P1045">
        <v>2.5234439548953934E-3</v>
      </c>
      <c r="Q1045" s="19">
        <v>1.1307406613330902E-2</v>
      </c>
      <c r="R1045" s="19">
        <v>2.1203118927886181E-2</v>
      </c>
      <c r="S1045">
        <v>2459</v>
      </c>
      <c r="T1045" t="str">
        <f t="shared" si="59"/>
        <v>1</v>
      </c>
      <c r="V1045" s="32"/>
      <c r="W1045" s="32"/>
    </row>
    <row r="1046" spans="1:23" x14ac:dyDescent="0.25">
      <c r="A1046" t="s">
        <v>439</v>
      </c>
      <c r="B1046" t="str">
        <f t="shared" si="57"/>
        <v>Kenya</v>
      </c>
      <c r="C1046" t="s">
        <v>68</v>
      </c>
      <c r="D1046" t="str">
        <f t="shared" si="60"/>
        <v>FII</v>
      </c>
      <c r="E1046" t="s">
        <v>143</v>
      </c>
      <c r="F1046" t="s">
        <v>582</v>
      </c>
      <c r="G1046" t="str">
        <f t="shared" si="61"/>
        <v>Proportion of individuals who have a current loan with a SHG</v>
      </c>
      <c r="H1046" t="s">
        <v>585</v>
      </c>
      <c r="I1046" t="s">
        <v>69</v>
      </c>
      <c r="J1046" t="s">
        <v>91</v>
      </c>
      <c r="K1046" t="s">
        <v>124</v>
      </c>
      <c r="L1046" t="str">
        <f t="shared" si="62"/>
        <v>3.2 Individuals who do not have access to a mobile phone</v>
      </c>
      <c r="M1046" t="str">
        <f t="shared" si="58"/>
        <v>Proportion of individuals who have a current loan with a SHG (Among those who have ever borrowed from that SHG)</v>
      </c>
      <c r="N1046" t="s">
        <v>586</v>
      </c>
      <c r="O1046" s="19">
        <v>9.1213526967523322E-3</v>
      </c>
      <c r="P1046">
        <v>6.4295643262981357E-3</v>
      </c>
      <c r="Q1046" s="19">
        <v>-3.4854497562094768E-3</v>
      </c>
      <c r="R1046" s="19">
        <v>2.1728155149714143E-2</v>
      </c>
      <c r="S1046">
        <v>194</v>
      </c>
      <c r="T1046" t="str">
        <f t="shared" si="59"/>
        <v>1</v>
      </c>
      <c r="V1046" s="32"/>
      <c r="W1046" s="32"/>
    </row>
    <row r="1047" spans="1:23" x14ac:dyDescent="0.25">
      <c r="A1047" t="s">
        <v>439</v>
      </c>
      <c r="B1047" t="str">
        <f t="shared" si="57"/>
        <v>Kenya</v>
      </c>
      <c r="C1047" t="s">
        <v>68</v>
      </c>
      <c r="D1047" t="str">
        <f t="shared" si="60"/>
        <v>FII</v>
      </c>
      <c r="E1047" t="s">
        <v>143</v>
      </c>
      <c r="F1047" t="s">
        <v>582</v>
      </c>
      <c r="G1047" t="str">
        <f t="shared" si="61"/>
        <v>Proportion of individuals who have a current loan with a SHG</v>
      </c>
      <c r="H1047" t="s">
        <v>585</v>
      </c>
      <c r="I1047" t="s">
        <v>69</v>
      </c>
      <c r="J1047" t="s">
        <v>91</v>
      </c>
      <c r="K1047" t="s">
        <v>123</v>
      </c>
      <c r="L1047" t="str">
        <f t="shared" si="62"/>
        <v>3.1 Individuals who have access to a mobile phone</v>
      </c>
      <c r="M1047" t="str">
        <f t="shared" si="58"/>
        <v>Proportion of individuals who have a current loan with a SHG (Among those who have ever borrowed from that SHG)</v>
      </c>
      <c r="N1047" t="s">
        <v>586</v>
      </c>
      <c r="O1047" s="19">
        <v>1.6547894079398145E-2</v>
      </c>
      <c r="P1047">
        <v>2.3774465812628686E-3</v>
      </c>
      <c r="Q1047" s="19">
        <v>1.1886303049060482E-2</v>
      </c>
      <c r="R1047" s="19">
        <v>2.1209485109735807E-2</v>
      </c>
      <c r="S1047">
        <v>2806</v>
      </c>
      <c r="T1047" t="str">
        <f t="shared" si="59"/>
        <v>1</v>
      </c>
      <c r="V1047" s="32"/>
      <c r="W1047" s="32"/>
    </row>
    <row r="1048" spans="1:23" x14ac:dyDescent="0.25">
      <c r="A1048" t="s">
        <v>439</v>
      </c>
      <c r="B1048" t="str">
        <f t="shared" si="57"/>
        <v>Kenya</v>
      </c>
      <c r="C1048" t="s">
        <v>68</v>
      </c>
      <c r="D1048" t="str">
        <f t="shared" si="60"/>
        <v>FII</v>
      </c>
      <c r="E1048" t="s">
        <v>143</v>
      </c>
      <c r="F1048" t="s">
        <v>582</v>
      </c>
      <c r="G1048" t="str">
        <f t="shared" si="61"/>
        <v>Proportion of individuals who have a current loan with a SHG</v>
      </c>
      <c r="H1048" t="s">
        <v>585</v>
      </c>
      <c r="I1048" t="s">
        <v>69</v>
      </c>
      <c r="J1048" t="s">
        <v>91</v>
      </c>
      <c r="K1048" t="s">
        <v>132</v>
      </c>
      <c r="L1048" t="str">
        <f t="shared" si="62"/>
        <v>5.2 Individuals without a formal ID</v>
      </c>
      <c r="M1048" t="str">
        <f t="shared" si="58"/>
        <v>Proportion of individuals who have a current loan with a SHG (Among those who have ever borrowed from that SHG)</v>
      </c>
      <c r="N1048" t="s">
        <v>586</v>
      </c>
      <c r="O1048" s="19">
        <v>6.63243564461763E-3</v>
      </c>
      <c r="P1048">
        <v>4.6828166572621503E-3</v>
      </c>
      <c r="Q1048" s="19">
        <v>-2.5494220249723852E-3</v>
      </c>
      <c r="R1048" s="19">
        <v>1.5814293314207646E-2</v>
      </c>
      <c r="S1048">
        <v>217</v>
      </c>
      <c r="T1048" t="str">
        <f t="shared" si="59"/>
        <v>1</v>
      </c>
      <c r="V1048" s="32"/>
      <c r="W1048" s="32"/>
    </row>
    <row r="1049" spans="1:23" x14ac:dyDescent="0.25">
      <c r="A1049" t="s">
        <v>439</v>
      </c>
      <c r="B1049" t="str">
        <f t="shared" si="57"/>
        <v>Kenya</v>
      </c>
      <c r="C1049" t="s">
        <v>68</v>
      </c>
      <c r="D1049" t="str">
        <f t="shared" si="60"/>
        <v>FII</v>
      </c>
      <c r="E1049" t="s">
        <v>143</v>
      </c>
      <c r="F1049" t="s">
        <v>582</v>
      </c>
      <c r="G1049" t="str">
        <f t="shared" si="61"/>
        <v>Proportion of individuals who have a current loan with a SHG</v>
      </c>
      <c r="H1049" t="s">
        <v>585</v>
      </c>
      <c r="I1049" t="s">
        <v>69</v>
      </c>
      <c r="J1049" t="s">
        <v>91</v>
      </c>
      <c r="K1049" t="s">
        <v>131</v>
      </c>
      <c r="L1049" t="str">
        <f t="shared" si="62"/>
        <v>5.1 Individuals with a formal ID</v>
      </c>
      <c r="M1049" t="str">
        <f t="shared" si="58"/>
        <v>Proportion of individuals who have a current loan with a SHG (Among those who have ever borrowed from that SHG)</v>
      </c>
      <c r="N1049" t="s">
        <v>586</v>
      </c>
      <c r="O1049" s="19">
        <v>1.681232154014483E-2</v>
      </c>
      <c r="P1049">
        <v>2.4126977148136797E-3</v>
      </c>
      <c r="Q1049" s="19">
        <v>1.20816116621894E-2</v>
      </c>
      <c r="R1049" s="19">
        <v>2.154303141810026E-2</v>
      </c>
      <c r="S1049">
        <v>2783</v>
      </c>
      <c r="T1049" t="str">
        <f t="shared" si="59"/>
        <v>1</v>
      </c>
      <c r="V1049" s="32"/>
      <c r="W1049" s="32"/>
    </row>
    <row r="1050" spans="1:23" x14ac:dyDescent="0.25">
      <c r="A1050" t="s">
        <v>439</v>
      </c>
      <c r="B1050" t="str">
        <f t="shared" si="57"/>
        <v>Kenya</v>
      </c>
      <c r="C1050" t="s">
        <v>68</v>
      </c>
      <c r="D1050" t="str">
        <f t="shared" si="60"/>
        <v>FII</v>
      </c>
      <c r="E1050" t="s">
        <v>143</v>
      </c>
      <c r="F1050" t="s">
        <v>582</v>
      </c>
      <c r="G1050" t="str">
        <f t="shared" si="61"/>
        <v>Proportion of individuals who have a current loan with a SHG</v>
      </c>
      <c r="H1050" t="s">
        <v>585</v>
      </c>
      <c r="I1050" t="s">
        <v>69</v>
      </c>
      <c r="J1050" t="s">
        <v>91</v>
      </c>
      <c r="K1050" t="s">
        <v>121</v>
      </c>
      <c r="L1050" t="str">
        <f t="shared" si="62"/>
        <v>2.2 Individuals who do not have a bank account</v>
      </c>
      <c r="M1050" t="str">
        <f t="shared" si="58"/>
        <v>Proportion of individuals who have a current loan with a SHG (Among those who have ever borrowed from that SHG)</v>
      </c>
      <c r="N1050" t="s">
        <v>586</v>
      </c>
      <c r="O1050" s="19">
        <v>1.5056377085639377E-2</v>
      </c>
      <c r="P1050">
        <v>2.5390658411709611E-3</v>
      </c>
      <c r="Q1050" s="19">
        <v>1.0077890231750895E-2</v>
      </c>
      <c r="R1050" s="19">
        <v>2.0034863939527858E-2</v>
      </c>
      <c r="S1050">
        <v>2112</v>
      </c>
      <c r="T1050" t="str">
        <f t="shared" si="59"/>
        <v>1</v>
      </c>
      <c r="V1050" s="32"/>
      <c r="W1050" s="32"/>
    </row>
    <row r="1051" spans="1:23" x14ac:dyDescent="0.25">
      <c r="A1051" t="s">
        <v>439</v>
      </c>
      <c r="B1051" t="str">
        <f t="shared" si="57"/>
        <v>Kenya</v>
      </c>
      <c r="C1051" t="s">
        <v>68</v>
      </c>
      <c r="D1051" t="str">
        <f t="shared" si="60"/>
        <v>FII</v>
      </c>
      <c r="E1051" t="s">
        <v>143</v>
      </c>
      <c r="F1051" t="s">
        <v>582</v>
      </c>
      <c r="G1051" t="str">
        <f t="shared" si="61"/>
        <v>Proportion of individuals who have a current loan with a SHG</v>
      </c>
      <c r="H1051" t="s">
        <v>585</v>
      </c>
      <c r="I1051" t="s">
        <v>69</v>
      </c>
      <c r="J1051" t="s">
        <v>91</v>
      </c>
      <c r="K1051" t="s">
        <v>120</v>
      </c>
      <c r="L1051" t="str">
        <f t="shared" si="62"/>
        <v>2.1 Individuals who have a bank account</v>
      </c>
      <c r="M1051" t="str">
        <f t="shared" si="58"/>
        <v>Proportion of individuals who have a current loan with a SHG (Among those who have ever borrowed from that SHG)</v>
      </c>
      <c r="N1051" t="s">
        <v>586</v>
      </c>
      <c r="O1051" s="19">
        <v>1.8383100898648606E-2</v>
      </c>
      <c r="P1051">
        <v>4.6656252521594232E-3</v>
      </c>
      <c r="Q1051" s="19">
        <v>9.2349513680583771E-3</v>
      </c>
      <c r="R1051" s="19">
        <v>2.7531250429238836E-2</v>
      </c>
      <c r="S1051">
        <v>888</v>
      </c>
      <c r="T1051" t="str">
        <f t="shared" si="59"/>
        <v>1</v>
      </c>
      <c r="V1051" s="32"/>
      <c r="W1051" s="32"/>
    </row>
    <row r="1052" spans="1:23" x14ac:dyDescent="0.25">
      <c r="A1052" t="s">
        <v>439</v>
      </c>
      <c r="B1052" t="str">
        <f t="shared" si="57"/>
        <v>Kenya</v>
      </c>
      <c r="C1052" t="s">
        <v>68</v>
      </c>
      <c r="D1052" t="str">
        <f t="shared" si="60"/>
        <v>FII</v>
      </c>
      <c r="E1052" t="s">
        <v>143</v>
      </c>
      <c r="F1052" t="s">
        <v>582</v>
      </c>
      <c r="G1052" t="str">
        <f t="shared" si="61"/>
        <v>Proportion of individuals who have a current loan with a SHG</v>
      </c>
      <c r="H1052" t="s">
        <v>587</v>
      </c>
      <c r="I1052" t="s">
        <v>580</v>
      </c>
      <c r="J1052" t="s">
        <v>91</v>
      </c>
      <c r="K1052" t="s">
        <v>116</v>
      </c>
      <c r="L1052" t="str">
        <f t="shared" si="62"/>
        <v>1.3 Males</v>
      </c>
      <c r="M1052" t="str">
        <f t="shared" si="58"/>
        <v>Proportion of individuals who have a current loan with a SHG (Among those who have ever borrowed from that SHG)</v>
      </c>
      <c r="N1052" t="s">
        <v>588</v>
      </c>
      <c r="O1052" s="19">
        <v>5.6939265151950275E-2</v>
      </c>
      <c r="P1052">
        <v>6.3905116814510715E-3</v>
      </c>
      <c r="Q1052" s="19">
        <v>4.440903538010138E-2</v>
      </c>
      <c r="R1052" s="19">
        <v>6.9469494923799169E-2</v>
      </c>
      <c r="S1052">
        <v>1247</v>
      </c>
      <c r="T1052" t="str">
        <f t="shared" si="59"/>
        <v>1</v>
      </c>
      <c r="V1052" s="32"/>
      <c r="W1052" s="32"/>
    </row>
    <row r="1053" spans="1:23" x14ac:dyDescent="0.25">
      <c r="A1053" t="s">
        <v>439</v>
      </c>
      <c r="B1053" t="str">
        <f t="shared" si="57"/>
        <v>Kenya</v>
      </c>
      <c r="C1053" t="s">
        <v>68</v>
      </c>
      <c r="D1053" t="str">
        <f t="shared" si="60"/>
        <v>FII</v>
      </c>
      <c r="E1053" t="s">
        <v>143</v>
      </c>
      <c r="F1053" t="s">
        <v>582</v>
      </c>
      <c r="G1053" t="str">
        <f t="shared" si="61"/>
        <v>Proportion of individuals who have a current loan with a SHG</v>
      </c>
      <c r="H1053" t="s">
        <v>587</v>
      </c>
      <c r="I1053" t="s">
        <v>580</v>
      </c>
      <c r="J1053" t="s">
        <v>91</v>
      </c>
      <c r="K1053" t="s">
        <v>115</v>
      </c>
      <c r="L1053" t="str">
        <f t="shared" si="62"/>
        <v>1.2 Females</v>
      </c>
      <c r="M1053" t="str">
        <f t="shared" si="58"/>
        <v>Proportion of individuals who have a current loan with a SHG (Among those who have ever borrowed from that SHG)</v>
      </c>
      <c r="N1053" t="s">
        <v>588</v>
      </c>
      <c r="O1053" s="19">
        <v>0.12090500495654745</v>
      </c>
      <c r="P1053">
        <v>7.9066819913556265E-3</v>
      </c>
      <c r="Q1053" s="19">
        <v>0.10540193618473204</v>
      </c>
      <c r="R1053" s="19">
        <v>0.13640807372836286</v>
      </c>
      <c r="S1053">
        <v>1753</v>
      </c>
      <c r="T1053" t="str">
        <f t="shared" si="59"/>
        <v>1</v>
      </c>
      <c r="V1053" s="32"/>
      <c r="W1053" s="32"/>
    </row>
    <row r="1054" spans="1:23" x14ac:dyDescent="0.25">
      <c r="A1054" t="s">
        <v>439</v>
      </c>
      <c r="B1054" t="str">
        <f t="shared" si="57"/>
        <v>Kenya</v>
      </c>
      <c r="C1054" t="s">
        <v>68</v>
      </c>
      <c r="D1054" t="str">
        <f t="shared" si="60"/>
        <v>FII</v>
      </c>
      <c r="E1054" t="s">
        <v>143</v>
      </c>
      <c r="F1054" t="s">
        <v>582</v>
      </c>
      <c r="G1054" t="str">
        <f t="shared" si="61"/>
        <v>Proportion of individuals who have a current loan with a SHG</v>
      </c>
      <c r="H1054" t="s">
        <v>587</v>
      </c>
      <c r="I1054" t="s">
        <v>580</v>
      </c>
      <c r="J1054" t="s">
        <v>91</v>
      </c>
      <c r="K1054" t="s">
        <v>135</v>
      </c>
      <c r="L1054" t="str">
        <f t="shared" si="62"/>
        <v>6.2 Urban individuals</v>
      </c>
      <c r="M1054" t="str">
        <f t="shared" si="58"/>
        <v>Proportion of individuals who have a current loan with a SHG (Among those who have ever borrowed from that SHG)</v>
      </c>
      <c r="N1054" t="s">
        <v>588</v>
      </c>
      <c r="O1054" s="19">
        <v>7.8875387551338119E-2</v>
      </c>
      <c r="P1054">
        <v>7.8577879161957544E-3</v>
      </c>
      <c r="Q1054" s="19">
        <v>6.3468188097470041E-2</v>
      </c>
      <c r="R1054" s="19">
        <v>9.4282587005206198E-2</v>
      </c>
      <c r="S1054">
        <v>1169</v>
      </c>
      <c r="T1054" t="str">
        <f t="shared" si="59"/>
        <v>1</v>
      </c>
      <c r="V1054" s="32"/>
      <c r="W1054" s="32"/>
    </row>
    <row r="1055" spans="1:23" x14ac:dyDescent="0.25">
      <c r="A1055" t="s">
        <v>439</v>
      </c>
      <c r="B1055" t="str">
        <f t="shared" si="57"/>
        <v>Kenya</v>
      </c>
      <c r="C1055" t="s">
        <v>68</v>
      </c>
      <c r="D1055" t="str">
        <f t="shared" si="60"/>
        <v>FII</v>
      </c>
      <c r="E1055" t="s">
        <v>143</v>
      </c>
      <c r="F1055" t="s">
        <v>582</v>
      </c>
      <c r="G1055" t="str">
        <f t="shared" si="61"/>
        <v>Proportion of individuals who have a current loan with a SHG</v>
      </c>
      <c r="H1055" t="s">
        <v>587</v>
      </c>
      <c r="I1055" t="s">
        <v>580</v>
      </c>
      <c r="J1055" t="s">
        <v>91</v>
      </c>
      <c r="K1055" t="s">
        <v>134</v>
      </c>
      <c r="L1055" t="str">
        <f t="shared" si="62"/>
        <v>6.1 Rural individuals</v>
      </c>
      <c r="M1055" t="str">
        <f t="shared" si="58"/>
        <v>Proportion of individuals who have a current loan with a SHG (Among those who have ever borrowed from that SHG)</v>
      </c>
      <c r="N1055" t="s">
        <v>588</v>
      </c>
      <c r="O1055" s="19">
        <v>9.5634836783228358E-2</v>
      </c>
      <c r="P1055">
        <v>6.7250935796870238E-3</v>
      </c>
      <c r="Q1055" s="19">
        <v>8.2448573774703507E-2</v>
      </c>
      <c r="R1055" s="19">
        <v>0.10882109979175321</v>
      </c>
      <c r="S1055">
        <v>1831</v>
      </c>
      <c r="T1055" t="str">
        <f t="shared" si="59"/>
        <v>1</v>
      </c>
      <c r="V1055" s="32"/>
      <c r="W1055" s="32"/>
    </row>
    <row r="1056" spans="1:23" x14ac:dyDescent="0.25">
      <c r="A1056" t="s">
        <v>439</v>
      </c>
      <c r="B1056" t="str">
        <f t="shared" si="57"/>
        <v>Kenya</v>
      </c>
      <c r="C1056" t="s">
        <v>68</v>
      </c>
      <c r="D1056" t="str">
        <f t="shared" si="60"/>
        <v>FII</v>
      </c>
      <c r="E1056" t="s">
        <v>143</v>
      </c>
      <c r="F1056" t="s">
        <v>582</v>
      </c>
      <c r="G1056" t="str">
        <f t="shared" si="61"/>
        <v>Proportion of individuals who have a current loan with a SHG</v>
      </c>
      <c r="H1056" t="s">
        <v>587</v>
      </c>
      <c r="I1056" t="s">
        <v>580</v>
      </c>
      <c r="J1056" t="s">
        <v>91</v>
      </c>
      <c r="K1056" t="s">
        <v>419</v>
      </c>
      <c r="L1056" t="str">
        <f t="shared" si="62"/>
        <v>7.1 Individuals in the two lowest PPI quintiles</v>
      </c>
      <c r="M1056" t="str">
        <f t="shared" si="58"/>
        <v>Proportion of individuals who have a current loan with a SHG (Among those who have ever borrowed from that SHG)</v>
      </c>
      <c r="N1056" t="s">
        <v>588</v>
      </c>
      <c r="O1056" s="19">
        <v>5.486592984356474E-2</v>
      </c>
      <c r="P1056">
        <v>9.5325589542708099E-3</v>
      </c>
      <c r="Q1056" s="19">
        <v>3.617491416833999E-2</v>
      </c>
      <c r="R1056" s="19">
        <v>7.3556945518789496E-2</v>
      </c>
      <c r="S1056">
        <v>578</v>
      </c>
      <c r="T1056" t="str">
        <f t="shared" si="59"/>
        <v>1</v>
      </c>
      <c r="V1056" s="32"/>
      <c r="W1056" s="32"/>
    </row>
    <row r="1057" spans="1:23" x14ac:dyDescent="0.25">
      <c r="A1057" t="s">
        <v>439</v>
      </c>
      <c r="B1057" t="str">
        <f t="shared" si="57"/>
        <v>Kenya</v>
      </c>
      <c r="C1057" t="s">
        <v>68</v>
      </c>
      <c r="D1057" t="str">
        <f t="shared" si="60"/>
        <v>FII</v>
      </c>
      <c r="E1057" t="s">
        <v>143</v>
      </c>
      <c r="F1057" t="s">
        <v>582</v>
      </c>
      <c r="G1057" t="str">
        <f t="shared" si="61"/>
        <v>Proportion of individuals who have a current loan with a SHG</v>
      </c>
      <c r="H1057" t="s">
        <v>587</v>
      </c>
      <c r="I1057" t="s">
        <v>580</v>
      </c>
      <c r="J1057" t="s">
        <v>91</v>
      </c>
      <c r="K1057" t="s">
        <v>420</v>
      </c>
      <c r="L1057" t="str">
        <f t="shared" si="62"/>
        <v>7.2 Individuals in the middle PPI quintile</v>
      </c>
      <c r="M1057" t="str">
        <f t="shared" si="58"/>
        <v>Proportion of individuals who have a current loan with a SHG (Among those who have ever borrowed from that SHG)</v>
      </c>
      <c r="N1057" t="s">
        <v>588</v>
      </c>
      <c r="O1057" s="19">
        <v>0.1024435828155361</v>
      </c>
      <c r="P1057">
        <v>1.0158001330553668E-2</v>
      </c>
      <c r="Q1057" s="19">
        <v>8.252622767415832E-2</v>
      </c>
      <c r="R1057" s="19">
        <v>0.12236093795691388</v>
      </c>
      <c r="S1057">
        <v>862</v>
      </c>
      <c r="T1057" t="str">
        <f t="shared" si="59"/>
        <v>1</v>
      </c>
      <c r="V1057" s="32"/>
      <c r="W1057" s="32"/>
    </row>
    <row r="1058" spans="1:23" x14ac:dyDescent="0.25">
      <c r="A1058" t="s">
        <v>439</v>
      </c>
      <c r="B1058" t="str">
        <f t="shared" si="57"/>
        <v>Kenya</v>
      </c>
      <c r="C1058" t="s">
        <v>68</v>
      </c>
      <c r="D1058" t="str">
        <f t="shared" si="60"/>
        <v>FII</v>
      </c>
      <c r="E1058" t="s">
        <v>143</v>
      </c>
      <c r="F1058" t="s">
        <v>582</v>
      </c>
      <c r="G1058" t="str">
        <f t="shared" si="61"/>
        <v>Proportion of individuals who have a current loan with a SHG</v>
      </c>
      <c r="H1058" t="s">
        <v>587</v>
      </c>
      <c r="I1058" t="s">
        <v>580</v>
      </c>
      <c r="J1058" t="s">
        <v>91</v>
      </c>
      <c r="K1058" t="s">
        <v>421</v>
      </c>
      <c r="L1058" t="str">
        <f t="shared" si="62"/>
        <v>7.3 Individuals in the two highest PPI quintiles</v>
      </c>
      <c r="M1058" t="str">
        <f t="shared" si="58"/>
        <v>Proportion of individuals who have a current loan with a SHG (Among those who have ever borrowed from that SHG)</v>
      </c>
      <c r="N1058" t="s">
        <v>588</v>
      </c>
      <c r="O1058" s="19">
        <v>9.5676083436107895E-2</v>
      </c>
      <c r="P1058">
        <v>7.354941138471612E-3</v>
      </c>
      <c r="Q1058" s="19">
        <v>8.1254843476407684E-2</v>
      </c>
      <c r="R1058" s="19">
        <v>0.11009732339580811</v>
      </c>
      <c r="S1058">
        <v>1560</v>
      </c>
      <c r="T1058" t="str">
        <f t="shared" si="59"/>
        <v>1</v>
      </c>
      <c r="V1058" s="32"/>
      <c r="W1058" s="32"/>
    </row>
    <row r="1059" spans="1:23" x14ac:dyDescent="0.25">
      <c r="A1059" t="s">
        <v>439</v>
      </c>
      <c r="B1059" t="str">
        <f t="shared" si="57"/>
        <v>Kenya</v>
      </c>
      <c r="C1059" t="s">
        <v>68</v>
      </c>
      <c r="D1059" t="str">
        <f t="shared" si="60"/>
        <v>FII</v>
      </c>
      <c r="E1059" t="s">
        <v>143</v>
      </c>
      <c r="F1059" t="s">
        <v>582</v>
      </c>
      <c r="G1059" t="str">
        <f t="shared" si="61"/>
        <v>Proportion of individuals who have a current loan with a SHG</v>
      </c>
      <c r="H1059" t="s">
        <v>587</v>
      </c>
      <c r="I1059" t="s">
        <v>580</v>
      </c>
      <c r="J1059" t="s">
        <v>91</v>
      </c>
      <c r="K1059" t="s">
        <v>128</v>
      </c>
      <c r="L1059" t="str">
        <f t="shared" si="62"/>
        <v>4.2 Individuals who do not use mobile money</v>
      </c>
      <c r="M1059" t="str">
        <f t="shared" si="58"/>
        <v>Proportion of individuals who have a current loan with a SHG (Among those who have ever borrowed from that SHG)</v>
      </c>
      <c r="N1059" t="s">
        <v>588</v>
      </c>
      <c r="O1059" s="19">
        <v>2.9200800258759246E-2</v>
      </c>
      <c r="P1059">
        <v>7.1709967438610489E-3</v>
      </c>
      <c r="Q1059" s="19">
        <v>1.5140230249229699E-2</v>
      </c>
      <c r="R1059" s="19">
        <v>4.3261370268288794E-2</v>
      </c>
      <c r="S1059">
        <v>541</v>
      </c>
      <c r="T1059" t="str">
        <f t="shared" si="59"/>
        <v>1</v>
      </c>
      <c r="V1059" s="32"/>
      <c r="W1059" s="32"/>
    </row>
    <row r="1060" spans="1:23" x14ac:dyDescent="0.25">
      <c r="A1060" t="s">
        <v>439</v>
      </c>
      <c r="B1060" t="str">
        <f t="shared" si="57"/>
        <v>Kenya</v>
      </c>
      <c r="C1060" t="s">
        <v>68</v>
      </c>
      <c r="D1060" t="str">
        <f t="shared" si="60"/>
        <v>FII</v>
      </c>
      <c r="E1060" t="s">
        <v>143</v>
      </c>
      <c r="F1060" t="s">
        <v>582</v>
      </c>
      <c r="G1060" t="str">
        <f t="shared" si="61"/>
        <v>Proportion of individuals who have a current loan with a SHG</v>
      </c>
      <c r="H1060" t="s">
        <v>587</v>
      </c>
      <c r="I1060" t="s">
        <v>580</v>
      </c>
      <c r="J1060" t="s">
        <v>91</v>
      </c>
      <c r="K1060" t="s">
        <v>127</v>
      </c>
      <c r="L1060" t="str">
        <f t="shared" si="62"/>
        <v>4.1 Individuals who use mobile money</v>
      </c>
      <c r="M1060" t="str">
        <f t="shared" si="58"/>
        <v>Proportion of individuals who have a current loan with a SHG (Among those who have ever borrowed from that SHG)</v>
      </c>
      <c r="N1060" t="s">
        <v>588</v>
      </c>
      <c r="O1060" s="19">
        <v>0.1036340708503911</v>
      </c>
      <c r="P1060">
        <v>6.0905695685991613E-3</v>
      </c>
      <c r="Q1060" s="19">
        <v>9.1691954171770271E-2</v>
      </c>
      <c r="R1060" s="19">
        <v>0.11557618752901193</v>
      </c>
      <c r="S1060">
        <v>2459</v>
      </c>
      <c r="T1060" t="str">
        <f t="shared" si="59"/>
        <v>1</v>
      </c>
      <c r="V1060" s="32"/>
      <c r="W1060" s="32"/>
    </row>
    <row r="1061" spans="1:23" x14ac:dyDescent="0.25">
      <c r="A1061" t="s">
        <v>439</v>
      </c>
      <c r="B1061" t="str">
        <f t="shared" si="57"/>
        <v>Kenya</v>
      </c>
      <c r="C1061" t="s">
        <v>68</v>
      </c>
      <c r="D1061" t="str">
        <f t="shared" si="60"/>
        <v>FII</v>
      </c>
      <c r="E1061" t="s">
        <v>143</v>
      </c>
      <c r="F1061" t="s">
        <v>582</v>
      </c>
      <c r="G1061" t="str">
        <f t="shared" si="61"/>
        <v>Proportion of individuals who have a current loan with a SHG</v>
      </c>
      <c r="H1061" t="s">
        <v>587</v>
      </c>
      <c r="I1061" t="s">
        <v>580</v>
      </c>
      <c r="J1061" t="s">
        <v>91</v>
      </c>
      <c r="K1061" t="s">
        <v>124</v>
      </c>
      <c r="L1061" t="str">
        <f t="shared" si="62"/>
        <v>3.2 Individuals who do not have access to a mobile phone</v>
      </c>
      <c r="M1061" t="str">
        <f t="shared" si="58"/>
        <v>Proportion of individuals who have a current loan with a SHG (Among those who have ever borrowed from that SHG)</v>
      </c>
      <c r="N1061" t="s">
        <v>588</v>
      </c>
      <c r="O1061" s="19">
        <v>1.5982867666867538E-2</v>
      </c>
      <c r="P1061">
        <v>8.0372867266639888E-3</v>
      </c>
      <c r="Q1061" s="19">
        <v>2.2371496558284618E-4</v>
      </c>
      <c r="R1061" s="19">
        <v>3.1742020368152227E-2</v>
      </c>
      <c r="S1061">
        <v>194</v>
      </c>
      <c r="T1061" t="str">
        <f t="shared" si="59"/>
        <v>1</v>
      </c>
      <c r="V1061" s="32"/>
      <c r="W1061" s="32"/>
    </row>
    <row r="1062" spans="1:23" x14ac:dyDescent="0.25">
      <c r="A1062" t="s">
        <v>439</v>
      </c>
      <c r="B1062" t="str">
        <f t="shared" si="57"/>
        <v>Kenya</v>
      </c>
      <c r="C1062" t="s">
        <v>68</v>
      </c>
      <c r="D1062" t="str">
        <f t="shared" si="60"/>
        <v>FII</v>
      </c>
      <c r="E1062" t="s">
        <v>143</v>
      </c>
      <c r="F1062" t="s">
        <v>582</v>
      </c>
      <c r="G1062" t="str">
        <f t="shared" si="61"/>
        <v>Proportion of individuals who have a current loan with a SHG</v>
      </c>
      <c r="H1062" t="s">
        <v>587</v>
      </c>
      <c r="I1062" t="s">
        <v>580</v>
      </c>
      <c r="J1062" t="s">
        <v>91</v>
      </c>
      <c r="K1062" t="s">
        <v>123</v>
      </c>
      <c r="L1062" t="str">
        <f t="shared" si="62"/>
        <v>3.1 Individuals who have access to a mobile phone</v>
      </c>
      <c r="M1062" t="str">
        <f t="shared" si="58"/>
        <v>Proportion of individuals who have a current loan with a SHG (Among those who have ever borrowed from that SHG)</v>
      </c>
      <c r="N1062" t="s">
        <v>588</v>
      </c>
      <c r="O1062" s="19">
        <v>9.5039269230779252E-2</v>
      </c>
      <c r="P1062">
        <v>5.4837730311230069E-3</v>
      </c>
      <c r="Q1062" s="19">
        <v>8.4286932090690159E-2</v>
      </c>
      <c r="R1062" s="19">
        <v>0.10579160637086835</v>
      </c>
      <c r="S1062">
        <v>2806</v>
      </c>
      <c r="T1062" t="str">
        <f t="shared" si="59"/>
        <v>1</v>
      </c>
      <c r="V1062" s="32"/>
      <c r="W1062" s="32"/>
    </row>
    <row r="1063" spans="1:23" x14ac:dyDescent="0.25">
      <c r="A1063" t="s">
        <v>439</v>
      </c>
      <c r="B1063" t="str">
        <f t="shared" si="57"/>
        <v>Kenya</v>
      </c>
      <c r="C1063" t="s">
        <v>68</v>
      </c>
      <c r="D1063" t="str">
        <f t="shared" si="60"/>
        <v>FII</v>
      </c>
      <c r="E1063" t="s">
        <v>143</v>
      </c>
      <c r="F1063" t="s">
        <v>582</v>
      </c>
      <c r="G1063" t="str">
        <f t="shared" si="61"/>
        <v>Proportion of individuals who have a current loan with a SHG</v>
      </c>
      <c r="H1063" t="s">
        <v>587</v>
      </c>
      <c r="I1063" t="s">
        <v>580</v>
      </c>
      <c r="J1063" t="s">
        <v>91</v>
      </c>
      <c r="K1063" t="s">
        <v>132</v>
      </c>
      <c r="L1063" t="str">
        <f t="shared" si="62"/>
        <v>5.2 Individuals without a formal ID</v>
      </c>
      <c r="M1063" t="str">
        <f t="shared" si="58"/>
        <v>Proportion of individuals who have a current loan with a SHG (Among those who have ever borrowed from that SHG)</v>
      </c>
      <c r="N1063" t="s">
        <v>588</v>
      </c>
      <c r="O1063" s="19">
        <v>3.042525584978573E-2</v>
      </c>
      <c r="P1063">
        <v>1.1477891668420876E-2</v>
      </c>
      <c r="Q1063" s="19">
        <v>7.9199187076671243E-3</v>
      </c>
      <c r="R1063" s="19">
        <v>5.2930592991904335E-2</v>
      </c>
      <c r="S1063">
        <v>217</v>
      </c>
      <c r="T1063" t="str">
        <f t="shared" si="59"/>
        <v>1</v>
      </c>
      <c r="V1063" s="32"/>
      <c r="W1063" s="32"/>
    </row>
    <row r="1064" spans="1:23" x14ac:dyDescent="0.25">
      <c r="A1064" t="s">
        <v>439</v>
      </c>
      <c r="B1064" t="str">
        <f t="shared" si="57"/>
        <v>Kenya</v>
      </c>
      <c r="C1064" t="s">
        <v>68</v>
      </c>
      <c r="D1064" t="str">
        <f t="shared" si="60"/>
        <v>FII</v>
      </c>
      <c r="E1064" t="s">
        <v>143</v>
      </c>
      <c r="F1064" t="s">
        <v>582</v>
      </c>
      <c r="G1064" t="str">
        <f t="shared" si="61"/>
        <v>Proportion of individuals who have a current loan with a SHG</v>
      </c>
      <c r="H1064" t="s">
        <v>587</v>
      </c>
      <c r="I1064" t="s">
        <v>580</v>
      </c>
      <c r="J1064" t="s">
        <v>91</v>
      </c>
      <c r="K1064" t="s">
        <v>131</v>
      </c>
      <c r="L1064" t="str">
        <f t="shared" si="62"/>
        <v>5.1 Individuals with a formal ID</v>
      </c>
      <c r="M1064" t="str">
        <f t="shared" si="58"/>
        <v>Proportion of individuals who have a current loan with a SHG (Among those who have ever borrowed from that SHG)</v>
      </c>
      <c r="N1064" t="s">
        <v>588</v>
      </c>
      <c r="O1064" s="19">
        <v>9.4465205184159781E-2</v>
      </c>
      <c r="P1064">
        <v>5.4827874329082963E-3</v>
      </c>
      <c r="Q1064" s="19">
        <v>8.3714800561012784E-2</v>
      </c>
      <c r="R1064" s="19">
        <v>0.10521560980730678</v>
      </c>
      <c r="S1064">
        <v>2783</v>
      </c>
      <c r="T1064" t="str">
        <f t="shared" si="59"/>
        <v>1</v>
      </c>
      <c r="V1064" s="32"/>
      <c r="W1064" s="32"/>
    </row>
    <row r="1065" spans="1:23" x14ac:dyDescent="0.25">
      <c r="A1065" t="s">
        <v>439</v>
      </c>
      <c r="B1065" t="str">
        <f t="shared" si="57"/>
        <v>Kenya</v>
      </c>
      <c r="C1065" t="s">
        <v>68</v>
      </c>
      <c r="D1065" t="str">
        <f t="shared" si="60"/>
        <v>FII</v>
      </c>
      <c r="E1065" t="s">
        <v>143</v>
      </c>
      <c r="F1065" t="s">
        <v>582</v>
      </c>
      <c r="G1065" t="str">
        <f t="shared" si="61"/>
        <v>Proportion of individuals who have a current loan with a SHG</v>
      </c>
      <c r="H1065" t="s">
        <v>587</v>
      </c>
      <c r="I1065" t="s">
        <v>580</v>
      </c>
      <c r="J1065" t="s">
        <v>91</v>
      </c>
      <c r="K1065" t="s">
        <v>121</v>
      </c>
      <c r="L1065" t="str">
        <f t="shared" si="62"/>
        <v>2.2 Individuals who do not have a bank account</v>
      </c>
      <c r="M1065" t="str">
        <f t="shared" si="58"/>
        <v>Proportion of individuals who have a current loan with a SHG (Among those who have ever borrowed from that SHG)</v>
      </c>
      <c r="N1065" t="s">
        <v>588</v>
      </c>
      <c r="O1065" s="19">
        <v>7.4246050393800306E-2</v>
      </c>
      <c r="P1065">
        <v>5.5738061561102408E-3</v>
      </c>
      <c r="Q1065" s="19">
        <v>6.3317180324987815E-2</v>
      </c>
      <c r="R1065" s="19">
        <v>8.5174920462612796E-2</v>
      </c>
      <c r="S1065">
        <v>2112</v>
      </c>
      <c r="T1065" t="str">
        <f t="shared" si="59"/>
        <v>1</v>
      </c>
      <c r="V1065" s="32"/>
      <c r="W1065" s="32"/>
    </row>
    <row r="1066" spans="1:23" x14ac:dyDescent="0.25">
      <c r="A1066" t="s">
        <v>439</v>
      </c>
      <c r="B1066" t="str">
        <f t="shared" si="57"/>
        <v>Kenya</v>
      </c>
      <c r="C1066" t="s">
        <v>68</v>
      </c>
      <c r="D1066" t="str">
        <f t="shared" si="60"/>
        <v>FII</v>
      </c>
      <c r="E1066" t="s">
        <v>143</v>
      </c>
      <c r="F1066" t="s">
        <v>582</v>
      </c>
      <c r="G1066" t="str">
        <f t="shared" si="61"/>
        <v>Proportion of individuals who have a current loan with a SHG</v>
      </c>
      <c r="H1066" t="s">
        <v>587</v>
      </c>
      <c r="I1066" t="s">
        <v>580</v>
      </c>
      <c r="J1066" t="s">
        <v>91</v>
      </c>
      <c r="K1066" t="s">
        <v>120</v>
      </c>
      <c r="L1066" t="str">
        <f t="shared" si="62"/>
        <v>2.1 Individuals who have a bank account</v>
      </c>
      <c r="M1066" t="str">
        <f t="shared" si="58"/>
        <v>Proportion of individuals who have a current loan with a SHG (Among those who have ever borrowed from that SHG)</v>
      </c>
      <c r="N1066" t="s">
        <v>588</v>
      </c>
      <c r="O1066" s="19">
        <v>0.12638697291590636</v>
      </c>
      <c r="P1066">
        <v>1.1180293292333119E-2</v>
      </c>
      <c r="Q1066" s="19">
        <v>0.10446515337268869</v>
      </c>
      <c r="R1066" s="19">
        <v>0.14830879245912404</v>
      </c>
      <c r="S1066">
        <v>888</v>
      </c>
      <c r="T1066" t="str">
        <f t="shared" si="59"/>
        <v>1</v>
      </c>
      <c r="V1066" s="32"/>
      <c r="W1066" s="32"/>
    </row>
    <row r="1067" spans="1:23" x14ac:dyDescent="0.25">
      <c r="A1067" t="s">
        <v>439</v>
      </c>
      <c r="B1067" t="str">
        <f t="shared" si="57"/>
        <v>Kenya</v>
      </c>
      <c r="C1067" t="s">
        <v>68</v>
      </c>
      <c r="D1067" t="str">
        <f t="shared" si="60"/>
        <v>FII</v>
      </c>
      <c r="E1067" t="s">
        <v>143</v>
      </c>
      <c r="F1067" t="s">
        <v>582</v>
      </c>
      <c r="G1067" t="str">
        <f t="shared" si="61"/>
        <v>Proportion of individuals who have a current loan with a SHG</v>
      </c>
      <c r="H1067" t="s">
        <v>775</v>
      </c>
      <c r="I1067" t="s">
        <v>740</v>
      </c>
      <c r="J1067" t="s">
        <v>91</v>
      </c>
      <c r="K1067" t="s">
        <v>116</v>
      </c>
      <c r="L1067" t="str">
        <f t="shared" si="62"/>
        <v>1.3 Males</v>
      </c>
      <c r="M1067" t="str">
        <f t="shared" si="58"/>
        <v>Proportion of individuals who have a current loan with a SHG (Among those who have ever borrowed from that SHG)</v>
      </c>
      <c r="N1067" t="s">
        <v>190</v>
      </c>
      <c r="O1067" s="19">
        <v>9.9859560536882219E-2</v>
      </c>
      <c r="P1067">
        <v>8.2333070096198176E-3</v>
      </c>
      <c r="Q1067" s="19">
        <v>8.3716060023119751E-2</v>
      </c>
      <c r="R1067" s="19">
        <v>0.11600306105064469</v>
      </c>
      <c r="S1067">
        <v>1247</v>
      </c>
      <c r="T1067" t="str">
        <f t="shared" si="59"/>
        <v>1</v>
      </c>
      <c r="V1067" s="32"/>
      <c r="W1067" s="32"/>
    </row>
    <row r="1068" spans="1:23" x14ac:dyDescent="0.25">
      <c r="A1068" t="s">
        <v>439</v>
      </c>
      <c r="B1068" t="str">
        <f t="shared" si="57"/>
        <v>Kenya</v>
      </c>
      <c r="C1068" t="s">
        <v>68</v>
      </c>
      <c r="D1068" t="str">
        <f t="shared" si="60"/>
        <v>FII</v>
      </c>
      <c r="E1068" t="s">
        <v>143</v>
      </c>
      <c r="F1068" t="s">
        <v>582</v>
      </c>
      <c r="G1068" t="str">
        <f t="shared" si="61"/>
        <v>Proportion of individuals who have a current loan with a SHG</v>
      </c>
      <c r="H1068" t="s">
        <v>775</v>
      </c>
      <c r="I1068" t="s">
        <v>740</v>
      </c>
      <c r="J1068" t="s">
        <v>91</v>
      </c>
      <c r="K1068" t="s">
        <v>115</v>
      </c>
      <c r="L1068" t="str">
        <f t="shared" si="62"/>
        <v>1.2 Females</v>
      </c>
      <c r="M1068" t="str">
        <f t="shared" si="58"/>
        <v>Proportion of individuals who have a current loan with a SHG (Among those who have ever borrowed from that SHG)</v>
      </c>
      <c r="N1068" t="s">
        <v>190</v>
      </c>
      <c r="O1068" s="19">
        <v>0.14484689556114003</v>
      </c>
      <c r="P1068">
        <v>8.5435337008465066E-3</v>
      </c>
      <c r="Q1068" s="19">
        <v>0.12809511641239538</v>
      </c>
      <c r="R1068" s="19">
        <v>0.16159867470988468</v>
      </c>
      <c r="S1068">
        <v>1753</v>
      </c>
      <c r="T1068" t="str">
        <f t="shared" si="59"/>
        <v>1</v>
      </c>
      <c r="V1068" s="32"/>
      <c r="W1068" s="32"/>
    </row>
    <row r="1069" spans="1:23" x14ac:dyDescent="0.25">
      <c r="A1069" t="s">
        <v>439</v>
      </c>
      <c r="B1069" t="str">
        <f t="shared" si="57"/>
        <v>Kenya</v>
      </c>
      <c r="C1069" t="s">
        <v>68</v>
      </c>
      <c r="D1069" t="str">
        <f t="shared" si="60"/>
        <v>FII</v>
      </c>
      <c r="E1069" t="s">
        <v>143</v>
      </c>
      <c r="F1069" t="s">
        <v>582</v>
      </c>
      <c r="G1069" t="str">
        <f t="shared" si="61"/>
        <v>Proportion of individuals who have a current loan with a SHG</v>
      </c>
      <c r="H1069" t="s">
        <v>775</v>
      </c>
      <c r="I1069" t="s">
        <v>740</v>
      </c>
      <c r="J1069" t="s">
        <v>91</v>
      </c>
      <c r="K1069" t="s">
        <v>135</v>
      </c>
      <c r="L1069" t="str">
        <f t="shared" si="62"/>
        <v>6.2 Urban individuals</v>
      </c>
      <c r="M1069" t="str">
        <f t="shared" si="58"/>
        <v>Proportion of individuals who have a current loan with a SHG (Among those who have ever borrowed from that SHG)</v>
      </c>
      <c r="N1069" t="s">
        <v>190</v>
      </c>
      <c r="O1069" s="19">
        <v>0.11425692190597497</v>
      </c>
      <c r="P1069">
        <v>9.4782628886242275E-3</v>
      </c>
      <c r="Q1069" s="19">
        <v>9.567236753027869E-2</v>
      </c>
      <c r="R1069" s="19">
        <v>0.13284147628167126</v>
      </c>
      <c r="S1069">
        <v>1169</v>
      </c>
      <c r="T1069" t="str">
        <f t="shared" si="59"/>
        <v>1</v>
      </c>
      <c r="V1069" s="32"/>
      <c r="W1069" s="32"/>
    </row>
    <row r="1070" spans="1:23" x14ac:dyDescent="0.25">
      <c r="A1070" t="s">
        <v>439</v>
      </c>
      <c r="B1070" t="str">
        <f t="shared" si="57"/>
        <v>Kenya</v>
      </c>
      <c r="C1070" t="s">
        <v>68</v>
      </c>
      <c r="D1070" t="str">
        <f t="shared" si="60"/>
        <v>FII</v>
      </c>
      <c r="E1070" t="s">
        <v>143</v>
      </c>
      <c r="F1070" t="s">
        <v>582</v>
      </c>
      <c r="G1070" t="str">
        <f t="shared" si="61"/>
        <v>Proportion of individuals who have a current loan with a SHG</v>
      </c>
      <c r="H1070" t="s">
        <v>775</v>
      </c>
      <c r="I1070" t="s">
        <v>740</v>
      </c>
      <c r="J1070" t="s">
        <v>91</v>
      </c>
      <c r="K1070" t="s">
        <v>134</v>
      </c>
      <c r="L1070" t="str">
        <f t="shared" si="62"/>
        <v>6.1 Rural individuals</v>
      </c>
      <c r="M1070" t="str">
        <f t="shared" si="58"/>
        <v>Proportion of individuals who have a current loan with a SHG (Among those who have ever borrowed from that SHG)</v>
      </c>
      <c r="N1070" t="s">
        <v>190</v>
      </c>
      <c r="O1070" s="19">
        <v>0.12765876346631327</v>
      </c>
      <c r="P1070">
        <v>7.6450229252180328E-3</v>
      </c>
      <c r="Q1070" s="19">
        <v>0.11266874410024544</v>
      </c>
      <c r="R1070" s="19">
        <v>0.14264878283238111</v>
      </c>
      <c r="S1070">
        <v>1831</v>
      </c>
      <c r="T1070" t="str">
        <f t="shared" si="59"/>
        <v>1</v>
      </c>
      <c r="V1070" s="32"/>
      <c r="W1070" s="32"/>
    </row>
    <row r="1071" spans="1:23" x14ac:dyDescent="0.25">
      <c r="A1071" t="s">
        <v>439</v>
      </c>
      <c r="B1071" t="str">
        <f t="shared" si="57"/>
        <v>Kenya</v>
      </c>
      <c r="C1071" t="s">
        <v>68</v>
      </c>
      <c r="D1071" t="str">
        <f t="shared" si="60"/>
        <v>FII</v>
      </c>
      <c r="E1071" t="s">
        <v>143</v>
      </c>
      <c r="F1071" t="s">
        <v>582</v>
      </c>
      <c r="G1071" t="str">
        <f t="shared" si="61"/>
        <v>Proportion of individuals who have a current loan with a SHG</v>
      </c>
      <c r="H1071" t="s">
        <v>775</v>
      </c>
      <c r="I1071" t="s">
        <v>740</v>
      </c>
      <c r="J1071" t="s">
        <v>91</v>
      </c>
      <c r="K1071" t="s">
        <v>419</v>
      </c>
      <c r="L1071" t="str">
        <f t="shared" si="62"/>
        <v>7.1 Individuals in the two lowest PPI quintiles</v>
      </c>
      <c r="M1071" t="str">
        <f t="shared" si="58"/>
        <v>Proportion of individuals who have a current loan with a SHG (Among those who have ever borrowed from that SHG)</v>
      </c>
      <c r="N1071" t="s">
        <v>190</v>
      </c>
      <c r="O1071" s="19">
        <v>7.3648670358465659E-2</v>
      </c>
      <c r="P1071">
        <v>1.0834488625848309E-2</v>
      </c>
      <c r="Q1071" s="19">
        <v>5.2404889154464104E-2</v>
      </c>
      <c r="R1071" s="19">
        <v>9.4892451562467214E-2</v>
      </c>
      <c r="S1071">
        <v>578</v>
      </c>
      <c r="T1071" t="str">
        <f t="shared" si="59"/>
        <v>1</v>
      </c>
      <c r="V1071" s="32"/>
      <c r="W1071" s="32"/>
    </row>
    <row r="1072" spans="1:23" x14ac:dyDescent="0.25">
      <c r="A1072" t="s">
        <v>439</v>
      </c>
      <c r="B1072" t="str">
        <f t="shared" si="57"/>
        <v>Kenya</v>
      </c>
      <c r="C1072" t="s">
        <v>68</v>
      </c>
      <c r="D1072" t="str">
        <f t="shared" si="60"/>
        <v>FII</v>
      </c>
      <c r="E1072" t="s">
        <v>143</v>
      </c>
      <c r="F1072" t="s">
        <v>582</v>
      </c>
      <c r="G1072" t="str">
        <f t="shared" si="61"/>
        <v>Proportion of individuals who have a current loan with a SHG</v>
      </c>
      <c r="H1072" t="s">
        <v>775</v>
      </c>
      <c r="I1072" t="s">
        <v>740</v>
      </c>
      <c r="J1072" t="s">
        <v>91</v>
      </c>
      <c r="K1072" t="s">
        <v>420</v>
      </c>
      <c r="L1072" t="str">
        <f t="shared" si="62"/>
        <v>7.2 Individuals in the middle PPI quintile</v>
      </c>
      <c r="M1072" t="str">
        <f t="shared" si="58"/>
        <v>Proportion of individuals who have a current loan with a SHG (Among those who have ever borrowed from that SHG)</v>
      </c>
      <c r="N1072" t="s">
        <v>190</v>
      </c>
      <c r="O1072" s="19">
        <v>0.12212455196570443</v>
      </c>
      <c r="P1072">
        <v>1.0996889735694652E-2</v>
      </c>
      <c r="Q1072" s="19">
        <v>0.10056234192172681</v>
      </c>
      <c r="R1072" s="19">
        <v>0.14368676200968206</v>
      </c>
      <c r="S1072">
        <v>862</v>
      </c>
      <c r="T1072" t="str">
        <f t="shared" si="59"/>
        <v>1</v>
      </c>
      <c r="V1072" s="32"/>
      <c r="W1072" s="32"/>
    </row>
    <row r="1073" spans="1:23" x14ac:dyDescent="0.25">
      <c r="A1073" t="s">
        <v>439</v>
      </c>
      <c r="B1073" t="str">
        <f t="shared" si="57"/>
        <v>Kenya</v>
      </c>
      <c r="C1073" t="s">
        <v>68</v>
      </c>
      <c r="D1073" t="str">
        <f t="shared" si="60"/>
        <v>FII</v>
      </c>
      <c r="E1073" t="s">
        <v>143</v>
      </c>
      <c r="F1073" t="s">
        <v>582</v>
      </c>
      <c r="G1073" t="str">
        <f t="shared" si="61"/>
        <v>Proportion of individuals who have a current loan with a SHG</v>
      </c>
      <c r="H1073" t="s">
        <v>775</v>
      </c>
      <c r="I1073" t="s">
        <v>740</v>
      </c>
      <c r="J1073" t="s">
        <v>91</v>
      </c>
      <c r="K1073" t="s">
        <v>421</v>
      </c>
      <c r="L1073" t="str">
        <f t="shared" si="62"/>
        <v>7.3 Individuals in the two highest PPI quintiles</v>
      </c>
      <c r="M1073" t="str">
        <f t="shared" si="58"/>
        <v>Proportion of individuals who have a current loan with a SHG (Among those who have ever borrowed from that SHG)</v>
      </c>
      <c r="N1073" t="s">
        <v>190</v>
      </c>
      <c r="O1073" s="19">
        <v>0.14182264876412404</v>
      </c>
      <c r="P1073">
        <v>8.8334532221336741E-3</v>
      </c>
      <c r="Q1073" s="19">
        <v>0.1245024083718741</v>
      </c>
      <c r="R1073" s="19">
        <v>0.15914288915637398</v>
      </c>
      <c r="S1073">
        <v>1560</v>
      </c>
      <c r="T1073" t="str">
        <f t="shared" si="59"/>
        <v>1</v>
      </c>
      <c r="V1073" s="32"/>
      <c r="W1073" s="32"/>
    </row>
    <row r="1074" spans="1:23" x14ac:dyDescent="0.25">
      <c r="A1074" t="s">
        <v>439</v>
      </c>
      <c r="B1074" t="str">
        <f t="shared" si="57"/>
        <v>Kenya</v>
      </c>
      <c r="C1074" t="s">
        <v>68</v>
      </c>
      <c r="D1074" t="str">
        <f t="shared" si="60"/>
        <v>FII</v>
      </c>
      <c r="E1074" t="s">
        <v>143</v>
      </c>
      <c r="F1074" t="s">
        <v>582</v>
      </c>
      <c r="G1074" t="str">
        <f t="shared" si="61"/>
        <v>Proportion of individuals who have a current loan with a SHG</v>
      </c>
      <c r="H1074" t="s">
        <v>775</v>
      </c>
      <c r="I1074" t="s">
        <v>740</v>
      </c>
      <c r="J1074" t="s">
        <v>91</v>
      </c>
      <c r="K1074" t="s">
        <v>128</v>
      </c>
      <c r="L1074" t="str">
        <f t="shared" si="62"/>
        <v>4.2 Individuals who do not use mobile money</v>
      </c>
      <c r="M1074" t="str">
        <f t="shared" si="58"/>
        <v>Proportion of individuals who have a current loan with a SHG (Among those who have ever borrowed from that SHG)</v>
      </c>
      <c r="N1074" t="s">
        <v>190</v>
      </c>
      <c r="O1074" s="19">
        <v>4.2667951953356903E-2</v>
      </c>
      <c r="P1074">
        <v>8.5489163115762632E-3</v>
      </c>
      <c r="Q1074" s="19">
        <v>2.590561882199266E-2</v>
      </c>
      <c r="R1074" s="19">
        <v>5.9430285084721146E-2</v>
      </c>
      <c r="S1074">
        <v>541</v>
      </c>
      <c r="T1074" t="str">
        <f t="shared" si="59"/>
        <v>1</v>
      </c>
      <c r="V1074" s="32"/>
      <c r="W1074" s="32"/>
    </row>
    <row r="1075" spans="1:23" x14ac:dyDescent="0.25">
      <c r="A1075" t="s">
        <v>439</v>
      </c>
      <c r="B1075" t="str">
        <f t="shared" si="57"/>
        <v>Kenya</v>
      </c>
      <c r="C1075" t="s">
        <v>68</v>
      </c>
      <c r="D1075" t="str">
        <f t="shared" si="60"/>
        <v>FII</v>
      </c>
      <c r="E1075" t="s">
        <v>143</v>
      </c>
      <c r="F1075" t="s">
        <v>582</v>
      </c>
      <c r="G1075" t="str">
        <f t="shared" si="61"/>
        <v>Proportion of individuals who have a current loan with a SHG</v>
      </c>
      <c r="H1075" t="s">
        <v>775</v>
      </c>
      <c r="I1075" t="s">
        <v>740</v>
      </c>
      <c r="J1075" t="s">
        <v>91</v>
      </c>
      <c r="K1075" t="s">
        <v>127</v>
      </c>
      <c r="L1075" t="str">
        <f t="shared" si="62"/>
        <v>4.1 Individuals who use mobile money</v>
      </c>
      <c r="M1075" t="str">
        <f t="shared" si="58"/>
        <v>Proportion of individuals who have a current loan with a SHG (Among those who have ever borrowed from that SHG)</v>
      </c>
      <c r="N1075" t="s">
        <v>190</v>
      </c>
      <c r="O1075" s="19">
        <v>0.14147983032794265</v>
      </c>
      <c r="P1075">
        <v>7.0225335203485499E-3</v>
      </c>
      <c r="Q1075" s="19">
        <v>0.1277103603736216</v>
      </c>
      <c r="R1075" s="19">
        <v>0.15524930028226369</v>
      </c>
      <c r="S1075">
        <v>2459</v>
      </c>
      <c r="T1075" t="str">
        <f t="shared" si="59"/>
        <v>1</v>
      </c>
      <c r="V1075" s="32"/>
      <c r="W1075" s="32"/>
    </row>
    <row r="1076" spans="1:23" x14ac:dyDescent="0.25">
      <c r="A1076" t="s">
        <v>439</v>
      </c>
      <c r="B1076" t="str">
        <f t="shared" si="57"/>
        <v>Kenya</v>
      </c>
      <c r="C1076" t="s">
        <v>68</v>
      </c>
      <c r="D1076" t="str">
        <f t="shared" si="60"/>
        <v>FII</v>
      </c>
      <c r="E1076" t="s">
        <v>143</v>
      </c>
      <c r="F1076" t="s">
        <v>582</v>
      </c>
      <c r="G1076" t="str">
        <f t="shared" si="61"/>
        <v>Proportion of individuals who have a current loan with a SHG</v>
      </c>
      <c r="H1076" t="s">
        <v>775</v>
      </c>
      <c r="I1076" t="s">
        <v>740</v>
      </c>
      <c r="J1076" t="s">
        <v>91</v>
      </c>
      <c r="K1076" t="s">
        <v>124</v>
      </c>
      <c r="L1076" t="str">
        <f t="shared" si="62"/>
        <v>3.2 Individuals who do not have access to a mobile phone</v>
      </c>
      <c r="M1076" t="str">
        <f t="shared" si="58"/>
        <v>Proportion of individuals who have a current loan with a SHG (Among those who have ever borrowed from that SHG)</v>
      </c>
      <c r="N1076" t="s">
        <v>190</v>
      </c>
      <c r="O1076" s="19">
        <v>1.5982867666867538E-2</v>
      </c>
      <c r="P1076">
        <v>8.0372867266639888E-3</v>
      </c>
      <c r="Q1076" s="19">
        <v>2.2371496558284618E-4</v>
      </c>
      <c r="R1076" s="19">
        <v>3.1742020368152227E-2</v>
      </c>
      <c r="S1076">
        <v>194</v>
      </c>
      <c r="T1076" t="str">
        <f t="shared" si="59"/>
        <v>1</v>
      </c>
      <c r="V1076" s="32"/>
      <c r="W1076" s="32"/>
    </row>
    <row r="1077" spans="1:23" x14ac:dyDescent="0.25">
      <c r="A1077" t="s">
        <v>439</v>
      </c>
      <c r="B1077" t="str">
        <f t="shared" si="57"/>
        <v>Kenya</v>
      </c>
      <c r="C1077" t="s">
        <v>68</v>
      </c>
      <c r="D1077" t="str">
        <f t="shared" si="60"/>
        <v>FII</v>
      </c>
      <c r="E1077" t="s">
        <v>143</v>
      </c>
      <c r="F1077" t="s">
        <v>582</v>
      </c>
      <c r="G1077" t="str">
        <f t="shared" si="61"/>
        <v>Proportion of individuals who have a current loan with a SHG</v>
      </c>
      <c r="H1077" t="s">
        <v>775</v>
      </c>
      <c r="I1077" t="s">
        <v>740</v>
      </c>
      <c r="J1077" t="s">
        <v>91</v>
      </c>
      <c r="K1077" t="s">
        <v>123</v>
      </c>
      <c r="L1077" t="str">
        <f t="shared" si="62"/>
        <v>3.1 Individuals who have access to a mobile phone</v>
      </c>
      <c r="M1077" t="str">
        <f t="shared" si="58"/>
        <v>Proportion of individuals who have a current loan with a SHG (Among those who have ever borrowed from that SHG)</v>
      </c>
      <c r="N1077" t="s">
        <v>190</v>
      </c>
      <c r="O1077" s="19">
        <v>0.13074932554865668</v>
      </c>
      <c r="P1077">
        <v>6.3506108412803176E-3</v>
      </c>
      <c r="Q1077" s="19">
        <v>0.11829733156141335</v>
      </c>
      <c r="R1077" s="19">
        <v>0.14320131953590001</v>
      </c>
      <c r="S1077">
        <v>2806</v>
      </c>
      <c r="T1077" t="str">
        <f t="shared" si="59"/>
        <v>1</v>
      </c>
      <c r="V1077" s="32"/>
      <c r="W1077" s="32"/>
    </row>
    <row r="1078" spans="1:23" x14ac:dyDescent="0.25">
      <c r="A1078" t="s">
        <v>439</v>
      </c>
      <c r="B1078" t="str">
        <f t="shared" si="57"/>
        <v>Kenya</v>
      </c>
      <c r="C1078" t="s">
        <v>68</v>
      </c>
      <c r="D1078" t="str">
        <f t="shared" si="60"/>
        <v>FII</v>
      </c>
      <c r="E1078" t="s">
        <v>143</v>
      </c>
      <c r="F1078" t="s">
        <v>582</v>
      </c>
      <c r="G1078" t="str">
        <f t="shared" si="61"/>
        <v>Proportion of individuals who have a current loan with a SHG</v>
      </c>
      <c r="H1078" t="s">
        <v>775</v>
      </c>
      <c r="I1078" t="s">
        <v>740</v>
      </c>
      <c r="J1078" t="s">
        <v>91</v>
      </c>
      <c r="K1078" t="s">
        <v>132</v>
      </c>
      <c r="L1078" t="str">
        <f t="shared" si="62"/>
        <v>5.2 Individuals without a formal ID</v>
      </c>
      <c r="M1078" t="str">
        <f t="shared" si="58"/>
        <v>Proportion of individuals who have a current loan with a SHG (Among those who have ever borrowed from that SHG)</v>
      </c>
      <c r="N1078" t="s">
        <v>190</v>
      </c>
      <c r="O1078" s="19">
        <v>3.7057691494403362E-2</v>
      </c>
      <c r="P1078">
        <v>1.2350812846719409E-2</v>
      </c>
      <c r="Q1078" s="19">
        <v>1.2840769508688937E-2</v>
      </c>
      <c r="R1078" s="19">
        <v>6.1274613480117784E-2</v>
      </c>
      <c r="S1078">
        <v>217</v>
      </c>
      <c r="T1078" t="str">
        <f t="shared" si="59"/>
        <v>1</v>
      </c>
      <c r="V1078" s="32"/>
      <c r="W1078" s="32"/>
    </row>
    <row r="1079" spans="1:23" x14ac:dyDescent="0.25">
      <c r="A1079" t="s">
        <v>439</v>
      </c>
      <c r="B1079" t="str">
        <f t="shared" si="57"/>
        <v>Kenya</v>
      </c>
      <c r="C1079" t="s">
        <v>68</v>
      </c>
      <c r="D1079" t="str">
        <f t="shared" si="60"/>
        <v>FII</v>
      </c>
      <c r="E1079" t="s">
        <v>143</v>
      </c>
      <c r="F1079" t="s">
        <v>582</v>
      </c>
      <c r="G1079" t="str">
        <f t="shared" si="61"/>
        <v>Proportion of individuals who have a current loan with a SHG</v>
      </c>
      <c r="H1079" t="s">
        <v>775</v>
      </c>
      <c r="I1079" t="s">
        <v>740</v>
      </c>
      <c r="J1079" t="s">
        <v>91</v>
      </c>
      <c r="K1079" t="s">
        <v>131</v>
      </c>
      <c r="L1079" t="str">
        <f t="shared" si="62"/>
        <v>5.1 Individuals with a formal ID</v>
      </c>
      <c r="M1079" t="str">
        <f t="shared" si="58"/>
        <v>Proportion of individuals who have a current loan with a SHG (Among those who have ever borrowed from that SHG)</v>
      </c>
      <c r="N1079" t="s">
        <v>190</v>
      </c>
      <c r="O1079" s="19">
        <v>0.12990695138830827</v>
      </c>
      <c r="P1079">
        <v>6.3547774450835991E-3</v>
      </c>
      <c r="Q1079" s="19">
        <v>0.11744678771049463</v>
      </c>
      <c r="R1079" s="19">
        <v>0.1423671150661219</v>
      </c>
      <c r="S1079">
        <v>2783</v>
      </c>
      <c r="T1079" t="str">
        <f t="shared" si="59"/>
        <v>1</v>
      </c>
      <c r="V1079" s="32"/>
      <c r="W1079" s="32"/>
    </row>
    <row r="1080" spans="1:23" x14ac:dyDescent="0.25">
      <c r="A1080" t="s">
        <v>439</v>
      </c>
      <c r="B1080" t="str">
        <f t="shared" si="57"/>
        <v>Kenya</v>
      </c>
      <c r="C1080" t="s">
        <v>68</v>
      </c>
      <c r="D1080" t="str">
        <f t="shared" si="60"/>
        <v>FII</v>
      </c>
      <c r="E1080" t="s">
        <v>143</v>
      </c>
      <c r="F1080" t="s">
        <v>582</v>
      </c>
      <c r="G1080" t="str">
        <f t="shared" si="61"/>
        <v>Proportion of individuals who have a current loan with a SHG</v>
      </c>
      <c r="H1080" t="s">
        <v>775</v>
      </c>
      <c r="I1080" t="s">
        <v>740</v>
      </c>
      <c r="J1080" t="s">
        <v>91</v>
      </c>
      <c r="K1080" t="s">
        <v>121</v>
      </c>
      <c r="L1080" t="str">
        <f t="shared" si="62"/>
        <v>2.2 Individuals who do not have a bank account</v>
      </c>
      <c r="M1080" t="str">
        <f t="shared" si="58"/>
        <v>Proportion of individuals who have a current loan with a SHG (Among those who have ever borrowed from that SHG)</v>
      </c>
      <c r="N1080" t="s">
        <v>190</v>
      </c>
      <c r="O1080" s="19">
        <v>8.9911450693848566E-2</v>
      </c>
      <c r="P1080">
        <v>6.0956749423164858E-3</v>
      </c>
      <c r="Q1080" s="19">
        <v>7.7959323626554958E-2</v>
      </c>
      <c r="R1080" s="19">
        <v>0.10186357776114217</v>
      </c>
      <c r="S1080">
        <v>2112</v>
      </c>
      <c r="T1080" t="str">
        <f t="shared" si="59"/>
        <v>1</v>
      </c>
      <c r="V1080" s="32"/>
      <c r="W1080" s="32"/>
    </row>
    <row r="1081" spans="1:23" x14ac:dyDescent="0.25">
      <c r="A1081" t="s">
        <v>439</v>
      </c>
      <c r="B1081" t="str">
        <f t="shared" si="57"/>
        <v>Kenya</v>
      </c>
      <c r="C1081" t="s">
        <v>68</v>
      </c>
      <c r="D1081" t="str">
        <f t="shared" si="60"/>
        <v>FII</v>
      </c>
      <c r="E1081" t="s">
        <v>143</v>
      </c>
      <c r="F1081" t="s">
        <v>582</v>
      </c>
      <c r="G1081" t="str">
        <f t="shared" si="61"/>
        <v>Proportion of individuals who have a current loan with a SHG</v>
      </c>
      <c r="H1081" t="s">
        <v>775</v>
      </c>
      <c r="I1081" t="s">
        <v>740</v>
      </c>
      <c r="J1081" t="s">
        <v>91</v>
      </c>
      <c r="K1081" t="s">
        <v>120</v>
      </c>
      <c r="L1081" t="str">
        <f t="shared" si="62"/>
        <v>2.1 Individuals who have a bank account</v>
      </c>
      <c r="M1081" t="str">
        <f t="shared" si="58"/>
        <v>Proportion of individuals who have a current loan with a SHG (Among those who have ever borrowed from that SHG)</v>
      </c>
      <c r="N1081" t="s">
        <v>190</v>
      </c>
      <c r="O1081" s="19">
        <v>0.20185203113018346</v>
      </c>
      <c r="P1081">
        <v>1.3631298831334952E-2</v>
      </c>
      <c r="Q1081" s="19">
        <v>0.17512438943896624</v>
      </c>
      <c r="R1081" s="19">
        <v>0.22857967282140068</v>
      </c>
      <c r="S1081">
        <v>888</v>
      </c>
      <c r="T1081" t="str">
        <f t="shared" si="59"/>
        <v>1</v>
      </c>
      <c r="V1081" s="32"/>
      <c r="W1081" s="32"/>
    </row>
    <row r="1082" spans="1:23" x14ac:dyDescent="0.25">
      <c r="A1082" t="s">
        <v>439</v>
      </c>
      <c r="B1082" t="str">
        <f t="shared" si="57"/>
        <v>Kenya</v>
      </c>
      <c r="C1082" t="s">
        <v>68</v>
      </c>
      <c r="D1082" t="str">
        <f t="shared" si="60"/>
        <v>FII</v>
      </c>
      <c r="E1082" t="s">
        <v>143</v>
      </c>
      <c r="F1082" t="s">
        <v>589</v>
      </c>
      <c r="G1082" t="str">
        <f t="shared" si="61"/>
        <v>Proportion of individuals who belong to SHGs which offer only loan services</v>
      </c>
      <c r="H1082" t="s">
        <v>79</v>
      </c>
      <c r="I1082" t="s">
        <v>746</v>
      </c>
      <c r="J1082" t="s">
        <v>66</v>
      </c>
      <c r="K1082" t="s">
        <v>116</v>
      </c>
      <c r="L1082" t="str">
        <f t="shared" si="62"/>
        <v>1.3 Males</v>
      </c>
      <c r="M1082" t="str">
        <f t="shared" si="58"/>
        <v>Proportion of individuals who belong to SHGs which offer only loan services (Among all question respondents)</v>
      </c>
      <c r="N1082" t="s">
        <v>191</v>
      </c>
      <c r="O1082" s="19">
        <v>5.2142175681014315E-3</v>
      </c>
      <c r="P1082">
        <v>1.9830399751808816E-3</v>
      </c>
      <c r="Q1082" s="19">
        <v>1.3259613885687415E-3</v>
      </c>
      <c r="R1082" s="19">
        <v>9.1024737476341211E-3</v>
      </c>
      <c r="S1082">
        <v>1247</v>
      </c>
      <c r="T1082" t="str">
        <f t="shared" si="59"/>
        <v>1</v>
      </c>
      <c r="V1082" s="32"/>
      <c r="W1082" s="32"/>
    </row>
    <row r="1083" spans="1:23" x14ac:dyDescent="0.25">
      <c r="A1083" t="s">
        <v>439</v>
      </c>
      <c r="B1083" t="str">
        <f t="shared" si="57"/>
        <v>Kenya</v>
      </c>
      <c r="C1083" t="s">
        <v>68</v>
      </c>
      <c r="D1083" t="str">
        <f t="shared" si="60"/>
        <v>FII</v>
      </c>
      <c r="E1083" t="s">
        <v>143</v>
      </c>
      <c r="F1083" t="s">
        <v>589</v>
      </c>
      <c r="G1083" t="str">
        <f t="shared" si="61"/>
        <v>Proportion of individuals who belong to SHGs which offer only loan services</v>
      </c>
      <c r="H1083" t="s">
        <v>79</v>
      </c>
      <c r="I1083" t="s">
        <v>746</v>
      </c>
      <c r="J1083" t="s">
        <v>66</v>
      </c>
      <c r="K1083" t="s">
        <v>115</v>
      </c>
      <c r="L1083" t="str">
        <f t="shared" si="62"/>
        <v>1.2 Females</v>
      </c>
      <c r="M1083" t="str">
        <f t="shared" si="58"/>
        <v>Proportion of individuals who belong to SHGs which offer only loan services (Among all question respondents)</v>
      </c>
      <c r="N1083" t="s">
        <v>191</v>
      </c>
      <c r="O1083" s="19">
        <v>0</v>
      </c>
      <c r="P1083"/>
      <c r="S1083">
        <v>1753</v>
      </c>
      <c r="T1083" t="str">
        <f t="shared" si="59"/>
        <v>1</v>
      </c>
      <c r="V1083" s="32"/>
      <c r="W1083" s="32"/>
    </row>
    <row r="1084" spans="1:23" x14ac:dyDescent="0.25">
      <c r="A1084" t="s">
        <v>439</v>
      </c>
      <c r="B1084" t="str">
        <f t="shared" si="57"/>
        <v>Kenya</v>
      </c>
      <c r="C1084" t="s">
        <v>68</v>
      </c>
      <c r="D1084" t="str">
        <f t="shared" si="60"/>
        <v>FII</v>
      </c>
      <c r="E1084" t="s">
        <v>143</v>
      </c>
      <c r="F1084" t="s">
        <v>589</v>
      </c>
      <c r="G1084" t="str">
        <f t="shared" si="61"/>
        <v>Proportion of individuals who belong to SHGs which offer only loan services</v>
      </c>
      <c r="H1084" t="s">
        <v>79</v>
      </c>
      <c r="I1084" t="s">
        <v>746</v>
      </c>
      <c r="J1084" t="s">
        <v>66</v>
      </c>
      <c r="K1084" t="s">
        <v>135</v>
      </c>
      <c r="L1084" t="str">
        <f t="shared" si="62"/>
        <v>6.2 Urban individuals</v>
      </c>
      <c r="M1084" t="str">
        <f t="shared" si="58"/>
        <v>Proportion of individuals who belong to SHGs which offer only loan services (Among all question respondents)</v>
      </c>
      <c r="N1084" t="s">
        <v>191</v>
      </c>
      <c r="O1084" s="19">
        <v>4.2785254203713541E-3</v>
      </c>
      <c r="P1084">
        <v>2.1456396357392702E-3</v>
      </c>
      <c r="Q1084" s="19">
        <v>7.1451091497825095E-5</v>
      </c>
      <c r="R1084" s="19">
        <v>8.4855997492448831E-3</v>
      </c>
      <c r="S1084">
        <v>1169</v>
      </c>
      <c r="T1084" t="str">
        <f t="shared" si="59"/>
        <v>1</v>
      </c>
      <c r="V1084" s="32"/>
      <c r="W1084" s="32"/>
    </row>
    <row r="1085" spans="1:23" x14ac:dyDescent="0.25">
      <c r="A1085" t="s">
        <v>439</v>
      </c>
      <c r="B1085" t="str">
        <f t="shared" si="57"/>
        <v>Kenya</v>
      </c>
      <c r="C1085" t="s">
        <v>68</v>
      </c>
      <c r="D1085" t="str">
        <f t="shared" si="60"/>
        <v>FII</v>
      </c>
      <c r="E1085" t="s">
        <v>143</v>
      </c>
      <c r="F1085" t="s">
        <v>589</v>
      </c>
      <c r="G1085" t="str">
        <f t="shared" si="61"/>
        <v>Proportion of individuals who belong to SHGs which offer only loan services</v>
      </c>
      <c r="H1085" t="s">
        <v>79</v>
      </c>
      <c r="I1085" t="s">
        <v>746</v>
      </c>
      <c r="J1085" t="s">
        <v>66</v>
      </c>
      <c r="K1085" t="s">
        <v>134</v>
      </c>
      <c r="L1085" t="str">
        <f t="shared" si="62"/>
        <v>6.1 Rural individuals</v>
      </c>
      <c r="M1085" t="str">
        <f t="shared" si="58"/>
        <v>Proportion of individuals who belong to SHGs which offer only loan services (Among all question respondents)</v>
      </c>
      <c r="N1085" t="s">
        <v>191</v>
      </c>
      <c r="O1085" s="19">
        <v>1.5763846278126574E-3</v>
      </c>
      <c r="P1085">
        <v>9.1593564562995563E-4</v>
      </c>
      <c r="Q1085" s="19">
        <v>-2.1954106140603278E-4</v>
      </c>
      <c r="R1085" s="19">
        <v>3.3723103170313477E-3</v>
      </c>
      <c r="S1085">
        <v>1831</v>
      </c>
      <c r="T1085" t="str">
        <f t="shared" si="59"/>
        <v>1</v>
      </c>
      <c r="V1085" s="32"/>
      <c r="W1085" s="32"/>
    </row>
    <row r="1086" spans="1:23" x14ac:dyDescent="0.25">
      <c r="A1086" t="s">
        <v>439</v>
      </c>
      <c r="B1086" t="str">
        <f t="shared" si="57"/>
        <v>Kenya</v>
      </c>
      <c r="C1086" t="s">
        <v>68</v>
      </c>
      <c r="D1086" t="str">
        <f t="shared" si="60"/>
        <v>FII</v>
      </c>
      <c r="E1086" t="s">
        <v>143</v>
      </c>
      <c r="F1086" t="s">
        <v>589</v>
      </c>
      <c r="G1086" t="str">
        <f t="shared" si="61"/>
        <v>Proportion of individuals who belong to SHGs which offer only loan services</v>
      </c>
      <c r="H1086" t="s">
        <v>79</v>
      </c>
      <c r="I1086" t="s">
        <v>746</v>
      </c>
      <c r="J1086" t="s">
        <v>66</v>
      </c>
      <c r="K1086" t="s">
        <v>419</v>
      </c>
      <c r="L1086" t="str">
        <f t="shared" si="62"/>
        <v>7.1 Individuals in the two lowest PPI quintiles</v>
      </c>
      <c r="M1086" t="str">
        <f t="shared" si="58"/>
        <v>Proportion of individuals who belong to SHGs which offer only loan services (Among all question respondents)</v>
      </c>
      <c r="N1086" t="s">
        <v>191</v>
      </c>
      <c r="O1086" s="19">
        <v>0</v>
      </c>
      <c r="P1086"/>
      <c r="S1086">
        <v>578</v>
      </c>
      <c r="T1086" t="str">
        <f t="shared" si="59"/>
        <v>1</v>
      </c>
      <c r="V1086" s="32"/>
      <c r="W1086" s="32"/>
    </row>
    <row r="1087" spans="1:23" x14ac:dyDescent="0.25">
      <c r="A1087" t="s">
        <v>439</v>
      </c>
      <c r="B1087" t="str">
        <f t="shared" si="57"/>
        <v>Kenya</v>
      </c>
      <c r="C1087" t="s">
        <v>68</v>
      </c>
      <c r="D1087" t="str">
        <f t="shared" si="60"/>
        <v>FII</v>
      </c>
      <c r="E1087" t="s">
        <v>143</v>
      </c>
      <c r="F1087" t="s">
        <v>589</v>
      </c>
      <c r="G1087" t="str">
        <f t="shared" si="61"/>
        <v>Proportion of individuals who belong to SHGs which offer only loan services</v>
      </c>
      <c r="H1087" t="s">
        <v>79</v>
      </c>
      <c r="I1087" t="s">
        <v>746</v>
      </c>
      <c r="J1087" t="s">
        <v>66</v>
      </c>
      <c r="K1087" t="s">
        <v>420</v>
      </c>
      <c r="L1087" t="str">
        <f t="shared" si="62"/>
        <v>7.2 Individuals in the middle PPI quintile</v>
      </c>
      <c r="M1087" t="str">
        <f t="shared" si="58"/>
        <v>Proportion of individuals who belong to SHGs which offer only loan services (Among all question respondents)</v>
      </c>
      <c r="N1087" t="s">
        <v>191</v>
      </c>
      <c r="O1087" s="19">
        <v>0</v>
      </c>
      <c r="P1087"/>
      <c r="S1087">
        <v>862</v>
      </c>
      <c r="T1087" t="str">
        <f t="shared" si="59"/>
        <v>1</v>
      </c>
      <c r="V1087" s="32"/>
      <c r="W1087" s="32"/>
    </row>
    <row r="1088" spans="1:23" x14ac:dyDescent="0.25">
      <c r="A1088" t="s">
        <v>439</v>
      </c>
      <c r="B1088" t="str">
        <f t="shared" si="57"/>
        <v>Kenya</v>
      </c>
      <c r="C1088" t="s">
        <v>68</v>
      </c>
      <c r="D1088" t="str">
        <f t="shared" si="60"/>
        <v>FII</v>
      </c>
      <c r="E1088" t="s">
        <v>143</v>
      </c>
      <c r="F1088" t="s">
        <v>589</v>
      </c>
      <c r="G1088" t="str">
        <f t="shared" si="61"/>
        <v>Proportion of individuals who belong to SHGs which offer only loan services</v>
      </c>
      <c r="H1088" t="s">
        <v>79</v>
      </c>
      <c r="I1088" t="s">
        <v>746</v>
      </c>
      <c r="J1088" t="s">
        <v>66</v>
      </c>
      <c r="K1088" t="s">
        <v>421</v>
      </c>
      <c r="L1088" t="str">
        <f t="shared" si="62"/>
        <v>7.3 Individuals in the two highest PPI quintiles</v>
      </c>
      <c r="M1088" t="str">
        <f t="shared" si="58"/>
        <v>Proportion of individuals who belong to SHGs which offer only loan services (Among all question respondents)</v>
      </c>
      <c r="N1088" t="s">
        <v>191</v>
      </c>
      <c r="O1088" s="19">
        <v>4.9219755835700832E-3</v>
      </c>
      <c r="P1088">
        <v>1.8714132928716635E-3</v>
      </c>
      <c r="Q1088" s="19">
        <v>1.2525920151404343E-3</v>
      </c>
      <c r="R1088" s="19">
        <v>8.591359151999732E-3</v>
      </c>
      <c r="S1088">
        <v>1560</v>
      </c>
      <c r="T1088" t="str">
        <f t="shared" si="59"/>
        <v>1</v>
      </c>
      <c r="V1088" s="32"/>
      <c r="W1088" s="32"/>
    </row>
    <row r="1089" spans="1:23" x14ac:dyDescent="0.25">
      <c r="A1089" t="s">
        <v>439</v>
      </c>
      <c r="B1089" t="str">
        <f t="shared" si="57"/>
        <v>Kenya</v>
      </c>
      <c r="C1089" t="s">
        <v>68</v>
      </c>
      <c r="D1089" t="str">
        <f t="shared" si="60"/>
        <v>FII</v>
      </c>
      <c r="E1089" t="s">
        <v>143</v>
      </c>
      <c r="F1089" t="s">
        <v>589</v>
      </c>
      <c r="G1089" t="str">
        <f t="shared" si="61"/>
        <v>Proportion of individuals who belong to SHGs which offer only loan services</v>
      </c>
      <c r="H1089" t="s">
        <v>79</v>
      </c>
      <c r="I1089" t="s">
        <v>746</v>
      </c>
      <c r="J1089" t="s">
        <v>66</v>
      </c>
      <c r="K1089" t="s">
        <v>128</v>
      </c>
      <c r="L1089" t="str">
        <f t="shared" si="62"/>
        <v>4.2 Individuals who do not use mobile money</v>
      </c>
      <c r="M1089" t="str">
        <f t="shared" si="58"/>
        <v>Proportion of individuals who belong to SHGs which offer only loan services (Among all question respondents)</v>
      </c>
      <c r="N1089" t="s">
        <v>191</v>
      </c>
      <c r="O1089" s="19">
        <v>0</v>
      </c>
      <c r="P1089"/>
      <c r="S1089">
        <v>541</v>
      </c>
      <c r="T1089" t="str">
        <f t="shared" si="59"/>
        <v>1</v>
      </c>
      <c r="V1089" s="32"/>
      <c r="W1089" s="32"/>
    </row>
    <row r="1090" spans="1:23" x14ac:dyDescent="0.25">
      <c r="A1090" t="s">
        <v>439</v>
      </c>
      <c r="B1090" t="str">
        <f t="shared" ref="B1090:B1153" si="63">A1090</f>
        <v>Kenya</v>
      </c>
      <c r="C1090" t="s">
        <v>68</v>
      </c>
      <c r="D1090" t="str">
        <f t="shared" si="60"/>
        <v>FII</v>
      </c>
      <c r="E1090" t="s">
        <v>143</v>
      </c>
      <c r="F1090" t="s">
        <v>589</v>
      </c>
      <c r="G1090" t="str">
        <f t="shared" si="61"/>
        <v>Proportion of individuals who belong to SHGs which offer only loan services</v>
      </c>
      <c r="H1090" t="s">
        <v>79</v>
      </c>
      <c r="I1090" t="s">
        <v>746</v>
      </c>
      <c r="J1090" t="s">
        <v>66</v>
      </c>
      <c r="K1090" t="s">
        <v>127</v>
      </c>
      <c r="L1090" t="str">
        <f t="shared" si="62"/>
        <v>4.1 Individuals who use mobile money</v>
      </c>
      <c r="M1090" t="str">
        <f t="shared" ref="M1090:M1153" si="64">CONCATENATE(F1090," (Among ",J1090,")")</f>
        <v>Proportion of individuals who belong to SHGs which offer only loan services (Among all question respondents)</v>
      </c>
      <c r="N1090" t="s">
        <v>191</v>
      </c>
      <c r="O1090" s="19">
        <v>3.1495079069005678E-3</v>
      </c>
      <c r="P1090">
        <v>1.1985966551577552E-3</v>
      </c>
      <c r="Q1090" s="19">
        <v>7.9935313971830034E-4</v>
      </c>
      <c r="R1090" s="19">
        <v>5.4996626740828353E-3</v>
      </c>
      <c r="S1090">
        <v>2459</v>
      </c>
      <c r="T1090" t="str">
        <f t="shared" ref="T1090:T1153" si="65">IF(S1090&gt;=30,"1","0")</f>
        <v>1</v>
      </c>
      <c r="V1090" s="32"/>
      <c r="W1090" s="32"/>
    </row>
    <row r="1091" spans="1:23" x14ac:dyDescent="0.25">
      <c r="A1091" t="s">
        <v>439</v>
      </c>
      <c r="B1091" t="str">
        <f t="shared" si="63"/>
        <v>Kenya</v>
      </c>
      <c r="C1091" t="s">
        <v>68</v>
      </c>
      <c r="D1091" t="str">
        <f t="shared" si="60"/>
        <v>FII</v>
      </c>
      <c r="E1091" t="s">
        <v>143</v>
      </c>
      <c r="F1091" t="s">
        <v>589</v>
      </c>
      <c r="G1091" t="str">
        <f t="shared" si="61"/>
        <v>Proportion of individuals who belong to SHGs which offer only loan services</v>
      </c>
      <c r="H1091" t="s">
        <v>79</v>
      </c>
      <c r="I1091" t="s">
        <v>746</v>
      </c>
      <c r="J1091" t="s">
        <v>66</v>
      </c>
      <c r="K1091" t="s">
        <v>124</v>
      </c>
      <c r="L1091" t="str">
        <f t="shared" si="62"/>
        <v>3.2 Individuals who do not have access to a mobile phone</v>
      </c>
      <c r="M1091" t="str">
        <f t="shared" si="64"/>
        <v>Proportion of individuals who belong to SHGs which offer only loan services (Among all question respondents)</v>
      </c>
      <c r="N1091" t="s">
        <v>191</v>
      </c>
      <c r="O1091" s="19">
        <v>0</v>
      </c>
      <c r="P1091"/>
      <c r="S1091">
        <v>194</v>
      </c>
      <c r="T1091" t="str">
        <f t="shared" si="65"/>
        <v>1</v>
      </c>
      <c r="V1091" s="32"/>
      <c r="W1091" s="32"/>
    </row>
    <row r="1092" spans="1:23" x14ac:dyDescent="0.25">
      <c r="A1092" t="s">
        <v>439</v>
      </c>
      <c r="B1092" t="str">
        <f t="shared" si="63"/>
        <v>Kenya</v>
      </c>
      <c r="C1092" t="s">
        <v>68</v>
      </c>
      <c r="D1092" t="str">
        <f t="shared" si="60"/>
        <v>FII</v>
      </c>
      <c r="E1092" t="s">
        <v>143</v>
      </c>
      <c r="F1092" t="s">
        <v>589</v>
      </c>
      <c r="G1092" t="str">
        <f t="shared" si="61"/>
        <v>Proportion of individuals who belong to SHGs which offer only loan services</v>
      </c>
      <c r="H1092" t="s">
        <v>79</v>
      </c>
      <c r="I1092" t="s">
        <v>746</v>
      </c>
      <c r="J1092" t="s">
        <v>66</v>
      </c>
      <c r="K1092" t="s">
        <v>123</v>
      </c>
      <c r="L1092" t="str">
        <f t="shared" si="62"/>
        <v>3.1 Individuals who have access to a mobile phone</v>
      </c>
      <c r="M1092" t="str">
        <f t="shared" si="64"/>
        <v>Proportion of individuals who belong to SHGs which offer only loan services (Among all question respondents)</v>
      </c>
      <c r="N1092" t="s">
        <v>191</v>
      </c>
      <c r="O1092" s="19">
        <v>2.7442582875171432E-3</v>
      </c>
      <c r="P1092">
        <v>1.044606842788211E-3</v>
      </c>
      <c r="Q1092" s="19">
        <v>6.9603986404188781E-4</v>
      </c>
      <c r="R1092" s="19">
        <v>4.792476710992399E-3</v>
      </c>
      <c r="S1092">
        <v>2806</v>
      </c>
      <c r="T1092" t="str">
        <f t="shared" si="65"/>
        <v>1</v>
      </c>
      <c r="V1092" s="32"/>
      <c r="W1092" s="32"/>
    </row>
    <row r="1093" spans="1:23" x14ac:dyDescent="0.25">
      <c r="A1093" t="s">
        <v>439</v>
      </c>
      <c r="B1093" t="str">
        <f t="shared" si="63"/>
        <v>Kenya</v>
      </c>
      <c r="C1093" t="s">
        <v>68</v>
      </c>
      <c r="D1093" t="str">
        <f t="shared" si="60"/>
        <v>FII</v>
      </c>
      <c r="E1093" t="s">
        <v>143</v>
      </c>
      <c r="F1093" t="s">
        <v>589</v>
      </c>
      <c r="G1093" t="str">
        <f t="shared" si="61"/>
        <v>Proportion of individuals who belong to SHGs which offer only loan services</v>
      </c>
      <c r="H1093" t="s">
        <v>79</v>
      </c>
      <c r="I1093" t="s">
        <v>746</v>
      </c>
      <c r="J1093" t="s">
        <v>66</v>
      </c>
      <c r="K1093" t="s">
        <v>132</v>
      </c>
      <c r="L1093" t="str">
        <f t="shared" si="62"/>
        <v>5.2 Individuals without a formal ID</v>
      </c>
      <c r="M1093" t="str">
        <f t="shared" si="64"/>
        <v>Proportion of individuals who belong to SHGs which offer only loan services (Among all question respondents)</v>
      </c>
      <c r="N1093" t="s">
        <v>191</v>
      </c>
      <c r="O1093" s="19">
        <v>0</v>
      </c>
      <c r="P1093"/>
      <c r="S1093">
        <v>217</v>
      </c>
      <c r="T1093" t="str">
        <f t="shared" si="65"/>
        <v>1</v>
      </c>
      <c r="V1093" s="32"/>
      <c r="W1093" s="32"/>
    </row>
    <row r="1094" spans="1:23" x14ac:dyDescent="0.25">
      <c r="A1094" t="s">
        <v>439</v>
      </c>
      <c r="B1094" t="str">
        <f t="shared" si="63"/>
        <v>Kenya</v>
      </c>
      <c r="C1094" t="s">
        <v>68</v>
      </c>
      <c r="D1094" t="str">
        <f t="shared" si="60"/>
        <v>FII</v>
      </c>
      <c r="E1094" t="s">
        <v>143</v>
      </c>
      <c r="F1094" t="s">
        <v>589</v>
      </c>
      <c r="G1094" t="str">
        <f t="shared" si="61"/>
        <v>Proportion of individuals who belong to SHGs which offer only loan services</v>
      </c>
      <c r="H1094" t="s">
        <v>79</v>
      </c>
      <c r="I1094" t="s">
        <v>746</v>
      </c>
      <c r="J1094" t="s">
        <v>66</v>
      </c>
      <c r="K1094" t="s">
        <v>131</v>
      </c>
      <c r="L1094" t="str">
        <f t="shared" si="62"/>
        <v>5.1 Individuals with a formal ID</v>
      </c>
      <c r="M1094" t="str">
        <f t="shared" si="64"/>
        <v>Proportion of individuals who belong to SHGs which offer only loan services (Among all question respondents)</v>
      </c>
      <c r="N1094" t="s">
        <v>191</v>
      </c>
      <c r="O1094" s="19">
        <v>2.7658331650174386E-3</v>
      </c>
      <c r="P1094">
        <v>1.0528075508917847E-3</v>
      </c>
      <c r="Q1094" s="19">
        <v>7.0153515950685096E-4</v>
      </c>
      <c r="R1094" s="19">
        <v>4.8301311705280263E-3</v>
      </c>
      <c r="S1094">
        <v>2783</v>
      </c>
      <c r="T1094" t="str">
        <f t="shared" si="65"/>
        <v>1</v>
      </c>
      <c r="V1094" s="32"/>
      <c r="W1094" s="32"/>
    </row>
    <row r="1095" spans="1:23" x14ac:dyDescent="0.25">
      <c r="A1095" t="s">
        <v>439</v>
      </c>
      <c r="B1095" t="str">
        <f t="shared" si="63"/>
        <v>Kenya</v>
      </c>
      <c r="C1095" t="s">
        <v>68</v>
      </c>
      <c r="D1095" t="str">
        <f t="shared" si="60"/>
        <v>FII</v>
      </c>
      <c r="E1095" t="s">
        <v>143</v>
      </c>
      <c r="F1095" t="s">
        <v>589</v>
      </c>
      <c r="G1095" t="str">
        <f t="shared" si="61"/>
        <v>Proportion of individuals who belong to SHGs which offer only loan services</v>
      </c>
      <c r="H1095" t="s">
        <v>79</v>
      </c>
      <c r="I1095" t="s">
        <v>746</v>
      </c>
      <c r="J1095" t="s">
        <v>66</v>
      </c>
      <c r="K1095" t="s">
        <v>121</v>
      </c>
      <c r="L1095" t="str">
        <f t="shared" si="62"/>
        <v>2.2 Individuals who do not have a bank account</v>
      </c>
      <c r="M1095" t="str">
        <f t="shared" si="64"/>
        <v>Proportion of individuals who belong to SHGs which offer only loan services (Among all question respondents)</v>
      </c>
      <c r="N1095" t="s">
        <v>191</v>
      </c>
      <c r="O1095" s="19">
        <v>4.3521639850453323E-4</v>
      </c>
      <c r="P1095">
        <v>4.3521001812958524E-4</v>
      </c>
      <c r="Q1095" s="19">
        <v>-4.1812395951449272E-4</v>
      </c>
      <c r="R1095" s="19">
        <v>1.2885567565235592E-3</v>
      </c>
      <c r="S1095">
        <v>2112</v>
      </c>
      <c r="T1095" t="str">
        <f t="shared" si="65"/>
        <v>1</v>
      </c>
      <c r="V1095" s="32"/>
      <c r="W1095" s="32"/>
    </row>
    <row r="1096" spans="1:23" x14ac:dyDescent="0.25">
      <c r="A1096" t="s">
        <v>439</v>
      </c>
      <c r="B1096" t="str">
        <f t="shared" si="63"/>
        <v>Kenya</v>
      </c>
      <c r="C1096" t="s">
        <v>68</v>
      </c>
      <c r="D1096" t="str">
        <f t="shared" si="60"/>
        <v>FII</v>
      </c>
      <c r="E1096" t="s">
        <v>143</v>
      </c>
      <c r="F1096" t="s">
        <v>589</v>
      </c>
      <c r="G1096" t="str">
        <f t="shared" si="61"/>
        <v>Proportion of individuals who belong to SHGs which offer only loan services</v>
      </c>
      <c r="H1096" t="s">
        <v>79</v>
      </c>
      <c r="I1096" t="s">
        <v>746</v>
      </c>
      <c r="J1096" t="s">
        <v>66</v>
      </c>
      <c r="K1096" t="s">
        <v>120</v>
      </c>
      <c r="L1096" t="str">
        <f t="shared" si="62"/>
        <v>2.1 Individuals who have a bank account</v>
      </c>
      <c r="M1096" t="str">
        <f t="shared" si="64"/>
        <v>Proportion of individuals who belong to SHGs which offer only loan services (Among all question respondents)</v>
      </c>
      <c r="N1096" t="s">
        <v>191</v>
      </c>
      <c r="O1096" s="19">
        <v>7.6462476181698201E-3</v>
      </c>
      <c r="P1096">
        <v>3.1309327167972547E-3</v>
      </c>
      <c r="Q1096" s="19">
        <v>1.5072546396356539E-3</v>
      </c>
      <c r="R1096" s="19">
        <v>1.3785240596703986E-2</v>
      </c>
      <c r="S1096">
        <v>888</v>
      </c>
      <c r="T1096" t="str">
        <f t="shared" si="65"/>
        <v>1</v>
      </c>
      <c r="V1096" s="32"/>
      <c r="W1096" s="32"/>
    </row>
    <row r="1097" spans="1:23" x14ac:dyDescent="0.25">
      <c r="A1097" t="s">
        <v>439</v>
      </c>
      <c r="B1097" t="str">
        <f t="shared" si="63"/>
        <v>Kenya</v>
      </c>
      <c r="C1097" t="s">
        <v>68</v>
      </c>
      <c r="D1097" t="str">
        <f t="shared" si="60"/>
        <v>FII</v>
      </c>
      <c r="E1097" t="s">
        <v>143</v>
      </c>
      <c r="F1097" t="s">
        <v>589</v>
      </c>
      <c r="G1097" t="str">
        <f t="shared" si="61"/>
        <v>Proportion of individuals who belong to SHGs which offer only loan services</v>
      </c>
      <c r="H1097" t="s">
        <v>80</v>
      </c>
      <c r="I1097" t="s">
        <v>0</v>
      </c>
      <c r="J1097" t="s">
        <v>66</v>
      </c>
      <c r="K1097" t="s">
        <v>116</v>
      </c>
      <c r="L1097" t="str">
        <f t="shared" si="62"/>
        <v>1.3 Males</v>
      </c>
      <c r="M1097" t="str">
        <f t="shared" si="64"/>
        <v>Proportion of individuals who belong to SHGs which offer only loan services (Among all question respondents)</v>
      </c>
      <c r="N1097" t="s">
        <v>192</v>
      </c>
      <c r="O1097" s="19">
        <v>9.3150828783733434E-3</v>
      </c>
      <c r="P1097">
        <v>2.593260541491386E-3</v>
      </c>
      <c r="Q1097" s="19">
        <v>4.230333477558852E-3</v>
      </c>
      <c r="R1097" s="19">
        <v>1.4399832279187834E-2</v>
      </c>
      <c r="S1097">
        <v>1247</v>
      </c>
      <c r="T1097" t="str">
        <f t="shared" si="65"/>
        <v>1</v>
      </c>
      <c r="V1097" s="32"/>
      <c r="W1097" s="32"/>
    </row>
    <row r="1098" spans="1:23" x14ac:dyDescent="0.25">
      <c r="A1098" t="s">
        <v>439</v>
      </c>
      <c r="B1098" t="str">
        <f t="shared" si="63"/>
        <v>Kenya</v>
      </c>
      <c r="C1098" t="s">
        <v>68</v>
      </c>
      <c r="D1098" t="str">
        <f t="shared" si="60"/>
        <v>FII</v>
      </c>
      <c r="E1098" t="s">
        <v>143</v>
      </c>
      <c r="F1098" t="s">
        <v>589</v>
      </c>
      <c r="G1098" t="str">
        <f t="shared" si="61"/>
        <v>Proportion of individuals who belong to SHGs which offer only loan services</v>
      </c>
      <c r="H1098" t="s">
        <v>80</v>
      </c>
      <c r="I1098" t="s">
        <v>0</v>
      </c>
      <c r="J1098" t="s">
        <v>66</v>
      </c>
      <c r="K1098" t="s">
        <v>115</v>
      </c>
      <c r="L1098" t="str">
        <f t="shared" si="62"/>
        <v>1.2 Females</v>
      </c>
      <c r="M1098" t="str">
        <f t="shared" si="64"/>
        <v>Proportion of individuals who belong to SHGs which offer only loan services (Among all question respondents)</v>
      </c>
      <c r="N1098" t="s">
        <v>192</v>
      </c>
      <c r="O1098" s="19">
        <v>3.6975650166520746E-3</v>
      </c>
      <c r="P1098">
        <v>1.5324970167055324E-3</v>
      </c>
      <c r="Q1098" s="19">
        <v>6.9271333948042486E-4</v>
      </c>
      <c r="R1098" s="19">
        <v>6.7024166938237243E-3</v>
      </c>
      <c r="S1098">
        <v>1753</v>
      </c>
      <c r="T1098" t="str">
        <f t="shared" si="65"/>
        <v>1</v>
      </c>
      <c r="V1098" s="32"/>
      <c r="W1098" s="32"/>
    </row>
    <row r="1099" spans="1:23" x14ac:dyDescent="0.25">
      <c r="A1099" t="s">
        <v>439</v>
      </c>
      <c r="B1099" t="str">
        <f t="shared" si="63"/>
        <v>Kenya</v>
      </c>
      <c r="C1099" t="s">
        <v>68</v>
      </c>
      <c r="D1099" t="str">
        <f t="shared" si="60"/>
        <v>FII</v>
      </c>
      <c r="E1099" t="s">
        <v>143</v>
      </c>
      <c r="F1099" t="s">
        <v>589</v>
      </c>
      <c r="G1099" t="str">
        <f t="shared" si="61"/>
        <v>Proportion of individuals who belong to SHGs which offer only loan services</v>
      </c>
      <c r="H1099" t="s">
        <v>80</v>
      </c>
      <c r="I1099" t="s">
        <v>0</v>
      </c>
      <c r="J1099" t="s">
        <v>66</v>
      </c>
      <c r="K1099" t="s">
        <v>135</v>
      </c>
      <c r="L1099" t="str">
        <f t="shared" si="62"/>
        <v>6.2 Urban individuals</v>
      </c>
      <c r="M1099" t="str">
        <f t="shared" si="64"/>
        <v>Proportion of individuals who belong to SHGs which offer only loan services (Among all question respondents)</v>
      </c>
      <c r="N1099" t="s">
        <v>192</v>
      </c>
      <c r="O1099" s="19">
        <v>6.9313011797195361E-3</v>
      </c>
      <c r="P1099">
        <v>2.6371018454019882E-3</v>
      </c>
      <c r="Q1099" s="19">
        <v>1.7605897090614345E-3</v>
      </c>
      <c r="R1099" s="19">
        <v>1.2102012650377638E-2</v>
      </c>
      <c r="S1099">
        <v>1169</v>
      </c>
      <c r="T1099" t="str">
        <f t="shared" si="65"/>
        <v>1</v>
      </c>
      <c r="V1099" s="32"/>
      <c r="W1099" s="32"/>
    </row>
    <row r="1100" spans="1:23" x14ac:dyDescent="0.25">
      <c r="A1100" t="s">
        <v>439</v>
      </c>
      <c r="B1100" t="str">
        <f t="shared" si="63"/>
        <v>Kenya</v>
      </c>
      <c r="C1100" t="s">
        <v>68</v>
      </c>
      <c r="D1100" t="str">
        <f t="shared" si="60"/>
        <v>FII</v>
      </c>
      <c r="E1100" t="s">
        <v>143</v>
      </c>
      <c r="F1100" t="s">
        <v>589</v>
      </c>
      <c r="G1100" t="str">
        <f t="shared" si="61"/>
        <v>Proportion of individuals who belong to SHGs which offer only loan services</v>
      </c>
      <c r="H1100" t="s">
        <v>80</v>
      </c>
      <c r="I1100" t="s">
        <v>0</v>
      </c>
      <c r="J1100" t="s">
        <v>66</v>
      </c>
      <c r="K1100" t="s">
        <v>134</v>
      </c>
      <c r="L1100" t="str">
        <f t="shared" si="62"/>
        <v>6.1 Rural individuals</v>
      </c>
      <c r="M1100" t="str">
        <f t="shared" si="64"/>
        <v>Proportion of individuals who belong to SHGs which offer only loan services (Among all question respondents)</v>
      </c>
      <c r="N1100" t="s">
        <v>192</v>
      </c>
      <c r="O1100" s="19">
        <v>6.1762233650298221E-3</v>
      </c>
      <c r="P1100">
        <v>1.7971846103493141E-3</v>
      </c>
      <c r="Q1100" s="19">
        <v>2.6523840806934726E-3</v>
      </c>
      <c r="R1100" s="19">
        <v>9.7000626493661708E-3</v>
      </c>
      <c r="S1100">
        <v>1831</v>
      </c>
      <c r="T1100" t="str">
        <f t="shared" si="65"/>
        <v>1</v>
      </c>
      <c r="V1100" s="32"/>
      <c r="W1100" s="32"/>
    </row>
    <row r="1101" spans="1:23" x14ac:dyDescent="0.25">
      <c r="A1101" t="s">
        <v>439</v>
      </c>
      <c r="B1101" t="str">
        <f t="shared" si="63"/>
        <v>Kenya</v>
      </c>
      <c r="C1101" t="s">
        <v>68</v>
      </c>
      <c r="D1101" t="str">
        <f t="shared" si="60"/>
        <v>FII</v>
      </c>
      <c r="E1101" t="s">
        <v>143</v>
      </c>
      <c r="F1101" t="s">
        <v>589</v>
      </c>
      <c r="G1101" t="str">
        <f t="shared" si="61"/>
        <v>Proportion of individuals who belong to SHGs which offer only loan services</v>
      </c>
      <c r="H1101" t="s">
        <v>80</v>
      </c>
      <c r="I1101" t="s">
        <v>0</v>
      </c>
      <c r="J1101" t="s">
        <v>66</v>
      </c>
      <c r="K1101" t="s">
        <v>419</v>
      </c>
      <c r="L1101" t="str">
        <f t="shared" si="62"/>
        <v>7.1 Individuals in the two lowest PPI quintiles</v>
      </c>
      <c r="M1101" t="str">
        <f t="shared" si="64"/>
        <v>Proportion of individuals who belong to SHGs which offer only loan services (Among all question respondents)</v>
      </c>
      <c r="N1101" t="s">
        <v>192</v>
      </c>
      <c r="O1101" s="19">
        <v>0</v>
      </c>
      <c r="P1101"/>
      <c r="S1101">
        <v>578</v>
      </c>
      <c r="T1101" t="str">
        <f t="shared" si="65"/>
        <v>1</v>
      </c>
      <c r="V1101" s="32"/>
      <c r="W1101" s="32"/>
    </row>
    <row r="1102" spans="1:23" x14ac:dyDescent="0.25">
      <c r="A1102" t="s">
        <v>439</v>
      </c>
      <c r="B1102" t="str">
        <f t="shared" si="63"/>
        <v>Kenya</v>
      </c>
      <c r="C1102" t="s">
        <v>68</v>
      </c>
      <c r="D1102" t="str">
        <f t="shared" si="60"/>
        <v>FII</v>
      </c>
      <c r="E1102" t="s">
        <v>143</v>
      </c>
      <c r="F1102" t="s">
        <v>589</v>
      </c>
      <c r="G1102" t="str">
        <f t="shared" si="61"/>
        <v>Proportion of individuals who belong to SHGs which offer only loan services</v>
      </c>
      <c r="H1102" t="s">
        <v>80</v>
      </c>
      <c r="I1102" t="s">
        <v>0</v>
      </c>
      <c r="J1102" t="s">
        <v>66</v>
      </c>
      <c r="K1102" t="s">
        <v>420</v>
      </c>
      <c r="L1102" t="str">
        <f t="shared" si="62"/>
        <v>7.2 Individuals in the middle PPI quintile</v>
      </c>
      <c r="M1102" t="str">
        <f t="shared" si="64"/>
        <v>Proportion of individuals who belong to SHGs which offer only loan services (Among all question respondents)</v>
      </c>
      <c r="N1102" t="s">
        <v>192</v>
      </c>
      <c r="O1102" s="19">
        <v>4.4602389113619018E-3</v>
      </c>
      <c r="P1102">
        <v>2.265654703408654E-3</v>
      </c>
      <c r="Q1102" s="19">
        <v>1.7844400170842142E-5</v>
      </c>
      <c r="R1102" s="19">
        <v>8.9026334225529614E-3</v>
      </c>
      <c r="S1102">
        <v>862</v>
      </c>
      <c r="T1102" t="str">
        <f t="shared" si="65"/>
        <v>1</v>
      </c>
      <c r="V1102" s="32"/>
      <c r="W1102" s="32"/>
    </row>
    <row r="1103" spans="1:23" x14ac:dyDescent="0.25">
      <c r="A1103" t="s">
        <v>439</v>
      </c>
      <c r="B1103" t="str">
        <f t="shared" si="63"/>
        <v>Kenya</v>
      </c>
      <c r="C1103" t="s">
        <v>68</v>
      </c>
      <c r="D1103" t="str">
        <f t="shared" ref="D1103:D1166" si="66">C1103</f>
        <v>FII</v>
      </c>
      <c r="E1103" t="s">
        <v>143</v>
      </c>
      <c r="F1103" t="s">
        <v>589</v>
      </c>
      <c r="G1103" t="str">
        <f t="shared" ref="G1103:G1166" si="67">F1103</f>
        <v>Proportion of individuals who belong to SHGs which offer only loan services</v>
      </c>
      <c r="H1103" t="s">
        <v>80</v>
      </c>
      <c r="I1103" t="s">
        <v>0</v>
      </c>
      <c r="J1103" t="s">
        <v>66</v>
      </c>
      <c r="K1103" t="s">
        <v>421</v>
      </c>
      <c r="L1103" t="str">
        <f t="shared" ref="L1103:L1166" si="68">K1103</f>
        <v>7.3 Individuals in the two highest PPI quintiles</v>
      </c>
      <c r="M1103" t="str">
        <f t="shared" si="64"/>
        <v>Proportion of individuals who belong to SHGs which offer only loan services (Among all question respondents)</v>
      </c>
      <c r="N1103" t="s">
        <v>192</v>
      </c>
      <c r="O1103" s="19">
        <v>9.9845306670530085E-3</v>
      </c>
      <c r="P1103">
        <v>2.5892691234445332E-3</v>
      </c>
      <c r="Q1103" s="19">
        <v>4.9076074604050557E-3</v>
      </c>
      <c r="R1103" s="19">
        <v>1.5061453873700961E-2</v>
      </c>
      <c r="S1103">
        <v>1560</v>
      </c>
      <c r="T1103" t="str">
        <f t="shared" si="65"/>
        <v>1</v>
      </c>
      <c r="V1103" s="32"/>
      <c r="W1103" s="32"/>
    </row>
    <row r="1104" spans="1:23" x14ac:dyDescent="0.25">
      <c r="A1104" t="s">
        <v>439</v>
      </c>
      <c r="B1104" t="str">
        <f t="shared" si="63"/>
        <v>Kenya</v>
      </c>
      <c r="C1104" t="s">
        <v>68</v>
      </c>
      <c r="D1104" t="str">
        <f t="shared" si="66"/>
        <v>FII</v>
      </c>
      <c r="E1104" t="s">
        <v>143</v>
      </c>
      <c r="F1104" t="s">
        <v>589</v>
      </c>
      <c r="G1104" t="str">
        <f t="shared" si="67"/>
        <v>Proportion of individuals who belong to SHGs which offer only loan services</v>
      </c>
      <c r="H1104" t="s">
        <v>80</v>
      </c>
      <c r="I1104" t="s">
        <v>0</v>
      </c>
      <c r="J1104" t="s">
        <v>66</v>
      </c>
      <c r="K1104" t="s">
        <v>128</v>
      </c>
      <c r="L1104" t="str">
        <f t="shared" si="68"/>
        <v>4.2 Individuals who do not use mobile money</v>
      </c>
      <c r="M1104" t="str">
        <f t="shared" si="64"/>
        <v>Proportion of individuals who belong to SHGs which offer only loan services (Among all question respondents)</v>
      </c>
      <c r="N1104" t="s">
        <v>192</v>
      </c>
      <c r="O1104" s="19">
        <v>0</v>
      </c>
      <c r="P1104"/>
      <c r="S1104">
        <v>541</v>
      </c>
      <c r="T1104" t="str">
        <f t="shared" si="65"/>
        <v>1</v>
      </c>
      <c r="V1104" s="32"/>
      <c r="W1104" s="32"/>
    </row>
    <row r="1105" spans="1:23" x14ac:dyDescent="0.25">
      <c r="A1105" t="s">
        <v>439</v>
      </c>
      <c r="B1105" t="str">
        <f t="shared" si="63"/>
        <v>Kenya</v>
      </c>
      <c r="C1105" t="s">
        <v>68</v>
      </c>
      <c r="D1105" t="str">
        <f t="shared" si="66"/>
        <v>FII</v>
      </c>
      <c r="E1105" t="s">
        <v>143</v>
      </c>
      <c r="F1105" t="s">
        <v>589</v>
      </c>
      <c r="G1105" t="str">
        <f t="shared" si="67"/>
        <v>Proportion of individuals who belong to SHGs which offer only loan services</v>
      </c>
      <c r="H1105" t="s">
        <v>80</v>
      </c>
      <c r="I1105" t="s">
        <v>0</v>
      </c>
      <c r="J1105" t="s">
        <v>66</v>
      </c>
      <c r="K1105" t="s">
        <v>127</v>
      </c>
      <c r="L1105" t="str">
        <f t="shared" si="68"/>
        <v>4.1 Individuals who use mobile money</v>
      </c>
      <c r="M1105" t="str">
        <f t="shared" si="64"/>
        <v>Proportion of individuals who belong to SHGs which offer only loan services (Among all question respondents)</v>
      </c>
      <c r="N1105" t="s">
        <v>192</v>
      </c>
      <c r="O1105" s="19">
        <v>7.9521587250049527E-3</v>
      </c>
      <c r="P1105">
        <v>1.8382048043538198E-3</v>
      </c>
      <c r="Q1105" s="19">
        <v>4.3478888770794345E-3</v>
      </c>
      <c r="R1105" s="19">
        <v>1.1556428572930471E-2</v>
      </c>
      <c r="S1105">
        <v>2459</v>
      </c>
      <c r="T1105" t="str">
        <f t="shared" si="65"/>
        <v>1</v>
      </c>
      <c r="V1105" s="32"/>
      <c r="W1105" s="32"/>
    </row>
    <row r="1106" spans="1:23" x14ac:dyDescent="0.25">
      <c r="A1106" t="s">
        <v>439</v>
      </c>
      <c r="B1106" t="str">
        <f t="shared" si="63"/>
        <v>Kenya</v>
      </c>
      <c r="C1106" t="s">
        <v>68</v>
      </c>
      <c r="D1106" t="str">
        <f t="shared" si="66"/>
        <v>FII</v>
      </c>
      <c r="E1106" t="s">
        <v>143</v>
      </c>
      <c r="F1106" t="s">
        <v>589</v>
      </c>
      <c r="G1106" t="str">
        <f t="shared" si="67"/>
        <v>Proportion of individuals who belong to SHGs which offer only loan services</v>
      </c>
      <c r="H1106" t="s">
        <v>80</v>
      </c>
      <c r="I1106" t="s">
        <v>0</v>
      </c>
      <c r="J1106" t="s">
        <v>66</v>
      </c>
      <c r="K1106" t="s">
        <v>124</v>
      </c>
      <c r="L1106" t="str">
        <f t="shared" si="68"/>
        <v>3.2 Individuals who do not have access to a mobile phone</v>
      </c>
      <c r="M1106" t="str">
        <f t="shared" si="64"/>
        <v>Proportion of individuals who belong to SHGs which offer only loan services (Among all question respondents)</v>
      </c>
      <c r="N1106" t="s">
        <v>192</v>
      </c>
      <c r="O1106" s="19">
        <v>0</v>
      </c>
      <c r="P1106"/>
      <c r="S1106">
        <v>194</v>
      </c>
      <c r="T1106" t="str">
        <f t="shared" si="65"/>
        <v>1</v>
      </c>
      <c r="V1106" s="32"/>
      <c r="W1106" s="32"/>
    </row>
    <row r="1107" spans="1:23" x14ac:dyDescent="0.25">
      <c r="A1107" t="s">
        <v>439</v>
      </c>
      <c r="B1107" t="str">
        <f t="shared" si="63"/>
        <v>Kenya</v>
      </c>
      <c r="C1107" t="s">
        <v>68</v>
      </c>
      <c r="D1107" t="str">
        <f t="shared" si="66"/>
        <v>FII</v>
      </c>
      <c r="E1107" t="s">
        <v>143</v>
      </c>
      <c r="F1107" t="s">
        <v>589</v>
      </c>
      <c r="G1107" t="str">
        <f t="shared" si="67"/>
        <v>Proportion of individuals who belong to SHGs which offer only loan services</v>
      </c>
      <c r="H1107" t="s">
        <v>80</v>
      </c>
      <c r="I1107" t="s">
        <v>0</v>
      </c>
      <c r="J1107" t="s">
        <v>66</v>
      </c>
      <c r="K1107" t="s">
        <v>123</v>
      </c>
      <c r="L1107" t="str">
        <f t="shared" si="68"/>
        <v>3.1 Individuals who have access to a mobile phone</v>
      </c>
      <c r="M1107" t="str">
        <f t="shared" si="64"/>
        <v>Proportion of individuals who belong to SHGs which offer only loan services (Among all question respondents)</v>
      </c>
      <c r="N1107" t="s">
        <v>192</v>
      </c>
      <c r="O1107" s="19">
        <v>6.9289483086970262E-3</v>
      </c>
      <c r="P1107">
        <v>1.6025431108408295E-3</v>
      </c>
      <c r="Q1107" s="19">
        <v>3.7867533798600366E-3</v>
      </c>
      <c r="R1107" s="19">
        <v>1.0071143237534016E-2</v>
      </c>
      <c r="S1107">
        <v>2806</v>
      </c>
      <c r="T1107" t="str">
        <f t="shared" si="65"/>
        <v>1</v>
      </c>
      <c r="V1107" s="32"/>
      <c r="W1107" s="32"/>
    </row>
    <row r="1108" spans="1:23" x14ac:dyDescent="0.25">
      <c r="A1108" t="s">
        <v>439</v>
      </c>
      <c r="B1108" t="str">
        <f t="shared" si="63"/>
        <v>Kenya</v>
      </c>
      <c r="C1108" t="s">
        <v>68</v>
      </c>
      <c r="D1108" t="str">
        <f t="shared" si="66"/>
        <v>FII</v>
      </c>
      <c r="E1108" t="s">
        <v>143</v>
      </c>
      <c r="F1108" t="s">
        <v>589</v>
      </c>
      <c r="G1108" t="str">
        <f t="shared" si="67"/>
        <v>Proportion of individuals who belong to SHGs which offer only loan services</v>
      </c>
      <c r="H1108" t="s">
        <v>80</v>
      </c>
      <c r="I1108" t="s">
        <v>0</v>
      </c>
      <c r="J1108" t="s">
        <v>66</v>
      </c>
      <c r="K1108" t="s">
        <v>132</v>
      </c>
      <c r="L1108" t="str">
        <f t="shared" si="68"/>
        <v>5.2 Individuals without a formal ID</v>
      </c>
      <c r="M1108" t="str">
        <f t="shared" si="64"/>
        <v>Proportion of individuals who belong to SHGs which offer only loan services (Among all question respondents)</v>
      </c>
      <c r="N1108" t="s">
        <v>192</v>
      </c>
      <c r="O1108" s="19">
        <v>0</v>
      </c>
      <c r="P1108"/>
      <c r="S1108">
        <v>217</v>
      </c>
      <c r="T1108" t="str">
        <f t="shared" si="65"/>
        <v>1</v>
      </c>
      <c r="V1108" s="32"/>
      <c r="W1108" s="32"/>
    </row>
    <row r="1109" spans="1:23" x14ac:dyDescent="0.25">
      <c r="A1109" t="s">
        <v>439</v>
      </c>
      <c r="B1109" t="str">
        <f t="shared" si="63"/>
        <v>Kenya</v>
      </c>
      <c r="C1109" t="s">
        <v>68</v>
      </c>
      <c r="D1109" t="str">
        <f t="shared" si="66"/>
        <v>FII</v>
      </c>
      <c r="E1109" t="s">
        <v>143</v>
      </c>
      <c r="F1109" t="s">
        <v>589</v>
      </c>
      <c r="G1109" t="str">
        <f t="shared" si="67"/>
        <v>Proportion of individuals who belong to SHGs which offer only loan services</v>
      </c>
      <c r="H1109" t="s">
        <v>80</v>
      </c>
      <c r="I1109" t="s">
        <v>0</v>
      </c>
      <c r="J1109" t="s">
        <v>66</v>
      </c>
      <c r="K1109" t="s">
        <v>131</v>
      </c>
      <c r="L1109" t="str">
        <f t="shared" si="68"/>
        <v>5.1 Individuals with a formal ID</v>
      </c>
      <c r="M1109" t="str">
        <f t="shared" si="64"/>
        <v>Proportion of individuals who belong to SHGs which offer only loan services (Among all question respondents)</v>
      </c>
      <c r="N1109" t="s">
        <v>192</v>
      </c>
      <c r="O1109" s="19">
        <v>6.9834224854339643E-3</v>
      </c>
      <c r="P1109">
        <v>1.6150990325873953E-3</v>
      </c>
      <c r="Q1109" s="19">
        <v>3.8166084662448699E-3</v>
      </c>
      <c r="R1109" s="19">
        <v>1.0150236504623059E-2</v>
      </c>
      <c r="S1109">
        <v>2783</v>
      </c>
      <c r="T1109" t="str">
        <f t="shared" si="65"/>
        <v>1</v>
      </c>
      <c r="V1109" s="32"/>
      <c r="W1109" s="32"/>
    </row>
    <row r="1110" spans="1:23" x14ac:dyDescent="0.25">
      <c r="A1110" t="s">
        <v>439</v>
      </c>
      <c r="B1110" t="str">
        <f t="shared" si="63"/>
        <v>Kenya</v>
      </c>
      <c r="C1110" t="s">
        <v>68</v>
      </c>
      <c r="D1110" t="str">
        <f t="shared" si="66"/>
        <v>FII</v>
      </c>
      <c r="E1110" t="s">
        <v>143</v>
      </c>
      <c r="F1110" t="s">
        <v>589</v>
      </c>
      <c r="G1110" t="str">
        <f t="shared" si="67"/>
        <v>Proportion of individuals who belong to SHGs which offer only loan services</v>
      </c>
      <c r="H1110" t="s">
        <v>80</v>
      </c>
      <c r="I1110" t="s">
        <v>0</v>
      </c>
      <c r="J1110" t="s">
        <v>66</v>
      </c>
      <c r="K1110" t="s">
        <v>121</v>
      </c>
      <c r="L1110" t="str">
        <f t="shared" si="68"/>
        <v>2.2 Individuals who do not have a bank account</v>
      </c>
      <c r="M1110" t="str">
        <f t="shared" si="64"/>
        <v>Proportion of individuals who belong to SHGs which offer only loan services (Among all question respondents)</v>
      </c>
      <c r="N1110" t="s">
        <v>192</v>
      </c>
      <c r="O1110" s="19">
        <v>1.2845305913176004E-3</v>
      </c>
      <c r="P1110">
        <v>7.5728606005848686E-4</v>
      </c>
      <c r="Q1110" s="19">
        <v>-2.0032207910211349E-4</v>
      </c>
      <c r="R1110" s="19">
        <v>2.7693832617373144E-3</v>
      </c>
      <c r="S1110">
        <v>2112</v>
      </c>
      <c r="T1110" t="str">
        <f t="shared" si="65"/>
        <v>1</v>
      </c>
      <c r="V1110" s="32"/>
      <c r="W1110" s="32"/>
    </row>
    <row r="1111" spans="1:23" x14ac:dyDescent="0.25">
      <c r="A1111" t="s">
        <v>439</v>
      </c>
      <c r="B1111" t="str">
        <f t="shared" si="63"/>
        <v>Kenya</v>
      </c>
      <c r="C1111" t="s">
        <v>68</v>
      </c>
      <c r="D1111" t="str">
        <f t="shared" si="66"/>
        <v>FII</v>
      </c>
      <c r="E1111" t="s">
        <v>143</v>
      </c>
      <c r="F1111" t="s">
        <v>589</v>
      </c>
      <c r="G1111" t="str">
        <f t="shared" si="67"/>
        <v>Proportion of individuals who belong to SHGs which offer only loan services</v>
      </c>
      <c r="H1111" t="s">
        <v>80</v>
      </c>
      <c r="I1111" t="s">
        <v>0</v>
      </c>
      <c r="J1111" t="s">
        <v>66</v>
      </c>
      <c r="K1111" t="s">
        <v>120</v>
      </c>
      <c r="L1111" t="str">
        <f t="shared" si="68"/>
        <v>2.1 Individuals who have a bank account</v>
      </c>
      <c r="M1111" t="str">
        <f t="shared" si="64"/>
        <v>Proportion of individuals who belong to SHGs which offer only loan services (Among all question respondents)</v>
      </c>
      <c r="N1111" t="s">
        <v>192</v>
      </c>
      <c r="O1111" s="19">
        <v>1.885983414513151E-2</v>
      </c>
      <c r="P1111">
        <v>4.7110286560020937E-3</v>
      </c>
      <c r="Q1111" s="19">
        <v>9.622659648946737E-3</v>
      </c>
      <c r="R1111" s="19">
        <v>2.8097008641316285E-2</v>
      </c>
      <c r="S1111">
        <v>888</v>
      </c>
      <c r="T1111" t="str">
        <f t="shared" si="65"/>
        <v>1</v>
      </c>
      <c r="V1111" s="32"/>
      <c r="W1111" s="32"/>
    </row>
    <row r="1112" spans="1:23" x14ac:dyDescent="0.25">
      <c r="A1112" t="s">
        <v>439</v>
      </c>
      <c r="B1112" t="str">
        <f t="shared" si="63"/>
        <v>Kenya</v>
      </c>
      <c r="C1112" t="s">
        <v>68</v>
      </c>
      <c r="D1112" t="str">
        <f t="shared" si="66"/>
        <v>FII</v>
      </c>
      <c r="E1112" t="s">
        <v>143</v>
      </c>
      <c r="F1112" t="s">
        <v>589</v>
      </c>
      <c r="G1112" t="str">
        <f t="shared" si="67"/>
        <v>Proportion of individuals who belong to SHGs which offer only loan services</v>
      </c>
      <c r="H1112" t="s">
        <v>776</v>
      </c>
      <c r="I1112" t="s">
        <v>740</v>
      </c>
      <c r="J1112" t="s">
        <v>66</v>
      </c>
      <c r="K1112" t="s">
        <v>116</v>
      </c>
      <c r="L1112" t="str">
        <f t="shared" si="68"/>
        <v>1.3 Males</v>
      </c>
      <c r="M1112" t="str">
        <f t="shared" si="64"/>
        <v>Proportion of individuals who belong to SHGs which offer only loan services (Among all question respondents)</v>
      </c>
      <c r="N1112" t="s">
        <v>193</v>
      </c>
      <c r="O1112" s="19">
        <v>1.3070889878238769E-2</v>
      </c>
      <c r="P1112">
        <v>3.0898022213636674E-3</v>
      </c>
      <c r="Q1112" s="19">
        <v>7.0125437374075582E-3</v>
      </c>
      <c r="R1112" s="19">
        <v>1.9129236019069979E-2</v>
      </c>
      <c r="S1112">
        <v>1247</v>
      </c>
      <c r="T1112" t="str">
        <f t="shared" si="65"/>
        <v>1</v>
      </c>
      <c r="V1112" s="32"/>
      <c r="W1112" s="32"/>
    </row>
    <row r="1113" spans="1:23" x14ac:dyDescent="0.25">
      <c r="A1113" t="s">
        <v>439</v>
      </c>
      <c r="B1113" t="str">
        <f t="shared" si="63"/>
        <v>Kenya</v>
      </c>
      <c r="C1113" t="s">
        <v>68</v>
      </c>
      <c r="D1113" t="str">
        <f t="shared" si="66"/>
        <v>FII</v>
      </c>
      <c r="E1113" t="s">
        <v>143</v>
      </c>
      <c r="F1113" t="s">
        <v>589</v>
      </c>
      <c r="G1113" t="str">
        <f t="shared" si="67"/>
        <v>Proportion of individuals who belong to SHGs which offer only loan services</v>
      </c>
      <c r="H1113" t="s">
        <v>776</v>
      </c>
      <c r="I1113" t="s">
        <v>740</v>
      </c>
      <c r="J1113" t="s">
        <v>66</v>
      </c>
      <c r="K1113" t="s">
        <v>115</v>
      </c>
      <c r="L1113" t="str">
        <f t="shared" si="68"/>
        <v>1.2 Females</v>
      </c>
      <c r="M1113" t="str">
        <f t="shared" si="64"/>
        <v>Proportion of individuals who belong to SHGs which offer only loan services (Among all question respondents)</v>
      </c>
      <c r="N1113" t="s">
        <v>193</v>
      </c>
      <c r="O1113" s="19">
        <v>3.6975650166520746E-3</v>
      </c>
      <c r="P1113">
        <v>1.5324970167055324E-3</v>
      </c>
      <c r="Q1113" s="19">
        <v>6.9271333948042486E-4</v>
      </c>
      <c r="R1113" s="19">
        <v>6.7024166938237243E-3</v>
      </c>
      <c r="S1113">
        <v>1753</v>
      </c>
      <c r="T1113" t="str">
        <f t="shared" si="65"/>
        <v>1</v>
      </c>
      <c r="V1113" s="32"/>
      <c r="W1113" s="32"/>
    </row>
    <row r="1114" spans="1:23" x14ac:dyDescent="0.25">
      <c r="A1114" t="s">
        <v>439</v>
      </c>
      <c r="B1114" t="str">
        <f t="shared" si="63"/>
        <v>Kenya</v>
      </c>
      <c r="C1114" t="s">
        <v>68</v>
      </c>
      <c r="D1114" t="str">
        <f t="shared" si="66"/>
        <v>FII</v>
      </c>
      <c r="E1114" t="s">
        <v>143</v>
      </c>
      <c r="F1114" t="s">
        <v>589</v>
      </c>
      <c r="G1114" t="str">
        <f t="shared" si="67"/>
        <v>Proportion of individuals who belong to SHGs which offer only loan services</v>
      </c>
      <c r="H1114" t="s">
        <v>776</v>
      </c>
      <c r="I1114" t="s">
        <v>740</v>
      </c>
      <c r="J1114" t="s">
        <v>66</v>
      </c>
      <c r="K1114" t="s">
        <v>135</v>
      </c>
      <c r="L1114" t="str">
        <f t="shared" si="68"/>
        <v>6.2 Urban individuals</v>
      </c>
      <c r="M1114" t="str">
        <f t="shared" si="64"/>
        <v>Proportion of individuals who belong to SHGs which offer only loan services (Among all question respondents)</v>
      </c>
      <c r="N1114" t="s">
        <v>193</v>
      </c>
      <c r="O1114" s="19">
        <v>1.0316712736594716E-2</v>
      </c>
      <c r="P1114">
        <v>3.2725067229067949E-3</v>
      </c>
      <c r="Q1114" s="19">
        <v>3.9001277725200633E-3</v>
      </c>
      <c r="R1114" s="19">
        <v>1.6733297700669371E-2</v>
      </c>
      <c r="S1114">
        <v>1169</v>
      </c>
      <c r="T1114" t="str">
        <f t="shared" si="65"/>
        <v>1</v>
      </c>
      <c r="V1114" s="32"/>
      <c r="W1114" s="32"/>
    </row>
    <row r="1115" spans="1:23" x14ac:dyDescent="0.25">
      <c r="A1115" t="s">
        <v>439</v>
      </c>
      <c r="B1115" t="str">
        <f t="shared" si="63"/>
        <v>Kenya</v>
      </c>
      <c r="C1115" t="s">
        <v>68</v>
      </c>
      <c r="D1115" t="str">
        <f t="shared" si="66"/>
        <v>FII</v>
      </c>
      <c r="E1115" t="s">
        <v>143</v>
      </c>
      <c r="F1115" t="s">
        <v>589</v>
      </c>
      <c r="G1115" t="str">
        <f t="shared" si="67"/>
        <v>Proportion of individuals who belong to SHGs which offer only loan services</v>
      </c>
      <c r="H1115" t="s">
        <v>776</v>
      </c>
      <c r="I1115" t="s">
        <v>740</v>
      </c>
      <c r="J1115" t="s">
        <v>66</v>
      </c>
      <c r="K1115" t="s">
        <v>134</v>
      </c>
      <c r="L1115" t="str">
        <f t="shared" si="68"/>
        <v>6.1 Rural individuals</v>
      </c>
      <c r="M1115" t="str">
        <f t="shared" si="64"/>
        <v>Proportion of individuals who belong to SHGs which offer only loan services (Among all question respondents)</v>
      </c>
      <c r="N1115" t="s">
        <v>193</v>
      </c>
      <c r="O1115" s="19">
        <v>7.1394931095770968E-3</v>
      </c>
      <c r="P1115">
        <v>1.9205691667663941E-3</v>
      </c>
      <c r="Q1115" s="19">
        <v>3.3737268999381692E-3</v>
      </c>
      <c r="R1115" s="19">
        <v>1.0905259319216024E-2</v>
      </c>
      <c r="S1115">
        <v>1831</v>
      </c>
      <c r="T1115" t="str">
        <f t="shared" si="65"/>
        <v>1</v>
      </c>
      <c r="V1115" s="32"/>
      <c r="W1115" s="32"/>
    </row>
    <row r="1116" spans="1:23" x14ac:dyDescent="0.25">
      <c r="A1116" t="s">
        <v>439</v>
      </c>
      <c r="B1116" t="str">
        <f t="shared" si="63"/>
        <v>Kenya</v>
      </c>
      <c r="C1116" t="s">
        <v>68</v>
      </c>
      <c r="D1116" t="str">
        <f t="shared" si="66"/>
        <v>FII</v>
      </c>
      <c r="E1116" t="s">
        <v>143</v>
      </c>
      <c r="F1116" t="s">
        <v>589</v>
      </c>
      <c r="G1116" t="str">
        <f t="shared" si="67"/>
        <v>Proportion of individuals who belong to SHGs which offer only loan services</v>
      </c>
      <c r="H1116" t="s">
        <v>776</v>
      </c>
      <c r="I1116" t="s">
        <v>740</v>
      </c>
      <c r="J1116" t="s">
        <v>66</v>
      </c>
      <c r="K1116" t="s">
        <v>419</v>
      </c>
      <c r="L1116" t="str">
        <f t="shared" si="68"/>
        <v>7.1 Individuals in the two lowest PPI quintiles</v>
      </c>
      <c r="M1116" t="str">
        <f t="shared" si="64"/>
        <v>Proportion of individuals who belong to SHGs which offer only loan services (Among all question respondents)</v>
      </c>
      <c r="N1116" t="s">
        <v>193</v>
      </c>
      <c r="O1116" s="19">
        <v>0</v>
      </c>
      <c r="P1116"/>
      <c r="S1116">
        <v>578</v>
      </c>
      <c r="T1116" t="str">
        <f t="shared" si="65"/>
        <v>1</v>
      </c>
      <c r="V1116" s="32"/>
      <c r="W1116" s="32"/>
    </row>
    <row r="1117" spans="1:23" x14ac:dyDescent="0.25">
      <c r="A1117" t="s">
        <v>439</v>
      </c>
      <c r="B1117" t="str">
        <f t="shared" si="63"/>
        <v>Kenya</v>
      </c>
      <c r="C1117" t="s">
        <v>68</v>
      </c>
      <c r="D1117" t="str">
        <f t="shared" si="66"/>
        <v>FII</v>
      </c>
      <c r="E1117" t="s">
        <v>143</v>
      </c>
      <c r="F1117" t="s">
        <v>589</v>
      </c>
      <c r="G1117" t="str">
        <f t="shared" si="67"/>
        <v>Proportion of individuals who belong to SHGs which offer only loan services</v>
      </c>
      <c r="H1117" t="s">
        <v>776</v>
      </c>
      <c r="I1117" t="s">
        <v>740</v>
      </c>
      <c r="J1117" t="s">
        <v>66</v>
      </c>
      <c r="K1117" t="s">
        <v>420</v>
      </c>
      <c r="L1117" t="str">
        <f t="shared" si="68"/>
        <v>7.2 Individuals in the middle PPI quintile</v>
      </c>
      <c r="M1117" t="str">
        <f t="shared" si="64"/>
        <v>Proportion of individuals who belong to SHGs which offer only loan services (Among all question respondents)</v>
      </c>
      <c r="N1117" t="s">
        <v>193</v>
      </c>
      <c r="O1117" s="19">
        <v>4.4602389113619018E-3</v>
      </c>
      <c r="P1117">
        <v>2.265654703408654E-3</v>
      </c>
      <c r="Q1117" s="19">
        <v>1.7844400170842142E-5</v>
      </c>
      <c r="R1117" s="19">
        <v>8.9026334225529614E-3</v>
      </c>
      <c r="S1117">
        <v>862</v>
      </c>
      <c r="T1117" t="str">
        <f t="shared" si="65"/>
        <v>1</v>
      </c>
      <c r="V1117" s="32"/>
      <c r="W1117" s="32"/>
    </row>
    <row r="1118" spans="1:23" x14ac:dyDescent="0.25">
      <c r="A1118" t="s">
        <v>439</v>
      </c>
      <c r="B1118" t="str">
        <f t="shared" si="63"/>
        <v>Kenya</v>
      </c>
      <c r="C1118" t="s">
        <v>68</v>
      </c>
      <c r="D1118" t="str">
        <f t="shared" si="66"/>
        <v>FII</v>
      </c>
      <c r="E1118" t="s">
        <v>143</v>
      </c>
      <c r="F1118" t="s">
        <v>589</v>
      </c>
      <c r="G1118" t="str">
        <f t="shared" si="67"/>
        <v>Proportion of individuals who belong to SHGs which offer only loan services</v>
      </c>
      <c r="H1118" t="s">
        <v>776</v>
      </c>
      <c r="I1118" t="s">
        <v>740</v>
      </c>
      <c r="J1118" t="s">
        <v>66</v>
      </c>
      <c r="K1118" t="s">
        <v>421</v>
      </c>
      <c r="L1118" t="str">
        <f t="shared" si="68"/>
        <v>7.3 Individuals in the two highest PPI quintiles</v>
      </c>
      <c r="M1118" t="str">
        <f t="shared" si="64"/>
        <v>Proportion of individuals who belong to SHGs which offer only loan services (Among all question respondents)</v>
      </c>
      <c r="N1118" t="s">
        <v>193</v>
      </c>
      <c r="O1118" s="19">
        <v>1.3529835424382157E-2</v>
      </c>
      <c r="P1118">
        <v>3.0343930987422546E-3</v>
      </c>
      <c r="Q1118" s="19">
        <v>7.5801330154633816E-3</v>
      </c>
      <c r="R1118" s="19">
        <v>1.9479537833300933E-2</v>
      </c>
      <c r="S1118">
        <v>1560</v>
      </c>
      <c r="T1118" t="str">
        <f t="shared" si="65"/>
        <v>1</v>
      </c>
      <c r="V1118" s="32"/>
      <c r="W1118" s="32"/>
    </row>
    <row r="1119" spans="1:23" x14ac:dyDescent="0.25">
      <c r="A1119" t="s">
        <v>439</v>
      </c>
      <c r="B1119" t="str">
        <f t="shared" si="63"/>
        <v>Kenya</v>
      </c>
      <c r="C1119" t="s">
        <v>68</v>
      </c>
      <c r="D1119" t="str">
        <f t="shared" si="66"/>
        <v>FII</v>
      </c>
      <c r="E1119" t="s">
        <v>143</v>
      </c>
      <c r="F1119" t="s">
        <v>589</v>
      </c>
      <c r="G1119" t="str">
        <f t="shared" si="67"/>
        <v>Proportion of individuals who belong to SHGs which offer only loan services</v>
      </c>
      <c r="H1119" t="s">
        <v>776</v>
      </c>
      <c r="I1119" t="s">
        <v>740</v>
      </c>
      <c r="J1119" t="s">
        <v>66</v>
      </c>
      <c r="K1119" t="s">
        <v>128</v>
      </c>
      <c r="L1119" t="str">
        <f t="shared" si="68"/>
        <v>4.2 Individuals who do not use mobile money</v>
      </c>
      <c r="M1119" t="str">
        <f t="shared" si="64"/>
        <v>Proportion of individuals who belong to SHGs which offer only loan services (Among all question respondents)</v>
      </c>
      <c r="N1119" t="s">
        <v>193</v>
      </c>
      <c r="O1119" s="19">
        <v>0</v>
      </c>
      <c r="P1119"/>
      <c r="S1119">
        <v>541</v>
      </c>
      <c r="T1119" t="str">
        <f t="shared" si="65"/>
        <v>1</v>
      </c>
      <c r="V1119" s="32"/>
      <c r="W1119" s="32"/>
    </row>
    <row r="1120" spans="1:23" x14ac:dyDescent="0.25">
      <c r="A1120" t="s">
        <v>439</v>
      </c>
      <c r="B1120" t="str">
        <f t="shared" si="63"/>
        <v>Kenya</v>
      </c>
      <c r="C1120" t="s">
        <v>68</v>
      </c>
      <c r="D1120" t="str">
        <f t="shared" si="66"/>
        <v>FII</v>
      </c>
      <c r="E1120" t="s">
        <v>143</v>
      </c>
      <c r="F1120" t="s">
        <v>589</v>
      </c>
      <c r="G1120" t="str">
        <f t="shared" si="67"/>
        <v>Proportion of individuals who belong to SHGs which offer only loan services</v>
      </c>
      <c r="H1120" t="s">
        <v>776</v>
      </c>
      <c r="I1120" t="s">
        <v>740</v>
      </c>
      <c r="J1120" t="s">
        <v>66</v>
      </c>
      <c r="K1120" t="s">
        <v>127</v>
      </c>
      <c r="L1120" t="str">
        <f t="shared" si="68"/>
        <v>4.1 Individuals who use mobile money</v>
      </c>
      <c r="M1120" t="str">
        <f t="shared" si="64"/>
        <v>Proportion of individuals who belong to SHGs which offer only loan services (Among all question respondents)</v>
      </c>
      <c r="N1120" t="s">
        <v>193</v>
      </c>
      <c r="O1120" s="19">
        <v>1.0220752946165488E-2</v>
      </c>
      <c r="P1120">
        <v>2.0999277579680309E-3</v>
      </c>
      <c r="Q1120" s="19">
        <v>6.1033084247827793E-3</v>
      </c>
      <c r="R1120" s="19">
        <v>1.4338197467548195E-2</v>
      </c>
      <c r="S1120">
        <v>2459</v>
      </c>
      <c r="T1120" t="str">
        <f t="shared" si="65"/>
        <v>1</v>
      </c>
      <c r="V1120" s="32"/>
      <c r="W1120" s="32"/>
    </row>
    <row r="1121" spans="1:23" x14ac:dyDescent="0.25">
      <c r="A1121" t="s">
        <v>439</v>
      </c>
      <c r="B1121" t="str">
        <f t="shared" si="63"/>
        <v>Kenya</v>
      </c>
      <c r="C1121" t="s">
        <v>68</v>
      </c>
      <c r="D1121" t="str">
        <f t="shared" si="66"/>
        <v>FII</v>
      </c>
      <c r="E1121" t="s">
        <v>143</v>
      </c>
      <c r="F1121" t="s">
        <v>589</v>
      </c>
      <c r="G1121" t="str">
        <f t="shared" si="67"/>
        <v>Proportion of individuals who belong to SHGs which offer only loan services</v>
      </c>
      <c r="H1121" t="s">
        <v>776</v>
      </c>
      <c r="I1121" t="s">
        <v>740</v>
      </c>
      <c r="J1121" t="s">
        <v>66</v>
      </c>
      <c r="K1121" t="s">
        <v>124</v>
      </c>
      <c r="L1121" t="str">
        <f t="shared" si="68"/>
        <v>3.2 Individuals who do not have access to a mobile phone</v>
      </c>
      <c r="M1121" t="str">
        <f t="shared" si="64"/>
        <v>Proportion of individuals who belong to SHGs which offer only loan services (Among all question respondents)</v>
      </c>
      <c r="N1121" t="s">
        <v>193</v>
      </c>
      <c r="O1121" s="19">
        <v>0</v>
      </c>
      <c r="P1121"/>
      <c r="S1121">
        <v>194</v>
      </c>
      <c r="T1121" t="str">
        <f t="shared" si="65"/>
        <v>1</v>
      </c>
      <c r="V1121" s="32"/>
      <c r="W1121" s="32"/>
    </row>
    <row r="1122" spans="1:23" x14ac:dyDescent="0.25">
      <c r="A1122" t="s">
        <v>439</v>
      </c>
      <c r="B1122" t="str">
        <f t="shared" si="63"/>
        <v>Kenya</v>
      </c>
      <c r="C1122" t="s">
        <v>68</v>
      </c>
      <c r="D1122" t="str">
        <f t="shared" si="66"/>
        <v>FII</v>
      </c>
      <c r="E1122" t="s">
        <v>143</v>
      </c>
      <c r="F1122" t="s">
        <v>589</v>
      </c>
      <c r="G1122" t="str">
        <f t="shared" si="67"/>
        <v>Proportion of individuals who belong to SHGs which offer only loan services</v>
      </c>
      <c r="H1122" t="s">
        <v>776</v>
      </c>
      <c r="I1122" t="s">
        <v>740</v>
      </c>
      <c r="J1122" t="s">
        <v>66</v>
      </c>
      <c r="K1122" t="s">
        <v>123</v>
      </c>
      <c r="L1122" t="str">
        <f t="shared" si="68"/>
        <v>3.1 Individuals who have access to a mobile phone</v>
      </c>
      <c r="M1122" t="str">
        <f t="shared" si="64"/>
        <v>Proportion of individuals who belong to SHGs which offer only loan services (Among all question respondents)</v>
      </c>
      <c r="N1122" t="s">
        <v>193</v>
      </c>
      <c r="O1122" s="19">
        <v>8.9056407560450697E-3</v>
      </c>
      <c r="P1122">
        <v>1.8310168010605954E-3</v>
      </c>
      <c r="Q1122" s="19">
        <v>5.3154648238112065E-3</v>
      </c>
      <c r="R1122" s="19">
        <v>1.2495816688278934E-2</v>
      </c>
      <c r="S1122">
        <v>2806</v>
      </c>
      <c r="T1122" t="str">
        <f t="shared" si="65"/>
        <v>1</v>
      </c>
      <c r="V1122" s="32"/>
      <c r="W1122" s="32"/>
    </row>
    <row r="1123" spans="1:23" x14ac:dyDescent="0.25">
      <c r="A1123" t="s">
        <v>439</v>
      </c>
      <c r="B1123" t="str">
        <f t="shared" si="63"/>
        <v>Kenya</v>
      </c>
      <c r="C1123" t="s">
        <v>68</v>
      </c>
      <c r="D1123" t="str">
        <f t="shared" si="66"/>
        <v>FII</v>
      </c>
      <c r="E1123" t="s">
        <v>143</v>
      </c>
      <c r="F1123" t="s">
        <v>589</v>
      </c>
      <c r="G1123" t="str">
        <f t="shared" si="67"/>
        <v>Proportion of individuals who belong to SHGs which offer only loan services</v>
      </c>
      <c r="H1123" t="s">
        <v>776</v>
      </c>
      <c r="I1123" t="s">
        <v>740</v>
      </c>
      <c r="J1123" t="s">
        <v>66</v>
      </c>
      <c r="K1123" t="s">
        <v>132</v>
      </c>
      <c r="L1123" t="str">
        <f t="shared" si="68"/>
        <v>5.2 Individuals without a formal ID</v>
      </c>
      <c r="M1123" t="str">
        <f t="shared" si="64"/>
        <v>Proportion of individuals who belong to SHGs which offer only loan services (Among all question respondents)</v>
      </c>
      <c r="N1123" t="s">
        <v>193</v>
      </c>
      <c r="O1123" s="19">
        <v>0</v>
      </c>
      <c r="P1123"/>
      <c r="S1123">
        <v>217</v>
      </c>
      <c r="T1123" t="str">
        <f t="shared" si="65"/>
        <v>1</v>
      </c>
      <c r="V1123" s="32"/>
      <c r="W1123" s="32"/>
    </row>
    <row r="1124" spans="1:23" x14ac:dyDescent="0.25">
      <c r="A1124" t="s">
        <v>439</v>
      </c>
      <c r="B1124" t="str">
        <f t="shared" si="63"/>
        <v>Kenya</v>
      </c>
      <c r="C1124" t="s">
        <v>68</v>
      </c>
      <c r="D1124" t="str">
        <f t="shared" si="66"/>
        <v>FII</v>
      </c>
      <c r="E1124" t="s">
        <v>143</v>
      </c>
      <c r="F1124" t="s">
        <v>589</v>
      </c>
      <c r="G1124" t="str">
        <f t="shared" si="67"/>
        <v>Proportion of individuals who belong to SHGs which offer only loan services</v>
      </c>
      <c r="H1124" t="s">
        <v>776</v>
      </c>
      <c r="I1124" t="s">
        <v>740</v>
      </c>
      <c r="J1124" t="s">
        <v>66</v>
      </c>
      <c r="K1124" t="s">
        <v>131</v>
      </c>
      <c r="L1124" t="str">
        <f t="shared" si="68"/>
        <v>5.1 Individuals with a formal ID</v>
      </c>
      <c r="M1124" t="str">
        <f t="shared" si="64"/>
        <v>Proportion of individuals who belong to SHGs which offer only loan services (Among all question respondents)</v>
      </c>
      <c r="N1124" t="s">
        <v>193</v>
      </c>
      <c r="O1124" s="19">
        <v>8.9756553422257104E-3</v>
      </c>
      <c r="P1124">
        <v>1.8453474893362063E-3</v>
      </c>
      <c r="Q1124" s="19">
        <v>5.35738043672757E-3</v>
      </c>
      <c r="R1124" s="19">
        <v>1.2593930247723852E-2</v>
      </c>
      <c r="S1124">
        <v>2783</v>
      </c>
      <c r="T1124" t="str">
        <f t="shared" si="65"/>
        <v>1</v>
      </c>
      <c r="V1124" s="32"/>
      <c r="W1124" s="32"/>
    </row>
    <row r="1125" spans="1:23" x14ac:dyDescent="0.25">
      <c r="A1125" t="s">
        <v>439</v>
      </c>
      <c r="B1125" t="str">
        <f t="shared" si="63"/>
        <v>Kenya</v>
      </c>
      <c r="C1125" t="s">
        <v>68</v>
      </c>
      <c r="D1125" t="str">
        <f t="shared" si="66"/>
        <v>FII</v>
      </c>
      <c r="E1125" t="s">
        <v>143</v>
      </c>
      <c r="F1125" t="s">
        <v>589</v>
      </c>
      <c r="G1125" t="str">
        <f t="shared" si="67"/>
        <v>Proportion of individuals who belong to SHGs which offer only loan services</v>
      </c>
      <c r="H1125" t="s">
        <v>776</v>
      </c>
      <c r="I1125" t="s">
        <v>740</v>
      </c>
      <c r="J1125" t="s">
        <v>66</v>
      </c>
      <c r="K1125" t="s">
        <v>121</v>
      </c>
      <c r="L1125" t="str">
        <f t="shared" si="68"/>
        <v>2.2 Individuals who do not have a bank account</v>
      </c>
      <c r="M1125" t="str">
        <f t="shared" si="64"/>
        <v>Proportion of individuals who belong to SHGs which offer only loan services (Among all question respondents)</v>
      </c>
      <c r="N1125" t="s">
        <v>193</v>
      </c>
      <c r="O1125" s="19">
        <v>1.7197469898221338E-3</v>
      </c>
      <c r="P1125">
        <v>8.7319606900788157E-4</v>
      </c>
      <c r="Q1125" s="19">
        <v>7.6231528057585027E-6</v>
      </c>
      <c r="R1125" s="19">
        <v>3.4318708268385092E-3</v>
      </c>
      <c r="S1125">
        <v>2112</v>
      </c>
      <c r="T1125" t="str">
        <f t="shared" si="65"/>
        <v>1</v>
      </c>
      <c r="V1125" s="32"/>
      <c r="W1125" s="32"/>
    </row>
    <row r="1126" spans="1:23" x14ac:dyDescent="0.25">
      <c r="A1126" t="s">
        <v>439</v>
      </c>
      <c r="B1126" t="str">
        <f t="shared" si="63"/>
        <v>Kenya</v>
      </c>
      <c r="C1126" t="s">
        <v>68</v>
      </c>
      <c r="D1126" t="str">
        <f t="shared" si="66"/>
        <v>FII</v>
      </c>
      <c r="E1126" t="s">
        <v>143</v>
      </c>
      <c r="F1126" t="s">
        <v>589</v>
      </c>
      <c r="G1126" t="str">
        <f t="shared" si="67"/>
        <v>Proportion of individuals who belong to SHGs which offer only loan services</v>
      </c>
      <c r="H1126" t="s">
        <v>776</v>
      </c>
      <c r="I1126" t="s">
        <v>740</v>
      </c>
      <c r="J1126" t="s">
        <v>66</v>
      </c>
      <c r="K1126" t="s">
        <v>120</v>
      </c>
      <c r="L1126" t="str">
        <f t="shared" si="68"/>
        <v>2.1 Individuals who have a bank account</v>
      </c>
      <c r="M1126" t="str">
        <f t="shared" si="64"/>
        <v>Proportion of individuals who belong to SHGs which offer only loan services (Among all question respondents)</v>
      </c>
      <c r="N1126" t="s">
        <v>193</v>
      </c>
      <c r="O1126" s="19">
        <v>2.4074945579212546E-2</v>
      </c>
      <c r="P1126">
        <v>5.3658726253220162E-3</v>
      </c>
      <c r="Q1126" s="19">
        <v>1.3553782286934213E-2</v>
      </c>
      <c r="R1126" s="19">
        <v>3.459610887149088E-2</v>
      </c>
      <c r="S1126">
        <v>888</v>
      </c>
      <c r="T1126" t="str">
        <f t="shared" si="65"/>
        <v>1</v>
      </c>
      <c r="V1126" s="32"/>
      <c r="W1126" s="32"/>
    </row>
    <row r="1127" spans="1:23" x14ac:dyDescent="0.25">
      <c r="A1127" t="s">
        <v>439</v>
      </c>
      <c r="B1127" t="str">
        <f t="shared" si="63"/>
        <v>Kenya</v>
      </c>
      <c r="C1127" t="s">
        <v>68</v>
      </c>
      <c r="D1127" t="str">
        <f t="shared" si="66"/>
        <v>FII</v>
      </c>
      <c r="E1127" t="s">
        <v>143</v>
      </c>
      <c r="F1127" t="s">
        <v>590</v>
      </c>
      <c r="G1127" t="str">
        <f t="shared" si="67"/>
        <v>Proportion of individuals who belong to SHGs which offer mobile services</v>
      </c>
      <c r="H1127" t="s">
        <v>215</v>
      </c>
      <c r="I1127" t="s">
        <v>0</v>
      </c>
      <c r="J1127" t="s">
        <v>66</v>
      </c>
      <c r="K1127" t="s">
        <v>116</v>
      </c>
      <c r="L1127" t="str">
        <f t="shared" si="68"/>
        <v>1.3 Males</v>
      </c>
      <c r="M1127" t="str">
        <f t="shared" si="64"/>
        <v>Proportion of individuals who belong to SHGs which offer mobile services (Among all question respondents)</v>
      </c>
      <c r="N1127" t="s">
        <v>194</v>
      </c>
      <c r="O1127" s="19">
        <v>8.1469671630616691E-2</v>
      </c>
      <c r="P1127">
        <v>7.5711352725912609E-3</v>
      </c>
      <c r="Q1127" s="19">
        <v>6.6624527872460398E-2</v>
      </c>
      <c r="R1127" s="19">
        <v>9.6314815388772984E-2</v>
      </c>
      <c r="S1127">
        <v>1247</v>
      </c>
      <c r="T1127" t="str">
        <f t="shared" si="65"/>
        <v>1</v>
      </c>
      <c r="V1127" s="32"/>
      <c r="W1127" s="32"/>
    </row>
    <row r="1128" spans="1:23" x14ac:dyDescent="0.25">
      <c r="A1128" t="s">
        <v>439</v>
      </c>
      <c r="B1128" t="str">
        <f t="shared" si="63"/>
        <v>Kenya</v>
      </c>
      <c r="C1128" t="s">
        <v>68</v>
      </c>
      <c r="D1128" t="str">
        <f t="shared" si="66"/>
        <v>FII</v>
      </c>
      <c r="E1128" t="s">
        <v>143</v>
      </c>
      <c r="F1128" t="s">
        <v>590</v>
      </c>
      <c r="G1128" t="str">
        <f t="shared" si="67"/>
        <v>Proportion of individuals who belong to SHGs which offer mobile services</v>
      </c>
      <c r="H1128" t="s">
        <v>215</v>
      </c>
      <c r="I1128" t="s">
        <v>0</v>
      </c>
      <c r="J1128" t="s">
        <v>66</v>
      </c>
      <c r="K1128" t="s">
        <v>115</v>
      </c>
      <c r="L1128" t="str">
        <f t="shared" si="68"/>
        <v>1.2 Females</v>
      </c>
      <c r="M1128" t="str">
        <f t="shared" si="64"/>
        <v>Proportion of individuals who belong to SHGs which offer mobile services (Among all question respondents)</v>
      </c>
      <c r="N1128" t="s">
        <v>194</v>
      </c>
      <c r="O1128" s="19">
        <v>4.0019981994636016E-2</v>
      </c>
      <c r="P1128">
        <v>4.8459479616940384E-3</v>
      </c>
      <c r="Q1128" s="19">
        <v>3.0518263752152275E-2</v>
      </c>
      <c r="R1128" s="19">
        <v>4.9521700237119756E-2</v>
      </c>
      <c r="S1128">
        <v>1753</v>
      </c>
      <c r="T1128" t="str">
        <f t="shared" si="65"/>
        <v>1</v>
      </c>
      <c r="V1128" s="32"/>
      <c r="W1128" s="32"/>
    </row>
    <row r="1129" spans="1:23" x14ac:dyDescent="0.25">
      <c r="A1129" t="s">
        <v>439</v>
      </c>
      <c r="B1129" t="str">
        <f t="shared" si="63"/>
        <v>Kenya</v>
      </c>
      <c r="C1129" t="s">
        <v>68</v>
      </c>
      <c r="D1129" t="str">
        <f t="shared" si="66"/>
        <v>FII</v>
      </c>
      <c r="E1129" t="s">
        <v>143</v>
      </c>
      <c r="F1129" t="s">
        <v>590</v>
      </c>
      <c r="G1129" t="str">
        <f t="shared" si="67"/>
        <v>Proportion of individuals who belong to SHGs which offer mobile services</v>
      </c>
      <c r="H1129" t="s">
        <v>215</v>
      </c>
      <c r="I1129" t="s">
        <v>0</v>
      </c>
      <c r="J1129" t="s">
        <v>66</v>
      </c>
      <c r="K1129" t="s">
        <v>135</v>
      </c>
      <c r="L1129" t="str">
        <f t="shared" si="68"/>
        <v>6.2 Urban individuals</v>
      </c>
      <c r="M1129" t="str">
        <f t="shared" si="64"/>
        <v>Proportion of individuals who belong to SHGs which offer mobile services (Among all question respondents)</v>
      </c>
      <c r="N1129" t="s">
        <v>194</v>
      </c>
      <c r="O1129" s="19">
        <v>7.0136304817405654E-2</v>
      </c>
      <c r="P1129">
        <v>8.0366739713921345E-3</v>
      </c>
      <c r="Q1129" s="19">
        <v>5.4378353579279615E-2</v>
      </c>
      <c r="R1129" s="19">
        <v>8.5894256055531693E-2</v>
      </c>
      <c r="S1129">
        <v>1169</v>
      </c>
      <c r="T1129" t="str">
        <f t="shared" si="65"/>
        <v>1</v>
      </c>
      <c r="V1129" s="32"/>
      <c r="W1129" s="32"/>
    </row>
    <row r="1130" spans="1:23" x14ac:dyDescent="0.25">
      <c r="A1130" t="s">
        <v>439</v>
      </c>
      <c r="B1130" t="str">
        <f t="shared" si="63"/>
        <v>Kenya</v>
      </c>
      <c r="C1130" t="s">
        <v>68</v>
      </c>
      <c r="D1130" t="str">
        <f t="shared" si="66"/>
        <v>FII</v>
      </c>
      <c r="E1130" t="s">
        <v>143</v>
      </c>
      <c r="F1130" t="s">
        <v>590</v>
      </c>
      <c r="G1130" t="str">
        <f t="shared" si="67"/>
        <v>Proportion of individuals who belong to SHGs which offer mobile services</v>
      </c>
      <c r="H1130" t="s">
        <v>215</v>
      </c>
      <c r="I1130" t="s">
        <v>0</v>
      </c>
      <c r="J1130" t="s">
        <v>66</v>
      </c>
      <c r="K1130" t="s">
        <v>134</v>
      </c>
      <c r="L1130" t="str">
        <f t="shared" si="68"/>
        <v>6.1 Rural individuals</v>
      </c>
      <c r="M1130" t="str">
        <f t="shared" si="64"/>
        <v>Proportion of individuals who belong to SHGs which offer mobile services (Among all question respondents)</v>
      </c>
      <c r="N1130" t="s">
        <v>194</v>
      </c>
      <c r="O1130" s="19">
        <v>5.4760706787474411E-2</v>
      </c>
      <c r="P1130">
        <v>5.2999609748840939E-3</v>
      </c>
      <c r="Q1130" s="19">
        <v>4.4368780114389834E-2</v>
      </c>
      <c r="R1130" s="19">
        <v>6.5152633460558981E-2</v>
      </c>
      <c r="S1130">
        <v>1831</v>
      </c>
      <c r="T1130" t="str">
        <f t="shared" si="65"/>
        <v>1</v>
      </c>
      <c r="V1130" s="32"/>
      <c r="W1130" s="32"/>
    </row>
    <row r="1131" spans="1:23" x14ac:dyDescent="0.25">
      <c r="A1131" t="s">
        <v>439</v>
      </c>
      <c r="B1131" t="str">
        <f t="shared" si="63"/>
        <v>Kenya</v>
      </c>
      <c r="C1131" t="s">
        <v>68</v>
      </c>
      <c r="D1131" t="str">
        <f t="shared" si="66"/>
        <v>FII</v>
      </c>
      <c r="E1131" t="s">
        <v>143</v>
      </c>
      <c r="F1131" t="s">
        <v>590</v>
      </c>
      <c r="G1131" t="str">
        <f t="shared" si="67"/>
        <v>Proportion of individuals who belong to SHGs which offer mobile services</v>
      </c>
      <c r="H1131" t="s">
        <v>215</v>
      </c>
      <c r="I1131" t="s">
        <v>0</v>
      </c>
      <c r="J1131" t="s">
        <v>66</v>
      </c>
      <c r="K1131" t="s">
        <v>419</v>
      </c>
      <c r="L1131" t="str">
        <f t="shared" si="68"/>
        <v>7.1 Individuals in the two lowest PPI quintiles</v>
      </c>
      <c r="M1131" t="str">
        <f t="shared" si="64"/>
        <v>Proportion of individuals who belong to SHGs which offer mobile services (Among all question respondents)</v>
      </c>
      <c r="N1131" t="s">
        <v>194</v>
      </c>
      <c r="O1131" s="19">
        <v>1.4877439646980991E-2</v>
      </c>
      <c r="P1131">
        <v>4.9417340545126675E-3</v>
      </c>
      <c r="Q1131" s="19">
        <v>5.1879083134972279E-3</v>
      </c>
      <c r="R1131" s="19">
        <v>2.4566970980464752E-2</v>
      </c>
      <c r="S1131">
        <v>578</v>
      </c>
      <c r="T1131" t="str">
        <f t="shared" si="65"/>
        <v>1</v>
      </c>
      <c r="V1131" s="32"/>
      <c r="W1131" s="32"/>
    </row>
    <row r="1132" spans="1:23" x14ac:dyDescent="0.25">
      <c r="A1132" t="s">
        <v>439</v>
      </c>
      <c r="B1132" t="str">
        <f t="shared" si="63"/>
        <v>Kenya</v>
      </c>
      <c r="C1132" t="s">
        <v>68</v>
      </c>
      <c r="D1132" t="str">
        <f t="shared" si="66"/>
        <v>FII</v>
      </c>
      <c r="E1132" t="s">
        <v>143</v>
      </c>
      <c r="F1132" t="s">
        <v>590</v>
      </c>
      <c r="G1132" t="str">
        <f t="shared" si="67"/>
        <v>Proportion of individuals who belong to SHGs which offer mobile services</v>
      </c>
      <c r="H1132" t="s">
        <v>215</v>
      </c>
      <c r="I1132" t="s">
        <v>0</v>
      </c>
      <c r="J1132" t="s">
        <v>66</v>
      </c>
      <c r="K1132" t="s">
        <v>420</v>
      </c>
      <c r="L1132" t="str">
        <f t="shared" si="68"/>
        <v>7.2 Individuals in the middle PPI quintile</v>
      </c>
      <c r="M1132" t="str">
        <f t="shared" si="64"/>
        <v>Proportion of individuals who belong to SHGs which offer mobile services (Among all question respondents)</v>
      </c>
      <c r="N1132" t="s">
        <v>194</v>
      </c>
      <c r="O1132" s="19">
        <v>2.4023177787666182E-2</v>
      </c>
      <c r="P1132">
        <v>5.2438168143444357E-3</v>
      </c>
      <c r="Q1132" s="19">
        <v>1.3741336076002059E-2</v>
      </c>
      <c r="R1132" s="19">
        <v>3.4305019499330305E-2</v>
      </c>
      <c r="S1132">
        <v>862</v>
      </c>
      <c r="T1132" t="str">
        <f t="shared" si="65"/>
        <v>1</v>
      </c>
      <c r="V1132" s="32"/>
      <c r="W1132" s="32"/>
    </row>
    <row r="1133" spans="1:23" x14ac:dyDescent="0.25">
      <c r="A1133" t="s">
        <v>439</v>
      </c>
      <c r="B1133" t="str">
        <f t="shared" si="63"/>
        <v>Kenya</v>
      </c>
      <c r="C1133" t="s">
        <v>68</v>
      </c>
      <c r="D1133" t="str">
        <f t="shared" si="66"/>
        <v>FII</v>
      </c>
      <c r="E1133" t="s">
        <v>143</v>
      </c>
      <c r="F1133" t="s">
        <v>590</v>
      </c>
      <c r="G1133" t="str">
        <f t="shared" si="67"/>
        <v>Proportion of individuals who belong to SHGs which offer mobile services</v>
      </c>
      <c r="H1133" t="s">
        <v>215</v>
      </c>
      <c r="I1133" t="s">
        <v>0</v>
      </c>
      <c r="J1133" t="s">
        <v>66</v>
      </c>
      <c r="K1133" t="s">
        <v>421</v>
      </c>
      <c r="L1133" t="str">
        <f t="shared" si="68"/>
        <v>7.3 Individuals in the two highest PPI quintiles</v>
      </c>
      <c r="M1133" t="str">
        <f t="shared" si="64"/>
        <v>Proportion of individuals who belong to SHGs which offer mobile services (Among all question respondents)</v>
      </c>
      <c r="N1133" t="s">
        <v>194</v>
      </c>
      <c r="O1133" s="19">
        <v>9.7441501337855577E-2</v>
      </c>
      <c r="P1133">
        <v>7.759409585515447E-3</v>
      </c>
      <c r="Q1133" s="19">
        <v>8.2227197719163453E-2</v>
      </c>
      <c r="R1133" s="19">
        <v>0.1126558049565477</v>
      </c>
      <c r="S1133">
        <v>1560</v>
      </c>
      <c r="T1133" t="str">
        <f t="shared" si="65"/>
        <v>1</v>
      </c>
      <c r="V1133" s="32"/>
      <c r="W1133" s="32"/>
    </row>
    <row r="1134" spans="1:23" x14ac:dyDescent="0.25">
      <c r="A1134" t="s">
        <v>439</v>
      </c>
      <c r="B1134" t="str">
        <f t="shared" si="63"/>
        <v>Kenya</v>
      </c>
      <c r="C1134" t="s">
        <v>68</v>
      </c>
      <c r="D1134" t="str">
        <f t="shared" si="66"/>
        <v>FII</v>
      </c>
      <c r="E1134" t="s">
        <v>143</v>
      </c>
      <c r="F1134" t="s">
        <v>590</v>
      </c>
      <c r="G1134" t="str">
        <f t="shared" si="67"/>
        <v>Proportion of individuals who belong to SHGs which offer mobile services</v>
      </c>
      <c r="H1134" t="s">
        <v>215</v>
      </c>
      <c r="I1134" t="s">
        <v>0</v>
      </c>
      <c r="J1134" t="s">
        <v>66</v>
      </c>
      <c r="K1134" t="s">
        <v>128</v>
      </c>
      <c r="L1134" t="str">
        <f t="shared" si="68"/>
        <v>4.2 Individuals who do not use mobile money</v>
      </c>
      <c r="M1134" t="str">
        <f t="shared" si="64"/>
        <v>Proportion of individuals who belong to SHGs which offer mobile services (Among all question respondents)</v>
      </c>
      <c r="N1134" t="s">
        <v>194</v>
      </c>
      <c r="O1134" s="19">
        <v>6.9759642138341972E-3</v>
      </c>
      <c r="P1134">
        <v>3.4913951777650917E-3</v>
      </c>
      <c r="Q1134" s="19">
        <v>1.3019254758350578E-4</v>
      </c>
      <c r="R1134" s="19">
        <v>1.3821735880084889E-2</v>
      </c>
      <c r="S1134">
        <v>541</v>
      </c>
      <c r="T1134" t="str">
        <f t="shared" si="65"/>
        <v>1</v>
      </c>
      <c r="V1134" s="32"/>
      <c r="W1134" s="32"/>
    </row>
    <row r="1135" spans="1:23" x14ac:dyDescent="0.25">
      <c r="A1135" t="s">
        <v>439</v>
      </c>
      <c r="B1135" t="str">
        <f t="shared" si="63"/>
        <v>Kenya</v>
      </c>
      <c r="C1135" t="s">
        <v>68</v>
      </c>
      <c r="D1135" t="str">
        <f t="shared" si="66"/>
        <v>FII</v>
      </c>
      <c r="E1135" t="s">
        <v>143</v>
      </c>
      <c r="F1135" t="s">
        <v>590</v>
      </c>
      <c r="G1135" t="str">
        <f t="shared" si="67"/>
        <v>Proportion of individuals who belong to SHGs which offer mobile services</v>
      </c>
      <c r="H1135" t="s">
        <v>215</v>
      </c>
      <c r="I1135" t="s">
        <v>0</v>
      </c>
      <c r="J1135" t="s">
        <v>66</v>
      </c>
      <c r="K1135" t="s">
        <v>127</v>
      </c>
      <c r="L1135" t="str">
        <f t="shared" si="68"/>
        <v>4.1 Individuals who use mobile money</v>
      </c>
      <c r="M1135" t="str">
        <f t="shared" si="64"/>
        <v>Proportion of individuals who belong to SHGs which offer mobile services (Among all question respondents)</v>
      </c>
      <c r="N1135" t="s">
        <v>194</v>
      </c>
      <c r="O1135" s="19">
        <v>7.275536577613996E-2</v>
      </c>
      <c r="P1135">
        <v>5.4104193939391457E-3</v>
      </c>
      <c r="Q1135" s="19">
        <v>6.2146857170342185E-2</v>
      </c>
      <c r="R1135" s="19">
        <v>8.3363874381937736E-2</v>
      </c>
      <c r="S1135">
        <v>2459</v>
      </c>
      <c r="T1135" t="str">
        <f t="shared" si="65"/>
        <v>1</v>
      </c>
      <c r="V1135" s="32"/>
      <c r="W1135" s="32"/>
    </row>
    <row r="1136" spans="1:23" x14ac:dyDescent="0.25">
      <c r="A1136" t="s">
        <v>439</v>
      </c>
      <c r="B1136" t="str">
        <f t="shared" si="63"/>
        <v>Kenya</v>
      </c>
      <c r="C1136" t="s">
        <v>68</v>
      </c>
      <c r="D1136" t="str">
        <f t="shared" si="66"/>
        <v>FII</v>
      </c>
      <c r="E1136" t="s">
        <v>143</v>
      </c>
      <c r="F1136" t="s">
        <v>590</v>
      </c>
      <c r="G1136" t="str">
        <f t="shared" si="67"/>
        <v>Proportion of individuals who belong to SHGs which offer mobile services</v>
      </c>
      <c r="H1136" t="s">
        <v>215</v>
      </c>
      <c r="I1136" t="s">
        <v>0</v>
      </c>
      <c r="J1136" t="s">
        <v>66</v>
      </c>
      <c r="K1136" t="s">
        <v>124</v>
      </c>
      <c r="L1136" t="str">
        <f t="shared" si="68"/>
        <v>3.2 Individuals who do not have access to a mobile phone</v>
      </c>
      <c r="M1136" t="str">
        <f t="shared" si="64"/>
        <v>Proportion of individuals who belong to SHGs which offer mobile services (Among all question respondents)</v>
      </c>
      <c r="N1136" t="s">
        <v>194</v>
      </c>
      <c r="O1136" s="19">
        <v>3.2267285331361536E-3</v>
      </c>
      <c r="P1136">
        <v>3.225787888784323E-3</v>
      </c>
      <c r="Q1136" s="19">
        <v>-3.0982522284257919E-3</v>
      </c>
      <c r="R1136" s="19">
        <v>9.5517092946980995E-3</v>
      </c>
      <c r="S1136">
        <v>194</v>
      </c>
      <c r="T1136" t="str">
        <f t="shared" si="65"/>
        <v>1</v>
      </c>
      <c r="V1136" s="32"/>
      <c r="W1136" s="32"/>
    </row>
    <row r="1137" spans="1:23" x14ac:dyDescent="0.25">
      <c r="A1137" t="s">
        <v>439</v>
      </c>
      <c r="B1137" t="str">
        <f t="shared" si="63"/>
        <v>Kenya</v>
      </c>
      <c r="C1137" t="s">
        <v>68</v>
      </c>
      <c r="D1137" t="str">
        <f t="shared" si="66"/>
        <v>FII</v>
      </c>
      <c r="E1137" t="s">
        <v>143</v>
      </c>
      <c r="F1137" t="s">
        <v>590</v>
      </c>
      <c r="G1137" t="str">
        <f t="shared" si="67"/>
        <v>Proportion of individuals who belong to SHGs which offer mobile services</v>
      </c>
      <c r="H1137" t="s">
        <v>215</v>
      </c>
      <c r="I1137" t="s">
        <v>0</v>
      </c>
      <c r="J1137" t="s">
        <v>66</v>
      </c>
      <c r="K1137" t="s">
        <v>123</v>
      </c>
      <c r="L1137" t="str">
        <f t="shared" si="68"/>
        <v>3.1 Individuals who have access to a mobile phone</v>
      </c>
      <c r="M1137" t="str">
        <f t="shared" si="64"/>
        <v>Proportion of individuals who belong to SHGs which offer mobile services (Among all question respondents)</v>
      </c>
      <c r="N1137" t="s">
        <v>194</v>
      </c>
      <c r="O1137" s="19">
        <v>6.45701871892852E-2</v>
      </c>
      <c r="P1137">
        <v>4.7803810865433491E-3</v>
      </c>
      <c r="Q1137" s="19">
        <v>5.5197029546016844E-2</v>
      </c>
      <c r="R1137" s="19">
        <v>7.3943344832553562E-2</v>
      </c>
      <c r="S1137">
        <v>2806</v>
      </c>
      <c r="T1137" t="str">
        <f t="shared" si="65"/>
        <v>1</v>
      </c>
      <c r="V1137" s="32"/>
      <c r="W1137" s="32"/>
    </row>
    <row r="1138" spans="1:23" x14ac:dyDescent="0.25">
      <c r="A1138" t="s">
        <v>439</v>
      </c>
      <c r="B1138" t="str">
        <f t="shared" si="63"/>
        <v>Kenya</v>
      </c>
      <c r="C1138" t="s">
        <v>68</v>
      </c>
      <c r="D1138" t="str">
        <f t="shared" si="66"/>
        <v>FII</v>
      </c>
      <c r="E1138" t="s">
        <v>143</v>
      </c>
      <c r="F1138" t="s">
        <v>590</v>
      </c>
      <c r="G1138" t="str">
        <f t="shared" si="67"/>
        <v>Proportion of individuals who belong to SHGs which offer mobile services</v>
      </c>
      <c r="H1138" t="s">
        <v>215</v>
      </c>
      <c r="I1138" t="s">
        <v>0</v>
      </c>
      <c r="J1138" t="s">
        <v>66</v>
      </c>
      <c r="K1138" t="s">
        <v>132</v>
      </c>
      <c r="L1138" t="str">
        <f t="shared" si="68"/>
        <v>5.2 Individuals without a formal ID</v>
      </c>
      <c r="M1138" t="str">
        <f t="shared" si="64"/>
        <v>Proportion of individuals who belong to SHGs which offer mobile services (Among all question respondents)</v>
      </c>
      <c r="N1138" t="s">
        <v>194</v>
      </c>
      <c r="O1138" s="19">
        <v>0</v>
      </c>
      <c r="P1138"/>
      <c r="S1138">
        <v>217</v>
      </c>
      <c r="T1138" t="str">
        <f t="shared" si="65"/>
        <v>1</v>
      </c>
      <c r="V1138" s="32"/>
      <c r="W1138" s="32"/>
    </row>
    <row r="1139" spans="1:23" x14ac:dyDescent="0.25">
      <c r="A1139" t="s">
        <v>439</v>
      </c>
      <c r="B1139" t="str">
        <f t="shared" si="63"/>
        <v>Kenya</v>
      </c>
      <c r="C1139" t="s">
        <v>68</v>
      </c>
      <c r="D1139" t="str">
        <f t="shared" si="66"/>
        <v>FII</v>
      </c>
      <c r="E1139" t="s">
        <v>143</v>
      </c>
      <c r="F1139" t="s">
        <v>590</v>
      </c>
      <c r="G1139" t="str">
        <f t="shared" si="67"/>
        <v>Proportion of individuals who belong to SHGs which offer mobile services</v>
      </c>
      <c r="H1139" t="s">
        <v>215</v>
      </c>
      <c r="I1139" t="s">
        <v>0</v>
      </c>
      <c r="J1139" t="s">
        <v>66</v>
      </c>
      <c r="K1139" t="s">
        <v>131</v>
      </c>
      <c r="L1139" t="str">
        <f t="shared" si="68"/>
        <v>5.1 Individuals with a formal ID</v>
      </c>
      <c r="M1139" t="str">
        <f t="shared" si="64"/>
        <v>Proportion of individuals who belong to SHGs which offer mobile services (Among all question respondents)</v>
      </c>
      <c r="N1139" t="s">
        <v>194</v>
      </c>
      <c r="O1139" s="19">
        <v>6.5319578625825686E-2</v>
      </c>
      <c r="P1139">
        <v>4.8219580904003698E-3</v>
      </c>
      <c r="Q1139" s="19">
        <v>5.5864898651088055E-2</v>
      </c>
      <c r="R1139" s="19">
        <v>7.4774258600563318E-2</v>
      </c>
      <c r="S1139">
        <v>2783</v>
      </c>
      <c r="T1139" t="str">
        <f t="shared" si="65"/>
        <v>1</v>
      </c>
      <c r="V1139" s="32"/>
      <c r="W1139" s="32"/>
    </row>
    <row r="1140" spans="1:23" x14ac:dyDescent="0.25">
      <c r="A1140" t="s">
        <v>439</v>
      </c>
      <c r="B1140" t="str">
        <f t="shared" si="63"/>
        <v>Kenya</v>
      </c>
      <c r="C1140" t="s">
        <v>68</v>
      </c>
      <c r="D1140" t="str">
        <f t="shared" si="66"/>
        <v>FII</v>
      </c>
      <c r="E1140" t="s">
        <v>143</v>
      </c>
      <c r="F1140" t="s">
        <v>590</v>
      </c>
      <c r="G1140" t="str">
        <f t="shared" si="67"/>
        <v>Proportion of individuals who belong to SHGs which offer mobile services</v>
      </c>
      <c r="H1140" t="s">
        <v>215</v>
      </c>
      <c r="I1140" t="s">
        <v>0</v>
      </c>
      <c r="J1140" t="s">
        <v>66</v>
      </c>
      <c r="K1140" t="s">
        <v>121</v>
      </c>
      <c r="L1140" t="str">
        <f t="shared" si="68"/>
        <v>2.2 Individuals who do not have a bank account</v>
      </c>
      <c r="M1140" t="str">
        <f t="shared" si="64"/>
        <v>Proportion of individuals who belong to SHGs which offer mobile services (Among all question respondents)</v>
      </c>
      <c r="N1140" t="s">
        <v>194</v>
      </c>
      <c r="O1140" s="19">
        <v>2.1745322154348979E-2</v>
      </c>
      <c r="P1140">
        <v>3.2603740906320799E-3</v>
      </c>
      <c r="Q1140" s="19">
        <v>1.5352526313542936E-2</v>
      </c>
      <c r="R1140" s="19">
        <v>2.8138117995155022E-2</v>
      </c>
      <c r="S1140">
        <v>2112</v>
      </c>
      <c r="T1140" t="str">
        <f t="shared" si="65"/>
        <v>1</v>
      </c>
      <c r="V1140" s="32"/>
      <c r="W1140" s="32"/>
    </row>
    <row r="1141" spans="1:23" x14ac:dyDescent="0.25">
      <c r="A1141" t="s">
        <v>439</v>
      </c>
      <c r="B1141" t="str">
        <f t="shared" si="63"/>
        <v>Kenya</v>
      </c>
      <c r="C1141" t="s">
        <v>68</v>
      </c>
      <c r="D1141" t="str">
        <f t="shared" si="66"/>
        <v>FII</v>
      </c>
      <c r="E1141" t="s">
        <v>143</v>
      </c>
      <c r="F1141" t="s">
        <v>590</v>
      </c>
      <c r="G1141" t="str">
        <f t="shared" si="67"/>
        <v>Proportion of individuals who belong to SHGs which offer mobile services</v>
      </c>
      <c r="H1141" t="s">
        <v>215</v>
      </c>
      <c r="I1141" t="s">
        <v>0</v>
      </c>
      <c r="J1141" t="s">
        <v>66</v>
      </c>
      <c r="K1141" t="s">
        <v>120</v>
      </c>
      <c r="L1141" t="str">
        <f t="shared" si="68"/>
        <v>2.1 Individuals who have a bank account</v>
      </c>
      <c r="M1141" t="str">
        <f t="shared" si="64"/>
        <v>Proportion of individuals who belong to SHGs which offer mobile services (Among all question respondents)</v>
      </c>
      <c r="N1141" t="s">
        <v>194</v>
      </c>
      <c r="O1141" s="19">
        <v>0.15302568833979113</v>
      </c>
      <c r="P1141">
        <v>1.2436356029707078E-2</v>
      </c>
      <c r="Q1141" s="19">
        <v>0.12864103710301189</v>
      </c>
      <c r="R1141" s="19">
        <v>0.17741033957657038</v>
      </c>
      <c r="S1141">
        <v>888</v>
      </c>
      <c r="T1141" t="str">
        <f t="shared" si="65"/>
        <v>1</v>
      </c>
      <c r="V1141" s="32"/>
      <c r="W1141" s="32"/>
    </row>
    <row r="1142" spans="1:23" x14ac:dyDescent="0.25">
      <c r="A1142" t="s">
        <v>439</v>
      </c>
      <c r="B1142" t="str">
        <f t="shared" si="63"/>
        <v>Kenya</v>
      </c>
      <c r="C1142" t="s">
        <v>68</v>
      </c>
      <c r="D1142" t="str">
        <f t="shared" si="66"/>
        <v>FII</v>
      </c>
      <c r="E1142" t="s">
        <v>143</v>
      </c>
      <c r="F1142" t="s">
        <v>590</v>
      </c>
      <c r="G1142" t="str">
        <f t="shared" si="67"/>
        <v>Proportion of individuals who belong to SHGs which offer mobile services</v>
      </c>
      <c r="H1142" t="s">
        <v>81</v>
      </c>
      <c r="I1142" t="s">
        <v>746</v>
      </c>
      <c r="J1142" t="s">
        <v>66</v>
      </c>
      <c r="K1142" t="s">
        <v>116</v>
      </c>
      <c r="L1142" t="str">
        <f t="shared" si="68"/>
        <v>1.3 Males</v>
      </c>
      <c r="M1142" t="str">
        <f t="shared" si="64"/>
        <v>Proportion of individuals who belong to SHGs which offer mobile services (Among all question respondents)</v>
      </c>
      <c r="N1142" t="s">
        <v>195</v>
      </c>
      <c r="O1142" s="19">
        <v>1.8169375826118089E-2</v>
      </c>
      <c r="P1142">
        <v>3.7082509778606563E-3</v>
      </c>
      <c r="Q1142" s="19">
        <v>1.0898402996329494E-2</v>
      </c>
      <c r="R1142" s="19">
        <v>2.5440348655906685E-2</v>
      </c>
      <c r="S1142">
        <v>1247</v>
      </c>
      <c r="T1142" t="str">
        <f t="shared" si="65"/>
        <v>1</v>
      </c>
      <c r="V1142" s="32"/>
      <c r="W1142" s="32"/>
    </row>
    <row r="1143" spans="1:23" x14ac:dyDescent="0.25">
      <c r="A1143" t="s">
        <v>439</v>
      </c>
      <c r="B1143" t="str">
        <f t="shared" si="63"/>
        <v>Kenya</v>
      </c>
      <c r="C1143" t="s">
        <v>68</v>
      </c>
      <c r="D1143" t="str">
        <f t="shared" si="66"/>
        <v>FII</v>
      </c>
      <c r="E1143" t="s">
        <v>143</v>
      </c>
      <c r="F1143" t="s">
        <v>590</v>
      </c>
      <c r="G1143" t="str">
        <f t="shared" si="67"/>
        <v>Proportion of individuals who belong to SHGs which offer mobile services</v>
      </c>
      <c r="H1143" t="s">
        <v>81</v>
      </c>
      <c r="I1143" t="s">
        <v>746</v>
      </c>
      <c r="J1143" t="s">
        <v>66</v>
      </c>
      <c r="K1143" t="s">
        <v>115</v>
      </c>
      <c r="L1143" t="str">
        <f t="shared" si="68"/>
        <v>1.2 Females</v>
      </c>
      <c r="M1143" t="str">
        <f t="shared" si="64"/>
        <v>Proportion of individuals who belong to SHGs which offer mobile services (Among all question respondents)</v>
      </c>
      <c r="N1143" t="s">
        <v>195</v>
      </c>
      <c r="O1143" s="19">
        <v>1.035537018536673E-2</v>
      </c>
      <c r="P1143">
        <v>2.4687190588840329E-3</v>
      </c>
      <c r="Q1143" s="19">
        <v>5.5148161590363219E-3</v>
      </c>
      <c r="R1143" s="19">
        <v>1.5195924211697139E-2</v>
      </c>
      <c r="S1143">
        <v>1753</v>
      </c>
      <c r="T1143" t="str">
        <f t="shared" si="65"/>
        <v>1</v>
      </c>
      <c r="V1143" s="32"/>
      <c r="W1143" s="32"/>
    </row>
    <row r="1144" spans="1:23" x14ac:dyDescent="0.25">
      <c r="A1144" t="s">
        <v>439</v>
      </c>
      <c r="B1144" t="str">
        <f t="shared" si="63"/>
        <v>Kenya</v>
      </c>
      <c r="C1144" t="s">
        <v>68</v>
      </c>
      <c r="D1144" t="str">
        <f t="shared" si="66"/>
        <v>FII</v>
      </c>
      <c r="E1144" t="s">
        <v>143</v>
      </c>
      <c r="F1144" t="s">
        <v>590</v>
      </c>
      <c r="G1144" t="str">
        <f t="shared" si="67"/>
        <v>Proportion of individuals who belong to SHGs which offer mobile services</v>
      </c>
      <c r="H1144" t="s">
        <v>81</v>
      </c>
      <c r="I1144" t="s">
        <v>746</v>
      </c>
      <c r="J1144" t="s">
        <v>66</v>
      </c>
      <c r="K1144" t="s">
        <v>135</v>
      </c>
      <c r="L1144" t="str">
        <f t="shared" si="68"/>
        <v>6.2 Urban individuals</v>
      </c>
      <c r="M1144" t="str">
        <f t="shared" si="64"/>
        <v>Proportion of individuals who belong to SHGs which offer mobile services (Among all question respondents)</v>
      </c>
      <c r="N1144" t="s">
        <v>195</v>
      </c>
      <c r="O1144" s="19">
        <v>2.2413842701701478E-2</v>
      </c>
      <c r="P1144">
        <v>4.7021006864860163E-3</v>
      </c>
      <c r="Q1144" s="19">
        <v>1.3194173769235058E-2</v>
      </c>
      <c r="R1144" s="19">
        <v>3.1633511634167902E-2</v>
      </c>
      <c r="S1144">
        <v>1169</v>
      </c>
      <c r="T1144" t="str">
        <f t="shared" si="65"/>
        <v>1</v>
      </c>
      <c r="V1144" s="32"/>
      <c r="W1144" s="32"/>
    </row>
    <row r="1145" spans="1:23" x14ac:dyDescent="0.25">
      <c r="A1145" t="s">
        <v>439</v>
      </c>
      <c r="B1145" t="str">
        <f t="shared" si="63"/>
        <v>Kenya</v>
      </c>
      <c r="C1145" t="s">
        <v>68</v>
      </c>
      <c r="D1145" t="str">
        <f t="shared" si="66"/>
        <v>FII</v>
      </c>
      <c r="E1145" t="s">
        <v>143</v>
      </c>
      <c r="F1145" t="s">
        <v>590</v>
      </c>
      <c r="G1145" t="str">
        <f t="shared" si="67"/>
        <v>Proportion of individuals who belong to SHGs which offer mobile services</v>
      </c>
      <c r="H1145" t="s">
        <v>81</v>
      </c>
      <c r="I1145" t="s">
        <v>746</v>
      </c>
      <c r="J1145" t="s">
        <v>66</v>
      </c>
      <c r="K1145" t="s">
        <v>134</v>
      </c>
      <c r="L1145" t="str">
        <f t="shared" si="68"/>
        <v>6.1 Rural individuals</v>
      </c>
      <c r="M1145" t="str">
        <f t="shared" si="64"/>
        <v>Proportion of individuals who belong to SHGs which offer mobile services (Among all question respondents)</v>
      </c>
      <c r="N1145" t="s">
        <v>195</v>
      </c>
      <c r="O1145" s="19">
        <v>9.5147687356774632E-3</v>
      </c>
      <c r="P1145">
        <v>2.2005302429582178E-3</v>
      </c>
      <c r="Q1145" s="19">
        <v>5.2000673567249725E-3</v>
      </c>
      <c r="R1145" s="19">
        <v>1.3829470114629955E-2</v>
      </c>
      <c r="S1145">
        <v>1831</v>
      </c>
      <c r="T1145" t="str">
        <f t="shared" si="65"/>
        <v>1</v>
      </c>
      <c r="V1145" s="32"/>
      <c r="W1145" s="32"/>
    </row>
    <row r="1146" spans="1:23" x14ac:dyDescent="0.25">
      <c r="A1146" t="s">
        <v>439</v>
      </c>
      <c r="B1146" t="str">
        <f t="shared" si="63"/>
        <v>Kenya</v>
      </c>
      <c r="C1146" t="s">
        <v>68</v>
      </c>
      <c r="D1146" t="str">
        <f t="shared" si="66"/>
        <v>FII</v>
      </c>
      <c r="E1146" t="s">
        <v>143</v>
      </c>
      <c r="F1146" t="s">
        <v>590</v>
      </c>
      <c r="G1146" t="str">
        <f t="shared" si="67"/>
        <v>Proportion of individuals who belong to SHGs which offer mobile services</v>
      </c>
      <c r="H1146" t="s">
        <v>81</v>
      </c>
      <c r="I1146" t="s">
        <v>746</v>
      </c>
      <c r="J1146" t="s">
        <v>66</v>
      </c>
      <c r="K1146" t="s">
        <v>419</v>
      </c>
      <c r="L1146" t="str">
        <f t="shared" si="68"/>
        <v>7.1 Individuals in the two lowest PPI quintiles</v>
      </c>
      <c r="M1146" t="str">
        <f t="shared" si="64"/>
        <v>Proportion of individuals who belong to SHGs which offer mobile services (Among all question respondents)</v>
      </c>
      <c r="N1146" t="s">
        <v>195</v>
      </c>
      <c r="O1146" s="19">
        <v>0</v>
      </c>
      <c r="P1146"/>
      <c r="S1146">
        <v>578</v>
      </c>
      <c r="T1146" t="str">
        <f t="shared" si="65"/>
        <v>1</v>
      </c>
      <c r="V1146" s="32"/>
      <c r="W1146" s="32"/>
    </row>
    <row r="1147" spans="1:23" x14ac:dyDescent="0.25">
      <c r="A1147" t="s">
        <v>439</v>
      </c>
      <c r="B1147" t="str">
        <f t="shared" si="63"/>
        <v>Kenya</v>
      </c>
      <c r="C1147" t="s">
        <v>68</v>
      </c>
      <c r="D1147" t="str">
        <f t="shared" si="66"/>
        <v>FII</v>
      </c>
      <c r="E1147" t="s">
        <v>143</v>
      </c>
      <c r="F1147" t="s">
        <v>590</v>
      </c>
      <c r="G1147" t="str">
        <f t="shared" si="67"/>
        <v>Proportion of individuals who belong to SHGs which offer mobile services</v>
      </c>
      <c r="H1147" t="s">
        <v>81</v>
      </c>
      <c r="I1147" t="s">
        <v>746</v>
      </c>
      <c r="J1147" t="s">
        <v>66</v>
      </c>
      <c r="K1147" t="s">
        <v>420</v>
      </c>
      <c r="L1147" t="str">
        <f t="shared" si="68"/>
        <v>7.2 Individuals in the middle PPI quintile</v>
      </c>
      <c r="M1147" t="str">
        <f t="shared" si="64"/>
        <v>Proportion of individuals who belong to SHGs which offer mobile services (Among all question respondents)</v>
      </c>
      <c r="N1147" t="s">
        <v>195</v>
      </c>
      <c r="O1147" s="19">
        <v>6.4219696334933034E-3</v>
      </c>
      <c r="P1147">
        <v>2.6230970946956016E-3</v>
      </c>
      <c r="Q1147" s="19">
        <v>1.2787180522768936E-3</v>
      </c>
      <c r="R1147" s="19">
        <v>1.1565221214709712E-2</v>
      </c>
      <c r="S1147">
        <v>862</v>
      </c>
      <c r="T1147" t="str">
        <f t="shared" si="65"/>
        <v>1</v>
      </c>
      <c r="V1147" s="32"/>
      <c r="W1147" s="32"/>
    </row>
    <row r="1148" spans="1:23" x14ac:dyDescent="0.25">
      <c r="A1148" t="s">
        <v>439</v>
      </c>
      <c r="B1148" t="str">
        <f t="shared" si="63"/>
        <v>Kenya</v>
      </c>
      <c r="C1148" t="s">
        <v>68</v>
      </c>
      <c r="D1148" t="str">
        <f t="shared" si="66"/>
        <v>FII</v>
      </c>
      <c r="E1148" t="s">
        <v>143</v>
      </c>
      <c r="F1148" t="s">
        <v>590</v>
      </c>
      <c r="G1148" t="str">
        <f t="shared" si="67"/>
        <v>Proportion of individuals who belong to SHGs which offer mobile services</v>
      </c>
      <c r="H1148" t="s">
        <v>81</v>
      </c>
      <c r="I1148" t="s">
        <v>746</v>
      </c>
      <c r="J1148" t="s">
        <v>66</v>
      </c>
      <c r="K1148" t="s">
        <v>421</v>
      </c>
      <c r="L1148" t="str">
        <f t="shared" si="68"/>
        <v>7.3 Individuals in the two highest PPI quintiles</v>
      </c>
      <c r="M1148" t="str">
        <f t="shared" si="64"/>
        <v>Proportion of individuals who belong to SHGs which offer mobile services (Among all question respondents)</v>
      </c>
      <c r="N1148" t="s">
        <v>195</v>
      </c>
      <c r="O1148" s="19">
        <v>2.3812258773252638E-2</v>
      </c>
      <c r="P1148">
        <v>3.9926845304124282E-3</v>
      </c>
      <c r="Q1148" s="19">
        <v>1.5983581342337693E-2</v>
      </c>
      <c r="R1148" s="19">
        <v>3.164093620416758E-2</v>
      </c>
      <c r="S1148">
        <v>1560</v>
      </c>
      <c r="T1148" t="str">
        <f t="shared" si="65"/>
        <v>1</v>
      </c>
      <c r="V1148" s="32"/>
      <c r="W1148" s="32"/>
    </row>
    <row r="1149" spans="1:23" x14ac:dyDescent="0.25">
      <c r="A1149" t="s">
        <v>439</v>
      </c>
      <c r="B1149" t="str">
        <f t="shared" si="63"/>
        <v>Kenya</v>
      </c>
      <c r="C1149" t="s">
        <v>68</v>
      </c>
      <c r="D1149" t="str">
        <f t="shared" si="66"/>
        <v>FII</v>
      </c>
      <c r="E1149" t="s">
        <v>143</v>
      </c>
      <c r="F1149" t="s">
        <v>590</v>
      </c>
      <c r="G1149" t="str">
        <f t="shared" si="67"/>
        <v>Proportion of individuals who belong to SHGs which offer mobile services</v>
      </c>
      <c r="H1149" t="s">
        <v>81</v>
      </c>
      <c r="I1149" t="s">
        <v>746</v>
      </c>
      <c r="J1149" t="s">
        <v>66</v>
      </c>
      <c r="K1149" t="s">
        <v>128</v>
      </c>
      <c r="L1149" t="str">
        <f t="shared" si="68"/>
        <v>4.2 Individuals who do not use mobile money</v>
      </c>
      <c r="M1149" t="str">
        <f t="shared" si="64"/>
        <v>Proportion of individuals who belong to SHGs which offer mobile services (Among all question respondents)</v>
      </c>
      <c r="N1149" t="s">
        <v>195</v>
      </c>
      <c r="O1149" s="19">
        <v>1.3309821347781972E-3</v>
      </c>
      <c r="P1149">
        <v>1.3307570221916957E-3</v>
      </c>
      <c r="Q1149" s="19">
        <v>-1.2783067750539959E-3</v>
      </c>
      <c r="R1149" s="19">
        <v>3.9402710446103904E-3</v>
      </c>
      <c r="S1149">
        <v>541</v>
      </c>
      <c r="T1149" t="str">
        <f t="shared" si="65"/>
        <v>1</v>
      </c>
      <c r="V1149" s="32"/>
      <c r="W1149" s="32"/>
    </row>
    <row r="1150" spans="1:23" x14ac:dyDescent="0.25">
      <c r="A1150" t="s">
        <v>439</v>
      </c>
      <c r="B1150" t="str">
        <f t="shared" si="63"/>
        <v>Kenya</v>
      </c>
      <c r="C1150" t="s">
        <v>68</v>
      </c>
      <c r="D1150" t="str">
        <f t="shared" si="66"/>
        <v>FII</v>
      </c>
      <c r="E1150" t="s">
        <v>143</v>
      </c>
      <c r="F1150" t="s">
        <v>590</v>
      </c>
      <c r="G1150" t="str">
        <f t="shared" si="67"/>
        <v>Proportion of individuals who belong to SHGs which offer mobile services</v>
      </c>
      <c r="H1150" t="s">
        <v>81</v>
      </c>
      <c r="I1150" t="s">
        <v>746</v>
      </c>
      <c r="J1150" t="s">
        <v>66</v>
      </c>
      <c r="K1150" t="s">
        <v>127</v>
      </c>
      <c r="L1150" t="str">
        <f t="shared" si="68"/>
        <v>4.1 Individuals who use mobile money</v>
      </c>
      <c r="M1150" t="str">
        <f t="shared" si="64"/>
        <v>Proportion of individuals who belong to SHGs which offer mobile services (Among all question respondents)</v>
      </c>
      <c r="N1150" t="s">
        <v>195</v>
      </c>
      <c r="O1150" s="19">
        <v>1.7177771662430504E-2</v>
      </c>
      <c r="P1150">
        <v>2.7043091661977359E-3</v>
      </c>
      <c r="Q1150" s="19">
        <v>1.1875283080032602E-2</v>
      </c>
      <c r="R1150" s="19">
        <v>2.2480260244828406E-2</v>
      </c>
      <c r="S1150">
        <v>2459</v>
      </c>
      <c r="T1150" t="str">
        <f t="shared" si="65"/>
        <v>1</v>
      </c>
      <c r="V1150" s="32"/>
      <c r="W1150" s="32"/>
    </row>
    <row r="1151" spans="1:23" x14ac:dyDescent="0.25">
      <c r="A1151" t="s">
        <v>439</v>
      </c>
      <c r="B1151" t="str">
        <f t="shared" si="63"/>
        <v>Kenya</v>
      </c>
      <c r="C1151" t="s">
        <v>68</v>
      </c>
      <c r="D1151" t="str">
        <f t="shared" si="66"/>
        <v>FII</v>
      </c>
      <c r="E1151" t="s">
        <v>143</v>
      </c>
      <c r="F1151" t="s">
        <v>590</v>
      </c>
      <c r="G1151" t="str">
        <f t="shared" si="67"/>
        <v>Proportion of individuals who belong to SHGs which offer mobile services</v>
      </c>
      <c r="H1151" t="s">
        <v>81</v>
      </c>
      <c r="I1151" t="s">
        <v>746</v>
      </c>
      <c r="J1151" t="s">
        <v>66</v>
      </c>
      <c r="K1151" t="s">
        <v>124</v>
      </c>
      <c r="L1151" t="str">
        <f t="shared" si="68"/>
        <v>3.2 Individuals who do not have access to a mobile phone</v>
      </c>
      <c r="M1151" t="str">
        <f t="shared" si="64"/>
        <v>Proportion of individuals who belong to SHGs which offer mobile services (Among all question respondents)</v>
      </c>
      <c r="N1151" t="s">
        <v>195</v>
      </c>
      <c r="O1151" s="19">
        <v>0</v>
      </c>
      <c r="P1151"/>
      <c r="S1151">
        <v>194</v>
      </c>
      <c r="T1151" t="str">
        <f t="shared" si="65"/>
        <v>1</v>
      </c>
      <c r="V1151" s="32"/>
      <c r="W1151" s="32"/>
    </row>
    <row r="1152" spans="1:23" x14ac:dyDescent="0.25">
      <c r="A1152" t="s">
        <v>439</v>
      </c>
      <c r="B1152" t="str">
        <f t="shared" si="63"/>
        <v>Kenya</v>
      </c>
      <c r="C1152" t="s">
        <v>68</v>
      </c>
      <c r="D1152" t="str">
        <f t="shared" si="66"/>
        <v>FII</v>
      </c>
      <c r="E1152" t="s">
        <v>143</v>
      </c>
      <c r="F1152" t="s">
        <v>590</v>
      </c>
      <c r="G1152" t="str">
        <f t="shared" si="67"/>
        <v>Proportion of individuals who belong to SHGs which offer mobile services</v>
      </c>
      <c r="H1152" t="s">
        <v>81</v>
      </c>
      <c r="I1152" t="s">
        <v>746</v>
      </c>
      <c r="J1152" t="s">
        <v>66</v>
      </c>
      <c r="K1152" t="s">
        <v>123</v>
      </c>
      <c r="L1152" t="str">
        <f t="shared" si="68"/>
        <v>3.1 Individuals who have access to a mobile phone</v>
      </c>
      <c r="M1152" t="str">
        <f t="shared" si="64"/>
        <v>Proportion of individuals who belong to SHGs which offer mobile services (Among all question respondents)</v>
      </c>
      <c r="N1152" t="s">
        <v>195</v>
      </c>
      <c r="O1152" s="19">
        <v>1.5237694558121635E-2</v>
      </c>
      <c r="P1152">
        <v>2.3741048112887893E-3</v>
      </c>
      <c r="Q1152" s="19">
        <v>1.0582655921036211E-2</v>
      </c>
      <c r="R1152" s="19">
        <v>1.9892733195207062E-2</v>
      </c>
      <c r="S1152">
        <v>2806</v>
      </c>
      <c r="T1152" t="str">
        <f t="shared" si="65"/>
        <v>1</v>
      </c>
      <c r="V1152" s="32"/>
      <c r="W1152" s="32"/>
    </row>
    <row r="1153" spans="1:23" x14ac:dyDescent="0.25">
      <c r="A1153" t="s">
        <v>439</v>
      </c>
      <c r="B1153" t="str">
        <f t="shared" si="63"/>
        <v>Kenya</v>
      </c>
      <c r="C1153" t="s">
        <v>68</v>
      </c>
      <c r="D1153" t="str">
        <f t="shared" si="66"/>
        <v>FII</v>
      </c>
      <c r="E1153" t="s">
        <v>143</v>
      </c>
      <c r="F1153" t="s">
        <v>590</v>
      </c>
      <c r="G1153" t="str">
        <f t="shared" si="67"/>
        <v>Proportion of individuals who belong to SHGs which offer mobile services</v>
      </c>
      <c r="H1153" t="s">
        <v>81</v>
      </c>
      <c r="I1153" t="s">
        <v>746</v>
      </c>
      <c r="J1153" t="s">
        <v>66</v>
      </c>
      <c r="K1153" t="s">
        <v>132</v>
      </c>
      <c r="L1153" t="str">
        <f t="shared" si="68"/>
        <v>5.2 Individuals without a formal ID</v>
      </c>
      <c r="M1153" t="str">
        <f t="shared" si="64"/>
        <v>Proportion of individuals who belong to SHGs which offer mobile services (Among all question respondents)</v>
      </c>
      <c r="N1153" t="s">
        <v>195</v>
      </c>
      <c r="O1153" s="19">
        <v>0</v>
      </c>
      <c r="P1153"/>
      <c r="S1153">
        <v>217</v>
      </c>
      <c r="T1153" t="str">
        <f t="shared" si="65"/>
        <v>1</v>
      </c>
      <c r="V1153" s="32"/>
      <c r="W1153" s="32"/>
    </row>
    <row r="1154" spans="1:23" x14ac:dyDescent="0.25">
      <c r="A1154" t="s">
        <v>439</v>
      </c>
      <c r="B1154" t="str">
        <f t="shared" ref="B1154:B1217" si="69">A1154</f>
        <v>Kenya</v>
      </c>
      <c r="C1154" t="s">
        <v>68</v>
      </c>
      <c r="D1154" t="str">
        <f t="shared" si="66"/>
        <v>FII</v>
      </c>
      <c r="E1154" t="s">
        <v>143</v>
      </c>
      <c r="F1154" t="s">
        <v>590</v>
      </c>
      <c r="G1154" t="str">
        <f t="shared" si="67"/>
        <v>Proportion of individuals who belong to SHGs which offer mobile services</v>
      </c>
      <c r="H1154" t="s">
        <v>81</v>
      </c>
      <c r="I1154" t="s">
        <v>746</v>
      </c>
      <c r="J1154" t="s">
        <v>66</v>
      </c>
      <c r="K1154" t="s">
        <v>131</v>
      </c>
      <c r="L1154" t="str">
        <f t="shared" si="68"/>
        <v>5.1 Individuals with a formal ID</v>
      </c>
      <c r="M1154" t="str">
        <f t="shared" ref="M1154:M1217" si="70">CONCATENATE(F1154," (Among ",J1154,")")</f>
        <v>Proportion of individuals who belong to SHGs which offer mobile services (Among all question respondents)</v>
      </c>
      <c r="N1154" t="s">
        <v>195</v>
      </c>
      <c r="O1154" s="19">
        <v>1.5357490641082844E-2</v>
      </c>
      <c r="P1154">
        <v>2.3926274211058087E-3</v>
      </c>
      <c r="Q1154" s="19">
        <v>1.0666133698273135E-2</v>
      </c>
      <c r="R1154" s="19">
        <v>2.0048847583892554E-2</v>
      </c>
      <c r="S1154">
        <v>2783</v>
      </c>
      <c r="T1154" t="str">
        <f t="shared" ref="T1154:T1217" si="71">IF(S1154&gt;=30,"1","0")</f>
        <v>1</v>
      </c>
      <c r="V1154" s="32"/>
      <c r="W1154" s="32"/>
    </row>
    <row r="1155" spans="1:23" x14ac:dyDescent="0.25">
      <c r="A1155" t="s">
        <v>439</v>
      </c>
      <c r="B1155" t="str">
        <f t="shared" si="69"/>
        <v>Kenya</v>
      </c>
      <c r="C1155" t="s">
        <v>68</v>
      </c>
      <c r="D1155" t="str">
        <f t="shared" si="66"/>
        <v>FII</v>
      </c>
      <c r="E1155" t="s">
        <v>143</v>
      </c>
      <c r="F1155" t="s">
        <v>590</v>
      </c>
      <c r="G1155" t="str">
        <f t="shared" si="67"/>
        <v>Proportion of individuals who belong to SHGs which offer mobile services</v>
      </c>
      <c r="H1155" t="s">
        <v>81</v>
      </c>
      <c r="I1155" t="s">
        <v>746</v>
      </c>
      <c r="J1155" t="s">
        <v>66</v>
      </c>
      <c r="K1155" t="s">
        <v>121</v>
      </c>
      <c r="L1155" t="str">
        <f t="shared" si="68"/>
        <v>2.2 Individuals who do not have a bank account</v>
      </c>
      <c r="M1155" t="str">
        <f t="shared" si="70"/>
        <v>Proportion of individuals who belong to SHGs which offer mobile services (Among all question respondents)</v>
      </c>
      <c r="N1155" t="s">
        <v>195</v>
      </c>
      <c r="O1155" s="19">
        <v>1.7816299713063132E-3</v>
      </c>
      <c r="P1155">
        <v>9.0792215496355764E-4</v>
      </c>
      <c r="Q1155" s="19">
        <v>1.4167765371650431E-6</v>
      </c>
      <c r="R1155" s="19">
        <v>3.5618431660754614E-3</v>
      </c>
      <c r="S1155">
        <v>2112</v>
      </c>
      <c r="T1155" t="str">
        <f t="shared" si="71"/>
        <v>1</v>
      </c>
      <c r="V1155" s="32"/>
      <c r="W1155" s="32"/>
    </row>
    <row r="1156" spans="1:23" x14ac:dyDescent="0.25">
      <c r="A1156" t="s">
        <v>439</v>
      </c>
      <c r="B1156" t="str">
        <f t="shared" si="69"/>
        <v>Kenya</v>
      </c>
      <c r="C1156" t="s">
        <v>68</v>
      </c>
      <c r="D1156" t="str">
        <f t="shared" si="66"/>
        <v>FII</v>
      </c>
      <c r="E1156" t="s">
        <v>143</v>
      </c>
      <c r="F1156" t="s">
        <v>590</v>
      </c>
      <c r="G1156" t="str">
        <f t="shared" si="67"/>
        <v>Proportion of individuals who belong to SHGs which offer mobile services</v>
      </c>
      <c r="H1156" t="s">
        <v>81</v>
      </c>
      <c r="I1156" t="s">
        <v>746</v>
      </c>
      <c r="J1156" t="s">
        <v>66</v>
      </c>
      <c r="K1156" t="s">
        <v>120</v>
      </c>
      <c r="L1156" t="str">
        <f t="shared" si="68"/>
        <v>2.1 Individuals who have a bank account</v>
      </c>
      <c r="M1156" t="str">
        <f t="shared" si="70"/>
        <v>Proportion of individuals who belong to SHGs which offer mobile services (Among all question respondents)</v>
      </c>
      <c r="N1156" t="s">
        <v>195</v>
      </c>
      <c r="O1156" s="19">
        <v>4.3981973595788267E-2</v>
      </c>
      <c r="P1156">
        <v>7.0925843633894217E-3</v>
      </c>
      <c r="Q1156" s="19">
        <v>3.0075151078360014E-2</v>
      </c>
      <c r="R1156" s="19">
        <v>5.7888796113216519E-2</v>
      </c>
      <c r="S1156">
        <v>888</v>
      </c>
      <c r="T1156" t="str">
        <f t="shared" si="71"/>
        <v>1</v>
      </c>
      <c r="V1156" s="32"/>
      <c r="W1156" s="32"/>
    </row>
    <row r="1157" spans="1:23" x14ac:dyDescent="0.25">
      <c r="A1157" t="s">
        <v>439</v>
      </c>
      <c r="B1157" t="str">
        <f t="shared" si="69"/>
        <v>Kenya</v>
      </c>
      <c r="C1157" t="s">
        <v>68</v>
      </c>
      <c r="D1157" t="str">
        <f t="shared" si="66"/>
        <v>FII</v>
      </c>
      <c r="E1157" t="s">
        <v>143</v>
      </c>
      <c r="F1157" t="s">
        <v>590</v>
      </c>
      <c r="G1157" t="str">
        <f t="shared" si="67"/>
        <v>Proportion of individuals who belong to SHGs which offer mobile services</v>
      </c>
      <c r="H1157" t="s">
        <v>777</v>
      </c>
      <c r="I1157" t="s">
        <v>740</v>
      </c>
      <c r="J1157" t="s">
        <v>66</v>
      </c>
      <c r="K1157" t="s">
        <v>116</v>
      </c>
      <c r="L1157" t="str">
        <f t="shared" si="68"/>
        <v>1.3 Males</v>
      </c>
      <c r="M1157" t="str">
        <f t="shared" si="70"/>
        <v>Proportion of individuals who belong to SHGs which offer mobile services (Among all question respondents)</v>
      </c>
      <c r="N1157" t="s">
        <v>196</v>
      </c>
      <c r="O1157" s="19">
        <v>9.1825004767721666E-2</v>
      </c>
      <c r="P1157">
        <v>7.9938582648273731E-3</v>
      </c>
      <c r="Q1157" s="19">
        <v>7.6151004653988025E-2</v>
      </c>
      <c r="R1157" s="19">
        <v>0.10749900488145531</v>
      </c>
      <c r="S1157">
        <v>1247</v>
      </c>
      <c r="T1157" t="str">
        <f t="shared" si="71"/>
        <v>1</v>
      </c>
      <c r="V1157" s="32"/>
      <c r="W1157" s="32"/>
    </row>
    <row r="1158" spans="1:23" x14ac:dyDescent="0.25">
      <c r="A1158" t="s">
        <v>439</v>
      </c>
      <c r="B1158" t="str">
        <f t="shared" si="69"/>
        <v>Kenya</v>
      </c>
      <c r="C1158" t="s">
        <v>68</v>
      </c>
      <c r="D1158" t="str">
        <f t="shared" si="66"/>
        <v>FII</v>
      </c>
      <c r="E1158" t="s">
        <v>143</v>
      </c>
      <c r="F1158" t="s">
        <v>590</v>
      </c>
      <c r="G1158" t="str">
        <f t="shared" si="67"/>
        <v>Proportion of individuals who belong to SHGs which offer mobile services</v>
      </c>
      <c r="H1158" t="s">
        <v>777</v>
      </c>
      <c r="I1158" t="s">
        <v>740</v>
      </c>
      <c r="J1158" t="s">
        <v>66</v>
      </c>
      <c r="K1158" t="s">
        <v>115</v>
      </c>
      <c r="L1158" t="str">
        <f t="shared" si="68"/>
        <v>1.2 Females</v>
      </c>
      <c r="M1158" t="str">
        <f t="shared" si="70"/>
        <v>Proportion of individuals who belong to SHGs which offer mobile services (Among all question respondents)</v>
      </c>
      <c r="N1158" t="s">
        <v>196</v>
      </c>
      <c r="O1158" s="19">
        <v>4.6318628164066296E-2</v>
      </c>
      <c r="P1158">
        <v>5.1837590364768706E-3</v>
      </c>
      <c r="Q1158" s="19">
        <v>3.6154545059815649E-2</v>
      </c>
      <c r="R1158" s="19">
        <v>5.6482711268316943E-2</v>
      </c>
      <c r="S1158">
        <v>1753</v>
      </c>
      <c r="T1158" t="str">
        <f t="shared" si="71"/>
        <v>1</v>
      </c>
      <c r="V1158" s="32"/>
      <c r="W1158" s="32"/>
    </row>
    <row r="1159" spans="1:23" x14ac:dyDescent="0.25">
      <c r="A1159" t="s">
        <v>439</v>
      </c>
      <c r="B1159" t="str">
        <f t="shared" si="69"/>
        <v>Kenya</v>
      </c>
      <c r="C1159" t="s">
        <v>68</v>
      </c>
      <c r="D1159" t="str">
        <f t="shared" si="66"/>
        <v>FII</v>
      </c>
      <c r="E1159" t="s">
        <v>143</v>
      </c>
      <c r="F1159" t="s">
        <v>590</v>
      </c>
      <c r="G1159" t="str">
        <f t="shared" si="67"/>
        <v>Proportion of individuals who belong to SHGs which offer mobile services</v>
      </c>
      <c r="H1159" t="s">
        <v>777</v>
      </c>
      <c r="I1159" t="s">
        <v>740</v>
      </c>
      <c r="J1159" t="s">
        <v>66</v>
      </c>
      <c r="K1159" t="s">
        <v>135</v>
      </c>
      <c r="L1159" t="str">
        <f t="shared" si="68"/>
        <v>6.2 Urban individuals</v>
      </c>
      <c r="M1159" t="str">
        <f t="shared" si="70"/>
        <v>Proportion of individuals who belong to SHGs which offer mobile services (Among all question respondents)</v>
      </c>
      <c r="N1159" t="s">
        <v>196</v>
      </c>
      <c r="O1159" s="19">
        <v>8.0743567344628314E-2</v>
      </c>
      <c r="P1159">
        <v>8.5683037876133471E-3</v>
      </c>
      <c r="Q1159" s="19">
        <v>6.3943220116498389E-2</v>
      </c>
      <c r="R1159" s="19">
        <v>9.7543914572758239E-2</v>
      </c>
      <c r="S1159">
        <v>1169</v>
      </c>
      <c r="T1159" t="str">
        <f t="shared" si="71"/>
        <v>1</v>
      </c>
      <c r="V1159" s="32"/>
      <c r="W1159" s="32"/>
    </row>
    <row r="1160" spans="1:23" x14ac:dyDescent="0.25">
      <c r="A1160" t="s">
        <v>439</v>
      </c>
      <c r="B1160" t="str">
        <f t="shared" si="69"/>
        <v>Kenya</v>
      </c>
      <c r="C1160" t="s">
        <v>68</v>
      </c>
      <c r="D1160" t="str">
        <f t="shared" si="66"/>
        <v>FII</v>
      </c>
      <c r="E1160" t="s">
        <v>143</v>
      </c>
      <c r="F1160" t="s">
        <v>590</v>
      </c>
      <c r="G1160" t="str">
        <f t="shared" si="67"/>
        <v>Proportion of individuals who belong to SHGs which offer mobile services</v>
      </c>
      <c r="H1160" t="s">
        <v>777</v>
      </c>
      <c r="I1160" t="s">
        <v>740</v>
      </c>
      <c r="J1160" t="s">
        <v>66</v>
      </c>
      <c r="K1160" t="s">
        <v>134</v>
      </c>
      <c r="L1160" t="str">
        <f t="shared" si="68"/>
        <v>6.1 Rural individuals</v>
      </c>
      <c r="M1160" t="str">
        <f t="shared" si="70"/>
        <v>Proportion of individuals who belong to SHGs which offer mobile services (Among all question respondents)</v>
      </c>
      <c r="N1160" t="s">
        <v>196</v>
      </c>
      <c r="O1160" s="19">
        <v>6.1729959194326035E-2</v>
      </c>
      <c r="P1160">
        <v>5.5920220311723419E-3</v>
      </c>
      <c r="Q1160" s="19">
        <v>5.0765372251591556E-2</v>
      </c>
      <c r="R1160" s="19">
        <v>7.2694546137060514E-2</v>
      </c>
      <c r="S1160">
        <v>1831</v>
      </c>
      <c r="T1160" t="str">
        <f t="shared" si="71"/>
        <v>1</v>
      </c>
      <c r="V1160" s="32"/>
      <c r="W1160" s="32"/>
    </row>
    <row r="1161" spans="1:23" x14ac:dyDescent="0.25">
      <c r="A1161" t="s">
        <v>439</v>
      </c>
      <c r="B1161" t="str">
        <f t="shared" si="69"/>
        <v>Kenya</v>
      </c>
      <c r="C1161" t="s">
        <v>68</v>
      </c>
      <c r="D1161" t="str">
        <f t="shared" si="66"/>
        <v>FII</v>
      </c>
      <c r="E1161" t="s">
        <v>143</v>
      </c>
      <c r="F1161" t="s">
        <v>590</v>
      </c>
      <c r="G1161" t="str">
        <f t="shared" si="67"/>
        <v>Proportion of individuals who belong to SHGs which offer mobile services</v>
      </c>
      <c r="H1161" t="s">
        <v>777</v>
      </c>
      <c r="I1161" t="s">
        <v>740</v>
      </c>
      <c r="J1161" t="s">
        <v>66</v>
      </c>
      <c r="K1161" t="s">
        <v>419</v>
      </c>
      <c r="L1161" t="str">
        <f t="shared" si="68"/>
        <v>7.1 Individuals in the two lowest PPI quintiles</v>
      </c>
      <c r="M1161" t="str">
        <f t="shared" si="70"/>
        <v>Proportion of individuals who belong to SHGs which offer mobile services (Among all question respondents)</v>
      </c>
      <c r="N1161" t="s">
        <v>196</v>
      </c>
      <c r="O1161" s="19">
        <v>1.4877439646980991E-2</v>
      </c>
      <c r="P1161">
        <v>4.9417340545126675E-3</v>
      </c>
      <c r="Q1161" s="19">
        <v>5.1879083134972279E-3</v>
      </c>
      <c r="R1161" s="19">
        <v>2.4566970980464752E-2</v>
      </c>
      <c r="S1161">
        <v>578</v>
      </c>
      <c r="T1161" t="str">
        <f t="shared" si="71"/>
        <v>1</v>
      </c>
      <c r="V1161" s="32"/>
      <c r="W1161" s="32"/>
    </row>
    <row r="1162" spans="1:23" x14ac:dyDescent="0.25">
      <c r="A1162" t="s">
        <v>439</v>
      </c>
      <c r="B1162" t="str">
        <f t="shared" si="69"/>
        <v>Kenya</v>
      </c>
      <c r="C1162" t="s">
        <v>68</v>
      </c>
      <c r="D1162" t="str">
        <f t="shared" si="66"/>
        <v>FII</v>
      </c>
      <c r="E1162" t="s">
        <v>143</v>
      </c>
      <c r="F1162" t="s">
        <v>590</v>
      </c>
      <c r="G1162" t="str">
        <f t="shared" si="67"/>
        <v>Proportion of individuals who belong to SHGs which offer mobile services</v>
      </c>
      <c r="H1162" t="s">
        <v>777</v>
      </c>
      <c r="I1162" t="s">
        <v>740</v>
      </c>
      <c r="J1162" t="s">
        <v>66</v>
      </c>
      <c r="K1162" t="s">
        <v>420</v>
      </c>
      <c r="L1162" t="str">
        <f t="shared" si="68"/>
        <v>7.2 Individuals in the middle PPI quintile</v>
      </c>
      <c r="M1162" t="str">
        <f t="shared" si="70"/>
        <v>Proportion of individuals who belong to SHGs which offer mobile services (Among all question respondents)</v>
      </c>
      <c r="N1162" t="s">
        <v>196</v>
      </c>
      <c r="O1162" s="19">
        <v>3.0445147421159481E-2</v>
      </c>
      <c r="P1162">
        <v>5.8367629169550793E-3</v>
      </c>
      <c r="Q1162" s="19">
        <v>1.9000683484799476E-2</v>
      </c>
      <c r="R1162" s="19">
        <v>4.1889611357519486E-2</v>
      </c>
      <c r="S1162">
        <v>862</v>
      </c>
      <c r="T1162" t="str">
        <f t="shared" si="71"/>
        <v>1</v>
      </c>
      <c r="V1162" s="32"/>
      <c r="W1162" s="32"/>
    </row>
    <row r="1163" spans="1:23" x14ac:dyDescent="0.25">
      <c r="A1163" t="s">
        <v>439</v>
      </c>
      <c r="B1163" t="str">
        <f t="shared" si="69"/>
        <v>Kenya</v>
      </c>
      <c r="C1163" t="s">
        <v>68</v>
      </c>
      <c r="D1163" t="str">
        <f t="shared" si="66"/>
        <v>FII</v>
      </c>
      <c r="E1163" t="s">
        <v>143</v>
      </c>
      <c r="F1163" t="s">
        <v>590</v>
      </c>
      <c r="G1163" t="str">
        <f t="shared" si="67"/>
        <v>Proportion of individuals who belong to SHGs which offer mobile services</v>
      </c>
      <c r="H1163" t="s">
        <v>777</v>
      </c>
      <c r="I1163" t="s">
        <v>740</v>
      </c>
      <c r="J1163" t="s">
        <v>66</v>
      </c>
      <c r="K1163" t="s">
        <v>421</v>
      </c>
      <c r="L1163" t="str">
        <f t="shared" si="68"/>
        <v>7.3 Individuals in the two highest PPI quintiles</v>
      </c>
      <c r="M1163" t="str">
        <f t="shared" si="70"/>
        <v>Proportion of individuals who belong to SHGs which offer mobile services (Among all question respondents)</v>
      </c>
      <c r="N1163" t="s">
        <v>196</v>
      </c>
      <c r="O1163" s="19">
        <v>0.10989020011475234</v>
      </c>
      <c r="P1163">
        <v>8.1791207608933082E-3</v>
      </c>
      <c r="Q1163" s="19">
        <v>9.3852945576408164E-2</v>
      </c>
      <c r="R1163" s="19">
        <v>0.12592745465309652</v>
      </c>
      <c r="S1163">
        <v>1560</v>
      </c>
      <c r="T1163" t="str">
        <f t="shared" si="71"/>
        <v>1</v>
      </c>
      <c r="V1163" s="32"/>
      <c r="W1163" s="32"/>
    </row>
    <row r="1164" spans="1:23" x14ac:dyDescent="0.25">
      <c r="A1164" t="s">
        <v>439</v>
      </c>
      <c r="B1164" t="str">
        <f t="shared" si="69"/>
        <v>Kenya</v>
      </c>
      <c r="C1164" t="s">
        <v>68</v>
      </c>
      <c r="D1164" t="str">
        <f t="shared" si="66"/>
        <v>FII</v>
      </c>
      <c r="E1164" t="s">
        <v>143</v>
      </c>
      <c r="F1164" t="s">
        <v>590</v>
      </c>
      <c r="G1164" t="str">
        <f t="shared" si="67"/>
        <v>Proportion of individuals who belong to SHGs which offer mobile services</v>
      </c>
      <c r="H1164" t="s">
        <v>777</v>
      </c>
      <c r="I1164" t="s">
        <v>740</v>
      </c>
      <c r="J1164" t="s">
        <v>66</v>
      </c>
      <c r="K1164" t="s">
        <v>128</v>
      </c>
      <c r="L1164" t="str">
        <f t="shared" si="68"/>
        <v>4.2 Individuals who do not use mobile money</v>
      </c>
      <c r="M1164" t="str">
        <f t="shared" si="70"/>
        <v>Proportion of individuals who belong to SHGs which offer mobile services (Among all question respondents)</v>
      </c>
      <c r="N1164" t="s">
        <v>196</v>
      </c>
      <c r="O1164" s="19">
        <v>8.3069463486123932E-3</v>
      </c>
      <c r="P1164">
        <v>3.7336790682744262E-3</v>
      </c>
      <c r="Q1164" s="19">
        <v>9.861152552877667E-4</v>
      </c>
      <c r="R1164" s="19">
        <v>1.5627777441937021E-2</v>
      </c>
      <c r="S1164">
        <v>541</v>
      </c>
      <c r="T1164" t="str">
        <f t="shared" si="71"/>
        <v>1</v>
      </c>
      <c r="V1164" s="32"/>
      <c r="W1164" s="32"/>
    </row>
    <row r="1165" spans="1:23" x14ac:dyDescent="0.25">
      <c r="A1165" t="s">
        <v>439</v>
      </c>
      <c r="B1165" t="str">
        <f t="shared" si="69"/>
        <v>Kenya</v>
      </c>
      <c r="C1165" t="s">
        <v>68</v>
      </c>
      <c r="D1165" t="str">
        <f t="shared" si="66"/>
        <v>FII</v>
      </c>
      <c r="E1165" t="s">
        <v>143</v>
      </c>
      <c r="F1165" t="s">
        <v>590</v>
      </c>
      <c r="G1165" t="str">
        <f t="shared" si="67"/>
        <v>Proportion of individuals who belong to SHGs which offer mobile services</v>
      </c>
      <c r="H1165" t="s">
        <v>777</v>
      </c>
      <c r="I1165" t="s">
        <v>740</v>
      </c>
      <c r="J1165" t="s">
        <v>66</v>
      </c>
      <c r="K1165" t="s">
        <v>127</v>
      </c>
      <c r="L1165" t="str">
        <f t="shared" si="68"/>
        <v>4.1 Individuals who use mobile money</v>
      </c>
      <c r="M1165" t="str">
        <f t="shared" si="70"/>
        <v>Proportion of individuals who belong to SHGs which offer mobile services (Among all question respondents)</v>
      </c>
      <c r="N1165" t="s">
        <v>196</v>
      </c>
      <c r="O1165" s="19">
        <v>8.2661743777348293E-2</v>
      </c>
      <c r="P1165">
        <v>5.7297661423098148E-3</v>
      </c>
      <c r="Q1165" s="19">
        <v>7.1427074336011809E-2</v>
      </c>
      <c r="R1165" s="19">
        <v>9.3896413218684777E-2</v>
      </c>
      <c r="S1165">
        <v>2459</v>
      </c>
      <c r="T1165" t="str">
        <f t="shared" si="71"/>
        <v>1</v>
      </c>
      <c r="V1165" s="32"/>
      <c r="W1165" s="32"/>
    </row>
    <row r="1166" spans="1:23" x14ac:dyDescent="0.25">
      <c r="A1166" t="s">
        <v>439</v>
      </c>
      <c r="B1166" t="str">
        <f t="shared" si="69"/>
        <v>Kenya</v>
      </c>
      <c r="C1166" t="s">
        <v>68</v>
      </c>
      <c r="D1166" t="str">
        <f t="shared" si="66"/>
        <v>FII</v>
      </c>
      <c r="E1166" t="s">
        <v>143</v>
      </c>
      <c r="F1166" t="s">
        <v>590</v>
      </c>
      <c r="G1166" t="str">
        <f t="shared" si="67"/>
        <v>Proportion of individuals who belong to SHGs which offer mobile services</v>
      </c>
      <c r="H1166" t="s">
        <v>777</v>
      </c>
      <c r="I1166" t="s">
        <v>740</v>
      </c>
      <c r="J1166" t="s">
        <v>66</v>
      </c>
      <c r="K1166" t="s">
        <v>124</v>
      </c>
      <c r="L1166" t="str">
        <f t="shared" si="68"/>
        <v>3.2 Individuals who do not have access to a mobile phone</v>
      </c>
      <c r="M1166" t="str">
        <f t="shared" si="70"/>
        <v>Proportion of individuals who belong to SHGs which offer mobile services (Among all question respondents)</v>
      </c>
      <c r="N1166" t="s">
        <v>196</v>
      </c>
      <c r="O1166" s="19">
        <v>3.2267285331361536E-3</v>
      </c>
      <c r="P1166">
        <v>3.225787888784323E-3</v>
      </c>
      <c r="Q1166" s="19">
        <v>-3.0982522284257919E-3</v>
      </c>
      <c r="R1166" s="19">
        <v>9.5517092946980995E-3</v>
      </c>
      <c r="S1166">
        <v>194</v>
      </c>
      <c r="T1166" t="str">
        <f t="shared" si="71"/>
        <v>1</v>
      </c>
      <c r="V1166" s="32"/>
      <c r="W1166" s="32"/>
    </row>
    <row r="1167" spans="1:23" x14ac:dyDescent="0.25">
      <c r="A1167" t="s">
        <v>439</v>
      </c>
      <c r="B1167" t="str">
        <f t="shared" si="69"/>
        <v>Kenya</v>
      </c>
      <c r="C1167" t="s">
        <v>68</v>
      </c>
      <c r="D1167" t="str">
        <f t="shared" ref="D1167:D1230" si="72">C1167</f>
        <v>FII</v>
      </c>
      <c r="E1167" t="s">
        <v>143</v>
      </c>
      <c r="F1167" t="s">
        <v>590</v>
      </c>
      <c r="G1167" t="str">
        <f t="shared" ref="G1167:G1230" si="73">F1167</f>
        <v>Proportion of individuals who belong to SHGs which offer mobile services</v>
      </c>
      <c r="H1167" t="s">
        <v>777</v>
      </c>
      <c r="I1167" t="s">
        <v>740</v>
      </c>
      <c r="J1167" t="s">
        <v>66</v>
      </c>
      <c r="K1167" t="s">
        <v>123</v>
      </c>
      <c r="L1167" t="str">
        <f t="shared" ref="L1167:L1230" si="74">K1167</f>
        <v>3.1 Individuals who have access to a mobile phone</v>
      </c>
      <c r="M1167" t="str">
        <f t="shared" si="70"/>
        <v>Proportion of individuals who belong to SHGs which offer mobile services (Among all question respondents)</v>
      </c>
      <c r="N1167" t="s">
        <v>196</v>
      </c>
      <c r="O1167" s="19">
        <v>7.3472103934978383E-2</v>
      </c>
      <c r="P1167">
        <v>5.0670947515366179E-3</v>
      </c>
      <c r="Q1167" s="19">
        <v>6.3536770947985627E-2</v>
      </c>
      <c r="R1167" s="19">
        <v>8.340743692197114E-2</v>
      </c>
      <c r="S1167">
        <v>2806</v>
      </c>
      <c r="T1167" t="str">
        <f t="shared" si="71"/>
        <v>1</v>
      </c>
      <c r="V1167" s="32"/>
      <c r="W1167" s="32"/>
    </row>
    <row r="1168" spans="1:23" x14ac:dyDescent="0.25">
      <c r="A1168" t="s">
        <v>439</v>
      </c>
      <c r="B1168" t="str">
        <f t="shared" si="69"/>
        <v>Kenya</v>
      </c>
      <c r="C1168" t="s">
        <v>68</v>
      </c>
      <c r="D1168" t="str">
        <f t="shared" si="72"/>
        <v>FII</v>
      </c>
      <c r="E1168" t="s">
        <v>143</v>
      </c>
      <c r="F1168" t="s">
        <v>590</v>
      </c>
      <c r="G1168" t="str">
        <f t="shared" si="73"/>
        <v>Proportion of individuals who belong to SHGs which offer mobile services</v>
      </c>
      <c r="H1168" t="s">
        <v>777</v>
      </c>
      <c r="I1168" t="s">
        <v>740</v>
      </c>
      <c r="J1168" t="s">
        <v>66</v>
      </c>
      <c r="K1168" t="s">
        <v>132</v>
      </c>
      <c r="L1168" t="str">
        <f t="shared" si="74"/>
        <v>5.2 Individuals without a formal ID</v>
      </c>
      <c r="M1168" t="str">
        <f t="shared" si="70"/>
        <v>Proportion of individuals who belong to SHGs which offer mobile services (Among all question respondents)</v>
      </c>
      <c r="N1168" t="s">
        <v>196</v>
      </c>
      <c r="O1168" s="19">
        <v>0</v>
      </c>
      <c r="P1168"/>
      <c r="S1168">
        <v>217</v>
      </c>
      <c r="T1168" t="str">
        <f t="shared" si="71"/>
        <v>1</v>
      </c>
      <c r="V1168" s="32"/>
      <c r="W1168" s="32"/>
    </row>
    <row r="1169" spans="1:23" x14ac:dyDescent="0.25">
      <c r="A1169" t="s">
        <v>439</v>
      </c>
      <c r="B1169" t="str">
        <f t="shared" si="69"/>
        <v>Kenya</v>
      </c>
      <c r="C1169" t="s">
        <v>68</v>
      </c>
      <c r="D1169" t="str">
        <f t="shared" si="72"/>
        <v>FII</v>
      </c>
      <c r="E1169" t="s">
        <v>143</v>
      </c>
      <c r="F1169" t="s">
        <v>590</v>
      </c>
      <c r="G1169" t="str">
        <f t="shared" si="73"/>
        <v>Proportion of individuals who belong to SHGs which offer mobile services</v>
      </c>
      <c r="H1169" t="s">
        <v>777</v>
      </c>
      <c r="I1169" t="s">
        <v>740</v>
      </c>
      <c r="J1169" t="s">
        <v>66</v>
      </c>
      <c r="K1169" t="s">
        <v>131</v>
      </c>
      <c r="L1169" t="str">
        <f t="shared" si="74"/>
        <v>5.1 Individuals with a formal ID</v>
      </c>
      <c r="M1169" t="str">
        <f t="shared" si="70"/>
        <v>Proportion of individuals who belong to SHGs which offer mobile services (Among all question respondents)</v>
      </c>
      <c r="N1169" t="s">
        <v>196</v>
      </c>
      <c r="O1169" s="19">
        <v>7.429148068018307E-2</v>
      </c>
      <c r="P1169">
        <v>5.1102560638347505E-3</v>
      </c>
      <c r="Q1169" s="19">
        <v>6.427151892051787E-2</v>
      </c>
      <c r="R1169" s="19">
        <v>8.4311442439848269E-2</v>
      </c>
      <c r="S1169">
        <v>2783</v>
      </c>
      <c r="T1169" t="str">
        <f t="shared" si="71"/>
        <v>1</v>
      </c>
      <c r="V1169" s="32"/>
      <c r="W1169" s="32"/>
    </row>
    <row r="1170" spans="1:23" x14ac:dyDescent="0.25">
      <c r="A1170" t="s">
        <v>439</v>
      </c>
      <c r="B1170" t="str">
        <f t="shared" si="69"/>
        <v>Kenya</v>
      </c>
      <c r="C1170" t="s">
        <v>68</v>
      </c>
      <c r="D1170" t="str">
        <f t="shared" si="72"/>
        <v>FII</v>
      </c>
      <c r="E1170" t="s">
        <v>143</v>
      </c>
      <c r="F1170" t="s">
        <v>590</v>
      </c>
      <c r="G1170" t="str">
        <f t="shared" si="73"/>
        <v>Proportion of individuals who belong to SHGs which offer mobile services</v>
      </c>
      <c r="H1170" t="s">
        <v>777</v>
      </c>
      <c r="I1170" t="s">
        <v>740</v>
      </c>
      <c r="J1170" t="s">
        <v>66</v>
      </c>
      <c r="K1170" t="s">
        <v>121</v>
      </c>
      <c r="L1170" t="str">
        <f t="shared" si="74"/>
        <v>2.2 Individuals who do not have a bank account</v>
      </c>
      <c r="M1170" t="str">
        <f t="shared" si="70"/>
        <v>Proportion of individuals who belong to SHGs which offer mobile services (Among all question respondents)</v>
      </c>
      <c r="N1170" t="s">
        <v>196</v>
      </c>
      <c r="O1170" s="19">
        <v>2.297147245866648E-2</v>
      </c>
      <c r="P1170">
        <v>3.335339926549091E-3</v>
      </c>
      <c r="Q1170" s="19">
        <v>1.6431686956327483E-2</v>
      </c>
      <c r="R1170" s="19">
        <v>2.9511257961005476E-2</v>
      </c>
      <c r="S1170">
        <v>2112</v>
      </c>
      <c r="T1170" t="str">
        <f t="shared" si="71"/>
        <v>1</v>
      </c>
      <c r="V1170" s="32"/>
      <c r="W1170" s="32"/>
    </row>
    <row r="1171" spans="1:23" x14ac:dyDescent="0.25">
      <c r="A1171" t="s">
        <v>439</v>
      </c>
      <c r="B1171" t="str">
        <f t="shared" si="69"/>
        <v>Kenya</v>
      </c>
      <c r="C1171" t="s">
        <v>68</v>
      </c>
      <c r="D1171" t="str">
        <f t="shared" si="72"/>
        <v>FII</v>
      </c>
      <c r="E1171" t="s">
        <v>143</v>
      </c>
      <c r="F1171" t="s">
        <v>590</v>
      </c>
      <c r="G1171" t="str">
        <f t="shared" si="73"/>
        <v>Proportion of individuals who belong to SHGs which offer mobile services</v>
      </c>
      <c r="H1171" t="s">
        <v>777</v>
      </c>
      <c r="I1171" t="s">
        <v>740</v>
      </c>
      <c r="J1171" t="s">
        <v>66</v>
      </c>
      <c r="K1171" t="s">
        <v>120</v>
      </c>
      <c r="L1171" t="str">
        <f t="shared" si="74"/>
        <v>2.1 Individuals who have a bank account</v>
      </c>
      <c r="M1171" t="str">
        <f t="shared" si="70"/>
        <v>Proportion of individuals who belong to SHGs which offer mobile services (Among all question respondents)</v>
      </c>
      <c r="N1171" t="s">
        <v>196</v>
      </c>
      <c r="O1171" s="19">
        <v>0.17827484459120271</v>
      </c>
      <c r="P1171">
        <v>1.3211654349836781E-2</v>
      </c>
      <c r="Q1171" s="19">
        <v>0.1523700230492582</v>
      </c>
      <c r="R1171" s="19">
        <v>0.20417966613314723</v>
      </c>
      <c r="S1171">
        <v>888</v>
      </c>
      <c r="T1171" t="str">
        <f t="shared" si="71"/>
        <v>1</v>
      </c>
      <c r="V1171" s="32"/>
      <c r="W1171" s="32"/>
    </row>
    <row r="1172" spans="1:23" x14ac:dyDescent="0.25">
      <c r="A1172" t="s">
        <v>439</v>
      </c>
      <c r="B1172" t="str">
        <f t="shared" si="69"/>
        <v>Kenya</v>
      </c>
      <c r="C1172" t="s">
        <v>68</v>
      </c>
      <c r="D1172" t="str">
        <f t="shared" si="72"/>
        <v>FII</v>
      </c>
      <c r="E1172" t="s">
        <v>143</v>
      </c>
      <c r="F1172" t="s">
        <v>591</v>
      </c>
      <c r="G1172" t="str">
        <f t="shared" si="73"/>
        <v>Proportion of individuals who know the interest rate of their SHG account</v>
      </c>
      <c r="H1172" t="s">
        <v>592</v>
      </c>
      <c r="I1172" t="s">
        <v>0</v>
      </c>
      <c r="J1172" t="s">
        <v>92</v>
      </c>
      <c r="K1172" t="s">
        <v>116</v>
      </c>
      <c r="L1172" t="str">
        <f t="shared" si="74"/>
        <v>1.3 Males</v>
      </c>
      <c r="M1172" t="str">
        <f t="shared" si="70"/>
        <v>Proportion of individuals who know the interest rate of their SHG account (Among all account holders)</v>
      </c>
      <c r="N1172" t="s">
        <v>593</v>
      </c>
      <c r="O1172" s="19">
        <v>0.88209026410197311</v>
      </c>
      <c r="P1172">
        <v>2.640314816234237E-2</v>
      </c>
      <c r="Q1172" s="19">
        <v>0.83030793590095242</v>
      </c>
      <c r="R1172" s="19">
        <v>0.9338725923029938</v>
      </c>
      <c r="S1172">
        <v>141</v>
      </c>
      <c r="T1172" t="str">
        <f t="shared" si="71"/>
        <v>1</v>
      </c>
      <c r="V1172" s="32"/>
      <c r="W1172" s="32"/>
    </row>
    <row r="1173" spans="1:23" x14ac:dyDescent="0.25">
      <c r="A1173" t="s">
        <v>439</v>
      </c>
      <c r="B1173" t="str">
        <f t="shared" si="69"/>
        <v>Kenya</v>
      </c>
      <c r="C1173" t="s">
        <v>68</v>
      </c>
      <c r="D1173" t="str">
        <f t="shared" si="72"/>
        <v>FII</v>
      </c>
      <c r="E1173" t="s">
        <v>143</v>
      </c>
      <c r="F1173" t="s">
        <v>591</v>
      </c>
      <c r="G1173" t="str">
        <f t="shared" si="73"/>
        <v>Proportion of individuals who know the interest rate of their SHG account</v>
      </c>
      <c r="H1173" t="s">
        <v>592</v>
      </c>
      <c r="I1173" t="s">
        <v>0</v>
      </c>
      <c r="J1173" t="s">
        <v>92</v>
      </c>
      <c r="K1173" t="s">
        <v>115</v>
      </c>
      <c r="L1173" t="str">
        <f t="shared" si="74"/>
        <v>1.2 Females</v>
      </c>
      <c r="M1173" t="str">
        <f t="shared" si="70"/>
        <v>Proportion of individuals who know the interest rate of their SHG account (Among all account holders)</v>
      </c>
      <c r="N1173" t="s">
        <v>593</v>
      </c>
      <c r="O1173" s="19">
        <v>0.80203241674027936</v>
      </c>
      <c r="P1173">
        <v>4.2595907158799892E-2</v>
      </c>
      <c r="Q1173" s="19">
        <v>0.7184703831628253</v>
      </c>
      <c r="R1173" s="19">
        <v>0.88559445031773343</v>
      </c>
      <c r="S1173">
        <v>92</v>
      </c>
      <c r="T1173" t="str">
        <f t="shared" si="71"/>
        <v>1</v>
      </c>
      <c r="V1173" s="32"/>
      <c r="W1173" s="32"/>
    </row>
    <row r="1174" spans="1:23" x14ac:dyDescent="0.25">
      <c r="A1174" t="s">
        <v>439</v>
      </c>
      <c r="B1174" t="str">
        <f t="shared" si="69"/>
        <v>Kenya</v>
      </c>
      <c r="C1174" t="s">
        <v>68</v>
      </c>
      <c r="D1174" t="str">
        <f t="shared" si="72"/>
        <v>FII</v>
      </c>
      <c r="E1174" t="s">
        <v>143</v>
      </c>
      <c r="F1174" t="s">
        <v>591</v>
      </c>
      <c r="G1174" t="str">
        <f t="shared" si="73"/>
        <v>Proportion of individuals who know the interest rate of their SHG account</v>
      </c>
      <c r="H1174" t="s">
        <v>592</v>
      </c>
      <c r="I1174" t="s">
        <v>0</v>
      </c>
      <c r="J1174" t="s">
        <v>92</v>
      </c>
      <c r="K1174" t="s">
        <v>135</v>
      </c>
      <c r="L1174" t="str">
        <f t="shared" si="74"/>
        <v>6.2 Urban individuals</v>
      </c>
      <c r="M1174" t="str">
        <f t="shared" si="70"/>
        <v>Proportion of individuals who know the interest rate of their SHG account (Among all account holders)</v>
      </c>
      <c r="N1174" t="s">
        <v>593</v>
      </c>
      <c r="O1174" s="19">
        <v>0.90413787264452983</v>
      </c>
      <c r="P1174">
        <v>2.8371066594624392E-2</v>
      </c>
      <c r="Q1174" s="19">
        <v>0.84849665558187504</v>
      </c>
      <c r="R1174" s="19">
        <v>0.95977908970718462</v>
      </c>
      <c r="S1174">
        <v>97</v>
      </c>
      <c r="T1174" t="str">
        <f t="shared" si="71"/>
        <v>1</v>
      </c>
      <c r="V1174" s="32"/>
      <c r="W1174" s="32"/>
    </row>
    <row r="1175" spans="1:23" x14ac:dyDescent="0.25">
      <c r="A1175" t="s">
        <v>439</v>
      </c>
      <c r="B1175" t="str">
        <f t="shared" si="69"/>
        <v>Kenya</v>
      </c>
      <c r="C1175" t="s">
        <v>68</v>
      </c>
      <c r="D1175" t="str">
        <f t="shared" si="72"/>
        <v>FII</v>
      </c>
      <c r="E1175" t="s">
        <v>143</v>
      </c>
      <c r="F1175" t="s">
        <v>591</v>
      </c>
      <c r="G1175" t="str">
        <f t="shared" si="73"/>
        <v>Proportion of individuals who know the interest rate of their SHG account</v>
      </c>
      <c r="H1175" t="s">
        <v>592</v>
      </c>
      <c r="I1175" t="s">
        <v>0</v>
      </c>
      <c r="J1175" t="s">
        <v>92</v>
      </c>
      <c r="K1175" t="s">
        <v>134</v>
      </c>
      <c r="L1175" t="str">
        <f t="shared" si="74"/>
        <v>6.1 Rural individuals</v>
      </c>
      <c r="M1175" t="str">
        <f t="shared" si="70"/>
        <v>Proportion of individuals who know the interest rate of their SHG account (Among all account holders)</v>
      </c>
      <c r="N1175" t="s">
        <v>593</v>
      </c>
      <c r="O1175" s="19">
        <v>0.8176723227767424</v>
      </c>
      <c r="P1175">
        <v>3.3324953454152838E-2</v>
      </c>
      <c r="Q1175" s="19">
        <v>0.75229593323081478</v>
      </c>
      <c r="R1175" s="19">
        <v>0.88304871232267002</v>
      </c>
      <c r="S1175">
        <v>136</v>
      </c>
      <c r="T1175" t="str">
        <f t="shared" si="71"/>
        <v>1</v>
      </c>
      <c r="V1175" s="32"/>
      <c r="W1175" s="32"/>
    </row>
    <row r="1176" spans="1:23" x14ac:dyDescent="0.25">
      <c r="A1176" t="s">
        <v>439</v>
      </c>
      <c r="B1176" t="str">
        <f t="shared" si="69"/>
        <v>Kenya</v>
      </c>
      <c r="C1176" t="s">
        <v>68</v>
      </c>
      <c r="D1176" t="str">
        <f t="shared" si="72"/>
        <v>FII</v>
      </c>
      <c r="E1176" t="s">
        <v>143</v>
      </c>
      <c r="F1176" t="s">
        <v>591</v>
      </c>
      <c r="G1176" t="str">
        <f t="shared" si="73"/>
        <v>Proportion of individuals who know the interest rate of their SHG account</v>
      </c>
      <c r="H1176" t="s">
        <v>592</v>
      </c>
      <c r="I1176" t="s">
        <v>0</v>
      </c>
      <c r="J1176" t="s">
        <v>92</v>
      </c>
      <c r="K1176" t="s">
        <v>419</v>
      </c>
      <c r="L1176" t="str">
        <f t="shared" si="74"/>
        <v>7.1 Individuals in the two lowest PPI quintiles</v>
      </c>
      <c r="M1176" t="str">
        <f t="shared" si="70"/>
        <v>Proportion of individuals who know the interest rate of their SHG account (Among all account holders)</v>
      </c>
      <c r="N1176" t="s">
        <v>593</v>
      </c>
      <c r="O1176" s="19">
        <v>0.63305444887759588</v>
      </c>
      <c r="P1176">
        <v>0.14621063214244467</v>
      </c>
      <c r="Q1176" s="19">
        <v>0.34634418615470847</v>
      </c>
      <c r="R1176" s="19">
        <v>0.91976471160048323</v>
      </c>
      <c r="S1176">
        <v>11</v>
      </c>
      <c r="T1176" t="str">
        <f t="shared" si="71"/>
        <v>0</v>
      </c>
      <c r="V1176" s="32"/>
      <c r="W1176" s="32"/>
    </row>
    <row r="1177" spans="1:23" x14ac:dyDescent="0.25">
      <c r="A1177" t="s">
        <v>439</v>
      </c>
      <c r="B1177" t="str">
        <f t="shared" si="69"/>
        <v>Kenya</v>
      </c>
      <c r="C1177" t="s">
        <v>68</v>
      </c>
      <c r="D1177" t="str">
        <f t="shared" si="72"/>
        <v>FII</v>
      </c>
      <c r="E1177" t="s">
        <v>143</v>
      </c>
      <c r="F1177" t="s">
        <v>591</v>
      </c>
      <c r="G1177" t="str">
        <f t="shared" si="73"/>
        <v>Proportion of individuals who know the interest rate of their SHG account</v>
      </c>
      <c r="H1177" t="s">
        <v>592</v>
      </c>
      <c r="I1177" t="s">
        <v>0</v>
      </c>
      <c r="J1177" t="s">
        <v>92</v>
      </c>
      <c r="K1177" t="s">
        <v>420</v>
      </c>
      <c r="L1177" t="str">
        <f t="shared" si="74"/>
        <v>7.2 Individuals in the middle PPI quintile</v>
      </c>
      <c r="M1177" t="str">
        <f t="shared" si="70"/>
        <v>Proportion of individuals who know the interest rate of their SHG account (Among all account holders)</v>
      </c>
      <c r="N1177" t="s">
        <v>593</v>
      </c>
      <c r="O1177" s="19">
        <v>0.78278578902151053</v>
      </c>
      <c r="P1177">
        <v>6.5361147715657597E-2</v>
      </c>
      <c r="Q1177" s="19">
        <v>0.65460899792890426</v>
      </c>
      <c r="R1177" s="19">
        <v>0.91096258011411679</v>
      </c>
      <c r="S1177">
        <v>39</v>
      </c>
      <c r="T1177" t="str">
        <f t="shared" si="71"/>
        <v>1</v>
      </c>
      <c r="V1177" s="32"/>
      <c r="W1177" s="32"/>
    </row>
    <row r="1178" spans="1:23" x14ac:dyDescent="0.25">
      <c r="A1178" t="s">
        <v>439</v>
      </c>
      <c r="B1178" t="str">
        <f t="shared" si="69"/>
        <v>Kenya</v>
      </c>
      <c r="C1178" t="s">
        <v>68</v>
      </c>
      <c r="D1178" t="str">
        <f t="shared" si="72"/>
        <v>FII</v>
      </c>
      <c r="E1178" t="s">
        <v>143</v>
      </c>
      <c r="F1178" t="s">
        <v>591</v>
      </c>
      <c r="G1178" t="str">
        <f t="shared" si="73"/>
        <v>Proportion of individuals who know the interest rate of their SHG account</v>
      </c>
      <c r="H1178" t="s">
        <v>592</v>
      </c>
      <c r="I1178" t="s">
        <v>0</v>
      </c>
      <c r="J1178" t="s">
        <v>92</v>
      </c>
      <c r="K1178" t="s">
        <v>421</v>
      </c>
      <c r="L1178" t="str">
        <f t="shared" si="74"/>
        <v>7.3 Individuals in the two highest PPI quintiles</v>
      </c>
      <c r="M1178" t="str">
        <f t="shared" si="70"/>
        <v>Proportion of individuals who know the interest rate of their SHG account (Among all account holders)</v>
      </c>
      <c r="N1178" t="s">
        <v>593</v>
      </c>
      <c r="O1178" s="19">
        <v>0.88183305388455924</v>
      </c>
      <c r="P1178">
        <v>2.3644011666145409E-2</v>
      </c>
      <c r="Q1178" s="19">
        <v>0.83545703641881386</v>
      </c>
      <c r="R1178" s="19">
        <v>0.92820907135030462</v>
      </c>
      <c r="S1178">
        <v>183</v>
      </c>
      <c r="T1178" t="str">
        <f t="shared" si="71"/>
        <v>1</v>
      </c>
      <c r="V1178" s="32"/>
      <c r="W1178" s="32"/>
    </row>
    <row r="1179" spans="1:23" x14ac:dyDescent="0.25">
      <c r="A1179" t="s">
        <v>439</v>
      </c>
      <c r="B1179" t="str">
        <f t="shared" si="69"/>
        <v>Kenya</v>
      </c>
      <c r="C1179" t="s">
        <v>68</v>
      </c>
      <c r="D1179" t="str">
        <f t="shared" si="72"/>
        <v>FII</v>
      </c>
      <c r="E1179" t="s">
        <v>143</v>
      </c>
      <c r="F1179" t="s">
        <v>591</v>
      </c>
      <c r="G1179" t="str">
        <f t="shared" si="73"/>
        <v>Proportion of individuals who know the interest rate of their SHG account</v>
      </c>
      <c r="H1179" t="s">
        <v>592</v>
      </c>
      <c r="I1179" t="s">
        <v>0</v>
      </c>
      <c r="J1179" t="s">
        <v>92</v>
      </c>
      <c r="K1179" t="s">
        <v>128</v>
      </c>
      <c r="L1179" t="str">
        <f t="shared" si="74"/>
        <v>4.2 Individuals who do not use mobile money</v>
      </c>
      <c r="M1179" t="str">
        <f t="shared" si="70"/>
        <v>Proportion of individuals who know the interest rate of their SHG account (Among all account holders)</v>
      </c>
      <c r="N1179" t="s">
        <v>593</v>
      </c>
      <c r="O1179" s="19">
        <v>0.57023903467638515</v>
      </c>
      <c r="P1179">
        <v>0.18727638614570039</v>
      </c>
      <c r="Q1179" s="19">
        <v>0.20300374425862627</v>
      </c>
      <c r="R1179" s="19">
        <v>0.93747432509414397</v>
      </c>
      <c r="S1179">
        <v>7</v>
      </c>
      <c r="T1179" t="str">
        <f t="shared" si="71"/>
        <v>0</v>
      </c>
      <c r="V1179" s="32"/>
      <c r="W1179" s="32"/>
    </row>
    <row r="1180" spans="1:23" x14ac:dyDescent="0.25">
      <c r="A1180" t="s">
        <v>439</v>
      </c>
      <c r="B1180" t="str">
        <f t="shared" si="69"/>
        <v>Kenya</v>
      </c>
      <c r="C1180" t="s">
        <v>68</v>
      </c>
      <c r="D1180" t="str">
        <f t="shared" si="72"/>
        <v>FII</v>
      </c>
      <c r="E1180" t="s">
        <v>143</v>
      </c>
      <c r="F1180" t="s">
        <v>591</v>
      </c>
      <c r="G1180" t="str">
        <f t="shared" si="73"/>
        <v>Proportion of individuals who know the interest rate of their SHG account</v>
      </c>
      <c r="H1180" t="s">
        <v>592</v>
      </c>
      <c r="I1180" t="s">
        <v>0</v>
      </c>
      <c r="J1180" t="s">
        <v>92</v>
      </c>
      <c r="K1180" t="s">
        <v>127</v>
      </c>
      <c r="L1180" t="str">
        <f t="shared" si="74"/>
        <v>4.1 Individuals who use mobile money</v>
      </c>
      <c r="M1180" t="str">
        <f t="shared" si="70"/>
        <v>Proportion of individuals who know the interest rate of their SHG account (Among all account holders)</v>
      </c>
      <c r="N1180" t="s">
        <v>593</v>
      </c>
      <c r="O1180" s="19">
        <v>0.86238665801978631</v>
      </c>
      <c r="P1180">
        <v>2.2707664072237402E-2</v>
      </c>
      <c r="Q1180" s="19">
        <v>0.81781002018076188</v>
      </c>
      <c r="R1180" s="19">
        <v>0.90696329585881075</v>
      </c>
      <c r="S1180">
        <v>226</v>
      </c>
      <c r="T1180" t="str">
        <f t="shared" si="71"/>
        <v>1</v>
      </c>
      <c r="V1180" s="32"/>
      <c r="W1180" s="32"/>
    </row>
    <row r="1181" spans="1:23" x14ac:dyDescent="0.25">
      <c r="A1181" t="s">
        <v>439</v>
      </c>
      <c r="B1181" t="str">
        <f t="shared" si="69"/>
        <v>Kenya</v>
      </c>
      <c r="C1181" t="s">
        <v>68</v>
      </c>
      <c r="D1181" t="str">
        <f t="shared" si="72"/>
        <v>FII</v>
      </c>
      <c r="E1181" t="s">
        <v>143</v>
      </c>
      <c r="F1181" t="s">
        <v>591</v>
      </c>
      <c r="G1181" t="str">
        <f t="shared" si="73"/>
        <v>Proportion of individuals who know the interest rate of their SHG account</v>
      </c>
      <c r="H1181" t="s">
        <v>592</v>
      </c>
      <c r="I1181" t="s">
        <v>0</v>
      </c>
      <c r="J1181" t="s">
        <v>92</v>
      </c>
      <c r="K1181" t="s">
        <v>124</v>
      </c>
      <c r="L1181" t="str">
        <f t="shared" si="74"/>
        <v>3.2 Individuals who do not have access to a mobile phone</v>
      </c>
      <c r="M1181" t="str">
        <f t="shared" si="70"/>
        <v>Proportion of individuals who know the interest rate of their SHG account (Among all account holders)</v>
      </c>
      <c r="N1181" t="s">
        <v>593</v>
      </c>
      <c r="O1181" s="19">
        <v>1</v>
      </c>
      <c r="P1181"/>
      <c r="S1181">
        <v>1</v>
      </c>
      <c r="T1181" t="str">
        <f t="shared" si="71"/>
        <v>0</v>
      </c>
      <c r="V1181" s="32"/>
      <c r="W1181" s="32"/>
    </row>
    <row r="1182" spans="1:23" x14ac:dyDescent="0.25">
      <c r="A1182" t="s">
        <v>439</v>
      </c>
      <c r="B1182" t="str">
        <f t="shared" si="69"/>
        <v>Kenya</v>
      </c>
      <c r="C1182" t="s">
        <v>68</v>
      </c>
      <c r="D1182" t="str">
        <f t="shared" si="72"/>
        <v>FII</v>
      </c>
      <c r="E1182" t="s">
        <v>143</v>
      </c>
      <c r="F1182" t="s">
        <v>591</v>
      </c>
      <c r="G1182" t="str">
        <f t="shared" si="73"/>
        <v>Proportion of individuals who know the interest rate of their SHG account</v>
      </c>
      <c r="H1182" t="s">
        <v>592</v>
      </c>
      <c r="I1182" t="s">
        <v>0</v>
      </c>
      <c r="J1182" t="s">
        <v>92</v>
      </c>
      <c r="K1182" t="s">
        <v>123</v>
      </c>
      <c r="L1182" t="str">
        <f t="shared" si="74"/>
        <v>3.1 Individuals who have access to a mobile phone</v>
      </c>
      <c r="M1182" t="str">
        <f t="shared" si="70"/>
        <v>Proportion of individuals who know the interest rate of their SHG account (Among all account holders)</v>
      </c>
      <c r="N1182" t="s">
        <v>593</v>
      </c>
      <c r="O1182" s="19">
        <v>0.85373459312715161</v>
      </c>
      <c r="P1182">
        <v>2.2988171317075343E-2</v>
      </c>
      <c r="Q1182" s="19">
        <v>0.80854992957727045</v>
      </c>
      <c r="R1182" s="19">
        <v>0.89891925667703276</v>
      </c>
      <c r="S1182">
        <v>232</v>
      </c>
      <c r="T1182" t="str">
        <f t="shared" si="71"/>
        <v>1</v>
      </c>
      <c r="V1182" s="32"/>
      <c r="W1182" s="32"/>
    </row>
    <row r="1183" spans="1:23" x14ac:dyDescent="0.25">
      <c r="A1183" t="s">
        <v>439</v>
      </c>
      <c r="B1183" t="str">
        <f t="shared" si="69"/>
        <v>Kenya</v>
      </c>
      <c r="C1183" t="s">
        <v>68</v>
      </c>
      <c r="D1183" t="str">
        <f t="shared" si="72"/>
        <v>FII</v>
      </c>
      <c r="E1183" t="s">
        <v>143</v>
      </c>
      <c r="F1183" t="s">
        <v>591</v>
      </c>
      <c r="G1183" t="str">
        <f t="shared" si="73"/>
        <v>Proportion of individuals who know the interest rate of their SHG account</v>
      </c>
      <c r="H1183" t="s">
        <v>592</v>
      </c>
      <c r="I1183" t="s">
        <v>0</v>
      </c>
      <c r="J1183" t="s">
        <v>92</v>
      </c>
      <c r="K1183" t="s">
        <v>132</v>
      </c>
      <c r="L1183" t="str">
        <f t="shared" si="74"/>
        <v>5.2 Individuals without a formal ID</v>
      </c>
      <c r="M1183" t="str">
        <f t="shared" si="70"/>
        <v>Proportion of individuals who know the interest rate of their SHG account (Among all account holders)</v>
      </c>
      <c r="N1183" t="s">
        <v>593</v>
      </c>
      <c r="O1183" s="19">
        <v>1</v>
      </c>
      <c r="P1183"/>
      <c r="S1183">
        <v>1</v>
      </c>
      <c r="T1183" t="str">
        <f t="shared" si="71"/>
        <v>0</v>
      </c>
      <c r="V1183" s="32"/>
      <c r="W1183" s="32"/>
    </row>
    <row r="1184" spans="1:23" x14ac:dyDescent="0.25">
      <c r="A1184" t="s">
        <v>439</v>
      </c>
      <c r="B1184" t="str">
        <f t="shared" si="69"/>
        <v>Kenya</v>
      </c>
      <c r="C1184" t="s">
        <v>68</v>
      </c>
      <c r="D1184" t="str">
        <f t="shared" si="72"/>
        <v>FII</v>
      </c>
      <c r="E1184" t="s">
        <v>143</v>
      </c>
      <c r="F1184" t="s">
        <v>591</v>
      </c>
      <c r="G1184" t="str">
        <f t="shared" si="73"/>
        <v>Proportion of individuals who know the interest rate of their SHG account</v>
      </c>
      <c r="H1184" t="s">
        <v>592</v>
      </c>
      <c r="I1184" t="s">
        <v>0</v>
      </c>
      <c r="J1184" t="s">
        <v>92</v>
      </c>
      <c r="K1184" t="s">
        <v>131</v>
      </c>
      <c r="L1184" t="str">
        <f t="shared" si="74"/>
        <v>5.1 Individuals with a formal ID</v>
      </c>
      <c r="M1184" t="str">
        <f t="shared" si="70"/>
        <v>Proportion of individuals who know the interest rate of their SHG account (Among all account holders)</v>
      </c>
      <c r="N1184" t="s">
        <v>593</v>
      </c>
      <c r="O1184" s="19">
        <v>0.85357563392433078</v>
      </c>
      <c r="P1184">
        <v>2.3008579978559006E-2</v>
      </c>
      <c r="Q1184" s="19">
        <v>0.80835748546295483</v>
      </c>
      <c r="R1184" s="19">
        <v>0.89879378238570673</v>
      </c>
      <c r="S1184">
        <v>232</v>
      </c>
      <c r="T1184" t="str">
        <f t="shared" si="71"/>
        <v>1</v>
      </c>
      <c r="V1184" s="32"/>
      <c r="W1184" s="32"/>
    </row>
    <row r="1185" spans="1:23" x14ac:dyDescent="0.25">
      <c r="A1185" t="s">
        <v>439</v>
      </c>
      <c r="B1185" t="str">
        <f t="shared" si="69"/>
        <v>Kenya</v>
      </c>
      <c r="C1185" t="s">
        <v>68</v>
      </c>
      <c r="D1185" t="str">
        <f t="shared" si="72"/>
        <v>FII</v>
      </c>
      <c r="E1185" t="s">
        <v>143</v>
      </c>
      <c r="F1185" t="s">
        <v>591</v>
      </c>
      <c r="G1185" t="str">
        <f t="shared" si="73"/>
        <v>Proportion of individuals who know the interest rate of their SHG account</v>
      </c>
      <c r="H1185" t="s">
        <v>592</v>
      </c>
      <c r="I1185" t="s">
        <v>0</v>
      </c>
      <c r="J1185" t="s">
        <v>92</v>
      </c>
      <c r="K1185" t="s">
        <v>121</v>
      </c>
      <c r="L1185" t="str">
        <f t="shared" si="74"/>
        <v>2.2 Individuals who do not have a bank account</v>
      </c>
      <c r="M1185" t="str">
        <f t="shared" si="70"/>
        <v>Proportion of individuals who know the interest rate of their SHG account (Among all account holders)</v>
      </c>
      <c r="N1185" t="s">
        <v>593</v>
      </c>
      <c r="O1185" s="19">
        <v>0.8490898601068011</v>
      </c>
      <c r="P1185">
        <v>4.2764350077555309E-2</v>
      </c>
      <c r="Q1185" s="19">
        <v>0.76516713527932623</v>
      </c>
      <c r="R1185" s="19">
        <v>0.93301258493427597</v>
      </c>
      <c r="S1185">
        <v>70</v>
      </c>
      <c r="T1185" t="str">
        <f t="shared" si="71"/>
        <v>1</v>
      </c>
      <c r="V1185" s="32"/>
      <c r="W1185" s="32"/>
    </row>
    <row r="1186" spans="1:23" x14ac:dyDescent="0.25">
      <c r="A1186" t="s">
        <v>439</v>
      </c>
      <c r="B1186" t="str">
        <f t="shared" si="69"/>
        <v>Kenya</v>
      </c>
      <c r="C1186" t="s">
        <v>68</v>
      </c>
      <c r="D1186" t="str">
        <f t="shared" si="72"/>
        <v>FII</v>
      </c>
      <c r="E1186" t="s">
        <v>143</v>
      </c>
      <c r="F1186" t="s">
        <v>591</v>
      </c>
      <c r="G1186" t="str">
        <f t="shared" si="73"/>
        <v>Proportion of individuals who know the interest rate of their SHG account</v>
      </c>
      <c r="H1186" t="s">
        <v>592</v>
      </c>
      <c r="I1186" t="s">
        <v>0</v>
      </c>
      <c r="J1186" t="s">
        <v>92</v>
      </c>
      <c r="K1186" t="s">
        <v>120</v>
      </c>
      <c r="L1186" t="str">
        <f t="shared" si="74"/>
        <v>2.1 Individuals who have a bank account</v>
      </c>
      <c r="M1186" t="str">
        <f t="shared" si="70"/>
        <v>Proportion of individuals who know the interest rate of their SHG account (Among all account holders)</v>
      </c>
      <c r="N1186" t="s">
        <v>593</v>
      </c>
      <c r="O1186" s="19">
        <v>0.85623978865160033</v>
      </c>
      <c r="P1186">
        <v>2.7119055366269414E-2</v>
      </c>
      <c r="Q1186" s="19">
        <v>0.80305911102166716</v>
      </c>
      <c r="R1186" s="19">
        <v>0.9094204662815335</v>
      </c>
      <c r="S1186">
        <v>163</v>
      </c>
      <c r="T1186" t="str">
        <f t="shared" si="71"/>
        <v>1</v>
      </c>
      <c r="V1186" s="32"/>
      <c r="W1186" s="32"/>
    </row>
    <row r="1187" spans="1:23" x14ac:dyDescent="0.25">
      <c r="A1187" t="s">
        <v>439</v>
      </c>
      <c r="B1187" t="str">
        <f t="shared" si="69"/>
        <v>Kenya</v>
      </c>
      <c r="C1187" t="s">
        <v>68</v>
      </c>
      <c r="D1187" t="str">
        <f t="shared" si="72"/>
        <v>FII</v>
      </c>
      <c r="E1187" t="s">
        <v>143</v>
      </c>
      <c r="F1187" t="s">
        <v>591</v>
      </c>
      <c r="G1187" t="str">
        <f t="shared" si="73"/>
        <v>Proportion of individuals who know the interest rate of their SHG account</v>
      </c>
      <c r="H1187" t="s">
        <v>594</v>
      </c>
      <c r="I1187" t="s">
        <v>69</v>
      </c>
      <c r="J1187" t="s">
        <v>92</v>
      </c>
      <c r="K1187" t="s">
        <v>116</v>
      </c>
      <c r="L1187" t="str">
        <f t="shared" si="74"/>
        <v>1.3 Males</v>
      </c>
      <c r="M1187" t="str">
        <f t="shared" si="70"/>
        <v>Proportion of individuals who know the interest rate of their SHG account (Among all account holders)</v>
      </c>
      <c r="N1187" t="s">
        <v>595</v>
      </c>
      <c r="O1187" s="19">
        <v>0.7906263767679802</v>
      </c>
      <c r="P1187">
        <v>6.2804489230672791E-2</v>
      </c>
      <c r="Q1187" s="19">
        <v>0.66744873604974619</v>
      </c>
      <c r="R1187" s="19">
        <v>0.9138040174862142</v>
      </c>
      <c r="S1187">
        <v>42</v>
      </c>
      <c r="T1187" t="str">
        <f t="shared" si="71"/>
        <v>1</v>
      </c>
      <c r="V1187" s="32"/>
      <c r="W1187" s="32"/>
    </row>
    <row r="1188" spans="1:23" x14ac:dyDescent="0.25">
      <c r="A1188" t="s">
        <v>439</v>
      </c>
      <c r="B1188" t="str">
        <f t="shared" si="69"/>
        <v>Kenya</v>
      </c>
      <c r="C1188" t="s">
        <v>68</v>
      </c>
      <c r="D1188" t="str">
        <f t="shared" si="72"/>
        <v>FII</v>
      </c>
      <c r="E1188" t="s">
        <v>143</v>
      </c>
      <c r="F1188" t="s">
        <v>591</v>
      </c>
      <c r="G1188" t="str">
        <f t="shared" si="73"/>
        <v>Proportion of individuals who know the interest rate of their SHG account</v>
      </c>
      <c r="H1188" t="s">
        <v>594</v>
      </c>
      <c r="I1188" t="s">
        <v>69</v>
      </c>
      <c r="J1188" t="s">
        <v>92</v>
      </c>
      <c r="K1188" t="s">
        <v>115</v>
      </c>
      <c r="L1188" t="str">
        <f t="shared" si="74"/>
        <v>1.2 Females</v>
      </c>
      <c r="M1188" t="str">
        <f t="shared" si="70"/>
        <v>Proportion of individuals who know the interest rate of their SHG account (Among all account holders)</v>
      </c>
      <c r="N1188" t="s">
        <v>595</v>
      </c>
      <c r="O1188" s="19">
        <v>0.78208187549019181</v>
      </c>
      <c r="P1188">
        <v>5.2125406676913857E-2</v>
      </c>
      <c r="Q1188" s="19">
        <v>0.67982362049743572</v>
      </c>
      <c r="R1188" s="19">
        <v>0.88434013048294791</v>
      </c>
      <c r="S1188">
        <v>66</v>
      </c>
      <c r="T1188" t="str">
        <f t="shared" si="71"/>
        <v>1</v>
      </c>
      <c r="V1188" s="32"/>
      <c r="W1188" s="32"/>
    </row>
    <row r="1189" spans="1:23" x14ac:dyDescent="0.25">
      <c r="A1189" t="s">
        <v>439</v>
      </c>
      <c r="B1189" t="str">
        <f t="shared" si="69"/>
        <v>Kenya</v>
      </c>
      <c r="C1189" t="s">
        <v>68</v>
      </c>
      <c r="D1189" t="str">
        <f t="shared" si="72"/>
        <v>FII</v>
      </c>
      <c r="E1189" t="s">
        <v>143</v>
      </c>
      <c r="F1189" t="s">
        <v>591</v>
      </c>
      <c r="G1189" t="str">
        <f t="shared" si="73"/>
        <v>Proportion of individuals who know the interest rate of their SHG account</v>
      </c>
      <c r="H1189" t="s">
        <v>594</v>
      </c>
      <c r="I1189" t="s">
        <v>69</v>
      </c>
      <c r="J1189" t="s">
        <v>92</v>
      </c>
      <c r="K1189" t="s">
        <v>135</v>
      </c>
      <c r="L1189" t="str">
        <f t="shared" si="74"/>
        <v>6.2 Urban individuals</v>
      </c>
      <c r="M1189" t="str">
        <f t="shared" si="70"/>
        <v>Proportion of individuals who know the interest rate of their SHG account (Among all account holders)</v>
      </c>
      <c r="N1189" t="s">
        <v>595</v>
      </c>
      <c r="O1189" s="19">
        <v>0.77131319951436761</v>
      </c>
      <c r="P1189">
        <v>6.4948779074261498E-2</v>
      </c>
      <c r="Q1189" s="19">
        <v>0.64393361773205859</v>
      </c>
      <c r="R1189" s="19">
        <v>0.89869278129667662</v>
      </c>
      <c r="S1189">
        <v>43</v>
      </c>
      <c r="T1189" t="str">
        <f t="shared" si="71"/>
        <v>1</v>
      </c>
      <c r="V1189" s="32"/>
      <c r="W1189" s="32"/>
    </row>
    <row r="1190" spans="1:23" x14ac:dyDescent="0.25">
      <c r="A1190" t="s">
        <v>439</v>
      </c>
      <c r="B1190" t="str">
        <f t="shared" si="69"/>
        <v>Kenya</v>
      </c>
      <c r="C1190" t="s">
        <v>68</v>
      </c>
      <c r="D1190" t="str">
        <f t="shared" si="72"/>
        <v>FII</v>
      </c>
      <c r="E1190" t="s">
        <v>143</v>
      </c>
      <c r="F1190" t="s">
        <v>591</v>
      </c>
      <c r="G1190" t="str">
        <f t="shared" si="73"/>
        <v>Proportion of individuals who know the interest rate of their SHG account</v>
      </c>
      <c r="H1190" t="s">
        <v>594</v>
      </c>
      <c r="I1190" t="s">
        <v>69</v>
      </c>
      <c r="J1190" t="s">
        <v>92</v>
      </c>
      <c r="K1190" t="s">
        <v>134</v>
      </c>
      <c r="L1190" t="str">
        <f t="shared" si="74"/>
        <v>6.1 Rural individuals</v>
      </c>
      <c r="M1190" t="str">
        <f t="shared" si="70"/>
        <v>Proportion of individuals who know the interest rate of their SHG account (Among all account holders)</v>
      </c>
      <c r="N1190" t="s">
        <v>595</v>
      </c>
      <c r="O1190" s="19">
        <v>0.79559155672729764</v>
      </c>
      <c r="P1190">
        <v>5.12296017608002E-2</v>
      </c>
      <c r="Q1190" s="19">
        <v>0.69508472226255968</v>
      </c>
      <c r="R1190" s="19">
        <v>0.8960983911920356</v>
      </c>
      <c r="S1190">
        <v>65</v>
      </c>
      <c r="T1190" t="str">
        <f t="shared" si="71"/>
        <v>1</v>
      </c>
      <c r="V1190" s="32"/>
      <c r="W1190" s="32"/>
    </row>
    <row r="1191" spans="1:23" x14ac:dyDescent="0.25">
      <c r="A1191" t="s">
        <v>439</v>
      </c>
      <c r="B1191" t="str">
        <f t="shared" si="69"/>
        <v>Kenya</v>
      </c>
      <c r="C1191" t="s">
        <v>68</v>
      </c>
      <c r="D1191" t="str">
        <f t="shared" si="72"/>
        <v>FII</v>
      </c>
      <c r="E1191" t="s">
        <v>143</v>
      </c>
      <c r="F1191" t="s">
        <v>591</v>
      </c>
      <c r="G1191" t="str">
        <f t="shared" si="73"/>
        <v>Proportion of individuals who know the interest rate of their SHG account</v>
      </c>
      <c r="H1191" t="s">
        <v>594</v>
      </c>
      <c r="I1191" t="s">
        <v>69</v>
      </c>
      <c r="J1191" t="s">
        <v>92</v>
      </c>
      <c r="K1191" t="s">
        <v>419</v>
      </c>
      <c r="L1191" t="str">
        <f t="shared" si="74"/>
        <v>7.1 Individuals in the two lowest PPI quintiles</v>
      </c>
      <c r="M1191" t="str">
        <f t="shared" si="70"/>
        <v>Proportion of individuals who know the interest rate of their SHG account (Among all account holders)</v>
      </c>
      <c r="N1191" t="s">
        <v>595</v>
      </c>
      <c r="O1191" s="19">
        <v>0.68578757594376683</v>
      </c>
      <c r="P1191">
        <v>0.10812687303340004</v>
      </c>
      <c r="Q1191" s="19">
        <v>0.47375762223672102</v>
      </c>
      <c r="R1191" s="19">
        <v>0.89781752965081263</v>
      </c>
      <c r="S1191">
        <v>19</v>
      </c>
      <c r="T1191" t="str">
        <f t="shared" si="71"/>
        <v>0</v>
      </c>
      <c r="V1191" s="32"/>
      <c r="W1191" s="32"/>
    </row>
    <row r="1192" spans="1:23" x14ac:dyDescent="0.25">
      <c r="A1192" t="s">
        <v>439</v>
      </c>
      <c r="B1192" t="str">
        <f t="shared" si="69"/>
        <v>Kenya</v>
      </c>
      <c r="C1192" t="s">
        <v>68</v>
      </c>
      <c r="D1192" t="str">
        <f t="shared" si="72"/>
        <v>FII</v>
      </c>
      <c r="E1192" t="s">
        <v>143</v>
      </c>
      <c r="F1192" t="s">
        <v>591</v>
      </c>
      <c r="G1192" t="str">
        <f t="shared" si="73"/>
        <v>Proportion of individuals who know the interest rate of their SHG account</v>
      </c>
      <c r="H1192" t="s">
        <v>594</v>
      </c>
      <c r="I1192" t="s">
        <v>69</v>
      </c>
      <c r="J1192" t="s">
        <v>92</v>
      </c>
      <c r="K1192" t="s">
        <v>420</v>
      </c>
      <c r="L1192" t="str">
        <f t="shared" si="74"/>
        <v>7.2 Individuals in the middle PPI quintile</v>
      </c>
      <c r="M1192" t="str">
        <f t="shared" si="70"/>
        <v>Proportion of individuals who know the interest rate of their SHG account (Among all account holders)</v>
      </c>
      <c r="N1192" t="s">
        <v>595</v>
      </c>
      <c r="O1192" s="19">
        <v>0.7621036045494356</v>
      </c>
      <c r="P1192">
        <v>7.9127094008377391E-2</v>
      </c>
      <c r="Q1192" s="19">
        <v>0.60693068002521122</v>
      </c>
      <c r="R1192" s="19">
        <v>0.91727652907365997</v>
      </c>
      <c r="S1192">
        <v>30</v>
      </c>
      <c r="T1192" t="str">
        <f t="shared" si="71"/>
        <v>1</v>
      </c>
      <c r="V1192" s="32"/>
      <c r="W1192" s="32"/>
    </row>
    <row r="1193" spans="1:23" x14ac:dyDescent="0.25">
      <c r="A1193" t="s">
        <v>439</v>
      </c>
      <c r="B1193" t="str">
        <f t="shared" si="69"/>
        <v>Kenya</v>
      </c>
      <c r="C1193" t="s">
        <v>68</v>
      </c>
      <c r="D1193" t="str">
        <f t="shared" si="72"/>
        <v>FII</v>
      </c>
      <c r="E1193" t="s">
        <v>143</v>
      </c>
      <c r="F1193" t="s">
        <v>591</v>
      </c>
      <c r="G1193" t="str">
        <f t="shared" si="73"/>
        <v>Proportion of individuals who know the interest rate of their SHG account</v>
      </c>
      <c r="H1193" t="s">
        <v>594</v>
      </c>
      <c r="I1193" t="s">
        <v>69</v>
      </c>
      <c r="J1193" t="s">
        <v>92</v>
      </c>
      <c r="K1193" t="s">
        <v>421</v>
      </c>
      <c r="L1193" t="str">
        <f t="shared" si="74"/>
        <v>7.3 Individuals in the two highest PPI quintiles</v>
      </c>
      <c r="M1193" t="str">
        <f t="shared" si="70"/>
        <v>Proportion of individuals who know the interest rate of their SHG account (Among all account holders)</v>
      </c>
      <c r="N1193" t="s">
        <v>595</v>
      </c>
      <c r="O1193" s="19">
        <v>0.82702965406336693</v>
      </c>
      <c r="P1193">
        <v>5.0546837390938799E-2</v>
      </c>
      <c r="Q1193" s="19">
        <v>0.72787956236023943</v>
      </c>
      <c r="R1193" s="19">
        <v>0.92617974576649442</v>
      </c>
      <c r="S1193">
        <v>59</v>
      </c>
      <c r="T1193" t="str">
        <f t="shared" si="71"/>
        <v>1</v>
      </c>
      <c r="V1193" s="32"/>
      <c r="W1193" s="32"/>
    </row>
    <row r="1194" spans="1:23" x14ac:dyDescent="0.25">
      <c r="A1194" t="s">
        <v>439</v>
      </c>
      <c r="B1194" t="str">
        <f t="shared" si="69"/>
        <v>Kenya</v>
      </c>
      <c r="C1194" t="s">
        <v>68</v>
      </c>
      <c r="D1194" t="str">
        <f t="shared" si="72"/>
        <v>FII</v>
      </c>
      <c r="E1194" t="s">
        <v>143</v>
      </c>
      <c r="F1194" t="s">
        <v>591</v>
      </c>
      <c r="G1194" t="str">
        <f t="shared" si="73"/>
        <v>Proportion of individuals who know the interest rate of their SHG account</v>
      </c>
      <c r="H1194" t="s">
        <v>594</v>
      </c>
      <c r="I1194" t="s">
        <v>69</v>
      </c>
      <c r="J1194" t="s">
        <v>92</v>
      </c>
      <c r="K1194" t="s">
        <v>128</v>
      </c>
      <c r="L1194" t="str">
        <f t="shared" si="74"/>
        <v>4.2 Individuals who do not use mobile money</v>
      </c>
      <c r="M1194" t="str">
        <f t="shared" si="70"/>
        <v>Proportion of individuals who know the interest rate of their SHG account (Among all account holders)</v>
      </c>
      <c r="N1194" t="s">
        <v>595</v>
      </c>
      <c r="O1194" s="19">
        <v>0.66998233059356116</v>
      </c>
      <c r="P1194">
        <v>0.12445420035961542</v>
      </c>
      <c r="Q1194" s="19">
        <v>0.42593708935843477</v>
      </c>
      <c r="R1194" s="19">
        <v>0.91402757182868755</v>
      </c>
      <c r="S1194">
        <v>14</v>
      </c>
      <c r="T1194" t="str">
        <f t="shared" si="71"/>
        <v>0</v>
      </c>
      <c r="V1194" s="32"/>
      <c r="W1194" s="32"/>
    </row>
    <row r="1195" spans="1:23" x14ac:dyDescent="0.25">
      <c r="A1195" t="s">
        <v>439</v>
      </c>
      <c r="B1195" t="str">
        <f t="shared" si="69"/>
        <v>Kenya</v>
      </c>
      <c r="C1195" t="s">
        <v>68</v>
      </c>
      <c r="D1195" t="str">
        <f t="shared" si="72"/>
        <v>FII</v>
      </c>
      <c r="E1195" t="s">
        <v>143</v>
      </c>
      <c r="F1195" t="s">
        <v>591</v>
      </c>
      <c r="G1195" t="str">
        <f t="shared" si="73"/>
        <v>Proportion of individuals who know the interest rate of their SHG account</v>
      </c>
      <c r="H1195" t="s">
        <v>594</v>
      </c>
      <c r="I1195" t="s">
        <v>69</v>
      </c>
      <c r="J1195" t="s">
        <v>92</v>
      </c>
      <c r="K1195" t="s">
        <v>127</v>
      </c>
      <c r="L1195" t="str">
        <f t="shared" si="74"/>
        <v>4.1 Individuals who use mobile money</v>
      </c>
      <c r="M1195" t="str">
        <f t="shared" si="70"/>
        <v>Proportion of individuals who know the interest rate of their SHG account (Among all account holders)</v>
      </c>
      <c r="N1195" t="s">
        <v>595</v>
      </c>
      <c r="O1195" s="19">
        <v>0.80303243033050642</v>
      </c>
      <c r="P1195">
        <v>4.2229945907885355E-2</v>
      </c>
      <c r="Q1195" s="19">
        <v>0.72010494630781885</v>
      </c>
      <c r="R1195" s="19">
        <v>0.88595991435319399</v>
      </c>
      <c r="S1195">
        <v>94</v>
      </c>
      <c r="T1195" t="str">
        <f t="shared" si="71"/>
        <v>1</v>
      </c>
      <c r="V1195" s="32"/>
      <c r="W1195" s="32"/>
    </row>
    <row r="1196" spans="1:23" x14ac:dyDescent="0.25">
      <c r="A1196" t="s">
        <v>439</v>
      </c>
      <c r="B1196" t="str">
        <f t="shared" si="69"/>
        <v>Kenya</v>
      </c>
      <c r="C1196" t="s">
        <v>68</v>
      </c>
      <c r="D1196" t="str">
        <f t="shared" si="72"/>
        <v>FII</v>
      </c>
      <c r="E1196" t="s">
        <v>143</v>
      </c>
      <c r="F1196" t="s">
        <v>591</v>
      </c>
      <c r="G1196" t="str">
        <f t="shared" si="73"/>
        <v>Proportion of individuals who know the interest rate of their SHG account</v>
      </c>
      <c r="H1196" t="s">
        <v>594</v>
      </c>
      <c r="I1196" t="s">
        <v>69</v>
      </c>
      <c r="J1196" t="s">
        <v>92</v>
      </c>
      <c r="K1196" t="s">
        <v>124</v>
      </c>
      <c r="L1196" t="str">
        <f t="shared" si="74"/>
        <v>3.2 Individuals who do not have access to a mobile phone</v>
      </c>
      <c r="M1196" t="str">
        <f t="shared" si="70"/>
        <v>Proportion of individuals who know the interest rate of their SHG account (Among all account holders)</v>
      </c>
      <c r="N1196" t="s">
        <v>595</v>
      </c>
      <c r="O1196" s="19">
        <v>0</v>
      </c>
      <c r="P1196"/>
      <c r="S1196">
        <v>4</v>
      </c>
      <c r="T1196" t="str">
        <f t="shared" si="71"/>
        <v>0</v>
      </c>
      <c r="V1196" s="32"/>
      <c r="W1196" s="32"/>
    </row>
    <row r="1197" spans="1:23" x14ac:dyDescent="0.25">
      <c r="A1197" t="s">
        <v>439</v>
      </c>
      <c r="B1197" t="str">
        <f t="shared" si="69"/>
        <v>Kenya</v>
      </c>
      <c r="C1197" t="s">
        <v>68</v>
      </c>
      <c r="D1197" t="str">
        <f t="shared" si="72"/>
        <v>FII</v>
      </c>
      <c r="E1197" t="s">
        <v>143</v>
      </c>
      <c r="F1197" t="s">
        <v>591</v>
      </c>
      <c r="G1197" t="str">
        <f t="shared" si="73"/>
        <v>Proportion of individuals who know the interest rate of their SHG account</v>
      </c>
      <c r="H1197" t="s">
        <v>594</v>
      </c>
      <c r="I1197" t="s">
        <v>69</v>
      </c>
      <c r="J1197" t="s">
        <v>92</v>
      </c>
      <c r="K1197" t="s">
        <v>123</v>
      </c>
      <c r="L1197" t="str">
        <f t="shared" si="74"/>
        <v>3.1 Individuals who have access to a mobile phone</v>
      </c>
      <c r="M1197" t="str">
        <f t="shared" si="70"/>
        <v>Proportion of individuals who know the interest rate of their SHG account (Among all account holders)</v>
      </c>
      <c r="N1197" t="s">
        <v>595</v>
      </c>
      <c r="O1197" s="19">
        <v>0.81386843741436476</v>
      </c>
      <c r="P1197">
        <v>3.917245914065258E-2</v>
      </c>
      <c r="Q1197" s="19">
        <v>0.73677768317708747</v>
      </c>
      <c r="R1197" s="19">
        <v>0.89095919165164206</v>
      </c>
      <c r="S1197">
        <v>104</v>
      </c>
      <c r="T1197" t="str">
        <f t="shared" si="71"/>
        <v>1</v>
      </c>
      <c r="V1197" s="32"/>
      <c r="W1197" s="32"/>
    </row>
    <row r="1198" spans="1:23" x14ac:dyDescent="0.25">
      <c r="A1198" t="s">
        <v>439</v>
      </c>
      <c r="B1198" t="str">
        <f t="shared" si="69"/>
        <v>Kenya</v>
      </c>
      <c r="C1198" t="s">
        <v>68</v>
      </c>
      <c r="D1198" t="str">
        <f t="shared" si="72"/>
        <v>FII</v>
      </c>
      <c r="E1198" t="s">
        <v>143</v>
      </c>
      <c r="F1198" t="s">
        <v>591</v>
      </c>
      <c r="G1198" t="str">
        <f t="shared" si="73"/>
        <v>Proportion of individuals who know the interest rate of their SHG account</v>
      </c>
      <c r="H1198" t="s">
        <v>594</v>
      </c>
      <c r="I1198" t="s">
        <v>69</v>
      </c>
      <c r="J1198" t="s">
        <v>92</v>
      </c>
      <c r="K1198" t="s">
        <v>132</v>
      </c>
      <c r="L1198" t="str">
        <f t="shared" si="74"/>
        <v>5.2 Individuals without a formal ID</v>
      </c>
      <c r="M1198" t="str">
        <f t="shared" si="70"/>
        <v>Proportion of individuals who know the interest rate of their SHG account (Among all account holders)</v>
      </c>
      <c r="N1198" t="s">
        <v>595</v>
      </c>
      <c r="O1198" s="19">
        <v>1</v>
      </c>
      <c r="P1198"/>
      <c r="S1198">
        <v>3</v>
      </c>
      <c r="T1198" t="str">
        <f t="shared" si="71"/>
        <v>0</v>
      </c>
      <c r="V1198" s="32"/>
      <c r="W1198" s="32"/>
    </row>
    <row r="1199" spans="1:23" x14ac:dyDescent="0.25">
      <c r="A1199" t="s">
        <v>439</v>
      </c>
      <c r="B1199" t="str">
        <f t="shared" si="69"/>
        <v>Kenya</v>
      </c>
      <c r="C1199" t="s">
        <v>68</v>
      </c>
      <c r="D1199" t="str">
        <f t="shared" si="72"/>
        <v>FII</v>
      </c>
      <c r="E1199" t="s">
        <v>143</v>
      </c>
      <c r="F1199" t="s">
        <v>591</v>
      </c>
      <c r="G1199" t="str">
        <f t="shared" si="73"/>
        <v>Proportion of individuals who know the interest rate of their SHG account</v>
      </c>
      <c r="H1199" t="s">
        <v>594</v>
      </c>
      <c r="I1199" t="s">
        <v>69</v>
      </c>
      <c r="J1199" t="s">
        <v>92</v>
      </c>
      <c r="K1199" t="s">
        <v>131</v>
      </c>
      <c r="L1199" t="str">
        <f t="shared" si="74"/>
        <v>5.1 Individuals with a formal ID</v>
      </c>
      <c r="M1199" t="str">
        <f t="shared" si="70"/>
        <v>Proportion of individuals who know the interest rate of their SHG account (Among all account holders)</v>
      </c>
      <c r="N1199" t="s">
        <v>595</v>
      </c>
      <c r="O1199" s="19">
        <v>0.78026452174013461</v>
      </c>
      <c r="P1199">
        <v>4.1222652958734347E-2</v>
      </c>
      <c r="Q1199" s="19">
        <v>0.69916382839465385</v>
      </c>
      <c r="R1199" s="19">
        <v>0.86136521508561537</v>
      </c>
      <c r="S1199">
        <v>105</v>
      </c>
      <c r="T1199" t="str">
        <f t="shared" si="71"/>
        <v>1</v>
      </c>
      <c r="V1199" s="32"/>
      <c r="W1199" s="32"/>
    </row>
    <row r="1200" spans="1:23" x14ac:dyDescent="0.25">
      <c r="A1200" t="s">
        <v>439</v>
      </c>
      <c r="B1200" t="str">
        <f t="shared" si="69"/>
        <v>Kenya</v>
      </c>
      <c r="C1200" t="s">
        <v>68</v>
      </c>
      <c r="D1200" t="str">
        <f t="shared" si="72"/>
        <v>FII</v>
      </c>
      <c r="E1200" t="s">
        <v>143</v>
      </c>
      <c r="F1200" t="s">
        <v>591</v>
      </c>
      <c r="G1200" t="str">
        <f t="shared" si="73"/>
        <v>Proportion of individuals who know the interest rate of their SHG account</v>
      </c>
      <c r="H1200" t="s">
        <v>594</v>
      </c>
      <c r="I1200" t="s">
        <v>69</v>
      </c>
      <c r="J1200" t="s">
        <v>92</v>
      </c>
      <c r="K1200" t="s">
        <v>121</v>
      </c>
      <c r="L1200" t="str">
        <f t="shared" si="74"/>
        <v>2.2 Individuals who do not have a bank account</v>
      </c>
      <c r="M1200" t="str">
        <f t="shared" si="70"/>
        <v>Proportion of individuals who know the interest rate of their SHG account (Among all account holders)</v>
      </c>
      <c r="N1200" t="s">
        <v>595</v>
      </c>
      <c r="O1200" s="19">
        <v>0.78553420695420928</v>
      </c>
      <c r="P1200">
        <v>5.1583707307621018E-2</v>
      </c>
      <c r="Q1200" s="19">
        <v>0.68430356730490305</v>
      </c>
      <c r="R1200" s="19">
        <v>0.88676484660351551</v>
      </c>
      <c r="S1200">
        <v>67</v>
      </c>
      <c r="T1200" t="str">
        <f t="shared" si="71"/>
        <v>1</v>
      </c>
      <c r="V1200" s="32"/>
      <c r="W1200" s="32"/>
    </row>
    <row r="1201" spans="1:23" x14ac:dyDescent="0.25">
      <c r="A1201" t="s">
        <v>439</v>
      </c>
      <c r="B1201" t="str">
        <f t="shared" si="69"/>
        <v>Kenya</v>
      </c>
      <c r="C1201" t="s">
        <v>68</v>
      </c>
      <c r="D1201" t="str">
        <f t="shared" si="72"/>
        <v>FII</v>
      </c>
      <c r="E1201" t="s">
        <v>143</v>
      </c>
      <c r="F1201" t="s">
        <v>591</v>
      </c>
      <c r="G1201" t="str">
        <f t="shared" si="73"/>
        <v>Proportion of individuals who know the interest rate of their SHG account</v>
      </c>
      <c r="H1201" t="s">
        <v>594</v>
      </c>
      <c r="I1201" t="s">
        <v>69</v>
      </c>
      <c r="J1201" t="s">
        <v>92</v>
      </c>
      <c r="K1201" t="s">
        <v>120</v>
      </c>
      <c r="L1201" t="str">
        <f t="shared" si="74"/>
        <v>2.1 Individuals who have a bank account</v>
      </c>
      <c r="M1201" t="str">
        <f t="shared" si="70"/>
        <v>Proportion of individuals who know the interest rate of their SHG account (Among all account holders)</v>
      </c>
      <c r="N1201" t="s">
        <v>595</v>
      </c>
      <c r="O1201" s="19">
        <v>0.78645333347771396</v>
      </c>
      <c r="P1201">
        <v>6.4318842761664649E-2</v>
      </c>
      <c r="Q1201" s="19">
        <v>0.66031977662527941</v>
      </c>
      <c r="R1201" s="19">
        <v>0.9125868903301485</v>
      </c>
      <c r="S1201">
        <v>41</v>
      </c>
      <c r="T1201" t="str">
        <f t="shared" si="71"/>
        <v>1</v>
      </c>
      <c r="V1201" s="32"/>
      <c r="W1201" s="32"/>
    </row>
    <row r="1202" spans="1:23" x14ac:dyDescent="0.25">
      <c r="A1202" t="s">
        <v>439</v>
      </c>
      <c r="B1202" t="str">
        <f t="shared" si="69"/>
        <v>Kenya</v>
      </c>
      <c r="C1202" t="s">
        <v>68</v>
      </c>
      <c r="D1202" t="str">
        <f t="shared" si="72"/>
        <v>FII</v>
      </c>
      <c r="E1202" t="s">
        <v>143</v>
      </c>
      <c r="F1202" t="s">
        <v>591</v>
      </c>
      <c r="G1202" t="str">
        <f t="shared" si="73"/>
        <v>Proportion of individuals who know the interest rate of their SHG account</v>
      </c>
      <c r="H1202" t="s">
        <v>778</v>
      </c>
      <c r="I1202" t="s">
        <v>580</v>
      </c>
      <c r="J1202" t="s">
        <v>92</v>
      </c>
      <c r="K1202" t="s">
        <v>116</v>
      </c>
      <c r="L1202" t="str">
        <f t="shared" si="74"/>
        <v>1.3 Males</v>
      </c>
      <c r="M1202" t="str">
        <f t="shared" si="70"/>
        <v>Proportion of individuals who know the interest rate of their SHG account (Among all account holders)</v>
      </c>
      <c r="N1202" t="s">
        <v>596</v>
      </c>
      <c r="O1202" s="19">
        <v>0.81451145580069817</v>
      </c>
      <c r="P1202">
        <v>2.6607286456801261E-2</v>
      </c>
      <c r="Q1202" s="19">
        <v>0.76233017020851046</v>
      </c>
      <c r="R1202" s="19">
        <v>0.86669274139288588</v>
      </c>
      <c r="S1202">
        <v>224</v>
      </c>
      <c r="T1202" t="str">
        <f t="shared" si="71"/>
        <v>1</v>
      </c>
      <c r="V1202" s="32"/>
      <c r="W1202" s="32"/>
    </row>
    <row r="1203" spans="1:23" x14ac:dyDescent="0.25">
      <c r="A1203" t="s">
        <v>439</v>
      </c>
      <c r="B1203" t="str">
        <f t="shared" si="69"/>
        <v>Kenya</v>
      </c>
      <c r="C1203" t="s">
        <v>68</v>
      </c>
      <c r="D1203" t="str">
        <f t="shared" si="72"/>
        <v>FII</v>
      </c>
      <c r="E1203" t="s">
        <v>143</v>
      </c>
      <c r="F1203" t="s">
        <v>591</v>
      </c>
      <c r="G1203" t="str">
        <f t="shared" si="73"/>
        <v>Proportion of individuals who know the interest rate of their SHG account</v>
      </c>
      <c r="H1203" t="s">
        <v>778</v>
      </c>
      <c r="I1203" t="s">
        <v>580</v>
      </c>
      <c r="J1203" t="s">
        <v>92</v>
      </c>
      <c r="K1203" t="s">
        <v>115</v>
      </c>
      <c r="L1203" t="str">
        <f t="shared" si="74"/>
        <v>1.2 Females</v>
      </c>
      <c r="M1203" t="str">
        <f t="shared" si="70"/>
        <v>Proportion of individuals who know the interest rate of their SHG account (Among all account holders)</v>
      </c>
      <c r="N1203" t="s">
        <v>596</v>
      </c>
      <c r="O1203" s="19">
        <v>0.78535501488727977</v>
      </c>
      <c r="P1203">
        <v>1.8650096228507093E-2</v>
      </c>
      <c r="Q1203" s="19">
        <v>0.74877638568521565</v>
      </c>
      <c r="R1203" s="19">
        <v>0.82193364408934388</v>
      </c>
      <c r="S1203">
        <v>517</v>
      </c>
      <c r="T1203" t="str">
        <f t="shared" si="71"/>
        <v>1</v>
      </c>
      <c r="V1203" s="32"/>
      <c r="W1203" s="32"/>
    </row>
    <row r="1204" spans="1:23" x14ac:dyDescent="0.25">
      <c r="A1204" t="s">
        <v>439</v>
      </c>
      <c r="B1204" t="str">
        <f t="shared" si="69"/>
        <v>Kenya</v>
      </c>
      <c r="C1204" t="s">
        <v>68</v>
      </c>
      <c r="D1204" t="str">
        <f t="shared" si="72"/>
        <v>FII</v>
      </c>
      <c r="E1204" t="s">
        <v>143</v>
      </c>
      <c r="F1204" t="s">
        <v>591</v>
      </c>
      <c r="G1204" t="str">
        <f t="shared" si="73"/>
        <v>Proportion of individuals who know the interest rate of their SHG account</v>
      </c>
      <c r="H1204" t="s">
        <v>778</v>
      </c>
      <c r="I1204" t="s">
        <v>580</v>
      </c>
      <c r="J1204" t="s">
        <v>92</v>
      </c>
      <c r="K1204" t="s">
        <v>135</v>
      </c>
      <c r="L1204" t="str">
        <f t="shared" si="74"/>
        <v>6.2 Urban individuals</v>
      </c>
      <c r="M1204" t="str">
        <f t="shared" si="70"/>
        <v>Proportion of individuals who know the interest rate of their SHG account (Among all account holders)</v>
      </c>
      <c r="N1204" t="s">
        <v>596</v>
      </c>
      <c r="O1204" s="19">
        <v>0.81588624560534773</v>
      </c>
      <c r="P1204">
        <v>2.2993360351955511E-2</v>
      </c>
      <c r="Q1204" s="19">
        <v>0.77079441620596689</v>
      </c>
      <c r="R1204" s="19">
        <v>0.86097807500472856</v>
      </c>
      <c r="S1204">
        <v>296</v>
      </c>
      <c r="T1204" t="str">
        <f t="shared" si="71"/>
        <v>1</v>
      </c>
      <c r="V1204" s="32"/>
      <c r="W1204" s="32"/>
    </row>
    <row r="1205" spans="1:23" x14ac:dyDescent="0.25">
      <c r="A1205" t="s">
        <v>439</v>
      </c>
      <c r="B1205" t="str">
        <f t="shared" si="69"/>
        <v>Kenya</v>
      </c>
      <c r="C1205" t="s">
        <v>68</v>
      </c>
      <c r="D1205" t="str">
        <f t="shared" si="72"/>
        <v>FII</v>
      </c>
      <c r="E1205" t="s">
        <v>143</v>
      </c>
      <c r="F1205" t="s">
        <v>591</v>
      </c>
      <c r="G1205" t="str">
        <f t="shared" si="73"/>
        <v>Proportion of individuals who know the interest rate of their SHG account</v>
      </c>
      <c r="H1205" t="s">
        <v>778</v>
      </c>
      <c r="I1205" t="s">
        <v>580</v>
      </c>
      <c r="J1205" t="s">
        <v>92</v>
      </c>
      <c r="K1205" t="s">
        <v>134</v>
      </c>
      <c r="L1205" t="str">
        <f t="shared" si="74"/>
        <v>6.1 Rural individuals</v>
      </c>
      <c r="M1205" t="str">
        <f t="shared" si="70"/>
        <v>Proportion of individuals who know the interest rate of their SHG account (Among all account holders)</v>
      </c>
      <c r="N1205" t="s">
        <v>596</v>
      </c>
      <c r="O1205" s="19">
        <v>0.78338324925802461</v>
      </c>
      <c r="P1205">
        <v>2.0279476484787239E-2</v>
      </c>
      <c r="Q1205" s="19">
        <v>0.74360635828018185</v>
      </c>
      <c r="R1205" s="19">
        <v>0.82316014023586737</v>
      </c>
      <c r="S1205">
        <v>445</v>
      </c>
      <c r="T1205" t="str">
        <f t="shared" si="71"/>
        <v>1</v>
      </c>
      <c r="V1205" s="32"/>
      <c r="W1205" s="32"/>
    </row>
    <row r="1206" spans="1:23" x14ac:dyDescent="0.25">
      <c r="A1206" t="s">
        <v>439</v>
      </c>
      <c r="B1206" t="str">
        <f t="shared" si="69"/>
        <v>Kenya</v>
      </c>
      <c r="C1206" t="s">
        <v>68</v>
      </c>
      <c r="D1206" t="str">
        <f t="shared" si="72"/>
        <v>FII</v>
      </c>
      <c r="E1206" t="s">
        <v>143</v>
      </c>
      <c r="F1206" t="s">
        <v>591</v>
      </c>
      <c r="G1206" t="str">
        <f t="shared" si="73"/>
        <v>Proportion of individuals who know the interest rate of their SHG account</v>
      </c>
      <c r="H1206" t="s">
        <v>778</v>
      </c>
      <c r="I1206" t="s">
        <v>580</v>
      </c>
      <c r="J1206" t="s">
        <v>92</v>
      </c>
      <c r="K1206" t="s">
        <v>419</v>
      </c>
      <c r="L1206" t="str">
        <f t="shared" si="74"/>
        <v>7.1 Individuals in the two lowest PPI quintiles</v>
      </c>
      <c r="M1206" t="str">
        <f t="shared" si="70"/>
        <v>Proportion of individuals who know the interest rate of their SHG account (Among all account holders)</v>
      </c>
      <c r="N1206" t="s">
        <v>596</v>
      </c>
      <c r="O1206" s="19">
        <v>0.6755805363152384</v>
      </c>
      <c r="P1206">
        <v>5.2204810733456231E-2</v>
      </c>
      <c r="Q1206" s="19">
        <v>0.5732115647349767</v>
      </c>
      <c r="R1206" s="19">
        <v>0.7779495078955001</v>
      </c>
      <c r="S1206">
        <v>86</v>
      </c>
      <c r="T1206" t="str">
        <f t="shared" si="71"/>
        <v>1</v>
      </c>
      <c r="V1206" s="32"/>
      <c r="W1206" s="32"/>
    </row>
    <row r="1207" spans="1:23" x14ac:dyDescent="0.25">
      <c r="A1207" t="s">
        <v>439</v>
      </c>
      <c r="B1207" t="str">
        <f t="shared" si="69"/>
        <v>Kenya</v>
      </c>
      <c r="C1207" t="s">
        <v>68</v>
      </c>
      <c r="D1207" t="str">
        <f t="shared" si="72"/>
        <v>FII</v>
      </c>
      <c r="E1207" t="s">
        <v>143</v>
      </c>
      <c r="F1207" t="s">
        <v>591</v>
      </c>
      <c r="G1207" t="str">
        <f t="shared" si="73"/>
        <v>Proportion of individuals who know the interest rate of their SHG account</v>
      </c>
      <c r="H1207" t="s">
        <v>778</v>
      </c>
      <c r="I1207" t="s">
        <v>580</v>
      </c>
      <c r="J1207" t="s">
        <v>92</v>
      </c>
      <c r="K1207" t="s">
        <v>420</v>
      </c>
      <c r="L1207" t="str">
        <f t="shared" si="74"/>
        <v>7.2 Individuals in the middle PPI quintile</v>
      </c>
      <c r="M1207" t="str">
        <f t="shared" si="70"/>
        <v>Proportion of individuals who know the interest rate of their SHG account (Among all account holders)</v>
      </c>
      <c r="N1207" t="s">
        <v>596</v>
      </c>
      <c r="O1207" s="19">
        <v>0.83325748651608811</v>
      </c>
      <c r="P1207">
        <v>2.72797179182988E-2</v>
      </c>
      <c r="Q1207" s="19">
        <v>0.77976257552603001</v>
      </c>
      <c r="R1207" s="19">
        <v>0.88675239750614621</v>
      </c>
      <c r="S1207">
        <v>205</v>
      </c>
      <c r="T1207" t="str">
        <f t="shared" si="71"/>
        <v>1</v>
      </c>
      <c r="V1207" s="32"/>
      <c r="W1207" s="32"/>
    </row>
    <row r="1208" spans="1:23" x14ac:dyDescent="0.25">
      <c r="A1208" t="s">
        <v>439</v>
      </c>
      <c r="B1208" t="str">
        <f t="shared" si="69"/>
        <v>Kenya</v>
      </c>
      <c r="C1208" t="s">
        <v>68</v>
      </c>
      <c r="D1208" t="str">
        <f t="shared" si="72"/>
        <v>FII</v>
      </c>
      <c r="E1208" t="s">
        <v>143</v>
      </c>
      <c r="F1208" t="s">
        <v>591</v>
      </c>
      <c r="G1208" t="str">
        <f t="shared" si="73"/>
        <v>Proportion of individuals who know the interest rate of their SHG account</v>
      </c>
      <c r="H1208" t="s">
        <v>778</v>
      </c>
      <c r="I1208" t="s">
        <v>580</v>
      </c>
      <c r="J1208" t="s">
        <v>92</v>
      </c>
      <c r="K1208" t="s">
        <v>421</v>
      </c>
      <c r="L1208" t="str">
        <f t="shared" si="74"/>
        <v>7.3 Individuals in the two highest PPI quintiles</v>
      </c>
      <c r="M1208" t="str">
        <f t="shared" si="70"/>
        <v>Proportion of individuals who know the interest rate of their SHG account (Among all account holders)</v>
      </c>
      <c r="N1208" t="s">
        <v>596</v>
      </c>
      <c r="O1208" s="19">
        <v>0.80249213820981957</v>
      </c>
      <c r="P1208">
        <v>1.9284770859247447E-2</v>
      </c>
      <c r="Q1208" s="19">
        <v>0.7646704481351142</v>
      </c>
      <c r="R1208" s="19">
        <v>0.84031382828452494</v>
      </c>
      <c r="S1208">
        <v>450</v>
      </c>
      <c r="T1208" t="str">
        <f t="shared" si="71"/>
        <v>1</v>
      </c>
      <c r="V1208" s="32"/>
      <c r="W1208" s="32"/>
    </row>
    <row r="1209" spans="1:23" x14ac:dyDescent="0.25">
      <c r="A1209" t="s">
        <v>439</v>
      </c>
      <c r="B1209" t="str">
        <f t="shared" si="69"/>
        <v>Kenya</v>
      </c>
      <c r="C1209" t="s">
        <v>68</v>
      </c>
      <c r="D1209" t="str">
        <f t="shared" si="72"/>
        <v>FII</v>
      </c>
      <c r="E1209" t="s">
        <v>143</v>
      </c>
      <c r="F1209" t="s">
        <v>591</v>
      </c>
      <c r="G1209" t="str">
        <f t="shared" si="73"/>
        <v>Proportion of individuals who know the interest rate of their SHG account</v>
      </c>
      <c r="H1209" t="s">
        <v>778</v>
      </c>
      <c r="I1209" t="s">
        <v>580</v>
      </c>
      <c r="J1209" t="s">
        <v>92</v>
      </c>
      <c r="K1209" t="s">
        <v>128</v>
      </c>
      <c r="L1209" t="str">
        <f t="shared" si="74"/>
        <v>4.2 Individuals who do not use mobile money</v>
      </c>
      <c r="M1209" t="str">
        <f t="shared" si="70"/>
        <v>Proportion of individuals who know the interest rate of their SHG account (Among all account holders)</v>
      </c>
      <c r="N1209" t="s">
        <v>596</v>
      </c>
      <c r="O1209" s="19">
        <v>0.77402472632959252</v>
      </c>
      <c r="P1209">
        <v>6.7104182304003307E-2</v>
      </c>
      <c r="Q1209" s="19">
        <v>0.64243921425332307</v>
      </c>
      <c r="R1209" s="19">
        <v>0.90561023840586197</v>
      </c>
      <c r="S1209">
        <v>41</v>
      </c>
      <c r="T1209" t="str">
        <f t="shared" si="71"/>
        <v>1</v>
      </c>
      <c r="V1209" s="32"/>
      <c r="W1209" s="32"/>
    </row>
    <row r="1210" spans="1:23" x14ac:dyDescent="0.25">
      <c r="A1210" t="s">
        <v>439</v>
      </c>
      <c r="B1210" t="str">
        <f t="shared" si="69"/>
        <v>Kenya</v>
      </c>
      <c r="C1210" t="s">
        <v>68</v>
      </c>
      <c r="D1210" t="str">
        <f t="shared" si="72"/>
        <v>FII</v>
      </c>
      <c r="E1210" t="s">
        <v>143</v>
      </c>
      <c r="F1210" t="s">
        <v>591</v>
      </c>
      <c r="G1210" t="str">
        <f t="shared" si="73"/>
        <v>Proportion of individuals who know the interest rate of their SHG account</v>
      </c>
      <c r="H1210" t="s">
        <v>778</v>
      </c>
      <c r="I1210" t="s">
        <v>580</v>
      </c>
      <c r="J1210" t="s">
        <v>92</v>
      </c>
      <c r="K1210" t="s">
        <v>127</v>
      </c>
      <c r="L1210" t="str">
        <f t="shared" si="74"/>
        <v>4.1 Individuals who use mobile money</v>
      </c>
      <c r="M1210" t="str">
        <f t="shared" si="70"/>
        <v>Proportion of individuals who know the interest rate of their SHG account (Among all account holders)</v>
      </c>
      <c r="N1210" t="s">
        <v>596</v>
      </c>
      <c r="O1210" s="19">
        <v>0.79718576886222869</v>
      </c>
      <c r="P1210">
        <v>1.5728711387799413E-2</v>
      </c>
      <c r="Q1210" s="19">
        <v>0.76632794118222303</v>
      </c>
      <c r="R1210" s="19">
        <v>0.82804359654223436</v>
      </c>
      <c r="S1210">
        <v>700</v>
      </c>
      <c r="T1210" t="str">
        <f t="shared" si="71"/>
        <v>1</v>
      </c>
      <c r="V1210" s="32"/>
      <c r="W1210" s="32"/>
    </row>
    <row r="1211" spans="1:23" x14ac:dyDescent="0.25">
      <c r="A1211" t="s">
        <v>439</v>
      </c>
      <c r="B1211" t="str">
        <f t="shared" si="69"/>
        <v>Kenya</v>
      </c>
      <c r="C1211" t="s">
        <v>68</v>
      </c>
      <c r="D1211" t="str">
        <f t="shared" si="72"/>
        <v>FII</v>
      </c>
      <c r="E1211" t="s">
        <v>143</v>
      </c>
      <c r="F1211" t="s">
        <v>591</v>
      </c>
      <c r="G1211" t="str">
        <f t="shared" si="73"/>
        <v>Proportion of individuals who know the interest rate of their SHG account</v>
      </c>
      <c r="H1211" t="s">
        <v>778</v>
      </c>
      <c r="I1211" t="s">
        <v>580</v>
      </c>
      <c r="J1211" t="s">
        <v>92</v>
      </c>
      <c r="K1211" t="s">
        <v>124</v>
      </c>
      <c r="L1211" t="str">
        <f t="shared" si="74"/>
        <v>3.2 Individuals who do not have access to a mobile phone</v>
      </c>
      <c r="M1211" t="str">
        <f t="shared" si="70"/>
        <v>Proportion of individuals who know the interest rate of their SHG account (Among all account holders)</v>
      </c>
      <c r="N1211" t="s">
        <v>596</v>
      </c>
      <c r="O1211" s="19">
        <v>0.37056280202905073</v>
      </c>
      <c r="P1211">
        <v>0.21397372877499127</v>
      </c>
      <c r="Q1211" s="19">
        <v>-4.8998718411784936E-2</v>
      </c>
      <c r="R1211" s="19">
        <v>0.7901243224698864</v>
      </c>
      <c r="S1211">
        <v>5</v>
      </c>
      <c r="T1211" t="str">
        <f t="shared" si="71"/>
        <v>0</v>
      </c>
      <c r="V1211" s="32"/>
      <c r="W1211" s="32"/>
    </row>
    <row r="1212" spans="1:23" x14ac:dyDescent="0.25">
      <c r="A1212" t="s">
        <v>439</v>
      </c>
      <c r="B1212" t="str">
        <f t="shared" si="69"/>
        <v>Kenya</v>
      </c>
      <c r="C1212" t="s">
        <v>68</v>
      </c>
      <c r="D1212" t="str">
        <f t="shared" si="72"/>
        <v>FII</v>
      </c>
      <c r="E1212" t="s">
        <v>143</v>
      </c>
      <c r="F1212" t="s">
        <v>591</v>
      </c>
      <c r="G1212" t="str">
        <f t="shared" si="73"/>
        <v>Proportion of individuals who know the interest rate of their SHG account</v>
      </c>
      <c r="H1212" t="s">
        <v>778</v>
      </c>
      <c r="I1212" t="s">
        <v>580</v>
      </c>
      <c r="J1212" t="s">
        <v>92</v>
      </c>
      <c r="K1212" t="s">
        <v>123</v>
      </c>
      <c r="L1212" t="str">
        <f t="shared" si="74"/>
        <v>3.1 Individuals who have access to a mobile phone</v>
      </c>
      <c r="M1212" t="str">
        <f t="shared" si="70"/>
        <v>Proportion of individuals who know the interest rate of their SHG account (Among all account holders)</v>
      </c>
      <c r="N1212" t="s">
        <v>596</v>
      </c>
      <c r="O1212" s="19">
        <v>0.79841356452332446</v>
      </c>
      <c r="P1212">
        <v>1.5309958312768299E-2</v>
      </c>
      <c r="Q1212" s="19">
        <v>0.76836745237908854</v>
      </c>
      <c r="R1212" s="19">
        <v>0.82845967666756037</v>
      </c>
      <c r="S1212">
        <v>736</v>
      </c>
      <c r="T1212" t="str">
        <f t="shared" si="71"/>
        <v>1</v>
      </c>
      <c r="V1212" s="32"/>
      <c r="W1212" s="32"/>
    </row>
    <row r="1213" spans="1:23" x14ac:dyDescent="0.25">
      <c r="A1213" t="s">
        <v>439</v>
      </c>
      <c r="B1213" t="str">
        <f t="shared" si="69"/>
        <v>Kenya</v>
      </c>
      <c r="C1213" t="s">
        <v>68</v>
      </c>
      <c r="D1213" t="str">
        <f t="shared" si="72"/>
        <v>FII</v>
      </c>
      <c r="E1213" t="s">
        <v>143</v>
      </c>
      <c r="F1213" t="s">
        <v>591</v>
      </c>
      <c r="G1213" t="str">
        <f t="shared" si="73"/>
        <v>Proportion of individuals who know the interest rate of their SHG account</v>
      </c>
      <c r="H1213" t="s">
        <v>778</v>
      </c>
      <c r="I1213" t="s">
        <v>580</v>
      </c>
      <c r="J1213" t="s">
        <v>92</v>
      </c>
      <c r="K1213" t="s">
        <v>132</v>
      </c>
      <c r="L1213" t="str">
        <f t="shared" si="74"/>
        <v>5.2 Individuals without a formal ID</v>
      </c>
      <c r="M1213" t="str">
        <f t="shared" si="70"/>
        <v>Proportion of individuals who know the interest rate of their SHG account (Among all account holders)</v>
      </c>
      <c r="N1213" t="s">
        <v>596</v>
      </c>
      <c r="O1213" s="19">
        <v>0.5523089518544646</v>
      </c>
      <c r="P1213">
        <v>0.11035926340193626</v>
      </c>
      <c r="Q1213" s="19">
        <v>0.33591532988793671</v>
      </c>
      <c r="R1213" s="19">
        <v>0.7687025738209925</v>
      </c>
      <c r="S1213">
        <v>21</v>
      </c>
      <c r="T1213" t="str">
        <f t="shared" si="71"/>
        <v>0</v>
      </c>
      <c r="V1213" s="32"/>
      <c r="W1213" s="32"/>
    </row>
    <row r="1214" spans="1:23" x14ac:dyDescent="0.25">
      <c r="A1214" t="s">
        <v>439</v>
      </c>
      <c r="B1214" t="str">
        <f t="shared" si="69"/>
        <v>Kenya</v>
      </c>
      <c r="C1214" t="s">
        <v>68</v>
      </c>
      <c r="D1214" t="str">
        <f t="shared" si="72"/>
        <v>FII</v>
      </c>
      <c r="E1214" t="s">
        <v>143</v>
      </c>
      <c r="F1214" t="s">
        <v>591</v>
      </c>
      <c r="G1214" t="str">
        <f t="shared" si="73"/>
        <v>Proportion of individuals who know the interest rate of their SHG account</v>
      </c>
      <c r="H1214" t="s">
        <v>778</v>
      </c>
      <c r="I1214" t="s">
        <v>580</v>
      </c>
      <c r="J1214" t="s">
        <v>92</v>
      </c>
      <c r="K1214" t="s">
        <v>131</v>
      </c>
      <c r="L1214" t="str">
        <f t="shared" si="74"/>
        <v>5.1 Individuals with a formal ID</v>
      </c>
      <c r="M1214" t="str">
        <f t="shared" si="70"/>
        <v>Proportion of individuals who know the interest rate of their SHG account (Among all account holders)</v>
      </c>
      <c r="N1214" t="s">
        <v>596</v>
      </c>
      <c r="O1214" s="19">
        <v>0.80335411924362465</v>
      </c>
      <c r="P1214">
        <v>1.5322410189816846E-2</v>
      </c>
      <c r="Q1214" s="19">
        <v>0.77328386339496002</v>
      </c>
      <c r="R1214" s="19">
        <v>0.83342437509228928</v>
      </c>
      <c r="S1214">
        <v>720</v>
      </c>
      <c r="T1214" t="str">
        <f t="shared" si="71"/>
        <v>1</v>
      </c>
      <c r="V1214" s="32"/>
      <c r="W1214" s="32"/>
    </row>
    <row r="1215" spans="1:23" x14ac:dyDescent="0.25">
      <c r="A1215" t="s">
        <v>439</v>
      </c>
      <c r="B1215" t="str">
        <f t="shared" si="69"/>
        <v>Kenya</v>
      </c>
      <c r="C1215" t="s">
        <v>68</v>
      </c>
      <c r="D1215" t="str">
        <f t="shared" si="72"/>
        <v>FII</v>
      </c>
      <c r="E1215" t="s">
        <v>143</v>
      </c>
      <c r="F1215" t="s">
        <v>591</v>
      </c>
      <c r="G1215" t="str">
        <f t="shared" si="73"/>
        <v>Proportion of individuals who know the interest rate of their SHG account</v>
      </c>
      <c r="H1215" t="s">
        <v>778</v>
      </c>
      <c r="I1215" t="s">
        <v>580</v>
      </c>
      <c r="J1215" t="s">
        <v>92</v>
      </c>
      <c r="K1215" t="s">
        <v>121</v>
      </c>
      <c r="L1215" t="str">
        <f t="shared" si="74"/>
        <v>2.2 Individuals who do not have a bank account</v>
      </c>
      <c r="M1215" t="str">
        <f t="shared" si="70"/>
        <v>Proportion of individuals who know the interest rate of their SHG account (Among all account holders)</v>
      </c>
      <c r="N1215" t="s">
        <v>596</v>
      </c>
      <c r="O1215" s="19">
        <v>0.7642545322619414</v>
      </c>
      <c r="P1215">
        <v>2.1285052481892927E-2</v>
      </c>
      <c r="Q1215" s="19">
        <v>0.72249825036552151</v>
      </c>
      <c r="R1215" s="19">
        <v>0.80601081415836129</v>
      </c>
      <c r="S1215">
        <v>431</v>
      </c>
      <c r="T1215" t="str">
        <f t="shared" si="71"/>
        <v>1</v>
      </c>
      <c r="V1215" s="32"/>
      <c r="W1215" s="32"/>
    </row>
    <row r="1216" spans="1:23" x14ac:dyDescent="0.25">
      <c r="A1216" t="s">
        <v>439</v>
      </c>
      <c r="B1216" t="str">
        <f t="shared" si="69"/>
        <v>Kenya</v>
      </c>
      <c r="C1216" t="s">
        <v>68</v>
      </c>
      <c r="D1216" t="str">
        <f t="shared" si="72"/>
        <v>FII</v>
      </c>
      <c r="E1216" t="s">
        <v>143</v>
      </c>
      <c r="F1216" t="s">
        <v>591</v>
      </c>
      <c r="G1216" t="str">
        <f t="shared" si="73"/>
        <v>Proportion of individuals who know the interest rate of their SHG account</v>
      </c>
      <c r="H1216" t="s">
        <v>778</v>
      </c>
      <c r="I1216" t="s">
        <v>580</v>
      </c>
      <c r="J1216" t="s">
        <v>92</v>
      </c>
      <c r="K1216" t="s">
        <v>120</v>
      </c>
      <c r="L1216" t="str">
        <f t="shared" si="74"/>
        <v>2.1 Individuals who have a bank account</v>
      </c>
      <c r="M1216" t="str">
        <f t="shared" si="70"/>
        <v>Proportion of individuals who know the interest rate of their SHG account (Among all account holders)</v>
      </c>
      <c r="N1216" t="s">
        <v>596</v>
      </c>
      <c r="O1216" s="19">
        <v>0.83829886351396132</v>
      </c>
      <c r="P1216">
        <v>2.1377971806419638E-2</v>
      </c>
      <c r="Q1216" s="19">
        <v>0.7963778507265219</v>
      </c>
      <c r="R1216" s="19">
        <v>0.88021987630140075</v>
      </c>
      <c r="S1216">
        <v>310</v>
      </c>
      <c r="T1216" t="str">
        <f t="shared" si="71"/>
        <v>1</v>
      </c>
      <c r="V1216" s="32"/>
      <c r="W1216" s="32"/>
    </row>
    <row r="1217" spans="1:23" x14ac:dyDescent="0.25">
      <c r="A1217" t="s">
        <v>439</v>
      </c>
      <c r="B1217" t="str">
        <f t="shared" si="69"/>
        <v>Kenya</v>
      </c>
      <c r="C1217" t="s">
        <v>68</v>
      </c>
      <c r="D1217" t="str">
        <f t="shared" si="72"/>
        <v>FII</v>
      </c>
      <c r="E1217" t="s">
        <v>143</v>
      </c>
      <c r="F1217" t="s">
        <v>591</v>
      </c>
      <c r="G1217" t="str">
        <f t="shared" si="73"/>
        <v>Proportion of individuals who know the interest rate of their SHG account</v>
      </c>
      <c r="H1217" t="s">
        <v>779</v>
      </c>
      <c r="I1217" t="s">
        <v>740</v>
      </c>
      <c r="J1217" t="s">
        <v>92</v>
      </c>
      <c r="K1217" t="s">
        <v>116</v>
      </c>
      <c r="L1217" t="str">
        <f t="shared" si="74"/>
        <v>1.3 Males</v>
      </c>
      <c r="M1217" t="str">
        <f t="shared" si="70"/>
        <v>Proportion of individuals who know the interest rate of their SHG account (Among all account holders)</v>
      </c>
      <c r="N1217" t="s">
        <v>197</v>
      </c>
      <c r="O1217" s="19">
        <v>0.84220955059231062</v>
      </c>
      <c r="P1217">
        <v>2.0429538278424388E-2</v>
      </c>
      <c r="Q1217" s="19">
        <v>0.80214505536556413</v>
      </c>
      <c r="R1217" s="19">
        <v>0.88227404581905711</v>
      </c>
      <c r="S1217">
        <v>326</v>
      </c>
      <c r="T1217" t="str">
        <f t="shared" si="71"/>
        <v>1</v>
      </c>
      <c r="V1217" s="32"/>
      <c r="W1217" s="32"/>
    </row>
    <row r="1218" spans="1:23" x14ac:dyDescent="0.25">
      <c r="A1218" t="s">
        <v>439</v>
      </c>
      <c r="B1218" t="str">
        <f t="shared" ref="B1218:B1281" si="75">A1218</f>
        <v>Kenya</v>
      </c>
      <c r="C1218" t="s">
        <v>68</v>
      </c>
      <c r="D1218" t="str">
        <f t="shared" si="72"/>
        <v>FII</v>
      </c>
      <c r="E1218" t="s">
        <v>143</v>
      </c>
      <c r="F1218" t="s">
        <v>591</v>
      </c>
      <c r="G1218" t="str">
        <f t="shared" si="73"/>
        <v>Proportion of individuals who know the interest rate of their SHG account</v>
      </c>
      <c r="H1218" t="s">
        <v>779</v>
      </c>
      <c r="I1218" t="s">
        <v>740</v>
      </c>
      <c r="J1218" t="s">
        <v>92</v>
      </c>
      <c r="K1218" t="s">
        <v>115</v>
      </c>
      <c r="L1218" t="str">
        <f t="shared" si="74"/>
        <v>1.2 Females</v>
      </c>
      <c r="M1218" t="str">
        <f t="shared" ref="M1218:M1281" si="76">CONCATENATE(F1218," (Among ",J1218,")")</f>
        <v>Proportion of individuals who know the interest rate of their SHG account (Among all account holders)</v>
      </c>
      <c r="N1218" t="s">
        <v>197</v>
      </c>
      <c r="O1218" s="19">
        <v>0.7994751239934953</v>
      </c>
      <c r="P1218">
        <v>1.6975084790666447E-2</v>
      </c>
      <c r="Q1218" s="19">
        <v>0.76618263362225303</v>
      </c>
      <c r="R1218" s="19">
        <v>0.83276761436473756</v>
      </c>
      <c r="S1218">
        <v>591</v>
      </c>
      <c r="T1218" t="str">
        <f t="shared" ref="T1218:T1281" si="77">IF(S1218&gt;=30,"1","0")</f>
        <v>1</v>
      </c>
      <c r="V1218" s="32"/>
      <c r="W1218" s="32"/>
    </row>
    <row r="1219" spans="1:23" x14ac:dyDescent="0.25">
      <c r="A1219" t="s">
        <v>439</v>
      </c>
      <c r="B1219" t="str">
        <f t="shared" si="75"/>
        <v>Kenya</v>
      </c>
      <c r="C1219" t="s">
        <v>68</v>
      </c>
      <c r="D1219" t="str">
        <f t="shared" si="72"/>
        <v>FII</v>
      </c>
      <c r="E1219" t="s">
        <v>143</v>
      </c>
      <c r="F1219" t="s">
        <v>591</v>
      </c>
      <c r="G1219" t="str">
        <f t="shared" si="73"/>
        <v>Proportion of individuals who know the interest rate of their SHG account</v>
      </c>
      <c r="H1219" t="s">
        <v>779</v>
      </c>
      <c r="I1219" t="s">
        <v>740</v>
      </c>
      <c r="J1219" t="s">
        <v>92</v>
      </c>
      <c r="K1219" t="s">
        <v>135</v>
      </c>
      <c r="L1219" t="str">
        <f t="shared" si="74"/>
        <v>6.2 Urban individuals</v>
      </c>
      <c r="M1219" t="str">
        <f t="shared" si="76"/>
        <v>Proportion of individuals who know the interest rate of their SHG account (Among all account holders)</v>
      </c>
      <c r="N1219" t="s">
        <v>197</v>
      </c>
      <c r="O1219" s="19">
        <v>0.83438022260863121</v>
      </c>
      <c r="P1219">
        <v>1.9734596351554369E-2</v>
      </c>
      <c r="Q1219" s="19">
        <v>0.79567979427776125</v>
      </c>
      <c r="R1219" s="19">
        <v>0.87308065093950116</v>
      </c>
      <c r="S1219">
        <v>366</v>
      </c>
      <c r="T1219" t="str">
        <f t="shared" si="77"/>
        <v>1</v>
      </c>
      <c r="V1219" s="32"/>
      <c r="W1219" s="32"/>
    </row>
    <row r="1220" spans="1:23" x14ac:dyDescent="0.25">
      <c r="A1220" t="s">
        <v>439</v>
      </c>
      <c r="B1220" t="str">
        <f t="shared" si="75"/>
        <v>Kenya</v>
      </c>
      <c r="C1220" t="s">
        <v>68</v>
      </c>
      <c r="D1220" t="str">
        <f t="shared" si="72"/>
        <v>FII</v>
      </c>
      <c r="E1220" t="s">
        <v>143</v>
      </c>
      <c r="F1220" t="s">
        <v>591</v>
      </c>
      <c r="G1220" t="str">
        <f t="shared" si="73"/>
        <v>Proportion of individuals who know the interest rate of their SHG account</v>
      </c>
      <c r="H1220" t="s">
        <v>779</v>
      </c>
      <c r="I1220" t="s">
        <v>740</v>
      </c>
      <c r="J1220" t="s">
        <v>92</v>
      </c>
      <c r="K1220" t="s">
        <v>134</v>
      </c>
      <c r="L1220" t="str">
        <f t="shared" si="74"/>
        <v>6.1 Rural individuals</v>
      </c>
      <c r="M1220" t="str">
        <f t="shared" si="76"/>
        <v>Proportion of individuals who know the interest rate of their SHG account (Among all account holders)</v>
      </c>
      <c r="N1220" t="s">
        <v>197</v>
      </c>
      <c r="O1220" s="19">
        <v>0.80624413103515324</v>
      </c>
      <c r="P1220">
        <v>1.730978402203686E-2</v>
      </c>
      <c r="Q1220" s="19">
        <v>0.77229367321142184</v>
      </c>
      <c r="R1220" s="19">
        <v>0.84019458885888465</v>
      </c>
      <c r="S1220">
        <v>551</v>
      </c>
      <c r="T1220" t="str">
        <f t="shared" si="77"/>
        <v>1</v>
      </c>
      <c r="V1220" s="32"/>
      <c r="W1220" s="32"/>
    </row>
    <row r="1221" spans="1:23" x14ac:dyDescent="0.25">
      <c r="A1221" t="s">
        <v>439</v>
      </c>
      <c r="B1221" t="str">
        <f t="shared" si="75"/>
        <v>Kenya</v>
      </c>
      <c r="C1221" t="s">
        <v>68</v>
      </c>
      <c r="D1221" t="str">
        <f t="shared" si="72"/>
        <v>FII</v>
      </c>
      <c r="E1221" t="s">
        <v>143</v>
      </c>
      <c r="F1221" t="s">
        <v>591</v>
      </c>
      <c r="G1221" t="str">
        <f t="shared" si="73"/>
        <v>Proportion of individuals who know the interest rate of their SHG account</v>
      </c>
      <c r="H1221" t="s">
        <v>779</v>
      </c>
      <c r="I1221" t="s">
        <v>740</v>
      </c>
      <c r="J1221" t="s">
        <v>92</v>
      </c>
      <c r="K1221" t="s">
        <v>419</v>
      </c>
      <c r="L1221" t="str">
        <f t="shared" si="74"/>
        <v>7.1 Individuals in the two lowest PPI quintiles</v>
      </c>
      <c r="M1221" t="str">
        <f t="shared" si="76"/>
        <v>Proportion of individuals who know the interest rate of their SHG account (Among all account holders)</v>
      </c>
      <c r="N1221" t="s">
        <v>197</v>
      </c>
      <c r="O1221" s="19">
        <v>0.68360016110923982</v>
      </c>
      <c r="P1221">
        <v>4.7839249295014187E-2</v>
      </c>
      <c r="Q1221" s="19">
        <v>0.5897919172624595</v>
      </c>
      <c r="R1221" s="19">
        <v>0.77740840495602015</v>
      </c>
      <c r="S1221">
        <v>100</v>
      </c>
      <c r="T1221" t="str">
        <f t="shared" si="77"/>
        <v>1</v>
      </c>
      <c r="V1221" s="32"/>
      <c r="W1221" s="32"/>
    </row>
    <row r="1222" spans="1:23" x14ac:dyDescent="0.25">
      <c r="A1222" t="s">
        <v>439</v>
      </c>
      <c r="B1222" t="str">
        <f t="shared" si="75"/>
        <v>Kenya</v>
      </c>
      <c r="C1222" t="s">
        <v>68</v>
      </c>
      <c r="D1222" t="str">
        <f t="shared" si="72"/>
        <v>FII</v>
      </c>
      <c r="E1222" t="s">
        <v>143</v>
      </c>
      <c r="F1222" t="s">
        <v>591</v>
      </c>
      <c r="G1222" t="str">
        <f t="shared" si="73"/>
        <v>Proportion of individuals who know the interest rate of their SHG account</v>
      </c>
      <c r="H1222" t="s">
        <v>779</v>
      </c>
      <c r="I1222" t="s">
        <v>740</v>
      </c>
      <c r="J1222" t="s">
        <v>92</v>
      </c>
      <c r="K1222" t="s">
        <v>420</v>
      </c>
      <c r="L1222" t="str">
        <f t="shared" si="74"/>
        <v>7.2 Individuals in the middle PPI quintile</v>
      </c>
      <c r="M1222" t="str">
        <f t="shared" si="76"/>
        <v>Proportion of individuals who know the interest rate of their SHG account (Among all account holders)</v>
      </c>
      <c r="N1222" t="s">
        <v>197</v>
      </c>
      <c r="O1222" s="19">
        <v>0.83580036738297758</v>
      </c>
      <c r="P1222">
        <v>2.4625334773258321E-2</v>
      </c>
      <c r="Q1222" s="19">
        <v>0.7875109887518833</v>
      </c>
      <c r="R1222" s="19">
        <v>0.88408974601407186</v>
      </c>
      <c r="S1222">
        <v>238</v>
      </c>
      <c r="T1222" t="str">
        <f t="shared" si="77"/>
        <v>1</v>
      </c>
      <c r="V1222" s="32"/>
      <c r="W1222" s="32"/>
    </row>
    <row r="1223" spans="1:23" x14ac:dyDescent="0.25">
      <c r="A1223" t="s">
        <v>439</v>
      </c>
      <c r="B1223" t="str">
        <f t="shared" si="75"/>
        <v>Kenya</v>
      </c>
      <c r="C1223" t="s">
        <v>68</v>
      </c>
      <c r="D1223" t="str">
        <f t="shared" si="72"/>
        <v>FII</v>
      </c>
      <c r="E1223" t="s">
        <v>143</v>
      </c>
      <c r="F1223" t="s">
        <v>591</v>
      </c>
      <c r="G1223" t="str">
        <f t="shared" si="73"/>
        <v>Proportion of individuals who know the interest rate of their SHG account</v>
      </c>
      <c r="H1223" t="s">
        <v>779</v>
      </c>
      <c r="I1223" t="s">
        <v>740</v>
      </c>
      <c r="J1223" t="s">
        <v>92</v>
      </c>
      <c r="K1223" t="s">
        <v>421</v>
      </c>
      <c r="L1223" t="str">
        <f t="shared" si="74"/>
        <v>7.3 Individuals in the two highest PPI quintiles</v>
      </c>
      <c r="M1223" t="str">
        <f t="shared" si="76"/>
        <v>Proportion of individuals who know the interest rate of their SHG account (Among all account holders)</v>
      </c>
      <c r="N1223" t="s">
        <v>197</v>
      </c>
      <c r="O1223" s="19">
        <v>0.83254395709598406</v>
      </c>
      <c r="P1223">
        <v>1.5866532603199972E-2</v>
      </c>
      <c r="Q1223" s="19">
        <v>0.80142746164077905</v>
      </c>
      <c r="R1223" s="19">
        <v>0.86366045255118906</v>
      </c>
      <c r="S1223">
        <v>579</v>
      </c>
      <c r="T1223" t="str">
        <f t="shared" si="77"/>
        <v>1</v>
      </c>
      <c r="V1223" s="32"/>
      <c r="W1223" s="32"/>
    </row>
    <row r="1224" spans="1:23" x14ac:dyDescent="0.25">
      <c r="A1224" t="s">
        <v>439</v>
      </c>
      <c r="B1224" t="str">
        <f t="shared" si="75"/>
        <v>Kenya</v>
      </c>
      <c r="C1224" t="s">
        <v>68</v>
      </c>
      <c r="D1224" t="str">
        <f t="shared" si="72"/>
        <v>FII</v>
      </c>
      <c r="E1224" t="s">
        <v>143</v>
      </c>
      <c r="F1224" t="s">
        <v>591</v>
      </c>
      <c r="G1224" t="str">
        <f t="shared" si="73"/>
        <v>Proportion of individuals who know the interest rate of their SHG account</v>
      </c>
      <c r="H1224" t="s">
        <v>779</v>
      </c>
      <c r="I1224" t="s">
        <v>740</v>
      </c>
      <c r="J1224" t="s">
        <v>92</v>
      </c>
      <c r="K1224" t="s">
        <v>128</v>
      </c>
      <c r="L1224" t="str">
        <f t="shared" si="74"/>
        <v>4.2 Individuals who do not use mobile money</v>
      </c>
      <c r="M1224" t="str">
        <f t="shared" si="76"/>
        <v>Proportion of individuals who know the interest rate of their SHG account (Among all account holders)</v>
      </c>
      <c r="N1224" t="s">
        <v>197</v>
      </c>
      <c r="O1224" s="19">
        <v>0.72640647888568088</v>
      </c>
      <c r="P1224">
        <v>6.3000920284236733E-2</v>
      </c>
      <c r="Q1224" s="19">
        <v>0.60286737196802331</v>
      </c>
      <c r="R1224" s="19">
        <v>0.84994558580333845</v>
      </c>
      <c r="S1224">
        <v>52</v>
      </c>
      <c r="T1224" t="str">
        <f t="shared" si="77"/>
        <v>1</v>
      </c>
      <c r="V1224" s="32"/>
      <c r="W1224" s="32"/>
    </row>
    <row r="1225" spans="1:23" x14ac:dyDescent="0.25">
      <c r="A1225" t="s">
        <v>439</v>
      </c>
      <c r="B1225" t="str">
        <f t="shared" si="75"/>
        <v>Kenya</v>
      </c>
      <c r="C1225" t="s">
        <v>68</v>
      </c>
      <c r="D1225" t="str">
        <f t="shared" si="72"/>
        <v>FII</v>
      </c>
      <c r="E1225" t="s">
        <v>143</v>
      </c>
      <c r="F1225" t="s">
        <v>591</v>
      </c>
      <c r="G1225" t="str">
        <f t="shared" si="73"/>
        <v>Proportion of individuals who know the interest rate of their SHG account</v>
      </c>
      <c r="H1225" t="s">
        <v>779</v>
      </c>
      <c r="I1225" t="s">
        <v>740</v>
      </c>
      <c r="J1225" t="s">
        <v>92</v>
      </c>
      <c r="K1225" t="s">
        <v>127</v>
      </c>
      <c r="L1225" t="str">
        <f t="shared" si="74"/>
        <v>4.1 Individuals who use mobile money</v>
      </c>
      <c r="M1225" t="str">
        <f t="shared" si="76"/>
        <v>Proportion of individuals who know the interest rate of their SHG account (Among all account holders)</v>
      </c>
      <c r="N1225" t="s">
        <v>197</v>
      </c>
      <c r="O1225" s="19">
        <v>0.82263742255463201</v>
      </c>
      <c r="P1225">
        <v>1.3319466828944554E-2</v>
      </c>
      <c r="Q1225" s="19">
        <v>0.79650923897581671</v>
      </c>
      <c r="R1225" s="19">
        <v>0.84876560613344731</v>
      </c>
      <c r="S1225">
        <v>865</v>
      </c>
      <c r="T1225" t="str">
        <f t="shared" si="77"/>
        <v>1</v>
      </c>
      <c r="V1225" s="32"/>
      <c r="W1225" s="32"/>
    </row>
    <row r="1226" spans="1:23" x14ac:dyDescent="0.25">
      <c r="A1226" t="s">
        <v>439</v>
      </c>
      <c r="B1226" t="str">
        <f t="shared" si="75"/>
        <v>Kenya</v>
      </c>
      <c r="C1226" t="s">
        <v>68</v>
      </c>
      <c r="D1226" t="str">
        <f t="shared" si="72"/>
        <v>FII</v>
      </c>
      <c r="E1226" t="s">
        <v>143</v>
      </c>
      <c r="F1226" t="s">
        <v>591</v>
      </c>
      <c r="G1226" t="str">
        <f t="shared" si="73"/>
        <v>Proportion of individuals who know the interest rate of their SHG account</v>
      </c>
      <c r="H1226" t="s">
        <v>779</v>
      </c>
      <c r="I1226" t="s">
        <v>740</v>
      </c>
      <c r="J1226" t="s">
        <v>92</v>
      </c>
      <c r="K1226" t="s">
        <v>124</v>
      </c>
      <c r="L1226" t="str">
        <f t="shared" si="74"/>
        <v>3.2 Individuals who do not have access to a mobile phone</v>
      </c>
      <c r="M1226" t="str">
        <f t="shared" si="76"/>
        <v>Proportion of individuals who know the interest rate of their SHG account (Among all account holders)</v>
      </c>
      <c r="N1226" t="s">
        <v>197</v>
      </c>
      <c r="O1226" s="19">
        <v>0.3845626791360065</v>
      </c>
      <c r="P1226">
        <v>0.18166003446186074</v>
      </c>
      <c r="Q1226" s="19">
        <v>2.8362236496712712E-2</v>
      </c>
      <c r="R1226" s="19">
        <v>0.74076312177530035</v>
      </c>
      <c r="S1226">
        <v>7</v>
      </c>
      <c r="T1226" t="str">
        <f t="shared" si="77"/>
        <v>0</v>
      </c>
      <c r="V1226" s="32"/>
      <c r="W1226" s="32"/>
    </row>
    <row r="1227" spans="1:23" x14ac:dyDescent="0.25">
      <c r="A1227" t="s">
        <v>439</v>
      </c>
      <c r="B1227" t="str">
        <f t="shared" si="75"/>
        <v>Kenya</v>
      </c>
      <c r="C1227" t="s">
        <v>68</v>
      </c>
      <c r="D1227" t="str">
        <f t="shared" si="72"/>
        <v>FII</v>
      </c>
      <c r="E1227" t="s">
        <v>143</v>
      </c>
      <c r="F1227" t="s">
        <v>591</v>
      </c>
      <c r="G1227" t="str">
        <f t="shared" si="73"/>
        <v>Proportion of individuals who know the interest rate of their SHG account</v>
      </c>
      <c r="H1227" t="s">
        <v>779</v>
      </c>
      <c r="I1227" t="s">
        <v>740</v>
      </c>
      <c r="J1227" t="s">
        <v>92</v>
      </c>
      <c r="K1227" t="s">
        <v>123</v>
      </c>
      <c r="L1227" t="str">
        <f t="shared" si="74"/>
        <v>3.1 Individuals who have access to a mobile phone</v>
      </c>
      <c r="M1227" t="str">
        <f t="shared" si="76"/>
        <v>Proportion of individuals who know the interest rate of their SHG account (Among all account holders)</v>
      </c>
      <c r="N1227" t="s">
        <v>197</v>
      </c>
      <c r="O1227" s="19">
        <v>0.82004388679862827</v>
      </c>
      <c r="P1227">
        <v>1.3060912872333861E-2</v>
      </c>
      <c r="Q1227" s="19">
        <v>0.79441684695071879</v>
      </c>
      <c r="R1227" s="19">
        <v>0.84567092664653776</v>
      </c>
      <c r="S1227">
        <v>910</v>
      </c>
      <c r="T1227" t="str">
        <f t="shared" si="77"/>
        <v>1</v>
      </c>
      <c r="V1227" s="32"/>
      <c r="W1227" s="32"/>
    </row>
    <row r="1228" spans="1:23" x14ac:dyDescent="0.25">
      <c r="A1228" t="s">
        <v>439</v>
      </c>
      <c r="B1228" t="str">
        <f t="shared" si="75"/>
        <v>Kenya</v>
      </c>
      <c r="C1228" t="s">
        <v>68</v>
      </c>
      <c r="D1228" t="str">
        <f t="shared" si="72"/>
        <v>FII</v>
      </c>
      <c r="E1228" t="s">
        <v>143</v>
      </c>
      <c r="F1228" t="s">
        <v>591</v>
      </c>
      <c r="G1228" t="str">
        <f t="shared" si="73"/>
        <v>Proportion of individuals who know the interest rate of their SHG account</v>
      </c>
      <c r="H1228" t="s">
        <v>779</v>
      </c>
      <c r="I1228" t="s">
        <v>740</v>
      </c>
      <c r="J1228" t="s">
        <v>92</v>
      </c>
      <c r="K1228" t="s">
        <v>132</v>
      </c>
      <c r="L1228" t="str">
        <f t="shared" si="74"/>
        <v>5.2 Individuals without a formal ID</v>
      </c>
      <c r="M1228" t="str">
        <f t="shared" si="76"/>
        <v>Proportion of individuals who know the interest rate of their SHG account (Among all account holders)</v>
      </c>
      <c r="N1228" t="s">
        <v>197</v>
      </c>
      <c r="O1228" s="19">
        <v>0.58637072642446864</v>
      </c>
      <c r="P1228">
        <v>0.1048326881363961</v>
      </c>
      <c r="Q1228" s="19">
        <v>0.38081373555953446</v>
      </c>
      <c r="R1228" s="19">
        <v>0.79192771728940281</v>
      </c>
      <c r="S1228">
        <v>23</v>
      </c>
      <c r="T1228" t="str">
        <f t="shared" si="77"/>
        <v>0</v>
      </c>
      <c r="V1228" s="32"/>
      <c r="W1228" s="32"/>
    </row>
    <row r="1229" spans="1:23" x14ac:dyDescent="0.25">
      <c r="A1229" t="s">
        <v>439</v>
      </c>
      <c r="B1229" t="str">
        <f t="shared" si="75"/>
        <v>Kenya</v>
      </c>
      <c r="C1229" t="s">
        <v>68</v>
      </c>
      <c r="D1229" t="str">
        <f t="shared" si="72"/>
        <v>FII</v>
      </c>
      <c r="E1229" t="s">
        <v>143</v>
      </c>
      <c r="F1229" t="s">
        <v>591</v>
      </c>
      <c r="G1229" t="str">
        <f t="shared" si="73"/>
        <v>Proportion of individuals who know the interest rate of their SHG account</v>
      </c>
      <c r="H1229" t="s">
        <v>779</v>
      </c>
      <c r="I1229" t="s">
        <v>740</v>
      </c>
      <c r="J1229" t="s">
        <v>92</v>
      </c>
      <c r="K1229" t="s">
        <v>131</v>
      </c>
      <c r="L1229" t="str">
        <f t="shared" si="74"/>
        <v>5.1 Individuals with a formal ID</v>
      </c>
      <c r="M1229" t="str">
        <f t="shared" si="76"/>
        <v>Proportion of individuals who know the interest rate of their SHG account (Among all account holders)</v>
      </c>
      <c r="N1229" t="s">
        <v>197</v>
      </c>
      <c r="O1229" s="19">
        <v>0.82326699186006946</v>
      </c>
      <c r="P1229">
        <v>1.306648220398279E-2</v>
      </c>
      <c r="Q1229" s="19">
        <v>0.79762920193718434</v>
      </c>
      <c r="R1229" s="19">
        <v>0.84890478178295459</v>
      </c>
      <c r="S1229">
        <v>894</v>
      </c>
      <c r="T1229" t="str">
        <f t="shared" si="77"/>
        <v>1</v>
      </c>
      <c r="V1229" s="32"/>
      <c r="W1229" s="32"/>
    </row>
    <row r="1230" spans="1:23" x14ac:dyDescent="0.25">
      <c r="A1230" t="s">
        <v>439</v>
      </c>
      <c r="B1230" t="str">
        <f t="shared" si="75"/>
        <v>Kenya</v>
      </c>
      <c r="C1230" t="s">
        <v>68</v>
      </c>
      <c r="D1230" t="str">
        <f t="shared" si="72"/>
        <v>FII</v>
      </c>
      <c r="E1230" t="s">
        <v>143</v>
      </c>
      <c r="F1230" t="s">
        <v>591</v>
      </c>
      <c r="G1230" t="str">
        <f t="shared" si="73"/>
        <v>Proportion of individuals who know the interest rate of their SHG account</v>
      </c>
      <c r="H1230" t="s">
        <v>779</v>
      </c>
      <c r="I1230" t="s">
        <v>740</v>
      </c>
      <c r="J1230" t="s">
        <v>92</v>
      </c>
      <c r="K1230" t="s">
        <v>121</v>
      </c>
      <c r="L1230" t="str">
        <f t="shared" si="74"/>
        <v>2.2 Individuals who do not have a bank account</v>
      </c>
      <c r="M1230" t="str">
        <f t="shared" si="76"/>
        <v>Proportion of individuals who know the interest rate of their SHG account (Among all account holders)</v>
      </c>
      <c r="N1230" t="s">
        <v>197</v>
      </c>
      <c r="O1230" s="19">
        <v>0.78474088439102363</v>
      </c>
      <c r="P1230">
        <v>1.9052858932079027E-2</v>
      </c>
      <c r="Q1230" s="19">
        <v>0.74736537535368375</v>
      </c>
      <c r="R1230" s="19">
        <v>0.82211639342836351</v>
      </c>
      <c r="S1230">
        <v>501</v>
      </c>
      <c r="T1230" t="str">
        <f t="shared" si="77"/>
        <v>1</v>
      </c>
      <c r="V1230" s="32"/>
      <c r="W1230" s="32"/>
    </row>
    <row r="1231" spans="1:23" x14ac:dyDescent="0.25">
      <c r="A1231" t="s">
        <v>439</v>
      </c>
      <c r="B1231" t="str">
        <f t="shared" si="75"/>
        <v>Kenya</v>
      </c>
      <c r="C1231" t="s">
        <v>68</v>
      </c>
      <c r="D1231" t="str">
        <f t="shared" ref="D1231:D1294" si="78">C1231</f>
        <v>FII</v>
      </c>
      <c r="E1231" t="s">
        <v>143</v>
      </c>
      <c r="F1231" t="s">
        <v>591</v>
      </c>
      <c r="G1231" t="str">
        <f t="shared" ref="G1231:G1294" si="79">F1231</f>
        <v>Proportion of individuals who know the interest rate of their SHG account</v>
      </c>
      <c r="H1231" t="s">
        <v>779</v>
      </c>
      <c r="I1231" t="s">
        <v>740</v>
      </c>
      <c r="J1231" t="s">
        <v>92</v>
      </c>
      <c r="K1231" t="s">
        <v>120</v>
      </c>
      <c r="L1231" t="str">
        <f t="shared" ref="L1231:L1294" si="80">K1231</f>
        <v>2.1 Individuals who have a bank account</v>
      </c>
      <c r="M1231" t="str">
        <f t="shared" si="76"/>
        <v>Proportion of individuals who know the interest rate of their SHG account (Among all account holders)</v>
      </c>
      <c r="N1231" t="s">
        <v>197</v>
      </c>
      <c r="O1231" s="19">
        <v>0.85449209364972989</v>
      </c>
      <c r="P1231">
        <v>1.7383252502018894E-2</v>
      </c>
      <c r="Q1231" s="19">
        <v>0.82040521825333701</v>
      </c>
      <c r="R1231" s="19">
        <v>0.88857896904612277</v>
      </c>
      <c r="S1231">
        <v>416</v>
      </c>
      <c r="T1231" t="str">
        <f t="shared" si="77"/>
        <v>1</v>
      </c>
      <c r="V1231" s="32"/>
      <c r="W1231" s="32"/>
    </row>
    <row r="1232" spans="1:23" x14ac:dyDescent="0.25">
      <c r="A1232" t="s">
        <v>439</v>
      </c>
      <c r="B1232" t="str">
        <f t="shared" si="75"/>
        <v>Kenya</v>
      </c>
      <c r="C1232" t="s">
        <v>68</v>
      </c>
      <c r="D1232" t="str">
        <f t="shared" si="78"/>
        <v>FII</v>
      </c>
      <c r="E1232" t="s">
        <v>143</v>
      </c>
      <c r="F1232" t="s">
        <v>597</v>
      </c>
      <c r="G1232" t="str">
        <f t="shared" si="79"/>
        <v>Proportion of Individuals who reported a negative SHG experience</v>
      </c>
      <c r="H1232" t="s">
        <v>780</v>
      </c>
      <c r="I1232" t="s">
        <v>740</v>
      </c>
      <c r="J1232" t="s">
        <v>598</v>
      </c>
      <c r="K1232" t="s">
        <v>116</v>
      </c>
      <c r="L1232" t="str">
        <f t="shared" si="80"/>
        <v>1.3 Males</v>
      </c>
      <c r="M1232" t="str">
        <f t="shared" si="76"/>
        <v>Proportion of Individuals who reported a negative SHG experience (Among individuals with SHG experience)</v>
      </c>
      <c r="N1232" t="s">
        <v>198</v>
      </c>
      <c r="O1232" s="19">
        <v>0.54345422042291924</v>
      </c>
      <c r="P1232">
        <v>2.7314070318820174E-2</v>
      </c>
      <c r="Q1232" s="19">
        <v>0.48988870922479011</v>
      </c>
      <c r="R1232" s="19">
        <v>0.59701973162104838</v>
      </c>
      <c r="S1232">
        <v>345</v>
      </c>
      <c r="T1232" t="str">
        <f t="shared" si="77"/>
        <v>1</v>
      </c>
      <c r="V1232" s="32"/>
      <c r="W1232" s="32"/>
    </row>
    <row r="1233" spans="1:23" x14ac:dyDescent="0.25">
      <c r="A1233" t="s">
        <v>439</v>
      </c>
      <c r="B1233" t="str">
        <f t="shared" si="75"/>
        <v>Kenya</v>
      </c>
      <c r="C1233" t="s">
        <v>68</v>
      </c>
      <c r="D1233" t="str">
        <f t="shared" si="78"/>
        <v>FII</v>
      </c>
      <c r="E1233" t="s">
        <v>143</v>
      </c>
      <c r="F1233" t="s">
        <v>597</v>
      </c>
      <c r="G1233" t="str">
        <f t="shared" si="79"/>
        <v>Proportion of Individuals who reported a negative SHG experience</v>
      </c>
      <c r="H1233" t="s">
        <v>780</v>
      </c>
      <c r="I1233" t="s">
        <v>740</v>
      </c>
      <c r="J1233" t="s">
        <v>598</v>
      </c>
      <c r="K1233" t="s">
        <v>115</v>
      </c>
      <c r="L1233" t="str">
        <f t="shared" si="80"/>
        <v>1.2 Females</v>
      </c>
      <c r="M1233" t="str">
        <f t="shared" si="76"/>
        <v>Proportion of Individuals who reported a negative SHG experience (Among individuals with SHG experience)</v>
      </c>
      <c r="N1233" t="s">
        <v>198</v>
      </c>
      <c r="O1233" s="19">
        <v>0.51554037705455524</v>
      </c>
      <c r="P1233">
        <v>1.8549083952616199E-2</v>
      </c>
      <c r="Q1233" s="19">
        <v>0.47916282573749414</v>
      </c>
      <c r="R1233" s="19">
        <v>0.55191792837161635</v>
      </c>
      <c r="S1233">
        <v>754</v>
      </c>
      <c r="T1233" t="str">
        <f t="shared" si="77"/>
        <v>1</v>
      </c>
      <c r="V1233" s="32"/>
      <c r="W1233" s="32"/>
    </row>
    <row r="1234" spans="1:23" x14ac:dyDescent="0.25">
      <c r="A1234" t="s">
        <v>439</v>
      </c>
      <c r="B1234" t="str">
        <f t="shared" si="75"/>
        <v>Kenya</v>
      </c>
      <c r="C1234" t="s">
        <v>68</v>
      </c>
      <c r="D1234" t="str">
        <f t="shared" si="78"/>
        <v>FII</v>
      </c>
      <c r="E1234" t="s">
        <v>143</v>
      </c>
      <c r="F1234" t="s">
        <v>597</v>
      </c>
      <c r="G1234" t="str">
        <f t="shared" si="79"/>
        <v>Proportion of Individuals who reported a negative SHG experience</v>
      </c>
      <c r="H1234" t="s">
        <v>780</v>
      </c>
      <c r="I1234" t="s">
        <v>740</v>
      </c>
      <c r="J1234" t="s">
        <v>598</v>
      </c>
      <c r="K1234" t="s">
        <v>135</v>
      </c>
      <c r="L1234" t="str">
        <f t="shared" si="80"/>
        <v>6.2 Urban individuals</v>
      </c>
      <c r="M1234" t="str">
        <f t="shared" si="76"/>
        <v>Proportion of Individuals who reported a negative SHG experience (Among individuals with SHG experience)</v>
      </c>
      <c r="N1234" t="s">
        <v>198</v>
      </c>
      <c r="O1234" s="19">
        <v>0.56775353653269711</v>
      </c>
      <c r="P1234">
        <v>2.4673995807141531E-2</v>
      </c>
      <c r="Q1234" s="19">
        <v>0.5193673994618111</v>
      </c>
      <c r="R1234" s="19">
        <v>0.61613967360358313</v>
      </c>
      <c r="S1234">
        <v>423</v>
      </c>
      <c r="T1234" t="str">
        <f t="shared" si="77"/>
        <v>1</v>
      </c>
      <c r="V1234" s="32"/>
      <c r="W1234" s="32"/>
    </row>
    <row r="1235" spans="1:23" x14ac:dyDescent="0.25">
      <c r="A1235" t="s">
        <v>439</v>
      </c>
      <c r="B1235" t="str">
        <f t="shared" si="75"/>
        <v>Kenya</v>
      </c>
      <c r="C1235" t="s">
        <v>68</v>
      </c>
      <c r="D1235" t="str">
        <f t="shared" si="78"/>
        <v>FII</v>
      </c>
      <c r="E1235" t="s">
        <v>143</v>
      </c>
      <c r="F1235" t="s">
        <v>597</v>
      </c>
      <c r="G1235" t="str">
        <f t="shared" si="79"/>
        <v>Proportion of Individuals who reported a negative SHG experience</v>
      </c>
      <c r="H1235" t="s">
        <v>780</v>
      </c>
      <c r="I1235" t="s">
        <v>740</v>
      </c>
      <c r="J1235" t="s">
        <v>598</v>
      </c>
      <c r="K1235" t="s">
        <v>134</v>
      </c>
      <c r="L1235" t="str">
        <f t="shared" si="80"/>
        <v>6.1 Rural individuals</v>
      </c>
      <c r="M1235" t="str">
        <f t="shared" si="76"/>
        <v>Proportion of Individuals who reported a negative SHG experience (Among individuals with SHG experience)</v>
      </c>
      <c r="N1235" t="s">
        <v>198</v>
      </c>
      <c r="O1235" s="19">
        <v>0.50193360166427436</v>
      </c>
      <c r="P1235">
        <v>1.97343588910402E-2</v>
      </c>
      <c r="Q1235" s="19">
        <v>0.46322956471039745</v>
      </c>
      <c r="R1235" s="19">
        <v>0.54063763861815128</v>
      </c>
      <c r="S1235">
        <v>676</v>
      </c>
      <c r="T1235" t="str">
        <f t="shared" si="77"/>
        <v>1</v>
      </c>
      <c r="V1235" s="32"/>
      <c r="W1235" s="32"/>
    </row>
    <row r="1236" spans="1:23" x14ac:dyDescent="0.25">
      <c r="A1236" t="s">
        <v>439</v>
      </c>
      <c r="B1236" t="str">
        <f t="shared" si="75"/>
        <v>Kenya</v>
      </c>
      <c r="C1236" t="s">
        <v>68</v>
      </c>
      <c r="D1236" t="str">
        <f t="shared" si="78"/>
        <v>FII</v>
      </c>
      <c r="E1236" t="s">
        <v>143</v>
      </c>
      <c r="F1236" t="s">
        <v>597</v>
      </c>
      <c r="G1236" t="str">
        <f t="shared" si="79"/>
        <v>Proportion of Individuals who reported a negative SHG experience</v>
      </c>
      <c r="H1236" t="s">
        <v>780</v>
      </c>
      <c r="I1236" t="s">
        <v>740</v>
      </c>
      <c r="J1236" t="s">
        <v>598</v>
      </c>
      <c r="K1236" t="s">
        <v>419</v>
      </c>
      <c r="L1236" t="str">
        <f t="shared" si="80"/>
        <v>7.1 Individuals in the two lowest PPI quintiles</v>
      </c>
      <c r="M1236" t="str">
        <f t="shared" si="76"/>
        <v>Proportion of Individuals who reported a negative SHG experience (Among individuals with SHG experience)</v>
      </c>
      <c r="N1236" t="s">
        <v>198</v>
      </c>
      <c r="O1236" s="19">
        <v>0.43084111435432415</v>
      </c>
      <c r="P1236">
        <v>4.1352976470445404E-2</v>
      </c>
      <c r="Q1236" s="19">
        <v>0.3497525956100293</v>
      </c>
      <c r="R1236" s="19">
        <v>0.51192963309861905</v>
      </c>
      <c r="S1236">
        <v>150</v>
      </c>
      <c r="T1236" t="str">
        <f t="shared" si="77"/>
        <v>1</v>
      </c>
      <c r="V1236" s="32"/>
      <c r="W1236" s="32"/>
    </row>
    <row r="1237" spans="1:23" x14ac:dyDescent="0.25">
      <c r="A1237" t="s">
        <v>439</v>
      </c>
      <c r="B1237" t="str">
        <f t="shared" si="75"/>
        <v>Kenya</v>
      </c>
      <c r="C1237" t="s">
        <v>68</v>
      </c>
      <c r="D1237" t="str">
        <f t="shared" si="78"/>
        <v>FII</v>
      </c>
      <c r="E1237" t="s">
        <v>143</v>
      </c>
      <c r="F1237" t="s">
        <v>597</v>
      </c>
      <c r="G1237" t="str">
        <f t="shared" si="79"/>
        <v>Proportion of Individuals who reported a negative SHG experience</v>
      </c>
      <c r="H1237" t="s">
        <v>780</v>
      </c>
      <c r="I1237" t="s">
        <v>740</v>
      </c>
      <c r="J1237" t="s">
        <v>598</v>
      </c>
      <c r="K1237" t="s">
        <v>420</v>
      </c>
      <c r="L1237" t="str">
        <f t="shared" si="80"/>
        <v>7.2 Individuals in the middle PPI quintile</v>
      </c>
      <c r="M1237" t="str">
        <f t="shared" si="76"/>
        <v>Proportion of Individuals who reported a negative SHG experience (Among individuals with SHG experience)</v>
      </c>
      <c r="N1237" t="s">
        <v>198</v>
      </c>
      <c r="O1237" s="19">
        <v>0.49454743062322137</v>
      </c>
      <c r="P1237">
        <v>2.8487989603623084E-2</v>
      </c>
      <c r="Q1237" s="19">
        <v>0.43868451166829903</v>
      </c>
      <c r="R1237" s="19">
        <v>0.55041034957814372</v>
      </c>
      <c r="S1237">
        <v>323</v>
      </c>
      <c r="T1237" t="str">
        <f t="shared" si="77"/>
        <v>1</v>
      </c>
      <c r="V1237" s="32"/>
      <c r="W1237" s="32"/>
    </row>
    <row r="1238" spans="1:23" x14ac:dyDescent="0.25">
      <c r="A1238" t="s">
        <v>439</v>
      </c>
      <c r="B1238" t="str">
        <f t="shared" si="75"/>
        <v>Kenya</v>
      </c>
      <c r="C1238" t="s">
        <v>68</v>
      </c>
      <c r="D1238" t="str">
        <f t="shared" si="78"/>
        <v>FII</v>
      </c>
      <c r="E1238" t="s">
        <v>143</v>
      </c>
      <c r="F1238" t="s">
        <v>597</v>
      </c>
      <c r="G1238" t="str">
        <f t="shared" si="79"/>
        <v>Proportion of Individuals who reported a negative SHG experience</v>
      </c>
      <c r="H1238" t="s">
        <v>780</v>
      </c>
      <c r="I1238" t="s">
        <v>740</v>
      </c>
      <c r="J1238" t="s">
        <v>598</v>
      </c>
      <c r="K1238" t="s">
        <v>421</v>
      </c>
      <c r="L1238" t="str">
        <f t="shared" si="80"/>
        <v>7.3 Individuals in the two highest PPI quintiles</v>
      </c>
      <c r="M1238" t="str">
        <f t="shared" si="76"/>
        <v>Proportion of Individuals who reported a negative SHG experience (Among individuals with SHG experience)</v>
      </c>
      <c r="N1238" t="s">
        <v>198</v>
      </c>
      <c r="O1238" s="19">
        <v>0.56433291039401723</v>
      </c>
      <c r="P1238">
        <v>2.0413728482589294E-2</v>
      </c>
      <c r="Q1238" s="19">
        <v>0.52429927297647838</v>
      </c>
      <c r="R1238" s="19">
        <v>0.60436654781155608</v>
      </c>
      <c r="S1238">
        <v>626</v>
      </c>
      <c r="T1238" t="str">
        <f t="shared" si="77"/>
        <v>1</v>
      </c>
      <c r="V1238" s="32"/>
      <c r="W1238" s="32"/>
    </row>
    <row r="1239" spans="1:23" x14ac:dyDescent="0.25">
      <c r="A1239" t="s">
        <v>439</v>
      </c>
      <c r="B1239" t="str">
        <f t="shared" si="75"/>
        <v>Kenya</v>
      </c>
      <c r="C1239" t="s">
        <v>68</v>
      </c>
      <c r="D1239" t="str">
        <f t="shared" si="78"/>
        <v>FII</v>
      </c>
      <c r="E1239" t="s">
        <v>143</v>
      </c>
      <c r="F1239" t="s">
        <v>597</v>
      </c>
      <c r="G1239" t="str">
        <f t="shared" si="79"/>
        <v>Proportion of Individuals who reported a negative SHG experience</v>
      </c>
      <c r="H1239" t="s">
        <v>780</v>
      </c>
      <c r="I1239" t="s">
        <v>740</v>
      </c>
      <c r="J1239" t="s">
        <v>598</v>
      </c>
      <c r="K1239" t="s">
        <v>128</v>
      </c>
      <c r="L1239" t="str">
        <f t="shared" si="80"/>
        <v>4.2 Individuals who do not use mobile money</v>
      </c>
      <c r="M1239" t="str">
        <f t="shared" si="76"/>
        <v>Proportion of Individuals who reported a negative SHG experience (Among individuals with SHG experience)</v>
      </c>
      <c r="N1239" t="s">
        <v>198</v>
      </c>
      <c r="O1239" s="19">
        <v>0.3602335863101</v>
      </c>
      <c r="P1239">
        <v>5.2332022627984566E-2</v>
      </c>
      <c r="Q1239" s="19">
        <v>0.25761590365215736</v>
      </c>
      <c r="R1239" s="19">
        <v>0.46285126896804263</v>
      </c>
      <c r="S1239">
        <v>87</v>
      </c>
      <c r="T1239" t="str">
        <f t="shared" si="77"/>
        <v>1</v>
      </c>
      <c r="V1239" s="32"/>
      <c r="W1239" s="32"/>
    </row>
    <row r="1240" spans="1:23" x14ac:dyDescent="0.25">
      <c r="A1240" t="s">
        <v>439</v>
      </c>
      <c r="B1240" t="str">
        <f t="shared" si="75"/>
        <v>Kenya</v>
      </c>
      <c r="C1240" t="s">
        <v>68</v>
      </c>
      <c r="D1240" t="str">
        <f t="shared" si="78"/>
        <v>FII</v>
      </c>
      <c r="E1240" t="s">
        <v>143</v>
      </c>
      <c r="F1240" t="s">
        <v>597</v>
      </c>
      <c r="G1240" t="str">
        <f t="shared" si="79"/>
        <v>Proportion of Individuals who reported a negative SHG experience</v>
      </c>
      <c r="H1240" t="s">
        <v>780</v>
      </c>
      <c r="I1240" t="s">
        <v>740</v>
      </c>
      <c r="J1240" t="s">
        <v>598</v>
      </c>
      <c r="K1240" t="s">
        <v>127</v>
      </c>
      <c r="L1240" t="str">
        <f t="shared" si="80"/>
        <v>4.1 Individuals who use mobile money</v>
      </c>
      <c r="M1240" t="str">
        <f t="shared" si="76"/>
        <v>Proportion of Individuals who reported a negative SHG experience (Among individuals with SHG experience)</v>
      </c>
      <c r="N1240" t="s">
        <v>198</v>
      </c>
      <c r="O1240" s="19">
        <v>0.54067094424108386</v>
      </c>
      <c r="P1240">
        <v>1.6099034438934231E-2</v>
      </c>
      <c r="Q1240" s="19">
        <v>0.50909278989810225</v>
      </c>
      <c r="R1240" s="19">
        <v>0.57224909858406547</v>
      </c>
      <c r="S1240">
        <v>1012</v>
      </c>
      <c r="T1240" t="str">
        <f t="shared" si="77"/>
        <v>1</v>
      </c>
      <c r="V1240" s="32"/>
      <c r="W1240" s="32"/>
    </row>
    <row r="1241" spans="1:23" x14ac:dyDescent="0.25">
      <c r="A1241" t="s">
        <v>439</v>
      </c>
      <c r="B1241" t="str">
        <f t="shared" si="75"/>
        <v>Kenya</v>
      </c>
      <c r="C1241" t="s">
        <v>68</v>
      </c>
      <c r="D1241" t="str">
        <f t="shared" si="78"/>
        <v>FII</v>
      </c>
      <c r="E1241" t="s">
        <v>143</v>
      </c>
      <c r="F1241" t="s">
        <v>597</v>
      </c>
      <c r="G1241" t="str">
        <f t="shared" si="79"/>
        <v>Proportion of Individuals who reported a negative SHG experience</v>
      </c>
      <c r="H1241" t="s">
        <v>780</v>
      </c>
      <c r="I1241" t="s">
        <v>740</v>
      </c>
      <c r="J1241" t="s">
        <v>598</v>
      </c>
      <c r="K1241" t="s">
        <v>124</v>
      </c>
      <c r="L1241" t="str">
        <f t="shared" si="80"/>
        <v>3.2 Individuals who do not have access to a mobile phone</v>
      </c>
      <c r="M1241" t="str">
        <f t="shared" si="76"/>
        <v>Proportion of Individuals who reported a negative SHG experience (Among individuals with SHG experience)</v>
      </c>
      <c r="N1241" t="s">
        <v>198</v>
      </c>
      <c r="O1241" s="19">
        <v>0.19991785421295966</v>
      </c>
      <c r="P1241">
        <v>9.2649370051800017E-2</v>
      </c>
      <c r="Q1241" s="19">
        <v>1.8250536207216839E-2</v>
      </c>
      <c r="R1241" s="19">
        <v>0.38158517221870247</v>
      </c>
      <c r="S1241">
        <v>18</v>
      </c>
      <c r="T1241" t="str">
        <f t="shared" si="77"/>
        <v>0</v>
      </c>
      <c r="V1241" s="32"/>
      <c r="W1241" s="32"/>
    </row>
    <row r="1242" spans="1:23" x14ac:dyDescent="0.25">
      <c r="A1242" t="s">
        <v>439</v>
      </c>
      <c r="B1242" t="str">
        <f t="shared" si="75"/>
        <v>Kenya</v>
      </c>
      <c r="C1242" t="s">
        <v>68</v>
      </c>
      <c r="D1242" t="str">
        <f t="shared" si="78"/>
        <v>FII</v>
      </c>
      <c r="E1242" t="s">
        <v>143</v>
      </c>
      <c r="F1242" t="s">
        <v>597</v>
      </c>
      <c r="G1242" t="str">
        <f t="shared" si="79"/>
        <v>Proportion of Individuals who reported a negative SHG experience</v>
      </c>
      <c r="H1242" t="s">
        <v>780</v>
      </c>
      <c r="I1242" t="s">
        <v>740</v>
      </c>
      <c r="J1242" t="s">
        <v>598</v>
      </c>
      <c r="K1242" t="s">
        <v>123</v>
      </c>
      <c r="L1242" t="str">
        <f t="shared" si="80"/>
        <v>3.1 Individuals who have access to a mobile phone</v>
      </c>
      <c r="M1242" t="str">
        <f t="shared" si="76"/>
        <v>Proportion of Individuals who reported a negative SHG experience (Among individuals with SHG experience)</v>
      </c>
      <c r="N1242" t="s">
        <v>198</v>
      </c>
      <c r="O1242" s="19">
        <v>0.53197403830136269</v>
      </c>
      <c r="P1242">
        <v>1.5592337301300893E-2</v>
      </c>
      <c r="Q1242" s="19">
        <v>0.50138455767124857</v>
      </c>
      <c r="R1242" s="19">
        <v>0.56256351893147682</v>
      </c>
      <c r="S1242">
        <v>1081</v>
      </c>
      <c r="T1242" t="str">
        <f t="shared" si="77"/>
        <v>1</v>
      </c>
      <c r="V1242" s="32"/>
      <c r="W1242" s="32"/>
    </row>
    <row r="1243" spans="1:23" x14ac:dyDescent="0.25">
      <c r="A1243" t="s">
        <v>439</v>
      </c>
      <c r="B1243" t="str">
        <f t="shared" si="75"/>
        <v>Kenya</v>
      </c>
      <c r="C1243" t="s">
        <v>68</v>
      </c>
      <c r="D1243" t="str">
        <f t="shared" si="78"/>
        <v>FII</v>
      </c>
      <c r="E1243" t="s">
        <v>143</v>
      </c>
      <c r="F1243" t="s">
        <v>597</v>
      </c>
      <c r="G1243" t="str">
        <f t="shared" si="79"/>
        <v>Proportion of Individuals who reported a negative SHG experience</v>
      </c>
      <c r="H1243" t="s">
        <v>780</v>
      </c>
      <c r="I1243" t="s">
        <v>740</v>
      </c>
      <c r="J1243" t="s">
        <v>598</v>
      </c>
      <c r="K1243" t="s">
        <v>132</v>
      </c>
      <c r="L1243" t="str">
        <f t="shared" si="80"/>
        <v>5.2 Individuals without a formal ID</v>
      </c>
      <c r="M1243" t="str">
        <f t="shared" si="76"/>
        <v>Proportion of Individuals who reported a negative SHG experience (Among individuals with SHG experience)</v>
      </c>
      <c r="N1243" t="s">
        <v>198</v>
      </c>
      <c r="O1243" s="19">
        <v>0.44460066307611923</v>
      </c>
      <c r="P1243">
        <v>7.9258330709881225E-2</v>
      </c>
      <c r="Q1243" s="19">
        <v>0.28919055762557944</v>
      </c>
      <c r="R1243" s="19">
        <v>0.60001076852665902</v>
      </c>
      <c r="S1243">
        <v>41</v>
      </c>
      <c r="T1243" t="str">
        <f t="shared" si="77"/>
        <v>1</v>
      </c>
      <c r="V1243" s="32"/>
      <c r="W1243" s="32"/>
    </row>
    <row r="1244" spans="1:23" x14ac:dyDescent="0.25">
      <c r="A1244" t="s">
        <v>439</v>
      </c>
      <c r="B1244" t="str">
        <f t="shared" si="75"/>
        <v>Kenya</v>
      </c>
      <c r="C1244" t="s">
        <v>68</v>
      </c>
      <c r="D1244" t="str">
        <f t="shared" si="78"/>
        <v>FII</v>
      </c>
      <c r="E1244" t="s">
        <v>143</v>
      </c>
      <c r="F1244" t="s">
        <v>597</v>
      </c>
      <c r="G1244" t="str">
        <f t="shared" si="79"/>
        <v>Proportion of Individuals who reported a negative SHG experience</v>
      </c>
      <c r="H1244" t="s">
        <v>780</v>
      </c>
      <c r="I1244" t="s">
        <v>740</v>
      </c>
      <c r="J1244" t="s">
        <v>598</v>
      </c>
      <c r="K1244" t="s">
        <v>131</v>
      </c>
      <c r="L1244" t="str">
        <f t="shared" si="80"/>
        <v>5.1 Individuals with a formal ID</v>
      </c>
      <c r="M1244" t="str">
        <f t="shared" si="76"/>
        <v>Proportion of Individuals who reported a negative SHG experience (Among individuals with SHG experience)</v>
      </c>
      <c r="N1244" t="s">
        <v>198</v>
      </c>
      <c r="O1244" s="19">
        <v>0.52938048221371214</v>
      </c>
      <c r="P1244">
        <v>1.5762511052022431E-2</v>
      </c>
      <c r="Q1244" s="19">
        <v>0.49845714999028901</v>
      </c>
      <c r="R1244" s="19">
        <v>0.56030381443713528</v>
      </c>
      <c r="S1244">
        <v>1058</v>
      </c>
      <c r="T1244" t="str">
        <f t="shared" si="77"/>
        <v>1</v>
      </c>
      <c r="V1244" s="32"/>
      <c r="W1244" s="32"/>
    </row>
    <row r="1245" spans="1:23" x14ac:dyDescent="0.25">
      <c r="A1245" t="s">
        <v>439</v>
      </c>
      <c r="B1245" t="str">
        <f t="shared" si="75"/>
        <v>Kenya</v>
      </c>
      <c r="C1245" t="s">
        <v>68</v>
      </c>
      <c r="D1245" t="str">
        <f t="shared" si="78"/>
        <v>FII</v>
      </c>
      <c r="E1245" t="s">
        <v>143</v>
      </c>
      <c r="F1245" t="s">
        <v>597</v>
      </c>
      <c r="G1245" t="str">
        <f t="shared" si="79"/>
        <v>Proportion of Individuals who reported a negative SHG experience</v>
      </c>
      <c r="H1245" t="s">
        <v>780</v>
      </c>
      <c r="I1245" t="s">
        <v>740</v>
      </c>
      <c r="J1245" t="s">
        <v>598</v>
      </c>
      <c r="K1245" t="s">
        <v>121</v>
      </c>
      <c r="L1245" t="str">
        <f t="shared" si="80"/>
        <v>2.2 Individuals who do not have a bank account</v>
      </c>
      <c r="M1245" t="str">
        <f t="shared" si="76"/>
        <v>Proportion of Individuals who reported a negative SHG experience (Among individuals with SHG experience)</v>
      </c>
      <c r="N1245" t="s">
        <v>198</v>
      </c>
      <c r="O1245" s="19">
        <v>0.48828823368754487</v>
      </c>
      <c r="P1245">
        <v>1.9855124940636286E-2</v>
      </c>
      <c r="Q1245" s="19">
        <v>0.44934264861136347</v>
      </c>
      <c r="R1245" s="19">
        <v>0.52723381876372621</v>
      </c>
      <c r="S1245">
        <v>671</v>
      </c>
      <c r="T1245" t="str">
        <f t="shared" si="77"/>
        <v>1</v>
      </c>
      <c r="V1245" s="32"/>
      <c r="W1245" s="32"/>
    </row>
    <row r="1246" spans="1:23" x14ac:dyDescent="0.25">
      <c r="A1246" t="s">
        <v>439</v>
      </c>
      <c r="B1246" t="str">
        <f t="shared" si="75"/>
        <v>Kenya</v>
      </c>
      <c r="C1246" t="s">
        <v>68</v>
      </c>
      <c r="D1246" t="str">
        <f t="shared" si="78"/>
        <v>FII</v>
      </c>
      <c r="E1246" t="s">
        <v>143</v>
      </c>
      <c r="F1246" t="s">
        <v>597</v>
      </c>
      <c r="G1246" t="str">
        <f t="shared" si="79"/>
        <v>Proportion of Individuals who reported a negative SHG experience</v>
      </c>
      <c r="H1246" t="s">
        <v>780</v>
      </c>
      <c r="I1246" t="s">
        <v>740</v>
      </c>
      <c r="J1246" t="s">
        <v>598</v>
      </c>
      <c r="K1246" t="s">
        <v>120</v>
      </c>
      <c r="L1246" t="str">
        <f t="shared" si="80"/>
        <v>2.1 Individuals who have a bank account</v>
      </c>
      <c r="M1246" t="str">
        <f t="shared" si="76"/>
        <v>Proportion of Individuals who reported a negative SHG experience (Among individuals with SHG experience)</v>
      </c>
      <c r="N1246" t="s">
        <v>198</v>
      </c>
      <c r="O1246" s="19">
        <v>0.58362411952935123</v>
      </c>
      <c r="P1246">
        <v>2.4364562239080421E-2</v>
      </c>
      <c r="Q1246" s="19">
        <v>0.53584767975819081</v>
      </c>
      <c r="R1246" s="19">
        <v>0.63140055930051164</v>
      </c>
      <c r="S1246">
        <v>428</v>
      </c>
      <c r="T1246" t="str">
        <f t="shared" si="77"/>
        <v>1</v>
      </c>
      <c r="V1246" s="32"/>
      <c r="W1246" s="32"/>
    </row>
    <row r="1247" spans="1:23" x14ac:dyDescent="0.25">
      <c r="A1247" t="s">
        <v>439</v>
      </c>
      <c r="B1247" t="str">
        <f t="shared" si="75"/>
        <v>Kenya</v>
      </c>
      <c r="C1247" t="s">
        <v>68</v>
      </c>
      <c r="D1247" t="str">
        <f t="shared" si="78"/>
        <v>FII</v>
      </c>
      <c r="E1247" t="s">
        <v>143</v>
      </c>
      <c r="F1247" t="s">
        <v>597</v>
      </c>
      <c r="G1247" t="str">
        <f t="shared" si="79"/>
        <v>Proportion of Individuals who reported a negative SHG experience</v>
      </c>
      <c r="H1247" t="s">
        <v>222</v>
      </c>
      <c r="I1247" t="s">
        <v>740</v>
      </c>
      <c r="J1247" t="s">
        <v>598</v>
      </c>
      <c r="K1247" t="s">
        <v>116</v>
      </c>
      <c r="L1247" t="str">
        <f t="shared" si="80"/>
        <v>1.3 Males</v>
      </c>
      <c r="M1247" t="str">
        <f t="shared" si="76"/>
        <v>Proportion of Individuals who reported a negative SHG experience (Among individuals with SHG experience)</v>
      </c>
      <c r="N1247" t="s">
        <v>199</v>
      </c>
      <c r="O1247" s="19">
        <v>0.10712268623385678</v>
      </c>
      <c r="P1247">
        <v>1.6658250667087378E-2</v>
      </c>
      <c r="Q1247" s="19">
        <v>7.4454259220461921E-2</v>
      </c>
      <c r="R1247" s="19">
        <v>0.13979111324725163</v>
      </c>
      <c r="S1247">
        <v>345</v>
      </c>
      <c r="T1247" t="str">
        <f t="shared" si="77"/>
        <v>1</v>
      </c>
      <c r="V1247" s="32"/>
      <c r="W1247" s="32"/>
    </row>
    <row r="1248" spans="1:23" x14ac:dyDescent="0.25">
      <c r="A1248" t="s">
        <v>439</v>
      </c>
      <c r="B1248" t="str">
        <f t="shared" si="75"/>
        <v>Kenya</v>
      </c>
      <c r="C1248" t="s">
        <v>68</v>
      </c>
      <c r="D1248" t="str">
        <f t="shared" si="78"/>
        <v>FII</v>
      </c>
      <c r="E1248" t="s">
        <v>143</v>
      </c>
      <c r="F1248" t="s">
        <v>597</v>
      </c>
      <c r="G1248" t="str">
        <f t="shared" si="79"/>
        <v>Proportion of Individuals who reported a negative SHG experience</v>
      </c>
      <c r="H1248" t="s">
        <v>222</v>
      </c>
      <c r="I1248" t="s">
        <v>740</v>
      </c>
      <c r="J1248" t="s">
        <v>598</v>
      </c>
      <c r="K1248" t="s">
        <v>115</v>
      </c>
      <c r="L1248" t="str">
        <f t="shared" si="80"/>
        <v>1.2 Females</v>
      </c>
      <c r="M1248" t="str">
        <f t="shared" si="76"/>
        <v>Proportion of Individuals who reported a negative SHG experience (Among individuals with SHG experience)</v>
      </c>
      <c r="N1248" t="s">
        <v>199</v>
      </c>
      <c r="O1248" s="19">
        <v>8.4102187028910438E-2</v>
      </c>
      <c r="P1248">
        <v>1.0250280852156327E-2</v>
      </c>
      <c r="Q1248" s="19">
        <v>6.3999840267952801E-2</v>
      </c>
      <c r="R1248" s="19">
        <v>0.10420453378986808</v>
      </c>
      <c r="S1248">
        <v>754</v>
      </c>
      <c r="T1248" t="str">
        <f t="shared" si="77"/>
        <v>1</v>
      </c>
      <c r="V1248" s="32"/>
      <c r="W1248" s="32"/>
    </row>
    <row r="1249" spans="1:23" x14ac:dyDescent="0.25">
      <c r="A1249" t="s">
        <v>439</v>
      </c>
      <c r="B1249" t="str">
        <f t="shared" si="75"/>
        <v>Kenya</v>
      </c>
      <c r="C1249" t="s">
        <v>68</v>
      </c>
      <c r="D1249" t="str">
        <f t="shared" si="78"/>
        <v>FII</v>
      </c>
      <c r="E1249" t="s">
        <v>143</v>
      </c>
      <c r="F1249" t="s">
        <v>597</v>
      </c>
      <c r="G1249" t="str">
        <f t="shared" si="79"/>
        <v>Proportion of Individuals who reported a negative SHG experience</v>
      </c>
      <c r="H1249" t="s">
        <v>222</v>
      </c>
      <c r="I1249" t="s">
        <v>740</v>
      </c>
      <c r="J1249" t="s">
        <v>598</v>
      </c>
      <c r="K1249" t="s">
        <v>135</v>
      </c>
      <c r="L1249" t="str">
        <f t="shared" si="80"/>
        <v>6.2 Urban individuals</v>
      </c>
      <c r="M1249" t="str">
        <f t="shared" si="76"/>
        <v>Proportion of Individuals who reported a negative SHG experience (Among individuals with SHG experience)</v>
      </c>
      <c r="N1249" t="s">
        <v>199</v>
      </c>
      <c r="O1249" s="19">
        <v>0.10670939374898046</v>
      </c>
      <c r="P1249">
        <v>1.5748842872706253E-2</v>
      </c>
      <c r="Q1249" s="19">
        <v>7.5825637591169434E-2</v>
      </c>
      <c r="R1249" s="19">
        <v>0.13759314990679147</v>
      </c>
      <c r="S1249">
        <v>423</v>
      </c>
      <c r="T1249" t="str">
        <f t="shared" si="77"/>
        <v>1</v>
      </c>
      <c r="V1249" s="32"/>
      <c r="W1249" s="32"/>
    </row>
    <row r="1250" spans="1:23" x14ac:dyDescent="0.25">
      <c r="A1250" t="s">
        <v>439</v>
      </c>
      <c r="B1250" t="str">
        <f t="shared" si="75"/>
        <v>Kenya</v>
      </c>
      <c r="C1250" t="s">
        <v>68</v>
      </c>
      <c r="D1250" t="str">
        <f t="shared" si="78"/>
        <v>FII</v>
      </c>
      <c r="E1250" t="s">
        <v>143</v>
      </c>
      <c r="F1250" t="s">
        <v>597</v>
      </c>
      <c r="G1250" t="str">
        <f t="shared" si="79"/>
        <v>Proportion of Individuals who reported a negative SHG experience</v>
      </c>
      <c r="H1250" t="s">
        <v>222</v>
      </c>
      <c r="I1250" t="s">
        <v>740</v>
      </c>
      <c r="J1250" t="s">
        <v>598</v>
      </c>
      <c r="K1250" t="s">
        <v>134</v>
      </c>
      <c r="L1250" t="str">
        <f t="shared" si="80"/>
        <v>6.1 Rural individuals</v>
      </c>
      <c r="M1250" t="str">
        <f t="shared" si="76"/>
        <v>Proportion of Individuals who reported a negative SHG experience (Among individuals with SHG experience)</v>
      </c>
      <c r="N1250" t="s">
        <v>199</v>
      </c>
      <c r="O1250" s="19">
        <v>8.4688706443663955E-2</v>
      </c>
      <c r="P1250">
        <v>1.0788482793678359E-2</v>
      </c>
      <c r="Q1250" s="19">
        <v>6.3529780580996467E-2</v>
      </c>
      <c r="R1250" s="19">
        <v>0.10584763230633144</v>
      </c>
      <c r="S1250">
        <v>676</v>
      </c>
      <c r="T1250" t="str">
        <f t="shared" si="77"/>
        <v>1</v>
      </c>
      <c r="V1250" s="32"/>
      <c r="W1250" s="32"/>
    </row>
    <row r="1251" spans="1:23" x14ac:dyDescent="0.25">
      <c r="A1251" t="s">
        <v>439</v>
      </c>
      <c r="B1251" t="str">
        <f t="shared" si="75"/>
        <v>Kenya</v>
      </c>
      <c r="C1251" t="s">
        <v>68</v>
      </c>
      <c r="D1251" t="str">
        <f t="shared" si="78"/>
        <v>FII</v>
      </c>
      <c r="E1251" t="s">
        <v>143</v>
      </c>
      <c r="F1251" t="s">
        <v>597</v>
      </c>
      <c r="G1251" t="str">
        <f t="shared" si="79"/>
        <v>Proportion of Individuals who reported a negative SHG experience</v>
      </c>
      <c r="H1251" t="s">
        <v>222</v>
      </c>
      <c r="I1251" t="s">
        <v>740</v>
      </c>
      <c r="J1251" t="s">
        <v>598</v>
      </c>
      <c r="K1251" t="s">
        <v>419</v>
      </c>
      <c r="L1251" t="str">
        <f t="shared" si="80"/>
        <v>7.1 Individuals in the two lowest PPI quintiles</v>
      </c>
      <c r="M1251" t="str">
        <f t="shared" si="76"/>
        <v>Proportion of Individuals who reported a negative SHG experience (Among individuals with SHG experience)</v>
      </c>
      <c r="N1251" t="s">
        <v>199</v>
      </c>
      <c r="O1251" s="19">
        <v>7.6050885245781866E-2</v>
      </c>
      <c r="P1251">
        <v>2.2284511902761067E-2</v>
      </c>
      <c r="Q1251" s="19">
        <v>3.2353472982701796E-2</v>
      </c>
      <c r="R1251" s="19">
        <v>0.11974829750886193</v>
      </c>
      <c r="S1251">
        <v>150</v>
      </c>
      <c r="T1251" t="str">
        <f t="shared" si="77"/>
        <v>1</v>
      </c>
      <c r="V1251" s="32"/>
      <c r="W1251" s="32"/>
    </row>
    <row r="1252" spans="1:23" x14ac:dyDescent="0.25">
      <c r="A1252" t="s">
        <v>439</v>
      </c>
      <c r="B1252" t="str">
        <f t="shared" si="75"/>
        <v>Kenya</v>
      </c>
      <c r="C1252" t="s">
        <v>68</v>
      </c>
      <c r="D1252" t="str">
        <f t="shared" si="78"/>
        <v>FII</v>
      </c>
      <c r="E1252" t="s">
        <v>143</v>
      </c>
      <c r="F1252" t="s">
        <v>597</v>
      </c>
      <c r="G1252" t="str">
        <f t="shared" si="79"/>
        <v>Proportion of Individuals who reported a negative SHG experience</v>
      </c>
      <c r="H1252" t="s">
        <v>222</v>
      </c>
      <c r="I1252" t="s">
        <v>740</v>
      </c>
      <c r="J1252" t="s">
        <v>598</v>
      </c>
      <c r="K1252" t="s">
        <v>420</v>
      </c>
      <c r="L1252" t="str">
        <f t="shared" si="80"/>
        <v>7.2 Individuals in the middle PPI quintile</v>
      </c>
      <c r="M1252" t="str">
        <f t="shared" si="76"/>
        <v>Proportion of Individuals who reported a negative SHG experience (Among individuals with SHG experience)</v>
      </c>
      <c r="N1252" t="s">
        <v>199</v>
      </c>
      <c r="O1252" s="19">
        <v>9.5999339309498138E-2</v>
      </c>
      <c r="P1252">
        <v>1.7107833851784326E-2</v>
      </c>
      <c r="Q1252" s="19">
        <v>6.2452095391838172E-2</v>
      </c>
      <c r="R1252" s="19">
        <v>0.12954658322715812</v>
      </c>
      <c r="S1252">
        <v>323</v>
      </c>
      <c r="T1252" t="str">
        <f t="shared" si="77"/>
        <v>1</v>
      </c>
      <c r="V1252" s="32"/>
      <c r="W1252" s="32"/>
    </row>
    <row r="1253" spans="1:23" x14ac:dyDescent="0.25">
      <c r="A1253" t="s">
        <v>439</v>
      </c>
      <c r="B1253" t="str">
        <f t="shared" si="75"/>
        <v>Kenya</v>
      </c>
      <c r="C1253" t="s">
        <v>68</v>
      </c>
      <c r="D1253" t="str">
        <f t="shared" si="78"/>
        <v>FII</v>
      </c>
      <c r="E1253" t="s">
        <v>143</v>
      </c>
      <c r="F1253" t="s">
        <v>597</v>
      </c>
      <c r="G1253" t="str">
        <f t="shared" si="79"/>
        <v>Proportion of Individuals who reported a negative SHG experience</v>
      </c>
      <c r="H1253" t="s">
        <v>222</v>
      </c>
      <c r="I1253" t="s">
        <v>740</v>
      </c>
      <c r="J1253" t="s">
        <v>598</v>
      </c>
      <c r="K1253" t="s">
        <v>421</v>
      </c>
      <c r="L1253" t="str">
        <f t="shared" si="80"/>
        <v>7.3 Individuals in the two highest PPI quintiles</v>
      </c>
      <c r="M1253" t="str">
        <f t="shared" si="76"/>
        <v>Proportion of Individuals who reported a negative SHG experience (Among individuals with SHG experience)</v>
      </c>
      <c r="N1253" t="s">
        <v>199</v>
      </c>
      <c r="O1253" s="19">
        <v>9.5080325860845472E-2</v>
      </c>
      <c r="P1253">
        <v>1.1865023265162715E-2</v>
      </c>
      <c r="Q1253" s="19">
        <v>7.1811669194165928E-2</v>
      </c>
      <c r="R1253" s="19">
        <v>0.11834898252752502</v>
      </c>
      <c r="S1253">
        <v>626</v>
      </c>
      <c r="T1253" t="str">
        <f t="shared" si="77"/>
        <v>1</v>
      </c>
      <c r="V1253" s="32"/>
      <c r="W1253" s="32"/>
    </row>
    <row r="1254" spans="1:23" x14ac:dyDescent="0.25">
      <c r="A1254" t="s">
        <v>439</v>
      </c>
      <c r="B1254" t="str">
        <f t="shared" si="75"/>
        <v>Kenya</v>
      </c>
      <c r="C1254" t="s">
        <v>68</v>
      </c>
      <c r="D1254" t="str">
        <f t="shared" si="78"/>
        <v>FII</v>
      </c>
      <c r="E1254" t="s">
        <v>143</v>
      </c>
      <c r="F1254" t="s">
        <v>597</v>
      </c>
      <c r="G1254" t="str">
        <f t="shared" si="79"/>
        <v>Proportion of Individuals who reported a negative SHG experience</v>
      </c>
      <c r="H1254" t="s">
        <v>222</v>
      </c>
      <c r="I1254" t="s">
        <v>740</v>
      </c>
      <c r="J1254" t="s">
        <v>598</v>
      </c>
      <c r="K1254" t="s">
        <v>128</v>
      </c>
      <c r="L1254" t="str">
        <f t="shared" si="80"/>
        <v>4.2 Individuals who do not use mobile money</v>
      </c>
      <c r="M1254" t="str">
        <f t="shared" si="76"/>
        <v>Proportion of Individuals who reported a negative SHG experience (Among individuals with SHG experience)</v>
      </c>
      <c r="N1254" t="s">
        <v>199</v>
      </c>
      <c r="O1254" s="19">
        <v>8.0427714883350529E-2</v>
      </c>
      <c r="P1254">
        <v>2.9561201635941673E-2</v>
      </c>
      <c r="Q1254" s="19">
        <v>2.246125656338583E-2</v>
      </c>
      <c r="R1254" s="19">
        <v>0.13839417320331523</v>
      </c>
      <c r="S1254">
        <v>87</v>
      </c>
      <c r="T1254" t="str">
        <f t="shared" si="77"/>
        <v>1</v>
      </c>
      <c r="V1254" s="32"/>
      <c r="W1254" s="32"/>
    </row>
    <row r="1255" spans="1:23" x14ac:dyDescent="0.25">
      <c r="A1255" t="s">
        <v>439</v>
      </c>
      <c r="B1255" t="str">
        <f t="shared" si="75"/>
        <v>Kenya</v>
      </c>
      <c r="C1255" t="s">
        <v>68</v>
      </c>
      <c r="D1255" t="str">
        <f t="shared" si="78"/>
        <v>FII</v>
      </c>
      <c r="E1255" t="s">
        <v>143</v>
      </c>
      <c r="F1255" t="s">
        <v>597</v>
      </c>
      <c r="G1255" t="str">
        <f t="shared" si="79"/>
        <v>Proportion of Individuals who reported a negative SHG experience</v>
      </c>
      <c r="H1255" t="s">
        <v>222</v>
      </c>
      <c r="I1255" t="s">
        <v>740</v>
      </c>
      <c r="J1255" t="s">
        <v>598</v>
      </c>
      <c r="K1255" t="s">
        <v>127</v>
      </c>
      <c r="L1255" t="str">
        <f t="shared" si="80"/>
        <v>4.1 Individuals who use mobile money</v>
      </c>
      <c r="M1255" t="str">
        <f t="shared" si="76"/>
        <v>Proportion of Individuals who reported a negative SHG experience (Among individuals with SHG experience)</v>
      </c>
      <c r="N1255" t="s">
        <v>199</v>
      </c>
      <c r="O1255" s="19">
        <v>9.383707381966265E-2</v>
      </c>
      <c r="P1255">
        <v>9.3897219123777517E-3</v>
      </c>
      <c r="Q1255" s="19">
        <v>7.5419193610048674E-2</v>
      </c>
      <c r="R1255" s="19">
        <v>0.11225495402927663</v>
      </c>
      <c r="S1255">
        <v>1012</v>
      </c>
      <c r="T1255" t="str">
        <f t="shared" si="77"/>
        <v>1</v>
      </c>
      <c r="V1255" s="32"/>
      <c r="W1255" s="32"/>
    </row>
    <row r="1256" spans="1:23" x14ac:dyDescent="0.25">
      <c r="A1256" t="s">
        <v>439</v>
      </c>
      <c r="B1256" t="str">
        <f t="shared" si="75"/>
        <v>Kenya</v>
      </c>
      <c r="C1256" t="s">
        <v>68</v>
      </c>
      <c r="D1256" t="str">
        <f t="shared" si="78"/>
        <v>FII</v>
      </c>
      <c r="E1256" t="s">
        <v>143</v>
      </c>
      <c r="F1256" t="s">
        <v>597</v>
      </c>
      <c r="G1256" t="str">
        <f t="shared" si="79"/>
        <v>Proportion of Individuals who reported a negative SHG experience</v>
      </c>
      <c r="H1256" t="s">
        <v>222</v>
      </c>
      <c r="I1256" t="s">
        <v>740</v>
      </c>
      <c r="J1256" t="s">
        <v>598</v>
      </c>
      <c r="K1256" t="s">
        <v>124</v>
      </c>
      <c r="L1256" t="str">
        <f t="shared" si="80"/>
        <v>3.2 Individuals who do not have access to a mobile phone</v>
      </c>
      <c r="M1256" t="str">
        <f t="shared" si="76"/>
        <v>Proportion of Individuals who reported a negative SHG experience (Among individuals with SHG experience)</v>
      </c>
      <c r="N1256" t="s">
        <v>199</v>
      </c>
      <c r="O1256" s="19">
        <v>0</v>
      </c>
      <c r="P1256"/>
      <c r="S1256">
        <v>18</v>
      </c>
      <c r="T1256" t="str">
        <f t="shared" si="77"/>
        <v>0</v>
      </c>
      <c r="V1256" s="32"/>
      <c r="W1256" s="32"/>
    </row>
    <row r="1257" spans="1:23" x14ac:dyDescent="0.25">
      <c r="A1257" t="s">
        <v>439</v>
      </c>
      <c r="B1257" t="str">
        <f t="shared" si="75"/>
        <v>Kenya</v>
      </c>
      <c r="C1257" t="s">
        <v>68</v>
      </c>
      <c r="D1257" t="str">
        <f t="shared" si="78"/>
        <v>FII</v>
      </c>
      <c r="E1257" t="s">
        <v>143</v>
      </c>
      <c r="F1257" t="s">
        <v>597</v>
      </c>
      <c r="G1257" t="str">
        <f t="shared" si="79"/>
        <v>Proportion of Individuals who reported a negative SHG experience</v>
      </c>
      <c r="H1257" t="s">
        <v>222</v>
      </c>
      <c r="I1257" t="s">
        <v>740</v>
      </c>
      <c r="J1257" t="s">
        <v>598</v>
      </c>
      <c r="K1257" t="s">
        <v>123</v>
      </c>
      <c r="L1257" t="str">
        <f t="shared" si="80"/>
        <v>3.1 Individuals who have access to a mobile phone</v>
      </c>
      <c r="M1257" t="str">
        <f t="shared" si="76"/>
        <v>Proportion of Individuals who reported a negative SHG experience (Among individuals with SHG experience)</v>
      </c>
      <c r="N1257" t="s">
        <v>199</v>
      </c>
      <c r="O1257" s="19">
        <v>9.4440677292321668E-2</v>
      </c>
      <c r="P1257">
        <v>9.1105700508022584E-3</v>
      </c>
      <c r="Q1257" s="19">
        <v>7.6567307783116489E-2</v>
      </c>
      <c r="R1257" s="19">
        <v>0.11231404680152685</v>
      </c>
      <c r="S1257">
        <v>1081</v>
      </c>
      <c r="T1257" t="str">
        <f t="shared" si="77"/>
        <v>1</v>
      </c>
      <c r="V1257" s="32"/>
      <c r="W1257" s="32"/>
    </row>
    <row r="1258" spans="1:23" x14ac:dyDescent="0.25">
      <c r="A1258" t="s">
        <v>439</v>
      </c>
      <c r="B1258" t="str">
        <f t="shared" si="75"/>
        <v>Kenya</v>
      </c>
      <c r="C1258" t="s">
        <v>68</v>
      </c>
      <c r="D1258" t="str">
        <f t="shared" si="78"/>
        <v>FII</v>
      </c>
      <c r="E1258" t="s">
        <v>143</v>
      </c>
      <c r="F1258" t="s">
        <v>597</v>
      </c>
      <c r="G1258" t="str">
        <f t="shared" si="79"/>
        <v>Proportion of Individuals who reported a negative SHG experience</v>
      </c>
      <c r="H1258" t="s">
        <v>222</v>
      </c>
      <c r="I1258" t="s">
        <v>740</v>
      </c>
      <c r="J1258" t="s">
        <v>598</v>
      </c>
      <c r="K1258" t="s">
        <v>132</v>
      </c>
      <c r="L1258" t="str">
        <f t="shared" si="80"/>
        <v>5.2 Individuals without a formal ID</v>
      </c>
      <c r="M1258" t="str">
        <f t="shared" si="76"/>
        <v>Proportion of Individuals who reported a negative SHG experience (Among individuals with SHG experience)</v>
      </c>
      <c r="N1258" t="s">
        <v>199</v>
      </c>
      <c r="O1258" s="19">
        <v>8.3576038918932533E-2</v>
      </c>
      <c r="P1258">
        <v>4.1289566368111631E-2</v>
      </c>
      <c r="Q1258" s="19">
        <v>2.6152641233652268E-3</v>
      </c>
      <c r="R1258" s="19">
        <v>0.16453681371449985</v>
      </c>
      <c r="S1258">
        <v>41</v>
      </c>
      <c r="T1258" t="str">
        <f t="shared" si="77"/>
        <v>1</v>
      </c>
      <c r="V1258" s="32"/>
      <c r="W1258" s="32"/>
    </row>
    <row r="1259" spans="1:23" x14ac:dyDescent="0.25">
      <c r="A1259" t="s">
        <v>439</v>
      </c>
      <c r="B1259" t="str">
        <f t="shared" si="75"/>
        <v>Kenya</v>
      </c>
      <c r="C1259" t="s">
        <v>68</v>
      </c>
      <c r="D1259" t="str">
        <f t="shared" si="78"/>
        <v>FII</v>
      </c>
      <c r="E1259" t="s">
        <v>143</v>
      </c>
      <c r="F1259" t="s">
        <v>597</v>
      </c>
      <c r="G1259" t="str">
        <f t="shared" si="79"/>
        <v>Proportion of Individuals who reported a negative SHG experience</v>
      </c>
      <c r="H1259" t="s">
        <v>222</v>
      </c>
      <c r="I1259" t="s">
        <v>740</v>
      </c>
      <c r="J1259" t="s">
        <v>598</v>
      </c>
      <c r="K1259" t="s">
        <v>131</v>
      </c>
      <c r="L1259" t="str">
        <f t="shared" si="80"/>
        <v>5.1 Individuals with a formal ID</v>
      </c>
      <c r="M1259" t="str">
        <f t="shared" si="76"/>
        <v>Proportion of Individuals who reported a negative SHG experience (Among individuals with SHG experience)</v>
      </c>
      <c r="N1259" t="s">
        <v>199</v>
      </c>
      <c r="O1259" s="19">
        <v>9.3126659415772986E-2</v>
      </c>
      <c r="P1259">
        <v>9.1683534185166456E-3</v>
      </c>
      <c r="Q1259" s="19">
        <v>7.5139928889980862E-2</v>
      </c>
      <c r="R1259" s="19">
        <v>0.11111338994156511</v>
      </c>
      <c r="S1259">
        <v>1058</v>
      </c>
      <c r="T1259" t="str">
        <f t="shared" si="77"/>
        <v>1</v>
      </c>
      <c r="V1259" s="32"/>
      <c r="W1259" s="32"/>
    </row>
    <row r="1260" spans="1:23" x14ac:dyDescent="0.25">
      <c r="A1260" t="s">
        <v>439</v>
      </c>
      <c r="B1260" t="str">
        <f t="shared" si="75"/>
        <v>Kenya</v>
      </c>
      <c r="C1260" t="s">
        <v>68</v>
      </c>
      <c r="D1260" t="str">
        <f t="shared" si="78"/>
        <v>FII</v>
      </c>
      <c r="E1260" t="s">
        <v>143</v>
      </c>
      <c r="F1260" t="s">
        <v>597</v>
      </c>
      <c r="G1260" t="str">
        <f t="shared" si="79"/>
        <v>Proportion of Individuals who reported a negative SHG experience</v>
      </c>
      <c r="H1260" t="s">
        <v>222</v>
      </c>
      <c r="I1260" t="s">
        <v>740</v>
      </c>
      <c r="J1260" t="s">
        <v>598</v>
      </c>
      <c r="K1260" t="s">
        <v>121</v>
      </c>
      <c r="L1260" t="str">
        <f t="shared" si="80"/>
        <v>2.2 Individuals who do not have a bank account</v>
      </c>
      <c r="M1260" t="str">
        <f t="shared" si="76"/>
        <v>Proportion of Individuals who reported a negative SHG experience (Among individuals with SHG experience)</v>
      </c>
      <c r="N1260" t="s">
        <v>199</v>
      </c>
      <c r="O1260" s="19">
        <v>7.8529343565845233E-2</v>
      </c>
      <c r="P1260">
        <v>1.0292988929671131E-2</v>
      </c>
      <c r="Q1260" s="19">
        <v>5.8339771490764962E-2</v>
      </c>
      <c r="R1260" s="19">
        <v>9.8718915640925498E-2</v>
      </c>
      <c r="S1260">
        <v>671</v>
      </c>
      <c r="T1260" t="str">
        <f t="shared" si="77"/>
        <v>1</v>
      </c>
      <c r="V1260" s="32"/>
      <c r="W1260" s="32"/>
    </row>
    <row r="1261" spans="1:23" x14ac:dyDescent="0.25">
      <c r="A1261" t="s">
        <v>439</v>
      </c>
      <c r="B1261" t="str">
        <f t="shared" si="75"/>
        <v>Kenya</v>
      </c>
      <c r="C1261" t="s">
        <v>68</v>
      </c>
      <c r="D1261" t="str">
        <f t="shared" si="78"/>
        <v>FII</v>
      </c>
      <c r="E1261" t="s">
        <v>143</v>
      </c>
      <c r="F1261" t="s">
        <v>597</v>
      </c>
      <c r="G1261" t="str">
        <f t="shared" si="79"/>
        <v>Proportion of Individuals who reported a negative SHG experience</v>
      </c>
      <c r="H1261" t="s">
        <v>222</v>
      </c>
      <c r="I1261" t="s">
        <v>740</v>
      </c>
      <c r="J1261" t="s">
        <v>598</v>
      </c>
      <c r="K1261" t="s">
        <v>120</v>
      </c>
      <c r="L1261" t="str">
        <f t="shared" si="80"/>
        <v>2.1 Individuals who have a bank account</v>
      </c>
      <c r="M1261" t="str">
        <f t="shared" si="76"/>
        <v>Proportion of Individuals who reported a negative SHG experience (Among individuals with SHG experience)</v>
      </c>
      <c r="N1261" t="s">
        <v>199</v>
      </c>
      <c r="O1261" s="19">
        <v>0.11445232784742825</v>
      </c>
      <c r="P1261">
        <v>1.6177801869814195E-2</v>
      </c>
      <c r="Q1261" s="19">
        <v>8.27292962953491E-2</v>
      </c>
      <c r="R1261" s="19">
        <v>0.14617535939950738</v>
      </c>
      <c r="S1261">
        <v>428</v>
      </c>
      <c r="T1261" t="str">
        <f t="shared" si="77"/>
        <v>1</v>
      </c>
      <c r="V1261" s="32"/>
      <c r="W1261" s="32"/>
    </row>
    <row r="1262" spans="1:23" x14ac:dyDescent="0.25">
      <c r="A1262" t="s">
        <v>439</v>
      </c>
      <c r="B1262" t="str">
        <f t="shared" si="75"/>
        <v>Kenya</v>
      </c>
      <c r="C1262" t="s">
        <v>68</v>
      </c>
      <c r="D1262" t="str">
        <f t="shared" si="78"/>
        <v>FII</v>
      </c>
      <c r="E1262" t="s">
        <v>143</v>
      </c>
      <c r="F1262" t="s">
        <v>597</v>
      </c>
      <c r="G1262" t="str">
        <f t="shared" si="79"/>
        <v>Proportion of Individuals who reported a negative SHG experience</v>
      </c>
      <c r="H1262" t="s">
        <v>221</v>
      </c>
      <c r="I1262" t="s">
        <v>740</v>
      </c>
      <c r="J1262" t="s">
        <v>598</v>
      </c>
      <c r="K1262" t="s">
        <v>116</v>
      </c>
      <c r="L1262" t="str">
        <f t="shared" si="80"/>
        <v>1.3 Males</v>
      </c>
      <c r="M1262" t="str">
        <f t="shared" si="76"/>
        <v>Proportion of Individuals who reported a negative SHG experience (Among individuals with SHG experience)</v>
      </c>
      <c r="N1262" t="s">
        <v>200</v>
      </c>
      <c r="O1262" s="19">
        <v>0.17083730418341583</v>
      </c>
      <c r="P1262">
        <v>2.0699159589986083E-2</v>
      </c>
      <c r="Q1262" s="19">
        <v>0.1302442672662745</v>
      </c>
      <c r="R1262" s="19">
        <v>0.21143034110055717</v>
      </c>
      <c r="S1262">
        <v>345</v>
      </c>
      <c r="T1262" t="str">
        <f t="shared" si="77"/>
        <v>1</v>
      </c>
      <c r="V1262" s="32"/>
      <c r="W1262" s="32"/>
    </row>
    <row r="1263" spans="1:23" x14ac:dyDescent="0.25">
      <c r="A1263" t="s">
        <v>439</v>
      </c>
      <c r="B1263" t="str">
        <f t="shared" si="75"/>
        <v>Kenya</v>
      </c>
      <c r="C1263" t="s">
        <v>68</v>
      </c>
      <c r="D1263" t="str">
        <f t="shared" si="78"/>
        <v>FII</v>
      </c>
      <c r="E1263" t="s">
        <v>143</v>
      </c>
      <c r="F1263" t="s">
        <v>597</v>
      </c>
      <c r="G1263" t="str">
        <f t="shared" si="79"/>
        <v>Proportion of Individuals who reported a negative SHG experience</v>
      </c>
      <c r="H1263" t="s">
        <v>221</v>
      </c>
      <c r="I1263" t="s">
        <v>740</v>
      </c>
      <c r="J1263" t="s">
        <v>598</v>
      </c>
      <c r="K1263" t="s">
        <v>115</v>
      </c>
      <c r="L1263" t="str">
        <f t="shared" si="80"/>
        <v>1.2 Females</v>
      </c>
      <c r="M1263" t="str">
        <f t="shared" si="76"/>
        <v>Proportion of Individuals who reported a negative SHG experience (Among individuals with SHG experience)</v>
      </c>
      <c r="N1263" t="s">
        <v>200</v>
      </c>
      <c r="O1263" s="19">
        <v>0.16788595935255954</v>
      </c>
      <c r="P1263">
        <v>1.3692462344710691E-2</v>
      </c>
      <c r="Q1263" s="19">
        <v>0.14103297551389471</v>
      </c>
      <c r="R1263" s="19">
        <v>0.19473894319122437</v>
      </c>
      <c r="S1263">
        <v>754</v>
      </c>
      <c r="T1263" t="str">
        <f t="shared" si="77"/>
        <v>1</v>
      </c>
      <c r="V1263" s="32"/>
      <c r="W1263" s="32"/>
    </row>
    <row r="1264" spans="1:23" x14ac:dyDescent="0.25">
      <c r="A1264" t="s">
        <v>439</v>
      </c>
      <c r="B1264" t="str">
        <f t="shared" si="75"/>
        <v>Kenya</v>
      </c>
      <c r="C1264" t="s">
        <v>68</v>
      </c>
      <c r="D1264" t="str">
        <f t="shared" si="78"/>
        <v>FII</v>
      </c>
      <c r="E1264" t="s">
        <v>143</v>
      </c>
      <c r="F1264" t="s">
        <v>597</v>
      </c>
      <c r="G1264" t="str">
        <f t="shared" si="79"/>
        <v>Proportion of Individuals who reported a negative SHG experience</v>
      </c>
      <c r="H1264" t="s">
        <v>221</v>
      </c>
      <c r="I1264" t="s">
        <v>740</v>
      </c>
      <c r="J1264" t="s">
        <v>598</v>
      </c>
      <c r="K1264" t="s">
        <v>135</v>
      </c>
      <c r="L1264" t="str">
        <f t="shared" si="80"/>
        <v>6.2 Urban individuals</v>
      </c>
      <c r="M1264" t="str">
        <f t="shared" si="76"/>
        <v>Proportion of Individuals who reported a negative SHG experience (Among individuals with SHG experience)</v>
      </c>
      <c r="N1264" t="s">
        <v>200</v>
      </c>
      <c r="O1264" s="19">
        <v>0.20403840663214678</v>
      </c>
      <c r="P1264">
        <v>2.0297302165354955E-2</v>
      </c>
      <c r="Q1264" s="19">
        <v>0.16423504229592528</v>
      </c>
      <c r="R1264" s="19">
        <v>0.24384177096836829</v>
      </c>
      <c r="S1264">
        <v>423</v>
      </c>
      <c r="T1264" t="str">
        <f t="shared" si="77"/>
        <v>1</v>
      </c>
      <c r="V1264" s="32"/>
      <c r="W1264" s="32"/>
    </row>
    <row r="1265" spans="1:23" x14ac:dyDescent="0.25">
      <c r="A1265" t="s">
        <v>439</v>
      </c>
      <c r="B1265" t="str">
        <f t="shared" si="75"/>
        <v>Kenya</v>
      </c>
      <c r="C1265" t="s">
        <v>68</v>
      </c>
      <c r="D1265" t="str">
        <f t="shared" si="78"/>
        <v>FII</v>
      </c>
      <c r="E1265" t="s">
        <v>143</v>
      </c>
      <c r="F1265" t="s">
        <v>597</v>
      </c>
      <c r="G1265" t="str">
        <f t="shared" si="79"/>
        <v>Proportion of Individuals who reported a negative SHG experience</v>
      </c>
      <c r="H1265" t="s">
        <v>221</v>
      </c>
      <c r="I1265" t="s">
        <v>740</v>
      </c>
      <c r="J1265" t="s">
        <v>598</v>
      </c>
      <c r="K1265" t="s">
        <v>134</v>
      </c>
      <c r="L1265" t="str">
        <f t="shared" si="80"/>
        <v>6.1 Rural individuals</v>
      </c>
      <c r="M1265" t="str">
        <f t="shared" si="76"/>
        <v>Proportion of Individuals who reported a negative SHG experience (Among individuals with SHG experience)</v>
      </c>
      <c r="N1265" t="s">
        <v>200</v>
      </c>
      <c r="O1265" s="19">
        <v>0.14876268034434642</v>
      </c>
      <c r="P1265">
        <v>1.3883530948172584E-2</v>
      </c>
      <c r="Q1265" s="19">
        <v>0.12153358727700929</v>
      </c>
      <c r="R1265" s="19">
        <v>0.17599177341168354</v>
      </c>
      <c r="S1265">
        <v>676</v>
      </c>
      <c r="T1265" t="str">
        <f t="shared" si="77"/>
        <v>1</v>
      </c>
      <c r="V1265" s="32"/>
      <c r="W1265" s="32"/>
    </row>
    <row r="1266" spans="1:23" x14ac:dyDescent="0.25">
      <c r="A1266" t="s">
        <v>439</v>
      </c>
      <c r="B1266" t="str">
        <f t="shared" si="75"/>
        <v>Kenya</v>
      </c>
      <c r="C1266" t="s">
        <v>68</v>
      </c>
      <c r="D1266" t="str">
        <f t="shared" si="78"/>
        <v>FII</v>
      </c>
      <c r="E1266" t="s">
        <v>143</v>
      </c>
      <c r="F1266" t="s">
        <v>597</v>
      </c>
      <c r="G1266" t="str">
        <f t="shared" si="79"/>
        <v>Proportion of Individuals who reported a negative SHG experience</v>
      </c>
      <c r="H1266" t="s">
        <v>221</v>
      </c>
      <c r="I1266" t="s">
        <v>740</v>
      </c>
      <c r="J1266" t="s">
        <v>598</v>
      </c>
      <c r="K1266" t="s">
        <v>419</v>
      </c>
      <c r="L1266" t="str">
        <f t="shared" si="80"/>
        <v>7.1 Individuals in the two lowest PPI quintiles</v>
      </c>
      <c r="M1266" t="str">
        <f t="shared" si="76"/>
        <v>Proportion of Individuals who reported a negative SHG experience (Among individuals with SHG experience)</v>
      </c>
      <c r="N1266" t="s">
        <v>200</v>
      </c>
      <c r="O1266" s="19">
        <v>0.11036325601666482</v>
      </c>
      <c r="P1266">
        <v>2.5768711156507595E-2</v>
      </c>
      <c r="Q1266" s="19">
        <v>5.9833722329430329E-2</v>
      </c>
      <c r="R1266" s="19">
        <v>0.16089278970389931</v>
      </c>
      <c r="S1266">
        <v>150</v>
      </c>
      <c r="T1266" t="str">
        <f t="shared" si="77"/>
        <v>1</v>
      </c>
      <c r="V1266" s="32"/>
      <c r="W1266" s="32"/>
    </row>
    <row r="1267" spans="1:23" x14ac:dyDescent="0.25">
      <c r="A1267" t="s">
        <v>439</v>
      </c>
      <c r="B1267" t="str">
        <f t="shared" si="75"/>
        <v>Kenya</v>
      </c>
      <c r="C1267" t="s">
        <v>68</v>
      </c>
      <c r="D1267" t="str">
        <f t="shared" si="78"/>
        <v>FII</v>
      </c>
      <c r="E1267" t="s">
        <v>143</v>
      </c>
      <c r="F1267" t="s">
        <v>597</v>
      </c>
      <c r="G1267" t="str">
        <f t="shared" si="79"/>
        <v>Proportion of Individuals who reported a negative SHG experience</v>
      </c>
      <c r="H1267" t="s">
        <v>221</v>
      </c>
      <c r="I1267" t="s">
        <v>740</v>
      </c>
      <c r="J1267" t="s">
        <v>598</v>
      </c>
      <c r="K1267" t="s">
        <v>420</v>
      </c>
      <c r="L1267" t="str">
        <f t="shared" si="80"/>
        <v>7.2 Individuals in the middle PPI quintile</v>
      </c>
      <c r="M1267" t="str">
        <f t="shared" si="76"/>
        <v>Proportion of Individuals who reported a negative SHG experience (Among individuals with SHG experience)</v>
      </c>
      <c r="N1267" t="s">
        <v>200</v>
      </c>
      <c r="O1267" s="19">
        <v>0.17090781237176705</v>
      </c>
      <c r="P1267">
        <v>2.165439981306326E-2</v>
      </c>
      <c r="Q1267" s="19">
        <v>0.12844507636947672</v>
      </c>
      <c r="R1267" s="19">
        <v>0.21337054837405739</v>
      </c>
      <c r="S1267">
        <v>323</v>
      </c>
      <c r="T1267" t="str">
        <f t="shared" si="77"/>
        <v>1</v>
      </c>
      <c r="V1267" s="32"/>
      <c r="W1267" s="32"/>
    </row>
    <row r="1268" spans="1:23" x14ac:dyDescent="0.25">
      <c r="A1268" t="s">
        <v>439</v>
      </c>
      <c r="B1268" t="str">
        <f t="shared" si="75"/>
        <v>Kenya</v>
      </c>
      <c r="C1268" t="s">
        <v>68</v>
      </c>
      <c r="D1268" t="str">
        <f t="shared" si="78"/>
        <v>FII</v>
      </c>
      <c r="E1268" t="s">
        <v>143</v>
      </c>
      <c r="F1268" t="s">
        <v>597</v>
      </c>
      <c r="G1268" t="str">
        <f t="shared" si="79"/>
        <v>Proportion of Individuals who reported a negative SHG experience</v>
      </c>
      <c r="H1268" t="s">
        <v>221</v>
      </c>
      <c r="I1268" t="s">
        <v>740</v>
      </c>
      <c r="J1268" t="s">
        <v>598</v>
      </c>
      <c r="K1268" t="s">
        <v>421</v>
      </c>
      <c r="L1268" t="str">
        <f t="shared" si="80"/>
        <v>7.3 Individuals in the two highest PPI quintiles</v>
      </c>
      <c r="M1268" t="str">
        <f t="shared" si="76"/>
        <v>Proportion of Individuals who reported a negative SHG experience (Among individuals with SHG experience)</v>
      </c>
      <c r="N1268" t="s">
        <v>200</v>
      </c>
      <c r="O1268" s="19">
        <v>0.1819347353976567</v>
      </c>
      <c r="P1268">
        <v>1.5707461324499048E-2</v>
      </c>
      <c r="Q1268" s="19">
        <v>0.15113062178600897</v>
      </c>
      <c r="R1268" s="19">
        <v>0.21273884900930443</v>
      </c>
      <c r="S1268">
        <v>626</v>
      </c>
      <c r="T1268" t="str">
        <f t="shared" si="77"/>
        <v>1</v>
      </c>
      <c r="V1268" s="32"/>
      <c r="W1268" s="32"/>
    </row>
    <row r="1269" spans="1:23" x14ac:dyDescent="0.25">
      <c r="A1269" t="s">
        <v>439</v>
      </c>
      <c r="B1269" t="str">
        <f t="shared" si="75"/>
        <v>Kenya</v>
      </c>
      <c r="C1269" t="s">
        <v>68</v>
      </c>
      <c r="D1269" t="str">
        <f t="shared" si="78"/>
        <v>FII</v>
      </c>
      <c r="E1269" t="s">
        <v>143</v>
      </c>
      <c r="F1269" t="s">
        <v>597</v>
      </c>
      <c r="G1269" t="str">
        <f t="shared" si="79"/>
        <v>Proportion of Individuals who reported a negative SHG experience</v>
      </c>
      <c r="H1269" t="s">
        <v>221</v>
      </c>
      <c r="I1269" t="s">
        <v>740</v>
      </c>
      <c r="J1269" t="s">
        <v>598</v>
      </c>
      <c r="K1269" t="s">
        <v>128</v>
      </c>
      <c r="L1269" t="str">
        <f t="shared" si="80"/>
        <v>4.2 Individuals who do not use mobile money</v>
      </c>
      <c r="M1269" t="str">
        <f t="shared" si="76"/>
        <v>Proportion of Individuals who reported a negative SHG experience (Among individuals with SHG experience)</v>
      </c>
      <c r="N1269" t="s">
        <v>200</v>
      </c>
      <c r="O1269" s="19">
        <v>5.918802032045388E-2</v>
      </c>
      <c r="P1269">
        <v>2.3702693699532436E-2</v>
      </c>
      <c r="Q1269" s="19">
        <v>1.2709490004747068E-2</v>
      </c>
      <c r="R1269" s="19">
        <v>0.10566655063616069</v>
      </c>
      <c r="S1269">
        <v>87</v>
      </c>
      <c r="T1269" t="str">
        <f t="shared" si="77"/>
        <v>1</v>
      </c>
      <c r="V1269" s="32"/>
      <c r="W1269" s="32"/>
    </row>
    <row r="1270" spans="1:23" x14ac:dyDescent="0.25">
      <c r="A1270" t="s">
        <v>439</v>
      </c>
      <c r="B1270" t="str">
        <f t="shared" si="75"/>
        <v>Kenya</v>
      </c>
      <c r="C1270" t="s">
        <v>68</v>
      </c>
      <c r="D1270" t="str">
        <f t="shared" si="78"/>
        <v>FII</v>
      </c>
      <c r="E1270" t="s">
        <v>143</v>
      </c>
      <c r="F1270" t="s">
        <v>597</v>
      </c>
      <c r="G1270" t="str">
        <f t="shared" si="79"/>
        <v>Proportion of Individuals who reported a negative SHG experience</v>
      </c>
      <c r="H1270" t="s">
        <v>221</v>
      </c>
      <c r="I1270" t="s">
        <v>740</v>
      </c>
      <c r="J1270" t="s">
        <v>598</v>
      </c>
      <c r="K1270" t="s">
        <v>127</v>
      </c>
      <c r="L1270" t="str">
        <f t="shared" si="80"/>
        <v>4.1 Individuals who use mobile money</v>
      </c>
      <c r="M1270" t="str">
        <f t="shared" si="76"/>
        <v>Proportion of Individuals who reported a negative SHG experience (Among individuals with SHG experience)</v>
      </c>
      <c r="N1270" t="s">
        <v>200</v>
      </c>
      <c r="O1270" s="19">
        <v>0.17869491613749089</v>
      </c>
      <c r="P1270">
        <v>1.234440491680509E-2</v>
      </c>
      <c r="Q1270" s="19">
        <v>0.15448144388151516</v>
      </c>
      <c r="R1270" s="19">
        <v>0.20290838839346662</v>
      </c>
      <c r="S1270">
        <v>1012</v>
      </c>
      <c r="T1270" t="str">
        <f t="shared" si="77"/>
        <v>1</v>
      </c>
      <c r="V1270" s="32"/>
      <c r="W1270" s="32"/>
    </row>
    <row r="1271" spans="1:23" x14ac:dyDescent="0.25">
      <c r="A1271" t="s">
        <v>439</v>
      </c>
      <c r="B1271" t="str">
        <f t="shared" si="75"/>
        <v>Kenya</v>
      </c>
      <c r="C1271" t="s">
        <v>68</v>
      </c>
      <c r="D1271" t="str">
        <f t="shared" si="78"/>
        <v>FII</v>
      </c>
      <c r="E1271" t="s">
        <v>143</v>
      </c>
      <c r="F1271" t="s">
        <v>597</v>
      </c>
      <c r="G1271" t="str">
        <f t="shared" si="79"/>
        <v>Proportion of Individuals who reported a negative SHG experience</v>
      </c>
      <c r="H1271" t="s">
        <v>221</v>
      </c>
      <c r="I1271" t="s">
        <v>740</v>
      </c>
      <c r="J1271" t="s">
        <v>598</v>
      </c>
      <c r="K1271" t="s">
        <v>124</v>
      </c>
      <c r="L1271" t="str">
        <f t="shared" si="80"/>
        <v>3.2 Individuals who do not have access to a mobile phone</v>
      </c>
      <c r="M1271" t="str">
        <f t="shared" si="76"/>
        <v>Proportion of Individuals who reported a negative SHG experience (Among individuals with SHG experience)</v>
      </c>
      <c r="N1271" t="s">
        <v>200</v>
      </c>
      <c r="O1271" s="19">
        <v>0</v>
      </c>
      <c r="P1271"/>
      <c r="S1271">
        <v>18</v>
      </c>
      <c r="T1271" t="str">
        <f t="shared" si="77"/>
        <v>0</v>
      </c>
      <c r="V1271" s="32"/>
      <c r="W1271" s="32"/>
    </row>
    <row r="1272" spans="1:23" x14ac:dyDescent="0.25">
      <c r="A1272" t="s">
        <v>439</v>
      </c>
      <c r="B1272" t="str">
        <f t="shared" si="75"/>
        <v>Kenya</v>
      </c>
      <c r="C1272" t="s">
        <v>68</v>
      </c>
      <c r="D1272" t="str">
        <f t="shared" si="78"/>
        <v>FII</v>
      </c>
      <c r="E1272" t="s">
        <v>143</v>
      </c>
      <c r="F1272" t="s">
        <v>597</v>
      </c>
      <c r="G1272" t="str">
        <f t="shared" si="79"/>
        <v>Proportion of Individuals who reported a negative SHG experience</v>
      </c>
      <c r="H1272" t="s">
        <v>221</v>
      </c>
      <c r="I1272" t="s">
        <v>740</v>
      </c>
      <c r="J1272" t="s">
        <v>598</v>
      </c>
      <c r="K1272" t="s">
        <v>123</v>
      </c>
      <c r="L1272" t="str">
        <f t="shared" si="80"/>
        <v>3.1 Individuals who have access to a mobile phone</v>
      </c>
      <c r="M1272" t="str">
        <f t="shared" si="76"/>
        <v>Proportion of Individuals who reported a negative SHG experience (Among individuals with SHG experience)</v>
      </c>
      <c r="N1272" t="s">
        <v>200</v>
      </c>
      <c r="O1272" s="19">
        <v>0.17207750731762678</v>
      </c>
      <c r="P1272">
        <v>1.1744726781863441E-2</v>
      </c>
      <c r="Q1272" s="19">
        <v>0.14903637592997901</v>
      </c>
      <c r="R1272" s="19">
        <v>0.19511863870527454</v>
      </c>
      <c r="S1272">
        <v>1081</v>
      </c>
      <c r="T1272" t="str">
        <f t="shared" si="77"/>
        <v>1</v>
      </c>
      <c r="V1272" s="32"/>
      <c r="W1272" s="32"/>
    </row>
    <row r="1273" spans="1:23" x14ac:dyDescent="0.25">
      <c r="A1273" t="s">
        <v>439</v>
      </c>
      <c r="B1273" t="str">
        <f t="shared" si="75"/>
        <v>Kenya</v>
      </c>
      <c r="C1273" t="s">
        <v>68</v>
      </c>
      <c r="D1273" t="str">
        <f t="shared" si="78"/>
        <v>FII</v>
      </c>
      <c r="E1273" t="s">
        <v>143</v>
      </c>
      <c r="F1273" t="s">
        <v>597</v>
      </c>
      <c r="G1273" t="str">
        <f t="shared" si="79"/>
        <v>Proportion of Individuals who reported a negative SHG experience</v>
      </c>
      <c r="H1273" t="s">
        <v>221</v>
      </c>
      <c r="I1273" t="s">
        <v>740</v>
      </c>
      <c r="J1273" t="s">
        <v>598</v>
      </c>
      <c r="K1273" t="s">
        <v>132</v>
      </c>
      <c r="L1273" t="str">
        <f t="shared" si="80"/>
        <v>5.2 Individuals without a formal ID</v>
      </c>
      <c r="M1273" t="str">
        <f t="shared" si="76"/>
        <v>Proportion of Individuals who reported a negative SHG experience (Among individuals with SHG experience)</v>
      </c>
      <c r="N1273" t="s">
        <v>200</v>
      </c>
      <c r="O1273" s="19">
        <v>7.7748104653651728E-2</v>
      </c>
      <c r="P1273">
        <v>3.8215110603129286E-2</v>
      </c>
      <c r="Q1273" s="19">
        <v>2.8157370975439577E-3</v>
      </c>
      <c r="R1273" s="19">
        <v>0.1526804722097595</v>
      </c>
      <c r="S1273">
        <v>41</v>
      </c>
      <c r="T1273" t="str">
        <f t="shared" si="77"/>
        <v>1</v>
      </c>
      <c r="V1273" s="32"/>
      <c r="W1273" s="32"/>
    </row>
    <row r="1274" spans="1:23" x14ac:dyDescent="0.25">
      <c r="A1274" t="s">
        <v>439</v>
      </c>
      <c r="B1274" t="str">
        <f t="shared" si="75"/>
        <v>Kenya</v>
      </c>
      <c r="C1274" t="s">
        <v>68</v>
      </c>
      <c r="D1274" t="str">
        <f t="shared" si="78"/>
        <v>FII</v>
      </c>
      <c r="E1274" t="s">
        <v>143</v>
      </c>
      <c r="F1274" t="s">
        <v>597</v>
      </c>
      <c r="G1274" t="str">
        <f t="shared" si="79"/>
        <v>Proportion of Individuals who reported a negative SHG experience</v>
      </c>
      <c r="H1274" t="s">
        <v>221</v>
      </c>
      <c r="I1274" t="s">
        <v>740</v>
      </c>
      <c r="J1274" t="s">
        <v>598</v>
      </c>
      <c r="K1274" t="s">
        <v>131</v>
      </c>
      <c r="L1274" t="str">
        <f t="shared" si="80"/>
        <v>5.1 Individuals with a formal ID</v>
      </c>
      <c r="M1274" t="str">
        <f t="shared" si="76"/>
        <v>Proportion of Individuals who reported a negative SHG experience (Among individuals with SHG experience)</v>
      </c>
      <c r="N1274" t="s">
        <v>200</v>
      </c>
      <c r="O1274" s="19">
        <v>0.17275501905909588</v>
      </c>
      <c r="P1274">
        <v>1.1908871354980619E-2</v>
      </c>
      <c r="Q1274" s="19">
        <v>0.14939186428631474</v>
      </c>
      <c r="R1274" s="19">
        <v>0.19611817383187702</v>
      </c>
      <c r="S1274">
        <v>1058</v>
      </c>
      <c r="T1274" t="str">
        <f t="shared" si="77"/>
        <v>1</v>
      </c>
      <c r="V1274" s="32"/>
      <c r="W1274" s="32"/>
    </row>
    <row r="1275" spans="1:23" x14ac:dyDescent="0.25">
      <c r="A1275" t="s">
        <v>439</v>
      </c>
      <c r="B1275" t="str">
        <f t="shared" si="75"/>
        <v>Kenya</v>
      </c>
      <c r="C1275" t="s">
        <v>68</v>
      </c>
      <c r="D1275" t="str">
        <f t="shared" si="78"/>
        <v>FII</v>
      </c>
      <c r="E1275" t="s">
        <v>143</v>
      </c>
      <c r="F1275" t="s">
        <v>597</v>
      </c>
      <c r="G1275" t="str">
        <f t="shared" si="79"/>
        <v>Proportion of Individuals who reported a negative SHG experience</v>
      </c>
      <c r="H1275" t="s">
        <v>221</v>
      </c>
      <c r="I1275" t="s">
        <v>740</v>
      </c>
      <c r="J1275" t="s">
        <v>598</v>
      </c>
      <c r="K1275" t="s">
        <v>121</v>
      </c>
      <c r="L1275" t="str">
        <f t="shared" si="80"/>
        <v>2.2 Individuals who do not have a bank account</v>
      </c>
      <c r="M1275" t="str">
        <f t="shared" si="76"/>
        <v>Proportion of Individuals who reported a negative SHG experience (Among individuals with SHG experience)</v>
      </c>
      <c r="N1275" t="s">
        <v>200</v>
      </c>
      <c r="O1275" s="19">
        <v>0.14628096241196045</v>
      </c>
      <c r="P1275">
        <v>1.3946425928582187E-2</v>
      </c>
      <c r="Q1275" s="19">
        <v>0.11892521828372161</v>
      </c>
      <c r="R1275" s="19">
        <v>0.17363670654019928</v>
      </c>
      <c r="S1275">
        <v>671</v>
      </c>
      <c r="T1275" t="str">
        <f t="shared" si="77"/>
        <v>1</v>
      </c>
      <c r="V1275" s="32"/>
      <c r="W1275" s="32"/>
    </row>
    <row r="1276" spans="1:23" x14ac:dyDescent="0.25">
      <c r="A1276" t="s">
        <v>439</v>
      </c>
      <c r="B1276" t="str">
        <f t="shared" si="75"/>
        <v>Kenya</v>
      </c>
      <c r="C1276" t="s">
        <v>68</v>
      </c>
      <c r="D1276" t="str">
        <f t="shared" si="78"/>
        <v>FII</v>
      </c>
      <c r="E1276" t="s">
        <v>143</v>
      </c>
      <c r="F1276" t="s">
        <v>597</v>
      </c>
      <c r="G1276" t="str">
        <f t="shared" si="79"/>
        <v>Proportion of Individuals who reported a negative SHG experience</v>
      </c>
      <c r="H1276" t="s">
        <v>221</v>
      </c>
      <c r="I1276" t="s">
        <v>740</v>
      </c>
      <c r="J1276" t="s">
        <v>598</v>
      </c>
      <c r="K1276" t="s">
        <v>120</v>
      </c>
      <c r="L1276" t="str">
        <f t="shared" si="80"/>
        <v>2.1 Individuals who have a bank account</v>
      </c>
      <c r="M1276" t="str">
        <f t="shared" si="76"/>
        <v>Proportion of Individuals who reported a negative SHG experience (Among individuals with SHG experience)</v>
      </c>
      <c r="N1276" t="s">
        <v>200</v>
      </c>
      <c r="O1276" s="19">
        <v>0.20366339825908725</v>
      </c>
      <c r="P1276">
        <v>1.9857410842632092E-2</v>
      </c>
      <c r="Q1276" s="19">
        <v>0.16472502605174785</v>
      </c>
      <c r="R1276" s="19">
        <v>0.24260177046642664</v>
      </c>
      <c r="S1276">
        <v>428</v>
      </c>
      <c r="T1276" t="str">
        <f t="shared" si="77"/>
        <v>1</v>
      </c>
      <c r="V1276" s="32"/>
      <c r="W1276" s="32"/>
    </row>
    <row r="1277" spans="1:23" x14ac:dyDescent="0.25">
      <c r="A1277" t="s">
        <v>439</v>
      </c>
      <c r="B1277" t="str">
        <f t="shared" si="75"/>
        <v>Kenya</v>
      </c>
      <c r="C1277" t="s">
        <v>68</v>
      </c>
      <c r="D1277" t="str">
        <f t="shared" si="78"/>
        <v>FII</v>
      </c>
      <c r="E1277" t="s">
        <v>143</v>
      </c>
      <c r="F1277" t="s">
        <v>597</v>
      </c>
      <c r="G1277" t="str">
        <f t="shared" si="79"/>
        <v>Proportion of Individuals who reported a negative SHG experience</v>
      </c>
      <c r="H1277" t="s">
        <v>217</v>
      </c>
      <c r="I1277" t="s">
        <v>740</v>
      </c>
      <c r="J1277" t="s">
        <v>598</v>
      </c>
      <c r="K1277" t="s">
        <v>116</v>
      </c>
      <c r="L1277" t="str">
        <f t="shared" si="80"/>
        <v>1.3 Males</v>
      </c>
      <c r="M1277" t="str">
        <f t="shared" si="76"/>
        <v>Proportion of Individuals who reported a negative SHG experience (Among individuals with SHG experience)</v>
      </c>
      <c r="N1277" t="s">
        <v>201</v>
      </c>
      <c r="O1277" s="19">
        <v>0.10451613286445122</v>
      </c>
      <c r="P1277">
        <v>1.6670157779697586E-2</v>
      </c>
      <c r="Q1277" s="19">
        <v>7.1824354861386414E-2</v>
      </c>
      <c r="R1277" s="19">
        <v>0.13720791086751602</v>
      </c>
      <c r="S1277">
        <v>345</v>
      </c>
      <c r="T1277" t="str">
        <f t="shared" si="77"/>
        <v>1</v>
      </c>
      <c r="V1277" s="32"/>
      <c r="W1277" s="32"/>
    </row>
    <row r="1278" spans="1:23" x14ac:dyDescent="0.25">
      <c r="A1278" t="s">
        <v>439</v>
      </c>
      <c r="B1278" t="str">
        <f t="shared" si="75"/>
        <v>Kenya</v>
      </c>
      <c r="C1278" t="s">
        <v>68</v>
      </c>
      <c r="D1278" t="str">
        <f t="shared" si="78"/>
        <v>FII</v>
      </c>
      <c r="E1278" t="s">
        <v>143</v>
      </c>
      <c r="F1278" t="s">
        <v>597</v>
      </c>
      <c r="G1278" t="str">
        <f t="shared" si="79"/>
        <v>Proportion of Individuals who reported a negative SHG experience</v>
      </c>
      <c r="H1278" t="s">
        <v>217</v>
      </c>
      <c r="I1278" t="s">
        <v>740</v>
      </c>
      <c r="J1278" t="s">
        <v>598</v>
      </c>
      <c r="K1278" t="s">
        <v>115</v>
      </c>
      <c r="L1278" t="str">
        <f t="shared" si="80"/>
        <v>1.2 Females</v>
      </c>
      <c r="M1278" t="str">
        <f t="shared" si="76"/>
        <v>Proportion of Individuals who reported a negative SHG experience (Among individuals with SHG experience)</v>
      </c>
      <c r="N1278" t="s">
        <v>201</v>
      </c>
      <c r="O1278" s="19">
        <v>7.1918198471224729E-2</v>
      </c>
      <c r="P1278">
        <v>9.5015216499659324E-3</v>
      </c>
      <c r="Q1278" s="19">
        <v>5.3284281438192346E-2</v>
      </c>
      <c r="R1278" s="19">
        <v>9.0552115504257111E-2</v>
      </c>
      <c r="S1278">
        <v>754</v>
      </c>
      <c r="T1278" t="str">
        <f t="shared" si="77"/>
        <v>1</v>
      </c>
      <c r="V1278" s="32"/>
      <c r="W1278" s="32"/>
    </row>
    <row r="1279" spans="1:23" x14ac:dyDescent="0.25">
      <c r="A1279" t="s">
        <v>439</v>
      </c>
      <c r="B1279" t="str">
        <f t="shared" si="75"/>
        <v>Kenya</v>
      </c>
      <c r="C1279" t="s">
        <v>68</v>
      </c>
      <c r="D1279" t="str">
        <f t="shared" si="78"/>
        <v>FII</v>
      </c>
      <c r="E1279" t="s">
        <v>143</v>
      </c>
      <c r="F1279" t="s">
        <v>597</v>
      </c>
      <c r="G1279" t="str">
        <f t="shared" si="79"/>
        <v>Proportion of Individuals who reported a negative SHG experience</v>
      </c>
      <c r="H1279" t="s">
        <v>217</v>
      </c>
      <c r="I1279" t="s">
        <v>740</v>
      </c>
      <c r="J1279" t="s">
        <v>598</v>
      </c>
      <c r="K1279" t="s">
        <v>135</v>
      </c>
      <c r="L1279" t="str">
        <f t="shared" si="80"/>
        <v>6.2 Urban individuals</v>
      </c>
      <c r="M1279" t="str">
        <f t="shared" si="76"/>
        <v>Proportion of Individuals who reported a negative SHG experience (Among individuals with SHG experience)</v>
      </c>
      <c r="N1279" t="s">
        <v>201</v>
      </c>
      <c r="O1279" s="19">
        <v>0.11395762593107743</v>
      </c>
      <c r="P1279">
        <v>1.6322328440145951E-2</v>
      </c>
      <c r="Q1279" s="19">
        <v>8.1949254551183875E-2</v>
      </c>
      <c r="R1279" s="19">
        <v>0.14596599731097099</v>
      </c>
      <c r="S1279">
        <v>423</v>
      </c>
      <c r="T1279" t="str">
        <f t="shared" si="77"/>
        <v>1</v>
      </c>
      <c r="V1279" s="32"/>
      <c r="W1279" s="32"/>
    </row>
    <row r="1280" spans="1:23" x14ac:dyDescent="0.25">
      <c r="A1280" t="s">
        <v>439</v>
      </c>
      <c r="B1280" t="str">
        <f t="shared" si="75"/>
        <v>Kenya</v>
      </c>
      <c r="C1280" t="s">
        <v>68</v>
      </c>
      <c r="D1280" t="str">
        <f t="shared" si="78"/>
        <v>FII</v>
      </c>
      <c r="E1280" t="s">
        <v>143</v>
      </c>
      <c r="F1280" t="s">
        <v>597</v>
      </c>
      <c r="G1280" t="str">
        <f t="shared" si="79"/>
        <v>Proportion of Individuals who reported a negative SHG experience</v>
      </c>
      <c r="H1280" t="s">
        <v>217</v>
      </c>
      <c r="I1280" t="s">
        <v>740</v>
      </c>
      <c r="J1280" t="s">
        <v>598</v>
      </c>
      <c r="K1280" t="s">
        <v>134</v>
      </c>
      <c r="L1280" t="str">
        <f t="shared" si="80"/>
        <v>6.1 Rural individuals</v>
      </c>
      <c r="M1280" t="str">
        <f t="shared" si="76"/>
        <v>Proportion of Individuals who reported a negative SHG experience (Among individuals with SHG experience)</v>
      </c>
      <c r="N1280" t="s">
        <v>201</v>
      </c>
      <c r="O1280" s="19">
        <v>6.6960033109625658E-2</v>
      </c>
      <c r="P1280">
        <v>9.7610373333807503E-3</v>
      </c>
      <c r="Q1280" s="19">
        <v>4.7816185987697324E-2</v>
      </c>
      <c r="R1280" s="19">
        <v>8.6103880231553992E-2</v>
      </c>
      <c r="S1280">
        <v>676</v>
      </c>
      <c r="T1280" t="str">
        <f t="shared" si="77"/>
        <v>1</v>
      </c>
      <c r="V1280" s="32"/>
      <c r="W1280" s="32"/>
    </row>
    <row r="1281" spans="1:23" x14ac:dyDescent="0.25">
      <c r="A1281" t="s">
        <v>439</v>
      </c>
      <c r="B1281" t="str">
        <f t="shared" si="75"/>
        <v>Kenya</v>
      </c>
      <c r="C1281" t="s">
        <v>68</v>
      </c>
      <c r="D1281" t="str">
        <f t="shared" si="78"/>
        <v>FII</v>
      </c>
      <c r="E1281" t="s">
        <v>143</v>
      </c>
      <c r="F1281" t="s">
        <v>597</v>
      </c>
      <c r="G1281" t="str">
        <f t="shared" si="79"/>
        <v>Proportion of Individuals who reported a negative SHG experience</v>
      </c>
      <c r="H1281" t="s">
        <v>217</v>
      </c>
      <c r="I1281" t="s">
        <v>740</v>
      </c>
      <c r="J1281" t="s">
        <v>598</v>
      </c>
      <c r="K1281" t="s">
        <v>419</v>
      </c>
      <c r="L1281" t="str">
        <f t="shared" si="80"/>
        <v>7.1 Individuals in the two lowest PPI quintiles</v>
      </c>
      <c r="M1281" t="str">
        <f t="shared" si="76"/>
        <v>Proportion of Individuals who reported a negative SHG experience (Among individuals with SHG experience)</v>
      </c>
      <c r="N1281" t="s">
        <v>201</v>
      </c>
      <c r="O1281" s="19">
        <v>3.0920607970061135E-2</v>
      </c>
      <c r="P1281">
        <v>1.3885992981342545E-2</v>
      </c>
      <c r="Q1281" s="19">
        <v>3.6917432484254407E-3</v>
      </c>
      <c r="R1281" s="19">
        <v>5.8149472691696832E-2</v>
      </c>
      <c r="S1281">
        <v>150</v>
      </c>
      <c r="T1281" t="str">
        <f t="shared" si="77"/>
        <v>1</v>
      </c>
      <c r="V1281" s="32"/>
      <c r="W1281" s="32"/>
    </row>
    <row r="1282" spans="1:23" x14ac:dyDescent="0.25">
      <c r="A1282" t="s">
        <v>439</v>
      </c>
      <c r="B1282" t="str">
        <f t="shared" ref="B1282:B1345" si="81">A1282</f>
        <v>Kenya</v>
      </c>
      <c r="C1282" t="s">
        <v>68</v>
      </c>
      <c r="D1282" t="str">
        <f t="shared" si="78"/>
        <v>FII</v>
      </c>
      <c r="E1282" t="s">
        <v>143</v>
      </c>
      <c r="F1282" t="s">
        <v>597</v>
      </c>
      <c r="G1282" t="str">
        <f t="shared" si="79"/>
        <v>Proportion of Individuals who reported a negative SHG experience</v>
      </c>
      <c r="H1282" t="s">
        <v>217</v>
      </c>
      <c r="I1282" t="s">
        <v>740</v>
      </c>
      <c r="J1282" t="s">
        <v>598</v>
      </c>
      <c r="K1282" t="s">
        <v>420</v>
      </c>
      <c r="L1282" t="str">
        <f t="shared" si="80"/>
        <v>7.2 Individuals in the middle PPI quintile</v>
      </c>
      <c r="M1282" t="str">
        <f t="shared" ref="M1282:M1345" si="82">CONCATENATE(F1282," (Among ",J1282,")")</f>
        <v>Proportion of Individuals who reported a negative SHG experience (Among individuals with SHG experience)</v>
      </c>
      <c r="N1282" t="s">
        <v>201</v>
      </c>
      <c r="O1282" s="19">
        <v>8.3277355761978894E-2</v>
      </c>
      <c r="P1282">
        <v>1.5347344319848254E-2</v>
      </c>
      <c r="Q1282" s="19">
        <v>5.3182306450253014E-2</v>
      </c>
      <c r="R1282" s="19">
        <v>0.11337240507370477</v>
      </c>
      <c r="S1282">
        <v>323</v>
      </c>
      <c r="T1282" t="str">
        <f t="shared" ref="T1282:T1345" si="83">IF(S1282&gt;=30,"1","0")</f>
        <v>1</v>
      </c>
      <c r="V1282" s="32"/>
      <c r="W1282" s="32"/>
    </row>
    <row r="1283" spans="1:23" x14ac:dyDescent="0.25">
      <c r="A1283" t="s">
        <v>439</v>
      </c>
      <c r="B1283" t="str">
        <f t="shared" si="81"/>
        <v>Kenya</v>
      </c>
      <c r="C1283" t="s">
        <v>68</v>
      </c>
      <c r="D1283" t="str">
        <f t="shared" si="78"/>
        <v>FII</v>
      </c>
      <c r="E1283" t="s">
        <v>143</v>
      </c>
      <c r="F1283" t="s">
        <v>597</v>
      </c>
      <c r="G1283" t="str">
        <f t="shared" si="79"/>
        <v>Proportion of Individuals who reported a negative SHG experience</v>
      </c>
      <c r="H1283" t="s">
        <v>217</v>
      </c>
      <c r="I1283" t="s">
        <v>740</v>
      </c>
      <c r="J1283" t="s">
        <v>598</v>
      </c>
      <c r="K1283" t="s">
        <v>421</v>
      </c>
      <c r="L1283" t="str">
        <f t="shared" si="80"/>
        <v>7.3 Individuals in the two highest PPI quintiles</v>
      </c>
      <c r="M1283" t="str">
        <f t="shared" si="82"/>
        <v>Proportion of Individuals who reported a negative SHG experience (Among individuals with SHG experience)</v>
      </c>
      <c r="N1283" t="s">
        <v>201</v>
      </c>
      <c r="O1283" s="19">
        <v>9.7224234346723129E-2</v>
      </c>
      <c r="P1283">
        <v>1.2402621181711109E-2</v>
      </c>
      <c r="Q1283" s="19">
        <v>7.2901287177165652E-2</v>
      </c>
      <c r="R1283" s="19">
        <v>0.12154718151628061</v>
      </c>
      <c r="S1283">
        <v>626</v>
      </c>
      <c r="T1283" t="str">
        <f t="shared" si="83"/>
        <v>1</v>
      </c>
      <c r="V1283" s="32"/>
      <c r="W1283" s="32"/>
    </row>
    <row r="1284" spans="1:23" x14ac:dyDescent="0.25">
      <c r="A1284" t="s">
        <v>439</v>
      </c>
      <c r="B1284" t="str">
        <f t="shared" si="81"/>
        <v>Kenya</v>
      </c>
      <c r="C1284" t="s">
        <v>68</v>
      </c>
      <c r="D1284" t="str">
        <f t="shared" si="78"/>
        <v>FII</v>
      </c>
      <c r="E1284" t="s">
        <v>143</v>
      </c>
      <c r="F1284" t="s">
        <v>597</v>
      </c>
      <c r="G1284" t="str">
        <f t="shared" si="79"/>
        <v>Proportion of Individuals who reported a negative SHG experience</v>
      </c>
      <c r="H1284" t="s">
        <v>217</v>
      </c>
      <c r="I1284" t="s">
        <v>740</v>
      </c>
      <c r="J1284" t="s">
        <v>598</v>
      </c>
      <c r="K1284" t="s">
        <v>128</v>
      </c>
      <c r="L1284" t="str">
        <f t="shared" si="80"/>
        <v>4.2 Individuals who do not use mobile money</v>
      </c>
      <c r="M1284" t="str">
        <f t="shared" si="82"/>
        <v>Proportion of Individuals who reported a negative SHG experience (Among individuals with SHG experience)</v>
      </c>
      <c r="N1284" t="s">
        <v>201</v>
      </c>
      <c r="O1284" s="19">
        <v>3.4198823841991771E-2</v>
      </c>
      <c r="P1284">
        <v>1.9734187988307589E-2</v>
      </c>
      <c r="Q1284" s="19">
        <v>-4.4978773134766725E-3</v>
      </c>
      <c r="R1284" s="19">
        <v>7.2895524997460215E-2</v>
      </c>
      <c r="S1284">
        <v>87</v>
      </c>
      <c r="T1284" t="str">
        <f t="shared" si="83"/>
        <v>1</v>
      </c>
      <c r="V1284" s="32"/>
      <c r="W1284" s="32"/>
    </row>
    <row r="1285" spans="1:23" x14ac:dyDescent="0.25">
      <c r="A1285" t="s">
        <v>439</v>
      </c>
      <c r="B1285" t="str">
        <f t="shared" si="81"/>
        <v>Kenya</v>
      </c>
      <c r="C1285" t="s">
        <v>68</v>
      </c>
      <c r="D1285" t="str">
        <f t="shared" si="78"/>
        <v>FII</v>
      </c>
      <c r="E1285" t="s">
        <v>143</v>
      </c>
      <c r="F1285" t="s">
        <v>597</v>
      </c>
      <c r="G1285" t="str">
        <f t="shared" si="79"/>
        <v>Proportion of Individuals who reported a negative SHG experience</v>
      </c>
      <c r="H1285" t="s">
        <v>217</v>
      </c>
      <c r="I1285" t="s">
        <v>740</v>
      </c>
      <c r="J1285" t="s">
        <v>598</v>
      </c>
      <c r="K1285" t="s">
        <v>127</v>
      </c>
      <c r="L1285" t="str">
        <f t="shared" si="80"/>
        <v>4.1 Individuals who use mobile money</v>
      </c>
      <c r="M1285" t="str">
        <f t="shared" si="82"/>
        <v>Proportion of Individuals who reported a negative SHG experience (Among individuals with SHG experience)</v>
      </c>
      <c r="N1285" t="s">
        <v>201</v>
      </c>
      <c r="O1285" s="19">
        <v>8.8575701500815202E-2</v>
      </c>
      <c r="P1285">
        <v>9.2262504561816516E-3</v>
      </c>
      <c r="Q1285" s="19">
        <v>7.0478469519765052E-2</v>
      </c>
      <c r="R1285" s="19">
        <v>0.10667293348186535</v>
      </c>
      <c r="S1285">
        <v>1012</v>
      </c>
      <c r="T1285" t="str">
        <f t="shared" si="83"/>
        <v>1</v>
      </c>
      <c r="V1285" s="32"/>
      <c r="W1285" s="32"/>
    </row>
    <row r="1286" spans="1:23" x14ac:dyDescent="0.25">
      <c r="A1286" t="s">
        <v>439</v>
      </c>
      <c r="B1286" t="str">
        <f t="shared" si="81"/>
        <v>Kenya</v>
      </c>
      <c r="C1286" t="s">
        <v>68</v>
      </c>
      <c r="D1286" t="str">
        <f t="shared" si="78"/>
        <v>FII</v>
      </c>
      <c r="E1286" t="s">
        <v>143</v>
      </c>
      <c r="F1286" t="s">
        <v>597</v>
      </c>
      <c r="G1286" t="str">
        <f t="shared" si="79"/>
        <v>Proportion of Individuals who reported a negative SHG experience</v>
      </c>
      <c r="H1286" t="s">
        <v>217</v>
      </c>
      <c r="I1286" t="s">
        <v>740</v>
      </c>
      <c r="J1286" t="s">
        <v>598</v>
      </c>
      <c r="K1286" t="s">
        <v>124</v>
      </c>
      <c r="L1286" t="str">
        <f t="shared" si="80"/>
        <v>3.2 Individuals who do not have access to a mobile phone</v>
      </c>
      <c r="M1286" t="str">
        <f t="shared" si="82"/>
        <v>Proportion of Individuals who reported a negative SHG experience (Among individuals with SHG experience)</v>
      </c>
      <c r="N1286" t="s">
        <v>201</v>
      </c>
      <c r="O1286" s="19">
        <v>0</v>
      </c>
      <c r="P1286"/>
      <c r="S1286">
        <v>18</v>
      </c>
      <c r="T1286" t="str">
        <f t="shared" si="83"/>
        <v>0</v>
      </c>
      <c r="V1286" s="32"/>
      <c r="W1286" s="32"/>
    </row>
    <row r="1287" spans="1:23" x14ac:dyDescent="0.25">
      <c r="A1287" t="s">
        <v>439</v>
      </c>
      <c r="B1287" t="str">
        <f t="shared" si="81"/>
        <v>Kenya</v>
      </c>
      <c r="C1287" t="s">
        <v>68</v>
      </c>
      <c r="D1287" t="str">
        <f t="shared" si="78"/>
        <v>FII</v>
      </c>
      <c r="E1287" t="s">
        <v>143</v>
      </c>
      <c r="F1287" t="s">
        <v>597</v>
      </c>
      <c r="G1287" t="str">
        <f t="shared" si="79"/>
        <v>Proportion of Individuals who reported a negative SHG experience</v>
      </c>
      <c r="H1287" t="s">
        <v>217</v>
      </c>
      <c r="I1287" t="s">
        <v>740</v>
      </c>
      <c r="J1287" t="s">
        <v>598</v>
      </c>
      <c r="K1287" t="s">
        <v>123</v>
      </c>
      <c r="L1287" t="str">
        <f t="shared" si="80"/>
        <v>3.1 Individuals who have access to a mobile phone</v>
      </c>
      <c r="M1287" t="str">
        <f t="shared" si="82"/>
        <v>Proportion of Individuals who reported a negative SHG experience (Among individuals with SHG experience)</v>
      </c>
      <c r="N1287" t="s">
        <v>201</v>
      </c>
      <c r="O1287" s="19">
        <v>8.5697298503251348E-2</v>
      </c>
      <c r="P1287">
        <v>8.7908269401060571E-3</v>
      </c>
      <c r="Q1287" s="19">
        <v>6.845120991429908E-2</v>
      </c>
      <c r="R1287" s="19">
        <v>0.10294338709220362</v>
      </c>
      <c r="S1287">
        <v>1081</v>
      </c>
      <c r="T1287" t="str">
        <f t="shared" si="83"/>
        <v>1</v>
      </c>
      <c r="V1287" s="32"/>
      <c r="W1287" s="32"/>
    </row>
    <row r="1288" spans="1:23" x14ac:dyDescent="0.25">
      <c r="A1288" t="s">
        <v>439</v>
      </c>
      <c r="B1288" t="str">
        <f t="shared" si="81"/>
        <v>Kenya</v>
      </c>
      <c r="C1288" t="s">
        <v>68</v>
      </c>
      <c r="D1288" t="str">
        <f t="shared" si="78"/>
        <v>FII</v>
      </c>
      <c r="E1288" t="s">
        <v>143</v>
      </c>
      <c r="F1288" t="s">
        <v>597</v>
      </c>
      <c r="G1288" t="str">
        <f t="shared" si="79"/>
        <v>Proportion of Individuals who reported a negative SHG experience</v>
      </c>
      <c r="H1288" t="s">
        <v>217</v>
      </c>
      <c r="I1288" t="s">
        <v>740</v>
      </c>
      <c r="J1288" t="s">
        <v>598</v>
      </c>
      <c r="K1288" t="s">
        <v>132</v>
      </c>
      <c r="L1288" t="str">
        <f t="shared" si="80"/>
        <v>5.2 Individuals without a formal ID</v>
      </c>
      <c r="M1288" t="str">
        <f t="shared" si="82"/>
        <v>Proportion of Individuals who reported a negative SHG experience (Among individuals with SHG experience)</v>
      </c>
      <c r="N1288" t="s">
        <v>201</v>
      </c>
      <c r="O1288" s="19">
        <v>1.6471821822491392E-2</v>
      </c>
      <c r="P1288">
        <v>1.6417799966510268E-2</v>
      </c>
      <c r="Q1288" s="19">
        <v>-1.5720277117880717E-2</v>
      </c>
      <c r="R1288" s="19">
        <v>4.8663920762863501E-2</v>
      </c>
      <c r="S1288">
        <v>41</v>
      </c>
      <c r="T1288" t="str">
        <f t="shared" si="83"/>
        <v>1</v>
      </c>
      <c r="V1288" s="32"/>
      <c r="W1288" s="32"/>
    </row>
    <row r="1289" spans="1:23" x14ac:dyDescent="0.25">
      <c r="A1289" t="s">
        <v>439</v>
      </c>
      <c r="B1289" t="str">
        <f t="shared" si="81"/>
        <v>Kenya</v>
      </c>
      <c r="C1289" t="s">
        <v>68</v>
      </c>
      <c r="D1289" t="str">
        <f t="shared" si="78"/>
        <v>FII</v>
      </c>
      <c r="E1289" t="s">
        <v>143</v>
      </c>
      <c r="F1289" t="s">
        <v>597</v>
      </c>
      <c r="G1289" t="str">
        <f t="shared" si="79"/>
        <v>Proportion of Individuals who reported a negative SHG experience</v>
      </c>
      <c r="H1289" t="s">
        <v>217</v>
      </c>
      <c r="I1289" t="s">
        <v>740</v>
      </c>
      <c r="J1289" t="s">
        <v>598</v>
      </c>
      <c r="K1289" t="s">
        <v>131</v>
      </c>
      <c r="L1289" t="str">
        <f t="shared" si="80"/>
        <v>5.1 Individuals with a formal ID</v>
      </c>
      <c r="M1289" t="str">
        <f t="shared" si="82"/>
        <v>Proportion of Individuals who reported a negative SHG experience (Among individuals with SHG experience)</v>
      </c>
      <c r="N1289" t="s">
        <v>201</v>
      </c>
      <c r="O1289" s="19">
        <v>8.6951616188606529E-2</v>
      </c>
      <c r="P1289">
        <v>8.9579937984985199E-3</v>
      </c>
      <c r="Q1289" s="19">
        <v>6.9377575011278253E-2</v>
      </c>
      <c r="R1289" s="19">
        <v>0.1045256573659348</v>
      </c>
      <c r="S1289">
        <v>1058</v>
      </c>
      <c r="T1289" t="str">
        <f t="shared" si="83"/>
        <v>1</v>
      </c>
      <c r="V1289" s="32"/>
      <c r="W1289" s="32"/>
    </row>
    <row r="1290" spans="1:23" x14ac:dyDescent="0.25">
      <c r="A1290" t="s">
        <v>439</v>
      </c>
      <c r="B1290" t="str">
        <f t="shared" si="81"/>
        <v>Kenya</v>
      </c>
      <c r="C1290" t="s">
        <v>68</v>
      </c>
      <c r="D1290" t="str">
        <f t="shared" si="78"/>
        <v>FII</v>
      </c>
      <c r="E1290" t="s">
        <v>143</v>
      </c>
      <c r="F1290" t="s">
        <v>597</v>
      </c>
      <c r="G1290" t="str">
        <f t="shared" si="79"/>
        <v>Proportion of Individuals who reported a negative SHG experience</v>
      </c>
      <c r="H1290" t="s">
        <v>217</v>
      </c>
      <c r="I1290" t="s">
        <v>740</v>
      </c>
      <c r="J1290" t="s">
        <v>598</v>
      </c>
      <c r="K1290" t="s">
        <v>121</v>
      </c>
      <c r="L1290" t="str">
        <f t="shared" si="80"/>
        <v>2.2 Individuals who do not have a bank account</v>
      </c>
      <c r="M1290" t="str">
        <f t="shared" si="82"/>
        <v>Proportion of Individuals who reported a negative SHG experience (Among individuals with SHG experience)</v>
      </c>
      <c r="N1290" t="s">
        <v>201</v>
      </c>
      <c r="O1290" s="19">
        <v>5.5427361581687248E-2</v>
      </c>
      <c r="P1290">
        <v>8.7091706788747173E-3</v>
      </c>
      <c r="Q1290" s="19">
        <v>3.8344429662033962E-2</v>
      </c>
      <c r="R1290" s="19">
        <v>7.2510293501340528E-2</v>
      </c>
      <c r="S1290">
        <v>671</v>
      </c>
      <c r="T1290" t="str">
        <f t="shared" si="83"/>
        <v>1</v>
      </c>
      <c r="V1290" s="32"/>
      <c r="W1290" s="32"/>
    </row>
    <row r="1291" spans="1:23" x14ac:dyDescent="0.25">
      <c r="A1291" t="s">
        <v>439</v>
      </c>
      <c r="B1291" t="str">
        <f t="shared" si="81"/>
        <v>Kenya</v>
      </c>
      <c r="C1291" t="s">
        <v>68</v>
      </c>
      <c r="D1291" t="str">
        <f t="shared" si="78"/>
        <v>FII</v>
      </c>
      <c r="E1291" t="s">
        <v>143</v>
      </c>
      <c r="F1291" t="s">
        <v>597</v>
      </c>
      <c r="G1291" t="str">
        <f t="shared" si="79"/>
        <v>Proportion of Individuals who reported a negative SHG experience</v>
      </c>
      <c r="H1291" t="s">
        <v>217</v>
      </c>
      <c r="I1291" t="s">
        <v>740</v>
      </c>
      <c r="J1291" t="s">
        <v>598</v>
      </c>
      <c r="K1291" t="s">
        <v>120</v>
      </c>
      <c r="L1291" t="str">
        <f t="shared" si="80"/>
        <v>2.1 Individuals who have a bank account</v>
      </c>
      <c r="M1291" t="str">
        <f t="shared" si="82"/>
        <v>Proportion of Individuals who reported a negative SHG experience (Among individuals with SHG experience)</v>
      </c>
      <c r="N1291" t="s">
        <v>201</v>
      </c>
      <c r="O1291" s="19">
        <v>0.12802105272632033</v>
      </c>
      <c r="P1291">
        <v>1.700318749469322E-2</v>
      </c>
      <c r="Q1291" s="19">
        <v>9.467952352966777E-2</v>
      </c>
      <c r="R1291" s="19">
        <v>0.1613625819229729</v>
      </c>
      <c r="S1291">
        <v>428</v>
      </c>
      <c r="T1291" t="str">
        <f t="shared" si="83"/>
        <v>1</v>
      </c>
      <c r="V1291" s="32"/>
      <c r="W1291" s="32"/>
    </row>
    <row r="1292" spans="1:23" x14ac:dyDescent="0.25">
      <c r="A1292" t="s">
        <v>439</v>
      </c>
      <c r="B1292" t="str">
        <f t="shared" si="81"/>
        <v>Kenya</v>
      </c>
      <c r="C1292" t="s">
        <v>68</v>
      </c>
      <c r="D1292" t="str">
        <f t="shared" si="78"/>
        <v>FII</v>
      </c>
      <c r="E1292" t="s">
        <v>143</v>
      </c>
      <c r="F1292" t="s">
        <v>597</v>
      </c>
      <c r="G1292" t="str">
        <f t="shared" si="79"/>
        <v>Proportion of Individuals who reported a negative SHG experience</v>
      </c>
      <c r="H1292" t="s">
        <v>219</v>
      </c>
      <c r="I1292" t="s">
        <v>740</v>
      </c>
      <c r="J1292" t="s">
        <v>17</v>
      </c>
      <c r="K1292" t="s">
        <v>116</v>
      </c>
      <c r="L1292" t="str">
        <f t="shared" si="80"/>
        <v>1.3 Males</v>
      </c>
      <c r="M1292" t="str">
        <f t="shared" si="82"/>
        <v>Proportion of Individuals who reported a negative SHG experience (Among Any SHG)</v>
      </c>
      <c r="N1292" t="s">
        <v>202</v>
      </c>
      <c r="O1292" s="19">
        <v>0.31645996269644533</v>
      </c>
      <c r="P1292">
        <v>2.5278089170501561E-2</v>
      </c>
      <c r="Q1292" s="19">
        <v>0.26688720577208314</v>
      </c>
      <c r="R1292" s="19">
        <v>0.36603271962080752</v>
      </c>
      <c r="S1292">
        <v>345</v>
      </c>
      <c r="T1292" t="str">
        <f t="shared" si="83"/>
        <v>1</v>
      </c>
      <c r="V1292" s="32"/>
      <c r="W1292" s="32"/>
    </row>
    <row r="1293" spans="1:23" x14ac:dyDescent="0.25">
      <c r="A1293" t="s">
        <v>439</v>
      </c>
      <c r="B1293" t="str">
        <f t="shared" si="81"/>
        <v>Kenya</v>
      </c>
      <c r="C1293" t="s">
        <v>68</v>
      </c>
      <c r="D1293" t="str">
        <f t="shared" si="78"/>
        <v>FII</v>
      </c>
      <c r="E1293" t="s">
        <v>143</v>
      </c>
      <c r="F1293" t="s">
        <v>597</v>
      </c>
      <c r="G1293" t="str">
        <f t="shared" si="79"/>
        <v>Proportion of Individuals who reported a negative SHG experience</v>
      </c>
      <c r="H1293" t="s">
        <v>219</v>
      </c>
      <c r="I1293" t="s">
        <v>740</v>
      </c>
      <c r="J1293" t="s">
        <v>17</v>
      </c>
      <c r="K1293" t="s">
        <v>115</v>
      </c>
      <c r="L1293" t="str">
        <f t="shared" si="80"/>
        <v>1.2 Females</v>
      </c>
      <c r="M1293" t="str">
        <f t="shared" si="82"/>
        <v>Proportion of Individuals who reported a negative SHG experience (Among Any SHG)</v>
      </c>
      <c r="N1293" t="s">
        <v>202</v>
      </c>
      <c r="O1293" s="19">
        <v>0.29005079772584846</v>
      </c>
      <c r="P1293">
        <v>1.6818282406494727E-2</v>
      </c>
      <c r="Q1293" s="19">
        <v>0.25706760929077765</v>
      </c>
      <c r="R1293" s="19">
        <v>0.32303398616091927</v>
      </c>
      <c r="S1293">
        <v>754</v>
      </c>
      <c r="T1293" t="str">
        <f t="shared" si="83"/>
        <v>1</v>
      </c>
      <c r="V1293" s="32"/>
      <c r="W1293" s="32"/>
    </row>
    <row r="1294" spans="1:23" x14ac:dyDescent="0.25">
      <c r="A1294" t="s">
        <v>439</v>
      </c>
      <c r="B1294" t="str">
        <f t="shared" si="81"/>
        <v>Kenya</v>
      </c>
      <c r="C1294" t="s">
        <v>68</v>
      </c>
      <c r="D1294" t="str">
        <f t="shared" si="78"/>
        <v>FII</v>
      </c>
      <c r="E1294" t="s">
        <v>143</v>
      </c>
      <c r="F1294" t="s">
        <v>597</v>
      </c>
      <c r="G1294" t="str">
        <f t="shared" si="79"/>
        <v>Proportion of Individuals who reported a negative SHG experience</v>
      </c>
      <c r="H1294" t="s">
        <v>219</v>
      </c>
      <c r="I1294" t="s">
        <v>740</v>
      </c>
      <c r="J1294" t="s">
        <v>17</v>
      </c>
      <c r="K1294" t="s">
        <v>135</v>
      </c>
      <c r="L1294" t="str">
        <f t="shared" si="80"/>
        <v>6.2 Urban individuals</v>
      </c>
      <c r="M1294" t="str">
        <f t="shared" si="82"/>
        <v>Proportion of Individuals who reported a negative SHG experience (Among Any SHG)</v>
      </c>
      <c r="N1294" t="s">
        <v>202</v>
      </c>
      <c r="O1294" s="19">
        <v>0.35716788134992955</v>
      </c>
      <c r="P1294">
        <v>2.4119117810700995E-2</v>
      </c>
      <c r="Q1294" s="19">
        <v>0.30986986972914271</v>
      </c>
      <c r="R1294" s="19">
        <v>0.40446589297071639</v>
      </c>
      <c r="S1294">
        <v>423</v>
      </c>
      <c r="T1294" t="str">
        <f t="shared" si="83"/>
        <v>1</v>
      </c>
      <c r="V1294" s="32"/>
      <c r="W1294" s="32"/>
    </row>
    <row r="1295" spans="1:23" x14ac:dyDescent="0.25">
      <c r="A1295" t="s">
        <v>439</v>
      </c>
      <c r="B1295" t="str">
        <f t="shared" si="81"/>
        <v>Kenya</v>
      </c>
      <c r="C1295" t="s">
        <v>68</v>
      </c>
      <c r="D1295" t="str">
        <f t="shared" ref="D1295:D1358" si="84">C1295</f>
        <v>FII</v>
      </c>
      <c r="E1295" t="s">
        <v>143</v>
      </c>
      <c r="F1295" t="s">
        <v>597</v>
      </c>
      <c r="G1295" t="str">
        <f t="shared" ref="G1295:G1358" si="85">F1295</f>
        <v>Proportion of Individuals who reported a negative SHG experience</v>
      </c>
      <c r="H1295" t="s">
        <v>219</v>
      </c>
      <c r="I1295" t="s">
        <v>740</v>
      </c>
      <c r="J1295" t="s">
        <v>17</v>
      </c>
      <c r="K1295" t="s">
        <v>134</v>
      </c>
      <c r="L1295" t="str">
        <f t="shared" ref="L1295:L1358" si="86">K1295</f>
        <v>6.1 Rural individuals</v>
      </c>
      <c r="M1295" t="str">
        <f t="shared" si="82"/>
        <v>Proportion of Individuals who reported a negative SHG experience (Among Any SHG)</v>
      </c>
      <c r="N1295" t="s">
        <v>202</v>
      </c>
      <c r="O1295" s="19">
        <v>0.266948157137822</v>
      </c>
      <c r="P1295">
        <v>1.7270110912446183E-2</v>
      </c>
      <c r="Q1295" s="19">
        <v>0.23307712972601446</v>
      </c>
      <c r="R1295" s="19">
        <v>0.30081918454962953</v>
      </c>
      <c r="S1295">
        <v>676</v>
      </c>
      <c r="T1295" t="str">
        <f t="shared" si="83"/>
        <v>1</v>
      </c>
      <c r="V1295" s="32"/>
      <c r="W1295" s="32"/>
    </row>
    <row r="1296" spans="1:23" x14ac:dyDescent="0.25">
      <c r="A1296" t="s">
        <v>439</v>
      </c>
      <c r="B1296" t="str">
        <f t="shared" si="81"/>
        <v>Kenya</v>
      </c>
      <c r="C1296" t="s">
        <v>68</v>
      </c>
      <c r="D1296" t="str">
        <f t="shared" si="84"/>
        <v>FII</v>
      </c>
      <c r="E1296" t="s">
        <v>143</v>
      </c>
      <c r="F1296" t="s">
        <v>597</v>
      </c>
      <c r="G1296" t="str">
        <f t="shared" si="85"/>
        <v>Proportion of Individuals who reported a negative SHG experience</v>
      </c>
      <c r="H1296" t="s">
        <v>219</v>
      </c>
      <c r="I1296" t="s">
        <v>740</v>
      </c>
      <c r="J1296" t="s">
        <v>17</v>
      </c>
      <c r="K1296" t="s">
        <v>419</v>
      </c>
      <c r="L1296" t="str">
        <f t="shared" si="86"/>
        <v>7.1 Individuals in the two lowest PPI quintiles</v>
      </c>
      <c r="M1296" t="str">
        <f t="shared" si="82"/>
        <v>Proportion of Individuals who reported a negative SHG experience (Among Any SHG)</v>
      </c>
      <c r="N1296" t="s">
        <v>202</v>
      </c>
      <c r="O1296" s="19">
        <v>0.18979634405419618</v>
      </c>
      <c r="P1296">
        <v>3.2844579042510501E-2</v>
      </c>
      <c r="Q1296" s="19">
        <v>0.12539183219903297</v>
      </c>
      <c r="R1296" s="19">
        <v>0.25420085590935937</v>
      </c>
      <c r="S1296">
        <v>150</v>
      </c>
      <c r="T1296" t="str">
        <f t="shared" si="83"/>
        <v>1</v>
      </c>
      <c r="V1296" s="32"/>
      <c r="W1296" s="32"/>
    </row>
    <row r="1297" spans="1:23" x14ac:dyDescent="0.25">
      <c r="A1297" t="s">
        <v>439</v>
      </c>
      <c r="B1297" t="str">
        <f t="shared" si="81"/>
        <v>Kenya</v>
      </c>
      <c r="C1297" t="s">
        <v>68</v>
      </c>
      <c r="D1297" t="str">
        <f t="shared" si="84"/>
        <v>FII</v>
      </c>
      <c r="E1297" t="s">
        <v>143</v>
      </c>
      <c r="F1297" t="s">
        <v>597</v>
      </c>
      <c r="G1297" t="str">
        <f t="shared" si="85"/>
        <v>Proportion of Individuals who reported a negative SHG experience</v>
      </c>
      <c r="H1297" t="s">
        <v>219</v>
      </c>
      <c r="I1297" t="s">
        <v>740</v>
      </c>
      <c r="J1297" t="s">
        <v>17</v>
      </c>
      <c r="K1297" t="s">
        <v>420</v>
      </c>
      <c r="L1297" t="str">
        <f t="shared" si="86"/>
        <v>7.2 Individuals in the middle PPI quintile</v>
      </c>
      <c r="M1297" t="str">
        <f t="shared" si="82"/>
        <v>Proportion of Individuals who reported a negative SHG experience (Among Any SHG)</v>
      </c>
      <c r="N1297" t="s">
        <v>202</v>
      </c>
      <c r="O1297" s="19">
        <v>0.28392112538273551</v>
      </c>
      <c r="P1297">
        <v>2.547186175850677E-2</v>
      </c>
      <c r="Q1297" s="19">
        <v>0.23397261835065342</v>
      </c>
      <c r="R1297" s="19">
        <v>0.3338696324148176</v>
      </c>
      <c r="S1297">
        <v>323</v>
      </c>
      <c r="T1297" t="str">
        <f t="shared" si="83"/>
        <v>1</v>
      </c>
      <c r="V1297" s="32"/>
      <c r="W1297" s="32"/>
    </row>
    <row r="1298" spans="1:23" x14ac:dyDescent="0.25">
      <c r="A1298" t="s">
        <v>439</v>
      </c>
      <c r="B1298" t="str">
        <f t="shared" si="81"/>
        <v>Kenya</v>
      </c>
      <c r="C1298" t="s">
        <v>68</v>
      </c>
      <c r="D1298" t="str">
        <f t="shared" si="84"/>
        <v>FII</v>
      </c>
      <c r="E1298" t="s">
        <v>143</v>
      </c>
      <c r="F1298" t="s">
        <v>597</v>
      </c>
      <c r="G1298" t="str">
        <f t="shared" si="85"/>
        <v>Proportion of Individuals who reported a negative SHG experience</v>
      </c>
      <c r="H1298" t="s">
        <v>219</v>
      </c>
      <c r="I1298" t="s">
        <v>740</v>
      </c>
      <c r="J1298" t="s">
        <v>17</v>
      </c>
      <c r="K1298" t="s">
        <v>421</v>
      </c>
      <c r="L1298" t="str">
        <f t="shared" si="86"/>
        <v>7.3 Individuals in the two highest PPI quintiles</v>
      </c>
      <c r="M1298" t="str">
        <f t="shared" si="82"/>
        <v>Proportion of Individuals who reported a negative SHG experience (Among Any SHG)</v>
      </c>
      <c r="N1298" t="s">
        <v>202</v>
      </c>
      <c r="O1298" s="19">
        <v>0.33411312709874086</v>
      </c>
      <c r="P1298">
        <v>1.9365507236397853E-2</v>
      </c>
      <c r="Q1298" s="19">
        <v>0.29613517046186777</v>
      </c>
      <c r="R1298" s="19">
        <v>0.37209108373561395</v>
      </c>
      <c r="S1298">
        <v>626</v>
      </c>
      <c r="T1298" t="str">
        <f t="shared" si="83"/>
        <v>1</v>
      </c>
      <c r="V1298" s="32"/>
      <c r="W1298" s="32"/>
    </row>
    <row r="1299" spans="1:23" x14ac:dyDescent="0.25">
      <c r="A1299" t="s">
        <v>439</v>
      </c>
      <c r="B1299" t="str">
        <f t="shared" si="81"/>
        <v>Kenya</v>
      </c>
      <c r="C1299" t="s">
        <v>68</v>
      </c>
      <c r="D1299" t="str">
        <f t="shared" si="84"/>
        <v>FII</v>
      </c>
      <c r="E1299" t="s">
        <v>143</v>
      </c>
      <c r="F1299" t="s">
        <v>597</v>
      </c>
      <c r="G1299" t="str">
        <f t="shared" si="85"/>
        <v>Proportion of Individuals who reported a negative SHG experience</v>
      </c>
      <c r="H1299" t="s">
        <v>219</v>
      </c>
      <c r="I1299" t="s">
        <v>740</v>
      </c>
      <c r="J1299" t="s">
        <v>17</v>
      </c>
      <c r="K1299" t="s">
        <v>128</v>
      </c>
      <c r="L1299" t="str">
        <f t="shared" si="86"/>
        <v>4.2 Individuals who do not use mobile money</v>
      </c>
      <c r="M1299" t="str">
        <f t="shared" si="82"/>
        <v>Proportion of Individuals who reported a negative SHG experience (Among Any SHG)</v>
      </c>
      <c r="N1299" t="s">
        <v>202</v>
      </c>
      <c r="O1299" s="19">
        <v>0.11210550117858997</v>
      </c>
      <c r="P1299">
        <v>3.4104935990815412E-2</v>
      </c>
      <c r="Q1299" s="19">
        <v>4.5229249835240612E-2</v>
      </c>
      <c r="R1299" s="19">
        <v>0.17898175252193932</v>
      </c>
      <c r="S1299">
        <v>87</v>
      </c>
      <c r="T1299" t="str">
        <f t="shared" si="83"/>
        <v>1</v>
      </c>
      <c r="V1299" s="32"/>
      <c r="W1299" s="32"/>
    </row>
    <row r="1300" spans="1:23" x14ac:dyDescent="0.25">
      <c r="A1300" t="s">
        <v>439</v>
      </c>
      <c r="B1300" t="str">
        <f t="shared" si="81"/>
        <v>Kenya</v>
      </c>
      <c r="C1300" t="s">
        <v>68</v>
      </c>
      <c r="D1300" t="str">
        <f t="shared" si="84"/>
        <v>FII</v>
      </c>
      <c r="E1300" t="s">
        <v>143</v>
      </c>
      <c r="F1300" t="s">
        <v>597</v>
      </c>
      <c r="G1300" t="str">
        <f t="shared" si="85"/>
        <v>Proportion of Individuals who reported a negative SHG experience</v>
      </c>
      <c r="H1300" t="s">
        <v>219</v>
      </c>
      <c r="I1300" t="s">
        <v>740</v>
      </c>
      <c r="J1300" t="s">
        <v>17</v>
      </c>
      <c r="K1300" t="s">
        <v>127</v>
      </c>
      <c r="L1300" t="str">
        <f t="shared" si="86"/>
        <v>4.1 Individuals who use mobile money</v>
      </c>
      <c r="M1300" t="str">
        <f t="shared" si="82"/>
        <v>Proportion of Individuals who reported a negative SHG experience (Among Any SHG)</v>
      </c>
      <c r="N1300" t="s">
        <v>202</v>
      </c>
      <c r="O1300" s="19">
        <v>0.31656619888943771</v>
      </c>
      <c r="P1300">
        <v>1.4989759236807607E-2</v>
      </c>
      <c r="Q1300" s="19">
        <v>0.28716388084735145</v>
      </c>
      <c r="R1300" s="19">
        <v>0.34596851693152397</v>
      </c>
      <c r="S1300">
        <v>1012</v>
      </c>
      <c r="T1300" t="str">
        <f t="shared" si="83"/>
        <v>1</v>
      </c>
      <c r="V1300" s="32"/>
      <c r="W1300" s="32"/>
    </row>
    <row r="1301" spans="1:23" x14ac:dyDescent="0.25">
      <c r="A1301" t="s">
        <v>439</v>
      </c>
      <c r="B1301" t="str">
        <f t="shared" si="81"/>
        <v>Kenya</v>
      </c>
      <c r="C1301" t="s">
        <v>68</v>
      </c>
      <c r="D1301" t="str">
        <f t="shared" si="84"/>
        <v>FII</v>
      </c>
      <c r="E1301" t="s">
        <v>143</v>
      </c>
      <c r="F1301" t="s">
        <v>597</v>
      </c>
      <c r="G1301" t="str">
        <f t="shared" si="85"/>
        <v>Proportion of Individuals who reported a negative SHG experience</v>
      </c>
      <c r="H1301" t="s">
        <v>219</v>
      </c>
      <c r="I1301" t="s">
        <v>740</v>
      </c>
      <c r="J1301" t="s">
        <v>17</v>
      </c>
      <c r="K1301" t="s">
        <v>124</v>
      </c>
      <c r="L1301" t="str">
        <f t="shared" si="86"/>
        <v>3.2 Individuals who do not have access to a mobile phone</v>
      </c>
      <c r="M1301" t="str">
        <f t="shared" si="82"/>
        <v>Proportion of Individuals who reported a negative SHG experience (Among Any SHG)</v>
      </c>
      <c r="N1301" t="s">
        <v>202</v>
      </c>
      <c r="O1301" s="19">
        <v>0.1001247942280632</v>
      </c>
      <c r="P1301">
        <v>6.8803154673551747E-2</v>
      </c>
      <c r="Q1301" s="19">
        <v>-3.4784753164327276E-2</v>
      </c>
      <c r="R1301" s="19">
        <v>0.23503434162045367</v>
      </c>
      <c r="S1301">
        <v>18</v>
      </c>
      <c r="T1301" t="str">
        <f t="shared" si="83"/>
        <v>0</v>
      </c>
      <c r="V1301" s="32"/>
      <c r="W1301" s="32"/>
    </row>
    <row r="1302" spans="1:23" x14ac:dyDescent="0.25">
      <c r="A1302" t="s">
        <v>439</v>
      </c>
      <c r="B1302" t="str">
        <f t="shared" si="81"/>
        <v>Kenya</v>
      </c>
      <c r="C1302" t="s">
        <v>68</v>
      </c>
      <c r="D1302" t="str">
        <f t="shared" si="84"/>
        <v>FII</v>
      </c>
      <c r="E1302" t="s">
        <v>143</v>
      </c>
      <c r="F1302" t="s">
        <v>597</v>
      </c>
      <c r="G1302" t="str">
        <f t="shared" si="85"/>
        <v>Proportion of Individuals who reported a negative SHG experience</v>
      </c>
      <c r="H1302" t="s">
        <v>219</v>
      </c>
      <c r="I1302" t="s">
        <v>740</v>
      </c>
      <c r="J1302" t="s">
        <v>17</v>
      </c>
      <c r="K1302" t="s">
        <v>123</v>
      </c>
      <c r="L1302" t="str">
        <f t="shared" si="86"/>
        <v>3.1 Individuals who have access to a mobile phone</v>
      </c>
      <c r="M1302" t="str">
        <f t="shared" si="82"/>
        <v>Proportion of Individuals who reported a negative SHG experience (Among Any SHG)</v>
      </c>
      <c r="N1302" t="s">
        <v>202</v>
      </c>
      <c r="O1302" s="19">
        <v>0.30361586602899404</v>
      </c>
      <c r="P1302">
        <v>1.4332950508629105E-2</v>
      </c>
      <c r="Q1302" s="19">
        <v>0.27549708540721285</v>
      </c>
      <c r="R1302" s="19">
        <v>0.33173464665077523</v>
      </c>
      <c r="S1302">
        <v>1081</v>
      </c>
      <c r="T1302" t="str">
        <f t="shared" si="83"/>
        <v>1</v>
      </c>
      <c r="V1302" s="32"/>
      <c r="W1302" s="32"/>
    </row>
    <row r="1303" spans="1:23" x14ac:dyDescent="0.25">
      <c r="A1303" t="s">
        <v>439</v>
      </c>
      <c r="B1303" t="str">
        <f t="shared" si="81"/>
        <v>Kenya</v>
      </c>
      <c r="C1303" t="s">
        <v>68</v>
      </c>
      <c r="D1303" t="str">
        <f t="shared" si="84"/>
        <v>FII</v>
      </c>
      <c r="E1303" t="s">
        <v>143</v>
      </c>
      <c r="F1303" t="s">
        <v>597</v>
      </c>
      <c r="G1303" t="str">
        <f t="shared" si="85"/>
        <v>Proportion of Individuals who reported a negative SHG experience</v>
      </c>
      <c r="H1303" t="s">
        <v>219</v>
      </c>
      <c r="I1303" t="s">
        <v>740</v>
      </c>
      <c r="J1303" t="s">
        <v>17</v>
      </c>
      <c r="K1303" t="s">
        <v>132</v>
      </c>
      <c r="L1303" t="str">
        <f t="shared" si="86"/>
        <v>5.2 Individuals without a formal ID</v>
      </c>
      <c r="M1303" t="str">
        <f t="shared" si="82"/>
        <v>Proportion of Individuals who reported a negative SHG experience (Among Any SHG)</v>
      </c>
      <c r="N1303" t="s">
        <v>202</v>
      </c>
      <c r="O1303" s="19">
        <v>0.18926164022808684</v>
      </c>
      <c r="P1303">
        <v>5.8877180317302463E-2</v>
      </c>
      <c r="Q1303" s="19">
        <v>7.3814989765113262E-2</v>
      </c>
      <c r="R1303" s="19">
        <v>0.30470829069106042</v>
      </c>
      <c r="S1303">
        <v>41</v>
      </c>
      <c r="T1303" t="str">
        <f t="shared" si="83"/>
        <v>1</v>
      </c>
      <c r="V1303" s="32"/>
      <c r="W1303" s="32"/>
    </row>
    <row r="1304" spans="1:23" x14ac:dyDescent="0.25">
      <c r="A1304" t="s">
        <v>439</v>
      </c>
      <c r="B1304" t="str">
        <f t="shared" si="81"/>
        <v>Kenya</v>
      </c>
      <c r="C1304" t="s">
        <v>68</v>
      </c>
      <c r="D1304" t="str">
        <f t="shared" si="84"/>
        <v>FII</v>
      </c>
      <c r="E1304" t="s">
        <v>143</v>
      </c>
      <c r="F1304" t="s">
        <v>597</v>
      </c>
      <c r="G1304" t="str">
        <f t="shared" si="85"/>
        <v>Proportion of Individuals who reported a negative SHG experience</v>
      </c>
      <c r="H1304" t="s">
        <v>219</v>
      </c>
      <c r="I1304" t="s">
        <v>740</v>
      </c>
      <c r="J1304" t="s">
        <v>17</v>
      </c>
      <c r="K1304" t="s">
        <v>131</v>
      </c>
      <c r="L1304" t="str">
        <f t="shared" si="86"/>
        <v>5.1 Individuals with a formal ID</v>
      </c>
      <c r="M1304" t="str">
        <f t="shared" si="82"/>
        <v>Proportion of Individuals who reported a negative SHG experience (Among Any SHG)</v>
      </c>
      <c r="N1304" t="s">
        <v>202</v>
      </c>
      <c r="O1304" s="19">
        <v>0.30453264456689388</v>
      </c>
      <c r="P1304">
        <v>1.451338872915338E-2</v>
      </c>
      <c r="Q1304" s="19">
        <v>0.27605987522969422</v>
      </c>
      <c r="R1304" s="19">
        <v>0.33300541390409355</v>
      </c>
      <c r="S1304">
        <v>1058</v>
      </c>
      <c r="T1304" t="str">
        <f t="shared" si="83"/>
        <v>1</v>
      </c>
      <c r="V1304" s="32"/>
      <c r="W1304" s="32"/>
    </row>
    <row r="1305" spans="1:23" x14ac:dyDescent="0.25">
      <c r="A1305" t="s">
        <v>439</v>
      </c>
      <c r="B1305" t="str">
        <f t="shared" si="81"/>
        <v>Kenya</v>
      </c>
      <c r="C1305" t="s">
        <v>68</v>
      </c>
      <c r="D1305" t="str">
        <f t="shared" si="84"/>
        <v>FII</v>
      </c>
      <c r="E1305" t="s">
        <v>143</v>
      </c>
      <c r="F1305" t="s">
        <v>597</v>
      </c>
      <c r="G1305" t="str">
        <f t="shared" si="85"/>
        <v>Proportion of Individuals who reported a negative SHG experience</v>
      </c>
      <c r="H1305" t="s">
        <v>219</v>
      </c>
      <c r="I1305" t="s">
        <v>740</v>
      </c>
      <c r="J1305" t="s">
        <v>17</v>
      </c>
      <c r="K1305" t="s">
        <v>121</v>
      </c>
      <c r="L1305" t="str">
        <f t="shared" si="86"/>
        <v>2.2 Individuals who do not have a bank account</v>
      </c>
      <c r="M1305" t="str">
        <f t="shared" si="82"/>
        <v>Proportion of Individuals who reported a negative SHG experience (Among Any SHG)</v>
      </c>
      <c r="N1305" t="s">
        <v>202</v>
      </c>
      <c r="O1305" s="19">
        <v>0.26388753047501629</v>
      </c>
      <c r="P1305">
        <v>1.7349751766561762E-2</v>
      </c>
      <c r="Q1305" s="19">
        <v>0.22985620428112502</v>
      </c>
      <c r="R1305" s="19">
        <v>0.29791885666890755</v>
      </c>
      <c r="S1305">
        <v>671</v>
      </c>
      <c r="T1305" t="str">
        <f t="shared" si="83"/>
        <v>1</v>
      </c>
      <c r="V1305" s="32"/>
      <c r="W1305" s="32"/>
    </row>
    <row r="1306" spans="1:23" x14ac:dyDescent="0.25">
      <c r="A1306" t="s">
        <v>439</v>
      </c>
      <c r="B1306" t="str">
        <f t="shared" si="81"/>
        <v>Kenya</v>
      </c>
      <c r="C1306" t="s">
        <v>68</v>
      </c>
      <c r="D1306" t="str">
        <f t="shared" si="84"/>
        <v>FII</v>
      </c>
      <c r="E1306" t="s">
        <v>143</v>
      </c>
      <c r="F1306" t="s">
        <v>597</v>
      </c>
      <c r="G1306" t="str">
        <f t="shared" si="85"/>
        <v>Proportion of Individuals who reported a negative SHG experience</v>
      </c>
      <c r="H1306" t="s">
        <v>219</v>
      </c>
      <c r="I1306" t="s">
        <v>740</v>
      </c>
      <c r="J1306" t="s">
        <v>17</v>
      </c>
      <c r="K1306" t="s">
        <v>120</v>
      </c>
      <c r="L1306" t="str">
        <f t="shared" si="86"/>
        <v>2.1 Individuals who have a bank account</v>
      </c>
      <c r="M1306" t="str">
        <f t="shared" si="82"/>
        <v>Proportion of Individuals who reported a negative SHG experience (Among Any SHG)</v>
      </c>
      <c r="N1306" t="s">
        <v>202</v>
      </c>
      <c r="O1306" s="19">
        <v>0.35504474796197638</v>
      </c>
      <c r="P1306">
        <v>2.3727488585643532E-2</v>
      </c>
      <c r="Q1306" s="19">
        <v>0.30851754512495633</v>
      </c>
      <c r="R1306" s="19">
        <v>0.40157195079899644</v>
      </c>
      <c r="S1306">
        <v>428</v>
      </c>
      <c r="T1306" t="str">
        <f t="shared" si="83"/>
        <v>1</v>
      </c>
      <c r="V1306" s="32"/>
      <c r="W1306" s="32"/>
    </row>
    <row r="1307" spans="1:23" x14ac:dyDescent="0.25">
      <c r="A1307" t="s">
        <v>439</v>
      </c>
      <c r="B1307" t="str">
        <f t="shared" si="81"/>
        <v>Kenya</v>
      </c>
      <c r="C1307" t="s">
        <v>68</v>
      </c>
      <c r="D1307" t="str">
        <f t="shared" si="84"/>
        <v>FII</v>
      </c>
      <c r="E1307" t="s">
        <v>143</v>
      </c>
      <c r="F1307" t="s">
        <v>597</v>
      </c>
      <c r="G1307" t="str">
        <f t="shared" si="85"/>
        <v>Proportion of Individuals who reported a negative SHG experience</v>
      </c>
      <c r="H1307" t="s">
        <v>220</v>
      </c>
      <c r="I1307" t="s">
        <v>740</v>
      </c>
      <c r="J1307" t="s">
        <v>598</v>
      </c>
      <c r="K1307" t="s">
        <v>116</v>
      </c>
      <c r="L1307" t="str">
        <f t="shared" si="86"/>
        <v>1.3 Males</v>
      </c>
      <c r="M1307" t="str">
        <f t="shared" si="82"/>
        <v>Proportion of Individuals who reported a negative SHG experience (Among individuals with SHG experience)</v>
      </c>
      <c r="N1307" t="s">
        <v>203</v>
      </c>
      <c r="O1307" s="19">
        <v>0.31278036594907521</v>
      </c>
      <c r="P1307">
        <v>2.5174651898706338E-2</v>
      </c>
      <c r="Q1307" s="19">
        <v>0.26341045943389696</v>
      </c>
      <c r="R1307" s="19">
        <v>0.36215027246425346</v>
      </c>
      <c r="S1307">
        <v>345</v>
      </c>
      <c r="T1307" t="str">
        <f t="shared" si="83"/>
        <v>1</v>
      </c>
      <c r="V1307" s="32"/>
      <c r="W1307" s="32"/>
    </row>
    <row r="1308" spans="1:23" x14ac:dyDescent="0.25">
      <c r="A1308" t="s">
        <v>439</v>
      </c>
      <c r="B1308" t="str">
        <f t="shared" si="81"/>
        <v>Kenya</v>
      </c>
      <c r="C1308" t="s">
        <v>68</v>
      </c>
      <c r="D1308" t="str">
        <f t="shared" si="84"/>
        <v>FII</v>
      </c>
      <c r="E1308" t="s">
        <v>143</v>
      </c>
      <c r="F1308" t="s">
        <v>597</v>
      </c>
      <c r="G1308" t="str">
        <f t="shared" si="85"/>
        <v>Proportion of Individuals who reported a negative SHG experience</v>
      </c>
      <c r="H1308" t="s">
        <v>220</v>
      </c>
      <c r="I1308" t="s">
        <v>740</v>
      </c>
      <c r="J1308" t="s">
        <v>598</v>
      </c>
      <c r="K1308" t="s">
        <v>115</v>
      </c>
      <c r="L1308" t="str">
        <f t="shared" si="86"/>
        <v>1.2 Females</v>
      </c>
      <c r="M1308" t="str">
        <f t="shared" si="82"/>
        <v>Proportion of Individuals who reported a negative SHG experience (Among individuals with SHG experience)</v>
      </c>
      <c r="N1308" t="s">
        <v>203</v>
      </c>
      <c r="O1308" s="19">
        <v>0.22175432138752613</v>
      </c>
      <c r="P1308">
        <v>1.526284279869187E-2</v>
      </c>
      <c r="Q1308" s="19">
        <v>0.1918215846242457</v>
      </c>
      <c r="R1308" s="19">
        <v>0.25168705815080655</v>
      </c>
      <c r="S1308">
        <v>754</v>
      </c>
      <c r="T1308" t="str">
        <f t="shared" si="83"/>
        <v>1</v>
      </c>
      <c r="V1308" s="32"/>
      <c r="W1308" s="32"/>
    </row>
    <row r="1309" spans="1:23" x14ac:dyDescent="0.25">
      <c r="A1309" t="s">
        <v>439</v>
      </c>
      <c r="B1309" t="str">
        <f t="shared" si="81"/>
        <v>Kenya</v>
      </c>
      <c r="C1309" t="s">
        <v>68</v>
      </c>
      <c r="D1309" t="str">
        <f t="shared" si="84"/>
        <v>FII</v>
      </c>
      <c r="E1309" t="s">
        <v>143</v>
      </c>
      <c r="F1309" t="s">
        <v>597</v>
      </c>
      <c r="G1309" t="str">
        <f t="shared" si="85"/>
        <v>Proportion of Individuals who reported a negative SHG experience</v>
      </c>
      <c r="H1309" t="s">
        <v>220</v>
      </c>
      <c r="I1309" t="s">
        <v>740</v>
      </c>
      <c r="J1309" t="s">
        <v>598</v>
      </c>
      <c r="K1309" t="s">
        <v>135</v>
      </c>
      <c r="L1309" t="str">
        <f t="shared" si="86"/>
        <v>6.2 Urban individuals</v>
      </c>
      <c r="M1309" t="str">
        <f t="shared" si="82"/>
        <v>Proportion of Individuals who reported a negative SHG experience (Among individuals with SHG experience)</v>
      </c>
      <c r="N1309" t="s">
        <v>203</v>
      </c>
      <c r="O1309" s="19">
        <v>0.29642846147098878</v>
      </c>
      <c r="P1309">
        <v>2.3178176798909732E-2</v>
      </c>
      <c r="Q1309" s="19">
        <v>0.25097565162165447</v>
      </c>
      <c r="R1309" s="19">
        <v>0.34188127132032309</v>
      </c>
      <c r="S1309">
        <v>423</v>
      </c>
      <c r="T1309" t="str">
        <f t="shared" si="83"/>
        <v>1</v>
      </c>
      <c r="V1309" s="32"/>
      <c r="W1309" s="32"/>
    </row>
    <row r="1310" spans="1:23" x14ac:dyDescent="0.25">
      <c r="A1310" t="s">
        <v>439</v>
      </c>
      <c r="B1310" t="str">
        <f t="shared" si="81"/>
        <v>Kenya</v>
      </c>
      <c r="C1310" t="s">
        <v>68</v>
      </c>
      <c r="D1310" t="str">
        <f t="shared" si="84"/>
        <v>FII</v>
      </c>
      <c r="E1310" t="s">
        <v>143</v>
      </c>
      <c r="F1310" t="s">
        <v>597</v>
      </c>
      <c r="G1310" t="str">
        <f t="shared" si="85"/>
        <v>Proportion of Individuals who reported a negative SHG experience</v>
      </c>
      <c r="H1310" t="s">
        <v>220</v>
      </c>
      <c r="I1310" t="s">
        <v>740</v>
      </c>
      <c r="J1310" t="s">
        <v>598</v>
      </c>
      <c r="K1310" t="s">
        <v>134</v>
      </c>
      <c r="L1310" t="str">
        <f t="shared" si="86"/>
        <v>6.1 Rural individuals</v>
      </c>
      <c r="M1310" t="str">
        <f t="shared" si="82"/>
        <v>Proportion of Individuals who reported a negative SHG experience (Among individuals with SHG experience)</v>
      </c>
      <c r="N1310" t="s">
        <v>203</v>
      </c>
      <c r="O1310" s="19">
        <v>0.23257041230671793</v>
      </c>
      <c r="P1310">
        <v>1.6418517359566745E-2</v>
      </c>
      <c r="Q1310" s="19">
        <v>0.20036957385429402</v>
      </c>
      <c r="R1310" s="19">
        <v>0.26477125075914187</v>
      </c>
      <c r="S1310">
        <v>676</v>
      </c>
      <c r="T1310" t="str">
        <f t="shared" si="83"/>
        <v>1</v>
      </c>
      <c r="V1310" s="32"/>
      <c r="W1310" s="32"/>
    </row>
    <row r="1311" spans="1:23" x14ac:dyDescent="0.25">
      <c r="A1311" t="s">
        <v>439</v>
      </c>
      <c r="B1311" t="str">
        <f t="shared" si="81"/>
        <v>Kenya</v>
      </c>
      <c r="C1311" t="s">
        <v>68</v>
      </c>
      <c r="D1311" t="str">
        <f t="shared" si="84"/>
        <v>FII</v>
      </c>
      <c r="E1311" t="s">
        <v>143</v>
      </c>
      <c r="F1311" t="s">
        <v>597</v>
      </c>
      <c r="G1311" t="str">
        <f t="shared" si="85"/>
        <v>Proportion of Individuals who reported a negative SHG experience</v>
      </c>
      <c r="H1311" t="s">
        <v>220</v>
      </c>
      <c r="I1311" t="s">
        <v>740</v>
      </c>
      <c r="J1311" t="s">
        <v>598</v>
      </c>
      <c r="K1311" t="s">
        <v>419</v>
      </c>
      <c r="L1311" t="str">
        <f t="shared" si="86"/>
        <v>7.1 Individuals in the two lowest PPI quintiles</v>
      </c>
      <c r="M1311" t="str">
        <f t="shared" si="82"/>
        <v>Proportion of Individuals who reported a negative SHG experience (Among individuals with SHG experience)</v>
      </c>
      <c r="N1311" t="s">
        <v>203</v>
      </c>
      <c r="O1311" s="19">
        <v>0.21942896196615308</v>
      </c>
      <c r="P1311">
        <v>3.4036328541096977E-2</v>
      </c>
      <c r="Q1311" s="19">
        <v>0.15268756387442839</v>
      </c>
      <c r="R1311" s="19">
        <v>0.28617036005787777</v>
      </c>
      <c r="S1311">
        <v>150</v>
      </c>
      <c r="T1311" t="str">
        <f t="shared" si="83"/>
        <v>1</v>
      </c>
      <c r="V1311" s="32"/>
      <c r="W1311" s="32"/>
    </row>
    <row r="1312" spans="1:23" x14ac:dyDescent="0.25">
      <c r="A1312" t="s">
        <v>439</v>
      </c>
      <c r="B1312" t="str">
        <f t="shared" si="81"/>
        <v>Kenya</v>
      </c>
      <c r="C1312" t="s">
        <v>68</v>
      </c>
      <c r="D1312" t="str">
        <f t="shared" si="84"/>
        <v>FII</v>
      </c>
      <c r="E1312" t="s">
        <v>143</v>
      </c>
      <c r="F1312" t="s">
        <v>597</v>
      </c>
      <c r="G1312" t="str">
        <f t="shared" si="85"/>
        <v>Proportion of Individuals who reported a negative SHG experience</v>
      </c>
      <c r="H1312" t="s">
        <v>220</v>
      </c>
      <c r="I1312" t="s">
        <v>740</v>
      </c>
      <c r="J1312" t="s">
        <v>598</v>
      </c>
      <c r="K1312" t="s">
        <v>420</v>
      </c>
      <c r="L1312" t="str">
        <f t="shared" si="86"/>
        <v>7.2 Individuals in the middle PPI quintile</v>
      </c>
      <c r="M1312" t="str">
        <f t="shared" si="82"/>
        <v>Proportion of Individuals who reported a negative SHG experience (Among individuals with SHG experience)</v>
      </c>
      <c r="N1312" t="s">
        <v>203</v>
      </c>
      <c r="O1312" s="19">
        <v>0.23660004370574086</v>
      </c>
      <c r="P1312">
        <v>2.4121689506478652E-2</v>
      </c>
      <c r="Q1312" s="19">
        <v>0.18929912831279075</v>
      </c>
      <c r="R1312" s="19">
        <v>0.28390095909869095</v>
      </c>
      <c r="S1312">
        <v>323</v>
      </c>
      <c r="T1312" t="str">
        <f t="shared" si="83"/>
        <v>1</v>
      </c>
      <c r="V1312" s="32"/>
      <c r="W1312" s="32"/>
    </row>
    <row r="1313" spans="1:23" x14ac:dyDescent="0.25">
      <c r="A1313" t="s">
        <v>439</v>
      </c>
      <c r="B1313" t="str">
        <f t="shared" si="81"/>
        <v>Kenya</v>
      </c>
      <c r="C1313" t="s">
        <v>68</v>
      </c>
      <c r="D1313" t="str">
        <f t="shared" si="84"/>
        <v>FII</v>
      </c>
      <c r="E1313" t="s">
        <v>143</v>
      </c>
      <c r="F1313" t="s">
        <v>597</v>
      </c>
      <c r="G1313" t="str">
        <f t="shared" si="85"/>
        <v>Proportion of Individuals who reported a negative SHG experience</v>
      </c>
      <c r="H1313" t="s">
        <v>220</v>
      </c>
      <c r="I1313" t="s">
        <v>740</v>
      </c>
      <c r="J1313" t="s">
        <v>598</v>
      </c>
      <c r="K1313" t="s">
        <v>421</v>
      </c>
      <c r="L1313" t="str">
        <f t="shared" si="86"/>
        <v>7.3 Individuals in the two highest PPI quintiles</v>
      </c>
      <c r="M1313" t="str">
        <f t="shared" si="82"/>
        <v>Proportion of Individuals who reported a negative SHG experience (Among individuals with SHG experience)</v>
      </c>
      <c r="N1313" t="s">
        <v>203</v>
      </c>
      <c r="O1313" s="19">
        <v>0.27427520184598636</v>
      </c>
      <c r="P1313">
        <v>1.834815236075359E-2</v>
      </c>
      <c r="Q1313" s="19">
        <v>0.2382923935354587</v>
      </c>
      <c r="R1313" s="19">
        <v>0.310258010156514</v>
      </c>
      <c r="S1313">
        <v>626</v>
      </c>
      <c r="T1313" t="str">
        <f t="shared" si="83"/>
        <v>1</v>
      </c>
      <c r="V1313" s="32"/>
      <c r="W1313" s="32"/>
    </row>
    <row r="1314" spans="1:23" x14ac:dyDescent="0.25">
      <c r="A1314" t="s">
        <v>439</v>
      </c>
      <c r="B1314" t="str">
        <f t="shared" si="81"/>
        <v>Kenya</v>
      </c>
      <c r="C1314" t="s">
        <v>68</v>
      </c>
      <c r="D1314" t="str">
        <f t="shared" si="84"/>
        <v>FII</v>
      </c>
      <c r="E1314" t="s">
        <v>143</v>
      </c>
      <c r="F1314" t="s">
        <v>597</v>
      </c>
      <c r="G1314" t="str">
        <f t="shared" si="85"/>
        <v>Proportion of Individuals who reported a negative SHG experience</v>
      </c>
      <c r="H1314" t="s">
        <v>220</v>
      </c>
      <c r="I1314" t="s">
        <v>740</v>
      </c>
      <c r="J1314" t="s">
        <v>598</v>
      </c>
      <c r="K1314" t="s">
        <v>128</v>
      </c>
      <c r="L1314" t="str">
        <f t="shared" si="86"/>
        <v>4.2 Individuals who do not use mobile money</v>
      </c>
      <c r="M1314" t="str">
        <f t="shared" si="82"/>
        <v>Proportion of Individuals who reported a negative SHG experience (Among individuals with SHG experience)</v>
      </c>
      <c r="N1314" t="s">
        <v>203</v>
      </c>
      <c r="O1314" s="19">
        <v>0.17846490605121448</v>
      </c>
      <c r="P1314">
        <v>4.1170752431506419E-2</v>
      </c>
      <c r="Q1314" s="19">
        <v>9.7733319622032466E-2</v>
      </c>
      <c r="R1314" s="19">
        <v>0.2591964924803965</v>
      </c>
      <c r="S1314">
        <v>87</v>
      </c>
      <c r="T1314" t="str">
        <f t="shared" si="83"/>
        <v>1</v>
      </c>
      <c r="V1314" s="32"/>
      <c r="W1314" s="32"/>
    </row>
    <row r="1315" spans="1:23" x14ac:dyDescent="0.25">
      <c r="A1315" t="s">
        <v>439</v>
      </c>
      <c r="B1315" t="str">
        <f t="shared" si="81"/>
        <v>Kenya</v>
      </c>
      <c r="C1315" t="s">
        <v>68</v>
      </c>
      <c r="D1315" t="str">
        <f t="shared" si="84"/>
        <v>FII</v>
      </c>
      <c r="E1315" t="s">
        <v>143</v>
      </c>
      <c r="F1315" t="s">
        <v>597</v>
      </c>
      <c r="G1315" t="str">
        <f t="shared" si="85"/>
        <v>Proportion of Individuals who reported a negative SHG experience</v>
      </c>
      <c r="H1315" t="s">
        <v>220</v>
      </c>
      <c r="I1315" t="s">
        <v>740</v>
      </c>
      <c r="J1315" t="s">
        <v>598</v>
      </c>
      <c r="K1315" t="s">
        <v>127</v>
      </c>
      <c r="L1315" t="str">
        <f t="shared" si="86"/>
        <v>4.1 Individuals who use mobile money</v>
      </c>
      <c r="M1315" t="str">
        <f t="shared" si="82"/>
        <v>Proportion of Individuals who reported a negative SHG experience (Among individuals with SHG experience)</v>
      </c>
      <c r="N1315" t="s">
        <v>203</v>
      </c>
      <c r="O1315" s="19">
        <v>0.26278802929269018</v>
      </c>
      <c r="P1315">
        <v>1.4197842339844042E-2</v>
      </c>
      <c r="Q1315" s="19">
        <v>0.23493905124089876</v>
      </c>
      <c r="R1315" s="19">
        <v>0.29063700734448161</v>
      </c>
      <c r="S1315">
        <v>1012</v>
      </c>
      <c r="T1315" t="str">
        <f t="shared" si="83"/>
        <v>1</v>
      </c>
      <c r="V1315" s="32"/>
      <c r="W1315" s="32"/>
    </row>
    <row r="1316" spans="1:23" x14ac:dyDescent="0.25">
      <c r="A1316" t="s">
        <v>439</v>
      </c>
      <c r="B1316" t="str">
        <f t="shared" si="81"/>
        <v>Kenya</v>
      </c>
      <c r="C1316" t="s">
        <v>68</v>
      </c>
      <c r="D1316" t="str">
        <f t="shared" si="84"/>
        <v>FII</v>
      </c>
      <c r="E1316" t="s">
        <v>143</v>
      </c>
      <c r="F1316" t="s">
        <v>597</v>
      </c>
      <c r="G1316" t="str">
        <f t="shared" si="85"/>
        <v>Proportion of Individuals who reported a negative SHG experience</v>
      </c>
      <c r="H1316" t="s">
        <v>220</v>
      </c>
      <c r="I1316" t="s">
        <v>740</v>
      </c>
      <c r="J1316" t="s">
        <v>598</v>
      </c>
      <c r="K1316" t="s">
        <v>124</v>
      </c>
      <c r="L1316" t="str">
        <f t="shared" si="86"/>
        <v>3.2 Individuals who do not have access to a mobile phone</v>
      </c>
      <c r="M1316" t="str">
        <f t="shared" si="82"/>
        <v>Proportion of Individuals who reported a negative SHG experience (Among individuals with SHG experience)</v>
      </c>
      <c r="N1316" t="s">
        <v>203</v>
      </c>
      <c r="O1316" s="19">
        <v>0</v>
      </c>
      <c r="P1316"/>
      <c r="S1316">
        <v>18</v>
      </c>
      <c r="T1316" t="str">
        <f t="shared" si="83"/>
        <v>0</v>
      </c>
      <c r="V1316" s="32"/>
      <c r="W1316" s="32"/>
    </row>
    <row r="1317" spans="1:23" x14ac:dyDescent="0.25">
      <c r="A1317" t="s">
        <v>439</v>
      </c>
      <c r="B1317" t="str">
        <f t="shared" si="81"/>
        <v>Kenya</v>
      </c>
      <c r="C1317" t="s">
        <v>68</v>
      </c>
      <c r="D1317" t="str">
        <f t="shared" si="84"/>
        <v>FII</v>
      </c>
      <c r="E1317" t="s">
        <v>143</v>
      </c>
      <c r="F1317" t="s">
        <v>597</v>
      </c>
      <c r="G1317" t="str">
        <f t="shared" si="85"/>
        <v>Proportion of Individuals who reported a negative SHG experience</v>
      </c>
      <c r="H1317" t="s">
        <v>220</v>
      </c>
      <c r="I1317" t="s">
        <v>740</v>
      </c>
      <c r="J1317" t="s">
        <v>598</v>
      </c>
      <c r="K1317" t="s">
        <v>123</v>
      </c>
      <c r="L1317" t="str">
        <f t="shared" si="86"/>
        <v>3.1 Individuals who have access to a mobile phone</v>
      </c>
      <c r="M1317" t="str">
        <f t="shared" si="82"/>
        <v>Proportion of Individuals who reported a negative SHG experience (Among individuals with SHG experience)</v>
      </c>
      <c r="N1317" t="s">
        <v>203</v>
      </c>
      <c r="O1317" s="19">
        <v>0.26061274973586013</v>
      </c>
      <c r="P1317">
        <v>1.3689681038359892E-2</v>
      </c>
      <c r="Q1317" s="19">
        <v>0.23375595303736812</v>
      </c>
      <c r="R1317" s="19">
        <v>0.28746954643435213</v>
      </c>
      <c r="S1317">
        <v>1081</v>
      </c>
      <c r="T1317" t="str">
        <f t="shared" si="83"/>
        <v>1</v>
      </c>
      <c r="V1317" s="32"/>
      <c r="W1317" s="32"/>
    </row>
    <row r="1318" spans="1:23" x14ac:dyDescent="0.25">
      <c r="A1318" t="s">
        <v>439</v>
      </c>
      <c r="B1318" t="str">
        <f t="shared" si="81"/>
        <v>Kenya</v>
      </c>
      <c r="C1318" t="s">
        <v>68</v>
      </c>
      <c r="D1318" t="str">
        <f t="shared" si="84"/>
        <v>FII</v>
      </c>
      <c r="E1318" t="s">
        <v>143</v>
      </c>
      <c r="F1318" t="s">
        <v>597</v>
      </c>
      <c r="G1318" t="str">
        <f t="shared" si="85"/>
        <v>Proportion of Individuals who reported a negative SHG experience</v>
      </c>
      <c r="H1318" t="s">
        <v>220</v>
      </c>
      <c r="I1318" t="s">
        <v>740</v>
      </c>
      <c r="J1318" t="s">
        <v>598</v>
      </c>
      <c r="K1318" t="s">
        <v>132</v>
      </c>
      <c r="L1318" t="str">
        <f t="shared" si="86"/>
        <v>5.2 Individuals without a formal ID</v>
      </c>
      <c r="M1318" t="str">
        <f t="shared" si="82"/>
        <v>Proportion of Individuals who reported a negative SHG experience (Among individuals with SHG experience)</v>
      </c>
      <c r="N1318" t="s">
        <v>203</v>
      </c>
      <c r="O1318" s="19">
        <v>0.10711394761651441</v>
      </c>
      <c r="P1318">
        <v>4.6646796422424447E-2</v>
      </c>
      <c r="Q1318" s="19">
        <v>1.5648691081215499E-2</v>
      </c>
      <c r="R1318" s="19">
        <v>0.19857920415181332</v>
      </c>
      <c r="S1318">
        <v>41</v>
      </c>
      <c r="T1318" t="str">
        <f t="shared" si="83"/>
        <v>1</v>
      </c>
      <c r="V1318" s="32"/>
      <c r="W1318" s="32"/>
    </row>
    <row r="1319" spans="1:23" x14ac:dyDescent="0.25">
      <c r="A1319" t="s">
        <v>439</v>
      </c>
      <c r="B1319" t="str">
        <f t="shared" si="81"/>
        <v>Kenya</v>
      </c>
      <c r="C1319" t="s">
        <v>68</v>
      </c>
      <c r="D1319" t="str">
        <f t="shared" si="84"/>
        <v>FII</v>
      </c>
      <c r="E1319" t="s">
        <v>143</v>
      </c>
      <c r="F1319" t="s">
        <v>597</v>
      </c>
      <c r="G1319" t="str">
        <f t="shared" si="85"/>
        <v>Proportion of Individuals who reported a negative SHG experience</v>
      </c>
      <c r="H1319" t="s">
        <v>220</v>
      </c>
      <c r="I1319" t="s">
        <v>740</v>
      </c>
      <c r="J1319" t="s">
        <v>598</v>
      </c>
      <c r="K1319" t="s">
        <v>131</v>
      </c>
      <c r="L1319" t="str">
        <f t="shared" si="86"/>
        <v>5.1 Individuals with a formal ID</v>
      </c>
      <c r="M1319" t="str">
        <f t="shared" si="82"/>
        <v>Proportion of Individuals who reported a negative SHG experience (Among individuals with SHG experience)</v>
      </c>
      <c r="N1319" t="s">
        <v>203</v>
      </c>
      <c r="O1319" s="19">
        <v>0.26207719587272083</v>
      </c>
      <c r="P1319">
        <v>1.3871782619143848E-2</v>
      </c>
      <c r="Q1319" s="19">
        <v>0.23486314723242796</v>
      </c>
      <c r="R1319" s="19">
        <v>0.28929124451301369</v>
      </c>
      <c r="S1319">
        <v>1058</v>
      </c>
      <c r="T1319" t="str">
        <f t="shared" si="83"/>
        <v>1</v>
      </c>
      <c r="V1319" s="32"/>
      <c r="W1319" s="32"/>
    </row>
    <row r="1320" spans="1:23" x14ac:dyDescent="0.25">
      <c r="A1320" t="s">
        <v>439</v>
      </c>
      <c r="B1320" t="str">
        <f t="shared" si="81"/>
        <v>Kenya</v>
      </c>
      <c r="C1320" t="s">
        <v>68</v>
      </c>
      <c r="D1320" t="str">
        <f t="shared" si="84"/>
        <v>FII</v>
      </c>
      <c r="E1320" t="s">
        <v>143</v>
      </c>
      <c r="F1320" t="s">
        <v>597</v>
      </c>
      <c r="G1320" t="str">
        <f t="shared" si="85"/>
        <v>Proportion of Individuals who reported a negative SHG experience</v>
      </c>
      <c r="H1320" t="s">
        <v>220</v>
      </c>
      <c r="I1320" t="s">
        <v>740</v>
      </c>
      <c r="J1320" t="s">
        <v>598</v>
      </c>
      <c r="K1320" t="s">
        <v>121</v>
      </c>
      <c r="L1320" t="str">
        <f t="shared" si="86"/>
        <v>2.2 Individuals who do not have a bank account</v>
      </c>
      <c r="M1320" t="str">
        <f t="shared" si="82"/>
        <v>Proportion of Individuals who reported a negative SHG experience (Among individuals with SHG experience)</v>
      </c>
      <c r="N1320" t="s">
        <v>203</v>
      </c>
      <c r="O1320" s="19">
        <v>0.22844465810229087</v>
      </c>
      <c r="P1320">
        <v>1.6555792642329242E-2</v>
      </c>
      <c r="Q1320" s="19">
        <v>0.19597067303378951</v>
      </c>
      <c r="R1320" s="19">
        <v>0.26091864317079222</v>
      </c>
      <c r="S1320">
        <v>671</v>
      </c>
      <c r="T1320" t="str">
        <f t="shared" si="83"/>
        <v>1</v>
      </c>
      <c r="V1320" s="32"/>
      <c r="W1320" s="32"/>
    </row>
    <row r="1321" spans="1:23" x14ac:dyDescent="0.25">
      <c r="A1321" t="s">
        <v>439</v>
      </c>
      <c r="B1321" t="str">
        <f t="shared" si="81"/>
        <v>Kenya</v>
      </c>
      <c r="C1321" t="s">
        <v>68</v>
      </c>
      <c r="D1321" t="str">
        <f t="shared" si="84"/>
        <v>FII</v>
      </c>
      <c r="E1321" t="s">
        <v>143</v>
      </c>
      <c r="F1321" t="s">
        <v>597</v>
      </c>
      <c r="G1321" t="str">
        <f t="shared" si="85"/>
        <v>Proportion of Individuals who reported a negative SHG experience</v>
      </c>
      <c r="H1321" t="s">
        <v>220</v>
      </c>
      <c r="I1321" t="s">
        <v>740</v>
      </c>
      <c r="J1321" t="s">
        <v>598</v>
      </c>
      <c r="K1321" t="s">
        <v>120</v>
      </c>
      <c r="L1321" t="str">
        <f t="shared" si="86"/>
        <v>2.1 Individuals who have a bank account</v>
      </c>
      <c r="M1321" t="str">
        <f t="shared" si="82"/>
        <v>Proportion of Individuals who reported a negative SHG experience (Among individuals with SHG experience)</v>
      </c>
      <c r="N1321" t="s">
        <v>203</v>
      </c>
      <c r="O1321" s="19">
        <v>0.29791647593025111</v>
      </c>
      <c r="P1321">
        <v>2.267768360815536E-2</v>
      </c>
      <c r="Q1321" s="19">
        <v>0.25344783436702972</v>
      </c>
      <c r="R1321" s="19">
        <v>0.3423851174934725</v>
      </c>
      <c r="S1321">
        <v>428</v>
      </c>
      <c r="T1321" t="str">
        <f t="shared" si="83"/>
        <v>1</v>
      </c>
      <c r="V1321" s="32"/>
      <c r="W1321" s="32"/>
    </row>
    <row r="1322" spans="1:23" x14ac:dyDescent="0.25">
      <c r="A1322" t="s">
        <v>439</v>
      </c>
      <c r="B1322" t="str">
        <f t="shared" si="81"/>
        <v>Kenya</v>
      </c>
      <c r="C1322" t="s">
        <v>68</v>
      </c>
      <c r="D1322" t="str">
        <f t="shared" si="84"/>
        <v>FII</v>
      </c>
      <c r="E1322" t="s">
        <v>143</v>
      </c>
      <c r="F1322" t="s">
        <v>597</v>
      </c>
      <c r="G1322" t="str">
        <f t="shared" si="85"/>
        <v>Proportion of Individuals who reported a negative SHG experience</v>
      </c>
      <c r="H1322" t="s">
        <v>218</v>
      </c>
      <c r="I1322" t="s">
        <v>740</v>
      </c>
      <c r="J1322" t="s">
        <v>598</v>
      </c>
      <c r="K1322" t="s">
        <v>116</v>
      </c>
      <c r="L1322" t="str">
        <f t="shared" si="86"/>
        <v>1.3 Males</v>
      </c>
      <c r="M1322" t="str">
        <f t="shared" si="82"/>
        <v>Proportion of Individuals who reported a negative SHG experience (Among individuals with SHG experience)</v>
      </c>
      <c r="N1322" t="s">
        <v>204</v>
      </c>
      <c r="O1322" s="19">
        <v>0.29162001014193756</v>
      </c>
      <c r="P1322">
        <v>2.4999164721962223E-2</v>
      </c>
      <c r="Q1322" s="19">
        <v>0.24259425080882677</v>
      </c>
      <c r="R1322" s="19">
        <v>0.34064576947504838</v>
      </c>
      <c r="S1322">
        <v>345</v>
      </c>
      <c r="T1322" t="str">
        <f t="shared" si="83"/>
        <v>1</v>
      </c>
      <c r="V1322" s="32"/>
      <c r="W1322" s="32"/>
    </row>
    <row r="1323" spans="1:23" x14ac:dyDescent="0.25">
      <c r="A1323" t="s">
        <v>439</v>
      </c>
      <c r="B1323" t="str">
        <f t="shared" si="81"/>
        <v>Kenya</v>
      </c>
      <c r="C1323" t="s">
        <v>68</v>
      </c>
      <c r="D1323" t="str">
        <f t="shared" si="84"/>
        <v>FII</v>
      </c>
      <c r="E1323" t="s">
        <v>143</v>
      </c>
      <c r="F1323" t="s">
        <v>597</v>
      </c>
      <c r="G1323" t="str">
        <f t="shared" si="85"/>
        <v>Proportion of Individuals who reported a negative SHG experience</v>
      </c>
      <c r="H1323" t="s">
        <v>218</v>
      </c>
      <c r="I1323" t="s">
        <v>740</v>
      </c>
      <c r="J1323" t="s">
        <v>598</v>
      </c>
      <c r="K1323" t="s">
        <v>115</v>
      </c>
      <c r="L1323" t="str">
        <f t="shared" si="86"/>
        <v>1.2 Females</v>
      </c>
      <c r="M1323" t="str">
        <f t="shared" si="82"/>
        <v>Proportion of Individuals who reported a negative SHG experience (Among individuals with SHG experience)</v>
      </c>
      <c r="N1323" t="s">
        <v>204</v>
      </c>
      <c r="O1323" s="19">
        <v>0.26291836008398406</v>
      </c>
      <c r="P1323">
        <v>1.6270649431303515E-2</v>
      </c>
      <c r="Q1323" s="19">
        <v>0.23100916251060882</v>
      </c>
      <c r="R1323" s="19">
        <v>0.2948275576573593</v>
      </c>
      <c r="S1323">
        <v>754</v>
      </c>
      <c r="T1323" t="str">
        <f t="shared" si="83"/>
        <v>1</v>
      </c>
      <c r="V1323" s="32"/>
      <c r="W1323" s="32"/>
    </row>
    <row r="1324" spans="1:23" x14ac:dyDescent="0.25">
      <c r="A1324" t="s">
        <v>439</v>
      </c>
      <c r="B1324" t="str">
        <f t="shared" si="81"/>
        <v>Kenya</v>
      </c>
      <c r="C1324" t="s">
        <v>68</v>
      </c>
      <c r="D1324" t="str">
        <f t="shared" si="84"/>
        <v>FII</v>
      </c>
      <c r="E1324" t="s">
        <v>143</v>
      </c>
      <c r="F1324" t="s">
        <v>597</v>
      </c>
      <c r="G1324" t="str">
        <f t="shared" si="85"/>
        <v>Proportion of Individuals who reported a negative SHG experience</v>
      </c>
      <c r="H1324" t="s">
        <v>218</v>
      </c>
      <c r="I1324" t="s">
        <v>740</v>
      </c>
      <c r="J1324" t="s">
        <v>598</v>
      </c>
      <c r="K1324" t="s">
        <v>135</v>
      </c>
      <c r="L1324" t="str">
        <f t="shared" si="86"/>
        <v>6.2 Urban individuals</v>
      </c>
      <c r="M1324" t="str">
        <f t="shared" si="82"/>
        <v>Proportion of Individuals who reported a negative SHG experience (Among individuals with SHG experience)</v>
      </c>
      <c r="N1324" t="s">
        <v>204</v>
      </c>
      <c r="O1324" s="19">
        <v>0.31123562073700978</v>
      </c>
      <c r="P1324">
        <v>2.3216733744941379E-2</v>
      </c>
      <c r="Q1324" s="19">
        <v>0.26570720004254506</v>
      </c>
      <c r="R1324" s="19">
        <v>0.3567640414314745</v>
      </c>
      <c r="S1324">
        <v>423</v>
      </c>
      <c r="T1324" t="str">
        <f t="shared" si="83"/>
        <v>1</v>
      </c>
      <c r="V1324" s="32"/>
      <c r="W1324" s="32"/>
    </row>
    <row r="1325" spans="1:23" x14ac:dyDescent="0.25">
      <c r="A1325" t="s">
        <v>439</v>
      </c>
      <c r="B1325" t="str">
        <f t="shared" si="81"/>
        <v>Kenya</v>
      </c>
      <c r="C1325" t="s">
        <v>68</v>
      </c>
      <c r="D1325" t="str">
        <f t="shared" si="84"/>
        <v>FII</v>
      </c>
      <c r="E1325" t="s">
        <v>143</v>
      </c>
      <c r="F1325" t="s">
        <v>597</v>
      </c>
      <c r="G1325" t="str">
        <f t="shared" si="85"/>
        <v>Proportion of Individuals who reported a negative SHG experience</v>
      </c>
      <c r="H1325" t="s">
        <v>218</v>
      </c>
      <c r="I1325" t="s">
        <v>740</v>
      </c>
      <c r="J1325" t="s">
        <v>598</v>
      </c>
      <c r="K1325" t="s">
        <v>134</v>
      </c>
      <c r="L1325" t="str">
        <f t="shared" si="86"/>
        <v>6.1 Rural individuals</v>
      </c>
      <c r="M1325" t="str">
        <f t="shared" si="82"/>
        <v>Proportion of Individuals who reported a negative SHG experience (Among individuals with SHG experience)</v>
      </c>
      <c r="N1325" t="s">
        <v>204</v>
      </c>
      <c r="O1325" s="19">
        <v>0.25202751933656842</v>
      </c>
      <c r="P1325">
        <v>1.7179682657588128E-2</v>
      </c>
      <c r="Q1325" s="19">
        <v>0.21833384445681045</v>
      </c>
      <c r="R1325" s="19">
        <v>0.28572119421632636</v>
      </c>
      <c r="S1325">
        <v>676</v>
      </c>
      <c r="T1325" t="str">
        <f t="shared" si="83"/>
        <v>1</v>
      </c>
      <c r="V1325" s="32"/>
      <c r="W1325" s="32"/>
    </row>
    <row r="1326" spans="1:23" x14ac:dyDescent="0.25">
      <c r="A1326" t="s">
        <v>439</v>
      </c>
      <c r="B1326" t="str">
        <f t="shared" si="81"/>
        <v>Kenya</v>
      </c>
      <c r="C1326" t="s">
        <v>68</v>
      </c>
      <c r="D1326" t="str">
        <f t="shared" si="84"/>
        <v>FII</v>
      </c>
      <c r="E1326" t="s">
        <v>143</v>
      </c>
      <c r="F1326" t="s">
        <v>597</v>
      </c>
      <c r="G1326" t="str">
        <f t="shared" si="85"/>
        <v>Proportion of Individuals who reported a negative SHG experience</v>
      </c>
      <c r="H1326" t="s">
        <v>218</v>
      </c>
      <c r="I1326" t="s">
        <v>740</v>
      </c>
      <c r="J1326" t="s">
        <v>598</v>
      </c>
      <c r="K1326" t="s">
        <v>419</v>
      </c>
      <c r="L1326" t="str">
        <f t="shared" si="86"/>
        <v>7.1 Individuals in the two lowest PPI quintiles</v>
      </c>
      <c r="M1326" t="str">
        <f t="shared" si="82"/>
        <v>Proportion of Individuals who reported a negative SHG experience (Among individuals with SHG experience)</v>
      </c>
      <c r="N1326" t="s">
        <v>204</v>
      </c>
      <c r="O1326" s="19">
        <v>0.19601382437240272</v>
      </c>
      <c r="P1326">
        <v>3.3049851614400515E-2</v>
      </c>
      <c r="Q1326" s="19">
        <v>0.13120679617587555</v>
      </c>
      <c r="R1326" s="19">
        <v>0.2608208525689299</v>
      </c>
      <c r="S1326">
        <v>150</v>
      </c>
      <c r="T1326" t="str">
        <f t="shared" si="83"/>
        <v>1</v>
      </c>
      <c r="V1326" s="32"/>
      <c r="W1326" s="32"/>
    </row>
    <row r="1327" spans="1:23" x14ac:dyDescent="0.25">
      <c r="A1327" t="s">
        <v>439</v>
      </c>
      <c r="B1327" t="str">
        <f t="shared" si="81"/>
        <v>Kenya</v>
      </c>
      <c r="C1327" t="s">
        <v>68</v>
      </c>
      <c r="D1327" t="str">
        <f t="shared" si="84"/>
        <v>FII</v>
      </c>
      <c r="E1327" t="s">
        <v>143</v>
      </c>
      <c r="F1327" t="s">
        <v>597</v>
      </c>
      <c r="G1327" t="str">
        <f t="shared" si="85"/>
        <v>Proportion of Individuals who reported a negative SHG experience</v>
      </c>
      <c r="H1327" t="s">
        <v>218</v>
      </c>
      <c r="I1327" t="s">
        <v>740</v>
      </c>
      <c r="J1327" t="s">
        <v>598</v>
      </c>
      <c r="K1327" t="s">
        <v>420</v>
      </c>
      <c r="L1327" t="str">
        <f t="shared" si="86"/>
        <v>7.2 Individuals in the middle PPI quintile</v>
      </c>
      <c r="M1327" t="str">
        <f t="shared" si="82"/>
        <v>Proportion of Individuals who reported a negative SHG experience (Among individuals with SHG experience)</v>
      </c>
      <c r="N1327" t="s">
        <v>204</v>
      </c>
      <c r="O1327" s="19">
        <v>0.23291804834200017</v>
      </c>
      <c r="P1327">
        <v>2.4152389044282248E-2</v>
      </c>
      <c r="Q1327" s="19">
        <v>0.18555693334156151</v>
      </c>
      <c r="R1327" s="19">
        <v>0.2802791633424388</v>
      </c>
      <c r="S1327">
        <v>323</v>
      </c>
      <c r="T1327" t="str">
        <f t="shared" si="83"/>
        <v>1</v>
      </c>
      <c r="V1327" s="32"/>
      <c r="W1327" s="32"/>
    </row>
    <row r="1328" spans="1:23" x14ac:dyDescent="0.25">
      <c r="A1328" t="s">
        <v>439</v>
      </c>
      <c r="B1328" t="str">
        <f t="shared" si="81"/>
        <v>Kenya</v>
      </c>
      <c r="C1328" t="s">
        <v>68</v>
      </c>
      <c r="D1328" t="str">
        <f t="shared" si="84"/>
        <v>FII</v>
      </c>
      <c r="E1328" t="s">
        <v>143</v>
      </c>
      <c r="F1328" t="s">
        <v>597</v>
      </c>
      <c r="G1328" t="str">
        <f t="shared" si="85"/>
        <v>Proportion of Individuals who reported a negative SHG experience</v>
      </c>
      <c r="H1328" t="s">
        <v>218</v>
      </c>
      <c r="I1328" t="s">
        <v>740</v>
      </c>
      <c r="J1328" t="s">
        <v>598</v>
      </c>
      <c r="K1328" t="s">
        <v>421</v>
      </c>
      <c r="L1328" t="str">
        <f t="shared" si="86"/>
        <v>7.3 Individuals in the two highest PPI quintiles</v>
      </c>
      <c r="M1328" t="str">
        <f t="shared" si="82"/>
        <v>Proportion of Individuals who reported a negative SHG experience (Among individuals with SHG experience)</v>
      </c>
      <c r="N1328" t="s">
        <v>204</v>
      </c>
      <c r="O1328" s="19">
        <v>0.31251303488871424</v>
      </c>
      <c r="P1328">
        <v>1.9090811169830937E-2</v>
      </c>
      <c r="Q1328" s="19">
        <v>0.27507378840164759</v>
      </c>
      <c r="R1328" s="19">
        <v>0.34995228137578088</v>
      </c>
      <c r="S1328">
        <v>626</v>
      </c>
      <c r="T1328" t="str">
        <f t="shared" si="83"/>
        <v>1</v>
      </c>
      <c r="V1328" s="32"/>
      <c r="W1328" s="32"/>
    </row>
    <row r="1329" spans="1:23" x14ac:dyDescent="0.25">
      <c r="A1329" t="s">
        <v>439</v>
      </c>
      <c r="B1329" t="str">
        <f t="shared" si="81"/>
        <v>Kenya</v>
      </c>
      <c r="C1329" t="s">
        <v>68</v>
      </c>
      <c r="D1329" t="str">
        <f t="shared" si="84"/>
        <v>FII</v>
      </c>
      <c r="E1329" t="s">
        <v>143</v>
      </c>
      <c r="F1329" t="s">
        <v>597</v>
      </c>
      <c r="G1329" t="str">
        <f t="shared" si="85"/>
        <v>Proportion of Individuals who reported a negative SHG experience</v>
      </c>
      <c r="H1329" t="s">
        <v>218</v>
      </c>
      <c r="I1329" t="s">
        <v>740</v>
      </c>
      <c r="J1329" t="s">
        <v>598</v>
      </c>
      <c r="K1329" t="s">
        <v>128</v>
      </c>
      <c r="L1329" t="str">
        <f t="shared" si="86"/>
        <v>4.2 Individuals who do not use mobile money</v>
      </c>
      <c r="M1329" t="str">
        <f t="shared" si="82"/>
        <v>Proportion of Individuals who reported a negative SHG experience (Among individuals with SHG experience)</v>
      </c>
      <c r="N1329" t="s">
        <v>204</v>
      </c>
      <c r="O1329" s="19">
        <v>0.22793294683851956</v>
      </c>
      <c r="P1329">
        <v>4.5596921598562788E-2</v>
      </c>
      <c r="Q1329" s="19">
        <v>0.13852210055721642</v>
      </c>
      <c r="R1329" s="19">
        <v>0.31734379311982269</v>
      </c>
      <c r="S1329">
        <v>87</v>
      </c>
      <c r="T1329" t="str">
        <f t="shared" si="83"/>
        <v>1</v>
      </c>
      <c r="V1329" s="32"/>
      <c r="W1329" s="32"/>
    </row>
    <row r="1330" spans="1:23" x14ac:dyDescent="0.25">
      <c r="A1330" t="s">
        <v>439</v>
      </c>
      <c r="B1330" t="str">
        <f t="shared" si="81"/>
        <v>Kenya</v>
      </c>
      <c r="C1330" t="s">
        <v>68</v>
      </c>
      <c r="D1330" t="str">
        <f t="shared" si="84"/>
        <v>FII</v>
      </c>
      <c r="E1330" t="s">
        <v>143</v>
      </c>
      <c r="F1330" t="s">
        <v>597</v>
      </c>
      <c r="G1330" t="str">
        <f t="shared" si="85"/>
        <v>Proportion of Individuals who reported a negative SHG experience</v>
      </c>
      <c r="H1330" t="s">
        <v>218</v>
      </c>
      <c r="I1330" t="s">
        <v>740</v>
      </c>
      <c r="J1330" t="s">
        <v>598</v>
      </c>
      <c r="K1330" t="s">
        <v>127</v>
      </c>
      <c r="L1330" t="str">
        <f t="shared" si="86"/>
        <v>4.1 Individuals who use mobile money</v>
      </c>
      <c r="M1330" t="str">
        <f t="shared" si="82"/>
        <v>Proportion of Individuals who reported a negative SHG experience (Among individuals with SHG experience)</v>
      </c>
      <c r="N1330" t="s">
        <v>204</v>
      </c>
      <c r="O1330" s="19">
        <v>0.27774162527551982</v>
      </c>
      <c r="P1330">
        <v>1.450960094761432E-2</v>
      </c>
      <c r="Q1330" s="19">
        <v>0.24928113468418664</v>
      </c>
      <c r="R1330" s="19">
        <v>0.30620211586685298</v>
      </c>
      <c r="S1330">
        <v>1012</v>
      </c>
      <c r="T1330" t="str">
        <f t="shared" si="83"/>
        <v>1</v>
      </c>
      <c r="V1330" s="32"/>
      <c r="W1330" s="32"/>
    </row>
    <row r="1331" spans="1:23" x14ac:dyDescent="0.25">
      <c r="A1331" t="s">
        <v>439</v>
      </c>
      <c r="B1331" t="str">
        <f t="shared" si="81"/>
        <v>Kenya</v>
      </c>
      <c r="C1331" t="s">
        <v>68</v>
      </c>
      <c r="D1331" t="str">
        <f t="shared" si="84"/>
        <v>FII</v>
      </c>
      <c r="E1331" t="s">
        <v>143</v>
      </c>
      <c r="F1331" t="s">
        <v>597</v>
      </c>
      <c r="G1331" t="str">
        <f t="shared" si="85"/>
        <v>Proportion of Individuals who reported a negative SHG experience</v>
      </c>
      <c r="H1331" t="s">
        <v>218</v>
      </c>
      <c r="I1331" t="s">
        <v>740</v>
      </c>
      <c r="J1331" t="s">
        <v>598</v>
      </c>
      <c r="K1331" t="s">
        <v>124</v>
      </c>
      <c r="L1331" t="str">
        <f t="shared" si="86"/>
        <v>3.2 Individuals who do not have access to a mobile phone</v>
      </c>
      <c r="M1331" t="str">
        <f t="shared" si="82"/>
        <v>Proportion of Individuals who reported a negative SHG experience (Among individuals with SHG experience)</v>
      </c>
      <c r="N1331" t="s">
        <v>204</v>
      </c>
      <c r="O1331" s="19">
        <v>9.9793059984896459E-2</v>
      </c>
      <c r="P1331">
        <v>6.8640063057758452E-2</v>
      </c>
      <c r="Q1331" s="19">
        <v>-3.4796696604665805E-2</v>
      </c>
      <c r="R1331" s="19">
        <v>0.23438281657445872</v>
      </c>
      <c r="S1331">
        <v>18</v>
      </c>
      <c r="T1331" t="str">
        <f t="shared" si="83"/>
        <v>0</v>
      </c>
      <c r="V1331" s="32"/>
      <c r="W1331" s="32"/>
    </row>
    <row r="1332" spans="1:23" x14ac:dyDescent="0.25">
      <c r="A1332" t="s">
        <v>439</v>
      </c>
      <c r="B1332" t="str">
        <f t="shared" si="81"/>
        <v>Kenya</v>
      </c>
      <c r="C1332" t="s">
        <v>68</v>
      </c>
      <c r="D1332" t="str">
        <f t="shared" si="84"/>
        <v>FII</v>
      </c>
      <c r="E1332" t="s">
        <v>143</v>
      </c>
      <c r="F1332" t="s">
        <v>597</v>
      </c>
      <c r="G1332" t="str">
        <f t="shared" si="85"/>
        <v>Proportion of Individuals who reported a negative SHG experience</v>
      </c>
      <c r="H1332" t="s">
        <v>218</v>
      </c>
      <c r="I1332" t="s">
        <v>740</v>
      </c>
      <c r="J1332" t="s">
        <v>598</v>
      </c>
      <c r="K1332" t="s">
        <v>123</v>
      </c>
      <c r="L1332" t="str">
        <f t="shared" si="86"/>
        <v>3.1 Individuals who have access to a mobile phone</v>
      </c>
      <c r="M1332" t="str">
        <f t="shared" si="82"/>
        <v>Proportion of Individuals who reported a negative SHG experience (Among individuals with SHG experience)</v>
      </c>
      <c r="N1332" t="s">
        <v>204</v>
      </c>
      <c r="O1332" s="19">
        <v>0.27687125316277456</v>
      </c>
      <c r="P1332">
        <v>1.401764972233065E-2</v>
      </c>
      <c r="Q1332" s="19">
        <v>0.24937103838579022</v>
      </c>
      <c r="R1332" s="19">
        <v>0.30437146793975889</v>
      </c>
      <c r="S1332">
        <v>1081</v>
      </c>
      <c r="T1332" t="str">
        <f t="shared" si="83"/>
        <v>1</v>
      </c>
      <c r="V1332" s="32"/>
      <c r="W1332" s="32"/>
    </row>
    <row r="1333" spans="1:23" x14ac:dyDescent="0.25">
      <c r="A1333" t="s">
        <v>439</v>
      </c>
      <c r="B1333" t="str">
        <f t="shared" si="81"/>
        <v>Kenya</v>
      </c>
      <c r="C1333" t="s">
        <v>68</v>
      </c>
      <c r="D1333" t="str">
        <f t="shared" si="84"/>
        <v>FII</v>
      </c>
      <c r="E1333" t="s">
        <v>143</v>
      </c>
      <c r="F1333" t="s">
        <v>597</v>
      </c>
      <c r="G1333" t="str">
        <f t="shared" si="85"/>
        <v>Proportion of Individuals who reported a negative SHG experience</v>
      </c>
      <c r="H1333" t="s">
        <v>218</v>
      </c>
      <c r="I1333" t="s">
        <v>740</v>
      </c>
      <c r="J1333" t="s">
        <v>598</v>
      </c>
      <c r="K1333" t="s">
        <v>132</v>
      </c>
      <c r="L1333" t="str">
        <f t="shared" si="86"/>
        <v>5.2 Individuals without a formal ID</v>
      </c>
      <c r="M1333" t="str">
        <f t="shared" si="82"/>
        <v>Proportion of Individuals who reported a negative SHG experience (Among individuals with SHG experience)</v>
      </c>
      <c r="N1333" t="s">
        <v>204</v>
      </c>
      <c r="O1333" s="19">
        <v>0.22140100602481694</v>
      </c>
      <c r="P1333">
        <v>6.4084225556461968E-2</v>
      </c>
      <c r="Q1333" s="19">
        <v>9.5744356909895689E-2</v>
      </c>
      <c r="R1333" s="19">
        <v>0.34705765513973819</v>
      </c>
      <c r="S1333">
        <v>41</v>
      </c>
      <c r="T1333" t="str">
        <f t="shared" si="83"/>
        <v>1</v>
      </c>
      <c r="V1333" s="32"/>
      <c r="W1333" s="32"/>
    </row>
    <row r="1334" spans="1:23" x14ac:dyDescent="0.25">
      <c r="A1334" t="s">
        <v>439</v>
      </c>
      <c r="B1334" t="str">
        <f t="shared" si="81"/>
        <v>Kenya</v>
      </c>
      <c r="C1334" t="s">
        <v>68</v>
      </c>
      <c r="D1334" t="str">
        <f t="shared" si="84"/>
        <v>FII</v>
      </c>
      <c r="E1334" t="s">
        <v>143</v>
      </c>
      <c r="F1334" t="s">
        <v>597</v>
      </c>
      <c r="G1334" t="str">
        <f t="shared" si="85"/>
        <v>Proportion of Individuals who reported a negative SHG experience</v>
      </c>
      <c r="H1334" t="s">
        <v>218</v>
      </c>
      <c r="I1334" t="s">
        <v>740</v>
      </c>
      <c r="J1334" t="s">
        <v>598</v>
      </c>
      <c r="K1334" t="s">
        <v>131</v>
      </c>
      <c r="L1334" t="str">
        <f t="shared" si="86"/>
        <v>5.1 Individuals with a formal ID</v>
      </c>
      <c r="M1334" t="str">
        <f t="shared" si="82"/>
        <v>Proportion of Individuals who reported a negative SHG experience (Among individuals with SHG experience)</v>
      </c>
      <c r="N1334" t="s">
        <v>204</v>
      </c>
      <c r="O1334" s="19">
        <v>0.27585397293117636</v>
      </c>
      <c r="P1334">
        <v>1.4164068963677327E-2</v>
      </c>
      <c r="Q1334" s="19">
        <v>0.24806650881751455</v>
      </c>
      <c r="R1334" s="19">
        <v>0.30364143704483815</v>
      </c>
      <c r="S1334">
        <v>1058</v>
      </c>
      <c r="T1334" t="str">
        <f t="shared" si="83"/>
        <v>1</v>
      </c>
      <c r="V1334" s="32"/>
      <c r="W1334" s="32"/>
    </row>
    <row r="1335" spans="1:23" x14ac:dyDescent="0.25">
      <c r="A1335" t="s">
        <v>439</v>
      </c>
      <c r="B1335" t="str">
        <f t="shared" si="81"/>
        <v>Kenya</v>
      </c>
      <c r="C1335" t="s">
        <v>68</v>
      </c>
      <c r="D1335" t="str">
        <f t="shared" si="84"/>
        <v>FII</v>
      </c>
      <c r="E1335" t="s">
        <v>143</v>
      </c>
      <c r="F1335" t="s">
        <v>597</v>
      </c>
      <c r="G1335" t="str">
        <f t="shared" si="85"/>
        <v>Proportion of Individuals who reported a negative SHG experience</v>
      </c>
      <c r="H1335" t="s">
        <v>218</v>
      </c>
      <c r="I1335" t="s">
        <v>740</v>
      </c>
      <c r="J1335" t="s">
        <v>598</v>
      </c>
      <c r="K1335" t="s">
        <v>121</v>
      </c>
      <c r="L1335" t="str">
        <f t="shared" si="86"/>
        <v>2.2 Individuals who do not have a bank account</v>
      </c>
      <c r="M1335" t="str">
        <f t="shared" si="82"/>
        <v>Proportion of Individuals who reported a negative SHG experience (Among individuals with SHG experience)</v>
      </c>
      <c r="N1335" t="s">
        <v>204</v>
      </c>
      <c r="O1335" s="19">
        <v>0.24437523735813721</v>
      </c>
      <c r="P1335">
        <v>1.6996093340510218E-2</v>
      </c>
      <c r="Q1335" s="19">
        <v>0.21103760784764025</v>
      </c>
      <c r="R1335" s="19">
        <v>0.27771286686863417</v>
      </c>
      <c r="S1335">
        <v>671</v>
      </c>
      <c r="T1335" t="str">
        <f t="shared" si="83"/>
        <v>1</v>
      </c>
      <c r="V1335" s="32"/>
      <c r="W1335" s="32"/>
    </row>
    <row r="1336" spans="1:23" x14ac:dyDescent="0.25">
      <c r="A1336" t="s">
        <v>439</v>
      </c>
      <c r="B1336" t="str">
        <f t="shared" si="81"/>
        <v>Kenya</v>
      </c>
      <c r="C1336" t="s">
        <v>68</v>
      </c>
      <c r="D1336" t="str">
        <f t="shared" si="84"/>
        <v>FII</v>
      </c>
      <c r="E1336" t="s">
        <v>143</v>
      </c>
      <c r="F1336" t="s">
        <v>597</v>
      </c>
      <c r="G1336" t="str">
        <f t="shared" si="85"/>
        <v>Proportion of Individuals who reported a negative SHG experience</v>
      </c>
      <c r="H1336" t="s">
        <v>218</v>
      </c>
      <c r="I1336" t="s">
        <v>740</v>
      </c>
      <c r="J1336" t="s">
        <v>598</v>
      </c>
      <c r="K1336" t="s">
        <v>120</v>
      </c>
      <c r="L1336" t="str">
        <f t="shared" si="86"/>
        <v>2.1 Individuals who have a bank account</v>
      </c>
      <c r="M1336" t="str">
        <f t="shared" si="82"/>
        <v>Proportion of Individuals who reported a negative SHG experience (Among individuals with SHG experience)</v>
      </c>
      <c r="N1336" t="s">
        <v>204</v>
      </c>
      <c r="O1336" s="19">
        <v>0.31845657653874615</v>
      </c>
      <c r="P1336">
        <v>2.3227898788992226E-2</v>
      </c>
      <c r="Q1336" s="19">
        <v>0.27290901871220413</v>
      </c>
      <c r="R1336" s="19">
        <v>0.36400413436528817</v>
      </c>
      <c r="S1336">
        <v>428</v>
      </c>
      <c r="T1336" t="str">
        <f t="shared" si="83"/>
        <v>1</v>
      </c>
      <c r="V1336" s="32"/>
      <c r="W1336" s="32"/>
    </row>
    <row r="1337" spans="1:23" x14ac:dyDescent="0.25">
      <c r="A1337" t="s">
        <v>439</v>
      </c>
      <c r="B1337" t="str">
        <f t="shared" si="81"/>
        <v>Kenya</v>
      </c>
      <c r="C1337" t="s">
        <v>68</v>
      </c>
      <c r="D1337" t="str">
        <f t="shared" si="84"/>
        <v>FII</v>
      </c>
      <c r="E1337" t="s">
        <v>143</v>
      </c>
      <c r="F1337" t="s">
        <v>469</v>
      </c>
      <c r="G1337" t="str">
        <f t="shared" si="85"/>
        <v>Proportion of individuals who do not belong to a SHG for each reason</v>
      </c>
      <c r="H1337" t="s">
        <v>86</v>
      </c>
      <c r="I1337" t="s">
        <v>740</v>
      </c>
      <c r="J1337" t="s">
        <v>93</v>
      </c>
      <c r="K1337" t="s">
        <v>116</v>
      </c>
      <c r="L1337" t="str">
        <f t="shared" si="86"/>
        <v>1.3 Males</v>
      </c>
      <c r="M1337" t="str">
        <f t="shared" si="82"/>
        <v>Proportion of individuals who do not belong to a SHG for each reason (Among individuals who do not belong to a SHG)</v>
      </c>
      <c r="N1337" t="s">
        <v>205</v>
      </c>
      <c r="O1337" s="19">
        <v>5.4375767008257699E-2</v>
      </c>
      <c r="P1337">
        <v>7.585315839540854E-3</v>
      </c>
      <c r="Q1337" s="19">
        <v>3.9502037995334471E-2</v>
      </c>
      <c r="R1337" s="19">
        <v>6.9249496021180926E-2</v>
      </c>
      <c r="S1337">
        <v>902</v>
      </c>
      <c r="T1337" t="str">
        <f t="shared" si="83"/>
        <v>1</v>
      </c>
      <c r="V1337" s="32"/>
      <c r="W1337" s="32"/>
    </row>
    <row r="1338" spans="1:23" x14ac:dyDescent="0.25">
      <c r="A1338" t="s">
        <v>439</v>
      </c>
      <c r="B1338" t="str">
        <f t="shared" si="81"/>
        <v>Kenya</v>
      </c>
      <c r="C1338" t="s">
        <v>68</v>
      </c>
      <c r="D1338" t="str">
        <f t="shared" si="84"/>
        <v>FII</v>
      </c>
      <c r="E1338" t="s">
        <v>143</v>
      </c>
      <c r="F1338" t="s">
        <v>469</v>
      </c>
      <c r="G1338" t="str">
        <f t="shared" si="85"/>
        <v>Proportion of individuals who do not belong to a SHG for each reason</v>
      </c>
      <c r="H1338" t="s">
        <v>86</v>
      </c>
      <c r="I1338" t="s">
        <v>740</v>
      </c>
      <c r="J1338" t="s">
        <v>93</v>
      </c>
      <c r="K1338" t="s">
        <v>115</v>
      </c>
      <c r="L1338" t="str">
        <f t="shared" si="86"/>
        <v>1.2 Females</v>
      </c>
      <c r="M1338" t="str">
        <f t="shared" si="82"/>
        <v>Proportion of individuals who do not belong to a SHG for each reason (Among individuals who do not belong to a SHG)</v>
      </c>
      <c r="N1338" t="s">
        <v>205</v>
      </c>
      <c r="O1338" s="19">
        <v>2.6434514241410811E-2</v>
      </c>
      <c r="P1338">
        <v>5.1319626287711639E-3</v>
      </c>
      <c r="Q1338" s="19">
        <v>1.6370626545294795E-2</v>
      </c>
      <c r="R1338" s="19">
        <v>3.6498401937526827E-2</v>
      </c>
      <c r="S1338">
        <v>999</v>
      </c>
      <c r="T1338" t="str">
        <f t="shared" si="83"/>
        <v>1</v>
      </c>
      <c r="V1338" s="32"/>
      <c r="W1338" s="32"/>
    </row>
    <row r="1339" spans="1:23" x14ac:dyDescent="0.25">
      <c r="A1339" t="s">
        <v>439</v>
      </c>
      <c r="B1339" t="str">
        <f t="shared" si="81"/>
        <v>Kenya</v>
      </c>
      <c r="C1339" t="s">
        <v>68</v>
      </c>
      <c r="D1339" t="str">
        <f t="shared" si="84"/>
        <v>FII</v>
      </c>
      <c r="E1339" t="s">
        <v>143</v>
      </c>
      <c r="F1339" t="s">
        <v>469</v>
      </c>
      <c r="G1339" t="str">
        <f t="shared" si="85"/>
        <v>Proportion of individuals who do not belong to a SHG for each reason</v>
      </c>
      <c r="H1339" t="s">
        <v>86</v>
      </c>
      <c r="I1339" t="s">
        <v>740</v>
      </c>
      <c r="J1339" t="s">
        <v>93</v>
      </c>
      <c r="K1339" t="s">
        <v>135</v>
      </c>
      <c r="L1339" t="str">
        <f t="shared" si="86"/>
        <v>6.2 Urban individuals</v>
      </c>
      <c r="M1339" t="str">
        <f t="shared" si="82"/>
        <v>Proportion of individuals who do not belong to a SHG for each reason (Among individuals who do not belong to a SHG)</v>
      </c>
      <c r="N1339" t="s">
        <v>205</v>
      </c>
      <c r="O1339" s="19">
        <v>4.3094930650270882E-2</v>
      </c>
      <c r="P1339">
        <v>7.8674056197862163E-3</v>
      </c>
      <c r="Q1339" s="19">
        <v>2.7667850442075488E-2</v>
      </c>
      <c r="R1339" s="19">
        <v>5.8522010858466277E-2</v>
      </c>
      <c r="S1339">
        <v>746</v>
      </c>
      <c r="T1339" t="str">
        <f t="shared" si="83"/>
        <v>1</v>
      </c>
      <c r="V1339" s="32"/>
      <c r="W1339" s="32"/>
    </row>
    <row r="1340" spans="1:23" x14ac:dyDescent="0.25">
      <c r="A1340" t="s">
        <v>439</v>
      </c>
      <c r="B1340" t="str">
        <f t="shared" si="81"/>
        <v>Kenya</v>
      </c>
      <c r="C1340" t="s">
        <v>68</v>
      </c>
      <c r="D1340" t="str">
        <f t="shared" si="84"/>
        <v>FII</v>
      </c>
      <c r="E1340" t="s">
        <v>143</v>
      </c>
      <c r="F1340" t="s">
        <v>469</v>
      </c>
      <c r="G1340" t="str">
        <f t="shared" si="85"/>
        <v>Proportion of individuals who do not belong to a SHG for each reason</v>
      </c>
      <c r="H1340" t="s">
        <v>86</v>
      </c>
      <c r="I1340" t="s">
        <v>740</v>
      </c>
      <c r="J1340" t="s">
        <v>93</v>
      </c>
      <c r="K1340" t="s">
        <v>134</v>
      </c>
      <c r="L1340" t="str">
        <f t="shared" si="86"/>
        <v>6.1 Rural individuals</v>
      </c>
      <c r="M1340" t="str">
        <f t="shared" si="82"/>
        <v>Proportion of individuals who do not belong to a SHG for each reason (Among individuals who do not belong to a SHG)</v>
      </c>
      <c r="N1340" t="s">
        <v>205</v>
      </c>
      <c r="O1340" s="19">
        <v>4.1049747425632208E-2</v>
      </c>
      <c r="P1340">
        <v>6.0065821439871728E-3</v>
      </c>
      <c r="Q1340" s="19">
        <v>2.9270925627538937E-2</v>
      </c>
      <c r="R1340" s="19">
        <v>5.2828569223725474E-2</v>
      </c>
      <c r="S1340">
        <v>1155</v>
      </c>
      <c r="T1340" t="str">
        <f t="shared" si="83"/>
        <v>1</v>
      </c>
      <c r="V1340" s="32"/>
      <c r="W1340" s="32"/>
    </row>
    <row r="1341" spans="1:23" x14ac:dyDescent="0.25">
      <c r="A1341" t="s">
        <v>439</v>
      </c>
      <c r="B1341" t="str">
        <f t="shared" si="81"/>
        <v>Kenya</v>
      </c>
      <c r="C1341" t="s">
        <v>68</v>
      </c>
      <c r="D1341" t="str">
        <f t="shared" si="84"/>
        <v>FII</v>
      </c>
      <c r="E1341" t="s">
        <v>143</v>
      </c>
      <c r="F1341" t="s">
        <v>469</v>
      </c>
      <c r="G1341" t="str">
        <f t="shared" si="85"/>
        <v>Proportion of individuals who do not belong to a SHG for each reason</v>
      </c>
      <c r="H1341" t="s">
        <v>86</v>
      </c>
      <c r="I1341" t="s">
        <v>740</v>
      </c>
      <c r="J1341" t="s">
        <v>93</v>
      </c>
      <c r="K1341" t="s">
        <v>419</v>
      </c>
      <c r="L1341" t="str">
        <f t="shared" si="86"/>
        <v>7.1 Individuals in the two lowest PPI quintiles</v>
      </c>
      <c r="M1341" t="str">
        <f t="shared" si="82"/>
        <v>Proportion of individuals who do not belong to a SHG for each reason (Among individuals who do not belong to a SHG)</v>
      </c>
      <c r="N1341" t="s">
        <v>205</v>
      </c>
      <c r="O1341" s="19">
        <v>3.2342678971787782E-2</v>
      </c>
      <c r="P1341">
        <v>9.0724228407977614E-3</v>
      </c>
      <c r="Q1341" s="19">
        <v>1.4553499479005517E-2</v>
      </c>
      <c r="R1341" s="19">
        <v>5.013185846457005E-2</v>
      </c>
      <c r="S1341">
        <v>428</v>
      </c>
      <c r="T1341" t="str">
        <f t="shared" si="83"/>
        <v>1</v>
      </c>
      <c r="V1341" s="32"/>
      <c r="W1341" s="32"/>
    </row>
    <row r="1342" spans="1:23" x14ac:dyDescent="0.25">
      <c r="A1342" t="s">
        <v>439</v>
      </c>
      <c r="B1342" t="str">
        <f t="shared" si="81"/>
        <v>Kenya</v>
      </c>
      <c r="C1342" t="s">
        <v>68</v>
      </c>
      <c r="D1342" t="str">
        <f t="shared" si="84"/>
        <v>FII</v>
      </c>
      <c r="E1342" t="s">
        <v>143</v>
      </c>
      <c r="F1342" t="s">
        <v>469</v>
      </c>
      <c r="G1342" t="str">
        <f t="shared" si="85"/>
        <v>Proportion of individuals who do not belong to a SHG for each reason</v>
      </c>
      <c r="H1342" t="s">
        <v>86</v>
      </c>
      <c r="I1342" t="s">
        <v>740</v>
      </c>
      <c r="J1342" t="s">
        <v>93</v>
      </c>
      <c r="K1342" t="s">
        <v>420</v>
      </c>
      <c r="L1342" t="str">
        <f t="shared" si="86"/>
        <v>7.2 Individuals in the middle PPI quintile</v>
      </c>
      <c r="M1342" t="str">
        <f t="shared" si="82"/>
        <v>Proportion of individuals who do not belong to a SHG for each reason (Among individuals who do not belong to a SHG)</v>
      </c>
      <c r="N1342" t="s">
        <v>205</v>
      </c>
      <c r="O1342" s="19">
        <v>2.2857877280564282E-2</v>
      </c>
      <c r="P1342">
        <v>6.4667764528268104E-3</v>
      </c>
      <c r="Q1342" s="19">
        <v>1.0177492996577256E-2</v>
      </c>
      <c r="R1342" s="19">
        <v>3.553826156455131E-2</v>
      </c>
      <c r="S1342">
        <v>539</v>
      </c>
      <c r="T1342" t="str">
        <f t="shared" si="83"/>
        <v>1</v>
      </c>
      <c r="V1342" s="32"/>
      <c r="W1342" s="32"/>
    </row>
    <row r="1343" spans="1:23" x14ac:dyDescent="0.25">
      <c r="A1343" t="s">
        <v>439</v>
      </c>
      <c r="B1343" t="str">
        <f t="shared" si="81"/>
        <v>Kenya</v>
      </c>
      <c r="C1343" t="s">
        <v>68</v>
      </c>
      <c r="D1343" t="str">
        <f t="shared" si="84"/>
        <v>FII</v>
      </c>
      <c r="E1343" t="s">
        <v>143</v>
      </c>
      <c r="F1343" t="s">
        <v>469</v>
      </c>
      <c r="G1343" t="str">
        <f t="shared" si="85"/>
        <v>Proportion of individuals who do not belong to a SHG for each reason</v>
      </c>
      <c r="H1343" t="s">
        <v>86</v>
      </c>
      <c r="I1343" t="s">
        <v>740</v>
      </c>
      <c r="J1343" t="s">
        <v>93</v>
      </c>
      <c r="K1343" t="s">
        <v>421</v>
      </c>
      <c r="L1343" t="str">
        <f t="shared" si="86"/>
        <v>7.3 Individuals in the two highest PPI quintiles</v>
      </c>
      <c r="M1343" t="str">
        <f t="shared" si="82"/>
        <v>Proportion of individuals who do not belong to a SHG for each reason (Among individuals who do not belong to a SHG)</v>
      </c>
      <c r="N1343" t="s">
        <v>205</v>
      </c>
      <c r="O1343" s="19">
        <v>5.7105108851818832E-2</v>
      </c>
      <c r="P1343">
        <v>7.9210789725365355E-3</v>
      </c>
      <c r="Q1343" s="19">
        <v>4.1572156728803086E-2</v>
      </c>
      <c r="R1343" s="19">
        <v>7.2638060974834578E-2</v>
      </c>
      <c r="S1343">
        <v>934</v>
      </c>
      <c r="T1343" t="str">
        <f t="shared" si="83"/>
        <v>1</v>
      </c>
      <c r="V1343" s="32"/>
      <c r="W1343" s="32"/>
    </row>
    <row r="1344" spans="1:23" x14ac:dyDescent="0.25">
      <c r="A1344" t="s">
        <v>439</v>
      </c>
      <c r="B1344" t="str">
        <f t="shared" si="81"/>
        <v>Kenya</v>
      </c>
      <c r="C1344" t="s">
        <v>68</v>
      </c>
      <c r="D1344" t="str">
        <f t="shared" si="84"/>
        <v>FII</v>
      </c>
      <c r="E1344" t="s">
        <v>143</v>
      </c>
      <c r="F1344" t="s">
        <v>469</v>
      </c>
      <c r="G1344" t="str">
        <f t="shared" si="85"/>
        <v>Proportion of individuals who do not belong to a SHG for each reason</v>
      </c>
      <c r="H1344" t="s">
        <v>86</v>
      </c>
      <c r="I1344" t="s">
        <v>740</v>
      </c>
      <c r="J1344" t="s">
        <v>93</v>
      </c>
      <c r="K1344" t="s">
        <v>128</v>
      </c>
      <c r="L1344" t="str">
        <f t="shared" si="86"/>
        <v>4.2 Individuals who do not use mobile money</v>
      </c>
      <c r="M1344" t="str">
        <f t="shared" si="82"/>
        <v>Proportion of individuals who do not belong to a SHG for each reason (Among individuals who do not belong to a SHG)</v>
      </c>
      <c r="N1344" t="s">
        <v>205</v>
      </c>
      <c r="O1344" s="19">
        <v>1.2890668467755618E-2</v>
      </c>
      <c r="P1344">
        <v>5.816985937441968E-3</v>
      </c>
      <c r="Q1344" s="19">
        <v>1.484844766567156E-3</v>
      </c>
      <c r="R1344" s="19">
        <v>2.429649216894408E-2</v>
      </c>
      <c r="S1344">
        <v>454</v>
      </c>
      <c r="T1344" t="str">
        <f t="shared" si="83"/>
        <v>1</v>
      </c>
      <c r="V1344" s="32"/>
      <c r="W1344" s="32"/>
    </row>
    <row r="1345" spans="1:23" x14ac:dyDescent="0.25">
      <c r="A1345" t="s">
        <v>439</v>
      </c>
      <c r="B1345" t="str">
        <f t="shared" si="81"/>
        <v>Kenya</v>
      </c>
      <c r="C1345" t="s">
        <v>68</v>
      </c>
      <c r="D1345" t="str">
        <f t="shared" si="84"/>
        <v>FII</v>
      </c>
      <c r="E1345" t="s">
        <v>143</v>
      </c>
      <c r="F1345" t="s">
        <v>469</v>
      </c>
      <c r="G1345" t="str">
        <f t="shared" si="85"/>
        <v>Proportion of individuals who do not belong to a SHG for each reason</v>
      </c>
      <c r="H1345" t="s">
        <v>86</v>
      </c>
      <c r="I1345" t="s">
        <v>740</v>
      </c>
      <c r="J1345" t="s">
        <v>93</v>
      </c>
      <c r="K1345" t="s">
        <v>127</v>
      </c>
      <c r="L1345" t="str">
        <f t="shared" si="86"/>
        <v>4.1 Individuals who use mobile money</v>
      </c>
      <c r="M1345" t="str">
        <f t="shared" si="82"/>
        <v>Proportion of individuals who do not belong to a SHG for each reason (Among individuals who do not belong to a SHG)</v>
      </c>
      <c r="N1345" t="s">
        <v>205</v>
      </c>
      <c r="O1345" s="19">
        <v>5.1167038814994251E-2</v>
      </c>
      <c r="P1345">
        <v>6.015649262616561E-3</v>
      </c>
      <c r="Q1345" s="19">
        <v>3.9369396554941358E-2</v>
      </c>
      <c r="R1345" s="19">
        <v>6.2964681075047144E-2</v>
      </c>
      <c r="S1345">
        <v>1447</v>
      </c>
      <c r="T1345" t="str">
        <f t="shared" si="83"/>
        <v>1</v>
      </c>
      <c r="V1345" s="32"/>
      <c r="W1345" s="32"/>
    </row>
    <row r="1346" spans="1:23" x14ac:dyDescent="0.25">
      <c r="A1346" t="s">
        <v>439</v>
      </c>
      <c r="B1346" t="str">
        <f t="shared" ref="B1346:B1409" si="87">A1346</f>
        <v>Kenya</v>
      </c>
      <c r="C1346" t="s">
        <v>68</v>
      </c>
      <c r="D1346" t="str">
        <f t="shared" si="84"/>
        <v>FII</v>
      </c>
      <c r="E1346" t="s">
        <v>143</v>
      </c>
      <c r="F1346" t="s">
        <v>469</v>
      </c>
      <c r="G1346" t="str">
        <f t="shared" si="85"/>
        <v>Proportion of individuals who do not belong to a SHG for each reason</v>
      </c>
      <c r="H1346" t="s">
        <v>86</v>
      </c>
      <c r="I1346" t="s">
        <v>740</v>
      </c>
      <c r="J1346" t="s">
        <v>93</v>
      </c>
      <c r="K1346" t="s">
        <v>124</v>
      </c>
      <c r="L1346" t="str">
        <f t="shared" si="86"/>
        <v>3.2 Individuals who do not have access to a mobile phone</v>
      </c>
      <c r="M1346" t="str">
        <f t="shared" ref="M1346:M1409" si="88">CONCATENATE(F1346," (Among ",J1346,")")</f>
        <v>Proportion of individuals who do not belong to a SHG for each reason (Among individuals who do not belong to a SHG)</v>
      </c>
      <c r="N1346" t="s">
        <v>205</v>
      </c>
      <c r="O1346" s="19">
        <v>1.1989615896186103E-2</v>
      </c>
      <c r="P1346">
        <v>8.4292682051996682E-3</v>
      </c>
      <c r="Q1346" s="19">
        <v>-4.5381568675688932E-3</v>
      </c>
      <c r="R1346" s="19">
        <v>2.8517388659941099E-2</v>
      </c>
      <c r="S1346">
        <v>176</v>
      </c>
      <c r="T1346" t="str">
        <f t="shared" ref="T1346:T1409" si="89">IF(S1346&gt;=30,"1","0")</f>
        <v>1</v>
      </c>
      <c r="V1346" s="32"/>
      <c r="W1346" s="32"/>
    </row>
    <row r="1347" spans="1:23" x14ac:dyDescent="0.25">
      <c r="A1347" t="s">
        <v>439</v>
      </c>
      <c r="B1347" t="str">
        <f t="shared" si="87"/>
        <v>Kenya</v>
      </c>
      <c r="C1347" t="s">
        <v>68</v>
      </c>
      <c r="D1347" t="str">
        <f t="shared" si="84"/>
        <v>FII</v>
      </c>
      <c r="E1347" t="s">
        <v>143</v>
      </c>
      <c r="F1347" t="s">
        <v>469</v>
      </c>
      <c r="G1347" t="str">
        <f t="shared" si="85"/>
        <v>Proportion of individuals who do not belong to a SHG for each reason</v>
      </c>
      <c r="H1347" t="s">
        <v>86</v>
      </c>
      <c r="I1347" t="s">
        <v>740</v>
      </c>
      <c r="J1347" t="s">
        <v>93</v>
      </c>
      <c r="K1347" t="s">
        <v>123</v>
      </c>
      <c r="L1347" t="str">
        <f t="shared" si="86"/>
        <v>3.1 Individuals who have access to a mobile phone</v>
      </c>
      <c r="M1347" t="str">
        <f t="shared" si="88"/>
        <v>Proportion of individuals who do not belong to a SHG for each reason (Among individuals who do not belong to a SHG)</v>
      </c>
      <c r="N1347" t="s">
        <v>205</v>
      </c>
      <c r="O1347" s="19">
        <v>4.4946070144510672E-2</v>
      </c>
      <c r="P1347">
        <v>5.1988982849927728E-3</v>
      </c>
      <c r="Q1347" s="19">
        <v>3.4749982517721816E-2</v>
      </c>
      <c r="R1347" s="19">
        <v>5.5142157771299528E-2</v>
      </c>
      <c r="S1347">
        <v>1725</v>
      </c>
      <c r="T1347" t="str">
        <f t="shared" si="89"/>
        <v>1</v>
      </c>
      <c r="V1347" s="32"/>
      <c r="W1347" s="32"/>
    </row>
    <row r="1348" spans="1:23" x14ac:dyDescent="0.25">
      <c r="A1348" t="s">
        <v>439</v>
      </c>
      <c r="B1348" t="str">
        <f t="shared" si="87"/>
        <v>Kenya</v>
      </c>
      <c r="C1348" t="s">
        <v>68</v>
      </c>
      <c r="D1348" t="str">
        <f t="shared" si="84"/>
        <v>FII</v>
      </c>
      <c r="E1348" t="s">
        <v>143</v>
      </c>
      <c r="F1348" t="s">
        <v>469</v>
      </c>
      <c r="G1348" t="str">
        <f t="shared" si="85"/>
        <v>Proportion of individuals who do not belong to a SHG for each reason</v>
      </c>
      <c r="H1348" t="s">
        <v>86</v>
      </c>
      <c r="I1348" t="s">
        <v>740</v>
      </c>
      <c r="J1348" t="s">
        <v>93</v>
      </c>
      <c r="K1348" t="s">
        <v>132</v>
      </c>
      <c r="L1348" t="str">
        <f t="shared" si="86"/>
        <v>5.2 Individuals without a formal ID</v>
      </c>
      <c r="M1348" t="str">
        <f t="shared" si="88"/>
        <v>Proportion of individuals who do not belong to a SHG for each reason (Among individuals who do not belong to a SHG)</v>
      </c>
      <c r="N1348" t="s">
        <v>205</v>
      </c>
      <c r="O1348" s="19">
        <v>1.0895716556265604E-2</v>
      </c>
      <c r="P1348">
        <v>7.7091522578264125E-3</v>
      </c>
      <c r="Q1348" s="19">
        <v>-4.2201293314211453E-3</v>
      </c>
      <c r="R1348" s="19">
        <v>2.6011562443952356E-2</v>
      </c>
      <c r="S1348">
        <v>176</v>
      </c>
      <c r="T1348" t="str">
        <f t="shared" si="89"/>
        <v>1</v>
      </c>
      <c r="V1348" s="32"/>
      <c r="W1348" s="32"/>
    </row>
    <row r="1349" spans="1:23" x14ac:dyDescent="0.25">
      <c r="A1349" t="s">
        <v>439</v>
      </c>
      <c r="B1349" t="str">
        <f t="shared" si="87"/>
        <v>Kenya</v>
      </c>
      <c r="C1349" t="s">
        <v>68</v>
      </c>
      <c r="D1349" t="str">
        <f t="shared" si="84"/>
        <v>FII</v>
      </c>
      <c r="E1349" t="s">
        <v>143</v>
      </c>
      <c r="F1349" t="s">
        <v>469</v>
      </c>
      <c r="G1349" t="str">
        <f t="shared" si="85"/>
        <v>Proportion of individuals who do not belong to a SHG for each reason</v>
      </c>
      <c r="H1349" t="s">
        <v>86</v>
      </c>
      <c r="I1349" t="s">
        <v>740</v>
      </c>
      <c r="J1349" t="s">
        <v>93</v>
      </c>
      <c r="K1349" t="s">
        <v>131</v>
      </c>
      <c r="L1349" t="str">
        <f t="shared" si="86"/>
        <v>5.1 Individuals with a formal ID</v>
      </c>
      <c r="M1349" t="str">
        <f t="shared" si="88"/>
        <v>Proportion of individuals who do not belong to a SHG for each reason (Among individuals who do not belong to a SHG)</v>
      </c>
      <c r="N1349" t="s">
        <v>205</v>
      </c>
      <c r="O1349" s="19">
        <v>4.5052998133082847E-2</v>
      </c>
      <c r="P1349">
        <v>5.2094690156457794E-3</v>
      </c>
      <c r="Q1349" s="19">
        <v>3.4836255617102026E-2</v>
      </c>
      <c r="R1349" s="19">
        <v>5.5269740649063669E-2</v>
      </c>
      <c r="S1349">
        <v>1725</v>
      </c>
      <c r="T1349" t="str">
        <f t="shared" si="89"/>
        <v>1</v>
      </c>
      <c r="V1349" s="32"/>
      <c r="W1349" s="32"/>
    </row>
    <row r="1350" spans="1:23" x14ac:dyDescent="0.25">
      <c r="A1350" t="s">
        <v>439</v>
      </c>
      <c r="B1350" t="str">
        <f t="shared" si="87"/>
        <v>Kenya</v>
      </c>
      <c r="C1350" t="s">
        <v>68</v>
      </c>
      <c r="D1350" t="str">
        <f t="shared" si="84"/>
        <v>FII</v>
      </c>
      <c r="E1350" t="s">
        <v>143</v>
      </c>
      <c r="F1350" t="s">
        <v>469</v>
      </c>
      <c r="G1350" t="str">
        <f t="shared" si="85"/>
        <v>Proportion of individuals who do not belong to a SHG for each reason</v>
      </c>
      <c r="H1350" t="s">
        <v>86</v>
      </c>
      <c r="I1350" t="s">
        <v>740</v>
      </c>
      <c r="J1350" t="s">
        <v>93</v>
      </c>
      <c r="K1350" t="s">
        <v>121</v>
      </c>
      <c r="L1350" t="str">
        <f t="shared" si="86"/>
        <v>2.2 Individuals who do not have a bank account</v>
      </c>
      <c r="M1350" t="str">
        <f t="shared" si="88"/>
        <v>Proportion of individuals who do not belong to a SHG for each reason (Among individuals who do not belong to a SHG)</v>
      </c>
      <c r="N1350" t="s">
        <v>205</v>
      </c>
      <c r="O1350" s="19">
        <v>9.5264535879002552E-3</v>
      </c>
      <c r="P1350">
        <v>2.6808331932658938E-3</v>
      </c>
      <c r="Q1350" s="19">
        <v>4.269383869628704E-3</v>
      </c>
      <c r="R1350" s="19">
        <v>1.4783523306171806E-2</v>
      </c>
      <c r="S1350">
        <v>1441</v>
      </c>
      <c r="T1350" t="str">
        <f t="shared" si="89"/>
        <v>1</v>
      </c>
      <c r="V1350" s="32"/>
      <c r="W1350" s="32"/>
    </row>
    <row r="1351" spans="1:23" x14ac:dyDescent="0.25">
      <c r="A1351" t="s">
        <v>439</v>
      </c>
      <c r="B1351" t="str">
        <f t="shared" si="87"/>
        <v>Kenya</v>
      </c>
      <c r="C1351" t="s">
        <v>68</v>
      </c>
      <c r="D1351" t="str">
        <f t="shared" si="84"/>
        <v>FII</v>
      </c>
      <c r="E1351" t="s">
        <v>143</v>
      </c>
      <c r="F1351" t="s">
        <v>469</v>
      </c>
      <c r="G1351" t="str">
        <f t="shared" si="85"/>
        <v>Proportion of individuals who do not belong to a SHG for each reason</v>
      </c>
      <c r="H1351" t="s">
        <v>86</v>
      </c>
      <c r="I1351" t="s">
        <v>740</v>
      </c>
      <c r="J1351" t="s">
        <v>93</v>
      </c>
      <c r="K1351" t="s">
        <v>120</v>
      </c>
      <c r="L1351" t="str">
        <f t="shared" si="86"/>
        <v>2.1 Individuals who have a bank account</v>
      </c>
      <c r="M1351" t="str">
        <f t="shared" si="88"/>
        <v>Proportion of individuals who do not belong to a SHG for each reason (Among individuals who do not belong to a SHG)</v>
      </c>
      <c r="N1351" t="s">
        <v>205</v>
      </c>
      <c r="O1351" s="19">
        <v>0.14350253956328876</v>
      </c>
      <c r="P1351">
        <v>1.6986885819370242E-2</v>
      </c>
      <c r="Q1351" s="19">
        <v>0.11019317402933149</v>
      </c>
      <c r="R1351" s="19">
        <v>0.17681190509724604</v>
      </c>
      <c r="S1351">
        <v>460</v>
      </c>
      <c r="T1351" t="str">
        <f t="shared" si="89"/>
        <v>1</v>
      </c>
      <c r="V1351" s="32"/>
      <c r="W1351" s="32"/>
    </row>
    <row r="1352" spans="1:23" x14ac:dyDescent="0.25">
      <c r="A1352" t="s">
        <v>439</v>
      </c>
      <c r="B1352" t="str">
        <f t="shared" si="87"/>
        <v>Kenya</v>
      </c>
      <c r="C1352" t="s">
        <v>68</v>
      </c>
      <c r="D1352" t="str">
        <f t="shared" si="84"/>
        <v>FII</v>
      </c>
      <c r="E1352" t="s">
        <v>143</v>
      </c>
      <c r="F1352" t="s">
        <v>469</v>
      </c>
      <c r="G1352" t="str">
        <f t="shared" si="85"/>
        <v>Proportion of individuals who do not belong to a SHG for each reason</v>
      </c>
      <c r="H1352" t="s">
        <v>89</v>
      </c>
      <c r="I1352" t="s">
        <v>740</v>
      </c>
      <c r="J1352" t="s">
        <v>93</v>
      </c>
      <c r="K1352" t="s">
        <v>116</v>
      </c>
      <c r="L1352" t="str">
        <f t="shared" si="86"/>
        <v>1.3 Males</v>
      </c>
      <c r="M1352" t="str">
        <f t="shared" si="88"/>
        <v>Proportion of individuals who do not belong to a SHG for each reason (Among individuals who do not belong to a SHG)</v>
      </c>
      <c r="N1352" t="s">
        <v>206</v>
      </c>
      <c r="O1352" s="19">
        <v>0.40312540944714009</v>
      </c>
      <c r="P1352">
        <v>1.6784050814134276E-2</v>
      </c>
      <c r="Q1352" s="19">
        <v>0.37021426522724721</v>
      </c>
      <c r="R1352" s="19">
        <v>0.43603655366703298</v>
      </c>
      <c r="S1352">
        <v>902</v>
      </c>
      <c r="T1352" t="str">
        <f t="shared" si="89"/>
        <v>1</v>
      </c>
      <c r="V1352" s="32"/>
      <c r="W1352" s="32"/>
    </row>
    <row r="1353" spans="1:23" x14ac:dyDescent="0.25">
      <c r="A1353" t="s">
        <v>439</v>
      </c>
      <c r="B1353" t="str">
        <f t="shared" si="87"/>
        <v>Kenya</v>
      </c>
      <c r="C1353" t="s">
        <v>68</v>
      </c>
      <c r="D1353" t="str">
        <f t="shared" si="84"/>
        <v>FII</v>
      </c>
      <c r="E1353" t="s">
        <v>143</v>
      </c>
      <c r="F1353" t="s">
        <v>469</v>
      </c>
      <c r="G1353" t="str">
        <f t="shared" si="85"/>
        <v>Proportion of individuals who do not belong to a SHG for each reason</v>
      </c>
      <c r="H1353" t="s">
        <v>89</v>
      </c>
      <c r="I1353" t="s">
        <v>740</v>
      </c>
      <c r="J1353" t="s">
        <v>93</v>
      </c>
      <c r="K1353" t="s">
        <v>115</v>
      </c>
      <c r="L1353" t="str">
        <f t="shared" si="86"/>
        <v>1.2 Females</v>
      </c>
      <c r="M1353" t="str">
        <f t="shared" si="88"/>
        <v>Proportion of individuals who do not belong to a SHG for each reason (Among individuals who do not belong to a SHG)</v>
      </c>
      <c r="N1353" t="s">
        <v>206</v>
      </c>
      <c r="O1353" s="19">
        <v>0.5074276591024196</v>
      </c>
      <c r="P1353">
        <v>1.6095751168879777E-2</v>
      </c>
      <c r="Q1353" s="19">
        <v>0.47586354925483459</v>
      </c>
      <c r="R1353" s="19">
        <v>0.53899176895000456</v>
      </c>
      <c r="S1353">
        <v>999</v>
      </c>
      <c r="T1353" t="str">
        <f t="shared" si="89"/>
        <v>1</v>
      </c>
      <c r="V1353" s="32"/>
      <c r="W1353" s="32"/>
    </row>
    <row r="1354" spans="1:23" x14ac:dyDescent="0.25">
      <c r="A1354" t="s">
        <v>439</v>
      </c>
      <c r="B1354" t="str">
        <f t="shared" si="87"/>
        <v>Kenya</v>
      </c>
      <c r="C1354" t="s">
        <v>68</v>
      </c>
      <c r="D1354" t="str">
        <f t="shared" si="84"/>
        <v>FII</v>
      </c>
      <c r="E1354" t="s">
        <v>143</v>
      </c>
      <c r="F1354" t="s">
        <v>469</v>
      </c>
      <c r="G1354" t="str">
        <f t="shared" si="85"/>
        <v>Proportion of individuals who do not belong to a SHG for each reason</v>
      </c>
      <c r="H1354" t="s">
        <v>89</v>
      </c>
      <c r="I1354" t="s">
        <v>740</v>
      </c>
      <c r="J1354" t="s">
        <v>93</v>
      </c>
      <c r="K1354" t="s">
        <v>135</v>
      </c>
      <c r="L1354" t="str">
        <f t="shared" si="86"/>
        <v>6.2 Urban individuals</v>
      </c>
      <c r="M1354" t="str">
        <f t="shared" si="88"/>
        <v>Proportion of individuals who do not belong to a SHG for each reason (Among individuals who do not belong to a SHG)</v>
      </c>
      <c r="N1354" t="s">
        <v>206</v>
      </c>
      <c r="O1354" s="19">
        <v>0.41932355858925163</v>
      </c>
      <c r="P1354">
        <v>1.8418315243588643E-2</v>
      </c>
      <c r="Q1354" s="19">
        <v>0.38320735455776417</v>
      </c>
      <c r="R1354" s="19">
        <v>0.4554397626207391</v>
      </c>
      <c r="S1354">
        <v>746</v>
      </c>
      <c r="T1354" t="str">
        <f t="shared" si="89"/>
        <v>1</v>
      </c>
      <c r="V1354" s="32"/>
      <c r="W1354" s="32"/>
    </row>
    <row r="1355" spans="1:23" x14ac:dyDescent="0.25">
      <c r="A1355" t="s">
        <v>439</v>
      </c>
      <c r="B1355" t="str">
        <f t="shared" si="87"/>
        <v>Kenya</v>
      </c>
      <c r="C1355" t="s">
        <v>68</v>
      </c>
      <c r="D1355" t="str">
        <f t="shared" si="84"/>
        <v>FII</v>
      </c>
      <c r="E1355" t="s">
        <v>143</v>
      </c>
      <c r="F1355" t="s">
        <v>469</v>
      </c>
      <c r="G1355" t="str">
        <f t="shared" si="85"/>
        <v>Proportion of individuals who do not belong to a SHG for each reason</v>
      </c>
      <c r="H1355" t="s">
        <v>89</v>
      </c>
      <c r="I1355" t="s">
        <v>740</v>
      </c>
      <c r="J1355" t="s">
        <v>93</v>
      </c>
      <c r="K1355" t="s">
        <v>134</v>
      </c>
      <c r="L1355" t="str">
        <f t="shared" si="86"/>
        <v>6.1 Rural individuals</v>
      </c>
      <c r="M1355" t="str">
        <f t="shared" si="88"/>
        <v>Proportion of individuals who do not belong to a SHG for each reason (Among individuals who do not belong to a SHG)</v>
      </c>
      <c r="N1355" t="s">
        <v>206</v>
      </c>
      <c r="O1355" s="19">
        <v>0.46743348175740307</v>
      </c>
      <c r="P1355">
        <v>1.519942987025923E-2</v>
      </c>
      <c r="Q1355" s="19">
        <v>0.43762761686073853</v>
      </c>
      <c r="R1355" s="19">
        <v>0.4972393466540676</v>
      </c>
      <c r="S1355">
        <v>1155</v>
      </c>
      <c r="T1355" t="str">
        <f t="shared" si="89"/>
        <v>1</v>
      </c>
      <c r="V1355" s="32"/>
      <c r="W1355" s="32"/>
    </row>
    <row r="1356" spans="1:23" x14ac:dyDescent="0.25">
      <c r="A1356" t="s">
        <v>439</v>
      </c>
      <c r="B1356" t="str">
        <f t="shared" si="87"/>
        <v>Kenya</v>
      </c>
      <c r="C1356" t="s">
        <v>68</v>
      </c>
      <c r="D1356" t="str">
        <f t="shared" si="84"/>
        <v>FII</v>
      </c>
      <c r="E1356" t="s">
        <v>143</v>
      </c>
      <c r="F1356" t="s">
        <v>469</v>
      </c>
      <c r="G1356" t="str">
        <f t="shared" si="85"/>
        <v>Proportion of individuals who do not belong to a SHG for each reason</v>
      </c>
      <c r="H1356" t="s">
        <v>89</v>
      </c>
      <c r="I1356" t="s">
        <v>740</v>
      </c>
      <c r="J1356" t="s">
        <v>93</v>
      </c>
      <c r="K1356" t="s">
        <v>419</v>
      </c>
      <c r="L1356" t="str">
        <f t="shared" si="86"/>
        <v>7.1 Individuals in the two lowest PPI quintiles</v>
      </c>
      <c r="M1356" t="str">
        <f t="shared" si="88"/>
        <v>Proportion of individuals who do not belong to a SHG for each reason (Among individuals who do not belong to a SHG)</v>
      </c>
      <c r="N1356" t="s">
        <v>206</v>
      </c>
      <c r="O1356" s="19">
        <v>0.51681520058287989</v>
      </c>
      <c r="P1356">
        <v>2.505304024644759E-2</v>
      </c>
      <c r="Q1356" s="19">
        <v>0.46769127441623254</v>
      </c>
      <c r="R1356" s="19">
        <v>0.56593912674952729</v>
      </c>
      <c r="S1356">
        <v>428</v>
      </c>
      <c r="T1356" t="str">
        <f t="shared" si="89"/>
        <v>1</v>
      </c>
      <c r="V1356" s="32"/>
      <c r="W1356" s="32"/>
    </row>
    <row r="1357" spans="1:23" x14ac:dyDescent="0.25">
      <c r="A1357" t="s">
        <v>439</v>
      </c>
      <c r="B1357" t="str">
        <f t="shared" si="87"/>
        <v>Kenya</v>
      </c>
      <c r="C1357" t="s">
        <v>68</v>
      </c>
      <c r="D1357" t="str">
        <f t="shared" si="84"/>
        <v>FII</v>
      </c>
      <c r="E1357" t="s">
        <v>143</v>
      </c>
      <c r="F1357" t="s">
        <v>469</v>
      </c>
      <c r="G1357" t="str">
        <f t="shared" si="85"/>
        <v>Proportion of individuals who do not belong to a SHG for each reason</v>
      </c>
      <c r="H1357" t="s">
        <v>89</v>
      </c>
      <c r="I1357" t="s">
        <v>740</v>
      </c>
      <c r="J1357" t="s">
        <v>93</v>
      </c>
      <c r="K1357" t="s">
        <v>420</v>
      </c>
      <c r="L1357" t="str">
        <f t="shared" si="86"/>
        <v>7.2 Individuals in the middle PPI quintile</v>
      </c>
      <c r="M1357" t="str">
        <f t="shared" si="88"/>
        <v>Proportion of individuals who do not belong to a SHG for each reason (Among individuals who do not belong to a SHG)</v>
      </c>
      <c r="N1357" t="s">
        <v>206</v>
      </c>
      <c r="O1357" s="19">
        <v>0.53161139423549919</v>
      </c>
      <c r="P1357">
        <v>2.2313165242182017E-2</v>
      </c>
      <c r="Q1357" s="19">
        <v>0.48785860458412822</v>
      </c>
      <c r="R1357" s="19">
        <v>0.57536418388687016</v>
      </c>
      <c r="S1357">
        <v>539</v>
      </c>
      <c r="T1357" t="str">
        <f t="shared" si="89"/>
        <v>1</v>
      </c>
      <c r="V1357" s="32"/>
      <c r="W1357" s="32"/>
    </row>
    <row r="1358" spans="1:23" x14ac:dyDescent="0.25">
      <c r="A1358" t="s">
        <v>439</v>
      </c>
      <c r="B1358" t="str">
        <f t="shared" si="87"/>
        <v>Kenya</v>
      </c>
      <c r="C1358" t="s">
        <v>68</v>
      </c>
      <c r="D1358" t="str">
        <f t="shared" si="84"/>
        <v>FII</v>
      </c>
      <c r="E1358" t="s">
        <v>143</v>
      </c>
      <c r="F1358" t="s">
        <v>469</v>
      </c>
      <c r="G1358" t="str">
        <f t="shared" si="85"/>
        <v>Proportion of individuals who do not belong to a SHG for each reason</v>
      </c>
      <c r="H1358" t="s">
        <v>89</v>
      </c>
      <c r="I1358" t="s">
        <v>740</v>
      </c>
      <c r="J1358" t="s">
        <v>93</v>
      </c>
      <c r="K1358" t="s">
        <v>421</v>
      </c>
      <c r="L1358" t="str">
        <f t="shared" si="86"/>
        <v>7.3 Individuals in the two highest PPI quintiles</v>
      </c>
      <c r="M1358" t="str">
        <f t="shared" si="88"/>
        <v>Proportion of individuals who do not belong to a SHG for each reason (Among individuals who do not belong to a SHG)</v>
      </c>
      <c r="N1358" t="s">
        <v>206</v>
      </c>
      <c r="O1358" s="19">
        <v>0.37203002655991951</v>
      </c>
      <c r="P1358">
        <v>1.6292298434706989E-2</v>
      </c>
      <c r="Q1358" s="19">
        <v>0.34008141293826422</v>
      </c>
      <c r="R1358" s="19">
        <v>0.40397864018157481</v>
      </c>
      <c r="S1358">
        <v>934</v>
      </c>
      <c r="T1358" t="str">
        <f t="shared" si="89"/>
        <v>1</v>
      </c>
      <c r="V1358" s="32"/>
      <c r="W1358" s="32"/>
    </row>
    <row r="1359" spans="1:23" x14ac:dyDescent="0.25">
      <c r="A1359" t="s">
        <v>439</v>
      </c>
      <c r="B1359" t="str">
        <f t="shared" si="87"/>
        <v>Kenya</v>
      </c>
      <c r="C1359" t="s">
        <v>68</v>
      </c>
      <c r="D1359" t="str">
        <f t="shared" ref="D1359:D1422" si="90">C1359</f>
        <v>FII</v>
      </c>
      <c r="E1359" t="s">
        <v>143</v>
      </c>
      <c r="F1359" t="s">
        <v>469</v>
      </c>
      <c r="G1359" t="str">
        <f t="shared" ref="G1359:G1422" si="91">F1359</f>
        <v>Proportion of individuals who do not belong to a SHG for each reason</v>
      </c>
      <c r="H1359" t="s">
        <v>89</v>
      </c>
      <c r="I1359" t="s">
        <v>740</v>
      </c>
      <c r="J1359" t="s">
        <v>93</v>
      </c>
      <c r="K1359" t="s">
        <v>128</v>
      </c>
      <c r="L1359" t="str">
        <f t="shared" ref="L1359:L1422" si="92">K1359</f>
        <v>4.2 Individuals who do not use mobile money</v>
      </c>
      <c r="M1359" t="str">
        <f t="shared" si="88"/>
        <v>Proportion of individuals who do not belong to a SHG for each reason (Among individuals who do not belong to a SHG)</v>
      </c>
      <c r="N1359" t="s">
        <v>206</v>
      </c>
      <c r="O1359" s="19">
        <v>0.4887839825558522</v>
      </c>
      <c r="P1359">
        <v>2.4361476203264069E-2</v>
      </c>
      <c r="Q1359" s="19">
        <v>0.44101651231209249</v>
      </c>
      <c r="R1359" s="19">
        <v>0.53655145279961192</v>
      </c>
      <c r="S1359">
        <v>454</v>
      </c>
      <c r="T1359" t="str">
        <f t="shared" si="89"/>
        <v>1</v>
      </c>
      <c r="V1359" s="32"/>
      <c r="W1359" s="32"/>
    </row>
    <row r="1360" spans="1:23" x14ac:dyDescent="0.25">
      <c r="A1360" t="s">
        <v>439</v>
      </c>
      <c r="B1360" t="str">
        <f t="shared" si="87"/>
        <v>Kenya</v>
      </c>
      <c r="C1360" t="s">
        <v>68</v>
      </c>
      <c r="D1360" t="str">
        <f t="shared" si="90"/>
        <v>FII</v>
      </c>
      <c r="E1360" t="s">
        <v>143</v>
      </c>
      <c r="F1360" t="s">
        <v>469</v>
      </c>
      <c r="G1360" t="str">
        <f t="shared" si="91"/>
        <v>Proportion of individuals who do not belong to a SHG for each reason</v>
      </c>
      <c r="H1360" t="s">
        <v>89</v>
      </c>
      <c r="I1360" t="s">
        <v>740</v>
      </c>
      <c r="J1360" t="s">
        <v>93</v>
      </c>
      <c r="K1360" t="s">
        <v>127</v>
      </c>
      <c r="L1360" t="str">
        <f t="shared" si="92"/>
        <v>4.1 Individuals who use mobile money</v>
      </c>
      <c r="M1360" t="str">
        <f t="shared" si="88"/>
        <v>Proportion of individuals who do not belong to a SHG for each reason (Among individuals who do not belong to a SHG)</v>
      </c>
      <c r="N1360" t="s">
        <v>206</v>
      </c>
      <c r="O1360" s="19">
        <v>0.43757126924659145</v>
      </c>
      <c r="P1360">
        <v>1.3447456984504513E-2</v>
      </c>
      <c r="Q1360" s="19">
        <v>0.41119867339122268</v>
      </c>
      <c r="R1360" s="19">
        <v>0.46394386510196023</v>
      </c>
      <c r="S1360">
        <v>1447</v>
      </c>
      <c r="T1360" t="str">
        <f t="shared" si="89"/>
        <v>1</v>
      </c>
      <c r="V1360" s="32"/>
      <c r="W1360" s="32"/>
    </row>
    <row r="1361" spans="1:23" x14ac:dyDescent="0.25">
      <c r="A1361" t="s">
        <v>439</v>
      </c>
      <c r="B1361" t="str">
        <f t="shared" si="87"/>
        <v>Kenya</v>
      </c>
      <c r="C1361" t="s">
        <v>68</v>
      </c>
      <c r="D1361" t="str">
        <f t="shared" si="90"/>
        <v>FII</v>
      </c>
      <c r="E1361" t="s">
        <v>143</v>
      </c>
      <c r="F1361" t="s">
        <v>469</v>
      </c>
      <c r="G1361" t="str">
        <f t="shared" si="91"/>
        <v>Proportion of individuals who do not belong to a SHG for each reason</v>
      </c>
      <c r="H1361" t="s">
        <v>89</v>
      </c>
      <c r="I1361" t="s">
        <v>740</v>
      </c>
      <c r="J1361" t="s">
        <v>93</v>
      </c>
      <c r="K1361" t="s">
        <v>124</v>
      </c>
      <c r="L1361" t="str">
        <f t="shared" si="92"/>
        <v>3.2 Individuals who do not have access to a mobile phone</v>
      </c>
      <c r="M1361" t="str">
        <f t="shared" si="88"/>
        <v>Proportion of individuals who do not belong to a SHG for each reason (Among individuals who do not belong to a SHG)</v>
      </c>
      <c r="N1361" t="s">
        <v>206</v>
      </c>
      <c r="O1361" s="19">
        <v>0.54320426130929389</v>
      </c>
      <c r="P1361">
        <v>3.8832704588924051E-2</v>
      </c>
      <c r="Q1361" s="19">
        <v>0.4670626436001965</v>
      </c>
      <c r="R1361" s="19">
        <v>0.61934587901839122</v>
      </c>
      <c r="S1361">
        <v>176</v>
      </c>
      <c r="T1361" t="str">
        <f t="shared" si="89"/>
        <v>1</v>
      </c>
      <c r="V1361" s="32"/>
      <c r="W1361" s="32"/>
    </row>
    <row r="1362" spans="1:23" x14ac:dyDescent="0.25">
      <c r="A1362" t="s">
        <v>439</v>
      </c>
      <c r="B1362" t="str">
        <f t="shared" si="87"/>
        <v>Kenya</v>
      </c>
      <c r="C1362" t="s">
        <v>68</v>
      </c>
      <c r="D1362" t="str">
        <f t="shared" si="90"/>
        <v>FII</v>
      </c>
      <c r="E1362" t="s">
        <v>143</v>
      </c>
      <c r="F1362" t="s">
        <v>469</v>
      </c>
      <c r="G1362" t="str">
        <f t="shared" si="91"/>
        <v>Proportion of individuals who do not belong to a SHG for each reason</v>
      </c>
      <c r="H1362" t="s">
        <v>89</v>
      </c>
      <c r="I1362" t="s">
        <v>740</v>
      </c>
      <c r="J1362" t="s">
        <v>93</v>
      </c>
      <c r="K1362" t="s">
        <v>123</v>
      </c>
      <c r="L1362" t="str">
        <f t="shared" si="92"/>
        <v>3.1 Individuals who have access to a mobile phone</v>
      </c>
      <c r="M1362" t="str">
        <f t="shared" si="88"/>
        <v>Proportion of individuals who do not belong to a SHG for each reason (Among individuals who do not belong to a SHG)</v>
      </c>
      <c r="N1362" t="s">
        <v>206</v>
      </c>
      <c r="O1362" s="19">
        <v>0.44025027386539461</v>
      </c>
      <c r="P1362">
        <v>1.2335712091468706E-2</v>
      </c>
      <c r="Q1362" s="19">
        <v>0.41605745559339247</v>
      </c>
      <c r="R1362" s="19">
        <v>0.46444309213739676</v>
      </c>
      <c r="S1362">
        <v>1725</v>
      </c>
      <c r="T1362" t="str">
        <f t="shared" si="89"/>
        <v>1</v>
      </c>
      <c r="V1362" s="32"/>
      <c r="W1362" s="32"/>
    </row>
    <row r="1363" spans="1:23" x14ac:dyDescent="0.25">
      <c r="A1363" t="s">
        <v>439</v>
      </c>
      <c r="B1363" t="str">
        <f t="shared" si="87"/>
        <v>Kenya</v>
      </c>
      <c r="C1363" t="s">
        <v>68</v>
      </c>
      <c r="D1363" t="str">
        <f t="shared" si="90"/>
        <v>FII</v>
      </c>
      <c r="E1363" t="s">
        <v>143</v>
      </c>
      <c r="F1363" t="s">
        <v>469</v>
      </c>
      <c r="G1363" t="str">
        <f t="shared" si="91"/>
        <v>Proportion of individuals who do not belong to a SHG for each reason</v>
      </c>
      <c r="H1363" t="s">
        <v>89</v>
      </c>
      <c r="I1363" t="s">
        <v>740</v>
      </c>
      <c r="J1363" t="s">
        <v>93</v>
      </c>
      <c r="K1363" t="s">
        <v>132</v>
      </c>
      <c r="L1363" t="str">
        <f t="shared" si="92"/>
        <v>5.2 Individuals without a formal ID</v>
      </c>
      <c r="M1363" t="str">
        <f t="shared" si="88"/>
        <v>Proportion of individuals who do not belong to a SHG for each reason (Among individuals who do not belong to a SHG)</v>
      </c>
      <c r="N1363" t="s">
        <v>206</v>
      </c>
      <c r="O1363" s="19">
        <v>0.46260664295444126</v>
      </c>
      <c r="P1363">
        <v>3.8957466099397091E-2</v>
      </c>
      <c r="Q1363" s="19">
        <v>0.38622015660175113</v>
      </c>
      <c r="R1363" s="19">
        <v>0.53899312930713139</v>
      </c>
      <c r="S1363">
        <v>176</v>
      </c>
      <c r="T1363" t="str">
        <f t="shared" si="89"/>
        <v>1</v>
      </c>
      <c r="V1363" s="32"/>
      <c r="W1363" s="32"/>
    </row>
    <row r="1364" spans="1:23" x14ac:dyDescent="0.25">
      <c r="A1364" t="s">
        <v>439</v>
      </c>
      <c r="B1364" t="str">
        <f t="shared" si="87"/>
        <v>Kenya</v>
      </c>
      <c r="C1364" t="s">
        <v>68</v>
      </c>
      <c r="D1364" t="str">
        <f t="shared" si="90"/>
        <v>FII</v>
      </c>
      <c r="E1364" t="s">
        <v>143</v>
      </c>
      <c r="F1364" t="s">
        <v>469</v>
      </c>
      <c r="G1364" t="str">
        <f t="shared" si="91"/>
        <v>Proportion of individuals who do not belong to a SHG for each reason</v>
      </c>
      <c r="H1364" t="s">
        <v>89</v>
      </c>
      <c r="I1364" t="s">
        <v>740</v>
      </c>
      <c r="J1364" t="s">
        <v>93</v>
      </c>
      <c r="K1364" t="s">
        <v>131</v>
      </c>
      <c r="L1364" t="str">
        <f t="shared" si="92"/>
        <v>5.1 Individuals with a formal ID</v>
      </c>
      <c r="M1364" t="str">
        <f t="shared" si="88"/>
        <v>Proportion of individuals who do not belong to a SHG for each reason (Among individuals who do not belong to a SHG)</v>
      </c>
      <c r="N1364" t="s">
        <v>206</v>
      </c>
      <c r="O1364" s="19">
        <v>0.44880293354799922</v>
      </c>
      <c r="P1364">
        <v>1.236742895078735E-2</v>
      </c>
      <c r="Q1364" s="19">
        <v>0.42454809360262374</v>
      </c>
      <c r="R1364" s="19">
        <v>0.47305777349337469</v>
      </c>
      <c r="S1364">
        <v>1725</v>
      </c>
      <c r="T1364" t="str">
        <f t="shared" si="89"/>
        <v>1</v>
      </c>
      <c r="V1364" s="32"/>
      <c r="W1364" s="32"/>
    </row>
    <row r="1365" spans="1:23" x14ac:dyDescent="0.25">
      <c r="A1365" t="s">
        <v>439</v>
      </c>
      <c r="B1365" t="str">
        <f t="shared" si="87"/>
        <v>Kenya</v>
      </c>
      <c r="C1365" t="s">
        <v>68</v>
      </c>
      <c r="D1365" t="str">
        <f t="shared" si="90"/>
        <v>FII</v>
      </c>
      <c r="E1365" t="s">
        <v>143</v>
      </c>
      <c r="F1365" t="s">
        <v>469</v>
      </c>
      <c r="G1365" t="str">
        <f t="shared" si="91"/>
        <v>Proportion of individuals who do not belong to a SHG for each reason</v>
      </c>
      <c r="H1365" t="s">
        <v>89</v>
      </c>
      <c r="I1365" t="s">
        <v>740</v>
      </c>
      <c r="J1365" t="s">
        <v>93</v>
      </c>
      <c r="K1365" t="s">
        <v>121</v>
      </c>
      <c r="L1365" t="str">
        <f t="shared" si="92"/>
        <v>2.2 Individuals who do not have a bank account</v>
      </c>
      <c r="M1365" t="str">
        <f t="shared" si="88"/>
        <v>Proportion of individuals who do not belong to a SHG for each reason (Among individuals who do not belong to a SHG)</v>
      </c>
      <c r="N1365" t="s">
        <v>206</v>
      </c>
      <c r="O1365" s="19">
        <v>0.51283353554352984</v>
      </c>
      <c r="P1365">
        <v>1.3648715297755437E-2</v>
      </c>
      <c r="Q1365" s="19">
        <v>0.48606862974283416</v>
      </c>
      <c r="R1365" s="19">
        <v>0.53959844134422552</v>
      </c>
      <c r="S1365">
        <v>1441</v>
      </c>
      <c r="T1365" t="str">
        <f t="shared" si="89"/>
        <v>1</v>
      </c>
      <c r="V1365" s="32"/>
      <c r="W1365" s="32"/>
    </row>
    <row r="1366" spans="1:23" x14ac:dyDescent="0.25">
      <c r="A1366" t="s">
        <v>439</v>
      </c>
      <c r="B1366" t="str">
        <f t="shared" si="87"/>
        <v>Kenya</v>
      </c>
      <c r="C1366" t="s">
        <v>68</v>
      </c>
      <c r="D1366" t="str">
        <f t="shared" si="90"/>
        <v>FII</v>
      </c>
      <c r="E1366" t="s">
        <v>143</v>
      </c>
      <c r="F1366" t="s">
        <v>469</v>
      </c>
      <c r="G1366" t="str">
        <f t="shared" si="91"/>
        <v>Proportion of individuals who do not belong to a SHG for each reason</v>
      </c>
      <c r="H1366" t="s">
        <v>89</v>
      </c>
      <c r="I1366" t="s">
        <v>740</v>
      </c>
      <c r="J1366" t="s">
        <v>93</v>
      </c>
      <c r="K1366" t="s">
        <v>120</v>
      </c>
      <c r="L1366" t="str">
        <f t="shared" si="92"/>
        <v>2.1 Individuals who have a bank account</v>
      </c>
      <c r="M1366" t="str">
        <f t="shared" si="88"/>
        <v>Proportion of individuals who do not belong to a SHG for each reason (Among individuals who do not belong to a SHG)</v>
      </c>
      <c r="N1366" t="s">
        <v>206</v>
      </c>
      <c r="O1366" s="19">
        <v>0.25239077032919055</v>
      </c>
      <c r="P1366">
        <v>2.0779792333724068E-2</v>
      </c>
      <c r="Q1366" s="19">
        <v>0.21164394328132388</v>
      </c>
      <c r="R1366" s="19">
        <v>0.29313759737705725</v>
      </c>
      <c r="S1366">
        <v>460</v>
      </c>
      <c r="T1366" t="str">
        <f t="shared" si="89"/>
        <v>1</v>
      </c>
      <c r="V1366" s="32"/>
      <c r="W1366" s="32"/>
    </row>
    <row r="1367" spans="1:23" x14ac:dyDescent="0.25">
      <c r="A1367" t="s">
        <v>439</v>
      </c>
      <c r="B1367" t="str">
        <f t="shared" si="87"/>
        <v>Kenya</v>
      </c>
      <c r="C1367" t="s">
        <v>68</v>
      </c>
      <c r="D1367" t="str">
        <f t="shared" si="90"/>
        <v>FII</v>
      </c>
      <c r="E1367" t="s">
        <v>143</v>
      </c>
      <c r="F1367" t="s">
        <v>469</v>
      </c>
      <c r="G1367" t="str">
        <f t="shared" si="91"/>
        <v>Proportion of individuals who do not belong to a SHG for each reason</v>
      </c>
      <c r="H1367" t="s">
        <v>84</v>
      </c>
      <c r="I1367" t="s">
        <v>740</v>
      </c>
      <c r="J1367" t="s">
        <v>93</v>
      </c>
      <c r="K1367" t="s">
        <v>116</v>
      </c>
      <c r="L1367" t="str">
        <f t="shared" si="92"/>
        <v>1.3 Males</v>
      </c>
      <c r="M1367" t="str">
        <f t="shared" si="88"/>
        <v>Proportion of individuals who do not belong to a SHG for each reason (Among individuals who do not belong to a SHG)</v>
      </c>
      <c r="N1367" t="s">
        <v>207</v>
      </c>
      <c r="O1367" s="19">
        <v>0.10391784952749759</v>
      </c>
      <c r="P1367">
        <v>1.0725532082701879E-2</v>
      </c>
      <c r="Q1367" s="19">
        <v>8.2886601641163266E-2</v>
      </c>
      <c r="R1367" s="19">
        <v>0.12494909741383192</v>
      </c>
      <c r="S1367">
        <v>902</v>
      </c>
      <c r="T1367" t="str">
        <f t="shared" si="89"/>
        <v>1</v>
      </c>
      <c r="V1367" s="32"/>
      <c r="W1367" s="32"/>
    </row>
    <row r="1368" spans="1:23" x14ac:dyDescent="0.25">
      <c r="A1368" t="s">
        <v>439</v>
      </c>
      <c r="B1368" t="str">
        <f t="shared" si="87"/>
        <v>Kenya</v>
      </c>
      <c r="C1368" t="s">
        <v>68</v>
      </c>
      <c r="D1368" t="str">
        <f t="shared" si="90"/>
        <v>FII</v>
      </c>
      <c r="E1368" t="s">
        <v>143</v>
      </c>
      <c r="F1368" t="s">
        <v>469</v>
      </c>
      <c r="G1368" t="str">
        <f t="shared" si="91"/>
        <v>Proportion of individuals who do not belong to a SHG for each reason</v>
      </c>
      <c r="H1368" t="s">
        <v>84</v>
      </c>
      <c r="I1368" t="s">
        <v>740</v>
      </c>
      <c r="J1368" t="s">
        <v>93</v>
      </c>
      <c r="K1368" t="s">
        <v>115</v>
      </c>
      <c r="L1368" t="str">
        <f t="shared" si="92"/>
        <v>1.2 Females</v>
      </c>
      <c r="M1368" t="str">
        <f t="shared" si="88"/>
        <v>Proportion of individuals who do not belong to a SHG for each reason (Among individuals who do not belong to a SHG)</v>
      </c>
      <c r="N1368" t="s">
        <v>207</v>
      </c>
      <c r="O1368" s="19">
        <v>9.4549403939443E-2</v>
      </c>
      <c r="P1368">
        <v>9.5132653356542734E-3</v>
      </c>
      <c r="Q1368" s="19">
        <v>7.5893688594862868E-2</v>
      </c>
      <c r="R1368" s="19">
        <v>0.11320511928402313</v>
      </c>
      <c r="S1368">
        <v>999</v>
      </c>
      <c r="T1368" t="str">
        <f t="shared" si="89"/>
        <v>1</v>
      </c>
      <c r="V1368" s="32"/>
      <c r="W1368" s="32"/>
    </row>
    <row r="1369" spans="1:23" x14ac:dyDescent="0.25">
      <c r="A1369" t="s">
        <v>439</v>
      </c>
      <c r="B1369" t="str">
        <f t="shared" si="87"/>
        <v>Kenya</v>
      </c>
      <c r="C1369" t="s">
        <v>68</v>
      </c>
      <c r="D1369" t="str">
        <f t="shared" si="90"/>
        <v>FII</v>
      </c>
      <c r="E1369" t="s">
        <v>143</v>
      </c>
      <c r="F1369" t="s">
        <v>469</v>
      </c>
      <c r="G1369" t="str">
        <f t="shared" si="91"/>
        <v>Proportion of individuals who do not belong to a SHG for each reason</v>
      </c>
      <c r="H1369" t="s">
        <v>84</v>
      </c>
      <c r="I1369" t="s">
        <v>740</v>
      </c>
      <c r="J1369" t="s">
        <v>93</v>
      </c>
      <c r="K1369" t="s">
        <v>135</v>
      </c>
      <c r="L1369" t="str">
        <f t="shared" si="92"/>
        <v>6.2 Urban individuals</v>
      </c>
      <c r="M1369" t="str">
        <f t="shared" si="88"/>
        <v>Proportion of individuals who do not belong to a SHG for each reason (Among individuals who do not belong to a SHG)</v>
      </c>
      <c r="N1369" t="s">
        <v>207</v>
      </c>
      <c r="O1369" s="19">
        <v>7.8163885350919851E-2</v>
      </c>
      <c r="P1369">
        <v>1.0297632163674072E-2</v>
      </c>
      <c r="Q1369" s="19">
        <v>5.7971409581784483E-2</v>
      </c>
      <c r="R1369" s="19">
        <v>9.8356361120055219E-2</v>
      </c>
      <c r="S1369">
        <v>746</v>
      </c>
      <c r="T1369" t="str">
        <f t="shared" si="89"/>
        <v>1</v>
      </c>
      <c r="V1369" s="32"/>
      <c r="W1369" s="32"/>
    </row>
    <row r="1370" spans="1:23" x14ac:dyDescent="0.25">
      <c r="A1370" t="s">
        <v>439</v>
      </c>
      <c r="B1370" t="str">
        <f t="shared" si="87"/>
        <v>Kenya</v>
      </c>
      <c r="C1370" t="s">
        <v>68</v>
      </c>
      <c r="D1370" t="str">
        <f t="shared" si="90"/>
        <v>FII</v>
      </c>
      <c r="E1370" t="s">
        <v>143</v>
      </c>
      <c r="F1370" t="s">
        <v>469</v>
      </c>
      <c r="G1370" t="str">
        <f t="shared" si="91"/>
        <v>Proportion of individuals who do not belong to a SHG for each reason</v>
      </c>
      <c r="H1370" t="s">
        <v>84</v>
      </c>
      <c r="I1370" t="s">
        <v>740</v>
      </c>
      <c r="J1370" t="s">
        <v>93</v>
      </c>
      <c r="K1370" t="s">
        <v>134</v>
      </c>
      <c r="L1370" t="str">
        <f t="shared" si="92"/>
        <v>6.1 Rural individuals</v>
      </c>
      <c r="M1370" t="str">
        <f t="shared" si="88"/>
        <v>Proportion of individuals who do not belong to a SHG for each reason (Among individuals who do not belong to a SHG)</v>
      </c>
      <c r="N1370" t="s">
        <v>207</v>
      </c>
      <c r="O1370" s="19">
        <v>0.11179825447714942</v>
      </c>
      <c r="P1370">
        <v>9.7857482104750874E-3</v>
      </c>
      <c r="Q1370" s="19">
        <v>9.2608541996886312E-2</v>
      </c>
      <c r="R1370" s="19">
        <v>0.13098796695741252</v>
      </c>
      <c r="S1370">
        <v>1155</v>
      </c>
      <c r="T1370" t="str">
        <f t="shared" si="89"/>
        <v>1</v>
      </c>
      <c r="V1370" s="32"/>
      <c r="W1370" s="32"/>
    </row>
    <row r="1371" spans="1:23" x14ac:dyDescent="0.25">
      <c r="A1371" t="s">
        <v>439</v>
      </c>
      <c r="B1371" t="str">
        <f t="shared" si="87"/>
        <v>Kenya</v>
      </c>
      <c r="C1371" t="s">
        <v>68</v>
      </c>
      <c r="D1371" t="str">
        <f t="shared" si="90"/>
        <v>FII</v>
      </c>
      <c r="E1371" t="s">
        <v>143</v>
      </c>
      <c r="F1371" t="s">
        <v>469</v>
      </c>
      <c r="G1371" t="str">
        <f t="shared" si="91"/>
        <v>Proportion of individuals who do not belong to a SHG for each reason</v>
      </c>
      <c r="H1371" t="s">
        <v>84</v>
      </c>
      <c r="I1371" t="s">
        <v>740</v>
      </c>
      <c r="J1371" t="s">
        <v>93</v>
      </c>
      <c r="K1371" t="s">
        <v>419</v>
      </c>
      <c r="L1371" t="str">
        <f t="shared" si="92"/>
        <v>7.1 Individuals in the two lowest PPI quintiles</v>
      </c>
      <c r="M1371" t="str">
        <f t="shared" si="88"/>
        <v>Proportion of individuals who do not belong to a SHG for each reason (Among individuals who do not belong to a SHG)</v>
      </c>
      <c r="N1371" t="s">
        <v>207</v>
      </c>
      <c r="O1371" s="19">
        <v>0.12860755666971149</v>
      </c>
      <c r="P1371">
        <v>1.6842181234759442E-2</v>
      </c>
      <c r="Q1371" s="19">
        <v>9.5583458224057519E-2</v>
      </c>
      <c r="R1371" s="19">
        <v>0.16163165511536548</v>
      </c>
      <c r="S1371">
        <v>428</v>
      </c>
      <c r="T1371" t="str">
        <f t="shared" si="89"/>
        <v>1</v>
      </c>
      <c r="V1371" s="32"/>
      <c r="W1371" s="32"/>
    </row>
    <row r="1372" spans="1:23" x14ac:dyDescent="0.25">
      <c r="A1372" t="s">
        <v>439</v>
      </c>
      <c r="B1372" t="str">
        <f t="shared" si="87"/>
        <v>Kenya</v>
      </c>
      <c r="C1372" t="s">
        <v>68</v>
      </c>
      <c r="D1372" t="str">
        <f t="shared" si="90"/>
        <v>FII</v>
      </c>
      <c r="E1372" t="s">
        <v>143</v>
      </c>
      <c r="F1372" t="s">
        <v>469</v>
      </c>
      <c r="G1372" t="str">
        <f t="shared" si="91"/>
        <v>Proportion of individuals who do not belong to a SHG for each reason</v>
      </c>
      <c r="H1372" t="s">
        <v>84</v>
      </c>
      <c r="I1372" t="s">
        <v>740</v>
      </c>
      <c r="J1372" t="s">
        <v>93</v>
      </c>
      <c r="K1372" t="s">
        <v>420</v>
      </c>
      <c r="L1372" t="str">
        <f t="shared" si="92"/>
        <v>7.2 Individuals in the middle PPI quintile</v>
      </c>
      <c r="M1372" t="str">
        <f t="shared" si="88"/>
        <v>Proportion of individuals who do not belong to a SHG for each reason (Among individuals who do not belong to a SHG)</v>
      </c>
      <c r="N1372" t="s">
        <v>207</v>
      </c>
      <c r="O1372" s="19">
        <v>9.099787742837849E-2</v>
      </c>
      <c r="P1372">
        <v>1.3126634468072319E-2</v>
      </c>
      <c r="Q1372" s="19">
        <v>6.5258504709250972E-2</v>
      </c>
      <c r="R1372" s="19">
        <v>0.11673725014750601</v>
      </c>
      <c r="S1372">
        <v>539</v>
      </c>
      <c r="T1372" t="str">
        <f t="shared" si="89"/>
        <v>1</v>
      </c>
      <c r="V1372" s="32"/>
      <c r="W1372" s="32"/>
    </row>
    <row r="1373" spans="1:23" x14ac:dyDescent="0.25">
      <c r="A1373" t="s">
        <v>439</v>
      </c>
      <c r="B1373" t="str">
        <f t="shared" si="87"/>
        <v>Kenya</v>
      </c>
      <c r="C1373" t="s">
        <v>68</v>
      </c>
      <c r="D1373" t="str">
        <f t="shared" si="90"/>
        <v>FII</v>
      </c>
      <c r="E1373" t="s">
        <v>143</v>
      </c>
      <c r="F1373" t="s">
        <v>469</v>
      </c>
      <c r="G1373" t="str">
        <f t="shared" si="91"/>
        <v>Proportion of individuals who do not belong to a SHG for each reason</v>
      </c>
      <c r="H1373" t="s">
        <v>84</v>
      </c>
      <c r="I1373" t="s">
        <v>740</v>
      </c>
      <c r="J1373" t="s">
        <v>93</v>
      </c>
      <c r="K1373" t="s">
        <v>421</v>
      </c>
      <c r="L1373" t="str">
        <f t="shared" si="92"/>
        <v>7.3 Individuals in the two highest PPI quintiles</v>
      </c>
      <c r="M1373" t="str">
        <f t="shared" si="88"/>
        <v>Proportion of individuals who do not belong to a SHG for each reason (Among individuals who do not belong to a SHG)</v>
      </c>
      <c r="N1373" t="s">
        <v>207</v>
      </c>
      <c r="O1373" s="19">
        <v>9.1234527452068059E-2</v>
      </c>
      <c r="P1373">
        <v>1.011684418241489E-2</v>
      </c>
      <c r="Q1373" s="19">
        <v>7.1395758407307594E-2</v>
      </c>
      <c r="R1373" s="19">
        <v>0.11107329649682852</v>
      </c>
      <c r="S1373">
        <v>934</v>
      </c>
      <c r="T1373" t="str">
        <f t="shared" si="89"/>
        <v>1</v>
      </c>
      <c r="V1373" s="32"/>
      <c r="W1373" s="32"/>
    </row>
    <row r="1374" spans="1:23" x14ac:dyDescent="0.25">
      <c r="A1374" t="s">
        <v>439</v>
      </c>
      <c r="B1374" t="str">
        <f t="shared" si="87"/>
        <v>Kenya</v>
      </c>
      <c r="C1374" t="s">
        <v>68</v>
      </c>
      <c r="D1374" t="str">
        <f t="shared" si="90"/>
        <v>FII</v>
      </c>
      <c r="E1374" t="s">
        <v>143</v>
      </c>
      <c r="F1374" t="s">
        <v>469</v>
      </c>
      <c r="G1374" t="str">
        <f t="shared" si="91"/>
        <v>Proportion of individuals who do not belong to a SHG for each reason</v>
      </c>
      <c r="H1374" t="s">
        <v>84</v>
      </c>
      <c r="I1374" t="s">
        <v>740</v>
      </c>
      <c r="J1374" t="s">
        <v>93</v>
      </c>
      <c r="K1374" t="s">
        <v>128</v>
      </c>
      <c r="L1374" t="str">
        <f t="shared" si="92"/>
        <v>4.2 Individuals who do not use mobile money</v>
      </c>
      <c r="M1374" t="str">
        <f t="shared" si="88"/>
        <v>Proportion of individuals who do not belong to a SHG for each reason (Among individuals who do not belong to a SHG)</v>
      </c>
      <c r="N1374" t="s">
        <v>207</v>
      </c>
      <c r="O1374" s="19">
        <v>0.16871940498243776</v>
      </c>
      <c r="P1374">
        <v>1.8444104475751542E-2</v>
      </c>
      <c r="Q1374" s="19">
        <v>0.13255459278603182</v>
      </c>
      <c r="R1374" s="19">
        <v>0.2048842171788437</v>
      </c>
      <c r="S1374">
        <v>454</v>
      </c>
      <c r="T1374" t="str">
        <f t="shared" si="89"/>
        <v>1</v>
      </c>
      <c r="V1374" s="32"/>
      <c r="W1374" s="32"/>
    </row>
    <row r="1375" spans="1:23" x14ac:dyDescent="0.25">
      <c r="A1375" t="s">
        <v>439</v>
      </c>
      <c r="B1375" t="str">
        <f t="shared" si="87"/>
        <v>Kenya</v>
      </c>
      <c r="C1375" t="s">
        <v>68</v>
      </c>
      <c r="D1375" t="str">
        <f t="shared" si="90"/>
        <v>FII</v>
      </c>
      <c r="E1375" t="s">
        <v>143</v>
      </c>
      <c r="F1375" t="s">
        <v>469</v>
      </c>
      <c r="G1375" t="str">
        <f t="shared" si="91"/>
        <v>Proportion of individuals who do not belong to a SHG for each reason</v>
      </c>
      <c r="H1375" t="s">
        <v>84</v>
      </c>
      <c r="I1375" t="s">
        <v>740</v>
      </c>
      <c r="J1375" t="s">
        <v>93</v>
      </c>
      <c r="K1375" t="s">
        <v>127</v>
      </c>
      <c r="L1375" t="str">
        <f t="shared" si="92"/>
        <v>4.1 Individuals who use mobile money</v>
      </c>
      <c r="M1375" t="str">
        <f t="shared" si="88"/>
        <v>Proportion of individuals who do not belong to a SHG for each reason (Among individuals who do not belong to a SHG)</v>
      </c>
      <c r="N1375" t="s">
        <v>207</v>
      </c>
      <c r="O1375" s="19">
        <v>7.7286562291937727E-2</v>
      </c>
      <c r="P1375">
        <v>7.4719566630641167E-3</v>
      </c>
      <c r="Q1375" s="19">
        <v>6.2632870255526218E-2</v>
      </c>
      <c r="R1375" s="19">
        <v>9.1940254328349236E-2</v>
      </c>
      <c r="S1375">
        <v>1447</v>
      </c>
      <c r="T1375" t="str">
        <f t="shared" si="89"/>
        <v>1</v>
      </c>
      <c r="V1375" s="32"/>
      <c r="W1375" s="32"/>
    </row>
    <row r="1376" spans="1:23" x14ac:dyDescent="0.25">
      <c r="A1376" t="s">
        <v>439</v>
      </c>
      <c r="B1376" t="str">
        <f t="shared" si="87"/>
        <v>Kenya</v>
      </c>
      <c r="C1376" t="s">
        <v>68</v>
      </c>
      <c r="D1376" t="str">
        <f t="shared" si="90"/>
        <v>FII</v>
      </c>
      <c r="E1376" t="s">
        <v>143</v>
      </c>
      <c r="F1376" t="s">
        <v>469</v>
      </c>
      <c r="G1376" t="str">
        <f t="shared" si="91"/>
        <v>Proportion of individuals who do not belong to a SHG for each reason</v>
      </c>
      <c r="H1376" t="s">
        <v>84</v>
      </c>
      <c r="I1376" t="s">
        <v>740</v>
      </c>
      <c r="J1376" t="s">
        <v>93</v>
      </c>
      <c r="K1376" t="s">
        <v>124</v>
      </c>
      <c r="L1376" t="str">
        <f t="shared" si="92"/>
        <v>3.2 Individuals who do not have access to a mobile phone</v>
      </c>
      <c r="M1376" t="str">
        <f t="shared" si="88"/>
        <v>Proportion of individuals who do not belong to a SHG for each reason (Among individuals who do not belong to a SHG)</v>
      </c>
      <c r="N1376" t="s">
        <v>207</v>
      </c>
      <c r="O1376" s="19">
        <v>0.17356593567715611</v>
      </c>
      <c r="P1376">
        <v>2.8476510580205339E-2</v>
      </c>
      <c r="Q1376" s="19">
        <v>0.11773032996182578</v>
      </c>
      <c r="R1376" s="19">
        <v>0.22940154139248645</v>
      </c>
      <c r="S1376">
        <v>176</v>
      </c>
      <c r="T1376" t="str">
        <f t="shared" si="89"/>
        <v>1</v>
      </c>
      <c r="V1376" s="32"/>
      <c r="W1376" s="32"/>
    </row>
    <row r="1377" spans="1:23" x14ac:dyDescent="0.25">
      <c r="A1377" t="s">
        <v>439</v>
      </c>
      <c r="B1377" t="str">
        <f t="shared" si="87"/>
        <v>Kenya</v>
      </c>
      <c r="C1377" t="s">
        <v>68</v>
      </c>
      <c r="D1377" t="str">
        <f t="shared" si="90"/>
        <v>FII</v>
      </c>
      <c r="E1377" t="s">
        <v>143</v>
      </c>
      <c r="F1377" t="s">
        <v>469</v>
      </c>
      <c r="G1377" t="str">
        <f t="shared" si="91"/>
        <v>Proportion of individuals who do not belong to a SHG for each reason</v>
      </c>
      <c r="H1377" t="s">
        <v>84</v>
      </c>
      <c r="I1377" t="s">
        <v>740</v>
      </c>
      <c r="J1377" t="s">
        <v>93</v>
      </c>
      <c r="K1377" t="s">
        <v>123</v>
      </c>
      <c r="L1377" t="str">
        <f t="shared" si="92"/>
        <v>3.1 Individuals who have access to a mobile phone</v>
      </c>
      <c r="M1377" t="str">
        <f t="shared" si="88"/>
        <v>Proportion of individuals who do not belong to a SHG for each reason (Among individuals who do not belong to a SHG)</v>
      </c>
      <c r="N1377" t="s">
        <v>207</v>
      </c>
      <c r="O1377" s="19">
        <v>9.1861160797233124E-2</v>
      </c>
      <c r="P1377">
        <v>7.4636586861661306E-3</v>
      </c>
      <c r="Q1377" s="19">
        <v>7.7223421451521057E-2</v>
      </c>
      <c r="R1377" s="19">
        <v>0.10649890014294519</v>
      </c>
      <c r="S1377">
        <v>1725</v>
      </c>
      <c r="T1377" t="str">
        <f t="shared" si="89"/>
        <v>1</v>
      </c>
      <c r="V1377" s="32"/>
      <c r="W1377" s="32"/>
    </row>
    <row r="1378" spans="1:23" x14ac:dyDescent="0.25">
      <c r="A1378" t="s">
        <v>439</v>
      </c>
      <c r="B1378" t="str">
        <f t="shared" si="87"/>
        <v>Kenya</v>
      </c>
      <c r="C1378" t="s">
        <v>68</v>
      </c>
      <c r="D1378" t="str">
        <f t="shared" si="90"/>
        <v>FII</v>
      </c>
      <c r="E1378" t="s">
        <v>143</v>
      </c>
      <c r="F1378" t="s">
        <v>469</v>
      </c>
      <c r="G1378" t="str">
        <f t="shared" si="91"/>
        <v>Proportion of individuals who do not belong to a SHG for each reason</v>
      </c>
      <c r="H1378" t="s">
        <v>84</v>
      </c>
      <c r="I1378" t="s">
        <v>740</v>
      </c>
      <c r="J1378" t="s">
        <v>93</v>
      </c>
      <c r="K1378" t="s">
        <v>132</v>
      </c>
      <c r="L1378" t="str">
        <f t="shared" si="92"/>
        <v>5.2 Individuals without a formal ID</v>
      </c>
      <c r="M1378" t="str">
        <f t="shared" si="88"/>
        <v>Proportion of individuals who do not belong to a SHG for each reason (Among individuals who do not belong to a SHG)</v>
      </c>
      <c r="N1378" t="s">
        <v>207</v>
      </c>
      <c r="O1378" s="19">
        <v>0.18526985252281691</v>
      </c>
      <c r="P1378">
        <v>3.1523611057044335E-2</v>
      </c>
      <c r="Q1378" s="19">
        <v>0.1234594185574083</v>
      </c>
      <c r="R1378" s="19">
        <v>0.24708028648822553</v>
      </c>
      <c r="S1378">
        <v>176</v>
      </c>
      <c r="T1378" t="str">
        <f t="shared" si="89"/>
        <v>1</v>
      </c>
      <c r="V1378" s="32"/>
      <c r="W1378" s="32"/>
    </row>
    <row r="1379" spans="1:23" x14ac:dyDescent="0.25">
      <c r="A1379" t="s">
        <v>439</v>
      </c>
      <c r="B1379" t="str">
        <f t="shared" si="87"/>
        <v>Kenya</v>
      </c>
      <c r="C1379" t="s">
        <v>68</v>
      </c>
      <c r="D1379" t="str">
        <f t="shared" si="90"/>
        <v>FII</v>
      </c>
      <c r="E1379" t="s">
        <v>143</v>
      </c>
      <c r="F1379" t="s">
        <v>469</v>
      </c>
      <c r="G1379" t="str">
        <f t="shared" si="91"/>
        <v>Proportion of individuals who do not belong to a SHG for each reason</v>
      </c>
      <c r="H1379" t="s">
        <v>84</v>
      </c>
      <c r="I1379" t="s">
        <v>740</v>
      </c>
      <c r="J1379" t="s">
        <v>93</v>
      </c>
      <c r="K1379" t="s">
        <v>131</v>
      </c>
      <c r="L1379" t="str">
        <f t="shared" si="92"/>
        <v>5.1 Individuals with a formal ID</v>
      </c>
      <c r="M1379" t="str">
        <f t="shared" si="88"/>
        <v>Proportion of individuals who do not belong to a SHG for each reason (Among individuals who do not belong to a SHG)</v>
      </c>
      <c r="N1379" t="s">
        <v>207</v>
      </c>
      <c r="O1379" s="19">
        <v>9.0644941956800382E-2</v>
      </c>
      <c r="P1379">
        <v>7.289360095805178E-3</v>
      </c>
      <c r="Q1379" s="19">
        <v>7.6349144250462575E-2</v>
      </c>
      <c r="R1379" s="19">
        <v>0.10494073966313819</v>
      </c>
      <c r="S1379">
        <v>1725</v>
      </c>
      <c r="T1379" t="str">
        <f t="shared" si="89"/>
        <v>1</v>
      </c>
      <c r="V1379" s="32"/>
      <c r="W1379" s="32"/>
    </row>
    <row r="1380" spans="1:23" x14ac:dyDescent="0.25">
      <c r="A1380" t="s">
        <v>439</v>
      </c>
      <c r="B1380" t="str">
        <f t="shared" si="87"/>
        <v>Kenya</v>
      </c>
      <c r="C1380" t="s">
        <v>68</v>
      </c>
      <c r="D1380" t="str">
        <f t="shared" si="90"/>
        <v>FII</v>
      </c>
      <c r="E1380" t="s">
        <v>143</v>
      </c>
      <c r="F1380" t="s">
        <v>469</v>
      </c>
      <c r="G1380" t="str">
        <f t="shared" si="91"/>
        <v>Proportion of individuals who do not belong to a SHG for each reason</v>
      </c>
      <c r="H1380" t="s">
        <v>84</v>
      </c>
      <c r="I1380" t="s">
        <v>740</v>
      </c>
      <c r="J1380" t="s">
        <v>93</v>
      </c>
      <c r="K1380" t="s">
        <v>121</v>
      </c>
      <c r="L1380" t="str">
        <f t="shared" si="92"/>
        <v>2.2 Individuals who do not have a bank account</v>
      </c>
      <c r="M1380" t="str">
        <f t="shared" si="88"/>
        <v>Proportion of individuals who do not belong to a SHG for each reason (Among individuals who do not belong to a SHG)</v>
      </c>
      <c r="N1380" t="s">
        <v>207</v>
      </c>
      <c r="O1380" s="19">
        <v>0.10967625067416031</v>
      </c>
      <c r="P1380">
        <v>8.7587979207228248E-3</v>
      </c>
      <c r="Q1380" s="19">
        <v>9.25003922756759E-2</v>
      </c>
      <c r="R1380" s="19">
        <v>0.12685210907264471</v>
      </c>
      <c r="S1380">
        <v>1441</v>
      </c>
      <c r="T1380" t="str">
        <f t="shared" si="89"/>
        <v>1</v>
      </c>
      <c r="V1380" s="32"/>
      <c r="W1380" s="32"/>
    </row>
    <row r="1381" spans="1:23" x14ac:dyDescent="0.25">
      <c r="A1381" t="s">
        <v>439</v>
      </c>
      <c r="B1381" t="str">
        <f t="shared" si="87"/>
        <v>Kenya</v>
      </c>
      <c r="C1381" t="s">
        <v>68</v>
      </c>
      <c r="D1381" t="str">
        <f t="shared" si="90"/>
        <v>FII</v>
      </c>
      <c r="E1381" t="s">
        <v>143</v>
      </c>
      <c r="F1381" t="s">
        <v>469</v>
      </c>
      <c r="G1381" t="str">
        <f t="shared" si="91"/>
        <v>Proportion of individuals who do not belong to a SHG for each reason</v>
      </c>
      <c r="H1381" t="s">
        <v>84</v>
      </c>
      <c r="I1381" t="s">
        <v>740</v>
      </c>
      <c r="J1381" t="s">
        <v>93</v>
      </c>
      <c r="K1381" t="s">
        <v>120</v>
      </c>
      <c r="L1381" t="str">
        <f t="shared" si="92"/>
        <v>2.1 Individuals who have a bank account</v>
      </c>
      <c r="M1381" t="str">
        <f t="shared" si="88"/>
        <v>Proportion of individuals who do not belong to a SHG for each reason (Among individuals who do not belong to a SHG)</v>
      </c>
      <c r="N1381" t="s">
        <v>207</v>
      </c>
      <c r="O1381" s="19">
        <v>6.8229111992656466E-2</v>
      </c>
      <c r="P1381">
        <v>1.224519253044562E-2</v>
      </c>
      <c r="Q1381" s="19">
        <v>4.4217671734125441E-2</v>
      </c>
      <c r="R1381" s="19">
        <v>9.2240552251187491E-2</v>
      </c>
      <c r="S1381">
        <v>460</v>
      </c>
      <c r="T1381" t="str">
        <f t="shared" si="89"/>
        <v>1</v>
      </c>
      <c r="V1381" s="32"/>
      <c r="W1381" s="32"/>
    </row>
    <row r="1382" spans="1:23" x14ac:dyDescent="0.25">
      <c r="A1382" t="s">
        <v>439</v>
      </c>
      <c r="B1382" t="str">
        <f t="shared" si="87"/>
        <v>Kenya</v>
      </c>
      <c r="C1382" t="s">
        <v>68</v>
      </c>
      <c r="D1382" t="str">
        <f t="shared" si="90"/>
        <v>FII</v>
      </c>
      <c r="E1382" t="s">
        <v>143</v>
      </c>
      <c r="F1382" t="s">
        <v>469</v>
      </c>
      <c r="G1382" t="str">
        <f t="shared" si="91"/>
        <v>Proportion of individuals who do not belong to a SHG for each reason</v>
      </c>
      <c r="H1382" t="s">
        <v>85</v>
      </c>
      <c r="I1382" t="s">
        <v>740</v>
      </c>
      <c r="J1382" t="s">
        <v>93</v>
      </c>
      <c r="K1382" t="s">
        <v>116</v>
      </c>
      <c r="L1382" t="str">
        <f t="shared" si="92"/>
        <v>1.3 Males</v>
      </c>
      <c r="M1382" t="str">
        <f t="shared" si="88"/>
        <v>Proportion of individuals who do not belong to a SHG for each reason (Among individuals who do not belong to a SHG)</v>
      </c>
      <c r="N1382" t="s">
        <v>208</v>
      </c>
      <c r="O1382" s="19">
        <v>7.3554815746481469E-2</v>
      </c>
      <c r="P1382">
        <v>8.8589174359508666E-3</v>
      </c>
      <c r="Q1382" s="19">
        <v>5.6183734557834521E-2</v>
      </c>
      <c r="R1382" s="19">
        <v>9.0925896935128425E-2</v>
      </c>
      <c r="S1382">
        <v>902</v>
      </c>
      <c r="T1382" t="str">
        <f t="shared" si="89"/>
        <v>1</v>
      </c>
      <c r="V1382" s="32"/>
      <c r="W1382" s="32"/>
    </row>
    <row r="1383" spans="1:23" x14ac:dyDescent="0.25">
      <c r="A1383" t="s">
        <v>439</v>
      </c>
      <c r="B1383" t="str">
        <f t="shared" si="87"/>
        <v>Kenya</v>
      </c>
      <c r="C1383" t="s">
        <v>68</v>
      </c>
      <c r="D1383" t="str">
        <f t="shared" si="90"/>
        <v>FII</v>
      </c>
      <c r="E1383" t="s">
        <v>143</v>
      </c>
      <c r="F1383" t="s">
        <v>469</v>
      </c>
      <c r="G1383" t="str">
        <f t="shared" si="91"/>
        <v>Proportion of individuals who do not belong to a SHG for each reason</v>
      </c>
      <c r="H1383" t="s">
        <v>85</v>
      </c>
      <c r="I1383" t="s">
        <v>740</v>
      </c>
      <c r="J1383" t="s">
        <v>93</v>
      </c>
      <c r="K1383" t="s">
        <v>115</v>
      </c>
      <c r="L1383" t="str">
        <f t="shared" si="92"/>
        <v>1.2 Females</v>
      </c>
      <c r="M1383" t="str">
        <f t="shared" si="88"/>
        <v>Proportion of individuals who do not belong to a SHG for each reason (Among individuals who do not belong to a SHG)</v>
      </c>
      <c r="N1383" t="s">
        <v>208</v>
      </c>
      <c r="O1383" s="19">
        <v>5.9072460316608316E-2</v>
      </c>
      <c r="P1383">
        <v>7.5143371306521057E-3</v>
      </c>
      <c r="Q1383" s="19">
        <v>4.4336685630784994E-2</v>
      </c>
      <c r="R1383" s="19">
        <v>7.3808235002431638E-2</v>
      </c>
      <c r="S1383">
        <v>999</v>
      </c>
      <c r="T1383" t="str">
        <f t="shared" si="89"/>
        <v>1</v>
      </c>
      <c r="V1383" s="32"/>
      <c r="W1383" s="32"/>
    </row>
    <row r="1384" spans="1:23" x14ac:dyDescent="0.25">
      <c r="A1384" t="s">
        <v>439</v>
      </c>
      <c r="B1384" t="str">
        <f t="shared" si="87"/>
        <v>Kenya</v>
      </c>
      <c r="C1384" t="s">
        <v>68</v>
      </c>
      <c r="D1384" t="str">
        <f t="shared" si="90"/>
        <v>FII</v>
      </c>
      <c r="E1384" t="s">
        <v>143</v>
      </c>
      <c r="F1384" t="s">
        <v>469</v>
      </c>
      <c r="G1384" t="str">
        <f t="shared" si="91"/>
        <v>Proportion of individuals who do not belong to a SHG for each reason</v>
      </c>
      <c r="H1384" t="s">
        <v>85</v>
      </c>
      <c r="I1384" t="s">
        <v>740</v>
      </c>
      <c r="J1384" t="s">
        <v>93</v>
      </c>
      <c r="K1384" t="s">
        <v>135</v>
      </c>
      <c r="L1384" t="str">
        <f t="shared" si="92"/>
        <v>6.2 Urban individuals</v>
      </c>
      <c r="M1384" t="str">
        <f t="shared" si="88"/>
        <v>Proportion of individuals who do not belong to a SHG for each reason (Among individuals who do not belong to a SHG)</v>
      </c>
      <c r="N1384" t="s">
        <v>208</v>
      </c>
      <c r="O1384" s="19">
        <v>8.1879904565246645E-2</v>
      </c>
      <c r="P1384">
        <v>1.0238502018636632E-2</v>
      </c>
      <c r="Q1384" s="19">
        <v>6.1803376229649043E-2</v>
      </c>
      <c r="R1384" s="19">
        <v>0.10195643290084425</v>
      </c>
      <c r="S1384">
        <v>746</v>
      </c>
      <c r="T1384" t="str">
        <f t="shared" si="89"/>
        <v>1</v>
      </c>
      <c r="V1384" s="32"/>
      <c r="W1384" s="32"/>
    </row>
    <row r="1385" spans="1:23" x14ac:dyDescent="0.25">
      <c r="A1385" t="s">
        <v>439</v>
      </c>
      <c r="B1385" t="str">
        <f t="shared" si="87"/>
        <v>Kenya</v>
      </c>
      <c r="C1385" t="s">
        <v>68</v>
      </c>
      <c r="D1385" t="str">
        <f t="shared" si="90"/>
        <v>FII</v>
      </c>
      <c r="E1385" t="s">
        <v>143</v>
      </c>
      <c r="F1385" t="s">
        <v>469</v>
      </c>
      <c r="G1385" t="str">
        <f t="shared" si="91"/>
        <v>Proportion of individuals who do not belong to a SHG for each reason</v>
      </c>
      <c r="H1385" t="s">
        <v>85</v>
      </c>
      <c r="I1385" t="s">
        <v>740</v>
      </c>
      <c r="J1385" t="s">
        <v>93</v>
      </c>
      <c r="K1385" t="s">
        <v>134</v>
      </c>
      <c r="L1385" t="str">
        <f t="shared" si="92"/>
        <v>6.1 Rural individuals</v>
      </c>
      <c r="M1385" t="str">
        <f t="shared" si="88"/>
        <v>Proportion of individuals who do not belong to a SHG for each reason (Among individuals who do not belong to a SHG)</v>
      </c>
      <c r="N1385" t="s">
        <v>208</v>
      </c>
      <c r="O1385" s="19">
        <v>5.8682727445200047E-2</v>
      </c>
      <c r="P1385">
        <v>7.2525091240088222E-3</v>
      </c>
      <c r="Q1385" s="19">
        <v>4.4460660633667257E-2</v>
      </c>
      <c r="R1385" s="19">
        <v>7.2904794256732838E-2</v>
      </c>
      <c r="S1385">
        <v>1155</v>
      </c>
      <c r="T1385" t="str">
        <f t="shared" si="89"/>
        <v>1</v>
      </c>
      <c r="V1385" s="32"/>
      <c r="W1385" s="32"/>
    </row>
    <row r="1386" spans="1:23" x14ac:dyDescent="0.25">
      <c r="A1386" t="s">
        <v>439</v>
      </c>
      <c r="B1386" t="str">
        <f t="shared" si="87"/>
        <v>Kenya</v>
      </c>
      <c r="C1386" t="s">
        <v>68</v>
      </c>
      <c r="D1386" t="str">
        <f t="shared" si="90"/>
        <v>FII</v>
      </c>
      <c r="E1386" t="s">
        <v>143</v>
      </c>
      <c r="F1386" t="s">
        <v>469</v>
      </c>
      <c r="G1386" t="str">
        <f t="shared" si="91"/>
        <v>Proportion of individuals who do not belong to a SHG for each reason</v>
      </c>
      <c r="H1386" t="s">
        <v>85</v>
      </c>
      <c r="I1386" t="s">
        <v>740</v>
      </c>
      <c r="J1386" t="s">
        <v>93</v>
      </c>
      <c r="K1386" t="s">
        <v>419</v>
      </c>
      <c r="L1386" t="str">
        <f t="shared" si="92"/>
        <v>7.1 Individuals in the two lowest PPI quintiles</v>
      </c>
      <c r="M1386" t="str">
        <f t="shared" si="88"/>
        <v>Proportion of individuals who do not belong to a SHG for each reason (Among individuals who do not belong to a SHG)</v>
      </c>
      <c r="N1386" t="s">
        <v>208</v>
      </c>
      <c r="O1386" s="19">
        <v>4.9556785768722501E-2</v>
      </c>
      <c r="P1386">
        <v>1.0938853090432613E-2</v>
      </c>
      <c r="Q1386" s="19">
        <v>2.8107915440962219E-2</v>
      </c>
      <c r="R1386" s="19">
        <v>7.100565609648278E-2</v>
      </c>
      <c r="S1386">
        <v>428</v>
      </c>
      <c r="T1386" t="str">
        <f t="shared" si="89"/>
        <v>1</v>
      </c>
      <c r="V1386" s="32"/>
      <c r="W1386" s="32"/>
    </row>
    <row r="1387" spans="1:23" x14ac:dyDescent="0.25">
      <c r="A1387" t="s">
        <v>439</v>
      </c>
      <c r="B1387" t="str">
        <f t="shared" si="87"/>
        <v>Kenya</v>
      </c>
      <c r="C1387" t="s">
        <v>68</v>
      </c>
      <c r="D1387" t="str">
        <f t="shared" si="90"/>
        <v>FII</v>
      </c>
      <c r="E1387" t="s">
        <v>143</v>
      </c>
      <c r="F1387" t="s">
        <v>469</v>
      </c>
      <c r="G1387" t="str">
        <f t="shared" si="91"/>
        <v>Proportion of individuals who do not belong to a SHG for each reason</v>
      </c>
      <c r="H1387" t="s">
        <v>85</v>
      </c>
      <c r="I1387" t="s">
        <v>740</v>
      </c>
      <c r="J1387" t="s">
        <v>93</v>
      </c>
      <c r="K1387" t="s">
        <v>420</v>
      </c>
      <c r="L1387" t="str">
        <f t="shared" si="92"/>
        <v>7.2 Individuals in the middle PPI quintile</v>
      </c>
      <c r="M1387" t="str">
        <f t="shared" si="88"/>
        <v>Proportion of individuals who do not belong to a SHG for each reason (Among individuals who do not belong to a SHG)</v>
      </c>
      <c r="N1387" t="s">
        <v>208</v>
      </c>
      <c r="O1387" s="19">
        <v>4.6442177787802165E-2</v>
      </c>
      <c r="P1387">
        <v>9.4170213449976409E-3</v>
      </c>
      <c r="Q1387" s="19">
        <v>2.7976803217311122E-2</v>
      </c>
      <c r="R1387" s="19">
        <v>6.4907552358293208E-2</v>
      </c>
      <c r="S1387">
        <v>539</v>
      </c>
      <c r="T1387" t="str">
        <f t="shared" si="89"/>
        <v>1</v>
      </c>
      <c r="V1387" s="32"/>
      <c r="W1387" s="32"/>
    </row>
    <row r="1388" spans="1:23" x14ac:dyDescent="0.25">
      <c r="A1388" t="s">
        <v>439</v>
      </c>
      <c r="B1388" t="str">
        <f t="shared" si="87"/>
        <v>Kenya</v>
      </c>
      <c r="C1388" t="s">
        <v>68</v>
      </c>
      <c r="D1388" t="str">
        <f t="shared" si="90"/>
        <v>FII</v>
      </c>
      <c r="E1388" t="s">
        <v>143</v>
      </c>
      <c r="F1388" t="s">
        <v>469</v>
      </c>
      <c r="G1388" t="str">
        <f t="shared" si="91"/>
        <v>Proportion of individuals who do not belong to a SHG for each reason</v>
      </c>
      <c r="H1388" t="s">
        <v>85</v>
      </c>
      <c r="I1388" t="s">
        <v>740</v>
      </c>
      <c r="J1388" t="s">
        <v>93</v>
      </c>
      <c r="K1388" t="s">
        <v>421</v>
      </c>
      <c r="L1388" t="str">
        <f t="shared" si="92"/>
        <v>7.3 Individuals in the two highest PPI quintiles</v>
      </c>
      <c r="M1388" t="str">
        <f t="shared" si="88"/>
        <v>Proportion of individuals who do not belong to a SHG for each reason (Among individuals who do not belong to a SHG)</v>
      </c>
      <c r="N1388" t="s">
        <v>208</v>
      </c>
      <c r="O1388" s="19">
        <v>8.7049181056051861E-2</v>
      </c>
      <c r="P1388">
        <v>9.5100849186523419E-3</v>
      </c>
      <c r="Q1388" s="19">
        <v>6.8400245192717424E-2</v>
      </c>
      <c r="R1388" s="19">
        <v>0.1056981169193863</v>
      </c>
      <c r="S1388">
        <v>934</v>
      </c>
      <c r="T1388" t="str">
        <f t="shared" si="89"/>
        <v>1</v>
      </c>
      <c r="V1388" s="32"/>
      <c r="W1388" s="32"/>
    </row>
    <row r="1389" spans="1:23" x14ac:dyDescent="0.25">
      <c r="A1389" t="s">
        <v>439</v>
      </c>
      <c r="B1389" t="str">
        <f t="shared" si="87"/>
        <v>Kenya</v>
      </c>
      <c r="C1389" t="s">
        <v>68</v>
      </c>
      <c r="D1389" t="str">
        <f t="shared" si="90"/>
        <v>FII</v>
      </c>
      <c r="E1389" t="s">
        <v>143</v>
      </c>
      <c r="F1389" t="s">
        <v>469</v>
      </c>
      <c r="G1389" t="str">
        <f t="shared" si="91"/>
        <v>Proportion of individuals who do not belong to a SHG for each reason</v>
      </c>
      <c r="H1389" t="s">
        <v>85</v>
      </c>
      <c r="I1389" t="s">
        <v>740</v>
      </c>
      <c r="J1389" t="s">
        <v>93</v>
      </c>
      <c r="K1389" t="s">
        <v>128</v>
      </c>
      <c r="L1389" t="str">
        <f t="shared" si="92"/>
        <v>4.2 Individuals who do not use mobile money</v>
      </c>
      <c r="M1389" t="str">
        <f t="shared" si="88"/>
        <v>Proportion of individuals who do not belong to a SHG for each reason (Among individuals who do not belong to a SHG)</v>
      </c>
      <c r="N1389" t="s">
        <v>208</v>
      </c>
      <c r="O1389" s="19">
        <v>7.1389148881684766E-2</v>
      </c>
      <c r="P1389">
        <v>1.2892863872323725E-2</v>
      </c>
      <c r="Q1389" s="19">
        <v>4.6109092523870431E-2</v>
      </c>
      <c r="R1389" s="19">
        <v>9.6669205239499095E-2</v>
      </c>
      <c r="S1389">
        <v>454</v>
      </c>
      <c r="T1389" t="str">
        <f t="shared" si="89"/>
        <v>1</v>
      </c>
      <c r="V1389" s="32"/>
      <c r="W1389" s="32"/>
    </row>
    <row r="1390" spans="1:23" x14ac:dyDescent="0.25">
      <c r="A1390" t="s">
        <v>439</v>
      </c>
      <c r="B1390" t="str">
        <f t="shared" si="87"/>
        <v>Kenya</v>
      </c>
      <c r="C1390" t="s">
        <v>68</v>
      </c>
      <c r="D1390" t="str">
        <f t="shared" si="90"/>
        <v>FII</v>
      </c>
      <c r="E1390" t="s">
        <v>143</v>
      </c>
      <c r="F1390" t="s">
        <v>469</v>
      </c>
      <c r="G1390" t="str">
        <f t="shared" si="91"/>
        <v>Proportion of individuals who do not belong to a SHG for each reason</v>
      </c>
      <c r="H1390" t="s">
        <v>85</v>
      </c>
      <c r="I1390" t="s">
        <v>740</v>
      </c>
      <c r="J1390" t="s">
        <v>93</v>
      </c>
      <c r="K1390" t="s">
        <v>127</v>
      </c>
      <c r="L1390" t="str">
        <f t="shared" si="92"/>
        <v>4.1 Individuals who use mobile money</v>
      </c>
      <c r="M1390" t="str">
        <f t="shared" si="88"/>
        <v>Proportion of individuals who do not belong to a SHG for each reason (Among individuals who do not belong to a SHG)</v>
      </c>
      <c r="N1390" t="s">
        <v>208</v>
      </c>
      <c r="O1390" s="19">
        <v>6.5613581421975528E-2</v>
      </c>
      <c r="P1390">
        <v>6.6481513814662862E-3</v>
      </c>
      <c r="Q1390" s="19">
        <v>5.2575502194746652E-2</v>
      </c>
      <c r="R1390" s="19">
        <v>7.8651660649204397E-2</v>
      </c>
      <c r="S1390">
        <v>1447</v>
      </c>
      <c r="T1390" t="str">
        <f t="shared" si="89"/>
        <v>1</v>
      </c>
      <c r="V1390" s="32"/>
      <c r="W1390" s="32"/>
    </row>
    <row r="1391" spans="1:23" x14ac:dyDescent="0.25">
      <c r="A1391" t="s">
        <v>439</v>
      </c>
      <c r="B1391" t="str">
        <f t="shared" si="87"/>
        <v>Kenya</v>
      </c>
      <c r="C1391" t="s">
        <v>68</v>
      </c>
      <c r="D1391" t="str">
        <f t="shared" si="90"/>
        <v>FII</v>
      </c>
      <c r="E1391" t="s">
        <v>143</v>
      </c>
      <c r="F1391" t="s">
        <v>469</v>
      </c>
      <c r="G1391" t="str">
        <f t="shared" si="91"/>
        <v>Proportion of individuals who do not belong to a SHG for each reason</v>
      </c>
      <c r="H1391" t="s">
        <v>85</v>
      </c>
      <c r="I1391" t="s">
        <v>740</v>
      </c>
      <c r="J1391" t="s">
        <v>93</v>
      </c>
      <c r="K1391" t="s">
        <v>124</v>
      </c>
      <c r="L1391" t="str">
        <f t="shared" si="92"/>
        <v>3.2 Individuals who do not have access to a mobile phone</v>
      </c>
      <c r="M1391" t="str">
        <f t="shared" si="88"/>
        <v>Proportion of individuals who do not belong to a SHG for each reason (Among individuals who do not belong to a SHG)</v>
      </c>
      <c r="N1391" t="s">
        <v>208</v>
      </c>
      <c r="O1391" s="19">
        <v>5.2742638181944676E-2</v>
      </c>
      <c r="P1391">
        <v>1.6797626260973291E-2</v>
      </c>
      <c r="Q1391" s="19">
        <v>1.9806522845076745E-2</v>
      </c>
      <c r="R1391" s="19">
        <v>8.56787535188126E-2</v>
      </c>
      <c r="S1391">
        <v>176</v>
      </c>
      <c r="T1391" t="str">
        <f t="shared" si="89"/>
        <v>1</v>
      </c>
      <c r="V1391" s="32"/>
      <c r="W1391" s="32"/>
    </row>
    <row r="1392" spans="1:23" x14ac:dyDescent="0.25">
      <c r="A1392" t="s">
        <v>439</v>
      </c>
      <c r="B1392" t="str">
        <f t="shared" si="87"/>
        <v>Kenya</v>
      </c>
      <c r="C1392" t="s">
        <v>68</v>
      </c>
      <c r="D1392" t="str">
        <f t="shared" si="90"/>
        <v>FII</v>
      </c>
      <c r="E1392" t="s">
        <v>143</v>
      </c>
      <c r="F1392" t="s">
        <v>469</v>
      </c>
      <c r="G1392" t="str">
        <f t="shared" si="91"/>
        <v>Proportion of individuals who do not belong to a SHG for each reason</v>
      </c>
      <c r="H1392" t="s">
        <v>85</v>
      </c>
      <c r="I1392" t="s">
        <v>740</v>
      </c>
      <c r="J1392" t="s">
        <v>93</v>
      </c>
      <c r="K1392" t="s">
        <v>123</v>
      </c>
      <c r="L1392" t="str">
        <f t="shared" si="92"/>
        <v>3.1 Individuals who have access to a mobile phone</v>
      </c>
      <c r="M1392" t="str">
        <f t="shared" si="88"/>
        <v>Proportion of individuals who do not belong to a SHG for each reason (Among individuals who do not belong to a SHG)</v>
      </c>
      <c r="N1392" t="s">
        <v>208</v>
      </c>
      <c r="O1392" s="19">
        <v>6.8544525764285769E-2</v>
      </c>
      <c r="P1392">
        <v>6.3123960395086547E-3</v>
      </c>
      <c r="Q1392" s="19">
        <v>5.6164644561452301E-2</v>
      </c>
      <c r="R1392" s="19">
        <v>8.0924406967119236E-2</v>
      </c>
      <c r="S1392">
        <v>1725</v>
      </c>
      <c r="T1392" t="str">
        <f t="shared" si="89"/>
        <v>1</v>
      </c>
      <c r="V1392" s="32"/>
      <c r="W1392" s="32"/>
    </row>
    <row r="1393" spans="1:23" x14ac:dyDescent="0.25">
      <c r="A1393" t="s">
        <v>439</v>
      </c>
      <c r="B1393" t="str">
        <f t="shared" si="87"/>
        <v>Kenya</v>
      </c>
      <c r="C1393" t="s">
        <v>68</v>
      </c>
      <c r="D1393" t="str">
        <f t="shared" si="90"/>
        <v>FII</v>
      </c>
      <c r="E1393" t="s">
        <v>143</v>
      </c>
      <c r="F1393" t="s">
        <v>469</v>
      </c>
      <c r="G1393" t="str">
        <f t="shared" si="91"/>
        <v>Proportion of individuals who do not belong to a SHG for each reason</v>
      </c>
      <c r="H1393" t="s">
        <v>85</v>
      </c>
      <c r="I1393" t="s">
        <v>740</v>
      </c>
      <c r="J1393" t="s">
        <v>93</v>
      </c>
      <c r="K1393" t="s">
        <v>132</v>
      </c>
      <c r="L1393" t="str">
        <f t="shared" si="92"/>
        <v>5.2 Individuals without a formal ID</v>
      </c>
      <c r="M1393" t="str">
        <f t="shared" si="88"/>
        <v>Proportion of individuals who do not belong to a SHG for each reason (Among individuals who do not belong to a SHG)</v>
      </c>
      <c r="N1393" t="s">
        <v>208</v>
      </c>
      <c r="O1393" s="19">
        <v>6.2094345324835591E-2</v>
      </c>
      <c r="P1393">
        <v>1.8625545454479139E-2</v>
      </c>
      <c r="Q1393" s="19">
        <v>2.5574003626020671E-2</v>
      </c>
      <c r="R1393" s="19">
        <v>9.8614687023650505E-2</v>
      </c>
      <c r="S1393">
        <v>176</v>
      </c>
      <c r="T1393" t="str">
        <f t="shared" si="89"/>
        <v>1</v>
      </c>
      <c r="V1393" s="32"/>
      <c r="W1393" s="32"/>
    </row>
    <row r="1394" spans="1:23" x14ac:dyDescent="0.25">
      <c r="A1394" t="s">
        <v>439</v>
      </c>
      <c r="B1394" t="str">
        <f t="shared" si="87"/>
        <v>Kenya</v>
      </c>
      <c r="C1394" t="s">
        <v>68</v>
      </c>
      <c r="D1394" t="str">
        <f t="shared" si="90"/>
        <v>FII</v>
      </c>
      <c r="E1394" t="s">
        <v>143</v>
      </c>
      <c r="F1394" t="s">
        <v>469</v>
      </c>
      <c r="G1394" t="str">
        <f t="shared" si="91"/>
        <v>Proportion of individuals who do not belong to a SHG for each reason</v>
      </c>
      <c r="H1394" t="s">
        <v>85</v>
      </c>
      <c r="I1394" t="s">
        <v>740</v>
      </c>
      <c r="J1394" t="s">
        <v>93</v>
      </c>
      <c r="K1394" t="s">
        <v>131</v>
      </c>
      <c r="L1394" t="str">
        <f t="shared" si="92"/>
        <v>5.1 Individuals with a formal ID</v>
      </c>
      <c r="M1394" t="str">
        <f t="shared" si="88"/>
        <v>Proportion of individuals who do not belong to a SHG for each reason (Among individuals who do not belong to a SHG)</v>
      </c>
      <c r="N1394" t="s">
        <v>208</v>
      </c>
      <c r="O1394" s="19">
        <v>6.7551137050685023E-2</v>
      </c>
      <c r="P1394">
        <v>6.2559989654569232E-3</v>
      </c>
      <c r="Q1394" s="19">
        <v>5.5281953681256227E-2</v>
      </c>
      <c r="R1394" s="19">
        <v>7.9820320420113819E-2</v>
      </c>
      <c r="S1394">
        <v>1725</v>
      </c>
      <c r="T1394" t="str">
        <f t="shared" si="89"/>
        <v>1</v>
      </c>
      <c r="V1394" s="32"/>
      <c r="W1394" s="32"/>
    </row>
    <row r="1395" spans="1:23" x14ac:dyDescent="0.25">
      <c r="A1395" t="s">
        <v>439</v>
      </c>
      <c r="B1395" t="str">
        <f t="shared" si="87"/>
        <v>Kenya</v>
      </c>
      <c r="C1395" t="s">
        <v>68</v>
      </c>
      <c r="D1395" t="str">
        <f t="shared" si="90"/>
        <v>FII</v>
      </c>
      <c r="E1395" t="s">
        <v>143</v>
      </c>
      <c r="F1395" t="s">
        <v>469</v>
      </c>
      <c r="G1395" t="str">
        <f t="shared" si="91"/>
        <v>Proportion of individuals who do not belong to a SHG for each reason</v>
      </c>
      <c r="H1395" t="s">
        <v>85</v>
      </c>
      <c r="I1395" t="s">
        <v>740</v>
      </c>
      <c r="J1395" t="s">
        <v>93</v>
      </c>
      <c r="K1395" t="s">
        <v>121</v>
      </c>
      <c r="L1395" t="str">
        <f t="shared" si="92"/>
        <v>2.2 Individuals who do not have a bank account</v>
      </c>
      <c r="M1395" t="str">
        <f t="shared" si="88"/>
        <v>Proportion of individuals who do not belong to a SHG for each reason (Among individuals who do not belong to a SHG)</v>
      </c>
      <c r="N1395" t="s">
        <v>208</v>
      </c>
      <c r="O1395" s="19">
        <v>6.1620221316716621E-2</v>
      </c>
      <c r="P1395">
        <v>6.644860177307239E-3</v>
      </c>
      <c r="Q1395" s="19">
        <v>4.8589760000429236E-2</v>
      </c>
      <c r="R1395" s="19">
        <v>7.4650682633004006E-2</v>
      </c>
      <c r="S1395">
        <v>1441</v>
      </c>
      <c r="T1395" t="str">
        <f t="shared" si="89"/>
        <v>1</v>
      </c>
      <c r="V1395" s="32"/>
      <c r="W1395" s="32"/>
    </row>
    <row r="1396" spans="1:23" x14ac:dyDescent="0.25">
      <c r="A1396" t="s">
        <v>439</v>
      </c>
      <c r="B1396" t="str">
        <f t="shared" si="87"/>
        <v>Kenya</v>
      </c>
      <c r="C1396" t="s">
        <v>68</v>
      </c>
      <c r="D1396" t="str">
        <f t="shared" si="90"/>
        <v>FII</v>
      </c>
      <c r="E1396" t="s">
        <v>143</v>
      </c>
      <c r="F1396" t="s">
        <v>469</v>
      </c>
      <c r="G1396" t="str">
        <f t="shared" si="91"/>
        <v>Proportion of individuals who do not belong to a SHG for each reason</v>
      </c>
      <c r="H1396" t="s">
        <v>85</v>
      </c>
      <c r="I1396" t="s">
        <v>740</v>
      </c>
      <c r="J1396" t="s">
        <v>93</v>
      </c>
      <c r="K1396" t="s">
        <v>120</v>
      </c>
      <c r="L1396" t="str">
        <f t="shared" si="92"/>
        <v>2.1 Individuals who have a bank account</v>
      </c>
      <c r="M1396" t="str">
        <f t="shared" si="88"/>
        <v>Proportion of individuals who do not belong to a SHG for each reason (Among individuals who do not belong to a SHG)</v>
      </c>
      <c r="N1396" t="s">
        <v>208</v>
      </c>
      <c r="O1396" s="19">
        <v>8.4084165382884379E-2</v>
      </c>
      <c r="P1396">
        <v>1.2940915491473356E-2</v>
      </c>
      <c r="Q1396" s="19">
        <v>5.8708490934186813E-2</v>
      </c>
      <c r="R1396" s="19">
        <v>0.10945983983158195</v>
      </c>
      <c r="S1396">
        <v>460</v>
      </c>
      <c r="T1396" t="str">
        <f t="shared" si="89"/>
        <v>1</v>
      </c>
      <c r="V1396" s="32"/>
      <c r="W1396" s="32"/>
    </row>
    <row r="1397" spans="1:23" x14ac:dyDescent="0.25">
      <c r="A1397" t="s">
        <v>439</v>
      </c>
      <c r="B1397" t="str">
        <f t="shared" si="87"/>
        <v>Kenya</v>
      </c>
      <c r="C1397" t="s">
        <v>68</v>
      </c>
      <c r="D1397" t="str">
        <f t="shared" si="90"/>
        <v>FII</v>
      </c>
      <c r="E1397" t="s">
        <v>143</v>
      </c>
      <c r="F1397" t="s">
        <v>469</v>
      </c>
      <c r="G1397" t="str">
        <f t="shared" si="91"/>
        <v>Proportion of individuals who do not belong to a SHG for each reason</v>
      </c>
      <c r="H1397" t="s">
        <v>64</v>
      </c>
      <c r="I1397" t="s">
        <v>740</v>
      </c>
      <c r="J1397" t="s">
        <v>93</v>
      </c>
      <c r="K1397" t="s">
        <v>116</v>
      </c>
      <c r="L1397" t="str">
        <f t="shared" si="92"/>
        <v>1.3 Males</v>
      </c>
      <c r="M1397" t="str">
        <f t="shared" si="88"/>
        <v>Proportion of individuals who do not belong to a SHG for each reason (Among individuals who do not belong to a SHG)</v>
      </c>
      <c r="N1397" t="s">
        <v>209</v>
      </c>
      <c r="O1397" s="19">
        <v>8.8178737610758035E-2</v>
      </c>
      <c r="P1397">
        <v>9.3946637940464806E-3</v>
      </c>
      <c r="Q1397" s="19">
        <v>6.9757133765106338E-2</v>
      </c>
      <c r="R1397" s="19">
        <v>0.10660034145640973</v>
      </c>
      <c r="S1397">
        <v>902</v>
      </c>
      <c r="T1397" t="str">
        <f t="shared" si="89"/>
        <v>1</v>
      </c>
      <c r="V1397" s="32"/>
      <c r="W1397" s="32"/>
    </row>
    <row r="1398" spans="1:23" x14ac:dyDescent="0.25">
      <c r="A1398" t="s">
        <v>439</v>
      </c>
      <c r="B1398" t="str">
        <f t="shared" si="87"/>
        <v>Kenya</v>
      </c>
      <c r="C1398" t="s">
        <v>68</v>
      </c>
      <c r="D1398" t="str">
        <f t="shared" si="90"/>
        <v>FII</v>
      </c>
      <c r="E1398" t="s">
        <v>143</v>
      </c>
      <c r="F1398" t="s">
        <v>469</v>
      </c>
      <c r="G1398" t="str">
        <f t="shared" si="91"/>
        <v>Proportion of individuals who do not belong to a SHG for each reason</v>
      </c>
      <c r="H1398" t="s">
        <v>64</v>
      </c>
      <c r="I1398" t="s">
        <v>740</v>
      </c>
      <c r="J1398" t="s">
        <v>93</v>
      </c>
      <c r="K1398" t="s">
        <v>115</v>
      </c>
      <c r="L1398" t="str">
        <f t="shared" si="92"/>
        <v>1.2 Females</v>
      </c>
      <c r="M1398" t="str">
        <f t="shared" si="88"/>
        <v>Proportion of individuals who do not belong to a SHG for each reason (Among individuals who do not belong to a SHG)</v>
      </c>
      <c r="N1398" t="s">
        <v>209</v>
      </c>
      <c r="O1398" s="19">
        <v>5.5365511410932017E-2</v>
      </c>
      <c r="P1398">
        <v>7.1369653466129132E-3</v>
      </c>
      <c r="Q1398" s="19">
        <v>4.136977080738391E-2</v>
      </c>
      <c r="R1398" s="19">
        <v>6.9361252014480124E-2</v>
      </c>
      <c r="S1398">
        <v>999</v>
      </c>
      <c r="T1398" t="str">
        <f t="shared" si="89"/>
        <v>1</v>
      </c>
      <c r="V1398" s="32"/>
      <c r="W1398" s="32"/>
    </row>
    <row r="1399" spans="1:23" x14ac:dyDescent="0.25">
      <c r="A1399" t="s">
        <v>439</v>
      </c>
      <c r="B1399" t="str">
        <f t="shared" si="87"/>
        <v>Kenya</v>
      </c>
      <c r="C1399" t="s">
        <v>68</v>
      </c>
      <c r="D1399" t="str">
        <f t="shared" si="90"/>
        <v>FII</v>
      </c>
      <c r="E1399" t="s">
        <v>143</v>
      </c>
      <c r="F1399" t="s">
        <v>469</v>
      </c>
      <c r="G1399" t="str">
        <f t="shared" si="91"/>
        <v>Proportion of individuals who do not belong to a SHG for each reason</v>
      </c>
      <c r="H1399" t="s">
        <v>64</v>
      </c>
      <c r="I1399" t="s">
        <v>740</v>
      </c>
      <c r="J1399" t="s">
        <v>93</v>
      </c>
      <c r="K1399" t="s">
        <v>135</v>
      </c>
      <c r="L1399" t="str">
        <f t="shared" si="92"/>
        <v>6.2 Urban individuals</v>
      </c>
      <c r="M1399" t="str">
        <f t="shared" si="88"/>
        <v>Proportion of individuals who do not belong to a SHG for each reason (Among individuals who do not belong to a SHG)</v>
      </c>
      <c r="N1399" t="s">
        <v>209</v>
      </c>
      <c r="O1399" s="19">
        <v>0.1103508130374318</v>
      </c>
      <c r="P1399">
        <v>1.2096620167655914E-2</v>
      </c>
      <c r="Q1399" s="19">
        <v>8.6630728095431209E-2</v>
      </c>
      <c r="R1399" s="19">
        <v>0.13407089797943239</v>
      </c>
      <c r="S1399">
        <v>746</v>
      </c>
      <c r="T1399" t="str">
        <f t="shared" si="89"/>
        <v>1</v>
      </c>
      <c r="V1399" s="32"/>
      <c r="W1399" s="32"/>
    </row>
    <row r="1400" spans="1:23" x14ac:dyDescent="0.25">
      <c r="A1400" t="s">
        <v>439</v>
      </c>
      <c r="B1400" t="str">
        <f t="shared" si="87"/>
        <v>Kenya</v>
      </c>
      <c r="C1400" t="s">
        <v>68</v>
      </c>
      <c r="D1400" t="str">
        <f t="shared" si="90"/>
        <v>FII</v>
      </c>
      <c r="E1400" t="s">
        <v>143</v>
      </c>
      <c r="F1400" t="s">
        <v>469</v>
      </c>
      <c r="G1400" t="str">
        <f t="shared" si="91"/>
        <v>Proportion of individuals who do not belong to a SHG for each reason</v>
      </c>
      <c r="H1400" t="s">
        <v>64</v>
      </c>
      <c r="I1400" t="s">
        <v>740</v>
      </c>
      <c r="J1400" t="s">
        <v>93</v>
      </c>
      <c r="K1400" t="s">
        <v>134</v>
      </c>
      <c r="L1400" t="str">
        <f t="shared" si="92"/>
        <v>6.1 Rural individuals</v>
      </c>
      <c r="M1400" t="str">
        <f t="shared" si="88"/>
        <v>Proportion of individuals who do not belong to a SHG for each reason (Among individuals who do not belong to a SHG)</v>
      </c>
      <c r="N1400" t="s">
        <v>209</v>
      </c>
      <c r="O1400" s="19">
        <v>5.2622412894394566E-2</v>
      </c>
      <c r="P1400">
        <v>6.5473607323628088E-3</v>
      </c>
      <c r="Q1400" s="19">
        <v>3.978313200791983E-2</v>
      </c>
      <c r="R1400" s="19">
        <v>6.5461693780869301E-2</v>
      </c>
      <c r="S1400">
        <v>1155</v>
      </c>
      <c r="T1400" t="str">
        <f t="shared" si="89"/>
        <v>1</v>
      </c>
      <c r="V1400" s="32"/>
      <c r="W1400" s="32"/>
    </row>
    <row r="1401" spans="1:23" x14ac:dyDescent="0.25">
      <c r="A1401" t="s">
        <v>439</v>
      </c>
      <c r="B1401" t="str">
        <f t="shared" si="87"/>
        <v>Kenya</v>
      </c>
      <c r="C1401" t="s">
        <v>68</v>
      </c>
      <c r="D1401" t="str">
        <f t="shared" si="90"/>
        <v>FII</v>
      </c>
      <c r="E1401" t="s">
        <v>143</v>
      </c>
      <c r="F1401" t="s">
        <v>469</v>
      </c>
      <c r="G1401" t="str">
        <f t="shared" si="91"/>
        <v>Proportion of individuals who do not belong to a SHG for each reason</v>
      </c>
      <c r="H1401" t="s">
        <v>64</v>
      </c>
      <c r="I1401" t="s">
        <v>740</v>
      </c>
      <c r="J1401" t="s">
        <v>93</v>
      </c>
      <c r="K1401" t="s">
        <v>419</v>
      </c>
      <c r="L1401" t="str">
        <f t="shared" si="92"/>
        <v>7.1 Individuals in the two lowest PPI quintiles</v>
      </c>
      <c r="M1401" t="str">
        <f t="shared" si="88"/>
        <v>Proportion of individuals who do not belong to a SHG for each reason (Among individuals who do not belong to a SHG)</v>
      </c>
      <c r="N1401" t="s">
        <v>209</v>
      </c>
      <c r="O1401" s="19">
        <v>3.6760057017593134E-2</v>
      </c>
      <c r="P1401">
        <v>9.039975865890431E-3</v>
      </c>
      <c r="Q1401" s="19">
        <v>1.9034499455881877E-2</v>
      </c>
      <c r="R1401" s="19">
        <v>5.4485614579304391E-2</v>
      </c>
      <c r="S1401">
        <v>428</v>
      </c>
      <c r="T1401" t="str">
        <f t="shared" si="89"/>
        <v>1</v>
      </c>
      <c r="V1401" s="32"/>
      <c r="W1401" s="32"/>
    </row>
    <row r="1402" spans="1:23" x14ac:dyDescent="0.25">
      <c r="A1402" t="s">
        <v>439</v>
      </c>
      <c r="B1402" t="str">
        <f t="shared" si="87"/>
        <v>Kenya</v>
      </c>
      <c r="C1402" t="s">
        <v>68</v>
      </c>
      <c r="D1402" t="str">
        <f t="shared" si="90"/>
        <v>FII</v>
      </c>
      <c r="E1402" t="s">
        <v>143</v>
      </c>
      <c r="F1402" t="s">
        <v>469</v>
      </c>
      <c r="G1402" t="str">
        <f t="shared" si="91"/>
        <v>Proportion of individuals who do not belong to a SHG for each reason</v>
      </c>
      <c r="H1402" t="s">
        <v>64</v>
      </c>
      <c r="I1402" t="s">
        <v>740</v>
      </c>
      <c r="J1402" t="s">
        <v>93</v>
      </c>
      <c r="K1402" t="s">
        <v>420</v>
      </c>
      <c r="L1402" t="str">
        <f t="shared" si="92"/>
        <v>7.2 Individuals in the middle PPI quintile</v>
      </c>
      <c r="M1402" t="str">
        <f t="shared" si="88"/>
        <v>Proportion of individuals who do not belong to a SHG for each reason (Among individuals who do not belong to a SHG)</v>
      </c>
      <c r="N1402" t="s">
        <v>209</v>
      </c>
      <c r="O1402" s="19">
        <v>4.5585693423541573E-2</v>
      </c>
      <c r="P1402">
        <v>9.0019759634972149E-3</v>
      </c>
      <c r="Q1402" s="19">
        <v>2.7934160953687677E-2</v>
      </c>
      <c r="R1402" s="19">
        <v>6.3237225893395477E-2</v>
      </c>
      <c r="S1402">
        <v>539</v>
      </c>
      <c r="T1402" t="str">
        <f t="shared" si="89"/>
        <v>1</v>
      </c>
      <c r="V1402" s="32"/>
      <c r="W1402" s="32"/>
    </row>
    <row r="1403" spans="1:23" x14ac:dyDescent="0.25">
      <c r="A1403" t="s">
        <v>439</v>
      </c>
      <c r="B1403" t="str">
        <f t="shared" si="87"/>
        <v>Kenya</v>
      </c>
      <c r="C1403" t="s">
        <v>68</v>
      </c>
      <c r="D1403" t="str">
        <f t="shared" si="90"/>
        <v>FII</v>
      </c>
      <c r="E1403" t="s">
        <v>143</v>
      </c>
      <c r="F1403" t="s">
        <v>469</v>
      </c>
      <c r="G1403" t="str">
        <f t="shared" si="91"/>
        <v>Proportion of individuals who do not belong to a SHG for each reason</v>
      </c>
      <c r="H1403" t="s">
        <v>64</v>
      </c>
      <c r="I1403" t="s">
        <v>740</v>
      </c>
      <c r="J1403" t="s">
        <v>93</v>
      </c>
      <c r="K1403" t="s">
        <v>421</v>
      </c>
      <c r="L1403" t="str">
        <f t="shared" si="92"/>
        <v>7.3 Individuals in the two highest PPI quintiles</v>
      </c>
      <c r="M1403" t="str">
        <f t="shared" si="88"/>
        <v>Proportion of individuals who do not belong to a SHG for each reason (Among individuals who do not belong to a SHG)</v>
      </c>
      <c r="N1403" t="s">
        <v>209</v>
      </c>
      <c r="O1403" s="19">
        <v>0.10651125276010788</v>
      </c>
      <c r="P1403">
        <v>1.0365559581316042E-2</v>
      </c>
      <c r="Q1403" s="19">
        <v>8.6184761727372938E-2</v>
      </c>
      <c r="R1403" s="19">
        <v>0.12683774379284282</v>
      </c>
      <c r="S1403">
        <v>934</v>
      </c>
      <c r="T1403" t="str">
        <f t="shared" si="89"/>
        <v>1</v>
      </c>
      <c r="V1403" s="32"/>
      <c r="W1403" s="32"/>
    </row>
    <row r="1404" spans="1:23" x14ac:dyDescent="0.25">
      <c r="A1404" t="s">
        <v>439</v>
      </c>
      <c r="B1404" t="str">
        <f t="shared" si="87"/>
        <v>Kenya</v>
      </c>
      <c r="C1404" t="s">
        <v>68</v>
      </c>
      <c r="D1404" t="str">
        <f t="shared" si="90"/>
        <v>FII</v>
      </c>
      <c r="E1404" t="s">
        <v>143</v>
      </c>
      <c r="F1404" t="s">
        <v>469</v>
      </c>
      <c r="G1404" t="str">
        <f t="shared" si="91"/>
        <v>Proportion of individuals who do not belong to a SHG for each reason</v>
      </c>
      <c r="H1404" t="s">
        <v>64</v>
      </c>
      <c r="I1404" t="s">
        <v>740</v>
      </c>
      <c r="J1404" t="s">
        <v>93</v>
      </c>
      <c r="K1404" t="s">
        <v>128</v>
      </c>
      <c r="L1404" t="str">
        <f t="shared" si="92"/>
        <v>4.2 Individuals who do not use mobile money</v>
      </c>
      <c r="M1404" t="str">
        <f t="shared" si="88"/>
        <v>Proportion of individuals who do not belong to a SHG for each reason (Among individuals who do not belong to a SHG)</v>
      </c>
      <c r="N1404" t="s">
        <v>209</v>
      </c>
      <c r="O1404" s="19">
        <v>3.8122389671192025E-2</v>
      </c>
      <c r="P1404">
        <v>8.867613873983507E-3</v>
      </c>
      <c r="Q1404" s="19">
        <v>2.073495886345204E-2</v>
      </c>
      <c r="R1404" s="19">
        <v>5.5509820478932007E-2</v>
      </c>
      <c r="S1404">
        <v>454</v>
      </c>
      <c r="T1404" t="str">
        <f t="shared" si="89"/>
        <v>1</v>
      </c>
      <c r="V1404" s="32"/>
      <c r="W1404" s="32"/>
    </row>
    <row r="1405" spans="1:23" x14ac:dyDescent="0.25">
      <c r="A1405" t="s">
        <v>439</v>
      </c>
      <c r="B1405" t="str">
        <f t="shared" si="87"/>
        <v>Kenya</v>
      </c>
      <c r="C1405" t="s">
        <v>68</v>
      </c>
      <c r="D1405" t="str">
        <f t="shared" si="90"/>
        <v>FII</v>
      </c>
      <c r="E1405" t="s">
        <v>143</v>
      </c>
      <c r="F1405" t="s">
        <v>469</v>
      </c>
      <c r="G1405" t="str">
        <f t="shared" si="91"/>
        <v>Proportion of individuals who do not belong to a SHG for each reason</v>
      </c>
      <c r="H1405" t="s">
        <v>64</v>
      </c>
      <c r="I1405" t="s">
        <v>740</v>
      </c>
      <c r="J1405" t="s">
        <v>93</v>
      </c>
      <c r="K1405" t="s">
        <v>127</v>
      </c>
      <c r="L1405" t="str">
        <f t="shared" si="92"/>
        <v>4.1 Individuals who use mobile money</v>
      </c>
      <c r="M1405" t="str">
        <f t="shared" si="88"/>
        <v>Proportion of individuals who do not belong to a SHG for each reason (Among individuals who do not belong to a SHG)</v>
      </c>
      <c r="N1405" t="s">
        <v>209</v>
      </c>
      <c r="O1405" s="19">
        <v>8.4844837397923256E-2</v>
      </c>
      <c r="P1405">
        <v>7.5071058745049294E-3</v>
      </c>
      <c r="Q1405" s="19">
        <v>7.0122212183362786E-2</v>
      </c>
      <c r="R1405" s="19">
        <v>9.9567462612483726E-2</v>
      </c>
      <c r="S1405">
        <v>1447</v>
      </c>
      <c r="T1405" t="str">
        <f t="shared" si="89"/>
        <v>1</v>
      </c>
      <c r="V1405" s="32"/>
      <c r="W1405" s="32"/>
    </row>
    <row r="1406" spans="1:23" x14ac:dyDescent="0.25">
      <c r="A1406" t="s">
        <v>439</v>
      </c>
      <c r="B1406" t="str">
        <f t="shared" si="87"/>
        <v>Kenya</v>
      </c>
      <c r="C1406" t="s">
        <v>68</v>
      </c>
      <c r="D1406" t="str">
        <f t="shared" si="90"/>
        <v>FII</v>
      </c>
      <c r="E1406" t="s">
        <v>143</v>
      </c>
      <c r="F1406" t="s">
        <v>469</v>
      </c>
      <c r="G1406" t="str">
        <f t="shared" si="91"/>
        <v>Proportion of individuals who do not belong to a SHG for each reason</v>
      </c>
      <c r="H1406" t="s">
        <v>64</v>
      </c>
      <c r="I1406" t="s">
        <v>740</v>
      </c>
      <c r="J1406" t="s">
        <v>93</v>
      </c>
      <c r="K1406" t="s">
        <v>124</v>
      </c>
      <c r="L1406" t="str">
        <f t="shared" si="92"/>
        <v>3.2 Individuals who do not have access to a mobile phone</v>
      </c>
      <c r="M1406" t="str">
        <f t="shared" si="88"/>
        <v>Proportion of individuals who do not belong to a SHG for each reason (Among individuals who do not belong to a SHG)</v>
      </c>
      <c r="N1406" t="s">
        <v>209</v>
      </c>
      <c r="O1406" s="19">
        <v>3.4185647842008143E-2</v>
      </c>
      <c r="P1406">
        <v>1.3767701699275218E-2</v>
      </c>
      <c r="Q1406" s="19">
        <v>7.1904876898589397E-3</v>
      </c>
      <c r="R1406" s="19">
        <v>6.1180807994157343E-2</v>
      </c>
      <c r="S1406">
        <v>176</v>
      </c>
      <c r="T1406" t="str">
        <f t="shared" si="89"/>
        <v>1</v>
      </c>
      <c r="V1406" s="32"/>
      <c r="W1406" s="32"/>
    </row>
    <row r="1407" spans="1:23" x14ac:dyDescent="0.25">
      <c r="A1407" t="s">
        <v>439</v>
      </c>
      <c r="B1407" t="str">
        <f t="shared" si="87"/>
        <v>Kenya</v>
      </c>
      <c r="C1407" t="s">
        <v>68</v>
      </c>
      <c r="D1407" t="str">
        <f t="shared" si="90"/>
        <v>FII</v>
      </c>
      <c r="E1407" t="s">
        <v>143</v>
      </c>
      <c r="F1407" t="s">
        <v>469</v>
      </c>
      <c r="G1407" t="str">
        <f t="shared" si="91"/>
        <v>Proportion of individuals who do not belong to a SHG for each reason</v>
      </c>
      <c r="H1407" t="s">
        <v>64</v>
      </c>
      <c r="I1407" t="s">
        <v>740</v>
      </c>
      <c r="J1407" t="s">
        <v>93</v>
      </c>
      <c r="K1407" t="s">
        <v>123</v>
      </c>
      <c r="L1407" t="str">
        <f t="shared" si="92"/>
        <v>3.1 Individuals who have access to a mobile phone</v>
      </c>
      <c r="M1407" t="str">
        <f t="shared" si="88"/>
        <v>Proportion of individuals who do not belong to a SHG for each reason (Among individuals who do not belong to a SHG)</v>
      </c>
      <c r="N1407" t="s">
        <v>209</v>
      </c>
      <c r="O1407" s="19">
        <v>7.7552053331751539E-2</v>
      </c>
      <c r="P1407">
        <v>6.5680571160863701E-3</v>
      </c>
      <c r="Q1407" s="19">
        <v>6.4670769216868373E-2</v>
      </c>
      <c r="R1407" s="19">
        <v>9.0433337446634704E-2</v>
      </c>
      <c r="S1407">
        <v>1725</v>
      </c>
      <c r="T1407" t="str">
        <f t="shared" si="89"/>
        <v>1</v>
      </c>
      <c r="V1407" s="32"/>
      <c r="W1407" s="32"/>
    </row>
    <row r="1408" spans="1:23" x14ac:dyDescent="0.25">
      <c r="A1408" t="s">
        <v>439</v>
      </c>
      <c r="B1408" t="str">
        <f t="shared" si="87"/>
        <v>Kenya</v>
      </c>
      <c r="C1408" t="s">
        <v>68</v>
      </c>
      <c r="D1408" t="str">
        <f t="shared" si="90"/>
        <v>FII</v>
      </c>
      <c r="E1408" t="s">
        <v>143</v>
      </c>
      <c r="F1408" t="s">
        <v>469</v>
      </c>
      <c r="G1408" t="str">
        <f t="shared" si="91"/>
        <v>Proportion of individuals who do not belong to a SHG for each reason</v>
      </c>
      <c r="H1408" t="s">
        <v>64</v>
      </c>
      <c r="I1408" t="s">
        <v>740</v>
      </c>
      <c r="J1408" t="s">
        <v>93</v>
      </c>
      <c r="K1408" t="s">
        <v>132</v>
      </c>
      <c r="L1408" t="str">
        <f t="shared" si="92"/>
        <v>5.2 Individuals without a formal ID</v>
      </c>
      <c r="M1408" t="str">
        <f t="shared" si="88"/>
        <v>Proportion of individuals who do not belong to a SHG for each reason (Among individuals who do not belong to a SHG)</v>
      </c>
      <c r="N1408" t="s">
        <v>209</v>
      </c>
      <c r="O1408" s="19">
        <v>6.7560635044671941E-2</v>
      </c>
      <c r="P1408">
        <v>1.7919810883092635E-2</v>
      </c>
      <c r="Q1408" s="19">
        <v>3.242407390458979E-2</v>
      </c>
      <c r="R1408" s="19">
        <v>0.10269719618475409</v>
      </c>
      <c r="S1408">
        <v>176</v>
      </c>
      <c r="T1408" t="str">
        <f t="shared" si="89"/>
        <v>1</v>
      </c>
      <c r="V1408" s="32"/>
      <c r="W1408" s="32"/>
    </row>
    <row r="1409" spans="1:23" x14ac:dyDescent="0.25">
      <c r="A1409" t="s">
        <v>439</v>
      </c>
      <c r="B1409" t="str">
        <f t="shared" si="87"/>
        <v>Kenya</v>
      </c>
      <c r="C1409" t="s">
        <v>68</v>
      </c>
      <c r="D1409" t="str">
        <f t="shared" si="90"/>
        <v>FII</v>
      </c>
      <c r="E1409" t="s">
        <v>143</v>
      </c>
      <c r="F1409" t="s">
        <v>469</v>
      </c>
      <c r="G1409" t="str">
        <f t="shared" si="91"/>
        <v>Proportion of individuals who do not belong to a SHG for each reason</v>
      </c>
      <c r="H1409" t="s">
        <v>64</v>
      </c>
      <c r="I1409" t="s">
        <v>740</v>
      </c>
      <c r="J1409" t="s">
        <v>93</v>
      </c>
      <c r="K1409" t="s">
        <v>131</v>
      </c>
      <c r="L1409" t="str">
        <f t="shared" si="92"/>
        <v>5.1 Individuals with a formal ID</v>
      </c>
      <c r="M1409" t="str">
        <f t="shared" si="88"/>
        <v>Proportion of individuals who do not belong to a SHG for each reason (Among individuals who do not belong to a SHG)</v>
      </c>
      <c r="N1409" t="s">
        <v>209</v>
      </c>
      <c r="O1409" s="19">
        <v>7.4010253111881127E-2</v>
      </c>
      <c r="P1409">
        <v>6.462120014564538E-3</v>
      </c>
      <c r="Q1409" s="19">
        <v>6.1336827836121446E-2</v>
      </c>
      <c r="R1409" s="19">
        <v>8.6683678387640808E-2</v>
      </c>
      <c r="S1409">
        <v>1725</v>
      </c>
      <c r="T1409" t="str">
        <f t="shared" si="89"/>
        <v>1</v>
      </c>
      <c r="V1409" s="32"/>
      <c r="W1409" s="32"/>
    </row>
    <row r="1410" spans="1:23" x14ac:dyDescent="0.25">
      <c r="A1410" t="s">
        <v>439</v>
      </c>
      <c r="B1410" t="str">
        <f t="shared" ref="B1410:B1473" si="93">A1410</f>
        <v>Kenya</v>
      </c>
      <c r="C1410" t="s">
        <v>68</v>
      </c>
      <c r="D1410" t="str">
        <f t="shared" si="90"/>
        <v>FII</v>
      </c>
      <c r="E1410" t="s">
        <v>143</v>
      </c>
      <c r="F1410" t="s">
        <v>469</v>
      </c>
      <c r="G1410" t="str">
        <f t="shared" si="91"/>
        <v>Proportion of individuals who do not belong to a SHG for each reason</v>
      </c>
      <c r="H1410" t="s">
        <v>64</v>
      </c>
      <c r="I1410" t="s">
        <v>740</v>
      </c>
      <c r="J1410" t="s">
        <v>93</v>
      </c>
      <c r="K1410" t="s">
        <v>121</v>
      </c>
      <c r="L1410" t="str">
        <f t="shared" si="92"/>
        <v>2.2 Individuals who do not have a bank account</v>
      </c>
      <c r="M1410" t="str">
        <f t="shared" ref="M1410:M1473" si="94">CONCATENATE(F1410," (Among ",J1410,")")</f>
        <v>Proportion of individuals who do not belong to a SHG for each reason (Among individuals who do not belong to a SHG)</v>
      </c>
      <c r="N1410" t="s">
        <v>209</v>
      </c>
      <c r="O1410" s="19">
        <v>5.38933604333992E-2</v>
      </c>
      <c r="P1410">
        <v>5.8827037158461163E-3</v>
      </c>
      <c r="Q1410" s="19">
        <v>4.2357475379520421E-2</v>
      </c>
      <c r="R1410" s="19">
        <v>6.5429245487277979E-2</v>
      </c>
      <c r="S1410">
        <v>1441</v>
      </c>
      <c r="T1410" t="str">
        <f t="shared" ref="T1410:T1473" si="95">IF(S1410&gt;=30,"1","0")</f>
        <v>1</v>
      </c>
      <c r="V1410" s="32"/>
      <c r="W1410" s="32"/>
    </row>
    <row r="1411" spans="1:23" x14ac:dyDescent="0.25">
      <c r="A1411" t="s">
        <v>439</v>
      </c>
      <c r="B1411" t="str">
        <f t="shared" si="93"/>
        <v>Kenya</v>
      </c>
      <c r="C1411" t="s">
        <v>68</v>
      </c>
      <c r="D1411" t="str">
        <f t="shared" si="90"/>
        <v>FII</v>
      </c>
      <c r="E1411" t="s">
        <v>143</v>
      </c>
      <c r="F1411" t="s">
        <v>469</v>
      </c>
      <c r="G1411" t="str">
        <f t="shared" si="91"/>
        <v>Proportion of individuals who do not belong to a SHG for each reason</v>
      </c>
      <c r="H1411" t="s">
        <v>64</v>
      </c>
      <c r="I1411" t="s">
        <v>740</v>
      </c>
      <c r="J1411" t="s">
        <v>93</v>
      </c>
      <c r="K1411" t="s">
        <v>120</v>
      </c>
      <c r="L1411" t="str">
        <f t="shared" si="92"/>
        <v>2.1 Individuals who have a bank account</v>
      </c>
      <c r="M1411" t="str">
        <f t="shared" si="94"/>
        <v>Proportion of individuals who do not belong to a SHG for each reason (Among individuals who do not belong to a SHG)</v>
      </c>
      <c r="N1411" t="s">
        <v>209</v>
      </c>
      <c r="O1411" s="19">
        <v>0.13487891338347471</v>
      </c>
      <c r="P1411">
        <v>1.6751483159299287E-2</v>
      </c>
      <c r="Q1411" s="19">
        <v>0.10203114589258122</v>
      </c>
      <c r="R1411" s="19">
        <v>0.16772668087436821</v>
      </c>
      <c r="S1411">
        <v>460</v>
      </c>
      <c r="T1411" t="str">
        <f t="shared" si="95"/>
        <v>1</v>
      </c>
      <c r="V1411" s="32"/>
      <c r="W1411" s="32"/>
    </row>
    <row r="1412" spans="1:23" x14ac:dyDescent="0.25">
      <c r="A1412" t="s">
        <v>439</v>
      </c>
      <c r="B1412" t="str">
        <f t="shared" si="93"/>
        <v>Kenya</v>
      </c>
      <c r="C1412" t="s">
        <v>68</v>
      </c>
      <c r="D1412" t="str">
        <f t="shared" si="90"/>
        <v>FII</v>
      </c>
      <c r="E1412" t="s">
        <v>143</v>
      </c>
      <c r="F1412" t="s">
        <v>469</v>
      </c>
      <c r="G1412" t="str">
        <f t="shared" si="91"/>
        <v>Proportion of individuals who do not belong to a SHG for each reason</v>
      </c>
      <c r="H1412" t="s">
        <v>90</v>
      </c>
      <c r="I1412" t="s">
        <v>740</v>
      </c>
      <c r="J1412" t="s">
        <v>93</v>
      </c>
      <c r="K1412" t="s">
        <v>116</v>
      </c>
      <c r="L1412" t="str">
        <f t="shared" si="92"/>
        <v>1.3 Males</v>
      </c>
      <c r="M1412" t="str">
        <f t="shared" si="94"/>
        <v>Proportion of individuals who do not belong to a SHG for each reason (Among individuals who do not belong to a SHG)</v>
      </c>
      <c r="N1412" t="s">
        <v>210</v>
      </c>
      <c r="O1412" s="19">
        <v>3.6459620007659968E-2</v>
      </c>
      <c r="P1412">
        <v>6.1857363203181893E-3</v>
      </c>
      <c r="Q1412" s="19">
        <v>2.4330268017568178E-2</v>
      </c>
      <c r="R1412" s="19">
        <v>4.8588971997751758E-2</v>
      </c>
      <c r="S1412">
        <v>902</v>
      </c>
      <c r="T1412" t="str">
        <f t="shared" si="95"/>
        <v>1</v>
      </c>
      <c r="V1412" s="32"/>
      <c r="W1412" s="32"/>
    </row>
    <row r="1413" spans="1:23" x14ac:dyDescent="0.25">
      <c r="A1413" t="s">
        <v>439</v>
      </c>
      <c r="B1413" t="str">
        <f t="shared" si="93"/>
        <v>Kenya</v>
      </c>
      <c r="C1413" t="s">
        <v>68</v>
      </c>
      <c r="D1413" t="str">
        <f t="shared" si="90"/>
        <v>FII</v>
      </c>
      <c r="E1413" t="s">
        <v>143</v>
      </c>
      <c r="F1413" t="s">
        <v>469</v>
      </c>
      <c r="G1413" t="str">
        <f t="shared" si="91"/>
        <v>Proportion of individuals who do not belong to a SHG for each reason</v>
      </c>
      <c r="H1413" t="s">
        <v>90</v>
      </c>
      <c r="I1413" t="s">
        <v>740</v>
      </c>
      <c r="J1413" t="s">
        <v>93</v>
      </c>
      <c r="K1413" t="s">
        <v>115</v>
      </c>
      <c r="L1413" t="str">
        <f t="shared" si="92"/>
        <v>1.2 Females</v>
      </c>
      <c r="M1413" t="str">
        <f t="shared" si="94"/>
        <v>Proportion of individuals who do not belong to a SHG for each reason (Among individuals who do not belong to a SHG)</v>
      </c>
      <c r="N1413" t="s">
        <v>210</v>
      </c>
      <c r="O1413" s="19">
        <v>2.4811992548454471E-2</v>
      </c>
      <c r="P1413">
        <v>4.7905384660666137E-3</v>
      </c>
      <c r="Q1413" s="19">
        <v>1.5417644885801598E-2</v>
      </c>
      <c r="R1413" s="19">
        <v>3.4206340211107342E-2</v>
      </c>
      <c r="S1413">
        <v>999</v>
      </c>
      <c r="T1413" t="str">
        <f t="shared" si="95"/>
        <v>1</v>
      </c>
      <c r="V1413" s="32"/>
      <c r="W1413" s="32"/>
    </row>
    <row r="1414" spans="1:23" x14ac:dyDescent="0.25">
      <c r="A1414" t="s">
        <v>439</v>
      </c>
      <c r="B1414" t="str">
        <f t="shared" si="93"/>
        <v>Kenya</v>
      </c>
      <c r="C1414" t="s">
        <v>68</v>
      </c>
      <c r="D1414" t="str">
        <f t="shared" si="90"/>
        <v>FII</v>
      </c>
      <c r="E1414" t="s">
        <v>143</v>
      </c>
      <c r="F1414" t="s">
        <v>469</v>
      </c>
      <c r="G1414" t="str">
        <f t="shared" si="91"/>
        <v>Proportion of individuals who do not belong to a SHG for each reason</v>
      </c>
      <c r="H1414" t="s">
        <v>90</v>
      </c>
      <c r="I1414" t="s">
        <v>740</v>
      </c>
      <c r="J1414" t="s">
        <v>93</v>
      </c>
      <c r="K1414" t="s">
        <v>135</v>
      </c>
      <c r="L1414" t="str">
        <f t="shared" si="92"/>
        <v>6.2 Urban individuals</v>
      </c>
      <c r="M1414" t="str">
        <f t="shared" si="94"/>
        <v>Proportion of individuals who do not belong to a SHG for each reason (Among individuals who do not belong to a SHG)</v>
      </c>
      <c r="N1414" t="s">
        <v>210</v>
      </c>
      <c r="O1414" s="19">
        <v>3.9944346831356711E-2</v>
      </c>
      <c r="P1414">
        <v>7.3113551998618157E-3</v>
      </c>
      <c r="Q1414" s="19">
        <v>2.5607617730316709E-2</v>
      </c>
      <c r="R1414" s="19">
        <v>5.4281075932396713E-2</v>
      </c>
      <c r="S1414">
        <v>746</v>
      </c>
      <c r="T1414" t="str">
        <f t="shared" si="95"/>
        <v>1</v>
      </c>
      <c r="V1414" s="32"/>
      <c r="W1414" s="32"/>
    </row>
    <row r="1415" spans="1:23" x14ac:dyDescent="0.25">
      <c r="A1415" t="s">
        <v>439</v>
      </c>
      <c r="B1415" t="str">
        <f t="shared" si="93"/>
        <v>Kenya</v>
      </c>
      <c r="C1415" t="s">
        <v>68</v>
      </c>
      <c r="D1415" t="str">
        <f t="shared" si="90"/>
        <v>FII</v>
      </c>
      <c r="E1415" t="s">
        <v>143</v>
      </c>
      <c r="F1415" t="s">
        <v>469</v>
      </c>
      <c r="G1415" t="str">
        <f t="shared" si="91"/>
        <v>Proportion of individuals who do not belong to a SHG for each reason</v>
      </c>
      <c r="H1415" t="s">
        <v>90</v>
      </c>
      <c r="I1415" t="s">
        <v>740</v>
      </c>
      <c r="J1415" t="s">
        <v>93</v>
      </c>
      <c r="K1415" t="s">
        <v>134</v>
      </c>
      <c r="L1415" t="str">
        <f t="shared" si="92"/>
        <v>6.1 Rural individuals</v>
      </c>
      <c r="M1415" t="str">
        <f t="shared" si="94"/>
        <v>Proportion of individuals who do not belong to a SHG for each reason (Among individuals who do not belong to a SHG)</v>
      </c>
      <c r="N1415" t="s">
        <v>210</v>
      </c>
      <c r="O1415" s="19">
        <v>2.6303101638277288E-2</v>
      </c>
      <c r="P1415">
        <v>4.7576225221484109E-3</v>
      </c>
      <c r="Q1415" s="19">
        <v>1.6973471820914576E-2</v>
      </c>
      <c r="R1415" s="19">
        <v>3.5632731455639999E-2</v>
      </c>
      <c r="S1415">
        <v>1155</v>
      </c>
      <c r="T1415" t="str">
        <f t="shared" si="95"/>
        <v>1</v>
      </c>
      <c r="V1415" s="32"/>
      <c r="W1415" s="32"/>
    </row>
    <row r="1416" spans="1:23" x14ac:dyDescent="0.25">
      <c r="A1416" t="s">
        <v>439</v>
      </c>
      <c r="B1416" t="str">
        <f t="shared" si="93"/>
        <v>Kenya</v>
      </c>
      <c r="C1416" t="s">
        <v>68</v>
      </c>
      <c r="D1416" t="str">
        <f t="shared" si="90"/>
        <v>FII</v>
      </c>
      <c r="E1416" t="s">
        <v>143</v>
      </c>
      <c r="F1416" t="s">
        <v>469</v>
      </c>
      <c r="G1416" t="str">
        <f t="shared" si="91"/>
        <v>Proportion of individuals who do not belong to a SHG for each reason</v>
      </c>
      <c r="H1416" t="s">
        <v>90</v>
      </c>
      <c r="I1416" t="s">
        <v>740</v>
      </c>
      <c r="J1416" t="s">
        <v>93</v>
      </c>
      <c r="K1416" t="s">
        <v>419</v>
      </c>
      <c r="L1416" t="str">
        <f t="shared" si="92"/>
        <v>7.1 Individuals in the two lowest PPI quintiles</v>
      </c>
      <c r="M1416" t="str">
        <f t="shared" si="94"/>
        <v>Proportion of individuals who do not belong to a SHG for each reason (Among individuals who do not belong to a SHG)</v>
      </c>
      <c r="N1416" t="s">
        <v>210</v>
      </c>
      <c r="O1416" s="19">
        <v>1.5678272057278942E-2</v>
      </c>
      <c r="P1416">
        <v>6.6908596616342382E-3</v>
      </c>
      <c r="Q1416" s="19">
        <v>2.5588545025123123E-3</v>
      </c>
      <c r="R1416" s="19">
        <v>2.8797689612045572E-2</v>
      </c>
      <c r="S1416">
        <v>428</v>
      </c>
      <c r="T1416" t="str">
        <f t="shared" si="95"/>
        <v>1</v>
      </c>
      <c r="V1416" s="32"/>
      <c r="W1416" s="32"/>
    </row>
    <row r="1417" spans="1:23" x14ac:dyDescent="0.25">
      <c r="A1417" t="s">
        <v>439</v>
      </c>
      <c r="B1417" t="str">
        <f t="shared" si="93"/>
        <v>Kenya</v>
      </c>
      <c r="C1417" t="s">
        <v>68</v>
      </c>
      <c r="D1417" t="str">
        <f t="shared" si="90"/>
        <v>FII</v>
      </c>
      <c r="E1417" t="s">
        <v>143</v>
      </c>
      <c r="F1417" t="s">
        <v>469</v>
      </c>
      <c r="G1417" t="str">
        <f t="shared" si="91"/>
        <v>Proportion of individuals who do not belong to a SHG for each reason</v>
      </c>
      <c r="H1417" t="s">
        <v>90</v>
      </c>
      <c r="I1417" t="s">
        <v>740</v>
      </c>
      <c r="J1417" t="s">
        <v>93</v>
      </c>
      <c r="K1417" t="s">
        <v>420</v>
      </c>
      <c r="L1417" t="str">
        <f t="shared" si="92"/>
        <v>7.2 Individuals in the middle PPI quintile</v>
      </c>
      <c r="M1417" t="str">
        <f t="shared" si="94"/>
        <v>Proportion of individuals who do not belong to a SHG for each reason (Among individuals who do not belong to a SHG)</v>
      </c>
      <c r="N1417" t="s">
        <v>210</v>
      </c>
      <c r="O1417" s="19">
        <v>2.1505295676964058E-2</v>
      </c>
      <c r="P1417">
        <v>6.0066955931256088E-3</v>
      </c>
      <c r="Q1417" s="19">
        <v>9.727061350575791E-3</v>
      </c>
      <c r="R1417" s="19">
        <v>3.3283530003352324E-2</v>
      </c>
      <c r="S1417">
        <v>539</v>
      </c>
      <c r="T1417" t="str">
        <f t="shared" si="95"/>
        <v>1</v>
      </c>
      <c r="V1417" s="32"/>
      <c r="W1417" s="32"/>
    </row>
    <row r="1418" spans="1:23" x14ac:dyDescent="0.25">
      <c r="A1418" t="s">
        <v>439</v>
      </c>
      <c r="B1418" t="str">
        <f t="shared" si="93"/>
        <v>Kenya</v>
      </c>
      <c r="C1418" t="s">
        <v>68</v>
      </c>
      <c r="D1418" t="str">
        <f t="shared" si="90"/>
        <v>FII</v>
      </c>
      <c r="E1418" t="s">
        <v>143</v>
      </c>
      <c r="F1418" t="s">
        <v>469</v>
      </c>
      <c r="G1418" t="str">
        <f t="shared" si="91"/>
        <v>Proportion of individuals who do not belong to a SHG for each reason</v>
      </c>
      <c r="H1418" t="s">
        <v>90</v>
      </c>
      <c r="I1418" t="s">
        <v>740</v>
      </c>
      <c r="J1418" t="s">
        <v>93</v>
      </c>
      <c r="K1418" t="s">
        <v>421</v>
      </c>
      <c r="L1418" t="str">
        <f t="shared" si="92"/>
        <v>7.3 Individuals in the two highest PPI quintiles</v>
      </c>
      <c r="M1418" t="str">
        <f t="shared" si="94"/>
        <v>Proportion of individuals who do not belong to a SHG for each reason (Among individuals who do not belong to a SHG)</v>
      </c>
      <c r="N1418" t="s">
        <v>210</v>
      </c>
      <c r="O1418" s="19">
        <v>4.4051267362053358E-2</v>
      </c>
      <c r="P1418">
        <v>6.7577203064377771E-3</v>
      </c>
      <c r="Q1418" s="19">
        <v>3.0799619910416347E-2</v>
      </c>
      <c r="R1418" s="19">
        <v>5.7302914813690368E-2</v>
      </c>
      <c r="S1418">
        <v>934</v>
      </c>
      <c r="T1418" t="str">
        <f t="shared" si="95"/>
        <v>1</v>
      </c>
      <c r="V1418" s="32"/>
      <c r="W1418" s="32"/>
    </row>
    <row r="1419" spans="1:23" x14ac:dyDescent="0.25">
      <c r="A1419" t="s">
        <v>439</v>
      </c>
      <c r="B1419" t="str">
        <f t="shared" si="93"/>
        <v>Kenya</v>
      </c>
      <c r="C1419" t="s">
        <v>68</v>
      </c>
      <c r="D1419" t="str">
        <f t="shared" si="90"/>
        <v>FII</v>
      </c>
      <c r="E1419" t="s">
        <v>143</v>
      </c>
      <c r="F1419" t="s">
        <v>469</v>
      </c>
      <c r="G1419" t="str">
        <f t="shared" si="91"/>
        <v>Proportion of individuals who do not belong to a SHG for each reason</v>
      </c>
      <c r="H1419" t="s">
        <v>90</v>
      </c>
      <c r="I1419" t="s">
        <v>740</v>
      </c>
      <c r="J1419" t="s">
        <v>93</v>
      </c>
      <c r="K1419" t="s">
        <v>128</v>
      </c>
      <c r="L1419" t="str">
        <f t="shared" si="92"/>
        <v>4.2 Individuals who do not use mobile money</v>
      </c>
      <c r="M1419" t="str">
        <f t="shared" si="94"/>
        <v>Proportion of individuals who do not belong to a SHG for each reason (Among individuals who do not belong to a SHG)</v>
      </c>
      <c r="N1419" t="s">
        <v>210</v>
      </c>
      <c r="O1419" s="19">
        <v>6.326438280126012E-3</v>
      </c>
      <c r="P1419">
        <v>3.7009694878187673E-3</v>
      </c>
      <c r="Q1419" s="19">
        <v>-9.3034486418767416E-4</v>
      </c>
      <c r="R1419" s="19">
        <v>1.3583221424439698E-2</v>
      </c>
      <c r="S1419">
        <v>454</v>
      </c>
      <c r="T1419" t="str">
        <f t="shared" si="95"/>
        <v>1</v>
      </c>
      <c r="V1419" s="32"/>
      <c r="W1419" s="32"/>
    </row>
    <row r="1420" spans="1:23" x14ac:dyDescent="0.25">
      <c r="A1420" t="s">
        <v>439</v>
      </c>
      <c r="B1420" t="str">
        <f t="shared" si="93"/>
        <v>Kenya</v>
      </c>
      <c r="C1420" t="s">
        <v>68</v>
      </c>
      <c r="D1420" t="str">
        <f t="shared" si="90"/>
        <v>FII</v>
      </c>
      <c r="E1420" t="s">
        <v>143</v>
      </c>
      <c r="F1420" t="s">
        <v>469</v>
      </c>
      <c r="G1420" t="str">
        <f t="shared" si="91"/>
        <v>Proportion of individuals who do not belong to a SHG for each reason</v>
      </c>
      <c r="H1420" t="s">
        <v>90</v>
      </c>
      <c r="I1420" t="s">
        <v>740</v>
      </c>
      <c r="J1420" t="s">
        <v>93</v>
      </c>
      <c r="K1420" t="s">
        <v>127</v>
      </c>
      <c r="L1420" t="str">
        <f t="shared" si="92"/>
        <v>4.1 Individuals who use mobile money</v>
      </c>
      <c r="M1420" t="str">
        <f t="shared" si="94"/>
        <v>Proportion of individuals who do not belong to a SHG for each reason (Among individuals who do not belong to a SHG)</v>
      </c>
      <c r="N1420" t="s">
        <v>210</v>
      </c>
      <c r="O1420" s="19">
        <v>3.9290721141093568E-2</v>
      </c>
      <c r="P1420">
        <v>5.1802898438344774E-3</v>
      </c>
      <c r="Q1420" s="19">
        <v>2.9131351185678014E-2</v>
      </c>
      <c r="R1420" s="19">
        <v>4.9450091096509122E-2</v>
      </c>
      <c r="S1420">
        <v>1447</v>
      </c>
      <c r="T1420" t="str">
        <f t="shared" si="95"/>
        <v>1</v>
      </c>
      <c r="V1420" s="32"/>
      <c r="W1420" s="32"/>
    </row>
    <row r="1421" spans="1:23" x14ac:dyDescent="0.25">
      <c r="A1421" t="s">
        <v>439</v>
      </c>
      <c r="B1421" t="str">
        <f t="shared" si="93"/>
        <v>Kenya</v>
      </c>
      <c r="C1421" t="s">
        <v>68</v>
      </c>
      <c r="D1421" t="str">
        <f t="shared" si="90"/>
        <v>FII</v>
      </c>
      <c r="E1421" t="s">
        <v>143</v>
      </c>
      <c r="F1421" t="s">
        <v>469</v>
      </c>
      <c r="G1421" t="str">
        <f t="shared" si="91"/>
        <v>Proportion of individuals who do not belong to a SHG for each reason</v>
      </c>
      <c r="H1421" t="s">
        <v>90</v>
      </c>
      <c r="I1421" t="s">
        <v>740</v>
      </c>
      <c r="J1421" t="s">
        <v>93</v>
      </c>
      <c r="K1421" t="s">
        <v>124</v>
      </c>
      <c r="L1421" t="str">
        <f t="shared" si="92"/>
        <v>3.2 Individuals who do not have access to a mobile phone</v>
      </c>
      <c r="M1421" t="str">
        <f t="shared" si="94"/>
        <v>Proportion of individuals who do not belong to a SHG for each reason (Among individuals who do not belong to a SHG)</v>
      </c>
      <c r="N1421" t="s">
        <v>210</v>
      </c>
      <c r="O1421" s="19">
        <v>3.5406827009813045E-3</v>
      </c>
      <c r="P1421">
        <v>3.5395375714337937E-3</v>
      </c>
      <c r="Q1421" s="19">
        <v>-3.3995013393538103E-3</v>
      </c>
      <c r="R1421" s="19">
        <v>1.048086674131642E-2</v>
      </c>
      <c r="S1421">
        <v>176</v>
      </c>
      <c r="T1421" t="str">
        <f t="shared" si="95"/>
        <v>1</v>
      </c>
      <c r="V1421" s="32"/>
      <c r="W1421" s="32"/>
    </row>
    <row r="1422" spans="1:23" x14ac:dyDescent="0.25">
      <c r="A1422" t="s">
        <v>439</v>
      </c>
      <c r="B1422" t="str">
        <f t="shared" si="93"/>
        <v>Kenya</v>
      </c>
      <c r="C1422" t="s">
        <v>68</v>
      </c>
      <c r="D1422" t="str">
        <f t="shared" si="90"/>
        <v>FII</v>
      </c>
      <c r="E1422" t="s">
        <v>143</v>
      </c>
      <c r="F1422" t="s">
        <v>469</v>
      </c>
      <c r="G1422" t="str">
        <f t="shared" si="91"/>
        <v>Proportion of individuals who do not belong to a SHG for each reason</v>
      </c>
      <c r="H1422" t="s">
        <v>90</v>
      </c>
      <c r="I1422" t="s">
        <v>740</v>
      </c>
      <c r="J1422" t="s">
        <v>93</v>
      </c>
      <c r="K1422" t="s">
        <v>123</v>
      </c>
      <c r="L1422" t="str">
        <f t="shared" si="92"/>
        <v>3.1 Individuals who have access to a mobile phone</v>
      </c>
      <c r="M1422" t="str">
        <f t="shared" si="94"/>
        <v>Proportion of individuals who do not belong to a SHG for each reason (Among individuals who do not belong to a SHG)</v>
      </c>
      <c r="N1422" t="s">
        <v>210</v>
      </c>
      <c r="O1422" s="19">
        <v>3.4146287918063283E-2</v>
      </c>
      <c r="P1422">
        <v>4.4329769292147181E-3</v>
      </c>
      <c r="Q1422" s="19">
        <v>2.5452326478525428E-2</v>
      </c>
      <c r="R1422" s="19">
        <v>4.284024935760114E-2</v>
      </c>
      <c r="S1422">
        <v>1725</v>
      </c>
      <c r="T1422" t="str">
        <f t="shared" si="95"/>
        <v>1</v>
      </c>
      <c r="V1422" s="32"/>
      <c r="W1422" s="32"/>
    </row>
    <row r="1423" spans="1:23" x14ac:dyDescent="0.25">
      <c r="A1423" t="s">
        <v>439</v>
      </c>
      <c r="B1423" t="str">
        <f t="shared" si="93"/>
        <v>Kenya</v>
      </c>
      <c r="C1423" t="s">
        <v>68</v>
      </c>
      <c r="D1423" t="str">
        <f t="shared" ref="D1423:D1486" si="96">C1423</f>
        <v>FII</v>
      </c>
      <c r="E1423" t="s">
        <v>143</v>
      </c>
      <c r="F1423" t="s">
        <v>469</v>
      </c>
      <c r="G1423" t="str">
        <f t="shared" ref="G1423:G1486" si="97">F1423</f>
        <v>Proportion of individuals who do not belong to a SHG for each reason</v>
      </c>
      <c r="H1423" t="s">
        <v>90</v>
      </c>
      <c r="I1423" t="s">
        <v>740</v>
      </c>
      <c r="J1423" t="s">
        <v>93</v>
      </c>
      <c r="K1423" t="s">
        <v>132</v>
      </c>
      <c r="L1423" t="str">
        <f t="shared" ref="L1423:L1486" si="98">K1423</f>
        <v>5.2 Individuals without a formal ID</v>
      </c>
      <c r="M1423" t="str">
        <f t="shared" si="94"/>
        <v>Proportion of individuals who do not belong to a SHG for each reason (Among individuals who do not belong to a SHG)</v>
      </c>
      <c r="N1423" t="s">
        <v>210</v>
      </c>
      <c r="O1423" s="19">
        <v>1.0291813919471397E-2</v>
      </c>
      <c r="P1423">
        <v>7.3676818915164206E-3</v>
      </c>
      <c r="Q1423" s="19">
        <v>-4.1544883842092577E-3</v>
      </c>
      <c r="R1423" s="19">
        <v>2.473811622315205E-2</v>
      </c>
      <c r="S1423">
        <v>176</v>
      </c>
      <c r="T1423" t="str">
        <f t="shared" si="95"/>
        <v>1</v>
      </c>
      <c r="V1423" s="32"/>
      <c r="W1423" s="32"/>
    </row>
    <row r="1424" spans="1:23" x14ac:dyDescent="0.25">
      <c r="A1424" t="s">
        <v>439</v>
      </c>
      <c r="B1424" t="str">
        <f t="shared" si="93"/>
        <v>Kenya</v>
      </c>
      <c r="C1424" t="s">
        <v>68</v>
      </c>
      <c r="D1424" t="str">
        <f t="shared" si="96"/>
        <v>FII</v>
      </c>
      <c r="E1424" t="s">
        <v>143</v>
      </c>
      <c r="F1424" t="s">
        <v>469</v>
      </c>
      <c r="G1424" t="str">
        <f t="shared" si="97"/>
        <v>Proportion of individuals who do not belong to a SHG for each reason</v>
      </c>
      <c r="H1424" t="s">
        <v>90</v>
      </c>
      <c r="I1424" t="s">
        <v>740</v>
      </c>
      <c r="J1424" t="s">
        <v>93</v>
      </c>
      <c r="K1424" t="s">
        <v>131</v>
      </c>
      <c r="L1424" t="str">
        <f t="shared" si="98"/>
        <v>5.1 Individuals with a formal ID</v>
      </c>
      <c r="M1424" t="str">
        <f t="shared" si="94"/>
        <v>Proportion of individuals who do not belong to a SHG for each reason (Among individuals who do not belong to a SHG)</v>
      </c>
      <c r="N1424" t="s">
        <v>210</v>
      </c>
      <c r="O1424" s="19">
        <v>3.34240321093199E-2</v>
      </c>
      <c r="P1424">
        <v>4.3817315732020213E-3</v>
      </c>
      <c r="Q1424" s="19">
        <v>2.4830637442205407E-2</v>
      </c>
      <c r="R1424" s="19">
        <v>4.2017426776434393E-2</v>
      </c>
      <c r="S1424">
        <v>1725</v>
      </c>
      <c r="T1424" t="str">
        <f t="shared" si="95"/>
        <v>1</v>
      </c>
      <c r="V1424" s="32"/>
      <c r="W1424" s="32"/>
    </row>
    <row r="1425" spans="1:23" x14ac:dyDescent="0.25">
      <c r="A1425" t="s">
        <v>439</v>
      </c>
      <c r="B1425" t="str">
        <f t="shared" si="93"/>
        <v>Kenya</v>
      </c>
      <c r="C1425" t="s">
        <v>68</v>
      </c>
      <c r="D1425" t="str">
        <f t="shared" si="96"/>
        <v>FII</v>
      </c>
      <c r="E1425" t="s">
        <v>143</v>
      </c>
      <c r="F1425" t="s">
        <v>469</v>
      </c>
      <c r="G1425" t="str">
        <f t="shared" si="97"/>
        <v>Proportion of individuals who do not belong to a SHG for each reason</v>
      </c>
      <c r="H1425" t="s">
        <v>90</v>
      </c>
      <c r="I1425" t="s">
        <v>740</v>
      </c>
      <c r="J1425" t="s">
        <v>93</v>
      </c>
      <c r="K1425" t="s">
        <v>121</v>
      </c>
      <c r="L1425" t="str">
        <f t="shared" si="98"/>
        <v>2.2 Individuals who do not have a bank account</v>
      </c>
      <c r="M1425" t="str">
        <f t="shared" si="94"/>
        <v>Proportion of individuals who do not belong to a SHG for each reason (Among individuals who do not belong to a SHG)</v>
      </c>
      <c r="N1425" t="s">
        <v>210</v>
      </c>
      <c r="O1425" s="19">
        <v>2.5857890220780066E-2</v>
      </c>
      <c r="P1425">
        <v>4.2789516597573308E-3</v>
      </c>
      <c r="Q1425" s="19">
        <v>1.7466936522891052E-2</v>
      </c>
      <c r="R1425" s="19">
        <v>3.4248843918669079E-2</v>
      </c>
      <c r="S1425">
        <v>1441</v>
      </c>
      <c r="T1425" t="str">
        <f t="shared" si="95"/>
        <v>1</v>
      </c>
      <c r="V1425" s="32"/>
      <c r="W1425" s="32"/>
    </row>
    <row r="1426" spans="1:23" x14ac:dyDescent="0.25">
      <c r="A1426" t="s">
        <v>439</v>
      </c>
      <c r="B1426" t="str">
        <f t="shared" si="93"/>
        <v>Kenya</v>
      </c>
      <c r="C1426" t="s">
        <v>68</v>
      </c>
      <c r="D1426" t="str">
        <f t="shared" si="96"/>
        <v>FII</v>
      </c>
      <c r="E1426" t="s">
        <v>143</v>
      </c>
      <c r="F1426" t="s">
        <v>469</v>
      </c>
      <c r="G1426" t="str">
        <f t="shared" si="97"/>
        <v>Proportion of individuals who do not belong to a SHG for each reason</v>
      </c>
      <c r="H1426" t="s">
        <v>90</v>
      </c>
      <c r="I1426" t="s">
        <v>740</v>
      </c>
      <c r="J1426" t="s">
        <v>93</v>
      </c>
      <c r="K1426" t="s">
        <v>120</v>
      </c>
      <c r="L1426" t="str">
        <f t="shared" si="98"/>
        <v>2.1 Individuals who have a bank account</v>
      </c>
      <c r="M1426" t="str">
        <f t="shared" si="94"/>
        <v>Proportion of individuals who do not belong to a SHG for each reason (Among individuals who do not belong to a SHG)</v>
      </c>
      <c r="N1426" t="s">
        <v>210</v>
      </c>
      <c r="O1426" s="19">
        <v>4.8091112810953782E-2</v>
      </c>
      <c r="P1426">
        <v>9.8580733611288145E-3</v>
      </c>
      <c r="Q1426" s="19">
        <v>2.876054377445807E-2</v>
      </c>
      <c r="R1426" s="19">
        <v>6.7421681847449497E-2</v>
      </c>
      <c r="S1426">
        <v>460</v>
      </c>
      <c r="T1426" t="str">
        <f t="shared" si="95"/>
        <v>1</v>
      </c>
      <c r="V1426" s="32"/>
      <c r="W1426" s="32"/>
    </row>
    <row r="1427" spans="1:23" x14ac:dyDescent="0.25">
      <c r="A1427" t="s">
        <v>439</v>
      </c>
      <c r="B1427" t="str">
        <f t="shared" si="93"/>
        <v>Kenya</v>
      </c>
      <c r="C1427" t="s">
        <v>68</v>
      </c>
      <c r="D1427" t="str">
        <f t="shared" si="96"/>
        <v>FII</v>
      </c>
      <c r="E1427" t="s">
        <v>143</v>
      </c>
      <c r="F1427" t="s">
        <v>469</v>
      </c>
      <c r="G1427" t="str">
        <f t="shared" si="97"/>
        <v>Proportion of individuals who do not belong to a SHG for each reason</v>
      </c>
      <c r="H1427" t="s">
        <v>88</v>
      </c>
      <c r="I1427" t="s">
        <v>740</v>
      </c>
      <c r="J1427" t="s">
        <v>93</v>
      </c>
      <c r="K1427" t="s">
        <v>116</v>
      </c>
      <c r="L1427" t="str">
        <f t="shared" si="98"/>
        <v>1.3 Males</v>
      </c>
      <c r="M1427" t="str">
        <f t="shared" si="94"/>
        <v>Proportion of individuals who do not belong to a SHG for each reason (Among individuals who do not belong to a SHG)</v>
      </c>
      <c r="N1427" t="s">
        <v>211</v>
      </c>
      <c r="O1427" s="19">
        <v>2.0074845569647073E-2</v>
      </c>
      <c r="P1427">
        <v>4.3798239819369724E-3</v>
      </c>
      <c r="Q1427" s="19">
        <v>1.1486631656121208E-2</v>
      </c>
      <c r="R1427" s="19">
        <v>2.8663059483172937E-2</v>
      </c>
      <c r="S1427">
        <v>902</v>
      </c>
      <c r="T1427" t="str">
        <f t="shared" si="95"/>
        <v>1</v>
      </c>
      <c r="V1427" s="32"/>
      <c r="W1427" s="32"/>
    </row>
    <row r="1428" spans="1:23" x14ac:dyDescent="0.25">
      <c r="A1428" t="s">
        <v>439</v>
      </c>
      <c r="B1428" t="str">
        <f t="shared" si="93"/>
        <v>Kenya</v>
      </c>
      <c r="C1428" t="s">
        <v>68</v>
      </c>
      <c r="D1428" t="str">
        <f t="shared" si="96"/>
        <v>FII</v>
      </c>
      <c r="E1428" t="s">
        <v>143</v>
      </c>
      <c r="F1428" t="s">
        <v>469</v>
      </c>
      <c r="G1428" t="str">
        <f t="shared" si="97"/>
        <v>Proportion of individuals who do not belong to a SHG for each reason</v>
      </c>
      <c r="H1428" t="s">
        <v>88</v>
      </c>
      <c r="I1428" t="s">
        <v>740</v>
      </c>
      <c r="J1428" t="s">
        <v>93</v>
      </c>
      <c r="K1428" t="s">
        <v>115</v>
      </c>
      <c r="L1428" t="str">
        <f t="shared" si="98"/>
        <v>1.2 Females</v>
      </c>
      <c r="M1428" t="str">
        <f t="shared" si="94"/>
        <v>Proportion of individuals who do not belong to a SHG for each reason (Among individuals who do not belong to a SHG)</v>
      </c>
      <c r="N1428" t="s">
        <v>211</v>
      </c>
      <c r="O1428" s="19">
        <v>1.6912264461305674E-2</v>
      </c>
      <c r="P1428">
        <v>4.1409377139717202E-3</v>
      </c>
      <c r="Q1428" s="19">
        <v>8.7917976682726356E-3</v>
      </c>
      <c r="R1428" s="19">
        <v>2.5032731254338712E-2</v>
      </c>
      <c r="S1428">
        <v>999</v>
      </c>
      <c r="T1428" t="str">
        <f t="shared" si="95"/>
        <v>1</v>
      </c>
      <c r="V1428" s="32"/>
      <c r="W1428" s="32"/>
    </row>
    <row r="1429" spans="1:23" x14ac:dyDescent="0.25">
      <c r="A1429" t="s">
        <v>439</v>
      </c>
      <c r="B1429" t="str">
        <f t="shared" si="93"/>
        <v>Kenya</v>
      </c>
      <c r="C1429" t="s">
        <v>68</v>
      </c>
      <c r="D1429" t="str">
        <f t="shared" si="96"/>
        <v>FII</v>
      </c>
      <c r="E1429" t="s">
        <v>143</v>
      </c>
      <c r="F1429" t="s">
        <v>469</v>
      </c>
      <c r="G1429" t="str">
        <f t="shared" si="97"/>
        <v>Proportion of individuals who do not belong to a SHG for each reason</v>
      </c>
      <c r="H1429" t="s">
        <v>88</v>
      </c>
      <c r="I1429" t="s">
        <v>740</v>
      </c>
      <c r="J1429" t="s">
        <v>93</v>
      </c>
      <c r="K1429" t="s">
        <v>135</v>
      </c>
      <c r="L1429" t="str">
        <f t="shared" si="98"/>
        <v>6.2 Urban individuals</v>
      </c>
      <c r="M1429" t="str">
        <f t="shared" si="94"/>
        <v>Proportion of individuals who do not belong to a SHG for each reason (Among individuals who do not belong to a SHG)</v>
      </c>
      <c r="N1429" t="s">
        <v>211</v>
      </c>
      <c r="O1429" s="19">
        <v>1.9028006340732474E-2</v>
      </c>
      <c r="P1429">
        <v>5.1441487234402247E-3</v>
      </c>
      <c r="Q1429" s="19">
        <v>8.940920610741249E-3</v>
      </c>
      <c r="R1429" s="19">
        <v>2.91150920707237E-2</v>
      </c>
      <c r="S1429">
        <v>746</v>
      </c>
      <c r="T1429" t="str">
        <f t="shared" si="95"/>
        <v>1</v>
      </c>
      <c r="V1429" s="32"/>
      <c r="W1429" s="32"/>
    </row>
    <row r="1430" spans="1:23" x14ac:dyDescent="0.25">
      <c r="A1430" t="s">
        <v>439</v>
      </c>
      <c r="B1430" t="str">
        <f t="shared" si="93"/>
        <v>Kenya</v>
      </c>
      <c r="C1430" t="s">
        <v>68</v>
      </c>
      <c r="D1430" t="str">
        <f t="shared" si="96"/>
        <v>FII</v>
      </c>
      <c r="E1430" t="s">
        <v>143</v>
      </c>
      <c r="F1430" t="s">
        <v>469</v>
      </c>
      <c r="G1430" t="str">
        <f t="shared" si="97"/>
        <v>Proportion of individuals who do not belong to a SHG for each reason</v>
      </c>
      <c r="H1430" t="s">
        <v>88</v>
      </c>
      <c r="I1430" t="s">
        <v>740</v>
      </c>
      <c r="J1430" t="s">
        <v>93</v>
      </c>
      <c r="K1430" t="s">
        <v>134</v>
      </c>
      <c r="L1430" t="str">
        <f t="shared" si="98"/>
        <v>6.1 Rural individuals</v>
      </c>
      <c r="M1430" t="str">
        <f t="shared" si="94"/>
        <v>Proportion of individuals who do not belong to a SHG for each reason (Among individuals who do not belong to a SHG)</v>
      </c>
      <c r="N1430" t="s">
        <v>211</v>
      </c>
      <c r="O1430" s="19">
        <v>1.8437249771794464E-2</v>
      </c>
      <c r="P1430">
        <v>3.775978963718877E-3</v>
      </c>
      <c r="Q1430" s="19">
        <v>1.1032608952636372E-2</v>
      </c>
      <c r="R1430" s="19">
        <v>2.5841890590952557E-2</v>
      </c>
      <c r="S1430">
        <v>1155</v>
      </c>
      <c r="T1430" t="str">
        <f t="shared" si="95"/>
        <v>1</v>
      </c>
      <c r="V1430" s="32"/>
      <c r="W1430" s="32"/>
    </row>
    <row r="1431" spans="1:23" x14ac:dyDescent="0.25">
      <c r="A1431" t="s">
        <v>439</v>
      </c>
      <c r="B1431" t="str">
        <f t="shared" si="93"/>
        <v>Kenya</v>
      </c>
      <c r="C1431" t="s">
        <v>68</v>
      </c>
      <c r="D1431" t="str">
        <f t="shared" si="96"/>
        <v>FII</v>
      </c>
      <c r="E1431" t="s">
        <v>143</v>
      </c>
      <c r="F1431" t="s">
        <v>469</v>
      </c>
      <c r="G1431" t="str">
        <f t="shared" si="97"/>
        <v>Proportion of individuals who do not belong to a SHG for each reason</v>
      </c>
      <c r="H1431" t="s">
        <v>88</v>
      </c>
      <c r="I1431" t="s">
        <v>740</v>
      </c>
      <c r="J1431" t="s">
        <v>93</v>
      </c>
      <c r="K1431" t="s">
        <v>419</v>
      </c>
      <c r="L1431" t="str">
        <f t="shared" si="98"/>
        <v>7.1 Individuals in the two lowest PPI quintiles</v>
      </c>
      <c r="M1431" t="str">
        <f t="shared" si="94"/>
        <v>Proportion of individuals who do not belong to a SHG for each reason (Among individuals who do not belong to a SHG)</v>
      </c>
      <c r="N1431" t="s">
        <v>211</v>
      </c>
      <c r="O1431" s="19">
        <v>1.5708153787403662E-2</v>
      </c>
      <c r="P1431">
        <v>5.9504867983691109E-3</v>
      </c>
      <c r="Q1431" s="19">
        <v>4.0404571221199972E-3</v>
      </c>
      <c r="R1431" s="19">
        <v>2.7375850452687325E-2</v>
      </c>
      <c r="S1431">
        <v>428</v>
      </c>
      <c r="T1431" t="str">
        <f t="shared" si="95"/>
        <v>1</v>
      </c>
      <c r="V1431" s="32"/>
      <c r="W1431" s="32"/>
    </row>
    <row r="1432" spans="1:23" x14ac:dyDescent="0.25">
      <c r="A1432" t="s">
        <v>439</v>
      </c>
      <c r="B1432" t="str">
        <f t="shared" si="93"/>
        <v>Kenya</v>
      </c>
      <c r="C1432" t="s">
        <v>68</v>
      </c>
      <c r="D1432" t="str">
        <f t="shared" si="96"/>
        <v>FII</v>
      </c>
      <c r="E1432" t="s">
        <v>143</v>
      </c>
      <c r="F1432" t="s">
        <v>469</v>
      </c>
      <c r="G1432" t="str">
        <f t="shared" si="97"/>
        <v>Proportion of individuals who do not belong to a SHG for each reason</v>
      </c>
      <c r="H1432" t="s">
        <v>88</v>
      </c>
      <c r="I1432" t="s">
        <v>740</v>
      </c>
      <c r="J1432" t="s">
        <v>93</v>
      </c>
      <c r="K1432" t="s">
        <v>420</v>
      </c>
      <c r="L1432" t="str">
        <f t="shared" si="98"/>
        <v>7.2 Individuals in the middle PPI quintile</v>
      </c>
      <c r="M1432" t="str">
        <f t="shared" si="94"/>
        <v>Proportion of individuals who do not belong to a SHG for each reason (Among individuals who do not belong to a SHG)</v>
      </c>
      <c r="N1432" t="s">
        <v>211</v>
      </c>
      <c r="O1432" s="19">
        <v>1.5625768407190991E-2</v>
      </c>
      <c r="P1432">
        <v>5.2276590618072797E-3</v>
      </c>
      <c r="Q1432" s="19">
        <v>5.3751085470675249E-3</v>
      </c>
      <c r="R1432" s="19">
        <v>2.5876428267314455E-2</v>
      </c>
      <c r="S1432">
        <v>539</v>
      </c>
      <c r="T1432" t="str">
        <f t="shared" si="95"/>
        <v>1</v>
      </c>
      <c r="V1432" s="32"/>
      <c r="W1432" s="32"/>
    </row>
    <row r="1433" spans="1:23" x14ac:dyDescent="0.25">
      <c r="A1433" t="s">
        <v>439</v>
      </c>
      <c r="B1433" t="str">
        <f t="shared" si="93"/>
        <v>Kenya</v>
      </c>
      <c r="C1433" t="s">
        <v>68</v>
      </c>
      <c r="D1433" t="str">
        <f t="shared" si="96"/>
        <v>FII</v>
      </c>
      <c r="E1433" t="s">
        <v>143</v>
      </c>
      <c r="F1433" t="s">
        <v>469</v>
      </c>
      <c r="G1433" t="str">
        <f t="shared" si="97"/>
        <v>Proportion of individuals who do not belong to a SHG for each reason</v>
      </c>
      <c r="H1433" t="s">
        <v>88</v>
      </c>
      <c r="I1433" t="s">
        <v>740</v>
      </c>
      <c r="J1433" t="s">
        <v>93</v>
      </c>
      <c r="K1433" t="s">
        <v>421</v>
      </c>
      <c r="L1433" t="str">
        <f t="shared" si="98"/>
        <v>7.3 Individuals in the two highest PPI quintiles</v>
      </c>
      <c r="M1433" t="str">
        <f t="shared" si="94"/>
        <v>Proportion of individuals who do not belong to a SHG for each reason (Among individuals who do not belong to a SHG)</v>
      </c>
      <c r="N1433" t="s">
        <v>211</v>
      </c>
      <c r="O1433" s="19">
        <v>2.1765454783370469E-2</v>
      </c>
      <c r="P1433">
        <v>4.6781076357814352E-3</v>
      </c>
      <c r="Q1433" s="19">
        <v>1.2591853284780907E-2</v>
      </c>
      <c r="R1433" s="19">
        <v>3.0939056281960031E-2</v>
      </c>
      <c r="S1433">
        <v>934</v>
      </c>
      <c r="T1433" t="str">
        <f t="shared" si="95"/>
        <v>1</v>
      </c>
      <c r="V1433" s="32"/>
      <c r="W1433" s="32"/>
    </row>
    <row r="1434" spans="1:23" x14ac:dyDescent="0.25">
      <c r="A1434" t="s">
        <v>439</v>
      </c>
      <c r="B1434" t="str">
        <f t="shared" si="93"/>
        <v>Kenya</v>
      </c>
      <c r="C1434" t="s">
        <v>68</v>
      </c>
      <c r="D1434" t="str">
        <f t="shared" si="96"/>
        <v>FII</v>
      </c>
      <c r="E1434" t="s">
        <v>143</v>
      </c>
      <c r="F1434" t="s">
        <v>469</v>
      </c>
      <c r="G1434" t="str">
        <f t="shared" si="97"/>
        <v>Proportion of individuals who do not belong to a SHG for each reason</v>
      </c>
      <c r="H1434" t="s">
        <v>88</v>
      </c>
      <c r="I1434" t="s">
        <v>740</v>
      </c>
      <c r="J1434" t="s">
        <v>93</v>
      </c>
      <c r="K1434" t="s">
        <v>128</v>
      </c>
      <c r="L1434" t="str">
        <f t="shared" si="98"/>
        <v>4.2 Individuals who do not use mobile money</v>
      </c>
      <c r="M1434" t="str">
        <f t="shared" si="94"/>
        <v>Proportion of individuals who do not belong to a SHG for each reason (Among individuals who do not belong to a SHG)</v>
      </c>
      <c r="N1434" t="s">
        <v>211</v>
      </c>
      <c r="O1434" s="19">
        <v>3.9856406457653105E-3</v>
      </c>
      <c r="P1434">
        <v>2.8577544691786101E-3</v>
      </c>
      <c r="Q1434" s="19">
        <v>-1.6177842219022203E-3</v>
      </c>
      <c r="R1434" s="19">
        <v>9.5890655134328422E-3</v>
      </c>
      <c r="S1434">
        <v>454</v>
      </c>
      <c r="T1434" t="str">
        <f t="shared" si="95"/>
        <v>1</v>
      </c>
      <c r="V1434" s="32"/>
      <c r="W1434" s="32"/>
    </row>
    <row r="1435" spans="1:23" x14ac:dyDescent="0.25">
      <c r="A1435" t="s">
        <v>439</v>
      </c>
      <c r="B1435" t="str">
        <f t="shared" si="93"/>
        <v>Kenya</v>
      </c>
      <c r="C1435" t="s">
        <v>68</v>
      </c>
      <c r="D1435" t="str">
        <f t="shared" si="96"/>
        <v>FII</v>
      </c>
      <c r="E1435" t="s">
        <v>143</v>
      </c>
      <c r="F1435" t="s">
        <v>469</v>
      </c>
      <c r="G1435" t="str">
        <f t="shared" si="97"/>
        <v>Proportion of individuals who do not belong to a SHG for each reason</v>
      </c>
      <c r="H1435" t="s">
        <v>88</v>
      </c>
      <c r="I1435" t="s">
        <v>740</v>
      </c>
      <c r="J1435" t="s">
        <v>93</v>
      </c>
      <c r="K1435" t="s">
        <v>127</v>
      </c>
      <c r="L1435" t="str">
        <f t="shared" si="98"/>
        <v>4.1 Individuals who use mobile money</v>
      </c>
      <c r="M1435" t="str">
        <f t="shared" si="94"/>
        <v>Proportion of individuals who do not belong to a SHG for each reason (Among individuals who do not belong to a SHG)</v>
      </c>
      <c r="N1435" t="s">
        <v>211</v>
      </c>
      <c r="O1435" s="19">
        <v>2.3410874424044138E-2</v>
      </c>
      <c r="P1435">
        <v>3.9175673277035755E-3</v>
      </c>
      <c r="Q1435" s="19">
        <v>1.5727903585113411E-2</v>
      </c>
      <c r="R1435" s="19">
        <v>3.1093845262974866E-2</v>
      </c>
      <c r="S1435">
        <v>1447</v>
      </c>
      <c r="T1435" t="str">
        <f t="shared" si="95"/>
        <v>1</v>
      </c>
      <c r="V1435" s="32"/>
      <c r="W1435" s="32"/>
    </row>
    <row r="1436" spans="1:23" x14ac:dyDescent="0.25">
      <c r="A1436" t="s">
        <v>439</v>
      </c>
      <c r="B1436" t="str">
        <f t="shared" si="93"/>
        <v>Kenya</v>
      </c>
      <c r="C1436" t="s">
        <v>68</v>
      </c>
      <c r="D1436" t="str">
        <f t="shared" si="96"/>
        <v>FII</v>
      </c>
      <c r="E1436" t="s">
        <v>143</v>
      </c>
      <c r="F1436" t="s">
        <v>469</v>
      </c>
      <c r="G1436" t="str">
        <f t="shared" si="97"/>
        <v>Proportion of individuals who do not belong to a SHG for each reason</v>
      </c>
      <c r="H1436" t="s">
        <v>88</v>
      </c>
      <c r="I1436" t="s">
        <v>740</v>
      </c>
      <c r="J1436" t="s">
        <v>93</v>
      </c>
      <c r="K1436" t="s">
        <v>124</v>
      </c>
      <c r="L1436" t="str">
        <f t="shared" si="98"/>
        <v>3.2 Individuals who do not have access to a mobile phone</v>
      </c>
      <c r="M1436" t="str">
        <f t="shared" si="94"/>
        <v>Proportion of individuals who do not belong to a SHG for each reason (Among individuals who do not belong to a SHG)</v>
      </c>
      <c r="N1436" t="s">
        <v>211</v>
      </c>
      <c r="O1436" s="19">
        <v>4.1917322761846976E-3</v>
      </c>
      <c r="P1436">
        <v>4.1876448692246887E-3</v>
      </c>
      <c r="Q1436" s="19">
        <v>-4.0192346937778728E-3</v>
      </c>
      <c r="R1436" s="19">
        <v>1.2402699246147269E-2</v>
      </c>
      <c r="S1436">
        <v>176</v>
      </c>
      <c r="T1436" t="str">
        <f t="shared" si="95"/>
        <v>1</v>
      </c>
      <c r="V1436" s="32"/>
      <c r="W1436" s="32"/>
    </row>
    <row r="1437" spans="1:23" x14ac:dyDescent="0.25">
      <c r="A1437" t="s">
        <v>439</v>
      </c>
      <c r="B1437" t="str">
        <f t="shared" si="93"/>
        <v>Kenya</v>
      </c>
      <c r="C1437" t="s">
        <v>68</v>
      </c>
      <c r="D1437" t="str">
        <f t="shared" si="96"/>
        <v>FII</v>
      </c>
      <c r="E1437" t="s">
        <v>143</v>
      </c>
      <c r="F1437" t="s">
        <v>469</v>
      </c>
      <c r="G1437" t="str">
        <f t="shared" si="97"/>
        <v>Proportion of individuals who do not belong to a SHG for each reason</v>
      </c>
      <c r="H1437" t="s">
        <v>88</v>
      </c>
      <c r="I1437" t="s">
        <v>740</v>
      </c>
      <c r="J1437" t="s">
        <v>93</v>
      </c>
      <c r="K1437" t="s">
        <v>123</v>
      </c>
      <c r="L1437" t="str">
        <f t="shared" si="98"/>
        <v>3.1 Individuals who have access to a mobile phone</v>
      </c>
      <c r="M1437" t="str">
        <f t="shared" si="94"/>
        <v>Proportion of individuals who do not belong to a SHG for each reason (Among individuals who do not belong to a SHG)</v>
      </c>
      <c r="N1437" t="s">
        <v>211</v>
      </c>
      <c r="O1437" s="19">
        <v>2.0183372606010858E-2</v>
      </c>
      <c r="P1437">
        <v>3.3361402093836715E-3</v>
      </c>
      <c r="Q1437" s="19">
        <v>1.3640529094661621E-2</v>
      </c>
      <c r="R1437" s="19">
        <v>2.6726216117360094E-2</v>
      </c>
      <c r="S1437">
        <v>1725</v>
      </c>
      <c r="T1437" t="str">
        <f t="shared" si="95"/>
        <v>1</v>
      </c>
      <c r="V1437" s="32"/>
      <c r="W1437" s="32"/>
    </row>
    <row r="1438" spans="1:23" x14ac:dyDescent="0.25">
      <c r="A1438" t="s">
        <v>439</v>
      </c>
      <c r="B1438" t="str">
        <f t="shared" si="93"/>
        <v>Kenya</v>
      </c>
      <c r="C1438" t="s">
        <v>68</v>
      </c>
      <c r="D1438" t="str">
        <f t="shared" si="96"/>
        <v>FII</v>
      </c>
      <c r="E1438" t="s">
        <v>143</v>
      </c>
      <c r="F1438" t="s">
        <v>469</v>
      </c>
      <c r="G1438" t="str">
        <f t="shared" si="97"/>
        <v>Proportion of individuals who do not belong to a SHG for each reason</v>
      </c>
      <c r="H1438" t="s">
        <v>88</v>
      </c>
      <c r="I1438" t="s">
        <v>740</v>
      </c>
      <c r="J1438" t="s">
        <v>93</v>
      </c>
      <c r="K1438" t="s">
        <v>132</v>
      </c>
      <c r="L1438" t="str">
        <f t="shared" si="98"/>
        <v>5.2 Individuals without a formal ID</v>
      </c>
      <c r="M1438" t="str">
        <f t="shared" si="94"/>
        <v>Proportion of individuals who do not belong to a SHG for each reason (Among individuals who do not belong to a SHG)</v>
      </c>
      <c r="N1438" t="s">
        <v>211</v>
      </c>
      <c r="O1438" s="19">
        <v>4.370763616855536E-3</v>
      </c>
      <c r="P1438">
        <v>4.3657972334599287E-3</v>
      </c>
      <c r="Q1438" s="19">
        <v>-4.189544436584835E-3</v>
      </c>
      <c r="R1438" s="19">
        <v>1.2931071670295908E-2</v>
      </c>
      <c r="S1438">
        <v>176</v>
      </c>
      <c r="T1438" t="str">
        <f t="shared" si="95"/>
        <v>1</v>
      </c>
      <c r="V1438" s="32"/>
      <c r="W1438" s="32"/>
    </row>
    <row r="1439" spans="1:23" x14ac:dyDescent="0.25">
      <c r="A1439" t="s">
        <v>439</v>
      </c>
      <c r="B1439" t="str">
        <f t="shared" si="93"/>
        <v>Kenya</v>
      </c>
      <c r="C1439" t="s">
        <v>68</v>
      </c>
      <c r="D1439" t="str">
        <f t="shared" si="96"/>
        <v>FII</v>
      </c>
      <c r="E1439" t="s">
        <v>143</v>
      </c>
      <c r="F1439" t="s">
        <v>469</v>
      </c>
      <c r="G1439" t="str">
        <f t="shared" si="97"/>
        <v>Proportion of individuals who do not belong to a SHG for each reason</v>
      </c>
      <c r="H1439" t="s">
        <v>88</v>
      </c>
      <c r="I1439" t="s">
        <v>740</v>
      </c>
      <c r="J1439" t="s">
        <v>93</v>
      </c>
      <c r="K1439" t="s">
        <v>131</v>
      </c>
      <c r="L1439" t="str">
        <f t="shared" si="98"/>
        <v>5.1 Individuals with a formal ID</v>
      </c>
      <c r="M1439" t="str">
        <f t="shared" si="94"/>
        <v>Proportion of individuals who do not belong to a SHG for each reason (Among individuals who do not belong to a SHG)</v>
      </c>
      <c r="N1439" t="s">
        <v>211</v>
      </c>
      <c r="O1439" s="19">
        <v>2.0160175403666023E-2</v>
      </c>
      <c r="P1439">
        <v>3.3329042651760359E-3</v>
      </c>
      <c r="Q1439" s="19">
        <v>1.3623727138890863E-2</v>
      </c>
      <c r="R1439" s="19">
        <v>2.6696623668441184E-2</v>
      </c>
      <c r="S1439">
        <v>1725</v>
      </c>
      <c r="T1439" t="str">
        <f t="shared" si="95"/>
        <v>1</v>
      </c>
      <c r="V1439" s="32"/>
      <c r="W1439" s="32"/>
    </row>
    <row r="1440" spans="1:23" x14ac:dyDescent="0.25">
      <c r="A1440" t="s">
        <v>439</v>
      </c>
      <c r="B1440" t="str">
        <f t="shared" si="93"/>
        <v>Kenya</v>
      </c>
      <c r="C1440" t="s">
        <v>68</v>
      </c>
      <c r="D1440" t="str">
        <f t="shared" si="96"/>
        <v>FII</v>
      </c>
      <c r="E1440" t="s">
        <v>143</v>
      </c>
      <c r="F1440" t="s">
        <v>469</v>
      </c>
      <c r="G1440" t="str">
        <f t="shared" si="97"/>
        <v>Proportion of individuals who do not belong to a SHG for each reason</v>
      </c>
      <c r="H1440" t="s">
        <v>88</v>
      </c>
      <c r="I1440" t="s">
        <v>740</v>
      </c>
      <c r="J1440" t="s">
        <v>93</v>
      </c>
      <c r="K1440" t="s">
        <v>121</v>
      </c>
      <c r="L1440" t="str">
        <f t="shared" si="98"/>
        <v>2.2 Individuals who do not have a bank account</v>
      </c>
      <c r="M1440" t="str">
        <f t="shared" si="94"/>
        <v>Proportion of individuals who do not belong to a SHG for each reason (Among individuals who do not belong to a SHG)</v>
      </c>
      <c r="N1440" t="s">
        <v>211</v>
      </c>
      <c r="O1440" s="19">
        <v>1.513536270440639E-2</v>
      </c>
      <c r="P1440">
        <v>3.1089923563834784E-3</v>
      </c>
      <c r="Q1440" s="19">
        <v>9.0386799223008095E-3</v>
      </c>
      <c r="R1440" s="19">
        <v>2.1232045486511971E-2</v>
      </c>
      <c r="S1440">
        <v>1441</v>
      </c>
      <c r="T1440" t="str">
        <f t="shared" si="95"/>
        <v>1</v>
      </c>
      <c r="V1440" s="32"/>
      <c r="W1440" s="32"/>
    </row>
    <row r="1441" spans="1:23" x14ac:dyDescent="0.25">
      <c r="A1441" t="s">
        <v>439</v>
      </c>
      <c r="B1441" t="str">
        <f t="shared" si="93"/>
        <v>Kenya</v>
      </c>
      <c r="C1441" t="s">
        <v>68</v>
      </c>
      <c r="D1441" t="str">
        <f t="shared" si="96"/>
        <v>FII</v>
      </c>
      <c r="E1441" t="s">
        <v>143</v>
      </c>
      <c r="F1441" t="s">
        <v>469</v>
      </c>
      <c r="G1441" t="str">
        <f t="shared" si="97"/>
        <v>Proportion of individuals who do not belong to a SHG for each reason</v>
      </c>
      <c r="H1441" t="s">
        <v>88</v>
      </c>
      <c r="I1441" t="s">
        <v>740</v>
      </c>
      <c r="J1441" t="s">
        <v>93</v>
      </c>
      <c r="K1441" t="s">
        <v>120</v>
      </c>
      <c r="L1441" t="str">
        <f t="shared" si="98"/>
        <v>2.1 Individuals who have a bank account</v>
      </c>
      <c r="M1441" t="str">
        <f t="shared" si="94"/>
        <v>Proportion of individuals who do not belong to a SHG for each reason (Among individuals who do not belong to a SHG)</v>
      </c>
      <c r="N1441" t="s">
        <v>211</v>
      </c>
      <c r="O1441" s="19">
        <v>2.973126047315915E-2</v>
      </c>
      <c r="P1441">
        <v>7.9611551493098485E-3</v>
      </c>
      <c r="Q1441" s="19">
        <v>1.412033391718498E-2</v>
      </c>
      <c r="R1441" s="19">
        <v>4.534218702913332E-2</v>
      </c>
      <c r="S1441">
        <v>460</v>
      </c>
      <c r="T1441" t="str">
        <f t="shared" si="95"/>
        <v>1</v>
      </c>
      <c r="V1441" s="32"/>
      <c r="W1441" s="32"/>
    </row>
    <row r="1442" spans="1:23" x14ac:dyDescent="0.25">
      <c r="A1442" t="s">
        <v>439</v>
      </c>
      <c r="B1442" t="str">
        <f t="shared" si="93"/>
        <v>Kenya</v>
      </c>
      <c r="C1442" t="s">
        <v>68</v>
      </c>
      <c r="D1442" t="str">
        <f t="shared" si="96"/>
        <v>FII</v>
      </c>
      <c r="E1442" t="s">
        <v>143</v>
      </c>
      <c r="F1442" t="s">
        <v>469</v>
      </c>
      <c r="G1442" t="str">
        <f t="shared" si="97"/>
        <v>Proportion of individuals who do not belong to a SHG for each reason</v>
      </c>
      <c r="H1442" t="s">
        <v>83</v>
      </c>
      <c r="I1442" t="s">
        <v>740</v>
      </c>
      <c r="J1442" t="s">
        <v>93</v>
      </c>
      <c r="K1442" t="s">
        <v>116</v>
      </c>
      <c r="L1442" t="str">
        <f t="shared" si="98"/>
        <v>1.3 Males</v>
      </c>
      <c r="M1442" t="str">
        <f t="shared" si="94"/>
        <v>Proportion of individuals who do not belong to a SHG for each reason (Among individuals who do not belong to a SHG)</v>
      </c>
      <c r="N1442" t="s">
        <v>212</v>
      </c>
      <c r="O1442" s="19">
        <v>1.5795648504491857E-2</v>
      </c>
      <c r="P1442">
        <v>4.1369697532475276E-3</v>
      </c>
      <c r="Q1442" s="19">
        <v>7.6836373046802742E-3</v>
      </c>
      <c r="R1442" s="19">
        <v>2.390765970430344E-2</v>
      </c>
      <c r="S1442">
        <v>902</v>
      </c>
      <c r="T1442" t="str">
        <f t="shared" si="95"/>
        <v>1</v>
      </c>
      <c r="V1442" s="32"/>
      <c r="W1442" s="32"/>
    </row>
    <row r="1443" spans="1:23" x14ac:dyDescent="0.25">
      <c r="A1443" t="s">
        <v>439</v>
      </c>
      <c r="B1443" t="str">
        <f t="shared" si="93"/>
        <v>Kenya</v>
      </c>
      <c r="C1443" t="s">
        <v>68</v>
      </c>
      <c r="D1443" t="str">
        <f t="shared" si="96"/>
        <v>FII</v>
      </c>
      <c r="E1443" t="s">
        <v>143</v>
      </c>
      <c r="F1443" t="s">
        <v>469</v>
      </c>
      <c r="G1443" t="str">
        <f t="shared" si="97"/>
        <v>Proportion of individuals who do not belong to a SHG for each reason</v>
      </c>
      <c r="H1443" t="s">
        <v>83</v>
      </c>
      <c r="I1443" t="s">
        <v>740</v>
      </c>
      <c r="J1443" t="s">
        <v>93</v>
      </c>
      <c r="K1443" t="s">
        <v>115</v>
      </c>
      <c r="L1443" t="str">
        <f t="shared" si="98"/>
        <v>1.2 Females</v>
      </c>
      <c r="M1443" t="str">
        <f t="shared" si="94"/>
        <v>Proportion of individuals who do not belong to a SHG for each reason (Among individuals who do not belong to a SHG)</v>
      </c>
      <c r="N1443" t="s">
        <v>212</v>
      </c>
      <c r="O1443" s="19">
        <v>1.8640457389314295E-2</v>
      </c>
      <c r="P1443">
        <v>4.3250977203490313E-3</v>
      </c>
      <c r="Q1443" s="19">
        <v>1.0158848912998763E-2</v>
      </c>
      <c r="R1443" s="19">
        <v>2.7122065865629826E-2</v>
      </c>
      <c r="S1443">
        <v>999</v>
      </c>
      <c r="T1443" t="str">
        <f t="shared" si="95"/>
        <v>1</v>
      </c>
      <c r="V1443" s="32"/>
      <c r="W1443" s="32"/>
    </row>
    <row r="1444" spans="1:23" x14ac:dyDescent="0.25">
      <c r="A1444" t="s">
        <v>439</v>
      </c>
      <c r="B1444" t="str">
        <f t="shared" si="93"/>
        <v>Kenya</v>
      </c>
      <c r="C1444" t="s">
        <v>68</v>
      </c>
      <c r="D1444" t="str">
        <f t="shared" si="96"/>
        <v>FII</v>
      </c>
      <c r="E1444" t="s">
        <v>143</v>
      </c>
      <c r="F1444" t="s">
        <v>469</v>
      </c>
      <c r="G1444" t="str">
        <f t="shared" si="97"/>
        <v>Proportion of individuals who do not belong to a SHG for each reason</v>
      </c>
      <c r="H1444" t="s">
        <v>83</v>
      </c>
      <c r="I1444" t="s">
        <v>740</v>
      </c>
      <c r="J1444" t="s">
        <v>93</v>
      </c>
      <c r="K1444" t="s">
        <v>135</v>
      </c>
      <c r="L1444" t="str">
        <f t="shared" si="98"/>
        <v>6.2 Urban individuals</v>
      </c>
      <c r="M1444" t="str">
        <f t="shared" si="94"/>
        <v>Proportion of individuals who do not belong to a SHG for each reason (Among individuals who do not belong to a SHG)</v>
      </c>
      <c r="N1444" t="s">
        <v>212</v>
      </c>
      <c r="O1444" s="19">
        <v>1.5937802506633306E-2</v>
      </c>
      <c r="P1444">
        <v>4.4714519427029066E-3</v>
      </c>
      <c r="Q1444" s="19">
        <v>7.1697980206712197E-3</v>
      </c>
      <c r="R1444" s="19">
        <v>2.4705806992595392E-2</v>
      </c>
      <c r="S1444">
        <v>746</v>
      </c>
      <c r="T1444" t="str">
        <f t="shared" si="95"/>
        <v>1</v>
      </c>
      <c r="V1444" s="32"/>
      <c r="W1444" s="32"/>
    </row>
    <row r="1445" spans="1:23" x14ac:dyDescent="0.25">
      <c r="A1445" t="s">
        <v>439</v>
      </c>
      <c r="B1445" t="str">
        <f t="shared" si="93"/>
        <v>Kenya</v>
      </c>
      <c r="C1445" t="s">
        <v>68</v>
      </c>
      <c r="D1445" t="str">
        <f t="shared" si="96"/>
        <v>FII</v>
      </c>
      <c r="E1445" t="s">
        <v>143</v>
      </c>
      <c r="F1445" t="s">
        <v>469</v>
      </c>
      <c r="G1445" t="str">
        <f t="shared" si="97"/>
        <v>Proportion of individuals who do not belong to a SHG for each reason</v>
      </c>
      <c r="H1445" t="s">
        <v>83</v>
      </c>
      <c r="I1445" t="s">
        <v>740</v>
      </c>
      <c r="J1445" t="s">
        <v>93</v>
      </c>
      <c r="K1445" t="s">
        <v>134</v>
      </c>
      <c r="L1445" t="str">
        <f t="shared" si="98"/>
        <v>6.1 Rural individuals</v>
      </c>
      <c r="M1445" t="str">
        <f t="shared" si="94"/>
        <v>Proportion of individuals who do not belong to a SHG for each reason (Among individuals who do not belong to a SHG)</v>
      </c>
      <c r="N1445" t="s">
        <v>212</v>
      </c>
      <c r="O1445" s="19">
        <v>1.7718036368526043E-2</v>
      </c>
      <c r="P1445">
        <v>3.9444714107904838E-3</v>
      </c>
      <c r="Q1445" s="19">
        <v>9.9829842670769355E-3</v>
      </c>
      <c r="R1445" s="19">
        <v>2.5453088469975148E-2</v>
      </c>
      <c r="S1445">
        <v>1155</v>
      </c>
      <c r="T1445" t="str">
        <f t="shared" si="95"/>
        <v>1</v>
      </c>
      <c r="V1445" s="32"/>
      <c r="W1445" s="32"/>
    </row>
    <row r="1446" spans="1:23" x14ac:dyDescent="0.25">
      <c r="A1446" t="s">
        <v>439</v>
      </c>
      <c r="B1446" t="str">
        <f t="shared" si="93"/>
        <v>Kenya</v>
      </c>
      <c r="C1446" t="s">
        <v>68</v>
      </c>
      <c r="D1446" t="str">
        <f t="shared" si="96"/>
        <v>FII</v>
      </c>
      <c r="E1446" t="s">
        <v>143</v>
      </c>
      <c r="F1446" t="s">
        <v>469</v>
      </c>
      <c r="G1446" t="str">
        <f t="shared" si="97"/>
        <v>Proportion of individuals who do not belong to a SHG for each reason</v>
      </c>
      <c r="H1446" t="s">
        <v>83</v>
      </c>
      <c r="I1446" t="s">
        <v>740</v>
      </c>
      <c r="J1446" t="s">
        <v>93</v>
      </c>
      <c r="K1446" t="s">
        <v>419</v>
      </c>
      <c r="L1446" t="str">
        <f t="shared" si="98"/>
        <v>7.1 Individuals in the two lowest PPI quintiles</v>
      </c>
      <c r="M1446" t="str">
        <f t="shared" si="94"/>
        <v>Proportion of individuals who do not belong to a SHG for each reason (Among individuals who do not belong to a SHG)</v>
      </c>
      <c r="N1446" t="s">
        <v>212</v>
      </c>
      <c r="O1446" s="19">
        <v>1.0143250219747444E-2</v>
      </c>
      <c r="P1446">
        <v>5.8949315263181964E-3</v>
      </c>
      <c r="Q1446" s="19">
        <v>-1.4155138347412451E-3</v>
      </c>
      <c r="R1446" s="19">
        <v>2.1702014274236132E-2</v>
      </c>
      <c r="S1446">
        <v>428</v>
      </c>
      <c r="T1446" t="str">
        <f t="shared" si="95"/>
        <v>1</v>
      </c>
      <c r="V1446" s="32"/>
      <c r="W1446" s="32"/>
    </row>
    <row r="1447" spans="1:23" x14ac:dyDescent="0.25">
      <c r="A1447" t="s">
        <v>439</v>
      </c>
      <c r="B1447" t="str">
        <f t="shared" si="93"/>
        <v>Kenya</v>
      </c>
      <c r="C1447" t="s">
        <v>68</v>
      </c>
      <c r="D1447" t="str">
        <f t="shared" si="96"/>
        <v>FII</v>
      </c>
      <c r="E1447" t="s">
        <v>143</v>
      </c>
      <c r="F1447" t="s">
        <v>469</v>
      </c>
      <c r="G1447" t="str">
        <f t="shared" si="97"/>
        <v>Proportion of individuals who do not belong to a SHG for each reason</v>
      </c>
      <c r="H1447" t="s">
        <v>83</v>
      </c>
      <c r="I1447" t="s">
        <v>740</v>
      </c>
      <c r="J1447" t="s">
        <v>93</v>
      </c>
      <c r="K1447" t="s">
        <v>420</v>
      </c>
      <c r="L1447" t="str">
        <f t="shared" si="98"/>
        <v>7.2 Individuals in the middle PPI quintile</v>
      </c>
      <c r="M1447" t="str">
        <f t="shared" si="94"/>
        <v>Proportion of individuals who do not belong to a SHG for each reason (Among individuals who do not belong to a SHG)</v>
      </c>
      <c r="N1447" t="s">
        <v>212</v>
      </c>
      <c r="O1447" s="19">
        <v>2.1174049443651893E-2</v>
      </c>
      <c r="P1447">
        <v>5.9443808354551365E-3</v>
      </c>
      <c r="Q1447" s="19">
        <v>9.518005064540945E-3</v>
      </c>
      <c r="R1447" s="19">
        <v>3.2830093822762842E-2</v>
      </c>
      <c r="S1447">
        <v>539</v>
      </c>
      <c r="T1447" t="str">
        <f t="shared" si="95"/>
        <v>1</v>
      </c>
      <c r="V1447" s="32"/>
      <c r="W1447" s="32"/>
    </row>
    <row r="1448" spans="1:23" x14ac:dyDescent="0.25">
      <c r="A1448" t="s">
        <v>439</v>
      </c>
      <c r="B1448" t="str">
        <f t="shared" si="93"/>
        <v>Kenya</v>
      </c>
      <c r="C1448" t="s">
        <v>68</v>
      </c>
      <c r="D1448" t="str">
        <f t="shared" si="96"/>
        <v>FII</v>
      </c>
      <c r="E1448" t="s">
        <v>143</v>
      </c>
      <c r="F1448" t="s">
        <v>469</v>
      </c>
      <c r="G1448" t="str">
        <f t="shared" si="97"/>
        <v>Proportion of individuals who do not belong to a SHG for each reason</v>
      </c>
      <c r="H1448" t="s">
        <v>83</v>
      </c>
      <c r="I1448" t="s">
        <v>740</v>
      </c>
      <c r="J1448" t="s">
        <v>93</v>
      </c>
      <c r="K1448" t="s">
        <v>421</v>
      </c>
      <c r="L1448" t="str">
        <f t="shared" si="98"/>
        <v>7.3 Individuals in the two highest PPI quintiles</v>
      </c>
      <c r="M1448" t="str">
        <f t="shared" si="94"/>
        <v>Proportion of individuals who do not belong to a SHG for each reason (Among individuals who do not belong to a SHG)</v>
      </c>
      <c r="N1448" t="s">
        <v>212</v>
      </c>
      <c r="O1448" s="19">
        <v>1.7947653464405688E-2</v>
      </c>
      <c r="P1448">
        <v>4.257282788054176E-3</v>
      </c>
      <c r="Q1448" s="19">
        <v>9.5992744177808634E-3</v>
      </c>
      <c r="R1448" s="19">
        <v>2.6296032511030513E-2</v>
      </c>
      <c r="S1448">
        <v>934</v>
      </c>
      <c r="T1448" t="str">
        <f t="shared" si="95"/>
        <v>1</v>
      </c>
      <c r="V1448" s="32"/>
      <c r="W1448" s="32"/>
    </row>
    <row r="1449" spans="1:23" x14ac:dyDescent="0.25">
      <c r="A1449" t="s">
        <v>439</v>
      </c>
      <c r="B1449" t="str">
        <f t="shared" si="93"/>
        <v>Kenya</v>
      </c>
      <c r="C1449" t="s">
        <v>68</v>
      </c>
      <c r="D1449" t="str">
        <f t="shared" si="96"/>
        <v>FII</v>
      </c>
      <c r="E1449" t="s">
        <v>143</v>
      </c>
      <c r="F1449" t="s">
        <v>469</v>
      </c>
      <c r="G1449" t="str">
        <f t="shared" si="97"/>
        <v>Proportion of individuals who do not belong to a SHG for each reason</v>
      </c>
      <c r="H1449" t="s">
        <v>83</v>
      </c>
      <c r="I1449" t="s">
        <v>740</v>
      </c>
      <c r="J1449" t="s">
        <v>93</v>
      </c>
      <c r="K1449" t="s">
        <v>128</v>
      </c>
      <c r="L1449" t="str">
        <f t="shared" si="98"/>
        <v>4.2 Individuals who do not use mobile money</v>
      </c>
      <c r="M1449" t="str">
        <f t="shared" si="94"/>
        <v>Proportion of individuals who do not belong to a SHG for each reason (Among individuals who do not belong to a SHG)</v>
      </c>
      <c r="N1449" t="s">
        <v>212</v>
      </c>
      <c r="O1449" s="19">
        <v>1.2758406272062444E-2</v>
      </c>
      <c r="P1449">
        <v>5.7673545537600202E-3</v>
      </c>
      <c r="Q1449" s="19">
        <v>1.4498987443030114E-3</v>
      </c>
      <c r="R1449" s="19">
        <v>2.4066913799821878E-2</v>
      </c>
      <c r="S1449">
        <v>454</v>
      </c>
      <c r="T1449" t="str">
        <f t="shared" si="95"/>
        <v>1</v>
      </c>
      <c r="V1449" s="32"/>
      <c r="W1449" s="32"/>
    </row>
    <row r="1450" spans="1:23" x14ac:dyDescent="0.25">
      <c r="A1450" t="s">
        <v>439</v>
      </c>
      <c r="B1450" t="str">
        <f t="shared" si="93"/>
        <v>Kenya</v>
      </c>
      <c r="C1450" t="s">
        <v>68</v>
      </c>
      <c r="D1450" t="str">
        <f t="shared" si="96"/>
        <v>FII</v>
      </c>
      <c r="E1450" t="s">
        <v>143</v>
      </c>
      <c r="F1450" t="s">
        <v>469</v>
      </c>
      <c r="G1450" t="str">
        <f t="shared" si="97"/>
        <v>Proportion of individuals who do not belong to a SHG for each reason</v>
      </c>
      <c r="H1450" t="s">
        <v>83</v>
      </c>
      <c r="I1450" t="s">
        <v>740</v>
      </c>
      <c r="J1450" t="s">
        <v>93</v>
      </c>
      <c r="K1450" t="s">
        <v>127</v>
      </c>
      <c r="L1450" t="str">
        <f t="shared" si="98"/>
        <v>4.1 Individuals who use mobile money</v>
      </c>
      <c r="M1450" t="str">
        <f t="shared" si="94"/>
        <v>Proportion of individuals who do not belong to a SHG for each reason (Among individuals who do not belong to a SHG)</v>
      </c>
      <c r="N1450" t="s">
        <v>212</v>
      </c>
      <c r="O1450" s="19">
        <v>1.8479798283078646E-2</v>
      </c>
      <c r="P1450">
        <v>3.4968161713548919E-3</v>
      </c>
      <c r="Q1450" s="19">
        <v>1.1621987191068779E-2</v>
      </c>
      <c r="R1450" s="19">
        <v>2.5337609375088513E-2</v>
      </c>
      <c r="S1450">
        <v>1447</v>
      </c>
      <c r="T1450" t="str">
        <f t="shared" si="95"/>
        <v>1</v>
      </c>
      <c r="V1450" s="32"/>
      <c r="W1450" s="32"/>
    </row>
    <row r="1451" spans="1:23" x14ac:dyDescent="0.25">
      <c r="A1451" t="s">
        <v>439</v>
      </c>
      <c r="B1451" t="str">
        <f t="shared" si="93"/>
        <v>Kenya</v>
      </c>
      <c r="C1451" t="s">
        <v>68</v>
      </c>
      <c r="D1451" t="str">
        <f t="shared" si="96"/>
        <v>FII</v>
      </c>
      <c r="E1451" t="s">
        <v>143</v>
      </c>
      <c r="F1451" t="s">
        <v>469</v>
      </c>
      <c r="G1451" t="str">
        <f t="shared" si="97"/>
        <v>Proportion of individuals who do not belong to a SHG for each reason</v>
      </c>
      <c r="H1451" t="s">
        <v>83</v>
      </c>
      <c r="I1451" t="s">
        <v>740</v>
      </c>
      <c r="J1451" t="s">
        <v>93</v>
      </c>
      <c r="K1451" t="s">
        <v>124</v>
      </c>
      <c r="L1451" t="str">
        <f t="shared" si="98"/>
        <v>3.2 Individuals who do not have access to a mobile phone</v>
      </c>
      <c r="M1451" t="str">
        <f t="shared" si="94"/>
        <v>Proportion of individuals who do not belong to a SHG for each reason (Among individuals who do not belong to a SHG)</v>
      </c>
      <c r="N1451" t="s">
        <v>212</v>
      </c>
      <c r="O1451" s="19">
        <v>1.0354591384905956E-2</v>
      </c>
      <c r="P1451">
        <v>7.3810434243447619E-3</v>
      </c>
      <c r="Q1451" s="19">
        <v>-4.1178640533640343E-3</v>
      </c>
      <c r="R1451" s="19">
        <v>2.4827046823175946E-2</v>
      </c>
      <c r="S1451">
        <v>176</v>
      </c>
      <c r="T1451" t="str">
        <f t="shared" si="95"/>
        <v>1</v>
      </c>
      <c r="V1451" s="32"/>
      <c r="W1451" s="32"/>
    </row>
    <row r="1452" spans="1:23" x14ac:dyDescent="0.25">
      <c r="A1452" t="s">
        <v>439</v>
      </c>
      <c r="B1452" t="str">
        <f t="shared" si="93"/>
        <v>Kenya</v>
      </c>
      <c r="C1452" t="s">
        <v>68</v>
      </c>
      <c r="D1452" t="str">
        <f t="shared" si="96"/>
        <v>FII</v>
      </c>
      <c r="E1452" t="s">
        <v>143</v>
      </c>
      <c r="F1452" t="s">
        <v>469</v>
      </c>
      <c r="G1452" t="str">
        <f t="shared" si="97"/>
        <v>Proportion of individuals who do not belong to a SHG for each reason</v>
      </c>
      <c r="H1452" t="s">
        <v>83</v>
      </c>
      <c r="I1452" t="s">
        <v>740</v>
      </c>
      <c r="J1452" t="s">
        <v>93</v>
      </c>
      <c r="K1452" t="s">
        <v>123</v>
      </c>
      <c r="L1452" t="str">
        <f t="shared" si="98"/>
        <v>3.1 Individuals who have access to a mobile phone</v>
      </c>
      <c r="M1452" t="str">
        <f t="shared" si="94"/>
        <v>Proportion of individuals who do not belong to a SHG for each reason (Among individuals who do not belong to a SHG)</v>
      </c>
      <c r="N1452" t="s">
        <v>212</v>
      </c>
      <c r="O1452" s="19">
        <v>1.7790600185357098E-2</v>
      </c>
      <c r="P1452">
        <v>3.2175880550651286E-3</v>
      </c>
      <c r="Q1452" s="19">
        <v>1.1480261348558949E-2</v>
      </c>
      <c r="R1452" s="19">
        <v>2.4100939022155245E-2</v>
      </c>
      <c r="S1452">
        <v>1725</v>
      </c>
      <c r="T1452" t="str">
        <f t="shared" si="95"/>
        <v>1</v>
      </c>
      <c r="V1452" s="32"/>
      <c r="W1452" s="32"/>
    </row>
    <row r="1453" spans="1:23" x14ac:dyDescent="0.25">
      <c r="A1453" t="s">
        <v>439</v>
      </c>
      <c r="B1453" t="str">
        <f t="shared" si="93"/>
        <v>Kenya</v>
      </c>
      <c r="C1453" t="s">
        <v>68</v>
      </c>
      <c r="D1453" t="str">
        <f t="shared" si="96"/>
        <v>FII</v>
      </c>
      <c r="E1453" t="s">
        <v>143</v>
      </c>
      <c r="F1453" t="s">
        <v>469</v>
      </c>
      <c r="G1453" t="str">
        <f t="shared" si="97"/>
        <v>Proportion of individuals who do not belong to a SHG for each reason</v>
      </c>
      <c r="H1453" t="s">
        <v>83</v>
      </c>
      <c r="I1453" t="s">
        <v>740</v>
      </c>
      <c r="J1453" t="s">
        <v>93</v>
      </c>
      <c r="K1453" t="s">
        <v>132</v>
      </c>
      <c r="L1453" t="str">
        <f t="shared" si="98"/>
        <v>5.2 Individuals without a formal ID</v>
      </c>
      <c r="M1453" t="str">
        <f t="shared" si="94"/>
        <v>Proportion of individuals who do not belong to a SHG for each reason (Among individuals who do not belong to a SHG)</v>
      </c>
      <c r="N1453" t="s">
        <v>212</v>
      </c>
      <c r="O1453" s="19">
        <v>1.9095842712541791E-2</v>
      </c>
      <c r="P1453">
        <v>1.1402601682959569E-2</v>
      </c>
      <c r="Q1453" s="19">
        <v>-3.2619943094618631E-3</v>
      </c>
      <c r="R1453" s="19">
        <v>4.1453679734545446E-2</v>
      </c>
      <c r="S1453">
        <v>176</v>
      </c>
      <c r="T1453" t="str">
        <f t="shared" si="95"/>
        <v>1</v>
      </c>
      <c r="V1453" s="32"/>
      <c r="W1453" s="32"/>
    </row>
    <row r="1454" spans="1:23" x14ac:dyDescent="0.25">
      <c r="A1454" t="s">
        <v>439</v>
      </c>
      <c r="B1454" t="str">
        <f t="shared" si="93"/>
        <v>Kenya</v>
      </c>
      <c r="C1454" t="s">
        <v>68</v>
      </c>
      <c r="D1454" t="str">
        <f t="shared" si="96"/>
        <v>FII</v>
      </c>
      <c r="E1454" t="s">
        <v>143</v>
      </c>
      <c r="F1454" t="s">
        <v>469</v>
      </c>
      <c r="G1454" t="str">
        <f t="shared" si="97"/>
        <v>Proportion of individuals who do not belong to a SHG for each reason</v>
      </c>
      <c r="H1454" t="s">
        <v>83</v>
      </c>
      <c r="I1454" t="s">
        <v>740</v>
      </c>
      <c r="J1454" t="s">
        <v>93</v>
      </c>
      <c r="K1454" t="s">
        <v>131</v>
      </c>
      <c r="L1454" t="str">
        <f t="shared" si="98"/>
        <v>5.1 Individuals with a formal ID</v>
      </c>
      <c r="M1454" t="str">
        <f t="shared" si="94"/>
        <v>Proportion of individuals who do not belong to a SHG for each reason (Among individuals who do not belong to a SHG)</v>
      </c>
      <c r="N1454" t="s">
        <v>212</v>
      </c>
      <c r="O1454" s="19">
        <v>1.6864011228456391E-2</v>
      </c>
      <c r="P1454">
        <v>3.0834504625419272E-3</v>
      </c>
      <c r="Q1454" s="19">
        <v>1.0816788499621779E-2</v>
      </c>
      <c r="R1454" s="19">
        <v>2.2911233957291003E-2</v>
      </c>
      <c r="S1454">
        <v>1725</v>
      </c>
      <c r="T1454" t="str">
        <f t="shared" si="95"/>
        <v>1</v>
      </c>
      <c r="V1454" s="32"/>
      <c r="W1454" s="32"/>
    </row>
    <row r="1455" spans="1:23" x14ac:dyDescent="0.25">
      <c r="A1455" t="s">
        <v>439</v>
      </c>
      <c r="B1455" t="str">
        <f t="shared" si="93"/>
        <v>Kenya</v>
      </c>
      <c r="C1455" t="s">
        <v>68</v>
      </c>
      <c r="D1455" t="str">
        <f t="shared" si="96"/>
        <v>FII</v>
      </c>
      <c r="E1455" t="s">
        <v>143</v>
      </c>
      <c r="F1455" t="s">
        <v>469</v>
      </c>
      <c r="G1455" t="str">
        <f t="shared" si="97"/>
        <v>Proportion of individuals who do not belong to a SHG for each reason</v>
      </c>
      <c r="H1455" t="s">
        <v>83</v>
      </c>
      <c r="I1455" t="s">
        <v>740</v>
      </c>
      <c r="J1455" t="s">
        <v>93</v>
      </c>
      <c r="K1455" t="s">
        <v>121</v>
      </c>
      <c r="L1455" t="str">
        <f t="shared" si="98"/>
        <v>2.2 Individuals who do not have a bank account</v>
      </c>
      <c r="M1455" t="str">
        <f t="shared" si="94"/>
        <v>Proportion of individuals who do not belong to a SHG for each reason (Among individuals who do not belong to a SHG)</v>
      </c>
      <c r="N1455" t="s">
        <v>212</v>
      </c>
      <c r="O1455" s="19">
        <v>1.4581020655000417E-2</v>
      </c>
      <c r="P1455">
        <v>3.221161258955088E-3</v>
      </c>
      <c r="Q1455" s="19">
        <v>8.2643765032272987E-3</v>
      </c>
      <c r="R1455" s="19">
        <v>2.0897664806773533E-2</v>
      </c>
      <c r="S1455">
        <v>1441</v>
      </c>
      <c r="T1455" t="str">
        <f t="shared" si="95"/>
        <v>1</v>
      </c>
      <c r="V1455" s="32"/>
      <c r="W1455" s="32"/>
    </row>
    <row r="1456" spans="1:23" x14ac:dyDescent="0.25">
      <c r="A1456" t="s">
        <v>439</v>
      </c>
      <c r="B1456" t="str">
        <f t="shared" si="93"/>
        <v>Kenya</v>
      </c>
      <c r="C1456" t="s">
        <v>68</v>
      </c>
      <c r="D1456" t="str">
        <f t="shared" si="96"/>
        <v>FII</v>
      </c>
      <c r="E1456" t="s">
        <v>143</v>
      </c>
      <c r="F1456" t="s">
        <v>469</v>
      </c>
      <c r="G1456" t="str">
        <f t="shared" si="97"/>
        <v>Proportion of individuals who do not belong to a SHG for each reason</v>
      </c>
      <c r="H1456" t="s">
        <v>83</v>
      </c>
      <c r="I1456" t="s">
        <v>740</v>
      </c>
      <c r="J1456" t="s">
        <v>93</v>
      </c>
      <c r="K1456" t="s">
        <v>120</v>
      </c>
      <c r="L1456" t="str">
        <f t="shared" si="98"/>
        <v>2.1 Individuals who have a bank account</v>
      </c>
      <c r="M1456" t="str">
        <f t="shared" si="94"/>
        <v>Proportion of individuals who do not belong to a SHG for each reason (Among individuals who do not belong to a SHG)</v>
      </c>
      <c r="N1456" t="s">
        <v>212</v>
      </c>
      <c r="O1456" s="19">
        <v>2.4949200849744297E-2</v>
      </c>
      <c r="P1456">
        <v>7.1662802025001466E-3</v>
      </c>
      <c r="Q1456" s="19">
        <v>1.0896934335322746E-2</v>
      </c>
      <c r="R1456" s="19">
        <v>3.9001467364165848E-2</v>
      </c>
      <c r="S1456">
        <v>460</v>
      </c>
      <c r="T1456" t="str">
        <f t="shared" si="95"/>
        <v>1</v>
      </c>
      <c r="V1456" s="32"/>
      <c r="W1456" s="32"/>
    </row>
    <row r="1457" spans="1:23" x14ac:dyDescent="0.25">
      <c r="A1457" t="s">
        <v>439</v>
      </c>
      <c r="B1457" t="str">
        <f t="shared" si="93"/>
        <v>Kenya</v>
      </c>
      <c r="C1457" t="s">
        <v>68</v>
      </c>
      <c r="D1457" t="str">
        <f t="shared" si="96"/>
        <v>FII</v>
      </c>
      <c r="E1457" t="s">
        <v>143</v>
      </c>
      <c r="F1457" t="s">
        <v>469</v>
      </c>
      <c r="G1457" t="str">
        <f t="shared" si="97"/>
        <v>Proportion of individuals who do not belong to a SHG for each reason</v>
      </c>
      <c r="H1457" t="s">
        <v>87</v>
      </c>
      <c r="I1457" t="s">
        <v>740</v>
      </c>
      <c r="J1457" t="s">
        <v>93</v>
      </c>
      <c r="K1457" t="s">
        <v>116</v>
      </c>
      <c r="L1457" t="str">
        <f t="shared" si="98"/>
        <v>1.3 Males</v>
      </c>
      <c r="M1457" t="str">
        <f t="shared" si="94"/>
        <v>Proportion of individuals who do not belong to a SHG for each reason (Among individuals who do not belong to a SHG)</v>
      </c>
      <c r="N1457" t="s">
        <v>213</v>
      </c>
      <c r="O1457" s="19">
        <v>7.8819281464350507E-2</v>
      </c>
      <c r="P1457">
        <v>9.079068187075108E-3</v>
      </c>
      <c r="Q1457" s="19">
        <v>6.1016515862887907E-2</v>
      </c>
      <c r="R1457" s="19">
        <v>9.6622047065813108E-2</v>
      </c>
      <c r="S1457">
        <v>902</v>
      </c>
      <c r="T1457" t="str">
        <f t="shared" si="95"/>
        <v>1</v>
      </c>
      <c r="V1457" s="32"/>
      <c r="W1457" s="32"/>
    </row>
    <row r="1458" spans="1:23" x14ac:dyDescent="0.25">
      <c r="A1458" t="s">
        <v>439</v>
      </c>
      <c r="B1458" t="str">
        <f t="shared" si="93"/>
        <v>Kenya</v>
      </c>
      <c r="C1458" t="s">
        <v>68</v>
      </c>
      <c r="D1458" t="str">
        <f t="shared" si="96"/>
        <v>FII</v>
      </c>
      <c r="E1458" t="s">
        <v>143</v>
      </c>
      <c r="F1458" t="s">
        <v>469</v>
      </c>
      <c r="G1458" t="str">
        <f t="shared" si="97"/>
        <v>Proportion of individuals who do not belong to a SHG for each reason</v>
      </c>
      <c r="H1458" t="s">
        <v>87</v>
      </c>
      <c r="I1458" t="s">
        <v>740</v>
      </c>
      <c r="J1458" t="s">
        <v>93</v>
      </c>
      <c r="K1458" t="s">
        <v>115</v>
      </c>
      <c r="L1458" t="str">
        <f t="shared" si="98"/>
        <v>1.2 Females</v>
      </c>
      <c r="M1458" t="str">
        <f t="shared" si="94"/>
        <v>Proportion of individuals who do not belong to a SHG for each reason (Among individuals who do not belong to a SHG)</v>
      </c>
      <c r="N1458" t="s">
        <v>213</v>
      </c>
      <c r="O1458" s="19">
        <v>5.9397655194805173E-2</v>
      </c>
      <c r="P1458">
        <v>7.6896403783378933E-3</v>
      </c>
      <c r="Q1458" s="19">
        <v>4.4318107117573377E-2</v>
      </c>
      <c r="R1458" s="19">
        <v>7.4477203272036968E-2</v>
      </c>
      <c r="S1458">
        <v>999</v>
      </c>
      <c r="T1458" t="str">
        <f t="shared" si="95"/>
        <v>1</v>
      </c>
      <c r="V1458" s="32"/>
      <c r="W1458" s="32"/>
    </row>
    <row r="1459" spans="1:23" x14ac:dyDescent="0.25">
      <c r="A1459" t="s">
        <v>439</v>
      </c>
      <c r="B1459" t="str">
        <f t="shared" si="93"/>
        <v>Kenya</v>
      </c>
      <c r="C1459" t="s">
        <v>68</v>
      </c>
      <c r="D1459" t="str">
        <f t="shared" si="96"/>
        <v>FII</v>
      </c>
      <c r="E1459" t="s">
        <v>143</v>
      </c>
      <c r="F1459" t="s">
        <v>469</v>
      </c>
      <c r="G1459" t="str">
        <f t="shared" si="97"/>
        <v>Proportion of individuals who do not belong to a SHG for each reason</v>
      </c>
      <c r="H1459" t="s">
        <v>87</v>
      </c>
      <c r="I1459" t="s">
        <v>740</v>
      </c>
      <c r="J1459" t="s">
        <v>93</v>
      </c>
      <c r="K1459" t="s">
        <v>135</v>
      </c>
      <c r="L1459" t="str">
        <f t="shared" si="98"/>
        <v>6.2 Urban individuals</v>
      </c>
      <c r="M1459" t="str">
        <f t="shared" si="94"/>
        <v>Proportion of individuals who do not belong to a SHG for each reason (Among individuals who do not belong to a SHG)</v>
      </c>
      <c r="N1459" t="s">
        <v>213</v>
      </c>
      <c r="O1459" s="19">
        <v>6.4128321466600829E-2</v>
      </c>
      <c r="P1459">
        <v>9.2327525838891457E-3</v>
      </c>
      <c r="Q1459" s="19">
        <v>4.6023952435993817E-2</v>
      </c>
      <c r="R1459" s="19">
        <v>8.2232690497207842E-2</v>
      </c>
      <c r="S1459">
        <v>746</v>
      </c>
      <c r="T1459" t="str">
        <f t="shared" si="95"/>
        <v>1</v>
      </c>
      <c r="V1459" s="32"/>
      <c r="W1459" s="32"/>
    </row>
    <row r="1460" spans="1:23" x14ac:dyDescent="0.25">
      <c r="A1460" t="s">
        <v>439</v>
      </c>
      <c r="B1460" t="str">
        <f t="shared" si="93"/>
        <v>Kenya</v>
      </c>
      <c r="C1460" t="s">
        <v>68</v>
      </c>
      <c r="D1460" t="str">
        <f t="shared" si="96"/>
        <v>FII</v>
      </c>
      <c r="E1460" t="s">
        <v>143</v>
      </c>
      <c r="F1460" t="s">
        <v>469</v>
      </c>
      <c r="G1460" t="str">
        <f t="shared" si="97"/>
        <v>Proportion of individuals who do not belong to a SHG for each reason</v>
      </c>
      <c r="H1460" t="s">
        <v>87</v>
      </c>
      <c r="I1460" t="s">
        <v>740</v>
      </c>
      <c r="J1460" t="s">
        <v>93</v>
      </c>
      <c r="K1460" t="s">
        <v>134</v>
      </c>
      <c r="L1460" t="str">
        <f t="shared" si="98"/>
        <v>6.1 Rural individuals</v>
      </c>
      <c r="M1460" t="str">
        <f t="shared" si="94"/>
        <v>Proportion of individuals who do not belong to a SHG for each reason (Among individuals who do not belong to a SHG)</v>
      </c>
      <c r="N1460" t="s">
        <v>213</v>
      </c>
      <c r="O1460" s="19">
        <v>7.3406249327040735E-2</v>
      </c>
      <c r="P1460">
        <v>7.9454906414646569E-3</v>
      </c>
      <c r="Q1460" s="19">
        <v>5.7825255656969013E-2</v>
      </c>
      <c r="R1460" s="19">
        <v>8.8987242997112456E-2</v>
      </c>
      <c r="S1460">
        <v>1155</v>
      </c>
      <c r="T1460" t="str">
        <f t="shared" si="95"/>
        <v>1</v>
      </c>
      <c r="V1460" s="32"/>
      <c r="W1460" s="32"/>
    </row>
    <row r="1461" spans="1:23" x14ac:dyDescent="0.25">
      <c r="A1461" t="s">
        <v>439</v>
      </c>
      <c r="B1461" t="str">
        <f t="shared" si="93"/>
        <v>Kenya</v>
      </c>
      <c r="C1461" t="s">
        <v>68</v>
      </c>
      <c r="D1461" t="str">
        <f t="shared" si="96"/>
        <v>FII</v>
      </c>
      <c r="E1461" t="s">
        <v>143</v>
      </c>
      <c r="F1461" t="s">
        <v>469</v>
      </c>
      <c r="G1461" t="str">
        <f t="shared" si="97"/>
        <v>Proportion of individuals who do not belong to a SHG for each reason</v>
      </c>
      <c r="H1461" t="s">
        <v>87</v>
      </c>
      <c r="I1461" t="s">
        <v>740</v>
      </c>
      <c r="J1461" t="s">
        <v>93</v>
      </c>
      <c r="K1461" t="s">
        <v>419</v>
      </c>
      <c r="L1461" t="str">
        <f t="shared" si="98"/>
        <v>7.1 Individuals in the two lowest PPI quintiles</v>
      </c>
      <c r="M1461" t="str">
        <f t="shared" si="94"/>
        <v>Proportion of individuals who do not belong to a SHG for each reason (Among individuals who do not belong to a SHG)</v>
      </c>
      <c r="N1461" t="s">
        <v>213</v>
      </c>
      <c r="O1461" s="19">
        <v>5.0310670809588308E-2</v>
      </c>
      <c r="P1461">
        <v>1.0673572893563455E-2</v>
      </c>
      <c r="Q1461" s="19">
        <v>2.9381961096120016E-2</v>
      </c>
      <c r="R1461" s="19">
        <v>7.1239380523056603E-2</v>
      </c>
      <c r="S1461">
        <v>428</v>
      </c>
      <c r="T1461" t="str">
        <f t="shared" si="95"/>
        <v>1</v>
      </c>
      <c r="V1461" s="32"/>
      <c r="W1461" s="32"/>
    </row>
    <row r="1462" spans="1:23" x14ac:dyDescent="0.25">
      <c r="A1462" t="s">
        <v>439</v>
      </c>
      <c r="B1462" t="str">
        <f t="shared" si="93"/>
        <v>Kenya</v>
      </c>
      <c r="C1462" t="s">
        <v>68</v>
      </c>
      <c r="D1462" t="str">
        <f t="shared" si="96"/>
        <v>FII</v>
      </c>
      <c r="E1462" t="s">
        <v>143</v>
      </c>
      <c r="F1462" t="s">
        <v>469</v>
      </c>
      <c r="G1462" t="str">
        <f t="shared" si="97"/>
        <v>Proportion of individuals who do not belong to a SHG for each reason</v>
      </c>
      <c r="H1462" t="s">
        <v>87</v>
      </c>
      <c r="I1462" t="s">
        <v>740</v>
      </c>
      <c r="J1462" t="s">
        <v>93</v>
      </c>
      <c r="K1462" t="s">
        <v>420</v>
      </c>
      <c r="L1462" t="str">
        <f t="shared" si="98"/>
        <v>7.2 Individuals in the middle PPI quintile</v>
      </c>
      <c r="M1462" t="str">
        <f t="shared" si="94"/>
        <v>Proportion of individuals who do not belong to a SHG for each reason (Among individuals who do not belong to a SHG)</v>
      </c>
      <c r="N1462" t="s">
        <v>213</v>
      </c>
      <c r="O1462" s="19">
        <v>6.6460711603155642E-2</v>
      </c>
      <c r="P1462">
        <v>1.1704926513558062E-2</v>
      </c>
      <c r="Q1462" s="19">
        <v>4.3509096174596203E-2</v>
      </c>
      <c r="R1462" s="19">
        <v>8.9412327031715089E-2</v>
      </c>
      <c r="S1462">
        <v>539</v>
      </c>
      <c r="T1462" t="str">
        <f t="shared" si="95"/>
        <v>1</v>
      </c>
      <c r="V1462" s="32"/>
      <c r="W1462" s="32"/>
    </row>
    <row r="1463" spans="1:23" x14ac:dyDescent="0.25">
      <c r="A1463" t="s">
        <v>439</v>
      </c>
      <c r="B1463" t="str">
        <f t="shared" si="93"/>
        <v>Kenya</v>
      </c>
      <c r="C1463" t="s">
        <v>68</v>
      </c>
      <c r="D1463" t="str">
        <f t="shared" si="96"/>
        <v>FII</v>
      </c>
      <c r="E1463" t="s">
        <v>143</v>
      </c>
      <c r="F1463" t="s">
        <v>469</v>
      </c>
      <c r="G1463" t="str">
        <f t="shared" si="97"/>
        <v>Proportion of individuals who do not belong to a SHG for each reason</v>
      </c>
      <c r="H1463" t="s">
        <v>87</v>
      </c>
      <c r="I1463" t="s">
        <v>740</v>
      </c>
      <c r="J1463" t="s">
        <v>93</v>
      </c>
      <c r="K1463" t="s">
        <v>421</v>
      </c>
      <c r="L1463" t="str">
        <f t="shared" si="98"/>
        <v>7.3 Individuals in the two highest PPI quintiles</v>
      </c>
      <c r="M1463" t="str">
        <f t="shared" si="94"/>
        <v>Proportion of individuals who do not belong to a SHG for each reason (Among individuals who do not belong to a SHG)</v>
      </c>
      <c r="N1463" t="s">
        <v>213</v>
      </c>
      <c r="O1463" s="19">
        <v>8.1359973870301028E-2</v>
      </c>
      <c r="P1463">
        <v>9.1325593008277257E-3</v>
      </c>
      <c r="Q1463" s="19">
        <v>6.3451352220120286E-2</v>
      </c>
      <c r="R1463" s="19">
        <v>9.926859552048177E-2</v>
      </c>
      <c r="S1463">
        <v>934</v>
      </c>
      <c r="T1463" t="str">
        <f t="shared" si="95"/>
        <v>1</v>
      </c>
      <c r="V1463" s="32"/>
      <c r="W1463" s="32"/>
    </row>
    <row r="1464" spans="1:23" x14ac:dyDescent="0.25">
      <c r="A1464" t="s">
        <v>439</v>
      </c>
      <c r="B1464" t="str">
        <f t="shared" si="93"/>
        <v>Kenya</v>
      </c>
      <c r="C1464" t="s">
        <v>68</v>
      </c>
      <c r="D1464" t="str">
        <f t="shared" si="96"/>
        <v>FII</v>
      </c>
      <c r="E1464" t="s">
        <v>143</v>
      </c>
      <c r="F1464" t="s">
        <v>469</v>
      </c>
      <c r="G1464" t="str">
        <f t="shared" si="97"/>
        <v>Proportion of individuals who do not belong to a SHG for each reason</v>
      </c>
      <c r="H1464" t="s">
        <v>87</v>
      </c>
      <c r="I1464" t="s">
        <v>740</v>
      </c>
      <c r="J1464" t="s">
        <v>93</v>
      </c>
      <c r="K1464" t="s">
        <v>128</v>
      </c>
      <c r="L1464" t="str">
        <f t="shared" si="98"/>
        <v>4.2 Individuals who do not use mobile money</v>
      </c>
      <c r="M1464" t="str">
        <f t="shared" si="94"/>
        <v>Proportion of individuals who do not belong to a SHG for each reason (Among individuals who do not belong to a SHG)</v>
      </c>
      <c r="N1464" t="s">
        <v>213</v>
      </c>
      <c r="O1464" s="19">
        <v>3.9581457948760453E-2</v>
      </c>
      <c r="P1464">
        <v>9.4235290511879878E-3</v>
      </c>
      <c r="Q1464" s="19">
        <v>2.1104000351855223E-2</v>
      </c>
      <c r="R1464" s="19">
        <v>5.8058915545665682E-2</v>
      </c>
      <c r="S1464">
        <v>454</v>
      </c>
      <c r="T1464" t="str">
        <f t="shared" si="95"/>
        <v>1</v>
      </c>
      <c r="V1464" s="32"/>
      <c r="W1464" s="32"/>
    </row>
    <row r="1465" spans="1:23" x14ac:dyDescent="0.25">
      <c r="A1465" t="s">
        <v>439</v>
      </c>
      <c r="B1465" t="str">
        <f t="shared" si="93"/>
        <v>Kenya</v>
      </c>
      <c r="C1465" t="s">
        <v>68</v>
      </c>
      <c r="D1465" t="str">
        <f t="shared" si="96"/>
        <v>FII</v>
      </c>
      <c r="E1465" t="s">
        <v>143</v>
      </c>
      <c r="F1465" t="s">
        <v>469</v>
      </c>
      <c r="G1465" t="str">
        <f t="shared" si="97"/>
        <v>Proportion of individuals who do not belong to a SHG for each reason</v>
      </c>
      <c r="H1465" t="s">
        <v>87</v>
      </c>
      <c r="I1465" t="s">
        <v>740</v>
      </c>
      <c r="J1465" t="s">
        <v>93</v>
      </c>
      <c r="K1465" t="s">
        <v>127</v>
      </c>
      <c r="L1465" t="str">
        <f t="shared" si="98"/>
        <v>4.1 Individuals who use mobile money</v>
      </c>
      <c r="M1465" t="str">
        <f t="shared" si="94"/>
        <v>Proportion of individuals who do not belong to a SHG for each reason (Among individuals who do not belong to a SHG)</v>
      </c>
      <c r="N1465" t="s">
        <v>213</v>
      </c>
      <c r="O1465" s="19">
        <v>7.9966199875530095E-2</v>
      </c>
      <c r="P1465">
        <v>7.4221796486879143E-3</v>
      </c>
      <c r="Q1465" s="19">
        <v>6.5410128458730399E-2</v>
      </c>
      <c r="R1465" s="19">
        <v>9.452227129232979E-2</v>
      </c>
      <c r="S1465">
        <v>1447</v>
      </c>
      <c r="T1465" t="str">
        <f t="shared" si="95"/>
        <v>1</v>
      </c>
      <c r="V1465" s="32"/>
      <c r="W1465" s="32"/>
    </row>
    <row r="1466" spans="1:23" x14ac:dyDescent="0.25">
      <c r="A1466" t="s">
        <v>439</v>
      </c>
      <c r="B1466" t="str">
        <f t="shared" si="93"/>
        <v>Kenya</v>
      </c>
      <c r="C1466" t="s">
        <v>68</v>
      </c>
      <c r="D1466" t="str">
        <f t="shared" si="96"/>
        <v>FII</v>
      </c>
      <c r="E1466" t="s">
        <v>143</v>
      </c>
      <c r="F1466" t="s">
        <v>469</v>
      </c>
      <c r="G1466" t="str">
        <f t="shared" si="97"/>
        <v>Proportion of individuals who do not belong to a SHG for each reason</v>
      </c>
      <c r="H1466" t="s">
        <v>87</v>
      </c>
      <c r="I1466" t="s">
        <v>740</v>
      </c>
      <c r="J1466" t="s">
        <v>93</v>
      </c>
      <c r="K1466" t="s">
        <v>124</v>
      </c>
      <c r="L1466" t="str">
        <f t="shared" si="98"/>
        <v>3.2 Individuals who do not have access to a mobile phone</v>
      </c>
      <c r="M1466" t="str">
        <f t="shared" si="94"/>
        <v>Proportion of individuals who do not belong to a SHG for each reason (Among individuals who do not belong to a SHG)</v>
      </c>
      <c r="N1466" t="s">
        <v>213</v>
      </c>
      <c r="O1466" s="19">
        <v>1.9047870365046054E-2</v>
      </c>
      <c r="P1466">
        <v>1.1373963043979222E-2</v>
      </c>
      <c r="Q1466" s="19">
        <v>-3.2537425434475513E-3</v>
      </c>
      <c r="R1466" s="19">
        <v>4.1349483273539656E-2</v>
      </c>
      <c r="S1466">
        <v>176</v>
      </c>
      <c r="T1466" t="str">
        <f t="shared" si="95"/>
        <v>1</v>
      </c>
      <c r="V1466" s="32"/>
      <c r="W1466" s="32"/>
    </row>
    <row r="1467" spans="1:23" x14ac:dyDescent="0.25">
      <c r="A1467" t="s">
        <v>439</v>
      </c>
      <c r="B1467" t="str">
        <f t="shared" si="93"/>
        <v>Kenya</v>
      </c>
      <c r="C1467" t="s">
        <v>68</v>
      </c>
      <c r="D1467" t="str">
        <f t="shared" si="96"/>
        <v>FII</v>
      </c>
      <c r="E1467" t="s">
        <v>143</v>
      </c>
      <c r="F1467" t="s">
        <v>469</v>
      </c>
      <c r="G1467" t="str">
        <f t="shared" si="97"/>
        <v>Proportion of individuals who do not belong to a SHG for each reason</v>
      </c>
      <c r="H1467" t="s">
        <v>87</v>
      </c>
      <c r="I1467" t="s">
        <v>740</v>
      </c>
      <c r="J1467" t="s">
        <v>93</v>
      </c>
      <c r="K1467" t="s">
        <v>123</v>
      </c>
      <c r="L1467" t="str">
        <f t="shared" si="98"/>
        <v>3.1 Individuals who have access to a mobile phone</v>
      </c>
      <c r="M1467" t="str">
        <f t="shared" si="94"/>
        <v>Proportion of individuals who do not belong to a SHG for each reason (Among individuals who do not belong to a SHG)</v>
      </c>
      <c r="N1467" t="s">
        <v>213</v>
      </c>
      <c r="O1467" s="19">
        <v>7.5479719055179542E-2</v>
      </c>
      <c r="P1467">
        <v>6.5978855844164618E-3</v>
      </c>
      <c r="Q1467" s="19">
        <v>6.2539935300527608E-2</v>
      </c>
      <c r="R1467" s="19">
        <v>8.8419502809831477E-2</v>
      </c>
      <c r="S1467">
        <v>1725</v>
      </c>
      <c r="T1467" t="str">
        <f t="shared" si="95"/>
        <v>1</v>
      </c>
      <c r="V1467" s="32"/>
      <c r="W1467" s="32"/>
    </row>
    <row r="1468" spans="1:23" x14ac:dyDescent="0.25">
      <c r="A1468" t="s">
        <v>439</v>
      </c>
      <c r="B1468" t="str">
        <f t="shared" si="93"/>
        <v>Kenya</v>
      </c>
      <c r="C1468" t="s">
        <v>68</v>
      </c>
      <c r="D1468" t="str">
        <f t="shared" si="96"/>
        <v>FII</v>
      </c>
      <c r="E1468" t="s">
        <v>143</v>
      </c>
      <c r="F1468" t="s">
        <v>469</v>
      </c>
      <c r="G1468" t="str">
        <f t="shared" si="97"/>
        <v>Proportion of individuals who do not belong to a SHG for each reason</v>
      </c>
      <c r="H1468" t="s">
        <v>87</v>
      </c>
      <c r="I1468" t="s">
        <v>740</v>
      </c>
      <c r="J1468" t="s">
        <v>93</v>
      </c>
      <c r="K1468" t="s">
        <v>132</v>
      </c>
      <c r="L1468" t="str">
        <f t="shared" si="98"/>
        <v>5.2 Individuals without a formal ID</v>
      </c>
      <c r="M1468" t="str">
        <f t="shared" si="94"/>
        <v>Proportion of individuals who do not belong to a SHG for each reason (Among individuals who do not belong to a SHG)</v>
      </c>
      <c r="N1468" t="s">
        <v>213</v>
      </c>
      <c r="O1468" s="19">
        <v>3.6486904253991537E-2</v>
      </c>
      <c r="P1468">
        <v>1.5461241877148877E-2</v>
      </c>
      <c r="Q1468" s="19">
        <v>6.1710223475255656E-3</v>
      </c>
      <c r="R1468" s="19">
        <v>6.6802786160457511E-2</v>
      </c>
      <c r="S1468">
        <v>176</v>
      </c>
      <c r="T1468" t="str">
        <f t="shared" si="95"/>
        <v>1</v>
      </c>
      <c r="V1468" s="32"/>
      <c r="W1468" s="32"/>
    </row>
    <row r="1469" spans="1:23" x14ac:dyDescent="0.25">
      <c r="A1469" t="s">
        <v>439</v>
      </c>
      <c r="B1469" t="str">
        <f t="shared" si="93"/>
        <v>Kenya</v>
      </c>
      <c r="C1469" t="s">
        <v>68</v>
      </c>
      <c r="D1469" t="str">
        <f t="shared" si="96"/>
        <v>FII</v>
      </c>
      <c r="E1469" t="s">
        <v>143</v>
      </c>
      <c r="F1469" t="s">
        <v>469</v>
      </c>
      <c r="G1469" t="str">
        <f t="shared" si="97"/>
        <v>Proportion of individuals who do not belong to a SHG for each reason</v>
      </c>
      <c r="H1469" t="s">
        <v>87</v>
      </c>
      <c r="I1469" t="s">
        <v>740</v>
      </c>
      <c r="J1469" t="s">
        <v>93</v>
      </c>
      <c r="K1469" t="s">
        <v>131</v>
      </c>
      <c r="L1469" t="str">
        <f t="shared" si="98"/>
        <v>5.1 Individuals with a formal ID</v>
      </c>
      <c r="M1469" t="str">
        <f t="shared" si="94"/>
        <v>Proportion of individuals who do not belong to a SHG for each reason (Among individuals who do not belong to a SHG)</v>
      </c>
      <c r="N1469" t="s">
        <v>213</v>
      </c>
      <c r="O1469" s="19">
        <v>7.3620067665268824E-2</v>
      </c>
      <c r="P1469">
        <v>6.5117657618376087E-3</v>
      </c>
      <c r="Q1469" s="19">
        <v>6.084927779911057E-2</v>
      </c>
      <c r="R1469" s="19">
        <v>8.6390857531427084E-2</v>
      </c>
      <c r="S1469">
        <v>1725</v>
      </c>
      <c r="T1469" t="str">
        <f t="shared" si="95"/>
        <v>1</v>
      </c>
      <c r="V1469" s="32"/>
      <c r="W1469" s="32"/>
    </row>
    <row r="1470" spans="1:23" x14ac:dyDescent="0.25">
      <c r="A1470" t="s">
        <v>439</v>
      </c>
      <c r="B1470" t="str">
        <f t="shared" si="93"/>
        <v>Kenya</v>
      </c>
      <c r="C1470" t="s">
        <v>68</v>
      </c>
      <c r="D1470" t="str">
        <f t="shared" si="96"/>
        <v>FII</v>
      </c>
      <c r="E1470" t="s">
        <v>143</v>
      </c>
      <c r="F1470" t="s">
        <v>469</v>
      </c>
      <c r="G1470" t="str">
        <f t="shared" si="97"/>
        <v>Proportion of individuals who do not belong to a SHG for each reason</v>
      </c>
      <c r="H1470" t="s">
        <v>87</v>
      </c>
      <c r="I1470" t="s">
        <v>740</v>
      </c>
      <c r="J1470" t="s">
        <v>93</v>
      </c>
      <c r="K1470" t="s">
        <v>121</v>
      </c>
      <c r="L1470" t="str">
        <f t="shared" si="98"/>
        <v>2.2 Individuals who do not have a bank account</v>
      </c>
      <c r="M1470" t="str">
        <f t="shared" si="94"/>
        <v>Proportion of individuals who do not belong to a SHG for each reason (Among individuals who do not belong to a SHG)</v>
      </c>
      <c r="N1470" t="s">
        <v>213</v>
      </c>
      <c r="O1470" s="19">
        <v>5.8402942590141366E-2</v>
      </c>
      <c r="P1470">
        <v>6.4265412914711884E-3</v>
      </c>
      <c r="Q1470" s="19">
        <v>4.5800601011605095E-2</v>
      </c>
      <c r="R1470" s="19">
        <v>7.1005284168677629E-2</v>
      </c>
      <c r="S1470">
        <v>1441</v>
      </c>
      <c r="T1470" t="str">
        <f t="shared" si="95"/>
        <v>1</v>
      </c>
      <c r="V1470" s="32"/>
      <c r="W1470" s="32"/>
    </row>
    <row r="1471" spans="1:23" x14ac:dyDescent="0.25">
      <c r="A1471" t="s">
        <v>439</v>
      </c>
      <c r="B1471" t="str">
        <f t="shared" si="93"/>
        <v>Kenya</v>
      </c>
      <c r="C1471" t="s">
        <v>68</v>
      </c>
      <c r="D1471" t="str">
        <f t="shared" si="96"/>
        <v>FII</v>
      </c>
      <c r="E1471" t="s">
        <v>143</v>
      </c>
      <c r="F1471" t="s">
        <v>469</v>
      </c>
      <c r="G1471" t="str">
        <f t="shared" si="97"/>
        <v>Proportion of individuals who do not belong to a SHG for each reason</v>
      </c>
      <c r="H1471" t="s">
        <v>87</v>
      </c>
      <c r="I1471" t="s">
        <v>740</v>
      </c>
      <c r="J1471" t="s">
        <v>93</v>
      </c>
      <c r="K1471" t="s">
        <v>120</v>
      </c>
      <c r="L1471" t="str">
        <f t="shared" si="98"/>
        <v>2.1 Individuals who have a bank account</v>
      </c>
      <c r="M1471" t="str">
        <f t="shared" si="94"/>
        <v>Proportion of individuals who do not belong to a SHG for each reason (Among individuals who do not belong to a SHG)</v>
      </c>
      <c r="N1471" t="s">
        <v>213</v>
      </c>
      <c r="O1471" s="19">
        <v>0.10684937188946121</v>
      </c>
      <c r="P1471">
        <v>1.4894524377441183E-2</v>
      </c>
      <c r="Q1471" s="19">
        <v>7.7642890947740323E-2</v>
      </c>
      <c r="R1471" s="19">
        <v>0.1360558528311821</v>
      </c>
      <c r="S1471">
        <v>460</v>
      </c>
      <c r="T1471" t="str">
        <f t="shared" si="95"/>
        <v>1</v>
      </c>
      <c r="V1471" s="32"/>
      <c r="W1471" s="32"/>
    </row>
    <row r="1472" spans="1:23" x14ac:dyDescent="0.25">
      <c r="A1472" t="s">
        <v>439</v>
      </c>
      <c r="B1472" t="str">
        <f t="shared" si="93"/>
        <v>Kenya</v>
      </c>
      <c r="C1472" t="s">
        <v>68</v>
      </c>
      <c r="D1472" t="str">
        <f t="shared" si="96"/>
        <v>FII</v>
      </c>
      <c r="E1472" t="s">
        <v>143</v>
      </c>
      <c r="F1472" t="s">
        <v>469</v>
      </c>
      <c r="G1472" t="str">
        <f t="shared" si="97"/>
        <v>Proportion of individuals who do not belong to a SHG for each reason</v>
      </c>
      <c r="H1472" t="s">
        <v>82</v>
      </c>
      <c r="I1472" t="s">
        <v>740</v>
      </c>
      <c r="J1472" t="s">
        <v>93</v>
      </c>
      <c r="K1472" t="s">
        <v>116</v>
      </c>
      <c r="L1472" t="str">
        <f t="shared" si="98"/>
        <v>1.3 Males</v>
      </c>
      <c r="M1472" t="str">
        <f t="shared" si="94"/>
        <v>Proportion of individuals who do not belong to a SHG for each reason (Among individuals who do not belong to a SHG)</v>
      </c>
      <c r="N1472" t="s">
        <v>214</v>
      </c>
      <c r="O1472" s="19">
        <v>0.12569802511371164</v>
      </c>
      <c r="P1472">
        <v>1.1530182298187613E-2</v>
      </c>
      <c r="Q1472" s="19">
        <v>0.10308897222775722</v>
      </c>
      <c r="R1472" s="19">
        <v>0.14830707799966605</v>
      </c>
      <c r="S1472">
        <v>902</v>
      </c>
      <c r="T1472" t="str">
        <f t="shared" si="95"/>
        <v>1</v>
      </c>
      <c r="V1472" s="32"/>
      <c r="W1472" s="32"/>
    </row>
    <row r="1473" spans="1:23" x14ac:dyDescent="0.25">
      <c r="A1473" t="s">
        <v>439</v>
      </c>
      <c r="B1473" t="str">
        <f t="shared" si="93"/>
        <v>Kenya</v>
      </c>
      <c r="C1473" t="s">
        <v>68</v>
      </c>
      <c r="D1473" t="str">
        <f t="shared" si="96"/>
        <v>FII</v>
      </c>
      <c r="E1473" t="s">
        <v>143</v>
      </c>
      <c r="F1473" t="s">
        <v>469</v>
      </c>
      <c r="G1473" t="str">
        <f t="shared" si="97"/>
        <v>Proportion of individuals who do not belong to a SHG for each reason</v>
      </c>
      <c r="H1473" t="s">
        <v>82</v>
      </c>
      <c r="I1473" t="s">
        <v>740</v>
      </c>
      <c r="J1473" t="s">
        <v>93</v>
      </c>
      <c r="K1473" t="s">
        <v>115</v>
      </c>
      <c r="L1473" t="str">
        <f t="shared" si="98"/>
        <v>1.2 Females</v>
      </c>
      <c r="M1473" t="str">
        <f t="shared" si="94"/>
        <v>Proportion of individuals who do not belong to a SHG for each reason (Among individuals who do not belong to a SHG)</v>
      </c>
      <c r="N1473" t="s">
        <v>214</v>
      </c>
      <c r="O1473" s="19">
        <v>0.13738808139530992</v>
      </c>
      <c r="P1473">
        <v>1.1181900142706787E-2</v>
      </c>
      <c r="Q1473" s="19">
        <v>0.11546013775938158</v>
      </c>
      <c r="R1473" s="19">
        <v>0.15931602503123826</v>
      </c>
      <c r="S1473">
        <v>999</v>
      </c>
      <c r="T1473" t="str">
        <f t="shared" si="95"/>
        <v>1</v>
      </c>
      <c r="V1473" s="32"/>
      <c r="W1473" s="32"/>
    </row>
    <row r="1474" spans="1:23" x14ac:dyDescent="0.25">
      <c r="A1474" t="s">
        <v>439</v>
      </c>
      <c r="B1474" t="str">
        <f t="shared" ref="B1474:B1486" si="99">A1474</f>
        <v>Kenya</v>
      </c>
      <c r="C1474" t="s">
        <v>68</v>
      </c>
      <c r="D1474" t="str">
        <f t="shared" si="96"/>
        <v>FII</v>
      </c>
      <c r="E1474" t="s">
        <v>143</v>
      </c>
      <c r="F1474" t="s">
        <v>469</v>
      </c>
      <c r="G1474" t="str">
        <f t="shared" si="97"/>
        <v>Proportion of individuals who do not belong to a SHG for each reason</v>
      </c>
      <c r="H1474" t="s">
        <v>82</v>
      </c>
      <c r="I1474" t="s">
        <v>740</v>
      </c>
      <c r="J1474" t="s">
        <v>93</v>
      </c>
      <c r="K1474" t="s">
        <v>135</v>
      </c>
      <c r="L1474" t="str">
        <f t="shared" si="98"/>
        <v>6.2 Urban individuals</v>
      </c>
      <c r="M1474" t="str">
        <f t="shared" ref="M1474:M1486" si="100">CONCATENATE(F1474," (Among ",J1474,")")</f>
        <v>Proportion of individuals who do not belong to a SHG for each reason (Among individuals who do not belong to a SHG)</v>
      </c>
      <c r="N1474" t="s">
        <v>214</v>
      </c>
      <c r="O1474" s="19">
        <v>0.12814843066155465</v>
      </c>
      <c r="P1474">
        <v>1.2373759634040726E-2</v>
      </c>
      <c r="Q1474" s="19">
        <v>0.10388490700755701</v>
      </c>
      <c r="R1474" s="19">
        <v>0.15241195431555229</v>
      </c>
      <c r="S1474">
        <v>746</v>
      </c>
      <c r="T1474" t="str">
        <f t="shared" ref="T1474:T1486" si="101">IF(S1474&gt;=30,"1","0")</f>
        <v>1</v>
      </c>
      <c r="V1474" s="32"/>
      <c r="W1474" s="32"/>
    </row>
    <row r="1475" spans="1:23" x14ac:dyDescent="0.25">
      <c r="A1475" t="s">
        <v>439</v>
      </c>
      <c r="B1475" t="str">
        <f t="shared" si="99"/>
        <v>Kenya</v>
      </c>
      <c r="C1475" t="s">
        <v>68</v>
      </c>
      <c r="D1475" t="str">
        <f t="shared" si="96"/>
        <v>FII</v>
      </c>
      <c r="E1475" t="s">
        <v>143</v>
      </c>
      <c r="F1475" t="s">
        <v>469</v>
      </c>
      <c r="G1475" t="str">
        <f t="shared" si="97"/>
        <v>Proportion of individuals who do not belong to a SHG for each reason</v>
      </c>
      <c r="H1475" t="s">
        <v>82</v>
      </c>
      <c r="I1475" t="s">
        <v>740</v>
      </c>
      <c r="J1475" t="s">
        <v>93</v>
      </c>
      <c r="K1475" t="s">
        <v>134</v>
      </c>
      <c r="L1475" t="str">
        <f t="shared" si="98"/>
        <v>6.1 Rural individuals</v>
      </c>
      <c r="M1475" t="str">
        <f t="shared" si="100"/>
        <v>Proportion of individuals who do not belong to a SHG for each reason (Among individuals who do not belong to a SHG)</v>
      </c>
      <c r="N1475" t="s">
        <v>214</v>
      </c>
      <c r="O1475" s="19">
        <v>0.13254873889458274</v>
      </c>
      <c r="P1475">
        <v>1.0557991963972736E-2</v>
      </c>
      <c r="Q1475" s="19">
        <v>0.11184466744292938</v>
      </c>
      <c r="R1475" s="19">
        <v>0.15325281034623611</v>
      </c>
      <c r="S1475">
        <v>1155</v>
      </c>
      <c r="T1475" t="str">
        <f t="shared" si="101"/>
        <v>1</v>
      </c>
      <c r="V1475" s="32"/>
      <c r="W1475" s="32"/>
    </row>
    <row r="1476" spans="1:23" x14ac:dyDescent="0.25">
      <c r="A1476" t="s">
        <v>439</v>
      </c>
      <c r="B1476" t="str">
        <f t="shared" si="99"/>
        <v>Kenya</v>
      </c>
      <c r="C1476" t="s">
        <v>68</v>
      </c>
      <c r="D1476" t="str">
        <f t="shared" si="96"/>
        <v>FII</v>
      </c>
      <c r="E1476" t="s">
        <v>143</v>
      </c>
      <c r="F1476" t="s">
        <v>469</v>
      </c>
      <c r="G1476" t="str">
        <f t="shared" si="97"/>
        <v>Proportion of individuals who do not belong to a SHG for each reason</v>
      </c>
      <c r="H1476" t="s">
        <v>82</v>
      </c>
      <c r="I1476" t="s">
        <v>740</v>
      </c>
      <c r="J1476" t="s">
        <v>93</v>
      </c>
      <c r="K1476" t="s">
        <v>419</v>
      </c>
      <c r="L1476" t="str">
        <f t="shared" si="98"/>
        <v>7.1 Individuals in the two lowest PPI quintiles</v>
      </c>
      <c r="M1476" t="str">
        <f t="shared" si="100"/>
        <v>Proportion of individuals who do not belong to a SHG for each reason (Among individuals who do not belong to a SHG)</v>
      </c>
      <c r="N1476" t="s">
        <v>214</v>
      </c>
      <c r="O1476" s="19">
        <v>0.14407737411528707</v>
      </c>
      <c r="P1476">
        <v>1.8008738312078693E-2</v>
      </c>
      <c r="Q1476" s="19">
        <v>0.10876589405160625</v>
      </c>
      <c r="R1476" s="19">
        <v>0.17938885417896788</v>
      </c>
      <c r="S1476">
        <v>428</v>
      </c>
      <c r="T1476" t="str">
        <f t="shared" si="101"/>
        <v>1</v>
      </c>
      <c r="V1476" s="32"/>
      <c r="W1476" s="32"/>
    </row>
    <row r="1477" spans="1:23" x14ac:dyDescent="0.25">
      <c r="A1477" t="s">
        <v>439</v>
      </c>
      <c r="B1477" t="str">
        <f t="shared" si="99"/>
        <v>Kenya</v>
      </c>
      <c r="C1477" t="s">
        <v>68</v>
      </c>
      <c r="D1477" t="str">
        <f t="shared" si="96"/>
        <v>FII</v>
      </c>
      <c r="E1477" t="s">
        <v>143</v>
      </c>
      <c r="F1477" t="s">
        <v>469</v>
      </c>
      <c r="G1477" t="str">
        <f t="shared" si="97"/>
        <v>Proportion of individuals who do not belong to a SHG for each reason</v>
      </c>
      <c r="H1477" t="s">
        <v>82</v>
      </c>
      <c r="I1477" t="s">
        <v>740</v>
      </c>
      <c r="J1477" t="s">
        <v>93</v>
      </c>
      <c r="K1477" t="s">
        <v>420</v>
      </c>
      <c r="L1477" t="str">
        <f t="shared" si="98"/>
        <v>7.2 Individuals in the middle PPI quintile</v>
      </c>
      <c r="M1477" t="str">
        <f t="shared" si="100"/>
        <v>Proportion of individuals who do not belong to a SHG for each reason (Among individuals who do not belong to a SHG)</v>
      </c>
      <c r="N1477" t="s">
        <v>214</v>
      </c>
      <c r="O1477" s="19">
        <v>0.13773915471325074</v>
      </c>
      <c r="P1477">
        <v>1.5711081811869768E-2</v>
      </c>
      <c r="Q1477" s="19">
        <v>0.10693206615144001</v>
      </c>
      <c r="R1477" s="19">
        <v>0.16854624327506146</v>
      </c>
      <c r="S1477">
        <v>539</v>
      </c>
      <c r="T1477" t="str">
        <f t="shared" si="101"/>
        <v>1</v>
      </c>
      <c r="V1477" s="32"/>
      <c r="W1477" s="32"/>
    </row>
    <row r="1478" spans="1:23" x14ac:dyDescent="0.25">
      <c r="A1478" t="s">
        <v>439</v>
      </c>
      <c r="B1478" t="str">
        <f t="shared" si="99"/>
        <v>Kenya</v>
      </c>
      <c r="C1478" t="s">
        <v>68</v>
      </c>
      <c r="D1478" t="str">
        <f t="shared" si="96"/>
        <v>FII</v>
      </c>
      <c r="E1478" t="s">
        <v>143</v>
      </c>
      <c r="F1478" t="s">
        <v>469</v>
      </c>
      <c r="G1478" t="str">
        <f t="shared" si="97"/>
        <v>Proportion of individuals who do not belong to a SHG for each reason</v>
      </c>
      <c r="H1478" t="s">
        <v>82</v>
      </c>
      <c r="I1478" t="s">
        <v>740</v>
      </c>
      <c r="J1478" t="s">
        <v>93</v>
      </c>
      <c r="K1478" t="s">
        <v>421</v>
      </c>
      <c r="L1478" t="str">
        <f t="shared" si="98"/>
        <v>7.3 Individuals in the two highest PPI quintiles</v>
      </c>
      <c r="M1478" t="str">
        <f t="shared" si="100"/>
        <v>Proportion of individuals who do not belong to a SHG for each reason (Among individuals who do not belong to a SHG)</v>
      </c>
      <c r="N1478" t="s">
        <v>214</v>
      </c>
      <c r="O1478" s="19">
        <v>0.12094555383990248</v>
      </c>
      <c r="P1478">
        <v>1.097410143286584E-2</v>
      </c>
      <c r="Q1478" s="19">
        <v>9.9425734034945049E-2</v>
      </c>
      <c r="R1478" s="19">
        <v>0.14246537364485992</v>
      </c>
      <c r="S1478">
        <v>934</v>
      </c>
      <c r="T1478" t="str">
        <f t="shared" si="101"/>
        <v>1</v>
      </c>
      <c r="V1478" s="32"/>
      <c r="W1478" s="32"/>
    </row>
    <row r="1479" spans="1:23" x14ac:dyDescent="0.25">
      <c r="A1479" t="s">
        <v>439</v>
      </c>
      <c r="B1479" t="str">
        <f t="shared" si="99"/>
        <v>Kenya</v>
      </c>
      <c r="C1479" t="s">
        <v>68</v>
      </c>
      <c r="D1479" t="str">
        <f t="shared" si="96"/>
        <v>FII</v>
      </c>
      <c r="E1479" t="s">
        <v>143</v>
      </c>
      <c r="F1479" t="s">
        <v>469</v>
      </c>
      <c r="G1479" t="str">
        <f t="shared" si="97"/>
        <v>Proportion of individuals who do not belong to a SHG for each reason</v>
      </c>
      <c r="H1479" t="s">
        <v>82</v>
      </c>
      <c r="I1479" t="s">
        <v>740</v>
      </c>
      <c r="J1479" t="s">
        <v>93</v>
      </c>
      <c r="K1479" t="s">
        <v>128</v>
      </c>
      <c r="L1479" t="str">
        <f t="shared" si="98"/>
        <v>4.2 Individuals who do not use mobile money</v>
      </c>
      <c r="M1479" t="str">
        <f t="shared" si="100"/>
        <v>Proportion of individuals who do not belong to a SHG for each reason (Among individuals who do not belong to a SHG)</v>
      </c>
      <c r="N1479" t="s">
        <v>214</v>
      </c>
      <c r="O1479" s="19">
        <v>0.15744246229436401</v>
      </c>
      <c r="P1479">
        <v>1.774841991652382E-2</v>
      </c>
      <c r="Q1479" s="19">
        <v>0.12264173375219495</v>
      </c>
      <c r="R1479" s="19">
        <v>0.19224319083653307</v>
      </c>
      <c r="S1479">
        <v>454</v>
      </c>
      <c r="T1479" t="str">
        <f t="shared" si="101"/>
        <v>1</v>
      </c>
      <c r="V1479" s="32"/>
      <c r="W1479" s="32"/>
    </row>
    <row r="1480" spans="1:23" x14ac:dyDescent="0.25">
      <c r="A1480" t="s">
        <v>439</v>
      </c>
      <c r="B1480" t="str">
        <f t="shared" si="99"/>
        <v>Kenya</v>
      </c>
      <c r="C1480" t="s">
        <v>68</v>
      </c>
      <c r="D1480" t="str">
        <f t="shared" si="96"/>
        <v>FII</v>
      </c>
      <c r="E1480" t="s">
        <v>143</v>
      </c>
      <c r="F1480" t="s">
        <v>469</v>
      </c>
      <c r="G1480" t="str">
        <f t="shared" si="97"/>
        <v>Proportion of individuals who do not belong to a SHG for each reason</v>
      </c>
      <c r="H1480" t="s">
        <v>82</v>
      </c>
      <c r="I1480" t="s">
        <v>740</v>
      </c>
      <c r="J1480" t="s">
        <v>93</v>
      </c>
      <c r="K1480" t="s">
        <v>127</v>
      </c>
      <c r="L1480" t="str">
        <f t="shared" si="98"/>
        <v>4.1 Individuals who use mobile money</v>
      </c>
      <c r="M1480" t="str">
        <f t="shared" si="100"/>
        <v>Proportion of individuals who do not belong to a SHG for each reason (Among individuals who do not belong to a SHG)</v>
      </c>
      <c r="N1480" t="s">
        <v>214</v>
      </c>
      <c r="O1480" s="19">
        <v>0.12236911710283135</v>
      </c>
      <c r="P1480">
        <v>9.0334883132755089E-3</v>
      </c>
      <c r="Q1480" s="19">
        <v>0.10465301384816159</v>
      </c>
      <c r="R1480" s="19">
        <v>0.14008522035750112</v>
      </c>
      <c r="S1480">
        <v>1447</v>
      </c>
      <c r="T1480" t="str">
        <f t="shared" si="101"/>
        <v>1</v>
      </c>
      <c r="V1480" s="32"/>
      <c r="W1480" s="32"/>
    </row>
    <row r="1481" spans="1:23" x14ac:dyDescent="0.25">
      <c r="A1481" t="s">
        <v>439</v>
      </c>
      <c r="B1481" t="str">
        <f t="shared" si="99"/>
        <v>Kenya</v>
      </c>
      <c r="C1481" t="s">
        <v>68</v>
      </c>
      <c r="D1481" t="str">
        <f t="shared" si="96"/>
        <v>FII</v>
      </c>
      <c r="E1481" t="s">
        <v>143</v>
      </c>
      <c r="F1481" t="s">
        <v>469</v>
      </c>
      <c r="G1481" t="str">
        <f t="shared" si="97"/>
        <v>Proportion of individuals who do not belong to a SHG for each reason</v>
      </c>
      <c r="H1481" t="s">
        <v>82</v>
      </c>
      <c r="I1481" t="s">
        <v>740</v>
      </c>
      <c r="J1481" t="s">
        <v>93</v>
      </c>
      <c r="K1481" t="s">
        <v>124</v>
      </c>
      <c r="L1481" t="str">
        <f t="shared" si="98"/>
        <v>3.2 Individuals who do not have access to a mobile phone</v>
      </c>
      <c r="M1481" t="str">
        <f t="shared" si="100"/>
        <v>Proportion of individuals who do not belong to a SHG for each reason (Among individuals who do not belong to a SHG)</v>
      </c>
      <c r="N1481" t="s">
        <v>214</v>
      </c>
      <c r="O1481" s="19">
        <v>0.14717702436629229</v>
      </c>
      <c r="P1481">
        <v>2.8645277928208878E-2</v>
      </c>
      <c r="Q1481" s="19">
        <v>9.1010506368917915E-2</v>
      </c>
      <c r="R1481" s="19">
        <v>0.20334354236366667</v>
      </c>
      <c r="S1481">
        <v>176</v>
      </c>
      <c r="T1481" t="str">
        <f t="shared" si="101"/>
        <v>1</v>
      </c>
      <c r="V1481" s="32"/>
      <c r="W1481" s="32"/>
    </row>
    <row r="1482" spans="1:23" x14ac:dyDescent="0.25">
      <c r="A1482" t="s">
        <v>439</v>
      </c>
      <c r="B1482" t="str">
        <f t="shared" si="99"/>
        <v>Kenya</v>
      </c>
      <c r="C1482" t="s">
        <v>68</v>
      </c>
      <c r="D1482" t="str">
        <f t="shared" si="96"/>
        <v>FII</v>
      </c>
      <c r="E1482" t="s">
        <v>143</v>
      </c>
      <c r="F1482" t="s">
        <v>469</v>
      </c>
      <c r="G1482" t="str">
        <f t="shared" si="97"/>
        <v>Proportion of individuals who do not belong to a SHG for each reason</v>
      </c>
      <c r="H1482" t="s">
        <v>82</v>
      </c>
      <c r="I1482" t="s">
        <v>740</v>
      </c>
      <c r="J1482" t="s">
        <v>93</v>
      </c>
      <c r="K1482" t="s">
        <v>123</v>
      </c>
      <c r="L1482" t="str">
        <f t="shared" si="98"/>
        <v>3.1 Individuals who have access to a mobile phone</v>
      </c>
      <c r="M1482" t="str">
        <f t="shared" si="100"/>
        <v>Proportion of individuals who do not belong to a SHG for each reason (Among individuals who do not belong to a SHG)</v>
      </c>
      <c r="N1482" t="s">
        <v>214</v>
      </c>
      <c r="O1482" s="19">
        <v>0.12924593633221343</v>
      </c>
      <c r="P1482">
        <v>8.4196985312322264E-3</v>
      </c>
      <c r="Q1482" s="19">
        <v>0.11273321011416076</v>
      </c>
      <c r="R1482" s="19">
        <v>0.14575866255026609</v>
      </c>
      <c r="S1482">
        <v>1725</v>
      </c>
      <c r="T1482" t="str">
        <f t="shared" si="101"/>
        <v>1</v>
      </c>
      <c r="V1482" s="32"/>
      <c r="W1482" s="32"/>
    </row>
    <row r="1483" spans="1:23" x14ac:dyDescent="0.25">
      <c r="A1483" t="s">
        <v>439</v>
      </c>
      <c r="B1483" t="str">
        <f t="shared" si="99"/>
        <v>Kenya</v>
      </c>
      <c r="C1483" t="s">
        <v>68</v>
      </c>
      <c r="D1483" t="str">
        <f t="shared" si="96"/>
        <v>FII</v>
      </c>
      <c r="E1483" t="s">
        <v>143</v>
      </c>
      <c r="F1483" t="s">
        <v>469</v>
      </c>
      <c r="G1483" t="str">
        <f t="shared" si="97"/>
        <v>Proportion of individuals who do not belong to a SHG for each reason</v>
      </c>
      <c r="H1483" t="s">
        <v>82</v>
      </c>
      <c r="I1483" t="s">
        <v>740</v>
      </c>
      <c r="J1483" t="s">
        <v>93</v>
      </c>
      <c r="K1483" t="s">
        <v>132</v>
      </c>
      <c r="L1483" t="str">
        <f t="shared" si="98"/>
        <v>5.2 Individuals without a formal ID</v>
      </c>
      <c r="M1483" t="str">
        <f t="shared" si="100"/>
        <v>Proportion of individuals who do not belong to a SHG for each reason (Among individuals who do not belong to a SHG)</v>
      </c>
      <c r="N1483" t="s">
        <v>214</v>
      </c>
      <c r="O1483" s="19">
        <v>0.14132748309410706</v>
      </c>
      <c r="P1483">
        <v>2.8097110196348481E-2</v>
      </c>
      <c r="Q1483" s="19">
        <v>8.6235616516146557E-2</v>
      </c>
      <c r="R1483" s="19">
        <v>0.19641934967206756</v>
      </c>
      <c r="S1483">
        <v>176</v>
      </c>
      <c r="T1483" t="str">
        <f t="shared" si="101"/>
        <v>1</v>
      </c>
      <c r="V1483" s="32"/>
      <c r="W1483" s="32"/>
    </row>
    <row r="1484" spans="1:23" x14ac:dyDescent="0.25">
      <c r="A1484" t="s">
        <v>439</v>
      </c>
      <c r="B1484" t="str">
        <f t="shared" si="99"/>
        <v>Kenya</v>
      </c>
      <c r="C1484" t="s">
        <v>68</v>
      </c>
      <c r="D1484" t="str">
        <f t="shared" si="96"/>
        <v>FII</v>
      </c>
      <c r="E1484" t="s">
        <v>143</v>
      </c>
      <c r="F1484" t="s">
        <v>469</v>
      </c>
      <c r="G1484" t="str">
        <f t="shared" si="97"/>
        <v>Proportion of individuals who do not belong to a SHG for each reason</v>
      </c>
      <c r="H1484" t="s">
        <v>82</v>
      </c>
      <c r="I1484" t="s">
        <v>740</v>
      </c>
      <c r="J1484" t="s">
        <v>93</v>
      </c>
      <c r="K1484" t="s">
        <v>131</v>
      </c>
      <c r="L1484" t="str">
        <f t="shared" si="98"/>
        <v>5.1 Individuals with a formal ID</v>
      </c>
      <c r="M1484" t="str">
        <f t="shared" si="100"/>
        <v>Proportion of individuals who do not belong to a SHG for each reason (Among individuals who do not belong to a SHG)</v>
      </c>
      <c r="N1484" t="s">
        <v>214</v>
      </c>
      <c r="O1484" s="19">
        <v>0.12986944979284124</v>
      </c>
      <c r="P1484">
        <v>8.4422413868038976E-3</v>
      </c>
      <c r="Q1484" s="19">
        <v>0.11331263637333763</v>
      </c>
      <c r="R1484" s="19">
        <v>0.14642626321234484</v>
      </c>
      <c r="S1484">
        <v>1725</v>
      </c>
      <c r="T1484" t="str">
        <f t="shared" si="101"/>
        <v>1</v>
      </c>
      <c r="V1484" s="32"/>
      <c r="W1484" s="32"/>
    </row>
    <row r="1485" spans="1:23" x14ac:dyDescent="0.25">
      <c r="A1485" t="s">
        <v>439</v>
      </c>
      <c r="B1485" t="str">
        <f t="shared" si="99"/>
        <v>Kenya</v>
      </c>
      <c r="C1485" t="s">
        <v>68</v>
      </c>
      <c r="D1485" t="str">
        <f t="shared" si="96"/>
        <v>FII</v>
      </c>
      <c r="E1485" t="s">
        <v>143</v>
      </c>
      <c r="F1485" t="s">
        <v>469</v>
      </c>
      <c r="G1485" t="str">
        <f t="shared" si="97"/>
        <v>Proportion of individuals who do not belong to a SHG for each reason</v>
      </c>
      <c r="H1485" t="s">
        <v>82</v>
      </c>
      <c r="I1485" t="s">
        <v>740</v>
      </c>
      <c r="J1485" t="s">
        <v>93</v>
      </c>
      <c r="K1485" t="s">
        <v>121</v>
      </c>
      <c r="L1485" t="str">
        <f t="shared" si="98"/>
        <v>2.2 Individuals who do not have a bank account</v>
      </c>
      <c r="M1485" t="str">
        <f t="shared" si="100"/>
        <v>Proportion of individuals who do not belong to a SHG for each reason (Among individuals who do not belong to a SHG)</v>
      </c>
      <c r="N1485" t="s">
        <v>214</v>
      </c>
      <c r="O1485" s="19">
        <v>0.13847296227396583</v>
      </c>
      <c r="P1485">
        <v>9.5925662314303665E-3</v>
      </c>
      <c r="Q1485" s="19">
        <v>0.11966209795669268</v>
      </c>
      <c r="R1485" s="19">
        <v>0.15728382659123896</v>
      </c>
      <c r="S1485">
        <v>1441</v>
      </c>
      <c r="T1485" t="str">
        <f t="shared" si="101"/>
        <v>1</v>
      </c>
      <c r="V1485" s="32"/>
      <c r="W1485" s="32"/>
    </row>
    <row r="1486" spans="1:23" x14ac:dyDescent="0.25">
      <c r="A1486" t="s">
        <v>439</v>
      </c>
      <c r="B1486" t="str">
        <f t="shared" si="99"/>
        <v>Kenya</v>
      </c>
      <c r="C1486" t="s">
        <v>68</v>
      </c>
      <c r="D1486" t="str">
        <f t="shared" si="96"/>
        <v>FII</v>
      </c>
      <c r="E1486" t="s">
        <v>143</v>
      </c>
      <c r="F1486" t="s">
        <v>469</v>
      </c>
      <c r="G1486" t="str">
        <f t="shared" si="97"/>
        <v>Proportion of individuals who do not belong to a SHG for each reason</v>
      </c>
      <c r="H1486" t="s">
        <v>82</v>
      </c>
      <c r="I1486" t="s">
        <v>740</v>
      </c>
      <c r="J1486" t="s">
        <v>93</v>
      </c>
      <c r="K1486" t="s">
        <v>120</v>
      </c>
      <c r="L1486" t="str">
        <f t="shared" si="98"/>
        <v>2.1 Individuals who have a bank account</v>
      </c>
      <c r="M1486" t="str">
        <f t="shared" si="100"/>
        <v>Proportion of individuals who do not belong to a SHG for each reason (Among individuals who do not belong to a SHG)</v>
      </c>
      <c r="N1486" t="s">
        <v>214</v>
      </c>
      <c r="O1486" s="19">
        <v>0.10729355332518677</v>
      </c>
      <c r="P1486">
        <v>1.457884577044948E-2</v>
      </c>
      <c r="Q1486" s="19">
        <v>7.8706082496523014E-2</v>
      </c>
      <c r="R1486" s="19">
        <v>0.1358810241538505</v>
      </c>
      <c r="S1486">
        <v>460</v>
      </c>
      <c r="T1486" t="str">
        <f t="shared" si="101"/>
        <v>1</v>
      </c>
      <c r="V1486" s="32"/>
      <c r="W1486" s="32"/>
    </row>
    <row r="1487" spans="1:23" x14ac:dyDescent="0.25">
      <c r="A1487" t="s">
        <v>439</v>
      </c>
      <c r="B1487" t="s">
        <v>439</v>
      </c>
      <c r="C1487" t="s">
        <v>451</v>
      </c>
      <c r="D1487" t="s">
        <v>451</v>
      </c>
      <c r="E1487" t="s">
        <v>143</v>
      </c>
      <c r="F1487" t="s">
        <v>535</v>
      </c>
      <c r="G1487" t="s">
        <v>535</v>
      </c>
      <c r="H1487" t="s">
        <v>434</v>
      </c>
      <c r="I1487" t="s">
        <v>434</v>
      </c>
      <c r="J1487" t="s">
        <v>536</v>
      </c>
      <c r="K1487" t="s">
        <v>114</v>
      </c>
      <c r="L1487" t="s">
        <v>114</v>
      </c>
      <c r="M1487" t="s">
        <v>723</v>
      </c>
      <c r="N1487" t="s">
        <v>537</v>
      </c>
      <c r="O1487" s="19">
        <v>6.4352381978832557E-2</v>
      </c>
      <c r="P1487">
        <v>4.3843935400413869E-3</v>
      </c>
      <c r="Q1487" s="19">
        <v>5.5755636893755914E-2</v>
      </c>
      <c r="R1487" s="19">
        <v>7.29491270639092E-2</v>
      </c>
      <c r="S1487">
        <v>2981</v>
      </c>
      <c r="T1487" t="s">
        <v>748</v>
      </c>
      <c r="V1487" s="32"/>
      <c r="W1487" s="32"/>
    </row>
    <row r="1488" spans="1:23" x14ac:dyDescent="0.25">
      <c r="A1488" t="s">
        <v>439</v>
      </c>
      <c r="B1488" t="s">
        <v>439</v>
      </c>
      <c r="C1488" t="s">
        <v>451</v>
      </c>
      <c r="D1488" t="s">
        <v>451</v>
      </c>
      <c r="E1488" t="s">
        <v>143</v>
      </c>
      <c r="F1488" t="s">
        <v>535</v>
      </c>
      <c r="G1488" t="s">
        <v>535</v>
      </c>
      <c r="H1488" t="s">
        <v>434</v>
      </c>
      <c r="I1488" t="s">
        <v>434</v>
      </c>
      <c r="J1488" t="s">
        <v>536</v>
      </c>
      <c r="K1488" t="s">
        <v>135</v>
      </c>
      <c r="L1488" t="s">
        <v>135</v>
      </c>
      <c r="M1488" t="s">
        <v>723</v>
      </c>
      <c r="N1488" t="s">
        <v>537</v>
      </c>
      <c r="O1488" s="19">
        <v>6.8469551348550567E-2</v>
      </c>
      <c r="P1488">
        <v>6.5473845460076495E-3</v>
      </c>
      <c r="Q1488" s="19">
        <v>5.563443851848654E-2</v>
      </c>
      <c r="R1488" s="19">
        <v>8.1304664178614594E-2</v>
      </c>
      <c r="S1488">
        <v>1426</v>
      </c>
      <c r="T1488" t="s">
        <v>748</v>
      </c>
      <c r="V1488" s="32"/>
      <c r="W1488" s="32"/>
    </row>
    <row r="1489" spans="1:23" x14ac:dyDescent="0.25">
      <c r="A1489" t="s">
        <v>439</v>
      </c>
      <c r="B1489" t="s">
        <v>439</v>
      </c>
      <c r="C1489" t="s">
        <v>451</v>
      </c>
      <c r="D1489" t="s">
        <v>451</v>
      </c>
      <c r="E1489" t="s">
        <v>143</v>
      </c>
      <c r="F1489" t="s">
        <v>535</v>
      </c>
      <c r="G1489" t="s">
        <v>535</v>
      </c>
      <c r="H1489" t="s">
        <v>434</v>
      </c>
      <c r="I1489" t="s">
        <v>434</v>
      </c>
      <c r="J1489" t="s">
        <v>536</v>
      </c>
      <c r="K1489" t="s">
        <v>134</v>
      </c>
      <c r="L1489" t="s">
        <v>134</v>
      </c>
      <c r="M1489" t="s">
        <v>723</v>
      </c>
      <c r="N1489" t="s">
        <v>537</v>
      </c>
      <c r="O1489" s="19">
        <v>6.0454937486626045E-2</v>
      </c>
      <c r="P1489">
        <v>5.8645992311607666E-3</v>
      </c>
      <c r="Q1489" s="19">
        <v>4.8957941419638884E-2</v>
      </c>
      <c r="R1489" s="19">
        <v>7.1951933553613207E-2</v>
      </c>
      <c r="S1489">
        <v>1555</v>
      </c>
      <c r="T1489" t="s">
        <v>748</v>
      </c>
      <c r="V1489" s="32"/>
      <c r="W1489" s="32"/>
    </row>
    <row r="1490" spans="1:23" x14ac:dyDescent="0.25">
      <c r="A1490" t="s">
        <v>439</v>
      </c>
      <c r="B1490" t="s">
        <v>439</v>
      </c>
      <c r="C1490" t="s">
        <v>451</v>
      </c>
      <c r="D1490" t="s">
        <v>451</v>
      </c>
      <c r="E1490" t="s">
        <v>143</v>
      </c>
      <c r="F1490" t="s">
        <v>535</v>
      </c>
      <c r="G1490" t="s">
        <v>535</v>
      </c>
      <c r="H1490" t="s">
        <v>434</v>
      </c>
      <c r="I1490" t="s">
        <v>434</v>
      </c>
      <c r="J1490" t="s">
        <v>536</v>
      </c>
      <c r="K1490" t="s">
        <v>116</v>
      </c>
      <c r="L1490" t="s">
        <v>116</v>
      </c>
      <c r="M1490" t="s">
        <v>723</v>
      </c>
      <c r="N1490" t="s">
        <v>537</v>
      </c>
      <c r="O1490" s="19">
        <v>3.8209932915247824E-2</v>
      </c>
      <c r="P1490">
        <v>5.1128811952309734E-3</v>
      </c>
      <c r="Q1490" s="19">
        <v>2.818705385224916E-2</v>
      </c>
      <c r="R1490" s="19">
        <v>4.8232811978246484E-2</v>
      </c>
      <c r="S1490">
        <v>1400</v>
      </c>
      <c r="T1490" t="s">
        <v>748</v>
      </c>
      <c r="V1490" s="32"/>
      <c r="W1490" s="32"/>
    </row>
    <row r="1491" spans="1:23" x14ac:dyDescent="0.25">
      <c r="A1491" t="s">
        <v>439</v>
      </c>
      <c r="B1491" t="s">
        <v>439</v>
      </c>
      <c r="C1491" t="s">
        <v>451</v>
      </c>
      <c r="D1491" t="s">
        <v>451</v>
      </c>
      <c r="E1491" t="s">
        <v>143</v>
      </c>
      <c r="F1491" t="s">
        <v>535</v>
      </c>
      <c r="G1491" t="s">
        <v>535</v>
      </c>
      <c r="H1491" t="s">
        <v>434</v>
      </c>
      <c r="I1491" t="s">
        <v>434</v>
      </c>
      <c r="J1491" t="s">
        <v>536</v>
      </c>
      <c r="K1491" t="s">
        <v>115</v>
      </c>
      <c r="L1491" t="s">
        <v>115</v>
      </c>
      <c r="M1491" t="s">
        <v>723</v>
      </c>
      <c r="N1491" t="s">
        <v>537</v>
      </c>
      <c r="O1491" s="19">
        <v>9.878261888924228E-2</v>
      </c>
      <c r="P1491">
        <v>7.4998899539643884E-3</v>
      </c>
      <c r="Q1491" s="19">
        <v>8.4079519671648562E-2</v>
      </c>
      <c r="R1491" s="19">
        <v>0.113485718106836</v>
      </c>
      <c r="S1491">
        <v>1581</v>
      </c>
      <c r="T1491" t="s">
        <v>748</v>
      </c>
      <c r="V1491" s="32"/>
      <c r="W1491" s="32"/>
    </row>
    <row r="1492" spans="1:23" x14ac:dyDescent="0.25">
      <c r="A1492" t="s">
        <v>439</v>
      </c>
      <c r="B1492" t="s">
        <v>439</v>
      </c>
      <c r="C1492" t="s">
        <v>451</v>
      </c>
      <c r="D1492" t="s">
        <v>451</v>
      </c>
      <c r="E1492" t="s">
        <v>143</v>
      </c>
      <c r="F1492" t="s">
        <v>535</v>
      </c>
      <c r="G1492" t="s">
        <v>535</v>
      </c>
      <c r="H1492" t="s">
        <v>434</v>
      </c>
      <c r="I1492" t="s">
        <v>434</v>
      </c>
      <c r="J1492" t="s">
        <v>536</v>
      </c>
      <c r="K1492" t="s">
        <v>128</v>
      </c>
      <c r="L1492" t="s">
        <v>128</v>
      </c>
      <c r="M1492" t="s">
        <v>723</v>
      </c>
      <c r="N1492" t="s">
        <v>537</v>
      </c>
      <c r="O1492" s="19">
        <v>6.0036735222912765E-2</v>
      </c>
      <c r="P1492">
        <v>1.1066882450125097E-2</v>
      </c>
      <c r="Q1492" s="19">
        <v>3.8342083662750832E-2</v>
      </c>
      <c r="R1492" s="19">
        <v>8.1731386783074705E-2</v>
      </c>
      <c r="S1492">
        <v>428</v>
      </c>
      <c r="T1492" t="s">
        <v>748</v>
      </c>
      <c r="V1492" s="32"/>
      <c r="W1492" s="32"/>
    </row>
    <row r="1493" spans="1:23" x14ac:dyDescent="0.25">
      <c r="A1493" t="s">
        <v>439</v>
      </c>
      <c r="B1493" t="s">
        <v>439</v>
      </c>
      <c r="C1493" t="s">
        <v>451</v>
      </c>
      <c r="D1493" t="s">
        <v>451</v>
      </c>
      <c r="E1493" t="s">
        <v>143</v>
      </c>
      <c r="F1493" t="s">
        <v>535</v>
      </c>
      <c r="G1493" t="s">
        <v>535</v>
      </c>
      <c r="H1493" t="s">
        <v>434</v>
      </c>
      <c r="I1493" t="s">
        <v>434</v>
      </c>
      <c r="J1493" t="s">
        <v>536</v>
      </c>
      <c r="K1493" t="s">
        <v>127</v>
      </c>
      <c r="L1493" t="s">
        <v>127</v>
      </c>
      <c r="M1493" t="s">
        <v>723</v>
      </c>
      <c r="N1493" t="s">
        <v>537</v>
      </c>
      <c r="O1493" s="19">
        <v>6.5049857103614106E-2</v>
      </c>
      <c r="P1493">
        <v>4.7679797535089491E-3</v>
      </c>
      <c r="Q1493" s="19">
        <v>5.5702532100522811E-2</v>
      </c>
      <c r="R1493" s="19">
        <v>7.4397182106705401E-2</v>
      </c>
      <c r="S1493">
        <v>2553</v>
      </c>
      <c r="T1493" t="s">
        <v>748</v>
      </c>
      <c r="V1493" s="32"/>
      <c r="W1493" s="32"/>
    </row>
    <row r="1494" spans="1:23" x14ac:dyDescent="0.25">
      <c r="A1494" t="s">
        <v>439</v>
      </c>
      <c r="B1494" t="s">
        <v>439</v>
      </c>
      <c r="C1494" t="s">
        <v>451</v>
      </c>
      <c r="D1494" t="s">
        <v>451</v>
      </c>
      <c r="E1494" t="s">
        <v>143</v>
      </c>
      <c r="F1494" t="s">
        <v>535</v>
      </c>
      <c r="G1494" t="s">
        <v>535</v>
      </c>
      <c r="H1494" t="s">
        <v>434</v>
      </c>
      <c r="I1494" t="s">
        <v>434</v>
      </c>
      <c r="J1494" t="s">
        <v>536</v>
      </c>
      <c r="K1494" t="s">
        <v>124</v>
      </c>
      <c r="L1494" t="s">
        <v>124</v>
      </c>
      <c r="M1494" t="s">
        <v>723</v>
      </c>
      <c r="N1494" t="s">
        <v>537</v>
      </c>
      <c r="O1494" s="19">
        <v>6.0528635782572338E-2</v>
      </c>
      <c r="P1494">
        <v>1.3148079888154189E-2</v>
      </c>
      <c r="Q1494" s="19">
        <v>3.4754435169618979E-2</v>
      </c>
      <c r="R1494" s="19">
        <v>8.6302836395525689E-2</v>
      </c>
      <c r="S1494">
        <v>304</v>
      </c>
      <c r="T1494" t="s">
        <v>748</v>
      </c>
      <c r="V1494" s="32"/>
      <c r="W1494" s="32"/>
    </row>
    <row r="1495" spans="1:23" x14ac:dyDescent="0.25">
      <c r="A1495" t="s">
        <v>439</v>
      </c>
      <c r="B1495" t="s">
        <v>439</v>
      </c>
      <c r="C1495" t="s">
        <v>451</v>
      </c>
      <c r="D1495" t="s">
        <v>451</v>
      </c>
      <c r="E1495" t="s">
        <v>143</v>
      </c>
      <c r="F1495" t="s">
        <v>535</v>
      </c>
      <c r="G1495" t="s">
        <v>535</v>
      </c>
      <c r="H1495" t="s">
        <v>434</v>
      </c>
      <c r="I1495" t="s">
        <v>434</v>
      </c>
      <c r="J1495" t="s">
        <v>536</v>
      </c>
      <c r="K1495" t="s">
        <v>123</v>
      </c>
      <c r="L1495" t="s">
        <v>123</v>
      </c>
      <c r="M1495" t="s">
        <v>723</v>
      </c>
      <c r="N1495" t="s">
        <v>537</v>
      </c>
      <c r="O1495" s="19">
        <v>6.4778294129502229E-2</v>
      </c>
      <c r="P1495">
        <v>4.6469958502522619E-3</v>
      </c>
      <c r="Q1495" s="19">
        <v>5.5667959774554236E-2</v>
      </c>
      <c r="R1495" s="19">
        <v>7.3888628484450214E-2</v>
      </c>
      <c r="S1495">
        <v>2677</v>
      </c>
      <c r="T1495" t="s">
        <v>748</v>
      </c>
      <c r="V1495" s="32"/>
      <c r="W1495" s="32"/>
    </row>
    <row r="1496" spans="1:23" x14ac:dyDescent="0.25">
      <c r="A1496" t="s">
        <v>439</v>
      </c>
      <c r="B1496" t="s">
        <v>439</v>
      </c>
      <c r="C1496" t="s">
        <v>451</v>
      </c>
      <c r="D1496" t="s">
        <v>451</v>
      </c>
      <c r="E1496" t="s">
        <v>143</v>
      </c>
      <c r="F1496" t="s">
        <v>535</v>
      </c>
      <c r="G1496" t="s">
        <v>535</v>
      </c>
      <c r="H1496" t="s">
        <v>434</v>
      </c>
      <c r="I1496" t="s">
        <v>434</v>
      </c>
      <c r="J1496" t="s">
        <v>536</v>
      </c>
      <c r="K1496" t="s">
        <v>132</v>
      </c>
      <c r="L1496" t="s">
        <v>132</v>
      </c>
      <c r="M1496" t="s">
        <v>723</v>
      </c>
      <c r="N1496" t="s">
        <v>537</v>
      </c>
      <c r="O1496" s="19">
        <v>6.8965897255062719E-2</v>
      </c>
      <c r="P1496">
        <v>1.4905133219541076E-2</v>
      </c>
      <c r="Q1496" s="19">
        <v>3.9747793256883546E-2</v>
      </c>
      <c r="R1496" s="19">
        <v>9.8184001253241893E-2</v>
      </c>
      <c r="S1496">
        <v>273</v>
      </c>
      <c r="T1496" t="s">
        <v>748</v>
      </c>
      <c r="V1496" s="32"/>
      <c r="W1496" s="32"/>
    </row>
    <row r="1497" spans="1:23" x14ac:dyDescent="0.25">
      <c r="A1497" t="s">
        <v>439</v>
      </c>
      <c r="B1497" t="s">
        <v>439</v>
      </c>
      <c r="C1497" t="s">
        <v>451</v>
      </c>
      <c r="D1497" t="s">
        <v>451</v>
      </c>
      <c r="E1497" t="s">
        <v>143</v>
      </c>
      <c r="F1497" t="s">
        <v>535</v>
      </c>
      <c r="G1497" t="s">
        <v>535</v>
      </c>
      <c r="H1497" t="s">
        <v>434</v>
      </c>
      <c r="I1497" t="s">
        <v>434</v>
      </c>
      <c r="J1497" t="s">
        <v>536</v>
      </c>
      <c r="K1497" t="s">
        <v>131</v>
      </c>
      <c r="L1497" t="s">
        <v>131</v>
      </c>
      <c r="M1497" t="s">
        <v>723</v>
      </c>
      <c r="N1497" t="s">
        <v>537</v>
      </c>
      <c r="O1497" s="19">
        <v>6.3915695601080763E-2</v>
      </c>
      <c r="P1497">
        <v>4.587044534341376E-3</v>
      </c>
      <c r="Q1497" s="19">
        <v>5.492247814459162E-2</v>
      </c>
      <c r="R1497" s="19">
        <v>7.2908913057569899E-2</v>
      </c>
      <c r="S1497">
        <v>2708</v>
      </c>
      <c r="T1497" t="s">
        <v>748</v>
      </c>
      <c r="V1497" s="32"/>
      <c r="W1497" s="32"/>
    </row>
    <row r="1498" spans="1:23" x14ac:dyDescent="0.25">
      <c r="A1498" t="s">
        <v>439</v>
      </c>
      <c r="B1498" t="s">
        <v>439</v>
      </c>
      <c r="C1498" t="s">
        <v>451</v>
      </c>
      <c r="D1498" t="s">
        <v>451</v>
      </c>
      <c r="E1498" t="s">
        <v>143</v>
      </c>
      <c r="F1498" t="s">
        <v>535</v>
      </c>
      <c r="G1498" t="s">
        <v>535</v>
      </c>
      <c r="H1498" t="s">
        <v>434</v>
      </c>
      <c r="I1498" t="s">
        <v>434</v>
      </c>
      <c r="J1498" t="s">
        <v>536</v>
      </c>
      <c r="K1498" t="s">
        <v>121</v>
      </c>
      <c r="L1498" t="s">
        <v>121</v>
      </c>
      <c r="M1498" t="s">
        <v>723</v>
      </c>
      <c r="N1498" t="s">
        <v>537</v>
      </c>
      <c r="O1498" s="19">
        <v>7.6516908847070034E-2</v>
      </c>
      <c r="P1498">
        <v>6.4162972912627072E-3</v>
      </c>
      <c r="Q1498" s="19">
        <v>6.3937321017801349E-2</v>
      </c>
      <c r="R1498" s="19">
        <v>8.9096496676338718E-2</v>
      </c>
      <c r="S1498">
        <v>1635</v>
      </c>
      <c r="T1498" t="s">
        <v>748</v>
      </c>
      <c r="V1498" s="32"/>
      <c r="W1498" s="32"/>
    </row>
    <row r="1499" spans="1:23" x14ac:dyDescent="0.25">
      <c r="A1499" t="s">
        <v>439</v>
      </c>
      <c r="B1499" t="s">
        <v>439</v>
      </c>
      <c r="C1499" t="s">
        <v>451</v>
      </c>
      <c r="D1499" t="s">
        <v>451</v>
      </c>
      <c r="E1499" t="s">
        <v>143</v>
      </c>
      <c r="F1499" t="s">
        <v>535</v>
      </c>
      <c r="G1499" t="s">
        <v>535</v>
      </c>
      <c r="H1499" t="s">
        <v>434</v>
      </c>
      <c r="I1499" t="s">
        <v>434</v>
      </c>
      <c r="J1499" t="s">
        <v>536</v>
      </c>
      <c r="K1499" t="s">
        <v>120</v>
      </c>
      <c r="L1499" t="s">
        <v>120</v>
      </c>
      <c r="M1499" t="s">
        <v>723</v>
      </c>
      <c r="N1499" t="s">
        <v>537</v>
      </c>
      <c r="O1499" s="19">
        <v>5.0445683619159222E-2</v>
      </c>
      <c r="P1499">
        <v>5.8549751485119077E-3</v>
      </c>
      <c r="Q1499" s="19">
        <v>3.8968342817827212E-2</v>
      </c>
      <c r="R1499" s="19">
        <v>6.1923024420491232E-2</v>
      </c>
      <c r="S1499">
        <v>1346</v>
      </c>
      <c r="T1499" t="s">
        <v>748</v>
      </c>
      <c r="V1499" s="32"/>
      <c r="W1499" s="32"/>
    </row>
    <row r="1500" spans="1:23" x14ac:dyDescent="0.25">
      <c r="A1500" t="s">
        <v>599</v>
      </c>
      <c r="B1500" t="s">
        <v>599</v>
      </c>
      <c r="C1500" t="s">
        <v>68</v>
      </c>
      <c r="D1500" t="s">
        <v>68</v>
      </c>
      <c r="E1500" t="s">
        <v>143</v>
      </c>
      <c r="F1500" t="s">
        <v>133</v>
      </c>
      <c r="G1500" t="s">
        <v>133</v>
      </c>
      <c r="H1500" t="s">
        <v>72</v>
      </c>
      <c r="I1500" t="s">
        <v>746</v>
      </c>
      <c r="J1500" t="s">
        <v>66</v>
      </c>
      <c r="K1500" t="s">
        <v>114</v>
      </c>
      <c r="L1500" t="s">
        <v>114</v>
      </c>
      <c r="M1500" t="str">
        <f t="shared" ref="M1500:M1563" si="102">CONCATENATE(F1500,"(Among ",J1500,")")</f>
        <v>Proportion of individuals who have used a SHG recently (Among all question respondents)</v>
      </c>
      <c r="N1500" t="s">
        <v>181</v>
      </c>
      <c r="O1500" s="19">
        <v>2.1946501942641965E-2</v>
      </c>
      <c r="P1500">
        <v>4.6315613833710755E-3</v>
      </c>
      <c r="Q1500" s="19">
        <v>1.2867078100760668E-2</v>
      </c>
      <c r="R1500" s="19">
        <v>3.1025925784523262E-2</v>
      </c>
      <c r="S1500">
        <v>6352</v>
      </c>
      <c r="T1500" t="str">
        <f t="shared" ref="T1500:T1563" si="103">IF(S1500&gt;=30,"1","0")</f>
        <v>1</v>
      </c>
      <c r="V1500" s="32"/>
      <c r="W1500" s="32"/>
    </row>
    <row r="1501" spans="1:23" x14ac:dyDescent="0.25">
      <c r="A1501" t="s">
        <v>599</v>
      </c>
      <c r="B1501" t="s">
        <v>599</v>
      </c>
      <c r="C1501" t="s">
        <v>68</v>
      </c>
      <c r="D1501" t="s">
        <v>68</v>
      </c>
      <c r="E1501" t="s">
        <v>143</v>
      </c>
      <c r="F1501" t="s">
        <v>133</v>
      </c>
      <c r="G1501" t="s">
        <v>133</v>
      </c>
      <c r="H1501" t="s">
        <v>603</v>
      </c>
      <c r="I1501" t="s">
        <v>745</v>
      </c>
      <c r="J1501" t="s">
        <v>66</v>
      </c>
      <c r="K1501" t="s">
        <v>114</v>
      </c>
      <c r="L1501" t="s">
        <v>114</v>
      </c>
      <c r="M1501" t="str">
        <f t="shared" si="102"/>
        <v>Proportion of individuals who have used a SHG recently (Among all question respondents)</v>
      </c>
      <c r="N1501" t="s">
        <v>604</v>
      </c>
      <c r="O1501" s="19">
        <v>3.3702412588934867E-2</v>
      </c>
      <c r="P1501">
        <v>3.9656540091545485E-3</v>
      </c>
      <c r="Q1501" s="19">
        <v>2.5928391998676997E-2</v>
      </c>
      <c r="R1501" s="19">
        <v>4.1476433179192737E-2</v>
      </c>
      <c r="S1501">
        <v>6352</v>
      </c>
      <c r="T1501" t="str">
        <f t="shared" si="103"/>
        <v>1</v>
      </c>
      <c r="V1501" s="32"/>
      <c r="W1501" s="32"/>
    </row>
    <row r="1502" spans="1:23" x14ac:dyDescent="0.25">
      <c r="A1502" t="s">
        <v>599</v>
      </c>
      <c r="B1502" t="s">
        <v>599</v>
      </c>
      <c r="C1502" t="s">
        <v>68</v>
      </c>
      <c r="D1502" t="s">
        <v>68</v>
      </c>
      <c r="E1502" t="s">
        <v>143</v>
      </c>
      <c r="F1502" t="s">
        <v>133</v>
      </c>
      <c r="G1502" t="s">
        <v>133</v>
      </c>
      <c r="H1502" t="s">
        <v>73</v>
      </c>
      <c r="I1502" t="s">
        <v>580</v>
      </c>
      <c r="J1502" t="s">
        <v>66</v>
      </c>
      <c r="K1502" t="s">
        <v>114</v>
      </c>
      <c r="L1502" t="s">
        <v>114</v>
      </c>
      <c r="M1502" t="str">
        <f t="shared" si="102"/>
        <v>Proportion of individuals who have used a SHG recently (Among all question respondents)</v>
      </c>
      <c r="N1502" t="s">
        <v>183</v>
      </c>
      <c r="O1502" s="19">
        <v>6.6711387038932271E-2</v>
      </c>
      <c r="P1502">
        <v>5.5881503861921625E-3</v>
      </c>
      <c r="Q1502" s="19">
        <v>5.5756725824557457E-2</v>
      </c>
      <c r="R1502" s="19">
        <v>7.7666048253307085E-2</v>
      </c>
      <c r="S1502">
        <v>6352</v>
      </c>
      <c r="T1502" t="str">
        <f t="shared" si="103"/>
        <v>1</v>
      </c>
      <c r="V1502" s="32"/>
      <c r="W1502" s="32"/>
    </row>
    <row r="1503" spans="1:23" x14ac:dyDescent="0.25">
      <c r="A1503" t="s">
        <v>599</v>
      </c>
      <c r="B1503" t="s">
        <v>599</v>
      </c>
      <c r="C1503" t="s">
        <v>68</v>
      </c>
      <c r="D1503" t="s">
        <v>68</v>
      </c>
      <c r="E1503" t="s">
        <v>143</v>
      </c>
      <c r="F1503" t="s">
        <v>133</v>
      </c>
      <c r="G1503" t="str">
        <f>F1503</f>
        <v xml:space="preserve">Proportion of individuals who have used a SHG recently </v>
      </c>
      <c r="H1503" t="s">
        <v>772</v>
      </c>
      <c r="I1503" t="s">
        <v>740</v>
      </c>
      <c r="J1503" t="s">
        <v>66</v>
      </c>
      <c r="K1503" t="s">
        <v>114</v>
      </c>
      <c r="L1503" t="s">
        <v>114</v>
      </c>
      <c r="M1503" t="str">
        <f t="shared" si="102"/>
        <v>Proportion of individuals who have used a SHG recently (Among all question respondents)</v>
      </c>
      <c r="N1503" t="s">
        <v>184</v>
      </c>
      <c r="O1503" s="19">
        <v>0.11494293326025436</v>
      </c>
      <c r="P1503">
        <v>7.7749124060385727E-3</v>
      </c>
      <c r="Q1503" s="19">
        <v>9.9701480276089174E-2</v>
      </c>
      <c r="R1503" s="19">
        <v>0.13018438624441953</v>
      </c>
      <c r="S1503">
        <v>6352</v>
      </c>
      <c r="T1503" t="str">
        <f t="shared" si="103"/>
        <v>1</v>
      </c>
      <c r="V1503" s="32"/>
      <c r="W1503" s="32"/>
    </row>
    <row r="1504" spans="1:23" x14ac:dyDescent="0.25">
      <c r="A1504" t="s">
        <v>599</v>
      </c>
      <c r="B1504" t="s">
        <v>599</v>
      </c>
      <c r="C1504" t="s">
        <v>68</v>
      </c>
      <c r="D1504" t="s">
        <v>68</v>
      </c>
      <c r="E1504" t="s">
        <v>143</v>
      </c>
      <c r="F1504" t="s">
        <v>133</v>
      </c>
      <c r="G1504" t="s">
        <v>133</v>
      </c>
      <c r="H1504" t="s">
        <v>75</v>
      </c>
      <c r="I1504" t="s">
        <v>746</v>
      </c>
      <c r="J1504" t="s">
        <v>66</v>
      </c>
      <c r="K1504" t="s">
        <v>114</v>
      </c>
      <c r="L1504" t="s">
        <v>114</v>
      </c>
      <c r="M1504" t="str">
        <f t="shared" si="102"/>
        <v>Proportion of individuals who have used a SHG recently (Among all question respondents)</v>
      </c>
      <c r="N1504" t="s">
        <v>185</v>
      </c>
      <c r="O1504" s="19">
        <v>2.3654994257253814E-2</v>
      </c>
      <c r="P1504">
        <v>4.6694299140629955E-3</v>
      </c>
      <c r="Q1504" s="19">
        <v>1.4501335311492499E-2</v>
      </c>
      <c r="R1504" s="19">
        <v>3.2808653203015126E-2</v>
      </c>
      <c r="S1504">
        <v>6352</v>
      </c>
      <c r="T1504" t="str">
        <f t="shared" si="103"/>
        <v>1</v>
      </c>
      <c r="V1504" s="32"/>
      <c r="W1504" s="32"/>
    </row>
    <row r="1505" spans="1:23" x14ac:dyDescent="0.25">
      <c r="A1505" t="s">
        <v>599</v>
      </c>
      <c r="B1505" t="s">
        <v>599</v>
      </c>
      <c r="C1505" t="s">
        <v>68</v>
      </c>
      <c r="D1505" t="s">
        <v>68</v>
      </c>
      <c r="E1505" t="s">
        <v>143</v>
      </c>
      <c r="F1505" t="s">
        <v>133</v>
      </c>
      <c r="G1505" t="s">
        <v>133</v>
      </c>
      <c r="H1505" t="s">
        <v>605</v>
      </c>
      <c r="I1505" t="s">
        <v>745</v>
      </c>
      <c r="J1505" t="s">
        <v>66</v>
      </c>
      <c r="K1505" t="s">
        <v>114</v>
      </c>
      <c r="L1505" t="s">
        <v>114</v>
      </c>
      <c r="M1505" t="str">
        <f t="shared" si="102"/>
        <v>Proportion of individuals who have used a SHG recently (Among all question respondents)</v>
      </c>
      <c r="N1505" t="s">
        <v>606</v>
      </c>
      <c r="O1505" s="19">
        <v>3.908404305924746E-2</v>
      </c>
      <c r="P1505">
        <v>4.6070825668813624E-3</v>
      </c>
      <c r="Q1505" s="19">
        <v>3.005260596128706E-2</v>
      </c>
      <c r="R1505" s="19">
        <v>4.811548015720786E-2</v>
      </c>
      <c r="S1505">
        <v>6352</v>
      </c>
      <c r="T1505" t="str">
        <f t="shared" si="103"/>
        <v>1</v>
      </c>
      <c r="V1505" s="32"/>
      <c r="W1505" s="32"/>
    </row>
    <row r="1506" spans="1:23" x14ac:dyDescent="0.25">
      <c r="A1506" t="s">
        <v>599</v>
      </c>
      <c r="B1506" t="s">
        <v>599</v>
      </c>
      <c r="C1506" t="s">
        <v>68</v>
      </c>
      <c r="D1506" t="s">
        <v>68</v>
      </c>
      <c r="E1506" t="s">
        <v>143</v>
      </c>
      <c r="F1506" t="s">
        <v>133</v>
      </c>
      <c r="G1506" t="s">
        <v>133</v>
      </c>
      <c r="H1506" t="s">
        <v>76</v>
      </c>
      <c r="I1506" t="s">
        <v>580</v>
      </c>
      <c r="J1506" t="s">
        <v>66</v>
      </c>
      <c r="K1506" t="s">
        <v>114</v>
      </c>
      <c r="L1506" t="s">
        <v>114</v>
      </c>
      <c r="M1506" t="str">
        <f t="shared" si="102"/>
        <v>Proportion of individuals who have used a SHG recently (Among all question respondents)</v>
      </c>
      <c r="N1506" t="s">
        <v>187</v>
      </c>
      <c r="O1506" s="19">
        <v>7.3971170989184029E-2</v>
      </c>
      <c r="P1506">
        <v>5.9257909346443864E-3</v>
      </c>
      <c r="Q1506" s="19">
        <v>6.2354620318564605E-2</v>
      </c>
      <c r="R1506" s="19">
        <v>8.5587721659803453E-2</v>
      </c>
      <c r="S1506">
        <v>6352</v>
      </c>
      <c r="T1506" t="str">
        <f t="shared" si="103"/>
        <v>1</v>
      </c>
      <c r="V1506" s="32"/>
      <c r="W1506" s="32"/>
    </row>
    <row r="1507" spans="1:23" x14ac:dyDescent="0.25">
      <c r="A1507" t="s">
        <v>599</v>
      </c>
      <c r="B1507" t="s">
        <v>599</v>
      </c>
      <c r="C1507" t="s">
        <v>68</v>
      </c>
      <c r="D1507" t="s">
        <v>68</v>
      </c>
      <c r="E1507" t="s">
        <v>143</v>
      </c>
      <c r="F1507" t="s">
        <v>133</v>
      </c>
      <c r="G1507" t="str">
        <f>F1507</f>
        <v xml:space="preserve">Proportion of individuals who have used a SHG recently </v>
      </c>
      <c r="H1507" t="s">
        <v>774</v>
      </c>
      <c r="I1507" t="s">
        <v>740</v>
      </c>
      <c r="J1507" t="s">
        <v>66</v>
      </c>
      <c r="K1507" t="s">
        <v>114</v>
      </c>
      <c r="L1507" t="s">
        <v>114</v>
      </c>
      <c r="M1507" t="str">
        <f t="shared" si="102"/>
        <v>Proportion of individuals who have used a SHG recently (Among all question respondents)</v>
      </c>
      <c r="N1507" t="s">
        <v>188</v>
      </c>
      <c r="O1507" s="19">
        <v>0.12782766005942009</v>
      </c>
      <c r="P1507">
        <v>8.2548597324860733E-3</v>
      </c>
      <c r="Q1507" s="19">
        <v>0.11164534829397219</v>
      </c>
      <c r="R1507" s="19">
        <v>0.14400997182486799</v>
      </c>
      <c r="S1507">
        <v>6352</v>
      </c>
      <c r="T1507" t="str">
        <f t="shared" si="103"/>
        <v>1</v>
      </c>
      <c r="V1507" s="32"/>
      <c r="W1507" s="32"/>
    </row>
    <row r="1508" spans="1:23" x14ac:dyDescent="0.25">
      <c r="A1508" t="s">
        <v>599</v>
      </c>
      <c r="B1508" t="s">
        <v>599</v>
      </c>
      <c r="C1508" t="s">
        <v>68</v>
      </c>
      <c r="D1508" t="s">
        <v>68</v>
      </c>
      <c r="E1508" t="s">
        <v>143</v>
      </c>
      <c r="F1508" t="s">
        <v>97</v>
      </c>
      <c r="G1508" t="str">
        <f>F1508</f>
        <v xml:space="preserve">Proportion of individuals who used a savings/lending group to recover from a financial challenge </v>
      </c>
      <c r="H1508" t="s">
        <v>78</v>
      </c>
      <c r="I1508" t="s">
        <v>110</v>
      </c>
      <c r="J1508" t="s">
        <v>66</v>
      </c>
      <c r="K1508" t="s">
        <v>114</v>
      </c>
      <c r="L1508" t="s">
        <v>114</v>
      </c>
      <c r="M1508" t="str">
        <f t="shared" si="102"/>
        <v>Proportion of individuals who used a savings/lending group to recover from a financial challenge (Among all question respondents)</v>
      </c>
      <c r="N1508" t="s">
        <v>189</v>
      </c>
      <c r="O1508" s="19">
        <v>9.4247826030316329E-3</v>
      </c>
      <c r="P1508">
        <v>2.4214220636708961E-3</v>
      </c>
      <c r="Q1508" s="19">
        <v>4.6779779304032612E-3</v>
      </c>
      <c r="R1508" s="19">
        <v>1.4171587275660005E-2</v>
      </c>
      <c r="S1508">
        <v>6352</v>
      </c>
      <c r="T1508" t="str">
        <f t="shared" si="103"/>
        <v>1</v>
      </c>
      <c r="V1508" s="32"/>
      <c r="W1508" s="32"/>
    </row>
    <row r="1509" spans="1:23" x14ac:dyDescent="0.25">
      <c r="A1509" t="s">
        <v>599</v>
      </c>
      <c r="B1509" t="s">
        <v>599</v>
      </c>
      <c r="C1509" t="s">
        <v>68</v>
      </c>
      <c r="D1509" t="s">
        <v>68</v>
      </c>
      <c r="E1509" t="s">
        <v>143</v>
      </c>
      <c r="F1509" t="s">
        <v>133</v>
      </c>
      <c r="G1509" t="s">
        <v>98</v>
      </c>
      <c r="H1509" t="s">
        <v>781</v>
      </c>
      <c r="I1509" t="s">
        <v>740</v>
      </c>
      <c r="J1509" t="s">
        <v>91</v>
      </c>
      <c r="K1509" t="s">
        <v>114</v>
      </c>
      <c r="L1509" t="s">
        <v>114</v>
      </c>
      <c r="M1509" t="str">
        <f t="shared" si="102"/>
        <v>Proportion of individuals who have used a SHG recently (Among those who have ever borrowed from that SHG)</v>
      </c>
      <c r="N1509" t="s">
        <v>190</v>
      </c>
      <c r="O1509" s="19">
        <v>0.51456335703445599</v>
      </c>
      <c r="P1509">
        <v>4.4152095066598972E-2</v>
      </c>
      <c r="Q1509" s="19">
        <v>0.42770926300713036</v>
      </c>
      <c r="R1509" s="19">
        <v>0.60141745106178157</v>
      </c>
      <c r="S1509">
        <v>332</v>
      </c>
      <c r="T1509" t="str">
        <f t="shared" si="103"/>
        <v>1</v>
      </c>
      <c r="V1509" s="32"/>
      <c r="W1509" s="32"/>
    </row>
    <row r="1510" spans="1:23" x14ac:dyDescent="0.25">
      <c r="A1510" t="s">
        <v>599</v>
      </c>
      <c r="B1510" t="s">
        <v>599</v>
      </c>
      <c r="C1510" t="s">
        <v>68</v>
      </c>
      <c r="D1510" t="s">
        <v>68</v>
      </c>
      <c r="E1510" t="s">
        <v>143</v>
      </c>
      <c r="F1510" t="s">
        <v>99</v>
      </c>
      <c r="G1510" t="s">
        <v>99</v>
      </c>
      <c r="H1510" t="s">
        <v>79</v>
      </c>
      <c r="I1510" t="s">
        <v>746</v>
      </c>
      <c r="J1510" t="s">
        <v>66</v>
      </c>
      <c r="K1510" t="s">
        <v>114</v>
      </c>
      <c r="L1510" t="s">
        <v>114</v>
      </c>
      <c r="M1510" t="str">
        <f t="shared" si="102"/>
        <v>Proportion of individuals who belong to SHGs which offer only loan services (Among all question respondents)</v>
      </c>
      <c r="N1510" t="s">
        <v>191</v>
      </c>
      <c r="O1510" s="19">
        <v>1.3009033348945754E-2</v>
      </c>
      <c r="P1510">
        <v>2.9393252974550615E-3</v>
      </c>
      <c r="Q1510" s="19">
        <v>7.2469635034341853E-3</v>
      </c>
      <c r="R1510" s="19">
        <v>1.8771103194457323E-2</v>
      </c>
      <c r="S1510">
        <v>6352</v>
      </c>
      <c r="T1510" t="str">
        <f t="shared" si="103"/>
        <v>1</v>
      </c>
      <c r="V1510" s="32"/>
      <c r="W1510" s="32"/>
    </row>
    <row r="1511" spans="1:23" x14ac:dyDescent="0.25">
      <c r="A1511" t="s">
        <v>599</v>
      </c>
      <c r="B1511" t="s">
        <v>599</v>
      </c>
      <c r="C1511" t="s">
        <v>68</v>
      </c>
      <c r="D1511" t="s">
        <v>68</v>
      </c>
      <c r="E1511" t="s">
        <v>143</v>
      </c>
      <c r="F1511" t="s">
        <v>99</v>
      </c>
      <c r="G1511" t="s">
        <v>99</v>
      </c>
      <c r="H1511" t="s">
        <v>607</v>
      </c>
      <c r="I1511" t="s">
        <v>745</v>
      </c>
      <c r="J1511" t="s">
        <v>66</v>
      </c>
      <c r="K1511" t="s">
        <v>114</v>
      </c>
      <c r="L1511" t="s">
        <v>114</v>
      </c>
      <c r="M1511" t="str">
        <f t="shared" si="102"/>
        <v>Proportion of individuals who belong to SHGs which offer only loan services (Among all question respondents)</v>
      </c>
      <c r="N1511" t="s">
        <v>608</v>
      </c>
      <c r="O1511" s="19">
        <v>1.6787929500282513E-2</v>
      </c>
      <c r="P1511">
        <v>4.6302674632730436E-3</v>
      </c>
      <c r="Q1511" s="19">
        <v>7.7110421785971349E-3</v>
      </c>
      <c r="R1511" s="19">
        <v>2.5864816821967892E-2</v>
      </c>
      <c r="S1511">
        <v>6352</v>
      </c>
      <c r="T1511" t="str">
        <f t="shared" si="103"/>
        <v>1</v>
      </c>
      <c r="V1511" s="32"/>
      <c r="W1511" s="32"/>
    </row>
    <row r="1512" spans="1:23" x14ac:dyDescent="0.25">
      <c r="A1512" t="s">
        <v>599</v>
      </c>
      <c r="B1512" t="s">
        <v>599</v>
      </c>
      <c r="C1512" t="s">
        <v>68</v>
      </c>
      <c r="D1512" t="s">
        <v>68</v>
      </c>
      <c r="E1512" t="s">
        <v>143</v>
      </c>
      <c r="F1512" t="s">
        <v>99</v>
      </c>
      <c r="G1512" t="str">
        <f>F1512</f>
        <v xml:space="preserve">Proportion of individuals who belong to SHGs which offer only loan services </v>
      </c>
      <c r="H1512" t="s">
        <v>776</v>
      </c>
      <c r="I1512" t="s">
        <v>740</v>
      </c>
      <c r="J1512" t="s">
        <v>66</v>
      </c>
      <c r="K1512" t="s">
        <v>114</v>
      </c>
      <c r="L1512" t="s">
        <v>114</v>
      </c>
      <c r="M1512" t="str">
        <f t="shared" si="102"/>
        <v>Proportion of individuals who belong to SHGs which offer only loan services (Among all question respondents)</v>
      </c>
      <c r="N1512" t="s">
        <v>193</v>
      </c>
      <c r="O1512" s="19">
        <v>2.8057655354780865E-2</v>
      </c>
      <c r="P1512">
        <v>5.3648547767528856E-3</v>
      </c>
      <c r="Q1512" s="19">
        <v>1.7540728915423701E-2</v>
      </c>
      <c r="R1512" s="19">
        <v>3.857458179413803E-2</v>
      </c>
      <c r="S1512">
        <v>6352</v>
      </c>
      <c r="T1512" t="str">
        <f t="shared" si="103"/>
        <v>1</v>
      </c>
      <c r="V1512" s="32"/>
      <c r="W1512" s="32"/>
    </row>
    <row r="1513" spans="1:23" x14ac:dyDescent="0.25">
      <c r="A1513" t="s">
        <v>599</v>
      </c>
      <c r="B1513" t="s">
        <v>599</v>
      </c>
      <c r="C1513" t="s">
        <v>68</v>
      </c>
      <c r="D1513" t="s">
        <v>68</v>
      </c>
      <c r="E1513" t="s">
        <v>143</v>
      </c>
      <c r="F1513" t="s">
        <v>100</v>
      </c>
      <c r="G1513" t="str">
        <f>F1513</f>
        <v xml:space="preserve">Proportion of individuals who belong to SHGs which offer mobile services </v>
      </c>
      <c r="H1513" t="s">
        <v>609</v>
      </c>
      <c r="I1513" t="s">
        <v>745</v>
      </c>
      <c r="J1513" t="s">
        <v>66</v>
      </c>
      <c r="K1513" t="s">
        <v>114</v>
      </c>
      <c r="L1513" t="s">
        <v>114</v>
      </c>
      <c r="M1513" t="str">
        <f t="shared" si="102"/>
        <v>Proportion of individuals who belong to SHGs which offer mobile services (Among all question respondents)</v>
      </c>
      <c r="N1513" t="s">
        <v>610</v>
      </c>
      <c r="O1513" s="19">
        <v>3.034074888043171E-3</v>
      </c>
      <c r="P1513">
        <v>8.5625459740535867E-4</v>
      </c>
      <c r="Q1513" s="19">
        <v>1.3555268212259775E-3</v>
      </c>
      <c r="R1513" s="19">
        <v>4.712622954860364E-3</v>
      </c>
      <c r="S1513">
        <v>6352</v>
      </c>
      <c r="T1513" t="str">
        <f t="shared" si="103"/>
        <v>1</v>
      </c>
      <c r="V1513" s="32"/>
      <c r="W1513" s="32"/>
    </row>
    <row r="1514" spans="1:23" x14ac:dyDescent="0.25">
      <c r="A1514" t="s">
        <v>599</v>
      </c>
      <c r="B1514" t="s">
        <v>599</v>
      </c>
      <c r="C1514" t="s">
        <v>68</v>
      </c>
      <c r="D1514" t="s">
        <v>68</v>
      </c>
      <c r="E1514" t="s">
        <v>143</v>
      </c>
      <c r="F1514" t="s">
        <v>100</v>
      </c>
      <c r="G1514" t="s">
        <v>100</v>
      </c>
      <c r="H1514" t="s">
        <v>81</v>
      </c>
      <c r="I1514" t="s">
        <v>746</v>
      </c>
      <c r="J1514" t="s">
        <v>66</v>
      </c>
      <c r="K1514" t="s">
        <v>114</v>
      </c>
      <c r="L1514" t="s">
        <v>114</v>
      </c>
      <c r="M1514" t="str">
        <f t="shared" si="102"/>
        <v>Proportion of individuals who belong to SHGs which offer mobile services (Among all question respondents)</v>
      </c>
      <c r="N1514" t="s">
        <v>195</v>
      </c>
      <c r="O1514" s="19">
        <v>6.0468187204398595E-3</v>
      </c>
      <c r="P1514">
        <v>1.4177338227997569E-3</v>
      </c>
      <c r="Q1514" s="19">
        <v>3.2675818267250641E-3</v>
      </c>
      <c r="R1514" s="19">
        <v>8.8260556141546553E-3</v>
      </c>
      <c r="S1514">
        <v>6352</v>
      </c>
      <c r="T1514" t="str">
        <f t="shared" si="103"/>
        <v>1</v>
      </c>
      <c r="V1514" s="32"/>
      <c r="W1514" s="32"/>
    </row>
    <row r="1515" spans="1:23" x14ac:dyDescent="0.25">
      <c r="A1515" t="s">
        <v>599</v>
      </c>
      <c r="B1515" t="s">
        <v>599</v>
      </c>
      <c r="C1515" t="s">
        <v>68</v>
      </c>
      <c r="D1515" t="s">
        <v>68</v>
      </c>
      <c r="E1515" t="s">
        <v>143</v>
      </c>
      <c r="F1515" t="s">
        <v>100</v>
      </c>
      <c r="G1515" t="str">
        <f>F1515</f>
        <v xml:space="preserve">Proportion of individuals who belong to SHGs which offer mobile services </v>
      </c>
      <c r="H1515" t="s">
        <v>777</v>
      </c>
      <c r="I1515" t="s">
        <v>740</v>
      </c>
      <c r="J1515" t="s">
        <v>66</v>
      </c>
      <c r="K1515" t="s">
        <v>114</v>
      </c>
      <c r="L1515" t="s">
        <v>114</v>
      </c>
      <c r="M1515" t="str">
        <f t="shared" si="102"/>
        <v>Proportion of individuals who belong to SHGs which offer mobile services (Among all question respondents)</v>
      </c>
      <c r="N1515" t="s">
        <v>196</v>
      </c>
      <c r="O1515" s="19">
        <v>8.3670186627948819E-3</v>
      </c>
      <c r="P1515">
        <v>1.5401480532405796E-3</v>
      </c>
      <c r="Q1515" s="19">
        <v>5.3478085526091892E-3</v>
      </c>
      <c r="R1515" s="19">
        <v>1.1386228772980574E-2</v>
      </c>
      <c r="S1515">
        <v>6352</v>
      </c>
      <c r="T1515" t="str">
        <f t="shared" si="103"/>
        <v>1</v>
      </c>
      <c r="V1515" s="32"/>
      <c r="W1515" s="32"/>
    </row>
    <row r="1516" spans="1:23" x14ac:dyDescent="0.25">
      <c r="A1516" t="s">
        <v>599</v>
      </c>
      <c r="B1516" t="s">
        <v>599</v>
      </c>
      <c r="C1516" t="s">
        <v>68</v>
      </c>
      <c r="D1516" t="s">
        <v>68</v>
      </c>
      <c r="E1516" t="s">
        <v>143</v>
      </c>
      <c r="F1516" t="s">
        <v>101</v>
      </c>
      <c r="G1516" t="s">
        <v>101</v>
      </c>
      <c r="H1516" t="s">
        <v>779</v>
      </c>
      <c r="I1516" t="s">
        <v>740</v>
      </c>
      <c r="J1516" t="s">
        <v>92</v>
      </c>
      <c r="K1516" t="s">
        <v>114</v>
      </c>
      <c r="L1516" t="s">
        <v>114</v>
      </c>
      <c r="M1516" t="str">
        <f t="shared" si="102"/>
        <v>Proportion of individuals who know the interest rate of their SHG account (Among all account holders)</v>
      </c>
      <c r="N1516" t="s">
        <v>197</v>
      </c>
      <c r="O1516" s="19">
        <v>0.63169450062780219</v>
      </c>
      <c r="P1516">
        <v>2.9039378187027516E-2</v>
      </c>
      <c r="Q1516" s="19">
        <v>0.57467849831157314</v>
      </c>
      <c r="R1516" s="19">
        <v>0.68871050294403124</v>
      </c>
      <c r="S1516">
        <v>692</v>
      </c>
      <c r="T1516" t="str">
        <f t="shared" si="103"/>
        <v>1</v>
      </c>
      <c r="V1516" s="32"/>
      <c r="W1516" s="32"/>
    </row>
    <row r="1517" spans="1:23" x14ac:dyDescent="0.25">
      <c r="A1517" t="s">
        <v>599</v>
      </c>
      <c r="B1517" t="s">
        <v>599</v>
      </c>
      <c r="C1517" t="s">
        <v>68</v>
      </c>
      <c r="D1517" t="s">
        <v>68</v>
      </c>
      <c r="E1517" t="s">
        <v>143</v>
      </c>
      <c r="F1517" t="s">
        <v>102</v>
      </c>
      <c r="G1517" t="str">
        <f t="shared" ref="G1517:G1523" si="104">F1517</f>
        <v xml:space="preserve">Proportion of Individuals who reported a negative SHG experience </v>
      </c>
      <c r="H1517" t="s">
        <v>780</v>
      </c>
      <c r="I1517" t="s">
        <v>740</v>
      </c>
      <c r="J1517" t="s">
        <v>414</v>
      </c>
      <c r="K1517" t="s">
        <v>114</v>
      </c>
      <c r="L1517" t="s">
        <v>114</v>
      </c>
      <c r="M1517" t="str">
        <f t="shared" si="102"/>
        <v>Proportion of Individuals who reported a negative SHG experience (Among individuals who belong to at least one SHG)</v>
      </c>
      <c r="N1517" t="s">
        <v>198</v>
      </c>
      <c r="O1517" s="19">
        <v>0.28741057237024198</v>
      </c>
      <c r="P1517">
        <v>2.2165870517284723E-2</v>
      </c>
      <c r="Q1517" s="19">
        <v>0.24392462444779608</v>
      </c>
      <c r="R1517" s="19">
        <v>0.3308965202926879</v>
      </c>
      <c r="S1517">
        <v>1265</v>
      </c>
      <c r="T1517" t="str">
        <f t="shared" si="103"/>
        <v>1</v>
      </c>
      <c r="V1517" s="32"/>
      <c r="W1517" s="32"/>
    </row>
    <row r="1518" spans="1:23" x14ac:dyDescent="0.25">
      <c r="A1518" t="s">
        <v>599</v>
      </c>
      <c r="B1518" t="s">
        <v>599</v>
      </c>
      <c r="C1518" t="s">
        <v>68</v>
      </c>
      <c r="D1518" t="s">
        <v>68</v>
      </c>
      <c r="E1518" t="s">
        <v>143</v>
      </c>
      <c r="F1518" t="s">
        <v>102</v>
      </c>
      <c r="G1518" t="str">
        <f t="shared" si="104"/>
        <v xml:space="preserve">Proportion of Individuals who reported a negative SHG experience </v>
      </c>
      <c r="H1518" t="s">
        <v>222</v>
      </c>
      <c r="I1518" t="s">
        <v>740</v>
      </c>
      <c r="J1518" t="s">
        <v>414</v>
      </c>
      <c r="K1518" t="s">
        <v>114</v>
      </c>
      <c r="L1518" t="s">
        <v>114</v>
      </c>
      <c r="M1518" t="str">
        <f t="shared" si="102"/>
        <v>Proportion of Individuals who reported a negative SHG experience (Among individuals who belong to at least one SHG)</v>
      </c>
      <c r="N1518" t="s">
        <v>199</v>
      </c>
      <c r="O1518" s="19">
        <v>4.1237945637911749E-2</v>
      </c>
      <c r="P1518">
        <v>8.516331328362008E-3</v>
      </c>
      <c r="Q1518" s="19">
        <v>2.4530244474239571E-2</v>
      </c>
      <c r="R1518" s="19">
        <v>5.7945646801583928E-2</v>
      </c>
      <c r="S1518">
        <v>1265</v>
      </c>
      <c r="T1518" t="str">
        <f t="shared" si="103"/>
        <v>1</v>
      </c>
      <c r="V1518" s="32"/>
      <c r="W1518" s="32"/>
    </row>
    <row r="1519" spans="1:23" x14ac:dyDescent="0.25">
      <c r="A1519" t="s">
        <v>599</v>
      </c>
      <c r="B1519" t="s">
        <v>599</v>
      </c>
      <c r="C1519" t="s">
        <v>68</v>
      </c>
      <c r="D1519" t="s">
        <v>68</v>
      </c>
      <c r="E1519" t="s">
        <v>143</v>
      </c>
      <c r="F1519" t="s">
        <v>102</v>
      </c>
      <c r="G1519" t="str">
        <f t="shared" si="104"/>
        <v xml:space="preserve">Proportion of Individuals who reported a negative SHG experience </v>
      </c>
      <c r="H1519" t="s">
        <v>221</v>
      </c>
      <c r="I1519" t="s">
        <v>740</v>
      </c>
      <c r="J1519" t="s">
        <v>414</v>
      </c>
      <c r="K1519" t="s">
        <v>114</v>
      </c>
      <c r="L1519" t="s">
        <v>114</v>
      </c>
      <c r="M1519" t="str">
        <f t="shared" si="102"/>
        <v>Proportion of Individuals who reported a negative SHG experience (Among individuals who belong to at least one SHG)</v>
      </c>
      <c r="N1519" t="s">
        <v>200</v>
      </c>
      <c r="O1519" s="19">
        <v>4.4482275067729532E-2</v>
      </c>
      <c r="P1519">
        <v>8.7835446008560202E-3</v>
      </c>
      <c r="Q1519" s="19">
        <v>2.7250343536348594E-2</v>
      </c>
      <c r="R1519" s="19">
        <v>6.171420659911047E-2</v>
      </c>
      <c r="S1519">
        <v>1265</v>
      </c>
      <c r="T1519" t="str">
        <f t="shared" si="103"/>
        <v>1</v>
      </c>
      <c r="V1519" s="32"/>
      <c r="W1519" s="32"/>
    </row>
    <row r="1520" spans="1:23" x14ac:dyDescent="0.25">
      <c r="A1520" t="s">
        <v>599</v>
      </c>
      <c r="B1520" t="s">
        <v>599</v>
      </c>
      <c r="C1520" t="s">
        <v>68</v>
      </c>
      <c r="D1520" t="s">
        <v>68</v>
      </c>
      <c r="E1520" t="s">
        <v>143</v>
      </c>
      <c r="F1520" t="s">
        <v>102</v>
      </c>
      <c r="G1520" t="str">
        <f t="shared" si="104"/>
        <v xml:space="preserve">Proportion of Individuals who reported a negative SHG experience </v>
      </c>
      <c r="H1520" t="s">
        <v>217</v>
      </c>
      <c r="I1520" t="s">
        <v>740</v>
      </c>
      <c r="J1520" t="s">
        <v>414</v>
      </c>
      <c r="K1520" t="s">
        <v>114</v>
      </c>
      <c r="L1520" t="s">
        <v>114</v>
      </c>
      <c r="M1520" t="str">
        <f t="shared" si="102"/>
        <v>Proportion of Individuals who reported a negative SHG experience (Among individuals who belong to at least one SHG)</v>
      </c>
      <c r="N1520" t="s">
        <v>201</v>
      </c>
      <c r="O1520" s="19">
        <v>2.7395036701194142E-2</v>
      </c>
      <c r="P1520">
        <v>9.303052576432715E-3</v>
      </c>
      <c r="Q1520" s="19">
        <v>9.1439123186410828E-3</v>
      </c>
      <c r="R1520" s="19">
        <v>4.5646161083747201E-2</v>
      </c>
      <c r="S1520">
        <v>1265</v>
      </c>
      <c r="T1520" t="str">
        <f t="shared" si="103"/>
        <v>1</v>
      </c>
      <c r="V1520" s="32"/>
      <c r="W1520" s="32"/>
    </row>
    <row r="1521" spans="1:23" x14ac:dyDescent="0.25">
      <c r="A1521" t="s">
        <v>599</v>
      </c>
      <c r="B1521" t="s">
        <v>599</v>
      </c>
      <c r="C1521" t="s">
        <v>68</v>
      </c>
      <c r="D1521" t="s">
        <v>68</v>
      </c>
      <c r="E1521" t="s">
        <v>143</v>
      </c>
      <c r="F1521" t="s">
        <v>102</v>
      </c>
      <c r="G1521" t="str">
        <f t="shared" si="104"/>
        <v xml:space="preserve">Proportion of Individuals who reported a negative SHG experience </v>
      </c>
      <c r="H1521" t="s">
        <v>219</v>
      </c>
      <c r="I1521" t="s">
        <v>740</v>
      </c>
      <c r="J1521" t="s">
        <v>414</v>
      </c>
      <c r="K1521" t="s">
        <v>114</v>
      </c>
      <c r="L1521" t="s">
        <v>114</v>
      </c>
      <c r="M1521" t="str">
        <f t="shared" si="102"/>
        <v>Proportion of Individuals who reported a negative SHG experience (Among individuals who belong to at least one SHG)</v>
      </c>
      <c r="N1521" t="s">
        <v>202</v>
      </c>
      <c r="O1521" s="19">
        <v>0.103211279241557</v>
      </c>
      <c r="P1521">
        <v>1.2923690749164855E-2</v>
      </c>
      <c r="Q1521" s="19">
        <v>7.785703283622239E-2</v>
      </c>
      <c r="R1521" s="19">
        <v>0.12856552564689161</v>
      </c>
      <c r="S1521">
        <v>1265</v>
      </c>
      <c r="T1521" t="str">
        <f t="shared" si="103"/>
        <v>1</v>
      </c>
      <c r="V1521" s="32"/>
      <c r="W1521" s="32"/>
    </row>
    <row r="1522" spans="1:23" x14ac:dyDescent="0.25">
      <c r="A1522" t="s">
        <v>599</v>
      </c>
      <c r="B1522" t="s">
        <v>599</v>
      </c>
      <c r="C1522" t="s">
        <v>68</v>
      </c>
      <c r="D1522" t="s">
        <v>68</v>
      </c>
      <c r="E1522" t="s">
        <v>143</v>
      </c>
      <c r="F1522" t="s">
        <v>102</v>
      </c>
      <c r="G1522" t="str">
        <f t="shared" si="104"/>
        <v xml:space="preserve">Proportion of Individuals who reported a negative SHG experience </v>
      </c>
      <c r="H1522" t="s">
        <v>611</v>
      </c>
      <c r="I1522" t="s">
        <v>740</v>
      </c>
      <c r="J1522" t="s">
        <v>414</v>
      </c>
      <c r="K1522" t="s">
        <v>114</v>
      </c>
      <c r="L1522" t="s">
        <v>114</v>
      </c>
      <c r="M1522" t="str">
        <f t="shared" si="102"/>
        <v>Proportion of Individuals who reported a negative SHG experience (Among individuals who belong to at least one SHG)</v>
      </c>
      <c r="N1522" t="s">
        <v>203</v>
      </c>
      <c r="O1522" s="19">
        <v>0.11828940795052627</v>
      </c>
      <c r="P1522">
        <v>1.4725511533037727E-2</v>
      </c>
      <c r="Q1522" s="19">
        <v>8.9400272865228614E-2</v>
      </c>
      <c r="R1522" s="19">
        <v>0.14717854303582392</v>
      </c>
      <c r="S1522">
        <v>1265</v>
      </c>
      <c r="T1522" t="str">
        <f t="shared" si="103"/>
        <v>1</v>
      </c>
      <c r="V1522" s="32"/>
      <c r="W1522" s="32"/>
    </row>
    <row r="1523" spans="1:23" x14ac:dyDescent="0.25">
      <c r="A1523" t="s">
        <v>599</v>
      </c>
      <c r="B1523" t="s">
        <v>599</v>
      </c>
      <c r="C1523" t="s">
        <v>68</v>
      </c>
      <c r="D1523" t="s">
        <v>68</v>
      </c>
      <c r="E1523" t="s">
        <v>143</v>
      </c>
      <c r="F1523" t="s">
        <v>102</v>
      </c>
      <c r="G1523" t="str">
        <f t="shared" si="104"/>
        <v xml:space="preserve">Proportion of Individuals who reported a negative SHG experience </v>
      </c>
      <c r="H1523" t="s">
        <v>218</v>
      </c>
      <c r="I1523" t="s">
        <v>740</v>
      </c>
      <c r="J1523" t="s">
        <v>414</v>
      </c>
      <c r="K1523" t="s">
        <v>114</v>
      </c>
      <c r="L1523" t="s">
        <v>114</v>
      </c>
      <c r="M1523" t="str">
        <f t="shared" si="102"/>
        <v>Proportion of Individuals who reported a negative SHG experience (Among individuals who belong to at least one SHG)</v>
      </c>
      <c r="N1523" t="s">
        <v>204</v>
      </c>
      <c r="O1523" s="19">
        <v>0.13519158691552316</v>
      </c>
      <c r="P1523">
        <v>1.675593539503191E-2</v>
      </c>
      <c r="Q1523" s="19">
        <v>0.1023190799047097</v>
      </c>
      <c r="R1523" s="19">
        <v>0.16806409392633662</v>
      </c>
      <c r="S1523">
        <v>1265</v>
      </c>
      <c r="T1523" t="str">
        <f t="shared" si="103"/>
        <v>1</v>
      </c>
      <c r="V1523" s="32"/>
      <c r="W1523" s="32"/>
    </row>
    <row r="1524" spans="1:23" x14ac:dyDescent="0.25">
      <c r="A1524" t="s">
        <v>599</v>
      </c>
      <c r="B1524" t="s">
        <v>599</v>
      </c>
      <c r="C1524" t="s">
        <v>68</v>
      </c>
      <c r="D1524" t="s">
        <v>68</v>
      </c>
      <c r="E1524" t="s">
        <v>143</v>
      </c>
      <c r="F1524" t="s">
        <v>103</v>
      </c>
      <c r="G1524" t="s">
        <v>103</v>
      </c>
      <c r="H1524" t="s">
        <v>86</v>
      </c>
      <c r="I1524" t="s">
        <v>740</v>
      </c>
      <c r="J1524" t="s">
        <v>93</v>
      </c>
      <c r="K1524" t="s">
        <v>114</v>
      </c>
      <c r="L1524" t="s">
        <v>114</v>
      </c>
      <c r="M1524" t="str">
        <f t="shared" si="102"/>
        <v>Proportion of individuals who do not belong to a SHG for each reason (Among individuals who do not belong to a SHG)</v>
      </c>
      <c r="N1524" t="s">
        <v>205</v>
      </c>
      <c r="O1524" s="19">
        <v>0.10385261297435214</v>
      </c>
      <c r="P1524">
        <v>8.2415248343113284E-3</v>
      </c>
      <c r="Q1524" s="19">
        <v>8.7695676114184967E-2</v>
      </c>
      <c r="R1524" s="19">
        <v>0.12000954983451931</v>
      </c>
      <c r="S1524">
        <v>5087</v>
      </c>
      <c r="T1524" t="str">
        <f t="shared" si="103"/>
        <v>1</v>
      </c>
      <c r="V1524" s="32"/>
      <c r="W1524" s="32"/>
    </row>
    <row r="1525" spans="1:23" x14ac:dyDescent="0.25">
      <c r="A1525" t="s">
        <v>599</v>
      </c>
      <c r="B1525" t="s">
        <v>599</v>
      </c>
      <c r="C1525" t="s">
        <v>68</v>
      </c>
      <c r="D1525" t="s">
        <v>68</v>
      </c>
      <c r="E1525" t="s">
        <v>143</v>
      </c>
      <c r="F1525" t="s">
        <v>103</v>
      </c>
      <c r="G1525" t="s">
        <v>103</v>
      </c>
      <c r="H1525" t="s">
        <v>89</v>
      </c>
      <c r="I1525" t="s">
        <v>740</v>
      </c>
      <c r="J1525" t="s">
        <v>93</v>
      </c>
      <c r="K1525" t="s">
        <v>114</v>
      </c>
      <c r="L1525" t="s">
        <v>114</v>
      </c>
      <c r="M1525" t="str">
        <f t="shared" si="102"/>
        <v>Proportion of individuals who do not belong to a SHG for each reason (Among individuals who do not belong to a SHG)</v>
      </c>
      <c r="N1525" t="s">
        <v>206</v>
      </c>
      <c r="O1525" s="19">
        <v>0.32937166354282554</v>
      </c>
      <c r="P1525">
        <v>1.1771923715524676E-2</v>
      </c>
      <c r="Q1525" s="19">
        <v>0.30629362494945767</v>
      </c>
      <c r="R1525" s="19">
        <v>0.35244970213619342</v>
      </c>
      <c r="S1525">
        <v>5087</v>
      </c>
      <c r="T1525" t="str">
        <f t="shared" si="103"/>
        <v>1</v>
      </c>
      <c r="V1525" s="32"/>
      <c r="W1525" s="32"/>
    </row>
    <row r="1526" spans="1:23" x14ac:dyDescent="0.25">
      <c r="A1526" t="s">
        <v>599</v>
      </c>
      <c r="B1526" t="s">
        <v>599</v>
      </c>
      <c r="C1526" t="s">
        <v>68</v>
      </c>
      <c r="D1526" t="s">
        <v>68</v>
      </c>
      <c r="E1526" t="s">
        <v>143</v>
      </c>
      <c r="F1526" t="s">
        <v>103</v>
      </c>
      <c r="G1526" t="s">
        <v>103</v>
      </c>
      <c r="H1526" t="s">
        <v>84</v>
      </c>
      <c r="I1526" t="s">
        <v>740</v>
      </c>
      <c r="J1526" t="s">
        <v>93</v>
      </c>
      <c r="K1526" t="s">
        <v>114</v>
      </c>
      <c r="L1526" t="s">
        <v>114</v>
      </c>
      <c r="M1526" t="str">
        <f t="shared" si="102"/>
        <v>Proportion of individuals who do not belong to a SHG for each reason (Among individuals who do not belong to a SHG)</v>
      </c>
      <c r="N1526" t="s">
        <v>207</v>
      </c>
      <c r="O1526" s="19">
        <v>0.18604227109934568</v>
      </c>
      <c r="P1526">
        <v>1.0441116862697768E-2</v>
      </c>
      <c r="Q1526" s="19">
        <v>0.16557318688353248</v>
      </c>
      <c r="R1526" s="19">
        <v>0.20651135531515888</v>
      </c>
      <c r="S1526">
        <v>5087</v>
      </c>
      <c r="T1526" t="str">
        <f t="shared" si="103"/>
        <v>1</v>
      </c>
      <c r="V1526" s="32"/>
      <c r="W1526" s="32"/>
    </row>
    <row r="1527" spans="1:23" x14ac:dyDescent="0.25">
      <c r="A1527" t="s">
        <v>599</v>
      </c>
      <c r="B1527" t="s">
        <v>599</v>
      </c>
      <c r="C1527" t="s">
        <v>68</v>
      </c>
      <c r="D1527" t="s">
        <v>68</v>
      </c>
      <c r="E1527" t="s">
        <v>143</v>
      </c>
      <c r="F1527" t="s">
        <v>103</v>
      </c>
      <c r="G1527" t="s">
        <v>103</v>
      </c>
      <c r="H1527" t="s">
        <v>85</v>
      </c>
      <c r="I1527" t="s">
        <v>740</v>
      </c>
      <c r="J1527" t="s">
        <v>93</v>
      </c>
      <c r="K1527" t="s">
        <v>114</v>
      </c>
      <c r="L1527" t="s">
        <v>114</v>
      </c>
      <c r="M1527" t="str">
        <f t="shared" si="102"/>
        <v>Proportion of individuals who do not belong to a SHG for each reason (Among individuals who do not belong to a SHG)</v>
      </c>
      <c r="N1527" t="s">
        <v>208</v>
      </c>
      <c r="O1527" s="19">
        <v>0.1892508260336595</v>
      </c>
      <c r="P1527">
        <v>9.3862375260332486E-3</v>
      </c>
      <c r="Q1527" s="19">
        <v>0.17084975946994718</v>
      </c>
      <c r="R1527" s="19">
        <v>0.20765189259737182</v>
      </c>
      <c r="S1527">
        <v>5087</v>
      </c>
      <c r="T1527" t="str">
        <f t="shared" si="103"/>
        <v>1</v>
      </c>
      <c r="V1527" s="32"/>
      <c r="W1527" s="32"/>
    </row>
    <row r="1528" spans="1:23" x14ac:dyDescent="0.25">
      <c r="A1528" t="s">
        <v>599</v>
      </c>
      <c r="B1528" t="s">
        <v>599</v>
      </c>
      <c r="C1528" t="s">
        <v>68</v>
      </c>
      <c r="D1528" t="s">
        <v>68</v>
      </c>
      <c r="E1528" t="s">
        <v>143</v>
      </c>
      <c r="F1528" t="s">
        <v>103</v>
      </c>
      <c r="G1528" t="s">
        <v>103</v>
      </c>
      <c r="H1528" t="s">
        <v>612</v>
      </c>
      <c r="I1528" t="s">
        <v>740</v>
      </c>
      <c r="J1528" t="s">
        <v>93</v>
      </c>
      <c r="K1528" t="s">
        <v>114</v>
      </c>
      <c r="L1528" t="s">
        <v>114</v>
      </c>
      <c r="M1528" t="str">
        <f t="shared" si="102"/>
        <v>Proportion of individuals who do not belong to a SHG for each reason (Among individuals who do not belong to a SHG)</v>
      </c>
      <c r="N1528" t="s">
        <v>209</v>
      </c>
      <c r="O1528" s="19">
        <v>5.4363712364152494E-2</v>
      </c>
      <c r="P1528">
        <v>4.7017131266468152E-3</v>
      </c>
      <c r="Q1528" s="19">
        <v>4.514633042949022E-2</v>
      </c>
      <c r="R1528" s="19">
        <v>6.3581094298814769E-2</v>
      </c>
      <c r="S1528">
        <v>5087</v>
      </c>
      <c r="T1528" t="str">
        <f t="shared" si="103"/>
        <v>1</v>
      </c>
      <c r="V1528" s="32"/>
      <c r="W1528" s="32"/>
    </row>
    <row r="1529" spans="1:23" x14ac:dyDescent="0.25">
      <c r="A1529" t="s">
        <v>599</v>
      </c>
      <c r="B1529" t="s">
        <v>599</v>
      </c>
      <c r="C1529" t="s">
        <v>68</v>
      </c>
      <c r="D1529" t="s">
        <v>68</v>
      </c>
      <c r="E1529" t="s">
        <v>143</v>
      </c>
      <c r="F1529" t="s">
        <v>103</v>
      </c>
      <c r="G1529" t="s">
        <v>103</v>
      </c>
      <c r="H1529" t="s">
        <v>90</v>
      </c>
      <c r="I1529" t="s">
        <v>740</v>
      </c>
      <c r="J1529" t="s">
        <v>93</v>
      </c>
      <c r="K1529" t="s">
        <v>114</v>
      </c>
      <c r="L1529" t="s">
        <v>114</v>
      </c>
      <c r="M1529" t="str">
        <f t="shared" si="102"/>
        <v>Proportion of individuals who do not belong to a SHG for each reason (Among individuals who do not belong to a SHG)</v>
      </c>
      <c r="N1529" t="s">
        <v>210</v>
      </c>
      <c r="O1529" s="19">
        <v>1.4476922889554138E-2</v>
      </c>
      <c r="P1529">
        <v>2.449225953047216E-3</v>
      </c>
      <c r="Q1529" s="19">
        <v>9.6753855678537309E-3</v>
      </c>
      <c r="R1529" s="19">
        <v>1.9278460211254546E-2</v>
      </c>
      <c r="S1529">
        <v>5087</v>
      </c>
      <c r="T1529" t="str">
        <f t="shared" si="103"/>
        <v>1</v>
      </c>
      <c r="V1529" s="32"/>
      <c r="W1529" s="32"/>
    </row>
    <row r="1530" spans="1:23" x14ac:dyDescent="0.25">
      <c r="A1530" t="s">
        <v>599</v>
      </c>
      <c r="B1530" t="s">
        <v>599</v>
      </c>
      <c r="C1530" t="s">
        <v>68</v>
      </c>
      <c r="D1530" t="s">
        <v>68</v>
      </c>
      <c r="E1530" t="s">
        <v>143</v>
      </c>
      <c r="F1530" t="s">
        <v>103</v>
      </c>
      <c r="G1530" t="s">
        <v>103</v>
      </c>
      <c r="H1530" t="s">
        <v>88</v>
      </c>
      <c r="I1530" t="s">
        <v>740</v>
      </c>
      <c r="J1530" t="s">
        <v>93</v>
      </c>
      <c r="K1530" t="s">
        <v>114</v>
      </c>
      <c r="L1530" t="s">
        <v>114</v>
      </c>
      <c r="M1530" t="str">
        <f t="shared" si="102"/>
        <v>Proportion of individuals who do not belong to a SHG for each reason (Among individuals who do not belong to a SHG)</v>
      </c>
      <c r="N1530" t="s">
        <v>211</v>
      </c>
      <c r="O1530" s="19">
        <v>1.9734156851612426E-2</v>
      </c>
      <c r="P1530">
        <v>3.258831536567303E-3</v>
      </c>
      <c r="Q1530" s="19">
        <v>1.3345444030529337E-2</v>
      </c>
      <c r="R1530" s="19">
        <v>2.6122869672695514E-2</v>
      </c>
      <c r="S1530">
        <v>5087</v>
      </c>
      <c r="T1530" t="str">
        <f t="shared" si="103"/>
        <v>1</v>
      </c>
      <c r="V1530" s="32"/>
      <c r="W1530" s="32"/>
    </row>
    <row r="1531" spans="1:23" x14ac:dyDescent="0.25">
      <c r="A1531" t="s">
        <v>599</v>
      </c>
      <c r="B1531" t="s">
        <v>599</v>
      </c>
      <c r="C1531" t="s">
        <v>68</v>
      </c>
      <c r="D1531" t="s">
        <v>68</v>
      </c>
      <c r="E1531" t="s">
        <v>143</v>
      </c>
      <c r="F1531" t="s">
        <v>103</v>
      </c>
      <c r="G1531" t="s">
        <v>103</v>
      </c>
      <c r="H1531" t="s">
        <v>83</v>
      </c>
      <c r="I1531" t="s">
        <v>740</v>
      </c>
      <c r="J1531" t="s">
        <v>93</v>
      </c>
      <c r="K1531" t="s">
        <v>114</v>
      </c>
      <c r="L1531" t="s">
        <v>114</v>
      </c>
      <c r="M1531" t="str">
        <f t="shared" si="102"/>
        <v>Proportion of individuals who do not belong to a SHG for each reason (Among individuals who do not belong to a SHG)</v>
      </c>
      <c r="N1531" t="s">
        <v>212</v>
      </c>
      <c r="O1531" s="19">
        <v>1.2426802998633654E-2</v>
      </c>
      <c r="P1531">
        <v>5.4004048511795081E-3</v>
      </c>
      <c r="Q1531" s="19">
        <v>1.8396844794259393E-3</v>
      </c>
      <c r="R1531" s="19">
        <v>2.3013921517841367E-2</v>
      </c>
      <c r="S1531">
        <v>5087</v>
      </c>
      <c r="T1531" t="str">
        <f t="shared" si="103"/>
        <v>1</v>
      </c>
      <c r="V1531" s="32"/>
      <c r="W1531" s="32"/>
    </row>
    <row r="1532" spans="1:23" x14ac:dyDescent="0.25">
      <c r="A1532" t="s">
        <v>599</v>
      </c>
      <c r="B1532" t="s">
        <v>599</v>
      </c>
      <c r="C1532" t="s">
        <v>68</v>
      </c>
      <c r="D1532" t="s">
        <v>68</v>
      </c>
      <c r="E1532" t="s">
        <v>143</v>
      </c>
      <c r="F1532" t="s">
        <v>103</v>
      </c>
      <c r="G1532" t="s">
        <v>103</v>
      </c>
      <c r="H1532" t="s">
        <v>87</v>
      </c>
      <c r="I1532" t="s">
        <v>740</v>
      </c>
      <c r="J1532" t="s">
        <v>93</v>
      </c>
      <c r="K1532" t="s">
        <v>114</v>
      </c>
      <c r="L1532" t="s">
        <v>114</v>
      </c>
      <c r="M1532" t="str">
        <f t="shared" si="102"/>
        <v>Proportion of individuals who do not belong to a SHG for each reason (Among individuals who do not belong to a SHG)</v>
      </c>
      <c r="N1532" t="s">
        <v>213</v>
      </c>
      <c r="O1532" s="19">
        <v>5.3385713128154738E-2</v>
      </c>
      <c r="P1532">
        <v>5.6944403119690767E-3</v>
      </c>
      <c r="Q1532" s="19">
        <v>4.2222158516095745E-2</v>
      </c>
      <c r="R1532" s="19">
        <v>6.4549267740213731E-2</v>
      </c>
      <c r="S1532">
        <v>5087</v>
      </c>
      <c r="T1532" t="str">
        <f t="shared" si="103"/>
        <v>1</v>
      </c>
      <c r="V1532" s="32"/>
      <c r="W1532" s="32"/>
    </row>
    <row r="1533" spans="1:23" x14ac:dyDescent="0.25">
      <c r="A1533" t="s">
        <v>599</v>
      </c>
      <c r="B1533" t="s">
        <v>599</v>
      </c>
      <c r="C1533" t="s">
        <v>68</v>
      </c>
      <c r="D1533" t="s">
        <v>68</v>
      </c>
      <c r="E1533" t="s">
        <v>143</v>
      </c>
      <c r="F1533" t="s">
        <v>103</v>
      </c>
      <c r="G1533" t="s">
        <v>103</v>
      </c>
      <c r="H1533" t="s">
        <v>82</v>
      </c>
      <c r="I1533" t="s">
        <v>740</v>
      </c>
      <c r="J1533" t="s">
        <v>93</v>
      </c>
      <c r="K1533" t="s">
        <v>114</v>
      </c>
      <c r="L1533" t="s">
        <v>114</v>
      </c>
      <c r="M1533" t="str">
        <f t="shared" si="102"/>
        <v>Proportion of individuals who do not belong to a SHG for each reason (Among individuals who do not belong to a SHG)</v>
      </c>
      <c r="N1533" t="s">
        <v>214</v>
      </c>
      <c r="O1533" s="19">
        <v>3.7095318117708304E-2</v>
      </c>
      <c r="P1533">
        <v>1.0014205254205839E-2</v>
      </c>
      <c r="Q1533" s="19">
        <v>1.7463164450785804E-2</v>
      </c>
      <c r="R1533" s="19">
        <v>5.6727471784630806E-2</v>
      </c>
      <c r="S1533">
        <v>5087</v>
      </c>
      <c r="T1533" t="str">
        <f t="shared" si="103"/>
        <v>1</v>
      </c>
      <c r="V1533" s="32"/>
      <c r="W1533" s="32"/>
    </row>
    <row r="1534" spans="1:23" x14ac:dyDescent="0.25">
      <c r="A1534" t="s">
        <v>599</v>
      </c>
      <c r="B1534" t="s">
        <v>599</v>
      </c>
      <c r="C1534" t="s">
        <v>68</v>
      </c>
      <c r="D1534" t="s">
        <v>68</v>
      </c>
      <c r="E1534" t="s">
        <v>143</v>
      </c>
      <c r="F1534" t="s">
        <v>133</v>
      </c>
      <c r="G1534" t="s">
        <v>133</v>
      </c>
      <c r="H1534" t="s">
        <v>72</v>
      </c>
      <c r="I1534" t="s">
        <v>746</v>
      </c>
      <c r="J1534" t="s">
        <v>66</v>
      </c>
      <c r="K1534" t="s">
        <v>115</v>
      </c>
      <c r="L1534" t="s">
        <v>115</v>
      </c>
      <c r="M1534" t="str">
        <f t="shared" si="102"/>
        <v>Proportion of individuals who have used a SHG recently (Among all question respondents)</v>
      </c>
      <c r="N1534" t="s">
        <v>181</v>
      </c>
      <c r="O1534" s="19">
        <v>2.0603293473364842E-2</v>
      </c>
      <c r="P1534">
        <v>8.5348968601520695E-3</v>
      </c>
      <c r="Q1534" s="19">
        <v>3.872014402275404E-3</v>
      </c>
      <c r="R1534" s="19">
        <v>3.7334572544454284E-2</v>
      </c>
      <c r="S1534">
        <v>2992</v>
      </c>
      <c r="T1534" t="str">
        <f t="shared" si="103"/>
        <v>1</v>
      </c>
      <c r="V1534" s="32"/>
      <c r="W1534" s="32"/>
    </row>
    <row r="1535" spans="1:23" x14ac:dyDescent="0.25">
      <c r="A1535" t="s">
        <v>599</v>
      </c>
      <c r="B1535" t="s">
        <v>599</v>
      </c>
      <c r="C1535" t="s">
        <v>68</v>
      </c>
      <c r="D1535" t="s">
        <v>68</v>
      </c>
      <c r="E1535" t="s">
        <v>143</v>
      </c>
      <c r="F1535" t="s">
        <v>133</v>
      </c>
      <c r="G1535" t="s">
        <v>133</v>
      </c>
      <c r="H1535" t="s">
        <v>603</v>
      </c>
      <c r="I1535" t="s">
        <v>745</v>
      </c>
      <c r="J1535" t="s">
        <v>66</v>
      </c>
      <c r="K1535" t="s">
        <v>115</v>
      </c>
      <c r="L1535" t="s">
        <v>115</v>
      </c>
      <c r="M1535" t="str">
        <f t="shared" si="102"/>
        <v>Proportion of individuals who have used a SHG recently (Among all question respondents)</v>
      </c>
      <c r="N1535" t="s">
        <v>604</v>
      </c>
      <c r="O1535" s="19">
        <v>4.4097101300579207E-2</v>
      </c>
      <c r="P1535">
        <v>6.9560288170031574E-3</v>
      </c>
      <c r="Q1535" s="19">
        <v>3.0460936591056718E-2</v>
      </c>
      <c r="R1535" s="19">
        <v>5.7733266010101696E-2</v>
      </c>
      <c r="S1535">
        <v>2992</v>
      </c>
      <c r="T1535" t="str">
        <f t="shared" si="103"/>
        <v>1</v>
      </c>
      <c r="V1535" s="32"/>
      <c r="W1535" s="32"/>
    </row>
    <row r="1536" spans="1:23" x14ac:dyDescent="0.25">
      <c r="A1536" t="s">
        <v>599</v>
      </c>
      <c r="B1536" t="s">
        <v>599</v>
      </c>
      <c r="C1536" t="s">
        <v>68</v>
      </c>
      <c r="D1536" t="s">
        <v>68</v>
      </c>
      <c r="E1536" t="s">
        <v>143</v>
      </c>
      <c r="F1536" t="s">
        <v>133</v>
      </c>
      <c r="G1536" t="s">
        <v>133</v>
      </c>
      <c r="H1536" t="s">
        <v>73</v>
      </c>
      <c r="I1536" t="s">
        <v>580</v>
      </c>
      <c r="J1536" t="s">
        <v>66</v>
      </c>
      <c r="K1536" t="s">
        <v>115</v>
      </c>
      <c r="L1536" t="s">
        <v>115</v>
      </c>
      <c r="M1536" t="str">
        <f t="shared" si="102"/>
        <v>Proportion of individuals who have used a SHG recently (Among all question respondents)</v>
      </c>
      <c r="N1536" t="s">
        <v>183</v>
      </c>
      <c r="O1536" s="19">
        <v>8.0423389508952267E-2</v>
      </c>
      <c r="P1536">
        <v>9.4553532310443361E-3</v>
      </c>
      <c r="Q1536" s="19">
        <v>6.1887705221665951E-2</v>
      </c>
      <c r="R1536" s="19">
        <v>9.8959073796238584E-2</v>
      </c>
      <c r="S1536">
        <v>2992</v>
      </c>
      <c r="T1536" t="str">
        <f t="shared" si="103"/>
        <v>1</v>
      </c>
      <c r="V1536" s="32"/>
      <c r="W1536" s="32"/>
    </row>
    <row r="1537" spans="1:23" x14ac:dyDescent="0.25">
      <c r="A1537" t="s">
        <v>599</v>
      </c>
      <c r="B1537" t="s">
        <v>599</v>
      </c>
      <c r="C1537" t="s">
        <v>68</v>
      </c>
      <c r="D1537" t="s">
        <v>68</v>
      </c>
      <c r="E1537" t="s">
        <v>143</v>
      </c>
      <c r="F1537" t="s">
        <v>133</v>
      </c>
      <c r="G1537" t="str">
        <f>F1537</f>
        <v xml:space="preserve">Proportion of individuals who have used a SHG recently </v>
      </c>
      <c r="H1537" t="s">
        <v>772</v>
      </c>
      <c r="I1537" t="s">
        <v>740</v>
      </c>
      <c r="J1537" t="s">
        <v>66</v>
      </c>
      <c r="K1537" t="s">
        <v>115</v>
      </c>
      <c r="L1537" t="s">
        <v>115</v>
      </c>
      <c r="M1537" t="str">
        <f t="shared" si="102"/>
        <v>Proportion of individuals who have used a SHG recently (Among all question respondents)</v>
      </c>
      <c r="N1537" t="s">
        <v>184</v>
      </c>
      <c r="O1537" s="19">
        <v>0.13656672488676863</v>
      </c>
      <c r="P1537">
        <v>1.3370887462837894E-2</v>
      </c>
      <c r="Q1537" s="19">
        <v>0.1103552716923728</v>
      </c>
      <c r="R1537" s="19">
        <v>0.16277817808116446</v>
      </c>
      <c r="S1537">
        <v>2992</v>
      </c>
      <c r="T1537" t="str">
        <f t="shared" si="103"/>
        <v>1</v>
      </c>
      <c r="V1537" s="32"/>
      <c r="W1537" s="32"/>
    </row>
    <row r="1538" spans="1:23" x14ac:dyDescent="0.25">
      <c r="A1538" t="s">
        <v>599</v>
      </c>
      <c r="B1538" t="s">
        <v>599</v>
      </c>
      <c r="C1538" t="s">
        <v>68</v>
      </c>
      <c r="D1538" t="s">
        <v>68</v>
      </c>
      <c r="E1538" t="s">
        <v>143</v>
      </c>
      <c r="F1538" t="s">
        <v>133</v>
      </c>
      <c r="G1538" t="s">
        <v>133</v>
      </c>
      <c r="H1538" t="s">
        <v>75</v>
      </c>
      <c r="I1538" t="s">
        <v>746</v>
      </c>
      <c r="J1538" t="s">
        <v>66</v>
      </c>
      <c r="K1538" t="s">
        <v>115</v>
      </c>
      <c r="L1538" t="s">
        <v>115</v>
      </c>
      <c r="M1538" t="str">
        <f t="shared" si="102"/>
        <v>Proportion of individuals who have used a SHG recently (Among all question respondents)</v>
      </c>
      <c r="N1538" t="s">
        <v>185</v>
      </c>
      <c r="O1538" s="19">
        <v>2.2113334193437629E-2</v>
      </c>
      <c r="P1538">
        <v>8.5559031138320533E-3</v>
      </c>
      <c r="Q1538" s="19">
        <v>5.3408757738081028E-3</v>
      </c>
      <c r="R1538" s="19">
        <v>3.8885792613067155E-2</v>
      </c>
      <c r="S1538">
        <v>2992</v>
      </c>
      <c r="T1538" t="str">
        <f t="shared" si="103"/>
        <v>1</v>
      </c>
      <c r="V1538" s="32"/>
      <c r="W1538" s="32"/>
    </row>
    <row r="1539" spans="1:23" x14ac:dyDescent="0.25">
      <c r="A1539" t="s">
        <v>599</v>
      </c>
      <c r="B1539" t="s">
        <v>599</v>
      </c>
      <c r="C1539" t="s">
        <v>68</v>
      </c>
      <c r="D1539" t="s">
        <v>68</v>
      </c>
      <c r="E1539" t="s">
        <v>143</v>
      </c>
      <c r="F1539" t="s">
        <v>133</v>
      </c>
      <c r="G1539" t="s">
        <v>133</v>
      </c>
      <c r="H1539" t="s">
        <v>605</v>
      </c>
      <c r="I1539" t="s">
        <v>745</v>
      </c>
      <c r="J1539" t="s">
        <v>66</v>
      </c>
      <c r="K1539" t="s">
        <v>115</v>
      </c>
      <c r="L1539" t="s">
        <v>115</v>
      </c>
      <c r="M1539" t="str">
        <f t="shared" si="102"/>
        <v>Proportion of individuals who have used a SHG recently (Among all question respondents)</v>
      </c>
      <c r="N1539" t="s">
        <v>606</v>
      </c>
      <c r="O1539" s="19">
        <v>4.6279046543073576E-2</v>
      </c>
      <c r="P1539">
        <v>7.034689422532079E-3</v>
      </c>
      <c r="Q1539" s="19">
        <v>3.2488680492331619E-2</v>
      </c>
      <c r="R1539" s="19">
        <v>6.0069412593815534E-2</v>
      </c>
      <c r="S1539">
        <v>2992</v>
      </c>
      <c r="T1539" t="str">
        <f t="shared" si="103"/>
        <v>1</v>
      </c>
      <c r="V1539" s="32"/>
      <c r="W1539" s="32"/>
    </row>
    <row r="1540" spans="1:23" x14ac:dyDescent="0.25">
      <c r="A1540" t="s">
        <v>599</v>
      </c>
      <c r="B1540" t="s">
        <v>599</v>
      </c>
      <c r="C1540" t="s">
        <v>68</v>
      </c>
      <c r="D1540" t="s">
        <v>68</v>
      </c>
      <c r="E1540" t="s">
        <v>143</v>
      </c>
      <c r="F1540" t="s">
        <v>133</v>
      </c>
      <c r="G1540" t="s">
        <v>133</v>
      </c>
      <c r="H1540" t="s">
        <v>76</v>
      </c>
      <c r="I1540" t="s">
        <v>580</v>
      </c>
      <c r="J1540" t="s">
        <v>66</v>
      </c>
      <c r="K1540" t="s">
        <v>115</v>
      </c>
      <c r="L1540" t="s">
        <v>115</v>
      </c>
      <c r="M1540" t="str">
        <f t="shared" si="102"/>
        <v>Proportion of individuals who have used a SHG recently (Among all question respondents)</v>
      </c>
      <c r="N1540" t="s">
        <v>187</v>
      </c>
      <c r="O1540" s="19">
        <v>8.9801529738281233E-2</v>
      </c>
      <c r="P1540">
        <v>1.0076984474982868E-2</v>
      </c>
      <c r="Q1540" s="19">
        <v>7.0047238361528735E-2</v>
      </c>
      <c r="R1540" s="19">
        <v>0.10955582111503373</v>
      </c>
      <c r="S1540">
        <v>2992</v>
      </c>
      <c r="T1540" t="str">
        <f t="shared" si="103"/>
        <v>1</v>
      </c>
      <c r="V1540" s="32"/>
      <c r="W1540" s="32"/>
    </row>
    <row r="1541" spans="1:23" x14ac:dyDescent="0.25">
      <c r="A1541" t="s">
        <v>599</v>
      </c>
      <c r="B1541" t="s">
        <v>599</v>
      </c>
      <c r="C1541" t="s">
        <v>68</v>
      </c>
      <c r="D1541" t="s">
        <v>68</v>
      </c>
      <c r="E1541" t="s">
        <v>143</v>
      </c>
      <c r="F1541" t="s">
        <v>133</v>
      </c>
      <c r="G1541" t="str">
        <f>F1541</f>
        <v xml:space="preserve">Proportion of individuals who have used a SHG recently </v>
      </c>
      <c r="H1541" t="s">
        <v>774</v>
      </c>
      <c r="I1541" t="s">
        <v>740</v>
      </c>
      <c r="J1541" t="s">
        <v>66</v>
      </c>
      <c r="K1541" t="s">
        <v>115</v>
      </c>
      <c r="L1541" t="s">
        <v>115</v>
      </c>
      <c r="M1541" t="str">
        <f t="shared" si="102"/>
        <v>Proportion of individuals who have used a SHG recently (Among all question respondents)</v>
      </c>
      <c r="N1541" t="s">
        <v>188</v>
      </c>
      <c r="O1541" s="19">
        <v>0.14851391319799051</v>
      </c>
      <c r="P1541">
        <v>1.3737795842285157E-2</v>
      </c>
      <c r="Q1541" s="19">
        <v>0.12158319571831498</v>
      </c>
      <c r="R1541" s="19">
        <v>0.17544463067766605</v>
      </c>
      <c r="S1541">
        <v>2992</v>
      </c>
      <c r="T1541" t="str">
        <f t="shared" si="103"/>
        <v>1</v>
      </c>
      <c r="V1541" s="32"/>
      <c r="W1541" s="32"/>
    </row>
    <row r="1542" spans="1:23" x14ac:dyDescent="0.25">
      <c r="A1542" t="s">
        <v>599</v>
      </c>
      <c r="B1542" t="s">
        <v>599</v>
      </c>
      <c r="C1542" t="s">
        <v>68</v>
      </c>
      <c r="D1542" t="s">
        <v>68</v>
      </c>
      <c r="E1542" t="s">
        <v>143</v>
      </c>
      <c r="F1542" t="s">
        <v>97</v>
      </c>
      <c r="G1542" t="str">
        <f>F1542</f>
        <v xml:space="preserve">Proportion of individuals who used a savings/lending group to recover from a financial challenge </v>
      </c>
      <c r="H1542" t="s">
        <v>78</v>
      </c>
      <c r="I1542" t="s">
        <v>110</v>
      </c>
      <c r="J1542" t="s">
        <v>66</v>
      </c>
      <c r="K1542" t="s">
        <v>115</v>
      </c>
      <c r="L1542" t="s">
        <v>115</v>
      </c>
      <c r="M1542" t="str">
        <f t="shared" si="102"/>
        <v>Proportion of individuals who used a savings/lending group to recover from a financial challenge (Among all question respondents)</v>
      </c>
      <c r="N1542" t="s">
        <v>189</v>
      </c>
      <c r="O1542" s="19">
        <v>7.9242442420472264E-3</v>
      </c>
      <c r="P1542">
        <v>2.934287786888683E-3</v>
      </c>
      <c r="Q1542" s="19">
        <v>2.172049617817258E-3</v>
      </c>
      <c r="R1542" s="19">
        <v>1.3676438866277195E-2</v>
      </c>
      <c r="S1542">
        <v>2992</v>
      </c>
      <c r="T1542" t="str">
        <f t="shared" si="103"/>
        <v>1</v>
      </c>
      <c r="V1542" s="32"/>
      <c r="W1542" s="32"/>
    </row>
    <row r="1543" spans="1:23" x14ac:dyDescent="0.25">
      <c r="A1543" t="s">
        <v>599</v>
      </c>
      <c r="B1543" t="s">
        <v>599</v>
      </c>
      <c r="C1543" t="s">
        <v>68</v>
      </c>
      <c r="D1543" t="s">
        <v>68</v>
      </c>
      <c r="E1543" t="s">
        <v>143</v>
      </c>
      <c r="F1543" t="s">
        <v>133</v>
      </c>
      <c r="G1543" t="s">
        <v>98</v>
      </c>
      <c r="H1543" t="s">
        <v>781</v>
      </c>
      <c r="I1543" t="s">
        <v>740</v>
      </c>
      <c r="J1543" t="s">
        <v>91</v>
      </c>
      <c r="K1543" t="s">
        <v>115</v>
      </c>
      <c r="L1543" t="s">
        <v>115</v>
      </c>
      <c r="M1543" t="str">
        <f t="shared" si="102"/>
        <v>Proportion of individuals who have used a SHG recently (Among those who have ever borrowed from that SHG)</v>
      </c>
      <c r="N1543" t="s">
        <v>190</v>
      </c>
      <c r="O1543" s="19">
        <v>0.54060981376934536</v>
      </c>
      <c r="P1543">
        <v>6.2083477710731375E-2</v>
      </c>
      <c r="Q1543" s="19">
        <v>0.41888649526546556</v>
      </c>
      <c r="R1543" s="19">
        <v>0.6623331322732251</v>
      </c>
      <c r="S1543">
        <v>154</v>
      </c>
      <c r="T1543" t="str">
        <f t="shared" si="103"/>
        <v>1</v>
      </c>
      <c r="V1543" s="32"/>
      <c r="W1543" s="32"/>
    </row>
    <row r="1544" spans="1:23" x14ac:dyDescent="0.25">
      <c r="A1544" t="s">
        <v>599</v>
      </c>
      <c r="B1544" t="s">
        <v>599</v>
      </c>
      <c r="C1544" t="s">
        <v>68</v>
      </c>
      <c r="D1544" t="s">
        <v>68</v>
      </c>
      <c r="E1544" t="s">
        <v>143</v>
      </c>
      <c r="F1544" t="s">
        <v>99</v>
      </c>
      <c r="G1544" t="s">
        <v>99</v>
      </c>
      <c r="H1544" t="s">
        <v>79</v>
      </c>
      <c r="I1544" t="s">
        <v>746</v>
      </c>
      <c r="J1544" t="s">
        <v>66</v>
      </c>
      <c r="K1544" t="s">
        <v>115</v>
      </c>
      <c r="L1544" t="s">
        <v>115</v>
      </c>
      <c r="M1544" t="str">
        <f t="shared" si="102"/>
        <v>Proportion of individuals who belong to SHGs which offer only loan services (Among all question respondents)</v>
      </c>
      <c r="N1544" t="s">
        <v>191</v>
      </c>
      <c r="O1544" s="19">
        <v>1.0330934561647843E-2</v>
      </c>
      <c r="P1544">
        <v>2.3675684235954183E-3</v>
      </c>
      <c r="Q1544" s="19">
        <v>5.6897012035720378E-3</v>
      </c>
      <c r="R1544" s="19">
        <v>1.4972167919723648E-2</v>
      </c>
      <c r="S1544">
        <v>2992</v>
      </c>
      <c r="T1544" t="str">
        <f t="shared" si="103"/>
        <v>1</v>
      </c>
      <c r="V1544" s="32"/>
      <c r="W1544" s="32"/>
    </row>
    <row r="1545" spans="1:23" x14ac:dyDescent="0.25">
      <c r="A1545" t="s">
        <v>599</v>
      </c>
      <c r="B1545" t="s">
        <v>599</v>
      </c>
      <c r="C1545" t="s">
        <v>68</v>
      </c>
      <c r="D1545" t="s">
        <v>68</v>
      </c>
      <c r="E1545" t="s">
        <v>143</v>
      </c>
      <c r="F1545" t="s">
        <v>99</v>
      </c>
      <c r="G1545" t="s">
        <v>99</v>
      </c>
      <c r="H1545" t="s">
        <v>607</v>
      </c>
      <c r="I1545" t="s">
        <v>745</v>
      </c>
      <c r="J1545" t="s">
        <v>66</v>
      </c>
      <c r="K1545" t="s">
        <v>115</v>
      </c>
      <c r="L1545" t="s">
        <v>115</v>
      </c>
      <c r="M1545" t="str">
        <f t="shared" si="102"/>
        <v>Proportion of individuals who belong to SHGs which offer only loan services (Among all question respondents)</v>
      </c>
      <c r="N1545" t="s">
        <v>608</v>
      </c>
      <c r="O1545" s="19">
        <v>2.362982830497834E-2</v>
      </c>
      <c r="P1545">
        <v>8.92684690010365E-3</v>
      </c>
      <c r="Q1545" s="19">
        <v>6.1301948404138169E-3</v>
      </c>
      <c r="R1545" s="19">
        <v>4.1129461769542866E-2</v>
      </c>
      <c r="S1545">
        <v>2992</v>
      </c>
      <c r="T1545" t="str">
        <f t="shared" si="103"/>
        <v>1</v>
      </c>
      <c r="V1545" s="32"/>
      <c r="W1545" s="32"/>
    </row>
    <row r="1546" spans="1:23" x14ac:dyDescent="0.25">
      <c r="A1546" t="s">
        <v>599</v>
      </c>
      <c r="B1546" t="s">
        <v>599</v>
      </c>
      <c r="C1546" t="s">
        <v>68</v>
      </c>
      <c r="D1546" t="s">
        <v>68</v>
      </c>
      <c r="E1546" t="s">
        <v>143</v>
      </c>
      <c r="F1546" t="s">
        <v>99</v>
      </c>
      <c r="G1546" t="str">
        <f>F1546</f>
        <v xml:space="preserve">Proportion of individuals who belong to SHGs which offer only loan services </v>
      </c>
      <c r="H1546" t="s">
        <v>776</v>
      </c>
      <c r="I1546" t="s">
        <v>740</v>
      </c>
      <c r="J1546" t="s">
        <v>66</v>
      </c>
      <c r="K1546" t="s">
        <v>115</v>
      </c>
      <c r="L1546" t="s">
        <v>115</v>
      </c>
      <c r="M1546" t="str">
        <f t="shared" si="102"/>
        <v>Proportion of individuals who belong to SHGs which offer only loan services (Among all question respondents)</v>
      </c>
      <c r="N1546" t="s">
        <v>193</v>
      </c>
      <c r="O1546" s="19">
        <v>3.2025868904299072E-2</v>
      </c>
      <c r="P1546">
        <v>9.086038557724576E-3</v>
      </c>
      <c r="Q1546" s="19">
        <v>1.4214166050603397E-2</v>
      </c>
      <c r="R1546" s="19">
        <v>4.9837571757994747E-2</v>
      </c>
      <c r="S1546">
        <v>2992</v>
      </c>
      <c r="T1546" t="str">
        <f t="shared" si="103"/>
        <v>1</v>
      </c>
      <c r="V1546" s="32"/>
      <c r="W1546" s="32"/>
    </row>
    <row r="1547" spans="1:23" x14ac:dyDescent="0.25">
      <c r="A1547" t="s">
        <v>599</v>
      </c>
      <c r="B1547" t="s">
        <v>599</v>
      </c>
      <c r="C1547" t="s">
        <v>68</v>
      </c>
      <c r="D1547" t="s">
        <v>68</v>
      </c>
      <c r="E1547" t="s">
        <v>143</v>
      </c>
      <c r="F1547" t="s">
        <v>100</v>
      </c>
      <c r="G1547" t="str">
        <f>F1547</f>
        <v xml:space="preserve">Proportion of individuals who belong to SHGs which offer mobile services </v>
      </c>
      <c r="H1547" t="s">
        <v>609</v>
      </c>
      <c r="I1547" t="s">
        <v>745</v>
      </c>
      <c r="J1547" t="s">
        <v>66</v>
      </c>
      <c r="K1547" t="s">
        <v>115</v>
      </c>
      <c r="L1547" t="s">
        <v>115</v>
      </c>
      <c r="M1547" t="str">
        <f t="shared" si="102"/>
        <v>Proportion of individuals who belong to SHGs which offer mobile services (Among all question respondents)</v>
      </c>
      <c r="N1547" t="s">
        <v>610</v>
      </c>
      <c r="O1547" s="19">
        <v>3.0312784098074329E-3</v>
      </c>
      <c r="P1547">
        <v>1.4771767283576923E-3</v>
      </c>
      <c r="Q1547" s="19">
        <v>1.3551335436058024E-4</v>
      </c>
      <c r="R1547" s="19">
        <v>5.9270434652542855E-3</v>
      </c>
      <c r="S1547">
        <v>2992</v>
      </c>
      <c r="T1547" t="str">
        <f t="shared" si="103"/>
        <v>1</v>
      </c>
      <c r="V1547" s="32"/>
      <c r="W1547" s="32"/>
    </row>
    <row r="1548" spans="1:23" x14ac:dyDescent="0.25">
      <c r="A1548" t="s">
        <v>599</v>
      </c>
      <c r="B1548" t="s">
        <v>599</v>
      </c>
      <c r="C1548" t="s">
        <v>68</v>
      </c>
      <c r="D1548" t="s">
        <v>68</v>
      </c>
      <c r="E1548" t="s">
        <v>143</v>
      </c>
      <c r="F1548" t="s">
        <v>100</v>
      </c>
      <c r="G1548" t="s">
        <v>100</v>
      </c>
      <c r="H1548" t="s">
        <v>81</v>
      </c>
      <c r="I1548" t="s">
        <v>746</v>
      </c>
      <c r="J1548" t="s">
        <v>66</v>
      </c>
      <c r="K1548" t="s">
        <v>115</v>
      </c>
      <c r="L1548" t="s">
        <v>115</v>
      </c>
      <c r="M1548" t="str">
        <f t="shared" si="102"/>
        <v>Proportion of individuals who belong to SHGs which offer mobile services (Among all question respondents)</v>
      </c>
      <c r="N1548" t="s">
        <v>195</v>
      </c>
      <c r="O1548" s="19">
        <v>4.4008660182320294E-3</v>
      </c>
      <c r="P1548">
        <v>1.7008947679325304E-3</v>
      </c>
      <c r="Q1548" s="19">
        <v>1.0665380820971313E-3</v>
      </c>
      <c r="R1548" s="19">
        <v>7.7351939543669271E-3</v>
      </c>
      <c r="S1548">
        <v>2992</v>
      </c>
      <c r="T1548" t="str">
        <f t="shared" si="103"/>
        <v>1</v>
      </c>
      <c r="V1548" s="32"/>
      <c r="W1548" s="32"/>
    </row>
    <row r="1549" spans="1:23" x14ac:dyDescent="0.25">
      <c r="A1549" t="s">
        <v>599</v>
      </c>
      <c r="B1549" t="s">
        <v>599</v>
      </c>
      <c r="C1549" t="s">
        <v>68</v>
      </c>
      <c r="D1549" t="s">
        <v>68</v>
      </c>
      <c r="E1549" t="s">
        <v>143</v>
      </c>
      <c r="F1549" t="s">
        <v>100</v>
      </c>
      <c r="G1549" t="str">
        <f>F1549</f>
        <v xml:space="preserve">Proportion of individuals who belong to SHGs which offer mobile services </v>
      </c>
      <c r="H1549" t="s">
        <v>777</v>
      </c>
      <c r="I1549" t="s">
        <v>740</v>
      </c>
      <c r="J1549" t="s">
        <v>66</v>
      </c>
      <c r="K1549" t="s">
        <v>115</v>
      </c>
      <c r="L1549" t="s">
        <v>115</v>
      </c>
      <c r="M1549" t="str">
        <f t="shared" si="102"/>
        <v>Proportion of individuals who belong to SHGs which offer mobile services (Among all question respondents)</v>
      </c>
      <c r="N1549" t="s">
        <v>196</v>
      </c>
      <c r="O1549" s="19">
        <v>6.2152107961618765E-3</v>
      </c>
      <c r="P1549">
        <v>1.8971037708099847E-3</v>
      </c>
      <c r="Q1549" s="19">
        <v>2.4962469778138231E-3</v>
      </c>
      <c r="R1549" s="19">
        <v>9.9341746145099295E-3</v>
      </c>
      <c r="S1549">
        <v>2992</v>
      </c>
      <c r="T1549" t="str">
        <f t="shared" si="103"/>
        <v>1</v>
      </c>
      <c r="V1549" s="32"/>
      <c r="W1549" s="32"/>
    </row>
    <row r="1550" spans="1:23" x14ac:dyDescent="0.25">
      <c r="A1550" t="s">
        <v>599</v>
      </c>
      <c r="B1550" t="s">
        <v>599</v>
      </c>
      <c r="C1550" t="s">
        <v>68</v>
      </c>
      <c r="D1550" t="s">
        <v>68</v>
      </c>
      <c r="E1550" t="s">
        <v>143</v>
      </c>
      <c r="F1550" t="s">
        <v>101</v>
      </c>
      <c r="G1550" t="s">
        <v>101</v>
      </c>
      <c r="H1550" t="s">
        <v>779</v>
      </c>
      <c r="I1550" t="s">
        <v>740</v>
      </c>
      <c r="J1550" t="s">
        <v>92</v>
      </c>
      <c r="K1550" t="s">
        <v>115</v>
      </c>
      <c r="L1550" t="s">
        <v>115</v>
      </c>
      <c r="M1550" t="str">
        <f t="shared" si="102"/>
        <v>Proportion of individuals who know the interest rate of their SHG account (Among all account holders)</v>
      </c>
      <c r="N1550" t="s">
        <v>197</v>
      </c>
      <c r="O1550" s="19">
        <v>0.61823146618947999</v>
      </c>
      <c r="P1550">
        <v>3.8449177035597318E-2</v>
      </c>
      <c r="Q1550" s="19">
        <v>0.5428479037772429</v>
      </c>
      <c r="R1550" s="19">
        <v>0.69361502860171709</v>
      </c>
      <c r="S1550">
        <v>356</v>
      </c>
      <c r="T1550" t="str">
        <f t="shared" si="103"/>
        <v>1</v>
      </c>
      <c r="V1550" s="32"/>
      <c r="W1550" s="32"/>
    </row>
    <row r="1551" spans="1:23" x14ac:dyDescent="0.25">
      <c r="A1551" t="s">
        <v>599</v>
      </c>
      <c r="B1551" t="s">
        <v>599</v>
      </c>
      <c r="C1551" t="s">
        <v>68</v>
      </c>
      <c r="D1551" t="s">
        <v>68</v>
      </c>
      <c r="E1551" t="s">
        <v>143</v>
      </c>
      <c r="F1551" t="s">
        <v>102</v>
      </c>
      <c r="G1551" t="str">
        <f t="shared" ref="G1551:G1557" si="105">F1551</f>
        <v xml:space="preserve">Proportion of Individuals who reported a negative SHG experience </v>
      </c>
      <c r="H1551" t="s">
        <v>780</v>
      </c>
      <c r="I1551" t="s">
        <v>740</v>
      </c>
      <c r="J1551" t="s">
        <v>414</v>
      </c>
      <c r="K1551" t="s">
        <v>115</v>
      </c>
      <c r="L1551" t="s">
        <v>115</v>
      </c>
      <c r="M1551" t="str">
        <f t="shared" si="102"/>
        <v>Proportion of Individuals who reported a negative SHG experience (Among individuals who belong to at least one SHG)</v>
      </c>
      <c r="N1551" t="s">
        <v>198</v>
      </c>
      <c r="O1551" s="19">
        <v>0.27210805743466548</v>
      </c>
      <c r="P1551">
        <v>3.2011357253058349E-2</v>
      </c>
      <c r="Q1551" s="19">
        <v>0.20934790718502624</v>
      </c>
      <c r="R1551" s="19">
        <v>0.3348682076843047</v>
      </c>
      <c r="S1551">
        <v>630</v>
      </c>
      <c r="T1551" t="str">
        <f t="shared" si="103"/>
        <v>1</v>
      </c>
      <c r="V1551" s="32"/>
      <c r="W1551" s="32"/>
    </row>
    <row r="1552" spans="1:23" x14ac:dyDescent="0.25">
      <c r="A1552" t="s">
        <v>599</v>
      </c>
      <c r="B1552" t="s">
        <v>599</v>
      </c>
      <c r="C1552" t="s">
        <v>68</v>
      </c>
      <c r="D1552" t="s">
        <v>68</v>
      </c>
      <c r="E1552" t="s">
        <v>143</v>
      </c>
      <c r="F1552" t="s">
        <v>102</v>
      </c>
      <c r="G1552" t="str">
        <f t="shared" si="105"/>
        <v xml:space="preserve">Proportion of Individuals who reported a negative SHG experience </v>
      </c>
      <c r="H1552" t="s">
        <v>222</v>
      </c>
      <c r="I1552" t="s">
        <v>740</v>
      </c>
      <c r="J1552" t="s">
        <v>414</v>
      </c>
      <c r="K1552" t="s">
        <v>115</v>
      </c>
      <c r="L1552" t="s">
        <v>115</v>
      </c>
      <c r="M1552" t="str">
        <f t="shared" si="102"/>
        <v>Proportion of Individuals who reported a negative SHG experience (Among individuals who belong to at least one SHG)</v>
      </c>
      <c r="N1552" t="s">
        <v>199</v>
      </c>
      <c r="O1552" s="19">
        <v>2.9081184344089395E-2</v>
      </c>
      <c r="P1552">
        <v>8.9744171269508909E-3</v>
      </c>
      <c r="Q1552" s="19">
        <v>1.1486311285823104E-2</v>
      </c>
      <c r="R1552" s="19">
        <v>4.6676057402355683E-2</v>
      </c>
      <c r="S1552">
        <v>630</v>
      </c>
      <c r="T1552" t="str">
        <f t="shared" si="103"/>
        <v>1</v>
      </c>
      <c r="V1552" s="32"/>
      <c r="W1552" s="32"/>
    </row>
    <row r="1553" spans="1:23" x14ac:dyDescent="0.25">
      <c r="A1553" t="s">
        <v>599</v>
      </c>
      <c r="B1553" t="s">
        <v>599</v>
      </c>
      <c r="C1553" t="s">
        <v>68</v>
      </c>
      <c r="D1553" t="s">
        <v>68</v>
      </c>
      <c r="E1553" t="s">
        <v>143</v>
      </c>
      <c r="F1553" t="s">
        <v>102</v>
      </c>
      <c r="G1553" t="str">
        <f t="shared" si="105"/>
        <v xml:space="preserve">Proportion of Individuals who reported a negative SHG experience </v>
      </c>
      <c r="H1553" t="s">
        <v>221</v>
      </c>
      <c r="I1553" t="s">
        <v>740</v>
      </c>
      <c r="J1553" t="s">
        <v>414</v>
      </c>
      <c r="K1553" t="s">
        <v>115</v>
      </c>
      <c r="L1553" t="s">
        <v>115</v>
      </c>
      <c r="M1553" t="str">
        <f t="shared" si="102"/>
        <v>Proportion of Individuals who reported a negative SHG experience (Among individuals who belong to at least one SHG)</v>
      </c>
      <c r="N1553" t="s">
        <v>200</v>
      </c>
      <c r="O1553" s="19">
        <v>3.2111768856434825E-2</v>
      </c>
      <c r="P1553">
        <v>9.7788642946297025E-3</v>
      </c>
      <c r="Q1553" s="19">
        <v>1.2939729771989015E-2</v>
      </c>
      <c r="R1553" s="19">
        <v>5.1283807940880638E-2</v>
      </c>
      <c r="S1553">
        <v>630</v>
      </c>
      <c r="T1553" t="str">
        <f t="shared" si="103"/>
        <v>1</v>
      </c>
      <c r="V1553" s="32"/>
      <c r="W1553" s="32"/>
    </row>
    <row r="1554" spans="1:23" x14ac:dyDescent="0.25">
      <c r="A1554" t="s">
        <v>599</v>
      </c>
      <c r="B1554" t="s">
        <v>599</v>
      </c>
      <c r="C1554" t="s">
        <v>68</v>
      </c>
      <c r="D1554" t="s">
        <v>68</v>
      </c>
      <c r="E1554" t="s">
        <v>143</v>
      </c>
      <c r="F1554" t="s">
        <v>102</v>
      </c>
      <c r="G1554" t="str">
        <f t="shared" si="105"/>
        <v xml:space="preserve">Proportion of Individuals who reported a negative SHG experience </v>
      </c>
      <c r="H1554" t="s">
        <v>217</v>
      </c>
      <c r="I1554" t="s">
        <v>740</v>
      </c>
      <c r="J1554" t="s">
        <v>414</v>
      </c>
      <c r="K1554" t="s">
        <v>115</v>
      </c>
      <c r="L1554" t="s">
        <v>115</v>
      </c>
      <c r="M1554" t="str">
        <f t="shared" si="102"/>
        <v>Proportion of Individuals who reported a negative SHG experience (Among individuals who belong to at least one SHG)</v>
      </c>
      <c r="N1554" t="s">
        <v>201</v>
      </c>
      <c r="O1554" s="19">
        <v>2.0438370068246638E-2</v>
      </c>
      <c r="P1554">
        <v>1.4107348445201182E-2</v>
      </c>
      <c r="Q1554" s="19">
        <v>-7.2199169904894264E-3</v>
      </c>
      <c r="R1554" s="19">
        <v>4.8096657126982703E-2</v>
      </c>
      <c r="S1554">
        <v>630</v>
      </c>
      <c r="T1554" t="str">
        <f t="shared" si="103"/>
        <v>1</v>
      </c>
      <c r="V1554" s="32"/>
      <c r="W1554" s="32"/>
    </row>
    <row r="1555" spans="1:23" x14ac:dyDescent="0.25">
      <c r="A1555" t="s">
        <v>599</v>
      </c>
      <c r="B1555" t="s">
        <v>599</v>
      </c>
      <c r="C1555" t="s">
        <v>68</v>
      </c>
      <c r="D1555" t="s">
        <v>68</v>
      </c>
      <c r="E1555" t="s">
        <v>143</v>
      </c>
      <c r="F1555" t="s">
        <v>102</v>
      </c>
      <c r="G1555" t="str">
        <f t="shared" si="105"/>
        <v xml:space="preserve">Proportion of Individuals who reported a negative SHG experience </v>
      </c>
      <c r="H1555" t="s">
        <v>219</v>
      </c>
      <c r="I1555" t="s">
        <v>740</v>
      </c>
      <c r="J1555" t="s">
        <v>414</v>
      </c>
      <c r="K1555" t="s">
        <v>115</v>
      </c>
      <c r="L1555" t="s">
        <v>115</v>
      </c>
      <c r="M1555" t="str">
        <f t="shared" si="102"/>
        <v>Proportion of Individuals who reported a negative SHG experience (Among individuals who belong to at least one SHG)</v>
      </c>
      <c r="N1555" t="s">
        <v>202</v>
      </c>
      <c r="O1555" s="19">
        <v>9.4697209039893843E-2</v>
      </c>
      <c r="P1555">
        <v>1.802204348297896E-2</v>
      </c>
      <c r="Q1555" s="19">
        <v>5.9363931920279375E-2</v>
      </c>
      <c r="R1555" s="19">
        <v>0.1300304861595083</v>
      </c>
      <c r="S1555">
        <v>630</v>
      </c>
      <c r="T1555" t="str">
        <f t="shared" si="103"/>
        <v>1</v>
      </c>
      <c r="V1555" s="32"/>
      <c r="W1555" s="32"/>
    </row>
    <row r="1556" spans="1:23" x14ac:dyDescent="0.25">
      <c r="A1556" t="s">
        <v>599</v>
      </c>
      <c r="B1556" t="s">
        <v>599</v>
      </c>
      <c r="C1556" t="s">
        <v>68</v>
      </c>
      <c r="D1556" t="s">
        <v>68</v>
      </c>
      <c r="E1556" t="s">
        <v>143</v>
      </c>
      <c r="F1556" t="s">
        <v>102</v>
      </c>
      <c r="G1556" t="str">
        <f t="shared" si="105"/>
        <v xml:space="preserve">Proportion of Individuals who reported a negative SHG experience </v>
      </c>
      <c r="H1556" t="s">
        <v>611</v>
      </c>
      <c r="I1556" t="s">
        <v>740</v>
      </c>
      <c r="J1556" t="s">
        <v>414</v>
      </c>
      <c r="K1556" t="s">
        <v>115</v>
      </c>
      <c r="L1556" t="s">
        <v>115</v>
      </c>
      <c r="M1556" t="str">
        <f t="shared" si="102"/>
        <v>Proportion of Individuals who reported a negative SHG experience (Among individuals who belong to at least one SHG)</v>
      </c>
      <c r="N1556" t="s">
        <v>203</v>
      </c>
      <c r="O1556" s="19">
        <v>8.8609303860327379E-2</v>
      </c>
      <c r="P1556">
        <v>1.5297930025489365E-2</v>
      </c>
      <c r="Q1556" s="19">
        <v>5.8616811529610832E-2</v>
      </c>
      <c r="R1556" s="19">
        <v>0.11860179619104393</v>
      </c>
      <c r="S1556">
        <v>630</v>
      </c>
      <c r="T1556" t="str">
        <f t="shared" si="103"/>
        <v>1</v>
      </c>
      <c r="V1556" s="32"/>
      <c r="W1556" s="32"/>
    </row>
    <row r="1557" spans="1:23" x14ac:dyDescent="0.25">
      <c r="A1557" t="s">
        <v>599</v>
      </c>
      <c r="B1557" t="s">
        <v>599</v>
      </c>
      <c r="C1557" t="s">
        <v>68</v>
      </c>
      <c r="D1557" t="s">
        <v>68</v>
      </c>
      <c r="E1557" t="s">
        <v>143</v>
      </c>
      <c r="F1557" t="s">
        <v>102</v>
      </c>
      <c r="G1557" t="str">
        <f t="shared" si="105"/>
        <v xml:space="preserve">Proportion of Individuals who reported a negative SHG experience </v>
      </c>
      <c r="H1557" t="s">
        <v>218</v>
      </c>
      <c r="I1557" t="s">
        <v>740</v>
      </c>
      <c r="J1557" t="s">
        <v>414</v>
      </c>
      <c r="K1557" t="s">
        <v>115</v>
      </c>
      <c r="L1557" t="s">
        <v>115</v>
      </c>
      <c r="M1557" t="str">
        <f t="shared" si="102"/>
        <v>Proportion of Individuals who reported a negative SHG experience (Among individuals who belong to at least one SHG)</v>
      </c>
      <c r="N1557" t="s">
        <v>204</v>
      </c>
      <c r="O1557" s="19">
        <v>0.14593871457935559</v>
      </c>
      <c r="P1557">
        <v>2.6201878725324458E-2</v>
      </c>
      <c r="Q1557" s="19">
        <v>9.4568388959467037E-2</v>
      </c>
      <c r="R1557" s="19">
        <v>0.19730904019924414</v>
      </c>
      <c r="S1557">
        <v>630</v>
      </c>
      <c r="T1557" t="str">
        <f t="shared" si="103"/>
        <v>1</v>
      </c>
      <c r="V1557" s="32"/>
      <c r="W1557" s="32"/>
    </row>
    <row r="1558" spans="1:23" x14ac:dyDescent="0.25">
      <c r="A1558" t="s">
        <v>599</v>
      </c>
      <c r="B1558" t="s">
        <v>599</v>
      </c>
      <c r="C1558" t="s">
        <v>68</v>
      </c>
      <c r="D1558" t="s">
        <v>68</v>
      </c>
      <c r="E1558" t="s">
        <v>143</v>
      </c>
      <c r="F1558" t="s">
        <v>103</v>
      </c>
      <c r="G1558" t="s">
        <v>103</v>
      </c>
      <c r="H1558" t="s">
        <v>86</v>
      </c>
      <c r="I1558" t="s">
        <v>740</v>
      </c>
      <c r="J1558" t="s">
        <v>93</v>
      </c>
      <c r="K1558" t="s">
        <v>115</v>
      </c>
      <c r="L1558" t="s">
        <v>115</v>
      </c>
      <c r="M1558" t="str">
        <f t="shared" si="102"/>
        <v>Proportion of individuals who do not belong to a SHG for each reason (Among individuals who do not belong to a SHG)</v>
      </c>
      <c r="N1558" t="s">
        <v>205</v>
      </c>
      <c r="O1558" s="19">
        <v>9.0146307640781881E-2</v>
      </c>
      <c r="P1558">
        <v>1.2144762167356783E-2</v>
      </c>
      <c r="Q1558" s="19">
        <v>6.6337974194484242E-2</v>
      </c>
      <c r="R1558" s="19">
        <v>0.11395464108707952</v>
      </c>
      <c r="S1558">
        <v>2362</v>
      </c>
      <c r="T1558" t="str">
        <f t="shared" si="103"/>
        <v>1</v>
      </c>
      <c r="V1558" s="32"/>
      <c r="W1558" s="32"/>
    </row>
    <row r="1559" spans="1:23" x14ac:dyDescent="0.25">
      <c r="A1559" t="s">
        <v>599</v>
      </c>
      <c r="B1559" t="s">
        <v>599</v>
      </c>
      <c r="C1559" t="s">
        <v>68</v>
      </c>
      <c r="D1559" t="s">
        <v>68</v>
      </c>
      <c r="E1559" t="s">
        <v>143</v>
      </c>
      <c r="F1559" t="s">
        <v>103</v>
      </c>
      <c r="G1559" t="s">
        <v>103</v>
      </c>
      <c r="H1559" t="s">
        <v>89</v>
      </c>
      <c r="I1559" t="s">
        <v>740</v>
      </c>
      <c r="J1559" t="s">
        <v>93</v>
      </c>
      <c r="K1559" t="s">
        <v>115</v>
      </c>
      <c r="L1559" t="s">
        <v>115</v>
      </c>
      <c r="M1559" t="str">
        <f t="shared" si="102"/>
        <v>Proportion of individuals who do not belong to a SHG for each reason (Among individuals who do not belong to a SHG)</v>
      </c>
      <c r="N1559" t="s">
        <v>206</v>
      </c>
      <c r="O1559" s="19">
        <v>0.36872166934445655</v>
      </c>
      <c r="P1559">
        <v>1.7452497699704975E-2</v>
      </c>
      <c r="Q1559" s="19">
        <v>0.33450816405061412</v>
      </c>
      <c r="R1559" s="19">
        <v>0.40293517463829898</v>
      </c>
      <c r="S1559">
        <v>2362</v>
      </c>
      <c r="T1559" t="str">
        <f t="shared" si="103"/>
        <v>1</v>
      </c>
      <c r="V1559" s="32"/>
      <c r="W1559" s="32"/>
    </row>
    <row r="1560" spans="1:23" x14ac:dyDescent="0.25">
      <c r="A1560" t="s">
        <v>599</v>
      </c>
      <c r="B1560" t="s">
        <v>599</v>
      </c>
      <c r="C1560" t="s">
        <v>68</v>
      </c>
      <c r="D1560" t="s">
        <v>68</v>
      </c>
      <c r="E1560" t="s">
        <v>143</v>
      </c>
      <c r="F1560" t="s">
        <v>103</v>
      </c>
      <c r="G1560" t="s">
        <v>103</v>
      </c>
      <c r="H1560" t="s">
        <v>84</v>
      </c>
      <c r="I1560" t="s">
        <v>740</v>
      </c>
      <c r="J1560" t="s">
        <v>93</v>
      </c>
      <c r="K1560" t="s">
        <v>115</v>
      </c>
      <c r="L1560" t="s">
        <v>115</v>
      </c>
      <c r="M1560" t="str">
        <f t="shared" si="102"/>
        <v>Proportion of individuals who do not belong to a SHG for each reason (Among individuals who do not belong to a SHG)</v>
      </c>
      <c r="N1560" t="s">
        <v>207</v>
      </c>
      <c r="O1560" s="19">
        <v>0.17646971438596057</v>
      </c>
      <c r="P1560">
        <v>1.578153683964674E-2</v>
      </c>
      <c r="Q1560" s="19">
        <v>0.14553192522255903</v>
      </c>
      <c r="R1560" s="19">
        <v>0.2074075035493621</v>
      </c>
      <c r="S1560">
        <v>2362</v>
      </c>
      <c r="T1560" t="str">
        <f t="shared" si="103"/>
        <v>1</v>
      </c>
      <c r="V1560" s="32"/>
      <c r="W1560" s="32"/>
    </row>
    <row r="1561" spans="1:23" x14ac:dyDescent="0.25">
      <c r="A1561" t="s">
        <v>599</v>
      </c>
      <c r="B1561" t="s">
        <v>599</v>
      </c>
      <c r="C1561" t="s">
        <v>68</v>
      </c>
      <c r="D1561" t="s">
        <v>68</v>
      </c>
      <c r="E1561" t="s">
        <v>143</v>
      </c>
      <c r="F1561" t="s">
        <v>103</v>
      </c>
      <c r="G1561" t="s">
        <v>103</v>
      </c>
      <c r="H1561" t="s">
        <v>85</v>
      </c>
      <c r="I1561" t="s">
        <v>740</v>
      </c>
      <c r="J1561" t="s">
        <v>93</v>
      </c>
      <c r="K1561" t="s">
        <v>115</v>
      </c>
      <c r="L1561" t="s">
        <v>115</v>
      </c>
      <c r="M1561" t="str">
        <f t="shared" si="102"/>
        <v>Proportion of individuals who do not belong to a SHG for each reason (Among individuals who do not belong to a SHG)</v>
      </c>
      <c r="N1561" t="s">
        <v>208</v>
      </c>
      <c r="O1561" s="19">
        <v>0.18767129507279448</v>
      </c>
      <c r="P1561">
        <v>1.3313232567136242E-2</v>
      </c>
      <c r="Q1561" s="19">
        <v>0.16157231710693168</v>
      </c>
      <c r="R1561" s="19">
        <v>0.21377027303865728</v>
      </c>
      <c r="S1561">
        <v>2362</v>
      </c>
      <c r="T1561" t="str">
        <f t="shared" si="103"/>
        <v>1</v>
      </c>
      <c r="V1561" s="32"/>
      <c r="W1561" s="32"/>
    </row>
    <row r="1562" spans="1:23" x14ac:dyDescent="0.25">
      <c r="A1562" t="s">
        <v>599</v>
      </c>
      <c r="B1562" t="s">
        <v>599</v>
      </c>
      <c r="C1562" t="s">
        <v>68</v>
      </c>
      <c r="D1562" t="s">
        <v>68</v>
      </c>
      <c r="E1562" t="s">
        <v>143</v>
      </c>
      <c r="F1562" t="s">
        <v>103</v>
      </c>
      <c r="G1562" t="s">
        <v>103</v>
      </c>
      <c r="H1562" t="s">
        <v>612</v>
      </c>
      <c r="I1562" t="s">
        <v>740</v>
      </c>
      <c r="J1562" t="s">
        <v>93</v>
      </c>
      <c r="K1562" t="s">
        <v>115</v>
      </c>
      <c r="L1562" t="s">
        <v>115</v>
      </c>
      <c r="M1562" t="str">
        <f t="shared" si="102"/>
        <v>Proportion of individuals who do not belong to a SHG for each reason (Among individuals who do not belong to a SHG)</v>
      </c>
      <c r="N1562" t="s">
        <v>209</v>
      </c>
      <c r="O1562" s="19">
        <v>4.7629819615680788E-2</v>
      </c>
      <c r="P1562">
        <v>6.2948980754737862E-3</v>
      </c>
      <c r="Q1562" s="19">
        <v>3.5289435314523616E-2</v>
      </c>
      <c r="R1562" s="19">
        <v>5.9970203916837959E-2</v>
      </c>
      <c r="S1562">
        <v>2362</v>
      </c>
      <c r="T1562" t="str">
        <f t="shared" si="103"/>
        <v>1</v>
      </c>
      <c r="V1562" s="32"/>
      <c r="W1562" s="32"/>
    </row>
    <row r="1563" spans="1:23" x14ac:dyDescent="0.25">
      <c r="A1563" t="s">
        <v>599</v>
      </c>
      <c r="B1563" t="s">
        <v>599</v>
      </c>
      <c r="C1563" t="s">
        <v>68</v>
      </c>
      <c r="D1563" t="s">
        <v>68</v>
      </c>
      <c r="E1563" t="s">
        <v>143</v>
      </c>
      <c r="F1563" t="s">
        <v>103</v>
      </c>
      <c r="G1563" t="s">
        <v>103</v>
      </c>
      <c r="H1563" t="s">
        <v>90</v>
      </c>
      <c r="I1563" t="s">
        <v>740</v>
      </c>
      <c r="J1563" t="s">
        <v>93</v>
      </c>
      <c r="K1563" t="s">
        <v>115</v>
      </c>
      <c r="L1563" t="s">
        <v>115</v>
      </c>
      <c r="M1563" t="str">
        <f t="shared" si="102"/>
        <v>Proportion of individuals who do not belong to a SHG for each reason (Among individuals who do not belong to a SHG)</v>
      </c>
      <c r="N1563" t="s">
        <v>210</v>
      </c>
      <c r="O1563" s="19">
        <v>1.5035062611961995E-2</v>
      </c>
      <c r="P1563">
        <v>3.4840485443662066E-3</v>
      </c>
      <c r="Q1563" s="19">
        <v>8.2050079477122891E-3</v>
      </c>
      <c r="R1563" s="19">
        <v>2.1865117276211703E-2</v>
      </c>
      <c r="S1563">
        <v>2362</v>
      </c>
      <c r="T1563" t="str">
        <f t="shared" si="103"/>
        <v>1</v>
      </c>
      <c r="V1563" s="32"/>
      <c r="W1563" s="32"/>
    </row>
    <row r="1564" spans="1:23" x14ac:dyDescent="0.25">
      <c r="A1564" t="s">
        <v>599</v>
      </c>
      <c r="B1564" t="s">
        <v>599</v>
      </c>
      <c r="C1564" t="s">
        <v>68</v>
      </c>
      <c r="D1564" t="s">
        <v>68</v>
      </c>
      <c r="E1564" t="s">
        <v>143</v>
      </c>
      <c r="F1564" t="s">
        <v>103</v>
      </c>
      <c r="G1564" t="s">
        <v>103</v>
      </c>
      <c r="H1564" t="s">
        <v>88</v>
      </c>
      <c r="I1564" t="s">
        <v>740</v>
      </c>
      <c r="J1564" t="s">
        <v>93</v>
      </c>
      <c r="K1564" t="s">
        <v>115</v>
      </c>
      <c r="L1564" t="s">
        <v>115</v>
      </c>
      <c r="M1564" t="str">
        <f t="shared" ref="M1564:M1627" si="106">CONCATENATE(F1564,"(Among ",J1564,")")</f>
        <v>Proportion of individuals who do not belong to a SHG for each reason (Among individuals who do not belong to a SHG)</v>
      </c>
      <c r="N1564" t="s">
        <v>211</v>
      </c>
      <c r="O1564" s="19">
        <v>2.142088004854318E-2</v>
      </c>
      <c r="P1564">
        <v>4.5168585794483013E-3</v>
      </c>
      <c r="Q1564" s="19">
        <v>1.2566126558324732E-2</v>
      </c>
      <c r="R1564" s="19">
        <v>3.0275633538761629E-2</v>
      </c>
      <c r="S1564">
        <v>2362</v>
      </c>
      <c r="T1564" t="str">
        <f t="shared" ref="T1564:T1627" si="107">IF(S1564&gt;=30,"1","0")</f>
        <v>1</v>
      </c>
      <c r="V1564" s="32"/>
      <c r="W1564" s="32"/>
    </row>
    <row r="1565" spans="1:23" x14ac:dyDescent="0.25">
      <c r="A1565" t="s">
        <v>599</v>
      </c>
      <c r="B1565" t="s">
        <v>599</v>
      </c>
      <c r="C1565" t="s">
        <v>68</v>
      </c>
      <c r="D1565" t="s">
        <v>68</v>
      </c>
      <c r="E1565" t="s">
        <v>143</v>
      </c>
      <c r="F1565" t="s">
        <v>103</v>
      </c>
      <c r="G1565" t="s">
        <v>103</v>
      </c>
      <c r="H1565" t="s">
        <v>83</v>
      </c>
      <c r="I1565" t="s">
        <v>740</v>
      </c>
      <c r="J1565" t="s">
        <v>93</v>
      </c>
      <c r="K1565" t="s">
        <v>115</v>
      </c>
      <c r="L1565" t="s">
        <v>115</v>
      </c>
      <c r="M1565" t="str">
        <f t="shared" si="106"/>
        <v>Proportion of individuals who do not belong to a SHG for each reason (Among individuals who do not belong to a SHG)</v>
      </c>
      <c r="N1565" t="s">
        <v>212</v>
      </c>
      <c r="O1565" s="19">
        <v>1.1710658426303026E-2</v>
      </c>
      <c r="P1565">
        <v>8.6854182751106221E-3</v>
      </c>
      <c r="Q1565" s="19">
        <v>-5.316050830318525E-3</v>
      </c>
      <c r="R1565" s="19">
        <v>2.8737367682924578E-2</v>
      </c>
      <c r="S1565">
        <v>2362</v>
      </c>
      <c r="T1565" t="str">
        <f t="shared" si="107"/>
        <v>1</v>
      </c>
      <c r="V1565" s="32"/>
      <c r="W1565" s="32"/>
    </row>
    <row r="1566" spans="1:23" x14ac:dyDescent="0.25">
      <c r="A1566" t="s">
        <v>599</v>
      </c>
      <c r="B1566" t="s">
        <v>599</v>
      </c>
      <c r="C1566" t="s">
        <v>68</v>
      </c>
      <c r="D1566" t="s">
        <v>68</v>
      </c>
      <c r="E1566" t="s">
        <v>143</v>
      </c>
      <c r="F1566" t="s">
        <v>103</v>
      </c>
      <c r="G1566" t="s">
        <v>103</v>
      </c>
      <c r="H1566" t="s">
        <v>87</v>
      </c>
      <c r="I1566" t="s">
        <v>740</v>
      </c>
      <c r="J1566" t="s">
        <v>93</v>
      </c>
      <c r="K1566" t="s">
        <v>115</v>
      </c>
      <c r="L1566" t="s">
        <v>115</v>
      </c>
      <c r="M1566" t="str">
        <f t="shared" si="106"/>
        <v>Proportion of individuals who do not belong to a SHG for each reason (Among individuals who do not belong to a SHG)</v>
      </c>
      <c r="N1566" t="s">
        <v>213</v>
      </c>
      <c r="O1566" s="19">
        <v>5.4513647505780694E-2</v>
      </c>
      <c r="P1566">
        <v>7.1757519616547855E-3</v>
      </c>
      <c r="Q1566" s="19">
        <v>4.0446455981009634E-2</v>
      </c>
      <c r="R1566" s="19">
        <v>6.8580839030551746E-2</v>
      </c>
      <c r="S1566">
        <v>2362</v>
      </c>
      <c r="T1566" t="str">
        <f t="shared" si="107"/>
        <v>1</v>
      </c>
      <c r="V1566" s="32"/>
      <c r="W1566" s="32"/>
    </row>
    <row r="1567" spans="1:23" x14ac:dyDescent="0.25">
      <c r="A1567" t="s">
        <v>599</v>
      </c>
      <c r="B1567" t="s">
        <v>599</v>
      </c>
      <c r="C1567" t="s">
        <v>68</v>
      </c>
      <c r="D1567" t="s">
        <v>68</v>
      </c>
      <c r="E1567" t="s">
        <v>143</v>
      </c>
      <c r="F1567" t="s">
        <v>103</v>
      </c>
      <c r="G1567" t="s">
        <v>103</v>
      </c>
      <c r="H1567" t="s">
        <v>82</v>
      </c>
      <c r="I1567" t="s">
        <v>740</v>
      </c>
      <c r="J1567" t="s">
        <v>93</v>
      </c>
      <c r="K1567" t="s">
        <v>115</v>
      </c>
      <c r="L1567" t="s">
        <v>115</v>
      </c>
      <c r="M1567" t="str">
        <f t="shared" si="106"/>
        <v>Proportion of individuals who do not belong to a SHG for each reason (Among individuals who do not belong to a SHG)</v>
      </c>
      <c r="N1567" t="s">
        <v>214</v>
      </c>
      <c r="O1567" s="19">
        <v>2.6680945347733184E-2</v>
      </c>
      <c r="P1567">
        <v>4.5606068879696345E-3</v>
      </c>
      <c r="Q1567" s="19">
        <v>1.7740428603971001E-2</v>
      </c>
      <c r="R1567" s="19">
        <v>3.5621462091495366E-2</v>
      </c>
      <c r="S1567">
        <v>2362</v>
      </c>
      <c r="T1567" t="str">
        <f t="shared" si="107"/>
        <v>1</v>
      </c>
      <c r="V1567" s="32"/>
      <c r="W1567" s="32"/>
    </row>
    <row r="1568" spans="1:23" x14ac:dyDescent="0.25">
      <c r="A1568" t="s">
        <v>599</v>
      </c>
      <c r="B1568" t="s">
        <v>599</v>
      </c>
      <c r="C1568" t="s">
        <v>68</v>
      </c>
      <c r="D1568" t="s">
        <v>68</v>
      </c>
      <c r="E1568" t="s">
        <v>143</v>
      </c>
      <c r="F1568" t="s">
        <v>133</v>
      </c>
      <c r="G1568" t="s">
        <v>133</v>
      </c>
      <c r="H1568" t="s">
        <v>72</v>
      </c>
      <c r="I1568" t="s">
        <v>746</v>
      </c>
      <c r="J1568" t="s">
        <v>66</v>
      </c>
      <c r="K1568" t="s">
        <v>116</v>
      </c>
      <c r="L1568" t="s">
        <v>116</v>
      </c>
      <c r="M1568" t="str">
        <f t="shared" si="106"/>
        <v>Proportion of individuals who have used a SHG recently (Among all question respondents)</v>
      </c>
      <c r="N1568" t="s">
        <v>181</v>
      </c>
      <c r="O1568" s="19">
        <v>2.3254966382800862E-2</v>
      </c>
      <c r="P1568">
        <v>3.8255449982922325E-3</v>
      </c>
      <c r="Q1568" s="19">
        <v>1.5755606752074488E-2</v>
      </c>
      <c r="R1568" s="19">
        <v>3.0754326013527237E-2</v>
      </c>
      <c r="S1568">
        <v>3360</v>
      </c>
      <c r="T1568" t="str">
        <f t="shared" si="107"/>
        <v>1</v>
      </c>
      <c r="V1568" s="32"/>
      <c r="W1568" s="32"/>
    </row>
    <row r="1569" spans="1:23" x14ac:dyDescent="0.25">
      <c r="A1569" t="s">
        <v>599</v>
      </c>
      <c r="B1569" t="s">
        <v>599</v>
      </c>
      <c r="C1569" t="s">
        <v>68</v>
      </c>
      <c r="D1569" t="s">
        <v>68</v>
      </c>
      <c r="E1569" t="s">
        <v>143</v>
      </c>
      <c r="F1569" t="s">
        <v>133</v>
      </c>
      <c r="G1569" t="s">
        <v>133</v>
      </c>
      <c r="H1569" t="s">
        <v>603</v>
      </c>
      <c r="I1569" t="s">
        <v>745</v>
      </c>
      <c r="J1569" t="s">
        <v>66</v>
      </c>
      <c r="K1569" t="s">
        <v>116</v>
      </c>
      <c r="L1569" t="s">
        <v>116</v>
      </c>
      <c r="M1569" t="str">
        <f t="shared" si="106"/>
        <v>Proportion of individuals who have used a SHG recently (Among all question respondents)</v>
      </c>
      <c r="N1569" t="s">
        <v>604</v>
      </c>
      <c r="O1569" s="19">
        <v>2.3576597529842588E-2</v>
      </c>
      <c r="P1569">
        <v>3.8578824486608992E-3</v>
      </c>
      <c r="Q1569" s="19">
        <v>1.6013845579861401E-2</v>
      </c>
      <c r="R1569" s="19">
        <v>3.1139349479823775E-2</v>
      </c>
      <c r="S1569">
        <v>3360</v>
      </c>
      <c r="T1569" t="str">
        <f t="shared" si="107"/>
        <v>1</v>
      </c>
      <c r="V1569" s="32"/>
      <c r="W1569" s="32"/>
    </row>
    <row r="1570" spans="1:23" x14ac:dyDescent="0.25">
      <c r="A1570" t="s">
        <v>599</v>
      </c>
      <c r="B1570" t="s">
        <v>599</v>
      </c>
      <c r="C1570" t="s">
        <v>68</v>
      </c>
      <c r="D1570" t="s">
        <v>68</v>
      </c>
      <c r="E1570" t="s">
        <v>143</v>
      </c>
      <c r="F1570" t="s">
        <v>133</v>
      </c>
      <c r="G1570" t="s">
        <v>133</v>
      </c>
      <c r="H1570" t="s">
        <v>73</v>
      </c>
      <c r="I1570" t="s">
        <v>580</v>
      </c>
      <c r="J1570" t="s">
        <v>66</v>
      </c>
      <c r="K1570" t="s">
        <v>116</v>
      </c>
      <c r="L1570" t="s">
        <v>116</v>
      </c>
      <c r="M1570" t="str">
        <f t="shared" si="106"/>
        <v>Proportion of individuals who have used a SHG recently (Among all question respondents)</v>
      </c>
      <c r="N1570" t="s">
        <v>183</v>
      </c>
      <c r="O1570" s="19">
        <v>5.3354065338119892E-2</v>
      </c>
      <c r="P1570">
        <v>5.9686946940616485E-3</v>
      </c>
      <c r="Q1570" s="19">
        <v>4.1653408815517587E-2</v>
      </c>
      <c r="R1570" s="19">
        <v>6.5054721860722198E-2</v>
      </c>
      <c r="S1570">
        <v>3360</v>
      </c>
      <c r="T1570" t="str">
        <f t="shared" si="107"/>
        <v>1</v>
      </c>
      <c r="V1570" s="32"/>
      <c r="W1570" s="32"/>
    </row>
    <row r="1571" spans="1:23" x14ac:dyDescent="0.25">
      <c r="A1571" t="s">
        <v>599</v>
      </c>
      <c r="B1571" t="s">
        <v>599</v>
      </c>
      <c r="C1571" t="s">
        <v>68</v>
      </c>
      <c r="D1571" t="s">
        <v>68</v>
      </c>
      <c r="E1571" t="s">
        <v>143</v>
      </c>
      <c r="F1571" t="s">
        <v>133</v>
      </c>
      <c r="G1571" t="str">
        <f>F1571</f>
        <v xml:space="preserve">Proportion of individuals who have used a SHG recently </v>
      </c>
      <c r="H1571" t="s">
        <v>772</v>
      </c>
      <c r="I1571" t="s">
        <v>740</v>
      </c>
      <c r="J1571" t="s">
        <v>66</v>
      </c>
      <c r="K1571" t="s">
        <v>116</v>
      </c>
      <c r="L1571" t="s">
        <v>116</v>
      </c>
      <c r="M1571" t="str">
        <f t="shared" si="106"/>
        <v>Proportion of individuals who have used a SHG recently (Among all question respondents)</v>
      </c>
      <c r="N1571" t="s">
        <v>184</v>
      </c>
      <c r="O1571" s="19">
        <v>9.3878472268637714E-2</v>
      </c>
      <c r="P1571">
        <v>7.7765897332317752E-3</v>
      </c>
      <c r="Q1571" s="19">
        <v>7.8633731156938849E-2</v>
      </c>
      <c r="R1571" s="19">
        <v>0.10912321338033658</v>
      </c>
      <c r="S1571">
        <v>3360</v>
      </c>
      <c r="T1571" t="str">
        <f t="shared" si="107"/>
        <v>1</v>
      </c>
      <c r="V1571" s="32"/>
      <c r="W1571" s="32"/>
    </row>
    <row r="1572" spans="1:23" x14ac:dyDescent="0.25">
      <c r="A1572" t="s">
        <v>599</v>
      </c>
      <c r="B1572" t="s">
        <v>599</v>
      </c>
      <c r="C1572" t="s">
        <v>68</v>
      </c>
      <c r="D1572" t="s">
        <v>68</v>
      </c>
      <c r="E1572" t="s">
        <v>143</v>
      </c>
      <c r="F1572" t="s">
        <v>133</v>
      </c>
      <c r="G1572" t="s">
        <v>133</v>
      </c>
      <c r="H1572" t="s">
        <v>75</v>
      </c>
      <c r="I1572" t="s">
        <v>746</v>
      </c>
      <c r="J1572" t="s">
        <v>66</v>
      </c>
      <c r="K1572" t="s">
        <v>116</v>
      </c>
      <c r="L1572" t="s">
        <v>116</v>
      </c>
      <c r="M1572" t="str">
        <f t="shared" si="106"/>
        <v>Proportion of individuals who have used a SHG recently (Among all question respondents)</v>
      </c>
      <c r="N1572" t="s">
        <v>185</v>
      </c>
      <c r="O1572" s="19">
        <v>2.5156777054530378E-2</v>
      </c>
      <c r="P1572">
        <v>3.9609918733690764E-3</v>
      </c>
      <c r="Q1572" s="19">
        <v>1.739189582426387E-2</v>
      </c>
      <c r="R1572" s="19">
        <v>3.2921658284796887E-2</v>
      </c>
      <c r="S1572">
        <v>3360</v>
      </c>
      <c r="T1572" t="str">
        <f t="shared" si="107"/>
        <v>1</v>
      </c>
      <c r="V1572" s="32"/>
      <c r="W1572" s="32"/>
    </row>
    <row r="1573" spans="1:23" x14ac:dyDescent="0.25">
      <c r="A1573" t="s">
        <v>599</v>
      </c>
      <c r="B1573" t="s">
        <v>599</v>
      </c>
      <c r="C1573" t="s">
        <v>68</v>
      </c>
      <c r="D1573" t="s">
        <v>68</v>
      </c>
      <c r="E1573" t="s">
        <v>143</v>
      </c>
      <c r="F1573" t="s">
        <v>133</v>
      </c>
      <c r="G1573" t="s">
        <v>133</v>
      </c>
      <c r="H1573" t="s">
        <v>605</v>
      </c>
      <c r="I1573" t="s">
        <v>745</v>
      </c>
      <c r="J1573" t="s">
        <v>66</v>
      </c>
      <c r="K1573" t="s">
        <v>116</v>
      </c>
      <c r="L1573" t="s">
        <v>116</v>
      </c>
      <c r="M1573" t="str">
        <f t="shared" si="106"/>
        <v>Proportion of individuals who have used a SHG recently (Among all question respondents)</v>
      </c>
      <c r="N1573" t="s">
        <v>606</v>
      </c>
      <c r="O1573" s="19">
        <v>3.2075148743332699E-2</v>
      </c>
      <c r="P1573">
        <v>5.9716222520458289E-3</v>
      </c>
      <c r="Q1573" s="19">
        <v>2.0368753218791329E-2</v>
      </c>
      <c r="R1573" s="19">
        <v>4.3781544267874069E-2</v>
      </c>
      <c r="S1573">
        <v>3360</v>
      </c>
      <c r="T1573" t="str">
        <f t="shared" si="107"/>
        <v>1</v>
      </c>
      <c r="V1573" s="32"/>
      <c r="W1573" s="32"/>
    </row>
    <row r="1574" spans="1:23" x14ac:dyDescent="0.25">
      <c r="A1574" t="s">
        <v>599</v>
      </c>
      <c r="B1574" t="s">
        <v>599</v>
      </c>
      <c r="C1574" t="s">
        <v>68</v>
      </c>
      <c r="D1574" t="s">
        <v>68</v>
      </c>
      <c r="E1574" t="s">
        <v>143</v>
      </c>
      <c r="F1574" t="s">
        <v>133</v>
      </c>
      <c r="G1574" t="s">
        <v>133</v>
      </c>
      <c r="H1574" t="s">
        <v>76</v>
      </c>
      <c r="I1574" t="s">
        <v>580</v>
      </c>
      <c r="J1574" t="s">
        <v>66</v>
      </c>
      <c r="K1574" t="s">
        <v>116</v>
      </c>
      <c r="L1574" t="s">
        <v>116</v>
      </c>
      <c r="M1574" t="str">
        <f t="shared" si="106"/>
        <v>Proportion of individuals who have used a SHG recently (Among all question respondents)</v>
      </c>
      <c r="N1574" t="s">
        <v>187</v>
      </c>
      <c r="O1574" s="19">
        <v>5.8550287357250617E-2</v>
      </c>
      <c r="P1574">
        <v>6.2273994800565186E-3</v>
      </c>
      <c r="Q1574" s="19">
        <v>4.6342482120090851E-2</v>
      </c>
      <c r="R1574" s="19">
        <v>7.0758092594410377E-2</v>
      </c>
      <c r="S1574">
        <v>3360</v>
      </c>
      <c r="T1574" t="str">
        <f t="shared" si="107"/>
        <v>1</v>
      </c>
      <c r="V1574" s="32"/>
      <c r="W1574" s="32"/>
    </row>
    <row r="1575" spans="1:23" x14ac:dyDescent="0.25">
      <c r="A1575" t="s">
        <v>599</v>
      </c>
      <c r="B1575" t="s">
        <v>599</v>
      </c>
      <c r="C1575" t="s">
        <v>68</v>
      </c>
      <c r="D1575" t="s">
        <v>68</v>
      </c>
      <c r="E1575" t="s">
        <v>143</v>
      </c>
      <c r="F1575" t="s">
        <v>133</v>
      </c>
      <c r="G1575" t="str">
        <f>F1575</f>
        <v xml:space="preserve">Proportion of individuals who have used a SHG recently </v>
      </c>
      <c r="H1575" t="s">
        <v>774</v>
      </c>
      <c r="I1575" t="s">
        <v>740</v>
      </c>
      <c r="J1575" t="s">
        <v>66</v>
      </c>
      <c r="K1575" t="s">
        <v>116</v>
      </c>
      <c r="L1575" t="s">
        <v>116</v>
      </c>
      <c r="M1575" t="str">
        <f t="shared" si="106"/>
        <v>Proportion of individuals who have used a SHG recently (Among all question respondents)</v>
      </c>
      <c r="N1575" t="s">
        <v>188</v>
      </c>
      <c r="O1575" s="19">
        <v>0.10767648676722875</v>
      </c>
      <c r="P1575">
        <v>9.0322042005302975E-3</v>
      </c>
      <c r="Q1575" s="19">
        <v>8.9970317427128951E-2</v>
      </c>
      <c r="R1575" s="19">
        <v>0.12538265610732857</v>
      </c>
      <c r="S1575">
        <v>3360</v>
      </c>
      <c r="T1575" t="str">
        <f t="shared" si="107"/>
        <v>1</v>
      </c>
      <c r="V1575" s="32"/>
      <c r="W1575" s="32"/>
    </row>
    <row r="1576" spans="1:23" x14ac:dyDescent="0.25">
      <c r="A1576" t="s">
        <v>599</v>
      </c>
      <c r="B1576" t="s">
        <v>599</v>
      </c>
      <c r="C1576" t="s">
        <v>68</v>
      </c>
      <c r="D1576" t="s">
        <v>68</v>
      </c>
      <c r="E1576" t="s">
        <v>143</v>
      </c>
      <c r="F1576" t="s">
        <v>97</v>
      </c>
      <c r="G1576" t="str">
        <f>F1576</f>
        <v xml:space="preserve">Proportion of individuals who used a savings/lending group to recover from a financial challenge </v>
      </c>
      <c r="H1576" t="s">
        <v>78</v>
      </c>
      <c r="I1576" t="s">
        <v>110</v>
      </c>
      <c r="J1576" t="s">
        <v>66</v>
      </c>
      <c r="K1576" t="s">
        <v>116</v>
      </c>
      <c r="L1576" t="s">
        <v>116</v>
      </c>
      <c r="M1576" t="str">
        <f t="shared" si="106"/>
        <v>Proportion of individuals who used a savings/lending group to recover from a financial challenge (Among all question respondents)</v>
      </c>
      <c r="N1576" t="s">
        <v>189</v>
      </c>
      <c r="O1576" s="19">
        <v>1.0886507369775382E-2</v>
      </c>
      <c r="P1576">
        <v>3.829719440087653E-3</v>
      </c>
      <c r="Q1576" s="19">
        <v>3.3789644239147288E-3</v>
      </c>
      <c r="R1576" s="19">
        <v>1.8394050315636037E-2</v>
      </c>
      <c r="S1576">
        <v>3360</v>
      </c>
      <c r="T1576" t="str">
        <f t="shared" si="107"/>
        <v>1</v>
      </c>
      <c r="V1576" s="32"/>
      <c r="W1576" s="32"/>
    </row>
    <row r="1577" spans="1:23" x14ac:dyDescent="0.25">
      <c r="A1577" t="s">
        <v>599</v>
      </c>
      <c r="B1577" t="s">
        <v>599</v>
      </c>
      <c r="C1577" t="s">
        <v>68</v>
      </c>
      <c r="D1577" t="s">
        <v>68</v>
      </c>
      <c r="E1577" t="s">
        <v>143</v>
      </c>
      <c r="F1577" t="s">
        <v>133</v>
      </c>
      <c r="G1577" t="s">
        <v>98</v>
      </c>
      <c r="H1577" t="s">
        <v>781</v>
      </c>
      <c r="I1577" t="s">
        <v>740</v>
      </c>
      <c r="J1577" t="s">
        <v>91</v>
      </c>
      <c r="K1577" t="s">
        <v>116</v>
      </c>
      <c r="L1577" t="s">
        <v>116</v>
      </c>
      <c r="M1577" t="str">
        <f t="shared" si="106"/>
        <v>Proportion of individuals who have used a SHG recently (Among those who have ever borrowed from that SHG)</v>
      </c>
      <c r="N1577" t="s">
        <v>190</v>
      </c>
      <c r="O1577" s="19">
        <v>0.49037476762270255</v>
      </c>
      <c r="P1577">
        <v>6.0891702196844193E-2</v>
      </c>
      <c r="Q1577" s="19">
        <v>0.37098362452283967</v>
      </c>
      <c r="R1577" s="19">
        <v>0.60976591072256536</v>
      </c>
      <c r="S1577">
        <v>178</v>
      </c>
      <c r="T1577" t="str">
        <f t="shared" si="107"/>
        <v>1</v>
      </c>
      <c r="V1577" s="32"/>
      <c r="W1577" s="32"/>
    </row>
    <row r="1578" spans="1:23" x14ac:dyDescent="0.25">
      <c r="A1578" t="s">
        <v>599</v>
      </c>
      <c r="B1578" t="s">
        <v>599</v>
      </c>
      <c r="C1578" t="s">
        <v>68</v>
      </c>
      <c r="D1578" t="s">
        <v>68</v>
      </c>
      <c r="E1578" t="s">
        <v>143</v>
      </c>
      <c r="F1578" t="s">
        <v>99</v>
      </c>
      <c r="G1578" t="s">
        <v>99</v>
      </c>
      <c r="H1578" t="s">
        <v>79</v>
      </c>
      <c r="I1578" t="s">
        <v>746</v>
      </c>
      <c r="J1578" t="s">
        <v>66</v>
      </c>
      <c r="K1578" t="s">
        <v>116</v>
      </c>
      <c r="L1578" t="s">
        <v>116</v>
      </c>
      <c r="M1578" t="str">
        <f t="shared" si="106"/>
        <v>Proportion of individuals who belong to SHGs which offer only loan services (Among all question respondents)</v>
      </c>
      <c r="N1578" t="s">
        <v>191</v>
      </c>
      <c r="O1578" s="19">
        <v>1.561785923901602E-2</v>
      </c>
      <c r="P1578">
        <v>5.3146845804067921E-3</v>
      </c>
      <c r="Q1578" s="19">
        <v>5.1992833210385454E-3</v>
      </c>
      <c r="R1578" s="19">
        <v>2.6036435156993495E-2</v>
      </c>
      <c r="S1578">
        <v>3360</v>
      </c>
      <c r="T1578" t="str">
        <f t="shared" si="107"/>
        <v>1</v>
      </c>
      <c r="V1578" s="32"/>
      <c r="W1578" s="32"/>
    </row>
    <row r="1579" spans="1:23" x14ac:dyDescent="0.25">
      <c r="A1579" t="s">
        <v>599</v>
      </c>
      <c r="B1579" t="s">
        <v>599</v>
      </c>
      <c r="C1579" t="s">
        <v>68</v>
      </c>
      <c r="D1579" t="s">
        <v>68</v>
      </c>
      <c r="E1579" t="s">
        <v>143</v>
      </c>
      <c r="F1579" t="s">
        <v>99</v>
      </c>
      <c r="G1579" t="s">
        <v>99</v>
      </c>
      <c r="H1579" t="s">
        <v>607</v>
      </c>
      <c r="I1579" t="s">
        <v>745</v>
      </c>
      <c r="J1579" t="s">
        <v>66</v>
      </c>
      <c r="K1579" t="s">
        <v>116</v>
      </c>
      <c r="L1579" t="s">
        <v>116</v>
      </c>
      <c r="M1579" t="str">
        <f t="shared" si="106"/>
        <v>Proportion of individuals who belong to SHGs which offer only loan services (Among all question respondents)</v>
      </c>
      <c r="N1579" t="s">
        <v>608</v>
      </c>
      <c r="O1579" s="19">
        <v>1.0123006300440463E-2</v>
      </c>
      <c r="P1579">
        <v>2.6537577960908717E-3</v>
      </c>
      <c r="Q1579" s="19">
        <v>4.920745159971973E-3</v>
      </c>
      <c r="R1579" s="19">
        <v>1.5325267440908952E-2</v>
      </c>
      <c r="S1579">
        <v>3360</v>
      </c>
      <c r="T1579" t="str">
        <f t="shared" si="107"/>
        <v>1</v>
      </c>
      <c r="V1579" s="32"/>
      <c r="W1579" s="32"/>
    </row>
    <row r="1580" spans="1:23" x14ac:dyDescent="0.25">
      <c r="A1580" t="s">
        <v>599</v>
      </c>
      <c r="B1580" t="s">
        <v>599</v>
      </c>
      <c r="C1580" t="s">
        <v>68</v>
      </c>
      <c r="D1580" t="s">
        <v>68</v>
      </c>
      <c r="E1580" t="s">
        <v>143</v>
      </c>
      <c r="F1580" t="s">
        <v>99</v>
      </c>
      <c r="G1580" t="str">
        <f>F1580</f>
        <v xml:space="preserve">Proportion of individuals who belong to SHGs which offer only loan services </v>
      </c>
      <c r="H1580" t="s">
        <v>776</v>
      </c>
      <c r="I1580" t="s">
        <v>740</v>
      </c>
      <c r="J1580" t="s">
        <v>66</v>
      </c>
      <c r="K1580" t="s">
        <v>116</v>
      </c>
      <c r="L1580" t="s">
        <v>116</v>
      </c>
      <c r="M1580" t="str">
        <f t="shared" si="106"/>
        <v>Proportion of individuals who belong to SHGs which offer only loan services (Among all question respondents)</v>
      </c>
      <c r="N1580" t="s">
        <v>193</v>
      </c>
      <c r="O1580" s="19">
        <v>2.4192085386110923E-2</v>
      </c>
      <c r="P1580">
        <v>5.784977796524351E-3</v>
      </c>
      <c r="Q1580" s="19">
        <v>1.2851576002148616E-2</v>
      </c>
      <c r="R1580" s="19">
        <v>3.5532594770073228E-2</v>
      </c>
      <c r="S1580">
        <v>3360</v>
      </c>
      <c r="T1580" t="str">
        <f t="shared" si="107"/>
        <v>1</v>
      </c>
      <c r="V1580" s="32"/>
      <c r="W1580" s="32"/>
    </row>
    <row r="1581" spans="1:23" x14ac:dyDescent="0.25">
      <c r="A1581" t="s">
        <v>599</v>
      </c>
      <c r="B1581" t="s">
        <v>599</v>
      </c>
      <c r="C1581" t="s">
        <v>68</v>
      </c>
      <c r="D1581" t="s">
        <v>68</v>
      </c>
      <c r="E1581" t="s">
        <v>143</v>
      </c>
      <c r="F1581" t="s">
        <v>100</v>
      </c>
      <c r="G1581" t="str">
        <f>F1581</f>
        <v xml:space="preserve">Proportion of individuals who belong to SHGs which offer mobile services </v>
      </c>
      <c r="H1581" t="s">
        <v>609</v>
      </c>
      <c r="I1581" t="s">
        <v>745</v>
      </c>
      <c r="J1581" t="s">
        <v>66</v>
      </c>
      <c r="K1581" t="s">
        <v>116</v>
      </c>
      <c r="L1581" t="s">
        <v>116</v>
      </c>
      <c r="M1581" t="str">
        <f t="shared" si="106"/>
        <v>Proportion of individuals who belong to SHGs which offer mobile services (Among all question respondents)</v>
      </c>
      <c r="N1581" t="s">
        <v>610</v>
      </c>
      <c r="O1581" s="19">
        <v>3.0367990313261038E-3</v>
      </c>
      <c r="P1581">
        <v>8.8696147580471997E-4</v>
      </c>
      <c r="Q1581" s="19">
        <v>1.2980551167652309E-3</v>
      </c>
      <c r="R1581" s="19">
        <v>4.7755429458869771E-3</v>
      </c>
      <c r="S1581">
        <v>3360</v>
      </c>
      <c r="T1581" t="str">
        <f t="shared" si="107"/>
        <v>1</v>
      </c>
      <c r="V1581" s="32"/>
      <c r="W1581" s="32"/>
    </row>
    <row r="1582" spans="1:23" x14ac:dyDescent="0.25">
      <c r="A1582" t="s">
        <v>599</v>
      </c>
      <c r="B1582" t="s">
        <v>599</v>
      </c>
      <c r="C1582" t="s">
        <v>68</v>
      </c>
      <c r="D1582" t="s">
        <v>68</v>
      </c>
      <c r="E1582" t="s">
        <v>143</v>
      </c>
      <c r="F1582" t="s">
        <v>100</v>
      </c>
      <c r="G1582" t="s">
        <v>100</v>
      </c>
      <c r="H1582" t="s">
        <v>81</v>
      </c>
      <c r="I1582" t="s">
        <v>746</v>
      </c>
      <c r="J1582" t="s">
        <v>66</v>
      </c>
      <c r="K1582" t="s">
        <v>116</v>
      </c>
      <c r="L1582" t="s">
        <v>116</v>
      </c>
      <c r="M1582" t="str">
        <f t="shared" si="106"/>
        <v>Proportion of individuals who belong to SHGs which offer mobile services (Among all question respondents)</v>
      </c>
      <c r="N1582" t="s">
        <v>195</v>
      </c>
      <c r="O1582" s="19">
        <v>7.6501964762258371E-3</v>
      </c>
      <c r="P1582">
        <v>2.2553983917845181E-3</v>
      </c>
      <c r="Q1582" s="19">
        <v>3.228854247052053E-3</v>
      </c>
      <c r="R1582" s="19">
        <v>1.207153870539962E-2</v>
      </c>
      <c r="S1582">
        <v>3360</v>
      </c>
      <c r="T1582" t="str">
        <f t="shared" si="107"/>
        <v>1</v>
      </c>
      <c r="V1582" s="32"/>
      <c r="W1582" s="32"/>
    </row>
    <row r="1583" spans="1:23" x14ac:dyDescent="0.25">
      <c r="A1583" t="s">
        <v>599</v>
      </c>
      <c r="B1583" t="s">
        <v>599</v>
      </c>
      <c r="C1583" t="s">
        <v>68</v>
      </c>
      <c r="D1583" t="s">
        <v>68</v>
      </c>
      <c r="E1583" t="s">
        <v>143</v>
      </c>
      <c r="F1583" t="s">
        <v>100</v>
      </c>
      <c r="G1583" t="str">
        <f>F1583</f>
        <v xml:space="preserve">Proportion of individuals who belong to SHGs which offer mobile services </v>
      </c>
      <c r="H1583" t="s">
        <v>777</v>
      </c>
      <c r="I1583" t="s">
        <v>740</v>
      </c>
      <c r="J1583" t="s">
        <v>66</v>
      </c>
      <c r="K1583" t="s">
        <v>116</v>
      </c>
      <c r="L1583" t="s">
        <v>116</v>
      </c>
      <c r="M1583" t="str">
        <f t="shared" si="106"/>
        <v>Proportion of individuals who belong to SHGs which offer mobile services (Among all question respondents)</v>
      </c>
      <c r="N1583" t="s">
        <v>196</v>
      </c>
      <c r="O1583" s="19">
        <v>1.0463166907794084E-2</v>
      </c>
      <c r="P1583">
        <v>2.4145472047370393E-3</v>
      </c>
      <c r="Q1583" s="19">
        <v>5.729839279502799E-3</v>
      </c>
      <c r="R1583" s="19">
        <v>1.5196494536085368E-2</v>
      </c>
      <c r="S1583">
        <v>3360</v>
      </c>
      <c r="T1583" t="str">
        <f t="shared" si="107"/>
        <v>1</v>
      </c>
      <c r="V1583" s="32"/>
      <c r="W1583" s="32"/>
    </row>
    <row r="1584" spans="1:23" x14ac:dyDescent="0.25">
      <c r="A1584" t="s">
        <v>599</v>
      </c>
      <c r="B1584" t="s">
        <v>599</v>
      </c>
      <c r="C1584" t="s">
        <v>68</v>
      </c>
      <c r="D1584" t="s">
        <v>68</v>
      </c>
      <c r="E1584" t="s">
        <v>143</v>
      </c>
      <c r="F1584" t="s">
        <v>101</v>
      </c>
      <c r="G1584" t="s">
        <v>101</v>
      </c>
      <c r="H1584" t="s">
        <v>779</v>
      </c>
      <c r="I1584" t="s">
        <v>740</v>
      </c>
      <c r="J1584" t="s">
        <v>92</v>
      </c>
      <c r="K1584" t="s">
        <v>116</v>
      </c>
      <c r="L1584" t="s">
        <v>116</v>
      </c>
      <c r="M1584" t="str">
        <f t="shared" si="106"/>
        <v>Proportion of individuals who know the interest rate of their SHG account (Among all account holders)</v>
      </c>
      <c r="N1584" t="s">
        <v>197</v>
      </c>
      <c r="O1584" s="19">
        <v>0.64646985011329383</v>
      </c>
      <c r="P1584">
        <v>4.4151996919479269E-2</v>
      </c>
      <c r="Q1584" s="19">
        <v>0.55990203307472175</v>
      </c>
      <c r="R1584" s="19">
        <v>0.73303766715186591</v>
      </c>
      <c r="S1584">
        <v>336</v>
      </c>
      <c r="T1584" t="str">
        <f t="shared" si="107"/>
        <v>1</v>
      </c>
      <c r="V1584" s="32"/>
      <c r="W1584" s="32"/>
    </row>
    <row r="1585" spans="1:23" x14ac:dyDescent="0.25">
      <c r="A1585" t="s">
        <v>599</v>
      </c>
      <c r="B1585" t="s">
        <v>599</v>
      </c>
      <c r="C1585" t="s">
        <v>68</v>
      </c>
      <c r="D1585" t="s">
        <v>68</v>
      </c>
      <c r="E1585" t="s">
        <v>143</v>
      </c>
      <c r="F1585" t="s">
        <v>102</v>
      </c>
      <c r="G1585" t="str">
        <f t="shared" ref="G1585:G1591" si="108">F1585</f>
        <v xml:space="preserve">Proportion of Individuals who reported a negative SHG experience </v>
      </c>
      <c r="H1585" t="s">
        <v>780</v>
      </c>
      <c r="I1585" t="s">
        <v>740</v>
      </c>
      <c r="J1585" t="s">
        <v>414</v>
      </c>
      <c r="K1585" t="s">
        <v>116</v>
      </c>
      <c r="L1585" t="s">
        <v>116</v>
      </c>
      <c r="M1585" t="str">
        <f t="shared" si="106"/>
        <v>Proportion of Individuals who reported a negative SHG experience (Among individuals who belong to at least one SHG)</v>
      </c>
      <c r="N1585" t="s">
        <v>198</v>
      </c>
      <c r="O1585" s="19">
        <v>0.3033198990135903</v>
      </c>
      <c r="P1585">
        <v>3.0507730630572997E-2</v>
      </c>
      <c r="Q1585" s="19">
        <v>0.24350587982441987</v>
      </c>
      <c r="R1585" s="19">
        <v>0.36313391820276075</v>
      </c>
      <c r="S1585">
        <v>635</v>
      </c>
      <c r="T1585" t="str">
        <f t="shared" si="107"/>
        <v>1</v>
      </c>
      <c r="V1585" s="32"/>
      <c r="W1585" s="32"/>
    </row>
    <row r="1586" spans="1:23" x14ac:dyDescent="0.25">
      <c r="A1586" t="s">
        <v>599</v>
      </c>
      <c r="B1586" t="s">
        <v>599</v>
      </c>
      <c r="C1586" t="s">
        <v>68</v>
      </c>
      <c r="D1586" t="s">
        <v>68</v>
      </c>
      <c r="E1586" t="s">
        <v>143</v>
      </c>
      <c r="F1586" t="s">
        <v>102</v>
      </c>
      <c r="G1586" t="str">
        <f t="shared" si="108"/>
        <v xml:space="preserve">Proportion of Individuals who reported a negative SHG experience </v>
      </c>
      <c r="H1586" t="s">
        <v>222</v>
      </c>
      <c r="I1586" t="s">
        <v>740</v>
      </c>
      <c r="J1586" t="s">
        <v>414</v>
      </c>
      <c r="K1586" t="s">
        <v>116</v>
      </c>
      <c r="L1586" t="s">
        <v>116</v>
      </c>
      <c r="M1586" t="str">
        <f t="shared" si="106"/>
        <v>Proportion of Individuals who reported a negative SHG experience (Among individuals who belong to at least one SHG)</v>
      </c>
      <c r="N1586" t="s">
        <v>199</v>
      </c>
      <c r="O1586" s="19">
        <v>5.3876775736289177E-2</v>
      </c>
      <c r="P1586">
        <v>1.4540049036745132E-2</v>
      </c>
      <c r="Q1586" s="19">
        <v>2.5369287499068641E-2</v>
      </c>
      <c r="R1586" s="19">
        <v>8.2384263973509717E-2</v>
      </c>
      <c r="S1586">
        <v>635</v>
      </c>
      <c r="T1586" t="str">
        <f t="shared" si="107"/>
        <v>1</v>
      </c>
      <c r="V1586" s="32"/>
      <c r="W1586" s="32"/>
    </row>
    <row r="1587" spans="1:23" x14ac:dyDescent="0.25">
      <c r="A1587" t="s">
        <v>599</v>
      </c>
      <c r="B1587" t="s">
        <v>599</v>
      </c>
      <c r="C1587" t="s">
        <v>68</v>
      </c>
      <c r="D1587" t="s">
        <v>68</v>
      </c>
      <c r="E1587" t="s">
        <v>143</v>
      </c>
      <c r="F1587" t="s">
        <v>102</v>
      </c>
      <c r="G1587" t="str">
        <f t="shared" si="108"/>
        <v xml:space="preserve">Proportion of Individuals who reported a negative SHG experience </v>
      </c>
      <c r="H1587" t="s">
        <v>221</v>
      </c>
      <c r="I1587" t="s">
        <v>740</v>
      </c>
      <c r="J1587" t="s">
        <v>414</v>
      </c>
      <c r="K1587" t="s">
        <v>116</v>
      </c>
      <c r="L1587" t="s">
        <v>116</v>
      </c>
      <c r="M1587" t="str">
        <f t="shared" si="106"/>
        <v>Proportion of Individuals who reported a negative SHG experience (Among individuals who belong to at least one SHG)</v>
      </c>
      <c r="N1587" t="s">
        <v>200</v>
      </c>
      <c r="O1587" s="19">
        <v>5.7343326005278812E-2</v>
      </c>
      <c r="P1587">
        <v>1.4647084953883754E-2</v>
      </c>
      <c r="Q1587" s="19">
        <v>2.8625981175341281E-2</v>
      </c>
      <c r="R1587" s="19">
        <v>8.6060670835216346E-2</v>
      </c>
      <c r="S1587">
        <v>635</v>
      </c>
      <c r="T1587" t="str">
        <f t="shared" si="107"/>
        <v>1</v>
      </c>
      <c r="V1587" s="32"/>
      <c r="W1587" s="32"/>
    </row>
    <row r="1588" spans="1:23" x14ac:dyDescent="0.25">
      <c r="A1588" t="s">
        <v>599</v>
      </c>
      <c r="B1588" t="s">
        <v>599</v>
      </c>
      <c r="C1588" t="s">
        <v>68</v>
      </c>
      <c r="D1588" t="s">
        <v>68</v>
      </c>
      <c r="E1588" t="s">
        <v>143</v>
      </c>
      <c r="F1588" t="s">
        <v>102</v>
      </c>
      <c r="G1588" t="str">
        <f t="shared" si="108"/>
        <v xml:space="preserve">Proportion of Individuals who reported a negative SHG experience </v>
      </c>
      <c r="H1588" t="s">
        <v>217</v>
      </c>
      <c r="I1588" t="s">
        <v>740</v>
      </c>
      <c r="J1588" t="s">
        <v>414</v>
      </c>
      <c r="K1588" t="s">
        <v>116</v>
      </c>
      <c r="L1588" t="s">
        <v>116</v>
      </c>
      <c r="M1588" t="str">
        <f t="shared" si="106"/>
        <v>Proportion of Individuals who reported a negative SHG experience (Among individuals who belong to at least one SHG)</v>
      </c>
      <c r="N1588" t="s">
        <v>201</v>
      </c>
      <c r="O1588" s="19">
        <v>3.4627565620681512E-2</v>
      </c>
      <c r="P1588">
        <v>1.2071303761879102E-2</v>
      </c>
      <c r="Q1588" s="19">
        <v>1.0960344889167518E-2</v>
      </c>
      <c r="R1588" s="19">
        <v>5.829478635219551E-2</v>
      </c>
      <c r="S1588">
        <v>635</v>
      </c>
      <c r="T1588" t="str">
        <f t="shared" si="107"/>
        <v>1</v>
      </c>
      <c r="V1588" s="32"/>
      <c r="W1588" s="32"/>
    </row>
    <row r="1589" spans="1:23" x14ac:dyDescent="0.25">
      <c r="A1589" t="s">
        <v>599</v>
      </c>
      <c r="B1589" t="s">
        <v>599</v>
      </c>
      <c r="C1589" t="s">
        <v>68</v>
      </c>
      <c r="D1589" t="s">
        <v>68</v>
      </c>
      <c r="E1589" t="s">
        <v>143</v>
      </c>
      <c r="F1589" t="s">
        <v>102</v>
      </c>
      <c r="G1589" t="str">
        <f t="shared" si="108"/>
        <v xml:space="preserve">Proportion of Individuals who reported a negative SHG experience </v>
      </c>
      <c r="H1589" t="s">
        <v>219</v>
      </c>
      <c r="I1589" t="s">
        <v>740</v>
      </c>
      <c r="J1589" t="s">
        <v>414</v>
      </c>
      <c r="K1589" t="s">
        <v>116</v>
      </c>
      <c r="L1589" t="s">
        <v>116</v>
      </c>
      <c r="M1589" t="str">
        <f t="shared" si="106"/>
        <v>Proportion of Individuals who reported a negative SHG experience (Among individuals who belong to at least one SHG)</v>
      </c>
      <c r="N1589" t="s">
        <v>202</v>
      </c>
      <c r="O1589" s="19">
        <v>0.11206296959918244</v>
      </c>
      <c r="P1589">
        <v>1.8489105654761674E-2</v>
      </c>
      <c r="Q1589" s="19">
        <v>7.5812888142247042E-2</v>
      </c>
      <c r="R1589" s="19">
        <v>0.14831305105611783</v>
      </c>
      <c r="S1589">
        <v>635</v>
      </c>
      <c r="T1589" t="str">
        <f t="shared" si="107"/>
        <v>1</v>
      </c>
      <c r="V1589" s="32"/>
      <c r="W1589" s="32"/>
    </row>
    <row r="1590" spans="1:23" x14ac:dyDescent="0.25">
      <c r="A1590" t="s">
        <v>599</v>
      </c>
      <c r="B1590" t="s">
        <v>599</v>
      </c>
      <c r="C1590" t="s">
        <v>68</v>
      </c>
      <c r="D1590" t="s">
        <v>68</v>
      </c>
      <c r="E1590" t="s">
        <v>143</v>
      </c>
      <c r="F1590" t="s">
        <v>102</v>
      </c>
      <c r="G1590" t="str">
        <f t="shared" si="108"/>
        <v xml:space="preserve">Proportion of Individuals who reported a negative SHG experience </v>
      </c>
      <c r="H1590" t="s">
        <v>611</v>
      </c>
      <c r="I1590" t="s">
        <v>740</v>
      </c>
      <c r="J1590" t="s">
        <v>414</v>
      </c>
      <c r="K1590" t="s">
        <v>116</v>
      </c>
      <c r="L1590" t="s">
        <v>116</v>
      </c>
      <c r="M1590" t="str">
        <f t="shared" si="106"/>
        <v>Proportion of Individuals who reported a negative SHG experience (Among individuals who belong to at least one SHG)</v>
      </c>
      <c r="N1590" t="s">
        <v>203</v>
      </c>
      <c r="O1590" s="19">
        <v>0.14914645809996099</v>
      </c>
      <c r="P1590">
        <v>2.4881335864399879E-2</v>
      </c>
      <c r="Q1590" s="19">
        <v>0.10036365223127497</v>
      </c>
      <c r="R1590" s="19">
        <v>0.19792926396864702</v>
      </c>
      <c r="S1590">
        <v>635</v>
      </c>
      <c r="T1590" t="str">
        <f t="shared" si="107"/>
        <v>1</v>
      </c>
      <c r="V1590" s="32"/>
      <c r="W1590" s="32"/>
    </row>
    <row r="1591" spans="1:23" x14ac:dyDescent="0.25">
      <c r="A1591" t="s">
        <v>599</v>
      </c>
      <c r="B1591" t="s">
        <v>599</v>
      </c>
      <c r="C1591" t="s">
        <v>68</v>
      </c>
      <c r="D1591" t="s">
        <v>68</v>
      </c>
      <c r="E1591" t="s">
        <v>143</v>
      </c>
      <c r="F1591" t="s">
        <v>102</v>
      </c>
      <c r="G1591" t="str">
        <f t="shared" si="108"/>
        <v xml:space="preserve">Proportion of Individuals who reported a negative SHG experience </v>
      </c>
      <c r="H1591" t="s">
        <v>218</v>
      </c>
      <c r="I1591" t="s">
        <v>740</v>
      </c>
      <c r="J1591" t="s">
        <v>414</v>
      </c>
      <c r="K1591" t="s">
        <v>116</v>
      </c>
      <c r="L1591" t="s">
        <v>116</v>
      </c>
      <c r="M1591" t="str">
        <f t="shared" si="106"/>
        <v>Proportion of Individuals who reported a negative SHG experience (Among individuals who belong to at least one SHG)</v>
      </c>
      <c r="N1591" t="s">
        <v>204</v>
      </c>
      <c r="O1591" s="19">
        <v>0.12401828859158809</v>
      </c>
      <c r="P1591">
        <v>2.0538371987208887E-2</v>
      </c>
      <c r="Q1591" s="19">
        <v>8.3750377777988536E-2</v>
      </c>
      <c r="R1591" s="19">
        <v>0.16428619940518763</v>
      </c>
      <c r="S1591">
        <v>635</v>
      </c>
      <c r="T1591" t="str">
        <f t="shared" si="107"/>
        <v>1</v>
      </c>
      <c r="V1591" s="32"/>
      <c r="W1591" s="32"/>
    </row>
    <row r="1592" spans="1:23" x14ac:dyDescent="0.25">
      <c r="A1592" t="s">
        <v>599</v>
      </c>
      <c r="B1592" t="s">
        <v>599</v>
      </c>
      <c r="C1592" t="s">
        <v>68</v>
      </c>
      <c r="D1592" t="s">
        <v>68</v>
      </c>
      <c r="E1592" t="s">
        <v>143</v>
      </c>
      <c r="F1592" t="s">
        <v>103</v>
      </c>
      <c r="G1592" t="s">
        <v>103</v>
      </c>
      <c r="H1592" t="s">
        <v>86</v>
      </c>
      <c r="I1592" t="s">
        <v>740</v>
      </c>
      <c r="J1592" t="s">
        <v>93</v>
      </c>
      <c r="K1592" t="s">
        <v>116</v>
      </c>
      <c r="L1592" t="s">
        <v>116</v>
      </c>
      <c r="M1592" t="str">
        <f t="shared" si="106"/>
        <v>Proportion of individuals who do not belong to a SHG for each reason (Among individuals who do not belong to a SHG)</v>
      </c>
      <c r="N1592" t="s">
        <v>205</v>
      </c>
      <c r="O1592" s="19">
        <v>0.11695620360996246</v>
      </c>
      <c r="P1592">
        <v>1.1244401787847002E-2</v>
      </c>
      <c r="Q1592" s="19">
        <v>9.4912913421662887E-2</v>
      </c>
      <c r="R1592" s="19">
        <v>0.13899949379826204</v>
      </c>
      <c r="S1592">
        <v>2725</v>
      </c>
      <c r="T1592" t="str">
        <f t="shared" si="107"/>
        <v>1</v>
      </c>
      <c r="V1592" s="32"/>
      <c r="W1592" s="32"/>
    </row>
    <row r="1593" spans="1:23" x14ac:dyDescent="0.25">
      <c r="A1593" t="s">
        <v>599</v>
      </c>
      <c r="B1593" t="s">
        <v>599</v>
      </c>
      <c r="C1593" t="s">
        <v>68</v>
      </c>
      <c r="D1593" t="s">
        <v>68</v>
      </c>
      <c r="E1593" t="s">
        <v>143</v>
      </c>
      <c r="F1593" t="s">
        <v>103</v>
      </c>
      <c r="G1593" t="s">
        <v>103</v>
      </c>
      <c r="H1593" t="s">
        <v>89</v>
      </c>
      <c r="I1593" t="s">
        <v>740</v>
      </c>
      <c r="J1593" t="s">
        <v>93</v>
      </c>
      <c r="K1593" t="s">
        <v>116</v>
      </c>
      <c r="L1593" t="s">
        <v>116</v>
      </c>
      <c r="M1593" t="str">
        <f t="shared" si="106"/>
        <v>Proportion of individuals who do not belong to a SHG for each reason (Among individuals who do not belong to a SHG)</v>
      </c>
      <c r="N1593" t="s">
        <v>206</v>
      </c>
      <c r="O1593" s="19">
        <v>0.2917520166004377</v>
      </c>
      <c r="P1593">
        <v>1.5532496123185144E-2</v>
      </c>
      <c r="Q1593" s="19">
        <v>0.26130243592447305</v>
      </c>
      <c r="R1593" s="19">
        <v>0.32220159727640235</v>
      </c>
      <c r="S1593">
        <v>2725</v>
      </c>
      <c r="T1593" t="str">
        <f t="shared" si="107"/>
        <v>1</v>
      </c>
      <c r="V1593" s="32"/>
      <c r="W1593" s="32"/>
    </row>
    <row r="1594" spans="1:23" x14ac:dyDescent="0.25">
      <c r="A1594" t="s">
        <v>599</v>
      </c>
      <c r="B1594" t="s">
        <v>599</v>
      </c>
      <c r="C1594" t="s">
        <v>68</v>
      </c>
      <c r="D1594" t="s">
        <v>68</v>
      </c>
      <c r="E1594" t="s">
        <v>143</v>
      </c>
      <c r="F1594" t="s">
        <v>103</v>
      </c>
      <c r="G1594" t="s">
        <v>103</v>
      </c>
      <c r="H1594" t="s">
        <v>84</v>
      </c>
      <c r="I1594" t="s">
        <v>740</v>
      </c>
      <c r="J1594" t="s">
        <v>93</v>
      </c>
      <c r="K1594" t="s">
        <v>116</v>
      </c>
      <c r="L1594" t="s">
        <v>116</v>
      </c>
      <c r="M1594" t="str">
        <f t="shared" si="106"/>
        <v>Proportion of individuals who do not belong to a SHG for each reason (Among individuals who do not belong to a SHG)</v>
      </c>
      <c r="N1594" t="s">
        <v>207</v>
      </c>
      <c r="O1594" s="19">
        <v>0.19519388865459827</v>
      </c>
      <c r="P1594">
        <v>1.3843565379856334E-2</v>
      </c>
      <c r="Q1594" s="19">
        <v>0.1680552524988993</v>
      </c>
      <c r="R1594" s="19">
        <v>0.22233252481029725</v>
      </c>
      <c r="S1594">
        <v>2725</v>
      </c>
      <c r="T1594" t="str">
        <f t="shared" si="107"/>
        <v>1</v>
      </c>
      <c r="V1594" s="32"/>
      <c r="W1594" s="32"/>
    </row>
    <row r="1595" spans="1:23" x14ac:dyDescent="0.25">
      <c r="A1595" t="s">
        <v>599</v>
      </c>
      <c r="B1595" t="s">
        <v>599</v>
      </c>
      <c r="C1595" t="s">
        <v>68</v>
      </c>
      <c r="D1595" t="s">
        <v>68</v>
      </c>
      <c r="E1595" t="s">
        <v>143</v>
      </c>
      <c r="F1595" t="s">
        <v>103</v>
      </c>
      <c r="G1595" t="s">
        <v>103</v>
      </c>
      <c r="H1595" t="s">
        <v>85</v>
      </c>
      <c r="I1595" t="s">
        <v>740</v>
      </c>
      <c r="J1595" t="s">
        <v>93</v>
      </c>
      <c r="K1595" t="s">
        <v>116</v>
      </c>
      <c r="L1595" t="s">
        <v>116</v>
      </c>
      <c r="M1595" t="str">
        <f t="shared" si="106"/>
        <v>Proportion of individuals who do not belong to a SHG for each reason (Among individuals who do not belong to a SHG)</v>
      </c>
      <c r="N1595" t="s">
        <v>208</v>
      </c>
      <c r="O1595" s="19">
        <v>0.1907608994344579</v>
      </c>
      <c r="P1595">
        <v>1.3234734314607526E-2</v>
      </c>
      <c r="Q1595" s="19">
        <v>0.16481580297078915</v>
      </c>
      <c r="R1595" s="19">
        <v>0.21670599589812664</v>
      </c>
      <c r="S1595">
        <v>2725</v>
      </c>
      <c r="T1595" t="str">
        <f t="shared" si="107"/>
        <v>1</v>
      </c>
      <c r="V1595" s="32"/>
      <c r="W1595" s="32"/>
    </row>
    <row r="1596" spans="1:23" x14ac:dyDescent="0.25">
      <c r="A1596" t="s">
        <v>599</v>
      </c>
      <c r="B1596" t="s">
        <v>599</v>
      </c>
      <c r="C1596" t="s">
        <v>68</v>
      </c>
      <c r="D1596" t="s">
        <v>68</v>
      </c>
      <c r="E1596" t="s">
        <v>143</v>
      </c>
      <c r="F1596" t="s">
        <v>103</v>
      </c>
      <c r="G1596" t="s">
        <v>103</v>
      </c>
      <c r="H1596" t="s">
        <v>612</v>
      </c>
      <c r="I1596" t="s">
        <v>740</v>
      </c>
      <c r="J1596" t="s">
        <v>93</v>
      </c>
      <c r="K1596" t="s">
        <v>116</v>
      </c>
      <c r="L1596" t="s">
        <v>116</v>
      </c>
      <c r="M1596" t="str">
        <f t="shared" si="106"/>
        <v>Proportion of individuals who do not belong to a SHG for each reason (Among individuals who do not belong to a SHG)</v>
      </c>
      <c r="N1596" t="s">
        <v>209</v>
      </c>
      <c r="O1596" s="19">
        <v>6.0801492043842144E-2</v>
      </c>
      <c r="P1596">
        <v>6.9597010017718227E-3</v>
      </c>
      <c r="Q1596" s="19">
        <v>4.7157839700178401E-2</v>
      </c>
      <c r="R1596" s="19">
        <v>7.4445144387505893E-2</v>
      </c>
      <c r="S1596">
        <v>2725</v>
      </c>
      <c r="T1596" t="str">
        <f t="shared" si="107"/>
        <v>1</v>
      </c>
      <c r="V1596" s="32"/>
      <c r="W1596" s="32"/>
    </row>
    <row r="1597" spans="1:23" x14ac:dyDescent="0.25">
      <c r="A1597" t="s">
        <v>599</v>
      </c>
      <c r="B1597" t="s">
        <v>599</v>
      </c>
      <c r="C1597" t="s">
        <v>68</v>
      </c>
      <c r="D1597" t="s">
        <v>68</v>
      </c>
      <c r="E1597" t="s">
        <v>143</v>
      </c>
      <c r="F1597" t="s">
        <v>103</v>
      </c>
      <c r="G1597" t="s">
        <v>103</v>
      </c>
      <c r="H1597" t="s">
        <v>90</v>
      </c>
      <c r="I1597" t="s">
        <v>740</v>
      </c>
      <c r="J1597" t="s">
        <v>93</v>
      </c>
      <c r="K1597" t="s">
        <v>116</v>
      </c>
      <c r="L1597" t="s">
        <v>116</v>
      </c>
      <c r="M1597" t="str">
        <f t="shared" si="106"/>
        <v>Proportion of individuals who do not belong to a SHG for each reason (Among individuals who do not belong to a SHG)</v>
      </c>
      <c r="N1597" t="s">
        <v>210</v>
      </c>
      <c r="O1597" s="19">
        <v>1.3943326543791117E-2</v>
      </c>
      <c r="P1597">
        <v>3.4431419001979139E-3</v>
      </c>
      <c r="Q1597" s="19">
        <v>7.1934631453142942E-3</v>
      </c>
      <c r="R1597" s="19">
        <v>2.0693189942267938E-2</v>
      </c>
      <c r="S1597">
        <v>2725</v>
      </c>
      <c r="T1597" t="str">
        <f t="shared" si="107"/>
        <v>1</v>
      </c>
      <c r="V1597" s="32"/>
      <c r="W1597" s="32"/>
    </row>
    <row r="1598" spans="1:23" x14ac:dyDescent="0.25">
      <c r="A1598" t="s">
        <v>599</v>
      </c>
      <c r="B1598" t="s">
        <v>599</v>
      </c>
      <c r="C1598" t="s">
        <v>68</v>
      </c>
      <c r="D1598" t="s">
        <v>68</v>
      </c>
      <c r="E1598" t="s">
        <v>143</v>
      </c>
      <c r="F1598" t="s">
        <v>103</v>
      </c>
      <c r="G1598" t="s">
        <v>103</v>
      </c>
      <c r="H1598" t="s">
        <v>88</v>
      </c>
      <c r="I1598" t="s">
        <v>740</v>
      </c>
      <c r="J1598" t="s">
        <v>93</v>
      </c>
      <c r="K1598" t="s">
        <v>116</v>
      </c>
      <c r="L1598" t="s">
        <v>116</v>
      </c>
      <c r="M1598" t="str">
        <f t="shared" si="106"/>
        <v>Proportion of individuals who do not belong to a SHG for each reason (Among individuals who do not belong to a SHG)</v>
      </c>
      <c r="N1598" t="s">
        <v>211</v>
      </c>
      <c r="O1598" s="19">
        <v>1.8121604836297673E-2</v>
      </c>
      <c r="P1598">
        <v>4.689489868414368E-3</v>
      </c>
      <c r="Q1598" s="19">
        <v>8.9284269372053998E-3</v>
      </c>
      <c r="R1598" s="19">
        <v>2.7314782735389946E-2</v>
      </c>
      <c r="S1598">
        <v>2725</v>
      </c>
      <c r="T1598" t="str">
        <f t="shared" si="107"/>
        <v>1</v>
      </c>
      <c r="V1598" s="32"/>
      <c r="W1598" s="32"/>
    </row>
    <row r="1599" spans="1:23" x14ac:dyDescent="0.25">
      <c r="A1599" t="s">
        <v>599</v>
      </c>
      <c r="B1599" t="s">
        <v>599</v>
      </c>
      <c r="C1599" t="s">
        <v>68</v>
      </c>
      <c r="D1599" t="s">
        <v>68</v>
      </c>
      <c r="E1599" t="s">
        <v>143</v>
      </c>
      <c r="F1599" t="s">
        <v>103</v>
      </c>
      <c r="G1599" t="s">
        <v>103</v>
      </c>
      <c r="H1599" t="s">
        <v>83</v>
      </c>
      <c r="I1599" t="s">
        <v>740</v>
      </c>
      <c r="J1599" t="s">
        <v>93</v>
      </c>
      <c r="K1599" t="s">
        <v>116</v>
      </c>
      <c r="L1599" t="s">
        <v>116</v>
      </c>
      <c r="M1599" t="str">
        <f t="shared" si="106"/>
        <v>Proportion of individuals who do not belong to a SHG for each reason (Among individuals who do not belong to a SHG)</v>
      </c>
      <c r="N1599" t="s">
        <v>212</v>
      </c>
      <c r="O1599" s="19">
        <v>1.3111456162513734E-2</v>
      </c>
      <c r="P1599">
        <v>6.5328808012958435E-3</v>
      </c>
      <c r="Q1599" s="19">
        <v>3.0453321671702373E-4</v>
      </c>
      <c r="R1599" s="19">
        <v>2.5918379108310442E-2</v>
      </c>
      <c r="S1599">
        <v>2725</v>
      </c>
      <c r="T1599" t="str">
        <f t="shared" si="107"/>
        <v>1</v>
      </c>
      <c r="V1599" s="32"/>
      <c r="W1599" s="32"/>
    </row>
    <row r="1600" spans="1:23" x14ac:dyDescent="0.25">
      <c r="A1600" t="s">
        <v>599</v>
      </c>
      <c r="B1600" t="s">
        <v>599</v>
      </c>
      <c r="C1600" t="s">
        <v>68</v>
      </c>
      <c r="D1600" t="s">
        <v>68</v>
      </c>
      <c r="E1600" t="s">
        <v>143</v>
      </c>
      <c r="F1600" t="s">
        <v>103</v>
      </c>
      <c r="G1600" t="s">
        <v>103</v>
      </c>
      <c r="H1600" t="s">
        <v>87</v>
      </c>
      <c r="I1600" t="s">
        <v>740</v>
      </c>
      <c r="J1600" t="s">
        <v>93</v>
      </c>
      <c r="K1600" t="s">
        <v>116</v>
      </c>
      <c r="L1600" t="s">
        <v>116</v>
      </c>
      <c r="M1600" t="str">
        <f t="shared" si="106"/>
        <v>Proportion of individuals who do not belong to a SHG for each reason (Among individuals who do not belong to a SHG)</v>
      </c>
      <c r="N1600" t="s">
        <v>213</v>
      </c>
      <c r="O1600" s="19">
        <v>5.2307378012415001E-2</v>
      </c>
      <c r="P1600">
        <v>8.7780570724729483E-3</v>
      </c>
      <c r="Q1600" s="19">
        <v>3.509905844248383E-2</v>
      </c>
      <c r="R1600" s="19">
        <v>6.9515697582346173E-2</v>
      </c>
      <c r="S1600">
        <v>2725</v>
      </c>
      <c r="T1600" t="str">
        <f t="shared" si="107"/>
        <v>1</v>
      </c>
      <c r="V1600" s="32"/>
      <c r="W1600" s="32"/>
    </row>
    <row r="1601" spans="1:23" x14ac:dyDescent="0.25">
      <c r="A1601" t="s">
        <v>599</v>
      </c>
      <c r="B1601" t="s">
        <v>599</v>
      </c>
      <c r="C1601" t="s">
        <v>68</v>
      </c>
      <c r="D1601" t="s">
        <v>68</v>
      </c>
      <c r="E1601" t="s">
        <v>143</v>
      </c>
      <c r="F1601" t="s">
        <v>103</v>
      </c>
      <c r="G1601" t="s">
        <v>103</v>
      </c>
      <c r="H1601" t="s">
        <v>82</v>
      </c>
      <c r="I1601" t="s">
        <v>740</v>
      </c>
      <c r="J1601" t="s">
        <v>93</v>
      </c>
      <c r="K1601" t="s">
        <v>116</v>
      </c>
      <c r="L1601" t="s">
        <v>116</v>
      </c>
      <c r="M1601" t="str">
        <f t="shared" si="106"/>
        <v>Proportion of individuals who do not belong to a SHG for each reason (Among individuals who do not belong to a SHG)</v>
      </c>
      <c r="N1601" t="s">
        <v>214</v>
      </c>
      <c r="O1601" s="19">
        <v>4.7051734101683437E-2</v>
      </c>
      <c r="P1601">
        <v>1.8911918206259447E-2</v>
      </c>
      <c r="Q1601" s="19">
        <v>9.9772050245981944E-3</v>
      </c>
      <c r="R1601" s="19">
        <v>8.4126263178768673E-2</v>
      </c>
      <c r="S1601">
        <v>2725</v>
      </c>
      <c r="T1601" t="str">
        <f t="shared" si="107"/>
        <v>1</v>
      </c>
      <c r="V1601" s="32"/>
      <c r="W1601" s="32"/>
    </row>
    <row r="1602" spans="1:23" x14ac:dyDescent="0.25">
      <c r="A1602" t="s">
        <v>599</v>
      </c>
      <c r="B1602" t="s">
        <v>599</v>
      </c>
      <c r="C1602" t="s">
        <v>68</v>
      </c>
      <c r="D1602" t="s">
        <v>68</v>
      </c>
      <c r="E1602" t="s">
        <v>143</v>
      </c>
      <c r="F1602" t="s">
        <v>133</v>
      </c>
      <c r="G1602" t="s">
        <v>133</v>
      </c>
      <c r="H1602" t="s">
        <v>72</v>
      </c>
      <c r="I1602" t="s">
        <v>746</v>
      </c>
      <c r="J1602" t="s">
        <v>66</v>
      </c>
      <c r="K1602" t="s">
        <v>120</v>
      </c>
      <c r="L1602" t="s">
        <v>120</v>
      </c>
      <c r="M1602" t="str">
        <f t="shared" si="106"/>
        <v>Proportion of individuals who have used a SHG recently (Among all question respondents)</v>
      </c>
      <c r="N1602" t="s">
        <v>181</v>
      </c>
      <c r="O1602" s="19">
        <v>3.3055550887101659E-2</v>
      </c>
      <c r="P1602">
        <v>1.2217697931090746E-2</v>
      </c>
      <c r="Q1602" s="19">
        <v>9.1047384706398234E-3</v>
      </c>
      <c r="R1602" s="19">
        <v>5.7006363303563498E-2</v>
      </c>
      <c r="S1602">
        <v>1613</v>
      </c>
      <c r="T1602" t="str">
        <f t="shared" si="107"/>
        <v>1</v>
      </c>
      <c r="V1602" s="32"/>
      <c r="W1602" s="32"/>
    </row>
    <row r="1603" spans="1:23" x14ac:dyDescent="0.25">
      <c r="A1603" t="s">
        <v>599</v>
      </c>
      <c r="B1603" t="s">
        <v>599</v>
      </c>
      <c r="C1603" t="s">
        <v>68</v>
      </c>
      <c r="D1603" t="s">
        <v>68</v>
      </c>
      <c r="E1603" t="s">
        <v>143</v>
      </c>
      <c r="F1603" t="s">
        <v>133</v>
      </c>
      <c r="G1603" t="s">
        <v>133</v>
      </c>
      <c r="H1603" t="s">
        <v>603</v>
      </c>
      <c r="I1603" t="s">
        <v>745</v>
      </c>
      <c r="J1603" t="s">
        <v>66</v>
      </c>
      <c r="K1603" t="s">
        <v>120</v>
      </c>
      <c r="L1603" t="s">
        <v>120</v>
      </c>
      <c r="M1603" t="str">
        <f t="shared" si="106"/>
        <v>Proportion of individuals who have used a SHG recently (Among all question respondents)</v>
      </c>
      <c r="N1603" t="s">
        <v>604</v>
      </c>
      <c r="O1603" s="19">
        <v>3.2503525189528447E-2</v>
      </c>
      <c r="P1603">
        <v>6.3632274626711479E-3</v>
      </c>
      <c r="Q1603" s="19">
        <v>2.0029451253399545E-2</v>
      </c>
      <c r="R1603" s="19">
        <v>4.4977599125657353E-2</v>
      </c>
      <c r="S1603">
        <v>1613</v>
      </c>
      <c r="T1603" t="str">
        <f t="shared" si="107"/>
        <v>1</v>
      </c>
      <c r="V1603" s="32"/>
      <c r="W1603" s="32"/>
    </row>
    <row r="1604" spans="1:23" x14ac:dyDescent="0.25">
      <c r="A1604" t="s">
        <v>599</v>
      </c>
      <c r="B1604" t="s">
        <v>599</v>
      </c>
      <c r="C1604" t="s">
        <v>68</v>
      </c>
      <c r="D1604" t="s">
        <v>68</v>
      </c>
      <c r="E1604" t="s">
        <v>143</v>
      </c>
      <c r="F1604" t="s">
        <v>133</v>
      </c>
      <c r="G1604" t="s">
        <v>133</v>
      </c>
      <c r="H1604" t="s">
        <v>73</v>
      </c>
      <c r="I1604" t="s">
        <v>580</v>
      </c>
      <c r="J1604" t="s">
        <v>66</v>
      </c>
      <c r="K1604" t="s">
        <v>120</v>
      </c>
      <c r="L1604" t="s">
        <v>120</v>
      </c>
      <c r="M1604" t="str">
        <f t="shared" si="106"/>
        <v>Proportion of individuals who have used a SHG recently (Among all question respondents)</v>
      </c>
      <c r="N1604" t="s">
        <v>183</v>
      </c>
      <c r="O1604" s="19">
        <v>6.3208658736901499E-2</v>
      </c>
      <c r="P1604">
        <v>1.146233291132325E-2</v>
      </c>
      <c r="Q1604" s="19">
        <v>4.0738616756609149E-2</v>
      </c>
      <c r="R1604" s="19">
        <v>8.5678700717193856E-2</v>
      </c>
      <c r="S1604">
        <v>1613</v>
      </c>
      <c r="T1604" t="str">
        <f t="shared" si="107"/>
        <v>1</v>
      </c>
      <c r="V1604" s="32"/>
      <c r="W1604" s="32"/>
    </row>
    <row r="1605" spans="1:23" x14ac:dyDescent="0.25">
      <c r="A1605" t="s">
        <v>599</v>
      </c>
      <c r="B1605" t="s">
        <v>599</v>
      </c>
      <c r="C1605" t="s">
        <v>68</v>
      </c>
      <c r="D1605" t="s">
        <v>68</v>
      </c>
      <c r="E1605" t="s">
        <v>143</v>
      </c>
      <c r="F1605" t="s">
        <v>133</v>
      </c>
      <c r="G1605" t="str">
        <f>F1605</f>
        <v xml:space="preserve">Proportion of individuals who have used a SHG recently </v>
      </c>
      <c r="H1605" t="s">
        <v>772</v>
      </c>
      <c r="I1605" t="s">
        <v>740</v>
      </c>
      <c r="J1605" t="s">
        <v>66</v>
      </c>
      <c r="K1605" t="s">
        <v>120</v>
      </c>
      <c r="L1605" t="s">
        <v>120</v>
      </c>
      <c r="M1605" t="str">
        <f t="shared" si="106"/>
        <v>Proportion of individuals who have used a SHG recently (Among all question respondents)</v>
      </c>
      <c r="N1605" t="s">
        <v>184</v>
      </c>
      <c r="O1605" s="19">
        <v>0.12073748921936216</v>
      </c>
      <c r="P1605">
        <v>1.6761907991259106E-2</v>
      </c>
      <c r="Q1605" s="19">
        <v>8.7878491042706577E-2</v>
      </c>
      <c r="R1605" s="19">
        <v>0.15359648739601772</v>
      </c>
      <c r="S1605">
        <v>1613</v>
      </c>
      <c r="T1605" t="str">
        <f t="shared" si="107"/>
        <v>1</v>
      </c>
      <c r="V1605" s="32"/>
      <c r="W1605" s="32"/>
    </row>
    <row r="1606" spans="1:23" x14ac:dyDescent="0.25">
      <c r="A1606" t="s">
        <v>599</v>
      </c>
      <c r="B1606" t="s">
        <v>599</v>
      </c>
      <c r="C1606" t="s">
        <v>68</v>
      </c>
      <c r="D1606" t="s">
        <v>68</v>
      </c>
      <c r="E1606" t="s">
        <v>143</v>
      </c>
      <c r="F1606" t="s">
        <v>133</v>
      </c>
      <c r="G1606" t="s">
        <v>133</v>
      </c>
      <c r="H1606" t="s">
        <v>75</v>
      </c>
      <c r="I1606" t="s">
        <v>746</v>
      </c>
      <c r="J1606" t="s">
        <v>66</v>
      </c>
      <c r="K1606" t="s">
        <v>120</v>
      </c>
      <c r="L1606" t="s">
        <v>120</v>
      </c>
      <c r="M1606" t="str">
        <f t="shared" si="106"/>
        <v>Proportion of individuals who have used a SHG recently (Among all question respondents)</v>
      </c>
      <c r="N1606" t="s">
        <v>185</v>
      </c>
      <c r="O1606" s="19">
        <v>3.7432563212212035E-2</v>
      </c>
      <c r="P1606">
        <v>1.2308165936809357E-2</v>
      </c>
      <c r="Q1606" s="19">
        <v>1.3304402964196434E-2</v>
      </c>
      <c r="R1606" s="19">
        <v>6.1560723460227632E-2</v>
      </c>
      <c r="S1606">
        <v>1613</v>
      </c>
      <c r="T1606" t="str">
        <f t="shared" si="107"/>
        <v>1</v>
      </c>
      <c r="V1606" s="32"/>
      <c r="W1606" s="32"/>
    </row>
    <row r="1607" spans="1:23" x14ac:dyDescent="0.25">
      <c r="A1607" t="s">
        <v>599</v>
      </c>
      <c r="B1607" t="s">
        <v>599</v>
      </c>
      <c r="C1607" t="s">
        <v>68</v>
      </c>
      <c r="D1607" t="s">
        <v>68</v>
      </c>
      <c r="E1607" t="s">
        <v>143</v>
      </c>
      <c r="F1607" t="s">
        <v>133</v>
      </c>
      <c r="G1607" t="s">
        <v>133</v>
      </c>
      <c r="H1607" t="s">
        <v>605</v>
      </c>
      <c r="I1607" t="s">
        <v>745</v>
      </c>
      <c r="J1607" t="s">
        <v>66</v>
      </c>
      <c r="K1607" t="s">
        <v>120</v>
      </c>
      <c r="L1607" t="s">
        <v>120</v>
      </c>
      <c r="M1607" t="str">
        <f t="shared" si="106"/>
        <v>Proportion of individuals who have used a SHG recently (Among all question respondents)</v>
      </c>
      <c r="N1607" t="s">
        <v>606</v>
      </c>
      <c r="O1607" s="19">
        <v>4.0913612672287519E-2</v>
      </c>
      <c r="P1607">
        <v>8.7210757724762011E-3</v>
      </c>
      <c r="Q1607" s="19">
        <v>2.3817360082444693E-2</v>
      </c>
      <c r="R1607" s="19">
        <v>5.8009865262130346E-2</v>
      </c>
      <c r="S1607">
        <v>1613</v>
      </c>
      <c r="T1607" t="str">
        <f t="shared" si="107"/>
        <v>1</v>
      </c>
      <c r="V1607" s="32"/>
      <c r="W1607" s="32"/>
    </row>
    <row r="1608" spans="1:23" x14ac:dyDescent="0.25">
      <c r="A1608" t="s">
        <v>599</v>
      </c>
      <c r="B1608" t="s">
        <v>599</v>
      </c>
      <c r="C1608" t="s">
        <v>68</v>
      </c>
      <c r="D1608" t="s">
        <v>68</v>
      </c>
      <c r="E1608" t="s">
        <v>143</v>
      </c>
      <c r="F1608" t="s">
        <v>133</v>
      </c>
      <c r="G1608" t="s">
        <v>133</v>
      </c>
      <c r="H1608" t="s">
        <v>76</v>
      </c>
      <c r="I1608" t="s">
        <v>580</v>
      </c>
      <c r="J1608" t="s">
        <v>66</v>
      </c>
      <c r="K1608" t="s">
        <v>120</v>
      </c>
      <c r="L1608" t="s">
        <v>120</v>
      </c>
      <c r="M1608" t="str">
        <f t="shared" si="106"/>
        <v>Proportion of individuals who have used a SHG recently (Among all question respondents)</v>
      </c>
      <c r="N1608" t="s">
        <v>187</v>
      </c>
      <c r="O1608" s="19">
        <v>7.0075669556592529E-2</v>
      </c>
      <c r="P1608">
        <v>1.1773939725789778E-2</v>
      </c>
      <c r="Q1608" s="19">
        <v>4.6994773027180324E-2</v>
      </c>
      <c r="R1608" s="19">
        <v>9.3156566086004727E-2</v>
      </c>
      <c r="S1608">
        <v>1613</v>
      </c>
      <c r="T1608" t="str">
        <f t="shared" si="107"/>
        <v>1</v>
      </c>
      <c r="V1608" s="32"/>
      <c r="W1608" s="32"/>
    </row>
    <row r="1609" spans="1:23" x14ac:dyDescent="0.25">
      <c r="A1609" t="s">
        <v>599</v>
      </c>
      <c r="B1609" t="s">
        <v>599</v>
      </c>
      <c r="C1609" t="s">
        <v>68</v>
      </c>
      <c r="D1609" t="s">
        <v>68</v>
      </c>
      <c r="E1609" t="s">
        <v>143</v>
      </c>
      <c r="F1609" t="s">
        <v>133</v>
      </c>
      <c r="G1609" t="str">
        <f>F1609</f>
        <v xml:space="preserve">Proportion of individuals who have used a SHG recently </v>
      </c>
      <c r="H1609" t="s">
        <v>774</v>
      </c>
      <c r="I1609" t="s">
        <v>740</v>
      </c>
      <c r="J1609" t="s">
        <v>66</v>
      </c>
      <c r="K1609" t="s">
        <v>120</v>
      </c>
      <c r="L1609" t="s">
        <v>120</v>
      </c>
      <c r="M1609" t="str">
        <f t="shared" si="106"/>
        <v>Proportion of individuals who have used a SHG recently (Among all question respondents)</v>
      </c>
      <c r="N1609" t="s">
        <v>188</v>
      </c>
      <c r="O1609" s="19">
        <v>0.13680987395349326</v>
      </c>
      <c r="P1609">
        <v>1.7692924739440789E-2</v>
      </c>
      <c r="Q1609" s="19">
        <v>0.10212576865616318</v>
      </c>
      <c r="R1609" s="19">
        <v>0.17149397925082333</v>
      </c>
      <c r="S1609">
        <v>1613</v>
      </c>
      <c r="T1609" t="str">
        <f t="shared" si="107"/>
        <v>1</v>
      </c>
      <c r="V1609" s="32"/>
      <c r="W1609" s="32"/>
    </row>
    <row r="1610" spans="1:23" x14ac:dyDescent="0.25">
      <c r="A1610" t="s">
        <v>599</v>
      </c>
      <c r="B1610" t="s">
        <v>599</v>
      </c>
      <c r="C1610" t="s">
        <v>68</v>
      </c>
      <c r="D1610" t="s">
        <v>68</v>
      </c>
      <c r="E1610" t="s">
        <v>143</v>
      </c>
      <c r="F1610" t="s">
        <v>97</v>
      </c>
      <c r="G1610" t="str">
        <f>F1610</f>
        <v xml:space="preserve">Proportion of individuals who used a savings/lending group to recover from a financial challenge </v>
      </c>
      <c r="H1610" t="s">
        <v>78</v>
      </c>
      <c r="I1610" t="s">
        <v>110</v>
      </c>
      <c r="J1610" t="s">
        <v>66</v>
      </c>
      <c r="K1610" t="s">
        <v>120</v>
      </c>
      <c r="L1610" t="s">
        <v>120</v>
      </c>
      <c r="M1610" t="str">
        <f t="shared" si="106"/>
        <v>Proportion of individuals who used a savings/lending group to recover from a financial challenge (Among all question respondents)</v>
      </c>
      <c r="N1610" t="s">
        <v>189</v>
      </c>
      <c r="O1610" s="19">
        <v>8.2064175406964587E-3</v>
      </c>
      <c r="P1610">
        <v>3.7953803744710437E-3</v>
      </c>
      <c r="Q1610" s="19">
        <v>7.6619075568531113E-4</v>
      </c>
      <c r="R1610" s="19">
        <v>1.5646644325707608E-2</v>
      </c>
      <c r="S1610">
        <v>1613</v>
      </c>
      <c r="T1610" t="str">
        <f t="shared" si="107"/>
        <v>1</v>
      </c>
      <c r="V1610" s="32"/>
      <c r="W1610" s="32"/>
    </row>
    <row r="1611" spans="1:23" x14ac:dyDescent="0.25">
      <c r="A1611" t="s">
        <v>599</v>
      </c>
      <c r="B1611" t="s">
        <v>599</v>
      </c>
      <c r="C1611" t="s">
        <v>68</v>
      </c>
      <c r="D1611" t="s">
        <v>68</v>
      </c>
      <c r="E1611" t="s">
        <v>143</v>
      </c>
      <c r="F1611" t="s">
        <v>133</v>
      </c>
      <c r="G1611" t="s">
        <v>98</v>
      </c>
      <c r="H1611" t="s">
        <v>781</v>
      </c>
      <c r="I1611" t="s">
        <v>740</v>
      </c>
      <c r="J1611" t="s">
        <v>91</v>
      </c>
      <c r="K1611" t="s">
        <v>120</v>
      </c>
      <c r="L1611" t="s">
        <v>120</v>
      </c>
      <c r="M1611" t="str">
        <f t="shared" si="106"/>
        <v>Proportion of individuals who have used a SHG recently (Among those who have ever borrowed from that SHG)</v>
      </c>
      <c r="N1611" t="s">
        <v>190</v>
      </c>
      <c r="O1611" s="19">
        <v>0.45603905737221861</v>
      </c>
      <c r="P1611">
        <v>7.1668186034730949E-2</v>
      </c>
      <c r="Q1611" s="19">
        <v>0.31553691591409705</v>
      </c>
      <c r="R1611" s="19">
        <v>0.59654119883034018</v>
      </c>
      <c r="S1611">
        <v>110</v>
      </c>
      <c r="T1611" t="str">
        <f t="shared" si="107"/>
        <v>1</v>
      </c>
      <c r="V1611" s="32"/>
      <c r="W1611" s="32"/>
    </row>
    <row r="1612" spans="1:23" x14ac:dyDescent="0.25">
      <c r="A1612" t="s">
        <v>599</v>
      </c>
      <c r="B1612" t="s">
        <v>599</v>
      </c>
      <c r="C1612" t="s">
        <v>68</v>
      </c>
      <c r="D1612" t="s">
        <v>68</v>
      </c>
      <c r="E1612" t="s">
        <v>143</v>
      </c>
      <c r="F1612" t="s">
        <v>99</v>
      </c>
      <c r="G1612" t="s">
        <v>99</v>
      </c>
      <c r="H1612" t="s">
        <v>79</v>
      </c>
      <c r="I1612" t="s">
        <v>746</v>
      </c>
      <c r="J1612" t="s">
        <v>66</v>
      </c>
      <c r="K1612" t="s">
        <v>120</v>
      </c>
      <c r="L1612" t="s">
        <v>120</v>
      </c>
      <c r="M1612" t="str">
        <f t="shared" si="106"/>
        <v>Proportion of individuals who belong to SHGs which offer only loan services (Among all question respondents)</v>
      </c>
      <c r="N1612" t="s">
        <v>191</v>
      </c>
      <c r="O1612" s="19">
        <v>1.5943102007473915E-2</v>
      </c>
      <c r="P1612">
        <v>3.4548228930570074E-3</v>
      </c>
      <c r="Q1612" s="19">
        <v>9.1704828520157815E-3</v>
      </c>
      <c r="R1612" s="19">
        <v>2.2715721162932048E-2</v>
      </c>
      <c r="S1612">
        <v>1613</v>
      </c>
      <c r="T1612" t="str">
        <f t="shared" si="107"/>
        <v>1</v>
      </c>
      <c r="V1612" s="32"/>
      <c r="W1612" s="32"/>
    </row>
    <row r="1613" spans="1:23" x14ac:dyDescent="0.25">
      <c r="A1613" t="s">
        <v>599</v>
      </c>
      <c r="B1613" t="s">
        <v>599</v>
      </c>
      <c r="C1613" t="s">
        <v>68</v>
      </c>
      <c r="D1613" t="s">
        <v>68</v>
      </c>
      <c r="E1613" t="s">
        <v>143</v>
      </c>
      <c r="F1613" t="s">
        <v>99</v>
      </c>
      <c r="G1613" t="s">
        <v>99</v>
      </c>
      <c r="H1613" t="s">
        <v>607</v>
      </c>
      <c r="I1613" t="s">
        <v>745</v>
      </c>
      <c r="J1613" t="s">
        <v>66</v>
      </c>
      <c r="K1613" t="s">
        <v>120</v>
      </c>
      <c r="L1613" t="s">
        <v>120</v>
      </c>
      <c r="M1613" t="str">
        <f t="shared" si="106"/>
        <v>Proportion of individuals who belong to SHGs which offer only loan services (Among all question respondents)</v>
      </c>
      <c r="N1613" t="s">
        <v>608</v>
      </c>
      <c r="O1613" s="19">
        <v>2.5724045972497191E-2</v>
      </c>
      <c r="P1613">
        <v>1.220225646172709E-2</v>
      </c>
      <c r="Q1613" s="19">
        <v>1.8035040487459596E-3</v>
      </c>
      <c r="R1613" s="19">
        <v>4.9644587896248427E-2</v>
      </c>
      <c r="S1613">
        <v>1613</v>
      </c>
      <c r="T1613" t="str">
        <f t="shared" si="107"/>
        <v>1</v>
      </c>
      <c r="V1613" s="32"/>
      <c r="W1613" s="32"/>
    </row>
    <row r="1614" spans="1:23" x14ac:dyDescent="0.25">
      <c r="A1614" t="s">
        <v>599</v>
      </c>
      <c r="B1614" t="s">
        <v>599</v>
      </c>
      <c r="C1614" t="s">
        <v>68</v>
      </c>
      <c r="D1614" t="s">
        <v>68</v>
      </c>
      <c r="E1614" t="s">
        <v>143</v>
      </c>
      <c r="F1614" t="s">
        <v>99</v>
      </c>
      <c r="G1614" t="str">
        <f>F1614</f>
        <v xml:space="preserve">Proportion of individuals who belong to SHGs which offer only loan services </v>
      </c>
      <c r="H1614" t="s">
        <v>776</v>
      </c>
      <c r="I1614" t="s">
        <v>740</v>
      </c>
      <c r="J1614" t="s">
        <v>66</v>
      </c>
      <c r="K1614" t="s">
        <v>120</v>
      </c>
      <c r="L1614" t="s">
        <v>120</v>
      </c>
      <c r="M1614" t="str">
        <f t="shared" si="106"/>
        <v>Proportion of individuals who belong to SHGs which offer only loan services (Among all question respondents)</v>
      </c>
      <c r="N1614" t="s">
        <v>193</v>
      </c>
      <c r="O1614" s="19">
        <v>3.9296937661297403E-2</v>
      </c>
      <c r="P1614">
        <v>1.243010542091467E-2</v>
      </c>
      <c r="Q1614" s="19">
        <v>1.4929734859894191E-2</v>
      </c>
      <c r="R1614" s="19">
        <v>6.3664140462700608E-2</v>
      </c>
      <c r="S1614">
        <v>1613</v>
      </c>
      <c r="T1614" t="str">
        <f t="shared" si="107"/>
        <v>1</v>
      </c>
      <c r="V1614" s="32"/>
      <c r="W1614" s="32"/>
    </row>
    <row r="1615" spans="1:23" x14ac:dyDescent="0.25">
      <c r="A1615" t="s">
        <v>599</v>
      </c>
      <c r="B1615" t="s">
        <v>599</v>
      </c>
      <c r="C1615" t="s">
        <v>68</v>
      </c>
      <c r="D1615" t="s">
        <v>68</v>
      </c>
      <c r="E1615" t="s">
        <v>143</v>
      </c>
      <c r="F1615" t="s">
        <v>100</v>
      </c>
      <c r="G1615" t="str">
        <f>F1615</f>
        <v xml:space="preserve">Proportion of individuals who belong to SHGs which offer mobile services </v>
      </c>
      <c r="H1615" t="s">
        <v>609</v>
      </c>
      <c r="I1615" t="s">
        <v>745</v>
      </c>
      <c r="J1615" t="s">
        <v>66</v>
      </c>
      <c r="K1615" t="s">
        <v>120</v>
      </c>
      <c r="L1615" t="s">
        <v>120</v>
      </c>
      <c r="M1615" t="str">
        <f t="shared" si="106"/>
        <v>Proportion of individuals who belong to SHGs which offer mobile services (Among all question respondents)</v>
      </c>
      <c r="N1615" t="s">
        <v>610</v>
      </c>
      <c r="O1615" s="19">
        <v>6.3141690580163605E-3</v>
      </c>
      <c r="P1615">
        <v>2.2484953570289694E-3</v>
      </c>
      <c r="Q1615" s="19">
        <v>1.9063591073018209E-3</v>
      </c>
      <c r="R1615" s="19">
        <v>1.0721979008730901E-2</v>
      </c>
      <c r="S1615">
        <v>1613</v>
      </c>
      <c r="T1615" t="str">
        <f t="shared" si="107"/>
        <v>1</v>
      </c>
      <c r="V1615" s="32"/>
      <c r="W1615" s="32"/>
    </row>
    <row r="1616" spans="1:23" x14ac:dyDescent="0.25">
      <c r="A1616" t="s">
        <v>599</v>
      </c>
      <c r="B1616" t="s">
        <v>599</v>
      </c>
      <c r="C1616" t="s">
        <v>68</v>
      </c>
      <c r="D1616" t="s">
        <v>68</v>
      </c>
      <c r="E1616" t="s">
        <v>143</v>
      </c>
      <c r="F1616" t="s">
        <v>100</v>
      </c>
      <c r="G1616" t="s">
        <v>100</v>
      </c>
      <c r="H1616" t="s">
        <v>81</v>
      </c>
      <c r="I1616" t="s">
        <v>746</v>
      </c>
      <c r="J1616" t="s">
        <v>66</v>
      </c>
      <c r="K1616" t="s">
        <v>120</v>
      </c>
      <c r="L1616" t="s">
        <v>120</v>
      </c>
      <c r="M1616" t="str">
        <f t="shared" si="106"/>
        <v>Proportion of individuals who belong to SHGs which offer mobile services (Among all question respondents)</v>
      </c>
      <c r="N1616" t="s">
        <v>195</v>
      </c>
      <c r="O1616" s="19">
        <v>1.5264918637184129E-2</v>
      </c>
      <c r="P1616">
        <v>3.9403525286485757E-3</v>
      </c>
      <c r="Q1616" s="19">
        <v>7.5404974900353614E-3</v>
      </c>
      <c r="R1616" s="19">
        <v>2.2989339784332895E-2</v>
      </c>
      <c r="S1616">
        <v>1613</v>
      </c>
      <c r="T1616" t="str">
        <f t="shared" si="107"/>
        <v>1</v>
      </c>
      <c r="V1616" s="32"/>
      <c r="W1616" s="32"/>
    </row>
    <row r="1617" spans="1:23" x14ac:dyDescent="0.25">
      <c r="A1617" t="s">
        <v>599</v>
      </c>
      <c r="B1617" t="s">
        <v>599</v>
      </c>
      <c r="C1617" t="s">
        <v>68</v>
      </c>
      <c r="D1617" t="s">
        <v>68</v>
      </c>
      <c r="E1617" t="s">
        <v>143</v>
      </c>
      <c r="F1617" t="s">
        <v>100</v>
      </c>
      <c r="G1617" t="str">
        <f>F1617</f>
        <v xml:space="preserve">Proportion of individuals who belong to SHGs which offer mobile services </v>
      </c>
      <c r="H1617" t="s">
        <v>777</v>
      </c>
      <c r="I1617" t="s">
        <v>740</v>
      </c>
      <c r="J1617" t="s">
        <v>66</v>
      </c>
      <c r="K1617" t="s">
        <v>120</v>
      </c>
      <c r="L1617" t="s">
        <v>120</v>
      </c>
      <c r="M1617" t="str">
        <f t="shared" si="106"/>
        <v>Proportion of individuals who belong to SHGs which offer mobile services (Among all question respondents)</v>
      </c>
      <c r="N1617" t="s">
        <v>196</v>
      </c>
      <c r="O1617" s="19">
        <v>1.9554521016277023E-2</v>
      </c>
      <c r="P1617">
        <v>4.2024771805971722E-3</v>
      </c>
      <c r="Q1617" s="19">
        <v>1.1316247062817248E-2</v>
      </c>
      <c r="R1617" s="19">
        <v>2.77927949697368E-2</v>
      </c>
      <c r="S1617">
        <v>1613</v>
      </c>
      <c r="T1617" t="str">
        <f t="shared" si="107"/>
        <v>1</v>
      </c>
      <c r="V1617" s="32"/>
      <c r="W1617" s="32"/>
    </row>
    <row r="1618" spans="1:23" x14ac:dyDescent="0.25">
      <c r="A1618" t="s">
        <v>599</v>
      </c>
      <c r="B1618" t="s">
        <v>599</v>
      </c>
      <c r="C1618" t="s">
        <v>68</v>
      </c>
      <c r="D1618" t="s">
        <v>68</v>
      </c>
      <c r="E1618" t="s">
        <v>143</v>
      </c>
      <c r="F1618" t="s">
        <v>101</v>
      </c>
      <c r="G1618" t="s">
        <v>101</v>
      </c>
      <c r="H1618" t="s">
        <v>779</v>
      </c>
      <c r="I1618" t="s">
        <v>740</v>
      </c>
      <c r="J1618" t="s">
        <v>92</v>
      </c>
      <c r="K1618" t="s">
        <v>120</v>
      </c>
      <c r="L1618" t="s">
        <v>120</v>
      </c>
      <c r="M1618" t="str">
        <f t="shared" si="106"/>
        <v>Proportion of individuals who know the interest rate of their SHG account (Among all account holders)</v>
      </c>
      <c r="N1618" t="s">
        <v>197</v>
      </c>
      <c r="O1618" s="19">
        <v>0.71676295455336747</v>
      </c>
      <c r="P1618">
        <v>4.9947519161615966E-2</v>
      </c>
      <c r="Q1618" s="19">
        <v>0.61884366810136682</v>
      </c>
      <c r="R1618" s="19">
        <v>0.81468224100536812</v>
      </c>
      <c r="S1618">
        <v>211</v>
      </c>
      <c r="T1618" t="str">
        <f t="shared" si="107"/>
        <v>1</v>
      </c>
      <c r="V1618" s="32"/>
      <c r="W1618" s="32"/>
    </row>
    <row r="1619" spans="1:23" x14ac:dyDescent="0.25">
      <c r="A1619" t="s">
        <v>599</v>
      </c>
      <c r="B1619" t="s">
        <v>599</v>
      </c>
      <c r="C1619" t="s">
        <v>68</v>
      </c>
      <c r="D1619" t="s">
        <v>68</v>
      </c>
      <c r="E1619" t="s">
        <v>143</v>
      </c>
      <c r="F1619" t="s">
        <v>102</v>
      </c>
      <c r="G1619" t="str">
        <f t="shared" ref="G1619:G1625" si="109">F1619</f>
        <v xml:space="preserve">Proportion of Individuals who reported a negative SHG experience </v>
      </c>
      <c r="H1619" t="s">
        <v>780</v>
      </c>
      <c r="I1619" t="s">
        <v>740</v>
      </c>
      <c r="J1619" t="s">
        <v>414</v>
      </c>
      <c r="K1619" t="s">
        <v>120</v>
      </c>
      <c r="L1619" t="s">
        <v>120</v>
      </c>
      <c r="M1619" t="str">
        <f t="shared" si="106"/>
        <v>Proportion of Individuals who reported a negative SHG experience (Among individuals who belong to at least one SHG)</v>
      </c>
      <c r="N1619" t="s">
        <v>198</v>
      </c>
      <c r="O1619" s="19">
        <v>0.28860552348208607</v>
      </c>
      <c r="P1619">
        <v>3.8035371995350453E-2</v>
      </c>
      <c r="Q1619" s="19">
        <v>0.21403992671015037</v>
      </c>
      <c r="R1619" s="19">
        <v>0.36317112025402176</v>
      </c>
      <c r="S1619">
        <v>379</v>
      </c>
      <c r="T1619" t="str">
        <f t="shared" si="107"/>
        <v>1</v>
      </c>
      <c r="V1619" s="32"/>
      <c r="W1619" s="32"/>
    </row>
    <row r="1620" spans="1:23" x14ac:dyDescent="0.25">
      <c r="A1620" t="s">
        <v>599</v>
      </c>
      <c r="B1620" t="s">
        <v>599</v>
      </c>
      <c r="C1620" t="s">
        <v>68</v>
      </c>
      <c r="D1620" t="s">
        <v>68</v>
      </c>
      <c r="E1620" t="s">
        <v>143</v>
      </c>
      <c r="F1620" t="s">
        <v>102</v>
      </c>
      <c r="G1620" t="str">
        <f t="shared" si="109"/>
        <v xml:space="preserve">Proportion of Individuals who reported a negative SHG experience </v>
      </c>
      <c r="H1620" t="s">
        <v>222</v>
      </c>
      <c r="I1620" t="s">
        <v>740</v>
      </c>
      <c r="J1620" t="s">
        <v>414</v>
      </c>
      <c r="K1620" t="s">
        <v>120</v>
      </c>
      <c r="L1620" t="s">
        <v>120</v>
      </c>
      <c r="M1620" t="str">
        <f t="shared" si="106"/>
        <v>Proportion of Individuals who reported a negative SHG experience (Among individuals who belong to at least one SHG)</v>
      </c>
      <c r="N1620" t="s">
        <v>199</v>
      </c>
      <c r="O1620" s="19">
        <v>5.5754282207433045E-2</v>
      </c>
      <c r="P1620">
        <v>1.7330866373823046E-2</v>
      </c>
      <c r="Q1620" s="19">
        <v>2.1778371733972679E-2</v>
      </c>
      <c r="R1620" s="19">
        <v>8.9730192680893411E-2</v>
      </c>
      <c r="S1620">
        <v>379</v>
      </c>
      <c r="T1620" t="str">
        <f t="shared" si="107"/>
        <v>1</v>
      </c>
      <c r="V1620" s="32"/>
      <c r="W1620" s="32"/>
    </row>
    <row r="1621" spans="1:23" x14ac:dyDescent="0.25">
      <c r="A1621" t="s">
        <v>599</v>
      </c>
      <c r="B1621" t="s">
        <v>599</v>
      </c>
      <c r="C1621" t="s">
        <v>68</v>
      </c>
      <c r="D1621" t="s">
        <v>68</v>
      </c>
      <c r="E1621" t="s">
        <v>143</v>
      </c>
      <c r="F1621" t="s">
        <v>102</v>
      </c>
      <c r="G1621" t="str">
        <f t="shared" si="109"/>
        <v xml:space="preserve">Proportion of Individuals who reported a negative SHG experience </v>
      </c>
      <c r="H1621" t="s">
        <v>221</v>
      </c>
      <c r="I1621" t="s">
        <v>740</v>
      </c>
      <c r="J1621" t="s">
        <v>414</v>
      </c>
      <c r="K1621" t="s">
        <v>120</v>
      </c>
      <c r="L1621" t="s">
        <v>120</v>
      </c>
      <c r="M1621" t="str">
        <f t="shared" si="106"/>
        <v>Proportion of Individuals who reported a negative SHG experience (Among individuals who belong to at least one SHG)</v>
      </c>
      <c r="N1621" t="s">
        <v>200</v>
      </c>
      <c r="O1621" s="19">
        <v>6.1609275085506086E-2</v>
      </c>
      <c r="P1621">
        <v>1.6933343842760941E-2</v>
      </c>
      <c r="Q1621" s="19">
        <v>2.8412678792607948E-2</v>
      </c>
      <c r="R1621" s="19">
        <v>9.4805871378404225E-2</v>
      </c>
      <c r="S1621">
        <v>379</v>
      </c>
      <c r="T1621" t="str">
        <f t="shared" si="107"/>
        <v>1</v>
      </c>
      <c r="V1621" s="32"/>
      <c r="W1621" s="32"/>
    </row>
    <row r="1622" spans="1:23" x14ac:dyDescent="0.25">
      <c r="A1622" t="s">
        <v>599</v>
      </c>
      <c r="B1622" t="s">
        <v>599</v>
      </c>
      <c r="C1622" t="s">
        <v>68</v>
      </c>
      <c r="D1622" t="s">
        <v>68</v>
      </c>
      <c r="E1622" t="s">
        <v>143</v>
      </c>
      <c r="F1622" t="s">
        <v>102</v>
      </c>
      <c r="G1622" t="str">
        <f t="shared" si="109"/>
        <v xml:space="preserve">Proportion of Individuals who reported a negative SHG experience </v>
      </c>
      <c r="H1622" t="s">
        <v>217</v>
      </c>
      <c r="I1622" t="s">
        <v>740</v>
      </c>
      <c r="J1622" t="s">
        <v>414</v>
      </c>
      <c r="K1622" t="s">
        <v>120</v>
      </c>
      <c r="L1622" t="s">
        <v>120</v>
      </c>
      <c r="M1622" t="str">
        <f t="shared" si="106"/>
        <v>Proportion of Individuals who reported a negative SHG experience (Among individuals who belong to at least one SHG)</v>
      </c>
      <c r="N1622" t="s">
        <v>201</v>
      </c>
      <c r="O1622" s="19">
        <v>2.8924114855786224E-2</v>
      </c>
      <c r="P1622">
        <v>1.1805611856573703E-2</v>
      </c>
      <c r="Q1622" s="19">
        <v>5.7800663776783404E-3</v>
      </c>
      <c r="R1622" s="19">
        <v>5.2068163333894107E-2</v>
      </c>
      <c r="S1622">
        <v>379</v>
      </c>
      <c r="T1622" t="str">
        <f t="shared" si="107"/>
        <v>1</v>
      </c>
      <c r="V1622" s="32"/>
      <c r="W1622" s="32"/>
    </row>
    <row r="1623" spans="1:23" x14ac:dyDescent="0.25">
      <c r="A1623" t="s">
        <v>599</v>
      </c>
      <c r="B1623" t="s">
        <v>599</v>
      </c>
      <c r="C1623" t="s">
        <v>68</v>
      </c>
      <c r="D1623" t="s">
        <v>68</v>
      </c>
      <c r="E1623" t="s">
        <v>143</v>
      </c>
      <c r="F1623" t="s">
        <v>102</v>
      </c>
      <c r="G1623" t="str">
        <f t="shared" si="109"/>
        <v xml:space="preserve">Proportion of Individuals who reported a negative SHG experience </v>
      </c>
      <c r="H1623" t="s">
        <v>219</v>
      </c>
      <c r="I1623" t="s">
        <v>740</v>
      </c>
      <c r="J1623" t="s">
        <v>414</v>
      </c>
      <c r="K1623" t="s">
        <v>120</v>
      </c>
      <c r="L1623" t="s">
        <v>120</v>
      </c>
      <c r="M1623" t="str">
        <f t="shared" si="106"/>
        <v>Proportion of Individuals who reported a negative SHG experience (Among individuals who belong to at least one SHG)</v>
      </c>
      <c r="N1623" t="s">
        <v>202</v>
      </c>
      <c r="O1623" s="19">
        <v>0.11473138587848886</v>
      </c>
      <c r="P1623">
        <v>2.3447290229055059E-2</v>
      </c>
      <c r="Q1623" s="19">
        <v>6.8764668665154072E-2</v>
      </c>
      <c r="R1623" s="19">
        <v>0.16069810309182364</v>
      </c>
      <c r="S1623">
        <v>379</v>
      </c>
      <c r="T1623" t="str">
        <f t="shared" si="107"/>
        <v>1</v>
      </c>
      <c r="V1623" s="32"/>
      <c r="W1623" s="32"/>
    </row>
    <row r="1624" spans="1:23" x14ac:dyDescent="0.25">
      <c r="A1624" t="s">
        <v>599</v>
      </c>
      <c r="B1624" t="s">
        <v>599</v>
      </c>
      <c r="C1624" t="s">
        <v>68</v>
      </c>
      <c r="D1624" t="s">
        <v>68</v>
      </c>
      <c r="E1624" t="s">
        <v>143</v>
      </c>
      <c r="F1624" t="s">
        <v>102</v>
      </c>
      <c r="G1624" t="str">
        <f t="shared" si="109"/>
        <v xml:space="preserve">Proportion of Individuals who reported a negative SHG experience </v>
      </c>
      <c r="H1624" t="s">
        <v>611</v>
      </c>
      <c r="I1624" t="s">
        <v>740</v>
      </c>
      <c r="J1624" t="s">
        <v>414</v>
      </c>
      <c r="K1624" t="s">
        <v>120</v>
      </c>
      <c r="L1624" t="s">
        <v>120</v>
      </c>
      <c r="M1624" t="str">
        <f t="shared" si="106"/>
        <v>Proportion of Individuals who reported a negative SHG experience (Among individuals who belong to at least one SHG)</v>
      </c>
      <c r="N1624" t="s">
        <v>203</v>
      </c>
      <c r="O1624" s="19">
        <v>0.15712851993397509</v>
      </c>
      <c r="P1624">
        <v>3.1786700280418467E-2</v>
      </c>
      <c r="Q1624" s="19">
        <v>9.4812992269100463E-2</v>
      </c>
      <c r="R1624" s="19">
        <v>0.21944404759884972</v>
      </c>
      <c r="S1624">
        <v>379</v>
      </c>
      <c r="T1624" t="str">
        <f t="shared" si="107"/>
        <v>1</v>
      </c>
      <c r="V1624" s="32"/>
      <c r="W1624" s="32"/>
    </row>
    <row r="1625" spans="1:23" x14ac:dyDescent="0.25">
      <c r="A1625" t="s">
        <v>599</v>
      </c>
      <c r="B1625" t="s">
        <v>599</v>
      </c>
      <c r="C1625" t="s">
        <v>68</v>
      </c>
      <c r="D1625" t="s">
        <v>68</v>
      </c>
      <c r="E1625" t="s">
        <v>143</v>
      </c>
      <c r="F1625" t="s">
        <v>102</v>
      </c>
      <c r="G1625" t="str">
        <f t="shared" si="109"/>
        <v xml:space="preserve">Proportion of Individuals who reported a negative SHG experience </v>
      </c>
      <c r="H1625" t="s">
        <v>218</v>
      </c>
      <c r="I1625" t="s">
        <v>740</v>
      </c>
      <c r="J1625" t="s">
        <v>414</v>
      </c>
      <c r="K1625" t="s">
        <v>120</v>
      </c>
      <c r="L1625" t="s">
        <v>120</v>
      </c>
      <c r="M1625" t="str">
        <f t="shared" si="106"/>
        <v>Proportion of Individuals who reported a negative SHG experience (Among individuals who belong to at least one SHG)</v>
      </c>
      <c r="N1625" t="s">
        <v>204</v>
      </c>
      <c r="O1625" s="19">
        <v>0.10127448852808008</v>
      </c>
      <c r="P1625">
        <v>2.0306423868404873E-2</v>
      </c>
      <c r="Q1625" s="19">
        <v>6.1465212724583704E-2</v>
      </c>
      <c r="R1625" s="19">
        <v>0.14108376433157643</v>
      </c>
      <c r="S1625">
        <v>379</v>
      </c>
      <c r="T1625" t="str">
        <f t="shared" si="107"/>
        <v>1</v>
      </c>
      <c r="V1625" s="32"/>
      <c r="W1625" s="32"/>
    </row>
    <row r="1626" spans="1:23" x14ac:dyDescent="0.25">
      <c r="A1626" t="s">
        <v>599</v>
      </c>
      <c r="B1626" t="s">
        <v>599</v>
      </c>
      <c r="C1626" t="s">
        <v>68</v>
      </c>
      <c r="D1626" t="s">
        <v>68</v>
      </c>
      <c r="E1626" t="s">
        <v>143</v>
      </c>
      <c r="F1626" t="s">
        <v>103</v>
      </c>
      <c r="G1626" t="s">
        <v>103</v>
      </c>
      <c r="H1626" t="s">
        <v>86</v>
      </c>
      <c r="I1626" t="s">
        <v>740</v>
      </c>
      <c r="J1626" t="s">
        <v>93</v>
      </c>
      <c r="K1626" t="s">
        <v>120</v>
      </c>
      <c r="L1626" t="s">
        <v>120</v>
      </c>
      <c r="M1626" t="str">
        <f t="shared" si="106"/>
        <v>Proportion of individuals who do not belong to a SHG for each reason (Among individuals who do not belong to a SHG)</v>
      </c>
      <c r="N1626" t="s">
        <v>205</v>
      </c>
      <c r="O1626" s="19">
        <v>0.26552684805689258</v>
      </c>
      <c r="P1626">
        <v>2.1992731793899045E-2</v>
      </c>
      <c r="Q1626" s="19">
        <v>0.22241314785524707</v>
      </c>
      <c r="R1626" s="19">
        <v>0.30864054825853809</v>
      </c>
      <c r="S1626">
        <v>1234</v>
      </c>
      <c r="T1626" t="str">
        <f t="shared" si="107"/>
        <v>1</v>
      </c>
      <c r="V1626" s="32"/>
      <c r="W1626" s="32"/>
    </row>
    <row r="1627" spans="1:23" x14ac:dyDescent="0.25">
      <c r="A1627" t="s">
        <v>599</v>
      </c>
      <c r="B1627" t="s">
        <v>599</v>
      </c>
      <c r="C1627" t="s">
        <v>68</v>
      </c>
      <c r="D1627" t="s">
        <v>68</v>
      </c>
      <c r="E1627" t="s">
        <v>143</v>
      </c>
      <c r="F1627" t="s">
        <v>103</v>
      </c>
      <c r="G1627" t="s">
        <v>103</v>
      </c>
      <c r="H1627" t="s">
        <v>89</v>
      </c>
      <c r="I1627" t="s">
        <v>740</v>
      </c>
      <c r="J1627" t="s">
        <v>93</v>
      </c>
      <c r="K1627" t="s">
        <v>120</v>
      </c>
      <c r="L1627" t="s">
        <v>120</v>
      </c>
      <c r="M1627" t="str">
        <f t="shared" si="106"/>
        <v>Proportion of individuals who do not belong to a SHG for each reason (Among individuals who do not belong to a SHG)</v>
      </c>
      <c r="N1627" t="s">
        <v>206</v>
      </c>
      <c r="O1627" s="19">
        <v>0.1541536965292038</v>
      </c>
      <c r="P1627">
        <v>1.6763178680483794E-2</v>
      </c>
      <c r="Q1627" s="19">
        <v>0.12129180984637331</v>
      </c>
      <c r="R1627" s="19">
        <v>0.18701558321203429</v>
      </c>
      <c r="S1627">
        <v>1234</v>
      </c>
      <c r="T1627" t="str">
        <f t="shared" si="107"/>
        <v>1</v>
      </c>
      <c r="V1627" s="32"/>
      <c r="W1627" s="32"/>
    </row>
    <row r="1628" spans="1:23" x14ac:dyDescent="0.25">
      <c r="A1628" t="s">
        <v>599</v>
      </c>
      <c r="B1628" t="s">
        <v>599</v>
      </c>
      <c r="C1628" t="s">
        <v>68</v>
      </c>
      <c r="D1628" t="s">
        <v>68</v>
      </c>
      <c r="E1628" t="s">
        <v>143</v>
      </c>
      <c r="F1628" t="s">
        <v>103</v>
      </c>
      <c r="G1628" t="s">
        <v>103</v>
      </c>
      <c r="H1628" t="s">
        <v>84</v>
      </c>
      <c r="I1628" t="s">
        <v>740</v>
      </c>
      <c r="J1628" t="s">
        <v>93</v>
      </c>
      <c r="K1628" t="s">
        <v>120</v>
      </c>
      <c r="L1628" t="s">
        <v>120</v>
      </c>
      <c r="M1628" t="str">
        <f t="shared" ref="M1628:M1691" si="110">CONCATENATE(F1628,"(Among ",J1628,")")</f>
        <v>Proportion of individuals who do not belong to a SHG for each reason (Among individuals who do not belong to a SHG)</v>
      </c>
      <c r="N1628" t="s">
        <v>207</v>
      </c>
      <c r="O1628" s="19">
        <v>0.15712914040670153</v>
      </c>
      <c r="P1628">
        <v>1.637266949679677E-2</v>
      </c>
      <c r="Q1628" s="19">
        <v>0.12503279281329613</v>
      </c>
      <c r="R1628" s="19">
        <v>0.18922548800010694</v>
      </c>
      <c r="S1628">
        <v>1234</v>
      </c>
      <c r="T1628" t="str">
        <f t="shared" ref="T1628:T1691" si="111">IF(S1628&gt;=30,"1","0")</f>
        <v>1</v>
      </c>
      <c r="V1628" s="32"/>
      <c r="W1628" s="32"/>
    </row>
    <row r="1629" spans="1:23" x14ac:dyDescent="0.25">
      <c r="A1629" t="s">
        <v>599</v>
      </c>
      <c r="B1629" t="s">
        <v>599</v>
      </c>
      <c r="C1629" t="s">
        <v>68</v>
      </c>
      <c r="D1629" t="s">
        <v>68</v>
      </c>
      <c r="E1629" t="s">
        <v>143</v>
      </c>
      <c r="F1629" t="s">
        <v>103</v>
      </c>
      <c r="G1629" t="s">
        <v>103</v>
      </c>
      <c r="H1629" t="s">
        <v>85</v>
      </c>
      <c r="I1629" t="s">
        <v>740</v>
      </c>
      <c r="J1629" t="s">
        <v>93</v>
      </c>
      <c r="K1629" t="s">
        <v>120</v>
      </c>
      <c r="L1629" t="s">
        <v>120</v>
      </c>
      <c r="M1629" t="str">
        <f t="shared" si="110"/>
        <v>Proportion of individuals who do not belong to a SHG for each reason (Among individuals who do not belong to a SHG)</v>
      </c>
      <c r="N1629" t="s">
        <v>208</v>
      </c>
      <c r="O1629" s="19">
        <v>0.18499108854072122</v>
      </c>
      <c r="P1629">
        <v>1.7003291819375602E-2</v>
      </c>
      <c r="Q1629" s="19">
        <v>0.15165849335375076</v>
      </c>
      <c r="R1629" s="19">
        <v>0.21832368372769168</v>
      </c>
      <c r="S1629">
        <v>1234</v>
      </c>
      <c r="T1629" t="str">
        <f t="shared" si="111"/>
        <v>1</v>
      </c>
      <c r="V1629" s="32"/>
      <c r="W1629" s="32"/>
    </row>
    <row r="1630" spans="1:23" x14ac:dyDescent="0.25">
      <c r="A1630" t="s">
        <v>599</v>
      </c>
      <c r="B1630" t="s">
        <v>599</v>
      </c>
      <c r="C1630" t="s">
        <v>68</v>
      </c>
      <c r="D1630" t="s">
        <v>68</v>
      </c>
      <c r="E1630" t="s">
        <v>143</v>
      </c>
      <c r="F1630" t="s">
        <v>103</v>
      </c>
      <c r="G1630" t="s">
        <v>103</v>
      </c>
      <c r="H1630" t="s">
        <v>612</v>
      </c>
      <c r="I1630" t="s">
        <v>740</v>
      </c>
      <c r="J1630" t="s">
        <v>93</v>
      </c>
      <c r="K1630" t="s">
        <v>120</v>
      </c>
      <c r="L1630" t="s">
        <v>120</v>
      </c>
      <c r="M1630" t="str">
        <f t="shared" si="110"/>
        <v>Proportion of individuals who do not belong to a SHG for each reason (Among individuals who do not belong to a SHG)</v>
      </c>
      <c r="N1630" t="s">
        <v>209</v>
      </c>
      <c r="O1630" s="19">
        <v>6.4770376811727273E-2</v>
      </c>
      <c r="P1630">
        <v>1.0053435690436763E-2</v>
      </c>
      <c r="Q1630" s="19">
        <v>4.506201059256329E-2</v>
      </c>
      <c r="R1630" s="19">
        <v>8.4478743030891257E-2</v>
      </c>
      <c r="S1630">
        <v>1234</v>
      </c>
      <c r="T1630" t="str">
        <f t="shared" si="111"/>
        <v>1</v>
      </c>
      <c r="V1630" s="32"/>
      <c r="W1630" s="32"/>
    </row>
    <row r="1631" spans="1:23" x14ac:dyDescent="0.25">
      <c r="A1631" t="s">
        <v>599</v>
      </c>
      <c r="B1631" t="s">
        <v>599</v>
      </c>
      <c r="C1631" t="s">
        <v>68</v>
      </c>
      <c r="D1631" t="s">
        <v>68</v>
      </c>
      <c r="E1631" t="s">
        <v>143</v>
      </c>
      <c r="F1631" t="s">
        <v>103</v>
      </c>
      <c r="G1631" t="s">
        <v>103</v>
      </c>
      <c r="H1631" t="s">
        <v>90</v>
      </c>
      <c r="I1631" t="s">
        <v>740</v>
      </c>
      <c r="J1631" t="s">
        <v>93</v>
      </c>
      <c r="K1631" t="s">
        <v>120</v>
      </c>
      <c r="L1631" t="s">
        <v>120</v>
      </c>
      <c r="M1631" t="str">
        <f t="shared" si="110"/>
        <v>Proportion of individuals who do not belong to a SHG for each reason (Among individuals who do not belong to a SHG)</v>
      </c>
      <c r="N1631" t="s">
        <v>210</v>
      </c>
      <c r="O1631" s="19">
        <v>2.0344957666867319E-2</v>
      </c>
      <c r="P1631">
        <v>5.5142644701058046E-3</v>
      </c>
      <c r="Q1631" s="19">
        <v>9.5350070238699649E-3</v>
      </c>
      <c r="R1631" s="19">
        <v>3.1154908309864671E-2</v>
      </c>
      <c r="S1631">
        <v>1234</v>
      </c>
      <c r="T1631" t="str">
        <f t="shared" si="111"/>
        <v>1</v>
      </c>
      <c r="V1631" s="32"/>
      <c r="W1631" s="32"/>
    </row>
    <row r="1632" spans="1:23" x14ac:dyDescent="0.25">
      <c r="A1632" t="s">
        <v>599</v>
      </c>
      <c r="B1632" t="s">
        <v>599</v>
      </c>
      <c r="C1632" t="s">
        <v>68</v>
      </c>
      <c r="D1632" t="s">
        <v>68</v>
      </c>
      <c r="E1632" t="s">
        <v>143</v>
      </c>
      <c r="F1632" t="s">
        <v>103</v>
      </c>
      <c r="G1632" t="s">
        <v>103</v>
      </c>
      <c r="H1632" t="s">
        <v>88</v>
      </c>
      <c r="I1632" t="s">
        <v>740</v>
      </c>
      <c r="J1632" t="s">
        <v>93</v>
      </c>
      <c r="K1632" t="s">
        <v>120</v>
      </c>
      <c r="L1632" t="s">
        <v>120</v>
      </c>
      <c r="M1632" t="str">
        <f t="shared" si="110"/>
        <v>Proportion of individuals who do not belong to a SHG for each reason (Among individuals who do not belong to a SHG)</v>
      </c>
      <c r="N1632" t="s">
        <v>211</v>
      </c>
      <c r="O1632" s="19">
        <v>1.6324035960685251E-2</v>
      </c>
      <c r="P1632">
        <v>4.4207870432723083E-3</v>
      </c>
      <c r="Q1632" s="19">
        <v>7.6576961432809326E-3</v>
      </c>
      <c r="R1632" s="19">
        <v>2.4990375778089567E-2</v>
      </c>
      <c r="S1632">
        <v>1234</v>
      </c>
      <c r="T1632" t="str">
        <f t="shared" si="111"/>
        <v>1</v>
      </c>
      <c r="V1632" s="32"/>
      <c r="W1632" s="32"/>
    </row>
    <row r="1633" spans="1:23" x14ac:dyDescent="0.25">
      <c r="A1633" t="s">
        <v>599</v>
      </c>
      <c r="B1633" t="s">
        <v>599</v>
      </c>
      <c r="C1633" t="s">
        <v>68</v>
      </c>
      <c r="D1633" t="s">
        <v>68</v>
      </c>
      <c r="E1633" t="s">
        <v>143</v>
      </c>
      <c r="F1633" t="s">
        <v>103</v>
      </c>
      <c r="G1633" t="s">
        <v>103</v>
      </c>
      <c r="H1633" t="s">
        <v>83</v>
      </c>
      <c r="I1633" t="s">
        <v>740</v>
      </c>
      <c r="J1633" t="s">
        <v>93</v>
      </c>
      <c r="K1633" t="s">
        <v>120</v>
      </c>
      <c r="L1633" t="s">
        <v>120</v>
      </c>
      <c r="M1633" t="str">
        <f t="shared" si="110"/>
        <v>Proportion of individuals who do not belong to a SHG for each reason (Among individuals who do not belong to a SHG)</v>
      </c>
      <c r="N1633" t="s">
        <v>212</v>
      </c>
      <c r="O1633" s="19">
        <v>2.576789622537717E-2</v>
      </c>
      <c r="P1633">
        <v>1.5130358834993501E-2</v>
      </c>
      <c r="Q1633" s="19">
        <v>-3.8930736290448513E-3</v>
      </c>
      <c r="R1633" s="19">
        <v>5.5428866079799188E-2</v>
      </c>
      <c r="S1633">
        <v>1234</v>
      </c>
      <c r="T1633" t="str">
        <f t="shared" si="111"/>
        <v>1</v>
      </c>
      <c r="V1633" s="32"/>
      <c r="W1633" s="32"/>
    </row>
    <row r="1634" spans="1:23" x14ac:dyDescent="0.25">
      <c r="A1634" t="s">
        <v>599</v>
      </c>
      <c r="B1634" t="s">
        <v>599</v>
      </c>
      <c r="C1634" t="s">
        <v>68</v>
      </c>
      <c r="D1634" t="s">
        <v>68</v>
      </c>
      <c r="E1634" t="s">
        <v>143</v>
      </c>
      <c r="F1634" t="s">
        <v>103</v>
      </c>
      <c r="G1634" t="s">
        <v>103</v>
      </c>
      <c r="H1634" t="s">
        <v>87</v>
      </c>
      <c r="I1634" t="s">
        <v>740</v>
      </c>
      <c r="J1634" t="s">
        <v>93</v>
      </c>
      <c r="K1634" t="s">
        <v>120</v>
      </c>
      <c r="L1634" t="s">
        <v>120</v>
      </c>
      <c r="M1634" t="str">
        <f t="shared" si="110"/>
        <v>Proportion of individuals who do not belong to a SHG for each reason (Among individuals who do not belong to a SHG)</v>
      </c>
      <c r="N1634" t="s">
        <v>213</v>
      </c>
      <c r="O1634" s="19">
        <v>4.9717798971105759E-2</v>
      </c>
      <c r="P1634">
        <v>9.5529381154833906E-3</v>
      </c>
      <c r="Q1634" s="19">
        <v>3.0990588826612601E-2</v>
      </c>
      <c r="R1634" s="19">
        <v>6.844500911559892E-2</v>
      </c>
      <c r="S1634">
        <v>1234</v>
      </c>
      <c r="T1634" t="str">
        <f t="shared" si="111"/>
        <v>1</v>
      </c>
      <c r="V1634" s="32"/>
      <c r="W1634" s="32"/>
    </row>
    <row r="1635" spans="1:23" x14ac:dyDescent="0.25">
      <c r="A1635" t="s">
        <v>599</v>
      </c>
      <c r="B1635" t="s">
        <v>599</v>
      </c>
      <c r="C1635" t="s">
        <v>68</v>
      </c>
      <c r="D1635" t="s">
        <v>68</v>
      </c>
      <c r="E1635" t="s">
        <v>143</v>
      </c>
      <c r="F1635" t="s">
        <v>103</v>
      </c>
      <c r="G1635" t="s">
        <v>103</v>
      </c>
      <c r="H1635" t="s">
        <v>82</v>
      </c>
      <c r="I1635" t="s">
        <v>740</v>
      </c>
      <c r="J1635" t="s">
        <v>93</v>
      </c>
      <c r="K1635" t="s">
        <v>120</v>
      </c>
      <c r="L1635" t="s">
        <v>120</v>
      </c>
      <c r="M1635" t="str">
        <f t="shared" si="110"/>
        <v>Proportion of individuals who do not belong to a SHG for each reason (Among individuals who do not belong to a SHG)</v>
      </c>
      <c r="N1635" t="s">
        <v>214</v>
      </c>
      <c r="O1635" s="19">
        <v>6.1274160830717975E-2</v>
      </c>
      <c r="P1635">
        <v>2.7327769079454438E-2</v>
      </c>
      <c r="Q1635" s="19">
        <v>7.7018600218553349E-3</v>
      </c>
      <c r="R1635" s="19">
        <v>0.11484646163958062</v>
      </c>
      <c r="S1635">
        <v>1234</v>
      </c>
      <c r="T1635" t="str">
        <f t="shared" si="111"/>
        <v>1</v>
      </c>
      <c r="V1635" s="32"/>
      <c r="W1635" s="32"/>
    </row>
    <row r="1636" spans="1:23" x14ac:dyDescent="0.25">
      <c r="A1636" t="s">
        <v>599</v>
      </c>
      <c r="B1636" t="s">
        <v>599</v>
      </c>
      <c r="C1636" t="s">
        <v>68</v>
      </c>
      <c r="D1636" t="s">
        <v>68</v>
      </c>
      <c r="E1636" t="s">
        <v>143</v>
      </c>
      <c r="F1636" t="s">
        <v>133</v>
      </c>
      <c r="G1636" t="s">
        <v>133</v>
      </c>
      <c r="H1636" t="s">
        <v>72</v>
      </c>
      <c r="I1636" t="s">
        <v>746</v>
      </c>
      <c r="J1636" t="s">
        <v>66</v>
      </c>
      <c r="K1636" t="s">
        <v>121</v>
      </c>
      <c r="L1636" t="s">
        <v>121</v>
      </c>
      <c r="M1636" t="str">
        <f t="shared" si="110"/>
        <v>Proportion of individuals who have used a SHG recently (Among all question respondents)</v>
      </c>
      <c r="N1636" t="s">
        <v>181</v>
      </c>
      <c r="O1636" s="19">
        <v>1.5895901705546205E-2</v>
      </c>
      <c r="P1636">
        <v>2.4829728320697295E-3</v>
      </c>
      <c r="Q1636" s="19">
        <v>1.1028436748441645E-2</v>
      </c>
      <c r="R1636" s="19">
        <v>2.0763366662650766E-2</v>
      </c>
      <c r="S1636">
        <v>4739</v>
      </c>
      <c r="T1636" t="str">
        <f t="shared" si="111"/>
        <v>1</v>
      </c>
      <c r="V1636" s="32"/>
      <c r="W1636" s="32"/>
    </row>
    <row r="1637" spans="1:23" x14ac:dyDescent="0.25">
      <c r="A1637" t="s">
        <v>599</v>
      </c>
      <c r="B1637" t="s">
        <v>599</v>
      </c>
      <c r="C1637" t="s">
        <v>68</v>
      </c>
      <c r="D1637" t="s">
        <v>68</v>
      </c>
      <c r="E1637" t="s">
        <v>143</v>
      </c>
      <c r="F1637" t="s">
        <v>133</v>
      </c>
      <c r="G1637" t="s">
        <v>133</v>
      </c>
      <c r="H1637" t="s">
        <v>603</v>
      </c>
      <c r="I1637" t="s">
        <v>745</v>
      </c>
      <c r="J1637" t="s">
        <v>66</v>
      </c>
      <c r="K1637" t="s">
        <v>121</v>
      </c>
      <c r="L1637" t="s">
        <v>121</v>
      </c>
      <c r="M1637" t="str">
        <f t="shared" si="110"/>
        <v>Proportion of individuals who have used a SHG recently (Among all question respondents)</v>
      </c>
      <c r="N1637" t="s">
        <v>604</v>
      </c>
      <c r="O1637" s="19">
        <v>3.4355392733262977E-2</v>
      </c>
      <c r="P1637">
        <v>5.0483809841825331E-3</v>
      </c>
      <c r="Q1637" s="19">
        <v>2.445886176311202E-2</v>
      </c>
      <c r="R1637" s="19">
        <v>4.4251923703413937E-2</v>
      </c>
      <c r="S1637">
        <v>4739</v>
      </c>
      <c r="T1637" t="str">
        <f t="shared" si="111"/>
        <v>1</v>
      </c>
      <c r="V1637" s="32"/>
      <c r="W1637" s="32"/>
    </row>
    <row r="1638" spans="1:23" x14ac:dyDescent="0.25">
      <c r="A1638" t="s">
        <v>599</v>
      </c>
      <c r="B1638" t="s">
        <v>599</v>
      </c>
      <c r="C1638" t="s">
        <v>68</v>
      </c>
      <c r="D1638" t="s">
        <v>68</v>
      </c>
      <c r="E1638" t="s">
        <v>143</v>
      </c>
      <c r="F1638" t="s">
        <v>133</v>
      </c>
      <c r="G1638" t="s">
        <v>133</v>
      </c>
      <c r="H1638" t="s">
        <v>73</v>
      </c>
      <c r="I1638" t="s">
        <v>580</v>
      </c>
      <c r="J1638" t="s">
        <v>66</v>
      </c>
      <c r="K1638" t="s">
        <v>121</v>
      </c>
      <c r="L1638" t="s">
        <v>121</v>
      </c>
      <c r="M1638" t="str">
        <f t="shared" si="110"/>
        <v>Proportion of individuals who have used a SHG recently (Among all question respondents)</v>
      </c>
      <c r="N1638" t="s">
        <v>183</v>
      </c>
      <c r="O1638" s="19">
        <v>6.8619165895674447E-2</v>
      </c>
      <c r="P1638">
        <v>5.9642722806561793E-3</v>
      </c>
      <c r="Q1638" s="19">
        <v>5.69271787962728E-2</v>
      </c>
      <c r="R1638" s="19">
        <v>8.0311152995076088E-2</v>
      </c>
      <c r="S1638">
        <v>4739</v>
      </c>
      <c r="T1638" t="str">
        <f t="shared" si="111"/>
        <v>1</v>
      </c>
      <c r="V1638" s="32"/>
      <c r="W1638" s="32"/>
    </row>
    <row r="1639" spans="1:23" x14ac:dyDescent="0.25">
      <c r="A1639" t="s">
        <v>599</v>
      </c>
      <c r="B1639" t="s">
        <v>599</v>
      </c>
      <c r="C1639" t="s">
        <v>68</v>
      </c>
      <c r="D1639" t="s">
        <v>68</v>
      </c>
      <c r="E1639" t="s">
        <v>143</v>
      </c>
      <c r="F1639" t="s">
        <v>133</v>
      </c>
      <c r="G1639" t="str">
        <f>F1639</f>
        <v xml:space="preserve">Proportion of individuals who have used a SHG recently </v>
      </c>
      <c r="H1639" t="s">
        <v>772</v>
      </c>
      <c r="I1639" t="s">
        <v>740</v>
      </c>
      <c r="J1639" t="s">
        <v>66</v>
      </c>
      <c r="K1639" t="s">
        <v>121</v>
      </c>
      <c r="L1639" t="s">
        <v>121</v>
      </c>
      <c r="M1639" t="str">
        <f t="shared" si="110"/>
        <v>Proportion of individuals who have used a SHG recently (Among all question respondents)</v>
      </c>
      <c r="N1639" t="s">
        <v>184</v>
      </c>
      <c r="O1639" s="19">
        <v>0.11178689876663334</v>
      </c>
      <c r="P1639">
        <v>7.7806749856755997E-3</v>
      </c>
      <c r="Q1639" s="19">
        <v>9.6534149181038018E-2</v>
      </c>
      <c r="R1639" s="19">
        <v>0.12703964835222867</v>
      </c>
      <c r="S1639">
        <v>4739</v>
      </c>
      <c r="T1639" t="str">
        <f t="shared" si="111"/>
        <v>1</v>
      </c>
      <c r="V1639" s="32"/>
      <c r="W1639" s="32"/>
    </row>
    <row r="1640" spans="1:23" x14ac:dyDescent="0.25">
      <c r="A1640" t="s">
        <v>599</v>
      </c>
      <c r="B1640" t="s">
        <v>599</v>
      </c>
      <c r="C1640" t="s">
        <v>68</v>
      </c>
      <c r="D1640" t="s">
        <v>68</v>
      </c>
      <c r="E1640" t="s">
        <v>143</v>
      </c>
      <c r="F1640" t="s">
        <v>133</v>
      </c>
      <c r="G1640" t="s">
        <v>133</v>
      </c>
      <c r="H1640" t="s">
        <v>75</v>
      </c>
      <c r="I1640" t="s">
        <v>746</v>
      </c>
      <c r="J1640" t="s">
        <v>66</v>
      </c>
      <c r="K1640" t="s">
        <v>121</v>
      </c>
      <c r="L1640" t="s">
        <v>121</v>
      </c>
      <c r="M1640" t="str">
        <f t="shared" si="110"/>
        <v>Proportion of individuals who have used a SHG recently (Among all question respondents)</v>
      </c>
      <c r="N1640" t="s">
        <v>185</v>
      </c>
      <c r="O1640" s="19">
        <v>1.6150970969369387E-2</v>
      </c>
      <c r="P1640">
        <v>2.487468479663444E-3</v>
      </c>
      <c r="Q1640" s="19">
        <v>1.1274693025332684E-2</v>
      </c>
      <c r="R1640" s="19">
        <v>2.1027248913406092E-2</v>
      </c>
      <c r="S1640">
        <v>4739</v>
      </c>
      <c r="T1640" t="str">
        <f t="shared" si="111"/>
        <v>1</v>
      </c>
      <c r="V1640" s="32"/>
      <c r="W1640" s="32"/>
    </row>
    <row r="1641" spans="1:23" x14ac:dyDescent="0.25">
      <c r="A1641" t="s">
        <v>599</v>
      </c>
      <c r="B1641" t="s">
        <v>599</v>
      </c>
      <c r="C1641" t="s">
        <v>68</v>
      </c>
      <c r="D1641" t="s">
        <v>68</v>
      </c>
      <c r="E1641" t="s">
        <v>143</v>
      </c>
      <c r="F1641" t="s">
        <v>133</v>
      </c>
      <c r="G1641" t="s">
        <v>133</v>
      </c>
      <c r="H1641" t="s">
        <v>605</v>
      </c>
      <c r="I1641" t="s">
        <v>745</v>
      </c>
      <c r="J1641" t="s">
        <v>66</v>
      </c>
      <c r="K1641" t="s">
        <v>121</v>
      </c>
      <c r="L1641" t="s">
        <v>121</v>
      </c>
      <c r="M1641" t="str">
        <f t="shared" si="110"/>
        <v>Proportion of individuals who have used a SHG recently (Among all question respondents)</v>
      </c>
      <c r="N1641" t="s">
        <v>606</v>
      </c>
      <c r="O1641" s="19">
        <v>3.8087558626620791E-2</v>
      </c>
      <c r="P1641">
        <v>5.3002036496458231E-3</v>
      </c>
      <c r="Q1641" s="19">
        <v>2.7697370221432378E-2</v>
      </c>
      <c r="R1641" s="19">
        <v>4.8477747031809203E-2</v>
      </c>
      <c r="S1641">
        <v>4739</v>
      </c>
      <c r="T1641" t="str">
        <f t="shared" si="111"/>
        <v>1</v>
      </c>
      <c r="V1641" s="32"/>
      <c r="W1641" s="32"/>
    </row>
    <row r="1642" spans="1:23" x14ac:dyDescent="0.25">
      <c r="A1642" t="s">
        <v>599</v>
      </c>
      <c r="B1642" t="s">
        <v>599</v>
      </c>
      <c r="C1642" t="s">
        <v>68</v>
      </c>
      <c r="D1642" t="s">
        <v>68</v>
      </c>
      <c r="E1642" t="s">
        <v>143</v>
      </c>
      <c r="F1642" t="s">
        <v>133</v>
      </c>
      <c r="G1642" t="s">
        <v>133</v>
      </c>
      <c r="H1642" t="s">
        <v>76</v>
      </c>
      <c r="I1642" t="s">
        <v>580</v>
      </c>
      <c r="J1642" t="s">
        <v>66</v>
      </c>
      <c r="K1642" t="s">
        <v>121</v>
      </c>
      <c r="L1642" t="s">
        <v>121</v>
      </c>
      <c r="M1642" t="str">
        <f t="shared" si="110"/>
        <v>Proportion of individuals who have used a SHG recently (Among all question respondents)</v>
      </c>
      <c r="N1642" t="s">
        <v>187</v>
      </c>
      <c r="O1642" s="19">
        <v>7.6092875737222274E-2</v>
      </c>
      <c r="P1642">
        <v>6.5327184749268789E-3</v>
      </c>
      <c r="Q1642" s="19">
        <v>6.3286542200004112E-2</v>
      </c>
      <c r="R1642" s="19">
        <v>8.8899209274440436E-2</v>
      </c>
      <c r="S1642">
        <v>4739</v>
      </c>
      <c r="T1642" t="str">
        <f t="shared" si="111"/>
        <v>1</v>
      </c>
      <c r="V1642" s="32"/>
      <c r="W1642" s="32"/>
    </row>
    <row r="1643" spans="1:23" x14ac:dyDescent="0.25">
      <c r="A1643" t="s">
        <v>599</v>
      </c>
      <c r="B1643" t="s">
        <v>599</v>
      </c>
      <c r="C1643" t="s">
        <v>68</v>
      </c>
      <c r="D1643" t="s">
        <v>68</v>
      </c>
      <c r="E1643" t="s">
        <v>143</v>
      </c>
      <c r="F1643" t="s">
        <v>133</v>
      </c>
      <c r="G1643" t="str">
        <f>F1643</f>
        <v xml:space="preserve">Proportion of individuals who have used a SHG recently </v>
      </c>
      <c r="H1643" t="s">
        <v>774</v>
      </c>
      <c r="I1643" t="s">
        <v>740</v>
      </c>
      <c r="J1643" t="s">
        <v>66</v>
      </c>
      <c r="K1643" t="s">
        <v>121</v>
      </c>
      <c r="L1643" t="s">
        <v>121</v>
      </c>
      <c r="M1643" t="str">
        <f t="shared" si="110"/>
        <v>Proportion of individuals who have used a SHG recently (Among all question respondents)</v>
      </c>
      <c r="N1643" t="s">
        <v>188</v>
      </c>
      <c r="O1643" s="19">
        <v>0.12293545139341855</v>
      </c>
      <c r="P1643">
        <v>8.3145532182092759E-3</v>
      </c>
      <c r="Q1643" s="19">
        <v>0.10663612024452337</v>
      </c>
      <c r="R1643" s="19">
        <v>0.13923478254231372</v>
      </c>
      <c r="S1643">
        <v>4739</v>
      </c>
      <c r="T1643" t="str">
        <f t="shared" si="111"/>
        <v>1</v>
      </c>
      <c r="V1643" s="32"/>
      <c r="W1643" s="32"/>
    </row>
    <row r="1644" spans="1:23" x14ac:dyDescent="0.25">
      <c r="A1644" t="s">
        <v>599</v>
      </c>
      <c r="B1644" t="s">
        <v>599</v>
      </c>
      <c r="C1644" t="s">
        <v>68</v>
      </c>
      <c r="D1644" t="s">
        <v>68</v>
      </c>
      <c r="E1644" t="s">
        <v>143</v>
      </c>
      <c r="F1644" t="s">
        <v>97</v>
      </c>
      <c r="G1644" t="str">
        <f>F1644</f>
        <v xml:space="preserve">Proportion of individuals who used a savings/lending group to recover from a financial challenge </v>
      </c>
      <c r="H1644" t="s">
        <v>78</v>
      </c>
      <c r="I1644" t="s">
        <v>110</v>
      </c>
      <c r="J1644" t="s">
        <v>66</v>
      </c>
      <c r="K1644" t="s">
        <v>121</v>
      </c>
      <c r="L1644" t="s">
        <v>121</v>
      </c>
      <c r="M1644" t="str">
        <f t="shared" si="110"/>
        <v>Proportion of individuals who used a savings/lending group to recover from a financial challenge (Among all question respondents)</v>
      </c>
      <c r="N1644" t="s">
        <v>189</v>
      </c>
      <c r="O1644" s="19">
        <v>1.0088371355938461E-2</v>
      </c>
      <c r="P1644">
        <v>3.1159523088113935E-3</v>
      </c>
      <c r="Q1644" s="19">
        <v>3.9800529421175831E-3</v>
      </c>
      <c r="R1644" s="19">
        <v>1.619668976975934E-2</v>
      </c>
      <c r="S1644">
        <v>4739</v>
      </c>
      <c r="T1644" t="str">
        <f t="shared" si="111"/>
        <v>1</v>
      </c>
      <c r="V1644" s="32"/>
      <c r="W1644" s="32"/>
    </row>
    <row r="1645" spans="1:23" x14ac:dyDescent="0.25">
      <c r="A1645" t="s">
        <v>599</v>
      </c>
      <c r="B1645" t="s">
        <v>599</v>
      </c>
      <c r="C1645" t="s">
        <v>68</v>
      </c>
      <c r="D1645" t="s">
        <v>68</v>
      </c>
      <c r="E1645" t="s">
        <v>143</v>
      </c>
      <c r="F1645" t="s">
        <v>133</v>
      </c>
      <c r="G1645" t="s">
        <v>98</v>
      </c>
      <c r="H1645" t="s">
        <v>781</v>
      </c>
      <c r="I1645" t="s">
        <v>740</v>
      </c>
      <c r="J1645" t="s">
        <v>91</v>
      </c>
      <c r="K1645" t="s">
        <v>121</v>
      </c>
      <c r="L1645" t="s">
        <v>121</v>
      </c>
      <c r="M1645" t="str">
        <f t="shared" si="110"/>
        <v>Proportion of individuals who have used a SHG recently (Among those who have ever borrowed from that SHG)</v>
      </c>
      <c r="N1645" t="s">
        <v>190</v>
      </c>
      <c r="O1645" s="19">
        <v>0.55570658649595706</v>
      </c>
      <c r="P1645">
        <v>5.3255189988333701E-2</v>
      </c>
      <c r="Q1645" s="19">
        <v>0.45125940205564996</v>
      </c>
      <c r="R1645" s="19">
        <v>0.66015377093626415</v>
      </c>
      <c r="S1645">
        <v>222</v>
      </c>
      <c r="T1645" t="str">
        <f t="shared" si="111"/>
        <v>1</v>
      </c>
      <c r="V1645" s="32"/>
      <c r="W1645" s="32"/>
    </row>
    <row r="1646" spans="1:23" x14ac:dyDescent="0.25">
      <c r="A1646" t="s">
        <v>599</v>
      </c>
      <c r="B1646" t="s">
        <v>599</v>
      </c>
      <c r="C1646" t="s">
        <v>68</v>
      </c>
      <c r="D1646" t="s">
        <v>68</v>
      </c>
      <c r="E1646" t="s">
        <v>143</v>
      </c>
      <c r="F1646" t="s">
        <v>99</v>
      </c>
      <c r="G1646" t="s">
        <v>99</v>
      </c>
      <c r="H1646" t="s">
        <v>79</v>
      </c>
      <c r="I1646" t="s">
        <v>746</v>
      </c>
      <c r="J1646" t="s">
        <v>66</v>
      </c>
      <c r="K1646" t="s">
        <v>121</v>
      </c>
      <c r="L1646" t="s">
        <v>121</v>
      </c>
      <c r="M1646" t="str">
        <f t="shared" si="110"/>
        <v>Proportion of individuals who belong to SHGs which offer only loan services (Among all question respondents)</v>
      </c>
      <c r="N1646" t="s">
        <v>191</v>
      </c>
      <c r="O1646" s="19">
        <v>1.1410977870956426E-2</v>
      </c>
      <c r="P1646">
        <v>4.1394367340441872E-3</v>
      </c>
      <c r="Q1646" s="19">
        <v>3.2962844740430947E-3</v>
      </c>
      <c r="R1646" s="19">
        <v>1.9525671267869756E-2</v>
      </c>
      <c r="S1646">
        <v>4739</v>
      </c>
      <c r="T1646" t="str">
        <f t="shared" si="111"/>
        <v>1</v>
      </c>
      <c r="V1646" s="32"/>
      <c r="W1646" s="32"/>
    </row>
    <row r="1647" spans="1:23" x14ac:dyDescent="0.25">
      <c r="A1647" t="s">
        <v>599</v>
      </c>
      <c r="B1647" t="s">
        <v>599</v>
      </c>
      <c r="C1647" t="s">
        <v>68</v>
      </c>
      <c r="D1647" t="s">
        <v>68</v>
      </c>
      <c r="E1647" t="s">
        <v>143</v>
      </c>
      <c r="F1647" t="s">
        <v>99</v>
      </c>
      <c r="G1647" t="s">
        <v>99</v>
      </c>
      <c r="H1647" t="s">
        <v>607</v>
      </c>
      <c r="I1647" t="s">
        <v>745</v>
      </c>
      <c r="J1647" t="s">
        <v>66</v>
      </c>
      <c r="K1647" t="s">
        <v>121</v>
      </c>
      <c r="L1647" t="s">
        <v>121</v>
      </c>
      <c r="M1647" t="str">
        <f t="shared" si="110"/>
        <v>Proportion of individuals who belong to SHGs which offer only loan services (Among all question respondents)</v>
      </c>
      <c r="N1647" t="s">
        <v>608</v>
      </c>
      <c r="O1647" s="19">
        <v>1.1920828030497132E-2</v>
      </c>
      <c r="P1647">
        <v>2.5228570241138536E-3</v>
      </c>
      <c r="Q1647" s="19">
        <v>6.975176592811801E-3</v>
      </c>
      <c r="R1647" s="19">
        <v>1.6866479468182462E-2</v>
      </c>
      <c r="S1647">
        <v>4739</v>
      </c>
      <c r="T1647" t="str">
        <f t="shared" si="111"/>
        <v>1</v>
      </c>
      <c r="V1647" s="32"/>
      <c r="W1647" s="32"/>
    </row>
    <row r="1648" spans="1:23" x14ac:dyDescent="0.25">
      <c r="A1648" t="s">
        <v>599</v>
      </c>
      <c r="B1648" t="s">
        <v>599</v>
      </c>
      <c r="C1648" t="s">
        <v>68</v>
      </c>
      <c r="D1648" t="s">
        <v>68</v>
      </c>
      <c r="E1648" t="s">
        <v>143</v>
      </c>
      <c r="F1648" t="s">
        <v>99</v>
      </c>
      <c r="G1648" t="str">
        <f>F1648</f>
        <v xml:space="preserve">Proportion of individuals who belong to SHGs which offer only loan services </v>
      </c>
      <c r="H1648" t="s">
        <v>776</v>
      </c>
      <c r="I1648" t="s">
        <v>740</v>
      </c>
      <c r="J1648" t="s">
        <v>66</v>
      </c>
      <c r="K1648" t="s">
        <v>121</v>
      </c>
      <c r="L1648" t="s">
        <v>121</v>
      </c>
      <c r="M1648" t="str">
        <f t="shared" si="110"/>
        <v>Proportion of individuals who belong to SHGs which offer only loan services (Among all question respondents)</v>
      </c>
      <c r="N1648" t="s">
        <v>193</v>
      </c>
      <c r="O1648" s="19">
        <v>2.1936122851990869E-2</v>
      </c>
      <c r="P1648">
        <v>4.7212012750684016E-3</v>
      </c>
      <c r="Q1648" s="19">
        <v>1.2680974561593686E-2</v>
      </c>
      <c r="R1648" s="19">
        <v>3.1191271142388052E-2</v>
      </c>
      <c r="S1648">
        <v>4739</v>
      </c>
      <c r="T1648" t="str">
        <f t="shared" si="111"/>
        <v>1</v>
      </c>
      <c r="V1648" s="32"/>
      <c r="W1648" s="32"/>
    </row>
    <row r="1649" spans="1:23" x14ac:dyDescent="0.25">
      <c r="A1649" t="s">
        <v>599</v>
      </c>
      <c r="B1649" t="s">
        <v>599</v>
      </c>
      <c r="C1649" t="s">
        <v>68</v>
      </c>
      <c r="D1649" t="s">
        <v>68</v>
      </c>
      <c r="E1649" t="s">
        <v>143</v>
      </c>
      <c r="F1649" t="s">
        <v>100</v>
      </c>
      <c r="G1649" t="str">
        <f>F1649</f>
        <v xml:space="preserve">Proportion of individuals who belong to SHGs which offer mobile services </v>
      </c>
      <c r="H1649" t="s">
        <v>609</v>
      </c>
      <c r="I1649" t="s">
        <v>745</v>
      </c>
      <c r="J1649" t="s">
        <v>66</v>
      </c>
      <c r="K1649" t="s">
        <v>121</v>
      </c>
      <c r="L1649" t="s">
        <v>121</v>
      </c>
      <c r="M1649" t="str">
        <f t="shared" si="110"/>
        <v>Proportion of individuals who belong to SHGs which offer mobile services (Among all question respondents)</v>
      </c>
      <c r="N1649" t="s">
        <v>610</v>
      </c>
      <c r="O1649" s="19">
        <v>1.2475548482305629E-3</v>
      </c>
      <c r="P1649">
        <v>5.0464098140932121E-4</v>
      </c>
      <c r="Q1649" s="19">
        <v>2.582881670960737E-4</v>
      </c>
      <c r="R1649" s="19">
        <v>2.2368215293650522E-3</v>
      </c>
      <c r="S1649">
        <v>4739</v>
      </c>
      <c r="T1649" t="str">
        <f t="shared" si="111"/>
        <v>1</v>
      </c>
      <c r="V1649" s="32"/>
      <c r="W1649" s="32"/>
    </row>
    <row r="1650" spans="1:23" x14ac:dyDescent="0.25">
      <c r="A1650" t="s">
        <v>599</v>
      </c>
      <c r="B1650" t="s">
        <v>599</v>
      </c>
      <c r="C1650" t="s">
        <v>68</v>
      </c>
      <c r="D1650" t="s">
        <v>68</v>
      </c>
      <c r="E1650" t="s">
        <v>143</v>
      </c>
      <c r="F1650" t="s">
        <v>100</v>
      </c>
      <c r="G1650" t="s">
        <v>100</v>
      </c>
      <c r="H1650" t="s">
        <v>81</v>
      </c>
      <c r="I1650" t="s">
        <v>746</v>
      </c>
      <c r="J1650" t="s">
        <v>66</v>
      </c>
      <c r="K1650" t="s">
        <v>121</v>
      </c>
      <c r="L1650" t="s">
        <v>121</v>
      </c>
      <c r="M1650" t="str">
        <f t="shared" si="110"/>
        <v>Proportion of individuals who belong to SHGs which offer mobile services (Among all question respondents)</v>
      </c>
      <c r="N1650" t="s">
        <v>195</v>
      </c>
      <c r="O1650" s="19">
        <v>1.0261335276140632E-3</v>
      </c>
      <c r="P1650">
        <v>4.5397527138948696E-4</v>
      </c>
      <c r="Q1650" s="19">
        <v>1.3618874193615659E-4</v>
      </c>
      <c r="R1650" s="19">
        <v>1.9160783132919697E-3</v>
      </c>
      <c r="S1650">
        <v>4739</v>
      </c>
      <c r="T1650" t="str">
        <f t="shared" si="111"/>
        <v>1</v>
      </c>
      <c r="V1650" s="32"/>
      <c r="W1650" s="32"/>
    </row>
    <row r="1651" spans="1:23" x14ac:dyDescent="0.25">
      <c r="A1651" t="s">
        <v>599</v>
      </c>
      <c r="B1651" t="s">
        <v>599</v>
      </c>
      <c r="C1651" t="s">
        <v>68</v>
      </c>
      <c r="D1651" t="s">
        <v>68</v>
      </c>
      <c r="E1651" t="s">
        <v>143</v>
      </c>
      <c r="F1651" t="s">
        <v>100</v>
      </c>
      <c r="G1651" t="str">
        <f>F1651</f>
        <v xml:space="preserve">Proportion of individuals who belong to SHGs which offer mobile services </v>
      </c>
      <c r="H1651" t="s">
        <v>777</v>
      </c>
      <c r="I1651" t="s">
        <v>740</v>
      </c>
      <c r="J1651" t="s">
        <v>66</v>
      </c>
      <c r="K1651" t="s">
        <v>121</v>
      </c>
      <c r="L1651" t="s">
        <v>121</v>
      </c>
      <c r="M1651" t="str">
        <f t="shared" si="110"/>
        <v>Proportion of individuals who belong to SHGs which offer mobile services (Among all question respondents)</v>
      </c>
      <c r="N1651" t="s">
        <v>196</v>
      </c>
      <c r="O1651" s="19">
        <v>2.2736883758446265E-3</v>
      </c>
      <c r="P1651">
        <v>6.7931859103250315E-4</v>
      </c>
      <c r="Q1651" s="19">
        <v>9.4199461188019889E-4</v>
      </c>
      <c r="R1651" s="19">
        <v>3.6053821398090539E-3</v>
      </c>
      <c r="S1651">
        <v>4739</v>
      </c>
      <c r="T1651" t="str">
        <f t="shared" si="111"/>
        <v>1</v>
      </c>
      <c r="V1651" s="32"/>
      <c r="W1651" s="32"/>
    </row>
    <row r="1652" spans="1:23" x14ac:dyDescent="0.25">
      <c r="A1652" t="s">
        <v>599</v>
      </c>
      <c r="B1652" t="s">
        <v>599</v>
      </c>
      <c r="C1652" t="s">
        <v>68</v>
      </c>
      <c r="D1652" t="s">
        <v>68</v>
      </c>
      <c r="E1652" t="s">
        <v>143</v>
      </c>
      <c r="F1652" t="s">
        <v>101</v>
      </c>
      <c r="G1652" t="s">
        <v>101</v>
      </c>
      <c r="H1652" t="s">
        <v>779</v>
      </c>
      <c r="I1652" t="s">
        <v>740</v>
      </c>
      <c r="J1652" t="s">
        <v>92</v>
      </c>
      <c r="K1652" t="s">
        <v>121</v>
      </c>
      <c r="L1652" t="s">
        <v>121</v>
      </c>
      <c r="M1652" t="str">
        <f t="shared" si="110"/>
        <v>Proportion of individuals who know the interest rate of their SHG account (Among all account holders)</v>
      </c>
      <c r="N1652" t="s">
        <v>197</v>
      </c>
      <c r="O1652" s="19">
        <v>0.57875230674651257</v>
      </c>
      <c r="P1652">
        <v>3.5706298626860339E-2</v>
      </c>
      <c r="Q1652" s="19">
        <v>0.50872875377245907</v>
      </c>
      <c r="R1652" s="19">
        <v>0.64877585972056606</v>
      </c>
      <c r="S1652">
        <v>481</v>
      </c>
      <c r="T1652" t="str">
        <f t="shared" si="111"/>
        <v>1</v>
      </c>
      <c r="V1652" s="32"/>
      <c r="W1652" s="32"/>
    </row>
    <row r="1653" spans="1:23" x14ac:dyDescent="0.25">
      <c r="A1653" t="s">
        <v>599</v>
      </c>
      <c r="B1653" t="s">
        <v>599</v>
      </c>
      <c r="C1653" t="s">
        <v>68</v>
      </c>
      <c r="D1653" t="s">
        <v>68</v>
      </c>
      <c r="E1653" t="s">
        <v>143</v>
      </c>
      <c r="F1653" t="s">
        <v>102</v>
      </c>
      <c r="G1653" t="str">
        <f t="shared" ref="G1653:G1659" si="112">F1653</f>
        <v xml:space="preserve">Proportion of Individuals who reported a negative SHG experience </v>
      </c>
      <c r="H1653" t="s">
        <v>780</v>
      </c>
      <c r="I1653" t="s">
        <v>740</v>
      </c>
      <c r="J1653" t="s">
        <v>414</v>
      </c>
      <c r="K1653" t="s">
        <v>121</v>
      </c>
      <c r="L1653" t="s">
        <v>121</v>
      </c>
      <c r="M1653" t="str">
        <f t="shared" si="110"/>
        <v>Proportion of Individuals who reported a negative SHG experience (Among individuals who belong to at least one SHG)</v>
      </c>
      <c r="N1653" t="s">
        <v>198</v>
      </c>
      <c r="O1653" s="19">
        <v>0.28670556849451739</v>
      </c>
      <c r="P1653">
        <v>2.7176363858119973E-2</v>
      </c>
      <c r="Q1653" s="19">
        <v>0.23341505327561579</v>
      </c>
      <c r="R1653" s="19">
        <v>0.339996083713419</v>
      </c>
      <c r="S1653">
        <v>886</v>
      </c>
      <c r="T1653" t="str">
        <f t="shared" si="111"/>
        <v>1</v>
      </c>
      <c r="V1653" s="32"/>
      <c r="W1653" s="32"/>
    </row>
    <row r="1654" spans="1:23" x14ac:dyDescent="0.25">
      <c r="A1654" t="s">
        <v>599</v>
      </c>
      <c r="B1654" t="s">
        <v>599</v>
      </c>
      <c r="C1654" t="s">
        <v>68</v>
      </c>
      <c r="D1654" t="s">
        <v>68</v>
      </c>
      <c r="E1654" t="s">
        <v>143</v>
      </c>
      <c r="F1654" t="s">
        <v>102</v>
      </c>
      <c r="G1654" t="str">
        <f t="shared" si="112"/>
        <v xml:space="preserve">Proportion of Individuals who reported a negative SHG experience </v>
      </c>
      <c r="H1654" t="s">
        <v>222</v>
      </c>
      <c r="I1654" t="s">
        <v>740</v>
      </c>
      <c r="J1654" t="s">
        <v>414</v>
      </c>
      <c r="K1654" t="s">
        <v>121</v>
      </c>
      <c r="L1654" t="s">
        <v>121</v>
      </c>
      <c r="M1654" t="str">
        <f t="shared" si="110"/>
        <v>Proportion of Individuals who reported a negative SHG experience (Among individuals who belong to at least one SHG)</v>
      </c>
      <c r="N1654" t="s">
        <v>199</v>
      </c>
      <c r="O1654" s="19">
        <v>3.2673516983552135E-2</v>
      </c>
      <c r="P1654">
        <v>8.8799746848545018E-3</v>
      </c>
      <c r="Q1654" s="19">
        <v>1.5260649369722778E-2</v>
      </c>
      <c r="R1654" s="19">
        <v>5.0086384597381489E-2</v>
      </c>
      <c r="S1654">
        <v>886</v>
      </c>
      <c r="T1654" t="str">
        <f t="shared" si="111"/>
        <v>1</v>
      </c>
      <c r="V1654" s="32"/>
      <c r="W1654" s="32"/>
    </row>
    <row r="1655" spans="1:23" x14ac:dyDescent="0.25">
      <c r="A1655" t="s">
        <v>599</v>
      </c>
      <c r="B1655" t="s">
        <v>599</v>
      </c>
      <c r="C1655" t="s">
        <v>68</v>
      </c>
      <c r="D1655" t="s">
        <v>68</v>
      </c>
      <c r="E1655" t="s">
        <v>143</v>
      </c>
      <c r="F1655" t="s">
        <v>102</v>
      </c>
      <c r="G1655" t="str">
        <f t="shared" si="112"/>
        <v xml:space="preserve">Proportion of Individuals who reported a negative SHG experience </v>
      </c>
      <c r="H1655" t="s">
        <v>221</v>
      </c>
      <c r="I1655" t="s">
        <v>740</v>
      </c>
      <c r="J1655" t="s">
        <v>414</v>
      </c>
      <c r="K1655" t="s">
        <v>121</v>
      </c>
      <c r="L1655" t="s">
        <v>121</v>
      </c>
      <c r="M1655" t="str">
        <f t="shared" si="110"/>
        <v>Proportion of Individuals who reported a negative SHG experience (Among individuals who belong to at least one SHG)</v>
      </c>
      <c r="N1655" t="s">
        <v>200</v>
      </c>
      <c r="O1655" s="19">
        <v>3.4377592731867988E-2</v>
      </c>
      <c r="P1655">
        <v>9.8065646109869939E-3</v>
      </c>
      <c r="Q1655" s="19">
        <v>1.5147761862099197E-2</v>
      </c>
      <c r="R1655" s="19">
        <v>5.3607423601636783E-2</v>
      </c>
      <c r="S1655">
        <v>886</v>
      </c>
      <c r="T1655" t="str">
        <f t="shared" si="111"/>
        <v>1</v>
      </c>
      <c r="V1655" s="32"/>
      <c r="W1655" s="32"/>
    </row>
    <row r="1656" spans="1:23" x14ac:dyDescent="0.25">
      <c r="A1656" t="s">
        <v>599</v>
      </c>
      <c r="B1656" t="s">
        <v>599</v>
      </c>
      <c r="C1656" t="s">
        <v>68</v>
      </c>
      <c r="D1656" t="s">
        <v>68</v>
      </c>
      <c r="E1656" t="s">
        <v>143</v>
      </c>
      <c r="F1656" t="s">
        <v>102</v>
      </c>
      <c r="G1656" t="str">
        <f t="shared" si="112"/>
        <v xml:space="preserve">Proportion of Individuals who reported a negative SHG experience </v>
      </c>
      <c r="H1656" t="s">
        <v>217</v>
      </c>
      <c r="I1656" t="s">
        <v>740</v>
      </c>
      <c r="J1656" t="s">
        <v>414</v>
      </c>
      <c r="K1656" t="s">
        <v>121</v>
      </c>
      <c r="L1656" t="s">
        <v>121</v>
      </c>
      <c r="M1656" t="str">
        <f t="shared" si="110"/>
        <v>Proportion of Individuals who reported a negative SHG experience (Among individuals who belong to at least one SHG)</v>
      </c>
      <c r="N1656" t="s">
        <v>201</v>
      </c>
      <c r="O1656" s="19">
        <v>2.6492902702080389E-2</v>
      </c>
      <c r="P1656">
        <v>1.3055197975754808E-2</v>
      </c>
      <c r="Q1656" s="19">
        <v>8.9278084453972908E-4</v>
      </c>
      <c r="R1656" s="19">
        <v>5.2093024559621046E-2</v>
      </c>
      <c r="S1656">
        <v>886</v>
      </c>
      <c r="T1656" t="str">
        <f t="shared" si="111"/>
        <v>1</v>
      </c>
      <c r="V1656" s="32"/>
      <c r="W1656" s="32"/>
    </row>
    <row r="1657" spans="1:23" x14ac:dyDescent="0.25">
      <c r="A1657" t="s">
        <v>599</v>
      </c>
      <c r="B1657" t="s">
        <v>599</v>
      </c>
      <c r="C1657" t="s">
        <v>68</v>
      </c>
      <c r="D1657" t="s">
        <v>68</v>
      </c>
      <c r="E1657" t="s">
        <v>143</v>
      </c>
      <c r="F1657" t="s">
        <v>102</v>
      </c>
      <c r="G1657" t="str">
        <f t="shared" si="112"/>
        <v xml:space="preserve">Proportion of Individuals who reported a negative SHG experience </v>
      </c>
      <c r="H1657" t="s">
        <v>219</v>
      </c>
      <c r="I1657" t="s">
        <v>740</v>
      </c>
      <c r="J1657" t="s">
        <v>414</v>
      </c>
      <c r="K1657" t="s">
        <v>121</v>
      </c>
      <c r="L1657" t="s">
        <v>121</v>
      </c>
      <c r="M1657" t="str">
        <f t="shared" si="110"/>
        <v>Proportion of Individuals who reported a negative SHG experience (Among individuals who belong to at least one SHG)</v>
      </c>
      <c r="N1657" t="s">
        <v>202</v>
      </c>
      <c r="O1657" s="19">
        <v>9.6414582918755445E-2</v>
      </c>
      <c r="P1657">
        <v>1.5232574217093944E-2</v>
      </c>
      <c r="Q1657" s="19">
        <v>6.6544813277128009E-2</v>
      </c>
      <c r="R1657" s="19">
        <v>0.1262843525603829</v>
      </c>
      <c r="S1657">
        <v>886</v>
      </c>
      <c r="T1657" t="str">
        <f t="shared" si="111"/>
        <v>1</v>
      </c>
      <c r="V1657" s="32"/>
      <c r="W1657" s="32"/>
    </row>
    <row r="1658" spans="1:23" x14ac:dyDescent="0.25">
      <c r="A1658" t="s">
        <v>599</v>
      </c>
      <c r="B1658" t="s">
        <v>599</v>
      </c>
      <c r="C1658" t="s">
        <v>68</v>
      </c>
      <c r="D1658" t="s">
        <v>68</v>
      </c>
      <c r="E1658" t="s">
        <v>143</v>
      </c>
      <c r="F1658" t="s">
        <v>102</v>
      </c>
      <c r="G1658" t="str">
        <f t="shared" si="112"/>
        <v xml:space="preserve">Proportion of Individuals who reported a negative SHG experience </v>
      </c>
      <c r="H1658" t="s">
        <v>611</v>
      </c>
      <c r="I1658" t="s">
        <v>740</v>
      </c>
      <c r="J1658" t="s">
        <v>414</v>
      </c>
      <c r="K1658" t="s">
        <v>121</v>
      </c>
      <c r="L1658" t="s">
        <v>121</v>
      </c>
      <c r="M1658" t="str">
        <f t="shared" si="110"/>
        <v>Proportion of Individuals who reported a negative SHG experience (Among individuals who belong to at least one SHG)</v>
      </c>
      <c r="N1658" t="s">
        <v>203</v>
      </c>
      <c r="O1658" s="19">
        <v>9.5374893535137589E-2</v>
      </c>
      <c r="P1658">
        <v>1.3686240189270591E-2</v>
      </c>
      <c r="Q1658" s="19">
        <v>6.8537352100103144E-2</v>
      </c>
      <c r="R1658" s="19">
        <v>0.12221243497017203</v>
      </c>
      <c r="S1658">
        <v>886</v>
      </c>
      <c r="T1658" t="str">
        <f t="shared" si="111"/>
        <v>1</v>
      </c>
      <c r="V1658" s="32"/>
      <c r="W1658" s="32"/>
    </row>
    <row r="1659" spans="1:23" x14ac:dyDescent="0.25">
      <c r="A1659" t="s">
        <v>599</v>
      </c>
      <c r="B1659" t="s">
        <v>599</v>
      </c>
      <c r="C1659" t="s">
        <v>68</v>
      </c>
      <c r="D1659" t="s">
        <v>68</v>
      </c>
      <c r="E1659" t="s">
        <v>143</v>
      </c>
      <c r="F1659" t="s">
        <v>102</v>
      </c>
      <c r="G1659" t="str">
        <f t="shared" si="112"/>
        <v xml:space="preserve">Proportion of Individuals who reported a negative SHG experience </v>
      </c>
      <c r="H1659" t="s">
        <v>218</v>
      </c>
      <c r="I1659" t="s">
        <v>740</v>
      </c>
      <c r="J1659" t="s">
        <v>414</v>
      </c>
      <c r="K1659" t="s">
        <v>121</v>
      </c>
      <c r="L1659" t="s">
        <v>121</v>
      </c>
      <c r="M1659" t="str">
        <f t="shared" si="110"/>
        <v>Proportion of Individuals who reported a negative SHG experience (Among individuals who belong to at least one SHG)</v>
      </c>
      <c r="N1659" t="s">
        <v>204</v>
      </c>
      <c r="O1659" s="19">
        <v>0.15520218448681766</v>
      </c>
      <c r="P1659">
        <v>2.3358861422396571E-2</v>
      </c>
      <c r="Q1659" s="19">
        <v>0.10939746364096745</v>
      </c>
      <c r="R1659" s="19">
        <v>0.20100690533266788</v>
      </c>
      <c r="S1659">
        <v>886</v>
      </c>
      <c r="T1659" t="str">
        <f t="shared" si="111"/>
        <v>1</v>
      </c>
      <c r="V1659" s="32"/>
      <c r="W1659" s="32"/>
    </row>
    <row r="1660" spans="1:23" x14ac:dyDescent="0.25">
      <c r="A1660" t="s">
        <v>599</v>
      </c>
      <c r="B1660" t="s">
        <v>599</v>
      </c>
      <c r="C1660" t="s">
        <v>68</v>
      </c>
      <c r="D1660" t="s">
        <v>68</v>
      </c>
      <c r="E1660" t="s">
        <v>143</v>
      </c>
      <c r="F1660" t="s">
        <v>103</v>
      </c>
      <c r="G1660" t="s">
        <v>103</v>
      </c>
      <c r="H1660" t="s">
        <v>86</v>
      </c>
      <c r="I1660" t="s">
        <v>740</v>
      </c>
      <c r="J1660" t="s">
        <v>93</v>
      </c>
      <c r="K1660" t="s">
        <v>121</v>
      </c>
      <c r="L1660" t="s">
        <v>121</v>
      </c>
      <c r="M1660" t="str">
        <f t="shared" si="110"/>
        <v>Proportion of individuals who do not belong to a SHG for each reason (Among individuals who do not belong to a SHG)</v>
      </c>
      <c r="N1660" t="s">
        <v>205</v>
      </c>
      <c r="O1660" s="19">
        <v>1.7830925908751703E-2</v>
      </c>
      <c r="P1660">
        <v>2.7010947236752892E-3</v>
      </c>
      <c r="Q1660" s="19">
        <v>1.2535704773133814E-2</v>
      </c>
      <c r="R1660" s="19">
        <v>2.3126147044369591E-2</v>
      </c>
      <c r="S1660">
        <v>3853</v>
      </c>
      <c r="T1660" t="str">
        <f t="shared" si="111"/>
        <v>1</v>
      </c>
      <c r="V1660" s="32"/>
      <c r="W1660" s="32"/>
    </row>
    <row r="1661" spans="1:23" x14ac:dyDescent="0.25">
      <c r="A1661" t="s">
        <v>599</v>
      </c>
      <c r="B1661" t="s">
        <v>599</v>
      </c>
      <c r="C1661" t="s">
        <v>68</v>
      </c>
      <c r="D1661" t="s">
        <v>68</v>
      </c>
      <c r="E1661" t="s">
        <v>143</v>
      </c>
      <c r="F1661" t="s">
        <v>103</v>
      </c>
      <c r="G1661" t="s">
        <v>103</v>
      </c>
      <c r="H1661" t="s">
        <v>89</v>
      </c>
      <c r="I1661" t="s">
        <v>740</v>
      </c>
      <c r="J1661" t="s">
        <v>93</v>
      </c>
      <c r="K1661" t="s">
        <v>121</v>
      </c>
      <c r="L1661" t="s">
        <v>121</v>
      </c>
      <c r="M1661" t="str">
        <f t="shared" si="110"/>
        <v>Proportion of individuals who do not belong to a SHG for each reason (Among individuals who do not belong to a SHG)</v>
      </c>
      <c r="N1661" t="s">
        <v>206</v>
      </c>
      <c r="O1661" s="19">
        <v>0.42259953698240887</v>
      </c>
      <c r="P1661">
        <v>1.4309144710552968E-2</v>
      </c>
      <c r="Q1661" s="19">
        <v>0.39454791597119265</v>
      </c>
      <c r="R1661" s="19">
        <v>0.4506511579936251</v>
      </c>
      <c r="S1661">
        <v>3853</v>
      </c>
      <c r="T1661" t="str">
        <f t="shared" si="111"/>
        <v>1</v>
      </c>
      <c r="V1661" s="32"/>
      <c r="W1661" s="32"/>
    </row>
    <row r="1662" spans="1:23" x14ac:dyDescent="0.25">
      <c r="A1662" t="s">
        <v>599</v>
      </c>
      <c r="B1662" t="s">
        <v>599</v>
      </c>
      <c r="C1662" t="s">
        <v>68</v>
      </c>
      <c r="D1662" t="s">
        <v>68</v>
      </c>
      <c r="E1662" t="s">
        <v>143</v>
      </c>
      <c r="F1662" t="s">
        <v>103</v>
      </c>
      <c r="G1662" t="s">
        <v>103</v>
      </c>
      <c r="H1662" t="s">
        <v>84</v>
      </c>
      <c r="I1662" t="s">
        <v>740</v>
      </c>
      <c r="J1662" t="s">
        <v>93</v>
      </c>
      <c r="K1662" t="s">
        <v>121</v>
      </c>
      <c r="L1662" t="s">
        <v>121</v>
      </c>
      <c r="M1662" t="str">
        <f t="shared" si="110"/>
        <v>Proportion of individuals who do not belong to a SHG for each reason (Among individuals who do not belong to a SHG)</v>
      </c>
      <c r="N1662" t="s">
        <v>207</v>
      </c>
      <c r="O1662" s="19">
        <v>0.20142602274820701</v>
      </c>
      <c r="P1662">
        <v>1.3214713597357652E-2</v>
      </c>
      <c r="Q1662" s="19">
        <v>0.17551992248132969</v>
      </c>
      <c r="R1662" s="19">
        <v>0.22733212301508432</v>
      </c>
      <c r="S1662">
        <v>3853</v>
      </c>
      <c r="T1662" t="str">
        <f t="shared" si="111"/>
        <v>1</v>
      </c>
      <c r="V1662" s="32"/>
      <c r="W1662" s="32"/>
    </row>
    <row r="1663" spans="1:23" x14ac:dyDescent="0.25">
      <c r="A1663" t="s">
        <v>599</v>
      </c>
      <c r="B1663" t="s">
        <v>599</v>
      </c>
      <c r="C1663" t="s">
        <v>68</v>
      </c>
      <c r="D1663" t="s">
        <v>68</v>
      </c>
      <c r="E1663" t="s">
        <v>143</v>
      </c>
      <c r="F1663" t="s">
        <v>103</v>
      </c>
      <c r="G1663" t="s">
        <v>103</v>
      </c>
      <c r="H1663" t="s">
        <v>85</v>
      </c>
      <c r="I1663" t="s">
        <v>740</v>
      </c>
      <c r="J1663" t="s">
        <v>93</v>
      </c>
      <c r="K1663" t="s">
        <v>121</v>
      </c>
      <c r="L1663" t="s">
        <v>121</v>
      </c>
      <c r="M1663" t="str">
        <f t="shared" si="110"/>
        <v>Proportion of individuals who do not belong to a SHG for each reason (Among individuals who do not belong to a SHG)</v>
      </c>
      <c r="N1663" t="s">
        <v>208</v>
      </c>
      <c r="O1663" s="19">
        <v>0.1915172960461021</v>
      </c>
      <c r="P1663">
        <v>1.1155783388077486E-2</v>
      </c>
      <c r="Q1663" s="19">
        <v>0.16964751878018486</v>
      </c>
      <c r="R1663" s="19">
        <v>0.21338707331201934</v>
      </c>
      <c r="S1663">
        <v>3853</v>
      </c>
      <c r="T1663" t="str">
        <f t="shared" si="111"/>
        <v>1</v>
      </c>
      <c r="V1663" s="32"/>
      <c r="W1663" s="32"/>
    </row>
    <row r="1664" spans="1:23" x14ac:dyDescent="0.25">
      <c r="A1664" t="s">
        <v>599</v>
      </c>
      <c r="B1664" t="s">
        <v>599</v>
      </c>
      <c r="C1664" t="s">
        <v>68</v>
      </c>
      <c r="D1664" t="s">
        <v>68</v>
      </c>
      <c r="E1664" t="s">
        <v>143</v>
      </c>
      <c r="F1664" t="s">
        <v>103</v>
      </c>
      <c r="G1664" t="s">
        <v>103</v>
      </c>
      <c r="H1664" t="s">
        <v>612</v>
      </c>
      <c r="I1664" t="s">
        <v>740</v>
      </c>
      <c r="J1664" t="s">
        <v>93</v>
      </c>
      <c r="K1664" t="s">
        <v>121</v>
      </c>
      <c r="L1664" t="s">
        <v>121</v>
      </c>
      <c r="M1664" t="str">
        <f t="shared" si="110"/>
        <v>Proportion of individuals who do not belong to a SHG for each reason (Among individuals who do not belong to a SHG)</v>
      </c>
      <c r="N1664" t="s">
        <v>209</v>
      </c>
      <c r="O1664" s="19">
        <v>4.882665921496681E-2</v>
      </c>
      <c r="P1664">
        <v>4.8415485805314608E-3</v>
      </c>
      <c r="Q1664" s="19">
        <v>3.9335296269402471E-2</v>
      </c>
      <c r="R1664" s="19">
        <v>5.8318022160531148E-2</v>
      </c>
      <c r="S1664">
        <v>3853</v>
      </c>
      <c r="T1664" t="str">
        <f t="shared" si="111"/>
        <v>1</v>
      </c>
      <c r="V1664" s="32"/>
      <c r="W1664" s="32"/>
    </row>
    <row r="1665" spans="1:23" x14ac:dyDescent="0.25">
      <c r="A1665" t="s">
        <v>599</v>
      </c>
      <c r="B1665" t="s">
        <v>599</v>
      </c>
      <c r="C1665" t="s">
        <v>68</v>
      </c>
      <c r="D1665" t="s">
        <v>68</v>
      </c>
      <c r="E1665" t="s">
        <v>143</v>
      </c>
      <c r="F1665" t="s">
        <v>103</v>
      </c>
      <c r="G1665" t="s">
        <v>103</v>
      </c>
      <c r="H1665" t="s">
        <v>90</v>
      </c>
      <c r="I1665" t="s">
        <v>740</v>
      </c>
      <c r="J1665" t="s">
        <v>93</v>
      </c>
      <c r="K1665" t="s">
        <v>121</v>
      </c>
      <c r="L1665" t="s">
        <v>121</v>
      </c>
      <c r="M1665" t="str">
        <f t="shared" si="110"/>
        <v>Proportion of individuals who do not belong to a SHG for each reason (Among individuals who do not belong to a SHG)</v>
      </c>
      <c r="N1665" t="s">
        <v>210</v>
      </c>
      <c r="O1665" s="19">
        <v>1.1354729356079965E-2</v>
      </c>
      <c r="P1665">
        <v>2.3452609976200383E-3</v>
      </c>
      <c r="Q1665" s="19">
        <v>6.7570840035170434E-3</v>
      </c>
      <c r="R1665" s="19">
        <v>1.5952374708642886E-2</v>
      </c>
      <c r="S1665">
        <v>3853</v>
      </c>
      <c r="T1665" t="str">
        <f t="shared" si="111"/>
        <v>1</v>
      </c>
      <c r="V1665" s="32"/>
      <c r="W1665" s="32"/>
    </row>
    <row r="1666" spans="1:23" x14ac:dyDescent="0.25">
      <c r="A1666" t="s">
        <v>599</v>
      </c>
      <c r="B1666" t="s">
        <v>599</v>
      </c>
      <c r="C1666" t="s">
        <v>68</v>
      </c>
      <c r="D1666" t="s">
        <v>68</v>
      </c>
      <c r="E1666" t="s">
        <v>143</v>
      </c>
      <c r="F1666" t="s">
        <v>103</v>
      </c>
      <c r="G1666" t="s">
        <v>103</v>
      </c>
      <c r="H1666" t="s">
        <v>88</v>
      </c>
      <c r="I1666" t="s">
        <v>740</v>
      </c>
      <c r="J1666" t="s">
        <v>93</v>
      </c>
      <c r="K1666" t="s">
        <v>121</v>
      </c>
      <c r="L1666" t="s">
        <v>121</v>
      </c>
      <c r="M1666" t="str">
        <f t="shared" si="110"/>
        <v>Proportion of individuals who do not belong to a SHG for each reason (Among individuals who do not belong to a SHG)</v>
      </c>
      <c r="N1666" t="s">
        <v>211</v>
      </c>
      <c r="O1666" s="19">
        <v>2.1548573057048308E-2</v>
      </c>
      <c r="P1666">
        <v>4.3960661431465325E-3</v>
      </c>
      <c r="Q1666" s="19">
        <v>1.2930533063585974E-2</v>
      </c>
      <c r="R1666" s="19">
        <v>3.0166613050510643E-2</v>
      </c>
      <c r="S1666">
        <v>3853</v>
      </c>
      <c r="T1666" t="str">
        <f t="shared" si="111"/>
        <v>1</v>
      </c>
      <c r="V1666" s="32"/>
      <c r="W1666" s="32"/>
    </row>
    <row r="1667" spans="1:23" x14ac:dyDescent="0.25">
      <c r="A1667" t="s">
        <v>599</v>
      </c>
      <c r="B1667" t="s">
        <v>599</v>
      </c>
      <c r="C1667" t="s">
        <v>68</v>
      </c>
      <c r="D1667" t="s">
        <v>68</v>
      </c>
      <c r="E1667" t="s">
        <v>143</v>
      </c>
      <c r="F1667" t="s">
        <v>103</v>
      </c>
      <c r="G1667" t="s">
        <v>103</v>
      </c>
      <c r="H1667" t="s">
        <v>83</v>
      </c>
      <c r="I1667" t="s">
        <v>740</v>
      </c>
      <c r="J1667" t="s">
        <v>93</v>
      </c>
      <c r="K1667" t="s">
        <v>121</v>
      </c>
      <c r="L1667" t="s">
        <v>121</v>
      </c>
      <c r="M1667" t="str">
        <f t="shared" si="110"/>
        <v>Proportion of individuals who do not belong to a SHG for each reason (Among individuals who do not belong to a SHG)</v>
      </c>
      <c r="N1667" t="s">
        <v>212</v>
      </c>
      <c r="O1667" s="19">
        <v>5.3284341949833523E-3</v>
      </c>
      <c r="P1667">
        <v>1.4726900403998558E-3</v>
      </c>
      <c r="Q1667" s="19">
        <v>2.4413753444412641E-3</v>
      </c>
      <c r="R1667" s="19">
        <v>8.2154930455254401E-3</v>
      </c>
      <c r="S1667">
        <v>3853</v>
      </c>
      <c r="T1667" t="str">
        <f t="shared" si="111"/>
        <v>1</v>
      </c>
      <c r="V1667" s="32"/>
      <c r="W1667" s="32"/>
    </row>
    <row r="1668" spans="1:23" x14ac:dyDescent="0.25">
      <c r="A1668" t="s">
        <v>599</v>
      </c>
      <c r="B1668" t="s">
        <v>599</v>
      </c>
      <c r="C1668" t="s">
        <v>68</v>
      </c>
      <c r="D1668" t="s">
        <v>68</v>
      </c>
      <c r="E1668" t="s">
        <v>143</v>
      </c>
      <c r="F1668" t="s">
        <v>103</v>
      </c>
      <c r="G1668" t="s">
        <v>103</v>
      </c>
      <c r="H1668" t="s">
        <v>87</v>
      </c>
      <c r="I1668" t="s">
        <v>740</v>
      </c>
      <c r="J1668" t="s">
        <v>93</v>
      </c>
      <c r="K1668" t="s">
        <v>121</v>
      </c>
      <c r="L1668" t="s">
        <v>121</v>
      </c>
      <c r="M1668" t="str">
        <f t="shared" si="110"/>
        <v>Proportion of individuals who do not belong to a SHG for each reason (Among individuals who do not belong to a SHG)</v>
      </c>
      <c r="N1668" t="s">
        <v>213</v>
      </c>
      <c r="O1668" s="19">
        <v>5.5337292881354729E-2</v>
      </c>
      <c r="P1668">
        <v>7.0809332821839517E-3</v>
      </c>
      <c r="Q1668" s="19">
        <v>4.1455844279395936E-2</v>
      </c>
      <c r="R1668" s="19">
        <v>6.9218741483313515E-2</v>
      </c>
      <c r="S1668">
        <v>3853</v>
      </c>
      <c r="T1668" t="str">
        <f t="shared" si="111"/>
        <v>1</v>
      </c>
      <c r="V1668" s="32"/>
      <c r="W1668" s="32"/>
    </row>
    <row r="1669" spans="1:23" x14ac:dyDescent="0.25">
      <c r="A1669" t="s">
        <v>599</v>
      </c>
      <c r="B1669" t="s">
        <v>599</v>
      </c>
      <c r="C1669" t="s">
        <v>68</v>
      </c>
      <c r="D1669" t="s">
        <v>68</v>
      </c>
      <c r="E1669" t="s">
        <v>143</v>
      </c>
      <c r="F1669" t="s">
        <v>103</v>
      </c>
      <c r="G1669" t="s">
        <v>103</v>
      </c>
      <c r="H1669" t="s">
        <v>82</v>
      </c>
      <c r="I1669" t="s">
        <v>740</v>
      </c>
      <c r="J1669" t="s">
        <v>93</v>
      </c>
      <c r="K1669" t="s">
        <v>121</v>
      </c>
      <c r="L1669" t="s">
        <v>121</v>
      </c>
      <c r="M1669" t="str">
        <f t="shared" si="110"/>
        <v>Proportion of individuals who do not belong to a SHG for each reason (Among individuals who do not belong to a SHG)</v>
      </c>
      <c r="N1669" t="s">
        <v>214</v>
      </c>
      <c r="O1669" s="19">
        <v>2.4230529610095943E-2</v>
      </c>
      <c r="P1669">
        <v>3.7526717599028247E-3</v>
      </c>
      <c r="Q1669" s="19">
        <v>1.687379878392347E-2</v>
      </c>
      <c r="R1669" s="19">
        <v>3.1587260436268416E-2</v>
      </c>
      <c r="S1669">
        <v>3853</v>
      </c>
      <c r="T1669" t="str">
        <f t="shared" si="111"/>
        <v>1</v>
      </c>
      <c r="V1669" s="32"/>
      <c r="W1669" s="32"/>
    </row>
    <row r="1670" spans="1:23" x14ac:dyDescent="0.25">
      <c r="A1670" t="s">
        <v>599</v>
      </c>
      <c r="B1670" t="s">
        <v>599</v>
      </c>
      <c r="C1670" t="s">
        <v>68</v>
      </c>
      <c r="D1670" t="s">
        <v>68</v>
      </c>
      <c r="E1670" t="s">
        <v>143</v>
      </c>
      <c r="F1670" t="s">
        <v>133</v>
      </c>
      <c r="G1670" t="s">
        <v>133</v>
      </c>
      <c r="H1670" t="s">
        <v>72</v>
      </c>
      <c r="I1670" t="s">
        <v>746</v>
      </c>
      <c r="J1670" t="s">
        <v>66</v>
      </c>
      <c r="K1670" t="s">
        <v>123</v>
      </c>
      <c r="L1670" t="s">
        <v>123</v>
      </c>
      <c r="M1670" t="str">
        <f t="shared" si="110"/>
        <v>Proportion of individuals who have used a SHG recently (Among all question respondents)</v>
      </c>
      <c r="N1670" t="s">
        <v>181</v>
      </c>
      <c r="O1670" s="19">
        <v>2.344631248410213E-2</v>
      </c>
      <c r="P1670">
        <v>5.0015791779577413E-3</v>
      </c>
      <c r="Q1670" s="19">
        <v>1.364152885358617E-2</v>
      </c>
      <c r="R1670" s="19">
        <v>3.3251096114618087E-2</v>
      </c>
      <c r="S1670">
        <v>4674</v>
      </c>
      <c r="T1670" t="str">
        <f t="shared" si="111"/>
        <v>1</v>
      </c>
      <c r="V1670" s="32"/>
      <c r="W1670" s="32"/>
    </row>
    <row r="1671" spans="1:23" x14ac:dyDescent="0.25">
      <c r="A1671" t="s">
        <v>599</v>
      </c>
      <c r="B1671" t="s">
        <v>599</v>
      </c>
      <c r="C1671" t="s">
        <v>68</v>
      </c>
      <c r="D1671" t="s">
        <v>68</v>
      </c>
      <c r="E1671" t="s">
        <v>143</v>
      </c>
      <c r="F1671" t="s">
        <v>133</v>
      </c>
      <c r="G1671" t="s">
        <v>133</v>
      </c>
      <c r="H1671" t="s">
        <v>603</v>
      </c>
      <c r="I1671" t="s">
        <v>745</v>
      </c>
      <c r="J1671" t="s">
        <v>66</v>
      </c>
      <c r="K1671" t="s">
        <v>123</v>
      </c>
      <c r="L1671" t="s">
        <v>123</v>
      </c>
      <c r="M1671" t="str">
        <f t="shared" si="110"/>
        <v>Proportion of individuals who have used a SHG recently (Among all question respondents)</v>
      </c>
      <c r="N1671" t="s">
        <v>604</v>
      </c>
      <c r="O1671" s="19">
        <v>3.5465708174579412E-2</v>
      </c>
      <c r="P1671">
        <v>4.2802611347499062E-3</v>
      </c>
      <c r="Q1671" s="19">
        <v>2.7074951412538979E-2</v>
      </c>
      <c r="R1671" s="19">
        <v>4.3856464936619849E-2</v>
      </c>
      <c r="S1671">
        <v>4674</v>
      </c>
      <c r="T1671" t="str">
        <f t="shared" si="111"/>
        <v>1</v>
      </c>
      <c r="V1671" s="32"/>
      <c r="W1671" s="32"/>
    </row>
    <row r="1672" spans="1:23" x14ac:dyDescent="0.25">
      <c r="A1672" t="s">
        <v>599</v>
      </c>
      <c r="B1672" t="s">
        <v>599</v>
      </c>
      <c r="C1672" t="s">
        <v>68</v>
      </c>
      <c r="D1672" t="s">
        <v>68</v>
      </c>
      <c r="E1672" t="s">
        <v>143</v>
      </c>
      <c r="F1672" t="s">
        <v>133</v>
      </c>
      <c r="G1672" t="s">
        <v>133</v>
      </c>
      <c r="H1672" t="s">
        <v>73</v>
      </c>
      <c r="I1672" t="s">
        <v>580</v>
      </c>
      <c r="J1672" t="s">
        <v>66</v>
      </c>
      <c r="K1672" t="s">
        <v>123</v>
      </c>
      <c r="L1672" t="s">
        <v>123</v>
      </c>
      <c r="M1672" t="str">
        <f t="shared" si="110"/>
        <v>Proportion of individuals who have used a SHG recently (Among all question respondents)</v>
      </c>
      <c r="N1672" t="s">
        <v>183</v>
      </c>
      <c r="O1672" s="19">
        <v>6.8410403126422117E-2</v>
      </c>
      <c r="P1672">
        <v>5.9981678635762925E-3</v>
      </c>
      <c r="Q1672" s="19">
        <v>5.6651969241967748E-2</v>
      </c>
      <c r="R1672" s="19">
        <v>8.0168837010876487E-2</v>
      </c>
      <c r="S1672">
        <v>4674</v>
      </c>
      <c r="T1672" t="str">
        <f t="shared" si="111"/>
        <v>1</v>
      </c>
      <c r="V1672" s="32"/>
      <c r="W1672" s="32"/>
    </row>
    <row r="1673" spans="1:23" x14ac:dyDescent="0.25">
      <c r="A1673" t="s">
        <v>599</v>
      </c>
      <c r="B1673" t="s">
        <v>599</v>
      </c>
      <c r="C1673" t="s">
        <v>68</v>
      </c>
      <c r="D1673" t="s">
        <v>68</v>
      </c>
      <c r="E1673" t="s">
        <v>143</v>
      </c>
      <c r="F1673" t="s">
        <v>133</v>
      </c>
      <c r="G1673" t="str">
        <f>F1673</f>
        <v xml:space="preserve">Proportion of individuals who have used a SHG recently </v>
      </c>
      <c r="H1673" t="s">
        <v>772</v>
      </c>
      <c r="I1673" t="s">
        <v>740</v>
      </c>
      <c r="J1673" t="s">
        <v>66</v>
      </c>
      <c r="K1673" t="s">
        <v>123</v>
      </c>
      <c r="L1673" t="s">
        <v>123</v>
      </c>
      <c r="M1673" t="str">
        <f t="shared" si="110"/>
        <v>Proportion of individuals who have used a SHG recently (Among all question respondents)</v>
      </c>
      <c r="N1673" t="s">
        <v>184</v>
      </c>
      <c r="O1673" s="19">
        <v>0.11948344096382726</v>
      </c>
      <c r="P1673">
        <v>8.3640841221112525E-3</v>
      </c>
      <c r="Q1673" s="19">
        <v>0.10308701252255632</v>
      </c>
      <c r="R1673" s="19">
        <v>0.13587986940509822</v>
      </c>
      <c r="S1673">
        <v>4674</v>
      </c>
      <c r="T1673" t="str">
        <f t="shared" si="111"/>
        <v>1</v>
      </c>
      <c r="V1673" s="32"/>
      <c r="W1673" s="32"/>
    </row>
    <row r="1674" spans="1:23" x14ac:dyDescent="0.25">
      <c r="A1674" t="s">
        <v>599</v>
      </c>
      <c r="B1674" t="s">
        <v>599</v>
      </c>
      <c r="C1674" t="s">
        <v>68</v>
      </c>
      <c r="D1674" t="s">
        <v>68</v>
      </c>
      <c r="E1674" t="s">
        <v>143</v>
      </c>
      <c r="F1674" t="s">
        <v>133</v>
      </c>
      <c r="G1674" t="s">
        <v>133</v>
      </c>
      <c r="H1674" t="s">
        <v>75</v>
      </c>
      <c r="I1674" t="s">
        <v>746</v>
      </c>
      <c r="J1674" t="s">
        <v>66</v>
      </c>
      <c r="K1674" t="s">
        <v>123</v>
      </c>
      <c r="L1674" t="s">
        <v>123</v>
      </c>
      <c r="M1674" t="str">
        <f t="shared" si="110"/>
        <v>Proportion of individuals who have used a SHG recently (Among all question respondents)</v>
      </c>
      <c r="N1674" t="s">
        <v>185</v>
      </c>
      <c r="O1674" s="19">
        <v>2.5270467888241662E-2</v>
      </c>
      <c r="P1674">
        <v>5.0423650479405847E-3</v>
      </c>
      <c r="Q1674" s="19">
        <v>1.5385730183995049E-2</v>
      </c>
      <c r="R1674" s="19">
        <v>3.5155205592488276E-2</v>
      </c>
      <c r="S1674">
        <v>4674</v>
      </c>
      <c r="T1674" t="str">
        <f t="shared" si="111"/>
        <v>1</v>
      </c>
      <c r="V1674" s="32"/>
      <c r="W1674" s="32"/>
    </row>
    <row r="1675" spans="1:23" x14ac:dyDescent="0.25">
      <c r="A1675" t="s">
        <v>599</v>
      </c>
      <c r="B1675" t="s">
        <v>599</v>
      </c>
      <c r="C1675" t="s">
        <v>68</v>
      </c>
      <c r="D1675" t="s">
        <v>68</v>
      </c>
      <c r="E1675" t="s">
        <v>143</v>
      </c>
      <c r="F1675" t="s">
        <v>133</v>
      </c>
      <c r="G1675" t="s">
        <v>133</v>
      </c>
      <c r="H1675" t="s">
        <v>605</v>
      </c>
      <c r="I1675" t="s">
        <v>745</v>
      </c>
      <c r="J1675" t="s">
        <v>66</v>
      </c>
      <c r="K1675" t="s">
        <v>123</v>
      </c>
      <c r="L1675" t="s">
        <v>123</v>
      </c>
      <c r="M1675" t="str">
        <f t="shared" si="110"/>
        <v>Proportion of individuals who have used a SHG recently (Among all question respondents)</v>
      </c>
      <c r="N1675" t="s">
        <v>606</v>
      </c>
      <c r="O1675" s="19">
        <v>4.1146139539376229E-2</v>
      </c>
      <c r="P1675">
        <v>4.9718328131516309E-3</v>
      </c>
      <c r="Q1675" s="19">
        <v>3.139966882570934E-2</v>
      </c>
      <c r="R1675" s="19">
        <v>5.0892610253043119E-2</v>
      </c>
      <c r="S1675">
        <v>4674</v>
      </c>
      <c r="T1675" t="str">
        <f t="shared" si="111"/>
        <v>1</v>
      </c>
      <c r="V1675" s="32"/>
      <c r="W1675" s="32"/>
    </row>
    <row r="1676" spans="1:23" x14ac:dyDescent="0.25">
      <c r="A1676" t="s">
        <v>599</v>
      </c>
      <c r="B1676" t="s">
        <v>599</v>
      </c>
      <c r="C1676" t="s">
        <v>68</v>
      </c>
      <c r="D1676" t="s">
        <v>68</v>
      </c>
      <c r="E1676" t="s">
        <v>143</v>
      </c>
      <c r="F1676" t="s">
        <v>133</v>
      </c>
      <c r="G1676" t="s">
        <v>133</v>
      </c>
      <c r="H1676" t="s">
        <v>76</v>
      </c>
      <c r="I1676" t="s">
        <v>580</v>
      </c>
      <c r="J1676" t="s">
        <v>66</v>
      </c>
      <c r="K1676" t="s">
        <v>123</v>
      </c>
      <c r="L1676" t="s">
        <v>123</v>
      </c>
      <c r="M1676" t="str">
        <f t="shared" si="110"/>
        <v>Proportion of individuals who have used a SHG recently (Among all question respondents)</v>
      </c>
      <c r="N1676" t="s">
        <v>187</v>
      </c>
      <c r="O1676" s="19">
        <v>7.6223633223614015E-2</v>
      </c>
      <c r="P1676">
        <v>6.3654844513408131E-3</v>
      </c>
      <c r="Q1676" s="19">
        <v>6.3745134827774441E-2</v>
      </c>
      <c r="R1676" s="19">
        <v>8.8702131619453589E-2</v>
      </c>
      <c r="S1676">
        <v>4674</v>
      </c>
      <c r="T1676" t="str">
        <f t="shared" si="111"/>
        <v>1</v>
      </c>
      <c r="V1676" s="32"/>
      <c r="W1676" s="32"/>
    </row>
    <row r="1677" spans="1:23" x14ac:dyDescent="0.25">
      <c r="A1677" t="s">
        <v>599</v>
      </c>
      <c r="B1677" t="s">
        <v>599</v>
      </c>
      <c r="C1677" t="s">
        <v>68</v>
      </c>
      <c r="D1677" t="s">
        <v>68</v>
      </c>
      <c r="E1677" t="s">
        <v>143</v>
      </c>
      <c r="F1677" t="s">
        <v>133</v>
      </c>
      <c r="G1677" t="str">
        <f>F1677</f>
        <v xml:space="preserve">Proportion of individuals who have used a SHG recently </v>
      </c>
      <c r="H1677" t="s">
        <v>774</v>
      </c>
      <c r="I1677" t="s">
        <v>740</v>
      </c>
      <c r="J1677" t="s">
        <v>66</v>
      </c>
      <c r="K1677" t="s">
        <v>123</v>
      </c>
      <c r="L1677" t="s">
        <v>123</v>
      </c>
      <c r="M1677" t="str">
        <f t="shared" si="110"/>
        <v>Proportion of individuals who have used a SHG recently (Among all question respondents)</v>
      </c>
      <c r="N1677" t="s">
        <v>188</v>
      </c>
      <c r="O1677" s="19">
        <v>0.13321733278443396</v>
      </c>
      <c r="P1677">
        <v>8.8806980243181875E-3</v>
      </c>
      <c r="Q1677" s="19">
        <v>0.11580816669542596</v>
      </c>
      <c r="R1677" s="19">
        <v>0.15062649887344196</v>
      </c>
      <c r="S1677">
        <v>4674</v>
      </c>
      <c r="T1677" t="str">
        <f t="shared" si="111"/>
        <v>1</v>
      </c>
      <c r="V1677" s="32"/>
      <c r="W1677" s="32"/>
    </row>
    <row r="1678" spans="1:23" x14ac:dyDescent="0.25">
      <c r="A1678" t="s">
        <v>599</v>
      </c>
      <c r="B1678" t="s">
        <v>599</v>
      </c>
      <c r="C1678" t="s">
        <v>68</v>
      </c>
      <c r="D1678" t="s">
        <v>68</v>
      </c>
      <c r="E1678" t="s">
        <v>143</v>
      </c>
      <c r="F1678" t="s">
        <v>97</v>
      </c>
      <c r="G1678" t="str">
        <f>F1678</f>
        <v xml:space="preserve">Proportion of individuals who used a savings/lending group to recover from a financial challenge </v>
      </c>
      <c r="H1678" t="s">
        <v>78</v>
      </c>
      <c r="I1678" t="s">
        <v>110</v>
      </c>
      <c r="J1678" t="s">
        <v>66</v>
      </c>
      <c r="K1678" t="s">
        <v>123</v>
      </c>
      <c r="L1678" t="s">
        <v>123</v>
      </c>
      <c r="M1678" t="str">
        <f t="shared" si="110"/>
        <v>Proportion of individuals who used a savings/lending group to recover from a financial challenge (Among all question respondents)</v>
      </c>
      <c r="N1678" t="s">
        <v>189</v>
      </c>
      <c r="O1678" s="19">
        <v>9.7686010017873116E-3</v>
      </c>
      <c r="P1678">
        <v>2.6004721863438808E-3</v>
      </c>
      <c r="Q1678" s="19">
        <v>4.6707976446708965E-3</v>
      </c>
      <c r="R1678" s="19">
        <v>1.4866404358903726E-2</v>
      </c>
      <c r="S1678">
        <v>4674</v>
      </c>
      <c r="T1678" t="str">
        <f t="shared" si="111"/>
        <v>1</v>
      </c>
      <c r="V1678" s="32"/>
      <c r="W1678" s="32"/>
    </row>
    <row r="1679" spans="1:23" x14ac:dyDescent="0.25">
      <c r="A1679" t="s">
        <v>599</v>
      </c>
      <c r="B1679" t="s">
        <v>599</v>
      </c>
      <c r="C1679" t="s">
        <v>68</v>
      </c>
      <c r="D1679" t="s">
        <v>68</v>
      </c>
      <c r="E1679" t="s">
        <v>143</v>
      </c>
      <c r="F1679" t="s">
        <v>133</v>
      </c>
      <c r="G1679" t="s">
        <v>98</v>
      </c>
      <c r="H1679" t="s">
        <v>781</v>
      </c>
      <c r="I1679" t="s">
        <v>740</v>
      </c>
      <c r="J1679" t="s">
        <v>91</v>
      </c>
      <c r="K1679" t="s">
        <v>123</v>
      </c>
      <c r="L1679" t="s">
        <v>123</v>
      </c>
      <c r="M1679" t="str">
        <f t="shared" si="110"/>
        <v>Proportion of individuals who have used a SHG recently (Among those who have ever borrowed from that SHG)</v>
      </c>
      <c r="N1679" t="s">
        <v>190</v>
      </c>
      <c r="O1679" s="19">
        <v>0.51353368445589265</v>
      </c>
      <c r="P1679">
        <v>4.5482878540941012E-2</v>
      </c>
      <c r="Q1679" s="19">
        <v>0.42433399345509015</v>
      </c>
      <c r="R1679" s="19">
        <v>0.60273337545669514</v>
      </c>
      <c r="S1679">
        <v>290</v>
      </c>
      <c r="T1679" t="str">
        <f t="shared" si="111"/>
        <v>1</v>
      </c>
      <c r="V1679" s="32"/>
      <c r="W1679" s="32"/>
    </row>
    <row r="1680" spans="1:23" x14ac:dyDescent="0.25">
      <c r="A1680" t="s">
        <v>599</v>
      </c>
      <c r="B1680" t="s">
        <v>599</v>
      </c>
      <c r="C1680" t="s">
        <v>68</v>
      </c>
      <c r="D1680" t="s">
        <v>68</v>
      </c>
      <c r="E1680" t="s">
        <v>143</v>
      </c>
      <c r="F1680" t="s">
        <v>99</v>
      </c>
      <c r="G1680" t="s">
        <v>99</v>
      </c>
      <c r="H1680" t="s">
        <v>79</v>
      </c>
      <c r="I1680" t="s">
        <v>746</v>
      </c>
      <c r="J1680" t="s">
        <v>66</v>
      </c>
      <c r="K1680" t="s">
        <v>123</v>
      </c>
      <c r="L1680" t="s">
        <v>123</v>
      </c>
      <c r="M1680" t="str">
        <f t="shared" si="110"/>
        <v>Proportion of individuals who belong to SHGs which offer only loan services (Among all question respondents)</v>
      </c>
      <c r="N1680" t="s">
        <v>191</v>
      </c>
      <c r="O1680" s="19">
        <v>1.4040545713825486E-2</v>
      </c>
      <c r="P1680">
        <v>3.1765889870846165E-3</v>
      </c>
      <c r="Q1680" s="19">
        <v>7.8133589407547374E-3</v>
      </c>
      <c r="R1680" s="19">
        <v>2.0267732486896235E-2</v>
      </c>
      <c r="S1680">
        <v>4674</v>
      </c>
      <c r="T1680" t="str">
        <f t="shared" si="111"/>
        <v>1</v>
      </c>
      <c r="V1680" s="32"/>
      <c r="W1680" s="32"/>
    </row>
    <row r="1681" spans="1:23" x14ac:dyDescent="0.25">
      <c r="A1681" t="s">
        <v>599</v>
      </c>
      <c r="B1681" t="s">
        <v>599</v>
      </c>
      <c r="C1681" t="s">
        <v>68</v>
      </c>
      <c r="D1681" t="s">
        <v>68</v>
      </c>
      <c r="E1681" t="s">
        <v>143</v>
      </c>
      <c r="F1681" t="s">
        <v>99</v>
      </c>
      <c r="G1681" t="s">
        <v>99</v>
      </c>
      <c r="H1681" t="s">
        <v>607</v>
      </c>
      <c r="I1681" t="s">
        <v>745</v>
      </c>
      <c r="J1681" t="s">
        <v>66</v>
      </c>
      <c r="K1681" t="s">
        <v>123</v>
      </c>
      <c r="L1681" t="s">
        <v>123</v>
      </c>
      <c r="M1681" t="str">
        <f t="shared" si="110"/>
        <v>Proportion of individuals who belong to SHGs which offer only loan services (Among all question respondents)</v>
      </c>
      <c r="N1681" t="s">
        <v>608</v>
      </c>
      <c r="O1681" s="19">
        <v>1.7753217577439688E-2</v>
      </c>
      <c r="P1681">
        <v>4.9994227165568502E-3</v>
      </c>
      <c r="Q1681" s="19">
        <v>7.9526613392514305E-3</v>
      </c>
      <c r="R1681" s="19">
        <v>2.7553773815627944E-2</v>
      </c>
      <c r="S1681">
        <v>4674</v>
      </c>
      <c r="T1681" t="str">
        <f t="shared" si="111"/>
        <v>1</v>
      </c>
      <c r="V1681" s="32"/>
      <c r="W1681" s="32"/>
    </row>
    <row r="1682" spans="1:23" x14ac:dyDescent="0.25">
      <c r="A1682" t="s">
        <v>599</v>
      </c>
      <c r="B1682" t="s">
        <v>599</v>
      </c>
      <c r="C1682" t="s">
        <v>68</v>
      </c>
      <c r="D1682" t="s">
        <v>68</v>
      </c>
      <c r="E1682" t="s">
        <v>143</v>
      </c>
      <c r="F1682" t="s">
        <v>99</v>
      </c>
      <c r="G1682" t="str">
        <f>F1682</f>
        <v xml:space="preserve">Proportion of individuals who belong to SHGs which offer only loan services </v>
      </c>
      <c r="H1682" t="s">
        <v>776</v>
      </c>
      <c r="I1682" t="s">
        <v>740</v>
      </c>
      <c r="J1682" t="s">
        <v>66</v>
      </c>
      <c r="K1682" t="s">
        <v>123</v>
      </c>
      <c r="L1682" t="s">
        <v>123</v>
      </c>
      <c r="M1682" t="str">
        <f t="shared" si="110"/>
        <v>Proportion of individuals who belong to SHGs which offer only loan services (Among all question respondents)</v>
      </c>
      <c r="N1682" t="s">
        <v>193</v>
      </c>
      <c r="O1682" s="19">
        <v>2.9913494093872381E-2</v>
      </c>
      <c r="P1682">
        <v>5.7909738810024373E-3</v>
      </c>
      <c r="Q1682" s="19">
        <v>1.8561230360164493E-2</v>
      </c>
      <c r="R1682" s="19">
        <v>4.1265757827580268E-2</v>
      </c>
      <c r="S1682">
        <v>4674</v>
      </c>
      <c r="T1682" t="str">
        <f t="shared" si="111"/>
        <v>1</v>
      </c>
      <c r="V1682" s="32"/>
      <c r="W1682" s="32"/>
    </row>
    <row r="1683" spans="1:23" x14ac:dyDescent="0.25">
      <c r="A1683" t="s">
        <v>599</v>
      </c>
      <c r="B1683" t="s">
        <v>599</v>
      </c>
      <c r="C1683" t="s">
        <v>68</v>
      </c>
      <c r="D1683" t="s">
        <v>68</v>
      </c>
      <c r="E1683" t="s">
        <v>143</v>
      </c>
      <c r="F1683" t="s">
        <v>100</v>
      </c>
      <c r="G1683" t="str">
        <f>F1683</f>
        <v xml:space="preserve">Proportion of individuals who belong to SHGs which offer mobile services </v>
      </c>
      <c r="H1683" t="s">
        <v>609</v>
      </c>
      <c r="I1683" t="s">
        <v>745</v>
      </c>
      <c r="J1683" t="s">
        <v>66</v>
      </c>
      <c r="K1683" t="s">
        <v>123</v>
      </c>
      <c r="L1683" t="s">
        <v>123</v>
      </c>
      <c r="M1683" t="str">
        <f t="shared" si="110"/>
        <v>Proportion of individuals who belong to SHGs which offer mobile services (Among all question respondents)</v>
      </c>
      <c r="N1683" t="s">
        <v>610</v>
      </c>
      <c r="O1683" s="19">
        <v>3.213693969437961E-3</v>
      </c>
      <c r="P1683">
        <v>9.2497487586930109E-4</v>
      </c>
      <c r="Q1683" s="19">
        <v>1.4004309581214017E-3</v>
      </c>
      <c r="R1683" s="19">
        <v>5.0269569807545201E-3</v>
      </c>
      <c r="S1683">
        <v>4674</v>
      </c>
      <c r="T1683" t="str">
        <f t="shared" si="111"/>
        <v>1</v>
      </c>
      <c r="V1683" s="32"/>
      <c r="W1683" s="32"/>
    </row>
    <row r="1684" spans="1:23" x14ac:dyDescent="0.25">
      <c r="A1684" t="s">
        <v>599</v>
      </c>
      <c r="B1684" t="s">
        <v>599</v>
      </c>
      <c r="C1684" t="s">
        <v>68</v>
      </c>
      <c r="D1684" t="s">
        <v>68</v>
      </c>
      <c r="E1684" t="s">
        <v>143</v>
      </c>
      <c r="F1684" t="s">
        <v>100</v>
      </c>
      <c r="G1684" t="s">
        <v>100</v>
      </c>
      <c r="H1684" t="s">
        <v>81</v>
      </c>
      <c r="I1684" t="s">
        <v>746</v>
      </c>
      <c r="J1684" t="s">
        <v>66</v>
      </c>
      <c r="K1684" t="s">
        <v>123</v>
      </c>
      <c r="L1684" t="s">
        <v>123</v>
      </c>
      <c r="M1684" t="str">
        <f t="shared" si="110"/>
        <v>Proportion of individuals who belong to SHGs which offer mobile services (Among all question respondents)</v>
      </c>
      <c r="N1684" t="s">
        <v>195</v>
      </c>
      <c r="O1684" s="19">
        <v>6.5076784279438343E-3</v>
      </c>
      <c r="P1684">
        <v>1.5327952126567171E-3</v>
      </c>
      <c r="Q1684" s="19">
        <v>3.5028823674871086E-3</v>
      </c>
      <c r="R1684" s="19">
        <v>9.5124744884005595E-3</v>
      </c>
      <c r="S1684">
        <v>4674</v>
      </c>
      <c r="T1684" t="str">
        <f t="shared" si="111"/>
        <v>1</v>
      </c>
      <c r="V1684" s="32"/>
      <c r="W1684" s="32"/>
    </row>
    <row r="1685" spans="1:23" x14ac:dyDescent="0.25">
      <c r="A1685" t="s">
        <v>599</v>
      </c>
      <c r="B1685" t="s">
        <v>599</v>
      </c>
      <c r="C1685" t="s">
        <v>68</v>
      </c>
      <c r="D1685" t="s">
        <v>68</v>
      </c>
      <c r="E1685" t="s">
        <v>143</v>
      </c>
      <c r="F1685" t="s">
        <v>100</v>
      </c>
      <c r="G1685" t="str">
        <f>F1685</f>
        <v xml:space="preserve">Proportion of individuals who belong to SHGs which offer mobile services </v>
      </c>
      <c r="H1685" t="s">
        <v>777</v>
      </c>
      <c r="I1685" t="s">
        <v>740</v>
      </c>
      <c r="J1685" t="s">
        <v>66</v>
      </c>
      <c r="K1685" t="s">
        <v>123</v>
      </c>
      <c r="L1685" t="s">
        <v>123</v>
      </c>
      <c r="M1685" t="str">
        <f t="shared" si="110"/>
        <v>Proportion of individuals who belong to SHGs which offer mobile services (Among all question respondents)</v>
      </c>
      <c r="N1685" t="s">
        <v>196</v>
      </c>
      <c r="O1685" s="19">
        <v>8.9496416508329582E-3</v>
      </c>
      <c r="P1685">
        <v>1.6650389510185046E-3</v>
      </c>
      <c r="Q1685" s="19">
        <v>5.6856032201180193E-3</v>
      </c>
      <c r="R1685" s="19">
        <v>1.2213680081547898E-2</v>
      </c>
      <c r="S1685">
        <v>4674</v>
      </c>
      <c r="T1685" t="str">
        <f t="shared" si="111"/>
        <v>1</v>
      </c>
      <c r="V1685" s="32"/>
      <c r="W1685" s="32"/>
    </row>
    <row r="1686" spans="1:23" x14ac:dyDescent="0.25">
      <c r="A1686" t="s">
        <v>599</v>
      </c>
      <c r="B1686" t="s">
        <v>599</v>
      </c>
      <c r="C1686" t="s">
        <v>68</v>
      </c>
      <c r="D1686" t="s">
        <v>68</v>
      </c>
      <c r="E1686" t="s">
        <v>143</v>
      </c>
      <c r="F1686" t="s">
        <v>101</v>
      </c>
      <c r="G1686" t="s">
        <v>101</v>
      </c>
      <c r="H1686" t="s">
        <v>779</v>
      </c>
      <c r="I1686" t="s">
        <v>740</v>
      </c>
      <c r="J1686" t="s">
        <v>92</v>
      </c>
      <c r="K1686" t="s">
        <v>123</v>
      </c>
      <c r="L1686" t="s">
        <v>123</v>
      </c>
      <c r="M1686" t="str">
        <f t="shared" si="110"/>
        <v>Proportion of individuals who know the interest rate of their SHG account (Among all account holders)</v>
      </c>
      <c r="N1686" t="s">
        <v>197</v>
      </c>
      <c r="O1686" s="19">
        <v>0.63575973325731194</v>
      </c>
      <c r="P1686">
        <v>3.0047047549964255E-2</v>
      </c>
      <c r="Q1686" s="19">
        <v>0.57683711559327222</v>
      </c>
      <c r="R1686" s="19">
        <v>0.69468235092135167</v>
      </c>
      <c r="S1686">
        <v>588</v>
      </c>
      <c r="T1686" t="str">
        <f t="shared" si="111"/>
        <v>1</v>
      </c>
      <c r="V1686" s="32"/>
      <c r="W1686" s="32"/>
    </row>
    <row r="1687" spans="1:23" x14ac:dyDescent="0.25">
      <c r="A1687" t="s">
        <v>599</v>
      </c>
      <c r="B1687" t="s">
        <v>599</v>
      </c>
      <c r="C1687" t="s">
        <v>68</v>
      </c>
      <c r="D1687" t="s">
        <v>68</v>
      </c>
      <c r="E1687" t="s">
        <v>143</v>
      </c>
      <c r="F1687" t="s">
        <v>102</v>
      </c>
      <c r="G1687" t="str">
        <f t="shared" ref="G1687:G1693" si="113">F1687</f>
        <v xml:space="preserve">Proportion of Individuals who reported a negative SHG experience </v>
      </c>
      <c r="H1687" t="s">
        <v>780</v>
      </c>
      <c r="I1687" t="s">
        <v>740</v>
      </c>
      <c r="J1687" t="s">
        <v>414</v>
      </c>
      <c r="K1687" t="s">
        <v>123</v>
      </c>
      <c r="L1687" t="s">
        <v>123</v>
      </c>
      <c r="M1687" t="str">
        <f t="shared" si="110"/>
        <v>Proportion of Individuals who reported a negative SHG experience (Among individuals who belong to at least one SHG)</v>
      </c>
      <c r="N1687" t="s">
        <v>198</v>
      </c>
      <c r="O1687" s="19">
        <v>0.29345951782976731</v>
      </c>
      <c r="P1687">
        <v>2.3178255274427677E-2</v>
      </c>
      <c r="Q1687" s="19">
        <v>0.24801062105793395</v>
      </c>
      <c r="R1687" s="19">
        <v>0.3389084146016007</v>
      </c>
      <c r="S1687">
        <v>1026</v>
      </c>
      <c r="T1687" t="str">
        <f t="shared" si="111"/>
        <v>1</v>
      </c>
      <c r="V1687" s="32"/>
      <c r="W1687" s="32"/>
    </row>
    <row r="1688" spans="1:23" x14ac:dyDescent="0.25">
      <c r="A1688" t="s">
        <v>599</v>
      </c>
      <c r="B1688" t="s">
        <v>599</v>
      </c>
      <c r="C1688" t="s">
        <v>68</v>
      </c>
      <c r="D1688" t="s">
        <v>68</v>
      </c>
      <c r="E1688" t="s">
        <v>143</v>
      </c>
      <c r="F1688" t="s">
        <v>102</v>
      </c>
      <c r="G1688" t="str">
        <f t="shared" si="113"/>
        <v xml:space="preserve">Proportion of Individuals who reported a negative SHG experience </v>
      </c>
      <c r="H1688" t="s">
        <v>222</v>
      </c>
      <c r="I1688" t="s">
        <v>740</v>
      </c>
      <c r="J1688" t="s">
        <v>414</v>
      </c>
      <c r="K1688" t="s">
        <v>123</v>
      </c>
      <c r="L1688" t="s">
        <v>123</v>
      </c>
      <c r="M1688" t="str">
        <f t="shared" si="110"/>
        <v>Proportion of Individuals who reported a negative SHG experience (Among individuals who belong to at least one SHG)</v>
      </c>
      <c r="N1688" t="s">
        <v>199</v>
      </c>
      <c r="O1688" s="19">
        <v>4.2178596982154669E-2</v>
      </c>
      <c r="P1688">
        <v>8.9132707928652258E-3</v>
      </c>
      <c r="Q1688" s="19">
        <v>2.4701081122224106E-2</v>
      </c>
      <c r="R1688" s="19">
        <v>5.9656112842085232E-2</v>
      </c>
      <c r="S1688">
        <v>1026</v>
      </c>
      <c r="T1688" t="str">
        <f t="shared" si="111"/>
        <v>1</v>
      </c>
      <c r="V1688" s="32"/>
      <c r="W1688" s="32"/>
    </row>
    <row r="1689" spans="1:23" x14ac:dyDescent="0.25">
      <c r="A1689" t="s">
        <v>599</v>
      </c>
      <c r="B1689" t="s">
        <v>599</v>
      </c>
      <c r="C1689" t="s">
        <v>68</v>
      </c>
      <c r="D1689" t="s">
        <v>68</v>
      </c>
      <c r="E1689" t="s">
        <v>143</v>
      </c>
      <c r="F1689" t="s">
        <v>102</v>
      </c>
      <c r="G1689" t="str">
        <f t="shared" si="113"/>
        <v xml:space="preserve">Proportion of Individuals who reported a negative SHG experience </v>
      </c>
      <c r="H1689" t="s">
        <v>221</v>
      </c>
      <c r="I1689" t="s">
        <v>740</v>
      </c>
      <c r="J1689" t="s">
        <v>414</v>
      </c>
      <c r="K1689" t="s">
        <v>123</v>
      </c>
      <c r="L1689" t="s">
        <v>123</v>
      </c>
      <c r="M1689" t="str">
        <f t="shared" si="110"/>
        <v>Proportion of Individuals who reported a negative SHG experience (Among individuals who belong to at least one SHG)</v>
      </c>
      <c r="N1689" t="s">
        <v>200</v>
      </c>
      <c r="O1689" s="19">
        <v>4.5816842676132154E-2</v>
      </c>
      <c r="P1689">
        <v>9.2022252576044565E-3</v>
      </c>
      <c r="Q1689" s="19">
        <v>2.7772732761377164E-2</v>
      </c>
      <c r="R1689" s="19">
        <v>6.3860952590887143E-2</v>
      </c>
      <c r="S1689">
        <v>1026</v>
      </c>
      <c r="T1689" t="str">
        <f t="shared" si="111"/>
        <v>1</v>
      </c>
      <c r="V1689" s="32"/>
      <c r="W1689" s="32"/>
    </row>
    <row r="1690" spans="1:23" x14ac:dyDescent="0.25">
      <c r="A1690" t="s">
        <v>599</v>
      </c>
      <c r="B1690" t="s">
        <v>599</v>
      </c>
      <c r="C1690" t="s">
        <v>68</v>
      </c>
      <c r="D1690" t="s">
        <v>68</v>
      </c>
      <c r="E1690" t="s">
        <v>143</v>
      </c>
      <c r="F1690" t="s">
        <v>102</v>
      </c>
      <c r="G1690" t="str">
        <f t="shared" si="113"/>
        <v xml:space="preserve">Proportion of Individuals who reported a negative SHG experience </v>
      </c>
      <c r="H1690" t="s">
        <v>217</v>
      </c>
      <c r="I1690" t="s">
        <v>740</v>
      </c>
      <c r="J1690" t="s">
        <v>414</v>
      </c>
      <c r="K1690" t="s">
        <v>123</v>
      </c>
      <c r="L1690" t="s">
        <v>123</v>
      </c>
      <c r="M1690" t="str">
        <f t="shared" si="110"/>
        <v>Proportion of Individuals who reported a negative SHG experience (Among individuals who belong to at least one SHG)</v>
      </c>
      <c r="N1690" t="s">
        <v>201</v>
      </c>
      <c r="O1690" s="19">
        <v>2.8056430004789246E-2</v>
      </c>
      <c r="P1690">
        <v>9.747063365393176E-3</v>
      </c>
      <c r="Q1690" s="19">
        <v>8.9439786370185681E-3</v>
      </c>
      <c r="R1690" s="19">
        <v>4.7168881372559923E-2</v>
      </c>
      <c r="S1690">
        <v>1026</v>
      </c>
      <c r="T1690" t="str">
        <f t="shared" si="111"/>
        <v>1</v>
      </c>
      <c r="V1690" s="32"/>
      <c r="W1690" s="32"/>
    </row>
    <row r="1691" spans="1:23" x14ac:dyDescent="0.25">
      <c r="A1691" t="s">
        <v>599</v>
      </c>
      <c r="B1691" t="s">
        <v>599</v>
      </c>
      <c r="C1691" t="s">
        <v>68</v>
      </c>
      <c r="D1691" t="s">
        <v>68</v>
      </c>
      <c r="E1691" t="s">
        <v>143</v>
      </c>
      <c r="F1691" t="s">
        <v>102</v>
      </c>
      <c r="G1691" t="str">
        <f t="shared" si="113"/>
        <v xml:space="preserve">Proportion of Individuals who reported a negative SHG experience </v>
      </c>
      <c r="H1691" t="s">
        <v>219</v>
      </c>
      <c r="I1691" t="s">
        <v>740</v>
      </c>
      <c r="J1691" t="s">
        <v>414</v>
      </c>
      <c r="K1691" t="s">
        <v>123</v>
      </c>
      <c r="L1691" t="s">
        <v>123</v>
      </c>
      <c r="M1691" t="str">
        <f t="shared" si="110"/>
        <v>Proportion of Individuals who reported a negative SHG experience (Among individuals who belong to at least one SHG)</v>
      </c>
      <c r="N1691" t="s">
        <v>202</v>
      </c>
      <c r="O1691" s="19">
        <v>0.10657787369656717</v>
      </c>
      <c r="P1691">
        <v>1.3540003428293828E-2</v>
      </c>
      <c r="Q1691" s="19">
        <v>8.0028066093846689E-2</v>
      </c>
      <c r="R1691" s="19">
        <v>0.13312768129928765</v>
      </c>
      <c r="S1691">
        <v>1026</v>
      </c>
      <c r="T1691" t="str">
        <f t="shared" si="111"/>
        <v>1</v>
      </c>
      <c r="V1691" s="32"/>
      <c r="W1691" s="32"/>
    </row>
    <row r="1692" spans="1:23" x14ac:dyDescent="0.25">
      <c r="A1692" t="s">
        <v>599</v>
      </c>
      <c r="B1692" t="s">
        <v>599</v>
      </c>
      <c r="C1692" t="s">
        <v>68</v>
      </c>
      <c r="D1692" t="s">
        <v>68</v>
      </c>
      <c r="E1692" t="s">
        <v>143</v>
      </c>
      <c r="F1692" t="s">
        <v>102</v>
      </c>
      <c r="G1692" t="str">
        <f t="shared" si="113"/>
        <v xml:space="preserve">Proportion of Individuals who reported a negative SHG experience </v>
      </c>
      <c r="H1692" t="s">
        <v>611</v>
      </c>
      <c r="I1692" t="s">
        <v>740</v>
      </c>
      <c r="J1692" t="s">
        <v>414</v>
      </c>
      <c r="K1692" t="s">
        <v>123</v>
      </c>
      <c r="L1692" t="s">
        <v>123</v>
      </c>
      <c r="M1692" t="str">
        <f t="shared" ref="M1692:M1755" si="114">CONCATENATE(F1692,"(Among ",J1692,")")</f>
        <v>Proportion of Individuals who reported a negative SHG experience (Among individuals who belong to at least one SHG)</v>
      </c>
      <c r="N1692" t="s">
        <v>203</v>
      </c>
      <c r="O1692" s="19">
        <v>0.11986040919521038</v>
      </c>
      <c r="P1692">
        <v>1.5389571040295409E-2</v>
      </c>
      <c r="Q1692" s="19">
        <v>8.9683891709665814E-2</v>
      </c>
      <c r="R1692" s="19">
        <v>0.15003692668075494</v>
      </c>
      <c r="S1692">
        <v>1026</v>
      </c>
      <c r="T1692" t="str">
        <f t="shared" ref="T1692:T1755" si="115">IF(S1692&gt;=30,"1","0")</f>
        <v>1</v>
      </c>
      <c r="V1692" s="32"/>
      <c r="W1692" s="32"/>
    </row>
    <row r="1693" spans="1:23" x14ac:dyDescent="0.25">
      <c r="A1693" t="s">
        <v>599</v>
      </c>
      <c r="B1693" t="s">
        <v>599</v>
      </c>
      <c r="C1693" t="s">
        <v>68</v>
      </c>
      <c r="D1693" t="s">
        <v>68</v>
      </c>
      <c r="E1693" t="s">
        <v>143</v>
      </c>
      <c r="F1693" t="s">
        <v>102</v>
      </c>
      <c r="G1693" t="str">
        <f t="shared" si="113"/>
        <v xml:space="preserve">Proportion of Individuals who reported a negative SHG experience </v>
      </c>
      <c r="H1693" t="s">
        <v>218</v>
      </c>
      <c r="I1693" t="s">
        <v>740</v>
      </c>
      <c r="J1693" t="s">
        <v>414</v>
      </c>
      <c r="K1693" t="s">
        <v>123</v>
      </c>
      <c r="L1693" t="s">
        <v>123</v>
      </c>
      <c r="M1693" t="str">
        <f t="shared" si="114"/>
        <v>Proportion of Individuals who reported a negative SHG experience (Among individuals who belong to at least one SHG)</v>
      </c>
      <c r="N1693" t="s">
        <v>204</v>
      </c>
      <c r="O1693" s="19">
        <v>0.13736647317900585</v>
      </c>
      <c r="P1693">
        <v>1.7526228519351029E-2</v>
      </c>
      <c r="Q1693" s="19">
        <v>0.10300030793729462</v>
      </c>
      <c r="R1693" s="19">
        <v>0.17173263842071709</v>
      </c>
      <c r="S1693">
        <v>1026</v>
      </c>
      <c r="T1693" t="str">
        <f t="shared" si="115"/>
        <v>1</v>
      </c>
      <c r="V1693" s="32"/>
      <c r="W1693" s="32"/>
    </row>
    <row r="1694" spans="1:23" x14ac:dyDescent="0.25">
      <c r="A1694" t="s">
        <v>599</v>
      </c>
      <c r="B1694" t="s">
        <v>599</v>
      </c>
      <c r="C1694" t="s">
        <v>68</v>
      </c>
      <c r="D1694" t="s">
        <v>68</v>
      </c>
      <c r="E1694" t="s">
        <v>143</v>
      </c>
      <c r="F1694" t="s">
        <v>103</v>
      </c>
      <c r="G1694" t="s">
        <v>103</v>
      </c>
      <c r="H1694" t="s">
        <v>86</v>
      </c>
      <c r="I1694" t="s">
        <v>740</v>
      </c>
      <c r="J1694" t="s">
        <v>93</v>
      </c>
      <c r="K1694" t="s">
        <v>123</v>
      </c>
      <c r="L1694" t="s">
        <v>123</v>
      </c>
      <c r="M1694" t="str">
        <f t="shared" si="114"/>
        <v>Proportion of individuals who do not belong to a SHG for each reason (Among individuals who do not belong to a SHG)</v>
      </c>
      <c r="N1694" t="s">
        <v>205</v>
      </c>
      <c r="O1694" s="19">
        <v>0.1113249416322184</v>
      </c>
      <c r="P1694">
        <v>8.9640458954203805E-3</v>
      </c>
      <c r="Q1694" s="19">
        <v>9.3751740173945719E-2</v>
      </c>
      <c r="R1694" s="19">
        <v>0.12889814309049108</v>
      </c>
      <c r="S1694">
        <v>3648</v>
      </c>
      <c r="T1694" t="str">
        <f t="shared" si="115"/>
        <v>1</v>
      </c>
      <c r="V1694" s="32"/>
      <c r="W1694" s="32"/>
    </row>
    <row r="1695" spans="1:23" x14ac:dyDescent="0.25">
      <c r="A1695" t="s">
        <v>599</v>
      </c>
      <c r="B1695" t="s">
        <v>599</v>
      </c>
      <c r="C1695" t="s">
        <v>68</v>
      </c>
      <c r="D1695" t="s">
        <v>68</v>
      </c>
      <c r="E1695" t="s">
        <v>143</v>
      </c>
      <c r="F1695" t="s">
        <v>103</v>
      </c>
      <c r="G1695" t="s">
        <v>103</v>
      </c>
      <c r="H1695" t="s">
        <v>89</v>
      </c>
      <c r="I1695" t="s">
        <v>740</v>
      </c>
      <c r="J1695" t="s">
        <v>93</v>
      </c>
      <c r="K1695" t="s">
        <v>123</v>
      </c>
      <c r="L1695" t="s">
        <v>123</v>
      </c>
      <c r="M1695" t="str">
        <f t="shared" si="114"/>
        <v>Proportion of individuals who do not belong to a SHG for each reason (Among individuals who do not belong to a SHG)</v>
      </c>
      <c r="N1695" t="s">
        <v>206</v>
      </c>
      <c r="O1695" s="19">
        <v>0.3187161769943348</v>
      </c>
      <c r="P1695">
        <v>1.2606688172684207E-2</v>
      </c>
      <c r="Q1695" s="19">
        <v>0.29400190471540938</v>
      </c>
      <c r="R1695" s="19">
        <v>0.34343044927326022</v>
      </c>
      <c r="S1695">
        <v>3648</v>
      </c>
      <c r="T1695" t="str">
        <f t="shared" si="115"/>
        <v>1</v>
      </c>
      <c r="V1695" s="32"/>
      <c r="W1695" s="32"/>
    </row>
    <row r="1696" spans="1:23" x14ac:dyDescent="0.25">
      <c r="A1696" t="s">
        <v>599</v>
      </c>
      <c r="B1696" t="s">
        <v>599</v>
      </c>
      <c r="C1696" t="s">
        <v>68</v>
      </c>
      <c r="D1696" t="s">
        <v>68</v>
      </c>
      <c r="E1696" t="s">
        <v>143</v>
      </c>
      <c r="F1696" t="s">
        <v>103</v>
      </c>
      <c r="G1696" t="s">
        <v>103</v>
      </c>
      <c r="H1696" t="s">
        <v>84</v>
      </c>
      <c r="I1696" t="s">
        <v>740</v>
      </c>
      <c r="J1696" t="s">
        <v>93</v>
      </c>
      <c r="K1696" t="s">
        <v>123</v>
      </c>
      <c r="L1696" t="s">
        <v>123</v>
      </c>
      <c r="M1696" t="str">
        <f t="shared" si="114"/>
        <v>Proportion of individuals who do not belong to a SHG for each reason (Among individuals who do not belong to a SHG)</v>
      </c>
      <c r="N1696" t="s">
        <v>207</v>
      </c>
      <c r="O1696" s="19">
        <v>0.18450264665850089</v>
      </c>
      <c r="P1696">
        <v>1.130443147518379E-2</v>
      </c>
      <c r="Q1696" s="19">
        <v>0.16234133088632999</v>
      </c>
      <c r="R1696" s="19">
        <v>0.20666396243067178</v>
      </c>
      <c r="S1696">
        <v>3648</v>
      </c>
      <c r="T1696" t="str">
        <f t="shared" si="115"/>
        <v>1</v>
      </c>
      <c r="V1696" s="32"/>
      <c r="W1696" s="32"/>
    </row>
    <row r="1697" spans="1:23" x14ac:dyDescent="0.25">
      <c r="A1697" t="s">
        <v>599</v>
      </c>
      <c r="B1697" t="s">
        <v>599</v>
      </c>
      <c r="C1697" t="s">
        <v>68</v>
      </c>
      <c r="D1697" t="s">
        <v>68</v>
      </c>
      <c r="E1697" t="s">
        <v>143</v>
      </c>
      <c r="F1697" t="s">
        <v>103</v>
      </c>
      <c r="G1697" t="s">
        <v>103</v>
      </c>
      <c r="H1697" t="s">
        <v>85</v>
      </c>
      <c r="I1697" t="s">
        <v>740</v>
      </c>
      <c r="J1697" t="s">
        <v>93</v>
      </c>
      <c r="K1697" t="s">
        <v>123</v>
      </c>
      <c r="L1697" t="s">
        <v>123</v>
      </c>
      <c r="M1697" t="str">
        <f t="shared" si="114"/>
        <v>Proportion of individuals who do not belong to a SHG for each reason (Among individuals who do not belong to a SHG)</v>
      </c>
      <c r="N1697" t="s">
        <v>208</v>
      </c>
      <c r="O1697" s="19">
        <v>0.19193227899610596</v>
      </c>
      <c r="P1697">
        <v>1.0101277232750448E-2</v>
      </c>
      <c r="Q1697" s="19">
        <v>0.17212963832827144</v>
      </c>
      <c r="R1697" s="19">
        <v>0.21173491966394048</v>
      </c>
      <c r="S1697">
        <v>3648</v>
      </c>
      <c r="T1697" t="str">
        <f t="shared" si="115"/>
        <v>1</v>
      </c>
      <c r="V1697" s="32"/>
      <c r="W1697" s="32"/>
    </row>
    <row r="1698" spans="1:23" x14ac:dyDescent="0.25">
      <c r="A1698" t="s">
        <v>599</v>
      </c>
      <c r="B1698" t="s">
        <v>599</v>
      </c>
      <c r="C1698" t="s">
        <v>68</v>
      </c>
      <c r="D1698" t="s">
        <v>68</v>
      </c>
      <c r="E1698" t="s">
        <v>143</v>
      </c>
      <c r="F1698" t="s">
        <v>103</v>
      </c>
      <c r="G1698" t="s">
        <v>103</v>
      </c>
      <c r="H1698" t="s">
        <v>612</v>
      </c>
      <c r="I1698" t="s">
        <v>740</v>
      </c>
      <c r="J1698" t="s">
        <v>93</v>
      </c>
      <c r="K1698" t="s">
        <v>123</v>
      </c>
      <c r="L1698" t="s">
        <v>123</v>
      </c>
      <c r="M1698" t="str">
        <f t="shared" si="114"/>
        <v>Proportion of individuals who do not belong to a SHG for each reason (Among individuals who do not belong to a SHG)</v>
      </c>
      <c r="N1698" t="s">
        <v>209</v>
      </c>
      <c r="O1698" s="19">
        <v>5.5691461411044779E-2</v>
      </c>
      <c r="P1698">
        <v>5.0765690716504386E-3</v>
      </c>
      <c r="Q1698" s="19">
        <v>4.5739306764165225E-2</v>
      </c>
      <c r="R1698" s="19">
        <v>6.5643616057924334E-2</v>
      </c>
      <c r="S1698">
        <v>3648</v>
      </c>
      <c r="T1698" t="str">
        <f t="shared" si="115"/>
        <v>1</v>
      </c>
      <c r="V1698" s="32"/>
      <c r="W1698" s="32"/>
    </row>
    <row r="1699" spans="1:23" x14ac:dyDescent="0.25">
      <c r="A1699" t="s">
        <v>599</v>
      </c>
      <c r="B1699" t="s">
        <v>599</v>
      </c>
      <c r="C1699" t="s">
        <v>68</v>
      </c>
      <c r="D1699" t="s">
        <v>68</v>
      </c>
      <c r="E1699" t="s">
        <v>143</v>
      </c>
      <c r="F1699" t="s">
        <v>103</v>
      </c>
      <c r="G1699" t="s">
        <v>103</v>
      </c>
      <c r="H1699" t="s">
        <v>90</v>
      </c>
      <c r="I1699" t="s">
        <v>740</v>
      </c>
      <c r="J1699" t="s">
        <v>93</v>
      </c>
      <c r="K1699" t="s">
        <v>123</v>
      </c>
      <c r="L1699" t="s">
        <v>123</v>
      </c>
      <c r="M1699" t="str">
        <f t="shared" si="114"/>
        <v>Proportion of individuals who do not belong to a SHG for each reason (Among individuals who do not belong to a SHG)</v>
      </c>
      <c r="N1699" t="s">
        <v>210</v>
      </c>
      <c r="O1699" s="19">
        <v>1.4633726029034337E-2</v>
      </c>
      <c r="P1699">
        <v>2.6335924935093598E-3</v>
      </c>
      <c r="Q1699" s="19">
        <v>9.4708060722011288E-3</v>
      </c>
      <c r="R1699" s="19">
        <v>1.9796645985867545E-2</v>
      </c>
      <c r="S1699">
        <v>3648</v>
      </c>
      <c r="T1699" t="str">
        <f t="shared" si="115"/>
        <v>1</v>
      </c>
      <c r="V1699" s="32"/>
      <c r="W1699" s="32"/>
    </row>
    <row r="1700" spans="1:23" x14ac:dyDescent="0.25">
      <c r="A1700" t="s">
        <v>599</v>
      </c>
      <c r="B1700" t="s">
        <v>599</v>
      </c>
      <c r="C1700" t="s">
        <v>68</v>
      </c>
      <c r="D1700" t="s">
        <v>68</v>
      </c>
      <c r="E1700" t="s">
        <v>143</v>
      </c>
      <c r="F1700" t="s">
        <v>103</v>
      </c>
      <c r="G1700" t="s">
        <v>103</v>
      </c>
      <c r="H1700" t="s">
        <v>88</v>
      </c>
      <c r="I1700" t="s">
        <v>740</v>
      </c>
      <c r="J1700" t="s">
        <v>93</v>
      </c>
      <c r="K1700" t="s">
        <v>123</v>
      </c>
      <c r="L1700" t="s">
        <v>123</v>
      </c>
      <c r="M1700" t="str">
        <f t="shared" si="114"/>
        <v>Proportion of individuals who do not belong to a SHG for each reason (Among individuals who do not belong to a SHG)</v>
      </c>
      <c r="N1700" t="s">
        <v>211</v>
      </c>
      <c r="O1700" s="19">
        <v>2.0649181990410808E-2</v>
      </c>
      <c r="P1700">
        <v>3.5487630811675682E-3</v>
      </c>
      <c r="Q1700" s="19">
        <v>1.3692152845245595E-2</v>
      </c>
      <c r="R1700" s="19">
        <v>2.7606211135576021E-2</v>
      </c>
      <c r="S1700">
        <v>3648</v>
      </c>
      <c r="T1700" t="str">
        <f t="shared" si="115"/>
        <v>1</v>
      </c>
      <c r="V1700" s="32"/>
      <c r="W1700" s="32"/>
    </row>
    <row r="1701" spans="1:23" x14ac:dyDescent="0.25">
      <c r="A1701" t="s">
        <v>599</v>
      </c>
      <c r="B1701" t="s">
        <v>599</v>
      </c>
      <c r="C1701" t="s">
        <v>68</v>
      </c>
      <c r="D1701" t="s">
        <v>68</v>
      </c>
      <c r="E1701" t="s">
        <v>143</v>
      </c>
      <c r="F1701" t="s">
        <v>103</v>
      </c>
      <c r="G1701" t="s">
        <v>103</v>
      </c>
      <c r="H1701" t="s">
        <v>83</v>
      </c>
      <c r="I1701" t="s">
        <v>740</v>
      </c>
      <c r="J1701" t="s">
        <v>93</v>
      </c>
      <c r="K1701" t="s">
        <v>123</v>
      </c>
      <c r="L1701" t="s">
        <v>123</v>
      </c>
      <c r="M1701" t="str">
        <f t="shared" si="114"/>
        <v>Proportion of individuals who do not belong to a SHG for each reason (Among individuals who do not belong to a SHG)</v>
      </c>
      <c r="N1701" t="s">
        <v>212</v>
      </c>
      <c r="O1701" s="19">
        <v>1.3170206419186554E-2</v>
      </c>
      <c r="P1701">
        <v>5.8854919053408046E-3</v>
      </c>
      <c r="Q1701" s="19">
        <v>1.6322316988176353E-3</v>
      </c>
      <c r="R1701" s="19">
        <v>2.4708181139555474E-2</v>
      </c>
      <c r="S1701">
        <v>3648</v>
      </c>
      <c r="T1701" t="str">
        <f t="shared" si="115"/>
        <v>1</v>
      </c>
      <c r="V1701" s="32"/>
      <c r="W1701" s="32"/>
    </row>
    <row r="1702" spans="1:23" x14ac:dyDescent="0.25">
      <c r="A1702" t="s">
        <v>599</v>
      </c>
      <c r="B1702" t="s">
        <v>599</v>
      </c>
      <c r="C1702" t="s">
        <v>68</v>
      </c>
      <c r="D1702" t="s">
        <v>68</v>
      </c>
      <c r="E1702" t="s">
        <v>143</v>
      </c>
      <c r="F1702" t="s">
        <v>103</v>
      </c>
      <c r="G1702" t="s">
        <v>103</v>
      </c>
      <c r="H1702" t="s">
        <v>87</v>
      </c>
      <c r="I1702" t="s">
        <v>740</v>
      </c>
      <c r="J1702" t="s">
        <v>93</v>
      </c>
      <c r="K1702" t="s">
        <v>123</v>
      </c>
      <c r="L1702" t="s">
        <v>123</v>
      </c>
      <c r="M1702" t="str">
        <f t="shared" si="114"/>
        <v>Proportion of individuals who do not belong to a SHG for each reason (Among individuals who do not belong to a SHG)</v>
      </c>
      <c r="N1702" t="s">
        <v>213</v>
      </c>
      <c r="O1702" s="19">
        <v>5.3392689125767757E-2</v>
      </c>
      <c r="P1702">
        <v>6.1354292672490046E-3</v>
      </c>
      <c r="Q1702" s="19">
        <v>4.1364734806453911E-2</v>
      </c>
      <c r="R1702" s="19">
        <v>6.5420643445081611E-2</v>
      </c>
      <c r="S1702">
        <v>3648</v>
      </c>
      <c r="T1702" t="str">
        <f t="shared" si="115"/>
        <v>1</v>
      </c>
      <c r="V1702" s="32"/>
      <c r="W1702" s="32"/>
    </row>
    <row r="1703" spans="1:23" x14ac:dyDescent="0.25">
      <c r="A1703" t="s">
        <v>599</v>
      </c>
      <c r="B1703" t="s">
        <v>599</v>
      </c>
      <c r="C1703" t="s">
        <v>68</v>
      </c>
      <c r="D1703" t="s">
        <v>68</v>
      </c>
      <c r="E1703" t="s">
        <v>143</v>
      </c>
      <c r="F1703" t="s">
        <v>103</v>
      </c>
      <c r="G1703" t="s">
        <v>103</v>
      </c>
      <c r="H1703" t="s">
        <v>82</v>
      </c>
      <c r="I1703" t="s">
        <v>740</v>
      </c>
      <c r="J1703" t="s">
        <v>93</v>
      </c>
      <c r="K1703" t="s">
        <v>123</v>
      </c>
      <c r="L1703" t="s">
        <v>123</v>
      </c>
      <c r="M1703" t="str">
        <f t="shared" si="114"/>
        <v>Proportion of individuals who do not belong to a SHG for each reason (Among individuals who do not belong to a SHG)</v>
      </c>
      <c r="N1703" t="s">
        <v>214</v>
      </c>
      <c r="O1703" s="19">
        <v>3.5986690743389026E-2</v>
      </c>
      <c r="P1703">
        <v>1.0878451218050244E-2</v>
      </c>
      <c r="Q1703" s="19">
        <v>1.4660470748637015E-2</v>
      </c>
      <c r="R1703" s="19">
        <v>5.7312910738141036E-2</v>
      </c>
      <c r="S1703">
        <v>3648</v>
      </c>
      <c r="T1703" t="str">
        <f t="shared" si="115"/>
        <v>1</v>
      </c>
      <c r="V1703" s="32"/>
      <c r="W1703" s="32"/>
    </row>
    <row r="1704" spans="1:23" x14ac:dyDescent="0.25">
      <c r="A1704" t="s">
        <v>599</v>
      </c>
      <c r="B1704" t="s">
        <v>599</v>
      </c>
      <c r="C1704" t="s">
        <v>68</v>
      </c>
      <c r="D1704" t="s">
        <v>68</v>
      </c>
      <c r="E1704" t="s">
        <v>143</v>
      </c>
      <c r="F1704" t="s">
        <v>133</v>
      </c>
      <c r="G1704" t="s">
        <v>133</v>
      </c>
      <c r="H1704" t="s">
        <v>72</v>
      </c>
      <c r="I1704" t="s">
        <v>746</v>
      </c>
      <c r="J1704" t="s">
        <v>66</v>
      </c>
      <c r="K1704" t="s">
        <v>124</v>
      </c>
      <c r="L1704" t="s">
        <v>124</v>
      </c>
      <c r="M1704" t="str">
        <f t="shared" si="114"/>
        <v>Proportion of individuals who have used a SHG recently (Among all question respondents)</v>
      </c>
      <c r="N1704" t="s">
        <v>181</v>
      </c>
      <c r="O1704" s="19">
        <v>3.4405413838131046E-3</v>
      </c>
      <c r="P1704">
        <v>1.4482992609313908E-3</v>
      </c>
      <c r="Q1704" s="19">
        <v>6.0138591302702537E-4</v>
      </c>
      <c r="R1704" s="19">
        <v>6.2796968545991844E-3</v>
      </c>
      <c r="S1704">
        <v>1678</v>
      </c>
      <c r="T1704" t="str">
        <f t="shared" si="115"/>
        <v>1</v>
      </c>
      <c r="V1704" s="32"/>
      <c r="W1704" s="32"/>
    </row>
    <row r="1705" spans="1:23" x14ac:dyDescent="0.25">
      <c r="A1705" t="s">
        <v>599</v>
      </c>
      <c r="B1705" t="s">
        <v>599</v>
      </c>
      <c r="C1705" t="s">
        <v>68</v>
      </c>
      <c r="D1705" t="s">
        <v>68</v>
      </c>
      <c r="E1705" t="s">
        <v>143</v>
      </c>
      <c r="F1705" t="s">
        <v>133</v>
      </c>
      <c r="G1705" t="s">
        <v>133</v>
      </c>
      <c r="H1705" t="s">
        <v>603</v>
      </c>
      <c r="I1705" t="s">
        <v>745</v>
      </c>
      <c r="J1705" t="s">
        <v>66</v>
      </c>
      <c r="K1705" t="s">
        <v>124</v>
      </c>
      <c r="L1705" t="s">
        <v>124</v>
      </c>
      <c r="M1705" t="str">
        <f t="shared" si="114"/>
        <v>Proportion of individuals who have used a SHG recently (Among all question respondents)</v>
      </c>
      <c r="N1705" t="s">
        <v>604</v>
      </c>
      <c r="O1705" s="19">
        <v>1.1945345506497947E-2</v>
      </c>
      <c r="P1705">
        <v>3.0076404004861349E-3</v>
      </c>
      <c r="Q1705" s="19">
        <v>6.0493549971152565E-3</v>
      </c>
      <c r="R1705" s="19">
        <v>1.7841336015880636E-2</v>
      </c>
      <c r="S1705">
        <v>1678</v>
      </c>
      <c r="T1705" t="str">
        <f t="shared" si="115"/>
        <v>1</v>
      </c>
      <c r="V1705" s="32"/>
      <c r="W1705" s="32"/>
    </row>
    <row r="1706" spans="1:23" x14ac:dyDescent="0.25">
      <c r="A1706" t="s">
        <v>599</v>
      </c>
      <c r="B1706" t="s">
        <v>599</v>
      </c>
      <c r="C1706" t="s">
        <v>68</v>
      </c>
      <c r="D1706" t="s">
        <v>68</v>
      </c>
      <c r="E1706" t="s">
        <v>143</v>
      </c>
      <c r="F1706" t="s">
        <v>133</v>
      </c>
      <c r="G1706" t="s">
        <v>133</v>
      </c>
      <c r="H1706" t="s">
        <v>73</v>
      </c>
      <c r="I1706" t="s">
        <v>580</v>
      </c>
      <c r="J1706" t="s">
        <v>66</v>
      </c>
      <c r="K1706" t="s">
        <v>124</v>
      </c>
      <c r="L1706" t="s">
        <v>124</v>
      </c>
      <c r="M1706" t="str">
        <f t="shared" si="114"/>
        <v>Proportion of individuals who have used a SHG recently (Among all question respondents)</v>
      </c>
      <c r="N1706" t="s">
        <v>183</v>
      </c>
      <c r="O1706" s="19">
        <v>4.574745603916059E-2</v>
      </c>
      <c r="P1706">
        <v>8.9511865319156104E-3</v>
      </c>
      <c r="Q1706" s="19">
        <v>2.8200108679629771E-2</v>
      </c>
      <c r="R1706" s="19">
        <v>6.329480339869141E-2</v>
      </c>
      <c r="S1706">
        <v>1678</v>
      </c>
      <c r="T1706" t="str">
        <f t="shared" si="115"/>
        <v>1</v>
      </c>
      <c r="V1706" s="32"/>
      <c r="W1706" s="32"/>
    </row>
    <row r="1707" spans="1:23" x14ac:dyDescent="0.25">
      <c r="A1707" t="s">
        <v>599</v>
      </c>
      <c r="B1707" t="s">
        <v>599</v>
      </c>
      <c r="C1707" t="s">
        <v>68</v>
      </c>
      <c r="D1707" t="s">
        <v>68</v>
      </c>
      <c r="E1707" t="s">
        <v>143</v>
      </c>
      <c r="F1707" t="s">
        <v>133</v>
      </c>
      <c r="G1707" t="str">
        <f>F1707</f>
        <v xml:space="preserve">Proportion of individuals who have used a SHG recently </v>
      </c>
      <c r="H1707" t="s">
        <v>772</v>
      </c>
      <c r="I1707" t="s">
        <v>740</v>
      </c>
      <c r="J1707" t="s">
        <v>66</v>
      </c>
      <c r="K1707" t="s">
        <v>124</v>
      </c>
      <c r="L1707" t="s">
        <v>124</v>
      </c>
      <c r="M1707" t="str">
        <f t="shared" si="114"/>
        <v>Proportion of individuals who have used a SHG recently (Among all question respondents)</v>
      </c>
      <c r="N1707" t="s">
        <v>184</v>
      </c>
      <c r="O1707" s="19">
        <v>5.8918219367010624E-2</v>
      </c>
      <c r="P1707">
        <v>9.4361801286309641E-3</v>
      </c>
      <c r="Q1707" s="19">
        <v>4.0420120832943482E-2</v>
      </c>
      <c r="R1707" s="19">
        <v>7.7416317901077766E-2</v>
      </c>
      <c r="S1707">
        <v>1678</v>
      </c>
      <c r="T1707" t="str">
        <f t="shared" si="115"/>
        <v>1</v>
      </c>
      <c r="V1707" s="32"/>
      <c r="W1707" s="32"/>
    </row>
    <row r="1708" spans="1:23" x14ac:dyDescent="0.25">
      <c r="A1708" t="s">
        <v>599</v>
      </c>
      <c r="B1708" t="s">
        <v>599</v>
      </c>
      <c r="C1708" t="s">
        <v>68</v>
      </c>
      <c r="D1708" t="s">
        <v>68</v>
      </c>
      <c r="E1708" t="s">
        <v>143</v>
      </c>
      <c r="F1708" t="s">
        <v>133</v>
      </c>
      <c r="G1708" t="s">
        <v>133</v>
      </c>
      <c r="H1708" t="s">
        <v>75</v>
      </c>
      <c r="I1708" t="s">
        <v>746</v>
      </c>
      <c r="J1708" t="s">
        <v>66</v>
      </c>
      <c r="K1708" t="s">
        <v>124</v>
      </c>
      <c r="L1708" t="s">
        <v>124</v>
      </c>
      <c r="M1708" t="str">
        <f t="shared" si="114"/>
        <v>Proportion of individuals who have used a SHG recently (Among all question respondents)</v>
      </c>
      <c r="N1708" t="s">
        <v>185</v>
      </c>
      <c r="O1708" s="19">
        <v>3.7218823924822469E-3</v>
      </c>
      <c r="P1708">
        <v>1.4760076254987078E-3</v>
      </c>
      <c r="Q1708" s="19">
        <v>8.2840917330676174E-4</v>
      </c>
      <c r="R1708" s="19">
        <v>6.6153556116577321E-3</v>
      </c>
      <c r="S1708">
        <v>1678</v>
      </c>
      <c r="T1708" t="str">
        <f t="shared" si="115"/>
        <v>1</v>
      </c>
      <c r="V1708" s="32"/>
      <c r="W1708" s="32"/>
    </row>
    <row r="1709" spans="1:23" x14ac:dyDescent="0.25">
      <c r="A1709" t="s">
        <v>599</v>
      </c>
      <c r="B1709" t="s">
        <v>599</v>
      </c>
      <c r="C1709" t="s">
        <v>68</v>
      </c>
      <c r="D1709" t="s">
        <v>68</v>
      </c>
      <c r="E1709" t="s">
        <v>143</v>
      </c>
      <c r="F1709" t="s">
        <v>133</v>
      </c>
      <c r="G1709" t="s">
        <v>133</v>
      </c>
      <c r="H1709" t="s">
        <v>605</v>
      </c>
      <c r="I1709" t="s">
        <v>745</v>
      </c>
      <c r="J1709" t="s">
        <v>66</v>
      </c>
      <c r="K1709" t="s">
        <v>124</v>
      </c>
      <c r="L1709" t="s">
        <v>124</v>
      </c>
      <c r="M1709" t="str">
        <f t="shared" si="114"/>
        <v>Proportion of individuals who have used a SHG recently (Among all question respondents)</v>
      </c>
      <c r="N1709" t="s">
        <v>606</v>
      </c>
      <c r="O1709" s="19">
        <v>1.3640111926045414E-2</v>
      </c>
      <c r="P1709">
        <v>3.3054809965794405E-3</v>
      </c>
      <c r="Q1709" s="19">
        <v>7.1602533027781065E-3</v>
      </c>
      <c r="R1709" s="19">
        <v>2.0119970549312721E-2</v>
      </c>
      <c r="S1709">
        <v>1678</v>
      </c>
      <c r="T1709" t="str">
        <f t="shared" si="115"/>
        <v>1</v>
      </c>
      <c r="V1709" s="32"/>
      <c r="W1709" s="32"/>
    </row>
    <row r="1710" spans="1:23" x14ac:dyDescent="0.25">
      <c r="A1710" t="s">
        <v>599</v>
      </c>
      <c r="B1710" t="s">
        <v>599</v>
      </c>
      <c r="C1710" t="s">
        <v>68</v>
      </c>
      <c r="D1710" t="s">
        <v>68</v>
      </c>
      <c r="E1710" t="s">
        <v>143</v>
      </c>
      <c r="F1710" t="s">
        <v>133</v>
      </c>
      <c r="G1710" t="s">
        <v>133</v>
      </c>
      <c r="H1710" t="s">
        <v>76</v>
      </c>
      <c r="I1710" t="s">
        <v>580</v>
      </c>
      <c r="J1710" t="s">
        <v>66</v>
      </c>
      <c r="K1710" t="s">
        <v>124</v>
      </c>
      <c r="L1710" t="s">
        <v>124</v>
      </c>
      <c r="M1710" t="str">
        <f t="shared" si="114"/>
        <v>Proportion of individuals who have used a SHG recently (Among all question respondents)</v>
      </c>
      <c r="N1710" t="s">
        <v>187</v>
      </c>
      <c r="O1710" s="19">
        <v>4.6178342416296883E-2</v>
      </c>
      <c r="P1710">
        <v>8.9560302662252678E-3</v>
      </c>
      <c r="Q1710" s="19">
        <v>2.8621499702362958E-2</v>
      </c>
      <c r="R1710" s="19">
        <v>6.3735185130230812E-2</v>
      </c>
      <c r="S1710">
        <v>1678</v>
      </c>
      <c r="T1710" t="str">
        <f t="shared" si="115"/>
        <v>1</v>
      </c>
      <c r="V1710" s="32"/>
      <c r="W1710" s="32"/>
    </row>
    <row r="1711" spans="1:23" x14ac:dyDescent="0.25">
      <c r="A1711" t="s">
        <v>599</v>
      </c>
      <c r="B1711" t="s">
        <v>599</v>
      </c>
      <c r="C1711" t="s">
        <v>68</v>
      </c>
      <c r="D1711" t="s">
        <v>68</v>
      </c>
      <c r="E1711" t="s">
        <v>143</v>
      </c>
      <c r="F1711" t="s">
        <v>133</v>
      </c>
      <c r="G1711" t="str">
        <f>F1711</f>
        <v xml:space="preserve">Proportion of individuals who have used a SHG recently </v>
      </c>
      <c r="H1711" t="s">
        <v>774</v>
      </c>
      <c r="I1711" t="s">
        <v>740</v>
      </c>
      <c r="J1711" t="s">
        <v>66</v>
      </c>
      <c r="K1711" t="s">
        <v>124</v>
      </c>
      <c r="L1711" t="s">
        <v>124</v>
      </c>
      <c r="M1711" t="str">
        <f t="shared" si="114"/>
        <v>Proportion of individuals who have used a SHG recently (Among all question respondents)</v>
      </c>
      <c r="N1711" t="s">
        <v>188</v>
      </c>
      <c r="O1711" s="19">
        <v>6.1325213172363523E-2</v>
      </c>
      <c r="P1711">
        <v>9.5351060104339955E-3</v>
      </c>
      <c r="Q1711" s="19">
        <v>4.2633186514392761E-2</v>
      </c>
      <c r="R1711" s="19">
        <v>8.0017239830334291E-2</v>
      </c>
      <c r="S1711">
        <v>1678</v>
      </c>
      <c r="T1711" t="str">
        <f t="shared" si="115"/>
        <v>1</v>
      </c>
      <c r="V1711" s="32"/>
      <c r="W1711" s="32"/>
    </row>
    <row r="1712" spans="1:23" x14ac:dyDescent="0.25">
      <c r="A1712" t="s">
        <v>599</v>
      </c>
      <c r="B1712" t="s">
        <v>599</v>
      </c>
      <c r="C1712" t="s">
        <v>68</v>
      </c>
      <c r="D1712" t="s">
        <v>68</v>
      </c>
      <c r="E1712" t="s">
        <v>143</v>
      </c>
      <c r="F1712" t="s">
        <v>97</v>
      </c>
      <c r="G1712" t="str">
        <f>F1712</f>
        <v xml:space="preserve">Proportion of individuals who used a savings/lending group to recover from a financial challenge </v>
      </c>
      <c r="H1712" t="s">
        <v>78</v>
      </c>
      <c r="I1712" t="s">
        <v>110</v>
      </c>
      <c r="J1712" t="s">
        <v>66</v>
      </c>
      <c r="K1712" t="s">
        <v>124</v>
      </c>
      <c r="L1712" t="s">
        <v>124</v>
      </c>
      <c r="M1712" t="str">
        <f t="shared" si="114"/>
        <v>Proportion of individuals who used a savings/lending group to recover from a financial challenge (Among all question respondents)</v>
      </c>
      <c r="N1712" t="s">
        <v>189</v>
      </c>
      <c r="O1712" s="19">
        <v>5.1824536215472738E-3</v>
      </c>
      <c r="P1712">
        <v>3.6853805901154199E-3</v>
      </c>
      <c r="Q1712" s="19">
        <v>-2.0421364522100706E-3</v>
      </c>
      <c r="R1712" s="19">
        <v>1.2407043695304619E-2</v>
      </c>
      <c r="S1712">
        <v>1678</v>
      </c>
      <c r="T1712" t="str">
        <f t="shared" si="115"/>
        <v>1</v>
      </c>
      <c r="V1712" s="32"/>
      <c r="W1712" s="32"/>
    </row>
    <row r="1713" spans="1:23" x14ac:dyDescent="0.25">
      <c r="A1713" t="s">
        <v>599</v>
      </c>
      <c r="B1713" t="s">
        <v>599</v>
      </c>
      <c r="C1713" t="s">
        <v>68</v>
      </c>
      <c r="D1713" t="s">
        <v>68</v>
      </c>
      <c r="E1713" t="s">
        <v>143</v>
      </c>
      <c r="F1713" t="s">
        <v>133</v>
      </c>
      <c r="G1713" t="s">
        <v>98</v>
      </c>
      <c r="H1713" t="s">
        <v>781</v>
      </c>
      <c r="I1713" t="s">
        <v>740</v>
      </c>
      <c r="J1713" t="s">
        <v>91</v>
      </c>
      <c r="K1713" t="s">
        <v>124</v>
      </c>
      <c r="L1713" t="s">
        <v>124</v>
      </c>
      <c r="M1713" t="str">
        <f t="shared" si="114"/>
        <v>Proportion of individuals who have used a SHG recently (Among those who have ever borrowed from that SHG)</v>
      </c>
      <c r="N1713" t="s">
        <v>190</v>
      </c>
      <c r="O1713" s="19">
        <v>0.54161084496985279</v>
      </c>
      <c r="P1713">
        <v>0.13626361199956766</v>
      </c>
      <c r="Q1713" s="19">
        <v>0.27447049704896587</v>
      </c>
      <c r="R1713" s="19">
        <v>0.80875119289073971</v>
      </c>
      <c r="S1713">
        <v>42</v>
      </c>
      <c r="T1713" t="str">
        <f t="shared" si="115"/>
        <v>1</v>
      </c>
      <c r="V1713" s="32"/>
      <c r="W1713" s="32"/>
    </row>
    <row r="1714" spans="1:23" x14ac:dyDescent="0.25">
      <c r="A1714" t="s">
        <v>599</v>
      </c>
      <c r="B1714" t="s">
        <v>599</v>
      </c>
      <c r="C1714" t="s">
        <v>68</v>
      </c>
      <c r="D1714" t="s">
        <v>68</v>
      </c>
      <c r="E1714" t="s">
        <v>143</v>
      </c>
      <c r="F1714" t="s">
        <v>99</v>
      </c>
      <c r="G1714" t="s">
        <v>99</v>
      </c>
      <c r="H1714" t="s">
        <v>79</v>
      </c>
      <c r="I1714" t="s">
        <v>746</v>
      </c>
      <c r="J1714" t="s">
        <v>66</v>
      </c>
      <c r="K1714" t="s">
        <v>124</v>
      </c>
      <c r="L1714" t="s">
        <v>124</v>
      </c>
      <c r="M1714" t="str">
        <f t="shared" si="114"/>
        <v>Proportion of individuals who belong to SHGs which offer only loan services (Among all question respondents)</v>
      </c>
      <c r="N1714" t="s">
        <v>191</v>
      </c>
      <c r="O1714" s="19">
        <v>2.8134100866914212E-4</v>
      </c>
      <c r="P1714">
        <v>2.81537203855378E-4</v>
      </c>
      <c r="Q1714" s="19">
        <v>-2.7056695270188702E-4</v>
      </c>
      <c r="R1714" s="19">
        <v>8.3324897004017121E-4</v>
      </c>
      <c r="S1714">
        <v>1678</v>
      </c>
      <c r="T1714" t="str">
        <f t="shared" si="115"/>
        <v>1</v>
      </c>
      <c r="V1714" s="32"/>
      <c r="W1714" s="32"/>
    </row>
    <row r="1715" spans="1:23" x14ac:dyDescent="0.25">
      <c r="A1715" t="s">
        <v>599</v>
      </c>
      <c r="B1715" t="s">
        <v>599</v>
      </c>
      <c r="C1715" t="s">
        <v>68</v>
      </c>
      <c r="D1715" t="s">
        <v>68</v>
      </c>
      <c r="E1715" t="s">
        <v>143</v>
      </c>
      <c r="F1715" t="s">
        <v>99</v>
      </c>
      <c r="G1715" t="s">
        <v>99</v>
      </c>
      <c r="H1715" t="s">
        <v>607</v>
      </c>
      <c r="I1715" t="s">
        <v>745</v>
      </c>
      <c r="J1715" t="s">
        <v>66</v>
      </c>
      <c r="K1715" t="s">
        <v>124</v>
      </c>
      <c r="L1715" t="s">
        <v>124</v>
      </c>
      <c r="M1715" t="str">
        <f t="shared" si="114"/>
        <v>Proportion of individuals who belong to SHGs which offer only loan services (Among all question respondents)</v>
      </c>
      <c r="N1715" t="s">
        <v>608</v>
      </c>
      <c r="O1715" s="19">
        <v>4.8773697395896832E-3</v>
      </c>
      <c r="P1715">
        <v>2.1421179841692958E-3</v>
      </c>
      <c r="Q1715" s="19">
        <v>6.780953507369682E-4</v>
      </c>
      <c r="R1715" s="19">
        <v>9.0766441284423974E-3</v>
      </c>
      <c r="S1715">
        <v>1678</v>
      </c>
      <c r="T1715" t="str">
        <f t="shared" si="115"/>
        <v>1</v>
      </c>
      <c r="V1715" s="32"/>
      <c r="W1715" s="32"/>
    </row>
    <row r="1716" spans="1:23" x14ac:dyDescent="0.25">
      <c r="A1716" t="s">
        <v>599</v>
      </c>
      <c r="B1716" t="s">
        <v>599</v>
      </c>
      <c r="C1716" t="s">
        <v>68</v>
      </c>
      <c r="D1716" t="s">
        <v>68</v>
      </c>
      <c r="E1716" t="s">
        <v>143</v>
      </c>
      <c r="F1716" t="s">
        <v>99</v>
      </c>
      <c r="G1716" t="str">
        <f>F1716</f>
        <v xml:space="preserve">Proportion of individuals who belong to SHGs which offer only loan services </v>
      </c>
      <c r="H1716" t="s">
        <v>776</v>
      </c>
      <c r="I1716" t="s">
        <v>740</v>
      </c>
      <c r="J1716" t="s">
        <v>66</v>
      </c>
      <c r="K1716" t="s">
        <v>124</v>
      </c>
      <c r="L1716" t="s">
        <v>124</v>
      </c>
      <c r="M1716" t="str">
        <f t="shared" si="114"/>
        <v>Proportion of individuals who belong to SHGs which offer only loan services (Among all question respondents)</v>
      </c>
      <c r="N1716" t="s">
        <v>193</v>
      </c>
      <c r="O1716" s="19">
        <v>5.1587107482588242E-3</v>
      </c>
      <c r="P1716">
        <v>2.1609069187774597E-3</v>
      </c>
      <c r="Q1716" s="19">
        <v>9.2260370477318179E-4</v>
      </c>
      <c r="R1716" s="19">
        <v>9.3948177917444666E-3</v>
      </c>
      <c r="S1716">
        <v>1678</v>
      </c>
      <c r="T1716" t="str">
        <f t="shared" si="115"/>
        <v>1</v>
      </c>
      <c r="V1716" s="32"/>
      <c r="W1716" s="32"/>
    </row>
    <row r="1717" spans="1:23" x14ac:dyDescent="0.25">
      <c r="A1717" t="s">
        <v>599</v>
      </c>
      <c r="B1717" t="s">
        <v>599</v>
      </c>
      <c r="C1717" t="s">
        <v>68</v>
      </c>
      <c r="D1717" t="s">
        <v>68</v>
      </c>
      <c r="E1717" t="s">
        <v>143</v>
      </c>
      <c r="F1717" t="s">
        <v>100</v>
      </c>
      <c r="G1717" t="str">
        <f>F1717</f>
        <v xml:space="preserve">Proportion of individuals who belong to SHGs which offer mobile services </v>
      </c>
      <c r="H1717" t="s">
        <v>609</v>
      </c>
      <c r="I1717" t="s">
        <v>745</v>
      </c>
      <c r="J1717" t="s">
        <v>66</v>
      </c>
      <c r="K1717" t="s">
        <v>124</v>
      </c>
      <c r="L1717" t="s">
        <v>124</v>
      </c>
      <c r="M1717" t="str">
        <f t="shared" si="114"/>
        <v>Proportion of individuals who belong to SHGs which offer mobile services (Among all question respondents)</v>
      </c>
      <c r="N1717" t="s">
        <v>610</v>
      </c>
      <c r="O1717" s="19">
        <v>8.1777920000988315E-4</v>
      </c>
      <c r="P1717">
        <v>4.8665257091007433E-4</v>
      </c>
      <c r="Q1717" s="19">
        <v>-1.3622412398746396E-4</v>
      </c>
      <c r="R1717" s="19">
        <v>1.7717825240072304E-3</v>
      </c>
      <c r="S1717">
        <v>1678</v>
      </c>
      <c r="T1717" t="str">
        <f t="shared" si="115"/>
        <v>1</v>
      </c>
      <c r="V1717" s="32"/>
      <c r="W1717" s="32"/>
    </row>
    <row r="1718" spans="1:23" x14ac:dyDescent="0.25">
      <c r="A1718" t="s">
        <v>599</v>
      </c>
      <c r="B1718" t="s">
        <v>599</v>
      </c>
      <c r="C1718" t="s">
        <v>68</v>
      </c>
      <c r="D1718" t="s">
        <v>68</v>
      </c>
      <c r="E1718" t="s">
        <v>143</v>
      </c>
      <c r="F1718" t="s">
        <v>100</v>
      </c>
      <c r="G1718" t="s">
        <v>100</v>
      </c>
      <c r="H1718" t="s">
        <v>81</v>
      </c>
      <c r="I1718" t="s">
        <v>746</v>
      </c>
      <c r="J1718" t="s">
        <v>66</v>
      </c>
      <c r="K1718" t="s">
        <v>124</v>
      </c>
      <c r="L1718" t="s">
        <v>124</v>
      </c>
      <c r="M1718" t="str">
        <f t="shared" si="114"/>
        <v>Proportion of individuals who belong to SHGs which offer mobile services (Among all question respondents)</v>
      </c>
      <c r="N1718" t="s">
        <v>195</v>
      </c>
      <c r="O1718" s="19">
        <v>3.6033277140872888E-4</v>
      </c>
      <c r="P1718">
        <v>2.9253741061592716E-4</v>
      </c>
      <c r="Q1718" s="19">
        <v>-2.1313930868173305E-4</v>
      </c>
      <c r="R1718" s="19">
        <v>9.3380485149919081E-4</v>
      </c>
      <c r="S1718">
        <v>1678</v>
      </c>
      <c r="T1718" t="str">
        <f t="shared" si="115"/>
        <v>1</v>
      </c>
      <c r="V1718" s="32"/>
      <c r="W1718" s="32"/>
    </row>
    <row r="1719" spans="1:23" x14ac:dyDescent="0.25">
      <c r="A1719" t="s">
        <v>599</v>
      </c>
      <c r="B1719" t="s">
        <v>599</v>
      </c>
      <c r="C1719" t="s">
        <v>68</v>
      </c>
      <c r="D1719" t="s">
        <v>68</v>
      </c>
      <c r="E1719" t="s">
        <v>143</v>
      </c>
      <c r="F1719" t="s">
        <v>100</v>
      </c>
      <c r="G1719" t="str">
        <f>F1719</f>
        <v xml:space="preserve">Proportion of individuals who belong to SHGs which offer mobile services </v>
      </c>
      <c r="H1719" t="s">
        <v>777</v>
      </c>
      <c r="I1719" t="s">
        <v>740</v>
      </c>
      <c r="J1719" t="s">
        <v>66</v>
      </c>
      <c r="K1719" t="s">
        <v>124</v>
      </c>
      <c r="L1719" t="s">
        <v>124</v>
      </c>
      <c r="M1719" t="str">
        <f t="shared" si="114"/>
        <v>Proportion of individuals who belong to SHGs which offer mobile services (Among all question respondents)</v>
      </c>
      <c r="N1719" t="s">
        <v>196</v>
      </c>
      <c r="O1719" s="19">
        <v>1.1781119714186119E-3</v>
      </c>
      <c r="P1719">
        <v>5.6847182376637973E-4</v>
      </c>
      <c r="Q1719" s="19">
        <v>6.3715291138516936E-5</v>
      </c>
      <c r="R1719" s="19">
        <v>2.2925086516987067E-3</v>
      </c>
      <c r="S1719">
        <v>1678</v>
      </c>
      <c r="T1719" t="str">
        <f t="shared" si="115"/>
        <v>1</v>
      </c>
      <c r="V1719" s="32"/>
      <c r="W1719" s="32"/>
    </row>
    <row r="1720" spans="1:23" x14ac:dyDescent="0.25">
      <c r="A1720" t="s">
        <v>599</v>
      </c>
      <c r="B1720" t="s">
        <v>599</v>
      </c>
      <c r="C1720" t="s">
        <v>68</v>
      </c>
      <c r="D1720" t="s">
        <v>68</v>
      </c>
      <c r="E1720" t="s">
        <v>143</v>
      </c>
      <c r="F1720" t="s">
        <v>101</v>
      </c>
      <c r="G1720" t="s">
        <v>101</v>
      </c>
      <c r="H1720" t="s">
        <v>779</v>
      </c>
      <c r="I1720" t="s">
        <v>740</v>
      </c>
      <c r="J1720" t="s">
        <v>92</v>
      </c>
      <c r="K1720" t="s">
        <v>124</v>
      </c>
      <c r="L1720" t="s">
        <v>124</v>
      </c>
      <c r="M1720" t="str">
        <f t="shared" si="114"/>
        <v>Proportion of individuals who know the interest rate of their SHG account (Among all account holders)</v>
      </c>
      <c r="N1720" t="s">
        <v>197</v>
      </c>
      <c r="O1720" s="19">
        <v>0.53359920385733373</v>
      </c>
      <c r="P1720">
        <v>8.1141191579514341E-2</v>
      </c>
      <c r="Q1720" s="19">
        <v>0.37452508572375753</v>
      </c>
      <c r="R1720" s="19">
        <v>0.69267332199090992</v>
      </c>
      <c r="S1720">
        <v>104</v>
      </c>
      <c r="T1720" t="str">
        <f t="shared" si="115"/>
        <v>1</v>
      </c>
      <c r="V1720" s="32"/>
      <c r="W1720" s="32"/>
    </row>
    <row r="1721" spans="1:23" x14ac:dyDescent="0.25">
      <c r="A1721" t="s">
        <v>599</v>
      </c>
      <c r="B1721" t="s">
        <v>599</v>
      </c>
      <c r="C1721" t="s">
        <v>68</v>
      </c>
      <c r="D1721" t="s">
        <v>68</v>
      </c>
      <c r="E1721" t="s">
        <v>143</v>
      </c>
      <c r="F1721" t="s">
        <v>102</v>
      </c>
      <c r="G1721" t="str">
        <f t="shared" ref="G1721:G1727" si="116">F1721</f>
        <v xml:space="preserve">Proportion of Individuals who reported a negative SHG experience </v>
      </c>
      <c r="H1721" t="s">
        <v>780</v>
      </c>
      <c r="I1721" t="s">
        <v>740</v>
      </c>
      <c r="J1721" t="s">
        <v>414</v>
      </c>
      <c r="K1721" t="s">
        <v>124</v>
      </c>
      <c r="L1721" t="s">
        <v>124</v>
      </c>
      <c r="M1721" t="str">
        <f t="shared" si="114"/>
        <v>Proportion of Individuals who reported a negative SHG experience (Among individuals who belong to at least one SHG)</v>
      </c>
      <c r="N1721" t="s">
        <v>198</v>
      </c>
      <c r="O1721" s="19">
        <v>0.16293214437748943</v>
      </c>
      <c r="P1721">
        <v>3.4501019344642718E-2</v>
      </c>
      <c r="Q1721" s="19">
        <v>9.5294722581745539E-2</v>
      </c>
      <c r="R1721" s="19">
        <v>0.23056956617323332</v>
      </c>
      <c r="S1721">
        <v>239</v>
      </c>
      <c r="T1721" t="str">
        <f t="shared" si="115"/>
        <v>1</v>
      </c>
      <c r="V1721" s="32"/>
      <c r="W1721" s="32"/>
    </row>
    <row r="1722" spans="1:23" x14ac:dyDescent="0.25">
      <c r="A1722" t="s">
        <v>599</v>
      </c>
      <c r="B1722" t="s">
        <v>599</v>
      </c>
      <c r="C1722" t="s">
        <v>68</v>
      </c>
      <c r="D1722" t="s">
        <v>68</v>
      </c>
      <c r="E1722" t="s">
        <v>143</v>
      </c>
      <c r="F1722" t="s">
        <v>102</v>
      </c>
      <c r="G1722" t="str">
        <f t="shared" si="116"/>
        <v xml:space="preserve">Proportion of Individuals who reported a negative SHG experience </v>
      </c>
      <c r="H1722" t="s">
        <v>222</v>
      </c>
      <c r="I1722" t="s">
        <v>740</v>
      </c>
      <c r="J1722" t="s">
        <v>414</v>
      </c>
      <c r="K1722" t="s">
        <v>124</v>
      </c>
      <c r="L1722" t="s">
        <v>124</v>
      </c>
      <c r="M1722" t="str">
        <f t="shared" si="114"/>
        <v>Proportion of Individuals who reported a negative SHG experience (Among individuals who belong to at least one SHG)</v>
      </c>
      <c r="N1722" t="s">
        <v>199</v>
      </c>
      <c r="O1722" s="19">
        <v>2.1880720249767106E-2</v>
      </c>
      <c r="P1722">
        <v>1.1429863471705359E-2</v>
      </c>
      <c r="Q1722" s="19">
        <v>-5.2692194134818307E-4</v>
      </c>
      <c r="R1722" s="19">
        <v>4.4288362440882398E-2</v>
      </c>
      <c r="S1722">
        <v>239</v>
      </c>
      <c r="T1722" t="str">
        <f t="shared" si="115"/>
        <v>1</v>
      </c>
      <c r="V1722" s="32"/>
      <c r="W1722" s="32"/>
    </row>
    <row r="1723" spans="1:23" x14ac:dyDescent="0.25">
      <c r="A1723" t="s">
        <v>599</v>
      </c>
      <c r="B1723" t="s">
        <v>599</v>
      </c>
      <c r="C1723" t="s">
        <v>68</v>
      </c>
      <c r="D1723" t="s">
        <v>68</v>
      </c>
      <c r="E1723" t="s">
        <v>143</v>
      </c>
      <c r="F1723" t="s">
        <v>102</v>
      </c>
      <c r="G1723" t="str">
        <f t="shared" si="116"/>
        <v xml:space="preserve">Proportion of Individuals who reported a negative SHG experience </v>
      </c>
      <c r="H1723" t="s">
        <v>221</v>
      </c>
      <c r="I1723" t="s">
        <v>740</v>
      </c>
      <c r="J1723" t="s">
        <v>414</v>
      </c>
      <c r="K1723" t="s">
        <v>124</v>
      </c>
      <c r="L1723" t="s">
        <v>124</v>
      </c>
      <c r="M1723" t="str">
        <f t="shared" si="114"/>
        <v>Proportion of Individuals who reported a negative SHG experience (Among individuals who belong to at least one SHG)</v>
      </c>
      <c r="N1723" t="s">
        <v>200</v>
      </c>
      <c r="O1723" s="19">
        <v>1.7018830562307085E-2</v>
      </c>
      <c r="P1723">
        <v>8.6336079956601496E-3</v>
      </c>
      <c r="Q1723" s="19">
        <v>9.3099186423882541E-5</v>
      </c>
      <c r="R1723" s="19">
        <v>3.3944561938190287E-2</v>
      </c>
      <c r="S1723">
        <v>239</v>
      </c>
      <c r="T1723" t="str">
        <f t="shared" si="115"/>
        <v>1</v>
      </c>
      <c r="V1723" s="32"/>
      <c r="W1723" s="32"/>
    </row>
    <row r="1724" spans="1:23" x14ac:dyDescent="0.25">
      <c r="A1724" t="s">
        <v>599</v>
      </c>
      <c r="B1724" t="s">
        <v>599</v>
      </c>
      <c r="C1724" t="s">
        <v>68</v>
      </c>
      <c r="D1724" t="s">
        <v>68</v>
      </c>
      <c r="E1724" t="s">
        <v>143</v>
      </c>
      <c r="F1724" t="s">
        <v>102</v>
      </c>
      <c r="G1724" t="str">
        <f t="shared" si="116"/>
        <v xml:space="preserve">Proportion of Individuals who reported a negative SHG experience </v>
      </c>
      <c r="H1724" t="s">
        <v>217</v>
      </c>
      <c r="I1724" t="s">
        <v>740</v>
      </c>
      <c r="J1724" t="s">
        <v>414</v>
      </c>
      <c r="K1724" t="s">
        <v>124</v>
      </c>
      <c r="L1724" t="s">
        <v>124</v>
      </c>
      <c r="M1724" t="str">
        <f t="shared" si="114"/>
        <v>Proportion of Individuals who reported a negative SHG experience (Among individuals who belong to at least one SHG)</v>
      </c>
      <c r="N1724" t="s">
        <v>201</v>
      </c>
      <c r="O1724" s="19">
        <v>1.3784532313721875E-2</v>
      </c>
      <c r="P1724">
        <v>5.6073769112661006E-3</v>
      </c>
      <c r="Q1724" s="19">
        <v>2.7915667573603295E-3</v>
      </c>
      <c r="R1724" s="19">
        <v>2.4777497870083421E-2</v>
      </c>
      <c r="S1724">
        <v>239</v>
      </c>
      <c r="T1724" t="str">
        <f t="shared" si="115"/>
        <v>1</v>
      </c>
      <c r="V1724" s="32"/>
      <c r="W1724" s="32"/>
    </row>
    <row r="1725" spans="1:23" x14ac:dyDescent="0.25">
      <c r="A1725" t="s">
        <v>599</v>
      </c>
      <c r="B1725" t="s">
        <v>599</v>
      </c>
      <c r="C1725" t="s">
        <v>68</v>
      </c>
      <c r="D1725" t="s">
        <v>68</v>
      </c>
      <c r="E1725" t="s">
        <v>143</v>
      </c>
      <c r="F1725" t="s">
        <v>102</v>
      </c>
      <c r="G1725" t="str">
        <f t="shared" si="116"/>
        <v xml:space="preserve">Proportion of Individuals who reported a negative SHG experience </v>
      </c>
      <c r="H1725" t="s">
        <v>219</v>
      </c>
      <c r="I1725" t="s">
        <v>740</v>
      </c>
      <c r="J1725" t="s">
        <v>414</v>
      </c>
      <c r="K1725" t="s">
        <v>124</v>
      </c>
      <c r="L1725" t="s">
        <v>124</v>
      </c>
      <c r="M1725" t="str">
        <f t="shared" si="114"/>
        <v>Proportion of Individuals who reported a negative SHG experience (Among individuals who belong to at least one SHG)</v>
      </c>
      <c r="N1725" t="s">
        <v>202</v>
      </c>
      <c r="O1725" s="19">
        <v>3.3931701792423989E-2</v>
      </c>
      <c r="P1725">
        <v>1.7382355156566817E-2</v>
      </c>
      <c r="Q1725" s="19">
        <v>-1.4548519685535222E-4</v>
      </c>
      <c r="R1725" s="19">
        <v>6.8008888781703331E-2</v>
      </c>
      <c r="S1725">
        <v>239</v>
      </c>
      <c r="T1725" t="str">
        <f t="shared" si="115"/>
        <v>1</v>
      </c>
      <c r="V1725" s="32"/>
      <c r="W1725" s="32"/>
    </row>
    <row r="1726" spans="1:23" x14ac:dyDescent="0.25">
      <c r="A1726" t="s">
        <v>599</v>
      </c>
      <c r="B1726" t="s">
        <v>599</v>
      </c>
      <c r="C1726" t="s">
        <v>68</v>
      </c>
      <c r="D1726" t="s">
        <v>68</v>
      </c>
      <c r="E1726" t="s">
        <v>143</v>
      </c>
      <c r="F1726" t="s">
        <v>102</v>
      </c>
      <c r="G1726" t="str">
        <f t="shared" si="116"/>
        <v xml:space="preserve">Proportion of Individuals who reported a negative SHG experience </v>
      </c>
      <c r="H1726" t="s">
        <v>611</v>
      </c>
      <c r="I1726" t="s">
        <v>740</v>
      </c>
      <c r="J1726" t="s">
        <v>414</v>
      </c>
      <c r="K1726" t="s">
        <v>124</v>
      </c>
      <c r="L1726" t="s">
        <v>124</v>
      </c>
      <c r="M1726" t="str">
        <f t="shared" si="114"/>
        <v>Proportion of Individuals who reported a negative SHG experience (Among individuals who belong to at least one SHG)</v>
      </c>
      <c r="N1726" t="s">
        <v>203</v>
      </c>
      <c r="O1726" s="19">
        <v>8.5960505892897152E-2</v>
      </c>
      <c r="P1726">
        <v>2.6261813444222026E-2</v>
      </c>
      <c r="Q1726" s="19">
        <v>3.4475611046629315E-2</v>
      </c>
      <c r="R1726" s="19">
        <v>0.137445400739165</v>
      </c>
      <c r="S1726">
        <v>239</v>
      </c>
      <c r="T1726" t="str">
        <f t="shared" si="115"/>
        <v>1</v>
      </c>
      <c r="V1726" s="32"/>
      <c r="W1726" s="32"/>
    </row>
    <row r="1727" spans="1:23" x14ac:dyDescent="0.25">
      <c r="A1727" t="s">
        <v>599</v>
      </c>
      <c r="B1727" t="s">
        <v>599</v>
      </c>
      <c r="C1727" t="s">
        <v>68</v>
      </c>
      <c r="D1727" t="s">
        <v>68</v>
      </c>
      <c r="E1727" t="s">
        <v>143</v>
      </c>
      <c r="F1727" t="s">
        <v>102</v>
      </c>
      <c r="G1727" t="str">
        <f t="shared" si="116"/>
        <v xml:space="preserve">Proportion of Individuals who reported a negative SHG experience </v>
      </c>
      <c r="H1727" t="s">
        <v>218</v>
      </c>
      <c r="I1727" t="s">
        <v>740</v>
      </c>
      <c r="J1727" t="s">
        <v>414</v>
      </c>
      <c r="K1727" t="s">
        <v>124</v>
      </c>
      <c r="L1727" t="s">
        <v>124</v>
      </c>
      <c r="M1727" t="str">
        <f t="shared" si="114"/>
        <v>Proportion of Individuals who reported a negative SHG experience (Among individuals who belong to at least one SHG)</v>
      </c>
      <c r="N1727" t="s">
        <v>204</v>
      </c>
      <c r="O1727" s="19">
        <v>9.0435616647178016E-2</v>
      </c>
      <c r="P1727">
        <v>2.3936498520739834E-2</v>
      </c>
      <c r="Q1727" s="19">
        <v>4.3509378596420921E-2</v>
      </c>
      <c r="R1727" s="19">
        <v>0.1373618546979351</v>
      </c>
      <c r="S1727">
        <v>239</v>
      </c>
      <c r="T1727" t="str">
        <f t="shared" si="115"/>
        <v>1</v>
      </c>
      <c r="V1727" s="32"/>
      <c r="W1727" s="32"/>
    </row>
    <row r="1728" spans="1:23" x14ac:dyDescent="0.25">
      <c r="A1728" t="s">
        <v>599</v>
      </c>
      <c r="B1728" t="s">
        <v>599</v>
      </c>
      <c r="C1728" t="s">
        <v>68</v>
      </c>
      <c r="D1728" t="s">
        <v>68</v>
      </c>
      <c r="E1728" t="s">
        <v>143</v>
      </c>
      <c r="F1728" t="s">
        <v>103</v>
      </c>
      <c r="G1728" t="s">
        <v>103</v>
      </c>
      <c r="H1728" t="s">
        <v>86</v>
      </c>
      <c r="I1728" t="s">
        <v>740</v>
      </c>
      <c r="J1728" t="s">
        <v>93</v>
      </c>
      <c r="K1728" t="s">
        <v>124</v>
      </c>
      <c r="L1728" t="s">
        <v>124</v>
      </c>
      <c r="M1728" t="str">
        <f t="shared" si="114"/>
        <v>Proportion of individuals who do not belong to a SHG for each reason (Among individuals who do not belong to a SHG)</v>
      </c>
      <c r="N1728" t="s">
        <v>205</v>
      </c>
      <c r="O1728" s="19">
        <v>2.153299556016838E-2</v>
      </c>
      <c r="P1728">
        <v>6.0038205042894201E-3</v>
      </c>
      <c r="Q1728" s="19">
        <v>9.7633928652713607E-3</v>
      </c>
      <c r="R1728" s="19">
        <v>3.3302598255065402E-2</v>
      </c>
      <c r="S1728">
        <v>1439</v>
      </c>
      <c r="T1728" t="str">
        <f t="shared" si="115"/>
        <v>1</v>
      </c>
      <c r="V1728" s="32"/>
      <c r="W1728" s="32"/>
    </row>
    <row r="1729" spans="1:23" x14ac:dyDescent="0.25">
      <c r="A1729" t="s">
        <v>599</v>
      </c>
      <c r="B1729" t="s">
        <v>599</v>
      </c>
      <c r="C1729" t="s">
        <v>68</v>
      </c>
      <c r="D1729" t="s">
        <v>68</v>
      </c>
      <c r="E1729" t="s">
        <v>143</v>
      </c>
      <c r="F1729" t="s">
        <v>103</v>
      </c>
      <c r="G1729" t="s">
        <v>103</v>
      </c>
      <c r="H1729" t="s">
        <v>89</v>
      </c>
      <c r="I1729" t="s">
        <v>740</v>
      </c>
      <c r="J1729" t="s">
        <v>93</v>
      </c>
      <c r="K1729" t="s">
        <v>124</v>
      </c>
      <c r="L1729" t="s">
        <v>124</v>
      </c>
      <c r="M1729" t="str">
        <f t="shared" si="114"/>
        <v>Proportion of individuals who do not belong to a SHG for each reason (Among individuals who do not belong to a SHG)</v>
      </c>
      <c r="N1729" t="s">
        <v>206</v>
      </c>
      <c r="O1729" s="19">
        <v>0.44675884178345443</v>
      </c>
      <c r="P1729">
        <v>2.3076762174911929E-2</v>
      </c>
      <c r="Q1729" s="19">
        <v>0.40152026043524558</v>
      </c>
      <c r="R1729" s="19">
        <v>0.49199742313166328</v>
      </c>
      <c r="S1729">
        <v>1439</v>
      </c>
      <c r="T1729" t="str">
        <f t="shared" si="115"/>
        <v>1</v>
      </c>
      <c r="V1729" s="32"/>
      <c r="W1729" s="32"/>
    </row>
    <row r="1730" spans="1:23" x14ac:dyDescent="0.25">
      <c r="A1730" t="s">
        <v>599</v>
      </c>
      <c r="B1730" t="s">
        <v>599</v>
      </c>
      <c r="C1730" t="s">
        <v>68</v>
      </c>
      <c r="D1730" t="s">
        <v>68</v>
      </c>
      <c r="E1730" t="s">
        <v>143</v>
      </c>
      <c r="F1730" t="s">
        <v>103</v>
      </c>
      <c r="G1730" t="s">
        <v>103</v>
      </c>
      <c r="H1730" t="s">
        <v>84</v>
      </c>
      <c r="I1730" t="s">
        <v>740</v>
      </c>
      <c r="J1730" t="s">
        <v>93</v>
      </c>
      <c r="K1730" t="s">
        <v>124</v>
      </c>
      <c r="L1730" t="s">
        <v>124</v>
      </c>
      <c r="M1730" t="str">
        <f t="shared" si="114"/>
        <v>Proportion of individuals who do not belong to a SHG for each reason (Among individuals who do not belong to a SHG)</v>
      </c>
      <c r="N1730" t="s">
        <v>207</v>
      </c>
      <c r="O1730" s="19">
        <v>0.20300368978619196</v>
      </c>
      <c r="P1730">
        <v>1.5496681028510532E-2</v>
      </c>
      <c r="Q1730" s="19">
        <v>0.1726247371401545</v>
      </c>
      <c r="R1730" s="19">
        <v>0.23338264243222942</v>
      </c>
      <c r="S1730">
        <v>1439</v>
      </c>
      <c r="T1730" t="str">
        <f t="shared" si="115"/>
        <v>1</v>
      </c>
      <c r="V1730" s="32"/>
      <c r="W1730" s="32"/>
    </row>
    <row r="1731" spans="1:23" x14ac:dyDescent="0.25">
      <c r="A1731" t="s">
        <v>599</v>
      </c>
      <c r="B1731" t="s">
        <v>599</v>
      </c>
      <c r="C1731" t="s">
        <v>68</v>
      </c>
      <c r="D1731" t="s">
        <v>68</v>
      </c>
      <c r="E1731" t="s">
        <v>143</v>
      </c>
      <c r="F1731" t="s">
        <v>103</v>
      </c>
      <c r="G1731" t="s">
        <v>103</v>
      </c>
      <c r="H1731" t="s">
        <v>85</v>
      </c>
      <c r="I1731" t="s">
        <v>740</v>
      </c>
      <c r="J1731" t="s">
        <v>93</v>
      </c>
      <c r="K1731" t="s">
        <v>124</v>
      </c>
      <c r="L1731" t="s">
        <v>124</v>
      </c>
      <c r="M1731" t="str">
        <f t="shared" si="114"/>
        <v>Proportion of individuals who do not belong to a SHG for each reason (Among individuals who do not belong to a SHG)</v>
      </c>
      <c r="N1731" t="s">
        <v>208</v>
      </c>
      <c r="O1731" s="19">
        <v>0.15971034513545782</v>
      </c>
      <c r="P1731">
        <v>1.9216548198698984E-2</v>
      </c>
      <c r="Q1731" s="19">
        <v>0.12203914272285431</v>
      </c>
      <c r="R1731" s="19">
        <v>0.19738154754806131</v>
      </c>
      <c r="S1731">
        <v>1439</v>
      </c>
      <c r="T1731" t="str">
        <f t="shared" si="115"/>
        <v>1</v>
      </c>
      <c r="V1731" s="32"/>
      <c r="W1731" s="32"/>
    </row>
    <row r="1732" spans="1:23" x14ac:dyDescent="0.25">
      <c r="A1732" t="s">
        <v>599</v>
      </c>
      <c r="B1732" t="s">
        <v>599</v>
      </c>
      <c r="C1732" t="s">
        <v>68</v>
      </c>
      <c r="D1732" t="s">
        <v>68</v>
      </c>
      <c r="E1732" t="s">
        <v>143</v>
      </c>
      <c r="F1732" t="s">
        <v>103</v>
      </c>
      <c r="G1732" t="s">
        <v>103</v>
      </c>
      <c r="H1732" t="s">
        <v>612</v>
      </c>
      <c r="I1732" t="s">
        <v>740</v>
      </c>
      <c r="J1732" t="s">
        <v>93</v>
      </c>
      <c r="K1732" t="s">
        <v>124</v>
      </c>
      <c r="L1732" t="s">
        <v>124</v>
      </c>
      <c r="M1732" t="str">
        <f t="shared" si="114"/>
        <v>Proportion of individuals who do not belong to a SHG for each reason (Among individuals who do not belong to a SHG)</v>
      </c>
      <c r="N1732" t="s">
        <v>209</v>
      </c>
      <c r="O1732" s="19">
        <v>3.9736439051278737E-2</v>
      </c>
      <c r="P1732">
        <v>8.3416744225808422E-3</v>
      </c>
      <c r="Q1732" s="19">
        <v>2.3383819299602655E-2</v>
      </c>
      <c r="R1732" s="19">
        <v>5.6089058802954818E-2</v>
      </c>
      <c r="S1732">
        <v>1439</v>
      </c>
      <c r="T1732" t="str">
        <f t="shared" si="115"/>
        <v>1</v>
      </c>
      <c r="V1732" s="32"/>
      <c r="W1732" s="32"/>
    </row>
    <row r="1733" spans="1:23" x14ac:dyDescent="0.25">
      <c r="A1733" t="s">
        <v>599</v>
      </c>
      <c r="B1733" t="s">
        <v>599</v>
      </c>
      <c r="C1733" t="s">
        <v>68</v>
      </c>
      <c r="D1733" t="s">
        <v>68</v>
      </c>
      <c r="E1733" t="s">
        <v>143</v>
      </c>
      <c r="F1733" t="s">
        <v>103</v>
      </c>
      <c r="G1733" t="s">
        <v>103</v>
      </c>
      <c r="H1733" t="s">
        <v>90</v>
      </c>
      <c r="I1733" t="s">
        <v>740</v>
      </c>
      <c r="J1733" t="s">
        <v>93</v>
      </c>
      <c r="K1733" t="s">
        <v>124</v>
      </c>
      <c r="L1733" t="s">
        <v>124</v>
      </c>
      <c r="M1733" t="str">
        <f t="shared" si="114"/>
        <v>Proportion of individuals who do not belong to a SHG for each reason (Among individuals who do not belong to a SHG)</v>
      </c>
      <c r="N1733" t="s">
        <v>210</v>
      </c>
      <c r="O1733" s="19">
        <v>1.2749486230599271E-2</v>
      </c>
      <c r="P1733">
        <v>4.9603106209340263E-3</v>
      </c>
      <c r="Q1733" s="19">
        <v>3.0255304244652791E-3</v>
      </c>
      <c r="R1733" s="19">
        <v>2.2473442036733265E-2</v>
      </c>
      <c r="S1733">
        <v>1439</v>
      </c>
      <c r="T1733" t="str">
        <f t="shared" si="115"/>
        <v>1</v>
      </c>
      <c r="V1733" s="32"/>
      <c r="W1733" s="32"/>
    </row>
    <row r="1734" spans="1:23" x14ac:dyDescent="0.25">
      <c r="A1734" t="s">
        <v>599</v>
      </c>
      <c r="B1734" t="s">
        <v>599</v>
      </c>
      <c r="C1734" t="s">
        <v>68</v>
      </c>
      <c r="D1734" t="s">
        <v>68</v>
      </c>
      <c r="E1734" t="s">
        <v>143</v>
      </c>
      <c r="F1734" t="s">
        <v>103</v>
      </c>
      <c r="G1734" t="s">
        <v>103</v>
      </c>
      <c r="H1734" t="s">
        <v>88</v>
      </c>
      <c r="I1734" t="s">
        <v>740</v>
      </c>
      <c r="J1734" t="s">
        <v>93</v>
      </c>
      <c r="K1734" t="s">
        <v>124</v>
      </c>
      <c r="L1734" t="s">
        <v>124</v>
      </c>
      <c r="M1734" t="str">
        <f t="shared" si="114"/>
        <v>Proportion of individuals who do not belong to a SHG for each reason (Among individuals who do not belong to a SHG)</v>
      </c>
      <c r="N1734" t="s">
        <v>211</v>
      </c>
      <c r="O1734" s="19">
        <v>9.6536956193632711E-3</v>
      </c>
      <c r="P1734">
        <v>2.3180316070617016E-3</v>
      </c>
      <c r="Q1734" s="19">
        <v>5.1095372738834107E-3</v>
      </c>
      <c r="R1734" s="19">
        <v>1.4197853964843132E-2</v>
      </c>
      <c r="S1734">
        <v>1439</v>
      </c>
      <c r="T1734" t="str">
        <f t="shared" si="115"/>
        <v>1</v>
      </c>
      <c r="V1734" s="32"/>
      <c r="W1734" s="32"/>
    </row>
    <row r="1735" spans="1:23" x14ac:dyDescent="0.25">
      <c r="A1735" t="s">
        <v>599</v>
      </c>
      <c r="B1735" t="s">
        <v>599</v>
      </c>
      <c r="C1735" t="s">
        <v>68</v>
      </c>
      <c r="D1735" t="s">
        <v>68</v>
      </c>
      <c r="E1735" t="s">
        <v>143</v>
      </c>
      <c r="F1735" t="s">
        <v>103</v>
      </c>
      <c r="G1735" t="s">
        <v>103</v>
      </c>
      <c r="H1735" t="s">
        <v>83</v>
      </c>
      <c r="I1735" t="s">
        <v>740</v>
      </c>
      <c r="J1735" t="s">
        <v>93</v>
      </c>
      <c r="K1735" t="s">
        <v>124</v>
      </c>
      <c r="L1735" t="s">
        <v>124</v>
      </c>
      <c r="M1735" t="str">
        <f t="shared" si="114"/>
        <v>Proportion of individuals who do not belong to a SHG for each reason (Among individuals who do not belong to a SHG)</v>
      </c>
      <c r="N1735" t="s">
        <v>212</v>
      </c>
      <c r="O1735" s="19">
        <v>4.2370287038576756E-3</v>
      </c>
      <c r="P1735">
        <v>1.5910343771334352E-3</v>
      </c>
      <c r="Q1735" s="19">
        <v>1.1180409727280004E-3</v>
      </c>
      <c r="R1735" s="19">
        <v>7.3560164349873508E-3</v>
      </c>
      <c r="S1735">
        <v>1439</v>
      </c>
      <c r="T1735" t="str">
        <f t="shared" si="115"/>
        <v>1</v>
      </c>
      <c r="V1735" s="32"/>
      <c r="W1735" s="32"/>
    </row>
    <row r="1736" spans="1:23" x14ac:dyDescent="0.25">
      <c r="A1736" t="s">
        <v>599</v>
      </c>
      <c r="B1736" t="s">
        <v>599</v>
      </c>
      <c r="C1736" t="s">
        <v>68</v>
      </c>
      <c r="D1736" t="s">
        <v>68</v>
      </c>
      <c r="E1736" t="s">
        <v>143</v>
      </c>
      <c r="F1736" t="s">
        <v>103</v>
      </c>
      <c r="G1736" t="s">
        <v>103</v>
      </c>
      <c r="H1736" t="s">
        <v>87</v>
      </c>
      <c r="I1736" t="s">
        <v>740</v>
      </c>
      <c r="J1736" t="s">
        <v>93</v>
      </c>
      <c r="K1736" t="s">
        <v>124</v>
      </c>
      <c r="L1736" t="s">
        <v>124</v>
      </c>
      <c r="M1736" t="str">
        <f t="shared" si="114"/>
        <v>Proportion of individuals who do not belong to a SHG for each reason (Among individuals who do not belong to a SHG)</v>
      </c>
      <c r="N1736" t="s">
        <v>213</v>
      </c>
      <c r="O1736" s="19">
        <v>5.330886138877157E-2</v>
      </c>
      <c r="P1736">
        <v>1.0663466577667065E-2</v>
      </c>
      <c r="Q1736" s="19">
        <v>3.2404711293047034E-2</v>
      </c>
      <c r="R1736" s="19">
        <v>7.4213011484496105E-2</v>
      </c>
      <c r="S1736">
        <v>1439</v>
      </c>
      <c r="T1736" t="str">
        <f t="shared" si="115"/>
        <v>1</v>
      </c>
      <c r="V1736" s="32"/>
      <c r="W1736" s="32"/>
    </row>
    <row r="1737" spans="1:23" x14ac:dyDescent="0.25">
      <c r="A1737" t="s">
        <v>599</v>
      </c>
      <c r="B1737" t="s">
        <v>599</v>
      </c>
      <c r="C1737" t="s">
        <v>68</v>
      </c>
      <c r="D1737" t="s">
        <v>68</v>
      </c>
      <c r="E1737" t="s">
        <v>143</v>
      </c>
      <c r="F1737" t="s">
        <v>103</v>
      </c>
      <c r="G1737" t="s">
        <v>103</v>
      </c>
      <c r="H1737" t="s">
        <v>82</v>
      </c>
      <c r="I1737" t="s">
        <v>740</v>
      </c>
      <c r="J1737" t="s">
        <v>93</v>
      </c>
      <c r="K1737" t="s">
        <v>124</v>
      </c>
      <c r="L1737" t="s">
        <v>124</v>
      </c>
      <c r="M1737" t="str">
        <f t="shared" si="114"/>
        <v>Proportion of individuals who do not belong to a SHG for each reason (Among individuals who do not belong to a SHG)</v>
      </c>
      <c r="N1737" t="s">
        <v>214</v>
      </c>
      <c r="O1737" s="19">
        <v>4.9308616740857528E-2</v>
      </c>
      <c r="P1737">
        <v>1.1948890231243877E-2</v>
      </c>
      <c r="Q1737" s="19">
        <v>2.5884583566281261E-2</v>
      </c>
      <c r="R1737" s="19">
        <v>7.2732649915433795E-2</v>
      </c>
      <c r="S1737">
        <v>1439</v>
      </c>
      <c r="T1737" t="str">
        <f t="shared" si="115"/>
        <v>1</v>
      </c>
      <c r="V1737" s="32"/>
      <c r="W1737" s="32"/>
    </row>
    <row r="1738" spans="1:23" x14ac:dyDescent="0.25">
      <c r="A1738" t="s">
        <v>599</v>
      </c>
      <c r="B1738" t="s">
        <v>599</v>
      </c>
      <c r="C1738" t="s">
        <v>68</v>
      </c>
      <c r="D1738" t="s">
        <v>68</v>
      </c>
      <c r="E1738" t="s">
        <v>143</v>
      </c>
      <c r="F1738" t="s">
        <v>133</v>
      </c>
      <c r="G1738" t="s">
        <v>133</v>
      </c>
      <c r="H1738" t="s">
        <v>72</v>
      </c>
      <c r="I1738" t="s">
        <v>746</v>
      </c>
      <c r="J1738" t="s">
        <v>66</v>
      </c>
      <c r="K1738" t="s">
        <v>127</v>
      </c>
      <c r="L1738" t="s">
        <v>127</v>
      </c>
      <c r="M1738" t="str">
        <f t="shared" si="114"/>
        <v>Proportion of individuals who have used a SHG recently (Among all question respondents)</v>
      </c>
      <c r="N1738" t="s">
        <v>181</v>
      </c>
      <c r="O1738" s="19">
        <v>1.237084661238465E-2</v>
      </c>
      <c r="P1738">
        <v>1.2361947802195966E-2</v>
      </c>
      <c r="Q1738" s="19">
        <v>-1.1862744247563511E-2</v>
      </c>
      <c r="R1738" s="19">
        <v>3.6604437472332808E-2</v>
      </c>
      <c r="S1738">
        <v>99</v>
      </c>
      <c r="T1738" t="str">
        <f t="shared" si="115"/>
        <v>1</v>
      </c>
      <c r="V1738" s="32"/>
      <c r="W1738" s="32"/>
    </row>
    <row r="1739" spans="1:23" x14ac:dyDescent="0.25">
      <c r="A1739" t="s">
        <v>599</v>
      </c>
      <c r="B1739" t="s">
        <v>599</v>
      </c>
      <c r="C1739" t="s">
        <v>68</v>
      </c>
      <c r="D1739" t="s">
        <v>68</v>
      </c>
      <c r="E1739" t="s">
        <v>143</v>
      </c>
      <c r="F1739" t="s">
        <v>133</v>
      </c>
      <c r="G1739" t="s">
        <v>133</v>
      </c>
      <c r="H1739" t="s">
        <v>603</v>
      </c>
      <c r="I1739" t="s">
        <v>745</v>
      </c>
      <c r="J1739" t="s">
        <v>66</v>
      </c>
      <c r="K1739" t="s">
        <v>127</v>
      </c>
      <c r="L1739" t="s">
        <v>127</v>
      </c>
      <c r="M1739" t="str">
        <f t="shared" si="114"/>
        <v>Proportion of individuals who have used a SHG recently (Among all question respondents)</v>
      </c>
      <c r="N1739" t="s">
        <v>604</v>
      </c>
      <c r="O1739" s="19">
        <v>8.4248874861251963E-3</v>
      </c>
      <c r="P1739">
        <v>8.4520350880030893E-3</v>
      </c>
      <c r="Q1739" s="19">
        <v>-8.1439545389323919E-3</v>
      </c>
      <c r="R1739" s="19">
        <v>2.4993729511182783E-2</v>
      </c>
      <c r="S1739">
        <v>99</v>
      </c>
      <c r="T1739" t="str">
        <f t="shared" si="115"/>
        <v>1</v>
      </c>
      <c r="V1739" s="32"/>
      <c r="W1739" s="32"/>
    </row>
    <row r="1740" spans="1:23" x14ac:dyDescent="0.25">
      <c r="A1740" t="s">
        <v>599</v>
      </c>
      <c r="B1740" t="s">
        <v>599</v>
      </c>
      <c r="C1740" t="s">
        <v>68</v>
      </c>
      <c r="D1740" t="s">
        <v>68</v>
      </c>
      <c r="E1740" t="s">
        <v>143</v>
      </c>
      <c r="F1740" t="s">
        <v>133</v>
      </c>
      <c r="G1740" t="s">
        <v>133</v>
      </c>
      <c r="H1740" t="s">
        <v>73</v>
      </c>
      <c r="I1740" t="s">
        <v>580</v>
      </c>
      <c r="J1740" t="s">
        <v>66</v>
      </c>
      <c r="K1740" t="s">
        <v>127</v>
      </c>
      <c r="L1740" t="s">
        <v>127</v>
      </c>
      <c r="M1740" t="str">
        <f t="shared" si="114"/>
        <v>Proportion of individuals who have used a SHG recently (Among all question respondents)</v>
      </c>
      <c r="N1740" t="s">
        <v>183</v>
      </c>
      <c r="O1740" s="19">
        <v>4.4507012811374758E-2</v>
      </c>
      <c r="P1740">
        <v>2.3403522131481766E-2</v>
      </c>
      <c r="Q1740" s="19">
        <v>-1.3717911676650804E-3</v>
      </c>
      <c r="R1740" s="19">
        <v>9.0385816790414603E-2</v>
      </c>
      <c r="S1740">
        <v>99</v>
      </c>
      <c r="T1740" t="str">
        <f t="shared" si="115"/>
        <v>1</v>
      </c>
      <c r="V1740" s="32"/>
      <c r="W1740" s="32"/>
    </row>
    <row r="1741" spans="1:23" x14ac:dyDescent="0.25">
      <c r="A1741" t="s">
        <v>599</v>
      </c>
      <c r="B1741" t="s">
        <v>599</v>
      </c>
      <c r="C1741" t="s">
        <v>68</v>
      </c>
      <c r="D1741" t="s">
        <v>68</v>
      </c>
      <c r="E1741" t="s">
        <v>143</v>
      </c>
      <c r="F1741" t="s">
        <v>133</v>
      </c>
      <c r="G1741" t="str">
        <f>F1741</f>
        <v xml:space="preserve">Proportion of individuals who have used a SHG recently </v>
      </c>
      <c r="H1741" t="s">
        <v>772</v>
      </c>
      <c r="I1741" t="s">
        <v>740</v>
      </c>
      <c r="J1741" t="s">
        <v>66</v>
      </c>
      <c r="K1741" t="s">
        <v>127</v>
      </c>
      <c r="L1741" t="s">
        <v>127</v>
      </c>
      <c r="M1741" t="str">
        <f t="shared" si="114"/>
        <v>Proportion of individuals who have used a SHG recently (Among all question respondents)</v>
      </c>
      <c r="N1741" t="s">
        <v>184</v>
      </c>
      <c r="O1741" s="19">
        <v>6.5302746909884607E-2</v>
      </c>
      <c r="P1741">
        <v>2.7793272583022669E-2</v>
      </c>
      <c r="Q1741" s="19">
        <v>1.0818550146301724E-2</v>
      </c>
      <c r="R1741" s="19">
        <v>0.11978694367346748</v>
      </c>
      <c r="S1741">
        <v>99</v>
      </c>
      <c r="T1741" t="str">
        <f t="shared" si="115"/>
        <v>1</v>
      </c>
      <c r="V1741" s="32"/>
      <c r="W1741" s="32"/>
    </row>
    <row r="1742" spans="1:23" x14ac:dyDescent="0.25">
      <c r="A1742" t="s">
        <v>599</v>
      </c>
      <c r="B1742" t="s">
        <v>599</v>
      </c>
      <c r="C1742" t="s">
        <v>68</v>
      </c>
      <c r="D1742" t="s">
        <v>68</v>
      </c>
      <c r="E1742" t="s">
        <v>143</v>
      </c>
      <c r="F1742" t="s">
        <v>133</v>
      </c>
      <c r="G1742" t="s">
        <v>133</v>
      </c>
      <c r="H1742" t="s">
        <v>75</v>
      </c>
      <c r="I1742" t="s">
        <v>746</v>
      </c>
      <c r="J1742" t="s">
        <v>66</v>
      </c>
      <c r="K1742" t="s">
        <v>127</v>
      </c>
      <c r="L1742" t="s">
        <v>127</v>
      </c>
      <c r="M1742" t="str">
        <f t="shared" si="114"/>
        <v>Proportion of individuals who have used a SHG recently (Among all question respondents)</v>
      </c>
      <c r="N1742" t="s">
        <v>185</v>
      </c>
      <c r="O1742" s="19">
        <v>2.0663273431028979E-2</v>
      </c>
      <c r="P1742">
        <v>1.4364795267303589E-2</v>
      </c>
      <c r="Q1742" s="19">
        <v>-7.4965745852291696E-3</v>
      </c>
      <c r="R1742" s="19">
        <v>4.8823121447287128E-2</v>
      </c>
      <c r="S1742">
        <v>99</v>
      </c>
      <c r="T1742" t="str">
        <f t="shared" si="115"/>
        <v>1</v>
      </c>
      <c r="V1742" s="32"/>
      <c r="W1742" s="32"/>
    </row>
    <row r="1743" spans="1:23" x14ac:dyDescent="0.25">
      <c r="A1743" t="s">
        <v>599</v>
      </c>
      <c r="B1743" t="s">
        <v>599</v>
      </c>
      <c r="C1743" t="s">
        <v>68</v>
      </c>
      <c r="D1743" t="s">
        <v>68</v>
      </c>
      <c r="E1743" t="s">
        <v>143</v>
      </c>
      <c r="F1743" t="s">
        <v>133</v>
      </c>
      <c r="G1743" t="s">
        <v>133</v>
      </c>
      <c r="H1743" t="s">
        <v>605</v>
      </c>
      <c r="I1743" t="s">
        <v>745</v>
      </c>
      <c r="J1743" t="s">
        <v>66</v>
      </c>
      <c r="K1743" t="s">
        <v>127</v>
      </c>
      <c r="L1743" t="s">
        <v>127</v>
      </c>
      <c r="M1743" t="str">
        <f t="shared" si="114"/>
        <v>Proportion of individuals who have used a SHG recently (Among all question respondents)</v>
      </c>
      <c r="N1743" t="s">
        <v>606</v>
      </c>
      <c r="O1743" s="19">
        <v>8.4248874861251963E-3</v>
      </c>
      <c r="P1743">
        <v>8.4520350880030893E-3</v>
      </c>
      <c r="Q1743" s="19">
        <v>-8.1439545389323919E-3</v>
      </c>
      <c r="R1743" s="19">
        <v>2.4993729511182783E-2</v>
      </c>
      <c r="S1743">
        <v>99</v>
      </c>
      <c r="T1743" t="str">
        <f t="shared" si="115"/>
        <v>1</v>
      </c>
      <c r="V1743" s="32"/>
      <c r="W1743" s="32"/>
    </row>
    <row r="1744" spans="1:23" x14ac:dyDescent="0.25">
      <c r="A1744" t="s">
        <v>599</v>
      </c>
      <c r="B1744" t="s">
        <v>599</v>
      </c>
      <c r="C1744" t="s">
        <v>68</v>
      </c>
      <c r="D1744" t="s">
        <v>68</v>
      </c>
      <c r="E1744" t="s">
        <v>143</v>
      </c>
      <c r="F1744" t="s">
        <v>133</v>
      </c>
      <c r="G1744" t="s">
        <v>133</v>
      </c>
      <c r="H1744" t="s">
        <v>76</v>
      </c>
      <c r="I1744" t="s">
        <v>580</v>
      </c>
      <c r="J1744" t="s">
        <v>66</v>
      </c>
      <c r="K1744" t="s">
        <v>127</v>
      </c>
      <c r="L1744" t="s">
        <v>127</v>
      </c>
      <c r="M1744" t="str">
        <f t="shared" si="114"/>
        <v>Proportion of individuals who have used a SHG recently (Among all question respondents)</v>
      </c>
      <c r="N1744" t="s">
        <v>187</v>
      </c>
      <c r="O1744" s="19">
        <v>4.4507012811374758E-2</v>
      </c>
      <c r="P1744">
        <v>2.3403522131481766E-2</v>
      </c>
      <c r="Q1744" s="19">
        <v>-1.3717911676650804E-3</v>
      </c>
      <c r="R1744" s="19">
        <v>9.0385816790414603E-2</v>
      </c>
      <c r="S1744">
        <v>99</v>
      </c>
      <c r="T1744" t="str">
        <f t="shared" si="115"/>
        <v>1</v>
      </c>
      <c r="V1744" s="32"/>
      <c r="W1744" s="32"/>
    </row>
    <row r="1745" spans="1:23" x14ac:dyDescent="0.25">
      <c r="A1745" t="s">
        <v>599</v>
      </c>
      <c r="B1745" t="s">
        <v>599</v>
      </c>
      <c r="C1745" t="s">
        <v>68</v>
      </c>
      <c r="D1745" t="s">
        <v>68</v>
      </c>
      <c r="E1745" t="s">
        <v>143</v>
      </c>
      <c r="F1745" t="s">
        <v>133</v>
      </c>
      <c r="G1745" t="str">
        <f>F1745</f>
        <v xml:space="preserve">Proportion of individuals who have used a SHG recently </v>
      </c>
      <c r="H1745" t="s">
        <v>774</v>
      </c>
      <c r="I1745" t="s">
        <v>740</v>
      </c>
      <c r="J1745" t="s">
        <v>66</v>
      </c>
      <c r="K1745" t="s">
        <v>127</v>
      </c>
      <c r="L1745" t="s">
        <v>127</v>
      </c>
      <c r="M1745" t="str">
        <f t="shared" si="114"/>
        <v>Proportion of individuals who have used a SHG recently (Among all question respondents)</v>
      </c>
      <c r="N1745" t="s">
        <v>188</v>
      </c>
      <c r="O1745" s="19">
        <v>6.6492625228843832E-2</v>
      </c>
      <c r="P1745">
        <v>2.7847439763814139E-2</v>
      </c>
      <c r="Q1745" s="19">
        <v>1.1902242505059425E-2</v>
      </c>
      <c r="R1745" s="19">
        <v>0.12108300795262825</v>
      </c>
      <c r="S1745">
        <v>99</v>
      </c>
      <c r="T1745" t="str">
        <f t="shared" si="115"/>
        <v>1</v>
      </c>
      <c r="V1745" s="32"/>
      <c r="W1745" s="32"/>
    </row>
    <row r="1746" spans="1:23" x14ac:dyDescent="0.25">
      <c r="A1746" t="s">
        <v>599</v>
      </c>
      <c r="B1746" t="s">
        <v>599</v>
      </c>
      <c r="C1746" t="s">
        <v>68</v>
      </c>
      <c r="D1746" t="s">
        <v>68</v>
      </c>
      <c r="E1746" t="s">
        <v>143</v>
      </c>
      <c r="F1746" t="s">
        <v>97</v>
      </c>
      <c r="G1746" t="str">
        <f>F1746</f>
        <v xml:space="preserve">Proportion of individuals who used a savings/lending group to recover from a financial challenge </v>
      </c>
      <c r="H1746" t="s">
        <v>78</v>
      </c>
      <c r="I1746" t="s">
        <v>110</v>
      </c>
      <c r="J1746" t="s">
        <v>66</v>
      </c>
      <c r="K1746" t="s">
        <v>127</v>
      </c>
      <c r="L1746" t="s">
        <v>127</v>
      </c>
      <c r="M1746" t="str">
        <f t="shared" si="114"/>
        <v>Proportion of individuals who used a savings/lending group to recover from a financial challenge (Among all question respondents)</v>
      </c>
      <c r="N1746" t="s">
        <v>189</v>
      </c>
      <c r="O1746" s="19">
        <v>8.0767153729474021E-3</v>
      </c>
      <c r="P1746">
        <v>8.1055440675075162E-3</v>
      </c>
      <c r="Q1746" s="19">
        <v>-7.8128872829030093E-3</v>
      </c>
      <c r="R1746" s="19">
        <v>2.3966318028797812E-2</v>
      </c>
      <c r="S1746">
        <v>99</v>
      </c>
      <c r="T1746" t="str">
        <f t="shared" si="115"/>
        <v>1</v>
      </c>
      <c r="V1746" s="32"/>
      <c r="W1746" s="32"/>
    </row>
    <row r="1747" spans="1:23" x14ac:dyDescent="0.25">
      <c r="A1747" t="s">
        <v>599</v>
      </c>
      <c r="B1747" t="s">
        <v>599</v>
      </c>
      <c r="C1747" t="s">
        <v>68</v>
      </c>
      <c r="D1747" t="s">
        <v>68</v>
      </c>
      <c r="E1747" t="s">
        <v>143</v>
      </c>
      <c r="F1747" t="s">
        <v>133</v>
      </c>
      <c r="G1747" t="s">
        <v>98</v>
      </c>
      <c r="H1747" t="s">
        <v>781</v>
      </c>
      <c r="I1747" t="s">
        <v>740</v>
      </c>
      <c r="J1747" t="s">
        <v>91</v>
      </c>
      <c r="K1747" t="s">
        <v>127</v>
      </c>
      <c r="L1747" t="s">
        <v>127</v>
      </c>
      <c r="M1747" t="str">
        <f t="shared" si="114"/>
        <v>Proportion of individuals who have used a SHG recently (Among those who have ever borrowed from that SHG)</v>
      </c>
      <c r="N1747" t="s">
        <v>190</v>
      </c>
      <c r="O1747" s="19">
        <v>0.67055964734507267</v>
      </c>
      <c r="P1747">
        <v>0.16364456854929038</v>
      </c>
      <c r="Q1747" s="19">
        <v>0.34976018048318941</v>
      </c>
      <c r="R1747" s="19">
        <v>0.99135911420695599</v>
      </c>
      <c r="S1747">
        <v>10</v>
      </c>
      <c r="T1747" t="str">
        <f t="shared" si="115"/>
        <v>0</v>
      </c>
      <c r="V1747" s="32"/>
      <c r="W1747" s="32"/>
    </row>
    <row r="1748" spans="1:23" x14ac:dyDescent="0.25">
      <c r="A1748" t="s">
        <v>599</v>
      </c>
      <c r="B1748" t="s">
        <v>599</v>
      </c>
      <c r="C1748" t="s">
        <v>68</v>
      </c>
      <c r="D1748" t="s">
        <v>68</v>
      </c>
      <c r="E1748" t="s">
        <v>143</v>
      </c>
      <c r="F1748" t="s">
        <v>99</v>
      </c>
      <c r="G1748" t="s">
        <v>99</v>
      </c>
      <c r="H1748" t="s">
        <v>79</v>
      </c>
      <c r="I1748" t="s">
        <v>746</v>
      </c>
      <c r="J1748" t="s">
        <v>66</v>
      </c>
      <c r="K1748" t="s">
        <v>127</v>
      </c>
      <c r="L1748" t="s">
        <v>127</v>
      </c>
      <c r="M1748" t="str">
        <f t="shared" si="114"/>
        <v>Proportion of individuals who belong to SHGs which offer only loan services (Among all question respondents)</v>
      </c>
      <c r="N1748" t="s">
        <v>191</v>
      </c>
      <c r="O1748" s="19">
        <v>1.8593245327872342E-2</v>
      </c>
      <c r="P1748">
        <v>1.3121385006064598E-2</v>
      </c>
      <c r="Q1748" s="19">
        <v>-7.129098823778459E-3</v>
      </c>
      <c r="R1748" s="19">
        <v>4.4315589479523146E-2</v>
      </c>
      <c r="S1748">
        <v>99</v>
      </c>
      <c r="T1748" t="str">
        <f t="shared" si="115"/>
        <v>1</v>
      </c>
      <c r="V1748" s="32"/>
      <c r="W1748" s="32"/>
    </row>
    <row r="1749" spans="1:23" x14ac:dyDescent="0.25">
      <c r="A1749" t="s">
        <v>599</v>
      </c>
      <c r="B1749" t="s">
        <v>599</v>
      </c>
      <c r="C1749" t="s">
        <v>68</v>
      </c>
      <c r="D1749" t="s">
        <v>68</v>
      </c>
      <c r="E1749" t="s">
        <v>143</v>
      </c>
      <c r="F1749" t="s">
        <v>99</v>
      </c>
      <c r="G1749" t="s">
        <v>99</v>
      </c>
      <c r="H1749" t="s">
        <v>607</v>
      </c>
      <c r="I1749" t="s">
        <v>745</v>
      </c>
      <c r="J1749" t="s">
        <v>66</v>
      </c>
      <c r="K1749" t="s">
        <v>127</v>
      </c>
      <c r="L1749" t="s">
        <v>127</v>
      </c>
      <c r="M1749" t="str">
        <f t="shared" si="114"/>
        <v>Proportion of individuals who belong to SHGs which offer only loan services (Among all question respondents)</v>
      </c>
      <c r="N1749" t="s">
        <v>608</v>
      </c>
      <c r="O1749" s="19">
        <v>0</v>
      </c>
      <c r="P1749"/>
      <c r="S1749">
        <v>99</v>
      </c>
      <c r="T1749" t="str">
        <f t="shared" si="115"/>
        <v>1</v>
      </c>
      <c r="V1749" s="32"/>
      <c r="W1749" s="32"/>
    </row>
    <row r="1750" spans="1:23" x14ac:dyDescent="0.25">
      <c r="A1750" t="s">
        <v>599</v>
      </c>
      <c r="B1750" t="s">
        <v>599</v>
      </c>
      <c r="C1750" t="s">
        <v>68</v>
      </c>
      <c r="D1750" t="s">
        <v>68</v>
      </c>
      <c r="E1750" t="s">
        <v>143</v>
      </c>
      <c r="F1750" t="s">
        <v>99</v>
      </c>
      <c r="G1750" t="str">
        <f>F1750</f>
        <v xml:space="preserve">Proportion of individuals who belong to SHGs which offer only loan services </v>
      </c>
      <c r="H1750" t="s">
        <v>776</v>
      </c>
      <c r="I1750" t="s">
        <v>740</v>
      </c>
      <c r="J1750" t="s">
        <v>66</v>
      </c>
      <c r="K1750" t="s">
        <v>127</v>
      </c>
      <c r="L1750" t="s">
        <v>127</v>
      </c>
      <c r="M1750" t="str">
        <f t="shared" si="114"/>
        <v>Proportion of individuals who belong to SHGs which offer only loan services (Among all question respondents)</v>
      </c>
      <c r="N1750" t="s">
        <v>193</v>
      </c>
      <c r="O1750" s="19">
        <v>1.8593245327872342E-2</v>
      </c>
      <c r="P1750">
        <v>1.3121385006064598E-2</v>
      </c>
      <c r="Q1750" s="19">
        <v>-7.129098823778459E-3</v>
      </c>
      <c r="R1750" s="19">
        <v>4.4315589479523146E-2</v>
      </c>
      <c r="S1750">
        <v>99</v>
      </c>
      <c r="T1750" t="str">
        <f t="shared" si="115"/>
        <v>1</v>
      </c>
      <c r="V1750" s="32"/>
      <c r="W1750" s="32"/>
    </row>
    <row r="1751" spans="1:23" x14ac:dyDescent="0.25">
      <c r="A1751" t="s">
        <v>599</v>
      </c>
      <c r="B1751" t="s">
        <v>599</v>
      </c>
      <c r="C1751" t="s">
        <v>68</v>
      </c>
      <c r="D1751" t="s">
        <v>68</v>
      </c>
      <c r="E1751" t="s">
        <v>143</v>
      </c>
      <c r="F1751" t="s">
        <v>100</v>
      </c>
      <c r="G1751" t="str">
        <f>F1751</f>
        <v xml:space="preserve">Proportion of individuals who belong to SHGs which offer mobile services </v>
      </c>
      <c r="H1751" t="s">
        <v>609</v>
      </c>
      <c r="I1751" t="s">
        <v>745</v>
      </c>
      <c r="J1751" t="s">
        <v>66</v>
      </c>
      <c r="K1751" t="s">
        <v>127</v>
      </c>
      <c r="L1751" t="s">
        <v>127</v>
      </c>
      <c r="M1751" t="str">
        <f t="shared" si="114"/>
        <v>Proportion of individuals who belong to SHGs which offer mobile services (Among all question respondents)</v>
      </c>
      <c r="N1751" t="s">
        <v>610</v>
      </c>
      <c r="O1751" s="19">
        <v>8.4248874861251963E-3</v>
      </c>
      <c r="P1751">
        <v>8.4520350880030893E-3</v>
      </c>
      <c r="Q1751" s="19">
        <v>-8.1439545389323919E-3</v>
      </c>
      <c r="R1751" s="19">
        <v>2.4993729511182783E-2</v>
      </c>
      <c r="S1751">
        <v>99</v>
      </c>
      <c r="T1751" t="str">
        <f t="shared" si="115"/>
        <v>1</v>
      </c>
      <c r="V1751" s="32"/>
      <c r="W1751" s="32"/>
    </row>
    <row r="1752" spans="1:23" x14ac:dyDescent="0.25">
      <c r="A1752" t="s">
        <v>599</v>
      </c>
      <c r="B1752" t="s">
        <v>599</v>
      </c>
      <c r="C1752" t="s">
        <v>68</v>
      </c>
      <c r="D1752" t="s">
        <v>68</v>
      </c>
      <c r="E1752" t="s">
        <v>143</v>
      </c>
      <c r="F1752" t="s">
        <v>100</v>
      </c>
      <c r="G1752" t="s">
        <v>100</v>
      </c>
      <c r="H1752" t="s">
        <v>81</v>
      </c>
      <c r="I1752" t="s">
        <v>746</v>
      </c>
      <c r="J1752" t="s">
        <v>66</v>
      </c>
      <c r="K1752" t="s">
        <v>127</v>
      </c>
      <c r="L1752" t="s">
        <v>127</v>
      </c>
      <c r="M1752" t="str">
        <f t="shared" si="114"/>
        <v>Proportion of individuals who belong to SHGs which offer mobile services (Among all question respondents)</v>
      </c>
      <c r="N1752" t="s">
        <v>195</v>
      </c>
      <c r="O1752" s="19">
        <v>1.945646009958147E-2</v>
      </c>
      <c r="P1752">
        <v>1.3404521092284412E-2</v>
      </c>
      <c r="Q1752" s="19">
        <v>-6.82092636262812E-3</v>
      </c>
      <c r="R1752" s="19">
        <v>4.573384656179106E-2</v>
      </c>
      <c r="S1752">
        <v>99</v>
      </c>
      <c r="T1752" t="str">
        <f t="shared" si="115"/>
        <v>1</v>
      </c>
      <c r="V1752" s="32"/>
      <c r="W1752" s="32"/>
    </row>
    <row r="1753" spans="1:23" x14ac:dyDescent="0.25">
      <c r="A1753" t="s">
        <v>599</v>
      </c>
      <c r="B1753" t="s">
        <v>599</v>
      </c>
      <c r="C1753" t="s">
        <v>68</v>
      </c>
      <c r="D1753" t="s">
        <v>68</v>
      </c>
      <c r="E1753" t="s">
        <v>143</v>
      </c>
      <c r="F1753" t="s">
        <v>100</v>
      </c>
      <c r="G1753" t="str">
        <f>F1753</f>
        <v xml:space="preserve">Proportion of individuals who belong to SHGs which offer mobile services </v>
      </c>
      <c r="H1753" t="s">
        <v>777</v>
      </c>
      <c r="I1753" t="s">
        <v>740</v>
      </c>
      <c r="J1753" t="s">
        <v>66</v>
      </c>
      <c r="K1753" t="s">
        <v>127</v>
      </c>
      <c r="L1753" t="s">
        <v>127</v>
      </c>
      <c r="M1753" t="str">
        <f t="shared" si="114"/>
        <v>Proportion of individuals who belong to SHGs which offer mobile services (Among all question respondents)</v>
      </c>
      <c r="N1753" t="s">
        <v>196</v>
      </c>
      <c r="O1753" s="19">
        <v>2.7881347585706664E-2</v>
      </c>
      <c r="P1753">
        <v>1.5904356276925585E-2</v>
      </c>
      <c r="Q1753" s="19">
        <v>-3.2965597370695557E-3</v>
      </c>
      <c r="R1753" s="19">
        <v>5.9059254908482885E-2</v>
      </c>
      <c r="S1753">
        <v>99</v>
      </c>
      <c r="T1753" t="str">
        <f t="shared" si="115"/>
        <v>1</v>
      </c>
      <c r="V1753" s="32"/>
      <c r="W1753" s="32"/>
    </row>
    <row r="1754" spans="1:23" x14ac:dyDescent="0.25">
      <c r="A1754" t="s">
        <v>599</v>
      </c>
      <c r="B1754" t="s">
        <v>599</v>
      </c>
      <c r="C1754" t="s">
        <v>68</v>
      </c>
      <c r="D1754" t="s">
        <v>68</v>
      </c>
      <c r="E1754" t="s">
        <v>143</v>
      </c>
      <c r="F1754" t="s">
        <v>101</v>
      </c>
      <c r="G1754" t="s">
        <v>101</v>
      </c>
      <c r="H1754" t="s">
        <v>779</v>
      </c>
      <c r="I1754" t="s">
        <v>740</v>
      </c>
      <c r="J1754" t="s">
        <v>92</v>
      </c>
      <c r="K1754" t="s">
        <v>127</v>
      </c>
      <c r="L1754" t="s">
        <v>127</v>
      </c>
      <c r="M1754" t="str">
        <f t="shared" si="114"/>
        <v>Proportion of individuals who know the interest rate of their SHG account (Among all account holders)</v>
      </c>
      <c r="N1754" t="s">
        <v>197</v>
      </c>
      <c r="O1754" s="19">
        <v>0.64433704652395907</v>
      </c>
      <c r="P1754">
        <v>0.15630267644535645</v>
      </c>
      <c r="Q1754" s="19">
        <v>0.33793025292589479</v>
      </c>
      <c r="R1754" s="19">
        <v>0.9507438401220234</v>
      </c>
      <c r="S1754">
        <v>15</v>
      </c>
      <c r="T1754" t="str">
        <f t="shared" si="115"/>
        <v>0</v>
      </c>
      <c r="V1754" s="32"/>
      <c r="W1754" s="32"/>
    </row>
    <row r="1755" spans="1:23" x14ac:dyDescent="0.25">
      <c r="A1755" t="s">
        <v>599</v>
      </c>
      <c r="B1755" t="s">
        <v>599</v>
      </c>
      <c r="C1755" t="s">
        <v>68</v>
      </c>
      <c r="D1755" t="s">
        <v>68</v>
      </c>
      <c r="E1755" t="s">
        <v>143</v>
      </c>
      <c r="F1755" t="s">
        <v>102</v>
      </c>
      <c r="G1755" t="str">
        <f t="shared" ref="G1755:G1761" si="117">F1755</f>
        <v xml:space="preserve">Proportion of Individuals who reported a negative SHG experience </v>
      </c>
      <c r="H1755" t="s">
        <v>780</v>
      </c>
      <c r="I1755" t="s">
        <v>740</v>
      </c>
      <c r="J1755" t="s">
        <v>414</v>
      </c>
      <c r="K1755" t="s">
        <v>127</v>
      </c>
      <c r="L1755" t="s">
        <v>127</v>
      </c>
      <c r="M1755" t="str">
        <f t="shared" si="114"/>
        <v>Proportion of Individuals who reported a negative SHG experience (Among individuals who belong to at least one SHG)</v>
      </c>
      <c r="N1755" t="s">
        <v>198</v>
      </c>
      <c r="O1755" s="19">
        <v>0.20019677147815382</v>
      </c>
      <c r="P1755">
        <v>9.7628580016957484E-2</v>
      </c>
      <c r="Q1755" s="19">
        <v>8.8113669473230405E-3</v>
      </c>
      <c r="R1755" s="19">
        <v>0.39158217600898459</v>
      </c>
      <c r="S1755">
        <v>25</v>
      </c>
      <c r="T1755" t="str">
        <f t="shared" si="115"/>
        <v>0</v>
      </c>
      <c r="V1755" s="32"/>
      <c r="W1755" s="32"/>
    </row>
    <row r="1756" spans="1:23" x14ac:dyDescent="0.25">
      <c r="A1756" t="s">
        <v>599</v>
      </c>
      <c r="B1756" t="s">
        <v>599</v>
      </c>
      <c r="C1756" t="s">
        <v>68</v>
      </c>
      <c r="D1756" t="s">
        <v>68</v>
      </c>
      <c r="E1756" t="s">
        <v>143</v>
      </c>
      <c r="F1756" t="s">
        <v>102</v>
      </c>
      <c r="G1756" t="str">
        <f t="shared" si="117"/>
        <v xml:space="preserve">Proportion of Individuals who reported a negative SHG experience </v>
      </c>
      <c r="H1756" t="s">
        <v>222</v>
      </c>
      <c r="I1756" t="s">
        <v>740</v>
      </c>
      <c r="J1756" t="s">
        <v>414</v>
      </c>
      <c r="K1756" t="s">
        <v>127</v>
      </c>
      <c r="L1756" t="s">
        <v>127</v>
      </c>
      <c r="M1756" t="str">
        <f t="shared" ref="M1756:M1819" si="118">CONCATENATE(F1756,"(Among ",J1756,")")</f>
        <v>Proportion of Individuals who reported a negative SHG experience (Among individuals who belong to at least one SHG)</v>
      </c>
      <c r="N1756" t="s">
        <v>199</v>
      </c>
      <c r="O1756" s="19">
        <v>2.69999545100491E-2</v>
      </c>
      <c r="P1756">
        <v>2.7237061811529819E-2</v>
      </c>
      <c r="Q1756" s="19">
        <v>-2.6394001359486746E-2</v>
      </c>
      <c r="R1756" s="19">
        <v>8.0393910379584946E-2</v>
      </c>
      <c r="S1756">
        <v>25</v>
      </c>
      <c r="T1756" t="str">
        <f t="shared" ref="T1756:T1819" si="119">IF(S1756&gt;=30,"1","0")</f>
        <v>0</v>
      </c>
      <c r="V1756" s="32"/>
      <c r="W1756" s="32"/>
    </row>
    <row r="1757" spans="1:23" x14ac:dyDescent="0.25">
      <c r="A1757" t="s">
        <v>599</v>
      </c>
      <c r="B1757" t="s">
        <v>599</v>
      </c>
      <c r="C1757" t="s">
        <v>68</v>
      </c>
      <c r="D1757" t="s">
        <v>68</v>
      </c>
      <c r="E1757" t="s">
        <v>143</v>
      </c>
      <c r="F1757" t="s">
        <v>102</v>
      </c>
      <c r="G1757" t="str">
        <f t="shared" si="117"/>
        <v xml:space="preserve">Proportion of Individuals who reported a negative SHG experience </v>
      </c>
      <c r="H1757" t="s">
        <v>221</v>
      </c>
      <c r="I1757" t="s">
        <v>740</v>
      </c>
      <c r="J1757" t="s">
        <v>414</v>
      </c>
      <c r="K1757" t="s">
        <v>127</v>
      </c>
      <c r="L1757" t="s">
        <v>127</v>
      </c>
      <c r="M1757" t="str">
        <f t="shared" si="118"/>
        <v>Proportion of Individuals who reported a negative SHG experience (Among individuals who belong to at least one SHG)</v>
      </c>
      <c r="N1757" t="s">
        <v>200</v>
      </c>
      <c r="O1757" s="19">
        <v>3.6592982525084305E-2</v>
      </c>
      <c r="P1757">
        <v>2.927090313205134E-2</v>
      </c>
      <c r="Q1757" s="19">
        <v>-2.078799787980707E-2</v>
      </c>
      <c r="R1757" s="19">
        <v>9.3973962929975674E-2</v>
      </c>
      <c r="S1757">
        <v>25</v>
      </c>
      <c r="T1757" t="str">
        <f t="shared" si="119"/>
        <v>0</v>
      </c>
      <c r="V1757" s="32"/>
      <c r="W1757" s="32"/>
    </row>
    <row r="1758" spans="1:23" x14ac:dyDescent="0.25">
      <c r="A1758" t="s">
        <v>599</v>
      </c>
      <c r="B1758" t="s">
        <v>599</v>
      </c>
      <c r="C1758" t="s">
        <v>68</v>
      </c>
      <c r="D1758" t="s">
        <v>68</v>
      </c>
      <c r="E1758" t="s">
        <v>143</v>
      </c>
      <c r="F1758" t="s">
        <v>102</v>
      </c>
      <c r="G1758" t="str">
        <f t="shared" si="117"/>
        <v xml:space="preserve">Proportion of Individuals who reported a negative SHG experience </v>
      </c>
      <c r="H1758" t="s">
        <v>217</v>
      </c>
      <c r="I1758" t="s">
        <v>740</v>
      </c>
      <c r="J1758" t="s">
        <v>414</v>
      </c>
      <c r="K1758" t="s">
        <v>127</v>
      </c>
      <c r="L1758" t="s">
        <v>127</v>
      </c>
      <c r="M1758" t="str">
        <f t="shared" si="118"/>
        <v>Proportion of Individuals who reported a negative SHG experience (Among individuals who belong to at least one SHG)</v>
      </c>
      <c r="N1758" t="s">
        <v>201</v>
      </c>
      <c r="O1758" s="19">
        <v>3.8133043957324776E-3</v>
      </c>
      <c r="P1758">
        <v>3.9334772561773583E-3</v>
      </c>
      <c r="Q1758" s="19">
        <v>-3.8976562241553408E-3</v>
      </c>
      <c r="R1758" s="19">
        <v>1.1524265015620296E-2</v>
      </c>
      <c r="S1758">
        <v>25</v>
      </c>
      <c r="T1758" t="str">
        <f t="shared" si="119"/>
        <v>0</v>
      </c>
      <c r="V1758" s="32"/>
      <c r="W1758" s="32"/>
    </row>
    <row r="1759" spans="1:23" x14ac:dyDescent="0.25">
      <c r="A1759" t="s">
        <v>599</v>
      </c>
      <c r="B1759" t="s">
        <v>599</v>
      </c>
      <c r="C1759" t="s">
        <v>68</v>
      </c>
      <c r="D1759" t="s">
        <v>68</v>
      </c>
      <c r="E1759" t="s">
        <v>143</v>
      </c>
      <c r="F1759" t="s">
        <v>102</v>
      </c>
      <c r="G1759" t="str">
        <f t="shared" si="117"/>
        <v xml:space="preserve">Proportion of Individuals who reported a negative SHG experience </v>
      </c>
      <c r="H1759" t="s">
        <v>219</v>
      </c>
      <c r="I1759" t="s">
        <v>740</v>
      </c>
      <c r="J1759" t="s">
        <v>414</v>
      </c>
      <c r="K1759" t="s">
        <v>127</v>
      </c>
      <c r="L1759" t="s">
        <v>127</v>
      </c>
      <c r="M1759" t="str">
        <f t="shared" si="118"/>
        <v>Proportion of Individuals who reported a negative SHG experience (Among individuals who belong to at least one SHG)</v>
      </c>
      <c r="N1759" t="s">
        <v>202</v>
      </c>
      <c r="O1759" s="19">
        <v>9.1451144971319717E-2</v>
      </c>
      <c r="P1759">
        <v>6.7737564823273588E-2</v>
      </c>
      <c r="Q1759" s="19">
        <v>-4.1337647443604533E-2</v>
      </c>
      <c r="R1759" s="19">
        <v>0.22423993738624398</v>
      </c>
      <c r="S1759">
        <v>25</v>
      </c>
      <c r="T1759" t="str">
        <f t="shared" si="119"/>
        <v>0</v>
      </c>
      <c r="V1759" s="32"/>
      <c r="W1759" s="32"/>
    </row>
    <row r="1760" spans="1:23" x14ac:dyDescent="0.25">
      <c r="A1760" t="s">
        <v>599</v>
      </c>
      <c r="B1760" t="s">
        <v>599</v>
      </c>
      <c r="C1760" t="s">
        <v>68</v>
      </c>
      <c r="D1760" t="s">
        <v>68</v>
      </c>
      <c r="E1760" t="s">
        <v>143</v>
      </c>
      <c r="F1760" t="s">
        <v>102</v>
      </c>
      <c r="G1760" t="str">
        <f t="shared" si="117"/>
        <v xml:space="preserve">Proportion of Individuals who reported a negative SHG experience </v>
      </c>
      <c r="H1760" t="s">
        <v>611</v>
      </c>
      <c r="I1760" t="s">
        <v>740</v>
      </c>
      <c r="J1760" t="s">
        <v>414</v>
      </c>
      <c r="K1760" t="s">
        <v>127</v>
      </c>
      <c r="L1760" t="s">
        <v>127</v>
      </c>
      <c r="M1760" t="str">
        <f t="shared" si="118"/>
        <v>Proportion of Individuals who reported a negative SHG experience (Among individuals who belong to at least one SHG)</v>
      </c>
      <c r="N1760" t="s">
        <v>203</v>
      </c>
      <c r="O1760" s="19">
        <v>3.0813258905781578E-2</v>
      </c>
      <c r="P1760">
        <v>2.7671371761734863E-2</v>
      </c>
      <c r="Q1760" s="19">
        <v>-2.3432092994479285E-2</v>
      </c>
      <c r="R1760" s="19">
        <v>8.5058610806042434E-2</v>
      </c>
      <c r="S1760">
        <v>25</v>
      </c>
      <c r="T1760" t="str">
        <f t="shared" si="119"/>
        <v>0</v>
      </c>
      <c r="V1760" s="32"/>
      <c r="W1760" s="32"/>
    </row>
    <row r="1761" spans="1:23" x14ac:dyDescent="0.25">
      <c r="A1761" t="s">
        <v>599</v>
      </c>
      <c r="B1761" t="s">
        <v>599</v>
      </c>
      <c r="C1761" t="s">
        <v>68</v>
      </c>
      <c r="D1761" t="s">
        <v>68</v>
      </c>
      <c r="E1761" t="s">
        <v>143</v>
      </c>
      <c r="F1761" t="s">
        <v>102</v>
      </c>
      <c r="G1761" t="str">
        <f t="shared" si="117"/>
        <v xml:space="preserve">Proportion of Individuals who reported a negative SHG experience </v>
      </c>
      <c r="H1761" t="s">
        <v>218</v>
      </c>
      <c r="I1761" t="s">
        <v>740</v>
      </c>
      <c r="J1761" t="s">
        <v>414</v>
      </c>
      <c r="K1761" t="s">
        <v>127</v>
      </c>
      <c r="L1761" t="s">
        <v>127</v>
      </c>
      <c r="M1761" t="str">
        <f t="shared" si="118"/>
        <v>Proportion of Individuals who reported a negative SHG experience (Among individuals who belong to at least one SHG)</v>
      </c>
      <c r="N1761" t="s">
        <v>204</v>
      </c>
      <c r="O1761" s="19">
        <v>0.12615255300184802</v>
      </c>
      <c r="P1761">
        <v>7.9214928093151601E-2</v>
      </c>
      <c r="Q1761" s="19">
        <v>-2.91357965301762E-2</v>
      </c>
      <c r="R1761" s="19">
        <v>0.28144090253387222</v>
      </c>
      <c r="S1761">
        <v>25</v>
      </c>
      <c r="T1761" t="str">
        <f t="shared" si="119"/>
        <v>0</v>
      </c>
      <c r="V1761" s="32"/>
      <c r="W1761" s="32"/>
    </row>
    <row r="1762" spans="1:23" x14ac:dyDescent="0.25">
      <c r="A1762" t="s">
        <v>599</v>
      </c>
      <c r="B1762" t="s">
        <v>599</v>
      </c>
      <c r="C1762" t="s">
        <v>68</v>
      </c>
      <c r="D1762" t="s">
        <v>68</v>
      </c>
      <c r="E1762" t="s">
        <v>143</v>
      </c>
      <c r="F1762" t="s">
        <v>103</v>
      </c>
      <c r="G1762" t="s">
        <v>103</v>
      </c>
      <c r="H1762" t="s">
        <v>86</v>
      </c>
      <c r="I1762" t="s">
        <v>740</v>
      </c>
      <c r="J1762" t="s">
        <v>93</v>
      </c>
      <c r="K1762" t="s">
        <v>127</v>
      </c>
      <c r="L1762" t="s">
        <v>127</v>
      </c>
      <c r="M1762" t="str">
        <f t="shared" si="118"/>
        <v>Proportion of individuals who do not belong to a SHG for each reason (Among individuals who do not belong to a SHG)</v>
      </c>
      <c r="N1762" t="s">
        <v>205</v>
      </c>
      <c r="O1762" s="19">
        <v>0.39312413393612211</v>
      </c>
      <c r="P1762">
        <v>9.0896831456113547E-2</v>
      </c>
      <c r="Q1762" s="19">
        <v>0.21493552494458948</v>
      </c>
      <c r="R1762" s="19">
        <v>0.57131274292765477</v>
      </c>
      <c r="S1762">
        <v>74</v>
      </c>
      <c r="T1762" t="str">
        <f t="shared" si="119"/>
        <v>1</v>
      </c>
      <c r="V1762" s="32"/>
      <c r="W1762" s="32"/>
    </row>
    <row r="1763" spans="1:23" x14ac:dyDescent="0.25">
      <c r="A1763" t="s">
        <v>599</v>
      </c>
      <c r="B1763" t="s">
        <v>599</v>
      </c>
      <c r="C1763" t="s">
        <v>68</v>
      </c>
      <c r="D1763" t="s">
        <v>68</v>
      </c>
      <c r="E1763" t="s">
        <v>143</v>
      </c>
      <c r="F1763" t="s">
        <v>103</v>
      </c>
      <c r="G1763" t="s">
        <v>103</v>
      </c>
      <c r="H1763" t="s">
        <v>89</v>
      </c>
      <c r="I1763" t="s">
        <v>740</v>
      </c>
      <c r="J1763" t="s">
        <v>93</v>
      </c>
      <c r="K1763" t="s">
        <v>127</v>
      </c>
      <c r="L1763" t="s">
        <v>127</v>
      </c>
      <c r="M1763" t="str">
        <f t="shared" si="118"/>
        <v>Proportion of individuals who do not belong to a SHG for each reason (Among individuals who do not belong to a SHG)</v>
      </c>
      <c r="N1763" t="s">
        <v>206</v>
      </c>
      <c r="O1763" s="19">
        <v>0.10110290804225125</v>
      </c>
      <c r="P1763">
        <v>6.1966019621137521E-2</v>
      </c>
      <c r="Q1763" s="19">
        <v>-2.037150051690291E-2</v>
      </c>
      <c r="R1763" s="19">
        <v>0.22257731660140539</v>
      </c>
      <c r="S1763">
        <v>74</v>
      </c>
      <c r="T1763" t="str">
        <f t="shared" si="119"/>
        <v>1</v>
      </c>
      <c r="V1763" s="32"/>
      <c r="W1763" s="32"/>
    </row>
    <row r="1764" spans="1:23" x14ac:dyDescent="0.25">
      <c r="A1764" t="s">
        <v>599</v>
      </c>
      <c r="B1764" t="s">
        <v>599</v>
      </c>
      <c r="C1764" t="s">
        <v>68</v>
      </c>
      <c r="D1764" t="s">
        <v>68</v>
      </c>
      <c r="E1764" t="s">
        <v>143</v>
      </c>
      <c r="F1764" t="s">
        <v>103</v>
      </c>
      <c r="G1764" t="s">
        <v>103</v>
      </c>
      <c r="H1764" t="s">
        <v>84</v>
      </c>
      <c r="I1764" t="s">
        <v>740</v>
      </c>
      <c r="J1764" t="s">
        <v>93</v>
      </c>
      <c r="K1764" t="s">
        <v>127</v>
      </c>
      <c r="L1764" t="s">
        <v>127</v>
      </c>
      <c r="M1764" t="str">
        <f t="shared" si="118"/>
        <v>Proportion of individuals who do not belong to a SHG for each reason (Among individuals who do not belong to a SHG)</v>
      </c>
      <c r="N1764" t="s">
        <v>207</v>
      </c>
      <c r="O1764" s="19">
        <v>6.8011042095702023E-2</v>
      </c>
      <c r="P1764">
        <v>3.4282550090602736E-2</v>
      </c>
      <c r="Q1764" s="19">
        <v>8.0562013029006341E-4</v>
      </c>
      <c r="R1764" s="19">
        <v>0.13521646406111398</v>
      </c>
      <c r="S1764">
        <v>74</v>
      </c>
      <c r="T1764" t="str">
        <f t="shared" si="119"/>
        <v>1</v>
      </c>
      <c r="V1764" s="32"/>
      <c r="W1764" s="32"/>
    </row>
    <row r="1765" spans="1:23" x14ac:dyDescent="0.25">
      <c r="A1765" t="s">
        <v>599</v>
      </c>
      <c r="B1765" t="s">
        <v>599</v>
      </c>
      <c r="C1765" t="s">
        <v>68</v>
      </c>
      <c r="D1765" t="s">
        <v>68</v>
      </c>
      <c r="E1765" t="s">
        <v>143</v>
      </c>
      <c r="F1765" t="s">
        <v>103</v>
      </c>
      <c r="G1765" t="s">
        <v>103</v>
      </c>
      <c r="H1765" t="s">
        <v>85</v>
      </c>
      <c r="I1765" t="s">
        <v>740</v>
      </c>
      <c r="J1765" t="s">
        <v>93</v>
      </c>
      <c r="K1765" t="s">
        <v>127</v>
      </c>
      <c r="L1765" t="s">
        <v>127</v>
      </c>
      <c r="M1765" t="str">
        <f t="shared" si="118"/>
        <v>Proportion of individuals who do not belong to a SHG for each reason (Among individuals who do not belong to a SHG)</v>
      </c>
      <c r="N1765" t="s">
        <v>208</v>
      </c>
      <c r="O1765" s="19">
        <v>0.21412526365581466</v>
      </c>
      <c r="P1765">
        <v>7.5314686552057905E-2</v>
      </c>
      <c r="Q1765" s="19">
        <v>6.6482941933918516E-2</v>
      </c>
      <c r="R1765" s="19">
        <v>0.36176758537771081</v>
      </c>
      <c r="S1765">
        <v>74</v>
      </c>
      <c r="T1765" t="str">
        <f t="shared" si="119"/>
        <v>1</v>
      </c>
      <c r="V1765" s="32"/>
      <c r="W1765" s="32"/>
    </row>
    <row r="1766" spans="1:23" x14ac:dyDescent="0.25">
      <c r="A1766" t="s">
        <v>599</v>
      </c>
      <c r="B1766" t="s">
        <v>599</v>
      </c>
      <c r="C1766" t="s">
        <v>68</v>
      </c>
      <c r="D1766" t="s">
        <v>68</v>
      </c>
      <c r="E1766" t="s">
        <v>143</v>
      </c>
      <c r="F1766" t="s">
        <v>103</v>
      </c>
      <c r="G1766" t="s">
        <v>103</v>
      </c>
      <c r="H1766" t="s">
        <v>612</v>
      </c>
      <c r="I1766" t="s">
        <v>740</v>
      </c>
      <c r="J1766" t="s">
        <v>93</v>
      </c>
      <c r="K1766" t="s">
        <v>127</v>
      </c>
      <c r="L1766" t="s">
        <v>127</v>
      </c>
      <c r="M1766" t="str">
        <f t="shared" si="118"/>
        <v>Proportion of individuals who do not belong to a SHG for each reason (Among individuals who do not belong to a SHG)</v>
      </c>
      <c r="N1766" t="s">
        <v>209</v>
      </c>
      <c r="O1766" s="19">
        <v>7.8672413297344437E-2</v>
      </c>
      <c r="P1766">
        <v>4.1780795836340388E-2</v>
      </c>
      <c r="Q1766" s="19">
        <v>-3.2321126731918448E-3</v>
      </c>
      <c r="R1766" s="19">
        <v>0.16057693926788072</v>
      </c>
      <c r="S1766">
        <v>74</v>
      </c>
      <c r="T1766" t="str">
        <f t="shared" si="119"/>
        <v>1</v>
      </c>
      <c r="V1766" s="32"/>
      <c r="W1766" s="32"/>
    </row>
    <row r="1767" spans="1:23" x14ac:dyDescent="0.25">
      <c r="A1767" t="s">
        <v>599</v>
      </c>
      <c r="B1767" t="s">
        <v>599</v>
      </c>
      <c r="C1767" t="s">
        <v>68</v>
      </c>
      <c r="D1767" t="s">
        <v>68</v>
      </c>
      <c r="E1767" t="s">
        <v>143</v>
      </c>
      <c r="F1767" t="s">
        <v>103</v>
      </c>
      <c r="G1767" t="s">
        <v>103</v>
      </c>
      <c r="H1767" t="s">
        <v>90</v>
      </c>
      <c r="I1767" t="s">
        <v>740</v>
      </c>
      <c r="J1767" t="s">
        <v>93</v>
      </c>
      <c r="K1767" t="s">
        <v>127</v>
      </c>
      <c r="L1767" t="s">
        <v>127</v>
      </c>
      <c r="M1767" t="str">
        <f t="shared" si="118"/>
        <v>Proportion of individuals who do not belong to a SHG for each reason (Among individuals who do not belong to a SHG)</v>
      </c>
      <c r="N1767" t="s">
        <v>210</v>
      </c>
      <c r="O1767" s="19">
        <v>0</v>
      </c>
      <c r="P1767"/>
      <c r="S1767">
        <v>74</v>
      </c>
      <c r="T1767" t="str">
        <f t="shared" si="119"/>
        <v>1</v>
      </c>
      <c r="V1767" s="32"/>
      <c r="W1767" s="32"/>
    </row>
    <row r="1768" spans="1:23" x14ac:dyDescent="0.25">
      <c r="A1768" t="s">
        <v>599</v>
      </c>
      <c r="B1768" t="s">
        <v>599</v>
      </c>
      <c r="C1768" t="s">
        <v>68</v>
      </c>
      <c r="D1768" t="s">
        <v>68</v>
      </c>
      <c r="E1768" t="s">
        <v>143</v>
      </c>
      <c r="F1768" t="s">
        <v>103</v>
      </c>
      <c r="G1768" t="s">
        <v>103</v>
      </c>
      <c r="H1768" t="s">
        <v>88</v>
      </c>
      <c r="I1768" t="s">
        <v>740</v>
      </c>
      <c r="J1768" t="s">
        <v>93</v>
      </c>
      <c r="K1768" t="s">
        <v>127</v>
      </c>
      <c r="L1768" t="s">
        <v>127</v>
      </c>
      <c r="M1768" t="str">
        <f t="shared" si="118"/>
        <v>Proportion of individuals who do not belong to a SHG for each reason (Among individuals who do not belong to a SHG)</v>
      </c>
      <c r="N1768" t="s">
        <v>211</v>
      </c>
      <c r="O1768" s="19">
        <v>6.2698237249888883E-3</v>
      </c>
      <c r="P1768">
        <v>4.7316899076278859E-3</v>
      </c>
      <c r="Q1768" s="19">
        <v>-3.0058928133435267E-3</v>
      </c>
      <c r="R1768" s="19">
        <v>1.5545540263321302E-2</v>
      </c>
      <c r="S1768">
        <v>74</v>
      </c>
      <c r="T1768" t="str">
        <f t="shared" si="119"/>
        <v>1</v>
      </c>
      <c r="V1768" s="32"/>
      <c r="W1768" s="32"/>
    </row>
    <row r="1769" spans="1:23" x14ac:dyDescent="0.25">
      <c r="A1769" t="s">
        <v>599</v>
      </c>
      <c r="B1769" t="s">
        <v>599</v>
      </c>
      <c r="C1769" t="s">
        <v>68</v>
      </c>
      <c r="D1769" t="s">
        <v>68</v>
      </c>
      <c r="E1769" t="s">
        <v>143</v>
      </c>
      <c r="F1769" t="s">
        <v>103</v>
      </c>
      <c r="G1769" t="s">
        <v>103</v>
      </c>
      <c r="H1769" t="s">
        <v>83</v>
      </c>
      <c r="I1769" t="s">
        <v>740</v>
      </c>
      <c r="J1769" t="s">
        <v>93</v>
      </c>
      <c r="K1769" t="s">
        <v>127</v>
      </c>
      <c r="L1769" t="s">
        <v>127</v>
      </c>
      <c r="M1769" t="str">
        <f t="shared" si="118"/>
        <v>Proportion of individuals who do not belong to a SHG for each reason (Among individuals who do not belong to a SHG)</v>
      </c>
      <c r="N1769" t="s">
        <v>212</v>
      </c>
      <c r="O1769" s="19">
        <v>0</v>
      </c>
      <c r="P1769"/>
      <c r="S1769">
        <v>74</v>
      </c>
      <c r="T1769" t="str">
        <f t="shared" si="119"/>
        <v>1</v>
      </c>
      <c r="V1769" s="32"/>
      <c r="W1769" s="32"/>
    </row>
    <row r="1770" spans="1:23" x14ac:dyDescent="0.25">
      <c r="A1770" t="s">
        <v>599</v>
      </c>
      <c r="B1770" t="s">
        <v>599</v>
      </c>
      <c r="C1770" t="s">
        <v>68</v>
      </c>
      <c r="D1770" t="s">
        <v>68</v>
      </c>
      <c r="E1770" t="s">
        <v>143</v>
      </c>
      <c r="F1770" t="s">
        <v>103</v>
      </c>
      <c r="G1770" t="s">
        <v>103</v>
      </c>
      <c r="H1770" t="s">
        <v>87</v>
      </c>
      <c r="I1770" t="s">
        <v>740</v>
      </c>
      <c r="J1770" t="s">
        <v>93</v>
      </c>
      <c r="K1770" t="s">
        <v>127</v>
      </c>
      <c r="L1770" t="s">
        <v>127</v>
      </c>
      <c r="M1770" t="str">
        <f t="shared" si="118"/>
        <v>Proportion of individuals who do not belong to a SHG for each reason (Among individuals who do not belong to a SHG)</v>
      </c>
      <c r="N1770" t="s">
        <v>213</v>
      </c>
      <c r="O1770" s="19">
        <v>0.1312510695053403</v>
      </c>
      <c r="P1770">
        <v>6.8998614754895979E-2</v>
      </c>
      <c r="Q1770" s="19">
        <v>-4.0096099766905313E-3</v>
      </c>
      <c r="R1770" s="19">
        <v>0.26651174898737112</v>
      </c>
      <c r="S1770">
        <v>74</v>
      </c>
      <c r="T1770" t="str">
        <f t="shared" si="119"/>
        <v>1</v>
      </c>
      <c r="V1770" s="32"/>
      <c r="W1770" s="32"/>
    </row>
    <row r="1771" spans="1:23" x14ac:dyDescent="0.25">
      <c r="A1771" t="s">
        <v>599</v>
      </c>
      <c r="B1771" t="s">
        <v>599</v>
      </c>
      <c r="C1771" t="s">
        <v>68</v>
      </c>
      <c r="D1771" t="s">
        <v>68</v>
      </c>
      <c r="E1771" t="s">
        <v>143</v>
      </c>
      <c r="F1771" t="s">
        <v>103</v>
      </c>
      <c r="G1771" t="s">
        <v>103</v>
      </c>
      <c r="H1771" t="s">
        <v>82</v>
      </c>
      <c r="I1771" t="s">
        <v>740</v>
      </c>
      <c r="J1771" t="s">
        <v>93</v>
      </c>
      <c r="K1771" t="s">
        <v>127</v>
      </c>
      <c r="L1771" t="s">
        <v>127</v>
      </c>
      <c r="M1771" t="str">
        <f t="shared" si="118"/>
        <v>Proportion of individuals who do not belong to a SHG for each reason (Among individuals who do not belong to a SHG)</v>
      </c>
      <c r="N1771" t="s">
        <v>214</v>
      </c>
      <c r="O1771" s="19">
        <v>7.4433457424359726E-3</v>
      </c>
      <c r="P1771">
        <v>7.5154741490252282E-3</v>
      </c>
      <c r="Q1771" s="19">
        <v>-7.2895317745674832E-3</v>
      </c>
      <c r="R1771" s="19">
        <v>2.217622325943943E-2</v>
      </c>
      <c r="S1771">
        <v>74</v>
      </c>
      <c r="T1771" t="str">
        <f t="shared" si="119"/>
        <v>1</v>
      </c>
      <c r="V1771" s="32"/>
      <c r="W1771" s="32"/>
    </row>
    <row r="1772" spans="1:23" x14ac:dyDescent="0.25">
      <c r="A1772" t="s">
        <v>599</v>
      </c>
      <c r="B1772" t="s">
        <v>599</v>
      </c>
      <c r="C1772" t="s">
        <v>68</v>
      </c>
      <c r="D1772" t="s">
        <v>68</v>
      </c>
      <c r="E1772" t="s">
        <v>143</v>
      </c>
      <c r="F1772" t="s">
        <v>133</v>
      </c>
      <c r="G1772" t="s">
        <v>133</v>
      </c>
      <c r="H1772" t="s">
        <v>72</v>
      </c>
      <c r="I1772" t="s">
        <v>746</v>
      </c>
      <c r="J1772" t="s">
        <v>66</v>
      </c>
      <c r="K1772" t="s">
        <v>128</v>
      </c>
      <c r="L1772" t="s">
        <v>128</v>
      </c>
      <c r="M1772" t="str">
        <f t="shared" si="118"/>
        <v>Proportion of individuals who have used a SHG recently (Among all question respondents)</v>
      </c>
      <c r="N1772" t="s">
        <v>181</v>
      </c>
      <c r="O1772" s="19">
        <v>2.2119303426440442E-2</v>
      </c>
      <c r="P1772">
        <v>4.709314245288399E-3</v>
      </c>
      <c r="Q1772" s="19">
        <v>1.2887457727256062E-2</v>
      </c>
      <c r="R1772" s="19">
        <v>3.1351149125624825E-2</v>
      </c>
      <c r="S1772">
        <v>6253</v>
      </c>
      <c r="T1772" t="str">
        <f t="shared" si="119"/>
        <v>1</v>
      </c>
      <c r="V1772" s="32"/>
      <c r="W1772" s="32"/>
    </row>
    <row r="1773" spans="1:23" x14ac:dyDescent="0.25">
      <c r="A1773" t="s">
        <v>599</v>
      </c>
      <c r="B1773" t="s">
        <v>599</v>
      </c>
      <c r="C1773" t="s">
        <v>68</v>
      </c>
      <c r="D1773" t="s">
        <v>68</v>
      </c>
      <c r="E1773" t="s">
        <v>143</v>
      </c>
      <c r="F1773" t="s">
        <v>133</v>
      </c>
      <c r="G1773" t="s">
        <v>133</v>
      </c>
      <c r="H1773" t="s">
        <v>603</v>
      </c>
      <c r="I1773" t="s">
        <v>745</v>
      </c>
      <c r="J1773" t="s">
        <v>66</v>
      </c>
      <c r="K1773" t="s">
        <v>128</v>
      </c>
      <c r="L1773" t="s">
        <v>128</v>
      </c>
      <c r="M1773" t="str">
        <f t="shared" si="118"/>
        <v>Proportion of individuals who have used a SHG recently (Among all question respondents)</v>
      </c>
      <c r="N1773" t="s">
        <v>604</v>
      </c>
      <c r="O1773" s="19">
        <v>3.4158568715473459E-2</v>
      </c>
      <c r="P1773">
        <v>4.0337487569257133E-3</v>
      </c>
      <c r="Q1773" s="19">
        <v>2.6251059432041798E-2</v>
      </c>
      <c r="R1773" s="19">
        <v>4.2066077998905119E-2</v>
      </c>
      <c r="S1773">
        <v>6253</v>
      </c>
      <c r="T1773" t="str">
        <f t="shared" si="119"/>
        <v>1</v>
      </c>
      <c r="V1773" s="32"/>
      <c r="W1773" s="32"/>
    </row>
    <row r="1774" spans="1:23" x14ac:dyDescent="0.25">
      <c r="A1774" t="s">
        <v>599</v>
      </c>
      <c r="B1774" t="s">
        <v>599</v>
      </c>
      <c r="C1774" t="s">
        <v>68</v>
      </c>
      <c r="D1774" t="s">
        <v>68</v>
      </c>
      <c r="E1774" t="s">
        <v>143</v>
      </c>
      <c r="F1774" t="s">
        <v>133</v>
      </c>
      <c r="G1774" t="s">
        <v>133</v>
      </c>
      <c r="H1774" t="s">
        <v>73</v>
      </c>
      <c r="I1774" t="s">
        <v>580</v>
      </c>
      <c r="J1774" t="s">
        <v>66</v>
      </c>
      <c r="K1774" t="s">
        <v>128</v>
      </c>
      <c r="L1774" t="s">
        <v>128</v>
      </c>
      <c r="M1774" t="str">
        <f t="shared" si="118"/>
        <v>Proportion of individuals who have used a SHG recently (Among all question respondents)</v>
      </c>
      <c r="N1774" t="s">
        <v>183</v>
      </c>
      <c r="O1774" s="19">
        <v>6.7112085339049096E-2</v>
      </c>
      <c r="P1774">
        <v>5.6725968392175559E-3</v>
      </c>
      <c r="Q1774" s="19">
        <v>5.5991880569165355E-2</v>
      </c>
      <c r="R1774" s="19">
        <v>7.8232290108932831E-2</v>
      </c>
      <c r="S1774">
        <v>6253</v>
      </c>
      <c r="T1774" t="str">
        <f t="shared" si="119"/>
        <v>1</v>
      </c>
      <c r="V1774" s="32"/>
      <c r="W1774" s="32"/>
    </row>
    <row r="1775" spans="1:23" x14ac:dyDescent="0.25">
      <c r="A1775" t="s">
        <v>599</v>
      </c>
      <c r="B1775" t="s">
        <v>599</v>
      </c>
      <c r="C1775" t="s">
        <v>68</v>
      </c>
      <c r="D1775" t="s">
        <v>68</v>
      </c>
      <c r="E1775" t="s">
        <v>143</v>
      </c>
      <c r="F1775" t="s">
        <v>133</v>
      </c>
      <c r="G1775" t="str">
        <f>F1775</f>
        <v xml:space="preserve">Proportion of individuals who have used a SHG recently </v>
      </c>
      <c r="H1775" t="s">
        <v>772</v>
      </c>
      <c r="I1775" t="s">
        <v>740</v>
      </c>
      <c r="J1775" t="s">
        <v>66</v>
      </c>
      <c r="K1775" t="s">
        <v>128</v>
      </c>
      <c r="L1775" t="s">
        <v>128</v>
      </c>
      <c r="M1775" t="str">
        <f t="shared" si="118"/>
        <v>Proportion of individuals who have used a SHG recently (Among all question respondents)</v>
      </c>
      <c r="N1775" t="s">
        <v>184</v>
      </c>
      <c r="O1775" s="19">
        <v>0.11583873595589576</v>
      </c>
      <c r="P1775">
        <v>7.8959002149083853E-3</v>
      </c>
      <c r="Q1775" s="19">
        <v>0.10036010602307271</v>
      </c>
      <c r="R1775" s="19">
        <v>0.13131736588871881</v>
      </c>
      <c r="S1775">
        <v>6253</v>
      </c>
      <c r="T1775" t="str">
        <f t="shared" si="119"/>
        <v>1</v>
      </c>
      <c r="V1775" s="32"/>
      <c r="W1775" s="32"/>
    </row>
    <row r="1776" spans="1:23" x14ac:dyDescent="0.25">
      <c r="A1776" t="s">
        <v>599</v>
      </c>
      <c r="B1776" t="s">
        <v>599</v>
      </c>
      <c r="C1776" t="s">
        <v>68</v>
      </c>
      <c r="D1776" t="s">
        <v>68</v>
      </c>
      <c r="E1776" t="s">
        <v>143</v>
      </c>
      <c r="F1776" t="s">
        <v>133</v>
      </c>
      <c r="G1776" t="s">
        <v>133</v>
      </c>
      <c r="H1776" t="s">
        <v>75</v>
      </c>
      <c r="I1776" t="s">
        <v>746</v>
      </c>
      <c r="J1776" t="s">
        <v>66</v>
      </c>
      <c r="K1776" t="s">
        <v>128</v>
      </c>
      <c r="L1776" t="s">
        <v>128</v>
      </c>
      <c r="M1776" t="str">
        <f t="shared" si="118"/>
        <v>Proportion of individuals who have used a SHG recently (Among all question respondents)</v>
      </c>
      <c r="N1776" t="s">
        <v>185</v>
      </c>
      <c r="O1776" s="19">
        <v>2.3708982603748378E-2</v>
      </c>
      <c r="P1776">
        <v>4.7464438880649119E-3</v>
      </c>
      <c r="Q1776" s="19">
        <v>1.4404350270433235E-2</v>
      </c>
      <c r="R1776" s="19">
        <v>3.3013614937063521E-2</v>
      </c>
      <c r="S1776">
        <v>6253</v>
      </c>
      <c r="T1776" t="str">
        <f t="shared" si="119"/>
        <v>1</v>
      </c>
      <c r="V1776" s="32"/>
      <c r="W1776" s="32"/>
    </row>
    <row r="1777" spans="1:23" x14ac:dyDescent="0.25">
      <c r="A1777" t="s">
        <v>599</v>
      </c>
      <c r="B1777" t="s">
        <v>599</v>
      </c>
      <c r="C1777" t="s">
        <v>68</v>
      </c>
      <c r="D1777" t="s">
        <v>68</v>
      </c>
      <c r="E1777" t="s">
        <v>143</v>
      </c>
      <c r="F1777" t="s">
        <v>133</v>
      </c>
      <c r="G1777" t="s">
        <v>133</v>
      </c>
      <c r="H1777" t="s">
        <v>605</v>
      </c>
      <c r="I1777" t="s">
        <v>745</v>
      </c>
      <c r="J1777" t="s">
        <v>66</v>
      </c>
      <c r="K1777" t="s">
        <v>128</v>
      </c>
      <c r="L1777" t="s">
        <v>128</v>
      </c>
      <c r="M1777" t="str">
        <f t="shared" si="118"/>
        <v>Proportion of individuals who have used a SHG recently (Among all question respondents)</v>
      </c>
      <c r="N1777" t="s">
        <v>606</v>
      </c>
      <c r="O1777" s="19">
        <v>3.9637315643976295E-2</v>
      </c>
      <c r="P1777">
        <v>4.6866318323399254E-3</v>
      </c>
      <c r="Q1777" s="19">
        <v>3.0449935131338979E-2</v>
      </c>
      <c r="R1777" s="19">
        <v>4.8824696156613612E-2</v>
      </c>
      <c r="S1777">
        <v>6253</v>
      </c>
      <c r="T1777" t="str">
        <f t="shared" si="119"/>
        <v>1</v>
      </c>
      <c r="V1777" s="32"/>
      <c r="W1777" s="32"/>
    </row>
    <row r="1778" spans="1:23" x14ac:dyDescent="0.25">
      <c r="A1778" t="s">
        <v>599</v>
      </c>
      <c r="B1778" t="s">
        <v>599</v>
      </c>
      <c r="C1778" t="s">
        <v>68</v>
      </c>
      <c r="D1778" t="s">
        <v>68</v>
      </c>
      <c r="E1778" t="s">
        <v>143</v>
      </c>
      <c r="F1778" t="s">
        <v>133</v>
      </c>
      <c r="G1778" t="s">
        <v>133</v>
      </c>
      <c r="H1778" t="s">
        <v>76</v>
      </c>
      <c r="I1778" t="s">
        <v>580</v>
      </c>
      <c r="J1778" t="s">
        <v>66</v>
      </c>
      <c r="K1778" t="s">
        <v>128</v>
      </c>
      <c r="L1778" t="s">
        <v>128</v>
      </c>
      <c r="M1778" t="str">
        <f t="shared" si="118"/>
        <v>Proportion of individuals who have used a SHG recently (Among all question respondents)</v>
      </c>
      <c r="N1778" t="s">
        <v>187</v>
      </c>
      <c r="O1778" s="19">
        <v>7.4502878749791321E-2</v>
      </c>
      <c r="P1778">
        <v>6.0168726870084904E-3</v>
      </c>
      <c r="Q1778" s="19">
        <v>6.2707777097003314E-2</v>
      </c>
      <c r="R1778" s="19">
        <v>8.6297980402579327E-2</v>
      </c>
      <c r="S1778">
        <v>6253</v>
      </c>
      <c r="T1778" t="str">
        <f t="shared" si="119"/>
        <v>1</v>
      </c>
      <c r="V1778" s="32"/>
      <c r="W1778" s="32"/>
    </row>
    <row r="1779" spans="1:23" x14ac:dyDescent="0.25">
      <c r="A1779" t="s">
        <v>599</v>
      </c>
      <c r="B1779" t="s">
        <v>599</v>
      </c>
      <c r="C1779" t="s">
        <v>68</v>
      </c>
      <c r="D1779" t="s">
        <v>68</v>
      </c>
      <c r="E1779" t="s">
        <v>143</v>
      </c>
      <c r="F1779" t="s">
        <v>133</v>
      </c>
      <c r="G1779" t="str">
        <f>F1779</f>
        <v xml:space="preserve">Proportion of individuals who have used a SHG recently </v>
      </c>
      <c r="H1779" t="s">
        <v>774</v>
      </c>
      <c r="I1779" t="s">
        <v>740</v>
      </c>
      <c r="J1779" t="s">
        <v>66</v>
      </c>
      <c r="K1779" t="s">
        <v>128</v>
      </c>
      <c r="L1779" t="s">
        <v>128</v>
      </c>
      <c r="M1779" t="str">
        <f t="shared" si="118"/>
        <v>Proportion of individuals who have used a SHG recently (Among all question respondents)</v>
      </c>
      <c r="N1779" t="s">
        <v>188</v>
      </c>
      <c r="O1779" s="19">
        <v>0.1289345070231015</v>
      </c>
      <c r="P1779">
        <v>8.383973967312653E-3</v>
      </c>
      <c r="Q1779" s="19">
        <v>0.11249908777078758</v>
      </c>
      <c r="R1779" s="19">
        <v>0.1453699262754154</v>
      </c>
      <c r="S1779">
        <v>6253</v>
      </c>
      <c r="T1779" t="str">
        <f t="shared" si="119"/>
        <v>1</v>
      </c>
      <c r="V1779" s="32"/>
      <c r="W1779" s="32"/>
    </row>
    <row r="1780" spans="1:23" x14ac:dyDescent="0.25">
      <c r="A1780" t="s">
        <v>599</v>
      </c>
      <c r="B1780" t="s">
        <v>599</v>
      </c>
      <c r="C1780" t="s">
        <v>68</v>
      </c>
      <c r="D1780" t="s">
        <v>68</v>
      </c>
      <c r="E1780" t="s">
        <v>143</v>
      </c>
      <c r="F1780" t="s">
        <v>97</v>
      </c>
      <c r="G1780" t="str">
        <f>F1780</f>
        <v xml:space="preserve">Proportion of individuals who used a savings/lending group to recover from a financial challenge </v>
      </c>
      <c r="H1780" t="s">
        <v>78</v>
      </c>
      <c r="I1780" t="s">
        <v>110</v>
      </c>
      <c r="J1780" t="s">
        <v>66</v>
      </c>
      <c r="K1780" t="s">
        <v>128</v>
      </c>
      <c r="L1780" t="s">
        <v>128</v>
      </c>
      <c r="M1780" t="str">
        <f t="shared" si="118"/>
        <v>Proportion of individuals who used a savings/lending group to recover from a financial challenge (Among all question respondents)</v>
      </c>
      <c r="N1780" t="s">
        <v>189</v>
      </c>
      <c r="O1780" s="19">
        <v>9.4491097127264202E-3</v>
      </c>
      <c r="P1780">
        <v>2.4607428448128496E-3</v>
      </c>
      <c r="Q1780" s="19">
        <v>4.6252230350827548E-3</v>
      </c>
      <c r="R1780" s="19">
        <v>1.4272996390370087E-2</v>
      </c>
      <c r="S1780">
        <v>6253</v>
      </c>
      <c r="T1780" t="str">
        <f t="shared" si="119"/>
        <v>1</v>
      </c>
      <c r="V1780" s="32"/>
      <c r="W1780" s="32"/>
    </row>
    <row r="1781" spans="1:23" x14ac:dyDescent="0.25">
      <c r="A1781" t="s">
        <v>599</v>
      </c>
      <c r="B1781" t="s">
        <v>599</v>
      </c>
      <c r="C1781" t="s">
        <v>68</v>
      </c>
      <c r="D1781" t="s">
        <v>68</v>
      </c>
      <c r="E1781" t="s">
        <v>143</v>
      </c>
      <c r="F1781" t="s">
        <v>133</v>
      </c>
      <c r="G1781" t="s">
        <v>98</v>
      </c>
      <c r="H1781" t="s">
        <v>781</v>
      </c>
      <c r="I1781" t="s">
        <v>740</v>
      </c>
      <c r="J1781" t="s">
        <v>91</v>
      </c>
      <c r="K1781" t="s">
        <v>128</v>
      </c>
      <c r="L1781" t="s">
        <v>128</v>
      </c>
      <c r="M1781" t="str">
        <f t="shared" si="118"/>
        <v>Proportion of individuals who have used a SHG recently (Among those who have ever borrowed from that SHG)</v>
      </c>
      <c r="N1781" t="s">
        <v>190</v>
      </c>
      <c r="O1781" s="19">
        <v>0.51186262703309748</v>
      </c>
      <c r="P1781">
        <v>4.4810902285436868E-2</v>
      </c>
      <c r="Q1781" s="19">
        <v>0.42378105004769406</v>
      </c>
      <c r="R1781" s="19">
        <v>0.5999442040185009</v>
      </c>
      <c r="S1781">
        <v>322</v>
      </c>
      <c r="T1781" t="str">
        <f t="shared" si="119"/>
        <v>1</v>
      </c>
      <c r="V1781" s="32"/>
      <c r="W1781" s="32"/>
    </row>
    <row r="1782" spans="1:23" x14ac:dyDescent="0.25">
      <c r="A1782" t="s">
        <v>599</v>
      </c>
      <c r="B1782" t="s">
        <v>599</v>
      </c>
      <c r="C1782" t="s">
        <v>68</v>
      </c>
      <c r="D1782" t="s">
        <v>68</v>
      </c>
      <c r="E1782" t="s">
        <v>143</v>
      </c>
      <c r="F1782" t="s">
        <v>99</v>
      </c>
      <c r="G1782" t="s">
        <v>99</v>
      </c>
      <c r="H1782" t="s">
        <v>79</v>
      </c>
      <c r="I1782" t="s">
        <v>746</v>
      </c>
      <c r="J1782" t="s">
        <v>66</v>
      </c>
      <c r="K1782" t="s">
        <v>128</v>
      </c>
      <c r="L1782" t="s">
        <v>128</v>
      </c>
      <c r="M1782" t="str">
        <f t="shared" si="118"/>
        <v>Proportion of individuals who belong to SHGs which offer only loan services (Among all question respondents)</v>
      </c>
      <c r="N1782" t="s">
        <v>191</v>
      </c>
      <c r="O1782" s="19">
        <v>1.2908261121612684E-2</v>
      </c>
      <c r="P1782">
        <v>2.9831629908546003E-3</v>
      </c>
      <c r="Q1782" s="19">
        <v>7.0602545982339305E-3</v>
      </c>
      <c r="R1782" s="19">
        <v>1.8756267644991439E-2</v>
      </c>
      <c r="S1782">
        <v>6253</v>
      </c>
      <c r="T1782" t="str">
        <f t="shared" si="119"/>
        <v>1</v>
      </c>
      <c r="V1782" s="32"/>
      <c r="W1782" s="32"/>
    </row>
    <row r="1783" spans="1:23" x14ac:dyDescent="0.25">
      <c r="A1783" t="s">
        <v>599</v>
      </c>
      <c r="B1783" t="s">
        <v>599</v>
      </c>
      <c r="C1783" t="s">
        <v>68</v>
      </c>
      <c r="D1783" t="s">
        <v>68</v>
      </c>
      <c r="E1783" t="s">
        <v>143</v>
      </c>
      <c r="F1783" t="s">
        <v>99</v>
      </c>
      <c r="G1783" t="s">
        <v>99</v>
      </c>
      <c r="H1783" t="s">
        <v>607</v>
      </c>
      <c r="I1783" t="s">
        <v>745</v>
      </c>
      <c r="J1783" t="s">
        <v>66</v>
      </c>
      <c r="K1783" t="s">
        <v>128</v>
      </c>
      <c r="L1783" t="s">
        <v>128</v>
      </c>
      <c r="M1783" t="str">
        <f t="shared" si="118"/>
        <v>Proportion of individuals who belong to SHGs which offer only loan services (Among all question respondents)</v>
      </c>
      <c r="N1783" t="s">
        <v>608</v>
      </c>
      <c r="O1783" s="19">
        <v>1.7090883087008481E-2</v>
      </c>
      <c r="P1783">
        <v>4.7127448349315792E-3</v>
      </c>
      <c r="Q1783" s="19">
        <v>7.8523122740191045E-3</v>
      </c>
      <c r="R1783" s="19">
        <v>2.6329453899997857E-2</v>
      </c>
      <c r="S1783">
        <v>6253</v>
      </c>
      <c r="T1783" t="str">
        <f t="shared" si="119"/>
        <v>1</v>
      </c>
      <c r="V1783" s="32"/>
      <c r="W1783" s="32"/>
    </row>
    <row r="1784" spans="1:23" x14ac:dyDescent="0.25">
      <c r="A1784" t="s">
        <v>599</v>
      </c>
      <c r="B1784" t="s">
        <v>599</v>
      </c>
      <c r="C1784" t="s">
        <v>68</v>
      </c>
      <c r="D1784" t="s">
        <v>68</v>
      </c>
      <c r="E1784" t="s">
        <v>143</v>
      </c>
      <c r="F1784" t="s">
        <v>99</v>
      </c>
      <c r="G1784" t="str">
        <f>F1784</f>
        <v xml:space="preserve">Proportion of individuals who belong to SHGs which offer only loan services </v>
      </c>
      <c r="H1784" t="s">
        <v>776</v>
      </c>
      <c r="I1784" t="s">
        <v>740</v>
      </c>
      <c r="J1784" t="s">
        <v>66</v>
      </c>
      <c r="K1784" t="s">
        <v>128</v>
      </c>
      <c r="L1784" t="s">
        <v>128</v>
      </c>
      <c r="M1784" t="str">
        <f t="shared" si="118"/>
        <v>Proportion of individuals who belong to SHGs which offer only loan services (Among all question respondents)</v>
      </c>
      <c r="N1784" t="s">
        <v>193</v>
      </c>
      <c r="O1784" s="19">
        <v>2.822844931503957E-2</v>
      </c>
      <c r="P1784">
        <v>5.4558474243248441E-3</v>
      </c>
      <c r="Q1784" s="19">
        <v>1.753314656898658E-2</v>
      </c>
      <c r="R1784" s="19">
        <v>3.8923752061092561E-2</v>
      </c>
      <c r="S1784">
        <v>6253</v>
      </c>
      <c r="T1784" t="str">
        <f t="shared" si="119"/>
        <v>1</v>
      </c>
      <c r="V1784" s="32"/>
      <c r="W1784" s="32"/>
    </row>
    <row r="1785" spans="1:23" x14ac:dyDescent="0.25">
      <c r="A1785" t="s">
        <v>599</v>
      </c>
      <c r="B1785" t="s">
        <v>599</v>
      </c>
      <c r="C1785" t="s">
        <v>68</v>
      </c>
      <c r="D1785" t="s">
        <v>68</v>
      </c>
      <c r="E1785" t="s">
        <v>143</v>
      </c>
      <c r="F1785" t="s">
        <v>100</v>
      </c>
      <c r="G1785" t="str">
        <f>F1785</f>
        <v xml:space="preserve">Proportion of individuals who belong to SHGs which offer mobile services </v>
      </c>
      <c r="H1785" t="s">
        <v>609</v>
      </c>
      <c r="I1785" t="s">
        <v>745</v>
      </c>
      <c r="J1785" t="s">
        <v>66</v>
      </c>
      <c r="K1785" t="s">
        <v>128</v>
      </c>
      <c r="L1785" t="s">
        <v>128</v>
      </c>
      <c r="M1785" t="str">
        <f t="shared" si="118"/>
        <v>Proportion of individuals who belong to SHGs which offer mobile services (Among all question respondents)</v>
      </c>
      <c r="N1785" t="s">
        <v>610</v>
      </c>
      <c r="O1785" s="19">
        <v>2.9367927299349277E-3</v>
      </c>
      <c r="P1785">
        <v>8.5827811988061181E-4</v>
      </c>
      <c r="Q1785" s="19">
        <v>1.2542778759620336E-3</v>
      </c>
      <c r="R1785" s="19">
        <v>4.6193075839078218E-3</v>
      </c>
      <c r="S1785">
        <v>6253</v>
      </c>
      <c r="T1785" t="str">
        <f t="shared" si="119"/>
        <v>1</v>
      </c>
      <c r="V1785" s="32"/>
      <c r="W1785" s="32"/>
    </row>
    <row r="1786" spans="1:23" x14ac:dyDescent="0.25">
      <c r="A1786" t="s">
        <v>599</v>
      </c>
      <c r="B1786" t="s">
        <v>599</v>
      </c>
      <c r="C1786" t="s">
        <v>68</v>
      </c>
      <c r="D1786" t="s">
        <v>68</v>
      </c>
      <c r="E1786" t="s">
        <v>143</v>
      </c>
      <c r="F1786" t="s">
        <v>100</v>
      </c>
      <c r="G1786" t="s">
        <v>100</v>
      </c>
      <c r="H1786" t="s">
        <v>81</v>
      </c>
      <c r="I1786" t="s">
        <v>746</v>
      </c>
      <c r="J1786" t="s">
        <v>66</v>
      </c>
      <c r="K1786" t="s">
        <v>128</v>
      </c>
      <c r="L1786" t="s">
        <v>128</v>
      </c>
      <c r="M1786" t="str">
        <f t="shared" si="118"/>
        <v>Proportion of individuals who belong to SHGs which offer mobile services (Among all question respondents)</v>
      </c>
      <c r="N1786" t="s">
        <v>195</v>
      </c>
      <c r="O1786" s="19">
        <v>5.8048294416278619E-3</v>
      </c>
      <c r="P1786">
        <v>1.4230414840815206E-3</v>
      </c>
      <c r="Q1786" s="19">
        <v>3.0151877400313673E-3</v>
      </c>
      <c r="R1786" s="19">
        <v>8.5944711432243571E-3</v>
      </c>
      <c r="S1786">
        <v>6253</v>
      </c>
      <c r="T1786" t="str">
        <f t="shared" si="119"/>
        <v>1</v>
      </c>
      <c r="V1786" s="32"/>
      <c r="W1786" s="32"/>
    </row>
    <row r="1787" spans="1:23" x14ac:dyDescent="0.25">
      <c r="A1787" t="s">
        <v>599</v>
      </c>
      <c r="B1787" t="s">
        <v>599</v>
      </c>
      <c r="C1787" t="s">
        <v>68</v>
      </c>
      <c r="D1787" t="s">
        <v>68</v>
      </c>
      <c r="E1787" t="s">
        <v>143</v>
      </c>
      <c r="F1787" t="s">
        <v>100</v>
      </c>
      <c r="G1787" t="str">
        <f>F1787</f>
        <v xml:space="preserve">Proportion of individuals who belong to SHGs which offer mobile services </v>
      </c>
      <c r="H1787" t="s">
        <v>777</v>
      </c>
      <c r="I1787" t="s">
        <v>740</v>
      </c>
      <c r="J1787" t="s">
        <v>66</v>
      </c>
      <c r="K1787" t="s">
        <v>128</v>
      </c>
      <c r="L1787" t="s">
        <v>128</v>
      </c>
      <c r="M1787" t="str">
        <f t="shared" si="118"/>
        <v>Proportion of individuals who belong to SHGs which offer mobile services (Among all question respondents)</v>
      </c>
      <c r="N1787" t="s">
        <v>196</v>
      </c>
      <c r="O1787" s="19">
        <v>8.0148646976708881E-3</v>
      </c>
      <c r="P1787">
        <v>1.5416440860851887E-3</v>
      </c>
      <c r="Q1787" s="19">
        <v>4.9927218580764158E-3</v>
      </c>
      <c r="R1787" s="19">
        <v>1.103700753726536E-2</v>
      </c>
      <c r="S1787">
        <v>6253</v>
      </c>
      <c r="T1787" t="str">
        <f t="shared" si="119"/>
        <v>1</v>
      </c>
      <c r="V1787" s="32"/>
      <c r="W1787" s="32"/>
    </row>
    <row r="1788" spans="1:23" x14ac:dyDescent="0.25">
      <c r="A1788" t="s">
        <v>599</v>
      </c>
      <c r="B1788" t="s">
        <v>599</v>
      </c>
      <c r="C1788" t="s">
        <v>68</v>
      </c>
      <c r="D1788" t="s">
        <v>68</v>
      </c>
      <c r="E1788" t="s">
        <v>143</v>
      </c>
      <c r="F1788" t="s">
        <v>101</v>
      </c>
      <c r="G1788" t="s">
        <v>101</v>
      </c>
      <c r="H1788" t="s">
        <v>779</v>
      </c>
      <c r="I1788" t="s">
        <v>740</v>
      </c>
      <c r="J1788" t="s">
        <v>92</v>
      </c>
      <c r="K1788" t="s">
        <v>128</v>
      </c>
      <c r="L1788" t="s">
        <v>128</v>
      </c>
      <c r="M1788" t="str">
        <f t="shared" si="118"/>
        <v>Proportion of individuals who know the interest rate of their SHG account (Among all account holders)</v>
      </c>
      <c r="N1788" t="s">
        <v>197</v>
      </c>
      <c r="O1788" s="19">
        <v>0.63150351475950084</v>
      </c>
      <c r="P1788">
        <v>2.9380597368186059E-2</v>
      </c>
      <c r="Q1788" s="19">
        <v>0.57382852997916156</v>
      </c>
      <c r="R1788" s="19">
        <v>0.68917849953984012</v>
      </c>
      <c r="S1788">
        <v>677</v>
      </c>
      <c r="T1788" t="str">
        <f t="shared" si="119"/>
        <v>1</v>
      </c>
      <c r="V1788" s="32"/>
      <c r="W1788" s="32"/>
    </row>
    <row r="1789" spans="1:23" x14ac:dyDescent="0.25">
      <c r="A1789" t="s">
        <v>599</v>
      </c>
      <c r="B1789" t="s">
        <v>599</v>
      </c>
      <c r="C1789" t="s">
        <v>68</v>
      </c>
      <c r="D1789" t="s">
        <v>68</v>
      </c>
      <c r="E1789" t="s">
        <v>143</v>
      </c>
      <c r="F1789" t="s">
        <v>102</v>
      </c>
      <c r="G1789" t="str">
        <f t="shared" ref="G1789:G1795" si="120">F1789</f>
        <v xml:space="preserve">Proportion of Individuals who reported a negative SHG experience </v>
      </c>
      <c r="H1789" t="s">
        <v>780</v>
      </c>
      <c r="I1789" t="s">
        <v>740</v>
      </c>
      <c r="J1789" t="s">
        <v>414</v>
      </c>
      <c r="K1789" t="s">
        <v>128</v>
      </c>
      <c r="L1789" t="s">
        <v>128</v>
      </c>
      <c r="M1789" t="str">
        <f t="shared" si="118"/>
        <v>Proportion of Individuals who reported a negative SHG experience (Among individuals who belong to at least one SHG)</v>
      </c>
      <c r="N1789" t="s">
        <v>198</v>
      </c>
      <c r="O1789" s="19">
        <v>0.28962159573776353</v>
      </c>
      <c r="P1789">
        <v>2.2581538502137875E-2</v>
      </c>
      <c r="Q1789" s="19">
        <v>0.24532252091089038</v>
      </c>
      <c r="R1789" s="19">
        <v>0.33392067056463665</v>
      </c>
      <c r="S1789">
        <v>1240</v>
      </c>
      <c r="T1789" t="str">
        <f t="shared" si="119"/>
        <v>1</v>
      </c>
      <c r="V1789" s="32"/>
      <c r="W1789" s="32"/>
    </row>
    <row r="1790" spans="1:23" x14ac:dyDescent="0.25">
      <c r="A1790" t="s">
        <v>599</v>
      </c>
      <c r="B1790" t="s">
        <v>599</v>
      </c>
      <c r="C1790" t="s">
        <v>68</v>
      </c>
      <c r="D1790" t="s">
        <v>68</v>
      </c>
      <c r="E1790" t="s">
        <v>143</v>
      </c>
      <c r="F1790" t="s">
        <v>102</v>
      </c>
      <c r="G1790" t="str">
        <f t="shared" si="120"/>
        <v xml:space="preserve">Proportion of Individuals who reported a negative SHG experience </v>
      </c>
      <c r="H1790" t="s">
        <v>222</v>
      </c>
      <c r="I1790" t="s">
        <v>740</v>
      </c>
      <c r="J1790" t="s">
        <v>414</v>
      </c>
      <c r="K1790" t="s">
        <v>128</v>
      </c>
      <c r="L1790" t="s">
        <v>128</v>
      </c>
      <c r="M1790" t="str">
        <f t="shared" si="118"/>
        <v>Proportion of Individuals who reported a negative SHG experience (Among individuals who belong to at least one SHG)</v>
      </c>
      <c r="N1790" t="s">
        <v>199</v>
      </c>
      <c r="O1790" s="19">
        <v>4.1598903774906826E-2</v>
      </c>
      <c r="P1790">
        <v>8.7041126186061558E-3</v>
      </c>
      <c r="Q1790" s="19">
        <v>2.452371041920787E-2</v>
      </c>
      <c r="R1790" s="19">
        <v>5.8674097130605785E-2</v>
      </c>
      <c r="S1790">
        <v>1240</v>
      </c>
      <c r="T1790" t="str">
        <f t="shared" si="119"/>
        <v>1</v>
      </c>
      <c r="V1790" s="32"/>
      <c r="W1790" s="32"/>
    </row>
    <row r="1791" spans="1:23" x14ac:dyDescent="0.25">
      <c r="A1791" t="s">
        <v>599</v>
      </c>
      <c r="B1791" t="s">
        <v>599</v>
      </c>
      <c r="C1791" t="s">
        <v>68</v>
      </c>
      <c r="D1791" t="s">
        <v>68</v>
      </c>
      <c r="E1791" t="s">
        <v>143</v>
      </c>
      <c r="F1791" t="s">
        <v>102</v>
      </c>
      <c r="G1791" t="str">
        <f t="shared" si="120"/>
        <v xml:space="preserve">Proportion of Individuals who reported a negative SHG experience </v>
      </c>
      <c r="H1791" t="s">
        <v>221</v>
      </c>
      <c r="I1791" t="s">
        <v>740</v>
      </c>
      <c r="J1791" t="s">
        <v>414</v>
      </c>
      <c r="K1791" t="s">
        <v>128</v>
      </c>
      <c r="L1791" t="s">
        <v>128</v>
      </c>
      <c r="M1791" t="str">
        <f t="shared" si="118"/>
        <v>Proportion of Individuals who reported a negative SHG experience (Among individuals who belong to at least one SHG)</v>
      </c>
      <c r="N1791" t="s">
        <v>200</v>
      </c>
      <c r="O1791" s="19">
        <v>4.4682282520524585E-2</v>
      </c>
      <c r="P1791">
        <v>8.9749402685177955E-3</v>
      </c>
      <c r="Q1791" s="19">
        <v>2.707579612084255E-2</v>
      </c>
      <c r="R1791" s="19">
        <v>6.2288768920206621E-2</v>
      </c>
      <c r="S1791">
        <v>1240</v>
      </c>
      <c r="T1791" t="str">
        <f t="shared" si="119"/>
        <v>1</v>
      </c>
      <c r="V1791" s="32"/>
      <c r="W1791" s="32"/>
    </row>
    <row r="1792" spans="1:23" x14ac:dyDescent="0.25">
      <c r="A1792" t="s">
        <v>599</v>
      </c>
      <c r="B1792" t="s">
        <v>599</v>
      </c>
      <c r="C1792" t="s">
        <v>68</v>
      </c>
      <c r="D1792" t="s">
        <v>68</v>
      </c>
      <c r="E1792" t="s">
        <v>143</v>
      </c>
      <c r="F1792" t="s">
        <v>102</v>
      </c>
      <c r="G1792" t="str">
        <f t="shared" si="120"/>
        <v xml:space="preserve">Proportion of Individuals who reported a negative SHG experience </v>
      </c>
      <c r="H1792" t="s">
        <v>217</v>
      </c>
      <c r="I1792" t="s">
        <v>740</v>
      </c>
      <c r="J1792" t="s">
        <v>414</v>
      </c>
      <c r="K1792" t="s">
        <v>128</v>
      </c>
      <c r="L1792" t="s">
        <v>128</v>
      </c>
      <c r="M1792" t="str">
        <f t="shared" si="118"/>
        <v>Proportion of Individuals who reported a negative SHG experience (Among individuals who belong to at least one SHG)</v>
      </c>
      <c r="N1792" t="s">
        <v>201</v>
      </c>
      <c r="O1792" s="19">
        <v>2.7992875124020433E-2</v>
      </c>
      <c r="P1792">
        <v>9.5350175429286688E-3</v>
      </c>
      <c r="Q1792" s="19">
        <v>9.2876635384698848E-3</v>
      </c>
      <c r="R1792" s="19">
        <v>4.6698086709570985E-2</v>
      </c>
      <c r="S1792">
        <v>1240</v>
      </c>
      <c r="T1792" t="str">
        <f t="shared" si="119"/>
        <v>1</v>
      </c>
      <c r="V1792" s="32"/>
      <c r="W1792" s="32"/>
    </row>
    <row r="1793" spans="1:23" x14ac:dyDescent="0.25">
      <c r="A1793" t="s">
        <v>599</v>
      </c>
      <c r="B1793" t="s">
        <v>599</v>
      </c>
      <c r="C1793" t="s">
        <v>68</v>
      </c>
      <c r="D1793" t="s">
        <v>68</v>
      </c>
      <c r="E1793" t="s">
        <v>143</v>
      </c>
      <c r="F1793" t="s">
        <v>102</v>
      </c>
      <c r="G1793" t="str">
        <f t="shared" si="120"/>
        <v xml:space="preserve">Proportion of Individuals who reported a negative SHG experience </v>
      </c>
      <c r="H1793" t="s">
        <v>219</v>
      </c>
      <c r="I1793" t="s">
        <v>740</v>
      </c>
      <c r="J1793" t="s">
        <v>414</v>
      </c>
      <c r="K1793" t="s">
        <v>128</v>
      </c>
      <c r="L1793" t="s">
        <v>128</v>
      </c>
      <c r="M1793" t="str">
        <f t="shared" si="118"/>
        <v>Proportion of Individuals who reported a negative SHG experience (Among individuals who belong to at least one SHG)</v>
      </c>
      <c r="N1793" t="s">
        <v>202</v>
      </c>
      <c r="O1793" s="19">
        <v>0.10350941934565425</v>
      </c>
      <c r="P1793">
        <v>1.3139966519111925E-2</v>
      </c>
      <c r="Q1793" s="19">
        <v>7.7732240346196857E-2</v>
      </c>
      <c r="R1793" s="19">
        <v>0.12928659834511164</v>
      </c>
      <c r="S1793">
        <v>1240</v>
      </c>
      <c r="T1793" t="str">
        <f t="shared" si="119"/>
        <v>1</v>
      </c>
      <c r="V1793" s="32"/>
      <c r="W1793" s="32"/>
    </row>
    <row r="1794" spans="1:23" x14ac:dyDescent="0.25">
      <c r="A1794" t="s">
        <v>599</v>
      </c>
      <c r="B1794" t="s">
        <v>599</v>
      </c>
      <c r="C1794" t="s">
        <v>68</v>
      </c>
      <c r="D1794" t="s">
        <v>68</v>
      </c>
      <c r="E1794" t="s">
        <v>143</v>
      </c>
      <c r="F1794" t="s">
        <v>102</v>
      </c>
      <c r="G1794" t="str">
        <f t="shared" si="120"/>
        <v xml:space="preserve">Proportion of Individuals who reported a negative SHG experience </v>
      </c>
      <c r="H1794" t="s">
        <v>611</v>
      </c>
      <c r="I1794" t="s">
        <v>740</v>
      </c>
      <c r="J1794" t="s">
        <v>414</v>
      </c>
      <c r="K1794" t="s">
        <v>128</v>
      </c>
      <c r="L1794" t="s">
        <v>128</v>
      </c>
      <c r="M1794" t="str">
        <f t="shared" si="118"/>
        <v>Proportion of Individuals who reported a negative SHG experience (Among individuals who belong to at least one SHG)</v>
      </c>
      <c r="N1794" t="s">
        <v>203</v>
      </c>
      <c r="O1794" s="19">
        <v>0.12050708230550637</v>
      </c>
      <c r="P1794">
        <v>1.5073850983878638E-2</v>
      </c>
      <c r="Q1794" s="19">
        <v>9.0936127580665271E-2</v>
      </c>
      <c r="R1794" s="19">
        <v>0.15007803703034747</v>
      </c>
      <c r="S1794">
        <v>1240</v>
      </c>
      <c r="T1794" t="str">
        <f t="shared" si="119"/>
        <v>1</v>
      </c>
      <c r="V1794" s="32"/>
      <c r="W1794" s="32"/>
    </row>
    <row r="1795" spans="1:23" x14ac:dyDescent="0.25">
      <c r="A1795" t="s">
        <v>599</v>
      </c>
      <c r="B1795" t="s">
        <v>599</v>
      </c>
      <c r="C1795" t="s">
        <v>68</v>
      </c>
      <c r="D1795" t="s">
        <v>68</v>
      </c>
      <c r="E1795" t="s">
        <v>143</v>
      </c>
      <c r="F1795" t="s">
        <v>102</v>
      </c>
      <c r="G1795" t="str">
        <f t="shared" si="120"/>
        <v xml:space="preserve">Proportion of Individuals who reported a negative SHG experience </v>
      </c>
      <c r="H1795" t="s">
        <v>218</v>
      </c>
      <c r="I1795" t="s">
        <v>740</v>
      </c>
      <c r="J1795" t="s">
        <v>414</v>
      </c>
      <c r="K1795" t="s">
        <v>128</v>
      </c>
      <c r="L1795" t="s">
        <v>128</v>
      </c>
      <c r="M1795" t="str">
        <f t="shared" si="118"/>
        <v>Proportion of Individuals who reported a negative SHG experience (Among individuals who belong to at least one SHG)</v>
      </c>
      <c r="N1795" t="s">
        <v>204</v>
      </c>
      <c r="O1795" s="19">
        <v>0.13542074233586407</v>
      </c>
      <c r="P1795">
        <v>1.7061887774998164E-2</v>
      </c>
      <c r="Q1795" s="19">
        <v>0.10194977917891181</v>
      </c>
      <c r="R1795" s="19">
        <v>0.16889170549281635</v>
      </c>
      <c r="S1795">
        <v>1240</v>
      </c>
      <c r="T1795" t="str">
        <f t="shared" si="119"/>
        <v>1</v>
      </c>
      <c r="V1795" s="32"/>
      <c r="W1795" s="32"/>
    </row>
    <row r="1796" spans="1:23" x14ac:dyDescent="0.25">
      <c r="A1796" t="s">
        <v>599</v>
      </c>
      <c r="B1796" t="s">
        <v>599</v>
      </c>
      <c r="C1796" t="s">
        <v>68</v>
      </c>
      <c r="D1796" t="s">
        <v>68</v>
      </c>
      <c r="E1796" t="s">
        <v>143</v>
      </c>
      <c r="F1796" t="s">
        <v>103</v>
      </c>
      <c r="G1796" t="s">
        <v>103</v>
      </c>
      <c r="H1796" t="s">
        <v>86</v>
      </c>
      <c r="I1796" t="s">
        <v>740</v>
      </c>
      <c r="J1796" t="s">
        <v>93</v>
      </c>
      <c r="K1796" t="s">
        <v>128</v>
      </c>
      <c r="L1796" t="s">
        <v>128</v>
      </c>
      <c r="M1796" t="str">
        <f t="shared" si="118"/>
        <v>Proportion of individuals who do not belong to a SHG for each reason (Among individuals who do not belong to a SHG)</v>
      </c>
      <c r="N1796" t="s">
        <v>205</v>
      </c>
      <c r="O1796" s="19">
        <v>9.923587850635085E-2</v>
      </c>
      <c r="P1796">
        <v>8.1989949081892124E-3</v>
      </c>
      <c r="Q1796" s="19">
        <v>8.3162337326402491E-2</v>
      </c>
      <c r="R1796" s="19">
        <v>0.11530941968629921</v>
      </c>
      <c r="S1796">
        <v>5013</v>
      </c>
      <c r="T1796" t="str">
        <f t="shared" si="119"/>
        <v>1</v>
      </c>
      <c r="V1796" s="32"/>
      <c r="W1796" s="32"/>
    </row>
    <row r="1797" spans="1:23" x14ac:dyDescent="0.25">
      <c r="A1797" t="s">
        <v>599</v>
      </c>
      <c r="B1797" t="s">
        <v>599</v>
      </c>
      <c r="C1797" t="s">
        <v>68</v>
      </c>
      <c r="D1797" t="s">
        <v>68</v>
      </c>
      <c r="E1797" t="s">
        <v>143</v>
      </c>
      <c r="F1797" t="s">
        <v>103</v>
      </c>
      <c r="G1797" t="s">
        <v>103</v>
      </c>
      <c r="H1797" t="s">
        <v>89</v>
      </c>
      <c r="I1797" t="s">
        <v>740</v>
      </c>
      <c r="J1797" t="s">
        <v>93</v>
      </c>
      <c r="K1797" t="s">
        <v>128</v>
      </c>
      <c r="L1797" t="s">
        <v>128</v>
      </c>
      <c r="M1797" t="str">
        <f t="shared" si="118"/>
        <v>Proportion of individuals who do not belong to a SHG for each reason (Among individuals who do not belong to a SHG)</v>
      </c>
      <c r="N1797" t="s">
        <v>206</v>
      </c>
      <c r="O1797" s="19">
        <v>0.33301480209992712</v>
      </c>
      <c r="P1797">
        <v>1.1919886191481004E-2</v>
      </c>
      <c r="Q1797" s="19">
        <v>0.30964672056011527</v>
      </c>
      <c r="R1797" s="19">
        <v>0.35638288363973897</v>
      </c>
      <c r="S1797">
        <v>5013</v>
      </c>
      <c r="T1797" t="str">
        <f t="shared" si="119"/>
        <v>1</v>
      </c>
      <c r="V1797" s="32"/>
      <c r="W1797" s="32"/>
    </row>
    <row r="1798" spans="1:23" x14ac:dyDescent="0.25">
      <c r="A1798" t="s">
        <v>599</v>
      </c>
      <c r="B1798" t="s">
        <v>599</v>
      </c>
      <c r="C1798" t="s">
        <v>68</v>
      </c>
      <c r="D1798" t="s">
        <v>68</v>
      </c>
      <c r="E1798" t="s">
        <v>143</v>
      </c>
      <c r="F1798" t="s">
        <v>103</v>
      </c>
      <c r="G1798" t="s">
        <v>103</v>
      </c>
      <c r="H1798" t="s">
        <v>84</v>
      </c>
      <c r="I1798" t="s">
        <v>740</v>
      </c>
      <c r="J1798" t="s">
        <v>93</v>
      </c>
      <c r="K1798" t="s">
        <v>128</v>
      </c>
      <c r="L1798" t="s">
        <v>128</v>
      </c>
      <c r="M1798" t="str">
        <f t="shared" si="118"/>
        <v>Proportion of individuals who do not belong to a SHG for each reason (Among individuals who do not belong to a SHG)</v>
      </c>
      <c r="N1798" t="s">
        <v>207</v>
      </c>
      <c r="O1798" s="19">
        <v>0.18792603359843271</v>
      </c>
      <c r="P1798">
        <v>1.0583840651349536E-2</v>
      </c>
      <c r="Q1798" s="19">
        <v>0.16717717346905742</v>
      </c>
      <c r="R1798" s="19">
        <v>0.20867489372780801</v>
      </c>
      <c r="S1798">
        <v>5013</v>
      </c>
      <c r="T1798" t="str">
        <f t="shared" si="119"/>
        <v>1</v>
      </c>
      <c r="V1798" s="32"/>
      <c r="W1798" s="32"/>
    </row>
    <row r="1799" spans="1:23" x14ac:dyDescent="0.25">
      <c r="A1799" t="s">
        <v>599</v>
      </c>
      <c r="B1799" t="s">
        <v>599</v>
      </c>
      <c r="C1799" t="s">
        <v>68</v>
      </c>
      <c r="D1799" t="s">
        <v>68</v>
      </c>
      <c r="E1799" t="s">
        <v>143</v>
      </c>
      <c r="F1799" t="s">
        <v>103</v>
      </c>
      <c r="G1799" t="s">
        <v>103</v>
      </c>
      <c r="H1799" t="s">
        <v>85</v>
      </c>
      <c r="I1799" t="s">
        <v>740</v>
      </c>
      <c r="J1799" t="s">
        <v>93</v>
      </c>
      <c r="K1799" t="s">
        <v>128</v>
      </c>
      <c r="L1799" t="s">
        <v>128</v>
      </c>
      <c r="M1799" t="str">
        <f t="shared" si="118"/>
        <v>Proportion of individuals who do not belong to a SHG for each reason (Among individuals who do not belong to a SHG)</v>
      </c>
      <c r="N1799" t="s">
        <v>208</v>
      </c>
      <c r="O1799" s="19">
        <v>0.18885383336338016</v>
      </c>
      <c r="P1799">
        <v>9.4583905928633458E-3</v>
      </c>
      <c r="Q1799" s="19">
        <v>0.17031133731443437</v>
      </c>
      <c r="R1799" s="19">
        <v>0.20739632941232594</v>
      </c>
      <c r="S1799">
        <v>5013</v>
      </c>
      <c r="T1799" t="str">
        <f t="shared" si="119"/>
        <v>1</v>
      </c>
      <c r="V1799" s="32"/>
      <c r="W1799" s="32"/>
    </row>
    <row r="1800" spans="1:23" x14ac:dyDescent="0.25">
      <c r="A1800" t="s">
        <v>599</v>
      </c>
      <c r="B1800" t="s">
        <v>599</v>
      </c>
      <c r="C1800" t="s">
        <v>68</v>
      </c>
      <c r="D1800" t="s">
        <v>68</v>
      </c>
      <c r="E1800" t="s">
        <v>143</v>
      </c>
      <c r="F1800" t="s">
        <v>103</v>
      </c>
      <c r="G1800" t="s">
        <v>103</v>
      </c>
      <c r="H1800" t="s">
        <v>612</v>
      </c>
      <c r="I1800" t="s">
        <v>740</v>
      </c>
      <c r="J1800" t="s">
        <v>93</v>
      </c>
      <c r="K1800" t="s">
        <v>128</v>
      </c>
      <c r="L1800" t="s">
        <v>128</v>
      </c>
      <c r="M1800" t="str">
        <f t="shared" si="118"/>
        <v>Proportion of individuals who do not belong to a SHG for each reason (Among individuals who do not belong to a SHG)</v>
      </c>
      <c r="N1800" t="s">
        <v>209</v>
      </c>
      <c r="O1800" s="19">
        <v>5.3975748775142843E-2</v>
      </c>
      <c r="P1800">
        <v>4.7292433888705774E-3</v>
      </c>
      <c r="Q1800" s="19">
        <v>4.4704406468894453E-2</v>
      </c>
      <c r="R1800" s="19">
        <v>6.3247091081391232E-2</v>
      </c>
      <c r="S1800">
        <v>5013</v>
      </c>
      <c r="T1800" t="str">
        <f t="shared" si="119"/>
        <v>1</v>
      </c>
      <c r="V1800" s="32"/>
      <c r="W1800" s="32"/>
    </row>
    <row r="1801" spans="1:23" x14ac:dyDescent="0.25">
      <c r="A1801" t="s">
        <v>599</v>
      </c>
      <c r="B1801" t="s">
        <v>599</v>
      </c>
      <c r="C1801" t="s">
        <v>68</v>
      </c>
      <c r="D1801" t="s">
        <v>68</v>
      </c>
      <c r="E1801" t="s">
        <v>143</v>
      </c>
      <c r="F1801" t="s">
        <v>103</v>
      </c>
      <c r="G1801" t="s">
        <v>103</v>
      </c>
      <c r="H1801" t="s">
        <v>90</v>
      </c>
      <c r="I1801" t="s">
        <v>740</v>
      </c>
      <c r="J1801" t="s">
        <v>93</v>
      </c>
      <c r="K1801" t="s">
        <v>128</v>
      </c>
      <c r="L1801" t="s">
        <v>128</v>
      </c>
      <c r="M1801" t="str">
        <f t="shared" si="118"/>
        <v>Proportion of individuals who do not belong to a SHG for each reason (Among individuals who do not belong to a SHG)</v>
      </c>
      <c r="N1801" t="s">
        <v>210</v>
      </c>
      <c r="O1801" s="19">
        <v>1.4707972626744248E-2</v>
      </c>
      <c r="P1801">
        <v>2.4883432108412386E-3</v>
      </c>
      <c r="Q1801" s="19">
        <v>9.8297543186254312E-3</v>
      </c>
      <c r="R1801" s="19">
        <v>1.9586190934863065E-2</v>
      </c>
      <c r="S1801">
        <v>5013</v>
      </c>
      <c r="T1801" t="str">
        <f t="shared" si="119"/>
        <v>1</v>
      </c>
      <c r="V1801" s="32"/>
      <c r="W1801" s="32"/>
    </row>
    <row r="1802" spans="1:23" x14ac:dyDescent="0.25">
      <c r="A1802" t="s">
        <v>599</v>
      </c>
      <c r="B1802" t="s">
        <v>599</v>
      </c>
      <c r="C1802" t="s">
        <v>68</v>
      </c>
      <c r="D1802" t="s">
        <v>68</v>
      </c>
      <c r="E1802" t="s">
        <v>143</v>
      </c>
      <c r="F1802" t="s">
        <v>103</v>
      </c>
      <c r="G1802" t="s">
        <v>103</v>
      </c>
      <c r="H1802" t="s">
        <v>88</v>
      </c>
      <c r="I1802" t="s">
        <v>740</v>
      </c>
      <c r="J1802" t="s">
        <v>93</v>
      </c>
      <c r="K1802" t="s">
        <v>128</v>
      </c>
      <c r="L1802" t="s">
        <v>128</v>
      </c>
      <c r="M1802" t="str">
        <f t="shared" si="118"/>
        <v>Proportion of individuals who do not belong to a SHG for each reason (Among individuals who do not belong to a SHG)</v>
      </c>
      <c r="N1802" t="s">
        <v>211</v>
      </c>
      <c r="O1802" s="19">
        <v>1.9949045792727882E-2</v>
      </c>
      <c r="P1802">
        <v>3.3097444792562812E-3</v>
      </c>
      <c r="Q1802" s="19">
        <v>1.3460529239400507E-2</v>
      </c>
      <c r="R1802" s="19">
        <v>2.6437562346055259E-2</v>
      </c>
      <c r="S1802">
        <v>5013</v>
      </c>
      <c r="T1802" t="str">
        <f t="shared" si="119"/>
        <v>1</v>
      </c>
      <c r="V1802" s="32"/>
      <c r="W1802" s="32"/>
    </row>
    <row r="1803" spans="1:23" x14ac:dyDescent="0.25">
      <c r="A1803" t="s">
        <v>599</v>
      </c>
      <c r="B1803" t="s">
        <v>599</v>
      </c>
      <c r="C1803" t="s">
        <v>68</v>
      </c>
      <c r="D1803" t="s">
        <v>68</v>
      </c>
      <c r="E1803" t="s">
        <v>143</v>
      </c>
      <c r="F1803" t="s">
        <v>103</v>
      </c>
      <c r="G1803" t="s">
        <v>103</v>
      </c>
      <c r="H1803" t="s">
        <v>83</v>
      </c>
      <c r="I1803" t="s">
        <v>740</v>
      </c>
      <c r="J1803" t="s">
        <v>93</v>
      </c>
      <c r="K1803" t="s">
        <v>128</v>
      </c>
      <c r="L1803" t="s">
        <v>128</v>
      </c>
      <c r="M1803" t="str">
        <f t="shared" si="118"/>
        <v>Proportion of individuals who do not belong to a SHG for each reason (Among individuals who do not belong to a SHG)</v>
      </c>
      <c r="N1803" t="s">
        <v>212</v>
      </c>
      <c r="O1803" s="19">
        <v>1.262513309881118E-2</v>
      </c>
      <c r="P1803">
        <v>5.485682862581753E-3</v>
      </c>
      <c r="Q1803" s="19">
        <v>1.870845484389606E-3</v>
      </c>
      <c r="R1803" s="19">
        <v>2.3379420713232756E-2</v>
      </c>
      <c r="S1803">
        <v>5013</v>
      </c>
      <c r="T1803" t="str">
        <f t="shared" si="119"/>
        <v>1</v>
      </c>
      <c r="V1803" s="32"/>
      <c r="W1803" s="32"/>
    </row>
    <row r="1804" spans="1:23" x14ac:dyDescent="0.25">
      <c r="A1804" t="s">
        <v>599</v>
      </c>
      <c r="B1804" t="s">
        <v>599</v>
      </c>
      <c r="C1804" t="s">
        <v>68</v>
      </c>
      <c r="D1804" t="s">
        <v>68</v>
      </c>
      <c r="E1804" t="s">
        <v>143</v>
      </c>
      <c r="F1804" t="s">
        <v>103</v>
      </c>
      <c r="G1804" t="s">
        <v>103</v>
      </c>
      <c r="H1804" t="s">
        <v>87</v>
      </c>
      <c r="I1804" t="s">
        <v>740</v>
      </c>
      <c r="J1804" t="s">
        <v>93</v>
      </c>
      <c r="K1804" t="s">
        <v>128</v>
      </c>
      <c r="L1804" t="s">
        <v>128</v>
      </c>
      <c r="M1804" t="str">
        <f t="shared" si="118"/>
        <v>Proportion of individuals who do not belong to a SHG for each reason (Among individuals who do not belong to a SHG)</v>
      </c>
      <c r="N1804" t="s">
        <v>213</v>
      </c>
      <c r="O1804" s="19">
        <v>5.2142992540056221E-2</v>
      </c>
      <c r="P1804">
        <v>5.6698908028724052E-3</v>
      </c>
      <c r="Q1804" s="19">
        <v>4.10275784769552E-2</v>
      </c>
      <c r="R1804" s="19">
        <v>6.325840660315725E-2</v>
      </c>
      <c r="S1804">
        <v>5013</v>
      </c>
      <c r="T1804" t="str">
        <f t="shared" si="119"/>
        <v>1</v>
      </c>
      <c r="V1804" s="32"/>
      <c r="W1804" s="32"/>
    </row>
    <row r="1805" spans="1:23" x14ac:dyDescent="0.25">
      <c r="A1805" t="s">
        <v>599</v>
      </c>
      <c r="B1805" t="s">
        <v>599</v>
      </c>
      <c r="C1805" t="s">
        <v>68</v>
      </c>
      <c r="D1805" t="s">
        <v>68</v>
      </c>
      <c r="E1805" t="s">
        <v>143</v>
      </c>
      <c r="F1805" t="s">
        <v>103</v>
      </c>
      <c r="G1805" t="s">
        <v>103</v>
      </c>
      <c r="H1805" t="s">
        <v>82</v>
      </c>
      <c r="I1805" t="s">
        <v>740</v>
      </c>
      <c r="J1805" t="s">
        <v>93</v>
      </c>
      <c r="K1805" t="s">
        <v>128</v>
      </c>
      <c r="L1805" t="s">
        <v>128</v>
      </c>
      <c r="M1805" t="str">
        <f t="shared" si="118"/>
        <v>Proportion of individuals who do not belong to a SHG for each reason (Among individuals who do not belong to a SHG)</v>
      </c>
      <c r="N1805" t="s">
        <v>214</v>
      </c>
      <c r="O1805" s="19">
        <v>3.7568559598425068E-2</v>
      </c>
      <c r="P1805">
        <v>1.0168891007069875E-2</v>
      </c>
      <c r="Q1805" s="19">
        <v>1.7633178471003083E-2</v>
      </c>
      <c r="R1805" s="19">
        <v>5.7503940725847053E-2</v>
      </c>
      <c r="S1805">
        <v>5013</v>
      </c>
      <c r="T1805" t="str">
        <f t="shared" si="119"/>
        <v>1</v>
      </c>
      <c r="V1805" s="32"/>
      <c r="W1805" s="32"/>
    </row>
    <row r="1806" spans="1:23" x14ac:dyDescent="0.25">
      <c r="A1806" t="s">
        <v>599</v>
      </c>
      <c r="B1806" t="s">
        <v>599</v>
      </c>
      <c r="C1806" t="s">
        <v>68</v>
      </c>
      <c r="D1806" t="s">
        <v>68</v>
      </c>
      <c r="E1806" t="s">
        <v>143</v>
      </c>
      <c r="F1806" t="s">
        <v>133</v>
      </c>
      <c r="G1806" t="s">
        <v>133</v>
      </c>
      <c r="H1806" t="s">
        <v>72</v>
      </c>
      <c r="I1806" t="s">
        <v>746</v>
      </c>
      <c r="J1806" t="s">
        <v>66</v>
      </c>
      <c r="K1806" t="s">
        <v>131</v>
      </c>
      <c r="L1806" t="s">
        <v>131</v>
      </c>
      <c r="M1806" t="str">
        <f t="shared" si="118"/>
        <v>Proportion of individuals who have used a SHG recently (Among all question respondents)</v>
      </c>
      <c r="N1806" t="s">
        <v>181</v>
      </c>
      <c r="O1806" s="19">
        <v>2.3913324405525623E-2</v>
      </c>
      <c r="P1806">
        <v>5.2103201700169225E-3</v>
      </c>
      <c r="Q1806" s="19">
        <v>1.3699337963429817E-2</v>
      </c>
      <c r="R1806" s="19">
        <v>3.4127310847621425E-2</v>
      </c>
      <c r="S1806">
        <v>5300</v>
      </c>
      <c r="T1806" t="str">
        <f t="shared" si="119"/>
        <v>1</v>
      </c>
      <c r="V1806" s="32"/>
      <c r="W1806" s="32"/>
    </row>
    <row r="1807" spans="1:23" x14ac:dyDescent="0.25">
      <c r="A1807" t="s">
        <v>599</v>
      </c>
      <c r="B1807" t="s">
        <v>599</v>
      </c>
      <c r="C1807" t="s">
        <v>68</v>
      </c>
      <c r="D1807" t="s">
        <v>68</v>
      </c>
      <c r="E1807" t="s">
        <v>143</v>
      </c>
      <c r="F1807" t="s">
        <v>133</v>
      </c>
      <c r="G1807" t="s">
        <v>133</v>
      </c>
      <c r="H1807" t="s">
        <v>603</v>
      </c>
      <c r="I1807" t="s">
        <v>745</v>
      </c>
      <c r="J1807" t="s">
        <v>66</v>
      </c>
      <c r="K1807" t="s">
        <v>131</v>
      </c>
      <c r="L1807" t="s">
        <v>131</v>
      </c>
      <c r="M1807" t="str">
        <f t="shared" si="118"/>
        <v>Proportion of individuals who have used a SHG recently (Among all question respondents)</v>
      </c>
      <c r="N1807" t="s">
        <v>604</v>
      </c>
      <c r="O1807" s="19">
        <v>3.6679817523829907E-2</v>
      </c>
      <c r="P1807">
        <v>4.4575418084290596E-3</v>
      </c>
      <c r="Q1807" s="19">
        <v>2.794153079466298E-2</v>
      </c>
      <c r="R1807" s="19">
        <v>4.5418104252996833E-2</v>
      </c>
      <c r="S1807">
        <v>5300</v>
      </c>
      <c r="T1807" t="str">
        <f t="shared" si="119"/>
        <v>1</v>
      </c>
      <c r="V1807" s="32"/>
      <c r="W1807" s="32"/>
    </row>
    <row r="1808" spans="1:23" x14ac:dyDescent="0.25">
      <c r="A1808" t="s">
        <v>599</v>
      </c>
      <c r="B1808" t="s">
        <v>599</v>
      </c>
      <c r="C1808" t="s">
        <v>68</v>
      </c>
      <c r="D1808" t="s">
        <v>68</v>
      </c>
      <c r="E1808" t="s">
        <v>143</v>
      </c>
      <c r="F1808" t="s">
        <v>133</v>
      </c>
      <c r="G1808" t="s">
        <v>133</v>
      </c>
      <c r="H1808" t="s">
        <v>73</v>
      </c>
      <c r="I1808" t="s">
        <v>580</v>
      </c>
      <c r="J1808" t="s">
        <v>66</v>
      </c>
      <c r="K1808" t="s">
        <v>131</v>
      </c>
      <c r="L1808" t="s">
        <v>131</v>
      </c>
      <c r="M1808" t="str">
        <f t="shared" si="118"/>
        <v>Proportion of individuals who have used a SHG recently (Among all question respondents)</v>
      </c>
      <c r="N1808" t="s">
        <v>183</v>
      </c>
      <c r="O1808" s="19">
        <v>7.1976390111487154E-2</v>
      </c>
      <c r="P1808">
        <v>6.2118784465495262E-3</v>
      </c>
      <c r="Q1808" s="19">
        <v>5.9799011339618333E-2</v>
      </c>
      <c r="R1808" s="19">
        <v>8.4153768883355975E-2</v>
      </c>
      <c r="S1808">
        <v>5300</v>
      </c>
      <c r="T1808" t="str">
        <f t="shared" si="119"/>
        <v>1</v>
      </c>
      <c r="V1808" s="32"/>
      <c r="W1808" s="32"/>
    </row>
    <row r="1809" spans="1:23" x14ac:dyDescent="0.25">
      <c r="A1809" t="s">
        <v>599</v>
      </c>
      <c r="B1809" t="s">
        <v>599</v>
      </c>
      <c r="C1809" t="s">
        <v>68</v>
      </c>
      <c r="D1809" t="s">
        <v>68</v>
      </c>
      <c r="E1809" t="s">
        <v>143</v>
      </c>
      <c r="F1809" t="s">
        <v>133</v>
      </c>
      <c r="G1809" t="str">
        <f>F1809</f>
        <v xml:space="preserve">Proportion of individuals who have used a SHG recently </v>
      </c>
      <c r="H1809" t="s">
        <v>772</v>
      </c>
      <c r="I1809" t="s">
        <v>740</v>
      </c>
      <c r="J1809" t="s">
        <v>66</v>
      </c>
      <c r="K1809" t="s">
        <v>131</v>
      </c>
      <c r="L1809" t="s">
        <v>131</v>
      </c>
      <c r="M1809" t="str">
        <f t="shared" si="118"/>
        <v>Proportion of individuals who have used a SHG recently (Among all question respondents)</v>
      </c>
      <c r="N1809" t="s">
        <v>184</v>
      </c>
      <c r="O1809" s="19">
        <v>0.12427718787800809</v>
      </c>
      <c r="P1809">
        <v>8.6649928584678401E-3</v>
      </c>
      <c r="Q1809" s="19">
        <v>0.10729087673218843</v>
      </c>
      <c r="R1809" s="19">
        <v>0.14126349902382776</v>
      </c>
      <c r="S1809">
        <v>5300</v>
      </c>
      <c r="T1809" t="str">
        <f t="shared" si="119"/>
        <v>1</v>
      </c>
      <c r="V1809" s="32"/>
      <c r="W1809" s="32"/>
    </row>
    <row r="1810" spans="1:23" x14ac:dyDescent="0.25">
      <c r="A1810" t="s">
        <v>599</v>
      </c>
      <c r="B1810" t="s">
        <v>599</v>
      </c>
      <c r="C1810" t="s">
        <v>68</v>
      </c>
      <c r="D1810" t="s">
        <v>68</v>
      </c>
      <c r="E1810" t="s">
        <v>143</v>
      </c>
      <c r="F1810" t="s">
        <v>133</v>
      </c>
      <c r="G1810" t="s">
        <v>133</v>
      </c>
      <c r="H1810" t="s">
        <v>75</v>
      </c>
      <c r="I1810" t="s">
        <v>746</v>
      </c>
      <c r="J1810" t="s">
        <v>66</v>
      </c>
      <c r="K1810" t="s">
        <v>131</v>
      </c>
      <c r="L1810" t="s">
        <v>131</v>
      </c>
      <c r="M1810" t="str">
        <f t="shared" si="118"/>
        <v>Proportion of individuals who have used a SHG recently (Among all question respondents)</v>
      </c>
      <c r="N1810" t="s">
        <v>185</v>
      </c>
      <c r="O1810" s="19">
        <v>2.5849741414441647E-2</v>
      </c>
      <c r="P1810">
        <v>5.2529589747013251E-3</v>
      </c>
      <c r="Q1810" s="19">
        <v>1.5552168521083241E-2</v>
      </c>
      <c r="R1810" s="19">
        <v>3.6147314307800049E-2</v>
      </c>
      <c r="S1810">
        <v>5300</v>
      </c>
      <c r="T1810" t="str">
        <f t="shared" si="119"/>
        <v>1</v>
      </c>
      <c r="V1810" s="32"/>
      <c r="W1810" s="32"/>
    </row>
    <row r="1811" spans="1:23" x14ac:dyDescent="0.25">
      <c r="A1811" t="s">
        <v>599</v>
      </c>
      <c r="B1811" t="s">
        <v>599</v>
      </c>
      <c r="C1811" t="s">
        <v>68</v>
      </c>
      <c r="D1811" t="s">
        <v>68</v>
      </c>
      <c r="E1811" t="s">
        <v>143</v>
      </c>
      <c r="F1811" t="s">
        <v>133</v>
      </c>
      <c r="G1811" t="s">
        <v>133</v>
      </c>
      <c r="H1811" t="s">
        <v>605</v>
      </c>
      <c r="I1811" t="s">
        <v>745</v>
      </c>
      <c r="J1811" t="s">
        <v>66</v>
      </c>
      <c r="K1811" t="s">
        <v>131</v>
      </c>
      <c r="L1811" t="s">
        <v>131</v>
      </c>
      <c r="M1811" t="str">
        <f t="shared" si="118"/>
        <v>Proportion of individuals who have used a SHG recently (Among all question respondents)</v>
      </c>
      <c r="N1811" t="s">
        <v>606</v>
      </c>
      <c r="O1811" s="19">
        <v>4.2536444983887131E-2</v>
      </c>
      <c r="P1811">
        <v>5.1803107039086324E-3</v>
      </c>
      <c r="Q1811" s="19">
        <v>3.2381287226010864E-2</v>
      </c>
      <c r="R1811" s="19">
        <v>5.2691602741763398E-2</v>
      </c>
      <c r="S1811">
        <v>5300</v>
      </c>
      <c r="T1811" t="str">
        <f t="shared" si="119"/>
        <v>1</v>
      </c>
      <c r="V1811" s="32"/>
      <c r="W1811" s="32"/>
    </row>
    <row r="1812" spans="1:23" x14ac:dyDescent="0.25">
      <c r="A1812" t="s">
        <v>599</v>
      </c>
      <c r="B1812" t="s">
        <v>599</v>
      </c>
      <c r="C1812" t="s">
        <v>68</v>
      </c>
      <c r="D1812" t="s">
        <v>68</v>
      </c>
      <c r="E1812" t="s">
        <v>143</v>
      </c>
      <c r="F1812" t="s">
        <v>133</v>
      </c>
      <c r="G1812" t="s">
        <v>133</v>
      </c>
      <c r="H1812" t="s">
        <v>76</v>
      </c>
      <c r="I1812" t="s">
        <v>580</v>
      </c>
      <c r="J1812" t="s">
        <v>66</v>
      </c>
      <c r="K1812" t="s">
        <v>131</v>
      </c>
      <c r="L1812" t="s">
        <v>131</v>
      </c>
      <c r="M1812" t="str">
        <f t="shared" si="118"/>
        <v>Proportion of individuals who have used a SHG recently (Among all question respondents)</v>
      </c>
      <c r="N1812" t="s">
        <v>187</v>
      </c>
      <c r="O1812" s="19">
        <v>7.9845221507766254E-2</v>
      </c>
      <c r="P1812">
        <v>6.5949924078464311E-3</v>
      </c>
      <c r="Q1812" s="19">
        <v>6.6916810039484173E-2</v>
      </c>
      <c r="R1812" s="19">
        <v>9.2773632976048334E-2</v>
      </c>
      <c r="S1812">
        <v>5300</v>
      </c>
      <c r="T1812" t="str">
        <f t="shared" si="119"/>
        <v>1</v>
      </c>
      <c r="V1812" s="32"/>
      <c r="W1812" s="32"/>
    </row>
    <row r="1813" spans="1:23" x14ac:dyDescent="0.25">
      <c r="A1813" t="s">
        <v>599</v>
      </c>
      <c r="B1813" t="s">
        <v>599</v>
      </c>
      <c r="C1813" t="s">
        <v>68</v>
      </c>
      <c r="D1813" t="s">
        <v>68</v>
      </c>
      <c r="E1813" t="s">
        <v>143</v>
      </c>
      <c r="F1813" t="s">
        <v>133</v>
      </c>
      <c r="G1813" t="str">
        <f>F1813</f>
        <v xml:space="preserve">Proportion of individuals who have used a SHG recently </v>
      </c>
      <c r="H1813" t="s">
        <v>774</v>
      </c>
      <c r="I1813" t="s">
        <v>740</v>
      </c>
      <c r="J1813" t="s">
        <v>66</v>
      </c>
      <c r="K1813" t="s">
        <v>131</v>
      </c>
      <c r="L1813" t="s">
        <v>131</v>
      </c>
      <c r="M1813" t="str">
        <f t="shared" si="118"/>
        <v>Proportion of individuals who have used a SHG recently (Among all question respondents)</v>
      </c>
      <c r="N1813" t="s">
        <v>188</v>
      </c>
      <c r="O1813" s="19">
        <v>0.13827841866751253</v>
      </c>
      <c r="P1813">
        <v>9.2002413688553625E-3</v>
      </c>
      <c r="Q1813" s="19">
        <v>0.12024283975121872</v>
      </c>
      <c r="R1813" s="19">
        <v>0.15631399758380635</v>
      </c>
      <c r="S1813">
        <v>5300</v>
      </c>
      <c r="T1813" t="str">
        <f t="shared" si="119"/>
        <v>1</v>
      </c>
      <c r="V1813" s="32"/>
      <c r="W1813" s="32"/>
    </row>
    <row r="1814" spans="1:23" x14ac:dyDescent="0.25">
      <c r="A1814" t="s">
        <v>599</v>
      </c>
      <c r="B1814" t="s">
        <v>599</v>
      </c>
      <c r="C1814" t="s">
        <v>68</v>
      </c>
      <c r="D1814" t="s">
        <v>68</v>
      </c>
      <c r="E1814" t="s">
        <v>143</v>
      </c>
      <c r="F1814" t="s">
        <v>97</v>
      </c>
      <c r="G1814" t="str">
        <f>F1814</f>
        <v xml:space="preserve">Proportion of individuals who used a savings/lending group to recover from a financial challenge </v>
      </c>
      <c r="H1814" t="s">
        <v>78</v>
      </c>
      <c r="I1814" t="s">
        <v>110</v>
      </c>
      <c r="J1814" t="s">
        <v>66</v>
      </c>
      <c r="K1814" t="s">
        <v>131</v>
      </c>
      <c r="L1814" t="s">
        <v>131</v>
      </c>
      <c r="M1814" t="str">
        <f t="shared" si="118"/>
        <v>Proportion of individuals who used a savings/lending group to recover from a financial challenge (Among all question respondents)</v>
      </c>
      <c r="N1814" t="s">
        <v>189</v>
      </c>
      <c r="O1814" s="19">
        <v>1.0619356451147194E-2</v>
      </c>
      <c r="P1814">
        <v>2.7426755651638532E-3</v>
      </c>
      <c r="Q1814" s="19">
        <v>5.2427864662819334E-3</v>
      </c>
      <c r="R1814" s="19">
        <v>1.5995926436012456E-2</v>
      </c>
      <c r="S1814">
        <v>5300</v>
      </c>
      <c r="T1814" t="str">
        <f t="shared" si="119"/>
        <v>1</v>
      </c>
      <c r="V1814" s="32"/>
      <c r="W1814" s="32"/>
    </row>
    <row r="1815" spans="1:23" x14ac:dyDescent="0.25">
      <c r="A1815" t="s">
        <v>599</v>
      </c>
      <c r="B1815" t="s">
        <v>599</v>
      </c>
      <c r="C1815" t="s">
        <v>68</v>
      </c>
      <c r="D1815" t="s">
        <v>68</v>
      </c>
      <c r="E1815" t="s">
        <v>143</v>
      </c>
      <c r="F1815" t="s">
        <v>133</v>
      </c>
      <c r="G1815" t="s">
        <v>98</v>
      </c>
      <c r="H1815" t="s">
        <v>781</v>
      </c>
      <c r="I1815" t="s">
        <v>740</v>
      </c>
      <c r="J1815" t="s">
        <v>91</v>
      </c>
      <c r="K1815" t="s">
        <v>131</v>
      </c>
      <c r="L1815" t="s">
        <v>131</v>
      </c>
      <c r="M1815" t="str">
        <f t="shared" si="118"/>
        <v>Proportion of individuals who have used a SHG recently (Among those who have ever borrowed from that SHG)</v>
      </c>
      <c r="N1815" t="s">
        <v>190</v>
      </c>
      <c r="O1815" s="19">
        <v>0.51281688968229522</v>
      </c>
      <c r="P1815">
        <v>4.5055634703138329E-2</v>
      </c>
      <c r="Q1815" s="19">
        <v>0.42443103912554581</v>
      </c>
      <c r="R1815" s="19">
        <v>0.60120274023904463</v>
      </c>
      <c r="S1815">
        <v>313</v>
      </c>
      <c r="T1815" t="str">
        <f t="shared" si="119"/>
        <v>1</v>
      </c>
      <c r="V1815" s="32"/>
      <c r="W1815" s="32"/>
    </row>
    <row r="1816" spans="1:23" x14ac:dyDescent="0.25">
      <c r="A1816" t="s">
        <v>599</v>
      </c>
      <c r="B1816" t="s">
        <v>599</v>
      </c>
      <c r="C1816" t="s">
        <v>68</v>
      </c>
      <c r="D1816" t="s">
        <v>68</v>
      </c>
      <c r="E1816" t="s">
        <v>143</v>
      </c>
      <c r="F1816" t="s">
        <v>99</v>
      </c>
      <c r="G1816" t="s">
        <v>99</v>
      </c>
      <c r="H1816" t="s">
        <v>79</v>
      </c>
      <c r="I1816" t="s">
        <v>746</v>
      </c>
      <c r="J1816" t="s">
        <v>66</v>
      </c>
      <c r="K1816" t="s">
        <v>131</v>
      </c>
      <c r="L1816" t="s">
        <v>131</v>
      </c>
      <c r="M1816" t="str">
        <f t="shared" si="118"/>
        <v>Proportion of individuals who belong to SHGs which offer only loan services (Among all question respondents)</v>
      </c>
      <c r="N1816" t="s">
        <v>191</v>
      </c>
      <c r="O1816" s="19">
        <v>1.4154399430466227E-2</v>
      </c>
      <c r="P1816">
        <v>3.3110380750301462E-3</v>
      </c>
      <c r="Q1816" s="19">
        <v>7.6636470574674154E-3</v>
      </c>
      <c r="R1816" s="19">
        <v>2.0645151803465038E-2</v>
      </c>
      <c r="S1816">
        <v>5300</v>
      </c>
      <c r="T1816" t="str">
        <f t="shared" si="119"/>
        <v>1</v>
      </c>
      <c r="V1816" s="32"/>
      <c r="W1816" s="32"/>
    </row>
    <row r="1817" spans="1:23" x14ac:dyDescent="0.25">
      <c r="A1817" t="s">
        <v>599</v>
      </c>
      <c r="B1817" t="s">
        <v>599</v>
      </c>
      <c r="C1817" t="s">
        <v>68</v>
      </c>
      <c r="D1817" t="s">
        <v>68</v>
      </c>
      <c r="E1817" t="s">
        <v>143</v>
      </c>
      <c r="F1817" t="s">
        <v>99</v>
      </c>
      <c r="G1817" t="s">
        <v>99</v>
      </c>
      <c r="H1817" t="s">
        <v>607</v>
      </c>
      <c r="I1817" t="s">
        <v>745</v>
      </c>
      <c r="J1817" t="s">
        <v>66</v>
      </c>
      <c r="K1817" t="s">
        <v>131</v>
      </c>
      <c r="L1817" t="s">
        <v>131</v>
      </c>
      <c r="M1817" t="str">
        <f t="shared" si="118"/>
        <v>Proportion of individuals who belong to SHGs which offer only loan services (Among all question respondents)</v>
      </c>
      <c r="N1817" t="s">
        <v>608</v>
      </c>
      <c r="O1817" s="19">
        <v>1.8344200277207498E-2</v>
      </c>
      <c r="P1817">
        <v>5.2255239630626983E-3</v>
      </c>
      <c r="Q1817" s="19">
        <v>8.1004092682193125E-3</v>
      </c>
      <c r="R1817" s="19">
        <v>2.8587991286195685E-2</v>
      </c>
      <c r="S1817">
        <v>5300</v>
      </c>
      <c r="T1817" t="str">
        <f t="shared" si="119"/>
        <v>1</v>
      </c>
      <c r="V1817" s="32"/>
      <c r="W1817" s="32"/>
    </row>
    <row r="1818" spans="1:23" x14ac:dyDescent="0.25">
      <c r="A1818" t="s">
        <v>599</v>
      </c>
      <c r="B1818" t="s">
        <v>599</v>
      </c>
      <c r="C1818" t="s">
        <v>68</v>
      </c>
      <c r="D1818" t="s">
        <v>68</v>
      </c>
      <c r="E1818" t="s">
        <v>143</v>
      </c>
      <c r="F1818" t="s">
        <v>99</v>
      </c>
      <c r="G1818" t="str">
        <f>F1818</f>
        <v xml:space="preserve">Proportion of individuals who belong to SHGs which offer only loan services </v>
      </c>
      <c r="H1818" t="s">
        <v>776</v>
      </c>
      <c r="I1818" t="s">
        <v>740</v>
      </c>
      <c r="J1818" t="s">
        <v>66</v>
      </c>
      <c r="K1818" t="s">
        <v>131</v>
      </c>
      <c r="L1818" t="s">
        <v>131</v>
      </c>
      <c r="M1818" t="str">
        <f t="shared" si="118"/>
        <v>Proportion of individuals who belong to SHGs which offer only loan services (Among all question respondents)</v>
      </c>
      <c r="N1818" t="s">
        <v>193</v>
      </c>
      <c r="O1818" s="19">
        <v>3.0527256560749342E-2</v>
      </c>
      <c r="P1818">
        <v>6.0459415075559035E-3</v>
      </c>
      <c r="Q1818" s="19">
        <v>1.8675170206585868E-2</v>
      </c>
      <c r="R1818" s="19">
        <v>4.2379342914912813E-2</v>
      </c>
      <c r="S1818">
        <v>5300</v>
      </c>
      <c r="T1818" t="str">
        <f t="shared" si="119"/>
        <v>1</v>
      </c>
      <c r="V1818" s="32"/>
      <c r="W1818" s="32"/>
    </row>
    <row r="1819" spans="1:23" x14ac:dyDescent="0.25">
      <c r="A1819" t="s">
        <v>599</v>
      </c>
      <c r="B1819" t="s">
        <v>599</v>
      </c>
      <c r="C1819" t="s">
        <v>68</v>
      </c>
      <c r="D1819" t="s">
        <v>68</v>
      </c>
      <c r="E1819" t="s">
        <v>143</v>
      </c>
      <c r="F1819" t="s">
        <v>100</v>
      </c>
      <c r="G1819" t="str">
        <f>F1819</f>
        <v xml:space="preserve">Proportion of individuals who belong to SHGs which offer mobile services </v>
      </c>
      <c r="H1819" t="s">
        <v>609</v>
      </c>
      <c r="I1819" t="s">
        <v>745</v>
      </c>
      <c r="J1819" t="s">
        <v>66</v>
      </c>
      <c r="K1819" t="s">
        <v>131</v>
      </c>
      <c r="L1819" t="s">
        <v>131</v>
      </c>
      <c r="M1819" t="str">
        <f t="shared" si="118"/>
        <v>Proportion of individuals who belong to SHGs which offer mobile services (Among all question respondents)</v>
      </c>
      <c r="N1819" t="s">
        <v>610</v>
      </c>
      <c r="O1819" s="19">
        <v>3.4142835959576796E-3</v>
      </c>
      <c r="P1819">
        <v>9.7036119400112104E-4</v>
      </c>
      <c r="Q1819" s="19">
        <v>1.512048079511258E-3</v>
      </c>
      <c r="R1819" s="19">
        <v>5.3165191124041012E-3</v>
      </c>
      <c r="S1819">
        <v>5300</v>
      </c>
      <c r="T1819" t="str">
        <f t="shared" si="119"/>
        <v>1</v>
      </c>
      <c r="V1819" s="32"/>
      <c r="W1819" s="32"/>
    </row>
    <row r="1820" spans="1:23" x14ac:dyDescent="0.25">
      <c r="A1820" t="s">
        <v>599</v>
      </c>
      <c r="B1820" t="s">
        <v>599</v>
      </c>
      <c r="C1820" t="s">
        <v>68</v>
      </c>
      <c r="D1820" t="s">
        <v>68</v>
      </c>
      <c r="E1820" t="s">
        <v>143</v>
      </c>
      <c r="F1820" t="s">
        <v>100</v>
      </c>
      <c r="G1820" t="s">
        <v>100</v>
      </c>
      <c r="H1820" t="s">
        <v>81</v>
      </c>
      <c r="I1820" t="s">
        <v>746</v>
      </c>
      <c r="J1820" t="s">
        <v>66</v>
      </c>
      <c r="K1820" t="s">
        <v>131</v>
      </c>
      <c r="L1820" t="s">
        <v>131</v>
      </c>
      <c r="M1820" t="str">
        <f t="shared" ref="M1820:M1883" si="121">CONCATENATE(F1820,"(Among ",J1820,")")</f>
        <v>Proportion of individuals who belong to SHGs which offer mobile services (Among all question respondents)</v>
      </c>
      <c r="N1820" t="s">
        <v>195</v>
      </c>
      <c r="O1820" s="19">
        <v>6.6105564245958637E-3</v>
      </c>
      <c r="P1820">
        <v>1.5885321280686147E-3</v>
      </c>
      <c r="Q1820" s="19">
        <v>3.4964971941678553E-3</v>
      </c>
      <c r="R1820" s="19">
        <v>9.7246156550238726E-3</v>
      </c>
      <c r="S1820">
        <v>5300</v>
      </c>
      <c r="T1820" t="str">
        <f t="shared" ref="T1820:T1883" si="122">IF(S1820&gt;=30,"1","0")</f>
        <v>1</v>
      </c>
      <c r="V1820" s="32"/>
      <c r="W1820" s="32"/>
    </row>
    <row r="1821" spans="1:23" x14ac:dyDescent="0.25">
      <c r="A1821" t="s">
        <v>599</v>
      </c>
      <c r="B1821" t="s">
        <v>599</v>
      </c>
      <c r="C1821" t="s">
        <v>68</v>
      </c>
      <c r="D1821" t="s">
        <v>68</v>
      </c>
      <c r="E1821" t="s">
        <v>143</v>
      </c>
      <c r="F1821" t="s">
        <v>100</v>
      </c>
      <c r="G1821" t="str">
        <f>F1821</f>
        <v xml:space="preserve">Proportion of individuals who belong to SHGs which offer mobile services </v>
      </c>
      <c r="H1821" t="s">
        <v>777</v>
      </c>
      <c r="I1821" t="s">
        <v>740</v>
      </c>
      <c r="J1821" t="s">
        <v>66</v>
      </c>
      <c r="K1821" t="s">
        <v>131</v>
      </c>
      <c r="L1821" t="s">
        <v>131</v>
      </c>
      <c r="M1821" t="str">
        <f t="shared" si="121"/>
        <v>Proportion of individuals who belong to SHGs which offer mobile services (Among all question respondents)</v>
      </c>
      <c r="N1821" t="s">
        <v>196</v>
      </c>
      <c r="O1821" s="19">
        <v>9.2157292184463727E-3</v>
      </c>
      <c r="P1821">
        <v>1.7289328886088003E-3</v>
      </c>
      <c r="Q1821" s="19">
        <v>5.8264371006288857E-3</v>
      </c>
      <c r="R1821" s="19">
        <v>1.260502133626386E-2</v>
      </c>
      <c r="S1821">
        <v>5300</v>
      </c>
      <c r="T1821" t="str">
        <f t="shared" si="122"/>
        <v>1</v>
      </c>
      <c r="V1821" s="32"/>
      <c r="W1821" s="32"/>
    </row>
    <row r="1822" spans="1:23" x14ac:dyDescent="0.25">
      <c r="A1822" t="s">
        <v>599</v>
      </c>
      <c r="B1822" t="s">
        <v>599</v>
      </c>
      <c r="C1822" t="s">
        <v>68</v>
      </c>
      <c r="D1822" t="s">
        <v>68</v>
      </c>
      <c r="E1822" t="s">
        <v>143</v>
      </c>
      <c r="F1822" t="s">
        <v>101</v>
      </c>
      <c r="G1822" t="s">
        <v>101</v>
      </c>
      <c r="H1822" t="s">
        <v>779</v>
      </c>
      <c r="I1822" t="s">
        <v>740</v>
      </c>
      <c r="J1822" t="s">
        <v>92</v>
      </c>
      <c r="K1822" t="s">
        <v>131</v>
      </c>
      <c r="L1822" t="s">
        <v>131</v>
      </c>
      <c r="M1822" t="str">
        <f t="shared" si="121"/>
        <v>Proportion of individuals who know the interest rate of their SHG account (Among all account holders)</v>
      </c>
      <c r="N1822" t="s">
        <v>197</v>
      </c>
      <c r="O1822" s="19">
        <v>0.63374087172806737</v>
      </c>
      <c r="P1822">
        <v>3.010024015357286E-2</v>
      </c>
      <c r="Q1822" s="19">
        <v>0.57470305255299947</v>
      </c>
      <c r="R1822" s="19">
        <v>0.69277869090313526</v>
      </c>
      <c r="S1822">
        <v>633</v>
      </c>
      <c r="T1822" t="str">
        <f t="shared" si="122"/>
        <v>1</v>
      </c>
      <c r="V1822" s="32"/>
      <c r="W1822" s="32"/>
    </row>
    <row r="1823" spans="1:23" x14ac:dyDescent="0.25">
      <c r="A1823" t="s">
        <v>599</v>
      </c>
      <c r="B1823" t="s">
        <v>599</v>
      </c>
      <c r="C1823" t="s">
        <v>68</v>
      </c>
      <c r="D1823" t="s">
        <v>68</v>
      </c>
      <c r="E1823" t="s">
        <v>143</v>
      </c>
      <c r="F1823" t="s">
        <v>102</v>
      </c>
      <c r="G1823" t="str">
        <f t="shared" ref="G1823:G1829" si="123">F1823</f>
        <v xml:space="preserve">Proportion of Individuals who reported a negative SHG experience </v>
      </c>
      <c r="H1823" t="s">
        <v>780</v>
      </c>
      <c r="I1823" t="s">
        <v>740</v>
      </c>
      <c r="J1823" t="s">
        <v>414</v>
      </c>
      <c r="K1823" t="s">
        <v>131</v>
      </c>
      <c r="L1823" t="s">
        <v>131</v>
      </c>
      <c r="M1823" t="str">
        <f t="shared" si="121"/>
        <v>Proportion of Individuals who reported a negative SHG experience (Among individuals who belong to at least one SHG)</v>
      </c>
      <c r="N1823" t="s">
        <v>198</v>
      </c>
      <c r="O1823" s="19">
        <v>0.30000628401023788</v>
      </c>
      <c r="P1823">
        <v>2.3638125495046902E-2</v>
      </c>
      <c r="Q1823" s="19">
        <v>0.25365050593349509</v>
      </c>
      <c r="R1823" s="19">
        <v>0.34636206208698067</v>
      </c>
      <c r="S1823">
        <v>1115</v>
      </c>
      <c r="T1823" t="str">
        <f t="shared" si="122"/>
        <v>1</v>
      </c>
      <c r="V1823" s="32"/>
      <c r="W1823" s="32"/>
    </row>
    <row r="1824" spans="1:23" x14ac:dyDescent="0.25">
      <c r="A1824" t="s">
        <v>599</v>
      </c>
      <c r="B1824" t="s">
        <v>599</v>
      </c>
      <c r="C1824" t="s">
        <v>68</v>
      </c>
      <c r="D1824" t="s">
        <v>68</v>
      </c>
      <c r="E1824" t="s">
        <v>143</v>
      </c>
      <c r="F1824" t="s">
        <v>102</v>
      </c>
      <c r="G1824" t="str">
        <f t="shared" si="123"/>
        <v xml:space="preserve">Proportion of Individuals who reported a negative SHG experience </v>
      </c>
      <c r="H1824" t="s">
        <v>222</v>
      </c>
      <c r="I1824" t="s">
        <v>740</v>
      </c>
      <c r="J1824" t="s">
        <v>414</v>
      </c>
      <c r="K1824" t="s">
        <v>131</v>
      </c>
      <c r="L1824" t="s">
        <v>131</v>
      </c>
      <c r="M1824" t="str">
        <f t="shared" si="121"/>
        <v>Proportion of Individuals who reported a negative SHG experience (Among individuals who belong to at least one SHG)</v>
      </c>
      <c r="N1824" t="s">
        <v>199</v>
      </c>
      <c r="O1824" s="19">
        <v>4.2597193695864441E-2</v>
      </c>
      <c r="P1824">
        <v>9.0627329893469971E-3</v>
      </c>
      <c r="Q1824" s="19">
        <v>2.4824632190893387E-2</v>
      </c>
      <c r="R1824" s="19">
        <v>6.0369755200835498E-2</v>
      </c>
      <c r="S1824">
        <v>1115</v>
      </c>
      <c r="T1824" t="str">
        <f t="shared" si="122"/>
        <v>1</v>
      </c>
      <c r="V1824" s="32"/>
      <c r="W1824" s="32"/>
    </row>
    <row r="1825" spans="1:23" x14ac:dyDescent="0.25">
      <c r="A1825" t="s">
        <v>599</v>
      </c>
      <c r="B1825" t="s">
        <v>599</v>
      </c>
      <c r="C1825" t="s">
        <v>68</v>
      </c>
      <c r="D1825" t="s">
        <v>68</v>
      </c>
      <c r="E1825" t="s">
        <v>143</v>
      </c>
      <c r="F1825" t="s">
        <v>102</v>
      </c>
      <c r="G1825" t="str">
        <f t="shared" si="123"/>
        <v xml:space="preserve">Proportion of Individuals who reported a negative SHG experience </v>
      </c>
      <c r="H1825" t="s">
        <v>221</v>
      </c>
      <c r="I1825" t="s">
        <v>740</v>
      </c>
      <c r="J1825" t="s">
        <v>414</v>
      </c>
      <c r="K1825" t="s">
        <v>131</v>
      </c>
      <c r="L1825" t="s">
        <v>131</v>
      </c>
      <c r="M1825" t="str">
        <f t="shared" si="121"/>
        <v>Proportion of Individuals who reported a negative SHG experience (Among individuals who belong to at least one SHG)</v>
      </c>
      <c r="N1825" t="s">
        <v>200</v>
      </c>
      <c r="O1825" s="19">
        <v>4.7376510307163014E-2</v>
      </c>
      <c r="P1825">
        <v>9.4962343455626454E-3</v>
      </c>
      <c r="Q1825" s="19">
        <v>2.8753826711550284E-2</v>
      </c>
      <c r="R1825" s="19">
        <v>6.5999193902775741E-2</v>
      </c>
      <c r="S1825">
        <v>1115</v>
      </c>
      <c r="T1825" t="str">
        <f t="shared" si="122"/>
        <v>1</v>
      </c>
      <c r="V1825" s="32"/>
      <c r="W1825" s="32"/>
    </row>
    <row r="1826" spans="1:23" x14ac:dyDescent="0.25">
      <c r="A1826" t="s">
        <v>599</v>
      </c>
      <c r="B1826" t="s">
        <v>599</v>
      </c>
      <c r="C1826" t="s">
        <v>68</v>
      </c>
      <c r="D1826" t="s">
        <v>68</v>
      </c>
      <c r="E1826" t="s">
        <v>143</v>
      </c>
      <c r="F1826" t="s">
        <v>102</v>
      </c>
      <c r="G1826" t="str">
        <f t="shared" si="123"/>
        <v xml:space="preserve">Proportion of Individuals who reported a negative SHG experience </v>
      </c>
      <c r="H1826" t="s">
        <v>217</v>
      </c>
      <c r="I1826" t="s">
        <v>740</v>
      </c>
      <c r="J1826" t="s">
        <v>414</v>
      </c>
      <c r="K1826" t="s">
        <v>131</v>
      </c>
      <c r="L1826" t="s">
        <v>131</v>
      </c>
      <c r="M1826" t="str">
        <f t="shared" si="121"/>
        <v>Proportion of Individuals who reported a negative SHG experience (Among individuals who belong to at least one SHG)</v>
      </c>
      <c r="N1826" t="s">
        <v>201</v>
      </c>
      <c r="O1826" s="19">
        <v>2.9197960504198595E-2</v>
      </c>
      <c r="P1826">
        <v>1.0062138016034295E-2</v>
      </c>
      <c r="Q1826" s="19">
        <v>9.4655059596713727E-3</v>
      </c>
      <c r="R1826" s="19">
        <v>4.893041504872582E-2</v>
      </c>
      <c r="S1826">
        <v>1115</v>
      </c>
      <c r="T1826" t="str">
        <f t="shared" si="122"/>
        <v>1</v>
      </c>
      <c r="V1826" s="32"/>
      <c r="W1826" s="32"/>
    </row>
    <row r="1827" spans="1:23" x14ac:dyDescent="0.25">
      <c r="A1827" t="s">
        <v>599</v>
      </c>
      <c r="B1827" t="s">
        <v>599</v>
      </c>
      <c r="C1827" t="s">
        <v>68</v>
      </c>
      <c r="D1827" t="s">
        <v>68</v>
      </c>
      <c r="E1827" t="s">
        <v>143</v>
      </c>
      <c r="F1827" t="s">
        <v>102</v>
      </c>
      <c r="G1827" t="str">
        <f t="shared" si="123"/>
        <v xml:space="preserve">Proportion of Individuals who reported a negative SHG experience </v>
      </c>
      <c r="H1827" t="s">
        <v>219</v>
      </c>
      <c r="I1827" t="s">
        <v>740</v>
      </c>
      <c r="J1827" t="s">
        <v>414</v>
      </c>
      <c r="K1827" t="s">
        <v>131</v>
      </c>
      <c r="L1827" t="s">
        <v>131</v>
      </c>
      <c r="M1827" t="str">
        <f t="shared" si="121"/>
        <v>Proportion of Individuals who reported a negative SHG experience (Among individuals who belong to at least one SHG)</v>
      </c>
      <c r="N1827" t="s">
        <v>202</v>
      </c>
      <c r="O1827" s="19">
        <v>0.10738791546297934</v>
      </c>
      <c r="P1827">
        <v>1.3795110352882807E-2</v>
      </c>
      <c r="Q1827" s="19">
        <v>8.0334878867653323E-2</v>
      </c>
      <c r="R1827" s="19">
        <v>0.13444095205830536</v>
      </c>
      <c r="S1827">
        <v>1115</v>
      </c>
      <c r="T1827" t="str">
        <f t="shared" si="122"/>
        <v>1</v>
      </c>
      <c r="V1827" s="32"/>
      <c r="W1827" s="32"/>
    </row>
    <row r="1828" spans="1:23" x14ac:dyDescent="0.25">
      <c r="A1828" t="s">
        <v>599</v>
      </c>
      <c r="B1828" t="s">
        <v>599</v>
      </c>
      <c r="C1828" t="s">
        <v>68</v>
      </c>
      <c r="D1828" t="s">
        <v>68</v>
      </c>
      <c r="E1828" t="s">
        <v>143</v>
      </c>
      <c r="F1828" t="s">
        <v>102</v>
      </c>
      <c r="G1828" t="str">
        <f t="shared" si="123"/>
        <v xml:space="preserve">Proportion of Individuals who reported a negative SHG experience </v>
      </c>
      <c r="H1828" t="s">
        <v>611</v>
      </c>
      <c r="I1828" t="s">
        <v>740</v>
      </c>
      <c r="J1828" t="s">
        <v>414</v>
      </c>
      <c r="K1828" t="s">
        <v>131</v>
      </c>
      <c r="L1828" t="s">
        <v>131</v>
      </c>
      <c r="M1828" t="str">
        <f t="shared" si="121"/>
        <v>Proportion of Individuals who reported a negative SHG experience (Among individuals who belong to at least one SHG)</v>
      </c>
      <c r="N1828" t="s">
        <v>203</v>
      </c>
      <c r="O1828" s="19">
        <v>0.12463844815078942</v>
      </c>
      <c r="P1828">
        <v>1.5860682519021042E-2</v>
      </c>
      <c r="Q1828" s="19">
        <v>9.3534700979658048E-2</v>
      </c>
      <c r="R1828" s="19">
        <v>0.1557421953219208</v>
      </c>
      <c r="S1828">
        <v>1115</v>
      </c>
      <c r="T1828" t="str">
        <f t="shared" si="122"/>
        <v>1</v>
      </c>
      <c r="V1828" s="32"/>
      <c r="W1828" s="32"/>
    </row>
    <row r="1829" spans="1:23" x14ac:dyDescent="0.25">
      <c r="A1829" t="s">
        <v>599</v>
      </c>
      <c r="B1829" t="s">
        <v>599</v>
      </c>
      <c r="C1829" t="s">
        <v>68</v>
      </c>
      <c r="D1829" t="s">
        <v>68</v>
      </c>
      <c r="E1829" t="s">
        <v>143</v>
      </c>
      <c r="F1829" t="s">
        <v>102</v>
      </c>
      <c r="G1829" t="str">
        <f t="shared" si="123"/>
        <v xml:space="preserve">Proportion of Individuals who reported a negative SHG experience </v>
      </c>
      <c r="H1829" t="s">
        <v>218</v>
      </c>
      <c r="I1829" t="s">
        <v>740</v>
      </c>
      <c r="J1829" t="s">
        <v>414</v>
      </c>
      <c r="K1829" t="s">
        <v>131</v>
      </c>
      <c r="L1829" t="s">
        <v>131</v>
      </c>
      <c r="M1829" t="str">
        <f t="shared" si="121"/>
        <v>Proportion of Individuals who reported a negative SHG experience (Among individuals who belong to at least one SHG)</v>
      </c>
      <c r="N1829" t="s">
        <v>204</v>
      </c>
      <c r="O1829" s="19">
        <v>0.14009183412782053</v>
      </c>
      <c r="P1829">
        <v>1.7922476159416095E-2</v>
      </c>
      <c r="Q1829" s="19">
        <v>0.10494478629588931</v>
      </c>
      <c r="R1829" s="19">
        <v>0.17523888195975174</v>
      </c>
      <c r="S1829">
        <v>1115</v>
      </c>
      <c r="T1829" t="str">
        <f t="shared" si="122"/>
        <v>1</v>
      </c>
      <c r="V1829" s="32"/>
      <c r="W1829" s="32"/>
    </row>
    <row r="1830" spans="1:23" x14ac:dyDescent="0.25">
      <c r="A1830" t="s">
        <v>599</v>
      </c>
      <c r="B1830" t="s">
        <v>599</v>
      </c>
      <c r="C1830" t="s">
        <v>68</v>
      </c>
      <c r="D1830" t="s">
        <v>68</v>
      </c>
      <c r="E1830" t="s">
        <v>143</v>
      </c>
      <c r="F1830" t="s">
        <v>103</v>
      </c>
      <c r="G1830" t="s">
        <v>103</v>
      </c>
      <c r="H1830" t="s">
        <v>86</v>
      </c>
      <c r="I1830" t="s">
        <v>740</v>
      </c>
      <c r="J1830" t="s">
        <v>93</v>
      </c>
      <c r="K1830" t="s">
        <v>131</v>
      </c>
      <c r="L1830" t="s">
        <v>131</v>
      </c>
      <c r="M1830" t="str">
        <f t="shared" si="121"/>
        <v>Proportion of individuals who do not belong to a SHG for each reason (Among individuals who do not belong to a SHG)</v>
      </c>
      <c r="N1830" t="s">
        <v>205</v>
      </c>
      <c r="O1830" s="19">
        <v>0.11487477009948269</v>
      </c>
      <c r="P1830">
        <v>9.3281861174079588E-3</v>
      </c>
      <c r="Q1830" s="19">
        <v>9.658763399233232E-2</v>
      </c>
      <c r="R1830" s="19">
        <v>0.13316190620663304</v>
      </c>
      <c r="S1830">
        <v>4185</v>
      </c>
      <c r="T1830" t="str">
        <f t="shared" si="122"/>
        <v>1</v>
      </c>
      <c r="V1830" s="32"/>
      <c r="W1830" s="32"/>
    </row>
    <row r="1831" spans="1:23" x14ac:dyDescent="0.25">
      <c r="A1831" t="s">
        <v>599</v>
      </c>
      <c r="B1831" t="s">
        <v>599</v>
      </c>
      <c r="C1831" t="s">
        <v>68</v>
      </c>
      <c r="D1831" t="s">
        <v>68</v>
      </c>
      <c r="E1831" t="s">
        <v>143</v>
      </c>
      <c r="F1831" t="s">
        <v>103</v>
      </c>
      <c r="G1831" t="s">
        <v>103</v>
      </c>
      <c r="H1831" t="s">
        <v>89</v>
      </c>
      <c r="I1831" t="s">
        <v>740</v>
      </c>
      <c r="J1831" t="s">
        <v>93</v>
      </c>
      <c r="K1831" t="s">
        <v>131</v>
      </c>
      <c r="L1831" t="s">
        <v>131</v>
      </c>
      <c r="M1831" t="str">
        <f t="shared" si="121"/>
        <v>Proportion of individuals who do not belong to a SHG for each reason (Among individuals who do not belong to a SHG)</v>
      </c>
      <c r="N1831" t="s">
        <v>206</v>
      </c>
      <c r="O1831" s="19">
        <v>0.30823826987809833</v>
      </c>
      <c r="P1831">
        <v>1.2513424443402171E-2</v>
      </c>
      <c r="Q1831" s="19">
        <v>0.2837067379079124</v>
      </c>
      <c r="R1831" s="19">
        <v>0.33276980184828425</v>
      </c>
      <c r="S1831">
        <v>4185</v>
      </c>
      <c r="T1831" t="str">
        <f t="shared" si="122"/>
        <v>1</v>
      </c>
      <c r="V1831" s="32"/>
      <c r="W1831" s="32"/>
    </row>
    <row r="1832" spans="1:23" x14ac:dyDescent="0.25">
      <c r="A1832" t="s">
        <v>599</v>
      </c>
      <c r="B1832" t="s">
        <v>599</v>
      </c>
      <c r="C1832" t="s">
        <v>68</v>
      </c>
      <c r="D1832" t="s">
        <v>68</v>
      </c>
      <c r="E1832" t="s">
        <v>143</v>
      </c>
      <c r="F1832" t="s">
        <v>103</v>
      </c>
      <c r="G1832" t="s">
        <v>103</v>
      </c>
      <c r="H1832" t="s">
        <v>84</v>
      </c>
      <c r="I1832" t="s">
        <v>740</v>
      </c>
      <c r="J1832" t="s">
        <v>93</v>
      </c>
      <c r="K1832" t="s">
        <v>131</v>
      </c>
      <c r="L1832" t="s">
        <v>131</v>
      </c>
      <c r="M1832" t="str">
        <f t="shared" si="121"/>
        <v>Proportion of individuals who do not belong to a SHG for each reason (Among individuals who do not belong to a SHG)</v>
      </c>
      <c r="N1832" t="s">
        <v>207</v>
      </c>
      <c r="O1832" s="19">
        <v>0.18410395080094119</v>
      </c>
      <c r="P1832">
        <v>1.147586705708393E-2</v>
      </c>
      <c r="Q1832" s="19">
        <v>0.16160646413214269</v>
      </c>
      <c r="R1832" s="19">
        <v>0.20660143746973969</v>
      </c>
      <c r="S1832">
        <v>4185</v>
      </c>
      <c r="T1832" t="str">
        <f t="shared" si="122"/>
        <v>1</v>
      </c>
      <c r="V1832" s="32"/>
      <c r="W1832" s="32"/>
    </row>
    <row r="1833" spans="1:23" x14ac:dyDescent="0.25">
      <c r="A1833" t="s">
        <v>599</v>
      </c>
      <c r="B1833" t="s">
        <v>599</v>
      </c>
      <c r="C1833" t="s">
        <v>68</v>
      </c>
      <c r="D1833" t="s">
        <v>68</v>
      </c>
      <c r="E1833" t="s">
        <v>143</v>
      </c>
      <c r="F1833" t="s">
        <v>103</v>
      </c>
      <c r="G1833" t="s">
        <v>103</v>
      </c>
      <c r="H1833" t="s">
        <v>85</v>
      </c>
      <c r="I1833" t="s">
        <v>740</v>
      </c>
      <c r="J1833" t="s">
        <v>93</v>
      </c>
      <c r="K1833" t="s">
        <v>131</v>
      </c>
      <c r="L1833" t="s">
        <v>131</v>
      </c>
      <c r="M1833" t="str">
        <f t="shared" si="121"/>
        <v>Proportion of individuals who do not belong to a SHG for each reason (Among individuals who do not belong to a SHG)</v>
      </c>
      <c r="N1833" t="s">
        <v>208</v>
      </c>
      <c r="O1833" s="19">
        <v>0.19211787811026354</v>
      </c>
      <c r="P1833">
        <v>1.0308455315986672E-2</v>
      </c>
      <c r="Q1833" s="19">
        <v>0.17190900544785698</v>
      </c>
      <c r="R1833" s="19">
        <v>0.2123267507726701</v>
      </c>
      <c r="S1833">
        <v>4185</v>
      </c>
      <c r="T1833" t="str">
        <f t="shared" si="122"/>
        <v>1</v>
      </c>
      <c r="V1833" s="32"/>
      <c r="W1833" s="32"/>
    </row>
    <row r="1834" spans="1:23" x14ac:dyDescent="0.25">
      <c r="A1834" t="s">
        <v>599</v>
      </c>
      <c r="B1834" t="s">
        <v>599</v>
      </c>
      <c r="C1834" t="s">
        <v>68</v>
      </c>
      <c r="D1834" t="s">
        <v>68</v>
      </c>
      <c r="E1834" t="s">
        <v>143</v>
      </c>
      <c r="F1834" t="s">
        <v>103</v>
      </c>
      <c r="G1834" t="s">
        <v>103</v>
      </c>
      <c r="H1834" t="s">
        <v>612</v>
      </c>
      <c r="I1834" t="s">
        <v>740</v>
      </c>
      <c r="J1834" t="s">
        <v>93</v>
      </c>
      <c r="K1834" t="s">
        <v>131</v>
      </c>
      <c r="L1834" t="s">
        <v>131</v>
      </c>
      <c r="M1834" t="str">
        <f t="shared" si="121"/>
        <v>Proportion of individuals who do not belong to a SHG for each reason (Among individuals who do not belong to a SHG)</v>
      </c>
      <c r="N1834" t="s">
        <v>209</v>
      </c>
      <c r="O1834" s="19">
        <v>5.8519611648573021E-2</v>
      </c>
      <c r="P1834">
        <v>5.3033290697786679E-3</v>
      </c>
      <c r="Q1834" s="19">
        <v>4.8122874351590531E-2</v>
      </c>
      <c r="R1834" s="19">
        <v>6.8916348945555511E-2</v>
      </c>
      <c r="S1834">
        <v>4185</v>
      </c>
      <c r="T1834" t="str">
        <f t="shared" si="122"/>
        <v>1</v>
      </c>
      <c r="V1834" s="32"/>
      <c r="W1834" s="32"/>
    </row>
    <row r="1835" spans="1:23" x14ac:dyDescent="0.25">
      <c r="A1835" t="s">
        <v>599</v>
      </c>
      <c r="B1835" t="s">
        <v>599</v>
      </c>
      <c r="C1835" t="s">
        <v>68</v>
      </c>
      <c r="D1835" t="s">
        <v>68</v>
      </c>
      <c r="E1835" t="s">
        <v>143</v>
      </c>
      <c r="F1835" t="s">
        <v>103</v>
      </c>
      <c r="G1835" t="s">
        <v>103</v>
      </c>
      <c r="H1835" t="s">
        <v>90</v>
      </c>
      <c r="I1835" t="s">
        <v>740</v>
      </c>
      <c r="J1835" t="s">
        <v>93</v>
      </c>
      <c r="K1835" t="s">
        <v>131</v>
      </c>
      <c r="L1835" t="s">
        <v>131</v>
      </c>
      <c r="M1835" t="str">
        <f t="shared" si="121"/>
        <v>Proportion of individuals who do not belong to a SHG for each reason (Among individuals who do not belong to a SHG)</v>
      </c>
      <c r="N1835" t="s">
        <v>210</v>
      </c>
      <c r="O1835" s="19">
        <v>1.5335208434934695E-2</v>
      </c>
      <c r="P1835">
        <v>2.7442104042593291E-3</v>
      </c>
      <c r="Q1835" s="19">
        <v>9.9554112763319963E-3</v>
      </c>
      <c r="R1835" s="19">
        <v>2.0715005593537394E-2</v>
      </c>
      <c r="S1835">
        <v>4185</v>
      </c>
      <c r="T1835" t="str">
        <f t="shared" si="122"/>
        <v>1</v>
      </c>
      <c r="V1835" s="32"/>
      <c r="W1835" s="32"/>
    </row>
    <row r="1836" spans="1:23" x14ac:dyDescent="0.25">
      <c r="A1836" t="s">
        <v>599</v>
      </c>
      <c r="B1836" t="s">
        <v>599</v>
      </c>
      <c r="C1836" t="s">
        <v>68</v>
      </c>
      <c r="D1836" t="s">
        <v>68</v>
      </c>
      <c r="E1836" t="s">
        <v>143</v>
      </c>
      <c r="F1836" t="s">
        <v>103</v>
      </c>
      <c r="G1836" t="s">
        <v>103</v>
      </c>
      <c r="H1836" t="s">
        <v>88</v>
      </c>
      <c r="I1836" t="s">
        <v>740</v>
      </c>
      <c r="J1836" t="s">
        <v>93</v>
      </c>
      <c r="K1836" t="s">
        <v>131</v>
      </c>
      <c r="L1836" t="s">
        <v>131</v>
      </c>
      <c r="M1836" t="str">
        <f t="shared" si="121"/>
        <v>Proportion of individuals who do not belong to a SHG for each reason (Among individuals who do not belong to a SHG)</v>
      </c>
      <c r="N1836" t="s">
        <v>211</v>
      </c>
      <c r="O1836" s="19">
        <v>2.1377390390462964E-2</v>
      </c>
      <c r="P1836">
        <v>3.7169194251538995E-3</v>
      </c>
      <c r="Q1836" s="19">
        <v>1.4090677778645148E-2</v>
      </c>
      <c r="R1836" s="19">
        <v>2.866410300228078E-2</v>
      </c>
      <c r="S1836">
        <v>4185</v>
      </c>
      <c r="T1836" t="str">
        <f t="shared" si="122"/>
        <v>1</v>
      </c>
      <c r="V1836" s="32"/>
      <c r="W1836" s="32"/>
    </row>
    <row r="1837" spans="1:23" x14ac:dyDescent="0.25">
      <c r="A1837" t="s">
        <v>599</v>
      </c>
      <c r="B1837" t="s">
        <v>599</v>
      </c>
      <c r="C1837" t="s">
        <v>68</v>
      </c>
      <c r="D1837" t="s">
        <v>68</v>
      </c>
      <c r="E1837" t="s">
        <v>143</v>
      </c>
      <c r="F1837" t="s">
        <v>103</v>
      </c>
      <c r="G1837" t="s">
        <v>103</v>
      </c>
      <c r="H1837" t="s">
        <v>83</v>
      </c>
      <c r="I1837" t="s">
        <v>740</v>
      </c>
      <c r="J1837" t="s">
        <v>93</v>
      </c>
      <c r="K1837" t="s">
        <v>131</v>
      </c>
      <c r="L1837" t="s">
        <v>131</v>
      </c>
      <c r="M1837" t="str">
        <f t="shared" si="121"/>
        <v>Proportion of individuals who do not belong to a SHG for each reason (Among individuals who do not belong to a SHG)</v>
      </c>
      <c r="N1837" t="s">
        <v>212</v>
      </c>
      <c r="O1837" s="19">
        <v>1.4050494647172531E-2</v>
      </c>
      <c r="P1837">
        <v>6.1909068217465635E-3</v>
      </c>
      <c r="Q1837" s="19">
        <v>1.913734697165867E-3</v>
      </c>
      <c r="R1837" s="19">
        <v>2.6187254597179195E-2</v>
      </c>
      <c r="S1837">
        <v>4185</v>
      </c>
      <c r="T1837" t="str">
        <f t="shared" si="122"/>
        <v>1</v>
      </c>
      <c r="V1837" s="32"/>
      <c r="W1837" s="32"/>
    </row>
    <row r="1838" spans="1:23" x14ac:dyDescent="0.25">
      <c r="A1838" t="s">
        <v>599</v>
      </c>
      <c r="B1838" t="s">
        <v>599</v>
      </c>
      <c r="C1838" t="s">
        <v>68</v>
      </c>
      <c r="D1838" t="s">
        <v>68</v>
      </c>
      <c r="E1838" t="s">
        <v>143</v>
      </c>
      <c r="F1838" t="s">
        <v>103</v>
      </c>
      <c r="G1838" t="s">
        <v>103</v>
      </c>
      <c r="H1838" t="s">
        <v>87</v>
      </c>
      <c r="I1838" t="s">
        <v>740</v>
      </c>
      <c r="J1838" t="s">
        <v>93</v>
      </c>
      <c r="K1838" t="s">
        <v>131</v>
      </c>
      <c r="L1838" t="s">
        <v>131</v>
      </c>
      <c r="M1838" t="str">
        <f t="shared" si="121"/>
        <v>Proportion of individuals who do not belong to a SHG for each reason (Among individuals who do not belong to a SHG)</v>
      </c>
      <c r="N1838" t="s">
        <v>213</v>
      </c>
      <c r="O1838" s="19">
        <v>5.288951055055318E-2</v>
      </c>
      <c r="P1838">
        <v>6.1213811656533352E-3</v>
      </c>
      <c r="Q1838" s="19">
        <v>4.0889049889595123E-2</v>
      </c>
      <c r="R1838" s="19">
        <v>6.4889971211511244E-2</v>
      </c>
      <c r="S1838">
        <v>4185</v>
      </c>
      <c r="T1838" t="str">
        <f t="shared" si="122"/>
        <v>1</v>
      </c>
      <c r="V1838" s="32"/>
      <c r="W1838" s="32"/>
    </row>
    <row r="1839" spans="1:23" x14ac:dyDescent="0.25">
      <c r="A1839" t="s">
        <v>599</v>
      </c>
      <c r="B1839" t="s">
        <v>599</v>
      </c>
      <c r="C1839" t="s">
        <v>68</v>
      </c>
      <c r="D1839" t="s">
        <v>68</v>
      </c>
      <c r="E1839" t="s">
        <v>143</v>
      </c>
      <c r="F1839" t="s">
        <v>103</v>
      </c>
      <c r="G1839" t="s">
        <v>103</v>
      </c>
      <c r="H1839" t="s">
        <v>82</v>
      </c>
      <c r="I1839" t="s">
        <v>740</v>
      </c>
      <c r="J1839" t="s">
        <v>93</v>
      </c>
      <c r="K1839" t="s">
        <v>131</v>
      </c>
      <c r="L1839" t="s">
        <v>131</v>
      </c>
      <c r="M1839" t="str">
        <f t="shared" si="121"/>
        <v>Proportion of individuals who do not belong to a SHG for each reason (Among individuals who do not belong to a SHG)</v>
      </c>
      <c r="N1839" t="s">
        <v>214</v>
      </c>
      <c r="O1839" s="19">
        <v>3.8492915439513588E-2</v>
      </c>
      <c r="P1839">
        <v>1.140863676044737E-2</v>
      </c>
      <c r="Q1839" s="19">
        <v>1.6127228197703621E-2</v>
      </c>
      <c r="R1839" s="19">
        <v>6.0858602681323551E-2</v>
      </c>
      <c r="S1839">
        <v>4185</v>
      </c>
      <c r="T1839" t="str">
        <f t="shared" si="122"/>
        <v>1</v>
      </c>
      <c r="V1839" s="32"/>
      <c r="W1839" s="32"/>
    </row>
    <row r="1840" spans="1:23" x14ac:dyDescent="0.25">
      <c r="A1840" t="s">
        <v>599</v>
      </c>
      <c r="B1840" t="s">
        <v>599</v>
      </c>
      <c r="C1840" t="s">
        <v>68</v>
      </c>
      <c r="D1840" t="s">
        <v>68</v>
      </c>
      <c r="E1840" t="s">
        <v>143</v>
      </c>
      <c r="F1840" t="s">
        <v>133</v>
      </c>
      <c r="G1840" t="s">
        <v>133</v>
      </c>
      <c r="H1840" t="s">
        <v>72</v>
      </c>
      <c r="I1840" t="s">
        <v>746</v>
      </c>
      <c r="J1840" t="s">
        <v>66</v>
      </c>
      <c r="K1840" t="s">
        <v>132</v>
      </c>
      <c r="L1840" t="s">
        <v>132</v>
      </c>
      <c r="M1840" t="str">
        <f t="shared" si="121"/>
        <v>Proportion of individuals who have used a SHG recently (Among all question respondents)</v>
      </c>
      <c r="N1840" t="s">
        <v>181</v>
      </c>
      <c r="O1840" s="19">
        <v>7.203469941211408E-3</v>
      </c>
      <c r="P1840">
        <v>4.3911928715567863E-3</v>
      </c>
      <c r="Q1840" s="19">
        <v>-1.4047504734974042E-3</v>
      </c>
      <c r="R1840" s="19">
        <v>1.581169035592022E-2</v>
      </c>
      <c r="S1840">
        <v>1052</v>
      </c>
      <c r="T1840" t="str">
        <f t="shared" si="122"/>
        <v>1</v>
      </c>
      <c r="V1840" s="32"/>
      <c r="W1840" s="32"/>
    </row>
    <row r="1841" spans="1:23" x14ac:dyDescent="0.25">
      <c r="A1841" t="s">
        <v>599</v>
      </c>
      <c r="B1841" t="s">
        <v>599</v>
      </c>
      <c r="C1841" t="s">
        <v>68</v>
      </c>
      <c r="D1841" t="s">
        <v>68</v>
      </c>
      <c r="E1841" t="s">
        <v>143</v>
      </c>
      <c r="F1841" t="s">
        <v>133</v>
      </c>
      <c r="G1841" t="s">
        <v>133</v>
      </c>
      <c r="H1841" t="s">
        <v>603</v>
      </c>
      <c r="I1841" t="s">
        <v>745</v>
      </c>
      <c r="J1841" t="s">
        <v>66</v>
      </c>
      <c r="K1841" t="s">
        <v>132</v>
      </c>
      <c r="L1841" t="s">
        <v>132</v>
      </c>
      <c r="M1841" t="str">
        <f t="shared" si="121"/>
        <v>Proportion of individuals who have used a SHG recently (Among all question respondents)</v>
      </c>
      <c r="N1841" t="s">
        <v>604</v>
      </c>
      <c r="O1841" s="19">
        <v>1.1384192686149829E-2</v>
      </c>
      <c r="P1841">
        <v>4.1300728116608291E-3</v>
      </c>
      <c r="Q1841" s="19">
        <v>3.2878557381969351E-3</v>
      </c>
      <c r="R1841" s="19">
        <v>1.9480529634102725E-2</v>
      </c>
      <c r="S1841">
        <v>1052</v>
      </c>
      <c r="T1841" t="str">
        <f t="shared" si="122"/>
        <v>1</v>
      </c>
      <c r="V1841" s="32"/>
      <c r="W1841" s="32"/>
    </row>
    <row r="1842" spans="1:23" x14ac:dyDescent="0.25">
      <c r="A1842" t="s">
        <v>599</v>
      </c>
      <c r="B1842" t="s">
        <v>599</v>
      </c>
      <c r="C1842" t="s">
        <v>68</v>
      </c>
      <c r="D1842" t="s">
        <v>68</v>
      </c>
      <c r="E1842" t="s">
        <v>143</v>
      </c>
      <c r="F1842" t="s">
        <v>133</v>
      </c>
      <c r="G1842" t="s">
        <v>133</v>
      </c>
      <c r="H1842" t="s">
        <v>73</v>
      </c>
      <c r="I1842" t="s">
        <v>580</v>
      </c>
      <c r="J1842" t="s">
        <v>66</v>
      </c>
      <c r="K1842" t="s">
        <v>132</v>
      </c>
      <c r="L1842" t="s">
        <v>132</v>
      </c>
      <c r="M1842" t="str">
        <f t="shared" si="121"/>
        <v>Proportion of individuals who have used a SHG recently (Among all question respondents)</v>
      </c>
      <c r="N1842" t="s">
        <v>183</v>
      </c>
      <c r="O1842" s="19">
        <v>2.7245644578120259E-2</v>
      </c>
      <c r="P1842">
        <v>9.1191402680624346E-3</v>
      </c>
      <c r="Q1842" s="19">
        <v>9.3690511976299573E-3</v>
      </c>
      <c r="R1842" s="19">
        <v>4.5122237958610562E-2</v>
      </c>
      <c r="S1842">
        <v>1052</v>
      </c>
      <c r="T1842" t="str">
        <f t="shared" si="122"/>
        <v>1</v>
      </c>
      <c r="V1842" s="32"/>
      <c r="W1842" s="32"/>
    </row>
    <row r="1843" spans="1:23" x14ac:dyDescent="0.25">
      <c r="A1843" t="s">
        <v>599</v>
      </c>
      <c r="B1843" t="s">
        <v>599</v>
      </c>
      <c r="C1843" t="s">
        <v>68</v>
      </c>
      <c r="D1843" t="s">
        <v>68</v>
      </c>
      <c r="E1843" t="s">
        <v>143</v>
      </c>
      <c r="F1843" t="s">
        <v>133</v>
      </c>
      <c r="G1843" t="str">
        <f>F1843</f>
        <v xml:space="preserve">Proportion of individuals who have used a SHG recently </v>
      </c>
      <c r="H1843" t="s">
        <v>772</v>
      </c>
      <c r="I1843" t="s">
        <v>740</v>
      </c>
      <c r="J1843" t="s">
        <v>66</v>
      </c>
      <c r="K1843" t="s">
        <v>132</v>
      </c>
      <c r="L1843" t="s">
        <v>132</v>
      </c>
      <c r="M1843" t="str">
        <f t="shared" si="121"/>
        <v>Proportion of individuals who have used a SHG recently (Among all question respondents)</v>
      </c>
      <c r="N1843" t="s">
        <v>184</v>
      </c>
      <c r="O1843" s="19">
        <v>4.4974638136515518E-2</v>
      </c>
      <c r="P1843">
        <v>1.0806305031824927E-2</v>
      </c>
      <c r="Q1843" s="19">
        <v>2.3790632263062064E-2</v>
      </c>
      <c r="R1843" s="19">
        <v>6.6158644009968973E-2</v>
      </c>
      <c r="S1843">
        <v>1052</v>
      </c>
      <c r="T1843" t="str">
        <f t="shared" si="122"/>
        <v>1</v>
      </c>
      <c r="V1843" s="32"/>
      <c r="W1843" s="32"/>
    </row>
    <row r="1844" spans="1:23" x14ac:dyDescent="0.25">
      <c r="A1844" t="s">
        <v>599</v>
      </c>
      <c r="B1844" t="s">
        <v>599</v>
      </c>
      <c r="C1844" t="s">
        <v>68</v>
      </c>
      <c r="D1844" t="s">
        <v>68</v>
      </c>
      <c r="E1844" t="s">
        <v>143</v>
      </c>
      <c r="F1844" t="s">
        <v>133</v>
      </c>
      <c r="G1844" t="s">
        <v>133</v>
      </c>
      <c r="H1844" t="s">
        <v>75</v>
      </c>
      <c r="I1844" t="s">
        <v>746</v>
      </c>
      <c r="J1844" t="s">
        <v>66</v>
      </c>
      <c r="K1844" t="s">
        <v>132</v>
      </c>
      <c r="L1844" t="s">
        <v>132</v>
      </c>
      <c r="M1844" t="str">
        <f t="shared" si="121"/>
        <v>Proportion of individuals who have used a SHG recently (Among all question respondents)</v>
      </c>
      <c r="N1844" t="s">
        <v>185</v>
      </c>
      <c r="O1844" s="19">
        <v>7.203469941211408E-3</v>
      </c>
      <c r="P1844">
        <v>4.3911928715567863E-3</v>
      </c>
      <c r="Q1844" s="19">
        <v>-1.4047504734974042E-3</v>
      </c>
      <c r="R1844" s="19">
        <v>1.581169035592022E-2</v>
      </c>
      <c r="S1844">
        <v>1052</v>
      </c>
      <c r="T1844" t="str">
        <f t="shared" si="122"/>
        <v>1</v>
      </c>
      <c r="V1844" s="32"/>
      <c r="W1844" s="32"/>
    </row>
    <row r="1845" spans="1:23" x14ac:dyDescent="0.25">
      <c r="A1845" t="s">
        <v>599</v>
      </c>
      <c r="B1845" t="s">
        <v>599</v>
      </c>
      <c r="C1845" t="s">
        <v>68</v>
      </c>
      <c r="D1845" t="s">
        <v>68</v>
      </c>
      <c r="E1845" t="s">
        <v>143</v>
      </c>
      <c r="F1845" t="s">
        <v>133</v>
      </c>
      <c r="G1845" t="s">
        <v>133</v>
      </c>
      <c r="H1845" t="s">
        <v>605</v>
      </c>
      <c r="I1845" t="s">
        <v>745</v>
      </c>
      <c r="J1845" t="s">
        <v>66</v>
      </c>
      <c r="K1845" t="s">
        <v>132</v>
      </c>
      <c r="L1845" t="s">
        <v>132</v>
      </c>
      <c r="M1845" t="str">
        <f t="shared" si="121"/>
        <v>Proportion of individuals who have used a SHG recently (Among all question respondents)</v>
      </c>
      <c r="N1845" t="s">
        <v>606</v>
      </c>
      <c r="O1845" s="19">
        <v>1.3205310729671712E-2</v>
      </c>
      <c r="P1845">
        <v>4.5129629648062355E-3</v>
      </c>
      <c r="Q1845" s="19">
        <v>4.358379824836037E-3</v>
      </c>
      <c r="R1845" s="19">
        <v>2.2052241634507384E-2</v>
      </c>
      <c r="S1845">
        <v>1052</v>
      </c>
      <c r="T1845" t="str">
        <f t="shared" si="122"/>
        <v>1</v>
      </c>
      <c r="V1845" s="32"/>
      <c r="W1845" s="32"/>
    </row>
    <row r="1846" spans="1:23" x14ac:dyDescent="0.25">
      <c r="A1846" t="s">
        <v>599</v>
      </c>
      <c r="B1846" t="s">
        <v>599</v>
      </c>
      <c r="C1846" t="s">
        <v>68</v>
      </c>
      <c r="D1846" t="s">
        <v>68</v>
      </c>
      <c r="E1846" t="s">
        <v>143</v>
      </c>
      <c r="F1846" t="s">
        <v>133</v>
      </c>
      <c r="G1846" t="s">
        <v>133</v>
      </c>
      <c r="H1846" t="s">
        <v>76</v>
      </c>
      <c r="I1846" t="s">
        <v>580</v>
      </c>
      <c r="J1846" t="s">
        <v>66</v>
      </c>
      <c r="K1846" t="s">
        <v>132</v>
      </c>
      <c r="L1846" t="s">
        <v>132</v>
      </c>
      <c r="M1846" t="str">
        <f t="shared" si="121"/>
        <v>Proportion of individuals who have used a SHG recently (Among all question respondents)</v>
      </c>
      <c r="N1846" t="s">
        <v>187</v>
      </c>
      <c r="O1846" s="19">
        <v>2.9940092227501273E-2</v>
      </c>
      <c r="P1846">
        <v>9.2816252618389359E-3</v>
      </c>
      <c r="Q1846" s="19">
        <v>1.1744973407244799E-2</v>
      </c>
      <c r="R1846" s="19">
        <v>4.8135211047757746E-2</v>
      </c>
      <c r="S1846">
        <v>1052</v>
      </c>
      <c r="T1846" t="str">
        <f t="shared" si="122"/>
        <v>1</v>
      </c>
      <c r="V1846" s="32"/>
      <c r="W1846" s="32"/>
    </row>
    <row r="1847" spans="1:23" x14ac:dyDescent="0.25">
      <c r="A1847" t="s">
        <v>599</v>
      </c>
      <c r="B1847" t="s">
        <v>599</v>
      </c>
      <c r="C1847" t="s">
        <v>68</v>
      </c>
      <c r="D1847" t="s">
        <v>68</v>
      </c>
      <c r="E1847" t="s">
        <v>143</v>
      </c>
      <c r="F1847" t="s">
        <v>133</v>
      </c>
      <c r="G1847" t="str">
        <f>F1847</f>
        <v xml:space="preserve">Proportion of individuals who have used a SHG recently </v>
      </c>
      <c r="H1847" t="s">
        <v>774</v>
      </c>
      <c r="I1847" t="s">
        <v>740</v>
      </c>
      <c r="J1847" t="s">
        <v>66</v>
      </c>
      <c r="K1847" t="s">
        <v>132</v>
      </c>
      <c r="L1847" t="s">
        <v>132</v>
      </c>
      <c r="M1847" t="str">
        <f t="shared" si="121"/>
        <v>Proportion of individuals who have used a SHG recently (Among all question respondents)</v>
      </c>
      <c r="N1847" t="s">
        <v>188</v>
      </c>
      <c r="O1847" s="19">
        <v>4.9490203829418399E-2</v>
      </c>
      <c r="P1847">
        <v>1.1084261804556659E-2</v>
      </c>
      <c r="Q1847" s="19">
        <v>2.7761308848284372E-2</v>
      </c>
      <c r="R1847" s="19">
        <v>7.1219098810552425E-2</v>
      </c>
      <c r="S1847">
        <v>1052</v>
      </c>
      <c r="T1847" t="str">
        <f t="shared" si="122"/>
        <v>1</v>
      </c>
      <c r="V1847" s="32"/>
      <c r="W1847" s="32"/>
    </row>
    <row r="1848" spans="1:23" x14ac:dyDescent="0.25">
      <c r="A1848" t="s">
        <v>599</v>
      </c>
      <c r="B1848" t="s">
        <v>599</v>
      </c>
      <c r="C1848" t="s">
        <v>68</v>
      </c>
      <c r="D1848" t="s">
        <v>68</v>
      </c>
      <c r="E1848" t="s">
        <v>143</v>
      </c>
      <c r="F1848" t="s">
        <v>97</v>
      </c>
      <c r="G1848" t="str">
        <f>F1848</f>
        <v xml:space="preserve">Proportion of individuals who used a savings/lending group to recover from a financial challenge </v>
      </c>
      <c r="H1848" t="s">
        <v>78</v>
      </c>
      <c r="I1848" t="s">
        <v>110</v>
      </c>
      <c r="J1848" t="s">
        <v>66</v>
      </c>
      <c r="K1848" t="s">
        <v>132</v>
      </c>
      <c r="L1848" t="s">
        <v>132</v>
      </c>
      <c r="M1848" t="str">
        <f t="shared" si="121"/>
        <v>Proportion of individuals who used a savings/lending group to recover from a financial challenge (Among all question respondents)</v>
      </c>
      <c r="N1848" t="s">
        <v>189</v>
      </c>
      <c r="O1848" s="19">
        <v>4.7042052755559473E-4</v>
      </c>
      <c r="P1848">
        <v>3.5132569597176404E-4</v>
      </c>
      <c r="Q1848" s="19">
        <v>-2.1829643768299563E-4</v>
      </c>
      <c r="R1848" s="19">
        <v>1.159137492794185E-3</v>
      </c>
      <c r="S1848">
        <v>1052</v>
      </c>
      <c r="T1848" t="str">
        <f t="shared" si="122"/>
        <v>1</v>
      </c>
      <c r="V1848" s="32"/>
      <c r="W1848" s="32"/>
    </row>
    <row r="1849" spans="1:23" x14ac:dyDescent="0.25">
      <c r="A1849" t="s">
        <v>599</v>
      </c>
      <c r="B1849" t="s">
        <v>599</v>
      </c>
      <c r="C1849" t="s">
        <v>68</v>
      </c>
      <c r="D1849" t="s">
        <v>68</v>
      </c>
      <c r="E1849" t="s">
        <v>143</v>
      </c>
      <c r="F1849" t="s">
        <v>133</v>
      </c>
      <c r="G1849" t="s">
        <v>98</v>
      </c>
      <c r="H1849" t="s">
        <v>781</v>
      </c>
      <c r="I1849" t="s">
        <v>740</v>
      </c>
      <c r="J1849" t="s">
        <v>91</v>
      </c>
      <c r="K1849" t="s">
        <v>132</v>
      </c>
      <c r="L1849" t="s">
        <v>132</v>
      </c>
      <c r="M1849" t="str">
        <f t="shared" si="121"/>
        <v>Proportion of individuals who have used a SHG recently (Among those who have ever borrowed from that SHG)</v>
      </c>
      <c r="N1849" t="s">
        <v>190</v>
      </c>
      <c r="O1849" s="19">
        <v>0.57651686335097108</v>
      </c>
      <c r="P1849">
        <v>0.17702041233971219</v>
      </c>
      <c r="Q1849" s="19">
        <v>0.22948424710907112</v>
      </c>
      <c r="R1849" s="19">
        <v>0.92354947959287104</v>
      </c>
      <c r="S1849">
        <v>19</v>
      </c>
      <c r="T1849" t="str">
        <f t="shared" si="122"/>
        <v>0</v>
      </c>
      <c r="V1849" s="32"/>
      <c r="W1849" s="32"/>
    </row>
    <row r="1850" spans="1:23" x14ac:dyDescent="0.25">
      <c r="A1850" t="s">
        <v>599</v>
      </c>
      <c r="B1850" t="s">
        <v>599</v>
      </c>
      <c r="C1850" t="s">
        <v>68</v>
      </c>
      <c r="D1850" t="s">
        <v>68</v>
      </c>
      <c r="E1850" t="s">
        <v>143</v>
      </c>
      <c r="F1850" t="s">
        <v>99</v>
      </c>
      <c r="G1850" t="s">
        <v>99</v>
      </c>
      <c r="H1850" t="s">
        <v>79</v>
      </c>
      <c r="I1850" t="s">
        <v>746</v>
      </c>
      <c r="J1850" t="s">
        <v>66</v>
      </c>
      <c r="K1850" t="s">
        <v>132</v>
      </c>
      <c r="L1850" t="s">
        <v>132</v>
      </c>
      <c r="M1850" t="str">
        <f t="shared" si="121"/>
        <v>Proportion of individuals who belong to SHGs which offer only loan services (Among all question respondents)</v>
      </c>
      <c r="N1850" t="s">
        <v>191</v>
      </c>
      <c r="O1850" s="19">
        <v>4.4235259572660054E-3</v>
      </c>
      <c r="P1850">
        <v>2.6392495569942729E-3</v>
      </c>
      <c r="Q1850" s="19">
        <v>-7.502941368567927E-4</v>
      </c>
      <c r="R1850" s="19">
        <v>9.5973460513888026E-3</v>
      </c>
      <c r="S1850">
        <v>1052</v>
      </c>
      <c r="T1850" t="str">
        <f t="shared" si="122"/>
        <v>1</v>
      </c>
      <c r="V1850" s="32"/>
      <c r="W1850" s="32"/>
    </row>
    <row r="1851" spans="1:23" x14ac:dyDescent="0.25">
      <c r="A1851" t="s">
        <v>599</v>
      </c>
      <c r="B1851" t="s">
        <v>599</v>
      </c>
      <c r="C1851" t="s">
        <v>68</v>
      </c>
      <c r="D1851" t="s">
        <v>68</v>
      </c>
      <c r="E1851" t="s">
        <v>143</v>
      </c>
      <c r="F1851" t="s">
        <v>99</v>
      </c>
      <c r="G1851" t="s">
        <v>99</v>
      </c>
      <c r="H1851" t="s">
        <v>607</v>
      </c>
      <c r="I1851" t="s">
        <v>745</v>
      </c>
      <c r="J1851" t="s">
        <v>66</v>
      </c>
      <c r="K1851" t="s">
        <v>132</v>
      </c>
      <c r="L1851" t="s">
        <v>132</v>
      </c>
      <c r="M1851" t="str">
        <f t="shared" si="121"/>
        <v>Proportion of individuals who belong to SHGs which offer only loan services (Among all question respondents)</v>
      </c>
      <c r="N1851" t="s">
        <v>608</v>
      </c>
      <c r="O1851" s="19">
        <v>5.1223367484808631E-3</v>
      </c>
      <c r="P1851">
        <v>3.1160285963575591E-3</v>
      </c>
      <c r="Q1851" s="19">
        <v>-9.8613121468378064E-4</v>
      </c>
      <c r="R1851" s="19">
        <v>1.1230804711645507E-2</v>
      </c>
      <c r="S1851">
        <v>1052</v>
      </c>
      <c r="T1851" t="str">
        <f t="shared" si="122"/>
        <v>1</v>
      </c>
      <c r="V1851" s="32"/>
      <c r="W1851" s="32"/>
    </row>
    <row r="1852" spans="1:23" x14ac:dyDescent="0.25">
      <c r="A1852" t="s">
        <v>599</v>
      </c>
      <c r="B1852" t="s">
        <v>599</v>
      </c>
      <c r="C1852" t="s">
        <v>68</v>
      </c>
      <c r="D1852" t="s">
        <v>68</v>
      </c>
      <c r="E1852" t="s">
        <v>143</v>
      </c>
      <c r="F1852" t="s">
        <v>99</v>
      </c>
      <c r="G1852" t="str">
        <f>F1852</f>
        <v xml:space="preserve">Proportion of individuals who belong to SHGs which offer only loan services </v>
      </c>
      <c r="H1852" t="s">
        <v>776</v>
      </c>
      <c r="I1852" t="s">
        <v>740</v>
      </c>
      <c r="J1852" t="s">
        <v>66</v>
      </c>
      <c r="K1852" t="s">
        <v>132</v>
      </c>
      <c r="L1852" t="s">
        <v>132</v>
      </c>
      <c r="M1852" t="str">
        <f t="shared" si="121"/>
        <v>Proportion of individuals who belong to SHGs which offer only loan services (Among all question respondents)</v>
      </c>
      <c r="N1852" t="s">
        <v>193</v>
      </c>
      <c r="O1852" s="19">
        <v>9.5458627057468694E-3</v>
      </c>
      <c r="P1852">
        <v>4.0818573754358477E-3</v>
      </c>
      <c r="Q1852" s="19">
        <v>1.5440442894449954E-3</v>
      </c>
      <c r="R1852" s="19">
        <v>1.7547681122048742E-2</v>
      </c>
      <c r="S1852">
        <v>1052</v>
      </c>
      <c r="T1852" t="str">
        <f t="shared" si="122"/>
        <v>1</v>
      </c>
      <c r="V1852" s="32"/>
      <c r="W1852" s="32"/>
    </row>
    <row r="1853" spans="1:23" x14ac:dyDescent="0.25">
      <c r="A1853" t="s">
        <v>599</v>
      </c>
      <c r="B1853" t="s">
        <v>599</v>
      </c>
      <c r="C1853" t="s">
        <v>68</v>
      </c>
      <c r="D1853" t="s">
        <v>68</v>
      </c>
      <c r="E1853" t="s">
        <v>143</v>
      </c>
      <c r="F1853" t="s">
        <v>100</v>
      </c>
      <c r="G1853" t="str">
        <f>F1853</f>
        <v xml:space="preserve">Proportion of individuals who belong to SHGs which offer mobile services </v>
      </c>
      <c r="H1853" t="s">
        <v>609</v>
      </c>
      <c r="I1853" t="s">
        <v>745</v>
      </c>
      <c r="J1853" t="s">
        <v>66</v>
      </c>
      <c r="K1853" t="s">
        <v>132</v>
      </c>
      <c r="L1853" t="s">
        <v>132</v>
      </c>
      <c r="M1853" t="str">
        <f t="shared" si="121"/>
        <v>Proportion of individuals who belong to SHGs which offer mobile services (Among all question respondents)</v>
      </c>
      <c r="N1853" t="s">
        <v>610</v>
      </c>
      <c r="O1853" s="19">
        <v>1.8408244907755112E-4</v>
      </c>
      <c r="P1853">
        <v>1.8435468814939529E-4</v>
      </c>
      <c r="Q1853" s="19">
        <v>-1.7731497446861225E-4</v>
      </c>
      <c r="R1853" s="19">
        <v>5.4547987262371447E-4</v>
      </c>
      <c r="S1853">
        <v>1052</v>
      </c>
      <c r="T1853" t="str">
        <f t="shared" si="122"/>
        <v>1</v>
      </c>
      <c r="V1853" s="32"/>
      <c r="W1853" s="32"/>
    </row>
    <row r="1854" spans="1:23" x14ac:dyDescent="0.25">
      <c r="A1854" t="s">
        <v>599</v>
      </c>
      <c r="B1854" t="s">
        <v>599</v>
      </c>
      <c r="C1854" t="s">
        <v>68</v>
      </c>
      <c r="D1854" t="s">
        <v>68</v>
      </c>
      <c r="E1854" t="s">
        <v>143</v>
      </c>
      <c r="F1854" t="s">
        <v>100</v>
      </c>
      <c r="G1854" t="s">
        <v>100</v>
      </c>
      <c r="H1854" t="s">
        <v>81</v>
      </c>
      <c r="I1854" t="s">
        <v>746</v>
      </c>
      <c r="J1854" t="s">
        <v>66</v>
      </c>
      <c r="K1854" t="s">
        <v>132</v>
      </c>
      <c r="L1854" t="s">
        <v>132</v>
      </c>
      <c r="M1854" t="str">
        <f t="shared" si="121"/>
        <v>Proportion of individuals who belong to SHGs which offer mobile services (Among all question respondents)</v>
      </c>
      <c r="N1854" t="s">
        <v>195</v>
      </c>
      <c r="O1854" s="19">
        <v>1.8211180435218799E-3</v>
      </c>
      <c r="P1854">
        <v>1.8208315549377166E-3</v>
      </c>
      <c r="Q1854" s="19">
        <v>-1.7483264836104437E-3</v>
      </c>
      <c r="R1854" s="19">
        <v>5.3905625706542034E-3</v>
      </c>
      <c r="S1854">
        <v>1052</v>
      </c>
      <c r="T1854" t="str">
        <f t="shared" si="122"/>
        <v>1</v>
      </c>
      <c r="V1854" s="32"/>
      <c r="W1854" s="32"/>
    </row>
    <row r="1855" spans="1:23" x14ac:dyDescent="0.25">
      <c r="A1855" t="s">
        <v>599</v>
      </c>
      <c r="B1855" t="s">
        <v>599</v>
      </c>
      <c r="C1855" t="s">
        <v>68</v>
      </c>
      <c r="D1855" t="s">
        <v>68</v>
      </c>
      <c r="E1855" t="s">
        <v>143</v>
      </c>
      <c r="F1855" t="s">
        <v>100</v>
      </c>
      <c r="G1855" t="str">
        <f>F1855</f>
        <v xml:space="preserve">Proportion of individuals who belong to SHGs which offer mobile services </v>
      </c>
      <c r="H1855" t="s">
        <v>777</v>
      </c>
      <c r="I1855" t="s">
        <v>740</v>
      </c>
      <c r="J1855" t="s">
        <v>66</v>
      </c>
      <c r="K1855" t="s">
        <v>132</v>
      </c>
      <c r="L1855" t="s">
        <v>132</v>
      </c>
      <c r="M1855" t="str">
        <f t="shared" si="121"/>
        <v>Proportion of individuals who belong to SHGs which offer mobile services (Among all question respondents)</v>
      </c>
      <c r="N1855" t="s">
        <v>196</v>
      </c>
      <c r="O1855" s="19">
        <v>2.0052004925994308E-3</v>
      </c>
      <c r="P1855">
        <v>1.8303539161754574E-3</v>
      </c>
      <c r="Q1855" s="19">
        <v>-1.5829110771339826E-3</v>
      </c>
      <c r="R1855" s="19">
        <v>5.5933120623328442E-3</v>
      </c>
      <c r="S1855">
        <v>1052</v>
      </c>
      <c r="T1855" t="str">
        <f t="shared" si="122"/>
        <v>1</v>
      </c>
      <c r="V1855" s="32"/>
      <c r="W1855" s="32"/>
    </row>
    <row r="1856" spans="1:23" x14ac:dyDescent="0.25">
      <c r="A1856" t="s">
        <v>599</v>
      </c>
      <c r="B1856" t="s">
        <v>599</v>
      </c>
      <c r="C1856" t="s">
        <v>68</v>
      </c>
      <c r="D1856" t="s">
        <v>68</v>
      </c>
      <c r="E1856" t="s">
        <v>143</v>
      </c>
      <c r="F1856" t="s">
        <v>101</v>
      </c>
      <c r="G1856" t="s">
        <v>101</v>
      </c>
      <c r="H1856" t="s">
        <v>779</v>
      </c>
      <c r="I1856" t="s">
        <v>740</v>
      </c>
      <c r="J1856" t="s">
        <v>92</v>
      </c>
      <c r="K1856" t="s">
        <v>132</v>
      </c>
      <c r="L1856" t="s">
        <v>132</v>
      </c>
      <c r="M1856" t="str">
        <f t="shared" si="121"/>
        <v>Proportion of individuals who know the interest rate of their SHG account (Among all account holders)</v>
      </c>
      <c r="N1856" t="s">
        <v>197</v>
      </c>
      <c r="O1856" s="19">
        <v>0.59093308466939065</v>
      </c>
      <c r="P1856">
        <v>9.6580855646966959E-2</v>
      </c>
      <c r="Q1856" s="19">
        <v>0.40159531503272455</v>
      </c>
      <c r="R1856" s="19">
        <v>0.7802708543060568</v>
      </c>
      <c r="S1856">
        <v>59</v>
      </c>
      <c r="T1856" t="str">
        <f t="shared" si="122"/>
        <v>1</v>
      </c>
      <c r="V1856" s="32"/>
      <c r="W1856" s="32"/>
    </row>
    <row r="1857" spans="1:23" x14ac:dyDescent="0.25">
      <c r="A1857" t="s">
        <v>599</v>
      </c>
      <c r="B1857" t="s">
        <v>599</v>
      </c>
      <c r="C1857" t="s">
        <v>68</v>
      </c>
      <c r="D1857" t="s">
        <v>68</v>
      </c>
      <c r="E1857" t="s">
        <v>143</v>
      </c>
      <c r="F1857" t="s">
        <v>102</v>
      </c>
      <c r="G1857" t="str">
        <f t="shared" ref="G1857:G1863" si="124">F1857</f>
        <v xml:space="preserve">Proportion of Individuals who reported a negative SHG experience </v>
      </c>
      <c r="H1857" t="s">
        <v>780</v>
      </c>
      <c r="I1857" t="s">
        <v>740</v>
      </c>
      <c r="J1857" t="s">
        <v>414</v>
      </c>
      <c r="K1857" t="s">
        <v>132</v>
      </c>
      <c r="L1857" t="s">
        <v>132</v>
      </c>
      <c r="M1857" t="str">
        <f t="shared" si="121"/>
        <v>Proportion of Individuals who reported a negative SHG experience (Among individuals who belong to at least one SHG)</v>
      </c>
      <c r="N1857" t="s">
        <v>198</v>
      </c>
      <c r="O1857" s="19">
        <v>0.13772029509946873</v>
      </c>
      <c r="P1857">
        <v>4.1833059704513106E-2</v>
      </c>
      <c r="Q1857" s="19">
        <v>5.5710788338834916E-2</v>
      </c>
      <c r="R1857" s="19">
        <v>0.21972980186010255</v>
      </c>
      <c r="S1857">
        <v>150</v>
      </c>
      <c r="T1857" t="str">
        <f t="shared" si="122"/>
        <v>1</v>
      </c>
      <c r="V1857" s="32"/>
      <c r="W1857" s="32"/>
    </row>
    <row r="1858" spans="1:23" x14ac:dyDescent="0.25">
      <c r="A1858" t="s">
        <v>599</v>
      </c>
      <c r="B1858" t="s">
        <v>599</v>
      </c>
      <c r="C1858" t="s">
        <v>68</v>
      </c>
      <c r="D1858" t="s">
        <v>68</v>
      </c>
      <c r="E1858" t="s">
        <v>143</v>
      </c>
      <c r="F1858" t="s">
        <v>102</v>
      </c>
      <c r="G1858" t="str">
        <f t="shared" si="124"/>
        <v xml:space="preserve">Proportion of Individuals who reported a negative SHG experience </v>
      </c>
      <c r="H1858" t="s">
        <v>222</v>
      </c>
      <c r="I1858" t="s">
        <v>740</v>
      </c>
      <c r="J1858" t="s">
        <v>414</v>
      </c>
      <c r="K1858" t="s">
        <v>132</v>
      </c>
      <c r="L1858" t="s">
        <v>132</v>
      </c>
      <c r="M1858" t="str">
        <f t="shared" si="121"/>
        <v>Proportion of Individuals who reported a negative SHG experience (Among individuals who belong to at least one SHG)</v>
      </c>
      <c r="N1858" t="s">
        <v>199</v>
      </c>
      <c r="O1858" s="19">
        <v>2.508433522747492E-2</v>
      </c>
      <c r="P1858">
        <v>2.0886041161588861E-2</v>
      </c>
      <c r="Q1858" s="19">
        <v>-1.5860648140772676E-2</v>
      </c>
      <c r="R1858" s="19">
        <v>6.6029318595722516E-2</v>
      </c>
      <c r="S1858">
        <v>150</v>
      </c>
      <c r="T1858" t="str">
        <f t="shared" si="122"/>
        <v>1</v>
      </c>
      <c r="V1858" s="32"/>
      <c r="W1858" s="32"/>
    </row>
    <row r="1859" spans="1:23" x14ac:dyDescent="0.25">
      <c r="A1859" t="s">
        <v>599</v>
      </c>
      <c r="B1859" t="s">
        <v>599</v>
      </c>
      <c r="C1859" t="s">
        <v>68</v>
      </c>
      <c r="D1859" t="s">
        <v>68</v>
      </c>
      <c r="E1859" t="s">
        <v>143</v>
      </c>
      <c r="F1859" t="s">
        <v>102</v>
      </c>
      <c r="G1859" t="str">
        <f t="shared" si="124"/>
        <v xml:space="preserve">Proportion of Individuals who reported a negative SHG experience </v>
      </c>
      <c r="H1859" t="s">
        <v>221</v>
      </c>
      <c r="I1859" t="s">
        <v>740</v>
      </c>
      <c r="J1859" t="s">
        <v>414</v>
      </c>
      <c r="K1859" t="s">
        <v>132</v>
      </c>
      <c r="L1859" t="s">
        <v>132</v>
      </c>
      <c r="M1859" t="str">
        <f t="shared" si="121"/>
        <v>Proportion of Individuals who reported a negative SHG experience (Among individuals who belong to at least one SHG)</v>
      </c>
      <c r="N1859" t="s">
        <v>200</v>
      </c>
      <c r="O1859" s="19">
        <v>1.0086530876352914E-2</v>
      </c>
      <c r="P1859">
        <v>7.2698732906588499E-3</v>
      </c>
      <c r="Q1859" s="19">
        <v>-4.1653246415191865E-3</v>
      </c>
      <c r="R1859" s="19">
        <v>2.4338386394225014E-2</v>
      </c>
      <c r="S1859">
        <v>150</v>
      </c>
      <c r="T1859" t="str">
        <f t="shared" si="122"/>
        <v>1</v>
      </c>
      <c r="V1859" s="32"/>
      <c r="W1859" s="32"/>
    </row>
    <row r="1860" spans="1:23" x14ac:dyDescent="0.25">
      <c r="A1860" t="s">
        <v>599</v>
      </c>
      <c r="B1860" t="s">
        <v>599</v>
      </c>
      <c r="C1860" t="s">
        <v>68</v>
      </c>
      <c r="D1860" t="s">
        <v>68</v>
      </c>
      <c r="E1860" t="s">
        <v>143</v>
      </c>
      <c r="F1860" t="s">
        <v>102</v>
      </c>
      <c r="G1860" t="str">
        <f t="shared" si="124"/>
        <v xml:space="preserve">Proportion of Individuals who reported a negative SHG experience </v>
      </c>
      <c r="H1860" t="s">
        <v>217</v>
      </c>
      <c r="I1860" t="s">
        <v>740</v>
      </c>
      <c r="J1860" t="s">
        <v>414</v>
      </c>
      <c r="K1860" t="s">
        <v>132</v>
      </c>
      <c r="L1860" t="s">
        <v>132</v>
      </c>
      <c r="M1860" t="str">
        <f t="shared" si="121"/>
        <v>Proportion of Individuals who reported a negative SHG experience (Among individuals who belong to at least one SHG)</v>
      </c>
      <c r="N1860" t="s">
        <v>201</v>
      </c>
      <c r="O1860" s="19">
        <v>5.9686836944415041E-3</v>
      </c>
      <c r="P1860">
        <v>5.7661151132535797E-3</v>
      </c>
      <c r="Q1860" s="19">
        <v>-5.3352051366197016E-3</v>
      </c>
      <c r="R1860" s="19">
        <v>1.7272572525502711E-2</v>
      </c>
      <c r="S1860">
        <v>150</v>
      </c>
      <c r="T1860" t="str">
        <f t="shared" si="122"/>
        <v>1</v>
      </c>
      <c r="V1860" s="32"/>
      <c r="W1860" s="32"/>
    </row>
    <row r="1861" spans="1:23" x14ac:dyDescent="0.25">
      <c r="A1861" t="s">
        <v>599</v>
      </c>
      <c r="B1861" t="s">
        <v>599</v>
      </c>
      <c r="C1861" t="s">
        <v>68</v>
      </c>
      <c r="D1861" t="s">
        <v>68</v>
      </c>
      <c r="E1861" t="s">
        <v>143</v>
      </c>
      <c r="F1861" t="s">
        <v>102</v>
      </c>
      <c r="G1861" t="str">
        <f t="shared" si="124"/>
        <v xml:space="preserve">Proportion of Individuals who reported a negative SHG experience </v>
      </c>
      <c r="H1861" t="s">
        <v>219</v>
      </c>
      <c r="I1861" t="s">
        <v>740</v>
      </c>
      <c r="J1861" t="s">
        <v>414</v>
      </c>
      <c r="K1861" t="s">
        <v>132</v>
      </c>
      <c r="L1861" t="s">
        <v>132</v>
      </c>
      <c r="M1861" t="str">
        <f t="shared" si="121"/>
        <v>Proportion of Individuals who reported a negative SHG experience (Among individuals who belong to at least one SHG)</v>
      </c>
      <c r="N1861" t="s">
        <v>202</v>
      </c>
      <c r="O1861" s="19">
        <v>5.3575192618343086E-2</v>
      </c>
      <c r="P1861">
        <v>2.9019348018269293E-2</v>
      </c>
      <c r="Q1861" s="19">
        <v>-3.314320945894067E-3</v>
      </c>
      <c r="R1861" s="19">
        <v>0.11046470618258024</v>
      </c>
      <c r="S1861">
        <v>150</v>
      </c>
      <c r="T1861" t="str">
        <f t="shared" si="122"/>
        <v>1</v>
      </c>
      <c r="V1861" s="32"/>
      <c r="W1861" s="32"/>
    </row>
    <row r="1862" spans="1:23" x14ac:dyDescent="0.25">
      <c r="A1862" t="s">
        <v>599</v>
      </c>
      <c r="B1862" t="s">
        <v>599</v>
      </c>
      <c r="C1862" t="s">
        <v>68</v>
      </c>
      <c r="D1862" t="s">
        <v>68</v>
      </c>
      <c r="E1862" t="s">
        <v>143</v>
      </c>
      <c r="F1862" t="s">
        <v>102</v>
      </c>
      <c r="G1862" t="str">
        <f t="shared" si="124"/>
        <v xml:space="preserve">Proportion of Individuals who reported a negative SHG experience </v>
      </c>
      <c r="H1862" t="s">
        <v>611</v>
      </c>
      <c r="I1862" t="s">
        <v>740</v>
      </c>
      <c r="J1862" t="s">
        <v>414</v>
      </c>
      <c r="K1862" t="s">
        <v>132</v>
      </c>
      <c r="L1862" t="s">
        <v>132</v>
      </c>
      <c r="M1862" t="str">
        <f t="shared" si="121"/>
        <v>Proportion of Individuals who reported a negative SHG experience (Among individuals who belong to at least one SHG)</v>
      </c>
      <c r="N1862" t="s">
        <v>203</v>
      </c>
      <c r="O1862" s="19">
        <v>4.2835982598769869E-2</v>
      </c>
      <c r="P1862">
        <v>1.7573812877014608E-2</v>
      </c>
      <c r="Q1862" s="19">
        <v>8.3842897001947525E-3</v>
      </c>
      <c r="R1862" s="19">
        <v>7.7287675497344985E-2</v>
      </c>
      <c r="S1862">
        <v>150</v>
      </c>
      <c r="T1862" t="str">
        <f t="shared" si="122"/>
        <v>1</v>
      </c>
      <c r="V1862" s="32"/>
      <c r="W1862" s="32"/>
    </row>
    <row r="1863" spans="1:23" x14ac:dyDescent="0.25">
      <c r="A1863" t="s">
        <v>599</v>
      </c>
      <c r="B1863" t="s">
        <v>599</v>
      </c>
      <c r="C1863" t="s">
        <v>68</v>
      </c>
      <c r="D1863" t="s">
        <v>68</v>
      </c>
      <c r="E1863" t="s">
        <v>143</v>
      </c>
      <c r="F1863" t="s">
        <v>102</v>
      </c>
      <c r="G1863" t="str">
        <f t="shared" si="124"/>
        <v xml:space="preserve">Proportion of Individuals who reported a negative SHG experience </v>
      </c>
      <c r="H1863" t="s">
        <v>218</v>
      </c>
      <c r="I1863" t="s">
        <v>740</v>
      </c>
      <c r="J1863" t="s">
        <v>414</v>
      </c>
      <c r="K1863" t="s">
        <v>132</v>
      </c>
      <c r="L1863" t="s">
        <v>132</v>
      </c>
      <c r="M1863" t="str">
        <f t="shared" si="121"/>
        <v>Proportion of Individuals who reported a negative SHG experience (Among individuals who belong to at least one SHG)</v>
      </c>
      <c r="N1863" t="s">
        <v>204</v>
      </c>
      <c r="O1863" s="19">
        <v>7.6955944113496863E-2</v>
      </c>
      <c r="P1863">
        <v>3.2655384919164102E-2</v>
      </c>
      <c r="Q1863" s="19">
        <v>1.2938345849930935E-2</v>
      </c>
      <c r="R1863" s="19">
        <v>0.14097354237706278</v>
      </c>
      <c r="S1863">
        <v>150</v>
      </c>
      <c r="T1863" t="str">
        <f t="shared" si="122"/>
        <v>1</v>
      </c>
      <c r="V1863" s="32"/>
      <c r="W1863" s="32"/>
    </row>
    <row r="1864" spans="1:23" x14ac:dyDescent="0.25">
      <c r="A1864" t="s">
        <v>599</v>
      </c>
      <c r="B1864" t="s">
        <v>599</v>
      </c>
      <c r="C1864" t="s">
        <v>68</v>
      </c>
      <c r="D1864" t="s">
        <v>68</v>
      </c>
      <c r="E1864" t="s">
        <v>143</v>
      </c>
      <c r="F1864" t="s">
        <v>103</v>
      </c>
      <c r="G1864" t="s">
        <v>103</v>
      </c>
      <c r="H1864" t="s">
        <v>86</v>
      </c>
      <c r="I1864" t="s">
        <v>740</v>
      </c>
      <c r="J1864" t="s">
        <v>93</v>
      </c>
      <c r="K1864" t="s">
        <v>132</v>
      </c>
      <c r="L1864" t="s">
        <v>132</v>
      </c>
      <c r="M1864" t="str">
        <f t="shared" si="121"/>
        <v>Proportion of individuals who do not belong to a SHG for each reason (Among individuals who do not belong to a SHG)</v>
      </c>
      <c r="N1864" t="s">
        <v>205</v>
      </c>
      <c r="O1864" s="19">
        <v>2.96016817945924E-2</v>
      </c>
      <c r="P1864">
        <v>9.4084435122988048E-3</v>
      </c>
      <c r="Q1864" s="19">
        <v>1.115787134976098E-2</v>
      </c>
      <c r="R1864" s="19">
        <v>4.8045492239423823E-2</v>
      </c>
      <c r="S1864">
        <v>902</v>
      </c>
      <c r="T1864" t="str">
        <f t="shared" si="122"/>
        <v>1</v>
      </c>
      <c r="V1864" s="32"/>
      <c r="W1864" s="32"/>
    </row>
    <row r="1865" spans="1:23" x14ac:dyDescent="0.25">
      <c r="A1865" t="s">
        <v>599</v>
      </c>
      <c r="B1865" t="s">
        <v>599</v>
      </c>
      <c r="C1865" t="s">
        <v>68</v>
      </c>
      <c r="D1865" t="s">
        <v>68</v>
      </c>
      <c r="E1865" t="s">
        <v>143</v>
      </c>
      <c r="F1865" t="s">
        <v>103</v>
      </c>
      <c r="G1865" t="s">
        <v>103</v>
      </c>
      <c r="H1865" t="s">
        <v>89</v>
      </c>
      <c r="I1865" t="s">
        <v>740</v>
      </c>
      <c r="J1865" t="s">
        <v>93</v>
      </c>
      <c r="K1865" t="s">
        <v>132</v>
      </c>
      <c r="L1865" t="s">
        <v>132</v>
      </c>
      <c r="M1865" t="str">
        <f t="shared" si="121"/>
        <v>Proportion of individuals who do not belong to a SHG for each reason (Among individuals who do not belong to a SHG)</v>
      </c>
      <c r="N1865" t="s">
        <v>206</v>
      </c>
      <c r="O1865" s="19">
        <v>0.47173709535259228</v>
      </c>
      <c r="P1865">
        <v>3.0280143770816777E-2</v>
      </c>
      <c r="Q1865" s="19">
        <v>0.41237751783893278</v>
      </c>
      <c r="R1865" s="19">
        <v>0.53109667286625173</v>
      </c>
      <c r="S1865">
        <v>902</v>
      </c>
      <c r="T1865" t="str">
        <f t="shared" si="122"/>
        <v>1</v>
      </c>
      <c r="V1865" s="32"/>
      <c r="W1865" s="32"/>
    </row>
    <row r="1866" spans="1:23" x14ac:dyDescent="0.25">
      <c r="A1866" t="s">
        <v>599</v>
      </c>
      <c r="B1866" t="s">
        <v>599</v>
      </c>
      <c r="C1866" t="s">
        <v>68</v>
      </c>
      <c r="D1866" t="s">
        <v>68</v>
      </c>
      <c r="E1866" t="s">
        <v>143</v>
      </c>
      <c r="F1866" t="s">
        <v>103</v>
      </c>
      <c r="G1866" t="s">
        <v>103</v>
      </c>
      <c r="H1866" t="s">
        <v>84</v>
      </c>
      <c r="I1866" t="s">
        <v>740</v>
      </c>
      <c r="J1866" t="s">
        <v>93</v>
      </c>
      <c r="K1866" t="s">
        <v>132</v>
      </c>
      <c r="L1866" t="s">
        <v>132</v>
      </c>
      <c r="M1866" t="str">
        <f t="shared" si="121"/>
        <v>Proportion of individuals who do not belong to a SHG for each reason (Among individuals who do not belong to a SHG)</v>
      </c>
      <c r="N1866" t="s">
        <v>207</v>
      </c>
      <c r="O1866" s="19">
        <v>0.19909979563353844</v>
      </c>
      <c r="P1866">
        <v>2.3457030188653805E-2</v>
      </c>
      <c r="Q1866" s="19">
        <v>0.15311588577292529</v>
      </c>
      <c r="R1866" s="19">
        <v>0.24508370549415159</v>
      </c>
      <c r="S1866">
        <v>902</v>
      </c>
      <c r="T1866" t="str">
        <f t="shared" si="122"/>
        <v>1</v>
      </c>
      <c r="V1866" s="32"/>
      <c r="W1866" s="32"/>
    </row>
    <row r="1867" spans="1:23" x14ac:dyDescent="0.25">
      <c r="A1867" t="s">
        <v>599</v>
      </c>
      <c r="B1867" t="s">
        <v>599</v>
      </c>
      <c r="C1867" t="s">
        <v>68</v>
      </c>
      <c r="D1867" t="s">
        <v>68</v>
      </c>
      <c r="E1867" t="s">
        <v>143</v>
      </c>
      <c r="F1867" t="s">
        <v>103</v>
      </c>
      <c r="G1867" t="s">
        <v>103</v>
      </c>
      <c r="H1867" t="s">
        <v>85</v>
      </c>
      <c r="I1867" t="s">
        <v>740</v>
      </c>
      <c r="J1867" t="s">
        <v>93</v>
      </c>
      <c r="K1867" t="s">
        <v>132</v>
      </c>
      <c r="L1867" t="s">
        <v>132</v>
      </c>
      <c r="M1867" t="str">
        <f t="shared" si="121"/>
        <v>Proportion of individuals who do not belong to a SHG for each reason (Among individuals who do not belong to a SHG)</v>
      </c>
      <c r="N1867" t="s">
        <v>208</v>
      </c>
      <c r="O1867" s="19">
        <v>0.16993688557609093</v>
      </c>
      <c r="P1867">
        <v>2.1369799069598142E-2</v>
      </c>
      <c r="Q1867" s="19">
        <v>0.12804467218621632</v>
      </c>
      <c r="R1867" s="19">
        <v>0.21182909896596555</v>
      </c>
      <c r="S1867">
        <v>902</v>
      </c>
      <c r="T1867" t="str">
        <f t="shared" si="122"/>
        <v>1</v>
      </c>
      <c r="V1867" s="32"/>
      <c r="W1867" s="32"/>
    </row>
    <row r="1868" spans="1:23" x14ac:dyDescent="0.25">
      <c r="A1868" t="s">
        <v>599</v>
      </c>
      <c r="B1868" t="s">
        <v>599</v>
      </c>
      <c r="C1868" t="s">
        <v>68</v>
      </c>
      <c r="D1868" t="s">
        <v>68</v>
      </c>
      <c r="E1868" t="s">
        <v>143</v>
      </c>
      <c r="F1868" t="s">
        <v>103</v>
      </c>
      <c r="G1868" t="s">
        <v>103</v>
      </c>
      <c r="H1868" t="s">
        <v>612</v>
      </c>
      <c r="I1868" t="s">
        <v>740</v>
      </c>
      <c r="J1868" t="s">
        <v>93</v>
      </c>
      <c r="K1868" t="s">
        <v>132</v>
      </c>
      <c r="L1868" t="s">
        <v>132</v>
      </c>
      <c r="M1868" t="str">
        <f t="shared" si="121"/>
        <v>Proportion of individuals who do not belong to a SHG for each reason (Among individuals who do not belong to a SHG)</v>
      </c>
      <c r="N1868" t="s">
        <v>209</v>
      </c>
      <c r="O1868" s="19">
        <v>2.6367432846964248E-2</v>
      </c>
      <c r="P1868">
        <v>6.9711602600362335E-3</v>
      </c>
      <c r="Q1868" s="19">
        <v>1.2701542389251887E-2</v>
      </c>
      <c r="R1868" s="19">
        <v>4.0033323304676613E-2</v>
      </c>
      <c r="S1868">
        <v>902</v>
      </c>
      <c r="T1868" t="str">
        <f t="shared" si="122"/>
        <v>1</v>
      </c>
      <c r="V1868" s="32"/>
      <c r="W1868" s="32"/>
    </row>
    <row r="1869" spans="1:23" x14ac:dyDescent="0.25">
      <c r="A1869" t="s">
        <v>599</v>
      </c>
      <c r="B1869" t="s">
        <v>599</v>
      </c>
      <c r="C1869" t="s">
        <v>68</v>
      </c>
      <c r="D1869" t="s">
        <v>68</v>
      </c>
      <c r="E1869" t="s">
        <v>143</v>
      </c>
      <c r="F1869" t="s">
        <v>103</v>
      </c>
      <c r="G1869" t="s">
        <v>103</v>
      </c>
      <c r="H1869" t="s">
        <v>90</v>
      </c>
      <c r="I1869" t="s">
        <v>740</v>
      </c>
      <c r="J1869" t="s">
        <v>93</v>
      </c>
      <c r="K1869" t="s">
        <v>132</v>
      </c>
      <c r="L1869" t="s">
        <v>132</v>
      </c>
      <c r="M1869" t="str">
        <f t="shared" si="121"/>
        <v>Proportion of individuals who do not belong to a SHG for each reason (Among individuals who do not belong to a SHG)</v>
      </c>
      <c r="N1869" t="s">
        <v>210</v>
      </c>
      <c r="O1869" s="19">
        <v>8.6950690982183151E-3</v>
      </c>
      <c r="P1869">
        <v>4.1720935843869095E-3</v>
      </c>
      <c r="Q1869" s="19">
        <v>5.1631953906534911E-4</v>
      </c>
      <c r="R1869" s="19">
        <v>1.6873818657371281E-2</v>
      </c>
      <c r="S1869">
        <v>902</v>
      </c>
      <c r="T1869" t="str">
        <f t="shared" si="122"/>
        <v>1</v>
      </c>
      <c r="V1869" s="32"/>
      <c r="W1869" s="32"/>
    </row>
    <row r="1870" spans="1:23" x14ac:dyDescent="0.25">
      <c r="A1870" t="s">
        <v>599</v>
      </c>
      <c r="B1870" t="s">
        <v>599</v>
      </c>
      <c r="C1870" t="s">
        <v>68</v>
      </c>
      <c r="D1870" t="s">
        <v>68</v>
      </c>
      <c r="E1870" t="s">
        <v>143</v>
      </c>
      <c r="F1870" t="s">
        <v>103</v>
      </c>
      <c r="G1870" t="s">
        <v>103</v>
      </c>
      <c r="H1870" t="s">
        <v>88</v>
      </c>
      <c r="I1870" t="s">
        <v>740</v>
      </c>
      <c r="J1870" t="s">
        <v>93</v>
      </c>
      <c r="K1870" t="s">
        <v>132</v>
      </c>
      <c r="L1870" t="s">
        <v>132</v>
      </c>
      <c r="M1870" t="str">
        <f t="shared" si="121"/>
        <v>Proportion of individuals who do not belong to a SHG for each reason (Among individuals who do not belong to a SHG)</v>
      </c>
      <c r="N1870" t="s">
        <v>211</v>
      </c>
      <c r="O1870" s="19">
        <v>8.664488816552577E-3</v>
      </c>
      <c r="P1870">
        <v>2.8694970932171731E-3</v>
      </c>
      <c r="Q1870" s="19">
        <v>3.0392798869236801E-3</v>
      </c>
      <c r="R1870" s="19">
        <v>1.4289697746181475E-2</v>
      </c>
      <c r="S1870">
        <v>902</v>
      </c>
      <c r="T1870" t="str">
        <f t="shared" si="122"/>
        <v>1</v>
      </c>
      <c r="V1870" s="32"/>
      <c r="W1870" s="32"/>
    </row>
    <row r="1871" spans="1:23" x14ac:dyDescent="0.25">
      <c r="A1871" t="s">
        <v>599</v>
      </c>
      <c r="B1871" t="s">
        <v>599</v>
      </c>
      <c r="C1871" t="s">
        <v>68</v>
      </c>
      <c r="D1871" t="s">
        <v>68</v>
      </c>
      <c r="E1871" t="s">
        <v>143</v>
      </c>
      <c r="F1871" t="s">
        <v>103</v>
      </c>
      <c r="G1871" t="s">
        <v>103</v>
      </c>
      <c r="H1871" t="s">
        <v>83</v>
      </c>
      <c r="I1871" t="s">
        <v>740</v>
      </c>
      <c r="J1871" t="s">
        <v>93</v>
      </c>
      <c r="K1871" t="s">
        <v>132</v>
      </c>
      <c r="L1871" t="s">
        <v>132</v>
      </c>
      <c r="M1871" t="str">
        <f t="shared" si="121"/>
        <v>Proportion of individuals who do not belong to a SHG for each reason (Among individuals who do not belong to a SHG)</v>
      </c>
      <c r="N1871" t="s">
        <v>212</v>
      </c>
      <c r="O1871" s="19">
        <v>1.488779208541618E-3</v>
      </c>
      <c r="P1871">
        <v>1.2724912987063706E-3</v>
      </c>
      <c r="Q1871" s="19">
        <v>-1.0057448086731309E-3</v>
      </c>
      <c r="R1871" s="19">
        <v>3.9833032257563673E-3</v>
      </c>
      <c r="S1871">
        <v>902</v>
      </c>
      <c r="T1871" t="str">
        <f t="shared" si="122"/>
        <v>1</v>
      </c>
      <c r="V1871" s="32"/>
      <c r="W1871" s="32"/>
    </row>
    <row r="1872" spans="1:23" x14ac:dyDescent="0.25">
      <c r="A1872" t="s">
        <v>599</v>
      </c>
      <c r="B1872" t="s">
        <v>599</v>
      </c>
      <c r="C1872" t="s">
        <v>68</v>
      </c>
      <c r="D1872" t="s">
        <v>68</v>
      </c>
      <c r="E1872" t="s">
        <v>143</v>
      </c>
      <c r="F1872" t="s">
        <v>103</v>
      </c>
      <c r="G1872" t="s">
        <v>103</v>
      </c>
      <c r="H1872" t="s">
        <v>87</v>
      </c>
      <c r="I1872" t="s">
        <v>740</v>
      </c>
      <c r="J1872" t="s">
        <v>93</v>
      </c>
      <c r="K1872" t="s">
        <v>132</v>
      </c>
      <c r="L1872" t="s">
        <v>132</v>
      </c>
      <c r="M1872" t="str">
        <f t="shared" si="121"/>
        <v>Proportion of individuals who do not belong to a SHG for each reason (Among individuals who do not belong to a SHG)</v>
      </c>
      <c r="N1872" t="s">
        <v>213</v>
      </c>
      <c r="O1872" s="19">
        <v>5.6728389432115563E-2</v>
      </c>
      <c r="P1872">
        <v>1.5482799710642882E-2</v>
      </c>
      <c r="Q1872" s="19">
        <v>2.6376735341287573E-2</v>
      </c>
      <c r="R1872" s="19">
        <v>8.7080043522943545E-2</v>
      </c>
      <c r="S1872">
        <v>902</v>
      </c>
      <c r="T1872" t="str">
        <f t="shared" si="122"/>
        <v>1</v>
      </c>
      <c r="V1872" s="32"/>
      <c r="W1872" s="32"/>
    </row>
    <row r="1873" spans="1:23" x14ac:dyDescent="0.25">
      <c r="A1873" t="s">
        <v>599</v>
      </c>
      <c r="B1873" t="s">
        <v>599</v>
      </c>
      <c r="C1873" t="s">
        <v>68</v>
      </c>
      <c r="D1873" t="s">
        <v>68</v>
      </c>
      <c r="E1873" t="s">
        <v>143</v>
      </c>
      <c r="F1873" t="s">
        <v>103</v>
      </c>
      <c r="G1873" t="s">
        <v>103</v>
      </c>
      <c r="H1873" t="s">
        <v>82</v>
      </c>
      <c r="I1873" t="s">
        <v>740</v>
      </c>
      <c r="J1873" t="s">
        <v>93</v>
      </c>
      <c r="K1873" t="s">
        <v>132</v>
      </c>
      <c r="L1873" t="s">
        <v>132</v>
      </c>
      <c r="M1873" t="str">
        <f t="shared" si="121"/>
        <v>Proportion of individuals who do not belong to a SHG for each reason (Among individuals who do not belong to a SHG)</v>
      </c>
      <c r="N1873" t="s">
        <v>214</v>
      </c>
      <c r="O1873" s="19">
        <v>2.7680382240793569E-2</v>
      </c>
      <c r="P1873">
        <v>9.0249323090150404E-3</v>
      </c>
      <c r="Q1873" s="19">
        <v>9.9883866872976304E-3</v>
      </c>
      <c r="R1873" s="19">
        <v>4.5372377794289508E-2</v>
      </c>
      <c r="S1873">
        <v>902</v>
      </c>
      <c r="T1873" t="str">
        <f t="shared" si="122"/>
        <v>1</v>
      </c>
      <c r="V1873" s="32"/>
      <c r="W1873" s="32"/>
    </row>
    <row r="1874" spans="1:23" x14ac:dyDescent="0.25">
      <c r="A1874" t="s">
        <v>599</v>
      </c>
      <c r="B1874" t="s">
        <v>599</v>
      </c>
      <c r="C1874" t="s">
        <v>68</v>
      </c>
      <c r="D1874" t="s">
        <v>68</v>
      </c>
      <c r="E1874" t="s">
        <v>143</v>
      </c>
      <c r="F1874" t="s">
        <v>133</v>
      </c>
      <c r="G1874" t="s">
        <v>133</v>
      </c>
      <c r="H1874" t="s">
        <v>72</v>
      </c>
      <c r="I1874" t="s">
        <v>746</v>
      </c>
      <c r="J1874" t="s">
        <v>66</v>
      </c>
      <c r="K1874" t="s">
        <v>134</v>
      </c>
      <c r="L1874" t="s">
        <v>134</v>
      </c>
      <c r="M1874" t="str">
        <f t="shared" si="121"/>
        <v>Proportion of individuals who have used a SHG recently (Among all question respondents)</v>
      </c>
      <c r="N1874" t="s">
        <v>181</v>
      </c>
      <c r="O1874" s="19">
        <v>1.6233444532521641E-2</v>
      </c>
      <c r="P1874">
        <v>2.6907344697938416E-3</v>
      </c>
      <c r="Q1874" s="19">
        <v>1.0958696628946095E-2</v>
      </c>
      <c r="R1874" s="19">
        <v>2.1508192436097189E-2</v>
      </c>
      <c r="S1874">
        <v>4568</v>
      </c>
      <c r="T1874" t="str">
        <f t="shared" si="122"/>
        <v>1</v>
      </c>
      <c r="V1874" s="32"/>
      <c r="W1874" s="32"/>
    </row>
    <row r="1875" spans="1:23" x14ac:dyDescent="0.25">
      <c r="A1875" t="s">
        <v>599</v>
      </c>
      <c r="B1875" t="s">
        <v>599</v>
      </c>
      <c r="C1875" t="s">
        <v>68</v>
      </c>
      <c r="D1875" t="s">
        <v>68</v>
      </c>
      <c r="E1875" t="s">
        <v>143</v>
      </c>
      <c r="F1875" t="s">
        <v>133</v>
      </c>
      <c r="G1875" t="s">
        <v>133</v>
      </c>
      <c r="H1875" t="s">
        <v>603</v>
      </c>
      <c r="I1875" t="s">
        <v>745</v>
      </c>
      <c r="J1875" t="s">
        <v>66</v>
      </c>
      <c r="K1875" t="s">
        <v>134</v>
      </c>
      <c r="L1875" t="s">
        <v>134</v>
      </c>
      <c r="M1875" t="str">
        <f t="shared" si="121"/>
        <v>Proportion of individuals who have used a SHG recently (Among all question respondents)</v>
      </c>
      <c r="N1875" t="s">
        <v>604</v>
      </c>
      <c r="O1875" s="19">
        <v>4.3813043017861021E-2</v>
      </c>
      <c r="P1875">
        <v>5.4191134388431265E-3</v>
      </c>
      <c r="Q1875" s="19">
        <v>3.3189751284074323E-2</v>
      </c>
      <c r="R1875" s="19">
        <v>5.4436334751647719E-2</v>
      </c>
      <c r="S1875">
        <v>4568</v>
      </c>
      <c r="T1875" t="str">
        <f t="shared" si="122"/>
        <v>1</v>
      </c>
      <c r="V1875" s="32"/>
      <c r="W1875" s="32"/>
    </row>
    <row r="1876" spans="1:23" x14ac:dyDescent="0.25">
      <c r="A1876" t="s">
        <v>599</v>
      </c>
      <c r="B1876" t="s">
        <v>599</v>
      </c>
      <c r="C1876" t="s">
        <v>68</v>
      </c>
      <c r="D1876" t="s">
        <v>68</v>
      </c>
      <c r="E1876" t="s">
        <v>143</v>
      </c>
      <c r="F1876" t="s">
        <v>133</v>
      </c>
      <c r="G1876" t="s">
        <v>133</v>
      </c>
      <c r="H1876" t="s">
        <v>73</v>
      </c>
      <c r="I1876" t="s">
        <v>580</v>
      </c>
      <c r="J1876" t="s">
        <v>66</v>
      </c>
      <c r="K1876" t="s">
        <v>134</v>
      </c>
      <c r="L1876" t="s">
        <v>134</v>
      </c>
      <c r="M1876" t="str">
        <f t="shared" si="121"/>
        <v>Proportion of individuals who have used a SHG recently (Among all question respondents)</v>
      </c>
      <c r="N1876" t="s">
        <v>183</v>
      </c>
      <c r="O1876" s="19">
        <v>6.9194856600031704E-2</v>
      </c>
      <c r="P1876">
        <v>6.1022138382405521E-3</v>
      </c>
      <c r="Q1876" s="19">
        <v>5.7232457481215943E-2</v>
      </c>
      <c r="R1876" s="19">
        <v>8.1157255718847465E-2</v>
      </c>
      <c r="S1876">
        <v>4568</v>
      </c>
      <c r="T1876" t="str">
        <f t="shared" si="122"/>
        <v>1</v>
      </c>
      <c r="V1876" s="32"/>
      <c r="W1876" s="32"/>
    </row>
    <row r="1877" spans="1:23" x14ac:dyDescent="0.25">
      <c r="A1877" t="s">
        <v>599</v>
      </c>
      <c r="B1877" t="s">
        <v>599</v>
      </c>
      <c r="C1877" t="s">
        <v>68</v>
      </c>
      <c r="D1877" t="s">
        <v>68</v>
      </c>
      <c r="E1877" t="s">
        <v>143</v>
      </c>
      <c r="F1877" t="s">
        <v>133</v>
      </c>
      <c r="G1877" t="str">
        <f>F1877</f>
        <v xml:space="preserve">Proportion of individuals who have used a SHG recently </v>
      </c>
      <c r="H1877" t="s">
        <v>772</v>
      </c>
      <c r="I1877" t="s">
        <v>740</v>
      </c>
      <c r="J1877" t="s">
        <v>66</v>
      </c>
      <c r="K1877" t="s">
        <v>134</v>
      </c>
      <c r="L1877" t="s">
        <v>134</v>
      </c>
      <c r="M1877" t="str">
        <f t="shared" si="121"/>
        <v>Proportion of individuals who have used a SHG recently (Among all question respondents)</v>
      </c>
      <c r="N1877" t="s">
        <v>184</v>
      </c>
      <c r="O1877" s="19">
        <v>0.12035046634093741</v>
      </c>
      <c r="P1877">
        <v>8.099930743309381E-3</v>
      </c>
      <c r="Q1877" s="19">
        <v>0.104471867695471</v>
      </c>
      <c r="R1877" s="19">
        <v>0.1362290649864038</v>
      </c>
      <c r="S1877">
        <v>4568</v>
      </c>
      <c r="T1877" t="str">
        <f t="shared" si="122"/>
        <v>1</v>
      </c>
      <c r="V1877" s="32"/>
      <c r="W1877" s="32"/>
    </row>
    <row r="1878" spans="1:23" x14ac:dyDescent="0.25">
      <c r="A1878" t="s">
        <v>599</v>
      </c>
      <c r="B1878" t="s">
        <v>599</v>
      </c>
      <c r="C1878" t="s">
        <v>68</v>
      </c>
      <c r="D1878" t="s">
        <v>68</v>
      </c>
      <c r="E1878" t="s">
        <v>143</v>
      </c>
      <c r="F1878" t="s">
        <v>133</v>
      </c>
      <c r="G1878" t="s">
        <v>133</v>
      </c>
      <c r="H1878" t="s">
        <v>75</v>
      </c>
      <c r="I1878" t="s">
        <v>746</v>
      </c>
      <c r="J1878" t="s">
        <v>66</v>
      </c>
      <c r="K1878" t="s">
        <v>134</v>
      </c>
      <c r="L1878" t="s">
        <v>134</v>
      </c>
      <c r="M1878" t="str">
        <f t="shared" si="121"/>
        <v>Proportion of individuals who have used a SHG recently (Among all question respondents)</v>
      </c>
      <c r="N1878" t="s">
        <v>185</v>
      </c>
      <c r="O1878" s="19">
        <v>1.7895423684321766E-2</v>
      </c>
      <c r="P1878">
        <v>2.8191051465758735E-3</v>
      </c>
      <c r="Q1878" s="19">
        <v>1.236902591865913E-2</v>
      </c>
      <c r="R1878" s="19">
        <v>2.3421821449984403E-2</v>
      </c>
      <c r="S1878">
        <v>4568</v>
      </c>
      <c r="T1878" t="str">
        <f t="shared" si="122"/>
        <v>1</v>
      </c>
      <c r="V1878" s="32"/>
      <c r="W1878" s="32"/>
    </row>
    <row r="1879" spans="1:23" x14ac:dyDescent="0.25">
      <c r="A1879" t="s">
        <v>599</v>
      </c>
      <c r="B1879" t="s">
        <v>599</v>
      </c>
      <c r="C1879" t="s">
        <v>68</v>
      </c>
      <c r="D1879" t="s">
        <v>68</v>
      </c>
      <c r="E1879" t="s">
        <v>143</v>
      </c>
      <c r="F1879" t="s">
        <v>133</v>
      </c>
      <c r="G1879" t="s">
        <v>133</v>
      </c>
      <c r="H1879" t="s">
        <v>605</v>
      </c>
      <c r="I1879" t="s">
        <v>745</v>
      </c>
      <c r="J1879" t="s">
        <v>66</v>
      </c>
      <c r="K1879" t="s">
        <v>134</v>
      </c>
      <c r="L1879" t="s">
        <v>134</v>
      </c>
      <c r="M1879" t="str">
        <f t="shared" si="121"/>
        <v>Proportion of individuals who have used a SHG recently (Among all question respondents)</v>
      </c>
      <c r="N1879" t="s">
        <v>606</v>
      </c>
      <c r="O1879" s="19">
        <v>5.0779608501123549E-2</v>
      </c>
      <c r="P1879">
        <v>6.4899942735758068E-3</v>
      </c>
      <c r="Q1879" s="19">
        <v>3.8057028821463015E-2</v>
      </c>
      <c r="R1879" s="19">
        <v>6.3502188180784083E-2</v>
      </c>
      <c r="S1879">
        <v>4568</v>
      </c>
      <c r="T1879" t="str">
        <f t="shared" si="122"/>
        <v>1</v>
      </c>
      <c r="V1879" s="32"/>
      <c r="W1879" s="32"/>
    </row>
    <row r="1880" spans="1:23" x14ac:dyDescent="0.25">
      <c r="A1880" t="s">
        <v>599</v>
      </c>
      <c r="B1880" t="s">
        <v>599</v>
      </c>
      <c r="C1880" t="s">
        <v>68</v>
      </c>
      <c r="D1880" t="s">
        <v>68</v>
      </c>
      <c r="E1880" t="s">
        <v>143</v>
      </c>
      <c r="F1880" t="s">
        <v>133</v>
      </c>
      <c r="G1880" t="s">
        <v>133</v>
      </c>
      <c r="H1880" t="s">
        <v>76</v>
      </c>
      <c r="I1880" t="s">
        <v>580</v>
      </c>
      <c r="J1880" t="s">
        <v>66</v>
      </c>
      <c r="K1880" t="s">
        <v>134</v>
      </c>
      <c r="L1880" t="s">
        <v>134</v>
      </c>
      <c r="M1880" t="str">
        <f t="shared" si="121"/>
        <v>Proportion of individuals who have used a SHG recently (Among all question respondents)</v>
      </c>
      <c r="N1880" t="s">
        <v>187</v>
      </c>
      <c r="O1880" s="19">
        <v>7.5084701959243369E-2</v>
      </c>
      <c r="P1880">
        <v>6.3172209000718262E-3</v>
      </c>
      <c r="Q1880" s="19">
        <v>6.2700816416783822E-2</v>
      </c>
      <c r="R1880" s="19">
        <v>8.7468587501702916E-2</v>
      </c>
      <c r="S1880">
        <v>4568</v>
      </c>
      <c r="T1880" t="str">
        <f t="shared" si="122"/>
        <v>1</v>
      </c>
      <c r="V1880" s="32"/>
      <c r="W1880" s="32"/>
    </row>
    <row r="1881" spans="1:23" x14ac:dyDescent="0.25">
      <c r="A1881" t="s">
        <v>599</v>
      </c>
      <c r="B1881" t="s">
        <v>599</v>
      </c>
      <c r="C1881" t="s">
        <v>68</v>
      </c>
      <c r="D1881" t="s">
        <v>68</v>
      </c>
      <c r="E1881" t="s">
        <v>143</v>
      </c>
      <c r="F1881" t="s">
        <v>133</v>
      </c>
      <c r="G1881" t="str">
        <f>F1881</f>
        <v xml:space="preserve">Proportion of individuals who have used a SHG recently </v>
      </c>
      <c r="H1881" t="s">
        <v>774</v>
      </c>
      <c r="I1881" t="s">
        <v>740</v>
      </c>
      <c r="J1881" t="s">
        <v>66</v>
      </c>
      <c r="K1881" t="s">
        <v>134</v>
      </c>
      <c r="L1881" t="s">
        <v>134</v>
      </c>
      <c r="M1881" t="str">
        <f t="shared" si="121"/>
        <v>Proportion of individuals who have used a SHG recently (Among all question respondents)</v>
      </c>
      <c r="N1881" t="s">
        <v>188</v>
      </c>
      <c r="O1881" s="19">
        <v>0.1334009023596695</v>
      </c>
      <c r="P1881">
        <v>8.8670178614995033E-3</v>
      </c>
      <c r="Q1881" s="19">
        <v>0.11601855400795907</v>
      </c>
      <c r="R1881" s="19">
        <v>0.15078325071137993</v>
      </c>
      <c r="S1881">
        <v>4568</v>
      </c>
      <c r="T1881" t="str">
        <f t="shared" si="122"/>
        <v>1</v>
      </c>
      <c r="V1881" s="32"/>
      <c r="W1881" s="32"/>
    </row>
    <row r="1882" spans="1:23" x14ac:dyDescent="0.25">
      <c r="A1882" t="s">
        <v>599</v>
      </c>
      <c r="B1882" t="s">
        <v>599</v>
      </c>
      <c r="C1882" t="s">
        <v>68</v>
      </c>
      <c r="D1882" t="s">
        <v>68</v>
      </c>
      <c r="E1882" t="s">
        <v>143</v>
      </c>
      <c r="F1882" t="s">
        <v>97</v>
      </c>
      <c r="G1882" t="str">
        <f>F1882</f>
        <v xml:space="preserve">Proportion of individuals who used a savings/lending group to recover from a financial challenge </v>
      </c>
      <c r="H1882" t="s">
        <v>78</v>
      </c>
      <c r="I1882" t="s">
        <v>110</v>
      </c>
      <c r="J1882" t="s">
        <v>66</v>
      </c>
      <c r="K1882" t="s">
        <v>134</v>
      </c>
      <c r="L1882" t="s">
        <v>134</v>
      </c>
      <c r="M1882" t="str">
        <f t="shared" si="121"/>
        <v>Proportion of individuals who used a savings/lending group to recover from a financial challenge (Among all question respondents)</v>
      </c>
      <c r="N1882" t="s">
        <v>189</v>
      </c>
      <c r="O1882" s="19">
        <v>1.386071590555314E-2</v>
      </c>
      <c r="P1882">
        <v>3.8656814883185234E-3</v>
      </c>
      <c r="Q1882" s="19">
        <v>6.2826752050297611E-3</v>
      </c>
      <c r="R1882" s="19">
        <v>2.1438756606076519E-2</v>
      </c>
      <c r="S1882">
        <v>4568</v>
      </c>
      <c r="T1882" t="str">
        <f t="shared" si="122"/>
        <v>1</v>
      </c>
      <c r="V1882" s="32"/>
      <c r="W1882" s="32"/>
    </row>
    <row r="1883" spans="1:23" x14ac:dyDescent="0.25">
      <c r="A1883" t="s">
        <v>599</v>
      </c>
      <c r="B1883" t="s">
        <v>599</v>
      </c>
      <c r="C1883" t="s">
        <v>68</v>
      </c>
      <c r="D1883" t="s">
        <v>68</v>
      </c>
      <c r="E1883" t="s">
        <v>143</v>
      </c>
      <c r="F1883" t="s">
        <v>133</v>
      </c>
      <c r="G1883" t="s">
        <v>98</v>
      </c>
      <c r="H1883" t="s">
        <v>781</v>
      </c>
      <c r="I1883" t="s">
        <v>740</v>
      </c>
      <c r="J1883" t="s">
        <v>91</v>
      </c>
      <c r="K1883" t="s">
        <v>134</v>
      </c>
      <c r="L1883" t="s">
        <v>134</v>
      </c>
      <c r="M1883" t="str">
        <f t="shared" si="121"/>
        <v>Proportion of individuals who have used a SHG recently (Among those who have ever borrowed from that SHG)</v>
      </c>
      <c r="N1883" t="s">
        <v>190</v>
      </c>
      <c r="O1883" s="19">
        <v>0.47618678682070609</v>
      </c>
      <c r="P1883">
        <v>5.1458730911879115E-2</v>
      </c>
      <c r="Q1883" s="19">
        <v>0.37526929789963692</v>
      </c>
      <c r="R1883" s="19">
        <v>0.57710427574177525</v>
      </c>
      <c r="S1883">
        <v>245</v>
      </c>
      <c r="T1883" t="str">
        <f t="shared" si="122"/>
        <v>1</v>
      </c>
      <c r="V1883" s="32"/>
      <c r="W1883" s="32"/>
    </row>
    <row r="1884" spans="1:23" x14ac:dyDescent="0.25">
      <c r="A1884" t="s">
        <v>599</v>
      </c>
      <c r="B1884" t="s">
        <v>599</v>
      </c>
      <c r="C1884" t="s">
        <v>68</v>
      </c>
      <c r="D1884" t="s">
        <v>68</v>
      </c>
      <c r="E1884" t="s">
        <v>143</v>
      </c>
      <c r="F1884" t="s">
        <v>99</v>
      </c>
      <c r="G1884" t="s">
        <v>99</v>
      </c>
      <c r="H1884" t="s">
        <v>79</v>
      </c>
      <c r="I1884" t="s">
        <v>746</v>
      </c>
      <c r="J1884" t="s">
        <v>66</v>
      </c>
      <c r="K1884" t="s">
        <v>134</v>
      </c>
      <c r="L1884" t="s">
        <v>134</v>
      </c>
      <c r="M1884" t="str">
        <f t="shared" ref="M1884:M1947" si="125">CONCATENATE(F1884,"(Among ",J1884,")")</f>
        <v>Proportion of individuals who belong to SHGs which offer only loan services (Among all question respondents)</v>
      </c>
      <c r="N1884" t="s">
        <v>191</v>
      </c>
      <c r="O1884" s="19">
        <v>8.0955445974571997E-3</v>
      </c>
      <c r="P1884">
        <v>1.8730880789410802E-3</v>
      </c>
      <c r="Q1884" s="19">
        <v>4.4236596424308498E-3</v>
      </c>
      <c r="R1884" s="19">
        <v>1.176742955248355E-2</v>
      </c>
      <c r="S1884">
        <v>4568</v>
      </c>
      <c r="T1884" t="str">
        <f t="shared" ref="T1884:T1947" si="126">IF(S1884&gt;=30,"1","0")</f>
        <v>1</v>
      </c>
      <c r="V1884" s="32"/>
      <c r="W1884" s="32"/>
    </row>
    <row r="1885" spans="1:23" x14ac:dyDescent="0.25">
      <c r="A1885" t="s">
        <v>599</v>
      </c>
      <c r="B1885" t="s">
        <v>599</v>
      </c>
      <c r="C1885" t="s">
        <v>68</v>
      </c>
      <c r="D1885" t="s">
        <v>68</v>
      </c>
      <c r="E1885" t="s">
        <v>143</v>
      </c>
      <c r="F1885" t="s">
        <v>99</v>
      </c>
      <c r="G1885" t="s">
        <v>99</v>
      </c>
      <c r="H1885" t="s">
        <v>607</v>
      </c>
      <c r="I1885" t="s">
        <v>745</v>
      </c>
      <c r="J1885" t="s">
        <v>66</v>
      </c>
      <c r="K1885" t="s">
        <v>134</v>
      </c>
      <c r="L1885" t="s">
        <v>134</v>
      </c>
      <c r="M1885" t="str">
        <f t="shared" si="125"/>
        <v>Proportion of individuals who belong to SHGs which offer only loan services (Among all question respondents)</v>
      </c>
      <c r="N1885" t="s">
        <v>608</v>
      </c>
      <c r="O1885" s="19">
        <v>1.715989329763604E-2</v>
      </c>
      <c r="P1885">
        <v>3.1737113500733324E-3</v>
      </c>
      <c r="Q1885" s="19">
        <v>1.0938347664545069E-2</v>
      </c>
      <c r="R1885" s="19">
        <v>2.338143893072701E-2</v>
      </c>
      <c r="S1885">
        <v>4568</v>
      </c>
      <c r="T1885" t="str">
        <f t="shared" si="126"/>
        <v>1</v>
      </c>
      <c r="V1885" s="32"/>
      <c r="W1885" s="32"/>
    </row>
    <row r="1886" spans="1:23" x14ac:dyDescent="0.25">
      <c r="A1886" t="s">
        <v>599</v>
      </c>
      <c r="B1886" t="s">
        <v>599</v>
      </c>
      <c r="C1886" t="s">
        <v>68</v>
      </c>
      <c r="D1886" t="s">
        <v>68</v>
      </c>
      <c r="E1886" t="s">
        <v>143</v>
      </c>
      <c r="F1886" t="s">
        <v>99</v>
      </c>
      <c r="G1886" t="str">
        <f>F1886</f>
        <v xml:space="preserve">Proportion of individuals who belong to SHGs which offer only loan services </v>
      </c>
      <c r="H1886" t="s">
        <v>776</v>
      </c>
      <c r="I1886" t="s">
        <v>740</v>
      </c>
      <c r="J1886" t="s">
        <v>66</v>
      </c>
      <c r="K1886" t="s">
        <v>134</v>
      </c>
      <c r="L1886" t="s">
        <v>134</v>
      </c>
      <c r="M1886" t="str">
        <f t="shared" si="125"/>
        <v>Proportion of individuals who belong to SHGs which offer only loan services (Among all question respondents)</v>
      </c>
      <c r="N1886" t="s">
        <v>193</v>
      </c>
      <c r="O1886" s="19">
        <v>2.3610323315716077E-2</v>
      </c>
      <c r="P1886">
        <v>3.5249763511393411E-3</v>
      </c>
      <c r="Q1886" s="19">
        <v>1.6700179699891286E-2</v>
      </c>
      <c r="R1886" s="19">
        <v>3.0520466931540868E-2</v>
      </c>
      <c r="S1886">
        <v>4568</v>
      </c>
      <c r="T1886" t="str">
        <f t="shared" si="126"/>
        <v>1</v>
      </c>
      <c r="V1886" s="32"/>
      <c r="W1886" s="32"/>
    </row>
    <row r="1887" spans="1:23" x14ac:dyDescent="0.25">
      <c r="A1887" t="s">
        <v>599</v>
      </c>
      <c r="B1887" t="s">
        <v>599</v>
      </c>
      <c r="C1887" t="s">
        <v>68</v>
      </c>
      <c r="D1887" t="s">
        <v>68</v>
      </c>
      <c r="E1887" t="s">
        <v>143</v>
      </c>
      <c r="F1887" t="s">
        <v>100</v>
      </c>
      <c r="G1887" t="str">
        <f>F1887</f>
        <v xml:space="preserve">Proportion of individuals who belong to SHGs which offer mobile services </v>
      </c>
      <c r="H1887" t="s">
        <v>609</v>
      </c>
      <c r="I1887" t="s">
        <v>745</v>
      </c>
      <c r="J1887" t="s">
        <v>66</v>
      </c>
      <c r="K1887" t="s">
        <v>134</v>
      </c>
      <c r="L1887" t="s">
        <v>134</v>
      </c>
      <c r="M1887" t="str">
        <f t="shared" si="125"/>
        <v>Proportion of individuals who belong to SHGs which offer mobile services (Among all question respondents)</v>
      </c>
      <c r="N1887" t="s">
        <v>610</v>
      </c>
      <c r="O1887" s="19">
        <v>4.0566148202930922E-3</v>
      </c>
      <c r="P1887">
        <v>1.3085175572992872E-3</v>
      </c>
      <c r="Q1887" s="19">
        <v>1.4914786763743524E-3</v>
      </c>
      <c r="R1887" s="19">
        <v>6.6217509642118319E-3</v>
      </c>
      <c r="S1887">
        <v>4568</v>
      </c>
      <c r="T1887" t="str">
        <f t="shared" si="126"/>
        <v>1</v>
      </c>
      <c r="V1887" s="32"/>
      <c r="W1887" s="32"/>
    </row>
    <row r="1888" spans="1:23" x14ac:dyDescent="0.25">
      <c r="A1888" t="s">
        <v>599</v>
      </c>
      <c r="B1888" t="s">
        <v>599</v>
      </c>
      <c r="C1888" t="s">
        <v>68</v>
      </c>
      <c r="D1888" t="s">
        <v>68</v>
      </c>
      <c r="E1888" t="s">
        <v>143</v>
      </c>
      <c r="F1888" t="s">
        <v>100</v>
      </c>
      <c r="G1888" t="s">
        <v>100</v>
      </c>
      <c r="H1888" t="s">
        <v>81</v>
      </c>
      <c r="I1888" t="s">
        <v>746</v>
      </c>
      <c r="J1888" t="s">
        <v>66</v>
      </c>
      <c r="K1888" t="s">
        <v>134</v>
      </c>
      <c r="L1888" t="s">
        <v>134</v>
      </c>
      <c r="M1888" t="str">
        <f t="shared" si="125"/>
        <v>Proportion of individuals who belong to SHGs which offer mobile services (Among all question respondents)</v>
      </c>
      <c r="N1888" t="s">
        <v>195</v>
      </c>
      <c r="O1888" s="19">
        <v>4.483423209174343E-3</v>
      </c>
      <c r="P1888">
        <v>1.3621155726179363E-3</v>
      </c>
      <c r="Q1888" s="19">
        <v>1.8132168615206672E-3</v>
      </c>
      <c r="R1888" s="19">
        <v>7.1536295568280193E-3</v>
      </c>
      <c r="S1888">
        <v>4568</v>
      </c>
      <c r="T1888" t="str">
        <f t="shared" si="126"/>
        <v>1</v>
      </c>
      <c r="V1888" s="32"/>
      <c r="W1888" s="32"/>
    </row>
    <row r="1889" spans="1:23" x14ac:dyDescent="0.25">
      <c r="A1889" t="s">
        <v>599</v>
      </c>
      <c r="B1889" t="s">
        <v>599</v>
      </c>
      <c r="C1889" t="s">
        <v>68</v>
      </c>
      <c r="D1889" t="s">
        <v>68</v>
      </c>
      <c r="E1889" t="s">
        <v>143</v>
      </c>
      <c r="F1889" t="s">
        <v>100</v>
      </c>
      <c r="G1889" t="str">
        <f>F1889</f>
        <v xml:space="preserve">Proportion of individuals who belong to SHGs which offer mobile services </v>
      </c>
      <c r="H1889" t="s">
        <v>777</v>
      </c>
      <c r="I1889" t="s">
        <v>740</v>
      </c>
      <c r="J1889" t="s">
        <v>66</v>
      </c>
      <c r="K1889" t="s">
        <v>134</v>
      </c>
      <c r="L1889" t="s">
        <v>134</v>
      </c>
      <c r="M1889" t="str">
        <f t="shared" si="125"/>
        <v>Proportion of individuals who belong to SHGs which offer mobile services (Among all question respondents)</v>
      </c>
      <c r="N1889" t="s">
        <v>196</v>
      </c>
      <c r="O1889" s="19">
        <v>7.3798837954877419E-3</v>
      </c>
      <c r="P1889">
        <v>1.6081466624230359E-3</v>
      </c>
      <c r="Q1889" s="19">
        <v>4.2273734562167566E-3</v>
      </c>
      <c r="R1889" s="19">
        <v>1.0532394134758727E-2</v>
      </c>
      <c r="S1889">
        <v>4568</v>
      </c>
      <c r="T1889" t="str">
        <f t="shared" si="126"/>
        <v>1</v>
      </c>
      <c r="V1889" s="32"/>
      <c r="W1889" s="32"/>
    </row>
    <row r="1890" spans="1:23" x14ac:dyDescent="0.25">
      <c r="A1890" t="s">
        <v>599</v>
      </c>
      <c r="B1890" t="s">
        <v>599</v>
      </c>
      <c r="C1890" t="s">
        <v>68</v>
      </c>
      <c r="D1890" t="s">
        <v>68</v>
      </c>
      <c r="E1890" t="s">
        <v>143</v>
      </c>
      <c r="F1890" t="s">
        <v>101</v>
      </c>
      <c r="G1890" t="s">
        <v>101</v>
      </c>
      <c r="H1890" t="s">
        <v>779</v>
      </c>
      <c r="I1890" t="s">
        <v>740</v>
      </c>
      <c r="J1890" t="s">
        <v>92</v>
      </c>
      <c r="K1890" t="s">
        <v>134</v>
      </c>
      <c r="L1890" t="s">
        <v>134</v>
      </c>
      <c r="M1890" t="str">
        <f t="shared" si="125"/>
        <v>Proportion of individuals who know the interest rate of their SHG account (Among all account holders)</v>
      </c>
      <c r="N1890" t="s">
        <v>197</v>
      </c>
      <c r="O1890" s="19">
        <v>0.65317529948841191</v>
      </c>
      <c r="P1890">
        <v>3.6297735080265278E-2</v>
      </c>
      <c r="Q1890" s="19">
        <v>0.58199527617067326</v>
      </c>
      <c r="R1890" s="19">
        <v>0.72435532280615056</v>
      </c>
      <c r="S1890">
        <v>498</v>
      </c>
      <c r="T1890" t="str">
        <f t="shared" si="126"/>
        <v>1</v>
      </c>
      <c r="V1890" s="32"/>
      <c r="W1890" s="32"/>
    </row>
    <row r="1891" spans="1:23" x14ac:dyDescent="0.25">
      <c r="A1891" t="s">
        <v>599</v>
      </c>
      <c r="B1891" t="s">
        <v>599</v>
      </c>
      <c r="C1891" t="s">
        <v>68</v>
      </c>
      <c r="D1891" t="s">
        <v>68</v>
      </c>
      <c r="E1891" t="s">
        <v>143</v>
      </c>
      <c r="F1891" t="s">
        <v>102</v>
      </c>
      <c r="G1891" t="str">
        <f t="shared" ref="G1891:G1897" si="127">F1891</f>
        <v xml:space="preserve">Proportion of Individuals who reported a negative SHG experience </v>
      </c>
      <c r="H1891" t="s">
        <v>780</v>
      </c>
      <c r="I1891" t="s">
        <v>740</v>
      </c>
      <c r="J1891" t="s">
        <v>414</v>
      </c>
      <c r="K1891" t="s">
        <v>134</v>
      </c>
      <c r="L1891" t="s">
        <v>134</v>
      </c>
      <c r="M1891" t="str">
        <f t="shared" si="125"/>
        <v>Proportion of Individuals who reported a negative SHG experience (Among individuals who belong to at least one SHG)</v>
      </c>
      <c r="N1891" t="s">
        <v>198</v>
      </c>
      <c r="O1891" s="19">
        <v>0.28703853350152553</v>
      </c>
      <c r="P1891">
        <v>2.5934504005809246E-2</v>
      </c>
      <c r="Q1891" s="19">
        <v>0.23618463906051612</v>
      </c>
      <c r="R1891" s="19">
        <v>0.33789242794253493</v>
      </c>
      <c r="S1891">
        <v>870</v>
      </c>
      <c r="T1891" t="str">
        <f t="shared" si="126"/>
        <v>1</v>
      </c>
      <c r="V1891" s="32"/>
      <c r="W1891" s="32"/>
    </row>
    <row r="1892" spans="1:23" x14ac:dyDescent="0.25">
      <c r="A1892" t="s">
        <v>599</v>
      </c>
      <c r="B1892" t="s">
        <v>599</v>
      </c>
      <c r="C1892" t="s">
        <v>68</v>
      </c>
      <c r="D1892" t="s">
        <v>68</v>
      </c>
      <c r="E1892" t="s">
        <v>143</v>
      </c>
      <c r="F1892" t="s">
        <v>102</v>
      </c>
      <c r="G1892" t="str">
        <f t="shared" si="127"/>
        <v xml:space="preserve">Proportion of Individuals who reported a negative SHG experience </v>
      </c>
      <c r="H1892" t="s">
        <v>222</v>
      </c>
      <c r="I1892" t="s">
        <v>740</v>
      </c>
      <c r="J1892" t="s">
        <v>414</v>
      </c>
      <c r="K1892" t="s">
        <v>134</v>
      </c>
      <c r="L1892" t="s">
        <v>134</v>
      </c>
      <c r="M1892" t="str">
        <f t="shared" si="125"/>
        <v>Proportion of Individuals who reported a negative SHG experience (Among individuals who belong to at least one SHG)</v>
      </c>
      <c r="N1892" t="s">
        <v>199</v>
      </c>
      <c r="O1892" s="19">
        <v>4.6340484235663303E-2</v>
      </c>
      <c r="P1892">
        <v>1.1587675504016811E-2</v>
      </c>
      <c r="Q1892" s="19">
        <v>2.3618691416107358E-2</v>
      </c>
      <c r="R1892" s="19">
        <v>6.9062277055219251E-2</v>
      </c>
      <c r="S1892">
        <v>870</v>
      </c>
      <c r="T1892" t="str">
        <f t="shared" si="126"/>
        <v>1</v>
      </c>
      <c r="V1892" s="32"/>
      <c r="W1892" s="32"/>
    </row>
    <row r="1893" spans="1:23" x14ac:dyDescent="0.25">
      <c r="A1893" t="s">
        <v>599</v>
      </c>
      <c r="B1893" t="s">
        <v>599</v>
      </c>
      <c r="C1893" t="s">
        <v>68</v>
      </c>
      <c r="D1893" t="s">
        <v>68</v>
      </c>
      <c r="E1893" t="s">
        <v>143</v>
      </c>
      <c r="F1893" t="s">
        <v>102</v>
      </c>
      <c r="G1893" t="str">
        <f t="shared" si="127"/>
        <v xml:space="preserve">Proportion of Individuals who reported a negative SHG experience </v>
      </c>
      <c r="H1893" t="s">
        <v>221</v>
      </c>
      <c r="I1893" t="s">
        <v>740</v>
      </c>
      <c r="J1893" t="s">
        <v>414</v>
      </c>
      <c r="K1893" t="s">
        <v>134</v>
      </c>
      <c r="L1893" t="s">
        <v>134</v>
      </c>
      <c r="M1893" t="str">
        <f t="shared" si="125"/>
        <v>Proportion of Individuals who reported a negative SHG experience (Among individuals who belong to at least one SHG)</v>
      </c>
      <c r="N1893" t="s">
        <v>200</v>
      </c>
      <c r="O1893" s="19">
        <v>3.4722706474387681E-2</v>
      </c>
      <c r="P1893">
        <v>8.2685083108223062E-3</v>
      </c>
      <c r="Q1893" s="19">
        <v>1.8509331091192415E-2</v>
      </c>
      <c r="R1893" s="19">
        <v>5.0936081857582943E-2</v>
      </c>
      <c r="S1893">
        <v>870</v>
      </c>
      <c r="T1893" t="str">
        <f t="shared" si="126"/>
        <v>1</v>
      </c>
      <c r="V1893" s="32"/>
      <c r="W1893" s="32"/>
    </row>
    <row r="1894" spans="1:23" x14ac:dyDescent="0.25">
      <c r="A1894" t="s">
        <v>599</v>
      </c>
      <c r="B1894" t="s">
        <v>599</v>
      </c>
      <c r="C1894" t="s">
        <v>68</v>
      </c>
      <c r="D1894" t="s">
        <v>68</v>
      </c>
      <c r="E1894" t="s">
        <v>143</v>
      </c>
      <c r="F1894" t="s">
        <v>102</v>
      </c>
      <c r="G1894" t="str">
        <f t="shared" si="127"/>
        <v xml:space="preserve">Proportion of Individuals who reported a negative SHG experience </v>
      </c>
      <c r="H1894" t="s">
        <v>217</v>
      </c>
      <c r="I1894" t="s">
        <v>740</v>
      </c>
      <c r="J1894" t="s">
        <v>414</v>
      </c>
      <c r="K1894" t="s">
        <v>134</v>
      </c>
      <c r="L1894" t="s">
        <v>134</v>
      </c>
      <c r="M1894" t="str">
        <f t="shared" si="125"/>
        <v>Proportion of Individuals who reported a negative SHG experience (Among individuals who belong to at least one SHG)</v>
      </c>
      <c r="N1894" t="s">
        <v>201</v>
      </c>
      <c r="O1894" s="19">
        <v>1.9028122994524471E-2</v>
      </c>
      <c r="P1894">
        <v>6.0826047000676975E-3</v>
      </c>
      <c r="Q1894" s="19">
        <v>7.1009954398836422E-3</v>
      </c>
      <c r="R1894" s="19">
        <v>3.09552505491653E-2</v>
      </c>
      <c r="S1894">
        <v>870</v>
      </c>
      <c r="T1894" t="str">
        <f t="shared" si="126"/>
        <v>1</v>
      </c>
      <c r="V1894" s="32"/>
      <c r="W1894" s="32"/>
    </row>
    <row r="1895" spans="1:23" x14ac:dyDescent="0.25">
      <c r="A1895" t="s">
        <v>599</v>
      </c>
      <c r="B1895" t="s">
        <v>599</v>
      </c>
      <c r="C1895" t="s">
        <v>68</v>
      </c>
      <c r="D1895" t="s">
        <v>68</v>
      </c>
      <c r="E1895" t="s">
        <v>143</v>
      </c>
      <c r="F1895" t="s">
        <v>102</v>
      </c>
      <c r="G1895" t="str">
        <f t="shared" si="127"/>
        <v xml:space="preserve">Proportion of Individuals who reported a negative SHG experience </v>
      </c>
      <c r="H1895" t="s">
        <v>219</v>
      </c>
      <c r="I1895" t="s">
        <v>740</v>
      </c>
      <c r="J1895" t="s">
        <v>414</v>
      </c>
      <c r="K1895" t="s">
        <v>134</v>
      </c>
      <c r="L1895" t="s">
        <v>134</v>
      </c>
      <c r="M1895" t="str">
        <f t="shared" si="125"/>
        <v>Proportion of Individuals who reported a negative SHG experience (Among individuals who belong to at least one SHG)</v>
      </c>
      <c r="N1895" t="s">
        <v>202</v>
      </c>
      <c r="O1895" s="19">
        <v>0.1248454583824747</v>
      </c>
      <c r="P1895">
        <v>1.8306694227340138E-2</v>
      </c>
      <c r="Q1895" s="19">
        <v>8.8948620116647129E-2</v>
      </c>
      <c r="R1895" s="19">
        <v>0.16074229664830225</v>
      </c>
      <c r="S1895">
        <v>870</v>
      </c>
      <c r="T1895" t="str">
        <f t="shared" si="126"/>
        <v>1</v>
      </c>
      <c r="V1895" s="32"/>
      <c r="W1895" s="32"/>
    </row>
    <row r="1896" spans="1:23" x14ac:dyDescent="0.25">
      <c r="A1896" t="s">
        <v>599</v>
      </c>
      <c r="B1896" t="s">
        <v>599</v>
      </c>
      <c r="C1896" t="s">
        <v>68</v>
      </c>
      <c r="D1896" t="s">
        <v>68</v>
      </c>
      <c r="E1896" t="s">
        <v>143</v>
      </c>
      <c r="F1896" t="s">
        <v>102</v>
      </c>
      <c r="G1896" t="str">
        <f t="shared" si="127"/>
        <v xml:space="preserve">Proportion of Individuals who reported a negative SHG experience </v>
      </c>
      <c r="H1896" t="s">
        <v>611</v>
      </c>
      <c r="I1896" t="s">
        <v>740</v>
      </c>
      <c r="J1896" t="s">
        <v>414</v>
      </c>
      <c r="K1896" t="s">
        <v>134</v>
      </c>
      <c r="L1896" t="s">
        <v>134</v>
      </c>
      <c r="M1896" t="str">
        <f t="shared" si="125"/>
        <v>Proportion of Individuals who reported a negative SHG experience (Among individuals who belong to at least one SHG)</v>
      </c>
      <c r="N1896" t="s">
        <v>203</v>
      </c>
      <c r="O1896" s="19">
        <v>0.13794433700130826</v>
      </c>
      <c r="P1896">
        <v>2.1402459223228695E-2</v>
      </c>
      <c r="Q1896" s="19">
        <v>9.5977141412285916E-2</v>
      </c>
      <c r="R1896" s="19">
        <v>0.1799115325903306</v>
      </c>
      <c r="S1896">
        <v>870</v>
      </c>
      <c r="T1896" t="str">
        <f t="shared" si="126"/>
        <v>1</v>
      </c>
      <c r="V1896" s="32"/>
      <c r="W1896" s="32"/>
    </row>
    <row r="1897" spans="1:23" x14ac:dyDescent="0.25">
      <c r="A1897" t="s">
        <v>599</v>
      </c>
      <c r="B1897" t="s">
        <v>599</v>
      </c>
      <c r="C1897" t="s">
        <v>68</v>
      </c>
      <c r="D1897" t="s">
        <v>68</v>
      </c>
      <c r="E1897" t="s">
        <v>143</v>
      </c>
      <c r="F1897" t="s">
        <v>102</v>
      </c>
      <c r="G1897" t="str">
        <f t="shared" si="127"/>
        <v xml:space="preserve">Proportion of Individuals who reported a negative SHG experience </v>
      </c>
      <c r="H1897" t="s">
        <v>218</v>
      </c>
      <c r="I1897" t="s">
        <v>740</v>
      </c>
      <c r="J1897" t="s">
        <v>414</v>
      </c>
      <c r="K1897" t="s">
        <v>134</v>
      </c>
      <c r="L1897" t="s">
        <v>134</v>
      </c>
      <c r="M1897" t="str">
        <f t="shared" si="125"/>
        <v>Proportion of Individuals who reported a negative SHG experience (Among individuals who belong to at least one SHG)</v>
      </c>
      <c r="N1897" t="s">
        <v>204</v>
      </c>
      <c r="O1897" s="19">
        <v>0.13159748794874115</v>
      </c>
      <c r="P1897">
        <v>1.8425517223126901E-2</v>
      </c>
      <c r="Q1897" s="19">
        <v>9.5467654593300491E-2</v>
      </c>
      <c r="R1897" s="19">
        <v>0.16772732130418183</v>
      </c>
      <c r="S1897">
        <v>870</v>
      </c>
      <c r="T1897" t="str">
        <f t="shared" si="126"/>
        <v>1</v>
      </c>
      <c r="V1897" s="32"/>
      <c r="W1897" s="32"/>
    </row>
    <row r="1898" spans="1:23" x14ac:dyDescent="0.25">
      <c r="A1898" t="s">
        <v>599</v>
      </c>
      <c r="B1898" t="s">
        <v>599</v>
      </c>
      <c r="C1898" t="s">
        <v>68</v>
      </c>
      <c r="D1898" t="s">
        <v>68</v>
      </c>
      <c r="E1898" t="s">
        <v>143</v>
      </c>
      <c r="F1898" t="s">
        <v>103</v>
      </c>
      <c r="G1898" t="s">
        <v>103</v>
      </c>
      <c r="H1898" t="s">
        <v>86</v>
      </c>
      <c r="I1898" t="s">
        <v>740</v>
      </c>
      <c r="J1898" t="s">
        <v>93</v>
      </c>
      <c r="K1898" t="s">
        <v>134</v>
      </c>
      <c r="L1898" t="s">
        <v>134</v>
      </c>
      <c r="M1898" t="str">
        <f t="shared" si="125"/>
        <v>Proportion of individuals who do not belong to a SHG for each reason (Among individuals who do not belong to a SHG)</v>
      </c>
      <c r="N1898" t="s">
        <v>205</v>
      </c>
      <c r="O1898" s="19">
        <v>0.1024077319868633</v>
      </c>
      <c r="P1898">
        <v>1.0336321810239807E-2</v>
      </c>
      <c r="Q1898" s="19">
        <v>8.2144438796720273E-2</v>
      </c>
      <c r="R1898" s="19">
        <v>0.12267102517700633</v>
      </c>
      <c r="S1898">
        <v>3698</v>
      </c>
      <c r="T1898" t="str">
        <f t="shared" si="126"/>
        <v>1</v>
      </c>
      <c r="V1898" s="32"/>
      <c r="W1898" s="32"/>
    </row>
    <row r="1899" spans="1:23" x14ac:dyDescent="0.25">
      <c r="A1899" t="s">
        <v>599</v>
      </c>
      <c r="B1899" t="s">
        <v>599</v>
      </c>
      <c r="C1899" t="s">
        <v>68</v>
      </c>
      <c r="D1899" t="s">
        <v>68</v>
      </c>
      <c r="E1899" t="s">
        <v>143</v>
      </c>
      <c r="F1899" t="s">
        <v>103</v>
      </c>
      <c r="G1899" t="s">
        <v>103</v>
      </c>
      <c r="H1899" t="s">
        <v>89</v>
      </c>
      <c r="I1899" t="s">
        <v>740</v>
      </c>
      <c r="J1899" t="s">
        <v>93</v>
      </c>
      <c r="K1899" t="s">
        <v>134</v>
      </c>
      <c r="L1899" t="s">
        <v>134</v>
      </c>
      <c r="M1899" t="str">
        <f t="shared" si="125"/>
        <v>Proportion of individuals who do not belong to a SHG for each reason (Among individuals who do not belong to a SHG)</v>
      </c>
      <c r="N1899" t="s">
        <v>206</v>
      </c>
      <c r="O1899" s="19">
        <v>0.35629940599065957</v>
      </c>
      <c r="P1899">
        <v>1.4265415767314941E-2</v>
      </c>
      <c r="Q1899" s="19">
        <v>0.32833352920400355</v>
      </c>
      <c r="R1899" s="19">
        <v>0.38426528277731559</v>
      </c>
      <c r="S1899">
        <v>3698</v>
      </c>
      <c r="T1899" t="str">
        <f t="shared" si="126"/>
        <v>1</v>
      </c>
      <c r="V1899" s="32"/>
      <c r="W1899" s="32"/>
    </row>
    <row r="1900" spans="1:23" x14ac:dyDescent="0.25">
      <c r="A1900" t="s">
        <v>599</v>
      </c>
      <c r="B1900" t="s">
        <v>599</v>
      </c>
      <c r="C1900" t="s">
        <v>68</v>
      </c>
      <c r="D1900" t="s">
        <v>68</v>
      </c>
      <c r="E1900" t="s">
        <v>143</v>
      </c>
      <c r="F1900" t="s">
        <v>103</v>
      </c>
      <c r="G1900" t="s">
        <v>103</v>
      </c>
      <c r="H1900" t="s">
        <v>84</v>
      </c>
      <c r="I1900" t="s">
        <v>740</v>
      </c>
      <c r="J1900" t="s">
        <v>93</v>
      </c>
      <c r="K1900" t="s">
        <v>134</v>
      </c>
      <c r="L1900" t="s">
        <v>134</v>
      </c>
      <c r="M1900" t="str">
        <f t="shared" si="125"/>
        <v>Proportion of individuals who do not belong to a SHG for each reason (Among individuals who do not belong to a SHG)</v>
      </c>
      <c r="N1900" t="s">
        <v>207</v>
      </c>
      <c r="O1900" s="19">
        <v>0.21047487296050821</v>
      </c>
      <c r="P1900">
        <v>1.3224366722362314E-2</v>
      </c>
      <c r="Q1900" s="19">
        <v>0.1845498654898883</v>
      </c>
      <c r="R1900" s="19">
        <v>0.23639988043112811</v>
      </c>
      <c r="S1900">
        <v>3698</v>
      </c>
      <c r="T1900" t="str">
        <f t="shared" si="126"/>
        <v>1</v>
      </c>
      <c r="V1900" s="32"/>
      <c r="W1900" s="32"/>
    </row>
    <row r="1901" spans="1:23" x14ac:dyDescent="0.25">
      <c r="A1901" t="s">
        <v>599</v>
      </c>
      <c r="B1901" t="s">
        <v>599</v>
      </c>
      <c r="C1901" t="s">
        <v>68</v>
      </c>
      <c r="D1901" t="s">
        <v>68</v>
      </c>
      <c r="E1901" t="s">
        <v>143</v>
      </c>
      <c r="F1901" t="s">
        <v>103</v>
      </c>
      <c r="G1901" t="s">
        <v>103</v>
      </c>
      <c r="H1901" t="s">
        <v>85</v>
      </c>
      <c r="I1901" t="s">
        <v>740</v>
      </c>
      <c r="J1901" t="s">
        <v>93</v>
      </c>
      <c r="K1901" t="s">
        <v>134</v>
      </c>
      <c r="L1901" t="s">
        <v>134</v>
      </c>
      <c r="M1901" t="str">
        <f t="shared" si="125"/>
        <v>Proportion of individuals who do not belong to a SHG for each reason (Among individuals who do not belong to a SHG)</v>
      </c>
      <c r="N1901" t="s">
        <v>208</v>
      </c>
      <c r="O1901" s="19">
        <v>0.18329394684365088</v>
      </c>
      <c r="P1901">
        <v>1.1196435101362976E-2</v>
      </c>
      <c r="Q1901" s="19">
        <v>0.161344490227607</v>
      </c>
      <c r="R1901" s="19">
        <v>0.20524340345969477</v>
      </c>
      <c r="S1901">
        <v>3698</v>
      </c>
      <c r="T1901" t="str">
        <f t="shared" si="126"/>
        <v>1</v>
      </c>
      <c r="V1901" s="32"/>
      <c r="W1901" s="32"/>
    </row>
    <row r="1902" spans="1:23" x14ac:dyDescent="0.25">
      <c r="A1902" t="s">
        <v>599</v>
      </c>
      <c r="B1902" t="s">
        <v>599</v>
      </c>
      <c r="C1902" t="s">
        <v>68</v>
      </c>
      <c r="D1902" t="s">
        <v>68</v>
      </c>
      <c r="E1902" t="s">
        <v>143</v>
      </c>
      <c r="F1902" t="s">
        <v>103</v>
      </c>
      <c r="G1902" t="s">
        <v>103</v>
      </c>
      <c r="H1902" t="s">
        <v>612</v>
      </c>
      <c r="I1902" t="s">
        <v>740</v>
      </c>
      <c r="J1902" t="s">
        <v>93</v>
      </c>
      <c r="K1902" t="s">
        <v>134</v>
      </c>
      <c r="L1902" t="s">
        <v>134</v>
      </c>
      <c r="M1902" t="str">
        <f t="shared" si="125"/>
        <v>Proportion of individuals who do not belong to a SHG for each reason (Among individuals who do not belong to a SHG)</v>
      </c>
      <c r="N1902" t="s">
        <v>209</v>
      </c>
      <c r="O1902" s="19">
        <v>4.8904168053185711E-2</v>
      </c>
      <c r="P1902">
        <v>5.7891040838697026E-3</v>
      </c>
      <c r="Q1902" s="19">
        <v>3.7555226378063411E-2</v>
      </c>
      <c r="R1902" s="19">
        <v>6.025310972830801E-2</v>
      </c>
      <c r="S1902">
        <v>3698</v>
      </c>
      <c r="T1902" t="str">
        <f t="shared" si="126"/>
        <v>1</v>
      </c>
      <c r="V1902" s="32"/>
      <c r="W1902" s="32"/>
    </row>
    <row r="1903" spans="1:23" x14ac:dyDescent="0.25">
      <c r="A1903" t="s">
        <v>599</v>
      </c>
      <c r="B1903" t="s">
        <v>599</v>
      </c>
      <c r="C1903" t="s">
        <v>68</v>
      </c>
      <c r="D1903" t="s">
        <v>68</v>
      </c>
      <c r="E1903" t="s">
        <v>143</v>
      </c>
      <c r="F1903" t="s">
        <v>103</v>
      </c>
      <c r="G1903" t="s">
        <v>103</v>
      </c>
      <c r="H1903" t="s">
        <v>90</v>
      </c>
      <c r="I1903" t="s">
        <v>740</v>
      </c>
      <c r="J1903" t="s">
        <v>93</v>
      </c>
      <c r="K1903" t="s">
        <v>134</v>
      </c>
      <c r="L1903" t="s">
        <v>134</v>
      </c>
      <c r="M1903" t="str">
        <f t="shared" si="125"/>
        <v>Proportion of individuals who do not belong to a SHG for each reason (Among individuals who do not belong to a SHG)</v>
      </c>
      <c r="N1903" t="s">
        <v>210</v>
      </c>
      <c r="O1903" s="19">
        <v>1.0112515983279701E-2</v>
      </c>
      <c r="P1903">
        <v>2.3298366580595396E-3</v>
      </c>
      <c r="Q1903" s="19">
        <v>5.5451114312432001E-3</v>
      </c>
      <c r="R1903" s="19">
        <v>1.4679920535316204E-2</v>
      </c>
      <c r="S1903">
        <v>3698</v>
      </c>
      <c r="T1903" t="str">
        <f t="shared" si="126"/>
        <v>1</v>
      </c>
      <c r="V1903" s="32"/>
      <c r="W1903" s="32"/>
    </row>
    <row r="1904" spans="1:23" x14ac:dyDescent="0.25">
      <c r="A1904" t="s">
        <v>599</v>
      </c>
      <c r="B1904" t="s">
        <v>599</v>
      </c>
      <c r="C1904" t="s">
        <v>68</v>
      </c>
      <c r="D1904" t="s">
        <v>68</v>
      </c>
      <c r="E1904" t="s">
        <v>143</v>
      </c>
      <c r="F1904" t="s">
        <v>103</v>
      </c>
      <c r="G1904" t="s">
        <v>103</v>
      </c>
      <c r="H1904" t="s">
        <v>88</v>
      </c>
      <c r="I1904" t="s">
        <v>740</v>
      </c>
      <c r="J1904" t="s">
        <v>93</v>
      </c>
      <c r="K1904" t="s">
        <v>134</v>
      </c>
      <c r="L1904" t="s">
        <v>134</v>
      </c>
      <c r="M1904" t="str">
        <f t="shared" si="125"/>
        <v>Proportion of individuals who do not belong to a SHG for each reason (Among individuals who do not belong to a SHG)</v>
      </c>
      <c r="N1904" t="s">
        <v>211</v>
      </c>
      <c r="O1904" s="19">
        <v>1.6730933580652526E-2</v>
      </c>
      <c r="P1904">
        <v>3.4075705211765147E-3</v>
      </c>
      <c r="Q1904" s="19">
        <v>1.0050742908929792E-2</v>
      </c>
      <c r="R1904" s="19">
        <v>2.3411124252375258E-2</v>
      </c>
      <c r="S1904">
        <v>3698</v>
      </c>
      <c r="T1904" t="str">
        <f t="shared" si="126"/>
        <v>1</v>
      </c>
      <c r="V1904" s="32"/>
      <c r="W1904" s="32"/>
    </row>
    <row r="1905" spans="1:23" x14ac:dyDescent="0.25">
      <c r="A1905" t="s">
        <v>599</v>
      </c>
      <c r="B1905" t="s">
        <v>599</v>
      </c>
      <c r="C1905" t="s">
        <v>68</v>
      </c>
      <c r="D1905" t="s">
        <v>68</v>
      </c>
      <c r="E1905" t="s">
        <v>143</v>
      </c>
      <c r="F1905" t="s">
        <v>103</v>
      </c>
      <c r="G1905" t="s">
        <v>103</v>
      </c>
      <c r="H1905" t="s">
        <v>83</v>
      </c>
      <c r="I1905" t="s">
        <v>740</v>
      </c>
      <c r="J1905" t="s">
        <v>93</v>
      </c>
      <c r="K1905" t="s">
        <v>134</v>
      </c>
      <c r="L1905" t="s">
        <v>134</v>
      </c>
      <c r="M1905" t="str">
        <f t="shared" si="125"/>
        <v>Proportion of individuals who do not belong to a SHG for each reason (Among individuals who do not belong to a SHG)</v>
      </c>
      <c r="N1905" t="s">
        <v>212</v>
      </c>
      <c r="O1905" s="19">
        <v>4.9235227165471303E-3</v>
      </c>
      <c r="P1905">
        <v>1.390781299797508E-3</v>
      </c>
      <c r="Q1905" s="19">
        <v>2.1970393737736449E-3</v>
      </c>
      <c r="R1905" s="19">
        <v>7.6500060593206153E-3</v>
      </c>
      <c r="S1905">
        <v>3698</v>
      </c>
      <c r="T1905" t="str">
        <f t="shared" si="126"/>
        <v>1</v>
      </c>
      <c r="V1905" s="32"/>
      <c r="W1905" s="32"/>
    </row>
    <row r="1906" spans="1:23" x14ac:dyDescent="0.25">
      <c r="A1906" t="s">
        <v>599</v>
      </c>
      <c r="B1906" t="s">
        <v>599</v>
      </c>
      <c r="C1906" t="s">
        <v>68</v>
      </c>
      <c r="D1906" t="s">
        <v>68</v>
      </c>
      <c r="E1906" t="s">
        <v>143</v>
      </c>
      <c r="F1906" t="s">
        <v>103</v>
      </c>
      <c r="G1906" t="s">
        <v>103</v>
      </c>
      <c r="H1906" t="s">
        <v>87</v>
      </c>
      <c r="I1906" t="s">
        <v>740</v>
      </c>
      <c r="J1906" t="s">
        <v>93</v>
      </c>
      <c r="K1906" t="s">
        <v>134</v>
      </c>
      <c r="L1906" t="s">
        <v>134</v>
      </c>
      <c r="M1906" t="str">
        <f t="shared" si="125"/>
        <v>Proportion of individuals who do not belong to a SHG for each reason (Among individuals who do not belong to a SHG)</v>
      </c>
      <c r="N1906" t="s">
        <v>213</v>
      </c>
      <c r="O1906" s="19">
        <v>4.530512686063471E-2</v>
      </c>
      <c r="P1906">
        <v>4.8179170925233272E-3</v>
      </c>
      <c r="Q1906" s="19">
        <v>3.586009714852896E-2</v>
      </c>
      <c r="R1906" s="19">
        <v>5.475015657274046E-2</v>
      </c>
      <c r="S1906">
        <v>3698</v>
      </c>
      <c r="T1906" t="str">
        <f t="shared" si="126"/>
        <v>1</v>
      </c>
      <c r="V1906" s="32"/>
      <c r="W1906" s="32"/>
    </row>
    <row r="1907" spans="1:23" x14ac:dyDescent="0.25">
      <c r="A1907" t="s">
        <v>599</v>
      </c>
      <c r="B1907" t="s">
        <v>599</v>
      </c>
      <c r="C1907" t="s">
        <v>68</v>
      </c>
      <c r="D1907" t="s">
        <v>68</v>
      </c>
      <c r="E1907" t="s">
        <v>143</v>
      </c>
      <c r="F1907" t="s">
        <v>103</v>
      </c>
      <c r="G1907" t="s">
        <v>103</v>
      </c>
      <c r="H1907" t="s">
        <v>82</v>
      </c>
      <c r="I1907" t="s">
        <v>740</v>
      </c>
      <c r="J1907" t="s">
        <v>93</v>
      </c>
      <c r="K1907" t="s">
        <v>134</v>
      </c>
      <c r="L1907" t="s">
        <v>134</v>
      </c>
      <c r="M1907" t="str">
        <f t="shared" si="125"/>
        <v>Proportion of individuals who do not belong to a SHG for each reason (Among individuals who do not belong to a SHG)</v>
      </c>
      <c r="N1907" t="s">
        <v>214</v>
      </c>
      <c r="O1907" s="19">
        <v>2.1547775024016242E-2</v>
      </c>
      <c r="P1907">
        <v>3.5998181030273057E-3</v>
      </c>
      <c r="Q1907" s="19">
        <v>1.4490702789620082E-2</v>
      </c>
      <c r="R1907" s="19">
        <v>2.8604847258412402E-2</v>
      </c>
      <c r="S1907">
        <v>3698</v>
      </c>
      <c r="T1907" t="str">
        <f t="shared" si="126"/>
        <v>1</v>
      </c>
      <c r="V1907" s="32"/>
      <c r="W1907" s="32"/>
    </row>
    <row r="1908" spans="1:23" x14ac:dyDescent="0.25">
      <c r="A1908" t="s">
        <v>599</v>
      </c>
      <c r="B1908" t="s">
        <v>599</v>
      </c>
      <c r="C1908" t="s">
        <v>68</v>
      </c>
      <c r="D1908" t="s">
        <v>68</v>
      </c>
      <c r="E1908" t="s">
        <v>143</v>
      </c>
      <c r="F1908" t="s">
        <v>133</v>
      </c>
      <c r="G1908" t="s">
        <v>133</v>
      </c>
      <c r="H1908" t="s">
        <v>72</v>
      </c>
      <c r="I1908" t="s">
        <v>746</v>
      </c>
      <c r="J1908" t="s">
        <v>66</v>
      </c>
      <c r="K1908" t="s">
        <v>135</v>
      </c>
      <c r="L1908" t="s">
        <v>135</v>
      </c>
      <c r="M1908" t="str">
        <f t="shared" si="125"/>
        <v>Proportion of individuals who have used a SHG recently (Among all question respondents)</v>
      </c>
      <c r="N1908" t="s">
        <v>181</v>
      </c>
      <c r="O1908" s="19">
        <v>3.1085193016512067E-2</v>
      </c>
      <c r="P1908">
        <v>1.1171063723301984E-2</v>
      </c>
      <c r="Q1908" s="19">
        <v>9.1861369718958738E-3</v>
      </c>
      <c r="R1908" s="19">
        <v>5.2984249061128259E-2</v>
      </c>
      <c r="S1908">
        <v>1784</v>
      </c>
      <c r="T1908" t="str">
        <f t="shared" si="126"/>
        <v>1</v>
      </c>
      <c r="V1908" s="32"/>
      <c r="W1908" s="32"/>
    </row>
    <row r="1909" spans="1:23" x14ac:dyDescent="0.25">
      <c r="A1909" t="s">
        <v>599</v>
      </c>
      <c r="B1909" t="s">
        <v>599</v>
      </c>
      <c r="C1909" t="s">
        <v>68</v>
      </c>
      <c r="D1909" t="s">
        <v>68</v>
      </c>
      <c r="E1909" t="s">
        <v>143</v>
      </c>
      <c r="F1909" t="s">
        <v>133</v>
      </c>
      <c r="G1909" t="s">
        <v>133</v>
      </c>
      <c r="H1909" t="s">
        <v>603</v>
      </c>
      <c r="I1909" t="s">
        <v>745</v>
      </c>
      <c r="J1909" t="s">
        <v>66</v>
      </c>
      <c r="K1909" t="s">
        <v>135</v>
      </c>
      <c r="L1909" t="s">
        <v>135</v>
      </c>
      <c r="M1909" t="str">
        <f t="shared" si="125"/>
        <v>Proportion of individuals who have used a SHG recently (Among all question respondents)</v>
      </c>
      <c r="N1909" t="s">
        <v>604</v>
      </c>
      <c r="O1909" s="19">
        <v>1.7529298716781581E-2</v>
      </c>
      <c r="P1909">
        <v>5.5114974930773521E-3</v>
      </c>
      <c r="Q1909" s="19">
        <v>6.7249030495275548E-3</v>
      </c>
      <c r="R1909" s="19">
        <v>2.8333694384035608E-2</v>
      </c>
      <c r="S1909">
        <v>1784</v>
      </c>
      <c r="T1909" t="str">
        <f t="shared" si="126"/>
        <v>1</v>
      </c>
      <c r="V1909" s="32"/>
      <c r="W1909" s="32"/>
    </row>
    <row r="1910" spans="1:23" x14ac:dyDescent="0.25">
      <c r="A1910" t="s">
        <v>599</v>
      </c>
      <c r="B1910" t="s">
        <v>599</v>
      </c>
      <c r="C1910" t="s">
        <v>68</v>
      </c>
      <c r="D1910" t="s">
        <v>68</v>
      </c>
      <c r="E1910" t="s">
        <v>143</v>
      </c>
      <c r="F1910" t="s">
        <v>133</v>
      </c>
      <c r="G1910" t="s">
        <v>133</v>
      </c>
      <c r="H1910" t="s">
        <v>73</v>
      </c>
      <c r="I1910" t="s">
        <v>580</v>
      </c>
      <c r="J1910" t="s">
        <v>66</v>
      </c>
      <c r="K1910" t="s">
        <v>135</v>
      </c>
      <c r="L1910" t="s">
        <v>135</v>
      </c>
      <c r="M1910" t="str">
        <f t="shared" si="125"/>
        <v>Proportion of individuals who have used a SHG recently (Among all question respondents)</v>
      </c>
      <c r="N1910" t="s">
        <v>183</v>
      </c>
      <c r="O1910" s="19">
        <v>6.273879242259936E-2</v>
      </c>
      <c r="P1910">
        <v>1.0764049330624584E-2</v>
      </c>
      <c r="Q1910" s="19">
        <v>4.1637621988251008E-2</v>
      </c>
      <c r="R1910" s="19">
        <v>8.3839962856947711E-2</v>
      </c>
      <c r="S1910">
        <v>1784</v>
      </c>
      <c r="T1910" t="str">
        <f t="shared" si="126"/>
        <v>1</v>
      </c>
      <c r="V1910" s="32"/>
      <c r="W1910" s="32"/>
    </row>
    <row r="1911" spans="1:23" x14ac:dyDescent="0.25">
      <c r="A1911" t="s">
        <v>599</v>
      </c>
      <c r="B1911" t="s">
        <v>599</v>
      </c>
      <c r="C1911" t="s">
        <v>68</v>
      </c>
      <c r="D1911" t="s">
        <v>68</v>
      </c>
      <c r="E1911" t="s">
        <v>143</v>
      </c>
      <c r="F1911" t="s">
        <v>133</v>
      </c>
      <c r="G1911" t="str">
        <f>F1911</f>
        <v xml:space="preserve">Proportion of individuals who have used a SHG recently </v>
      </c>
      <c r="H1911" t="s">
        <v>772</v>
      </c>
      <c r="I1911" t="s">
        <v>740</v>
      </c>
      <c r="J1911" t="s">
        <v>66</v>
      </c>
      <c r="K1911" t="s">
        <v>135</v>
      </c>
      <c r="L1911" t="s">
        <v>135</v>
      </c>
      <c r="M1911" t="str">
        <f t="shared" si="125"/>
        <v>Proportion of individuals who have used a SHG recently (Among all question respondents)</v>
      </c>
      <c r="N1911" t="s">
        <v>184</v>
      </c>
      <c r="O1911" s="19">
        <v>0.10629296341949038</v>
      </c>
      <c r="P1911">
        <v>1.5559605743491238E-2</v>
      </c>
      <c r="Q1911" s="19">
        <v>7.5790883523724706E-2</v>
      </c>
      <c r="R1911" s="19">
        <v>0.13679504331525605</v>
      </c>
      <c r="S1911">
        <v>1784</v>
      </c>
      <c r="T1911" t="str">
        <f t="shared" si="126"/>
        <v>1</v>
      </c>
      <c r="V1911" s="32"/>
      <c r="W1911" s="32"/>
    </row>
    <row r="1912" spans="1:23" x14ac:dyDescent="0.25">
      <c r="A1912" t="s">
        <v>599</v>
      </c>
      <c r="B1912" t="s">
        <v>599</v>
      </c>
      <c r="C1912" t="s">
        <v>68</v>
      </c>
      <c r="D1912" t="s">
        <v>68</v>
      </c>
      <c r="E1912" t="s">
        <v>143</v>
      </c>
      <c r="F1912" t="s">
        <v>133</v>
      </c>
      <c r="G1912" t="s">
        <v>133</v>
      </c>
      <c r="H1912" t="s">
        <v>75</v>
      </c>
      <c r="I1912" t="s">
        <v>746</v>
      </c>
      <c r="J1912" t="s">
        <v>66</v>
      </c>
      <c r="K1912" t="s">
        <v>135</v>
      </c>
      <c r="L1912" t="s">
        <v>135</v>
      </c>
      <c r="M1912" t="str">
        <f t="shared" si="125"/>
        <v>Proportion of individuals who have used a SHG recently (Among all question respondents)</v>
      </c>
      <c r="N1912" t="s">
        <v>185</v>
      </c>
      <c r="O1912" s="19">
        <v>3.2868088473835565E-2</v>
      </c>
      <c r="P1912">
        <v>1.1197355178592661E-2</v>
      </c>
      <c r="Q1912" s="19">
        <v>1.0917492301334857E-2</v>
      </c>
      <c r="R1912" s="19">
        <v>5.4818684646336269E-2</v>
      </c>
      <c r="S1912">
        <v>1784</v>
      </c>
      <c r="T1912" t="str">
        <f t="shared" si="126"/>
        <v>1</v>
      </c>
      <c r="V1912" s="32"/>
      <c r="W1912" s="32"/>
    </row>
    <row r="1913" spans="1:23" x14ac:dyDescent="0.25">
      <c r="A1913" t="s">
        <v>599</v>
      </c>
      <c r="B1913" t="s">
        <v>599</v>
      </c>
      <c r="C1913" t="s">
        <v>68</v>
      </c>
      <c r="D1913" t="s">
        <v>68</v>
      </c>
      <c r="E1913" t="s">
        <v>143</v>
      </c>
      <c r="F1913" t="s">
        <v>133</v>
      </c>
      <c r="G1913" t="s">
        <v>133</v>
      </c>
      <c r="H1913" t="s">
        <v>605</v>
      </c>
      <c r="I1913" t="s">
        <v>745</v>
      </c>
      <c r="J1913" t="s">
        <v>66</v>
      </c>
      <c r="K1913" t="s">
        <v>135</v>
      </c>
      <c r="L1913" t="s">
        <v>135</v>
      </c>
      <c r="M1913" t="str">
        <f t="shared" si="125"/>
        <v>Proportion of individuals who have used a SHG recently (Among all question respondents)</v>
      </c>
      <c r="N1913" t="s">
        <v>606</v>
      </c>
      <c r="O1913" s="19">
        <v>2.0375643714581372E-2</v>
      </c>
      <c r="P1913">
        <v>5.8349833651368472E-3</v>
      </c>
      <c r="Q1913" s="19">
        <v>8.9371065351725402E-3</v>
      </c>
      <c r="R1913" s="19">
        <v>3.1814180893990206E-2</v>
      </c>
      <c r="S1913">
        <v>1784</v>
      </c>
      <c r="T1913" t="str">
        <f t="shared" si="126"/>
        <v>1</v>
      </c>
      <c r="V1913" s="32"/>
      <c r="W1913" s="32"/>
    </row>
    <row r="1914" spans="1:23" x14ac:dyDescent="0.25">
      <c r="A1914" t="s">
        <v>599</v>
      </c>
      <c r="B1914" t="s">
        <v>599</v>
      </c>
      <c r="C1914" t="s">
        <v>68</v>
      </c>
      <c r="D1914" t="s">
        <v>68</v>
      </c>
      <c r="E1914" t="s">
        <v>143</v>
      </c>
      <c r="F1914" t="s">
        <v>133</v>
      </c>
      <c r="G1914" t="s">
        <v>133</v>
      </c>
      <c r="H1914" t="s">
        <v>76</v>
      </c>
      <c r="I1914" t="s">
        <v>580</v>
      </c>
      <c r="J1914" t="s">
        <v>66</v>
      </c>
      <c r="K1914" t="s">
        <v>135</v>
      </c>
      <c r="L1914" t="s">
        <v>135</v>
      </c>
      <c r="M1914" t="str">
        <f t="shared" si="125"/>
        <v>Proportion of individuals who have used a SHG recently (Among all question respondents)</v>
      </c>
      <c r="N1914" t="s">
        <v>187</v>
      </c>
      <c r="O1914" s="19">
        <v>7.2189950391167615E-2</v>
      </c>
      <c r="P1914">
        <v>1.1630830418755945E-2</v>
      </c>
      <c r="Q1914" s="19">
        <v>4.9389596414628228E-2</v>
      </c>
      <c r="R1914" s="19">
        <v>9.4990304367707001E-2</v>
      </c>
      <c r="S1914">
        <v>1784</v>
      </c>
      <c r="T1914" t="str">
        <f t="shared" si="126"/>
        <v>1</v>
      </c>
      <c r="V1914" s="32"/>
      <c r="W1914" s="32"/>
    </row>
    <row r="1915" spans="1:23" x14ac:dyDescent="0.25">
      <c r="A1915" t="s">
        <v>599</v>
      </c>
      <c r="B1915" t="s">
        <v>599</v>
      </c>
      <c r="C1915" t="s">
        <v>68</v>
      </c>
      <c r="D1915" t="s">
        <v>68</v>
      </c>
      <c r="E1915" t="s">
        <v>143</v>
      </c>
      <c r="F1915" t="s">
        <v>133</v>
      </c>
      <c r="G1915" t="str">
        <f>F1915</f>
        <v xml:space="preserve">Proportion of individuals who have used a SHG recently </v>
      </c>
      <c r="H1915" t="s">
        <v>774</v>
      </c>
      <c r="I1915" t="s">
        <v>740</v>
      </c>
      <c r="J1915" t="s">
        <v>66</v>
      </c>
      <c r="K1915" t="s">
        <v>135</v>
      </c>
      <c r="L1915" t="s">
        <v>135</v>
      </c>
      <c r="M1915" t="str">
        <f t="shared" si="125"/>
        <v>Proportion of individuals who have used a SHG recently (Among all question respondents)</v>
      </c>
      <c r="N1915" t="s">
        <v>188</v>
      </c>
      <c r="O1915" s="19">
        <v>0.11891261930180747</v>
      </c>
      <c r="P1915">
        <v>1.6144486758060714E-2</v>
      </c>
      <c r="Q1915" s="19">
        <v>8.7263975172344715E-2</v>
      </c>
      <c r="R1915" s="19">
        <v>0.15056126343127021</v>
      </c>
      <c r="S1915">
        <v>1784</v>
      </c>
      <c r="T1915" t="str">
        <f t="shared" si="126"/>
        <v>1</v>
      </c>
      <c r="V1915" s="32"/>
      <c r="W1915" s="32"/>
    </row>
    <row r="1916" spans="1:23" x14ac:dyDescent="0.25">
      <c r="A1916" t="s">
        <v>599</v>
      </c>
      <c r="B1916" t="s">
        <v>599</v>
      </c>
      <c r="C1916" t="s">
        <v>68</v>
      </c>
      <c r="D1916" t="s">
        <v>68</v>
      </c>
      <c r="E1916" t="s">
        <v>143</v>
      </c>
      <c r="F1916" t="s">
        <v>97</v>
      </c>
      <c r="G1916" t="str">
        <f>F1916</f>
        <v xml:space="preserve">Proportion of individuals who used a savings/lending group to recover from a financial challenge </v>
      </c>
      <c r="H1916" t="s">
        <v>78</v>
      </c>
      <c r="I1916" t="s">
        <v>110</v>
      </c>
      <c r="J1916" t="s">
        <v>66</v>
      </c>
      <c r="K1916" t="s">
        <v>135</v>
      </c>
      <c r="L1916" t="s">
        <v>135</v>
      </c>
      <c r="M1916" t="str">
        <f t="shared" si="125"/>
        <v>Proportion of individuals who used a savings/lending group to recover from a financial challenge (Among all question respondents)</v>
      </c>
      <c r="N1916" t="s">
        <v>189</v>
      </c>
      <c r="O1916" s="19">
        <v>2.3289981279405623E-3</v>
      </c>
      <c r="P1916">
        <v>1.0410004284984924E-3</v>
      </c>
      <c r="Q1916" s="19">
        <v>2.882858653647691E-4</v>
      </c>
      <c r="R1916" s="19">
        <v>4.369710390516356E-3</v>
      </c>
      <c r="S1916">
        <v>1784</v>
      </c>
      <c r="T1916" t="str">
        <f t="shared" si="126"/>
        <v>1</v>
      </c>
      <c r="V1916" s="32"/>
      <c r="W1916" s="32"/>
    </row>
    <row r="1917" spans="1:23" x14ac:dyDescent="0.25">
      <c r="A1917" t="s">
        <v>599</v>
      </c>
      <c r="B1917" t="s">
        <v>599</v>
      </c>
      <c r="C1917" t="s">
        <v>68</v>
      </c>
      <c r="D1917" t="s">
        <v>68</v>
      </c>
      <c r="E1917" t="s">
        <v>143</v>
      </c>
      <c r="F1917" t="s">
        <v>133</v>
      </c>
      <c r="G1917" t="s">
        <v>98</v>
      </c>
      <c r="H1917" t="s">
        <v>781</v>
      </c>
      <c r="I1917" t="s">
        <v>740</v>
      </c>
      <c r="J1917" t="s">
        <v>91</v>
      </c>
      <c r="K1917" t="s">
        <v>135</v>
      </c>
      <c r="L1917" t="s">
        <v>135</v>
      </c>
      <c r="M1917" t="str">
        <f t="shared" si="125"/>
        <v>Proportion of individuals who have used a SHG recently (Among those who have ever borrowed from that SHG)</v>
      </c>
      <c r="N1917" t="s">
        <v>190</v>
      </c>
      <c r="O1917" s="19">
        <v>0.59839144698974089</v>
      </c>
      <c r="P1917">
        <v>7.5646928896406729E-2</v>
      </c>
      <c r="Q1917" s="19">
        <v>0.45008762164124561</v>
      </c>
      <c r="R1917" s="19">
        <v>0.74669527233823618</v>
      </c>
      <c r="S1917">
        <v>87</v>
      </c>
      <c r="T1917" t="str">
        <f t="shared" si="126"/>
        <v>1</v>
      </c>
      <c r="V1917" s="32"/>
      <c r="W1917" s="32"/>
    </row>
    <row r="1918" spans="1:23" x14ac:dyDescent="0.25">
      <c r="A1918" t="s">
        <v>599</v>
      </c>
      <c r="B1918" t="s">
        <v>599</v>
      </c>
      <c r="C1918" t="s">
        <v>68</v>
      </c>
      <c r="D1918" t="s">
        <v>68</v>
      </c>
      <c r="E1918" t="s">
        <v>143</v>
      </c>
      <c r="F1918" t="s">
        <v>99</v>
      </c>
      <c r="G1918" t="s">
        <v>99</v>
      </c>
      <c r="H1918" t="s">
        <v>79</v>
      </c>
      <c r="I1918" t="s">
        <v>746</v>
      </c>
      <c r="J1918" t="s">
        <v>66</v>
      </c>
      <c r="K1918" t="s">
        <v>135</v>
      </c>
      <c r="L1918" t="s">
        <v>135</v>
      </c>
      <c r="M1918" t="str">
        <f t="shared" si="125"/>
        <v>Proportion of individuals who belong to SHGs which offer only loan services (Among all question respondents)</v>
      </c>
      <c r="N1918" t="s">
        <v>191</v>
      </c>
      <c r="O1918" s="19">
        <v>2.0868722578612327E-2</v>
      </c>
      <c r="P1918">
        <v>7.002079455530886E-3</v>
      </c>
      <c r="Q1918" s="19">
        <v>7.1422830717215707E-3</v>
      </c>
      <c r="R1918" s="19">
        <v>3.4595162085503083E-2</v>
      </c>
      <c r="S1918">
        <v>1784</v>
      </c>
      <c r="T1918" t="str">
        <f t="shared" si="126"/>
        <v>1</v>
      </c>
      <c r="V1918" s="32"/>
      <c r="W1918" s="32"/>
    </row>
    <row r="1919" spans="1:23" x14ac:dyDescent="0.25">
      <c r="A1919" t="s">
        <v>599</v>
      </c>
      <c r="B1919" t="s">
        <v>599</v>
      </c>
      <c r="C1919" t="s">
        <v>68</v>
      </c>
      <c r="D1919" t="s">
        <v>68</v>
      </c>
      <c r="E1919" t="s">
        <v>143</v>
      </c>
      <c r="F1919" t="s">
        <v>99</v>
      </c>
      <c r="G1919" t="s">
        <v>99</v>
      </c>
      <c r="H1919" t="s">
        <v>607</v>
      </c>
      <c r="I1919" t="s">
        <v>745</v>
      </c>
      <c r="J1919" t="s">
        <v>66</v>
      </c>
      <c r="K1919" t="s">
        <v>135</v>
      </c>
      <c r="L1919" t="s">
        <v>135</v>
      </c>
      <c r="M1919" t="str">
        <f t="shared" si="125"/>
        <v>Proportion of individuals who belong to SHGs which offer only loan services (Among all question respondents)</v>
      </c>
      <c r="N1919" t="s">
        <v>608</v>
      </c>
      <c r="O1919" s="19">
        <v>1.6192930712303329E-2</v>
      </c>
      <c r="P1919">
        <v>1.0919067708670375E-2</v>
      </c>
      <c r="Q1919" s="19">
        <v>-5.2121280743859938E-3</v>
      </c>
      <c r="R1919" s="19">
        <v>3.7597989498992651E-2</v>
      </c>
      <c r="S1919">
        <v>1784</v>
      </c>
      <c r="T1919" t="str">
        <f t="shared" si="126"/>
        <v>1</v>
      </c>
      <c r="V1919" s="32"/>
      <c r="W1919" s="32"/>
    </row>
    <row r="1920" spans="1:23" x14ac:dyDescent="0.25">
      <c r="A1920" t="s">
        <v>599</v>
      </c>
      <c r="B1920" t="s">
        <v>599</v>
      </c>
      <c r="C1920" t="s">
        <v>68</v>
      </c>
      <c r="D1920" t="s">
        <v>68</v>
      </c>
      <c r="E1920" t="s">
        <v>143</v>
      </c>
      <c r="F1920" t="s">
        <v>99</v>
      </c>
      <c r="G1920" t="str">
        <f>F1920</f>
        <v xml:space="preserve">Proportion of individuals who belong to SHGs which offer only loan services </v>
      </c>
      <c r="H1920" t="s">
        <v>776</v>
      </c>
      <c r="I1920" t="s">
        <v>740</v>
      </c>
      <c r="J1920" t="s">
        <v>66</v>
      </c>
      <c r="K1920" t="s">
        <v>135</v>
      </c>
      <c r="L1920" t="s">
        <v>135</v>
      </c>
      <c r="M1920" t="str">
        <f t="shared" si="125"/>
        <v>Proportion of individuals who belong to SHGs which offer only loan services (Among all question respondents)</v>
      </c>
      <c r="N1920" t="s">
        <v>193</v>
      </c>
      <c r="O1920" s="19">
        <v>3.5171673417323364E-2</v>
      </c>
      <c r="P1920">
        <v>1.2689254894297234E-2</v>
      </c>
      <c r="Q1920" s="19">
        <v>1.0296450163964473E-2</v>
      </c>
      <c r="R1920" s="19">
        <v>6.0046896670682255E-2</v>
      </c>
      <c r="S1920">
        <v>1784</v>
      </c>
      <c r="T1920" t="str">
        <f t="shared" si="126"/>
        <v>1</v>
      </c>
      <c r="V1920" s="32"/>
      <c r="W1920" s="32"/>
    </row>
    <row r="1921" spans="1:23" x14ac:dyDescent="0.25">
      <c r="A1921" t="s">
        <v>599</v>
      </c>
      <c r="B1921" t="s">
        <v>599</v>
      </c>
      <c r="C1921" t="s">
        <v>68</v>
      </c>
      <c r="D1921" t="s">
        <v>68</v>
      </c>
      <c r="E1921" t="s">
        <v>143</v>
      </c>
      <c r="F1921" t="s">
        <v>100</v>
      </c>
      <c r="G1921" t="str">
        <f>F1921</f>
        <v xml:space="preserve">Proportion of individuals who belong to SHGs which offer mobile services </v>
      </c>
      <c r="H1921" t="s">
        <v>609</v>
      </c>
      <c r="I1921" t="s">
        <v>745</v>
      </c>
      <c r="J1921" t="s">
        <v>66</v>
      </c>
      <c r="K1921" t="s">
        <v>135</v>
      </c>
      <c r="L1921" t="s">
        <v>135</v>
      </c>
      <c r="M1921" t="str">
        <f t="shared" si="125"/>
        <v>Proportion of individuals who belong to SHGs which offer mobile services (Among all question respondents)</v>
      </c>
      <c r="N1921" t="s">
        <v>610</v>
      </c>
      <c r="O1921" s="19">
        <v>1.3984048989801518E-3</v>
      </c>
      <c r="P1921">
        <v>7.5213183302370119E-4</v>
      </c>
      <c r="Q1921" s="19">
        <v>-7.6027399706744261E-5</v>
      </c>
      <c r="R1921" s="19">
        <v>2.8728371976670481E-3</v>
      </c>
      <c r="S1921">
        <v>1784</v>
      </c>
      <c r="T1921" t="str">
        <f t="shared" si="126"/>
        <v>1</v>
      </c>
      <c r="V1921" s="32"/>
      <c r="W1921" s="32"/>
    </row>
    <row r="1922" spans="1:23" x14ac:dyDescent="0.25">
      <c r="A1922" t="s">
        <v>599</v>
      </c>
      <c r="B1922" t="s">
        <v>599</v>
      </c>
      <c r="C1922" t="s">
        <v>68</v>
      </c>
      <c r="D1922" t="s">
        <v>68</v>
      </c>
      <c r="E1922" t="s">
        <v>143</v>
      </c>
      <c r="F1922" t="s">
        <v>100</v>
      </c>
      <c r="G1922" t="s">
        <v>100</v>
      </c>
      <c r="H1922" t="s">
        <v>81</v>
      </c>
      <c r="I1922" t="s">
        <v>746</v>
      </c>
      <c r="J1922" t="s">
        <v>66</v>
      </c>
      <c r="K1922" t="s">
        <v>135</v>
      </c>
      <c r="L1922" t="s">
        <v>135</v>
      </c>
      <c r="M1922" t="str">
        <f t="shared" si="125"/>
        <v>Proportion of individuals who belong to SHGs which offer mobile services (Among all question respondents)</v>
      </c>
      <c r="N1922" t="s">
        <v>195</v>
      </c>
      <c r="O1922" s="19">
        <v>8.5476492876982169E-3</v>
      </c>
      <c r="P1922">
        <v>2.9743174039684591E-3</v>
      </c>
      <c r="Q1922" s="19">
        <v>2.7169831007247654E-3</v>
      </c>
      <c r="R1922" s="19">
        <v>1.4378315474671669E-2</v>
      </c>
      <c r="S1922">
        <v>1784</v>
      </c>
      <c r="T1922" t="str">
        <f t="shared" si="126"/>
        <v>1</v>
      </c>
      <c r="V1922" s="32"/>
      <c r="W1922" s="32"/>
    </row>
    <row r="1923" spans="1:23" x14ac:dyDescent="0.25">
      <c r="A1923" t="s">
        <v>599</v>
      </c>
      <c r="B1923" t="s">
        <v>599</v>
      </c>
      <c r="C1923" t="s">
        <v>68</v>
      </c>
      <c r="D1923" t="s">
        <v>68</v>
      </c>
      <c r="E1923" t="s">
        <v>143</v>
      </c>
      <c r="F1923" t="s">
        <v>100</v>
      </c>
      <c r="G1923" t="str">
        <f>F1923</f>
        <v xml:space="preserve">Proportion of individuals who belong to SHGs which offer mobile services </v>
      </c>
      <c r="H1923" t="s">
        <v>777</v>
      </c>
      <c r="I1923" t="s">
        <v>740</v>
      </c>
      <c r="J1923" t="s">
        <v>66</v>
      </c>
      <c r="K1923" t="s">
        <v>135</v>
      </c>
      <c r="L1923" t="s">
        <v>135</v>
      </c>
      <c r="M1923" t="str">
        <f t="shared" si="125"/>
        <v>Proportion of individuals who belong to SHGs which offer mobile services (Among all question respondents)</v>
      </c>
      <c r="N1923" t="s">
        <v>196</v>
      </c>
      <c r="O1923" s="19">
        <v>9.9460541866783683E-3</v>
      </c>
      <c r="P1923">
        <v>3.069783340264488E-3</v>
      </c>
      <c r="Q1923" s="19">
        <v>3.9282425370093963E-3</v>
      </c>
      <c r="R1923" s="19">
        <v>1.5963865836347339E-2</v>
      </c>
      <c r="S1923">
        <v>1784</v>
      </c>
      <c r="T1923" t="str">
        <f t="shared" si="126"/>
        <v>1</v>
      </c>
      <c r="V1923" s="32"/>
      <c r="W1923" s="32"/>
    </row>
    <row r="1924" spans="1:23" x14ac:dyDescent="0.25">
      <c r="A1924" t="s">
        <v>599</v>
      </c>
      <c r="B1924" t="s">
        <v>599</v>
      </c>
      <c r="C1924" t="s">
        <v>68</v>
      </c>
      <c r="D1924" t="s">
        <v>68</v>
      </c>
      <c r="E1924" t="s">
        <v>143</v>
      </c>
      <c r="F1924" t="s">
        <v>101</v>
      </c>
      <c r="G1924" t="s">
        <v>101</v>
      </c>
      <c r="H1924" t="s">
        <v>779</v>
      </c>
      <c r="I1924" t="s">
        <v>740</v>
      </c>
      <c r="J1924" t="s">
        <v>92</v>
      </c>
      <c r="K1924" t="s">
        <v>135</v>
      </c>
      <c r="L1924" t="s">
        <v>135</v>
      </c>
      <c r="M1924" t="str">
        <f t="shared" si="125"/>
        <v>Proportion of individuals who know the interest rate of their SHG account (Among all account holders)</v>
      </c>
      <c r="N1924" t="s">
        <v>197</v>
      </c>
      <c r="O1924" s="19">
        <v>0.58834265485460502</v>
      </c>
      <c r="P1924">
        <v>4.9870719992054148E-2</v>
      </c>
      <c r="Q1924" s="19">
        <v>0.49057298441110037</v>
      </c>
      <c r="R1924" s="19">
        <v>0.68611232529810962</v>
      </c>
      <c r="S1924">
        <v>194</v>
      </c>
      <c r="T1924" t="str">
        <f t="shared" si="126"/>
        <v>1</v>
      </c>
      <c r="V1924" s="32"/>
      <c r="W1924" s="32"/>
    </row>
    <row r="1925" spans="1:23" x14ac:dyDescent="0.25">
      <c r="A1925" t="s">
        <v>599</v>
      </c>
      <c r="B1925" t="s">
        <v>599</v>
      </c>
      <c r="C1925" t="s">
        <v>68</v>
      </c>
      <c r="D1925" t="s">
        <v>68</v>
      </c>
      <c r="E1925" t="s">
        <v>143</v>
      </c>
      <c r="F1925" t="s">
        <v>102</v>
      </c>
      <c r="G1925" t="str">
        <f t="shared" ref="G1925:G1931" si="128">F1925</f>
        <v xml:space="preserve">Proportion of Individuals who reported a negative SHG experience </v>
      </c>
      <c r="H1925" t="s">
        <v>780</v>
      </c>
      <c r="I1925" t="s">
        <v>740</v>
      </c>
      <c r="J1925" t="s">
        <v>414</v>
      </c>
      <c r="K1925" t="s">
        <v>135</v>
      </c>
      <c r="L1925" t="s">
        <v>135</v>
      </c>
      <c r="M1925" t="str">
        <f t="shared" si="125"/>
        <v>Proportion of Individuals who reported a negative SHG experience (Among individuals who belong to at least one SHG)</v>
      </c>
      <c r="N1925" t="s">
        <v>198</v>
      </c>
      <c r="O1925" s="19">
        <v>0.28790885093923496</v>
      </c>
      <c r="P1925">
        <v>3.848763148980959E-2</v>
      </c>
      <c r="Q1925" s="19">
        <v>0.21245607449238804</v>
      </c>
      <c r="R1925" s="19">
        <v>0.36336162738608191</v>
      </c>
      <c r="S1925">
        <v>395</v>
      </c>
      <c r="T1925" t="str">
        <f t="shared" si="126"/>
        <v>1</v>
      </c>
      <c r="V1925" s="32"/>
      <c r="W1925" s="32"/>
    </row>
    <row r="1926" spans="1:23" x14ac:dyDescent="0.25">
      <c r="A1926" t="s">
        <v>599</v>
      </c>
      <c r="B1926" t="s">
        <v>599</v>
      </c>
      <c r="C1926" t="s">
        <v>68</v>
      </c>
      <c r="D1926" t="s">
        <v>68</v>
      </c>
      <c r="E1926" t="s">
        <v>143</v>
      </c>
      <c r="F1926" t="s">
        <v>102</v>
      </c>
      <c r="G1926" t="str">
        <f t="shared" si="128"/>
        <v xml:space="preserve">Proportion of Individuals who reported a negative SHG experience </v>
      </c>
      <c r="H1926" t="s">
        <v>222</v>
      </c>
      <c r="I1926" t="s">
        <v>740</v>
      </c>
      <c r="J1926" t="s">
        <v>414</v>
      </c>
      <c r="K1926" t="s">
        <v>135</v>
      </c>
      <c r="L1926" t="s">
        <v>135</v>
      </c>
      <c r="M1926" t="str">
        <f t="shared" si="125"/>
        <v>Proportion of Individuals who reported a negative SHG experience (Among individuals who belong to at least one SHG)</v>
      </c>
      <c r="N1926" t="s">
        <v>199</v>
      </c>
      <c r="O1926" s="19">
        <v>3.4404020893723339E-2</v>
      </c>
      <c r="P1926">
        <v>1.240298681905372E-2</v>
      </c>
      <c r="Q1926" s="19">
        <v>1.0088682289968714E-2</v>
      </c>
      <c r="R1926" s="19">
        <v>5.871935949747796E-2</v>
      </c>
      <c r="S1926">
        <v>395</v>
      </c>
      <c r="T1926" t="str">
        <f t="shared" si="126"/>
        <v>1</v>
      </c>
      <c r="V1926" s="32"/>
      <c r="W1926" s="32"/>
    </row>
    <row r="1927" spans="1:23" x14ac:dyDescent="0.25">
      <c r="A1927" t="s">
        <v>599</v>
      </c>
      <c r="B1927" t="s">
        <v>599</v>
      </c>
      <c r="C1927" t="s">
        <v>68</v>
      </c>
      <c r="D1927" t="s">
        <v>68</v>
      </c>
      <c r="E1927" t="s">
        <v>143</v>
      </c>
      <c r="F1927" t="s">
        <v>102</v>
      </c>
      <c r="G1927" t="str">
        <f t="shared" si="128"/>
        <v xml:space="preserve">Proportion of Individuals who reported a negative SHG experience </v>
      </c>
      <c r="H1927" t="s">
        <v>221</v>
      </c>
      <c r="I1927" t="s">
        <v>740</v>
      </c>
      <c r="J1927" t="s">
        <v>414</v>
      </c>
      <c r="K1927" t="s">
        <v>135</v>
      </c>
      <c r="L1927" t="s">
        <v>135</v>
      </c>
      <c r="M1927" t="str">
        <f t="shared" si="125"/>
        <v>Proportion of Individuals who reported a negative SHG experience (Among individuals who belong to at least one SHG)</v>
      </c>
      <c r="N1927" t="s">
        <v>200</v>
      </c>
      <c r="O1927" s="19">
        <v>5.7553446608113942E-2</v>
      </c>
      <c r="P1927">
        <v>1.7317875947155864E-2</v>
      </c>
      <c r="Q1927" s="19">
        <v>2.3602752013645326E-2</v>
      </c>
      <c r="R1927" s="19">
        <v>9.1504141202582559E-2</v>
      </c>
      <c r="S1927">
        <v>395</v>
      </c>
      <c r="T1927" t="str">
        <f t="shared" si="126"/>
        <v>1</v>
      </c>
      <c r="V1927" s="32"/>
      <c r="W1927" s="32"/>
    </row>
    <row r="1928" spans="1:23" x14ac:dyDescent="0.25">
      <c r="A1928" t="s">
        <v>599</v>
      </c>
      <c r="B1928" t="s">
        <v>599</v>
      </c>
      <c r="C1928" t="s">
        <v>68</v>
      </c>
      <c r="D1928" t="s">
        <v>68</v>
      </c>
      <c r="E1928" t="s">
        <v>143</v>
      </c>
      <c r="F1928" t="s">
        <v>102</v>
      </c>
      <c r="G1928" t="str">
        <f t="shared" si="128"/>
        <v xml:space="preserve">Proportion of Individuals who reported a negative SHG experience </v>
      </c>
      <c r="H1928" t="s">
        <v>217</v>
      </c>
      <c r="I1928" t="s">
        <v>740</v>
      </c>
      <c r="J1928" t="s">
        <v>414</v>
      </c>
      <c r="K1928" t="s">
        <v>135</v>
      </c>
      <c r="L1928" t="s">
        <v>135</v>
      </c>
      <c r="M1928" t="str">
        <f t="shared" si="125"/>
        <v>Proportion of Individuals who reported a negative SHG experience (Among individuals who belong to at least one SHG)</v>
      </c>
      <c r="N1928" t="s">
        <v>201</v>
      </c>
      <c r="O1928" s="19">
        <v>3.8600999677680985E-2</v>
      </c>
      <c r="P1928">
        <v>2.0057532185617667E-2</v>
      </c>
      <c r="Q1928" s="19">
        <v>-7.2063258429777566E-4</v>
      </c>
      <c r="R1928" s="19">
        <v>7.7922631939659745E-2</v>
      </c>
      <c r="S1928">
        <v>395</v>
      </c>
      <c r="T1928" t="str">
        <f t="shared" si="126"/>
        <v>1</v>
      </c>
      <c r="V1928" s="32"/>
      <c r="W1928" s="32"/>
    </row>
    <row r="1929" spans="1:23" x14ac:dyDescent="0.25">
      <c r="A1929" t="s">
        <v>599</v>
      </c>
      <c r="B1929" t="s">
        <v>599</v>
      </c>
      <c r="C1929" t="s">
        <v>68</v>
      </c>
      <c r="D1929" t="s">
        <v>68</v>
      </c>
      <c r="E1929" t="s">
        <v>143</v>
      </c>
      <c r="F1929" t="s">
        <v>102</v>
      </c>
      <c r="G1929" t="str">
        <f t="shared" si="128"/>
        <v xml:space="preserve">Proportion of Individuals who reported a negative SHG experience </v>
      </c>
      <c r="H1929" t="s">
        <v>219</v>
      </c>
      <c r="I1929" t="s">
        <v>740</v>
      </c>
      <c r="J1929" t="s">
        <v>414</v>
      </c>
      <c r="K1929" t="s">
        <v>135</v>
      </c>
      <c r="L1929" t="s">
        <v>135</v>
      </c>
      <c r="M1929" t="str">
        <f t="shared" si="125"/>
        <v>Proportion of Individuals who reported a negative SHG experience (Among individuals who belong to at least one SHG)</v>
      </c>
      <c r="N1929" t="s">
        <v>202</v>
      </c>
      <c r="O1929" s="19">
        <v>7.423622117605394E-2</v>
      </c>
      <c r="P1929">
        <v>1.6930154912168986E-2</v>
      </c>
      <c r="Q1929" s="19">
        <v>4.1045631255325787E-2</v>
      </c>
      <c r="R1929" s="19">
        <v>0.10742681109678209</v>
      </c>
      <c r="S1929">
        <v>395</v>
      </c>
      <c r="T1929" t="str">
        <f t="shared" si="126"/>
        <v>1</v>
      </c>
      <c r="V1929" s="32"/>
      <c r="W1929" s="32"/>
    </row>
    <row r="1930" spans="1:23" x14ac:dyDescent="0.25">
      <c r="A1930" t="s">
        <v>599</v>
      </c>
      <c r="B1930" t="s">
        <v>599</v>
      </c>
      <c r="C1930" t="s">
        <v>68</v>
      </c>
      <c r="D1930" t="s">
        <v>68</v>
      </c>
      <c r="E1930" t="s">
        <v>143</v>
      </c>
      <c r="F1930" t="s">
        <v>102</v>
      </c>
      <c r="G1930" t="str">
        <f t="shared" si="128"/>
        <v xml:space="preserve">Proportion of Individuals who reported a negative SHG experience </v>
      </c>
      <c r="H1930" t="s">
        <v>611</v>
      </c>
      <c r="I1930" t="s">
        <v>740</v>
      </c>
      <c r="J1930" t="s">
        <v>414</v>
      </c>
      <c r="K1930" t="s">
        <v>135</v>
      </c>
      <c r="L1930" t="s">
        <v>135</v>
      </c>
      <c r="M1930" t="str">
        <f t="shared" si="125"/>
        <v>Proportion of Individuals who reported a negative SHG experience (Among individuals who belong to at least one SHG)</v>
      </c>
      <c r="N1930" t="s">
        <v>203</v>
      </c>
      <c r="O1930" s="19">
        <v>9.1965196303289559E-2</v>
      </c>
      <c r="P1930">
        <v>1.8087082889930297E-2</v>
      </c>
      <c r="Q1930" s="19">
        <v>5.650651596774231E-2</v>
      </c>
      <c r="R1930" s="19">
        <v>0.12742387663883681</v>
      </c>
      <c r="S1930">
        <v>395</v>
      </c>
      <c r="T1930" t="str">
        <f t="shared" si="126"/>
        <v>1</v>
      </c>
      <c r="V1930" s="32"/>
      <c r="W1930" s="32"/>
    </row>
    <row r="1931" spans="1:23" x14ac:dyDescent="0.25">
      <c r="A1931" t="s">
        <v>599</v>
      </c>
      <c r="B1931" t="s">
        <v>599</v>
      </c>
      <c r="C1931" t="s">
        <v>68</v>
      </c>
      <c r="D1931" t="s">
        <v>68</v>
      </c>
      <c r="E1931" t="s">
        <v>143</v>
      </c>
      <c r="F1931" t="s">
        <v>102</v>
      </c>
      <c r="G1931" t="str">
        <f t="shared" si="128"/>
        <v xml:space="preserve">Proportion of Individuals who reported a negative SHG experience </v>
      </c>
      <c r="H1931" t="s">
        <v>218</v>
      </c>
      <c r="I1931" t="s">
        <v>740</v>
      </c>
      <c r="J1931" t="s">
        <v>414</v>
      </c>
      <c r="K1931" t="s">
        <v>135</v>
      </c>
      <c r="L1931" t="s">
        <v>135</v>
      </c>
      <c r="M1931" t="str">
        <f t="shared" si="125"/>
        <v>Proportion of Individuals who reported a negative SHG experience (Among individuals who belong to at least one SHG)</v>
      </c>
      <c r="N1931" t="s">
        <v>204</v>
      </c>
      <c r="O1931" s="19">
        <v>0.14000523043660862</v>
      </c>
      <c r="P1931">
        <v>3.0437187702352191E-2</v>
      </c>
      <c r="Q1931" s="19">
        <v>8.0334883614036207E-2</v>
      </c>
      <c r="R1931" s="19">
        <v>0.19967557725918103</v>
      </c>
      <c r="S1931">
        <v>395</v>
      </c>
      <c r="T1931" t="str">
        <f t="shared" si="126"/>
        <v>1</v>
      </c>
      <c r="V1931" s="32"/>
      <c r="W1931" s="32"/>
    </row>
    <row r="1932" spans="1:23" x14ac:dyDescent="0.25">
      <c r="A1932" t="s">
        <v>599</v>
      </c>
      <c r="B1932" t="s">
        <v>599</v>
      </c>
      <c r="C1932" t="s">
        <v>68</v>
      </c>
      <c r="D1932" t="s">
        <v>68</v>
      </c>
      <c r="E1932" t="s">
        <v>143</v>
      </c>
      <c r="F1932" t="s">
        <v>103</v>
      </c>
      <c r="G1932" t="s">
        <v>103</v>
      </c>
      <c r="H1932" t="s">
        <v>86</v>
      </c>
      <c r="I1932" t="s">
        <v>740</v>
      </c>
      <c r="J1932" t="s">
        <v>93</v>
      </c>
      <c r="K1932" t="s">
        <v>135</v>
      </c>
      <c r="L1932" t="s">
        <v>135</v>
      </c>
      <c r="M1932" t="str">
        <f t="shared" si="125"/>
        <v>Proportion of individuals who do not belong to a SHG for each reason (Among individuals who do not belong to a SHG)</v>
      </c>
      <c r="N1932" t="s">
        <v>205</v>
      </c>
      <c r="O1932" s="19">
        <v>0.10628829576676772</v>
      </c>
      <c r="P1932">
        <v>1.3669945950045994E-2</v>
      </c>
      <c r="Q1932" s="19">
        <v>7.9490248214969139E-2</v>
      </c>
      <c r="R1932" s="19">
        <v>0.13308634331856631</v>
      </c>
      <c r="S1932">
        <v>1389</v>
      </c>
      <c r="T1932" t="str">
        <f t="shared" si="126"/>
        <v>1</v>
      </c>
    </row>
    <row r="1933" spans="1:23" x14ac:dyDescent="0.25">
      <c r="A1933" t="s">
        <v>599</v>
      </c>
      <c r="B1933" t="s">
        <v>599</v>
      </c>
      <c r="C1933" t="s">
        <v>68</v>
      </c>
      <c r="D1933" t="s">
        <v>68</v>
      </c>
      <c r="E1933" t="s">
        <v>143</v>
      </c>
      <c r="F1933" t="s">
        <v>103</v>
      </c>
      <c r="G1933" t="s">
        <v>103</v>
      </c>
      <c r="H1933" t="s">
        <v>89</v>
      </c>
      <c r="I1933" t="s">
        <v>740</v>
      </c>
      <c r="J1933" t="s">
        <v>93</v>
      </c>
      <c r="K1933" t="s">
        <v>135</v>
      </c>
      <c r="L1933" t="s">
        <v>135</v>
      </c>
      <c r="M1933" t="str">
        <f t="shared" si="125"/>
        <v>Proportion of individuals who do not belong to a SHG for each reason (Among individuals who do not belong to a SHG)</v>
      </c>
      <c r="N1933" t="s">
        <v>206</v>
      </c>
      <c r="O1933" s="19">
        <v>0.28397869381956964</v>
      </c>
      <c r="P1933">
        <v>1.9778022125120805E-2</v>
      </c>
      <c r="Q1933" s="19">
        <v>0.24520660362065202</v>
      </c>
      <c r="R1933" s="19">
        <v>0.32275078401848722</v>
      </c>
      <c r="S1933">
        <v>1389</v>
      </c>
      <c r="T1933" t="str">
        <f t="shared" si="126"/>
        <v>1</v>
      </c>
    </row>
    <row r="1934" spans="1:23" x14ac:dyDescent="0.25">
      <c r="A1934" t="s">
        <v>599</v>
      </c>
      <c r="B1934" t="s">
        <v>599</v>
      </c>
      <c r="C1934" t="s">
        <v>68</v>
      </c>
      <c r="D1934" t="s">
        <v>68</v>
      </c>
      <c r="E1934" t="s">
        <v>143</v>
      </c>
      <c r="F1934" t="s">
        <v>103</v>
      </c>
      <c r="G1934" t="s">
        <v>103</v>
      </c>
      <c r="H1934" t="s">
        <v>84</v>
      </c>
      <c r="I1934" t="s">
        <v>740</v>
      </c>
      <c r="J1934" t="s">
        <v>93</v>
      </c>
      <c r="K1934" t="s">
        <v>135</v>
      </c>
      <c r="L1934" t="s">
        <v>135</v>
      </c>
      <c r="M1934" t="str">
        <f t="shared" si="125"/>
        <v>Proportion of individuals who do not belong to a SHG for each reason (Among individuals who do not belong to a SHG)</v>
      </c>
      <c r="N1934" t="s">
        <v>207</v>
      </c>
      <c r="O1934" s="19">
        <v>0.14485544087424795</v>
      </c>
      <c r="P1934">
        <v>1.6531189331945407E-2</v>
      </c>
      <c r="Q1934" s="19">
        <v>0.11244831948370815</v>
      </c>
      <c r="R1934" s="19">
        <v>0.17726256226478776</v>
      </c>
      <c r="S1934">
        <v>1389</v>
      </c>
      <c r="T1934" t="str">
        <f t="shared" si="126"/>
        <v>1</v>
      </c>
    </row>
    <row r="1935" spans="1:23" x14ac:dyDescent="0.25">
      <c r="A1935" t="s">
        <v>599</v>
      </c>
      <c r="B1935" t="s">
        <v>599</v>
      </c>
      <c r="C1935" t="s">
        <v>68</v>
      </c>
      <c r="D1935" t="s">
        <v>68</v>
      </c>
      <c r="E1935" t="s">
        <v>143</v>
      </c>
      <c r="F1935" t="s">
        <v>103</v>
      </c>
      <c r="G1935" t="s">
        <v>103</v>
      </c>
      <c r="H1935" t="s">
        <v>85</v>
      </c>
      <c r="I1935" t="s">
        <v>740</v>
      </c>
      <c r="J1935" t="s">
        <v>93</v>
      </c>
      <c r="K1935" t="s">
        <v>135</v>
      </c>
      <c r="L1935" t="s">
        <v>135</v>
      </c>
      <c r="M1935" t="str">
        <f t="shared" si="125"/>
        <v>Proportion of individuals who do not belong to a SHG for each reason (Among individuals who do not belong to a SHG)</v>
      </c>
      <c r="N1935" t="s">
        <v>208</v>
      </c>
      <c r="O1935" s="19">
        <v>0.19929253068977668</v>
      </c>
      <c r="P1935">
        <v>1.6802418643020612E-2</v>
      </c>
      <c r="Q1935" s="19">
        <v>0.16635370156592205</v>
      </c>
      <c r="R1935" s="19">
        <v>0.2322313598136313</v>
      </c>
      <c r="S1935">
        <v>1389</v>
      </c>
      <c r="T1935" t="str">
        <f t="shared" si="126"/>
        <v>1</v>
      </c>
    </row>
    <row r="1936" spans="1:23" x14ac:dyDescent="0.25">
      <c r="A1936" t="s">
        <v>599</v>
      </c>
      <c r="B1936" t="s">
        <v>599</v>
      </c>
      <c r="C1936" t="s">
        <v>68</v>
      </c>
      <c r="D1936" t="s">
        <v>68</v>
      </c>
      <c r="E1936" t="s">
        <v>143</v>
      </c>
      <c r="F1936" t="s">
        <v>103</v>
      </c>
      <c r="G1936" t="s">
        <v>103</v>
      </c>
      <c r="H1936" t="s">
        <v>612</v>
      </c>
      <c r="I1936" t="s">
        <v>740</v>
      </c>
      <c r="J1936" t="s">
        <v>93</v>
      </c>
      <c r="K1936" t="s">
        <v>135</v>
      </c>
      <c r="L1936" t="s">
        <v>135</v>
      </c>
      <c r="M1936" t="str">
        <f t="shared" si="125"/>
        <v>Proportion of individuals who do not belong to a SHG for each reason (Among individuals who do not belong to a SHG)</v>
      </c>
      <c r="N1936" t="s">
        <v>209</v>
      </c>
      <c r="O1936" s="19">
        <v>6.3567043467403619E-2</v>
      </c>
      <c r="P1936">
        <v>8.0874464649856748E-3</v>
      </c>
      <c r="Q1936" s="19">
        <v>4.7712717800477172E-2</v>
      </c>
      <c r="R1936" s="19">
        <v>7.9421369134330067E-2</v>
      </c>
      <c r="S1936">
        <v>1389</v>
      </c>
      <c r="T1936" t="str">
        <f t="shared" si="126"/>
        <v>1</v>
      </c>
    </row>
    <row r="1937" spans="1:20" x14ac:dyDescent="0.25">
      <c r="A1937" t="s">
        <v>599</v>
      </c>
      <c r="B1937" t="s">
        <v>599</v>
      </c>
      <c r="C1937" t="s">
        <v>68</v>
      </c>
      <c r="D1937" t="s">
        <v>68</v>
      </c>
      <c r="E1937" t="s">
        <v>143</v>
      </c>
      <c r="F1937" t="s">
        <v>103</v>
      </c>
      <c r="G1937" t="s">
        <v>103</v>
      </c>
      <c r="H1937" t="s">
        <v>90</v>
      </c>
      <c r="I1937" t="s">
        <v>740</v>
      </c>
      <c r="J1937" t="s">
        <v>93</v>
      </c>
      <c r="K1937" t="s">
        <v>135</v>
      </c>
      <c r="L1937" t="s">
        <v>135</v>
      </c>
      <c r="M1937" t="str">
        <f t="shared" si="125"/>
        <v>Proportion of individuals who do not belong to a SHG for each reason (Among individuals who do not belong to a SHG)</v>
      </c>
      <c r="N1937" t="s">
        <v>210</v>
      </c>
      <c r="O1937" s="19">
        <v>2.1834145313241397E-2</v>
      </c>
      <c r="P1937">
        <v>5.2879235974307992E-3</v>
      </c>
      <c r="Q1937" s="19">
        <v>1.146789891167815E-2</v>
      </c>
      <c r="R1937" s="19">
        <v>3.2200391714804641E-2</v>
      </c>
      <c r="S1937">
        <v>1389</v>
      </c>
      <c r="T1937" t="str">
        <f t="shared" si="126"/>
        <v>1</v>
      </c>
    </row>
    <row r="1938" spans="1:20" x14ac:dyDescent="0.25">
      <c r="A1938" t="s">
        <v>599</v>
      </c>
      <c r="B1938" t="s">
        <v>599</v>
      </c>
      <c r="C1938" t="s">
        <v>68</v>
      </c>
      <c r="D1938" t="s">
        <v>68</v>
      </c>
      <c r="E1938" t="s">
        <v>143</v>
      </c>
      <c r="F1938" t="s">
        <v>103</v>
      </c>
      <c r="G1938" t="s">
        <v>103</v>
      </c>
      <c r="H1938" t="s">
        <v>88</v>
      </c>
      <c r="I1938" t="s">
        <v>740</v>
      </c>
      <c r="J1938" t="s">
        <v>93</v>
      </c>
      <c r="K1938" t="s">
        <v>135</v>
      </c>
      <c r="L1938" t="s">
        <v>135</v>
      </c>
      <c r="M1938" t="str">
        <f t="shared" si="125"/>
        <v>Proportion of individuals who do not belong to a SHG for each reason (Among individuals who do not belong to a SHG)</v>
      </c>
      <c r="N1938" t="s">
        <v>211</v>
      </c>
      <c r="O1938" s="19">
        <v>2.4796787826895782E-2</v>
      </c>
      <c r="P1938">
        <v>6.6062474208057678E-3</v>
      </c>
      <c r="Q1938" s="19">
        <v>1.1846149019058795E-2</v>
      </c>
      <c r="R1938" s="19">
        <v>3.7747426634732767E-2</v>
      </c>
      <c r="S1938">
        <v>1389</v>
      </c>
      <c r="T1938" t="str">
        <f t="shared" si="126"/>
        <v>1</v>
      </c>
    </row>
    <row r="1939" spans="1:20" x14ac:dyDescent="0.25">
      <c r="A1939" t="s">
        <v>599</v>
      </c>
      <c r="B1939" t="s">
        <v>599</v>
      </c>
      <c r="C1939" t="s">
        <v>68</v>
      </c>
      <c r="D1939" t="s">
        <v>68</v>
      </c>
      <c r="E1939" t="s">
        <v>143</v>
      </c>
      <c r="F1939" t="s">
        <v>103</v>
      </c>
      <c r="G1939" t="s">
        <v>103</v>
      </c>
      <c r="H1939" t="s">
        <v>83</v>
      </c>
      <c r="I1939" t="s">
        <v>740</v>
      </c>
      <c r="J1939" t="s">
        <v>93</v>
      </c>
      <c r="K1939" t="s">
        <v>135</v>
      </c>
      <c r="L1939" t="s">
        <v>135</v>
      </c>
      <c r="M1939" t="str">
        <f t="shared" si="125"/>
        <v>Proportion of individuals who do not belong to a SHG for each reason (Among individuals who do not belong to a SHG)</v>
      </c>
      <c r="N1939" t="s">
        <v>212</v>
      </c>
      <c r="O1939" s="19">
        <v>2.507532618358576E-2</v>
      </c>
      <c r="P1939">
        <v>1.4160021880803913E-2</v>
      </c>
      <c r="Q1939" s="19">
        <v>-2.683447778136807E-3</v>
      </c>
      <c r="R1939" s="19">
        <v>5.283410014530833E-2</v>
      </c>
      <c r="S1939">
        <v>1389</v>
      </c>
      <c r="T1939" t="str">
        <f t="shared" si="126"/>
        <v>1</v>
      </c>
    </row>
    <row r="1940" spans="1:20" x14ac:dyDescent="0.25">
      <c r="A1940" t="s">
        <v>599</v>
      </c>
      <c r="B1940" t="s">
        <v>599</v>
      </c>
      <c r="C1940" t="s">
        <v>68</v>
      </c>
      <c r="D1940" t="s">
        <v>68</v>
      </c>
      <c r="E1940" t="s">
        <v>143</v>
      </c>
      <c r="F1940" t="s">
        <v>103</v>
      </c>
      <c r="G1940" t="s">
        <v>103</v>
      </c>
      <c r="H1940" t="s">
        <v>87</v>
      </c>
      <c r="I1940" t="s">
        <v>740</v>
      </c>
      <c r="J1940" t="s">
        <v>93</v>
      </c>
      <c r="K1940" t="s">
        <v>135</v>
      </c>
      <c r="L1940" t="s">
        <v>135</v>
      </c>
      <c r="M1940" t="str">
        <f t="shared" si="125"/>
        <v>Proportion of individuals who do not belong to a SHG for each reason (Among individuals who do not belong to a SHG)</v>
      </c>
      <c r="N1940" t="s">
        <v>213</v>
      </c>
      <c r="O1940" s="19">
        <v>6.7007419756487205E-2</v>
      </c>
      <c r="P1940">
        <v>1.2892081276376461E-2</v>
      </c>
      <c r="Q1940" s="19">
        <v>4.1734268834860769E-2</v>
      </c>
      <c r="R1940" s="19">
        <v>9.2280570678113641E-2</v>
      </c>
      <c r="S1940">
        <v>1389</v>
      </c>
      <c r="T1940" t="str">
        <f t="shared" si="126"/>
        <v>1</v>
      </c>
    </row>
    <row r="1941" spans="1:20" x14ac:dyDescent="0.25">
      <c r="A1941" t="s">
        <v>599</v>
      </c>
      <c r="B1941" t="s">
        <v>599</v>
      </c>
      <c r="C1941" t="s">
        <v>68</v>
      </c>
      <c r="D1941" t="s">
        <v>68</v>
      </c>
      <c r="E1941" t="s">
        <v>143</v>
      </c>
      <c r="F1941" t="s">
        <v>103</v>
      </c>
      <c r="G1941" t="s">
        <v>103</v>
      </c>
      <c r="H1941" t="s">
        <v>82</v>
      </c>
      <c r="I1941" t="s">
        <v>740</v>
      </c>
      <c r="J1941" t="s">
        <v>93</v>
      </c>
      <c r="K1941" t="s">
        <v>135</v>
      </c>
      <c r="L1941" t="s">
        <v>135</v>
      </c>
      <c r="M1941" t="str">
        <f t="shared" si="125"/>
        <v>Proportion of individuals who do not belong to a SHG for each reason (Among individuals who do not belong to a SHG)</v>
      </c>
      <c r="N1941" t="s">
        <v>214</v>
      </c>
      <c r="O1941" s="19">
        <v>6.3304316302022462E-2</v>
      </c>
      <c r="P1941">
        <v>2.5560520704091417E-2</v>
      </c>
      <c r="Q1941" s="19">
        <v>1.3196433521793234E-2</v>
      </c>
      <c r="R1941" s="19">
        <v>0.1134121990822517</v>
      </c>
      <c r="S1941">
        <v>1389</v>
      </c>
      <c r="T1941" t="str">
        <f t="shared" si="126"/>
        <v>1</v>
      </c>
    </row>
    <row r="1942" spans="1:20" x14ac:dyDescent="0.25">
      <c r="A1942" t="s">
        <v>599</v>
      </c>
      <c r="B1942" t="s">
        <v>599</v>
      </c>
      <c r="C1942" t="s">
        <v>68</v>
      </c>
      <c r="D1942" t="s">
        <v>68</v>
      </c>
      <c r="E1942" t="s">
        <v>143</v>
      </c>
      <c r="F1942" t="s">
        <v>133</v>
      </c>
      <c r="G1942" t="s">
        <v>133</v>
      </c>
      <c r="H1942" t="s">
        <v>72</v>
      </c>
      <c r="I1942" t="s">
        <v>746</v>
      </c>
      <c r="J1942" t="s">
        <v>66</v>
      </c>
      <c r="K1942" t="s">
        <v>419</v>
      </c>
      <c r="L1942" t="s">
        <v>419</v>
      </c>
      <c r="M1942" t="str">
        <f t="shared" si="125"/>
        <v>Proportion of individuals who have used a SHG recently (Among all question respondents)</v>
      </c>
      <c r="N1942" t="s">
        <v>181</v>
      </c>
      <c r="O1942" s="19">
        <v>1.7490284140162696E-2</v>
      </c>
      <c r="P1942">
        <v>5.2544495372792138E-3</v>
      </c>
      <c r="Q1942" s="19">
        <v>7.1897892409649444E-3</v>
      </c>
      <c r="R1942" s="19">
        <v>2.7790779039360447E-2</v>
      </c>
      <c r="S1942">
        <v>1672</v>
      </c>
      <c r="T1942" t="str">
        <f t="shared" si="126"/>
        <v>1</v>
      </c>
    </row>
    <row r="1943" spans="1:20" x14ac:dyDescent="0.25">
      <c r="A1943" t="s">
        <v>599</v>
      </c>
      <c r="B1943" t="s">
        <v>599</v>
      </c>
      <c r="C1943" t="s">
        <v>68</v>
      </c>
      <c r="D1943" t="s">
        <v>68</v>
      </c>
      <c r="E1943" t="s">
        <v>143</v>
      </c>
      <c r="F1943" t="s">
        <v>133</v>
      </c>
      <c r="G1943" t="s">
        <v>133</v>
      </c>
      <c r="H1943" t="s">
        <v>603</v>
      </c>
      <c r="I1943" t="s">
        <v>745</v>
      </c>
      <c r="J1943" t="s">
        <v>66</v>
      </c>
      <c r="K1943" t="s">
        <v>419</v>
      </c>
      <c r="L1943" t="s">
        <v>419</v>
      </c>
      <c r="M1943" t="str">
        <f t="shared" si="125"/>
        <v>Proportion of individuals who have used a SHG recently (Among all question respondents)</v>
      </c>
      <c r="N1943" t="s">
        <v>604</v>
      </c>
      <c r="O1943" s="19">
        <v>2.0761256594914224E-2</v>
      </c>
      <c r="P1943">
        <v>5.0258249368140299E-3</v>
      </c>
      <c r="Q1943" s="19">
        <v>1.0908943092114877E-2</v>
      </c>
      <c r="R1943" s="19">
        <v>3.0613570097713573E-2</v>
      </c>
      <c r="S1943">
        <v>1672</v>
      </c>
      <c r="T1943" t="str">
        <f t="shared" si="126"/>
        <v>1</v>
      </c>
    </row>
    <row r="1944" spans="1:20" x14ac:dyDescent="0.25">
      <c r="A1944" t="s">
        <v>599</v>
      </c>
      <c r="B1944" t="s">
        <v>599</v>
      </c>
      <c r="C1944" t="s">
        <v>68</v>
      </c>
      <c r="D1944" t="s">
        <v>68</v>
      </c>
      <c r="E1944" t="s">
        <v>143</v>
      </c>
      <c r="F1944" t="s">
        <v>133</v>
      </c>
      <c r="G1944" t="s">
        <v>133</v>
      </c>
      <c r="H1944" t="s">
        <v>73</v>
      </c>
      <c r="I1944" t="s">
        <v>580</v>
      </c>
      <c r="J1944" t="s">
        <v>66</v>
      </c>
      <c r="K1944" t="s">
        <v>419</v>
      </c>
      <c r="L1944" t="s">
        <v>419</v>
      </c>
      <c r="M1944" t="str">
        <f t="shared" si="125"/>
        <v>Proportion of individuals who have used a SHG recently (Among all question respondents)</v>
      </c>
      <c r="N1944" t="s">
        <v>183</v>
      </c>
      <c r="O1944" s="19">
        <v>6.6777147930943151E-2</v>
      </c>
      <c r="P1944">
        <v>1.2289071382946486E-2</v>
      </c>
      <c r="Q1944" s="19">
        <v>4.2686419454471179E-2</v>
      </c>
      <c r="R1944" s="19">
        <v>9.0867876407415116E-2</v>
      </c>
      <c r="S1944">
        <v>1672</v>
      </c>
      <c r="T1944" t="str">
        <f t="shared" si="126"/>
        <v>1</v>
      </c>
    </row>
    <row r="1945" spans="1:20" x14ac:dyDescent="0.25">
      <c r="A1945" t="s">
        <v>599</v>
      </c>
      <c r="B1945" t="s">
        <v>599</v>
      </c>
      <c r="C1945" t="s">
        <v>68</v>
      </c>
      <c r="D1945" t="s">
        <v>68</v>
      </c>
      <c r="E1945" t="s">
        <v>143</v>
      </c>
      <c r="F1945" t="s">
        <v>133</v>
      </c>
      <c r="G1945" t="str">
        <f>F1945</f>
        <v xml:space="preserve">Proportion of individuals who have used a SHG recently </v>
      </c>
      <c r="H1945" t="s">
        <v>772</v>
      </c>
      <c r="I1945" t="s">
        <v>740</v>
      </c>
      <c r="J1945" t="s">
        <v>66</v>
      </c>
      <c r="K1945" t="s">
        <v>419</v>
      </c>
      <c r="L1945" t="s">
        <v>419</v>
      </c>
      <c r="M1945" t="str">
        <f t="shared" si="125"/>
        <v>Proportion of individuals who have used a SHG recently (Among all question respondents)</v>
      </c>
      <c r="N1945" t="s">
        <v>184</v>
      </c>
      <c r="O1945" s="19">
        <v>9.9754747389700901E-2</v>
      </c>
      <c r="P1945">
        <v>1.3802725243277273E-2</v>
      </c>
      <c r="Q1945" s="19">
        <v>7.2696746365101733E-2</v>
      </c>
      <c r="R1945" s="19">
        <v>0.12681274841430007</v>
      </c>
      <c r="S1945">
        <v>1672</v>
      </c>
      <c r="T1945" t="str">
        <f t="shared" si="126"/>
        <v>1</v>
      </c>
    </row>
    <row r="1946" spans="1:20" x14ac:dyDescent="0.25">
      <c r="A1946" t="s">
        <v>599</v>
      </c>
      <c r="B1946" t="s">
        <v>599</v>
      </c>
      <c r="C1946" t="s">
        <v>68</v>
      </c>
      <c r="D1946" t="s">
        <v>68</v>
      </c>
      <c r="E1946" t="s">
        <v>143</v>
      </c>
      <c r="F1946" t="s">
        <v>133</v>
      </c>
      <c r="G1946" t="s">
        <v>133</v>
      </c>
      <c r="H1946" t="s">
        <v>75</v>
      </c>
      <c r="I1946" t="s">
        <v>746</v>
      </c>
      <c r="J1946" t="s">
        <v>66</v>
      </c>
      <c r="K1946" t="s">
        <v>419</v>
      </c>
      <c r="L1946" t="s">
        <v>419</v>
      </c>
      <c r="M1946" t="str">
        <f t="shared" si="125"/>
        <v>Proportion of individuals who have used a SHG recently (Among all question respondents)</v>
      </c>
      <c r="N1946" t="s">
        <v>185</v>
      </c>
      <c r="O1946" s="19">
        <v>1.7615763336586585E-2</v>
      </c>
      <c r="P1946">
        <v>5.2560869549300882E-3</v>
      </c>
      <c r="Q1946" s="19">
        <v>7.312058546030847E-3</v>
      </c>
      <c r="R1946" s="19">
        <v>2.791946812714232E-2</v>
      </c>
      <c r="S1946">
        <v>1672</v>
      </c>
      <c r="T1946" t="str">
        <f t="shared" si="126"/>
        <v>1</v>
      </c>
    </row>
    <row r="1947" spans="1:20" x14ac:dyDescent="0.25">
      <c r="A1947" t="s">
        <v>599</v>
      </c>
      <c r="B1947" t="s">
        <v>599</v>
      </c>
      <c r="C1947" t="s">
        <v>68</v>
      </c>
      <c r="D1947" t="s">
        <v>68</v>
      </c>
      <c r="E1947" t="s">
        <v>143</v>
      </c>
      <c r="F1947" t="s">
        <v>133</v>
      </c>
      <c r="G1947" t="s">
        <v>133</v>
      </c>
      <c r="H1947" t="s">
        <v>605</v>
      </c>
      <c r="I1947" t="s">
        <v>745</v>
      </c>
      <c r="J1947" t="s">
        <v>66</v>
      </c>
      <c r="K1947" t="s">
        <v>419</v>
      </c>
      <c r="L1947" t="s">
        <v>419</v>
      </c>
      <c r="M1947" t="str">
        <f t="shared" si="125"/>
        <v>Proportion of individuals who have used a SHG recently (Among all question respondents)</v>
      </c>
      <c r="N1947" t="s">
        <v>606</v>
      </c>
      <c r="O1947" s="19">
        <v>2.9228763316391695E-2</v>
      </c>
      <c r="P1947">
        <v>7.3221026465837219E-3</v>
      </c>
      <c r="Q1947" s="19">
        <v>1.4874970321057005E-2</v>
      </c>
      <c r="R1947" s="19">
        <v>4.3582556311726389E-2</v>
      </c>
      <c r="S1947">
        <v>1672</v>
      </c>
      <c r="T1947" t="str">
        <f t="shared" si="126"/>
        <v>1</v>
      </c>
    </row>
    <row r="1948" spans="1:20" x14ac:dyDescent="0.25">
      <c r="A1948" t="s">
        <v>599</v>
      </c>
      <c r="B1948" t="s">
        <v>599</v>
      </c>
      <c r="C1948" t="s">
        <v>68</v>
      </c>
      <c r="D1948" t="s">
        <v>68</v>
      </c>
      <c r="E1948" t="s">
        <v>143</v>
      </c>
      <c r="F1948" t="s">
        <v>133</v>
      </c>
      <c r="G1948" t="s">
        <v>133</v>
      </c>
      <c r="H1948" t="s">
        <v>76</v>
      </c>
      <c r="I1948" t="s">
        <v>580</v>
      </c>
      <c r="J1948" t="s">
        <v>66</v>
      </c>
      <c r="K1948" t="s">
        <v>419</v>
      </c>
      <c r="L1948" t="s">
        <v>419</v>
      </c>
      <c r="M1948" t="str">
        <f t="shared" ref="M1948:M2011" si="129">CONCATENATE(F1948,"(Among ",J1948,")")</f>
        <v>Proportion of individuals who have used a SHG recently (Among all question respondents)</v>
      </c>
      <c r="N1948" t="s">
        <v>187</v>
      </c>
      <c r="O1948" s="19">
        <v>7.1595719486118745E-2</v>
      </c>
      <c r="P1948">
        <v>1.2768119669577803E-2</v>
      </c>
      <c r="Q1948" s="19">
        <v>4.6565894649903183E-2</v>
      </c>
      <c r="R1948" s="19">
        <v>9.6625544322334306E-2</v>
      </c>
      <c r="S1948">
        <v>1672</v>
      </c>
      <c r="T1948" t="str">
        <f t="shared" ref="T1948:T2011" si="130">IF(S1948&gt;=30,"1","0")</f>
        <v>1</v>
      </c>
    </row>
    <row r="1949" spans="1:20" x14ac:dyDescent="0.25">
      <c r="A1949" t="s">
        <v>599</v>
      </c>
      <c r="B1949" t="s">
        <v>599</v>
      </c>
      <c r="C1949" t="s">
        <v>68</v>
      </c>
      <c r="D1949" t="s">
        <v>68</v>
      </c>
      <c r="E1949" t="s">
        <v>143</v>
      </c>
      <c r="F1949" t="s">
        <v>133</v>
      </c>
      <c r="G1949" t="str">
        <f>F1949</f>
        <v xml:space="preserve">Proportion of individuals who have used a SHG recently </v>
      </c>
      <c r="H1949" t="s">
        <v>774</v>
      </c>
      <c r="I1949" t="s">
        <v>740</v>
      </c>
      <c r="J1949" t="s">
        <v>66</v>
      </c>
      <c r="K1949" t="s">
        <v>419</v>
      </c>
      <c r="L1949" t="s">
        <v>419</v>
      </c>
      <c r="M1949" t="str">
        <f t="shared" si="129"/>
        <v>Proportion of individuals who have used a SHG recently (Among all question respondents)</v>
      </c>
      <c r="N1949" t="s">
        <v>188</v>
      </c>
      <c r="O1949" s="19">
        <v>0.11304082566635397</v>
      </c>
      <c r="P1949">
        <v>1.498819906674429E-2</v>
      </c>
      <c r="Q1949" s="19">
        <v>8.3658895753463039E-2</v>
      </c>
      <c r="R1949" s="19">
        <v>0.14242275557924489</v>
      </c>
      <c r="S1949">
        <v>1672</v>
      </c>
      <c r="T1949" t="str">
        <f t="shared" si="130"/>
        <v>1</v>
      </c>
    </row>
    <row r="1950" spans="1:20" x14ac:dyDescent="0.25">
      <c r="A1950" t="s">
        <v>599</v>
      </c>
      <c r="B1950" t="s">
        <v>599</v>
      </c>
      <c r="C1950" t="s">
        <v>68</v>
      </c>
      <c r="D1950" t="s">
        <v>68</v>
      </c>
      <c r="E1950" t="s">
        <v>143</v>
      </c>
      <c r="F1950" t="s">
        <v>97</v>
      </c>
      <c r="G1950" t="str">
        <f>F1950</f>
        <v xml:space="preserve">Proportion of individuals who used a savings/lending group to recover from a financial challenge </v>
      </c>
      <c r="H1950" t="s">
        <v>78</v>
      </c>
      <c r="I1950" t="s">
        <v>110</v>
      </c>
      <c r="J1950" t="s">
        <v>66</v>
      </c>
      <c r="K1950" t="s">
        <v>419</v>
      </c>
      <c r="L1950" t="s">
        <v>419</v>
      </c>
      <c r="M1950" t="str">
        <f t="shared" si="129"/>
        <v>Proportion of individuals who used a savings/lending group to recover from a financial challenge (Among all question respondents)</v>
      </c>
      <c r="N1950" t="s">
        <v>189</v>
      </c>
      <c r="O1950" s="19">
        <v>1.1943305011855721E-2</v>
      </c>
      <c r="P1950">
        <v>6.6377353024004871E-3</v>
      </c>
      <c r="Q1950" s="19">
        <v>-1.068896958972318E-3</v>
      </c>
      <c r="R1950" s="19">
        <v>2.495550698268376E-2</v>
      </c>
      <c r="S1950">
        <v>1672</v>
      </c>
      <c r="T1950" t="str">
        <f t="shared" si="130"/>
        <v>1</v>
      </c>
    </row>
    <row r="1951" spans="1:20" x14ac:dyDescent="0.25">
      <c r="A1951" t="s">
        <v>599</v>
      </c>
      <c r="B1951" t="s">
        <v>599</v>
      </c>
      <c r="C1951" t="s">
        <v>68</v>
      </c>
      <c r="D1951" t="s">
        <v>68</v>
      </c>
      <c r="E1951" t="s">
        <v>143</v>
      </c>
      <c r="F1951" t="s">
        <v>133</v>
      </c>
      <c r="G1951" t="s">
        <v>98</v>
      </c>
      <c r="H1951" t="s">
        <v>781</v>
      </c>
      <c r="I1951" t="s">
        <v>740</v>
      </c>
      <c r="J1951" t="s">
        <v>91</v>
      </c>
      <c r="K1951" t="s">
        <v>419</v>
      </c>
      <c r="L1951" t="s">
        <v>419</v>
      </c>
      <c r="M1951" t="str">
        <f t="shared" si="129"/>
        <v>Proportion of individuals who have used a SHG recently (Among those who have ever borrowed from that SHG)</v>
      </c>
      <c r="N1951" t="s">
        <v>190</v>
      </c>
      <c r="O1951" s="19">
        <v>0.39941760682942912</v>
      </c>
      <c r="P1951">
        <v>0.10040702634683005</v>
      </c>
      <c r="Q1951" s="19">
        <v>0.20257317654517934</v>
      </c>
      <c r="R1951" s="19">
        <v>0.59626203711367887</v>
      </c>
      <c r="S1951">
        <v>60</v>
      </c>
      <c r="T1951" t="str">
        <f t="shared" si="130"/>
        <v>1</v>
      </c>
    </row>
    <row r="1952" spans="1:20" x14ac:dyDescent="0.25">
      <c r="A1952" t="s">
        <v>599</v>
      </c>
      <c r="B1952" t="s">
        <v>599</v>
      </c>
      <c r="C1952" t="s">
        <v>68</v>
      </c>
      <c r="D1952" t="s">
        <v>68</v>
      </c>
      <c r="E1952" t="s">
        <v>143</v>
      </c>
      <c r="F1952" t="s">
        <v>99</v>
      </c>
      <c r="G1952" t="s">
        <v>99</v>
      </c>
      <c r="H1952" t="s">
        <v>79</v>
      </c>
      <c r="I1952" t="s">
        <v>746</v>
      </c>
      <c r="J1952" t="s">
        <v>66</v>
      </c>
      <c r="K1952" t="s">
        <v>419</v>
      </c>
      <c r="L1952" t="s">
        <v>419</v>
      </c>
      <c r="M1952" t="str">
        <f t="shared" si="129"/>
        <v>Proportion of individuals who belong to SHGs which offer only loan services (Among all question respondents)</v>
      </c>
      <c r="N1952" t="s">
        <v>191</v>
      </c>
      <c r="O1952" s="19">
        <v>2.2165218493371756E-3</v>
      </c>
      <c r="P1952">
        <v>1.4827591800695564E-3</v>
      </c>
      <c r="Q1952" s="19">
        <v>-6.9018669599860052E-4</v>
      </c>
      <c r="R1952" s="19">
        <v>5.1232303946729518E-3</v>
      </c>
      <c r="S1952">
        <v>1672</v>
      </c>
      <c r="T1952" t="str">
        <f t="shared" si="130"/>
        <v>1</v>
      </c>
    </row>
    <row r="1953" spans="1:20" x14ac:dyDescent="0.25">
      <c r="A1953" t="s">
        <v>599</v>
      </c>
      <c r="B1953" t="s">
        <v>599</v>
      </c>
      <c r="C1953" t="s">
        <v>68</v>
      </c>
      <c r="D1953" t="s">
        <v>68</v>
      </c>
      <c r="E1953" t="s">
        <v>143</v>
      </c>
      <c r="F1953" t="s">
        <v>99</v>
      </c>
      <c r="G1953" t="s">
        <v>99</v>
      </c>
      <c r="H1953" t="s">
        <v>607</v>
      </c>
      <c r="I1953" t="s">
        <v>745</v>
      </c>
      <c r="J1953" t="s">
        <v>66</v>
      </c>
      <c r="K1953" t="s">
        <v>419</v>
      </c>
      <c r="L1953" t="s">
        <v>419</v>
      </c>
      <c r="M1953" t="str">
        <f t="shared" si="129"/>
        <v>Proportion of individuals who belong to SHGs which offer only loan services (Among all question respondents)</v>
      </c>
      <c r="N1953" t="s">
        <v>608</v>
      </c>
      <c r="O1953" s="19">
        <v>8.5604501618262961E-3</v>
      </c>
      <c r="P1953">
        <v>3.2715656652458499E-3</v>
      </c>
      <c r="Q1953" s="19">
        <v>2.1470770371688286E-3</v>
      </c>
      <c r="R1953" s="19">
        <v>1.4973823286483764E-2</v>
      </c>
      <c r="S1953">
        <v>1672</v>
      </c>
      <c r="T1953" t="str">
        <f t="shared" si="130"/>
        <v>1</v>
      </c>
    </row>
    <row r="1954" spans="1:20" x14ac:dyDescent="0.25">
      <c r="A1954" t="s">
        <v>599</v>
      </c>
      <c r="B1954" t="s">
        <v>599</v>
      </c>
      <c r="C1954" t="s">
        <v>68</v>
      </c>
      <c r="D1954" t="s">
        <v>68</v>
      </c>
      <c r="E1954" t="s">
        <v>143</v>
      </c>
      <c r="F1954" t="s">
        <v>99</v>
      </c>
      <c r="G1954" t="str">
        <f>F1954</f>
        <v xml:space="preserve">Proportion of individuals who belong to SHGs which offer only loan services </v>
      </c>
      <c r="H1954" t="s">
        <v>776</v>
      </c>
      <c r="I1954" t="s">
        <v>740</v>
      </c>
      <c r="J1954" t="s">
        <v>66</v>
      </c>
      <c r="K1954" t="s">
        <v>419</v>
      </c>
      <c r="L1954" t="s">
        <v>419</v>
      </c>
      <c r="M1954" t="str">
        <f t="shared" si="129"/>
        <v>Proportion of individuals who belong to SHGs which offer only loan services (Among all question respondents)</v>
      </c>
      <c r="N1954" t="s">
        <v>193</v>
      </c>
      <c r="O1954" s="19">
        <v>9.3066423281273243E-3</v>
      </c>
      <c r="P1954">
        <v>3.3288280805398693E-3</v>
      </c>
      <c r="Q1954" s="19">
        <v>2.7810155387487361E-3</v>
      </c>
      <c r="R1954" s="19">
        <v>1.5832269117505911E-2</v>
      </c>
      <c r="S1954">
        <v>1672</v>
      </c>
      <c r="T1954" t="str">
        <f t="shared" si="130"/>
        <v>1</v>
      </c>
    </row>
    <row r="1955" spans="1:20" x14ac:dyDescent="0.25">
      <c r="A1955" t="s">
        <v>599</v>
      </c>
      <c r="B1955" t="s">
        <v>599</v>
      </c>
      <c r="C1955" t="s">
        <v>68</v>
      </c>
      <c r="D1955" t="s">
        <v>68</v>
      </c>
      <c r="E1955" t="s">
        <v>143</v>
      </c>
      <c r="F1955" t="s">
        <v>100</v>
      </c>
      <c r="G1955" t="str">
        <f>F1955</f>
        <v xml:space="preserve">Proportion of individuals who belong to SHGs which offer mobile services </v>
      </c>
      <c r="H1955" t="s">
        <v>609</v>
      </c>
      <c r="I1955" t="s">
        <v>745</v>
      </c>
      <c r="J1955" t="s">
        <v>66</v>
      </c>
      <c r="K1955" t="s">
        <v>419</v>
      </c>
      <c r="L1955" t="s">
        <v>419</v>
      </c>
      <c r="M1955" t="str">
        <f t="shared" si="129"/>
        <v>Proportion of individuals who belong to SHGs which offer mobile services (Among all question respondents)</v>
      </c>
      <c r="N1955" t="s">
        <v>610</v>
      </c>
      <c r="O1955" s="19">
        <v>1.1568255127790612E-3</v>
      </c>
      <c r="P1955">
        <v>6.721154812311832E-4</v>
      </c>
      <c r="Q1955" s="19">
        <v>-1.6074772433655854E-4</v>
      </c>
      <c r="R1955" s="19">
        <v>2.4743987498946811E-3</v>
      </c>
      <c r="S1955">
        <v>1672</v>
      </c>
      <c r="T1955" t="str">
        <f t="shared" si="130"/>
        <v>1</v>
      </c>
    </row>
    <row r="1956" spans="1:20" x14ac:dyDescent="0.25">
      <c r="A1956" t="s">
        <v>599</v>
      </c>
      <c r="B1956" t="s">
        <v>599</v>
      </c>
      <c r="C1956" t="s">
        <v>68</v>
      </c>
      <c r="D1956" t="s">
        <v>68</v>
      </c>
      <c r="E1956" t="s">
        <v>143</v>
      </c>
      <c r="F1956" t="s">
        <v>100</v>
      </c>
      <c r="G1956" t="s">
        <v>100</v>
      </c>
      <c r="H1956" t="s">
        <v>81</v>
      </c>
      <c r="I1956" t="s">
        <v>746</v>
      </c>
      <c r="J1956" t="s">
        <v>66</v>
      </c>
      <c r="K1956" t="s">
        <v>419</v>
      </c>
      <c r="L1956" t="s">
        <v>419</v>
      </c>
      <c r="M1956" t="str">
        <f t="shared" si="129"/>
        <v>Proportion of individuals who belong to SHGs which offer mobile services (Among all question respondents)</v>
      </c>
      <c r="N1956" t="s">
        <v>195</v>
      </c>
      <c r="O1956" s="19">
        <v>3.1938455717947934E-4</v>
      </c>
      <c r="P1956">
        <v>2.8404056142349612E-4</v>
      </c>
      <c r="Q1956" s="19">
        <v>-2.3743083011282359E-4</v>
      </c>
      <c r="R1956" s="19">
        <v>8.7619994447178228E-4</v>
      </c>
      <c r="S1956">
        <v>1672</v>
      </c>
      <c r="T1956" t="str">
        <f t="shared" si="130"/>
        <v>1</v>
      </c>
    </row>
    <row r="1957" spans="1:20" x14ac:dyDescent="0.25">
      <c r="A1957" t="s">
        <v>599</v>
      </c>
      <c r="B1957" t="s">
        <v>599</v>
      </c>
      <c r="C1957" t="s">
        <v>68</v>
      </c>
      <c r="D1957" t="s">
        <v>68</v>
      </c>
      <c r="E1957" t="s">
        <v>143</v>
      </c>
      <c r="F1957" t="s">
        <v>100</v>
      </c>
      <c r="G1957" t="str">
        <f>F1957</f>
        <v xml:space="preserve">Proportion of individuals who belong to SHGs which offer mobile services </v>
      </c>
      <c r="H1957" t="s">
        <v>777</v>
      </c>
      <c r="I1957" t="s">
        <v>740</v>
      </c>
      <c r="J1957" t="s">
        <v>66</v>
      </c>
      <c r="K1957" t="s">
        <v>419</v>
      </c>
      <c r="L1957" t="s">
        <v>419</v>
      </c>
      <c r="M1957" t="str">
        <f t="shared" si="129"/>
        <v>Proportion of individuals who belong to SHGs which offer mobile services (Among all question respondents)</v>
      </c>
      <c r="N1957" t="s">
        <v>196</v>
      </c>
      <c r="O1957" s="19">
        <v>1.4762100699585406E-3</v>
      </c>
      <c r="P1957">
        <v>7.303834386327519E-4</v>
      </c>
      <c r="Q1957" s="19">
        <v>4.4411966138365551E-5</v>
      </c>
      <c r="R1957" s="19">
        <v>2.9080081737787155E-3</v>
      </c>
      <c r="S1957">
        <v>1672</v>
      </c>
      <c r="T1957" t="str">
        <f t="shared" si="130"/>
        <v>1</v>
      </c>
    </row>
    <row r="1958" spans="1:20" x14ac:dyDescent="0.25">
      <c r="A1958" t="s">
        <v>599</v>
      </c>
      <c r="B1958" t="s">
        <v>599</v>
      </c>
      <c r="C1958" t="s">
        <v>68</v>
      </c>
      <c r="D1958" t="s">
        <v>68</v>
      </c>
      <c r="E1958" t="s">
        <v>143</v>
      </c>
      <c r="F1958" t="s">
        <v>101</v>
      </c>
      <c r="G1958" t="s">
        <v>101</v>
      </c>
      <c r="H1958" t="s">
        <v>779</v>
      </c>
      <c r="I1958" t="s">
        <v>740</v>
      </c>
      <c r="J1958" t="s">
        <v>92</v>
      </c>
      <c r="K1958" t="s">
        <v>419</v>
      </c>
      <c r="L1958" t="s">
        <v>419</v>
      </c>
      <c r="M1958" t="str">
        <f t="shared" si="129"/>
        <v>Proportion of individuals who know the interest rate of their SHG account (Among all account holders)</v>
      </c>
      <c r="N1958" t="s">
        <v>197</v>
      </c>
      <c r="O1958" s="19">
        <v>0.4414797585579589</v>
      </c>
      <c r="P1958">
        <v>7.4445108053481243E-2</v>
      </c>
      <c r="Q1958" s="19">
        <v>0.29553332575527697</v>
      </c>
      <c r="R1958" s="19">
        <v>0.58742619136064089</v>
      </c>
      <c r="S1958">
        <v>134</v>
      </c>
      <c r="T1958" t="str">
        <f t="shared" si="130"/>
        <v>1</v>
      </c>
    </row>
    <row r="1959" spans="1:20" x14ac:dyDescent="0.25">
      <c r="A1959" t="s">
        <v>599</v>
      </c>
      <c r="B1959" t="s">
        <v>599</v>
      </c>
      <c r="C1959" t="s">
        <v>68</v>
      </c>
      <c r="D1959" t="s">
        <v>68</v>
      </c>
      <c r="E1959" t="s">
        <v>143</v>
      </c>
      <c r="F1959" t="s">
        <v>102</v>
      </c>
      <c r="G1959" t="str">
        <f t="shared" ref="G1959:G1965" si="131">F1959</f>
        <v xml:space="preserve">Proportion of Individuals who reported a negative SHG experience </v>
      </c>
      <c r="H1959" t="s">
        <v>780</v>
      </c>
      <c r="I1959" t="s">
        <v>740</v>
      </c>
      <c r="J1959" t="s">
        <v>414</v>
      </c>
      <c r="K1959" t="s">
        <v>419</v>
      </c>
      <c r="L1959" t="s">
        <v>419</v>
      </c>
      <c r="M1959" t="str">
        <f t="shared" si="129"/>
        <v>Proportion of Individuals who reported a negative SHG experience (Among individuals who belong to at least one SHG)</v>
      </c>
      <c r="N1959" t="s">
        <v>198</v>
      </c>
      <c r="O1959" s="19">
        <v>0.373450406905389</v>
      </c>
      <c r="P1959">
        <v>5.5308219914873641E-2</v>
      </c>
      <c r="Q1959" s="19">
        <v>0.26502168377897539</v>
      </c>
      <c r="R1959" s="19">
        <v>0.4818791300318026</v>
      </c>
      <c r="S1959">
        <v>254</v>
      </c>
      <c r="T1959" t="str">
        <f t="shared" si="130"/>
        <v>1</v>
      </c>
    </row>
    <row r="1960" spans="1:20" x14ac:dyDescent="0.25">
      <c r="A1960" t="s">
        <v>599</v>
      </c>
      <c r="B1960" t="s">
        <v>599</v>
      </c>
      <c r="C1960" t="s">
        <v>68</v>
      </c>
      <c r="D1960" t="s">
        <v>68</v>
      </c>
      <c r="E1960" t="s">
        <v>143</v>
      </c>
      <c r="F1960" t="s">
        <v>102</v>
      </c>
      <c r="G1960" t="str">
        <f t="shared" si="131"/>
        <v xml:space="preserve">Proportion of Individuals who reported a negative SHG experience </v>
      </c>
      <c r="H1960" t="s">
        <v>222</v>
      </c>
      <c r="I1960" t="s">
        <v>740</v>
      </c>
      <c r="J1960" t="s">
        <v>414</v>
      </c>
      <c r="K1960" t="s">
        <v>419</v>
      </c>
      <c r="L1960" t="s">
        <v>419</v>
      </c>
      <c r="M1960" t="str">
        <f t="shared" si="129"/>
        <v>Proportion of Individuals who reported a negative SHG experience (Among individuals who belong to at least one SHG)</v>
      </c>
      <c r="N1960" t="s">
        <v>199</v>
      </c>
      <c r="O1960" s="19">
        <v>8.844441707175324E-2</v>
      </c>
      <c r="P1960">
        <v>3.6427565363875314E-2</v>
      </c>
      <c r="Q1960" s="19">
        <v>1.7030178734518661E-2</v>
      </c>
      <c r="R1960" s="19">
        <v>0.1598586554089878</v>
      </c>
      <c r="S1960">
        <v>254</v>
      </c>
      <c r="T1960" t="str">
        <f t="shared" si="130"/>
        <v>1</v>
      </c>
    </row>
    <row r="1961" spans="1:20" x14ac:dyDescent="0.25">
      <c r="A1961" t="s">
        <v>599</v>
      </c>
      <c r="B1961" t="s">
        <v>599</v>
      </c>
      <c r="C1961" t="s">
        <v>68</v>
      </c>
      <c r="D1961" t="s">
        <v>68</v>
      </c>
      <c r="E1961" t="s">
        <v>143</v>
      </c>
      <c r="F1961" t="s">
        <v>102</v>
      </c>
      <c r="G1961" t="str">
        <f t="shared" si="131"/>
        <v xml:space="preserve">Proportion of Individuals who reported a negative SHG experience </v>
      </c>
      <c r="H1961" t="s">
        <v>221</v>
      </c>
      <c r="I1961" t="s">
        <v>740</v>
      </c>
      <c r="J1961" t="s">
        <v>414</v>
      </c>
      <c r="K1961" t="s">
        <v>419</v>
      </c>
      <c r="L1961" t="s">
        <v>419</v>
      </c>
      <c r="M1961" t="str">
        <f t="shared" si="129"/>
        <v>Proportion of Individuals who reported a negative SHG experience (Among individuals who belong to at least one SHG)</v>
      </c>
      <c r="N1961" t="s">
        <v>200</v>
      </c>
      <c r="O1961" s="19">
        <v>3.4385466064344457E-2</v>
      </c>
      <c r="P1961">
        <v>1.5702509128103628E-2</v>
      </c>
      <c r="Q1961" s="19">
        <v>3.6015605750401129E-3</v>
      </c>
      <c r="R1961" s="19">
        <v>6.5169371553648797E-2</v>
      </c>
      <c r="S1961">
        <v>254</v>
      </c>
      <c r="T1961" t="str">
        <f t="shared" si="130"/>
        <v>1</v>
      </c>
    </row>
    <row r="1962" spans="1:20" x14ac:dyDescent="0.25">
      <c r="A1962" t="s">
        <v>599</v>
      </c>
      <c r="B1962" t="s">
        <v>599</v>
      </c>
      <c r="C1962" t="s">
        <v>68</v>
      </c>
      <c r="D1962" t="s">
        <v>68</v>
      </c>
      <c r="E1962" t="s">
        <v>143</v>
      </c>
      <c r="F1962" t="s">
        <v>102</v>
      </c>
      <c r="G1962" t="str">
        <f t="shared" si="131"/>
        <v xml:space="preserve">Proportion of Individuals who reported a negative SHG experience </v>
      </c>
      <c r="H1962" t="s">
        <v>217</v>
      </c>
      <c r="I1962" t="s">
        <v>740</v>
      </c>
      <c r="J1962" t="s">
        <v>414</v>
      </c>
      <c r="K1962" t="s">
        <v>419</v>
      </c>
      <c r="L1962" t="s">
        <v>419</v>
      </c>
      <c r="M1962" t="str">
        <f t="shared" si="129"/>
        <v>Proportion of Individuals who reported a negative SHG experience (Among individuals who belong to at least one SHG)</v>
      </c>
      <c r="N1962" t="s">
        <v>201</v>
      </c>
      <c r="O1962" s="19">
        <v>2.6054414999187051E-2</v>
      </c>
      <c r="P1962">
        <v>1.0081951390431419E-2</v>
      </c>
      <c r="Q1962" s="19">
        <v>6.289303817348605E-3</v>
      </c>
      <c r="R1962" s="19">
        <v>4.5819526181025499E-2</v>
      </c>
      <c r="S1962">
        <v>254</v>
      </c>
      <c r="T1962" t="str">
        <f t="shared" si="130"/>
        <v>1</v>
      </c>
    </row>
    <row r="1963" spans="1:20" x14ac:dyDescent="0.25">
      <c r="A1963" t="s">
        <v>599</v>
      </c>
      <c r="B1963" t="s">
        <v>599</v>
      </c>
      <c r="C1963" t="s">
        <v>68</v>
      </c>
      <c r="D1963" t="s">
        <v>68</v>
      </c>
      <c r="E1963" t="s">
        <v>143</v>
      </c>
      <c r="F1963" t="s">
        <v>102</v>
      </c>
      <c r="G1963" t="str">
        <f t="shared" si="131"/>
        <v xml:space="preserve">Proportion of Individuals who reported a negative SHG experience </v>
      </c>
      <c r="H1963" t="s">
        <v>219</v>
      </c>
      <c r="I1963" t="s">
        <v>740</v>
      </c>
      <c r="J1963" t="s">
        <v>414</v>
      </c>
      <c r="K1963" t="s">
        <v>419</v>
      </c>
      <c r="L1963" t="s">
        <v>419</v>
      </c>
      <c r="M1963" t="str">
        <f t="shared" si="129"/>
        <v>Proportion of Individuals who reported a negative SHG experience (Among individuals who belong to at least one SHG)</v>
      </c>
      <c r="N1963" t="s">
        <v>202</v>
      </c>
      <c r="O1963" s="19">
        <v>8.0877172229187055E-2</v>
      </c>
      <c r="P1963">
        <v>3.2327281052441793E-2</v>
      </c>
      <c r="Q1963" s="19">
        <v>1.7501315764091571E-2</v>
      </c>
      <c r="R1963" s="19">
        <v>0.14425302869428253</v>
      </c>
      <c r="S1963">
        <v>254</v>
      </c>
      <c r="T1963" t="str">
        <f t="shared" si="130"/>
        <v>1</v>
      </c>
    </row>
    <row r="1964" spans="1:20" x14ac:dyDescent="0.25">
      <c r="A1964" t="s">
        <v>599</v>
      </c>
      <c r="B1964" t="s">
        <v>599</v>
      </c>
      <c r="C1964" t="s">
        <v>68</v>
      </c>
      <c r="D1964" t="s">
        <v>68</v>
      </c>
      <c r="E1964" t="s">
        <v>143</v>
      </c>
      <c r="F1964" t="s">
        <v>102</v>
      </c>
      <c r="G1964" t="str">
        <f t="shared" si="131"/>
        <v xml:space="preserve">Proportion of Individuals who reported a negative SHG experience </v>
      </c>
      <c r="H1964" t="s">
        <v>611</v>
      </c>
      <c r="I1964" t="s">
        <v>740</v>
      </c>
      <c r="J1964" t="s">
        <v>414</v>
      </c>
      <c r="K1964" t="s">
        <v>419</v>
      </c>
      <c r="L1964" t="s">
        <v>419</v>
      </c>
      <c r="M1964" t="str">
        <f t="shared" si="129"/>
        <v>Proportion of Individuals who reported a negative SHG experience (Among individuals who belong to at least one SHG)</v>
      </c>
      <c r="N1964" t="s">
        <v>203</v>
      </c>
      <c r="O1964" s="19">
        <v>0.16915365510437527</v>
      </c>
      <c r="P1964">
        <v>4.4502405880784218E-2</v>
      </c>
      <c r="Q1964" s="19">
        <v>8.1909136059400756E-2</v>
      </c>
      <c r="R1964" s="19">
        <v>0.25639817414934979</v>
      </c>
      <c r="S1964">
        <v>254</v>
      </c>
      <c r="T1964" t="str">
        <f t="shared" si="130"/>
        <v>1</v>
      </c>
    </row>
    <row r="1965" spans="1:20" x14ac:dyDescent="0.25">
      <c r="A1965" t="s">
        <v>599</v>
      </c>
      <c r="B1965" t="s">
        <v>599</v>
      </c>
      <c r="C1965" t="s">
        <v>68</v>
      </c>
      <c r="D1965" t="s">
        <v>68</v>
      </c>
      <c r="E1965" t="s">
        <v>143</v>
      </c>
      <c r="F1965" t="s">
        <v>102</v>
      </c>
      <c r="G1965" t="str">
        <f t="shared" si="131"/>
        <v xml:space="preserve">Proportion of Individuals who reported a negative SHG experience </v>
      </c>
      <c r="H1965" t="s">
        <v>218</v>
      </c>
      <c r="I1965" t="s">
        <v>740</v>
      </c>
      <c r="J1965" t="s">
        <v>414</v>
      </c>
      <c r="K1965" t="s">
        <v>419</v>
      </c>
      <c r="L1965" t="s">
        <v>419</v>
      </c>
      <c r="M1965" t="str">
        <f t="shared" si="129"/>
        <v>Proportion of Individuals who reported a negative SHG experience (Among individuals who belong to at least one SHG)</v>
      </c>
      <c r="N1965" t="s">
        <v>204</v>
      </c>
      <c r="O1965" s="19">
        <v>0.17886777387519479</v>
      </c>
      <c r="P1965">
        <v>4.8547771670921731E-2</v>
      </c>
      <c r="Q1965" s="19">
        <v>8.3692537698499186E-2</v>
      </c>
      <c r="R1965" s="19">
        <v>0.27404301005189036</v>
      </c>
      <c r="S1965">
        <v>254</v>
      </c>
      <c r="T1965" t="str">
        <f t="shared" si="130"/>
        <v>1</v>
      </c>
    </row>
    <row r="1966" spans="1:20" x14ac:dyDescent="0.25">
      <c r="A1966" t="s">
        <v>599</v>
      </c>
      <c r="B1966" t="s">
        <v>599</v>
      </c>
      <c r="C1966" t="s">
        <v>68</v>
      </c>
      <c r="D1966" t="s">
        <v>68</v>
      </c>
      <c r="E1966" t="s">
        <v>143</v>
      </c>
      <c r="F1966" t="s">
        <v>103</v>
      </c>
      <c r="G1966" t="s">
        <v>103</v>
      </c>
      <c r="H1966" t="s">
        <v>86</v>
      </c>
      <c r="I1966" t="s">
        <v>740</v>
      </c>
      <c r="J1966" t="s">
        <v>93</v>
      </c>
      <c r="K1966" t="s">
        <v>419</v>
      </c>
      <c r="L1966" t="s">
        <v>419</v>
      </c>
      <c r="M1966" t="str">
        <f t="shared" si="129"/>
        <v>Proportion of individuals who do not belong to a SHG for each reason (Among individuals who do not belong to a SHG)</v>
      </c>
      <c r="N1966" t="s">
        <v>205</v>
      </c>
      <c r="O1966" s="19">
        <v>4.552865340850433E-2</v>
      </c>
      <c r="P1966">
        <v>1.8510009104078729E-2</v>
      </c>
      <c r="Q1966" s="19">
        <v>9.2424987778007422E-3</v>
      </c>
      <c r="R1966" s="19">
        <v>8.1814808039207917E-2</v>
      </c>
      <c r="S1966">
        <v>1418</v>
      </c>
      <c r="T1966" t="str">
        <f t="shared" si="130"/>
        <v>1</v>
      </c>
    </row>
    <row r="1967" spans="1:20" x14ac:dyDescent="0.25">
      <c r="A1967" t="s">
        <v>599</v>
      </c>
      <c r="B1967" t="s">
        <v>599</v>
      </c>
      <c r="C1967" t="s">
        <v>68</v>
      </c>
      <c r="D1967" t="s">
        <v>68</v>
      </c>
      <c r="E1967" t="s">
        <v>143</v>
      </c>
      <c r="F1967" t="s">
        <v>103</v>
      </c>
      <c r="G1967" t="s">
        <v>103</v>
      </c>
      <c r="H1967" t="s">
        <v>89</v>
      </c>
      <c r="I1967" t="s">
        <v>740</v>
      </c>
      <c r="J1967" t="s">
        <v>93</v>
      </c>
      <c r="K1967" t="s">
        <v>419</v>
      </c>
      <c r="L1967" t="s">
        <v>419</v>
      </c>
      <c r="M1967" t="str">
        <f t="shared" si="129"/>
        <v>Proportion of individuals who do not belong to a SHG for each reason (Among individuals who do not belong to a SHG)</v>
      </c>
      <c r="N1967" t="s">
        <v>206</v>
      </c>
      <c r="O1967" s="19">
        <v>0.41084281873531397</v>
      </c>
      <c r="P1967">
        <v>2.4018859648547129E-2</v>
      </c>
      <c r="Q1967" s="19">
        <v>0.36375737159372939</v>
      </c>
      <c r="R1967" s="19">
        <v>0.45792826587689855</v>
      </c>
      <c r="S1967">
        <v>1418</v>
      </c>
      <c r="T1967" t="str">
        <f t="shared" si="130"/>
        <v>1</v>
      </c>
    </row>
    <row r="1968" spans="1:20" x14ac:dyDescent="0.25">
      <c r="A1968" t="s">
        <v>599</v>
      </c>
      <c r="B1968" t="s">
        <v>599</v>
      </c>
      <c r="C1968" t="s">
        <v>68</v>
      </c>
      <c r="D1968" t="s">
        <v>68</v>
      </c>
      <c r="E1968" t="s">
        <v>143</v>
      </c>
      <c r="F1968" t="s">
        <v>103</v>
      </c>
      <c r="G1968" t="s">
        <v>103</v>
      </c>
      <c r="H1968" t="s">
        <v>84</v>
      </c>
      <c r="I1968" t="s">
        <v>740</v>
      </c>
      <c r="J1968" t="s">
        <v>93</v>
      </c>
      <c r="K1968" t="s">
        <v>419</v>
      </c>
      <c r="L1968" t="s">
        <v>419</v>
      </c>
      <c r="M1968" t="str">
        <f t="shared" si="129"/>
        <v>Proportion of individuals who do not belong to a SHG for each reason (Among individuals who do not belong to a SHG)</v>
      </c>
      <c r="N1968" t="s">
        <v>207</v>
      </c>
      <c r="O1968" s="19">
        <v>0.20313545948705899</v>
      </c>
      <c r="P1968">
        <v>1.8115929499798344E-2</v>
      </c>
      <c r="Q1968" s="19">
        <v>0.16762184004946742</v>
      </c>
      <c r="R1968" s="19">
        <v>0.23864907892465057</v>
      </c>
      <c r="S1968">
        <v>1418</v>
      </c>
      <c r="T1968" t="str">
        <f t="shared" si="130"/>
        <v>1</v>
      </c>
    </row>
    <row r="1969" spans="1:20" x14ac:dyDescent="0.25">
      <c r="A1969" t="s">
        <v>599</v>
      </c>
      <c r="B1969" t="s">
        <v>599</v>
      </c>
      <c r="C1969" t="s">
        <v>68</v>
      </c>
      <c r="D1969" t="s">
        <v>68</v>
      </c>
      <c r="E1969" t="s">
        <v>143</v>
      </c>
      <c r="F1969" t="s">
        <v>103</v>
      </c>
      <c r="G1969" t="s">
        <v>103</v>
      </c>
      <c r="H1969" t="s">
        <v>85</v>
      </c>
      <c r="I1969" t="s">
        <v>740</v>
      </c>
      <c r="J1969" t="s">
        <v>93</v>
      </c>
      <c r="K1969" t="s">
        <v>419</v>
      </c>
      <c r="L1969" t="s">
        <v>419</v>
      </c>
      <c r="M1969" t="str">
        <f t="shared" si="129"/>
        <v>Proportion of individuals who do not belong to a SHG for each reason (Among individuals who do not belong to a SHG)</v>
      </c>
      <c r="N1969" t="s">
        <v>208</v>
      </c>
      <c r="O1969" s="19">
        <v>0.1957854093577269</v>
      </c>
      <c r="P1969">
        <v>2.1189770350822451E-2</v>
      </c>
      <c r="Q1969" s="19">
        <v>0.15424597632905196</v>
      </c>
      <c r="R1969" s="19">
        <v>0.23732484238640184</v>
      </c>
      <c r="S1969">
        <v>1418</v>
      </c>
      <c r="T1969" t="str">
        <f t="shared" si="130"/>
        <v>1</v>
      </c>
    </row>
    <row r="1970" spans="1:20" x14ac:dyDescent="0.25">
      <c r="A1970" t="s">
        <v>599</v>
      </c>
      <c r="B1970" t="s">
        <v>599</v>
      </c>
      <c r="C1970" t="s">
        <v>68</v>
      </c>
      <c r="D1970" t="s">
        <v>68</v>
      </c>
      <c r="E1970" t="s">
        <v>143</v>
      </c>
      <c r="F1970" t="s">
        <v>103</v>
      </c>
      <c r="G1970" t="s">
        <v>103</v>
      </c>
      <c r="H1970" t="s">
        <v>612</v>
      </c>
      <c r="I1970" t="s">
        <v>740</v>
      </c>
      <c r="J1970" t="s">
        <v>93</v>
      </c>
      <c r="K1970" t="s">
        <v>419</v>
      </c>
      <c r="L1970" t="s">
        <v>419</v>
      </c>
      <c r="M1970" t="str">
        <f t="shared" si="129"/>
        <v>Proportion of individuals who do not belong to a SHG for each reason (Among individuals who do not belong to a SHG)</v>
      </c>
      <c r="N1970" t="s">
        <v>209</v>
      </c>
      <c r="O1970" s="19">
        <v>4.6333664222459187E-2</v>
      </c>
      <c r="P1970">
        <v>8.8312871568195315E-3</v>
      </c>
      <c r="Q1970" s="19">
        <v>2.9021222637009757E-2</v>
      </c>
      <c r="R1970" s="19">
        <v>6.3646105807908609E-2</v>
      </c>
      <c r="S1970">
        <v>1418</v>
      </c>
      <c r="T1970" t="str">
        <f t="shared" si="130"/>
        <v>1</v>
      </c>
    </row>
    <row r="1971" spans="1:20" x14ac:dyDescent="0.25">
      <c r="A1971" t="s">
        <v>599</v>
      </c>
      <c r="B1971" t="s">
        <v>599</v>
      </c>
      <c r="C1971" t="s">
        <v>68</v>
      </c>
      <c r="D1971" t="s">
        <v>68</v>
      </c>
      <c r="E1971" t="s">
        <v>143</v>
      </c>
      <c r="F1971" t="s">
        <v>103</v>
      </c>
      <c r="G1971" t="s">
        <v>103</v>
      </c>
      <c r="H1971" t="s">
        <v>90</v>
      </c>
      <c r="I1971" t="s">
        <v>740</v>
      </c>
      <c r="J1971" t="s">
        <v>93</v>
      </c>
      <c r="K1971" t="s">
        <v>419</v>
      </c>
      <c r="L1971" t="s">
        <v>419</v>
      </c>
      <c r="M1971" t="str">
        <f t="shared" si="129"/>
        <v>Proportion of individuals who do not belong to a SHG for each reason (Among individuals who do not belong to a SHG)</v>
      </c>
      <c r="N1971" t="s">
        <v>210</v>
      </c>
      <c r="O1971" s="19">
        <v>7.5648414197980844E-3</v>
      </c>
      <c r="P1971">
        <v>3.5124123951886296E-3</v>
      </c>
      <c r="Q1971" s="19">
        <v>6.7927272115653713E-4</v>
      </c>
      <c r="R1971" s="19">
        <v>1.4450410118439632E-2</v>
      </c>
      <c r="S1971">
        <v>1418</v>
      </c>
      <c r="T1971" t="str">
        <f t="shared" si="130"/>
        <v>1</v>
      </c>
    </row>
    <row r="1972" spans="1:20" x14ac:dyDescent="0.25">
      <c r="A1972" t="s">
        <v>599</v>
      </c>
      <c r="B1972" t="s">
        <v>599</v>
      </c>
      <c r="C1972" t="s">
        <v>68</v>
      </c>
      <c r="D1972" t="s">
        <v>68</v>
      </c>
      <c r="E1972" t="s">
        <v>143</v>
      </c>
      <c r="F1972" t="s">
        <v>103</v>
      </c>
      <c r="G1972" t="s">
        <v>103</v>
      </c>
      <c r="H1972" t="s">
        <v>88</v>
      </c>
      <c r="I1972" t="s">
        <v>740</v>
      </c>
      <c r="J1972" t="s">
        <v>93</v>
      </c>
      <c r="K1972" t="s">
        <v>419</v>
      </c>
      <c r="L1972" t="s">
        <v>419</v>
      </c>
      <c r="M1972" t="str">
        <f t="shared" si="129"/>
        <v>Proportion of individuals who do not belong to a SHG for each reason (Among individuals who do not belong to a SHG)</v>
      </c>
      <c r="N1972" t="s">
        <v>211</v>
      </c>
      <c r="O1972" s="19">
        <v>5.9912830732197246E-3</v>
      </c>
      <c r="P1972">
        <v>1.8929545050171213E-3</v>
      </c>
      <c r="Q1972" s="19">
        <v>2.2804237488554461E-3</v>
      </c>
      <c r="R1972" s="19">
        <v>9.7021423975840026E-3</v>
      </c>
      <c r="S1972">
        <v>1418</v>
      </c>
      <c r="T1972" t="str">
        <f t="shared" si="130"/>
        <v>1</v>
      </c>
    </row>
    <row r="1973" spans="1:20" x14ac:dyDescent="0.25">
      <c r="A1973" t="s">
        <v>599</v>
      </c>
      <c r="B1973" t="s">
        <v>599</v>
      </c>
      <c r="C1973" t="s">
        <v>68</v>
      </c>
      <c r="D1973" t="s">
        <v>68</v>
      </c>
      <c r="E1973" t="s">
        <v>143</v>
      </c>
      <c r="F1973" t="s">
        <v>103</v>
      </c>
      <c r="G1973" t="s">
        <v>103</v>
      </c>
      <c r="H1973" t="s">
        <v>83</v>
      </c>
      <c r="I1973" t="s">
        <v>740</v>
      </c>
      <c r="J1973" t="s">
        <v>93</v>
      </c>
      <c r="K1973" t="s">
        <v>419</v>
      </c>
      <c r="L1973" t="s">
        <v>419</v>
      </c>
      <c r="M1973" t="str">
        <f t="shared" si="129"/>
        <v>Proportion of individuals who do not belong to a SHG for each reason (Among individuals who do not belong to a SHG)</v>
      </c>
      <c r="N1973" t="s">
        <v>212</v>
      </c>
      <c r="O1973" s="19">
        <v>3.744764469772848E-3</v>
      </c>
      <c r="P1973">
        <v>1.7121653231569301E-3</v>
      </c>
      <c r="Q1973" s="19">
        <v>3.88315787329418E-4</v>
      </c>
      <c r="R1973" s="19">
        <v>7.1012131522162781E-3</v>
      </c>
      <c r="S1973">
        <v>1418</v>
      </c>
      <c r="T1973" t="str">
        <f t="shared" si="130"/>
        <v>1</v>
      </c>
    </row>
    <row r="1974" spans="1:20" x14ac:dyDescent="0.25">
      <c r="A1974" t="s">
        <v>599</v>
      </c>
      <c r="B1974" t="s">
        <v>599</v>
      </c>
      <c r="C1974" t="s">
        <v>68</v>
      </c>
      <c r="D1974" t="s">
        <v>68</v>
      </c>
      <c r="E1974" t="s">
        <v>143</v>
      </c>
      <c r="F1974" t="s">
        <v>103</v>
      </c>
      <c r="G1974" t="s">
        <v>103</v>
      </c>
      <c r="H1974" t="s">
        <v>87</v>
      </c>
      <c r="I1974" t="s">
        <v>740</v>
      </c>
      <c r="J1974" t="s">
        <v>93</v>
      </c>
      <c r="K1974" t="s">
        <v>419</v>
      </c>
      <c r="L1974" t="s">
        <v>419</v>
      </c>
      <c r="M1974" t="str">
        <f t="shared" si="129"/>
        <v>Proportion of individuals who do not belong to a SHG for each reason (Among individuals who do not belong to a SHG)</v>
      </c>
      <c r="N1974" t="s">
        <v>213</v>
      </c>
      <c r="O1974" s="19">
        <v>4.8259296052423878E-2</v>
      </c>
      <c r="P1974">
        <v>8.2183814868429742E-3</v>
      </c>
      <c r="Q1974" s="19">
        <v>3.2148366027004077E-2</v>
      </c>
      <c r="R1974" s="19">
        <v>6.4370226077843679E-2</v>
      </c>
      <c r="S1974">
        <v>1418</v>
      </c>
      <c r="T1974" t="str">
        <f t="shared" si="130"/>
        <v>1</v>
      </c>
    </row>
    <row r="1975" spans="1:20" x14ac:dyDescent="0.25">
      <c r="A1975" t="s">
        <v>599</v>
      </c>
      <c r="B1975" t="s">
        <v>599</v>
      </c>
      <c r="C1975" t="s">
        <v>68</v>
      </c>
      <c r="D1975" t="s">
        <v>68</v>
      </c>
      <c r="E1975" t="s">
        <v>143</v>
      </c>
      <c r="F1975" t="s">
        <v>103</v>
      </c>
      <c r="G1975" t="s">
        <v>103</v>
      </c>
      <c r="H1975" t="s">
        <v>82</v>
      </c>
      <c r="I1975" t="s">
        <v>740</v>
      </c>
      <c r="J1975" t="s">
        <v>93</v>
      </c>
      <c r="K1975" t="s">
        <v>419</v>
      </c>
      <c r="L1975" t="s">
        <v>419</v>
      </c>
      <c r="M1975" t="str">
        <f t="shared" si="129"/>
        <v>Proportion of individuals who do not belong to a SHG for each reason (Among individuals who do not belong to a SHG)</v>
      </c>
      <c r="N1975" t="s">
        <v>214</v>
      </c>
      <c r="O1975" s="19">
        <v>3.2813809773722273E-2</v>
      </c>
      <c r="P1975">
        <v>9.2727259097169622E-3</v>
      </c>
      <c r="Q1975" s="19">
        <v>1.4635992339046951E-2</v>
      </c>
      <c r="R1975" s="19">
        <v>5.0991627208397595E-2</v>
      </c>
      <c r="S1975">
        <v>1418</v>
      </c>
      <c r="T1975" t="str">
        <f t="shared" si="130"/>
        <v>1</v>
      </c>
    </row>
    <row r="1976" spans="1:20" x14ac:dyDescent="0.25">
      <c r="A1976" t="s">
        <v>599</v>
      </c>
      <c r="B1976" t="s">
        <v>599</v>
      </c>
      <c r="C1976" t="s">
        <v>68</v>
      </c>
      <c r="D1976" t="s">
        <v>68</v>
      </c>
      <c r="E1976" t="s">
        <v>143</v>
      </c>
      <c r="F1976" t="s">
        <v>133</v>
      </c>
      <c r="G1976" t="s">
        <v>133</v>
      </c>
      <c r="H1976" t="s">
        <v>72</v>
      </c>
      <c r="I1976" t="s">
        <v>746</v>
      </c>
      <c r="J1976" t="s">
        <v>66</v>
      </c>
      <c r="K1976" t="s">
        <v>420</v>
      </c>
      <c r="L1976" t="s">
        <v>420</v>
      </c>
      <c r="M1976" t="str">
        <f t="shared" si="129"/>
        <v>Proportion of individuals who have used a SHG recently (Among all question respondents)</v>
      </c>
      <c r="N1976" t="s">
        <v>181</v>
      </c>
      <c r="O1976" s="19">
        <v>1.6251001276462354E-2</v>
      </c>
      <c r="P1976">
        <v>3.2204476101219959E-3</v>
      </c>
      <c r="Q1976" s="19">
        <v>9.9378367963687889E-3</v>
      </c>
      <c r="R1976" s="19">
        <v>2.2564165756555919E-2</v>
      </c>
      <c r="S1976">
        <v>2527</v>
      </c>
      <c r="T1976" t="str">
        <f t="shared" si="130"/>
        <v>1</v>
      </c>
    </row>
    <row r="1977" spans="1:20" x14ac:dyDescent="0.25">
      <c r="A1977" t="s">
        <v>599</v>
      </c>
      <c r="B1977" t="s">
        <v>599</v>
      </c>
      <c r="C1977" t="s">
        <v>68</v>
      </c>
      <c r="D1977" t="s">
        <v>68</v>
      </c>
      <c r="E1977" t="s">
        <v>143</v>
      </c>
      <c r="F1977" t="s">
        <v>133</v>
      </c>
      <c r="G1977" t="s">
        <v>133</v>
      </c>
      <c r="H1977" t="s">
        <v>603</v>
      </c>
      <c r="I1977" t="s">
        <v>745</v>
      </c>
      <c r="J1977" t="s">
        <v>66</v>
      </c>
      <c r="K1977" t="s">
        <v>420</v>
      </c>
      <c r="L1977" t="s">
        <v>420</v>
      </c>
      <c r="M1977" t="str">
        <f t="shared" si="129"/>
        <v>Proportion of individuals who have used a SHG recently (Among all question respondents)</v>
      </c>
      <c r="N1977" t="s">
        <v>604</v>
      </c>
      <c r="O1977" s="19">
        <v>3.0629863283029767E-2</v>
      </c>
      <c r="P1977">
        <v>5.8169134273944713E-3</v>
      </c>
      <c r="Q1977" s="19">
        <v>1.9226749281676718E-2</v>
      </c>
      <c r="R1977" s="19">
        <v>4.2032977284382815E-2</v>
      </c>
      <c r="S1977">
        <v>2527</v>
      </c>
      <c r="T1977" t="str">
        <f t="shared" si="130"/>
        <v>1</v>
      </c>
    </row>
    <row r="1978" spans="1:20" x14ac:dyDescent="0.25">
      <c r="A1978" t="s">
        <v>599</v>
      </c>
      <c r="B1978" t="s">
        <v>599</v>
      </c>
      <c r="C1978" t="s">
        <v>68</v>
      </c>
      <c r="D1978" t="s">
        <v>68</v>
      </c>
      <c r="E1978" t="s">
        <v>143</v>
      </c>
      <c r="F1978" t="s">
        <v>133</v>
      </c>
      <c r="G1978" t="s">
        <v>133</v>
      </c>
      <c r="H1978" t="s">
        <v>73</v>
      </c>
      <c r="I1978" t="s">
        <v>580</v>
      </c>
      <c r="J1978" t="s">
        <v>66</v>
      </c>
      <c r="K1978" t="s">
        <v>420</v>
      </c>
      <c r="L1978" t="s">
        <v>420</v>
      </c>
      <c r="M1978" t="str">
        <f t="shared" si="129"/>
        <v>Proportion of individuals who have used a SHG recently (Among all question respondents)</v>
      </c>
      <c r="N1978" t="s">
        <v>183</v>
      </c>
      <c r="O1978" s="19">
        <v>7.1654005209475027E-2</v>
      </c>
      <c r="P1978">
        <v>7.7563707804507633E-3</v>
      </c>
      <c r="Q1978" s="19">
        <v>5.6448900070775875E-2</v>
      </c>
      <c r="R1978" s="19">
        <v>8.6859110348174187E-2</v>
      </c>
      <c r="S1978">
        <v>2527</v>
      </c>
      <c r="T1978" t="str">
        <f t="shared" si="130"/>
        <v>1</v>
      </c>
    </row>
    <row r="1979" spans="1:20" x14ac:dyDescent="0.25">
      <c r="A1979" t="s">
        <v>599</v>
      </c>
      <c r="B1979" t="s">
        <v>599</v>
      </c>
      <c r="C1979" t="s">
        <v>68</v>
      </c>
      <c r="D1979" t="s">
        <v>68</v>
      </c>
      <c r="E1979" t="s">
        <v>143</v>
      </c>
      <c r="F1979" t="s">
        <v>133</v>
      </c>
      <c r="G1979" t="str">
        <f>F1979</f>
        <v xml:space="preserve">Proportion of individuals who have used a SHG recently </v>
      </c>
      <c r="H1979" t="s">
        <v>772</v>
      </c>
      <c r="I1979" t="s">
        <v>740</v>
      </c>
      <c r="J1979" t="s">
        <v>66</v>
      </c>
      <c r="K1979" t="s">
        <v>420</v>
      </c>
      <c r="L1979" t="s">
        <v>420</v>
      </c>
      <c r="M1979" t="str">
        <f t="shared" si="129"/>
        <v>Proportion of individuals who have used a SHG recently (Among all question respondents)</v>
      </c>
      <c r="N1979" t="s">
        <v>184</v>
      </c>
      <c r="O1979" s="19">
        <v>0.11165036827269267</v>
      </c>
      <c r="P1979">
        <v>9.8099994015312195E-3</v>
      </c>
      <c r="Q1979" s="19">
        <v>9.2419457769186628E-2</v>
      </c>
      <c r="R1979" s="19">
        <v>0.13088127877619871</v>
      </c>
      <c r="S1979">
        <v>2527</v>
      </c>
      <c r="T1979" t="str">
        <f t="shared" si="130"/>
        <v>1</v>
      </c>
    </row>
    <row r="1980" spans="1:20" x14ac:dyDescent="0.25">
      <c r="A1980" t="s">
        <v>599</v>
      </c>
      <c r="B1980" t="s">
        <v>599</v>
      </c>
      <c r="C1980" t="s">
        <v>68</v>
      </c>
      <c r="D1980" t="s">
        <v>68</v>
      </c>
      <c r="E1980" t="s">
        <v>143</v>
      </c>
      <c r="F1980" t="s">
        <v>133</v>
      </c>
      <c r="G1980" t="s">
        <v>133</v>
      </c>
      <c r="H1980" t="s">
        <v>75</v>
      </c>
      <c r="I1980" t="s">
        <v>746</v>
      </c>
      <c r="J1980" t="s">
        <v>66</v>
      </c>
      <c r="K1980" t="s">
        <v>420</v>
      </c>
      <c r="L1980" t="s">
        <v>420</v>
      </c>
      <c r="M1980" t="str">
        <f t="shared" si="129"/>
        <v>Proportion of individuals who have used a SHG recently (Among all question respondents)</v>
      </c>
      <c r="N1980" t="s">
        <v>185</v>
      </c>
      <c r="O1980" s="19">
        <v>1.7783323795581826E-2</v>
      </c>
      <c r="P1980">
        <v>3.2866614526512647E-3</v>
      </c>
      <c r="Q1980" s="19">
        <v>1.1340357831547817E-2</v>
      </c>
      <c r="R1980" s="19">
        <v>2.4226289759615834E-2</v>
      </c>
      <c r="S1980">
        <v>2527</v>
      </c>
      <c r="T1980" t="str">
        <f t="shared" si="130"/>
        <v>1</v>
      </c>
    </row>
    <row r="1981" spans="1:20" x14ac:dyDescent="0.25">
      <c r="A1981" t="s">
        <v>599</v>
      </c>
      <c r="B1981" t="s">
        <v>599</v>
      </c>
      <c r="C1981" t="s">
        <v>68</v>
      </c>
      <c r="D1981" t="s">
        <v>68</v>
      </c>
      <c r="E1981" t="s">
        <v>143</v>
      </c>
      <c r="F1981" t="s">
        <v>133</v>
      </c>
      <c r="G1981" t="s">
        <v>133</v>
      </c>
      <c r="H1981" t="s">
        <v>605</v>
      </c>
      <c r="I1981" t="s">
        <v>745</v>
      </c>
      <c r="J1981" t="s">
        <v>66</v>
      </c>
      <c r="K1981" t="s">
        <v>420</v>
      </c>
      <c r="L1981" t="s">
        <v>420</v>
      </c>
      <c r="M1981" t="str">
        <f t="shared" si="129"/>
        <v>Proportion of individuals who have used a SHG recently (Among all question respondents)</v>
      </c>
      <c r="N1981" t="s">
        <v>606</v>
      </c>
      <c r="O1981" s="19">
        <v>3.4768599711641729E-2</v>
      </c>
      <c r="P1981">
        <v>6.1677915346734077E-3</v>
      </c>
      <c r="Q1981" s="19">
        <v>2.2677646169985792E-2</v>
      </c>
      <c r="R1981" s="19">
        <v>4.6859553253297666E-2</v>
      </c>
      <c r="S1981">
        <v>2527</v>
      </c>
      <c r="T1981" t="str">
        <f t="shared" si="130"/>
        <v>1</v>
      </c>
    </row>
    <row r="1982" spans="1:20" x14ac:dyDescent="0.25">
      <c r="A1982" t="s">
        <v>599</v>
      </c>
      <c r="B1982" t="s">
        <v>599</v>
      </c>
      <c r="C1982" t="s">
        <v>68</v>
      </c>
      <c r="D1982" t="s">
        <v>68</v>
      </c>
      <c r="E1982" t="s">
        <v>143</v>
      </c>
      <c r="F1982" t="s">
        <v>133</v>
      </c>
      <c r="G1982" t="s">
        <v>133</v>
      </c>
      <c r="H1982" t="s">
        <v>76</v>
      </c>
      <c r="I1982" t="s">
        <v>580</v>
      </c>
      <c r="J1982" t="s">
        <v>66</v>
      </c>
      <c r="K1982" t="s">
        <v>420</v>
      </c>
      <c r="L1982" t="s">
        <v>420</v>
      </c>
      <c r="M1982" t="str">
        <f t="shared" si="129"/>
        <v>Proportion of individuals who have used a SHG recently (Among all question respondents)</v>
      </c>
      <c r="N1982" t="s">
        <v>187</v>
      </c>
      <c r="O1982" s="19">
        <v>8.4046641975707839E-2</v>
      </c>
      <c r="P1982">
        <v>8.9864055604386914E-3</v>
      </c>
      <c r="Q1982" s="19">
        <v>6.6430253430971434E-2</v>
      </c>
      <c r="R1982" s="19">
        <v>0.10166303052044424</v>
      </c>
      <c r="S1982">
        <v>2527</v>
      </c>
      <c r="T1982" t="str">
        <f t="shared" si="130"/>
        <v>1</v>
      </c>
    </row>
    <row r="1983" spans="1:20" x14ac:dyDescent="0.25">
      <c r="A1983" t="s">
        <v>599</v>
      </c>
      <c r="B1983" t="s">
        <v>599</v>
      </c>
      <c r="C1983" t="s">
        <v>68</v>
      </c>
      <c r="D1983" t="s">
        <v>68</v>
      </c>
      <c r="E1983" t="s">
        <v>143</v>
      </c>
      <c r="F1983" t="s">
        <v>133</v>
      </c>
      <c r="G1983" t="str">
        <f>F1983</f>
        <v xml:space="preserve">Proportion of individuals who have used a SHG recently </v>
      </c>
      <c r="H1983" t="s">
        <v>774</v>
      </c>
      <c r="I1983" t="s">
        <v>740</v>
      </c>
      <c r="J1983" t="s">
        <v>66</v>
      </c>
      <c r="K1983" t="s">
        <v>420</v>
      </c>
      <c r="L1983" t="s">
        <v>420</v>
      </c>
      <c r="M1983" t="str">
        <f t="shared" si="129"/>
        <v>Proportion of individuals who have used a SHG recently (Among all question respondents)</v>
      </c>
      <c r="N1983" t="s">
        <v>188</v>
      </c>
      <c r="O1983" s="19">
        <v>0.12842018111815331</v>
      </c>
      <c r="P1983">
        <v>1.0893897567479731E-2</v>
      </c>
      <c r="Q1983" s="19">
        <v>0.1070644643051773</v>
      </c>
      <c r="R1983" s="19">
        <v>0.14977589793112933</v>
      </c>
      <c r="S1983">
        <v>2527</v>
      </c>
      <c r="T1983" t="str">
        <f t="shared" si="130"/>
        <v>1</v>
      </c>
    </row>
    <row r="1984" spans="1:20" x14ac:dyDescent="0.25">
      <c r="A1984" t="s">
        <v>599</v>
      </c>
      <c r="B1984" t="s">
        <v>599</v>
      </c>
      <c r="C1984" t="s">
        <v>68</v>
      </c>
      <c r="D1984" t="s">
        <v>68</v>
      </c>
      <c r="E1984" t="s">
        <v>143</v>
      </c>
      <c r="F1984" t="s">
        <v>97</v>
      </c>
      <c r="G1984" t="str">
        <f>F1984</f>
        <v xml:space="preserve">Proportion of individuals who used a savings/lending group to recover from a financial challenge </v>
      </c>
      <c r="H1984" t="s">
        <v>78</v>
      </c>
      <c r="I1984" t="s">
        <v>110</v>
      </c>
      <c r="J1984" t="s">
        <v>66</v>
      </c>
      <c r="K1984" t="s">
        <v>420</v>
      </c>
      <c r="L1984" t="s">
        <v>420</v>
      </c>
      <c r="M1984" t="str">
        <f t="shared" si="129"/>
        <v>Proportion of individuals who used a savings/lending group to recover from a financial challenge (Among all question respondents)</v>
      </c>
      <c r="N1984" t="s">
        <v>189</v>
      </c>
      <c r="O1984" s="19">
        <v>1.1122722215478381E-2</v>
      </c>
      <c r="P1984">
        <v>4.2771322996013683E-3</v>
      </c>
      <c r="Q1984" s="19">
        <v>2.7380990265666438E-3</v>
      </c>
      <c r="R1984" s="19">
        <v>1.9507345404390121E-2</v>
      </c>
      <c r="S1984">
        <v>2527</v>
      </c>
      <c r="T1984" t="str">
        <f t="shared" si="130"/>
        <v>1</v>
      </c>
    </row>
    <row r="1985" spans="1:20" x14ac:dyDescent="0.25">
      <c r="A1985" t="s">
        <v>599</v>
      </c>
      <c r="B1985" t="s">
        <v>599</v>
      </c>
      <c r="C1985" t="s">
        <v>68</v>
      </c>
      <c r="D1985" t="s">
        <v>68</v>
      </c>
      <c r="E1985" t="s">
        <v>143</v>
      </c>
      <c r="F1985" t="s">
        <v>133</v>
      </c>
      <c r="G1985" t="s">
        <v>98</v>
      </c>
      <c r="H1985" t="s">
        <v>781</v>
      </c>
      <c r="I1985" t="s">
        <v>740</v>
      </c>
      <c r="J1985" t="s">
        <v>91</v>
      </c>
      <c r="K1985" t="s">
        <v>420</v>
      </c>
      <c r="L1985" t="s">
        <v>420</v>
      </c>
      <c r="M1985" t="str">
        <f t="shared" si="129"/>
        <v>Proportion of individuals who have used a SHG recently (Among those who have ever borrowed from that SHG)</v>
      </c>
      <c r="N1985" t="s">
        <v>190</v>
      </c>
      <c r="O1985" s="19">
        <v>0.58824626651625322</v>
      </c>
      <c r="P1985">
        <v>6.0289626026767247E-2</v>
      </c>
      <c r="Q1985" s="19">
        <v>0.47004474310928834</v>
      </c>
      <c r="R1985" s="19">
        <v>0.70644778992321811</v>
      </c>
      <c r="S1985">
        <v>147</v>
      </c>
      <c r="T1985" t="str">
        <f t="shared" si="130"/>
        <v>1</v>
      </c>
    </row>
    <row r="1986" spans="1:20" x14ac:dyDescent="0.25">
      <c r="A1986" t="s">
        <v>599</v>
      </c>
      <c r="B1986" t="s">
        <v>599</v>
      </c>
      <c r="C1986" t="s">
        <v>68</v>
      </c>
      <c r="D1986" t="s">
        <v>68</v>
      </c>
      <c r="E1986" t="s">
        <v>143</v>
      </c>
      <c r="F1986" t="s">
        <v>99</v>
      </c>
      <c r="G1986" t="s">
        <v>99</v>
      </c>
      <c r="H1986" t="s">
        <v>79</v>
      </c>
      <c r="I1986" t="s">
        <v>746</v>
      </c>
      <c r="J1986" t="s">
        <v>66</v>
      </c>
      <c r="K1986" t="s">
        <v>420</v>
      </c>
      <c r="L1986" t="s">
        <v>420</v>
      </c>
      <c r="M1986" t="str">
        <f t="shared" si="129"/>
        <v>Proportion of individuals who belong to SHGs which offer only loan services (Among all question respondents)</v>
      </c>
      <c r="N1986" t="s">
        <v>191</v>
      </c>
      <c r="O1986" s="19">
        <v>1.5127906773502725E-2</v>
      </c>
      <c r="P1986">
        <v>6.6446877096411278E-3</v>
      </c>
      <c r="Q1986" s="19">
        <v>2.1020757374774126E-3</v>
      </c>
      <c r="R1986" s="19">
        <v>2.815373780952804E-2</v>
      </c>
      <c r="S1986">
        <v>2527</v>
      </c>
      <c r="T1986" t="str">
        <f t="shared" si="130"/>
        <v>1</v>
      </c>
    </row>
    <row r="1987" spans="1:20" x14ac:dyDescent="0.25">
      <c r="A1987" t="s">
        <v>599</v>
      </c>
      <c r="B1987" t="s">
        <v>599</v>
      </c>
      <c r="C1987" t="s">
        <v>68</v>
      </c>
      <c r="D1987" t="s">
        <v>68</v>
      </c>
      <c r="E1987" t="s">
        <v>143</v>
      </c>
      <c r="F1987" t="s">
        <v>99</v>
      </c>
      <c r="G1987" t="s">
        <v>99</v>
      </c>
      <c r="H1987" t="s">
        <v>607</v>
      </c>
      <c r="I1987" t="s">
        <v>745</v>
      </c>
      <c r="J1987" t="s">
        <v>66</v>
      </c>
      <c r="K1987" t="s">
        <v>420</v>
      </c>
      <c r="L1987" t="s">
        <v>420</v>
      </c>
      <c r="M1987" t="str">
        <f t="shared" si="129"/>
        <v>Proportion of individuals who belong to SHGs which offer only loan services (Among all question respondents)</v>
      </c>
      <c r="N1987" t="s">
        <v>608</v>
      </c>
      <c r="O1987" s="19">
        <v>1.1581805016764405E-2</v>
      </c>
      <c r="P1987">
        <v>3.569844021804356E-3</v>
      </c>
      <c r="Q1987" s="19">
        <v>4.5837056199305951E-3</v>
      </c>
      <c r="R1987" s="19">
        <v>1.8579904413598212E-2</v>
      </c>
      <c r="S1987">
        <v>2527</v>
      </c>
      <c r="T1987" t="str">
        <f t="shared" si="130"/>
        <v>1</v>
      </c>
    </row>
    <row r="1988" spans="1:20" x14ac:dyDescent="0.25">
      <c r="A1988" t="s">
        <v>599</v>
      </c>
      <c r="B1988" t="s">
        <v>599</v>
      </c>
      <c r="C1988" t="s">
        <v>68</v>
      </c>
      <c r="D1988" t="s">
        <v>68</v>
      </c>
      <c r="E1988" t="s">
        <v>143</v>
      </c>
      <c r="F1988" t="s">
        <v>99</v>
      </c>
      <c r="G1988" t="str">
        <f>F1988</f>
        <v xml:space="preserve">Proportion of individuals who belong to SHGs which offer only loan services </v>
      </c>
      <c r="H1988" t="s">
        <v>776</v>
      </c>
      <c r="I1988" t="s">
        <v>740</v>
      </c>
      <c r="J1988" t="s">
        <v>66</v>
      </c>
      <c r="K1988" t="s">
        <v>420</v>
      </c>
      <c r="L1988" t="s">
        <v>420</v>
      </c>
      <c r="M1988" t="str">
        <f t="shared" si="129"/>
        <v>Proportion of individuals who belong to SHGs which offer only loan services (Among all question respondents)</v>
      </c>
      <c r="N1988" t="s">
        <v>193</v>
      </c>
      <c r="O1988" s="19">
        <v>2.6292193873410016E-2</v>
      </c>
      <c r="P1988">
        <v>7.4657581442359351E-3</v>
      </c>
      <c r="Q1988" s="19">
        <v>1.1656787607206511E-2</v>
      </c>
      <c r="R1988" s="19">
        <v>4.0927600139613524E-2</v>
      </c>
      <c r="S1988">
        <v>2527</v>
      </c>
      <c r="T1988" t="str">
        <f t="shared" si="130"/>
        <v>1</v>
      </c>
    </row>
    <row r="1989" spans="1:20" x14ac:dyDescent="0.25">
      <c r="A1989" t="s">
        <v>599</v>
      </c>
      <c r="B1989" t="s">
        <v>599</v>
      </c>
      <c r="C1989" t="s">
        <v>68</v>
      </c>
      <c r="D1989" t="s">
        <v>68</v>
      </c>
      <c r="E1989" t="s">
        <v>143</v>
      </c>
      <c r="F1989" t="s">
        <v>100</v>
      </c>
      <c r="G1989" t="str">
        <f>F1989</f>
        <v xml:space="preserve">Proportion of individuals who belong to SHGs which offer mobile services </v>
      </c>
      <c r="H1989" t="s">
        <v>609</v>
      </c>
      <c r="I1989" t="s">
        <v>745</v>
      </c>
      <c r="J1989" t="s">
        <v>66</v>
      </c>
      <c r="K1989" t="s">
        <v>420</v>
      </c>
      <c r="L1989" t="s">
        <v>420</v>
      </c>
      <c r="M1989" t="str">
        <f t="shared" si="129"/>
        <v>Proportion of individuals who belong to SHGs which offer mobile services (Among all question respondents)</v>
      </c>
      <c r="N1989" t="s">
        <v>610</v>
      </c>
      <c r="O1989" s="19">
        <v>1.2840405913585224E-3</v>
      </c>
      <c r="P1989">
        <v>7.2113152700539502E-4</v>
      </c>
      <c r="Q1989" s="19">
        <v>-1.2962064239576093E-4</v>
      </c>
      <c r="R1989" s="19">
        <v>2.6977018251128056E-3</v>
      </c>
      <c r="S1989">
        <v>2527</v>
      </c>
      <c r="T1989" t="str">
        <f t="shared" si="130"/>
        <v>1</v>
      </c>
    </row>
    <row r="1990" spans="1:20" x14ac:dyDescent="0.25">
      <c r="A1990" t="s">
        <v>599</v>
      </c>
      <c r="B1990" t="s">
        <v>599</v>
      </c>
      <c r="C1990" t="s">
        <v>68</v>
      </c>
      <c r="D1990" t="s">
        <v>68</v>
      </c>
      <c r="E1990" t="s">
        <v>143</v>
      </c>
      <c r="F1990" t="s">
        <v>100</v>
      </c>
      <c r="G1990" t="s">
        <v>100</v>
      </c>
      <c r="H1990" t="s">
        <v>81</v>
      </c>
      <c r="I1990" t="s">
        <v>746</v>
      </c>
      <c r="J1990" t="s">
        <v>66</v>
      </c>
      <c r="K1990" t="s">
        <v>420</v>
      </c>
      <c r="L1990" t="s">
        <v>420</v>
      </c>
      <c r="M1990" t="str">
        <f t="shared" si="129"/>
        <v>Proportion of individuals who belong to SHGs which offer mobile services (Among all question respondents)</v>
      </c>
      <c r="N1990" t="s">
        <v>195</v>
      </c>
      <c r="O1990" s="19">
        <v>4.0796548552768791E-3</v>
      </c>
      <c r="P1990">
        <v>1.5600771406294707E-3</v>
      </c>
      <c r="Q1990" s="19">
        <v>1.0213770061132926E-3</v>
      </c>
      <c r="R1990" s="19">
        <v>7.1379327044404656E-3</v>
      </c>
      <c r="S1990">
        <v>2527</v>
      </c>
      <c r="T1990" t="str">
        <f t="shared" si="130"/>
        <v>1</v>
      </c>
    </row>
    <row r="1991" spans="1:20" x14ac:dyDescent="0.25">
      <c r="A1991" t="s">
        <v>599</v>
      </c>
      <c r="B1991" t="s">
        <v>599</v>
      </c>
      <c r="C1991" t="s">
        <v>68</v>
      </c>
      <c r="D1991" t="s">
        <v>68</v>
      </c>
      <c r="E1991" t="s">
        <v>143</v>
      </c>
      <c r="F1991" t="s">
        <v>100</v>
      </c>
      <c r="G1991" t="str">
        <f>F1991</f>
        <v xml:space="preserve">Proportion of individuals who belong to SHGs which offer mobile services </v>
      </c>
      <c r="H1991" t="s">
        <v>777</v>
      </c>
      <c r="I1991" t="s">
        <v>740</v>
      </c>
      <c r="J1991" t="s">
        <v>66</v>
      </c>
      <c r="K1991" t="s">
        <v>420</v>
      </c>
      <c r="L1991" t="s">
        <v>420</v>
      </c>
      <c r="M1991" t="str">
        <f t="shared" si="129"/>
        <v>Proportion of individuals who belong to SHGs which offer mobile services (Among all question respondents)</v>
      </c>
      <c r="N1991" t="s">
        <v>196</v>
      </c>
      <c r="O1991" s="19">
        <v>5.3636954466354022E-3</v>
      </c>
      <c r="P1991">
        <v>1.7193108966896005E-3</v>
      </c>
      <c r="Q1991" s="19">
        <v>1.9932656811881616E-3</v>
      </c>
      <c r="R1991" s="19">
        <v>8.7341252120826419E-3</v>
      </c>
      <c r="S1991">
        <v>2527</v>
      </c>
      <c r="T1991" t="str">
        <f t="shared" si="130"/>
        <v>1</v>
      </c>
    </row>
    <row r="1992" spans="1:20" x14ac:dyDescent="0.25">
      <c r="A1992" t="s">
        <v>599</v>
      </c>
      <c r="B1992" t="s">
        <v>599</v>
      </c>
      <c r="C1992" t="s">
        <v>68</v>
      </c>
      <c r="D1992" t="s">
        <v>68</v>
      </c>
      <c r="E1992" t="s">
        <v>143</v>
      </c>
      <c r="F1992" t="s">
        <v>101</v>
      </c>
      <c r="G1992" t="s">
        <v>101</v>
      </c>
      <c r="H1992" t="s">
        <v>779</v>
      </c>
      <c r="I1992" t="s">
        <v>740</v>
      </c>
      <c r="J1992" t="s">
        <v>92</v>
      </c>
      <c r="K1992" t="s">
        <v>420</v>
      </c>
      <c r="L1992" t="s">
        <v>420</v>
      </c>
      <c r="M1992" t="str">
        <f t="shared" si="129"/>
        <v>Proportion of individuals who know the interest rate of their SHG account (Among all account holders)</v>
      </c>
      <c r="N1992" t="s">
        <v>197</v>
      </c>
      <c r="O1992" s="19">
        <v>0.63766840037513006</v>
      </c>
      <c r="P1992">
        <v>4.2811953308876126E-2</v>
      </c>
      <c r="Q1992" s="19">
        <v>0.55373389763190628</v>
      </c>
      <c r="R1992" s="19">
        <v>0.72160290311835384</v>
      </c>
      <c r="S1992">
        <v>303</v>
      </c>
      <c r="T1992" t="str">
        <f t="shared" si="130"/>
        <v>1</v>
      </c>
    </row>
    <row r="1993" spans="1:20" x14ac:dyDescent="0.25">
      <c r="A1993" t="s">
        <v>599</v>
      </c>
      <c r="B1993" t="s">
        <v>599</v>
      </c>
      <c r="C1993" t="s">
        <v>68</v>
      </c>
      <c r="D1993" t="s">
        <v>68</v>
      </c>
      <c r="E1993" t="s">
        <v>143</v>
      </c>
      <c r="F1993" t="s">
        <v>102</v>
      </c>
      <c r="G1993" t="str">
        <f t="shared" ref="G1993:G1999" si="132">F1993</f>
        <v xml:space="preserve">Proportion of Individuals who reported a negative SHG experience </v>
      </c>
      <c r="H1993" t="s">
        <v>780</v>
      </c>
      <c r="I1993" t="s">
        <v>740</v>
      </c>
      <c r="J1993" t="s">
        <v>414</v>
      </c>
      <c r="K1993" t="s">
        <v>420</v>
      </c>
      <c r="L1993" t="s">
        <v>420</v>
      </c>
      <c r="M1993" t="str">
        <f t="shared" si="129"/>
        <v>Proportion of Individuals who reported a negative SHG experience (Among individuals who belong to at least one SHG)</v>
      </c>
      <c r="N1993" t="s">
        <v>198</v>
      </c>
      <c r="O1993" s="19">
        <v>0.31392121716212357</v>
      </c>
      <c r="P1993">
        <v>3.618009782234393E-2</v>
      </c>
      <c r="Q1993" s="19">
        <v>0.2429898104061399</v>
      </c>
      <c r="R1993" s="19">
        <v>0.38485262391810726</v>
      </c>
      <c r="S1993">
        <v>530</v>
      </c>
      <c r="T1993" t="str">
        <f t="shared" si="130"/>
        <v>1</v>
      </c>
    </row>
    <row r="1994" spans="1:20" x14ac:dyDescent="0.25">
      <c r="A1994" t="s">
        <v>599</v>
      </c>
      <c r="B1994" t="s">
        <v>599</v>
      </c>
      <c r="C1994" t="s">
        <v>68</v>
      </c>
      <c r="D1994" t="s">
        <v>68</v>
      </c>
      <c r="E1994" t="s">
        <v>143</v>
      </c>
      <c r="F1994" t="s">
        <v>102</v>
      </c>
      <c r="G1994" t="str">
        <f t="shared" si="132"/>
        <v xml:space="preserve">Proportion of Individuals who reported a negative SHG experience </v>
      </c>
      <c r="H1994" t="s">
        <v>222</v>
      </c>
      <c r="I1994" t="s">
        <v>740</v>
      </c>
      <c r="J1994" t="s">
        <v>414</v>
      </c>
      <c r="K1994" t="s">
        <v>420</v>
      </c>
      <c r="L1994" t="s">
        <v>420</v>
      </c>
      <c r="M1994" t="str">
        <f t="shared" si="129"/>
        <v>Proportion of Individuals who reported a negative SHG experience (Among individuals who belong to at least one SHG)</v>
      </c>
      <c r="N1994" t="s">
        <v>199</v>
      </c>
      <c r="O1994" s="19">
        <v>2.4316657486094278E-2</v>
      </c>
      <c r="P1994">
        <v>8.6639096786087361E-3</v>
      </c>
      <c r="Q1994" s="19">
        <v>7.3309847405945879E-3</v>
      </c>
      <c r="R1994" s="19">
        <v>4.1302330231593964E-2</v>
      </c>
      <c r="S1994">
        <v>530</v>
      </c>
      <c r="T1994" t="str">
        <f t="shared" si="130"/>
        <v>1</v>
      </c>
    </row>
    <row r="1995" spans="1:20" x14ac:dyDescent="0.25">
      <c r="A1995" t="s">
        <v>599</v>
      </c>
      <c r="B1995" t="s">
        <v>599</v>
      </c>
      <c r="C1995" t="s">
        <v>68</v>
      </c>
      <c r="D1995" t="s">
        <v>68</v>
      </c>
      <c r="E1995" t="s">
        <v>143</v>
      </c>
      <c r="F1995" t="s">
        <v>102</v>
      </c>
      <c r="G1995" t="str">
        <f t="shared" si="132"/>
        <v xml:space="preserve">Proportion of Individuals who reported a negative SHG experience </v>
      </c>
      <c r="H1995" t="s">
        <v>221</v>
      </c>
      <c r="I1995" t="s">
        <v>740</v>
      </c>
      <c r="J1995" t="s">
        <v>414</v>
      </c>
      <c r="K1995" t="s">
        <v>420</v>
      </c>
      <c r="L1995" t="s">
        <v>420</v>
      </c>
      <c r="M1995" t="str">
        <f t="shared" si="129"/>
        <v>Proportion of Individuals who reported a negative SHG experience (Among individuals who belong to at least one SHG)</v>
      </c>
      <c r="N1995" t="s">
        <v>200</v>
      </c>
      <c r="O1995" s="19">
        <v>3.1864667606838426E-2</v>
      </c>
      <c r="P1995">
        <v>1.127787092423837E-2</v>
      </c>
      <c r="Q1995" s="19">
        <v>9.7543003602744635E-3</v>
      </c>
      <c r="R1995" s="19">
        <v>5.3975034853402389E-2</v>
      </c>
      <c r="S1995">
        <v>530</v>
      </c>
      <c r="T1995" t="str">
        <f t="shared" si="130"/>
        <v>1</v>
      </c>
    </row>
    <row r="1996" spans="1:20" x14ac:dyDescent="0.25">
      <c r="A1996" t="s">
        <v>599</v>
      </c>
      <c r="B1996" t="s">
        <v>599</v>
      </c>
      <c r="C1996" t="s">
        <v>68</v>
      </c>
      <c r="D1996" t="s">
        <v>68</v>
      </c>
      <c r="E1996" t="s">
        <v>143</v>
      </c>
      <c r="F1996" t="s">
        <v>102</v>
      </c>
      <c r="G1996" t="str">
        <f t="shared" si="132"/>
        <v xml:space="preserve">Proportion of Individuals who reported a negative SHG experience </v>
      </c>
      <c r="H1996" t="s">
        <v>217</v>
      </c>
      <c r="I1996" t="s">
        <v>740</v>
      </c>
      <c r="J1996" t="s">
        <v>414</v>
      </c>
      <c r="K1996" t="s">
        <v>420</v>
      </c>
      <c r="L1996" t="s">
        <v>420</v>
      </c>
      <c r="M1996" t="str">
        <f t="shared" si="129"/>
        <v>Proportion of Individuals who reported a negative SHG experience (Among individuals who belong to at least one SHG)</v>
      </c>
      <c r="N1996" t="s">
        <v>201</v>
      </c>
      <c r="O1996" s="19">
        <v>2.5080355792092668E-2</v>
      </c>
      <c r="P1996">
        <v>1.7335172237556894E-2</v>
      </c>
      <c r="Q1996" s="19">
        <v>-8.9054050868568671E-3</v>
      </c>
      <c r="R1996" s="19">
        <v>5.9066116671042203E-2</v>
      </c>
      <c r="S1996">
        <v>530</v>
      </c>
      <c r="T1996" t="str">
        <f t="shared" si="130"/>
        <v>1</v>
      </c>
    </row>
    <row r="1997" spans="1:20" x14ac:dyDescent="0.25">
      <c r="A1997" t="s">
        <v>599</v>
      </c>
      <c r="B1997" t="s">
        <v>599</v>
      </c>
      <c r="C1997" t="s">
        <v>68</v>
      </c>
      <c r="D1997" t="s">
        <v>68</v>
      </c>
      <c r="E1997" t="s">
        <v>143</v>
      </c>
      <c r="F1997" t="s">
        <v>102</v>
      </c>
      <c r="G1997" t="str">
        <f t="shared" si="132"/>
        <v xml:space="preserve">Proportion of Individuals who reported a negative SHG experience </v>
      </c>
      <c r="H1997" t="s">
        <v>219</v>
      </c>
      <c r="I1997" t="s">
        <v>740</v>
      </c>
      <c r="J1997" t="s">
        <v>414</v>
      </c>
      <c r="K1997" t="s">
        <v>420</v>
      </c>
      <c r="L1997" t="s">
        <v>420</v>
      </c>
      <c r="M1997" t="str">
        <f t="shared" si="129"/>
        <v>Proportion of Individuals who reported a negative SHG experience (Among individuals who belong to at least one SHG)</v>
      </c>
      <c r="N1997" t="s">
        <v>202</v>
      </c>
      <c r="O1997" s="19">
        <v>0.12334824365703514</v>
      </c>
      <c r="P1997">
        <v>2.2460586614084146E-2</v>
      </c>
      <c r="Q1997" s="19">
        <v>7.9314061855633056E-2</v>
      </c>
      <c r="R1997" s="19">
        <v>0.16738242545843723</v>
      </c>
      <c r="S1997">
        <v>530</v>
      </c>
      <c r="T1997" t="str">
        <f t="shared" si="130"/>
        <v>1</v>
      </c>
    </row>
    <row r="1998" spans="1:20" x14ac:dyDescent="0.25">
      <c r="A1998" t="s">
        <v>599</v>
      </c>
      <c r="B1998" t="s">
        <v>599</v>
      </c>
      <c r="C1998" t="s">
        <v>68</v>
      </c>
      <c r="D1998" t="s">
        <v>68</v>
      </c>
      <c r="E1998" t="s">
        <v>143</v>
      </c>
      <c r="F1998" t="s">
        <v>102</v>
      </c>
      <c r="G1998" t="str">
        <f t="shared" si="132"/>
        <v xml:space="preserve">Proportion of Individuals who reported a negative SHG experience </v>
      </c>
      <c r="H1998" t="s">
        <v>611</v>
      </c>
      <c r="I1998" t="s">
        <v>740</v>
      </c>
      <c r="J1998" t="s">
        <v>414</v>
      </c>
      <c r="K1998" t="s">
        <v>420</v>
      </c>
      <c r="L1998" t="s">
        <v>420</v>
      </c>
      <c r="M1998" t="str">
        <f t="shared" si="129"/>
        <v>Proportion of Individuals who reported a negative SHG experience (Among individuals who belong to at least one SHG)</v>
      </c>
      <c r="N1998" t="s">
        <v>203</v>
      </c>
      <c r="O1998" s="19">
        <v>0.11287958655516021</v>
      </c>
      <c r="P1998">
        <v>1.9825999954541141E-2</v>
      </c>
      <c r="Q1998" s="19">
        <v>7.4010535564060231E-2</v>
      </c>
      <c r="R1998" s="19">
        <v>0.1517486375462602</v>
      </c>
      <c r="S1998">
        <v>530</v>
      </c>
      <c r="T1998" t="str">
        <f t="shared" si="130"/>
        <v>1</v>
      </c>
    </row>
    <row r="1999" spans="1:20" x14ac:dyDescent="0.25">
      <c r="A1999" t="s">
        <v>599</v>
      </c>
      <c r="B1999" t="s">
        <v>599</v>
      </c>
      <c r="C1999" t="s">
        <v>68</v>
      </c>
      <c r="D1999" t="s">
        <v>68</v>
      </c>
      <c r="E1999" t="s">
        <v>143</v>
      </c>
      <c r="F1999" t="s">
        <v>102</v>
      </c>
      <c r="G1999" t="str">
        <f t="shared" si="132"/>
        <v xml:space="preserve">Proportion of Individuals who reported a negative SHG experience </v>
      </c>
      <c r="H1999" t="s">
        <v>218</v>
      </c>
      <c r="I1999" t="s">
        <v>740</v>
      </c>
      <c r="J1999" t="s">
        <v>414</v>
      </c>
      <c r="K1999" t="s">
        <v>420</v>
      </c>
      <c r="L1999" t="s">
        <v>420</v>
      </c>
      <c r="M1999" t="str">
        <f t="shared" si="129"/>
        <v>Proportion of Individuals who reported a negative SHG experience (Among individuals who belong to at least one SHG)</v>
      </c>
      <c r="N1999" t="s">
        <v>204</v>
      </c>
      <c r="O1999" s="19">
        <v>0.16002021554806209</v>
      </c>
      <c r="P1999">
        <v>3.1570801206982711E-2</v>
      </c>
      <c r="Q1999" s="19">
        <v>9.8125376207914783E-2</v>
      </c>
      <c r="R1999" s="19">
        <v>0.2219150548882094</v>
      </c>
      <c r="S1999">
        <v>530</v>
      </c>
      <c r="T1999" t="str">
        <f t="shared" si="130"/>
        <v>1</v>
      </c>
    </row>
    <row r="2000" spans="1:20" x14ac:dyDescent="0.25">
      <c r="A2000" t="s">
        <v>599</v>
      </c>
      <c r="B2000" t="s">
        <v>599</v>
      </c>
      <c r="C2000" t="s">
        <v>68</v>
      </c>
      <c r="D2000" t="s">
        <v>68</v>
      </c>
      <c r="E2000" t="s">
        <v>143</v>
      </c>
      <c r="F2000" t="s">
        <v>103</v>
      </c>
      <c r="G2000" t="s">
        <v>103</v>
      </c>
      <c r="H2000" t="s">
        <v>86</v>
      </c>
      <c r="I2000" t="s">
        <v>740</v>
      </c>
      <c r="J2000" t="s">
        <v>93</v>
      </c>
      <c r="K2000" t="s">
        <v>420</v>
      </c>
      <c r="L2000" t="s">
        <v>420</v>
      </c>
      <c r="M2000" t="str">
        <f t="shared" si="129"/>
        <v>Proportion of individuals who do not belong to a SHG for each reason (Among individuals who do not belong to a SHG)</v>
      </c>
      <c r="N2000" t="s">
        <v>205</v>
      </c>
      <c r="O2000" s="19">
        <v>7.2558324107238489E-2</v>
      </c>
      <c r="P2000">
        <v>1.200163790840467E-2</v>
      </c>
      <c r="Q2000" s="19">
        <v>4.9030653943284486E-2</v>
      </c>
      <c r="R2000" s="19">
        <v>9.6085994271192493E-2</v>
      </c>
      <c r="S2000">
        <v>1997</v>
      </c>
      <c r="T2000" t="str">
        <f t="shared" si="130"/>
        <v>1</v>
      </c>
    </row>
    <row r="2001" spans="1:20" x14ac:dyDescent="0.25">
      <c r="A2001" t="s">
        <v>599</v>
      </c>
      <c r="B2001" t="s">
        <v>599</v>
      </c>
      <c r="C2001" t="s">
        <v>68</v>
      </c>
      <c r="D2001" t="s">
        <v>68</v>
      </c>
      <c r="E2001" t="s">
        <v>143</v>
      </c>
      <c r="F2001" t="s">
        <v>103</v>
      </c>
      <c r="G2001" t="s">
        <v>103</v>
      </c>
      <c r="H2001" t="s">
        <v>89</v>
      </c>
      <c r="I2001" t="s">
        <v>740</v>
      </c>
      <c r="J2001" t="s">
        <v>93</v>
      </c>
      <c r="K2001" t="s">
        <v>420</v>
      </c>
      <c r="L2001" t="s">
        <v>420</v>
      </c>
      <c r="M2001" t="str">
        <f t="shared" si="129"/>
        <v>Proportion of individuals who do not belong to a SHG for each reason (Among individuals who do not belong to a SHG)</v>
      </c>
      <c r="N2001" t="s">
        <v>206</v>
      </c>
      <c r="O2001" s="19">
        <v>0.39462985599566214</v>
      </c>
      <c r="P2001">
        <v>1.9147321556190852E-2</v>
      </c>
      <c r="Q2001" s="19">
        <v>0.35709399051335589</v>
      </c>
      <c r="R2001" s="19">
        <v>0.43216572147796839</v>
      </c>
      <c r="S2001">
        <v>1997</v>
      </c>
      <c r="T2001" t="str">
        <f t="shared" si="130"/>
        <v>1</v>
      </c>
    </row>
    <row r="2002" spans="1:20" x14ac:dyDescent="0.25">
      <c r="A2002" t="s">
        <v>599</v>
      </c>
      <c r="B2002" t="s">
        <v>599</v>
      </c>
      <c r="C2002" t="s">
        <v>68</v>
      </c>
      <c r="D2002" t="s">
        <v>68</v>
      </c>
      <c r="E2002" t="s">
        <v>143</v>
      </c>
      <c r="F2002" t="s">
        <v>103</v>
      </c>
      <c r="G2002" t="s">
        <v>103</v>
      </c>
      <c r="H2002" t="s">
        <v>84</v>
      </c>
      <c r="I2002" t="s">
        <v>740</v>
      </c>
      <c r="J2002" t="s">
        <v>93</v>
      </c>
      <c r="K2002" t="s">
        <v>420</v>
      </c>
      <c r="L2002" t="s">
        <v>420</v>
      </c>
      <c r="M2002" t="str">
        <f t="shared" si="129"/>
        <v>Proportion of individuals who do not belong to a SHG for each reason (Among individuals who do not belong to a SHG)</v>
      </c>
      <c r="N2002" t="s">
        <v>207</v>
      </c>
      <c r="O2002" s="19">
        <v>0.17330942804518307</v>
      </c>
      <c r="P2002">
        <v>1.6030591712797419E-2</v>
      </c>
      <c r="Q2002" s="19">
        <v>0.14188351124697773</v>
      </c>
      <c r="R2002" s="19">
        <v>0.2047353448433884</v>
      </c>
      <c r="S2002">
        <v>1997</v>
      </c>
      <c r="T2002" t="str">
        <f t="shared" si="130"/>
        <v>1</v>
      </c>
    </row>
    <row r="2003" spans="1:20" x14ac:dyDescent="0.25">
      <c r="A2003" t="s">
        <v>599</v>
      </c>
      <c r="B2003" t="s">
        <v>599</v>
      </c>
      <c r="C2003" t="s">
        <v>68</v>
      </c>
      <c r="D2003" t="s">
        <v>68</v>
      </c>
      <c r="E2003" t="s">
        <v>143</v>
      </c>
      <c r="F2003" t="s">
        <v>103</v>
      </c>
      <c r="G2003" t="s">
        <v>103</v>
      </c>
      <c r="H2003" t="s">
        <v>85</v>
      </c>
      <c r="I2003" t="s">
        <v>740</v>
      </c>
      <c r="J2003" t="s">
        <v>93</v>
      </c>
      <c r="K2003" t="s">
        <v>420</v>
      </c>
      <c r="L2003" t="s">
        <v>420</v>
      </c>
      <c r="M2003" t="str">
        <f t="shared" si="129"/>
        <v>Proportion of individuals who do not belong to a SHG for each reason (Among individuals who do not belong to a SHG)</v>
      </c>
      <c r="N2003" t="s">
        <v>208</v>
      </c>
      <c r="O2003" s="19">
        <v>0.17004317881382006</v>
      </c>
      <c r="P2003">
        <v>1.3632206704211745E-2</v>
      </c>
      <c r="Q2003" s="19">
        <v>0.1433189878832698</v>
      </c>
      <c r="R2003" s="19">
        <v>0.19676736974437031</v>
      </c>
      <c r="S2003">
        <v>1997</v>
      </c>
      <c r="T2003" t="str">
        <f t="shared" si="130"/>
        <v>1</v>
      </c>
    </row>
    <row r="2004" spans="1:20" x14ac:dyDescent="0.25">
      <c r="A2004" t="s">
        <v>599</v>
      </c>
      <c r="B2004" t="s">
        <v>599</v>
      </c>
      <c r="C2004" t="s">
        <v>68</v>
      </c>
      <c r="D2004" t="s">
        <v>68</v>
      </c>
      <c r="E2004" t="s">
        <v>143</v>
      </c>
      <c r="F2004" t="s">
        <v>103</v>
      </c>
      <c r="G2004" t="s">
        <v>103</v>
      </c>
      <c r="H2004" t="s">
        <v>612</v>
      </c>
      <c r="I2004" t="s">
        <v>740</v>
      </c>
      <c r="J2004" t="s">
        <v>93</v>
      </c>
      <c r="K2004" t="s">
        <v>420</v>
      </c>
      <c r="L2004" t="s">
        <v>420</v>
      </c>
      <c r="M2004" t="str">
        <f t="shared" si="129"/>
        <v>Proportion of individuals who do not belong to a SHG for each reason (Among individuals who do not belong to a SHG)</v>
      </c>
      <c r="N2004" t="s">
        <v>209</v>
      </c>
      <c r="O2004" s="19">
        <v>6.5900870262311576E-2</v>
      </c>
      <c r="P2004">
        <v>8.2776364597856329E-3</v>
      </c>
      <c r="Q2004" s="19">
        <v>4.9673626793603723E-2</v>
      </c>
      <c r="R2004" s="19">
        <v>8.2128113731019428E-2</v>
      </c>
      <c r="S2004">
        <v>1997</v>
      </c>
      <c r="T2004" t="str">
        <f t="shared" si="130"/>
        <v>1</v>
      </c>
    </row>
    <row r="2005" spans="1:20" x14ac:dyDescent="0.25">
      <c r="A2005" t="s">
        <v>599</v>
      </c>
      <c r="B2005" t="s">
        <v>599</v>
      </c>
      <c r="C2005" t="s">
        <v>68</v>
      </c>
      <c r="D2005" t="s">
        <v>68</v>
      </c>
      <c r="E2005" t="s">
        <v>143</v>
      </c>
      <c r="F2005" t="s">
        <v>103</v>
      </c>
      <c r="G2005" t="s">
        <v>103</v>
      </c>
      <c r="H2005" t="s">
        <v>90</v>
      </c>
      <c r="I2005" t="s">
        <v>740</v>
      </c>
      <c r="J2005" t="s">
        <v>93</v>
      </c>
      <c r="K2005" t="s">
        <v>420</v>
      </c>
      <c r="L2005" t="s">
        <v>420</v>
      </c>
      <c r="M2005" t="str">
        <f t="shared" si="129"/>
        <v>Proportion of individuals who do not belong to a SHG for each reason (Among individuals who do not belong to a SHG)</v>
      </c>
      <c r="N2005" t="s">
        <v>210</v>
      </c>
      <c r="O2005" s="19">
        <v>1.736752156106702E-2</v>
      </c>
      <c r="P2005">
        <v>4.150380049402388E-3</v>
      </c>
      <c r="Q2005" s="19">
        <v>9.2312343640493788E-3</v>
      </c>
      <c r="R2005" s="19">
        <v>2.550380875808466E-2</v>
      </c>
      <c r="S2005">
        <v>1997</v>
      </c>
      <c r="T2005" t="str">
        <f t="shared" si="130"/>
        <v>1</v>
      </c>
    </row>
    <row r="2006" spans="1:20" x14ac:dyDescent="0.25">
      <c r="A2006" t="s">
        <v>599</v>
      </c>
      <c r="B2006" t="s">
        <v>599</v>
      </c>
      <c r="C2006" t="s">
        <v>68</v>
      </c>
      <c r="D2006" t="s">
        <v>68</v>
      </c>
      <c r="E2006" t="s">
        <v>143</v>
      </c>
      <c r="F2006" t="s">
        <v>103</v>
      </c>
      <c r="G2006" t="s">
        <v>103</v>
      </c>
      <c r="H2006" t="s">
        <v>88</v>
      </c>
      <c r="I2006" t="s">
        <v>740</v>
      </c>
      <c r="J2006" t="s">
        <v>93</v>
      </c>
      <c r="K2006" t="s">
        <v>420</v>
      </c>
      <c r="L2006" t="s">
        <v>420</v>
      </c>
      <c r="M2006" t="str">
        <f t="shared" si="129"/>
        <v>Proportion of individuals who do not belong to a SHG for each reason (Among individuals who do not belong to a SHG)</v>
      </c>
      <c r="N2006" t="s">
        <v>211</v>
      </c>
      <c r="O2006" s="19">
        <v>2.1520410004076809E-2</v>
      </c>
      <c r="P2006">
        <v>5.7828019986847258E-3</v>
      </c>
      <c r="Q2006" s="19">
        <v>1.0183969171011087E-2</v>
      </c>
      <c r="R2006" s="19">
        <v>3.2856850837142529E-2</v>
      </c>
      <c r="S2006">
        <v>1997</v>
      </c>
      <c r="T2006" t="str">
        <f t="shared" si="130"/>
        <v>1</v>
      </c>
    </row>
    <row r="2007" spans="1:20" x14ac:dyDescent="0.25">
      <c r="A2007" t="s">
        <v>599</v>
      </c>
      <c r="B2007" t="s">
        <v>599</v>
      </c>
      <c r="C2007" t="s">
        <v>68</v>
      </c>
      <c r="D2007" t="s">
        <v>68</v>
      </c>
      <c r="E2007" t="s">
        <v>143</v>
      </c>
      <c r="F2007" t="s">
        <v>103</v>
      </c>
      <c r="G2007" t="s">
        <v>103</v>
      </c>
      <c r="H2007" t="s">
        <v>83</v>
      </c>
      <c r="I2007" t="s">
        <v>740</v>
      </c>
      <c r="J2007" t="s">
        <v>93</v>
      </c>
      <c r="K2007" t="s">
        <v>420</v>
      </c>
      <c r="L2007" t="s">
        <v>420</v>
      </c>
      <c r="M2007" t="str">
        <f t="shared" si="129"/>
        <v>Proportion of individuals who do not belong to a SHG for each reason (Among individuals who do not belong to a SHG)</v>
      </c>
      <c r="N2007" t="s">
        <v>212</v>
      </c>
      <c r="O2007" s="19">
        <v>6.4606621510961103E-3</v>
      </c>
      <c r="P2007">
        <v>2.2252379743807941E-3</v>
      </c>
      <c r="Q2007" s="19">
        <v>2.0983688127116209E-3</v>
      </c>
      <c r="R2007" s="19">
        <v>1.0822955489480601E-2</v>
      </c>
      <c r="S2007">
        <v>1997</v>
      </c>
      <c r="T2007" t="str">
        <f t="shared" si="130"/>
        <v>1</v>
      </c>
    </row>
    <row r="2008" spans="1:20" x14ac:dyDescent="0.25">
      <c r="A2008" t="s">
        <v>599</v>
      </c>
      <c r="B2008" t="s">
        <v>599</v>
      </c>
      <c r="C2008" t="s">
        <v>68</v>
      </c>
      <c r="D2008" t="s">
        <v>68</v>
      </c>
      <c r="E2008" t="s">
        <v>143</v>
      </c>
      <c r="F2008" t="s">
        <v>103</v>
      </c>
      <c r="G2008" t="s">
        <v>103</v>
      </c>
      <c r="H2008" t="s">
        <v>87</v>
      </c>
      <c r="I2008" t="s">
        <v>740</v>
      </c>
      <c r="J2008" t="s">
        <v>93</v>
      </c>
      <c r="K2008" t="s">
        <v>420</v>
      </c>
      <c r="L2008" t="s">
        <v>420</v>
      </c>
      <c r="M2008" t="str">
        <f t="shared" si="129"/>
        <v>Proportion of individuals who do not belong to a SHG for each reason (Among individuals who do not belong to a SHG)</v>
      </c>
      <c r="N2008" t="s">
        <v>213</v>
      </c>
      <c r="O2008" s="19">
        <v>6.1944162888443011E-2</v>
      </c>
      <c r="P2008">
        <v>1.1179478110823236E-2</v>
      </c>
      <c r="Q2008" s="19">
        <v>4.0028231446085749E-2</v>
      </c>
      <c r="R2008" s="19">
        <v>8.3860094330800272E-2</v>
      </c>
      <c r="S2008">
        <v>1997</v>
      </c>
      <c r="T2008" t="str">
        <f t="shared" si="130"/>
        <v>1</v>
      </c>
    </row>
    <row r="2009" spans="1:20" x14ac:dyDescent="0.25">
      <c r="A2009" t="s">
        <v>599</v>
      </c>
      <c r="B2009" t="s">
        <v>599</v>
      </c>
      <c r="C2009" t="s">
        <v>68</v>
      </c>
      <c r="D2009" t="s">
        <v>68</v>
      </c>
      <c r="E2009" t="s">
        <v>143</v>
      </c>
      <c r="F2009" t="s">
        <v>103</v>
      </c>
      <c r="G2009" t="s">
        <v>103</v>
      </c>
      <c r="H2009" t="s">
        <v>82</v>
      </c>
      <c r="I2009" t="s">
        <v>740</v>
      </c>
      <c r="J2009" t="s">
        <v>93</v>
      </c>
      <c r="K2009" t="s">
        <v>420</v>
      </c>
      <c r="L2009" t="s">
        <v>420</v>
      </c>
      <c r="M2009" t="str">
        <f t="shared" si="129"/>
        <v>Proportion of individuals who do not belong to a SHG for each reason (Among individuals who do not belong to a SHG)</v>
      </c>
      <c r="N2009" t="s">
        <v>214</v>
      </c>
      <c r="O2009" s="19">
        <v>1.6265586171098405E-2</v>
      </c>
      <c r="P2009">
        <v>3.7064450038199466E-3</v>
      </c>
      <c r="Q2009" s="19">
        <v>8.9995766317135743E-3</v>
      </c>
      <c r="R2009" s="19">
        <v>2.3531595710483237E-2</v>
      </c>
      <c r="S2009">
        <v>1997</v>
      </c>
      <c r="T2009" t="str">
        <f t="shared" si="130"/>
        <v>1</v>
      </c>
    </row>
    <row r="2010" spans="1:20" x14ac:dyDescent="0.25">
      <c r="A2010" t="s">
        <v>599</v>
      </c>
      <c r="B2010" t="s">
        <v>599</v>
      </c>
      <c r="C2010" t="s">
        <v>68</v>
      </c>
      <c r="D2010" t="s">
        <v>68</v>
      </c>
      <c r="E2010" t="s">
        <v>143</v>
      </c>
      <c r="F2010" t="s">
        <v>133</v>
      </c>
      <c r="G2010" t="s">
        <v>133</v>
      </c>
      <c r="H2010" t="s">
        <v>72</v>
      </c>
      <c r="I2010" t="s">
        <v>746</v>
      </c>
      <c r="J2010" t="s">
        <v>66</v>
      </c>
      <c r="K2010" t="s">
        <v>450</v>
      </c>
      <c r="L2010" t="s">
        <v>450</v>
      </c>
      <c r="M2010" t="str">
        <f t="shared" si="129"/>
        <v>Proportion of individuals who have used a SHG recently (Among all question respondents)</v>
      </c>
      <c r="N2010" t="s">
        <v>181</v>
      </c>
      <c r="O2010" s="19">
        <v>2.8263553222052103E-2</v>
      </c>
      <c r="P2010">
        <v>9.5295191245418076E-3</v>
      </c>
      <c r="Q2010" s="19">
        <v>9.5824787464606001E-3</v>
      </c>
      <c r="R2010" s="19">
        <v>4.6944627697643605E-2</v>
      </c>
      <c r="S2010">
        <v>2153</v>
      </c>
      <c r="T2010" t="str">
        <f t="shared" si="130"/>
        <v>1</v>
      </c>
    </row>
    <row r="2011" spans="1:20" x14ac:dyDescent="0.25">
      <c r="A2011" t="s">
        <v>599</v>
      </c>
      <c r="B2011" t="s">
        <v>599</v>
      </c>
      <c r="C2011" t="s">
        <v>68</v>
      </c>
      <c r="D2011" t="s">
        <v>68</v>
      </c>
      <c r="E2011" t="s">
        <v>143</v>
      </c>
      <c r="F2011" t="s">
        <v>133</v>
      </c>
      <c r="G2011" t="s">
        <v>133</v>
      </c>
      <c r="H2011" t="s">
        <v>603</v>
      </c>
      <c r="I2011" t="s">
        <v>745</v>
      </c>
      <c r="J2011" t="s">
        <v>66</v>
      </c>
      <c r="K2011" t="s">
        <v>450</v>
      </c>
      <c r="L2011" t="s">
        <v>450</v>
      </c>
      <c r="M2011" t="str">
        <f t="shared" si="129"/>
        <v>Proportion of individuals who have used a SHG recently (Among all question respondents)</v>
      </c>
      <c r="N2011" t="s">
        <v>604</v>
      </c>
      <c r="O2011" s="19">
        <v>4.0672780024477356E-2</v>
      </c>
      <c r="P2011">
        <v>6.9204811110785049E-3</v>
      </c>
      <c r="Q2011" s="19">
        <v>2.7106300818823016E-2</v>
      </c>
      <c r="R2011" s="19">
        <v>5.4239259230131696E-2</v>
      </c>
      <c r="S2011">
        <v>2153</v>
      </c>
      <c r="T2011" t="str">
        <f t="shared" si="130"/>
        <v>1</v>
      </c>
    </row>
    <row r="2012" spans="1:20" x14ac:dyDescent="0.25">
      <c r="A2012" t="s">
        <v>599</v>
      </c>
      <c r="B2012" t="s">
        <v>599</v>
      </c>
      <c r="C2012" t="s">
        <v>68</v>
      </c>
      <c r="D2012" t="s">
        <v>68</v>
      </c>
      <c r="E2012" t="s">
        <v>143</v>
      </c>
      <c r="F2012" t="s">
        <v>133</v>
      </c>
      <c r="G2012" t="s">
        <v>133</v>
      </c>
      <c r="H2012" t="s">
        <v>73</v>
      </c>
      <c r="I2012" t="s">
        <v>580</v>
      </c>
      <c r="J2012" t="s">
        <v>66</v>
      </c>
      <c r="K2012" t="s">
        <v>450</v>
      </c>
      <c r="L2012" t="s">
        <v>450</v>
      </c>
      <c r="M2012" t="str">
        <f t="shared" ref="M2012:M2075" si="133">CONCATENATE(F2012,"(Among ",J2012,")")</f>
        <v>Proportion of individuals who have used a SHG recently (Among all question respondents)</v>
      </c>
      <c r="N2012" t="s">
        <v>183</v>
      </c>
      <c r="O2012" s="19">
        <v>6.2514594181011615E-2</v>
      </c>
      <c r="P2012">
        <v>9.41829622945148E-3</v>
      </c>
      <c r="Q2012" s="19">
        <v>4.4051554126613768E-2</v>
      </c>
      <c r="R2012" s="19">
        <v>8.0977634235409462E-2</v>
      </c>
      <c r="S2012">
        <v>2153</v>
      </c>
      <c r="T2012" t="str">
        <f t="shared" ref="T2012:T2075" si="134">IF(S2012&gt;=30,"1","0")</f>
        <v>1</v>
      </c>
    </row>
    <row r="2013" spans="1:20" x14ac:dyDescent="0.25">
      <c r="A2013" t="s">
        <v>599</v>
      </c>
      <c r="B2013" t="s">
        <v>599</v>
      </c>
      <c r="C2013" t="s">
        <v>68</v>
      </c>
      <c r="D2013" t="s">
        <v>68</v>
      </c>
      <c r="E2013" t="s">
        <v>143</v>
      </c>
      <c r="F2013" t="s">
        <v>133</v>
      </c>
      <c r="G2013" t="str">
        <f>F2013</f>
        <v xml:space="preserve">Proportion of individuals who have used a SHG recently </v>
      </c>
      <c r="H2013" t="s">
        <v>772</v>
      </c>
      <c r="I2013" t="s">
        <v>740</v>
      </c>
      <c r="J2013" t="s">
        <v>66</v>
      </c>
      <c r="K2013" t="s">
        <v>450</v>
      </c>
      <c r="L2013" t="s">
        <v>450</v>
      </c>
      <c r="M2013" t="str">
        <f t="shared" si="133"/>
        <v>Proportion of individuals who have used a SHG recently (Among all question respondents)</v>
      </c>
      <c r="N2013" t="s">
        <v>184</v>
      </c>
      <c r="O2013" s="19">
        <v>0.12285882564899346</v>
      </c>
      <c r="P2013">
        <v>1.40218277741235E-2</v>
      </c>
      <c r="Q2013" s="19">
        <v>9.537130969892571E-2</v>
      </c>
      <c r="R2013" s="19">
        <v>0.15034634159906121</v>
      </c>
      <c r="S2013">
        <v>2153</v>
      </c>
      <c r="T2013" t="str">
        <f t="shared" si="134"/>
        <v>1</v>
      </c>
    </row>
    <row r="2014" spans="1:20" x14ac:dyDescent="0.25">
      <c r="A2014" t="s">
        <v>599</v>
      </c>
      <c r="B2014" t="s">
        <v>599</v>
      </c>
      <c r="C2014" t="s">
        <v>68</v>
      </c>
      <c r="D2014" t="s">
        <v>68</v>
      </c>
      <c r="E2014" t="s">
        <v>143</v>
      </c>
      <c r="F2014" t="s">
        <v>133</v>
      </c>
      <c r="G2014" t="s">
        <v>133</v>
      </c>
      <c r="H2014" t="s">
        <v>75</v>
      </c>
      <c r="I2014" t="s">
        <v>746</v>
      </c>
      <c r="J2014" t="s">
        <v>66</v>
      </c>
      <c r="K2014" t="s">
        <v>450</v>
      </c>
      <c r="L2014" t="s">
        <v>450</v>
      </c>
      <c r="M2014" t="str">
        <f t="shared" si="133"/>
        <v>Proportion of individuals who have used a SHG recently (Among all question respondents)</v>
      </c>
      <c r="N2014" t="s">
        <v>185</v>
      </c>
      <c r="O2014" s="19">
        <v>3.0656040526205141E-2</v>
      </c>
      <c r="P2014">
        <v>9.5969105160799689E-3</v>
      </c>
      <c r="Q2014" s="19">
        <v>1.1842856173096741E-2</v>
      </c>
      <c r="R2014" s="19">
        <v>4.9469224879313545E-2</v>
      </c>
      <c r="S2014">
        <v>2153</v>
      </c>
      <c r="T2014" t="str">
        <f t="shared" si="134"/>
        <v>1</v>
      </c>
    </row>
    <row r="2015" spans="1:20" x14ac:dyDescent="0.25">
      <c r="A2015" t="s">
        <v>599</v>
      </c>
      <c r="B2015" t="s">
        <v>599</v>
      </c>
      <c r="C2015" t="s">
        <v>68</v>
      </c>
      <c r="D2015" t="s">
        <v>68</v>
      </c>
      <c r="E2015" t="s">
        <v>143</v>
      </c>
      <c r="F2015" t="s">
        <v>133</v>
      </c>
      <c r="G2015" t="s">
        <v>133</v>
      </c>
      <c r="H2015" t="s">
        <v>605</v>
      </c>
      <c r="I2015" t="s">
        <v>745</v>
      </c>
      <c r="J2015" t="s">
        <v>66</v>
      </c>
      <c r="K2015" t="s">
        <v>450</v>
      </c>
      <c r="L2015" t="s">
        <v>450</v>
      </c>
      <c r="M2015" t="str">
        <f t="shared" si="133"/>
        <v>Proportion of individuals who have used a SHG recently (Among all question respondents)</v>
      </c>
      <c r="N2015" t="s">
        <v>606</v>
      </c>
      <c r="O2015" s="19">
        <v>4.6060860649575389E-2</v>
      </c>
      <c r="P2015">
        <v>8.2282288314265341E-3</v>
      </c>
      <c r="Q2015" s="19">
        <v>2.9930754440309657E-2</v>
      </c>
      <c r="R2015" s="19">
        <v>6.2190966858841124E-2</v>
      </c>
      <c r="S2015">
        <v>2153</v>
      </c>
      <c r="T2015" t="str">
        <f t="shared" si="134"/>
        <v>1</v>
      </c>
    </row>
    <row r="2016" spans="1:20" x14ac:dyDescent="0.25">
      <c r="A2016" t="s">
        <v>599</v>
      </c>
      <c r="B2016" t="s">
        <v>599</v>
      </c>
      <c r="C2016" t="s">
        <v>68</v>
      </c>
      <c r="D2016" t="s">
        <v>68</v>
      </c>
      <c r="E2016" t="s">
        <v>143</v>
      </c>
      <c r="F2016" t="s">
        <v>133</v>
      </c>
      <c r="G2016" t="s">
        <v>133</v>
      </c>
      <c r="H2016" t="s">
        <v>76</v>
      </c>
      <c r="I2016" t="s">
        <v>580</v>
      </c>
      <c r="J2016" t="s">
        <v>66</v>
      </c>
      <c r="K2016" t="s">
        <v>450</v>
      </c>
      <c r="L2016" t="s">
        <v>450</v>
      </c>
      <c r="M2016" t="str">
        <f t="shared" si="133"/>
        <v>Proportion of individuals who have used a SHG recently (Among all question respondents)</v>
      </c>
      <c r="N2016" t="s">
        <v>187</v>
      </c>
      <c r="O2016" s="19">
        <v>6.6264495072633073E-2</v>
      </c>
      <c r="P2016">
        <v>9.5414930785214687E-3</v>
      </c>
      <c r="Q2016" s="19">
        <v>4.7559947605053415E-2</v>
      </c>
      <c r="R2016" s="19">
        <v>8.496904254021273E-2</v>
      </c>
      <c r="S2016">
        <v>2153</v>
      </c>
      <c r="T2016" t="str">
        <f t="shared" si="134"/>
        <v>1</v>
      </c>
    </row>
    <row r="2017" spans="1:20" x14ac:dyDescent="0.25">
      <c r="A2017" t="s">
        <v>599</v>
      </c>
      <c r="B2017" t="s">
        <v>599</v>
      </c>
      <c r="C2017" t="s">
        <v>68</v>
      </c>
      <c r="D2017" t="s">
        <v>68</v>
      </c>
      <c r="E2017" t="s">
        <v>143</v>
      </c>
      <c r="F2017" t="s">
        <v>133</v>
      </c>
      <c r="G2017" t="str">
        <f>F2017</f>
        <v xml:space="preserve">Proportion of individuals who have used a SHG recently </v>
      </c>
      <c r="H2017" t="s">
        <v>774</v>
      </c>
      <c r="I2017" t="s">
        <v>740</v>
      </c>
      <c r="J2017" t="s">
        <v>66</v>
      </c>
      <c r="K2017" t="s">
        <v>450</v>
      </c>
      <c r="L2017" t="s">
        <v>450</v>
      </c>
      <c r="M2017" t="str">
        <f t="shared" si="133"/>
        <v>Proportion of individuals who have used a SHG recently (Among all question respondents)</v>
      </c>
      <c r="N2017" t="s">
        <v>188</v>
      </c>
      <c r="O2017" s="19">
        <v>0.13232649658789375</v>
      </c>
      <c r="P2017">
        <v>1.4623631608466246E-2</v>
      </c>
      <c r="Q2017" s="19">
        <v>0.10365924196453866</v>
      </c>
      <c r="R2017" s="19">
        <v>0.16099375121124884</v>
      </c>
      <c r="S2017">
        <v>2153</v>
      </c>
      <c r="T2017" t="str">
        <f t="shared" si="134"/>
        <v>1</v>
      </c>
    </row>
    <row r="2018" spans="1:20" x14ac:dyDescent="0.25">
      <c r="A2018" t="s">
        <v>599</v>
      </c>
      <c r="B2018" t="s">
        <v>599</v>
      </c>
      <c r="C2018" t="s">
        <v>68</v>
      </c>
      <c r="D2018" t="s">
        <v>68</v>
      </c>
      <c r="E2018" t="s">
        <v>143</v>
      </c>
      <c r="F2018" t="s">
        <v>97</v>
      </c>
      <c r="G2018" t="str">
        <f>F2018</f>
        <v xml:space="preserve">Proportion of individuals who used a savings/lending group to recover from a financial challenge </v>
      </c>
      <c r="H2018" t="s">
        <v>78</v>
      </c>
      <c r="I2018" t="s">
        <v>110</v>
      </c>
      <c r="J2018" t="s">
        <v>66</v>
      </c>
      <c r="K2018" t="s">
        <v>450</v>
      </c>
      <c r="L2018" t="s">
        <v>450</v>
      </c>
      <c r="M2018" t="str">
        <f t="shared" si="133"/>
        <v>Proportion of individuals who used a savings/lending group to recover from a financial challenge (Among all question respondents)</v>
      </c>
      <c r="N2018" t="s">
        <v>189</v>
      </c>
      <c r="O2018" s="19">
        <v>7.1392068439256285E-3</v>
      </c>
      <c r="P2018">
        <v>3.1315481128695939E-3</v>
      </c>
      <c r="Q2018" s="19">
        <v>1.000315389292265E-3</v>
      </c>
      <c r="R2018" s="19">
        <v>1.3278098298558992E-2</v>
      </c>
      <c r="S2018">
        <v>2153</v>
      </c>
      <c r="T2018" t="str">
        <f t="shared" si="134"/>
        <v>1</v>
      </c>
    </row>
    <row r="2019" spans="1:20" x14ac:dyDescent="0.25">
      <c r="A2019" t="s">
        <v>599</v>
      </c>
      <c r="B2019" t="s">
        <v>599</v>
      </c>
      <c r="C2019" t="s">
        <v>68</v>
      </c>
      <c r="D2019" t="s">
        <v>68</v>
      </c>
      <c r="E2019" t="s">
        <v>143</v>
      </c>
      <c r="F2019" t="s">
        <v>133</v>
      </c>
      <c r="G2019" t="s">
        <v>98</v>
      </c>
      <c r="H2019" t="s">
        <v>781</v>
      </c>
      <c r="I2019" t="s">
        <v>740</v>
      </c>
      <c r="J2019" t="s">
        <v>91</v>
      </c>
      <c r="K2019" t="s">
        <v>450</v>
      </c>
      <c r="L2019" t="s">
        <v>450</v>
      </c>
      <c r="M2019" t="str">
        <f t="shared" si="133"/>
        <v>Proportion of individuals who have used a SHG recently (Among those who have ever borrowed from that SHG)</v>
      </c>
      <c r="N2019" t="s">
        <v>190</v>
      </c>
      <c r="O2019" s="19">
        <v>0.47576783187336341</v>
      </c>
      <c r="P2019">
        <v>6.9640296470976304E-2</v>
      </c>
      <c r="Q2019" s="19">
        <v>0.33923713288247703</v>
      </c>
      <c r="R2019" s="19">
        <v>0.61229853086424979</v>
      </c>
      <c r="S2019">
        <v>125</v>
      </c>
      <c r="T2019" t="str">
        <f t="shared" si="134"/>
        <v>1</v>
      </c>
    </row>
    <row r="2020" spans="1:20" x14ac:dyDescent="0.25">
      <c r="A2020" t="s">
        <v>599</v>
      </c>
      <c r="B2020" t="s">
        <v>599</v>
      </c>
      <c r="C2020" t="s">
        <v>68</v>
      </c>
      <c r="D2020" t="s">
        <v>68</v>
      </c>
      <c r="E2020" t="s">
        <v>143</v>
      </c>
      <c r="F2020" t="s">
        <v>99</v>
      </c>
      <c r="G2020" t="s">
        <v>99</v>
      </c>
      <c r="H2020" t="s">
        <v>79</v>
      </c>
      <c r="I2020" t="s">
        <v>746</v>
      </c>
      <c r="J2020" t="s">
        <v>66</v>
      </c>
      <c r="K2020" t="s">
        <v>450</v>
      </c>
      <c r="L2020" t="s">
        <v>450</v>
      </c>
      <c r="M2020" t="str">
        <f t="shared" si="133"/>
        <v>Proportion of individuals who belong to SHGs which offer only loan services (Among all question respondents)</v>
      </c>
      <c r="N2020" t="s">
        <v>191</v>
      </c>
      <c r="O2020" s="19">
        <v>1.4868263979388464E-2</v>
      </c>
      <c r="P2020">
        <v>3.0560113164544841E-3</v>
      </c>
      <c r="Q2020" s="19">
        <v>8.8774501455706322E-3</v>
      </c>
      <c r="R2020" s="19">
        <v>2.0859077813206298E-2</v>
      </c>
      <c r="S2020">
        <v>2153</v>
      </c>
      <c r="T2020" t="str">
        <f t="shared" si="134"/>
        <v>1</v>
      </c>
    </row>
    <row r="2021" spans="1:20" x14ac:dyDescent="0.25">
      <c r="A2021" t="s">
        <v>599</v>
      </c>
      <c r="B2021" t="s">
        <v>599</v>
      </c>
      <c r="C2021" t="s">
        <v>68</v>
      </c>
      <c r="D2021" t="s">
        <v>68</v>
      </c>
      <c r="E2021" t="s">
        <v>143</v>
      </c>
      <c r="F2021" t="s">
        <v>99</v>
      </c>
      <c r="G2021" t="s">
        <v>99</v>
      </c>
      <c r="H2021" t="s">
        <v>607</v>
      </c>
      <c r="I2021" t="s">
        <v>745</v>
      </c>
      <c r="J2021" t="s">
        <v>66</v>
      </c>
      <c r="K2021" t="s">
        <v>450</v>
      </c>
      <c r="L2021" t="s">
        <v>450</v>
      </c>
      <c r="M2021" t="str">
        <f t="shared" si="133"/>
        <v>Proportion of individuals who belong to SHGs which offer only loan services (Among all question respondents)</v>
      </c>
      <c r="N2021" t="s">
        <v>608</v>
      </c>
      <c r="O2021" s="19">
        <v>2.3966677534244876E-2</v>
      </c>
      <c r="P2021">
        <v>9.5318074188237237E-3</v>
      </c>
      <c r="Q2021" s="19">
        <v>5.28111722937449E-3</v>
      </c>
      <c r="R2021" s="19">
        <v>4.2652237839115259E-2</v>
      </c>
      <c r="S2021">
        <v>2153</v>
      </c>
      <c r="T2021" t="str">
        <f t="shared" si="134"/>
        <v>1</v>
      </c>
    </row>
    <row r="2022" spans="1:20" x14ac:dyDescent="0.25">
      <c r="A2022" t="s">
        <v>599</v>
      </c>
      <c r="B2022" t="s">
        <v>599</v>
      </c>
      <c r="C2022" t="s">
        <v>68</v>
      </c>
      <c r="D2022" t="s">
        <v>68</v>
      </c>
      <c r="E2022" t="s">
        <v>143</v>
      </c>
      <c r="F2022" t="s">
        <v>99</v>
      </c>
      <c r="G2022" t="str">
        <f>F2022</f>
        <v xml:space="preserve">Proportion of individuals who belong to SHGs which offer only loan services </v>
      </c>
      <c r="H2022" t="s">
        <v>776</v>
      </c>
      <c r="I2022" t="s">
        <v>740</v>
      </c>
      <c r="J2022" t="s">
        <v>66</v>
      </c>
      <c r="K2022" t="s">
        <v>450</v>
      </c>
      <c r="L2022" t="s">
        <v>450</v>
      </c>
      <c r="M2022" t="str">
        <f t="shared" si="133"/>
        <v>Proportion of individuals who belong to SHGs which offer only loan services (Among all question respondents)</v>
      </c>
      <c r="N2022" t="s">
        <v>193</v>
      </c>
      <c r="O2022" s="19">
        <v>3.5888305262423065E-2</v>
      </c>
      <c r="P2022">
        <v>9.7585749103057274E-3</v>
      </c>
      <c r="Q2022" s="19">
        <v>1.6758204121687357E-2</v>
      </c>
      <c r="R2022" s="19">
        <v>5.5018406403158776E-2</v>
      </c>
      <c r="S2022">
        <v>2153</v>
      </c>
      <c r="T2022" t="str">
        <f t="shared" si="134"/>
        <v>1</v>
      </c>
    </row>
    <row r="2023" spans="1:20" x14ac:dyDescent="0.25">
      <c r="A2023" t="s">
        <v>599</v>
      </c>
      <c r="B2023" t="s">
        <v>599</v>
      </c>
      <c r="C2023" t="s">
        <v>68</v>
      </c>
      <c r="D2023" t="s">
        <v>68</v>
      </c>
      <c r="E2023" t="s">
        <v>143</v>
      </c>
      <c r="F2023" t="s">
        <v>100</v>
      </c>
      <c r="G2023" t="str">
        <f>F2023</f>
        <v xml:space="preserve">Proportion of individuals who belong to SHGs which offer mobile services </v>
      </c>
      <c r="H2023" t="s">
        <v>609</v>
      </c>
      <c r="I2023" t="s">
        <v>745</v>
      </c>
      <c r="J2023" t="s">
        <v>66</v>
      </c>
      <c r="K2023" t="s">
        <v>450</v>
      </c>
      <c r="L2023" t="s">
        <v>450</v>
      </c>
      <c r="M2023" t="str">
        <f t="shared" si="133"/>
        <v>Proportion of individuals who belong to SHGs which offer mobile services (Among all question respondents)</v>
      </c>
      <c r="N2023" t="s">
        <v>610</v>
      </c>
      <c r="O2023" s="19">
        <v>5.1468419925512088E-3</v>
      </c>
      <c r="P2023">
        <v>1.7541032058179509E-3</v>
      </c>
      <c r="Q2023" s="19">
        <v>1.7082075559647237E-3</v>
      </c>
      <c r="R2023" s="19">
        <v>8.585476429137694E-3</v>
      </c>
      <c r="S2023">
        <v>2153</v>
      </c>
      <c r="T2023" t="str">
        <f t="shared" si="134"/>
        <v>1</v>
      </c>
    </row>
    <row r="2024" spans="1:20" x14ac:dyDescent="0.25">
      <c r="A2024" t="s">
        <v>599</v>
      </c>
      <c r="B2024" t="s">
        <v>599</v>
      </c>
      <c r="C2024" t="s">
        <v>68</v>
      </c>
      <c r="D2024" t="s">
        <v>68</v>
      </c>
      <c r="E2024" t="s">
        <v>143</v>
      </c>
      <c r="F2024" t="s">
        <v>100</v>
      </c>
      <c r="G2024" t="s">
        <v>100</v>
      </c>
      <c r="H2024" t="s">
        <v>81</v>
      </c>
      <c r="I2024" t="s">
        <v>746</v>
      </c>
      <c r="J2024" t="s">
        <v>66</v>
      </c>
      <c r="K2024" t="s">
        <v>450</v>
      </c>
      <c r="L2024" t="s">
        <v>450</v>
      </c>
      <c r="M2024" t="str">
        <f t="shared" si="133"/>
        <v>Proportion of individuals who belong to SHGs which offer mobile services (Among all question respondents)</v>
      </c>
      <c r="N2024" t="s">
        <v>195</v>
      </c>
      <c r="O2024" s="19">
        <v>9.644684003223828E-3</v>
      </c>
      <c r="P2024">
        <v>2.8002203965434209E-3</v>
      </c>
      <c r="Q2024" s="19">
        <v>4.1553067227712631E-3</v>
      </c>
      <c r="R2024" s="19">
        <v>1.5134061283676392E-2</v>
      </c>
      <c r="S2024">
        <v>2153</v>
      </c>
      <c r="T2024" t="str">
        <f t="shared" si="134"/>
        <v>1</v>
      </c>
    </row>
    <row r="2025" spans="1:20" x14ac:dyDescent="0.25">
      <c r="A2025" t="s">
        <v>599</v>
      </c>
      <c r="B2025" t="s">
        <v>599</v>
      </c>
      <c r="C2025" t="s">
        <v>68</v>
      </c>
      <c r="D2025" t="s">
        <v>68</v>
      </c>
      <c r="E2025" t="s">
        <v>143</v>
      </c>
      <c r="F2025" t="s">
        <v>100</v>
      </c>
      <c r="G2025" t="str">
        <f>F2025</f>
        <v xml:space="preserve">Proportion of individuals who belong to SHGs which offer mobile services </v>
      </c>
      <c r="H2025" t="s">
        <v>777</v>
      </c>
      <c r="I2025" t="s">
        <v>740</v>
      </c>
      <c r="J2025" t="s">
        <v>66</v>
      </c>
      <c r="K2025" t="s">
        <v>450</v>
      </c>
      <c r="L2025" t="s">
        <v>450</v>
      </c>
      <c r="M2025" t="str">
        <f t="shared" si="133"/>
        <v>Proportion of individuals who belong to SHGs which offer mobile services (Among all question respondents)</v>
      </c>
      <c r="N2025" t="s">
        <v>196</v>
      </c>
      <c r="O2025" s="19">
        <v>1.3233354668294979E-2</v>
      </c>
      <c r="P2025">
        <v>3.0273101358876888E-3</v>
      </c>
      <c r="Q2025" s="19">
        <v>7.2988048373820672E-3</v>
      </c>
      <c r="R2025" s="19">
        <v>1.916790449920789E-2</v>
      </c>
      <c r="S2025">
        <v>2153</v>
      </c>
      <c r="T2025" t="str">
        <f t="shared" si="134"/>
        <v>1</v>
      </c>
    </row>
    <row r="2026" spans="1:20" x14ac:dyDescent="0.25">
      <c r="A2026" t="s">
        <v>599</v>
      </c>
      <c r="B2026" t="s">
        <v>599</v>
      </c>
      <c r="C2026" t="s">
        <v>68</v>
      </c>
      <c r="D2026" t="s">
        <v>68</v>
      </c>
      <c r="E2026" t="s">
        <v>143</v>
      </c>
      <c r="F2026" t="s">
        <v>101</v>
      </c>
      <c r="G2026" t="s">
        <v>101</v>
      </c>
      <c r="H2026" t="s">
        <v>779</v>
      </c>
      <c r="I2026" t="s">
        <v>740</v>
      </c>
      <c r="J2026" t="s">
        <v>92</v>
      </c>
      <c r="K2026" t="s">
        <v>450</v>
      </c>
      <c r="L2026" t="s">
        <v>450</v>
      </c>
      <c r="M2026" t="str">
        <f t="shared" si="133"/>
        <v>Proportion of individuals who know the interest rate of their SHG account (Among all account holders)</v>
      </c>
      <c r="N2026" t="s">
        <v>197</v>
      </c>
      <c r="O2026" s="19">
        <v>0.68000091169347032</v>
      </c>
      <c r="P2026">
        <v>4.4317386520107527E-2</v>
      </c>
      <c r="Q2026" s="19">
        <v>0.59311681447012676</v>
      </c>
      <c r="R2026" s="19">
        <v>0.76688500891681388</v>
      </c>
      <c r="S2026">
        <v>255</v>
      </c>
      <c r="T2026" t="str">
        <f t="shared" si="134"/>
        <v>1</v>
      </c>
    </row>
    <row r="2027" spans="1:20" x14ac:dyDescent="0.25">
      <c r="A2027" t="s">
        <v>599</v>
      </c>
      <c r="B2027" t="s">
        <v>599</v>
      </c>
      <c r="C2027" t="s">
        <v>68</v>
      </c>
      <c r="D2027" t="s">
        <v>68</v>
      </c>
      <c r="E2027" t="s">
        <v>143</v>
      </c>
      <c r="F2027" t="s">
        <v>102</v>
      </c>
      <c r="G2027" t="str">
        <f t="shared" ref="G2027:G2033" si="135">F2027</f>
        <v xml:space="preserve">Proportion of Individuals who reported a negative SHG experience </v>
      </c>
      <c r="H2027" t="s">
        <v>780</v>
      </c>
      <c r="I2027" t="s">
        <v>740</v>
      </c>
      <c r="J2027" t="s">
        <v>414</v>
      </c>
      <c r="K2027" t="s">
        <v>450</v>
      </c>
      <c r="L2027" t="s">
        <v>450</v>
      </c>
      <c r="M2027" t="str">
        <f t="shared" si="133"/>
        <v>Proportion of Individuals who reported a negative SHG experience (Among individuals who belong to at least one SHG)</v>
      </c>
      <c r="N2027" t="s">
        <v>198</v>
      </c>
      <c r="O2027" s="19">
        <v>0.24326299526782816</v>
      </c>
      <c r="P2027">
        <v>3.0508935710548812E-2</v>
      </c>
      <c r="Q2027" s="19">
        <v>0.18345110798519068</v>
      </c>
      <c r="R2027" s="19">
        <v>0.30307488255046566</v>
      </c>
      <c r="S2027">
        <v>481</v>
      </c>
      <c r="T2027" t="str">
        <f t="shared" si="134"/>
        <v>1</v>
      </c>
    </row>
    <row r="2028" spans="1:20" x14ac:dyDescent="0.25">
      <c r="A2028" t="s">
        <v>599</v>
      </c>
      <c r="B2028" t="s">
        <v>599</v>
      </c>
      <c r="C2028" t="s">
        <v>68</v>
      </c>
      <c r="D2028" t="s">
        <v>68</v>
      </c>
      <c r="E2028" t="s">
        <v>143</v>
      </c>
      <c r="F2028" t="s">
        <v>102</v>
      </c>
      <c r="G2028" t="str">
        <f t="shared" si="135"/>
        <v xml:space="preserve">Proportion of Individuals who reported a negative SHG experience </v>
      </c>
      <c r="H2028" t="s">
        <v>222</v>
      </c>
      <c r="I2028" t="s">
        <v>740</v>
      </c>
      <c r="J2028" t="s">
        <v>414</v>
      </c>
      <c r="K2028" t="s">
        <v>450</v>
      </c>
      <c r="L2028" t="s">
        <v>450</v>
      </c>
      <c r="M2028" t="str">
        <f t="shared" si="133"/>
        <v>Proportion of Individuals who reported a negative SHG experience (Among individuals who belong to at least one SHG)</v>
      </c>
      <c r="N2028" t="s">
        <v>199</v>
      </c>
      <c r="O2028" s="19">
        <v>4.4162245946524605E-2</v>
      </c>
      <c r="P2028">
        <v>1.3398915650965947E-2</v>
      </c>
      <c r="Q2028" s="19">
        <v>1.7894058808549673E-2</v>
      </c>
      <c r="R2028" s="19">
        <v>7.0430433084499533E-2</v>
      </c>
      <c r="S2028">
        <v>481</v>
      </c>
      <c r="T2028" t="str">
        <f t="shared" si="134"/>
        <v>1</v>
      </c>
    </row>
    <row r="2029" spans="1:20" x14ac:dyDescent="0.25">
      <c r="A2029" t="s">
        <v>599</v>
      </c>
      <c r="B2029" t="s">
        <v>599</v>
      </c>
      <c r="C2029" t="s">
        <v>68</v>
      </c>
      <c r="D2029" t="s">
        <v>68</v>
      </c>
      <c r="E2029" t="s">
        <v>143</v>
      </c>
      <c r="F2029" t="s">
        <v>102</v>
      </c>
      <c r="G2029" t="str">
        <f t="shared" si="135"/>
        <v xml:space="preserve">Proportion of Individuals who reported a negative SHG experience </v>
      </c>
      <c r="H2029" t="s">
        <v>221</v>
      </c>
      <c r="I2029" t="s">
        <v>740</v>
      </c>
      <c r="J2029" t="s">
        <v>414</v>
      </c>
      <c r="K2029" t="s">
        <v>450</v>
      </c>
      <c r="L2029" t="s">
        <v>450</v>
      </c>
      <c r="M2029" t="str">
        <f t="shared" si="133"/>
        <v>Proportion of Individuals who reported a negative SHG experience (Among individuals who belong to at least one SHG)</v>
      </c>
      <c r="N2029" t="s">
        <v>200</v>
      </c>
      <c r="O2029" s="19">
        <v>5.7864337960458201E-2</v>
      </c>
      <c r="P2029">
        <v>1.5307252445306854E-2</v>
      </c>
      <c r="Q2029" s="19">
        <v>2.7854911654937926E-2</v>
      </c>
      <c r="R2029" s="19">
        <v>8.7873764265978482E-2</v>
      </c>
      <c r="S2029">
        <v>481</v>
      </c>
      <c r="T2029" t="str">
        <f t="shared" si="134"/>
        <v>1</v>
      </c>
    </row>
    <row r="2030" spans="1:20" x14ac:dyDescent="0.25">
      <c r="A2030" t="s">
        <v>599</v>
      </c>
      <c r="B2030" t="s">
        <v>599</v>
      </c>
      <c r="C2030" t="s">
        <v>68</v>
      </c>
      <c r="D2030" t="s">
        <v>68</v>
      </c>
      <c r="E2030" t="s">
        <v>143</v>
      </c>
      <c r="F2030" t="s">
        <v>102</v>
      </c>
      <c r="G2030" t="str">
        <f t="shared" si="135"/>
        <v xml:space="preserve">Proportion of Individuals who reported a negative SHG experience </v>
      </c>
      <c r="H2030" t="s">
        <v>217</v>
      </c>
      <c r="I2030" t="s">
        <v>740</v>
      </c>
      <c r="J2030" t="s">
        <v>414</v>
      </c>
      <c r="K2030" t="s">
        <v>450</v>
      </c>
      <c r="L2030" t="s">
        <v>450</v>
      </c>
      <c r="M2030" t="str">
        <f t="shared" si="133"/>
        <v>Proportion of Individuals who reported a negative SHG experience (Among individuals who belong to at least one SHG)</v>
      </c>
      <c r="N2030" t="s">
        <v>201</v>
      </c>
      <c r="O2030" s="19">
        <v>2.9723436450581099E-2</v>
      </c>
      <c r="P2030">
        <v>1.2485964074370092E-2</v>
      </c>
      <c r="Q2030" s="19">
        <v>5.2450645100919659E-3</v>
      </c>
      <c r="R2030" s="19">
        <v>5.4201808391070236E-2</v>
      </c>
      <c r="S2030">
        <v>481</v>
      </c>
      <c r="T2030" t="str">
        <f t="shared" si="134"/>
        <v>1</v>
      </c>
    </row>
    <row r="2031" spans="1:20" x14ac:dyDescent="0.25">
      <c r="A2031" t="s">
        <v>599</v>
      </c>
      <c r="B2031" t="s">
        <v>599</v>
      </c>
      <c r="C2031" t="s">
        <v>68</v>
      </c>
      <c r="D2031" t="s">
        <v>68</v>
      </c>
      <c r="E2031" t="s">
        <v>143</v>
      </c>
      <c r="F2031" t="s">
        <v>102</v>
      </c>
      <c r="G2031" t="str">
        <f t="shared" si="135"/>
        <v xml:space="preserve">Proportion of Individuals who reported a negative SHG experience </v>
      </c>
      <c r="H2031" t="s">
        <v>219</v>
      </c>
      <c r="I2031" t="s">
        <v>740</v>
      </c>
      <c r="J2031" t="s">
        <v>414</v>
      </c>
      <c r="K2031" t="s">
        <v>450</v>
      </c>
      <c r="L2031" t="s">
        <v>450</v>
      </c>
      <c r="M2031" t="str">
        <f t="shared" si="133"/>
        <v>Proportion of Individuals who reported a negative SHG experience (Among individuals who belong to at least one SHG)</v>
      </c>
      <c r="N2031" t="s">
        <v>202</v>
      </c>
      <c r="O2031" s="19">
        <v>9.1362115836991886E-2</v>
      </c>
      <c r="P2031">
        <v>1.7244920997148565E-2</v>
      </c>
      <c r="Q2031" s="19">
        <v>5.7553946300523844E-2</v>
      </c>
      <c r="R2031" s="19">
        <v>0.12517028537345992</v>
      </c>
      <c r="S2031">
        <v>481</v>
      </c>
      <c r="T2031" t="str">
        <f t="shared" si="134"/>
        <v>1</v>
      </c>
    </row>
    <row r="2032" spans="1:20" x14ac:dyDescent="0.25">
      <c r="A2032" t="s">
        <v>599</v>
      </c>
      <c r="B2032" t="s">
        <v>599</v>
      </c>
      <c r="C2032" t="s">
        <v>68</v>
      </c>
      <c r="D2032" t="s">
        <v>68</v>
      </c>
      <c r="E2032" t="s">
        <v>143</v>
      </c>
      <c r="F2032" t="s">
        <v>102</v>
      </c>
      <c r="G2032" t="str">
        <f t="shared" si="135"/>
        <v xml:space="preserve">Proportion of Individuals who reported a negative SHG experience </v>
      </c>
      <c r="H2032" t="s">
        <v>611</v>
      </c>
      <c r="I2032" t="s">
        <v>740</v>
      </c>
      <c r="J2032" t="s">
        <v>414</v>
      </c>
      <c r="K2032" t="s">
        <v>450</v>
      </c>
      <c r="L2032" t="s">
        <v>450</v>
      </c>
      <c r="M2032" t="str">
        <f t="shared" si="133"/>
        <v>Proportion of Individuals who reported a negative SHG experience (Among individuals who belong to at least one SHG)</v>
      </c>
      <c r="N2032" t="s">
        <v>203</v>
      </c>
      <c r="O2032" s="19">
        <v>0.11037822484313284</v>
      </c>
      <c r="P2032">
        <v>2.3291661856032625E-2</v>
      </c>
      <c r="Q2032" s="19">
        <v>6.4715594498520601E-2</v>
      </c>
      <c r="R2032" s="19">
        <v>0.15604085518774508</v>
      </c>
      <c r="S2032">
        <v>481</v>
      </c>
      <c r="T2032" t="str">
        <f t="shared" si="134"/>
        <v>1</v>
      </c>
    </row>
    <row r="2033" spans="1:20" x14ac:dyDescent="0.25">
      <c r="A2033" t="s">
        <v>599</v>
      </c>
      <c r="B2033" t="s">
        <v>599</v>
      </c>
      <c r="C2033" t="s">
        <v>68</v>
      </c>
      <c r="D2033" t="s">
        <v>68</v>
      </c>
      <c r="E2033" t="s">
        <v>143</v>
      </c>
      <c r="F2033" t="s">
        <v>102</v>
      </c>
      <c r="G2033" t="str">
        <f t="shared" si="135"/>
        <v xml:space="preserve">Proportion of Individuals who reported a negative SHG experience </v>
      </c>
      <c r="H2033" t="s">
        <v>218</v>
      </c>
      <c r="I2033" t="s">
        <v>740</v>
      </c>
      <c r="J2033" t="s">
        <v>414</v>
      </c>
      <c r="K2033" t="s">
        <v>450</v>
      </c>
      <c r="L2033" t="s">
        <v>450</v>
      </c>
      <c r="M2033" t="str">
        <f t="shared" si="133"/>
        <v>Proportion of Individuals who reported a negative SHG experience (Among individuals who belong to at least one SHG)</v>
      </c>
      <c r="N2033" t="s">
        <v>204</v>
      </c>
      <c r="O2033" s="19">
        <v>0.10297120960314149</v>
      </c>
      <c r="P2033">
        <v>1.7580644154035933E-2</v>
      </c>
      <c r="Q2033" s="19">
        <v>6.8504864514158992E-2</v>
      </c>
      <c r="R2033" s="19">
        <v>0.13743755469212399</v>
      </c>
      <c r="S2033">
        <v>481</v>
      </c>
      <c r="T2033" t="str">
        <f t="shared" si="134"/>
        <v>1</v>
      </c>
    </row>
    <row r="2034" spans="1:20" x14ac:dyDescent="0.25">
      <c r="A2034" t="s">
        <v>599</v>
      </c>
      <c r="B2034" t="s">
        <v>599</v>
      </c>
      <c r="C2034" t="s">
        <v>68</v>
      </c>
      <c r="D2034" t="s">
        <v>68</v>
      </c>
      <c r="E2034" t="s">
        <v>143</v>
      </c>
      <c r="F2034" t="s">
        <v>103</v>
      </c>
      <c r="G2034" t="s">
        <v>103</v>
      </c>
      <c r="H2034" t="s">
        <v>86</v>
      </c>
      <c r="I2034" t="s">
        <v>740</v>
      </c>
      <c r="J2034" t="s">
        <v>93</v>
      </c>
      <c r="K2034" t="s">
        <v>450</v>
      </c>
      <c r="L2034" t="s">
        <v>450</v>
      </c>
      <c r="M2034" t="str">
        <f t="shared" si="133"/>
        <v>Proportion of individuals who do not belong to a SHG for each reason (Among individuals who do not belong to a SHG)</v>
      </c>
      <c r="N2034" t="s">
        <v>205</v>
      </c>
      <c r="O2034" s="19">
        <v>0.15142668973193776</v>
      </c>
      <c r="P2034">
        <v>1.3826005470382461E-2</v>
      </c>
      <c r="Q2034" s="19">
        <v>0.12432262825736984</v>
      </c>
      <c r="R2034" s="19">
        <v>0.17853075120650569</v>
      </c>
      <c r="S2034">
        <v>1672</v>
      </c>
      <c r="T2034" t="str">
        <f t="shared" si="134"/>
        <v>1</v>
      </c>
    </row>
    <row r="2035" spans="1:20" x14ac:dyDescent="0.25">
      <c r="A2035" t="s">
        <v>599</v>
      </c>
      <c r="B2035" t="s">
        <v>599</v>
      </c>
      <c r="C2035" t="s">
        <v>68</v>
      </c>
      <c r="D2035" t="s">
        <v>68</v>
      </c>
      <c r="E2035" t="s">
        <v>143</v>
      </c>
      <c r="F2035" t="s">
        <v>103</v>
      </c>
      <c r="G2035" t="s">
        <v>103</v>
      </c>
      <c r="H2035" t="s">
        <v>89</v>
      </c>
      <c r="I2035" t="s">
        <v>740</v>
      </c>
      <c r="J2035" t="s">
        <v>93</v>
      </c>
      <c r="K2035" t="s">
        <v>450</v>
      </c>
      <c r="L2035" t="s">
        <v>450</v>
      </c>
      <c r="M2035" t="str">
        <f t="shared" si="133"/>
        <v>Proportion of individuals who do not belong to a SHG for each reason (Among individuals who do not belong to a SHG)</v>
      </c>
      <c r="N2035" t="s">
        <v>206</v>
      </c>
      <c r="O2035" s="19">
        <v>0.24483789846982368</v>
      </c>
      <c r="P2035">
        <v>1.7305669269347963E-2</v>
      </c>
      <c r="Q2035" s="19">
        <v>0.2109124147326924</v>
      </c>
      <c r="R2035" s="19">
        <v>0.27876338220695496</v>
      </c>
      <c r="S2035">
        <v>1672</v>
      </c>
      <c r="T2035" t="str">
        <f t="shared" si="134"/>
        <v>1</v>
      </c>
    </row>
    <row r="2036" spans="1:20" x14ac:dyDescent="0.25">
      <c r="A2036" t="s">
        <v>599</v>
      </c>
      <c r="B2036" t="s">
        <v>599</v>
      </c>
      <c r="C2036" t="s">
        <v>68</v>
      </c>
      <c r="D2036" t="s">
        <v>68</v>
      </c>
      <c r="E2036" t="s">
        <v>143</v>
      </c>
      <c r="F2036" t="s">
        <v>103</v>
      </c>
      <c r="G2036" t="s">
        <v>103</v>
      </c>
      <c r="H2036" t="s">
        <v>84</v>
      </c>
      <c r="I2036" t="s">
        <v>740</v>
      </c>
      <c r="J2036" t="s">
        <v>93</v>
      </c>
      <c r="K2036" t="s">
        <v>450</v>
      </c>
      <c r="L2036" t="s">
        <v>450</v>
      </c>
      <c r="M2036" t="str">
        <f t="shared" si="133"/>
        <v>Proportion of individuals who do not belong to a SHG for each reason (Among individuals who do not belong to a SHG)</v>
      </c>
      <c r="N2036" t="s">
        <v>207</v>
      </c>
      <c r="O2036" s="19">
        <v>0.19048077048027257</v>
      </c>
      <c r="P2036">
        <v>1.749958642824383E-2</v>
      </c>
      <c r="Q2036" s="19">
        <v>0.1561751377111634</v>
      </c>
      <c r="R2036" s="19">
        <v>0.22478640324938173</v>
      </c>
      <c r="S2036">
        <v>1672</v>
      </c>
      <c r="T2036" t="str">
        <f t="shared" si="134"/>
        <v>1</v>
      </c>
    </row>
    <row r="2037" spans="1:20" x14ac:dyDescent="0.25">
      <c r="A2037" t="s">
        <v>599</v>
      </c>
      <c r="B2037" t="s">
        <v>599</v>
      </c>
      <c r="C2037" t="s">
        <v>68</v>
      </c>
      <c r="D2037" t="s">
        <v>68</v>
      </c>
      <c r="E2037" t="s">
        <v>143</v>
      </c>
      <c r="F2037" t="s">
        <v>103</v>
      </c>
      <c r="G2037" t="s">
        <v>103</v>
      </c>
      <c r="H2037" t="s">
        <v>85</v>
      </c>
      <c r="I2037" t="s">
        <v>740</v>
      </c>
      <c r="J2037" t="s">
        <v>93</v>
      </c>
      <c r="K2037" t="s">
        <v>450</v>
      </c>
      <c r="L2037" t="s">
        <v>450</v>
      </c>
      <c r="M2037" t="str">
        <f t="shared" si="133"/>
        <v>Proportion of individuals who do not belong to a SHG for each reason (Among individuals who do not belong to a SHG)</v>
      </c>
      <c r="N2037" t="s">
        <v>208</v>
      </c>
      <c r="O2037" s="19">
        <v>0.2029811207230561</v>
      </c>
      <c r="P2037">
        <v>1.5455528216370796E-2</v>
      </c>
      <c r="Q2037" s="19">
        <v>0.17268259467402475</v>
      </c>
      <c r="R2037" s="19">
        <v>0.23327964677208746</v>
      </c>
      <c r="S2037">
        <v>1672</v>
      </c>
      <c r="T2037" t="str">
        <f t="shared" si="134"/>
        <v>1</v>
      </c>
    </row>
    <row r="2038" spans="1:20" x14ac:dyDescent="0.25">
      <c r="A2038" t="s">
        <v>599</v>
      </c>
      <c r="B2038" t="s">
        <v>599</v>
      </c>
      <c r="C2038" t="s">
        <v>68</v>
      </c>
      <c r="D2038" t="s">
        <v>68</v>
      </c>
      <c r="E2038" t="s">
        <v>143</v>
      </c>
      <c r="F2038" t="s">
        <v>103</v>
      </c>
      <c r="G2038" t="s">
        <v>103</v>
      </c>
      <c r="H2038" t="s">
        <v>612</v>
      </c>
      <c r="I2038" t="s">
        <v>740</v>
      </c>
      <c r="J2038" t="s">
        <v>93</v>
      </c>
      <c r="K2038" t="s">
        <v>450</v>
      </c>
      <c r="L2038" t="s">
        <v>450</v>
      </c>
      <c r="M2038" t="str">
        <f t="shared" si="133"/>
        <v>Proportion of individuals who do not belong to a SHG for each reason (Among individuals who do not belong to a SHG)</v>
      </c>
      <c r="N2038" t="s">
        <v>209</v>
      </c>
      <c r="O2038" s="19">
        <v>4.7616644809994731E-2</v>
      </c>
      <c r="P2038">
        <v>6.951540180656285E-3</v>
      </c>
      <c r="Q2038" s="19">
        <v>3.3989066490063335E-2</v>
      </c>
      <c r="R2038" s="19">
        <v>6.1244223129926126E-2</v>
      </c>
      <c r="S2038">
        <v>1672</v>
      </c>
      <c r="T2038" t="str">
        <f t="shared" si="134"/>
        <v>1</v>
      </c>
    </row>
    <row r="2039" spans="1:20" x14ac:dyDescent="0.25">
      <c r="A2039" t="s">
        <v>599</v>
      </c>
      <c r="B2039" t="s">
        <v>599</v>
      </c>
      <c r="C2039" t="s">
        <v>68</v>
      </c>
      <c r="D2039" t="s">
        <v>68</v>
      </c>
      <c r="E2039" t="s">
        <v>143</v>
      </c>
      <c r="F2039" t="s">
        <v>103</v>
      </c>
      <c r="G2039" t="s">
        <v>103</v>
      </c>
      <c r="H2039" t="s">
        <v>90</v>
      </c>
      <c r="I2039" t="s">
        <v>740</v>
      </c>
      <c r="J2039" t="s">
        <v>93</v>
      </c>
      <c r="K2039" t="s">
        <v>450</v>
      </c>
      <c r="L2039" t="s">
        <v>450</v>
      </c>
      <c r="M2039" t="str">
        <f t="shared" si="133"/>
        <v>Proportion of individuals who do not belong to a SHG for each reason (Among individuals who do not belong to a SHG)</v>
      </c>
      <c r="N2039" t="s">
        <v>210</v>
      </c>
      <c r="O2039" s="19">
        <v>1.457713395457513E-2</v>
      </c>
      <c r="P2039">
        <v>3.9220118462928218E-3</v>
      </c>
      <c r="Q2039" s="19">
        <v>6.8885466461423876E-3</v>
      </c>
      <c r="R2039" s="19">
        <v>2.2265721263007871E-2</v>
      </c>
      <c r="S2039">
        <v>1672</v>
      </c>
      <c r="T2039" t="str">
        <f t="shared" si="134"/>
        <v>1</v>
      </c>
    </row>
    <row r="2040" spans="1:20" x14ac:dyDescent="0.25">
      <c r="A2040" t="s">
        <v>599</v>
      </c>
      <c r="B2040" t="s">
        <v>599</v>
      </c>
      <c r="C2040" t="s">
        <v>68</v>
      </c>
      <c r="D2040" t="s">
        <v>68</v>
      </c>
      <c r="E2040" t="s">
        <v>143</v>
      </c>
      <c r="F2040" t="s">
        <v>103</v>
      </c>
      <c r="G2040" t="s">
        <v>103</v>
      </c>
      <c r="H2040" t="s">
        <v>88</v>
      </c>
      <c r="I2040" t="s">
        <v>740</v>
      </c>
      <c r="J2040" t="s">
        <v>93</v>
      </c>
      <c r="K2040" t="s">
        <v>450</v>
      </c>
      <c r="L2040" t="s">
        <v>450</v>
      </c>
      <c r="M2040" t="str">
        <f t="shared" si="133"/>
        <v>Proportion of individuals who do not belong to a SHG for each reason (Among individuals who do not belong to a SHG)</v>
      </c>
      <c r="N2040" t="s">
        <v>211</v>
      </c>
      <c r="O2040" s="19">
        <v>2.3257256843877035E-2</v>
      </c>
      <c r="P2040">
        <v>5.2520592385089703E-3</v>
      </c>
      <c r="Q2040" s="19">
        <v>1.2961286921576571E-2</v>
      </c>
      <c r="R2040" s="19">
        <v>3.3553226766177502E-2</v>
      </c>
      <c r="S2040">
        <v>1672</v>
      </c>
      <c r="T2040" t="str">
        <f t="shared" si="134"/>
        <v>1</v>
      </c>
    </row>
    <row r="2041" spans="1:20" x14ac:dyDescent="0.25">
      <c r="A2041" t="s">
        <v>599</v>
      </c>
      <c r="B2041" t="s">
        <v>599</v>
      </c>
      <c r="C2041" t="s">
        <v>68</v>
      </c>
      <c r="D2041" t="s">
        <v>68</v>
      </c>
      <c r="E2041" t="s">
        <v>143</v>
      </c>
      <c r="F2041" t="s">
        <v>103</v>
      </c>
      <c r="G2041" t="s">
        <v>103</v>
      </c>
      <c r="H2041" t="s">
        <v>83</v>
      </c>
      <c r="I2041" t="s">
        <v>740</v>
      </c>
      <c r="J2041" t="s">
        <v>93</v>
      </c>
      <c r="K2041" t="s">
        <v>450</v>
      </c>
      <c r="L2041" t="s">
        <v>450</v>
      </c>
      <c r="M2041" t="str">
        <f t="shared" si="133"/>
        <v>Proportion of individuals who do not belong to a SHG for each reason (Among individuals who do not belong to a SHG)</v>
      </c>
      <c r="N2041" t="s">
        <v>212</v>
      </c>
      <c r="O2041" s="19">
        <v>2.0605998184204735E-2</v>
      </c>
      <c r="P2041">
        <v>1.1660805969347449E-2</v>
      </c>
      <c r="Q2041" s="19">
        <v>-2.2534750391527379E-3</v>
      </c>
      <c r="R2041" s="19">
        <v>4.3465471407562212E-2</v>
      </c>
      <c r="S2041">
        <v>1672</v>
      </c>
      <c r="T2041" t="str">
        <f t="shared" si="134"/>
        <v>1</v>
      </c>
    </row>
    <row r="2042" spans="1:20" x14ac:dyDescent="0.25">
      <c r="A2042" t="s">
        <v>599</v>
      </c>
      <c r="B2042" t="s">
        <v>599</v>
      </c>
      <c r="C2042" t="s">
        <v>68</v>
      </c>
      <c r="D2042" t="s">
        <v>68</v>
      </c>
      <c r="E2042" t="s">
        <v>143</v>
      </c>
      <c r="F2042" t="s">
        <v>103</v>
      </c>
      <c r="G2042" t="s">
        <v>103</v>
      </c>
      <c r="H2042" t="s">
        <v>87</v>
      </c>
      <c r="I2042" t="s">
        <v>740</v>
      </c>
      <c r="J2042" t="s">
        <v>93</v>
      </c>
      <c r="K2042" t="s">
        <v>450</v>
      </c>
      <c r="L2042" t="s">
        <v>450</v>
      </c>
      <c r="M2042" t="str">
        <f t="shared" si="133"/>
        <v>Proportion of individuals who do not belong to a SHG for each reason (Among individuals who do not belong to a SHG)</v>
      </c>
      <c r="N2042" t="s">
        <v>213</v>
      </c>
      <c r="O2042" s="19">
        <v>4.8077176531252395E-2</v>
      </c>
      <c r="P2042">
        <v>7.713911940990914E-3</v>
      </c>
      <c r="Q2042" s="19">
        <v>3.29550688548233E-2</v>
      </c>
      <c r="R2042" s="19">
        <v>6.3199284207681491E-2</v>
      </c>
      <c r="S2042">
        <v>1672</v>
      </c>
      <c r="T2042" t="str">
        <f t="shared" si="134"/>
        <v>1</v>
      </c>
    </row>
    <row r="2043" spans="1:20" x14ac:dyDescent="0.25">
      <c r="A2043" t="s">
        <v>599</v>
      </c>
      <c r="B2043" t="s">
        <v>599</v>
      </c>
      <c r="C2043" t="s">
        <v>68</v>
      </c>
      <c r="D2043" t="s">
        <v>68</v>
      </c>
      <c r="E2043" t="s">
        <v>143</v>
      </c>
      <c r="F2043" t="s">
        <v>103</v>
      </c>
      <c r="G2043" t="s">
        <v>103</v>
      </c>
      <c r="H2043" t="s">
        <v>82</v>
      </c>
      <c r="I2043" t="s">
        <v>740</v>
      </c>
      <c r="J2043" t="s">
        <v>93</v>
      </c>
      <c r="K2043" t="s">
        <v>450</v>
      </c>
      <c r="L2043" t="s">
        <v>450</v>
      </c>
      <c r="M2043" t="str">
        <f t="shared" si="133"/>
        <v>Proportion of individuals who do not belong to a SHG for each reason (Among individuals who do not belong to a SHG)</v>
      </c>
      <c r="N2043" t="s">
        <v>214</v>
      </c>
      <c r="O2043" s="19">
        <v>5.6139310271004127E-2</v>
      </c>
      <c r="P2043">
        <v>2.1211511152940978E-2</v>
      </c>
      <c r="Q2043" s="19">
        <v>1.4556938306132368E-2</v>
      </c>
      <c r="R2043" s="19">
        <v>9.7721682235875879E-2</v>
      </c>
      <c r="S2043">
        <v>1672</v>
      </c>
      <c r="T2043" t="str">
        <f t="shared" si="134"/>
        <v>1</v>
      </c>
    </row>
    <row r="2044" spans="1:20" x14ac:dyDescent="0.25">
      <c r="A2044" t="s">
        <v>613</v>
      </c>
      <c r="B2044" t="str">
        <f t="shared" ref="B2044:B2107" si="136">A2044</f>
        <v>Rwanda</v>
      </c>
      <c r="C2044" t="s">
        <v>68</v>
      </c>
      <c r="D2044" t="s">
        <v>68</v>
      </c>
      <c r="E2044" t="s">
        <v>143</v>
      </c>
      <c r="F2044" t="s">
        <v>100</v>
      </c>
      <c r="G2044" t="str">
        <f t="shared" ref="G2044:G2107" si="137">F2044</f>
        <v xml:space="preserve">Proportion of individuals who belong to SHGs which offer mobile services </v>
      </c>
      <c r="H2044" t="s">
        <v>782</v>
      </c>
      <c r="I2044" t="s">
        <v>783</v>
      </c>
      <c r="J2044" t="s">
        <v>66</v>
      </c>
      <c r="K2044" t="s">
        <v>114</v>
      </c>
      <c r="L2044" t="str">
        <f t="shared" ref="L2044:L2107" si="138">K2044</f>
        <v>1.1 All individuals</v>
      </c>
      <c r="M2044" t="str">
        <f t="shared" si="133"/>
        <v>Proportion of individuals who belong to SHGs which offer mobile services (Among all question respondents)</v>
      </c>
      <c r="N2044" t="s">
        <v>615</v>
      </c>
      <c r="O2044" s="19">
        <v>5.088313835996551E-2</v>
      </c>
      <c r="P2044">
        <v>5.1872252437475024E-3</v>
      </c>
      <c r="Q2044" s="19">
        <v>4.0710213441946697E-2</v>
      </c>
      <c r="R2044" s="19">
        <v>6.1056063277984324E-2</v>
      </c>
      <c r="S2044">
        <v>2003</v>
      </c>
      <c r="T2044" t="str">
        <f t="shared" si="134"/>
        <v>1</v>
      </c>
    </row>
    <row r="2045" spans="1:20" x14ac:dyDescent="0.25">
      <c r="A2045" t="s">
        <v>613</v>
      </c>
      <c r="B2045" t="str">
        <f t="shared" si="136"/>
        <v>Rwanda</v>
      </c>
      <c r="C2045" t="s">
        <v>68</v>
      </c>
      <c r="D2045" t="s">
        <v>68</v>
      </c>
      <c r="E2045" t="s">
        <v>143</v>
      </c>
      <c r="F2045" t="s">
        <v>100</v>
      </c>
      <c r="G2045" t="str">
        <f t="shared" si="137"/>
        <v xml:space="preserve">Proportion of individuals who belong to SHGs which offer mobile services </v>
      </c>
      <c r="H2045" t="s">
        <v>784</v>
      </c>
      <c r="I2045" t="s">
        <v>740</v>
      </c>
      <c r="J2045" t="s">
        <v>66</v>
      </c>
      <c r="K2045" t="s">
        <v>114</v>
      </c>
      <c r="L2045" t="str">
        <f t="shared" si="138"/>
        <v>1.1 All individuals</v>
      </c>
      <c r="M2045" t="str">
        <f t="shared" si="133"/>
        <v>Proportion of individuals who belong to SHGs which offer mobile services (Among all question respondents)</v>
      </c>
      <c r="N2045" t="s">
        <v>196</v>
      </c>
      <c r="O2045" s="19">
        <v>5.5134656599272795E-2</v>
      </c>
      <c r="P2045">
        <v>5.4208005633826963E-3</v>
      </c>
      <c r="Q2045" s="19">
        <v>4.4503655527299568E-2</v>
      </c>
      <c r="R2045" s="19">
        <v>6.5765657671246022E-2</v>
      </c>
      <c r="S2045">
        <v>2003</v>
      </c>
      <c r="T2045" t="str">
        <f t="shared" si="134"/>
        <v>1</v>
      </c>
    </row>
    <row r="2046" spans="1:20" x14ac:dyDescent="0.25">
      <c r="A2046" t="s">
        <v>613</v>
      </c>
      <c r="B2046" t="str">
        <f t="shared" si="136"/>
        <v>Rwanda</v>
      </c>
      <c r="C2046" t="s">
        <v>68</v>
      </c>
      <c r="D2046" t="s">
        <v>68</v>
      </c>
      <c r="E2046" t="s">
        <v>143</v>
      </c>
      <c r="F2046" t="s">
        <v>616</v>
      </c>
      <c r="G2046" t="str">
        <f t="shared" si="137"/>
        <v xml:space="preserve">Proportion of individuals who know the interest rate of their SHG loan </v>
      </c>
      <c r="H2046" t="s">
        <v>785</v>
      </c>
      <c r="I2046" t="s">
        <v>747</v>
      </c>
      <c r="J2046" t="s">
        <v>617</v>
      </c>
      <c r="K2046" t="s">
        <v>114</v>
      </c>
      <c r="L2046" t="str">
        <f t="shared" si="138"/>
        <v>1.1 All individuals</v>
      </c>
      <c r="M2046" t="str">
        <f t="shared" si="133"/>
        <v>Proportion of individuals who know the interest rate of their SHG loan (Among individuals who have an informal loan)</v>
      </c>
      <c r="N2046" t="s">
        <v>618</v>
      </c>
      <c r="O2046" s="19">
        <v>0.69314895755349515</v>
      </c>
      <c r="P2046">
        <v>4.1150651910212055E-2</v>
      </c>
      <c r="Q2046" s="19">
        <v>0.61176563106730808</v>
      </c>
      <c r="R2046" s="19">
        <v>0.77453228403968222</v>
      </c>
      <c r="S2046">
        <v>136</v>
      </c>
      <c r="T2046" t="str">
        <f t="shared" si="134"/>
        <v>1</v>
      </c>
    </row>
    <row r="2047" spans="1:20" x14ac:dyDescent="0.25">
      <c r="A2047" t="s">
        <v>613</v>
      </c>
      <c r="B2047" t="str">
        <f t="shared" si="136"/>
        <v>Rwanda</v>
      </c>
      <c r="C2047" t="s">
        <v>68</v>
      </c>
      <c r="D2047" t="s">
        <v>68</v>
      </c>
      <c r="E2047" t="s">
        <v>143</v>
      </c>
      <c r="F2047" t="s">
        <v>619</v>
      </c>
      <c r="G2047" t="str">
        <f t="shared" si="137"/>
        <v xml:space="preserve">Proportion of individuals who know the interest rate of their SHG savings account </v>
      </c>
      <c r="H2047" t="s">
        <v>785</v>
      </c>
      <c r="I2047" t="s">
        <v>747</v>
      </c>
      <c r="J2047" t="s">
        <v>620</v>
      </c>
      <c r="K2047" t="s">
        <v>114</v>
      </c>
      <c r="L2047" t="str">
        <f t="shared" si="138"/>
        <v>1.1 All individuals</v>
      </c>
      <c r="M2047" t="str">
        <f t="shared" si="133"/>
        <v>Proportion of individuals who know the interest rate of their SHG savings account (Among individuals who save with an informal account)</v>
      </c>
      <c r="N2047" t="s">
        <v>621</v>
      </c>
      <c r="O2047" s="19">
        <v>0.54036864734062684</v>
      </c>
      <c r="P2047">
        <v>2.8249548048456294E-2</v>
      </c>
      <c r="Q2047" s="19">
        <v>0.48481429846491542</v>
      </c>
      <c r="R2047" s="19">
        <v>0.59592299621633826</v>
      </c>
      <c r="S2047">
        <v>362</v>
      </c>
      <c r="T2047" t="str">
        <f t="shared" si="134"/>
        <v>1</v>
      </c>
    </row>
    <row r="2048" spans="1:20" x14ac:dyDescent="0.25">
      <c r="A2048" t="s">
        <v>613</v>
      </c>
      <c r="B2048" t="str">
        <f t="shared" si="136"/>
        <v>Rwanda</v>
      </c>
      <c r="C2048" t="s">
        <v>68</v>
      </c>
      <c r="D2048" t="s">
        <v>68</v>
      </c>
      <c r="E2048" t="s">
        <v>143</v>
      </c>
      <c r="F2048" t="s">
        <v>101</v>
      </c>
      <c r="G2048" t="str">
        <f t="shared" si="137"/>
        <v xml:space="preserve">Proportion of individuals who know the interest rate of their SHG account </v>
      </c>
      <c r="H2048" t="s">
        <v>779</v>
      </c>
      <c r="I2048" t="s">
        <v>740</v>
      </c>
      <c r="J2048" t="s">
        <v>92</v>
      </c>
      <c r="K2048" t="s">
        <v>114</v>
      </c>
      <c r="L2048" t="str">
        <f t="shared" si="138"/>
        <v>1.1 All individuals</v>
      </c>
      <c r="M2048" t="str">
        <f t="shared" si="133"/>
        <v>Proportion of individuals who know the interest rate of their SHG account (Among all account holders)</v>
      </c>
      <c r="N2048" t="s">
        <v>197</v>
      </c>
      <c r="O2048" s="19">
        <v>0.58974430914589382</v>
      </c>
      <c r="P2048">
        <v>2.6394961283771928E-2</v>
      </c>
      <c r="Q2048" s="19">
        <v>0.53785333761841159</v>
      </c>
      <c r="R2048" s="19">
        <v>0.64163528067337605</v>
      </c>
      <c r="S2048">
        <v>399</v>
      </c>
      <c r="T2048" t="str">
        <f t="shared" si="134"/>
        <v>1</v>
      </c>
    </row>
    <row r="2049" spans="1:20" x14ac:dyDescent="0.25">
      <c r="A2049" t="s">
        <v>613</v>
      </c>
      <c r="B2049" t="str">
        <f t="shared" si="136"/>
        <v>Rwanda</v>
      </c>
      <c r="C2049" t="s">
        <v>68</v>
      </c>
      <c r="D2049" t="s">
        <v>68</v>
      </c>
      <c r="E2049" t="s">
        <v>143</v>
      </c>
      <c r="F2049" t="s">
        <v>133</v>
      </c>
      <c r="G2049" t="str">
        <f t="shared" si="137"/>
        <v xml:space="preserve">Proportion of individuals who have used a SHG recently </v>
      </c>
      <c r="H2049" t="s">
        <v>746</v>
      </c>
      <c r="I2049" t="s">
        <v>746</v>
      </c>
      <c r="J2049" t="s">
        <v>66</v>
      </c>
      <c r="K2049" t="s">
        <v>114</v>
      </c>
      <c r="L2049" t="str">
        <f t="shared" si="138"/>
        <v>1.1 All individuals</v>
      </c>
      <c r="M2049" t="str">
        <f t="shared" si="133"/>
        <v>Proportion of individuals who have used a SHG recently (Among all question respondents)</v>
      </c>
      <c r="N2049" t="s">
        <v>181</v>
      </c>
      <c r="O2049" s="19">
        <v>1.5363231460103752E-2</v>
      </c>
      <c r="P2049">
        <v>3.0964679088038203E-3</v>
      </c>
      <c r="Q2049" s="19">
        <v>9.2905945362907472E-3</v>
      </c>
      <c r="R2049" s="19">
        <v>2.1435868383916756E-2</v>
      </c>
      <c r="S2049">
        <v>2003</v>
      </c>
      <c r="T2049" t="str">
        <f t="shared" si="134"/>
        <v>1</v>
      </c>
    </row>
    <row r="2050" spans="1:20" x14ac:dyDescent="0.25">
      <c r="A2050" t="s">
        <v>613</v>
      </c>
      <c r="B2050" t="str">
        <f t="shared" si="136"/>
        <v>Rwanda</v>
      </c>
      <c r="C2050" t="s">
        <v>68</v>
      </c>
      <c r="D2050" t="s">
        <v>68</v>
      </c>
      <c r="E2050" t="s">
        <v>143</v>
      </c>
      <c r="F2050" t="s">
        <v>133</v>
      </c>
      <c r="G2050" t="str">
        <f t="shared" si="137"/>
        <v xml:space="preserve">Proportion of individuals who have used a SHG recently </v>
      </c>
      <c r="H2050" t="s">
        <v>786</v>
      </c>
      <c r="I2050" t="s">
        <v>786</v>
      </c>
      <c r="J2050" t="s">
        <v>66</v>
      </c>
      <c r="K2050" t="s">
        <v>114</v>
      </c>
      <c r="L2050" t="str">
        <f t="shared" si="138"/>
        <v>1.1 All individuals</v>
      </c>
      <c r="M2050" t="str">
        <f t="shared" si="133"/>
        <v>Proportion of individuals who have used a SHG recently (Among all question respondents)</v>
      </c>
      <c r="N2050" t="s">
        <v>622</v>
      </c>
      <c r="O2050" s="19">
        <v>1.3390059100298368E-2</v>
      </c>
      <c r="P2050">
        <v>2.6397885434632042E-3</v>
      </c>
      <c r="Q2050" s="19">
        <v>8.2130387492992032E-3</v>
      </c>
      <c r="R2050" s="19">
        <v>1.8567079451297534E-2</v>
      </c>
      <c r="S2050">
        <v>2003</v>
      </c>
      <c r="T2050" t="str">
        <f t="shared" si="134"/>
        <v>1</v>
      </c>
    </row>
    <row r="2051" spans="1:20" x14ac:dyDescent="0.25">
      <c r="A2051" t="s">
        <v>613</v>
      </c>
      <c r="B2051" t="str">
        <f t="shared" si="136"/>
        <v>Rwanda</v>
      </c>
      <c r="C2051" t="s">
        <v>68</v>
      </c>
      <c r="D2051" t="s">
        <v>68</v>
      </c>
      <c r="E2051" t="s">
        <v>143</v>
      </c>
      <c r="F2051" t="s">
        <v>133</v>
      </c>
      <c r="G2051" t="str">
        <f t="shared" si="137"/>
        <v xml:space="preserve">Proportion of individuals who have used a SHG recently </v>
      </c>
      <c r="H2051" t="s">
        <v>783</v>
      </c>
      <c r="I2051" t="s">
        <v>783</v>
      </c>
      <c r="J2051" t="s">
        <v>66</v>
      </c>
      <c r="K2051" t="s">
        <v>114</v>
      </c>
      <c r="L2051" t="str">
        <f t="shared" si="138"/>
        <v>1.1 All individuals</v>
      </c>
      <c r="M2051" t="str">
        <f t="shared" si="133"/>
        <v>Proportion of individuals who have used a SHG recently (Among all question respondents)</v>
      </c>
      <c r="N2051" t="s">
        <v>623</v>
      </c>
      <c r="O2051" s="19">
        <v>9.0187131472211524E-2</v>
      </c>
      <c r="P2051">
        <v>6.7549971448344877E-3</v>
      </c>
      <c r="Q2051" s="19">
        <v>7.6939571255183539E-2</v>
      </c>
      <c r="R2051" s="19">
        <v>0.10343469168923951</v>
      </c>
      <c r="S2051">
        <v>2003</v>
      </c>
      <c r="T2051" t="str">
        <f t="shared" si="134"/>
        <v>1</v>
      </c>
    </row>
    <row r="2052" spans="1:20" x14ac:dyDescent="0.25">
      <c r="A2052" t="s">
        <v>613</v>
      </c>
      <c r="B2052" t="str">
        <f t="shared" si="136"/>
        <v>Rwanda</v>
      </c>
      <c r="C2052" t="s">
        <v>68</v>
      </c>
      <c r="D2052" t="s">
        <v>68</v>
      </c>
      <c r="E2052" t="s">
        <v>143</v>
      </c>
      <c r="F2052" t="s">
        <v>133</v>
      </c>
      <c r="G2052" t="str">
        <f t="shared" si="137"/>
        <v xml:space="preserve">Proportion of individuals who have used a SHG recently </v>
      </c>
      <c r="H2052" t="s">
        <v>740</v>
      </c>
      <c r="I2052" t="s">
        <v>740</v>
      </c>
      <c r="J2052" t="s">
        <v>66</v>
      </c>
      <c r="K2052" t="s">
        <v>114</v>
      </c>
      <c r="L2052" t="str">
        <f t="shared" si="138"/>
        <v>1.1 All individuals</v>
      </c>
      <c r="M2052" t="str">
        <f t="shared" si="133"/>
        <v>Proportion of individuals who have used a SHG recently (Among all question respondents)</v>
      </c>
      <c r="N2052" t="s">
        <v>184</v>
      </c>
      <c r="O2052" s="19">
        <v>0.11263338430869456</v>
      </c>
      <c r="P2052">
        <v>7.5219633664976035E-3</v>
      </c>
      <c r="Q2052" s="19">
        <v>9.7881688562360208E-2</v>
      </c>
      <c r="R2052" s="19">
        <v>0.12738508005502891</v>
      </c>
      <c r="S2052">
        <v>2003</v>
      </c>
      <c r="T2052" t="str">
        <f t="shared" si="134"/>
        <v>1</v>
      </c>
    </row>
    <row r="2053" spans="1:20" x14ac:dyDescent="0.25">
      <c r="A2053" t="s">
        <v>613</v>
      </c>
      <c r="B2053" t="str">
        <f t="shared" si="136"/>
        <v>Rwanda</v>
      </c>
      <c r="C2053" t="s">
        <v>68</v>
      </c>
      <c r="D2053" t="s">
        <v>68</v>
      </c>
      <c r="E2053" t="s">
        <v>143</v>
      </c>
      <c r="F2053" t="s">
        <v>133</v>
      </c>
      <c r="G2053" t="str">
        <f t="shared" si="137"/>
        <v xml:space="preserve">Proportion of individuals who have used a SHG recently </v>
      </c>
      <c r="H2053" t="s">
        <v>746</v>
      </c>
      <c r="I2053" t="s">
        <v>746</v>
      </c>
      <c r="J2053" t="s">
        <v>66</v>
      </c>
      <c r="K2053" t="s">
        <v>114</v>
      </c>
      <c r="L2053" t="str">
        <f t="shared" si="138"/>
        <v>1.1 All individuals</v>
      </c>
      <c r="M2053" t="str">
        <f t="shared" si="133"/>
        <v>Proportion of individuals who have used a SHG recently (Among all question respondents)</v>
      </c>
      <c r="N2053" t="s">
        <v>185</v>
      </c>
      <c r="O2053" s="19">
        <v>1.6156664492992131E-2</v>
      </c>
      <c r="P2053">
        <v>3.147213750008134E-3</v>
      </c>
      <c r="Q2053" s="19">
        <v>9.9845073809830508E-3</v>
      </c>
      <c r="R2053" s="19">
        <v>2.2328821605001211E-2</v>
      </c>
      <c r="S2053">
        <v>2003</v>
      </c>
      <c r="T2053" t="str">
        <f t="shared" si="134"/>
        <v>1</v>
      </c>
    </row>
    <row r="2054" spans="1:20" x14ac:dyDescent="0.25">
      <c r="A2054" t="s">
        <v>613</v>
      </c>
      <c r="B2054" t="str">
        <f t="shared" si="136"/>
        <v>Rwanda</v>
      </c>
      <c r="C2054" t="s">
        <v>68</v>
      </c>
      <c r="D2054" t="s">
        <v>68</v>
      </c>
      <c r="E2054" t="s">
        <v>143</v>
      </c>
      <c r="F2054" t="s">
        <v>133</v>
      </c>
      <c r="G2054" t="str">
        <f t="shared" si="137"/>
        <v xml:space="preserve">Proportion of individuals who have used a SHG recently </v>
      </c>
      <c r="H2054" t="s">
        <v>786</v>
      </c>
      <c r="I2054" t="s">
        <v>786</v>
      </c>
      <c r="J2054" t="s">
        <v>66</v>
      </c>
      <c r="K2054" t="s">
        <v>114</v>
      </c>
      <c r="L2054" t="str">
        <f t="shared" si="138"/>
        <v>1.1 All individuals</v>
      </c>
      <c r="M2054" t="str">
        <f t="shared" si="133"/>
        <v>Proportion of individuals who have used a SHG recently (Among all question respondents)</v>
      </c>
      <c r="N2054" t="s">
        <v>624</v>
      </c>
      <c r="O2054" s="19">
        <v>1.4271190412760501E-2</v>
      </c>
      <c r="P2054">
        <v>2.7153383202147136E-3</v>
      </c>
      <c r="Q2054" s="19">
        <v>8.9460056443027743E-3</v>
      </c>
      <c r="R2054" s="19">
        <v>1.9596375181218227E-2</v>
      </c>
      <c r="S2054">
        <v>2003</v>
      </c>
      <c r="T2054" t="str">
        <f t="shared" si="134"/>
        <v>1</v>
      </c>
    </row>
    <row r="2055" spans="1:20" x14ac:dyDescent="0.25">
      <c r="A2055" t="s">
        <v>613</v>
      </c>
      <c r="B2055" t="str">
        <f t="shared" si="136"/>
        <v>Rwanda</v>
      </c>
      <c r="C2055" t="s">
        <v>68</v>
      </c>
      <c r="D2055" t="s">
        <v>68</v>
      </c>
      <c r="E2055" t="s">
        <v>143</v>
      </c>
      <c r="F2055" t="s">
        <v>133</v>
      </c>
      <c r="G2055" t="str">
        <f t="shared" si="137"/>
        <v xml:space="preserve">Proportion of individuals who have used a SHG recently </v>
      </c>
      <c r="H2055" t="s">
        <v>783</v>
      </c>
      <c r="I2055" t="s">
        <v>783</v>
      </c>
      <c r="J2055" t="s">
        <v>66</v>
      </c>
      <c r="K2055" t="s">
        <v>114</v>
      </c>
      <c r="L2055" t="str">
        <f t="shared" si="138"/>
        <v>1.1 All individuals</v>
      </c>
      <c r="M2055" t="str">
        <f t="shared" si="133"/>
        <v>Proportion of individuals who have used a SHG recently (Among all question respondents)</v>
      </c>
      <c r="N2055" t="s">
        <v>625</v>
      </c>
      <c r="O2055" s="19">
        <v>0.12443573818894764</v>
      </c>
      <c r="P2055">
        <v>7.9324865480203417E-3</v>
      </c>
      <c r="Q2055" s="19">
        <v>0.1088789450530656</v>
      </c>
      <c r="R2055" s="19">
        <v>0.13999253132482967</v>
      </c>
      <c r="S2055">
        <v>2003</v>
      </c>
      <c r="T2055" t="str">
        <f t="shared" si="134"/>
        <v>1</v>
      </c>
    </row>
    <row r="2056" spans="1:20" x14ac:dyDescent="0.25">
      <c r="A2056" t="s">
        <v>613</v>
      </c>
      <c r="B2056" t="str">
        <f t="shared" si="136"/>
        <v>Rwanda</v>
      </c>
      <c r="C2056" t="s">
        <v>68</v>
      </c>
      <c r="D2056" t="s">
        <v>68</v>
      </c>
      <c r="E2056" t="s">
        <v>143</v>
      </c>
      <c r="F2056" t="s">
        <v>133</v>
      </c>
      <c r="G2056" t="str">
        <f t="shared" si="137"/>
        <v xml:space="preserve">Proportion of individuals who have used a SHG recently </v>
      </c>
      <c r="H2056" t="s">
        <v>740</v>
      </c>
      <c r="I2056" t="s">
        <v>740</v>
      </c>
      <c r="J2056" t="s">
        <v>66</v>
      </c>
      <c r="K2056" t="s">
        <v>114</v>
      </c>
      <c r="L2056" t="str">
        <f t="shared" si="138"/>
        <v>1.1 All individuals</v>
      </c>
      <c r="M2056" t="str">
        <f t="shared" si="133"/>
        <v>Proportion of individuals who have used a SHG recently (Among all question respondents)</v>
      </c>
      <c r="N2056" t="s">
        <v>188</v>
      </c>
      <c r="O2056" s="19">
        <v>0.14800251004381526</v>
      </c>
      <c r="P2056">
        <v>8.5567609509168453E-3</v>
      </c>
      <c r="Q2056" s="19">
        <v>0.13122142138759466</v>
      </c>
      <c r="R2056" s="19">
        <v>0.16478359870003587</v>
      </c>
      <c r="S2056">
        <v>2003</v>
      </c>
      <c r="T2056" t="str">
        <f t="shared" si="134"/>
        <v>1</v>
      </c>
    </row>
    <row r="2057" spans="1:20" x14ac:dyDescent="0.25">
      <c r="A2057" t="s">
        <v>613</v>
      </c>
      <c r="B2057" t="str">
        <f t="shared" si="136"/>
        <v>Rwanda</v>
      </c>
      <c r="C2057" t="s">
        <v>68</v>
      </c>
      <c r="D2057" t="s">
        <v>68</v>
      </c>
      <c r="E2057" t="s">
        <v>143</v>
      </c>
      <c r="F2057" t="s">
        <v>99</v>
      </c>
      <c r="G2057" t="str">
        <f t="shared" si="137"/>
        <v xml:space="preserve">Proportion of individuals who belong to SHGs which offer only loan services </v>
      </c>
      <c r="H2057" t="s">
        <v>787</v>
      </c>
      <c r="I2057" t="s">
        <v>786</v>
      </c>
      <c r="J2057" t="s">
        <v>66</v>
      </c>
      <c r="K2057" t="s">
        <v>114</v>
      </c>
      <c r="L2057" t="str">
        <f t="shared" si="138"/>
        <v>1.1 All individuals</v>
      </c>
      <c r="M2057" t="str">
        <f t="shared" si="133"/>
        <v>Proportion of individuals who belong to SHGs which offer only loan services (Among all question respondents)</v>
      </c>
      <c r="N2057" t="s">
        <v>626</v>
      </c>
      <c r="O2057" s="19">
        <v>1.2001861207246922E-3</v>
      </c>
      <c r="P2057">
        <v>8.4883231593066519E-4</v>
      </c>
      <c r="Q2057" s="19">
        <v>-4.6450106986128362E-4</v>
      </c>
      <c r="R2057" s="19">
        <v>2.8648733113106678E-3</v>
      </c>
      <c r="S2057">
        <v>2003</v>
      </c>
      <c r="T2057" t="str">
        <f t="shared" si="134"/>
        <v>1</v>
      </c>
    </row>
    <row r="2058" spans="1:20" x14ac:dyDescent="0.25">
      <c r="A2058" t="s">
        <v>613</v>
      </c>
      <c r="B2058" t="str">
        <f t="shared" si="136"/>
        <v>Rwanda</v>
      </c>
      <c r="C2058" t="s">
        <v>68</v>
      </c>
      <c r="D2058" t="s">
        <v>68</v>
      </c>
      <c r="E2058" t="s">
        <v>143</v>
      </c>
      <c r="F2058" t="s">
        <v>99</v>
      </c>
      <c r="G2058" t="str">
        <f t="shared" si="137"/>
        <v xml:space="preserve">Proportion of individuals who belong to SHGs which offer only loan services </v>
      </c>
      <c r="H2058" t="s">
        <v>788</v>
      </c>
      <c r="I2058" t="s">
        <v>783</v>
      </c>
      <c r="J2058" t="s">
        <v>66</v>
      </c>
      <c r="K2058" t="s">
        <v>114</v>
      </c>
      <c r="L2058" t="str">
        <f t="shared" si="138"/>
        <v>1.1 All individuals</v>
      </c>
      <c r="M2058" t="str">
        <f t="shared" si="133"/>
        <v>Proportion of individuals who belong to SHGs which offer only loan services (Among all question respondents)</v>
      </c>
      <c r="N2058" t="s">
        <v>627</v>
      </c>
      <c r="O2058" s="19">
        <v>1.3694039926535144E-2</v>
      </c>
      <c r="P2058">
        <v>2.6329187661460153E-3</v>
      </c>
      <c r="Q2058" s="19">
        <v>8.5304922368466679E-3</v>
      </c>
      <c r="R2058" s="19">
        <v>1.8857587616223619E-2</v>
      </c>
      <c r="S2058">
        <v>2003</v>
      </c>
      <c r="T2058" t="str">
        <f t="shared" si="134"/>
        <v>1</v>
      </c>
    </row>
    <row r="2059" spans="1:20" x14ac:dyDescent="0.25">
      <c r="A2059" t="s">
        <v>613</v>
      </c>
      <c r="B2059" t="str">
        <f t="shared" si="136"/>
        <v>Rwanda</v>
      </c>
      <c r="C2059" t="s">
        <v>68</v>
      </c>
      <c r="D2059" t="s">
        <v>68</v>
      </c>
      <c r="E2059" t="s">
        <v>143</v>
      </c>
      <c r="F2059" t="s">
        <v>99</v>
      </c>
      <c r="G2059" t="str">
        <f t="shared" si="137"/>
        <v xml:space="preserve">Proportion of individuals who belong to SHGs which offer only loan services </v>
      </c>
      <c r="H2059" t="s">
        <v>776</v>
      </c>
      <c r="I2059" t="s">
        <v>740</v>
      </c>
      <c r="J2059" t="s">
        <v>66</v>
      </c>
      <c r="K2059" t="s">
        <v>114</v>
      </c>
      <c r="L2059" t="str">
        <f t="shared" si="138"/>
        <v>1.1 All individuals</v>
      </c>
      <c r="M2059" t="str">
        <f t="shared" si="133"/>
        <v>Proportion of individuals who belong to SHGs which offer only loan services (Among all question respondents)</v>
      </c>
      <c r="N2059" t="s">
        <v>193</v>
      </c>
      <c r="O2059" s="19">
        <v>1.4894226047259835E-2</v>
      </c>
      <c r="P2059">
        <v>2.7633253813732993E-3</v>
      </c>
      <c r="Q2059" s="19">
        <v>9.4749314710988308E-3</v>
      </c>
      <c r="R2059" s="19">
        <v>2.0313520623420837E-2</v>
      </c>
      <c r="S2059">
        <v>2003</v>
      </c>
      <c r="T2059" t="str">
        <f t="shared" si="134"/>
        <v>1</v>
      </c>
    </row>
    <row r="2060" spans="1:20" x14ac:dyDescent="0.25">
      <c r="A2060" t="s">
        <v>613</v>
      </c>
      <c r="B2060" t="str">
        <f t="shared" si="136"/>
        <v>Rwanda</v>
      </c>
      <c r="C2060" t="s">
        <v>68</v>
      </c>
      <c r="D2060" t="s">
        <v>68</v>
      </c>
      <c r="E2060" t="s">
        <v>143</v>
      </c>
      <c r="F2060" t="s">
        <v>100</v>
      </c>
      <c r="G2060" t="str">
        <f t="shared" si="137"/>
        <v xml:space="preserve">Proportion of individuals who belong to SHGs which offer mobile services </v>
      </c>
      <c r="H2060" t="s">
        <v>789</v>
      </c>
      <c r="I2060" t="s">
        <v>786</v>
      </c>
      <c r="J2060" t="s">
        <v>66</v>
      </c>
      <c r="K2060" t="s">
        <v>116</v>
      </c>
      <c r="L2060" t="str">
        <f t="shared" si="138"/>
        <v>1.3 Males</v>
      </c>
      <c r="M2060" t="str">
        <f t="shared" si="133"/>
        <v>Proportion of individuals who belong to SHGs which offer mobile services (Among all question respondents)</v>
      </c>
      <c r="N2060" t="s">
        <v>628</v>
      </c>
      <c r="O2060" s="19">
        <v>8.5058945271356493E-3</v>
      </c>
      <c r="P2060">
        <v>3.6044036895356586E-3</v>
      </c>
      <c r="Q2060" s="19">
        <v>1.4371195299300137E-3</v>
      </c>
      <c r="R2060" s="19">
        <v>1.5574669524341285E-2</v>
      </c>
      <c r="S2060">
        <v>686</v>
      </c>
      <c r="T2060" t="str">
        <f t="shared" si="134"/>
        <v>1</v>
      </c>
    </row>
    <row r="2061" spans="1:20" x14ac:dyDescent="0.25">
      <c r="A2061" t="s">
        <v>613</v>
      </c>
      <c r="B2061" t="str">
        <f t="shared" si="136"/>
        <v>Rwanda</v>
      </c>
      <c r="C2061" t="s">
        <v>68</v>
      </c>
      <c r="D2061" t="s">
        <v>68</v>
      </c>
      <c r="E2061" t="s">
        <v>143</v>
      </c>
      <c r="F2061" t="s">
        <v>100</v>
      </c>
      <c r="G2061" t="str">
        <f t="shared" si="137"/>
        <v xml:space="preserve">Proportion of individuals who belong to SHGs which offer mobile services </v>
      </c>
      <c r="H2061" t="s">
        <v>789</v>
      </c>
      <c r="I2061" t="s">
        <v>786</v>
      </c>
      <c r="J2061" t="s">
        <v>66</v>
      </c>
      <c r="K2061" t="s">
        <v>115</v>
      </c>
      <c r="L2061" t="str">
        <f t="shared" si="138"/>
        <v>1.2 Females</v>
      </c>
      <c r="M2061" t="str">
        <f t="shared" si="133"/>
        <v>Proportion of individuals who belong to SHGs which offer mobile services (Among all question respondents)</v>
      </c>
      <c r="N2061" t="s">
        <v>628</v>
      </c>
      <c r="O2061" s="19">
        <v>5.0366308672220063E-3</v>
      </c>
      <c r="P2061">
        <v>1.7808248655966413E-3</v>
      </c>
      <c r="Q2061" s="19">
        <v>1.5441668236194652E-3</v>
      </c>
      <c r="R2061" s="19">
        <v>8.5290949108245469E-3</v>
      </c>
      <c r="S2061">
        <v>1317</v>
      </c>
      <c r="T2061" t="str">
        <f t="shared" si="134"/>
        <v>1</v>
      </c>
    </row>
    <row r="2062" spans="1:20" x14ac:dyDescent="0.25">
      <c r="A2062" t="s">
        <v>613</v>
      </c>
      <c r="B2062" t="str">
        <f t="shared" si="136"/>
        <v>Rwanda</v>
      </c>
      <c r="C2062" t="s">
        <v>68</v>
      </c>
      <c r="D2062" t="s">
        <v>68</v>
      </c>
      <c r="E2062" t="s">
        <v>143</v>
      </c>
      <c r="F2062" t="s">
        <v>100</v>
      </c>
      <c r="G2062" t="str">
        <f t="shared" si="137"/>
        <v xml:space="preserve">Proportion of individuals who belong to SHGs which offer mobile services </v>
      </c>
      <c r="H2062" t="s">
        <v>789</v>
      </c>
      <c r="I2062" t="s">
        <v>786</v>
      </c>
      <c r="J2062" t="s">
        <v>66</v>
      </c>
      <c r="K2062" t="s">
        <v>135</v>
      </c>
      <c r="L2062" t="str">
        <f t="shared" si="138"/>
        <v>6.2 Urban individuals</v>
      </c>
      <c r="M2062" t="str">
        <f t="shared" si="133"/>
        <v>Proportion of individuals who belong to SHGs which offer mobile services (Among all question respondents)</v>
      </c>
      <c r="N2062" t="s">
        <v>628</v>
      </c>
      <c r="O2062" s="19">
        <v>7.2731830054058935E-3</v>
      </c>
      <c r="P2062">
        <v>4.3624735292476053E-3</v>
      </c>
      <c r="Q2062" s="19">
        <v>-1.2822803848475881E-3</v>
      </c>
      <c r="R2062" s="19">
        <v>1.5828646395659375E-2</v>
      </c>
      <c r="S2062">
        <v>333</v>
      </c>
      <c r="T2062" t="str">
        <f t="shared" si="134"/>
        <v>1</v>
      </c>
    </row>
    <row r="2063" spans="1:20" x14ac:dyDescent="0.25">
      <c r="A2063" t="s">
        <v>613</v>
      </c>
      <c r="B2063" t="str">
        <f t="shared" si="136"/>
        <v>Rwanda</v>
      </c>
      <c r="C2063" t="s">
        <v>68</v>
      </c>
      <c r="D2063" t="s">
        <v>68</v>
      </c>
      <c r="E2063" t="s">
        <v>143</v>
      </c>
      <c r="F2063" t="s">
        <v>100</v>
      </c>
      <c r="G2063" t="str">
        <f t="shared" si="137"/>
        <v xml:space="preserve">Proportion of individuals who belong to SHGs which offer mobile services </v>
      </c>
      <c r="H2063" t="s">
        <v>789</v>
      </c>
      <c r="I2063" t="s">
        <v>786</v>
      </c>
      <c r="J2063" t="s">
        <v>66</v>
      </c>
      <c r="K2063" t="s">
        <v>134</v>
      </c>
      <c r="L2063" t="str">
        <f t="shared" si="138"/>
        <v>6.1 Rural individuals</v>
      </c>
      <c r="M2063" t="str">
        <f t="shared" si="133"/>
        <v>Proportion of individuals who belong to SHGs which offer mobile services (Among all question respondents)</v>
      </c>
      <c r="N2063" t="s">
        <v>628</v>
      </c>
      <c r="O2063" s="19">
        <v>6.5542502179450615E-3</v>
      </c>
      <c r="P2063">
        <v>2.1679823550285744E-3</v>
      </c>
      <c r="Q2063" s="19">
        <v>2.3025124034209516E-3</v>
      </c>
      <c r="R2063" s="19">
        <v>1.0805988032469172E-2</v>
      </c>
      <c r="S2063">
        <v>1670</v>
      </c>
      <c r="T2063" t="str">
        <f t="shared" si="134"/>
        <v>1</v>
      </c>
    </row>
    <row r="2064" spans="1:20" x14ac:dyDescent="0.25">
      <c r="A2064" t="s">
        <v>613</v>
      </c>
      <c r="B2064" t="str">
        <f t="shared" si="136"/>
        <v>Rwanda</v>
      </c>
      <c r="C2064" t="s">
        <v>68</v>
      </c>
      <c r="D2064" t="s">
        <v>68</v>
      </c>
      <c r="E2064" t="s">
        <v>143</v>
      </c>
      <c r="F2064" t="s">
        <v>100</v>
      </c>
      <c r="G2064" t="str">
        <f t="shared" si="137"/>
        <v xml:space="preserve">Proportion of individuals who belong to SHGs which offer mobile services </v>
      </c>
      <c r="H2064" t="s">
        <v>789</v>
      </c>
      <c r="I2064" t="s">
        <v>786</v>
      </c>
      <c r="J2064" t="s">
        <v>66</v>
      </c>
      <c r="K2064" t="s">
        <v>128</v>
      </c>
      <c r="L2064" t="str">
        <f t="shared" si="138"/>
        <v>4.2 Individuals who do not use mobile money</v>
      </c>
      <c r="M2064" t="str">
        <f t="shared" si="133"/>
        <v>Proportion of individuals who belong to SHGs which offer mobile services (Among all question respondents)</v>
      </c>
      <c r="N2064" t="s">
        <v>628</v>
      </c>
      <c r="O2064" s="19">
        <v>2.3999090497111479E-3</v>
      </c>
      <c r="P2064">
        <v>1.2414887952571711E-3</v>
      </c>
      <c r="Q2064" s="19">
        <v>-3.4836253847064357E-5</v>
      </c>
      <c r="R2064" s="19">
        <v>4.8346543532693607E-3</v>
      </c>
      <c r="S2064">
        <v>1550</v>
      </c>
      <c r="T2064" t="str">
        <f t="shared" si="134"/>
        <v>1</v>
      </c>
    </row>
    <row r="2065" spans="1:20" x14ac:dyDescent="0.25">
      <c r="A2065" t="s">
        <v>613</v>
      </c>
      <c r="B2065" t="str">
        <f t="shared" si="136"/>
        <v>Rwanda</v>
      </c>
      <c r="C2065" t="s">
        <v>68</v>
      </c>
      <c r="D2065" t="s">
        <v>68</v>
      </c>
      <c r="E2065" t="s">
        <v>143</v>
      </c>
      <c r="F2065" t="s">
        <v>100</v>
      </c>
      <c r="G2065" t="str">
        <f t="shared" si="137"/>
        <v xml:space="preserve">Proportion of individuals who belong to SHGs which offer mobile services </v>
      </c>
      <c r="H2065" t="s">
        <v>789</v>
      </c>
      <c r="I2065" t="s">
        <v>786</v>
      </c>
      <c r="J2065" t="s">
        <v>66</v>
      </c>
      <c r="K2065" t="s">
        <v>127</v>
      </c>
      <c r="L2065" t="str">
        <f t="shared" si="138"/>
        <v>4.1 Individuals who use mobile money</v>
      </c>
      <c r="M2065" t="str">
        <f t="shared" si="133"/>
        <v>Proportion of individuals who belong to SHGs which offer mobile services (Among all question respondents)</v>
      </c>
      <c r="N2065" t="s">
        <v>628</v>
      </c>
      <c r="O2065" s="19">
        <v>1.9296781069848015E-2</v>
      </c>
      <c r="P2065">
        <v>6.72663979870897E-3</v>
      </c>
      <c r="Q2065" s="19">
        <v>6.1048338519580341E-3</v>
      </c>
      <c r="R2065" s="19">
        <v>3.2488728287737995E-2</v>
      </c>
      <c r="S2065">
        <v>453</v>
      </c>
      <c r="T2065" t="str">
        <f t="shared" si="134"/>
        <v>1</v>
      </c>
    </row>
    <row r="2066" spans="1:20" x14ac:dyDescent="0.25">
      <c r="A2066" t="s">
        <v>613</v>
      </c>
      <c r="B2066" t="str">
        <f t="shared" si="136"/>
        <v>Rwanda</v>
      </c>
      <c r="C2066" t="s">
        <v>68</v>
      </c>
      <c r="D2066" t="s">
        <v>68</v>
      </c>
      <c r="E2066" t="s">
        <v>143</v>
      </c>
      <c r="F2066" t="s">
        <v>100</v>
      </c>
      <c r="G2066" t="str">
        <f t="shared" si="137"/>
        <v xml:space="preserve">Proportion of individuals who belong to SHGs which offer mobile services </v>
      </c>
      <c r="H2066" t="s">
        <v>789</v>
      </c>
      <c r="I2066" t="s">
        <v>786</v>
      </c>
      <c r="J2066" t="s">
        <v>66</v>
      </c>
      <c r="K2066" t="s">
        <v>124</v>
      </c>
      <c r="L2066" t="str">
        <f t="shared" si="138"/>
        <v>3.2 Individuals who do not have access to a mobile phone</v>
      </c>
      <c r="M2066" t="str">
        <f t="shared" si="133"/>
        <v>Proportion of individuals who belong to SHGs which offer mobile services (Among all question respondents)</v>
      </c>
      <c r="N2066" t="s">
        <v>628</v>
      </c>
      <c r="O2066" s="19">
        <v>0</v>
      </c>
      <c r="P2066"/>
      <c r="S2066">
        <v>726</v>
      </c>
      <c r="T2066" t="str">
        <f t="shared" si="134"/>
        <v>1</v>
      </c>
    </row>
    <row r="2067" spans="1:20" x14ac:dyDescent="0.25">
      <c r="A2067" t="s">
        <v>613</v>
      </c>
      <c r="B2067" t="str">
        <f t="shared" si="136"/>
        <v>Rwanda</v>
      </c>
      <c r="C2067" t="s">
        <v>68</v>
      </c>
      <c r="D2067" t="s">
        <v>68</v>
      </c>
      <c r="E2067" t="s">
        <v>143</v>
      </c>
      <c r="F2067" t="s">
        <v>100</v>
      </c>
      <c r="G2067" t="str">
        <f t="shared" si="137"/>
        <v xml:space="preserve">Proportion of individuals who belong to SHGs which offer mobile services </v>
      </c>
      <c r="H2067" t="s">
        <v>789</v>
      </c>
      <c r="I2067" t="s">
        <v>786</v>
      </c>
      <c r="J2067" t="s">
        <v>66</v>
      </c>
      <c r="K2067" t="s">
        <v>123</v>
      </c>
      <c r="L2067" t="str">
        <f t="shared" si="138"/>
        <v>3.1 Individuals who have access to a mobile phone</v>
      </c>
      <c r="M2067" t="str">
        <f t="shared" si="133"/>
        <v>Proportion of individuals who belong to SHGs which offer mobile services (Among all question respondents)</v>
      </c>
      <c r="N2067" t="s">
        <v>628</v>
      </c>
      <c r="O2067" s="19">
        <v>9.9517037050722134E-3</v>
      </c>
      <c r="P2067">
        <v>2.8969194711969859E-3</v>
      </c>
      <c r="Q2067" s="19">
        <v>4.2704111277822691E-3</v>
      </c>
      <c r="R2067" s="19">
        <v>1.5632996282362158E-2</v>
      </c>
      <c r="S2067">
        <v>1277</v>
      </c>
      <c r="T2067" t="str">
        <f t="shared" si="134"/>
        <v>1</v>
      </c>
    </row>
    <row r="2068" spans="1:20" x14ac:dyDescent="0.25">
      <c r="A2068" t="s">
        <v>613</v>
      </c>
      <c r="B2068" t="str">
        <f t="shared" si="136"/>
        <v>Rwanda</v>
      </c>
      <c r="C2068" t="s">
        <v>68</v>
      </c>
      <c r="D2068" t="s">
        <v>68</v>
      </c>
      <c r="E2068" t="s">
        <v>143</v>
      </c>
      <c r="F2068" t="s">
        <v>100</v>
      </c>
      <c r="G2068" t="str">
        <f t="shared" si="137"/>
        <v xml:space="preserve">Proportion of individuals who belong to SHGs which offer mobile services </v>
      </c>
      <c r="H2068" t="s">
        <v>789</v>
      </c>
      <c r="I2068" t="s">
        <v>786</v>
      </c>
      <c r="J2068" t="s">
        <v>66</v>
      </c>
      <c r="K2068" t="s">
        <v>132</v>
      </c>
      <c r="L2068" t="str">
        <f t="shared" si="138"/>
        <v>5.2 Individuals without a formal ID</v>
      </c>
      <c r="M2068" t="str">
        <f t="shared" si="133"/>
        <v>Proportion of individuals who belong to SHGs which offer mobile services (Among all question respondents)</v>
      </c>
      <c r="N2068" t="s">
        <v>628</v>
      </c>
      <c r="O2068" s="19">
        <v>0</v>
      </c>
      <c r="P2068"/>
      <c r="S2068">
        <v>189</v>
      </c>
      <c r="T2068" t="str">
        <f t="shared" si="134"/>
        <v>1</v>
      </c>
    </row>
    <row r="2069" spans="1:20" x14ac:dyDescent="0.25">
      <c r="A2069" t="s">
        <v>613</v>
      </c>
      <c r="B2069" t="str">
        <f t="shared" si="136"/>
        <v>Rwanda</v>
      </c>
      <c r="C2069" t="s">
        <v>68</v>
      </c>
      <c r="D2069" t="s">
        <v>68</v>
      </c>
      <c r="E2069" t="s">
        <v>143</v>
      </c>
      <c r="F2069" t="s">
        <v>100</v>
      </c>
      <c r="G2069" t="str">
        <f t="shared" si="137"/>
        <v xml:space="preserve">Proportion of individuals who belong to SHGs which offer mobile services </v>
      </c>
      <c r="H2069" t="s">
        <v>789</v>
      </c>
      <c r="I2069" t="s">
        <v>786</v>
      </c>
      <c r="J2069" t="s">
        <v>66</v>
      </c>
      <c r="K2069" t="s">
        <v>131</v>
      </c>
      <c r="L2069" t="str">
        <f t="shared" si="138"/>
        <v>5.1 Individuals with a formal ID</v>
      </c>
      <c r="M2069" t="str">
        <f t="shared" si="133"/>
        <v>Proportion of individuals who belong to SHGs which offer mobile services (Among all question respondents)</v>
      </c>
      <c r="N2069" t="s">
        <v>628</v>
      </c>
      <c r="O2069" s="19">
        <v>7.6119734531909147E-3</v>
      </c>
      <c r="P2069">
        <v>2.2174138463363813E-3</v>
      </c>
      <c r="Q2069" s="19">
        <v>3.2632930872967536E-3</v>
      </c>
      <c r="R2069" s="19">
        <v>1.1960653819085076E-2</v>
      </c>
      <c r="S2069">
        <v>1814</v>
      </c>
      <c r="T2069" t="str">
        <f t="shared" si="134"/>
        <v>1</v>
      </c>
    </row>
    <row r="2070" spans="1:20" x14ac:dyDescent="0.25">
      <c r="A2070" t="s">
        <v>613</v>
      </c>
      <c r="B2070" t="str">
        <f t="shared" si="136"/>
        <v>Rwanda</v>
      </c>
      <c r="C2070" t="s">
        <v>68</v>
      </c>
      <c r="D2070" t="s">
        <v>68</v>
      </c>
      <c r="E2070" t="s">
        <v>143</v>
      </c>
      <c r="F2070" t="s">
        <v>100</v>
      </c>
      <c r="G2070" t="str">
        <f t="shared" si="137"/>
        <v xml:space="preserve">Proportion of individuals who belong to SHGs which offer mobile services </v>
      </c>
      <c r="H2070" t="s">
        <v>789</v>
      </c>
      <c r="I2070" t="s">
        <v>786</v>
      </c>
      <c r="J2070" t="s">
        <v>66</v>
      </c>
      <c r="K2070" t="s">
        <v>121</v>
      </c>
      <c r="L2070" t="str">
        <f t="shared" si="138"/>
        <v>2.2 Individuals who do not have a bank account</v>
      </c>
      <c r="M2070" t="str">
        <f t="shared" si="133"/>
        <v>Proportion of individuals who belong to SHGs which offer mobile services (Among all question respondents)</v>
      </c>
      <c r="N2070" t="s">
        <v>628</v>
      </c>
      <c r="O2070" s="19">
        <v>2.5082114699068949E-3</v>
      </c>
      <c r="P2070">
        <v>1.1653265673463563E-3</v>
      </c>
      <c r="Q2070" s="19">
        <v>2.2283169217767254E-4</v>
      </c>
      <c r="R2070" s="19">
        <v>4.7935912476361172E-3</v>
      </c>
      <c r="S2070">
        <v>1691</v>
      </c>
      <c r="T2070" t="str">
        <f t="shared" si="134"/>
        <v>1</v>
      </c>
    </row>
    <row r="2071" spans="1:20" x14ac:dyDescent="0.25">
      <c r="A2071" t="s">
        <v>613</v>
      </c>
      <c r="B2071" t="str">
        <f t="shared" si="136"/>
        <v>Rwanda</v>
      </c>
      <c r="C2071" t="s">
        <v>68</v>
      </c>
      <c r="D2071" t="s">
        <v>68</v>
      </c>
      <c r="E2071" t="s">
        <v>143</v>
      </c>
      <c r="F2071" t="s">
        <v>100</v>
      </c>
      <c r="G2071" t="str">
        <f t="shared" si="137"/>
        <v xml:space="preserve">Proportion of individuals who belong to SHGs which offer mobile services </v>
      </c>
      <c r="H2071" t="s">
        <v>789</v>
      </c>
      <c r="I2071" t="s">
        <v>786</v>
      </c>
      <c r="J2071" t="s">
        <v>66</v>
      </c>
      <c r="K2071" t="s">
        <v>120</v>
      </c>
      <c r="L2071" t="str">
        <f t="shared" si="138"/>
        <v>2.1 Individuals who have a bank account</v>
      </c>
      <c r="M2071" t="str">
        <f t="shared" si="133"/>
        <v>Proportion of individuals who belong to SHGs which offer mobile services (Among all question respondents)</v>
      </c>
      <c r="N2071" t="s">
        <v>628</v>
      </c>
      <c r="O2071" s="19">
        <v>2.8685666564283341E-2</v>
      </c>
      <c r="P2071">
        <v>1.0439745022243832E-2</v>
      </c>
      <c r="Q2071" s="19">
        <v>8.2117643749461434E-3</v>
      </c>
      <c r="R2071" s="19">
        <v>4.9159568753620542E-2</v>
      </c>
      <c r="S2071">
        <v>312</v>
      </c>
      <c r="T2071" t="str">
        <f t="shared" si="134"/>
        <v>1</v>
      </c>
    </row>
    <row r="2072" spans="1:20" x14ac:dyDescent="0.25">
      <c r="A2072" t="s">
        <v>613</v>
      </c>
      <c r="B2072" t="str">
        <f t="shared" si="136"/>
        <v>Rwanda</v>
      </c>
      <c r="C2072" t="s">
        <v>68</v>
      </c>
      <c r="D2072" t="s">
        <v>68</v>
      </c>
      <c r="E2072" t="s">
        <v>143</v>
      </c>
      <c r="F2072" t="s">
        <v>100</v>
      </c>
      <c r="G2072" t="str">
        <f t="shared" si="137"/>
        <v xml:space="preserve">Proportion of individuals who belong to SHGs which offer mobile services </v>
      </c>
      <c r="H2072" t="s">
        <v>782</v>
      </c>
      <c r="I2072" t="s">
        <v>783</v>
      </c>
      <c r="J2072" t="s">
        <v>66</v>
      </c>
      <c r="K2072" t="s">
        <v>116</v>
      </c>
      <c r="L2072" t="str">
        <f t="shared" si="138"/>
        <v>1.3 Males</v>
      </c>
      <c r="M2072" t="str">
        <f t="shared" si="133"/>
        <v>Proportion of individuals who belong to SHGs which offer mobile services (Among all question respondents)</v>
      </c>
      <c r="N2072" t="s">
        <v>615</v>
      </c>
      <c r="O2072" s="19">
        <v>6.4447327448464709E-2</v>
      </c>
      <c r="P2072">
        <v>9.4085720524112772E-3</v>
      </c>
      <c r="Q2072" s="19">
        <v>4.5995709757422898E-2</v>
      </c>
      <c r="R2072" s="19">
        <v>8.2898945139506519E-2</v>
      </c>
      <c r="S2072">
        <v>686</v>
      </c>
      <c r="T2072" t="str">
        <f t="shared" si="134"/>
        <v>1</v>
      </c>
    </row>
    <row r="2073" spans="1:20" x14ac:dyDescent="0.25">
      <c r="A2073" t="s">
        <v>613</v>
      </c>
      <c r="B2073" t="str">
        <f t="shared" si="136"/>
        <v>Rwanda</v>
      </c>
      <c r="C2073" t="s">
        <v>68</v>
      </c>
      <c r="D2073" t="s">
        <v>68</v>
      </c>
      <c r="E2073" t="s">
        <v>143</v>
      </c>
      <c r="F2073" t="s">
        <v>100</v>
      </c>
      <c r="G2073" t="str">
        <f t="shared" si="137"/>
        <v xml:space="preserve">Proportion of individuals who belong to SHGs which offer mobile services </v>
      </c>
      <c r="H2073" t="s">
        <v>782</v>
      </c>
      <c r="I2073" t="s">
        <v>783</v>
      </c>
      <c r="J2073" t="s">
        <v>66</v>
      </c>
      <c r="K2073" t="s">
        <v>115</v>
      </c>
      <c r="L2073" t="str">
        <f t="shared" si="138"/>
        <v>1.2 Females</v>
      </c>
      <c r="M2073" t="str">
        <f t="shared" si="133"/>
        <v>Proportion of individuals who belong to SHGs which offer mobile services (Among all question respondents)</v>
      </c>
      <c r="N2073" t="s">
        <v>615</v>
      </c>
      <c r="O2073" s="19">
        <v>3.8721882252011577E-2</v>
      </c>
      <c r="P2073">
        <v>5.0308139906801988E-3</v>
      </c>
      <c r="Q2073" s="19">
        <v>2.8855703206596781E-2</v>
      </c>
      <c r="R2073" s="19">
        <v>4.8588061297426377E-2</v>
      </c>
      <c r="S2073">
        <v>1317</v>
      </c>
      <c r="T2073" t="str">
        <f t="shared" si="134"/>
        <v>1</v>
      </c>
    </row>
    <row r="2074" spans="1:20" x14ac:dyDescent="0.25">
      <c r="A2074" t="s">
        <v>613</v>
      </c>
      <c r="B2074" t="str">
        <f t="shared" si="136"/>
        <v>Rwanda</v>
      </c>
      <c r="C2074" t="s">
        <v>68</v>
      </c>
      <c r="D2074" t="s">
        <v>68</v>
      </c>
      <c r="E2074" t="s">
        <v>143</v>
      </c>
      <c r="F2074" t="s">
        <v>100</v>
      </c>
      <c r="G2074" t="str">
        <f t="shared" si="137"/>
        <v xml:space="preserve">Proportion of individuals who belong to SHGs which offer mobile services </v>
      </c>
      <c r="H2074" t="s">
        <v>782</v>
      </c>
      <c r="I2074" t="s">
        <v>783</v>
      </c>
      <c r="J2074" t="s">
        <v>66</v>
      </c>
      <c r="K2074" t="s">
        <v>135</v>
      </c>
      <c r="L2074" t="str">
        <f t="shared" si="138"/>
        <v>6.2 Urban individuals</v>
      </c>
      <c r="M2074" t="str">
        <f t="shared" si="133"/>
        <v>Proportion of individuals who belong to SHGs which offer mobile services (Among all question respondents)</v>
      </c>
      <c r="N2074" t="s">
        <v>615</v>
      </c>
      <c r="O2074" s="19">
        <v>2.4174523694807108E-2</v>
      </c>
      <c r="P2074">
        <v>7.5149192487591792E-3</v>
      </c>
      <c r="Q2074" s="19">
        <v>9.4366425174377509E-3</v>
      </c>
      <c r="R2074" s="19">
        <v>3.8912404872176468E-2</v>
      </c>
      <c r="S2074">
        <v>333</v>
      </c>
      <c r="T2074" t="str">
        <f t="shared" si="134"/>
        <v>1</v>
      </c>
    </row>
    <row r="2075" spans="1:20" x14ac:dyDescent="0.25">
      <c r="A2075" t="s">
        <v>613</v>
      </c>
      <c r="B2075" t="str">
        <f t="shared" si="136"/>
        <v>Rwanda</v>
      </c>
      <c r="C2075" t="s">
        <v>68</v>
      </c>
      <c r="D2075" t="s">
        <v>68</v>
      </c>
      <c r="E2075" t="s">
        <v>143</v>
      </c>
      <c r="F2075" t="s">
        <v>100</v>
      </c>
      <c r="G2075" t="str">
        <f t="shared" si="137"/>
        <v xml:space="preserve">Proportion of individuals who belong to SHGs which offer mobile services </v>
      </c>
      <c r="H2075" t="s">
        <v>782</v>
      </c>
      <c r="I2075" t="s">
        <v>783</v>
      </c>
      <c r="J2075" t="s">
        <v>66</v>
      </c>
      <c r="K2075" t="s">
        <v>134</v>
      </c>
      <c r="L2075" t="str">
        <f t="shared" si="138"/>
        <v>6.1 Rural individuals</v>
      </c>
      <c r="M2075" t="str">
        <f t="shared" si="133"/>
        <v>Proportion of individuals who belong to SHGs which offer mobile services (Among all question respondents)</v>
      </c>
      <c r="N2075" t="s">
        <v>615</v>
      </c>
      <c r="O2075" s="19">
        <v>5.636415284232911E-2</v>
      </c>
      <c r="P2075">
        <v>6.0442486210698894E-3</v>
      </c>
      <c r="Q2075" s="19">
        <v>4.4510476836626865E-2</v>
      </c>
      <c r="R2075" s="19">
        <v>6.8217828848031348E-2</v>
      </c>
      <c r="S2075">
        <v>1670</v>
      </c>
      <c r="T2075" t="str">
        <f t="shared" si="134"/>
        <v>1</v>
      </c>
    </row>
    <row r="2076" spans="1:20" x14ac:dyDescent="0.25">
      <c r="A2076" t="s">
        <v>613</v>
      </c>
      <c r="B2076" t="str">
        <f t="shared" si="136"/>
        <v>Rwanda</v>
      </c>
      <c r="C2076" t="s">
        <v>68</v>
      </c>
      <c r="D2076" t="s">
        <v>68</v>
      </c>
      <c r="E2076" t="s">
        <v>143</v>
      </c>
      <c r="F2076" t="s">
        <v>100</v>
      </c>
      <c r="G2076" t="str">
        <f t="shared" si="137"/>
        <v xml:space="preserve">Proportion of individuals who belong to SHGs which offer mobile services </v>
      </c>
      <c r="H2076" t="s">
        <v>782</v>
      </c>
      <c r="I2076" t="s">
        <v>783</v>
      </c>
      <c r="J2076" t="s">
        <v>66</v>
      </c>
      <c r="K2076" t="s">
        <v>128</v>
      </c>
      <c r="L2076" t="str">
        <f t="shared" si="138"/>
        <v>4.2 Individuals who do not use mobile money</v>
      </c>
      <c r="M2076" t="str">
        <f t="shared" ref="M2076:M2139" si="139">CONCATENATE(F2076,"(Among ",J2076,")")</f>
        <v>Proportion of individuals who belong to SHGs which offer mobile services (Among all question respondents)</v>
      </c>
      <c r="N2076" t="s">
        <v>615</v>
      </c>
      <c r="O2076" s="19">
        <v>4.6406078812680981E-2</v>
      </c>
      <c r="P2076">
        <v>5.5477816956789371E-3</v>
      </c>
      <c r="Q2076" s="19">
        <v>3.5526048738851373E-2</v>
      </c>
      <c r="R2076" s="19">
        <v>5.7286108886510589E-2</v>
      </c>
      <c r="S2076">
        <v>1550</v>
      </c>
      <c r="T2076" t="str">
        <f t="shared" ref="T2076:T2139" si="140">IF(S2076&gt;=30,"1","0")</f>
        <v>1</v>
      </c>
    </row>
    <row r="2077" spans="1:20" x14ac:dyDescent="0.25">
      <c r="A2077" t="s">
        <v>613</v>
      </c>
      <c r="B2077" t="str">
        <f t="shared" si="136"/>
        <v>Rwanda</v>
      </c>
      <c r="C2077" t="s">
        <v>68</v>
      </c>
      <c r="D2077" t="s">
        <v>68</v>
      </c>
      <c r="E2077" t="s">
        <v>143</v>
      </c>
      <c r="F2077" t="s">
        <v>100</v>
      </c>
      <c r="G2077" t="str">
        <f t="shared" si="137"/>
        <v xml:space="preserve">Proportion of individuals who belong to SHGs which offer mobile services </v>
      </c>
      <c r="H2077" t="s">
        <v>782</v>
      </c>
      <c r="I2077" t="s">
        <v>783</v>
      </c>
      <c r="J2077" t="s">
        <v>66</v>
      </c>
      <c r="K2077" t="s">
        <v>127</v>
      </c>
      <c r="L2077" t="str">
        <f t="shared" si="138"/>
        <v>4.1 Individuals who use mobile money</v>
      </c>
      <c r="M2077" t="str">
        <f t="shared" si="139"/>
        <v>Proportion of individuals who belong to SHGs which offer mobile services (Among all question respondents)</v>
      </c>
      <c r="N2077" t="s">
        <v>615</v>
      </c>
      <c r="O2077" s="19">
        <v>6.4094323372981862E-2</v>
      </c>
      <c r="P2077">
        <v>1.229981397814218E-2</v>
      </c>
      <c r="Q2077" s="19">
        <v>3.9972547620895513E-2</v>
      </c>
      <c r="R2077" s="19">
        <v>8.8216099125068212E-2</v>
      </c>
      <c r="S2077">
        <v>453</v>
      </c>
      <c r="T2077" t="str">
        <f t="shared" si="140"/>
        <v>1</v>
      </c>
    </row>
    <row r="2078" spans="1:20" x14ac:dyDescent="0.25">
      <c r="A2078" t="s">
        <v>613</v>
      </c>
      <c r="B2078" t="str">
        <f t="shared" si="136"/>
        <v>Rwanda</v>
      </c>
      <c r="C2078" t="s">
        <v>68</v>
      </c>
      <c r="D2078" t="s">
        <v>68</v>
      </c>
      <c r="E2078" t="s">
        <v>143</v>
      </c>
      <c r="F2078" t="s">
        <v>100</v>
      </c>
      <c r="G2078" t="str">
        <f t="shared" si="137"/>
        <v xml:space="preserve">Proportion of individuals who belong to SHGs which offer mobile services </v>
      </c>
      <c r="H2078" t="s">
        <v>782</v>
      </c>
      <c r="I2078" t="s">
        <v>783</v>
      </c>
      <c r="J2078" t="s">
        <v>66</v>
      </c>
      <c r="K2078" t="s">
        <v>124</v>
      </c>
      <c r="L2078" t="str">
        <f t="shared" si="138"/>
        <v>3.2 Individuals who do not have access to a mobile phone</v>
      </c>
      <c r="M2078" t="str">
        <f t="shared" si="139"/>
        <v>Proportion of individuals who belong to SHGs which offer mobile services (Among all question respondents)</v>
      </c>
      <c r="N2078" t="s">
        <v>615</v>
      </c>
      <c r="O2078" s="19">
        <v>3.3657737219800289E-2</v>
      </c>
      <c r="P2078">
        <v>7.5139371594827612E-3</v>
      </c>
      <c r="Q2078" s="19">
        <v>1.892178206646157E-2</v>
      </c>
      <c r="R2078" s="19">
        <v>4.8393692373139008E-2</v>
      </c>
      <c r="S2078">
        <v>726</v>
      </c>
      <c r="T2078" t="str">
        <f t="shared" si="140"/>
        <v>1</v>
      </c>
    </row>
    <row r="2079" spans="1:20" x14ac:dyDescent="0.25">
      <c r="A2079" t="s">
        <v>613</v>
      </c>
      <c r="B2079" t="str">
        <f t="shared" si="136"/>
        <v>Rwanda</v>
      </c>
      <c r="C2079" t="s">
        <v>68</v>
      </c>
      <c r="D2079" t="s">
        <v>68</v>
      </c>
      <c r="E2079" t="s">
        <v>143</v>
      </c>
      <c r="F2079" t="s">
        <v>100</v>
      </c>
      <c r="G2079" t="str">
        <f t="shared" si="137"/>
        <v xml:space="preserve">Proportion of individuals who belong to SHGs which offer mobile services </v>
      </c>
      <c r="H2079" t="s">
        <v>782</v>
      </c>
      <c r="I2079" t="s">
        <v>783</v>
      </c>
      <c r="J2079" t="s">
        <v>66</v>
      </c>
      <c r="K2079" t="s">
        <v>123</v>
      </c>
      <c r="L2079" t="str">
        <f t="shared" si="138"/>
        <v>3.1 Individuals who have access to a mobile phone</v>
      </c>
      <c r="M2079" t="str">
        <f t="shared" si="139"/>
        <v>Proportion of individuals who belong to SHGs which offer mobile services (Among all question respondents)</v>
      </c>
      <c r="N2079" t="s">
        <v>615</v>
      </c>
      <c r="O2079" s="19">
        <v>5.9332545326584961E-2</v>
      </c>
      <c r="P2079">
        <v>6.7935457732276622E-3</v>
      </c>
      <c r="Q2079" s="19">
        <v>4.600938548087128E-2</v>
      </c>
      <c r="R2079" s="19">
        <v>7.2655705172298635E-2</v>
      </c>
      <c r="S2079">
        <v>1277</v>
      </c>
      <c r="T2079" t="str">
        <f t="shared" si="140"/>
        <v>1</v>
      </c>
    </row>
    <row r="2080" spans="1:20" x14ac:dyDescent="0.25">
      <c r="A2080" t="s">
        <v>613</v>
      </c>
      <c r="B2080" t="str">
        <f t="shared" si="136"/>
        <v>Rwanda</v>
      </c>
      <c r="C2080" t="s">
        <v>68</v>
      </c>
      <c r="D2080" t="s">
        <v>68</v>
      </c>
      <c r="E2080" t="s">
        <v>143</v>
      </c>
      <c r="F2080" t="s">
        <v>100</v>
      </c>
      <c r="G2080" t="str">
        <f t="shared" si="137"/>
        <v xml:space="preserve">Proportion of individuals who belong to SHGs which offer mobile services </v>
      </c>
      <c r="H2080" t="s">
        <v>782</v>
      </c>
      <c r="I2080" t="s">
        <v>783</v>
      </c>
      <c r="J2080" t="s">
        <v>66</v>
      </c>
      <c r="K2080" t="s">
        <v>132</v>
      </c>
      <c r="L2080" t="str">
        <f t="shared" si="138"/>
        <v>5.2 Individuals without a formal ID</v>
      </c>
      <c r="M2080" t="str">
        <f t="shared" si="139"/>
        <v>Proportion of individuals who belong to SHGs which offer mobile services (Among all question respondents)</v>
      </c>
      <c r="N2080" t="s">
        <v>615</v>
      </c>
      <c r="O2080" s="19">
        <v>1.4436601926820856E-2</v>
      </c>
      <c r="P2080">
        <v>7.423244354292923E-3</v>
      </c>
      <c r="Q2080" s="19">
        <v>-1.2149106429291956E-4</v>
      </c>
      <c r="R2080" s="19">
        <v>2.8994694917934632E-2</v>
      </c>
      <c r="S2080">
        <v>189</v>
      </c>
      <c r="T2080" t="str">
        <f t="shared" si="140"/>
        <v>1</v>
      </c>
    </row>
    <row r="2081" spans="1:20" x14ac:dyDescent="0.25">
      <c r="A2081" t="s">
        <v>613</v>
      </c>
      <c r="B2081" t="str">
        <f t="shared" si="136"/>
        <v>Rwanda</v>
      </c>
      <c r="C2081" t="s">
        <v>68</v>
      </c>
      <c r="D2081" t="s">
        <v>68</v>
      </c>
      <c r="E2081" t="s">
        <v>143</v>
      </c>
      <c r="F2081" t="s">
        <v>100</v>
      </c>
      <c r="G2081" t="str">
        <f t="shared" si="137"/>
        <v xml:space="preserve">Proportion of individuals who belong to SHGs which offer mobile services </v>
      </c>
      <c r="H2081" t="s">
        <v>782</v>
      </c>
      <c r="I2081" t="s">
        <v>783</v>
      </c>
      <c r="J2081" t="s">
        <v>66</v>
      </c>
      <c r="K2081" t="s">
        <v>131</v>
      </c>
      <c r="L2081" t="str">
        <f t="shared" si="138"/>
        <v>5.1 Individuals with a formal ID</v>
      </c>
      <c r="M2081" t="str">
        <f t="shared" si="139"/>
        <v>Proportion of individuals who belong to SHGs which offer mobile services (Among all question respondents)</v>
      </c>
      <c r="N2081" t="s">
        <v>615</v>
      </c>
      <c r="O2081" s="19">
        <v>5.598879524218308E-2</v>
      </c>
      <c r="P2081">
        <v>5.8032543132168855E-3</v>
      </c>
      <c r="Q2081" s="19">
        <v>4.4607745136505825E-2</v>
      </c>
      <c r="R2081" s="19">
        <v>6.7369845347860335E-2</v>
      </c>
      <c r="S2081">
        <v>1814</v>
      </c>
      <c r="T2081" t="str">
        <f t="shared" si="140"/>
        <v>1</v>
      </c>
    </row>
    <row r="2082" spans="1:20" x14ac:dyDescent="0.25">
      <c r="A2082" t="s">
        <v>613</v>
      </c>
      <c r="B2082" t="str">
        <f t="shared" si="136"/>
        <v>Rwanda</v>
      </c>
      <c r="C2082" t="s">
        <v>68</v>
      </c>
      <c r="D2082" t="s">
        <v>68</v>
      </c>
      <c r="E2082" t="s">
        <v>143</v>
      </c>
      <c r="F2082" t="s">
        <v>100</v>
      </c>
      <c r="G2082" t="str">
        <f t="shared" si="137"/>
        <v xml:space="preserve">Proportion of individuals who belong to SHGs which offer mobile services </v>
      </c>
      <c r="H2082" t="s">
        <v>782</v>
      </c>
      <c r="I2082" t="s">
        <v>783</v>
      </c>
      <c r="J2082" t="s">
        <v>66</v>
      </c>
      <c r="K2082" t="s">
        <v>121</v>
      </c>
      <c r="L2082" t="str">
        <f t="shared" si="138"/>
        <v>2.2 Individuals who do not have a bank account</v>
      </c>
      <c r="M2082" t="str">
        <f t="shared" si="139"/>
        <v>Proportion of individuals who belong to SHGs which offer mobile services (Among all question respondents)</v>
      </c>
      <c r="N2082" t="s">
        <v>615</v>
      </c>
      <c r="O2082" s="19">
        <v>3.2372012220754608E-2</v>
      </c>
      <c r="P2082">
        <v>4.4181335727714061E-3</v>
      </c>
      <c r="Q2082" s="19">
        <v>2.3707391156196585E-2</v>
      </c>
      <c r="R2082" s="19">
        <v>4.1036633285312631E-2</v>
      </c>
      <c r="S2082">
        <v>1691</v>
      </c>
      <c r="T2082" t="str">
        <f t="shared" si="140"/>
        <v>1</v>
      </c>
    </row>
    <row r="2083" spans="1:20" x14ac:dyDescent="0.25">
      <c r="A2083" t="s">
        <v>613</v>
      </c>
      <c r="B2083" t="str">
        <f t="shared" si="136"/>
        <v>Rwanda</v>
      </c>
      <c r="C2083" t="s">
        <v>68</v>
      </c>
      <c r="D2083" t="s">
        <v>68</v>
      </c>
      <c r="E2083" t="s">
        <v>143</v>
      </c>
      <c r="F2083" t="s">
        <v>100</v>
      </c>
      <c r="G2083" t="str">
        <f t="shared" si="137"/>
        <v xml:space="preserve">Proportion of individuals who belong to SHGs which offer mobile services </v>
      </c>
      <c r="H2083" t="s">
        <v>782</v>
      </c>
      <c r="I2083" t="s">
        <v>783</v>
      </c>
      <c r="J2083" t="s">
        <v>66</v>
      </c>
      <c r="K2083" t="s">
        <v>120</v>
      </c>
      <c r="L2083" t="str">
        <f t="shared" si="138"/>
        <v>2.1 Individuals who have a bank account</v>
      </c>
      <c r="M2083" t="str">
        <f t="shared" si="139"/>
        <v>Proportion of individuals who belong to SHGs which offer mobile services (Among all question respondents)</v>
      </c>
      <c r="N2083" t="s">
        <v>615</v>
      </c>
      <c r="O2083" s="19">
        <v>0.14861996588474891</v>
      </c>
      <c r="P2083">
        <v>2.1697311917303719E-2</v>
      </c>
      <c r="Q2083" s="19">
        <v>0.10606829043483089</v>
      </c>
      <c r="R2083" s="19">
        <v>0.19117164133466691</v>
      </c>
      <c r="S2083">
        <v>312</v>
      </c>
      <c r="T2083" t="str">
        <f t="shared" si="140"/>
        <v>1</v>
      </c>
    </row>
    <row r="2084" spans="1:20" x14ac:dyDescent="0.25">
      <c r="A2084" t="s">
        <v>613</v>
      </c>
      <c r="B2084" t="str">
        <f t="shared" si="136"/>
        <v>Rwanda</v>
      </c>
      <c r="C2084" t="s">
        <v>68</v>
      </c>
      <c r="D2084" t="s">
        <v>68</v>
      </c>
      <c r="E2084" t="s">
        <v>143</v>
      </c>
      <c r="F2084" t="s">
        <v>100</v>
      </c>
      <c r="G2084" t="str">
        <f t="shared" si="137"/>
        <v xml:space="preserve">Proportion of individuals who belong to SHGs which offer mobile services </v>
      </c>
      <c r="H2084" t="s">
        <v>784</v>
      </c>
      <c r="I2084" t="s">
        <v>740</v>
      </c>
      <c r="J2084" t="s">
        <v>66</v>
      </c>
      <c r="K2084" t="s">
        <v>116</v>
      </c>
      <c r="L2084" t="str">
        <f t="shared" si="138"/>
        <v>1.3 Males</v>
      </c>
      <c r="M2084" t="str">
        <f t="shared" si="139"/>
        <v>Proportion of individuals who belong to SHGs which offer mobile services (Among all question respondents)</v>
      </c>
      <c r="N2084" t="s">
        <v>196</v>
      </c>
      <c r="O2084" s="19">
        <v>7.0554049526415016E-2</v>
      </c>
      <c r="P2084">
        <v>9.8733877172920512E-3</v>
      </c>
      <c r="Q2084" s="19">
        <v>5.1190858761647376E-2</v>
      </c>
      <c r="R2084" s="19">
        <v>8.9917240291182657E-2</v>
      </c>
      <c r="S2084">
        <v>686</v>
      </c>
      <c r="T2084" t="str">
        <f t="shared" si="140"/>
        <v>1</v>
      </c>
    </row>
    <row r="2085" spans="1:20" x14ac:dyDescent="0.25">
      <c r="A2085" t="s">
        <v>613</v>
      </c>
      <c r="B2085" t="str">
        <f t="shared" si="136"/>
        <v>Rwanda</v>
      </c>
      <c r="C2085" t="s">
        <v>68</v>
      </c>
      <c r="D2085" t="s">
        <v>68</v>
      </c>
      <c r="E2085" t="s">
        <v>143</v>
      </c>
      <c r="F2085" t="s">
        <v>100</v>
      </c>
      <c r="G2085" t="str">
        <f t="shared" si="137"/>
        <v xml:space="preserve">Proportion of individuals who belong to SHGs which offer mobile services </v>
      </c>
      <c r="H2085" t="s">
        <v>784</v>
      </c>
      <c r="I2085" t="s">
        <v>740</v>
      </c>
      <c r="J2085" t="s">
        <v>66</v>
      </c>
      <c r="K2085" t="s">
        <v>115</v>
      </c>
      <c r="L2085" t="str">
        <f t="shared" si="138"/>
        <v>1.2 Females</v>
      </c>
      <c r="M2085" t="str">
        <f t="shared" si="139"/>
        <v>Proportion of individuals who belong to SHGs which offer mobile services (Among all question respondents)</v>
      </c>
      <c r="N2085" t="s">
        <v>196</v>
      </c>
      <c r="O2085" s="19">
        <v>4.1310078867962265E-2</v>
      </c>
      <c r="P2085">
        <v>5.1858349518886784E-3</v>
      </c>
      <c r="Q2085" s="19">
        <v>3.1139880520321513E-2</v>
      </c>
      <c r="R2085" s="19">
        <v>5.1480277215603013E-2</v>
      </c>
      <c r="S2085">
        <v>1317</v>
      </c>
      <c r="T2085" t="str">
        <f t="shared" si="140"/>
        <v>1</v>
      </c>
    </row>
    <row r="2086" spans="1:20" x14ac:dyDescent="0.25">
      <c r="A2086" t="s">
        <v>613</v>
      </c>
      <c r="B2086" t="str">
        <f t="shared" si="136"/>
        <v>Rwanda</v>
      </c>
      <c r="C2086" t="s">
        <v>68</v>
      </c>
      <c r="D2086" t="s">
        <v>68</v>
      </c>
      <c r="E2086" t="s">
        <v>143</v>
      </c>
      <c r="F2086" t="s">
        <v>100</v>
      </c>
      <c r="G2086" t="str">
        <f t="shared" si="137"/>
        <v xml:space="preserve">Proportion of individuals who belong to SHGs which offer mobile services </v>
      </c>
      <c r="H2086" t="s">
        <v>784</v>
      </c>
      <c r="I2086" t="s">
        <v>740</v>
      </c>
      <c r="J2086" t="s">
        <v>66</v>
      </c>
      <c r="K2086" t="s">
        <v>135</v>
      </c>
      <c r="L2086" t="str">
        <f t="shared" si="138"/>
        <v>6.2 Urban individuals</v>
      </c>
      <c r="M2086" t="str">
        <f t="shared" si="139"/>
        <v>Proportion of individuals who belong to SHGs which offer mobile services (Among all question respondents)</v>
      </c>
      <c r="N2086" t="s">
        <v>196</v>
      </c>
      <c r="O2086" s="19">
        <v>2.9633802789063069E-2</v>
      </c>
      <c r="P2086">
        <v>8.473157410726009E-3</v>
      </c>
      <c r="Q2086" s="19">
        <v>1.3016673185568605E-2</v>
      </c>
      <c r="R2086" s="19">
        <v>4.6250932392557537E-2</v>
      </c>
      <c r="S2086">
        <v>333</v>
      </c>
      <c r="T2086" t="str">
        <f t="shared" si="140"/>
        <v>1</v>
      </c>
    </row>
    <row r="2087" spans="1:20" x14ac:dyDescent="0.25">
      <c r="A2087" t="s">
        <v>613</v>
      </c>
      <c r="B2087" t="str">
        <f t="shared" si="136"/>
        <v>Rwanda</v>
      </c>
      <c r="C2087" t="s">
        <v>68</v>
      </c>
      <c r="D2087" t="s">
        <v>68</v>
      </c>
      <c r="E2087" t="s">
        <v>143</v>
      </c>
      <c r="F2087" t="s">
        <v>100</v>
      </c>
      <c r="G2087" t="str">
        <f t="shared" si="137"/>
        <v xml:space="preserve">Proportion of individuals who belong to SHGs which offer mobile services </v>
      </c>
      <c r="H2087" t="s">
        <v>784</v>
      </c>
      <c r="I2087" t="s">
        <v>740</v>
      </c>
      <c r="J2087" t="s">
        <v>66</v>
      </c>
      <c r="K2087" t="s">
        <v>134</v>
      </c>
      <c r="L2087" t="str">
        <f t="shared" si="138"/>
        <v>6.1 Rural individuals</v>
      </c>
      <c r="M2087" t="str">
        <f t="shared" si="139"/>
        <v>Proportion of individuals who belong to SHGs which offer mobile services (Among all question respondents)</v>
      </c>
      <c r="N2087" t="s">
        <v>196</v>
      </c>
      <c r="O2087" s="19">
        <v>6.0367820160868106E-2</v>
      </c>
      <c r="P2087">
        <v>6.283914110501043E-3</v>
      </c>
      <c r="Q2087" s="19">
        <v>4.8044124266910161E-2</v>
      </c>
      <c r="R2087" s="19">
        <v>7.2691516054826044E-2</v>
      </c>
      <c r="S2087">
        <v>1670</v>
      </c>
      <c r="T2087" t="str">
        <f t="shared" si="140"/>
        <v>1</v>
      </c>
    </row>
    <row r="2088" spans="1:20" x14ac:dyDescent="0.25">
      <c r="A2088" t="s">
        <v>613</v>
      </c>
      <c r="B2088" t="str">
        <f t="shared" si="136"/>
        <v>Rwanda</v>
      </c>
      <c r="C2088" t="s">
        <v>68</v>
      </c>
      <c r="D2088" t="s">
        <v>68</v>
      </c>
      <c r="E2088" t="s">
        <v>143</v>
      </c>
      <c r="F2088" t="s">
        <v>100</v>
      </c>
      <c r="G2088" t="str">
        <f t="shared" si="137"/>
        <v xml:space="preserve">Proportion of individuals who belong to SHGs which offer mobile services </v>
      </c>
      <c r="H2088" t="s">
        <v>784</v>
      </c>
      <c r="I2088" t="s">
        <v>740</v>
      </c>
      <c r="J2088" t="s">
        <v>66</v>
      </c>
      <c r="K2088" t="s">
        <v>128</v>
      </c>
      <c r="L2088" t="str">
        <f t="shared" si="138"/>
        <v>4.2 Individuals who do not use mobile money</v>
      </c>
      <c r="M2088" t="str">
        <f t="shared" si="139"/>
        <v>Proportion of individuals who belong to SHGs which offer mobile services (Among all question respondents)</v>
      </c>
      <c r="N2088" t="s">
        <v>196</v>
      </c>
      <c r="O2088" s="19">
        <v>4.7650660003479839E-2</v>
      </c>
      <c r="P2088">
        <v>5.6154429854088682E-3</v>
      </c>
      <c r="Q2088" s="19">
        <v>3.6637936015672126E-2</v>
      </c>
      <c r="R2088" s="19">
        <v>5.8663383991287552E-2</v>
      </c>
      <c r="S2088">
        <v>1550</v>
      </c>
      <c r="T2088" t="str">
        <f t="shared" si="140"/>
        <v>1</v>
      </c>
    </row>
    <row r="2089" spans="1:20" x14ac:dyDescent="0.25">
      <c r="A2089" t="s">
        <v>613</v>
      </c>
      <c r="B2089" t="str">
        <f t="shared" si="136"/>
        <v>Rwanda</v>
      </c>
      <c r="C2089" t="s">
        <v>68</v>
      </c>
      <c r="D2089" t="s">
        <v>68</v>
      </c>
      <c r="E2089" t="s">
        <v>143</v>
      </c>
      <c r="F2089" t="s">
        <v>100</v>
      </c>
      <c r="G2089" t="str">
        <f t="shared" si="137"/>
        <v xml:space="preserve">Proportion of individuals who belong to SHGs which offer mobile services </v>
      </c>
      <c r="H2089" t="s">
        <v>784</v>
      </c>
      <c r="I2089" t="s">
        <v>740</v>
      </c>
      <c r="J2089" t="s">
        <v>66</v>
      </c>
      <c r="K2089" t="s">
        <v>127</v>
      </c>
      <c r="L2089" t="str">
        <f t="shared" si="138"/>
        <v>4.1 Individuals who use mobile money</v>
      </c>
      <c r="M2089" t="str">
        <f t="shared" si="139"/>
        <v>Proportion of individuals who belong to SHGs which offer mobile services (Among all question respondents)</v>
      </c>
      <c r="N2089" t="s">
        <v>196</v>
      </c>
      <c r="O2089" s="19">
        <v>7.721889796786785E-2</v>
      </c>
      <c r="P2089">
        <v>1.3496631061260859E-2</v>
      </c>
      <c r="Q2089" s="19">
        <v>5.07499848243902E-2</v>
      </c>
      <c r="R2089" s="19">
        <v>0.10368781111134551</v>
      </c>
      <c r="S2089">
        <v>453</v>
      </c>
      <c r="T2089" t="str">
        <f t="shared" si="140"/>
        <v>1</v>
      </c>
    </row>
    <row r="2090" spans="1:20" x14ac:dyDescent="0.25">
      <c r="A2090" t="s">
        <v>613</v>
      </c>
      <c r="B2090" t="str">
        <f t="shared" si="136"/>
        <v>Rwanda</v>
      </c>
      <c r="C2090" t="s">
        <v>68</v>
      </c>
      <c r="D2090" t="s">
        <v>68</v>
      </c>
      <c r="E2090" t="s">
        <v>143</v>
      </c>
      <c r="F2090" t="s">
        <v>100</v>
      </c>
      <c r="G2090" t="str">
        <f t="shared" si="137"/>
        <v xml:space="preserve">Proportion of individuals who belong to SHGs which offer mobile services </v>
      </c>
      <c r="H2090" t="s">
        <v>784</v>
      </c>
      <c r="I2090" t="s">
        <v>740</v>
      </c>
      <c r="J2090" t="s">
        <v>66</v>
      </c>
      <c r="K2090" t="s">
        <v>124</v>
      </c>
      <c r="L2090" t="str">
        <f t="shared" si="138"/>
        <v>3.2 Individuals who do not have access to a mobile phone</v>
      </c>
      <c r="M2090" t="str">
        <f t="shared" si="139"/>
        <v>Proportion of individuals who belong to SHGs which offer mobile services (Among all question respondents)</v>
      </c>
      <c r="N2090" t="s">
        <v>196</v>
      </c>
      <c r="O2090" s="19">
        <v>3.3657737219800289E-2</v>
      </c>
      <c r="P2090">
        <v>7.5139371594827612E-3</v>
      </c>
      <c r="Q2090" s="19">
        <v>1.892178206646157E-2</v>
      </c>
      <c r="R2090" s="19">
        <v>4.8393692373139008E-2</v>
      </c>
      <c r="S2090">
        <v>726</v>
      </c>
      <c r="T2090" t="str">
        <f t="shared" si="140"/>
        <v>1</v>
      </c>
    </row>
    <row r="2091" spans="1:20" x14ac:dyDescent="0.25">
      <c r="A2091" t="s">
        <v>613</v>
      </c>
      <c r="B2091" t="str">
        <f t="shared" si="136"/>
        <v>Rwanda</v>
      </c>
      <c r="C2091" t="s">
        <v>68</v>
      </c>
      <c r="D2091" t="s">
        <v>68</v>
      </c>
      <c r="E2091" t="s">
        <v>143</v>
      </c>
      <c r="F2091" t="s">
        <v>100</v>
      </c>
      <c r="G2091" t="str">
        <f t="shared" si="137"/>
        <v xml:space="preserve">Proportion of individuals who belong to SHGs which offer mobile services </v>
      </c>
      <c r="H2091" t="s">
        <v>784</v>
      </c>
      <c r="I2091" t="s">
        <v>740</v>
      </c>
      <c r="J2091" t="s">
        <v>66</v>
      </c>
      <c r="K2091" t="s">
        <v>123</v>
      </c>
      <c r="L2091" t="str">
        <f t="shared" si="138"/>
        <v>3.1 Individuals who have access to a mobile phone</v>
      </c>
      <c r="M2091" t="str">
        <f t="shared" si="139"/>
        <v>Proportion of individuals who belong to SHGs which offer mobile services (Among all question respondents)</v>
      </c>
      <c r="N2091" t="s">
        <v>196</v>
      </c>
      <c r="O2091" s="19">
        <v>6.5669519082289352E-2</v>
      </c>
      <c r="P2091">
        <v>7.1823661418419253E-3</v>
      </c>
      <c r="Q2091" s="19">
        <v>5.158382431074475E-2</v>
      </c>
      <c r="R2091" s="19">
        <v>7.9755213853833953E-2</v>
      </c>
      <c r="S2091">
        <v>1277</v>
      </c>
      <c r="T2091" t="str">
        <f t="shared" si="140"/>
        <v>1</v>
      </c>
    </row>
    <row r="2092" spans="1:20" x14ac:dyDescent="0.25">
      <c r="A2092" t="s">
        <v>613</v>
      </c>
      <c r="B2092" t="str">
        <f t="shared" si="136"/>
        <v>Rwanda</v>
      </c>
      <c r="C2092" t="s">
        <v>68</v>
      </c>
      <c r="D2092" t="s">
        <v>68</v>
      </c>
      <c r="E2092" t="s">
        <v>143</v>
      </c>
      <c r="F2092" t="s">
        <v>100</v>
      </c>
      <c r="G2092" t="str">
        <f t="shared" si="137"/>
        <v xml:space="preserve">Proportion of individuals who belong to SHGs which offer mobile services </v>
      </c>
      <c r="H2092" t="s">
        <v>784</v>
      </c>
      <c r="I2092" t="s">
        <v>740</v>
      </c>
      <c r="J2092" t="s">
        <v>66</v>
      </c>
      <c r="K2092" t="s">
        <v>132</v>
      </c>
      <c r="L2092" t="str">
        <f t="shared" si="138"/>
        <v>5.2 Individuals without a formal ID</v>
      </c>
      <c r="M2092" t="str">
        <f t="shared" si="139"/>
        <v>Proportion of individuals who belong to SHGs which offer mobile services (Among all question respondents)</v>
      </c>
      <c r="N2092" t="s">
        <v>196</v>
      </c>
      <c r="O2092" s="19">
        <v>1.4436601926820856E-2</v>
      </c>
      <c r="P2092">
        <v>7.423244354292923E-3</v>
      </c>
      <c r="Q2092" s="19">
        <v>-1.2149106429291956E-4</v>
      </c>
      <c r="R2092" s="19">
        <v>2.8994694917934632E-2</v>
      </c>
      <c r="S2092">
        <v>189</v>
      </c>
      <c r="T2092" t="str">
        <f t="shared" si="140"/>
        <v>1</v>
      </c>
    </row>
    <row r="2093" spans="1:20" x14ac:dyDescent="0.25">
      <c r="A2093" t="s">
        <v>613</v>
      </c>
      <c r="B2093" t="str">
        <f t="shared" si="136"/>
        <v>Rwanda</v>
      </c>
      <c r="C2093" t="s">
        <v>68</v>
      </c>
      <c r="D2093" t="s">
        <v>68</v>
      </c>
      <c r="E2093" t="s">
        <v>143</v>
      </c>
      <c r="F2093" t="s">
        <v>100</v>
      </c>
      <c r="G2093" t="str">
        <f t="shared" si="137"/>
        <v xml:space="preserve">Proportion of individuals who belong to SHGs which offer mobile services </v>
      </c>
      <c r="H2093" t="s">
        <v>784</v>
      </c>
      <c r="I2093" t="s">
        <v>740</v>
      </c>
      <c r="J2093" t="s">
        <v>66</v>
      </c>
      <c r="K2093" t="s">
        <v>131</v>
      </c>
      <c r="L2093" t="str">
        <f t="shared" si="138"/>
        <v>5.1 Individuals with a formal ID</v>
      </c>
      <c r="M2093" t="str">
        <f t="shared" si="139"/>
        <v>Proportion of individuals who belong to SHGs which offer mobile services (Among all question respondents)</v>
      </c>
      <c r="N2093" t="s">
        <v>196</v>
      </c>
      <c r="O2093" s="19">
        <v>6.0835892526380143E-2</v>
      </c>
      <c r="P2093">
        <v>6.0700610411024173E-3</v>
      </c>
      <c r="Q2093" s="19">
        <v>4.8931594502430328E-2</v>
      </c>
      <c r="R2093" s="19">
        <v>7.2740190550329958E-2</v>
      </c>
      <c r="S2093">
        <v>1814</v>
      </c>
      <c r="T2093" t="str">
        <f t="shared" si="140"/>
        <v>1</v>
      </c>
    </row>
    <row r="2094" spans="1:20" x14ac:dyDescent="0.25">
      <c r="A2094" t="s">
        <v>613</v>
      </c>
      <c r="B2094" t="str">
        <f t="shared" si="136"/>
        <v>Rwanda</v>
      </c>
      <c r="C2094" t="s">
        <v>68</v>
      </c>
      <c r="D2094" t="s">
        <v>68</v>
      </c>
      <c r="E2094" t="s">
        <v>143</v>
      </c>
      <c r="F2094" t="s">
        <v>100</v>
      </c>
      <c r="G2094" t="str">
        <f t="shared" si="137"/>
        <v xml:space="preserve">Proportion of individuals who belong to SHGs which offer mobile services </v>
      </c>
      <c r="H2094" t="s">
        <v>784</v>
      </c>
      <c r="I2094" t="s">
        <v>740</v>
      </c>
      <c r="J2094" t="s">
        <v>66</v>
      </c>
      <c r="K2094" t="s">
        <v>121</v>
      </c>
      <c r="L2094" t="str">
        <f t="shared" si="138"/>
        <v>2.2 Individuals who do not have a bank account</v>
      </c>
      <c r="M2094" t="str">
        <f t="shared" si="139"/>
        <v>Proportion of individuals who belong to SHGs which offer mobile services (Among all question respondents)</v>
      </c>
      <c r="N2094" t="s">
        <v>196</v>
      </c>
      <c r="O2094" s="19">
        <v>3.3477635952981678E-2</v>
      </c>
      <c r="P2094">
        <v>4.4870408813144722E-3</v>
      </c>
      <c r="Q2094" s="19">
        <v>2.4677877345099061E-2</v>
      </c>
      <c r="R2094" s="19">
        <v>4.2277394560864295E-2</v>
      </c>
      <c r="S2094">
        <v>1691</v>
      </c>
      <c r="T2094" t="str">
        <f t="shared" si="140"/>
        <v>1</v>
      </c>
    </row>
    <row r="2095" spans="1:20" x14ac:dyDescent="0.25">
      <c r="A2095" t="s">
        <v>613</v>
      </c>
      <c r="B2095" t="str">
        <f t="shared" si="136"/>
        <v>Rwanda</v>
      </c>
      <c r="C2095" t="s">
        <v>68</v>
      </c>
      <c r="D2095" t="s">
        <v>68</v>
      </c>
      <c r="E2095" t="s">
        <v>143</v>
      </c>
      <c r="F2095" t="s">
        <v>100</v>
      </c>
      <c r="G2095" t="str">
        <f t="shared" si="137"/>
        <v xml:space="preserve">Proportion of individuals who belong to SHGs which offer mobile services </v>
      </c>
      <c r="H2095" t="s">
        <v>784</v>
      </c>
      <c r="I2095" t="s">
        <v>740</v>
      </c>
      <c r="J2095" t="s">
        <v>66</v>
      </c>
      <c r="K2095" t="s">
        <v>120</v>
      </c>
      <c r="L2095" t="str">
        <f t="shared" si="138"/>
        <v>2.1 Individuals who have a bank account</v>
      </c>
      <c r="M2095" t="str">
        <f t="shared" si="139"/>
        <v>Proportion of individuals who belong to SHGs which offer mobile services (Among all question respondents)</v>
      </c>
      <c r="N2095" t="s">
        <v>196</v>
      </c>
      <c r="O2095" s="19">
        <v>0.16948148108141942</v>
      </c>
      <c r="P2095">
        <v>2.3064149787139252E-2</v>
      </c>
      <c r="Q2095" s="19">
        <v>0.12424923203549226</v>
      </c>
      <c r="R2095" s="19">
        <v>0.21471373012734657</v>
      </c>
      <c r="S2095">
        <v>312</v>
      </c>
      <c r="T2095" t="str">
        <f t="shared" si="140"/>
        <v>1</v>
      </c>
    </row>
    <row r="2096" spans="1:20" x14ac:dyDescent="0.25">
      <c r="A2096" t="s">
        <v>613</v>
      </c>
      <c r="B2096" t="str">
        <f t="shared" si="136"/>
        <v>Rwanda</v>
      </c>
      <c r="C2096" t="s">
        <v>68</v>
      </c>
      <c r="D2096" t="s">
        <v>68</v>
      </c>
      <c r="E2096" t="s">
        <v>143</v>
      </c>
      <c r="F2096" t="s">
        <v>616</v>
      </c>
      <c r="G2096" t="str">
        <f t="shared" si="137"/>
        <v xml:space="preserve">Proportion of individuals who know the interest rate of their SHG loan </v>
      </c>
      <c r="H2096" t="s">
        <v>785</v>
      </c>
      <c r="I2096" t="s">
        <v>747</v>
      </c>
      <c r="J2096" t="s">
        <v>617</v>
      </c>
      <c r="K2096" t="s">
        <v>116</v>
      </c>
      <c r="L2096" t="str">
        <f t="shared" si="138"/>
        <v>1.3 Males</v>
      </c>
      <c r="M2096" t="str">
        <f t="shared" si="139"/>
        <v>Proportion of individuals who know the interest rate of their SHG loan (Among individuals who have an informal loan)</v>
      </c>
      <c r="N2096" t="s">
        <v>618</v>
      </c>
      <c r="O2096" s="19">
        <v>0.70408668490156245</v>
      </c>
      <c r="P2096">
        <v>6.9939605716492145E-2</v>
      </c>
      <c r="Q2096" s="19">
        <v>0.56688538302927893</v>
      </c>
      <c r="R2096" s="19">
        <v>0.84128798677384597</v>
      </c>
      <c r="S2096">
        <v>43</v>
      </c>
      <c r="T2096" t="str">
        <f t="shared" si="140"/>
        <v>1</v>
      </c>
    </row>
    <row r="2097" spans="1:20" x14ac:dyDescent="0.25">
      <c r="A2097" t="s">
        <v>613</v>
      </c>
      <c r="B2097" t="str">
        <f t="shared" si="136"/>
        <v>Rwanda</v>
      </c>
      <c r="C2097" t="s">
        <v>68</v>
      </c>
      <c r="D2097" t="s">
        <v>68</v>
      </c>
      <c r="E2097" t="s">
        <v>143</v>
      </c>
      <c r="F2097" t="s">
        <v>616</v>
      </c>
      <c r="G2097" t="str">
        <f t="shared" si="137"/>
        <v xml:space="preserve">Proportion of individuals who know the interest rate of their SHG loan </v>
      </c>
      <c r="H2097" t="s">
        <v>785</v>
      </c>
      <c r="I2097" t="s">
        <v>747</v>
      </c>
      <c r="J2097" t="s">
        <v>617</v>
      </c>
      <c r="K2097" t="s">
        <v>115</v>
      </c>
      <c r="L2097" t="str">
        <f t="shared" si="138"/>
        <v>1.2 Females</v>
      </c>
      <c r="M2097" t="str">
        <f t="shared" si="139"/>
        <v>Proportion of individuals who know the interest rate of their SHG loan (Among individuals who have an informal loan)</v>
      </c>
      <c r="N2097" t="s">
        <v>618</v>
      </c>
      <c r="O2097" s="19">
        <v>0.68493741534719366</v>
      </c>
      <c r="P2097">
        <v>4.8978677021716752E-2</v>
      </c>
      <c r="Q2097" s="19">
        <v>0.58879139833482286</v>
      </c>
      <c r="R2097" s="19">
        <v>0.78108343235956446</v>
      </c>
      <c r="S2097">
        <v>93</v>
      </c>
      <c r="T2097" t="str">
        <f t="shared" si="140"/>
        <v>1</v>
      </c>
    </row>
    <row r="2098" spans="1:20" x14ac:dyDescent="0.25">
      <c r="A2098" t="s">
        <v>613</v>
      </c>
      <c r="B2098" t="str">
        <f t="shared" si="136"/>
        <v>Rwanda</v>
      </c>
      <c r="C2098" t="s">
        <v>68</v>
      </c>
      <c r="D2098" t="s">
        <v>68</v>
      </c>
      <c r="E2098" t="s">
        <v>143</v>
      </c>
      <c r="F2098" t="s">
        <v>616</v>
      </c>
      <c r="G2098" t="str">
        <f t="shared" si="137"/>
        <v xml:space="preserve">Proportion of individuals who know the interest rate of their SHG loan </v>
      </c>
      <c r="H2098" t="s">
        <v>785</v>
      </c>
      <c r="I2098" t="s">
        <v>747</v>
      </c>
      <c r="J2098" t="s">
        <v>617</v>
      </c>
      <c r="K2098" t="s">
        <v>135</v>
      </c>
      <c r="L2098" t="str">
        <f t="shared" si="138"/>
        <v>6.2 Urban individuals</v>
      </c>
      <c r="M2098" t="str">
        <f t="shared" si="139"/>
        <v>Proportion of individuals who know the interest rate of their SHG loan (Among individuals who have an informal loan)</v>
      </c>
      <c r="N2098" t="s">
        <v>618</v>
      </c>
      <c r="O2098" s="19">
        <v>0.30462454249520593</v>
      </c>
      <c r="P2098">
        <v>0.13110079762250482</v>
      </c>
      <c r="Q2098" s="19">
        <v>4.7486556911098488E-2</v>
      </c>
      <c r="R2098" s="19">
        <v>0.56176252807931337</v>
      </c>
      <c r="S2098">
        <v>12</v>
      </c>
      <c r="T2098" t="str">
        <f t="shared" si="140"/>
        <v>0</v>
      </c>
    </row>
    <row r="2099" spans="1:20" x14ac:dyDescent="0.25">
      <c r="A2099" t="s">
        <v>613</v>
      </c>
      <c r="B2099" t="str">
        <f t="shared" si="136"/>
        <v>Rwanda</v>
      </c>
      <c r="C2099" t="s">
        <v>68</v>
      </c>
      <c r="D2099" t="s">
        <v>68</v>
      </c>
      <c r="E2099" t="s">
        <v>143</v>
      </c>
      <c r="F2099" t="s">
        <v>616</v>
      </c>
      <c r="G2099" t="str">
        <f t="shared" si="137"/>
        <v xml:space="preserve">Proportion of individuals who know the interest rate of their SHG loan </v>
      </c>
      <c r="H2099" t="s">
        <v>785</v>
      </c>
      <c r="I2099" t="s">
        <v>747</v>
      </c>
      <c r="J2099" t="s">
        <v>617</v>
      </c>
      <c r="K2099" t="s">
        <v>134</v>
      </c>
      <c r="L2099" t="str">
        <f t="shared" si="138"/>
        <v>6.1 Rural individuals</v>
      </c>
      <c r="M2099" t="str">
        <f t="shared" si="139"/>
        <v>Proportion of individuals who know the interest rate of their SHG loan (Among individuals who have an informal loan)</v>
      </c>
      <c r="N2099" t="s">
        <v>618</v>
      </c>
      <c r="O2099" s="19">
        <v>0.72397249818860299</v>
      </c>
      <c r="P2099">
        <v>4.1634601697980944E-2</v>
      </c>
      <c r="Q2099" s="19">
        <v>0.64215301434655703</v>
      </c>
      <c r="R2099" s="19">
        <v>0.80579198203064895</v>
      </c>
      <c r="S2099">
        <v>124</v>
      </c>
      <c r="T2099" t="str">
        <f t="shared" si="140"/>
        <v>1</v>
      </c>
    </row>
    <row r="2100" spans="1:20" x14ac:dyDescent="0.25">
      <c r="A2100" t="s">
        <v>613</v>
      </c>
      <c r="B2100" t="str">
        <f t="shared" si="136"/>
        <v>Rwanda</v>
      </c>
      <c r="C2100" t="s">
        <v>68</v>
      </c>
      <c r="D2100" t="s">
        <v>68</v>
      </c>
      <c r="E2100" t="s">
        <v>143</v>
      </c>
      <c r="F2100" t="s">
        <v>616</v>
      </c>
      <c r="G2100" t="str">
        <f t="shared" si="137"/>
        <v xml:space="preserve">Proportion of individuals who know the interest rate of their SHG loan </v>
      </c>
      <c r="H2100" t="s">
        <v>785</v>
      </c>
      <c r="I2100" t="s">
        <v>747</v>
      </c>
      <c r="J2100" t="s">
        <v>617</v>
      </c>
      <c r="K2100" t="s">
        <v>128</v>
      </c>
      <c r="L2100" t="str">
        <f t="shared" si="138"/>
        <v>4.2 Individuals who do not use mobile money</v>
      </c>
      <c r="M2100" t="str">
        <f t="shared" si="139"/>
        <v>Proportion of individuals who know the interest rate of their SHG loan (Among individuals who have an informal loan)</v>
      </c>
      <c r="N2100" t="s">
        <v>618</v>
      </c>
      <c r="O2100" s="19">
        <v>0.66706831185629889</v>
      </c>
      <c r="P2100">
        <v>4.9234332017490903E-2</v>
      </c>
      <c r="Q2100" s="19">
        <v>0.57035913264962801</v>
      </c>
      <c r="R2100" s="19">
        <v>0.76377749106296977</v>
      </c>
      <c r="S2100">
        <v>101</v>
      </c>
      <c r="T2100" t="str">
        <f t="shared" si="140"/>
        <v>1</v>
      </c>
    </row>
    <row r="2101" spans="1:20" x14ac:dyDescent="0.25">
      <c r="A2101" t="s">
        <v>613</v>
      </c>
      <c r="B2101" t="str">
        <f t="shared" si="136"/>
        <v>Rwanda</v>
      </c>
      <c r="C2101" t="s">
        <v>68</v>
      </c>
      <c r="D2101" t="s">
        <v>68</v>
      </c>
      <c r="E2101" t="s">
        <v>143</v>
      </c>
      <c r="F2101" t="s">
        <v>616</v>
      </c>
      <c r="G2101" t="str">
        <f t="shared" si="137"/>
        <v xml:space="preserve">Proportion of individuals who know the interest rate of their SHG loan </v>
      </c>
      <c r="H2101" t="s">
        <v>785</v>
      </c>
      <c r="I2101" t="s">
        <v>747</v>
      </c>
      <c r="J2101" t="s">
        <v>617</v>
      </c>
      <c r="K2101" t="s">
        <v>127</v>
      </c>
      <c r="L2101" t="str">
        <f t="shared" si="138"/>
        <v>4.1 Individuals who use mobile money</v>
      </c>
      <c r="M2101" t="str">
        <f t="shared" si="139"/>
        <v>Proportion of individuals who know the interest rate of their SHG loan (Among individuals who have an informal loan)</v>
      </c>
      <c r="N2101" t="s">
        <v>618</v>
      </c>
      <c r="O2101" s="19">
        <v>0.76295729276865654</v>
      </c>
      <c r="P2101">
        <v>7.0630701386952169E-2</v>
      </c>
      <c r="Q2101" s="19">
        <v>0.62441780256187296</v>
      </c>
      <c r="R2101" s="19">
        <v>0.90149678297544011</v>
      </c>
      <c r="S2101">
        <v>35</v>
      </c>
      <c r="T2101" t="str">
        <f t="shared" si="140"/>
        <v>1</v>
      </c>
    </row>
    <row r="2102" spans="1:20" x14ac:dyDescent="0.25">
      <c r="A2102" t="s">
        <v>613</v>
      </c>
      <c r="B2102" t="str">
        <f t="shared" si="136"/>
        <v>Rwanda</v>
      </c>
      <c r="C2102" t="s">
        <v>68</v>
      </c>
      <c r="D2102" t="s">
        <v>68</v>
      </c>
      <c r="E2102" t="s">
        <v>143</v>
      </c>
      <c r="F2102" t="s">
        <v>616</v>
      </c>
      <c r="G2102" t="str">
        <f t="shared" si="137"/>
        <v xml:space="preserve">Proportion of individuals who know the interest rate of their SHG loan </v>
      </c>
      <c r="H2102" t="s">
        <v>785</v>
      </c>
      <c r="I2102" t="s">
        <v>747</v>
      </c>
      <c r="J2102" t="s">
        <v>617</v>
      </c>
      <c r="K2102" t="s">
        <v>124</v>
      </c>
      <c r="L2102" t="str">
        <f t="shared" si="138"/>
        <v>3.2 Individuals who do not have access to a mobile phone</v>
      </c>
      <c r="M2102" t="str">
        <f t="shared" si="139"/>
        <v>Proportion of individuals who know the interest rate of their SHG loan (Among individuals who have an informal loan)</v>
      </c>
      <c r="N2102" t="s">
        <v>618</v>
      </c>
      <c r="O2102" s="19">
        <v>0.76911551805002942</v>
      </c>
      <c r="P2102">
        <v>8.6043630082894257E-2</v>
      </c>
      <c r="Q2102" s="19">
        <v>0.60031606461071441</v>
      </c>
      <c r="R2102" s="19">
        <v>0.93791497148934444</v>
      </c>
      <c r="S2102">
        <v>25</v>
      </c>
      <c r="T2102" t="str">
        <f t="shared" si="140"/>
        <v>0</v>
      </c>
    </row>
    <row r="2103" spans="1:20" x14ac:dyDescent="0.25">
      <c r="A2103" t="s">
        <v>613</v>
      </c>
      <c r="B2103" t="str">
        <f t="shared" si="136"/>
        <v>Rwanda</v>
      </c>
      <c r="C2103" t="s">
        <v>68</v>
      </c>
      <c r="D2103" t="s">
        <v>68</v>
      </c>
      <c r="E2103" t="s">
        <v>143</v>
      </c>
      <c r="F2103" t="s">
        <v>616</v>
      </c>
      <c r="G2103" t="str">
        <f t="shared" si="137"/>
        <v xml:space="preserve">Proportion of individuals who know the interest rate of their SHG loan </v>
      </c>
      <c r="H2103" t="s">
        <v>785</v>
      </c>
      <c r="I2103" t="s">
        <v>747</v>
      </c>
      <c r="J2103" t="s">
        <v>617</v>
      </c>
      <c r="K2103" t="s">
        <v>123</v>
      </c>
      <c r="L2103" t="str">
        <f t="shared" si="138"/>
        <v>3.1 Individuals who have access to a mobile phone</v>
      </c>
      <c r="M2103" t="str">
        <f t="shared" si="139"/>
        <v>Proportion of individuals who know the interest rate of their SHG loan (Among individuals who have an informal loan)</v>
      </c>
      <c r="N2103" t="s">
        <v>618</v>
      </c>
      <c r="O2103" s="19">
        <v>0.67742016675717975</v>
      </c>
      <c r="P2103">
        <v>4.6095958984866917E-2</v>
      </c>
      <c r="Q2103" s="19">
        <v>0.58694275698511233</v>
      </c>
      <c r="R2103" s="19">
        <v>0.76789757652924717</v>
      </c>
      <c r="S2103">
        <v>111</v>
      </c>
      <c r="T2103" t="str">
        <f t="shared" si="140"/>
        <v>1</v>
      </c>
    </row>
    <row r="2104" spans="1:20" x14ac:dyDescent="0.25">
      <c r="A2104" t="s">
        <v>613</v>
      </c>
      <c r="B2104" t="str">
        <f t="shared" si="136"/>
        <v>Rwanda</v>
      </c>
      <c r="C2104" t="s">
        <v>68</v>
      </c>
      <c r="D2104" t="s">
        <v>68</v>
      </c>
      <c r="E2104" t="s">
        <v>143</v>
      </c>
      <c r="F2104" t="s">
        <v>616</v>
      </c>
      <c r="G2104" t="str">
        <f t="shared" si="137"/>
        <v xml:space="preserve">Proportion of individuals who know the interest rate of their SHG loan </v>
      </c>
      <c r="H2104" t="s">
        <v>785</v>
      </c>
      <c r="I2104" t="s">
        <v>747</v>
      </c>
      <c r="J2104" t="s">
        <v>617</v>
      </c>
      <c r="K2104" t="s">
        <v>132</v>
      </c>
      <c r="L2104" t="str">
        <f t="shared" si="138"/>
        <v>5.2 Individuals without a formal ID</v>
      </c>
      <c r="M2104" t="str">
        <f t="shared" si="139"/>
        <v>Proportion of individuals who know the interest rate of their SHG loan (Among individuals who have an informal loan)</v>
      </c>
      <c r="N2104" t="s">
        <v>618</v>
      </c>
      <c r="O2104" s="19">
        <v>0.51412879150067803</v>
      </c>
      <c r="P2104">
        <v>0.18110366588351301</v>
      </c>
      <c r="Q2104" s="19">
        <v>0.15893604550626289</v>
      </c>
      <c r="R2104" s="19">
        <v>0.86932153749509311</v>
      </c>
      <c r="S2104">
        <v>8</v>
      </c>
      <c r="T2104" t="str">
        <f t="shared" si="140"/>
        <v>0</v>
      </c>
    </row>
    <row r="2105" spans="1:20" x14ac:dyDescent="0.25">
      <c r="A2105" t="s">
        <v>613</v>
      </c>
      <c r="B2105" t="str">
        <f t="shared" si="136"/>
        <v>Rwanda</v>
      </c>
      <c r="C2105" t="s">
        <v>68</v>
      </c>
      <c r="D2105" t="s">
        <v>68</v>
      </c>
      <c r="E2105" t="s">
        <v>143</v>
      </c>
      <c r="F2105" t="s">
        <v>616</v>
      </c>
      <c r="G2105" t="str">
        <f t="shared" si="137"/>
        <v xml:space="preserve">Proportion of individuals who know the interest rate of their SHG loan </v>
      </c>
      <c r="H2105" t="s">
        <v>785</v>
      </c>
      <c r="I2105" t="s">
        <v>747</v>
      </c>
      <c r="J2105" t="s">
        <v>617</v>
      </c>
      <c r="K2105" t="s">
        <v>131</v>
      </c>
      <c r="L2105" t="str">
        <f t="shared" si="138"/>
        <v>5.1 Individuals with a formal ID</v>
      </c>
      <c r="M2105" t="str">
        <f t="shared" si="139"/>
        <v>Proportion of individuals who know the interest rate of their SHG loan (Among individuals who have an informal loan)</v>
      </c>
      <c r="N2105" t="s">
        <v>618</v>
      </c>
      <c r="O2105" s="19">
        <v>0.70261931090199581</v>
      </c>
      <c r="P2105">
        <v>4.1993448179532808E-2</v>
      </c>
      <c r="Q2105" s="19">
        <v>0.61999722181500194</v>
      </c>
      <c r="R2105" s="19">
        <v>0.78524139998898967</v>
      </c>
      <c r="S2105">
        <v>128</v>
      </c>
      <c r="T2105" t="str">
        <f t="shared" si="140"/>
        <v>1</v>
      </c>
    </row>
    <row r="2106" spans="1:20" x14ac:dyDescent="0.25">
      <c r="A2106" t="s">
        <v>613</v>
      </c>
      <c r="B2106" t="str">
        <f t="shared" si="136"/>
        <v>Rwanda</v>
      </c>
      <c r="C2106" t="s">
        <v>68</v>
      </c>
      <c r="D2106" t="s">
        <v>68</v>
      </c>
      <c r="E2106" t="s">
        <v>143</v>
      </c>
      <c r="F2106" t="s">
        <v>616</v>
      </c>
      <c r="G2106" t="str">
        <f t="shared" si="137"/>
        <v xml:space="preserve">Proportion of individuals who know the interest rate of their SHG loan </v>
      </c>
      <c r="H2106" t="s">
        <v>785</v>
      </c>
      <c r="I2106" t="s">
        <v>747</v>
      </c>
      <c r="J2106" t="s">
        <v>617</v>
      </c>
      <c r="K2106" t="s">
        <v>121</v>
      </c>
      <c r="L2106" t="str">
        <f t="shared" si="138"/>
        <v>2.2 Individuals who do not have a bank account</v>
      </c>
      <c r="M2106" t="str">
        <f t="shared" si="139"/>
        <v>Proportion of individuals who know the interest rate of their SHG loan (Among individuals who have an informal loan)</v>
      </c>
      <c r="N2106" t="s">
        <v>618</v>
      </c>
      <c r="O2106" s="19">
        <v>0.71830157892621738</v>
      </c>
      <c r="P2106">
        <v>4.1830438108107944E-2</v>
      </c>
      <c r="Q2106" s="19">
        <v>0.63608667935704866</v>
      </c>
      <c r="R2106" s="19">
        <v>0.8005164784953861</v>
      </c>
      <c r="S2106">
        <v>124</v>
      </c>
      <c r="T2106" t="str">
        <f t="shared" si="140"/>
        <v>1</v>
      </c>
    </row>
    <row r="2107" spans="1:20" x14ac:dyDescent="0.25">
      <c r="A2107" t="s">
        <v>613</v>
      </c>
      <c r="B2107" t="str">
        <f t="shared" si="136"/>
        <v>Rwanda</v>
      </c>
      <c r="C2107" t="s">
        <v>68</v>
      </c>
      <c r="D2107" t="s">
        <v>68</v>
      </c>
      <c r="E2107" t="s">
        <v>143</v>
      </c>
      <c r="F2107" t="s">
        <v>616</v>
      </c>
      <c r="G2107" t="str">
        <f t="shared" si="137"/>
        <v xml:space="preserve">Proportion of individuals who know the interest rate of their SHG loan </v>
      </c>
      <c r="H2107" t="s">
        <v>785</v>
      </c>
      <c r="I2107" t="s">
        <v>747</v>
      </c>
      <c r="J2107" t="s">
        <v>617</v>
      </c>
      <c r="K2107" t="s">
        <v>120</v>
      </c>
      <c r="L2107" t="str">
        <f t="shared" si="138"/>
        <v>2.1 Individuals who have a bank account</v>
      </c>
      <c r="M2107" t="str">
        <f t="shared" si="139"/>
        <v>Proportion of individuals who know the interest rate of their SHG loan (Among individuals who have an informal loan)</v>
      </c>
      <c r="N2107" t="s">
        <v>618</v>
      </c>
      <c r="O2107" s="19">
        <v>0.40760767680804538</v>
      </c>
      <c r="P2107">
        <v>0.14697367267241834</v>
      </c>
      <c r="Q2107" s="19">
        <v>0.11933957446910093</v>
      </c>
      <c r="R2107" s="19">
        <v>0.69587577914698984</v>
      </c>
      <c r="S2107">
        <v>12</v>
      </c>
      <c r="T2107" t="str">
        <f t="shared" si="140"/>
        <v>0</v>
      </c>
    </row>
    <row r="2108" spans="1:20" x14ac:dyDescent="0.25">
      <c r="A2108" t="s">
        <v>613</v>
      </c>
      <c r="B2108" t="str">
        <f t="shared" ref="B2108:B2171" si="141">A2108</f>
        <v>Rwanda</v>
      </c>
      <c r="C2108" t="s">
        <v>68</v>
      </c>
      <c r="D2108" t="s">
        <v>68</v>
      </c>
      <c r="E2108" t="s">
        <v>143</v>
      </c>
      <c r="F2108" t="s">
        <v>619</v>
      </c>
      <c r="G2108" t="str">
        <f t="shared" ref="G2108:G2171" si="142">F2108</f>
        <v xml:space="preserve">Proportion of individuals who know the interest rate of their SHG savings account </v>
      </c>
      <c r="H2108" t="s">
        <v>785</v>
      </c>
      <c r="I2108" t="s">
        <v>747</v>
      </c>
      <c r="J2108" t="s">
        <v>620</v>
      </c>
      <c r="K2108" t="s">
        <v>116</v>
      </c>
      <c r="L2108" t="str">
        <f t="shared" ref="L2108:L2171" si="143">K2108</f>
        <v>1.3 Males</v>
      </c>
      <c r="M2108" t="str">
        <f t="shared" si="139"/>
        <v>Proportion of individuals who know the interest rate of their SHG savings account (Among individuals who save with an informal account)</v>
      </c>
      <c r="N2108" t="s">
        <v>621</v>
      </c>
      <c r="O2108" s="19">
        <v>0.60701831916103166</v>
      </c>
      <c r="P2108">
        <v>4.5943901788239518E-2</v>
      </c>
      <c r="Q2108" s="19">
        <v>0.51689401702567717</v>
      </c>
      <c r="R2108" s="19">
        <v>0.69714262129638616</v>
      </c>
      <c r="S2108">
        <v>121</v>
      </c>
      <c r="T2108" t="str">
        <f t="shared" si="140"/>
        <v>1</v>
      </c>
    </row>
    <row r="2109" spans="1:20" x14ac:dyDescent="0.25">
      <c r="A2109" t="s">
        <v>613</v>
      </c>
      <c r="B2109" t="str">
        <f t="shared" si="141"/>
        <v>Rwanda</v>
      </c>
      <c r="C2109" t="s">
        <v>68</v>
      </c>
      <c r="D2109" t="s">
        <v>68</v>
      </c>
      <c r="E2109" t="s">
        <v>143</v>
      </c>
      <c r="F2109" t="s">
        <v>619</v>
      </c>
      <c r="G2109" t="str">
        <f t="shared" si="142"/>
        <v xml:space="preserve">Proportion of individuals who know the interest rate of their SHG savings account </v>
      </c>
      <c r="H2109" t="s">
        <v>785</v>
      </c>
      <c r="I2109" t="s">
        <v>747</v>
      </c>
      <c r="J2109" t="s">
        <v>620</v>
      </c>
      <c r="K2109" t="s">
        <v>115</v>
      </c>
      <c r="L2109" t="str">
        <f t="shared" si="143"/>
        <v>1.2 Females</v>
      </c>
      <c r="M2109" t="str">
        <f t="shared" si="139"/>
        <v>Proportion of individuals who know the interest rate of their SHG savings account (Among individuals who save with an informal account)</v>
      </c>
      <c r="N2109" t="s">
        <v>621</v>
      </c>
      <c r="O2109" s="19">
        <v>0.48274997367822314</v>
      </c>
      <c r="P2109">
        <v>3.3807019507731628E-2</v>
      </c>
      <c r="Q2109" s="19">
        <v>0.41640271318447486</v>
      </c>
      <c r="R2109" s="19">
        <v>0.54909723417197143</v>
      </c>
      <c r="S2109">
        <v>241</v>
      </c>
      <c r="T2109" t="str">
        <f t="shared" si="140"/>
        <v>1</v>
      </c>
    </row>
    <row r="2110" spans="1:20" x14ac:dyDescent="0.25">
      <c r="A2110" t="s">
        <v>613</v>
      </c>
      <c r="B2110" t="str">
        <f t="shared" si="141"/>
        <v>Rwanda</v>
      </c>
      <c r="C2110" t="s">
        <v>68</v>
      </c>
      <c r="D2110" t="s">
        <v>68</v>
      </c>
      <c r="E2110" t="s">
        <v>143</v>
      </c>
      <c r="F2110" t="s">
        <v>619</v>
      </c>
      <c r="G2110" t="str">
        <f t="shared" si="142"/>
        <v xml:space="preserve">Proportion of individuals who know the interest rate of their SHG savings account </v>
      </c>
      <c r="H2110" t="s">
        <v>785</v>
      </c>
      <c r="I2110" t="s">
        <v>747</v>
      </c>
      <c r="J2110" t="s">
        <v>620</v>
      </c>
      <c r="K2110" t="s">
        <v>135</v>
      </c>
      <c r="L2110" t="str">
        <f t="shared" si="143"/>
        <v>6.2 Urban individuals</v>
      </c>
      <c r="M2110" t="str">
        <f t="shared" si="139"/>
        <v>Proportion of individuals who know the interest rate of their SHG savings account (Among individuals who save with an informal account)</v>
      </c>
      <c r="N2110" t="s">
        <v>621</v>
      </c>
      <c r="O2110" s="19">
        <v>0.36135643031598769</v>
      </c>
      <c r="P2110">
        <v>9.3666275215034733E-2</v>
      </c>
      <c r="Q2110" s="19">
        <v>0.17764279715075154</v>
      </c>
      <c r="R2110" s="19">
        <v>0.54507006348122378</v>
      </c>
      <c r="S2110">
        <v>27</v>
      </c>
      <c r="T2110" t="str">
        <f t="shared" si="140"/>
        <v>0</v>
      </c>
    </row>
    <row r="2111" spans="1:20" x14ac:dyDescent="0.25">
      <c r="A2111" t="s">
        <v>613</v>
      </c>
      <c r="B2111" t="str">
        <f t="shared" si="141"/>
        <v>Rwanda</v>
      </c>
      <c r="C2111" t="s">
        <v>68</v>
      </c>
      <c r="D2111" t="s">
        <v>68</v>
      </c>
      <c r="E2111" t="s">
        <v>143</v>
      </c>
      <c r="F2111" t="s">
        <v>619</v>
      </c>
      <c r="G2111" t="str">
        <f t="shared" si="142"/>
        <v xml:space="preserve">Proportion of individuals who know the interest rate of their SHG savings account </v>
      </c>
      <c r="H2111" t="s">
        <v>785</v>
      </c>
      <c r="I2111" t="s">
        <v>747</v>
      </c>
      <c r="J2111" t="s">
        <v>620</v>
      </c>
      <c r="K2111" t="s">
        <v>134</v>
      </c>
      <c r="L2111" t="str">
        <f t="shared" si="143"/>
        <v>6.1 Rural individuals</v>
      </c>
      <c r="M2111" t="str">
        <f t="shared" si="139"/>
        <v>Proportion of individuals who know the interest rate of their SHG savings account (Among individuals who save with an informal account)</v>
      </c>
      <c r="N2111" t="s">
        <v>621</v>
      </c>
      <c r="O2111" s="19">
        <v>0.55273162949096277</v>
      </c>
      <c r="P2111">
        <v>2.9244726153704846E-2</v>
      </c>
      <c r="Q2111" s="19">
        <v>0.4953088210758031</v>
      </c>
      <c r="R2111" s="19">
        <v>0.61015443790612245</v>
      </c>
      <c r="S2111">
        <v>335</v>
      </c>
      <c r="T2111" t="str">
        <f t="shared" si="140"/>
        <v>1</v>
      </c>
    </row>
    <row r="2112" spans="1:20" x14ac:dyDescent="0.25">
      <c r="A2112" t="s">
        <v>613</v>
      </c>
      <c r="B2112" t="str">
        <f t="shared" si="141"/>
        <v>Rwanda</v>
      </c>
      <c r="C2112" t="s">
        <v>68</v>
      </c>
      <c r="D2112" t="s">
        <v>68</v>
      </c>
      <c r="E2112" t="s">
        <v>143</v>
      </c>
      <c r="F2112" t="s">
        <v>619</v>
      </c>
      <c r="G2112" t="str">
        <f t="shared" si="142"/>
        <v xml:space="preserve">Proportion of individuals who know the interest rate of their SHG savings account </v>
      </c>
      <c r="H2112" t="s">
        <v>785</v>
      </c>
      <c r="I2112" t="s">
        <v>747</v>
      </c>
      <c r="J2112" t="s">
        <v>620</v>
      </c>
      <c r="K2112" t="s">
        <v>128</v>
      </c>
      <c r="L2112" t="str">
        <f t="shared" si="143"/>
        <v>4.2 Individuals who do not use mobile money</v>
      </c>
      <c r="M2112" t="str">
        <f t="shared" si="139"/>
        <v>Proportion of individuals who know the interest rate of their SHG savings account (Among individuals who save with an informal account)</v>
      </c>
      <c r="N2112" t="s">
        <v>621</v>
      </c>
      <c r="O2112" s="19">
        <v>0.51014024304539796</v>
      </c>
      <c r="P2112">
        <v>3.1482256941575158E-2</v>
      </c>
      <c r="Q2112" s="19">
        <v>0.44833601466577216</v>
      </c>
      <c r="R2112" s="19">
        <v>0.5719444714250238</v>
      </c>
      <c r="S2112">
        <v>295</v>
      </c>
      <c r="T2112" t="str">
        <f t="shared" si="140"/>
        <v>1</v>
      </c>
    </row>
    <row r="2113" spans="1:20" x14ac:dyDescent="0.25">
      <c r="A2113" t="s">
        <v>613</v>
      </c>
      <c r="B2113" t="str">
        <f t="shared" si="141"/>
        <v>Rwanda</v>
      </c>
      <c r="C2113" t="s">
        <v>68</v>
      </c>
      <c r="D2113" t="s">
        <v>68</v>
      </c>
      <c r="E2113" t="s">
        <v>143</v>
      </c>
      <c r="F2113" t="s">
        <v>619</v>
      </c>
      <c r="G2113" t="str">
        <f t="shared" si="142"/>
        <v xml:space="preserve">Proportion of individuals who know the interest rate of their SHG savings account </v>
      </c>
      <c r="H2113" t="s">
        <v>785</v>
      </c>
      <c r="I2113" t="s">
        <v>747</v>
      </c>
      <c r="J2113" t="s">
        <v>620</v>
      </c>
      <c r="K2113" t="s">
        <v>127</v>
      </c>
      <c r="L2113" t="str">
        <f t="shared" si="143"/>
        <v>4.1 Individuals who use mobile money</v>
      </c>
      <c r="M2113" t="str">
        <f t="shared" si="139"/>
        <v>Proportion of individuals who know the interest rate of their SHG savings account (Among individuals who save with an informal account)</v>
      </c>
      <c r="N2113" t="s">
        <v>621</v>
      </c>
      <c r="O2113" s="19">
        <v>0.65409554231831579</v>
      </c>
      <c r="P2113">
        <v>6.1370016068389648E-2</v>
      </c>
      <c r="Q2113" s="19">
        <v>0.53372236418012953</v>
      </c>
      <c r="R2113" s="19">
        <v>0.77446872045650206</v>
      </c>
      <c r="S2113">
        <v>67</v>
      </c>
      <c r="T2113" t="str">
        <f t="shared" si="140"/>
        <v>1</v>
      </c>
    </row>
    <row r="2114" spans="1:20" x14ac:dyDescent="0.25">
      <c r="A2114" t="s">
        <v>613</v>
      </c>
      <c r="B2114" t="str">
        <f t="shared" si="141"/>
        <v>Rwanda</v>
      </c>
      <c r="C2114" t="s">
        <v>68</v>
      </c>
      <c r="D2114" t="s">
        <v>68</v>
      </c>
      <c r="E2114" t="s">
        <v>143</v>
      </c>
      <c r="F2114" t="s">
        <v>619</v>
      </c>
      <c r="G2114" t="str">
        <f t="shared" si="142"/>
        <v xml:space="preserve">Proportion of individuals who know the interest rate of their SHG savings account </v>
      </c>
      <c r="H2114" t="s">
        <v>785</v>
      </c>
      <c r="I2114" t="s">
        <v>747</v>
      </c>
      <c r="J2114" t="s">
        <v>620</v>
      </c>
      <c r="K2114" t="s">
        <v>124</v>
      </c>
      <c r="L2114" t="str">
        <f t="shared" si="143"/>
        <v>3.2 Individuals who do not have access to a mobile phone</v>
      </c>
      <c r="M2114" t="str">
        <f t="shared" si="139"/>
        <v>Proportion of individuals who know the interest rate of their SHG savings account (Among individuals who save with an informal account)</v>
      </c>
      <c r="N2114" t="s">
        <v>621</v>
      </c>
      <c r="O2114" s="19">
        <v>0.55800768648395893</v>
      </c>
      <c r="P2114">
        <v>5.3836626074019872E-2</v>
      </c>
      <c r="Q2114" s="19">
        <v>0.45239639810306892</v>
      </c>
      <c r="R2114" s="19">
        <v>0.66361897486484889</v>
      </c>
      <c r="S2114">
        <v>92</v>
      </c>
      <c r="T2114" t="str">
        <f t="shared" si="140"/>
        <v>1</v>
      </c>
    </row>
    <row r="2115" spans="1:20" x14ac:dyDescent="0.25">
      <c r="A2115" t="s">
        <v>613</v>
      </c>
      <c r="B2115" t="str">
        <f t="shared" si="141"/>
        <v>Rwanda</v>
      </c>
      <c r="C2115" t="s">
        <v>68</v>
      </c>
      <c r="D2115" t="s">
        <v>68</v>
      </c>
      <c r="E2115" t="s">
        <v>143</v>
      </c>
      <c r="F2115" t="s">
        <v>619</v>
      </c>
      <c r="G2115" t="str">
        <f t="shared" si="142"/>
        <v xml:space="preserve">Proportion of individuals who know the interest rate of their SHG savings account </v>
      </c>
      <c r="H2115" t="s">
        <v>785</v>
      </c>
      <c r="I2115" t="s">
        <v>747</v>
      </c>
      <c r="J2115" t="s">
        <v>620</v>
      </c>
      <c r="K2115" t="s">
        <v>123</v>
      </c>
      <c r="L2115" t="str">
        <f t="shared" si="143"/>
        <v>3.1 Individuals who have access to a mobile phone</v>
      </c>
      <c r="M2115" t="str">
        <f t="shared" si="139"/>
        <v>Proportion of individuals who know the interest rate of their SHG savings account (Among individuals who save with an informal account)</v>
      </c>
      <c r="N2115" t="s">
        <v>621</v>
      </c>
      <c r="O2115" s="19">
        <v>0.53515526124118951</v>
      </c>
      <c r="P2115">
        <v>3.292284975981246E-2</v>
      </c>
      <c r="Q2115" s="19">
        <v>0.47054907309578758</v>
      </c>
      <c r="R2115" s="19">
        <v>0.59976144938659148</v>
      </c>
      <c r="S2115">
        <v>270</v>
      </c>
      <c r="T2115" t="str">
        <f t="shared" si="140"/>
        <v>1</v>
      </c>
    </row>
    <row r="2116" spans="1:20" x14ac:dyDescent="0.25">
      <c r="A2116" t="s">
        <v>613</v>
      </c>
      <c r="B2116" t="str">
        <f t="shared" si="141"/>
        <v>Rwanda</v>
      </c>
      <c r="C2116" t="s">
        <v>68</v>
      </c>
      <c r="D2116" t="s">
        <v>68</v>
      </c>
      <c r="E2116" t="s">
        <v>143</v>
      </c>
      <c r="F2116" t="s">
        <v>619</v>
      </c>
      <c r="G2116" t="str">
        <f t="shared" si="142"/>
        <v xml:space="preserve">Proportion of individuals who know the interest rate of their SHG savings account </v>
      </c>
      <c r="H2116" t="s">
        <v>785</v>
      </c>
      <c r="I2116" t="s">
        <v>747</v>
      </c>
      <c r="J2116" t="s">
        <v>620</v>
      </c>
      <c r="K2116" t="s">
        <v>132</v>
      </c>
      <c r="L2116" t="str">
        <f t="shared" si="143"/>
        <v>5.2 Individuals without a formal ID</v>
      </c>
      <c r="M2116" t="str">
        <f t="shared" si="139"/>
        <v>Proportion of individuals who know the interest rate of their SHG savings account (Among individuals who save with an informal account)</v>
      </c>
      <c r="N2116" t="s">
        <v>621</v>
      </c>
      <c r="O2116" s="19">
        <v>0.40824817358335325</v>
      </c>
      <c r="P2116">
        <v>0.10794550335803464</v>
      </c>
      <c r="Q2116" s="19">
        <v>0.19653961292683242</v>
      </c>
      <c r="R2116" s="19">
        <v>0.61995673423987407</v>
      </c>
      <c r="S2116">
        <v>27</v>
      </c>
      <c r="T2116" t="str">
        <f t="shared" si="140"/>
        <v>0</v>
      </c>
    </row>
    <row r="2117" spans="1:20" x14ac:dyDescent="0.25">
      <c r="A2117" t="s">
        <v>613</v>
      </c>
      <c r="B2117" t="str">
        <f t="shared" si="141"/>
        <v>Rwanda</v>
      </c>
      <c r="C2117" t="s">
        <v>68</v>
      </c>
      <c r="D2117" t="s">
        <v>68</v>
      </c>
      <c r="E2117" t="s">
        <v>143</v>
      </c>
      <c r="F2117" t="s">
        <v>619</v>
      </c>
      <c r="G2117" t="str">
        <f t="shared" si="142"/>
        <v xml:space="preserve">Proportion of individuals who know the interest rate of their SHG savings account </v>
      </c>
      <c r="H2117" t="s">
        <v>785</v>
      </c>
      <c r="I2117" t="s">
        <v>747</v>
      </c>
      <c r="J2117" t="s">
        <v>620</v>
      </c>
      <c r="K2117" t="s">
        <v>131</v>
      </c>
      <c r="L2117" t="str">
        <f t="shared" si="143"/>
        <v>5.1 Individuals with a formal ID</v>
      </c>
      <c r="M2117" t="str">
        <f t="shared" si="139"/>
        <v>Proportion of individuals who know the interest rate of their SHG savings account (Among individuals who save with an informal account)</v>
      </c>
      <c r="N2117" t="s">
        <v>621</v>
      </c>
      <c r="O2117" s="19">
        <v>0.55337178417506527</v>
      </c>
      <c r="P2117">
        <v>2.9049629113191994E-2</v>
      </c>
      <c r="Q2117" s="19">
        <v>0.4963034911067955</v>
      </c>
      <c r="R2117" s="19">
        <v>0.61044007724333504</v>
      </c>
      <c r="S2117">
        <v>335</v>
      </c>
      <c r="T2117" t="str">
        <f t="shared" si="140"/>
        <v>1</v>
      </c>
    </row>
    <row r="2118" spans="1:20" x14ac:dyDescent="0.25">
      <c r="A2118" t="s">
        <v>613</v>
      </c>
      <c r="B2118" t="str">
        <f t="shared" si="141"/>
        <v>Rwanda</v>
      </c>
      <c r="C2118" t="s">
        <v>68</v>
      </c>
      <c r="D2118" t="s">
        <v>68</v>
      </c>
      <c r="E2118" t="s">
        <v>143</v>
      </c>
      <c r="F2118" t="s">
        <v>619</v>
      </c>
      <c r="G2118" t="str">
        <f t="shared" si="142"/>
        <v xml:space="preserve">Proportion of individuals who know the interest rate of their SHG savings account </v>
      </c>
      <c r="H2118" t="s">
        <v>785</v>
      </c>
      <c r="I2118" t="s">
        <v>747</v>
      </c>
      <c r="J2118" t="s">
        <v>620</v>
      </c>
      <c r="K2118" t="s">
        <v>121</v>
      </c>
      <c r="L2118" t="str">
        <f t="shared" si="143"/>
        <v>2.2 Individuals who do not have a bank account</v>
      </c>
      <c r="M2118" t="str">
        <f t="shared" si="139"/>
        <v>Proportion of individuals who know the interest rate of their SHG savings account (Among individuals who save with an informal account)</v>
      </c>
      <c r="N2118" t="s">
        <v>621</v>
      </c>
      <c r="O2118" s="19">
        <v>0.52514252375871284</v>
      </c>
      <c r="P2118">
        <v>2.9898729490999712E-2</v>
      </c>
      <c r="Q2118" s="19">
        <v>0.46643053572841631</v>
      </c>
      <c r="R2118" s="19">
        <v>0.58385451178900938</v>
      </c>
      <c r="S2118">
        <v>326</v>
      </c>
      <c r="T2118" t="str">
        <f t="shared" si="140"/>
        <v>1</v>
      </c>
    </row>
    <row r="2119" spans="1:20" x14ac:dyDescent="0.25">
      <c r="A2119" t="s">
        <v>613</v>
      </c>
      <c r="B2119" t="str">
        <f t="shared" si="141"/>
        <v>Rwanda</v>
      </c>
      <c r="C2119" t="s">
        <v>68</v>
      </c>
      <c r="D2119" t="s">
        <v>68</v>
      </c>
      <c r="E2119" t="s">
        <v>143</v>
      </c>
      <c r="F2119" t="s">
        <v>619</v>
      </c>
      <c r="G2119" t="str">
        <f t="shared" si="142"/>
        <v xml:space="preserve">Proportion of individuals who know the interest rate of their SHG savings account </v>
      </c>
      <c r="H2119" t="s">
        <v>785</v>
      </c>
      <c r="I2119" t="s">
        <v>747</v>
      </c>
      <c r="J2119" t="s">
        <v>620</v>
      </c>
      <c r="K2119" t="s">
        <v>120</v>
      </c>
      <c r="L2119" t="str">
        <f t="shared" si="143"/>
        <v>2.1 Individuals who have a bank account</v>
      </c>
      <c r="M2119" t="str">
        <f t="shared" si="139"/>
        <v>Proportion of individuals who know the interest rate of their SHG savings account (Among individuals who save with an informal account)</v>
      </c>
      <c r="N2119" t="s">
        <v>621</v>
      </c>
      <c r="O2119" s="19">
        <v>0.66444772251382034</v>
      </c>
      <c r="P2119">
        <v>8.0523308951727324E-2</v>
      </c>
      <c r="Q2119" s="19">
        <v>0.50651418683418759</v>
      </c>
      <c r="R2119" s="19">
        <v>0.82238125819345309</v>
      </c>
      <c r="S2119">
        <v>36</v>
      </c>
      <c r="T2119" t="str">
        <f t="shared" si="140"/>
        <v>1</v>
      </c>
    </row>
    <row r="2120" spans="1:20" x14ac:dyDescent="0.25">
      <c r="A2120" t="s">
        <v>613</v>
      </c>
      <c r="B2120" t="str">
        <f t="shared" si="141"/>
        <v>Rwanda</v>
      </c>
      <c r="C2120" t="s">
        <v>68</v>
      </c>
      <c r="D2120" t="s">
        <v>68</v>
      </c>
      <c r="E2120" t="s">
        <v>143</v>
      </c>
      <c r="F2120" t="s">
        <v>101</v>
      </c>
      <c r="G2120" t="str">
        <f t="shared" si="142"/>
        <v xml:space="preserve">Proportion of individuals who know the interest rate of their SHG account </v>
      </c>
      <c r="H2120" t="s">
        <v>779</v>
      </c>
      <c r="I2120" t="s">
        <v>740</v>
      </c>
      <c r="J2120" t="s">
        <v>92</v>
      </c>
      <c r="K2120" t="s">
        <v>116</v>
      </c>
      <c r="L2120" t="str">
        <f t="shared" si="143"/>
        <v>1.3 Males</v>
      </c>
      <c r="M2120" t="str">
        <f t="shared" si="139"/>
        <v>Proportion of individuals who know the interest rate of their SHG account (Among all account holders)</v>
      </c>
      <c r="N2120" t="s">
        <v>197</v>
      </c>
      <c r="O2120" s="19">
        <v>0.64330944135767942</v>
      </c>
      <c r="P2120">
        <v>4.2670508459132069E-2</v>
      </c>
      <c r="Q2120" s="19">
        <v>0.5596069614003798</v>
      </c>
      <c r="R2120" s="19">
        <v>0.72701192131497905</v>
      </c>
      <c r="S2120">
        <v>135</v>
      </c>
      <c r="T2120" t="str">
        <f t="shared" si="140"/>
        <v>1</v>
      </c>
    </row>
    <row r="2121" spans="1:20" x14ac:dyDescent="0.25">
      <c r="A2121" t="s">
        <v>613</v>
      </c>
      <c r="B2121" t="str">
        <f t="shared" si="141"/>
        <v>Rwanda</v>
      </c>
      <c r="C2121" t="s">
        <v>68</v>
      </c>
      <c r="D2121" t="s">
        <v>68</v>
      </c>
      <c r="E2121" t="s">
        <v>143</v>
      </c>
      <c r="F2121" t="s">
        <v>101</v>
      </c>
      <c r="G2121" t="str">
        <f t="shared" si="142"/>
        <v xml:space="preserve">Proportion of individuals who know the interest rate of their SHG account </v>
      </c>
      <c r="H2121" t="s">
        <v>779</v>
      </c>
      <c r="I2121" t="s">
        <v>740</v>
      </c>
      <c r="J2121" t="s">
        <v>92</v>
      </c>
      <c r="K2121" t="s">
        <v>115</v>
      </c>
      <c r="L2121" t="str">
        <f t="shared" si="143"/>
        <v>1.2 Females</v>
      </c>
      <c r="M2121" t="str">
        <f t="shared" si="139"/>
        <v>Proportion of individuals who know the interest rate of their SHG account (Among all account holders)</v>
      </c>
      <c r="N2121" t="s">
        <v>197</v>
      </c>
      <c r="O2121" s="19">
        <v>0.54260883839873797</v>
      </c>
      <c r="P2121">
        <v>3.1997982975104838E-2</v>
      </c>
      <c r="Q2121" s="19">
        <v>0.47981385656776393</v>
      </c>
      <c r="R2121" s="19">
        <v>0.60540382022971206</v>
      </c>
      <c r="S2121">
        <v>264</v>
      </c>
      <c r="T2121" t="str">
        <f t="shared" si="140"/>
        <v>1</v>
      </c>
    </row>
    <row r="2122" spans="1:20" x14ac:dyDescent="0.25">
      <c r="A2122" t="s">
        <v>613</v>
      </c>
      <c r="B2122" t="str">
        <f t="shared" si="141"/>
        <v>Rwanda</v>
      </c>
      <c r="C2122" t="s">
        <v>68</v>
      </c>
      <c r="D2122" t="s">
        <v>68</v>
      </c>
      <c r="E2122" t="s">
        <v>143</v>
      </c>
      <c r="F2122" t="s">
        <v>101</v>
      </c>
      <c r="G2122" t="str">
        <f t="shared" si="142"/>
        <v xml:space="preserve">Proportion of individuals who know the interest rate of their SHG account </v>
      </c>
      <c r="H2122" t="s">
        <v>779</v>
      </c>
      <c r="I2122" t="s">
        <v>740</v>
      </c>
      <c r="J2122" t="s">
        <v>92</v>
      </c>
      <c r="K2122" t="s">
        <v>135</v>
      </c>
      <c r="L2122" t="str">
        <f t="shared" si="143"/>
        <v>6.2 Urban individuals</v>
      </c>
      <c r="M2122" t="str">
        <f t="shared" si="139"/>
        <v>Proportion of individuals who know the interest rate of their SHG account (Among all account holders)</v>
      </c>
      <c r="N2122" t="s">
        <v>197</v>
      </c>
      <c r="O2122" s="19">
        <v>0.32815869185718671</v>
      </c>
      <c r="P2122">
        <v>8.2314796756266823E-2</v>
      </c>
      <c r="Q2122" s="19">
        <v>0.1667098430675629</v>
      </c>
      <c r="R2122" s="19">
        <v>0.48960754064681056</v>
      </c>
      <c r="S2122">
        <v>33</v>
      </c>
      <c r="T2122" t="str">
        <f t="shared" si="140"/>
        <v>1</v>
      </c>
    </row>
    <row r="2123" spans="1:20" x14ac:dyDescent="0.25">
      <c r="A2123" t="s">
        <v>613</v>
      </c>
      <c r="B2123" t="str">
        <f t="shared" si="141"/>
        <v>Rwanda</v>
      </c>
      <c r="C2123" t="s">
        <v>68</v>
      </c>
      <c r="D2123" t="s">
        <v>68</v>
      </c>
      <c r="E2123" t="s">
        <v>143</v>
      </c>
      <c r="F2123" t="s">
        <v>101</v>
      </c>
      <c r="G2123" t="str">
        <f t="shared" si="142"/>
        <v xml:space="preserve">Proportion of individuals who know the interest rate of their SHG account </v>
      </c>
      <c r="H2123" t="s">
        <v>779</v>
      </c>
      <c r="I2123" t="s">
        <v>740</v>
      </c>
      <c r="J2123" t="s">
        <v>92</v>
      </c>
      <c r="K2123" t="s">
        <v>134</v>
      </c>
      <c r="L2123" t="str">
        <f t="shared" si="143"/>
        <v>6.1 Rural individuals</v>
      </c>
      <c r="M2123" t="str">
        <f t="shared" si="139"/>
        <v>Proportion of individuals who know the interest rate of their SHG account (Among all account holders)</v>
      </c>
      <c r="N2123" t="s">
        <v>197</v>
      </c>
      <c r="O2123" s="19">
        <v>0.6096051044556573</v>
      </c>
      <c r="P2123">
        <v>2.7279444055745793E-2</v>
      </c>
      <c r="Q2123" s="19">
        <v>0.55604550453471269</v>
      </c>
      <c r="R2123" s="19">
        <v>0.66316470437660191</v>
      </c>
      <c r="S2123">
        <v>366</v>
      </c>
      <c r="T2123" t="str">
        <f t="shared" si="140"/>
        <v>1</v>
      </c>
    </row>
    <row r="2124" spans="1:20" x14ac:dyDescent="0.25">
      <c r="A2124" t="s">
        <v>613</v>
      </c>
      <c r="B2124" t="str">
        <f t="shared" si="141"/>
        <v>Rwanda</v>
      </c>
      <c r="C2124" t="s">
        <v>68</v>
      </c>
      <c r="D2124" t="s">
        <v>68</v>
      </c>
      <c r="E2124" t="s">
        <v>143</v>
      </c>
      <c r="F2124" t="s">
        <v>101</v>
      </c>
      <c r="G2124" t="str">
        <f t="shared" si="142"/>
        <v xml:space="preserve">Proportion of individuals who know the interest rate of their SHG account </v>
      </c>
      <c r="H2124" t="s">
        <v>779</v>
      </c>
      <c r="I2124" t="s">
        <v>740</v>
      </c>
      <c r="J2124" t="s">
        <v>92</v>
      </c>
      <c r="K2124" t="s">
        <v>128</v>
      </c>
      <c r="L2124" t="str">
        <f t="shared" si="143"/>
        <v>4.2 Individuals who do not use mobile money</v>
      </c>
      <c r="M2124" t="str">
        <f t="shared" si="139"/>
        <v>Proportion of individuals who know the interest rate of their SHG account (Among all account holders)</v>
      </c>
      <c r="N2124" t="s">
        <v>197</v>
      </c>
      <c r="O2124" s="19">
        <v>0.5664126897732823</v>
      </c>
      <c r="P2124">
        <v>2.9796312676737855E-2</v>
      </c>
      <c r="Q2124" s="19">
        <v>0.50792116885798322</v>
      </c>
      <c r="R2124" s="19">
        <v>0.62490421068858137</v>
      </c>
      <c r="S2124">
        <v>319</v>
      </c>
      <c r="T2124" t="str">
        <f t="shared" si="140"/>
        <v>1</v>
      </c>
    </row>
    <row r="2125" spans="1:20" x14ac:dyDescent="0.25">
      <c r="A2125" t="s">
        <v>613</v>
      </c>
      <c r="B2125" t="str">
        <f t="shared" si="141"/>
        <v>Rwanda</v>
      </c>
      <c r="C2125" t="s">
        <v>68</v>
      </c>
      <c r="D2125" t="s">
        <v>68</v>
      </c>
      <c r="E2125" t="s">
        <v>143</v>
      </c>
      <c r="F2125" t="s">
        <v>101</v>
      </c>
      <c r="G2125" t="str">
        <f t="shared" si="142"/>
        <v xml:space="preserve">Proportion of individuals who know the interest rate of their SHG account </v>
      </c>
      <c r="H2125" t="s">
        <v>779</v>
      </c>
      <c r="I2125" t="s">
        <v>740</v>
      </c>
      <c r="J2125" t="s">
        <v>92</v>
      </c>
      <c r="K2125" t="s">
        <v>127</v>
      </c>
      <c r="L2125" t="str">
        <f t="shared" si="143"/>
        <v>4.1 Individuals who use mobile money</v>
      </c>
      <c r="M2125" t="str">
        <f t="shared" si="139"/>
        <v>Proportion of individuals who know the interest rate of their SHG account (Among all account holders)</v>
      </c>
      <c r="N2125" t="s">
        <v>197</v>
      </c>
      <c r="O2125" s="19">
        <v>0.67080725012126652</v>
      </c>
      <c r="P2125">
        <v>5.5298100401150241E-2</v>
      </c>
      <c r="Q2125" s="19">
        <v>0.56234437685608984</v>
      </c>
      <c r="R2125" s="19">
        <v>0.77927012338644319</v>
      </c>
      <c r="S2125">
        <v>80</v>
      </c>
      <c r="T2125" t="str">
        <f t="shared" si="140"/>
        <v>1</v>
      </c>
    </row>
    <row r="2126" spans="1:20" x14ac:dyDescent="0.25">
      <c r="A2126" t="s">
        <v>613</v>
      </c>
      <c r="B2126" t="str">
        <f t="shared" si="141"/>
        <v>Rwanda</v>
      </c>
      <c r="C2126" t="s">
        <v>68</v>
      </c>
      <c r="D2126" t="s">
        <v>68</v>
      </c>
      <c r="E2126" t="s">
        <v>143</v>
      </c>
      <c r="F2126" t="s">
        <v>101</v>
      </c>
      <c r="G2126" t="str">
        <f t="shared" si="142"/>
        <v xml:space="preserve">Proportion of individuals who know the interest rate of their SHG account </v>
      </c>
      <c r="H2126" t="s">
        <v>779</v>
      </c>
      <c r="I2126" t="s">
        <v>740</v>
      </c>
      <c r="J2126" t="s">
        <v>92</v>
      </c>
      <c r="K2126" t="s">
        <v>124</v>
      </c>
      <c r="L2126" t="str">
        <f t="shared" si="143"/>
        <v>3.2 Individuals who do not have access to a mobile phone</v>
      </c>
      <c r="M2126" t="str">
        <f t="shared" si="139"/>
        <v>Proportion of individuals who know the interest rate of their SHG account (Among all account holders)</v>
      </c>
      <c r="N2126" t="s">
        <v>197</v>
      </c>
      <c r="O2126" s="19">
        <v>0.5976029114709277</v>
      </c>
      <c r="P2126">
        <v>5.14643897970644E-2</v>
      </c>
      <c r="Q2126" s="19">
        <v>0.49664562846401233</v>
      </c>
      <c r="R2126" s="19">
        <v>0.69856019447784312</v>
      </c>
      <c r="S2126">
        <v>98</v>
      </c>
      <c r="T2126" t="str">
        <f t="shared" si="140"/>
        <v>1</v>
      </c>
    </row>
    <row r="2127" spans="1:20" x14ac:dyDescent="0.25">
      <c r="A2127" t="s">
        <v>613</v>
      </c>
      <c r="B2127" t="str">
        <f t="shared" si="141"/>
        <v>Rwanda</v>
      </c>
      <c r="C2127" t="s">
        <v>68</v>
      </c>
      <c r="D2127" t="s">
        <v>68</v>
      </c>
      <c r="E2127" t="s">
        <v>143</v>
      </c>
      <c r="F2127" t="s">
        <v>101</v>
      </c>
      <c r="G2127" t="str">
        <f t="shared" si="142"/>
        <v xml:space="preserve">Proportion of individuals who know the interest rate of their SHG account </v>
      </c>
      <c r="H2127" t="s">
        <v>779</v>
      </c>
      <c r="I2127" t="s">
        <v>740</v>
      </c>
      <c r="J2127" t="s">
        <v>92</v>
      </c>
      <c r="K2127" t="s">
        <v>123</v>
      </c>
      <c r="L2127" t="str">
        <f t="shared" si="143"/>
        <v>3.1 Individuals who have access to a mobile phone</v>
      </c>
      <c r="M2127" t="str">
        <f t="shared" si="139"/>
        <v>Proportion of individuals who know the interest rate of their SHG account (Among all account holders)</v>
      </c>
      <c r="N2127" t="s">
        <v>197</v>
      </c>
      <c r="O2127" s="19">
        <v>0.58751078338885343</v>
      </c>
      <c r="P2127">
        <v>3.05513519498368E-2</v>
      </c>
      <c r="Q2127" s="19">
        <v>0.52756051243255819</v>
      </c>
      <c r="R2127" s="19">
        <v>0.64746105434514867</v>
      </c>
      <c r="S2127">
        <v>301</v>
      </c>
      <c r="T2127" t="str">
        <f t="shared" si="140"/>
        <v>1</v>
      </c>
    </row>
    <row r="2128" spans="1:20" x14ac:dyDescent="0.25">
      <c r="A2128" t="s">
        <v>613</v>
      </c>
      <c r="B2128" t="str">
        <f t="shared" si="141"/>
        <v>Rwanda</v>
      </c>
      <c r="C2128" t="s">
        <v>68</v>
      </c>
      <c r="D2128" t="s">
        <v>68</v>
      </c>
      <c r="E2128" t="s">
        <v>143</v>
      </c>
      <c r="F2128" t="s">
        <v>101</v>
      </c>
      <c r="G2128" t="str">
        <f t="shared" si="142"/>
        <v xml:space="preserve">Proportion of individuals who know the interest rate of their SHG account </v>
      </c>
      <c r="H2128" t="s">
        <v>779</v>
      </c>
      <c r="I2128" t="s">
        <v>740</v>
      </c>
      <c r="J2128" t="s">
        <v>92</v>
      </c>
      <c r="K2128" t="s">
        <v>132</v>
      </c>
      <c r="L2128" t="str">
        <f t="shared" si="143"/>
        <v>5.2 Individuals without a formal ID</v>
      </c>
      <c r="M2128" t="str">
        <f t="shared" si="139"/>
        <v>Proportion of individuals who know the interest rate of their SHG account (Among all account holders)</v>
      </c>
      <c r="N2128" t="s">
        <v>197</v>
      </c>
      <c r="O2128" s="19">
        <v>0.40776479658010678</v>
      </c>
      <c r="P2128">
        <v>0.103931646386899</v>
      </c>
      <c r="Q2128" s="19">
        <v>0.20392857502958422</v>
      </c>
      <c r="R2128" s="19">
        <v>0.61160101813062928</v>
      </c>
      <c r="S2128">
        <v>29</v>
      </c>
      <c r="T2128" t="str">
        <f t="shared" si="140"/>
        <v>0</v>
      </c>
    </row>
    <row r="2129" spans="1:20" x14ac:dyDescent="0.25">
      <c r="A2129" t="s">
        <v>613</v>
      </c>
      <c r="B2129" t="str">
        <f t="shared" si="141"/>
        <v>Rwanda</v>
      </c>
      <c r="C2129" t="s">
        <v>68</v>
      </c>
      <c r="D2129" t="s">
        <v>68</v>
      </c>
      <c r="E2129" t="s">
        <v>143</v>
      </c>
      <c r="F2129" t="s">
        <v>101</v>
      </c>
      <c r="G2129" t="str">
        <f t="shared" si="142"/>
        <v xml:space="preserve">Proportion of individuals who know the interest rate of their SHG account </v>
      </c>
      <c r="H2129" t="s">
        <v>779</v>
      </c>
      <c r="I2129" t="s">
        <v>740</v>
      </c>
      <c r="J2129" t="s">
        <v>92</v>
      </c>
      <c r="K2129" t="s">
        <v>131</v>
      </c>
      <c r="L2129" t="str">
        <f t="shared" si="143"/>
        <v>5.1 Individuals with a formal ID</v>
      </c>
      <c r="M2129" t="str">
        <f t="shared" si="139"/>
        <v>Proportion of individuals who know the interest rate of their SHG account (Among all account holders)</v>
      </c>
      <c r="N2129" t="s">
        <v>197</v>
      </c>
      <c r="O2129" s="19">
        <v>0.60684160022063049</v>
      </c>
      <c r="P2129">
        <v>2.6976346037440511E-2</v>
      </c>
      <c r="Q2129" s="19">
        <v>0.5538540018607262</v>
      </c>
      <c r="R2129" s="19">
        <v>0.65982919858053479</v>
      </c>
      <c r="S2129">
        <v>370</v>
      </c>
      <c r="T2129" t="str">
        <f t="shared" si="140"/>
        <v>1</v>
      </c>
    </row>
    <row r="2130" spans="1:20" x14ac:dyDescent="0.25">
      <c r="A2130" t="s">
        <v>613</v>
      </c>
      <c r="B2130" t="str">
        <f t="shared" si="141"/>
        <v>Rwanda</v>
      </c>
      <c r="C2130" t="s">
        <v>68</v>
      </c>
      <c r="D2130" t="s">
        <v>68</v>
      </c>
      <c r="E2130" t="s">
        <v>143</v>
      </c>
      <c r="F2130" t="s">
        <v>101</v>
      </c>
      <c r="G2130" t="str">
        <f t="shared" si="142"/>
        <v xml:space="preserve">Proportion of individuals who know the interest rate of their SHG account </v>
      </c>
      <c r="H2130" t="s">
        <v>779</v>
      </c>
      <c r="I2130" t="s">
        <v>740</v>
      </c>
      <c r="J2130" t="s">
        <v>92</v>
      </c>
      <c r="K2130" t="s">
        <v>121</v>
      </c>
      <c r="L2130" t="str">
        <f t="shared" si="143"/>
        <v>2.2 Individuals who do not have a bank account</v>
      </c>
      <c r="M2130" t="str">
        <f t="shared" si="139"/>
        <v>Proportion of individuals who know the interest rate of their SHG account (Among all account holders)</v>
      </c>
      <c r="N2130" t="s">
        <v>197</v>
      </c>
      <c r="O2130" s="19">
        <v>0.58463687439834799</v>
      </c>
      <c r="P2130">
        <v>2.8030659579266735E-2</v>
      </c>
      <c r="Q2130" s="19">
        <v>0.52959806821718014</v>
      </c>
      <c r="R2130" s="19">
        <v>0.63967568057951585</v>
      </c>
      <c r="S2130">
        <v>357</v>
      </c>
      <c r="T2130" t="str">
        <f t="shared" si="140"/>
        <v>1</v>
      </c>
    </row>
    <row r="2131" spans="1:20" x14ac:dyDescent="0.25">
      <c r="A2131" t="s">
        <v>613</v>
      </c>
      <c r="B2131" t="str">
        <f t="shared" si="141"/>
        <v>Rwanda</v>
      </c>
      <c r="C2131" t="s">
        <v>68</v>
      </c>
      <c r="D2131" t="s">
        <v>68</v>
      </c>
      <c r="E2131" t="s">
        <v>143</v>
      </c>
      <c r="F2131" t="s">
        <v>101</v>
      </c>
      <c r="G2131" t="str">
        <f t="shared" si="142"/>
        <v xml:space="preserve">Proportion of individuals who know the interest rate of their SHG account </v>
      </c>
      <c r="H2131" t="s">
        <v>779</v>
      </c>
      <c r="I2131" t="s">
        <v>740</v>
      </c>
      <c r="J2131" t="s">
        <v>92</v>
      </c>
      <c r="K2131" t="s">
        <v>120</v>
      </c>
      <c r="L2131" t="str">
        <f t="shared" si="143"/>
        <v>2.1 Individuals who have a bank account</v>
      </c>
      <c r="M2131" t="str">
        <f t="shared" si="139"/>
        <v>Proportion of individuals who know the interest rate of their SHG account (Among all account holders)</v>
      </c>
      <c r="N2131" t="s">
        <v>197</v>
      </c>
      <c r="O2131" s="19">
        <v>0.63079761458959849</v>
      </c>
      <c r="P2131">
        <v>7.6879935872405408E-2</v>
      </c>
      <c r="Q2131" s="19">
        <v>0.48001033650706637</v>
      </c>
      <c r="R2131" s="19">
        <v>0.7815848926721306</v>
      </c>
      <c r="S2131">
        <v>42</v>
      </c>
      <c r="T2131" t="str">
        <f t="shared" si="140"/>
        <v>1</v>
      </c>
    </row>
    <row r="2132" spans="1:20" x14ac:dyDescent="0.25">
      <c r="A2132" t="s">
        <v>613</v>
      </c>
      <c r="B2132" t="str">
        <f t="shared" si="141"/>
        <v>Rwanda</v>
      </c>
      <c r="C2132" t="s">
        <v>68</v>
      </c>
      <c r="D2132" t="s">
        <v>68</v>
      </c>
      <c r="E2132" t="s">
        <v>143</v>
      </c>
      <c r="F2132" t="s">
        <v>133</v>
      </c>
      <c r="G2132" t="str">
        <f t="shared" si="142"/>
        <v xml:space="preserve">Proportion of individuals who have used a SHG recently </v>
      </c>
      <c r="H2132" t="s">
        <v>746</v>
      </c>
      <c r="I2132" t="s">
        <v>746</v>
      </c>
      <c r="J2132" t="s">
        <v>66</v>
      </c>
      <c r="K2132" t="s">
        <v>116</v>
      </c>
      <c r="L2132" t="str">
        <f t="shared" si="143"/>
        <v>1.3 Males</v>
      </c>
      <c r="M2132" t="str">
        <f t="shared" si="139"/>
        <v>Proportion of individuals who have used a SHG recently (Among all question respondents)</v>
      </c>
      <c r="N2132" t="s">
        <v>181</v>
      </c>
      <c r="O2132" s="19">
        <v>2.1188573658272529E-2</v>
      </c>
      <c r="P2132">
        <v>5.7179846785484012E-3</v>
      </c>
      <c r="Q2132" s="19">
        <v>9.9747500659060247E-3</v>
      </c>
      <c r="R2132" s="19">
        <v>3.2402397250639037E-2</v>
      </c>
      <c r="S2132">
        <v>686</v>
      </c>
      <c r="T2132" t="str">
        <f t="shared" si="140"/>
        <v>1</v>
      </c>
    </row>
    <row r="2133" spans="1:20" x14ac:dyDescent="0.25">
      <c r="A2133" t="s">
        <v>613</v>
      </c>
      <c r="B2133" t="str">
        <f t="shared" si="141"/>
        <v>Rwanda</v>
      </c>
      <c r="C2133" t="s">
        <v>68</v>
      </c>
      <c r="D2133" t="s">
        <v>68</v>
      </c>
      <c r="E2133" t="s">
        <v>143</v>
      </c>
      <c r="F2133" t="s">
        <v>133</v>
      </c>
      <c r="G2133" t="str">
        <f t="shared" si="142"/>
        <v xml:space="preserve">Proportion of individuals who have used a SHG recently </v>
      </c>
      <c r="H2133" t="s">
        <v>746</v>
      </c>
      <c r="I2133" t="s">
        <v>746</v>
      </c>
      <c r="J2133" t="s">
        <v>66</v>
      </c>
      <c r="K2133" t="s">
        <v>115</v>
      </c>
      <c r="L2133" t="str">
        <f t="shared" si="143"/>
        <v>1.2 Females</v>
      </c>
      <c r="M2133" t="str">
        <f t="shared" si="139"/>
        <v>Proportion of individuals who have used a SHG recently (Among all question respondents)</v>
      </c>
      <c r="N2133" t="s">
        <v>181</v>
      </c>
      <c r="O2133" s="19">
        <v>1.0140399639772485E-2</v>
      </c>
      <c r="P2133">
        <v>2.853386838525289E-3</v>
      </c>
      <c r="Q2133" s="19">
        <v>4.5444810693635153E-3</v>
      </c>
      <c r="R2133" s="19">
        <v>1.5736318210181455E-2</v>
      </c>
      <c r="S2133">
        <v>1317</v>
      </c>
      <c r="T2133" t="str">
        <f t="shared" si="140"/>
        <v>1</v>
      </c>
    </row>
    <row r="2134" spans="1:20" x14ac:dyDescent="0.25">
      <c r="A2134" t="s">
        <v>613</v>
      </c>
      <c r="B2134" t="str">
        <f t="shared" si="141"/>
        <v>Rwanda</v>
      </c>
      <c r="C2134" t="s">
        <v>68</v>
      </c>
      <c r="D2134" t="s">
        <v>68</v>
      </c>
      <c r="E2134" t="s">
        <v>143</v>
      </c>
      <c r="F2134" t="s">
        <v>133</v>
      </c>
      <c r="G2134" t="str">
        <f t="shared" si="142"/>
        <v xml:space="preserve">Proportion of individuals who have used a SHG recently </v>
      </c>
      <c r="H2134" t="s">
        <v>746</v>
      </c>
      <c r="I2134" t="s">
        <v>746</v>
      </c>
      <c r="J2134" t="s">
        <v>66</v>
      </c>
      <c r="K2134" t="s">
        <v>135</v>
      </c>
      <c r="L2134" t="str">
        <f t="shared" si="143"/>
        <v>6.2 Urban individuals</v>
      </c>
      <c r="M2134" t="str">
        <f t="shared" si="139"/>
        <v>Proportion of individuals who have used a SHG recently (Among all question respondents)</v>
      </c>
      <c r="N2134" t="s">
        <v>181</v>
      </c>
      <c r="O2134" s="19">
        <v>7.4944571620933608E-3</v>
      </c>
      <c r="P2134">
        <v>3.7473722172727012E-3</v>
      </c>
      <c r="Q2134" s="19">
        <v>1.4529948822225407E-4</v>
      </c>
      <c r="R2134" s="19">
        <v>1.4843614835964468E-2</v>
      </c>
      <c r="S2134">
        <v>333</v>
      </c>
      <c r="T2134" t="str">
        <f t="shared" si="140"/>
        <v>1</v>
      </c>
    </row>
    <row r="2135" spans="1:20" x14ac:dyDescent="0.25">
      <c r="A2135" t="s">
        <v>613</v>
      </c>
      <c r="B2135" t="str">
        <f t="shared" si="141"/>
        <v>Rwanda</v>
      </c>
      <c r="C2135" t="s">
        <v>68</v>
      </c>
      <c r="D2135" t="s">
        <v>68</v>
      </c>
      <c r="E2135" t="s">
        <v>143</v>
      </c>
      <c r="F2135" t="s">
        <v>133</v>
      </c>
      <c r="G2135" t="str">
        <f t="shared" si="142"/>
        <v xml:space="preserve">Proportion of individuals who have used a SHG recently </v>
      </c>
      <c r="H2135" t="s">
        <v>746</v>
      </c>
      <c r="I2135" t="s">
        <v>746</v>
      </c>
      <c r="J2135" t="s">
        <v>66</v>
      </c>
      <c r="K2135" t="s">
        <v>134</v>
      </c>
      <c r="L2135" t="str">
        <f t="shared" si="143"/>
        <v>6.1 Rural individuals</v>
      </c>
      <c r="M2135" t="str">
        <f t="shared" si="139"/>
        <v>Proportion of individuals who have used a SHG recently (Among all question respondents)</v>
      </c>
      <c r="N2135" t="s">
        <v>181</v>
      </c>
      <c r="O2135" s="19">
        <v>1.6978023781852567E-2</v>
      </c>
      <c r="P2135">
        <v>3.6485360736434823E-3</v>
      </c>
      <c r="Q2135" s="19">
        <v>9.8226985754530649E-3</v>
      </c>
      <c r="R2135" s="19">
        <v>2.4133348988252069E-2</v>
      </c>
      <c r="S2135">
        <v>1670</v>
      </c>
      <c r="T2135" t="str">
        <f t="shared" si="140"/>
        <v>1</v>
      </c>
    </row>
    <row r="2136" spans="1:20" x14ac:dyDescent="0.25">
      <c r="A2136" t="s">
        <v>613</v>
      </c>
      <c r="B2136" t="str">
        <f t="shared" si="141"/>
        <v>Rwanda</v>
      </c>
      <c r="C2136" t="s">
        <v>68</v>
      </c>
      <c r="D2136" t="s">
        <v>68</v>
      </c>
      <c r="E2136" t="s">
        <v>143</v>
      </c>
      <c r="F2136" t="s">
        <v>133</v>
      </c>
      <c r="G2136" t="str">
        <f t="shared" si="142"/>
        <v xml:space="preserve">Proportion of individuals who have used a SHG recently </v>
      </c>
      <c r="H2136" t="s">
        <v>746</v>
      </c>
      <c r="I2136" t="s">
        <v>746</v>
      </c>
      <c r="J2136" t="s">
        <v>66</v>
      </c>
      <c r="K2136" t="s">
        <v>128</v>
      </c>
      <c r="L2136" t="str">
        <f t="shared" si="143"/>
        <v>4.2 Individuals who do not use mobile money</v>
      </c>
      <c r="M2136" t="str">
        <f t="shared" si="139"/>
        <v>Proportion of individuals who have used a SHG recently (Among all question respondents)</v>
      </c>
      <c r="N2136" t="s">
        <v>181</v>
      </c>
      <c r="O2136" s="19">
        <v>1.5933861000658397E-2</v>
      </c>
      <c r="P2136">
        <v>3.7256738807766904E-3</v>
      </c>
      <c r="Q2136" s="19">
        <v>8.6272570115893711E-3</v>
      </c>
      <c r="R2136" s="19">
        <v>2.3240464989727424E-2</v>
      </c>
      <c r="S2136">
        <v>1550</v>
      </c>
      <c r="T2136" t="str">
        <f t="shared" si="140"/>
        <v>1</v>
      </c>
    </row>
    <row r="2137" spans="1:20" x14ac:dyDescent="0.25">
      <c r="A2137" t="s">
        <v>613</v>
      </c>
      <c r="B2137" t="str">
        <f t="shared" si="141"/>
        <v>Rwanda</v>
      </c>
      <c r="C2137" t="s">
        <v>68</v>
      </c>
      <c r="D2137" t="s">
        <v>68</v>
      </c>
      <c r="E2137" t="s">
        <v>143</v>
      </c>
      <c r="F2137" t="s">
        <v>133</v>
      </c>
      <c r="G2137" t="str">
        <f t="shared" si="142"/>
        <v xml:space="preserve">Proportion of individuals who have used a SHG recently </v>
      </c>
      <c r="H2137" t="s">
        <v>746</v>
      </c>
      <c r="I2137" t="s">
        <v>746</v>
      </c>
      <c r="J2137" t="s">
        <v>66</v>
      </c>
      <c r="K2137" t="s">
        <v>127</v>
      </c>
      <c r="L2137" t="str">
        <f t="shared" si="143"/>
        <v>4.1 Individuals who use mobile money</v>
      </c>
      <c r="M2137" t="str">
        <f t="shared" si="139"/>
        <v>Proportion of individuals who have used a SHG recently (Among all question respondents)</v>
      </c>
      <c r="N2137" t="s">
        <v>181</v>
      </c>
      <c r="O2137" s="19">
        <v>1.3679382417101489E-2</v>
      </c>
      <c r="P2137">
        <v>5.3616045963537397E-3</v>
      </c>
      <c r="Q2137" s="19">
        <v>3.1644734945410879E-3</v>
      </c>
      <c r="R2137" s="19">
        <v>2.4194291339661889E-2</v>
      </c>
      <c r="S2137">
        <v>453</v>
      </c>
      <c r="T2137" t="str">
        <f t="shared" si="140"/>
        <v>1</v>
      </c>
    </row>
    <row r="2138" spans="1:20" x14ac:dyDescent="0.25">
      <c r="A2138" t="s">
        <v>613</v>
      </c>
      <c r="B2138" t="str">
        <f t="shared" si="141"/>
        <v>Rwanda</v>
      </c>
      <c r="C2138" t="s">
        <v>68</v>
      </c>
      <c r="D2138" t="s">
        <v>68</v>
      </c>
      <c r="E2138" t="s">
        <v>143</v>
      </c>
      <c r="F2138" t="s">
        <v>133</v>
      </c>
      <c r="G2138" t="str">
        <f t="shared" si="142"/>
        <v xml:space="preserve">Proportion of individuals who have used a SHG recently </v>
      </c>
      <c r="H2138" t="s">
        <v>746</v>
      </c>
      <c r="I2138" t="s">
        <v>746</v>
      </c>
      <c r="J2138" t="s">
        <v>66</v>
      </c>
      <c r="K2138" t="s">
        <v>124</v>
      </c>
      <c r="L2138" t="str">
        <f t="shared" si="143"/>
        <v>3.2 Individuals who do not have access to a mobile phone</v>
      </c>
      <c r="M2138" t="str">
        <f t="shared" si="139"/>
        <v>Proportion of individuals who have used a SHG recently (Among all question respondents)</v>
      </c>
      <c r="N2138" t="s">
        <v>181</v>
      </c>
      <c r="O2138" s="19">
        <v>1.006592058877572E-2</v>
      </c>
      <c r="P2138">
        <v>3.9190567438724287E-3</v>
      </c>
      <c r="Q2138" s="19">
        <v>2.3800638674148517E-3</v>
      </c>
      <c r="R2138" s="19">
        <v>1.7751777310136586E-2</v>
      </c>
      <c r="S2138">
        <v>726</v>
      </c>
      <c r="T2138" t="str">
        <f t="shared" si="140"/>
        <v>1</v>
      </c>
    </row>
    <row r="2139" spans="1:20" x14ac:dyDescent="0.25">
      <c r="A2139" t="s">
        <v>613</v>
      </c>
      <c r="B2139" t="str">
        <f t="shared" si="141"/>
        <v>Rwanda</v>
      </c>
      <c r="C2139" t="s">
        <v>68</v>
      </c>
      <c r="D2139" t="s">
        <v>68</v>
      </c>
      <c r="E2139" t="s">
        <v>143</v>
      </c>
      <c r="F2139" t="s">
        <v>133</v>
      </c>
      <c r="G2139" t="str">
        <f t="shared" si="142"/>
        <v xml:space="preserve">Proportion of individuals who have used a SHG recently </v>
      </c>
      <c r="H2139" t="s">
        <v>746</v>
      </c>
      <c r="I2139" t="s">
        <v>746</v>
      </c>
      <c r="J2139" t="s">
        <v>66</v>
      </c>
      <c r="K2139" t="s">
        <v>123</v>
      </c>
      <c r="L2139" t="str">
        <f t="shared" si="143"/>
        <v>3.1 Individuals who have access to a mobile phone</v>
      </c>
      <c r="M2139" t="str">
        <f t="shared" si="139"/>
        <v>Proportion of individuals who have used a SHG recently (Among all question respondents)</v>
      </c>
      <c r="N2139" t="s">
        <v>181</v>
      </c>
      <c r="O2139" s="19">
        <v>1.7961669372599236E-2</v>
      </c>
      <c r="P2139">
        <v>4.1928485962194591E-3</v>
      </c>
      <c r="Q2139" s="19">
        <v>9.7388658586446027E-3</v>
      </c>
      <c r="R2139" s="19">
        <v>2.6184472886553869E-2</v>
      </c>
      <c r="S2139">
        <v>1277</v>
      </c>
      <c r="T2139" t="str">
        <f t="shared" si="140"/>
        <v>1</v>
      </c>
    </row>
    <row r="2140" spans="1:20" x14ac:dyDescent="0.25">
      <c r="A2140" t="s">
        <v>613</v>
      </c>
      <c r="B2140" t="str">
        <f t="shared" si="141"/>
        <v>Rwanda</v>
      </c>
      <c r="C2140" t="s">
        <v>68</v>
      </c>
      <c r="D2140" t="s">
        <v>68</v>
      </c>
      <c r="E2140" t="s">
        <v>143</v>
      </c>
      <c r="F2140" t="s">
        <v>133</v>
      </c>
      <c r="G2140" t="str">
        <f t="shared" si="142"/>
        <v xml:space="preserve">Proportion of individuals who have used a SHG recently </v>
      </c>
      <c r="H2140" t="s">
        <v>746</v>
      </c>
      <c r="I2140" t="s">
        <v>746</v>
      </c>
      <c r="J2140" t="s">
        <v>66</v>
      </c>
      <c r="K2140" t="s">
        <v>132</v>
      </c>
      <c r="L2140" t="str">
        <f t="shared" si="143"/>
        <v>5.2 Individuals without a formal ID</v>
      </c>
      <c r="M2140" t="str">
        <f t="shared" ref="M2140:M2203" si="144">CONCATENATE(F2140,"(Among ",J2140,")")</f>
        <v>Proportion of individuals who have used a SHG recently (Among all question respondents)</v>
      </c>
      <c r="N2140" t="s">
        <v>181</v>
      </c>
      <c r="O2140" s="19">
        <v>9.0055229965945553E-3</v>
      </c>
      <c r="P2140">
        <v>8.9545100347216845E-3</v>
      </c>
      <c r="Q2140" s="19">
        <v>-8.5556111320362963E-3</v>
      </c>
      <c r="R2140" s="19">
        <v>2.6566657125225407E-2</v>
      </c>
      <c r="S2140">
        <v>189</v>
      </c>
      <c r="T2140" t="str">
        <f t="shared" ref="T2140:T2203" si="145">IF(S2140&gt;=30,"1","0")</f>
        <v>1</v>
      </c>
    </row>
    <row r="2141" spans="1:20" x14ac:dyDescent="0.25">
      <c r="A2141" t="s">
        <v>613</v>
      </c>
      <c r="B2141" t="str">
        <f t="shared" si="141"/>
        <v>Rwanda</v>
      </c>
      <c r="C2141" t="s">
        <v>68</v>
      </c>
      <c r="D2141" t="s">
        <v>68</v>
      </c>
      <c r="E2141" t="s">
        <v>143</v>
      </c>
      <c r="F2141" t="s">
        <v>133</v>
      </c>
      <c r="G2141" t="str">
        <f t="shared" si="142"/>
        <v xml:space="preserve">Proportion of individuals who have used a SHG recently </v>
      </c>
      <c r="H2141" t="s">
        <v>746</v>
      </c>
      <c r="I2141" t="s">
        <v>746</v>
      </c>
      <c r="J2141" t="s">
        <v>66</v>
      </c>
      <c r="K2141" t="s">
        <v>131</v>
      </c>
      <c r="L2141" t="str">
        <f t="shared" si="143"/>
        <v>5.1 Individuals with a formal ID</v>
      </c>
      <c r="M2141" t="str">
        <f t="shared" si="144"/>
        <v>Proportion of individuals who have used a SHG recently (Among all question respondents)</v>
      </c>
      <c r="N2141" t="s">
        <v>181</v>
      </c>
      <c r="O2141" s="19">
        <v>1.6253858695188014E-2</v>
      </c>
      <c r="P2141">
        <v>3.2998863260345146E-3</v>
      </c>
      <c r="Q2141" s="19">
        <v>9.7822878157068204E-3</v>
      </c>
      <c r="R2141" s="19">
        <v>2.2725429574669206E-2</v>
      </c>
      <c r="S2141">
        <v>1814</v>
      </c>
      <c r="T2141" t="str">
        <f t="shared" si="145"/>
        <v>1</v>
      </c>
    </row>
    <row r="2142" spans="1:20" x14ac:dyDescent="0.25">
      <c r="A2142" t="s">
        <v>613</v>
      </c>
      <c r="B2142" t="str">
        <f t="shared" si="141"/>
        <v>Rwanda</v>
      </c>
      <c r="C2142" t="s">
        <v>68</v>
      </c>
      <c r="D2142" t="s">
        <v>68</v>
      </c>
      <c r="E2142" t="s">
        <v>143</v>
      </c>
      <c r="F2142" t="s">
        <v>133</v>
      </c>
      <c r="G2142" t="str">
        <f t="shared" si="142"/>
        <v xml:space="preserve">Proportion of individuals who have used a SHG recently </v>
      </c>
      <c r="H2142" t="s">
        <v>746</v>
      </c>
      <c r="I2142" t="s">
        <v>746</v>
      </c>
      <c r="J2142" t="s">
        <v>66</v>
      </c>
      <c r="K2142" t="s">
        <v>121</v>
      </c>
      <c r="L2142" t="str">
        <f t="shared" si="143"/>
        <v>2.2 Individuals who do not have a bank account</v>
      </c>
      <c r="M2142" t="str">
        <f t="shared" si="144"/>
        <v>Proportion of individuals who have used a SHG recently (Among all question respondents)</v>
      </c>
      <c r="N2142" t="s">
        <v>181</v>
      </c>
      <c r="O2142" s="19">
        <v>1.5415176108063854E-2</v>
      </c>
      <c r="P2142">
        <v>3.434861533749427E-3</v>
      </c>
      <c r="Q2142" s="19">
        <v>8.6788986485989063E-3</v>
      </c>
      <c r="R2142" s="19">
        <v>2.2151453567528803E-2</v>
      </c>
      <c r="S2142">
        <v>1691</v>
      </c>
      <c r="T2142" t="str">
        <f t="shared" si="145"/>
        <v>1</v>
      </c>
    </row>
    <row r="2143" spans="1:20" x14ac:dyDescent="0.25">
      <c r="A2143" t="s">
        <v>613</v>
      </c>
      <c r="B2143" t="str">
        <f t="shared" si="141"/>
        <v>Rwanda</v>
      </c>
      <c r="C2143" t="s">
        <v>68</v>
      </c>
      <c r="D2143" t="s">
        <v>68</v>
      </c>
      <c r="E2143" t="s">
        <v>143</v>
      </c>
      <c r="F2143" t="s">
        <v>133</v>
      </c>
      <c r="G2143" t="str">
        <f t="shared" si="142"/>
        <v xml:space="preserve">Proportion of individuals who have used a SHG recently </v>
      </c>
      <c r="H2143" t="s">
        <v>746</v>
      </c>
      <c r="I2143" t="s">
        <v>746</v>
      </c>
      <c r="J2143" t="s">
        <v>66</v>
      </c>
      <c r="K2143" t="s">
        <v>120</v>
      </c>
      <c r="L2143" t="str">
        <f t="shared" si="143"/>
        <v>2.1 Individuals who have a bank account</v>
      </c>
      <c r="M2143" t="str">
        <f t="shared" si="144"/>
        <v>Proportion of individuals who have used a SHG recently (Among all question respondents)</v>
      </c>
      <c r="N2143" t="s">
        <v>181</v>
      </c>
      <c r="O2143" s="19">
        <v>1.5088969102409883E-2</v>
      </c>
      <c r="P2143">
        <v>7.0154842079714853E-3</v>
      </c>
      <c r="Q2143" s="19">
        <v>1.3305547753541865E-3</v>
      </c>
      <c r="R2143" s="19">
        <v>2.8847383429465578E-2</v>
      </c>
      <c r="S2143">
        <v>312</v>
      </c>
      <c r="T2143" t="str">
        <f t="shared" si="145"/>
        <v>1</v>
      </c>
    </row>
    <row r="2144" spans="1:20" x14ac:dyDescent="0.25">
      <c r="A2144" t="s">
        <v>613</v>
      </c>
      <c r="B2144" t="str">
        <f t="shared" si="141"/>
        <v>Rwanda</v>
      </c>
      <c r="C2144" t="s">
        <v>68</v>
      </c>
      <c r="D2144" t="s">
        <v>68</v>
      </c>
      <c r="E2144" t="s">
        <v>143</v>
      </c>
      <c r="F2144" t="s">
        <v>133</v>
      </c>
      <c r="G2144" t="str">
        <f t="shared" si="142"/>
        <v xml:space="preserve">Proportion of individuals who have used a SHG recently </v>
      </c>
      <c r="H2144" t="s">
        <v>786</v>
      </c>
      <c r="I2144" t="s">
        <v>786</v>
      </c>
      <c r="J2144" t="s">
        <v>66</v>
      </c>
      <c r="K2144" t="s">
        <v>116</v>
      </c>
      <c r="L2144" t="str">
        <f t="shared" si="143"/>
        <v>1.3 Males</v>
      </c>
      <c r="M2144" t="str">
        <f t="shared" si="144"/>
        <v>Proportion of individuals who have used a SHG recently (Among all question respondents)</v>
      </c>
      <c r="N2144" t="s">
        <v>622</v>
      </c>
      <c r="O2144" s="19">
        <v>1.7021280286644017E-2</v>
      </c>
      <c r="P2144">
        <v>4.8169964668028104E-3</v>
      </c>
      <c r="Q2144" s="19">
        <v>7.5744294011511788E-3</v>
      </c>
      <c r="R2144" s="19">
        <v>2.6468131172136856E-2</v>
      </c>
      <c r="S2144">
        <v>686</v>
      </c>
      <c r="T2144" t="str">
        <f t="shared" si="145"/>
        <v>1</v>
      </c>
    </row>
    <row r="2145" spans="1:20" x14ac:dyDescent="0.25">
      <c r="A2145" t="s">
        <v>613</v>
      </c>
      <c r="B2145" t="str">
        <f t="shared" si="141"/>
        <v>Rwanda</v>
      </c>
      <c r="C2145" t="s">
        <v>68</v>
      </c>
      <c r="D2145" t="s">
        <v>68</v>
      </c>
      <c r="E2145" t="s">
        <v>143</v>
      </c>
      <c r="F2145" t="s">
        <v>133</v>
      </c>
      <c r="G2145" t="str">
        <f t="shared" si="142"/>
        <v xml:space="preserve">Proportion of individuals who have used a SHG recently </v>
      </c>
      <c r="H2145" t="s">
        <v>786</v>
      </c>
      <c r="I2145" t="s">
        <v>786</v>
      </c>
      <c r="J2145" t="s">
        <v>66</v>
      </c>
      <c r="K2145" t="s">
        <v>115</v>
      </c>
      <c r="L2145" t="str">
        <f t="shared" si="143"/>
        <v>1.2 Females</v>
      </c>
      <c r="M2145" t="str">
        <f t="shared" si="144"/>
        <v>Proportion of individuals who have used a SHG recently (Among all question respondents)</v>
      </c>
      <c r="N2145" t="s">
        <v>622</v>
      </c>
      <c r="O2145" s="19">
        <v>1.0134412150550364E-2</v>
      </c>
      <c r="P2145">
        <v>2.5289900005110769E-3</v>
      </c>
      <c r="Q2145" s="19">
        <v>5.1746843221453353E-3</v>
      </c>
      <c r="R2145" s="19">
        <v>1.5094139978955394E-2</v>
      </c>
      <c r="S2145">
        <v>1317</v>
      </c>
      <c r="T2145" t="str">
        <f t="shared" si="145"/>
        <v>1</v>
      </c>
    </row>
    <row r="2146" spans="1:20" x14ac:dyDescent="0.25">
      <c r="A2146" t="s">
        <v>613</v>
      </c>
      <c r="B2146" t="str">
        <f t="shared" si="141"/>
        <v>Rwanda</v>
      </c>
      <c r="C2146" t="s">
        <v>68</v>
      </c>
      <c r="D2146" t="s">
        <v>68</v>
      </c>
      <c r="E2146" t="s">
        <v>143</v>
      </c>
      <c r="F2146" t="s">
        <v>133</v>
      </c>
      <c r="G2146" t="str">
        <f t="shared" si="142"/>
        <v xml:space="preserve">Proportion of individuals who have used a SHG recently </v>
      </c>
      <c r="H2146" t="s">
        <v>786</v>
      </c>
      <c r="I2146" t="s">
        <v>786</v>
      </c>
      <c r="J2146" t="s">
        <v>66</v>
      </c>
      <c r="K2146" t="s">
        <v>135</v>
      </c>
      <c r="L2146" t="str">
        <f t="shared" si="143"/>
        <v>6.2 Urban individuals</v>
      </c>
      <c r="M2146" t="str">
        <f t="shared" si="144"/>
        <v>Proportion of individuals who have used a SHG recently (Among all question respondents)</v>
      </c>
      <c r="N2146" t="s">
        <v>622</v>
      </c>
      <c r="O2146" s="19">
        <v>2.4156399003536992E-2</v>
      </c>
      <c r="P2146">
        <v>8.2660068801119098E-3</v>
      </c>
      <c r="Q2146" s="19">
        <v>7.9455225885280492E-3</v>
      </c>
      <c r="R2146" s="19">
        <v>4.0367275418545935E-2</v>
      </c>
      <c r="S2146">
        <v>333</v>
      </c>
      <c r="T2146" t="str">
        <f t="shared" si="145"/>
        <v>1</v>
      </c>
    </row>
    <row r="2147" spans="1:20" x14ac:dyDescent="0.25">
      <c r="A2147" t="s">
        <v>613</v>
      </c>
      <c r="B2147" t="str">
        <f t="shared" si="141"/>
        <v>Rwanda</v>
      </c>
      <c r="C2147" t="s">
        <v>68</v>
      </c>
      <c r="D2147" t="s">
        <v>68</v>
      </c>
      <c r="E2147" t="s">
        <v>143</v>
      </c>
      <c r="F2147" t="s">
        <v>133</v>
      </c>
      <c r="G2147" t="str">
        <f t="shared" si="142"/>
        <v xml:space="preserve">Proportion of individuals who have used a SHG recently </v>
      </c>
      <c r="H2147" t="s">
        <v>786</v>
      </c>
      <c r="I2147" t="s">
        <v>786</v>
      </c>
      <c r="J2147" t="s">
        <v>66</v>
      </c>
      <c r="K2147" t="s">
        <v>134</v>
      </c>
      <c r="L2147" t="str">
        <f t="shared" si="143"/>
        <v>6.1 Rural individuals</v>
      </c>
      <c r="M2147" t="str">
        <f t="shared" si="144"/>
        <v>Proportion of individuals who have used a SHG recently (Among all question respondents)</v>
      </c>
      <c r="N2147" t="s">
        <v>622</v>
      </c>
      <c r="O2147" s="19">
        <v>1.1180642188507849E-2</v>
      </c>
      <c r="P2147">
        <v>2.6899151971511311E-3</v>
      </c>
      <c r="Q2147" s="19">
        <v>5.9053159686873009E-3</v>
      </c>
      <c r="R2147" s="19">
        <v>1.6455968408328397E-2</v>
      </c>
      <c r="S2147">
        <v>1670</v>
      </c>
      <c r="T2147" t="str">
        <f t="shared" si="145"/>
        <v>1</v>
      </c>
    </row>
    <row r="2148" spans="1:20" x14ac:dyDescent="0.25">
      <c r="A2148" t="s">
        <v>613</v>
      </c>
      <c r="B2148" t="str">
        <f t="shared" si="141"/>
        <v>Rwanda</v>
      </c>
      <c r="C2148" t="s">
        <v>68</v>
      </c>
      <c r="D2148" t="s">
        <v>68</v>
      </c>
      <c r="E2148" t="s">
        <v>143</v>
      </c>
      <c r="F2148" t="s">
        <v>133</v>
      </c>
      <c r="G2148" t="str">
        <f t="shared" si="142"/>
        <v xml:space="preserve">Proportion of individuals who have used a SHG recently </v>
      </c>
      <c r="H2148" t="s">
        <v>786</v>
      </c>
      <c r="I2148" t="s">
        <v>786</v>
      </c>
      <c r="J2148" t="s">
        <v>66</v>
      </c>
      <c r="K2148" t="s">
        <v>128</v>
      </c>
      <c r="L2148" t="str">
        <f t="shared" si="143"/>
        <v>4.2 Individuals who do not use mobile money</v>
      </c>
      <c r="M2148" t="str">
        <f t="shared" si="144"/>
        <v>Proportion of individuals who have used a SHG recently (Among all question respondents)</v>
      </c>
      <c r="N2148" t="s">
        <v>622</v>
      </c>
      <c r="O2148" s="19">
        <v>5.193176781387936E-3</v>
      </c>
      <c r="P2148">
        <v>1.7992016942954231E-3</v>
      </c>
      <c r="Q2148" s="19">
        <v>1.6646730268032395E-3</v>
      </c>
      <c r="R2148" s="19">
        <v>8.7216805359726333E-3</v>
      </c>
      <c r="S2148">
        <v>1550</v>
      </c>
      <c r="T2148" t="str">
        <f t="shared" si="145"/>
        <v>1</v>
      </c>
    </row>
    <row r="2149" spans="1:20" x14ac:dyDescent="0.25">
      <c r="A2149" t="s">
        <v>613</v>
      </c>
      <c r="B2149" t="str">
        <f t="shared" si="141"/>
        <v>Rwanda</v>
      </c>
      <c r="C2149" t="s">
        <v>68</v>
      </c>
      <c r="D2149" t="s">
        <v>68</v>
      </c>
      <c r="E2149" t="s">
        <v>143</v>
      </c>
      <c r="F2149" t="s">
        <v>133</v>
      </c>
      <c r="G2149" t="str">
        <f t="shared" si="142"/>
        <v xml:space="preserve">Proportion of individuals who have used a SHG recently </v>
      </c>
      <c r="H2149" t="s">
        <v>786</v>
      </c>
      <c r="I2149" t="s">
        <v>786</v>
      </c>
      <c r="J2149" t="s">
        <v>66</v>
      </c>
      <c r="K2149" t="s">
        <v>127</v>
      </c>
      <c r="L2149" t="str">
        <f t="shared" si="143"/>
        <v>4.1 Individuals who use mobile money</v>
      </c>
      <c r="M2149" t="str">
        <f t="shared" si="144"/>
        <v>Proportion of individuals who have used a SHG recently (Among all question respondents)</v>
      </c>
      <c r="N2149" t="s">
        <v>622</v>
      </c>
      <c r="O2149" s="19">
        <v>3.7577927879199904E-2</v>
      </c>
      <c r="P2149">
        <v>8.9050607084799182E-3</v>
      </c>
      <c r="Q2149" s="19">
        <v>2.0113771278913416E-2</v>
      </c>
      <c r="R2149" s="19">
        <v>5.5042084479486393E-2</v>
      </c>
      <c r="S2149">
        <v>453</v>
      </c>
      <c r="T2149" t="str">
        <f t="shared" si="145"/>
        <v>1</v>
      </c>
    </row>
    <row r="2150" spans="1:20" x14ac:dyDescent="0.25">
      <c r="A2150" t="s">
        <v>613</v>
      </c>
      <c r="B2150" t="str">
        <f t="shared" si="141"/>
        <v>Rwanda</v>
      </c>
      <c r="C2150" t="s">
        <v>68</v>
      </c>
      <c r="D2150" t="s">
        <v>68</v>
      </c>
      <c r="E2150" t="s">
        <v>143</v>
      </c>
      <c r="F2150" t="s">
        <v>133</v>
      </c>
      <c r="G2150" t="str">
        <f t="shared" si="142"/>
        <v xml:space="preserve">Proportion of individuals who have used a SHG recently </v>
      </c>
      <c r="H2150" t="s">
        <v>786</v>
      </c>
      <c r="I2150" t="s">
        <v>786</v>
      </c>
      <c r="J2150" t="s">
        <v>66</v>
      </c>
      <c r="K2150" t="s">
        <v>124</v>
      </c>
      <c r="L2150" t="str">
        <f t="shared" si="143"/>
        <v>3.2 Individuals who do not have access to a mobile phone</v>
      </c>
      <c r="M2150" t="str">
        <f t="shared" si="144"/>
        <v>Proportion of individuals who have used a SHG recently (Among all question respondents)</v>
      </c>
      <c r="N2150" t="s">
        <v>622</v>
      </c>
      <c r="O2150" s="19">
        <v>2.7013007524206156E-3</v>
      </c>
      <c r="P2150">
        <v>1.9951767075975552E-3</v>
      </c>
      <c r="Q2150" s="19">
        <v>-1.2115393288993411E-3</v>
      </c>
      <c r="R2150" s="19">
        <v>6.6141408337405724E-3</v>
      </c>
      <c r="S2150">
        <v>726</v>
      </c>
      <c r="T2150" t="str">
        <f t="shared" si="145"/>
        <v>1</v>
      </c>
    </row>
    <row r="2151" spans="1:20" x14ac:dyDescent="0.25">
      <c r="A2151" t="s">
        <v>613</v>
      </c>
      <c r="B2151" t="str">
        <f t="shared" si="141"/>
        <v>Rwanda</v>
      </c>
      <c r="C2151" t="s">
        <v>68</v>
      </c>
      <c r="D2151" t="s">
        <v>68</v>
      </c>
      <c r="E2151" t="s">
        <v>143</v>
      </c>
      <c r="F2151" t="s">
        <v>133</v>
      </c>
      <c r="G2151" t="str">
        <f t="shared" si="142"/>
        <v xml:space="preserve">Proportion of individuals who have used a SHG recently </v>
      </c>
      <c r="H2151" t="s">
        <v>786</v>
      </c>
      <c r="I2151" t="s">
        <v>786</v>
      </c>
      <c r="J2151" t="s">
        <v>66</v>
      </c>
      <c r="K2151" t="s">
        <v>123</v>
      </c>
      <c r="L2151" t="str">
        <f t="shared" si="143"/>
        <v>3.1 Individuals who have access to a mobile phone</v>
      </c>
      <c r="M2151" t="str">
        <f t="shared" si="144"/>
        <v>Proportion of individuals who have used a SHG recently (Among all question respondents)</v>
      </c>
      <c r="N2151" t="s">
        <v>622</v>
      </c>
      <c r="O2151" s="19">
        <v>1.863311083036677E-2</v>
      </c>
      <c r="P2151">
        <v>3.8051635536895507E-3</v>
      </c>
      <c r="Q2151" s="19">
        <v>1.1170615697901742E-2</v>
      </c>
      <c r="R2151" s="19">
        <v>2.6095605962831798E-2</v>
      </c>
      <c r="S2151">
        <v>1277</v>
      </c>
      <c r="T2151" t="str">
        <f t="shared" si="145"/>
        <v>1</v>
      </c>
    </row>
    <row r="2152" spans="1:20" x14ac:dyDescent="0.25">
      <c r="A2152" t="s">
        <v>613</v>
      </c>
      <c r="B2152" t="str">
        <f t="shared" si="141"/>
        <v>Rwanda</v>
      </c>
      <c r="C2152" t="s">
        <v>68</v>
      </c>
      <c r="D2152" t="s">
        <v>68</v>
      </c>
      <c r="E2152" t="s">
        <v>143</v>
      </c>
      <c r="F2152" t="s">
        <v>133</v>
      </c>
      <c r="G2152" t="str">
        <f t="shared" si="142"/>
        <v xml:space="preserve">Proportion of individuals who have used a SHG recently </v>
      </c>
      <c r="H2152" t="s">
        <v>786</v>
      </c>
      <c r="I2152" t="s">
        <v>786</v>
      </c>
      <c r="J2152" t="s">
        <v>66</v>
      </c>
      <c r="K2152" t="s">
        <v>132</v>
      </c>
      <c r="L2152" t="str">
        <f t="shared" si="143"/>
        <v>5.2 Individuals without a formal ID</v>
      </c>
      <c r="M2152" t="str">
        <f t="shared" si="144"/>
        <v>Proportion of individuals who have used a SHG recently (Among all question respondents)</v>
      </c>
      <c r="N2152" t="s">
        <v>622</v>
      </c>
      <c r="O2152" s="19">
        <v>0</v>
      </c>
      <c r="P2152"/>
      <c r="S2152">
        <v>189</v>
      </c>
      <c r="T2152" t="str">
        <f t="shared" si="145"/>
        <v>1</v>
      </c>
    </row>
    <row r="2153" spans="1:20" x14ac:dyDescent="0.25">
      <c r="A2153" t="s">
        <v>613</v>
      </c>
      <c r="B2153" t="str">
        <f t="shared" si="141"/>
        <v>Rwanda</v>
      </c>
      <c r="C2153" t="s">
        <v>68</v>
      </c>
      <c r="D2153" t="s">
        <v>68</v>
      </c>
      <c r="E2153" t="s">
        <v>143</v>
      </c>
      <c r="F2153" t="s">
        <v>133</v>
      </c>
      <c r="G2153" t="str">
        <f t="shared" si="142"/>
        <v xml:space="preserve">Proportion of individuals who have used a SHG recently </v>
      </c>
      <c r="H2153" t="s">
        <v>786</v>
      </c>
      <c r="I2153" t="s">
        <v>786</v>
      </c>
      <c r="J2153" t="s">
        <v>66</v>
      </c>
      <c r="K2153" t="s">
        <v>131</v>
      </c>
      <c r="L2153" t="str">
        <f t="shared" si="143"/>
        <v>5.1 Individuals with a formal ID</v>
      </c>
      <c r="M2153" t="str">
        <f t="shared" si="144"/>
        <v>Proportion of individuals who have used a SHG recently (Among all question respondents)</v>
      </c>
      <c r="N2153" t="s">
        <v>622</v>
      </c>
      <c r="O2153" s="19">
        <v>1.5265821630549844E-2</v>
      </c>
      <c r="P2153">
        <v>3.0061288515743803E-3</v>
      </c>
      <c r="Q2153" s="19">
        <v>9.3703531162766876E-3</v>
      </c>
      <c r="R2153" s="19">
        <v>2.1161290144823E-2</v>
      </c>
      <c r="S2153">
        <v>1814</v>
      </c>
      <c r="T2153" t="str">
        <f t="shared" si="145"/>
        <v>1</v>
      </c>
    </row>
    <row r="2154" spans="1:20" x14ac:dyDescent="0.25">
      <c r="A2154" t="s">
        <v>613</v>
      </c>
      <c r="B2154" t="str">
        <f t="shared" si="141"/>
        <v>Rwanda</v>
      </c>
      <c r="C2154" t="s">
        <v>68</v>
      </c>
      <c r="D2154" t="s">
        <v>68</v>
      </c>
      <c r="E2154" t="s">
        <v>143</v>
      </c>
      <c r="F2154" t="s">
        <v>133</v>
      </c>
      <c r="G2154" t="str">
        <f t="shared" si="142"/>
        <v xml:space="preserve">Proportion of individuals who have used a SHG recently </v>
      </c>
      <c r="H2154" t="s">
        <v>786</v>
      </c>
      <c r="I2154" t="s">
        <v>786</v>
      </c>
      <c r="J2154" t="s">
        <v>66</v>
      </c>
      <c r="K2154" t="s">
        <v>121</v>
      </c>
      <c r="L2154" t="str">
        <f t="shared" si="143"/>
        <v>2.2 Individuals who do not have a bank account</v>
      </c>
      <c r="M2154" t="str">
        <f t="shared" si="144"/>
        <v>Proportion of individuals who have used a SHG recently (Among all question respondents)</v>
      </c>
      <c r="N2154" t="s">
        <v>622</v>
      </c>
      <c r="O2154" s="19">
        <v>5.8957338743195328E-3</v>
      </c>
      <c r="P2154">
        <v>1.7605513242582821E-3</v>
      </c>
      <c r="Q2154" s="19">
        <v>2.443029279008942E-3</v>
      </c>
      <c r="R2154" s="19">
        <v>9.3484384696301236E-3</v>
      </c>
      <c r="S2154">
        <v>1691</v>
      </c>
      <c r="T2154" t="str">
        <f t="shared" si="145"/>
        <v>1</v>
      </c>
    </row>
    <row r="2155" spans="1:20" x14ac:dyDescent="0.25">
      <c r="A2155" t="s">
        <v>613</v>
      </c>
      <c r="B2155" t="str">
        <f t="shared" si="141"/>
        <v>Rwanda</v>
      </c>
      <c r="C2155" t="s">
        <v>68</v>
      </c>
      <c r="D2155" t="s">
        <v>68</v>
      </c>
      <c r="E2155" t="s">
        <v>143</v>
      </c>
      <c r="F2155" t="s">
        <v>133</v>
      </c>
      <c r="G2155" t="str">
        <f t="shared" si="142"/>
        <v xml:space="preserve">Proportion of individuals who have used a SHG recently </v>
      </c>
      <c r="H2155" t="s">
        <v>786</v>
      </c>
      <c r="I2155" t="s">
        <v>786</v>
      </c>
      <c r="J2155" t="s">
        <v>66</v>
      </c>
      <c r="K2155" t="s">
        <v>120</v>
      </c>
      <c r="L2155" t="str">
        <f t="shared" si="143"/>
        <v>2.1 Individuals who have a bank account</v>
      </c>
      <c r="M2155" t="str">
        <f t="shared" si="144"/>
        <v>Proportion of individuals who have used a SHG recently (Among all question respondents)</v>
      </c>
      <c r="N2155" t="s">
        <v>622</v>
      </c>
      <c r="O2155" s="19">
        <v>5.2959319582759297E-2</v>
      </c>
      <c r="P2155">
        <v>1.3468239877664262E-2</v>
      </c>
      <c r="Q2155" s="19">
        <v>2.6546085798763868E-2</v>
      </c>
      <c r="R2155" s="19">
        <v>7.9372553366754722E-2</v>
      </c>
      <c r="S2155">
        <v>312</v>
      </c>
      <c r="T2155" t="str">
        <f t="shared" si="145"/>
        <v>1</v>
      </c>
    </row>
    <row r="2156" spans="1:20" x14ac:dyDescent="0.25">
      <c r="A2156" t="s">
        <v>613</v>
      </c>
      <c r="B2156" t="str">
        <f t="shared" si="141"/>
        <v>Rwanda</v>
      </c>
      <c r="C2156" t="s">
        <v>68</v>
      </c>
      <c r="D2156" t="s">
        <v>68</v>
      </c>
      <c r="E2156" t="s">
        <v>143</v>
      </c>
      <c r="F2156" t="s">
        <v>133</v>
      </c>
      <c r="G2156" t="str">
        <f t="shared" si="142"/>
        <v xml:space="preserve">Proportion of individuals who have used a SHG recently </v>
      </c>
      <c r="H2156" t="s">
        <v>783</v>
      </c>
      <c r="I2156" t="s">
        <v>783</v>
      </c>
      <c r="J2156" t="s">
        <v>66</v>
      </c>
      <c r="K2156" t="s">
        <v>116</v>
      </c>
      <c r="L2156" t="str">
        <f t="shared" si="143"/>
        <v>1.3 Males</v>
      </c>
      <c r="M2156" t="str">
        <f t="shared" si="144"/>
        <v>Proportion of individuals who have used a SHG recently (Among all question respondents)</v>
      </c>
      <c r="N2156" t="s">
        <v>623</v>
      </c>
      <c r="O2156" s="19">
        <v>0.10231506578160594</v>
      </c>
      <c r="P2156">
        <v>1.1488454632609673E-2</v>
      </c>
      <c r="Q2156" s="19">
        <v>7.9784487117709274E-2</v>
      </c>
      <c r="R2156" s="19">
        <v>0.12484564444550261</v>
      </c>
      <c r="S2156">
        <v>686</v>
      </c>
      <c r="T2156" t="str">
        <f t="shared" si="145"/>
        <v>1</v>
      </c>
    </row>
    <row r="2157" spans="1:20" x14ac:dyDescent="0.25">
      <c r="A2157" t="s">
        <v>613</v>
      </c>
      <c r="B2157" t="str">
        <f t="shared" si="141"/>
        <v>Rwanda</v>
      </c>
      <c r="C2157" t="s">
        <v>68</v>
      </c>
      <c r="D2157" t="s">
        <v>68</v>
      </c>
      <c r="E2157" t="s">
        <v>143</v>
      </c>
      <c r="F2157" t="s">
        <v>133</v>
      </c>
      <c r="G2157" t="str">
        <f t="shared" si="142"/>
        <v xml:space="preserve">Proportion of individuals who have used a SHG recently </v>
      </c>
      <c r="H2157" t="s">
        <v>783</v>
      </c>
      <c r="I2157" t="s">
        <v>783</v>
      </c>
      <c r="J2157" t="s">
        <v>66</v>
      </c>
      <c r="K2157" t="s">
        <v>115</v>
      </c>
      <c r="L2157" t="str">
        <f t="shared" si="143"/>
        <v>1.2 Females</v>
      </c>
      <c r="M2157" t="str">
        <f t="shared" si="144"/>
        <v>Proportion of individuals who have used a SHG recently (Among all question respondents)</v>
      </c>
      <c r="N2157" t="s">
        <v>623</v>
      </c>
      <c r="O2157" s="19">
        <v>7.9313579486562605E-2</v>
      </c>
      <c r="P2157">
        <v>7.6172741195925132E-3</v>
      </c>
      <c r="Q2157" s="19">
        <v>6.4374965091132955E-2</v>
      </c>
      <c r="R2157" s="19">
        <v>9.4252193881992255E-2</v>
      </c>
      <c r="S2157">
        <v>1317</v>
      </c>
      <c r="T2157" t="str">
        <f t="shared" si="145"/>
        <v>1</v>
      </c>
    </row>
    <row r="2158" spans="1:20" x14ac:dyDescent="0.25">
      <c r="A2158" t="s">
        <v>613</v>
      </c>
      <c r="B2158" t="str">
        <f t="shared" si="141"/>
        <v>Rwanda</v>
      </c>
      <c r="C2158" t="s">
        <v>68</v>
      </c>
      <c r="D2158" t="s">
        <v>68</v>
      </c>
      <c r="E2158" t="s">
        <v>143</v>
      </c>
      <c r="F2158" t="s">
        <v>133</v>
      </c>
      <c r="G2158" t="str">
        <f t="shared" si="142"/>
        <v xml:space="preserve">Proportion of individuals who have used a SHG recently </v>
      </c>
      <c r="H2158" t="s">
        <v>783</v>
      </c>
      <c r="I2158" t="s">
        <v>783</v>
      </c>
      <c r="J2158" t="s">
        <v>66</v>
      </c>
      <c r="K2158" t="s">
        <v>135</v>
      </c>
      <c r="L2158" t="str">
        <f t="shared" si="143"/>
        <v>6.2 Urban individuals</v>
      </c>
      <c r="M2158" t="str">
        <f t="shared" si="144"/>
        <v>Proportion of individuals who have used a SHG recently (Among all question respondents)</v>
      </c>
      <c r="N2158" t="s">
        <v>623</v>
      </c>
      <c r="O2158" s="19">
        <v>7.806444141346193E-2</v>
      </c>
      <c r="P2158">
        <v>1.4970986870515176E-2</v>
      </c>
      <c r="Q2158" s="19">
        <v>4.8704095905818548E-2</v>
      </c>
      <c r="R2158" s="19">
        <v>0.10742478692110531</v>
      </c>
      <c r="S2158">
        <v>333</v>
      </c>
      <c r="T2158" t="str">
        <f t="shared" si="145"/>
        <v>1</v>
      </c>
    </row>
    <row r="2159" spans="1:20" x14ac:dyDescent="0.25">
      <c r="A2159" t="s">
        <v>613</v>
      </c>
      <c r="B2159" t="str">
        <f t="shared" si="141"/>
        <v>Rwanda</v>
      </c>
      <c r="C2159" t="s">
        <v>68</v>
      </c>
      <c r="D2159" t="s">
        <v>68</v>
      </c>
      <c r="E2159" t="s">
        <v>143</v>
      </c>
      <c r="F2159" t="s">
        <v>133</v>
      </c>
      <c r="G2159" t="str">
        <f t="shared" si="142"/>
        <v xml:space="preserve">Proportion of individuals who have used a SHG recently </v>
      </c>
      <c r="H2159" t="s">
        <v>783</v>
      </c>
      <c r="I2159" t="s">
        <v>783</v>
      </c>
      <c r="J2159" t="s">
        <v>66</v>
      </c>
      <c r="K2159" t="s">
        <v>134</v>
      </c>
      <c r="L2159" t="str">
        <f t="shared" si="143"/>
        <v>6.1 Rural individuals</v>
      </c>
      <c r="M2159" t="str">
        <f t="shared" si="144"/>
        <v>Proportion of individuals who have used a SHG recently (Among all question respondents)</v>
      </c>
      <c r="N2159" t="s">
        <v>623</v>
      </c>
      <c r="O2159" s="19">
        <v>9.2674892092154806E-2</v>
      </c>
      <c r="P2159">
        <v>7.5363607293197771E-3</v>
      </c>
      <c r="Q2159" s="19">
        <v>7.7894960962908572E-2</v>
      </c>
      <c r="R2159" s="19">
        <v>0.10745482322140104</v>
      </c>
      <c r="S2159">
        <v>1670</v>
      </c>
      <c r="T2159" t="str">
        <f t="shared" si="145"/>
        <v>1</v>
      </c>
    </row>
    <row r="2160" spans="1:20" x14ac:dyDescent="0.25">
      <c r="A2160" t="s">
        <v>613</v>
      </c>
      <c r="B2160" t="str">
        <f t="shared" si="141"/>
        <v>Rwanda</v>
      </c>
      <c r="C2160" t="s">
        <v>68</v>
      </c>
      <c r="D2160" t="s">
        <v>68</v>
      </c>
      <c r="E2160" t="s">
        <v>143</v>
      </c>
      <c r="F2160" t="s">
        <v>133</v>
      </c>
      <c r="G2160" t="str">
        <f t="shared" si="142"/>
        <v xml:space="preserve">Proportion of individuals who have used a SHG recently </v>
      </c>
      <c r="H2160" t="s">
        <v>783</v>
      </c>
      <c r="I2160" t="s">
        <v>783</v>
      </c>
      <c r="J2160" t="s">
        <v>66</v>
      </c>
      <c r="K2160" t="s">
        <v>128</v>
      </c>
      <c r="L2160" t="str">
        <f t="shared" si="143"/>
        <v>4.2 Individuals who do not use mobile money</v>
      </c>
      <c r="M2160" t="str">
        <f t="shared" si="144"/>
        <v>Proportion of individuals who have used a SHG recently (Among all question respondents)</v>
      </c>
      <c r="N2160" t="s">
        <v>623</v>
      </c>
      <c r="O2160" s="19">
        <v>7.4970751661795801E-2</v>
      </c>
      <c r="P2160">
        <v>7.1413377048677295E-3</v>
      </c>
      <c r="Q2160" s="19">
        <v>6.0965519794642181E-2</v>
      </c>
      <c r="R2160" s="19">
        <v>8.8975983528949421E-2</v>
      </c>
      <c r="S2160">
        <v>1550</v>
      </c>
      <c r="T2160" t="str">
        <f t="shared" si="145"/>
        <v>1</v>
      </c>
    </row>
    <row r="2161" spans="1:20" x14ac:dyDescent="0.25">
      <c r="A2161" t="s">
        <v>613</v>
      </c>
      <c r="B2161" t="str">
        <f t="shared" si="141"/>
        <v>Rwanda</v>
      </c>
      <c r="C2161" t="s">
        <v>68</v>
      </c>
      <c r="D2161" t="s">
        <v>68</v>
      </c>
      <c r="E2161" t="s">
        <v>143</v>
      </c>
      <c r="F2161" t="s">
        <v>133</v>
      </c>
      <c r="G2161" t="str">
        <f t="shared" si="142"/>
        <v xml:space="preserve">Proportion of individuals who have used a SHG recently </v>
      </c>
      <c r="H2161" t="s">
        <v>783</v>
      </c>
      <c r="I2161" t="s">
        <v>783</v>
      </c>
      <c r="J2161" t="s">
        <v>66</v>
      </c>
      <c r="K2161" t="s">
        <v>127</v>
      </c>
      <c r="L2161" t="str">
        <f t="shared" si="143"/>
        <v>4.1 Individuals who use mobile money</v>
      </c>
      <c r="M2161" t="str">
        <f t="shared" si="144"/>
        <v>Proportion of individuals who have used a SHG recently (Among all question respondents)</v>
      </c>
      <c r="N2161" t="s">
        <v>623</v>
      </c>
      <c r="O2161" s="19">
        <v>0.13508856885105031</v>
      </c>
      <c r="P2161">
        <v>1.6293562786802183E-2</v>
      </c>
      <c r="Q2161" s="19">
        <v>0.1031344540616536</v>
      </c>
      <c r="R2161" s="19">
        <v>0.167042683640447</v>
      </c>
      <c r="S2161">
        <v>453</v>
      </c>
      <c r="T2161" t="str">
        <f t="shared" si="145"/>
        <v>1</v>
      </c>
    </row>
    <row r="2162" spans="1:20" x14ac:dyDescent="0.25">
      <c r="A2162" t="s">
        <v>613</v>
      </c>
      <c r="B2162" t="str">
        <f t="shared" si="141"/>
        <v>Rwanda</v>
      </c>
      <c r="C2162" t="s">
        <v>68</v>
      </c>
      <c r="D2162" t="s">
        <v>68</v>
      </c>
      <c r="E2162" t="s">
        <v>143</v>
      </c>
      <c r="F2162" t="s">
        <v>133</v>
      </c>
      <c r="G2162" t="str">
        <f t="shared" si="142"/>
        <v xml:space="preserve">Proportion of individuals who have used a SHG recently </v>
      </c>
      <c r="H2162" t="s">
        <v>783</v>
      </c>
      <c r="I2162" t="s">
        <v>783</v>
      </c>
      <c r="J2162" t="s">
        <v>66</v>
      </c>
      <c r="K2162" t="s">
        <v>124</v>
      </c>
      <c r="L2162" t="str">
        <f t="shared" si="143"/>
        <v>3.2 Individuals who do not have access to a mobile phone</v>
      </c>
      <c r="M2162" t="str">
        <f t="shared" si="144"/>
        <v>Proportion of individuals who have used a SHG recently (Among all question respondents)</v>
      </c>
      <c r="N2162" t="s">
        <v>623</v>
      </c>
      <c r="O2162" s="19">
        <v>4.8060730234828562E-2</v>
      </c>
      <c r="P2162">
        <v>8.6383692529403908E-3</v>
      </c>
      <c r="Q2162" s="19">
        <v>3.1119595486494803E-2</v>
      </c>
      <c r="R2162" s="19">
        <v>6.5001864983162322E-2</v>
      </c>
      <c r="S2162">
        <v>726</v>
      </c>
      <c r="T2162" t="str">
        <f t="shared" si="145"/>
        <v>1</v>
      </c>
    </row>
    <row r="2163" spans="1:20" x14ac:dyDescent="0.25">
      <c r="A2163" t="s">
        <v>613</v>
      </c>
      <c r="B2163" t="str">
        <f t="shared" si="141"/>
        <v>Rwanda</v>
      </c>
      <c r="C2163" t="s">
        <v>68</v>
      </c>
      <c r="D2163" t="s">
        <v>68</v>
      </c>
      <c r="E2163" t="s">
        <v>143</v>
      </c>
      <c r="F2163" t="s">
        <v>133</v>
      </c>
      <c r="G2163" t="str">
        <f t="shared" si="142"/>
        <v xml:space="preserve">Proportion of individuals who have used a SHG recently </v>
      </c>
      <c r="H2163" t="s">
        <v>783</v>
      </c>
      <c r="I2163" t="s">
        <v>783</v>
      </c>
      <c r="J2163" t="s">
        <v>66</v>
      </c>
      <c r="K2163" t="s">
        <v>123</v>
      </c>
      <c r="L2163" t="str">
        <f t="shared" si="143"/>
        <v>3.1 Individuals who have access to a mobile phone</v>
      </c>
      <c r="M2163" t="str">
        <f t="shared" si="144"/>
        <v>Proportion of individuals who have used a SHG recently (Among all question respondents)</v>
      </c>
      <c r="N2163" t="s">
        <v>623</v>
      </c>
      <c r="O2163" s="19">
        <v>0.11085098163148453</v>
      </c>
      <c r="P2163">
        <v>9.0997251180590689E-3</v>
      </c>
      <c r="Q2163" s="19">
        <v>9.3005058994481943E-2</v>
      </c>
      <c r="R2163" s="19">
        <v>0.12869690426848712</v>
      </c>
      <c r="S2163">
        <v>1277</v>
      </c>
      <c r="T2163" t="str">
        <f t="shared" si="145"/>
        <v>1</v>
      </c>
    </row>
    <row r="2164" spans="1:20" x14ac:dyDescent="0.25">
      <c r="A2164" t="s">
        <v>613</v>
      </c>
      <c r="B2164" t="str">
        <f t="shared" si="141"/>
        <v>Rwanda</v>
      </c>
      <c r="C2164" t="s">
        <v>68</v>
      </c>
      <c r="D2164" t="s">
        <v>68</v>
      </c>
      <c r="E2164" t="s">
        <v>143</v>
      </c>
      <c r="F2164" t="s">
        <v>133</v>
      </c>
      <c r="G2164" t="str">
        <f t="shared" si="142"/>
        <v xml:space="preserve">Proportion of individuals who have used a SHG recently </v>
      </c>
      <c r="H2164" t="s">
        <v>783</v>
      </c>
      <c r="I2164" t="s">
        <v>783</v>
      </c>
      <c r="J2164" t="s">
        <v>66</v>
      </c>
      <c r="K2164" t="s">
        <v>132</v>
      </c>
      <c r="L2164" t="str">
        <f t="shared" si="143"/>
        <v>5.2 Individuals without a formal ID</v>
      </c>
      <c r="M2164" t="str">
        <f t="shared" si="144"/>
        <v>Proportion of individuals who have used a SHG recently (Among all question respondents)</v>
      </c>
      <c r="N2164" t="s">
        <v>623</v>
      </c>
      <c r="O2164" s="19">
        <v>1.528509672036882E-2</v>
      </c>
      <c r="P2164">
        <v>7.0299583392699648E-3</v>
      </c>
      <c r="Q2164" s="19">
        <v>1.4982964559315803E-3</v>
      </c>
      <c r="R2164" s="19">
        <v>2.9071896984806059E-2</v>
      </c>
      <c r="S2164">
        <v>189</v>
      </c>
      <c r="T2164" t="str">
        <f t="shared" si="145"/>
        <v>1</v>
      </c>
    </row>
    <row r="2165" spans="1:20" x14ac:dyDescent="0.25">
      <c r="A2165" t="s">
        <v>613</v>
      </c>
      <c r="B2165" t="str">
        <f t="shared" si="141"/>
        <v>Rwanda</v>
      </c>
      <c r="C2165" t="s">
        <v>68</v>
      </c>
      <c r="D2165" t="s">
        <v>68</v>
      </c>
      <c r="E2165" t="s">
        <v>143</v>
      </c>
      <c r="F2165" t="s">
        <v>133</v>
      </c>
      <c r="G2165" t="str">
        <f t="shared" si="142"/>
        <v xml:space="preserve">Proportion of individuals who have used a SHG recently </v>
      </c>
      <c r="H2165" t="s">
        <v>783</v>
      </c>
      <c r="I2165" t="s">
        <v>783</v>
      </c>
      <c r="J2165" t="s">
        <v>66</v>
      </c>
      <c r="K2165" t="s">
        <v>131</v>
      </c>
      <c r="L2165" t="str">
        <f t="shared" si="143"/>
        <v>5.1 Individuals with a formal ID</v>
      </c>
      <c r="M2165" t="str">
        <f t="shared" si="144"/>
        <v>Proportion of individuals who have used a SHG recently (Among all question respondents)</v>
      </c>
      <c r="N2165" t="s">
        <v>623</v>
      </c>
      <c r="O2165" s="19">
        <v>0.10067987307810709</v>
      </c>
      <c r="P2165">
        <v>7.583323419136272E-3</v>
      </c>
      <c r="Q2165" s="19">
        <v>8.5807841086646075E-2</v>
      </c>
      <c r="R2165" s="19">
        <v>0.11555190506956811</v>
      </c>
      <c r="S2165">
        <v>1814</v>
      </c>
      <c r="T2165" t="str">
        <f t="shared" si="145"/>
        <v>1</v>
      </c>
    </row>
    <row r="2166" spans="1:20" x14ac:dyDescent="0.25">
      <c r="A2166" t="s">
        <v>613</v>
      </c>
      <c r="B2166" t="str">
        <f t="shared" si="141"/>
        <v>Rwanda</v>
      </c>
      <c r="C2166" t="s">
        <v>68</v>
      </c>
      <c r="D2166" t="s">
        <v>68</v>
      </c>
      <c r="E2166" t="s">
        <v>143</v>
      </c>
      <c r="F2166" t="s">
        <v>133</v>
      </c>
      <c r="G2166" t="str">
        <f t="shared" si="142"/>
        <v xml:space="preserve">Proportion of individuals who have used a SHG recently </v>
      </c>
      <c r="H2166" t="s">
        <v>783</v>
      </c>
      <c r="I2166" t="s">
        <v>783</v>
      </c>
      <c r="J2166" t="s">
        <v>66</v>
      </c>
      <c r="K2166" t="s">
        <v>121</v>
      </c>
      <c r="L2166" t="str">
        <f t="shared" si="143"/>
        <v>2.2 Individuals who do not have a bank account</v>
      </c>
      <c r="M2166" t="str">
        <f t="shared" si="144"/>
        <v>Proportion of individuals who have used a SHG recently (Among all question respondents)</v>
      </c>
      <c r="N2166" t="s">
        <v>623</v>
      </c>
      <c r="O2166" s="19">
        <v>6.8479359036443171E-2</v>
      </c>
      <c r="P2166">
        <v>6.5632576709645256E-3</v>
      </c>
      <c r="Q2166" s="19">
        <v>5.5607828619518948E-2</v>
      </c>
      <c r="R2166" s="19">
        <v>8.1350889453367395E-2</v>
      </c>
      <c r="S2166">
        <v>1691</v>
      </c>
      <c r="T2166" t="str">
        <f t="shared" si="145"/>
        <v>1</v>
      </c>
    </row>
    <row r="2167" spans="1:20" x14ac:dyDescent="0.25">
      <c r="A2167" t="s">
        <v>613</v>
      </c>
      <c r="B2167" t="str">
        <f t="shared" si="141"/>
        <v>Rwanda</v>
      </c>
      <c r="C2167" t="s">
        <v>68</v>
      </c>
      <c r="D2167" t="s">
        <v>68</v>
      </c>
      <c r="E2167" t="s">
        <v>143</v>
      </c>
      <c r="F2167" t="s">
        <v>133</v>
      </c>
      <c r="G2167" t="str">
        <f t="shared" si="142"/>
        <v xml:space="preserve">Proportion of individuals who have used a SHG recently </v>
      </c>
      <c r="H2167" t="s">
        <v>783</v>
      </c>
      <c r="I2167" t="s">
        <v>783</v>
      </c>
      <c r="J2167" t="s">
        <v>66</v>
      </c>
      <c r="K2167" t="s">
        <v>120</v>
      </c>
      <c r="L2167" t="str">
        <f t="shared" si="143"/>
        <v>2.1 Individuals who have a bank account</v>
      </c>
      <c r="M2167" t="str">
        <f t="shared" si="144"/>
        <v>Proportion of individuals who have used a SHG recently (Among all question respondents)</v>
      </c>
      <c r="N2167" t="s">
        <v>623</v>
      </c>
      <c r="O2167" s="19">
        <v>0.20480192014289167</v>
      </c>
      <c r="P2167">
        <v>2.3562397996395475E-2</v>
      </c>
      <c r="Q2167" s="19">
        <v>0.15859253180088123</v>
      </c>
      <c r="R2167" s="19">
        <v>0.25101130848490211</v>
      </c>
      <c r="S2167">
        <v>312</v>
      </c>
      <c r="T2167" t="str">
        <f t="shared" si="145"/>
        <v>1</v>
      </c>
    </row>
    <row r="2168" spans="1:20" x14ac:dyDescent="0.25">
      <c r="A2168" t="s">
        <v>613</v>
      </c>
      <c r="B2168" t="str">
        <f t="shared" si="141"/>
        <v>Rwanda</v>
      </c>
      <c r="C2168" t="s">
        <v>68</v>
      </c>
      <c r="D2168" t="s">
        <v>68</v>
      </c>
      <c r="E2168" t="s">
        <v>143</v>
      </c>
      <c r="F2168" t="s">
        <v>133</v>
      </c>
      <c r="G2168" t="str">
        <f t="shared" si="142"/>
        <v xml:space="preserve">Proportion of individuals who have used a SHG recently </v>
      </c>
      <c r="H2168" t="s">
        <v>740</v>
      </c>
      <c r="I2168" t="s">
        <v>740</v>
      </c>
      <c r="J2168" t="s">
        <v>66</v>
      </c>
      <c r="K2168" t="s">
        <v>116</v>
      </c>
      <c r="L2168" t="str">
        <f t="shared" si="143"/>
        <v>1.3 Males</v>
      </c>
      <c r="M2168" t="str">
        <f t="shared" si="144"/>
        <v>Proportion of individuals who have used a SHG recently (Among all question respondents)</v>
      </c>
      <c r="N2168" t="s">
        <v>184</v>
      </c>
      <c r="O2168" s="19">
        <v>0.13296360033688026</v>
      </c>
      <c r="P2168">
        <v>1.3021646592896088E-2</v>
      </c>
      <c r="Q2168" s="19">
        <v>0.10742620281241766</v>
      </c>
      <c r="R2168" s="19">
        <v>0.15850099786134286</v>
      </c>
      <c r="S2168">
        <v>686</v>
      </c>
      <c r="T2168" t="str">
        <f t="shared" si="145"/>
        <v>1</v>
      </c>
    </row>
    <row r="2169" spans="1:20" x14ac:dyDescent="0.25">
      <c r="A2169" t="s">
        <v>613</v>
      </c>
      <c r="B2169" t="str">
        <f t="shared" si="141"/>
        <v>Rwanda</v>
      </c>
      <c r="C2169" t="s">
        <v>68</v>
      </c>
      <c r="D2169" t="s">
        <v>68</v>
      </c>
      <c r="E2169" t="s">
        <v>143</v>
      </c>
      <c r="F2169" t="s">
        <v>133</v>
      </c>
      <c r="G2169" t="str">
        <f t="shared" si="142"/>
        <v xml:space="preserve">Proportion of individuals who have used a SHG recently </v>
      </c>
      <c r="H2169" t="s">
        <v>740</v>
      </c>
      <c r="I2169" t="s">
        <v>740</v>
      </c>
      <c r="J2169" t="s">
        <v>66</v>
      </c>
      <c r="K2169" t="s">
        <v>115</v>
      </c>
      <c r="L2169" t="str">
        <f t="shared" si="143"/>
        <v>1.2 Females</v>
      </c>
      <c r="M2169" t="str">
        <f t="shared" si="144"/>
        <v>Proportion of individuals who have used a SHG recently (Among all question respondents)</v>
      </c>
      <c r="N2169" t="s">
        <v>184</v>
      </c>
      <c r="O2169" s="19">
        <v>9.4405905892133268E-2</v>
      </c>
      <c r="P2169">
        <v>8.1755139070271762E-3</v>
      </c>
      <c r="Q2169" s="19">
        <v>7.8372499738688331E-2</v>
      </c>
      <c r="R2169" s="19">
        <v>0.11043931204557821</v>
      </c>
      <c r="S2169">
        <v>1317</v>
      </c>
      <c r="T2169" t="str">
        <f t="shared" si="145"/>
        <v>1</v>
      </c>
    </row>
    <row r="2170" spans="1:20" x14ac:dyDescent="0.25">
      <c r="A2170" t="s">
        <v>613</v>
      </c>
      <c r="B2170" t="str">
        <f t="shared" si="141"/>
        <v>Rwanda</v>
      </c>
      <c r="C2170" t="s">
        <v>68</v>
      </c>
      <c r="D2170" t="s">
        <v>68</v>
      </c>
      <c r="E2170" t="s">
        <v>143</v>
      </c>
      <c r="F2170" t="s">
        <v>133</v>
      </c>
      <c r="G2170" t="str">
        <f t="shared" si="142"/>
        <v xml:space="preserve">Proportion of individuals who have used a SHG recently </v>
      </c>
      <c r="H2170" t="s">
        <v>740</v>
      </c>
      <c r="I2170" t="s">
        <v>740</v>
      </c>
      <c r="J2170" t="s">
        <v>66</v>
      </c>
      <c r="K2170" t="s">
        <v>135</v>
      </c>
      <c r="L2170" t="str">
        <f t="shared" si="143"/>
        <v>6.2 Urban individuals</v>
      </c>
      <c r="M2170" t="str">
        <f t="shared" si="144"/>
        <v>Proportion of individuals who have used a SHG recently (Among all question respondents)</v>
      </c>
      <c r="N2170" t="s">
        <v>184</v>
      </c>
      <c r="O2170" s="19">
        <v>0.10305441121621571</v>
      </c>
      <c r="P2170">
        <v>1.6648754615444555E-2</v>
      </c>
      <c r="Q2170" s="19">
        <v>7.0403712100038901E-2</v>
      </c>
      <c r="R2170" s="19">
        <v>0.13570511033239252</v>
      </c>
      <c r="S2170">
        <v>333</v>
      </c>
      <c r="T2170" t="str">
        <f t="shared" si="145"/>
        <v>1</v>
      </c>
    </row>
    <row r="2171" spans="1:20" x14ac:dyDescent="0.25">
      <c r="A2171" t="s">
        <v>613</v>
      </c>
      <c r="B2171" t="str">
        <f t="shared" si="141"/>
        <v>Rwanda</v>
      </c>
      <c r="C2171" t="s">
        <v>68</v>
      </c>
      <c r="D2171" t="s">
        <v>68</v>
      </c>
      <c r="E2171" t="s">
        <v>143</v>
      </c>
      <c r="F2171" t="s">
        <v>133</v>
      </c>
      <c r="G2171" t="str">
        <f t="shared" si="142"/>
        <v xml:space="preserve">Proportion of individuals who have used a SHG recently </v>
      </c>
      <c r="H2171" t="s">
        <v>740</v>
      </c>
      <c r="I2171" t="s">
        <v>740</v>
      </c>
      <c r="J2171" t="s">
        <v>66</v>
      </c>
      <c r="K2171" t="s">
        <v>134</v>
      </c>
      <c r="L2171" t="str">
        <f t="shared" si="143"/>
        <v>6.1 Rural individuals</v>
      </c>
      <c r="M2171" t="str">
        <f t="shared" si="144"/>
        <v>Proportion of individuals who have used a SHG recently (Among all question respondents)</v>
      </c>
      <c r="N2171" t="s">
        <v>184</v>
      </c>
      <c r="O2171" s="19">
        <v>0.1145991354681716</v>
      </c>
      <c r="P2171">
        <v>8.3936992586894493E-3</v>
      </c>
      <c r="Q2171" s="19">
        <v>9.8137835190917941E-2</v>
      </c>
      <c r="R2171" s="19">
        <v>0.13106043574542525</v>
      </c>
      <c r="S2171">
        <v>1670</v>
      </c>
      <c r="T2171" t="str">
        <f t="shared" si="145"/>
        <v>1</v>
      </c>
    </row>
    <row r="2172" spans="1:20" x14ac:dyDescent="0.25">
      <c r="A2172" t="s">
        <v>613</v>
      </c>
      <c r="B2172" t="str">
        <f t="shared" ref="B2172:B2235" si="146">A2172</f>
        <v>Rwanda</v>
      </c>
      <c r="C2172" t="s">
        <v>68</v>
      </c>
      <c r="D2172" t="s">
        <v>68</v>
      </c>
      <c r="E2172" t="s">
        <v>143</v>
      </c>
      <c r="F2172" t="s">
        <v>133</v>
      </c>
      <c r="G2172" t="str">
        <f t="shared" ref="G2172:G2235" si="147">F2172</f>
        <v xml:space="preserve">Proportion of individuals who have used a SHG recently </v>
      </c>
      <c r="H2172" t="s">
        <v>740</v>
      </c>
      <c r="I2172" t="s">
        <v>740</v>
      </c>
      <c r="J2172" t="s">
        <v>66</v>
      </c>
      <c r="K2172" t="s">
        <v>128</v>
      </c>
      <c r="L2172" t="str">
        <f t="shared" ref="L2172:L2235" si="148">K2172</f>
        <v>4.2 Individuals who do not use mobile money</v>
      </c>
      <c r="M2172" t="str">
        <f t="shared" si="144"/>
        <v>Proportion of individuals who have used a SHG recently (Among all question respondents)</v>
      </c>
      <c r="N2172" t="s">
        <v>184</v>
      </c>
      <c r="O2172" s="19">
        <v>9.4381041926926784E-2</v>
      </c>
      <c r="P2172">
        <v>8.0199251066119387E-3</v>
      </c>
      <c r="Q2172" s="19">
        <v>7.8652768693363559E-2</v>
      </c>
      <c r="R2172" s="19">
        <v>0.11010931516049001</v>
      </c>
      <c r="S2172">
        <v>1550</v>
      </c>
      <c r="T2172" t="str">
        <f t="shared" si="145"/>
        <v>1</v>
      </c>
    </row>
    <row r="2173" spans="1:20" x14ac:dyDescent="0.25">
      <c r="A2173" t="s">
        <v>613</v>
      </c>
      <c r="B2173" t="str">
        <f t="shared" si="146"/>
        <v>Rwanda</v>
      </c>
      <c r="C2173" t="s">
        <v>68</v>
      </c>
      <c r="D2173" t="s">
        <v>68</v>
      </c>
      <c r="E2173" t="s">
        <v>143</v>
      </c>
      <c r="F2173" t="s">
        <v>133</v>
      </c>
      <c r="G2173" t="str">
        <f t="shared" si="147"/>
        <v xml:space="preserve">Proportion of individuals who have used a SHG recently </v>
      </c>
      <c r="H2173" t="s">
        <v>740</v>
      </c>
      <c r="I2173" t="s">
        <v>740</v>
      </c>
      <c r="J2173" t="s">
        <v>66</v>
      </c>
      <c r="K2173" t="s">
        <v>127</v>
      </c>
      <c r="L2173" t="str">
        <f t="shared" si="148"/>
        <v>4.1 Individuals who use mobile money</v>
      </c>
      <c r="M2173" t="str">
        <f t="shared" si="144"/>
        <v>Proportion of individuals who have used a SHG recently (Among all question respondents)</v>
      </c>
      <c r="N2173" t="s">
        <v>184</v>
      </c>
      <c r="O2173" s="19">
        <v>0.16649352835630082</v>
      </c>
      <c r="P2173">
        <v>1.7877808395028266E-2</v>
      </c>
      <c r="Q2173" s="19">
        <v>0.13143247086307394</v>
      </c>
      <c r="R2173" s="19">
        <v>0.20155458584952771</v>
      </c>
      <c r="S2173">
        <v>453</v>
      </c>
      <c r="T2173" t="str">
        <f t="shared" si="145"/>
        <v>1</v>
      </c>
    </row>
    <row r="2174" spans="1:20" x14ac:dyDescent="0.25">
      <c r="A2174" t="s">
        <v>613</v>
      </c>
      <c r="B2174" t="str">
        <f t="shared" si="146"/>
        <v>Rwanda</v>
      </c>
      <c r="C2174" t="s">
        <v>68</v>
      </c>
      <c r="D2174" t="s">
        <v>68</v>
      </c>
      <c r="E2174" t="s">
        <v>143</v>
      </c>
      <c r="F2174" t="s">
        <v>133</v>
      </c>
      <c r="G2174" t="str">
        <f t="shared" si="147"/>
        <v xml:space="preserve">Proportion of individuals who have used a SHG recently </v>
      </c>
      <c r="H2174" t="s">
        <v>740</v>
      </c>
      <c r="I2174" t="s">
        <v>740</v>
      </c>
      <c r="J2174" t="s">
        <v>66</v>
      </c>
      <c r="K2174" t="s">
        <v>124</v>
      </c>
      <c r="L2174" t="str">
        <f t="shared" si="148"/>
        <v>3.2 Individuals who do not have access to a mobile phone</v>
      </c>
      <c r="M2174" t="str">
        <f t="shared" si="144"/>
        <v>Proportion of individuals who have used a SHG recently (Among all question respondents)</v>
      </c>
      <c r="N2174" t="s">
        <v>184</v>
      </c>
      <c r="O2174" s="19">
        <v>5.8694510715110775E-2</v>
      </c>
      <c r="P2174">
        <v>9.3818499428666453E-3</v>
      </c>
      <c r="Q2174" s="19">
        <v>4.0295299079575471E-2</v>
      </c>
      <c r="R2174" s="19">
        <v>7.7093722350646071E-2</v>
      </c>
      <c r="S2174">
        <v>726</v>
      </c>
      <c r="T2174" t="str">
        <f t="shared" si="145"/>
        <v>1</v>
      </c>
    </row>
    <row r="2175" spans="1:20" x14ac:dyDescent="0.25">
      <c r="A2175" t="s">
        <v>613</v>
      </c>
      <c r="B2175" t="str">
        <f t="shared" si="146"/>
        <v>Rwanda</v>
      </c>
      <c r="C2175" t="s">
        <v>68</v>
      </c>
      <c r="D2175" t="s">
        <v>68</v>
      </c>
      <c r="E2175" t="s">
        <v>143</v>
      </c>
      <c r="F2175" t="s">
        <v>133</v>
      </c>
      <c r="G2175" t="str">
        <f t="shared" si="147"/>
        <v xml:space="preserve">Proportion of individuals who have used a SHG recently </v>
      </c>
      <c r="H2175" t="s">
        <v>740</v>
      </c>
      <c r="I2175" t="s">
        <v>740</v>
      </c>
      <c r="J2175" t="s">
        <v>66</v>
      </c>
      <c r="K2175" t="s">
        <v>123</v>
      </c>
      <c r="L2175" t="str">
        <f t="shared" si="148"/>
        <v>3.1 Individuals who have access to a mobile phone</v>
      </c>
      <c r="M2175" t="str">
        <f t="shared" si="144"/>
        <v>Proportion of individuals who have used a SHG recently (Among all question respondents)</v>
      </c>
      <c r="N2175" t="s">
        <v>184</v>
      </c>
      <c r="O2175" s="19">
        <v>0.13909149060211085</v>
      </c>
      <c r="P2175">
        <v>1.0162602866966549E-2</v>
      </c>
      <c r="Q2175" s="19">
        <v>0.11916110565075209</v>
      </c>
      <c r="R2175" s="19">
        <v>0.15902187555346958</v>
      </c>
      <c r="S2175">
        <v>1277</v>
      </c>
      <c r="T2175" t="str">
        <f t="shared" si="145"/>
        <v>1</v>
      </c>
    </row>
    <row r="2176" spans="1:20" x14ac:dyDescent="0.25">
      <c r="A2176" t="s">
        <v>613</v>
      </c>
      <c r="B2176" t="str">
        <f t="shared" si="146"/>
        <v>Rwanda</v>
      </c>
      <c r="C2176" t="s">
        <v>68</v>
      </c>
      <c r="D2176" t="s">
        <v>68</v>
      </c>
      <c r="E2176" t="s">
        <v>143</v>
      </c>
      <c r="F2176" t="s">
        <v>133</v>
      </c>
      <c r="G2176" t="str">
        <f t="shared" si="147"/>
        <v xml:space="preserve">Proportion of individuals who have used a SHG recently </v>
      </c>
      <c r="H2176" t="s">
        <v>740</v>
      </c>
      <c r="I2176" t="s">
        <v>740</v>
      </c>
      <c r="J2176" t="s">
        <v>66</v>
      </c>
      <c r="K2176" t="s">
        <v>132</v>
      </c>
      <c r="L2176" t="str">
        <f t="shared" si="148"/>
        <v>5.2 Individuals without a formal ID</v>
      </c>
      <c r="M2176" t="str">
        <f t="shared" si="144"/>
        <v>Proportion of individuals who have used a SHG recently (Among all question respondents)</v>
      </c>
      <c r="N2176" t="s">
        <v>184</v>
      </c>
      <c r="O2176" s="19">
        <v>2.4290619716963373E-2</v>
      </c>
      <c r="P2176">
        <v>1.1311287741169199E-2</v>
      </c>
      <c r="Q2176" s="19">
        <v>2.1074918383888197E-3</v>
      </c>
      <c r="R2176" s="19">
        <v>4.6473747595537927E-2</v>
      </c>
      <c r="S2176">
        <v>189</v>
      </c>
      <c r="T2176" t="str">
        <f t="shared" si="145"/>
        <v>1</v>
      </c>
    </row>
    <row r="2177" spans="1:20" x14ac:dyDescent="0.25">
      <c r="A2177" t="s">
        <v>613</v>
      </c>
      <c r="B2177" t="str">
        <f t="shared" si="146"/>
        <v>Rwanda</v>
      </c>
      <c r="C2177" t="s">
        <v>68</v>
      </c>
      <c r="D2177" t="s">
        <v>68</v>
      </c>
      <c r="E2177" t="s">
        <v>143</v>
      </c>
      <c r="F2177" t="s">
        <v>133</v>
      </c>
      <c r="G2177" t="str">
        <f t="shared" si="147"/>
        <v xml:space="preserve">Proportion of individuals who have used a SHG recently </v>
      </c>
      <c r="H2177" t="s">
        <v>740</v>
      </c>
      <c r="I2177" t="s">
        <v>740</v>
      </c>
      <c r="J2177" t="s">
        <v>66</v>
      </c>
      <c r="K2177" t="s">
        <v>131</v>
      </c>
      <c r="L2177" t="str">
        <f t="shared" si="148"/>
        <v>5.1 Individuals with a formal ID</v>
      </c>
      <c r="M2177" t="str">
        <f t="shared" si="144"/>
        <v>Proportion of individuals who have used a SHG recently (Among all question respondents)</v>
      </c>
      <c r="N2177" t="s">
        <v>184</v>
      </c>
      <c r="O2177" s="19">
        <v>0.12500898671632732</v>
      </c>
      <c r="P2177">
        <v>8.3653342964403361E-3</v>
      </c>
      <c r="Q2177" s="19">
        <v>0.10860331437456971</v>
      </c>
      <c r="R2177" s="19">
        <v>0.14141465905808492</v>
      </c>
      <c r="S2177">
        <v>1814</v>
      </c>
      <c r="T2177" t="str">
        <f t="shared" si="145"/>
        <v>1</v>
      </c>
    </row>
    <row r="2178" spans="1:20" x14ac:dyDescent="0.25">
      <c r="A2178" t="s">
        <v>613</v>
      </c>
      <c r="B2178" t="str">
        <f t="shared" si="146"/>
        <v>Rwanda</v>
      </c>
      <c r="C2178" t="s">
        <v>68</v>
      </c>
      <c r="D2178" t="s">
        <v>68</v>
      </c>
      <c r="E2178" t="s">
        <v>143</v>
      </c>
      <c r="F2178" t="s">
        <v>133</v>
      </c>
      <c r="G2178" t="str">
        <f t="shared" si="147"/>
        <v xml:space="preserve">Proportion of individuals who have used a SHG recently </v>
      </c>
      <c r="H2178" t="s">
        <v>740</v>
      </c>
      <c r="I2178" t="s">
        <v>740</v>
      </c>
      <c r="J2178" t="s">
        <v>66</v>
      </c>
      <c r="K2178" t="s">
        <v>121</v>
      </c>
      <c r="L2178" t="str">
        <f t="shared" si="148"/>
        <v>2.2 Individuals who do not have a bank account</v>
      </c>
      <c r="M2178" t="str">
        <f t="shared" si="144"/>
        <v>Proportion of individuals who have used a SHG recently (Among all question respondents)</v>
      </c>
      <c r="N2178" t="s">
        <v>184</v>
      </c>
      <c r="O2178" s="19">
        <v>8.7845256809855873E-2</v>
      </c>
      <c r="P2178">
        <v>7.4211323442988251E-3</v>
      </c>
      <c r="Q2178" s="19">
        <v>7.3291305786381142E-2</v>
      </c>
      <c r="R2178" s="19">
        <v>0.1023992078333306</v>
      </c>
      <c r="S2178">
        <v>1691</v>
      </c>
      <c r="T2178" t="str">
        <f t="shared" si="145"/>
        <v>1</v>
      </c>
    </row>
    <row r="2179" spans="1:20" x14ac:dyDescent="0.25">
      <c r="A2179" t="s">
        <v>613</v>
      </c>
      <c r="B2179" t="str">
        <f t="shared" si="146"/>
        <v>Rwanda</v>
      </c>
      <c r="C2179" t="s">
        <v>68</v>
      </c>
      <c r="D2179" t="s">
        <v>68</v>
      </c>
      <c r="E2179" t="s">
        <v>143</v>
      </c>
      <c r="F2179" t="s">
        <v>133</v>
      </c>
      <c r="G2179" t="str">
        <f t="shared" si="147"/>
        <v xml:space="preserve">Proportion of individuals who have used a SHG recently </v>
      </c>
      <c r="H2179" t="s">
        <v>740</v>
      </c>
      <c r="I2179" t="s">
        <v>740</v>
      </c>
      <c r="J2179" t="s">
        <v>66</v>
      </c>
      <c r="K2179" t="s">
        <v>120</v>
      </c>
      <c r="L2179" t="str">
        <f t="shared" si="148"/>
        <v>2.1 Individuals who have a bank account</v>
      </c>
      <c r="M2179" t="str">
        <f t="shared" si="144"/>
        <v>Proportion of individuals who have used a SHG recently (Among all question respondents)</v>
      </c>
      <c r="N2179" t="s">
        <v>184</v>
      </c>
      <c r="O2179" s="19">
        <v>0.24351212846486484</v>
      </c>
      <c r="P2179">
        <v>2.5264924114620477E-2</v>
      </c>
      <c r="Q2179" s="19">
        <v>0.19396383163945174</v>
      </c>
      <c r="R2179" s="19">
        <v>0.29306042529027793</v>
      </c>
      <c r="S2179">
        <v>312</v>
      </c>
      <c r="T2179" t="str">
        <f t="shared" si="145"/>
        <v>1</v>
      </c>
    </row>
    <row r="2180" spans="1:20" x14ac:dyDescent="0.25">
      <c r="A2180" t="s">
        <v>613</v>
      </c>
      <c r="B2180" t="str">
        <f t="shared" si="146"/>
        <v>Rwanda</v>
      </c>
      <c r="C2180" t="s">
        <v>68</v>
      </c>
      <c r="D2180" t="s">
        <v>68</v>
      </c>
      <c r="E2180" t="s">
        <v>143</v>
      </c>
      <c r="F2180" t="s">
        <v>133</v>
      </c>
      <c r="G2180" t="str">
        <f t="shared" si="147"/>
        <v xml:space="preserve">Proportion of individuals who have used a SHG recently </v>
      </c>
      <c r="H2180" t="s">
        <v>746</v>
      </c>
      <c r="I2180" t="s">
        <v>746</v>
      </c>
      <c r="J2180" t="s">
        <v>66</v>
      </c>
      <c r="K2180" t="s">
        <v>116</v>
      </c>
      <c r="L2180" t="str">
        <f t="shared" si="148"/>
        <v>1.3 Males</v>
      </c>
      <c r="M2180" t="str">
        <f t="shared" si="144"/>
        <v>Proportion of individuals who have used a SHG recently (Among all question respondents)</v>
      </c>
      <c r="N2180" t="s">
        <v>185</v>
      </c>
      <c r="O2180" s="19">
        <v>2.2197800877092423E-2</v>
      </c>
      <c r="P2180">
        <v>5.8028145467976617E-3</v>
      </c>
      <c r="Q2180" s="19">
        <v>1.0817613219169801E-2</v>
      </c>
      <c r="R2180" s="19">
        <v>3.3577988535015049E-2</v>
      </c>
      <c r="S2180">
        <v>686</v>
      </c>
      <c r="T2180" t="str">
        <f t="shared" si="145"/>
        <v>1</v>
      </c>
    </row>
    <row r="2181" spans="1:20" x14ac:dyDescent="0.25">
      <c r="A2181" t="s">
        <v>613</v>
      </c>
      <c r="B2181" t="str">
        <f t="shared" si="146"/>
        <v>Rwanda</v>
      </c>
      <c r="C2181" t="s">
        <v>68</v>
      </c>
      <c r="D2181" t="s">
        <v>68</v>
      </c>
      <c r="E2181" t="s">
        <v>143</v>
      </c>
      <c r="F2181" t="s">
        <v>133</v>
      </c>
      <c r="G2181" t="str">
        <f t="shared" si="147"/>
        <v xml:space="preserve">Proportion of individuals who have used a SHG recently </v>
      </c>
      <c r="H2181" t="s">
        <v>746</v>
      </c>
      <c r="I2181" t="s">
        <v>746</v>
      </c>
      <c r="J2181" t="s">
        <v>66</v>
      </c>
      <c r="K2181" t="s">
        <v>115</v>
      </c>
      <c r="L2181" t="str">
        <f t="shared" si="148"/>
        <v>1.2 Females</v>
      </c>
      <c r="M2181" t="str">
        <f t="shared" si="144"/>
        <v>Proportion of individuals who have used a SHG recently (Among all question respondents)</v>
      </c>
      <c r="N2181" t="s">
        <v>185</v>
      </c>
      <c r="O2181" s="19">
        <v>1.074035790283878E-2</v>
      </c>
      <c r="P2181">
        <v>2.9146452578027414E-3</v>
      </c>
      <c r="Q2181" s="19">
        <v>5.0243024055328742E-3</v>
      </c>
      <c r="R2181" s="19">
        <v>1.6456413400144684E-2</v>
      </c>
      <c r="S2181">
        <v>1317</v>
      </c>
      <c r="T2181" t="str">
        <f t="shared" si="145"/>
        <v>1</v>
      </c>
    </row>
    <row r="2182" spans="1:20" x14ac:dyDescent="0.25">
      <c r="A2182" t="s">
        <v>613</v>
      </c>
      <c r="B2182" t="str">
        <f t="shared" si="146"/>
        <v>Rwanda</v>
      </c>
      <c r="C2182" t="s">
        <v>68</v>
      </c>
      <c r="D2182" t="s">
        <v>68</v>
      </c>
      <c r="E2182" t="s">
        <v>143</v>
      </c>
      <c r="F2182" t="s">
        <v>133</v>
      </c>
      <c r="G2182" t="str">
        <f t="shared" si="147"/>
        <v xml:space="preserve">Proportion of individuals who have used a SHG recently </v>
      </c>
      <c r="H2182" t="s">
        <v>746</v>
      </c>
      <c r="I2182" t="s">
        <v>746</v>
      </c>
      <c r="J2182" t="s">
        <v>66</v>
      </c>
      <c r="K2182" t="s">
        <v>135</v>
      </c>
      <c r="L2182" t="str">
        <f t="shared" si="148"/>
        <v>6.2 Urban individuals</v>
      </c>
      <c r="M2182" t="str">
        <f t="shared" si="144"/>
        <v>Proportion of individuals who have used a SHG recently (Among all question respondents)</v>
      </c>
      <c r="N2182" t="s">
        <v>185</v>
      </c>
      <c r="O2182" s="19">
        <v>9.3522915568459535E-3</v>
      </c>
      <c r="P2182">
        <v>4.1823031068026423E-3</v>
      </c>
      <c r="Q2182" s="19">
        <v>1.1501693256619778E-3</v>
      </c>
      <c r="R2182" s="19">
        <v>1.7554413788029931E-2</v>
      </c>
      <c r="S2182">
        <v>333</v>
      </c>
      <c r="T2182" t="str">
        <f t="shared" si="145"/>
        <v>1</v>
      </c>
    </row>
    <row r="2183" spans="1:20" x14ac:dyDescent="0.25">
      <c r="A2183" t="s">
        <v>613</v>
      </c>
      <c r="B2183" t="str">
        <f t="shared" si="146"/>
        <v>Rwanda</v>
      </c>
      <c r="C2183" t="s">
        <v>68</v>
      </c>
      <c r="D2183" t="s">
        <v>68</v>
      </c>
      <c r="E2183" t="s">
        <v>143</v>
      </c>
      <c r="F2183" t="s">
        <v>133</v>
      </c>
      <c r="G2183" t="str">
        <f t="shared" si="147"/>
        <v xml:space="preserve">Proportion of individuals who have used a SHG recently </v>
      </c>
      <c r="H2183" t="s">
        <v>746</v>
      </c>
      <c r="I2183" t="s">
        <v>746</v>
      </c>
      <c r="J2183" t="s">
        <v>66</v>
      </c>
      <c r="K2183" t="s">
        <v>134</v>
      </c>
      <c r="L2183" t="str">
        <f t="shared" si="148"/>
        <v>6.1 Rural individuals</v>
      </c>
      <c r="M2183" t="str">
        <f t="shared" si="144"/>
        <v>Proportion of individuals who have used a SHG recently (Among all question respondents)</v>
      </c>
      <c r="N2183" t="s">
        <v>185</v>
      </c>
      <c r="O2183" s="19">
        <v>1.7553025445215982E-2</v>
      </c>
      <c r="P2183">
        <v>3.6918485456991184E-3</v>
      </c>
      <c r="Q2183" s="19">
        <v>1.0312757999848376E-2</v>
      </c>
      <c r="R2183" s="19">
        <v>2.4793292890583588E-2</v>
      </c>
      <c r="S2183">
        <v>1670</v>
      </c>
      <c r="T2183" t="str">
        <f t="shared" si="145"/>
        <v>1</v>
      </c>
    </row>
    <row r="2184" spans="1:20" x14ac:dyDescent="0.25">
      <c r="A2184" t="s">
        <v>613</v>
      </c>
      <c r="B2184" t="str">
        <f t="shared" si="146"/>
        <v>Rwanda</v>
      </c>
      <c r="C2184" t="s">
        <v>68</v>
      </c>
      <c r="D2184" t="s">
        <v>68</v>
      </c>
      <c r="E2184" t="s">
        <v>143</v>
      </c>
      <c r="F2184" t="s">
        <v>133</v>
      </c>
      <c r="G2184" t="str">
        <f t="shared" si="147"/>
        <v xml:space="preserve">Proportion of individuals who have used a SHG recently </v>
      </c>
      <c r="H2184" t="s">
        <v>746</v>
      </c>
      <c r="I2184" t="s">
        <v>746</v>
      </c>
      <c r="J2184" t="s">
        <v>66</v>
      </c>
      <c r="K2184" t="s">
        <v>128</v>
      </c>
      <c r="L2184" t="str">
        <f t="shared" si="148"/>
        <v>4.2 Individuals who do not use mobile money</v>
      </c>
      <c r="M2184" t="str">
        <f t="shared" si="144"/>
        <v>Proportion of individuals who have used a SHG recently (Among all question respondents)</v>
      </c>
      <c r="N2184" t="s">
        <v>185</v>
      </c>
      <c r="O2184" s="19">
        <v>1.6572635322874622E-2</v>
      </c>
      <c r="P2184">
        <v>3.7780195271568217E-3</v>
      </c>
      <c r="Q2184" s="19">
        <v>9.1633736882653118E-3</v>
      </c>
      <c r="R2184" s="19">
        <v>2.3981896957483931E-2</v>
      </c>
      <c r="S2184">
        <v>1550</v>
      </c>
      <c r="T2184" t="str">
        <f t="shared" si="145"/>
        <v>1</v>
      </c>
    </row>
    <row r="2185" spans="1:20" x14ac:dyDescent="0.25">
      <c r="A2185" t="s">
        <v>613</v>
      </c>
      <c r="B2185" t="str">
        <f t="shared" si="146"/>
        <v>Rwanda</v>
      </c>
      <c r="C2185" t="s">
        <v>68</v>
      </c>
      <c r="D2185" t="s">
        <v>68</v>
      </c>
      <c r="E2185" t="s">
        <v>143</v>
      </c>
      <c r="F2185" t="s">
        <v>133</v>
      </c>
      <c r="G2185" t="str">
        <f t="shared" si="147"/>
        <v xml:space="preserve">Proportion of individuals who have used a SHG recently </v>
      </c>
      <c r="H2185" t="s">
        <v>746</v>
      </c>
      <c r="I2185" t="s">
        <v>746</v>
      </c>
      <c r="J2185" t="s">
        <v>66</v>
      </c>
      <c r="K2185" t="s">
        <v>127</v>
      </c>
      <c r="L2185" t="str">
        <f t="shared" si="148"/>
        <v>4.1 Individuals who use mobile money</v>
      </c>
      <c r="M2185" t="str">
        <f t="shared" si="144"/>
        <v>Proportion of individuals who have used a SHG recently (Among all question respondents)</v>
      </c>
      <c r="N2185" t="s">
        <v>185</v>
      </c>
      <c r="O2185" s="19">
        <v>1.4929191966537142E-2</v>
      </c>
      <c r="P2185">
        <v>5.5031051994649397E-3</v>
      </c>
      <c r="Q2185" s="19">
        <v>4.1367791871624038E-3</v>
      </c>
      <c r="R2185" s="19">
        <v>2.5721604745911879E-2</v>
      </c>
      <c r="S2185">
        <v>453</v>
      </c>
      <c r="T2185" t="str">
        <f t="shared" si="145"/>
        <v>1</v>
      </c>
    </row>
    <row r="2186" spans="1:20" x14ac:dyDescent="0.25">
      <c r="A2186" t="s">
        <v>613</v>
      </c>
      <c r="B2186" t="str">
        <f t="shared" si="146"/>
        <v>Rwanda</v>
      </c>
      <c r="C2186" t="s">
        <v>68</v>
      </c>
      <c r="D2186" t="s">
        <v>68</v>
      </c>
      <c r="E2186" t="s">
        <v>143</v>
      </c>
      <c r="F2186" t="s">
        <v>133</v>
      </c>
      <c r="G2186" t="str">
        <f t="shared" si="147"/>
        <v xml:space="preserve">Proportion of individuals who have used a SHG recently </v>
      </c>
      <c r="H2186" t="s">
        <v>746</v>
      </c>
      <c r="I2186" t="s">
        <v>746</v>
      </c>
      <c r="J2186" t="s">
        <v>66</v>
      </c>
      <c r="K2186" t="s">
        <v>124</v>
      </c>
      <c r="L2186" t="str">
        <f t="shared" si="148"/>
        <v>3.2 Individuals who do not have access to a mobile phone</v>
      </c>
      <c r="M2186" t="str">
        <f t="shared" si="144"/>
        <v>Proportion of individuals who have used a SHG recently (Among all question respondents)</v>
      </c>
      <c r="N2186" t="s">
        <v>185</v>
      </c>
      <c r="O2186" s="19">
        <v>1.1515645054190145E-2</v>
      </c>
      <c r="P2186">
        <v>4.173741673468255E-3</v>
      </c>
      <c r="Q2186" s="19">
        <v>3.3303130749055502E-3</v>
      </c>
      <c r="R2186" s="19">
        <v>1.9700977033474738E-2</v>
      </c>
      <c r="S2186">
        <v>726</v>
      </c>
      <c r="T2186" t="str">
        <f t="shared" si="145"/>
        <v>1</v>
      </c>
    </row>
    <row r="2187" spans="1:20" x14ac:dyDescent="0.25">
      <c r="A2187" t="s">
        <v>613</v>
      </c>
      <c r="B2187" t="str">
        <f t="shared" si="146"/>
        <v>Rwanda</v>
      </c>
      <c r="C2187" t="s">
        <v>68</v>
      </c>
      <c r="D2187" t="s">
        <v>68</v>
      </c>
      <c r="E2187" t="s">
        <v>143</v>
      </c>
      <c r="F2187" t="s">
        <v>133</v>
      </c>
      <c r="G2187" t="str">
        <f t="shared" si="147"/>
        <v xml:space="preserve">Proportion of individuals who have used a SHG recently </v>
      </c>
      <c r="H2187" t="s">
        <v>746</v>
      </c>
      <c r="I2187" t="s">
        <v>746</v>
      </c>
      <c r="J2187" t="s">
        <v>66</v>
      </c>
      <c r="K2187" t="s">
        <v>123</v>
      </c>
      <c r="L2187" t="str">
        <f t="shared" si="148"/>
        <v>3.1 Individuals who have access to a mobile phone</v>
      </c>
      <c r="M2187" t="str">
        <f t="shared" si="144"/>
        <v>Proportion of individuals who have used a SHG recently (Among all question respondents)</v>
      </c>
      <c r="N2187" t="s">
        <v>185</v>
      </c>
      <c r="O2187" s="19">
        <v>1.8433178210109234E-2</v>
      </c>
      <c r="P2187">
        <v>4.2182247931554914E-3</v>
      </c>
      <c r="Q2187" s="19">
        <v>1.0160608176675563E-2</v>
      </c>
      <c r="R2187" s="19">
        <v>2.6705748243542902E-2</v>
      </c>
      <c r="S2187">
        <v>1277</v>
      </c>
      <c r="T2187" t="str">
        <f t="shared" si="145"/>
        <v>1</v>
      </c>
    </row>
    <row r="2188" spans="1:20" x14ac:dyDescent="0.25">
      <c r="A2188" t="s">
        <v>613</v>
      </c>
      <c r="B2188" t="str">
        <f t="shared" si="146"/>
        <v>Rwanda</v>
      </c>
      <c r="C2188" t="s">
        <v>68</v>
      </c>
      <c r="D2188" t="s">
        <v>68</v>
      </c>
      <c r="E2188" t="s">
        <v>143</v>
      </c>
      <c r="F2188" t="s">
        <v>133</v>
      </c>
      <c r="G2188" t="str">
        <f t="shared" si="147"/>
        <v xml:space="preserve">Proportion of individuals who have used a SHG recently </v>
      </c>
      <c r="H2188" t="s">
        <v>746</v>
      </c>
      <c r="I2188" t="s">
        <v>746</v>
      </c>
      <c r="J2188" t="s">
        <v>66</v>
      </c>
      <c r="K2188" t="s">
        <v>132</v>
      </c>
      <c r="L2188" t="str">
        <f t="shared" si="148"/>
        <v>5.2 Individuals without a formal ID</v>
      </c>
      <c r="M2188" t="str">
        <f t="shared" si="144"/>
        <v>Proportion of individuals who have used a SHG recently (Among all question respondents)</v>
      </c>
      <c r="N2188" t="s">
        <v>185</v>
      </c>
      <c r="O2188" s="19">
        <v>9.0055229965945553E-3</v>
      </c>
      <c r="P2188">
        <v>8.9545100347216845E-3</v>
      </c>
      <c r="Q2188" s="19">
        <v>-8.5556111320362963E-3</v>
      </c>
      <c r="R2188" s="19">
        <v>2.6566657125225407E-2</v>
      </c>
      <c r="S2188">
        <v>189</v>
      </c>
      <c r="T2188" t="str">
        <f t="shared" si="145"/>
        <v>1</v>
      </c>
    </row>
    <row r="2189" spans="1:20" x14ac:dyDescent="0.25">
      <c r="A2189" t="s">
        <v>613</v>
      </c>
      <c r="B2189" t="str">
        <f t="shared" si="146"/>
        <v>Rwanda</v>
      </c>
      <c r="C2189" t="s">
        <v>68</v>
      </c>
      <c r="D2189" t="s">
        <v>68</v>
      </c>
      <c r="E2189" t="s">
        <v>143</v>
      </c>
      <c r="F2189" t="s">
        <v>133</v>
      </c>
      <c r="G2189" t="str">
        <f t="shared" si="147"/>
        <v xml:space="preserve">Proportion of individuals who have used a SHG recently </v>
      </c>
      <c r="H2189" t="s">
        <v>746</v>
      </c>
      <c r="I2189" t="s">
        <v>746</v>
      </c>
      <c r="J2189" t="s">
        <v>66</v>
      </c>
      <c r="K2189" t="s">
        <v>131</v>
      </c>
      <c r="L2189" t="str">
        <f t="shared" si="148"/>
        <v>5.1 Individuals with a formal ID</v>
      </c>
      <c r="M2189" t="str">
        <f t="shared" si="144"/>
        <v>Proportion of individuals who have used a SHG recently (Among all question respondents)</v>
      </c>
      <c r="N2189" t="s">
        <v>185</v>
      </c>
      <c r="O2189" s="19">
        <v>1.7158440748570456E-2</v>
      </c>
      <c r="P2189">
        <v>3.3616479219661993E-3</v>
      </c>
      <c r="Q2189" s="19">
        <v>1.0565746137478153E-2</v>
      </c>
      <c r="R2189" s="19">
        <v>2.3751135359662758E-2</v>
      </c>
      <c r="S2189">
        <v>1814</v>
      </c>
      <c r="T2189" t="str">
        <f t="shared" si="145"/>
        <v>1</v>
      </c>
    </row>
    <row r="2190" spans="1:20" x14ac:dyDescent="0.25">
      <c r="A2190" t="s">
        <v>613</v>
      </c>
      <c r="B2190" t="str">
        <f t="shared" si="146"/>
        <v>Rwanda</v>
      </c>
      <c r="C2190" t="s">
        <v>68</v>
      </c>
      <c r="D2190" t="s">
        <v>68</v>
      </c>
      <c r="E2190" t="s">
        <v>143</v>
      </c>
      <c r="F2190" t="s">
        <v>133</v>
      </c>
      <c r="G2190" t="str">
        <f t="shared" si="147"/>
        <v xml:space="preserve">Proportion of individuals who have used a SHG recently </v>
      </c>
      <c r="H2190" t="s">
        <v>746</v>
      </c>
      <c r="I2190" t="s">
        <v>746</v>
      </c>
      <c r="J2190" t="s">
        <v>66</v>
      </c>
      <c r="K2190" t="s">
        <v>121</v>
      </c>
      <c r="L2190" t="str">
        <f t="shared" si="148"/>
        <v>2.2 Individuals who do not have a bank account</v>
      </c>
      <c r="M2190" t="str">
        <f t="shared" si="144"/>
        <v>Proportion of individuals who have used a SHG recently (Among all question respondents)</v>
      </c>
      <c r="N2190" t="s">
        <v>185</v>
      </c>
      <c r="O2190" s="19">
        <v>1.5982631293310713E-2</v>
      </c>
      <c r="P2190">
        <v>3.4798456181165428E-3</v>
      </c>
      <c r="Q2190" s="19">
        <v>9.1581333129952223E-3</v>
      </c>
      <c r="R2190" s="19">
        <v>2.2807129273626204E-2</v>
      </c>
      <c r="S2190">
        <v>1691</v>
      </c>
      <c r="T2190" t="str">
        <f t="shared" si="145"/>
        <v>1</v>
      </c>
    </row>
    <row r="2191" spans="1:20" x14ac:dyDescent="0.25">
      <c r="A2191" t="s">
        <v>613</v>
      </c>
      <c r="B2191" t="str">
        <f t="shared" si="146"/>
        <v>Rwanda</v>
      </c>
      <c r="C2191" t="s">
        <v>68</v>
      </c>
      <c r="D2191" t="s">
        <v>68</v>
      </c>
      <c r="E2191" t="s">
        <v>143</v>
      </c>
      <c r="F2191" t="s">
        <v>133</v>
      </c>
      <c r="G2191" t="str">
        <f t="shared" si="147"/>
        <v xml:space="preserve">Proportion of individuals who have used a SHG recently </v>
      </c>
      <c r="H2191" t="s">
        <v>746</v>
      </c>
      <c r="I2191" t="s">
        <v>746</v>
      </c>
      <c r="J2191" t="s">
        <v>66</v>
      </c>
      <c r="K2191" t="s">
        <v>120</v>
      </c>
      <c r="L2191" t="str">
        <f t="shared" si="148"/>
        <v>2.1 Individuals who have a bank account</v>
      </c>
      <c r="M2191" t="str">
        <f t="shared" si="144"/>
        <v>Proportion of individuals who have used a SHG recently (Among all question respondents)</v>
      </c>
      <c r="N2191" t="s">
        <v>185</v>
      </c>
      <c r="O2191" s="19">
        <v>1.7075541750536341E-2</v>
      </c>
      <c r="P2191">
        <v>7.2848397299434499E-3</v>
      </c>
      <c r="Q2191" s="19">
        <v>2.7888809386037022E-3</v>
      </c>
      <c r="R2191" s="19">
        <v>3.136220256246898E-2</v>
      </c>
      <c r="S2191">
        <v>312</v>
      </c>
      <c r="T2191" t="str">
        <f t="shared" si="145"/>
        <v>1</v>
      </c>
    </row>
    <row r="2192" spans="1:20" x14ac:dyDescent="0.25">
      <c r="A2192" t="s">
        <v>613</v>
      </c>
      <c r="B2192" t="str">
        <f t="shared" si="146"/>
        <v>Rwanda</v>
      </c>
      <c r="C2192" t="s">
        <v>68</v>
      </c>
      <c r="D2192" t="s">
        <v>68</v>
      </c>
      <c r="E2192" t="s">
        <v>143</v>
      </c>
      <c r="F2192" t="s">
        <v>133</v>
      </c>
      <c r="G2192" t="str">
        <f t="shared" si="147"/>
        <v xml:space="preserve">Proportion of individuals who have used a SHG recently </v>
      </c>
      <c r="H2192" t="s">
        <v>786</v>
      </c>
      <c r="I2192" t="s">
        <v>786</v>
      </c>
      <c r="J2192" t="s">
        <v>66</v>
      </c>
      <c r="K2192" t="s">
        <v>116</v>
      </c>
      <c r="L2192" t="str">
        <f t="shared" si="148"/>
        <v>1.3 Males</v>
      </c>
      <c r="M2192" t="str">
        <f t="shared" si="144"/>
        <v>Proportion of individuals who have used a SHG recently (Among all question respondents)</v>
      </c>
      <c r="N2192" t="s">
        <v>624</v>
      </c>
      <c r="O2192" s="19">
        <v>1.8193286086759807E-2</v>
      </c>
      <c r="P2192">
        <v>4.9537235798804329E-3</v>
      </c>
      <c r="Q2192" s="19">
        <v>8.4782928727122793E-3</v>
      </c>
      <c r="R2192" s="19">
        <v>2.7908279300807335E-2</v>
      </c>
      <c r="S2192">
        <v>686</v>
      </c>
      <c r="T2192" t="str">
        <f t="shared" si="145"/>
        <v>1</v>
      </c>
    </row>
    <row r="2193" spans="1:20" x14ac:dyDescent="0.25">
      <c r="A2193" t="s">
        <v>613</v>
      </c>
      <c r="B2193" t="str">
        <f t="shared" si="146"/>
        <v>Rwanda</v>
      </c>
      <c r="C2193" t="s">
        <v>68</v>
      </c>
      <c r="D2193" t="s">
        <v>68</v>
      </c>
      <c r="E2193" t="s">
        <v>143</v>
      </c>
      <c r="F2193" t="s">
        <v>133</v>
      </c>
      <c r="G2193" t="str">
        <f t="shared" si="147"/>
        <v xml:space="preserve">Proportion of individuals who have used a SHG recently </v>
      </c>
      <c r="H2193" t="s">
        <v>786</v>
      </c>
      <c r="I2193" t="s">
        <v>786</v>
      </c>
      <c r="J2193" t="s">
        <v>66</v>
      </c>
      <c r="K2193" t="s">
        <v>115</v>
      </c>
      <c r="L2193" t="str">
        <f t="shared" si="148"/>
        <v>1.2 Females</v>
      </c>
      <c r="M2193" t="str">
        <f t="shared" si="144"/>
        <v>Proportion of individuals who have used a SHG recently (Among all question respondents)</v>
      </c>
      <c r="N2193" t="s">
        <v>624</v>
      </c>
      <c r="O2193" s="19">
        <v>1.0754753885652113E-2</v>
      </c>
      <c r="P2193">
        <v>2.6030212064609842E-3</v>
      </c>
      <c r="Q2193" s="19">
        <v>5.6498397843690023E-3</v>
      </c>
      <c r="R2193" s="19">
        <v>1.5859667986935222E-2</v>
      </c>
      <c r="S2193">
        <v>1317</v>
      </c>
      <c r="T2193" t="str">
        <f t="shared" si="145"/>
        <v>1</v>
      </c>
    </row>
    <row r="2194" spans="1:20" x14ac:dyDescent="0.25">
      <c r="A2194" t="s">
        <v>613</v>
      </c>
      <c r="B2194" t="str">
        <f t="shared" si="146"/>
        <v>Rwanda</v>
      </c>
      <c r="C2194" t="s">
        <v>68</v>
      </c>
      <c r="D2194" t="s">
        <v>68</v>
      </c>
      <c r="E2194" t="s">
        <v>143</v>
      </c>
      <c r="F2194" t="s">
        <v>133</v>
      </c>
      <c r="G2194" t="str">
        <f t="shared" si="147"/>
        <v xml:space="preserve">Proportion of individuals who have used a SHG recently </v>
      </c>
      <c r="H2194" t="s">
        <v>786</v>
      </c>
      <c r="I2194" t="s">
        <v>786</v>
      </c>
      <c r="J2194" t="s">
        <v>66</v>
      </c>
      <c r="K2194" t="s">
        <v>135</v>
      </c>
      <c r="L2194" t="str">
        <f t="shared" si="148"/>
        <v>6.2 Urban individuals</v>
      </c>
      <c r="M2194" t="str">
        <f t="shared" si="144"/>
        <v>Proportion of individuals who have used a SHG recently (Among all question respondents)</v>
      </c>
      <c r="N2194" t="s">
        <v>624</v>
      </c>
      <c r="O2194" s="19">
        <v>2.6077352981372575E-2</v>
      </c>
      <c r="P2194">
        <v>8.4797034351607355E-3</v>
      </c>
      <c r="Q2194" s="19">
        <v>9.4473856444162278E-3</v>
      </c>
      <c r="R2194" s="19">
        <v>4.2707320318328926E-2</v>
      </c>
      <c r="S2194">
        <v>333</v>
      </c>
      <c r="T2194" t="str">
        <f t="shared" si="145"/>
        <v>1</v>
      </c>
    </row>
    <row r="2195" spans="1:20" x14ac:dyDescent="0.25">
      <c r="A2195" t="s">
        <v>613</v>
      </c>
      <c r="B2195" t="str">
        <f t="shared" si="146"/>
        <v>Rwanda</v>
      </c>
      <c r="C2195" t="s">
        <v>68</v>
      </c>
      <c r="D2195" t="s">
        <v>68</v>
      </c>
      <c r="E2195" t="s">
        <v>143</v>
      </c>
      <c r="F2195" t="s">
        <v>133</v>
      </c>
      <c r="G2195" t="str">
        <f t="shared" si="147"/>
        <v xml:space="preserve">Proportion of individuals who have used a SHG recently </v>
      </c>
      <c r="H2195" t="s">
        <v>786</v>
      </c>
      <c r="I2195" t="s">
        <v>786</v>
      </c>
      <c r="J2195" t="s">
        <v>66</v>
      </c>
      <c r="K2195" t="s">
        <v>134</v>
      </c>
      <c r="L2195" t="str">
        <f t="shared" si="148"/>
        <v>6.1 Rural individuals</v>
      </c>
      <c r="M2195" t="str">
        <f t="shared" si="144"/>
        <v>Proportion of individuals who have used a SHG recently (Among all question respondents)</v>
      </c>
      <c r="N2195" t="s">
        <v>624</v>
      </c>
      <c r="O2195" s="19">
        <v>1.184838605428087E-2</v>
      </c>
      <c r="P2195">
        <v>2.7699331834280293E-3</v>
      </c>
      <c r="Q2195" s="19">
        <v>6.4161325895007683E-3</v>
      </c>
      <c r="R2195" s="19">
        <v>1.7280639519060972E-2</v>
      </c>
      <c r="S2195">
        <v>1670</v>
      </c>
      <c r="T2195" t="str">
        <f t="shared" si="145"/>
        <v>1</v>
      </c>
    </row>
    <row r="2196" spans="1:20" x14ac:dyDescent="0.25">
      <c r="A2196" t="s">
        <v>613</v>
      </c>
      <c r="B2196" t="str">
        <f t="shared" si="146"/>
        <v>Rwanda</v>
      </c>
      <c r="C2196" t="s">
        <v>68</v>
      </c>
      <c r="D2196" t="s">
        <v>68</v>
      </c>
      <c r="E2196" t="s">
        <v>143</v>
      </c>
      <c r="F2196" t="s">
        <v>133</v>
      </c>
      <c r="G2196" t="str">
        <f t="shared" si="147"/>
        <v xml:space="preserve">Proportion of individuals who have used a SHG recently </v>
      </c>
      <c r="H2196" t="s">
        <v>786</v>
      </c>
      <c r="I2196" t="s">
        <v>786</v>
      </c>
      <c r="J2196" t="s">
        <v>66</v>
      </c>
      <c r="K2196" t="s">
        <v>128</v>
      </c>
      <c r="L2196" t="str">
        <f t="shared" si="148"/>
        <v>4.2 Individuals who do not use mobile money</v>
      </c>
      <c r="M2196" t="str">
        <f t="shared" si="144"/>
        <v>Proportion of individuals who have used a SHG recently (Among all question respondents)</v>
      </c>
      <c r="N2196" t="s">
        <v>624</v>
      </c>
      <c r="O2196" s="19">
        <v>5.9349792185812659E-3</v>
      </c>
      <c r="P2196">
        <v>1.9449244586817272E-3</v>
      </c>
      <c r="Q2196" s="19">
        <v>2.1206913171186443E-3</v>
      </c>
      <c r="R2196" s="19">
        <v>9.749267120043887E-3</v>
      </c>
      <c r="S2196">
        <v>1550</v>
      </c>
      <c r="T2196" t="str">
        <f t="shared" si="145"/>
        <v>1</v>
      </c>
    </row>
    <row r="2197" spans="1:20" x14ac:dyDescent="0.25">
      <c r="A2197" t="s">
        <v>613</v>
      </c>
      <c r="B2197" t="str">
        <f t="shared" si="146"/>
        <v>Rwanda</v>
      </c>
      <c r="C2197" t="s">
        <v>68</v>
      </c>
      <c r="D2197" t="s">
        <v>68</v>
      </c>
      <c r="E2197" t="s">
        <v>143</v>
      </c>
      <c r="F2197" t="s">
        <v>133</v>
      </c>
      <c r="G2197" t="str">
        <f t="shared" si="147"/>
        <v xml:space="preserve">Proportion of individuals who have used a SHG recently </v>
      </c>
      <c r="H2197" t="s">
        <v>786</v>
      </c>
      <c r="I2197" t="s">
        <v>786</v>
      </c>
      <c r="J2197" t="s">
        <v>66</v>
      </c>
      <c r="K2197" t="s">
        <v>127</v>
      </c>
      <c r="L2197" t="str">
        <f t="shared" si="148"/>
        <v>4.1 Individuals who use mobile money</v>
      </c>
      <c r="M2197" t="str">
        <f t="shared" si="144"/>
        <v>Proportion of individuals who have used a SHG recently (Among all question respondents)</v>
      </c>
      <c r="N2197" t="s">
        <v>624</v>
      </c>
      <c r="O2197" s="19">
        <v>3.887019947902947E-2</v>
      </c>
      <c r="P2197">
        <v>8.9938331796992066E-3</v>
      </c>
      <c r="Q2197" s="19">
        <v>2.123194677879256E-2</v>
      </c>
      <c r="R2197" s="19">
        <v>5.650845217926638E-2</v>
      </c>
      <c r="S2197">
        <v>453</v>
      </c>
      <c r="T2197" t="str">
        <f t="shared" si="145"/>
        <v>1</v>
      </c>
    </row>
    <row r="2198" spans="1:20" x14ac:dyDescent="0.25">
      <c r="A2198" t="s">
        <v>613</v>
      </c>
      <c r="B2198" t="str">
        <f t="shared" si="146"/>
        <v>Rwanda</v>
      </c>
      <c r="C2198" t="s">
        <v>68</v>
      </c>
      <c r="D2198" t="s">
        <v>68</v>
      </c>
      <c r="E2198" t="s">
        <v>143</v>
      </c>
      <c r="F2198" t="s">
        <v>133</v>
      </c>
      <c r="G2198" t="str">
        <f t="shared" si="147"/>
        <v xml:space="preserve">Proportion of individuals who have used a SHG recently </v>
      </c>
      <c r="H2198" t="s">
        <v>786</v>
      </c>
      <c r="I2198" t="s">
        <v>786</v>
      </c>
      <c r="J2198" t="s">
        <v>66</v>
      </c>
      <c r="K2198" t="s">
        <v>124</v>
      </c>
      <c r="L2198" t="str">
        <f t="shared" si="148"/>
        <v>3.2 Individuals who do not have access to a mobile phone</v>
      </c>
      <c r="M2198" t="str">
        <f t="shared" si="144"/>
        <v>Proportion of individuals who have used a SHG recently (Among all question respondents)</v>
      </c>
      <c r="N2198" t="s">
        <v>624</v>
      </c>
      <c r="O2198" s="19">
        <v>2.7013007524206156E-3</v>
      </c>
      <c r="P2198">
        <v>1.9951767075975552E-3</v>
      </c>
      <c r="Q2198" s="19">
        <v>-1.2115393288993411E-3</v>
      </c>
      <c r="R2198" s="19">
        <v>6.6141408337405724E-3</v>
      </c>
      <c r="S2198">
        <v>726</v>
      </c>
      <c r="T2198" t="str">
        <f t="shared" si="145"/>
        <v>1</v>
      </c>
    </row>
    <row r="2199" spans="1:20" x14ac:dyDescent="0.25">
      <c r="A2199" t="s">
        <v>613</v>
      </c>
      <c r="B2199" t="str">
        <f t="shared" si="146"/>
        <v>Rwanda</v>
      </c>
      <c r="C2199" t="s">
        <v>68</v>
      </c>
      <c r="D2199" t="s">
        <v>68</v>
      </c>
      <c r="E2199" t="s">
        <v>143</v>
      </c>
      <c r="F2199" t="s">
        <v>133</v>
      </c>
      <c r="G2199" t="str">
        <f t="shared" si="147"/>
        <v xml:space="preserve">Proportion of individuals who have used a SHG recently </v>
      </c>
      <c r="H2199" t="s">
        <v>786</v>
      </c>
      <c r="I2199" t="s">
        <v>786</v>
      </c>
      <c r="J2199" t="s">
        <v>66</v>
      </c>
      <c r="K2199" t="s">
        <v>123</v>
      </c>
      <c r="L2199" t="str">
        <f t="shared" si="148"/>
        <v>3.1 Individuals who have access to a mobile phone</v>
      </c>
      <c r="M2199" t="str">
        <f t="shared" si="144"/>
        <v>Proportion of individuals who have used a SHG recently (Among all question respondents)</v>
      </c>
      <c r="N2199" t="s">
        <v>624</v>
      </c>
      <c r="O2199" s="19">
        <v>1.9946454837874002E-2</v>
      </c>
      <c r="P2199">
        <v>3.9206667423646417E-3</v>
      </c>
      <c r="Q2199" s="19">
        <v>1.2257440668550151E-2</v>
      </c>
      <c r="R2199" s="19">
        <v>2.7635469007197853E-2</v>
      </c>
      <c r="S2199">
        <v>1277</v>
      </c>
      <c r="T2199" t="str">
        <f t="shared" si="145"/>
        <v>1</v>
      </c>
    </row>
    <row r="2200" spans="1:20" x14ac:dyDescent="0.25">
      <c r="A2200" t="s">
        <v>613</v>
      </c>
      <c r="B2200" t="str">
        <f t="shared" si="146"/>
        <v>Rwanda</v>
      </c>
      <c r="C2200" t="s">
        <v>68</v>
      </c>
      <c r="D2200" t="s">
        <v>68</v>
      </c>
      <c r="E2200" t="s">
        <v>143</v>
      </c>
      <c r="F2200" t="s">
        <v>133</v>
      </c>
      <c r="G2200" t="str">
        <f t="shared" si="147"/>
        <v xml:space="preserve">Proportion of individuals who have used a SHG recently </v>
      </c>
      <c r="H2200" t="s">
        <v>786</v>
      </c>
      <c r="I2200" t="s">
        <v>786</v>
      </c>
      <c r="J2200" t="s">
        <v>66</v>
      </c>
      <c r="K2200" t="s">
        <v>132</v>
      </c>
      <c r="L2200" t="str">
        <f t="shared" si="148"/>
        <v>5.2 Individuals without a formal ID</v>
      </c>
      <c r="M2200" t="str">
        <f t="shared" si="144"/>
        <v>Proportion of individuals who have used a SHG recently (Among all question respondents)</v>
      </c>
      <c r="N2200" t="s">
        <v>624</v>
      </c>
      <c r="O2200" s="19">
        <v>0</v>
      </c>
      <c r="P2200"/>
      <c r="S2200">
        <v>189</v>
      </c>
      <c r="T2200" t="str">
        <f t="shared" si="145"/>
        <v>1</v>
      </c>
    </row>
    <row r="2201" spans="1:20" x14ac:dyDescent="0.25">
      <c r="A2201" t="s">
        <v>613</v>
      </c>
      <c r="B2201" t="str">
        <f t="shared" si="146"/>
        <v>Rwanda</v>
      </c>
      <c r="C2201" t="s">
        <v>68</v>
      </c>
      <c r="D2201" t="s">
        <v>68</v>
      </c>
      <c r="E2201" t="s">
        <v>143</v>
      </c>
      <c r="F2201" t="s">
        <v>133</v>
      </c>
      <c r="G2201" t="str">
        <f t="shared" si="147"/>
        <v xml:space="preserve">Proportion of individuals who have used a SHG recently </v>
      </c>
      <c r="H2201" t="s">
        <v>786</v>
      </c>
      <c r="I2201" t="s">
        <v>786</v>
      </c>
      <c r="J2201" t="s">
        <v>66</v>
      </c>
      <c r="K2201" t="s">
        <v>131</v>
      </c>
      <c r="L2201" t="str">
        <f t="shared" si="148"/>
        <v>5.1 Individuals with a formal ID</v>
      </c>
      <c r="M2201" t="str">
        <f t="shared" si="144"/>
        <v>Proportion of individuals who have used a SHG recently (Among all question respondents)</v>
      </c>
      <c r="N2201" t="s">
        <v>624</v>
      </c>
      <c r="O2201" s="19">
        <v>1.6270387282454956E-2</v>
      </c>
      <c r="P2201">
        <v>3.0919429882745437E-3</v>
      </c>
      <c r="Q2201" s="19">
        <v>1.0206624404907789E-2</v>
      </c>
      <c r="R2201" s="19">
        <v>2.2334150160002123E-2</v>
      </c>
      <c r="S2201">
        <v>1814</v>
      </c>
      <c r="T2201" t="str">
        <f t="shared" si="145"/>
        <v>1</v>
      </c>
    </row>
    <row r="2202" spans="1:20" x14ac:dyDescent="0.25">
      <c r="A2202" t="s">
        <v>613</v>
      </c>
      <c r="B2202" t="str">
        <f t="shared" si="146"/>
        <v>Rwanda</v>
      </c>
      <c r="C2202" t="s">
        <v>68</v>
      </c>
      <c r="D2202" t="s">
        <v>68</v>
      </c>
      <c r="E2202" t="s">
        <v>143</v>
      </c>
      <c r="F2202" t="s">
        <v>133</v>
      </c>
      <c r="G2202" t="str">
        <f t="shared" si="147"/>
        <v xml:space="preserve">Proportion of individuals who have used a SHG recently </v>
      </c>
      <c r="H2202" t="s">
        <v>786</v>
      </c>
      <c r="I2202" t="s">
        <v>786</v>
      </c>
      <c r="J2202" t="s">
        <v>66</v>
      </c>
      <c r="K2202" t="s">
        <v>121</v>
      </c>
      <c r="L2202" t="str">
        <f t="shared" si="148"/>
        <v>2.2 Individuals who do not have a bank account</v>
      </c>
      <c r="M2202" t="str">
        <f t="shared" si="144"/>
        <v>Proportion of individuals who have used a SHG recently (Among all question respondents)</v>
      </c>
      <c r="N2202" t="s">
        <v>624</v>
      </c>
      <c r="O2202" s="19">
        <v>6.9437493929020173E-3</v>
      </c>
      <c r="P2202">
        <v>1.9184487942584605E-3</v>
      </c>
      <c r="Q2202" s="19">
        <v>3.1813842311849273E-3</v>
      </c>
      <c r="R2202" s="19">
        <v>1.0706114554619107E-2</v>
      </c>
      <c r="S2202">
        <v>1691</v>
      </c>
      <c r="T2202" t="str">
        <f t="shared" si="145"/>
        <v>1</v>
      </c>
    </row>
    <row r="2203" spans="1:20" x14ac:dyDescent="0.25">
      <c r="A2203" t="s">
        <v>613</v>
      </c>
      <c r="B2203" t="str">
        <f t="shared" si="146"/>
        <v>Rwanda</v>
      </c>
      <c r="C2203" t="s">
        <v>68</v>
      </c>
      <c r="D2203" t="s">
        <v>68</v>
      </c>
      <c r="E2203" t="s">
        <v>143</v>
      </c>
      <c r="F2203" t="s">
        <v>133</v>
      </c>
      <c r="G2203" t="str">
        <f t="shared" si="147"/>
        <v xml:space="preserve">Proportion of individuals who have used a SHG recently </v>
      </c>
      <c r="H2203" t="s">
        <v>786</v>
      </c>
      <c r="I2203" t="s">
        <v>786</v>
      </c>
      <c r="J2203" t="s">
        <v>66</v>
      </c>
      <c r="K2203" t="s">
        <v>120</v>
      </c>
      <c r="L2203" t="str">
        <f t="shared" si="148"/>
        <v>2.1 Individuals who have a bank account</v>
      </c>
      <c r="M2203" t="str">
        <f t="shared" si="144"/>
        <v>Proportion of individuals who have used a SHG recently (Among all question respondents)</v>
      </c>
      <c r="N2203" t="s">
        <v>624</v>
      </c>
      <c r="O2203" s="19">
        <v>5.2959319582759297E-2</v>
      </c>
      <c r="P2203">
        <v>1.3468239877664262E-2</v>
      </c>
      <c r="Q2203" s="19">
        <v>2.6546085798763868E-2</v>
      </c>
      <c r="R2203" s="19">
        <v>7.9372553366754722E-2</v>
      </c>
      <c r="S2203">
        <v>312</v>
      </c>
      <c r="T2203" t="str">
        <f t="shared" si="145"/>
        <v>1</v>
      </c>
    </row>
    <row r="2204" spans="1:20" x14ac:dyDescent="0.25">
      <c r="A2204" t="s">
        <v>613</v>
      </c>
      <c r="B2204" t="str">
        <f t="shared" si="146"/>
        <v>Rwanda</v>
      </c>
      <c r="C2204" t="s">
        <v>68</v>
      </c>
      <c r="D2204" t="s">
        <v>68</v>
      </c>
      <c r="E2204" t="s">
        <v>143</v>
      </c>
      <c r="F2204" t="s">
        <v>133</v>
      </c>
      <c r="G2204" t="str">
        <f t="shared" si="147"/>
        <v xml:space="preserve">Proportion of individuals who have used a SHG recently </v>
      </c>
      <c r="H2204" t="s">
        <v>783</v>
      </c>
      <c r="I2204" t="s">
        <v>783</v>
      </c>
      <c r="J2204" t="s">
        <v>66</v>
      </c>
      <c r="K2204" t="s">
        <v>116</v>
      </c>
      <c r="L2204" t="str">
        <f t="shared" si="148"/>
        <v>1.3 Males</v>
      </c>
      <c r="M2204" t="str">
        <f t="shared" ref="M2204:M2267" si="149">CONCATENATE(F2204,"(Among ",J2204,")")</f>
        <v>Proportion of individuals who have used a SHG recently (Among all question respondents)</v>
      </c>
      <c r="N2204" t="s">
        <v>625</v>
      </c>
      <c r="O2204" s="19">
        <v>0.15466984233814626</v>
      </c>
      <c r="P2204">
        <v>1.3970840987160621E-2</v>
      </c>
      <c r="Q2204" s="19">
        <v>0.12727093256932978</v>
      </c>
      <c r="R2204" s="19">
        <v>0.18206875210696274</v>
      </c>
      <c r="S2204">
        <v>686</v>
      </c>
      <c r="T2204" t="str">
        <f t="shared" ref="T2204:T2267" si="150">IF(S2204&gt;=30,"1","0")</f>
        <v>1</v>
      </c>
    </row>
    <row r="2205" spans="1:20" x14ac:dyDescent="0.25">
      <c r="A2205" t="s">
        <v>613</v>
      </c>
      <c r="B2205" t="str">
        <f t="shared" si="146"/>
        <v>Rwanda</v>
      </c>
      <c r="C2205" t="s">
        <v>68</v>
      </c>
      <c r="D2205" t="s">
        <v>68</v>
      </c>
      <c r="E2205" t="s">
        <v>143</v>
      </c>
      <c r="F2205" t="s">
        <v>133</v>
      </c>
      <c r="G2205" t="str">
        <f t="shared" si="147"/>
        <v xml:space="preserve">Proportion of individuals who have used a SHG recently </v>
      </c>
      <c r="H2205" t="s">
        <v>783</v>
      </c>
      <c r="I2205" t="s">
        <v>783</v>
      </c>
      <c r="J2205" t="s">
        <v>66</v>
      </c>
      <c r="K2205" t="s">
        <v>115</v>
      </c>
      <c r="L2205" t="str">
        <f t="shared" si="148"/>
        <v>1.2 Females</v>
      </c>
      <c r="M2205" t="str">
        <f t="shared" si="149"/>
        <v>Proportion of individuals who have used a SHG recently (Among all question respondents)</v>
      </c>
      <c r="N2205" t="s">
        <v>625</v>
      </c>
      <c r="O2205" s="19">
        <v>9.7328722697347256E-2</v>
      </c>
      <c r="P2205">
        <v>8.2625086653099998E-3</v>
      </c>
      <c r="Q2205" s="19">
        <v>8.1124706805036806E-2</v>
      </c>
      <c r="R2205" s="19">
        <v>0.11353273858965771</v>
      </c>
      <c r="S2205">
        <v>1317</v>
      </c>
      <c r="T2205" t="str">
        <f t="shared" si="150"/>
        <v>1</v>
      </c>
    </row>
    <row r="2206" spans="1:20" x14ac:dyDescent="0.25">
      <c r="A2206" t="s">
        <v>613</v>
      </c>
      <c r="B2206" t="str">
        <f t="shared" si="146"/>
        <v>Rwanda</v>
      </c>
      <c r="C2206" t="s">
        <v>68</v>
      </c>
      <c r="D2206" t="s">
        <v>68</v>
      </c>
      <c r="E2206" t="s">
        <v>143</v>
      </c>
      <c r="F2206" t="s">
        <v>133</v>
      </c>
      <c r="G2206" t="str">
        <f t="shared" si="147"/>
        <v xml:space="preserve">Proportion of individuals who have used a SHG recently </v>
      </c>
      <c r="H2206" t="s">
        <v>783</v>
      </c>
      <c r="I2206" t="s">
        <v>783</v>
      </c>
      <c r="J2206" t="s">
        <v>66</v>
      </c>
      <c r="K2206" t="s">
        <v>135</v>
      </c>
      <c r="L2206" t="str">
        <f t="shared" si="148"/>
        <v>6.2 Urban individuals</v>
      </c>
      <c r="M2206" t="str">
        <f t="shared" si="149"/>
        <v>Proportion of individuals who have used a SHG recently (Among all question respondents)</v>
      </c>
      <c r="N2206" t="s">
        <v>625</v>
      </c>
      <c r="O2206" s="19">
        <v>9.3337194976401042E-2</v>
      </c>
      <c r="P2206">
        <v>1.6362525714098901E-2</v>
      </c>
      <c r="Q2206" s="19">
        <v>6.1247833566981047E-2</v>
      </c>
      <c r="R2206" s="19">
        <v>0.12542655638582104</v>
      </c>
      <c r="S2206">
        <v>333</v>
      </c>
      <c r="T2206" t="str">
        <f t="shared" si="150"/>
        <v>1</v>
      </c>
    </row>
    <row r="2207" spans="1:20" x14ac:dyDescent="0.25">
      <c r="A2207" t="s">
        <v>613</v>
      </c>
      <c r="B2207" t="str">
        <f t="shared" si="146"/>
        <v>Rwanda</v>
      </c>
      <c r="C2207" t="s">
        <v>68</v>
      </c>
      <c r="D2207" t="s">
        <v>68</v>
      </c>
      <c r="E2207" t="s">
        <v>143</v>
      </c>
      <c r="F2207" t="s">
        <v>133</v>
      </c>
      <c r="G2207" t="str">
        <f t="shared" si="147"/>
        <v xml:space="preserve">Proportion of individuals who have used a SHG recently </v>
      </c>
      <c r="H2207" t="s">
        <v>783</v>
      </c>
      <c r="I2207" t="s">
        <v>783</v>
      </c>
      <c r="J2207" t="s">
        <v>66</v>
      </c>
      <c r="K2207" t="s">
        <v>134</v>
      </c>
      <c r="L2207" t="str">
        <f t="shared" si="148"/>
        <v>6.1 Rural individuals</v>
      </c>
      <c r="M2207" t="str">
        <f t="shared" si="149"/>
        <v>Proportion of individuals who have used a SHG recently (Among all question respondents)</v>
      </c>
      <c r="N2207" t="s">
        <v>625</v>
      </c>
      <c r="O2207" s="19">
        <v>0.13081763286470341</v>
      </c>
      <c r="P2207">
        <v>8.9371666051401687E-3</v>
      </c>
      <c r="Q2207" s="19">
        <v>0.11329051179674818</v>
      </c>
      <c r="R2207" s="19">
        <v>0.14834475393265864</v>
      </c>
      <c r="S2207">
        <v>1670</v>
      </c>
      <c r="T2207" t="str">
        <f t="shared" si="150"/>
        <v>1</v>
      </c>
    </row>
    <row r="2208" spans="1:20" x14ac:dyDescent="0.25">
      <c r="A2208" t="s">
        <v>613</v>
      </c>
      <c r="B2208" t="str">
        <f t="shared" si="146"/>
        <v>Rwanda</v>
      </c>
      <c r="C2208" t="s">
        <v>68</v>
      </c>
      <c r="D2208" t="s">
        <v>68</v>
      </c>
      <c r="E2208" t="s">
        <v>143</v>
      </c>
      <c r="F2208" t="s">
        <v>133</v>
      </c>
      <c r="G2208" t="str">
        <f t="shared" si="147"/>
        <v xml:space="preserve">Proportion of individuals who have used a SHG recently </v>
      </c>
      <c r="H2208" t="s">
        <v>783</v>
      </c>
      <c r="I2208" t="s">
        <v>783</v>
      </c>
      <c r="J2208" t="s">
        <v>66</v>
      </c>
      <c r="K2208" t="s">
        <v>128</v>
      </c>
      <c r="L2208" t="str">
        <f t="shared" si="148"/>
        <v>4.2 Individuals who do not use mobile money</v>
      </c>
      <c r="M2208" t="str">
        <f t="shared" si="149"/>
        <v>Proportion of individuals who have used a SHG recently (Among all question respondents)</v>
      </c>
      <c r="N2208" t="s">
        <v>625</v>
      </c>
      <c r="O2208" s="19">
        <v>0.10493703056889397</v>
      </c>
      <c r="P2208">
        <v>8.4177807120094095E-3</v>
      </c>
      <c r="Q2208" s="19">
        <v>8.8428502958137492E-2</v>
      </c>
      <c r="R2208" s="19">
        <v>0.12144555817965046</v>
      </c>
      <c r="S2208">
        <v>1550</v>
      </c>
      <c r="T2208" t="str">
        <f t="shared" si="150"/>
        <v>1</v>
      </c>
    </row>
    <row r="2209" spans="1:20" x14ac:dyDescent="0.25">
      <c r="A2209" t="s">
        <v>613</v>
      </c>
      <c r="B2209" t="str">
        <f t="shared" si="146"/>
        <v>Rwanda</v>
      </c>
      <c r="C2209" t="s">
        <v>68</v>
      </c>
      <c r="D2209" t="s">
        <v>68</v>
      </c>
      <c r="E2209" t="s">
        <v>143</v>
      </c>
      <c r="F2209" t="s">
        <v>133</v>
      </c>
      <c r="G2209" t="str">
        <f t="shared" si="147"/>
        <v xml:space="preserve">Proportion of individuals who have used a SHG recently </v>
      </c>
      <c r="H2209" t="s">
        <v>783</v>
      </c>
      <c r="I2209" t="s">
        <v>783</v>
      </c>
      <c r="J2209" t="s">
        <v>66</v>
      </c>
      <c r="K2209" t="s">
        <v>127</v>
      </c>
      <c r="L2209" t="str">
        <f t="shared" si="148"/>
        <v>4.1 Individuals who use mobile money</v>
      </c>
      <c r="M2209" t="str">
        <f t="shared" si="149"/>
        <v>Proportion of individuals who have used a SHG recently (Among all question respondents)</v>
      </c>
      <c r="N2209" t="s">
        <v>625</v>
      </c>
      <c r="O2209" s="19">
        <v>0.18197373409062959</v>
      </c>
      <c r="P2209">
        <v>1.8941606470502814E-2</v>
      </c>
      <c r="Q2209" s="19">
        <v>0.14482640938493108</v>
      </c>
      <c r="R2209" s="19">
        <v>0.21912105879632809</v>
      </c>
      <c r="S2209">
        <v>453</v>
      </c>
      <c r="T2209" t="str">
        <f t="shared" si="150"/>
        <v>1</v>
      </c>
    </row>
    <row r="2210" spans="1:20" x14ac:dyDescent="0.25">
      <c r="A2210" t="s">
        <v>613</v>
      </c>
      <c r="B2210" t="str">
        <f t="shared" si="146"/>
        <v>Rwanda</v>
      </c>
      <c r="C2210" t="s">
        <v>68</v>
      </c>
      <c r="D2210" t="s">
        <v>68</v>
      </c>
      <c r="E2210" t="s">
        <v>143</v>
      </c>
      <c r="F2210" t="s">
        <v>133</v>
      </c>
      <c r="G2210" t="str">
        <f t="shared" si="147"/>
        <v xml:space="preserve">Proportion of individuals who have used a SHG recently </v>
      </c>
      <c r="H2210" t="s">
        <v>783</v>
      </c>
      <c r="I2210" t="s">
        <v>783</v>
      </c>
      <c r="J2210" t="s">
        <v>66</v>
      </c>
      <c r="K2210" t="s">
        <v>124</v>
      </c>
      <c r="L2210" t="str">
        <f t="shared" si="148"/>
        <v>3.2 Individuals who do not have access to a mobile phone</v>
      </c>
      <c r="M2210" t="str">
        <f t="shared" si="149"/>
        <v>Proportion of individuals who have used a SHG recently (Among all question respondents)</v>
      </c>
      <c r="N2210" t="s">
        <v>625</v>
      </c>
      <c r="O2210" s="19">
        <v>6.8436660624272255E-2</v>
      </c>
      <c r="P2210">
        <v>1.0061515969039115E-2</v>
      </c>
      <c r="Q2210" s="19">
        <v>4.8704522206366188E-2</v>
      </c>
      <c r="R2210" s="19">
        <v>8.8168799042178322E-2</v>
      </c>
      <c r="S2210">
        <v>726</v>
      </c>
      <c r="T2210" t="str">
        <f t="shared" si="150"/>
        <v>1</v>
      </c>
    </row>
    <row r="2211" spans="1:20" x14ac:dyDescent="0.25">
      <c r="A2211" t="s">
        <v>613</v>
      </c>
      <c r="B2211" t="str">
        <f t="shared" si="146"/>
        <v>Rwanda</v>
      </c>
      <c r="C2211" t="s">
        <v>68</v>
      </c>
      <c r="D2211" t="s">
        <v>68</v>
      </c>
      <c r="E2211" t="s">
        <v>143</v>
      </c>
      <c r="F2211" t="s">
        <v>133</v>
      </c>
      <c r="G2211" t="str">
        <f t="shared" si="147"/>
        <v xml:space="preserve">Proportion of individuals who have used a SHG recently </v>
      </c>
      <c r="H2211" t="s">
        <v>783</v>
      </c>
      <c r="I2211" t="s">
        <v>783</v>
      </c>
      <c r="J2211" t="s">
        <v>66</v>
      </c>
      <c r="K2211" t="s">
        <v>123</v>
      </c>
      <c r="L2211" t="str">
        <f t="shared" si="148"/>
        <v>3.1 Individuals who have access to a mobile phone</v>
      </c>
      <c r="M2211" t="str">
        <f t="shared" si="149"/>
        <v>Proportion of individuals who have used a SHG recently (Among all question respondents)</v>
      </c>
      <c r="N2211" t="s">
        <v>625</v>
      </c>
      <c r="O2211" s="19">
        <v>0.1519044161169141</v>
      </c>
      <c r="P2211">
        <v>1.0672654438410105E-2</v>
      </c>
      <c r="Q2211" s="19">
        <v>0.13097374370997067</v>
      </c>
      <c r="R2211" s="19">
        <v>0.17283508852385754</v>
      </c>
      <c r="S2211">
        <v>1277</v>
      </c>
      <c r="T2211" t="str">
        <f t="shared" si="150"/>
        <v>1</v>
      </c>
    </row>
    <row r="2212" spans="1:20" x14ac:dyDescent="0.25">
      <c r="A2212" t="s">
        <v>613</v>
      </c>
      <c r="B2212" t="str">
        <f t="shared" si="146"/>
        <v>Rwanda</v>
      </c>
      <c r="C2212" t="s">
        <v>68</v>
      </c>
      <c r="D2212" t="s">
        <v>68</v>
      </c>
      <c r="E2212" t="s">
        <v>143</v>
      </c>
      <c r="F2212" t="s">
        <v>133</v>
      </c>
      <c r="G2212" t="str">
        <f t="shared" si="147"/>
        <v xml:space="preserve">Proportion of individuals who have used a SHG recently </v>
      </c>
      <c r="H2212" t="s">
        <v>783</v>
      </c>
      <c r="I2212" t="s">
        <v>783</v>
      </c>
      <c r="J2212" t="s">
        <v>66</v>
      </c>
      <c r="K2212" t="s">
        <v>132</v>
      </c>
      <c r="L2212" t="str">
        <f t="shared" si="148"/>
        <v>5.2 Individuals without a formal ID</v>
      </c>
      <c r="M2212" t="str">
        <f t="shared" si="149"/>
        <v>Proportion of individuals who have used a SHG recently (Among all question respondents)</v>
      </c>
      <c r="N2212" t="s">
        <v>625</v>
      </c>
      <c r="O2212" s="19">
        <v>3.5870651051069312E-2</v>
      </c>
      <c r="P2212">
        <v>1.4516550764817057E-2</v>
      </c>
      <c r="Q2212" s="19">
        <v>7.401522748400044E-3</v>
      </c>
      <c r="R2212" s="19">
        <v>6.433977935373858E-2</v>
      </c>
      <c r="S2212">
        <v>189</v>
      </c>
      <c r="T2212" t="str">
        <f t="shared" si="150"/>
        <v>1</v>
      </c>
    </row>
    <row r="2213" spans="1:20" x14ac:dyDescent="0.25">
      <c r="A2213" t="s">
        <v>613</v>
      </c>
      <c r="B2213" t="str">
        <f t="shared" si="146"/>
        <v>Rwanda</v>
      </c>
      <c r="C2213" t="s">
        <v>68</v>
      </c>
      <c r="D2213" t="s">
        <v>68</v>
      </c>
      <c r="E2213" t="s">
        <v>143</v>
      </c>
      <c r="F2213" t="s">
        <v>133</v>
      </c>
      <c r="G2213" t="str">
        <f t="shared" si="147"/>
        <v xml:space="preserve">Proportion of individuals who have used a SHG recently </v>
      </c>
      <c r="H2213" t="s">
        <v>783</v>
      </c>
      <c r="I2213" t="s">
        <v>783</v>
      </c>
      <c r="J2213" t="s">
        <v>66</v>
      </c>
      <c r="K2213" t="s">
        <v>131</v>
      </c>
      <c r="L2213" t="str">
        <f t="shared" si="148"/>
        <v>5.1 Individuals with a formal ID</v>
      </c>
      <c r="M2213" t="str">
        <f t="shared" si="149"/>
        <v>Proportion of individuals who have used a SHG recently (Among all question respondents)</v>
      </c>
      <c r="N2213" t="s">
        <v>625</v>
      </c>
      <c r="O2213" s="19">
        <v>0.13684248491779433</v>
      </c>
      <c r="P2213">
        <v>8.753415965337576E-3</v>
      </c>
      <c r="Q2213" s="19">
        <v>0.1196757263508897</v>
      </c>
      <c r="R2213" s="19">
        <v>0.15400924348469894</v>
      </c>
      <c r="S2213">
        <v>1814</v>
      </c>
      <c r="T2213" t="str">
        <f t="shared" si="150"/>
        <v>1</v>
      </c>
    </row>
    <row r="2214" spans="1:20" x14ac:dyDescent="0.25">
      <c r="A2214" t="s">
        <v>613</v>
      </c>
      <c r="B2214" t="str">
        <f t="shared" si="146"/>
        <v>Rwanda</v>
      </c>
      <c r="C2214" t="s">
        <v>68</v>
      </c>
      <c r="D2214" t="s">
        <v>68</v>
      </c>
      <c r="E2214" t="s">
        <v>143</v>
      </c>
      <c r="F2214" t="s">
        <v>133</v>
      </c>
      <c r="G2214" t="str">
        <f t="shared" si="147"/>
        <v xml:space="preserve">Proportion of individuals who have used a SHG recently </v>
      </c>
      <c r="H2214" t="s">
        <v>783</v>
      </c>
      <c r="I2214" t="s">
        <v>783</v>
      </c>
      <c r="J2214" t="s">
        <v>66</v>
      </c>
      <c r="K2214" t="s">
        <v>121</v>
      </c>
      <c r="L2214" t="str">
        <f t="shared" si="148"/>
        <v>2.2 Individuals who do not have a bank account</v>
      </c>
      <c r="M2214" t="str">
        <f t="shared" si="149"/>
        <v>Proportion of individuals who have used a SHG recently (Among all question respondents)</v>
      </c>
      <c r="N2214" t="s">
        <v>625</v>
      </c>
      <c r="O2214" s="19">
        <v>9.4829052434477576E-2</v>
      </c>
      <c r="P2214">
        <v>7.6939422408857025E-3</v>
      </c>
      <c r="Q2214" s="19">
        <v>7.9740080380594353E-2</v>
      </c>
      <c r="R2214" s="19">
        <v>0.1099180244883608</v>
      </c>
      <c r="S2214">
        <v>1691</v>
      </c>
      <c r="T2214" t="str">
        <f t="shared" si="150"/>
        <v>1</v>
      </c>
    </row>
    <row r="2215" spans="1:20" x14ac:dyDescent="0.25">
      <c r="A2215" t="s">
        <v>613</v>
      </c>
      <c r="B2215" t="str">
        <f t="shared" si="146"/>
        <v>Rwanda</v>
      </c>
      <c r="C2215" t="s">
        <v>68</v>
      </c>
      <c r="D2215" t="s">
        <v>68</v>
      </c>
      <c r="E2215" t="s">
        <v>143</v>
      </c>
      <c r="F2215" t="s">
        <v>133</v>
      </c>
      <c r="G2215" t="str">
        <f t="shared" si="147"/>
        <v xml:space="preserve">Proportion of individuals who have used a SHG recently </v>
      </c>
      <c r="H2215" t="s">
        <v>783</v>
      </c>
      <c r="I2215" t="s">
        <v>783</v>
      </c>
      <c r="J2215" t="s">
        <v>66</v>
      </c>
      <c r="K2215" t="s">
        <v>120</v>
      </c>
      <c r="L2215" t="str">
        <f t="shared" si="148"/>
        <v>2.1 Individuals who have a bank account</v>
      </c>
      <c r="M2215" t="str">
        <f t="shared" si="149"/>
        <v>Proportion of individuals who have used a SHG recently (Among all question respondents)</v>
      </c>
      <c r="N2215" t="s">
        <v>625</v>
      </c>
      <c r="O2215" s="19">
        <v>0.28075597054021945</v>
      </c>
      <c r="P2215">
        <v>2.7024984598037895E-2</v>
      </c>
      <c r="Q2215" s="19">
        <v>0.22775593173183398</v>
      </c>
      <c r="R2215" s="19">
        <v>0.33375600934860494</v>
      </c>
      <c r="S2215">
        <v>312</v>
      </c>
      <c r="T2215" t="str">
        <f t="shared" si="150"/>
        <v>1</v>
      </c>
    </row>
    <row r="2216" spans="1:20" x14ac:dyDescent="0.25">
      <c r="A2216" t="s">
        <v>613</v>
      </c>
      <c r="B2216" t="str">
        <f t="shared" si="146"/>
        <v>Rwanda</v>
      </c>
      <c r="C2216" t="s">
        <v>68</v>
      </c>
      <c r="D2216" t="s">
        <v>68</v>
      </c>
      <c r="E2216" t="s">
        <v>143</v>
      </c>
      <c r="F2216" t="s">
        <v>133</v>
      </c>
      <c r="G2216" t="str">
        <f t="shared" si="147"/>
        <v xml:space="preserve">Proportion of individuals who have used a SHG recently </v>
      </c>
      <c r="H2216" t="s">
        <v>740</v>
      </c>
      <c r="I2216" t="s">
        <v>740</v>
      </c>
      <c r="J2216" t="s">
        <v>66</v>
      </c>
      <c r="K2216" t="s">
        <v>116</v>
      </c>
      <c r="L2216" t="str">
        <f t="shared" si="148"/>
        <v>1.3 Males</v>
      </c>
      <c r="M2216" t="str">
        <f t="shared" si="149"/>
        <v>Proportion of individuals who have used a SHG recently (Among all question respondents)</v>
      </c>
      <c r="N2216" t="s">
        <v>188</v>
      </c>
      <c r="O2216" s="19">
        <v>0.1863276041122405</v>
      </c>
      <c r="P2216">
        <v>1.5121901838978657E-2</v>
      </c>
      <c r="Q2216" s="19">
        <v>0.15667129176856379</v>
      </c>
      <c r="R2216" s="19">
        <v>0.21598391645591722</v>
      </c>
      <c r="S2216">
        <v>686</v>
      </c>
      <c r="T2216" t="str">
        <f t="shared" si="150"/>
        <v>1</v>
      </c>
    </row>
    <row r="2217" spans="1:20" x14ac:dyDescent="0.25">
      <c r="A2217" t="s">
        <v>613</v>
      </c>
      <c r="B2217" t="str">
        <f t="shared" si="146"/>
        <v>Rwanda</v>
      </c>
      <c r="C2217" t="s">
        <v>68</v>
      </c>
      <c r="D2217" t="s">
        <v>68</v>
      </c>
      <c r="E2217" t="s">
        <v>143</v>
      </c>
      <c r="F2217" t="s">
        <v>133</v>
      </c>
      <c r="G2217" t="str">
        <f t="shared" si="147"/>
        <v xml:space="preserve">Proportion of individuals who have used a SHG recently </v>
      </c>
      <c r="H2217" t="s">
        <v>740</v>
      </c>
      <c r="I2217" t="s">
        <v>740</v>
      </c>
      <c r="J2217" t="s">
        <v>66</v>
      </c>
      <c r="K2217" t="s">
        <v>115</v>
      </c>
      <c r="L2217" t="str">
        <f t="shared" si="148"/>
        <v>1.2 Females</v>
      </c>
      <c r="M2217" t="str">
        <f t="shared" si="149"/>
        <v>Proportion of individuals who have used a SHG recently (Among all question respondents)</v>
      </c>
      <c r="N2217" t="s">
        <v>188</v>
      </c>
      <c r="O2217" s="19">
        <v>0.11364134910108595</v>
      </c>
      <c r="P2217">
        <v>8.798880267980402E-3</v>
      </c>
      <c r="Q2217" s="19">
        <v>9.638542823343238E-2</v>
      </c>
      <c r="R2217" s="19">
        <v>0.13089726996873952</v>
      </c>
      <c r="S2217">
        <v>1317</v>
      </c>
      <c r="T2217" t="str">
        <f t="shared" si="150"/>
        <v>1</v>
      </c>
    </row>
    <row r="2218" spans="1:20" x14ac:dyDescent="0.25">
      <c r="A2218" t="s">
        <v>613</v>
      </c>
      <c r="B2218" t="str">
        <f t="shared" si="146"/>
        <v>Rwanda</v>
      </c>
      <c r="C2218" t="s">
        <v>68</v>
      </c>
      <c r="D2218" t="s">
        <v>68</v>
      </c>
      <c r="E2218" t="s">
        <v>143</v>
      </c>
      <c r="F2218" t="s">
        <v>133</v>
      </c>
      <c r="G2218" t="str">
        <f t="shared" si="147"/>
        <v xml:space="preserve">Proportion of individuals who have used a SHG recently </v>
      </c>
      <c r="H2218" t="s">
        <v>740</v>
      </c>
      <c r="I2218" t="s">
        <v>740</v>
      </c>
      <c r="J2218" t="s">
        <v>66</v>
      </c>
      <c r="K2218" t="s">
        <v>135</v>
      </c>
      <c r="L2218" t="str">
        <f t="shared" si="148"/>
        <v>6.2 Urban individuals</v>
      </c>
      <c r="M2218" t="str">
        <f t="shared" si="149"/>
        <v>Proportion of individuals who have used a SHG recently (Among all question respondents)</v>
      </c>
      <c r="N2218" t="s">
        <v>188</v>
      </c>
      <c r="O2218" s="19">
        <v>0.12210595315174298</v>
      </c>
      <c r="P2218">
        <v>1.8030446269473272E-2</v>
      </c>
      <c r="Q2218" s="19">
        <v>8.6745549946037809E-2</v>
      </c>
      <c r="R2218" s="19">
        <v>0.15746635635744816</v>
      </c>
      <c r="S2218">
        <v>333</v>
      </c>
      <c r="T2218" t="str">
        <f t="shared" si="150"/>
        <v>1</v>
      </c>
    </row>
    <row r="2219" spans="1:20" x14ac:dyDescent="0.25">
      <c r="A2219" t="s">
        <v>613</v>
      </c>
      <c r="B2219" t="str">
        <f t="shared" si="146"/>
        <v>Rwanda</v>
      </c>
      <c r="C2219" t="s">
        <v>68</v>
      </c>
      <c r="D2219" t="s">
        <v>68</v>
      </c>
      <c r="E2219" t="s">
        <v>143</v>
      </c>
      <c r="F2219" t="s">
        <v>133</v>
      </c>
      <c r="G2219" t="str">
        <f t="shared" si="147"/>
        <v xml:space="preserve">Proportion of individuals who have used a SHG recently </v>
      </c>
      <c r="H2219" t="s">
        <v>740</v>
      </c>
      <c r="I2219" t="s">
        <v>740</v>
      </c>
      <c r="J2219" t="s">
        <v>66</v>
      </c>
      <c r="K2219" t="s">
        <v>134</v>
      </c>
      <c r="L2219" t="str">
        <f t="shared" si="148"/>
        <v>6.1 Rural individuals</v>
      </c>
      <c r="M2219" t="str">
        <f t="shared" si="149"/>
        <v>Proportion of individuals who have used a SHG recently (Among all question respondents)</v>
      </c>
      <c r="N2219" t="s">
        <v>188</v>
      </c>
      <c r="O2219" s="19">
        <v>0.15331687790408363</v>
      </c>
      <c r="P2219">
        <v>9.6119203751204533E-3</v>
      </c>
      <c r="Q2219" s="19">
        <v>0.13446646372321924</v>
      </c>
      <c r="R2219" s="19">
        <v>0.17216729208494802</v>
      </c>
      <c r="S2219">
        <v>1670</v>
      </c>
      <c r="T2219" t="str">
        <f t="shared" si="150"/>
        <v>1</v>
      </c>
    </row>
    <row r="2220" spans="1:20" x14ac:dyDescent="0.25">
      <c r="A2220" t="s">
        <v>613</v>
      </c>
      <c r="B2220" t="str">
        <f t="shared" si="146"/>
        <v>Rwanda</v>
      </c>
      <c r="C2220" t="s">
        <v>68</v>
      </c>
      <c r="D2220" t="s">
        <v>68</v>
      </c>
      <c r="E2220" t="s">
        <v>143</v>
      </c>
      <c r="F2220" t="s">
        <v>133</v>
      </c>
      <c r="G2220" t="str">
        <f t="shared" si="147"/>
        <v xml:space="preserve">Proportion of individuals who have used a SHG recently </v>
      </c>
      <c r="H2220" t="s">
        <v>740</v>
      </c>
      <c r="I2220" t="s">
        <v>740</v>
      </c>
      <c r="J2220" t="s">
        <v>66</v>
      </c>
      <c r="K2220" t="s">
        <v>128</v>
      </c>
      <c r="L2220" t="str">
        <f t="shared" si="148"/>
        <v>4.2 Individuals who do not use mobile money</v>
      </c>
      <c r="M2220" t="str">
        <f t="shared" si="149"/>
        <v>Proportion of individuals who have used a SHG recently (Among all question respondents)</v>
      </c>
      <c r="N2220" t="s">
        <v>188</v>
      </c>
      <c r="O2220" s="19">
        <v>0.12572789759343442</v>
      </c>
      <c r="P2220">
        <v>9.1609950807383742E-3</v>
      </c>
      <c r="Q2220" s="19">
        <v>0.1077618153911965</v>
      </c>
      <c r="R2220" s="19">
        <v>0.14369397979567233</v>
      </c>
      <c r="S2220">
        <v>1550</v>
      </c>
      <c r="T2220" t="str">
        <f t="shared" si="150"/>
        <v>1</v>
      </c>
    </row>
    <row r="2221" spans="1:20" x14ac:dyDescent="0.25">
      <c r="A2221" t="s">
        <v>613</v>
      </c>
      <c r="B2221" t="str">
        <f t="shared" si="146"/>
        <v>Rwanda</v>
      </c>
      <c r="C2221" t="s">
        <v>68</v>
      </c>
      <c r="D2221" t="s">
        <v>68</v>
      </c>
      <c r="E2221" t="s">
        <v>143</v>
      </c>
      <c r="F2221" t="s">
        <v>133</v>
      </c>
      <c r="G2221" t="str">
        <f t="shared" si="147"/>
        <v xml:space="preserve">Proportion of individuals who have used a SHG recently </v>
      </c>
      <c r="H2221" t="s">
        <v>740</v>
      </c>
      <c r="I2221" t="s">
        <v>740</v>
      </c>
      <c r="J2221" t="s">
        <v>66</v>
      </c>
      <c r="K2221" t="s">
        <v>127</v>
      </c>
      <c r="L2221" t="str">
        <f t="shared" si="148"/>
        <v>4.1 Individuals who use mobile money</v>
      </c>
      <c r="M2221" t="str">
        <f t="shared" si="149"/>
        <v>Proportion of individuals who have used a SHG recently (Among all question respondents)</v>
      </c>
      <c r="N2221" t="s">
        <v>188</v>
      </c>
      <c r="O2221" s="19">
        <v>0.21373181810131173</v>
      </c>
      <c r="P2221">
        <v>2.0122822384349082E-2</v>
      </c>
      <c r="Q2221" s="19">
        <v>0.17426795223172004</v>
      </c>
      <c r="R2221" s="19">
        <v>0.25319568397090342</v>
      </c>
      <c r="S2221">
        <v>453</v>
      </c>
      <c r="T2221" t="str">
        <f t="shared" si="150"/>
        <v>1</v>
      </c>
    </row>
    <row r="2222" spans="1:20" x14ac:dyDescent="0.25">
      <c r="A2222" t="s">
        <v>613</v>
      </c>
      <c r="B2222" t="str">
        <f t="shared" si="146"/>
        <v>Rwanda</v>
      </c>
      <c r="C2222" t="s">
        <v>68</v>
      </c>
      <c r="D2222" t="s">
        <v>68</v>
      </c>
      <c r="E2222" t="s">
        <v>143</v>
      </c>
      <c r="F2222" t="s">
        <v>133</v>
      </c>
      <c r="G2222" t="str">
        <f t="shared" si="147"/>
        <v xml:space="preserve">Proportion of individuals who have used a SHG recently </v>
      </c>
      <c r="H2222" t="s">
        <v>740</v>
      </c>
      <c r="I2222" t="s">
        <v>740</v>
      </c>
      <c r="J2222" t="s">
        <v>66</v>
      </c>
      <c r="K2222" t="s">
        <v>124</v>
      </c>
      <c r="L2222" t="str">
        <f t="shared" si="148"/>
        <v>3.2 Individuals who do not have access to a mobile phone</v>
      </c>
      <c r="M2222" t="str">
        <f t="shared" si="149"/>
        <v>Proportion of individuals who have used a SHG recently (Among all question respondents)</v>
      </c>
      <c r="N2222" t="s">
        <v>188</v>
      </c>
      <c r="O2222" s="19">
        <v>8.0520165569968882E-2</v>
      </c>
      <c r="P2222">
        <v>1.076528514434064E-2</v>
      </c>
      <c r="Q2222" s="19">
        <v>5.9407830487461045E-2</v>
      </c>
      <c r="R2222" s="19">
        <v>0.10163250065247673</v>
      </c>
      <c r="S2222">
        <v>726</v>
      </c>
      <c r="T2222" t="str">
        <f t="shared" si="150"/>
        <v>1</v>
      </c>
    </row>
    <row r="2223" spans="1:20" x14ac:dyDescent="0.25">
      <c r="A2223" t="s">
        <v>613</v>
      </c>
      <c r="B2223" t="str">
        <f t="shared" si="146"/>
        <v>Rwanda</v>
      </c>
      <c r="C2223" t="s">
        <v>68</v>
      </c>
      <c r="D2223" t="s">
        <v>68</v>
      </c>
      <c r="E2223" t="s">
        <v>143</v>
      </c>
      <c r="F2223" t="s">
        <v>133</v>
      </c>
      <c r="G2223" t="str">
        <f t="shared" si="147"/>
        <v xml:space="preserve">Proportion of individuals who have used a SHG recently </v>
      </c>
      <c r="H2223" t="s">
        <v>740</v>
      </c>
      <c r="I2223" t="s">
        <v>740</v>
      </c>
      <c r="J2223" t="s">
        <v>66</v>
      </c>
      <c r="K2223" t="s">
        <v>123</v>
      </c>
      <c r="L2223" t="str">
        <f t="shared" si="148"/>
        <v>3.1 Individuals who have access to a mobile phone</v>
      </c>
      <c r="M2223" t="str">
        <f t="shared" si="149"/>
        <v>Proportion of individuals who have used a SHG recently (Among all question respondents)</v>
      </c>
      <c r="N2223" t="s">
        <v>188</v>
      </c>
      <c r="O2223" s="19">
        <v>0.18110396218890307</v>
      </c>
      <c r="P2223">
        <v>1.1506294021967576E-2</v>
      </c>
      <c r="Q2223" s="19">
        <v>0.158538397812994</v>
      </c>
      <c r="R2223" s="19">
        <v>0.20366952656481213</v>
      </c>
      <c r="S2223">
        <v>1277</v>
      </c>
      <c r="T2223" t="str">
        <f t="shared" si="150"/>
        <v>1</v>
      </c>
    </row>
    <row r="2224" spans="1:20" x14ac:dyDescent="0.25">
      <c r="A2224" t="s">
        <v>613</v>
      </c>
      <c r="B2224" t="str">
        <f t="shared" si="146"/>
        <v>Rwanda</v>
      </c>
      <c r="C2224" t="s">
        <v>68</v>
      </c>
      <c r="D2224" t="s">
        <v>68</v>
      </c>
      <c r="E2224" t="s">
        <v>143</v>
      </c>
      <c r="F2224" t="s">
        <v>133</v>
      </c>
      <c r="G2224" t="str">
        <f t="shared" si="147"/>
        <v xml:space="preserve">Proportion of individuals who have used a SHG recently </v>
      </c>
      <c r="H2224" t="s">
        <v>740</v>
      </c>
      <c r="I2224" t="s">
        <v>740</v>
      </c>
      <c r="J2224" t="s">
        <v>66</v>
      </c>
      <c r="K2224" t="s">
        <v>132</v>
      </c>
      <c r="L2224" t="str">
        <f t="shared" si="148"/>
        <v>5.2 Individuals without a formal ID</v>
      </c>
      <c r="M2224" t="str">
        <f t="shared" si="149"/>
        <v>Proportion of individuals who have used a SHG recently (Among all question respondents)</v>
      </c>
      <c r="N2224" t="s">
        <v>188</v>
      </c>
      <c r="O2224" s="19">
        <v>4.4876174047663871E-2</v>
      </c>
      <c r="P2224">
        <v>1.6887264224666867E-2</v>
      </c>
      <c r="Q2224" s="19">
        <v>1.1757721897286501E-2</v>
      </c>
      <c r="R2224" s="19">
        <v>7.7994626198041234E-2</v>
      </c>
      <c r="S2224">
        <v>189</v>
      </c>
      <c r="T2224" t="str">
        <f t="shared" si="150"/>
        <v>1</v>
      </c>
    </row>
    <row r="2225" spans="1:20" x14ac:dyDescent="0.25">
      <c r="A2225" t="s">
        <v>613</v>
      </c>
      <c r="B2225" t="str">
        <f t="shared" si="146"/>
        <v>Rwanda</v>
      </c>
      <c r="C2225" t="s">
        <v>68</v>
      </c>
      <c r="D2225" t="s">
        <v>68</v>
      </c>
      <c r="E2225" t="s">
        <v>143</v>
      </c>
      <c r="F2225" t="s">
        <v>133</v>
      </c>
      <c r="G2225" t="str">
        <f t="shared" si="147"/>
        <v xml:space="preserve">Proportion of individuals who have used a SHG recently </v>
      </c>
      <c r="H2225" t="s">
        <v>740</v>
      </c>
      <c r="I2225" t="s">
        <v>740</v>
      </c>
      <c r="J2225" t="s">
        <v>66</v>
      </c>
      <c r="K2225" t="s">
        <v>131</v>
      </c>
      <c r="L2225" t="str">
        <f t="shared" si="148"/>
        <v>5.1 Individuals with a formal ID</v>
      </c>
      <c r="M2225" t="str">
        <f t="shared" si="149"/>
        <v>Proportion of individuals who have used a SHG recently (Among all question respondents)</v>
      </c>
      <c r="N2225" t="s">
        <v>188</v>
      </c>
      <c r="O2225" s="19">
        <v>0.16244908682848352</v>
      </c>
      <c r="P2225">
        <v>9.395854326289324E-3</v>
      </c>
      <c r="Q2225" s="19">
        <v>0.14402241050144407</v>
      </c>
      <c r="R2225" s="19">
        <v>0.18087576315552298</v>
      </c>
      <c r="S2225">
        <v>1814</v>
      </c>
      <c r="T2225" t="str">
        <f t="shared" si="150"/>
        <v>1</v>
      </c>
    </row>
    <row r="2226" spans="1:20" x14ac:dyDescent="0.25">
      <c r="A2226" t="s">
        <v>613</v>
      </c>
      <c r="B2226" t="str">
        <f t="shared" si="146"/>
        <v>Rwanda</v>
      </c>
      <c r="C2226" t="s">
        <v>68</v>
      </c>
      <c r="D2226" t="s">
        <v>68</v>
      </c>
      <c r="E2226" t="s">
        <v>143</v>
      </c>
      <c r="F2226" t="s">
        <v>133</v>
      </c>
      <c r="G2226" t="str">
        <f t="shared" si="147"/>
        <v xml:space="preserve">Proportion of individuals who have used a SHG recently </v>
      </c>
      <c r="H2226" t="s">
        <v>740</v>
      </c>
      <c r="I2226" t="s">
        <v>740</v>
      </c>
      <c r="J2226" t="s">
        <v>66</v>
      </c>
      <c r="K2226" t="s">
        <v>121</v>
      </c>
      <c r="L2226" t="str">
        <f t="shared" si="148"/>
        <v>2.2 Individuals who do not have a bank account</v>
      </c>
      <c r="M2226" t="str">
        <f t="shared" si="149"/>
        <v>Proportion of individuals who have used a SHG recently (Among all question respondents)</v>
      </c>
      <c r="N2226" t="s">
        <v>188</v>
      </c>
      <c r="O2226" s="19">
        <v>0.11581042091171956</v>
      </c>
      <c r="P2226">
        <v>8.4353546637807204E-3</v>
      </c>
      <c r="Q2226" s="19">
        <v>9.9267428151777984E-2</v>
      </c>
      <c r="R2226" s="19">
        <v>0.13235341367166115</v>
      </c>
      <c r="S2226">
        <v>1691</v>
      </c>
      <c r="T2226" t="str">
        <f t="shared" si="150"/>
        <v>1</v>
      </c>
    </row>
    <row r="2227" spans="1:20" x14ac:dyDescent="0.25">
      <c r="A2227" t="s">
        <v>613</v>
      </c>
      <c r="B2227" t="str">
        <f t="shared" si="146"/>
        <v>Rwanda</v>
      </c>
      <c r="C2227" t="s">
        <v>68</v>
      </c>
      <c r="D2227" t="s">
        <v>68</v>
      </c>
      <c r="E2227" t="s">
        <v>143</v>
      </c>
      <c r="F2227" t="s">
        <v>133</v>
      </c>
      <c r="G2227" t="str">
        <f t="shared" si="147"/>
        <v xml:space="preserve">Proportion of individuals who have used a SHG recently </v>
      </c>
      <c r="H2227" t="s">
        <v>740</v>
      </c>
      <c r="I2227" t="s">
        <v>740</v>
      </c>
      <c r="J2227" t="s">
        <v>66</v>
      </c>
      <c r="K2227" t="s">
        <v>120</v>
      </c>
      <c r="L2227" t="str">
        <f t="shared" si="148"/>
        <v>2.1 Individuals who have a bank account</v>
      </c>
      <c r="M2227" t="str">
        <f t="shared" si="149"/>
        <v>Proportion of individuals who have used a SHG recently (Among all question respondents)</v>
      </c>
      <c r="N2227" t="s">
        <v>188</v>
      </c>
      <c r="O2227" s="19">
        <v>0.3179734042781443</v>
      </c>
      <c r="P2227">
        <v>2.803597470860986E-2</v>
      </c>
      <c r="Q2227" s="19">
        <v>0.26299066257863124</v>
      </c>
      <c r="R2227" s="19">
        <v>0.37295614597765736</v>
      </c>
      <c r="S2227">
        <v>312</v>
      </c>
      <c r="T2227" t="str">
        <f t="shared" si="150"/>
        <v>1</v>
      </c>
    </row>
    <row r="2228" spans="1:20" x14ac:dyDescent="0.25">
      <c r="A2228" t="s">
        <v>613</v>
      </c>
      <c r="B2228" t="str">
        <f t="shared" si="146"/>
        <v>Rwanda</v>
      </c>
      <c r="C2228" t="s">
        <v>68</v>
      </c>
      <c r="D2228" t="s">
        <v>68</v>
      </c>
      <c r="E2228" t="s">
        <v>143</v>
      </c>
      <c r="F2228" t="s">
        <v>99</v>
      </c>
      <c r="G2228" t="str">
        <f t="shared" si="147"/>
        <v xml:space="preserve">Proportion of individuals who belong to SHGs which offer only loan services </v>
      </c>
      <c r="H2228" t="s">
        <v>787</v>
      </c>
      <c r="I2228" t="s">
        <v>786</v>
      </c>
      <c r="J2228" t="s">
        <v>66</v>
      </c>
      <c r="K2228" t="s">
        <v>116</v>
      </c>
      <c r="L2228" t="str">
        <f t="shared" si="148"/>
        <v>1.3 Males</v>
      </c>
      <c r="M2228" t="str">
        <f t="shared" si="149"/>
        <v>Proportion of individuals who belong to SHGs which offer only loan services (Among all question respondents)</v>
      </c>
      <c r="N2228" t="s">
        <v>626</v>
      </c>
      <c r="O2228" s="19">
        <v>2.5388267461986685E-3</v>
      </c>
      <c r="P2228">
        <v>1.7950057162940299E-3</v>
      </c>
      <c r="Q2228" s="19">
        <v>-9.8144806764024432E-4</v>
      </c>
      <c r="R2228" s="19">
        <v>6.0591015600375813E-3</v>
      </c>
      <c r="S2228">
        <v>686</v>
      </c>
      <c r="T2228" t="str">
        <f t="shared" si="150"/>
        <v>1</v>
      </c>
    </row>
    <row r="2229" spans="1:20" x14ac:dyDescent="0.25">
      <c r="A2229" t="s">
        <v>613</v>
      </c>
      <c r="B2229" t="str">
        <f t="shared" si="146"/>
        <v>Rwanda</v>
      </c>
      <c r="C2229" t="s">
        <v>68</v>
      </c>
      <c r="D2229" t="s">
        <v>68</v>
      </c>
      <c r="E2229" t="s">
        <v>143</v>
      </c>
      <c r="F2229" t="s">
        <v>99</v>
      </c>
      <c r="G2229" t="str">
        <f t="shared" si="147"/>
        <v xml:space="preserve">Proportion of individuals who belong to SHGs which offer only loan services </v>
      </c>
      <c r="H2229" t="s">
        <v>787</v>
      </c>
      <c r="I2229" t="s">
        <v>786</v>
      </c>
      <c r="J2229" t="s">
        <v>66</v>
      </c>
      <c r="K2229" t="s">
        <v>115</v>
      </c>
      <c r="L2229" t="str">
        <f t="shared" si="148"/>
        <v>1.2 Females</v>
      </c>
      <c r="M2229" t="str">
        <f t="shared" si="149"/>
        <v>Proportion of individuals who belong to SHGs which offer only loan services (Among all question respondents)</v>
      </c>
      <c r="N2229" t="s">
        <v>626</v>
      </c>
      <c r="O2229" s="19">
        <v>0</v>
      </c>
      <c r="P2229"/>
      <c r="S2229">
        <v>1317</v>
      </c>
      <c r="T2229" t="str">
        <f t="shared" si="150"/>
        <v>1</v>
      </c>
    </row>
    <row r="2230" spans="1:20" x14ac:dyDescent="0.25">
      <c r="A2230" t="s">
        <v>613</v>
      </c>
      <c r="B2230" t="str">
        <f t="shared" si="146"/>
        <v>Rwanda</v>
      </c>
      <c r="C2230" t="s">
        <v>68</v>
      </c>
      <c r="D2230" t="s">
        <v>68</v>
      </c>
      <c r="E2230" t="s">
        <v>143</v>
      </c>
      <c r="F2230" t="s">
        <v>99</v>
      </c>
      <c r="G2230" t="str">
        <f t="shared" si="147"/>
        <v xml:space="preserve">Proportion of individuals who belong to SHGs which offer only loan services </v>
      </c>
      <c r="H2230" t="s">
        <v>787</v>
      </c>
      <c r="I2230" t="s">
        <v>786</v>
      </c>
      <c r="J2230" t="s">
        <v>66</v>
      </c>
      <c r="K2230" t="s">
        <v>135</v>
      </c>
      <c r="L2230" t="str">
        <f t="shared" si="148"/>
        <v>6.2 Urban individuals</v>
      </c>
      <c r="M2230" t="str">
        <f t="shared" si="149"/>
        <v>Proportion of individuals who belong to SHGs which offer only loan services (Among all question respondents)</v>
      </c>
      <c r="N2230" t="s">
        <v>626</v>
      </c>
      <c r="O2230" s="19">
        <v>3.4070154484059328E-3</v>
      </c>
      <c r="P2230">
        <v>3.40236686051908E-3</v>
      </c>
      <c r="Q2230" s="19">
        <v>-3.2655350943598936E-3</v>
      </c>
      <c r="R2230" s="19">
        <v>1.007956599117176E-2</v>
      </c>
      <c r="S2230">
        <v>333</v>
      </c>
      <c r="T2230" t="str">
        <f t="shared" si="150"/>
        <v>1</v>
      </c>
    </row>
    <row r="2231" spans="1:20" x14ac:dyDescent="0.25">
      <c r="A2231" t="s">
        <v>613</v>
      </c>
      <c r="B2231" t="str">
        <f t="shared" si="146"/>
        <v>Rwanda</v>
      </c>
      <c r="C2231" t="s">
        <v>68</v>
      </c>
      <c r="D2231" t="s">
        <v>68</v>
      </c>
      <c r="E2231" t="s">
        <v>143</v>
      </c>
      <c r="F2231" t="s">
        <v>99</v>
      </c>
      <c r="G2231" t="str">
        <f t="shared" si="147"/>
        <v xml:space="preserve">Proportion of individuals who belong to SHGs which offer only loan services </v>
      </c>
      <c r="H2231" t="s">
        <v>787</v>
      </c>
      <c r="I2231" t="s">
        <v>786</v>
      </c>
      <c r="J2231" t="s">
        <v>66</v>
      </c>
      <c r="K2231" t="s">
        <v>134</v>
      </c>
      <c r="L2231" t="str">
        <f t="shared" si="148"/>
        <v>6.1 Rural individuals</v>
      </c>
      <c r="M2231" t="str">
        <f t="shared" si="149"/>
        <v>Proportion of individuals who belong to SHGs which offer only loan services (Among all question respondents)</v>
      </c>
      <c r="N2231" t="s">
        <v>626</v>
      </c>
      <c r="O2231" s="19">
        <v>7.4731113425435228E-4</v>
      </c>
      <c r="P2231">
        <v>7.4720905963548598E-4</v>
      </c>
      <c r="Q2231" s="19">
        <v>-7.1807764385926095E-4</v>
      </c>
      <c r="R2231" s="19">
        <v>2.2126999123679653E-3</v>
      </c>
      <c r="S2231">
        <v>1670</v>
      </c>
      <c r="T2231" t="str">
        <f t="shared" si="150"/>
        <v>1</v>
      </c>
    </row>
    <row r="2232" spans="1:20" x14ac:dyDescent="0.25">
      <c r="A2232" t="s">
        <v>613</v>
      </c>
      <c r="B2232" t="str">
        <f t="shared" si="146"/>
        <v>Rwanda</v>
      </c>
      <c r="C2232" t="s">
        <v>68</v>
      </c>
      <c r="D2232" t="s">
        <v>68</v>
      </c>
      <c r="E2232" t="s">
        <v>143</v>
      </c>
      <c r="F2232" t="s">
        <v>99</v>
      </c>
      <c r="G2232" t="str">
        <f t="shared" si="147"/>
        <v xml:space="preserve">Proportion of individuals who belong to SHGs which offer only loan services </v>
      </c>
      <c r="H2232" t="s">
        <v>787</v>
      </c>
      <c r="I2232" t="s">
        <v>786</v>
      </c>
      <c r="J2232" t="s">
        <v>66</v>
      </c>
      <c r="K2232" t="s">
        <v>128</v>
      </c>
      <c r="L2232" t="str">
        <f t="shared" si="148"/>
        <v>4.2 Individuals who do not use mobile money</v>
      </c>
      <c r="M2232" t="str">
        <f t="shared" si="149"/>
        <v>Proportion of individuals who belong to SHGs which offer only loan services (Among all question respondents)</v>
      </c>
      <c r="N2232" t="s">
        <v>626</v>
      </c>
      <c r="O2232" s="19">
        <v>7.7671561952358302E-4</v>
      </c>
      <c r="P2232">
        <v>7.7660781897208125E-4</v>
      </c>
      <c r="Q2232" s="19">
        <v>-7.4632852487175824E-4</v>
      </c>
      <c r="R2232" s="19">
        <v>2.2997597639189244E-3</v>
      </c>
      <c r="S2232">
        <v>1550</v>
      </c>
      <c r="T2232" t="str">
        <f t="shared" si="150"/>
        <v>1</v>
      </c>
    </row>
    <row r="2233" spans="1:20" x14ac:dyDescent="0.25">
      <c r="A2233" t="s">
        <v>613</v>
      </c>
      <c r="B2233" t="str">
        <f t="shared" si="146"/>
        <v>Rwanda</v>
      </c>
      <c r="C2233" t="s">
        <v>68</v>
      </c>
      <c r="D2233" t="s">
        <v>68</v>
      </c>
      <c r="E2233" t="s">
        <v>143</v>
      </c>
      <c r="F2233" t="s">
        <v>99</v>
      </c>
      <c r="G2233" t="str">
        <f t="shared" si="147"/>
        <v xml:space="preserve">Proportion of individuals who belong to SHGs which offer only loan services </v>
      </c>
      <c r="H2233" t="s">
        <v>787</v>
      </c>
      <c r="I2233" t="s">
        <v>786</v>
      </c>
      <c r="J2233" t="s">
        <v>66</v>
      </c>
      <c r="K2233" t="s">
        <v>127</v>
      </c>
      <c r="L2233" t="str">
        <f t="shared" si="148"/>
        <v>4.1 Individuals who use mobile money</v>
      </c>
      <c r="M2233" t="str">
        <f t="shared" si="149"/>
        <v>Proportion of individuals who belong to SHGs which offer only loan services (Among all question respondents)</v>
      </c>
      <c r="N2233" t="s">
        <v>626</v>
      </c>
      <c r="O2233" s="19">
        <v>2.4497891424928113E-3</v>
      </c>
      <c r="P2233">
        <v>2.4476101813769502E-3</v>
      </c>
      <c r="Q2233" s="19">
        <v>-2.3503406829353262E-3</v>
      </c>
      <c r="R2233" s="19">
        <v>7.2499189679209493E-3</v>
      </c>
      <c r="S2233">
        <v>453</v>
      </c>
      <c r="T2233" t="str">
        <f t="shared" si="150"/>
        <v>1</v>
      </c>
    </row>
    <row r="2234" spans="1:20" x14ac:dyDescent="0.25">
      <c r="A2234" t="s">
        <v>613</v>
      </c>
      <c r="B2234" t="str">
        <f t="shared" si="146"/>
        <v>Rwanda</v>
      </c>
      <c r="C2234" t="s">
        <v>68</v>
      </c>
      <c r="D2234" t="s">
        <v>68</v>
      </c>
      <c r="E2234" t="s">
        <v>143</v>
      </c>
      <c r="F2234" t="s">
        <v>99</v>
      </c>
      <c r="G2234" t="str">
        <f t="shared" si="147"/>
        <v xml:space="preserve">Proportion of individuals who belong to SHGs which offer only loan services </v>
      </c>
      <c r="H2234" t="s">
        <v>787</v>
      </c>
      <c r="I2234" t="s">
        <v>786</v>
      </c>
      <c r="J2234" t="s">
        <v>66</v>
      </c>
      <c r="K2234" t="s">
        <v>124</v>
      </c>
      <c r="L2234" t="str">
        <f t="shared" si="148"/>
        <v>3.2 Individuals who do not have access to a mobile phone</v>
      </c>
      <c r="M2234" t="str">
        <f t="shared" si="149"/>
        <v>Proportion of individuals who belong to SHGs which offer only loan services (Among all question respondents)</v>
      </c>
      <c r="N2234" t="s">
        <v>626</v>
      </c>
      <c r="O2234" s="19">
        <v>0</v>
      </c>
      <c r="P2234"/>
      <c r="S2234">
        <v>726</v>
      </c>
      <c r="T2234" t="str">
        <f t="shared" si="150"/>
        <v>1</v>
      </c>
    </row>
    <row r="2235" spans="1:20" x14ac:dyDescent="0.25">
      <c r="A2235" t="s">
        <v>613</v>
      </c>
      <c r="B2235" t="str">
        <f t="shared" si="146"/>
        <v>Rwanda</v>
      </c>
      <c r="C2235" t="s">
        <v>68</v>
      </c>
      <c r="D2235" t="s">
        <v>68</v>
      </c>
      <c r="E2235" t="s">
        <v>143</v>
      </c>
      <c r="F2235" t="s">
        <v>99</v>
      </c>
      <c r="G2235" t="str">
        <f t="shared" si="147"/>
        <v xml:space="preserve">Proportion of individuals who belong to SHGs which offer only loan services </v>
      </c>
      <c r="H2235" t="s">
        <v>787</v>
      </c>
      <c r="I2235" t="s">
        <v>786</v>
      </c>
      <c r="J2235" t="s">
        <v>66</v>
      </c>
      <c r="K2235" t="s">
        <v>123</v>
      </c>
      <c r="L2235" t="str">
        <f t="shared" si="148"/>
        <v>3.1 Individuals who have access to a mobile phone</v>
      </c>
      <c r="M2235" t="str">
        <f t="shared" si="149"/>
        <v>Proportion of individuals who belong to SHGs which offer only loan services (Among all question respondents)</v>
      </c>
      <c r="N2235" t="s">
        <v>626</v>
      </c>
      <c r="O2235" s="19">
        <v>1.788901639578108E-3</v>
      </c>
      <c r="P2235">
        <v>1.2648822359472148E-3</v>
      </c>
      <c r="Q2235" s="19">
        <v>-6.9172170176163184E-4</v>
      </c>
      <c r="R2235" s="19">
        <v>4.2695249809178481E-3</v>
      </c>
      <c r="S2235">
        <v>1277</v>
      </c>
      <c r="T2235" t="str">
        <f t="shared" si="150"/>
        <v>1</v>
      </c>
    </row>
    <row r="2236" spans="1:20" x14ac:dyDescent="0.25">
      <c r="A2236" t="s">
        <v>613</v>
      </c>
      <c r="B2236" t="str">
        <f t="shared" ref="B2236:B2299" si="151">A2236</f>
        <v>Rwanda</v>
      </c>
      <c r="C2236" t="s">
        <v>68</v>
      </c>
      <c r="D2236" t="s">
        <v>68</v>
      </c>
      <c r="E2236" t="s">
        <v>143</v>
      </c>
      <c r="F2236" t="s">
        <v>99</v>
      </c>
      <c r="G2236" t="str">
        <f t="shared" ref="G2236:G2263" si="152">F2236</f>
        <v xml:space="preserve">Proportion of individuals who belong to SHGs which offer only loan services </v>
      </c>
      <c r="H2236" t="s">
        <v>787</v>
      </c>
      <c r="I2236" t="s">
        <v>786</v>
      </c>
      <c r="J2236" t="s">
        <v>66</v>
      </c>
      <c r="K2236" t="s">
        <v>132</v>
      </c>
      <c r="L2236" t="str">
        <f t="shared" ref="L2236:L2263" si="153">K2236</f>
        <v>5.2 Individuals without a formal ID</v>
      </c>
      <c r="M2236" t="str">
        <f t="shared" si="149"/>
        <v>Proportion of individuals who belong to SHGs which offer only loan services (Among all question respondents)</v>
      </c>
      <c r="N2236" t="s">
        <v>626</v>
      </c>
      <c r="O2236" s="19">
        <v>0</v>
      </c>
      <c r="P2236"/>
      <c r="S2236">
        <v>189</v>
      </c>
      <c r="T2236" t="str">
        <f t="shared" si="150"/>
        <v>1</v>
      </c>
    </row>
    <row r="2237" spans="1:20" x14ac:dyDescent="0.25">
      <c r="A2237" t="s">
        <v>613</v>
      </c>
      <c r="B2237" t="str">
        <f t="shared" si="151"/>
        <v>Rwanda</v>
      </c>
      <c r="C2237" t="s">
        <v>68</v>
      </c>
      <c r="D2237" t="s">
        <v>68</v>
      </c>
      <c r="E2237" t="s">
        <v>143</v>
      </c>
      <c r="F2237" t="s">
        <v>99</v>
      </c>
      <c r="G2237" t="str">
        <f t="shared" si="152"/>
        <v xml:space="preserve">Proportion of individuals who belong to SHGs which offer only loan services </v>
      </c>
      <c r="H2237" t="s">
        <v>787</v>
      </c>
      <c r="I2237" t="s">
        <v>786</v>
      </c>
      <c r="J2237" t="s">
        <v>66</v>
      </c>
      <c r="K2237" t="s">
        <v>131</v>
      </c>
      <c r="L2237" t="str">
        <f t="shared" si="153"/>
        <v>5.1 Individuals with a formal ID</v>
      </c>
      <c r="M2237" t="str">
        <f t="shared" si="149"/>
        <v>Proportion of individuals who belong to SHGs which offer only loan services (Among all question respondents)</v>
      </c>
      <c r="N2237" t="s">
        <v>626</v>
      </c>
      <c r="O2237" s="19">
        <v>1.368315636637963E-3</v>
      </c>
      <c r="P2237">
        <v>9.676354495571439E-4</v>
      </c>
      <c r="Q2237" s="19">
        <v>-5.2936227665940807E-4</v>
      </c>
      <c r="R2237" s="19">
        <v>3.2659935499353343E-3</v>
      </c>
      <c r="S2237">
        <v>1814</v>
      </c>
      <c r="T2237" t="str">
        <f t="shared" si="150"/>
        <v>1</v>
      </c>
    </row>
    <row r="2238" spans="1:20" x14ac:dyDescent="0.25">
      <c r="A2238" t="s">
        <v>613</v>
      </c>
      <c r="B2238" t="str">
        <f t="shared" si="151"/>
        <v>Rwanda</v>
      </c>
      <c r="C2238" t="s">
        <v>68</v>
      </c>
      <c r="D2238" t="s">
        <v>68</v>
      </c>
      <c r="E2238" t="s">
        <v>143</v>
      </c>
      <c r="F2238" t="s">
        <v>99</v>
      </c>
      <c r="G2238" t="str">
        <f t="shared" si="152"/>
        <v xml:space="preserve">Proportion of individuals who belong to SHGs which offer only loan services </v>
      </c>
      <c r="H2238" t="s">
        <v>787</v>
      </c>
      <c r="I2238" t="s">
        <v>786</v>
      </c>
      <c r="J2238" t="s">
        <v>66</v>
      </c>
      <c r="K2238" t="s">
        <v>121</v>
      </c>
      <c r="L2238" t="str">
        <f t="shared" si="153"/>
        <v>2.2 Individuals who do not have a bank account</v>
      </c>
      <c r="M2238" t="str">
        <f t="shared" si="149"/>
        <v>Proportion of individuals who belong to SHGs which offer only loan services (Among all question respondents)</v>
      </c>
      <c r="N2238" t="s">
        <v>626</v>
      </c>
      <c r="O2238" s="19">
        <v>0</v>
      </c>
      <c r="P2238"/>
      <c r="S2238">
        <v>1691</v>
      </c>
      <c r="T2238" t="str">
        <f t="shared" si="150"/>
        <v>1</v>
      </c>
    </row>
    <row r="2239" spans="1:20" x14ac:dyDescent="0.25">
      <c r="A2239" t="s">
        <v>613</v>
      </c>
      <c r="B2239" t="str">
        <f t="shared" si="151"/>
        <v>Rwanda</v>
      </c>
      <c r="C2239" t="s">
        <v>68</v>
      </c>
      <c r="D2239" t="s">
        <v>68</v>
      </c>
      <c r="E2239" t="s">
        <v>143</v>
      </c>
      <c r="F2239" t="s">
        <v>99</v>
      </c>
      <c r="G2239" t="str">
        <f t="shared" si="152"/>
        <v xml:space="preserve">Proportion of individuals who belong to SHGs which offer only loan services </v>
      </c>
      <c r="H2239" t="s">
        <v>787</v>
      </c>
      <c r="I2239" t="s">
        <v>786</v>
      </c>
      <c r="J2239" t="s">
        <v>66</v>
      </c>
      <c r="K2239" t="s">
        <v>120</v>
      </c>
      <c r="L2239" t="str">
        <f t="shared" si="153"/>
        <v>2.1 Individuals who have a bank account</v>
      </c>
      <c r="M2239" t="str">
        <f t="shared" si="149"/>
        <v>Proportion of individuals who belong to SHGs which offer only loan services (Among all question respondents)</v>
      </c>
      <c r="N2239" t="s">
        <v>626</v>
      </c>
      <c r="O2239" s="19">
        <v>7.5370444510471342E-3</v>
      </c>
      <c r="P2239">
        <v>5.3132430802254943E-3</v>
      </c>
      <c r="Q2239" s="19">
        <v>-2.8830203015811429E-3</v>
      </c>
      <c r="R2239" s="19">
        <v>1.7957109203675412E-2</v>
      </c>
      <c r="S2239">
        <v>312</v>
      </c>
      <c r="T2239" t="str">
        <f t="shared" si="150"/>
        <v>1</v>
      </c>
    </row>
    <row r="2240" spans="1:20" x14ac:dyDescent="0.25">
      <c r="A2240" t="s">
        <v>613</v>
      </c>
      <c r="B2240" t="str">
        <f t="shared" si="151"/>
        <v>Rwanda</v>
      </c>
      <c r="C2240" t="s">
        <v>68</v>
      </c>
      <c r="D2240" t="s">
        <v>68</v>
      </c>
      <c r="E2240" t="s">
        <v>143</v>
      </c>
      <c r="F2240" t="s">
        <v>99</v>
      </c>
      <c r="G2240" t="str">
        <f t="shared" si="152"/>
        <v xml:space="preserve">Proportion of individuals who belong to SHGs which offer only loan services </v>
      </c>
      <c r="H2240" t="s">
        <v>788</v>
      </c>
      <c r="I2240" t="s">
        <v>783</v>
      </c>
      <c r="J2240" t="s">
        <v>66</v>
      </c>
      <c r="K2240" t="s">
        <v>116</v>
      </c>
      <c r="L2240" t="str">
        <f t="shared" si="153"/>
        <v>1.3 Males</v>
      </c>
      <c r="M2240" t="str">
        <f t="shared" si="149"/>
        <v>Proportion of individuals who belong to SHGs which offer only loan services (Among all question respondents)</v>
      </c>
      <c r="N2240" t="s">
        <v>627</v>
      </c>
      <c r="O2240" s="19">
        <v>1.8403800779922836E-2</v>
      </c>
      <c r="P2240">
        <v>4.7448010772013095E-3</v>
      </c>
      <c r="Q2240" s="19">
        <v>9.0985358567377741E-3</v>
      </c>
      <c r="R2240" s="19">
        <v>2.7709065703107896E-2</v>
      </c>
      <c r="S2240">
        <v>686</v>
      </c>
      <c r="T2240" t="str">
        <f t="shared" si="150"/>
        <v>1</v>
      </c>
    </row>
    <row r="2241" spans="1:20" x14ac:dyDescent="0.25">
      <c r="A2241" t="s">
        <v>613</v>
      </c>
      <c r="B2241" t="str">
        <f t="shared" si="151"/>
        <v>Rwanda</v>
      </c>
      <c r="C2241" t="s">
        <v>68</v>
      </c>
      <c r="D2241" t="s">
        <v>68</v>
      </c>
      <c r="E2241" t="s">
        <v>143</v>
      </c>
      <c r="F2241" t="s">
        <v>99</v>
      </c>
      <c r="G2241" t="str">
        <f t="shared" si="152"/>
        <v xml:space="preserve">Proportion of individuals who belong to SHGs which offer only loan services </v>
      </c>
      <c r="H2241" t="s">
        <v>788</v>
      </c>
      <c r="I2241" t="s">
        <v>783</v>
      </c>
      <c r="J2241" t="s">
        <v>66</v>
      </c>
      <c r="K2241" t="s">
        <v>115</v>
      </c>
      <c r="L2241" t="str">
        <f t="shared" si="153"/>
        <v>1.2 Females</v>
      </c>
      <c r="M2241" t="str">
        <f t="shared" si="149"/>
        <v>Proportion of individuals who belong to SHGs which offer only loan services (Among all question respondents)</v>
      </c>
      <c r="N2241" t="s">
        <v>627</v>
      </c>
      <c r="O2241" s="19">
        <v>9.4714057851526604E-3</v>
      </c>
      <c r="P2241">
        <v>2.6145924775322544E-3</v>
      </c>
      <c r="Q2241" s="19">
        <v>4.3437986897768097E-3</v>
      </c>
      <c r="R2241" s="19">
        <v>1.4599012880528511E-2</v>
      </c>
      <c r="S2241">
        <v>1317</v>
      </c>
      <c r="T2241" t="str">
        <f t="shared" si="150"/>
        <v>1</v>
      </c>
    </row>
    <row r="2242" spans="1:20" x14ac:dyDescent="0.25">
      <c r="A2242" t="s">
        <v>613</v>
      </c>
      <c r="B2242" t="str">
        <f t="shared" si="151"/>
        <v>Rwanda</v>
      </c>
      <c r="C2242" t="s">
        <v>68</v>
      </c>
      <c r="D2242" t="s">
        <v>68</v>
      </c>
      <c r="E2242" t="s">
        <v>143</v>
      </c>
      <c r="F2242" t="s">
        <v>99</v>
      </c>
      <c r="G2242" t="str">
        <f t="shared" si="152"/>
        <v xml:space="preserve">Proportion of individuals who belong to SHGs which offer only loan services </v>
      </c>
      <c r="H2242" t="s">
        <v>788</v>
      </c>
      <c r="I2242" t="s">
        <v>783</v>
      </c>
      <c r="J2242" t="s">
        <v>66</v>
      </c>
      <c r="K2242" t="s">
        <v>135</v>
      </c>
      <c r="L2242" t="str">
        <f t="shared" si="153"/>
        <v>6.2 Urban individuals</v>
      </c>
      <c r="M2242" t="str">
        <f t="shared" si="149"/>
        <v>Proportion of individuals who belong to SHGs which offer only loan services (Among all question respondents)</v>
      </c>
      <c r="N2242" t="s">
        <v>627</v>
      </c>
      <c r="O2242" s="19">
        <v>1.5391272681380156E-2</v>
      </c>
      <c r="P2242">
        <v>6.9666074288677465E-3</v>
      </c>
      <c r="Q2242" s="19">
        <v>1.7287130320553443E-3</v>
      </c>
      <c r="R2242" s="19">
        <v>2.9053832330704969E-2</v>
      </c>
      <c r="S2242">
        <v>333</v>
      </c>
      <c r="T2242" t="str">
        <f t="shared" si="150"/>
        <v>1</v>
      </c>
    </row>
    <row r="2243" spans="1:20" x14ac:dyDescent="0.25">
      <c r="A2243" t="s">
        <v>613</v>
      </c>
      <c r="B2243" t="str">
        <f t="shared" si="151"/>
        <v>Rwanda</v>
      </c>
      <c r="C2243" t="s">
        <v>68</v>
      </c>
      <c r="D2243" t="s">
        <v>68</v>
      </c>
      <c r="E2243" t="s">
        <v>143</v>
      </c>
      <c r="F2243" t="s">
        <v>99</v>
      </c>
      <c r="G2243" t="str">
        <f t="shared" si="152"/>
        <v xml:space="preserve">Proportion of individuals who belong to SHGs which offer only loan services </v>
      </c>
      <c r="H2243" t="s">
        <v>788</v>
      </c>
      <c r="I2243" t="s">
        <v>783</v>
      </c>
      <c r="J2243" t="s">
        <v>66</v>
      </c>
      <c r="K2243" t="s">
        <v>134</v>
      </c>
      <c r="L2243" t="str">
        <f t="shared" si="153"/>
        <v>6.1 Rural individuals</v>
      </c>
      <c r="M2243" t="str">
        <f t="shared" si="149"/>
        <v>Proportion of individuals who belong to SHGs which offer only loan services (Among all question respondents)</v>
      </c>
      <c r="N2243" t="s">
        <v>627</v>
      </c>
      <c r="O2243" s="19">
        <v>1.3345741917601675E-2</v>
      </c>
      <c r="P2243">
        <v>2.8328041801546845E-3</v>
      </c>
      <c r="Q2243" s="19">
        <v>7.7901890202410808E-3</v>
      </c>
      <c r="R2243" s="19">
        <v>1.890129481496227E-2</v>
      </c>
      <c r="S2243">
        <v>1670</v>
      </c>
      <c r="T2243" t="str">
        <f t="shared" si="150"/>
        <v>1</v>
      </c>
    </row>
    <row r="2244" spans="1:20" x14ac:dyDescent="0.25">
      <c r="A2244" t="s">
        <v>613</v>
      </c>
      <c r="B2244" t="str">
        <f t="shared" si="151"/>
        <v>Rwanda</v>
      </c>
      <c r="C2244" t="s">
        <v>68</v>
      </c>
      <c r="D2244" t="s">
        <v>68</v>
      </c>
      <c r="E2244" t="s">
        <v>143</v>
      </c>
      <c r="F2244" t="s">
        <v>99</v>
      </c>
      <c r="G2244" t="str">
        <f t="shared" si="152"/>
        <v xml:space="preserve">Proportion of individuals who belong to SHGs which offer only loan services </v>
      </c>
      <c r="H2244" t="s">
        <v>788</v>
      </c>
      <c r="I2244" t="s">
        <v>783</v>
      </c>
      <c r="J2244" t="s">
        <v>66</v>
      </c>
      <c r="K2244" t="s">
        <v>128</v>
      </c>
      <c r="L2244" t="str">
        <f t="shared" si="153"/>
        <v>4.2 Individuals who do not use mobile money</v>
      </c>
      <c r="M2244" t="str">
        <f t="shared" si="149"/>
        <v>Proportion of individuals who belong to SHGs which offer only loan services (Among all question respondents)</v>
      </c>
      <c r="N2244" t="s">
        <v>627</v>
      </c>
      <c r="O2244" s="19">
        <v>1.2197375641770597E-2</v>
      </c>
      <c r="P2244">
        <v>2.7702818644894799E-3</v>
      </c>
      <c r="Q2244" s="19">
        <v>6.7644383612524466E-3</v>
      </c>
      <c r="R2244" s="19">
        <v>1.7630312922288748E-2</v>
      </c>
      <c r="S2244">
        <v>1550</v>
      </c>
      <c r="T2244" t="str">
        <f t="shared" si="150"/>
        <v>1</v>
      </c>
    </row>
    <row r="2245" spans="1:20" x14ac:dyDescent="0.25">
      <c r="A2245" t="s">
        <v>613</v>
      </c>
      <c r="B2245" t="str">
        <f t="shared" si="151"/>
        <v>Rwanda</v>
      </c>
      <c r="C2245" t="s">
        <v>68</v>
      </c>
      <c r="D2245" t="s">
        <v>68</v>
      </c>
      <c r="E2245" t="s">
        <v>143</v>
      </c>
      <c r="F2245" t="s">
        <v>99</v>
      </c>
      <c r="G2245" t="str">
        <f t="shared" si="152"/>
        <v xml:space="preserve">Proportion of individuals who belong to SHGs which offer only loan services </v>
      </c>
      <c r="H2245" t="s">
        <v>788</v>
      </c>
      <c r="I2245" t="s">
        <v>783</v>
      </c>
      <c r="J2245" t="s">
        <v>66</v>
      </c>
      <c r="K2245" t="s">
        <v>127</v>
      </c>
      <c r="L2245" t="str">
        <f t="shared" si="153"/>
        <v>4.1 Individuals who use mobile money</v>
      </c>
      <c r="M2245" t="str">
        <f t="shared" si="149"/>
        <v>Proportion of individuals who belong to SHGs which offer only loan services (Among all question respondents)</v>
      </c>
      <c r="N2245" t="s">
        <v>627</v>
      </c>
      <c r="O2245" s="19">
        <v>1.8110489732388428E-2</v>
      </c>
      <c r="P2245">
        <v>6.4280116221724819E-3</v>
      </c>
      <c r="Q2245" s="19">
        <v>5.5041970553287994E-3</v>
      </c>
      <c r="R2245" s="19">
        <v>3.0716782409448057E-2</v>
      </c>
      <c r="S2245">
        <v>453</v>
      </c>
      <c r="T2245" t="str">
        <f t="shared" si="150"/>
        <v>1</v>
      </c>
    </row>
    <row r="2246" spans="1:20" x14ac:dyDescent="0.25">
      <c r="A2246" t="s">
        <v>613</v>
      </c>
      <c r="B2246" t="str">
        <f t="shared" si="151"/>
        <v>Rwanda</v>
      </c>
      <c r="C2246" t="s">
        <v>68</v>
      </c>
      <c r="D2246" t="s">
        <v>68</v>
      </c>
      <c r="E2246" t="s">
        <v>143</v>
      </c>
      <c r="F2246" t="s">
        <v>99</v>
      </c>
      <c r="G2246" t="str">
        <f t="shared" si="152"/>
        <v xml:space="preserve">Proportion of individuals who belong to SHGs which offer only loan services </v>
      </c>
      <c r="H2246" t="s">
        <v>788</v>
      </c>
      <c r="I2246" t="s">
        <v>783</v>
      </c>
      <c r="J2246" t="s">
        <v>66</v>
      </c>
      <c r="K2246" t="s">
        <v>124</v>
      </c>
      <c r="L2246" t="str">
        <f t="shared" si="153"/>
        <v>3.2 Individuals who do not have access to a mobile phone</v>
      </c>
      <c r="M2246" t="str">
        <f t="shared" si="149"/>
        <v>Proportion of individuals who belong to SHGs which offer only loan services (Among all question respondents)</v>
      </c>
      <c r="N2246" t="s">
        <v>627</v>
      </c>
      <c r="O2246" s="19">
        <v>6.141281157602845E-3</v>
      </c>
      <c r="P2246">
        <v>3.2088808409905696E-3</v>
      </c>
      <c r="Q2246" s="19">
        <v>-1.5181434767017141E-4</v>
      </c>
      <c r="R2246" s="19">
        <v>1.2434376662875862E-2</v>
      </c>
      <c r="S2246">
        <v>726</v>
      </c>
      <c r="T2246" t="str">
        <f t="shared" si="150"/>
        <v>1</v>
      </c>
    </row>
    <row r="2247" spans="1:20" x14ac:dyDescent="0.25">
      <c r="A2247" t="s">
        <v>613</v>
      </c>
      <c r="B2247" t="str">
        <f t="shared" si="151"/>
        <v>Rwanda</v>
      </c>
      <c r="C2247" t="s">
        <v>68</v>
      </c>
      <c r="D2247" t="s">
        <v>68</v>
      </c>
      <c r="E2247" t="s">
        <v>143</v>
      </c>
      <c r="F2247" t="s">
        <v>99</v>
      </c>
      <c r="G2247" t="str">
        <f t="shared" si="152"/>
        <v xml:space="preserve">Proportion of individuals who belong to SHGs which offer only loan services </v>
      </c>
      <c r="H2247" t="s">
        <v>788</v>
      </c>
      <c r="I2247" t="s">
        <v>783</v>
      </c>
      <c r="J2247" t="s">
        <v>66</v>
      </c>
      <c r="K2247" t="s">
        <v>123</v>
      </c>
      <c r="L2247" t="str">
        <f t="shared" si="153"/>
        <v>3.1 Individuals who have access to a mobile phone</v>
      </c>
      <c r="M2247" t="str">
        <f t="shared" si="149"/>
        <v>Proportion of individuals who belong to SHGs which offer only loan services (Among all question respondents)</v>
      </c>
      <c r="N2247" t="s">
        <v>627</v>
      </c>
      <c r="O2247" s="19">
        <v>1.739882056067709E-2</v>
      </c>
      <c r="P2247">
        <v>3.5934324477365789E-3</v>
      </c>
      <c r="Q2247" s="19">
        <v>1.0351561810373205E-2</v>
      </c>
      <c r="R2247" s="19">
        <v>2.4446079310980976E-2</v>
      </c>
      <c r="S2247">
        <v>1277</v>
      </c>
      <c r="T2247" t="str">
        <f t="shared" si="150"/>
        <v>1</v>
      </c>
    </row>
    <row r="2248" spans="1:20" x14ac:dyDescent="0.25">
      <c r="A2248" t="s">
        <v>613</v>
      </c>
      <c r="B2248" t="str">
        <f t="shared" si="151"/>
        <v>Rwanda</v>
      </c>
      <c r="C2248" t="s">
        <v>68</v>
      </c>
      <c r="D2248" t="s">
        <v>68</v>
      </c>
      <c r="E2248" t="s">
        <v>143</v>
      </c>
      <c r="F2248" t="s">
        <v>99</v>
      </c>
      <c r="G2248" t="str">
        <f t="shared" si="152"/>
        <v xml:space="preserve">Proportion of individuals who belong to SHGs which offer only loan services </v>
      </c>
      <c r="H2248" t="s">
        <v>788</v>
      </c>
      <c r="I2248" t="s">
        <v>783</v>
      </c>
      <c r="J2248" t="s">
        <v>66</v>
      </c>
      <c r="K2248" t="s">
        <v>132</v>
      </c>
      <c r="L2248" t="str">
        <f t="shared" si="153"/>
        <v>5.2 Individuals without a formal ID</v>
      </c>
      <c r="M2248" t="str">
        <f t="shared" si="149"/>
        <v>Proportion of individuals who belong to SHGs which offer only loan services (Among all question respondents)</v>
      </c>
      <c r="N2248" t="s">
        <v>627</v>
      </c>
      <c r="O2248" s="19">
        <v>0</v>
      </c>
      <c r="P2248"/>
      <c r="S2248">
        <v>189</v>
      </c>
      <c r="T2248" t="str">
        <f t="shared" si="150"/>
        <v>1</v>
      </c>
    </row>
    <row r="2249" spans="1:20" x14ac:dyDescent="0.25">
      <c r="A2249" t="s">
        <v>613</v>
      </c>
      <c r="B2249" t="str">
        <f t="shared" si="151"/>
        <v>Rwanda</v>
      </c>
      <c r="C2249" t="s">
        <v>68</v>
      </c>
      <c r="D2249" t="s">
        <v>68</v>
      </c>
      <c r="E2249" t="s">
        <v>143</v>
      </c>
      <c r="F2249" t="s">
        <v>99</v>
      </c>
      <c r="G2249" t="str">
        <f t="shared" si="152"/>
        <v xml:space="preserve">Proportion of individuals who belong to SHGs which offer only loan services </v>
      </c>
      <c r="H2249" t="s">
        <v>788</v>
      </c>
      <c r="I2249" t="s">
        <v>783</v>
      </c>
      <c r="J2249" t="s">
        <v>66</v>
      </c>
      <c r="K2249" t="s">
        <v>131</v>
      </c>
      <c r="L2249" t="str">
        <f t="shared" si="153"/>
        <v>5.1 Individuals with a formal ID</v>
      </c>
      <c r="M2249" t="str">
        <f t="shared" si="149"/>
        <v>Proportion of individuals who belong to SHGs which offer only loan services (Among all question respondents)</v>
      </c>
      <c r="N2249" t="s">
        <v>627</v>
      </c>
      <c r="O2249" s="19">
        <v>1.5612385976358771E-2</v>
      </c>
      <c r="P2249">
        <v>2.9982930340748076E-3</v>
      </c>
      <c r="Q2249" s="19">
        <v>9.7322846727519591E-3</v>
      </c>
      <c r="R2249" s="19">
        <v>2.1492487279965583E-2</v>
      </c>
      <c r="S2249">
        <v>1814</v>
      </c>
      <c r="T2249" t="str">
        <f t="shared" si="150"/>
        <v>1</v>
      </c>
    </row>
    <row r="2250" spans="1:20" x14ac:dyDescent="0.25">
      <c r="A2250" t="s">
        <v>613</v>
      </c>
      <c r="B2250" t="str">
        <f t="shared" si="151"/>
        <v>Rwanda</v>
      </c>
      <c r="C2250" t="s">
        <v>68</v>
      </c>
      <c r="D2250" t="s">
        <v>68</v>
      </c>
      <c r="E2250" t="s">
        <v>143</v>
      </c>
      <c r="F2250" t="s">
        <v>99</v>
      </c>
      <c r="G2250" t="str">
        <f t="shared" si="152"/>
        <v xml:space="preserve">Proportion of individuals who belong to SHGs which offer only loan services </v>
      </c>
      <c r="H2250" t="s">
        <v>788</v>
      </c>
      <c r="I2250" t="s">
        <v>783</v>
      </c>
      <c r="J2250" t="s">
        <v>66</v>
      </c>
      <c r="K2250" t="s">
        <v>121</v>
      </c>
      <c r="L2250" t="str">
        <f t="shared" si="153"/>
        <v>2.2 Individuals who do not have a bank account</v>
      </c>
      <c r="M2250" t="str">
        <f t="shared" si="149"/>
        <v>Proportion of individuals who belong to SHGs which offer only loan services (Among all question respondents)</v>
      </c>
      <c r="N2250" t="s">
        <v>627</v>
      </c>
      <c r="O2250" s="19">
        <v>8.4948841879563947E-3</v>
      </c>
      <c r="P2250">
        <v>2.2677772778508555E-3</v>
      </c>
      <c r="Q2250" s="19">
        <v>4.0474335964916187E-3</v>
      </c>
      <c r="R2250" s="19">
        <v>1.294233477942117E-2</v>
      </c>
      <c r="S2250">
        <v>1691</v>
      </c>
      <c r="T2250" t="str">
        <f t="shared" si="150"/>
        <v>1</v>
      </c>
    </row>
    <row r="2251" spans="1:20" x14ac:dyDescent="0.25">
      <c r="A2251" t="s">
        <v>613</v>
      </c>
      <c r="B2251" t="str">
        <f t="shared" si="151"/>
        <v>Rwanda</v>
      </c>
      <c r="C2251" t="s">
        <v>68</v>
      </c>
      <c r="D2251" t="s">
        <v>68</v>
      </c>
      <c r="E2251" t="s">
        <v>143</v>
      </c>
      <c r="F2251" t="s">
        <v>99</v>
      </c>
      <c r="G2251" t="str">
        <f t="shared" si="152"/>
        <v xml:space="preserve">Proportion of individuals who belong to SHGs which offer only loan services </v>
      </c>
      <c r="H2251" t="s">
        <v>788</v>
      </c>
      <c r="I2251" t="s">
        <v>783</v>
      </c>
      <c r="J2251" t="s">
        <v>66</v>
      </c>
      <c r="K2251" t="s">
        <v>120</v>
      </c>
      <c r="L2251" t="str">
        <f t="shared" si="153"/>
        <v>2.1 Individuals who have a bank account</v>
      </c>
      <c r="M2251" t="str">
        <f t="shared" si="149"/>
        <v>Proportion of individuals who belong to SHGs which offer only loan services (Among all question respondents)</v>
      </c>
      <c r="N2251" t="s">
        <v>627</v>
      </c>
      <c r="O2251" s="19">
        <v>4.1145043386534401E-2</v>
      </c>
      <c r="P2251">
        <v>1.129280686249947E-2</v>
      </c>
      <c r="Q2251" s="19">
        <v>1.8998159276505042E-2</v>
      </c>
      <c r="R2251" s="19">
        <v>6.329192749656376E-2</v>
      </c>
      <c r="S2251">
        <v>312</v>
      </c>
      <c r="T2251" t="str">
        <f t="shared" si="150"/>
        <v>1</v>
      </c>
    </row>
    <row r="2252" spans="1:20" x14ac:dyDescent="0.25">
      <c r="A2252" t="s">
        <v>613</v>
      </c>
      <c r="B2252" t="str">
        <f t="shared" si="151"/>
        <v>Rwanda</v>
      </c>
      <c r="C2252" t="s">
        <v>68</v>
      </c>
      <c r="D2252" t="s">
        <v>68</v>
      </c>
      <c r="E2252" t="s">
        <v>143</v>
      </c>
      <c r="F2252" t="s">
        <v>99</v>
      </c>
      <c r="G2252" t="str">
        <f t="shared" si="152"/>
        <v xml:space="preserve">Proportion of individuals who belong to SHGs which offer only loan services </v>
      </c>
      <c r="H2252" t="s">
        <v>776</v>
      </c>
      <c r="I2252" t="s">
        <v>740</v>
      </c>
      <c r="J2252" t="s">
        <v>66</v>
      </c>
      <c r="K2252" t="s">
        <v>116</v>
      </c>
      <c r="L2252" t="str">
        <f t="shared" si="153"/>
        <v>1.3 Males</v>
      </c>
      <c r="M2252" t="str">
        <f t="shared" si="149"/>
        <v>Proportion of individuals who belong to SHGs which offer only loan services (Among all question respondents)</v>
      </c>
      <c r="N2252" t="s">
        <v>193</v>
      </c>
      <c r="O2252" s="19">
        <v>2.0942627526121502E-2</v>
      </c>
      <c r="P2252">
        <v>5.0647658225191758E-3</v>
      </c>
      <c r="Q2252" s="19">
        <v>1.1009863857927227E-2</v>
      </c>
      <c r="R2252" s="19">
        <v>3.0875391194315777E-2</v>
      </c>
      <c r="S2252">
        <v>686</v>
      </c>
      <c r="T2252" t="str">
        <f t="shared" si="150"/>
        <v>1</v>
      </c>
    </row>
    <row r="2253" spans="1:20" x14ac:dyDescent="0.25">
      <c r="A2253" t="s">
        <v>613</v>
      </c>
      <c r="B2253" t="str">
        <f t="shared" si="151"/>
        <v>Rwanda</v>
      </c>
      <c r="C2253" t="s">
        <v>68</v>
      </c>
      <c r="D2253" t="s">
        <v>68</v>
      </c>
      <c r="E2253" t="s">
        <v>143</v>
      </c>
      <c r="F2253" t="s">
        <v>99</v>
      </c>
      <c r="G2253" t="str">
        <f t="shared" si="152"/>
        <v xml:space="preserve">Proportion of individuals who belong to SHGs which offer only loan services </v>
      </c>
      <c r="H2253" t="s">
        <v>776</v>
      </c>
      <c r="I2253" t="s">
        <v>740</v>
      </c>
      <c r="J2253" t="s">
        <v>66</v>
      </c>
      <c r="K2253" t="s">
        <v>115</v>
      </c>
      <c r="L2253" t="str">
        <f t="shared" si="153"/>
        <v>1.2 Females</v>
      </c>
      <c r="M2253" t="str">
        <f t="shared" si="149"/>
        <v>Proportion of individuals who belong to SHGs which offer only loan services (Among all question respondents)</v>
      </c>
      <c r="N2253" t="s">
        <v>193</v>
      </c>
      <c r="O2253" s="19">
        <v>9.4714057851526604E-3</v>
      </c>
      <c r="P2253">
        <v>2.6145924775322544E-3</v>
      </c>
      <c r="Q2253" s="19">
        <v>4.3437986897768097E-3</v>
      </c>
      <c r="R2253" s="19">
        <v>1.4599012880528511E-2</v>
      </c>
      <c r="S2253">
        <v>1317</v>
      </c>
      <c r="T2253" t="str">
        <f t="shared" si="150"/>
        <v>1</v>
      </c>
    </row>
    <row r="2254" spans="1:20" x14ac:dyDescent="0.25">
      <c r="A2254" t="s">
        <v>613</v>
      </c>
      <c r="B2254" t="str">
        <f t="shared" si="151"/>
        <v>Rwanda</v>
      </c>
      <c r="C2254" t="s">
        <v>68</v>
      </c>
      <c r="D2254" t="s">
        <v>68</v>
      </c>
      <c r="E2254" t="s">
        <v>143</v>
      </c>
      <c r="F2254" t="s">
        <v>99</v>
      </c>
      <c r="G2254" t="str">
        <f t="shared" si="152"/>
        <v xml:space="preserve">Proportion of individuals who belong to SHGs which offer only loan services </v>
      </c>
      <c r="H2254" t="s">
        <v>776</v>
      </c>
      <c r="I2254" t="s">
        <v>740</v>
      </c>
      <c r="J2254" t="s">
        <v>66</v>
      </c>
      <c r="K2254" t="s">
        <v>135</v>
      </c>
      <c r="L2254" t="str">
        <f t="shared" si="153"/>
        <v>6.2 Urban individuals</v>
      </c>
      <c r="M2254" t="str">
        <f t="shared" si="149"/>
        <v>Proportion of individuals who belong to SHGs which offer only loan services (Among all question respondents)</v>
      </c>
      <c r="N2254" t="s">
        <v>193</v>
      </c>
      <c r="O2254" s="19">
        <v>1.8798288129786091E-2</v>
      </c>
      <c r="P2254">
        <v>7.7326321651649552E-3</v>
      </c>
      <c r="Q2254" s="19">
        <v>3.6334393448410902E-3</v>
      </c>
      <c r="R2254" s="19">
        <v>3.3963136914731094E-2</v>
      </c>
      <c r="S2254">
        <v>333</v>
      </c>
      <c r="T2254" t="str">
        <f t="shared" si="150"/>
        <v>1</v>
      </c>
    </row>
    <row r="2255" spans="1:20" x14ac:dyDescent="0.25">
      <c r="A2255" t="s">
        <v>613</v>
      </c>
      <c r="B2255" t="str">
        <f t="shared" si="151"/>
        <v>Rwanda</v>
      </c>
      <c r="C2255" t="s">
        <v>68</v>
      </c>
      <c r="D2255" t="s">
        <v>68</v>
      </c>
      <c r="E2255" t="s">
        <v>143</v>
      </c>
      <c r="F2255" t="s">
        <v>99</v>
      </c>
      <c r="G2255" t="str">
        <f t="shared" si="152"/>
        <v xml:space="preserve">Proportion of individuals who belong to SHGs which offer only loan services </v>
      </c>
      <c r="H2255" t="s">
        <v>776</v>
      </c>
      <c r="I2255" t="s">
        <v>740</v>
      </c>
      <c r="J2255" t="s">
        <v>66</v>
      </c>
      <c r="K2255" t="s">
        <v>134</v>
      </c>
      <c r="L2255" t="str">
        <f t="shared" si="153"/>
        <v>6.1 Rural individuals</v>
      </c>
      <c r="M2255" t="str">
        <f t="shared" si="149"/>
        <v>Proportion of individuals who belong to SHGs which offer only loan services (Among all question respondents)</v>
      </c>
      <c r="N2255" t="s">
        <v>193</v>
      </c>
      <c r="O2255" s="19">
        <v>1.4093053051856028E-2</v>
      </c>
      <c r="P2255">
        <v>2.9275377789240238E-3</v>
      </c>
      <c r="Q2255" s="19">
        <v>8.3517133913977946E-3</v>
      </c>
      <c r="R2255" s="19">
        <v>1.9834392712314262E-2</v>
      </c>
      <c r="S2255">
        <v>1670</v>
      </c>
      <c r="T2255" t="str">
        <f t="shared" si="150"/>
        <v>1</v>
      </c>
    </row>
    <row r="2256" spans="1:20" x14ac:dyDescent="0.25">
      <c r="A2256" t="s">
        <v>613</v>
      </c>
      <c r="B2256" t="str">
        <f t="shared" si="151"/>
        <v>Rwanda</v>
      </c>
      <c r="C2256" t="s">
        <v>68</v>
      </c>
      <c r="D2256" t="s">
        <v>68</v>
      </c>
      <c r="E2256" t="s">
        <v>143</v>
      </c>
      <c r="F2256" t="s">
        <v>99</v>
      </c>
      <c r="G2256" t="str">
        <f t="shared" si="152"/>
        <v xml:space="preserve">Proportion of individuals who belong to SHGs which offer only loan services </v>
      </c>
      <c r="H2256" t="s">
        <v>776</v>
      </c>
      <c r="I2256" t="s">
        <v>740</v>
      </c>
      <c r="J2256" t="s">
        <v>66</v>
      </c>
      <c r="K2256" t="s">
        <v>128</v>
      </c>
      <c r="L2256" t="str">
        <f t="shared" si="153"/>
        <v>4.2 Individuals who do not use mobile money</v>
      </c>
      <c r="M2256" t="str">
        <f t="shared" si="149"/>
        <v>Proportion of individuals who belong to SHGs which offer only loan services (Among all question respondents)</v>
      </c>
      <c r="N2256" t="s">
        <v>193</v>
      </c>
      <c r="O2256" s="19">
        <v>1.2974091261294181E-2</v>
      </c>
      <c r="P2256">
        <v>2.8749863230096572E-3</v>
      </c>
      <c r="Q2256" s="19">
        <v>7.3358128696701516E-3</v>
      </c>
      <c r="R2256" s="19">
        <v>1.8612369652918209E-2</v>
      </c>
      <c r="S2256">
        <v>1550</v>
      </c>
      <c r="T2256" t="str">
        <f t="shared" si="150"/>
        <v>1</v>
      </c>
    </row>
    <row r="2257" spans="1:20" x14ac:dyDescent="0.25">
      <c r="A2257" t="s">
        <v>613</v>
      </c>
      <c r="B2257" t="str">
        <f t="shared" si="151"/>
        <v>Rwanda</v>
      </c>
      <c r="C2257" t="s">
        <v>68</v>
      </c>
      <c r="D2257" t="s">
        <v>68</v>
      </c>
      <c r="E2257" t="s">
        <v>143</v>
      </c>
      <c r="F2257" t="s">
        <v>99</v>
      </c>
      <c r="G2257" t="str">
        <f t="shared" si="152"/>
        <v xml:space="preserve">Proportion of individuals who belong to SHGs which offer only loan services </v>
      </c>
      <c r="H2257" t="s">
        <v>776</v>
      </c>
      <c r="I2257" t="s">
        <v>740</v>
      </c>
      <c r="J2257" t="s">
        <v>66</v>
      </c>
      <c r="K2257" t="s">
        <v>127</v>
      </c>
      <c r="L2257" t="str">
        <f t="shared" si="153"/>
        <v>4.1 Individuals who use mobile money</v>
      </c>
      <c r="M2257" t="str">
        <f t="shared" si="149"/>
        <v>Proportion of individuals who belong to SHGs which offer only loan services (Among all question respondents)</v>
      </c>
      <c r="N2257" t="s">
        <v>193</v>
      </c>
      <c r="O2257" s="19">
        <v>2.0560278874881238E-2</v>
      </c>
      <c r="P2257">
        <v>6.8643889949337039E-3</v>
      </c>
      <c r="Q2257" s="19">
        <v>7.0981848704408258E-3</v>
      </c>
      <c r="R2257" s="19">
        <v>3.4022372879321652E-2</v>
      </c>
      <c r="S2257">
        <v>453</v>
      </c>
      <c r="T2257" t="str">
        <f t="shared" si="150"/>
        <v>1</v>
      </c>
    </row>
    <row r="2258" spans="1:20" x14ac:dyDescent="0.25">
      <c r="A2258" t="s">
        <v>613</v>
      </c>
      <c r="B2258" t="str">
        <f t="shared" si="151"/>
        <v>Rwanda</v>
      </c>
      <c r="C2258" t="s">
        <v>68</v>
      </c>
      <c r="D2258" t="s">
        <v>68</v>
      </c>
      <c r="E2258" t="s">
        <v>143</v>
      </c>
      <c r="F2258" t="s">
        <v>99</v>
      </c>
      <c r="G2258" t="str">
        <f t="shared" si="152"/>
        <v xml:space="preserve">Proportion of individuals who belong to SHGs which offer only loan services </v>
      </c>
      <c r="H2258" t="s">
        <v>776</v>
      </c>
      <c r="I2258" t="s">
        <v>740</v>
      </c>
      <c r="J2258" t="s">
        <v>66</v>
      </c>
      <c r="K2258" t="s">
        <v>124</v>
      </c>
      <c r="L2258" t="str">
        <f t="shared" si="153"/>
        <v>3.2 Individuals who do not have access to a mobile phone</v>
      </c>
      <c r="M2258" t="str">
        <f t="shared" si="149"/>
        <v>Proportion of individuals who belong to SHGs which offer only loan services (Among all question respondents)</v>
      </c>
      <c r="N2258" t="s">
        <v>193</v>
      </c>
      <c r="O2258" s="19">
        <v>6.141281157602845E-3</v>
      </c>
      <c r="P2258">
        <v>3.2088808409905696E-3</v>
      </c>
      <c r="Q2258" s="19">
        <v>-1.5181434767017141E-4</v>
      </c>
      <c r="R2258" s="19">
        <v>1.2434376662875862E-2</v>
      </c>
      <c r="S2258">
        <v>726</v>
      </c>
      <c r="T2258" t="str">
        <f t="shared" si="150"/>
        <v>1</v>
      </c>
    </row>
    <row r="2259" spans="1:20" x14ac:dyDescent="0.25">
      <c r="A2259" t="s">
        <v>613</v>
      </c>
      <c r="B2259" t="str">
        <f t="shared" si="151"/>
        <v>Rwanda</v>
      </c>
      <c r="C2259" t="s">
        <v>68</v>
      </c>
      <c r="D2259" t="s">
        <v>68</v>
      </c>
      <c r="E2259" t="s">
        <v>143</v>
      </c>
      <c r="F2259" t="s">
        <v>99</v>
      </c>
      <c r="G2259" t="str">
        <f t="shared" si="152"/>
        <v xml:space="preserve">Proportion of individuals who belong to SHGs which offer only loan services </v>
      </c>
      <c r="H2259" t="s">
        <v>776</v>
      </c>
      <c r="I2259" t="s">
        <v>740</v>
      </c>
      <c r="J2259" t="s">
        <v>66</v>
      </c>
      <c r="K2259" t="s">
        <v>123</v>
      </c>
      <c r="L2259" t="str">
        <f t="shared" si="153"/>
        <v>3.1 Individuals who have access to a mobile phone</v>
      </c>
      <c r="M2259" t="str">
        <f t="shared" si="149"/>
        <v>Proportion of individuals who belong to SHGs which offer only loan services (Among all question respondents)</v>
      </c>
      <c r="N2259" t="s">
        <v>193</v>
      </c>
      <c r="O2259" s="19">
        <v>1.9187722200255199E-2</v>
      </c>
      <c r="P2259">
        <v>3.8037534527429881E-3</v>
      </c>
      <c r="Q2259" s="19">
        <v>1.1727992486753517E-2</v>
      </c>
      <c r="R2259" s="19">
        <v>2.6647451913756878E-2</v>
      </c>
      <c r="S2259">
        <v>1277</v>
      </c>
      <c r="T2259" t="str">
        <f t="shared" si="150"/>
        <v>1</v>
      </c>
    </row>
    <row r="2260" spans="1:20" x14ac:dyDescent="0.25">
      <c r="A2260" t="s">
        <v>613</v>
      </c>
      <c r="B2260" t="str">
        <f t="shared" si="151"/>
        <v>Rwanda</v>
      </c>
      <c r="C2260" t="s">
        <v>68</v>
      </c>
      <c r="D2260" t="s">
        <v>68</v>
      </c>
      <c r="E2260" t="s">
        <v>143</v>
      </c>
      <c r="F2260" t="s">
        <v>99</v>
      </c>
      <c r="G2260" t="str">
        <f t="shared" si="152"/>
        <v xml:space="preserve">Proportion of individuals who belong to SHGs which offer only loan services </v>
      </c>
      <c r="H2260" t="s">
        <v>776</v>
      </c>
      <c r="I2260" t="s">
        <v>740</v>
      </c>
      <c r="J2260" t="s">
        <v>66</v>
      </c>
      <c r="K2260" t="s">
        <v>132</v>
      </c>
      <c r="L2260" t="str">
        <f t="shared" si="153"/>
        <v>5.2 Individuals without a formal ID</v>
      </c>
      <c r="M2260" t="str">
        <f t="shared" si="149"/>
        <v>Proportion of individuals who belong to SHGs which offer only loan services (Among all question respondents)</v>
      </c>
      <c r="N2260" t="s">
        <v>193</v>
      </c>
      <c r="O2260" s="19">
        <v>0</v>
      </c>
      <c r="P2260"/>
      <c r="S2260">
        <v>189</v>
      </c>
      <c r="T2260" t="str">
        <f t="shared" si="150"/>
        <v>1</v>
      </c>
    </row>
    <row r="2261" spans="1:20" x14ac:dyDescent="0.25">
      <c r="A2261" t="s">
        <v>613</v>
      </c>
      <c r="B2261" t="str">
        <f t="shared" si="151"/>
        <v>Rwanda</v>
      </c>
      <c r="C2261" t="s">
        <v>68</v>
      </c>
      <c r="D2261" t="s">
        <v>68</v>
      </c>
      <c r="E2261" t="s">
        <v>143</v>
      </c>
      <c r="F2261" t="s">
        <v>99</v>
      </c>
      <c r="G2261" t="str">
        <f t="shared" si="152"/>
        <v xml:space="preserve">Proportion of individuals who belong to SHGs which offer only loan services </v>
      </c>
      <c r="H2261" t="s">
        <v>776</v>
      </c>
      <c r="I2261" t="s">
        <v>740</v>
      </c>
      <c r="J2261" t="s">
        <v>66</v>
      </c>
      <c r="K2261" t="s">
        <v>131</v>
      </c>
      <c r="L2261" t="str">
        <f t="shared" si="153"/>
        <v>5.1 Individuals with a formal ID</v>
      </c>
      <c r="M2261" t="str">
        <f t="shared" si="149"/>
        <v>Proportion of individuals who belong to SHGs which offer only loan services (Among all question respondents)</v>
      </c>
      <c r="N2261" t="s">
        <v>193</v>
      </c>
      <c r="O2261" s="19">
        <v>1.6980701612996734E-2</v>
      </c>
      <c r="P2261">
        <v>3.1464354575335288E-3</v>
      </c>
      <c r="Q2261" s="19">
        <v>1.0810070848993837E-2</v>
      </c>
      <c r="R2261" s="19">
        <v>2.315133237699963E-2</v>
      </c>
      <c r="S2261">
        <v>1814</v>
      </c>
      <c r="T2261" t="str">
        <f t="shared" si="150"/>
        <v>1</v>
      </c>
    </row>
    <row r="2262" spans="1:20" x14ac:dyDescent="0.25">
      <c r="A2262" t="s">
        <v>613</v>
      </c>
      <c r="B2262" t="str">
        <f t="shared" si="151"/>
        <v>Rwanda</v>
      </c>
      <c r="C2262" t="s">
        <v>68</v>
      </c>
      <c r="D2262" t="s">
        <v>68</v>
      </c>
      <c r="E2262" t="s">
        <v>143</v>
      </c>
      <c r="F2262" t="s">
        <v>99</v>
      </c>
      <c r="G2262" t="str">
        <f t="shared" si="152"/>
        <v xml:space="preserve">Proportion of individuals who belong to SHGs which offer only loan services </v>
      </c>
      <c r="H2262" t="s">
        <v>776</v>
      </c>
      <c r="I2262" t="s">
        <v>740</v>
      </c>
      <c r="J2262" t="s">
        <v>66</v>
      </c>
      <c r="K2262" t="s">
        <v>121</v>
      </c>
      <c r="L2262" t="str">
        <f t="shared" si="153"/>
        <v>2.2 Individuals who do not have a bank account</v>
      </c>
      <c r="M2262" t="str">
        <f t="shared" si="149"/>
        <v>Proportion of individuals who belong to SHGs which offer only loan services (Among all question respondents)</v>
      </c>
      <c r="N2262" t="s">
        <v>193</v>
      </c>
      <c r="O2262" s="19">
        <v>8.4948841879563947E-3</v>
      </c>
      <c r="P2262">
        <v>2.2677772778508555E-3</v>
      </c>
      <c r="Q2262" s="19">
        <v>4.0474335964916187E-3</v>
      </c>
      <c r="R2262" s="19">
        <v>1.294233477942117E-2</v>
      </c>
      <c r="S2262">
        <v>1691</v>
      </c>
      <c r="T2262" t="str">
        <f t="shared" si="150"/>
        <v>1</v>
      </c>
    </row>
    <row r="2263" spans="1:20" x14ac:dyDescent="0.25">
      <c r="A2263" t="s">
        <v>613</v>
      </c>
      <c r="B2263" t="str">
        <f t="shared" si="151"/>
        <v>Rwanda</v>
      </c>
      <c r="C2263" t="s">
        <v>68</v>
      </c>
      <c r="D2263" t="s">
        <v>68</v>
      </c>
      <c r="E2263" t="s">
        <v>143</v>
      </c>
      <c r="F2263" t="s">
        <v>99</v>
      </c>
      <c r="G2263" t="str">
        <f t="shared" si="152"/>
        <v xml:space="preserve">Proportion of individuals who belong to SHGs which offer only loan services </v>
      </c>
      <c r="H2263" t="s">
        <v>776</v>
      </c>
      <c r="I2263" t="s">
        <v>740</v>
      </c>
      <c r="J2263" t="s">
        <v>66</v>
      </c>
      <c r="K2263" t="s">
        <v>120</v>
      </c>
      <c r="L2263" t="str">
        <f t="shared" si="153"/>
        <v>2.1 Individuals who have a bank account</v>
      </c>
      <c r="M2263" t="str">
        <f t="shared" si="149"/>
        <v>Proportion of individuals who belong to SHGs which offer only loan services (Among all question respondents)</v>
      </c>
      <c r="N2263" t="s">
        <v>193</v>
      </c>
      <c r="O2263" s="19">
        <v>4.8682087837581538E-2</v>
      </c>
      <c r="P2263">
        <v>1.239839769575818E-2</v>
      </c>
      <c r="Q2263" s="19">
        <v>2.4366974663208467E-2</v>
      </c>
      <c r="R2263" s="19">
        <v>7.2997201011954616E-2</v>
      </c>
      <c r="S2263">
        <v>312</v>
      </c>
      <c r="T2263" t="str">
        <f t="shared" si="150"/>
        <v>1</v>
      </c>
    </row>
    <row r="2264" spans="1:20" x14ac:dyDescent="0.25">
      <c r="A2264" s="6" t="s">
        <v>424</v>
      </c>
      <c r="B2264" s="6" t="str">
        <f t="shared" si="151"/>
        <v>Tanzania</v>
      </c>
      <c r="C2264" t="s">
        <v>65</v>
      </c>
      <c r="D2264" t="s">
        <v>65</v>
      </c>
      <c r="E2264" t="s">
        <v>143</v>
      </c>
      <c r="F2264" t="s">
        <v>257</v>
      </c>
      <c r="G2264" t="s">
        <v>257</v>
      </c>
      <c r="H2264" t="s">
        <v>258</v>
      </c>
      <c r="I2264" t="s">
        <v>0</v>
      </c>
      <c r="J2264" t="s">
        <v>259</v>
      </c>
      <c r="K2264" t="s">
        <v>114</v>
      </c>
      <c r="L2264" t="s">
        <v>114</v>
      </c>
      <c r="M2264" t="str">
        <f t="shared" si="149"/>
        <v>Proportion of individuals who belong to a SHG that does each activity  (Among individuals who belong to that SHG)</v>
      </c>
      <c r="N2264" t="s">
        <v>375</v>
      </c>
      <c r="O2264" s="19">
        <v>0.76884609486194222</v>
      </c>
      <c r="P2264">
        <v>5.0883990122188028E-2</v>
      </c>
      <c r="Q2264" s="19">
        <v>0.66819253292876313</v>
      </c>
      <c r="R2264" s="19">
        <v>0.86949965679512131</v>
      </c>
      <c r="S2264">
        <v>133</v>
      </c>
      <c r="T2264" t="str">
        <f t="shared" si="150"/>
        <v>1</v>
      </c>
    </row>
    <row r="2265" spans="1:20" x14ac:dyDescent="0.25">
      <c r="A2265" s="6" t="s">
        <v>424</v>
      </c>
      <c r="B2265" s="6" t="str">
        <f t="shared" si="151"/>
        <v>Tanzania</v>
      </c>
      <c r="C2265" t="s">
        <v>65</v>
      </c>
      <c r="D2265" t="s">
        <v>65</v>
      </c>
      <c r="E2265" t="s">
        <v>143</v>
      </c>
      <c r="F2265" t="s">
        <v>257</v>
      </c>
      <c r="G2265" t="s">
        <v>257</v>
      </c>
      <c r="H2265" t="s">
        <v>258</v>
      </c>
      <c r="I2265" t="s">
        <v>0</v>
      </c>
      <c r="J2265" t="s">
        <v>259</v>
      </c>
      <c r="K2265" t="s">
        <v>115</v>
      </c>
      <c r="L2265" t="s">
        <v>115</v>
      </c>
      <c r="M2265" t="str">
        <f t="shared" si="149"/>
        <v>Proportion of individuals who belong to a SHG that does each activity  (Among individuals who belong to that SHG)</v>
      </c>
      <c r="N2265" t="s">
        <v>375</v>
      </c>
      <c r="O2265" s="19">
        <v>0.77823503772485658</v>
      </c>
      <c r="P2265">
        <v>6.5295743767880318E-2</v>
      </c>
      <c r="Q2265" s="19">
        <v>0.65022909328069123</v>
      </c>
      <c r="R2265" s="19">
        <v>0.90624098216902194</v>
      </c>
      <c r="S2265">
        <v>71</v>
      </c>
      <c r="T2265" t="str">
        <f t="shared" si="150"/>
        <v>1</v>
      </c>
    </row>
    <row r="2266" spans="1:20" x14ac:dyDescent="0.25">
      <c r="A2266" s="6" t="s">
        <v>424</v>
      </c>
      <c r="B2266" s="6" t="str">
        <f t="shared" si="151"/>
        <v>Tanzania</v>
      </c>
      <c r="C2266" t="s">
        <v>65</v>
      </c>
      <c r="D2266" t="s">
        <v>65</v>
      </c>
      <c r="E2266" t="s">
        <v>143</v>
      </c>
      <c r="F2266" t="s">
        <v>257</v>
      </c>
      <c r="G2266" t="s">
        <v>257</v>
      </c>
      <c r="H2266" t="s">
        <v>258</v>
      </c>
      <c r="I2266" t="s">
        <v>0</v>
      </c>
      <c r="J2266" t="s">
        <v>259</v>
      </c>
      <c r="K2266" t="s">
        <v>116</v>
      </c>
      <c r="L2266" t="s">
        <v>116</v>
      </c>
      <c r="M2266" t="str">
        <f t="shared" si="149"/>
        <v>Proportion of individuals who belong to a SHG that does each activity  (Among individuals who belong to that SHG)</v>
      </c>
      <c r="N2266" t="s">
        <v>375</v>
      </c>
      <c r="O2266" s="19">
        <v>0.74563183291601476</v>
      </c>
      <c r="P2266">
        <v>6.9130255887436418E-2</v>
      </c>
      <c r="Q2266" s="19">
        <v>0.61009977653968817</v>
      </c>
      <c r="R2266" s="19">
        <v>0.88116388929234135</v>
      </c>
      <c r="S2266">
        <v>62</v>
      </c>
      <c r="T2266" t="str">
        <f t="shared" si="150"/>
        <v>1</v>
      </c>
    </row>
    <row r="2267" spans="1:20" x14ac:dyDescent="0.25">
      <c r="A2267" s="6" t="s">
        <v>424</v>
      </c>
      <c r="B2267" s="6" t="str">
        <f t="shared" si="151"/>
        <v>Tanzania</v>
      </c>
      <c r="C2267" t="s">
        <v>65</v>
      </c>
      <c r="D2267" t="s">
        <v>65</v>
      </c>
      <c r="E2267" t="s">
        <v>143</v>
      </c>
      <c r="F2267" t="s">
        <v>257</v>
      </c>
      <c r="G2267" t="s">
        <v>257</v>
      </c>
      <c r="H2267" t="s">
        <v>258</v>
      </c>
      <c r="I2267" t="s">
        <v>0</v>
      </c>
      <c r="J2267" t="s">
        <v>259</v>
      </c>
      <c r="K2267" t="s">
        <v>135</v>
      </c>
      <c r="L2267" t="s">
        <v>135</v>
      </c>
      <c r="M2267" t="str">
        <f t="shared" si="149"/>
        <v>Proportion of individuals who belong to a SHG that does each activity  (Among individuals who belong to that SHG)</v>
      </c>
      <c r="N2267" t="s">
        <v>375</v>
      </c>
      <c r="O2267" s="19">
        <v>0.85564767285219201</v>
      </c>
      <c r="P2267">
        <v>6.5218180867016237E-2</v>
      </c>
      <c r="Q2267" s="19">
        <v>0.72780000303429782</v>
      </c>
      <c r="R2267" s="19">
        <v>0.9834953426700862</v>
      </c>
      <c r="S2267">
        <v>68</v>
      </c>
      <c r="T2267" t="str">
        <f t="shared" si="150"/>
        <v>1</v>
      </c>
    </row>
    <row r="2268" spans="1:20" x14ac:dyDescent="0.25">
      <c r="A2268" s="6" t="s">
        <v>424</v>
      </c>
      <c r="B2268" s="6" t="str">
        <f t="shared" si="151"/>
        <v>Tanzania</v>
      </c>
      <c r="C2268" t="s">
        <v>65</v>
      </c>
      <c r="D2268" t="s">
        <v>65</v>
      </c>
      <c r="E2268" t="s">
        <v>143</v>
      </c>
      <c r="F2268" t="s">
        <v>257</v>
      </c>
      <c r="G2268" t="s">
        <v>257</v>
      </c>
      <c r="H2268" t="s">
        <v>258</v>
      </c>
      <c r="I2268" t="s">
        <v>0</v>
      </c>
      <c r="J2268" t="s">
        <v>259</v>
      </c>
      <c r="K2268" t="s">
        <v>134</v>
      </c>
      <c r="L2268" t="s">
        <v>134</v>
      </c>
      <c r="M2268" t="str">
        <f t="shared" ref="M2268:M2331" si="154">CONCATENATE(F2268,"(Among ",J2268,")")</f>
        <v>Proportion of individuals who belong to a SHG that does each activity  (Among individuals who belong to that SHG)</v>
      </c>
      <c r="N2268" t="s">
        <v>375</v>
      </c>
      <c r="O2268" s="19">
        <v>0.62545165629432142</v>
      </c>
      <c r="P2268">
        <v>7.2057489773427283E-2</v>
      </c>
      <c r="Q2268" s="19">
        <v>0.48415768810420901</v>
      </c>
      <c r="R2268" s="19">
        <v>0.76674562448443384</v>
      </c>
      <c r="S2268">
        <v>65</v>
      </c>
      <c r="T2268" t="str">
        <f t="shared" ref="T2268:T2331" si="155">IF(S2268&gt;=30,"1","0")</f>
        <v>1</v>
      </c>
    </row>
    <row r="2269" spans="1:20" x14ac:dyDescent="0.25">
      <c r="A2269" s="6" t="s">
        <v>424</v>
      </c>
      <c r="B2269" s="6" t="str">
        <f t="shared" si="151"/>
        <v>Tanzania</v>
      </c>
      <c r="C2269" t="s">
        <v>65</v>
      </c>
      <c r="D2269" t="s">
        <v>65</v>
      </c>
      <c r="E2269" t="s">
        <v>143</v>
      </c>
      <c r="F2269" t="s">
        <v>257</v>
      </c>
      <c r="G2269" t="s">
        <v>257</v>
      </c>
      <c r="H2269" t="s">
        <v>258</v>
      </c>
      <c r="I2269" t="s">
        <v>0</v>
      </c>
      <c r="J2269" t="s">
        <v>259</v>
      </c>
      <c r="K2269" t="s">
        <v>228</v>
      </c>
      <c r="L2269" t="s">
        <v>228</v>
      </c>
      <c r="M2269" t="str">
        <f t="shared" si="154"/>
        <v>Proportion of individuals who belong to a SHG that does each activity  (Among individuals who belong to that SHG)</v>
      </c>
      <c r="N2269" t="s">
        <v>375</v>
      </c>
      <c r="O2269" s="19">
        <v>0.63022622363350222</v>
      </c>
      <c r="P2269">
        <v>9.1827872441823097E-2</v>
      </c>
      <c r="Q2269" s="19">
        <v>0.45017473978840461</v>
      </c>
      <c r="R2269" s="19">
        <v>0.81027770747859984</v>
      </c>
      <c r="S2269">
        <v>46</v>
      </c>
      <c r="T2269" t="str">
        <f t="shared" si="155"/>
        <v>1</v>
      </c>
    </row>
    <row r="2270" spans="1:20" x14ac:dyDescent="0.25">
      <c r="A2270" s="6" t="s">
        <v>424</v>
      </c>
      <c r="B2270" s="6" t="str">
        <f t="shared" si="151"/>
        <v>Tanzania</v>
      </c>
      <c r="C2270" t="s">
        <v>65</v>
      </c>
      <c r="D2270" t="s">
        <v>65</v>
      </c>
      <c r="E2270" t="s">
        <v>143</v>
      </c>
      <c r="F2270" t="s">
        <v>257</v>
      </c>
      <c r="G2270" t="s">
        <v>257</v>
      </c>
      <c r="H2270" t="s">
        <v>258</v>
      </c>
      <c r="I2270" t="s">
        <v>0</v>
      </c>
      <c r="J2270" t="s">
        <v>259</v>
      </c>
      <c r="K2270" t="s">
        <v>229</v>
      </c>
      <c r="L2270" t="s">
        <v>229</v>
      </c>
      <c r="M2270" t="str">
        <f t="shared" si="154"/>
        <v>Proportion of individuals who belong to a SHG that does each activity  (Among individuals who belong to that SHG)</v>
      </c>
      <c r="N2270" t="s">
        <v>375</v>
      </c>
      <c r="O2270" s="19">
        <v>0.7181812153095829</v>
      </c>
      <c r="P2270">
        <v>9.0720798589650792E-2</v>
      </c>
      <c r="Q2270" s="19">
        <v>0.54034319260701613</v>
      </c>
      <c r="R2270" s="19">
        <v>0.89601923801214967</v>
      </c>
      <c r="S2270">
        <v>55</v>
      </c>
      <c r="T2270" t="str">
        <f t="shared" si="155"/>
        <v>1</v>
      </c>
    </row>
    <row r="2271" spans="1:20" x14ac:dyDescent="0.25">
      <c r="A2271" s="6" t="s">
        <v>424</v>
      </c>
      <c r="B2271" s="6" t="str">
        <f t="shared" si="151"/>
        <v>Tanzania</v>
      </c>
      <c r="C2271" t="s">
        <v>65</v>
      </c>
      <c r="D2271" t="s">
        <v>65</v>
      </c>
      <c r="E2271" t="s">
        <v>143</v>
      </c>
      <c r="F2271" t="s">
        <v>257</v>
      </c>
      <c r="G2271" t="s">
        <v>257</v>
      </c>
      <c r="H2271" t="s">
        <v>258</v>
      </c>
      <c r="I2271" t="s">
        <v>0</v>
      </c>
      <c r="J2271" t="s">
        <v>259</v>
      </c>
      <c r="K2271" t="s">
        <v>230</v>
      </c>
      <c r="L2271" t="s">
        <v>230</v>
      </c>
      <c r="M2271" t="str">
        <f t="shared" si="154"/>
        <v>Proportion of individuals who belong to a SHG that does each activity  (Among individuals who belong to that SHG)</v>
      </c>
      <c r="N2271" t="s">
        <v>375</v>
      </c>
      <c r="O2271" s="19">
        <v>0.91232974588689986</v>
      </c>
      <c r="P2271">
        <v>4.502516862887794E-2</v>
      </c>
      <c r="Q2271" s="19">
        <v>0.82406944243548708</v>
      </c>
      <c r="R2271" s="19">
        <v>1.0005900493383126</v>
      </c>
      <c r="S2271">
        <v>32</v>
      </c>
      <c r="T2271" t="str">
        <f t="shared" si="155"/>
        <v>1</v>
      </c>
    </row>
    <row r="2272" spans="1:20" x14ac:dyDescent="0.25">
      <c r="A2272" s="6" t="s">
        <v>424</v>
      </c>
      <c r="B2272" s="6" t="str">
        <f t="shared" si="151"/>
        <v>Tanzania</v>
      </c>
      <c r="C2272" t="s">
        <v>65</v>
      </c>
      <c r="D2272" t="s">
        <v>65</v>
      </c>
      <c r="E2272" t="s">
        <v>143</v>
      </c>
      <c r="F2272" t="s">
        <v>257</v>
      </c>
      <c r="G2272" t="s">
        <v>257</v>
      </c>
      <c r="H2272" t="s">
        <v>258</v>
      </c>
      <c r="I2272" t="s">
        <v>0</v>
      </c>
      <c r="J2272" t="s">
        <v>259</v>
      </c>
      <c r="K2272" t="s">
        <v>128</v>
      </c>
      <c r="L2272" t="s">
        <v>128</v>
      </c>
      <c r="M2272" t="str">
        <f t="shared" si="154"/>
        <v>Proportion of individuals who belong to a SHG that does each activity  (Among individuals who belong to that SHG)</v>
      </c>
      <c r="N2272" t="s">
        <v>375</v>
      </c>
      <c r="O2272" s="19">
        <v>0.51704178907631937</v>
      </c>
      <c r="P2272">
        <v>0.14130175042889218</v>
      </c>
      <c r="Q2272" s="19">
        <v>0.24003182645428306</v>
      </c>
      <c r="R2272" s="19">
        <v>0.79405175169835562</v>
      </c>
      <c r="S2272">
        <v>23</v>
      </c>
      <c r="T2272" t="str">
        <f t="shared" si="155"/>
        <v>0</v>
      </c>
    </row>
    <row r="2273" spans="1:20" x14ac:dyDescent="0.25">
      <c r="A2273" s="6" t="s">
        <v>424</v>
      </c>
      <c r="B2273" s="6" t="str">
        <f t="shared" si="151"/>
        <v>Tanzania</v>
      </c>
      <c r="C2273" t="s">
        <v>65</v>
      </c>
      <c r="D2273" t="s">
        <v>65</v>
      </c>
      <c r="E2273" t="s">
        <v>143</v>
      </c>
      <c r="F2273" t="s">
        <v>257</v>
      </c>
      <c r="G2273" t="s">
        <v>257</v>
      </c>
      <c r="H2273" t="s">
        <v>258</v>
      </c>
      <c r="I2273" t="s">
        <v>0</v>
      </c>
      <c r="J2273" t="s">
        <v>259</v>
      </c>
      <c r="K2273" t="s">
        <v>127</v>
      </c>
      <c r="L2273" t="s">
        <v>127</v>
      </c>
      <c r="M2273" t="str">
        <f t="shared" si="154"/>
        <v>Proportion of individuals who belong to a SHG that does each activity  (Among individuals who belong to that SHG)</v>
      </c>
      <c r="N2273" t="s">
        <v>375</v>
      </c>
      <c r="O2273" s="19">
        <v>0.80430073881026942</v>
      </c>
      <c r="P2273">
        <v>5.2625933754109205E-2</v>
      </c>
      <c r="Q2273" s="19">
        <v>0.70112689719866106</v>
      </c>
      <c r="R2273" s="19">
        <v>0.90747458042187779</v>
      </c>
      <c r="S2273">
        <v>110</v>
      </c>
      <c r="T2273" t="str">
        <f t="shared" si="155"/>
        <v>1</v>
      </c>
    </row>
    <row r="2274" spans="1:20" x14ac:dyDescent="0.25">
      <c r="A2274" s="6" t="s">
        <v>424</v>
      </c>
      <c r="B2274" s="6" t="str">
        <f t="shared" si="151"/>
        <v>Tanzania</v>
      </c>
      <c r="C2274" t="s">
        <v>65</v>
      </c>
      <c r="D2274" t="s">
        <v>65</v>
      </c>
      <c r="E2274" t="s">
        <v>143</v>
      </c>
      <c r="F2274" t="s">
        <v>257</v>
      </c>
      <c r="G2274" t="s">
        <v>257</v>
      </c>
      <c r="H2274" t="s">
        <v>258</v>
      </c>
      <c r="I2274" t="s">
        <v>0</v>
      </c>
      <c r="J2274" t="s">
        <v>259</v>
      </c>
      <c r="K2274" t="s">
        <v>124</v>
      </c>
      <c r="L2274" t="s">
        <v>124</v>
      </c>
      <c r="M2274" t="str">
        <f t="shared" si="154"/>
        <v>Proportion of individuals who belong to a SHG that does each activity  (Among individuals who belong to that SHG)</v>
      </c>
      <c r="N2274" t="s">
        <v>375</v>
      </c>
      <c r="O2274" s="19">
        <v>0.92653444404800589</v>
      </c>
      <c r="P2274">
        <v>8.3739427981366202E-2</v>
      </c>
      <c r="Q2274" s="19">
        <v>0.7623853574780789</v>
      </c>
      <c r="R2274" s="19">
        <v>1.0906835306179328</v>
      </c>
      <c r="S2274">
        <v>3</v>
      </c>
      <c r="T2274" t="str">
        <f t="shared" si="155"/>
        <v>0</v>
      </c>
    </row>
    <row r="2275" spans="1:20" x14ac:dyDescent="0.25">
      <c r="A2275" s="6" t="s">
        <v>424</v>
      </c>
      <c r="B2275" s="6" t="str">
        <f t="shared" si="151"/>
        <v>Tanzania</v>
      </c>
      <c r="C2275" t="s">
        <v>65</v>
      </c>
      <c r="D2275" t="s">
        <v>65</v>
      </c>
      <c r="E2275" t="s">
        <v>143</v>
      </c>
      <c r="F2275" t="s">
        <v>257</v>
      </c>
      <c r="G2275" t="s">
        <v>257</v>
      </c>
      <c r="H2275" t="s">
        <v>258</v>
      </c>
      <c r="I2275" t="s">
        <v>0</v>
      </c>
      <c r="J2275" t="s">
        <v>259</v>
      </c>
      <c r="K2275" t="s">
        <v>123</v>
      </c>
      <c r="L2275" t="s">
        <v>123</v>
      </c>
      <c r="M2275" t="str">
        <f t="shared" si="154"/>
        <v>Proportion of individuals who belong to a SHG that does each activity  (Among individuals who belong to that SHG)</v>
      </c>
      <c r="N2275" t="s">
        <v>375</v>
      </c>
      <c r="O2275" s="19">
        <v>0.763511369029783</v>
      </c>
      <c r="P2275">
        <v>5.2258195818059849E-2</v>
      </c>
      <c r="Q2275" s="19">
        <v>0.66094691902389935</v>
      </c>
      <c r="R2275" s="19">
        <v>0.86607581903566666</v>
      </c>
      <c r="S2275">
        <v>130</v>
      </c>
      <c r="T2275" t="str">
        <f t="shared" si="155"/>
        <v>1</v>
      </c>
    </row>
    <row r="2276" spans="1:20" x14ac:dyDescent="0.25">
      <c r="A2276" s="6" t="s">
        <v>424</v>
      </c>
      <c r="B2276" s="6" t="str">
        <f t="shared" si="151"/>
        <v>Tanzania</v>
      </c>
      <c r="C2276" t="s">
        <v>65</v>
      </c>
      <c r="D2276" t="s">
        <v>65</v>
      </c>
      <c r="E2276" t="s">
        <v>143</v>
      </c>
      <c r="F2276" t="s">
        <v>257</v>
      </c>
      <c r="G2276" t="s">
        <v>257</v>
      </c>
      <c r="H2276" t="s">
        <v>258</v>
      </c>
      <c r="I2276" t="s">
        <v>0</v>
      </c>
      <c r="J2276" t="s">
        <v>259</v>
      </c>
      <c r="K2276" t="s">
        <v>132</v>
      </c>
      <c r="L2276" t="s">
        <v>132</v>
      </c>
      <c r="M2276" t="str">
        <f t="shared" si="154"/>
        <v>Proportion of individuals who belong to a SHG that does each activity  (Among individuals who belong to that SHG)</v>
      </c>
      <c r="N2276" t="s">
        <v>375</v>
      </c>
      <c r="O2276" s="19">
        <v>0.71209893749898134</v>
      </c>
      <c r="P2276">
        <v>0.16619907152622468</v>
      </c>
      <c r="Q2276" s="19">
        <v>0.38630685304445433</v>
      </c>
      <c r="R2276" s="19">
        <v>1.0378910219535085</v>
      </c>
      <c r="S2276">
        <v>8</v>
      </c>
      <c r="T2276" t="str">
        <f t="shared" si="155"/>
        <v>0</v>
      </c>
    </row>
    <row r="2277" spans="1:20" x14ac:dyDescent="0.25">
      <c r="A2277" s="6" t="s">
        <v>424</v>
      </c>
      <c r="B2277" s="6" t="str">
        <f t="shared" si="151"/>
        <v>Tanzania</v>
      </c>
      <c r="C2277" t="s">
        <v>65</v>
      </c>
      <c r="D2277" t="s">
        <v>65</v>
      </c>
      <c r="E2277" t="s">
        <v>143</v>
      </c>
      <c r="F2277" t="s">
        <v>257</v>
      </c>
      <c r="G2277" t="s">
        <v>257</v>
      </c>
      <c r="H2277" t="s">
        <v>258</v>
      </c>
      <c r="I2277" t="s">
        <v>0</v>
      </c>
      <c r="J2277" t="s">
        <v>259</v>
      </c>
      <c r="K2277" t="s">
        <v>131</v>
      </c>
      <c r="L2277" t="s">
        <v>131</v>
      </c>
      <c r="M2277" t="str">
        <f t="shared" si="154"/>
        <v>Proportion of individuals who belong to a SHG that does each activity  (Among individuals who belong to that SHG)</v>
      </c>
      <c r="N2277" t="s">
        <v>375</v>
      </c>
      <c r="O2277" s="19">
        <v>0.77419074434932411</v>
      </c>
      <c r="P2277">
        <v>5.339210170620514E-2</v>
      </c>
      <c r="Q2277" s="19">
        <v>0.66945065845060903</v>
      </c>
      <c r="R2277" s="19">
        <v>0.8789308302480392</v>
      </c>
      <c r="S2277">
        <v>125</v>
      </c>
      <c r="T2277" t="str">
        <f t="shared" si="155"/>
        <v>1</v>
      </c>
    </row>
    <row r="2278" spans="1:20" x14ac:dyDescent="0.25">
      <c r="A2278" s="6" t="s">
        <v>424</v>
      </c>
      <c r="B2278" s="6" t="str">
        <f t="shared" si="151"/>
        <v>Tanzania</v>
      </c>
      <c r="C2278" t="s">
        <v>65</v>
      </c>
      <c r="D2278" t="s">
        <v>65</v>
      </c>
      <c r="E2278" t="s">
        <v>143</v>
      </c>
      <c r="F2278" t="s">
        <v>257</v>
      </c>
      <c r="G2278" t="s">
        <v>257</v>
      </c>
      <c r="H2278" t="s">
        <v>258</v>
      </c>
      <c r="I2278" t="s">
        <v>0</v>
      </c>
      <c r="J2278" t="s">
        <v>259</v>
      </c>
      <c r="K2278" t="s">
        <v>121</v>
      </c>
      <c r="L2278" t="s">
        <v>121</v>
      </c>
      <c r="M2278" t="str">
        <f t="shared" si="154"/>
        <v>Proportion of individuals who belong to a SHG that does each activity  (Among individuals who belong to that SHG)</v>
      </c>
      <c r="N2278" t="s">
        <v>375</v>
      </c>
      <c r="O2278" s="19">
        <v>0.6471735546253653</v>
      </c>
      <c r="P2278">
        <v>7.6686651586863969E-2</v>
      </c>
      <c r="Q2278" s="19">
        <v>0.49667440325777179</v>
      </c>
      <c r="R2278" s="19">
        <v>0.79767270599295881</v>
      </c>
      <c r="S2278">
        <v>62</v>
      </c>
      <c r="T2278" t="str">
        <f t="shared" si="155"/>
        <v>1</v>
      </c>
    </row>
    <row r="2279" spans="1:20" x14ac:dyDescent="0.25">
      <c r="A2279" s="6" t="s">
        <v>424</v>
      </c>
      <c r="B2279" s="6" t="str">
        <f t="shared" si="151"/>
        <v>Tanzania</v>
      </c>
      <c r="C2279" t="s">
        <v>65</v>
      </c>
      <c r="D2279" t="s">
        <v>65</v>
      </c>
      <c r="E2279" t="s">
        <v>143</v>
      </c>
      <c r="F2279" t="s">
        <v>257</v>
      </c>
      <c r="G2279" t="s">
        <v>257</v>
      </c>
      <c r="H2279" t="s">
        <v>258</v>
      </c>
      <c r="I2279" t="s">
        <v>0</v>
      </c>
      <c r="J2279" t="s">
        <v>259</v>
      </c>
      <c r="K2279" t="s">
        <v>120</v>
      </c>
      <c r="L2279" t="s">
        <v>120</v>
      </c>
      <c r="M2279" t="str">
        <f t="shared" si="154"/>
        <v>Proportion of individuals who belong to a SHG that does each activity  (Among individuals who belong to that SHG)</v>
      </c>
      <c r="N2279" t="s">
        <v>375</v>
      </c>
      <c r="O2279" s="19">
        <v>0.83522983118957894</v>
      </c>
      <c r="P2279">
        <v>6.2781565146374771E-2</v>
      </c>
      <c r="Q2279" s="19">
        <v>0.71216302620730143</v>
      </c>
      <c r="R2279" s="19">
        <v>0.95829663617185645</v>
      </c>
      <c r="S2279">
        <v>71</v>
      </c>
      <c r="T2279" t="str">
        <f t="shared" si="155"/>
        <v>1</v>
      </c>
    </row>
    <row r="2280" spans="1:20" x14ac:dyDescent="0.25">
      <c r="A2280" s="6" t="s">
        <v>424</v>
      </c>
      <c r="B2280" s="6" t="str">
        <f t="shared" si="151"/>
        <v>Tanzania</v>
      </c>
      <c r="C2280" t="s">
        <v>65</v>
      </c>
      <c r="D2280" t="s">
        <v>65</v>
      </c>
      <c r="E2280" t="s">
        <v>143</v>
      </c>
      <c r="F2280" t="s">
        <v>257</v>
      </c>
      <c r="G2280" t="s">
        <v>257</v>
      </c>
      <c r="H2280" t="s">
        <v>402</v>
      </c>
      <c r="I2280" t="s">
        <v>110</v>
      </c>
      <c r="J2280" t="s">
        <v>259</v>
      </c>
      <c r="K2280" t="s">
        <v>114</v>
      </c>
      <c r="L2280" t="s">
        <v>114</v>
      </c>
      <c r="M2280" t="str">
        <f t="shared" si="154"/>
        <v>Proportion of individuals who belong to a SHG that does each activity  (Among individuals who belong to that SHG)</v>
      </c>
      <c r="N2280" t="s">
        <v>384</v>
      </c>
      <c r="O2280" s="19">
        <v>0.28713440054708289</v>
      </c>
      <c r="P2280">
        <v>1.7675713889130824E-2</v>
      </c>
      <c r="Q2280" s="19">
        <v>0.25246326404821406</v>
      </c>
      <c r="R2280" s="19">
        <v>0.32180553704595172</v>
      </c>
      <c r="S2280">
        <v>1534</v>
      </c>
      <c r="T2280" t="str">
        <f t="shared" si="155"/>
        <v>1</v>
      </c>
    </row>
    <row r="2281" spans="1:20" x14ac:dyDescent="0.25">
      <c r="A2281" s="6" t="s">
        <v>424</v>
      </c>
      <c r="B2281" s="6" t="str">
        <f t="shared" si="151"/>
        <v>Tanzania</v>
      </c>
      <c r="C2281" t="s">
        <v>65</v>
      </c>
      <c r="D2281" t="s">
        <v>65</v>
      </c>
      <c r="E2281" t="s">
        <v>143</v>
      </c>
      <c r="F2281" t="s">
        <v>257</v>
      </c>
      <c r="G2281" t="s">
        <v>257</v>
      </c>
      <c r="H2281" t="s">
        <v>402</v>
      </c>
      <c r="I2281" t="s">
        <v>110</v>
      </c>
      <c r="J2281" t="s">
        <v>259</v>
      </c>
      <c r="K2281" t="s">
        <v>115</v>
      </c>
      <c r="L2281" t="s">
        <v>115</v>
      </c>
      <c r="M2281" t="str">
        <f t="shared" si="154"/>
        <v>Proportion of individuals who belong to a SHG that does each activity  (Among individuals who belong to that SHG)</v>
      </c>
      <c r="N2281" t="s">
        <v>384</v>
      </c>
      <c r="O2281" s="19">
        <v>0.31826777846355991</v>
      </c>
      <c r="P2281">
        <v>3.2678035420759345E-2</v>
      </c>
      <c r="Q2281" s="19">
        <v>0.25420666969090611</v>
      </c>
      <c r="R2281" s="19">
        <v>0.38232888723621372</v>
      </c>
      <c r="S2281">
        <v>475</v>
      </c>
      <c r="T2281" t="str">
        <f t="shared" si="155"/>
        <v>1</v>
      </c>
    </row>
    <row r="2282" spans="1:20" x14ac:dyDescent="0.25">
      <c r="A2282" s="6" t="s">
        <v>424</v>
      </c>
      <c r="B2282" s="6" t="str">
        <f t="shared" si="151"/>
        <v>Tanzania</v>
      </c>
      <c r="C2282" t="s">
        <v>65</v>
      </c>
      <c r="D2282" t="s">
        <v>65</v>
      </c>
      <c r="E2282" t="s">
        <v>143</v>
      </c>
      <c r="F2282" t="s">
        <v>257</v>
      </c>
      <c r="G2282" t="s">
        <v>257</v>
      </c>
      <c r="H2282" t="s">
        <v>402</v>
      </c>
      <c r="I2282" t="s">
        <v>110</v>
      </c>
      <c r="J2282" t="s">
        <v>259</v>
      </c>
      <c r="K2282" t="s">
        <v>116</v>
      </c>
      <c r="L2282" t="s">
        <v>116</v>
      </c>
      <c r="M2282" t="str">
        <f t="shared" si="154"/>
        <v>Proportion of individuals who belong to a SHG that does each activity  (Among individuals who belong to that SHG)</v>
      </c>
      <c r="N2282" t="s">
        <v>384</v>
      </c>
      <c r="O2282" s="19">
        <v>0.26938124064221042</v>
      </c>
      <c r="P2282">
        <v>2.0477646681486147E-2</v>
      </c>
      <c r="Q2282" s="19">
        <v>0.22923640497197051</v>
      </c>
      <c r="R2282" s="19">
        <v>0.30952607631245033</v>
      </c>
      <c r="S2282">
        <v>1059</v>
      </c>
      <c r="T2282" t="str">
        <f t="shared" si="155"/>
        <v>1</v>
      </c>
    </row>
    <row r="2283" spans="1:20" x14ac:dyDescent="0.25">
      <c r="A2283" s="6" t="s">
        <v>424</v>
      </c>
      <c r="B2283" s="6" t="str">
        <f t="shared" si="151"/>
        <v>Tanzania</v>
      </c>
      <c r="C2283" t="s">
        <v>65</v>
      </c>
      <c r="D2283" t="s">
        <v>65</v>
      </c>
      <c r="E2283" t="s">
        <v>143</v>
      </c>
      <c r="F2283" t="s">
        <v>257</v>
      </c>
      <c r="G2283" t="s">
        <v>257</v>
      </c>
      <c r="H2283" t="s">
        <v>402</v>
      </c>
      <c r="I2283" t="s">
        <v>110</v>
      </c>
      <c r="J2283" t="s">
        <v>259</v>
      </c>
      <c r="K2283" t="s">
        <v>135</v>
      </c>
      <c r="L2283" t="s">
        <v>135</v>
      </c>
      <c r="M2283" t="str">
        <f t="shared" si="154"/>
        <v>Proportion of individuals who belong to a SHG that does each activity  (Among individuals who belong to that SHG)</v>
      </c>
      <c r="N2283" t="s">
        <v>384</v>
      </c>
      <c r="O2283" s="19">
        <v>0.34564544607408876</v>
      </c>
      <c r="P2283">
        <v>3.0274026238516182E-2</v>
      </c>
      <c r="Q2283" s="19">
        <v>0.28629964821783566</v>
      </c>
      <c r="R2283" s="19">
        <v>0.40499124393034186</v>
      </c>
      <c r="S2283">
        <v>487</v>
      </c>
      <c r="T2283" t="str">
        <f t="shared" si="155"/>
        <v>1</v>
      </c>
    </row>
    <row r="2284" spans="1:20" x14ac:dyDescent="0.25">
      <c r="A2284" s="6" t="s">
        <v>424</v>
      </c>
      <c r="B2284" s="6" t="str">
        <f t="shared" si="151"/>
        <v>Tanzania</v>
      </c>
      <c r="C2284" t="s">
        <v>65</v>
      </c>
      <c r="D2284" t="s">
        <v>65</v>
      </c>
      <c r="E2284" t="s">
        <v>143</v>
      </c>
      <c r="F2284" t="s">
        <v>257</v>
      </c>
      <c r="G2284" t="s">
        <v>257</v>
      </c>
      <c r="H2284" t="s">
        <v>402</v>
      </c>
      <c r="I2284" t="s">
        <v>110</v>
      </c>
      <c r="J2284" t="s">
        <v>259</v>
      </c>
      <c r="K2284" t="s">
        <v>134</v>
      </c>
      <c r="L2284" t="s">
        <v>134</v>
      </c>
      <c r="M2284" t="str">
        <f t="shared" si="154"/>
        <v>Proportion of individuals who belong to a SHG that does each activity  (Among individuals who belong to that SHG)</v>
      </c>
      <c r="N2284" t="s">
        <v>384</v>
      </c>
      <c r="O2284" s="19">
        <v>0.25560930312897606</v>
      </c>
      <c r="P2284">
        <v>2.1725516382405139E-2</v>
      </c>
      <c r="Q2284" s="19">
        <v>0.21301398340003574</v>
      </c>
      <c r="R2284" s="19">
        <v>0.29820462285791638</v>
      </c>
      <c r="S2284">
        <v>1047</v>
      </c>
      <c r="T2284" t="str">
        <f t="shared" si="155"/>
        <v>1</v>
      </c>
    </row>
    <row r="2285" spans="1:20" x14ac:dyDescent="0.25">
      <c r="A2285" s="6" t="s">
        <v>424</v>
      </c>
      <c r="B2285" s="6" t="str">
        <f t="shared" si="151"/>
        <v>Tanzania</v>
      </c>
      <c r="C2285" t="s">
        <v>65</v>
      </c>
      <c r="D2285" t="s">
        <v>65</v>
      </c>
      <c r="E2285" t="s">
        <v>143</v>
      </c>
      <c r="F2285" t="s">
        <v>257</v>
      </c>
      <c r="G2285" t="s">
        <v>257</v>
      </c>
      <c r="H2285" t="s">
        <v>402</v>
      </c>
      <c r="I2285" t="s">
        <v>110</v>
      </c>
      <c r="J2285" t="s">
        <v>259</v>
      </c>
      <c r="K2285" t="s">
        <v>228</v>
      </c>
      <c r="L2285" t="s">
        <v>228</v>
      </c>
      <c r="M2285" t="str">
        <f t="shared" si="154"/>
        <v>Proportion of individuals who belong to a SHG that does each activity  (Among individuals who belong to that SHG)</v>
      </c>
      <c r="N2285" t="s">
        <v>384</v>
      </c>
      <c r="O2285" s="19">
        <v>0.24002574674885341</v>
      </c>
      <c r="P2285">
        <v>2.372304807874627E-2</v>
      </c>
      <c r="Q2285" s="19">
        <v>0.1935150733717646</v>
      </c>
      <c r="R2285" s="19">
        <v>0.28653642012594221</v>
      </c>
      <c r="S2285">
        <v>948</v>
      </c>
      <c r="T2285" t="str">
        <f t="shared" si="155"/>
        <v>1</v>
      </c>
    </row>
    <row r="2286" spans="1:20" x14ac:dyDescent="0.25">
      <c r="A2286" s="6" t="s">
        <v>424</v>
      </c>
      <c r="B2286" s="6" t="str">
        <f t="shared" si="151"/>
        <v>Tanzania</v>
      </c>
      <c r="C2286" t="s">
        <v>65</v>
      </c>
      <c r="D2286" t="s">
        <v>65</v>
      </c>
      <c r="E2286" t="s">
        <v>143</v>
      </c>
      <c r="F2286" t="s">
        <v>257</v>
      </c>
      <c r="G2286" t="s">
        <v>257</v>
      </c>
      <c r="H2286" t="s">
        <v>402</v>
      </c>
      <c r="I2286" t="s">
        <v>110</v>
      </c>
      <c r="J2286" t="s">
        <v>259</v>
      </c>
      <c r="K2286" t="s">
        <v>229</v>
      </c>
      <c r="L2286" t="s">
        <v>229</v>
      </c>
      <c r="M2286" t="str">
        <f t="shared" si="154"/>
        <v>Proportion of individuals who belong to a SHG that does each activity  (Among individuals who belong to that SHG)</v>
      </c>
      <c r="N2286" t="s">
        <v>384</v>
      </c>
      <c r="O2286" s="19">
        <v>0.36275477609369805</v>
      </c>
      <c r="P2286">
        <v>3.3969934308236256E-2</v>
      </c>
      <c r="Q2286" s="19">
        <v>0.29616471954712531</v>
      </c>
      <c r="R2286" s="19">
        <v>0.42934483264027079</v>
      </c>
      <c r="S2286">
        <v>404</v>
      </c>
      <c r="T2286" t="str">
        <f t="shared" si="155"/>
        <v>1</v>
      </c>
    </row>
    <row r="2287" spans="1:20" x14ac:dyDescent="0.25">
      <c r="A2287" s="6" t="s">
        <v>424</v>
      </c>
      <c r="B2287" s="6" t="str">
        <f t="shared" si="151"/>
        <v>Tanzania</v>
      </c>
      <c r="C2287" t="s">
        <v>65</v>
      </c>
      <c r="D2287" t="s">
        <v>65</v>
      </c>
      <c r="E2287" t="s">
        <v>143</v>
      </c>
      <c r="F2287" t="s">
        <v>257</v>
      </c>
      <c r="G2287" t="s">
        <v>257</v>
      </c>
      <c r="H2287" t="s">
        <v>402</v>
      </c>
      <c r="I2287" t="s">
        <v>110</v>
      </c>
      <c r="J2287" t="s">
        <v>259</v>
      </c>
      <c r="K2287" t="s">
        <v>230</v>
      </c>
      <c r="L2287" t="s">
        <v>230</v>
      </c>
      <c r="M2287" t="str">
        <f t="shared" si="154"/>
        <v>Proportion of individuals who belong to a SHG that does each activity  (Among individuals who belong to that SHG)</v>
      </c>
      <c r="N2287" t="s">
        <v>384</v>
      </c>
      <c r="O2287" s="19">
        <v>0.31709939032933254</v>
      </c>
      <c r="P2287">
        <v>4.3338558776873461E-2</v>
      </c>
      <c r="Q2287" s="19">
        <v>0.23214546391475649</v>
      </c>
      <c r="R2287" s="19">
        <v>0.4020533167439086</v>
      </c>
      <c r="S2287">
        <v>182</v>
      </c>
      <c r="T2287" t="str">
        <f t="shared" si="155"/>
        <v>1</v>
      </c>
    </row>
    <row r="2288" spans="1:20" x14ac:dyDescent="0.25">
      <c r="A2288" s="6" t="s">
        <v>424</v>
      </c>
      <c r="B2288" s="6" t="str">
        <f t="shared" si="151"/>
        <v>Tanzania</v>
      </c>
      <c r="C2288" t="s">
        <v>65</v>
      </c>
      <c r="D2288" t="s">
        <v>65</v>
      </c>
      <c r="E2288" t="s">
        <v>143</v>
      </c>
      <c r="F2288" t="s">
        <v>257</v>
      </c>
      <c r="G2288" t="s">
        <v>257</v>
      </c>
      <c r="H2288" t="s">
        <v>402</v>
      </c>
      <c r="I2288" t="s">
        <v>110</v>
      </c>
      <c r="J2288" t="s">
        <v>259</v>
      </c>
      <c r="K2288" t="s">
        <v>128</v>
      </c>
      <c r="L2288" t="s">
        <v>128</v>
      </c>
      <c r="M2288" t="str">
        <f t="shared" si="154"/>
        <v>Proportion of individuals who belong to a SHG that does each activity  (Among individuals who belong to that SHG)</v>
      </c>
      <c r="N2288" t="s">
        <v>384</v>
      </c>
      <c r="O2288" s="19">
        <v>0.16478133260655387</v>
      </c>
      <c r="P2288">
        <v>2.4074556046724066E-2</v>
      </c>
      <c r="Q2288" s="19">
        <v>0.11758595589307119</v>
      </c>
      <c r="R2288" s="19">
        <v>0.21197670932003654</v>
      </c>
      <c r="S2288">
        <v>401</v>
      </c>
      <c r="T2288" t="str">
        <f t="shared" si="155"/>
        <v>1</v>
      </c>
    </row>
    <row r="2289" spans="1:20" x14ac:dyDescent="0.25">
      <c r="A2289" s="6" t="s">
        <v>424</v>
      </c>
      <c r="B2289" s="6" t="str">
        <f t="shared" si="151"/>
        <v>Tanzania</v>
      </c>
      <c r="C2289" t="s">
        <v>65</v>
      </c>
      <c r="D2289" t="s">
        <v>65</v>
      </c>
      <c r="E2289" t="s">
        <v>143</v>
      </c>
      <c r="F2289" t="s">
        <v>257</v>
      </c>
      <c r="G2289" t="s">
        <v>257</v>
      </c>
      <c r="H2289" t="s">
        <v>402</v>
      </c>
      <c r="I2289" t="s">
        <v>110</v>
      </c>
      <c r="J2289" t="s">
        <v>259</v>
      </c>
      <c r="K2289" t="s">
        <v>127</v>
      </c>
      <c r="L2289" t="s">
        <v>127</v>
      </c>
      <c r="M2289" t="str">
        <f t="shared" si="154"/>
        <v>Proportion of individuals who belong to a SHG that does each activity  (Among individuals who belong to that SHG)</v>
      </c>
      <c r="N2289" t="s">
        <v>384</v>
      </c>
      <c r="O2289" s="19">
        <v>0.32305635512192843</v>
      </c>
      <c r="P2289">
        <v>2.1315289170209244E-2</v>
      </c>
      <c r="Q2289" s="19">
        <v>0.28126969001493413</v>
      </c>
      <c r="R2289" s="19">
        <v>0.36484302022892273</v>
      </c>
      <c r="S2289">
        <v>1133</v>
      </c>
      <c r="T2289" t="str">
        <f t="shared" si="155"/>
        <v>1</v>
      </c>
    </row>
    <row r="2290" spans="1:20" x14ac:dyDescent="0.25">
      <c r="A2290" s="6" t="s">
        <v>424</v>
      </c>
      <c r="B2290" s="6" t="str">
        <f t="shared" si="151"/>
        <v>Tanzania</v>
      </c>
      <c r="C2290" t="s">
        <v>65</v>
      </c>
      <c r="D2290" t="s">
        <v>65</v>
      </c>
      <c r="E2290" t="s">
        <v>143</v>
      </c>
      <c r="F2290" t="s">
        <v>257</v>
      </c>
      <c r="G2290" t="s">
        <v>257</v>
      </c>
      <c r="H2290" t="s">
        <v>402</v>
      </c>
      <c r="I2290" t="s">
        <v>110</v>
      </c>
      <c r="J2290" t="s">
        <v>259</v>
      </c>
      <c r="K2290" t="s">
        <v>124</v>
      </c>
      <c r="L2290" t="s">
        <v>124</v>
      </c>
      <c r="M2290" t="str">
        <f t="shared" si="154"/>
        <v>Proportion of individuals who belong to a SHG that does each activity  (Among individuals who belong to that SHG)</v>
      </c>
      <c r="N2290" t="s">
        <v>384</v>
      </c>
      <c r="O2290" s="19">
        <v>0.15222059539093905</v>
      </c>
      <c r="P2290">
        <v>5.4721521212660489E-2</v>
      </c>
      <c r="Q2290" s="19">
        <v>4.4953546698437707E-2</v>
      </c>
      <c r="R2290" s="19">
        <v>0.25948764408344038</v>
      </c>
      <c r="S2290">
        <v>48</v>
      </c>
      <c r="T2290" t="str">
        <f t="shared" si="155"/>
        <v>1</v>
      </c>
    </row>
    <row r="2291" spans="1:20" x14ac:dyDescent="0.25">
      <c r="A2291" s="6" t="s">
        <v>424</v>
      </c>
      <c r="B2291" s="6" t="str">
        <f t="shared" si="151"/>
        <v>Tanzania</v>
      </c>
      <c r="C2291" t="s">
        <v>65</v>
      </c>
      <c r="D2291" t="s">
        <v>65</v>
      </c>
      <c r="E2291" t="s">
        <v>143</v>
      </c>
      <c r="F2291" t="s">
        <v>257</v>
      </c>
      <c r="G2291" t="s">
        <v>257</v>
      </c>
      <c r="H2291" t="s">
        <v>402</v>
      </c>
      <c r="I2291" t="s">
        <v>110</v>
      </c>
      <c r="J2291" t="s">
        <v>259</v>
      </c>
      <c r="K2291" t="s">
        <v>123</v>
      </c>
      <c r="L2291" t="s">
        <v>123</v>
      </c>
      <c r="M2291" t="str">
        <f t="shared" si="154"/>
        <v>Proportion of individuals who belong to a SHG that does each activity  (Among individuals who belong to that SHG)</v>
      </c>
      <c r="N2291" t="s">
        <v>384</v>
      </c>
      <c r="O2291" s="19">
        <v>0.29057400286203355</v>
      </c>
      <c r="P2291">
        <v>1.8033944101648769E-2</v>
      </c>
      <c r="Q2291" s="19">
        <v>0.25520902146426044</v>
      </c>
      <c r="R2291" s="19">
        <v>0.32593898425980666</v>
      </c>
      <c r="S2291">
        <v>1486</v>
      </c>
      <c r="T2291" t="str">
        <f t="shared" si="155"/>
        <v>1</v>
      </c>
    </row>
    <row r="2292" spans="1:20" x14ac:dyDescent="0.25">
      <c r="A2292" s="6" t="s">
        <v>424</v>
      </c>
      <c r="B2292" s="6" t="str">
        <f t="shared" si="151"/>
        <v>Tanzania</v>
      </c>
      <c r="C2292" t="s">
        <v>65</v>
      </c>
      <c r="D2292" t="s">
        <v>65</v>
      </c>
      <c r="E2292" t="s">
        <v>143</v>
      </c>
      <c r="F2292" t="s">
        <v>257</v>
      </c>
      <c r="G2292" t="s">
        <v>257</v>
      </c>
      <c r="H2292" t="s">
        <v>402</v>
      </c>
      <c r="I2292" t="s">
        <v>110</v>
      </c>
      <c r="J2292" t="s">
        <v>259</v>
      </c>
      <c r="K2292" t="s">
        <v>132</v>
      </c>
      <c r="L2292" t="s">
        <v>132</v>
      </c>
      <c r="M2292" t="str">
        <f t="shared" si="154"/>
        <v>Proportion of individuals who belong to a SHG that does each activity  (Among individuals who belong to that SHG)</v>
      </c>
      <c r="N2292" t="s">
        <v>384</v>
      </c>
      <c r="O2292" s="19">
        <v>0.29745167960646129</v>
      </c>
      <c r="P2292">
        <v>8.2117104486811809E-2</v>
      </c>
      <c r="Q2292" s="19">
        <v>0.13648171749952173</v>
      </c>
      <c r="R2292" s="19">
        <v>0.45842164171340083</v>
      </c>
      <c r="S2292">
        <v>102</v>
      </c>
      <c r="T2292" t="str">
        <f t="shared" si="155"/>
        <v>1</v>
      </c>
    </row>
    <row r="2293" spans="1:20" x14ac:dyDescent="0.25">
      <c r="A2293" s="6" t="s">
        <v>424</v>
      </c>
      <c r="B2293" s="6" t="str">
        <f t="shared" si="151"/>
        <v>Tanzania</v>
      </c>
      <c r="C2293" t="s">
        <v>65</v>
      </c>
      <c r="D2293" t="s">
        <v>65</v>
      </c>
      <c r="E2293" t="s">
        <v>143</v>
      </c>
      <c r="F2293" t="s">
        <v>257</v>
      </c>
      <c r="G2293" t="s">
        <v>257</v>
      </c>
      <c r="H2293" t="s">
        <v>402</v>
      </c>
      <c r="I2293" t="s">
        <v>110</v>
      </c>
      <c r="J2293" t="s">
        <v>259</v>
      </c>
      <c r="K2293" t="s">
        <v>131</v>
      </c>
      <c r="L2293" t="s">
        <v>131</v>
      </c>
      <c r="M2293" t="str">
        <f t="shared" si="154"/>
        <v>Proportion of individuals who belong to a SHG that does each activity  (Among individuals who belong to that SHG)</v>
      </c>
      <c r="N2293" t="s">
        <v>384</v>
      </c>
      <c r="O2293" s="19">
        <v>0.28635638011021575</v>
      </c>
      <c r="P2293">
        <v>1.7951875444300363E-2</v>
      </c>
      <c r="Q2293" s="19">
        <v>0.2511553516288958</v>
      </c>
      <c r="R2293" s="19">
        <v>0.3215574085915357</v>
      </c>
      <c r="S2293">
        <v>1432</v>
      </c>
      <c r="T2293" t="str">
        <f t="shared" si="155"/>
        <v>1</v>
      </c>
    </row>
    <row r="2294" spans="1:20" x14ac:dyDescent="0.25">
      <c r="A2294" s="6" t="s">
        <v>424</v>
      </c>
      <c r="B2294" s="6" t="str">
        <f t="shared" si="151"/>
        <v>Tanzania</v>
      </c>
      <c r="C2294" t="s">
        <v>65</v>
      </c>
      <c r="D2294" t="s">
        <v>65</v>
      </c>
      <c r="E2294" t="s">
        <v>143</v>
      </c>
      <c r="F2294" t="s">
        <v>257</v>
      </c>
      <c r="G2294" t="s">
        <v>257</v>
      </c>
      <c r="H2294" t="s">
        <v>402</v>
      </c>
      <c r="I2294" t="s">
        <v>110</v>
      </c>
      <c r="J2294" t="s">
        <v>259</v>
      </c>
      <c r="K2294" t="s">
        <v>121</v>
      </c>
      <c r="L2294" t="s">
        <v>121</v>
      </c>
      <c r="M2294" t="str">
        <f t="shared" si="154"/>
        <v>Proportion of individuals who belong to a SHG that does each activity  (Among individuals who belong to that SHG)</v>
      </c>
      <c r="N2294" t="s">
        <v>384</v>
      </c>
      <c r="O2294" s="19">
        <v>0.26014509808964342</v>
      </c>
      <c r="P2294">
        <v>1.8688319364163094E-2</v>
      </c>
      <c r="Q2294" s="19">
        <v>0.2234964104745911</v>
      </c>
      <c r="R2294" s="19">
        <v>0.29679378570469572</v>
      </c>
      <c r="S2294">
        <v>1323</v>
      </c>
      <c r="T2294" t="str">
        <f t="shared" si="155"/>
        <v>1</v>
      </c>
    </row>
    <row r="2295" spans="1:20" x14ac:dyDescent="0.25">
      <c r="A2295" s="6" t="s">
        <v>424</v>
      </c>
      <c r="B2295" s="6" t="str">
        <f t="shared" si="151"/>
        <v>Tanzania</v>
      </c>
      <c r="C2295" t="s">
        <v>65</v>
      </c>
      <c r="D2295" t="s">
        <v>65</v>
      </c>
      <c r="E2295" t="s">
        <v>143</v>
      </c>
      <c r="F2295" t="s">
        <v>257</v>
      </c>
      <c r="G2295" t="s">
        <v>257</v>
      </c>
      <c r="H2295" t="s">
        <v>402</v>
      </c>
      <c r="I2295" t="s">
        <v>110</v>
      </c>
      <c r="J2295" t="s">
        <v>259</v>
      </c>
      <c r="K2295" t="s">
        <v>120</v>
      </c>
      <c r="L2295" t="s">
        <v>120</v>
      </c>
      <c r="M2295" t="str">
        <f t="shared" si="154"/>
        <v>Proportion of individuals who belong to a SHG that does each activity  (Among individuals who belong to that SHG)</v>
      </c>
      <c r="N2295" t="s">
        <v>384</v>
      </c>
      <c r="O2295" s="19">
        <v>0.44227770363567859</v>
      </c>
      <c r="P2295">
        <v>5.0168890107808853E-2</v>
      </c>
      <c r="Q2295" s="19">
        <v>0.34393496124582718</v>
      </c>
      <c r="R2295" s="19">
        <v>0.54062044602553005</v>
      </c>
      <c r="S2295">
        <v>211</v>
      </c>
      <c r="T2295" t="str">
        <f t="shared" si="155"/>
        <v>1</v>
      </c>
    </row>
    <row r="2296" spans="1:20" x14ac:dyDescent="0.25">
      <c r="A2296" s="6" t="s">
        <v>424</v>
      </c>
      <c r="B2296" s="6" t="str">
        <f t="shared" si="151"/>
        <v>Tanzania</v>
      </c>
      <c r="C2296" t="s">
        <v>65</v>
      </c>
      <c r="D2296" t="s">
        <v>65</v>
      </c>
      <c r="E2296" t="s">
        <v>143</v>
      </c>
      <c r="F2296" t="s">
        <v>257</v>
      </c>
      <c r="G2296" t="s">
        <v>257</v>
      </c>
      <c r="H2296" t="s">
        <v>273</v>
      </c>
      <c r="I2296" t="s">
        <v>0</v>
      </c>
      <c r="J2296" t="s">
        <v>259</v>
      </c>
      <c r="K2296" t="s">
        <v>114</v>
      </c>
      <c r="L2296" t="s">
        <v>114</v>
      </c>
      <c r="M2296" t="str">
        <f t="shared" si="154"/>
        <v>Proportion of individuals who belong to a SHG that does each activity  (Among individuals who belong to that SHG)</v>
      </c>
      <c r="N2296" t="s">
        <v>376</v>
      </c>
      <c r="O2296" s="19">
        <v>0.19220772264237959</v>
      </c>
      <c r="P2296">
        <v>6.4794560427644657E-2</v>
      </c>
      <c r="Q2296" s="19">
        <v>6.4037677697472595E-2</v>
      </c>
      <c r="R2296" s="19">
        <v>0.32037776758728659</v>
      </c>
      <c r="S2296">
        <v>133</v>
      </c>
      <c r="T2296" t="str">
        <f t="shared" si="155"/>
        <v>1</v>
      </c>
    </row>
    <row r="2297" spans="1:20" x14ac:dyDescent="0.25">
      <c r="A2297" s="6" t="s">
        <v>424</v>
      </c>
      <c r="B2297" s="6" t="str">
        <f t="shared" si="151"/>
        <v>Tanzania</v>
      </c>
      <c r="C2297" t="s">
        <v>65</v>
      </c>
      <c r="D2297" t="s">
        <v>65</v>
      </c>
      <c r="E2297" t="s">
        <v>143</v>
      </c>
      <c r="F2297" t="s">
        <v>257</v>
      </c>
      <c r="G2297" t="s">
        <v>257</v>
      </c>
      <c r="H2297" t="s">
        <v>273</v>
      </c>
      <c r="I2297" t="s">
        <v>0</v>
      </c>
      <c r="J2297" t="s">
        <v>259</v>
      </c>
      <c r="K2297" t="s">
        <v>115</v>
      </c>
      <c r="L2297" t="s">
        <v>115</v>
      </c>
      <c r="M2297" t="str">
        <f t="shared" si="154"/>
        <v>Proportion of individuals who belong to a SHG that does each activity  (Among individuals who belong to that SHG)</v>
      </c>
      <c r="N2297" t="s">
        <v>376</v>
      </c>
      <c r="O2297" s="19">
        <v>0.21076492186704107</v>
      </c>
      <c r="P2297">
        <v>8.7263940439615981E-2</v>
      </c>
      <c r="Q2297" s="19">
        <v>3.9692468023774991E-2</v>
      </c>
      <c r="R2297" s="19">
        <v>0.38183737571030718</v>
      </c>
      <c r="S2297">
        <v>71</v>
      </c>
      <c r="T2297" t="str">
        <f t="shared" si="155"/>
        <v>1</v>
      </c>
    </row>
    <row r="2298" spans="1:20" x14ac:dyDescent="0.25">
      <c r="A2298" s="6" t="s">
        <v>424</v>
      </c>
      <c r="B2298" s="6" t="str">
        <f t="shared" si="151"/>
        <v>Tanzania</v>
      </c>
      <c r="C2298" t="s">
        <v>65</v>
      </c>
      <c r="D2298" t="s">
        <v>65</v>
      </c>
      <c r="E2298" t="s">
        <v>143</v>
      </c>
      <c r="F2298" t="s">
        <v>257</v>
      </c>
      <c r="G2298" t="s">
        <v>257</v>
      </c>
      <c r="H2298" t="s">
        <v>273</v>
      </c>
      <c r="I2298" t="s">
        <v>0</v>
      </c>
      <c r="J2298" t="s">
        <v>259</v>
      </c>
      <c r="K2298" t="s">
        <v>116</v>
      </c>
      <c r="L2298" t="s">
        <v>116</v>
      </c>
      <c r="M2298" t="str">
        <f t="shared" si="154"/>
        <v>Proportion of individuals who belong to a SHG that does each activity  (Among individuals who belong to that SHG)</v>
      </c>
      <c r="N2298" t="s">
        <v>376</v>
      </c>
      <c r="O2298" s="19">
        <v>0.14632484849201624</v>
      </c>
      <c r="P2298">
        <v>4.8892087568580413E-2</v>
      </c>
      <c r="Q2298" s="19">
        <v>5.0470362151174925E-2</v>
      </c>
      <c r="R2298" s="19">
        <v>0.24217933483285756</v>
      </c>
      <c r="S2298">
        <v>62</v>
      </c>
      <c r="T2298" t="str">
        <f t="shared" si="155"/>
        <v>1</v>
      </c>
    </row>
    <row r="2299" spans="1:20" x14ac:dyDescent="0.25">
      <c r="A2299" s="6" t="s">
        <v>424</v>
      </c>
      <c r="B2299" s="6" t="str">
        <f t="shared" si="151"/>
        <v>Tanzania</v>
      </c>
      <c r="C2299" t="s">
        <v>65</v>
      </c>
      <c r="D2299" t="s">
        <v>65</v>
      </c>
      <c r="E2299" t="s">
        <v>143</v>
      </c>
      <c r="F2299" t="s">
        <v>257</v>
      </c>
      <c r="G2299" t="s">
        <v>257</v>
      </c>
      <c r="H2299" t="s">
        <v>273</v>
      </c>
      <c r="I2299" t="s">
        <v>0</v>
      </c>
      <c r="J2299" t="s">
        <v>259</v>
      </c>
      <c r="K2299" t="s">
        <v>135</v>
      </c>
      <c r="L2299" t="s">
        <v>135</v>
      </c>
      <c r="M2299" t="str">
        <f t="shared" si="154"/>
        <v>Proportion of individuals who belong to a SHG that does each activity  (Among individuals who belong to that SHG)</v>
      </c>
      <c r="N2299" t="s">
        <v>376</v>
      </c>
      <c r="O2299" s="19">
        <v>0.23783165318969932</v>
      </c>
      <c r="P2299">
        <v>9.745205016115098E-2</v>
      </c>
      <c r="Q2299" s="19">
        <v>4.6795697165651823E-2</v>
      </c>
      <c r="R2299" s="19">
        <v>0.42886760921374678</v>
      </c>
      <c r="S2299">
        <v>68</v>
      </c>
      <c r="T2299" t="str">
        <f t="shared" si="155"/>
        <v>1</v>
      </c>
    </row>
    <row r="2300" spans="1:20" x14ac:dyDescent="0.25">
      <c r="A2300" s="6" t="s">
        <v>424</v>
      </c>
      <c r="B2300" s="6" t="str">
        <f t="shared" ref="B2300:B2363" si="156">A2300</f>
        <v>Tanzania</v>
      </c>
      <c r="C2300" t="s">
        <v>65</v>
      </c>
      <c r="D2300" t="s">
        <v>65</v>
      </c>
      <c r="E2300" t="s">
        <v>143</v>
      </c>
      <c r="F2300" t="s">
        <v>257</v>
      </c>
      <c r="G2300" t="s">
        <v>257</v>
      </c>
      <c r="H2300" t="s">
        <v>273</v>
      </c>
      <c r="I2300" t="s">
        <v>0</v>
      </c>
      <c r="J2300" t="s">
        <v>259</v>
      </c>
      <c r="K2300" t="s">
        <v>134</v>
      </c>
      <c r="L2300" t="s">
        <v>134</v>
      </c>
      <c r="M2300" t="str">
        <f t="shared" si="154"/>
        <v>Proportion of individuals who belong to a SHG that does each activity  (Among individuals who belong to that SHG)</v>
      </c>
      <c r="N2300" t="s">
        <v>376</v>
      </c>
      <c r="O2300" s="19">
        <v>0.11683791880291615</v>
      </c>
      <c r="P2300">
        <v>4.0182046196280609E-2</v>
      </c>
      <c r="Q2300" s="19">
        <v>3.8046931565880987E-2</v>
      </c>
      <c r="R2300" s="19">
        <v>0.19562890603995131</v>
      </c>
      <c r="S2300">
        <v>65</v>
      </c>
      <c r="T2300" t="str">
        <f t="shared" si="155"/>
        <v>1</v>
      </c>
    </row>
    <row r="2301" spans="1:20" x14ac:dyDescent="0.25">
      <c r="A2301" s="6" t="s">
        <v>424</v>
      </c>
      <c r="B2301" s="6" t="str">
        <f t="shared" si="156"/>
        <v>Tanzania</v>
      </c>
      <c r="C2301" t="s">
        <v>65</v>
      </c>
      <c r="D2301" t="s">
        <v>65</v>
      </c>
      <c r="E2301" t="s">
        <v>143</v>
      </c>
      <c r="F2301" t="s">
        <v>257</v>
      </c>
      <c r="G2301" t="s">
        <v>257</v>
      </c>
      <c r="H2301" t="s">
        <v>273</v>
      </c>
      <c r="I2301" t="s">
        <v>0</v>
      </c>
      <c r="J2301" t="s">
        <v>259</v>
      </c>
      <c r="K2301" t="s">
        <v>228</v>
      </c>
      <c r="L2301" t="s">
        <v>228</v>
      </c>
      <c r="M2301" t="str">
        <f t="shared" si="154"/>
        <v>Proportion of individuals who belong to a SHG that does each activity  (Among individuals who belong to that SHG)</v>
      </c>
      <c r="N2301" t="s">
        <v>376</v>
      </c>
      <c r="O2301" s="19">
        <v>0.17976264069994469</v>
      </c>
      <c r="P2301">
        <v>7.4182405833256512E-2</v>
      </c>
      <c r="Q2301" s="19">
        <v>3.4309502232219957E-2</v>
      </c>
      <c r="R2301" s="19">
        <v>0.32521577916766942</v>
      </c>
      <c r="S2301">
        <v>46</v>
      </c>
      <c r="T2301" t="str">
        <f t="shared" si="155"/>
        <v>1</v>
      </c>
    </row>
    <row r="2302" spans="1:20" x14ac:dyDescent="0.25">
      <c r="A2302" s="6" t="s">
        <v>424</v>
      </c>
      <c r="B2302" s="6" t="str">
        <f t="shared" si="156"/>
        <v>Tanzania</v>
      </c>
      <c r="C2302" t="s">
        <v>65</v>
      </c>
      <c r="D2302" t="s">
        <v>65</v>
      </c>
      <c r="E2302" t="s">
        <v>143</v>
      </c>
      <c r="F2302" t="s">
        <v>257</v>
      </c>
      <c r="G2302" t="s">
        <v>257</v>
      </c>
      <c r="H2302" t="s">
        <v>273</v>
      </c>
      <c r="I2302" t="s">
        <v>0</v>
      </c>
      <c r="J2302" t="s">
        <v>259</v>
      </c>
      <c r="K2302" t="s">
        <v>229</v>
      </c>
      <c r="L2302" t="s">
        <v>229</v>
      </c>
      <c r="M2302" t="str">
        <f t="shared" si="154"/>
        <v>Proportion of individuals who belong to a SHG that does each activity  (Among individuals who belong to that SHG)</v>
      </c>
      <c r="N2302" t="s">
        <v>376</v>
      </c>
      <c r="O2302" s="19">
        <v>0.14150720621755186</v>
      </c>
      <c r="P2302">
        <v>6.2156580017573931E-2</v>
      </c>
      <c r="Q2302" s="19">
        <v>1.9663004445498525E-2</v>
      </c>
      <c r="R2302" s="19">
        <v>0.26335140798960521</v>
      </c>
      <c r="S2302">
        <v>55</v>
      </c>
      <c r="T2302" t="str">
        <f t="shared" si="155"/>
        <v>1</v>
      </c>
    </row>
    <row r="2303" spans="1:20" x14ac:dyDescent="0.25">
      <c r="A2303" s="6" t="s">
        <v>424</v>
      </c>
      <c r="B2303" s="6" t="str">
        <f t="shared" si="156"/>
        <v>Tanzania</v>
      </c>
      <c r="C2303" t="s">
        <v>65</v>
      </c>
      <c r="D2303" t="s">
        <v>65</v>
      </c>
      <c r="E2303" t="s">
        <v>143</v>
      </c>
      <c r="F2303" t="s">
        <v>257</v>
      </c>
      <c r="G2303" t="s">
        <v>257</v>
      </c>
      <c r="H2303" t="s">
        <v>273</v>
      </c>
      <c r="I2303" t="s">
        <v>0</v>
      </c>
      <c r="J2303" t="s">
        <v>259</v>
      </c>
      <c r="K2303" t="s">
        <v>230</v>
      </c>
      <c r="L2303" t="s">
        <v>230</v>
      </c>
      <c r="M2303" t="str">
        <f t="shared" si="154"/>
        <v>Proportion of individuals who belong to a SHG that does each activity  (Among individuals who belong to that SHG)</v>
      </c>
      <c r="N2303" t="s">
        <v>376</v>
      </c>
      <c r="O2303" s="19">
        <v>0.25387817911473809</v>
      </c>
      <c r="P2303">
        <v>0.14743914224570329</v>
      </c>
      <c r="Q2303" s="19">
        <v>-3.5138471605267896E-2</v>
      </c>
      <c r="R2303" s="19">
        <v>0.54289482983474402</v>
      </c>
      <c r="S2303">
        <v>32</v>
      </c>
      <c r="T2303" t="str">
        <f t="shared" si="155"/>
        <v>1</v>
      </c>
    </row>
    <row r="2304" spans="1:20" x14ac:dyDescent="0.25">
      <c r="A2304" s="6" t="s">
        <v>424</v>
      </c>
      <c r="B2304" s="6" t="str">
        <f t="shared" si="156"/>
        <v>Tanzania</v>
      </c>
      <c r="C2304" t="s">
        <v>65</v>
      </c>
      <c r="D2304" t="s">
        <v>65</v>
      </c>
      <c r="E2304" t="s">
        <v>143</v>
      </c>
      <c r="F2304" t="s">
        <v>257</v>
      </c>
      <c r="G2304" t="s">
        <v>257</v>
      </c>
      <c r="H2304" t="s">
        <v>273</v>
      </c>
      <c r="I2304" t="s">
        <v>0</v>
      </c>
      <c r="J2304" t="s">
        <v>259</v>
      </c>
      <c r="K2304" t="s">
        <v>128</v>
      </c>
      <c r="L2304" t="s">
        <v>128</v>
      </c>
      <c r="M2304" t="str">
        <f t="shared" si="154"/>
        <v>Proportion of individuals who belong to a SHG that does each activity  (Among individuals who belong to that SHG)</v>
      </c>
      <c r="N2304" t="s">
        <v>376</v>
      </c>
      <c r="O2304" s="19">
        <v>0.29091858113298313</v>
      </c>
      <c r="P2304">
        <v>0.1369101470038705</v>
      </c>
      <c r="Q2304" s="19">
        <v>2.2517980368981672E-2</v>
      </c>
      <c r="R2304" s="19">
        <v>0.5593191818969846</v>
      </c>
      <c r="S2304">
        <v>23</v>
      </c>
      <c r="T2304" t="str">
        <f t="shared" si="155"/>
        <v>0</v>
      </c>
    </row>
    <row r="2305" spans="1:20" x14ac:dyDescent="0.25">
      <c r="A2305" s="6" t="s">
        <v>424</v>
      </c>
      <c r="B2305" s="6" t="str">
        <f t="shared" si="156"/>
        <v>Tanzania</v>
      </c>
      <c r="C2305" t="s">
        <v>65</v>
      </c>
      <c r="D2305" t="s">
        <v>65</v>
      </c>
      <c r="E2305" t="s">
        <v>143</v>
      </c>
      <c r="F2305" t="s">
        <v>257</v>
      </c>
      <c r="G2305" t="s">
        <v>257</v>
      </c>
      <c r="H2305" t="s">
        <v>273</v>
      </c>
      <c r="I2305" t="s">
        <v>0</v>
      </c>
      <c r="J2305" t="s">
        <v>259</v>
      </c>
      <c r="K2305" t="s">
        <v>127</v>
      </c>
      <c r="L2305" t="s">
        <v>127</v>
      </c>
      <c r="M2305" t="str">
        <f t="shared" si="154"/>
        <v>Proportion of individuals who belong to a SHG that does each activity  (Among individuals who belong to that SHG)</v>
      </c>
      <c r="N2305" t="s">
        <v>376</v>
      </c>
      <c r="O2305" s="19">
        <v>0.1783089994624924</v>
      </c>
      <c r="P2305">
        <v>7.1384919237864428E-2</v>
      </c>
      <c r="Q2305" s="19">
        <v>3.8357917828149124E-2</v>
      </c>
      <c r="R2305" s="19">
        <v>0.31826008109683568</v>
      </c>
      <c r="S2305">
        <v>110</v>
      </c>
      <c r="T2305" t="str">
        <f t="shared" si="155"/>
        <v>1</v>
      </c>
    </row>
    <row r="2306" spans="1:20" x14ac:dyDescent="0.25">
      <c r="A2306" s="6" t="s">
        <v>424</v>
      </c>
      <c r="B2306" s="6" t="str">
        <f t="shared" si="156"/>
        <v>Tanzania</v>
      </c>
      <c r="C2306" t="s">
        <v>65</v>
      </c>
      <c r="D2306" t="s">
        <v>65</v>
      </c>
      <c r="E2306" t="s">
        <v>143</v>
      </c>
      <c r="F2306" t="s">
        <v>257</v>
      </c>
      <c r="G2306" t="s">
        <v>257</v>
      </c>
      <c r="H2306" t="s">
        <v>273</v>
      </c>
      <c r="I2306" t="s">
        <v>0</v>
      </c>
      <c r="J2306" t="s">
        <v>259</v>
      </c>
      <c r="K2306" t="s">
        <v>124</v>
      </c>
      <c r="L2306" t="s">
        <v>124</v>
      </c>
      <c r="M2306" t="str">
        <f t="shared" si="154"/>
        <v>Proportion of individuals who belong to a SHG that does each activity  (Among individuals who belong to that SHG)</v>
      </c>
      <c r="N2306" t="s">
        <v>376</v>
      </c>
      <c r="O2306" s="19">
        <v>0.3877662335220145</v>
      </c>
      <c r="P2306">
        <v>0.31753664791949171</v>
      </c>
      <c r="Q2306" s="19">
        <v>-0.23468070652705791</v>
      </c>
      <c r="R2306" s="19">
        <v>1.0102131735710869</v>
      </c>
      <c r="S2306">
        <v>3</v>
      </c>
      <c r="T2306" t="str">
        <f t="shared" si="155"/>
        <v>0</v>
      </c>
    </row>
    <row r="2307" spans="1:20" x14ac:dyDescent="0.25">
      <c r="A2307" s="6" t="s">
        <v>424</v>
      </c>
      <c r="B2307" s="6" t="str">
        <f t="shared" si="156"/>
        <v>Tanzania</v>
      </c>
      <c r="C2307" t="s">
        <v>65</v>
      </c>
      <c r="D2307" t="s">
        <v>65</v>
      </c>
      <c r="E2307" t="s">
        <v>143</v>
      </c>
      <c r="F2307" t="s">
        <v>257</v>
      </c>
      <c r="G2307" t="s">
        <v>257</v>
      </c>
      <c r="H2307" t="s">
        <v>273</v>
      </c>
      <c r="I2307" t="s">
        <v>0</v>
      </c>
      <c r="J2307" t="s">
        <v>259</v>
      </c>
      <c r="K2307" t="s">
        <v>123</v>
      </c>
      <c r="L2307" t="s">
        <v>123</v>
      </c>
      <c r="M2307" t="str">
        <f t="shared" si="154"/>
        <v>Proportion of individuals who belong to a SHG that does each activity  (Among individuals who belong to that SHG)</v>
      </c>
      <c r="N2307" t="s">
        <v>376</v>
      </c>
      <c r="O2307" s="19">
        <v>0.18559181826470611</v>
      </c>
      <c r="P2307">
        <v>6.6073275340440218E-2</v>
      </c>
      <c r="Q2307" s="19">
        <v>5.5913228346039429E-2</v>
      </c>
      <c r="R2307" s="19">
        <v>0.31527040818337282</v>
      </c>
      <c r="S2307">
        <v>130</v>
      </c>
      <c r="T2307" t="str">
        <f t="shared" si="155"/>
        <v>1</v>
      </c>
    </row>
    <row r="2308" spans="1:20" x14ac:dyDescent="0.25">
      <c r="A2308" s="6" t="s">
        <v>424</v>
      </c>
      <c r="B2308" s="6" t="str">
        <f t="shared" si="156"/>
        <v>Tanzania</v>
      </c>
      <c r="C2308" t="s">
        <v>65</v>
      </c>
      <c r="D2308" t="s">
        <v>65</v>
      </c>
      <c r="E2308" t="s">
        <v>143</v>
      </c>
      <c r="F2308" t="s">
        <v>257</v>
      </c>
      <c r="G2308" t="s">
        <v>257</v>
      </c>
      <c r="H2308" t="s">
        <v>273</v>
      </c>
      <c r="I2308" t="s">
        <v>0</v>
      </c>
      <c r="J2308" t="s">
        <v>259</v>
      </c>
      <c r="K2308" t="s">
        <v>132</v>
      </c>
      <c r="L2308" t="s">
        <v>132</v>
      </c>
      <c r="M2308" t="str">
        <f t="shared" si="154"/>
        <v>Proportion of individuals who belong to a SHG that does each activity  (Among individuals who belong to that SHG)</v>
      </c>
      <c r="N2308" t="s">
        <v>376</v>
      </c>
      <c r="O2308" s="19">
        <v>1.110700235604997E-2</v>
      </c>
      <c r="P2308">
        <v>1.20817980874444E-2</v>
      </c>
      <c r="Q2308" s="19">
        <v>-1.257636811480215E-2</v>
      </c>
      <c r="R2308" s="19">
        <v>3.4790372826902088E-2</v>
      </c>
      <c r="S2308">
        <v>8</v>
      </c>
      <c r="T2308" t="str">
        <f t="shared" si="155"/>
        <v>0</v>
      </c>
    </row>
    <row r="2309" spans="1:20" x14ac:dyDescent="0.25">
      <c r="A2309" s="6" t="s">
        <v>424</v>
      </c>
      <c r="B2309" s="6" t="str">
        <f t="shared" si="156"/>
        <v>Tanzania</v>
      </c>
      <c r="C2309" t="s">
        <v>65</v>
      </c>
      <c r="D2309" t="s">
        <v>65</v>
      </c>
      <c r="E2309" t="s">
        <v>143</v>
      </c>
      <c r="F2309" t="s">
        <v>257</v>
      </c>
      <c r="G2309" t="s">
        <v>257</v>
      </c>
      <c r="H2309" t="s">
        <v>273</v>
      </c>
      <c r="I2309" t="s">
        <v>0</v>
      </c>
      <c r="J2309" t="s">
        <v>259</v>
      </c>
      <c r="K2309" t="s">
        <v>131</v>
      </c>
      <c r="L2309" t="s">
        <v>131</v>
      </c>
      <c r="M2309" t="str">
        <f t="shared" si="154"/>
        <v>Proportion of individuals who belong to a SHG that does each activity  (Among individuals who belong to that SHG)</v>
      </c>
      <c r="N2309" t="s">
        <v>376</v>
      </c>
      <c r="O2309" s="19">
        <v>0.2092644337944797</v>
      </c>
      <c r="P2309">
        <v>6.9461122528439459E-2</v>
      </c>
      <c r="Q2309" s="19">
        <v>7.3001508984303298E-2</v>
      </c>
      <c r="R2309" s="19">
        <v>0.34552735860465611</v>
      </c>
      <c r="S2309">
        <v>125</v>
      </c>
      <c r="T2309" t="str">
        <f t="shared" si="155"/>
        <v>1</v>
      </c>
    </row>
    <row r="2310" spans="1:20" x14ac:dyDescent="0.25">
      <c r="A2310" s="6" t="s">
        <v>424</v>
      </c>
      <c r="B2310" s="6" t="str">
        <f t="shared" si="156"/>
        <v>Tanzania</v>
      </c>
      <c r="C2310" t="s">
        <v>65</v>
      </c>
      <c r="D2310" t="s">
        <v>65</v>
      </c>
      <c r="E2310" t="s">
        <v>143</v>
      </c>
      <c r="F2310" t="s">
        <v>257</v>
      </c>
      <c r="G2310" t="s">
        <v>257</v>
      </c>
      <c r="H2310" t="s">
        <v>273</v>
      </c>
      <c r="I2310" t="s">
        <v>0</v>
      </c>
      <c r="J2310" t="s">
        <v>259</v>
      </c>
      <c r="K2310" t="s">
        <v>121</v>
      </c>
      <c r="L2310" t="s">
        <v>121</v>
      </c>
      <c r="M2310" t="str">
        <f t="shared" si="154"/>
        <v>Proportion of individuals who belong to a SHG that does each activity  (Among individuals who belong to that SHG)</v>
      </c>
      <c r="N2310" t="s">
        <v>376</v>
      </c>
      <c r="O2310" s="19">
        <v>0.12037522694916165</v>
      </c>
      <c r="P2310">
        <v>5.3135283759967608E-2</v>
      </c>
      <c r="Q2310" s="19">
        <v>1.6096125592215585E-2</v>
      </c>
      <c r="R2310" s="19">
        <v>0.22465432830610771</v>
      </c>
      <c r="S2310">
        <v>62</v>
      </c>
      <c r="T2310" t="str">
        <f t="shared" si="155"/>
        <v>1</v>
      </c>
    </row>
    <row r="2311" spans="1:20" x14ac:dyDescent="0.25">
      <c r="A2311" s="6" t="s">
        <v>424</v>
      </c>
      <c r="B2311" s="6" t="str">
        <f t="shared" si="156"/>
        <v>Tanzania</v>
      </c>
      <c r="C2311" t="s">
        <v>65</v>
      </c>
      <c r="D2311" t="s">
        <v>65</v>
      </c>
      <c r="E2311" t="s">
        <v>143</v>
      </c>
      <c r="F2311" t="s">
        <v>257</v>
      </c>
      <c r="G2311" t="s">
        <v>257</v>
      </c>
      <c r="H2311" t="s">
        <v>273</v>
      </c>
      <c r="I2311" t="s">
        <v>0</v>
      </c>
      <c r="J2311" t="s">
        <v>259</v>
      </c>
      <c r="K2311" t="s">
        <v>120</v>
      </c>
      <c r="L2311" t="s">
        <v>120</v>
      </c>
      <c r="M2311" t="str">
        <f t="shared" si="154"/>
        <v>Proportion of individuals who belong to a SHG that does each activity  (Among individuals who belong to that SHG)</v>
      </c>
      <c r="N2311" t="s">
        <v>376</v>
      </c>
      <c r="O2311" s="19">
        <v>0.23139905903252081</v>
      </c>
      <c r="P2311">
        <v>9.3114083965645009E-2</v>
      </c>
      <c r="Q2311" s="19">
        <v>4.8873300304042411E-2</v>
      </c>
      <c r="R2311" s="19">
        <v>0.41392481776099921</v>
      </c>
      <c r="S2311">
        <v>71</v>
      </c>
      <c r="T2311" t="str">
        <f t="shared" si="155"/>
        <v>1</v>
      </c>
    </row>
    <row r="2312" spans="1:20" x14ac:dyDescent="0.25">
      <c r="A2312" s="6" t="s">
        <v>424</v>
      </c>
      <c r="B2312" s="6" t="str">
        <f t="shared" si="156"/>
        <v>Tanzania</v>
      </c>
      <c r="C2312" t="s">
        <v>65</v>
      </c>
      <c r="D2312" t="s">
        <v>65</v>
      </c>
      <c r="E2312" t="s">
        <v>143</v>
      </c>
      <c r="F2312" t="s">
        <v>257</v>
      </c>
      <c r="G2312" t="s">
        <v>257</v>
      </c>
      <c r="H2312" t="s">
        <v>403</v>
      </c>
      <c r="I2312" t="s">
        <v>110</v>
      </c>
      <c r="J2312" t="s">
        <v>259</v>
      </c>
      <c r="K2312" t="s">
        <v>114</v>
      </c>
      <c r="L2312" t="s">
        <v>114</v>
      </c>
      <c r="M2312" t="str">
        <f t="shared" si="154"/>
        <v>Proportion of individuals who belong to a SHG that does each activity  (Among individuals who belong to that SHG)</v>
      </c>
      <c r="N2312" t="s">
        <v>385</v>
      </c>
      <c r="O2312" s="19">
        <v>0.1773434839791436</v>
      </c>
      <c r="P2312">
        <v>1.3925275637768736E-2</v>
      </c>
      <c r="Q2312" s="19">
        <v>0.1500288795761871</v>
      </c>
      <c r="R2312" s="19">
        <v>0.20465808838210009</v>
      </c>
      <c r="S2312">
        <v>1534</v>
      </c>
      <c r="T2312" t="str">
        <f t="shared" si="155"/>
        <v>1</v>
      </c>
    </row>
    <row r="2313" spans="1:20" x14ac:dyDescent="0.25">
      <c r="A2313" s="6" t="s">
        <v>424</v>
      </c>
      <c r="B2313" s="6" t="str">
        <f t="shared" si="156"/>
        <v>Tanzania</v>
      </c>
      <c r="C2313" t="s">
        <v>65</v>
      </c>
      <c r="D2313" t="s">
        <v>65</v>
      </c>
      <c r="E2313" t="s">
        <v>143</v>
      </c>
      <c r="F2313" t="s">
        <v>257</v>
      </c>
      <c r="G2313" t="s">
        <v>257</v>
      </c>
      <c r="H2313" t="s">
        <v>403</v>
      </c>
      <c r="I2313" t="s">
        <v>110</v>
      </c>
      <c r="J2313" t="s">
        <v>259</v>
      </c>
      <c r="K2313" t="s">
        <v>115</v>
      </c>
      <c r="L2313" t="s">
        <v>115</v>
      </c>
      <c r="M2313" t="str">
        <f t="shared" si="154"/>
        <v>Proportion of individuals who belong to a SHG that does each activity  (Among individuals who belong to that SHG)</v>
      </c>
      <c r="N2313" t="s">
        <v>385</v>
      </c>
      <c r="O2313" s="19">
        <v>0.17780113487175553</v>
      </c>
      <c r="P2313">
        <v>2.7130699462180816E-2</v>
      </c>
      <c r="Q2313" s="19">
        <v>0.12461486871632951</v>
      </c>
      <c r="R2313" s="19">
        <v>0.23098740102718154</v>
      </c>
      <c r="S2313">
        <v>475</v>
      </c>
      <c r="T2313" t="str">
        <f t="shared" si="155"/>
        <v>1</v>
      </c>
    </row>
    <row r="2314" spans="1:20" x14ac:dyDescent="0.25">
      <c r="A2314" s="6" t="s">
        <v>424</v>
      </c>
      <c r="B2314" s="6" t="str">
        <f t="shared" si="156"/>
        <v>Tanzania</v>
      </c>
      <c r="C2314" t="s">
        <v>65</v>
      </c>
      <c r="D2314" t="s">
        <v>65</v>
      </c>
      <c r="E2314" t="s">
        <v>143</v>
      </c>
      <c r="F2314" t="s">
        <v>257</v>
      </c>
      <c r="G2314" t="s">
        <v>257</v>
      </c>
      <c r="H2314" t="s">
        <v>403</v>
      </c>
      <c r="I2314" t="s">
        <v>110</v>
      </c>
      <c r="J2314" t="s">
        <v>259</v>
      </c>
      <c r="K2314" t="s">
        <v>116</v>
      </c>
      <c r="L2314" t="s">
        <v>116</v>
      </c>
      <c r="M2314" t="str">
        <f t="shared" si="154"/>
        <v>Proportion of individuals who belong to a SHG that does each activity  (Among individuals who belong to that SHG)</v>
      </c>
      <c r="N2314" t="s">
        <v>385</v>
      </c>
      <c r="O2314" s="19">
        <v>0.17708251809555273</v>
      </c>
      <c r="P2314">
        <v>1.5442865315939525E-2</v>
      </c>
      <c r="Q2314" s="19">
        <v>0.14680798020411923</v>
      </c>
      <c r="R2314" s="19">
        <v>0.20735705598698623</v>
      </c>
      <c r="S2314">
        <v>1059</v>
      </c>
      <c r="T2314" t="str">
        <f t="shared" si="155"/>
        <v>1</v>
      </c>
    </row>
    <row r="2315" spans="1:20" x14ac:dyDescent="0.25">
      <c r="A2315" s="6" t="s">
        <v>424</v>
      </c>
      <c r="B2315" s="6" t="str">
        <f t="shared" si="156"/>
        <v>Tanzania</v>
      </c>
      <c r="C2315" t="s">
        <v>65</v>
      </c>
      <c r="D2315" t="s">
        <v>65</v>
      </c>
      <c r="E2315" t="s">
        <v>143</v>
      </c>
      <c r="F2315" t="s">
        <v>257</v>
      </c>
      <c r="G2315" t="s">
        <v>257</v>
      </c>
      <c r="H2315" t="s">
        <v>403</v>
      </c>
      <c r="I2315" t="s">
        <v>110</v>
      </c>
      <c r="J2315" t="s">
        <v>259</v>
      </c>
      <c r="K2315" t="s">
        <v>135</v>
      </c>
      <c r="L2315" t="s">
        <v>135</v>
      </c>
      <c r="M2315" t="str">
        <f t="shared" si="154"/>
        <v>Proportion of individuals who belong to a SHG that does each activity  (Among individuals who belong to that SHG)</v>
      </c>
      <c r="N2315" t="s">
        <v>385</v>
      </c>
      <c r="O2315" s="19">
        <v>0.19766881651647156</v>
      </c>
      <c r="P2315">
        <v>2.4037432462613379E-2</v>
      </c>
      <c r="Q2315" s="19">
        <v>0.15054853602683199</v>
      </c>
      <c r="R2315" s="19">
        <v>0.24478909700611112</v>
      </c>
      <c r="S2315">
        <v>487</v>
      </c>
      <c r="T2315" t="str">
        <f t="shared" si="155"/>
        <v>1</v>
      </c>
    </row>
    <row r="2316" spans="1:20" x14ac:dyDescent="0.25">
      <c r="A2316" s="6" t="s">
        <v>424</v>
      </c>
      <c r="B2316" s="6" t="str">
        <f t="shared" si="156"/>
        <v>Tanzania</v>
      </c>
      <c r="C2316" t="s">
        <v>65</v>
      </c>
      <c r="D2316" t="s">
        <v>65</v>
      </c>
      <c r="E2316" t="s">
        <v>143</v>
      </c>
      <c r="F2316" t="s">
        <v>257</v>
      </c>
      <c r="G2316" t="s">
        <v>257</v>
      </c>
      <c r="H2316" t="s">
        <v>403</v>
      </c>
      <c r="I2316" t="s">
        <v>110</v>
      </c>
      <c r="J2316" t="s">
        <v>259</v>
      </c>
      <c r="K2316" t="s">
        <v>134</v>
      </c>
      <c r="L2316" t="s">
        <v>134</v>
      </c>
      <c r="M2316" t="str">
        <f t="shared" si="154"/>
        <v>Proportion of individuals who belong to a SHG that does each activity  (Among individuals who belong to that SHG)</v>
      </c>
      <c r="N2316" t="s">
        <v>385</v>
      </c>
      <c r="O2316" s="19">
        <v>0.16639242196130724</v>
      </c>
      <c r="P2316">
        <v>1.7062780831848489E-2</v>
      </c>
      <c r="Q2316" s="19">
        <v>0.13293891999593943</v>
      </c>
      <c r="R2316" s="19">
        <v>0.19984592392667505</v>
      </c>
      <c r="S2316">
        <v>1047</v>
      </c>
      <c r="T2316" t="str">
        <f t="shared" si="155"/>
        <v>1</v>
      </c>
    </row>
    <row r="2317" spans="1:20" x14ac:dyDescent="0.25">
      <c r="A2317" s="6" t="s">
        <v>424</v>
      </c>
      <c r="B2317" s="6" t="str">
        <f t="shared" si="156"/>
        <v>Tanzania</v>
      </c>
      <c r="C2317" t="s">
        <v>65</v>
      </c>
      <c r="D2317" t="s">
        <v>65</v>
      </c>
      <c r="E2317" t="s">
        <v>143</v>
      </c>
      <c r="F2317" t="s">
        <v>257</v>
      </c>
      <c r="G2317" t="s">
        <v>257</v>
      </c>
      <c r="H2317" t="s">
        <v>403</v>
      </c>
      <c r="I2317" t="s">
        <v>110</v>
      </c>
      <c r="J2317" t="s">
        <v>259</v>
      </c>
      <c r="K2317" t="s">
        <v>228</v>
      </c>
      <c r="L2317" t="s">
        <v>228</v>
      </c>
      <c r="M2317" t="str">
        <f t="shared" si="154"/>
        <v>Proportion of individuals who belong to a SHG that does each activity  (Among individuals who belong to that SHG)</v>
      </c>
      <c r="N2317" t="s">
        <v>385</v>
      </c>
      <c r="O2317" s="19">
        <v>0.16917011939585586</v>
      </c>
      <c r="P2317">
        <v>1.86380238447122E-2</v>
      </c>
      <c r="Q2317" s="19">
        <v>0.1326289870523929</v>
      </c>
      <c r="R2317" s="19">
        <v>0.20571125173931881</v>
      </c>
      <c r="S2317">
        <v>948</v>
      </c>
      <c r="T2317" t="str">
        <f t="shared" si="155"/>
        <v>1</v>
      </c>
    </row>
    <row r="2318" spans="1:20" x14ac:dyDescent="0.25">
      <c r="A2318" s="6" t="s">
        <v>424</v>
      </c>
      <c r="B2318" s="6" t="str">
        <f t="shared" si="156"/>
        <v>Tanzania</v>
      </c>
      <c r="C2318" t="s">
        <v>65</v>
      </c>
      <c r="D2318" t="s">
        <v>65</v>
      </c>
      <c r="E2318" t="s">
        <v>143</v>
      </c>
      <c r="F2318" t="s">
        <v>257</v>
      </c>
      <c r="G2318" t="s">
        <v>257</v>
      </c>
      <c r="H2318" t="s">
        <v>403</v>
      </c>
      <c r="I2318" t="s">
        <v>110</v>
      </c>
      <c r="J2318" t="s">
        <v>259</v>
      </c>
      <c r="K2318" t="s">
        <v>229</v>
      </c>
      <c r="L2318" t="s">
        <v>229</v>
      </c>
      <c r="M2318" t="str">
        <f t="shared" si="154"/>
        <v>Proportion of individuals who belong to a SHG that does each activity  (Among individuals who belong to that SHG)</v>
      </c>
      <c r="N2318" t="s">
        <v>385</v>
      </c>
      <c r="O2318" s="19">
        <v>0.19559183278711051</v>
      </c>
      <c r="P2318">
        <v>2.6791663635220297E-2</v>
      </c>
      <c r="Q2318" s="19">
        <v>0.14307308546608558</v>
      </c>
      <c r="R2318" s="19">
        <v>0.24811058010813544</v>
      </c>
      <c r="S2318">
        <v>404</v>
      </c>
      <c r="T2318" t="str">
        <f t="shared" si="155"/>
        <v>1</v>
      </c>
    </row>
    <row r="2319" spans="1:20" x14ac:dyDescent="0.25">
      <c r="A2319" s="6" t="s">
        <v>424</v>
      </c>
      <c r="B2319" s="6" t="str">
        <f t="shared" si="156"/>
        <v>Tanzania</v>
      </c>
      <c r="C2319" t="s">
        <v>65</v>
      </c>
      <c r="D2319" t="s">
        <v>65</v>
      </c>
      <c r="E2319" t="s">
        <v>143</v>
      </c>
      <c r="F2319" t="s">
        <v>257</v>
      </c>
      <c r="G2319" t="s">
        <v>257</v>
      </c>
      <c r="H2319" t="s">
        <v>403</v>
      </c>
      <c r="I2319" t="s">
        <v>110</v>
      </c>
      <c r="J2319" t="s">
        <v>259</v>
      </c>
      <c r="K2319" t="s">
        <v>230</v>
      </c>
      <c r="L2319" t="s">
        <v>230</v>
      </c>
      <c r="M2319" t="str">
        <f t="shared" si="154"/>
        <v>Proportion of individuals who belong to a SHG that does each activity  (Among individuals who belong to that SHG)</v>
      </c>
      <c r="N2319" t="s">
        <v>385</v>
      </c>
      <c r="O2319" s="19">
        <v>0.17328493247993373</v>
      </c>
      <c r="P2319">
        <v>3.3382986845612951E-2</v>
      </c>
      <c r="Q2319" s="19">
        <v>0.10784630489238388</v>
      </c>
      <c r="R2319" s="19">
        <v>0.23872356006748358</v>
      </c>
      <c r="S2319">
        <v>182</v>
      </c>
      <c r="T2319" t="str">
        <f t="shared" si="155"/>
        <v>1</v>
      </c>
    </row>
    <row r="2320" spans="1:20" x14ac:dyDescent="0.25">
      <c r="A2320" s="6" t="s">
        <v>424</v>
      </c>
      <c r="B2320" s="6" t="str">
        <f t="shared" si="156"/>
        <v>Tanzania</v>
      </c>
      <c r="C2320" t="s">
        <v>65</v>
      </c>
      <c r="D2320" t="s">
        <v>65</v>
      </c>
      <c r="E2320" t="s">
        <v>143</v>
      </c>
      <c r="F2320" t="s">
        <v>257</v>
      </c>
      <c r="G2320" t="s">
        <v>257</v>
      </c>
      <c r="H2320" t="s">
        <v>403</v>
      </c>
      <c r="I2320" t="s">
        <v>110</v>
      </c>
      <c r="J2320" t="s">
        <v>259</v>
      </c>
      <c r="K2320" t="s">
        <v>128</v>
      </c>
      <c r="L2320" t="s">
        <v>128</v>
      </c>
      <c r="M2320" t="str">
        <f t="shared" si="154"/>
        <v>Proportion of individuals who belong to a SHG that does each activity  (Among individuals who belong to that SHG)</v>
      </c>
      <c r="N2320" t="s">
        <v>385</v>
      </c>
      <c r="O2320" s="19">
        <v>0.19361684307164467</v>
      </c>
      <c r="P2320">
        <v>2.7584418345030604E-2</v>
      </c>
      <c r="Q2320" s="19">
        <v>0.13954078814089668</v>
      </c>
      <c r="R2320" s="19">
        <v>0.24769289800239266</v>
      </c>
      <c r="S2320">
        <v>401</v>
      </c>
      <c r="T2320" t="str">
        <f t="shared" si="155"/>
        <v>1</v>
      </c>
    </row>
    <row r="2321" spans="1:20" x14ac:dyDescent="0.25">
      <c r="A2321" s="6" t="s">
        <v>424</v>
      </c>
      <c r="B2321" s="6" t="str">
        <f t="shared" si="156"/>
        <v>Tanzania</v>
      </c>
      <c r="C2321" t="s">
        <v>65</v>
      </c>
      <c r="D2321" t="s">
        <v>65</v>
      </c>
      <c r="E2321" t="s">
        <v>143</v>
      </c>
      <c r="F2321" t="s">
        <v>257</v>
      </c>
      <c r="G2321" t="s">
        <v>257</v>
      </c>
      <c r="H2321" t="s">
        <v>403</v>
      </c>
      <c r="I2321" t="s">
        <v>110</v>
      </c>
      <c r="J2321" t="s">
        <v>259</v>
      </c>
      <c r="K2321" t="s">
        <v>127</v>
      </c>
      <c r="L2321" t="s">
        <v>127</v>
      </c>
      <c r="M2321" t="str">
        <f t="shared" si="154"/>
        <v>Proportion of individuals who belong to a SHG that does each activity  (Among individuals who belong to that SHG)</v>
      </c>
      <c r="N2321" t="s">
        <v>385</v>
      </c>
      <c r="O2321" s="19">
        <v>0.17256574627349774</v>
      </c>
      <c r="P2321">
        <v>1.6070320803293344E-2</v>
      </c>
      <c r="Q2321" s="19">
        <v>0.14106135952993332</v>
      </c>
      <c r="R2321" s="19">
        <v>0.20407013301706217</v>
      </c>
      <c r="S2321">
        <v>1133</v>
      </c>
      <c r="T2321" t="str">
        <f t="shared" si="155"/>
        <v>1</v>
      </c>
    </row>
    <row r="2322" spans="1:20" x14ac:dyDescent="0.25">
      <c r="A2322" s="6" t="s">
        <v>424</v>
      </c>
      <c r="B2322" s="6" t="str">
        <f t="shared" si="156"/>
        <v>Tanzania</v>
      </c>
      <c r="C2322" t="s">
        <v>65</v>
      </c>
      <c r="D2322" t="s">
        <v>65</v>
      </c>
      <c r="E2322" t="s">
        <v>143</v>
      </c>
      <c r="F2322" t="s">
        <v>257</v>
      </c>
      <c r="G2322" t="s">
        <v>257</v>
      </c>
      <c r="H2322" t="s">
        <v>403</v>
      </c>
      <c r="I2322" t="s">
        <v>110</v>
      </c>
      <c r="J2322" t="s">
        <v>259</v>
      </c>
      <c r="K2322" t="s">
        <v>124</v>
      </c>
      <c r="L2322" t="s">
        <v>124</v>
      </c>
      <c r="M2322" t="str">
        <f t="shared" si="154"/>
        <v>Proportion of individuals who belong to a SHG that does each activity  (Among individuals who belong to that SHG)</v>
      </c>
      <c r="N2322" t="s">
        <v>385</v>
      </c>
      <c r="O2322" s="19">
        <v>0.30003993634803566</v>
      </c>
      <c r="P2322">
        <v>8.7890089374473401E-2</v>
      </c>
      <c r="Q2322" s="19">
        <v>0.12775469486358076</v>
      </c>
      <c r="R2322" s="19">
        <v>0.47232517783249056</v>
      </c>
      <c r="S2322">
        <v>48</v>
      </c>
      <c r="T2322" t="str">
        <f t="shared" si="155"/>
        <v>1</v>
      </c>
    </row>
    <row r="2323" spans="1:20" x14ac:dyDescent="0.25">
      <c r="A2323" s="6" t="s">
        <v>424</v>
      </c>
      <c r="B2323" s="6" t="str">
        <f t="shared" si="156"/>
        <v>Tanzania</v>
      </c>
      <c r="C2323" t="s">
        <v>65</v>
      </c>
      <c r="D2323" t="s">
        <v>65</v>
      </c>
      <c r="E2323" t="s">
        <v>143</v>
      </c>
      <c r="F2323" t="s">
        <v>257</v>
      </c>
      <c r="G2323" t="s">
        <v>257</v>
      </c>
      <c r="H2323" t="s">
        <v>403</v>
      </c>
      <c r="I2323" t="s">
        <v>110</v>
      </c>
      <c r="J2323" t="s">
        <v>259</v>
      </c>
      <c r="K2323" t="s">
        <v>123</v>
      </c>
      <c r="L2323" t="s">
        <v>123</v>
      </c>
      <c r="M2323" t="str">
        <f t="shared" si="154"/>
        <v>Proportion of individuals who belong to a SHG that does each activity  (Among individuals who belong to that SHG)</v>
      </c>
      <c r="N2323" t="s">
        <v>385</v>
      </c>
      <c r="O2323" s="19">
        <v>0.17421536079622818</v>
      </c>
      <c r="P2323">
        <v>1.4081061914608327E-2</v>
      </c>
      <c r="Q2323" s="19">
        <v>0.14660207277314471</v>
      </c>
      <c r="R2323" s="19">
        <v>0.20182864881931165</v>
      </c>
      <c r="S2323">
        <v>1486</v>
      </c>
      <c r="T2323" t="str">
        <f t="shared" si="155"/>
        <v>1</v>
      </c>
    </row>
    <row r="2324" spans="1:20" x14ac:dyDescent="0.25">
      <c r="A2324" s="6" t="s">
        <v>424</v>
      </c>
      <c r="B2324" s="6" t="str">
        <f t="shared" si="156"/>
        <v>Tanzania</v>
      </c>
      <c r="C2324" t="s">
        <v>65</v>
      </c>
      <c r="D2324" t="s">
        <v>65</v>
      </c>
      <c r="E2324" t="s">
        <v>143</v>
      </c>
      <c r="F2324" t="s">
        <v>257</v>
      </c>
      <c r="G2324" t="s">
        <v>257</v>
      </c>
      <c r="H2324" t="s">
        <v>403</v>
      </c>
      <c r="I2324" t="s">
        <v>110</v>
      </c>
      <c r="J2324" t="s">
        <v>259</v>
      </c>
      <c r="K2324" t="s">
        <v>132</v>
      </c>
      <c r="L2324" t="s">
        <v>132</v>
      </c>
      <c r="M2324" t="str">
        <f t="shared" si="154"/>
        <v>Proportion of individuals who belong to a SHG that does each activity  (Among individuals who belong to that SHG)</v>
      </c>
      <c r="N2324" t="s">
        <v>385</v>
      </c>
      <c r="O2324" s="19">
        <v>0.19823806165102975</v>
      </c>
      <c r="P2324">
        <v>5.6548401320808503E-2</v>
      </c>
      <c r="Q2324" s="19">
        <v>8.7389121290736685E-2</v>
      </c>
      <c r="R2324" s="19">
        <v>0.30908700201132283</v>
      </c>
      <c r="S2324">
        <v>102</v>
      </c>
      <c r="T2324" t="str">
        <f t="shared" si="155"/>
        <v>1</v>
      </c>
    </row>
    <row r="2325" spans="1:20" x14ac:dyDescent="0.25">
      <c r="A2325" s="6" t="s">
        <v>424</v>
      </c>
      <c r="B2325" s="6" t="str">
        <f t="shared" si="156"/>
        <v>Tanzania</v>
      </c>
      <c r="C2325" t="s">
        <v>65</v>
      </c>
      <c r="D2325" t="s">
        <v>65</v>
      </c>
      <c r="E2325" t="s">
        <v>143</v>
      </c>
      <c r="F2325" t="s">
        <v>257</v>
      </c>
      <c r="G2325" t="s">
        <v>257</v>
      </c>
      <c r="H2325" t="s">
        <v>403</v>
      </c>
      <c r="I2325" t="s">
        <v>110</v>
      </c>
      <c r="J2325" t="s">
        <v>259</v>
      </c>
      <c r="K2325" t="s">
        <v>131</v>
      </c>
      <c r="L2325" t="s">
        <v>131</v>
      </c>
      <c r="M2325" t="str">
        <f t="shared" si="154"/>
        <v>Proportion of individuals who belong to a SHG that does each activity  (Among individuals who belong to that SHG)</v>
      </c>
      <c r="N2325" t="s">
        <v>385</v>
      </c>
      <c r="O2325" s="19">
        <v>0.17576783517146097</v>
      </c>
      <c r="P2325">
        <v>1.4352357230350398E-2</v>
      </c>
      <c r="Q2325" s="19">
        <v>0.14762494073086666</v>
      </c>
      <c r="R2325" s="19">
        <v>0.20391072961205528</v>
      </c>
      <c r="S2325">
        <v>1432</v>
      </c>
      <c r="T2325" t="str">
        <f t="shared" si="155"/>
        <v>1</v>
      </c>
    </row>
    <row r="2326" spans="1:20" x14ac:dyDescent="0.25">
      <c r="A2326" s="6" t="s">
        <v>424</v>
      </c>
      <c r="B2326" s="6" t="str">
        <f t="shared" si="156"/>
        <v>Tanzania</v>
      </c>
      <c r="C2326" t="s">
        <v>65</v>
      </c>
      <c r="D2326" t="s">
        <v>65</v>
      </c>
      <c r="E2326" t="s">
        <v>143</v>
      </c>
      <c r="F2326" t="s">
        <v>257</v>
      </c>
      <c r="G2326" t="s">
        <v>257</v>
      </c>
      <c r="H2326" t="s">
        <v>403</v>
      </c>
      <c r="I2326" t="s">
        <v>110</v>
      </c>
      <c r="J2326" t="s">
        <v>259</v>
      </c>
      <c r="K2326" t="s">
        <v>121</v>
      </c>
      <c r="L2326" t="s">
        <v>121</v>
      </c>
      <c r="M2326" t="str">
        <f t="shared" si="154"/>
        <v>Proportion of individuals who belong to a SHG that does each activity  (Among individuals who belong to that SHG)</v>
      </c>
      <c r="N2326" t="s">
        <v>385</v>
      </c>
      <c r="O2326" s="19">
        <v>0.17445281324102652</v>
      </c>
      <c r="P2326">
        <v>1.4378844420460791E-2</v>
      </c>
      <c r="Q2326" s="19">
        <v>0.14625521199276123</v>
      </c>
      <c r="R2326" s="19">
        <v>0.2026504144892918</v>
      </c>
      <c r="S2326">
        <v>1323</v>
      </c>
      <c r="T2326" t="str">
        <f t="shared" si="155"/>
        <v>1</v>
      </c>
    </row>
    <row r="2327" spans="1:20" x14ac:dyDescent="0.25">
      <c r="A2327" s="6" t="s">
        <v>424</v>
      </c>
      <c r="B2327" s="6" t="str">
        <f t="shared" si="156"/>
        <v>Tanzania</v>
      </c>
      <c r="C2327" t="s">
        <v>65</v>
      </c>
      <c r="D2327" t="s">
        <v>65</v>
      </c>
      <c r="E2327" t="s">
        <v>143</v>
      </c>
      <c r="F2327" t="s">
        <v>257</v>
      </c>
      <c r="G2327" t="s">
        <v>257</v>
      </c>
      <c r="H2327" t="s">
        <v>403</v>
      </c>
      <c r="I2327" t="s">
        <v>110</v>
      </c>
      <c r="J2327" t="s">
        <v>259</v>
      </c>
      <c r="K2327" t="s">
        <v>120</v>
      </c>
      <c r="L2327" t="s">
        <v>120</v>
      </c>
      <c r="M2327" t="str">
        <f t="shared" si="154"/>
        <v>Proportion of individuals who belong to a SHG that does each activity  (Among individuals who belong to that SHG)</v>
      </c>
      <c r="N2327" t="s">
        <v>385</v>
      </c>
      <c r="O2327" s="19">
        <v>0.19396000110329906</v>
      </c>
      <c r="P2327">
        <v>4.4342150564382093E-2</v>
      </c>
      <c r="Q2327" s="19">
        <v>0.10703902915047764</v>
      </c>
      <c r="R2327" s="19">
        <v>0.28088097305612048</v>
      </c>
      <c r="S2327">
        <v>211</v>
      </c>
      <c r="T2327" t="str">
        <f t="shared" si="155"/>
        <v>1</v>
      </c>
    </row>
    <row r="2328" spans="1:20" x14ac:dyDescent="0.25">
      <c r="A2328" s="6" t="s">
        <v>424</v>
      </c>
      <c r="B2328" s="6" t="str">
        <f t="shared" si="156"/>
        <v>Tanzania</v>
      </c>
      <c r="C2328" t="s">
        <v>65</v>
      </c>
      <c r="D2328" t="s">
        <v>65</v>
      </c>
      <c r="E2328" t="s">
        <v>143</v>
      </c>
      <c r="F2328" t="s">
        <v>257</v>
      </c>
      <c r="G2328" t="s">
        <v>257</v>
      </c>
      <c r="H2328" t="s">
        <v>404</v>
      </c>
      <c r="I2328" t="s">
        <v>110</v>
      </c>
      <c r="J2328" t="s">
        <v>259</v>
      </c>
      <c r="K2328" t="s">
        <v>114</v>
      </c>
      <c r="L2328" t="s">
        <v>114</v>
      </c>
      <c r="M2328" t="str">
        <f t="shared" si="154"/>
        <v>Proportion of individuals who belong to a SHG that does each activity  (Among individuals who belong to that SHG)</v>
      </c>
      <c r="N2328" t="s">
        <v>386</v>
      </c>
      <c r="O2328" s="19">
        <v>0.77100051259385549</v>
      </c>
      <c r="P2328">
        <v>1.4391274144474785E-2</v>
      </c>
      <c r="Q2328" s="19">
        <v>0.74277184622227832</v>
      </c>
      <c r="R2328" s="19">
        <v>0.79922917896543266</v>
      </c>
      <c r="S2328">
        <v>1534</v>
      </c>
      <c r="T2328" t="str">
        <f t="shared" si="155"/>
        <v>1</v>
      </c>
    </row>
    <row r="2329" spans="1:20" x14ac:dyDescent="0.25">
      <c r="A2329" s="6" t="s">
        <v>424</v>
      </c>
      <c r="B2329" s="6" t="str">
        <f t="shared" si="156"/>
        <v>Tanzania</v>
      </c>
      <c r="C2329" t="s">
        <v>65</v>
      </c>
      <c r="D2329" t="s">
        <v>65</v>
      </c>
      <c r="E2329" t="s">
        <v>143</v>
      </c>
      <c r="F2329" t="s">
        <v>257</v>
      </c>
      <c r="G2329" t="s">
        <v>257</v>
      </c>
      <c r="H2329" t="s">
        <v>404</v>
      </c>
      <c r="I2329" t="s">
        <v>110</v>
      </c>
      <c r="J2329" t="s">
        <v>259</v>
      </c>
      <c r="K2329" t="s">
        <v>115</v>
      </c>
      <c r="L2329" t="s">
        <v>115</v>
      </c>
      <c r="M2329" t="str">
        <f t="shared" si="154"/>
        <v>Proportion of individuals who belong to a SHG that does each activity  (Among individuals who belong to that SHG)</v>
      </c>
      <c r="N2329" t="s">
        <v>386</v>
      </c>
      <c r="O2329" s="19">
        <v>0.82416483757824843</v>
      </c>
      <c r="P2329">
        <v>2.2655504861626707E-2</v>
      </c>
      <c r="Q2329" s="19">
        <v>0.77975161803941206</v>
      </c>
      <c r="R2329" s="19">
        <v>0.8685780571170848</v>
      </c>
      <c r="S2329">
        <v>475</v>
      </c>
      <c r="T2329" t="str">
        <f t="shared" si="155"/>
        <v>1</v>
      </c>
    </row>
    <row r="2330" spans="1:20" x14ac:dyDescent="0.25">
      <c r="A2330" s="6" t="s">
        <v>424</v>
      </c>
      <c r="B2330" s="6" t="str">
        <f t="shared" si="156"/>
        <v>Tanzania</v>
      </c>
      <c r="C2330" t="s">
        <v>65</v>
      </c>
      <c r="D2330" t="s">
        <v>65</v>
      </c>
      <c r="E2330" t="s">
        <v>143</v>
      </c>
      <c r="F2330" t="s">
        <v>257</v>
      </c>
      <c r="G2330" t="s">
        <v>257</v>
      </c>
      <c r="H2330" t="s">
        <v>404</v>
      </c>
      <c r="I2330" t="s">
        <v>110</v>
      </c>
      <c r="J2330" t="s">
        <v>259</v>
      </c>
      <c r="K2330" t="s">
        <v>116</v>
      </c>
      <c r="L2330" t="s">
        <v>116</v>
      </c>
      <c r="M2330" t="str">
        <f t="shared" si="154"/>
        <v>Proportion of individuals who belong to a SHG that does each activity  (Among individuals who belong to that SHG)</v>
      </c>
      <c r="N2330" t="s">
        <v>386</v>
      </c>
      <c r="O2330" s="19">
        <v>0.74068466427137258</v>
      </c>
      <c r="P2330">
        <v>1.8279243562858132E-2</v>
      </c>
      <c r="Q2330" s="19">
        <v>0.70484962714912969</v>
      </c>
      <c r="R2330" s="19">
        <v>0.77651970139361548</v>
      </c>
      <c r="S2330">
        <v>1059</v>
      </c>
      <c r="T2330" t="str">
        <f t="shared" si="155"/>
        <v>1</v>
      </c>
    </row>
    <row r="2331" spans="1:20" x14ac:dyDescent="0.25">
      <c r="A2331" s="6" t="s">
        <v>424</v>
      </c>
      <c r="B2331" s="6" t="str">
        <f t="shared" si="156"/>
        <v>Tanzania</v>
      </c>
      <c r="C2331" t="s">
        <v>65</v>
      </c>
      <c r="D2331" t="s">
        <v>65</v>
      </c>
      <c r="E2331" t="s">
        <v>143</v>
      </c>
      <c r="F2331" t="s">
        <v>257</v>
      </c>
      <c r="G2331" t="s">
        <v>257</v>
      </c>
      <c r="H2331" t="s">
        <v>404</v>
      </c>
      <c r="I2331" t="s">
        <v>110</v>
      </c>
      <c r="J2331" t="s">
        <v>259</v>
      </c>
      <c r="K2331" t="s">
        <v>135</v>
      </c>
      <c r="L2331" t="s">
        <v>135</v>
      </c>
      <c r="M2331" t="str">
        <f t="shared" si="154"/>
        <v>Proportion of individuals who belong to a SHG that does each activity  (Among individuals who belong to that SHG)</v>
      </c>
      <c r="N2331" t="s">
        <v>386</v>
      </c>
      <c r="O2331" s="19">
        <v>0.78874269043488532</v>
      </c>
      <c r="P2331">
        <v>2.2892409872169041E-2</v>
      </c>
      <c r="Q2331" s="19">
        <v>0.74386698351659652</v>
      </c>
      <c r="R2331" s="19">
        <v>0.83361839735317411</v>
      </c>
      <c r="S2331">
        <v>487</v>
      </c>
      <c r="T2331" t="str">
        <f t="shared" si="155"/>
        <v>1</v>
      </c>
    </row>
    <row r="2332" spans="1:20" x14ac:dyDescent="0.25">
      <c r="A2332" s="6" t="s">
        <v>424</v>
      </c>
      <c r="B2332" s="6" t="str">
        <f t="shared" si="156"/>
        <v>Tanzania</v>
      </c>
      <c r="C2332" t="s">
        <v>65</v>
      </c>
      <c r="D2332" t="s">
        <v>65</v>
      </c>
      <c r="E2332" t="s">
        <v>143</v>
      </c>
      <c r="F2332" t="s">
        <v>257</v>
      </c>
      <c r="G2332" t="s">
        <v>257</v>
      </c>
      <c r="H2332" t="s">
        <v>404</v>
      </c>
      <c r="I2332" t="s">
        <v>110</v>
      </c>
      <c r="J2332" t="s">
        <v>259</v>
      </c>
      <c r="K2332" t="s">
        <v>134</v>
      </c>
      <c r="L2332" t="s">
        <v>134</v>
      </c>
      <c r="M2332" t="str">
        <f t="shared" ref="M2332:M2395" si="157">CONCATENATE(F2332,"(Among ",J2332,")")</f>
        <v>Proportion of individuals who belong to a SHG that does each activity  (Among individuals who belong to that SHG)</v>
      </c>
      <c r="N2332" t="s">
        <v>386</v>
      </c>
      <c r="O2332" s="19">
        <v>0.76144122545738568</v>
      </c>
      <c r="P2332">
        <v>1.8360689482749083E-2</v>
      </c>
      <c r="Q2332" s="19">
        <v>0.7254430275229572</v>
      </c>
      <c r="R2332" s="19">
        <v>0.79743942339181417</v>
      </c>
      <c r="S2332">
        <v>1047</v>
      </c>
      <c r="T2332" t="str">
        <f t="shared" ref="T2332:T2395" si="158">IF(S2332&gt;=30,"1","0")</f>
        <v>1</v>
      </c>
    </row>
    <row r="2333" spans="1:20" x14ac:dyDescent="0.25">
      <c r="A2333" s="6" t="s">
        <v>424</v>
      </c>
      <c r="B2333" s="6" t="str">
        <f t="shared" si="156"/>
        <v>Tanzania</v>
      </c>
      <c r="C2333" t="s">
        <v>65</v>
      </c>
      <c r="D2333" t="s">
        <v>65</v>
      </c>
      <c r="E2333" t="s">
        <v>143</v>
      </c>
      <c r="F2333" t="s">
        <v>257</v>
      </c>
      <c r="G2333" t="s">
        <v>257</v>
      </c>
      <c r="H2333" t="s">
        <v>404</v>
      </c>
      <c r="I2333" t="s">
        <v>110</v>
      </c>
      <c r="J2333" t="s">
        <v>259</v>
      </c>
      <c r="K2333" t="s">
        <v>228</v>
      </c>
      <c r="L2333" t="s">
        <v>228</v>
      </c>
      <c r="M2333" t="str">
        <f t="shared" si="157"/>
        <v>Proportion of individuals who belong to a SHG that does each activity  (Among individuals who belong to that SHG)</v>
      </c>
      <c r="N2333" t="s">
        <v>386</v>
      </c>
      <c r="O2333" s="19">
        <v>0.75098217596114647</v>
      </c>
      <c r="P2333">
        <v>1.9139672901809422E-2</v>
      </c>
      <c r="Q2333" s="19">
        <v>0.71345752601205692</v>
      </c>
      <c r="R2333" s="19">
        <v>0.78850682591023602</v>
      </c>
      <c r="S2333">
        <v>948</v>
      </c>
      <c r="T2333" t="str">
        <f t="shared" si="158"/>
        <v>1</v>
      </c>
    </row>
    <row r="2334" spans="1:20" x14ac:dyDescent="0.25">
      <c r="A2334" s="6" t="s">
        <v>424</v>
      </c>
      <c r="B2334" s="6" t="str">
        <f t="shared" si="156"/>
        <v>Tanzania</v>
      </c>
      <c r="C2334" t="s">
        <v>65</v>
      </c>
      <c r="D2334" t="s">
        <v>65</v>
      </c>
      <c r="E2334" t="s">
        <v>143</v>
      </c>
      <c r="F2334" t="s">
        <v>257</v>
      </c>
      <c r="G2334" t="s">
        <v>257</v>
      </c>
      <c r="H2334" t="s">
        <v>404</v>
      </c>
      <c r="I2334" t="s">
        <v>110</v>
      </c>
      <c r="J2334" t="s">
        <v>259</v>
      </c>
      <c r="K2334" t="s">
        <v>229</v>
      </c>
      <c r="L2334" t="s">
        <v>229</v>
      </c>
      <c r="M2334" t="str">
        <f t="shared" si="157"/>
        <v>Proportion of individuals who belong to a SHG that does each activity  (Among individuals who belong to that SHG)</v>
      </c>
      <c r="N2334" t="s">
        <v>386</v>
      </c>
      <c r="O2334" s="19">
        <v>0.7859806958765696</v>
      </c>
      <c r="P2334">
        <v>2.7700577260219402E-2</v>
      </c>
      <c r="Q2334" s="19">
        <v>0.73168023743607491</v>
      </c>
      <c r="R2334" s="19">
        <v>0.84028115431706429</v>
      </c>
      <c r="S2334">
        <v>404</v>
      </c>
      <c r="T2334" t="str">
        <f t="shared" si="158"/>
        <v>1</v>
      </c>
    </row>
    <row r="2335" spans="1:20" x14ac:dyDescent="0.25">
      <c r="A2335" s="6" t="s">
        <v>424</v>
      </c>
      <c r="B2335" s="6" t="str">
        <f t="shared" si="156"/>
        <v>Tanzania</v>
      </c>
      <c r="C2335" t="s">
        <v>65</v>
      </c>
      <c r="D2335" t="s">
        <v>65</v>
      </c>
      <c r="E2335" t="s">
        <v>143</v>
      </c>
      <c r="F2335" t="s">
        <v>257</v>
      </c>
      <c r="G2335" t="s">
        <v>257</v>
      </c>
      <c r="H2335" t="s">
        <v>404</v>
      </c>
      <c r="I2335" t="s">
        <v>110</v>
      </c>
      <c r="J2335" t="s">
        <v>259</v>
      </c>
      <c r="K2335" t="s">
        <v>230</v>
      </c>
      <c r="L2335" t="s">
        <v>230</v>
      </c>
      <c r="M2335" t="str">
        <f t="shared" si="157"/>
        <v>Proportion of individuals who belong to a SHG that does each activity  (Among individuals who belong to that SHG)</v>
      </c>
      <c r="N2335" t="s">
        <v>386</v>
      </c>
      <c r="O2335" s="19">
        <v>0.8147003164474238</v>
      </c>
      <c r="P2335">
        <v>3.5302977755901889E-2</v>
      </c>
      <c r="Q2335" s="19">
        <v>0.74549804809486586</v>
      </c>
      <c r="R2335" s="19">
        <v>0.88390258479998174</v>
      </c>
      <c r="S2335">
        <v>182</v>
      </c>
      <c r="T2335" t="str">
        <f t="shared" si="158"/>
        <v>1</v>
      </c>
    </row>
    <row r="2336" spans="1:20" x14ac:dyDescent="0.25">
      <c r="A2336" s="6" t="s">
        <v>424</v>
      </c>
      <c r="B2336" s="6" t="str">
        <f t="shared" si="156"/>
        <v>Tanzania</v>
      </c>
      <c r="C2336" t="s">
        <v>65</v>
      </c>
      <c r="D2336" t="s">
        <v>65</v>
      </c>
      <c r="E2336" t="s">
        <v>143</v>
      </c>
      <c r="F2336" t="s">
        <v>257</v>
      </c>
      <c r="G2336" t="s">
        <v>257</v>
      </c>
      <c r="H2336" t="s">
        <v>404</v>
      </c>
      <c r="I2336" t="s">
        <v>110</v>
      </c>
      <c r="J2336" t="s">
        <v>259</v>
      </c>
      <c r="K2336" t="s">
        <v>128</v>
      </c>
      <c r="L2336" t="s">
        <v>128</v>
      </c>
      <c r="M2336" t="str">
        <f t="shared" si="157"/>
        <v>Proportion of individuals who belong to a SHG that does each activity  (Among individuals who belong to that SHG)</v>
      </c>
      <c r="N2336" t="s">
        <v>386</v>
      </c>
      <c r="O2336" s="19">
        <v>0.63817936772809503</v>
      </c>
      <c r="P2336">
        <v>3.1967893755966093E-2</v>
      </c>
      <c r="Q2336" s="19">
        <v>0.57551001733088547</v>
      </c>
      <c r="R2336" s="19">
        <v>0.70084871812530458</v>
      </c>
      <c r="S2336">
        <v>401</v>
      </c>
      <c r="T2336" t="str">
        <f t="shared" si="158"/>
        <v>1</v>
      </c>
    </row>
    <row r="2337" spans="1:20" x14ac:dyDescent="0.25">
      <c r="A2337" s="6" t="s">
        <v>424</v>
      </c>
      <c r="B2337" s="6" t="str">
        <f t="shared" si="156"/>
        <v>Tanzania</v>
      </c>
      <c r="C2337" t="s">
        <v>65</v>
      </c>
      <c r="D2337" t="s">
        <v>65</v>
      </c>
      <c r="E2337" t="s">
        <v>143</v>
      </c>
      <c r="F2337" t="s">
        <v>257</v>
      </c>
      <c r="G2337" t="s">
        <v>257</v>
      </c>
      <c r="H2337" t="s">
        <v>404</v>
      </c>
      <c r="I2337" t="s">
        <v>110</v>
      </c>
      <c r="J2337" t="s">
        <v>259</v>
      </c>
      <c r="K2337" t="s">
        <v>127</v>
      </c>
      <c r="L2337" t="s">
        <v>127</v>
      </c>
      <c r="M2337" t="str">
        <f t="shared" si="157"/>
        <v>Proportion of individuals who belong to a SHG that does each activity  (Among individuals who belong to that SHG)</v>
      </c>
      <c r="N2337" t="s">
        <v>386</v>
      </c>
      <c r="O2337" s="19">
        <v>0.80999581702517665</v>
      </c>
      <c r="P2337">
        <v>1.5715217183252441E-2</v>
      </c>
      <c r="Q2337" s="19">
        <v>0.77918757828741403</v>
      </c>
      <c r="R2337" s="19">
        <v>0.84080405576293926</v>
      </c>
      <c r="S2337">
        <v>1133</v>
      </c>
      <c r="T2337" t="str">
        <f t="shared" si="158"/>
        <v>1</v>
      </c>
    </row>
    <row r="2338" spans="1:20" x14ac:dyDescent="0.25">
      <c r="A2338" s="6" t="s">
        <v>424</v>
      </c>
      <c r="B2338" s="6" t="str">
        <f t="shared" si="156"/>
        <v>Tanzania</v>
      </c>
      <c r="C2338" t="s">
        <v>65</v>
      </c>
      <c r="D2338" t="s">
        <v>65</v>
      </c>
      <c r="E2338" t="s">
        <v>143</v>
      </c>
      <c r="F2338" t="s">
        <v>257</v>
      </c>
      <c r="G2338" t="s">
        <v>257</v>
      </c>
      <c r="H2338" t="s">
        <v>404</v>
      </c>
      <c r="I2338" t="s">
        <v>110</v>
      </c>
      <c r="J2338" t="s">
        <v>259</v>
      </c>
      <c r="K2338" t="s">
        <v>124</v>
      </c>
      <c r="L2338" t="s">
        <v>124</v>
      </c>
      <c r="M2338" t="str">
        <f t="shared" si="157"/>
        <v>Proportion of individuals who belong to a SHG that does each activity  (Among individuals who belong to that SHG)</v>
      </c>
      <c r="N2338" t="s">
        <v>386</v>
      </c>
      <c r="O2338" s="19">
        <v>0.59422610722880653</v>
      </c>
      <c r="P2338">
        <v>9.3032127937909548E-2</v>
      </c>
      <c r="Q2338" s="19">
        <v>0.41186126107072984</v>
      </c>
      <c r="R2338" s="19">
        <v>0.77659095338688322</v>
      </c>
      <c r="S2338">
        <v>48</v>
      </c>
      <c r="T2338" t="str">
        <f t="shared" si="158"/>
        <v>1</v>
      </c>
    </row>
    <row r="2339" spans="1:20" x14ac:dyDescent="0.25">
      <c r="A2339" s="6" t="s">
        <v>424</v>
      </c>
      <c r="B2339" s="6" t="str">
        <f t="shared" si="156"/>
        <v>Tanzania</v>
      </c>
      <c r="C2339" t="s">
        <v>65</v>
      </c>
      <c r="D2339" t="s">
        <v>65</v>
      </c>
      <c r="E2339" t="s">
        <v>143</v>
      </c>
      <c r="F2339" t="s">
        <v>257</v>
      </c>
      <c r="G2339" t="s">
        <v>257</v>
      </c>
      <c r="H2339" t="s">
        <v>404</v>
      </c>
      <c r="I2339" t="s">
        <v>110</v>
      </c>
      <c r="J2339" t="s">
        <v>259</v>
      </c>
      <c r="K2339" t="s">
        <v>123</v>
      </c>
      <c r="L2339" t="s">
        <v>123</v>
      </c>
      <c r="M2339" t="str">
        <f t="shared" si="157"/>
        <v>Proportion of individuals who belong to a SHG that does each activity  (Among individuals who belong to that SHG)</v>
      </c>
      <c r="N2339" t="s">
        <v>386</v>
      </c>
      <c r="O2339" s="19">
        <v>0.77550734310844927</v>
      </c>
      <c r="P2339">
        <v>1.4506930208904787E-2</v>
      </c>
      <c r="Q2339" s="19">
        <v>0.74705891751253062</v>
      </c>
      <c r="R2339" s="19">
        <v>0.80395576870436791</v>
      </c>
      <c r="S2339">
        <v>1486</v>
      </c>
      <c r="T2339" t="str">
        <f t="shared" si="158"/>
        <v>1</v>
      </c>
    </row>
    <row r="2340" spans="1:20" x14ac:dyDescent="0.25">
      <c r="A2340" s="6" t="s">
        <v>424</v>
      </c>
      <c r="B2340" s="6" t="str">
        <f t="shared" si="156"/>
        <v>Tanzania</v>
      </c>
      <c r="C2340" t="s">
        <v>65</v>
      </c>
      <c r="D2340" t="s">
        <v>65</v>
      </c>
      <c r="E2340" t="s">
        <v>143</v>
      </c>
      <c r="F2340" t="s">
        <v>257</v>
      </c>
      <c r="G2340" t="s">
        <v>257</v>
      </c>
      <c r="H2340" t="s">
        <v>404</v>
      </c>
      <c r="I2340" t="s">
        <v>110</v>
      </c>
      <c r="J2340" t="s">
        <v>259</v>
      </c>
      <c r="K2340" t="s">
        <v>132</v>
      </c>
      <c r="L2340" t="s">
        <v>132</v>
      </c>
      <c r="M2340" t="str">
        <f t="shared" si="157"/>
        <v>Proportion of individuals who belong to a SHG that does each activity  (Among individuals who belong to that SHG)</v>
      </c>
      <c r="N2340" t="s">
        <v>386</v>
      </c>
      <c r="O2340" s="19">
        <v>0.73368475889993212</v>
      </c>
      <c r="P2340">
        <v>5.5504592649443657E-2</v>
      </c>
      <c r="Q2340" s="19">
        <v>0.62488194331871572</v>
      </c>
      <c r="R2340" s="19">
        <v>0.84248757448114853</v>
      </c>
      <c r="S2340">
        <v>102</v>
      </c>
      <c r="T2340" t="str">
        <f t="shared" si="158"/>
        <v>1</v>
      </c>
    </row>
    <row r="2341" spans="1:20" x14ac:dyDescent="0.25">
      <c r="A2341" s="6" t="s">
        <v>424</v>
      </c>
      <c r="B2341" s="6" t="str">
        <f t="shared" si="156"/>
        <v>Tanzania</v>
      </c>
      <c r="C2341" t="s">
        <v>65</v>
      </c>
      <c r="D2341" t="s">
        <v>65</v>
      </c>
      <c r="E2341" t="s">
        <v>143</v>
      </c>
      <c r="F2341" t="s">
        <v>257</v>
      </c>
      <c r="G2341" t="s">
        <v>257</v>
      </c>
      <c r="H2341" t="s">
        <v>404</v>
      </c>
      <c r="I2341" t="s">
        <v>110</v>
      </c>
      <c r="J2341" t="s">
        <v>259</v>
      </c>
      <c r="K2341" t="s">
        <v>131</v>
      </c>
      <c r="L2341" t="s">
        <v>131</v>
      </c>
      <c r="M2341" t="str">
        <f t="shared" si="157"/>
        <v>Proportion of individuals who belong to a SHG that does each activity  (Among individuals who belong to that SHG)</v>
      </c>
      <c r="N2341" t="s">
        <v>386</v>
      </c>
      <c r="O2341" s="19">
        <v>0.77381447340890253</v>
      </c>
      <c r="P2341">
        <v>1.4911841525397264E-2</v>
      </c>
      <c r="Q2341" s="19">
        <v>0.74457451127385466</v>
      </c>
      <c r="R2341" s="19">
        <v>0.8030544355439504</v>
      </c>
      <c r="S2341">
        <v>1432</v>
      </c>
      <c r="T2341" t="str">
        <f t="shared" si="158"/>
        <v>1</v>
      </c>
    </row>
    <row r="2342" spans="1:20" x14ac:dyDescent="0.25">
      <c r="A2342" s="6" t="s">
        <v>424</v>
      </c>
      <c r="B2342" s="6" t="str">
        <f t="shared" si="156"/>
        <v>Tanzania</v>
      </c>
      <c r="C2342" t="s">
        <v>65</v>
      </c>
      <c r="D2342" t="s">
        <v>65</v>
      </c>
      <c r="E2342" t="s">
        <v>143</v>
      </c>
      <c r="F2342" t="s">
        <v>257</v>
      </c>
      <c r="G2342" t="s">
        <v>257</v>
      </c>
      <c r="H2342" t="s">
        <v>404</v>
      </c>
      <c r="I2342" t="s">
        <v>110</v>
      </c>
      <c r="J2342" t="s">
        <v>259</v>
      </c>
      <c r="K2342" t="s">
        <v>121</v>
      </c>
      <c r="L2342" t="s">
        <v>121</v>
      </c>
      <c r="M2342" t="str">
        <f t="shared" si="157"/>
        <v>Proportion of individuals who belong to a SHG that does each activity  (Among individuals who belong to that SHG)</v>
      </c>
      <c r="N2342" t="s">
        <v>386</v>
      </c>
      <c r="O2342" s="19">
        <v>0.75673271609177617</v>
      </c>
      <c r="P2342">
        <v>1.6085076662215991E-2</v>
      </c>
      <c r="Q2342" s="19">
        <v>0.72518911185585178</v>
      </c>
      <c r="R2342" s="19">
        <v>0.78827632032770056</v>
      </c>
      <c r="S2342">
        <v>1323</v>
      </c>
      <c r="T2342" t="str">
        <f t="shared" si="158"/>
        <v>1</v>
      </c>
    </row>
    <row r="2343" spans="1:20" x14ac:dyDescent="0.25">
      <c r="A2343" s="6" t="s">
        <v>424</v>
      </c>
      <c r="B2343" s="6" t="str">
        <f t="shared" si="156"/>
        <v>Tanzania</v>
      </c>
      <c r="C2343" t="s">
        <v>65</v>
      </c>
      <c r="D2343" t="s">
        <v>65</v>
      </c>
      <c r="E2343" t="s">
        <v>143</v>
      </c>
      <c r="F2343" t="s">
        <v>257</v>
      </c>
      <c r="G2343" t="s">
        <v>257</v>
      </c>
      <c r="H2343" t="s">
        <v>404</v>
      </c>
      <c r="I2343" t="s">
        <v>110</v>
      </c>
      <c r="J2343" t="s">
        <v>259</v>
      </c>
      <c r="K2343" t="s">
        <v>120</v>
      </c>
      <c r="L2343" t="s">
        <v>120</v>
      </c>
      <c r="M2343" t="str">
        <f t="shared" si="157"/>
        <v>Proportion of individuals who belong to a SHG that does each activity  (Among individuals who belong to that SHG)</v>
      </c>
      <c r="N2343" t="s">
        <v>386</v>
      </c>
      <c r="O2343" s="19">
        <v>0.85301645504436141</v>
      </c>
      <c r="P2343">
        <v>2.7201782555172062E-2</v>
      </c>
      <c r="Q2343" s="19">
        <v>0.7996946078075684</v>
      </c>
      <c r="R2343" s="19">
        <v>0.90633830228115442</v>
      </c>
      <c r="S2343">
        <v>211</v>
      </c>
      <c r="T2343" t="str">
        <f t="shared" si="158"/>
        <v>1</v>
      </c>
    </row>
    <row r="2344" spans="1:20" x14ac:dyDescent="0.25">
      <c r="A2344" s="6" t="s">
        <v>424</v>
      </c>
      <c r="B2344" s="6" t="str">
        <f t="shared" si="156"/>
        <v>Tanzania</v>
      </c>
      <c r="C2344" t="s">
        <v>68</v>
      </c>
      <c r="D2344" t="str">
        <f t="shared" ref="D2344:D2375" si="159">C2344</f>
        <v>FII</v>
      </c>
      <c r="E2344" t="s">
        <v>143</v>
      </c>
      <c r="F2344" t="s">
        <v>99</v>
      </c>
      <c r="G2344" t="str">
        <f t="shared" ref="G2344:G2375" si="160">F2344</f>
        <v xml:space="preserve">Proportion of individuals who belong to SHGs which offer only loan services </v>
      </c>
      <c r="H2344" t="s">
        <v>79</v>
      </c>
      <c r="I2344" t="s">
        <v>746</v>
      </c>
      <c r="J2344" t="s">
        <v>66</v>
      </c>
      <c r="K2344" t="s">
        <v>114</v>
      </c>
      <c r="L2344" t="str">
        <f t="shared" ref="L2344:L2375" si="161">K2344</f>
        <v>1.1 All individuals</v>
      </c>
      <c r="M2344" t="str">
        <f t="shared" si="157"/>
        <v>Proportion of individuals who belong to SHGs which offer only loan services (Among all question respondents)</v>
      </c>
      <c r="N2344" t="s">
        <v>191</v>
      </c>
      <c r="O2344" s="19">
        <v>9.2024583869220345E-3</v>
      </c>
      <c r="P2344">
        <v>1.7443700036778838E-3</v>
      </c>
      <c r="Q2344" s="19">
        <v>5.7821888490324734E-3</v>
      </c>
      <c r="R2344" s="19">
        <v>1.2622727924811596E-2</v>
      </c>
      <c r="S2344">
        <v>3029</v>
      </c>
      <c r="T2344" t="str">
        <f t="shared" si="158"/>
        <v>1</v>
      </c>
    </row>
    <row r="2345" spans="1:20" x14ac:dyDescent="0.25">
      <c r="A2345" s="6" t="s">
        <v>424</v>
      </c>
      <c r="B2345" s="6" t="str">
        <f t="shared" si="156"/>
        <v>Tanzania</v>
      </c>
      <c r="C2345" t="s">
        <v>68</v>
      </c>
      <c r="D2345" t="str">
        <f t="shared" si="159"/>
        <v>FII</v>
      </c>
      <c r="E2345" t="s">
        <v>143</v>
      </c>
      <c r="F2345" t="s">
        <v>99</v>
      </c>
      <c r="G2345" t="str">
        <f t="shared" si="160"/>
        <v xml:space="preserve">Proportion of individuals who belong to SHGs which offer only loan services </v>
      </c>
      <c r="H2345" t="s">
        <v>79</v>
      </c>
      <c r="I2345" t="s">
        <v>746</v>
      </c>
      <c r="J2345" t="s">
        <v>66</v>
      </c>
      <c r="K2345" t="s">
        <v>121</v>
      </c>
      <c r="L2345" t="str">
        <f t="shared" si="161"/>
        <v>2.2 Individuals who do not have a bank account</v>
      </c>
      <c r="M2345" t="str">
        <f t="shared" si="157"/>
        <v>Proportion of individuals who belong to SHGs which offer only loan services (Among all question respondents)</v>
      </c>
      <c r="N2345" t="s">
        <v>191</v>
      </c>
      <c r="O2345" s="19">
        <v>7.9966305283289563E-3</v>
      </c>
      <c r="P2345">
        <v>1.7139755866510636E-3</v>
      </c>
      <c r="Q2345" s="19">
        <v>4.6359567748541462E-3</v>
      </c>
      <c r="R2345" s="19">
        <v>1.1357304281803766E-2</v>
      </c>
      <c r="S2345">
        <v>2744</v>
      </c>
      <c r="T2345" t="str">
        <f t="shared" si="158"/>
        <v>1</v>
      </c>
    </row>
    <row r="2346" spans="1:20" x14ac:dyDescent="0.25">
      <c r="A2346" s="6" t="s">
        <v>424</v>
      </c>
      <c r="B2346" s="6" t="str">
        <f t="shared" si="156"/>
        <v>Tanzania</v>
      </c>
      <c r="C2346" t="s">
        <v>68</v>
      </c>
      <c r="D2346" t="str">
        <f t="shared" si="159"/>
        <v>FII</v>
      </c>
      <c r="E2346" t="s">
        <v>143</v>
      </c>
      <c r="F2346" t="s">
        <v>99</v>
      </c>
      <c r="G2346" t="str">
        <f t="shared" si="160"/>
        <v xml:space="preserve">Proportion of individuals who belong to SHGs which offer only loan services </v>
      </c>
      <c r="H2346" t="s">
        <v>79</v>
      </c>
      <c r="I2346" t="s">
        <v>746</v>
      </c>
      <c r="J2346" t="s">
        <v>66</v>
      </c>
      <c r="K2346" t="s">
        <v>120</v>
      </c>
      <c r="L2346" t="str">
        <f t="shared" si="161"/>
        <v>2.1 Individuals who have a bank account</v>
      </c>
      <c r="M2346" t="str">
        <f t="shared" si="157"/>
        <v>Proportion of individuals who belong to SHGs which offer only loan services (Among all question respondents)</v>
      </c>
      <c r="N2346" t="s">
        <v>191</v>
      </c>
      <c r="O2346" s="19">
        <v>2.0551523054129613E-2</v>
      </c>
      <c r="P2346">
        <v>8.3203502187426254E-3</v>
      </c>
      <c r="Q2346" s="19">
        <v>4.2374151884034469E-3</v>
      </c>
      <c r="R2346" s="19">
        <v>3.6865630919855778E-2</v>
      </c>
      <c r="S2346">
        <v>285</v>
      </c>
      <c r="T2346" t="str">
        <f t="shared" si="158"/>
        <v>1</v>
      </c>
    </row>
    <row r="2347" spans="1:20" x14ac:dyDescent="0.25">
      <c r="A2347" s="6" t="s">
        <v>424</v>
      </c>
      <c r="B2347" s="6" t="str">
        <f t="shared" si="156"/>
        <v>Tanzania</v>
      </c>
      <c r="C2347" t="s">
        <v>68</v>
      </c>
      <c r="D2347" t="str">
        <f t="shared" si="159"/>
        <v>FII</v>
      </c>
      <c r="E2347" t="s">
        <v>143</v>
      </c>
      <c r="F2347" t="s">
        <v>99</v>
      </c>
      <c r="G2347" t="str">
        <f t="shared" si="160"/>
        <v xml:space="preserve">Proportion of individuals who belong to SHGs which offer only loan services </v>
      </c>
      <c r="H2347" t="s">
        <v>79</v>
      </c>
      <c r="I2347" t="s">
        <v>746</v>
      </c>
      <c r="J2347" t="s">
        <v>66</v>
      </c>
      <c r="K2347" t="s">
        <v>116</v>
      </c>
      <c r="L2347" t="str">
        <f t="shared" si="161"/>
        <v>1.3 Males</v>
      </c>
      <c r="M2347" t="str">
        <f t="shared" si="157"/>
        <v>Proportion of individuals who belong to SHGs which offer only loan services (Among all question respondents)</v>
      </c>
      <c r="N2347" t="s">
        <v>191</v>
      </c>
      <c r="O2347" s="19">
        <v>1.1635160451212124E-2</v>
      </c>
      <c r="P2347">
        <v>2.923211756052565E-3</v>
      </c>
      <c r="Q2347" s="19">
        <v>5.9034796146082025E-3</v>
      </c>
      <c r="R2347" s="19">
        <v>1.7366841287816043E-2</v>
      </c>
      <c r="S2347">
        <v>1211</v>
      </c>
      <c r="T2347" t="str">
        <f t="shared" si="158"/>
        <v>1</v>
      </c>
    </row>
    <row r="2348" spans="1:20" x14ac:dyDescent="0.25">
      <c r="A2348" s="6" t="s">
        <v>424</v>
      </c>
      <c r="B2348" s="6" t="str">
        <f t="shared" si="156"/>
        <v>Tanzania</v>
      </c>
      <c r="C2348" t="s">
        <v>68</v>
      </c>
      <c r="D2348" t="str">
        <f t="shared" si="159"/>
        <v>FII</v>
      </c>
      <c r="E2348" t="s">
        <v>143</v>
      </c>
      <c r="F2348" t="s">
        <v>99</v>
      </c>
      <c r="G2348" t="str">
        <f t="shared" si="160"/>
        <v xml:space="preserve">Proportion of individuals who belong to SHGs which offer only loan services </v>
      </c>
      <c r="H2348" t="s">
        <v>79</v>
      </c>
      <c r="I2348" t="s">
        <v>746</v>
      </c>
      <c r="J2348" t="s">
        <v>66</v>
      </c>
      <c r="K2348" t="s">
        <v>115</v>
      </c>
      <c r="L2348" t="str">
        <f t="shared" si="161"/>
        <v>1.2 Females</v>
      </c>
      <c r="M2348" t="str">
        <f t="shared" si="157"/>
        <v>Proportion of individuals who belong to SHGs which offer only loan services (Among all question respondents)</v>
      </c>
      <c r="N2348" t="s">
        <v>191</v>
      </c>
      <c r="O2348" s="19">
        <v>6.9895478000325658E-3</v>
      </c>
      <c r="P2348">
        <v>2.0060786047510467E-3</v>
      </c>
      <c r="Q2348" s="19">
        <v>3.0561337147322239E-3</v>
      </c>
      <c r="R2348" s="19">
        <v>1.0922961885332908E-2</v>
      </c>
      <c r="S2348">
        <v>1818</v>
      </c>
      <c r="T2348" t="str">
        <f t="shared" si="158"/>
        <v>1</v>
      </c>
    </row>
    <row r="2349" spans="1:20" x14ac:dyDescent="0.25">
      <c r="A2349" s="6" t="s">
        <v>424</v>
      </c>
      <c r="B2349" s="6" t="str">
        <f t="shared" si="156"/>
        <v>Tanzania</v>
      </c>
      <c r="C2349" t="s">
        <v>68</v>
      </c>
      <c r="D2349" t="str">
        <f t="shared" si="159"/>
        <v>FII</v>
      </c>
      <c r="E2349" t="s">
        <v>143</v>
      </c>
      <c r="F2349" t="s">
        <v>99</v>
      </c>
      <c r="G2349" t="str">
        <f t="shared" si="160"/>
        <v xml:space="preserve">Proportion of individuals who belong to SHGs which offer only loan services </v>
      </c>
      <c r="H2349" t="s">
        <v>79</v>
      </c>
      <c r="I2349" t="s">
        <v>746</v>
      </c>
      <c r="J2349" t="s">
        <v>66</v>
      </c>
      <c r="K2349" t="s">
        <v>420</v>
      </c>
      <c r="L2349" t="str">
        <f t="shared" si="161"/>
        <v>7.2 Individuals in the middle PPI quintile</v>
      </c>
      <c r="M2349" t="str">
        <f t="shared" si="157"/>
        <v>Proportion of individuals who belong to SHGs which offer only loan services (Among all question respondents)</v>
      </c>
      <c r="N2349" t="s">
        <v>191</v>
      </c>
      <c r="O2349" s="19">
        <v>1.2127398459136504E-2</v>
      </c>
      <c r="P2349">
        <v>3.7360481804247728E-3</v>
      </c>
      <c r="Q2349" s="19">
        <v>4.8019504425732603E-3</v>
      </c>
      <c r="R2349" s="19">
        <v>1.9452846475699746E-2</v>
      </c>
      <c r="S2349">
        <v>854</v>
      </c>
      <c r="T2349" t="str">
        <f t="shared" si="158"/>
        <v>1</v>
      </c>
    </row>
    <row r="2350" spans="1:20" x14ac:dyDescent="0.25">
      <c r="A2350" s="6" t="s">
        <v>424</v>
      </c>
      <c r="B2350" s="6" t="str">
        <f t="shared" si="156"/>
        <v>Tanzania</v>
      </c>
      <c r="C2350" t="s">
        <v>68</v>
      </c>
      <c r="D2350" t="str">
        <f t="shared" si="159"/>
        <v>FII</v>
      </c>
      <c r="E2350" t="s">
        <v>143</v>
      </c>
      <c r="F2350" t="s">
        <v>99</v>
      </c>
      <c r="G2350" t="str">
        <f t="shared" si="160"/>
        <v xml:space="preserve">Proportion of individuals who belong to SHGs which offer only loan services </v>
      </c>
      <c r="H2350" t="s">
        <v>79</v>
      </c>
      <c r="I2350" t="s">
        <v>746</v>
      </c>
      <c r="J2350" t="s">
        <v>66</v>
      </c>
      <c r="K2350" t="s">
        <v>128</v>
      </c>
      <c r="L2350" t="str">
        <f t="shared" si="161"/>
        <v>4.2 Individuals who do not use mobile money</v>
      </c>
      <c r="M2350" t="str">
        <f t="shared" si="157"/>
        <v>Proportion of individuals who belong to SHGs which offer only loan services (Among all question respondents)</v>
      </c>
      <c r="N2350" t="s">
        <v>191</v>
      </c>
      <c r="O2350" s="19">
        <v>6.4850092812709266E-3</v>
      </c>
      <c r="P2350">
        <v>2.3198730747701533E-3</v>
      </c>
      <c r="Q2350" s="19">
        <v>1.9363233988738387E-3</v>
      </c>
      <c r="R2350" s="19">
        <v>1.1033695163668015E-2</v>
      </c>
      <c r="S2350">
        <v>1194</v>
      </c>
      <c r="T2350" t="str">
        <f t="shared" si="158"/>
        <v>1</v>
      </c>
    </row>
    <row r="2351" spans="1:20" x14ac:dyDescent="0.25">
      <c r="A2351" s="6" t="s">
        <v>424</v>
      </c>
      <c r="B2351" s="6" t="str">
        <f t="shared" si="156"/>
        <v>Tanzania</v>
      </c>
      <c r="C2351" t="s">
        <v>68</v>
      </c>
      <c r="D2351" t="str">
        <f t="shared" si="159"/>
        <v>FII</v>
      </c>
      <c r="E2351" t="s">
        <v>143</v>
      </c>
      <c r="F2351" t="s">
        <v>99</v>
      </c>
      <c r="G2351" t="str">
        <f t="shared" si="160"/>
        <v xml:space="preserve">Proportion of individuals who belong to SHGs which offer only loan services </v>
      </c>
      <c r="H2351" t="s">
        <v>79</v>
      </c>
      <c r="I2351" t="s">
        <v>746</v>
      </c>
      <c r="J2351" t="s">
        <v>66</v>
      </c>
      <c r="K2351" t="s">
        <v>127</v>
      </c>
      <c r="L2351" t="str">
        <f t="shared" si="161"/>
        <v>4.1 Individuals who use mobile money</v>
      </c>
      <c r="M2351" t="str">
        <f t="shared" si="157"/>
        <v>Proportion of individuals who belong to SHGs which offer only loan services (Among all question respondents)</v>
      </c>
      <c r="N2351" t="s">
        <v>191</v>
      </c>
      <c r="O2351" s="19">
        <v>1.0926509787457817E-2</v>
      </c>
      <c r="P2351">
        <v>2.4410492010618523E-3</v>
      </c>
      <c r="Q2351" s="19">
        <v>6.1402280896080972E-3</v>
      </c>
      <c r="R2351" s="19">
        <v>1.5712791485307537E-2</v>
      </c>
      <c r="S2351">
        <v>1835</v>
      </c>
      <c r="T2351" t="str">
        <f t="shared" si="158"/>
        <v>1</v>
      </c>
    </row>
    <row r="2352" spans="1:20" x14ac:dyDescent="0.25">
      <c r="A2352" s="6" t="s">
        <v>424</v>
      </c>
      <c r="B2352" s="6" t="str">
        <f t="shared" si="156"/>
        <v>Tanzania</v>
      </c>
      <c r="C2352" t="s">
        <v>68</v>
      </c>
      <c r="D2352" t="str">
        <f t="shared" si="159"/>
        <v>FII</v>
      </c>
      <c r="E2352" t="s">
        <v>143</v>
      </c>
      <c r="F2352" t="s">
        <v>99</v>
      </c>
      <c r="G2352" t="str">
        <f t="shared" si="160"/>
        <v xml:space="preserve">Proportion of individuals who belong to SHGs which offer only loan services </v>
      </c>
      <c r="H2352" t="s">
        <v>79</v>
      </c>
      <c r="I2352" t="s">
        <v>746</v>
      </c>
      <c r="J2352" t="s">
        <v>66</v>
      </c>
      <c r="K2352" t="s">
        <v>132</v>
      </c>
      <c r="L2352" t="str">
        <f t="shared" si="161"/>
        <v>5.2 Individuals without a formal ID</v>
      </c>
      <c r="M2352" t="str">
        <f t="shared" si="157"/>
        <v>Proportion of individuals who belong to SHGs which offer only loan services (Among all question respondents)</v>
      </c>
      <c r="N2352" t="s">
        <v>191</v>
      </c>
      <c r="O2352" s="19">
        <v>4.5662538349247311E-3</v>
      </c>
      <c r="P2352">
        <v>3.2791580908957344E-3</v>
      </c>
      <c r="Q2352" s="19">
        <v>-1.86334797235666E-3</v>
      </c>
      <c r="R2352" s="19">
        <v>1.0995855642206122E-2</v>
      </c>
      <c r="S2352">
        <v>338</v>
      </c>
      <c r="T2352" t="str">
        <f t="shared" si="158"/>
        <v>1</v>
      </c>
    </row>
    <row r="2353" spans="1:20" x14ac:dyDescent="0.25">
      <c r="A2353" s="6" t="s">
        <v>424</v>
      </c>
      <c r="B2353" s="6" t="str">
        <f t="shared" si="156"/>
        <v>Tanzania</v>
      </c>
      <c r="C2353" t="s">
        <v>68</v>
      </c>
      <c r="D2353" t="str">
        <f t="shared" si="159"/>
        <v>FII</v>
      </c>
      <c r="E2353" t="s">
        <v>143</v>
      </c>
      <c r="F2353" t="s">
        <v>99</v>
      </c>
      <c r="G2353" t="str">
        <f t="shared" si="160"/>
        <v xml:space="preserve">Proportion of individuals who belong to SHGs which offer only loan services </v>
      </c>
      <c r="H2353" t="s">
        <v>79</v>
      </c>
      <c r="I2353" t="s">
        <v>746</v>
      </c>
      <c r="J2353" t="s">
        <v>66</v>
      </c>
      <c r="K2353" t="s">
        <v>131</v>
      </c>
      <c r="L2353" t="str">
        <f t="shared" si="161"/>
        <v>5.1 Individuals with a formal ID</v>
      </c>
      <c r="M2353" t="str">
        <f t="shared" si="157"/>
        <v>Proportion of individuals who belong to SHGs which offer only loan services (Among all question respondents)</v>
      </c>
      <c r="N2353" t="s">
        <v>191</v>
      </c>
      <c r="O2353" s="19">
        <v>9.8491933608101639E-3</v>
      </c>
      <c r="P2353">
        <v>1.9338754927719576E-3</v>
      </c>
      <c r="Q2353" s="19">
        <v>6.0573513639556337E-3</v>
      </c>
      <c r="R2353" s="19">
        <v>1.3641035357664694E-2</v>
      </c>
      <c r="S2353">
        <v>2691</v>
      </c>
      <c r="T2353" t="str">
        <f t="shared" si="158"/>
        <v>1</v>
      </c>
    </row>
    <row r="2354" spans="1:20" x14ac:dyDescent="0.25">
      <c r="A2354" s="6" t="s">
        <v>424</v>
      </c>
      <c r="B2354" s="6" t="str">
        <f t="shared" si="156"/>
        <v>Tanzania</v>
      </c>
      <c r="C2354" t="s">
        <v>68</v>
      </c>
      <c r="D2354" t="str">
        <f t="shared" si="159"/>
        <v>FII</v>
      </c>
      <c r="E2354" t="s">
        <v>143</v>
      </c>
      <c r="F2354" t="s">
        <v>99</v>
      </c>
      <c r="G2354" t="str">
        <f t="shared" si="160"/>
        <v xml:space="preserve">Proportion of individuals who belong to SHGs which offer only loan services </v>
      </c>
      <c r="H2354" t="s">
        <v>79</v>
      </c>
      <c r="I2354" t="s">
        <v>746</v>
      </c>
      <c r="J2354" t="s">
        <v>66</v>
      </c>
      <c r="K2354" t="s">
        <v>124</v>
      </c>
      <c r="L2354" t="str">
        <f t="shared" si="161"/>
        <v>3.2 Individuals who do not have access to a mobile phone</v>
      </c>
      <c r="M2354" t="str">
        <f t="shared" si="157"/>
        <v>Proportion of individuals who belong to SHGs which offer only loan services (Among all question respondents)</v>
      </c>
      <c r="N2354" t="s">
        <v>191</v>
      </c>
      <c r="O2354" s="19">
        <v>0</v>
      </c>
      <c r="P2354"/>
      <c r="S2354">
        <v>347</v>
      </c>
      <c r="T2354" t="str">
        <f t="shared" si="158"/>
        <v>1</v>
      </c>
    </row>
    <row r="2355" spans="1:20" x14ac:dyDescent="0.25">
      <c r="A2355" s="6" t="s">
        <v>424</v>
      </c>
      <c r="B2355" s="6" t="str">
        <f t="shared" si="156"/>
        <v>Tanzania</v>
      </c>
      <c r="C2355" t="s">
        <v>68</v>
      </c>
      <c r="D2355" t="str">
        <f t="shared" si="159"/>
        <v>FII</v>
      </c>
      <c r="E2355" t="s">
        <v>143</v>
      </c>
      <c r="F2355" t="s">
        <v>99</v>
      </c>
      <c r="G2355" t="str">
        <f t="shared" si="160"/>
        <v xml:space="preserve">Proportion of individuals who belong to SHGs which offer only loan services </v>
      </c>
      <c r="H2355" t="s">
        <v>79</v>
      </c>
      <c r="I2355" t="s">
        <v>746</v>
      </c>
      <c r="J2355" t="s">
        <v>66</v>
      </c>
      <c r="K2355" t="s">
        <v>123</v>
      </c>
      <c r="L2355" t="str">
        <f t="shared" si="161"/>
        <v>3.1 Individuals who have access to a mobile phone</v>
      </c>
      <c r="M2355" t="str">
        <f t="shared" si="157"/>
        <v>Proportion of individuals who belong to SHGs which offer only loan services (Among all question respondents)</v>
      </c>
      <c r="N2355" t="s">
        <v>191</v>
      </c>
      <c r="O2355" s="19">
        <v>1.0431540218407457E-2</v>
      </c>
      <c r="P2355">
        <v>1.9761836782963131E-3</v>
      </c>
      <c r="Q2355" s="19">
        <v>6.5567425425127968E-3</v>
      </c>
      <c r="R2355" s="19">
        <v>1.4306337894302117E-2</v>
      </c>
      <c r="S2355">
        <v>2682</v>
      </c>
      <c r="T2355" t="str">
        <f t="shared" si="158"/>
        <v>1</v>
      </c>
    </row>
    <row r="2356" spans="1:20" x14ac:dyDescent="0.25">
      <c r="A2356" s="6" t="s">
        <v>424</v>
      </c>
      <c r="B2356" s="6" t="str">
        <f t="shared" si="156"/>
        <v>Tanzania</v>
      </c>
      <c r="C2356" t="s">
        <v>68</v>
      </c>
      <c r="D2356" t="str">
        <f t="shared" si="159"/>
        <v>FII</v>
      </c>
      <c r="E2356" t="s">
        <v>143</v>
      </c>
      <c r="F2356" t="s">
        <v>99</v>
      </c>
      <c r="G2356" t="str">
        <f t="shared" si="160"/>
        <v xml:space="preserve">Proportion of individuals who belong to SHGs which offer only loan services </v>
      </c>
      <c r="H2356" t="s">
        <v>79</v>
      </c>
      <c r="I2356" t="s">
        <v>746</v>
      </c>
      <c r="J2356" t="s">
        <v>66</v>
      </c>
      <c r="K2356" t="s">
        <v>134</v>
      </c>
      <c r="L2356" t="str">
        <f t="shared" si="161"/>
        <v>6.1 Rural individuals</v>
      </c>
      <c r="M2356" t="str">
        <f t="shared" si="157"/>
        <v>Proportion of individuals who belong to SHGs which offer only loan services (Among all question respondents)</v>
      </c>
      <c r="N2356" t="s">
        <v>191</v>
      </c>
      <c r="O2356" s="19">
        <v>7.4453087729908426E-3</v>
      </c>
      <c r="P2356">
        <v>2.7797111872820209E-3</v>
      </c>
      <c r="Q2356" s="19">
        <v>1.9949963519185331E-3</v>
      </c>
      <c r="R2356" s="19">
        <v>1.2895621194063152E-2</v>
      </c>
      <c r="S2356">
        <v>1002</v>
      </c>
      <c r="T2356" t="str">
        <f t="shared" si="158"/>
        <v>1</v>
      </c>
    </row>
    <row r="2357" spans="1:20" x14ac:dyDescent="0.25">
      <c r="A2357" s="6" t="s">
        <v>424</v>
      </c>
      <c r="B2357" s="6" t="str">
        <f t="shared" si="156"/>
        <v>Tanzania</v>
      </c>
      <c r="C2357" t="s">
        <v>68</v>
      </c>
      <c r="D2357" t="str">
        <f t="shared" si="159"/>
        <v>FII</v>
      </c>
      <c r="E2357" t="s">
        <v>143</v>
      </c>
      <c r="F2357" t="s">
        <v>99</v>
      </c>
      <c r="G2357" t="str">
        <f t="shared" si="160"/>
        <v xml:space="preserve">Proportion of individuals who belong to SHGs which offer only loan services </v>
      </c>
      <c r="H2357" t="s">
        <v>79</v>
      </c>
      <c r="I2357" t="s">
        <v>746</v>
      </c>
      <c r="J2357" t="s">
        <v>66</v>
      </c>
      <c r="K2357" t="s">
        <v>135</v>
      </c>
      <c r="L2357" t="str">
        <f t="shared" si="161"/>
        <v>6.2 Urban individuals</v>
      </c>
      <c r="M2357" t="str">
        <f t="shared" si="157"/>
        <v>Proportion of individuals who belong to SHGs which offer only loan services (Among all question respondents)</v>
      </c>
      <c r="N2357" t="s">
        <v>191</v>
      </c>
      <c r="O2357" s="19">
        <v>1.0092713545280255E-2</v>
      </c>
      <c r="P2357">
        <v>2.2186354753175289E-3</v>
      </c>
      <c r="Q2357" s="19">
        <v>5.7425290569491109E-3</v>
      </c>
      <c r="R2357" s="19">
        <v>1.4442898033611398E-2</v>
      </c>
      <c r="S2357">
        <v>2027</v>
      </c>
      <c r="T2357" t="str">
        <f t="shared" si="158"/>
        <v>1</v>
      </c>
    </row>
    <row r="2358" spans="1:20" x14ac:dyDescent="0.25">
      <c r="A2358" s="6" t="s">
        <v>424</v>
      </c>
      <c r="B2358" s="6" t="str">
        <f t="shared" si="156"/>
        <v>Tanzania</v>
      </c>
      <c r="C2358" t="s">
        <v>68</v>
      </c>
      <c r="D2358" t="str">
        <f t="shared" si="159"/>
        <v>FII</v>
      </c>
      <c r="E2358" t="s">
        <v>143</v>
      </c>
      <c r="F2358" t="s">
        <v>99</v>
      </c>
      <c r="G2358" t="str">
        <f t="shared" si="160"/>
        <v xml:space="preserve">Proportion of individuals who belong to SHGs which offer only loan services </v>
      </c>
      <c r="H2358" t="s">
        <v>79</v>
      </c>
      <c r="I2358" t="s">
        <v>746</v>
      </c>
      <c r="J2358" t="s">
        <v>66</v>
      </c>
      <c r="K2358" t="s">
        <v>421</v>
      </c>
      <c r="L2358" t="str">
        <f t="shared" si="161"/>
        <v>7.3 Individuals in the two highest PPI quintiles</v>
      </c>
      <c r="M2358" t="str">
        <f t="shared" si="157"/>
        <v>Proportion of individuals who belong to SHGs which offer only loan services (Among all question respondents)</v>
      </c>
      <c r="N2358" t="s">
        <v>191</v>
      </c>
      <c r="O2358" s="19">
        <v>2.2740090799167798E-3</v>
      </c>
      <c r="P2358">
        <v>2.2718225989935294E-3</v>
      </c>
      <c r="Q2358" s="19">
        <v>-2.1804619408205832E-3</v>
      </c>
      <c r="R2358" s="19">
        <v>6.7284801006541432E-3</v>
      </c>
      <c r="S2358">
        <v>484</v>
      </c>
      <c r="T2358" t="str">
        <f t="shared" si="158"/>
        <v>1</v>
      </c>
    </row>
    <row r="2359" spans="1:20" x14ac:dyDescent="0.25">
      <c r="A2359" s="6" t="s">
        <v>424</v>
      </c>
      <c r="B2359" s="6" t="str">
        <f t="shared" si="156"/>
        <v>Tanzania</v>
      </c>
      <c r="C2359" t="s">
        <v>68</v>
      </c>
      <c r="D2359" t="str">
        <f t="shared" si="159"/>
        <v>FII</v>
      </c>
      <c r="E2359" t="s">
        <v>143</v>
      </c>
      <c r="F2359" t="s">
        <v>99</v>
      </c>
      <c r="G2359" t="str">
        <f t="shared" si="160"/>
        <v xml:space="preserve">Proportion of individuals who belong to SHGs which offer only loan services </v>
      </c>
      <c r="H2359" t="s">
        <v>79</v>
      </c>
      <c r="I2359" t="s">
        <v>746</v>
      </c>
      <c r="J2359" t="s">
        <v>66</v>
      </c>
      <c r="K2359" t="s">
        <v>419</v>
      </c>
      <c r="L2359" t="str">
        <f t="shared" si="161"/>
        <v>7.1 Individuals in the two lowest PPI quintiles</v>
      </c>
      <c r="M2359" t="str">
        <f t="shared" si="157"/>
        <v>Proportion of individuals who belong to SHGs which offer only loan services (Among all question respondents)</v>
      </c>
      <c r="N2359" t="s">
        <v>191</v>
      </c>
      <c r="O2359" s="19">
        <v>9.8135020039544496E-3</v>
      </c>
      <c r="P2359">
        <v>2.4270665484708242E-3</v>
      </c>
      <c r="Q2359" s="19">
        <v>5.0546367605353564E-3</v>
      </c>
      <c r="R2359" s="19">
        <v>1.4572367247373543E-2</v>
      </c>
      <c r="S2359">
        <v>1691</v>
      </c>
      <c r="T2359" t="str">
        <f t="shared" si="158"/>
        <v>1</v>
      </c>
    </row>
    <row r="2360" spans="1:20" x14ac:dyDescent="0.25">
      <c r="A2360" s="6" t="s">
        <v>424</v>
      </c>
      <c r="B2360" s="6" t="str">
        <f t="shared" si="156"/>
        <v>Tanzania</v>
      </c>
      <c r="C2360" t="s">
        <v>68</v>
      </c>
      <c r="D2360" t="str">
        <f t="shared" si="159"/>
        <v>FII</v>
      </c>
      <c r="E2360" t="s">
        <v>143</v>
      </c>
      <c r="F2360" t="s">
        <v>100</v>
      </c>
      <c r="G2360" t="str">
        <f t="shared" si="160"/>
        <v xml:space="preserve">Proportion of individuals who belong to SHGs which offer mobile services </v>
      </c>
      <c r="H2360" t="s">
        <v>81</v>
      </c>
      <c r="I2360" t="s">
        <v>746</v>
      </c>
      <c r="J2360" t="s">
        <v>66</v>
      </c>
      <c r="K2360" t="s">
        <v>114</v>
      </c>
      <c r="L2360" t="str">
        <f t="shared" si="161"/>
        <v>1.1 All individuals</v>
      </c>
      <c r="M2360" t="str">
        <f t="shared" si="157"/>
        <v>Proportion of individuals who belong to SHGs which offer mobile services (Among all question respondents)</v>
      </c>
      <c r="N2360" t="s">
        <v>195</v>
      </c>
      <c r="O2360" s="19">
        <v>4.6853787431021107E-3</v>
      </c>
      <c r="P2360">
        <v>1.2810357302769939E-3</v>
      </c>
      <c r="Q2360" s="19">
        <v>2.1735908334404872E-3</v>
      </c>
      <c r="R2360" s="19">
        <v>7.1971666527637342E-3</v>
      </c>
      <c r="S2360">
        <v>3029</v>
      </c>
      <c r="T2360" t="str">
        <f t="shared" si="158"/>
        <v>1</v>
      </c>
    </row>
    <row r="2361" spans="1:20" x14ac:dyDescent="0.25">
      <c r="A2361" s="6" t="s">
        <v>424</v>
      </c>
      <c r="B2361" s="6" t="str">
        <f t="shared" si="156"/>
        <v>Tanzania</v>
      </c>
      <c r="C2361" t="s">
        <v>68</v>
      </c>
      <c r="D2361" t="str">
        <f t="shared" si="159"/>
        <v>FII</v>
      </c>
      <c r="E2361" t="s">
        <v>143</v>
      </c>
      <c r="F2361" t="s">
        <v>100</v>
      </c>
      <c r="G2361" t="str">
        <f t="shared" si="160"/>
        <v xml:space="preserve">Proportion of individuals who belong to SHGs which offer mobile services </v>
      </c>
      <c r="H2361" t="s">
        <v>81</v>
      </c>
      <c r="I2361" t="s">
        <v>746</v>
      </c>
      <c r="J2361" t="s">
        <v>66</v>
      </c>
      <c r="K2361" t="s">
        <v>121</v>
      </c>
      <c r="L2361" t="str">
        <f t="shared" si="161"/>
        <v>2.2 Individuals who do not have a bank account</v>
      </c>
      <c r="M2361" t="str">
        <f t="shared" si="157"/>
        <v>Proportion of individuals who belong to SHGs which offer mobile services (Among all question respondents)</v>
      </c>
      <c r="N2361" t="s">
        <v>195</v>
      </c>
      <c r="O2361" s="19">
        <v>4.21402469539212E-3</v>
      </c>
      <c r="P2361">
        <v>1.2977558053379238E-3</v>
      </c>
      <c r="Q2361" s="19">
        <v>1.6694529363857186E-3</v>
      </c>
      <c r="R2361" s="19">
        <v>6.7585964543985209E-3</v>
      </c>
      <c r="S2361">
        <v>2744</v>
      </c>
      <c r="T2361" t="str">
        <f t="shared" si="158"/>
        <v>1</v>
      </c>
    </row>
    <row r="2362" spans="1:20" x14ac:dyDescent="0.25">
      <c r="A2362" s="6" t="s">
        <v>424</v>
      </c>
      <c r="B2362" s="6" t="str">
        <f t="shared" si="156"/>
        <v>Tanzania</v>
      </c>
      <c r="C2362" t="s">
        <v>68</v>
      </c>
      <c r="D2362" t="str">
        <f t="shared" si="159"/>
        <v>FII</v>
      </c>
      <c r="E2362" t="s">
        <v>143</v>
      </c>
      <c r="F2362" t="s">
        <v>100</v>
      </c>
      <c r="G2362" t="str">
        <f t="shared" si="160"/>
        <v xml:space="preserve">Proportion of individuals who belong to SHGs which offer mobile services </v>
      </c>
      <c r="H2362" t="s">
        <v>81</v>
      </c>
      <c r="I2362" t="s">
        <v>746</v>
      </c>
      <c r="J2362" t="s">
        <v>66</v>
      </c>
      <c r="K2362" t="s">
        <v>120</v>
      </c>
      <c r="L2362" t="str">
        <f t="shared" si="161"/>
        <v>2.1 Individuals who have a bank account</v>
      </c>
      <c r="M2362" t="str">
        <f t="shared" si="157"/>
        <v>Proportion of individuals who belong to SHGs which offer mobile services (Among all question respondents)</v>
      </c>
      <c r="N2362" t="s">
        <v>195</v>
      </c>
      <c r="O2362" s="19">
        <v>9.1216898885854315E-3</v>
      </c>
      <c r="P2362">
        <v>5.355792855854696E-3</v>
      </c>
      <c r="Q2362" s="19">
        <v>-1.3796688354831867E-3</v>
      </c>
      <c r="R2362" s="19">
        <v>1.962304861265405E-2</v>
      </c>
      <c r="S2362">
        <v>285</v>
      </c>
      <c r="T2362" t="str">
        <f t="shared" si="158"/>
        <v>1</v>
      </c>
    </row>
    <row r="2363" spans="1:20" x14ac:dyDescent="0.25">
      <c r="A2363" s="6" t="s">
        <v>424</v>
      </c>
      <c r="B2363" s="6" t="str">
        <f t="shared" si="156"/>
        <v>Tanzania</v>
      </c>
      <c r="C2363" t="s">
        <v>68</v>
      </c>
      <c r="D2363" t="str">
        <f t="shared" si="159"/>
        <v>FII</v>
      </c>
      <c r="E2363" t="s">
        <v>143</v>
      </c>
      <c r="F2363" t="s">
        <v>100</v>
      </c>
      <c r="G2363" t="str">
        <f t="shared" si="160"/>
        <v xml:space="preserve">Proportion of individuals who belong to SHGs which offer mobile services </v>
      </c>
      <c r="H2363" t="s">
        <v>81</v>
      </c>
      <c r="I2363" t="s">
        <v>746</v>
      </c>
      <c r="J2363" t="s">
        <v>66</v>
      </c>
      <c r="K2363" t="s">
        <v>116</v>
      </c>
      <c r="L2363" t="str">
        <f t="shared" si="161"/>
        <v>1.3 Males</v>
      </c>
      <c r="M2363" t="str">
        <f t="shared" si="157"/>
        <v>Proportion of individuals who belong to SHGs which offer mobile services (Among all question respondents)</v>
      </c>
      <c r="N2363" t="s">
        <v>195</v>
      </c>
      <c r="O2363" s="19">
        <v>4.4613847958639647E-3</v>
      </c>
      <c r="P2363">
        <v>1.8387682655091552E-3</v>
      </c>
      <c r="Q2363" s="19">
        <v>8.5602407967480185E-4</v>
      </c>
      <c r="R2363" s="19">
        <v>8.0667455120531275E-3</v>
      </c>
      <c r="S2363">
        <v>1211</v>
      </c>
      <c r="T2363" t="str">
        <f t="shared" si="158"/>
        <v>1</v>
      </c>
    </row>
    <row r="2364" spans="1:20" x14ac:dyDescent="0.25">
      <c r="A2364" s="6" t="s">
        <v>424</v>
      </c>
      <c r="B2364" s="6" t="str">
        <f t="shared" ref="B2364:B2427" si="162">A2364</f>
        <v>Tanzania</v>
      </c>
      <c r="C2364" t="s">
        <v>68</v>
      </c>
      <c r="D2364" t="str">
        <f t="shared" si="159"/>
        <v>FII</v>
      </c>
      <c r="E2364" t="s">
        <v>143</v>
      </c>
      <c r="F2364" t="s">
        <v>100</v>
      </c>
      <c r="G2364" t="str">
        <f t="shared" si="160"/>
        <v xml:space="preserve">Proportion of individuals who belong to SHGs which offer mobile services </v>
      </c>
      <c r="H2364" t="s">
        <v>81</v>
      </c>
      <c r="I2364" t="s">
        <v>746</v>
      </c>
      <c r="J2364" t="s">
        <v>66</v>
      </c>
      <c r="K2364" t="s">
        <v>115</v>
      </c>
      <c r="L2364" t="str">
        <f t="shared" si="161"/>
        <v>1.2 Females</v>
      </c>
      <c r="M2364" t="str">
        <f t="shared" si="157"/>
        <v>Proportion of individuals who belong to SHGs which offer mobile services (Among all question respondents)</v>
      </c>
      <c r="N2364" t="s">
        <v>195</v>
      </c>
      <c r="O2364" s="19">
        <v>4.8891351276256038E-3</v>
      </c>
      <c r="P2364">
        <v>1.7850601795932502E-3</v>
      </c>
      <c r="Q2364" s="19">
        <v>1.3890824193758199E-3</v>
      </c>
      <c r="R2364" s="19">
        <v>8.3891878358753873E-3</v>
      </c>
      <c r="S2364">
        <v>1818</v>
      </c>
      <c r="T2364" t="str">
        <f t="shared" si="158"/>
        <v>1</v>
      </c>
    </row>
    <row r="2365" spans="1:20" x14ac:dyDescent="0.25">
      <c r="A2365" s="6" t="s">
        <v>424</v>
      </c>
      <c r="B2365" s="6" t="str">
        <f t="shared" si="162"/>
        <v>Tanzania</v>
      </c>
      <c r="C2365" t="s">
        <v>68</v>
      </c>
      <c r="D2365" t="str">
        <f t="shared" si="159"/>
        <v>FII</v>
      </c>
      <c r="E2365" t="s">
        <v>143</v>
      </c>
      <c r="F2365" t="s">
        <v>100</v>
      </c>
      <c r="G2365" t="str">
        <f t="shared" si="160"/>
        <v xml:space="preserve">Proportion of individuals who belong to SHGs which offer mobile services </v>
      </c>
      <c r="H2365" t="s">
        <v>81</v>
      </c>
      <c r="I2365" t="s">
        <v>746</v>
      </c>
      <c r="J2365" t="s">
        <v>66</v>
      </c>
      <c r="K2365" t="s">
        <v>420</v>
      </c>
      <c r="L2365" t="str">
        <f t="shared" si="161"/>
        <v>7.2 Individuals in the middle PPI quintile</v>
      </c>
      <c r="M2365" t="str">
        <f t="shared" si="157"/>
        <v>Proportion of individuals who belong to SHGs which offer mobile services (Among all question respondents)</v>
      </c>
      <c r="N2365" t="s">
        <v>195</v>
      </c>
      <c r="O2365" s="19">
        <v>6.85242599816415E-3</v>
      </c>
      <c r="P2365">
        <v>2.9025071993134177E-3</v>
      </c>
      <c r="Q2365" s="19">
        <v>1.1613415743402591E-3</v>
      </c>
      <c r="R2365" s="19">
        <v>1.2543510421988041E-2</v>
      </c>
      <c r="S2365">
        <v>854</v>
      </c>
      <c r="T2365" t="str">
        <f t="shared" si="158"/>
        <v>1</v>
      </c>
    </row>
    <row r="2366" spans="1:20" x14ac:dyDescent="0.25">
      <c r="A2366" s="6" t="s">
        <v>424</v>
      </c>
      <c r="B2366" s="6" t="str">
        <f t="shared" si="162"/>
        <v>Tanzania</v>
      </c>
      <c r="C2366" t="s">
        <v>68</v>
      </c>
      <c r="D2366" t="str">
        <f t="shared" si="159"/>
        <v>FII</v>
      </c>
      <c r="E2366" t="s">
        <v>143</v>
      </c>
      <c r="F2366" t="s">
        <v>100</v>
      </c>
      <c r="G2366" t="str">
        <f t="shared" si="160"/>
        <v xml:space="preserve">Proportion of individuals who belong to SHGs which offer mobile services </v>
      </c>
      <c r="H2366" t="s">
        <v>81</v>
      </c>
      <c r="I2366" t="s">
        <v>746</v>
      </c>
      <c r="J2366" t="s">
        <v>66</v>
      </c>
      <c r="K2366" t="s">
        <v>128</v>
      </c>
      <c r="L2366" t="str">
        <f t="shared" si="161"/>
        <v>4.2 Individuals who do not use mobile money</v>
      </c>
      <c r="M2366" t="str">
        <f t="shared" si="157"/>
        <v>Proportion of individuals who belong to SHGs which offer mobile services (Among all question respondents)</v>
      </c>
      <c r="N2366" t="s">
        <v>195</v>
      </c>
      <c r="O2366" s="19">
        <v>2.8887675369578389E-3</v>
      </c>
      <c r="P2366">
        <v>1.6677671458240704E-3</v>
      </c>
      <c r="Q2366" s="19">
        <v>-3.8130312071693508E-4</v>
      </c>
      <c r="R2366" s="19">
        <v>6.1588381946326128E-3</v>
      </c>
      <c r="S2366">
        <v>1194</v>
      </c>
      <c r="T2366" t="str">
        <f t="shared" si="158"/>
        <v>1</v>
      </c>
    </row>
    <row r="2367" spans="1:20" x14ac:dyDescent="0.25">
      <c r="A2367" s="6" t="s">
        <v>424</v>
      </c>
      <c r="B2367" s="6" t="str">
        <f t="shared" si="162"/>
        <v>Tanzania</v>
      </c>
      <c r="C2367" t="s">
        <v>68</v>
      </c>
      <c r="D2367" t="str">
        <f t="shared" si="159"/>
        <v>FII</v>
      </c>
      <c r="E2367" t="s">
        <v>143</v>
      </c>
      <c r="F2367" t="s">
        <v>100</v>
      </c>
      <c r="G2367" t="str">
        <f t="shared" si="160"/>
        <v xml:space="preserve">Proportion of individuals who belong to SHGs which offer mobile services </v>
      </c>
      <c r="H2367" t="s">
        <v>81</v>
      </c>
      <c r="I2367" t="s">
        <v>746</v>
      </c>
      <c r="J2367" t="s">
        <v>66</v>
      </c>
      <c r="K2367" t="s">
        <v>127</v>
      </c>
      <c r="L2367" t="str">
        <f t="shared" si="161"/>
        <v>4.1 Individuals who use mobile money</v>
      </c>
      <c r="M2367" t="str">
        <f t="shared" si="157"/>
        <v>Proportion of individuals who belong to SHGs which offer mobile services (Among all question respondents)</v>
      </c>
      <c r="N2367" t="s">
        <v>195</v>
      </c>
      <c r="O2367" s="19">
        <v>5.8252161221094773E-3</v>
      </c>
      <c r="P2367">
        <v>1.8064072278828594E-3</v>
      </c>
      <c r="Q2367" s="19">
        <v>2.2833072372257994E-3</v>
      </c>
      <c r="R2367" s="19">
        <v>9.3671250069931548E-3</v>
      </c>
      <c r="S2367">
        <v>1835</v>
      </c>
      <c r="T2367" t="str">
        <f t="shared" si="158"/>
        <v>1</v>
      </c>
    </row>
    <row r="2368" spans="1:20" x14ac:dyDescent="0.25">
      <c r="A2368" s="6" t="s">
        <v>424</v>
      </c>
      <c r="B2368" s="6" t="str">
        <f t="shared" si="162"/>
        <v>Tanzania</v>
      </c>
      <c r="C2368" t="s">
        <v>68</v>
      </c>
      <c r="D2368" t="str">
        <f t="shared" si="159"/>
        <v>FII</v>
      </c>
      <c r="E2368" t="s">
        <v>143</v>
      </c>
      <c r="F2368" t="s">
        <v>100</v>
      </c>
      <c r="G2368" t="str">
        <f t="shared" si="160"/>
        <v xml:space="preserve">Proportion of individuals who belong to SHGs which offer mobile services </v>
      </c>
      <c r="H2368" t="s">
        <v>81</v>
      </c>
      <c r="I2368" t="s">
        <v>746</v>
      </c>
      <c r="J2368" t="s">
        <v>66</v>
      </c>
      <c r="K2368" t="s">
        <v>132</v>
      </c>
      <c r="L2368" t="str">
        <f t="shared" si="161"/>
        <v>5.2 Individuals without a formal ID</v>
      </c>
      <c r="M2368" t="str">
        <f t="shared" si="157"/>
        <v>Proportion of individuals who belong to SHGs which offer mobile services (Among all question respondents)</v>
      </c>
      <c r="N2368" t="s">
        <v>195</v>
      </c>
      <c r="O2368" s="19">
        <v>0</v>
      </c>
      <c r="P2368"/>
      <c r="S2368">
        <v>338</v>
      </c>
      <c r="T2368" t="str">
        <f t="shared" si="158"/>
        <v>1</v>
      </c>
    </row>
    <row r="2369" spans="1:20" x14ac:dyDescent="0.25">
      <c r="A2369" s="6" t="s">
        <v>424</v>
      </c>
      <c r="B2369" s="6" t="str">
        <f t="shared" si="162"/>
        <v>Tanzania</v>
      </c>
      <c r="C2369" t="s">
        <v>68</v>
      </c>
      <c r="D2369" t="str">
        <f t="shared" si="159"/>
        <v>FII</v>
      </c>
      <c r="E2369" t="s">
        <v>143</v>
      </c>
      <c r="F2369" t="s">
        <v>100</v>
      </c>
      <c r="G2369" t="str">
        <f t="shared" si="160"/>
        <v xml:space="preserve">Proportion of individuals who belong to SHGs which offer mobile services </v>
      </c>
      <c r="H2369" t="s">
        <v>81</v>
      </c>
      <c r="I2369" t="s">
        <v>746</v>
      </c>
      <c r="J2369" t="s">
        <v>66</v>
      </c>
      <c r="K2369" t="s">
        <v>131</v>
      </c>
      <c r="L2369" t="str">
        <f t="shared" si="161"/>
        <v>5.1 Individuals with a formal ID</v>
      </c>
      <c r="M2369" t="str">
        <f t="shared" si="157"/>
        <v>Proportion of individuals who belong to SHGs which offer mobile services (Among all question respondents)</v>
      </c>
      <c r="N2369" t="s">
        <v>195</v>
      </c>
      <c r="O2369" s="19">
        <v>5.3389733515994079E-3</v>
      </c>
      <c r="P2369">
        <v>1.4592249894423849E-3</v>
      </c>
      <c r="Q2369" s="19">
        <v>2.4778012552013119E-3</v>
      </c>
      <c r="R2369" s="19">
        <v>8.2001454479975044E-3</v>
      </c>
      <c r="S2369">
        <v>2691</v>
      </c>
      <c r="T2369" t="str">
        <f t="shared" si="158"/>
        <v>1</v>
      </c>
    </row>
    <row r="2370" spans="1:20" x14ac:dyDescent="0.25">
      <c r="A2370" s="6" t="s">
        <v>424</v>
      </c>
      <c r="B2370" s="6" t="str">
        <f t="shared" si="162"/>
        <v>Tanzania</v>
      </c>
      <c r="C2370" t="s">
        <v>68</v>
      </c>
      <c r="D2370" t="str">
        <f t="shared" si="159"/>
        <v>FII</v>
      </c>
      <c r="E2370" t="s">
        <v>143</v>
      </c>
      <c r="F2370" t="s">
        <v>100</v>
      </c>
      <c r="G2370" t="str">
        <f t="shared" si="160"/>
        <v xml:space="preserve">Proportion of individuals who belong to SHGs which offer mobile services </v>
      </c>
      <c r="H2370" t="s">
        <v>81</v>
      </c>
      <c r="I2370" t="s">
        <v>746</v>
      </c>
      <c r="J2370" t="s">
        <v>66</v>
      </c>
      <c r="K2370" t="s">
        <v>124</v>
      </c>
      <c r="L2370" t="str">
        <f t="shared" si="161"/>
        <v>3.2 Individuals who do not have access to a mobile phone</v>
      </c>
      <c r="M2370" t="str">
        <f t="shared" si="157"/>
        <v>Proportion of individuals who belong to SHGs which offer mobile services (Among all question respondents)</v>
      </c>
      <c r="N2370" t="s">
        <v>195</v>
      </c>
      <c r="O2370" s="19">
        <v>2.7205835985999655E-3</v>
      </c>
      <c r="P2370">
        <v>2.7178198803860304E-3</v>
      </c>
      <c r="Q2370" s="19">
        <v>-2.6083755825116665E-3</v>
      </c>
      <c r="R2370" s="19">
        <v>8.0495427797115972E-3</v>
      </c>
      <c r="S2370">
        <v>347</v>
      </c>
      <c r="T2370" t="str">
        <f t="shared" si="158"/>
        <v>1</v>
      </c>
    </row>
    <row r="2371" spans="1:20" x14ac:dyDescent="0.25">
      <c r="A2371" s="6" t="s">
        <v>424</v>
      </c>
      <c r="B2371" s="6" t="str">
        <f t="shared" si="162"/>
        <v>Tanzania</v>
      </c>
      <c r="C2371" t="s">
        <v>68</v>
      </c>
      <c r="D2371" t="str">
        <f t="shared" si="159"/>
        <v>FII</v>
      </c>
      <c r="E2371" t="s">
        <v>143</v>
      </c>
      <c r="F2371" t="s">
        <v>100</v>
      </c>
      <c r="G2371" t="str">
        <f t="shared" si="160"/>
        <v xml:space="preserve">Proportion of individuals who belong to SHGs which offer mobile services </v>
      </c>
      <c r="H2371" t="s">
        <v>81</v>
      </c>
      <c r="I2371" t="s">
        <v>746</v>
      </c>
      <c r="J2371" t="s">
        <v>66</v>
      </c>
      <c r="K2371" t="s">
        <v>123</v>
      </c>
      <c r="L2371" t="str">
        <f t="shared" si="161"/>
        <v>3.1 Individuals who have access to a mobile phone</v>
      </c>
      <c r="M2371" t="str">
        <f t="shared" si="157"/>
        <v>Proportion of individuals who belong to SHGs which offer mobile services (Among all question respondents)</v>
      </c>
      <c r="N2371" t="s">
        <v>195</v>
      </c>
      <c r="O2371" s="19">
        <v>4.9477971005847492E-3</v>
      </c>
      <c r="P2371">
        <v>1.4059226385281472E-3</v>
      </c>
      <c r="Q2371" s="19">
        <v>2.1911374681395312E-3</v>
      </c>
      <c r="R2371" s="19">
        <v>7.7044567330299667E-3</v>
      </c>
      <c r="S2371">
        <v>2682</v>
      </c>
      <c r="T2371" t="str">
        <f t="shared" si="158"/>
        <v>1</v>
      </c>
    </row>
    <row r="2372" spans="1:20" x14ac:dyDescent="0.25">
      <c r="A2372" s="6" t="s">
        <v>424</v>
      </c>
      <c r="B2372" s="6" t="str">
        <f t="shared" si="162"/>
        <v>Tanzania</v>
      </c>
      <c r="C2372" t="s">
        <v>68</v>
      </c>
      <c r="D2372" t="str">
        <f t="shared" si="159"/>
        <v>FII</v>
      </c>
      <c r="E2372" t="s">
        <v>143</v>
      </c>
      <c r="F2372" t="s">
        <v>100</v>
      </c>
      <c r="G2372" t="str">
        <f t="shared" si="160"/>
        <v xml:space="preserve">Proportion of individuals who belong to SHGs which offer mobile services </v>
      </c>
      <c r="H2372" t="s">
        <v>81</v>
      </c>
      <c r="I2372" t="s">
        <v>746</v>
      </c>
      <c r="J2372" t="s">
        <v>66</v>
      </c>
      <c r="K2372" t="s">
        <v>134</v>
      </c>
      <c r="L2372" t="str">
        <f t="shared" si="161"/>
        <v>6.1 Rural individuals</v>
      </c>
      <c r="M2372" t="str">
        <f t="shared" si="157"/>
        <v>Proportion of individuals who belong to SHGs which offer mobile services (Among all question respondents)</v>
      </c>
      <c r="N2372" t="s">
        <v>195</v>
      </c>
      <c r="O2372" s="19">
        <v>4.4043565710362434E-3</v>
      </c>
      <c r="P2372">
        <v>2.0977004828411825E-3</v>
      </c>
      <c r="Q2372" s="19">
        <v>2.9129509557486877E-4</v>
      </c>
      <c r="R2372" s="19">
        <v>8.5174180464976171E-3</v>
      </c>
      <c r="S2372">
        <v>1002</v>
      </c>
      <c r="T2372" t="str">
        <f t="shared" si="158"/>
        <v>1</v>
      </c>
    </row>
    <row r="2373" spans="1:20" x14ac:dyDescent="0.25">
      <c r="A2373" s="6" t="s">
        <v>424</v>
      </c>
      <c r="B2373" s="6" t="str">
        <f t="shared" si="162"/>
        <v>Tanzania</v>
      </c>
      <c r="C2373" t="s">
        <v>68</v>
      </c>
      <c r="D2373" t="str">
        <f t="shared" si="159"/>
        <v>FII</v>
      </c>
      <c r="E2373" t="s">
        <v>143</v>
      </c>
      <c r="F2373" t="s">
        <v>100</v>
      </c>
      <c r="G2373" t="str">
        <f t="shared" si="160"/>
        <v xml:space="preserve">Proportion of individuals who belong to SHGs which offer mobile services </v>
      </c>
      <c r="H2373" t="s">
        <v>81</v>
      </c>
      <c r="I2373" t="s">
        <v>746</v>
      </c>
      <c r="J2373" t="s">
        <v>66</v>
      </c>
      <c r="K2373" t="s">
        <v>135</v>
      </c>
      <c r="L2373" t="str">
        <f t="shared" si="161"/>
        <v>6.2 Urban individuals</v>
      </c>
      <c r="M2373" t="str">
        <f t="shared" si="157"/>
        <v>Proportion of individuals who belong to SHGs which offer mobile services (Among all question respondents)</v>
      </c>
      <c r="N2373" t="s">
        <v>195</v>
      </c>
      <c r="O2373" s="19">
        <v>4.8277578759381582E-3</v>
      </c>
      <c r="P2373">
        <v>1.6110520667874633E-3</v>
      </c>
      <c r="Q2373" s="19">
        <v>1.6688911811605393E-3</v>
      </c>
      <c r="R2373" s="19">
        <v>7.9866245707157779E-3</v>
      </c>
      <c r="S2373">
        <v>2027</v>
      </c>
      <c r="T2373" t="str">
        <f t="shared" si="158"/>
        <v>1</v>
      </c>
    </row>
    <row r="2374" spans="1:20" x14ac:dyDescent="0.25">
      <c r="A2374" s="6" t="s">
        <v>424</v>
      </c>
      <c r="B2374" s="6" t="str">
        <f t="shared" si="162"/>
        <v>Tanzania</v>
      </c>
      <c r="C2374" t="s">
        <v>68</v>
      </c>
      <c r="D2374" t="str">
        <f t="shared" si="159"/>
        <v>FII</v>
      </c>
      <c r="E2374" t="s">
        <v>143</v>
      </c>
      <c r="F2374" t="s">
        <v>100</v>
      </c>
      <c r="G2374" t="str">
        <f t="shared" si="160"/>
        <v xml:space="preserve">Proportion of individuals who belong to SHGs which offer mobile services </v>
      </c>
      <c r="H2374" t="s">
        <v>81</v>
      </c>
      <c r="I2374" t="s">
        <v>746</v>
      </c>
      <c r="J2374" t="s">
        <v>66</v>
      </c>
      <c r="K2374" t="s">
        <v>421</v>
      </c>
      <c r="L2374" t="str">
        <f t="shared" si="161"/>
        <v>7.3 Individuals in the two highest PPI quintiles</v>
      </c>
      <c r="M2374" t="str">
        <f t="shared" si="157"/>
        <v>Proportion of individuals who belong to SHGs which offer mobile services (Among all question respondents)</v>
      </c>
      <c r="N2374" t="s">
        <v>195</v>
      </c>
      <c r="O2374" s="19">
        <v>6.8845493510850406E-3</v>
      </c>
      <c r="P2374">
        <v>3.9618349659186827E-3</v>
      </c>
      <c r="Q2374" s="19">
        <v>-8.8360959426887591E-4</v>
      </c>
      <c r="R2374" s="19">
        <v>1.4652708296438957E-2</v>
      </c>
      <c r="S2374">
        <v>484</v>
      </c>
      <c r="T2374" t="str">
        <f t="shared" si="158"/>
        <v>1</v>
      </c>
    </row>
    <row r="2375" spans="1:20" x14ac:dyDescent="0.25">
      <c r="A2375" s="6" t="s">
        <v>424</v>
      </c>
      <c r="B2375" s="6" t="str">
        <f t="shared" si="162"/>
        <v>Tanzania</v>
      </c>
      <c r="C2375" t="s">
        <v>68</v>
      </c>
      <c r="D2375" t="str">
        <f t="shared" si="159"/>
        <v>FII</v>
      </c>
      <c r="E2375" t="s">
        <v>143</v>
      </c>
      <c r="F2375" t="s">
        <v>100</v>
      </c>
      <c r="G2375" t="str">
        <f t="shared" si="160"/>
        <v xml:space="preserve">Proportion of individuals who belong to SHGs which offer mobile services </v>
      </c>
      <c r="H2375" t="s">
        <v>81</v>
      </c>
      <c r="I2375" t="s">
        <v>746</v>
      </c>
      <c r="J2375" t="s">
        <v>66</v>
      </c>
      <c r="K2375" t="s">
        <v>419</v>
      </c>
      <c r="L2375" t="str">
        <f t="shared" si="161"/>
        <v>7.1 Individuals in the two lowest PPI quintiles</v>
      </c>
      <c r="M2375" t="str">
        <f t="shared" si="157"/>
        <v>Proportion of individuals who belong to SHGs which offer mobile services (Among all question respondents)</v>
      </c>
      <c r="N2375" t="s">
        <v>195</v>
      </c>
      <c r="O2375" s="19">
        <v>2.8896746757658531E-3</v>
      </c>
      <c r="P2375">
        <v>1.3130057288878107E-3</v>
      </c>
      <c r="Q2375" s="19">
        <v>3.1520166366357785E-4</v>
      </c>
      <c r="R2375" s="19">
        <v>5.4641476878681278E-3</v>
      </c>
      <c r="S2375">
        <v>1691</v>
      </c>
      <c r="T2375" t="str">
        <f t="shared" si="158"/>
        <v>1</v>
      </c>
    </row>
    <row r="2376" spans="1:20" x14ac:dyDescent="0.25">
      <c r="A2376" s="6" t="s">
        <v>424</v>
      </c>
      <c r="B2376" s="6" t="str">
        <f t="shared" si="162"/>
        <v>Tanzania</v>
      </c>
      <c r="C2376" t="s">
        <v>68</v>
      </c>
      <c r="D2376" t="str">
        <f t="shared" ref="D2376:D2407" si="163">C2376</f>
        <v>FII</v>
      </c>
      <c r="E2376" t="s">
        <v>143</v>
      </c>
      <c r="F2376" t="s">
        <v>133</v>
      </c>
      <c r="G2376" t="str">
        <f t="shared" ref="G2376:G2407" si="164">F2376</f>
        <v xml:space="preserve">Proportion of individuals who have used a SHG recently </v>
      </c>
      <c r="H2376" t="s">
        <v>72</v>
      </c>
      <c r="I2376" t="s">
        <v>746</v>
      </c>
      <c r="J2376" t="s">
        <v>66</v>
      </c>
      <c r="K2376" t="s">
        <v>114</v>
      </c>
      <c r="L2376" t="str">
        <f t="shared" ref="L2376:L2407" si="165">K2376</f>
        <v>1.1 All individuals</v>
      </c>
      <c r="M2376" t="str">
        <f t="shared" si="157"/>
        <v>Proportion of individuals who have used a SHG recently (Among all question respondents)</v>
      </c>
      <c r="N2376" t="s">
        <v>181</v>
      </c>
      <c r="O2376" s="19">
        <v>1.2044261134553955E-2</v>
      </c>
      <c r="P2376">
        <v>2.0253621189917593E-3</v>
      </c>
      <c r="Q2376" s="19">
        <v>8.0730369423371289E-3</v>
      </c>
      <c r="R2376" s="19">
        <v>1.601548532677078E-2</v>
      </c>
      <c r="S2376">
        <v>3029</v>
      </c>
      <c r="T2376" t="str">
        <f t="shared" si="158"/>
        <v>1</v>
      </c>
    </row>
    <row r="2377" spans="1:20" x14ac:dyDescent="0.25">
      <c r="A2377" s="6" t="s">
        <v>424</v>
      </c>
      <c r="B2377" s="6" t="str">
        <f t="shared" si="162"/>
        <v>Tanzania</v>
      </c>
      <c r="C2377" t="s">
        <v>68</v>
      </c>
      <c r="D2377" t="str">
        <f t="shared" si="163"/>
        <v>FII</v>
      </c>
      <c r="E2377" t="s">
        <v>143</v>
      </c>
      <c r="F2377" t="s">
        <v>133</v>
      </c>
      <c r="G2377" t="str">
        <f t="shared" si="164"/>
        <v xml:space="preserve">Proportion of individuals who have used a SHG recently </v>
      </c>
      <c r="H2377" t="s">
        <v>72</v>
      </c>
      <c r="I2377" t="s">
        <v>746</v>
      </c>
      <c r="J2377" t="s">
        <v>66</v>
      </c>
      <c r="K2377" t="s">
        <v>121</v>
      </c>
      <c r="L2377" t="str">
        <f t="shared" si="165"/>
        <v>2.2 Individuals who do not have a bank account</v>
      </c>
      <c r="M2377" t="str">
        <f t="shared" si="157"/>
        <v>Proportion of individuals who have used a SHG recently (Among all question respondents)</v>
      </c>
      <c r="N2377" t="s">
        <v>181</v>
      </c>
      <c r="O2377" s="19">
        <v>1.0496766128749129E-2</v>
      </c>
      <c r="P2377">
        <v>2.0040482629119774E-3</v>
      </c>
      <c r="Q2377" s="19">
        <v>6.5673330316158782E-3</v>
      </c>
      <c r="R2377" s="19">
        <v>1.4426199225882379E-2</v>
      </c>
      <c r="S2377">
        <v>2744</v>
      </c>
      <c r="T2377" t="str">
        <f t="shared" si="158"/>
        <v>1</v>
      </c>
    </row>
    <row r="2378" spans="1:20" x14ac:dyDescent="0.25">
      <c r="A2378" s="6" t="s">
        <v>424</v>
      </c>
      <c r="B2378" s="6" t="str">
        <f t="shared" si="162"/>
        <v>Tanzania</v>
      </c>
      <c r="C2378" t="s">
        <v>68</v>
      </c>
      <c r="D2378" t="str">
        <f t="shared" si="163"/>
        <v>FII</v>
      </c>
      <c r="E2378" t="s">
        <v>143</v>
      </c>
      <c r="F2378" t="s">
        <v>133</v>
      </c>
      <c r="G2378" t="str">
        <f t="shared" si="164"/>
        <v xml:space="preserve">Proportion of individuals who have used a SHG recently </v>
      </c>
      <c r="H2378" t="s">
        <v>72</v>
      </c>
      <c r="I2378" t="s">
        <v>746</v>
      </c>
      <c r="J2378" t="s">
        <v>66</v>
      </c>
      <c r="K2378" t="s">
        <v>120</v>
      </c>
      <c r="L2378" t="str">
        <f t="shared" si="165"/>
        <v>2.1 Individuals who have a bank account</v>
      </c>
      <c r="M2378" t="str">
        <f t="shared" si="157"/>
        <v>Proportion of individuals who have used a SHG recently (Among all question respondents)</v>
      </c>
      <c r="N2378" t="s">
        <v>181</v>
      </c>
      <c r="O2378" s="19">
        <v>2.6609043966451085E-2</v>
      </c>
      <c r="P2378">
        <v>9.3987009415835588E-3</v>
      </c>
      <c r="Q2378" s="19">
        <v>8.180562360797259E-3</v>
      </c>
      <c r="R2378" s="19">
        <v>4.5037525572104914E-2</v>
      </c>
      <c r="S2378">
        <v>285</v>
      </c>
      <c r="T2378" t="str">
        <f t="shared" si="158"/>
        <v>1</v>
      </c>
    </row>
    <row r="2379" spans="1:20" x14ac:dyDescent="0.25">
      <c r="A2379" s="6" t="s">
        <v>424</v>
      </c>
      <c r="B2379" s="6" t="str">
        <f t="shared" si="162"/>
        <v>Tanzania</v>
      </c>
      <c r="C2379" t="s">
        <v>68</v>
      </c>
      <c r="D2379" t="str">
        <f t="shared" si="163"/>
        <v>FII</v>
      </c>
      <c r="E2379" t="s">
        <v>143</v>
      </c>
      <c r="F2379" t="s">
        <v>133</v>
      </c>
      <c r="G2379" t="str">
        <f t="shared" si="164"/>
        <v xml:space="preserve">Proportion of individuals who have used a SHG recently </v>
      </c>
      <c r="H2379" t="s">
        <v>72</v>
      </c>
      <c r="I2379" t="s">
        <v>746</v>
      </c>
      <c r="J2379" t="s">
        <v>66</v>
      </c>
      <c r="K2379" t="s">
        <v>116</v>
      </c>
      <c r="L2379" t="str">
        <f t="shared" si="165"/>
        <v>1.3 Males</v>
      </c>
      <c r="M2379" t="str">
        <f t="shared" si="157"/>
        <v>Proportion of individuals who have used a SHG recently (Among all question respondents)</v>
      </c>
      <c r="N2379" t="s">
        <v>181</v>
      </c>
      <c r="O2379" s="19">
        <v>1.4242910944021614E-2</v>
      </c>
      <c r="P2379">
        <v>3.2937193418350287E-3</v>
      </c>
      <c r="Q2379" s="19">
        <v>7.7847581969073733E-3</v>
      </c>
      <c r="R2379" s="19">
        <v>2.0701063691135856E-2</v>
      </c>
      <c r="S2379">
        <v>1211</v>
      </c>
      <c r="T2379" t="str">
        <f t="shared" si="158"/>
        <v>1</v>
      </c>
    </row>
    <row r="2380" spans="1:20" x14ac:dyDescent="0.25">
      <c r="A2380" s="6" t="s">
        <v>424</v>
      </c>
      <c r="B2380" s="6" t="str">
        <f t="shared" si="162"/>
        <v>Tanzania</v>
      </c>
      <c r="C2380" t="s">
        <v>68</v>
      </c>
      <c r="D2380" t="str">
        <f t="shared" si="163"/>
        <v>FII</v>
      </c>
      <c r="E2380" t="s">
        <v>143</v>
      </c>
      <c r="F2380" t="s">
        <v>133</v>
      </c>
      <c r="G2380" t="str">
        <f t="shared" si="164"/>
        <v xml:space="preserve">Proportion of individuals who have used a SHG recently </v>
      </c>
      <c r="H2380" t="s">
        <v>72</v>
      </c>
      <c r="I2380" t="s">
        <v>746</v>
      </c>
      <c r="J2380" t="s">
        <v>66</v>
      </c>
      <c r="K2380" t="s">
        <v>115</v>
      </c>
      <c r="L2380" t="str">
        <f t="shared" si="165"/>
        <v>1.2 Females</v>
      </c>
      <c r="M2380" t="str">
        <f t="shared" si="157"/>
        <v>Proportion of individuals who have used a SHG recently (Among all question respondents)</v>
      </c>
      <c r="N2380" t="s">
        <v>181</v>
      </c>
      <c r="O2380" s="19">
        <v>1.0044256484723058E-2</v>
      </c>
      <c r="P2380">
        <v>2.4459123810192415E-3</v>
      </c>
      <c r="Q2380" s="19">
        <v>5.2484393177753474E-3</v>
      </c>
      <c r="R2380" s="19">
        <v>1.4840073651670768E-2</v>
      </c>
      <c r="S2380">
        <v>1818</v>
      </c>
      <c r="T2380" t="str">
        <f t="shared" si="158"/>
        <v>1</v>
      </c>
    </row>
    <row r="2381" spans="1:20" x14ac:dyDescent="0.25">
      <c r="A2381" s="6" t="s">
        <v>424</v>
      </c>
      <c r="B2381" s="6" t="str">
        <f t="shared" si="162"/>
        <v>Tanzania</v>
      </c>
      <c r="C2381" t="s">
        <v>68</v>
      </c>
      <c r="D2381" t="str">
        <f t="shared" si="163"/>
        <v>FII</v>
      </c>
      <c r="E2381" t="s">
        <v>143</v>
      </c>
      <c r="F2381" t="s">
        <v>133</v>
      </c>
      <c r="G2381" t="str">
        <f t="shared" si="164"/>
        <v xml:space="preserve">Proportion of individuals who have used a SHG recently </v>
      </c>
      <c r="H2381" t="s">
        <v>72</v>
      </c>
      <c r="I2381" t="s">
        <v>746</v>
      </c>
      <c r="J2381" t="s">
        <v>66</v>
      </c>
      <c r="K2381" t="s">
        <v>420</v>
      </c>
      <c r="L2381" t="str">
        <f t="shared" si="165"/>
        <v>7.2 Individuals in the middle PPI quintile</v>
      </c>
      <c r="M2381" t="str">
        <f t="shared" si="157"/>
        <v>Proportion of individuals who have used a SHG recently (Among all question respondents)</v>
      </c>
      <c r="N2381" t="s">
        <v>181</v>
      </c>
      <c r="O2381" s="19">
        <v>1.3138969991242458E-2</v>
      </c>
      <c r="P2381">
        <v>3.8924009356925888E-3</v>
      </c>
      <c r="Q2381" s="19">
        <v>5.5069536635525091E-3</v>
      </c>
      <c r="R2381" s="19">
        <v>2.0770986318932406E-2</v>
      </c>
      <c r="S2381">
        <v>854</v>
      </c>
      <c r="T2381" t="str">
        <f t="shared" si="158"/>
        <v>1</v>
      </c>
    </row>
    <row r="2382" spans="1:20" x14ac:dyDescent="0.25">
      <c r="A2382" s="6" t="s">
        <v>424</v>
      </c>
      <c r="B2382" s="6" t="str">
        <f t="shared" si="162"/>
        <v>Tanzania</v>
      </c>
      <c r="C2382" t="s">
        <v>68</v>
      </c>
      <c r="D2382" t="str">
        <f t="shared" si="163"/>
        <v>FII</v>
      </c>
      <c r="E2382" t="s">
        <v>143</v>
      </c>
      <c r="F2382" t="s">
        <v>133</v>
      </c>
      <c r="G2382" t="str">
        <f t="shared" si="164"/>
        <v xml:space="preserve">Proportion of individuals who have used a SHG recently </v>
      </c>
      <c r="H2382" t="s">
        <v>72</v>
      </c>
      <c r="I2382" t="s">
        <v>746</v>
      </c>
      <c r="J2382" t="s">
        <v>66</v>
      </c>
      <c r="K2382" t="s">
        <v>128</v>
      </c>
      <c r="L2382" t="str">
        <f t="shared" si="165"/>
        <v>4.2 Individuals who do not use mobile money</v>
      </c>
      <c r="M2382" t="str">
        <f t="shared" si="157"/>
        <v>Proportion of individuals who have used a SHG recently (Among all question respondents)</v>
      </c>
      <c r="N2382" t="s">
        <v>181</v>
      </c>
      <c r="O2382" s="19">
        <v>7.9751514209277178E-3</v>
      </c>
      <c r="P2382">
        <v>2.5584192520471433E-3</v>
      </c>
      <c r="Q2382" s="19">
        <v>2.9587366611707579E-3</v>
      </c>
      <c r="R2382" s="19">
        <v>1.2991566180684679E-2</v>
      </c>
      <c r="S2382">
        <v>1194</v>
      </c>
      <c r="T2382" t="str">
        <f t="shared" si="158"/>
        <v>1</v>
      </c>
    </row>
    <row r="2383" spans="1:20" x14ac:dyDescent="0.25">
      <c r="A2383" s="6" t="s">
        <v>424</v>
      </c>
      <c r="B2383" s="6" t="str">
        <f t="shared" si="162"/>
        <v>Tanzania</v>
      </c>
      <c r="C2383" t="s">
        <v>68</v>
      </c>
      <c r="D2383" t="str">
        <f t="shared" si="163"/>
        <v>FII</v>
      </c>
      <c r="E2383" t="s">
        <v>143</v>
      </c>
      <c r="F2383" t="s">
        <v>133</v>
      </c>
      <c r="G2383" t="str">
        <f t="shared" si="164"/>
        <v xml:space="preserve">Proportion of individuals who have used a SHG recently </v>
      </c>
      <c r="H2383" t="s">
        <v>72</v>
      </c>
      <c r="I2383" t="s">
        <v>746</v>
      </c>
      <c r="J2383" t="s">
        <v>66</v>
      </c>
      <c r="K2383" t="s">
        <v>127</v>
      </c>
      <c r="L2383" t="str">
        <f t="shared" si="165"/>
        <v>4.1 Individuals who use mobile money</v>
      </c>
      <c r="M2383" t="str">
        <f t="shared" si="157"/>
        <v>Proportion of individuals who have used a SHG recently (Among all question respondents)</v>
      </c>
      <c r="N2383" t="s">
        <v>181</v>
      </c>
      <c r="O2383" s="19">
        <v>1.4625856604409175E-2</v>
      </c>
      <c r="P2383">
        <v>2.8832855763047953E-3</v>
      </c>
      <c r="Q2383" s="19">
        <v>8.9724609344084827E-3</v>
      </c>
      <c r="R2383" s="19">
        <v>2.0279252274409867E-2</v>
      </c>
      <c r="S2383">
        <v>1835</v>
      </c>
      <c r="T2383" t="str">
        <f t="shared" si="158"/>
        <v>1</v>
      </c>
    </row>
    <row r="2384" spans="1:20" x14ac:dyDescent="0.25">
      <c r="A2384" s="6" t="s">
        <v>424</v>
      </c>
      <c r="B2384" s="6" t="str">
        <f t="shared" si="162"/>
        <v>Tanzania</v>
      </c>
      <c r="C2384" t="s">
        <v>68</v>
      </c>
      <c r="D2384" t="str">
        <f t="shared" si="163"/>
        <v>FII</v>
      </c>
      <c r="E2384" t="s">
        <v>143</v>
      </c>
      <c r="F2384" t="s">
        <v>133</v>
      </c>
      <c r="G2384" t="str">
        <f t="shared" si="164"/>
        <v xml:space="preserve">Proportion of individuals who have used a SHG recently </v>
      </c>
      <c r="H2384" t="s">
        <v>72</v>
      </c>
      <c r="I2384" t="s">
        <v>746</v>
      </c>
      <c r="J2384" t="s">
        <v>66</v>
      </c>
      <c r="K2384" t="s">
        <v>132</v>
      </c>
      <c r="L2384" t="str">
        <f t="shared" si="165"/>
        <v>5.2 Individuals without a formal ID</v>
      </c>
      <c r="M2384" t="str">
        <f t="shared" si="157"/>
        <v>Proportion of individuals who have used a SHG recently (Among all question respondents)</v>
      </c>
      <c r="N2384" t="s">
        <v>181</v>
      </c>
      <c r="O2384" s="19">
        <v>1.8603820696509558E-3</v>
      </c>
      <c r="P2384">
        <v>1.8601295214772451E-3</v>
      </c>
      <c r="Q2384" s="19">
        <v>-1.7868626808455359E-3</v>
      </c>
      <c r="R2384" s="19">
        <v>5.5076268201474481E-3</v>
      </c>
      <c r="S2384">
        <v>338</v>
      </c>
      <c r="T2384" t="str">
        <f t="shared" si="158"/>
        <v>1</v>
      </c>
    </row>
    <row r="2385" spans="1:20" x14ac:dyDescent="0.25">
      <c r="A2385" s="6" t="s">
        <v>424</v>
      </c>
      <c r="B2385" s="6" t="str">
        <f t="shared" si="162"/>
        <v>Tanzania</v>
      </c>
      <c r="C2385" t="s">
        <v>68</v>
      </c>
      <c r="D2385" t="str">
        <f t="shared" si="163"/>
        <v>FII</v>
      </c>
      <c r="E2385" t="s">
        <v>143</v>
      </c>
      <c r="F2385" t="s">
        <v>133</v>
      </c>
      <c r="G2385" t="str">
        <f t="shared" si="164"/>
        <v xml:space="preserve">Proportion of individuals who have used a SHG recently </v>
      </c>
      <c r="H2385" t="s">
        <v>72</v>
      </c>
      <c r="I2385" t="s">
        <v>746</v>
      </c>
      <c r="J2385" t="s">
        <v>66</v>
      </c>
      <c r="K2385" t="s">
        <v>131</v>
      </c>
      <c r="L2385" t="str">
        <f t="shared" si="165"/>
        <v>5.1 Individuals with a formal ID</v>
      </c>
      <c r="M2385" t="str">
        <f t="shared" si="157"/>
        <v>Proportion of individuals who have used a SHG recently (Among all question respondents)</v>
      </c>
      <c r="N2385" t="s">
        <v>181</v>
      </c>
      <c r="O2385" s="19">
        <v>1.3464878082587964E-2</v>
      </c>
      <c r="P2385">
        <v>2.291570785987239E-3</v>
      </c>
      <c r="Q2385" s="19">
        <v>8.9716858488850491E-3</v>
      </c>
      <c r="R2385" s="19">
        <v>1.7958070316290878E-2</v>
      </c>
      <c r="S2385">
        <v>2691</v>
      </c>
      <c r="T2385" t="str">
        <f t="shared" si="158"/>
        <v>1</v>
      </c>
    </row>
    <row r="2386" spans="1:20" x14ac:dyDescent="0.25">
      <c r="A2386" s="6" t="s">
        <v>424</v>
      </c>
      <c r="B2386" s="6" t="str">
        <f t="shared" si="162"/>
        <v>Tanzania</v>
      </c>
      <c r="C2386" t="s">
        <v>68</v>
      </c>
      <c r="D2386" t="str">
        <f t="shared" si="163"/>
        <v>FII</v>
      </c>
      <c r="E2386" t="s">
        <v>143</v>
      </c>
      <c r="F2386" t="s">
        <v>133</v>
      </c>
      <c r="G2386" t="str">
        <f t="shared" si="164"/>
        <v xml:space="preserve">Proportion of individuals who have used a SHG recently </v>
      </c>
      <c r="H2386" t="s">
        <v>72</v>
      </c>
      <c r="I2386" t="s">
        <v>746</v>
      </c>
      <c r="J2386" t="s">
        <v>66</v>
      </c>
      <c r="K2386" t="s">
        <v>124</v>
      </c>
      <c r="L2386" t="str">
        <f t="shared" si="165"/>
        <v>3.2 Individuals who do not have access to a mobile phone</v>
      </c>
      <c r="M2386" t="str">
        <f t="shared" si="157"/>
        <v>Proportion of individuals who have used a SHG recently (Among all question respondents)</v>
      </c>
      <c r="N2386" t="s">
        <v>181</v>
      </c>
      <c r="O2386" s="19">
        <v>1.9329494245901063E-3</v>
      </c>
      <c r="P2386">
        <v>1.9325097355938623E-3</v>
      </c>
      <c r="Q2386" s="19">
        <v>-1.8562146669676436E-3</v>
      </c>
      <c r="R2386" s="19">
        <v>5.7221135161478563E-3</v>
      </c>
      <c r="S2386">
        <v>347</v>
      </c>
      <c r="T2386" t="str">
        <f t="shared" si="158"/>
        <v>1</v>
      </c>
    </row>
    <row r="2387" spans="1:20" x14ac:dyDescent="0.25">
      <c r="A2387" s="6" t="s">
        <v>424</v>
      </c>
      <c r="B2387" s="6" t="str">
        <f t="shared" si="162"/>
        <v>Tanzania</v>
      </c>
      <c r="C2387" t="s">
        <v>68</v>
      </c>
      <c r="D2387" t="str">
        <f t="shared" si="163"/>
        <v>FII</v>
      </c>
      <c r="E2387" t="s">
        <v>143</v>
      </c>
      <c r="F2387" t="s">
        <v>133</v>
      </c>
      <c r="G2387" t="str">
        <f t="shared" si="164"/>
        <v xml:space="preserve">Proportion of individuals who have used a SHG recently </v>
      </c>
      <c r="H2387" t="s">
        <v>72</v>
      </c>
      <c r="I2387" t="s">
        <v>746</v>
      </c>
      <c r="J2387" t="s">
        <v>66</v>
      </c>
      <c r="K2387" t="s">
        <v>123</v>
      </c>
      <c r="L2387" t="str">
        <f t="shared" si="165"/>
        <v>3.1 Individuals who have access to a mobile phone</v>
      </c>
      <c r="M2387" t="str">
        <f t="shared" si="157"/>
        <v>Proportion of individuals who have used a SHG recently (Among all question respondents)</v>
      </c>
      <c r="N2387" t="s">
        <v>181</v>
      </c>
      <c r="O2387" s="19">
        <v>1.3394729562953889E-2</v>
      </c>
      <c r="P2387">
        <v>2.2798306039589636E-3</v>
      </c>
      <c r="Q2387" s="19">
        <v>8.9245568645995102E-3</v>
      </c>
      <c r="R2387" s="19">
        <v>1.7864902261308269E-2</v>
      </c>
      <c r="S2387">
        <v>2682</v>
      </c>
      <c r="T2387" t="str">
        <f t="shared" si="158"/>
        <v>1</v>
      </c>
    </row>
    <row r="2388" spans="1:20" x14ac:dyDescent="0.25">
      <c r="A2388" s="6" t="s">
        <v>424</v>
      </c>
      <c r="B2388" s="6" t="str">
        <f t="shared" si="162"/>
        <v>Tanzania</v>
      </c>
      <c r="C2388" t="s">
        <v>68</v>
      </c>
      <c r="D2388" t="str">
        <f t="shared" si="163"/>
        <v>FII</v>
      </c>
      <c r="E2388" t="s">
        <v>143</v>
      </c>
      <c r="F2388" t="s">
        <v>133</v>
      </c>
      <c r="G2388" t="str">
        <f t="shared" si="164"/>
        <v xml:space="preserve">Proportion of individuals who have used a SHG recently </v>
      </c>
      <c r="H2388" t="s">
        <v>72</v>
      </c>
      <c r="I2388" t="s">
        <v>746</v>
      </c>
      <c r="J2388" t="s">
        <v>66</v>
      </c>
      <c r="K2388" t="s">
        <v>134</v>
      </c>
      <c r="L2388" t="str">
        <f t="shared" si="165"/>
        <v>6.1 Rural individuals</v>
      </c>
      <c r="M2388" t="str">
        <f t="shared" si="157"/>
        <v>Proportion of individuals who have used a SHG recently (Among all question respondents)</v>
      </c>
      <c r="N2388" t="s">
        <v>181</v>
      </c>
      <c r="O2388" s="19">
        <v>9.4682093257952415E-3</v>
      </c>
      <c r="P2388">
        <v>3.168487176539718E-3</v>
      </c>
      <c r="Q2388" s="19">
        <v>3.2556052634327469E-3</v>
      </c>
      <c r="R2388" s="19">
        <v>1.5680813388157737E-2</v>
      </c>
      <c r="S2388">
        <v>1002</v>
      </c>
      <c r="T2388" t="str">
        <f t="shared" si="158"/>
        <v>1</v>
      </c>
    </row>
    <row r="2389" spans="1:20" x14ac:dyDescent="0.25">
      <c r="A2389" s="6" t="s">
        <v>424</v>
      </c>
      <c r="B2389" s="6" t="str">
        <f t="shared" si="162"/>
        <v>Tanzania</v>
      </c>
      <c r="C2389" t="s">
        <v>68</v>
      </c>
      <c r="D2389" t="str">
        <f t="shared" si="163"/>
        <v>FII</v>
      </c>
      <c r="E2389" t="s">
        <v>143</v>
      </c>
      <c r="F2389" t="s">
        <v>133</v>
      </c>
      <c r="G2389" t="str">
        <f t="shared" si="164"/>
        <v xml:space="preserve">Proportion of individuals who have used a SHG recently </v>
      </c>
      <c r="H2389" t="s">
        <v>72</v>
      </c>
      <c r="I2389" t="s">
        <v>746</v>
      </c>
      <c r="J2389" t="s">
        <v>66</v>
      </c>
      <c r="K2389" t="s">
        <v>135</v>
      </c>
      <c r="L2389" t="str">
        <f t="shared" si="165"/>
        <v>6.2 Urban individuals</v>
      </c>
      <c r="M2389" t="str">
        <f t="shared" si="157"/>
        <v>Proportion of individuals who have used a SHG recently (Among all question respondents)</v>
      </c>
      <c r="N2389" t="s">
        <v>181</v>
      </c>
      <c r="O2389" s="19">
        <v>1.3349410902543633E-2</v>
      </c>
      <c r="P2389">
        <v>2.5944846452490488E-3</v>
      </c>
      <c r="Q2389" s="19">
        <v>8.2622810046678076E-3</v>
      </c>
      <c r="R2389" s="19">
        <v>1.8436540800419458E-2</v>
      </c>
      <c r="S2389">
        <v>2027</v>
      </c>
      <c r="T2389" t="str">
        <f t="shared" si="158"/>
        <v>1</v>
      </c>
    </row>
    <row r="2390" spans="1:20" x14ac:dyDescent="0.25">
      <c r="A2390" s="6" t="s">
        <v>424</v>
      </c>
      <c r="B2390" s="6" t="str">
        <f t="shared" si="162"/>
        <v>Tanzania</v>
      </c>
      <c r="C2390" t="s">
        <v>68</v>
      </c>
      <c r="D2390" t="str">
        <f t="shared" si="163"/>
        <v>FII</v>
      </c>
      <c r="E2390" t="s">
        <v>143</v>
      </c>
      <c r="F2390" t="s">
        <v>133</v>
      </c>
      <c r="G2390" t="str">
        <f t="shared" si="164"/>
        <v xml:space="preserve">Proportion of individuals who have used a SHG recently </v>
      </c>
      <c r="H2390" t="s">
        <v>72</v>
      </c>
      <c r="I2390" t="s">
        <v>746</v>
      </c>
      <c r="J2390" t="s">
        <v>66</v>
      </c>
      <c r="K2390" t="s">
        <v>421</v>
      </c>
      <c r="L2390" t="str">
        <f t="shared" si="165"/>
        <v>7.3 Individuals in the two highest PPI quintiles</v>
      </c>
      <c r="M2390" t="str">
        <f t="shared" si="157"/>
        <v>Proportion of individuals who have used a SHG recently (Among all question respondents)</v>
      </c>
      <c r="N2390" t="s">
        <v>181</v>
      </c>
      <c r="O2390" s="19">
        <v>6.4860955977614878E-3</v>
      </c>
      <c r="P2390">
        <v>3.7469181575552233E-3</v>
      </c>
      <c r="Q2390" s="19">
        <v>-8.6066570186581291E-4</v>
      </c>
      <c r="R2390" s="19">
        <v>1.3832856897388789E-2</v>
      </c>
      <c r="S2390">
        <v>484</v>
      </c>
      <c r="T2390" t="str">
        <f t="shared" si="158"/>
        <v>1</v>
      </c>
    </row>
    <row r="2391" spans="1:20" x14ac:dyDescent="0.25">
      <c r="A2391" s="6" t="s">
        <v>424</v>
      </c>
      <c r="B2391" s="6" t="str">
        <f t="shared" si="162"/>
        <v>Tanzania</v>
      </c>
      <c r="C2391" t="s">
        <v>68</v>
      </c>
      <c r="D2391" t="str">
        <f t="shared" si="163"/>
        <v>FII</v>
      </c>
      <c r="E2391" t="s">
        <v>143</v>
      </c>
      <c r="F2391" t="s">
        <v>133</v>
      </c>
      <c r="G2391" t="str">
        <f t="shared" si="164"/>
        <v xml:space="preserve">Proportion of individuals who have used a SHG recently </v>
      </c>
      <c r="H2391" t="s">
        <v>72</v>
      </c>
      <c r="I2391" t="s">
        <v>746</v>
      </c>
      <c r="J2391" t="s">
        <v>66</v>
      </c>
      <c r="K2391" t="s">
        <v>419</v>
      </c>
      <c r="L2391" t="str">
        <f t="shared" si="165"/>
        <v>7.1 Individuals in the two lowest PPI quintiles</v>
      </c>
      <c r="M2391" t="str">
        <f t="shared" si="157"/>
        <v>Proportion of individuals who have used a SHG recently (Among all question respondents)</v>
      </c>
      <c r="N2391" t="s">
        <v>181</v>
      </c>
      <c r="O2391" s="19">
        <v>1.3182174227766469E-2</v>
      </c>
      <c r="P2391">
        <v>2.8747382771747427E-3</v>
      </c>
      <c r="Q2391" s="19">
        <v>7.5455376551958582E-3</v>
      </c>
      <c r="R2391" s="19">
        <v>1.881881080033708E-2</v>
      </c>
      <c r="S2391">
        <v>1691</v>
      </c>
      <c r="T2391" t="str">
        <f t="shared" si="158"/>
        <v>1</v>
      </c>
    </row>
    <row r="2392" spans="1:20" x14ac:dyDescent="0.25">
      <c r="A2392" s="6" t="s">
        <v>424</v>
      </c>
      <c r="B2392" s="6" t="str">
        <f t="shared" si="162"/>
        <v>Tanzania</v>
      </c>
      <c r="C2392" t="s">
        <v>68</v>
      </c>
      <c r="D2392" t="str">
        <f t="shared" si="163"/>
        <v>FII</v>
      </c>
      <c r="E2392" t="s">
        <v>143</v>
      </c>
      <c r="F2392" t="s">
        <v>133</v>
      </c>
      <c r="G2392" t="str">
        <f t="shared" si="164"/>
        <v xml:space="preserve">Proportion of individuals who have used a SHG recently </v>
      </c>
      <c r="H2392" t="s">
        <v>75</v>
      </c>
      <c r="I2392" t="s">
        <v>746</v>
      </c>
      <c r="J2392" t="s">
        <v>66</v>
      </c>
      <c r="K2392" t="s">
        <v>114</v>
      </c>
      <c r="L2392" t="str">
        <f t="shared" si="165"/>
        <v>1.1 All individuals</v>
      </c>
      <c r="M2392" t="str">
        <f t="shared" si="157"/>
        <v>Proportion of individuals who have used a SHG recently (Among all question respondents)</v>
      </c>
      <c r="N2392" t="s">
        <v>185</v>
      </c>
      <c r="O2392" s="19">
        <v>1.4656626126671032E-2</v>
      </c>
      <c r="P2392">
        <v>2.2259239964845553E-3</v>
      </c>
      <c r="Q2392" s="19">
        <v>1.0292150686952693E-2</v>
      </c>
      <c r="R2392" s="19">
        <v>1.9021101566389371E-2</v>
      </c>
      <c r="S2392">
        <v>3029</v>
      </c>
      <c r="T2392" t="str">
        <f t="shared" si="158"/>
        <v>1</v>
      </c>
    </row>
    <row r="2393" spans="1:20" x14ac:dyDescent="0.25">
      <c r="A2393" s="6" t="s">
        <v>424</v>
      </c>
      <c r="B2393" s="6" t="str">
        <f t="shared" si="162"/>
        <v>Tanzania</v>
      </c>
      <c r="C2393" t="s">
        <v>68</v>
      </c>
      <c r="D2393" t="str">
        <f t="shared" si="163"/>
        <v>FII</v>
      </c>
      <c r="E2393" t="s">
        <v>143</v>
      </c>
      <c r="F2393" t="s">
        <v>133</v>
      </c>
      <c r="G2393" t="str">
        <f t="shared" si="164"/>
        <v xml:space="preserve">Proportion of individuals who have used a SHG recently </v>
      </c>
      <c r="H2393" t="s">
        <v>75</v>
      </c>
      <c r="I2393" t="s">
        <v>746</v>
      </c>
      <c r="J2393" t="s">
        <v>66</v>
      </c>
      <c r="K2393" t="s">
        <v>121</v>
      </c>
      <c r="L2393" t="str">
        <f t="shared" si="165"/>
        <v>2.2 Individuals who do not have a bank account</v>
      </c>
      <c r="M2393" t="str">
        <f t="shared" si="157"/>
        <v>Proportion of individuals who have used a SHG recently (Among all question respondents)</v>
      </c>
      <c r="N2393" t="s">
        <v>185</v>
      </c>
      <c r="O2393" s="19">
        <v>1.3386692539069255E-2</v>
      </c>
      <c r="P2393">
        <v>2.2499278584975609E-3</v>
      </c>
      <c r="Q2393" s="19">
        <v>8.9751515812201942E-3</v>
      </c>
      <c r="R2393" s="19">
        <v>1.7798233496918316E-2</v>
      </c>
      <c r="S2393">
        <v>2744</v>
      </c>
      <c r="T2393" t="str">
        <f t="shared" si="158"/>
        <v>1</v>
      </c>
    </row>
    <row r="2394" spans="1:20" x14ac:dyDescent="0.25">
      <c r="A2394" s="6" t="s">
        <v>424</v>
      </c>
      <c r="B2394" s="6" t="str">
        <f t="shared" si="162"/>
        <v>Tanzania</v>
      </c>
      <c r="C2394" t="s">
        <v>68</v>
      </c>
      <c r="D2394" t="str">
        <f t="shared" si="163"/>
        <v>FII</v>
      </c>
      <c r="E2394" t="s">
        <v>143</v>
      </c>
      <c r="F2394" t="s">
        <v>133</v>
      </c>
      <c r="G2394" t="str">
        <f t="shared" si="164"/>
        <v xml:space="preserve">Proportion of individuals who have used a SHG recently </v>
      </c>
      <c r="H2394" t="s">
        <v>75</v>
      </c>
      <c r="I2394" t="s">
        <v>746</v>
      </c>
      <c r="J2394" t="s">
        <v>66</v>
      </c>
      <c r="K2394" t="s">
        <v>120</v>
      </c>
      <c r="L2394" t="str">
        <f t="shared" si="165"/>
        <v>2.1 Individuals who have a bank account</v>
      </c>
      <c r="M2394" t="str">
        <f t="shared" si="157"/>
        <v>Proportion of individuals who have used a SHG recently (Among all question respondents)</v>
      </c>
      <c r="N2394" t="s">
        <v>185</v>
      </c>
      <c r="O2394" s="19">
        <v>2.6609043966451085E-2</v>
      </c>
      <c r="P2394">
        <v>9.3987009415835588E-3</v>
      </c>
      <c r="Q2394" s="19">
        <v>8.180562360797259E-3</v>
      </c>
      <c r="R2394" s="19">
        <v>4.5037525572104914E-2</v>
      </c>
      <c r="S2394">
        <v>285</v>
      </c>
      <c r="T2394" t="str">
        <f t="shared" si="158"/>
        <v>1</v>
      </c>
    </row>
    <row r="2395" spans="1:20" x14ac:dyDescent="0.25">
      <c r="A2395" s="6" t="s">
        <v>424</v>
      </c>
      <c r="B2395" s="6" t="str">
        <f t="shared" si="162"/>
        <v>Tanzania</v>
      </c>
      <c r="C2395" t="s">
        <v>68</v>
      </c>
      <c r="D2395" t="str">
        <f t="shared" si="163"/>
        <v>FII</v>
      </c>
      <c r="E2395" t="s">
        <v>143</v>
      </c>
      <c r="F2395" t="s">
        <v>133</v>
      </c>
      <c r="G2395" t="str">
        <f t="shared" si="164"/>
        <v xml:space="preserve">Proportion of individuals who have used a SHG recently </v>
      </c>
      <c r="H2395" t="s">
        <v>75</v>
      </c>
      <c r="I2395" t="s">
        <v>746</v>
      </c>
      <c r="J2395" t="s">
        <v>66</v>
      </c>
      <c r="K2395" t="s">
        <v>116</v>
      </c>
      <c r="L2395" t="str">
        <f t="shared" si="165"/>
        <v>1.3 Males</v>
      </c>
      <c r="M2395" t="str">
        <f t="shared" si="157"/>
        <v>Proportion of individuals who have used a SHG recently (Among all question respondents)</v>
      </c>
      <c r="N2395" t="s">
        <v>185</v>
      </c>
      <c r="O2395" s="19">
        <v>1.7660666449796355E-2</v>
      </c>
      <c r="P2395">
        <v>3.6228262562647633E-3</v>
      </c>
      <c r="Q2395" s="19">
        <v>1.0557218064853257E-2</v>
      </c>
      <c r="R2395" s="19">
        <v>2.4764114834739455E-2</v>
      </c>
      <c r="S2395">
        <v>1211</v>
      </c>
      <c r="T2395" t="str">
        <f t="shared" si="158"/>
        <v>1</v>
      </c>
    </row>
    <row r="2396" spans="1:20" x14ac:dyDescent="0.25">
      <c r="A2396" s="6" t="s">
        <v>424</v>
      </c>
      <c r="B2396" s="6" t="str">
        <f t="shared" si="162"/>
        <v>Tanzania</v>
      </c>
      <c r="C2396" t="s">
        <v>68</v>
      </c>
      <c r="D2396" t="str">
        <f t="shared" si="163"/>
        <v>FII</v>
      </c>
      <c r="E2396" t="s">
        <v>143</v>
      </c>
      <c r="F2396" t="s">
        <v>133</v>
      </c>
      <c r="G2396" t="str">
        <f t="shared" si="164"/>
        <v xml:space="preserve">Proportion of individuals who have used a SHG recently </v>
      </c>
      <c r="H2396" t="s">
        <v>75</v>
      </c>
      <c r="I2396" t="s">
        <v>746</v>
      </c>
      <c r="J2396" t="s">
        <v>66</v>
      </c>
      <c r="K2396" t="s">
        <v>115</v>
      </c>
      <c r="L2396" t="str">
        <f t="shared" si="165"/>
        <v>1.2 Females</v>
      </c>
      <c r="M2396" t="str">
        <f t="shared" ref="M2396:M2459" si="166">CONCATENATE(F2396,"(Among ",J2396,")")</f>
        <v>Proportion of individuals who have used a SHG recently (Among all question respondents)</v>
      </c>
      <c r="N2396" t="s">
        <v>185</v>
      </c>
      <c r="O2396" s="19">
        <v>1.19239969518663E-2</v>
      </c>
      <c r="P2396">
        <v>2.6850329602464695E-3</v>
      </c>
      <c r="Q2396" s="19">
        <v>6.6593246502344335E-3</v>
      </c>
      <c r="R2396" s="19">
        <v>1.7188669253498167E-2</v>
      </c>
      <c r="S2396">
        <v>1818</v>
      </c>
      <c r="T2396" t="str">
        <f t="shared" ref="T2396:T2459" si="167">IF(S2396&gt;=30,"1","0")</f>
        <v>1</v>
      </c>
    </row>
    <row r="2397" spans="1:20" x14ac:dyDescent="0.25">
      <c r="A2397" s="6" t="s">
        <v>424</v>
      </c>
      <c r="B2397" s="6" t="str">
        <f t="shared" si="162"/>
        <v>Tanzania</v>
      </c>
      <c r="C2397" t="s">
        <v>68</v>
      </c>
      <c r="D2397" t="str">
        <f t="shared" si="163"/>
        <v>FII</v>
      </c>
      <c r="E2397" t="s">
        <v>143</v>
      </c>
      <c r="F2397" t="s">
        <v>133</v>
      </c>
      <c r="G2397" t="str">
        <f t="shared" si="164"/>
        <v xml:space="preserve">Proportion of individuals who have used a SHG recently </v>
      </c>
      <c r="H2397" t="s">
        <v>75</v>
      </c>
      <c r="I2397" t="s">
        <v>746</v>
      </c>
      <c r="J2397" t="s">
        <v>66</v>
      </c>
      <c r="K2397" t="s">
        <v>420</v>
      </c>
      <c r="L2397" t="str">
        <f t="shared" si="165"/>
        <v>7.2 Individuals in the middle PPI quintile</v>
      </c>
      <c r="M2397" t="str">
        <f t="shared" si="166"/>
        <v>Proportion of individuals who have used a SHG recently (Among all question respondents)</v>
      </c>
      <c r="N2397" t="s">
        <v>185</v>
      </c>
      <c r="O2397" s="19">
        <v>1.4268952225552191E-2</v>
      </c>
      <c r="P2397">
        <v>4.0492626050647245E-3</v>
      </c>
      <c r="Q2397" s="19">
        <v>6.3293697345569652E-3</v>
      </c>
      <c r="R2397" s="19">
        <v>2.2208534716547417E-2</v>
      </c>
      <c r="S2397">
        <v>854</v>
      </c>
      <c r="T2397" t="str">
        <f t="shared" si="167"/>
        <v>1</v>
      </c>
    </row>
    <row r="2398" spans="1:20" x14ac:dyDescent="0.25">
      <c r="A2398" s="6" t="s">
        <v>424</v>
      </c>
      <c r="B2398" s="6" t="str">
        <f t="shared" si="162"/>
        <v>Tanzania</v>
      </c>
      <c r="C2398" t="s">
        <v>68</v>
      </c>
      <c r="D2398" t="str">
        <f t="shared" si="163"/>
        <v>FII</v>
      </c>
      <c r="E2398" t="s">
        <v>143</v>
      </c>
      <c r="F2398" t="s">
        <v>133</v>
      </c>
      <c r="G2398" t="str">
        <f t="shared" si="164"/>
        <v xml:space="preserve">Proportion of individuals who have used a SHG recently </v>
      </c>
      <c r="H2398" t="s">
        <v>75</v>
      </c>
      <c r="I2398" t="s">
        <v>746</v>
      </c>
      <c r="J2398" t="s">
        <v>66</v>
      </c>
      <c r="K2398" t="s">
        <v>128</v>
      </c>
      <c r="L2398" t="str">
        <f t="shared" si="165"/>
        <v>4.2 Individuals who do not use mobile money</v>
      </c>
      <c r="M2398" t="str">
        <f t="shared" si="166"/>
        <v>Proportion of individuals who have used a SHG recently (Among all question respondents)</v>
      </c>
      <c r="N2398" t="s">
        <v>185</v>
      </c>
      <c r="O2398" s="19">
        <v>9.7993090027526375E-3</v>
      </c>
      <c r="P2398">
        <v>2.8629906099775365E-3</v>
      </c>
      <c r="Q2398" s="19">
        <v>4.1857066420586085E-3</v>
      </c>
      <c r="R2398" s="19">
        <v>1.5412911363446666E-2</v>
      </c>
      <c r="S2398">
        <v>1194</v>
      </c>
      <c r="T2398" t="str">
        <f t="shared" si="167"/>
        <v>1</v>
      </c>
    </row>
    <row r="2399" spans="1:20" x14ac:dyDescent="0.25">
      <c r="A2399" s="6" t="s">
        <v>424</v>
      </c>
      <c r="B2399" s="6" t="str">
        <f t="shared" si="162"/>
        <v>Tanzania</v>
      </c>
      <c r="C2399" t="s">
        <v>68</v>
      </c>
      <c r="D2399" t="str">
        <f t="shared" si="163"/>
        <v>FII</v>
      </c>
      <c r="E2399" t="s">
        <v>143</v>
      </c>
      <c r="F2399" t="s">
        <v>133</v>
      </c>
      <c r="G2399" t="str">
        <f t="shared" si="164"/>
        <v xml:space="preserve">Proportion of individuals who have used a SHG recently </v>
      </c>
      <c r="H2399" t="s">
        <v>75</v>
      </c>
      <c r="I2399" t="s">
        <v>746</v>
      </c>
      <c r="J2399" t="s">
        <v>66</v>
      </c>
      <c r="K2399" t="s">
        <v>127</v>
      </c>
      <c r="L2399" t="str">
        <f t="shared" si="165"/>
        <v>4.1 Individuals who use mobile money</v>
      </c>
      <c r="M2399" t="str">
        <f t="shared" si="166"/>
        <v>Proportion of individuals who have used a SHG recently (Among all question respondents)</v>
      </c>
      <c r="N2399" t="s">
        <v>185</v>
      </c>
      <c r="O2399" s="19">
        <v>1.7738289872616855E-2</v>
      </c>
      <c r="P2399">
        <v>3.1501625696189876E-3</v>
      </c>
      <c r="Q2399" s="19">
        <v>1.1561615741812819E-2</v>
      </c>
      <c r="R2399" s="19">
        <v>2.3914964003420892E-2</v>
      </c>
      <c r="S2399">
        <v>1835</v>
      </c>
      <c r="T2399" t="str">
        <f t="shared" si="167"/>
        <v>1</v>
      </c>
    </row>
    <row r="2400" spans="1:20" x14ac:dyDescent="0.25">
      <c r="A2400" s="6" t="s">
        <v>424</v>
      </c>
      <c r="B2400" s="6" t="str">
        <f t="shared" si="162"/>
        <v>Tanzania</v>
      </c>
      <c r="C2400" t="s">
        <v>68</v>
      </c>
      <c r="D2400" t="str">
        <f t="shared" si="163"/>
        <v>FII</v>
      </c>
      <c r="E2400" t="s">
        <v>143</v>
      </c>
      <c r="F2400" t="s">
        <v>133</v>
      </c>
      <c r="G2400" t="str">
        <f t="shared" si="164"/>
        <v xml:space="preserve">Proportion of individuals who have used a SHG recently </v>
      </c>
      <c r="H2400" t="s">
        <v>75</v>
      </c>
      <c r="I2400" t="s">
        <v>746</v>
      </c>
      <c r="J2400" t="s">
        <v>66</v>
      </c>
      <c r="K2400" t="s">
        <v>132</v>
      </c>
      <c r="L2400" t="str">
        <f t="shared" si="165"/>
        <v>5.2 Individuals without a formal ID</v>
      </c>
      <c r="M2400" t="str">
        <f t="shared" si="166"/>
        <v>Proportion of individuals who have used a SHG recently (Among all question respondents)</v>
      </c>
      <c r="N2400" t="s">
        <v>185</v>
      </c>
      <c r="O2400" s="19">
        <v>1.8603820696509558E-3</v>
      </c>
      <c r="P2400">
        <v>1.8601295214772451E-3</v>
      </c>
      <c r="Q2400" s="19">
        <v>-1.7868626808455359E-3</v>
      </c>
      <c r="R2400" s="19">
        <v>5.5076268201474481E-3</v>
      </c>
      <c r="S2400">
        <v>338</v>
      </c>
      <c r="T2400" t="str">
        <f t="shared" si="167"/>
        <v>1</v>
      </c>
    </row>
    <row r="2401" spans="1:20" x14ac:dyDescent="0.25">
      <c r="A2401" s="6" t="s">
        <v>424</v>
      </c>
      <c r="B2401" s="6" t="str">
        <f t="shared" si="162"/>
        <v>Tanzania</v>
      </c>
      <c r="C2401" t="s">
        <v>68</v>
      </c>
      <c r="D2401" t="str">
        <f t="shared" si="163"/>
        <v>FII</v>
      </c>
      <c r="E2401" t="s">
        <v>143</v>
      </c>
      <c r="F2401" t="s">
        <v>133</v>
      </c>
      <c r="G2401" t="str">
        <f t="shared" si="164"/>
        <v xml:space="preserve">Proportion of individuals who have used a SHG recently </v>
      </c>
      <c r="H2401" t="s">
        <v>75</v>
      </c>
      <c r="I2401" t="s">
        <v>746</v>
      </c>
      <c r="J2401" t="s">
        <v>66</v>
      </c>
      <c r="K2401" t="s">
        <v>131</v>
      </c>
      <c r="L2401" t="str">
        <f t="shared" si="165"/>
        <v>5.1 Individuals with a formal ID</v>
      </c>
      <c r="M2401" t="str">
        <f t="shared" si="166"/>
        <v>Proportion of individuals who have used a SHG recently (Among all question respondents)</v>
      </c>
      <c r="N2401" t="s">
        <v>185</v>
      </c>
      <c r="O2401" s="19">
        <v>1.6441659222874175E-2</v>
      </c>
      <c r="P2401">
        <v>2.5207864112252285E-3</v>
      </c>
      <c r="Q2401" s="19">
        <v>1.1499032970610498E-2</v>
      </c>
      <c r="R2401" s="19">
        <v>2.1384285475137852E-2</v>
      </c>
      <c r="S2401">
        <v>2691</v>
      </c>
      <c r="T2401" t="str">
        <f t="shared" si="167"/>
        <v>1</v>
      </c>
    </row>
    <row r="2402" spans="1:20" x14ac:dyDescent="0.25">
      <c r="A2402" s="6" t="s">
        <v>424</v>
      </c>
      <c r="B2402" s="6" t="str">
        <f t="shared" si="162"/>
        <v>Tanzania</v>
      </c>
      <c r="C2402" t="s">
        <v>68</v>
      </c>
      <c r="D2402" t="str">
        <f t="shared" si="163"/>
        <v>FII</v>
      </c>
      <c r="E2402" t="s">
        <v>143</v>
      </c>
      <c r="F2402" t="s">
        <v>133</v>
      </c>
      <c r="G2402" t="str">
        <f t="shared" si="164"/>
        <v xml:space="preserve">Proportion of individuals who have used a SHG recently </v>
      </c>
      <c r="H2402" t="s">
        <v>75</v>
      </c>
      <c r="I2402" t="s">
        <v>746</v>
      </c>
      <c r="J2402" t="s">
        <v>66</v>
      </c>
      <c r="K2402" t="s">
        <v>124</v>
      </c>
      <c r="L2402" t="str">
        <f t="shared" si="165"/>
        <v>3.2 Individuals who do not have access to a mobile phone</v>
      </c>
      <c r="M2402" t="str">
        <f t="shared" si="166"/>
        <v>Proportion of individuals who have used a SHG recently (Among all question respondents)</v>
      </c>
      <c r="N2402" t="s">
        <v>185</v>
      </c>
      <c r="O2402" s="19">
        <v>4.6535330231900719E-3</v>
      </c>
      <c r="P2402">
        <v>3.3323556814636719E-3</v>
      </c>
      <c r="Q2402" s="19">
        <v>-1.8803758394322209E-3</v>
      </c>
      <c r="R2402" s="19">
        <v>1.1187441885812364E-2</v>
      </c>
      <c r="S2402">
        <v>347</v>
      </c>
      <c r="T2402" t="str">
        <f t="shared" si="167"/>
        <v>1</v>
      </c>
    </row>
    <row r="2403" spans="1:20" x14ac:dyDescent="0.25">
      <c r="A2403" s="6" t="s">
        <v>424</v>
      </c>
      <c r="B2403" s="6" t="str">
        <f t="shared" si="162"/>
        <v>Tanzania</v>
      </c>
      <c r="C2403" t="s">
        <v>68</v>
      </c>
      <c r="D2403" t="str">
        <f t="shared" si="163"/>
        <v>FII</v>
      </c>
      <c r="E2403" t="s">
        <v>143</v>
      </c>
      <c r="F2403" t="s">
        <v>133</v>
      </c>
      <c r="G2403" t="str">
        <f t="shared" si="164"/>
        <v xml:space="preserve">Proportion of individuals who have used a SHG recently </v>
      </c>
      <c r="H2403" t="s">
        <v>75</v>
      </c>
      <c r="I2403" t="s">
        <v>746</v>
      </c>
      <c r="J2403" t="s">
        <v>66</v>
      </c>
      <c r="K2403" t="s">
        <v>123</v>
      </c>
      <c r="L2403" t="str">
        <f t="shared" si="165"/>
        <v>3.1 Individuals who have access to a mobile phone</v>
      </c>
      <c r="M2403" t="str">
        <f t="shared" si="166"/>
        <v>Proportion of individuals who have used a SHG recently (Among all question respondents)</v>
      </c>
      <c r="N2403" t="s">
        <v>185</v>
      </c>
      <c r="O2403" s="19">
        <v>1.5992640860474996E-2</v>
      </c>
      <c r="P2403">
        <v>2.4822802779580944E-3</v>
      </c>
      <c r="Q2403" s="19">
        <v>1.1125515421890646E-2</v>
      </c>
      <c r="R2403" s="19">
        <v>2.0859766299059345E-2</v>
      </c>
      <c r="S2403">
        <v>2682</v>
      </c>
      <c r="T2403" t="str">
        <f t="shared" si="167"/>
        <v>1</v>
      </c>
    </row>
    <row r="2404" spans="1:20" x14ac:dyDescent="0.25">
      <c r="A2404" s="6" t="s">
        <v>424</v>
      </c>
      <c r="B2404" s="6" t="str">
        <f t="shared" si="162"/>
        <v>Tanzania</v>
      </c>
      <c r="C2404" t="s">
        <v>68</v>
      </c>
      <c r="D2404" t="str">
        <f t="shared" si="163"/>
        <v>FII</v>
      </c>
      <c r="E2404" t="s">
        <v>143</v>
      </c>
      <c r="F2404" t="s">
        <v>133</v>
      </c>
      <c r="G2404" t="str">
        <f t="shared" si="164"/>
        <v xml:space="preserve">Proportion of individuals who have used a SHG recently </v>
      </c>
      <c r="H2404" t="s">
        <v>75</v>
      </c>
      <c r="I2404" t="s">
        <v>746</v>
      </c>
      <c r="J2404" t="s">
        <v>66</v>
      </c>
      <c r="K2404" t="s">
        <v>134</v>
      </c>
      <c r="L2404" t="str">
        <f t="shared" si="165"/>
        <v>6.1 Rural individuals</v>
      </c>
      <c r="M2404" t="str">
        <f t="shared" si="166"/>
        <v>Proportion of individuals who have used a SHG recently (Among all question respondents)</v>
      </c>
      <c r="N2404" t="s">
        <v>185</v>
      </c>
      <c r="O2404" s="19">
        <v>1.0090537935232773E-2</v>
      </c>
      <c r="P2404">
        <v>3.2280202267105994E-3</v>
      </c>
      <c r="Q2404" s="19">
        <v>3.7612045794475531E-3</v>
      </c>
      <c r="R2404" s="19">
        <v>1.6419871291017994E-2</v>
      </c>
      <c r="S2404">
        <v>1002</v>
      </c>
      <c r="T2404" t="str">
        <f t="shared" si="167"/>
        <v>1</v>
      </c>
    </row>
    <row r="2405" spans="1:20" x14ac:dyDescent="0.25">
      <c r="A2405" s="6" t="s">
        <v>424</v>
      </c>
      <c r="B2405" s="6" t="str">
        <f t="shared" si="162"/>
        <v>Tanzania</v>
      </c>
      <c r="C2405" t="s">
        <v>68</v>
      </c>
      <c r="D2405" t="str">
        <f t="shared" si="163"/>
        <v>FII</v>
      </c>
      <c r="E2405" t="s">
        <v>143</v>
      </c>
      <c r="F2405" t="s">
        <v>133</v>
      </c>
      <c r="G2405" t="str">
        <f t="shared" si="164"/>
        <v xml:space="preserve">Proportion of individuals who have used a SHG recently </v>
      </c>
      <c r="H2405" t="s">
        <v>75</v>
      </c>
      <c r="I2405" t="s">
        <v>746</v>
      </c>
      <c r="J2405" t="s">
        <v>66</v>
      </c>
      <c r="K2405" t="s">
        <v>135</v>
      </c>
      <c r="L2405" t="str">
        <f t="shared" si="165"/>
        <v>6.2 Urban individuals</v>
      </c>
      <c r="M2405" t="str">
        <f t="shared" si="166"/>
        <v>Proportion of individuals who have used a SHG recently (Among all question respondents)</v>
      </c>
      <c r="N2405" t="s">
        <v>185</v>
      </c>
      <c r="O2405" s="19">
        <v>1.6970022512339034E-2</v>
      </c>
      <c r="P2405">
        <v>2.9260697947679757E-3</v>
      </c>
      <c r="Q2405" s="19">
        <v>1.1232737782790485E-2</v>
      </c>
      <c r="R2405" s="19">
        <v>2.2707307241887582E-2</v>
      </c>
      <c r="S2405">
        <v>2027</v>
      </c>
      <c r="T2405" t="str">
        <f t="shared" si="167"/>
        <v>1</v>
      </c>
    </row>
    <row r="2406" spans="1:20" x14ac:dyDescent="0.25">
      <c r="A2406" s="6" t="s">
        <v>424</v>
      </c>
      <c r="B2406" s="6" t="str">
        <f t="shared" si="162"/>
        <v>Tanzania</v>
      </c>
      <c r="C2406" t="s">
        <v>68</v>
      </c>
      <c r="D2406" t="str">
        <f t="shared" si="163"/>
        <v>FII</v>
      </c>
      <c r="E2406" t="s">
        <v>143</v>
      </c>
      <c r="F2406" t="s">
        <v>133</v>
      </c>
      <c r="G2406" t="str">
        <f t="shared" si="164"/>
        <v xml:space="preserve">Proportion of individuals who have used a SHG recently </v>
      </c>
      <c r="H2406" t="s">
        <v>75</v>
      </c>
      <c r="I2406" t="s">
        <v>746</v>
      </c>
      <c r="J2406" t="s">
        <v>66</v>
      </c>
      <c r="K2406" t="s">
        <v>421</v>
      </c>
      <c r="L2406" t="str">
        <f t="shared" si="165"/>
        <v>7.3 Individuals in the two highest PPI quintiles</v>
      </c>
      <c r="M2406" t="str">
        <f t="shared" si="166"/>
        <v>Proportion of individuals who have used a SHG recently (Among all question respondents)</v>
      </c>
      <c r="N2406" t="s">
        <v>185</v>
      </c>
      <c r="O2406" s="19">
        <v>1.0695603540025642E-2</v>
      </c>
      <c r="P2406">
        <v>4.7789801157921462E-3</v>
      </c>
      <c r="Q2406" s="19">
        <v>1.3252290909347639E-3</v>
      </c>
      <c r="R2406" s="19">
        <v>2.006597798911652E-2</v>
      </c>
      <c r="S2406">
        <v>484</v>
      </c>
      <c r="T2406" t="str">
        <f t="shared" si="167"/>
        <v>1</v>
      </c>
    </row>
    <row r="2407" spans="1:20" x14ac:dyDescent="0.25">
      <c r="A2407" s="6" t="s">
        <v>424</v>
      </c>
      <c r="B2407" s="6" t="str">
        <f t="shared" si="162"/>
        <v>Tanzania</v>
      </c>
      <c r="C2407" t="s">
        <v>68</v>
      </c>
      <c r="D2407" t="str">
        <f t="shared" si="163"/>
        <v>FII</v>
      </c>
      <c r="E2407" t="s">
        <v>143</v>
      </c>
      <c r="F2407" t="s">
        <v>133</v>
      </c>
      <c r="G2407" t="str">
        <f t="shared" si="164"/>
        <v xml:space="preserve">Proportion of individuals who have used a SHG recently </v>
      </c>
      <c r="H2407" t="s">
        <v>75</v>
      </c>
      <c r="I2407" t="s">
        <v>746</v>
      </c>
      <c r="J2407" t="s">
        <v>66</v>
      </c>
      <c r="K2407" t="s">
        <v>419</v>
      </c>
      <c r="L2407" t="str">
        <f t="shared" si="165"/>
        <v>7.1 Individuals in the two lowest PPI quintiles</v>
      </c>
      <c r="M2407" t="str">
        <f t="shared" si="166"/>
        <v>Proportion of individuals who have used a SHG recently (Among all question respondents)</v>
      </c>
      <c r="N2407" t="s">
        <v>185</v>
      </c>
      <c r="O2407" s="19">
        <v>1.6071848903532322E-2</v>
      </c>
      <c r="P2407">
        <v>3.1531129421750225E-3</v>
      </c>
      <c r="Q2407" s="19">
        <v>9.8893898364145697E-3</v>
      </c>
      <c r="R2407" s="19">
        <v>2.2254307970650075E-2</v>
      </c>
      <c r="S2407">
        <v>1691</v>
      </c>
      <c r="T2407" t="str">
        <f t="shared" si="167"/>
        <v>1</v>
      </c>
    </row>
    <row r="2408" spans="1:20" x14ac:dyDescent="0.25">
      <c r="A2408" s="6" t="s">
        <v>424</v>
      </c>
      <c r="B2408" s="6" t="str">
        <f t="shared" si="162"/>
        <v>Tanzania</v>
      </c>
      <c r="C2408" t="s">
        <v>21</v>
      </c>
      <c r="D2408" t="str">
        <f t="shared" ref="D2408:D2439" si="168">C2408</f>
        <v>LSMS-ISA</v>
      </c>
      <c r="E2408" t="s">
        <v>143</v>
      </c>
      <c r="F2408" t="s">
        <v>52</v>
      </c>
      <c r="G2408" t="str">
        <f t="shared" ref="G2408:G2439" si="169">F2408</f>
        <v xml:space="preserve">Proportion of households that rated agricultural advice received from a Farmers' Association/Cooperative </v>
      </c>
      <c r="H2408" t="s">
        <v>55</v>
      </c>
      <c r="I2408" t="s">
        <v>136</v>
      </c>
      <c r="J2408" t="s">
        <v>112</v>
      </c>
      <c r="K2408" t="s">
        <v>117</v>
      </c>
      <c r="L2408" t="str">
        <f t="shared" ref="L2408:L2439" si="170">K2408</f>
        <v>1.4 All Households</v>
      </c>
      <c r="M2408" t="str">
        <f t="shared" si="166"/>
        <v>Proportion of households that rated agricultural advice received from a Farmers' Association/Cooperative (Among households that rated advice)</v>
      </c>
      <c r="N2408" t="s">
        <v>144</v>
      </c>
      <c r="O2408" s="19">
        <v>0</v>
      </c>
      <c r="P2408"/>
      <c r="S2408">
        <v>106</v>
      </c>
      <c r="T2408" t="str">
        <f t="shared" si="167"/>
        <v>1</v>
      </c>
    </row>
    <row r="2409" spans="1:20" x14ac:dyDescent="0.25">
      <c r="A2409" s="6" t="s">
        <v>424</v>
      </c>
      <c r="B2409" s="6" t="str">
        <f t="shared" si="162"/>
        <v>Tanzania</v>
      </c>
      <c r="C2409" t="s">
        <v>21</v>
      </c>
      <c r="D2409" t="str">
        <f t="shared" si="168"/>
        <v>LSMS-ISA</v>
      </c>
      <c r="E2409" t="s">
        <v>143</v>
      </c>
      <c r="F2409" t="s">
        <v>52</v>
      </c>
      <c r="G2409" t="str">
        <f t="shared" si="169"/>
        <v xml:space="preserve">Proportion of households that rated agricultural advice received from a Farmers' Association/Cooperative </v>
      </c>
      <c r="H2409" t="s">
        <v>55</v>
      </c>
      <c r="I2409" t="s">
        <v>136</v>
      </c>
      <c r="J2409" t="s">
        <v>112</v>
      </c>
      <c r="K2409" t="s">
        <v>223</v>
      </c>
      <c r="L2409" t="str">
        <f t="shared" si="170"/>
        <v>7.5 Households consuming more than $2.50 PPP/day</v>
      </c>
      <c r="M2409" t="str">
        <f t="shared" si="166"/>
        <v>Proportion of households that rated agricultural advice received from a Farmers' Association/Cooperative (Among households that rated advice)</v>
      </c>
      <c r="N2409" t="s">
        <v>144</v>
      </c>
      <c r="O2409" s="19">
        <v>0</v>
      </c>
      <c r="P2409"/>
      <c r="S2409">
        <v>72</v>
      </c>
      <c r="T2409" t="str">
        <f t="shared" si="167"/>
        <v>1</v>
      </c>
    </row>
    <row r="2410" spans="1:20" x14ac:dyDescent="0.25">
      <c r="A2410" s="6" t="s">
        <v>424</v>
      </c>
      <c r="B2410" s="6" t="str">
        <f t="shared" si="162"/>
        <v>Tanzania</v>
      </c>
      <c r="C2410" t="s">
        <v>21</v>
      </c>
      <c r="D2410" t="str">
        <f t="shared" si="168"/>
        <v>LSMS-ISA</v>
      </c>
      <c r="E2410" t="s">
        <v>143</v>
      </c>
      <c r="F2410" t="s">
        <v>52</v>
      </c>
      <c r="G2410" t="str">
        <f t="shared" si="169"/>
        <v xml:space="preserve">Proportion of households that rated agricultural advice received from a Farmers' Association/Cooperative </v>
      </c>
      <c r="H2410" t="s">
        <v>55</v>
      </c>
      <c r="I2410" t="s">
        <v>136</v>
      </c>
      <c r="J2410" t="s">
        <v>112</v>
      </c>
      <c r="K2410" t="s">
        <v>138</v>
      </c>
      <c r="L2410" t="str">
        <f t="shared" si="170"/>
        <v>7.6 Households consuming between $1.25 PPP and $2.50 PPP/day</v>
      </c>
      <c r="M2410" t="str">
        <f t="shared" si="166"/>
        <v>Proportion of households that rated agricultural advice received from a Farmers' Association/Cooperative (Among households that rated advice)</v>
      </c>
      <c r="N2410" t="s">
        <v>144</v>
      </c>
      <c r="O2410" s="19">
        <v>0</v>
      </c>
      <c r="P2410"/>
      <c r="S2410">
        <v>30</v>
      </c>
      <c r="T2410" t="str">
        <f t="shared" si="167"/>
        <v>1</v>
      </c>
    </row>
    <row r="2411" spans="1:20" x14ac:dyDescent="0.25">
      <c r="A2411" s="6" t="s">
        <v>424</v>
      </c>
      <c r="B2411" s="6" t="str">
        <f t="shared" si="162"/>
        <v>Tanzania</v>
      </c>
      <c r="C2411" t="s">
        <v>21</v>
      </c>
      <c r="D2411" t="str">
        <f t="shared" si="168"/>
        <v>LSMS-ISA</v>
      </c>
      <c r="E2411" t="s">
        <v>143</v>
      </c>
      <c r="F2411" t="s">
        <v>52</v>
      </c>
      <c r="G2411" t="str">
        <f t="shared" si="169"/>
        <v xml:space="preserve">Proportion of households that rated agricultural advice received from a Farmers' Association/Cooperative </v>
      </c>
      <c r="H2411" t="s">
        <v>55</v>
      </c>
      <c r="I2411" t="s">
        <v>136</v>
      </c>
      <c r="J2411" t="s">
        <v>112</v>
      </c>
      <c r="K2411" t="s">
        <v>139</v>
      </c>
      <c r="L2411" t="str">
        <f t="shared" si="170"/>
        <v>7.8 Households consuming less than $1.25 PPP/day</v>
      </c>
      <c r="M2411" t="str">
        <f t="shared" si="166"/>
        <v>Proportion of households that rated agricultural advice received from a Farmers' Association/Cooperative (Among households that rated advice)</v>
      </c>
      <c r="N2411" t="s">
        <v>144</v>
      </c>
      <c r="O2411" s="19">
        <v>0</v>
      </c>
      <c r="P2411"/>
      <c r="S2411">
        <v>4</v>
      </c>
      <c r="T2411" t="str">
        <f t="shared" si="167"/>
        <v>0</v>
      </c>
    </row>
    <row r="2412" spans="1:20" x14ac:dyDescent="0.25">
      <c r="A2412" s="6" t="s">
        <v>424</v>
      </c>
      <c r="B2412" s="6" t="str">
        <f t="shared" si="162"/>
        <v>Tanzania</v>
      </c>
      <c r="C2412" t="s">
        <v>21</v>
      </c>
      <c r="D2412" t="str">
        <f t="shared" si="168"/>
        <v>LSMS-ISA</v>
      </c>
      <c r="E2412" t="s">
        <v>143</v>
      </c>
      <c r="F2412" t="s">
        <v>52</v>
      </c>
      <c r="G2412" t="str">
        <f t="shared" si="169"/>
        <v xml:space="preserve">Proportion of households that rated agricultural advice received from a Farmers' Association/Cooperative </v>
      </c>
      <c r="H2412" t="s">
        <v>55</v>
      </c>
      <c r="I2412" t="s">
        <v>136</v>
      </c>
      <c r="J2412" t="s">
        <v>112</v>
      </c>
      <c r="K2412" t="s">
        <v>119</v>
      </c>
      <c r="L2412" t="str">
        <f t="shared" si="170"/>
        <v>1.6 Male-headed households</v>
      </c>
      <c r="M2412" t="str">
        <f t="shared" si="166"/>
        <v>Proportion of households that rated agricultural advice received from a Farmers' Association/Cooperative (Among households that rated advice)</v>
      </c>
      <c r="N2412" t="s">
        <v>144</v>
      </c>
      <c r="O2412" s="19">
        <v>0</v>
      </c>
      <c r="P2412"/>
      <c r="S2412">
        <v>87</v>
      </c>
      <c r="T2412" t="str">
        <f t="shared" si="167"/>
        <v>1</v>
      </c>
    </row>
    <row r="2413" spans="1:20" x14ac:dyDescent="0.25">
      <c r="A2413" s="6" t="s">
        <v>424</v>
      </c>
      <c r="B2413" s="6" t="str">
        <f t="shared" si="162"/>
        <v>Tanzania</v>
      </c>
      <c r="C2413" t="s">
        <v>21</v>
      </c>
      <c r="D2413" t="str">
        <f t="shared" si="168"/>
        <v>LSMS-ISA</v>
      </c>
      <c r="E2413" t="s">
        <v>143</v>
      </c>
      <c r="F2413" t="s">
        <v>52</v>
      </c>
      <c r="G2413" t="str">
        <f t="shared" si="169"/>
        <v xml:space="preserve">Proportion of households that rated agricultural advice received from a Farmers' Association/Cooperative </v>
      </c>
      <c r="H2413" t="s">
        <v>55</v>
      </c>
      <c r="I2413" t="s">
        <v>136</v>
      </c>
      <c r="J2413" t="s">
        <v>112</v>
      </c>
      <c r="K2413" t="s">
        <v>118</v>
      </c>
      <c r="L2413" t="str">
        <f t="shared" si="170"/>
        <v>1.5 Female-headed households</v>
      </c>
      <c r="M2413" t="str">
        <f t="shared" si="166"/>
        <v>Proportion of households that rated agricultural advice received from a Farmers' Association/Cooperative (Among households that rated advice)</v>
      </c>
      <c r="N2413" t="s">
        <v>144</v>
      </c>
      <c r="O2413" s="19">
        <v>0</v>
      </c>
      <c r="P2413"/>
      <c r="S2413">
        <v>19</v>
      </c>
      <c r="T2413" t="str">
        <f t="shared" si="167"/>
        <v>0</v>
      </c>
    </row>
    <row r="2414" spans="1:20" x14ac:dyDescent="0.25">
      <c r="A2414" s="6" t="s">
        <v>424</v>
      </c>
      <c r="B2414" s="6" t="str">
        <f t="shared" si="162"/>
        <v>Tanzania</v>
      </c>
      <c r="C2414" t="s">
        <v>21</v>
      </c>
      <c r="D2414" t="str">
        <f t="shared" si="168"/>
        <v>LSMS-ISA</v>
      </c>
      <c r="E2414" t="s">
        <v>143</v>
      </c>
      <c r="F2414" t="s">
        <v>52</v>
      </c>
      <c r="G2414" t="str">
        <f t="shared" si="169"/>
        <v xml:space="preserve">Proportion of households that rated agricultural advice received from a Farmers' Association/Cooperative </v>
      </c>
      <c r="H2414" t="s">
        <v>55</v>
      </c>
      <c r="I2414" t="s">
        <v>136</v>
      </c>
      <c r="J2414" t="s">
        <v>112</v>
      </c>
      <c r="K2414" t="s">
        <v>140</v>
      </c>
      <c r="L2414" t="str">
        <f t="shared" si="170"/>
        <v>2.4 Households that do not have access to a bank account</v>
      </c>
      <c r="M2414" t="str">
        <f t="shared" si="166"/>
        <v>Proportion of households that rated agricultural advice received from a Farmers' Association/Cooperative (Among households that rated advice)</v>
      </c>
      <c r="N2414" t="s">
        <v>144</v>
      </c>
      <c r="O2414" s="19">
        <v>0</v>
      </c>
      <c r="P2414"/>
      <c r="S2414">
        <v>84</v>
      </c>
      <c r="T2414" t="str">
        <f t="shared" si="167"/>
        <v>1</v>
      </c>
    </row>
    <row r="2415" spans="1:20" x14ac:dyDescent="0.25">
      <c r="A2415" s="6" t="s">
        <v>424</v>
      </c>
      <c r="B2415" s="6" t="str">
        <f t="shared" si="162"/>
        <v>Tanzania</v>
      </c>
      <c r="C2415" t="s">
        <v>21</v>
      </c>
      <c r="D2415" t="str">
        <f t="shared" si="168"/>
        <v>LSMS-ISA</v>
      </c>
      <c r="E2415" t="s">
        <v>143</v>
      </c>
      <c r="F2415" t="s">
        <v>52</v>
      </c>
      <c r="G2415" t="str">
        <f t="shared" si="169"/>
        <v xml:space="preserve">Proportion of households that rated agricultural advice received from a Farmers' Association/Cooperative </v>
      </c>
      <c r="H2415" t="s">
        <v>55</v>
      </c>
      <c r="I2415" t="s">
        <v>136</v>
      </c>
      <c r="J2415" t="s">
        <v>112</v>
      </c>
      <c r="K2415" t="s">
        <v>122</v>
      </c>
      <c r="L2415" t="str">
        <f t="shared" si="170"/>
        <v>2.3 Households that have access to a bank account</v>
      </c>
      <c r="M2415" t="str">
        <f t="shared" si="166"/>
        <v>Proportion of households that rated agricultural advice received from a Farmers' Association/Cooperative (Among households that rated advice)</v>
      </c>
      <c r="N2415" t="s">
        <v>144</v>
      </c>
      <c r="O2415" s="19">
        <v>0</v>
      </c>
      <c r="P2415"/>
      <c r="S2415">
        <v>22</v>
      </c>
      <c r="T2415" t="str">
        <f t="shared" si="167"/>
        <v>0</v>
      </c>
    </row>
    <row r="2416" spans="1:20" x14ac:dyDescent="0.25">
      <c r="A2416" s="6" t="s">
        <v>424</v>
      </c>
      <c r="B2416" s="6" t="str">
        <f t="shared" si="162"/>
        <v>Tanzania</v>
      </c>
      <c r="C2416" t="s">
        <v>21</v>
      </c>
      <c r="D2416" t="str">
        <f t="shared" si="168"/>
        <v>LSMS-ISA</v>
      </c>
      <c r="E2416" t="s">
        <v>143</v>
      </c>
      <c r="F2416" t="s">
        <v>52</v>
      </c>
      <c r="G2416" t="str">
        <f t="shared" si="169"/>
        <v xml:space="preserve">Proportion of households that rated agricultural advice received from a Farmers' Association/Cooperative </v>
      </c>
      <c r="H2416" t="s">
        <v>55</v>
      </c>
      <c r="I2416" t="s">
        <v>136</v>
      </c>
      <c r="J2416" t="s">
        <v>112</v>
      </c>
      <c r="K2416" t="s">
        <v>126</v>
      </c>
      <c r="L2416" t="str">
        <f t="shared" si="170"/>
        <v>3.4 Households that do not have access to a mobile phone</v>
      </c>
      <c r="M2416" t="str">
        <f t="shared" si="166"/>
        <v>Proportion of households that rated agricultural advice received from a Farmers' Association/Cooperative (Among households that rated advice)</v>
      </c>
      <c r="N2416" t="s">
        <v>144</v>
      </c>
      <c r="O2416" s="19">
        <v>0</v>
      </c>
      <c r="P2416"/>
      <c r="S2416">
        <v>24</v>
      </c>
      <c r="T2416" t="str">
        <f t="shared" si="167"/>
        <v>0</v>
      </c>
    </row>
    <row r="2417" spans="1:20" x14ac:dyDescent="0.25">
      <c r="A2417" s="6" t="s">
        <v>424</v>
      </c>
      <c r="B2417" s="6" t="str">
        <f t="shared" si="162"/>
        <v>Tanzania</v>
      </c>
      <c r="C2417" t="s">
        <v>21</v>
      </c>
      <c r="D2417" t="str">
        <f t="shared" si="168"/>
        <v>LSMS-ISA</v>
      </c>
      <c r="E2417" t="s">
        <v>143</v>
      </c>
      <c r="F2417" t="s">
        <v>52</v>
      </c>
      <c r="G2417" t="str">
        <f t="shared" si="169"/>
        <v xml:space="preserve">Proportion of households that rated agricultural advice received from a Farmers' Association/Cooperative </v>
      </c>
      <c r="H2417" t="s">
        <v>55</v>
      </c>
      <c r="I2417" t="s">
        <v>136</v>
      </c>
      <c r="J2417" t="s">
        <v>112</v>
      </c>
      <c r="K2417" t="s">
        <v>125</v>
      </c>
      <c r="L2417" t="str">
        <f t="shared" si="170"/>
        <v>3.3 Households that have access to a mobile phone</v>
      </c>
      <c r="M2417" t="str">
        <f t="shared" si="166"/>
        <v>Proportion of households that rated agricultural advice received from a Farmers' Association/Cooperative (Among households that rated advice)</v>
      </c>
      <c r="N2417" t="s">
        <v>144</v>
      </c>
      <c r="O2417" s="19">
        <v>0</v>
      </c>
      <c r="P2417"/>
      <c r="S2417">
        <v>82</v>
      </c>
      <c r="T2417" t="str">
        <f t="shared" si="167"/>
        <v>1</v>
      </c>
    </row>
    <row r="2418" spans="1:20" x14ac:dyDescent="0.25">
      <c r="A2418" s="6" t="s">
        <v>424</v>
      </c>
      <c r="B2418" s="6" t="str">
        <f t="shared" si="162"/>
        <v>Tanzania</v>
      </c>
      <c r="C2418" t="s">
        <v>21</v>
      </c>
      <c r="D2418" t="str">
        <f t="shared" si="168"/>
        <v>LSMS-ISA</v>
      </c>
      <c r="E2418" t="s">
        <v>143</v>
      </c>
      <c r="F2418" t="s">
        <v>52</v>
      </c>
      <c r="G2418" t="str">
        <f t="shared" si="169"/>
        <v xml:space="preserve">Proportion of households that rated agricultural advice received from a Farmers' Association/Cooperative </v>
      </c>
      <c r="H2418" t="s">
        <v>55</v>
      </c>
      <c r="I2418" t="s">
        <v>136</v>
      </c>
      <c r="J2418" t="s">
        <v>112</v>
      </c>
      <c r="K2418" t="s">
        <v>130</v>
      </c>
      <c r="L2418" t="str">
        <f t="shared" si="170"/>
        <v>4.4 Households that do not use mobile money</v>
      </c>
      <c r="M2418" t="str">
        <f t="shared" si="166"/>
        <v>Proportion of households that rated agricultural advice received from a Farmers' Association/Cooperative (Among households that rated advice)</v>
      </c>
      <c r="N2418" t="s">
        <v>144</v>
      </c>
      <c r="O2418" s="19">
        <v>0</v>
      </c>
      <c r="P2418"/>
      <c r="S2418">
        <v>57</v>
      </c>
      <c r="T2418" t="str">
        <f t="shared" si="167"/>
        <v>1</v>
      </c>
    </row>
    <row r="2419" spans="1:20" x14ac:dyDescent="0.25">
      <c r="A2419" s="6" t="s">
        <v>424</v>
      </c>
      <c r="B2419" s="6" t="str">
        <f t="shared" si="162"/>
        <v>Tanzania</v>
      </c>
      <c r="C2419" t="s">
        <v>21</v>
      </c>
      <c r="D2419" t="str">
        <f t="shared" si="168"/>
        <v>LSMS-ISA</v>
      </c>
      <c r="E2419" t="s">
        <v>143</v>
      </c>
      <c r="F2419" t="s">
        <v>52</v>
      </c>
      <c r="G2419" t="str">
        <f t="shared" si="169"/>
        <v xml:space="preserve">Proportion of households that rated agricultural advice received from a Farmers' Association/Cooperative </v>
      </c>
      <c r="H2419" t="s">
        <v>55</v>
      </c>
      <c r="I2419" t="s">
        <v>136</v>
      </c>
      <c r="J2419" t="s">
        <v>112</v>
      </c>
      <c r="K2419" t="s">
        <v>129</v>
      </c>
      <c r="L2419" t="str">
        <f t="shared" si="170"/>
        <v>4.3 Households that use mobile money</v>
      </c>
      <c r="M2419" t="str">
        <f t="shared" si="166"/>
        <v>Proportion of households that rated agricultural advice received from a Farmers' Association/Cooperative (Among households that rated advice)</v>
      </c>
      <c r="N2419" t="s">
        <v>144</v>
      </c>
      <c r="O2419" s="19">
        <v>0</v>
      </c>
      <c r="P2419"/>
      <c r="S2419">
        <v>49</v>
      </c>
      <c r="T2419" t="str">
        <f t="shared" si="167"/>
        <v>1</v>
      </c>
    </row>
    <row r="2420" spans="1:20" x14ac:dyDescent="0.25">
      <c r="A2420" s="6" t="s">
        <v>424</v>
      </c>
      <c r="B2420" s="6" t="str">
        <f t="shared" si="162"/>
        <v>Tanzania</v>
      </c>
      <c r="C2420" t="s">
        <v>21</v>
      </c>
      <c r="D2420" t="str">
        <f t="shared" si="168"/>
        <v>LSMS-ISA</v>
      </c>
      <c r="E2420" t="s">
        <v>143</v>
      </c>
      <c r="F2420" t="s">
        <v>52</v>
      </c>
      <c r="G2420" t="str">
        <f t="shared" si="169"/>
        <v xml:space="preserve">Proportion of households that rated agricultural advice received from a Farmers' Association/Cooperative </v>
      </c>
      <c r="H2420" t="s">
        <v>55</v>
      </c>
      <c r="I2420" t="s">
        <v>136</v>
      </c>
      <c r="J2420" t="s">
        <v>112</v>
      </c>
      <c r="K2420" t="s">
        <v>141</v>
      </c>
      <c r="L2420" t="str">
        <f t="shared" si="170"/>
        <v>6.4 Urban households</v>
      </c>
      <c r="M2420" t="str">
        <f t="shared" si="166"/>
        <v>Proportion of households that rated agricultural advice received from a Farmers' Association/Cooperative (Among households that rated advice)</v>
      </c>
      <c r="N2420" t="s">
        <v>144</v>
      </c>
      <c r="O2420" s="19">
        <v>0</v>
      </c>
      <c r="P2420"/>
      <c r="S2420">
        <v>5</v>
      </c>
      <c r="T2420" t="str">
        <f t="shared" si="167"/>
        <v>0</v>
      </c>
    </row>
    <row r="2421" spans="1:20" x14ac:dyDescent="0.25">
      <c r="A2421" s="6" t="s">
        <v>424</v>
      </c>
      <c r="B2421" s="6" t="str">
        <f t="shared" si="162"/>
        <v>Tanzania</v>
      </c>
      <c r="C2421" t="s">
        <v>21</v>
      </c>
      <c r="D2421" t="str">
        <f t="shared" si="168"/>
        <v>LSMS-ISA</v>
      </c>
      <c r="E2421" t="s">
        <v>143</v>
      </c>
      <c r="F2421" t="s">
        <v>52</v>
      </c>
      <c r="G2421" t="str">
        <f t="shared" si="169"/>
        <v xml:space="preserve">Proportion of households that rated agricultural advice received from a Farmers' Association/Cooperative </v>
      </c>
      <c r="H2421" t="s">
        <v>55</v>
      </c>
      <c r="I2421" t="s">
        <v>136</v>
      </c>
      <c r="J2421" t="s">
        <v>112</v>
      </c>
      <c r="K2421" t="s">
        <v>142</v>
      </c>
      <c r="L2421" t="str">
        <f t="shared" si="170"/>
        <v>6.3 Rural households</v>
      </c>
      <c r="M2421" t="str">
        <f t="shared" si="166"/>
        <v>Proportion of households that rated agricultural advice received from a Farmers' Association/Cooperative (Among households that rated advice)</v>
      </c>
      <c r="N2421" t="s">
        <v>144</v>
      </c>
      <c r="O2421" s="19">
        <v>0</v>
      </c>
      <c r="P2421"/>
      <c r="S2421">
        <v>101</v>
      </c>
      <c r="T2421" t="str">
        <f t="shared" si="167"/>
        <v>1</v>
      </c>
    </row>
    <row r="2422" spans="1:20" x14ac:dyDescent="0.25">
      <c r="A2422" s="6" t="s">
        <v>424</v>
      </c>
      <c r="B2422" s="6" t="str">
        <f t="shared" si="162"/>
        <v>Tanzania</v>
      </c>
      <c r="C2422" t="s">
        <v>21</v>
      </c>
      <c r="D2422" t="str">
        <f t="shared" si="168"/>
        <v>LSMS-ISA</v>
      </c>
      <c r="E2422" t="s">
        <v>143</v>
      </c>
      <c r="F2422" t="s">
        <v>52</v>
      </c>
      <c r="G2422" t="str">
        <f t="shared" si="169"/>
        <v xml:space="preserve">Proportion of households that rated agricultural advice received from a Farmers' Association/Cooperative </v>
      </c>
      <c r="H2422" t="s">
        <v>53</v>
      </c>
      <c r="I2422" t="s">
        <v>136</v>
      </c>
      <c r="J2422" t="s">
        <v>112</v>
      </c>
      <c r="K2422" t="s">
        <v>117</v>
      </c>
      <c r="L2422" t="str">
        <f t="shared" si="170"/>
        <v>1.4 All Households</v>
      </c>
      <c r="M2422" t="str">
        <f t="shared" si="166"/>
        <v>Proportion of households that rated agricultural advice received from a Farmers' Association/Cooperative (Among households that rated advice)</v>
      </c>
      <c r="N2422" t="s">
        <v>145</v>
      </c>
      <c r="O2422" s="19">
        <v>0.20431972937005927</v>
      </c>
      <c r="P2422">
        <v>4.6493686751170868E-2</v>
      </c>
      <c r="Q2422" s="19">
        <v>0.10972761243998443</v>
      </c>
      <c r="R2422" s="19">
        <v>0.29891184630013412</v>
      </c>
      <c r="S2422">
        <v>106</v>
      </c>
      <c r="T2422" t="str">
        <f t="shared" si="167"/>
        <v>1</v>
      </c>
    </row>
    <row r="2423" spans="1:20" x14ac:dyDescent="0.25">
      <c r="A2423" s="6" t="s">
        <v>424</v>
      </c>
      <c r="B2423" s="6" t="str">
        <f t="shared" si="162"/>
        <v>Tanzania</v>
      </c>
      <c r="C2423" t="s">
        <v>21</v>
      </c>
      <c r="D2423" t="str">
        <f t="shared" si="168"/>
        <v>LSMS-ISA</v>
      </c>
      <c r="E2423" t="s">
        <v>143</v>
      </c>
      <c r="F2423" t="s">
        <v>52</v>
      </c>
      <c r="G2423" t="str">
        <f t="shared" si="169"/>
        <v xml:space="preserve">Proportion of households that rated agricultural advice received from a Farmers' Association/Cooperative </v>
      </c>
      <c r="H2423" t="s">
        <v>53</v>
      </c>
      <c r="I2423" t="s">
        <v>136</v>
      </c>
      <c r="J2423" t="s">
        <v>112</v>
      </c>
      <c r="K2423" t="s">
        <v>223</v>
      </c>
      <c r="L2423" t="str">
        <f t="shared" si="170"/>
        <v>7.5 Households consuming more than $2.50 PPP/day</v>
      </c>
      <c r="M2423" t="str">
        <f t="shared" si="166"/>
        <v>Proportion of households that rated agricultural advice received from a Farmers' Association/Cooperative (Among households that rated advice)</v>
      </c>
      <c r="N2423" t="s">
        <v>145</v>
      </c>
      <c r="O2423" s="19">
        <v>0.17591919607877274</v>
      </c>
      <c r="P2423">
        <v>6.111676192187801E-2</v>
      </c>
      <c r="Q2423" s="19">
        <v>5.5278744556341949E-2</v>
      </c>
      <c r="R2423" s="19">
        <v>0.29655964760120351</v>
      </c>
      <c r="S2423">
        <v>72</v>
      </c>
      <c r="T2423" t="str">
        <f t="shared" si="167"/>
        <v>1</v>
      </c>
    </row>
    <row r="2424" spans="1:20" x14ac:dyDescent="0.25">
      <c r="A2424" s="6" t="s">
        <v>424</v>
      </c>
      <c r="B2424" s="6" t="str">
        <f t="shared" si="162"/>
        <v>Tanzania</v>
      </c>
      <c r="C2424" t="s">
        <v>21</v>
      </c>
      <c r="D2424" t="str">
        <f t="shared" si="168"/>
        <v>LSMS-ISA</v>
      </c>
      <c r="E2424" t="s">
        <v>143</v>
      </c>
      <c r="F2424" t="s">
        <v>52</v>
      </c>
      <c r="G2424" t="str">
        <f t="shared" si="169"/>
        <v xml:space="preserve">Proportion of households that rated agricultural advice received from a Farmers' Association/Cooperative </v>
      </c>
      <c r="H2424" t="s">
        <v>53</v>
      </c>
      <c r="I2424" t="s">
        <v>136</v>
      </c>
      <c r="J2424" t="s">
        <v>112</v>
      </c>
      <c r="K2424" t="s">
        <v>138</v>
      </c>
      <c r="L2424" t="str">
        <f t="shared" si="170"/>
        <v>7.6 Households consuming between $1.25 PPP and $2.50 PPP/day</v>
      </c>
      <c r="M2424" t="str">
        <f t="shared" si="166"/>
        <v>Proportion of households that rated agricultural advice received from a Farmers' Association/Cooperative (Among households that rated advice)</v>
      </c>
      <c r="N2424" t="s">
        <v>145</v>
      </c>
      <c r="O2424" s="19">
        <v>0.28913117290661</v>
      </c>
      <c r="P2424">
        <v>0.10322735873287323</v>
      </c>
      <c r="Q2424" s="19">
        <v>8.3988489123479643E-2</v>
      </c>
      <c r="R2424" s="19">
        <v>0.49427385668974033</v>
      </c>
      <c r="S2424">
        <v>30</v>
      </c>
      <c r="T2424" t="str">
        <f t="shared" si="167"/>
        <v>1</v>
      </c>
    </row>
    <row r="2425" spans="1:20" x14ac:dyDescent="0.25">
      <c r="A2425" s="6" t="s">
        <v>424</v>
      </c>
      <c r="B2425" s="6" t="str">
        <f t="shared" si="162"/>
        <v>Tanzania</v>
      </c>
      <c r="C2425" t="s">
        <v>21</v>
      </c>
      <c r="D2425" t="str">
        <f t="shared" si="168"/>
        <v>LSMS-ISA</v>
      </c>
      <c r="E2425" t="s">
        <v>143</v>
      </c>
      <c r="F2425" t="s">
        <v>52</v>
      </c>
      <c r="G2425" t="str">
        <f t="shared" si="169"/>
        <v xml:space="preserve">Proportion of households that rated agricultural advice received from a Farmers' Association/Cooperative </v>
      </c>
      <c r="H2425" t="s">
        <v>53</v>
      </c>
      <c r="I2425" t="s">
        <v>136</v>
      </c>
      <c r="J2425" t="s">
        <v>112</v>
      </c>
      <c r="K2425" t="s">
        <v>139</v>
      </c>
      <c r="L2425" t="str">
        <f t="shared" si="170"/>
        <v>7.8 Households consuming less than $1.25 PPP/day</v>
      </c>
      <c r="M2425" t="str">
        <f t="shared" si="166"/>
        <v>Proportion of households that rated agricultural advice received from a Farmers' Association/Cooperative (Among households that rated advice)</v>
      </c>
      <c r="N2425" t="s">
        <v>145</v>
      </c>
      <c r="O2425" s="19">
        <v>0</v>
      </c>
      <c r="P2425"/>
      <c r="S2425">
        <v>4</v>
      </c>
      <c r="T2425" t="str">
        <f t="shared" si="167"/>
        <v>0</v>
      </c>
    </row>
    <row r="2426" spans="1:20" x14ac:dyDescent="0.25">
      <c r="A2426" s="6" t="s">
        <v>424</v>
      </c>
      <c r="B2426" s="6" t="str">
        <f t="shared" si="162"/>
        <v>Tanzania</v>
      </c>
      <c r="C2426" t="s">
        <v>21</v>
      </c>
      <c r="D2426" t="str">
        <f t="shared" si="168"/>
        <v>LSMS-ISA</v>
      </c>
      <c r="E2426" t="s">
        <v>143</v>
      </c>
      <c r="F2426" t="s">
        <v>52</v>
      </c>
      <c r="G2426" t="str">
        <f t="shared" si="169"/>
        <v xml:space="preserve">Proportion of households that rated agricultural advice received from a Farmers' Association/Cooperative </v>
      </c>
      <c r="H2426" t="s">
        <v>53</v>
      </c>
      <c r="I2426" t="s">
        <v>136</v>
      </c>
      <c r="J2426" t="s">
        <v>112</v>
      </c>
      <c r="K2426" t="s">
        <v>119</v>
      </c>
      <c r="L2426" t="str">
        <f t="shared" si="170"/>
        <v>1.6 Male-headed households</v>
      </c>
      <c r="M2426" t="str">
        <f t="shared" si="166"/>
        <v>Proportion of households that rated agricultural advice received from a Farmers' Association/Cooperative (Among households that rated advice)</v>
      </c>
      <c r="N2426" t="s">
        <v>145</v>
      </c>
      <c r="O2426" s="19">
        <v>0.24695960678126805</v>
      </c>
      <c r="P2426">
        <v>6.9509805492819321E-2</v>
      </c>
      <c r="Q2426" s="19">
        <v>0.10990984185475758</v>
      </c>
      <c r="R2426" s="19">
        <v>0.38400937170777849</v>
      </c>
      <c r="S2426">
        <v>87</v>
      </c>
      <c r="T2426" t="str">
        <f t="shared" si="167"/>
        <v>1</v>
      </c>
    </row>
    <row r="2427" spans="1:20" x14ac:dyDescent="0.25">
      <c r="A2427" s="6" t="s">
        <v>424</v>
      </c>
      <c r="B2427" s="6" t="str">
        <f t="shared" si="162"/>
        <v>Tanzania</v>
      </c>
      <c r="C2427" t="s">
        <v>21</v>
      </c>
      <c r="D2427" t="str">
        <f t="shared" si="168"/>
        <v>LSMS-ISA</v>
      </c>
      <c r="E2427" t="s">
        <v>143</v>
      </c>
      <c r="F2427" t="s">
        <v>52</v>
      </c>
      <c r="G2427" t="str">
        <f t="shared" si="169"/>
        <v xml:space="preserve">Proportion of households that rated agricultural advice received from a Farmers' Association/Cooperative </v>
      </c>
      <c r="H2427" t="s">
        <v>53</v>
      </c>
      <c r="I2427" t="s">
        <v>136</v>
      </c>
      <c r="J2427" t="s">
        <v>112</v>
      </c>
      <c r="K2427" t="s">
        <v>118</v>
      </c>
      <c r="L2427" t="str">
        <f t="shared" si="170"/>
        <v>1.5 Female-headed households</v>
      </c>
      <c r="M2427" t="str">
        <f t="shared" si="166"/>
        <v>Proportion of households that rated agricultural advice received from a Farmers' Association/Cooperative (Among households that rated advice)</v>
      </c>
      <c r="N2427" t="s">
        <v>145</v>
      </c>
      <c r="O2427" s="19">
        <v>2.9676454353159767E-2</v>
      </c>
      <c r="P2427">
        <v>2.9716030532184093E-2</v>
      </c>
      <c r="Q2427" s="19">
        <v>-2.9427535201811527E-2</v>
      </c>
      <c r="R2427" s="19">
        <v>8.8780443908131057E-2</v>
      </c>
      <c r="S2427">
        <v>19</v>
      </c>
      <c r="T2427" t="str">
        <f t="shared" si="167"/>
        <v>0</v>
      </c>
    </row>
    <row r="2428" spans="1:20" x14ac:dyDescent="0.25">
      <c r="A2428" s="6" t="s">
        <v>424</v>
      </c>
      <c r="B2428" s="6" t="str">
        <f t="shared" ref="B2428:B2491" si="171">A2428</f>
        <v>Tanzania</v>
      </c>
      <c r="C2428" t="s">
        <v>21</v>
      </c>
      <c r="D2428" t="str">
        <f t="shared" si="168"/>
        <v>LSMS-ISA</v>
      </c>
      <c r="E2428" t="s">
        <v>143</v>
      </c>
      <c r="F2428" t="s">
        <v>52</v>
      </c>
      <c r="G2428" t="str">
        <f t="shared" si="169"/>
        <v xml:space="preserve">Proportion of households that rated agricultural advice received from a Farmers' Association/Cooperative </v>
      </c>
      <c r="H2428" t="s">
        <v>53</v>
      </c>
      <c r="I2428" t="s">
        <v>136</v>
      </c>
      <c r="J2428" t="s">
        <v>112</v>
      </c>
      <c r="K2428" t="s">
        <v>140</v>
      </c>
      <c r="L2428" t="str">
        <f t="shared" si="170"/>
        <v>2.4 Households that do not have access to a bank account</v>
      </c>
      <c r="M2428" t="str">
        <f t="shared" si="166"/>
        <v>Proportion of households that rated agricultural advice received from a Farmers' Association/Cooperative (Among households that rated advice)</v>
      </c>
      <c r="N2428" t="s">
        <v>145</v>
      </c>
      <c r="O2428" s="19">
        <v>0.21299406542190275</v>
      </c>
      <c r="P2428">
        <v>5.5633506839664885E-2</v>
      </c>
      <c r="Q2428" s="19">
        <v>0.10230083773707548</v>
      </c>
      <c r="R2428" s="19">
        <v>0.32368729310673</v>
      </c>
      <c r="S2428">
        <v>84</v>
      </c>
      <c r="T2428" t="str">
        <f t="shared" si="167"/>
        <v>1</v>
      </c>
    </row>
    <row r="2429" spans="1:20" x14ac:dyDescent="0.25">
      <c r="A2429" s="6" t="s">
        <v>424</v>
      </c>
      <c r="B2429" s="6" t="str">
        <f t="shared" si="171"/>
        <v>Tanzania</v>
      </c>
      <c r="C2429" t="s">
        <v>21</v>
      </c>
      <c r="D2429" t="str">
        <f t="shared" si="168"/>
        <v>LSMS-ISA</v>
      </c>
      <c r="E2429" t="s">
        <v>143</v>
      </c>
      <c r="F2429" t="s">
        <v>52</v>
      </c>
      <c r="G2429" t="str">
        <f t="shared" si="169"/>
        <v xml:space="preserve">Proportion of households that rated agricultural advice received from a Farmers' Association/Cooperative </v>
      </c>
      <c r="H2429" t="s">
        <v>53</v>
      </c>
      <c r="I2429" t="s">
        <v>136</v>
      </c>
      <c r="J2429" t="s">
        <v>112</v>
      </c>
      <c r="K2429" t="s">
        <v>122</v>
      </c>
      <c r="L2429" t="str">
        <f t="shared" si="170"/>
        <v>2.3 Households that have access to a bank account</v>
      </c>
      <c r="M2429" t="str">
        <f t="shared" si="166"/>
        <v>Proportion of households that rated agricultural advice received from a Farmers' Association/Cooperative (Among households that rated advice)</v>
      </c>
      <c r="N2429" t="s">
        <v>145</v>
      </c>
      <c r="O2429" s="19">
        <v>0.16598003922809551</v>
      </c>
      <c r="P2429">
        <v>9.3921386228802792E-2</v>
      </c>
      <c r="Q2429" s="19">
        <v>-1.9523346170542827E-2</v>
      </c>
      <c r="R2429" s="19">
        <v>0.35148342462673388</v>
      </c>
      <c r="S2429">
        <v>22</v>
      </c>
      <c r="T2429" t="str">
        <f t="shared" si="167"/>
        <v>0</v>
      </c>
    </row>
    <row r="2430" spans="1:20" x14ac:dyDescent="0.25">
      <c r="A2430" s="6" t="s">
        <v>424</v>
      </c>
      <c r="B2430" s="6" t="str">
        <f t="shared" si="171"/>
        <v>Tanzania</v>
      </c>
      <c r="C2430" t="s">
        <v>21</v>
      </c>
      <c r="D2430" t="str">
        <f t="shared" si="168"/>
        <v>LSMS-ISA</v>
      </c>
      <c r="E2430" t="s">
        <v>143</v>
      </c>
      <c r="F2430" t="s">
        <v>52</v>
      </c>
      <c r="G2430" t="str">
        <f t="shared" si="169"/>
        <v xml:space="preserve">Proportion of households that rated agricultural advice received from a Farmers' Association/Cooperative </v>
      </c>
      <c r="H2430" t="s">
        <v>53</v>
      </c>
      <c r="I2430" t="s">
        <v>136</v>
      </c>
      <c r="J2430" t="s">
        <v>112</v>
      </c>
      <c r="K2430" t="s">
        <v>126</v>
      </c>
      <c r="L2430" t="str">
        <f t="shared" si="170"/>
        <v>3.4 Households that do not have access to a mobile phone</v>
      </c>
      <c r="M2430" t="str">
        <f t="shared" si="166"/>
        <v>Proportion of households that rated agricultural advice received from a Farmers' Association/Cooperative (Among households that rated advice)</v>
      </c>
      <c r="N2430" t="s">
        <v>145</v>
      </c>
      <c r="O2430" s="19">
        <v>0.19597101555594265</v>
      </c>
      <c r="P2430">
        <v>0.10960586784252249</v>
      </c>
      <c r="Q2430" s="19">
        <v>-2.2030647254028812E-2</v>
      </c>
      <c r="R2430" s="19">
        <v>0.41397267836591412</v>
      </c>
      <c r="S2430">
        <v>24</v>
      </c>
      <c r="T2430" t="str">
        <f t="shared" si="167"/>
        <v>0</v>
      </c>
    </row>
    <row r="2431" spans="1:20" x14ac:dyDescent="0.25">
      <c r="A2431" s="6" t="s">
        <v>424</v>
      </c>
      <c r="B2431" s="6" t="str">
        <f t="shared" si="171"/>
        <v>Tanzania</v>
      </c>
      <c r="C2431" t="s">
        <v>21</v>
      </c>
      <c r="D2431" t="str">
        <f t="shared" si="168"/>
        <v>LSMS-ISA</v>
      </c>
      <c r="E2431" t="s">
        <v>143</v>
      </c>
      <c r="F2431" t="s">
        <v>52</v>
      </c>
      <c r="G2431" t="str">
        <f t="shared" si="169"/>
        <v xml:space="preserve">Proportion of households that rated agricultural advice received from a Farmers' Association/Cooperative </v>
      </c>
      <c r="H2431" t="s">
        <v>53</v>
      </c>
      <c r="I2431" t="s">
        <v>136</v>
      </c>
      <c r="J2431" t="s">
        <v>112</v>
      </c>
      <c r="K2431" t="s">
        <v>125</v>
      </c>
      <c r="L2431" t="str">
        <f t="shared" si="170"/>
        <v>3.3 Households that have access to a mobile phone</v>
      </c>
      <c r="M2431" t="str">
        <f t="shared" si="166"/>
        <v>Proportion of households that rated agricultural advice received from a Farmers' Association/Cooperative (Among households that rated advice)</v>
      </c>
      <c r="N2431" t="s">
        <v>145</v>
      </c>
      <c r="O2431" s="19">
        <v>0.20708222810755464</v>
      </c>
      <c r="P2431">
        <v>5.7386746099803161E-2</v>
      </c>
      <c r="Q2431" s="19">
        <v>9.3840650198332098E-2</v>
      </c>
      <c r="R2431" s="19">
        <v>0.32032380601677718</v>
      </c>
      <c r="S2431">
        <v>82</v>
      </c>
      <c r="T2431" t="str">
        <f t="shared" si="167"/>
        <v>1</v>
      </c>
    </row>
    <row r="2432" spans="1:20" x14ac:dyDescent="0.25">
      <c r="A2432" s="6" t="s">
        <v>424</v>
      </c>
      <c r="B2432" s="6" t="str">
        <f t="shared" si="171"/>
        <v>Tanzania</v>
      </c>
      <c r="C2432" t="s">
        <v>21</v>
      </c>
      <c r="D2432" t="str">
        <f t="shared" si="168"/>
        <v>LSMS-ISA</v>
      </c>
      <c r="E2432" t="s">
        <v>143</v>
      </c>
      <c r="F2432" t="s">
        <v>52</v>
      </c>
      <c r="G2432" t="str">
        <f t="shared" si="169"/>
        <v xml:space="preserve">Proportion of households that rated agricultural advice received from a Farmers' Association/Cooperative </v>
      </c>
      <c r="H2432" t="s">
        <v>53</v>
      </c>
      <c r="I2432" t="s">
        <v>136</v>
      </c>
      <c r="J2432" t="s">
        <v>112</v>
      </c>
      <c r="K2432" t="s">
        <v>130</v>
      </c>
      <c r="L2432" t="str">
        <f t="shared" si="170"/>
        <v>4.4 Households that do not use mobile money</v>
      </c>
      <c r="M2432" t="str">
        <f t="shared" si="166"/>
        <v>Proportion of households that rated agricultural advice received from a Farmers' Association/Cooperative (Among households that rated advice)</v>
      </c>
      <c r="N2432" t="s">
        <v>145</v>
      </c>
      <c r="O2432" s="19">
        <v>0.20550789745149792</v>
      </c>
      <c r="P2432">
        <v>8.4163420652223861E-2</v>
      </c>
      <c r="Q2432" s="19">
        <v>3.9058550401556286E-2</v>
      </c>
      <c r="R2432" s="19">
        <v>0.37195724450143952</v>
      </c>
      <c r="S2432">
        <v>57</v>
      </c>
      <c r="T2432" t="str">
        <f t="shared" si="167"/>
        <v>1</v>
      </c>
    </row>
    <row r="2433" spans="1:20" x14ac:dyDescent="0.25">
      <c r="A2433" s="6" t="s">
        <v>424</v>
      </c>
      <c r="B2433" s="6" t="str">
        <f t="shared" si="171"/>
        <v>Tanzania</v>
      </c>
      <c r="C2433" t="s">
        <v>21</v>
      </c>
      <c r="D2433" t="str">
        <f t="shared" si="168"/>
        <v>LSMS-ISA</v>
      </c>
      <c r="E2433" t="s">
        <v>143</v>
      </c>
      <c r="F2433" t="s">
        <v>52</v>
      </c>
      <c r="G2433" t="str">
        <f t="shared" si="169"/>
        <v xml:space="preserve">Proportion of households that rated agricultural advice received from a Farmers' Association/Cooperative </v>
      </c>
      <c r="H2433" t="s">
        <v>53</v>
      </c>
      <c r="I2433" t="s">
        <v>136</v>
      </c>
      <c r="J2433" t="s">
        <v>112</v>
      </c>
      <c r="K2433" t="s">
        <v>129</v>
      </c>
      <c r="L2433" t="str">
        <f t="shared" si="170"/>
        <v>4.3 Households that use mobile money</v>
      </c>
      <c r="M2433" t="str">
        <f t="shared" si="166"/>
        <v>Proportion of households that rated agricultural advice received from a Farmers' Association/Cooperative (Among households that rated advice)</v>
      </c>
      <c r="N2433" t="s">
        <v>145</v>
      </c>
      <c r="O2433" s="19">
        <v>0.20294321456778192</v>
      </c>
      <c r="P2433">
        <v>6.5286575515678388E-2</v>
      </c>
      <c r="Q2433" s="19">
        <v>7.4044157335756089E-2</v>
      </c>
      <c r="R2433" s="19">
        <v>0.33184227179980774</v>
      </c>
      <c r="S2433">
        <v>49</v>
      </c>
      <c r="T2433" t="str">
        <f t="shared" si="167"/>
        <v>1</v>
      </c>
    </row>
    <row r="2434" spans="1:20" x14ac:dyDescent="0.25">
      <c r="A2434" s="6" t="s">
        <v>424</v>
      </c>
      <c r="B2434" s="6" t="str">
        <f t="shared" si="171"/>
        <v>Tanzania</v>
      </c>
      <c r="C2434" t="s">
        <v>21</v>
      </c>
      <c r="D2434" t="str">
        <f t="shared" si="168"/>
        <v>LSMS-ISA</v>
      </c>
      <c r="E2434" t="s">
        <v>143</v>
      </c>
      <c r="F2434" t="s">
        <v>52</v>
      </c>
      <c r="G2434" t="str">
        <f t="shared" si="169"/>
        <v xml:space="preserve">Proportion of households that rated agricultural advice received from a Farmers' Association/Cooperative </v>
      </c>
      <c r="H2434" t="s">
        <v>53</v>
      </c>
      <c r="I2434" t="s">
        <v>136</v>
      </c>
      <c r="J2434" t="s">
        <v>112</v>
      </c>
      <c r="K2434" t="s">
        <v>141</v>
      </c>
      <c r="L2434" t="str">
        <f t="shared" si="170"/>
        <v>6.4 Urban households</v>
      </c>
      <c r="M2434" t="str">
        <f t="shared" si="166"/>
        <v>Proportion of households that rated agricultural advice received from a Farmers' Association/Cooperative (Among households that rated advice)</v>
      </c>
      <c r="N2434" t="s">
        <v>145</v>
      </c>
      <c r="O2434" s="19">
        <v>0</v>
      </c>
      <c r="P2434"/>
      <c r="S2434">
        <v>5</v>
      </c>
      <c r="T2434" t="str">
        <f t="shared" si="167"/>
        <v>0</v>
      </c>
    </row>
    <row r="2435" spans="1:20" x14ac:dyDescent="0.25">
      <c r="A2435" s="6" t="s">
        <v>424</v>
      </c>
      <c r="B2435" s="6" t="str">
        <f t="shared" si="171"/>
        <v>Tanzania</v>
      </c>
      <c r="C2435" t="s">
        <v>21</v>
      </c>
      <c r="D2435" t="str">
        <f t="shared" si="168"/>
        <v>LSMS-ISA</v>
      </c>
      <c r="E2435" t="s">
        <v>143</v>
      </c>
      <c r="F2435" t="s">
        <v>52</v>
      </c>
      <c r="G2435" t="str">
        <f t="shared" si="169"/>
        <v xml:space="preserve">Proportion of households that rated agricultural advice received from a Farmers' Association/Cooperative </v>
      </c>
      <c r="H2435" t="s">
        <v>53</v>
      </c>
      <c r="I2435" t="s">
        <v>136</v>
      </c>
      <c r="J2435" t="s">
        <v>112</v>
      </c>
      <c r="K2435" t="s">
        <v>142</v>
      </c>
      <c r="L2435" t="str">
        <f t="shared" si="170"/>
        <v>6.3 Rural households</v>
      </c>
      <c r="M2435" t="str">
        <f t="shared" si="166"/>
        <v>Proportion of households that rated agricultural advice received from a Farmers' Association/Cooperative (Among households that rated advice)</v>
      </c>
      <c r="N2435" t="s">
        <v>145</v>
      </c>
      <c r="O2435" s="19">
        <v>0.21136037020525555</v>
      </c>
      <c r="P2435">
        <v>4.7644122665182011E-2</v>
      </c>
      <c r="Q2435" s="19">
        <v>0.11442767380938992</v>
      </c>
      <c r="R2435" s="19">
        <v>0.30829306660112121</v>
      </c>
      <c r="S2435">
        <v>101</v>
      </c>
      <c r="T2435" t="str">
        <f t="shared" si="167"/>
        <v>1</v>
      </c>
    </row>
    <row r="2436" spans="1:20" x14ac:dyDescent="0.25">
      <c r="A2436" s="6" t="s">
        <v>424</v>
      </c>
      <c r="B2436" s="6" t="str">
        <f t="shared" si="171"/>
        <v>Tanzania</v>
      </c>
      <c r="C2436" t="s">
        <v>21</v>
      </c>
      <c r="D2436" t="str">
        <f t="shared" si="168"/>
        <v>LSMS-ISA</v>
      </c>
      <c r="E2436" t="s">
        <v>143</v>
      </c>
      <c r="F2436" t="s">
        <v>52</v>
      </c>
      <c r="G2436" t="str">
        <f t="shared" si="169"/>
        <v xml:space="preserve">Proportion of households that rated agricultural advice received from a Farmers' Association/Cooperative </v>
      </c>
      <c r="H2436" t="s">
        <v>54</v>
      </c>
      <c r="I2436" t="s">
        <v>136</v>
      </c>
      <c r="J2436" t="s">
        <v>112</v>
      </c>
      <c r="K2436" t="s">
        <v>117</v>
      </c>
      <c r="L2436" t="str">
        <f t="shared" si="170"/>
        <v>1.4 All Households</v>
      </c>
      <c r="M2436" t="str">
        <f t="shared" si="166"/>
        <v>Proportion of households that rated agricultural advice received from a Farmers' Association/Cooperative (Among households that rated advice)</v>
      </c>
      <c r="N2436" t="s">
        <v>146</v>
      </c>
      <c r="O2436" s="19">
        <v>0.11096639725424368</v>
      </c>
      <c r="P2436">
        <v>2.9222746176499073E-2</v>
      </c>
      <c r="Q2436" s="19">
        <v>5.1512273124677099E-2</v>
      </c>
      <c r="R2436" s="19">
        <v>0.17042052138381025</v>
      </c>
      <c r="S2436">
        <v>106</v>
      </c>
      <c r="T2436" t="str">
        <f t="shared" si="167"/>
        <v>1</v>
      </c>
    </row>
    <row r="2437" spans="1:20" x14ac:dyDescent="0.25">
      <c r="A2437" s="6" t="s">
        <v>424</v>
      </c>
      <c r="B2437" s="6" t="str">
        <f t="shared" si="171"/>
        <v>Tanzania</v>
      </c>
      <c r="C2437" t="s">
        <v>21</v>
      </c>
      <c r="D2437" t="str">
        <f t="shared" si="168"/>
        <v>LSMS-ISA</v>
      </c>
      <c r="E2437" t="s">
        <v>143</v>
      </c>
      <c r="F2437" t="s">
        <v>52</v>
      </c>
      <c r="G2437" t="str">
        <f t="shared" si="169"/>
        <v xml:space="preserve">Proportion of households that rated agricultural advice received from a Farmers' Association/Cooperative </v>
      </c>
      <c r="H2437" t="s">
        <v>54</v>
      </c>
      <c r="I2437" t="s">
        <v>136</v>
      </c>
      <c r="J2437" t="s">
        <v>112</v>
      </c>
      <c r="K2437" t="s">
        <v>223</v>
      </c>
      <c r="L2437" t="str">
        <f t="shared" si="170"/>
        <v>7.5 Households consuming more than $2.50 PPP/day</v>
      </c>
      <c r="M2437" t="str">
        <f t="shared" si="166"/>
        <v>Proportion of households that rated agricultural advice received from a Farmers' Association/Cooperative (Among households that rated advice)</v>
      </c>
      <c r="N2437" t="s">
        <v>146</v>
      </c>
      <c r="O2437" s="19">
        <v>0.10323625701815628</v>
      </c>
      <c r="P2437">
        <v>3.2916493406047978E-2</v>
      </c>
      <c r="Q2437" s="19">
        <v>3.8261273033947191E-2</v>
      </c>
      <c r="R2437" s="19">
        <v>0.16821124100236537</v>
      </c>
      <c r="S2437">
        <v>72</v>
      </c>
      <c r="T2437" t="str">
        <f t="shared" si="167"/>
        <v>1</v>
      </c>
    </row>
    <row r="2438" spans="1:20" x14ac:dyDescent="0.25">
      <c r="A2438" s="6" t="s">
        <v>424</v>
      </c>
      <c r="B2438" s="6" t="str">
        <f t="shared" si="171"/>
        <v>Tanzania</v>
      </c>
      <c r="C2438" t="s">
        <v>21</v>
      </c>
      <c r="D2438" t="str">
        <f t="shared" si="168"/>
        <v>LSMS-ISA</v>
      </c>
      <c r="E2438" t="s">
        <v>143</v>
      </c>
      <c r="F2438" t="s">
        <v>52</v>
      </c>
      <c r="G2438" t="str">
        <f t="shared" si="169"/>
        <v xml:space="preserve">Proportion of households that rated agricultural advice received from a Farmers' Association/Cooperative </v>
      </c>
      <c r="H2438" t="s">
        <v>54</v>
      </c>
      <c r="I2438" t="s">
        <v>136</v>
      </c>
      <c r="J2438" t="s">
        <v>112</v>
      </c>
      <c r="K2438" t="s">
        <v>138</v>
      </c>
      <c r="L2438" t="str">
        <f t="shared" si="170"/>
        <v>7.6 Households consuming between $1.25 PPP and $2.50 PPP/day</v>
      </c>
      <c r="M2438" t="str">
        <f t="shared" si="166"/>
        <v>Proportion of households that rated agricultural advice received from a Farmers' Association/Cooperative (Among households that rated advice)</v>
      </c>
      <c r="N2438" t="s">
        <v>146</v>
      </c>
      <c r="O2438" s="19">
        <v>0.1402745819086825</v>
      </c>
      <c r="P2438">
        <v>6.6982407427560495E-2</v>
      </c>
      <c r="Q2438" s="19">
        <v>7.1611225058994254E-3</v>
      </c>
      <c r="R2438" s="19">
        <v>0.27338804131146555</v>
      </c>
      <c r="S2438">
        <v>30</v>
      </c>
      <c r="T2438" t="str">
        <f t="shared" si="167"/>
        <v>1</v>
      </c>
    </row>
    <row r="2439" spans="1:20" x14ac:dyDescent="0.25">
      <c r="A2439" s="6" t="s">
        <v>424</v>
      </c>
      <c r="B2439" s="6" t="str">
        <f t="shared" si="171"/>
        <v>Tanzania</v>
      </c>
      <c r="C2439" t="s">
        <v>21</v>
      </c>
      <c r="D2439" t="str">
        <f t="shared" si="168"/>
        <v>LSMS-ISA</v>
      </c>
      <c r="E2439" t="s">
        <v>143</v>
      </c>
      <c r="F2439" t="s">
        <v>52</v>
      </c>
      <c r="G2439" t="str">
        <f t="shared" si="169"/>
        <v xml:space="preserve">Proportion of households that rated agricultural advice received from a Farmers' Association/Cooperative </v>
      </c>
      <c r="H2439" t="s">
        <v>54</v>
      </c>
      <c r="I2439" t="s">
        <v>136</v>
      </c>
      <c r="J2439" t="s">
        <v>112</v>
      </c>
      <c r="K2439" t="s">
        <v>139</v>
      </c>
      <c r="L2439" t="str">
        <f t="shared" si="170"/>
        <v>7.8 Households consuming less than $1.25 PPP/day</v>
      </c>
      <c r="M2439" t="str">
        <f t="shared" si="166"/>
        <v>Proportion of households that rated agricultural advice received from a Farmers' Association/Cooperative (Among households that rated advice)</v>
      </c>
      <c r="N2439" t="s">
        <v>146</v>
      </c>
      <c r="O2439" s="19">
        <v>0</v>
      </c>
      <c r="P2439"/>
      <c r="S2439">
        <v>4</v>
      </c>
      <c r="T2439" t="str">
        <f t="shared" si="167"/>
        <v>0</v>
      </c>
    </row>
    <row r="2440" spans="1:20" x14ac:dyDescent="0.25">
      <c r="A2440" s="6" t="s">
        <v>424</v>
      </c>
      <c r="B2440" s="6" t="str">
        <f t="shared" si="171"/>
        <v>Tanzania</v>
      </c>
      <c r="C2440" t="s">
        <v>21</v>
      </c>
      <c r="D2440" t="str">
        <f t="shared" ref="D2440:D2449" si="172">C2440</f>
        <v>LSMS-ISA</v>
      </c>
      <c r="E2440" t="s">
        <v>143</v>
      </c>
      <c r="F2440" t="s">
        <v>52</v>
      </c>
      <c r="G2440" t="str">
        <f t="shared" ref="G2440:G2449" si="173">F2440</f>
        <v xml:space="preserve">Proportion of households that rated agricultural advice received from a Farmers' Association/Cooperative </v>
      </c>
      <c r="H2440" t="s">
        <v>54</v>
      </c>
      <c r="I2440" t="s">
        <v>136</v>
      </c>
      <c r="J2440" t="s">
        <v>112</v>
      </c>
      <c r="K2440" t="s">
        <v>119</v>
      </c>
      <c r="L2440" t="str">
        <f t="shared" ref="L2440:L2449" si="174">K2440</f>
        <v>1.6 Male-headed households</v>
      </c>
      <c r="M2440" t="str">
        <f t="shared" si="166"/>
        <v>Proportion of households that rated agricultural advice received from a Farmers' Association/Cooperative (Among households that rated advice)</v>
      </c>
      <c r="N2440" t="s">
        <v>146</v>
      </c>
      <c r="O2440" s="19">
        <v>9.9690518520546501E-2</v>
      </c>
      <c r="P2440">
        <v>3.1945622034580338E-2</v>
      </c>
      <c r="Q2440" s="19">
        <v>3.6704584964414338E-2</v>
      </c>
      <c r="R2440" s="19">
        <v>0.16267645207667866</v>
      </c>
      <c r="S2440">
        <v>87</v>
      </c>
      <c r="T2440" t="str">
        <f t="shared" si="167"/>
        <v>1</v>
      </c>
    </row>
    <row r="2441" spans="1:20" x14ac:dyDescent="0.25">
      <c r="A2441" s="6" t="s">
        <v>424</v>
      </c>
      <c r="B2441" s="6" t="str">
        <f t="shared" si="171"/>
        <v>Tanzania</v>
      </c>
      <c r="C2441" t="s">
        <v>21</v>
      </c>
      <c r="D2441" t="str">
        <f t="shared" si="172"/>
        <v>LSMS-ISA</v>
      </c>
      <c r="E2441" t="s">
        <v>143</v>
      </c>
      <c r="F2441" t="s">
        <v>52</v>
      </c>
      <c r="G2441" t="str">
        <f t="shared" si="173"/>
        <v xml:space="preserve">Proportion of households that rated agricultural advice received from a Farmers' Association/Cooperative </v>
      </c>
      <c r="H2441" t="s">
        <v>54</v>
      </c>
      <c r="I2441" t="s">
        <v>136</v>
      </c>
      <c r="J2441" t="s">
        <v>112</v>
      </c>
      <c r="K2441" t="s">
        <v>118</v>
      </c>
      <c r="L2441" t="str">
        <f t="shared" si="174"/>
        <v>1.5 Female-headed households</v>
      </c>
      <c r="M2441" t="str">
        <f t="shared" si="166"/>
        <v>Proportion of households that rated agricultural advice received from a Farmers' Association/Cooperative (Among households that rated advice)</v>
      </c>
      <c r="N2441" t="s">
        <v>146</v>
      </c>
      <c r="O2441" s="19">
        <v>0.1571498412579693</v>
      </c>
      <c r="P2441">
        <v>0.1025069283166678</v>
      </c>
      <c r="Q2441" s="19">
        <v>-4.6732316353181452E-2</v>
      </c>
      <c r="R2441" s="19">
        <v>0.36103199886912007</v>
      </c>
      <c r="S2441">
        <v>19</v>
      </c>
      <c r="T2441" t="str">
        <f t="shared" si="167"/>
        <v>0</v>
      </c>
    </row>
    <row r="2442" spans="1:20" x14ac:dyDescent="0.25">
      <c r="A2442" s="6" t="s">
        <v>424</v>
      </c>
      <c r="B2442" s="6" t="str">
        <f t="shared" si="171"/>
        <v>Tanzania</v>
      </c>
      <c r="C2442" t="s">
        <v>21</v>
      </c>
      <c r="D2442" t="str">
        <f t="shared" si="172"/>
        <v>LSMS-ISA</v>
      </c>
      <c r="E2442" t="s">
        <v>143</v>
      </c>
      <c r="F2442" t="s">
        <v>52</v>
      </c>
      <c r="G2442" t="str">
        <f t="shared" si="173"/>
        <v xml:space="preserve">Proportion of households that rated agricultural advice received from a Farmers' Association/Cooperative </v>
      </c>
      <c r="H2442" t="s">
        <v>54</v>
      </c>
      <c r="I2442" t="s">
        <v>136</v>
      </c>
      <c r="J2442" t="s">
        <v>112</v>
      </c>
      <c r="K2442" t="s">
        <v>140</v>
      </c>
      <c r="L2442" t="str">
        <f t="shared" si="174"/>
        <v>2.4 Households that do not have access to a bank account</v>
      </c>
      <c r="M2442" t="str">
        <f t="shared" si="166"/>
        <v>Proportion of households that rated agricultural advice received from a Farmers' Association/Cooperative (Among households that rated advice)</v>
      </c>
      <c r="N2442" t="s">
        <v>146</v>
      </c>
      <c r="O2442" s="19">
        <v>0.11257003993715657</v>
      </c>
      <c r="P2442">
        <v>3.2773481385052081E-2</v>
      </c>
      <c r="Q2442" s="19">
        <v>4.7361092253249054E-2</v>
      </c>
      <c r="R2442" s="19">
        <v>0.17777898762106409</v>
      </c>
      <c r="S2442">
        <v>84</v>
      </c>
      <c r="T2442" t="str">
        <f t="shared" si="167"/>
        <v>1</v>
      </c>
    </row>
    <row r="2443" spans="1:20" x14ac:dyDescent="0.25">
      <c r="A2443" s="6" t="s">
        <v>424</v>
      </c>
      <c r="B2443" s="6" t="str">
        <f t="shared" si="171"/>
        <v>Tanzania</v>
      </c>
      <c r="C2443" t="s">
        <v>21</v>
      </c>
      <c r="D2443" t="str">
        <f t="shared" si="172"/>
        <v>LSMS-ISA</v>
      </c>
      <c r="E2443" t="s">
        <v>143</v>
      </c>
      <c r="F2443" t="s">
        <v>52</v>
      </c>
      <c r="G2443" t="str">
        <f t="shared" si="173"/>
        <v xml:space="preserve">Proportion of households that rated agricultural advice received from a Farmers' Association/Cooperative </v>
      </c>
      <c r="H2443" t="s">
        <v>54</v>
      </c>
      <c r="I2443" t="s">
        <v>136</v>
      </c>
      <c r="J2443" t="s">
        <v>112</v>
      </c>
      <c r="K2443" t="s">
        <v>122</v>
      </c>
      <c r="L2443" t="str">
        <f t="shared" si="174"/>
        <v>2.3 Households that have access to a bank account</v>
      </c>
      <c r="M2443" t="str">
        <f t="shared" si="166"/>
        <v>Proportion of households that rated agricultural advice received from a Farmers' Association/Cooperative (Among households that rated advice)</v>
      </c>
      <c r="N2443" t="s">
        <v>146</v>
      </c>
      <c r="O2443" s="19">
        <v>0.10387845839715489</v>
      </c>
      <c r="P2443">
        <v>5.4995619039403636E-2</v>
      </c>
      <c r="Q2443" s="19">
        <v>-4.7429528014650141E-3</v>
      </c>
      <c r="R2443" s="19">
        <v>0.21249986959577477</v>
      </c>
      <c r="S2443">
        <v>22</v>
      </c>
      <c r="T2443" t="str">
        <f t="shared" si="167"/>
        <v>0</v>
      </c>
    </row>
    <row r="2444" spans="1:20" x14ac:dyDescent="0.25">
      <c r="A2444" s="6" t="s">
        <v>424</v>
      </c>
      <c r="B2444" s="6" t="str">
        <f t="shared" si="171"/>
        <v>Tanzania</v>
      </c>
      <c r="C2444" t="s">
        <v>21</v>
      </c>
      <c r="D2444" t="str">
        <f t="shared" si="172"/>
        <v>LSMS-ISA</v>
      </c>
      <c r="E2444" t="s">
        <v>143</v>
      </c>
      <c r="F2444" t="s">
        <v>52</v>
      </c>
      <c r="G2444" t="str">
        <f t="shared" si="173"/>
        <v xml:space="preserve">Proportion of households that rated agricultural advice received from a Farmers' Association/Cooperative </v>
      </c>
      <c r="H2444" t="s">
        <v>54</v>
      </c>
      <c r="I2444" t="s">
        <v>136</v>
      </c>
      <c r="J2444" t="s">
        <v>112</v>
      </c>
      <c r="K2444" t="s">
        <v>126</v>
      </c>
      <c r="L2444" t="str">
        <f t="shared" si="174"/>
        <v>3.4 Households that do not have access to a mobile phone</v>
      </c>
      <c r="M2444" t="str">
        <f t="shared" si="166"/>
        <v>Proportion of households that rated agricultural advice received from a Farmers' Association/Cooperative (Among households that rated advice)</v>
      </c>
      <c r="N2444" t="s">
        <v>146</v>
      </c>
      <c r="O2444" s="19">
        <v>0</v>
      </c>
      <c r="P2444"/>
      <c r="S2444">
        <v>24</v>
      </c>
      <c r="T2444" t="str">
        <f t="shared" si="167"/>
        <v>0</v>
      </c>
    </row>
    <row r="2445" spans="1:20" x14ac:dyDescent="0.25">
      <c r="A2445" s="6" t="s">
        <v>424</v>
      </c>
      <c r="B2445" s="6" t="str">
        <f t="shared" si="171"/>
        <v>Tanzania</v>
      </c>
      <c r="C2445" t="s">
        <v>21</v>
      </c>
      <c r="D2445" t="str">
        <f t="shared" si="172"/>
        <v>LSMS-ISA</v>
      </c>
      <c r="E2445" t="s">
        <v>143</v>
      </c>
      <c r="F2445" t="s">
        <v>52</v>
      </c>
      <c r="G2445" t="str">
        <f t="shared" si="173"/>
        <v xml:space="preserve">Proportion of households that rated agricultural advice received from a Farmers' Association/Cooperative </v>
      </c>
      <c r="H2445" t="s">
        <v>54</v>
      </c>
      <c r="I2445" t="s">
        <v>136</v>
      </c>
      <c r="J2445" t="s">
        <v>112</v>
      </c>
      <c r="K2445" t="s">
        <v>125</v>
      </c>
      <c r="L2445" t="str">
        <f t="shared" si="174"/>
        <v>3.3 Households that have access to a mobile phone</v>
      </c>
      <c r="M2445" t="str">
        <f t="shared" si="166"/>
        <v>Proportion of households that rated agricultural advice received from a Farmers' Association/Cooperative (Among households that rated advice)</v>
      </c>
      <c r="N2445" t="s">
        <v>146</v>
      </c>
      <c r="O2445" s="19">
        <v>0.14768397305627087</v>
      </c>
      <c r="P2445">
        <v>3.5846823495280011E-2</v>
      </c>
      <c r="Q2445" s="19">
        <v>7.6947241467078639E-2</v>
      </c>
      <c r="R2445" s="19">
        <v>0.21842070464546309</v>
      </c>
      <c r="S2445">
        <v>82</v>
      </c>
      <c r="T2445" t="str">
        <f t="shared" si="167"/>
        <v>1</v>
      </c>
    </row>
    <row r="2446" spans="1:20" x14ac:dyDescent="0.25">
      <c r="A2446" s="6" t="s">
        <v>424</v>
      </c>
      <c r="B2446" s="6" t="str">
        <f t="shared" si="171"/>
        <v>Tanzania</v>
      </c>
      <c r="C2446" t="s">
        <v>21</v>
      </c>
      <c r="D2446" t="str">
        <f t="shared" si="172"/>
        <v>LSMS-ISA</v>
      </c>
      <c r="E2446" t="s">
        <v>143</v>
      </c>
      <c r="F2446" t="s">
        <v>52</v>
      </c>
      <c r="G2446" t="str">
        <f t="shared" si="173"/>
        <v xml:space="preserve">Proportion of households that rated agricultural advice received from a Farmers' Association/Cooperative </v>
      </c>
      <c r="H2446" t="s">
        <v>54</v>
      </c>
      <c r="I2446" t="s">
        <v>136</v>
      </c>
      <c r="J2446" t="s">
        <v>112</v>
      </c>
      <c r="K2446" t="s">
        <v>130</v>
      </c>
      <c r="L2446" t="str">
        <f t="shared" si="174"/>
        <v>4.4 Households that do not use mobile money</v>
      </c>
      <c r="M2446" t="str">
        <f t="shared" si="166"/>
        <v>Proportion of households that rated agricultural advice received from a Farmers' Association/Cooperative (Among households that rated advice)</v>
      </c>
      <c r="N2446" t="s">
        <v>146</v>
      </c>
      <c r="O2446" s="19">
        <v>7.0517541882503892E-2</v>
      </c>
      <c r="P2446">
        <v>3.1824223884305537E-2</v>
      </c>
      <c r="Q2446" s="19">
        <v>7.5790200773798999E-3</v>
      </c>
      <c r="R2446" s="19">
        <v>0.13345606368762788</v>
      </c>
      <c r="S2446">
        <v>57</v>
      </c>
      <c r="T2446" t="str">
        <f t="shared" si="167"/>
        <v>1</v>
      </c>
    </row>
    <row r="2447" spans="1:20" x14ac:dyDescent="0.25">
      <c r="A2447" s="6" t="s">
        <v>424</v>
      </c>
      <c r="B2447" s="6" t="str">
        <f t="shared" si="171"/>
        <v>Tanzania</v>
      </c>
      <c r="C2447" t="s">
        <v>21</v>
      </c>
      <c r="D2447" t="str">
        <f t="shared" si="172"/>
        <v>LSMS-ISA</v>
      </c>
      <c r="E2447" t="s">
        <v>143</v>
      </c>
      <c r="F2447" t="s">
        <v>52</v>
      </c>
      <c r="G2447" t="str">
        <f t="shared" si="173"/>
        <v xml:space="preserve">Proportion of households that rated agricultural advice received from a Farmers' Association/Cooperative </v>
      </c>
      <c r="H2447" t="s">
        <v>54</v>
      </c>
      <c r="I2447" t="s">
        <v>136</v>
      </c>
      <c r="J2447" t="s">
        <v>112</v>
      </c>
      <c r="K2447" t="s">
        <v>129</v>
      </c>
      <c r="L2447" t="str">
        <f t="shared" si="174"/>
        <v>4.3 Households that use mobile money</v>
      </c>
      <c r="M2447" t="str">
        <f t="shared" si="166"/>
        <v>Proportion of households that rated agricultural advice received from a Farmers' Association/Cooperative (Among households that rated advice)</v>
      </c>
      <c r="N2447" t="s">
        <v>146</v>
      </c>
      <c r="O2447" s="19">
        <v>0.15782714787040089</v>
      </c>
      <c r="P2447">
        <v>5.2040994987797233E-2</v>
      </c>
      <c r="Q2447" s="19">
        <v>5.5079605387754846E-2</v>
      </c>
      <c r="R2447" s="19">
        <v>0.26057469035304692</v>
      </c>
      <c r="S2447">
        <v>49</v>
      </c>
      <c r="T2447" t="str">
        <f t="shared" si="167"/>
        <v>1</v>
      </c>
    </row>
    <row r="2448" spans="1:20" x14ac:dyDescent="0.25">
      <c r="A2448" s="6" t="s">
        <v>424</v>
      </c>
      <c r="B2448" s="6" t="str">
        <f t="shared" si="171"/>
        <v>Tanzania</v>
      </c>
      <c r="C2448" t="s">
        <v>21</v>
      </c>
      <c r="D2448" t="str">
        <f t="shared" si="172"/>
        <v>LSMS-ISA</v>
      </c>
      <c r="E2448" t="s">
        <v>143</v>
      </c>
      <c r="F2448" t="s">
        <v>52</v>
      </c>
      <c r="G2448" t="str">
        <f t="shared" si="173"/>
        <v xml:space="preserve">Proportion of households that rated agricultural advice received from a Farmers' Association/Cooperative </v>
      </c>
      <c r="H2448" t="s">
        <v>54</v>
      </c>
      <c r="I2448" t="s">
        <v>136</v>
      </c>
      <c r="J2448" t="s">
        <v>112</v>
      </c>
      <c r="K2448" t="s">
        <v>141</v>
      </c>
      <c r="L2448" t="str">
        <f t="shared" si="174"/>
        <v>6.4 Urban households</v>
      </c>
      <c r="M2448" t="str">
        <f t="shared" si="166"/>
        <v>Proportion of households that rated agricultural advice received from a Farmers' Association/Cooperative (Among households that rated advice)</v>
      </c>
      <c r="N2448" t="s">
        <v>146</v>
      </c>
      <c r="O2448" s="19">
        <v>0</v>
      </c>
      <c r="P2448"/>
      <c r="S2448">
        <v>5</v>
      </c>
      <c r="T2448" t="str">
        <f t="shared" si="167"/>
        <v>0</v>
      </c>
    </row>
    <row r="2449" spans="1:20" x14ac:dyDescent="0.25">
      <c r="A2449" s="6" t="s">
        <v>424</v>
      </c>
      <c r="B2449" s="6" t="str">
        <f t="shared" si="171"/>
        <v>Tanzania</v>
      </c>
      <c r="C2449" t="s">
        <v>21</v>
      </c>
      <c r="D2449" t="str">
        <f t="shared" si="172"/>
        <v>LSMS-ISA</v>
      </c>
      <c r="E2449" t="s">
        <v>143</v>
      </c>
      <c r="F2449" t="s">
        <v>52</v>
      </c>
      <c r="G2449" t="str">
        <f t="shared" si="173"/>
        <v xml:space="preserve">Proportion of households that rated agricultural advice received from a Farmers' Association/Cooperative </v>
      </c>
      <c r="H2449" t="s">
        <v>54</v>
      </c>
      <c r="I2449" t="s">
        <v>136</v>
      </c>
      <c r="J2449" t="s">
        <v>112</v>
      </c>
      <c r="K2449" t="s">
        <v>142</v>
      </c>
      <c r="L2449" t="str">
        <f t="shared" si="174"/>
        <v>6.3 Rural households</v>
      </c>
      <c r="M2449" t="str">
        <f t="shared" si="166"/>
        <v>Proportion of households that rated agricultural advice received from a Farmers' Association/Cooperative (Among households that rated advice)</v>
      </c>
      <c r="N2449" t="s">
        <v>146</v>
      </c>
      <c r="O2449" s="19">
        <v>0.11479018142942636</v>
      </c>
      <c r="P2449">
        <v>3.0116388004875087E-2</v>
      </c>
      <c r="Q2449" s="19">
        <v>5.3517929329588182E-2</v>
      </c>
      <c r="R2449" s="19">
        <v>0.17606243352926454</v>
      </c>
      <c r="S2449">
        <v>101</v>
      </c>
      <c r="T2449" t="str">
        <f t="shared" si="167"/>
        <v>1</v>
      </c>
    </row>
    <row r="2450" spans="1:20" x14ac:dyDescent="0.25">
      <c r="A2450" s="6" t="s">
        <v>424</v>
      </c>
      <c r="B2450" s="6" t="str">
        <f t="shared" si="171"/>
        <v>Tanzania</v>
      </c>
      <c r="C2450" t="s">
        <v>65</v>
      </c>
      <c r="D2450" t="s">
        <v>65</v>
      </c>
      <c r="E2450" t="s">
        <v>143</v>
      </c>
      <c r="F2450" t="s">
        <v>257</v>
      </c>
      <c r="G2450" t="s">
        <v>257</v>
      </c>
      <c r="H2450" t="s">
        <v>292</v>
      </c>
      <c r="I2450" t="s">
        <v>0</v>
      </c>
      <c r="J2450" t="s">
        <v>259</v>
      </c>
      <c r="K2450" t="s">
        <v>114</v>
      </c>
      <c r="L2450" t="s">
        <v>114</v>
      </c>
      <c r="M2450" t="str">
        <f t="shared" si="166"/>
        <v>Proportion of individuals who belong to a SHG that does each activity  (Among individuals who belong to that SHG)</v>
      </c>
      <c r="N2450" t="s">
        <v>377</v>
      </c>
      <c r="O2450" s="19">
        <v>0.54332041198769088</v>
      </c>
      <c r="P2450">
        <v>6.5463300857899503E-2</v>
      </c>
      <c r="Q2450" s="19">
        <v>0.41382753237214892</v>
      </c>
      <c r="R2450" s="19">
        <v>0.67281329160323278</v>
      </c>
      <c r="S2450">
        <v>133</v>
      </c>
      <c r="T2450" t="str">
        <f t="shared" si="167"/>
        <v>1</v>
      </c>
    </row>
    <row r="2451" spans="1:20" x14ac:dyDescent="0.25">
      <c r="A2451" s="6" t="s">
        <v>424</v>
      </c>
      <c r="B2451" s="6" t="str">
        <f t="shared" si="171"/>
        <v>Tanzania</v>
      </c>
      <c r="C2451" t="s">
        <v>65</v>
      </c>
      <c r="D2451" t="s">
        <v>65</v>
      </c>
      <c r="E2451" t="s">
        <v>143</v>
      </c>
      <c r="F2451" t="s">
        <v>257</v>
      </c>
      <c r="G2451" t="s">
        <v>257</v>
      </c>
      <c r="H2451" t="s">
        <v>292</v>
      </c>
      <c r="I2451" t="s">
        <v>0</v>
      </c>
      <c r="J2451" t="s">
        <v>259</v>
      </c>
      <c r="K2451" t="s">
        <v>115</v>
      </c>
      <c r="L2451" t="s">
        <v>115</v>
      </c>
      <c r="M2451" t="str">
        <f t="shared" si="166"/>
        <v>Proportion of individuals who belong to a SHG that does each activity  (Among individuals who belong to that SHG)</v>
      </c>
      <c r="N2451" t="s">
        <v>377</v>
      </c>
      <c r="O2451" s="19">
        <v>0.52880949562921564</v>
      </c>
      <c r="P2451">
        <v>8.556264592715862E-2</v>
      </c>
      <c r="Q2451" s="19">
        <v>0.36107226393486863</v>
      </c>
      <c r="R2451" s="19">
        <v>0.6965467273235626</v>
      </c>
      <c r="S2451">
        <v>71</v>
      </c>
      <c r="T2451" t="str">
        <f t="shared" si="167"/>
        <v>1</v>
      </c>
    </row>
    <row r="2452" spans="1:20" x14ac:dyDescent="0.25">
      <c r="A2452" s="6" t="s">
        <v>424</v>
      </c>
      <c r="B2452" s="6" t="str">
        <f t="shared" si="171"/>
        <v>Tanzania</v>
      </c>
      <c r="C2452" t="s">
        <v>65</v>
      </c>
      <c r="D2452" t="s">
        <v>65</v>
      </c>
      <c r="E2452" t="s">
        <v>143</v>
      </c>
      <c r="F2452" t="s">
        <v>257</v>
      </c>
      <c r="G2452" t="s">
        <v>257</v>
      </c>
      <c r="H2452" t="s">
        <v>292</v>
      </c>
      <c r="I2452" t="s">
        <v>0</v>
      </c>
      <c r="J2452" t="s">
        <v>259</v>
      </c>
      <c r="K2452" t="s">
        <v>116</v>
      </c>
      <c r="L2452" t="s">
        <v>116</v>
      </c>
      <c r="M2452" t="str">
        <f t="shared" si="166"/>
        <v>Proportion of individuals who belong to a SHG that does each activity  (Among individuals who belong to that SHG)</v>
      </c>
      <c r="N2452" t="s">
        <v>377</v>
      </c>
      <c r="O2452" s="19">
        <v>0.57919880834599324</v>
      </c>
      <c r="P2452">
        <v>8.3921160690412847E-2</v>
      </c>
      <c r="Q2452" s="19">
        <v>0.41466871459977744</v>
      </c>
      <c r="R2452" s="19">
        <v>0.7437289020922091</v>
      </c>
      <c r="S2452">
        <v>62</v>
      </c>
      <c r="T2452" t="str">
        <f t="shared" si="167"/>
        <v>1</v>
      </c>
    </row>
    <row r="2453" spans="1:20" x14ac:dyDescent="0.25">
      <c r="A2453" s="6" t="s">
        <v>424</v>
      </c>
      <c r="B2453" s="6" t="str">
        <f t="shared" si="171"/>
        <v>Tanzania</v>
      </c>
      <c r="C2453" t="s">
        <v>65</v>
      </c>
      <c r="D2453" t="s">
        <v>65</v>
      </c>
      <c r="E2453" t="s">
        <v>143</v>
      </c>
      <c r="F2453" t="s">
        <v>257</v>
      </c>
      <c r="G2453" t="s">
        <v>257</v>
      </c>
      <c r="H2453" t="s">
        <v>292</v>
      </c>
      <c r="I2453" t="s">
        <v>0</v>
      </c>
      <c r="J2453" t="s">
        <v>259</v>
      </c>
      <c r="K2453" t="s">
        <v>135</v>
      </c>
      <c r="L2453" t="s">
        <v>135</v>
      </c>
      <c r="M2453" t="str">
        <f t="shared" si="166"/>
        <v>Proportion of individuals who belong to a SHG that does each activity  (Among individuals who belong to that SHG)</v>
      </c>
      <c r="N2453" t="s">
        <v>377</v>
      </c>
      <c r="O2453" s="19">
        <v>0.59174428172527782</v>
      </c>
      <c r="P2453">
        <v>9.1157469477463143E-2</v>
      </c>
      <c r="Q2453" s="19">
        <v>0.41304763756476026</v>
      </c>
      <c r="R2453" s="19">
        <v>0.77044092588579538</v>
      </c>
      <c r="S2453">
        <v>68</v>
      </c>
      <c r="T2453" t="str">
        <f t="shared" si="167"/>
        <v>1</v>
      </c>
    </row>
    <row r="2454" spans="1:20" x14ac:dyDescent="0.25">
      <c r="A2454" s="6" t="s">
        <v>424</v>
      </c>
      <c r="B2454" s="6" t="str">
        <f t="shared" si="171"/>
        <v>Tanzania</v>
      </c>
      <c r="C2454" t="s">
        <v>65</v>
      </c>
      <c r="D2454" t="s">
        <v>65</v>
      </c>
      <c r="E2454" t="s">
        <v>143</v>
      </c>
      <c r="F2454" t="s">
        <v>257</v>
      </c>
      <c r="G2454" t="s">
        <v>257</v>
      </c>
      <c r="H2454" t="s">
        <v>292</v>
      </c>
      <c r="I2454" t="s">
        <v>0</v>
      </c>
      <c r="J2454" t="s">
        <v>259</v>
      </c>
      <c r="K2454" t="s">
        <v>134</v>
      </c>
      <c r="L2454" t="s">
        <v>134</v>
      </c>
      <c r="M2454" t="str">
        <f t="shared" si="166"/>
        <v>Proportion of individuals who belong to a SHG that does each activity  (Among individuals who belong to that SHG)</v>
      </c>
      <c r="N2454" t="s">
        <v>377</v>
      </c>
      <c r="O2454" s="19">
        <v>0.46332516564467147</v>
      </c>
      <c r="P2454">
        <v>7.511498468939265E-2</v>
      </c>
      <c r="Q2454" s="19">
        <v>0.31603590687815664</v>
      </c>
      <c r="R2454" s="19">
        <v>0.6106144244111863</v>
      </c>
      <c r="S2454">
        <v>65</v>
      </c>
      <c r="T2454" t="str">
        <f t="shared" si="167"/>
        <v>1</v>
      </c>
    </row>
    <row r="2455" spans="1:20" x14ac:dyDescent="0.25">
      <c r="A2455" s="6" t="s">
        <v>424</v>
      </c>
      <c r="B2455" s="6" t="str">
        <f t="shared" si="171"/>
        <v>Tanzania</v>
      </c>
      <c r="C2455" t="s">
        <v>65</v>
      </c>
      <c r="D2455" t="s">
        <v>65</v>
      </c>
      <c r="E2455" t="s">
        <v>143</v>
      </c>
      <c r="F2455" t="s">
        <v>257</v>
      </c>
      <c r="G2455" t="s">
        <v>257</v>
      </c>
      <c r="H2455" t="s">
        <v>292</v>
      </c>
      <c r="I2455" t="s">
        <v>0</v>
      </c>
      <c r="J2455" t="s">
        <v>259</v>
      </c>
      <c r="K2455" t="s">
        <v>228</v>
      </c>
      <c r="L2455" t="s">
        <v>228</v>
      </c>
      <c r="M2455" t="str">
        <f t="shared" si="166"/>
        <v>Proportion of individuals who belong to a SHG that does each activity  (Among individuals who belong to that SHG)</v>
      </c>
      <c r="N2455" t="s">
        <v>377</v>
      </c>
      <c r="O2455" s="19">
        <v>0.47586942704040897</v>
      </c>
      <c r="P2455">
        <v>9.2256809570638088E-2</v>
      </c>
      <c r="Q2455" s="19">
        <v>0.29497690479960725</v>
      </c>
      <c r="R2455" s="19">
        <v>0.65676194928121068</v>
      </c>
      <c r="S2455">
        <v>46</v>
      </c>
      <c r="T2455" t="str">
        <f t="shared" si="167"/>
        <v>1</v>
      </c>
    </row>
    <row r="2456" spans="1:20" x14ac:dyDescent="0.25">
      <c r="A2456" s="6" t="s">
        <v>424</v>
      </c>
      <c r="B2456" s="6" t="str">
        <f t="shared" si="171"/>
        <v>Tanzania</v>
      </c>
      <c r="C2456" t="s">
        <v>65</v>
      </c>
      <c r="D2456" t="s">
        <v>65</v>
      </c>
      <c r="E2456" t="s">
        <v>143</v>
      </c>
      <c r="F2456" t="s">
        <v>257</v>
      </c>
      <c r="G2456" t="s">
        <v>257</v>
      </c>
      <c r="H2456" t="s">
        <v>292</v>
      </c>
      <c r="I2456" t="s">
        <v>0</v>
      </c>
      <c r="J2456" t="s">
        <v>259</v>
      </c>
      <c r="K2456" t="s">
        <v>229</v>
      </c>
      <c r="L2456" t="s">
        <v>229</v>
      </c>
      <c r="M2456" t="str">
        <f t="shared" si="166"/>
        <v>Proportion of individuals who belong to a SHG that does each activity  (Among individuals who belong to that SHG)</v>
      </c>
      <c r="N2456" t="s">
        <v>377</v>
      </c>
      <c r="O2456" s="19">
        <v>0.55236773413401252</v>
      </c>
      <c r="P2456">
        <v>9.2842202751873798E-2</v>
      </c>
      <c r="Q2456" s="19">
        <v>0.37037116865594405</v>
      </c>
      <c r="R2456" s="19">
        <v>0.73436429961208094</v>
      </c>
      <c r="S2456">
        <v>55</v>
      </c>
      <c r="T2456" t="str">
        <f t="shared" si="167"/>
        <v>1</v>
      </c>
    </row>
    <row r="2457" spans="1:20" x14ac:dyDescent="0.25">
      <c r="A2457" s="6" t="s">
        <v>424</v>
      </c>
      <c r="B2457" s="6" t="str">
        <f t="shared" si="171"/>
        <v>Tanzania</v>
      </c>
      <c r="C2457" t="s">
        <v>65</v>
      </c>
      <c r="D2457" t="s">
        <v>65</v>
      </c>
      <c r="E2457" t="s">
        <v>143</v>
      </c>
      <c r="F2457" t="s">
        <v>257</v>
      </c>
      <c r="G2457" t="s">
        <v>257</v>
      </c>
      <c r="H2457" t="s">
        <v>292</v>
      </c>
      <c r="I2457" t="s">
        <v>0</v>
      </c>
      <c r="J2457" t="s">
        <v>259</v>
      </c>
      <c r="K2457" t="s">
        <v>230</v>
      </c>
      <c r="L2457" t="s">
        <v>230</v>
      </c>
      <c r="M2457" t="str">
        <f t="shared" si="166"/>
        <v>Proportion of individuals who belong to a SHG that does each activity  (Among individuals who belong to that SHG)</v>
      </c>
      <c r="N2457" t="s">
        <v>377</v>
      </c>
      <c r="O2457" s="19">
        <v>0.57751232535805985</v>
      </c>
      <c r="P2457">
        <v>0.12915598547241128</v>
      </c>
      <c r="Q2457" s="19">
        <v>0.32433511764294992</v>
      </c>
      <c r="R2457" s="19">
        <v>0.83068953307316984</v>
      </c>
      <c r="S2457">
        <v>32</v>
      </c>
      <c r="T2457" t="str">
        <f t="shared" si="167"/>
        <v>1</v>
      </c>
    </row>
    <row r="2458" spans="1:20" x14ac:dyDescent="0.25">
      <c r="A2458" s="6" t="s">
        <v>424</v>
      </c>
      <c r="B2458" s="6" t="str">
        <f t="shared" si="171"/>
        <v>Tanzania</v>
      </c>
      <c r="C2458" t="s">
        <v>65</v>
      </c>
      <c r="D2458" t="s">
        <v>65</v>
      </c>
      <c r="E2458" t="s">
        <v>143</v>
      </c>
      <c r="F2458" t="s">
        <v>257</v>
      </c>
      <c r="G2458" t="s">
        <v>257</v>
      </c>
      <c r="H2458" t="s">
        <v>292</v>
      </c>
      <c r="I2458" t="s">
        <v>0</v>
      </c>
      <c r="J2458" t="s">
        <v>259</v>
      </c>
      <c r="K2458" t="s">
        <v>128</v>
      </c>
      <c r="L2458" t="s">
        <v>128</v>
      </c>
      <c r="M2458" t="str">
        <f t="shared" si="166"/>
        <v>Proportion of individuals who belong to a SHG that does each activity  (Among individuals who belong to that SHG)</v>
      </c>
      <c r="N2458" t="s">
        <v>377</v>
      </c>
      <c r="O2458" s="19">
        <v>0.587363163069484</v>
      </c>
      <c r="P2458">
        <v>0.1424719293843037</v>
      </c>
      <c r="Q2458" s="19">
        <v>0.30805916496865321</v>
      </c>
      <c r="R2458" s="19">
        <v>0.86666716117031473</v>
      </c>
      <c r="S2458">
        <v>23</v>
      </c>
      <c r="T2458" t="str">
        <f t="shared" si="167"/>
        <v>0</v>
      </c>
    </row>
    <row r="2459" spans="1:20" x14ac:dyDescent="0.25">
      <c r="A2459" s="6" t="s">
        <v>424</v>
      </c>
      <c r="B2459" s="6" t="str">
        <f t="shared" si="171"/>
        <v>Tanzania</v>
      </c>
      <c r="C2459" t="s">
        <v>65</v>
      </c>
      <c r="D2459" t="s">
        <v>65</v>
      </c>
      <c r="E2459" t="s">
        <v>143</v>
      </c>
      <c r="F2459" t="s">
        <v>257</v>
      </c>
      <c r="G2459" t="s">
        <v>257</v>
      </c>
      <c r="H2459" t="s">
        <v>292</v>
      </c>
      <c r="I2459" t="s">
        <v>0</v>
      </c>
      <c r="J2459" t="s">
        <v>259</v>
      </c>
      <c r="K2459" t="s">
        <v>127</v>
      </c>
      <c r="L2459" t="s">
        <v>127</v>
      </c>
      <c r="M2459" t="str">
        <f t="shared" si="166"/>
        <v>Proportion of individuals who belong to a SHG that does each activity  (Among individuals who belong to that SHG)</v>
      </c>
      <c r="N2459" t="s">
        <v>377</v>
      </c>
      <c r="O2459" s="19">
        <v>0.53711908809357478</v>
      </c>
      <c r="P2459">
        <v>7.1909090434353728E-2</v>
      </c>
      <c r="Q2459" s="19">
        <v>0.39614036187136265</v>
      </c>
      <c r="R2459" s="19">
        <v>0.67809781431578697</v>
      </c>
      <c r="S2459">
        <v>110</v>
      </c>
      <c r="T2459" t="str">
        <f t="shared" si="167"/>
        <v>1</v>
      </c>
    </row>
    <row r="2460" spans="1:20" x14ac:dyDescent="0.25">
      <c r="A2460" s="6" t="s">
        <v>424</v>
      </c>
      <c r="B2460" s="6" t="str">
        <f t="shared" si="171"/>
        <v>Tanzania</v>
      </c>
      <c r="C2460" t="s">
        <v>65</v>
      </c>
      <c r="D2460" t="s">
        <v>65</v>
      </c>
      <c r="E2460" t="s">
        <v>143</v>
      </c>
      <c r="F2460" t="s">
        <v>257</v>
      </c>
      <c r="G2460" t="s">
        <v>257</v>
      </c>
      <c r="H2460" t="s">
        <v>292</v>
      </c>
      <c r="I2460" t="s">
        <v>0</v>
      </c>
      <c r="J2460" t="s">
        <v>259</v>
      </c>
      <c r="K2460" t="s">
        <v>124</v>
      </c>
      <c r="L2460" t="s">
        <v>124</v>
      </c>
      <c r="M2460" t="str">
        <f t="shared" ref="M2460:M2523" si="175">CONCATENATE(F2460,"(Among ",J2460,")")</f>
        <v>Proportion of individuals who belong to a SHG that does each activity  (Among individuals who belong to that SHG)</v>
      </c>
      <c r="N2460" t="s">
        <v>377</v>
      </c>
      <c r="O2460" s="19">
        <v>0.3877662335220145</v>
      </c>
      <c r="P2460">
        <v>0.31753664791949171</v>
      </c>
      <c r="Q2460" s="19">
        <v>-0.23468070652705791</v>
      </c>
      <c r="R2460" s="19">
        <v>1.0102131735710869</v>
      </c>
      <c r="S2460">
        <v>3</v>
      </c>
      <c r="T2460" t="str">
        <f t="shared" ref="T2460:T2523" si="176">IF(S2460&gt;=30,"1","0")</f>
        <v>0</v>
      </c>
    </row>
    <row r="2461" spans="1:20" x14ac:dyDescent="0.25">
      <c r="A2461" s="6" t="s">
        <v>424</v>
      </c>
      <c r="B2461" s="6" t="str">
        <f t="shared" si="171"/>
        <v>Tanzania</v>
      </c>
      <c r="C2461" t="s">
        <v>65</v>
      </c>
      <c r="D2461" t="s">
        <v>65</v>
      </c>
      <c r="E2461" t="s">
        <v>143</v>
      </c>
      <c r="F2461" t="s">
        <v>257</v>
      </c>
      <c r="G2461" t="s">
        <v>257</v>
      </c>
      <c r="H2461" t="s">
        <v>292</v>
      </c>
      <c r="I2461" t="s">
        <v>0</v>
      </c>
      <c r="J2461" t="s">
        <v>259</v>
      </c>
      <c r="K2461" t="s">
        <v>123</v>
      </c>
      <c r="L2461" t="s">
        <v>123</v>
      </c>
      <c r="M2461" t="str">
        <f t="shared" si="175"/>
        <v>Proportion of individuals who belong to a SHG that does each activity  (Among individuals who belong to that SHG)</v>
      </c>
      <c r="N2461" t="s">
        <v>377</v>
      </c>
      <c r="O2461" s="19">
        <v>0.54858293707876138</v>
      </c>
      <c r="P2461">
        <v>6.6282514628373118E-2</v>
      </c>
      <c r="Q2461" s="19">
        <v>0.41849368406408627</v>
      </c>
      <c r="R2461" s="19">
        <v>0.67867219009343649</v>
      </c>
      <c r="S2461">
        <v>130</v>
      </c>
      <c r="T2461" t="str">
        <f t="shared" si="176"/>
        <v>1</v>
      </c>
    </row>
    <row r="2462" spans="1:20" x14ac:dyDescent="0.25">
      <c r="A2462" s="6" t="s">
        <v>424</v>
      </c>
      <c r="B2462" s="6" t="str">
        <f t="shared" si="171"/>
        <v>Tanzania</v>
      </c>
      <c r="C2462" t="s">
        <v>65</v>
      </c>
      <c r="D2462" t="s">
        <v>65</v>
      </c>
      <c r="E2462" t="s">
        <v>143</v>
      </c>
      <c r="F2462" t="s">
        <v>257</v>
      </c>
      <c r="G2462" t="s">
        <v>257</v>
      </c>
      <c r="H2462" t="s">
        <v>292</v>
      </c>
      <c r="I2462" t="s">
        <v>0</v>
      </c>
      <c r="J2462" t="s">
        <v>259</v>
      </c>
      <c r="K2462" t="s">
        <v>132</v>
      </c>
      <c r="L2462" t="s">
        <v>132</v>
      </c>
      <c r="M2462" t="str">
        <f t="shared" si="175"/>
        <v>Proportion of individuals who belong to a SHG that does each activity  (Among individuals who belong to that SHG)</v>
      </c>
      <c r="N2462" t="s">
        <v>377</v>
      </c>
      <c r="O2462" s="19">
        <v>0.71701505751076766</v>
      </c>
      <c r="P2462">
        <v>0.21217854563718666</v>
      </c>
      <c r="Q2462" s="19">
        <v>0.30109161085804931</v>
      </c>
      <c r="R2462" s="19">
        <v>1.1329385041634861</v>
      </c>
      <c r="S2462">
        <v>8</v>
      </c>
      <c r="T2462" t="str">
        <f t="shared" si="176"/>
        <v>0</v>
      </c>
    </row>
    <row r="2463" spans="1:20" x14ac:dyDescent="0.25">
      <c r="A2463" s="6" t="s">
        <v>424</v>
      </c>
      <c r="B2463" s="6" t="str">
        <f t="shared" si="171"/>
        <v>Tanzania</v>
      </c>
      <c r="C2463" t="s">
        <v>65</v>
      </c>
      <c r="D2463" t="s">
        <v>65</v>
      </c>
      <c r="E2463" t="s">
        <v>143</v>
      </c>
      <c r="F2463" t="s">
        <v>257</v>
      </c>
      <c r="G2463" t="s">
        <v>257</v>
      </c>
      <c r="H2463" t="s">
        <v>292</v>
      </c>
      <c r="I2463" t="s">
        <v>0</v>
      </c>
      <c r="J2463" t="s">
        <v>259</v>
      </c>
      <c r="K2463" t="s">
        <v>131</v>
      </c>
      <c r="L2463" t="s">
        <v>131</v>
      </c>
      <c r="M2463" t="str">
        <f t="shared" si="175"/>
        <v>Proportion of individuals who belong to a SHG that does each activity  (Among individuals who belong to that SHG)</v>
      </c>
      <c r="N2463" t="s">
        <v>377</v>
      </c>
      <c r="O2463" s="19">
        <v>0.52696123134683315</v>
      </c>
      <c r="P2463">
        <v>6.8816450098547088E-2</v>
      </c>
      <c r="Q2463" s="19">
        <v>0.39196297010159775</v>
      </c>
      <c r="R2463" s="19">
        <v>0.66195949259206854</v>
      </c>
      <c r="S2463">
        <v>125</v>
      </c>
      <c r="T2463" t="str">
        <f t="shared" si="176"/>
        <v>1</v>
      </c>
    </row>
    <row r="2464" spans="1:20" x14ac:dyDescent="0.25">
      <c r="A2464" s="6" t="s">
        <v>424</v>
      </c>
      <c r="B2464" s="6" t="str">
        <f t="shared" si="171"/>
        <v>Tanzania</v>
      </c>
      <c r="C2464" t="s">
        <v>65</v>
      </c>
      <c r="D2464" t="s">
        <v>65</v>
      </c>
      <c r="E2464" t="s">
        <v>143</v>
      </c>
      <c r="F2464" t="s">
        <v>257</v>
      </c>
      <c r="G2464" t="s">
        <v>257</v>
      </c>
      <c r="H2464" t="s">
        <v>292</v>
      </c>
      <c r="I2464" t="s">
        <v>0</v>
      </c>
      <c r="J2464" t="s">
        <v>259</v>
      </c>
      <c r="K2464" t="s">
        <v>121</v>
      </c>
      <c r="L2464" t="s">
        <v>121</v>
      </c>
      <c r="M2464" t="str">
        <f t="shared" si="175"/>
        <v>Proportion of individuals who belong to a SHG that does each activity  (Among individuals who belong to that SHG)</v>
      </c>
      <c r="N2464" t="s">
        <v>377</v>
      </c>
      <c r="O2464" s="19">
        <v>0.42730142223549178</v>
      </c>
      <c r="P2464">
        <v>7.7252328122397546E-2</v>
      </c>
      <c r="Q2464" s="19">
        <v>0.27569211888206108</v>
      </c>
      <c r="R2464" s="19">
        <v>0.57891072558892254</v>
      </c>
      <c r="S2464">
        <v>62</v>
      </c>
      <c r="T2464" t="str">
        <f t="shared" si="176"/>
        <v>1</v>
      </c>
    </row>
    <row r="2465" spans="1:20" x14ac:dyDescent="0.25">
      <c r="A2465" s="6" t="s">
        <v>424</v>
      </c>
      <c r="B2465" s="6" t="str">
        <f t="shared" si="171"/>
        <v>Tanzania</v>
      </c>
      <c r="C2465" t="s">
        <v>65</v>
      </c>
      <c r="D2465" t="s">
        <v>65</v>
      </c>
      <c r="E2465" t="s">
        <v>143</v>
      </c>
      <c r="F2465" t="s">
        <v>257</v>
      </c>
      <c r="G2465" t="s">
        <v>257</v>
      </c>
      <c r="H2465" t="s">
        <v>292</v>
      </c>
      <c r="I2465" t="s">
        <v>0</v>
      </c>
      <c r="J2465" t="s">
        <v>259</v>
      </c>
      <c r="K2465" t="s">
        <v>120</v>
      </c>
      <c r="L2465" t="s">
        <v>120</v>
      </c>
      <c r="M2465" t="str">
        <f t="shared" si="175"/>
        <v>Proportion of individuals who belong to a SHG that does each activity  (Among individuals who belong to that SHG)</v>
      </c>
      <c r="N2465" t="s">
        <v>377</v>
      </c>
      <c r="O2465" s="19">
        <v>0.6066196084188139</v>
      </c>
      <c r="P2465">
        <v>8.6818740007771136E-2</v>
      </c>
      <c r="Q2465" s="19">
        <v>0.43643422166662671</v>
      </c>
      <c r="R2465" s="19">
        <v>0.7768049951710011</v>
      </c>
      <c r="S2465">
        <v>71</v>
      </c>
      <c r="T2465" t="str">
        <f t="shared" si="176"/>
        <v>1</v>
      </c>
    </row>
    <row r="2466" spans="1:20" x14ac:dyDescent="0.25">
      <c r="A2466" s="6" t="s">
        <v>424</v>
      </c>
      <c r="B2466" s="6" t="str">
        <f t="shared" si="171"/>
        <v>Tanzania</v>
      </c>
      <c r="C2466" t="s">
        <v>65</v>
      </c>
      <c r="D2466" t="s">
        <v>65</v>
      </c>
      <c r="E2466" t="s">
        <v>143</v>
      </c>
      <c r="F2466" t="s">
        <v>257</v>
      </c>
      <c r="G2466" t="s">
        <v>257</v>
      </c>
      <c r="H2466" t="s">
        <v>405</v>
      </c>
      <c r="I2466" t="s">
        <v>110</v>
      </c>
      <c r="J2466" t="s">
        <v>259</v>
      </c>
      <c r="K2466" t="s">
        <v>114</v>
      </c>
      <c r="L2466" t="s">
        <v>114</v>
      </c>
      <c r="M2466" t="str">
        <f t="shared" si="175"/>
        <v>Proportion of individuals who belong to a SHG that does each activity  (Among individuals who belong to that SHG)</v>
      </c>
      <c r="N2466" t="s">
        <v>387</v>
      </c>
      <c r="O2466" s="19">
        <v>0.82754904699698162</v>
      </c>
      <c r="P2466">
        <v>1.4425351692605335E-2</v>
      </c>
      <c r="Q2466" s="19">
        <v>0.79925353708345803</v>
      </c>
      <c r="R2466" s="19">
        <v>0.85584455691050521</v>
      </c>
      <c r="S2466">
        <v>1534</v>
      </c>
      <c r="T2466" t="str">
        <f t="shared" si="176"/>
        <v>1</v>
      </c>
    </row>
    <row r="2467" spans="1:20" x14ac:dyDescent="0.25">
      <c r="A2467" s="6" t="s">
        <v>424</v>
      </c>
      <c r="B2467" s="6" t="str">
        <f t="shared" si="171"/>
        <v>Tanzania</v>
      </c>
      <c r="C2467" t="s">
        <v>65</v>
      </c>
      <c r="D2467" t="s">
        <v>65</v>
      </c>
      <c r="E2467" t="s">
        <v>143</v>
      </c>
      <c r="F2467" t="s">
        <v>257</v>
      </c>
      <c r="G2467" t="s">
        <v>257</v>
      </c>
      <c r="H2467" t="s">
        <v>405</v>
      </c>
      <c r="I2467" t="s">
        <v>110</v>
      </c>
      <c r="J2467" t="s">
        <v>259</v>
      </c>
      <c r="K2467" t="s">
        <v>115</v>
      </c>
      <c r="L2467" t="s">
        <v>115</v>
      </c>
      <c r="M2467" t="str">
        <f t="shared" si="175"/>
        <v>Proportion of individuals who belong to a SHG that does each activity  (Among individuals who belong to that SHG)</v>
      </c>
      <c r="N2467" t="s">
        <v>387</v>
      </c>
      <c r="O2467" s="19">
        <v>0.84224839129031936</v>
      </c>
      <c r="P2467">
        <v>2.5191890642505887E-2</v>
      </c>
      <c r="Q2467" s="19">
        <v>0.79286291184337687</v>
      </c>
      <c r="R2467" s="19">
        <v>0.89163387073726186</v>
      </c>
      <c r="S2467">
        <v>475</v>
      </c>
      <c r="T2467" t="str">
        <f t="shared" si="176"/>
        <v>1</v>
      </c>
    </row>
    <row r="2468" spans="1:20" x14ac:dyDescent="0.25">
      <c r="A2468" s="6" t="s">
        <v>424</v>
      </c>
      <c r="B2468" s="6" t="str">
        <f t="shared" si="171"/>
        <v>Tanzania</v>
      </c>
      <c r="C2468" t="s">
        <v>65</v>
      </c>
      <c r="D2468" t="s">
        <v>65</v>
      </c>
      <c r="E2468" t="s">
        <v>143</v>
      </c>
      <c r="F2468" t="s">
        <v>257</v>
      </c>
      <c r="G2468" t="s">
        <v>257</v>
      </c>
      <c r="H2468" t="s">
        <v>405</v>
      </c>
      <c r="I2468" t="s">
        <v>110</v>
      </c>
      <c r="J2468" t="s">
        <v>259</v>
      </c>
      <c r="K2468" t="s">
        <v>116</v>
      </c>
      <c r="L2468" t="s">
        <v>116</v>
      </c>
      <c r="M2468" t="str">
        <f t="shared" si="175"/>
        <v>Proportion of individuals who belong to a SHG that does each activity  (Among individuals who belong to that SHG)</v>
      </c>
      <c r="N2468" t="s">
        <v>387</v>
      </c>
      <c r="O2468" s="19">
        <v>0.81916705226334097</v>
      </c>
      <c r="P2468">
        <v>1.7489489625911167E-2</v>
      </c>
      <c r="Q2468" s="19">
        <v>0.7848802663885095</v>
      </c>
      <c r="R2468" s="19">
        <v>0.85345383813817244</v>
      </c>
      <c r="S2468">
        <v>1059</v>
      </c>
      <c r="T2468" t="str">
        <f t="shared" si="176"/>
        <v>1</v>
      </c>
    </row>
    <row r="2469" spans="1:20" x14ac:dyDescent="0.25">
      <c r="A2469" s="6" t="s">
        <v>424</v>
      </c>
      <c r="B2469" s="6" t="str">
        <f t="shared" si="171"/>
        <v>Tanzania</v>
      </c>
      <c r="C2469" t="s">
        <v>65</v>
      </c>
      <c r="D2469" t="s">
        <v>65</v>
      </c>
      <c r="E2469" t="s">
        <v>143</v>
      </c>
      <c r="F2469" t="s">
        <v>257</v>
      </c>
      <c r="G2469" t="s">
        <v>257</v>
      </c>
      <c r="H2469" t="s">
        <v>405</v>
      </c>
      <c r="I2469" t="s">
        <v>110</v>
      </c>
      <c r="J2469" t="s">
        <v>259</v>
      </c>
      <c r="K2469" t="s">
        <v>135</v>
      </c>
      <c r="L2469" t="s">
        <v>135</v>
      </c>
      <c r="M2469" t="str">
        <f t="shared" si="175"/>
        <v>Proportion of individuals who belong to a SHG that does each activity  (Among individuals who belong to that SHG)</v>
      </c>
      <c r="N2469" t="s">
        <v>387</v>
      </c>
      <c r="O2469" s="19">
        <v>0.81528974253597308</v>
      </c>
      <c r="P2469">
        <v>2.5778273221197284E-2</v>
      </c>
      <c r="Q2469" s="19">
        <v>0.76475691351562614</v>
      </c>
      <c r="R2469" s="19">
        <v>0.86582257155632003</v>
      </c>
      <c r="S2469">
        <v>487</v>
      </c>
      <c r="T2469" t="str">
        <f t="shared" si="176"/>
        <v>1</v>
      </c>
    </row>
    <row r="2470" spans="1:20" x14ac:dyDescent="0.25">
      <c r="A2470" s="6" t="s">
        <v>424</v>
      </c>
      <c r="B2470" s="6" t="str">
        <f t="shared" si="171"/>
        <v>Tanzania</v>
      </c>
      <c r="C2470" t="s">
        <v>65</v>
      </c>
      <c r="D2470" t="s">
        <v>65</v>
      </c>
      <c r="E2470" t="s">
        <v>143</v>
      </c>
      <c r="F2470" t="s">
        <v>257</v>
      </c>
      <c r="G2470" t="s">
        <v>257</v>
      </c>
      <c r="H2470" t="s">
        <v>405</v>
      </c>
      <c r="I2470" t="s">
        <v>110</v>
      </c>
      <c r="J2470" t="s">
        <v>259</v>
      </c>
      <c r="K2470" t="s">
        <v>134</v>
      </c>
      <c r="L2470" t="s">
        <v>134</v>
      </c>
      <c r="M2470" t="str">
        <f t="shared" si="175"/>
        <v>Proportion of individuals who belong to a SHG that does each activity  (Among individuals who belong to that SHG)</v>
      </c>
      <c r="N2470" t="s">
        <v>387</v>
      </c>
      <c r="O2470" s="19">
        <v>0.83415422323217969</v>
      </c>
      <c r="P2470">
        <v>1.7278357799500186E-2</v>
      </c>
      <c r="Q2470" s="19">
        <v>0.80027805836197263</v>
      </c>
      <c r="R2470" s="19">
        <v>0.86803038810238675</v>
      </c>
      <c r="S2470">
        <v>1047</v>
      </c>
      <c r="T2470" t="str">
        <f t="shared" si="176"/>
        <v>1</v>
      </c>
    </row>
    <row r="2471" spans="1:20" x14ac:dyDescent="0.25">
      <c r="A2471" s="6" t="s">
        <v>424</v>
      </c>
      <c r="B2471" s="6" t="str">
        <f t="shared" si="171"/>
        <v>Tanzania</v>
      </c>
      <c r="C2471" t="s">
        <v>65</v>
      </c>
      <c r="D2471" t="s">
        <v>65</v>
      </c>
      <c r="E2471" t="s">
        <v>143</v>
      </c>
      <c r="F2471" t="s">
        <v>257</v>
      </c>
      <c r="G2471" t="s">
        <v>257</v>
      </c>
      <c r="H2471" t="s">
        <v>405</v>
      </c>
      <c r="I2471" t="s">
        <v>110</v>
      </c>
      <c r="J2471" t="s">
        <v>259</v>
      </c>
      <c r="K2471" t="s">
        <v>228</v>
      </c>
      <c r="L2471" t="s">
        <v>228</v>
      </c>
      <c r="M2471" t="str">
        <f t="shared" si="175"/>
        <v>Proportion of individuals who belong to a SHG that does each activity  (Among individuals who belong to that SHG)</v>
      </c>
      <c r="N2471" t="s">
        <v>387</v>
      </c>
      <c r="O2471" s="19">
        <v>0.83394665369443488</v>
      </c>
      <c r="P2471">
        <v>1.7227790117944047E-2</v>
      </c>
      <c r="Q2471" s="19">
        <v>0.80017038192172762</v>
      </c>
      <c r="R2471" s="19">
        <v>0.86772292546714214</v>
      </c>
      <c r="S2471">
        <v>948</v>
      </c>
      <c r="T2471" t="str">
        <f t="shared" si="176"/>
        <v>1</v>
      </c>
    </row>
    <row r="2472" spans="1:20" x14ac:dyDescent="0.25">
      <c r="A2472" s="6" t="s">
        <v>424</v>
      </c>
      <c r="B2472" s="6" t="str">
        <f t="shared" si="171"/>
        <v>Tanzania</v>
      </c>
      <c r="C2472" t="s">
        <v>65</v>
      </c>
      <c r="D2472" t="s">
        <v>65</v>
      </c>
      <c r="E2472" t="s">
        <v>143</v>
      </c>
      <c r="F2472" t="s">
        <v>257</v>
      </c>
      <c r="G2472" t="s">
        <v>257</v>
      </c>
      <c r="H2472" t="s">
        <v>405</v>
      </c>
      <c r="I2472" t="s">
        <v>110</v>
      </c>
      <c r="J2472" t="s">
        <v>259</v>
      </c>
      <c r="K2472" t="s">
        <v>229</v>
      </c>
      <c r="L2472" t="s">
        <v>229</v>
      </c>
      <c r="M2472" t="str">
        <f t="shared" si="175"/>
        <v>Proportion of individuals who belong to a SHG that does each activity  (Among individuals who belong to that SHG)</v>
      </c>
      <c r="N2472" t="s">
        <v>387</v>
      </c>
      <c r="O2472" s="19">
        <v>0.81646537556924881</v>
      </c>
      <c r="P2472">
        <v>2.8437271500213322E-2</v>
      </c>
      <c r="Q2472" s="19">
        <v>0.76072080155721367</v>
      </c>
      <c r="R2472" s="19">
        <v>0.87220994958128395</v>
      </c>
      <c r="S2472">
        <v>404</v>
      </c>
      <c r="T2472" t="str">
        <f t="shared" si="176"/>
        <v>1</v>
      </c>
    </row>
    <row r="2473" spans="1:20" x14ac:dyDescent="0.25">
      <c r="A2473" s="6" t="s">
        <v>424</v>
      </c>
      <c r="B2473" s="6" t="str">
        <f t="shared" si="171"/>
        <v>Tanzania</v>
      </c>
      <c r="C2473" t="s">
        <v>65</v>
      </c>
      <c r="D2473" t="s">
        <v>65</v>
      </c>
      <c r="E2473" t="s">
        <v>143</v>
      </c>
      <c r="F2473" t="s">
        <v>257</v>
      </c>
      <c r="G2473" t="s">
        <v>257</v>
      </c>
      <c r="H2473" t="s">
        <v>405</v>
      </c>
      <c r="I2473" t="s">
        <v>110</v>
      </c>
      <c r="J2473" t="s">
        <v>259</v>
      </c>
      <c r="K2473" t="s">
        <v>230</v>
      </c>
      <c r="L2473" t="s">
        <v>230</v>
      </c>
      <c r="M2473" t="str">
        <f t="shared" si="175"/>
        <v>Proportion of individuals who belong to a SHG that does each activity  (Among individuals who belong to that SHG)</v>
      </c>
      <c r="N2473" t="s">
        <v>387</v>
      </c>
      <c r="O2473" s="19">
        <v>0.82494912305284263</v>
      </c>
      <c r="P2473">
        <v>4.4629231680115067E-2</v>
      </c>
      <c r="Q2473" s="19">
        <v>0.73746516947673146</v>
      </c>
      <c r="R2473" s="19">
        <v>0.91243307662895379</v>
      </c>
      <c r="S2473">
        <v>182</v>
      </c>
      <c r="T2473" t="str">
        <f t="shared" si="176"/>
        <v>1</v>
      </c>
    </row>
    <row r="2474" spans="1:20" x14ac:dyDescent="0.25">
      <c r="A2474" s="6" t="s">
        <v>424</v>
      </c>
      <c r="B2474" s="6" t="str">
        <f t="shared" si="171"/>
        <v>Tanzania</v>
      </c>
      <c r="C2474" t="s">
        <v>65</v>
      </c>
      <c r="D2474" t="s">
        <v>65</v>
      </c>
      <c r="E2474" t="s">
        <v>143</v>
      </c>
      <c r="F2474" t="s">
        <v>257</v>
      </c>
      <c r="G2474" t="s">
        <v>257</v>
      </c>
      <c r="H2474" t="s">
        <v>405</v>
      </c>
      <c r="I2474" t="s">
        <v>110</v>
      </c>
      <c r="J2474" t="s">
        <v>259</v>
      </c>
      <c r="K2474" t="s">
        <v>128</v>
      </c>
      <c r="L2474" t="s">
        <v>128</v>
      </c>
      <c r="M2474" t="str">
        <f t="shared" si="175"/>
        <v>Proportion of individuals who belong to a SHG that does each activity  (Among individuals who belong to that SHG)</v>
      </c>
      <c r="N2474" t="s">
        <v>387</v>
      </c>
      <c r="O2474" s="19">
        <v>0.77504643364135861</v>
      </c>
      <c r="P2474">
        <v>3.216467895764541E-2</v>
      </c>
      <c r="Q2474" s="19">
        <v>0.71199130866509264</v>
      </c>
      <c r="R2474" s="19">
        <v>0.83810155861762459</v>
      </c>
      <c r="S2474">
        <v>401</v>
      </c>
      <c r="T2474" t="str">
        <f t="shared" si="176"/>
        <v>1</v>
      </c>
    </row>
    <row r="2475" spans="1:20" x14ac:dyDescent="0.25">
      <c r="A2475" s="6" t="s">
        <v>424</v>
      </c>
      <c r="B2475" s="6" t="str">
        <f t="shared" si="171"/>
        <v>Tanzania</v>
      </c>
      <c r="C2475" t="s">
        <v>65</v>
      </c>
      <c r="D2475" t="s">
        <v>65</v>
      </c>
      <c r="E2475" t="s">
        <v>143</v>
      </c>
      <c r="F2475" t="s">
        <v>257</v>
      </c>
      <c r="G2475" t="s">
        <v>257</v>
      </c>
      <c r="H2475" t="s">
        <v>405</v>
      </c>
      <c r="I2475" t="s">
        <v>110</v>
      </c>
      <c r="J2475" t="s">
        <v>259</v>
      </c>
      <c r="K2475" t="s">
        <v>127</v>
      </c>
      <c r="L2475" t="s">
        <v>127</v>
      </c>
      <c r="M2475" t="str">
        <f t="shared" si="175"/>
        <v>Proportion of individuals who belong to a SHG that does each activity  (Among individuals who belong to that SHG)</v>
      </c>
      <c r="N2475" t="s">
        <v>387</v>
      </c>
      <c r="O2475" s="19">
        <v>0.84296342543282332</v>
      </c>
      <c r="P2475">
        <v>1.5929364025848287E-2</v>
      </c>
      <c r="Q2475" s="19">
        <v>0.81173537149462804</v>
      </c>
      <c r="R2475" s="19">
        <v>0.8741914793710186</v>
      </c>
      <c r="S2475">
        <v>1133</v>
      </c>
      <c r="T2475" t="str">
        <f t="shared" si="176"/>
        <v>1</v>
      </c>
    </row>
    <row r="2476" spans="1:20" x14ac:dyDescent="0.25">
      <c r="A2476" s="6" t="s">
        <v>424</v>
      </c>
      <c r="B2476" s="6" t="str">
        <f t="shared" si="171"/>
        <v>Tanzania</v>
      </c>
      <c r="C2476" t="s">
        <v>65</v>
      </c>
      <c r="D2476" t="s">
        <v>65</v>
      </c>
      <c r="E2476" t="s">
        <v>143</v>
      </c>
      <c r="F2476" t="s">
        <v>257</v>
      </c>
      <c r="G2476" t="s">
        <v>257</v>
      </c>
      <c r="H2476" t="s">
        <v>405</v>
      </c>
      <c r="I2476" t="s">
        <v>110</v>
      </c>
      <c r="J2476" t="s">
        <v>259</v>
      </c>
      <c r="K2476" t="s">
        <v>124</v>
      </c>
      <c r="L2476" t="s">
        <v>124</v>
      </c>
      <c r="M2476" t="str">
        <f t="shared" si="175"/>
        <v>Proportion of individuals who belong to a SHG that does each activity  (Among individuals who belong to that SHG)</v>
      </c>
      <c r="N2476" t="s">
        <v>387</v>
      </c>
      <c r="O2476" s="19">
        <v>0.82210259259806651</v>
      </c>
      <c r="P2476">
        <v>7.8970544116042735E-2</v>
      </c>
      <c r="Q2476" s="19">
        <v>0.66730175714524975</v>
      </c>
      <c r="R2476" s="19">
        <v>0.97690342805088326</v>
      </c>
      <c r="S2476">
        <v>48</v>
      </c>
      <c r="T2476" t="str">
        <f t="shared" si="176"/>
        <v>1</v>
      </c>
    </row>
    <row r="2477" spans="1:20" x14ac:dyDescent="0.25">
      <c r="A2477" s="6" t="s">
        <v>424</v>
      </c>
      <c r="B2477" s="6" t="str">
        <f t="shared" si="171"/>
        <v>Tanzania</v>
      </c>
      <c r="C2477" t="s">
        <v>65</v>
      </c>
      <c r="D2477" t="s">
        <v>65</v>
      </c>
      <c r="E2477" t="s">
        <v>143</v>
      </c>
      <c r="F2477" t="s">
        <v>257</v>
      </c>
      <c r="G2477" t="s">
        <v>257</v>
      </c>
      <c r="H2477" t="s">
        <v>405</v>
      </c>
      <c r="I2477" t="s">
        <v>110</v>
      </c>
      <c r="J2477" t="s">
        <v>259</v>
      </c>
      <c r="K2477" t="s">
        <v>123</v>
      </c>
      <c r="L2477" t="s">
        <v>123</v>
      </c>
      <c r="M2477" t="str">
        <f t="shared" si="175"/>
        <v>Proportion of individuals who belong to a SHG that does each activity  (Among individuals who belong to that SHG)</v>
      </c>
      <c r="N2477" t="s">
        <v>387</v>
      </c>
      <c r="O2477" s="19">
        <v>0.82768790333668052</v>
      </c>
      <c r="P2477">
        <v>1.465360519671474E-2</v>
      </c>
      <c r="Q2477" s="19">
        <v>0.79895184469797442</v>
      </c>
      <c r="R2477" s="19">
        <v>0.85642396197538662</v>
      </c>
      <c r="S2477">
        <v>1486</v>
      </c>
      <c r="T2477" t="str">
        <f t="shared" si="176"/>
        <v>1</v>
      </c>
    </row>
    <row r="2478" spans="1:20" x14ac:dyDescent="0.25">
      <c r="A2478" s="6" t="s">
        <v>424</v>
      </c>
      <c r="B2478" s="6" t="str">
        <f t="shared" si="171"/>
        <v>Tanzania</v>
      </c>
      <c r="C2478" t="s">
        <v>65</v>
      </c>
      <c r="D2478" t="s">
        <v>65</v>
      </c>
      <c r="E2478" t="s">
        <v>143</v>
      </c>
      <c r="F2478" t="s">
        <v>257</v>
      </c>
      <c r="G2478" t="s">
        <v>257</v>
      </c>
      <c r="H2478" t="s">
        <v>405</v>
      </c>
      <c r="I2478" t="s">
        <v>110</v>
      </c>
      <c r="J2478" t="s">
        <v>259</v>
      </c>
      <c r="K2478" t="s">
        <v>132</v>
      </c>
      <c r="L2478" t="s">
        <v>132</v>
      </c>
      <c r="M2478" t="str">
        <f t="shared" si="175"/>
        <v>Proportion of individuals who belong to a SHG that does each activity  (Among individuals who belong to that SHG)</v>
      </c>
      <c r="N2478" t="s">
        <v>387</v>
      </c>
      <c r="O2478" s="19">
        <v>0.82917306560155957</v>
      </c>
      <c r="P2478">
        <v>4.9353850074986716E-2</v>
      </c>
      <c r="Q2478" s="19">
        <v>0.73242723626367678</v>
      </c>
      <c r="R2478" s="19">
        <v>0.92591889493944235</v>
      </c>
      <c r="S2478">
        <v>102</v>
      </c>
      <c r="T2478" t="str">
        <f t="shared" si="176"/>
        <v>1</v>
      </c>
    </row>
    <row r="2479" spans="1:20" x14ac:dyDescent="0.25">
      <c r="A2479" s="6" t="s">
        <v>424</v>
      </c>
      <c r="B2479" s="6" t="str">
        <f t="shared" si="171"/>
        <v>Tanzania</v>
      </c>
      <c r="C2479" t="s">
        <v>65</v>
      </c>
      <c r="D2479" t="s">
        <v>65</v>
      </c>
      <c r="E2479" t="s">
        <v>143</v>
      </c>
      <c r="F2479" t="s">
        <v>257</v>
      </c>
      <c r="G2479" t="s">
        <v>257</v>
      </c>
      <c r="H2479" t="s">
        <v>405</v>
      </c>
      <c r="I2479" t="s">
        <v>110</v>
      </c>
      <c r="J2479" t="s">
        <v>259</v>
      </c>
      <c r="K2479" t="s">
        <v>131</v>
      </c>
      <c r="L2479" t="s">
        <v>131</v>
      </c>
      <c r="M2479" t="str">
        <f t="shared" si="175"/>
        <v>Proportion of individuals who belong to a SHG that does each activity  (Among individuals who belong to that SHG)</v>
      </c>
      <c r="N2479" t="s">
        <v>387</v>
      </c>
      <c r="O2479" s="19">
        <v>0.82742658063187413</v>
      </c>
      <c r="P2479">
        <v>1.5057023455912985E-2</v>
      </c>
      <c r="Q2479" s="19">
        <v>0.79790193775208107</v>
      </c>
      <c r="R2479" s="19">
        <v>0.85695122351166719</v>
      </c>
      <c r="S2479">
        <v>1432</v>
      </c>
      <c r="T2479" t="str">
        <f t="shared" si="176"/>
        <v>1</v>
      </c>
    </row>
    <row r="2480" spans="1:20" x14ac:dyDescent="0.25">
      <c r="A2480" s="6" t="s">
        <v>424</v>
      </c>
      <c r="B2480" s="6" t="str">
        <f t="shared" si="171"/>
        <v>Tanzania</v>
      </c>
      <c r="C2480" t="s">
        <v>65</v>
      </c>
      <c r="D2480" t="s">
        <v>65</v>
      </c>
      <c r="E2480" t="s">
        <v>143</v>
      </c>
      <c r="F2480" t="s">
        <v>257</v>
      </c>
      <c r="G2480" t="s">
        <v>257</v>
      </c>
      <c r="H2480" t="s">
        <v>405</v>
      </c>
      <c r="I2480" t="s">
        <v>110</v>
      </c>
      <c r="J2480" t="s">
        <v>259</v>
      </c>
      <c r="K2480" t="s">
        <v>121</v>
      </c>
      <c r="L2480" t="s">
        <v>121</v>
      </c>
      <c r="M2480" t="str">
        <f t="shared" si="175"/>
        <v>Proportion of individuals who belong to a SHG that does each activity  (Among individuals who belong to that SHG)</v>
      </c>
      <c r="N2480" t="s">
        <v>387</v>
      </c>
      <c r="O2480" s="19">
        <v>0.83258193531098068</v>
      </c>
      <c r="P2480">
        <v>1.4289710597947678E-2</v>
      </c>
      <c r="Q2480" s="19">
        <v>0.80455912974945232</v>
      </c>
      <c r="R2480" s="19">
        <v>0.86060474087250904</v>
      </c>
      <c r="S2480">
        <v>1323</v>
      </c>
      <c r="T2480" t="str">
        <f t="shared" si="176"/>
        <v>1</v>
      </c>
    </row>
    <row r="2481" spans="1:20" x14ac:dyDescent="0.25">
      <c r="A2481" s="6" t="s">
        <v>424</v>
      </c>
      <c r="B2481" s="6" t="str">
        <f t="shared" si="171"/>
        <v>Tanzania</v>
      </c>
      <c r="C2481" t="s">
        <v>65</v>
      </c>
      <c r="D2481" t="s">
        <v>65</v>
      </c>
      <c r="E2481" t="s">
        <v>143</v>
      </c>
      <c r="F2481" t="s">
        <v>257</v>
      </c>
      <c r="G2481" t="s">
        <v>257</v>
      </c>
      <c r="H2481" t="s">
        <v>405</v>
      </c>
      <c r="I2481" t="s">
        <v>110</v>
      </c>
      <c r="J2481" t="s">
        <v>259</v>
      </c>
      <c r="K2481" t="s">
        <v>120</v>
      </c>
      <c r="L2481" t="s">
        <v>120</v>
      </c>
      <c r="M2481" t="str">
        <f t="shared" si="175"/>
        <v>Proportion of individuals who belong to a SHG that does each activity  (Among individuals who belong to that SHG)</v>
      </c>
      <c r="N2481" t="s">
        <v>387</v>
      </c>
      <c r="O2481" s="19">
        <v>0.79861836535595487</v>
      </c>
      <c r="P2481">
        <v>5.1114724849399051E-2</v>
      </c>
      <c r="Q2481" s="19">
        <v>0.69842156595715443</v>
      </c>
      <c r="R2481" s="19">
        <v>0.89881516475475531</v>
      </c>
      <c r="S2481">
        <v>211</v>
      </c>
      <c r="T2481" t="str">
        <f t="shared" si="176"/>
        <v>1</v>
      </c>
    </row>
    <row r="2482" spans="1:20" x14ac:dyDescent="0.25">
      <c r="A2482" s="6" t="s">
        <v>424</v>
      </c>
      <c r="B2482" s="6" t="str">
        <f t="shared" si="171"/>
        <v>Tanzania</v>
      </c>
      <c r="C2482" t="s">
        <v>65</v>
      </c>
      <c r="D2482" t="s">
        <v>65</v>
      </c>
      <c r="E2482" t="s">
        <v>143</v>
      </c>
      <c r="F2482" t="s">
        <v>257</v>
      </c>
      <c r="G2482" t="s">
        <v>257</v>
      </c>
      <c r="H2482" t="s">
        <v>293</v>
      </c>
      <c r="I2482" t="s">
        <v>0</v>
      </c>
      <c r="J2482" t="s">
        <v>259</v>
      </c>
      <c r="K2482" t="s">
        <v>114</v>
      </c>
      <c r="L2482" t="s">
        <v>114</v>
      </c>
      <c r="M2482" t="str">
        <f t="shared" si="175"/>
        <v>Proportion of individuals who belong to a SHG that does each activity  (Among individuals who belong to that SHG)</v>
      </c>
      <c r="N2482" t="s">
        <v>378</v>
      </c>
      <c r="O2482" s="19">
        <v>0.39098950950723949</v>
      </c>
      <c r="P2482">
        <v>7.1020105836138131E-2</v>
      </c>
      <c r="Q2482" s="19">
        <v>0.25050472039944544</v>
      </c>
      <c r="R2482" s="19">
        <v>0.53147429861503359</v>
      </c>
      <c r="S2482">
        <v>133</v>
      </c>
      <c r="T2482" t="str">
        <f t="shared" si="176"/>
        <v>1</v>
      </c>
    </row>
    <row r="2483" spans="1:20" x14ac:dyDescent="0.25">
      <c r="A2483" s="6" t="s">
        <v>424</v>
      </c>
      <c r="B2483" s="6" t="str">
        <f t="shared" si="171"/>
        <v>Tanzania</v>
      </c>
      <c r="C2483" t="s">
        <v>65</v>
      </c>
      <c r="D2483" t="s">
        <v>65</v>
      </c>
      <c r="E2483" t="s">
        <v>143</v>
      </c>
      <c r="F2483" t="s">
        <v>257</v>
      </c>
      <c r="G2483" t="s">
        <v>257</v>
      </c>
      <c r="H2483" t="s">
        <v>293</v>
      </c>
      <c r="I2483" t="s">
        <v>0</v>
      </c>
      <c r="J2483" t="s">
        <v>259</v>
      </c>
      <c r="K2483" t="s">
        <v>115</v>
      </c>
      <c r="L2483" t="s">
        <v>115</v>
      </c>
      <c r="M2483" t="str">
        <f t="shared" si="175"/>
        <v>Proportion of individuals who belong to a SHG that does each activity  (Among individuals who belong to that SHG)</v>
      </c>
      <c r="N2483" t="s">
        <v>378</v>
      </c>
      <c r="O2483" s="19">
        <v>0.40862755677929552</v>
      </c>
      <c r="P2483">
        <v>9.1381430628064308E-2</v>
      </c>
      <c r="Q2483" s="19">
        <v>0.22948316455386522</v>
      </c>
      <c r="R2483" s="19">
        <v>0.58777194900472585</v>
      </c>
      <c r="S2483">
        <v>71</v>
      </c>
      <c r="T2483" t="str">
        <f t="shared" si="176"/>
        <v>1</v>
      </c>
    </row>
    <row r="2484" spans="1:20" x14ac:dyDescent="0.25">
      <c r="A2484" s="6" t="s">
        <v>424</v>
      </c>
      <c r="B2484" s="6" t="str">
        <f t="shared" si="171"/>
        <v>Tanzania</v>
      </c>
      <c r="C2484" t="s">
        <v>65</v>
      </c>
      <c r="D2484" t="s">
        <v>65</v>
      </c>
      <c r="E2484" t="s">
        <v>143</v>
      </c>
      <c r="F2484" t="s">
        <v>257</v>
      </c>
      <c r="G2484" t="s">
        <v>257</v>
      </c>
      <c r="H2484" t="s">
        <v>293</v>
      </c>
      <c r="I2484" t="s">
        <v>0</v>
      </c>
      <c r="J2484" t="s">
        <v>259</v>
      </c>
      <c r="K2484" t="s">
        <v>116</v>
      </c>
      <c r="L2484" t="s">
        <v>116</v>
      </c>
      <c r="M2484" t="str">
        <f t="shared" si="175"/>
        <v>Proportion of individuals who belong to a SHG that does each activity  (Among individuals who belong to that SHG)</v>
      </c>
      <c r="N2484" t="s">
        <v>378</v>
      </c>
      <c r="O2484" s="19">
        <v>0.34737924841964968</v>
      </c>
      <c r="P2484">
        <v>9.210775251255969E-2</v>
      </c>
      <c r="Q2484" s="19">
        <v>0.16679908209485361</v>
      </c>
      <c r="R2484" s="19">
        <v>0.52795941474444574</v>
      </c>
      <c r="S2484">
        <v>62</v>
      </c>
      <c r="T2484" t="str">
        <f t="shared" si="176"/>
        <v>1</v>
      </c>
    </row>
    <row r="2485" spans="1:20" x14ac:dyDescent="0.25">
      <c r="A2485" s="6" t="s">
        <v>424</v>
      </c>
      <c r="B2485" s="6" t="str">
        <f t="shared" si="171"/>
        <v>Tanzania</v>
      </c>
      <c r="C2485" t="s">
        <v>65</v>
      </c>
      <c r="D2485" t="s">
        <v>65</v>
      </c>
      <c r="E2485" t="s">
        <v>143</v>
      </c>
      <c r="F2485" t="s">
        <v>257</v>
      </c>
      <c r="G2485" t="s">
        <v>257</v>
      </c>
      <c r="H2485" t="s">
        <v>293</v>
      </c>
      <c r="I2485" t="s">
        <v>0</v>
      </c>
      <c r="J2485" t="s">
        <v>259</v>
      </c>
      <c r="K2485" t="s">
        <v>135</v>
      </c>
      <c r="L2485" t="s">
        <v>135</v>
      </c>
      <c r="M2485" t="str">
        <f t="shared" si="175"/>
        <v>Proportion of individuals who belong to a SHG that does each activity  (Among individuals who belong to that SHG)</v>
      </c>
      <c r="N2485" t="s">
        <v>378</v>
      </c>
      <c r="O2485" s="19">
        <v>0.44399519914295832</v>
      </c>
      <c r="P2485">
        <v>0.100456613458273</v>
      </c>
      <c r="Q2485" s="19">
        <v>0.24706937604119095</v>
      </c>
      <c r="R2485" s="19">
        <v>0.64092102224472569</v>
      </c>
      <c r="S2485">
        <v>68</v>
      </c>
      <c r="T2485" t="str">
        <f t="shared" si="176"/>
        <v>1</v>
      </c>
    </row>
    <row r="2486" spans="1:20" x14ac:dyDescent="0.25">
      <c r="A2486" s="6" t="s">
        <v>424</v>
      </c>
      <c r="B2486" s="6" t="str">
        <f t="shared" si="171"/>
        <v>Tanzania</v>
      </c>
      <c r="C2486" t="s">
        <v>65</v>
      </c>
      <c r="D2486" t="s">
        <v>65</v>
      </c>
      <c r="E2486" t="s">
        <v>143</v>
      </c>
      <c r="F2486" t="s">
        <v>257</v>
      </c>
      <c r="G2486" t="s">
        <v>257</v>
      </c>
      <c r="H2486" t="s">
        <v>293</v>
      </c>
      <c r="I2486" t="s">
        <v>0</v>
      </c>
      <c r="J2486" t="s">
        <v>259</v>
      </c>
      <c r="K2486" t="s">
        <v>134</v>
      </c>
      <c r="L2486" t="s">
        <v>134</v>
      </c>
      <c r="M2486" t="str">
        <f t="shared" si="175"/>
        <v>Proportion of individuals who belong to a SHG that does each activity  (Among individuals who belong to that SHG)</v>
      </c>
      <c r="N2486" t="s">
        <v>378</v>
      </c>
      <c r="O2486" s="19">
        <v>0.30342519003072932</v>
      </c>
      <c r="P2486">
        <v>7.1871794376220724E-2</v>
      </c>
      <c r="Q2486" s="19">
        <v>0.16249534276168218</v>
      </c>
      <c r="R2486" s="19">
        <v>0.44435503729977643</v>
      </c>
      <c r="S2486">
        <v>65</v>
      </c>
      <c r="T2486" t="str">
        <f t="shared" si="176"/>
        <v>1</v>
      </c>
    </row>
    <row r="2487" spans="1:20" x14ac:dyDescent="0.25">
      <c r="A2487" s="6" t="s">
        <v>424</v>
      </c>
      <c r="B2487" s="6" t="str">
        <f t="shared" si="171"/>
        <v>Tanzania</v>
      </c>
      <c r="C2487" t="s">
        <v>65</v>
      </c>
      <c r="D2487" t="s">
        <v>65</v>
      </c>
      <c r="E2487" t="s">
        <v>143</v>
      </c>
      <c r="F2487" t="s">
        <v>257</v>
      </c>
      <c r="G2487" t="s">
        <v>257</v>
      </c>
      <c r="H2487" t="s">
        <v>293</v>
      </c>
      <c r="I2487" t="s">
        <v>0</v>
      </c>
      <c r="J2487" t="s">
        <v>259</v>
      </c>
      <c r="K2487" t="s">
        <v>228</v>
      </c>
      <c r="L2487" t="s">
        <v>228</v>
      </c>
      <c r="M2487" t="str">
        <f t="shared" si="175"/>
        <v>Proportion of individuals who belong to a SHG that does each activity  (Among individuals who belong to that SHG)</v>
      </c>
      <c r="N2487" t="s">
        <v>378</v>
      </c>
      <c r="O2487" s="19">
        <v>0.34986596015346427</v>
      </c>
      <c r="P2487">
        <v>9.0732481581818569E-2</v>
      </c>
      <c r="Q2487" s="19">
        <v>0.1719622637337927</v>
      </c>
      <c r="R2487" s="19">
        <v>0.52776965657313579</v>
      </c>
      <c r="S2487">
        <v>46</v>
      </c>
      <c r="T2487" t="str">
        <f t="shared" si="176"/>
        <v>1</v>
      </c>
    </row>
    <row r="2488" spans="1:20" x14ac:dyDescent="0.25">
      <c r="A2488" s="6" t="s">
        <v>424</v>
      </c>
      <c r="B2488" s="6" t="str">
        <f t="shared" si="171"/>
        <v>Tanzania</v>
      </c>
      <c r="C2488" t="s">
        <v>65</v>
      </c>
      <c r="D2488" t="s">
        <v>65</v>
      </c>
      <c r="E2488" t="s">
        <v>143</v>
      </c>
      <c r="F2488" t="s">
        <v>257</v>
      </c>
      <c r="G2488" t="s">
        <v>257</v>
      </c>
      <c r="H2488" t="s">
        <v>293</v>
      </c>
      <c r="I2488" t="s">
        <v>0</v>
      </c>
      <c r="J2488" t="s">
        <v>259</v>
      </c>
      <c r="K2488" t="s">
        <v>229</v>
      </c>
      <c r="L2488" t="s">
        <v>229</v>
      </c>
      <c r="M2488" t="str">
        <f t="shared" si="175"/>
        <v>Proportion of individuals who belong to a SHG that does each activity  (Among individuals who belong to that SHG)</v>
      </c>
      <c r="N2488" t="s">
        <v>378</v>
      </c>
      <c r="O2488" s="19">
        <v>0.29453630080579046</v>
      </c>
      <c r="P2488">
        <v>8.3775165637118468E-2</v>
      </c>
      <c r="Q2488" s="19">
        <v>0.13031365241538329</v>
      </c>
      <c r="R2488" s="19">
        <v>0.45875894919619764</v>
      </c>
      <c r="S2488">
        <v>55</v>
      </c>
      <c r="T2488" t="str">
        <f t="shared" si="176"/>
        <v>1</v>
      </c>
    </row>
    <row r="2489" spans="1:20" x14ac:dyDescent="0.25">
      <c r="A2489" s="6" t="s">
        <v>424</v>
      </c>
      <c r="B2489" s="6" t="str">
        <f t="shared" si="171"/>
        <v>Tanzania</v>
      </c>
      <c r="C2489" t="s">
        <v>65</v>
      </c>
      <c r="D2489" t="s">
        <v>65</v>
      </c>
      <c r="E2489" t="s">
        <v>143</v>
      </c>
      <c r="F2489" t="s">
        <v>257</v>
      </c>
      <c r="G2489" t="s">
        <v>257</v>
      </c>
      <c r="H2489" t="s">
        <v>293</v>
      </c>
      <c r="I2489" t="s">
        <v>0</v>
      </c>
      <c r="J2489" t="s">
        <v>259</v>
      </c>
      <c r="K2489" t="s">
        <v>230</v>
      </c>
      <c r="L2489" t="s">
        <v>230</v>
      </c>
      <c r="M2489" t="str">
        <f t="shared" si="175"/>
        <v>Proportion of individuals who belong to a SHG that does each activity  (Among individuals who belong to that SHG)</v>
      </c>
      <c r="N2489" t="s">
        <v>378</v>
      </c>
      <c r="O2489" s="19">
        <v>0.51963067471949875</v>
      </c>
      <c r="P2489">
        <v>0.13730590635653017</v>
      </c>
      <c r="Q2489" s="19">
        <v>0.25047763588054955</v>
      </c>
      <c r="R2489" s="19">
        <v>0.7887837135584479</v>
      </c>
      <c r="S2489">
        <v>32</v>
      </c>
      <c r="T2489" t="str">
        <f t="shared" si="176"/>
        <v>1</v>
      </c>
    </row>
    <row r="2490" spans="1:20" x14ac:dyDescent="0.25">
      <c r="A2490" s="6" t="s">
        <v>424</v>
      </c>
      <c r="B2490" s="6" t="str">
        <f t="shared" si="171"/>
        <v>Tanzania</v>
      </c>
      <c r="C2490" t="s">
        <v>65</v>
      </c>
      <c r="D2490" t="s">
        <v>65</v>
      </c>
      <c r="E2490" t="s">
        <v>143</v>
      </c>
      <c r="F2490" t="s">
        <v>257</v>
      </c>
      <c r="G2490" t="s">
        <v>257</v>
      </c>
      <c r="H2490" t="s">
        <v>293</v>
      </c>
      <c r="I2490" t="s">
        <v>0</v>
      </c>
      <c r="J2490" t="s">
        <v>259</v>
      </c>
      <c r="K2490" t="s">
        <v>128</v>
      </c>
      <c r="L2490" t="s">
        <v>128</v>
      </c>
      <c r="M2490" t="str">
        <f t="shared" si="175"/>
        <v>Proportion of individuals who belong to a SHG that does each activity  (Among individuals who belong to that SHG)</v>
      </c>
      <c r="N2490" t="s">
        <v>378</v>
      </c>
      <c r="O2490" s="19">
        <v>0.25151492618821891</v>
      </c>
      <c r="P2490">
        <v>0.13403591389509054</v>
      </c>
      <c r="Q2490" s="19">
        <v>-1.1250987081724728E-2</v>
      </c>
      <c r="R2490" s="19">
        <v>0.51428083945816261</v>
      </c>
      <c r="S2490">
        <v>23</v>
      </c>
      <c r="T2490" t="str">
        <f t="shared" si="176"/>
        <v>0</v>
      </c>
    </row>
    <row r="2491" spans="1:20" x14ac:dyDescent="0.25">
      <c r="A2491" s="6" t="s">
        <v>424</v>
      </c>
      <c r="B2491" s="6" t="str">
        <f t="shared" si="171"/>
        <v>Tanzania</v>
      </c>
      <c r="C2491" t="s">
        <v>65</v>
      </c>
      <c r="D2491" t="s">
        <v>65</v>
      </c>
      <c r="E2491" t="s">
        <v>143</v>
      </c>
      <c r="F2491" t="s">
        <v>257</v>
      </c>
      <c r="G2491" t="s">
        <v>257</v>
      </c>
      <c r="H2491" t="s">
        <v>293</v>
      </c>
      <c r="I2491" t="s">
        <v>0</v>
      </c>
      <c r="J2491" t="s">
        <v>259</v>
      </c>
      <c r="K2491" t="s">
        <v>127</v>
      </c>
      <c r="L2491" t="s">
        <v>127</v>
      </c>
      <c r="M2491" t="str">
        <f t="shared" si="175"/>
        <v>Proportion of individuals who belong to a SHG that does each activity  (Among individuals who belong to that SHG)</v>
      </c>
      <c r="N2491" t="s">
        <v>378</v>
      </c>
      <c r="O2491" s="19">
        <v>0.41062786190152767</v>
      </c>
      <c r="P2491">
        <v>7.7362289212820595E-2</v>
      </c>
      <c r="Q2491" s="19">
        <v>0.25895806709562086</v>
      </c>
      <c r="R2491" s="19">
        <v>0.56229765670743448</v>
      </c>
      <c r="S2491">
        <v>110</v>
      </c>
      <c r="T2491" t="str">
        <f t="shared" si="176"/>
        <v>1</v>
      </c>
    </row>
    <row r="2492" spans="1:20" x14ac:dyDescent="0.25">
      <c r="A2492" s="6" t="s">
        <v>424</v>
      </c>
      <c r="B2492" s="6" t="str">
        <f t="shared" ref="B2492:B2555" si="177">A2492</f>
        <v>Tanzania</v>
      </c>
      <c r="C2492" t="s">
        <v>65</v>
      </c>
      <c r="D2492" t="s">
        <v>65</v>
      </c>
      <c r="E2492" t="s">
        <v>143</v>
      </c>
      <c r="F2492" t="s">
        <v>257</v>
      </c>
      <c r="G2492" t="s">
        <v>257</v>
      </c>
      <c r="H2492" t="s">
        <v>293</v>
      </c>
      <c r="I2492" t="s">
        <v>0</v>
      </c>
      <c r="J2492" t="s">
        <v>259</v>
      </c>
      <c r="K2492" t="s">
        <v>124</v>
      </c>
      <c r="L2492" t="s">
        <v>124</v>
      </c>
      <c r="M2492" t="str">
        <f t="shared" si="175"/>
        <v>Proportion of individuals who belong to a SHG that does each activity  (Among individuals who belong to that SHG)</v>
      </c>
      <c r="N2492" t="s">
        <v>378</v>
      </c>
      <c r="O2492" s="19">
        <v>0.53876821052599133</v>
      </c>
      <c r="P2492">
        <v>0.32707132654873411</v>
      </c>
      <c r="Q2492" s="19">
        <v>-0.10236895496952447</v>
      </c>
      <c r="R2492" s="19">
        <v>1.179905376021507</v>
      </c>
      <c r="S2492">
        <v>3</v>
      </c>
      <c r="T2492" t="str">
        <f t="shared" si="176"/>
        <v>0</v>
      </c>
    </row>
    <row r="2493" spans="1:20" x14ac:dyDescent="0.25">
      <c r="A2493" s="6" t="s">
        <v>424</v>
      </c>
      <c r="B2493" s="6" t="str">
        <f t="shared" si="177"/>
        <v>Tanzania</v>
      </c>
      <c r="C2493" t="s">
        <v>65</v>
      </c>
      <c r="D2493" t="s">
        <v>65</v>
      </c>
      <c r="E2493" t="s">
        <v>143</v>
      </c>
      <c r="F2493" t="s">
        <v>257</v>
      </c>
      <c r="G2493" t="s">
        <v>257</v>
      </c>
      <c r="H2493" t="s">
        <v>293</v>
      </c>
      <c r="I2493" t="s">
        <v>0</v>
      </c>
      <c r="J2493" t="s">
        <v>259</v>
      </c>
      <c r="K2493" t="s">
        <v>123</v>
      </c>
      <c r="L2493" t="s">
        <v>123</v>
      </c>
      <c r="M2493" t="str">
        <f t="shared" si="175"/>
        <v>Proportion of individuals who belong to a SHG that does each activity  (Among individuals who belong to that SHG)</v>
      </c>
      <c r="N2493" t="s">
        <v>378</v>
      </c>
      <c r="O2493" s="19">
        <v>0.38599003517805197</v>
      </c>
      <c r="P2493">
        <v>7.2405943319732005E-2</v>
      </c>
      <c r="Q2493" s="19">
        <v>0.24388264632749657</v>
      </c>
      <c r="R2493" s="19">
        <v>0.52809742402860738</v>
      </c>
      <c r="S2493">
        <v>130</v>
      </c>
      <c r="T2493" t="str">
        <f t="shared" si="176"/>
        <v>1</v>
      </c>
    </row>
    <row r="2494" spans="1:20" x14ac:dyDescent="0.25">
      <c r="A2494" s="6" t="s">
        <v>424</v>
      </c>
      <c r="B2494" s="6" t="str">
        <f t="shared" si="177"/>
        <v>Tanzania</v>
      </c>
      <c r="C2494" t="s">
        <v>65</v>
      </c>
      <c r="D2494" t="s">
        <v>65</v>
      </c>
      <c r="E2494" t="s">
        <v>143</v>
      </c>
      <c r="F2494" t="s">
        <v>257</v>
      </c>
      <c r="G2494" t="s">
        <v>257</v>
      </c>
      <c r="H2494" t="s">
        <v>293</v>
      </c>
      <c r="I2494" t="s">
        <v>0</v>
      </c>
      <c r="J2494" t="s">
        <v>259</v>
      </c>
      <c r="K2494" t="s">
        <v>132</v>
      </c>
      <c r="L2494" t="s">
        <v>132</v>
      </c>
      <c r="M2494" t="str">
        <f t="shared" si="175"/>
        <v>Proportion of individuals who belong to a SHG that does each activity  (Among individuals who belong to that SHG)</v>
      </c>
      <c r="N2494" t="s">
        <v>378</v>
      </c>
      <c r="O2494" s="19">
        <v>0.66139926753055356</v>
      </c>
      <c r="P2494">
        <v>0.21399248393176293</v>
      </c>
      <c r="Q2494" s="19">
        <v>0.24192004446684218</v>
      </c>
      <c r="R2494" s="19">
        <v>1.080878490594265</v>
      </c>
      <c r="S2494">
        <v>8</v>
      </c>
      <c r="T2494" t="str">
        <f t="shared" si="176"/>
        <v>0</v>
      </c>
    </row>
    <row r="2495" spans="1:20" x14ac:dyDescent="0.25">
      <c r="A2495" s="6" t="s">
        <v>424</v>
      </c>
      <c r="B2495" s="6" t="str">
        <f t="shared" si="177"/>
        <v>Tanzania</v>
      </c>
      <c r="C2495" t="s">
        <v>65</v>
      </c>
      <c r="D2495" t="s">
        <v>65</v>
      </c>
      <c r="E2495" t="s">
        <v>143</v>
      </c>
      <c r="F2495" t="s">
        <v>257</v>
      </c>
      <c r="G2495" t="s">
        <v>257</v>
      </c>
      <c r="H2495" t="s">
        <v>293</v>
      </c>
      <c r="I2495" t="s">
        <v>0</v>
      </c>
      <c r="J2495" t="s">
        <v>259</v>
      </c>
      <c r="K2495" t="s">
        <v>131</v>
      </c>
      <c r="L2495" t="s">
        <v>131</v>
      </c>
      <c r="M2495" t="str">
        <f t="shared" si="175"/>
        <v>Proportion of individuals who belong to a SHG that does each activity  (Among individuals who belong to that SHG)</v>
      </c>
      <c r="N2495" t="s">
        <v>378</v>
      </c>
      <c r="O2495" s="19">
        <v>0.36552135494650306</v>
      </c>
      <c r="P2495">
        <v>7.5216682310640687E-2</v>
      </c>
      <c r="Q2495" s="19">
        <v>0.21796766227519027</v>
      </c>
      <c r="R2495" s="19">
        <v>0.51307504761781586</v>
      </c>
      <c r="S2495">
        <v>125</v>
      </c>
      <c r="T2495" t="str">
        <f t="shared" si="176"/>
        <v>1</v>
      </c>
    </row>
    <row r="2496" spans="1:20" x14ac:dyDescent="0.25">
      <c r="A2496" s="6" t="s">
        <v>424</v>
      </c>
      <c r="B2496" s="6" t="str">
        <f t="shared" si="177"/>
        <v>Tanzania</v>
      </c>
      <c r="C2496" t="s">
        <v>65</v>
      </c>
      <c r="D2496" t="s">
        <v>65</v>
      </c>
      <c r="E2496" t="s">
        <v>143</v>
      </c>
      <c r="F2496" t="s">
        <v>257</v>
      </c>
      <c r="G2496" t="s">
        <v>257</v>
      </c>
      <c r="H2496" t="s">
        <v>293</v>
      </c>
      <c r="I2496" t="s">
        <v>0</v>
      </c>
      <c r="J2496" t="s">
        <v>259</v>
      </c>
      <c r="K2496" t="s">
        <v>121</v>
      </c>
      <c r="L2496" t="s">
        <v>121</v>
      </c>
      <c r="M2496" t="str">
        <f t="shared" si="175"/>
        <v>Proportion of individuals who belong to a SHG that does each activity  (Among individuals who belong to that SHG)</v>
      </c>
      <c r="N2496" t="s">
        <v>378</v>
      </c>
      <c r="O2496" s="19">
        <v>0.25415067931544477</v>
      </c>
      <c r="P2496">
        <v>7.475324675058849E-2</v>
      </c>
      <c r="Q2496" s="19">
        <v>0.10744587521805213</v>
      </c>
      <c r="R2496" s="19">
        <v>0.40085548341283739</v>
      </c>
      <c r="S2496">
        <v>62</v>
      </c>
      <c r="T2496" t="str">
        <f t="shared" si="176"/>
        <v>1</v>
      </c>
    </row>
    <row r="2497" spans="1:20" x14ac:dyDescent="0.25">
      <c r="A2497" s="6" t="s">
        <v>424</v>
      </c>
      <c r="B2497" s="6" t="str">
        <f t="shared" si="177"/>
        <v>Tanzania</v>
      </c>
      <c r="C2497" t="s">
        <v>65</v>
      </c>
      <c r="D2497" t="s">
        <v>65</v>
      </c>
      <c r="E2497" t="s">
        <v>143</v>
      </c>
      <c r="F2497" t="s">
        <v>257</v>
      </c>
      <c r="G2497" t="s">
        <v>257</v>
      </c>
      <c r="H2497" t="s">
        <v>293</v>
      </c>
      <c r="I2497" t="s">
        <v>0</v>
      </c>
      <c r="J2497" t="s">
        <v>259</v>
      </c>
      <c r="K2497" t="s">
        <v>120</v>
      </c>
      <c r="L2497" t="s">
        <v>120</v>
      </c>
      <c r="M2497" t="str">
        <f t="shared" si="175"/>
        <v>Proportion of individuals who belong to a SHG that does each activity  (Among individuals who belong to that SHG)</v>
      </c>
      <c r="N2497" t="s">
        <v>378</v>
      </c>
      <c r="O2497" s="19">
        <v>0.46564787371309818</v>
      </c>
      <c r="P2497">
        <v>9.5542342600148919E-2</v>
      </c>
      <c r="Q2497" s="19">
        <v>0.27836215031788542</v>
      </c>
      <c r="R2497" s="19">
        <v>0.652933597108311</v>
      </c>
      <c r="S2497">
        <v>71</v>
      </c>
      <c r="T2497" t="str">
        <f t="shared" si="176"/>
        <v>1</v>
      </c>
    </row>
    <row r="2498" spans="1:20" x14ac:dyDescent="0.25">
      <c r="A2498" s="6" t="s">
        <v>424</v>
      </c>
      <c r="B2498" s="6" t="str">
        <f t="shared" si="177"/>
        <v>Tanzania</v>
      </c>
      <c r="C2498" t="s">
        <v>65</v>
      </c>
      <c r="D2498" t="s">
        <v>65</v>
      </c>
      <c r="E2498" t="s">
        <v>143</v>
      </c>
      <c r="F2498" t="s">
        <v>257</v>
      </c>
      <c r="G2498" t="s">
        <v>257</v>
      </c>
      <c r="H2498" t="s">
        <v>406</v>
      </c>
      <c r="I2498" t="s">
        <v>110</v>
      </c>
      <c r="J2498" t="s">
        <v>259</v>
      </c>
      <c r="K2498" t="s">
        <v>114</v>
      </c>
      <c r="L2498" t="s">
        <v>114</v>
      </c>
      <c r="M2498" t="str">
        <f t="shared" si="175"/>
        <v>Proportion of individuals who belong to a SHG that does each activity  (Among individuals who belong to that SHG)</v>
      </c>
      <c r="N2498" t="s">
        <v>388</v>
      </c>
      <c r="O2498" s="19">
        <v>0.20257538179690415</v>
      </c>
      <c r="P2498">
        <v>1.5766554496664996E-2</v>
      </c>
      <c r="Q2498" s="19">
        <v>0.17164908560884076</v>
      </c>
      <c r="R2498" s="19">
        <v>0.23350167798496754</v>
      </c>
      <c r="S2498">
        <v>1534</v>
      </c>
      <c r="T2498" t="str">
        <f t="shared" si="176"/>
        <v>1</v>
      </c>
    </row>
    <row r="2499" spans="1:20" x14ac:dyDescent="0.25">
      <c r="A2499" s="6" t="s">
        <v>424</v>
      </c>
      <c r="B2499" s="6" t="str">
        <f t="shared" si="177"/>
        <v>Tanzania</v>
      </c>
      <c r="C2499" t="s">
        <v>65</v>
      </c>
      <c r="D2499" t="s">
        <v>65</v>
      </c>
      <c r="E2499" t="s">
        <v>143</v>
      </c>
      <c r="F2499" t="s">
        <v>257</v>
      </c>
      <c r="G2499" t="s">
        <v>257</v>
      </c>
      <c r="H2499" t="s">
        <v>406</v>
      </c>
      <c r="I2499" t="s">
        <v>110</v>
      </c>
      <c r="J2499" t="s">
        <v>259</v>
      </c>
      <c r="K2499" t="s">
        <v>115</v>
      </c>
      <c r="L2499" t="s">
        <v>115</v>
      </c>
      <c r="M2499" t="str">
        <f t="shared" si="175"/>
        <v>Proportion of individuals who belong to a SHG that does each activity  (Among individuals who belong to that SHG)</v>
      </c>
      <c r="N2499" t="s">
        <v>388</v>
      </c>
      <c r="O2499" s="19">
        <v>0.24619575449016765</v>
      </c>
      <c r="P2499">
        <v>3.0852188868620612E-2</v>
      </c>
      <c r="Q2499" s="19">
        <v>0.18571398434888178</v>
      </c>
      <c r="R2499" s="19">
        <v>0.30667752463145348</v>
      </c>
      <c r="S2499">
        <v>475</v>
      </c>
      <c r="T2499" t="str">
        <f t="shared" si="176"/>
        <v>1</v>
      </c>
    </row>
    <row r="2500" spans="1:20" x14ac:dyDescent="0.25">
      <c r="A2500" s="6" t="s">
        <v>424</v>
      </c>
      <c r="B2500" s="6" t="str">
        <f t="shared" si="177"/>
        <v>Tanzania</v>
      </c>
      <c r="C2500" t="s">
        <v>65</v>
      </c>
      <c r="D2500" t="s">
        <v>65</v>
      </c>
      <c r="E2500" t="s">
        <v>143</v>
      </c>
      <c r="F2500" t="s">
        <v>257</v>
      </c>
      <c r="G2500" t="s">
        <v>257</v>
      </c>
      <c r="H2500" t="s">
        <v>406</v>
      </c>
      <c r="I2500" t="s">
        <v>110</v>
      </c>
      <c r="J2500" t="s">
        <v>259</v>
      </c>
      <c r="K2500" t="s">
        <v>116</v>
      </c>
      <c r="L2500" t="s">
        <v>116</v>
      </c>
      <c r="M2500" t="str">
        <f t="shared" si="175"/>
        <v>Proportion of individuals who belong to a SHG that does each activity  (Among individuals who belong to that SHG)</v>
      </c>
      <c r="N2500" t="s">
        <v>388</v>
      </c>
      <c r="O2500" s="19">
        <v>0.1777017733625357</v>
      </c>
      <c r="P2500">
        <v>1.7148954619698203E-2</v>
      </c>
      <c r="Q2500" s="19">
        <v>0.14408257991553641</v>
      </c>
      <c r="R2500" s="19">
        <v>0.21132096680953499</v>
      </c>
      <c r="S2500">
        <v>1059</v>
      </c>
      <c r="T2500" t="str">
        <f t="shared" si="176"/>
        <v>1</v>
      </c>
    </row>
    <row r="2501" spans="1:20" x14ac:dyDescent="0.25">
      <c r="A2501" s="6" t="s">
        <v>424</v>
      </c>
      <c r="B2501" s="6" t="str">
        <f t="shared" si="177"/>
        <v>Tanzania</v>
      </c>
      <c r="C2501" t="s">
        <v>65</v>
      </c>
      <c r="D2501" t="s">
        <v>65</v>
      </c>
      <c r="E2501" t="s">
        <v>143</v>
      </c>
      <c r="F2501" t="s">
        <v>257</v>
      </c>
      <c r="G2501" t="s">
        <v>257</v>
      </c>
      <c r="H2501" t="s">
        <v>406</v>
      </c>
      <c r="I2501" t="s">
        <v>110</v>
      </c>
      <c r="J2501" t="s">
        <v>259</v>
      </c>
      <c r="K2501" t="s">
        <v>135</v>
      </c>
      <c r="L2501" t="s">
        <v>135</v>
      </c>
      <c r="M2501" t="str">
        <f t="shared" si="175"/>
        <v>Proportion of individuals who belong to a SHG that does each activity  (Among individuals who belong to that SHG)</v>
      </c>
      <c r="N2501" t="s">
        <v>388</v>
      </c>
      <c r="O2501" s="19">
        <v>0.18035820417445989</v>
      </c>
      <c r="P2501">
        <v>2.3896555684596022E-2</v>
      </c>
      <c r="Q2501" s="19">
        <v>0.1335140826841219</v>
      </c>
      <c r="R2501" s="19">
        <v>0.22720232566479787</v>
      </c>
      <c r="S2501">
        <v>487</v>
      </c>
      <c r="T2501" t="str">
        <f t="shared" si="176"/>
        <v>1</v>
      </c>
    </row>
    <row r="2502" spans="1:20" x14ac:dyDescent="0.25">
      <c r="A2502" s="6" t="s">
        <v>424</v>
      </c>
      <c r="B2502" s="6" t="str">
        <f t="shared" si="177"/>
        <v>Tanzania</v>
      </c>
      <c r="C2502" t="s">
        <v>65</v>
      </c>
      <c r="D2502" t="s">
        <v>65</v>
      </c>
      <c r="E2502" t="s">
        <v>143</v>
      </c>
      <c r="F2502" t="s">
        <v>257</v>
      </c>
      <c r="G2502" t="s">
        <v>257</v>
      </c>
      <c r="H2502" t="s">
        <v>406</v>
      </c>
      <c r="I2502" t="s">
        <v>110</v>
      </c>
      <c r="J2502" t="s">
        <v>259</v>
      </c>
      <c r="K2502" t="s">
        <v>134</v>
      </c>
      <c r="L2502" t="s">
        <v>134</v>
      </c>
      <c r="M2502" t="str">
        <f t="shared" si="175"/>
        <v>Proportion of individuals who belong to a SHG that does each activity  (Among individuals who belong to that SHG)</v>
      </c>
      <c r="N2502" t="s">
        <v>388</v>
      </c>
      <c r="O2502" s="19">
        <v>0.21454574880358643</v>
      </c>
      <c r="P2502">
        <v>2.0472444357717751E-2</v>
      </c>
      <c r="Q2502" s="19">
        <v>0.17440721779236684</v>
      </c>
      <c r="R2502" s="19">
        <v>0.25468427981480601</v>
      </c>
      <c r="S2502">
        <v>1047</v>
      </c>
      <c r="T2502" t="str">
        <f t="shared" si="176"/>
        <v>1</v>
      </c>
    </row>
    <row r="2503" spans="1:20" x14ac:dyDescent="0.25">
      <c r="A2503" s="6" t="s">
        <v>424</v>
      </c>
      <c r="B2503" s="6" t="str">
        <f t="shared" si="177"/>
        <v>Tanzania</v>
      </c>
      <c r="C2503" t="s">
        <v>65</v>
      </c>
      <c r="D2503" t="s">
        <v>65</v>
      </c>
      <c r="E2503" t="s">
        <v>143</v>
      </c>
      <c r="F2503" t="s">
        <v>257</v>
      </c>
      <c r="G2503" t="s">
        <v>257</v>
      </c>
      <c r="H2503" t="s">
        <v>406</v>
      </c>
      <c r="I2503" t="s">
        <v>110</v>
      </c>
      <c r="J2503" t="s">
        <v>259</v>
      </c>
      <c r="K2503" t="s">
        <v>228</v>
      </c>
      <c r="L2503" t="s">
        <v>228</v>
      </c>
      <c r="M2503" t="str">
        <f t="shared" si="175"/>
        <v>Proportion of individuals who belong to a SHG that does each activity  (Among individuals who belong to that SHG)</v>
      </c>
      <c r="N2503" t="s">
        <v>388</v>
      </c>
      <c r="O2503" s="19">
        <v>0.19550728678573115</v>
      </c>
      <c r="P2503">
        <v>2.043133360921881E-2</v>
      </c>
      <c r="Q2503" s="19">
        <v>0.1554502468555177</v>
      </c>
      <c r="R2503" s="19">
        <v>0.2355643267159446</v>
      </c>
      <c r="S2503">
        <v>948</v>
      </c>
      <c r="T2503" t="str">
        <f t="shared" si="176"/>
        <v>1</v>
      </c>
    </row>
    <row r="2504" spans="1:20" x14ac:dyDescent="0.25">
      <c r="A2504" s="6" t="s">
        <v>424</v>
      </c>
      <c r="B2504" s="6" t="str">
        <f t="shared" si="177"/>
        <v>Tanzania</v>
      </c>
      <c r="C2504" t="s">
        <v>65</v>
      </c>
      <c r="D2504" t="s">
        <v>65</v>
      </c>
      <c r="E2504" t="s">
        <v>143</v>
      </c>
      <c r="F2504" t="s">
        <v>257</v>
      </c>
      <c r="G2504" t="s">
        <v>257</v>
      </c>
      <c r="H2504" t="s">
        <v>406</v>
      </c>
      <c r="I2504" t="s">
        <v>110</v>
      </c>
      <c r="J2504" t="s">
        <v>259</v>
      </c>
      <c r="K2504" t="s">
        <v>229</v>
      </c>
      <c r="L2504" t="s">
        <v>229</v>
      </c>
      <c r="M2504" t="str">
        <f t="shared" si="175"/>
        <v>Proportion of individuals who belong to a SHG that does each activity  (Among individuals who belong to that SHG)</v>
      </c>
      <c r="N2504" t="s">
        <v>388</v>
      </c>
      <c r="O2504" s="19">
        <v>0.23197818741265613</v>
      </c>
      <c r="P2504">
        <v>3.2581641603858513E-2</v>
      </c>
      <c r="Q2504" s="19">
        <v>0.16810955178049752</v>
      </c>
      <c r="R2504" s="19">
        <v>0.29584682304481474</v>
      </c>
      <c r="S2504">
        <v>404</v>
      </c>
      <c r="T2504" t="str">
        <f t="shared" si="176"/>
        <v>1</v>
      </c>
    </row>
    <row r="2505" spans="1:20" x14ac:dyDescent="0.25">
      <c r="A2505" s="6" t="s">
        <v>424</v>
      </c>
      <c r="B2505" s="6" t="str">
        <f t="shared" si="177"/>
        <v>Tanzania</v>
      </c>
      <c r="C2505" t="s">
        <v>65</v>
      </c>
      <c r="D2505" t="s">
        <v>65</v>
      </c>
      <c r="E2505" t="s">
        <v>143</v>
      </c>
      <c r="F2505" t="s">
        <v>257</v>
      </c>
      <c r="G2505" t="s">
        <v>257</v>
      </c>
      <c r="H2505" t="s">
        <v>406</v>
      </c>
      <c r="I2505" t="s">
        <v>110</v>
      </c>
      <c r="J2505" t="s">
        <v>259</v>
      </c>
      <c r="K2505" t="s">
        <v>230</v>
      </c>
      <c r="L2505" t="s">
        <v>230</v>
      </c>
      <c r="M2505" t="str">
        <f t="shared" si="175"/>
        <v>Proportion of individuals who belong to a SHG that does each activity  (Among individuals who belong to that SHG)</v>
      </c>
      <c r="N2505" t="s">
        <v>388</v>
      </c>
      <c r="O2505" s="19">
        <v>0.1744747660082698</v>
      </c>
      <c r="P2505">
        <v>3.4885638698318552E-2</v>
      </c>
      <c r="Q2505" s="19">
        <v>0.10609058188805559</v>
      </c>
      <c r="R2505" s="19">
        <v>0.24285895012848402</v>
      </c>
      <c r="S2505">
        <v>182</v>
      </c>
      <c r="T2505" t="str">
        <f t="shared" si="176"/>
        <v>1</v>
      </c>
    </row>
    <row r="2506" spans="1:20" x14ac:dyDescent="0.25">
      <c r="A2506" s="6" t="s">
        <v>424</v>
      </c>
      <c r="B2506" s="6" t="str">
        <f t="shared" si="177"/>
        <v>Tanzania</v>
      </c>
      <c r="C2506" t="s">
        <v>65</v>
      </c>
      <c r="D2506" t="s">
        <v>65</v>
      </c>
      <c r="E2506" t="s">
        <v>143</v>
      </c>
      <c r="F2506" t="s">
        <v>257</v>
      </c>
      <c r="G2506" t="s">
        <v>257</v>
      </c>
      <c r="H2506" t="s">
        <v>406</v>
      </c>
      <c r="I2506" t="s">
        <v>110</v>
      </c>
      <c r="J2506" t="s">
        <v>259</v>
      </c>
      <c r="K2506" t="s">
        <v>128</v>
      </c>
      <c r="L2506" t="s">
        <v>128</v>
      </c>
      <c r="M2506" t="str">
        <f t="shared" si="175"/>
        <v>Proportion of individuals who belong to a SHG that does each activity  (Among individuals who belong to that SHG)</v>
      </c>
      <c r="N2506" t="s">
        <v>388</v>
      </c>
      <c r="O2506" s="19">
        <v>0.15988994166948711</v>
      </c>
      <c r="P2506">
        <v>2.4977560889485502E-2</v>
      </c>
      <c r="Q2506" s="19">
        <v>0.11092432862659872</v>
      </c>
      <c r="R2506" s="19">
        <v>0.20885555471237549</v>
      </c>
      <c r="S2506">
        <v>401</v>
      </c>
      <c r="T2506" t="str">
        <f t="shared" si="176"/>
        <v>1</v>
      </c>
    </row>
    <row r="2507" spans="1:20" x14ac:dyDescent="0.25">
      <c r="A2507" s="6" t="s">
        <v>424</v>
      </c>
      <c r="B2507" s="6" t="str">
        <f t="shared" si="177"/>
        <v>Tanzania</v>
      </c>
      <c r="C2507" t="s">
        <v>65</v>
      </c>
      <c r="D2507" t="s">
        <v>65</v>
      </c>
      <c r="E2507" t="s">
        <v>143</v>
      </c>
      <c r="F2507" t="s">
        <v>257</v>
      </c>
      <c r="G2507" t="s">
        <v>257</v>
      </c>
      <c r="H2507" t="s">
        <v>406</v>
      </c>
      <c r="I2507" t="s">
        <v>110</v>
      </c>
      <c r="J2507" t="s">
        <v>259</v>
      </c>
      <c r="K2507" t="s">
        <v>127</v>
      </c>
      <c r="L2507" t="s">
        <v>127</v>
      </c>
      <c r="M2507" t="str">
        <f t="shared" si="175"/>
        <v>Proportion of individuals who belong to a SHG that does each activity  (Among individuals who belong to that SHG)</v>
      </c>
      <c r="N2507" t="s">
        <v>388</v>
      </c>
      <c r="O2507" s="19">
        <v>0.21510751088098806</v>
      </c>
      <c r="P2507">
        <v>1.8954411649758831E-2</v>
      </c>
      <c r="Q2507" s="19">
        <v>0.17794912913988742</v>
      </c>
      <c r="R2507" s="19">
        <v>0.25226589262208871</v>
      </c>
      <c r="S2507">
        <v>1133</v>
      </c>
      <c r="T2507" t="str">
        <f t="shared" si="176"/>
        <v>1</v>
      </c>
    </row>
    <row r="2508" spans="1:20" x14ac:dyDescent="0.25">
      <c r="A2508" s="6" t="s">
        <v>424</v>
      </c>
      <c r="B2508" s="6" t="str">
        <f t="shared" si="177"/>
        <v>Tanzania</v>
      </c>
      <c r="C2508" t="s">
        <v>65</v>
      </c>
      <c r="D2508" t="s">
        <v>65</v>
      </c>
      <c r="E2508" t="s">
        <v>143</v>
      </c>
      <c r="F2508" t="s">
        <v>257</v>
      </c>
      <c r="G2508" t="s">
        <v>257</v>
      </c>
      <c r="H2508" t="s">
        <v>406</v>
      </c>
      <c r="I2508" t="s">
        <v>110</v>
      </c>
      <c r="J2508" t="s">
        <v>259</v>
      </c>
      <c r="K2508" t="s">
        <v>124</v>
      </c>
      <c r="L2508" t="s">
        <v>124</v>
      </c>
      <c r="M2508" t="str">
        <f t="shared" si="175"/>
        <v>Proportion of individuals who belong to a SHG that does each activity  (Among individuals who belong to that SHG)</v>
      </c>
      <c r="N2508" t="s">
        <v>388</v>
      </c>
      <c r="O2508" s="19">
        <v>0.20515409838044441</v>
      </c>
      <c r="P2508">
        <v>7.8627858100307965E-2</v>
      </c>
      <c r="Q2508" s="19">
        <v>5.102500809701363E-2</v>
      </c>
      <c r="R2508" s="19">
        <v>0.35928318866387521</v>
      </c>
      <c r="S2508">
        <v>48</v>
      </c>
      <c r="T2508" t="str">
        <f t="shared" si="176"/>
        <v>1</v>
      </c>
    </row>
    <row r="2509" spans="1:20" x14ac:dyDescent="0.25">
      <c r="A2509" s="6" t="s">
        <v>424</v>
      </c>
      <c r="B2509" s="6" t="str">
        <f t="shared" si="177"/>
        <v>Tanzania</v>
      </c>
      <c r="C2509" t="s">
        <v>65</v>
      </c>
      <c r="D2509" t="s">
        <v>65</v>
      </c>
      <c r="E2509" t="s">
        <v>143</v>
      </c>
      <c r="F2509" t="s">
        <v>257</v>
      </c>
      <c r="G2509" t="s">
        <v>257</v>
      </c>
      <c r="H2509" t="s">
        <v>406</v>
      </c>
      <c r="I2509" t="s">
        <v>110</v>
      </c>
      <c r="J2509" t="s">
        <v>259</v>
      </c>
      <c r="K2509" t="s">
        <v>123</v>
      </c>
      <c r="L2509" t="s">
        <v>123</v>
      </c>
      <c r="M2509" t="str">
        <f t="shared" si="175"/>
        <v>Proportion of individuals who belong to a SHG that does each activity  (Among individuals who belong to that SHG)</v>
      </c>
      <c r="N2509" t="s">
        <v>388</v>
      </c>
      <c r="O2509" s="19">
        <v>0.20250963789827139</v>
      </c>
      <c r="P2509">
        <v>1.6042145141542535E-2</v>
      </c>
      <c r="Q2509" s="19">
        <v>0.17105062031935148</v>
      </c>
      <c r="R2509" s="19">
        <v>0.23396865547719131</v>
      </c>
      <c r="S2509">
        <v>1486</v>
      </c>
      <c r="T2509" t="str">
        <f t="shared" si="176"/>
        <v>1</v>
      </c>
    </row>
    <row r="2510" spans="1:20" x14ac:dyDescent="0.25">
      <c r="A2510" s="6" t="s">
        <v>424</v>
      </c>
      <c r="B2510" s="6" t="str">
        <f t="shared" si="177"/>
        <v>Tanzania</v>
      </c>
      <c r="C2510" t="s">
        <v>65</v>
      </c>
      <c r="D2510" t="s">
        <v>65</v>
      </c>
      <c r="E2510" t="s">
        <v>143</v>
      </c>
      <c r="F2510" t="s">
        <v>257</v>
      </c>
      <c r="G2510" t="s">
        <v>257</v>
      </c>
      <c r="H2510" t="s">
        <v>406</v>
      </c>
      <c r="I2510" t="s">
        <v>110</v>
      </c>
      <c r="J2510" t="s">
        <v>259</v>
      </c>
      <c r="K2510" t="s">
        <v>132</v>
      </c>
      <c r="L2510" t="s">
        <v>132</v>
      </c>
      <c r="M2510" t="str">
        <f t="shared" si="175"/>
        <v>Proportion of individuals who belong to a SHG that does each activity  (Among individuals who belong to that SHG)</v>
      </c>
      <c r="N2510" t="s">
        <v>388</v>
      </c>
      <c r="O2510" s="19">
        <v>0.25147177345154093</v>
      </c>
      <c r="P2510">
        <v>8.1750681313668319E-2</v>
      </c>
      <c r="Q2510" s="19">
        <v>9.1220091959396843E-2</v>
      </c>
      <c r="R2510" s="19">
        <v>0.41172345494368501</v>
      </c>
      <c r="S2510">
        <v>102</v>
      </c>
      <c r="T2510" t="str">
        <f t="shared" si="176"/>
        <v>1</v>
      </c>
    </row>
    <row r="2511" spans="1:20" x14ac:dyDescent="0.25">
      <c r="A2511" s="6" t="s">
        <v>424</v>
      </c>
      <c r="B2511" s="6" t="str">
        <f t="shared" si="177"/>
        <v>Tanzania</v>
      </c>
      <c r="C2511" t="s">
        <v>65</v>
      </c>
      <c r="D2511" t="s">
        <v>65</v>
      </c>
      <c r="E2511" t="s">
        <v>143</v>
      </c>
      <c r="F2511" t="s">
        <v>257</v>
      </c>
      <c r="G2511" t="s">
        <v>257</v>
      </c>
      <c r="H2511" t="s">
        <v>406</v>
      </c>
      <c r="I2511" t="s">
        <v>110</v>
      </c>
      <c r="J2511" t="s">
        <v>259</v>
      </c>
      <c r="K2511" t="s">
        <v>131</v>
      </c>
      <c r="L2511" t="s">
        <v>131</v>
      </c>
      <c r="M2511" t="str">
        <f t="shared" si="175"/>
        <v>Proportion of individuals who belong to a SHG that does each activity  (Among individuals who belong to that SHG)</v>
      </c>
      <c r="N2511" t="s">
        <v>388</v>
      </c>
      <c r="O2511" s="19">
        <v>0.19888813133314959</v>
      </c>
      <c r="P2511">
        <v>1.5691593541511391E-2</v>
      </c>
      <c r="Q2511" s="19">
        <v>0.16811918839535697</v>
      </c>
      <c r="R2511" s="19">
        <v>0.2296570742709422</v>
      </c>
      <c r="S2511">
        <v>1432</v>
      </c>
      <c r="T2511" t="str">
        <f t="shared" si="176"/>
        <v>1</v>
      </c>
    </row>
    <row r="2512" spans="1:20" x14ac:dyDescent="0.25">
      <c r="A2512" s="6" t="s">
        <v>424</v>
      </c>
      <c r="B2512" s="6" t="str">
        <f t="shared" si="177"/>
        <v>Tanzania</v>
      </c>
      <c r="C2512" t="s">
        <v>65</v>
      </c>
      <c r="D2512" t="s">
        <v>65</v>
      </c>
      <c r="E2512" t="s">
        <v>143</v>
      </c>
      <c r="F2512" t="s">
        <v>257</v>
      </c>
      <c r="G2512" t="s">
        <v>257</v>
      </c>
      <c r="H2512" t="s">
        <v>406</v>
      </c>
      <c r="I2512" t="s">
        <v>110</v>
      </c>
      <c r="J2512" t="s">
        <v>259</v>
      </c>
      <c r="K2512" t="s">
        <v>121</v>
      </c>
      <c r="L2512" t="s">
        <v>121</v>
      </c>
      <c r="M2512" t="str">
        <f t="shared" si="175"/>
        <v>Proportion of individuals who belong to a SHG that does each activity  (Among individuals who belong to that SHG)</v>
      </c>
      <c r="N2512" t="s">
        <v>388</v>
      </c>
      <c r="O2512" s="19">
        <v>0.19309960191730791</v>
      </c>
      <c r="P2512">
        <v>1.6565559446581918E-2</v>
      </c>
      <c r="Q2512" s="19">
        <v>0.16061374797312969</v>
      </c>
      <c r="R2512" s="19">
        <v>0.22558545586148612</v>
      </c>
      <c r="S2512">
        <v>1323</v>
      </c>
      <c r="T2512" t="str">
        <f t="shared" si="176"/>
        <v>1</v>
      </c>
    </row>
    <row r="2513" spans="1:20" x14ac:dyDescent="0.25">
      <c r="A2513" s="6" t="s">
        <v>424</v>
      </c>
      <c r="B2513" s="6" t="str">
        <f t="shared" si="177"/>
        <v>Tanzania</v>
      </c>
      <c r="C2513" t="s">
        <v>65</v>
      </c>
      <c r="D2513" t="s">
        <v>65</v>
      </c>
      <c r="E2513" t="s">
        <v>143</v>
      </c>
      <c r="F2513" t="s">
        <v>257</v>
      </c>
      <c r="G2513" t="s">
        <v>257</v>
      </c>
      <c r="H2513" t="s">
        <v>406</v>
      </c>
      <c r="I2513" t="s">
        <v>110</v>
      </c>
      <c r="J2513" t="s">
        <v>259</v>
      </c>
      <c r="K2513" t="s">
        <v>120</v>
      </c>
      <c r="L2513" t="s">
        <v>120</v>
      </c>
      <c r="M2513" t="str">
        <f t="shared" si="175"/>
        <v>Proportion of individuals who belong to a SHG that does each activity  (Among individuals who belong to that SHG)</v>
      </c>
      <c r="N2513" t="s">
        <v>388</v>
      </c>
      <c r="O2513" s="19">
        <v>0.25704525156027797</v>
      </c>
      <c r="P2513">
        <v>4.6757662391679729E-2</v>
      </c>
      <c r="Q2513" s="19">
        <v>0.16538931224299824</v>
      </c>
      <c r="R2513" s="19">
        <v>0.34870119087755769</v>
      </c>
      <c r="S2513">
        <v>211</v>
      </c>
      <c r="T2513" t="str">
        <f t="shared" si="176"/>
        <v>1</v>
      </c>
    </row>
    <row r="2514" spans="1:20" x14ac:dyDescent="0.25">
      <c r="A2514" s="6" t="s">
        <v>424</v>
      </c>
      <c r="B2514" s="6" t="str">
        <f t="shared" si="177"/>
        <v>Tanzania</v>
      </c>
      <c r="C2514" t="s">
        <v>65</v>
      </c>
      <c r="D2514" t="s">
        <v>65</v>
      </c>
      <c r="E2514" t="s">
        <v>143</v>
      </c>
      <c r="F2514" t="s">
        <v>257</v>
      </c>
      <c r="G2514" t="s">
        <v>257</v>
      </c>
      <c r="H2514" t="s">
        <v>298</v>
      </c>
      <c r="I2514" t="s">
        <v>0</v>
      </c>
      <c r="J2514" t="s">
        <v>259</v>
      </c>
      <c r="K2514" t="s">
        <v>114</v>
      </c>
      <c r="L2514" t="s">
        <v>114</v>
      </c>
      <c r="M2514" t="str">
        <f t="shared" si="175"/>
        <v>Proportion of individuals who belong to a SHG that does each activity  (Among individuals who belong to that SHG)</v>
      </c>
      <c r="N2514" t="s">
        <v>379</v>
      </c>
      <c r="O2514" s="19">
        <v>0.27986672457874834</v>
      </c>
      <c r="P2514">
        <v>7.2889284058443193E-2</v>
      </c>
      <c r="Q2514" s="19">
        <v>0.13568451619406285</v>
      </c>
      <c r="R2514" s="19">
        <v>0.42404893296343382</v>
      </c>
      <c r="S2514">
        <v>133</v>
      </c>
      <c r="T2514" t="str">
        <f t="shared" si="176"/>
        <v>1</v>
      </c>
    </row>
    <row r="2515" spans="1:20" x14ac:dyDescent="0.25">
      <c r="A2515" s="6" t="s">
        <v>424</v>
      </c>
      <c r="B2515" s="6" t="str">
        <f t="shared" si="177"/>
        <v>Tanzania</v>
      </c>
      <c r="C2515" t="s">
        <v>65</v>
      </c>
      <c r="D2515" t="s">
        <v>65</v>
      </c>
      <c r="E2515" t="s">
        <v>143</v>
      </c>
      <c r="F2515" t="s">
        <v>257</v>
      </c>
      <c r="G2515" t="s">
        <v>257</v>
      </c>
      <c r="H2515" t="s">
        <v>298</v>
      </c>
      <c r="I2515" t="s">
        <v>0</v>
      </c>
      <c r="J2515" t="s">
        <v>259</v>
      </c>
      <c r="K2515" t="s">
        <v>115</v>
      </c>
      <c r="L2515" t="s">
        <v>115</v>
      </c>
      <c r="M2515" t="str">
        <f t="shared" si="175"/>
        <v>Proportion of individuals who belong to a SHG that does each activity  (Among individuals who belong to that SHG)</v>
      </c>
      <c r="N2515" t="s">
        <v>379</v>
      </c>
      <c r="O2515" s="19">
        <v>0.3522226790501658</v>
      </c>
      <c r="P2515">
        <v>9.3776999798205904E-2</v>
      </c>
      <c r="Q2515" s="19">
        <v>0.16838200684674184</v>
      </c>
      <c r="R2515" s="19">
        <v>0.53606335125358973</v>
      </c>
      <c r="S2515">
        <v>71</v>
      </c>
      <c r="T2515" t="str">
        <f t="shared" si="176"/>
        <v>1</v>
      </c>
    </row>
    <row r="2516" spans="1:20" x14ac:dyDescent="0.25">
      <c r="A2516" s="6" t="s">
        <v>424</v>
      </c>
      <c r="B2516" s="6" t="str">
        <f t="shared" si="177"/>
        <v>Tanzania</v>
      </c>
      <c r="C2516" t="s">
        <v>65</v>
      </c>
      <c r="D2516" t="s">
        <v>65</v>
      </c>
      <c r="E2516" t="s">
        <v>143</v>
      </c>
      <c r="F2516" t="s">
        <v>257</v>
      </c>
      <c r="G2516" t="s">
        <v>257</v>
      </c>
      <c r="H2516" t="s">
        <v>298</v>
      </c>
      <c r="I2516" t="s">
        <v>0</v>
      </c>
      <c r="J2516" t="s">
        <v>259</v>
      </c>
      <c r="K2516" t="s">
        <v>116</v>
      </c>
      <c r="L2516" t="s">
        <v>116</v>
      </c>
      <c r="M2516" t="str">
        <f t="shared" si="175"/>
        <v>Proportion of individuals who belong to a SHG that does each activity  (Among individuals who belong to that SHG)</v>
      </c>
      <c r="N2516" t="s">
        <v>379</v>
      </c>
      <c r="O2516" s="19">
        <v>0.10096585096903296</v>
      </c>
      <c r="P2516">
        <v>4.3471950777306242E-2</v>
      </c>
      <c r="Q2516" s="19">
        <v>1.5737714490956692E-2</v>
      </c>
      <c r="R2516" s="19">
        <v>0.18619398744710924</v>
      </c>
      <c r="S2516">
        <v>62</v>
      </c>
      <c r="T2516" t="str">
        <f t="shared" si="176"/>
        <v>1</v>
      </c>
    </row>
    <row r="2517" spans="1:20" x14ac:dyDescent="0.25">
      <c r="A2517" s="6" t="s">
        <v>424</v>
      </c>
      <c r="B2517" s="6" t="str">
        <f t="shared" si="177"/>
        <v>Tanzania</v>
      </c>
      <c r="C2517" t="s">
        <v>65</v>
      </c>
      <c r="D2517" t="s">
        <v>65</v>
      </c>
      <c r="E2517" t="s">
        <v>143</v>
      </c>
      <c r="F2517" t="s">
        <v>257</v>
      </c>
      <c r="G2517" t="s">
        <v>257</v>
      </c>
      <c r="H2517" t="s">
        <v>298</v>
      </c>
      <c r="I2517" t="s">
        <v>0</v>
      </c>
      <c r="J2517" t="s">
        <v>259</v>
      </c>
      <c r="K2517" t="s">
        <v>135</v>
      </c>
      <c r="L2517" t="s">
        <v>135</v>
      </c>
      <c r="M2517" t="str">
        <f t="shared" si="175"/>
        <v>Proportion of individuals who belong to a SHG that does each activity  (Among individuals who belong to that SHG)</v>
      </c>
      <c r="N2517" t="s">
        <v>379</v>
      </c>
      <c r="O2517" s="19">
        <v>0.36385356873296287</v>
      </c>
      <c r="P2517">
        <v>0.10376080013364268</v>
      </c>
      <c r="Q2517" s="19">
        <v>0.16045052468646057</v>
      </c>
      <c r="R2517" s="19">
        <v>0.56725661277946515</v>
      </c>
      <c r="S2517">
        <v>68</v>
      </c>
      <c r="T2517" t="str">
        <f t="shared" si="176"/>
        <v>1</v>
      </c>
    </row>
    <row r="2518" spans="1:20" x14ac:dyDescent="0.25">
      <c r="A2518" s="6" t="s">
        <v>424</v>
      </c>
      <c r="B2518" s="6" t="str">
        <f t="shared" si="177"/>
        <v>Tanzania</v>
      </c>
      <c r="C2518" t="s">
        <v>65</v>
      </c>
      <c r="D2518" t="s">
        <v>65</v>
      </c>
      <c r="E2518" t="s">
        <v>143</v>
      </c>
      <c r="F2518" t="s">
        <v>257</v>
      </c>
      <c r="G2518" t="s">
        <v>257</v>
      </c>
      <c r="H2518" t="s">
        <v>298</v>
      </c>
      <c r="I2518" t="s">
        <v>0</v>
      </c>
      <c r="J2518" t="s">
        <v>259</v>
      </c>
      <c r="K2518" t="s">
        <v>134</v>
      </c>
      <c r="L2518" t="s">
        <v>134</v>
      </c>
      <c r="M2518" t="str">
        <f t="shared" si="175"/>
        <v>Proportion of individuals who belong to a SHG that does each activity  (Among individuals who belong to that SHG)</v>
      </c>
      <c r="N2518" t="s">
        <v>379</v>
      </c>
      <c r="O2518" s="19">
        <v>0.14112216896810464</v>
      </c>
      <c r="P2518">
        <v>5.6235709695099736E-2</v>
      </c>
      <c r="Q2518" s="19">
        <v>3.0852346888651794E-2</v>
      </c>
      <c r="R2518" s="19">
        <v>0.25139199104755749</v>
      </c>
      <c r="S2518">
        <v>65</v>
      </c>
      <c r="T2518" t="str">
        <f t="shared" si="176"/>
        <v>1</v>
      </c>
    </row>
    <row r="2519" spans="1:20" x14ac:dyDescent="0.25">
      <c r="A2519" s="6" t="s">
        <v>424</v>
      </c>
      <c r="B2519" s="6" t="str">
        <f t="shared" si="177"/>
        <v>Tanzania</v>
      </c>
      <c r="C2519" t="s">
        <v>65</v>
      </c>
      <c r="D2519" t="s">
        <v>65</v>
      </c>
      <c r="E2519" t="s">
        <v>143</v>
      </c>
      <c r="F2519" t="s">
        <v>257</v>
      </c>
      <c r="G2519" t="s">
        <v>257</v>
      </c>
      <c r="H2519" t="s">
        <v>298</v>
      </c>
      <c r="I2519" t="s">
        <v>0</v>
      </c>
      <c r="J2519" t="s">
        <v>259</v>
      </c>
      <c r="K2519" t="s">
        <v>228</v>
      </c>
      <c r="L2519" t="s">
        <v>228</v>
      </c>
      <c r="M2519" t="str">
        <f t="shared" si="175"/>
        <v>Proportion of individuals who belong to a SHG that does each activity  (Among individuals who belong to that SHG)</v>
      </c>
      <c r="N2519" t="s">
        <v>379</v>
      </c>
      <c r="O2519" s="19">
        <v>0.14551844320364851</v>
      </c>
      <c r="P2519">
        <v>7.1016464366563642E-2</v>
      </c>
      <c r="Q2519" s="19">
        <v>6.2729238790757147E-3</v>
      </c>
      <c r="R2519" s="19">
        <v>0.28476396252822134</v>
      </c>
      <c r="S2519">
        <v>46</v>
      </c>
      <c r="T2519" t="str">
        <f t="shared" si="176"/>
        <v>1</v>
      </c>
    </row>
    <row r="2520" spans="1:20" x14ac:dyDescent="0.25">
      <c r="A2520" s="6" t="s">
        <v>424</v>
      </c>
      <c r="B2520" s="6" t="str">
        <f t="shared" si="177"/>
        <v>Tanzania</v>
      </c>
      <c r="C2520" t="s">
        <v>65</v>
      </c>
      <c r="D2520" t="s">
        <v>65</v>
      </c>
      <c r="E2520" t="s">
        <v>143</v>
      </c>
      <c r="F2520" t="s">
        <v>257</v>
      </c>
      <c r="G2520" t="s">
        <v>257</v>
      </c>
      <c r="H2520" t="s">
        <v>298</v>
      </c>
      <c r="I2520" t="s">
        <v>0</v>
      </c>
      <c r="J2520" t="s">
        <v>259</v>
      </c>
      <c r="K2520" t="s">
        <v>229</v>
      </c>
      <c r="L2520" t="s">
        <v>229</v>
      </c>
      <c r="M2520" t="str">
        <f t="shared" si="175"/>
        <v>Proportion of individuals who belong to a SHG that does each activity  (Among individuals who belong to that SHG)</v>
      </c>
      <c r="N2520" t="s">
        <v>379</v>
      </c>
      <c r="O2520" s="19">
        <v>0.14703319618093555</v>
      </c>
      <c r="P2520">
        <v>6.0276286962614119E-2</v>
      </c>
      <c r="Q2520" s="19">
        <v>2.8874892286698817E-2</v>
      </c>
      <c r="R2520" s="19">
        <v>0.26519150007517228</v>
      </c>
      <c r="S2520">
        <v>55</v>
      </c>
      <c r="T2520" t="str">
        <f t="shared" si="176"/>
        <v>1</v>
      </c>
    </row>
    <row r="2521" spans="1:20" x14ac:dyDescent="0.25">
      <c r="A2521" s="6" t="s">
        <v>424</v>
      </c>
      <c r="B2521" s="6" t="str">
        <f t="shared" si="177"/>
        <v>Tanzania</v>
      </c>
      <c r="C2521" t="s">
        <v>65</v>
      </c>
      <c r="D2521" t="s">
        <v>65</v>
      </c>
      <c r="E2521" t="s">
        <v>143</v>
      </c>
      <c r="F2521" t="s">
        <v>257</v>
      </c>
      <c r="G2521" t="s">
        <v>257</v>
      </c>
      <c r="H2521" t="s">
        <v>298</v>
      </c>
      <c r="I2521" t="s">
        <v>0</v>
      </c>
      <c r="J2521" t="s">
        <v>259</v>
      </c>
      <c r="K2521" t="s">
        <v>230</v>
      </c>
      <c r="L2521" t="s">
        <v>230</v>
      </c>
      <c r="M2521" t="str">
        <f t="shared" si="175"/>
        <v>Proportion of individuals who belong to a SHG that does each activity  (Among individuals who belong to that SHG)</v>
      </c>
      <c r="N2521" t="s">
        <v>379</v>
      </c>
      <c r="O2521" s="19">
        <v>0.50744256866734028</v>
      </c>
      <c r="P2521">
        <v>0.13917007053284539</v>
      </c>
      <c r="Q2521" s="19">
        <v>0.23463531373336666</v>
      </c>
      <c r="R2521" s="19">
        <v>0.7802498236013139</v>
      </c>
      <c r="S2521">
        <v>32</v>
      </c>
      <c r="T2521" t="str">
        <f t="shared" si="176"/>
        <v>1</v>
      </c>
    </row>
    <row r="2522" spans="1:20" x14ac:dyDescent="0.25">
      <c r="A2522" s="6" t="s">
        <v>424</v>
      </c>
      <c r="B2522" s="6" t="str">
        <f t="shared" si="177"/>
        <v>Tanzania</v>
      </c>
      <c r="C2522" t="s">
        <v>65</v>
      </c>
      <c r="D2522" t="s">
        <v>65</v>
      </c>
      <c r="E2522" t="s">
        <v>143</v>
      </c>
      <c r="F2522" t="s">
        <v>257</v>
      </c>
      <c r="G2522" t="s">
        <v>257</v>
      </c>
      <c r="H2522" t="s">
        <v>298</v>
      </c>
      <c r="I2522" t="s">
        <v>0</v>
      </c>
      <c r="J2522" t="s">
        <v>259</v>
      </c>
      <c r="K2522" t="s">
        <v>128</v>
      </c>
      <c r="L2522" t="s">
        <v>128</v>
      </c>
      <c r="M2522" t="str">
        <f t="shared" si="175"/>
        <v>Proportion of individuals who belong to a SHG that does each activity  (Among individuals who belong to that SHG)</v>
      </c>
      <c r="N2522" t="s">
        <v>379</v>
      </c>
      <c r="O2522" s="19">
        <v>0.16700582940411962</v>
      </c>
      <c r="P2522">
        <v>0.11904267752062515</v>
      </c>
      <c r="Q2522" s="19">
        <v>-6.6367129885653214E-2</v>
      </c>
      <c r="R2522" s="19">
        <v>0.40037878869389243</v>
      </c>
      <c r="S2522">
        <v>23</v>
      </c>
      <c r="T2522" t="str">
        <f t="shared" si="176"/>
        <v>0</v>
      </c>
    </row>
    <row r="2523" spans="1:20" x14ac:dyDescent="0.25">
      <c r="A2523" s="6" t="s">
        <v>424</v>
      </c>
      <c r="B2523" s="6" t="str">
        <f t="shared" si="177"/>
        <v>Tanzania</v>
      </c>
      <c r="C2523" t="s">
        <v>65</v>
      </c>
      <c r="D2523" t="s">
        <v>65</v>
      </c>
      <c r="E2523" t="s">
        <v>143</v>
      </c>
      <c r="F2523" t="s">
        <v>257</v>
      </c>
      <c r="G2523" t="s">
        <v>257</v>
      </c>
      <c r="H2523" t="s">
        <v>298</v>
      </c>
      <c r="I2523" t="s">
        <v>0</v>
      </c>
      <c r="J2523" t="s">
        <v>259</v>
      </c>
      <c r="K2523" t="s">
        <v>127</v>
      </c>
      <c r="L2523" t="s">
        <v>127</v>
      </c>
      <c r="M2523" t="str">
        <f t="shared" si="175"/>
        <v>Proportion of individuals who belong to a SHG that does each activity  (Among individuals who belong to that SHG)</v>
      </c>
      <c r="N2523" t="s">
        <v>379</v>
      </c>
      <c r="O2523" s="19">
        <v>0.29575780651089223</v>
      </c>
      <c r="P2523">
        <v>8.016862733228014E-2</v>
      </c>
      <c r="Q2523" s="19">
        <v>0.13858614857418383</v>
      </c>
      <c r="R2523" s="19">
        <v>0.45292946444760063</v>
      </c>
      <c r="S2523">
        <v>110</v>
      </c>
      <c r="T2523" t="str">
        <f t="shared" si="176"/>
        <v>1</v>
      </c>
    </row>
    <row r="2524" spans="1:20" x14ac:dyDescent="0.25">
      <c r="A2524" s="6" t="s">
        <v>424</v>
      </c>
      <c r="B2524" s="6" t="str">
        <f t="shared" si="177"/>
        <v>Tanzania</v>
      </c>
      <c r="C2524" t="s">
        <v>65</v>
      </c>
      <c r="D2524" t="s">
        <v>65</v>
      </c>
      <c r="E2524" t="s">
        <v>143</v>
      </c>
      <c r="F2524" t="s">
        <v>257</v>
      </c>
      <c r="G2524" t="s">
        <v>257</v>
      </c>
      <c r="H2524" t="s">
        <v>298</v>
      </c>
      <c r="I2524" t="s">
        <v>0</v>
      </c>
      <c r="J2524" t="s">
        <v>259</v>
      </c>
      <c r="K2524" t="s">
        <v>124</v>
      </c>
      <c r="L2524" t="s">
        <v>124</v>
      </c>
      <c r="M2524" t="str">
        <f t="shared" ref="M2524:M2587" si="178">CONCATENATE(F2524,"(Among ",J2524,")")</f>
        <v>Proportion of individuals who belong to a SHG that does each activity  (Among individuals who belong to that SHG)</v>
      </c>
      <c r="N2524" t="s">
        <v>379</v>
      </c>
      <c r="O2524" s="19">
        <v>0</v>
      </c>
      <c r="P2524"/>
      <c r="S2524">
        <v>3</v>
      </c>
      <c r="T2524" t="str">
        <f t="shared" ref="T2524:T2587" si="179">IF(S2524&gt;=30,"1","0")</f>
        <v>0</v>
      </c>
    </row>
    <row r="2525" spans="1:20" x14ac:dyDescent="0.25">
      <c r="A2525" s="6" t="s">
        <v>424</v>
      </c>
      <c r="B2525" s="6" t="str">
        <f t="shared" si="177"/>
        <v>Tanzania</v>
      </c>
      <c r="C2525" t="s">
        <v>65</v>
      </c>
      <c r="D2525" t="s">
        <v>65</v>
      </c>
      <c r="E2525" t="s">
        <v>143</v>
      </c>
      <c r="F2525" t="s">
        <v>257</v>
      </c>
      <c r="G2525" t="s">
        <v>257</v>
      </c>
      <c r="H2525" t="s">
        <v>298</v>
      </c>
      <c r="I2525" t="s">
        <v>0</v>
      </c>
      <c r="J2525" t="s">
        <v>259</v>
      </c>
      <c r="K2525" t="s">
        <v>123</v>
      </c>
      <c r="L2525" t="s">
        <v>123</v>
      </c>
      <c r="M2525" t="str">
        <f t="shared" si="178"/>
        <v>Proportion of individuals who belong to a SHG that does each activity  (Among individuals who belong to that SHG)</v>
      </c>
      <c r="N2525" t="s">
        <v>379</v>
      </c>
      <c r="O2525" s="19">
        <v>0.28933484478470189</v>
      </c>
      <c r="P2525">
        <v>7.4319530430449851E-2</v>
      </c>
      <c r="Q2525" s="19">
        <v>0.14347175778045523</v>
      </c>
      <c r="R2525" s="19">
        <v>0.43519793178894856</v>
      </c>
      <c r="S2525">
        <v>130</v>
      </c>
      <c r="T2525" t="str">
        <f t="shared" si="179"/>
        <v>1</v>
      </c>
    </row>
    <row r="2526" spans="1:20" x14ac:dyDescent="0.25">
      <c r="A2526" s="6" t="s">
        <v>424</v>
      </c>
      <c r="B2526" s="6" t="str">
        <f t="shared" si="177"/>
        <v>Tanzania</v>
      </c>
      <c r="C2526" t="s">
        <v>65</v>
      </c>
      <c r="D2526" t="s">
        <v>65</v>
      </c>
      <c r="E2526" t="s">
        <v>143</v>
      </c>
      <c r="F2526" t="s">
        <v>257</v>
      </c>
      <c r="G2526" t="s">
        <v>257</v>
      </c>
      <c r="H2526" t="s">
        <v>298</v>
      </c>
      <c r="I2526" t="s">
        <v>0</v>
      </c>
      <c r="J2526" t="s">
        <v>259</v>
      </c>
      <c r="K2526" t="s">
        <v>132</v>
      </c>
      <c r="L2526" t="s">
        <v>132</v>
      </c>
      <c r="M2526" t="str">
        <f t="shared" si="178"/>
        <v>Proportion of individuals who belong to a SHG that does each activity  (Among individuals who belong to that SHG)</v>
      </c>
      <c r="N2526" t="s">
        <v>379</v>
      </c>
      <c r="O2526" s="19">
        <v>0.14547035840359618</v>
      </c>
      <c r="P2526">
        <v>0.13128243948152371</v>
      </c>
      <c r="Q2526" s="19">
        <v>-0.11187632360967892</v>
      </c>
      <c r="R2526" s="19">
        <v>0.40281704041687127</v>
      </c>
      <c r="S2526">
        <v>8</v>
      </c>
      <c r="T2526" t="str">
        <f t="shared" si="179"/>
        <v>0</v>
      </c>
    </row>
    <row r="2527" spans="1:20" x14ac:dyDescent="0.25">
      <c r="A2527" s="6" t="s">
        <v>424</v>
      </c>
      <c r="B2527" s="6" t="str">
        <f t="shared" si="177"/>
        <v>Tanzania</v>
      </c>
      <c r="C2527" t="s">
        <v>65</v>
      </c>
      <c r="D2527" t="s">
        <v>65</v>
      </c>
      <c r="E2527" t="s">
        <v>143</v>
      </c>
      <c r="F2527" t="s">
        <v>257</v>
      </c>
      <c r="G2527" t="s">
        <v>257</v>
      </c>
      <c r="H2527" t="s">
        <v>298</v>
      </c>
      <c r="I2527" t="s">
        <v>0</v>
      </c>
      <c r="J2527" t="s">
        <v>259</v>
      </c>
      <c r="K2527" t="s">
        <v>131</v>
      </c>
      <c r="L2527" t="s">
        <v>131</v>
      </c>
      <c r="M2527" t="str">
        <f t="shared" si="178"/>
        <v>Proportion of individuals who belong to a SHG that does each activity  (Among individuals who belong to that SHG)</v>
      </c>
      <c r="N2527" t="s">
        <v>379</v>
      </c>
      <c r="O2527" s="19">
        <v>0.29252465323920374</v>
      </c>
      <c r="P2527">
        <v>7.7342783818113992E-2</v>
      </c>
      <c r="Q2527" s="19">
        <v>0.14080015538499135</v>
      </c>
      <c r="R2527" s="19">
        <v>0.44424915109341612</v>
      </c>
      <c r="S2527">
        <v>125</v>
      </c>
      <c r="T2527" t="str">
        <f t="shared" si="179"/>
        <v>1</v>
      </c>
    </row>
    <row r="2528" spans="1:20" x14ac:dyDescent="0.25">
      <c r="A2528" s="6" t="s">
        <v>424</v>
      </c>
      <c r="B2528" s="6" t="str">
        <f t="shared" si="177"/>
        <v>Tanzania</v>
      </c>
      <c r="C2528" t="s">
        <v>65</v>
      </c>
      <c r="D2528" t="s">
        <v>65</v>
      </c>
      <c r="E2528" t="s">
        <v>143</v>
      </c>
      <c r="F2528" t="s">
        <v>257</v>
      </c>
      <c r="G2528" t="s">
        <v>257</v>
      </c>
      <c r="H2528" t="s">
        <v>298</v>
      </c>
      <c r="I2528" t="s">
        <v>0</v>
      </c>
      <c r="J2528" t="s">
        <v>259</v>
      </c>
      <c r="K2528" t="s">
        <v>121</v>
      </c>
      <c r="L2528" t="s">
        <v>121</v>
      </c>
      <c r="M2528" t="str">
        <f t="shared" si="178"/>
        <v>Proportion of individuals who belong to a SHG that does each activity  (Among individuals who belong to that SHG)</v>
      </c>
      <c r="N2528" t="s">
        <v>379</v>
      </c>
      <c r="O2528" s="19">
        <v>0.22594052239174553</v>
      </c>
      <c r="P2528">
        <v>7.2413455473495897E-2</v>
      </c>
      <c r="Q2528" s="19">
        <v>8.3827607420987438E-2</v>
      </c>
      <c r="R2528" s="19">
        <v>0.36805343736250362</v>
      </c>
      <c r="S2528">
        <v>62</v>
      </c>
      <c r="T2528" t="str">
        <f t="shared" si="179"/>
        <v>1</v>
      </c>
    </row>
    <row r="2529" spans="1:20" x14ac:dyDescent="0.25">
      <c r="A2529" s="6" t="s">
        <v>424</v>
      </c>
      <c r="B2529" s="6" t="str">
        <f t="shared" si="177"/>
        <v>Tanzania</v>
      </c>
      <c r="C2529" t="s">
        <v>65</v>
      </c>
      <c r="D2529" t="s">
        <v>65</v>
      </c>
      <c r="E2529" t="s">
        <v>143</v>
      </c>
      <c r="F2529" t="s">
        <v>257</v>
      </c>
      <c r="G2529" t="s">
        <v>257</v>
      </c>
      <c r="H2529" t="s">
        <v>298</v>
      </c>
      <c r="I2529" t="s">
        <v>0</v>
      </c>
      <c r="J2529" t="s">
        <v>259</v>
      </c>
      <c r="K2529" t="s">
        <v>120</v>
      </c>
      <c r="L2529" t="s">
        <v>120</v>
      </c>
      <c r="M2529" t="str">
        <f t="shared" si="178"/>
        <v>Proportion of individuals who belong to a SHG that does each activity  (Among individuals who belong to that SHG)</v>
      </c>
      <c r="N2529" t="s">
        <v>379</v>
      </c>
      <c r="O2529" s="19">
        <v>0.30928850520543943</v>
      </c>
      <c r="P2529">
        <v>0.10273236118655144</v>
      </c>
      <c r="Q2529" s="19">
        <v>0.10790863469667955</v>
      </c>
      <c r="R2529" s="19">
        <v>0.51066837571419932</v>
      </c>
      <c r="S2529">
        <v>71</v>
      </c>
      <c r="T2529" t="str">
        <f t="shared" si="179"/>
        <v>1</v>
      </c>
    </row>
    <row r="2530" spans="1:20" x14ac:dyDescent="0.25">
      <c r="A2530" s="6" t="s">
        <v>424</v>
      </c>
      <c r="B2530" s="6" t="str">
        <f t="shared" si="177"/>
        <v>Tanzania</v>
      </c>
      <c r="C2530" t="s">
        <v>65</v>
      </c>
      <c r="D2530" t="s">
        <v>65</v>
      </c>
      <c r="E2530" t="s">
        <v>143</v>
      </c>
      <c r="F2530" t="s">
        <v>257</v>
      </c>
      <c r="G2530" t="s">
        <v>257</v>
      </c>
      <c r="H2530" t="s">
        <v>407</v>
      </c>
      <c r="I2530" t="s">
        <v>110</v>
      </c>
      <c r="J2530" t="s">
        <v>259</v>
      </c>
      <c r="K2530" t="s">
        <v>114</v>
      </c>
      <c r="L2530" t="s">
        <v>114</v>
      </c>
      <c r="M2530" t="str">
        <f t="shared" si="178"/>
        <v>Proportion of individuals who belong to a SHG that does each activity  (Among individuals who belong to that SHG)</v>
      </c>
      <c r="N2530" t="s">
        <v>389</v>
      </c>
      <c r="O2530" s="19">
        <v>2.7539542091820506E-2</v>
      </c>
      <c r="P2530">
        <v>7.50605408620516E-3</v>
      </c>
      <c r="Q2530" s="19">
        <v>1.2816322004470009E-2</v>
      </c>
      <c r="R2530" s="19">
        <v>4.2262762179171007E-2</v>
      </c>
      <c r="S2530">
        <v>1534</v>
      </c>
      <c r="T2530" t="str">
        <f t="shared" si="179"/>
        <v>1</v>
      </c>
    </row>
    <row r="2531" spans="1:20" x14ac:dyDescent="0.25">
      <c r="A2531" s="6" t="s">
        <v>424</v>
      </c>
      <c r="B2531" s="6" t="str">
        <f t="shared" si="177"/>
        <v>Tanzania</v>
      </c>
      <c r="C2531" t="s">
        <v>65</v>
      </c>
      <c r="D2531" t="s">
        <v>65</v>
      </c>
      <c r="E2531" t="s">
        <v>143</v>
      </c>
      <c r="F2531" t="s">
        <v>257</v>
      </c>
      <c r="G2531" t="s">
        <v>257</v>
      </c>
      <c r="H2531" t="s">
        <v>407</v>
      </c>
      <c r="I2531" t="s">
        <v>110</v>
      </c>
      <c r="J2531" t="s">
        <v>259</v>
      </c>
      <c r="K2531" t="s">
        <v>115</v>
      </c>
      <c r="L2531" t="s">
        <v>115</v>
      </c>
      <c r="M2531" t="str">
        <f t="shared" si="178"/>
        <v>Proportion of individuals who belong to a SHG that does each activity  (Among individuals who belong to that SHG)</v>
      </c>
      <c r="N2531" t="s">
        <v>389</v>
      </c>
      <c r="O2531" s="19">
        <v>1.8129309494347122E-2</v>
      </c>
      <c r="P2531">
        <v>8.1828595896084738E-3</v>
      </c>
      <c r="Q2531" s="19">
        <v>2.0878598939757451E-3</v>
      </c>
      <c r="R2531" s="19">
        <v>3.4170759094718499E-2</v>
      </c>
      <c r="S2531">
        <v>475</v>
      </c>
      <c r="T2531" t="str">
        <f t="shared" si="179"/>
        <v>1</v>
      </c>
    </row>
    <row r="2532" spans="1:20" x14ac:dyDescent="0.25">
      <c r="A2532" s="6" t="s">
        <v>424</v>
      </c>
      <c r="B2532" s="6" t="str">
        <f t="shared" si="177"/>
        <v>Tanzania</v>
      </c>
      <c r="C2532" t="s">
        <v>65</v>
      </c>
      <c r="D2532" t="s">
        <v>65</v>
      </c>
      <c r="E2532" t="s">
        <v>143</v>
      </c>
      <c r="F2532" t="s">
        <v>257</v>
      </c>
      <c r="G2532" t="s">
        <v>257</v>
      </c>
      <c r="H2532" t="s">
        <v>407</v>
      </c>
      <c r="I2532" t="s">
        <v>110</v>
      </c>
      <c r="J2532" t="s">
        <v>259</v>
      </c>
      <c r="K2532" t="s">
        <v>116</v>
      </c>
      <c r="L2532" t="s">
        <v>116</v>
      </c>
      <c r="M2532" t="str">
        <f t="shared" si="178"/>
        <v>Proportion of individuals who belong to a SHG that does each activity  (Among individuals who belong to that SHG)</v>
      </c>
      <c r="N2532" t="s">
        <v>389</v>
      </c>
      <c r="O2532" s="19">
        <v>3.2905531111488785E-2</v>
      </c>
      <c r="P2532">
        <v>1.0778234729037281E-2</v>
      </c>
      <c r="Q2532" s="19">
        <v>1.177563914965167E-2</v>
      </c>
      <c r="R2532" s="19">
        <v>5.40354230733259E-2</v>
      </c>
      <c r="S2532">
        <v>1059</v>
      </c>
      <c r="T2532" t="str">
        <f t="shared" si="179"/>
        <v>1</v>
      </c>
    </row>
    <row r="2533" spans="1:20" x14ac:dyDescent="0.25">
      <c r="A2533" s="6" t="s">
        <v>424</v>
      </c>
      <c r="B2533" s="6" t="str">
        <f t="shared" si="177"/>
        <v>Tanzania</v>
      </c>
      <c r="C2533" t="s">
        <v>65</v>
      </c>
      <c r="D2533" t="s">
        <v>65</v>
      </c>
      <c r="E2533" t="s">
        <v>143</v>
      </c>
      <c r="F2533" t="s">
        <v>257</v>
      </c>
      <c r="G2533" t="s">
        <v>257</v>
      </c>
      <c r="H2533" t="s">
        <v>407</v>
      </c>
      <c r="I2533" t="s">
        <v>110</v>
      </c>
      <c r="J2533" t="s">
        <v>259</v>
      </c>
      <c r="K2533" t="s">
        <v>135</v>
      </c>
      <c r="L2533" t="s">
        <v>135</v>
      </c>
      <c r="M2533" t="str">
        <f t="shared" si="178"/>
        <v>Proportion of individuals who belong to a SHG that does each activity  (Among individuals who belong to that SHG)</v>
      </c>
      <c r="N2533" t="s">
        <v>389</v>
      </c>
      <c r="O2533" s="19">
        <v>3.609677390232556E-2</v>
      </c>
      <c r="P2533">
        <v>1.7775097373645868E-2</v>
      </c>
      <c r="Q2533" s="19">
        <v>1.2524711557839116E-3</v>
      </c>
      <c r="R2533" s="19">
        <v>7.0941076648867202E-2</v>
      </c>
      <c r="S2533">
        <v>487</v>
      </c>
      <c r="T2533" t="str">
        <f t="shared" si="179"/>
        <v>1</v>
      </c>
    </row>
    <row r="2534" spans="1:20" x14ac:dyDescent="0.25">
      <c r="A2534" s="6" t="s">
        <v>424</v>
      </c>
      <c r="B2534" s="6" t="str">
        <f t="shared" si="177"/>
        <v>Tanzania</v>
      </c>
      <c r="C2534" t="s">
        <v>65</v>
      </c>
      <c r="D2534" t="s">
        <v>65</v>
      </c>
      <c r="E2534" t="s">
        <v>143</v>
      </c>
      <c r="F2534" t="s">
        <v>257</v>
      </c>
      <c r="G2534" t="s">
        <v>257</v>
      </c>
      <c r="H2534" t="s">
        <v>407</v>
      </c>
      <c r="I2534" t="s">
        <v>110</v>
      </c>
      <c r="J2534" t="s">
        <v>259</v>
      </c>
      <c r="K2534" t="s">
        <v>134</v>
      </c>
      <c r="L2534" t="s">
        <v>134</v>
      </c>
      <c r="M2534" t="str">
        <f t="shared" si="178"/>
        <v>Proportion of individuals who belong to a SHG that does each activity  (Among individuals who belong to that SHG)</v>
      </c>
      <c r="N2534" t="s">
        <v>389</v>
      </c>
      <c r="O2534" s="19">
        <v>2.2929001226831461E-2</v>
      </c>
      <c r="P2534">
        <v>6.3608312335627585E-3</v>
      </c>
      <c r="Q2534" s="19">
        <v>1.0457875783071544E-2</v>
      </c>
      <c r="R2534" s="19">
        <v>3.5400126670591378E-2</v>
      </c>
      <c r="S2534">
        <v>1047</v>
      </c>
      <c r="T2534" t="str">
        <f t="shared" si="179"/>
        <v>1</v>
      </c>
    </row>
    <row r="2535" spans="1:20" x14ac:dyDescent="0.25">
      <c r="A2535" s="6" t="s">
        <v>424</v>
      </c>
      <c r="B2535" s="6" t="str">
        <f t="shared" si="177"/>
        <v>Tanzania</v>
      </c>
      <c r="C2535" t="s">
        <v>65</v>
      </c>
      <c r="D2535" t="s">
        <v>65</v>
      </c>
      <c r="E2535" t="s">
        <v>143</v>
      </c>
      <c r="F2535" t="s">
        <v>257</v>
      </c>
      <c r="G2535" t="s">
        <v>257</v>
      </c>
      <c r="H2535" t="s">
        <v>407</v>
      </c>
      <c r="I2535" t="s">
        <v>110</v>
      </c>
      <c r="J2535" t="s">
        <v>259</v>
      </c>
      <c r="K2535" t="s">
        <v>228</v>
      </c>
      <c r="L2535" t="s">
        <v>228</v>
      </c>
      <c r="M2535" t="str">
        <f t="shared" si="178"/>
        <v>Proportion of individuals who belong to a SHG that does each activity  (Among individuals who belong to that SHG)</v>
      </c>
      <c r="N2535" t="s">
        <v>389</v>
      </c>
      <c r="O2535" s="19">
        <v>1.7226191525962848E-2</v>
      </c>
      <c r="P2535">
        <v>5.8427784389343054E-3</v>
      </c>
      <c r="Q2535" s="19">
        <v>5.7710210653239662E-3</v>
      </c>
      <c r="R2535" s="19">
        <v>2.868136198660173E-2</v>
      </c>
      <c r="S2535">
        <v>948</v>
      </c>
      <c r="T2535" t="str">
        <f t="shared" si="179"/>
        <v>1</v>
      </c>
    </row>
    <row r="2536" spans="1:20" x14ac:dyDescent="0.25">
      <c r="A2536" s="6" t="s">
        <v>424</v>
      </c>
      <c r="B2536" s="6" t="str">
        <f t="shared" si="177"/>
        <v>Tanzania</v>
      </c>
      <c r="C2536" t="s">
        <v>65</v>
      </c>
      <c r="D2536" t="s">
        <v>65</v>
      </c>
      <c r="E2536" t="s">
        <v>143</v>
      </c>
      <c r="F2536" t="s">
        <v>257</v>
      </c>
      <c r="G2536" t="s">
        <v>257</v>
      </c>
      <c r="H2536" t="s">
        <v>407</v>
      </c>
      <c r="I2536" t="s">
        <v>110</v>
      </c>
      <c r="J2536" t="s">
        <v>259</v>
      </c>
      <c r="K2536" t="s">
        <v>229</v>
      </c>
      <c r="L2536" t="s">
        <v>229</v>
      </c>
      <c r="M2536" t="str">
        <f t="shared" si="178"/>
        <v>Proportion of individuals who belong to a SHG that does each activity  (Among individuals who belong to that SHG)</v>
      </c>
      <c r="N2536" t="s">
        <v>389</v>
      </c>
      <c r="O2536" s="19">
        <v>3.0602931498750624E-2</v>
      </c>
      <c r="P2536">
        <v>1.31810726830213E-2</v>
      </c>
      <c r="Q2536" s="19">
        <v>4.764542547434282E-3</v>
      </c>
      <c r="R2536" s="19">
        <v>5.6441320450066966E-2</v>
      </c>
      <c r="S2536">
        <v>404</v>
      </c>
      <c r="T2536" t="str">
        <f t="shared" si="179"/>
        <v>1</v>
      </c>
    </row>
    <row r="2537" spans="1:20" x14ac:dyDescent="0.25">
      <c r="A2537" s="6" t="s">
        <v>424</v>
      </c>
      <c r="B2537" s="6" t="str">
        <f t="shared" si="177"/>
        <v>Tanzania</v>
      </c>
      <c r="C2537" t="s">
        <v>65</v>
      </c>
      <c r="D2537" t="s">
        <v>65</v>
      </c>
      <c r="E2537" t="s">
        <v>143</v>
      </c>
      <c r="F2537" t="s">
        <v>257</v>
      </c>
      <c r="G2537" t="s">
        <v>257</v>
      </c>
      <c r="H2537" t="s">
        <v>407</v>
      </c>
      <c r="I2537" t="s">
        <v>110</v>
      </c>
      <c r="J2537" t="s">
        <v>259</v>
      </c>
      <c r="K2537" t="s">
        <v>230</v>
      </c>
      <c r="L2537" t="s">
        <v>230</v>
      </c>
      <c r="M2537" t="str">
        <f t="shared" si="178"/>
        <v>Proportion of individuals who belong to a SHG that does each activity  (Among individuals who belong to that SHG)</v>
      </c>
      <c r="N2537" t="s">
        <v>389</v>
      </c>
      <c r="O2537" s="19">
        <v>5.8455530577739924E-2</v>
      </c>
      <c r="P2537">
        <v>3.4762180286842533E-2</v>
      </c>
      <c r="Q2537" s="19">
        <v>-9.6866455685175948E-3</v>
      </c>
      <c r="R2537" s="19">
        <v>0.12659770672399745</v>
      </c>
      <c r="S2537">
        <v>182</v>
      </c>
      <c r="T2537" t="str">
        <f t="shared" si="179"/>
        <v>1</v>
      </c>
    </row>
    <row r="2538" spans="1:20" x14ac:dyDescent="0.25">
      <c r="A2538" s="6" t="s">
        <v>424</v>
      </c>
      <c r="B2538" s="6" t="str">
        <f t="shared" si="177"/>
        <v>Tanzania</v>
      </c>
      <c r="C2538" t="s">
        <v>65</v>
      </c>
      <c r="D2538" t="s">
        <v>65</v>
      </c>
      <c r="E2538" t="s">
        <v>143</v>
      </c>
      <c r="F2538" t="s">
        <v>257</v>
      </c>
      <c r="G2538" t="s">
        <v>257</v>
      </c>
      <c r="H2538" t="s">
        <v>407</v>
      </c>
      <c r="I2538" t="s">
        <v>110</v>
      </c>
      <c r="J2538" t="s">
        <v>259</v>
      </c>
      <c r="K2538" t="s">
        <v>128</v>
      </c>
      <c r="L2538" t="s">
        <v>128</v>
      </c>
      <c r="M2538" t="str">
        <f t="shared" si="178"/>
        <v>Proportion of individuals who belong to a SHG that does each activity  (Among individuals who belong to that SHG)</v>
      </c>
      <c r="N2538" t="s">
        <v>389</v>
      </c>
      <c r="O2538" s="19">
        <v>3.4063723530860422E-2</v>
      </c>
      <c r="P2538">
        <v>2.4233909085778257E-2</v>
      </c>
      <c r="Q2538" s="19">
        <v>-1.3444046345511926E-2</v>
      </c>
      <c r="R2538" s="19">
        <v>8.157149340723277E-2</v>
      </c>
      <c r="S2538">
        <v>401</v>
      </c>
      <c r="T2538" t="str">
        <f t="shared" si="179"/>
        <v>1</v>
      </c>
    </row>
    <row r="2539" spans="1:20" x14ac:dyDescent="0.25">
      <c r="A2539" s="6" t="s">
        <v>424</v>
      </c>
      <c r="B2539" s="6" t="str">
        <f t="shared" si="177"/>
        <v>Tanzania</v>
      </c>
      <c r="C2539" t="s">
        <v>65</v>
      </c>
      <c r="D2539" t="s">
        <v>65</v>
      </c>
      <c r="E2539" t="s">
        <v>143</v>
      </c>
      <c r="F2539" t="s">
        <v>257</v>
      </c>
      <c r="G2539" t="s">
        <v>257</v>
      </c>
      <c r="H2539" t="s">
        <v>407</v>
      </c>
      <c r="I2539" t="s">
        <v>110</v>
      </c>
      <c r="J2539" t="s">
        <v>259</v>
      </c>
      <c r="K2539" t="s">
        <v>127</v>
      </c>
      <c r="L2539" t="s">
        <v>127</v>
      </c>
      <c r="M2539" t="str">
        <f t="shared" si="178"/>
        <v>Proportion of individuals who belong to a SHG that does each activity  (Among individuals who belong to that SHG)</v>
      </c>
      <c r="N2539" t="s">
        <v>389</v>
      </c>
      <c r="O2539" s="19">
        <v>2.5624090740775155E-2</v>
      </c>
      <c r="P2539">
        <v>6.5610866435949801E-3</v>
      </c>
      <c r="Q2539" s="19">
        <v>1.276168347411431E-2</v>
      </c>
      <c r="R2539" s="19">
        <v>3.8486498007436004E-2</v>
      </c>
      <c r="S2539">
        <v>1133</v>
      </c>
      <c r="T2539" t="str">
        <f t="shared" si="179"/>
        <v>1</v>
      </c>
    </row>
    <row r="2540" spans="1:20" x14ac:dyDescent="0.25">
      <c r="A2540" s="6" t="s">
        <v>424</v>
      </c>
      <c r="B2540" s="6" t="str">
        <f t="shared" si="177"/>
        <v>Tanzania</v>
      </c>
      <c r="C2540" t="s">
        <v>65</v>
      </c>
      <c r="D2540" t="s">
        <v>65</v>
      </c>
      <c r="E2540" t="s">
        <v>143</v>
      </c>
      <c r="F2540" t="s">
        <v>257</v>
      </c>
      <c r="G2540" t="s">
        <v>257</v>
      </c>
      <c r="H2540" t="s">
        <v>407</v>
      </c>
      <c r="I2540" t="s">
        <v>110</v>
      </c>
      <c r="J2540" t="s">
        <v>259</v>
      </c>
      <c r="K2540" t="s">
        <v>124</v>
      </c>
      <c r="L2540" t="s">
        <v>124</v>
      </c>
      <c r="M2540" t="str">
        <f t="shared" si="178"/>
        <v>Proportion of individuals who belong to a SHG that does each activity  (Among individuals who belong to that SHG)</v>
      </c>
      <c r="N2540" t="s">
        <v>389</v>
      </c>
      <c r="O2540" s="19">
        <v>0</v>
      </c>
      <c r="P2540"/>
      <c r="S2540">
        <v>48</v>
      </c>
      <c r="T2540" t="str">
        <f t="shared" si="179"/>
        <v>1</v>
      </c>
    </row>
    <row r="2541" spans="1:20" x14ac:dyDescent="0.25">
      <c r="A2541" s="6" t="s">
        <v>424</v>
      </c>
      <c r="B2541" s="6" t="str">
        <f t="shared" si="177"/>
        <v>Tanzania</v>
      </c>
      <c r="C2541" t="s">
        <v>65</v>
      </c>
      <c r="D2541" t="s">
        <v>65</v>
      </c>
      <c r="E2541" t="s">
        <v>143</v>
      </c>
      <c r="F2541" t="s">
        <v>257</v>
      </c>
      <c r="G2541" t="s">
        <v>257</v>
      </c>
      <c r="H2541" t="s">
        <v>407</v>
      </c>
      <c r="I2541" t="s">
        <v>110</v>
      </c>
      <c r="J2541" t="s">
        <v>259</v>
      </c>
      <c r="K2541" t="s">
        <v>123</v>
      </c>
      <c r="L2541" t="s">
        <v>123</v>
      </c>
      <c r="M2541" t="str">
        <f t="shared" si="178"/>
        <v>Proportion of individuals who belong to a SHG that does each activity  (Among individuals who belong to that SHG)</v>
      </c>
      <c r="N2541" t="s">
        <v>389</v>
      </c>
      <c r="O2541" s="19">
        <v>2.8241657584168193E-2</v>
      </c>
      <c r="P2541">
        <v>7.6935210248488652E-3</v>
      </c>
      <c r="Q2541" s="19">
        <v>1.3154484950518904E-2</v>
      </c>
      <c r="R2541" s="19">
        <v>4.3328830217817485E-2</v>
      </c>
      <c r="S2541">
        <v>1486</v>
      </c>
      <c r="T2541" t="str">
        <f t="shared" si="179"/>
        <v>1</v>
      </c>
    </row>
    <row r="2542" spans="1:20" x14ac:dyDescent="0.25">
      <c r="A2542" s="6" t="s">
        <v>424</v>
      </c>
      <c r="B2542" s="6" t="str">
        <f t="shared" si="177"/>
        <v>Tanzania</v>
      </c>
      <c r="C2542" t="s">
        <v>65</v>
      </c>
      <c r="D2542" t="s">
        <v>65</v>
      </c>
      <c r="E2542" t="s">
        <v>143</v>
      </c>
      <c r="F2542" t="s">
        <v>257</v>
      </c>
      <c r="G2542" t="s">
        <v>257</v>
      </c>
      <c r="H2542" t="s">
        <v>407</v>
      </c>
      <c r="I2542" t="s">
        <v>110</v>
      </c>
      <c r="J2542" t="s">
        <v>259</v>
      </c>
      <c r="K2542" t="s">
        <v>132</v>
      </c>
      <c r="L2542" t="s">
        <v>132</v>
      </c>
      <c r="M2542" t="str">
        <f t="shared" si="178"/>
        <v>Proportion of individuals who belong to a SHG that does each activity  (Among individuals who belong to that SHG)</v>
      </c>
      <c r="N2542" t="s">
        <v>389</v>
      </c>
      <c r="O2542" s="19">
        <v>1.2383123116148878E-2</v>
      </c>
      <c r="P2542">
        <v>9.7309319940952661E-3</v>
      </c>
      <c r="Q2542" s="19">
        <v>-6.6919254275596522E-3</v>
      </c>
      <c r="R2542" s="19">
        <v>3.1458171659857412E-2</v>
      </c>
      <c r="S2542">
        <v>102</v>
      </c>
      <c r="T2542" t="str">
        <f t="shared" si="179"/>
        <v>1</v>
      </c>
    </row>
    <row r="2543" spans="1:20" x14ac:dyDescent="0.25">
      <c r="A2543" s="6" t="s">
        <v>424</v>
      </c>
      <c r="B2543" s="6" t="str">
        <f t="shared" si="177"/>
        <v>Tanzania</v>
      </c>
      <c r="C2543" t="s">
        <v>65</v>
      </c>
      <c r="D2543" t="s">
        <v>65</v>
      </c>
      <c r="E2543" t="s">
        <v>143</v>
      </c>
      <c r="F2543" t="s">
        <v>257</v>
      </c>
      <c r="G2543" t="s">
        <v>257</v>
      </c>
      <c r="H2543" t="s">
        <v>407</v>
      </c>
      <c r="I2543" t="s">
        <v>110</v>
      </c>
      <c r="J2543" t="s">
        <v>259</v>
      </c>
      <c r="K2543" t="s">
        <v>131</v>
      </c>
      <c r="L2543" t="s">
        <v>131</v>
      </c>
      <c r="M2543" t="str">
        <f t="shared" si="178"/>
        <v>Proportion of individuals who belong to a SHG that does each activity  (Among individuals who belong to that SHG)</v>
      </c>
      <c r="N2543" t="s">
        <v>389</v>
      </c>
      <c r="O2543" s="19">
        <v>2.8682479453980878E-2</v>
      </c>
      <c r="P2543">
        <v>8.0303157927737612E-3</v>
      </c>
      <c r="Q2543" s="19">
        <v>1.2936192899549011E-2</v>
      </c>
      <c r="R2543" s="19">
        <v>4.4428766008412744E-2</v>
      </c>
      <c r="S2543">
        <v>1432</v>
      </c>
      <c r="T2543" t="str">
        <f t="shared" si="179"/>
        <v>1</v>
      </c>
    </row>
    <row r="2544" spans="1:20" x14ac:dyDescent="0.25">
      <c r="A2544" s="6" t="s">
        <v>424</v>
      </c>
      <c r="B2544" s="6" t="str">
        <f t="shared" si="177"/>
        <v>Tanzania</v>
      </c>
      <c r="C2544" t="s">
        <v>65</v>
      </c>
      <c r="D2544" t="s">
        <v>65</v>
      </c>
      <c r="E2544" t="s">
        <v>143</v>
      </c>
      <c r="F2544" t="s">
        <v>257</v>
      </c>
      <c r="G2544" t="s">
        <v>257</v>
      </c>
      <c r="H2544" t="s">
        <v>407</v>
      </c>
      <c r="I2544" t="s">
        <v>110</v>
      </c>
      <c r="J2544" t="s">
        <v>259</v>
      </c>
      <c r="K2544" t="s">
        <v>121</v>
      </c>
      <c r="L2544" t="s">
        <v>121</v>
      </c>
      <c r="M2544" t="str">
        <f t="shared" si="178"/>
        <v>Proportion of individuals who belong to a SHG that does each activity  (Among individuals who belong to that SHG)</v>
      </c>
      <c r="N2544" t="s">
        <v>389</v>
      </c>
      <c r="O2544" s="19">
        <v>2.0588678027132119E-2</v>
      </c>
      <c r="P2544">
        <v>5.6280747709303884E-3</v>
      </c>
      <c r="Q2544" s="19">
        <v>9.5517543672382181E-3</v>
      </c>
      <c r="R2544" s="19">
        <v>3.1625601687026023E-2</v>
      </c>
      <c r="S2544">
        <v>1323</v>
      </c>
      <c r="T2544" t="str">
        <f t="shared" si="179"/>
        <v>1</v>
      </c>
    </row>
    <row r="2545" spans="1:20" x14ac:dyDescent="0.25">
      <c r="A2545" s="6" t="s">
        <v>424</v>
      </c>
      <c r="B2545" s="6" t="str">
        <f t="shared" si="177"/>
        <v>Tanzania</v>
      </c>
      <c r="C2545" t="s">
        <v>65</v>
      </c>
      <c r="D2545" t="s">
        <v>65</v>
      </c>
      <c r="E2545" t="s">
        <v>143</v>
      </c>
      <c r="F2545" t="s">
        <v>257</v>
      </c>
      <c r="G2545" t="s">
        <v>257</v>
      </c>
      <c r="H2545" t="s">
        <v>407</v>
      </c>
      <c r="I2545" t="s">
        <v>110</v>
      </c>
      <c r="J2545" t="s">
        <v>259</v>
      </c>
      <c r="K2545" t="s">
        <v>120</v>
      </c>
      <c r="L2545" t="s">
        <v>120</v>
      </c>
      <c r="M2545" t="str">
        <f t="shared" si="178"/>
        <v>Proportion of individuals who belong to a SHG that does each activity  (Among individuals who belong to that SHG)</v>
      </c>
      <c r="N2545" t="s">
        <v>389</v>
      </c>
      <c r="O2545" s="19">
        <v>6.7495373185125079E-2</v>
      </c>
      <c r="P2545">
        <v>3.7767068874881432E-2</v>
      </c>
      <c r="Q2545" s="19">
        <v>-6.5369029366090375E-3</v>
      </c>
      <c r="R2545" s="19">
        <v>0.14152764930685918</v>
      </c>
      <c r="S2545">
        <v>211</v>
      </c>
      <c r="T2545" t="str">
        <f t="shared" si="179"/>
        <v>1</v>
      </c>
    </row>
    <row r="2546" spans="1:20" x14ac:dyDescent="0.25">
      <c r="A2546" s="6" t="s">
        <v>424</v>
      </c>
      <c r="B2546" s="6" t="str">
        <f t="shared" si="177"/>
        <v>Tanzania</v>
      </c>
      <c r="C2546" t="s">
        <v>65</v>
      </c>
      <c r="D2546" t="s">
        <v>65</v>
      </c>
      <c r="E2546" t="s">
        <v>143</v>
      </c>
      <c r="F2546" t="s">
        <v>257</v>
      </c>
      <c r="G2546" t="s">
        <v>257</v>
      </c>
      <c r="H2546" t="s">
        <v>299</v>
      </c>
      <c r="I2546" t="s">
        <v>0</v>
      </c>
      <c r="J2546" t="s">
        <v>259</v>
      </c>
      <c r="K2546" t="s">
        <v>114</v>
      </c>
      <c r="L2546" t="s">
        <v>114</v>
      </c>
      <c r="M2546" t="str">
        <f t="shared" si="178"/>
        <v>Proportion of individuals who belong to a SHG that does each activity  (Among individuals who belong to that SHG)</v>
      </c>
      <c r="N2546" t="s">
        <v>380</v>
      </c>
      <c r="O2546" s="19">
        <v>0.2642741191291525</v>
      </c>
      <c r="P2546">
        <v>6.4887069912626161E-2</v>
      </c>
      <c r="Q2546" s="19">
        <v>0.13592108127913657</v>
      </c>
      <c r="R2546" s="19">
        <v>0.39262715697916839</v>
      </c>
      <c r="S2546">
        <v>133</v>
      </c>
      <c r="T2546" t="str">
        <f t="shared" si="179"/>
        <v>1</v>
      </c>
    </row>
    <row r="2547" spans="1:20" x14ac:dyDescent="0.25">
      <c r="A2547" s="6" t="s">
        <v>424</v>
      </c>
      <c r="B2547" s="6" t="str">
        <f t="shared" si="177"/>
        <v>Tanzania</v>
      </c>
      <c r="C2547" t="s">
        <v>65</v>
      </c>
      <c r="D2547" t="s">
        <v>65</v>
      </c>
      <c r="E2547" t="s">
        <v>143</v>
      </c>
      <c r="F2547" t="s">
        <v>257</v>
      </c>
      <c r="G2547" t="s">
        <v>257</v>
      </c>
      <c r="H2547" t="s">
        <v>299</v>
      </c>
      <c r="I2547" t="s">
        <v>0</v>
      </c>
      <c r="J2547" t="s">
        <v>259</v>
      </c>
      <c r="K2547" t="s">
        <v>115</v>
      </c>
      <c r="L2547" t="s">
        <v>115</v>
      </c>
      <c r="M2547" t="str">
        <f t="shared" si="178"/>
        <v>Proportion of individuals who belong to a SHG that does each activity  (Among individuals who belong to that SHG)</v>
      </c>
      <c r="N2547" t="s">
        <v>380</v>
      </c>
      <c r="O2547" s="19">
        <v>0.31199355319514255</v>
      </c>
      <c r="P2547">
        <v>8.5543758932359645E-2</v>
      </c>
      <c r="Q2547" s="19">
        <v>0.14429334761409857</v>
      </c>
      <c r="R2547" s="19">
        <v>0.47969375877618653</v>
      </c>
      <c r="S2547">
        <v>71</v>
      </c>
      <c r="T2547" t="str">
        <f t="shared" si="179"/>
        <v>1</v>
      </c>
    </row>
    <row r="2548" spans="1:20" x14ac:dyDescent="0.25">
      <c r="A2548" s="6" t="s">
        <v>424</v>
      </c>
      <c r="B2548" s="6" t="str">
        <f t="shared" si="177"/>
        <v>Tanzania</v>
      </c>
      <c r="C2548" t="s">
        <v>65</v>
      </c>
      <c r="D2548" t="s">
        <v>65</v>
      </c>
      <c r="E2548" t="s">
        <v>143</v>
      </c>
      <c r="F2548" t="s">
        <v>257</v>
      </c>
      <c r="G2548" t="s">
        <v>257</v>
      </c>
      <c r="H2548" t="s">
        <v>299</v>
      </c>
      <c r="I2548" t="s">
        <v>0</v>
      </c>
      <c r="J2548" t="s">
        <v>259</v>
      </c>
      <c r="K2548" t="s">
        <v>116</v>
      </c>
      <c r="L2548" t="s">
        <v>116</v>
      </c>
      <c r="M2548" t="str">
        <f t="shared" si="178"/>
        <v>Proportion of individuals who belong to a SHG that does each activity  (Among individuals who belong to that SHG)</v>
      </c>
      <c r="N2548" t="s">
        <v>380</v>
      </c>
      <c r="O2548" s="19">
        <v>0.14628730650353503</v>
      </c>
      <c r="P2548">
        <v>5.8889094878831157E-2</v>
      </c>
      <c r="Q2548" s="19">
        <v>3.0833370674561655E-2</v>
      </c>
      <c r="R2548" s="19">
        <v>0.26174124233250839</v>
      </c>
      <c r="S2548">
        <v>62</v>
      </c>
      <c r="T2548" t="str">
        <f t="shared" si="179"/>
        <v>1</v>
      </c>
    </row>
    <row r="2549" spans="1:20" x14ac:dyDescent="0.25">
      <c r="A2549" s="6" t="s">
        <v>424</v>
      </c>
      <c r="B2549" s="6" t="str">
        <f t="shared" si="177"/>
        <v>Tanzania</v>
      </c>
      <c r="C2549" t="s">
        <v>65</v>
      </c>
      <c r="D2549" t="s">
        <v>65</v>
      </c>
      <c r="E2549" t="s">
        <v>143</v>
      </c>
      <c r="F2549" t="s">
        <v>257</v>
      </c>
      <c r="G2549" t="s">
        <v>257</v>
      </c>
      <c r="H2549" t="s">
        <v>299</v>
      </c>
      <c r="I2549" t="s">
        <v>0</v>
      </c>
      <c r="J2549" t="s">
        <v>259</v>
      </c>
      <c r="K2549" t="s">
        <v>135</v>
      </c>
      <c r="L2549" t="s">
        <v>135</v>
      </c>
      <c r="M2549" t="str">
        <f t="shared" si="178"/>
        <v>Proportion of individuals who belong to a SHG that does each activity  (Among individuals who belong to that SHG)</v>
      </c>
      <c r="N2549" t="s">
        <v>380</v>
      </c>
      <c r="O2549" s="19">
        <v>0.27975351231983436</v>
      </c>
      <c r="P2549">
        <v>9.5474420113664221E-2</v>
      </c>
      <c r="Q2549" s="19">
        <v>9.2594318725707753E-2</v>
      </c>
      <c r="R2549" s="19">
        <v>0.46691270591396095</v>
      </c>
      <c r="S2549">
        <v>68</v>
      </c>
      <c r="T2549" t="str">
        <f t="shared" si="179"/>
        <v>1</v>
      </c>
    </row>
    <row r="2550" spans="1:20" x14ac:dyDescent="0.25">
      <c r="A2550" s="6" t="s">
        <v>424</v>
      </c>
      <c r="B2550" s="6" t="str">
        <f t="shared" si="177"/>
        <v>Tanzania</v>
      </c>
      <c r="C2550" t="s">
        <v>65</v>
      </c>
      <c r="D2550" t="s">
        <v>65</v>
      </c>
      <c r="E2550" t="s">
        <v>143</v>
      </c>
      <c r="F2550" t="s">
        <v>257</v>
      </c>
      <c r="G2550" t="s">
        <v>257</v>
      </c>
      <c r="H2550" t="s">
        <v>299</v>
      </c>
      <c r="I2550" t="s">
        <v>0</v>
      </c>
      <c r="J2550" t="s">
        <v>259</v>
      </c>
      <c r="K2550" t="s">
        <v>134</v>
      </c>
      <c r="L2550" t="s">
        <v>134</v>
      </c>
      <c r="M2550" t="str">
        <f t="shared" si="178"/>
        <v>Proportion of individuals who belong to a SHG that does each activity  (Among individuals who belong to that SHG)</v>
      </c>
      <c r="N2550" t="s">
        <v>380</v>
      </c>
      <c r="O2550" s="19">
        <v>0.23870247691552121</v>
      </c>
      <c r="P2550">
        <v>6.4635713794757382E-2</v>
      </c>
      <c r="Q2550" s="19">
        <v>0.11196150220799658</v>
      </c>
      <c r="R2550" s="19">
        <v>0.36544345162304581</v>
      </c>
      <c r="S2550">
        <v>65</v>
      </c>
      <c r="T2550" t="str">
        <f t="shared" si="179"/>
        <v>1</v>
      </c>
    </row>
    <row r="2551" spans="1:20" x14ac:dyDescent="0.25">
      <c r="A2551" s="6" t="s">
        <v>424</v>
      </c>
      <c r="B2551" s="6" t="str">
        <f t="shared" si="177"/>
        <v>Tanzania</v>
      </c>
      <c r="C2551" t="s">
        <v>65</v>
      </c>
      <c r="D2551" t="s">
        <v>65</v>
      </c>
      <c r="E2551" t="s">
        <v>143</v>
      </c>
      <c r="F2551" t="s">
        <v>257</v>
      </c>
      <c r="G2551" t="s">
        <v>257</v>
      </c>
      <c r="H2551" t="s">
        <v>299</v>
      </c>
      <c r="I2551" t="s">
        <v>0</v>
      </c>
      <c r="J2551" t="s">
        <v>259</v>
      </c>
      <c r="K2551" t="s">
        <v>228</v>
      </c>
      <c r="L2551" t="s">
        <v>228</v>
      </c>
      <c r="M2551" t="str">
        <f t="shared" si="178"/>
        <v>Proportion of individuals who belong to a SHG that does each activity  (Among individuals who belong to that SHG)</v>
      </c>
      <c r="N2551" t="s">
        <v>380</v>
      </c>
      <c r="O2551" s="19">
        <v>0.20190304892857228</v>
      </c>
      <c r="P2551">
        <v>7.1253599624893291E-2</v>
      </c>
      <c r="Q2551" s="19">
        <v>6.2192566690246975E-2</v>
      </c>
      <c r="R2551" s="19">
        <v>0.34161353116689758</v>
      </c>
      <c r="S2551">
        <v>46</v>
      </c>
      <c r="T2551" t="str">
        <f t="shared" si="179"/>
        <v>1</v>
      </c>
    </row>
    <row r="2552" spans="1:20" x14ac:dyDescent="0.25">
      <c r="A2552" s="6" t="s">
        <v>424</v>
      </c>
      <c r="B2552" s="6" t="str">
        <f t="shared" si="177"/>
        <v>Tanzania</v>
      </c>
      <c r="C2552" t="s">
        <v>65</v>
      </c>
      <c r="D2552" t="s">
        <v>65</v>
      </c>
      <c r="E2552" t="s">
        <v>143</v>
      </c>
      <c r="F2552" t="s">
        <v>257</v>
      </c>
      <c r="G2552" t="s">
        <v>257</v>
      </c>
      <c r="H2552" t="s">
        <v>299</v>
      </c>
      <c r="I2552" t="s">
        <v>0</v>
      </c>
      <c r="J2552" t="s">
        <v>259</v>
      </c>
      <c r="K2552" t="s">
        <v>229</v>
      </c>
      <c r="L2552" t="s">
        <v>229</v>
      </c>
      <c r="M2552" t="str">
        <f t="shared" si="178"/>
        <v>Proportion of individuals who belong to a SHG that does each activity  (Among individuals who belong to that SHG)</v>
      </c>
      <c r="N2552" t="s">
        <v>380</v>
      </c>
      <c r="O2552" s="19">
        <v>0.25785406720880738</v>
      </c>
      <c r="P2552">
        <v>7.4696144927439964E-2</v>
      </c>
      <c r="Q2552" s="19">
        <v>0.11142882708844898</v>
      </c>
      <c r="R2552" s="19">
        <v>0.40427930732916578</v>
      </c>
      <c r="S2552">
        <v>55</v>
      </c>
      <c r="T2552" t="str">
        <f t="shared" si="179"/>
        <v>1</v>
      </c>
    </row>
    <row r="2553" spans="1:20" x14ac:dyDescent="0.25">
      <c r="A2553" s="6" t="s">
        <v>424</v>
      </c>
      <c r="B2553" s="6" t="str">
        <f t="shared" si="177"/>
        <v>Tanzania</v>
      </c>
      <c r="C2553" t="s">
        <v>65</v>
      </c>
      <c r="D2553" t="s">
        <v>65</v>
      </c>
      <c r="E2553" t="s">
        <v>143</v>
      </c>
      <c r="F2553" t="s">
        <v>257</v>
      </c>
      <c r="G2553" t="s">
        <v>257</v>
      </c>
      <c r="H2553" t="s">
        <v>299</v>
      </c>
      <c r="I2553" t="s">
        <v>0</v>
      </c>
      <c r="J2553" t="s">
        <v>259</v>
      </c>
      <c r="K2553" t="s">
        <v>230</v>
      </c>
      <c r="L2553" t="s">
        <v>230</v>
      </c>
      <c r="M2553" t="str">
        <f t="shared" si="178"/>
        <v>Proportion of individuals who belong to a SHG that does each activity  (Among individuals who belong to that SHG)</v>
      </c>
      <c r="N2553" t="s">
        <v>380</v>
      </c>
      <c r="O2553" s="19">
        <v>0.31152171674573398</v>
      </c>
      <c r="P2553">
        <v>0.144603057645601</v>
      </c>
      <c r="Q2553" s="19">
        <v>2.8064483014970831E-2</v>
      </c>
      <c r="R2553" s="19">
        <v>0.59497895047649707</v>
      </c>
      <c r="S2553">
        <v>32</v>
      </c>
      <c r="T2553" t="str">
        <f t="shared" si="179"/>
        <v>1</v>
      </c>
    </row>
    <row r="2554" spans="1:20" x14ac:dyDescent="0.25">
      <c r="A2554" s="6" t="s">
        <v>424</v>
      </c>
      <c r="B2554" s="6" t="str">
        <f t="shared" si="177"/>
        <v>Tanzania</v>
      </c>
      <c r="C2554" t="s">
        <v>65</v>
      </c>
      <c r="D2554" t="s">
        <v>65</v>
      </c>
      <c r="E2554" t="s">
        <v>143</v>
      </c>
      <c r="F2554" t="s">
        <v>257</v>
      </c>
      <c r="G2554" t="s">
        <v>257</v>
      </c>
      <c r="H2554" t="s">
        <v>299</v>
      </c>
      <c r="I2554" t="s">
        <v>0</v>
      </c>
      <c r="J2554" t="s">
        <v>259</v>
      </c>
      <c r="K2554" t="s">
        <v>128</v>
      </c>
      <c r="L2554" t="s">
        <v>128</v>
      </c>
      <c r="M2554" t="str">
        <f t="shared" si="178"/>
        <v>Proportion of individuals who belong to a SHG that does each activity  (Among individuals who belong to that SHG)</v>
      </c>
      <c r="N2554" t="s">
        <v>380</v>
      </c>
      <c r="O2554" s="19">
        <v>3.8956257598846786E-2</v>
      </c>
      <c r="P2554">
        <v>3.9005125157766371E-2</v>
      </c>
      <c r="Q2554" s="19">
        <v>-3.750994490200657E-2</v>
      </c>
      <c r="R2554" s="19">
        <v>0.11542246009970014</v>
      </c>
      <c r="S2554">
        <v>23</v>
      </c>
      <c r="T2554" t="str">
        <f t="shared" si="179"/>
        <v>0</v>
      </c>
    </row>
    <row r="2555" spans="1:20" x14ac:dyDescent="0.25">
      <c r="A2555" s="6" t="s">
        <v>424</v>
      </c>
      <c r="B2555" s="6" t="str">
        <f t="shared" si="177"/>
        <v>Tanzania</v>
      </c>
      <c r="C2555" t="s">
        <v>65</v>
      </c>
      <c r="D2555" t="s">
        <v>65</v>
      </c>
      <c r="E2555" t="s">
        <v>143</v>
      </c>
      <c r="F2555" t="s">
        <v>257</v>
      </c>
      <c r="G2555" t="s">
        <v>257</v>
      </c>
      <c r="H2555" t="s">
        <v>299</v>
      </c>
      <c r="I2555" t="s">
        <v>0</v>
      </c>
      <c r="J2555" t="s">
        <v>259</v>
      </c>
      <c r="K2555" t="s">
        <v>127</v>
      </c>
      <c r="L2555" t="s">
        <v>127</v>
      </c>
      <c r="M2555" t="str">
        <f t="shared" si="178"/>
        <v>Proportion of individuals who belong to a SHG that does each activity  (Among individuals who belong to that SHG)</v>
      </c>
      <c r="N2555" t="s">
        <v>380</v>
      </c>
      <c r="O2555" s="19">
        <v>0.29599940885694875</v>
      </c>
      <c r="P2555">
        <v>7.2008758371319856E-2</v>
      </c>
      <c r="Q2555" s="19">
        <v>0.15482528232145484</v>
      </c>
      <c r="R2555" s="19">
        <v>0.43717353539244264</v>
      </c>
      <c r="S2555">
        <v>110</v>
      </c>
      <c r="T2555" t="str">
        <f t="shared" si="179"/>
        <v>1</v>
      </c>
    </row>
    <row r="2556" spans="1:20" x14ac:dyDescent="0.25">
      <c r="A2556" s="6" t="s">
        <v>424</v>
      </c>
      <c r="B2556" s="6" t="str">
        <f t="shared" ref="B2556:B2619" si="180">A2556</f>
        <v>Tanzania</v>
      </c>
      <c r="C2556" t="s">
        <v>65</v>
      </c>
      <c r="D2556" t="s">
        <v>65</v>
      </c>
      <c r="E2556" t="s">
        <v>143</v>
      </c>
      <c r="F2556" t="s">
        <v>257</v>
      </c>
      <c r="G2556" t="s">
        <v>257</v>
      </c>
      <c r="H2556" t="s">
        <v>299</v>
      </c>
      <c r="I2556" t="s">
        <v>0</v>
      </c>
      <c r="J2556" t="s">
        <v>259</v>
      </c>
      <c r="K2556" t="s">
        <v>124</v>
      </c>
      <c r="L2556" t="s">
        <v>124</v>
      </c>
      <c r="M2556" t="str">
        <f t="shared" si="178"/>
        <v>Proportion of individuals who belong to a SHG that does each activity  (Among individuals who belong to that SHG)</v>
      </c>
      <c r="N2556" t="s">
        <v>380</v>
      </c>
      <c r="O2556" s="19">
        <v>0</v>
      </c>
      <c r="P2556"/>
      <c r="S2556">
        <v>3</v>
      </c>
      <c r="T2556" t="str">
        <f t="shared" si="179"/>
        <v>0</v>
      </c>
    </row>
    <row r="2557" spans="1:20" x14ac:dyDescent="0.25">
      <c r="A2557" s="6" t="s">
        <v>424</v>
      </c>
      <c r="B2557" s="6" t="str">
        <f t="shared" si="180"/>
        <v>Tanzania</v>
      </c>
      <c r="C2557" t="s">
        <v>65</v>
      </c>
      <c r="D2557" t="s">
        <v>65</v>
      </c>
      <c r="E2557" t="s">
        <v>143</v>
      </c>
      <c r="F2557" t="s">
        <v>257</v>
      </c>
      <c r="G2557" t="s">
        <v>257</v>
      </c>
      <c r="H2557" t="s">
        <v>299</v>
      </c>
      <c r="I2557" t="s">
        <v>0</v>
      </c>
      <c r="J2557" t="s">
        <v>259</v>
      </c>
      <c r="K2557" t="s">
        <v>123</v>
      </c>
      <c r="L2557" t="s">
        <v>123</v>
      </c>
      <c r="M2557" t="str">
        <f t="shared" si="178"/>
        <v>Proportion of individuals who belong to a SHG that does each activity  (Among individuals who belong to that SHG)</v>
      </c>
      <c r="N2557" t="s">
        <v>380</v>
      </c>
      <c r="O2557" s="19">
        <v>0.27321472873897146</v>
      </c>
      <c r="P2557">
        <v>6.6373566836874481E-2</v>
      </c>
      <c r="Q2557" s="19">
        <v>0.1429467722780603</v>
      </c>
      <c r="R2557" s="19">
        <v>0.40348268519988262</v>
      </c>
      <c r="S2557">
        <v>130</v>
      </c>
      <c r="T2557" t="str">
        <f t="shared" si="179"/>
        <v>1</v>
      </c>
    </row>
    <row r="2558" spans="1:20" x14ac:dyDescent="0.25">
      <c r="A2558" s="6" t="s">
        <v>424</v>
      </c>
      <c r="B2558" s="6" t="str">
        <f t="shared" si="180"/>
        <v>Tanzania</v>
      </c>
      <c r="C2558" t="s">
        <v>65</v>
      </c>
      <c r="D2558" t="s">
        <v>65</v>
      </c>
      <c r="E2558" t="s">
        <v>143</v>
      </c>
      <c r="F2558" t="s">
        <v>257</v>
      </c>
      <c r="G2558" t="s">
        <v>257</v>
      </c>
      <c r="H2558" t="s">
        <v>299</v>
      </c>
      <c r="I2558" t="s">
        <v>0</v>
      </c>
      <c r="J2558" t="s">
        <v>259</v>
      </c>
      <c r="K2558" t="s">
        <v>132</v>
      </c>
      <c r="L2558" t="s">
        <v>132</v>
      </c>
      <c r="M2558" t="str">
        <f t="shared" si="178"/>
        <v>Proportion of individuals who belong to a SHG that does each activity  (Among individuals who belong to that SHG)</v>
      </c>
      <c r="N2558" t="s">
        <v>380</v>
      </c>
      <c r="O2558" s="19">
        <v>0.12422113919842651</v>
      </c>
      <c r="P2558">
        <v>0.113482572212025</v>
      </c>
      <c r="Q2558" s="19">
        <v>-9.8233315033486646E-2</v>
      </c>
      <c r="R2558" s="19">
        <v>0.34667559343033966</v>
      </c>
      <c r="S2558">
        <v>8</v>
      </c>
      <c r="T2558" t="str">
        <f t="shared" si="179"/>
        <v>0</v>
      </c>
    </row>
    <row r="2559" spans="1:20" x14ac:dyDescent="0.25">
      <c r="A2559" s="6" t="s">
        <v>424</v>
      </c>
      <c r="B2559" s="6" t="str">
        <f t="shared" si="180"/>
        <v>Tanzania</v>
      </c>
      <c r="C2559" t="s">
        <v>65</v>
      </c>
      <c r="D2559" t="s">
        <v>65</v>
      </c>
      <c r="E2559" t="s">
        <v>143</v>
      </c>
      <c r="F2559" t="s">
        <v>257</v>
      </c>
      <c r="G2559" t="s">
        <v>257</v>
      </c>
      <c r="H2559" t="s">
        <v>299</v>
      </c>
      <c r="I2559" t="s">
        <v>0</v>
      </c>
      <c r="J2559" t="s">
        <v>259</v>
      </c>
      <c r="K2559" t="s">
        <v>131</v>
      </c>
      <c r="L2559" t="s">
        <v>131</v>
      </c>
      <c r="M2559" t="str">
        <f t="shared" si="178"/>
        <v>Proportion of individuals who belong to a SHG that does each activity  (Among individuals who belong to that SHG)</v>
      </c>
      <c r="N2559" t="s">
        <v>380</v>
      </c>
      <c r="O2559" s="19">
        <v>0.27746480782929894</v>
      </c>
      <c r="P2559">
        <v>6.9070578266101718E-2</v>
      </c>
      <c r="Q2559" s="19">
        <v>0.14196801955013216</v>
      </c>
      <c r="R2559" s="19">
        <v>0.41296159610846572</v>
      </c>
      <c r="S2559">
        <v>125</v>
      </c>
      <c r="T2559" t="str">
        <f t="shared" si="179"/>
        <v>1</v>
      </c>
    </row>
    <row r="2560" spans="1:20" x14ac:dyDescent="0.25">
      <c r="A2560" s="6" t="s">
        <v>424</v>
      </c>
      <c r="B2560" s="6" t="str">
        <f t="shared" si="180"/>
        <v>Tanzania</v>
      </c>
      <c r="C2560" t="s">
        <v>65</v>
      </c>
      <c r="D2560" t="s">
        <v>65</v>
      </c>
      <c r="E2560" t="s">
        <v>143</v>
      </c>
      <c r="F2560" t="s">
        <v>257</v>
      </c>
      <c r="G2560" t="s">
        <v>257</v>
      </c>
      <c r="H2560" t="s">
        <v>299</v>
      </c>
      <c r="I2560" t="s">
        <v>0</v>
      </c>
      <c r="J2560" t="s">
        <v>259</v>
      </c>
      <c r="K2560" t="s">
        <v>121</v>
      </c>
      <c r="L2560" t="s">
        <v>121</v>
      </c>
      <c r="M2560" t="str">
        <f t="shared" si="178"/>
        <v>Proportion of individuals who belong to a SHG that does each activity  (Among individuals who belong to that SHG)</v>
      </c>
      <c r="N2560" t="s">
        <v>380</v>
      </c>
      <c r="O2560" s="19">
        <v>0.215111850800143</v>
      </c>
      <c r="P2560">
        <v>6.7012050350263308E-2</v>
      </c>
      <c r="Q2560" s="19">
        <v>8.3599305912283706E-2</v>
      </c>
      <c r="R2560" s="19">
        <v>0.3466243956880023</v>
      </c>
      <c r="S2560">
        <v>62</v>
      </c>
      <c r="T2560" t="str">
        <f t="shared" si="179"/>
        <v>1</v>
      </c>
    </row>
    <row r="2561" spans="1:20" x14ac:dyDescent="0.25">
      <c r="A2561" s="6" t="s">
        <v>424</v>
      </c>
      <c r="B2561" s="6" t="str">
        <f t="shared" si="180"/>
        <v>Tanzania</v>
      </c>
      <c r="C2561" t="s">
        <v>65</v>
      </c>
      <c r="D2561" t="s">
        <v>65</v>
      </c>
      <c r="E2561" t="s">
        <v>143</v>
      </c>
      <c r="F2561" t="s">
        <v>257</v>
      </c>
      <c r="G2561" t="s">
        <v>257</v>
      </c>
      <c r="H2561" t="s">
        <v>299</v>
      </c>
      <c r="I2561" t="s">
        <v>0</v>
      </c>
      <c r="J2561" t="s">
        <v>259</v>
      </c>
      <c r="K2561" t="s">
        <v>120</v>
      </c>
      <c r="L2561" t="s">
        <v>120</v>
      </c>
      <c r="M2561" t="str">
        <f t="shared" si="178"/>
        <v>Proportion of individuals who belong to a SHG that does each activity  (Among individuals who belong to that SHG)</v>
      </c>
      <c r="N2561" t="s">
        <v>380</v>
      </c>
      <c r="O2561" s="19">
        <v>0.29109672882954896</v>
      </c>
      <c r="P2561">
        <v>9.1942220225650989E-2</v>
      </c>
      <c r="Q2561" s="19">
        <v>0.11086810184698043</v>
      </c>
      <c r="R2561" s="19">
        <v>0.47132535581211749</v>
      </c>
      <c r="S2561">
        <v>71</v>
      </c>
      <c r="T2561" t="str">
        <f t="shared" si="179"/>
        <v>1</v>
      </c>
    </row>
    <row r="2562" spans="1:20" x14ac:dyDescent="0.25">
      <c r="A2562" s="6" t="s">
        <v>424</v>
      </c>
      <c r="B2562" s="6" t="str">
        <f t="shared" si="180"/>
        <v>Tanzania</v>
      </c>
      <c r="C2562" t="s">
        <v>65</v>
      </c>
      <c r="D2562" t="s">
        <v>65</v>
      </c>
      <c r="E2562" t="s">
        <v>143</v>
      </c>
      <c r="F2562" t="s">
        <v>257</v>
      </c>
      <c r="G2562" t="s">
        <v>257</v>
      </c>
      <c r="H2562" t="s">
        <v>408</v>
      </c>
      <c r="I2562" t="s">
        <v>110</v>
      </c>
      <c r="J2562" t="s">
        <v>259</v>
      </c>
      <c r="K2562" t="s">
        <v>114</v>
      </c>
      <c r="L2562" t="s">
        <v>114</v>
      </c>
      <c r="M2562" t="str">
        <f t="shared" si="178"/>
        <v>Proportion of individuals who belong to a SHG that does each activity  (Among individuals who belong to that SHG)</v>
      </c>
      <c r="N2562" t="s">
        <v>390</v>
      </c>
      <c r="O2562" s="19">
        <v>0</v>
      </c>
      <c r="P2562"/>
      <c r="S2562">
        <v>1473</v>
      </c>
      <c r="T2562" t="str">
        <f t="shared" si="179"/>
        <v>1</v>
      </c>
    </row>
    <row r="2563" spans="1:20" x14ac:dyDescent="0.25">
      <c r="A2563" s="6" t="s">
        <v>424</v>
      </c>
      <c r="B2563" s="6" t="str">
        <f t="shared" si="180"/>
        <v>Tanzania</v>
      </c>
      <c r="C2563" t="s">
        <v>65</v>
      </c>
      <c r="D2563" t="s">
        <v>65</v>
      </c>
      <c r="E2563" t="s">
        <v>143</v>
      </c>
      <c r="F2563" t="s">
        <v>257</v>
      </c>
      <c r="G2563" t="s">
        <v>257</v>
      </c>
      <c r="H2563" t="s">
        <v>408</v>
      </c>
      <c r="I2563" t="s">
        <v>110</v>
      </c>
      <c r="J2563" t="s">
        <v>259</v>
      </c>
      <c r="K2563" t="s">
        <v>115</v>
      </c>
      <c r="L2563" t="s">
        <v>115</v>
      </c>
      <c r="M2563" t="str">
        <f t="shared" si="178"/>
        <v>Proportion of individuals who belong to a SHG that does each activity  (Among individuals who belong to that SHG)</v>
      </c>
      <c r="N2563" t="s">
        <v>390</v>
      </c>
      <c r="O2563" s="19">
        <v>0</v>
      </c>
      <c r="P2563"/>
      <c r="S2563">
        <v>459</v>
      </c>
      <c r="T2563" t="str">
        <f t="shared" si="179"/>
        <v>1</v>
      </c>
    </row>
    <row r="2564" spans="1:20" x14ac:dyDescent="0.25">
      <c r="A2564" s="6" t="s">
        <v>424</v>
      </c>
      <c r="B2564" s="6" t="str">
        <f t="shared" si="180"/>
        <v>Tanzania</v>
      </c>
      <c r="C2564" t="s">
        <v>65</v>
      </c>
      <c r="D2564" t="s">
        <v>65</v>
      </c>
      <c r="E2564" t="s">
        <v>143</v>
      </c>
      <c r="F2564" t="s">
        <v>257</v>
      </c>
      <c r="G2564" t="s">
        <v>257</v>
      </c>
      <c r="H2564" t="s">
        <v>408</v>
      </c>
      <c r="I2564" t="s">
        <v>110</v>
      </c>
      <c r="J2564" t="s">
        <v>259</v>
      </c>
      <c r="K2564" t="s">
        <v>116</v>
      </c>
      <c r="L2564" t="s">
        <v>116</v>
      </c>
      <c r="M2564" t="str">
        <f t="shared" si="178"/>
        <v>Proportion of individuals who belong to a SHG that does each activity  (Among individuals who belong to that SHG)</v>
      </c>
      <c r="N2564" t="s">
        <v>390</v>
      </c>
      <c r="O2564" s="19">
        <v>0</v>
      </c>
      <c r="P2564"/>
      <c r="S2564">
        <v>1014</v>
      </c>
      <c r="T2564" t="str">
        <f t="shared" si="179"/>
        <v>1</v>
      </c>
    </row>
    <row r="2565" spans="1:20" x14ac:dyDescent="0.25">
      <c r="A2565" s="6" t="s">
        <v>424</v>
      </c>
      <c r="B2565" s="6" t="str">
        <f t="shared" si="180"/>
        <v>Tanzania</v>
      </c>
      <c r="C2565" t="s">
        <v>65</v>
      </c>
      <c r="D2565" t="s">
        <v>65</v>
      </c>
      <c r="E2565" t="s">
        <v>143</v>
      </c>
      <c r="F2565" t="s">
        <v>257</v>
      </c>
      <c r="G2565" t="s">
        <v>257</v>
      </c>
      <c r="H2565" t="s">
        <v>408</v>
      </c>
      <c r="I2565" t="s">
        <v>110</v>
      </c>
      <c r="J2565" t="s">
        <v>259</v>
      </c>
      <c r="K2565" t="s">
        <v>135</v>
      </c>
      <c r="L2565" t="s">
        <v>135</v>
      </c>
      <c r="M2565" t="str">
        <f t="shared" si="178"/>
        <v>Proportion of individuals who belong to a SHG that does each activity  (Among individuals who belong to that SHG)</v>
      </c>
      <c r="N2565" t="s">
        <v>390</v>
      </c>
      <c r="O2565" s="19">
        <v>0</v>
      </c>
      <c r="P2565"/>
      <c r="S2565">
        <v>468</v>
      </c>
      <c r="T2565" t="str">
        <f t="shared" si="179"/>
        <v>1</v>
      </c>
    </row>
    <row r="2566" spans="1:20" x14ac:dyDescent="0.25">
      <c r="A2566" s="6" t="s">
        <v>424</v>
      </c>
      <c r="B2566" s="6" t="str">
        <f t="shared" si="180"/>
        <v>Tanzania</v>
      </c>
      <c r="C2566" t="s">
        <v>65</v>
      </c>
      <c r="D2566" t="s">
        <v>65</v>
      </c>
      <c r="E2566" t="s">
        <v>143</v>
      </c>
      <c r="F2566" t="s">
        <v>257</v>
      </c>
      <c r="G2566" t="s">
        <v>257</v>
      </c>
      <c r="H2566" t="s">
        <v>408</v>
      </c>
      <c r="I2566" t="s">
        <v>110</v>
      </c>
      <c r="J2566" t="s">
        <v>259</v>
      </c>
      <c r="K2566" t="s">
        <v>134</v>
      </c>
      <c r="L2566" t="s">
        <v>134</v>
      </c>
      <c r="M2566" t="str">
        <f t="shared" si="178"/>
        <v>Proportion of individuals who belong to a SHG that does each activity  (Among individuals who belong to that SHG)</v>
      </c>
      <c r="N2566" t="s">
        <v>390</v>
      </c>
      <c r="O2566" s="19">
        <v>0</v>
      </c>
      <c r="P2566"/>
      <c r="S2566">
        <v>1005</v>
      </c>
      <c r="T2566" t="str">
        <f t="shared" si="179"/>
        <v>1</v>
      </c>
    </row>
    <row r="2567" spans="1:20" x14ac:dyDescent="0.25">
      <c r="A2567" s="6" t="s">
        <v>424</v>
      </c>
      <c r="B2567" s="6" t="str">
        <f t="shared" si="180"/>
        <v>Tanzania</v>
      </c>
      <c r="C2567" t="s">
        <v>65</v>
      </c>
      <c r="D2567" t="s">
        <v>65</v>
      </c>
      <c r="E2567" t="s">
        <v>143</v>
      </c>
      <c r="F2567" t="s">
        <v>257</v>
      </c>
      <c r="G2567" t="s">
        <v>257</v>
      </c>
      <c r="H2567" t="s">
        <v>408</v>
      </c>
      <c r="I2567" t="s">
        <v>110</v>
      </c>
      <c r="J2567" t="s">
        <v>259</v>
      </c>
      <c r="K2567" t="s">
        <v>228</v>
      </c>
      <c r="L2567" t="s">
        <v>228</v>
      </c>
      <c r="M2567" t="str">
        <f t="shared" si="178"/>
        <v>Proportion of individuals who belong to a SHG that does each activity  (Among individuals who belong to that SHG)</v>
      </c>
      <c r="N2567" t="s">
        <v>390</v>
      </c>
      <c r="O2567" s="19">
        <v>0</v>
      </c>
      <c r="P2567"/>
      <c r="S2567">
        <v>915</v>
      </c>
      <c r="T2567" t="str">
        <f t="shared" si="179"/>
        <v>1</v>
      </c>
    </row>
    <row r="2568" spans="1:20" x14ac:dyDescent="0.25">
      <c r="A2568" s="6" t="s">
        <v>424</v>
      </c>
      <c r="B2568" s="6" t="str">
        <f t="shared" si="180"/>
        <v>Tanzania</v>
      </c>
      <c r="C2568" t="s">
        <v>65</v>
      </c>
      <c r="D2568" t="s">
        <v>65</v>
      </c>
      <c r="E2568" t="s">
        <v>143</v>
      </c>
      <c r="F2568" t="s">
        <v>257</v>
      </c>
      <c r="G2568" t="s">
        <v>257</v>
      </c>
      <c r="H2568" t="s">
        <v>408</v>
      </c>
      <c r="I2568" t="s">
        <v>110</v>
      </c>
      <c r="J2568" t="s">
        <v>259</v>
      </c>
      <c r="K2568" t="s">
        <v>229</v>
      </c>
      <c r="L2568" t="s">
        <v>229</v>
      </c>
      <c r="M2568" t="str">
        <f t="shared" si="178"/>
        <v>Proportion of individuals who belong to a SHG that does each activity  (Among individuals who belong to that SHG)</v>
      </c>
      <c r="N2568" t="s">
        <v>390</v>
      </c>
      <c r="O2568" s="19">
        <v>0</v>
      </c>
      <c r="P2568"/>
      <c r="S2568">
        <v>384</v>
      </c>
      <c r="T2568" t="str">
        <f t="shared" si="179"/>
        <v>1</v>
      </c>
    </row>
    <row r="2569" spans="1:20" x14ac:dyDescent="0.25">
      <c r="A2569" s="6" t="s">
        <v>424</v>
      </c>
      <c r="B2569" s="6" t="str">
        <f t="shared" si="180"/>
        <v>Tanzania</v>
      </c>
      <c r="C2569" t="s">
        <v>65</v>
      </c>
      <c r="D2569" t="s">
        <v>65</v>
      </c>
      <c r="E2569" t="s">
        <v>143</v>
      </c>
      <c r="F2569" t="s">
        <v>257</v>
      </c>
      <c r="G2569" t="s">
        <v>257</v>
      </c>
      <c r="H2569" t="s">
        <v>408</v>
      </c>
      <c r="I2569" t="s">
        <v>110</v>
      </c>
      <c r="J2569" t="s">
        <v>259</v>
      </c>
      <c r="K2569" t="s">
        <v>230</v>
      </c>
      <c r="L2569" t="s">
        <v>230</v>
      </c>
      <c r="M2569" t="str">
        <f t="shared" si="178"/>
        <v>Proportion of individuals who belong to a SHG that does each activity  (Among individuals who belong to that SHG)</v>
      </c>
      <c r="N2569" t="s">
        <v>390</v>
      </c>
      <c r="O2569" s="19">
        <v>0</v>
      </c>
      <c r="P2569"/>
      <c r="S2569">
        <v>174</v>
      </c>
      <c r="T2569" t="str">
        <f t="shared" si="179"/>
        <v>1</v>
      </c>
    </row>
    <row r="2570" spans="1:20" x14ac:dyDescent="0.25">
      <c r="A2570" s="6" t="s">
        <v>424</v>
      </c>
      <c r="B2570" s="6" t="str">
        <f t="shared" si="180"/>
        <v>Tanzania</v>
      </c>
      <c r="C2570" t="s">
        <v>65</v>
      </c>
      <c r="D2570" t="s">
        <v>65</v>
      </c>
      <c r="E2570" t="s">
        <v>143</v>
      </c>
      <c r="F2570" t="s">
        <v>257</v>
      </c>
      <c r="G2570" t="s">
        <v>257</v>
      </c>
      <c r="H2570" t="s">
        <v>408</v>
      </c>
      <c r="I2570" t="s">
        <v>110</v>
      </c>
      <c r="J2570" t="s">
        <v>259</v>
      </c>
      <c r="K2570" t="s">
        <v>128</v>
      </c>
      <c r="L2570" t="s">
        <v>128</v>
      </c>
      <c r="M2570" t="str">
        <f t="shared" si="178"/>
        <v>Proportion of individuals who belong to a SHG that does each activity  (Among individuals who belong to that SHG)</v>
      </c>
      <c r="N2570" t="s">
        <v>390</v>
      </c>
      <c r="O2570" s="19">
        <v>0</v>
      </c>
      <c r="P2570"/>
      <c r="S2570">
        <v>388</v>
      </c>
      <c r="T2570" t="str">
        <f t="shared" si="179"/>
        <v>1</v>
      </c>
    </row>
    <row r="2571" spans="1:20" x14ac:dyDescent="0.25">
      <c r="A2571" s="6" t="s">
        <v>424</v>
      </c>
      <c r="B2571" s="6" t="str">
        <f t="shared" si="180"/>
        <v>Tanzania</v>
      </c>
      <c r="C2571" t="s">
        <v>65</v>
      </c>
      <c r="D2571" t="s">
        <v>65</v>
      </c>
      <c r="E2571" t="s">
        <v>143</v>
      </c>
      <c r="F2571" t="s">
        <v>257</v>
      </c>
      <c r="G2571" t="s">
        <v>257</v>
      </c>
      <c r="H2571" t="s">
        <v>408</v>
      </c>
      <c r="I2571" t="s">
        <v>110</v>
      </c>
      <c r="J2571" t="s">
        <v>259</v>
      </c>
      <c r="K2571" t="s">
        <v>127</v>
      </c>
      <c r="L2571" t="s">
        <v>127</v>
      </c>
      <c r="M2571" t="str">
        <f t="shared" si="178"/>
        <v>Proportion of individuals who belong to a SHG that does each activity  (Among individuals who belong to that SHG)</v>
      </c>
      <c r="N2571" t="s">
        <v>390</v>
      </c>
      <c r="O2571" s="19">
        <v>0</v>
      </c>
      <c r="P2571"/>
      <c r="S2571">
        <v>1085</v>
      </c>
      <c r="T2571" t="str">
        <f t="shared" si="179"/>
        <v>1</v>
      </c>
    </row>
    <row r="2572" spans="1:20" x14ac:dyDescent="0.25">
      <c r="A2572" s="6" t="s">
        <v>424</v>
      </c>
      <c r="B2572" s="6" t="str">
        <f t="shared" si="180"/>
        <v>Tanzania</v>
      </c>
      <c r="C2572" t="s">
        <v>65</v>
      </c>
      <c r="D2572" t="s">
        <v>65</v>
      </c>
      <c r="E2572" t="s">
        <v>143</v>
      </c>
      <c r="F2572" t="s">
        <v>257</v>
      </c>
      <c r="G2572" t="s">
        <v>257</v>
      </c>
      <c r="H2572" t="s">
        <v>408</v>
      </c>
      <c r="I2572" t="s">
        <v>110</v>
      </c>
      <c r="J2572" t="s">
        <v>259</v>
      </c>
      <c r="K2572" t="s">
        <v>124</v>
      </c>
      <c r="L2572" t="s">
        <v>124</v>
      </c>
      <c r="M2572" t="str">
        <f t="shared" si="178"/>
        <v>Proportion of individuals who belong to a SHG that does each activity  (Among individuals who belong to that SHG)</v>
      </c>
      <c r="N2572" t="s">
        <v>390</v>
      </c>
      <c r="O2572" s="19">
        <v>0</v>
      </c>
      <c r="P2572"/>
      <c r="S2572">
        <v>47</v>
      </c>
      <c r="T2572" t="str">
        <f t="shared" si="179"/>
        <v>1</v>
      </c>
    </row>
    <row r="2573" spans="1:20" x14ac:dyDescent="0.25">
      <c r="A2573" s="6" t="s">
        <v>424</v>
      </c>
      <c r="B2573" s="6" t="str">
        <f t="shared" si="180"/>
        <v>Tanzania</v>
      </c>
      <c r="C2573" t="s">
        <v>65</v>
      </c>
      <c r="D2573" t="s">
        <v>65</v>
      </c>
      <c r="E2573" t="s">
        <v>143</v>
      </c>
      <c r="F2573" t="s">
        <v>257</v>
      </c>
      <c r="G2573" t="s">
        <v>257</v>
      </c>
      <c r="H2573" t="s">
        <v>408</v>
      </c>
      <c r="I2573" t="s">
        <v>110</v>
      </c>
      <c r="J2573" t="s">
        <v>259</v>
      </c>
      <c r="K2573" t="s">
        <v>123</v>
      </c>
      <c r="L2573" t="s">
        <v>123</v>
      </c>
      <c r="M2573" t="str">
        <f t="shared" si="178"/>
        <v>Proportion of individuals who belong to a SHG that does each activity  (Among individuals who belong to that SHG)</v>
      </c>
      <c r="N2573" t="s">
        <v>390</v>
      </c>
      <c r="O2573" s="19">
        <v>0</v>
      </c>
      <c r="P2573"/>
      <c r="S2573">
        <v>1426</v>
      </c>
      <c r="T2573" t="str">
        <f t="shared" si="179"/>
        <v>1</v>
      </c>
    </row>
    <row r="2574" spans="1:20" x14ac:dyDescent="0.25">
      <c r="A2574" s="6" t="s">
        <v>424</v>
      </c>
      <c r="B2574" s="6" t="str">
        <f t="shared" si="180"/>
        <v>Tanzania</v>
      </c>
      <c r="C2574" t="s">
        <v>65</v>
      </c>
      <c r="D2574" t="s">
        <v>65</v>
      </c>
      <c r="E2574" t="s">
        <v>143</v>
      </c>
      <c r="F2574" t="s">
        <v>257</v>
      </c>
      <c r="G2574" t="s">
        <v>257</v>
      </c>
      <c r="H2574" t="s">
        <v>408</v>
      </c>
      <c r="I2574" t="s">
        <v>110</v>
      </c>
      <c r="J2574" t="s">
        <v>259</v>
      </c>
      <c r="K2574" t="s">
        <v>132</v>
      </c>
      <c r="L2574" t="s">
        <v>132</v>
      </c>
      <c r="M2574" t="str">
        <f t="shared" si="178"/>
        <v>Proportion of individuals who belong to a SHG that does each activity  (Among individuals who belong to that SHG)</v>
      </c>
      <c r="N2574" t="s">
        <v>390</v>
      </c>
      <c r="O2574" s="19">
        <v>0</v>
      </c>
      <c r="P2574"/>
      <c r="S2574">
        <v>98</v>
      </c>
      <c r="T2574" t="str">
        <f t="shared" si="179"/>
        <v>1</v>
      </c>
    </row>
    <row r="2575" spans="1:20" x14ac:dyDescent="0.25">
      <c r="A2575" s="6" t="s">
        <v>424</v>
      </c>
      <c r="B2575" s="6" t="str">
        <f t="shared" si="180"/>
        <v>Tanzania</v>
      </c>
      <c r="C2575" t="s">
        <v>65</v>
      </c>
      <c r="D2575" t="s">
        <v>65</v>
      </c>
      <c r="E2575" t="s">
        <v>143</v>
      </c>
      <c r="F2575" t="s">
        <v>257</v>
      </c>
      <c r="G2575" t="s">
        <v>257</v>
      </c>
      <c r="H2575" t="s">
        <v>408</v>
      </c>
      <c r="I2575" t="s">
        <v>110</v>
      </c>
      <c r="J2575" t="s">
        <v>259</v>
      </c>
      <c r="K2575" t="s">
        <v>131</v>
      </c>
      <c r="L2575" t="s">
        <v>131</v>
      </c>
      <c r="M2575" t="str">
        <f t="shared" si="178"/>
        <v>Proportion of individuals who belong to a SHG that does each activity  (Among individuals who belong to that SHG)</v>
      </c>
      <c r="N2575" t="s">
        <v>390</v>
      </c>
      <c r="O2575" s="19">
        <v>0</v>
      </c>
      <c r="P2575"/>
      <c r="S2575">
        <v>1375</v>
      </c>
      <c r="T2575" t="str">
        <f t="shared" si="179"/>
        <v>1</v>
      </c>
    </row>
    <row r="2576" spans="1:20" x14ac:dyDescent="0.25">
      <c r="A2576" s="6" t="s">
        <v>424</v>
      </c>
      <c r="B2576" s="6" t="str">
        <f t="shared" si="180"/>
        <v>Tanzania</v>
      </c>
      <c r="C2576" t="s">
        <v>65</v>
      </c>
      <c r="D2576" t="s">
        <v>65</v>
      </c>
      <c r="E2576" t="s">
        <v>143</v>
      </c>
      <c r="F2576" t="s">
        <v>257</v>
      </c>
      <c r="G2576" t="s">
        <v>257</v>
      </c>
      <c r="H2576" t="s">
        <v>408</v>
      </c>
      <c r="I2576" t="s">
        <v>110</v>
      </c>
      <c r="J2576" t="s">
        <v>259</v>
      </c>
      <c r="K2576" t="s">
        <v>121</v>
      </c>
      <c r="L2576" t="s">
        <v>121</v>
      </c>
      <c r="M2576" t="str">
        <f t="shared" si="178"/>
        <v>Proportion of individuals who belong to a SHG that does each activity  (Among individuals who belong to that SHG)</v>
      </c>
      <c r="N2576" t="s">
        <v>390</v>
      </c>
      <c r="O2576" s="19">
        <v>0</v>
      </c>
      <c r="P2576"/>
      <c r="S2576">
        <v>1273</v>
      </c>
      <c r="T2576" t="str">
        <f t="shared" si="179"/>
        <v>1</v>
      </c>
    </row>
    <row r="2577" spans="1:20" x14ac:dyDescent="0.25">
      <c r="A2577" s="6" t="s">
        <v>424</v>
      </c>
      <c r="B2577" s="6" t="str">
        <f t="shared" si="180"/>
        <v>Tanzania</v>
      </c>
      <c r="C2577" t="s">
        <v>65</v>
      </c>
      <c r="D2577" t="s">
        <v>65</v>
      </c>
      <c r="E2577" t="s">
        <v>143</v>
      </c>
      <c r="F2577" t="s">
        <v>257</v>
      </c>
      <c r="G2577" t="s">
        <v>257</v>
      </c>
      <c r="H2577" t="s">
        <v>408</v>
      </c>
      <c r="I2577" t="s">
        <v>110</v>
      </c>
      <c r="J2577" t="s">
        <v>259</v>
      </c>
      <c r="K2577" t="s">
        <v>120</v>
      </c>
      <c r="L2577" t="s">
        <v>120</v>
      </c>
      <c r="M2577" t="str">
        <f t="shared" si="178"/>
        <v>Proportion of individuals who belong to a SHG that does each activity  (Among individuals who belong to that SHG)</v>
      </c>
      <c r="N2577" t="s">
        <v>390</v>
      </c>
      <c r="O2577" s="19">
        <v>0</v>
      </c>
      <c r="P2577"/>
      <c r="S2577">
        <v>200</v>
      </c>
      <c r="T2577" t="str">
        <f t="shared" si="179"/>
        <v>1</v>
      </c>
    </row>
    <row r="2578" spans="1:20" x14ac:dyDescent="0.25">
      <c r="A2578" s="6" t="s">
        <v>424</v>
      </c>
      <c r="B2578" s="6" t="str">
        <f t="shared" si="180"/>
        <v>Tanzania</v>
      </c>
      <c r="C2578" t="s">
        <v>68</v>
      </c>
      <c r="D2578" t="str">
        <f t="shared" ref="D2578:D2609" si="181">C2578</f>
        <v>FII</v>
      </c>
      <c r="E2578" t="s">
        <v>143</v>
      </c>
      <c r="F2578" t="s">
        <v>133</v>
      </c>
      <c r="G2578" t="str">
        <f t="shared" ref="G2578:G2609" si="182">F2578</f>
        <v xml:space="preserve">Proportion of individuals who have used a SHG recently </v>
      </c>
      <c r="H2578" t="s">
        <v>801</v>
      </c>
      <c r="I2578" t="s">
        <v>580</v>
      </c>
      <c r="J2578" t="s">
        <v>66</v>
      </c>
      <c r="K2578" t="s">
        <v>114</v>
      </c>
      <c r="L2578" t="str">
        <f t="shared" ref="L2578:L2609" si="183">K2578</f>
        <v>1.1 All individuals</v>
      </c>
      <c r="M2578" t="str">
        <f t="shared" si="178"/>
        <v>Proportion of individuals who have used a SHG recently (Among all question respondents)</v>
      </c>
      <c r="N2578" t="s">
        <v>183</v>
      </c>
      <c r="O2578" s="19">
        <v>5.8902143976374555E-2</v>
      </c>
      <c r="P2578">
        <v>4.2044455302459715E-3</v>
      </c>
      <c r="Q2578" s="19">
        <v>5.0658286915947995E-2</v>
      </c>
      <c r="R2578" s="19">
        <v>6.7146001036801115E-2</v>
      </c>
      <c r="S2578">
        <v>3029</v>
      </c>
      <c r="T2578" t="str">
        <f t="shared" si="179"/>
        <v>1</v>
      </c>
    </row>
    <row r="2579" spans="1:20" x14ac:dyDescent="0.25">
      <c r="A2579" s="6" t="s">
        <v>424</v>
      </c>
      <c r="B2579" s="6" t="str">
        <f t="shared" si="180"/>
        <v>Tanzania</v>
      </c>
      <c r="C2579" t="s">
        <v>68</v>
      </c>
      <c r="D2579" t="str">
        <f t="shared" si="181"/>
        <v>FII</v>
      </c>
      <c r="E2579" t="s">
        <v>143</v>
      </c>
      <c r="F2579" t="s">
        <v>133</v>
      </c>
      <c r="G2579" t="str">
        <f t="shared" si="182"/>
        <v xml:space="preserve">Proportion of individuals who have used a SHG recently </v>
      </c>
      <c r="H2579" t="s">
        <v>801</v>
      </c>
      <c r="I2579" t="s">
        <v>580</v>
      </c>
      <c r="J2579" t="s">
        <v>66</v>
      </c>
      <c r="K2579" t="s">
        <v>121</v>
      </c>
      <c r="L2579" t="str">
        <f t="shared" si="183"/>
        <v>2.2 Individuals who do not have a bank account</v>
      </c>
      <c r="M2579" t="str">
        <f t="shared" si="178"/>
        <v>Proportion of individuals who have used a SHG recently (Among all question respondents)</v>
      </c>
      <c r="N2579" t="s">
        <v>183</v>
      </c>
      <c r="O2579" s="19">
        <v>5.7801501456118141E-2</v>
      </c>
      <c r="P2579">
        <v>4.3827175937705461E-3</v>
      </c>
      <c r="Q2579" s="19">
        <v>4.9208097850495194E-2</v>
      </c>
      <c r="R2579" s="19">
        <v>6.6394905061741089E-2</v>
      </c>
      <c r="S2579">
        <v>2744</v>
      </c>
      <c r="T2579" t="str">
        <f t="shared" si="179"/>
        <v>1</v>
      </c>
    </row>
    <row r="2580" spans="1:20" x14ac:dyDescent="0.25">
      <c r="A2580" s="6" t="s">
        <v>424</v>
      </c>
      <c r="B2580" s="6" t="str">
        <f t="shared" si="180"/>
        <v>Tanzania</v>
      </c>
      <c r="C2580" t="s">
        <v>68</v>
      </c>
      <c r="D2580" t="str">
        <f t="shared" si="181"/>
        <v>FII</v>
      </c>
      <c r="E2580" t="s">
        <v>143</v>
      </c>
      <c r="F2580" t="s">
        <v>133</v>
      </c>
      <c r="G2580" t="str">
        <f t="shared" si="182"/>
        <v xml:space="preserve">Proportion of individuals who have used a SHG recently </v>
      </c>
      <c r="H2580" t="s">
        <v>801</v>
      </c>
      <c r="I2580" t="s">
        <v>580</v>
      </c>
      <c r="J2580" t="s">
        <v>66</v>
      </c>
      <c r="K2580" t="s">
        <v>120</v>
      </c>
      <c r="L2580" t="str">
        <f t="shared" si="183"/>
        <v>2.1 Individuals who have a bank account</v>
      </c>
      <c r="M2580" t="str">
        <f t="shared" si="178"/>
        <v>Proportion of individuals who have used a SHG recently (Among all question respondents)</v>
      </c>
      <c r="N2580" t="s">
        <v>183</v>
      </c>
      <c r="O2580" s="19">
        <v>6.9261220563346299E-2</v>
      </c>
      <c r="P2580">
        <v>1.465031786949263E-2</v>
      </c>
      <c r="Q2580" s="19">
        <v>4.0535642948634168E-2</v>
      </c>
      <c r="R2580" s="19">
        <v>9.7986798178058429E-2</v>
      </c>
      <c r="S2580">
        <v>285</v>
      </c>
      <c r="T2580" t="str">
        <f t="shared" si="179"/>
        <v>1</v>
      </c>
    </row>
    <row r="2581" spans="1:20" x14ac:dyDescent="0.25">
      <c r="A2581" s="6" t="s">
        <v>424</v>
      </c>
      <c r="B2581" s="6" t="str">
        <f t="shared" si="180"/>
        <v>Tanzania</v>
      </c>
      <c r="C2581" t="s">
        <v>68</v>
      </c>
      <c r="D2581" t="str">
        <f t="shared" si="181"/>
        <v>FII</v>
      </c>
      <c r="E2581" t="s">
        <v>143</v>
      </c>
      <c r="F2581" t="s">
        <v>133</v>
      </c>
      <c r="G2581" t="str">
        <f t="shared" si="182"/>
        <v xml:space="preserve">Proportion of individuals who have used a SHG recently </v>
      </c>
      <c r="H2581" t="s">
        <v>801</v>
      </c>
      <c r="I2581" t="s">
        <v>580</v>
      </c>
      <c r="J2581" t="s">
        <v>66</v>
      </c>
      <c r="K2581" t="s">
        <v>116</v>
      </c>
      <c r="L2581" t="str">
        <f t="shared" si="183"/>
        <v>1.3 Males</v>
      </c>
      <c r="M2581" t="str">
        <f t="shared" si="178"/>
        <v>Proportion of individuals who have used a SHG recently (Among all question respondents)</v>
      </c>
      <c r="N2581" t="s">
        <v>183</v>
      </c>
      <c r="O2581" s="19">
        <v>3.2641833963023129E-2</v>
      </c>
      <c r="P2581">
        <v>5.1753934157575772E-3</v>
      </c>
      <c r="Q2581" s="19">
        <v>2.2494193032952102E-2</v>
      </c>
      <c r="R2581" s="19">
        <v>4.2789474893094155E-2</v>
      </c>
      <c r="S2581">
        <v>1211</v>
      </c>
      <c r="T2581" t="str">
        <f t="shared" si="179"/>
        <v>1</v>
      </c>
    </row>
    <row r="2582" spans="1:20" x14ac:dyDescent="0.25">
      <c r="A2582" s="6" t="s">
        <v>424</v>
      </c>
      <c r="B2582" s="6" t="str">
        <f t="shared" si="180"/>
        <v>Tanzania</v>
      </c>
      <c r="C2582" t="s">
        <v>68</v>
      </c>
      <c r="D2582" t="str">
        <f t="shared" si="181"/>
        <v>FII</v>
      </c>
      <c r="E2582" t="s">
        <v>143</v>
      </c>
      <c r="F2582" t="s">
        <v>133</v>
      </c>
      <c r="G2582" t="str">
        <f t="shared" si="182"/>
        <v xml:space="preserve">Proportion of individuals who have used a SHG recently </v>
      </c>
      <c r="H2582" t="s">
        <v>801</v>
      </c>
      <c r="I2582" t="s">
        <v>580</v>
      </c>
      <c r="J2582" t="s">
        <v>66</v>
      </c>
      <c r="K2582" t="s">
        <v>115</v>
      </c>
      <c r="L2582" t="str">
        <f t="shared" si="183"/>
        <v>1.2 Females</v>
      </c>
      <c r="M2582" t="str">
        <f t="shared" si="178"/>
        <v>Proportion of individuals who have used a SHG recently (Among all question respondents)</v>
      </c>
      <c r="N2582" t="s">
        <v>183</v>
      </c>
      <c r="O2582" s="19">
        <v>8.2789869027697999E-2</v>
      </c>
      <c r="P2582">
        <v>6.4498182985696746E-3</v>
      </c>
      <c r="Q2582" s="19">
        <v>7.0143402392174398E-2</v>
      </c>
      <c r="R2582" s="19">
        <v>9.54363356632216E-2</v>
      </c>
      <c r="S2582">
        <v>1818</v>
      </c>
      <c r="T2582" t="str">
        <f t="shared" si="179"/>
        <v>1</v>
      </c>
    </row>
    <row r="2583" spans="1:20" x14ac:dyDescent="0.25">
      <c r="A2583" s="6" t="s">
        <v>424</v>
      </c>
      <c r="B2583" s="6" t="str">
        <f t="shared" si="180"/>
        <v>Tanzania</v>
      </c>
      <c r="C2583" t="s">
        <v>68</v>
      </c>
      <c r="D2583" t="str">
        <f t="shared" si="181"/>
        <v>FII</v>
      </c>
      <c r="E2583" t="s">
        <v>143</v>
      </c>
      <c r="F2583" t="s">
        <v>133</v>
      </c>
      <c r="G2583" t="str">
        <f t="shared" si="182"/>
        <v xml:space="preserve">Proportion of individuals who have used a SHG recently </v>
      </c>
      <c r="H2583" t="s">
        <v>801</v>
      </c>
      <c r="I2583" t="s">
        <v>580</v>
      </c>
      <c r="J2583" t="s">
        <v>66</v>
      </c>
      <c r="K2583" t="s">
        <v>420</v>
      </c>
      <c r="L2583" t="str">
        <f t="shared" si="183"/>
        <v>7.2 Individuals in the middle PPI quintile</v>
      </c>
      <c r="M2583" t="str">
        <f t="shared" si="178"/>
        <v>Proportion of individuals who have used a SHG recently (Among all question respondents)</v>
      </c>
      <c r="N2583" t="s">
        <v>183</v>
      </c>
      <c r="O2583" s="19">
        <v>7.2134506802148585E-2</v>
      </c>
      <c r="P2583">
        <v>8.9688354177257044E-3</v>
      </c>
      <c r="Q2583" s="19">
        <v>5.4548883049782781E-2</v>
      </c>
      <c r="R2583" s="19">
        <v>8.9720130554514388E-2</v>
      </c>
      <c r="S2583">
        <v>854</v>
      </c>
      <c r="T2583" t="str">
        <f t="shared" si="179"/>
        <v>1</v>
      </c>
    </row>
    <row r="2584" spans="1:20" x14ac:dyDescent="0.25">
      <c r="A2584" s="6" t="s">
        <v>424</v>
      </c>
      <c r="B2584" s="6" t="str">
        <f t="shared" si="180"/>
        <v>Tanzania</v>
      </c>
      <c r="C2584" t="s">
        <v>68</v>
      </c>
      <c r="D2584" t="str">
        <f t="shared" si="181"/>
        <v>FII</v>
      </c>
      <c r="E2584" t="s">
        <v>143</v>
      </c>
      <c r="F2584" t="s">
        <v>133</v>
      </c>
      <c r="G2584" t="str">
        <f t="shared" si="182"/>
        <v xml:space="preserve">Proportion of individuals who have used a SHG recently </v>
      </c>
      <c r="H2584" t="s">
        <v>801</v>
      </c>
      <c r="I2584" t="s">
        <v>580</v>
      </c>
      <c r="J2584" t="s">
        <v>66</v>
      </c>
      <c r="K2584" t="s">
        <v>128</v>
      </c>
      <c r="L2584" t="str">
        <f t="shared" si="183"/>
        <v>4.2 Individuals who do not use mobile money</v>
      </c>
      <c r="M2584" t="str">
        <f t="shared" si="178"/>
        <v>Proportion of individuals who have used a SHG recently (Among all question respondents)</v>
      </c>
      <c r="N2584" t="s">
        <v>183</v>
      </c>
      <c r="O2584" s="19">
        <v>3.8298555753589085E-2</v>
      </c>
      <c r="P2584">
        <v>5.2767785404392283E-3</v>
      </c>
      <c r="Q2584" s="19">
        <v>2.7952124169693088E-2</v>
      </c>
      <c r="R2584" s="19">
        <v>4.8644987337485082E-2</v>
      </c>
      <c r="S2584">
        <v>1194</v>
      </c>
      <c r="T2584" t="str">
        <f t="shared" si="179"/>
        <v>1</v>
      </c>
    </row>
    <row r="2585" spans="1:20" x14ac:dyDescent="0.25">
      <c r="A2585" s="6" t="s">
        <v>424</v>
      </c>
      <c r="B2585" s="6" t="str">
        <f t="shared" si="180"/>
        <v>Tanzania</v>
      </c>
      <c r="C2585" t="s">
        <v>68</v>
      </c>
      <c r="D2585" t="str">
        <f t="shared" si="181"/>
        <v>FII</v>
      </c>
      <c r="E2585" t="s">
        <v>143</v>
      </c>
      <c r="F2585" t="s">
        <v>133</v>
      </c>
      <c r="G2585" t="str">
        <f t="shared" si="182"/>
        <v xml:space="preserve">Proportion of individuals who have used a SHG recently </v>
      </c>
      <c r="H2585" t="s">
        <v>801</v>
      </c>
      <c r="I2585" t="s">
        <v>580</v>
      </c>
      <c r="J2585" t="s">
        <v>66</v>
      </c>
      <c r="K2585" t="s">
        <v>127</v>
      </c>
      <c r="L2585" t="str">
        <f t="shared" si="183"/>
        <v>4.1 Individuals who use mobile money</v>
      </c>
      <c r="M2585" t="str">
        <f t="shared" si="178"/>
        <v>Proportion of individuals who have used a SHG recently (Among all question respondents)</v>
      </c>
      <c r="N2585" t="s">
        <v>183</v>
      </c>
      <c r="O2585" s="19">
        <v>7.1973831338498911E-2</v>
      </c>
      <c r="P2585">
        <v>5.9824816967370548E-3</v>
      </c>
      <c r="Q2585" s="19">
        <v>6.0243693887620076E-2</v>
      </c>
      <c r="R2585" s="19">
        <v>8.3703968789377747E-2</v>
      </c>
      <c r="S2585">
        <v>1835</v>
      </c>
      <c r="T2585" t="str">
        <f t="shared" si="179"/>
        <v>1</v>
      </c>
    </row>
    <row r="2586" spans="1:20" x14ac:dyDescent="0.25">
      <c r="A2586" s="6" t="s">
        <v>424</v>
      </c>
      <c r="B2586" s="6" t="str">
        <f t="shared" si="180"/>
        <v>Tanzania</v>
      </c>
      <c r="C2586" t="s">
        <v>68</v>
      </c>
      <c r="D2586" t="str">
        <f t="shared" si="181"/>
        <v>FII</v>
      </c>
      <c r="E2586" t="s">
        <v>143</v>
      </c>
      <c r="F2586" t="s">
        <v>133</v>
      </c>
      <c r="G2586" t="str">
        <f t="shared" si="182"/>
        <v xml:space="preserve">Proportion of individuals who have used a SHG recently </v>
      </c>
      <c r="H2586" t="s">
        <v>801</v>
      </c>
      <c r="I2586" t="s">
        <v>580</v>
      </c>
      <c r="J2586" t="s">
        <v>66</v>
      </c>
      <c r="K2586" t="s">
        <v>132</v>
      </c>
      <c r="L2586" t="str">
        <f t="shared" si="183"/>
        <v>5.2 Individuals without a formal ID</v>
      </c>
      <c r="M2586" t="str">
        <f t="shared" si="178"/>
        <v>Proportion of individuals who have used a SHG recently (Among all question respondents)</v>
      </c>
      <c r="N2586" t="s">
        <v>183</v>
      </c>
      <c r="O2586" s="19">
        <v>3.3412469629865313E-2</v>
      </c>
      <c r="P2586">
        <v>9.2614414510912031E-3</v>
      </c>
      <c r="Q2586" s="19">
        <v>1.525311925963024E-2</v>
      </c>
      <c r="R2586" s="19">
        <v>5.1571820000100382E-2</v>
      </c>
      <c r="S2586">
        <v>338</v>
      </c>
      <c r="T2586" t="str">
        <f t="shared" si="179"/>
        <v>1</v>
      </c>
    </row>
    <row r="2587" spans="1:20" x14ac:dyDescent="0.25">
      <c r="A2587" s="6" t="s">
        <v>424</v>
      </c>
      <c r="B2587" s="6" t="str">
        <f t="shared" si="180"/>
        <v>Tanzania</v>
      </c>
      <c r="C2587" t="s">
        <v>68</v>
      </c>
      <c r="D2587" t="str">
        <f t="shared" si="181"/>
        <v>FII</v>
      </c>
      <c r="E2587" t="s">
        <v>143</v>
      </c>
      <c r="F2587" t="s">
        <v>133</v>
      </c>
      <c r="G2587" t="str">
        <f t="shared" si="182"/>
        <v xml:space="preserve">Proportion of individuals who have used a SHG recently </v>
      </c>
      <c r="H2587" t="s">
        <v>801</v>
      </c>
      <c r="I2587" t="s">
        <v>580</v>
      </c>
      <c r="J2587" t="s">
        <v>66</v>
      </c>
      <c r="K2587" t="s">
        <v>131</v>
      </c>
      <c r="L2587" t="str">
        <f t="shared" si="183"/>
        <v>5.1 Individuals with a formal ID</v>
      </c>
      <c r="M2587" t="str">
        <f t="shared" si="178"/>
        <v>Proportion of individuals who have used a SHG recently (Among all question respondents)</v>
      </c>
      <c r="N2587" t="s">
        <v>183</v>
      </c>
      <c r="O2587" s="19">
        <v>6.2457867993298034E-2</v>
      </c>
      <c r="P2587">
        <v>4.6089831525278182E-3</v>
      </c>
      <c r="Q2587" s="19">
        <v>5.3420814705291558E-2</v>
      </c>
      <c r="R2587" s="19">
        <v>7.149492128130451E-2</v>
      </c>
      <c r="S2587">
        <v>2691</v>
      </c>
      <c r="T2587" t="str">
        <f t="shared" si="179"/>
        <v>1</v>
      </c>
    </row>
    <row r="2588" spans="1:20" x14ac:dyDescent="0.25">
      <c r="A2588" s="6" t="s">
        <v>424</v>
      </c>
      <c r="B2588" s="6" t="str">
        <f t="shared" si="180"/>
        <v>Tanzania</v>
      </c>
      <c r="C2588" t="s">
        <v>68</v>
      </c>
      <c r="D2588" t="str">
        <f t="shared" si="181"/>
        <v>FII</v>
      </c>
      <c r="E2588" t="s">
        <v>143</v>
      </c>
      <c r="F2588" t="s">
        <v>133</v>
      </c>
      <c r="G2588" t="str">
        <f t="shared" si="182"/>
        <v xml:space="preserve">Proportion of individuals who have used a SHG recently </v>
      </c>
      <c r="H2588" t="s">
        <v>801</v>
      </c>
      <c r="I2588" t="s">
        <v>580</v>
      </c>
      <c r="J2588" t="s">
        <v>66</v>
      </c>
      <c r="K2588" t="s">
        <v>124</v>
      </c>
      <c r="L2588" t="str">
        <f t="shared" si="183"/>
        <v>3.2 Individuals who do not have access to a mobile phone</v>
      </c>
      <c r="M2588" t="str">
        <f t="shared" ref="M2588:M2651" si="184">CONCATENATE(F2588,"(Among ",J2588,")")</f>
        <v>Proportion of individuals who have used a SHG recently (Among all question respondents)</v>
      </c>
      <c r="N2588" t="s">
        <v>183</v>
      </c>
      <c r="O2588" s="19">
        <v>2.4201146262327004E-2</v>
      </c>
      <c r="P2588">
        <v>7.4718787309115409E-3</v>
      </c>
      <c r="Q2588" s="19">
        <v>9.5506769466090474E-3</v>
      </c>
      <c r="R2588" s="19">
        <v>3.8851615578044958E-2</v>
      </c>
      <c r="S2588">
        <v>347</v>
      </c>
      <c r="T2588" t="str">
        <f t="shared" ref="T2588:T2651" si="185">IF(S2588&gt;=30,"1","0")</f>
        <v>1</v>
      </c>
    </row>
    <row r="2589" spans="1:20" x14ac:dyDescent="0.25">
      <c r="A2589" s="6" t="s">
        <v>424</v>
      </c>
      <c r="B2589" s="6" t="str">
        <f t="shared" si="180"/>
        <v>Tanzania</v>
      </c>
      <c r="C2589" t="s">
        <v>68</v>
      </c>
      <c r="D2589" t="str">
        <f t="shared" si="181"/>
        <v>FII</v>
      </c>
      <c r="E2589" t="s">
        <v>143</v>
      </c>
      <c r="F2589" t="s">
        <v>133</v>
      </c>
      <c r="G2589" t="str">
        <f t="shared" si="182"/>
        <v xml:space="preserve">Proportion of individuals who have used a SHG recently </v>
      </c>
      <c r="H2589" t="s">
        <v>801</v>
      </c>
      <c r="I2589" t="s">
        <v>580</v>
      </c>
      <c r="J2589" t="s">
        <v>66</v>
      </c>
      <c r="K2589" t="s">
        <v>123</v>
      </c>
      <c r="L2589" t="str">
        <f t="shared" si="183"/>
        <v>3.1 Individuals who have access to a mobile phone</v>
      </c>
      <c r="M2589" t="str">
        <f t="shared" si="184"/>
        <v>Proportion of individuals who have used a SHG recently (Among all question respondents)</v>
      </c>
      <c r="N2589" t="s">
        <v>183</v>
      </c>
      <c r="O2589" s="19">
        <v>6.3536814847080764E-2</v>
      </c>
      <c r="P2589">
        <v>4.6526483152884547E-3</v>
      </c>
      <c r="Q2589" s="19">
        <v>5.4414145189988425E-2</v>
      </c>
      <c r="R2589" s="19">
        <v>7.2659484504173102E-2</v>
      </c>
      <c r="S2589">
        <v>2682</v>
      </c>
      <c r="T2589" t="str">
        <f t="shared" si="185"/>
        <v>1</v>
      </c>
    </row>
    <row r="2590" spans="1:20" x14ac:dyDescent="0.25">
      <c r="A2590" s="6" t="s">
        <v>424</v>
      </c>
      <c r="B2590" s="6" t="str">
        <f t="shared" si="180"/>
        <v>Tanzania</v>
      </c>
      <c r="C2590" t="s">
        <v>68</v>
      </c>
      <c r="D2590" t="str">
        <f t="shared" si="181"/>
        <v>FII</v>
      </c>
      <c r="E2590" t="s">
        <v>143</v>
      </c>
      <c r="F2590" t="s">
        <v>133</v>
      </c>
      <c r="G2590" t="str">
        <f t="shared" si="182"/>
        <v xml:space="preserve">Proportion of individuals who have used a SHG recently </v>
      </c>
      <c r="H2590" t="s">
        <v>801</v>
      </c>
      <c r="I2590" t="s">
        <v>580</v>
      </c>
      <c r="J2590" t="s">
        <v>66</v>
      </c>
      <c r="K2590" t="s">
        <v>134</v>
      </c>
      <c r="L2590" t="str">
        <f t="shared" si="183"/>
        <v>6.1 Rural individuals</v>
      </c>
      <c r="M2590" t="str">
        <f t="shared" si="184"/>
        <v>Proportion of individuals who have used a SHG recently (Among all question respondents)</v>
      </c>
      <c r="N2590" t="s">
        <v>183</v>
      </c>
      <c r="O2590" s="19">
        <v>7.9708511850568251E-2</v>
      </c>
      <c r="P2590">
        <v>8.3644523867010389E-3</v>
      </c>
      <c r="Q2590" s="19">
        <v>6.3307930758803449E-2</v>
      </c>
      <c r="R2590" s="19">
        <v>9.6109092942333052E-2</v>
      </c>
      <c r="S2590">
        <v>1002</v>
      </c>
      <c r="T2590" t="str">
        <f t="shared" si="185"/>
        <v>1</v>
      </c>
    </row>
    <row r="2591" spans="1:20" x14ac:dyDescent="0.25">
      <c r="A2591" s="6" t="s">
        <v>424</v>
      </c>
      <c r="B2591" s="6" t="str">
        <f t="shared" si="180"/>
        <v>Tanzania</v>
      </c>
      <c r="C2591" t="s">
        <v>68</v>
      </c>
      <c r="D2591" t="str">
        <f t="shared" si="181"/>
        <v>FII</v>
      </c>
      <c r="E2591" t="s">
        <v>143</v>
      </c>
      <c r="F2591" t="s">
        <v>133</v>
      </c>
      <c r="G2591" t="str">
        <f t="shared" si="182"/>
        <v xml:space="preserve">Proportion of individuals who have used a SHG recently </v>
      </c>
      <c r="H2591" t="s">
        <v>801</v>
      </c>
      <c r="I2591" t="s">
        <v>580</v>
      </c>
      <c r="J2591" t="s">
        <v>66</v>
      </c>
      <c r="K2591" t="s">
        <v>135</v>
      </c>
      <c r="L2591" t="str">
        <f t="shared" si="183"/>
        <v>6.2 Urban individuals</v>
      </c>
      <c r="M2591" t="str">
        <f t="shared" si="184"/>
        <v>Proportion of individuals who have used a SHG recently (Among all question respondents)</v>
      </c>
      <c r="N2591" t="s">
        <v>183</v>
      </c>
      <c r="O2591" s="19">
        <v>4.8360653269014446E-2</v>
      </c>
      <c r="P2591">
        <v>4.7022445880380518E-3</v>
      </c>
      <c r="Q2591" s="19">
        <v>3.9140737832345153E-2</v>
      </c>
      <c r="R2591" s="19">
        <v>5.7580568705683739E-2</v>
      </c>
      <c r="S2591">
        <v>2027</v>
      </c>
      <c r="T2591" t="str">
        <f t="shared" si="185"/>
        <v>1</v>
      </c>
    </row>
    <row r="2592" spans="1:20" x14ac:dyDescent="0.25">
      <c r="A2592" s="6" t="s">
        <v>424</v>
      </c>
      <c r="B2592" s="6" t="str">
        <f t="shared" si="180"/>
        <v>Tanzania</v>
      </c>
      <c r="C2592" t="s">
        <v>68</v>
      </c>
      <c r="D2592" t="str">
        <f t="shared" si="181"/>
        <v>FII</v>
      </c>
      <c r="E2592" t="s">
        <v>143</v>
      </c>
      <c r="F2592" t="s">
        <v>133</v>
      </c>
      <c r="G2592" t="str">
        <f t="shared" si="182"/>
        <v xml:space="preserve">Proportion of individuals who have used a SHG recently </v>
      </c>
      <c r="H2592" t="s">
        <v>801</v>
      </c>
      <c r="I2592" t="s">
        <v>580</v>
      </c>
      <c r="J2592" t="s">
        <v>66</v>
      </c>
      <c r="K2592" t="s">
        <v>421</v>
      </c>
      <c r="L2592" t="str">
        <f t="shared" si="183"/>
        <v>7.3 Individuals in the two highest PPI quintiles</v>
      </c>
      <c r="M2592" t="str">
        <f t="shared" si="184"/>
        <v>Proportion of individuals who have used a SHG recently (Among all question respondents)</v>
      </c>
      <c r="N2592" t="s">
        <v>183</v>
      </c>
      <c r="O2592" s="19">
        <v>6.3845790606748234E-2</v>
      </c>
      <c r="P2592">
        <v>1.0535640444197469E-2</v>
      </c>
      <c r="Q2592" s="19">
        <v>4.3188057443790201E-2</v>
      </c>
      <c r="R2592" s="19">
        <v>8.4503523769706268E-2</v>
      </c>
      <c r="S2592">
        <v>484</v>
      </c>
      <c r="T2592" t="str">
        <f t="shared" si="185"/>
        <v>1</v>
      </c>
    </row>
    <row r="2593" spans="1:20" x14ac:dyDescent="0.25">
      <c r="A2593" s="6" t="s">
        <v>424</v>
      </c>
      <c r="B2593" s="6" t="str">
        <f t="shared" si="180"/>
        <v>Tanzania</v>
      </c>
      <c r="C2593" t="s">
        <v>68</v>
      </c>
      <c r="D2593" t="str">
        <f t="shared" si="181"/>
        <v>FII</v>
      </c>
      <c r="E2593" t="s">
        <v>143</v>
      </c>
      <c r="F2593" t="s">
        <v>133</v>
      </c>
      <c r="G2593" t="str">
        <f t="shared" si="182"/>
        <v xml:space="preserve">Proportion of individuals who have used a SHG recently </v>
      </c>
      <c r="H2593" t="s">
        <v>801</v>
      </c>
      <c r="I2593" t="s">
        <v>580</v>
      </c>
      <c r="J2593" t="s">
        <v>66</v>
      </c>
      <c r="K2593" t="s">
        <v>419</v>
      </c>
      <c r="L2593" t="str">
        <f t="shared" si="183"/>
        <v>7.1 Individuals in the two lowest PPI quintiles</v>
      </c>
      <c r="M2593" t="str">
        <f t="shared" si="184"/>
        <v>Proportion of individuals who have used a SHG recently (Among all question respondents)</v>
      </c>
      <c r="N2593" t="s">
        <v>183</v>
      </c>
      <c r="O2593" s="19">
        <v>5.0539091822518069E-2</v>
      </c>
      <c r="P2593">
        <v>5.170915806505888E-3</v>
      </c>
      <c r="Q2593" s="19">
        <v>4.0400230354656223E-2</v>
      </c>
      <c r="R2593" s="19">
        <v>6.0677953290379914E-2</v>
      </c>
      <c r="S2593">
        <v>1691</v>
      </c>
      <c r="T2593" t="str">
        <f t="shared" si="185"/>
        <v>1</v>
      </c>
    </row>
    <row r="2594" spans="1:20" x14ac:dyDescent="0.25">
      <c r="A2594" s="6" t="s">
        <v>424</v>
      </c>
      <c r="B2594" s="6" t="str">
        <f t="shared" si="180"/>
        <v>Tanzania</v>
      </c>
      <c r="C2594" t="s">
        <v>68</v>
      </c>
      <c r="D2594" t="str">
        <f t="shared" si="181"/>
        <v>FII</v>
      </c>
      <c r="E2594" t="s">
        <v>143</v>
      </c>
      <c r="F2594" t="s">
        <v>133</v>
      </c>
      <c r="G2594" t="str">
        <f t="shared" si="182"/>
        <v xml:space="preserve">Proportion of individuals who have used a SHG recently </v>
      </c>
      <c r="H2594" t="s">
        <v>802</v>
      </c>
      <c r="I2594" t="s">
        <v>580</v>
      </c>
      <c r="J2594" t="s">
        <v>66</v>
      </c>
      <c r="K2594" t="s">
        <v>114</v>
      </c>
      <c r="L2594" t="str">
        <f t="shared" si="183"/>
        <v>1.1 All individuals</v>
      </c>
      <c r="M2594" t="str">
        <f t="shared" si="184"/>
        <v>Proportion of individuals who have used a SHG recently (Among all question respondents)</v>
      </c>
      <c r="N2594" t="s">
        <v>187</v>
      </c>
      <c r="O2594" s="19">
        <v>6.4359919837415652E-2</v>
      </c>
      <c r="P2594">
        <v>4.4082063627283686E-3</v>
      </c>
      <c r="Q2594" s="19">
        <v>5.5716539185729698E-2</v>
      </c>
      <c r="R2594" s="19">
        <v>7.3003300489101614E-2</v>
      </c>
      <c r="S2594">
        <v>3029</v>
      </c>
      <c r="T2594" t="str">
        <f t="shared" si="185"/>
        <v>1</v>
      </c>
    </row>
    <row r="2595" spans="1:20" x14ac:dyDescent="0.25">
      <c r="A2595" s="6" t="s">
        <v>424</v>
      </c>
      <c r="B2595" s="6" t="str">
        <f t="shared" si="180"/>
        <v>Tanzania</v>
      </c>
      <c r="C2595" t="s">
        <v>68</v>
      </c>
      <c r="D2595" t="str">
        <f t="shared" si="181"/>
        <v>FII</v>
      </c>
      <c r="E2595" t="s">
        <v>143</v>
      </c>
      <c r="F2595" t="s">
        <v>133</v>
      </c>
      <c r="G2595" t="str">
        <f t="shared" si="182"/>
        <v xml:space="preserve">Proportion of individuals who have used a SHG recently </v>
      </c>
      <c r="H2595" t="s">
        <v>802</v>
      </c>
      <c r="I2595" t="s">
        <v>580</v>
      </c>
      <c r="J2595" t="s">
        <v>66</v>
      </c>
      <c r="K2595" t="s">
        <v>121</v>
      </c>
      <c r="L2595" t="str">
        <f t="shared" si="183"/>
        <v>2.2 Individuals who do not have a bank account</v>
      </c>
      <c r="M2595" t="str">
        <f t="shared" si="184"/>
        <v>Proportion of individuals who have used a SHG recently (Among all question respondents)</v>
      </c>
      <c r="N2595" t="s">
        <v>187</v>
      </c>
      <c r="O2595" s="19">
        <v>6.2993088365668526E-2</v>
      </c>
      <c r="P2595">
        <v>4.5969939123688451E-3</v>
      </c>
      <c r="Q2595" s="19">
        <v>5.3979542953176828E-2</v>
      </c>
      <c r="R2595" s="19">
        <v>7.2006633778160217E-2</v>
      </c>
      <c r="S2595">
        <v>2744</v>
      </c>
      <c r="T2595" t="str">
        <f t="shared" si="185"/>
        <v>1</v>
      </c>
    </row>
    <row r="2596" spans="1:20" x14ac:dyDescent="0.25">
      <c r="A2596" s="6" t="s">
        <v>424</v>
      </c>
      <c r="B2596" s="6" t="str">
        <f t="shared" si="180"/>
        <v>Tanzania</v>
      </c>
      <c r="C2596" t="s">
        <v>68</v>
      </c>
      <c r="D2596" t="str">
        <f t="shared" si="181"/>
        <v>FII</v>
      </c>
      <c r="E2596" t="s">
        <v>143</v>
      </c>
      <c r="F2596" t="s">
        <v>133</v>
      </c>
      <c r="G2596" t="str">
        <f t="shared" si="182"/>
        <v xml:space="preserve">Proportion of individuals who have used a SHG recently </v>
      </c>
      <c r="H2596" t="s">
        <v>802</v>
      </c>
      <c r="I2596" t="s">
        <v>580</v>
      </c>
      <c r="J2596" t="s">
        <v>66</v>
      </c>
      <c r="K2596" t="s">
        <v>120</v>
      </c>
      <c r="L2596" t="str">
        <f t="shared" si="183"/>
        <v>2.1 Individuals who have a bank account</v>
      </c>
      <c r="M2596" t="str">
        <f t="shared" si="184"/>
        <v>Proportion of individuals who have used a SHG recently (Among all question respondents)</v>
      </c>
      <c r="N2596" t="s">
        <v>187</v>
      </c>
      <c r="O2596" s="19">
        <v>7.7224325524752668E-2</v>
      </c>
      <c r="P2596">
        <v>1.5312726991780183E-2</v>
      </c>
      <c r="Q2596" s="19">
        <v>4.7199930722286003E-2</v>
      </c>
      <c r="R2596" s="19">
        <v>0.10724872032721933</v>
      </c>
      <c r="S2596">
        <v>285</v>
      </c>
      <c r="T2596" t="str">
        <f t="shared" si="185"/>
        <v>1</v>
      </c>
    </row>
    <row r="2597" spans="1:20" x14ac:dyDescent="0.25">
      <c r="A2597" s="6" t="s">
        <v>424</v>
      </c>
      <c r="B2597" s="6" t="str">
        <f t="shared" si="180"/>
        <v>Tanzania</v>
      </c>
      <c r="C2597" t="s">
        <v>68</v>
      </c>
      <c r="D2597" t="str">
        <f t="shared" si="181"/>
        <v>FII</v>
      </c>
      <c r="E2597" t="s">
        <v>143</v>
      </c>
      <c r="F2597" t="s">
        <v>133</v>
      </c>
      <c r="G2597" t="str">
        <f t="shared" si="182"/>
        <v xml:space="preserve">Proportion of individuals who have used a SHG recently </v>
      </c>
      <c r="H2597" t="s">
        <v>802</v>
      </c>
      <c r="I2597" t="s">
        <v>580</v>
      </c>
      <c r="J2597" t="s">
        <v>66</v>
      </c>
      <c r="K2597" t="s">
        <v>116</v>
      </c>
      <c r="L2597" t="str">
        <f t="shared" si="183"/>
        <v>1.3 Males</v>
      </c>
      <c r="M2597" t="str">
        <f t="shared" si="184"/>
        <v>Proportion of individuals who have used a SHG recently (Among all question respondents)</v>
      </c>
      <c r="N2597" t="s">
        <v>187</v>
      </c>
      <c r="O2597" s="19">
        <v>3.729266716946264E-2</v>
      </c>
      <c r="P2597">
        <v>5.5698125013285511E-3</v>
      </c>
      <c r="Q2597" s="19">
        <v>2.6371669909773271E-2</v>
      </c>
      <c r="R2597" s="19">
        <v>4.8213664429152009E-2</v>
      </c>
      <c r="S2597">
        <v>1211</v>
      </c>
      <c r="T2597" t="str">
        <f t="shared" si="185"/>
        <v>1</v>
      </c>
    </row>
    <row r="2598" spans="1:20" x14ac:dyDescent="0.25">
      <c r="A2598" s="6" t="s">
        <v>424</v>
      </c>
      <c r="B2598" s="6" t="str">
        <f t="shared" si="180"/>
        <v>Tanzania</v>
      </c>
      <c r="C2598" t="s">
        <v>68</v>
      </c>
      <c r="D2598" t="str">
        <f t="shared" si="181"/>
        <v>FII</v>
      </c>
      <c r="E2598" t="s">
        <v>143</v>
      </c>
      <c r="F2598" t="s">
        <v>133</v>
      </c>
      <c r="G2598" t="str">
        <f t="shared" si="182"/>
        <v xml:space="preserve">Proportion of individuals who have used a SHG recently </v>
      </c>
      <c r="H2598" t="s">
        <v>802</v>
      </c>
      <c r="I2598" t="s">
        <v>580</v>
      </c>
      <c r="J2598" t="s">
        <v>66</v>
      </c>
      <c r="K2598" t="s">
        <v>115</v>
      </c>
      <c r="L2598" t="str">
        <f t="shared" si="183"/>
        <v>1.2 Females</v>
      </c>
      <c r="M2598" t="str">
        <f t="shared" si="184"/>
        <v>Proportion of individuals who have used a SHG recently (Among all question respondents)</v>
      </c>
      <c r="N2598" t="s">
        <v>187</v>
      </c>
      <c r="O2598" s="19">
        <v>8.898168132073507E-2</v>
      </c>
      <c r="P2598">
        <v>6.6691592573362313E-3</v>
      </c>
      <c r="Q2598" s="19">
        <v>7.5905142396592087E-2</v>
      </c>
      <c r="R2598" s="19">
        <v>0.10205822024487805</v>
      </c>
      <c r="S2598">
        <v>1818</v>
      </c>
      <c r="T2598" t="str">
        <f t="shared" si="185"/>
        <v>1</v>
      </c>
    </row>
    <row r="2599" spans="1:20" x14ac:dyDescent="0.25">
      <c r="A2599" s="6" t="s">
        <v>424</v>
      </c>
      <c r="B2599" s="6" t="str">
        <f t="shared" si="180"/>
        <v>Tanzania</v>
      </c>
      <c r="C2599" t="s">
        <v>68</v>
      </c>
      <c r="D2599" t="str">
        <f t="shared" si="181"/>
        <v>FII</v>
      </c>
      <c r="E2599" t="s">
        <v>143</v>
      </c>
      <c r="F2599" t="s">
        <v>133</v>
      </c>
      <c r="G2599" t="str">
        <f t="shared" si="182"/>
        <v xml:space="preserve">Proportion of individuals who have used a SHG recently </v>
      </c>
      <c r="H2599" t="s">
        <v>802</v>
      </c>
      <c r="I2599" t="s">
        <v>580</v>
      </c>
      <c r="J2599" t="s">
        <v>66</v>
      </c>
      <c r="K2599" t="s">
        <v>420</v>
      </c>
      <c r="L2599" t="str">
        <f t="shared" si="183"/>
        <v>7.2 Individuals in the middle PPI quintile</v>
      </c>
      <c r="M2599" t="str">
        <f t="shared" si="184"/>
        <v>Proportion of individuals who have used a SHG recently (Among all question respondents)</v>
      </c>
      <c r="N2599" t="s">
        <v>187</v>
      </c>
      <c r="O2599" s="19">
        <v>8.0609329917019065E-2</v>
      </c>
      <c r="P2599">
        <v>9.4626782465305741E-3</v>
      </c>
      <c r="Q2599" s="19">
        <v>6.20554049554458E-2</v>
      </c>
      <c r="R2599" s="19">
        <v>9.916325487859233E-2</v>
      </c>
      <c r="S2599">
        <v>854</v>
      </c>
      <c r="T2599" t="str">
        <f t="shared" si="185"/>
        <v>1</v>
      </c>
    </row>
    <row r="2600" spans="1:20" x14ac:dyDescent="0.25">
      <c r="A2600" s="6" t="s">
        <v>424</v>
      </c>
      <c r="B2600" s="6" t="str">
        <f t="shared" si="180"/>
        <v>Tanzania</v>
      </c>
      <c r="C2600" t="s">
        <v>68</v>
      </c>
      <c r="D2600" t="str">
        <f t="shared" si="181"/>
        <v>FII</v>
      </c>
      <c r="E2600" t="s">
        <v>143</v>
      </c>
      <c r="F2600" t="s">
        <v>133</v>
      </c>
      <c r="G2600" t="str">
        <f t="shared" si="182"/>
        <v xml:space="preserve">Proportion of individuals who have used a SHG recently </v>
      </c>
      <c r="H2600" t="s">
        <v>802</v>
      </c>
      <c r="I2600" t="s">
        <v>580</v>
      </c>
      <c r="J2600" t="s">
        <v>66</v>
      </c>
      <c r="K2600" t="s">
        <v>128</v>
      </c>
      <c r="L2600" t="str">
        <f t="shared" si="183"/>
        <v>4.2 Individuals who do not use mobile money</v>
      </c>
      <c r="M2600" t="str">
        <f t="shared" si="184"/>
        <v>Proportion of individuals who have used a SHG recently (Among all question respondents)</v>
      </c>
      <c r="N2600" t="s">
        <v>187</v>
      </c>
      <c r="O2600" s="19">
        <v>4.0051016063394451E-2</v>
      </c>
      <c r="P2600">
        <v>5.430327028757384E-3</v>
      </c>
      <c r="Q2600" s="19">
        <v>2.9403514628448348E-2</v>
      </c>
      <c r="R2600" s="19">
        <v>5.0698517498340555E-2</v>
      </c>
      <c r="S2600">
        <v>1194</v>
      </c>
      <c r="T2600" t="str">
        <f t="shared" si="185"/>
        <v>1</v>
      </c>
    </row>
    <row r="2601" spans="1:20" x14ac:dyDescent="0.25">
      <c r="A2601" s="6" t="s">
        <v>424</v>
      </c>
      <c r="B2601" s="6" t="str">
        <f t="shared" si="180"/>
        <v>Tanzania</v>
      </c>
      <c r="C2601" t="s">
        <v>68</v>
      </c>
      <c r="D2601" t="str">
        <f t="shared" si="181"/>
        <v>FII</v>
      </c>
      <c r="E2601" t="s">
        <v>143</v>
      </c>
      <c r="F2601" t="s">
        <v>133</v>
      </c>
      <c r="G2601" t="str">
        <f t="shared" si="182"/>
        <v xml:space="preserve">Proportion of individuals who have used a SHG recently </v>
      </c>
      <c r="H2601" t="s">
        <v>802</v>
      </c>
      <c r="I2601" t="s">
        <v>580</v>
      </c>
      <c r="J2601" t="s">
        <v>66</v>
      </c>
      <c r="K2601" t="s">
        <v>127</v>
      </c>
      <c r="L2601" t="str">
        <f t="shared" si="183"/>
        <v>4.1 Individuals who use mobile money</v>
      </c>
      <c r="M2601" t="str">
        <f t="shared" si="184"/>
        <v>Proportion of individuals who have used a SHG recently (Among all question respondents)</v>
      </c>
      <c r="N2601" t="s">
        <v>187</v>
      </c>
      <c r="O2601" s="19">
        <v>7.9782398039467864E-2</v>
      </c>
      <c r="P2601">
        <v>6.3030488033991808E-3</v>
      </c>
      <c r="Q2601" s="19">
        <v>6.7423709359518288E-2</v>
      </c>
      <c r="R2601" s="19">
        <v>9.2141086719417439E-2</v>
      </c>
      <c r="S2601">
        <v>1835</v>
      </c>
      <c r="T2601" t="str">
        <f t="shared" si="185"/>
        <v>1</v>
      </c>
    </row>
    <row r="2602" spans="1:20" x14ac:dyDescent="0.25">
      <c r="A2602" s="6" t="s">
        <v>424</v>
      </c>
      <c r="B2602" s="6" t="str">
        <f t="shared" si="180"/>
        <v>Tanzania</v>
      </c>
      <c r="C2602" t="s">
        <v>68</v>
      </c>
      <c r="D2602" t="str">
        <f t="shared" si="181"/>
        <v>FII</v>
      </c>
      <c r="E2602" t="s">
        <v>143</v>
      </c>
      <c r="F2602" t="s">
        <v>133</v>
      </c>
      <c r="G2602" t="str">
        <f t="shared" si="182"/>
        <v xml:space="preserve">Proportion of individuals who have used a SHG recently </v>
      </c>
      <c r="H2602" t="s">
        <v>802</v>
      </c>
      <c r="I2602" t="s">
        <v>580</v>
      </c>
      <c r="J2602" t="s">
        <v>66</v>
      </c>
      <c r="K2602" t="s">
        <v>132</v>
      </c>
      <c r="L2602" t="str">
        <f t="shared" si="183"/>
        <v>5.2 Individuals without a formal ID</v>
      </c>
      <c r="M2602" t="str">
        <f t="shared" si="184"/>
        <v>Proportion of individuals who have used a SHG recently (Among all question respondents)</v>
      </c>
      <c r="N2602" t="s">
        <v>187</v>
      </c>
      <c r="O2602" s="19">
        <v>3.9443750814992171E-2</v>
      </c>
      <c r="P2602">
        <v>1.0142074297812675E-2</v>
      </c>
      <c r="Q2602" s="19">
        <v>1.9557701583073041E-2</v>
      </c>
      <c r="R2602" s="19">
        <v>5.9329800046911296E-2</v>
      </c>
      <c r="S2602">
        <v>338</v>
      </c>
      <c r="T2602" t="str">
        <f t="shared" si="185"/>
        <v>1</v>
      </c>
    </row>
    <row r="2603" spans="1:20" x14ac:dyDescent="0.25">
      <c r="A2603" s="6" t="s">
        <v>424</v>
      </c>
      <c r="B2603" s="6" t="str">
        <f t="shared" si="180"/>
        <v>Tanzania</v>
      </c>
      <c r="C2603" t="s">
        <v>68</v>
      </c>
      <c r="D2603" t="str">
        <f t="shared" si="181"/>
        <v>FII</v>
      </c>
      <c r="E2603" t="s">
        <v>143</v>
      </c>
      <c r="F2603" t="s">
        <v>133</v>
      </c>
      <c r="G2603" t="str">
        <f t="shared" si="182"/>
        <v xml:space="preserve">Proportion of individuals who have used a SHG recently </v>
      </c>
      <c r="H2603" t="s">
        <v>802</v>
      </c>
      <c r="I2603" t="s">
        <v>580</v>
      </c>
      <c r="J2603" t="s">
        <v>66</v>
      </c>
      <c r="K2603" t="s">
        <v>131</v>
      </c>
      <c r="L2603" t="str">
        <f t="shared" si="183"/>
        <v>5.1 Individuals with a formal ID</v>
      </c>
      <c r="M2603" t="str">
        <f t="shared" si="184"/>
        <v>Proportion of individuals who have used a SHG recently (Among all question respondents)</v>
      </c>
      <c r="N2603" t="s">
        <v>187</v>
      </c>
      <c r="O2603" s="19">
        <v>6.7835641786562095E-2</v>
      </c>
      <c r="P2603">
        <v>4.8155948526954163E-3</v>
      </c>
      <c r="Q2603" s="19">
        <v>5.8393475074932852E-2</v>
      </c>
      <c r="R2603" s="19">
        <v>7.7277808498191339E-2</v>
      </c>
      <c r="S2603">
        <v>2691</v>
      </c>
      <c r="T2603" t="str">
        <f t="shared" si="185"/>
        <v>1</v>
      </c>
    </row>
    <row r="2604" spans="1:20" x14ac:dyDescent="0.25">
      <c r="A2604" s="6" t="s">
        <v>424</v>
      </c>
      <c r="B2604" s="6" t="str">
        <f t="shared" si="180"/>
        <v>Tanzania</v>
      </c>
      <c r="C2604" t="s">
        <v>68</v>
      </c>
      <c r="D2604" t="str">
        <f t="shared" si="181"/>
        <v>FII</v>
      </c>
      <c r="E2604" t="s">
        <v>143</v>
      </c>
      <c r="F2604" t="s">
        <v>133</v>
      </c>
      <c r="G2604" t="str">
        <f t="shared" si="182"/>
        <v xml:space="preserve">Proportion of individuals who have used a SHG recently </v>
      </c>
      <c r="H2604" t="s">
        <v>802</v>
      </c>
      <c r="I2604" t="s">
        <v>580</v>
      </c>
      <c r="J2604" t="s">
        <v>66</v>
      </c>
      <c r="K2604" t="s">
        <v>124</v>
      </c>
      <c r="L2604" t="str">
        <f t="shared" si="183"/>
        <v>3.2 Individuals who do not have access to a mobile phone</v>
      </c>
      <c r="M2604" t="str">
        <f t="shared" si="184"/>
        <v>Proportion of individuals who have used a SHG recently (Among all question respondents)</v>
      </c>
      <c r="N2604" t="s">
        <v>187</v>
      </c>
      <c r="O2604" s="19">
        <v>2.4201146262327004E-2</v>
      </c>
      <c r="P2604">
        <v>7.4718787309115409E-3</v>
      </c>
      <c r="Q2604" s="19">
        <v>9.5506769466090474E-3</v>
      </c>
      <c r="R2604" s="19">
        <v>3.8851615578044958E-2</v>
      </c>
      <c r="S2604">
        <v>347</v>
      </c>
      <c r="T2604" t="str">
        <f t="shared" si="185"/>
        <v>1</v>
      </c>
    </row>
    <row r="2605" spans="1:20" x14ac:dyDescent="0.25">
      <c r="A2605" s="6" t="s">
        <v>424</v>
      </c>
      <c r="B2605" s="6" t="str">
        <f t="shared" si="180"/>
        <v>Tanzania</v>
      </c>
      <c r="C2605" t="s">
        <v>68</v>
      </c>
      <c r="D2605" t="str">
        <f t="shared" si="181"/>
        <v>FII</v>
      </c>
      <c r="E2605" t="s">
        <v>143</v>
      </c>
      <c r="F2605" t="s">
        <v>133</v>
      </c>
      <c r="G2605" t="str">
        <f t="shared" si="182"/>
        <v xml:space="preserve">Proportion of individuals who have used a SHG recently </v>
      </c>
      <c r="H2605" t="s">
        <v>802</v>
      </c>
      <c r="I2605" t="s">
        <v>580</v>
      </c>
      <c r="J2605" t="s">
        <v>66</v>
      </c>
      <c r="K2605" t="s">
        <v>123</v>
      </c>
      <c r="L2605" t="str">
        <f t="shared" si="183"/>
        <v>3.1 Individuals who have access to a mobile phone</v>
      </c>
      <c r="M2605" t="str">
        <f t="shared" si="184"/>
        <v>Proportion of individuals who have used a SHG recently (Among all question respondents)</v>
      </c>
      <c r="N2605" t="s">
        <v>187</v>
      </c>
      <c r="O2605" s="19">
        <v>6.9723532135410285E-2</v>
      </c>
      <c r="P2605">
        <v>4.8863953906683327E-3</v>
      </c>
      <c r="Q2605" s="19">
        <v>6.0142543429144359E-2</v>
      </c>
      <c r="R2605" s="19">
        <v>7.9304520841676218E-2</v>
      </c>
      <c r="S2605">
        <v>2682</v>
      </c>
      <c r="T2605" t="str">
        <f t="shared" si="185"/>
        <v>1</v>
      </c>
    </row>
    <row r="2606" spans="1:20" x14ac:dyDescent="0.25">
      <c r="A2606" s="6" t="s">
        <v>424</v>
      </c>
      <c r="B2606" s="6" t="str">
        <f t="shared" si="180"/>
        <v>Tanzania</v>
      </c>
      <c r="C2606" t="s">
        <v>68</v>
      </c>
      <c r="D2606" t="str">
        <f t="shared" si="181"/>
        <v>FII</v>
      </c>
      <c r="E2606" t="s">
        <v>143</v>
      </c>
      <c r="F2606" t="s">
        <v>133</v>
      </c>
      <c r="G2606" t="str">
        <f t="shared" si="182"/>
        <v xml:space="preserve">Proportion of individuals who have used a SHG recently </v>
      </c>
      <c r="H2606" t="s">
        <v>802</v>
      </c>
      <c r="I2606" t="s">
        <v>580</v>
      </c>
      <c r="J2606" t="s">
        <v>66</v>
      </c>
      <c r="K2606" t="s">
        <v>134</v>
      </c>
      <c r="L2606" t="str">
        <f t="shared" si="183"/>
        <v>6.1 Rural individuals</v>
      </c>
      <c r="M2606" t="str">
        <f t="shared" si="184"/>
        <v>Proportion of individuals who have used a SHG recently (Among all question respondents)</v>
      </c>
      <c r="N2606" t="s">
        <v>187</v>
      </c>
      <c r="O2606" s="19">
        <v>8.7175846470912088E-2</v>
      </c>
      <c r="P2606">
        <v>8.7873237993112991E-3</v>
      </c>
      <c r="Q2606" s="19">
        <v>6.9946121213663073E-2</v>
      </c>
      <c r="R2606" s="19">
        <v>0.1044055717281611</v>
      </c>
      <c r="S2606">
        <v>1002</v>
      </c>
      <c r="T2606" t="str">
        <f t="shared" si="185"/>
        <v>1</v>
      </c>
    </row>
    <row r="2607" spans="1:20" x14ac:dyDescent="0.25">
      <c r="A2607" s="6" t="s">
        <v>424</v>
      </c>
      <c r="B2607" s="6" t="str">
        <f t="shared" si="180"/>
        <v>Tanzania</v>
      </c>
      <c r="C2607" t="s">
        <v>68</v>
      </c>
      <c r="D2607" t="str">
        <f t="shared" si="181"/>
        <v>FII</v>
      </c>
      <c r="E2607" t="s">
        <v>143</v>
      </c>
      <c r="F2607" t="s">
        <v>133</v>
      </c>
      <c r="G2607" t="str">
        <f t="shared" si="182"/>
        <v xml:space="preserve">Proportion of individuals who have used a SHG recently </v>
      </c>
      <c r="H2607" t="s">
        <v>802</v>
      </c>
      <c r="I2607" t="s">
        <v>580</v>
      </c>
      <c r="J2607" t="s">
        <v>66</v>
      </c>
      <c r="K2607" t="s">
        <v>135</v>
      </c>
      <c r="L2607" t="str">
        <f t="shared" si="183"/>
        <v>6.2 Urban individuals</v>
      </c>
      <c r="M2607" t="str">
        <f t="shared" si="184"/>
        <v>Proportion of individuals who have used a SHG recently (Among all question respondents)</v>
      </c>
      <c r="N2607" t="s">
        <v>187</v>
      </c>
      <c r="O2607" s="19">
        <v>5.2800291552407619E-2</v>
      </c>
      <c r="P2607">
        <v>4.9202400872406307E-3</v>
      </c>
      <c r="Q2607" s="19">
        <v>4.3152941933914765E-2</v>
      </c>
      <c r="R2607" s="19">
        <v>6.2447641170900473E-2</v>
      </c>
      <c r="S2607">
        <v>2027</v>
      </c>
      <c r="T2607" t="str">
        <f t="shared" si="185"/>
        <v>1</v>
      </c>
    </row>
    <row r="2608" spans="1:20" x14ac:dyDescent="0.25">
      <c r="A2608" s="6" t="s">
        <v>424</v>
      </c>
      <c r="B2608" s="6" t="str">
        <f t="shared" si="180"/>
        <v>Tanzania</v>
      </c>
      <c r="C2608" t="s">
        <v>68</v>
      </c>
      <c r="D2608" t="str">
        <f t="shared" si="181"/>
        <v>FII</v>
      </c>
      <c r="E2608" t="s">
        <v>143</v>
      </c>
      <c r="F2608" t="s">
        <v>133</v>
      </c>
      <c r="G2608" t="str">
        <f t="shared" si="182"/>
        <v xml:space="preserve">Proportion of individuals who have used a SHG recently </v>
      </c>
      <c r="H2608" t="s">
        <v>802</v>
      </c>
      <c r="I2608" t="s">
        <v>580</v>
      </c>
      <c r="J2608" t="s">
        <v>66</v>
      </c>
      <c r="K2608" t="s">
        <v>421</v>
      </c>
      <c r="L2608" t="str">
        <f t="shared" si="183"/>
        <v>7.3 Individuals in the two highest PPI quintiles</v>
      </c>
      <c r="M2608" t="str">
        <f t="shared" si="184"/>
        <v>Proportion of individuals who have used a SHG recently (Among all question respondents)</v>
      </c>
      <c r="N2608" t="s">
        <v>187</v>
      </c>
      <c r="O2608" s="19">
        <v>7.1542591265707223E-2</v>
      </c>
      <c r="P2608">
        <v>1.1173346018317792E-2</v>
      </c>
      <c r="Q2608" s="19">
        <v>4.9634478341169158E-2</v>
      </c>
      <c r="R2608" s="19">
        <v>9.3450704190245287E-2</v>
      </c>
      <c r="S2608">
        <v>484</v>
      </c>
      <c r="T2608" t="str">
        <f t="shared" si="185"/>
        <v>1</v>
      </c>
    </row>
    <row r="2609" spans="1:20" x14ac:dyDescent="0.25">
      <c r="A2609" s="6" t="s">
        <v>424</v>
      </c>
      <c r="B2609" s="6" t="str">
        <f t="shared" si="180"/>
        <v>Tanzania</v>
      </c>
      <c r="C2609" t="s">
        <v>68</v>
      </c>
      <c r="D2609" t="str">
        <f t="shared" si="181"/>
        <v>FII</v>
      </c>
      <c r="E2609" t="s">
        <v>143</v>
      </c>
      <c r="F2609" t="s">
        <v>133</v>
      </c>
      <c r="G2609" t="str">
        <f t="shared" si="182"/>
        <v xml:space="preserve">Proportion of individuals who have used a SHG recently </v>
      </c>
      <c r="H2609" t="s">
        <v>802</v>
      </c>
      <c r="I2609" t="s">
        <v>580</v>
      </c>
      <c r="J2609" t="s">
        <v>66</v>
      </c>
      <c r="K2609" t="s">
        <v>419</v>
      </c>
      <c r="L2609" t="str">
        <f t="shared" si="183"/>
        <v>7.1 Individuals in the two lowest PPI quintiles</v>
      </c>
      <c r="M2609" t="str">
        <f t="shared" si="184"/>
        <v>Proportion of individuals who have used a SHG recently (Among all question respondents)</v>
      </c>
      <c r="N2609" t="s">
        <v>187</v>
      </c>
      <c r="O2609" s="19">
        <v>5.3749108103818159E-2</v>
      </c>
      <c r="P2609">
        <v>5.3656449751450109E-3</v>
      </c>
      <c r="Q2609" s="19">
        <v>4.3228431859142519E-2</v>
      </c>
      <c r="R2609" s="19">
        <v>6.42697843484938E-2</v>
      </c>
      <c r="S2609">
        <v>1691</v>
      </c>
      <c r="T2609" t="str">
        <f t="shared" si="185"/>
        <v>1</v>
      </c>
    </row>
    <row r="2610" spans="1:20" x14ac:dyDescent="0.25">
      <c r="A2610" s="6" t="s">
        <v>424</v>
      </c>
      <c r="B2610" s="6" t="str">
        <f t="shared" si="180"/>
        <v>Tanzania</v>
      </c>
      <c r="C2610" t="s">
        <v>65</v>
      </c>
      <c r="D2610" t="s">
        <v>65</v>
      </c>
      <c r="E2610" t="s">
        <v>143</v>
      </c>
      <c r="F2610" t="s">
        <v>257</v>
      </c>
      <c r="G2610" t="s">
        <v>257</v>
      </c>
      <c r="H2610" t="s">
        <v>300</v>
      </c>
      <c r="I2610" t="s">
        <v>0</v>
      </c>
      <c r="J2610" t="s">
        <v>259</v>
      </c>
      <c r="K2610" t="s">
        <v>114</v>
      </c>
      <c r="L2610" t="s">
        <v>114</v>
      </c>
      <c r="M2610" t="str">
        <f t="shared" si="184"/>
        <v>Proportion of individuals who belong to a SHG that does each activity  (Among individuals who belong to that SHG)</v>
      </c>
      <c r="N2610" t="s">
        <v>381</v>
      </c>
      <c r="O2610" s="19">
        <v>0.16518257057433278</v>
      </c>
      <c r="P2610">
        <v>6.4175053164128706E-2</v>
      </c>
      <c r="Q2610" s="19">
        <v>3.8237972229950262E-2</v>
      </c>
      <c r="R2610" s="19">
        <v>0.29212716891871526</v>
      </c>
      <c r="S2610">
        <v>133</v>
      </c>
      <c r="T2610" t="str">
        <f t="shared" si="185"/>
        <v>1</v>
      </c>
    </row>
    <row r="2611" spans="1:20" x14ac:dyDescent="0.25">
      <c r="A2611" s="6" t="s">
        <v>424</v>
      </c>
      <c r="B2611" s="6" t="str">
        <f t="shared" si="180"/>
        <v>Tanzania</v>
      </c>
      <c r="C2611" t="s">
        <v>65</v>
      </c>
      <c r="D2611" t="s">
        <v>65</v>
      </c>
      <c r="E2611" t="s">
        <v>143</v>
      </c>
      <c r="F2611" t="s">
        <v>257</v>
      </c>
      <c r="G2611" t="s">
        <v>257</v>
      </c>
      <c r="H2611" t="s">
        <v>300</v>
      </c>
      <c r="I2611" t="s">
        <v>0</v>
      </c>
      <c r="J2611" t="s">
        <v>259</v>
      </c>
      <c r="K2611" t="s">
        <v>115</v>
      </c>
      <c r="L2611" t="s">
        <v>115</v>
      </c>
      <c r="M2611" t="str">
        <f t="shared" si="184"/>
        <v>Proportion of individuals who belong to a SHG that does each activity  (Among individuals who belong to that SHG)</v>
      </c>
      <c r="N2611" t="s">
        <v>381</v>
      </c>
      <c r="O2611" s="19">
        <v>0.19513059378685518</v>
      </c>
      <c r="P2611">
        <v>8.6490065954232212E-2</v>
      </c>
      <c r="Q2611" s="19">
        <v>2.5575245480129766E-2</v>
      </c>
      <c r="R2611" s="19">
        <v>0.36468594209358063</v>
      </c>
      <c r="S2611">
        <v>71</v>
      </c>
      <c r="T2611" t="str">
        <f t="shared" si="185"/>
        <v>1</v>
      </c>
    </row>
    <row r="2612" spans="1:20" x14ac:dyDescent="0.25">
      <c r="A2612" s="6" t="s">
        <v>424</v>
      </c>
      <c r="B2612" s="6" t="str">
        <f t="shared" si="180"/>
        <v>Tanzania</v>
      </c>
      <c r="C2612" t="s">
        <v>65</v>
      </c>
      <c r="D2612" t="s">
        <v>65</v>
      </c>
      <c r="E2612" t="s">
        <v>143</v>
      </c>
      <c r="F2612" t="s">
        <v>257</v>
      </c>
      <c r="G2612" t="s">
        <v>257</v>
      </c>
      <c r="H2612" t="s">
        <v>300</v>
      </c>
      <c r="I2612" t="s">
        <v>0</v>
      </c>
      <c r="J2612" t="s">
        <v>259</v>
      </c>
      <c r="K2612" t="s">
        <v>116</v>
      </c>
      <c r="L2612" t="s">
        <v>116</v>
      </c>
      <c r="M2612" t="str">
        <f t="shared" si="184"/>
        <v>Proportion of individuals who belong to a SHG that does each activity  (Among individuals who belong to that SHG)</v>
      </c>
      <c r="N2612" t="s">
        <v>381</v>
      </c>
      <c r="O2612" s="19">
        <v>9.1135761921967567E-2</v>
      </c>
      <c r="P2612">
        <v>3.7526417088594576E-2</v>
      </c>
      <c r="Q2612" s="19">
        <v>1.7564032566091251E-2</v>
      </c>
      <c r="R2612" s="19">
        <v>0.1647074912778439</v>
      </c>
      <c r="S2612">
        <v>62</v>
      </c>
      <c r="T2612" t="str">
        <f t="shared" si="185"/>
        <v>1</v>
      </c>
    </row>
    <row r="2613" spans="1:20" x14ac:dyDescent="0.25">
      <c r="A2613" s="6" t="s">
        <v>424</v>
      </c>
      <c r="B2613" s="6" t="str">
        <f t="shared" si="180"/>
        <v>Tanzania</v>
      </c>
      <c r="C2613" t="s">
        <v>65</v>
      </c>
      <c r="D2613" t="s">
        <v>65</v>
      </c>
      <c r="E2613" t="s">
        <v>143</v>
      </c>
      <c r="F2613" t="s">
        <v>257</v>
      </c>
      <c r="G2613" t="s">
        <v>257</v>
      </c>
      <c r="H2613" t="s">
        <v>300</v>
      </c>
      <c r="I2613" t="s">
        <v>0</v>
      </c>
      <c r="J2613" t="s">
        <v>259</v>
      </c>
      <c r="K2613" t="s">
        <v>135</v>
      </c>
      <c r="L2613" t="s">
        <v>135</v>
      </c>
      <c r="M2613" t="str">
        <f t="shared" si="184"/>
        <v>Proportion of individuals who belong to a SHG that does each activity  (Among individuals who belong to that SHG)</v>
      </c>
      <c r="N2613" t="s">
        <v>381</v>
      </c>
      <c r="O2613" s="19">
        <v>0.20902359517171806</v>
      </c>
      <c r="P2613">
        <v>9.6025207141275729E-2</v>
      </c>
      <c r="Q2613" s="19">
        <v>2.0784689799220324E-2</v>
      </c>
      <c r="R2613" s="19">
        <v>0.3972625005442158</v>
      </c>
      <c r="S2613">
        <v>68</v>
      </c>
      <c r="T2613" t="str">
        <f t="shared" si="185"/>
        <v>1</v>
      </c>
    </row>
    <row r="2614" spans="1:20" x14ac:dyDescent="0.25">
      <c r="A2614" s="6" t="s">
        <v>424</v>
      </c>
      <c r="B2614" s="6" t="str">
        <f t="shared" si="180"/>
        <v>Tanzania</v>
      </c>
      <c r="C2614" t="s">
        <v>65</v>
      </c>
      <c r="D2614" t="s">
        <v>65</v>
      </c>
      <c r="E2614" t="s">
        <v>143</v>
      </c>
      <c r="F2614" t="s">
        <v>257</v>
      </c>
      <c r="G2614" t="s">
        <v>257</v>
      </c>
      <c r="H2614" t="s">
        <v>300</v>
      </c>
      <c r="I2614" t="s">
        <v>0</v>
      </c>
      <c r="J2614" t="s">
        <v>259</v>
      </c>
      <c r="K2614" t="s">
        <v>134</v>
      </c>
      <c r="L2614" t="s">
        <v>134</v>
      </c>
      <c r="M2614" t="str">
        <f t="shared" si="184"/>
        <v>Proportion of individuals who belong to a SHG that does each activity  (Among individuals who belong to that SHG)</v>
      </c>
      <c r="N2614" t="s">
        <v>381</v>
      </c>
      <c r="O2614" s="19">
        <v>9.2758091043817062E-2</v>
      </c>
      <c r="P2614">
        <v>4.52317402573632E-2</v>
      </c>
      <c r="Q2614" s="19">
        <v>4.0654084482583536E-3</v>
      </c>
      <c r="R2614" s="19">
        <v>0.18145077363937578</v>
      </c>
      <c r="S2614">
        <v>65</v>
      </c>
      <c r="T2614" t="str">
        <f t="shared" si="185"/>
        <v>1</v>
      </c>
    </row>
    <row r="2615" spans="1:20" x14ac:dyDescent="0.25">
      <c r="A2615" s="6" t="s">
        <v>424</v>
      </c>
      <c r="B2615" s="6" t="str">
        <f t="shared" si="180"/>
        <v>Tanzania</v>
      </c>
      <c r="C2615" t="s">
        <v>65</v>
      </c>
      <c r="D2615" t="s">
        <v>65</v>
      </c>
      <c r="E2615" t="s">
        <v>143</v>
      </c>
      <c r="F2615" t="s">
        <v>257</v>
      </c>
      <c r="G2615" t="s">
        <v>257</v>
      </c>
      <c r="H2615" t="s">
        <v>300</v>
      </c>
      <c r="I2615" t="s">
        <v>0</v>
      </c>
      <c r="J2615" t="s">
        <v>259</v>
      </c>
      <c r="K2615" t="s">
        <v>228</v>
      </c>
      <c r="L2615" t="s">
        <v>228</v>
      </c>
      <c r="M2615" t="str">
        <f t="shared" si="184"/>
        <v>Proportion of individuals who belong to a SHG that does each activity  (Among individuals who belong to that SHG)</v>
      </c>
      <c r="N2615" t="s">
        <v>381</v>
      </c>
      <c r="O2615" s="19">
        <v>0.11647814566285841</v>
      </c>
      <c r="P2615">
        <v>5.4923569225483047E-2</v>
      </c>
      <c r="Q2615" s="19">
        <v>8.7867674989756395E-3</v>
      </c>
      <c r="R2615" s="19">
        <v>0.22416952382674118</v>
      </c>
      <c r="S2615">
        <v>46</v>
      </c>
      <c r="T2615" t="str">
        <f t="shared" si="185"/>
        <v>1</v>
      </c>
    </row>
    <row r="2616" spans="1:20" x14ac:dyDescent="0.25">
      <c r="A2616" s="6" t="s">
        <v>424</v>
      </c>
      <c r="B2616" s="6" t="str">
        <f t="shared" si="180"/>
        <v>Tanzania</v>
      </c>
      <c r="C2616" t="s">
        <v>65</v>
      </c>
      <c r="D2616" t="s">
        <v>65</v>
      </c>
      <c r="E2616" t="s">
        <v>143</v>
      </c>
      <c r="F2616" t="s">
        <v>257</v>
      </c>
      <c r="G2616" t="s">
        <v>257</v>
      </c>
      <c r="H2616" t="s">
        <v>300</v>
      </c>
      <c r="I2616" t="s">
        <v>0</v>
      </c>
      <c r="J2616" t="s">
        <v>259</v>
      </c>
      <c r="K2616" t="s">
        <v>229</v>
      </c>
      <c r="L2616" t="s">
        <v>229</v>
      </c>
      <c r="M2616" t="str">
        <f t="shared" si="184"/>
        <v>Proportion of individuals who belong to a SHG that does each activity  (Among individuals who belong to that SHG)</v>
      </c>
      <c r="N2616" t="s">
        <v>381</v>
      </c>
      <c r="O2616" s="19">
        <v>0.14161395691351022</v>
      </c>
      <c r="P2616">
        <v>6.5648765699779094E-2</v>
      </c>
      <c r="Q2616" s="19">
        <v>1.2924098949179619E-2</v>
      </c>
      <c r="R2616" s="19">
        <v>0.27030381487784083</v>
      </c>
      <c r="S2616">
        <v>55</v>
      </c>
      <c r="T2616" t="str">
        <f t="shared" si="185"/>
        <v>1</v>
      </c>
    </row>
    <row r="2617" spans="1:20" x14ac:dyDescent="0.25">
      <c r="A2617" s="6" t="s">
        <v>424</v>
      </c>
      <c r="B2617" s="6" t="str">
        <f t="shared" si="180"/>
        <v>Tanzania</v>
      </c>
      <c r="C2617" t="s">
        <v>65</v>
      </c>
      <c r="D2617" t="s">
        <v>65</v>
      </c>
      <c r="E2617" t="s">
        <v>143</v>
      </c>
      <c r="F2617" t="s">
        <v>257</v>
      </c>
      <c r="G2617" t="s">
        <v>257</v>
      </c>
      <c r="H2617" t="s">
        <v>300</v>
      </c>
      <c r="I2617" t="s">
        <v>0</v>
      </c>
      <c r="J2617" t="s">
        <v>259</v>
      </c>
      <c r="K2617" t="s">
        <v>230</v>
      </c>
      <c r="L2617" t="s">
        <v>230</v>
      </c>
      <c r="M2617" t="str">
        <f t="shared" si="184"/>
        <v>Proportion of individuals who belong to a SHG that does each activity  (Among individuals who belong to that SHG)</v>
      </c>
      <c r="N2617" t="s">
        <v>381</v>
      </c>
      <c r="O2617" s="19">
        <v>0.22169279262333011</v>
      </c>
      <c r="P2617">
        <v>0.14780211065892915</v>
      </c>
      <c r="Q2617" s="19">
        <v>-6.8035364644461388E-2</v>
      </c>
      <c r="R2617" s="19">
        <v>0.51142094989112163</v>
      </c>
      <c r="S2617">
        <v>32</v>
      </c>
      <c r="T2617" t="str">
        <f t="shared" si="185"/>
        <v>1</v>
      </c>
    </row>
    <row r="2618" spans="1:20" x14ac:dyDescent="0.25">
      <c r="A2618" s="6" t="s">
        <v>424</v>
      </c>
      <c r="B2618" s="6" t="str">
        <f t="shared" si="180"/>
        <v>Tanzania</v>
      </c>
      <c r="C2618" t="s">
        <v>65</v>
      </c>
      <c r="D2618" t="s">
        <v>65</v>
      </c>
      <c r="E2618" t="s">
        <v>143</v>
      </c>
      <c r="F2618" t="s">
        <v>257</v>
      </c>
      <c r="G2618" t="s">
        <v>257</v>
      </c>
      <c r="H2618" t="s">
        <v>300</v>
      </c>
      <c r="I2618" t="s">
        <v>0</v>
      </c>
      <c r="J2618" t="s">
        <v>259</v>
      </c>
      <c r="K2618" t="s">
        <v>128</v>
      </c>
      <c r="L2618" t="s">
        <v>128</v>
      </c>
      <c r="M2618" t="str">
        <f t="shared" si="184"/>
        <v>Proportion of individuals who belong to a SHG that does each activity  (Among individuals who belong to that SHG)</v>
      </c>
      <c r="N2618" t="s">
        <v>381</v>
      </c>
      <c r="O2618" s="19">
        <v>0</v>
      </c>
      <c r="P2618"/>
      <c r="S2618">
        <v>23</v>
      </c>
      <c r="T2618" t="str">
        <f t="shared" si="185"/>
        <v>0</v>
      </c>
    </row>
    <row r="2619" spans="1:20" x14ac:dyDescent="0.25">
      <c r="A2619" s="6" t="s">
        <v>424</v>
      </c>
      <c r="B2619" s="6" t="str">
        <f t="shared" si="180"/>
        <v>Tanzania</v>
      </c>
      <c r="C2619" t="s">
        <v>65</v>
      </c>
      <c r="D2619" t="s">
        <v>65</v>
      </c>
      <c r="E2619" t="s">
        <v>143</v>
      </c>
      <c r="F2619" t="s">
        <v>257</v>
      </c>
      <c r="G2619" t="s">
        <v>257</v>
      </c>
      <c r="H2619" t="s">
        <v>300</v>
      </c>
      <c r="I2619" t="s">
        <v>0</v>
      </c>
      <c r="J2619" t="s">
        <v>259</v>
      </c>
      <c r="K2619" t="s">
        <v>127</v>
      </c>
      <c r="L2619" t="s">
        <v>127</v>
      </c>
      <c r="M2619" t="str">
        <f t="shared" si="184"/>
        <v>Proportion of individuals who belong to a SHG that does each activity  (Among individuals who belong to that SHG)</v>
      </c>
      <c r="N2619" t="s">
        <v>381</v>
      </c>
      <c r="O2619" s="19">
        <v>0.18844066859577172</v>
      </c>
      <c r="P2619">
        <v>7.1617855915225931E-2</v>
      </c>
      <c r="Q2619" s="19">
        <v>4.8032911513769455E-2</v>
      </c>
      <c r="R2619" s="19">
        <v>0.32884842567777395</v>
      </c>
      <c r="S2619">
        <v>110</v>
      </c>
      <c r="T2619" t="str">
        <f t="shared" si="185"/>
        <v>1</v>
      </c>
    </row>
    <row r="2620" spans="1:20" x14ac:dyDescent="0.25">
      <c r="A2620" s="6" t="s">
        <v>424</v>
      </c>
      <c r="B2620" s="6" t="str">
        <f t="shared" ref="B2620:B2683" si="186">A2620</f>
        <v>Tanzania</v>
      </c>
      <c r="C2620" t="s">
        <v>65</v>
      </c>
      <c r="D2620" t="s">
        <v>65</v>
      </c>
      <c r="E2620" t="s">
        <v>143</v>
      </c>
      <c r="F2620" t="s">
        <v>257</v>
      </c>
      <c r="G2620" t="s">
        <v>257</v>
      </c>
      <c r="H2620" t="s">
        <v>300</v>
      </c>
      <c r="I2620" t="s">
        <v>0</v>
      </c>
      <c r="J2620" t="s">
        <v>259</v>
      </c>
      <c r="K2620" t="s">
        <v>124</v>
      </c>
      <c r="L2620" t="s">
        <v>124</v>
      </c>
      <c r="M2620" t="str">
        <f t="shared" si="184"/>
        <v>Proportion of individuals who belong to a SHG that does each activity  (Among individuals who belong to that SHG)</v>
      </c>
      <c r="N2620" t="s">
        <v>381</v>
      </c>
      <c r="O2620" s="19">
        <v>0</v>
      </c>
      <c r="P2620"/>
      <c r="S2620">
        <v>3</v>
      </c>
      <c r="T2620" t="str">
        <f t="shared" si="185"/>
        <v>0</v>
      </c>
    </row>
    <row r="2621" spans="1:20" x14ac:dyDescent="0.25">
      <c r="A2621" s="6" t="s">
        <v>424</v>
      </c>
      <c r="B2621" s="6" t="str">
        <f t="shared" si="186"/>
        <v>Tanzania</v>
      </c>
      <c r="C2621" t="s">
        <v>65</v>
      </c>
      <c r="D2621" t="s">
        <v>65</v>
      </c>
      <c r="E2621" t="s">
        <v>143</v>
      </c>
      <c r="F2621" t="s">
        <v>257</v>
      </c>
      <c r="G2621" t="s">
        <v>257</v>
      </c>
      <c r="H2621" t="s">
        <v>300</v>
      </c>
      <c r="I2621" t="s">
        <v>0</v>
      </c>
      <c r="J2621" t="s">
        <v>259</v>
      </c>
      <c r="K2621" t="s">
        <v>123</v>
      </c>
      <c r="L2621" t="s">
        <v>123</v>
      </c>
      <c r="M2621" t="str">
        <f t="shared" si="184"/>
        <v>Proportion of individuals who belong to a SHG that does each activity  (Among individuals who belong to that SHG)</v>
      </c>
      <c r="N2621" t="s">
        <v>381</v>
      </c>
      <c r="O2621" s="19">
        <v>0.17077083204586091</v>
      </c>
      <c r="P2621">
        <v>6.5804023066282316E-2</v>
      </c>
      <c r="Q2621" s="19">
        <v>4.1620689598055705E-2</v>
      </c>
      <c r="R2621" s="19">
        <v>0.29992097449366611</v>
      </c>
      <c r="S2621">
        <v>130</v>
      </c>
      <c r="T2621" t="str">
        <f t="shared" si="185"/>
        <v>1</v>
      </c>
    </row>
    <row r="2622" spans="1:20" x14ac:dyDescent="0.25">
      <c r="A2622" s="6" t="s">
        <v>424</v>
      </c>
      <c r="B2622" s="6" t="str">
        <f t="shared" si="186"/>
        <v>Tanzania</v>
      </c>
      <c r="C2622" t="s">
        <v>65</v>
      </c>
      <c r="D2622" t="s">
        <v>65</v>
      </c>
      <c r="E2622" t="s">
        <v>143</v>
      </c>
      <c r="F2622" t="s">
        <v>257</v>
      </c>
      <c r="G2622" t="s">
        <v>257</v>
      </c>
      <c r="H2622" t="s">
        <v>300</v>
      </c>
      <c r="I2622" t="s">
        <v>0</v>
      </c>
      <c r="J2622" t="s">
        <v>259</v>
      </c>
      <c r="K2622" t="s">
        <v>132</v>
      </c>
      <c r="L2622" t="s">
        <v>132</v>
      </c>
      <c r="M2622" t="str">
        <f t="shared" si="184"/>
        <v>Proportion of individuals who belong to a SHG that does each activity  (Among individuals who belong to that SHG)</v>
      </c>
      <c r="N2622" t="s">
        <v>381</v>
      </c>
      <c r="O2622" s="19">
        <v>9.124171917413737E-2</v>
      </c>
      <c r="P2622">
        <v>9.2282407653357448E-2</v>
      </c>
      <c r="Q2622" s="19">
        <v>-8.9655067262637389E-2</v>
      </c>
      <c r="R2622" s="19">
        <v>0.27213850561091213</v>
      </c>
      <c r="S2622">
        <v>8</v>
      </c>
      <c r="T2622" t="str">
        <f t="shared" si="185"/>
        <v>0</v>
      </c>
    </row>
    <row r="2623" spans="1:20" x14ac:dyDescent="0.25">
      <c r="A2623" s="6" t="s">
        <v>424</v>
      </c>
      <c r="B2623" s="6" t="str">
        <f t="shared" si="186"/>
        <v>Tanzania</v>
      </c>
      <c r="C2623" t="s">
        <v>65</v>
      </c>
      <c r="D2623" t="s">
        <v>65</v>
      </c>
      <c r="E2623" t="s">
        <v>143</v>
      </c>
      <c r="F2623" t="s">
        <v>257</v>
      </c>
      <c r="G2623" t="s">
        <v>257</v>
      </c>
      <c r="H2623" t="s">
        <v>300</v>
      </c>
      <c r="I2623" t="s">
        <v>0</v>
      </c>
      <c r="J2623" t="s">
        <v>259</v>
      </c>
      <c r="K2623" t="s">
        <v>131</v>
      </c>
      <c r="L2623" t="s">
        <v>131</v>
      </c>
      <c r="M2623" t="str">
        <f t="shared" si="184"/>
        <v>Proportion of individuals who belong to a SHG that does each activity  (Among individuals who belong to that SHG)</v>
      </c>
      <c r="N2623" t="s">
        <v>381</v>
      </c>
      <c r="O2623" s="19">
        <v>0.17214658343236827</v>
      </c>
      <c r="P2623">
        <v>6.8957560644491489E-2</v>
      </c>
      <c r="Q2623" s="19">
        <v>3.687150351487381E-2</v>
      </c>
      <c r="R2623" s="19">
        <v>0.30742166334986276</v>
      </c>
      <c r="S2623">
        <v>125</v>
      </c>
      <c r="T2623" t="str">
        <f t="shared" si="185"/>
        <v>1</v>
      </c>
    </row>
    <row r="2624" spans="1:20" x14ac:dyDescent="0.25">
      <c r="A2624" s="6" t="s">
        <v>424</v>
      </c>
      <c r="B2624" s="6" t="str">
        <f t="shared" si="186"/>
        <v>Tanzania</v>
      </c>
      <c r="C2624" t="s">
        <v>65</v>
      </c>
      <c r="D2624" t="s">
        <v>65</v>
      </c>
      <c r="E2624" t="s">
        <v>143</v>
      </c>
      <c r="F2624" t="s">
        <v>257</v>
      </c>
      <c r="G2624" t="s">
        <v>257</v>
      </c>
      <c r="H2624" t="s">
        <v>300</v>
      </c>
      <c r="I2624" t="s">
        <v>0</v>
      </c>
      <c r="J2624" t="s">
        <v>259</v>
      </c>
      <c r="K2624" t="s">
        <v>121</v>
      </c>
      <c r="L2624" t="s">
        <v>121</v>
      </c>
      <c r="M2624" t="str">
        <f t="shared" si="184"/>
        <v>Proportion of individuals who belong to a SHG that does each activity  (Among individuals who belong to that SHG)</v>
      </c>
      <c r="N2624" t="s">
        <v>381</v>
      </c>
      <c r="O2624" s="19">
        <v>2.6906055643276472E-2</v>
      </c>
      <c r="P2624">
        <v>2.0318273539192883E-2</v>
      </c>
      <c r="Q2624" s="19">
        <v>-1.2968979472051979E-2</v>
      </c>
      <c r="R2624" s="19">
        <v>6.6781090758604916E-2</v>
      </c>
      <c r="S2624">
        <v>62</v>
      </c>
      <c r="T2624" t="str">
        <f t="shared" si="185"/>
        <v>1</v>
      </c>
    </row>
    <row r="2625" spans="1:20" x14ac:dyDescent="0.25">
      <c r="A2625" s="6" t="s">
        <v>424</v>
      </c>
      <c r="B2625" s="6" t="str">
        <f t="shared" si="186"/>
        <v>Tanzania</v>
      </c>
      <c r="C2625" t="s">
        <v>65</v>
      </c>
      <c r="D2625" t="s">
        <v>65</v>
      </c>
      <c r="E2625" t="s">
        <v>143</v>
      </c>
      <c r="F2625" t="s">
        <v>257</v>
      </c>
      <c r="G2625" t="s">
        <v>257</v>
      </c>
      <c r="H2625" t="s">
        <v>300</v>
      </c>
      <c r="I2625" t="s">
        <v>0</v>
      </c>
      <c r="J2625" t="s">
        <v>259</v>
      </c>
      <c r="K2625" t="s">
        <v>120</v>
      </c>
      <c r="L2625" t="s">
        <v>120</v>
      </c>
      <c r="M2625" t="str">
        <f t="shared" si="184"/>
        <v>Proportion of individuals who belong to a SHG that does each activity  (Among individuals who belong to that SHG)</v>
      </c>
      <c r="N2625" t="s">
        <v>381</v>
      </c>
      <c r="O2625" s="19">
        <v>0.24062532610191312</v>
      </c>
      <c r="P2625">
        <v>9.2865110523919894E-2</v>
      </c>
      <c r="Q2625" s="19">
        <v>5.8587614556188328E-2</v>
      </c>
      <c r="R2625" s="19">
        <v>0.42266303764763791</v>
      </c>
      <c r="S2625">
        <v>71</v>
      </c>
      <c r="T2625" t="str">
        <f t="shared" si="185"/>
        <v>1</v>
      </c>
    </row>
    <row r="2626" spans="1:20" x14ac:dyDescent="0.25">
      <c r="A2626" s="6" t="s">
        <v>424</v>
      </c>
      <c r="B2626" s="6" t="str">
        <f t="shared" si="186"/>
        <v>Tanzania</v>
      </c>
      <c r="C2626" t="s">
        <v>65</v>
      </c>
      <c r="D2626" t="s">
        <v>65</v>
      </c>
      <c r="E2626" t="s">
        <v>143</v>
      </c>
      <c r="F2626" t="s">
        <v>257</v>
      </c>
      <c r="G2626" t="s">
        <v>257</v>
      </c>
      <c r="H2626" t="s">
        <v>301</v>
      </c>
      <c r="I2626" t="s">
        <v>0</v>
      </c>
      <c r="J2626" t="s">
        <v>259</v>
      </c>
      <c r="K2626" t="s">
        <v>114</v>
      </c>
      <c r="L2626" t="s">
        <v>114</v>
      </c>
      <c r="M2626" t="str">
        <f t="shared" si="184"/>
        <v>Proportion of individuals who belong to a SHG that does each activity  (Among individuals who belong to that SHG)</v>
      </c>
      <c r="N2626" t="s">
        <v>382</v>
      </c>
      <c r="O2626" s="19">
        <v>0.33576029601718255</v>
      </c>
      <c r="P2626">
        <v>7.100479546613872E-2</v>
      </c>
      <c r="Q2626" s="19">
        <v>0.19530579233455378</v>
      </c>
      <c r="R2626" s="19">
        <v>0.47621479969981129</v>
      </c>
      <c r="S2626">
        <v>133</v>
      </c>
      <c r="T2626" t="str">
        <f t="shared" si="185"/>
        <v>1</v>
      </c>
    </row>
    <row r="2627" spans="1:20" x14ac:dyDescent="0.25">
      <c r="A2627" s="6" t="s">
        <v>424</v>
      </c>
      <c r="B2627" s="6" t="str">
        <f t="shared" si="186"/>
        <v>Tanzania</v>
      </c>
      <c r="C2627" t="s">
        <v>65</v>
      </c>
      <c r="D2627" t="s">
        <v>65</v>
      </c>
      <c r="E2627" t="s">
        <v>143</v>
      </c>
      <c r="F2627" t="s">
        <v>257</v>
      </c>
      <c r="G2627" t="s">
        <v>257</v>
      </c>
      <c r="H2627" t="s">
        <v>301</v>
      </c>
      <c r="I2627" t="s">
        <v>0</v>
      </c>
      <c r="J2627" t="s">
        <v>259</v>
      </c>
      <c r="K2627" t="s">
        <v>115</v>
      </c>
      <c r="L2627" t="s">
        <v>115</v>
      </c>
      <c r="M2627" t="str">
        <f t="shared" si="184"/>
        <v>Proportion of individuals who belong to a SHG that does each activity  (Among individuals who belong to that SHG)</v>
      </c>
      <c r="N2627" t="s">
        <v>382</v>
      </c>
      <c r="O2627" s="19">
        <v>0.39138328186462279</v>
      </c>
      <c r="P2627">
        <v>9.1639348373596968E-2</v>
      </c>
      <c r="Q2627" s="19">
        <v>0.21173326702582304</v>
      </c>
      <c r="R2627" s="19">
        <v>0.57103329670342251</v>
      </c>
      <c r="S2627">
        <v>71</v>
      </c>
      <c r="T2627" t="str">
        <f t="shared" si="185"/>
        <v>1</v>
      </c>
    </row>
    <row r="2628" spans="1:20" x14ac:dyDescent="0.25">
      <c r="A2628" s="6" t="s">
        <v>424</v>
      </c>
      <c r="B2628" s="6" t="str">
        <f t="shared" si="186"/>
        <v>Tanzania</v>
      </c>
      <c r="C2628" t="s">
        <v>65</v>
      </c>
      <c r="D2628" t="s">
        <v>65</v>
      </c>
      <c r="E2628" t="s">
        <v>143</v>
      </c>
      <c r="F2628" t="s">
        <v>257</v>
      </c>
      <c r="G2628" t="s">
        <v>257</v>
      </c>
      <c r="H2628" t="s">
        <v>301</v>
      </c>
      <c r="I2628" t="s">
        <v>0</v>
      </c>
      <c r="J2628" t="s">
        <v>259</v>
      </c>
      <c r="K2628" t="s">
        <v>116</v>
      </c>
      <c r="L2628" t="s">
        <v>116</v>
      </c>
      <c r="M2628" t="str">
        <f t="shared" si="184"/>
        <v>Proportion of individuals who belong to a SHG that does each activity  (Among individuals who belong to that SHG)</v>
      </c>
      <c r="N2628" t="s">
        <v>382</v>
      </c>
      <c r="O2628" s="19">
        <v>0.1982318668286934</v>
      </c>
      <c r="P2628">
        <v>6.0527101566995076E-2</v>
      </c>
      <c r="Q2628" s="19">
        <v>7.9566567003519661E-2</v>
      </c>
      <c r="R2628" s="19">
        <v>0.31689716665386714</v>
      </c>
      <c r="S2628">
        <v>62</v>
      </c>
      <c r="T2628" t="str">
        <f t="shared" si="185"/>
        <v>1</v>
      </c>
    </row>
    <row r="2629" spans="1:20" x14ac:dyDescent="0.25">
      <c r="A2629" s="6" t="s">
        <v>424</v>
      </c>
      <c r="B2629" s="6" t="str">
        <f t="shared" si="186"/>
        <v>Tanzania</v>
      </c>
      <c r="C2629" t="s">
        <v>65</v>
      </c>
      <c r="D2629" t="s">
        <v>65</v>
      </c>
      <c r="E2629" t="s">
        <v>143</v>
      </c>
      <c r="F2629" t="s">
        <v>257</v>
      </c>
      <c r="G2629" t="s">
        <v>257</v>
      </c>
      <c r="H2629" t="s">
        <v>301</v>
      </c>
      <c r="I2629" t="s">
        <v>0</v>
      </c>
      <c r="J2629" t="s">
        <v>259</v>
      </c>
      <c r="K2629" t="s">
        <v>135</v>
      </c>
      <c r="L2629" t="s">
        <v>135</v>
      </c>
      <c r="M2629" t="str">
        <f t="shared" si="184"/>
        <v>Proportion of individuals who belong to a SHG that does each activity  (Among individuals who belong to that SHG)</v>
      </c>
      <c r="N2629" t="s">
        <v>382</v>
      </c>
      <c r="O2629" s="19">
        <v>0.35774641528306644</v>
      </c>
      <c r="P2629">
        <v>0.10327093889997606</v>
      </c>
      <c r="Q2629" s="19">
        <v>0.15530364974212532</v>
      </c>
      <c r="R2629" s="19">
        <v>0.56018918082400759</v>
      </c>
      <c r="S2629">
        <v>68</v>
      </c>
      <c r="T2629" t="str">
        <f t="shared" si="185"/>
        <v>1</v>
      </c>
    </row>
    <row r="2630" spans="1:20" x14ac:dyDescent="0.25">
      <c r="A2630" s="6" t="s">
        <v>424</v>
      </c>
      <c r="B2630" s="6" t="str">
        <f t="shared" si="186"/>
        <v>Tanzania</v>
      </c>
      <c r="C2630" t="s">
        <v>65</v>
      </c>
      <c r="D2630" t="s">
        <v>65</v>
      </c>
      <c r="E2630" t="s">
        <v>143</v>
      </c>
      <c r="F2630" t="s">
        <v>257</v>
      </c>
      <c r="G2630" t="s">
        <v>257</v>
      </c>
      <c r="H2630" t="s">
        <v>301</v>
      </c>
      <c r="I2630" t="s">
        <v>0</v>
      </c>
      <c r="J2630" t="s">
        <v>259</v>
      </c>
      <c r="K2630" t="s">
        <v>134</v>
      </c>
      <c r="L2630" t="s">
        <v>134</v>
      </c>
      <c r="M2630" t="str">
        <f t="shared" si="184"/>
        <v>Proportion of individuals who belong to a SHG that does each activity  (Among individuals who belong to that SHG)</v>
      </c>
      <c r="N2630" t="s">
        <v>382</v>
      </c>
      <c r="O2630" s="19">
        <v>0.29943967487863221</v>
      </c>
      <c r="P2630">
        <v>7.2230135556919026E-2</v>
      </c>
      <c r="Q2630" s="19">
        <v>0.15780717410963671</v>
      </c>
      <c r="R2630" s="19">
        <v>0.44107217564762768</v>
      </c>
      <c r="S2630">
        <v>65</v>
      </c>
      <c r="T2630" t="str">
        <f t="shared" si="185"/>
        <v>1</v>
      </c>
    </row>
    <row r="2631" spans="1:20" x14ac:dyDescent="0.25">
      <c r="A2631" s="6" t="s">
        <v>424</v>
      </c>
      <c r="B2631" s="6" t="str">
        <f t="shared" si="186"/>
        <v>Tanzania</v>
      </c>
      <c r="C2631" t="s">
        <v>65</v>
      </c>
      <c r="D2631" t="s">
        <v>65</v>
      </c>
      <c r="E2631" t="s">
        <v>143</v>
      </c>
      <c r="F2631" t="s">
        <v>257</v>
      </c>
      <c r="G2631" t="s">
        <v>257</v>
      </c>
      <c r="H2631" t="s">
        <v>301</v>
      </c>
      <c r="I2631" t="s">
        <v>0</v>
      </c>
      <c r="J2631" t="s">
        <v>259</v>
      </c>
      <c r="K2631" t="s">
        <v>228</v>
      </c>
      <c r="L2631" t="s">
        <v>228</v>
      </c>
      <c r="M2631" t="str">
        <f t="shared" si="184"/>
        <v>Proportion of individuals who belong to a SHG that does each activity  (Among individuals who belong to that SHG)</v>
      </c>
      <c r="N2631" t="s">
        <v>382</v>
      </c>
      <c r="O2631" s="19">
        <v>0.29057503836037102</v>
      </c>
      <c r="P2631">
        <v>7.7430085096652945E-2</v>
      </c>
      <c r="Q2631" s="19">
        <v>0.13875401337978011</v>
      </c>
      <c r="R2631" s="19">
        <v>0.44239606334096193</v>
      </c>
      <c r="S2631">
        <v>46</v>
      </c>
      <c r="T2631" t="str">
        <f t="shared" si="185"/>
        <v>1</v>
      </c>
    </row>
    <row r="2632" spans="1:20" x14ac:dyDescent="0.25">
      <c r="A2632" s="6" t="s">
        <v>424</v>
      </c>
      <c r="B2632" s="6" t="str">
        <f t="shared" si="186"/>
        <v>Tanzania</v>
      </c>
      <c r="C2632" t="s">
        <v>65</v>
      </c>
      <c r="D2632" t="s">
        <v>65</v>
      </c>
      <c r="E2632" t="s">
        <v>143</v>
      </c>
      <c r="F2632" t="s">
        <v>257</v>
      </c>
      <c r="G2632" t="s">
        <v>257</v>
      </c>
      <c r="H2632" t="s">
        <v>301</v>
      </c>
      <c r="I2632" t="s">
        <v>0</v>
      </c>
      <c r="J2632" t="s">
        <v>259</v>
      </c>
      <c r="K2632" t="s">
        <v>229</v>
      </c>
      <c r="L2632" t="s">
        <v>229</v>
      </c>
      <c r="M2632" t="str">
        <f t="shared" si="184"/>
        <v>Proportion of individuals who belong to a SHG that does each activity  (Among individuals who belong to that SHG)</v>
      </c>
      <c r="N2632" t="s">
        <v>382</v>
      </c>
      <c r="O2632" s="19">
        <v>0.20230860609181361</v>
      </c>
      <c r="P2632">
        <v>6.8086099367117472E-2</v>
      </c>
      <c r="Q2632" s="19">
        <v>6.8840895564407145E-2</v>
      </c>
      <c r="R2632" s="19">
        <v>0.33577631661922008</v>
      </c>
      <c r="S2632">
        <v>55</v>
      </c>
      <c r="T2632" t="str">
        <f t="shared" si="185"/>
        <v>1</v>
      </c>
    </row>
    <row r="2633" spans="1:20" x14ac:dyDescent="0.25">
      <c r="A2633" s="6" t="s">
        <v>424</v>
      </c>
      <c r="B2633" s="6" t="str">
        <f t="shared" si="186"/>
        <v>Tanzania</v>
      </c>
      <c r="C2633" t="s">
        <v>65</v>
      </c>
      <c r="D2633" t="s">
        <v>65</v>
      </c>
      <c r="E2633" t="s">
        <v>143</v>
      </c>
      <c r="F2633" t="s">
        <v>257</v>
      </c>
      <c r="G2633" t="s">
        <v>257</v>
      </c>
      <c r="H2633" t="s">
        <v>301</v>
      </c>
      <c r="I2633" t="s">
        <v>0</v>
      </c>
      <c r="J2633" t="s">
        <v>259</v>
      </c>
      <c r="K2633" t="s">
        <v>230</v>
      </c>
      <c r="L2633" t="s">
        <v>230</v>
      </c>
      <c r="M2633" t="str">
        <f t="shared" si="184"/>
        <v>Proportion of individuals who belong to a SHG that does each activity  (Among individuals who belong to that SHG)</v>
      </c>
      <c r="N2633" t="s">
        <v>382</v>
      </c>
      <c r="O2633" s="19">
        <v>0.50614866006227144</v>
      </c>
      <c r="P2633">
        <v>0.13932290722585139</v>
      </c>
      <c r="Q2633" s="19">
        <v>0.23304180796266794</v>
      </c>
      <c r="R2633" s="19">
        <v>0.77925551216187494</v>
      </c>
      <c r="S2633">
        <v>32</v>
      </c>
      <c r="T2633" t="str">
        <f t="shared" si="185"/>
        <v>1</v>
      </c>
    </row>
    <row r="2634" spans="1:20" x14ac:dyDescent="0.25">
      <c r="A2634" s="6" t="s">
        <v>424</v>
      </c>
      <c r="B2634" s="6" t="str">
        <f t="shared" si="186"/>
        <v>Tanzania</v>
      </c>
      <c r="C2634" t="s">
        <v>65</v>
      </c>
      <c r="D2634" t="s">
        <v>65</v>
      </c>
      <c r="E2634" t="s">
        <v>143</v>
      </c>
      <c r="F2634" t="s">
        <v>257</v>
      </c>
      <c r="G2634" t="s">
        <v>257</v>
      </c>
      <c r="H2634" t="s">
        <v>301</v>
      </c>
      <c r="I2634" t="s">
        <v>0</v>
      </c>
      <c r="J2634" t="s">
        <v>259</v>
      </c>
      <c r="K2634" t="s">
        <v>128</v>
      </c>
      <c r="L2634" t="s">
        <v>128</v>
      </c>
      <c r="M2634" t="str">
        <f t="shared" si="184"/>
        <v>Proportion of individuals who belong to a SHG that does each activity  (Among individuals who belong to that SHG)</v>
      </c>
      <c r="N2634" t="s">
        <v>382</v>
      </c>
      <c r="O2634" s="19">
        <v>7.7743015651951006E-2</v>
      </c>
      <c r="P2634">
        <v>5.5114648548863172E-2</v>
      </c>
      <c r="Q2634" s="19">
        <v>-3.0304525784064548E-2</v>
      </c>
      <c r="R2634" s="19">
        <v>0.18579055708796655</v>
      </c>
      <c r="S2634">
        <v>23</v>
      </c>
      <c r="T2634" t="str">
        <f t="shared" si="185"/>
        <v>0</v>
      </c>
    </row>
    <row r="2635" spans="1:20" x14ac:dyDescent="0.25">
      <c r="A2635" s="6" t="s">
        <v>424</v>
      </c>
      <c r="B2635" s="6" t="str">
        <f t="shared" si="186"/>
        <v>Tanzania</v>
      </c>
      <c r="C2635" t="s">
        <v>65</v>
      </c>
      <c r="D2635" t="s">
        <v>65</v>
      </c>
      <c r="E2635" t="s">
        <v>143</v>
      </c>
      <c r="F2635" t="s">
        <v>257</v>
      </c>
      <c r="G2635" t="s">
        <v>257</v>
      </c>
      <c r="H2635" t="s">
        <v>301</v>
      </c>
      <c r="I2635" t="s">
        <v>0</v>
      </c>
      <c r="J2635" t="s">
        <v>259</v>
      </c>
      <c r="K2635" t="s">
        <v>127</v>
      </c>
      <c r="L2635" t="s">
        <v>127</v>
      </c>
      <c r="M2635" t="str">
        <f t="shared" si="184"/>
        <v>Proportion of individuals who belong to a SHG that does each activity  (Among individuals who belong to that SHG)</v>
      </c>
      <c r="N2635" t="s">
        <v>382</v>
      </c>
      <c r="O2635" s="19">
        <v>0.37208974153370689</v>
      </c>
      <c r="P2635">
        <v>7.7527788066113212E-2</v>
      </c>
      <c r="Q2635" s="19">
        <v>0.22009548402930812</v>
      </c>
      <c r="R2635" s="19">
        <v>0.52408399903810565</v>
      </c>
      <c r="S2635">
        <v>110</v>
      </c>
      <c r="T2635" t="str">
        <f t="shared" si="185"/>
        <v>1</v>
      </c>
    </row>
    <row r="2636" spans="1:20" x14ac:dyDescent="0.25">
      <c r="A2636" s="6" t="s">
        <v>424</v>
      </c>
      <c r="B2636" s="6" t="str">
        <f t="shared" si="186"/>
        <v>Tanzania</v>
      </c>
      <c r="C2636" t="s">
        <v>65</v>
      </c>
      <c r="D2636" t="s">
        <v>65</v>
      </c>
      <c r="E2636" t="s">
        <v>143</v>
      </c>
      <c r="F2636" t="s">
        <v>257</v>
      </c>
      <c r="G2636" t="s">
        <v>257</v>
      </c>
      <c r="H2636" t="s">
        <v>301</v>
      </c>
      <c r="I2636" t="s">
        <v>0</v>
      </c>
      <c r="J2636" t="s">
        <v>259</v>
      </c>
      <c r="K2636" t="s">
        <v>124</v>
      </c>
      <c r="L2636" t="s">
        <v>124</v>
      </c>
      <c r="M2636" t="str">
        <f t="shared" si="184"/>
        <v>Proportion of individuals who belong to a SHG that does each activity  (Among individuals who belong to that SHG)</v>
      </c>
      <c r="N2636" t="s">
        <v>382</v>
      </c>
      <c r="O2636" s="19">
        <v>0</v>
      </c>
      <c r="P2636"/>
      <c r="S2636">
        <v>3</v>
      </c>
      <c r="T2636" t="str">
        <f t="shared" si="185"/>
        <v>0</v>
      </c>
    </row>
    <row r="2637" spans="1:20" x14ac:dyDescent="0.25">
      <c r="A2637" s="6" t="s">
        <v>424</v>
      </c>
      <c r="B2637" s="6" t="str">
        <f t="shared" si="186"/>
        <v>Tanzania</v>
      </c>
      <c r="C2637" t="s">
        <v>65</v>
      </c>
      <c r="D2637" t="s">
        <v>65</v>
      </c>
      <c r="E2637" t="s">
        <v>143</v>
      </c>
      <c r="F2637" t="s">
        <v>257</v>
      </c>
      <c r="G2637" t="s">
        <v>257</v>
      </c>
      <c r="H2637" t="s">
        <v>301</v>
      </c>
      <c r="I2637" t="s">
        <v>0</v>
      </c>
      <c r="J2637" t="s">
        <v>259</v>
      </c>
      <c r="K2637" t="s">
        <v>123</v>
      </c>
      <c r="L2637" t="s">
        <v>123</v>
      </c>
      <c r="M2637" t="str">
        <f t="shared" si="184"/>
        <v>Proportion of individuals who belong to a SHG that does each activity  (Among individuals who belong to that SHG)</v>
      </c>
      <c r="N2637" t="s">
        <v>382</v>
      </c>
      <c r="O2637" s="19">
        <v>0.34711934146233958</v>
      </c>
      <c r="P2637">
        <v>7.2238497389185946E-2</v>
      </c>
      <c r="Q2637" s="19">
        <v>0.20534059005330574</v>
      </c>
      <c r="R2637" s="19">
        <v>0.48889809287137342</v>
      </c>
      <c r="S2637">
        <v>130</v>
      </c>
      <c r="T2637" t="str">
        <f t="shared" si="185"/>
        <v>1</v>
      </c>
    </row>
    <row r="2638" spans="1:20" x14ac:dyDescent="0.25">
      <c r="A2638" s="6" t="s">
        <v>424</v>
      </c>
      <c r="B2638" s="6" t="str">
        <f t="shared" si="186"/>
        <v>Tanzania</v>
      </c>
      <c r="C2638" t="s">
        <v>65</v>
      </c>
      <c r="D2638" t="s">
        <v>65</v>
      </c>
      <c r="E2638" t="s">
        <v>143</v>
      </c>
      <c r="F2638" t="s">
        <v>257</v>
      </c>
      <c r="G2638" t="s">
        <v>257</v>
      </c>
      <c r="H2638" t="s">
        <v>301</v>
      </c>
      <c r="I2638" t="s">
        <v>0</v>
      </c>
      <c r="J2638" t="s">
        <v>259</v>
      </c>
      <c r="K2638" t="s">
        <v>132</v>
      </c>
      <c r="L2638" t="s">
        <v>132</v>
      </c>
      <c r="M2638" t="str">
        <f t="shared" si="184"/>
        <v>Proportion of individuals who belong to a SHG that does each activity  (Among individuals who belong to that SHG)</v>
      </c>
      <c r="N2638" t="s">
        <v>382</v>
      </c>
      <c r="O2638" s="19">
        <v>0.40544200440032424</v>
      </c>
      <c r="P2638">
        <v>0.20437639124188975</v>
      </c>
      <c r="Q2638" s="19">
        <v>4.8127475426358313E-3</v>
      </c>
      <c r="R2638" s="19">
        <v>0.80607126125801265</v>
      </c>
      <c r="S2638">
        <v>8</v>
      </c>
      <c r="T2638" t="str">
        <f t="shared" si="185"/>
        <v>0</v>
      </c>
    </row>
    <row r="2639" spans="1:20" x14ac:dyDescent="0.25">
      <c r="A2639" s="6" t="s">
        <v>424</v>
      </c>
      <c r="B2639" s="6" t="str">
        <f t="shared" si="186"/>
        <v>Tanzania</v>
      </c>
      <c r="C2639" t="s">
        <v>65</v>
      </c>
      <c r="D2639" t="s">
        <v>65</v>
      </c>
      <c r="E2639" t="s">
        <v>143</v>
      </c>
      <c r="F2639" t="s">
        <v>257</v>
      </c>
      <c r="G2639" t="s">
        <v>257</v>
      </c>
      <c r="H2639" t="s">
        <v>301</v>
      </c>
      <c r="I2639" t="s">
        <v>0</v>
      </c>
      <c r="J2639" t="s">
        <v>259</v>
      </c>
      <c r="K2639" t="s">
        <v>131</v>
      </c>
      <c r="L2639" t="s">
        <v>131</v>
      </c>
      <c r="M2639" t="str">
        <f t="shared" si="184"/>
        <v>Proportion of individuals who belong to a SHG that does each activity  (Among individuals who belong to that SHG)</v>
      </c>
      <c r="N2639" t="s">
        <v>382</v>
      </c>
      <c r="O2639" s="19">
        <v>0.32919742442508187</v>
      </c>
      <c r="P2639">
        <v>7.5627632230493555E-2</v>
      </c>
      <c r="Q2639" s="19">
        <v>0.18083756513867108</v>
      </c>
      <c r="R2639" s="19">
        <v>0.47755728371149264</v>
      </c>
      <c r="S2639">
        <v>125</v>
      </c>
      <c r="T2639" t="str">
        <f t="shared" si="185"/>
        <v>1</v>
      </c>
    </row>
    <row r="2640" spans="1:20" x14ac:dyDescent="0.25">
      <c r="A2640" s="6" t="s">
        <v>424</v>
      </c>
      <c r="B2640" s="6" t="str">
        <f t="shared" si="186"/>
        <v>Tanzania</v>
      </c>
      <c r="C2640" t="s">
        <v>65</v>
      </c>
      <c r="D2640" t="s">
        <v>65</v>
      </c>
      <c r="E2640" t="s">
        <v>143</v>
      </c>
      <c r="F2640" t="s">
        <v>257</v>
      </c>
      <c r="G2640" t="s">
        <v>257</v>
      </c>
      <c r="H2640" t="s">
        <v>301</v>
      </c>
      <c r="I2640" t="s">
        <v>0</v>
      </c>
      <c r="J2640" t="s">
        <v>259</v>
      </c>
      <c r="K2640" t="s">
        <v>121</v>
      </c>
      <c r="L2640" t="s">
        <v>121</v>
      </c>
      <c r="M2640" t="str">
        <f t="shared" si="184"/>
        <v>Proportion of individuals who belong to a SHG that does each activity  (Among individuals who belong to that SHG)</v>
      </c>
      <c r="N2640" t="s">
        <v>382</v>
      </c>
      <c r="O2640" s="19">
        <v>0.23532272789224282</v>
      </c>
      <c r="P2640">
        <v>6.8302327276171804E-2</v>
      </c>
      <c r="Q2640" s="19">
        <v>0.10127798765669047</v>
      </c>
      <c r="R2640" s="19">
        <v>0.3693674681277952</v>
      </c>
      <c r="S2640">
        <v>62</v>
      </c>
      <c r="T2640" t="str">
        <f t="shared" si="185"/>
        <v>1</v>
      </c>
    </row>
    <row r="2641" spans="1:20" x14ac:dyDescent="0.25">
      <c r="A2641" s="6" t="s">
        <v>424</v>
      </c>
      <c r="B2641" s="6" t="str">
        <f t="shared" si="186"/>
        <v>Tanzania</v>
      </c>
      <c r="C2641" t="s">
        <v>65</v>
      </c>
      <c r="D2641" t="s">
        <v>65</v>
      </c>
      <c r="E2641" t="s">
        <v>143</v>
      </c>
      <c r="F2641" t="s">
        <v>257</v>
      </c>
      <c r="G2641" t="s">
        <v>257</v>
      </c>
      <c r="H2641" t="s">
        <v>301</v>
      </c>
      <c r="I2641" t="s">
        <v>0</v>
      </c>
      <c r="J2641" t="s">
        <v>259</v>
      </c>
      <c r="K2641" t="s">
        <v>120</v>
      </c>
      <c r="L2641" t="s">
        <v>120</v>
      </c>
      <c r="M2641" t="str">
        <f t="shared" si="184"/>
        <v>Proportion of individuals who belong to a SHG that does each activity  (Among individuals who belong to that SHG)</v>
      </c>
      <c r="N2641" t="s">
        <v>382</v>
      </c>
      <c r="O2641" s="19">
        <v>0.39055837146486438</v>
      </c>
      <c r="P2641">
        <v>9.8482391185161597E-2</v>
      </c>
      <c r="Q2641" s="19">
        <v>0.19750945333236544</v>
      </c>
      <c r="R2641" s="19">
        <v>0.5836072895973633</v>
      </c>
      <c r="S2641">
        <v>71</v>
      </c>
      <c r="T2641" t="str">
        <f t="shared" si="185"/>
        <v>1</v>
      </c>
    </row>
    <row r="2642" spans="1:20" x14ac:dyDescent="0.25">
      <c r="A2642" s="6" t="s">
        <v>424</v>
      </c>
      <c r="B2642" s="6" t="str">
        <f t="shared" si="186"/>
        <v>Tanzania</v>
      </c>
      <c r="C2642" t="s">
        <v>65</v>
      </c>
      <c r="D2642" t="s">
        <v>65</v>
      </c>
      <c r="E2642" t="s">
        <v>143</v>
      </c>
      <c r="F2642" t="s">
        <v>257</v>
      </c>
      <c r="G2642" t="s">
        <v>257</v>
      </c>
      <c r="H2642" t="s">
        <v>409</v>
      </c>
      <c r="I2642" t="s">
        <v>110</v>
      </c>
      <c r="J2642" t="s">
        <v>259</v>
      </c>
      <c r="K2642" t="s">
        <v>114</v>
      </c>
      <c r="L2642" t="s">
        <v>114</v>
      </c>
      <c r="M2642" t="str">
        <f t="shared" si="184"/>
        <v>Proportion of individuals who belong to a SHG that does each activity  (Among individuals who belong to that SHG)</v>
      </c>
      <c r="N2642" t="s">
        <v>391</v>
      </c>
      <c r="O2642" s="19">
        <v>0.21412770411213627</v>
      </c>
      <c r="P2642">
        <v>1.4599706156058444E-2</v>
      </c>
      <c r="Q2642" s="19">
        <v>0.1854901957119045</v>
      </c>
      <c r="R2642" s="19">
        <v>0.24276521251236804</v>
      </c>
      <c r="S2642">
        <v>1534</v>
      </c>
      <c r="T2642" t="str">
        <f t="shared" si="185"/>
        <v>1</v>
      </c>
    </row>
    <row r="2643" spans="1:20" x14ac:dyDescent="0.25">
      <c r="A2643" s="6" t="s">
        <v>424</v>
      </c>
      <c r="B2643" s="6" t="str">
        <f t="shared" si="186"/>
        <v>Tanzania</v>
      </c>
      <c r="C2643" t="s">
        <v>65</v>
      </c>
      <c r="D2643" t="s">
        <v>65</v>
      </c>
      <c r="E2643" t="s">
        <v>143</v>
      </c>
      <c r="F2643" t="s">
        <v>257</v>
      </c>
      <c r="G2643" t="s">
        <v>257</v>
      </c>
      <c r="H2643" t="s">
        <v>409</v>
      </c>
      <c r="I2643" t="s">
        <v>110</v>
      </c>
      <c r="J2643" t="s">
        <v>259</v>
      </c>
      <c r="K2643" t="s">
        <v>115</v>
      </c>
      <c r="L2643" t="s">
        <v>115</v>
      </c>
      <c r="M2643" t="str">
        <f t="shared" si="184"/>
        <v>Proportion of individuals who belong to a SHG that does each activity  (Among individuals who belong to that SHG)</v>
      </c>
      <c r="N2643" t="s">
        <v>391</v>
      </c>
      <c r="O2643" s="19">
        <v>0.20085532751941818</v>
      </c>
      <c r="P2643">
        <v>2.4445647447082539E-2</v>
      </c>
      <c r="Q2643" s="19">
        <v>0.15293276240919554</v>
      </c>
      <c r="R2643" s="19">
        <v>0.24877789262964081</v>
      </c>
      <c r="S2643">
        <v>475</v>
      </c>
      <c r="T2643" t="str">
        <f t="shared" si="185"/>
        <v>1</v>
      </c>
    </row>
    <row r="2644" spans="1:20" x14ac:dyDescent="0.25">
      <c r="A2644" s="6" t="s">
        <v>424</v>
      </c>
      <c r="B2644" s="6" t="str">
        <f t="shared" si="186"/>
        <v>Tanzania</v>
      </c>
      <c r="C2644" t="s">
        <v>65</v>
      </c>
      <c r="D2644" t="s">
        <v>65</v>
      </c>
      <c r="E2644" t="s">
        <v>143</v>
      </c>
      <c r="F2644" t="s">
        <v>257</v>
      </c>
      <c r="G2644" t="s">
        <v>257</v>
      </c>
      <c r="H2644" t="s">
        <v>409</v>
      </c>
      <c r="I2644" t="s">
        <v>110</v>
      </c>
      <c r="J2644" t="s">
        <v>259</v>
      </c>
      <c r="K2644" t="s">
        <v>116</v>
      </c>
      <c r="L2644" t="s">
        <v>116</v>
      </c>
      <c r="M2644" t="str">
        <f t="shared" si="184"/>
        <v>Proportion of individuals who belong to a SHG that does each activity  (Among individuals who belong to that SHG)</v>
      </c>
      <c r="N2644" t="s">
        <v>391</v>
      </c>
      <c r="O2644" s="19">
        <v>0.221696000253993</v>
      </c>
      <c r="P2644">
        <v>1.8132324742014625E-2</v>
      </c>
      <c r="Q2644" s="19">
        <v>0.18614898606775279</v>
      </c>
      <c r="R2644" s="19">
        <v>0.25724301444023318</v>
      </c>
      <c r="S2644">
        <v>1059</v>
      </c>
      <c r="T2644" t="str">
        <f t="shared" si="185"/>
        <v>1</v>
      </c>
    </row>
    <row r="2645" spans="1:20" x14ac:dyDescent="0.25">
      <c r="A2645" s="6" t="s">
        <v>424</v>
      </c>
      <c r="B2645" s="6" t="str">
        <f t="shared" si="186"/>
        <v>Tanzania</v>
      </c>
      <c r="C2645" t="s">
        <v>65</v>
      </c>
      <c r="D2645" t="s">
        <v>65</v>
      </c>
      <c r="E2645" t="s">
        <v>143</v>
      </c>
      <c r="F2645" t="s">
        <v>257</v>
      </c>
      <c r="G2645" t="s">
        <v>257</v>
      </c>
      <c r="H2645" t="s">
        <v>409</v>
      </c>
      <c r="I2645" t="s">
        <v>110</v>
      </c>
      <c r="J2645" t="s">
        <v>259</v>
      </c>
      <c r="K2645" t="s">
        <v>135</v>
      </c>
      <c r="L2645" t="s">
        <v>135</v>
      </c>
      <c r="M2645" t="str">
        <f t="shared" si="184"/>
        <v>Proportion of individuals who belong to a SHG that does each activity  (Among individuals who belong to that SHG)</v>
      </c>
      <c r="N2645" t="s">
        <v>391</v>
      </c>
      <c r="O2645" s="19">
        <v>0.31879901907519104</v>
      </c>
      <c r="P2645">
        <v>2.8272855435071232E-2</v>
      </c>
      <c r="Q2645" s="19">
        <v>0.26337609150521607</v>
      </c>
      <c r="R2645" s="19">
        <v>0.374221946645166</v>
      </c>
      <c r="S2645">
        <v>487</v>
      </c>
      <c r="T2645" t="str">
        <f t="shared" si="185"/>
        <v>1</v>
      </c>
    </row>
    <row r="2646" spans="1:20" x14ac:dyDescent="0.25">
      <c r="A2646" s="6" t="s">
        <v>424</v>
      </c>
      <c r="B2646" s="6" t="str">
        <f t="shared" si="186"/>
        <v>Tanzania</v>
      </c>
      <c r="C2646" t="s">
        <v>65</v>
      </c>
      <c r="D2646" t="s">
        <v>65</v>
      </c>
      <c r="E2646" t="s">
        <v>143</v>
      </c>
      <c r="F2646" t="s">
        <v>257</v>
      </c>
      <c r="G2646" t="s">
        <v>257</v>
      </c>
      <c r="H2646" t="s">
        <v>409</v>
      </c>
      <c r="I2646" t="s">
        <v>110</v>
      </c>
      <c r="J2646" t="s">
        <v>259</v>
      </c>
      <c r="K2646" t="s">
        <v>134</v>
      </c>
      <c r="L2646" t="s">
        <v>134</v>
      </c>
      <c r="M2646" t="str">
        <f t="shared" si="184"/>
        <v>Proportion of individuals who belong to a SHG that does each activity  (Among individuals who belong to that SHG)</v>
      </c>
      <c r="N2646" t="s">
        <v>391</v>
      </c>
      <c r="O2646" s="19">
        <v>0.15773196940306097</v>
      </c>
      <c r="P2646">
        <v>1.6015958614029734E-2</v>
      </c>
      <c r="Q2646" s="19">
        <v>0.12633088019891342</v>
      </c>
      <c r="R2646" s="19">
        <v>0.18913305860720853</v>
      </c>
      <c r="S2646">
        <v>1047</v>
      </c>
      <c r="T2646" t="str">
        <f t="shared" si="185"/>
        <v>1</v>
      </c>
    </row>
    <row r="2647" spans="1:20" x14ac:dyDescent="0.25">
      <c r="A2647" s="6" t="s">
        <v>424</v>
      </c>
      <c r="B2647" s="6" t="str">
        <f t="shared" si="186"/>
        <v>Tanzania</v>
      </c>
      <c r="C2647" t="s">
        <v>65</v>
      </c>
      <c r="D2647" t="s">
        <v>65</v>
      </c>
      <c r="E2647" t="s">
        <v>143</v>
      </c>
      <c r="F2647" t="s">
        <v>257</v>
      </c>
      <c r="G2647" t="s">
        <v>257</v>
      </c>
      <c r="H2647" t="s">
        <v>409</v>
      </c>
      <c r="I2647" t="s">
        <v>110</v>
      </c>
      <c r="J2647" t="s">
        <v>259</v>
      </c>
      <c r="K2647" t="s">
        <v>228</v>
      </c>
      <c r="L2647" t="s">
        <v>228</v>
      </c>
      <c r="M2647" t="str">
        <f t="shared" si="184"/>
        <v>Proportion of individuals who belong to a SHG that does each activity  (Among individuals who belong to that SHG)</v>
      </c>
      <c r="N2647" t="s">
        <v>391</v>
      </c>
      <c r="O2647" s="19">
        <v>0.17524048294590622</v>
      </c>
      <c r="P2647">
        <v>1.7390207930022633E-2</v>
      </c>
      <c r="Q2647" s="19">
        <v>0.14114577984080307</v>
      </c>
      <c r="R2647" s="19">
        <v>0.20933518605100937</v>
      </c>
      <c r="S2647">
        <v>948</v>
      </c>
      <c r="T2647" t="str">
        <f t="shared" si="185"/>
        <v>1</v>
      </c>
    </row>
    <row r="2648" spans="1:20" x14ac:dyDescent="0.25">
      <c r="A2648" s="6" t="s">
        <v>424</v>
      </c>
      <c r="B2648" s="6" t="str">
        <f t="shared" si="186"/>
        <v>Tanzania</v>
      </c>
      <c r="C2648" t="s">
        <v>65</v>
      </c>
      <c r="D2648" t="s">
        <v>65</v>
      </c>
      <c r="E2648" t="s">
        <v>143</v>
      </c>
      <c r="F2648" t="s">
        <v>257</v>
      </c>
      <c r="G2648" t="s">
        <v>257</v>
      </c>
      <c r="H2648" t="s">
        <v>409</v>
      </c>
      <c r="I2648" t="s">
        <v>110</v>
      </c>
      <c r="J2648" t="s">
        <v>259</v>
      </c>
      <c r="K2648" t="s">
        <v>229</v>
      </c>
      <c r="L2648" t="s">
        <v>229</v>
      </c>
      <c r="M2648" t="str">
        <f t="shared" si="184"/>
        <v>Proportion of individuals who belong to a SHG that does each activity  (Among individuals who belong to that SHG)</v>
      </c>
      <c r="N2648" t="s">
        <v>391</v>
      </c>
      <c r="O2648" s="19">
        <v>0.22694786311951431</v>
      </c>
      <c r="P2648">
        <v>2.7882037910243934E-2</v>
      </c>
      <c r="Q2648" s="19">
        <v>0.1722916938072685</v>
      </c>
      <c r="R2648" s="19">
        <v>0.28160403243176013</v>
      </c>
      <c r="S2648">
        <v>404</v>
      </c>
      <c r="T2648" t="str">
        <f t="shared" si="185"/>
        <v>1</v>
      </c>
    </row>
    <row r="2649" spans="1:20" x14ac:dyDescent="0.25">
      <c r="A2649" s="6" t="s">
        <v>424</v>
      </c>
      <c r="B2649" s="6" t="str">
        <f t="shared" si="186"/>
        <v>Tanzania</v>
      </c>
      <c r="C2649" t="s">
        <v>65</v>
      </c>
      <c r="D2649" t="s">
        <v>65</v>
      </c>
      <c r="E2649" t="s">
        <v>143</v>
      </c>
      <c r="F2649" t="s">
        <v>257</v>
      </c>
      <c r="G2649" t="s">
        <v>257</v>
      </c>
      <c r="H2649" t="s">
        <v>409</v>
      </c>
      <c r="I2649" t="s">
        <v>110</v>
      </c>
      <c r="J2649" t="s">
        <v>259</v>
      </c>
      <c r="K2649" t="s">
        <v>230</v>
      </c>
      <c r="L2649" t="s">
        <v>230</v>
      </c>
      <c r="M2649" t="str">
        <f t="shared" si="184"/>
        <v>Proportion of individuals who belong to a SHG that does each activity  (Among individuals who belong to that SHG)</v>
      </c>
      <c r="N2649" t="s">
        <v>391</v>
      </c>
      <c r="O2649" s="19">
        <v>0.32840703977219399</v>
      </c>
      <c r="P2649">
        <v>4.5556476963016242E-2</v>
      </c>
      <c r="Q2649" s="19">
        <v>0.23910546397340099</v>
      </c>
      <c r="R2649" s="19">
        <v>0.41770861557098699</v>
      </c>
      <c r="S2649">
        <v>182</v>
      </c>
      <c r="T2649" t="str">
        <f t="shared" si="185"/>
        <v>1</v>
      </c>
    </row>
    <row r="2650" spans="1:20" x14ac:dyDescent="0.25">
      <c r="A2650" s="6" t="s">
        <v>424</v>
      </c>
      <c r="B2650" s="6" t="str">
        <f t="shared" si="186"/>
        <v>Tanzania</v>
      </c>
      <c r="C2650" t="s">
        <v>65</v>
      </c>
      <c r="D2650" t="s">
        <v>65</v>
      </c>
      <c r="E2650" t="s">
        <v>143</v>
      </c>
      <c r="F2650" t="s">
        <v>257</v>
      </c>
      <c r="G2650" t="s">
        <v>257</v>
      </c>
      <c r="H2650" t="s">
        <v>409</v>
      </c>
      <c r="I2650" t="s">
        <v>110</v>
      </c>
      <c r="J2650" t="s">
        <v>259</v>
      </c>
      <c r="K2650" t="s">
        <v>128</v>
      </c>
      <c r="L2650" t="s">
        <v>128</v>
      </c>
      <c r="M2650" t="str">
        <f t="shared" si="184"/>
        <v>Proportion of individuals who belong to a SHG that does each activity  (Among individuals who belong to that SHG)</v>
      </c>
      <c r="N2650" t="s">
        <v>391</v>
      </c>
      <c r="O2650" s="19">
        <v>0.11578702760995514</v>
      </c>
      <c r="P2650">
        <v>2.0377666325409393E-2</v>
      </c>
      <c r="Q2650" s="19">
        <v>7.5838974698706818E-2</v>
      </c>
      <c r="R2650" s="19">
        <v>0.15573508052120347</v>
      </c>
      <c r="S2650">
        <v>401</v>
      </c>
      <c r="T2650" t="str">
        <f t="shared" si="185"/>
        <v>1</v>
      </c>
    </row>
    <row r="2651" spans="1:20" x14ac:dyDescent="0.25">
      <c r="A2651" s="6" t="s">
        <v>424</v>
      </c>
      <c r="B2651" s="6" t="str">
        <f t="shared" si="186"/>
        <v>Tanzania</v>
      </c>
      <c r="C2651" t="s">
        <v>65</v>
      </c>
      <c r="D2651" t="s">
        <v>65</v>
      </c>
      <c r="E2651" t="s">
        <v>143</v>
      </c>
      <c r="F2651" t="s">
        <v>257</v>
      </c>
      <c r="G2651" t="s">
        <v>257</v>
      </c>
      <c r="H2651" t="s">
        <v>409</v>
      </c>
      <c r="I2651" t="s">
        <v>110</v>
      </c>
      <c r="J2651" t="s">
        <v>259</v>
      </c>
      <c r="K2651" t="s">
        <v>127</v>
      </c>
      <c r="L2651" t="s">
        <v>127</v>
      </c>
      <c r="M2651" t="str">
        <f t="shared" si="184"/>
        <v>Proportion of individuals who belong to a SHG that does each activity  (Among individuals who belong to that SHG)</v>
      </c>
      <c r="N2651" t="s">
        <v>391</v>
      </c>
      <c r="O2651" s="19">
        <v>0.24299979840149219</v>
      </c>
      <c r="P2651">
        <v>1.7818534516977774E-2</v>
      </c>
      <c r="Q2651" s="19">
        <v>0.20806819936885945</v>
      </c>
      <c r="R2651" s="19">
        <v>0.27793139743412493</v>
      </c>
      <c r="S2651">
        <v>1133</v>
      </c>
      <c r="T2651" t="str">
        <f t="shared" si="185"/>
        <v>1</v>
      </c>
    </row>
    <row r="2652" spans="1:20" x14ac:dyDescent="0.25">
      <c r="A2652" s="6" t="s">
        <v>424</v>
      </c>
      <c r="B2652" s="6" t="str">
        <f t="shared" si="186"/>
        <v>Tanzania</v>
      </c>
      <c r="C2652" t="s">
        <v>65</v>
      </c>
      <c r="D2652" t="s">
        <v>65</v>
      </c>
      <c r="E2652" t="s">
        <v>143</v>
      </c>
      <c r="F2652" t="s">
        <v>257</v>
      </c>
      <c r="G2652" t="s">
        <v>257</v>
      </c>
      <c r="H2652" t="s">
        <v>409</v>
      </c>
      <c r="I2652" t="s">
        <v>110</v>
      </c>
      <c r="J2652" t="s">
        <v>259</v>
      </c>
      <c r="K2652" t="s">
        <v>124</v>
      </c>
      <c r="L2652" t="s">
        <v>124</v>
      </c>
      <c r="M2652" t="str">
        <f t="shared" ref="M2652:M2715" si="187">CONCATENATE(F2652,"(Among ",J2652,")")</f>
        <v>Proportion of individuals who belong to a SHG that does each activity  (Among individuals who belong to that SHG)</v>
      </c>
      <c r="N2652" t="s">
        <v>391</v>
      </c>
      <c r="O2652" s="19">
        <v>0.17369507523731098</v>
      </c>
      <c r="P2652">
        <v>6.6986306295030579E-2</v>
      </c>
      <c r="Q2652" s="19">
        <v>4.2386163864843146E-2</v>
      </c>
      <c r="R2652" s="19">
        <v>0.30500398660977879</v>
      </c>
      <c r="S2652">
        <v>48</v>
      </c>
      <c r="T2652" t="str">
        <f t="shared" ref="T2652:T2715" si="188">IF(S2652&gt;=30,"1","0")</f>
        <v>1</v>
      </c>
    </row>
    <row r="2653" spans="1:20" x14ac:dyDescent="0.25">
      <c r="A2653" s="6" t="s">
        <v>424</v>
      </c>
      <c r="B2653" s="6" t="str">
        <f t="shared" si="186"/>
        <v>Tanzania</v>
      </c>
      <c r="C2653" t="s">
        <v>65</v>
      </c>
      <c r="D2653" t="s">
        <v>65</v>
      </c>
      <c r="E2653" t="s">
        <v>143</v>
      </c>
      <c r="F2653" t="s">
        <v>257</v>
      </c>
      <c r="G2653" t="s">
        <v>257</v>
      </c>
      <c r="H2653" t="s">
        <v>409</v>
      </c>
      <c r="I2653" t="s">
        <v>110</v>
      </c>
      <c r="J2653" t="s">
        <v>259</v>
      </c>
      <c r="K2653" t="s">
        <v>123</v>
      </c>
      <c r="L2653" t="s">
        <v>123</v>
      </c>
      <c r="M2653" t="str">
        <f t="shared" si="187"/>
        <v>Proportion of individuals who belong to a SHG that does each activity  (Among individuals who belong to that SHG)</v>
      </c>
      <c r="N2653" t="s">
        <v>391</v>
      </c>
      <c r="O2653" s="19">
        <v>0.21515852644878619</v>
      </c>
      <c r="P2653">
        <v>1.4872297951309418E-2</v>
      </c>
      <c r="Q2653" s="19">
        <v>0.18599360626129874</v>
      </c>
      <c r="R2653" s="19">
        <v>0.24432344663627364</v>
      </c>
      <c r="S2653">
        <v>1486</v>
      </c>
      <c r="T2653" t="str">
        <f t="shared" si="188"/>
        <v>1</v>
      </c>
    </row>
    <row r="2654" spans="1:20" x14ac:dyDescent="0.25">
      <c r="A2654" s="6" t="s">
        <v>424</v>
      </c>
      <c r="B2654" s="6" t="str">
        <f t="shared" si="186"/>
        <v>Tanzania</v>
      </c>
      <c r="C2654" t="s">
        <v>65</v>
      </c>
      <c r="D2654" t="s">
        <v>65</v>
      </c>
      <c r="E2654" t="s">
        <v>143</v>
      </c>
      <c r="F2654" t="s">
        <v>257</v>
      </c>
      <c r="G2654" t="s">
        <v>257</v>
      </c>
      <c r="H2654" t="s">
        <v>409</v>
      </c>
      <c r="I2654" t="s">
        <v>110</v>
      </c>
      <c r="J2654" t="s">
        <v>259</v>
      </c>
      <c r="K2654" t="s">
        <v>132</v>
      </c>
      <c r="L2654" t="s">
        <v>132</v>
      </c>
      <c r="M2654" t="str">
        <f t="shared" si="187"/>
        <v>Proportion of individuals who belong to a SHG that does each activity  (Among individuals who belong to that SHG)</v>
      </c>
      <c r="N2654" t="s">
        <v>391</v>
      </c>
      <c r="O2654" s="19">
        <v>0.32238454447315784</v>
      </c>
      <c r="P2654">
        <v>8.0810665257243605E-2</v>
      </c>
      <c r="Q2654" s="19">
        <v>0.16397552840289187</v>
      </c>
      <c r="R2654" s="19">
        <v>0.48079356054342381</v>
      </c>
      <c r="S2654">
        <v>102</v>
      </c>
      <c r="T2654" t="str">
        <f t="shared" si="188"/>
        <v>1</v>
      </c>
    </row>
    <row r="2655" spans="1:20" x14ac:dyDescent="0.25">
      <c r="A2655" s="6" t="s">
        <v>424</v>
      </c>
      <c r="B2655" s="6" t="str">
        <f t="shared" si="186"/>
        <v>Tanzania</v>
      </c>
      <c r="C2655" t="s">
        <v>65</v>
      </c>
      <c r="D2655" t="s">
        <v>65</v>
      </c>
      <c r="E2655" t="s">
        <v>143</v>
      </c>
      <c r="F2655" t="s">
        <v>257</v>
      </c>
      <c r="G2655" t="s">
        <v>257</v>
      </c>
      <c r="H2655" t="s">
        <v>409</v>
      </c>
      <c r="I2655" t="s">
        <v>110</v>
      </c>
      <c r="J2655" t="s">
        <v>259</v>
      </c>
      <c r="K2655" t="s">
        <v>131</v>
      </c>
      <c r="L2655" t="s">
        <v>131</v>
      </c>
      <c r="M2655" t="str">
        <f t="shared" si="187"/>
        <v>Proportion of individuals who belong to a SHG that does each activity  (Among individuals who belong to that SHG)</v>
      </c>
      <c r="N2655" t="s">
        <v>391</v>
      </c>
      <c r="O2655" s="19">
        <v>0.20596411429869549</v>
      </c>
      <c r="P2655">
        <v>1.4145670473556865E-2</v>
      </c>
      <c r="Q2655" s="19">
        <v>0.17822650266184917</v>
      </c>
      <c r="R2655" s="19">
        <v>0.23370172593554181</v>
      </c>
      <c r="S2655">
        <v>1432</v>
      </c>
      <c r="T2655" t="str">
        <f t="shared" si="188"/>
        <v>1</v>
      </c>
    </row>
    <row r="2656" spans="1:20" x14ac:dyDescent="0.25">
      <c r="A2656" s="6" t="s">
        <v>424</v>
      </c>
      <c r="B2656" s="6" t="str">
        <f t="shared" si="186"/>
        <v>Tanzania</v>
      </c>
      <c r="C2656" t="s">
        <v>65</v>
      </c>
      <c r="D2656" t="s">
        <v>65</v>
      </c>
      <c r="E2656" t="s">
        <v>143</v>
      </c>
      <c r="F2656" t="s">
        <v>257</v>
      </c>
      <c r="G2656" t="s">
        <v>257</v>
      </c>
      <c r="H2656" t="s">
        <v>409</v>
      </c>
      <c r="I2656" t="s">
        <v>110</v>
      </c>
      <c r="J2656" t="s">
        <v>259</v>
      </c>
      <c r="K2656" t="s">
        <v>121</v>
      </c>
      <c r="L2656" t="s">
        <v>121</v>
      </c>
      <c r="M2656" t="str">
        <f t="shared" si="187"/>
        <v>Proportion of individuals who belong to a SHG that does each activity  (Among individuals who belong to that SHG)</v>
      </c>
      <c r="N2656" t="s">
        <v>391</v>
      </c>
      <c r="O2656" s="19">
        <v>0.19010365343776825</v>
      </c>
      <c r="P2656">
        <v>1.4866093276495131E-2</v>
      </c>
      <c r="Q2656" s="19">
        <v>0.16095053389127456</v>
      </c>
      <c r="R2656" s="19">
        <v>0.21925677298426194</v>
      </c>
      <c r="S2656">
        <v>1323</v>
      </c>
      <c r="T2656" t="str">
        <f t="shared" si="188"/>
        <v>1</v>
      </c>
    </row>
    <row r="2657" spans="1:20" x14ac:dyDescent="0.25">
      <c r="A2657" s="6" t="s">
        <v>424</v>
      </c>
      <c r="B2657" s="6" t="str">
        <f t="shared" si="186"/>
        <v>Tanzania</v>
      </c>
      <c r="C2657" t="s">
        <v>65</v>
      </c>
      <c r="D2657" t="s">
        <v>65</v>
      </c>
      <c r="E2657" t="s">
        <v>143</v>
      </c>
      <c r="F2657" t="s">
        <v>257</v>
      </c>
      <c r="G2657" t="s">
        <v>257</v>
      </c>
      <c r="H2657" t="s">
        <v>409</v>
      </c>
      <c r="I2657" t="s">
        <v>110</v>
      </c>
      <c r="J2657" t="s">
        <v>259</v>
      </c>
      <c r="K2657" t="s">
        <v>120</v>
      </c>
      <c r="L2657" t="s">
        <v>120</v>
      </c>
      <c r="M2657" t="str">
        <f t="shared" si="187"/>
        <v>Proportion of individuals who belong to a SHG that does each activity  (Among individuals who belong to that SHG)</v>
      </c>
      <c r="N2657" t="s">
        <v>391</v>
      </c>
      <c r="O2657" s="19">
        <v>0.35222577393319843</v>
      </c>
      <c r="P2657">
        <v>4.7027854427616547E-2</v>
      </c>
      <c r="Q2657" s="19">
        <v>0.26004019511763948</v>
      </c>
      <c r="R2657" s="19">
        <v>0.44441135274875737</v>
      </c>
      <c r="S2657">
        <v>211</v>
      </c>
      <c r="T2657" t="str">
        <f t="shared" si="188"/>
        <v>1</v>
      </c>
    </row>
    <row r="2658" spans="1:20" x14ac:dyDescent="0.25">
      <c r="A2658" s="6" t="s">
        <v>424</v>
      </c>
      <c r="B2658" s="6" t="str">
        <f t="shared" si="186"/>
        <v>Tanzania</v>
      </c>
      <c r="C2658" t="s">
        <v>65</v>
      </c>
      <c r="D2658" t="s">
        <v>65</v>
      </c>
      <c r="E2658" t="s">
        <v>143</v>
      </c>
      <c r="F2658" t="s">
        <v>257</v>
      </c>
      <c r="G2658" t="s">
        <v>257</v>
      </c>
      <c r="H2658" t="s">
        <v>410</v>
      </c>
      <c r="I2658" t="s">
        <v>110</v>
      </c>
      <c r="J2658" t="s">
        <v>259</v>
      </c>
      <c r="K2658" t="s">
        <v>114</v>
      </c>
      <c r="L2658" t="s">
        <v>114</v>
      </c>
      <c r="M2658" t="str">
        <f t="shared" si="187"/>
        <v>Proportion of individuals who belong to a SHG that does each activity  (Among individuals who belong to that SHG)</v>
      </c>
      <c r="N2658" t="s">
        <v>392</v>
      </c>
      <c r="O2658" s="19">
        <v>0.11497639396313547</v>
      </c>
      <c r="P2658">
        <v>1.292953654090729E-2</v>
      </c>
      <c r="Q2658" s="19">
        <v>8.9614944400831412E-2</v>
      </c>
      <c r="R2658" s="19">
        <v>0.14033784352543954</v>
      </c>
      <c r="S2658">
        <v>1534</v>
      </c>
      <c r="T2658" t="str">
        <f t="shared" si="188"/>
        <v>1</v>
      </c>
    </row>
    <row r="2659" spans="1:20" x14ac:dyDescent="0.25">
      <c r="A2659" s="6" t="s">
        <v>424</v>
      </c>
      <c r="B2659" s="6" t="str">
        <f t="shared" si="186"/>
        <v>Tanzania</v>
      </c>
      <c r="C2659" t="s">
        <v>65</v>
      </c>
      <c r="D2659" t="s">
        <v>65</v>
      </c>
      <c r="E2659" t="s">
        <v>143</v>
      </c>
      <c r="F2659" t="s">
        <v>257</v>
      </c>
      <c r="G2659" t="s">
        <v>257</v>
      </c>
      <c r="H2659" t="s">
        <v>410</v>
      </c>
      <c r="I2659" t="s">
        <v>110</v>
      </c>
      <c r="J2659" t="s">
        <v>259</v>
      </c>
      <c r="K2659" t="s">
        <v>115</v>
      </c>
      <c r="L2659" t="s">
        <v>115</v>
      </c>
      <c r="M2659" t="str">
        <f t="shared" si="187"/>
        <v>Proportion of individuals who belong to a SHG that does each activity  (Among individuals who belong to that SHG)</v>
      </c>
      <c r="N2659" t="s">
        <v>392</v>
      </c>
      <c r="O2659" s="19">
        <v>0.14932276812117479</v>
      </c>
      <c r="P2659">
        <v>2.3931304171836844E-2</v>
      </c>
      <c r="Q2659" s="19">
        <v>0.10240850721522099</v>
      </c>
      <c r="R2659" s="19">
        <v>0.19623702902712858</v>
      </c>
      <c r="S2659">
        <v>475</v>
      </c>
      <c r="T2659" t="str">
        <f t="shared" si="188"/>
        <v>1</v>
      </c>
    </row>
    <row r="2660" spans="1:20" x14ac:dyDescent="0.25">
      <c r="A2660" s="6" t="s">
        <v>424</v>
      </c>
      <c r="B2660" s="6" t="str">
        <f t="shared" si="186"/>
        <v>Tanzania</v>
      </c>
      <c r="C2660" t="s">
        <v>65</v>
      </c>
      <c r="D2660" t="s">
        <v>65</v>
      </c>
      <c r="E2660" t="s">
        <v>143</v>
      </c>
      <c r="F2660" t="s">
        <v>257</v>
      </c>
      <c r="G2660" t="s">
        <v>257</v>
      </c>
      <c r="H2660" t="s">
        <v>410</v>
      </c>
      <c r="I2660" t="s">
        <v>110</v>
      </c>
      <c r="J2660" t="s">
        <v>259</v>
      </c>
      <c r="K2660" t="s">
        <v>116</v>
      </c>
      <c r="L2660" t="s">
        <v>116</v>
      </c>
      <c r="M2660" t="str">
        <f t="shared" si="187"/>
        <v>Proportion of individuals who belong to a SHG that does each activity  (Among individuals who belong to that SHG)</v>
      </c>
      <c r="N2660" t="s">
        <v>392</v>
      </c>
      <c r="O2660" s="19">
        <v>9.5391089913696991E-2</v>
      </c>
      <c r="P2660">
        <v>1.5045516650340365E-2</v>
      </c>
      <c r="Q2660" s="19">
        <v>6.5895523216189258E-2</v>
      </c>
      <c r="R2660" s="19">
        <v>0.12488665661120472</v>
      </c>
      <c r="S2660">
        <v>1059</v>
      </c>
      <c r="T2660" t="str">
        <f t="shared" si="188"/>
        <v>1</v>
      </c>
    </row>
    <row r="2661" spans="1:20" x14ac:dyDescent="0.25">
      <c r="A2661" s="6" t="s">
        <v>424</v>
      </c>
      <c r="B2661" s="6" t="str">
        <f t="shared" si="186"/>
        <v>Tanzania</v>
      </c>
      <c r="C2661" t="s">
        <v>65</v>
      </c>
      <c r="D2661" t="s">
        <v>65</v>
      </c>
      <c r="E2661" t="s">
        <v>143</v>
      </c>
      <c r="F2661" t="s">
        <v>257</v>
      </c>
      <c r="G2661" t="s">
        <v>257</v>
      </c>
      <c r="H2661" t="s">
        <v>410</v>
      </c>
      <c r="I2661" t="s">
        <v>110</v>
      </c>
      <c r="J2661" t="s">
        <v>259</v>
      </c>
      <c r="K2661" t="s">
        <v>135</v>
      </c>
      <c r="L2661" t="s">
        <v>135</v>
      </c>
      <c r="M2661" t="str">
        <f t="shared" si="187"/>
        <v>Proportion of individuals who belong to a SHG that does each activity  (Among individuals who belong to that SHG)</v>
      </c>
      <c r="N2661" t="s">
        <v>392</v>
      </c>
      <c r="O2661" s="19">
        <v>0.12814489890436195</v>
      </c>
      <c r="P2661">
        <v>2.0474802640562992E-2</v>
      </c>
      <c r="Q2661" s="19">
        <v>8.8008397433420371E-2</v>
      </c>
      <c r="R2661" s="19">
        <v>0.16828140037530354</v>
      </c>
      <c r="S2661">
        <v>487</v>
      </c>
      <c r="T2661" t="str">
        <f t="shared" si="188"/>
        <v>1</v>
      </c>
    </row>
    <row r="2662" spans="1:20" x14ac:dyDescent="0.25">
      <c r="A2662" s="6" t="s">
        <v>424</v>
      </c>
      <c r="B2662" s="6" t="str">
        <f t="shared" si="186"/>
        <v>Tanzania</v>
      </c>
      <c r="C2662" t="s">
        <v>65</v>
      </c>
      <c r="D2662" t="s">
        <v>65</v>
      </c>
      <c r="E2662" t="s">
        <v>143</v>
      </c>
      <c r="F2662" t="s">
        <v>257</v>
      </c>
      <c r="G2662" t="s">
        <v>257</v>
      </c>
      <c r="H2662" t="s">
        <v>410</v>
      </c>
      <c r="I2662" t="s">
        <v>110</v>
      </c>
      <c r="J2662" t="s">
        <v>259</v>
      </c>
      <c r="K2662" t="s">
        <v>134</v>
      </c>
      <c r="L2662" t="s">
        <v>134</v>
      </c>
      <c r="M2662" t="str">
        <f t="shared" si="187"/>
        <v>Proportion of individuals who belong to a SHG that does each activity  (Among individuals who belong to that SHG)</v>
      </c>
      <c r="N2662" t="s">
        <v>392</v>
      </c>
      <c r="O2662" s="19">
        <v>0.1078813506703032</v>
      </c>
      <c r="P2662">
        <v>1.6586339090233989E-2</v>
      </c>
      <c r="Q2662" s="19">
        <v>7.5361966355308868E-2</v>
      </c>
      <c r="R2662" s="19">
        <v>0.14040073498529754</v>
      </c>
      <c r="S2662">
        <v>1047</v>
      </c>
      <c r="T2662" t="str">
        <f t="shared" si="188"/>
        <v>1</v>
      </c>
    </row>
    <row r="2663" spans="1:20" x14ac:dyDescent="0.25">
      <c r="A2663" s="6" t="s">
        <v>424</v>
      </c>
      <c r="B2663" s="6" t="str">
        <f t="shared" si="186"/>
        <v>Tanzania</v>
      </c>
      <c r="C2663" t="s">
        <v>65</v>
      </c>
      <c r="D2663" t="s">
        <v>65</v>
      </c>
      <c r="E2663" t="s">
        <v>143</v>
      </c>
      <c r="F2663" t="s">
        <v>257</v>
      </c>
      <c r="G2663" t="s">
        <v>257</v>
      </c>
      <c r="H2663" t="s">
        <v>410</v>
      </c>
      <c r="I2663" t="s">
        <v>110</v>
      </c>
      <c r="J2663" t="s">
        <v>259</v>
      </c>
      <c r="K2663" t="s">
        <v>228</v>
      </c>
      <c r="L2663" t="s">
        <v>228</v>
      </c>
      <c r="M2663" t="str">
        <f t="shared" si="187"/>
        <v>Proportion of individuals who belong to a SHG that does each activity  (Among individuals who belong to that SHG)</v>
      </c>
      <c r="N2663" t="s">
        <v>392</v>
      </c>
      <c r="O2663" s="19">
        <v>0.11225191938232375</v>
      </c>
      <c r="P2663">
        <v>1.8187797483137199E-2</v>
      </c>
      <c r="Q2663" s="19">
        <v>7.6593486900171232E-2</v>
      </c>
      <c r="R2663" s="19">
        <v>0.14791035186447626</v>
      </c>
      <c r="S2663">
        <v>948</v>
      </c>
      <c r="T2663" t="str">
        <f t="shared" si="188"/>
        <v>1</v>
      </c>
    </row>
    <row r="2664" spans="1:20" x14ac:dyDescent="0.25">
      <c r="A2664" s="6" t="s">
        <v>424</v>
      </c>
      <c r="B2664" s="6" t="str">
        <f t="shared" si="186"/>
        <v>Tanzania</v>
      </c>
      <c r="C2664" t="s">
        <v>65</v>
      </c>
      <c r="D2664" t="s">
        <v>65</v>
      </c>
      <c r="E2664" t="s">
        <v>143</v>
      </c>
      <c r="F2664" t="s">
        <v>257</v>
      </c>
      <c r="G2664" t="s">
        <v>257</v>
      </c>
      <c r="H2664" t="s">
        <v>410</v>
      </c>
      <c r="I2664" t="s">
        <v>110</v>
      </c>
      <c r="J2664" t="s">
        <v>259</v>
      </c>
      <c r="K2664" t="s">
        <v>229</v>
      </c>
      <c r="L2664" t="s">
        <v>229</v>
      </c>
      <c r="M2664" t="str">
        <f t="shared" si="187"/>
        <v>Proportion of individuals who belong to a SHG that does each activity  (Among individuals who belong to that SHG)</v>
      </c>
      <c r="N2664" t="s">
        <v>392</v>
      </c>
      <c r="O2664" s="19">
        <v>9.6819034371074295E-2</v>
      </c>
      <c r="P2664">
        <v>2.0218497289211716E-2</v>
      </c>
      <c r="Q2664" s="19">
        <v>5.7185431740029366E-2</v>
      </c>
      <c r="R2664" s="19">
        <v>0.13645263700211924</v>
      </c>
      <c r="S2664">
        <v>404</v>
      </c>
      <c r="T2664" t="str">
        <f t="shared" si="188"/>
        <v>1</v>
      </c>
    </row>
    <row r="2665" spans="1:20" x14ac:dyDescent="0.25">
      <c r="A2665" s="6" t="s">
        <v>424</v>
      </c>
      <c r="B2665" s="6" t="str">
        <f t="shared" si="186"/>
        <v>Tanzania</v>
      </c>
      <c r="C2665" t="s">
        <v>65</v>
      </c>
      <c r="D2665" t="s">
        <v>65</v>
      </c>
      <c r="E2665" t="s">
        <v>143</v>
      </c>
      <c r="F2665" t="s">
        <v>257</v>
      </c>
      <c r="G2665" t="s">
        <v>257</v>
      </c>
      <c r="H2665" t="s">
        <v>410</v>
      </c>
      <c r="I2665" t="s">
        <v>110</v>
      </c>
      <c r="J2665" t="s">
        <v>259</v>
      </c>
      <c r="K2665" t="s">
        <v>230</v>
      </c>
      <c r="L2665" t="s">
        <v>230</v>
      </c>
      <c r="M2665" t="str">
        <f t="shared" si="187"/>
        <v>Proportion of individuals who belong to a SHG that does each activity  (Among individuals who belong to that SHG)</v>
      </c>
      <c r="N2665" t="s">
        <v>392</v>
      </c>
      <c r="O2665" s="19">
        <v>0.15738226072161932</v>
      </c>
      <c r="P2665">
        <v>3.5219489947775011E-2</v>
      </c>
      <c r="Q2665" s="19">
        <v>8.8343648413662212E-2</v>
      </c>
      <c r="R2665" s="19">
        <v>0.22642087302957642</v>
      </c>
      <c r="S2665">
        <v>182</v>
      </c>
      <c r="T2665" t="str">
        <f t="shared" si="188"/>
        <v>1</v>
      </c>
    </row>
    <row r="2666" spans="1:20" x14ac:dyDescent="0.25">
      <c r="A2666" s="6" t="s">
        <v>424</v>
      </c>
      <c r="B2666" s="6" t="str">
        <f t="shared" si="186"/>
        <v>Tanzania</v>
      </c>
      <c r="C2666" t="s">
        <v>65</v>
      </c>
      <c r="D2666" t="s">
        <v>65</v>
      </c>
      <c r="E2666" t="s">
        <v>143</v>
      </c>
      <c r="F2666" t="s">
        <v>257</v>
      </c>
      <c r="G2666" t="s">
        <v>257</v>
      </c>
      <c r="H2666" t="s">
        <v>410</v>
      </c>
      <c r="I2666" t="s">
        <v>110</v>
      </c>
      <c r="J2666" t="s">
        <v>259</v>
      </c>
      <c r="K2666" t="s">
        <v>128</v>
      </c>
      <c r="L2666" t="s">
        <v>128</v>
      </c>
      <c r="M2666" t="str">
        <f t="shared" si="187"/>
        <v>Proportion of individuals who belong to a SHG that does each activity  (Among individuals who belong to that SHG)</v>
      </c>
      <c r="N2666" t="s">
        <v>392</v>
      </c>
      <c r="O2666" s="19">
        <v>4.6802705724341281E-2</v>
      </c>
      <c r="P2666">
        <v>1.1853851676582365E-2</v>
      </c>
      <c r="Q2666" s="19">
        <v>2.3564603460013989E-2</v>
      </c>
      <c r="R2666" s="19">
        <v>7.0040807988668574E-2</v>
      </c>
      <c r="S2666">
        <v>401</v>
      </c>
      <c r="T2666" t="str">
        <f t="shared" si="188"/>
        <v>1</v>
      </c>
    </row>
    <row r="2667" spans="1:20" x14ac:dyDescent="0.25">
      <c r="A2667" s="6" t="s">
        <v>424</v>
      </c>
      <c r="B2667" s="6" t="str">
        <f t="shared" si="186"/>
        <v>Tanzania</v>
      </c>
      <c r="C2667" t="s">
        <v>65</v>
      </c>
      <c r="D2667" t="s">
        <v>65</v>
      </c>
      <c r="E2667" t="s">
        <v>143</v>
      </c>
      <c r="F2667" t="s">
        <v>257</v>
      </c>
      <c r="G2667" t="s">
        <v>257</v>
      </c>
      <c r="H2667" t="s">
        <v>410</v>
      </c>
      <c r="I2667" t="s">
        <v>110</v>
      </c>
      <c r="J2667" t="s">
        <v>259</v>
      </c>
      <c r="K2667" t="s">
        <v>127</v>
      </c>
      <c r="L2667" t="s">
        <v>127</v>
      </c>
      <c r="M2667" t="str">
        <f t="shared" si="187"/>
        <v>Proportion of individuals who belong to a SHG that does each activity  (Among individuals who belong to that SHG)</v>
      </c>
      <c r="N2667" t="s">
        <v>392</v>
      </c>
      <c r="O2667" s="19">
        <v>0.1349916839214057</v>
      </c>
      <c r="P2667">
        <v>1.6180664080301013E-2</v>
      </c>
      <c r="Q2667" s="19">
        <v>0.10327097932607261</v>
      </c>
      <c r="R2667" s="19">
        <v>0.16671238851673881</v>
      </c>
      <c r="S2667">
        <v>1133</v>
      </c>
      <c r="T2667" t="str">
        <f t="shared" si="188"/>
        <v>1</v>
      </c>
    </row>
    <row r="2668" spans="1:20" x14ac:dyDescent="0.25">
      <c r="A2668" s="6" t="s">
        <v>424</v>
      </c>
      <c r="B2668" s="6" t="str">
        <f t="shared" si="186"/>
        <v>Tanzania</v>
      </c>
      <c r="C2668" t="s">
        <v>65</v>
      </c>
      <c r="D2668" t="s">
        <v>65</v>
      </c>
      <c r="E2668" t="s">
        <v>143</v>
      </c>
      <c r="F2668" t="s">
        <v>257</v>
      </c>
      <c r="G2668" t="s">
        <v>257</v>
      </c>
      <c r="H2668" t="s">
        <v>410</v>
      </c>
      <c r="I2668" t="s">
        <v>110</v>
      </c>
      <c r="J2668" t="s">
        <v>259</v>
      </c>
      <c r="K2668" t="s">
        <v>124</v>
      </c>
      <c r="L2668" t="s">
        <v>124</v>
      </c>
      <c r="M2668" t="str">
        <f t="shared" si="187"/>
        <v>Proportion of individuals who belong to a SHG that does each activity  (Among individuals who belong to that SHG)</v>
      </c>
      <c r="N2668" t="s">
        <v>392</v>
      </c>
      <c r="O2668" s="19">
        <v>6.2104252196021947E-2</v>
      </c>
      <c r="P2668">
        <v>2.8549198421697841E-2</v>
      </c>
      <c r="Q2668" s="19">
        <v>6.1411102846157251E-3</v>
      </c>
      <c r="R2668" s="19">
        <v>0.11806739410742817</v>
      </c>
      <c r="S2668">
        <v>48</v>
      </c>
      <c r="T2668" t="str">
        <f t="shared" si="188"/>
        <v>1</v>
      </c>
    </row>
    <row r="2669" spans="1:20" x14ac:dyDescent="0.25">
      <c r="A2669" s="6" t="s">
        <v>424</v>
      </c>
      <c r="B2669" s="6" t="str">
        <f t="shared" si="186"/>
        <v>Tanzania</v>
      </c>
      <c r="C2669" t="s">
        <v>65</v>
      </c>
      <c r="D2669" t="s">
        <v>65</v>
      </c>
      <c r="E2669" t="s">
        <v>143</v>
      </c>
      <c r="F2669" t="s">
        <v>257</v>
      </c>
      <c r="G2669" t="s">
        <v>257</v>
      </c>
      <c r="H2669" t="s">
        <v>410</v>
      </c>
      <c r="I2669" t="s">
        <v>110</v>
      </c>
      <c r="J2669" t="s">
        <v>259</v>
      </c>
      <c r="K2669" t="s">
        <v>123</v>
      </c>
      <c r="L2669" t="s">
        <v>123</v>
      </c>
      <c r="M2669" t="str">
        <f t="shared" si="187"/>
        <v>Proportion of individuals who belong to a SHG that does each activity  (Among individuals who belong to that SHG)</v>
      </c>
      <c r="N2669" t="s">
        <v>392</v>
      </c>
      <c r="O2669" s="19">
        <v>0.11632435936228852</v>
      </c>
      <c r="P2669">
        <v>1.3227927191335944E-2</v>
      </c>
      <c r="Q2669" s="19">
        <v>9.0384088259312045E-2</v>
      </c>
      <c r="R2669" s="19">
        <v>0.142264630465265</v>
      </c>
      <c r="S2669">
        <v>1486</v>
      </c>
      <c r="T2669" t="str">
        <f t="shared" si="188"/>
        <v>1</v>
      </c>
    </row>
    <row r="2670" spans="1:20" x14ac:dyDescent="0.25">
      <c r="A2670" s="6" t="s">
        <v>424</v>
      </c>
      <c r="B2670" s="6" t="str">
        <f t="shared" si="186"/>
        <v>Tanzania</v>
      </c>
      <c r="C2670" t="s">
        <v>65</v>
      </c>
      <c r="D2670" t="s">
        <v>65</v>
      </c>
      <c r="E2670" t="s">
        <v>143</v>
      </c>
      <c r="F2670" t="s">
        <v>257</v>
      </c>
      <c r="G2670" t="s">
        <v>257</v>
      </c>
      <c r="H2670" t="s">
        <v>410</v>
      </c>
      <c r="I2670" t="s">
        <v>110</v>
      </c>
      <c r="J2670" t="s">
        <v>259</v>
      </c>
      <c r="K2670" t="s">
        <v>132</v>
      </c>
      <c r="L2670" t="s">
        <v>132</v>
      </c>
      <c r="M2670" t="str">
        <f t="shared" si="187"/>
        <v>Proportion of individuals who belong to a SHG that does each activity  (Among individuals who belong to that SHG)</v>
      </c>
      <c r="N2670" t="s">
        <v>392</v>
      </c>
      <c r="O2670" s="19">
        <v>0.15467445745858535</v>
      </c>
      <c r="P2670">
        <v>7.6817993718012206E-2</v>
      </c>
      <c r="Q2670" s="19">
        <v>4.0920713016860122E-3</v>
      </c>
      <c r="R2670" s="19">
        <v>0.30525684361548466</v>
      </c>
      <c r="S2670">
        <v>102</v>
      </c>
      <c r="T2670" t="str">
        <f t="shared" si="188"/>
        <v>1</v>
      </c>
    </row>
    <row r="2671" spans="1:20" x14ac:dyDescent="0.25">
      <c r="A2671" s="6" t="s">
        <v>424</v>
      </c>
      <c r="B2671" s="6" t="str">
        <f t="shared" si="186"/>
        <v>Tanzania</v>
      </c>
      <c r="C2671" t="s">
        <v>65</v>
      </c>
      <c r="D2671" t="s">
        <v>65</v>
      </c>
      <c r="E2671" t="s">
        <v>143</v>
      </c>
      <c r="F2671" t="s">
        <v>257</v>
      </c>
      <c r="G2671" t="s">
        <v>257</v>
      </c>
      <c r="H2671" t="s">
        <v>410</v>
      </c>
      <c r="I2671" t="s">
        <v>110</v>
      </c>
      <c r="J2671" t="s">
        <v>259</v>
      </c>
      <c r="K2671" t="s">
        <v>131</v>
      </c>
      <c r="L2671" t="s">
        <v>131</v>
      </c>
      <c r="M2671" t="str">
        <f t="shared" si="187"/>
        <v>Proportion of individuals who belong to a SHG that does each activity  (Among individuals who belong to that SHG)</v>
      </c>
      <c r="N2671" t="s">
        <v>392</v>
      </c>
      <c r="O2671" s="19">
        <v>0.11198278445371308</v>
      </c>
      <c r="P2671">
        <v>1.2552223571432958E-2</v>
      </c>
      <c r="Q2671" s="19">
        <v>8.7369691475609079E-2</v>
      </c>
      <c r="R2671" s="19">
        <v>0.13659587743181709</v>
      </c>
      <c r="S2671">
        <v>1432</v>
      </c>
      <c r="T2671" t="str">
        <f t="shared" si="188"/>
        <v>1</v>
      </c>
    </row>
    <row r="2672" spans="1:20" x14ac:dyDescent="0.25">
      <c r="A2672" s="6" t="s">
        <v>424</v>
      </c>
      <c r="B2672" s="6" t="str">
        <f t="shared" si="186"/>
        <v>Tanzania</v>
      </c>
      <c r="C2672" t="s">
        <v>65</v>
      </c>
      <c r="D2672" t="s">
        <v>65</v>
      </c>
      <c r="E2672" t="s">
        <v>143</v>
      </c>
      <c r="F2672" t="s">
        <v>257</v>
      </c>
      <c r="G2672" t="s">
        <v>257</v>
      </c>
      <c r="H2672" t="s">
        <v>410</v>
      </c>
      <c r="I2672" t="s">
        <v>110</v>
      </c>
      <c r="J2672" t="s">
        <v>259</v>
      </c>
      <c r="K2672" t="s">
        <v>121</v>
      </c>
      <c r="L2672" t="s">
        <v>121</v>
      </c>
      <c r="M2672" t="str">
        <f t="shared" si="187"/>
        <v>Proportion of individuals who belong to a SHG that does each activity  (Among individuals who belong to that SHG)</v>
      </c>
      <c r="N2672" t="s">
        <v>392</v>
      </c>
      <c r="O2672" s="19">
        <v>0.1044345514848377</v>
      </c>
      <c r="P2672">
        <v>1.2875806383406137E-2</v>
      </c>
      <c r="Q2672" s="19">
        <v>7.9184479675692962E-2</v>
      </c>
      <c r="R2672" s="19">
        <v>0.12968462329398242</v>
      </c>
      <c r="S2672">
        <v>1323</v>
      </c>
      <c r="T2672" t="str">
        <f t="shared" si="188"/>
        <v>1</v>
      </c>
    </row>
    <row r="2673" spans="1:20" x14ac:dyDescent="0.25">
      <c r="A2673" s="6" t="s">
        <v>424</v>
      </c>
      <c r="B2673" s="6" t="str">
        <f t="shared" si="186"/>
        <v>Tanzania</v>
      </c>
      <c r="C2673" t="s">
        <v>65</v>
      </c>
      <c r="D2673" t="s">
        <v>65</v>
      </c>
      <c r="E2673" t="s">
        <v>143</v>
      </c>
      <c r="F2673" t="s">
        <v>257</v>
      </c>
      <c r="G2673" t="s">
        <v>257</v>
      </c>
      <c r="H2673" t="s">
        <v>410</v>
      </c>
      <c r="I2673" t="s">
        <v>110</v>
      </c>
      <c r="J2673" t="s">
        <v>259</v>
      </c>
      <c r="K2673" t="s">
        <v>120</v>
      </c>
      <c r="L2673" t="s">
        <v>120</v>
      </c>
      <c r="M2673" t="str">
        <f t="shared" si="187"/>
        <v>Proportion of individuals who belong to a SHG that does each activity  (Among individuals who belong to that SHG)</v>
      </c>
      <c r="N2673" t="s">
        <v>392</v>
      </c>
      <c r="O2673" s="19">
        <v>0.17557433884525467</v>
      </c>
      <c r="P2673">
        <v>4.4770646953593854E-2</v>
      </c>
      <c r="Q2673" s="19">
        <v>8.7813413887121008E-2</v>
      </c>
      <c r="R2673" s="19">
        <v>0.26333526380338834</v>
      </c>
      <c r="S2673">
        <v>211</v>
      </c>
      <c r="T2673" t="str">
        <f t="shared" si="188"/>
        <v>1</v>
      </c>
    </row>
    <row r="2674" spans="1:20" x14ac:dyDescent="0.25">
      <c r="A2674" s="6" t="s">
        <v>424</v>
      </c>
      <c r="B2674" s="6" t="str">
        <f t="shared" si="186"/>
        <v>Tanzania</v>
      </c>
      <c r="C2674" t="s">
        <v>65</v>
      </c>
      <c r="D2674" t="s">
        <v>65</v>
      </c>
      <c r="E2674" t="s">
        <v>143</v>
      </c>
      <c r="F2674" t="s">
        <v>103</v>
      </c>
      <c r="G2674" t="s">
        <v>103</v>
      </c>
      <c r="H2674" t="s">
        <v>241</v>
      </c>
      <c r="I2674" t="s">
        <v>0</v>
      </c>
      <c r="J2674" t="s">
        <v>93</v>
      </c>
      <c r="K2674" t="s">
        <v>114</v>
      </c>
      <c r="L2674" t="s">
        <v>114</v>
      </c>
      <c r="M2674" t="str">
        <f t="shared" si="187"/>
        <v>Proportion of individuals who do not belong to a SHG for each reason (Among individuals who do not belong to a SHG)</v>
      </c>
      <c r="N2674" t="s">
        <v>242</v>
      </c>
      <c r="O2674" s="19">
        <v>0.34396043980344554</v>
      </c>
      <c r="P2674">
        <v>7.4724426648225392E-3</v>
      </c>
      <c r="Q2674" s="19">
        <v>0.32931282007889429</v>
      </c>
      <c r="R2674" s="19">
        <v>0.35860805952799679</v>
      </c>
      <c r="S2674">
        <v>9326</v>
      </c>
      <c r="T2674" t="str">
        <f t="shared" si="188"/>
        <v>1</v>
      </c>
    </row>
    <row r="2675" spans="1:20" x14ac:dyDescent="0.25">
      <c r="A2675" s="6" t="s">
        <v>424</v>
      </c>
      <c r="B2675" s="6" t="str">
        <f t="shared" si="186"/>
        <v>Tanzania</v>
      </c>
      <c r="C2675" t="s">
        <v>65</v>
      </c>
      <c r="D2675" t="s">
        <v>65</v>
      </c>
      <c r="E2675" t="s">
        <v>143</v>
      </c>
      <c r="F2675" t="s">
        <v>103</v>
      </c>
      <c r="G2675" t="s">
        <v>103</v>
      </c>
      <c r="H2675" t="s">
        <v>243</v>
      </c>
      <c r="I2675" t="s">
        <v>0</v>
      </c>
      <c r="J2675" t="s">
        <v>93</v>
      </c>
      <c r="K2675" t="s">
        <v>115</v>
      </c>
      <c r="L2675" t="s">
        <v>115</v>
      </c>
      <c r="M2675" t="str">
        <f t="shared" si="187"/>
        <v>Proportion of individuals who do not belong to a SHG for each reason (Among individuals who do not belong to a SHG)</v>
      </c>
      <c r="N2675" t="s">
        <v>242</v>
      </c>
      <c r="O2675" s="19">
        <v>0.32252319646835431</v>
      </c>
      <c r="P2675">
        <v>1.1227840026677089E-2</v>
      </c>
      <c r="Q2675" s="19">
        <v>0.30051419654612405</v>
      </c>
      <c r="R2675" s="19">
        <v>0.34453219639058458</v>
      </c>
      <c r="S2675">
        <v>4048</v>
      </c>
      <c r="T2675" t="str">
        <f t="shared" si="188"/>
        <v>1</v>
      </c>
    </row>
    <row r="2676" spans="1:20" x14ac:dyDescent="0.25">
      <c r="A2676" s="6" t="s">
        <v>424</v>
      </c>
      <c r="B2676" s="6" t="str">
        <f t="shared" si="186"/>
        <v>Tanzania</v>
      </c>
      <c r="C2676" t="s">
        <v>65</v>
      </c>
      <c r="D2676" t="s">
        <v>65</v>
      </c>
      <c r="E2676" t="s">
        <v>143</v>
      </c>
      <c r="F2676" t="s">
        <v>103</v>
      </c>
      <c r="G2676" t="s">
        <v>103</v>
      </c>
      <c r="H2676" t="s">
        <v>243</v>
      </c>
      <c r="I2676" t="s">
        <v>0</v>
      </c>
      <c r="J2676" t="s">
        <v>93</v>
      </c>
      <c r="K2676" t="s">
        <v>116</v>
      </c>
      <c r="L2676" t="s">
        <v>116</v>
      </c>
      <c r="M2676" t="str">
        <f t="shared" si="187"/>
        <v>Proportion of individuals who do not belong to a SHG for each reason (Among individuals who do not belong to a SHG)</v>
      </c>
      <c r="N2676" t="s">
        <v>242</v>
      </c>
      <c r="O2676" s="19">
        <v>0.3642529482914405</v>
      </c>
      <c r="P2676">
        <v>9.9561788785816358E-3</v>
      </c>
      <c r="Q2676" s="19">
        <v>0.34473668224409432</v>
      </c>
      <c r="R2676" s="19">
        <v>0.38376921433878669</v>
      </c>
      <c r="S2676">
        <v>5278</v>
      </c>
      <c r="T2676" t="str">
        <f t="shared" si="188"/>
        <v>1</v>
      </c>
    </row>
    <row r="2677" spans="1:20" x14ac:dyDescent="0.25">
      <c r="A2677" s="6" t="s">
        <v>424</v>
      </c>
      <c r="B2677" s="6" t="str">
        <f t="shared" si="186"/>
        <v>Tanzania</v>
      </c>
      <c r="C2677" t="s">
        <v>65</v>
      </c>
      <c r="D2677" t="s">
        <v>65</v>
      </c>
      <c r="E2677" t="s">
        <v>143</v>
      </c>
      <c r="F2677" t="s">
        <v>103</v>
      </c>
      <c r="G2677" t="s">
        <v>103</v>
      </c>
      <c r="H2677" t="s">
        <v>243</v>
      </c>
      <c r="I2677" t="s">
        <v>0</v>
      </c>
      <c r="J2677" t="s">
        <v>93</v>
      </c>
      <c r="K2677" t="s">
        <v>135</v>
      </c>
      <c r="L2677" t="s">
        <v>135</v>
      </c>
      <c r="M2677" t="str">
        <f t="shared" si="187"/>
        <v>Proportion of individuals who do not belong to a SHG for each reason (Among individuals who do not belong to a SHG)</v>
      </c>
      <c r="N2677" t="s">
        <v>242</v>
      </c>
      <c r="O2677" s="19">
        <v>0.23086689710873121</v>
      </c>
      <c r="P2677">
        <v>1.2622123350712366E-2</v>
      </c>
      <c r="Q2677" s="19">
        <v>0.2061248007002735</v>
      </c>
      <c r="R2677" s="19">
        <v>0.25560899351718891</v>
      </c>
      <c r="S2677">
        <v>2545</v>
      </c>
      <c r="T2677" t="str">
        <f t="shared" si="188"/>
        <v>1</v>
      </c>
    </row>
    <row r="2678" spans="1:20" x14ac:dyDescent="0.25">
      <c r="A2678" s="6" t="s">
        <v>424</v>
      </c>
      <c r="B2678" s="6" t="str">
        <f t="shared" si="186"/>
        <v>Tanzania</v>
      </c>
      <c r="C2678" t="s">
        <v>65</v>
      </c>
      <c r="D2678" t="s">
        <v>65</v>
      </c>
      <c r="E2678" t="s">
        <v>143</v>
      </c>
      <c r="F2678" t="s">
        <v>103</v>
      </c>
      <c r="G2678" t="s">
        <v>103</v>
      </c>
      <c r="H2678" t="s">
        <v>243</v>
      </c>
      <c r="I2678" t="s">
        <v>0</v>
      </c>
      <c r="J2678" t="s">
        <v>93</v>
      </c>
      <c r="K2678" t="s">
        <v>134</v>
      </c>
      <c r="L2678" t="s">
        <v>134</v>
      </c>
      <c r="M2678" t="str">
        <f t="shared" si="187"/>
        <v>Proportion of individuals who do not belong to a SHG for each reason (Among individuals who do not belong to a SHG)</v>
      </c>
      <c r="N2678" t="s">
        <v>242</v>
      </c>
      <c r="O2678" s="19">
        <v>0.40214862696880782</v>
      </c>
      <c r="P2678">
        <v>8.8902715162181376E-3</v>
      </c>
      <c r="Q2678" s="19">
        <v>0.38472176939634922</v>
      </c>
      <c r="R2678" s="19">
        <v>0.41957548454126642</v>
      </c>
      <c r="S2678">
        <v>6781</v>
      </c>
      <c r="T2678" t="str">
        <f t="shared" si="188"/>
        <v>1</v>
      </c>
    </row>
    <row r="2679" spans="1:20" x14ac:dyDescent="0.25">
      <c r="A2679" s="6" t="s">
        <v>424</v>
      </c>
      <c r="B2679" s="6" t="str">
        <f t="shared" si="186"/>
        <v>Tanzania</v>
      </c>
      <c r="C2679" t="s">
        <v>65</v>
      </c>
      <c r="D2679" t="s">
        <v>65</v>
      </c>
      <c r="E2679" t="s">
        <v>143</v>
      </c>
      <c r="F2679" t="s">
        <v>103</v>
      </c>
      <c r="G2679" t="s">
        <v>103</v>
      </c>
      <c r="H2679" t="s">
        <v>243</v>
      </c>
      <c r="I2679" t="s">
        <v>0</v>
      </c>
      <c r="J2679" t="s">
        <v>93</v>
      </c>
      <c r="K2679" t="s">
        <v>228</v>
      </c>
      <c r="L2679" t="s">
        <v>228</v>
      </c>
      <c r="M2679" t="str">
        <f t="shared" si="187"/>
        <v>Proportion of individuals who do not belong to a SHG for each reason (Among individuals who do not belong to a SHG)</v>
      </c>
      <c r="N2679" t="s">
        <v>242</v>
      </c>
      <c r="O2679" s="19">
        <v>0.39598206591463969</v>
      </c>
      <c r="P2679">
        <v>9.0916629469257326E-3</v>
      </c>
      <c r="Q2679" s="19">
        <v>0.37816044215831218</v>
      </c>
      <c r="R2679" s="19">
        <v>0.4138036896709672</v>
      </c>
      <c r="S2679">
        <v>6438</v>
      </c>
      <c r="T2679" t="str">
        <f t="shared" si="188"/>
        <v>1</v>
      </c>
    </row>
    <row r="2680" spans="1:20" x14ac:dyDescent="0.25">
      <c r="A2680" s="6" t="s">
        <v>424</v>
      </c>
      <c r="B2680" s="6" t="str">
        <f t="shared" si="186"/>
        <v>Tanzania</v>
      </c>
      <c r="C2680" t="s">
        <v>65</v>
      </c>
      <c r="D2680" t="s">
        <v>65</v>
      </c>
      <c r="E2680" t="s">
        <v>143</v>
      </c>
      <c r="F2680" t="s">
        <v>103</v>
      </c>
      <c r="G2680" t="s">
        <v>103</v>
      </c>
      <c r="H2680" t="s">
        <v>243</v>
      </c>
      <c r="I2680" t="s">
        <v>0</v>
      </c>
      <c r="J2680" t="s">
        <v>93</v>
      </c>
      <c r="K2680" t="s">
        <v>229</v>
      </c>
      <c r="L2680" t="s">
        <v>229</v>
      </c>
      <c r="M2680" t="str">
        <f t="shared" si="187"/>
        <v>Proportion of individuals who do not belong to a SHG for each reason (Among individuals who do not belong to a SHG)</v>
      </c>
      <c r="N2680" t="s">
        <v>242</v>
      </c>
      <c r="O2680" s="19">
        <v>0.31689237334468595</v>
      </c>
      <c r="P2680">
        <v>1.5442281981163673E-2</v>
      </c>
      <c r="Q2680" s="19">
        <v>0.2866221604152796</v>
      </c>
      <c r="R2680" s="19">
        <v>0.3471625862740923</v>
      </c>
      <c r="S2680">
        <v>1912</v>
      </c>
      <c r="T2680" t="str">
        <f t="shared" si="188"/>
        <v>1</v>
      </c>
    </row>
    <row r="2681" spans="1:20" x14ac:dyDescent="0.25">
      <c r="A2681" s="6" t="s">
        <v>424</v>
      </c>
      <c r="B2681" s="6" t="str">
        <f t="shared" si="186"/>
        <v>Tanzania</v>
      </c>
      <c r="C2681" t="s">
        <v>65</v>
      </c>
      <c r="D2681" t="s">
        <v>65</v>
      </c>
      <c r="E2681" t="s">
        <v>143</v>
      </c>
      <c r="F2681" t="s">
        <v>103</v>
      </c>
      <c r="G2681" t="s">
        <v>103</v>
      </c>
      <c r="H2681" t="s">
        <v>243</v>
      </c>
      <c r="I2681" t="s">
        <v>0</v>
      </c>
      <c r="J2681" t="s">
        <v>93</v>
      </c>
      <c r="K2681" t="s">
        <v>230</v>
      </c>
      <c r="L2681" t="s">
        <v>230</v>
      </c>
      <c r="M2681" t="str">
        <f t="shared" si="187"/>
        <v>Proportion of individuals who do not belong to a SHG for each reason (Among individuals who do not belong to a SHG)</v>
      </c>
      <c r="N2681" t="s">
        <v>242</v>
      </c>
      <c r="O2681" s="19">
        <v>0.20136467746157946</v>
      </c>
      <c r="P2681">
        <v>1.9294923698611955E-2</v>
      </c>
      <c r="Q2681" s="19">
        <v>0.16354246530037858</v>
      </c>
      <c r="R2681" s="19">
        <v>0.23918688962278034</v>
      </c>
      <c r="S2681">
        <v>976</v>
      </c>
      <c r="T2681" t="str">
        <f t="shared" si="188"/>
        <v>1</v>
      </c>
    </row>
    <row r="2682" spans="1:20" x14ac:dyDescent="0.25">
      <c r="A2682" s="6" t="s">
        <v>424</v>
      </c>
      <c r="B2682" s="6" t="str">
        <f t="shared" si="186"/>
        <v>Tanzania</v>
      </c>
      <c r="C2682" t="s">
        <v>65</v>
      </c>
      <c r="D2682" t="s">
        <v>65</v>
      </c>
      <c r="E2682" t="s">
        <v>143</v>
      </c>
      <c r="F2682" t="s">
        <v>103</v>
      </c>
      <c r="G2682" t="s">
        <v>103</v>
      </c>
      <c r="H2682" t="s">
        <v>243</v>
      </c>
      <c r="I2682" t="s">
        <v>0</v>
      </c>
      <c r="J2682" t="s">
        <v>93</v>
      </c>
      <c r="K2682" t="s">
        <v>128</v>
      </c>
      <c r="L2682" t="s">
        <v>128</v>
      </c>
      <c r="M2682" t="str">
        <f t="shared" si="187"/>
        <v>Proportion of individuals who do not belong to a SHG for each reason (Among individuals who do not belong to a SHG)</v>
      </c>
      <c r="N2682" t="s">
        <v>242</v>
      </c>
      <c r="O2682" s="19">
        <v>0.45765875606752937</v>
      </c>
      <c r="P2682">
        <v>1.1705833701239616E-2</v>
      </c>
      <c r="Q2682" s="19">
        <v>0.43471279999892554</v>
      </c>
      <c r="R2682" s="19">
        <v>0.48060471213613321</v>
      </c>
      <c r="S2682">
        <v>4188</v>
      </c>
      <c r="T2682" t="str">
        <f t="shared" si="188"/>
        <v>1</v>
      </c>
    </row>
    <row r="2683" spans="1:20" x14ac:dyDescent="0.25">
      <c r="A2683" s="6" t="s">
        <v>424</v>
      </c>
      <c r="B2683" s="6" t="str">
        <f t="shared" si="186"/>
        <v>Tanzania</v>
      </c>
      <c r="C2683" t="s">
        <v>65</v>
      </c>
      <c r="D2683" t="s">
        <v>65</v>
      </c>
      <c r="E2683" t="s">
        <v>143</v>
      </c>
      <c r="F2683" t="s">
        <v>103</v>
      </c>
      <c r="G2683" t="s">
        <v>103</v>
      </c>
      <c r="H2683" t="s">
        <v>243</v>
      </c>
      <c r="I2683" t="s">
        <v>0</v>
      </c>
      <c r="J2683" t="s">
        <v>93</v>
      </c>
      <c r="K2683" t="s">
        <v>127</v>
      </c>
      <c r="L2683" t="s">
        <v>127</v>
      </c>
      <c r="M2683" t="str">
        <f t="shared" si="187"/>
        <v>Proportion of individuals who do not belong to a SHG for each reason (Among individuals who do not belong to a SHG)</v>
      </c>
      <c r="N2683" t="s">
        <v>242</v>
      </c>
      <c r="O2683" s="19">
        <v>0.26591097462832247</v>
      </c>
      <c r="P2683">
        <v>9.1870044517904943E-3</v>
      </c>
      <c r="Q2683" s="19">
        <v>0.24790244506535328</v>
      </c>
      <c r="R2683" s="19">
        <v>0.28391950419129164</v>
      </c>
      <c r="S2683">
        <v>5138</v>
      </c>
      <c r="T2683" t="str">
        <f t="shared" si="188"/>
        <v>1</v>
      </c>
    </row>
    <row r="2684" spans="1:20" x14ac:dyDescent="0.25">
      <c r="A2684" s="6" t="s">
        <v>424</v>
      </c>
      <c r="B2684" s="6" t="str">
        <f t="shared" ref="B2684:B2747" si="189">A2684</f>
        <v>Tanzania</v>
      </c>
      <c r="C2684" t="s">
        <v>65</v>
      </c>
      <c r="D2684" t="s">
        <v>65</v>
      </c>
      <c r="E2684" t="s">
        <v>143</v>
      </c>
      <c r="F2684" t="s">
        <v>103</v>
      </c>
      <c r="G2684" t="s">
        <v>103</v>
      </c>
      <c r="H2684" t="s">
        <v>243</v>
      </c>
      <c r="I2684" t="s">
        <v>0</v>
      </c>
      <c r="J2684" t="s">
        <v>93</v>
      </c>
      <c r="K2684" t="s">
        <v>124</v>
      </c>
      <c r="L2684" t="s">
        <v>124</v>
      </c>
      <c r="M2684" t="str">
        <f t="shared" si="187"/>
        <v>Proportion of individuals who do not belong to a SHG for each reason (Among individuals who do not belong to a SHG)</v>
      </c>
      <c r="N2684" t="s">
        <v>242</v>
      </c>
      <c r="O2684" s="19">
        <v>0.47456569725084885</v>
      </c>
      <c r="P2684">
        <v>2.8094609499390969E-2</v>
      </c>
      <c r="Q2684" s="19">
        <v>0.4194942246128413</v>
      </c>
      <c r="R2684" s="19">
        <v>0.52963716988885634</v>
      </c>
      <c r="S2684">
        <v>753</v>
      </c>
      <c r="T2684" t="str">
        <f t="shared" si="188"/>
        <v>1</v>
      </c>
    </row>
    <row r="2685" spans="1:20" x14ac:dyDescent="0.25">
      <c r="A2685" s="6" t="s">
        <v>424</v>
      </c>
      <c r="B2685" s="6" t="str">
        <f t="shared" si="189"/>
        <v>Tanzania</v>
      </c>
      <c r="C2685" t="s">
        <v>65</v>
      </c>
      <c r="D2685" t="s">
        <v>65</v>
      </c>
      <c r="E2685" t="s">
        <v>143</v>
      </c>
      <c r="F2685" t="s">
        <v>103</v>
      </c>
      <c r="G2685" t="s">
        <v>103</v>
      </c>
      <c r="H2685" t="s">
        <v>243</v>
      </c>
      <c r="I2685" t="s">
        <v>0</v>
      </c>
      <c r="J2685" t="s">
        <v>93</v>
      </c>
      <c r="K2685" t="s">
        <v>123</v>
      </c>
      <c r="L2685" t="s">
        <v>123</v>
      </c>
      <c r="M2685" t="str">
        <f t="shared" si="187"/>
        <v>Proportion of individuals who do not belong to a SHG for each reason (Among individuals who do not belong to a SHG)</v>
      </c>
      <c r="N2685" t="s">
        <v>242</v>
      </c>
      <c r="O2685" s="19">
        <v>0.33436720380992441</v>
      </c>
      <c r="P2685">
        <v>7.7382572729392763E-3</v>
      </c>
      <c r="Q2685" s="19">
        <v>0.31919853002857385</v>
      </c>
      <c r="R2685" s="19">
        <v>0.34953587759127497</v>
      </c>
      <c r="S2685">
        <v>8573</v>
      </c>
      <c r="T2685" t="str">
        <f t="shared" si="188"/>
        <v>1</v>
      </c>
    </row>
    <row r="2686" spans="1:20" x14ac:dyDescent="0.25">
      <c r="A2686" s="6" t="s">
        <v>424</v>
      </c>
      <c r="B2686" s="6" t="str">
        <f t="shared" si="189"/>
        <v>Tanzania</v>
      </c>
      <c r="C2686" t="s">
        <v>65</v>
      </c>
      <c r="D2686" t="s">
        <v>65</v>
      </c>
      <c r="E2686" t="s">
        <v>143</v>
      </c>
      <c r="F2686" t="s">
        <v>103</v>
      </c>
      <c r="G2686" t="s">
        <v>103</v>
      </c>
      <c r="H2686" t="s">
        <v>243</v>
      </c>
      <c r="I2686" t="s">
        <v>0</v>
      </c>
      <c r="J2686" t="s">
        <v>93</v>
      </c>
      <c r="K2686" t="s">
        <v>132</v>
      </c>
      <c r="L2686" t="s">
        <v>132</v>
      </c>
      <c r="M2686" t="str">
        <f t="shared" si="187"/>
        <v>Proportion of individuals who do not belong to a SHG for each reason (Among individuals who do not belong to a SHG)</v>
      </c>
      <c r="N2686" t="s">
        <v>242</v>
      </c>
      <c r="O2686" s="19">
        <v>0.45196086514216982</v>
      </c>
      <c r="P2686">
        <v>2.3117231132392904E-2</v>
      </c>
      <c r="Q2686" s="19">
        <v>0.40664612075884782</v>
      </c>
      <c r="R2686" s="19">
        <v>0.49727560952549182</v>
      </c>
      <c r="S2686">
        <v>1224</v>
      </c>
      <c r="T2686" t="str">
        <f t="shared" si="188"/>
        <v>1</v>
      </c>
    </row>
    <row r="2687" spans="1:20" x14ac:dyDescent="0.25">
      <c r="A2687" s="6" t="s">
        <v>424</v>
      </c>
      <c r="B2687" s="6" t="str">
        <f t="shared" si="189"/>
        <v>Tanzania</v>
      </c>
      <c r="C2687" t="s">
        <v>65</v>
      </c>
      <c r="D2687" t="s">
        <v>65</v>
      </c>
      <c r="E2687" t="s">
        <v>143</v>
      </c>
      <c r="F2687" t="s">
        <v>103</v>
      </c>
      <c r="G2687" t="s">
        <v>103</v>
      </c>
      <c r="H2687" t="s">
        <v>243</v>
      </c>
      <c r="I2687" t="s">
        <v>0</v>
      </c>
      <c r="J2687" t="s">
        <v>93</v>
      </c>
      <c r="K2687" t="s">
        <v>131</v>
      </c>
      <c r="L2687" t="s">
        <v>131</v>
      </c>
      <c r="M2687" t="str">
        <f t="shared" si="187"/>
        <v>Proportion of individuals who do not belong to a SHG for each reason (Among individuals who do not belong to a SHG)</v>
      </c>
      <c r="N2687" t="s">
        <v>242</v>
      </c>
      <c r="O2687" s="19">
        <v>0.32391249363755747</v>
      </c>
      <c r="P2687">
        <v>7.5648771050157932E-3</v>
      </c>
      <c r="Q2687" s="19">
        <v>0.30908368387111018</v>
      </c>
      <c r="R2687" s="19">
        <v>0.33874130340400477</v>
      </c>
      <c r="S2687">
        <v>8102</v>
      </c>
      <c r="T2687" t="str">
        <f t="shared" si="188"/>
        <v>1</v>
      </c>
    </row>
    <row r="2688" spans="1:20" x14ac:dyDescent="0.25">
      <c r="A2688" s="6" t="s">
        <v>424</v>
      </c>
      <c r="B2688" s="6" t="str">
        <f t="shared" si="189"/>
        <v>Tanzania</v>
      </c>
      <c r="C2688" t="s">
        <v>65</v>
      </c>
      <c r="D2688" t="s">
        <v>65</v>
      </c>
      <c r="E2688" t="s">
        <v>143</v>
      </c>
      <c r="F2688" t="s">
        <v>103</v>
      </c>
      <c r="G2688" t="s">
        <v>103</v>
      </c>
      <c r="H2688" t="s">
        <v>243</v>
      </c>
      <c r="I2688" t="s">
        <v>0</v>
      </c>
      <c r="J2688" t="s">
        <v>93</v>
      </c>
      <c r="K2688" t="s">
        <v>121</v>
      </c>
      <c r="L2688" t="s">
        <v>121</v>
      </c>
      <c r="M2688" t="str">
        <f t="shared" si="187"/>
        <v>Proportion of individuals who do not belong to a SHG for each reason (Among individuals who do not belong to a SHG)</v>
      </c>
      <c r="N2688" t="s">
        <v>242</v>
      </c>
      <c r="O2688" s="19">
        <v>0.36486621464615032</v>
      </c>
      <c r="P2688">
        <v>7.9178594714180376E-3</v>
      </c>
      <c r="Q2688" s="19">
        <v>0.3493454959191975</v>
      </c>
      <c r="R2688" s="19">
        <v>0.38038693337310314</v>
      </c>
      <c r="S2688">
        <v>8529</v>
      </c>
      <c r="T2688" t="str">
        <f t="shared" si="188"/>
        <v>1</v>
      </c>
    </row>
    <row r="2689" spans="1:20" x14ac:dyDescent="0.25">
      <c r="A2689" s="6" t="s">
        <v>424</v>
      </c>
      <c r="B2689" s="6" t="str">
        <f t="shared" si="189"/>
        <v>Tanzania</v>
      </c>
      <c r="C2689" t="s">
        <v>65</v>
      </c>
      <c r="D2689" t="s">
        <v>65</v>
      </c>
      <c r="E2689" t="s">
        <v>143</v>
      </c>
      <c r="F2689" t="s">
        <v>103</v>
      </c>
      <c r="G2689" t="s">
        <v>103</v>
      </c>
      <c r="H2689" t="s">
        <v>243</v>
      </c>
      <c r="I2689" t="s">
        <v>0</v>
      </c>
      <c r="J2689" t="s">
        <v>93</v>
      </c>
      <c r="K2689" t="s">
        <v>120</v>
      </c>
      <c r="L2689" t="s">
        <v>120</v>
      </c>
      <c r="M2689" t="str">
        <f t="shared" si="187"/>
        <v>Proportion of individuals who do not belong to a SHG for each reason (Among individuals who do not belong to a SHG)</v>
      </c>
      <c r="N2689" t="s">
        <v>242</v>
      </c>
      <c r="O2689" s="19">
        <v>0.14683562045460899</v>
      </c>
      <c r="P2689">
        <v>1.700966020100441E-2</v>
      </c>
      <c r="Q2689" s="19">
        <v>0.11349299986582384</v>
      </c>
      <c r="R2689" s="19">
        <v>0.18017824104339414</v>
      </c>
      <c r="S2689">
        <v>797</v>
      </c>
      <c r="T2689" t="str">
        <f t="shared" si="188"/>
        <v>1</v>
      </c>
    </row>
    <row r="2690" spans="1:20" x14ac:dyDescent="0.25">
      <c r="A2690" s="6" t="s">
        <v>424</v>
      </c>
      <c r="B2690" s="6" t="str">
        <f t="shared" si="189"/>
        <v>Tanzania</v>
      </c>
      <c r="C2690" t="s">
        <v>65</v>
      </c>
      <c r="D2690" t="s">
        <v>65</v>
      </c>
      <c r="E2690" t="s">
        <v>143</v>
      </c>
      <c r="F2690" t="s">
        <v>103</v>
      </c>
      <c r="G2690" t="s">
        <v>103</v>
      </c>
      <c r="H2690" t="s">
        <v>243</v>
      </c>
      <c r="I2690" t="s">
        <v>0</v>
      </c>
      <c r="J2690" t="s">
        <v>93</v>
      </c>
      <c r="K2690" t="s">
        <v>114</v>
      </c>
      <c r="L2690" t="s">
        <v>114</v>
      </c>
      <c r="M2690" t="str">
        <f t="shared" si="187"/>
        <v>Proportion of individuals who do not belong to a SHG for each reason (Among individuals who do not belong to a SHG)</v>
      </c>
      <c r="N2690" t="s">
        <v>244</v>
      </c>
      <c r="O2690" s="19">
        <v>9.800417556420965E-2</v>
      </c>
      <c r="P2690">
        <v>4.2867634304990737E-3</v>
      </c>
      <c r="Q2690" s="19">
        <v>8.9601182942444998E-2</v>
      </c>
      <c r="R2690" s="19">
        <v>0.1064071681859743</v>
      </c>
      <c r="S2690">
        <v>9326</v>
      </c>
      <c r="T2690" t="str">
        <f t="shared" si="188"/>
        <v>1</v>
      </c>
    </row>
    <row r="2691" spans="1:20" x14ac:dyDescent="0.25">
      <c r="A2691" s="6" t="s">
        <v>424</v>
      </c>
      <c r="B2691" s="6" t="str">
        <f t="shared" si="189"/>
        <v>Tanzania</v>
      </c>
      <c r="C2691" t="s">
        <v>65</v>
      </c>
      <c r="D2691" t="s">
        <v>65</v>
      </c>
      <c r="E2691" t="s">
        <v>143</v>
      </c>
      <c r="F2691" t="s">
        <v>103</v>
      </c>
      <c r="G2691" t="s">
        <v>103</v>
      </c>
      <c r="H2691" t="s">
        <v>241</v>
      </c>
      <c r="I2691" t="s">
        <v>0</v>
      </c>
      <c r="J2691" t="s">
        <v>93</v>
      </c>
      <c r="K2691" t="s">
        <v>115</v>
      </c>
      <c r="L2691" t="s">
        <v>115</v>
      </c>
      <c r="M2691" t="str">
        <f t="shared" si="187"/>
        <v>Proportion of individuals who do not belong to a SHG for each reason (Among individuals who do not belong to a SHG)</v>
      </c>
      <c r="N2691" t="s">
        <v>244</v>
      </c>
      <c r="O2691" s="19">
        <v>0.10970180744285074</v>
      </c>
      <c r="P2691">
        <v>6.6967399370638659E-3</v>
      </c>
      <c r="Q2691" s="19">
        <v>9.6574745745868662E-2</v>
      </c>
      <c r="R2691" s="19">
        <v>0.12282886913983282</v>
      </c>
      <c r="S2691">
        <v>4048</v>
      </c>
      <c r="T2691" t="str">
        <f t="shared" si="188"/>
        <v>1</v>
      </c>
    </row>
    <row r="2692" spans="1:20" x14ac:dyDescent="0.25">
      <c r="A2692" s="6" t="s">
        <v>424</v>
      </c>
      <c r="B2692" s="6" t="str">
        <f t="shared" si="189"/>
        <v>Tanzania</v>
      </c>
      <c r="C2692" t="s">
        <v>65</v>
      </c>
      <c r="D2692" t="s">
        <v>65</v>
      </c>
      <c r="E2692" t="s">
        <v>143</v>
      </c>
      <c r="F2692" t="s">
        <v>103</v>
      </c>
      <c r="G2692" t="s">
        <v>103</v>
      </c>
      <c r="H2692" t="s">
        <v>241</v>
      </c>
      <c r="I2692" t="s">
        <v>0</v>
      </c>
      <c r="J2692" t="s">
        <v>93</v>
      </c>
      <c r="K2692" t="s">
        <v>116</v>
      </c>
      <c r="L2692" t="s">
        <v>116</v>
      </c>
      <c r="M2692" t="str">
        <f t="shared" si="187"/>
        <v>Proportion of individuals who do not belong to a SHG for each reason (Among individuals who do not belong to a SHG)</v>
      </c>
      <c r="N2692" t="s">
        <v>244</v>
      </c>
      <c r="O2692" s="19">
        <v>8.6931189617447932E-2</v>
      </c>
      <c r="P2692">
        <v>5.4256951261962639E-3</v>
      </c>
      <c r="Q2692" s="19">
        <v>7.6295652543839132E-2</v>
      </c>
      <c r="R2692" s="19">
        <v>9.7566726691056732E-2</v>
      </c>
      <c r="S2692">
        <v>5278</v>
      </c>
      <c r="T2692" t="str">
        <f t="shared" si="188"/>
        <v>1</v>
      </c>
    </row>
    <row r="2693" spans="1:20" x14ac:dyDescent="0.25">
      <c r="A2693" s="6" t="s">
        <v>424</v>
      </c>
      <c r="B2693" s="6" t="str">
        <f t="shared" si="189"/>
        <v>Tanzania</v>
      </c>
      <c r="C2693" t="s">
        <v>65</v>
      </c>
      <c r="D2693" t="s">
        <v>65</v>
      </c>
      <c r="E2693" t="s">
        <v>143</v>
      </c>
      <c r="F2693" t="s">
        <v>103</v>
      </c>
      <c r="G2693" t="s">
        <v>103</v>
      </c>
      <c r="H2693" t="s">
        <v>241</v>
      </c>
      <c r="I2693" t="s">
        <v>0</v>
      </c>
      <c r="J2693" t="s">
        <v>93</v>
      </c>
      <c r="K2693" t="s">
        <v>135</v>
      </c>
      <c r="L2693" t="s">
        <v>135</v>
      </c>
      <c r="M2693" t="str">
        <f t="shared" si="187"/>
        <v>Proportion of individuals who do not belong to a SHG for each reason (Among individuals who do not belong to a SHG)</v>
      </c>
      <c r="N2693" t="s">
        <v>244</v>
      </c>
      <c r="O2693" s="19">
        <v>7.5776555550871247E-2</v>
      </c>
      <c r="P2693">
        <v>8.1545107990225758E-3</v>
      </c>
      <c r="Q2693" s="19">
        <v>5.9791947672527296E-2</v>
      </c>
      <c r="R2693" s="19">
        <v>9.1761163429215198E-2</v>
      </c>
      <c r="S2693">
        <v>2545</v>
      </c>
      <c r="T2693" t="str">
        <f t="shared" si="188"/>
        <v>1</v>
      </c>
    </row>
    <row r="2694" spans="1:20" x14ac:dyDescent="0.25">
      <c r="A2694" s="6" t="s">
        <v>424</v>
      </c>
      <c r="B2694" s="6" t="str">
        <f t="shared" si="189"/>
        <v>Tanzania</v>
      </c>
      <c r="C2694" t="s">
        <v>65</v>
      </c>
      <c r="D2694" t="s">
        <v>65</v>
      </c>
      <c r="E2694" t="s">
        <v>143</v>
      </c>
      <c r="F2694" t="s">
        <v>103</v>
      </c>
      <c r="G2694" t="s">
        <v>103</v>
      </c>
      <c r="H2694" t="s">
        <v>241</v>
      </c>
      <c r="I2694" t="s">
        <v>0</v>
      </c>
      <c r="J2694" t="s">
        <v>93</v>
      </c>
      <c r="K2694" t="s">
        <v>134</v>
      </c>
      <c r="L2694" t="s">
        <v>134</v>
      </c>
      <c r="M2694" t="str">
        <f t="shared" si="187"/>
        <v>Proportion of individuals who do not belong to a SHG for each reason (Among individuals who do not belong to a SHG)</v>
      </c>
      <c r="N2694" t="s">
        <v>244</v>
      </c>
      <c r="O2694" s="19">
        <v>0.10944059255813186</v>
      </c>
      <c r="P2694">
        <v>4.9560737827279763E-3</v>
      </c>
      <c r="Q2694" s="19">
        <v>9.9725614587814787E-2</v>
      </c>
      <c r="R2694" s="19">
        <v>0.11915557052844894</v>
      </c>
      <c r="S2694">
        <v>6781</v>
      </c>
      <c r="T2694" t="str">
        <f t="shared" si="188"/>
        <v>1</v>
      </c>
    </row>
    <row r="2695" spans="1:20" x14ac:dyDescent="0.25">
      <c r="A2695" s="6" t="s">
        <v>424</v>
      </c>
      <c r="B2695" s="6" t="str">
        <f t="shared" si="189"/>
        <v>Tanzania</v>
      </c>
      <c r="C2695" t="s">
        <v>65</v>
      </c>
      <c r="D2695" t="s">
        <v>65</v>
      </c>
      <c r="E2695" t="s">
        <v>143</v>
      </c>
      <c r="F2695" t="s">
        <v>103</v>
      </c>
      <c r="G2695" t="s">
        <v>103</v>
      </c>
      <c r="H2695" t="s">
        <v>241</v>
      </c>
      <c r="I2695" t="s">
        <v>0</v>
      </c>
      <c r="J2695" t="s">
        <v>93</v>
      </c>
      <c r="K2695" t="s">
        <v>228</v>
      </c>
      <c r="L2695" t="s">
        <v>228</v>
      </c>
      <c r="M2695" t="str">
        <f t="shared" si="187"/>
        <v>Proportion of individuals who do not belong to a SHG for each reason (Among individuals who do not belong to a SHG)</v>
      </c>
      <c r="N2695" t="s">
        <v>244</v>
      </c>
      <c r="O2695" s="19">
        <v>0.10968640322066177</v>
      </c>
      <c r="P2695">
        <v>4.9999903856829042E-3</v>
      </c>
      <c r="Q2695" s="19">
        <v>9.9885341747190978E-2</v>
      </c>
      <c r="R2695" s="19">
        <v>0.11948746469413256</v>
      </c>
      <c r="S2695">
        <v>6438</v>
      </c>
      <c r="T2695" t="str">
        <f t="shared" si="188"/>
        <v>1</v>
      </c>
    </row>
    <row r="2696" spans="1:20" x14ac:dyDescent="0.25">
      <c r="A2696" s="6" t="s">
        <v>424</v>
      </c>
      <c r="B2696" s="6" t="str">
        <f t="shared" si="189"/>
        <v>Tanzania</v>
      </c>
      <c r="C2696" t="s">
        <v>65</v>
      </c>
      <c r="D2696" t="s">
        <v>65</v>
      </c>
      <c r="E2696" t="s">
        <v>143</v>
      </c>
      <c r="F2696" t="s">
        <v>103</v>
      </c>
      <c r="G2696" t="s">
        <v>103</v>
      </c>
      <c r="H2696" t="s">
        <v>241</v>
      </c>
      <c r="I2696" t="s">
        <v>0</v>
      </c>
      <c r="J2696" t="s">
        <v>93</v>
      </c>
      <c r="K2696" t="s">
        <v>229</v>
      </c>
      <c r="L2696" t="s">
        <v>229</v>
      </c>
      <c r="M2696" t="str">
        <f t="shared" si="187"/>
        <v>Proportion of individuals who do not belong to a SHG for each reason (Among individuals who do not belong to a SHG)</v>
      </c>
      <c r="N2696" t="s">
        <v>244</v>
      </c>
      <c r="O2696" s="19">
        <v>9.9952459786543352E-2</v>
      </c>
      <c r="P2696">
        <v>9.4981962869893355E-3</v>
      </c>
      <c r="Q2696" s="19">
        <v>8.1333940554530346E-2</v>
      </c>
      <c r="R2696" s="19">
        <v>0.11857097901855636</v>
      </c>
      <c r="S2696">
        <v>1912</v>
      </c>
      <c r="T2696" t="str">
        <f t="shared" si="188"/>
        <v>1</v>
      </c>
    </row>
    <row r="2697" spans="1:20" x14ac:dyDescent="0.25">
      <c r="A2697" s="6" t="s">
        <v>424</v>
      </c>
      <c r="B2697" s="6" t="str">
        <f t="shared" si="189"/>
        <v>Tanzania</v>
      </c>
      <c r="C2697" t="s">
        <v>65</v>
      </c>
      <c r="D2697" t="s">
        <v>65</v>
      </c>
      <c r="E2697" t="s">
        <v>143</v>
      </c>
      <c r="F2697" t="s">
        <v>103</v>
      </c>
      <c r="G2697" t="s">
        <v>103</v>
      </c>
      <c r="H2697" t="s">
        <v>241</v>
      </c>
      <c r="I2697" t="s">
        <v>0</v>
      </c>
      <c r="J2697" t="s">
        <v>93</v>
      </c>
      <c r="K2697" t="s">
        <v>230</v>
      </c>
      <c r="L2697" t="s">
        <v>230</v>
      </c>
      <c r="M2697" t="str">
        <f t="shared" si="187"/>
        <v>Proportion of individuals who do not belong to a SHG for each reason (Among individuals who do not belong to a SHG)</v>
      </c>
      <c r="N2697" t="s">
        <v>244</v>
      </c>
      <c r="O2697" s="19">
        <v>5.4162947157321811E-2</v>
      </c>
      <c r="P2697">
        <v>1.242395228963873E-2</v>
      </c>
      <c r="Q2697" s="19">
        <v>2.9809320953909698E-2</v>
      </c>
      <c r="R2697" s="19">
        <v>7.8516573360733921E-2</v>
      </c>
      <c r="S2697">
        <v>976</v>
      </c>
      <c r="T2697" t="str">
        <f t="shared" si="188"/>
        <v>1</v>
      </c>
    </row>
    <row r="2698" spans="1:20" x14ac:dyDescent="0.25">
      <c r="A2698" s="6" t="s">
        <v>424</v>
      </c>
      <c r="B2698" s="6" t="str">
        <f t="shared" si="189"/>
        <v>Tanzania</v>
      </c>
      <c r="C2698" t="s">
        <v>65</v>
      </c>
      <c r="D2698" t="s">
        <v>65</v>
      </c>
      <c r="E2698" t="s">
        <v>143</v>
      </c>
      <c r="F2698" t="s">
        <v>103</v>
      </c>
      <c r="G2698" t="s">
        <v>103</v>
      </c>
      <c r="H2698" t="s">
        <v>241</v>
      </c>
      <c r="I2698" t="s">
        <v>0</v>
      </c>
      <c r="J2698" t="s">
        <v>93</v>
      </c>
      <c r="K2698" t="s">
        <v>128</v>
      </c>
      <c r="L2698" t="s">
        <v>128</v>
      </c>
      <c r="M2698" t="str">
        <f t="shared" si="187"/>
        <v>Proportion of individuals who do not belong to a SHG for each reason (Among individuals who do not belong to a SHG)</v>
      </c>
      <c r="N2698" t="s">
        <v>244</v>
      </c>
      <c r="O2698" s="19">
        <v>8.8318020287880036E-2</v>
      </c>
      <c r="P2698">
        <v>5.4965290632369625E-3</v>
      </c>
      <c r="Q2698" s="19">
        <v>7.7543639100362965E-2</v>
      </c>
      <c r="R2698" s="19">
        <v>9.9092401475397107E-2</v>
      </c>
      <c r="S2698">
        <v>4188</v>
      </c>
      <c r="T2698" t="str">
        <f t="shared" si="188"/>
        <v>1</v>
      </c>
    </row>
    <row r="2699" spans="1:20" x14ac:dyDescent="0.25">
      <c r="A2699" s="6" t="s">
        <v>424</v>
      </c>
      <c r="B2699" s="6" t="str">
        <f t="shared" si="189"/>
        <v>Tanzania</v>
      </c>
      <c r="C2699" t="s">
        <v>65</v>
      </c>
      <c r="D2699" t="s">
        <v>65</v>
      </c>
      <c r="E2699" t="s">
        <v>143</v>
      </c>
      <c r="F2699" t="s">
        <v>103</v>
      </c>
      <c r="G2699" t="s">
        <v>103</v>
      </c>
      <c r="H2699" t="s">
        <v>241</v>
      </c>
      <c r="I2699" t="s">
        <v>0</v>
      </c>
      <c r="J2699" t="s">
        <v>93</v>
      </c>
      <c r="K2699" t="s">
        <v>127</v>
      </c>
      <c r="L2699" t="s">
        <v>127</v>
      </c>
      <c r="M2699" t="str">
        <f t="shared" si="187"/>
        <v>Proportion of individuals who do not belong to a SHG for each reason (Among individuals who do not belong to a SHG)</v>
      </c>
      <c r="N2699" t="s">
        <v>244</v>
      </c>
      <c r="O2699" s="19">
        <v>0.10465334385237331</v>
      </c>
      <c r="P2699">
        <v>6.1573064538771516E-3</v>
      </c>
      <c r="Q2699" s="19">
        <v>9.2583682203162182E-2</v>
      </c>
      <c r="R2699" s="19">
        <v>0.11672300550158443</v>
      </c>
      <c r="S2699">
        <v>5138</v>
      </c>
      <c r="T2699" t="str">
        <f t="shared" si="188"/>
        <v>1</v>
      </c>
    </row>
    <row r="2700" spans="1:20" x14ac:dyDescent="0.25">
      <c r="A2700" s="6" t="s">
        <v>424</v>
      </c>
      <c r="B2700" s="6" t="str">
        <f t="shared" si="189"/>
        <v>Tanzania</v>
      </c>
      <c r="C2700" t="s">
        <v>65</v>
      </c>
      <c r="D2700" t="s">
        <v>65</v>
      </c>
      <c r="E2700" t="s">
        <v>143</v>
      </c>
      <c r="F2700" t="s">
        <v>103</v>
      </c>
      <c r="G2700" t="s">
        <v>103</v>
      </c>
      <c r="H2700" t="s">
        <v>241</v>
      </c>
      <c r="I2700" t="s">
        <v>0</v>
      </c>
      <c r="J2700" t="s">
        <v>93</v>
      </c>
      <c r="K2700" t="s">
        <v>124</v>
      </c>
      <c r="L2700" t="s">
        <v>124</v>
      </c>
      <c r="M2700" t="str">
        <f t="shared" si="187"/>
        <v>Proportion of individuals who do not belong to a SHG for each reason (Among individuals who do not belong to a SHG)</v>
      </c>
      <c r="N2700" t="s">
        <v>244</v>
      </c>
      <c r="O2700" s="19">
        <v>6.3808727674307994E-2</v>
      </c>
      <c r="P2700">
        <v>1.0182345681868441E-2</v>
      </c>
      <c r="Q2700" s="19">
        <v>4.3849141775030478E-2</v>
      </c>
      <c r="R2700" s="19">
        <v>8.3768313573585509E-2</v>
      </c>
      <c r="S2700">
        <v>753</v>
      </c>
      <c r="T2700" t="str">
        <f t="shared" si="188"/>
        <v>1</v>
      </c>
    </row>
    <row r="2701" spans="1:20" x14ac:dyDescent="0.25">
      <c r="A2701" s="6" t="s">
        <v>424</v>
      </c>
      <c r="B2701" s="6" t="str">
        <f t="shared" si="189"/>
        <v>Tanzania</v>
      </c>
      <c r="C2701" t="s">
        <v>65</v>
      </c>
      <c r="D2701" t="s">
        <v>65</v>
      </c>
      <c r="E2701" t="s">
        <v>143</v>
      </c>
      <c r="F2701" t="s">
        <v>103</v>
      </c>
      <c r="G2701" t="s">
        <v>103</v>
      </c>
      <c r="H2701" t="s">
        <v>241</v>
      </c>
      <c r="I2701" t="s">
        <v>0</v>
      </c>
      <c r="J2701" t="s">
        <v>93</v>
      </c>
      <c r="K2701" t="s">
        <v>123</v>
      </c>
      <c r="L2701" t="s">
        <v>123</v>
      </c>
      <c r="M2701" t="str">
        <f t="shared" si="187"/>
        <v>Proportion of individuals who do not belong to a SHG for each reason (Among individuals who do not belong to a SHG)</v>
      </c>
      <c r="N2701" t="s">
        <v>244</v>
      </c>
      <c r="O2701" s="19">
        <v>0.1005159044786758</v>
      </c>
      <c r="P2701">
        <v>4.5367379663997041E-3</v>
      </c>
      <c r="Q2701" s="19">
        <v>9.1622907539373216E-2</v>
      </c>
      <c r="R2701" s="19">
        <v>0.10940890141797838</v>
      </c>
      <c r="S2701">
        <v>8573</v>
      </c>
      <c r="T2701" t="str">
        <f t="shared" si="188"/>
        <v>1</v>
      </c>
    </row>
    <row r="2702" spans="1:20" x14ac:dyDescent="0.25">
      <c r="A2702" s="6" t="s">
        <v>424</v>
      </c>
      <c r="B2702" s="6" t="str">
        <f t="shared" si="189"/>
        <v>Tanzania</v>
      </c>
      <c r="C2702" t="s">
        <v>65</v>
      </c>
      <c r="D2702" t="s">
        <v>65</v>
      </c>
      <c r="E2702" t="s">
        <v>143</v>
      </c>
      <c r="F2702" t="s">
        <v>103</v>
      </c>
      <c r="G2702" t="s">
        <v>103</v>
      </c>
      <c r="H2702" t="s">
        <v>241</v>
      </c>
      <c r="I2702" t="s">
        <v>0</v>
      </c>
      <c r="J2702" t="s">
        <v>93</v>
      </c>
      <c r="K2702" t="s">
        <v>132</v>
      </c>
      <c r="L2702" t="s">
        <v>132</v>
      </c>
      <c r="M2702" t="str">
        <f t="shared" si="187"/>
        <v>Proportion of individuals who do not belong to a SHG for each reason (Among individuals who do not belong to a SHG)</v>
      </c>
      <c r="N2702" t="s">
        <v>244</v>
      </c>
      <c r="O2702" s="19">
        <v>7.1874529523545186E-2</v>
      </c>
      <c r="P2702">
        <v>9.83161748781867E-3</v>
      </c>
      <c r="Q2702" s="19">
        <v>5.2602444956686201E-2</v>
      </c>
      <c r="R2702" s="19">
        <v>9.1146614090404171E-2</v>
      </c>
      <c r="S2702">
        <v>1224</v>
      </c>
      <c r="T2702" t="str">
        <f t="shared" si="188"/>
        <v>1</v>
      </c>
    </row>
    <row r="2703" spans="1:20" x14ac:dyDescent="0.25">
      <c r="A2703" s="6" t="s">
        <v>424</v>
      </c>
      <c r="B2703" s="6" t="str">
        <f t="shared" si="189"/>
        <v>Tanzania</v>
      </c>
      <c r="C2703" t="s">
        <v>65</v>
      </c>
      <c r="D2703" t="s">
        <v>65</v>
      </c>
      <c r="E2703" t="s">
        <v>143</v>
      </c>
      <c r="F2703" t="s">
        <v>103</v>
      </c>
      <c r="G2703" t="s">
        <v>103</v>
      </c>
      <c r="H2703" t="s">
        <v>241</v>
      </c>
      <c r="I2703" t="s">
        <v>0</v>
      </c>
      <c r="J2703" t="s">
        <v>93</v>
      </c>
      <c r="K2703" t="s">
        <v>131</v>
      </c>
      <c r="L2703" t="s">
        <v>131</v>
      </c>
      <c r="M2703" t="str">
        <f t="shared" si="187"/>
        <v>Proportion of individuals who do not belong to a SHG for each reason (Among individuals who do not belong to a SHG)</v>
      </c>
      <c r="N2703" t="s">
        <v>244</v>
      </c>
      <c r="O2703" s="19">
        <v>0.10285457995395166</v>
      </c>
      <c r="P2703">
        <v>4.7327308085862423E-3</v>
      </c>
      <c r="Q2703" s="19">
        <v>9.3577394896999816E-2</v>
      </c>
      <c r="R2703" s="19">
        <v>0.11213176501090349</v>
      </c>
      <c r="S2703">
        <v>8102</v>
      </c>
      <c r="T2703" t="str">
        <f t="shared" si="188"/>
        <v>1</v>
      </c>
    </row>
    <row r="2704" spans="1:20" x14ac:dyDescent="0.25">
      <c r="A2704" s="6" t="s">
        <v>424</v>
      </c>
      <c r="B2704" s="6" t="str">
        <f t="shared" si="189"/>
        <v>Tanzania</v>
      </c>
      <c r="C2704" t="s">
        <v>65</v>
      </c>
      <c r="D2704" t="s">
        <v>65</v>
      </c>
      <c r="E2704" t="s">
        <v>143</v>
      </c>
      <c r="F2704" t="s">
        <v>103</v>
      </c>
      <c r="G2704" t="s">
        <v>103</v>
      </c>
      <c r="H2704" t="s">
        <v>241</v>
      </c>
      <c r="I2704" t="s">
        <v>0</v>
      </c>
      <c r="J2704" t="s">
        <v>93</v>
      </c>
      <c r="K2704" t="s">
        <v>121</v>
      </c>
      <c r="L2704" t="s">
        <v>121</v>
      </c>
      <c r="M2704" t="str">
        <f t="shared" si="187"/>
        <v>Proportion of individuals who do not belong to a SHG for each reason (Among individuals who do not belong to a SHG)</v>
      </c>
      <c r="N2704" t="s">
        <v>244</v>
      </c>
      <c r="O2704" s="19">
        <v>9.8587083573033002E-2</v>
      </c>
      <c r="P2704">
        <v>4.4367909283395722E-3</v>
      </c>
      <c r="Q2704" s="19">
        <v>8.9890012818287499E-2</v>
      </c>
      <c r="R2704" s="19">
        <v>0.10728415432777851</v>
      </c>
      <c r="S2704">
        <v>8529</v>
      </c>
      <c r="T2704" t="str">
        <f t="shared" si="188"/>
        <v>1</v>
      </c>
    </row>
    <row r="2705" spans="1:20" x14ac:dyDescent="0.25">
      <c r="A2705" s="6" t="s">
        <v>424</v>
      </c>
      <c r="B2705" s="6" t="str">
        <f t="shared" si="189"/>
        <v>Tanzania</v>
      </c>
      <c r="C2705" t="s">
        <v>65</v>
      </c>
      <c r="D2705" t="s">
        <v>65</v>
      </c>
      <c r="E2705" t="s">
        <v>143</v>
      </c>
      <c r="F2705" t="s">
        <v>103</v>
      </c>
      <c r="G2705" t="s">
        <v>103</v>
      </c>
      <c r="H2705" t="s">
        <v>241</v>
      </c>
      <c r="I2705" t="s">
        <v>0</v>
      </c>
      <c r="J2705" t="s">
        <v>93</v>
      </c>
      <c r="K2705" t="s">
        <v>120</v>
      </c>
      <c r="L2705" t="s">
        <v>120</v>
      </c>
      <c r="M2705" t="str">
        <f t="shared" si="187"/>
        <v>Proportion of individuals who do not belong to a SHG for each reason (Among individuals who do not belong to a SHG)</v>
      </c>
      <c r="N2705" t="s">
        <v>244</v>
      </c>
      <c r="O2705" s="19">
        <v>9.2507816935992734E-2</v>
      </c>
      <c r="P2705">
        <v>1.5768246459963321E-2</v>
      </c>
      <c r="Q2705" s="19">
        <v>6.1598636337901427E-2</v>
      </c>
      <c r="R2705" s="19">
        <v>0.12341699753408404</v>
      </c>
      <c r="S2705">
        <v>797</v>
      </c>
      <c r="T2705" t="str">
        <f t="shared" si="188"/>
        <v>1</v>
      </c>
    </row>
    <row r="2706" spans="1:20" x14ac:dyDescent="0.25">
      <c r="A2706" s="6" t="s">
        <v>424</v>
      </c>
      <c r="B2706" s="6" t="str">
        <f t="shared" si="189"/>
        <v>Tanzania</v>
      </c>
      <c r="C2706" t="s">
        <v>65</v>
      </c>
      <c r="D2706" t="s">
        <v>65</v>
      </c>
      <c r="E2706" t="s">
        <v>143</v>
      </c>
      <c r="F2706" t="s">
        <v>103</v>
      </c>
      <c r="G2706" t="s">
        <v>103</v>
      </c>
      <c r="H2706" t="s">
        <v>245</v>
      </c>
      <c r="I2706" t="s">
        <v>0</v>
      </c>
      <c r="J2706" t="s">
        <v>93</v>
      </c>
      <c r="K2706" t="s">
        <v>114</v>
      </c>
      <c r="L2706" t="s">
        <v>114</v>
      </c>
      <c r="M2706" t="str">
        <f t="shared" si="187"/>
        <v>Proportion of individuals who do not belong to a SHG for each reason (Among individuals who do not belong to a SHG)</v>
      </c>
      <c r="N2706" t="s">
        <v>246</v>
      </c>
      <c r="O2706" s="19">
        <v>0.1648972776805756</v>
      </c>
      <c r="P2706">
        <v>6.114930720490231E-3</v>
      </c>
      <c r="Q2706" s="19">
        <v>0.15291067786932844</v>
      </c>
      <c r="R2706" s="19">
        <v>0.17688387749182277</v>
      </c>
      <c r="S2706">
        <v>9326</v>
      </c>
      <c r="T2706" t="str">
        <f t="shared" si="188"/>
        <v>1</v>
      </c>
    </row>
    <row r="2707" spans="1:20" x14ac:dyDescent="0.25">
      <c r="A2707" s="6" t="s">
        <v>424</v>
      </c>
      <c r="B2707" s="6" t="str">
        <f t="shared" si="189"/>
        <v>Tanzania</v>
      </c>
      <c r="C2707" t="s">
        <v>65</v>
      </c>
      <c r="D2707" t="s">
        <v>65</v>
      </c>
      <c r="E2707" t="s">
        <v>143</v>
      </c>
      <c r="F2707" t="s">
        <v>103</v>
      </c>
      <c r="G2707" t="s">
        <v>103</v>
      </c>
      <c r="H2707" t="s">
        <v>245</v>
      </c>
      <c r="I2707" t="s">
        <v>0</v>
      </c>
      <c r="J2707" t="s">
        <v>93</v>
      </c>
      <c r="K2707" t="s">
        <v>115</v>
      </c>
      <c r="L2707" t="s">
        <v>115</v>
      </c>
      <c r="M2707" t="str">
        <f t="shared" si="187"/>
        <v>Proportion of individuals who do not belong to a SHG for each reason (Among individuals who do not belong to a SHG)</v>
      </c>
      <c r="N2707" t="s">
        <v>246</v>
      </c>
      <c r="O2707" s="19">
        <v>0.18089227846148065</v>
      </c>
      <c r="P2707">
        <v>9.1984090172935688E-3</v>
      </c>
      <c r="Q2707" s="19">
        <v>0.16286140316710124</v>
      </c>
      <c r="R2707" s="19">
        <v>0.19892315375586006</v>
      </c>
      <c r="S2707">
        <v>4048</v>
      </c>
      <c r="T2707" t="str">
        <f t="shared" si="188"/>
        <v>1</v>
      </c>
    </row>
    <row r="2708" spans="1:20" x14ac:dyDescent="0.25">
      <c r="A2708" s="6" t="s">
        <v>424</v>
      </c>
      <c r="B2708" s="6" t="str">
        <f t="shared" si="189"/>
        <v>Tanzania</v>
      </c>
      <c r="C2708" t="s">
        <v>65</v>
      </c>
      <c r="D2708" t="s">
        <v>65</v>
      </c>
      <c r="E2708" t="s">
        <v>143</v>
      </c>
      <c r="F2708" t="s">
        <v>103</v>
      </c>
      <c r="G2708" t="s">
        <v>103</v>
      </c>
      <c r="H2708" t="s">
        <v>245</v>
      </c>
      <c r="I2708" t="s">
        <v>0</v>
      </c>
      <c r="J2708" t="s">
        <v>93</v>
      </c>
      <c r="K2708" t="s">
        <v>116</v>
      </c>
      <c r="L2708" t="s">
        <v>116</v>
      </c>
      <c r="M2708" t="str">
        <f t="shared" si="187"/>
        <v>Proportion of individuals who do not belong to a SHG for each reason (Among individuals who do not belong to a SHG)</v>
      </c>
      <c r="N2708" t="s">
        <v>246</v>
      </c>
      <c r="O2708" s="19">
        <v>0.14975639953507769</v>
      </c>
      <c r="P2708">
        <v>8.1234346512453846E-3</v>
      </c>
      <c r="Q2708" s="19">
        <v>0.13383270895002852</v>
      </c>
      <c r="R2708" s="19">
        <v>0.16568009012012685</v>
      </c>
      <c r="S2708">
        <v>5278</v>
      </c>
      <c r="T2708" t="str">
        <f t="shared" si="188"/>
        <v>1</v>
      </c>
    </row>
    <row r="2709" spans="1:20" x14ac:dyDescent="0.25">
      <c r="A2709" s="6" t="s">
        <v>424</v>
      </c>
      <c r="B2709" s="6" t="str">
        <f t="shared" si="189"/>
        <v>Tanzania</v>
      </c>
      <c r="C2709" t="s">
        <v>65</v>
      </c>
      <c r="D2709" t="s">
        <v>65</v>
      </c>
      <c r="E2709" t="s">
        <v>143</v>
      </c>
      <c r="F2709" t="s">
        <v>103</v>
      </c>
      <c r="G2709" t="s">
        <v>103</v>
      </c>
      <c r="H2709" t="s">
        <v>245</v>
      </c>
      <c r="I2709" t="s">
        <v>0</v>
      </c>
      <c r="J2709" t="s">
        <v>93</v>
      </c>
      <c r="K2709" t="s">
        <v>135</v>
      </c>
      <c r="L2709" t="s">
        <v>135</v>
      </c>
      <c r="M2709" t="str">
        <f t="shared" si="187"/>
        <v>Proportion of individuals who do not belong to a SHG for each reason (Among individuals who do not belong to a SHG)</v>
      </c>
      <c r="N2709" t="s">
        <v>246</v>
      </c>
      <c r="O2709" s="19">
        <v>0.23096734313007883</v>
      </c>
      <c r="P2709">
        <v>1.3518889192278484E-2</v>
      </c>
      <c r="Q2709" s="19">
        <v>0.20446739138370856</v>
      </c>
      <c r="R2709" s="19">
        <v>0.25746729487644909</v>
      </c>
      <c r="S2709">
        <v>2545</v>
      </c>
      <c r="T2709" t="str">
        <f t="shared" si="188"/>
        <v>1</v>
      </c>
    </row>
    <row r="2710" spans="1:20" x14ac:dyDescent="0.25">
      <c r="A2710" s="6" t="s">
        <v>424</v>
      </c>
      <c r="B2710" s="6" t="str">
        <f t="shared" si="189"/>
        <v>Tanzania</v>
      </c>
      <c r="C2710" t="s">
        <v>65</v>
      </c>
      <c r="D2710" t="s">
        <v>65</v>
      </c>
      <c r="E2710" t="s">
        <v>143</v>
      </c>
      <c r="F2710" t="s">
        <v>103</v>
      </c>
      <c r="G2710" t="s">
        <v>103</v>
      </c>
      <c r="H2710" t="s">
        <v>245</v>
      </c>
      <c r="I2710" t="s">
        <v>0</v>
      </c>
      <c r="J2710" t="s">
        <v>93</v>
      </c>
      <c r="K2710" t="s">
        <v>134</v>
      </c>
      <c r="L2710" t="s">
        <v>134</v>
      </c>
      <c r="M2710" t="str">
        <f t="shared" si="187"/>
        <v>Proportion of individuals who do not belong to a SHG for each reason (Among individuals who do not belong to a SHG)</v>
      </c>
      <c r="N2710" t="s">
        <v>246</v>
      </c>
      <c r="O2710" s="19">
        <v>0.13090331796546428</v>
      </c>
      <c r="P2710">
        <v>5.9154342646677216E-3</v>
      </c>
      <c r="Q2710" s="19">
        <v>0.11930778567811537</v>
      </c>
      <c r="R2710" s="19">
        <v>0.1424988502528132</v>
      </c>
      <c r="S2710">
        <v>6781</v>
      </c>
      <c r="T2710" t="str">
        <f t="shared" si="188"/>
        <v>1</v>
      </c>
    </row>
    <row r="2711" spans="1:20" x14ac:dyDescent="0.25">
      <c r="A2711" s="6" t="s">
        <v>424</v>
      </c>
      <c r="B2711" s="6" t="str">
        <f t="shared" si="189"/>
        <v>Tanzania</v>
      </c>
      <c r="C2711" t="s">
        <v>65</v>
      </c>
      <c r="D2711" t="s">
        <v>65</v>
      </c>
      <c r="E2711" t="s">
        <v>143</v>
      </c>
      <c r="F2711" t="s">
        <v>103</v>
      </c>
      <c r="G2711" t="s">
        <v>103</v>
      </c>
      <c r="H2711" t="s">
        <v>245</v>
      </c>
      <c r="I2711" t="s">
        <v>0</v>
      </c>
      <c r="J2711" t="s">
        <v>93</v>
      </c>
      <c r="K2711" t="s">
        <v>228</v>
      </c>
      <c r="L2711" t="s">
        <v>228</v>
      </c>
      <c r="M2711" t="str">
        <f t="shared" si="187"/>
        <v>Proportion of individuals who do not belong to a SHG for each reason (Among individuals who do not belong to a SHG)</v>
      </c>
      <c r="N2711" t="s">
        <v>246</v>
      </c>
      <c r="O2711" s="19">
        <v>0.12075651466568131</v>
      </c>
      <c r="P2711">
        <v>5.5924228422330295E-3</v>
      </c>
      <c r="Q2711" s="19">
        <v>0.10979415757409224</v>
      </c>
      <c r="R2711" s="19">
        <v>0.13171887175727037</v>
      </c>
      <c r="S2711">
        <v>6438</v>
      </c>
      <c r="T2711" t="str">
        <f t="shared" si="188"/>
        <v>1</v>
      </c>
    </row>
    <row r="2712" spans="1:20" x14ac:dyDescent="0.25">
      <c r="A2712" s="6" t="s">
        <v>424</v>
      </c>
      <c r="B2712" s="6" t="str">
        <f t="shared" si="189"/>
        <v>Tanzania</v>
      </c>
      <c r="C2712" t="s">
        <v>65</v>
      </c>
      <c r="D2712" t="s">
        <v>65</v>
      </c>
      <c r="E2712" t="s">
        <v>143</v>
      </c>
      <c r="F2712" t="s">
        <v>103</v>
      </c>
      <c r="G2712" t="s">
        <v>103</v>
      </c>
      <c r="H2712" t="s">
        <v>245</v>
      </c>
      <c r="I2712" t="s">
        <v>0</v>
      </c>
      <c r="J2712" t="s">
        <v>93</v>
      </c>
      <c r="K2712" t="s">
        <v>229</v>
      </c>
      <c r="L2712" t="s">
        <v>229</v>
      </c>
      <c r="M2712" t="str">
        <f t="shared" si="187"/>
        <v>Proportion of individuals who do not belong to a SHG for each reason (Among individuals who do not belong to a SHG)</v>
      </c>
      <c r="N2712" t="s">
        <v>246</v>
      </c>
      <c r="O2712" s="19">
        <v>0.18110676076296434</v>
      </c>
      <c r="P2712">
        <v>1.291194710825588E-2</v>
      </c>
      <c r="Q2712" s="19">
        <v>0.155796551509119</v>
      </c>
      <c r="R2712" s="19">
        <v>0.20641697001680967</v>
      </c>
      <c r="S2712">
        <v>1912</v>
      </c>
      <c r="T2712" t="str">
        <f t="shared" si="188"/>
        <v>1</v>
      </c>
    </row>
    <row r="2713" spans="1:20" x14ac:dyDescent="0.25">
      <c r="A2713" s="6" t="s">
        <v>424</v>
      </c>
      <c r="B2713" s="6" t="str">
        <f t="shared" si="189"/>
        <v>Tanzania</v>
      </c>
      <c r="C2713" t="s">
        <v>65</v>
      </c>
      <c r="D2713" t="s">
        <v>65</v>
      </c>
      <c r="E2713" t="s">
        <v>143</v>
      </c>
      <c r="F2713" t="s">
        <v>103</v>
      </c>
      <c r="G2713" t="s">
        <v>103</v>
      </c>
      <c r="H2713" t="s">
        <v>245</v>
      </c>
      <c r="I2713" t="s">
        <v>0</v>
      </c>
      <c r="J2713" t="s">
        <v>93</v>
      </c>
      <c r="K2713" t="s">
        <v>230</v>
      </c>
      <c r="L2713" t="s">
        <v>230</v>
      </c>
      <c r="M2713" t="str">
        <f t="shared" si="187"/>
        <v>Proportion of individuals who do not belong to a SHG for each reason (Among individuals who do not belong to a SHG)</v>
      </c>
      <c r="N2713" t="s">
        <v>246</v>
      </c>
      <c r="O2713" s="19">
        <v>0.29584183311571499</v>
      </c>
      <c r="P2713">
        <v>2.2919216729273738E-2</v>
      </c>
      <c r="Q2713" s="19">
        <v>0.25091522489256374</v>
      </c>
      <c r="R2713" s="19">
        <v>0.34076844133886625</v>
      </c>
      <c r="S2713">
        <v>976</v>
      </c>
      <c r="T2713" t="str">
        <f t="shared" si="188"/>
        <v>1</v>
      </c>
    </row>
    <row r="2714" spans="1:20" x14ac:dyDescent="0.25">
      <c r="A2714" s="6" t="s">
        <v>424</v>
      </c>
      <c r="B2714" s="6" t="str">
        <f t="shared" si="189"/>
        <v>Tanzania</v>
      </c>
      <c r="C2714" t="s">
        <v>65</v>
      </c>
      <c r="D2714" t="s">
        <v>65</v>
      </c>
      <c r="E2714" t="s">
        <v>143</v>
      </c>
      <c r="F2714" t="s">
        <v>103</v>
      </c>
      <c r="G2714" t="s">
        <v>103</v>
      </c>
      <c r="H2714" t="s">
        <v>245</v>
      </c>
      <c r="I2714" t="s">
        <v>0</v>
      </c>
      <c r="J2714" t="s">
        <v>93</v>
      </c>
      <c r="K2714" t="s">
        <v>128</v>
      </c>
      <c r="L2714" t="s">
        <v>128</v>
      </c>
      <c r="M2714" t="str">
        <f t="shared" si="187"/>
        <v>Proportion of individuals who do not belong to a SHG for each reason (Among individuals who do not belong to a SHG)</v>
      </c>
      <c r="N2714" t="s">
        <v>246</v>
      </c>
      <c r="O2714" s="19">
        <v>9.7660675003942377E-2</v>
      </c>
      <c r="P2714">
        <v>7.1460435627761229E-3</v>
      </c>
      <c r="Q2714" s="19">
        <v>8.3652890010514194E-2</v>
      </c>
      <c r="R2714" s="19">
        <v>0.11166845999737056</v>
      </c>
      <c r="S2714">
        <v>4188</v>
      </c>
      <c r="T2714" t="str">
        <f t="shared" si="188"/>
        <v>1</v>
      </c>
    </row>
    <row r="2715" spans="1:20" x14ac:dyDescent="0.25">
      <c r="A2715" s="6" t="s">
        <v>424</v>
      </c>
      <c r="B2715" s="6" t="str">
        <f t="shared" si="189"/>
        <v>Tanzania</v>
      </c>
      <c r="C2715" t="s">
        <v>65</v>
      </c>
      <c r="D2715" t="s">
        <v>65</v>
      </c>
      <c r="E2715" t="s">
        <v>143</v>
      </c>
      <c r="F2715" t="s">
        <v>103</v>
      </c>
      <c r="G2715" t="s">
        <v>103</v>
      </c>
      <c r="H2715" t="s">
        <v>245</v>
      </c>
      <c r="I2715" t="s">
        <v>0</v>
      </c>
      <c r="J2715" t="s">
        <v>93</v>
      </c>
      <c r="K2715" t="s">
        <v>127</v>
      </c>
      <c r="L2715" t="s">
        <v>127</v>
      </c>
      <c r="M2715" t="str">
        <f t="shared" si="187"/>
        <v>Proportion of individuals who do not belong to a SHG for each reason (Among individuals who do not belong to a SHG)</v>
      </c>
      <c r="N2715" t="s">
        <v>246</v>
      </c>
      <c r="O2715" s="19">
        <v>0.21105258632133622</v>
      </c>
      <c r="P2715">
        <v>8.9309419285630211E-3</v>
      </c>
      <c r="Q2715" s="19">
        <v>0.19354599507174314</v>
      </c>
      <c r="R2715" s="19">
        <v>0.22855917757092931</v>
      </c>
      <c r="S2715">
        <v>5138</v>
      </c>
      <c r="T2715" t="str">
        <f t="shared" si="188"/>
        <v>1</v>
      </c>
    </row>
    <row r="2716" spans="1:20" x14ac:dyDescent="0.25">
      <c r="A2716" s="6" t="s">
        <v>424</v>
      </c>
      <c r="B2716" s="6" t="str">
        <f t="shared" si="189"/>
        <v>Tanzania</v>
      </c>
      <c r="C2716" t="s">
        <v>65</v>
      </c>
      <c r="D2716" t="s">
        <v>65</v>
      </c>
      <c r="E2716" t="s">
        <v>143</v>
      </c>
      <c r="F2716" t="s">
        <v>103</v>
      </c>
      <c r="G2716" t="s">
        <v>103</v>
      </c>
      <c r="H2716" t="s">
        <v>245</v>
      </c>
      <c r="I2716" t="s">
        <v>0</v>
      </c>
      <c r="J2716" t="s">
        <v>93</v>
      </c>
      <c r="K2716" t="s">
        <v>124</v>
      </c>
      <c r="L2716" t="s">
        <v>124</v>
      </c>
      <c r="M2716" t="str">
        <f t="shared" ref="M2716:M2779" si="190">CONCATENATE(F2716,"(Among ",J2716,")")</f>
        <v>Proportion of individuals who do not belong to a SHG for each reason (Among individuals who do not belong to a SHG)</v>
      </c>
      <c r="N2716" t="s">
        <v>246</v>
      </c>
      <c r="O2716" s="19">
        <v>9.7179603435805742E-2</v>
      </c>
      <c r="P2716">
        <v>1.6929600615495043E-2</v>
      </c>
      <c r="Q2716" s="19">
        <v>6.3993947764427156E-2</v>
      </c>
      <c r="R2716" s="19">
        <v>0.13036525910718433</v>
      </c>
      <c r="S2716">
        <v>753</v>
      </c>
      <c r="T2716" t="str">
        <f t="shared" ref="T2716:T2779" si="191">IF(S2716&gt;=30,"1","0")</f>
        <v>1</v>
      </c>
    </row>
    <row r="2717" spans="1:20" x14ac:dyDescent="0.25">
      <c r="A2717" s="6" t="s">
        <v>424</v>
      </c>
      <c r="B2717" s="6" t="str">
        <f t="shared" si="189"/>
        <v>Tanzania</v>
      </c>
      <c r="C2717" t="s">
        <v>65</v>
      </c>
      <c r="D2717" t="s">
        <v>65</v>
      </c>
      <c r="E2717" t="s">
        <v>143</v>
      </c>
      <c r="F2717" t="s">
        <v>103</v>
      </c>
      <c r="G2717" t="s">
        <v>103</v>
      </c>
      <c r="H2717" t="s">
        <v>245</v>
      </c>
      <c r="I2717" t="s">
        <v>0</v>
      </c>
      <c r="J2717" t="s">
        <v>93</v>
      </c>
      <c r="K2717" t="s">
        <v>123</v>
      </c>
      <c r="L2717" t="s">
        <v>123</v>
      </c>
      <c r="M2717" t="str">
        <f t="shared" si="190"/>
        <v>Proportion of individuals who do not belong to a SHG for each reason (Among individuals who do not belong to a SHG)</v>
      </c>
      <c r="N2717" t="s">
        <v>246</v>
      </c>
      <c r="O2717" s="19">
        <v>0.16987128594531964</v>
      </c>
      <c r="P2717">
        <v>6.4353772524594049E-3</v>
      </c>
      <c r="Q2717" s="19">
        <v>0.15725654146740664</v>
      </c>
      <c r="R2717" s="19">
        <v>0.18248603042323264</v>
      </c>
      <c r="S2717">
        <v>8573</v>
      </c>
      <c r="T2717" t="str">
        <f t="shared" si="191"/>
        <v>1</v>
      </c>
    </row>
    <row r="2718" spans="1:20" x14ac:dyDescent="0.25">
      <c r="A2718" s="6" t="s">
        <v>424</v>
      </c>
      <c r="B2718" s="6" t="str">
        <f t="shared" si="189"/>
        <v>Tanzania</v>
      </c>
      <c r="C2718" t="s">
        <v>65</v>
      </c>
      <c r="D2718" t="s">
        <v>65</v>
      </c>
      <c r="E2718" t="s">
        <v>143</v>
      </c>
      <c r="F2718" t="s">
        <v>103</v>
      </c>
      <c r="G2718" t="s">
        <v>103</v>
      </c>
      <c r="H2718" t="s">
        <v>245</v>
      </c>
      <c r="I2718" t="s">
        <v>0</v>
      </c>
      <c r="J2718" t="s">
        <v>93</v>
      </c>
      <c r="K2718" t="s">
        <v>132</v>
      </c>
      <c r="L2718" t="s">
        <v>132</v>
      </c>
      <c r="M2718" t="str">
        <f t="shared" si="190"/>
        <v>Proportion of individuals who do not belong to a SHG for each reason (Among individuals who do not belong to a SHG)</v>
      </c>
      <c r="N2718" t="s">
        <v>246</v>
      </c>
      <c r="O2718" s="19">
        <v>0.10135668136586493</v>
      </c>
      <c r="P2718">
        <v>1.4713545498779134E-2</v>
      </c>
      <c r="Q2718" s="19">
        <v>7.2514968038212654E-2</v>
      </c>
      <c r="R2718" s="19">
        <v>0.13019839469351721</v>
      </c>
      <c r="S2718">
        <v>1224</v>
      </c>
      <c r="T2718" t="str">
        <f t="shared" si="191"/>
        <v>1</v>
      </c>
    </row>
    <row r="2719" spans="1:20" x14ac:dyDescent="0.25">
      <c r="A2719" s="6" t="s">
        <v>424</v>
      </c>
      <c r="B2719" s="6" t="str">
        <f t="shared" si="189"/>
        <v>Tanzania</v>
      </c>
      <c r="C2719" t="s">
        <v>65</v>
      </c>
      <c r="D2719" t="s">
        <v>65</v>
      </c>
      <c r="E2719" t="s">
        <v>143</v>
      </c>
      <c r="F2719" t="s">
        <v>103</v>
      </c>
      <c r="G2719" t="s">
        <v>103</v>
      </c>
      <c r="H2719" t="s">
        <v>245</v>
      </c>
      <c r="I2719" t="s">
        <v>0</v>
      </c>
      <c r="J2719" t="s">
        <v>93</v>
      </c>
      <c r="K2719" t="s">
        <v>131</v>
      </c>
      <c r="L2719" t="s">
        <v>131</v>
      </c>
      <c r="M2719" t="str">
        <f t="shared" si="190"/>
        <v>Proportion of individuals who do not belong to a SHG for each reason (Among individuals who do not belong to a SHG)</v>
      </c>
      <c r="N2719" t="s">
        <v>246</v>
      </c>
      <c r="O2719" s="19">
        <v>0.17669221691595852</v>
      </c>
      <c r="P2719">
        <v>6.6913829563476045E-3</v>
      </c>
      <c r="Q2719" s="19">
        <v>0.16357564627552654</v>
      </c>
      <c r="R2719" s="19">
        <v>0.1898087875563905</v>
      </c>
      <c r="S2719">
        <v>8102</v>
      </c>
      <c r="T2719" t="str">
        <f t="shared" si="191"/>
        <v>1</v>
      </c>
    </row>
    <row r="2720" spans="1:20" x14ac:dyDescent="0.25">
      <c r="A2720" s="6" t="s">
        <v>424</v>
      </c>
      <c r="B2720" s="6" t="str">
        <f t="shared" si="189"/>
        <v>Tanzania</v>
      </c>
      <c r="C2720" t="s">
        <v>65</v>
      </c>
      <c r="D2720" t="s">
        <v>65</v>
      </c>
      <c r="E2720" t="s">
        <v>143</v>
      </c>
      <c r="F2720" t="s">
        <v>103</v>
      </c>
      <c r="G2720" t="s">
        <v>103</v>
      </c>
      <c r="H2720" t="s">
        <v>245</v>
      </c>
      <c r="I2720" t="s">
        <v>0</v>
      </c>
      <c r="J2720" t="s">
        <v>93</v>
      </c>
      <c r="K2720" t="s">
        <v>121</v>
      </c>
      <c r="L2720" t="s">
        <v>121</v>
      </c>
      <c r="M2720" t="str">
        <f t="shared" si="190"/>
        <v>Proportion of individuals who do not belong to a SHG for each reason (Among individuals who do not belong to a SHG)</v>
      </c>
      <c r="N2720" t="s">
        <v>246</v>
      </c>
      <c r="O2720" s="19">
        <v>0.14225134618040056</v>
      </c>
      <c r="P2720">
        <v>5.5959524004613398E-3</v>
      </c>
      <c r="Q2720" s="19">
        <v>0.13128206798968495</v>
      </c>
      <c r="R2720" s="19">
        <v>0.15322062437111617</v>
      </c>
      <c r="S2720">
        <v>8529</v>
      </c>
      <c r="T2720" t="str">
        <f t="shared" si="191"/>
        <v>1</v>
      </c>
    </row>
    <row r="2721" spans="1:20" x14ac:dyDescent="0.25">
      <c r="A2721" s="6" t="s">
        <v>424</v>
      </c>
      <c r="B2721" s="6" t="str">
        <f t="shared" si="189"/>
        <v>Tanzania</v>
      </c>
      <c r="C2721" t="s">
        <v>65</v>
      </c>
      <c r="D2721" t="s">
        <v>65</v>
      </c>
      <c r="E2721" t="s">
        <v>143</v>
      </c>
      <c r="F2721" t="s">
        <v>103</v>
      </c>
      <c r="G2721" t="s">
        <v>103</v>
      </c>
      <c r="H2721" t="s">
        <v>245</v>
      </c>
      <c r="I2721" t="s">
        <v>0</v>
      </c>
      <c r="J2721" t="s">
        <v>93</v>
      </c>
      <c r="K2721" t="s">
        <v>120</v>
      </c>
      <c r="L2721" t="s">
        <v>120</v>
      </c>
      <c r="M2721" t="str">
        <f t="shared" si="190"/>
        <v>Proportion of individuals who do not belong to a SHG for each reason (Among individuals who do not belong to a SHG)</v>
      </c>
      <c r="N2721" t="s">
        <v>246</v>
      </c>
      <c r="O2721" s="19">
        <v>0.37843038944256874</v>
      </c>
      <c r="P2721">
        <v>2.9926473114931195E-2</v>
      </c>
      <c r="Q2721" s="19">
        <v>0.31976801601239824</v>
      </c>
      <c r="R2721" s="19">
        <v>0.43709276287273924</v>
      </c>
      <c r="S2721">
        <v>797</v>
      </c>
      <c r="T2721" t="str">
        <f t="shared" si="191"/>
        <v>1</v>
      </c>
    </row>
    <row r="2722" spans="1:20" x14ac:dyDescent="0.25">
      <c r="A2722" s="6" t="s">
        <v>424</v>
      </c>
      <c r="B2722" s="6" t="str">
        <f t="shared" si="189"/>
        <v>Tanzania</v>
      </c>
      <c r="C2722" t="s">
        <v>65</v>
      </c>
      <c r="D2722" t="s">
        <v>65</v>
      </c>
      <c r="E2722" t="s">
        <v>143</v>
      </c>
      <c r="F2722" t="s">
        <v>103</v>
      </c>
      <c r="G2722" t="s">
        <v>103</v>
      </c>
      <c r="H2722" t="s">
        <v>247</v>
      </c>
      <c r="I2722" t="s">
        <v>0</v>
      </c>
      <c r="J2722" t="s">
        <v>93</v>
      </c>
      <c r="K2722" t="s">
        <v>114</v>
      </c>
      <c r="L2722" t="s">
        <v>114</v>
      </c>
      <c r="M2722" t="str">
        <f t="shared" si="190"/>
        <v>Proportion of individuals who do not belong to a SHG for each reason (Among individuals who do not belong to a SHG)</v>
      </c>
      <c r="N2722" t="s">
        <v>248</v>
      </c>
      <c r="O2722" s="19">
        <v>1.8924073540150129E-2</v>
      </c>
      <c r="P2722">
        <v>2.0069980193062249E-3</v>
      </c>
      <c r="Q2722" s="19">
        <v>1.498991906170646E-2</v>
      </c>
      <c r="R2722" s="19">
        <v>2.2858228018593798E-2</v>
      </c>
      <c r="S2722">
        <v>9326</v>
      </c>
      <c r="T2722" t="str">
        <f t="shared" si="191"/>
        <v>1</v>
      </c>
    </row>
    <row r="2723" spans="1:20" x14ac:dyDescent="0.25">
      <c r="A2723" s="6" t="s">
        <v>424</v>
      </c>
      <c r="B2723" s="6" t="str">
        <f t="shared" si="189"/>
        <v>Tanzania</v>
      </c>
      <c r="C2723" t="s">
        <v>65</v>
      </c>
      <c r="D2723" t="s">
        <v>65</v>
      </c>
      <c r="E2723" t="s">
        <v>143</v>
      </c>
      <c r="F2723" t="s">
        <v>103</v>
      </c>
      <c r="G2723" t="s">
        <v>103</v>
      </c>
      <c r="H2723" t="s">
        <v>247</v>
      </c>
      <c r="I2723" t="s">
        <v>0</v>
      </c>
      <c r="J2723" t="s">
        <v>93</v>
      </c>
      <c r="K2723" t="s">
        <v>115</v>
      </c>
      <c r="L2723" t="s">
        <v>115</v>
      </c>
      <c r="M2723" t="str">
        <f t="shared" si="190"/>
        <v>Proportion of individuals who do not belong to a SHG for each reason (Among individuals who do not belong to a SHG)</v>
      </c>
      <c r="N2723" t="s">
        <v>248</v>
      </c>
      <c r="O2723" s="19">
        <v>2.0337923312797639E-2</v>
      </c>
      <c r="P2723">
        <v>3.0609696487697833E-3</v>
      </c>
      <c r="Q2723" s="19">
        <v>1.4337759380852005E-2</v>
      </c>
      <c r="R2723" s="19">
        <v>2.6338087244743274E-2</v>
      </c>
      <c r="S2723">
        <v>4048</v>
      </c>
      <c r="T2723" t="str">
        <f t="shared" si="191"/>
        <v>1</v>
      </c>
    </row>
    <row r="2724" spans="1:20" x14ac:dyDescent="0.25">
      <c r="A2724" s="6" t="s">
        <v>424</v>
      </c>
      <c r="B2724" s="6" t="str">
        <f t="shared" si="189"/>
        <v>Tanzania</v>
      </c>
      <c r="C2724" t="s">
        <v>65</v>
      </c>
      <c r="D2724" t="s">
        <v>65</v>
      </c>
      <c r="E2724" t="s">
        <v>143</v>
      </c>
      <c r="F2724" t="s">
        <v>103</v>
      </c>
      <c r="G2724" t="s">
        <v>103</v>
      </c>
      <c r="H2724" t="s">
        <v>247</v>
      </c>
      <c r="I2724" t="s">
        <v>0</v>
      </c>
      <c r="J2724" t="s">
        <v>93</v>
      </c>
      <c r="K2724" t="s">
        <v>116</v>
      </c>
      <c r="L2724" t="s">
        <v>116</v>
      </c>
      <c r="M2724" t="str">
        <f t="shared" si="190"/>
        <v>Proportion of individuals who do not belong to a SHG for each reason (Among individuals who do not belong to a SHG)</v>
      </c>
      <c r="N2724" t="s">
        <v>248</v>
      </c>
      <c r="O2724" s="19">
        <v>1.7585722425516096E-2</v>
      </c>
      <c r="P2724">
        <v>2.6207725710689707E-3</v>
      </c>
      <c r="Q2724" s="19">
        <v>1.2448440806701301E-2</v>
      </c>
      <c r="R2724" s="19">
        <v>2.2723004044330891E-2</v>
      </c>
      <c r="S2724">
        <v>5278</v>
      </c>
      <c r="T2724" t="str">
        <f t="shared" si="191"/>
        <v>1</v>
      </c>
    </row>
    <row r="2725" spans="1:20" x14ac:dyDescent="0.25">
      <c r="A2725" s="6" t="s">
        <v>424</v>
      </c>
      <c r="B2725" s="6" t="str">
        <f t="shared" si="189"/>
        <v>Tanzania</v>
      </c>
      <c r="C2725" t="s">
        <v>65</v>
      </c>
      <c r="D2725" t="s">
        <v>65</v>
      </c>
      <c r="E2725" t="s">
        <v>143</v>
      </c>
      <c r="F2725" t="s">
        <v>103</v>
      </c>
      <c r="G2725" t="s">
        <v>103</v>
      </c>
      <c r="H2725" t="s">
        <v>247</v>
      </c>
      <c r="I2725" t="s">
        <v>0</v>
      </c>
      <c r="J2725" t="s">
        <v>93</v>
      </c>
      <c r="K2725" t="s">
        <v>135</v>
      </c>
      <c r="L2725" t="s">
        <v>135</v>
      </c>
      <c r="M2725" t="str">
        <f t="shared" si="190"/>
        <v>Proportion of individuals who do not belong to a SHG for each reason (Among individuals who do not belong to a SHG)</v>
      </c>
      <c r="N2725" t="s">
        <v>248</v>
      </c>
      <c r="O2725" s="19">
        <v>2.6402859119636926E-2</v>
      </c>
      <c r="P2725">
        <v>4.1173137686626761E-3</v>
      </c>
      <c r="Q2725" s="19">
        <v>1.8332032098098361E-2</v>
      </c>
      <c r="R2725" s="19">
        <v>3.4473686141175491E-2</v>
      </c>
      <c r="S2725">
        <v>2545</v>
      </c>
      <c r="T2725" t="str">
        <f t="shared" si="191"/>
        <v>1</v>
      </c>
    </row>
    <row r="2726" spans="1:20" x14ac:dyDescent="0.25">
      <c r="A2726" s="6" t="s">
        <v>424</v>
      </c>
      <c r="B2726" s="6" t="str">
        <f t="shared" si="189"/>
        <v>Tanzania</v>
      </c>
      <c r="C2726" t="s">
        <v>65</v>
      </c>
      <c r="D2726" t="s">
        <v>65</v>
      </c>
      <c r="E2726" t="s">
        <v>143</v>
      </c>
      <c r="F2726" t="s">
        <v>103</v>
      </c>
      <c r="G2726" t="s">
        <v>103</v>
      </c>
      <c r="H2726" t="s">
        <v>247</v>
      </c>
      <c r="I2726" t="s">
        <v>0</v>
      </c>
      <c r="J2726" t="s">
        <v>93</v>
      </c>
      <c r="K2726" t="s">
        <v>134</v>
      </c>
      <c r="L2726" t="s">
        <v>134</v>
      </c>
      <c r="M2726" t="str">
        <f t="shared" si="190"/>
        <v>Proportion of individuals who do not belong to a SHG for each reason (Among individuals who do not belong to a SHG)</v>
      </c>
      <c r="N2726" t="s">
        <v>248</v>
      </c>
      <c r="O2726" s="19">
        <v>1.5076135234392895E-2</v>
      </c>
      <c r="P2726">
        <v>2.1829299735893347E-3</v>
      </c>
      <c r="Q2726" s="19">
        <v>1.0797119720525349E-2</v>
      </c>
      <c r="R2726" s="19">
        <v>1.9355150748260441E-2</v>
      </c>
      <c r="S2726">
        <v>6781</v>
      </c>
      <c r="T2726" t="str">
        <f t="shared" si="191"/>
        <v>1</v>
      </c>
    </row>
    <row r="2727" spans="1:20" x14ac:dyDescent="0.25">
      <c r="A2727" s="6" t="s">
        <v>424</v>
      </c>
      <c r="B2727" s="6" t="str">
        <f t="shared" si="189"/>
        <v>Tanzania</v>
      </c>
      <c r="C2727" t="s">
        <v>65</v>
      </c>
      <c r="D2727" t="s">
        <v>65</v>
      </c>
      <c r="E2727" t="s">
        <v>143</v>
      </c>
      <c r="F2727" t="s">
        <v>103</v>
      </c>
      <c r="G2727" t="s">
        <v>103</v>
      </c>
      <c r="H2727" t="s">
        <v>247</v>
      </c>
      <c r="I2727" t="s">
        <v>0</v>
      </c>
      <c r="J2727" t="s">
        <v>93</v>
      </c>
      <c r="K2727" t="s">
        <v>228</v>
      </c>
      <c r="L2727" t="s">
        <v>228</v>
      </c>
      <c r="M2727" t="str">
        <f t="shared" si="190"/>
        <v>Proportion of individuals who do not belong to a SHG for each reason (Among individuals who do not belong to a SHG)</v>
      </c>
      <c r="N2727" t="s">
        <v>248</v>
      </c>
      <c r="O2727" s="19">
        <v>1.4035017592931949E-2</v>
      </c>
      <c r="P2727">
        <v>2.2210337669822194E-3</v>
      </c>
      <c r="Q2727" s="19">
        <v>9.6813115243803861E-3</v>
      </c>
      <c r="R2727" s="19">
        <v>1.838872366148351E-2</v>
      </c>
      <c r="S2727">
        <v>6438</v>
      </c>
      <c r="T2727" t="str">
        <f t="shared" si="191"/>
        <v>1</v>
      </c>
    </row>
    <row r="2728" spans="1:20" x14ac:dyDescent="0.25">
      <c r="A2728" s="6" t="s">
        <v>424</v>
      </c>
      <c r="B2728" s="6" t="str">
        <f t="shared" si="189"/>
        <v>Tanzania</v>
      </c>
      <c r="C2728" t="s">
        <v>65</v>
      </c>
      <c r="D2728" t="s">
        <v>65</v>
      </c>
      <c r="E2728" t="s">
        <v>143</v>
      </c>
      <c r="F2728" t="s">
        <v>103</v>
      </c>
      <c r="G2728" t="s">
        <v>103</v>
      </c>
      <c r="H2728" t="s">
        <v>247</v>
      </c>
      <c r="I2728" t="s">
        <v>0</v>
      </c>
      <c r="J2728" t="s">
        <v>93</v>
      </c>
      <c r="K2728" t="s">
        <v>229</v>
      </c>
      <c r="L2728" t="s">
        <v>229</v>
      </c>
      <c r="M2728" t="str">
        <f t="shared" si="190"/>
        <v>Proportion of individuals who do not belong to a SHG for each reason (Among individuals who do not belong to a SHG)</v>
      </c>
      <c r="N2728" t="s">
        <v>248</v>
      </c>
      <c r="O2728" s="19">
        <v>2.3115561538897916E-2</v>
      </c>
      <c r="P2728">
        <v>3.9812094516285153E-3</v>
      </c>
      <c r="Q2728" s="19">
        <v>1.5311529857287679E-2</v>
      </c>
      <c r="R2728" s="19">
        <v>3.0919593220508152E-2</v>
      </c>
      <c r="S2728">
        <v>1912</v>
      </c>
      <c r="T2728" t="str">
        <f t="shared" si="191"/>
        <v>1</v>
      </c>
    </row>
    <row r="2729" spans="1:20" x14ac:dyDescent="0.25">
      <c r="A2729" s="6" t="s">
        <v>424</v>
      </c>
      <c r="B2729" s="6" t="str">
        <f t="shared" si="189"/>
        <v>Tanzania</v>
      </c>
      <c r="C2729" t="s">
        <v>65</v>
      </c>
      <c r="D2729" t="s">
        <v>65</v>
      </c>
      <c r="E2729" t="s">
        <v>143</v>
      </c>
      <c r="F2729" t="s">
        <v>103</v>
      </c>
      <c r="G2729" t="s">
        <v>103</v>
      </c>
      <c r="H2729" t="s">
        <v>247</v>
      </c>
      <c r="I2729" t="s">
        <v>0</v>
      </c>
      <c r="J2729" t="s">
        <v>93</v>
      </c>
      <c r="K2729" t="s">
        <v>230</v>
      </c>
      <c r="L2729" t="s">
        <v>230</v>
      </c>
      <c r="M2729" t="str">
        <f t="shared" si="190"/>
        <v>Proportion of individuals who do not belong to a SHG for each reason (Among individuals who do not belong to a SHG)</v>
      </c>
      <c r="N2729" t="s">
        <v>248</v>
      </c>
      <c r="O2729" s="19">
        <v>2.9899362071451337E-2</v>
      </c>
      <c r="P2729">
        <v>7.0194551931632918E-3</v>
      </c>
      <c r="Q2729" s="19">
        <v>1.6139715870260897E-2</v>
      </c>
      <c r="R2729" s="19">
        <v>4.3659008272641776E-2</v>
      </c>
      <c r="S2729">
        <v>976</v>
      </c>
      <c r="T2729" t="str">
        <f t="shared" si="191"/>
        <v>1</v>
      </c>
    </row>
    <row r="2730" spans="1:20" x14ac:dyDescent="0.25">
      <c r="A2730" s="6" t="s">
        <v>424</v>
      </c>
      <c r="B2730" s="6" t="str">
        <f t="shared" si="189"/>
        <v>Tanzania</v>
      </c>
      <c r="C2730" t="s">
        <v>65</v>
      </c>
      <c r="D2730" t="s">
        <v>65</v>
      </c>
      <c r="E2730" t="s">
        <v>143</v>
      </c>
      <c r="F2730" t="s">
        <v>103</v>
      </c>
      <c r="G2730" t="s">
        <v>103</v>
      </c>
      <c r="H2730" t="s">
        <v>247</v>
      </c>
      <c r="I2730" t="s">
        <v>0</v>
      </c>
      <c r="J2730" t="s">
        <v>93</v>
      </c>
      <c r="K2730" t="s">
        <v>128</v>
      </c>
      <c r="L2730" t="s">
        <v>128</v>
      </c>
      <c r="M2730" t="str">
        <f t="shared" si="190"/>
        <v>Proportion of individuals who do not belong to a SHG for each reason (Among individuals who do not belong to a SHG)</v>
      </c>
      <c r="N2730" t="s">
        <v>248</v>
      </c>
      <c r="O2730" s="19">
        <v>9.4126451616708233E-3</v>
      </c>
      <c r="P2730">
        <v>2.0180319294347431E-3</v>
      </c>
      <c r="Q2730" s="19">
        <v>5.4568677963264135E-3</v>
      </c>
      <c r="R2730" s="19">
        <v>1.3368422527015233E-2</v>
      </c>
      <c r="S2730">
        <v>4188</v>
      </c>
      <c r="T2730" t="str">
        <f t="shared" si="191"/>
        <v>1</v>
      </c>
    </row>
    <row r="2731" spans="1:20" x14ac:dyDescent="0.25">
      <c r="A2731" s="6" t="s">
        <v>424</v>
      </c>
      <c r="B2731" s="6" t="str">
        <f t="shared" si="189"/>
        <v>Tanzania</v>
      </c>
      <c r="C2731" t="s">
        <v>65</v>
      </c>
      <c r="D2731" t="s">
        <v>65</v>
      </c>
      <c r="E2731" t="s">
        <v>143</v>
      </c>
      <c r="F2731" t="s">
        <v>103</v>
      </c>
      <c r="G2731" t="s">
        <v>103</v>
      </c>
      <c r="H2731" t="s">
        <v>247</v>
      </c>
      <c r="I2731" t="s">
        <v>0</v>
      </c>
      <c r="J2731" t="s">
        <v>93</v>
      </c>
      <c r="K2731" t="s">
        <v>127</v>
      </c>
      <c r="L2731" t="s">
        <v>127</v>
      </c>
      <c r="M2731" t="str">
        <f t="shared" si="190"/>
        <v>Proportion of individuals who do not belong to a SHG for each reason (Among individuals who do not belong to a SHG)</v>
      </c>
      <c r="N2731" t="s">
        <v>248</v>
      </c>
      <c r="O2731" s="19">
        <v>2.5453298619152614E-2</v>
      </c>
      <c r="P2731">
        <v>3.0838224650872061E-3</v>
      </c>
      <c r="Q2731" s="19">
        <v>1.9408334961967491E-2</v>
      </c>
      <c r="R2731" s="19">
        <v>3.1498262276337737E-2</v>
      </c>
      <c r="S2731">
        <v>5138</v>
      </c>
      <c r="T2731" t="str">
        <f t="shared" si="191"/>
        <v>1</v>
      </c>
    </row>
    <row r="2732" spans="1:20" x14ac:dyDescent="0.25">
      <c r="A2732" s="6" t="s">
        <v>424</v>
      </c>
      <c r="B2732" s="6" t="str">
        <f t="shared" si="189"/>
        <v>Tanzania</v>
      </c>
      <c r="C2732" t="s">
        <v>65</v>
      </c>
      <c r="D2732" t="s">
        <v>65</v>
      </c>
      <c r="E2732" t="s">
        <v>143</v>
      </c>
      <c r="F2732" t="s">
        <v>103</v>
      </c>
      <c r="G2732" t="s">
        <v>103</v>
      </c>
      <c r="H2732" t="s">
        <v>247</v>
      </c>
      <c r="I2732" t="s">
        <v>0</v>
      </c>
      <c r="J2732" t="s">
        <v>93</v>
      </c>
      <c r="K2732" t="s">
        <v>124</v>
      </c>
      <c r="L2732" t="s">
        <v>124</v>
      </c>
      <c r="M2732" t="str">
        <f t="shared" si="190"/>
        <v>Proportion of individuals who do not belong to a SHG for each reason (Among individuals who do not belong to a SHG)</v>
      </c>
      <c r="N2732" t="s">
        <v>248</v>
      </c>
      <c r="O2732" s="19">
        <v>7.3136970752523678E-3</v>
      </c>
      <c r="P2732">
        <v>3.9162251418047881E-3</v>
      </c>
      <c r="Q2732" s="19">
        <v>-3.6294586743935639E-4</v>
      </c>
      <c r="R2732" s="19">
        <v>1.4990340017944092E-2</v>
      </c>
      <c r="S2732">
        <v>753</v>
      </c>
      <c r="T2732" t="str">
        <f t="shared" si="191"/>
        <v>1</v>
      </c>
    </row>
    <row r="2733" spans="1:20" x14ac:dyDescent="0.25">
      <c r="A2733" s="6" t="s">
        <v>424</v>
      </c>
      <c r="B2733" s="6" t="str">
        <f t="shared" si="189"/>
        <v>Tanzania</v>
      </c>
      <c r="C2733" t="s">
        <v>65</v>
      </c>
      <c r="D2733" t="s">
        <v>65</v>
      </c>
      <c r="E2733" t="s">
        <v>143</v>
      </c>
      <c r="F2733" t="s">
        <v>103</v>
      </c>
      <c r="G2733" t="s">
        <v>103</v>
      </c>
      <c r="H2733" t="s">
        <v>247</v>
      </c>
      <c r="I2733" t="s">
        <v>0</v>
      </c>
      <c r="J2733" t="s">
        <v>93</v>
      </c>
      <c r="K2733" t="s">
        <v>123</v>
      </c>
      <c r="L2733" t="s">
        <v>123</v>
      </c>
      <c r="M2733" t="str">
        <f t="shared" si="190"/>
        <v>Proportion of individuals who do not belong to a SHG for each reason (Among individuals who do not belong to a SHG)</v>
      </c>
      <c r="N2733" t="s">
        <v>248</v>
      </c>
      <c r="O2733" s="19">
        <v>1.9776880567816919E-2</v>
      </c>
      <c r="P2733">
        <v>2.1345970602420893E-3</v>
      </c>
      <c r="Q2733" s="19">
        <v>1.5592604274151711E-2</v>
      </c>
      <c r="R2733" s="19">
        <v>2.3961156861482126E-2</v>
      </c>
      <c r="S2733">
        <v>8573</v>
      </c>
      <c r="T2733" t="str">
        <f t="shared" si="191"/>
        <v>1</v>
      </c>
    </row>
    <row r="2734" spans="1:20" x14ac:dyDescent="0.25">
      <c r="A2734" s="6" t="s">
        <v>424</v>
      </c>
      <c r="B2734" s="6" t="str">
        <f t="shared" si="189"/>
        <v>Tanzania</v>
      </c>
      <c r="C2734" t="s">
        <v>65</v>
      </c>
      <c r="D2734" t="s">
        <v>65</v>
      </c>
      <c r="E2734" t="s">
        <v>143</v>
      </c>
      <c r="F2734" t="s">
        <v>103</v>
      </c>
      <c r="G2734" t="s">
        <v>103</v>
      </c>
      <c r="H2734" t="s">
        <v>247</v>
      </c>
      <c r="I2734" t="s">
        <v>0</v>
      </c>
      <c r="J2734" t="s">
        <v>93</v>
      </c>
      <c r="K2734" t="s">
        <v>132</v>
      </c>
      <c r="L2734" t="s">
        <v>132</v>
      </c>
      <c r="M2734" t="str">
        <f t="shared" si="190"/>
        <v>Proportion of individuals who do not belong to a SHG for each reason (Among individuals who do not belong to a SHG)</v>
      </c>
      <c r="N2734" t="s">
        <v>248</v>
      </c>
      <c r="O2734" s="19">
        <v>9.3569580917664142E-3</v>
      </c>
      <c r="P2734">
        <v>3.1540281082886356E-3</v>
      </c>
      <c r="Q2734" s="19">
        <v>3.1743847253289147E-3</v>
      </c>
      <c r="R2734" s="19">
        <v>1.5539531458203915E-2</v>
      </c>
      <c r="S2734">
        <v>1224</v>
      </c>
      <c r="T2734" t="str">
        <f t="shared" si="191"/>
        <v>1</v>
      </c>
    </row>
    <row r="2735" spans="1:20" x14ac:dyDescent="0.25">
      <c r="A2735" s="6" t="s">
        <v>424</v>
      </c>
      <c r="B2735" s="6" t="str">
        <f t="shared" si="189"/>
        <v>Tanzania</v>
      </c>
      <c r="C2735" t="s">
        <v>65</v>
      </c>
      <c r="D2735" t="s">
        <v>65</v>
      </c>
      <c r="E2735" t="s">
        <v>143</v>
      </c>
      <c r="F2735" t="s">
        <v>103</v>
      </c>
      <c r="G2735" t="s">
        <v>103</v>
      </c>
      <c r="H2735" t="s">
        <v>247</v>
      </c>
      <c r="I2735" t="s">
        <v>0</v>
      </c>
      <c r="J2735" t="s">
        <v>93</v>
      </c>
      <c r="K2735" t="s">
        <v>131</v>
      </c>
      <c r="L2735" t="s">
        <v>131</v>
      </c>
      <c r="M2735" t="str">
        <f t="shared" si="190"/>
        <v>Proportion of individuals who do not belong to a SHG for each reason (Among individuals who do not belong to a SHG)</v>
      </c>
      <c r="N2735" t="s">
        <v>248</v>
      </c>
      <c r="O2735" s="19">
        <v>2.0700001874418096E-2</v>
      </c>
      <c r="P2735">
        <v>2.30371982917602E-3</v>
      </c>
      <c r="Q2735" s="19">
        <v>1.6184208342307264E-2</v>
      </c>
      <c r="R2735" s="19">
        <v>2.5215795406528928E-2</v>
      </c>
      <c r="S2735">
        <v>8102</v>
      </c>
      <c r="T2735" t="str">
        <f t="shared" si="191"/>
        <v>1</v>
      </c>
    </row>
    <row r="2736" spans="1:20" x14ac:dyDescent="0.25">
      <c r="A2736" s="6" t="s">
        <v>424</v>
      </c>
      <c r="B2736" s="6" t="str">
        <f t="shared" si="189"/>
        <v>Tanzania</v>
      </c>
      <c r="C2736" t="s">
        <v>65</v>
      </c>
      <c r="D2736" t="s">
        <v>65</v>
      </c>
      <c r="E2736" t="s">
        <v>143</v>
      </c>
      <c r="F2736" t="s">
        <v>103</v>
      </c>
      <c r="G2736" t="s">
        <v>103</v>
      </c>
      <c r="H2736" t="s">
        <v>247</v>
      </c>
      <c r="I2736" t="s">
        <v>0</v>
      </c>
      <c r="J2736" t="s">
        <v>93</v>
      </c>
      <c r="K2736" t="s">
        <v>121</v>
      </c>
      <c r="L2736" t="s">
        <v>121</v>
      </c>
      <c r="M2736" t="str">
        <f t="shared" si="190"/>
        <v>Proportion of individuals who do not belong to a SHG for each reason (Among individuals who do not belong to a SHG)</v>
      </c>
      <c r="N2736" t="s">
        <v>248</v>
      </c>
      <c r="O2736" s="19">
        <v>1.5621150581238433E-2</v>
      </c>
      <c r="P2736">
        <v>1.8866840421029409E-3</v>
      </c>
      <c r="Q2736" s="19">
        <v>1.1922841404393968E-2</v>
      </c>
      <c r="R2736" s="19">
        <v>1.9319459758082899E-2</v>
      </c>
      <c r="S2736">
        <v>8529</v>
      </c>
      <c r="T2736" t="str">
        <f t="shared" si="191"/>
        <v>1</v>
      </c>
    </row>
    <row r="2737" spans="1:20" x14ac:dyDescent="0.25">
      <c r="A2737" s="6" t="s">
        <v>424</v>
      </c>
      <c r="B2737" s="6" t="str">
        <f t="shared" si="189"/>
        <v>Tanzania</v>
      </c>
      <c r="C2737" t="s">
        <v>65</v>
      </c>
      <c r="D2737" t="s">
        <v>65</v>
      </c>
      <c r="E2737" t="s">
        <v>143</v>
      </c>
      <c r="F2737" t="s">
        <v>103</v>
      </c>
      <c r="G2737" t="s">
        <v>103</v>
      </c>
      <c r="H2737" t="s">
        <v>247</v>
      </c>
      <c r="I2737" t="s">
        <v>0</v>
      </c>
      <c r="J2737" t="s">
        <v>93</v>
      </c>
      <c r="K2737" t="s">
        <v>120</v>
      </c>
      <c r="L2737" t="s">
        <v>120</v>
      </c>
      <c r="M2737" t="str">
        <f t="shared" si="190"/>
        <v>Proportion of individuals who do not belong to a SHG for each reason (Among individuals who do not belong to a SHG)</v>
      </c>
      <c r="N2737" t="s">
        <v>248</v>
      </c>
      <c r="O2737" s="19">
        <v>5.0068008481447879E-2</v>
      </c>
      <c r="P2737">
        <v>1.0969174763275103E-2</v>
      </c>
      <c r="Q2737" s="19">
        <v>2.8566048537394324E-2</v>
      </c>
      <c r="R2737" s="19">
        <v>7.1569968425501437E-2</v>
      </c>
      <c r="S2737">
        <v>797</v>
      </c>
      <c r="T2737" t="str">
        <f t="shared" si="191"/>
        <v>1</v>
      </c>
    </row>
    <row r="2738" spans="1:20" x14ac:dyDescent="0.25">
      <c r="A2738" s="6" t="s">
        <v>424</v>
      </c>
      <c r="B2738" s="6" t="str">
        <f t="shared" si="189"/>
        <v>Tanzania</v>
      </c>
      <c r="C2738" t="s">
        <v>65</v>
      </c>
      <c r="D2738" t="s">
        <v>65</v>
      </c>
      <c r="E2738" t="s">
        <v>143</v>
      </c>
      <c r="F2738" t="s">
        <v>103</v>
      </c>
      <c r="G2738" t="s">
        <v>103</v>
      </c>
      <c r="H2738" t="s">
        <v>249</v>
      </c>
      <c r="I2738" t="s">
        <v>0</v>
      </c>
      <c r="J2738" t="s">
        <v>93</v>
      </c>
      <c r="K2738" t="s">
        <v>114</v>
      </c>
      <c r="L2738" t="s">
        <v>114</v>
      </c>
      <c r="M2738" t="str">
        <f t="shared" si="190"/>
        <v>Proportion of individuals who do not belong to a SHG for each reason (Among individuals who do not belong to a SHG)</v>
      </c>
      <c r="N2738" t="s">
        <v>250</v>
      </c>
      <c r="O2738" s="19">
        <v>0.21533912631839539</v>
      </c>
      <c r="P2738">
        <v>6.3053935233968626E-3</v>
      </c>
      <c r="Q2738" s="19">
        <v>0.2029791778133159</v>
      </c>
      <c r="R2738" s="19">
        <v>0.22769907482347487</v>
      </c>
      <c r="S2738">
        <v>9326</v>
      </c>
      <c r="T2738" t="str">
        <f t="shared" si="191"/>
        <v>1</v>
      </c>
    </row>
    <row r="2739" spans="1:20" x14ac:dyDescent="0.25">
      <c r="A2739" s="6" t="s">
        <v>424</v>
      </c>
      <c r="B2739" s="6" t="str">
        <f t="shared" si="189"/>
        <v>Tanzania</v>
      </c>
      <c r="C2739" t="s">
        <v>65</v>
      </c>
      <c r="D2739" t="s">
        <v>65</v>
      </c>
      <c r="E2739" t="s">
        <v>143</v>
      </c>
      <c r="F2739" t="s">
        <v>103</v>
      </c>
      <c r="G2739" t="s">
        <v>103</v>
      </c>
      <c r="H2739" t="s">
        <v>249</v>
      </c>
      <c r="I2739" t="s">
        <v>0</v>
      </c>
      <c r="J2739" t="s">
        <v>93</v>
      </c>
      <c r="K2739" t="s">
        <v>115</v>
      </c>
      <c r="L2739" t="s">
        <v>115</v>
      </c>
      <c r="M2739" t="str">
        <f t="shared" si="190"/>
        <v>Proportion of individuals who do not belong to a SHG for each reason (Among individuals who do not belong to a SHG)</v>
      </c>
      <c r="N2739" t="s">
        <v>250</v>
      </c>
      <c r="O2739" s="19">
        <v>0.19165540785054849</v>
      </c>
      <c r="P2739">
        <v>8.8711690117553362E-3</v>
      </c>
      <c r="Q2739" s="19">
        <v>0.17426599389150421</v>
      </c>
      <c r="R2739" s="19">
        <v>0.20904482180959277</v>
      </c>
      <c r="S2739">
        <v>4048</v>
      </c>
      <c r="T2739" t="str">
        <f t="shared" si="191"/>
        <v>1</v>
      </c>
    </row>
    <row r="2740" spans="1:20" x14ac:dyDescent="0.25">
      <c r="A2740" s="6" t="s">
        <v>424</v>
      </c>
      <c r="B2740" s="6" t="str">
        <f t="shared" si="189"/>
        <v>Tanzania</v>
      </c>
      <c r="C2740" t="s">
        <v>65</v>
      </c>
      <c r="D2740" t="s">
        <v>65</v>
      </c>
      <c r="E2740" t="s">
        <v>143</v>
      </c>
      <c r="F2740" t="s">
        <v>103</v>
      </c>
      <c r="G2740" t="s">
        <v>103</v>
      </c>
      <c r="H2740" t="s">
        <v>249</v>
      </c>
      <c r="I2740" t="s">
        <v>0</v>
      </c>
      <c r="J2740" t="s">
        <v>93</v>
      </c>
      <c r="K2740" t="s">
        <v>116</v>
      </c>
      <c r="L2740" t="s">
        <v>116</v>
      </c>
      <c r="M2740" t="str">
        <f t="shared" si="190"/>
        <v>Proportion of individuals who do not belong to a SHG for each reason (Among individuals who do not belong to a SHG)</v>
      </c>
      <c r="N2740" t="s">
        <v>250</v>
      </c>
      <c r="O2740" s="19">
        <v>0.23775814962860761</v>
      </c>
      <c r="P2740">
        <v>8.8977624056676679E-3</v>
      </c>
      <c r="Q2740" s="19">
        <v>0.22031660900817396</v>
      </c>
      <c r="R2740" s="19">
        <v>0.25519969024904127</v>
      </c>
      <c r="S2740">
        <v>5278</v>
      </c>
      <c r="T2740" t="str">
        <f t="shared" si="191"/>
        <v>1</v>
      </c>
    </row>
    <row r="2741" spans="1:20" x14ac:dyDescent="0.25">
      <c r="A2741" s="6" t="s">
        <v>424</v>
      </c>
      <c r="B2741" s="6" t="str">
        <f t="shared" si="189"/>
        <v>Tanzania</v>
      </c>
      <c r="C2741" t="s">
        <v>65</v>
      </c>
      <c r="D2741" t="s">
        <v>65</v>
      </c>
      <c r="E2741" t="s">
        <v>143</v>
      </c>
      <c r="F2741" t="s">
        <v>103</v>
      </c>
      <c r="G2741" t="s">
        <v>103</v>
      </c>
      <c r="H2741" t="s">
        <v>249</v>
      </c>
      <c r="I2741" t="s">
        <v>0</v>
      </c>
      <c r="J2741" t="s">
        <v>93</v>
      </c>
      <c r="K2741" t="s">
        <v>135</v>
      </c>
      <c r="L2741" t="s">
        <v>135</v>
      </c>
      <c r="M2741" t="str">
        <f t="shared" si="190"/>
        <v>Proportion of individuals who do not belong to a SHG for each reason (Among individuals who do not belong to a SHG)</v>
      </c>
      <c r="N2741" t="s">
        <v>250</v>
      </c>
      <c r="O2741" s="19">
        <v>0.20675661382949714</v>
      </c>
      <c r="P2741">
        <v>1.1986572286855065E-2</v>
      </c>
      <c r="Q2741" s="19">
        <v>0.18326033520126006</v>
      </c>
      <c r="R2741" s="19">
        <v>0.23025289245773423</v>
      </c>
      <c r="S2741">
        <v>2545</v>
      </c>
      <c r="T2741" t="str">
        <f t="shared" si="191"/>
        <v>1</v>
      </c>
    </row>
    <row r="2742" spans="1:20" x14ac:dyDescent="0.25">
      <c r="A2742" s="6" t="s">
        <v>424</v>
      </c>
      <c r="B2742" s="6" t="str">
        <f t="shared" si="189"/>
        <v>Tanzania</v>
      </c>
      <c r="C2742" t="s">
        <v>65</v>
      </c>
      <c r="D2742" t="s">
        <v>65</v>
      </c>
      <c r="E2742" t="s">
        <v>143</v>
      </c>
      <c r="F2742" t="s">
        <v>103</v>
      </c>
      <c r="G2742" t="s">
        <v>103</v>
      </c>
      <c r="H2742" t="s">
        <v>249</v>
      </c>
      <c r="I2742" t="s">
        <v>0</v>
      </c>
      <c r="J2742" t="s">
        <v>93</v>
      </c>
      <c r="K2742" t="s">
        <v>134</v>
      </c>
      <c r="L2742" t="s">
        <v>134</v>
      </c>
      <c r="M2742" t="str">
        <f t="shared" si="190"/>
        <v>Proportion of individuals who do not belong to a SHG for each reason (Among individuals who do not belong to a SHG)</v>
      </c>
      <c r="N2742" t="s">
        <v>250</v>
      </c>
      <c r="O2742" s="19">
        <v>0.21975494733835679</v>
      </c>
      <c r="P2742">
        <v>7.2839069371429879E-3</v>
      </c>
      <c r="Q2742" s="19">
        <v>0.20547691223750852</v>
      </c>
      <c r="R2742" s="19">
        <v>0.23403298243920506</v>
      </c>
      <c r="S2742">
        <v>6781</v>
      </c>
      <c r="T2742" t="str">
        <f t="shared" si="191"/>
        <v>1</v>
      </c>
    </row>
    <row r="2743" spans="1:20" x14ac:dyDescent="0.25">
      <c r="A2743" s="6" t="s">
        <v>424</v>
      </c>
      <c r="B2743" s="6" t="str">
        <f t="shared" si="189"/>
        <v>Tanzania</v>
      </c>
      <c r="C2743" t="s">
        <v>65</v>
      </c>
      <c r="D2743" t="s">
        <v>65</v>
      </c>
      <c r="E2743" t="s">
        <v>143</v>
      </c>
      <c r="F2743" t="s">
        <v>103</v>
      </c>
      <c r="G2743" t="s">
        <v>103</v>
      </c>
      <c r="H2743" t="s">
        <v>249</v>
      </c>
      <c r="I2743" t="s">
        <v>0</v>
      </c>
      <c r="J2743" t="s">
        <v>93</v>
      </c>
      <c r="K2743" t="s">
        <v>228</v>
      </c>
      <c r="L2743" t="s">
        <v>228</v>
      </c>
      <c r="M2743" t="str">
        <f t="shared" si="190"/>
        <v>Proportion of individuals who do not belong to a SHG for each reason (Among individuals who do not belong to a SHG)</v>
      </c>
      <c r="N2743" t="s">
        <v>250</v>
      </c>
      <c r="O2743" s="19">
        <v>0.2443329029775077</v>
      </c>
      <c r="P2743">
        <v>7.9264622006382061E-3</v>
      </c>
      <c r="Q2743" s="19">
        <v>0.2287953244417468</v>
      </c>
      <c r="R2743" s="19">
        <v>0.25987048151326864</v>
      </c>
      <c r="S2743">
        <v>6438</v>
      </c>
      <c r="T2743" t="str">
        <f t="shared" si="191"/>
        <v>1</v>
      </c>
    </row>
    <row r="2744" spans="1:20" x14ac:dyDescent="0.25">
      <c r="A2744" s="6" t="s">
        <v>424</v>
      </c>
      <c r="B2744" s="6" t="str">
        <f t="shared" si="189"/>
        <v>Tanzania</v>
      </c>
      <c r="C2744" t="s">
        <v>65</v>
      </c>
      <c r="D2744" t="s">
        <v>65</v>
      </c>
      <c r="E2744" t="s">
        <v>143</v>
      </c>
      <c r="F2744" t="s">
        <v>103</v>
      </c>
      <c r="G2744" t="s">
        <v>103</v>
      </c>
      <c r="H2744" t="s">
        <v>249</v>
      </c>
      <c r="I2744" t="s">
        <v>0</v>
      </c>
      <c r="J2744" t="s">
        <v>93</v>
      </c>
      <c r="K2744" t="s">
        <v>229</v>
      </c>
      <c r="L2744" t="s">
        <v>229</v>
      </c>
      <c r="M2744" t="str">
        <f t="shared" si="190"/>
        <v>Proportion of individuals who do not belong to a SHG for each reason (Among individuals who do not belong to a SHG)</v>
      </c>
      <c r="N2744" t="s">
        <v>250</v>
      </c>
      <c r="O2744" s="19">
        <v>0.19529689316842178</v>
      </c>
      <c r="P2744">
        <v>1.2666416897668105E-2</v>
      </c>
      <c r="Q2744" s="19">
        <v>0.17046797623679666</v>
      </c>
      <c r="R2744" s="19">
        <v>0.22012581010004689</v>
      </c>
      <c r="S2744">
        <v>1912</v>
      </c>
      <c r="T2744" t="str">
        <f t="shared" si="191"/>
        <v>1</v>
      </c>
    </row>
    <row r="2745" spans="1:20" x14ac:dyDescent="0.25">
      <c r="A2745" s="6" t="s">
        <v>424</v>
      </c>
      <c r="B2745" s="6" t="str">
        <f t="shared" si="189"/>
        <v>Tanzania</v>
      </c>
      <c r="C2745" t="s">
        <v>65</v>
      </c>
      <c r="D2745" t="s">
        <v>65</v>
      </c>
      <c r="E2745" t="s">
        <v>143</v>
      </c>
      <c r="F2745" t="s">
        <v>103</v>
      </c>
      <c r="G2745" t="s">
        <v>103</v>
      </c>
      <c r="H2745" t="s">
        <v>249</v>
      </c>
      <c r="I2745" t="s">
        <v>0</v>
      </c>
      <c r="J2745" t="s">
        <v>93</v>
      </c>
      <c r="K2745" t="s">
        <v>230</v>
      </c>
      <c r="L2745" t="s">
        <v>230</v>
      </c>
      <c r="M2745" t="str">
        <f t="shared" si="190"/>
        <v>Proportion of individuals who do not belong to a SHG for each reason (Among individuals who do not belong to a SHG)</v>
      </c>
      <c r="N2745" t="s">
        <v>250</v>
      </c>
      <c r="O2745" s="19">
        <v>0.14316237479053845</v>
      </c>
      <c r="P2745">
        <v>1.6583309856698661E-2</v>
      </c>
      <c r="Q2745" s="19">
        <v>0.11065551062604778</v>
      </c>
      <c r="R2745" s="19">
        <v>0.17566923895502912</v>
      </c>
      <c r="S2745">
        <v>976</v>
      </c>
      <c r="T2745" t="str">
        <f t="shared" si="191"/>
        <v>1</v>
      </c>
    </row>
    <row r="2746" spans="1:20" x14ac:dyDescent="0.25">
      <c r="A2746" s="6" t="s">
        <v>424</v>
      </c>
      <c r="B2746" s="6" t="str">
        <f t="shared" si="189"/>
        <v>Tanzania</v>
      </c>
      <c r="C2746" t="s">
        <v>65</v>
      </c>
      <c r="D2746" t="s">
        <v>65</v>
      </c>
      <c r="E2746" t="s">
        <v>143</v>
      </c>
      <c r="F2746" t="s">
        <v>103</v>
      </c>
      <c r="G2746" t="s">
        <v>103</v>
      </c>
      <c r="H2746" t="s">
        <v>249</v>
      </c>
      <c r="I2746" t="s">
        <v>0</v>
      </c>
      <c r="J2746" t="s">
        <v>93</v>
      </c>
      <c r="K2746" t="s">
        <v>128</v>
      </c>
      <c r="L2746" t="s">
        <v>128</v>
      </c>
      <c r="M2746" t="str">
        <f t="shared" si="190"/>
        <v>Proportion of individuals who do not belong to a SHG for each reason (Among individuals who do not belong to a SHG)</v>
      </c>
      <c r="N2746" t="s">
        <v>250</v>
      </c>
      <c r="O2746" s="19">
        <v>0.23661875893694748</v>
      </c>
      <c r="P2746">
        <v>9.5763557795250503E-3</v>
      </c>
      <c r="Q2746" s="19">
        <v>0.21784703838952227</v>
      </c>
      <c r="R2746" s="19">
        <v>0.25539047948437271</v>
      </c>
      <c r="S2746">
        <v>4188</v>
      </c>
      <c r="T2746" t="str">
        <f t="shared" si="191"/>
        <v>1</v>
      </c>
    </row>
    <row r="2747" spans="1:20" x14ac:dyDescent="0.25">
      <c r="A2747" s="6" t="s">
        <v>424</v>
      </c>
      <c r="B2747" s="6" t="str">
        <f t="shared" si="189"/>
        <v>Tanzania</v>
      </c>
      <c r="C2747" t="s">
        <v>65</v>
      </c>
      <c r="D2747" t="s">
        <v>65</v>
      </c>
      <c r="E2747" t="s">
        <v>143</v>
      </c>
      <c r="F2747" t="s">
        <v>103</v>
      </c>
      <c r="G2747" t="s">
        <v>103</v>
      </c>
      <c r="H2747" t="s">
        <v>249</v>
      </c>
      <c r="I2747" t="s">
        <v>0</v>
      </c>
      <c r="J2747" t="s">
        <v>93</v>
      </c>
      <c r="K2747" t="s">
        <v>127</v>
      </c>
      <c r="L2747" t="s">
        <v>127</v>
      </c>
      <c r="M2747" t="str">
        <f t="shared" si="190"/>
        <v>Proportion of individuals who do not belong to a SHG for each reason (Among individuals who do not belong to a SHG)</v>
      </c>
      <c r="N2747" t="s">
        <v>250</v>
      </c>
      <c r="O2747" s="19">
        <v>0.20073148744058414</v>
      </c>
      <c r="P2747">
        <v>8.3513272099393233E-3</v>
      </c>
      <c r="Q2747" s="19">
        <v>0.18436106727376794</v>
      </c>
      <c r="R2747" s="19">
        <v>0.21710190760740034</v>
      </c>
      <c r="S2747">
        <v>5138</v>
      </c>
      <c r="T2747" t="str">
        <f t="shared" si="191"/>
        <v>1</v>
      </c>
    </row>
    <row r="2748" spans="1:20" x14ac:dyDescent="0.25">
      <c r="A2748" s="6" t="s">
        <v>424</v>
      </c>
      <c r="B2748" s="6" t="str">
        <f t="shared" ref="B2748:B2811" si="192">A2748</f>
        <v>Tanzania</v>
      </c>
      <c r="C2748" t="s">
        <v>65</v>
      </c>
      <c r="D2748" t="s">
        <v>65</v>
      </c>
      <c r="E2748" t="s">
        <v>143</v>
      </c>
      <c r="F2748" t="s">
        <v>103</v>
      </c>
      <c r="G2748" t="s">
        <v>103</v>
      </c>
      <c r="H2748" t="s">
        <v>249</v>
      </c>
      <c r="I2748" t="s">
        <v>0</v>
      </c>
      <c r="J2748" t="s">
        <v>93</v>
      </c>
      <c r="K2748" t="s">
        <v>124</v>
      </c>
      <c r="L2748" t="s">
        <v>124</v>
      </c>
      <c r="M2748" t="str">
        <f t="shared" si="190"/>
        <v>Proportion of individuals who do not belong to a SHG for each reason (Among individuals who do not belong to a SHG)</v>
      </c>
      <c r="N2748" t="s">
        <v>250</v>
      </c>
      <c r="O2748" s="19">
        <v>0.20896471805214498</v>
      </c>
      <c r="P2748">
        <v>2.2192615273611334E-2</v>
      </c>
      <c r="Q2748" s="19">
        <v>0.16546242253766172</v>
      </c>
      <c r="R2748" s="19">
        <v>0.25246701356662826</v>
      </c>
      <c r="S2748">
        <v>753</v>
      </c>
      <c r="T2748" t="str">
        <f t="shared" si="191"/>
        <v>1</v>
      </c>
    </row>
    <row r="2749" spans="1:20" x14ac:dyDescent="0.25">
      <c r="A2749" s="6" t="s">
        <v>424</v>
      </c>
      <c r="B2749" s="6" t="str">
        <f t="shared" si="192"/>
        <v>Tanzania</v>
      </c>
      <c r="C2749" t="s">
        <v>65</v>
      </c>
      <c r="D2749" t="s">
        <v>65</v>
      </c>
      <c r="E2749" t="s">
        <v>143</v>
      </c>
      <c r="F2749" t="s">
        <v>103</v>
      </c>
      <c r="G2749" t="s">
        <v>103</v>
      </c>
      <c r="H2749" t="s">
        <v>249</v>
      </c>
      <c r="I2749" t="s">
        <v>0</v>
      </c>
      <c r="J2749" t="s">
        <v>93</v>
      </c>
      <c r="K2749" t="s">
        <v>123</v>
      </c>
      <c r="L2749" t="s">
        <v>123</v>
      </c>
      <c r="M2749" t="str">
        <f t="shared" si="190"/>
        <v>Proportion of individuals who do not belong to a SHG for each reason (Among individuals who do not belong to a SHG)</v>
      </c>
      <c r="N2749" t="s">
        <v>250</v>
      </c>
      <c r="O2749" s="19">
        <v>0.21580734026331894</v>
      </c>
      <c r="P2749">
        <v>6.5692942363689555E-3</v>
      </c>
      <c r="Q2749" s="19">
        <v>0.20293008925828257</v>
      </c>
      <c r="R2749" s="19">
        <v>0.2286845912683553</v>
      </c>
      <c r="S2749">
        <v>8573</v>
      </c>
      <c r="T2749" t="str">
        <f t="shared" si="191"/>
        <v>1</v>
      </c>
    </row>
    <row r="2750" spans="1:20" x14ac:dyDescent="0.25">
      <c r="A2750" s="6" t="s">
        <v>424</v>
      </c>
      <c r="B2750" s="6" t="str">
        <f t="shared" si="192"/>
        <v>Tanzania</v>
      </c>
      <c r="C2750" t="s">
        <v>65</v>
      </c>
      <c r="D2750" t="s">
        <v>65</v>
      </c>
      <c r="E2750" t="s">
        <v>143</v>
      </c>
      <c r="F2750" t="s">
        <v>103</v>
      </c>
      <c r="G2750" t="s">
        <v>103</v>
      </c>
      <c r="H2750" t="s">
        <v>249</v>
      </c>
      <c r="I2750" t="s">
        <v>0</v>
      </c>
      <c r="J2750" t="s">
        <v>93</v>
      </c>
      <c r="K2750" t="s">
        <v>132</v>
      </c>
      <c r="L2750" t="s">
        <v>132</v>
      </c>
      <c r="M2750" t="str">
        <f t="shared" si="190"/>
        <v>Proportion of individuals who do not belong to a SHG for each reason (Among individuals who do not belong to a SHG)</v>
      </c>
      <c r="N2750" t="s">
        <v>250</v>
      </c>
      <c r="O2750" s="19">
        <v>0.22215159614803393</v>
      </c>
      <c r="P2750">
        <v>1.7227992661112055E-2</v>
      </c>
      <c r="Q2750" s="19">
        <v>0.18838102564999043</v>
      </c>
      <c r="R2750" s="19">
        <v>0.25592216664607742</v>
      </c>
      <c r="S2750">
        <v>1224</v>
      </c>
      <c r="T2750" t="str">
        <f t="shared" si="191"/>
        <v>1</v>
      </c>
    </row>
    <row r="2751" spans="1:20" x14ac:dyDescent="0.25">
      <c r="A2751" s="6" t="s">
        <v>424</v>
      </c>
      <c r="B2751" s="6" t="str">
        <f t="shared" si="192"/>
        <v>Tanzania</v>
      </c>
      <c r="C2751" t="s">
        <v>65</v>
      </c>
      <c r="D2751" t="s">
        <v>65</v>
      </c>
      <c r="E2751" t="s">
        <v>143</v>
      </c>
      <c r="F2751" t="s">
        <v>103</v>
      </c>
      <c r="G2751" t="s">
        <v>103</v>
      </c>
      <c r="H2751" t="s">
        <v>249</v>
      </c>
      <c r="I2751" t="s">
        <v>0</v>
      </c>
      <c r="J2751" t="s">
        <v>93</v>
      </c>
      <c r="K2751" t="s">
        <v>131</v>
      </c>
      <c r="L2751" t="s">
        <v>131</v>
      </c>
      <c r="M2751" t="str">
        <f t="shared" si="190"/>
        <v>Proportion of individuals who do not belong to a SHG for each reason (Among individuals who do not belong to a SHG)</v>
      </c>
      <c r="N2751" t="s">
        <v>250</v>
      </c>
      <c r="O2751" s="19">
        <v>0.21407453844318153</v>
      </c>
      <c r="P2751">
        <v>6.7605030054363763E-3</v>
      </c>
      <c r="Q2751" s="19">
        <v>0.20082247742468309</v>
      </c>
      <c r="R2751" s="19">
        <v>0.22732659946167996</v>
      </c>
      <c r="S2751">
        <v>8102</v>
      </c>
      <c r="T2751" t="str">
        <f t="shared" si="191"/>
        <v>1</v>
      </c>
    </row>
    <row r="2752" spans="1:20" x14ac:dyDescent="0.25">
      <c r="A2752" s="6" t="s">
        <v>424</v>
      </c>
      <c r="B2752" s="6" t="str">
        <f t="shared" si="192"/>
        <v>Tanzania</v>
      </c>
      <c r="C2752" t="s">
        <v>65</v>
      </c>
      <c r="D2752" t="s">
        <v>65</v>
      </c>
      <c r="E2752" t="s">
        <v>143</v>
      </c>
      <c r="F2752" t="s">
        <v>103</v>
      </c>
      <c r="G2752" t="s">
        <v>103</v>
      </c>
      <c r="H2752" t="s">
        <v>249</v>
      </c>
      <c r="I2752" t="s">
        <v>0</v>
      </c>
      <c r="J2752" t="s">
        <v>93</v>
      </c>
      <c r="K2752" t="s">
        <v>121</v>
      </c>
      <c r="L2752" t="s">
        <v>121</v>
      </c>
      <c r="M2752" t="str">
        <f t="shared" si="190"/>
        <v>Proportion of individuals who do not belong to a SHG for each reason (Among individuals who do not belong to a SHG)</v>
      </c>
      <c r="N2752" t="s">
        <v>250</v>
      </c>
      <c r="O2752" s="19">
        <v>0.23208322554243099</v>
      </c>
      <c r="P2752">
        <v>6.7732003422974023E-3</v>
      </c>
      <c r="Q2752" s="19">
        <v>0.21880628651950698</v>
      </c>
      <c r="R2752" s="19">
        <v>0.245360164565355</v>
      </c>
      <c r="S2752">
        <v>8529</v>
      </c>
      <c r="T2752" t="str">
        <f t="shared" si="191"/>
        <v>1</v>
      </c>
    </row>
    <row r="2753" spans="1:20" x14ac:dyDescent="0.25">
      <c r="A2753" s="6" t="s">
        <v>424</v>
      </c>
      <c r="B2753" s="6" t="str">
        <f t="shared" si="192"/>
        <v>Tanzania</v>
      </c>
      <c r="C2753" t="s">
        <v>65</v>
      </c>
      <c r="D2753" t="s">
        <v>65</v>
      </c>
      <c r="E2753" t="s">
        <v>143</v>
      </c>
      <c r="F2753" t="s">
        <v>103</v>
      </c>
      <c r="G2753" t="s">
        <v>103</v>
      </c>
      <c r="H2753" t="s">
        <v>249</v>
      </c>
      <c r="I2753" t="s">
        <v>0</v>
      </c>
      <c r="J2753" t="s">
        <v>93</v>
      </c>
      <c r="K2753" t="s">
        <v>120</v>
      </c>
      <c r="L2753" t="s">
        <v>120</v>
      </c>
      <c r="M2753" t="str">
        <f t="shared" si="190"/>
        <v>Proportion of individuals who do not belong to a SHG for each reason (Among individuals who do not belong to a SHG)</v>
      </c>
      <c r="N2753" t="s">
        <v>250</v>
      </c>
      <c r="O2753" s="19">
        <v>5.7455596072264678E-2</v>
      </c>
      <c r="P2753">
        <v>1.2797617090215848E-2</v>
      </c>
      <c r="Q2753" s="19">
        <v>3.2369492879302436E-2</v>
      </c>
      <c r="R2753" s="19">
        <v>8.254169926522692E-2</v>
      </c>
      <c r="S2753">
        <v>797</v>
      </c>
      <c r="T2753" t="str">
        <f t="shared" si="191"/>
        <v>1</v>
      </c>
    </row>
    <row r="2754" spans="1:20" x14ac:dyDescent="0.25">
      <c r="A2754" s="6" t="s">
        <v>424</v>
      </c>
      <c r="B2754" s="6" t="str">
        <f t="shared" si="192"/>
        <v>Tanzania</v>
      </c>
      <c r="C2754" t="s">
        <v>65</v>
      </c>
      <c r="D2754" t="s">
        <v>65</v>
      </c>
      <c r="E2754" t="s">
        <v>143</v>
      </c>
      <c r="F2754" t="s">
        <v>103</v>
      </c>
      <c r="G2754" t="s">
        <v>103</v>
      </c>
      <c r="H2754" t="s">
        <v>251</v>
      </c>
      <c r="I2754" t="s">
        <v>0</v>
      </c>
      <c r="J2754" t="s">
        <v>93</v>
      </c>
      <c r="K2754" t="s">
        <v>114</v>
      </c>
      <c r="L2754" t="s">
        <v>114</v>
      </c>
      <c r="M2754" t="str">
        <f t="shared" si="190"/>
        <v>Proportion of individuals who do not belong to a SHG for each reason (Among individuals who do not belong to a SHG)</v>
      </c>
      <c r="N2754" t="s">
        <v>252</v>
      </c>
      <c r="O2754" s="19">
        <v>2.5043967206724298E-2</v>
      </c>
      <c r="P2754">
        <v>2.5299563417143186E-3</v>
      </c>
      <c r="Q2754" s="19">
        <v>2.0084700193863485E-2</v>
      </c>
      <c r="R2754" s="19">
        <v>3.0003234219585111E-2</v>
      </c>
      <c r="S2754">
        <v>9326</v>
      </c>
      <c r="T2754" t="str">
        <f t="shared" si="191"/>
        <v>1</v>
      </c>
    </row>
    <row r="2755" spans="1:20" x14ac:dyDescent="0.25">
      <c r="A2755" s="6" t="s">
        <v>424</v>
      </c>
      <c r="B2755" s="6" t="str">
        <f t="shared" si="192"/>
        <v>Tanzania</v>
      </c>
      <c r="C2755" t="s">
        <v>65</v>
      </c>
      <c r="D2755" t="s">
        <v>65</v>
      </c>
      <c r="E2755" t="s">
        <v>143</v>
      </c>
      <c r="F2755" t="s">
        <v>103</v>
      </c>
      <c r="G2755" t="s">
        <v>103</v>
      </c>
      <c r="H2755" t="s">
        <v>251</v>
      </c>
      <c r="I2755" t="s">
        <v>0</v>
      </c>
      <c r="J2755" t="s">
        <v>93</v>
      </c>
      <c r="K2755" t="s">
        <v>115</v>
      </c>
      <c r="L2755" t="s">
        <v>115</v>
      </c>
      <c r="M2755" t="str">
        <f t="shared" si="190"/>
        <v>Proportion of individuals who do not belong to a SHG for each reason (Among individuals who do not belong to a SHG)</v>
      </c>
      <c r="N2755" t="s">
        <v>252</v>
      </c>
      <c r="O2755" s="19">
        <v>3.0376037277171548E-2</v>
      </c>
      <c r="P2755">
        <v>4.0602756104806395E-3</v>
      </c>
      <c r="Q2755" s="19">
        <v>2.2417017075335902E-2</v>
      </c>
      <c r="R2755" s="19">
        <v>3.8335057479007194E-2</v>
      </c>
      <c r="S2755">
        <v>4048</v>
      </c>
      <c r="T2755" t="str">
        <f t="shared" si="191"/>
        <v>1</v>
      </c>
    </row>
    <row r="2756" spans="1:20" x14ac:dyDescent="0.25">
      <c r="A2756" s="6" t="s">
        <v>424</v>
      </c>
      <c r="B2756" s="6" t="str">
        <f t="shared" si="192"/>
        <v>Tanzania</v>
      </c>
      <c r="C2756" t="s">
        <v>65</v>
      </c>
      <c r="D2756" t="s">
        <v>65</v>
      </c>
      <c r="E2756" t="s">
        <v>143</v>
      </c>
      <c r="F2756" t="s">
        <v>103</v>
      </c>
      <c r="G2756" t="s">
        <v>103</v>
      </c>
      <c r="H2756" t="s">
        <v>251</v>
      </c>
      <c r="I2756" t="s">
        <v>0</v>
      </c>
      <c r="J2756" t="s">
        <v>93</v>
      </c>
      <c r="K2756" t="s">
        <v>116</v>
      </c>
      <c r="L2756" t="s">
        <v>116</v>
      </c>
      <c r="M2756" t="str">
        <f t="shared" si="190"/>
        <v>Proportion of individuals who do not belong to a SHG for each reason (Among individuals who do not belong to a SHG)</v>
      </c>
      <c r="N2756" t="s">
        <v>252</v>
      </c>
      <c r="O2756" s="19">
        <v>1.999662620901211E-2</v>
      </c>
      <c r="P2756">
        <v>3.0764650769035604E-3</v>
      </c>
      <c r="Q2756" s="19">
        <v>1.3966088624418938E-2</v>
      </c>
      <c r="R2756" s="19">
        <v>2.6027163793605281E-2</v>
      </c>
      <c r="S2756">
        <v>5278</v>
      </c>
      <c r="T2756" t="str">
        <f t="shared" si="191"/>
        <v>1</v>
      </c>
    </row>
    <row r="2757" spans="1:20" x14ac:dyDescent="0.25">
      <c r="A2757" s="6" t="s">
        <v>424</v>
      </c>
      <c r="B2757" s="6" t="str">
        <f t="shared" si="192"/>
        <v>Tanzania</v>
      </c>
      <c r="C2757" t="s">
        <v>65</v>
      </c>
      <c r="D2757" t="s">
        <v>65</v>
      </c>
      <c r="E2757" t="s">
        <v>143</v>
      </c>
      <c r="F2757" t="s">
        <v>103</v>
      </c>
      <c r="G2757" t="s">
        <v>103</v>
      </c>
      <c r="H2757" t="s">
        <v>251</v>
      </c>
      <c r="I2757" t="s">
        <v>0</v>
      </c>
      <c r="J2757" t="s">
        <v>93</v>
      </c>
      <c r="K2757" t="s">
        <v>135</v>
      </c>
      <c r="L2757" t="s">
        <v>135</v>
      </c>
      <c r="M2757" t="str">
        <f t="shared" si="190"/>
        <v>Proportion of individuals who do not belong to a SHG for each reason (Among individuals who do not belong to a SHG)</v>
      </c>
      <c r="N2757" t="s">
        <v>252</v>
      </c>
      <c r="O2757" s="19">
        <v>3.6255614751923015E-2</v>
      </c>
      <c r="P2757">
        <v>5.4765958758884572E-3</v>
      </c>
      <c r="Q2757" s="19">
        <v>2.5520300305503299E-2</v>
      </c>
      <c r="R2757" s="19">
        <v>4.6990929198342732E-2</v>
      </c>
      <c r="S2757">
        <v>2545</v>
      </c>
      <c r="T2757" t="str">
        <f t="shared" si="191"/>
        <v>1</v>
      </c>
    </row>
    <row r="2758" spans="1:20" x14ac:dyDescent="0.25">
      <c r="A2758" s="6" t="s">
        <v>424</v>
      </c>
      <c r="B2758" s="6" t="str">
        <f t="shared" si="192"/>
        <v>Tanzania</v>
      </c>
      <c r="C2758" t="s">
        <v>65</v>
      </c>
      <c r="D2758" t="s">
        <v>65</v>
      </c>
      <c r="E2758" t="s">
        <v>143</v>
      </c>
      <c r="F2758" t="s">
        <v>103</v>
      </c>
      <c r="G2758" t="s">
        <v>103</v>
      </c>
      <c r="H2758" t="s">
        <v>251</v>
      </c>
      <c r="I2758" t="s">
        <v>0</v>
      </c>
      <c r="J2758" t="s">
        <v>93</v>
      </c>
      <c r="K2758" t="s">
        <v>134</v>
      </c>
      <c r="L2758" t="s">
        <v>134</v>
      </c>
      <c r="M2758" t="str">
        <f t="shared" si="190"/>
        <v>Proportion of individuals who do not belong to a SHG for each reason (Among individuals who do not belong to a SHG)</v>
      </c>
      <c r="N2758" t="s">
        <v>252</v>
      </c>
      <c r="O2758" s="19">
        <v>1.9275419947106274E-2</v>
      </c>
      <c r="P2758">
        <v>2.594252094583038E-3</v>
      </c>
      <c r="Q2758" s="19">
        <v>1.4190123994459947E-2</v>
      </c>
      <c r="R2758" s="19">
        <v>2.43607158997526E-2</v>
      </c>
      <c r="S2758">
        <v>6781</v>
      </c>
      <c r="T2758" t="str">
        <f t="shared" si="191"/>
        <v>1</v>
      </c>
    </row>
    <row r="2759" spans="1:20" x14ac:dyDescent="0.25">
      <c r="A2759" s="6" t="s">
        <v>424</v>
      </c>
      <c r="B2759" s="6" t="str">
        <f t="shared" si="192"/>
        <v>Tanzania</v>
      </c>
      <c r="C2759" t="s">
        <v>65</v>
      </c>
      <c r="D2759" t="s">
        <v>65</v>
      </c>
      <c r="E2759" t="s">
        <v>143</v>
      </c>
      <c r="F2759" t="s">
        <v>103</v>
      </c>
      <c r="G2759" t="s">
        <v>103</v>
      </c>
      <c r="H2759" t="s">
        <v>251</v>
      </c>
      <c r="I2759" t="s">
        <v>0</v>
      </c>
      <c r="J2759" t="s">
        <v>93</v>
      </c>
      <c r="K2759" t="s">
        <v>228</v>
      </c>
      <c r="L2759" t="s">
        <v>228</v>
      </c>
      <c r="M2759" t="str">
        <f t="shared" si="190"/>
        <v>Proportion of individuals who do not belong to a SHG for each reason (Among individuals who do not belong to a SHG)</v>
      </c>
      <c r="N2759" t="s">
        <v>252</v>
      </c>
      <c r="O2759" s="19">
        <v>1.6286173834469012E-2</v>
      </c>
      <c r="P2759">
        <v>1.7981270799180835E-3</v>
      </c>
      <c r="Q2759" s="19">
        <v>1.2761456247440569E-2</v>
      </c>
      <c r="R2759" s="19">
        <v>1.9810891421497456E-2</v>
      </c>
      <c r="S2759">
        <v>6438</v>
      </c>
      <c r="T2759" t="str">
        <f t="shared" si="191"/>
        <v>1</v>
      </c>
    </row>
    <row r="2760" spans="1:20" x14ac:dyDescent="0.25">
      <c r="A2760" s="6" t="s">
        <v>424</v>
      </c>
      <c r="B2760" s="6" t="str">
        <f t="shared" si="192"/>
        <v>Tanzania</v>
      </c>
      <c r="C2760" t="s">
        <v>65</v>
      </c>
      <c r="D2760" t="s">
        <v>65</v>
      </c>
      <c r="E2760" t="s">
        <v>143</v>
      </c>
      <c r="F2760" t="s">
        <v>103</v>
      </c>
      <c r="G2760" t="s">
        <v>103</v>
      </c>
      <c r="H2760" t="s">
        <v>251</v>
      </c>
      <c r="I2760" t="s">
        <v>0</v>
      </c>
      <c r="J2760" t="s">
        <v>93</v>
      </c>
      <c r="K2760" t="s">
        <v>229</v>
      </c>
      <c r="L2760" t="s">
        <v>229</v>
      </c>
      <c r="M2760" t="str">
        <f t="shared" si="190"/>
        <v>Proportion of individuals who do not belong to a SHG for each reason (Among individuals who do not belong to a SHG)</v>
      </c>
      <c r="N2760" t="s">
        <v>252</v>
      </c>
      <c r="O2760" s="19">
        <v>3.2264682061657474E-2</v>
      </c>
      <c r="P2760">
        <v>6.4389406665955242E-3</v>
      </c>
      <c r="Q2760" s="19">
        <v>1.9642965578600964E-2</v>
      </c>
      <c r="R2760" s="19">
        <v>4.4886398544713983E-2</v>
      </c>
      <c r="S2760">
        <v>1912</v>
      </c>
      <c r="T2760" t="str">
        <f t="shared" si="191"/>
        <v>1</v>
      </c>
    </row>
    <row r="2761" spans="1:20" x14ac:dyDescent="0.25">
      <c r="A2761" s="6" t="s">
        <v>424</v>
      </c>
      <c r="B2761" s="6" t="str">
        <f t="shared" si="192"/>
        <v>Tanzania</v>
      </c>
      <c r="C2761" t="s">
        <v>65</v>
      </c>
      <c r="D2761" t="s">
        <v>65</v>
      </c>
      <c r="E2761" t="s">
        <v>143</v>
      </c>
      <c r="F2761" t="s">
        <v>103</v>
      </c>
      <c r="G2761" t="s">
        <v>103</v>
      </c>
      <c r="H2761" t="s">
        <v>251</v>
      </c>
      <c r="I2761" t="s">
        <v>0</v>
      </c>
      <c r="J2761" t="s">
        <v>93</v>
      </c>
      <c r="K2761" t="s">
        <v>230</v>
      </c>
      <c r="L2761" t="s">
        <v>230</v>
      </c>
      <c r="M2761" t="str">
        <f t="shared" si="190"/>
        <v>Proportion of individuals who do not belong to a SHG for each reason (Among individuals who do not belong to a SHG)</v>
      </c>
      <c r="N2761" t="s">
        <v>252</v>
      </c>
      <c r="O2761" s="19">
        <v>4.5127428839287817E-2</v>
      </c>
      <c r="P2761">
        <v>9.8710812316347273E-3</v>
      </c>
      <c r="Q2761" s="19">
        <v>2.577798053697633E-2</v>
      </c>
      <c r="R2761" s="19">
        <v>6.4476877141599304E-2</v>
      </c>
      <c r="S2761">
        <v>976</v>
      </c>
      <c r="T2761" t="str">
        <f t="shared" si="191"/>
        <v>1</v>
      </c>
    </row>
    <row r="2762" spans="1:20" x14ac:dyDescent="0.25">
      <c r="A2762" s="6" t="s">
        <v>424</v>
      </c>
      <c r="B2762" s="6" t="str">
        <f t="shared" si="192"/>
        <v>Tanzania</v>
      </c>
      <c r="C2762" t="s">
        <v>65</v>
      </c>
      <c r="D2762" t="s">
        <v>65</v>
      </c>
      <c r="E2762" t="s">
        <v>143</v>
      </c>
      <c r="F2762" t="s">
        <v>103</v>
      </c>
      <c r="G2762" t="s">
        <v>103</v>
      </c>
      <c r="H2762" t="s">
        <v>251</v>
      </c>
      <c r="I2762" t="s">
        <v>0</v>
      </c>
      <c r="J2762" t="s">
        <v>93</v>
      </c>
      <c r="K2762" t="s">
        <v>128</v>
      </c>
      <c r="L2762" t="s">
        <v>128</v>
      </c>
      <c r="M2762" t="str">
        <f t="shared" si="190"/>
        <v>Proportion of individuals who do not belong to a SHG for each reason (Among individuals who do not belong to a SHG)</v>
      </c>
      <c r="N2762" t="s">
        <v>252</v>
      </c>
      <c r="O2762" s="19">
        <v>2.1397194556062982E-2</v>
      </c>
      <c r="P2762">
        <v>4.0067299431080722E-3</v>
      </c>
      <c r="Q2762" s="19">
        <v>1.3543140620239397E-2</v>
      </c>
      <c r="R2762" s="19">
        <v>2.9251248491886567E-2</v>
      </c>
      <c r="S2762">
        <v>4188</v>
      </c>
      <c r="T2762" t="str">
        <f t="shared" si="191"/>
        <v>1</v>
      </c>
    </row>
    <row r="2763" spans="1:20" x14ac:dyDescent="0.25">
      <c r="A2763" s="6" t="s">
        <v>424</v>
      </c>
      <c r="B2763" s="6" t="str">
        <f t="shared" si="192"/>
        <v>Tanzania</v>
      </c>
      <c r="C2763" t="s">
        <v>65</v>
      </c>
      <c r="D2763" t="s">
        <v>65</v>
      </c>
      <c r="E2763" t="s">
        <v>143</v>
      </c>
      <c r="F2763" t="s">
        <v>103</v>
      </c>
      <c r="G2763" t="s">
        <v>103</v>
      </c>
      <c r="H2763" t="s">
        <v>251</v>
      </c>
      <c r="I2763" t="s">
        <v>0</v>
      </c>
      <c r="J2763" t="s">
        <v>93</v>
      </c>
      <c r="K2763" t="s">
        <v>127</v>
      </c>
      <c r="L2763" t="s">
        <v>127</v>
      </c>
      <c r="M2763" t="str">
        <f t="shared" si="190"/>
        <v>Proportion of individuals who do not belong to a SHG for each reason (Among individuals who do not belong to a SHG)</v>
      </c>
      <c r="N2763" t="s">
        <v>252</v>
      </c>
      <c r="O2763" s="19">
        <v>2.754733457707563E-2</v>
      </c>
      <c r="P2763">
        <v>3.2646562866332596E-3</v>
      </c>
      <c r="Q2763" s="19">
        <v>2.1147897245866965E-2</v>
      </c>
      <c r="R2763" s="19">
        <v>3.3946771908284296E-2</v>
      </c>
      <c r="S2763">
        <v>5138</v>
      </c>
      <c r="T2763" t="str">
        <f t="shared" si="191"/>
        <v>1</v>
      </c>
    </row>
    <row r="2764" spans="1:20" x14ac:dyDescent="0.25">
      <c r="A2764" s="6" t="s">
        <v>424</v>
      </c>
      <c r="B2764" s="6" t="str">
        <f t="shared" si="192"/>
        <v>Tanzania</v>
      </c>
      <c r="C2764" t="s">
        <v>65</v>
      </c>
      <c r="D2764" t="s">
        <v>65</v>
      </c>
      <c r="E2764" t="s">
        <v>143</v>
      </c>
      <c r="F2764" t="s">
        <v>103</v>
      </c>
      <c r="G2764" t="s">
        <v>103</v>
      </c>
      <c r="H2764" t="s">
        <v>251</v>
      </c>
      <c r="I2764" t="s">
        <v>0</v>
      </c>
      <c r="J2764" t="s">
        <v>93</v>
      </c>
      <c r="K2764" t="s">
        <v>124</v>
      </c>
      <c r="L2764" t="s">
        <v>124</v>
      </c>
      <c r="M2764" t="str">
        <f t="shared" si="190"/>
        <v>Proportion of individuals who do not belong to a SHG for each reason (Among individuals who do not belong to a SHG)</v>
      </c>
      <c r="N2764" t="s">
        <v>252</v>
      </c>
      <c r="O2764" s="19">
        <v>2.4468044681430427E-2</v>
      </c>
      <c r="P2764">
        <v>9.5792479935733442E-3</v>
      </c>
      <c r="Q2764" s="19">
        <v>5.6906598673720915E-3</v>
      </c>
      <c r="R2764" s="19">
        <v>4.3245429495488763E-2</v>
      </c>
      <c r="S2764">
        <v>753</v>
      </c>
      <c r="T2764" t="str">
        <f t="shared" si="191"/>
        <v>1</v>
      </c>
    </row>
    <row r="2765" spans="1:20" x14ac:dyDescent="0.25">
      <c r="A2765" s="6" t="s">
        <v>424</v>
      </c>
      <c r="B2765" s="6" t="str">
        <f t="shared" si="192"/>
        <v>Tanzania</v>
      </c>
      <c r="C2765" t="s">
        <v>65</v>
      </c>
      <c r="D2765" t="s">
        <v>65</v>
      </c>
      <c r="E2765" t="s">
        <v>143</v>
      </c>
      <c r="F2765" t="s">
        <v>103</v>
      </c>
      <c r="G2765" t="s">
        <v>103</v>
      </c>
      <c r="H2765" t="s">
        <v>251</v>
      </c>
      <c r="I2765" t="s">
        <v>0</v>
      </c>
      <c r="J2765" t="s">
        <v>93</v>
      </c>
      <c r="K2765" t="s">
        <v>123</v>
      </c>
      <c r="L2765" t="s">
        <v>123</v>
      </c>
      <c r="M2765" t="str">
        <f t="shared" si="190"/>
        <v>Proportion of individuals who do not belong to a SHG for each reason (Among individuals who do not belong to a SHG)</v>
      </c>
      <c r="N2765" t="s">
        <v>252</v>
      </c>
      <c r="O2765" s="19">
        <v>2.5086269950175124E-2</v>
      </c>
      <c r="P2765">
        <v>2.6230701420902249E-3</v>
      </c>
      <c r="Q2765" s="19">
        <v>1.9944479765696754E-2</v>
      </c>
      <c r="R2765" s="19">
        <v>3.0228060134653494E-2</v>
      </c>
      <c r="S2765">
        <v>8573</v>
      </c>
      <c r="T2765" t="str">
        <f t="shared" si="191"/>
        <v>1</v>
      </c>
    </row>
    <row r="2766" spans="1:20" x14ac:dyDescent="0.25">
      <c r="A2766" s="6" t="s">
        <v>424</v>
      </c>
      <c r="B2766" s="6" t="str">
        <f t="shared" si="192"/>
        <v>Tanzania</v>
      </c>
      <c r="C2766" t="s">
        <v>65</v>
      </c>
      <c r="D2766" t="s">
        <v>65</v>
      </c>
      <c r="E2766" t="s">
        <v>143</v>
      </c>
      <c r="F2766" t="s">
        <v>103</v>
      </c>
      <c r="G2766" t="s">
        <v>103</v>
      </c>
      <c r="H2766" t="s">
        <v>251</v>
      </c>
      <c r="I2766" t="s">
        <v>0</v>
      </c>
      <c r="J2766" t="s">
        <v>93</v>
      </c>
      <c r="K2766" t="s">
        <v>132</v>
      </c>
      <c r="L2766" t="s">
        <v>132</v>
      </c>
      <c r="M2766" t="str">
        <f t="shared" si="190"/>
        <v>Proportion of individuals who do not belong to a SHG for each reason (Among individuals who do not belong to a SHG)</v>
      </c>
      <c r="N2766" t="s">
        <v>252</v>
      </c>
      <c r="O2766" s="19">
        <v>1.5856736626083039E-2</v>
      </c>
      <c r="P2766">
        <v>4.8466964396582379E-3</v>
      </c>
      <c r="Q2766" s="19">
        <v>6.3561693215965203E-3</v>
      </c>
      <c r="R2766" s="19">
        <v>2.5357303930569557E-2</v>
      </c>
      <c r="S2766">
        <v>1224</v>
      </c>
      <c r="T2766" t="str">
        <f t="shared" si="191"/>
        <v>1</v>
      </c>
    </row>
    <row r="2767" spans="1:20" x14ac:dyDescent="0.25">
      <c r="A2767" s="6" t="s">
        <v>424</v>
      </c>
      <c r="B2767" s="6" t="str">
        <f t="shared" si="192"/>
        <v>Tanzania</v>
      </c>
      <c r="C2767" t="s">
        <v>65</v>
      </c>
      <c r="D2767" t="s">
        <v>65</v>
      </c>
      <c r="E2767" t="s">
        <v>143</v>
      </c>
      <c r="F2767" t="s">
        <v>103</v>
      </c>
      <c r="G2767" t="s">
        <v>103</v>
      </c>
      <c r="H2767" t="s">
        <v>251</v>
      </c>
      <c r="I2767" t="s">
        <v>0</v>
      </c>
      <c r="J2767" t="s">
        <v>93</v>
      </c>
      <c r="K2767" t="s">
        <v>131</v>
      </c>
      <c r="L2767" t="s">
        <v>131</v>
      </c>
      <c r="M2767" t="str">
        <f t="shared" si="190"/>
        <v>Proportion of individuals who do not belong to a SHG for each reason (Among individuals who do not belong to a SHG)</v>
      </c>
      <c r="N2767" t="s">
        <v>252</v>
      </c>
      <c r="O2767" s="19">
        <v>2.6749378120770554E-2</v>
      </c>
      <c r="P2767">
        <v>2.8586983790784425E-3</v>
      </c>
      <c r="Q2767" s="19">
        <v>2.1145705535673496E-2</v>
      </c>
      <c r="R2767" s="19">
        <v>3.2353050705867616E-2</v>
      </c>
      <c r="S2767">
        <v>8102</v>
      </c>
      <c r="T2767" t="str">
        <f t="shared" si="191"/>
        <v>1</v>
      </c>
    </row>
    <row r="2768" spans="1:20" x14ac:dyDescent="0.25">
      <c r="A2768" s="6" t="s">
        <v>424</v>
      </c>
      <c r="B2768" s="6" t="str">
        <f t="shared" si="192"/>
        <v>Tanzania</v>
      </c>
      <c r="C2768" t="s">
        <v>65</v>
      </c>
      <c r="D2768" t="s">
        <v>65</v>
      </c>
      <c r="E2768" t="s">
        <v>143</v>
      </c>
      <c r="F2768" t="s">
        <v>103</v>
      </c>
      <c r="G2768" t="s">
        <v>103</v>
      </c>
      <c r="H2768" t="s">
        <v>251</v>
      </c>
      <c r="I2768" t="s">
        <v>0</v>
      </c>
      <c r="J2768" t="s">
        <v>93</v>
      </c>
      <c r="K2768" t="s">
        <v>121</v>
      </c>
      <c r="L2768" t="s">
        <v>121</v>
      </c>
      <c r="M2768" t="str">
        <f t="shared" si="190"/>
        <v>Proportion of individuals who do not belong to a SHG for each reason (Among individuals who do not belong to a SHG)</v>
      </c>
      <c r="N2768" t="s">
        <v>252</v>
      </c>
      <c r="O2768" s="19">
        <v>2.2213989210157305E-2</v>
      </c>
      <c r="P2768">
        <v>2.5944347985253557E-3</v>
      </c>
      <c r="Q2768" s="19">
        <v>1.7128335327477449E-2</v>
      </c>
      <c r="R2768" s="19">
        <v>2.729964309283716E-2</v>
      </c>
      <c r="S2768">
        <v>8529</v>
      </c>
      <c r="T2768" t="str">
        <f t="shared" si="191"/>
        <v>1</v>
      </c>
    </row>
    <row r="2769" spans="1:20" x14ac:dyDescent="0.25">
      <c r="A2769" s="6" t="s">
        <v>424</v>
      </c>
      <c r="B2769" s="6" t="str">
        <f t="shared" si="192"/>
        <v>Tanzania</v>
      </c>
      <c r="C2769" t="s">
        <v>65</v>
      </c>
      <c r="D2769" t="s">
        <v>65</v>
      </c>
      <c r="E2769" t="s">
        <v>143</v>
      </c>
      <c r="F2769" t="s">
        <v>103</v>
      </c>
      <c r="G2769" t="s">
        <v>103</v>
      </c>
      <c r="H2769" t="s">
        <v>251</v>
      </c>
      <c r="I2769" t="s">
        <v>0</v>
      </c>
      <c r="J2769" t="s">
        <v>93</v>
      </c>
      <c r="K2769" t="s">
        <v>120</v>
      </c>
      <c r="L2769" t="s">
        <v>120</v>
      </c>
      <c r="M2769" t="str">
        <f t="shared" si="190"/>
        <v>Proportion of individuals who do not belong to a SHG for each reason (Among individuals who do not belong to a SHG)</v>
      </c>
      <c r="N2769" t="s">
        <v>252</v>
      </c>
      <c r="O2769" s="19">
        <v>5.1728407536337138E-2</v>
      </c>
      <c r="P2769">
        <v>9.9668322436618547E-3</v>
      </c>
      <c r="Q2769" s="19">
        <v>3.2191256173791753E-2</v>
      </c>
      <c r="R2769" s="19">
        <v>7.1265558898882531E-2</v>
      </c>
      <c r="S2769">
        <v>797</v>
      </c>
      <c r="T2769" t="str">
        <f t="shared" si="191"/>
        <v>1</v>
      </c>
    </row>
    <row r="2770" spans="1:20" x14ac:dyDescent="0.25">
      <c r="A2770" s="6" t="s">
        <v>424</v>
      </c>
      <c r="B2770" s="6" t="str">
        <f t="shared" si="192"/>
        <v>Tanzania</v>
      </c>
      <c r="C2770" t="s">
        <v>65</v>
      </c>
      <c r="D2770" t="s">
        <v>65</v>
      </c>
      <c r="E2770" t="s">
        <v>143</v>
      </c>
      <c r="F2770" t="s">
        <v>103</v>
      </c>
      <c r="G2770" t="s">
        <v>103</v>
      </c>
      <c r="H2770" t="s">
        <v>253</v>
      </c>
      <c r="I2770" t="s">
        <v>0</v>
      </c>
      <c r="J2770" t="s">
        <v>93</v>
      </c>
      <c r="K2770" t="s">
        <v>114</v>
      </c>
      <c r="L2770" t="s">
        <v>114</v>
      </c>
      <c r="M2770" t="str">
        <f t="shared" si="190"/>
        <v>Proportion of individuals who do not belong to a SHG for each reason (Among individuals who do not belong to a SHG)</v>
      </c>
      <c r="N2770" t="s">
        <v>254</v>
      </c>
      <c r="O2770" s="19">
        <v>0.10109934545459247</v>
      </c>
      <c r="P2770">
        <v>5.0871652449319127E-3</v>
      </c>
      <c r="Q2770" s="19">
        <v>9.1127390455927271E-2</v>
      </c>
      <c r="R2770" s="19">
        <v>0.11107130045325767</v>
      </c>
      <c r="S2770">
        <v>9326</v>
      </c>
      <c r="T2770" t="str">
        <f t="shared" si="191"/>
        <v>1</v>
      </c>
    </row>
    <row r="2771" spans="1:20" x14ac:dyDescent="0.25">
      <c r="A2771" s="6" t="s">
        <v>424</v>
      </c>
      <c r="B2771" s="6" t="str">
        <f t="shared" si="192"/>
        <v>Tanzania</v>
      </c>
      <c r="C2771" t="s">
        <v>65</v>
      </c>
      <c r="D2771" t="s">
        <v>65</v>
      </c>
      <c r="E2771" t="s">
        <v>143</v>
      </c>
      <c r="F2771" t="s">
        <v>103</v>
      </c>
      <c r="G2771" t="s">
        <v>103</v>
      </c>
      <c r="H2771" t="s">
        <v>253</v>
      </c>
      <c r="I2771" t="s">
        <v>0</v>
      </c>
      <c r="J2771" t="s">
        <v>93</v>
      </c>
      <c r="K2771" t="s">
        <v>115</v>
      </c>
      <c r="L2771" t="s">
        <v>115</v>
      </c>
      <c r="M2771" t="str">
        <f t="shared" si="190"/>
        <v>Proportion of individuals who do not belong to a SHG for each reason (Among individuals who do not belong to a SHG)</v>
      </c>
      <c r="N2771" t="s">
        <v>254</v>
      </c>
      <c r="O2771" s="19">
        <v>0.10430830636355233</v>
      </c>
      <c r="P2771">
        <v>7.6395668103623974E-3</v>
      </c>
      <c r="Q2771" s="19">
        <v>8.9333099650983933E-2</v>
      </c>
      <c r="R2771" s="19">
        <v>0.11928351307612073</v>
      </c>
      <c r="S2771">
        <v>4048</v>
      </c>
      <c r="T2771" t="str">
        <f t="shared" si="191"/>
        <v>1</v>
      </c>
    </row>
    <row r="2772" spans="1:20" x14ac:dyDescent="0.25">
      <c r="A2772" s="6" t="s">
        <v>424</v>
      </c>
      <c r="B2772" s="6" t="str">
        <f t="shared" si="192"/>
        <v>Tanzania</v>
      </c>
      <c r="C2772" t="s">
        <v>65</v>
      </c>
      <c r="D2772" t="s">
        <v>65</v>
      </c>
      <c r="E2772" t="s">
        <v>143</v>
      </c>
      <c r="F2772" t="s">
        <v>103</v>
      </c>
      <c r="G2772" t="s">
        <v>103</v>
      </c>
      <c r="H2772" t="s">
        <v>253</v>
      </c>
      <c r="I2772" t="s">
        <v>0</v>
      </c>
      <c r="J2772" t="s">
        <v>93</v>
      </c>
      <c r="K2772" t="s">
        <v>116</v>
      </c>
      <c r="L2772" t="s">
        <v>116</v>
      </c>
      <c r="M2772" t="str">
        <f t="shared" si="190"/>
        <v>Proportion of individuals who do not belong to a SHG for each reason (Among individuals who do not belong to a SHG)</v>
      </c>
      <c r="N2772" t="s">
        <v>254</v>
      </c>
      <c r="O2772" s="19">
        <v>9.8061740970432007E-2</v>
      </c>
      <c r="P2772">
        <v>6.764889145401228E-3</v>
      </c>
      <c r="Q2772" s="19">
        <v>8.4801093692742358E-2</v>
      </c>
      <c r="R2772" s="19">
        <v>0.11132238824812166</v>
      </c>
      <c r="S2772">
        <v>5278</v>
      </c>
      <c r="T2772" t="str">
        <f t="shared" si="191"/>
        <v>1</v>
      </c>
    </row>
    <row r="2773" spans="1:20" x14ac:dyDescent="0.25">
      <c r="A2773" s="6" t="s">
        <v>424</v>
      </c>
      <c r="B2773" s="6" t="str">
        <f t="shared" si="192"/>
        <v>Tanzania</v>
      </c>
      <c r="C2773" t="s">
        <v>65</v>
      </c>
      <c r="D2773" t="s">
        <v>65</v>
      </c>
      <c r="E2773" t="s">
        <v>143</v>
      </c>
      <c r="F2773" t="s">
        <v>103</v>
      </c>
      <c r="G2773" t="s">
        <v>103</v>
      </c>
      <c r="H2773" t="s">
        <v>253</v>
      </c>
      <c r="I2773" t="s">
        <v>0</v>
      </c>
      <c r="J2773" t="s">
        <v>93</v>
      </c>
      <c r="K2773" t="s">
        <v>135</v>
      </c>
      <c r="L2773" t="s">
        <v>135</v>
      </c>
      <c r="M2773" t="str">
        <f t="shared" si="190"/>
        <v>Proportion of individuals who do not belong to a SHG for each reason (Among individuals who do not belong to a SHG)</v>
      </c>
      <c r="N2773" t="s">
        <v>254</v>
      </c>
      <c r="O2773" s="19">
        <v>0.14944409811747228</v>
      </c>
      <c r="P2773">
        <v>1.1756937355268752E-2</v>
      </c>
      <c r="Q2773" s="19">
        <v>0.12639795370660817</v>
      </c>
      <c r="R2773" s="19">
        <v>0.17249024252833639</v>
      </c>
      <c r="S2773">
        <v>2545</v>
      </c>
      <c r="T2773" t="str">
        <f t="shared" si="191"/>
        <v>1</v>
      </c>
    </row>
    <row r="2774" spans="1:20" x14ac:dyDescent="0.25">
      <c r="A2774" s="6" t="s">
        <v>424</v>
      </c>
      <c r="B2774" s="6" t="str">
        <f t="shared" si="192"/>
        <v>Tanzania</v>
      </c>
      <c r="C2774" t="s">
        <v>65</v>
      </c>
      <c r="D2774" t="s">
        <v>65</v>
      </c>
      <c r="E2774" t="s">
        <v>143</v>
      </c>
      <c r="F2774" t="s">
        <v>103</v>
      </c>
      <c r="G2774" t="s">
        <v>103</v>
      </c>
      <c r="H2774" t="s">
        <v>253</v>
      </c>
      <c r="I2774" t="s">
        <v>0</v>
      </c>
      <c r="J2774" t="s">
        <v>93</v>
      </c>
      <c r="K2774" t="s">
        <v>134</v>
      </c>
      <c r="L2774" t="s">
        <v>134</v>
      </c>
      <c r="M2774" t="str">
        <f t="shared" si="190"/>
        <v>Proportion of individuals who do not belong to a SHG for each reason (Among individuals who do not belong to a SHG)</v>
      </c>
      <c r="N2774" t="s">
        <v>254</v>
      </c>
      <c r="O2774" s="19">
        <v>7.6225303582861281E-2</v>
      </c>
      <c r="P2774">
        <v>4.617154008613112E-3</v>
      </c>
      <c r="Q2774" s="19">
        <v>6.7174681770982667E-2</v>
      </c>
      <c r="R2774" s="19">
        <v>8.5275925394739896E-2</v>
      </c>
      <c r="S2774">
        <v>6781</v>
      </c>
      <c r="T2774" t="str">
        <f t="shared" si="191"/>
        <v>1</v>
      </c>
    </row>
    <row r="2775" spans="1:20" x14ac:dyDescent="0.25">
      <c r="A2775" s="6" t="s">
        <v>424</v>
      </c>
      <c r="B2775" s="6" t="str">
        <f t="shared" si="192"/>
        <v>Tanzania</v>
      </c>
      <c r="C2775" t="s">
        <v>65</v>
      </c>
      <c r="D2775" t="s">
        <v>65</v>
      </c>
      <c r="E2775" t="s">
        <v>143</v>
      </c>
      <c r="F2775" t="s">
        <v>103</v>
      </c>
      <c r="G2775" t="s">
        <v>103</v>
      </c>
      <c r="H2775" t="s">
        <v>253</v>
      </c>
      <c r="I2775" t="s">
        <v>0</v>
      </c>
      <c r="J2775" t="s">
        <v>93</v>
      </c>
      <c r="K2775" t="s">
        <v>228</v>
      </c>
      <c r="L2775" t="s">
        <v>228</v>
      </c>
      <c r="M2775" t="str">
        <f t="shared" si="190"/>
        <v>Proportion of individuals who do not belong to a SHG for each reason (Among individuals who do not belong to a SHG)</v>
      </c>
      <c r="N2775" t="s">
        <v>254</v>
      </c>
      <c r="O2775" s="19">
        <v>7.1678645643958316E-2</v>
      </c>
      <c r="P2775">
        <v>4.628869805203095E-3</v>
      </c>
      <c r="Q2775" s="19">
        <v>6.2605060693996073E-2</v>
      </c>
      <c r="R2775" s="19">
        <v>8.075223059392056E-2</v>
      </c>
      <c r="S2775">
        <v>6438</v>
      </c>
      <c r="T2775" t="str">
        <f t="shared" si="191"/>
        <v>1</v>
      </c>
    </row>
    <row r="2776" spans="1:20" x14ac:dyDescent="0.25">
      <c r="A2776" s="6" t="s">
        <v>424</v>
      </c>
      <c r="B2776" s="6" t="str">
        <f t="shared" si="192"/>
        <v>Tanzania</v>
      </c>
      <c r="C2776" t="s">
        <v>65</v>
      </c>
      <c r="D2776" t="s">
        <v>65</v>
      </c>
      <c r="E2776" t="s">
        <v>143</v>
      </c>
      <c r="F2776" t="s">
        <v>103</v>
      </c>
      <c r="G2776" t="s">
        <v>103</v>
      </c>
      <c r="H2776" t="s">
        <v>253</v>
      </c>
      <c r="I2776" t="s">
        <v>0</v>
      </c>
      <c r="J2776" t="s">
        <v>93</v>
      </c>
      <c r="K2776" t="s">
        <v>229</v>
      </c>
      <c r="L2776" t="s">
        <v>229</v>
      </c>
      <c r="M2776" t="str">
        <f t="shared" si="190"/>
        <v>Proportion of individuals who do not belong to a SHG for each reason (Among individuals who do not belong to a SHG)</v>
      </c>
      <c r="N2776" t="s">
        <v>254</v>
      </c>
      <c r="O2776" s="19">
        <v>0.11486432350169316</v>
      </c>
      <c r="P2776">
        <v>1.0776921682706175E-2</v>
      </c>
      <c r="Q2776" s="19">
        <v>9.3739225899086814E-2</v>
      </c>
      <c r="R2776" s="19">
        <v>0.13598942110429951</v>
      </c>
      <c r="S2776">
        <v>1912</v>
      </c>
      <c r="T2776" t="str">
        <f t="shared" si="191"/>
        <v>1</v>
      </c>
    </row>
    <row r="2777" spans="1:20" x14ac:dyDescent="0.25">
      <c r="A2777" s="6" t="s">
        <v>424</v>
      </c>
      <c r="B2777" s="6" t="str">
        <f t="shared" si="192"/>
        <v>Tanzania</v>
      </c>
      <c r="C2777" t="s">
        <v>65</v>
      </c>
      <c r="D2777" t="s">
        <v>65</v>
      </c>
      <c r="E2777" t="s">
        <v>143</v>
      </c>
      <c r="F2777" t="s">
        <v>103</v>
      </c>
      <c r="G2777" t="s">
        <v>103</v>
      </c>
      <c r="H2777" t="s">
        <v>253</v>
      </c>
      <c r="I2777" t="s">
        <v>0</v>
      </c>
      <c r="J2777" t="s">
        <v>93</v>
      </c>
      <c r="K2777" t="s">
        <v>230</v>
      </c>
      <c r="L2777" t="s">
        <v>230</v>
      </c>
      <c r="M2777" t="str">
        <f t="shared" si="190"/>
        <v>Proportion of individuals who do not belong to a SHG for each reason (Among individuals who do not belong to a SHG)</v>
      </c>
      <c r="N2777" t="s">
        <v>254</v>
      </c>
      <c r="O2777" s="19">
        <v>0.18401647832816478</v>
      </c>
      <c r="P2777">
        <v>1.9599405089235605E-2</v>
      </c>
      <c r="Q2777" s="19">
        <v>0.1455974169679109</v>
      </c>
      <c r="R2777" s="19">
        <v>0.22243553968841867</v>
      </c>
      <c r="S2777">
        <v>976</v>
      </c>
      <c r="T2777" t="str">
        <f t="shared" si="191"/>
        <v>1</v>
      </c>
    </row>
    <row r="2778" spans="1:20" x14ac:dyDescent="0.25">
      <c r="A2778" s="6" t="s">
        <v>424</v>
      </c>
      <c r="B2778" s="6" t="str">
        <f t="shared" si="192"/>
        <v>Tanzania</v>
      </c>
      <c r="C2778" t="s">
        <v>65</v>
      </c>
      <c r="D2778" t="s">
        <v>65</v>
      </c>
      <c r="E2778" t="s">
        <v>143</v>
      </c>
      <c r="F2778" t="s">
        <v>103</v>
      </c>
      <c r="G2778" t="s">
        <v>103</v>
      </c>
      <c r="H2778" t="s">
        <v>253</v>
      </c>
      <c r="I2778" t="s">
        <v>0</v>
      </c>
      <c r="J2778" t="s">
        <v>93</v>
      </c>
      <c r="K2778" t="s">
        <v>128</v>
      </c>
      <c r="L2778" t="s">
        <v>128</v>
      </c>
      <c r="M2778" t="str">
        <f t="shared" si="190"/>
        <v>Proportion of individuals who do not belong to a SHG for each reason (Among individuals who do not belong to a SHG)</v>
      </c>
      <c r="N2778" t="s">
        <v>254</v>
      </c>
      <c r="O2778" s="19">
        <v>6.3408771979541742E-2</v>
      </c>
      <c r="P2778">
        <v>4.6870366236815677E-3</v>
      </c>
      <c r="Q2778" s="19">
        <v>5.4221170378167087E-2</v>
      </c>
      <c r="R2778" s="19">
        <v>7.259637358091639E-2</v>
      </c>
      <c r="S2778">
        <v>4188</v>
      </c>
      <c r="T2778" t="str">
        <f t="shared" si="191"/>
        <v>1</v>
      </c>
    </row>
    <row r="2779" spans="1:20" x14ac:dyDescent="0.25">
      <c r="A2779" s="6" t="s">
        <v>424</v>
      </c>
      <c r="B2779" s="6" t="str">
        <f t="shared" si="192"/>
        <v>Tanzania</v>
      </c>
      <c r="C2779" t="s">
        <v>65</v>
      </c>
      <c r="D2779" t="s">
        <v>65</v>
      </c>
      <c r="E2779" t="s">
        <v>143</v>
      </c>
      <c r="F2779" t="s">
        <v>103</v>
      </c>
      <c r="G2779" t="s">
        <v>103</v>
      </c>
      <c r="H2779" t="s">
        <v>253</v>
      </c>
      <c r="I2779" t="s">
        <v>0</v>
      </c>
      <c r="J2779" t="s">
        <v>93</v>
      </c>
      <c r="K2779" t="s">
        <v>127</v>
      </c>
      <c r="L2779" t="s">
        <v>127</v>
      </c>
      <c r="M2779" t="str">
        <f t="shared" si="190"/>
        <v>Proportion of individuals who do not belong to a SHG for each reason (Among individuals who do not belong to a SHG)</v>
      </c>
      <c r="N2779" t="s">
        <v>254</v>
      </c>
      <c r="O2779" s="19">
        <v>0.12697245596784587</v>
      </c>
      <c r="P2779">
        <v>7.8358925829105988E-3</v>
      </c>
      <c r="Q2779" s="19">
        <v>0.11161239992649995</v>
      </c>
      <c r="R2779" s="19">
        <v>0.14233251200919181</v>
      </c>
      <c r="S2779">
        <v>5138</v>
      </c>
      <c r="T2779" t="str">
        <f t="shared" si="191"/>
        <v>1</v>
      </c>
    </row>
    <row r="2780" spans="1:20" x14ac:dyDescent="0.25">
      <c r="A2780" s="6" t="s">
        <v>424</v>
      </c>
      <c r="B2780" s="6" t="str">
        <f t="shared" si="192"/>
        <v>Tanzania</v>
      </c>
      <c r="C2780" t="s">
        <v>65</v>
      </c>
      <c r="D2780" t="s">
        <v>65</v>
      </c>
      <c r="E2780" t="s">
        <v>143</v>
      </c>
      <c r="F2780" t="s">
        <v>103</v>
      </c>
      <c r="G2780" t="s">
        <v>103</v>
      </c>
      <c r="H2780" t="s">
        <v>253</v>
      </c>
      <c r="I2780" t="s">
        <v>0</v>
      </c>
      <c r="J2780" t="s">
        <v>93</v>
      </c>
      <c r="K2780" t="s">
        <v>124</v>
      </c>
      <c r="L2780" t="s">
        <v>124</v>
      </c>
      <c r="M2780" t="str">
        <f t="shared" ref="M2780:M2843" si="193">CONCATENATE(F2780,"(Among ",J2780,")")</f>
        <v>Proportion of individuals who do not belong to a SHG for each reason (Among individuals who do not belong to a SHG)</v>
      </c>
      <c r="N2780" t="s">
        <v>254</v>
      </c>
      <c r="O2780" s="19">
        <v>7.495115678624191E-2</v>
      </c>
      <c r="P2780">
        <v>1.4132288565884679E-2</v>
      </c>
      <c r="Q2780" s="19">
        <v>4.7248833923010214E-2</v>
      </c>
      <c r="R2780" s="19">
        <v>0.10265347964947361</v>
      </c>
      <c r="S2780">
        <v>753</v>
      </c>
      <c r="T2780" t="str">
        <f t="shared" ref="T2780:T2843" si="194">IF(S2780&gt;=30,"1","0")</f>
        <v>1</v>
      </c>
    </row>
    <row r="2781" spans="1:20" x14ac:dyDescent="0.25">
      <c r="A2781" s="6" t="s">
        <v>424</v>
      </c>
      <c r="B2781" s="6" t="str">
        <f t="shared" si="192"/>
        <v>Tanzania</v>
      </c>
      <c r="C2781" t="s">
        <v>65</v>
      </c>
      <c r="D2781" t="s">
        <v>65</v>
      </c>
      <c r="E2781" t="s">
        <v>143</v>
      </c>
      <c r="F2781" t="s">
        <v>103</v>
      </c>
      <c r="G2781" t="s">
        <v>103</v>
      </c>
      <c r="H2781" t="s">
        <v>253</v>
      </c>
      <c r="I2781" t="s">
        <v>0</v>
      </c>
      <c r="J2781" t="s">
        <v>93</v>
      </c>
      <c r="K2781" t="s">
        <v>123</v>
      </c>
      <c r="L2781" t="s">
        <v>123</v>
      </c>
      <c r="M2781" t="str">
        <f t="shared" si="193"/>
        <v>Proportion of individuals who do not belong to a SHG for each reason (Among individuals who do not belong to a SHG)</v>
      </c>
      <c r="N2781" t="s">
        <v>254</v>
      </c>
      <c r="O2781" s="19">
        <v>0.10301998593722841</v>
      </c>
      <c r="P2781">
        <v>5.3577702775805874E-3</v>
      </c>
      <c r="Q2781" s="19">
        <v>9.2517586408559532E-2</v>
      </c>
      <c r="R2781" s="19">
        <v>0.1135223854658973</v>
      </c>
      <c r="S2781">
        <v>8573</v>
      </c>
      <c r="T2781" t="str">
        <f t="shared" si="194"/>
        <v>1</v>
      </c>
    </row>
    <row r="2782" spans="1:20" x14ac:dyDescent="0.25">
      <c r="A2782" s="6" t="s">
        <v>424</v>
      </c>
      <c r="B2782" s="6" t="str">
        <f t="shared" si="192"/>
        <v>Tanzania</v>
      </c>
      <c r="C2782" t="s">
        <v>65</v>
      </c>
      <c r="D2782" t="s">
        <v>65</v>
      </c>
      <c r="E2782" t="s">
        <v>143</v>
      </c>
      <c r="F2782" t="s">
        <v>103</v>
      </c>
      <c r="G2782" t="s">
        <v>103</v>
      </c>
      <c r="H2782" t="s">
        <v>253</v>
      </c>
      <c r="I2782" t="s">
        <v>0</v>
      </c>
      <c r="J2782" t="s">
        <v>93</v>
      </c>
      <c r="K2782" t="s">
        <v>132</v>
      </c>
      <c r="L2782" t="s">
        <v>132</v>
      </c>
      <c r="M2782" t="str">
        <f t="shared" si="193"/>
        <v>Proportion of individuals who do not belong to a SHG for each reason (Among individuals who do not belong to a SHG)</v>
      </c>
      <c r="N2782" t="s">
        <v>254</v>
      </c>
      <c r="O2782" s="19">
        <v>8.7399321938004357E-2</v>
      </c>
      <c r="P2782">
        <v>1.0662503623457017E-2</v>
      </c>
      <c r="Q2782" s="19">
        <v>6.6498521863112961E-2</v>
      </c>
      <c r="R2782" s="19">
        <v>0.10830012201289575</v>
      </c>
      <c r="S2782">
        <v>1224</v>
      </c>
      <c r="T2782" t="str">
        <f t="shared" si="194"/>
        <v>1</v>
      </c>
    </row>
    <row r="2783" spans="1:20" x14ac:dyDescent="0.25">
      <c r="A2783" s="6" t="s">
        <v>424</v>
      </c>
      <c r="B2783" s="6" t="str">
        <f t="shared" si="192"/>
        <v>Tanzania</v>
      </c>
      <c r="C2783" t="s">
        <v>65</v>
      </c>
      <c r="D2783" t="s">
        <v>65</v>
      </c>
      <c r="E2783" t="s">
        <v>143</v>
      </c>
      <c r="F2783" t="s">
        <v>103</v>
      </c>
      <c r="G2783" t="s">
        <v>103</v>
      </c>
      <c r="H2783" t="s">
        <v>253</v>
      </c>
      <c r="I2783" t="s">
        <v>0</v>
      </c>
      <c r="J2783" t="s">
        <v>93</v>
      </c>
      <c r="K2783" t="s">
        <v>131</v>
      </c>
      <c r="L2783" t="s">
        <v>131</v>
      </c>
      <c r="M2783" t="str">
        <f t="shared" si="193"/>
        <v>Proportion of individuals who do not belong to a SHG for each reason (Among individuals who do not belong to a SHG)</v>
      </c>
      <c r="N2783" t="s">
        <v>254</v>
      </c>
      <c r="O2783" s="19">
        <v>0.10364245890132705</v>
      </c>
      <c r="P2783">
        <v>5.6873091993177808E-3</v>
      </c>
      <c r="Q2783" s="19">
        <v>9.2494091911500986E-2</v>
      </c>
      <c r="R2783" s="19">
        <v>0.11479082589115311</v>
      </c>
      <c r="S2783">
        <v>8102</v>
      </c>
      <c r="T2783" t="str">
        <f t="shared" si="194"/>
        <v>1</v>
      </c>
    </row>
    <row r="2784" spans="1:20" x14ac:dyDescent="0.25">
      <c r="A2784" s="6" t="s">
        <v>424</v>
      </c>
      <c r="B2784" s="6" t="str">
        <f t="shared" si="192"/>
        <v>Tanzania</v>
      </c>
      <c r="C2784" t="s">
        <v>65</v>
      </c>
      <c r="D2784" t="s">
        <v>65</v>
      </c>
      <c r="E2784" t="s">
        <v>143</v>
      </c>
      <c r="F2784" t="s">
        <v>103</v>
      </c>
      <c r="G2784" t="s">
        <v>103</v>
      </c>
      <c r="H2784" t="s">
        <v>253</v>
      </c>
      <c r="I2784" t="s">
        <v>0</v>
      </c>
      <c r="J2784" t="s">
        <v>93</v>
      </c>
      <c r="K2784" t="s">
        <v>121</v>
      </c>
      <c r="L2784" t="s">
        <v>121</v>
      </c>
      <c r="M2784" t="str">
        <f t="shared" si="193"/>
        <v>Proportion of individuals who do not belong to a SHG for each reason (Among individuals who do not belong to a SHG)</v>
      </c>
      <c r="N2784" t="s">
        <v>254</v>
      </c>
      <c r="O2784" s="19">
        <v>9.4463309967467476E-2</v>
      </c>
      <c r="P2784">
        <v>5.3215988560422322E-3</v>
      </c>
      <c r="Q2784" s="19">
        <v>8.4031824119498361E-2</v>
      </c>
      <c r="R2784" s="19">
        <v>0.10489479581543659</v>
      </c>
      <c r="S2784">
        <v>8529</v>
      </c>
      <c r="T2784" t="str">
        <f t="shared" si="194"/>
        <v>1</v>
      </c>
    </row>
    <row r="2785" spans="1:20" x14ac:dyDescent="0.25">
      <c r="A2785" s="6" t="s">
        <v>424</v>
      </c>
      <c r="B2785" s="6" t="str">
        <f t="shared" si="192"/>
        <v>Tanzania</v>
      </c>
      <c r="C2785" t="s">
        <v>65</v>
      </c>
      <c r="D2785" t="s">
        <v>65</v>
      </c>
      <c r="E2785" t="s">
        <v>143</v>
      </c>
      <c r="F2785" t="s">
        <v>103</v>
      </c>
      <c r="G2785" t="s">
        <v>103</v>
      </c>
      <c r="H2785" t="s">
        <v>253</v>
      </c>
      <c r="I2785" t="s">
        <v>0</v>
      </c>
      <c r="J2785" t="s">
        <v>93</v>
      </c>
      <c r="K2785" t="s">
        <v>120</v>
      </c>
      <c r="L2785" t="s">
        <v>120</v>
      </c>
      <c r="M2785" t="str">
        <f t="shared" si="193"/>
        <v>Proportion of individuals who do not belong to a SHG for each reason (Among individuals who do not belong to a SHG)</v>
      </c>
      <c r="N2785" t="s">
        <v>254</v>
      </c>
      <c r="O2785" s="19">
        <v>0.16367187894997523</v>
      </c>
      <c r="P2785">
        <v>1.7765942608729129E-2</v>
      </c>
      <c r="Q2785" s="19">
        <v>0.12884678092891022</v>
      </c>
      <c r="R2785" s="19">
        <v>0.19849697697104024</v>
      </c>
      <c r="S2785">
        <v>797</v>
      </c>
      <c r="T2785" t="str">
        <f t="shared" si="194"/>
        <v>1</v>
      </c>
    </row>
    <row r="2786" spans="1:20" x14ac:dyDescent="0.25">
      <c r="A2786" s="6" t="s">
        <v>424</v>
      </c>
      <c r="B2786" s="6" t="str">
        <f t="shared" si="192"/>
        <v>Tanzania</v>
      </c>
      <c r="C2786" t="s">
        <v>65</v>
      </c>
      <c r="D2786" t="s">
        <v>65</v>
      </c>
      <c r="E2786" t="s">
        <v>143</v>
      </c>
      <c r="F2786" t="s">
        <v>103</v>
      </c>
      <c r="G2786" t="s">
        <v>103</v>
      </c>
      <c r="H2786" t="s">
        <v>255</v>
      </c>
      <c r="I2786" t="s">
        <v>0</v>
      </c>
      <c r="J2786" t="s">
        <v>93</v>
      </c>
      <c r="K2786" t="s">
        <v>114</v>
      </c>
      <c r="L2786" t="s">
        <v>114</v>
      </c>
      <c r="M2786" t="str">
        <f t="shared" si="193"/>
        <v>Proportion of individuals who do not belong to a SHG for each reason (Among individuals who do not belong to a SHG)</v>
      </c>
      <c r="N2786" t="s">
        <v>256</v>
      </c>
      <c r="O2786" s="19">
        <v>3.2731594431905348E-2</v>
      </c>
      <c r="P2786">
        <v>3.3118849824041951E-3</v>
      </c>
      <c r="Q2786" s="19">
        <v>2.6239576497518048E-2</v>
      </c>
      <c r="R2786" s="19">
        <v>3.9223612366292647E-2</v>
      </c>
      <c r="S2786">
        <v>9326</v>
      </c>
      <c r="T2786" t="str">
        <f t="shared" si="194"/>
        <v>1</v>
      </c>
    </row>
    <row r="2787" spans="1:20" x14ac:dyDescent="0.25">
      <c r="A2787" s="6" t="s">
        <v>424</v>
      </c>
      <c r="B2787" s="6" t="str">
        <f t="shared" si="192"/>
        <v>Tanzania</v>
      </c>
      <c r="C2787" t="s">
        <v>65</v>
      </c>
      <c r="D2787" t="s">
        <v>65</v>
      </c>
      <c r="E2787" t="s">
        <v>143</v>
      </c>
      <c r="F2787" t="s">
        <v>103</v>
      </c>
      <c r="G2787" t="s">
        <v>103</v>
      </c>
      <c r="H2787" t="s">
        <v>255</v>
      </c>
      <c r="I2787" t="s">
        <v>0</v>
      </c>
      <c r="J2787" t="s">
        <v>93</v>
      </c>
      <c r="K2787" t="s">
        <v>115</v>
      </c>
      <c r="L2787" t="s">
        <v>115</v>
      </c>
      <c r="M2787" t="str">
        <f t="shared" si="193"/>
        <v>Proportion of individuals who do not belong to a SHG for each reason (Among individuals who do not belong to a SHG)</v>
      </c>
      <c r="N2787" t="s">
        <v>256</v>
      </c>
      <c r="O2787" s="19">
        <v>4.0205042823243387E-2</v>
      </c>
      <c r="P2787">
        <v>5.5761953077016436E-3</v>
      </c>
      <c r="Q2787" s="19">
        <v>2.9274491461454211E-2</v>
      </c>
      <c r="R2787" s="19">
        <v>5.1135594185032565E-2</v>
      </c>
      <c r="S2787">
        <v>4048</v>
      </c>
      <c r="T2787" t="str">
        <f t="shared" si="194"/>
        <v>1</v>
      </c>
    </row>
    <row r="2788" spans="1:20" x14ac:dyDescent="0.25">
      <c r="A2788" s="6" t="s">
        <v>424</v>
      </c>
      <c r="B2788" s="6" t="str">
        <f t="shared" si="192"/>
        <v>Tanzania</v>
      </c>
      <c r="C2788" t="s">
        <v>65</v>
      </c>
      <c r="D2788" t="s">
        <v>65</v>
      </c>
      <c r="E2788" t="s">
        <v>143</v>
      </c>
      <c r="F2788" t="s">
        <v>103</v>
      </c>
      <c r="G2788" t="s">
        <v>103</v>
      </c>
      <c r="H2788" t="s">
        <v>255</v>
      </c>
      <c r="I2788" t="s">
        <v>0</v>
      </c>
      <c r="J2788" t="s">
        <v>93</v>
      </c>
      <c r="K2788" t="s">
        <v>116</v>
      </c>
      <c r="L2788" t="s">
        <v>116</v>
      </c>
      <c r="M2788" t="str">
        <f t="shared" si="193"/>
        <v>Proportion of individuals who do not belong to a SHG for each reason (Among individuals who do not belong to a SHG)</v>
      </c>
      <c r="N2788" t="s">
        <v>256</v>
      </c>
      <c r="O2788" s="19">
        <v>2.5657223322464413E-2</v>
      </c>
      <c r="P2788">
        <v>3.6810326181543089E-3</v>
      </c>
      <c r="Q2788" s="19">
        <v>1.8441602472239877E-2</v>
      </c>
      <c r="R2788" s="19">
        <v>3.2872844172688952E-2</v>
      </c>
      <c r="S2788">
        <v>5278</v>
      </c>
      <c r="T2788" t="str">
        <f t="shared" si="194"/>
        <v>1</v>
      </c>
    </row>
    <row r="2789" spans="1:20" x14ac:dyDescent="0.25">
      <c r="A2789" s="6" t="s">
        <v>424</v>
      </c>
      <c r="B2789" s="6" t="str">
        <f t="shared" si="192"/>
        <v>Tanzania</v>
      </c>
      <c r="C2789" t="s">
        <v>65</v>
      </c>
      <c r="D2789" t="s">
        <v>65</v>
      </c>
      <c r="E2789" t="s">
        <v>143</v>
      </c>
      <c r="F2789" t="s">
        <v>103</v>
      </c>
      <c r="G2789" t="s">
        <v>103</v>
      </c>
      <c r="H2789" t="s">
        <v>255</v>
      </c>
      <c r="I2789" t="s">
        <v>0</v>
      </c>
      <c r="J2789" t="s">
        <v>93</v>
      </c>
      <c r="K2789" t="s">
        <v>135</v>
      </c>
      <c r="L2789" t="s">
        <v>135</v>
      </c>
      <c r="M2789" t="str">
        <f t="shared" si="193"/>
        <v>Proportion of individuals who do not belong to a SHG for each reason (Among individuals who do not belong to a SHG)</v>
      </c>
      <c r="N2789" t="s">
        <v>256</v>
      </c>
      <c r="O2789" s="19">
        <v>4.3530018391788376E-2</v>
      </c>
      <c r="P2789">
        <v>7.1489045978348955E-3</v>
      </c>
      <c r="Q2789" s="19">
        <v>2.9516616536979623E-2</v>
      </c>
      <c r="R2789" s="19">
        <v>5.754342024659713E-2</v>
      </c>
      <c r="S2789">
        <v>2545</v>
      </c>
      <c r="T2789" t="str">
        <f t="shared" si="194"/>
        <v>1</v>
      </c>
    </row>
    <row r="2790" spans="1:20" x14ac:dyDescent="0.25">
      <c r="A2790" s="6" t="s">
        <v>424</v>
      </c>
      <c r="B2790" s="6" t="str">
        <f t="shared" si="192"/>
        <v>Tanzania</v>
      </c>
      <c r="C2790" t="s">
        <v>65</v>
      </c>
      <c r="D2790" t="s">
        <v>65</v>
      </c>
      <c r="E2790" t="s">
        <v>143</v>
      </c>
      <c r="F2790" t="s">
        <v>103</v>
      </c>
      <c r="G2790" t="s">
        <v>103</v>
      </c>
      <c r="H2790" t="s">
        <v>255</v>
      </c>
      <c r="I2790" t="s">
        <v>0</v>
      </c>
      <c r="J2790" t="s">
        <v>93</v>
      </c>
      <c r="K2790" t="s">
        <v>134</v>
      </c>
      <c r="L2790" t="s">
        <v>134</v>
      </c>
      <c r="M2790" t="str">
        <f t="shared" si="193"/>
        <v>Proportion of individuals who do not belong to a SHG for each reason (Among individuals who do not belong to a SHG)</v>
      </c>
      <c r="N2790" t="s">
        <v>256</v>
      </c>
      <c r="O2790" s="19">
        <v>2.7175656404879858E-2</v>
      </c>
      <c r="P2790">
        <v>3.3996081713649263E-3</v>
      </c>
      <c r="Q2790" s="19">
        <v>2.0511688122643951E-2</v>
      </c>
      <c r="R2790" s="19">
        <v>3.3839624687115766E-2</v>
      </c>
      <c r="S2790">
        <v>6781</v>
      </c>
      <c r="T2790" t="str">
        <f t="shared" si="194"/>
        <v>1</v>
      </c>
    </row>
    <row r="2791" spans="1:20" x14ac:dyDescent="0.25">
      <c r="A2791" s="6" t="s">
        <v>424</v>
      </c>
      <c r="B2791" s="6" t="str">
        <f t="shared" si="192"/>
        <v>Tanzania</v>
      </c>
      <c r="C2791" t="s">
        <v>65</v>
      </c>
      <c r="D2791" t="s">
        <v>65</v>
      </c>
      <c r="E2791" t="s">
        <v>143</v>
      </c>
      <c r="F2791" t="s">
        <v>103</v>
      </c>
      <c r="G2791" t="s">
        <v>103</v>
      </c>
      <c r="H2791" t="s">
        <v>255</v>
      </c>
      <c r="I2791" t="s">
        <v>0</v>
      </c>
      <c r="J2791" t="s">
        <v>93</v>
      </c>
      <c r="K2791" t="s">
        <v>228</v>
      </c>
      <c r="L2791" t="s">
        <v>228</v>
      </c>
      <c r="M2791" t="str">
        <f t="shared" si="193"/>
        <v>Proportion of individuals who do not belong to a SHG for each reason (Among individuals who do not belong to a SHG)</v>
      </c>
      <c r="N2791" t="s">
        <v>256</v>
      </c>
      <c r="O2791" s="19">
        <v>2.7242276150148285E-2</v>
      </c>
      <c r="P2791">
        <v>3.3961682416677841E-3</v>
      </c>
      <c r="Q2791" s="19">
        <v>2.0585052607049632E-2</v>
      </c>
      <c r="R2791" s="19">
        <v>3.3899499693246939E-2</v>
      </c>
      <c r="S2791">
        <v>6438</v>
      </c>
      <c r="T2791" t="str">
        <f t="shared" si="194"/>
        <v>1</v>
      </c>
    </row>
    <row r="2792" spans="1:20" x14ac:dyDescent="0.25">
      <c r="A2792" s="6" t="s">
        <v>424</v>
      </c>
      <c r="B2792" s="6" t="str">
        <f t="shared" si="192"/>
        <v>Tanzania</v>
      </c>
      <c r="C2792" t="s">
        <v>65</v>
      </c>
      <c r="D2792" t="s">
        <v>65</v>
      </c>
      <c r="E2792" t="s">
        <v>143</v>
      </c>
      <c r="F2792" t="s">
        <v>103</v>
      </c>
      <c r="G2792" t="s">
        <v>103</v>
      </c>
      <c r="H2792" t="s">
        <v>255</v>
      </c>
      <c r="I2792" t="s">
        <v>0</v>
      </c>
      <c r="J2792" t="s">
        <v>93</v>
      </c>
      <c r="K2792" t="s">
        <v>229</v>
      </c>
      <c r="L2792" t="s">
        <v>229</v>
      </c>
      <c r="M2792" t="str">
        <f t="shared" si="193"/>
        <v>Proportion of individuals who do not belong to a SHG for each reason (Among individuals who do not belong to a SHG)</v>
      </c>
      <c r="N2792" t="s">
        <v>256</v>
      </c>
      <c r="O2792" s="19">
        <v>3.6506945835135342E-2</v>
      </c>
      <c r="P2792">
        <v>7.4489131723437449E-3</v>
      </c>
      <c r="Q2792" s="19">
        <v>2.1905464778479138E-2</v>
      </c>
      <c r="R2792" s="19">
        <v>5.1108426891791542E-2</v>
      </c>
      <c r="S2792">
        <v>1912</v>
      </c>
      <c r="T2792" t="str">
        <f t="shared" si="194"/>
        <v>1</v>
      </c>
    </row>
    <row r="2793" spans="1:20" x14ac:dyDescent="0.25">
      <c r="A2793" s="6" t="s">
        <v>424</v>
      </c>
      <c r="B2793" s="6" t="str">
        <f t="shared" si="192"/>
        <v>Tanzania</v>
      </c>
      <c r="C2793" t="s">
        <v>65</v>
      </c>
      <c r="D2793" t="s">
        <v>65</v>
      </c>
      <c r="E2793" t="s">
        <v>143</v>
      </c>
      <c r="F2793" t="s">
        <v>103</v>
      </c>
      <c r="G2793" t="s">
        <v>103</v>
      </c>
      <c r="H2793" t="s">
        <v>255</v>
      </c>
      <c r="I2793" t="s">
        <v>0</v>
      </c>
      <c r="J2793" t="s">
        <v>93</v>
      </c>
      <c r="K2793" t="s">
        <v>230</v>
      </c>
      <c r="L2793" t="s">
        <v>230</v>
      </c>
      <c r="M2793" t="str">
        <f t="shared" si="193"/>
        <v>Proportion of individuals who do not belong to a SHG for each reason (Among individuals who do not belong to a SHG)</v>
      </c>
      <c r="N2793" t="s">
        <v>256</v>
      </c>
      <c r="O2793" s="19">
        <v>4.6424898235942411E-2</v>
      </c>
      <c r="P2793">
        <v>1.1352736647695535E-2</v>
      </c>
      <c r="Q2793" s="19">
        <v>2.4171085740676092E-2</v>
      </c>
      <c r="R2793" s="19">
        <v>6.8678710731208736E-2</v>
      </c>
      <c r="S2793">
        <v>976</v>
      </c>
      <c r="T2793" t="str">
        <f t="shared" si="194"/>
        <v>1</v>
      </c>
    </row>
    <row r="2794" spans="1:20" x14ac:dyDescent="0.25">
      <c r="A2794" s="6" t="s">
        <v>424</v>
      </c>
      <c r="B2794" s="6" t="str">
        <f t="shared" si="192"/>
        <v>Tanzania</v>
      </c>
      <c r="C2794" t="s">
        <v>65</v>
      </c>
      <c r="D2794" t="s">
        <v>65</v>
      </c>
      <c r="E2794" t="s">
        <v>143</v>
      </c>
      <c r="F2794" t="s">
        <v>103</v>
      </c>
      <c r="G2794" t="s">
        <v>103</v>
      </c>
      <c r="H2794" t="s">
        <v>255</v>
      </c>
      <c r="I2794" t="s">
        <v>0</v>
      </c>
      <c r="J2794" t="s">
        <v>93</v>
      </c>
      <c r="K2794" t="s">
        <v>128</v>
      </c>
      <c r="L2794" t="s">
        <v>128</v>
      </c>
      <c r="M2794" t="str">
        <f t="shared" si="193"/>
        <v>Proportion of individuals who do not belong to a SHG for each reason (Among individuals who do not belong to a SHG)</v>
      </c>
      <c r="N2794" t="s">
        <v>256</v>
      </c>
      <c r="O2794" s="19">
        <v>2.5525178006424919E-2</v>
      </c>
      <c r="P2794">
        <v>5.0427450528703986E-3</v>
      </c>
      <c r="Q2794" s="19">
        <v>1.5640311246692969E-2</v>
      </c>
      <c r="R2794" s="19">
        <v>3.5410044766156869E-2</v>
      </c>
      <c r="S2794">
        <v>4188</v>
      </c>
      <c r="T2794" t="str">
        <f t="shared" si="194"/>
        <v>1</v>
      </c>
    </row>
    <row r="2795" spans="1:20" x14ac:dyDescent="0.25">
      <c r="A2795" s="6" t="s">
        <v>424</v>
      </c>
      <c r="B2795" s="6" t="str">
        <f t="shared" si="192"/>
        <v>Tanzania</v>
      </c>
      <c r="C2795" t="s">
        <v>65</v>
      </c>
      <c r="D2795" t="s">
        <v>65</v>
      </c>
      <c r="E2795" t="s">
        <v>143</v>
      </c>
      <c r="F2795" t="s">
        <v>103</v>
      </c>
      <c r="G2795" t="s">
        <v>103</v>
      </c>
      <c r="H2795" t="s">
        <v>255</v>
      </c>
      <c r="I2795" t="s">
        <v>0</v>
      </c>
      <c r="J2795" t="s">
        <v>93</v>
      </c>
      <c r="K2795" t="s">
        <v>127</v>
      </c>
      <c r="L2795" t="s">
        <v>127</v>
      </c>
      <c r="M2795" t="str">
        <f t="shared" si="193"/>
        <v>Proportion of individuals who do not belong to a SHG for each reason (Among individuals who do not belong to a SHG)</v>
      </c>
      <c r="N2795" t="s">
        <v>256</v>
      </c>
      <c r="O2795" s="19">
        <v>3.7678518593311443E-2</v>
      </c>
      <c r="P2795">
        <v>4.3868538689822451E-3</v>
      </c>
      <c r="Q2795" s="19">
        <v>2.9079329597316593E-2</v>
      </c>
      <c r="R2795" s="19">
        <v>4.6277707589306293E-2</v>
      </c>
      <c r="S2795">
        <v>5138</v>
      </c>
      <c r="T2795" t="str">
        <f t="shared" si="194"/>
        <v>1</v>
      </c>
    </row>
    <row r="2796" spans="1:20" x14ac:dyDescent="0.25">
      <c r="A2796" s="6" t="s">
        <v>424</v>
      </c>
      <c r="B2796" s="6" t="str">
        <f t="shared" si="192"/>
        <v>Tanzania</v>
      </c>
      <c r="C2796" t="s">
        <v>65</v>
      </c>
      <c r="D2796" t="s">
        <v>65</v>
      </c>
      <c r="E2796" t="s">
        <v>143</v>
      </c>
      <c r="F2796" t="s">
        <v>103</v>
      </c>
      <c r="G2796" t="s">
        <v>103</v>
      </c>
      <c r="H2796" t="s">
        <v>255</v>
      </c>
      <c r="I2796" t="s">
        <v>0</v>
      </c>
      <c r="J2796" t="s">
        <v>93</v>
      </c>
      <c r="K2796" t="s">
        <v>124</v>
      </c>
      <c r="L2796" t="s">
        <v>124</v>
      </c>
      <c r="M2796" t="str">
        <f t="shared" si="193"/>
        <v>Proportion of individuals who do not belong to a SHG for each reason (Among individuals who do not belong to a SHG)</v>
      </c>
      <c r="N2796" t="s">
        <v>256</v>
      </c>
      <c r="O2796" s="19">
        <v>4.8748355043967725E-2</v>
      </c>
      <c r="P2796">
        <v>1.9740280393240411E-2</v>
      </c>
      <c r="Q2796" s="19">
        <v>1.0053162944340839E-2</v>
      </c>
      <c r="R2796" s="19">
        <v>8.7443547143594619E-2</v>
      </c>
      <c r="S2796">
        <v>753</v>
      </c>
      <c r="T2796" t="str">
        <f t="shared" si="194"/>
        <v>1</v>
      </c>
    </row>
    <row r="2797" spans="1:20" x14ac:dyDescent="0.25">
      <c r="A2797" s="6" t="s">
        <v>424</v>
      </c>
      <c r="B2797" s="6" t="str">
        <f t="shared" si="192"/>
        <v>Tanzania</v>
      </c>
      <c r="C2797" t="s">
        <v>65</v>
      </c>
      <c r="D2797" t="s">
        <v>65</v>
      </c>
      <c r="E2797" t="s">
        <v>143</v>
      </c>
      <c r="F2797" t="s">
        <v>103</v>
      </c>
      <c r="G2797" t="s">
        <v>103</v>
      </c>
      <c r="H2797" t="s">
        <v>255</v>
      </c>
      <c r="I2797" t="s">
        <v>0</v>
      </c>
      <c r="J2797" t="s">
        <v>93</v>
      </c>
      <c r="K2797" t="s">
        <v>123</v>
      </c>
      <c r="L2797" t="s">
        <v>123</v>
      </c>
      <c r="M2797" t="str">
        <f t="shared" si="193"/>
        <v>Proportion of individuals who do not belong to a SHG for each reason (Among individuals who do not belong to a SHG)</v>
      </c>
      <c r="N2797" t="s">
        <v>256</v>
      </c>
      <c r="O2797" s="19">
        <v>3.1555129047538176E-2</v>
      </c>
      <c r="P2797">
        <v>3.2389972779378463E-3</v>
      </c>
      <c r="Q2797" s="19">
        <v>2.5205987198825795E-2</v>
      </c>
      <c r="R2797" s="19">
        <v>3.7904270896250557E-2</v>
      </c>
      <c r="S2797">
        <v>8573</v>
      </c>
      <c r="T2797" t="str">
        <f t="shared" si="194"/>
        <v>1</v>
      </c>
    </row>
    <row r="2798" spans="1:20" x14ac:dyDescent="0.25">
      <c r="A2798" s="6" t="s">
        <v>424</v>
      </c>
      <c r="B2798" s="6" t="str">
        <f t="shared" si="192"/>
        <v>Tanzania</v>
      </c>
      <c r="C2798" t="s">
        <v>65</v>
      </c>
      <c r="D2798" t="s">
        <v>65</v>
      </c>
      <c r="E2798" t="s">
        <v>143</v>
      </c>
      <c r="F2798" t="s">
        <v>103</v>
      </c>
      <c r="G2798" t="s">
        <v>103</v>
      </c>
      <c r="H2798" t="s">
        <v>255</v>
      </c>
      <c r="I2798" t="s">
        <v>0</v>
      </c>
      <c r="J2798" t="s">
        <v>93</v>
      </c>
      <c r="K2798" t="s">
        <v>132</v>
      </c>
      <c r="L2798" t="s">
        <v>132</v>
      </c>
      <c r="M2798" t="str">
        <f t="shared" si="193"/>
        <v>Proportion of individuals who do not belong to a SHG for each reason (Among individuals who do not belong to a SHG)</v>
      </c>
      <c r="N2798" t="s">
        <v>256</v>
      </c>
      <c r="O2798" s="19">
        <v>4.0043311164531567E-2</v>
      </c>
      <c r="P2798">
        <v>9.9000972655830678E-3</v>
      </c>
      <c r="Q2798" s="19">
        <v>2.063699150666844E-2</v>
      </c>
      <c r="R2798" s="19">
        <v>5.9449630822394697E-2</v>
      </c>
      <c r="S2798">
        <v>1224</v>
      </c>
      <c r="T2798" t="str">
        <f t="shared" si="194"/>
        <v>1</v>
      </c>
    </row>
    <row r="2799" spans="1:20" x14ac:dyDescent="0.25">
      <c r="A2799" s="6" t="s">
        <v>424</v>
      </c>
      <c r="B2799" s="6" t="str">
        <f t="shared" si="192"/>
        <v>Tanzania</v>
      </c>
      <c r="C2799" t="s">
        <v>65</v>
      </c>
      <c r="D2799" t="s">
        <v>65</v>
      </c>
      <c r="E2799" t="s">
        <v>143</v>
      </c>
      <c r="F2799" t="s">
        <v>103</v>
      </c>
      <c r="G2799" t="s">
        <v>103</v>
      </c>
      <c r="H2799" t="s">
        <v>255</v>
      </c>
      <c r="I2799" t="s">
        <v>0</v>
      </c>
      <c r="J2799" t="s">
        <v>93</v>
      </c>
      <c r="K2799" t="s">
        <v>131</v>
      </c>
      <c r="L2799" t="s">
        <v>131</v>
      </c>
      <c r="M2799" t="str">
        <f t="shared" si="193"/>
        <v>Proportion of individuals who do not belong to a SHG for each reason (Among individuals who do not belong to a SHG)</v>
      </c>
      <c r="N2799" t="s">
        <v>256</v>
      </c>
      <c r="O2799" s="19">
        <v>3.1374332152834021E-2</v>
      </c>
      <c r="P2799">
        <v>3.4695004263342304E-3</v>
      </c>
      <c r="Q2799" s="19">
        <v>2.4573354279365894E-2</v>
      </c>
      <c r="R2799" s="19">
        <v>3.8175310026302145E-2</v>
      </c>
      <c r="S2799">
        <v>8102</v>
      </c>
      <c r="T2799" t="str">
        <f t="shared" si="194"/>
        <v>1</v>
      </c>
    </row>
    <row r="2800" spans="1:20" x14ac:dyDescent="0.25">
      <c r="A2800" s="6" t="s">
        <v>424</v>
      </c>
      <c r="B2800" s="6" t="str">
        <f t="shared" si="192"/>
        <v>Tanzania</v>
      </c>
      <c r="C2800" t="s">
        <v>65</v>
      </c>
      <c r="D2800" t="s">
        <v>65</v>
      </c>
      <c r="E2800" t="s">
        <v>143</v>
      </c>
      <c r="F2800" t="s">
        <v>103</v>
      </c>
      <c r="G2800" t="s">
        <v>103</v>
      </c>
      <c r="H2800" t="s">
        <v>255</v>
      </c>
      <c r="I2800" t="s">
        <v>0</v>
      </c>
      <c r="J2800" t="s">
        <v>93</v>
      </c>
      <c r="K2800" t="s">
        <v>121</v>
      </c>
      <c r="L2800" t="s">
        <v>121</v>
      </c>
      <c r="M2800" t="str">
        <f t="shared" si="193"/>
        <v>Proportion of individuals who do not belong to a SHG for each reason (Among individuals who do not belong to a SHG)</v>
      </c>
      <c r="N2800" t="s">
        <v>256</v>
      </c>
      <c r="O2800" s="19">
        <v>2.9913680299122589E-2</v>
      </c>
      <c r="P2800">
        <v>3.3348209860370025E-3</v>
      </c>
      <c r="Q2800" s="19">
        <v>2.3376709200322553E-2</v>
      </c>
      <c r="R2800" s="19">
        <v>3.6450651397922626E-2</v>
      </c>
      <c r="S2800">
        <v>8529</v>
      </c>
      <c r="T2800" t="str">
        <f t="shared" si="194"/>
        <v>1</v>
      </c>
    </row>
    <row r="2801" spans="1:20" x14ac:dyDescent="0.25">
      <c r="A2801" s="6" t="s">
        <v>424</v>
      </c>
      <c r="B2801" s="6" t="str">
        <f t="shared" si="192"/>
        <v>Tanzania</v>
      </c>
      <c r="C2801" t="s">
        <v>65</v>
      </c>
      <c r="D2801" t="s">
        <v>65</v>
      </c>
      <c r="E2801" t="s">
        <v>143</v>
      </c>
      <c r="F2801" t="s">
        <v>103</v>
      </c>
      <c r="G2801" t="s">
        <v>103</v>
      </c>
      <c r="H2801" t="s">
        <v>255</v>
      </c>
      <c r="I2801" t="s">
        <v>0</v>
      </c>
      <c r="J2801" t="s">
        <v>93</v>
      </c>
      <c r="K2801" t="s">
        <v>120</v>
      </c>
      <c r="L2801" t="s">
        <v>120</v>
      </c>
      <c r="M2801" t="str">
        <f t="shared" si="193"/>
        <v>Proportion of individuals who do not belong to a SHG for each reason (Among individuals who do not belong to a SHG)</v>
      </c>
      <c r="N2801" t="s">
        <v>256</v>
      </c>
      <c r="O2801" s="19">
        <v>5.9302282126803274E-2</v>
      </c>
      <c r="P2801">
        <v>1.4225301855258788E-2</v>
      </c>
      <c r="Q2801" s="19">
        <v>3.141760736458625E-2</v>
      </c>
      <c r="R2801" s="19">
        <v>8.7186956889020298E-2</v>
      </c>
      <c r="S2801">
        <v>797</v>
      </c>
      <c r="T2801" t="str">
        <f t="shared" si="194"/>
        <v>1</v>
      </c>
    </row>
    <row r="2802" spans="1:20" x14ac:dyDescent="0.25">
      <c r="A2802" s="6" t="s">
        <v>424</v>
      </c>
      <c r="B2802" s="6" t="str">
        <f t="shared" si="192"/>
        <v>Tanzania</v>
      </c>
      <c r="C2802" t="s">
        <v>68</v>
      </c>
      <c r="D2802" t="str">
        <f t="shared" ref="D2802:D2833" si="195">C2802</f>
        <v>FII</v>
      </c>
      <c r="E2802" t="s">
        <v>143</v>
      </c>
      <c r="F2802" t="s">
        <v>103</v>
      </c>
      <c r="G2802" t="str">
        <f t="shared" ref="G2802:G2833" si="196">F2802</f>
        <v xml:space="preserve">Proportion of individuals who do not belong to a SHG for each reason </v>
      </c>
      <c r="H2802" t="s">
        <v>88</v>
      </c>
      <c r="I2802" t="s">
        <v>740</v>
      </c>
      <c r="J2802" t="s">
        <v>93</v>
      </c>
      <c r="K2802" t="s">
        <v>114</v>
      </c>
      <c r="L2802" t="str">
        <f t="shared" ref="L2802:L2833" si="197">K2802</f>
        <v>1.1 All individuals</v>
      </c>
      <c r="M2802" t="str">
        <f t="shared" si="193"/>
        <v>Proportion of individuals who do not belong to a SHG for each reason (Among individuals who do not belong to a SHG)</v>
      </c>
      <c r="N2802" t="s">
        <v>211</v>
      </c>
      <c r="O2802" s="19">
        <v>7.98532911618661E-3</v>
      </c>
      <c r="P2802">
        <v>1.8397204583880853E-3</v>
      </c>
      <c r="Q2802" s="19">
        <v>4.3776513495089649E-3</v>
      </c>
      <c r="R2802" s="19">
        <v>1.1593006882864255E-2</v>
      </c>
      <c r="S2802">
        <v>2309</v>
      </c>
      <c r="T2802" t="str">
        <f t="shared" si="194"/>
        <v>1</v>
      </c>
    </row>
    <row r="2803" spans="1:20" x14ac:dyDescent="0.25">
      <c r="A2803" s="6" t="s">
        <v>424</v>
      </c>
      <c r="B2803" s="6" t="str">
        <f t="shared" si="192"/>
        <v>Tanzania</v>
      </c>
      <c r="C2803" t="s">
        <v>68</v>
      </c>
      <c r="D2803" t="str">
        <f t="shared" si="195"/>
        <v>FII</v>
      </c>
      <c r="E2803" t="s">
        <v>143</v>
      </c>
      <c r="F2803" t="s">
        <v>103</v>
      </c>
      <c r="G2803" t="str">
        <f t="shared" si="196"/>
        <v xml:space="preserve">Proportion of individuals who do not belong to a SHG for each reason </v>
      </c>
      <c r="H2803" t="s">
        <v>88</v>
      </c>
      <c r="I2803" t="s">
        <v>740</v>
      </c>
      <c r="J2803" t="s">
        <v>93</v>
      </c>
      <c r="K2803" t="s">
        <v>121</v>
      </c>
      <c r="L2803" t="str">
        <f t="shared" si="197"/>
        <v>2.2 Individuals who do not have a bank account</v>
      </c>
      <c r="M2803" t="str">
        <f t="shared" si="193"/>
        <v>Proportion of individuals who do not belong to a SHG for each reason (Among individuals who do not belong to a SHG)</v>
      </c>
      <c r="N2803" t="s">
        <v>211</v>
      </c>
      <c r="O2803" s="19">
        <v>8.7798555486983607E-3</v>
      </c>
      <c r="P2803">
        <v>2.0219684948492014E-3</v>
      </c>
      <c r="Q2803" s="19">
        <v>4.8148663457741906E-3</v>
      </c>
      <c r="R2803" s="19">
        <v>1.274484475162253E-2</v>
      </c>
      <c r="S2803">
        <v>2111</v>
      </c>
      <c r="T2803" t="str">
        <f t="shared" si="194"/>
        <v>1</v>
      </c>
    </row>
    <row r="2804" spans="1:20" x14ac:dyDescent="0.25">
      <c r="A2804" s="6" t="s">
        <v>424</v>
      </c>
      <c r="B2804" s="6" t="str">
        <f t="shared" si="192"/>
        <v>Tanzania</v>
      </c>
      <c r="C2804" t="s">
        <v>68</v>
      </c>
      <c r="D2804" t="str">
        <f t="shared" si="195"/>
        <v>FII</v>
      </c>
      <c r="E2804" t="s">
        <v>143</v>
      </c>
      <c r="F2804" t="s">
        <v>103</v>
      </c>
      <c r="G2804" t="str">
        <f t="shared" si="196"/>
        <v xml:space="preserve">Proportion of individuals who do not belong to a SHG for each reason </v>
      </c>
      <c r="H2804" t="s">
        <v>88</v>
      </c>
      <c r="I2804" t="s">
        <v>740</v>
      </c>
      <c r="J2804" t="s">
        <v>93</v>
      </c>
      <c r="K2804" t="s">
        <v>120</v>
      </c>
      <c r="L2804" t="str">
        <f t="shared" si="197"/>
        <v>2.1 Individuals who have a bank account</v>
      </c>
      <c r="M2804" t="str">
        <f t="shared" si="193"/>
        <v>Proportion of individuals who do not belong to a SHG for each reason (Among individuals who do not belong to a SHG)</v>
      </c>
      <c r="N2804" t="s">
        <v>211</v>
      </c>
      <c r="O2804" s="19">
        <v>0</v>
      </c>
      <c r="P2804"/>
      <c r="S2804">
        <v>198</v>
      </c>
      <c r="T2804" t="str">
        <f t="shared" si="194"/>
        <v>1</v>
      </c>
    </row>
    <row r="2805" spans="1:20" x14ac:dyDescent="0.25">
      <c r="A2805" s="6" t="s">
        <v>424</v>
      </c>
      <c r="B2805" s="6" t="str">
        <f t="shared" si="192"/>
        <v>Tanzania</v>
      </c>
      <c r="C2805" t="s">
        <v>68</v>
      </c>
      <c r="D2805" t="str">
        <f t="shared" si="195"/>
        <v>FII</v>
      </c>
      <c r="E2805" t="s">
        <v>143</v>
      </c>
      <c r="F2805" t="s">
        <v>103</v>
      </c>
      <c r="G2805" t="str">
        <f t="shared" si="196"/>
        <v xml:space="preserve">Proportion of individuals who do not belong to a SHG for each reason </v>
      </c>
      <c r="H2805" t="s">
        <v>88</v>
      </c>
      <c r="I2805" t="s">
        <v>740</v>
      </c>
      <c r="J2805" t="s">
        <v>93</v>
      </c>
      <c r="K2805" t="s">
        <v>116</v>
      </c>
      <c r="L2805" t="str">
        <f t="shared" si="197"/>
        <v>1.3 Males</v>
      </c>
      <c r="M2805" t="str">
        <f t="shared" si="193"/>
        <v>Proportion of individuals who do not belong to a SHG for each reason (Among individuals who do not belong to a SHG)</v>
      </c>
      <c r="N2805" t="s">
        <v>211</v>
      </c>
      <c r="O2805" s="19">
        <v>1.0347567394434928E-2</v>
      </c>
      <c r="P2805">
        <v>3.1486165911332187E-3</v>
      </c>
      <c r="Q2805" s="19">
        <v>4.1737139381720894E-3</v>
      </c>
      <c r="R2805" s="19">
        <v>1.6521420850697764E-2</v>
      </c>
      <c r="S2805">
        <v>973</v>
      </c>
      <c r="T2805" t="str">
        <f t="shared" si="194"/>
        <v>1</v>
      </c>
    </row>
    <row r="2806" spans="1:20" x14ac:dyDescent="0.25">
      <c r="A2806" s="6" t="s">
        <v>424</v>
      </c>
      <c r="B2806" s="6" t="str">
        <f t="shared" si="192"/>
        <v>Tanzania</v>
      </c>
      <c r="C2806" t="s">
        <v>68</v>
      </c>
      <c r="D2806" t="str">
        <f t="shared" si="195"/>
        <v>FII</v>
      </c>
      <c r="E2806" t="s">
        <v>143</v>
      </c>
      <c r="F2806" t="s">
        <v>103</v>
      </c>
      <c r="G2806" t="str">
        <f t="shared" si="196"/>
        <v xml:space="preserve">Proportion of individuals who do not belong to a SHG for each reason </v>
      </c>
      <c r="H2806" t="s">
        <v>88</v>
      </c>
      <c r="I2806" t="s">
        <v>740</v>
      </c>
      <c r="J2806" t="s">
        <v>93</v>
      </c>
      <c r="K2806" t="s">
        <v>115</v>
      </c>
      <c r="L2806" t="str">
        <f t="shared" si="197"/>
        <v>1.2 Females</v>
      </c>
      <c r="M2806" t="str">
        <f t="shared" si="193"/>
        <v>Proportion of individuals who do not belong to a SHG for each reason (Among individuals who do not belong to a SHG)</v>
      </c>
      <c r="N2806" t="s">
        <v>211</v>
      </c>
      <c r="O2806" s="19">
        <v>5.6313523441110349E-3</v>
      </c>
      <c r="P2806">
        <v>1.9070682286034147E-3</v>
      </c>
      <c r="Q2806" s="19">
        <v>1.8917895317147053E-3</v>
      </c>
      <c r="R2806" s="19">
        <v>9.3709151565073649E-3</v>
      </c>
      <c r="S2806">
        <v>1336</v>
      </c>
      <c r="T2806" t="str">
        <f t="shared" si="194"/>
        <v>1</v>
      </c>
    </row>
    <row r="2807" spans="1:20" x14ac:dyDescent="0.25">
      <c r="A2807" s="6" t="s">
        <v>424</v>
      </c>
      <c r="B2807" s="6" t="str">
        <f t="shared" si="192"/>
        <v>Tanzania</v>
      </c>
      <c r="C2807" t="s">
        <v>68</v>
      </c>
      <c r="D2807" t="str">
        <f t="shared" si="195"/>
        <v>FII</v>
      </c>
      <c r="E2807" t="s">
        <v>143</v>
      </c>
      <c r="F2807" t="s">
        <v>103</v>
      </c>
      <c r="G2807" t="str">
        <f t="shared" si="196"/>
        <v xml:space="preserve">Proportion of individuals who do not belong to a SHG for each reason </v>
      </c>
      <c r="H2807" t="s">
        <v>88</v>
      </c>
      <c r="I2807" t="s">
        <v>740</v>
      </c>
      <c r="J2807" t="s">
        <v>93</v>
      </c>
      <c r="K2807" t="s">
        <v>420</v>
      </c>
      <c r="L2807" t="str">
        <f t="shared" si="197"/>
        <v>7.2 Individuals in the middle PPI quintile</v>
      </c>
      <c r="M2807" t="str">
        <f t="shared" si="193"/>
        <v>Proportion of individuals who do not belong to a SHG for each reason (Among individuals who do not belong to a SHG)</v>
      </c>
      <c r="N2807" t="s">
        <v>211</v>
      </c>
      <c r="O2807" s="19">
        <v>7.2851771346234403E-3</v>
      </c>
      <c r="P2807">
        <v>3.3971884722845047E-3</v>
      </c>
      <c r="Q2807" s="19">
        <v>6.2393473318205894E-4</v>
      </c>
      <c r="R2807" s="19">
        <v>1.3946419536064823E-2</v>
      </c>
      <c r="S2807">
        <v>630</v>
      </c>
      <c r="T2807" t="str">
        <f t="shared" si="194"/>
        <v>1</v>
      </c>
    </row>
    <row r="2808" spans="1:20" x14ac:dyDescent="0.25">
      <c r="A2808" s="6" t="s">
        <v>424</v>
      </c>
      <c r="B2808" s="6" t="str">
        <f t="shared" si="192"/>
        <v>Tanzania</v>
      </c>
      <c r="C2808" t="s">
        <v>68</v>
      </c>
      <c r="D2808" t="str">
        <f t="shared" si="195"/>
        <v>FII</v>
      </c>
      <c r="E2808" t="s">
        <v>143</v>
      </c>
      <c r="F2808" t="s">
        <v>103</v>
      </c>
      <c r="G2808" t="str">
        <f t="shared" si="196"/>
        <v xml:space="preserve">Proportion of individuals who do not belong to a SHG for each reason </v>
      </c>
      <c r="H2808" t="s">
        <v>88</v>
      </c>
      <c r="I2808" t="s">
        <v>740</v>
      </c>
      <c r="J2808" t="s">
        <v>93</v>
      </c>
      <c r="K2808" t="s">
        <v>128</v>
      </c>
      <c r="L2808" t="str">
        <f t="shared" si="197"/>
        <v>4.2 Individuals who do not use mobile money</v>
      </c>
      <c r="M2808" t="str">
        <f t="shared" si="193"/>
        <v>Proportion of individuals who do not belong to a SHG for each reason (Among individuals who do not belong to a SHG)</v>
      </c>
      <c r="N2808" t="s">
        <v>211</v>
      </c>
      <c r="O2808" s="19">
        <v>4.3350265949911489E-3</v>
      </c>
      <c r="P2808">
        <v>1.9789043836270421E-3</v>
      </c>
      <c r="Q2808" s="19">
        <v>4.5477808170926119E-4</v>
      </c>
      <c r="R2808" s="19">
        <v>8.2152751082730374E-3</v>
      </c>
      <c r="S2808">
        <v>983</v>
      </c>
      <c r="T2808" t="str">
        <f t="shared" si="194"/>
        <v>1</v>
      </c>
    </row>
    <row r="2809" spans="1:20" x14ac:dyDescent="0.25">
      <c r="A2809" s="6" t="s">
        <v>424</v>
      </c>
      <c r="B2809" s="6" t="str">
        <f t="shared" si="192"/>
        <v>Tanzania</v>
      </c>
      <c r="C2809" t="s">
        <v>68</v>
      </c>
      <c r="D2809" t="str">
        <f t="shared" si="195"/>
        <v>FII</v>
      </c>
      <c r="E2809" t="s">
        <v>143</v>
      </c>
      <c r="F2809" t="s">
        <v>103</v>
      </c>
      <c r="G2809" t="str">
        <f t="shared" si="196"/>
        <v xml:space="preserve">Proportion of individuals who do not belong to a SHG for each reason </v>
      </c>
      <c r="H2809" t="s">
        <v>88</v>
      </c>
      <c r="I2809" t="s">
        <v>740</v>
      </c>
      <c r="J2809" t="s">
        <v>93</v>
      </c>
      <c r="K2809" t="s">
        <v>127</v>
      </c>
      <c r="L2809" t="str">
        <f t="shared" si="197"/>
        <v>4.1 Individuals who use mobile money</v>
      </c>
      <c r="M2809" t="str">
        <f t="shared" si="193"/>
        <v>Proportion of individuals who do not belong to a SHG for each reason (Among individuals who do not belong to a SHG)</v>
      </c>
      <c r="N2809" t="s">
        <v>211</v>
      </c>
      <c r="O2809" s="19">
        <v>1.0616837153931425E-2</v>
      </c>
      <c r="P2809">
        <v>2.8240508024186596E-3</v>
      </c>
      <c r="Q2809" s="19">
        <v>5.0791384808690316E-3</v>
      </c>
      <c r="R2809" s="19">
        <v>1.6154535826993818E-2</v>
      </c>
      <c r="S2809">
        <v>1326</v>
      </c>
      <c r="T2809" t="str">
        <f t="shared" si="194"/>
        <v>1</v>
      </c>
    </row>
    <row r="2810" spans="1:20" x14ac:dyDescent="0.25">
      <c r="A2810" s="6" t="s">
        <v>424</v>
      </c>
      <c r="B2810" s="6" t="str">
        <f t="shared" si="192"/>
        <v>Tanzania</v>
      </c>
      <c r="C2810" t="s">
        <v>68</v>
      </c>
      <c r="D2810" t="str">
        <f t="shared" si="195"/>
        <v>FII</v>
      </c>
      <c r="E2810" t="s">
        <v>143</v>
      </c>
      <c r="F2810" t="s">
        <v>103</v>
      </c>
      <c r="G2810" t="str">
        <f t="shared" si="196"/>
        <v xml:space="preserve">Proportion of individuals who do not belong to a SHG for each reason </v>
      </c>
      <c r="H2810" t="s">
        <v>88</v>
      </c>
      <c r="I2810" t="s">
        <v>740</v>
      </c>
      <c r="J2810" t="s">
        <v>93</v>
      </c>
      <c r="K2810" t="s">
        <v>132</v>
      </c>
      <c r="L2810" t="str">
        <f t="shared" si="197"/>
        <v>5.2 Individuals without a formal ID</v>
      </c>
      <c r="M2810" t="str">
        <f t="shared" si="193"/>
        <v>Proportion of individuals who do not belong to a SHG for each reason (Among individuals who do not belong to a SHG)</v>
      </c>
      <c r="N2810" t="s">
        <v>211</v>
      </c>
      <c r="O2810" s="19">
        <v>9.9468872947290742E-3</v>
      </c>
      <c r="P2810">
        <v>5.80980832148764E-3</v>
      </c>
      <c r="Q2810" s="19">
        <v>-1.4447391193359166E-3</v>
      </c>
      <c r="R2810" s="19">
        <v>2.1338513708794065E-2</v>
      </c>
      <c r="S2810">
        <v>300</v>
      </c>
      <c r="T2810" t="str">
        <f t="shared" si="194"/>
        <v>1</v>
      </c>
    </row>
    <row r="2811" spans="1:20" x14ac:dyDescent="0.25">
      <c r="A2811" s="6" t="s">
        <v>424</v>
      </c>
      <c r="B2811" s="6" t="str">
        <f t="shared" si="192"/>
        <v>Tanzania</v>
      </c>
      <c r="C2811" t="s">
        <v>68</v>
      </c>
      <c r="D2811" t="str">
        <f t="shared" si="195"/>
        <v>FII</v>
      </c>
      <c r="E2811" t="s">
        <v>143</v>
      </c>
      <c r="F2811" t="s">
        <v>103</v>
      </c>
      <c r="G2811" t="str">
        <f t="shared" si="196"/>
        <v xml:space="preserve">Proportion of individuals who do not belong to a SHG for each reason </v>
      </c>
      <c r="H2811" t="s">
        <v>88</v>
      </c>
      <c r="I2811" t="s">
        <v>740</v>
      </c>
      <c r="J2811" t="s">
        <v>93</v>
      </c>
      <c r="K2811" t="s">
        <v>131</v>
      </c>
      <c r="L2811" t="str">
        <f t="shared" si="197"/>
        <v>5.1 Individuals with a formal ID</v>
      </c>
      <c r="M2811" t="str">
        <f t="shared" si="193"/>
        <v>Proportion of individuals who do not belong to a SHG for each reason (Among individuals who do not belong to a SHG)</v>
      </c>
      <c r="N2811" t="s">
        <v>211</v>
      </c>
      <c r="O2811" s="19">
        <v>7.6587948089461705E-3</v>
      </c>
      <c r="P2811">
        <v>1.9154833767964403E-3</v>
      </c>
      <c r="Q2811" s="19">
        <v>3.9025784611842495E-3</v>
      </c>
      <c r="R2811" s="19">
        <v>1.1415011156708092E-2</v>
      </c>
      <c r="S2811">
        <v>2009</v>
      </c>
      <c r="T2811" t="str">
        <f t="shared" si="194"/>
        <v>1</v>
      </c>
    </row>
    <row r="2812" spans="1:20" x14ac:dyDescent="0.25">
      <c r="A2812" s="6" t="s">
        <v>424</v>
      </c>
      <c r="B2812" s="6" t="str">
        <f t="shared" ref="B2812:B2875" si="198">A2812</f>
        <v>Tanzania</v>
      </c>
      <c r="C2812" t="s">
        <v>68</v>
      </c>
      <c r="D2812" t="str">
        <f t="shared" si="195"/>
        <v>FII</v>
      </c>
      <c r="E2812" t="s">
        <v>143</v>
      </c>
      <c r="F2812" t="s">
        <v>103</v>
      </c>
      <c r="G2812" t="str">
        <f t="shared" si="196"/>
        <v xml:space="preserve">Proportion of individuals who do not belong to a SHG for each reason </v>
      </c>
      <c r="H2812" t="s">
        <v>88</v>
      </c>
      <c r="I2812" t="s">
        <v>740</v>
      </c>
      <c r="J2812" t="s">
        <v>93</v>
      </c>
      <c r="K2812" t="s">
        <v>124</v>
      </c>
      <c r="L2812" t="str">
        <f t="shared" si="197"/>
        <v>3.2 Individuals who do not have access to a mobile phone</v>
      </c>
      <c r="M2812" t="str">
        <f t="shared" si="193"/>
        <v>Proportion of individuals who do not belong to a SHG for each reason (Among individuals who do not belong to a SHG)</v>
      </c>
      <c r="N2812" t="s">
        <v>211</v>
      </c>
      <c r="O2812" s="19">
        <v>9.4172698986993153E-3</v>
      </c>
      <c r="P2812">
        <v>5.4179463461050794E-3</v>
      </c>
      <c r="Q2812" s="19">
        <v>-1.2060144497310164E-3</v>
      </c>
      <c r="R2812" s="19">
        <v>2.0040554247129645E-2</v>
      </c>
      <c r="S2812">
        <v>306</v>
      </c>
      <c r="T2812" t="str">
        <f t="shared" si="194"/>
        <v>1</v>
      </c>
    </row>
    <row r="2813" spans="1:20" x14ac:dyDescent="0.25">
      <c r="A2813" s="6" t="s">
        <v>424</v>
      </c>
      <c r="B2813" s="6" t="str">
        <f t="shared" si="198"/>
        <v>Tanzania</v>
      </c>
      <c r="C2813" t="s">
        <v>68</v>
      </c>
      <c r="D2813" t="str">
        <f t="shared" si="195"/>
        <v>FII</v>
      </c>
      <c r="E2813" t="s">
        <v>143</v>
      </c>
      <c r="F2813" t="s">
        <v>103</v>
      </c>
      <c r="G2813" t="str">
        <f t="shared" si="196"/>
        <v xml:space="preserve">Proportion of individuals who do not belong to a SHG for each reason </v>
      </c>
      <c r="H2813" t="s">
        <v>88</v>
      </c>
      <c r="I2813" t="s">
        <v>740</v>
      </c>
      <c r="J2813" t="s">
        <v>93</v>
      </c>
      <c r="K2813" t="s">
        <v>123</v>
      </c>
      <c r="L2813" t="str">
        <f t="shared" si="197"/>
        <v>3.1 Individuals who have access to a mobile phone</v>
      </c>
      <c r="M2813" t="str">
        <f t="shared" si="193"/>
        <v>Proportion of individuals who do not belong to a SHG for each reason (Among individuals who do not belong to a SHG)</v>
      </c>
      <c r="N2813" t="s">
        <v>211</v>
      </c>
      <c r="O2813" s="19">
        <v>7.7591242052659501E-3</v>
      </c>
      <c r="P2813">
        <v>1.9507928435547181E-3</v>
      </c>
      <c r="Q2813" s="19">
        <v>3.93366937324564E-3</v>
      </c>
      <c r="R2813" s="19">
        <v>1.158457903728626E-2</v>
      </c>
      <c r="S2813">
        <v>2003</v>
      </c>
      <c r="T2813" t="str">
        <f t="shared" si="194"/>
        <v>1</v>
      </c>
    </row>
    <row r="2814" spans="1:20" x14ac:dyDescent="0.25">
      <c r="A2814" s="6" t="s">
        <v>424</v>
      </c>
      <c r="B2814" s="6" t="str">
        <f t="shared" si="198"/>
        <v>Tanzania</v>
      </c>
      <c r="C2814" t="s">
        <v>68</v>
      </c>
      <c r="D2814" t="str">
        <f t="shared" si="195"/>
        <v>FII</v>
      </c>
      <c r="E2814" t="s">
        <v>143</v>
      </c>
      <c r="F2814" t="s">
        <v>103</v>
      </c>
      <c r="G2814" t="str">
        <f t="shared" si="196"/>
        <v xml:space="preserve">Proportion of individuals who do not belong to a SHG for each reason </v>
      </c>
      <c r="H2814" t="s">
        <v>88</v>
      </c>
      <c r="I2814" t="s">
        <v>740</v>
      </c>
      <c r="J2814" t="s">
        <v>93</v>
      </c>
      <c r="K2814" t="s">
        <v>134</v>
      </c>
      <c r="L2814" t="str">
        <f t="shared" si="197"/>
        <v>6.1 Rural individuals</v>
      </c>
      <c r="M2814" t="str">
        <f t="shared" si="193"/>
        <v>Proportion of individuals who do not belong to a SHG for each reason (Among individuals who do not belong to a SHG)</v>
      </c>
      <c r="N2814" t="s">
        <v>211</v>
      </c>
      <c r="O2814" s="19">
        <v>1.1687962994909153E-2</v>
      </c>
      <c r="P2814">
        <v>3.8896395280598635E-3</v>
      </c>
      <c r="Q2814" s="19">
        <v>4.0610985529085843E-3</v>
      </c>
      <c r="R2814" s="19">
        <v>1.9314827436909723E-2</v>
      </c>
      <c r="S2814">
        <v>762</v>
      </c>
      <c r="T2814" t="str">
        <f t="shared" si="194"/>
        <v>1</v>
      </c>
    </row>
    <row r="2815" spans="1:20" x14ac:dyDescent="0.25">
      <c r="A2815" s="6" t="s">
        <v>424</v>
      </c>
      <c r="B2815" s="6" t="str">
        <f t="shared" si="198"/>
        <v>Tanzania</v>
      </c>
      <c r="C2815" t="s">
        <v>68</v>
      </c>
      <c r="D2815" t="str">
        <f t="shared" si="195"/>
        <v>FII</v>
      </c>
      <c r="E2815" t="s">
        <v>143</v>
      </c>
      <c r="F2815" t="s">
        <v>103</v>
      </c>
      <c r="G2815" t="str">
        <f t="shared" si="196"/>
        <v xml:space="preserve">Proportion of individuals who do not belong to a SHG for each reason </v>
      </c>
      <c r="H2815" t="s">
        <v>88</v>
      </c>
      <c r="I2815" t="s">
        <v>740</v>
      </c>
      <c r="J2815" t="s">
        <v>93</v>
      </c>
      <c r="K2815" t="s">
        <v>135</v>
      </c>
      <c r="L2815" t="str">
        <f t="shared" si="197"/>
        <v>6.2 Urban individuals</v>
      </c>
      <c r="M2815" t="str">
        <f t="shared" si="193"/>
        <v>Proportion of individuals who do not belong to a SHG for each reason (Among individuals who do not belong to a SHG)</v>
      </c>
      <c r="N2815" t="s">
        <v>211</v>
      </c>
      <c r="O2815" s="19">
        <v>6.0681793917364505E-3</v>
      </c>
      <c r="P2815">
        <v>1.9326278378870487E-3</v>
      </c>
      <c r="Q2815" s="19">
        <v>2.2784982538125208E-3</v>
      </c>
      <c r="R2815" s="19">
        <v>9.8578605296603811E-3</v>
      </c>
      <c r="S2815">
        <v>1547</v>
      </c>
      <c r="T2815" t="str">
        <f t="shared" si="194"/>
        <v>1</v>
      </c>
    </row>
    <row r="2816" spans="1:20" x14ac:dyDescent="0.25">
      <c r="A2816" s="6" t="s">
        <v>424</v>
      </c>
      <c r="B2816" s="6" t="str">
        <f t="shared" si="198"/>
        <v>Tanzania</v>
      </c>
      <c r="C2816" t="s">
        <v>68</v>
      </c>
      <c r="D2816" t="str">
        <f t="shared" si="195"/>
        <v>FII</v>
      </c>
      <c r="E2816" t="s">
        <v>143</v>
      </c>
      <c r="F2816" t="s">
        <v>103</v>
      </c>
      <c r="G2816" t="str">
        <f t="shared" si="196"/>
        <v xml:space="preserve">Proportion of individuals who do not belong to a SHG for each reason </v>
      </c>
      <c r="H2816" t="s">
        <v>88</v>
      </c>
      <c r="I2816" t="s">
        <v>740</v>
      </c>
      <c r="J2816" t="s">
        <v>93</v>
      </c>
      <c r="K2816" t="s">
        <v>421</v>
      </c>
      <c r="L2816" t="str">
        <f t="shared" si="197"/>
        <v>7.3 Individuals in the two highest PPI quintiles</v>
      </c>
      <c r="M2816" t="str">
        <f t="shared" si="193"/>
        <v>Proportion of individuals who do not belong to a SHG for each reason (Among individuals who do not belong to a SHG)</v>
      </c>
      <c r="N2816" t="s">
        <v>211</v>
      </c>
      <c r="O2816" s="19">
        <v>1.2563658928951648E-2</v>
      </c>
      <c r="P2816">
        <v>5.8341975109720634E-3</v>
      </c>
      <c r="Q2816" s="19">
        <v>1.1241050371167405E-3</v>
      </c>
      <c r="R2816" s="19">
        <v>2.4003212820786556E-2</v>
      </c>
      <c r="S2816">
        <v>379</v>
      </c>
      <c r="T2816" t="str">
        <f t="shared" si="194"/>
        <v>1</v>
      </c>
    </row>
    <row r="2817" spans="1:20" x14ac:dyDescent="0.25">
      <c r="A2817" s="6" t="s">
        <v>424</v>
      </c>
      <c r="B2817" s="6" t="str">
        <f t="shared" si="198"/>
        <v>Tanzania</v>
      </c>
      <c r="C2817" t="s">
        <v>68</v>
      </c>
      <c r="D2817" t="str">
        <f t="shared" si="195"/>
        <v>FII</v>
      </c>
      <c r="E2817" t="s">
        <v>143</v>
      </c>
      <c r="F2817" t="s">
        <v>103</v>
      </c>
      <c r="G2817" t="str">
        <f t="shared" si="196"/>
        <v xml:space="preserve">Proportion of individuals who do not belong to a SHG for each reason </v>
      </c>
      <c r="H2817" t="s">
        <v>88</v>
      </c>
      <c r="I2817" t="s">
        <v>740</v>
      </c>
      <c r="J2817" t="s">
        <v>93</v>
      </c>
      <c r="K2817" t="s">
        <v>419</v>
      </c>
      <c r="L2817" t="str">
        <f t="shared" si="197"/>
        <v>7.1 Individuals in the two lowest PPI quintiles</v>
      </c>
      <c r="M2817" t="str">
        <f t="shared" si="193"/>
        <v>Proportion of individuals who do not belong to a SHG for each reason (Among individuals who do not belong to a SHG)</v>
      </c>
      <c r="N2817" t="s">
        <v>211</v>
      </c>
      <c r="O2817" s="19">
        <v>6.8930502075713511E-3</v>
      </c>
      <c r="P2817">
        <v>2.2088751286921662E-3</v>
      </c>
      <c r="Q2817" s="19">
        <v>2.5617464862395965E-3</v>
      </c>
      <c r="R2817" s="19">
        <v>1.1224353928903107E-2</v>
      </c>
      <c r="S2817">
        <v>1300</v>
      </c>
      <c r="T2817" t="str">
        <f t="shared" si="194"/>
        <v>1</v>
      </c>
    </row>
    <row r="2818" spans="1:20" x14ac:dyDescent="0.25">
      <c r="A2818" s="6" t="s">
        <v>424</v>
      </c>
      <c r="B2818" s="6" t="str">
        <f t="shared" si="198"/>
        <v>Tanzania</v>
      </c>
      <c r="C2818" t="s">
        <v>68</v>
      </c>
      <c r="D2818" t="str">
        <f t="shared" si="195"/>
        <v>FII</v>
      </c>
      <c r="E2818" t="s">
        <v>143</v>
      </c>
      <c r="F2818" t="s">
        <v>103</v>
      </c>
      <c r="G2818" t="str">
        <f t="shared" si="196"/>
        <v xml:space="preserve">Proportion of individuals who do not belong to a SHG for each reason </v>
      </c>
      <c r="H2818" t="s">
        <v>86</v>
      </c>
      <c r="I2818" t="s">
        <v>740</v>
      </c>
      <c r="J2818" t="s">
        <v>93</v>
      </c>
      <c r="K2818" t="s">
        <v>114</v>
      </c>
      <c r="L2818" t="str">
        <f t="shared" si="197"/>
        <v>1.1 All individuals</v>
      </c>
      <c r="M2818" t="str">
        <f t="shared" si="193"/>
        <v>Proportion of individuals who do not belong to a SHG for each reason (Among individuals who do not belong to a SHG)</v>
      </c>
      <c r="N2818" t="s">
        <v>205</v>
      </c>
      <c r="O2818" s="19">
        <v>1.2313142823627049E-2</v>
      </c>
      <c r="P2818">
        <v>2.4538993567244064E-3</v>
      </c>
      <c r="Q2818" s="19">
        <v>7.5010649285560359E-3</v>
      </c>
      <c r="R2818" s="19">
        <v>1.7125220718698063E-2</v>
      </c>
      <c r="S2818">
        <v>2309</v>
      </c>
      <c r="T2818" t="str">
        <f t="shared" si="194"/>
        <v>1</v>
      </c>
    </row>
    <row r="2819" spans="1:20" x14ac:dyDescent="0.25">
      <c r="A2819" s="6" t="s">
        <v>424</v>
      </c>
      <c r="B2819" s="6" t="str">
        <f t="shared" si="198"/>
        <v>Tanzania</v>
      </c>
      <c r="C2819" t="s">
        <v>68</v>
      </c>
      <c r="D2819" t="str">
        <f t="shared" si="195"/>
        <v>FII</v>
      </c>
      <c r="E2819" t="s">
        <v>143</v>
      </c>
      <c r="F2819" t="s">
        <v>103</v>
      </c>
      <c r="G2819" t="str">
        <f t="shared" si="196"/>
        <v xml:space="preserve">Proportion of individuals who do not belong to a SHG for each reason </v>
      </c>
      <c r="H2819" t="s">
        <v>86</v>
      </c>
      <c r="I2819" t="s">
        <v>740</v>
      </c>
      <c r="J2819" t="s">
        <v>93</v>
      </c>
      <c r="K2819" t="s">
        <v>121</v>
      </c>
      <c r="L2819" t="str">
        <f t="shared" si="197"/>
        <v>2.2 Individuals who do not have a bank account</v>
      </c>
      <c r="M2819" t="str">
        <f t="shared" si="193"/>
        <v>Proportion of individuals who do not belong to a SHG for each reason (Among individuals who do not belong to a SHG)</v>
      </c>
      <c r="N2819" t="s">
        <v>205</v>
      </c>
      <c r="O2819" s="19">
        <v>4.145287535443575E-3</v>
      </c>
      <c r="P2819">
        <v>1.5526246635764181E-3</v>
      </c>
      <c r="Q2819" s="19">
        <v>1.1006604589304985E-3</v>
      </c>
      <c r="R2819" s="19">
        <v>7.1899146119566515E-3</v>
      </c>
      <c r="S2819">
        <v>2111</v>
      </c>
      <c r="T2819" t="str">
        <f t="shared" si="194"/>
        <v>1</v>
      </c>
    </row>
    <row r="2820" spans="1:20" x14ac:dyDescent="0.25">
      <c r="A2820" s="6" t="s">
        <v>424</v>
      </c>
      <c r="B2820" s="6" t="str">
        <f t="shared" si="198"/>
        <v>Tanzania</v>
      </c>
      <c r="C2820" t="s">
        <v>68</v>
      </c>
      <c r="D2820" t="str">
        <f t="shared" si="195"/>
        <v>FII</v>
      </c>
      <c r="E2820" t="s">
        <v>143</v>
      </c>
      <c r="F2820" t="s">
        <v>103</v>
      </c>
      <c r="G2820" t="str">
        <f t="shared" si="196"/>
        <v xml:space="preserve">Proportion of individuals who do not belong to a SHG for each reason </v>
      </c>
      <c r="H2820" t="s">
        <v>86</v>
      </c>
      <c r="I2820" t="s">
        <v>740</v>
      </c>
      <c r="J2820" t="s">
        <v>93</v>
      </c>
      <c r="K2820" t="s">
        <v>120</v>
      </c>
      <c r="L2820" t="str">
        <f t="shared" si="197"/>
        <v>2.1 Individuals who have a bank account</v>
      </c>
      <c r="M2820" t="str">
        <f t="shared" si="193"/>
        <v>Proportion of individuals who do not belong to a SHG for each reason (Among individuals who do not belong to a SHG)</v>
      </c>
      <c r="N2820" t="s">
        <v>205</v>
      </c>
      <c r="O2820" s="19">
        <v>9.4403567988390044E-2</v>
      </c>
      <c r="P2820">
        <v>2.1320332708136158E-2</v>
      </c>
      <c r="Q2820" s="19">
        <v>5.2599279362745853E-2</v>
      </c>
      <c r="R2820" s="19">
        <v>0.13620785661403423</v>
      </c>
      <c r="S2820">
        <v>198</v>
      </c>
      <c r="T2820" t="str">
        <f t="shared" si="194"/>
        <v>1</v>
      </c>
    </row>
    <row r="2821" spans="1:20" x14ac:dyDescent="0.25">
      <c r="A2821" s="6" t="s">
        <v>424</v>
      </c>
      <c r="B2821" s="6" t="str">
        <f t="shared" si="198"/>
        <v>Tanzania</v>
      </c>
      <c r="C2821" t="s">
        <v>68</v>
      </c>
      <c r="D2821" t="str">
        <f t="shared" si="195"/>
        <v>FII</v>
      </c>
      <c r="E2821" t="s">
        <v>143</v>
      </c>
      <c r="F2821" t="s">
        <v>103</v>
      </c>
      <c r="G2821" t="str">
        <f t="shared" si="196"/>
        <v xml:space="preserve">Proportion of individuals who do not belong to a SHG for each reason </v>
      </c>
      <c r="H2821" t="s">
        <v>86</v>
      </c>
      <c r="I2821" t="s">
        <v>740</v>
      </c>
      <c r="J2821" t="s">
        <v>93</v>
      </c>
      <c r="K2821" t="s">
        <v>116</v>
      </c>
      <c r="L2821" t="str">
        <f t="shared" si="197"/>
        <v>1.3 Males</v>
      </c>
      <c r="M2821" t="str">
        <f t="shared" si="193"/>
        <v>Proportion of individuals who do not belong to a SHG for each reason (Among individuals who do not belong to a SHG)</v>
      </c>
      <c r="N2821" t="s">
        <v>205</v>
      </c>
      <c r="O2821" s="19">
        <v>1.5318781489002675E-2</v>
      </c>
      <c r="P2821">
        <v>4.1975984134877157E-3</v>
      </c>
      <c r="Q2821" s="19">
        <v>7.0880691354901944E-3</v>
      </c>
      <c r="R2821" s="19">
        <v>2.3549493842515156E-2</v>
      </c>
      <c r="S2821">
        <v>973</v>
      </c>
      <c r="T2821" t="str">
        <f t="shared" si="194"/>
        <v>1</v>
      </c>
    </row>
    <row r="2822" spans="1:20" x14ac:dyDescent="0.25">
      <c r="A2822" s="6" t="s">
        <v>424</v>
      </c>
      <c r="B2822" s="6" t="str">
        <f t="shared" si="198"/>
        <v>Tanzania</v>
      </c>
      <c r="C2822" t="s">
        <v>68</v>
      </c>
      <c r="D2822" t="str">
        <f t="shared" si="195"/>
        <v>FII</v>
      </c>
      <c r="E2822" t="s">
        <v>143</v>
      </c>
      <c r="F2822" t="s">
        <v>103</v>
      </c>
      <c r="G2822" t="str">
        <f t="shared" si="196"/>
        <v xml:space="preserve">Proportion of individuals who do not belong to a SHG for each reason </v>
      </c>
      <c r="H2822" t="s">
        <v>86</v>
      </c>
      <c r="I2822" t="s">
        <v>740</v>
      </c>
      <c r="J2822" t="s">
        <v>93</v>
      </c>
      <c r="K2822" t="s">
        <v>115</v>
      </c>
      <c r="L2822" t="str">
        <f t="shared" si="197"/>
        <v>1.2 Females</v>
      </c>
      <c r="M2822" t="str">
        <f t="shared" si="193"/>
        <v>Proportion of individuals who do not belong to a SHG for each reason (Among individuals who do not belong to a SHG)</v>
      </c>
      <c r="N2822" t="s">
        <v>205</v>
      </c>
      <c r="O2822" s="19">
        <v>9.3180158422824823E-3</v>
      </c>
      <c r="P2822">
        <v>2.5444007962240854E-3</v>
      </c>
      <c r="Q2822" s="19">
        <v>4.3287100299995137E-3</v>
      </c>
      <c r="R2822" s="19">
        <v>1.4307321654565452E-2</v>
      </c>
      <c r="S2822">
        <v>1336</v>
      </c>
      <c r="T2822" t="str">
        <f t="shared" si="194"/>
        <v>1</v>
      </c>
    </row>
    <row r="2823" spans="1:20" x14ac:dyDescent="0.25">
      <c r="A2823" s="6" t="s">
        <v>424</v>
      </c>
      <c r="B2823" s="6" t="str">
        <f t="shared" si="198"/>
        <v>Tanzania</v>
      </c>
      <c r="C2823" t="s">
        <v>68</v>
      </c>
      <c r="D2823" t="str">
        <f t="shared" si="195"/>
        <v>FII</v>
      </c>
      <c r="E2823" t="s">
        <v>143</v>
      </c>
      <c r="F2823" t="s">
        <v>103</v>
      </c>
      <c r="G2823" t="str">
        <f t="shared" si="196"/>
        <v xml:space="preserve">Proportion of individuals who do not belong to a SHG for each reason </v>
      </c>
      <c r="H2823" t="s">
        <v>86</v>
      </c>
      <c r="I2823" t="s">
        <v>740</v>
      </c>
      <c r="J2823" t="s">
        <v>93</v>
      </c>
      <c r="K2823" t="s">
        <v>420</v>
      </c>
      <c r="L2823" t="str">
        <f t="shared" si="197"/>
        <v>7.2 Individuals in the middle PPI quintile</v>
      </c>
      <c r="M2823" t="str">
        <f t="shared" si="193"/>
        <v>Proportion of individuals who do not belong to a SHG for each reason (Among individuals who do not belong to a SHG)</v>
      </c>
      <c r="N2823" t="s">
        <v>205</v>
      </c>
      <c r="O2823" s="19">
        <v>1.205193880884951E-2</v>
      </c>
      <c r="P2823">
        <v>4.169131534369758E-3</v>
      </c>
      <c r="Q2823" s="19">
        <v>3.8770624425539836E-3</v>
      </c>
      <c r="R2823" s="19">
        <v>2.0226815175145036E-2</v>
      </c>
      <c r="S2823">
        <v>630</v>
      </c>
      <c r="T2823" t="str">
        <f t="shared" si="194"/>
        <v>1</v>
      </c>
    </row>
    <row r="2824" spans="1:20" x14ac:dyDescent="0.25">
      <c r="A2824" s="6" t="s">
        <v>424</v>
      </c>
      <c r="B2824" s="6" t="str">
        <f t="shared" si="198"/>
        <v>Tanzania</v>
      </c>
      <c r="C2824" t="s">
        <v>68</v>
      </c>
      <c r="D2824" t="str">
        <f t="shared" si="195"/>
        <v>FII</v>
      </c>
      <c r="E2824" t="s">
        <v>143</v>
      </c>
      <c r="F2824" t="s">
        <v>103</v>
      </c>
      <c r="G2824" t="str">
        <f t="shared" si="196"/>
        <v xml:space="preserve">Proportion of individuals who do not belong to a SHG for each reason </v>
      </c>
      <c r="H2824" t="s">
        <v>86</v>
      </c>
      <c r="I2824" t="s">
        <v>740</v>
      </c>
      <c r="J2824" t="s">
        <v>93</v>
      </c>
      <c r="K2824" t="s">
        <v>128</v>
      </c>
      <c r="L2824" t="str">
        <f t="shared" si="197"/>
        <v>4.2 Individuals who do not use mobile money</v>
      </c>
      <c r="M2824" t="str">
        <f t="shared" si="193"/>
        <v>Proportion of individuals who do not belong to a SHG for each reason (Among individuals who do not belong to a SHG)</v>
      </c>
      <c r="N2824" t="s">
        <v>205</v>
      </c>
      <c r="O2824" s="19">
        <v>2.0799748402366269E-3</v>
      </c>
      <c r="P2824">
        <v>1.471580405201028E-3</v>
      </c>
      <c r="Q2824" s="19">
        <v>-8.0550953520867538E-4</v>
      </c>
      <c r="R2824" s="19">
        <v>4.9654592156819291E-3</v>
      </c>
      <c r="S2824">
        <v>983</v>
      </c>
      <c r="T2824" t="str">
        <f t="shared" si="194"/>
        <v>1</v>
      </c>
    </row>
    <row r="2825" spans="1:20" x14ac:dyDescent="0.25">
      <c r="A2825" s="6" t="s">
        <v>424</v>
      </c>
      <c r="B2825" s="6" t="str">
        <f t="shared" si="198"/>
        <v>Tanzania</v>
      </c>
      <c r="C2825" t="s">
        <v>68</v>
      </c>
      <c r="D2825" t="str">
        <f t="shared" si="195"/>
        <v>FII</v>
      </c>
      <c r="E2825" t="s">
        <v>143</v>
      </c>
      <c r="F2825" t="s">
        <v>103</v>
      </c>
      <c r="G2825" t="str">
        <f t="shared" si="196"/>
        <v xml:space="preserve">Proportion of individuals who do not belong to a SHG for each reason </v>
      </c>
      <c r="H2825" t="s">
        <v>86</v>
      </c>
      <c r="I2825" t="s">
        <v>740</v>
      </c>
      <c r="J2825" t="s">
        <v>93</v>
      </c>
      <c r="K2825" t="s">
        <v>127</v>
      </c>
      <c r="L2825" t="str">
        <f t="shared" si="197"/>
        <v>4.1 Individuals who use mobile money</v>
      </c>
      <c r="M2825" t="str">
        <f t="shared" si="193"/>
        <v>Proportion of individuals who do not belong to a SHG for each reason (Among individuals who do not belong to a SHG)</v>
      </c>
      <c r="N2825" t="s">
        <v>205</v>
      </c>
      <c r="O2825" s="19">
        <v>1.9690247500163745E-2</v>
      </c>
      <c r="P2825">
        <v>4.0732582080396399E-3</v>
      </c>
      <c r="Q2825" s="19">
        <v>1.1702970304447891E-2</v>
      </c>
      <c r="R2825" s="19">
        <v>2.7677524695879599E-2</v>
      </c>
      <c r="S2825">
        <v>1326</v>
      </c>
      <c r="T2825" t="str">
        <f t="shared" si="194"/>
        <v>1</v>
      </c>
    </row>
    <row r="2826" spans="1:20" x14ac:dyDescent="0.25">
      <c r="A2826" s="6" t="s">
        <v>424</v>
      </c>
      <c r="B2826" s="6" t="str">
        <f t="shared" si="198"/>
        <v>Tanzania</v>
      </c>
      <c r="C2826" t="s">
        <v>68</v>
      </c>
      <c r="D2826" t="str">
        <f t="shared" si="195"/>
        <v>FII</v>
      </c>
      <c r="E2826" t="s">
        <v>143</v>
      </c>
      <c r="F2826" t="s">
        <v>103</v>
      </c>
      <c r="G2826" t="str">
        <f t="shared" si="196"/>
        <v xml:space="preserve">Proportion of individuals who do not belong to a SHG for each reason </v>
      </c>
      <c r="H2826" t="s">
        <v>86</v>
      </c>
      <c r="I2826" t="s">
        <v>740</v>
      </c>
      <c r="J2826" t="s">
        <v>93</v>
      </c>
      <c r="K2826" t="s">
        <v>132</v>
      </c>
      <c r="L2826" t="str">
        <f t="shared" si="197"/>
        <v>5.2 Individuals without a formal ID</v>
      </c>
      <c r="M2826" t="str">
        <f t="shared" si="193"/>
        <v>Proportion of individuals who do not belong to a SHG for each reason (Among individuals who do not belong to a SHG)</v>
      </c>
      <c r="N2826" t="s">
        <v>205</v>
      </c>
      <c r="O2826" s="19">
        <v>0</v>
      </c>
      <c r="P2826"/>
      <c r="S2826">
        <v>300</v>
      </c>
      <c r="T2826" t="str">
        <f t="shared" si="194"/>
        <v>1</v>
      </c>
    </row>
    <row r="2827" spans="1:20" x14ac:dyDescent="0.25">
      <c r="A2827" s="6" t="s">
        <v>424</v>
      </c>
      <c r="B2827" s="6" t="str">
        <f t="shared" si="198"/>
        <v>Tanzania</v>
      </c>
      <c r="C2827" t="s">
        <v>68</v>
      </c>
      <c r="D2827" t="str">
        <f t="shared" si="195"/>
        <v>FII</v>
      </c>
      <c r="E2827" t="s">
        <v>143</v>
      </c>
      <c r="F2827" t="s">
        <v>103</v>
      </c>
      <c r="G2827" t="str">
        <f t="shared" si="196"/>
        <v xml:space="preserve">Proportion of individuals who do not belong to a SHG for each reason </v>
      </c>
      <c r="H2827" t="s">
        <v>86</v>
      </c>
      <c r="I2827" t="s">
        <v>740</v>
      </c>
      <c r="J2827" t="s">
        <v>93</v>
      </c>
      <c r="K2827" t="s">
        <v>131</v>
      </c>
      <c r="L2827" t="str">
        <f t="shared" si="197"/>
        <v>5.1 Individuals with a formal ID</v>
      </c>
      <c r="M2827" t="str">
        <f t="shared" si="193"/>
        <v>Proportion of individuals who do not belong to a SHG for each reason (Among individuals who do not belong to a SHG)</v>
      </c>
      <c r="N2827" t="s">
        <v>205</v>
      </c>
      <c r="O2827" s="19">
        <v>1.4362872271291819E-2</v>
      </c>
      <c r="P2827">
        <v>2.8590317146832871E-3</v>
      </c>
      <c r="Q2827" s="19">
        <v>8.7563805650448627E-3</v>
      </c>
      <c r="R2827" s="19">
        <v>1.9969363977538776E-2</v>
      </c>
      <c r="S2827">
        <v>2009</v>
      </c>
      <c r="T2827" t="str">
        <f t="shared" si="194"/>
        <v>1</v>
      </c>
    </row>
    <row r="2828" spans="1:20" x14ac:dyDescent="0.25">
      <c r="A2828" s="6" t="s">
        <v>424</v>
      </c>
      <c r="B2828" s="6" t="str">
        <f t="shared" si="198"/>
        <v>Tanzania</v>
      </c>
      <c r="C2828" t="s">
        <v>68</v>
      </c>
      <c r="D2828" t="str">
        <f t="shared" si="195"/>
        <v>FII</v>
      </c>
      <c r="E2828" t="s">
        <v>143</v>
      </c>
      <c r="F2828" t="s">
        <v>103</v>
      </c>
      <c r="G2828" t="str">
        <f t="shared" si="196"/>
        <v xml:space="preserve">Proportion of individuals who do not belong to a SHG for each reason </v>
      </c>
      <c r="H2828" t="s">
        <v>86</v>
      </c>
      <c r="I2828" t="s">
        <v>740</v>
      </c>
      <c r="J2828" t="s">
        <v>93</v>
      </c>
      <c r="K2828" t="s">
        <v>124</v>
      </c>
      <c r="L2828" t="str">
        <f t="shared" si="197"/>
        <v>3.2 Individuals who do not have access to a mobile phone</v>
      </c>
      <c r="M2828" t="str">
        <f t="shared" si="193"/>
        <v>Proportion of individuals who do not belong to a SHG for each reason (Among individuals who do not belong to a SHG)</v>
      </c>
      <c r="N2828" t="s">
        <v>205</v>
      </c>
      <c r="O2828" s="19">
        <v>3.3611645819348365E-3</v>
      </c>
      <c r="P2828">
        <v>3.3562862347982889E-3</v>
      </c>
      <c r="Q2828" s="19">
        <v>-3.2197021799918089E-3</v>
      </c>
      <c r="R2828" s="19">
        <v>9.9420313438614814E-3</v>
      </c>
      <c r="S2828">
        <v>306</v>
      </c>
      <c r="T2828" t="str">
        <f t="shared" si="194"/>
        <v>1</v>
      </c>
    </row>
    <row r="2829" spans="1:20" x14ac:dyDescent="0.25">
      <c r="A2829" s="6" t="s">
        <v>424</v>
      </c>
      <c r="B2829" s="6" t="str">
        <f t="shared" si="198"/>
        <v>Tanzania</v>
      </c>
      <c r="C2829" t="s">
        <v>68</v>
      </c>
      <c r="D2829" t="str">
        <f t="shared" si="195"/>
        <v>FII</v>
      </c>
      <c r="E2829" t="s">
        <v>143</v>
      </c>
      <c r="F2829" t="s">
        <v>103</v>
      </c>
      <c r="G2829" t="str">
        <f t="shared" si="196"/>
        <v xml:space="preserve">Proportion of individuals who do not belong to a SHG for each reason </v>
      </c>
      <c r="H2829" t="s">
        <v>86</v>
      </c>
      <c r="I2829" t="s">
        <v>740</v>
      </c>
      <c r="J2829" t="s">
        <v>93</v>
      </c>
      <c r="K2829" t="s">
        <v>123</v>
      </c>
      <c r="L2829" t="str">
        <f t="shared" si="197"/>
        <v>3.1 Individuals who have access to a mobile phone</v>
      </c>
      <c r="M2829" t="str">
        <f t="shared" si="193"/>
        <v>Proportion of individuals who do not belong to a SHG for each reason (Among individuals who do not belong to a SHG)</v>
      </c>
      <c r="N2829" t="s">
        <v>205</v>
      </c>
      <c r="O2829" s="19">
        <v>1.3727294487896738E-2</v>
      </c>
      <c r="P2829">
        <v>2.7899110015554146E-3</v>
      </c>
      <c r="Q2829" s="19">
        <v>8.2563504268353301E-3</v>
      </c>
      <c r="R2829" s="19">
        <v>1.9198238548958146E-2</v>
      </c>
      <c r="S2829">
        <v>2003</v>
      </c>
      <c r="T2829" t="str">
        <f t="shared" si="194"/>
        <v>1</v>
      </c>
    </row>
    <row r="2830" spans="1:20" x14ac:dyDescent="0.25">
      <c r="A2830" s="6" t="s">
        <v>424</v>
      </c>
      <c r="B2830" s="6" t="str">
        <f t="shared" si="198"/>
        <v>Tanzania</v>
      </c>
      <c r="C2830" t="s">
        <v>68</v>
      </c>
      <c r="D2830" t="str">
        <f t="shared" si="195"/>
        <v>FII</v>
      </c>
      <c r="E2830" t="s">
        <v>143</v>
      </c>
      <c r="F2830" t="s">
        <v>103</v>
      </c>
      <c r="G2830" t="str">
        <f t="shared" si="196"/>
        <v xml:space="preserve">Proportion of individuals who do not belong to a SHG for each reason </v>
      </c>
      <c r="H2830" t="s">
        <v>86</v>
      </c>
      <c r="I2830" t="s">
        <v>740</v>
      </c>
      <c r="J2830" t="s">
        <v>93</v>
      </c>
      <c r="K2830" t="s">
        <v>134</v>
      </c>
      <c r="L2830" t="str">
        <f t="shared" si="197"/>
        <v>6.1 Rural individuals</v>
      </c>
      <c r="M2830" t="str">
        <f t="shared" si="193"/>
        <v>Proportion of individuals who do not belong to a SHG for each reason (Among individuals who do not belong to a SHG)</v>
      </c>
      <c r="N2830" t="s">
        <v>205</v>
      </c>
      <c r="O2830" s="19">
        <v>2.2045588434406814E-2</v>
      </c>
      <c r="P2830">
        <v>5.8588970071501495E-3</v>
      </c>
      <c r="Q2830" s="19">
        <v>1.0557373927427621E-2</v>
      </c>
      <c r="R2830" s="19">
        <v>3.3533802941386005E-2</v>
      </c>
      <c r="S2830">
        <v>762</v>
      </c>
      <c r="T2830" t="str">
        <f t="shared" si="194"/>
        <v>1</v>
      </c>
    </row>
    <row r="2831" spans="1:20" x14ac:dyDescent="0.25">
      <c r="A2831" s="6" t="s">
        <v>424</v>
      </c>
      <c r="B2831" s="6" t="str">
        <f t="shared" si="198"/>
        <v>Tanzania</v>
      </c>
      <c r="C2831" t="s">
        <v>68</v>
      </c>
      <c r="D2831" t="str">
        <f t="shared" si="195"/>
        <v>FII</v>
      </c>
      <c r="E2831" t="s">
        <v>143</v>
      </c>
      <c r="F2831" t="s">
        <v>103</v>
      </c>
      <c r="G2831" t="str">
        <f t="shared" si="196"/>
        <v xml:space="preserve">Proportion of individuals who do not belong to a SHG for each reason </v>
      </c>
      <c r="H2831" t="s">
        <v>86</v>
      </c>
      <c r="I2831" t="s">
        <v>740</v>
      </c>
      <c r="J2831" t="s">
        <v>93</v>
      </c>
      <c r="K2831" t="s">
        <v>135</v>
      </c>
      <c r="L2831" t="str">
        <f t="shared" si="197"/>
        <v>6.2 Urban individuals</v>
      </c>
      <c r="M2831" t="str">
        <f t="shared" si="193"/>
        <v>Proportion of individuals who do not belong to a SHG for each reason (Among individuals who do not belong to a SHG)</v>
      </c>
      <c r="N2831" t="s">
        <v>205</v>
      </c>
      <c r="O2831" s="19">
        <v>7.2738772542831863E-3</v>
      </c>
      <c r="P2831">
        <v>2.1441060573714741E-3</v>
      </c>
      <c r="Q2831" s="19">
        <v>3.069509437553017E-3</v>
      </c>
      <c r="R2831" s="19">
        <v>1.1478245071013356E-2</v>
      </c>
      <c r="S2831">
        <v>1547</v>
      </c>
      <c r="T2831" t="str">
        <f t="shared" si="194"/>
        <v>1</v>
      </c>
    </row>
    <row r="2832" spans="1:20" x14ac:dyDescent="0.25">
      <c r="A2832" s="6" t="s">
        <v>424</v>
      </c>
      <c r="B2832" s="6" t="str">
        <f t="shared" si="198"/>
        <v>Tanzania</v>
      </c>
      <c r="C2832" t="s">
        <v>68</v>
      </c>
      <c r="D2832" t="str">
        <f t="shared" si="195"/>
        <v>FII</v>
      </c>
      <c r="E2832" t="s">
        <v>143</v>
      </c>
      <c r="F2832" t="s">
        <v>103</v>
      </c>
      <c r="G2832" t="str">
        <f t="shared" si="196"/>
        <v xml:space="preserve">Proportion of individuals who do not belong to a SHG for each reason </v>
      </c>
      <c r="H2832" t="s">
        <v>86</v>
      </c>
      <c r="I2832" t="s">
        <v>740</v>
      </c>
      <c r="J2832" t="s">
        <v>93</v>
      </c>
      <c r="K2832" t="s">
        <v>421</v>
      </c>
      <c r="L2832" t="str">
        <f t="shared" si="197"/>
        <v>7.3 Individuals in the two highest PPI quintiles</v>
      </c>
      <c r="M2832" t="str">
        <f t="shared" si="193"/>
        <v>Proportion of individuals who do not belong to a SHG for each reason (Among individuals who do not belong to a SHG)</v>
      </c>
      <c r="N2832" t="s">
        <v>205</v>
      </c>
      <c r="O2832" s="19">
        <v>4.4358558681211926E-2</v>
      </c>
      <c r="P2832">
        <v>1.1457639685380314E-2</v>
      </c>
      <c r="Q2832" s="19">
        <v>2.1892694882868186E-2</v>
      </c>
      <c r="R2832" s="19">
        <v>6.6824422479555667E-2</v>
      </c>
      <c r="S2832">
        <v>379</v>
      </c>
      <c r="T2832" t="str">
        <f t="shared" si="194"/>
        <v>1</v>
      </c>
    </row>
    <row r="2833" spans="1:20" x14ac:dyDescent="0.25">
      <c r="A2833" s="6" t="s">
        <v>424</v>
      </c>
      <c r="B2833" s="6" t="str">
        <f t="shared" si="198"/>
        <v>Tanzania</v>
      </c>
      <c r="C2833" t="s">
        <v>68</v>
      </c>
      <c r="D2833" t="str">
        <f t="shared" si="195"/>
        <v>FII</v>
      </c>
      <c r="E2833" t="s">
        <v>143</v>
      </c>
      <c r="F2833" t="s">
        <v>103</v>
      </c>
      <c r="G2833" t="str">
        <f t="shared" si="196"/>
        <v xml:space="preserve">Proportion of individuals who do not belong to a SHG for each reason </v>
      </c>
      <c r="H2833" t="s">
        <v>86</v>
      </c>
      <c r="I2833" t="s">
        <v>740</v>
      </c>
      <c r="J2833" t="s">
        <v>93</v>
      </c>
      <c r="K2833" t="s">
        <v>419</v>
      </c>
      <c r="L2833" t="str">
        <f t="shared" si="197"/>
        <v>7.1 Individuals in the two lowest PPI quintiles</v>
      </c>
      <c r="M2833" t="str">
        <f t="shared" si="193"/>
        <v>Proportion of individuals who do not belong to a SHG for each reason (Among individuals who do not belong to a SHG)</v>
      </c>
      <c r="N2833" t="s">
        <v>205</v>
      </c>
      <c r="O2833" s="19">
        <v>2.3516972794334306E-3</v>
      </c>
      <c r="P2833">
        <v>1.4272726784897796E-3</v>
      </c>
      <c r="Q2833" s="19">
        <v>-4.4699033463651509E-4</v>
      </c>
      <c r="R2833" s="19">
        <v>5.1503848935033764E-3</v>
      </c>
      <c r="S2833">
        <v>1300</v>
      </c>
      <c r="T2833" t="str">
        <f t="shared" si="194"/>
        <v>1</v>
      </c>
    </row>
    <row r="2834" spans="1:20" x14ac:dyDescent="0.25">
      <c r="A2834" s="6" t="s">
        <v>424</v>
      </c>
      <c r="B2834" s="6" t="str">
        <f t="shared" si="198"/>
        <v>Tanzania</v>
      </c>
      <c r="C2834" t="s">
        <v>68</v>
      </c>
      <c r="D2834" t="str">
        <f t="shared" ref="D2834:D2865" si="199">C2834</f>
        <v>FII</v>
      </c>
      <c r="E2834" t="s">
        <v>143</v>
      </c>
      <c r="F2834" t="s">
        <v>103</v>
      </c>
      <c r="G2834" t="str">
        <f t="shared" ref="G2834:G2865" si="200">F2834</f>
        <v xml:space="preserve">Proportion of individuals who do not belong to a SHG for each reason </v>
      </c>
      <c r="H2834" t="s">
        <v>83</v>
      </c>
      <c r="I2834" t="s">
        <v>740</v>
      </c>
      <c r="J2834" t="s">
        <v>93</v>
      </c>
      <c r="K2834" t="s">
        <v>114</v>
      </c>
      <c r="L2834" t="str">
        <f t="shared" ref="L2834:L2865" si="201">K2834</f>
        <v>1.1 All individuals</v>
      </c>
      <c r="M2834" t="str">
        <f t="shared" si="193"/>
        <v>Proportion of individuals who do not belong to a SHG for each reason (Among individuals who do not belong to a SHG)</v>
      </c>
      <c r="N2834" t="s">
        <v>212</v>
      </c>
      <c r="O2834" s="19">
        <v>1.1182750685024587E-2</v>
      </c>
      <c r="P2834">
        <v>2.1300203836138428E-3</v>
      </c>
      <c r="Q2834" s="19">
        <v>7.0057969823589432E-3</v>
      </c>
      <c r="R2834" s="19">
        <v>1.5359704387690232E-2</v>
      </c>
      <c r="S2834">
        <v>2309</v>
      </c>
      <c r="T2834" t="str">
        <f t="shared" si="194"/>
        <v>1</v>
      </c>
    </row>
    <row r="2835" spans="1:20" x14ac:dyDescent="0.25">
      <c r="A2835" s="6" t="s">
        <v>424</v>
      </c>
      <c r="B2835" s="6" t="str">
        <f t="shared" si="198"/>
        <v>Tanzania</v>
      </c>
      <c r="C2835" t="s">
        <v>68</v>
      </c>
      <c r="D2835" t="str">
        <f t="shared" si="199"/>
        <v>FII</v>
      </c>
      <c r="E2835" t="s">
        <v>143</v>
      </c>
      <c r="F2835" t="s">
        <v>103</v>
      </c>
      <c r="G2835" t="str">
        <f t="shared" si="200"/>
        <v xml:space="preserve">Proportion of individuals who do not belong to a SHG for each reason </v>
      </c>
      <c r="H2835" t="s">
        <v>83</v>
      </c>
      <c r="I2835" t="s">
        <v>740</v>
      </c>
      <c r="J2835" t="s">
        <v>93</v>
      </c>
      <c r="K2835" t="s">
        <v>121</v>
      </c>
      <c r="L2835" t="str">
        <f t="shared" si="201"/>
        <v>2.2 Individuals who do not have a bank account</v>
      </c>
      <c r="M2835" t="str">
        <f t="shared" si="193"/>
        <v>Proportion of individuals who do not belong to a SHG for each reason (Among individuals who do not belong to a SHG)</v>
      </c>
      <c r="N2835" t="s">
        <v>212</v>
      </c>
      <c r="O2835" s="19">
        <v>1.1332258206051975E-2</v>
      </c>
      <c r="P2835">
        <v>2.2265052640113706E-3</v>
      </c>
      <c r="Q2835" s="19">
        <v>6.96618160567581E-3</v>
      </c>
      <c r="R2835" s="19">
        <v>1.5698334806428141E-2</v>
      </c>
      <c r="S2835">
        <v>2111</v>
      </c>
      <c r="T2835" t="str">
        <f t="shared" si="194"/>
        <v>1</v>
      </c>
    </row>
    <row r="2836" spans="1:20" x14ac:dyDescent="0.25">
      <c r="A2836" s="6" t="s">
        <v>424</v>
      </c>
      <c r="B2836" s="6" t="str">
        <f t="shared" si="198"/>
        <v>Tanzania</v>
      </c>
      <c r="C2836" t="s">
        <v>68</v>
      </c>
      <c r="D2836" t="str">
        <f t="shared" si="199"/>
        <v>FII</v>
      </c>
      <c r="E2836" t="s">
        <v>143</v>
      </c>
      <c r="F2836" t="s">
        <v>103</v>
      </c>
      <c r="G2836" t="str">
        <f t="shared" si="200"/>
        <v xml:space="preserve">Proportion of individuals who do not belong to a SHG for each reason </v>
      </c>
      <c r="H2836" t="s">
        <v>83</v>
      </c>
      <c r="I2836" t="s">
        <v>740</v>
      </c>
      <c r="J2836" t="s">
        <v>93</v>
      </c>
      <c r="K2836" t="s">
        <v>120</v>
      </c>
      <c r="L2836" t="str">
        <f t="shared" si="201"/>
        <v>2.1 Individuals who have a bank account</v>
      </c>
      <c r="M2836" t="str">
        <f t="shared" si="193"/>
        <v>Proportion of individuals who do not belong to a SHG for each reason (Among individuals who do not belong to a SHG)</v>
      </c>
      <c r="N2836" t="s">
        <v>212</v>
      </c>
      <c r="O2836" s="19">
        <v>9.6801364082729716E-3</v>
      </c>
      <c r="P2836">
        <v>7.299035831460984E-3</v>
      </c>
      <c r="Q2836" s="19">
        <v>-4.6316008785880006E-3</v>
      </c>
      <c r="R2836" s="19">
        <v>2.3991873695133944E-2</v>
      </c>
      <c r="S2836">
        <v>198</v>
      </c>
      <c r="T2836" t="str">
        <f t="shared" si="194"/>
        <v>1</v>
      </c>
    </row>
    <row r="2837" spans="1:20" x14ac:dyDescent="0.25">
      <c r="A2837" s="6" t="s">
        <v>424</v>
      </c>
      <c r="B2837" s="6" t="str">
        <f t="shared" si="198"/>
        <v>Tanzania</v>
      </c>
      <c r="C2837" t="s">
        <v>68</v>
      </c>
      <c r="D2837" t="str">
        <f t="shared" si="199"/>
        <v>FII</v>
      </c>
      <c r="E2837" t="s">
        <v>143</v>
      </c>
      <c r="F2837" t="s">
        <v>103</v>
      </c>
      <c r="G2837" t="str">
        <f t="shared" si="200"/>
        <v xml:space="preserve">Proportion of individuals who do not belong to a SHG for each reason </v>
      </c>
      <c r="H2837" t="s">
        <v>83</v>
      </c>
      <c r="I2837" t="s">
        <v>740</v>
      </c>
      <c r="J2837" t="s">
        <v>93</v>
      </c>
      <c r="K2837" t="s">
        <v>116</v>
      </c>
      <c r="L2837" t="str">
        <f t="shared" si="201"/>
        <v>1.3 Males</v>
      </c>
      <c r="M2837" t="str">
        <f t="shared" si="193"/>
        <v>Proportion of individuals who do not belong to a SHG for each reason (Among individuals who do not belong to a SHG)</v>
      </c>
      <c r="N2837" t="s">
        <v>212</v>
      </c>
      <c r="O2837" s="19">
        <v>1.0710000205244196E-2</v>
      </c>
      <c r="P2837">
        <v>3.1206607724847996E-3</v>
      </c>
      <c r="Q2837" s="19">
        <v>4.5909629270041883E-3</v>
      </c>
      <c r="R2837" s="19">
        <v>1.6829037483484202E-2</v>
      </c>
      <c r="S2837">
        <v>973</v>
      </c>
      <c r="T2837" t="str">
        <f t="shared" si="194"/>
        <v>1</v>
      </c>
    </row>
    <row r="2838" spans="1:20" x14ac:dyDescent="0.25">
      <c r="A2838" s="6" t="s">
        <v>424</v>
      </c>
      <c r="B2838" s="6" t="str">
        <f t="shared" si="198"/>
        <v>Tanzania</v>
      </c>
      <c r="C2838" t="s">
        <v>68</v>
      </c>
      <c r="D2838" t="str">
        <f t="shared" si="199"/>
        <v>FII</v>
      </c>
      <c r="E2838" t="s">
        <v>143</v>
      </c>
      <c r="F2838" t="s">
        <v>103</v>
      </c>
      <c r="G2838" t="str">
        <f t="shared" si="200"/>
        <v xml:space="preserve">Proportion of individuals who do not belong to a SHG for each reason </v>
      </c>
      <c r="H2838" t="s">
        <v>83</v>
      </c>
      <c r="I2838" t="s">
        <v>740</v>
      </c>
      <c r="J2838" t="s">
        <v>93</v>
      </c>
      <c r="K2838" t="s">
        <v>115</v>
      </c>
      <c r="L2838" t="str">
        <f t="shared" si="201"/>
        <v>1.2 Females</v>
      </c>
      <c r="M2838" t="str">
        <f t="shared" si="193"/>
        <v>Proportion of individuals who do not belong to a SHG for each reason (Among individuals who do not belong to a SHG)</v>
      </c>
      <c r="N2838" t="s">
        <v>212</v>
      </c>
      <c r="O2838" s="19">
        <v>1.165384780449715E-2</v>
      </c>
      <c r="P2838">
        <v>2.9002703033624835E-3</v>
      </c>
      <c r="Q2838" s="19">
        <v>5.9667188336085062E-3</v>
      </c>
      <c r="R2838" s="19">
        <v>1.7340976775385791E-2</v>
      </c>
      <c r="S2838">
        <v>1336</v>
      </c>
      <c r="T2838" t="str">
        <f t="shared" si="194"/>
        <v>1</v>
      </c>
    </row>
    <row r="2839" spans="1:20" x14ac:dyDescent="0.25">
      <c r="A2839" s="6" t="s">
        <v>424</v>
      </c>
      <c r="B2839" s="6" t="str">
        <f t="shared" si="198"/>
        <v>Tanzania</v>
      </c>
      <c r="C2839" t="s">
        <v>68</v>
      </c>
      <c r="D2839" t="str">
        <f t="shared" si="199"/>
        <v>FII</v>
      </c>
      <c r="E2839" t="s">
        <v>143</v>
      </c>
      <c r="F2839" t="s">
        <v>103</v>
      </c>
      <c r="G2839" t="str">
        <f t="shared" si="200"/>
        <v xml:space="preserve">Proportion of individuals who do not belong to a SHG for each reason </v>
      </c>
      <c r="H2839" t="s">
        <v>83</v>
      </c>
      <c r="I2839" t="s">
        <v>740</v>
      </c>
      <c r="J2839" t="s">
        <v>93</v>
      </c>
      <c r="K2839" t="s">
        <v>420</v>
      </c>
      <c r="L2839" t="str">
        <f t="shared" si="201"/>
        <v>7.2 Individuals in the middle PPI quintile</v>
      </c>
      <c r="M2839" t="str">
        <f t="shared" si="193"/>
        <v>Proportion of individuals who do not belong to a SHG for each reason (Among individuals who do not belong to a SHG)</v>
      </c>
      <c r="N2839" t="s">
        <v>212</v>
      </c>
      <c r="O2839" s="19">
        <v>1.6306594267165832E-2</v>
      </c>
      <c r="P2839">
        <v>4.5742344039702496E-3</v>
      </c>
      <c r="Q2839" s="19">
        <v>7.3373879913160907E-3</v>
      </c>
      <c r="R2839" s="19">
        <v>2.5275800543015571E-2</v>
      </c>
      <c r="S2839">
        <v>630</v>
      </c>
      <c r="T2839" t="str">
        <f t="shared" si="194"/>
        <v>1</v>
      </c>
    </row>
    <row r="2840" spans="1:20" x14ac:dyDescent="0.25">
      <c r="A2840" s="6" t="s">
        <v>424</v>
      </c>
      <c r="B2840" s="6" t="str">
        <f t="shared" si="198"/>
        <v>Tanzania</v>
      </c>
      <c r="C2840" t="s">
        <v>68</v>
      </c>
      <c r="D2840" t="str">
        <f t="shared" si="199"/>
        <v>FII</v>
      </c>
      <c r="E2840" t="s">
        <v>143</v>
      </c>
      <c r="F2840" t="s">
        <v>103</v>
      </c>
      <c r="G2840" t="str">
        <f t="shared" si="200"/>
        <v xml:space="preserve">Proportion of individuals who do not belong to a SHG for each reason </v>
      </c>
      <c r="H2840" t="s">
        <v>83</v>
      </c>
      <c r="I2840" t="s">
        <v>740</v>
      </c>
      <c r="J2840" t="s">
        <v>93</v>
      </c>
      <c r="K2840" t="s">
        <v>128</v>
      </c>
      <c r="L2840" t="str">
        <f t="shared" si="201"/>
        <v>4.2 Individuals who do not use mobile money</v>
      </c>
      <c r="M2840" t="str">
        <f t="shared" si="193"/>
        <v>Proportion of individuals who do not belong to a SHG for each reason (Among individuals who do not belong to a SHG)</v>
      </c>
      <c r="N2840" t="s">
        <v>212</v>
      </c>
      <c r="O2840" s="19">
        <v>7.0058969316835334E-3</v>
      </c>
      <c r="P2840">
        <v>2.5183958945524765E-3</v>
      </c>
      <c r="Q2840" s="19">
        <v>2.0678099748080289E-3</v>
      </c>
      <c r="R2840" s="19">
        <v>1.1943983888559037E-2</v>
      </c>
      <c r="S2840">
        <v>983</v>
      </c>
      <c r="T2840" t="str">
        <f t="shared" si="194"/>
        <v>1</v>
      </c>
    </row>
    <row r="2841" spans="1:20" x14ac:dyDescent="0.25">
      <c r="A2841" s="6" t="s">
        <v>424</v>
      </c>
      <c r="B2841" s="6" t="str">
        <f t="shared" si="198"/>
        <v>Tanzania</v>
      </c>
      <c r="C2841" t="s">
        <v>68</v>
      </c>
      <c r="D2841" t="str">
        <f t="shared" si="199"/>
        <v>FII</v>
      </c>
      <c r="E2841" t="s">
        <v>143</v>
      </c>
      <c r="F2841" t="s">
        <v>103</v>
      </c>
      <c r="G2841" t="str">
        <f t="shared" si="200"/>
        <v xml:space="preserve">Proportion of individuals who do not belong to a SHG for each reason </v>
      </c>
      <c r="H2841" t="s">
        <v>83</v>
      </c>
      <c r="I2841" t="s">
        <v>740</v>
      </c>
      <c r="J2841" t="s">
        <v>93</v>
      </c>
      <c r="K2841" t="s">
        <v>127</v>
      </c>
      <c r="L2841" t="str">
        <f t="shared" si="201"/>
        <v>4.1 Individuals who use mobile money</v>
      </c>
      <c r="M2841" t="str">
        <f t="shared" si="193"/>
        <v>Proportion of individuals who do not belong to a SHG for each reason (Among individuals who do not belong to a SHG)</v>
      </c>
      <c r="N2841" t="s">
        <v>212</v>
      </c>
      <c r="O2841" s="19">
        <v>1.4193850220085022E-2</v>
      </c>
      <c r="P2841">
        <v>3.1820762275172128E-3</v>
      </c>
      <c r="Q2841" s="19">
        <v>7.9540972781005428E-3</v>
      </c>
      <c r="R2841" s="19">
        <v>2.0433603162069502E-2</v>
      </c>
      <c r="S2841">
        <v>1326</v>
      </c>
      <c r="T2841" t="str">
        <f t="shared" si="194"/>
        <v>1</v>
      </c>
    </row>
    <row r="2842" spans="1:20" x14ac:dyDescent="0.25">
      <c r="A2842" s="6" t="s">
        <v>424</v>
      </c>
      <c r="B2842" s="6" t="str">
        <f t="shared" si="198"/>
        <v>Tanzania</v>
      </c>
      <c r="C2842" t="s">
        <v>68</v>
      </c>
      <c r="D2842" t="str">
        <f t="shared" si="199"/>
        <v>FII</v>
      </c>
      <c r="E2842" t="s">
        <v>143</v>
      </c>
      <c r="F2842" t="s">
        <v>103</v>
      </c>
      <c r="G2842" t="str">
        <f t="shared" si="200"/>
        <v xml:space="preserve">Proportion of individuals who do not belong to a SHG for each reason </v>
      </c>
      <c r="H2842" t="s">
        <v>83</v>
      </c>
      <c r="I2842" t="s">
        <v>740</v>
      </c>
      <c r="J2842" t="s">
        <v>93</v>
      </c>
      <c r="K2842" t="s">
        <v>132</v>
      </c>
      <c r="L2842" t="str">
        <f t="shared" si="201"/>
        <v>5.2 Individuals without a formal ID</v>
      </c>
      <c r="M2842" t="str">
        <f t="shared" si="193"/>
        <v>Proportion of individuals who do not belong to a SHG for each reason (Among individuals who do not belong to a SHG)</v>
      </c>
      <c r="N2842" t="s">
        <v>212</v>
      </c>
      <c r="O2842" s="19">
        <v>5.5520143139775654E-3</v>
      </c>
      <c r="P2842">
        <v>4.0475277243510865E-3</v>
      </c>
      <c r="Q2842" s="19">
        <v>-2.3842068459955686E-3</v>
      </c>
      <c r="R2842" s="19">
        <v>1.3488235473950699E-2</v>
      </c>
      <c r="S2842">
        <v>300</v>
      </c>
      <c r="T2842" t="str">
        <f t="shared" si="194"/>
        <v>1</v>
      </c>
    </row>
    <row r="2843" spans="1:20" x14ac:dyDescent="0.25">
      <c r="A2843" s="6" t="s">
        <v>424</v>
      </c>
      <c r="B2843" s="6" t="str">
        <f t="shared" si="198"/>
        <v>Tanzania</v>
      </c>
      <c r="C2843" t="s">
        <v>68</v>
      </c>
      <c r="D2843" t="str">
        <f t="shared" si="199"/>
        <v>FII</v>
      </c>
      <c r="E2843" t="s">
        <v>143</v>
      </c>
      <c r="F2843" t="s">
        <v>103</v>
      </c>
      <c r="G2843" t="str">
        <f t="shared" si="200"/>
        <v xml:space="preserve">Proportion of individuals who do not belong to a SHG for each reason </v>
      </c>
      <c r="H2843" t="s">
        <v>83</v>
      </c>
      <c r="I2843" t="s">
        <v>740</v>
      </c>
      <c r="J2843" t="s">
        <v>93</v>
      </c>
      <c r="K2843" t="s">
        <v>131</v>
      </c>
      <c r="L2843" t="str">
        <f t="shared" si="201"/>
        <v>5.1 Individuals with a formal ID</v>
      </c>
      <c r="M2843" t="str">
        <f t="shared" si="193"/>
        <v>Proportion of individuals who do not belong to a SHG for each reason (Among individuals who do not belong to a SHG)</v>
      </c>
      <c r="N2843" t="s">
        <v>212</v>
      </c>
      <c r="O2843" s="19">
        <v>1.2120081333835553E-2</v>
      </c>
      <c r="P2843">
        <v>2.3908457300644303E-3</v>
      </c>
      <c r="Q2843" s="19">
        <v>7.4316909645782969E-3</v>
      </c>
      <c r="R2843" s="19">
        <v>1.6808471703092808E-2</v>
      </c>
      <c r="S2843">
        <v>2009</v>
      </c>
      <c r="T2843" t="str">
        <f t="shared" si="194"/>
        <v>1</v>
      </c>
    </row>
    <row r="2844" spans="1:20" x14ac:dyDescent="0.25">
      <c r="A2844" s="6" t="s">
        <v>424</v>
      </c>
      <c r="B2844" s="6" t="str">
        <f t="shared" si="198"/>
        <v>Tanzania</v>
      </c>
      <c r="C2844" t="s">
        <v>68</v>
      </c>
      <c r="D2844" t="str">
        <f t="shared" si="199"/>
        <v>FII</v>
      </c>
      <c r="E2844" t="s">
        <v>143</v>
      </c>
      <c r="F2844" t="s">
        <v>103</v>
      </c>
      <c r="G2844" t="str">
        <f t="shared" si="200"/>
        <v xml:space="preserve">Proportion of individuals who do not belong to a SHG for each reason </v>
      </c>
      <c r="H2844" t="s">
        <v>83</v>
      </c>
      <c r="I2844" t="s">
        <v>740</v>
      </c>
      <c r="J2844" t="s">
        <v>93</v>
      </c>
      <c r="K2844" t="s">
        <v>124</v>
      </c>
      <c r="L2844" t="str">
        <f t="shared" si="201"/>
        <v>3.2 Individuals who do not have access to a mobile phone</v>
      </c>
      <c r="M2844" t="str">
        <f t="shared" ref="M2844:M2907" si="202">CONCATENATE(F2844,"(Among ",J2844,")")</f>
        <v>Proportion of individuals who do not belong to a SHG for each reason (Among individuals who do not belong to a SHG)</v>
      </c>
      <c r="N2844" t="s">
        <v>212</v>
      </c>
      <c r="O2844" s="19">
        <v>3.025860261203665E-3</v>
      </c>
      <c r="P2844">
        <v>3.0224847980320781E-3</v>
      </c>
      <c r="Q2844" s="19">
        <v>-2.9005024964093742E-3</v>
      </c>
      <c r="R2844" s="19">
        <v>8.9522230188167039E-3</v>
      </c>
      <c r="S2844">
        <v>306</v>
      </c>
      <c r="T2844" t="str">
        <f t="shared" ref="T2844:T2907" si="203">IF(S2844&gt;=30,"1","0")</f>
        <v>1</v>
      </c>
    </row>
    <row r="2845" spans="1:20" x14ac:dyDescent="0.25">
      <c r="A2845" s="6" t="s">
        <v>424</v>
      </c>
      <c r="B2845" s="6" t="str">
        <f t="shared" si="198"/>
        <v>Tanzania</v>
      </c>
      <c r="C2845" t="s">
        <v>68</v>
      </c>
      <c r="D2845" t="str">
        <f t="shared" si="199"/>
        <v>FII</v>
      </c>
      <c r="E2845" t="s">
        <v>143</v>
      </c>
      <c r="F2845" t="s">
        <v>103</v>
      </c>
      <c r="G2845" t="str">
        <f t="shared" si="200"/>
        <v xml:space="preserve">Proportion of individuals who do not belong to a SHG for each reason </v>
      </c>
      <c r="H2845" t="s">
        <v>83</v>
      </c>
      <c r="I2845" t="s">
        <v>740</v>
      </c>
      <c r="J2845" t="s">
        <v>93</v>
      </c>
      <c r="K2845" t="s">
        <v>123</v>
      </c>
      <c r="L2845" t="str">
        <f t="shared" si="201"/>
        <v>3.1 Individuals who have access to a mobile phone</v>
      </c>
      <c r="M2845" t="str">
        <f t="shared" si="202"/>
        <v>Proportion of individuals who do not belong to a SHG for each reason (Among individuals who do not belong to a SHG)</v>
      </c>
      <c r="N2845" t="s">
        <v>212</v>
      </c>
      <c r="O2845" s="19">
        <v>1.2471301646239987E-2</v>
      </c>
      <c r="P2845">
        <v>2.418777653529657E-3</v>
      </c>
      <c r="Q2845" s="19">
        <v>7.7281405808050886E-3</v>
      </c>
      <c r="R2845" s="19">
        <v>1.7214462711674886E-2</v>
      </c>
      <c r="S2845">
        <v>2003</v>
      </c>
      <c r="T2845" t="str">
        <f t="shared" si="203"/>
        <v>1</v>
      </c>
    </row>
    <row r="2846" spans="1:20" x14ac:dyDescent="0.25">
      <c r="A2846" s="6" t="s">
        <v>424</v>
      </c>
      <c r="B2846" s="6" t="str">
        <f t="shared" si="198"/>
        <v>Tanzania</v>
      </c>
      <c r="C2846" t="s">
        <v>68</v>
      </c>
      <c r="D2846" t="str">
        <f t="shared" si="199"/>
        <v>FII</v>
      </c>
      <c r="E2846" t="s">
        <v>143</v>
      </c>
      <c r="F2846" t="s">
        <v>103</v>
      </c>
      <c r="G2846" t="str">
        <f t="shared" si="200"/>
        <v xml:space="preserve">Proportion of individuals who do not belong to a SHG for each reason </v>
      </c>
      <c r="H2846" t="s">
        <v>83</v>
      </c>
      <c r="I2846" t="s">
        <v>740</v>
      </c>
      <c r="J2846" t="s">
        <v>93</v>
      </c>
      <c r="K2846" t="s">
        <v>134</v>
      </c>
      <c r="L2846" t="str">
        <f t="shared" si="201"/>
        <v>6.1 Rural individuals</v>
      </c>
      <c r="M2846" t="str">
        <f t="shared" si="202"/>
        <v>Proportion of individuals who do not belong to a SHG for each reason (Among individuals who do not belong to a SHG)</v>
      </c>
      <c r="N2846" t="s">
        <v>212</v>
      </c>
      <c r="O2846" s="19">
        <v>6.4645227958778136E-3</v>
      </c>
      <c r="P2846">
        <v>2.7996823462032969E-3</v>
      </c>
      <c r="Q2846" s="19">
        <v>9.7486300064086526E-4</v>
      </c>
      <c r="R2846" s="19">
        <v>1.1954182591114762E-2</v>
      </c>
      <c r="S2846">
        <v>762</v>
      </c>
      <c r="T2846" t="str">
        <f t="shared" si="203"/>
        <v>1</v>
      </c>
    </row>
    <row r="2847" spans="1:20" x14ac:dyDescent="0.25">
      <c r="A2847" s="6" t="s">
        <v>424</v>
      </c>
      <c r="B2847" s="6" t="str">
        <f t="shared" si="198"/>
        <v>Tanzania</v>
      </c>
      <c r="C2847" t="s">
        <v>68</v>
      </c>
      <c r="D2847" t="str">
        <f t="shared" si="199"/>
        <v>FII</v>
      </c>
      <c r="E2847" t="s">
        <v>143</v>
      </c>
      <c r="F2847" t="s">
        <v>103</v>
      </c>
      <c r="G2847" t="str">
        <f t="shared" si="200"/>
        <v xml:space="preserve">Proportion of individuals who do not belong to a SHG for each reason </v>
      </c>
      <c r="H2847" t="s">
        <v>83</v>
      </c>
      <c r="I2847" t="s">
        <v>740</v>
      </c>
      <c r="J2847" t="s">
        <v>93</v>
      </c>
      <c r="K2847" t="s">
        <v>135</v>
      </c>
      <c r="L2847" t="str">
        <f t="shared" si="201"/>
        <v>6.2 Urban individuals</v>
      </c>
      <c r="M2847" t="str">
        <f t="shared" si="202"/>
        <v>Proportion of individuals who do not belong to a SHG for each reason (Among individuals who do not belong to a SHG)</v>
      </c>
      <c r="N2847" t="s">
        <v>212</v>
      </c>
      <c r="O2847" s="19">
        <v>1.3625754663773816E-2</v>
      </c>
      <c r="P2847">
        <v>2.8873116489383059E-3</v>
      </c>
      <c r="Q2847" s="19">
        <v>7.9640383825613573E-3</v>
      </c>
      <c r="R2847" s="19">
        <v>1.9287470944986274E-2</v>
      </c>
      <c r="S2847">
        <v>1547</v>
      </c>
      <c r="T2847" t="str">
        <f t="shared" si="203"/>
        <v>1</v>
      </c>
    </row>
    <row r="2848" spans="1:20" x14ac:dyDescent="0.25">
      <c r="A2848" s="6" t="s">
        <v>424</v>
      </c>
      <c r="B2848" s="6" t="str">
        <f t="shared" si="198"/>
        <v>Tanzania</v>
      </c>
      <c r="C2848" t="s">
        <v>68</v>
      </c>
      <c r="D2848" t="str">
        <f t="shared" si="199"/>
        <v>FII</v>
      </c>
      <c r="E2848" t="s">
        <v>143</v>
      </c>
      <c r="F2848" t="s">
        <v>103</v>
      </c>
      <c r="G2848" t="str">
        <f t="shared" si="200"/>
        <v xml:space="preserve">Proportion of individuals who do not belong to a SHG for each reason </v>
      </c>
      <c r="H2848" t="s">
        <v>83</v>
      </c>
      <c r="I2848" t="s">
        <v>740</v>
      </c>
      <c r="J2848" t="s">
        <v>93</v>
      </c>
      <c r="K2848" t="s">
        <v>421</v>
      </c>
      <c r="L2848" t="str">
        <f t="shared" si="201"/>
        <v>7.3 Individuals in the two highest PPI quintiles</v>
      </c>
      <c r="M2848" t="str">
        <f t="shared" si="202"/>
        <v>Proportion of individuals who do not belong to a SHG for each reason (Among individuals who do not belong to a SHG)</v>
      </c>
      <c r="N2848" t="s">
        <v>212</v>
      </c>
      <c r="O2848" s="19">
        <v>3.4938553799915956E-3</v>
      </c>
      <c r="P2848">
        <v>3.487351665762666E-3</v>
      </c>
      <c r="Q2848" s="19">
        <v>-3.3440597309120396E-3</v>
      </c>
      <c r="R2848" s="19">
        <v>1.0331770490895231E-2</v>
      </c>
      <c r="S2848">
        <v>379</v>
      </c>
      <c r="T2848" t="str">
        <f t="shared" si="203"/>
        <v>1</v>
      </c>
    </row>
    <row r="2849" spans="1:20" x14ac:dyDescent="0.25">
      <c r="A2849" s="6" t="s">
        <v>424</v>
      </c>
      <c r="B2849" s="6" t="str">
        <f t="shared" si="198"/>
        <v>Tanzania</v>
      </c>
      <c r="C2849" t="s">
        <v>68</v>
      </c>
      <c r="D2849" t="str">
        <f t="shared" si="199"/>
        <v>FII</v>
      </c>
      <c r="E2849" t="s">
        <v>143</v>
      </c>
      <c r="F2849" t="s">
        <v>103</v>
      </c>
      <c r="G2849" t="str">
        <f t="shared" si="200"/>
        <v xml:space="preserve">Proportion of individuals who do not belong to a SHG for each reason </v>
      </c>
      <c r="H2849" t="s">
        <v>83</v>
      </c>
      <c r="I2849" t="s">
        <v>740</v>
      </c>
      <c r="J2849" t="s">
        <v>93</v>
      </c>
      <c r="K2849" t="s">
        <v>419</v>
      </c>
      <c r="L2849" t="str">
        <f t="shared" si="201"/>
        <v>7.1 Individuals in the two lowest PPI quintiles</v>
      </c>
      <c r="M2849" t="str">
        <f t="shared" si="202"/>
        <v>Proportion of individuals who do not belong to a SHG for each reason (Among individuals who do not belong to a SHG)</v>
      </c>
      <c r="N2849" t="s">
        <v>212</v>
      </c>
      <c r="O2849" s="19">
        <v>1.1046134898561195E-2</v>
      </c>
      <c r="P2849">
        <v>2.9158859731723288E-3</v>
      </c>
      <c r="Q2849" s="19">
        <v>5.3284790643637614E-3</v>
      </c>
      <c r="R2849" s="19">
        <v>1.6763790732758629E-2</v>
      </c>
      <c r="S2849">
        <v>1300</v>
      </c>
      <c r="T2849" t="str">
        <f t="shared" si="203"/>
        <v>1</v>
      </c>
    </row>
    <row r="2850" spans="1:20" x14ac:dyDescent="0.25">
      <c r="A2850" s="6" t="s">
        <v>424</v>
      </c>
      <c r="B2850" s="6" t="str">
        <f t="shared" si="198"/>
        <v>Tanzania</v>
      </c>
      <c r="C2850" t="s">
        <v>68</v>
      </c>
      <c r="D2850" t="str">
        <f t="shared" si="199"/>
        <v>FII</v>
      </c>
      <c r="E2850" t="s">
        <v>143</v>
      </c>
      <c r="F2850" t="s">
        <v>103</v>
      </c>
      <c r="G2850" t="str">
        <f t="shared" si="200"/>
        <v xml:space="preserve">Proportion of individuals who do not belong to a SHG for each reason </v>
      </c>
      <c r="H2850" t="s">
        <v>84</v>
      </c>
      <c r="I2850" t="s">
        <v>740</v>
      </c>
      <c r="J2850" t="s">
        <v>93</v>
      </c>
      <c r="K2850" t="s">
        <v>114</v>
      </c>
      <c r="L2850" t="str">
        <f t="shared" si="201"/>
        <v>1.1 All individuals</v>
      </c>
      <c r="M2850" t="str">
        <f t="shared" si="202"/>
        <v>Proportion of individuals who do not belong to a SHG for each reason (Among individuals who do not belong to a SHG)</v>
      </c>
      <c r="N2850" t="s">
        <v>207</v>
      </c>
      <c r="O2850" s="19">
        <v>0.1280237545965178</v>
      </c>
      <c r="P2850">
        <v>7.3134742679171879E-3</v>
      </c>
      <c r="Q2850" s="19">
        <v>0.11368208741918399</v>
      </c>
      <c r="R2850" s="19">
        <v>0.14236542177385161</v>
      </c>
      <c r="S2850">
        <v>2309</v>
      </c>
      <c r="T2850" t="str">
        <f t="shared" si="203"/>
        <v>1</v>
      </c>
    </row>
    <row r="2851" spans="1:20" x14ac:dyDescent="0.25">
      <c r="A2851" s="6" t="s">
        <v>424</v>
      </c>
      <c r="B2851" s="6" t="str">
        <f t="shared" si="198"/>
        <v>Tanzania</v>
      </c>
      <c r="C2851" t="s">
        <v>68</v>
      </c>
      <c r="D2851" t="str">
        <f t="shared" si="199"/>
        <v>FII</v>
      </c>
      <c r="E2851" t="s">
        <v>143</v>
      </c>
      <c r="F2851" t="s">
        <v>103</v>
      </c>
      <c r="G2851" t="str">
        <f t="shared" si="200"/>
        <v xml:space="preserve">Proportion of individuals who do not belong to a SHG for each reason </v>
      </c>
      <c r="H2851" t="s">
        <v>84</v>
      </c>
      <c r="I2851" t="s">
        <v>740</v>
      </c>
      <c r="J2851" t="s">
        <v>93</v>
      </c>
      <c r="K2851" t="s">
        <v>121</v>
      </c>
      <c r="L2851" t="str">
        <f t="shared" si="201"/>
        <v>2.2 Individuals who do not have a bank account</v>
      </c>
      <c r="M2851" t="str">
        <f t="shared" si="202"/>
        <v>Proportion of individuals who do not belong to a SHG for each reason (Among individuals who do not belong to a SHG)</v>
      </c>
      <c r="N2851" t="s">
        <v>207</v>
      </c>
      <c r="O2851" s="19">
        <v>0.12777042573461503</v>
      </c>
      <c r="P2851">
        <v>7.6154237719687334E-3</v>
      </c>
      <c r="Q2851" s="19">
        <v>0.11283692251314172</v>
      </c>
      <c r="R2851" s="19">
        <v>0.14270392895608833</v>
      </c>
      <c r="S2851">
        <v>2111</v>
      </c>
      <c r="T2851" t="str">
        <f t="shared" si="203"/>
        <v>1</v>
      </c>
    </row>
    <row r="2852" spans="1:20" x14ac:dyDescent="0.25">
      <c r="A2852" s="6" t="s">
        <v>424</v>
      </c>
      <c r="B2852" s="6" t="str">
        <f t="shared" si="198"/>
        <v>Tanzania</v>
      </c>
      <c r="C2852" t="s">
        <v>68</v>
      </c>
      <c r="D2852" t="str">
        <f t="shared" si="199"/>
        <v>FII</v>
      </c>
      <c r="E2852" t="s">
        <v>143</v>
      </c>
      <c r="F2852" t="s">
        <v>103</v>
      </c>
      <c r="G2852" t="str">
        <f t="shared" si="200"/>
        <v xml:space="preserve">Proportion of individuals who do not belong to a SHG for each reason </v>
      </c>
      <c r="H2852" t="s">
        <v>84</v>
      </c>
      <c r="I2852" t="s">
        <v>740</v>
      </c>
      <c r="J2852" t="s">
        <v>93</v>
      </c>
      <c r="K2852" t="s">
        <v>120</v>
      </c>
      <c r="L2852" t="str">
        <f t="shared" si="201"/>
        <v>2.1 Individuals who have a bank account</v>
      </c>
      <c r="M2852" t="str">
        <f t="shared" si="202"/>
        <v>Proportion of individuals who do not belong to a SHG for each reason (Among individuals who do not belong to a SHG)</v>
      </c>
      <c r="N2852" t="s">
        <v>207</v>
      </c>
      <c r="O2852" s="19">
        <v>0.13056981757711494</v>
      </c>
      <c r="P2852">
        <v>2.5938245878136212E-2</v>
      </c>
      <c r="Q2852" s="19">
        <v>7.9710859043192278E-2</v>
      </c>
      <c r="R2852" s="19">
        <v>0.18142877611103761</v>
      </c>
      <c r="S2852">
        <v>198</v>
      </c>
      <c r="T2852" t="str">
        <f t="shared" si="203"/>
        <v>1</v>
      </c>
    </row>
    <row r="2853" spans="1:20" x14ac:dyDescent="0.25">
      <c r="A2853" s="6" t="s">
        <v>424</v>
      </c>
      <c r="B2853" s="6" t="str">
        <f t="shared" si="198"/>
        <v>Tanzania</v>
      </c>
      <c r="C2853" t="s">
        <v>68</v>
      </c>
      <c r="D2853" t="str">
        <f t="shared" si="199"/>
        <v>FII</v>
      </c>
      <c r="E2853" t="s">
        <v>143</v>
      </c>
      <c r="F2853" t="s">
        <v>103</v>
      </c>
      <c r="G2853" t="str">
        <f t="shared" si="200"/>
        <v xml:space="preserve">Proportion of individuals who do not belong to a SHG for each reason </v>
      </c>
      <c r="H2853" t="s">
        <v>84</v>
      </c>
      <c r="I2853" t="s">
        <v>740</v>
      </c>
      <c r="J2853" t="s">
        <v>93</v>
      </c>
      <c r="K2853" t="s">
        <v>116</v>
      </c>
      <c r="L2853" t="str">
        <f t="shared" si="201"/>
        <v>1.3 Males</v>
      </c>
      <c r="M2853" t="str">
        <f t="shared" si="202"/>
        <v>Proportion of individuals who do not belong to a SHG for each reason (Among individuals who do not belong to a SHG)</v>
      </c>
      <c r="N2853" t="s">
        <v>207</v>
      </c>
      <c r="O2853" s="19">
        <v>0.12886380776284756</v>
      </c>
      <c r="P2853">
        <v>1.1077558916345128E-2</v>
      </c>
      <c r="Q2853" s="19">
        <v>0.1071427682449754</v>
      </c>
      <c r="R2853" s="19">
        <v>0.15058484728071972</v>
      </c>
      <c r="S2853">
        <v>973</v>
      </c>
      <c r="T2853" t="str">
        <f t="shared" si="203"/>
        <v>1</v>
      </c>
    </row>
    <row r="2854" spans="1:20" x14ac:dyDescent="0.25">
      <c r="A2854" s="6" t="s">
        <v>424</v>
      </c>
      <c r="B2854" s="6" t="str">
        <f t="shared" si="198"/>
        <v>Tanzania</v>
      </c>
      <c r="C2854" t="s">
        <v>68</v>
      </c>
      <c r="D2854" t="str">
        <f t="shared" si="199"/>
        <v>FII</v>
      </c>
      <c r="E2854" t="s">
        <v>143</v>
      </c>
      <c r="F2854" t="s">
        <v>103</v>
      </c>
      <c r="G2854" t="str">
        <f t="shared" si="200"/>
        <v xml:space="preserve">Proportion of individuals who do not belong to a SHG for each reason </v>
      </c>
      <c r="H2854" t="s">
        <v>84</v>
      </c>
      <c r="I2854" t="s">
        <v>740</v>
      </c>
      <c r="J2854" t="s">
        <v>93</v>
      </c>
      <c r="K2854" t="s">
        <v>115</v>
      </c>
      <c r="L2854" t="str">
        <f t="shared" si="201"/>
        <v>1.2 Females</v>
      </c>
      <c r="M2854" t="str">
        <f t="shared" si="202"/>
        <v>Proportion of individuals who do not belong to a SHG for each reason (Among individuals who do not belong to a SHG)</v>
      </c>
      <c r="N2854" t="s">
        <v>207</v>
      </c>
      <c r="O2854" s="19">
        <v>0.12718663936599356</v>
      </c>
      <c r="P2854">
        <v>9.5569379508991439E-3</v>
      </c>
      <c r="Q2854" s="19">
        <v>0.10844647620584598</v>
      </c>
      <c r="R2854" s="19">
        <v>0.14592680252614115</v>
      </c>
      <c r="S2854">
        <v>1336</v>
      </c>
      <c r="T2854" t="str">
        <f t="shared" si="203"/>
        <v>1</v>
      </c>
    </row>
    <row r="2855" spans="1:20" x14ac:dyDescent="0.25">
      <c r="A2855" s="6" t="s">
        <v>424</v>
      </c>
      <c r="B2855" s="6" t="str">
        <f t="shared" si="198"/>
        <v>Tanzania</v>
      </c>
      <c r="C2855" t="s">
        <v>68</v>
      </c>
      <c r="D2855" t="str">
        <f t="shared" si="199"/>
        <v>FII</v>
      </c>
      <c r="E2855" t="s">
        <v>143</v>
      </c>
      <c r="F2855" t="s">
        <v>103</v>
      </c>
      <c r="G2855" t="str">
        <f t="shared" si="200"/>
        <v xml:space="preserve">Proportion of individuals who do not belong to a SHG for each reason </v>
      </c>
      <c r="H2855" t="s">
        <v>84</v>
      </c>
      <c r="I2855" t="s">
        <v>740</v>
      </c>
      <c r="J2855" t="s">
        <v>93</v>
      </c>
      <c r="K2855" t="s">
        <v>420</v>
      </c>
      <c r="L2855" t="str">
        <f t="shared" si="201"/>
        <v>7.2 Individuals in the middle PPI quintile</v>
      </c>
      <c r="M2855" t="str">
        <f t="shared" si="202"/>
        <v>Proportion of individuals who do not belong to a SHG for each reason (Among individuals who do not belong to a SHG)</v>
      </c>
      <c r="N2855" t="s">
        <v>207</v>
      </c>
      <c r="O2855" s="19">
        <v>0.10170517878254105</v>
      </c>
      <c r="P2855">
        <v>1.2900670911195249E-2</v>
      </c>
      <c r="Q2855" s="19">
        <v>7.640940941861557E-2</v>
      </c>
      <c r="R2855" s="19">
        <v>0.12700094814646654</v>
      </c>
      <c r="S2855">
        <v>630</v>
      </c>
      <c r="T2855" t="str">
        <f t="shared" si="203"/>
        <v>1</v>
      </c>
    </row>
    <row r="2856" spans="1:20" x14ac:dyDescent="0.25">
      <c r="A2856" s="6" t="s">
        <v>424</v>
      </c>
      <c r="B2856" s="6" t="str">
        <f t="shared" si="198"/>
        <v>Tanzania</v>
      </c>
      <c r="C2856" t="s">
        <v>68</v>
      </c>
      <c r="D2856" t="str">
        <f t="shared" si="199"/>
        <v>FII</v>
      </c>
      <c r="E2856" t="s">
        <v>143</v>
      </c>
      <c r="F2856" t="s">
        <v>103</v>
      </c>
      <c r="G2856" t="str">
        <f t="shared" si="200"/>
        <v xml:space="preserve">Proportion of individuals who do not belong to a SHG for each reason </v>
      </c>
      <c r="H2856" t="s">
        <v>84</v>
      </c>
      <c r="I2856" t="s">
        <v>740</v>
      </c>
      <c r="J2856" t="s">
        <v>93</v>
      </c>
      <c r="K2856" t="s">
        <v>128</v>
      </c>
      <c r="L2856" t="str">
        <f t="shared" si="201"/>
        <v>4.2 Individuals who do not use mobile money</v>
      </c>
      <c r="M2856" t="str">
        <f t="shared" si="202"/>
        <v>Proportion of individuals who do not belong to a SHG for each reason (Among individuals who do not belong to a SHG)</v>
      </c>
      <c r="N2856" t="s">
        <v>207</v>
      </c>
      <c r="O2856" s="19">
        <v>0.17420383067781459</v>
      </c>
      <c r="P2856">
        <v>1.2564400965861464E-2</v>
      </c>
      <c r="Q2856" s="19">
        <v>0.14956747200812265</v>
      </c>
      <c r="R2856" s="19">
        <v>0.19884018934750652</v>
      </c>
      <c r="S2856">
        <v>983</v>
      </c>
      <c r="T2856" t="str">
        <f t="shared" si="203"/>
        <v>1</v>
      </c>
    </row>
    <row r="2857" spans="1:20" x14ac:dyDescent="0.25">
      <c r="A2857" s="6" t="s">
        <v>424</v>
      </c>
      <c r="B2857" s="6" t="str">
        <f t="shared" si="198"/>
        <v>Tanzania</v>
      </c>
      <c r="C2857" t="s">
        <v>68</v>
      </c>
      <c r="D2857" t="str">
        <f t="shared" si="199"/>
        <v>FII</v>
      </c>
      <c r="E2857" t="s">
        <v>143</v>
      </c>
      <c r="F2857" t="s">
        <v>103</v>
      </c>
      <c r="G2857" t="str">
        <f t="shared" si="200"/>
        <v xml:space="preserve">Proportion of individuals who do not belong to a SHG for each reason </v>
      </c>
      <c r="H2857" t="s">
        <v>84</v>
      </c>
      <c r="I2857" t="s">
        <v>740</v>
      </c>
      <c r="J2857" t="s">
        <v>93</v>
      </c>
      <c r="K2857" t="s">
        <v>127</v>
      </c>
      <c r="L2857" t="str">
        <f t="shared" si="201"/>
        <v>4.1 Individuals who use mobile money</v>
      </c>
      <c r="M2857" t="str">
        <f t="shared" si="202"/>
        <v>Proportion of individuals who do not belong to a SHG for each reason (Among individuals who do not belong to a SHG)</v>
      </c>
      <c r="N2857" t="s">
        <v>207</v>
      </c>
      <c r="O2857" s="19">
        <v>9.4732475124207016E-2</v>
      </c>
      <c r="P2857">
        <v>8.6266877248558638E-3</v>
      </c>
      <c r="Q2857" s="19">
        <v>7.7816349845602401E-2</v>
      </c>
      <c r="R2857" s="19">
        <v>0.11164860040281163</v>
      </c>
      <c r="S2857">
        <v>1326</v>
      </c>
      <c r="T2857" t="str">
        <f t="shared" si="203"/>
        <v>1</v>
      </c>
    </row>
    <row r="2858" spans="1:20" x14ac:dyDescent="0.25">
      <c r="A2858" s="6" t="s">
        <v>424</v>
      </c>
      <c r="B2858" s="6" t="str">
        <f t="shared" si="198"/>
        <v>Tanzania</v>
      </c>
      <c r="C2858" t="s">
        <v>68</v>
      </c>
      <c r="D2858" t="str">
        <f t="shared" si="199"/>
        <v>FII</v>
      </c>
      <c r="E2858" t="s">
        <v>143</v>
      </c>
      <c r="F2858" t="s">
        <v>103</v>
      </c>
      <c r="G2858" t="str">
        <f t="shared" si="200"/>
        <v xml:space="preserve">Proportion of individuals who do not belong to a SHG for each reason </v>
      </c>
      <c r="H2858" t="s">
        <v>84</v>
      </c>
      <c r="I2858" t="s">
        <v>740</v>
      </c>
      <c r="J2858" t="s">
        <v>93</v>
      </c>
      <c r="K2858" t="s">
        <v>132</v>
      </c>
      <c r="L2858" t="str">
        <f t="shared" si="201"/>
        <v>5.2 Individuals without a formal ID</v>
      </c>
      <c r="M2858" t="str">
        <f t="shared" si="202"/>
        <v>Proportion of individuals who do not belong to a SHG for each reason (Among individuals who do not belong to a SHG)</v>
      </c>
      <c r="N2858" t="s">
        <v>207</v>
      </c>
      <c r="O2858" s="19">
        <v>0.23221888828349116</v>
      </c>
      <c r="P2858">
        <v>2.5105568618228935E-2</v>
      </c>
      <c r="Q2858" s="19">
        <v>0.18299295124977033</v>
      </c>
      <c r="R2858" s="19">
        <v>0.28144482531721199</v>
      </c>
      <c r="S2858">
        <v>300</v>
      </c>
      <c r="T2858" t="str">
        <f t="shared" si="203"/>
        <v>1</v>
      </c>
    </row>
    <row r="2859" spans="1:20" x14ac:dyDescent="0.25">
      <c r="A2859" s="6" t="s">
        <v>424</v>
      </c>
      <c r="B2859" s="6" t="str">
        <f t="shared" si="198"/>
        <v>Tanzania</v>
      </c>
      <c r="C2859" t="s">
        <v>68</v>
      </c>
      <c r="D2859" t="str">
        <f t="shared" si="199"/>
        <v>FII</v>
      </c>
      <c r="E2859" t="s">
        <v>143</v>
      </c>
      <c r="F2859" t="s">
        <v>103</v>
      </c>
      <c r="G2859" t="str">
        <f t="shared" si="200"/>
        <v xml:space="preserve">Proportion of individuals who do not belong to a SHG for each reason </v>
      </c>
      <c r="H2859" t="s">
        <v>84</v>
      </c>
      <c r="I2859" t="s">
        <v>740</v>
      </c>
      <c r="J2859" t="s">
        <v>93</v>
      </c>
      <c r="K2859" t="s">
        <v>131</v>
      </c>
      <c r="L2859" t="str">
        <f t="shared" si="201"/>
        <v>5.1 Individuals with a formal ID</v>
      </c>
      <c r="M2859" t="str">
        <f t="shared" si="202"/>
        <v>Proportion of individuals who do not belong to a SHG for each reason (Among individuals who do not belong to a SHG)</v>
      </c>
      <c r="N2859" t="s">
        <v>207</v>
      </c>
      <c r="O2859" s="19">
        <v>0.11067872442178987</v>
      </c>
      <c r="P2859">
        <v>7.3526275165268452E-3</v>
      </c>
      <c r="Q2859" s="19">
        <v>9.6260400561014731E-2</v>
      </c>
      <c r="R2859" s="19">
        <v>0.12509704828256502</v>
      </c>
      <c r="S2859">
        <v>2009</v>
      </c>
      <c r="T2859" t="str">
        <f t="shared" si="203"/>
        <v>1</v>
      </c>
    </row>
    <row r="2860" spans="1:20" x14ac:dyDescent="0.25">
      <c r="A2860" s="6" t="s">
        <v>424</v>
      </c>
      <c r="B2860" s="6" t="str">
        <f t="shared" si="198"/>
        <v>Tanzania</v>
      </c>
      <c r="C2860" t="s">
        <v>68</v>
      </c>
      <c r="D2860" t="str">
        <f t="shared" si="199"/>
        <v>FII</v>
      </c>
      <c r="E2860" t="s">
        <v>143</v>
      </c>
      <c r="F2860" t="s">
        <v>103</v>
      </c>
      <c r="G2860" t="str">
        <f t="shared" si="200"/>
        <v xml:space="preserve">Proportion of individuals who do not belong to a SHG for each reason </v>
      </c>
      <c r="H2860" t="s">
        <v>84</v>
      </c>
      <c r="I2860" t="s">
        <v>740</v>
      </c>
      <c r="J2860" t="s">
        <v>93</v>
      </c>
      <c r="K2860" t="s">
        <v>124</v>
      </c>
      <c r="L2860" t="str">
        <f t="shared" si="201"/>
        <v>3.2 Individuals who do not have access to a mobile phone</v>
      </c>
      <c r="M2860" t="str">
        <f t="shared" si="202"/>
        <v>Proportion of individuals who do not belong to a SHG for each reason (Among individuals who do not belong to a SHG)</v>
      </c>
      <c r="N2860" t="s">
        <v>207</v>
      </c>
      <c r="O2860" s="19">
        <v>0.19271007899582565</v>
      </c>
      <c r="P2860">
        <v>2.3457414258420579E-2</v>
      </c>
      <c r="Q2860" s="19">
        <v>0.14671575461030084</v>
      </c>
      <c r="R2860" s="19">
        <v>0.23870440338135046</v>
      </c>
      <c r="S2860">
        <v>306</v>
      </c>
      <c r="T2860" t="str">
        <f t="shared" si="203"/>
        <v>1</v>
      </c>
    </row>
    <row r="2861" spans="1:20" x14ac:dyDescent="0.25">
      <c r="A2861" s="6" t="s">
        <v>424</v>
      </c>
      <c r="B2861" s="6" t="str">
        <f t="shared" si="198"/>
        <v>Tanzania</v>
      </c>
      <c r="C2861" t="s">
        <v>68</v>
      </c>
      <c r="D2861" t="str">
        <f t="shared" si="199"/>
        <v>FII</v>
      </c>
      <c r="E2861" t="s">
        <v>143</v>
      </c>
      <c r="F2861" t="s">
        <v>103</v>
      </c>
      <c r="G2861" t="str">
        <f t="shared" si="200"/>
        <v xml:space="preserve">Proportion of individuals who do not belong to a SHG for each reason </v>
      </c>
      <c r="H2861" t="s">
        <v>84</v>
      </c>
      <c r="I2861" t="s">
        <v>740</v>
      </c>
      <c r="J2861" t="s">
        <v>93</v>
      </c>
      <c r="K2861" t="s">
        <v>123</v>
      </c>
      <c r="L2861" t="str">
        <f t="shared" si="201"/>
        <v>3.1 Individuals who have access to a mobile phone</v>
      </c>
      <c r="M2861" t="str">
        <f t="shared" si="202"/>
        <v>Proportion of individuals who do not belong to a SHG for each reason (Among individuals who do not belong to a SHG)</v>
      </c>
      <c r="N2861" t="s">
        <v>207</v>
      </c>
      <c r="O2861" s="19">
        <v>0.11780520057024341</v>
      </c>
      <c r="P2861">
        <v>7.5869776812390642E-3</v>
      </c>
      <c r="Q2861" s="19">
        <v>0.10292733154021375</v>
      </c>
      <c r="R2861" s="19">
        <v>0.13268306960027307</v>
      </c>
      <c r="S2861">
        <v>2003</v>
      </c>
      <c r="T2861" t="str">
        <f t="shared" si="203"/>
        <v>1</v>
      </c>
    </row>
    <row r="2862" spans="1:20" x14ac:dyDescent="0.25">
      <c r="A2862" s="6" t="s">
        <v>424</v>
      </c>
      <c r="B2862" s="6" t="str">
        <f t="shared" si="198"/>
        <v>Tanzania</v>
      </c>
      <c r="C2862" t="s">
        <v>68</v>
      </c>
      <c r="D2862" t="str">
        <f t="shared" si="199"/>
        <v>FII</v>
      </c>
      <c r="E2862" t="s">
        <v>143</v>
      </c>
      <c r="F2862" t="s">
        <v>103</v>
      </c>
      <c r="G2862" t="str">
        <f t="shared" si="200"/>
        <v xml:space="preserve">Proportion of individuals who do not belong to a SHG for each reason </v>
      </c>
      <c r="H2862" t="s">
        <v>84</v>
      </c>
      <c r="I2862" t="s">
        <v>740</v>
      </c>
      <c r="J2862" t="s">
        <v>93</v>
      </c>
      <c r="K2862" t="s">
        <v>134</v>
      </c>
      <c r="L2862" t="str">
        <f t="shared" si="201"/>
        <v>6.1 Rural individuals</v>
      </c>
      <c r="M2862" t="str">
        <f t="shared" si="202"/>
        <v>Proportion of individuals who do not belong to a SHG for each reason (Among individuals who do not belong to a SHG)</v>
      </c>
      <c r="N2862" t="s">
        <v>207</v>
      </c>
      <c r="O2862" s="19">
        <v>8.2768241667533451E-2</v>
      </c>
      <c r="P2862">
        <v>1.0830944929042439E-2</v>
      </c>
      <c r="Q2862" s="19">
        <v>6.1530759850347228E-2</v>
      </c>
      <c r="R2862" s="19">
        <v>0.10400572348471968</v>
      </c>
      <c r="S2862">
        <v>762</v>
      </c>
      <c r="T2862" t="str">
        <f t="shared" si="203"/>
        <v>1</v>
      </c>
    </row>
    <row r="2863" spans="1:20" x14ac:dyDescent="0.25">
      <c r="A2863" s="6" t="s">
        <v>424</v>
      </c>
      <c r="B2863" s="6" t="str">
        <f t="shared" si="198"/>
        <v>Tanzania</v>
      </c>
      <c r="C2863" t="s">
        <v>68</v>
      </c>
      <c r="D2863" t="str">
        <f t="shared" si="199"/>
        <v>FII</v>
      </c>
      <c r="E2863" t="s">
        <v>143</v>
      </c>
      <c r="F2863" t="s">
        <v>103</v>
      </c>
      <c r="G2863" t="str">
        <f t="shared" si="200"/>
        <v xml:space="preserve">Proportion of individuals who do not belong to a SHG for each reason </v>
      </c>
      <c r="H2863" t="s">
        <v>84</v>
      </c>
      <c r="I2863" t="s">
        <v>740</v>
      </c>
      <c r="J2863" t="s">
        <v>93</v>
      </c>
      <c r="K2863" t="s">
        <v>135</v>
      </c>
      <c r="L2863" t="str">
        <f t="shared" si="201"/>
        <v>6.2 Urban individuals</v>
      </c>
      <c r="M2863" t="str">
        <f t="shared" si="202"/>
        <v>Proportion of individuals who do not belong to a SHG for each reason (Among individuals who do not belong to a SHG)</v>
      </c>
      <c r="N2863" t="s">
        <v>207</v>
      </c>
      <c r="O2863" s="19">
        <v>0.15145615352751524</v>
      </c>
      <c r="P2863">
        <v>9.513209400277698E-3</v>
      </c>
      <c r="Q2863" s="19">
        <v>0.13280174447958965</v>
      </c>
      <c r="R2863" s="19">
        <v>0.17011056257544083</v>
      </c>
      <c r="S2863">
        <v>1547</v>
      </c>
      <c r="T2863" t="str">
        <f t="shared" si="203"/>
        <v>1</v>
      </c>
    </row>
    <row r="2864" spans="1:20" x14ac:dyDescent="0.25">
      <c r="A2864" s="6" t="s">
        <v>424</v>
      </c>
      <c r="B2864" s="6" t="str">
        <f t="shared" si="198"/>
        <v>Tanzania</v>
      </c>
      <c r="C2864" t="s">
        <v>68</v>
      </c>
      <c r="D2864" t="str">
        <f t="shared" si="199"/>
        <v>FII</v>
      </c>
      <c r="E2864" t="s">
        <v>143</v>
      </c>
      <c r="F2864" t="s">
        <v>103</v>
      </c>
      <c r="G2864" t="str">
        <f t="shared" si="200"/>
        <v xml:space="preserve">Proportion of individuals who do not belong to a SHG for each reason </v>
      </c>
      <c r="H2864" t="s">
        <v>84</v>
      </c>
      <c r="I2864" t="s">
        <v>740</v>
      </c>
      <c r="J2864" t="s">
        <v>93</v>
      </c>
      <c r="K2864" t="s">
        <v>421</v>
      </c>
      <c r="L2864" t="str">
        <f t="shared" si="201"/>
        <v>7.3 Individuals in the two highest PPI quintiles</v>
      </c>
      <c r="M2864" t="str">
        <f t="shared" si="202"/>
        <v>Proportion of individuals who do not belong to a SHG for each reason (Among individuals who do not belong to a SHG)</v>
      </c>
      <c r="N2864" t="s">
        <v>207</v>
      </c>
      <c r="O2864" s="19">
        <v>0.11581277723246559</v>
      </c>
      <c r="P2864">
        <v>1.6946261870471848E-2</v>
      </c>
      <c r="Q2864" s="19">
        <v>8.2584955313884351E-2</v>
      </c>
      <c r="R2864" s="19">
        <v>0.14904059915104684</v>
      </c>
      <c r="S2864">
        <v>379</v>
      </c>
      <c r="T2864" t="str">
        <f t="shared" si="203"/>
        <v>1</v>
      </c>
    </row>
    <row r="2865" spans="1:20" x14ac:dyDescent="0.25">
      <c r="A2865" s="6" t="s">
        <v>424</v>
      </c>
      <c r="B2865" s="6" t="str">
        <f t="shared" si="198"/>
        <v>Tanzania</v>
      </c>
      <c r="C2865" t="s">
        <v>68</v>
      </c>
      <c r="D2865" t="str">
        <f t="shared" si="199"/>
        <v>FII</v>
      </c>
      <c r="E2865" t="s">
        <v>143</v>
      </c>
      <c r="F2865" t="s">
        <v>103</v>
      </c>
      <c r="G2865" t="str">
        <f t="shared" si="200"/>
        <v xml:space="preserve">Proportion of individuals who do not belong to a SHG for each reason </v>
      </c>
      <c r="H2865" t="s">
        <v>84</v>
      </c>
      <c r="I2865" t="s">
        <v>740</v>
      </c>
      <c r="J2865" t="s">
        <v>93</v>
      </c>
      <c r="K2865" t="s">
        <v>419</v>
      </c>
      <c r="L2865" t="str">
        <f t="shared" si="201"/>
        <v>7.1 Individuals in the two lowest PPI quintiles</v>
      </c>
      <c r="M2865" t="str">
        <f t="shared" si="202"/>
        <v>Proportion of individuals who do not belong to a SHG for each reason (Among individuals who do not belong to a SHG)</v>
      </c>
      <c r="N2865" t="s">
        <v>207</v>
      </c>
      <c r="O2865" s="19">
        <v>0.14500856526862343</v>
      </c>
      <c r="P2865">
        <v>1.0266594714533979E-2</v>
      </c>
      <c r="Q2865" s="19">
        <v>0.12487716928573034</v>
      </c>
      <c r="R2865" s="19">
        <v>0.16513996125151653</v>
      </c>
      <c r="S2865">
        <v>1300</v>
      </c>
      <c r="T2865" t="str">
        <f t="shared" si="203"/>
        <v>1</v>
      </c>
    </row>
    <row r="2866" spans="1:20" x14ac:dyDescent="0.25">
      <c r="A2866" s="6" t="s">
        <v>424</v>
      </c>
      <c r="B2866" s="6" t="str">
        <f t="shared" si="198"/>
        <v>Tanzania</v>
      </c>
      <c r="C2866" t="s">
        <v>68</v>
      </c>
      <c r="D2866" t="str">
        <f t="shared" ref="D2866:D2897" si="204">C2866</f>
        <v>FII</v>
      </c>
      <c r="E2866" t="s">
        <v>143</v>
      </c>
      <c r="F2866" t="s">
        <v>103</v>
      </c>
      <c r="G2866" t="str">
        <f t="shared" ref="G2866:G2897" si="205">F2866</f>
        <v xml:space="preserve">Proportion of individuals who do not belong to a SHG for each reason </v>
      </c>
      <c r="H2866" t="s">
        <v>64</v>
      </c>
      <c r="I2866" t="s">
        <v>740</v>
      </c>
      <c r="J2866" t="s">
        <v>93</v>
      </c>
      <c r="K2866" t="s">
        <v>114</v>
      </c>
      <c r="L2866" t="str">
        <f t="shared" ref="L2866:L2897" si="206">K2866</f>
        <v>1.1 All individuals</v>
      </c>
      <c r="M2866" t="str">
        <f t="shared" si="202"/>
        <v>Proportion of individuals who do not belong to a SHG for each reason (Among individuals who do not belong to a SHG)</v>
      </c>
      <c r="N2866" t="s">
        <v>209</v>
      </c>
      <c r="O2866" s="19">
        <v>4.3095934198185568E-2</v>
      </c>
      <c r="P2866">
        <v>4.3885032158323747E-3</v>
      </c>
      <c r="Q2866" s="19">
        <v>3.4490112912367143E-2</v>
      </c>
      <c r="R2866" s="19">
        <v>5.1701755484003992E-2</v>
      </c>
      <c r="S2866">
        <v>2309</v>
      </c>
      <c r="T2866" t="str">
        <f t="shared" si="203"/>
        <v>1</v>
      </c>
    </row>
    <row r="2867" spans="1:20" x14ac:dyDescent="0.25">
      <c r="A2867" s="6" t="s">
        <v>424</v>
      </c>
      <c r="B2867" s="6" t="str">
        <f t="shared" si="198"/>
        <v>Tanzania</v>
      </c>
      <c r="C2867" t="s">
        <v>68</v>
      </c>
      <c r="D2867" t="str">
        <f t="shared" si="204"/>
        <v>FII</v>
      </c>
      <c r="E2867" t="s">
        <v>143</v>
      </c>
      <c r="F2867" t="s">
        <v>103</v>
      </c>
      <c r="G2867" t="str">
        <f t="shared" si="205"/>
        <v xml:space="preserve">Proportion of individuals who do not belong to a SHG for each reason </v>
      </c>
      <c r="H2867" t="s">
        <v>64</v>
      </c>
      <c r="I2867" t="s">
        <v>740</v>
      </c>
      <c r="J2867" t="s">
        <v>93</v>
      </c>
      <c r="K2867" t="s">
        <v>121</v>
      </c>
      <c r="L2867" t="str">
        <f t="shared" si="206"/>
        <v>2.2 Individuals who do not have a bank account</v>
      </c>
      <c r="M2867" t="str">
        <f t="shared" si="202"/>
        <v>Proportion of individuals who do not belong to a SHG for each reason (Among individuals who do not belong to a SHG)</v>
      </c>
      <c r="N2867" t="s">
        <v>209</v>
      </c>
      <c r="O2867" s="19">
        <v>3.6848954799753496E-2</v>
      </c>
      <c r="P2867">
        <v>4.2106187726400016E-3</v>
      </c>
      <c r="Q2867" s="19">
        <v>2.8592120920453837E-2</v>
      </c>
      <c r="R2867" s="19">
        <v>4.5105788679053155E-2</v>
      </c>
      <c r="S2867">
        <v>2111</v>
      </c>
      <c r="T2867" t="str">
        <f t="shared" si="203"/>
        <v>1</v>
      </c>
    </row>
    <row r="2868" spans="1:20" x14ac:dyDescent="0.25">
      <c r="A2868" s="6" t="s">
        <v>424</v>
      </c>
      <c r="B2868" s="6" t="str">
        <f t="shared" si="198"/>
        <v>Tanzania</v>
      </c>
      <c r="C2868" t="s">
        <v>68</v>
      </c>
      <c r="D2868" t="str">
        <f t="shared" si="204"/>
        <v>FII</v>
      </c>
      <c r="E2868" t="s">
        <v>143</v>
      </c>
      <c r="F2868" t="s">
        <v>103</v>
      </c>
      <c r="G2868" t="str">
        <f t="shared" si="205"/>
        <v xml:space="preserve">Proportion of individuals who do not belong to a SHG for each reason </v>
      </c>
      <c r="H2868" t="s">
        <v>64</v>
      </c>
      <c r="I2868" t="s">
        <v>740</v>
      </c>
      <c r="J2868" t="s">
        <v>93</v>
      </c>
      <c r="K2868" t="s">
        <v>120</v>
      </c>
      <c r="L2868" t="str">
        <f t="shared" si="206"/>
        <v>2.1 Individuals who have a bank account</v>
      </c>
      <c r="M2868" t="str">
        <f t="shared" si="202"/>
        <v>Proportion of individuals who do not belong to a SHG for each reason (Among individuals who do not belong to a SHG)</v>
      </c>
      <c r="N2868" t="s">
        <v>209</v>
      </c>
      <c r="O2868" s="19">
        <v>0.10588073837495759</v>
      </c>
      <c r="P2868">
        <v>2.3108524349873632E-2</v>
      </c>
      <c r="Q2868" s="19">
        <v>6.0570215558107252E-2</v>
      </c>
      <c r="R2868" s="19">
        <v>0.15119126119180792</v>
      </c>
      <c r="S2868">
        <v>198</v>
      </c>
      <c r="T2868" t="str">
        <f t="shared" si="203"/>
        <v>1</v>
      </c>
    </row>
    <row r="2869" spans="1:20" x14ac:dyDescent="0.25">
      <c r="A2869" s="6" t="s">
        <v>424</v>
      </c>
      <c r="B2869" s="6" t="str">
        <f t="shared" si="198"/>
        <v>Tanzania</v>
      </c>
      <c r="C2869" t="s">
        <v>68</v>
      </c>
      <c r="D2869" t="str">
        <f t="shared" si="204"/>
        <v>FII</v>
      </c>
      <c r="E2869" t="s">
        <v>143</v>
      </c>
      <c r="F2869" t="s">
        <v>103</v>
      </c>
      <c r="G2869" t="str">
        <f t="shared" si="205"/>
        <v xml:space="preserve">Proportion of individuals who do not belong to a SHG for each reason </v>
      </c>
      <c r="H2869" t="s">
        <v>64</v>
      </c>
      <c r="I2869" t="s">
        <v>740</v>
      </c>
      <c r="J2869" t="s">
        <v>93</v>
      </c>
      <c r="K2869" t="s">
        <v>116</v>
      </c>
      <c r="L2869" t="str">
        <f t="shared" si="206"/>
        <v>1.3 Males</v>
      </c>
      <c r="M2869" t="str">
        <f t="shared" si="202"/>
        <v>Proportion of individuals who do not belong to a SHG for each reason (Among individuals who do not belong to a SHG)</v>
      </c>
      <c r="N2869" t="s">
        <v>209</v>
      </c>
      <c r="O2869" s="19">
        <v>5.2050973189958272E-2</v>
      </c>
      <c r="P2869">
        <v>7.2767080998282791E-3</v>
      </c>
      <c r="Q2869" s="19">
        <v>3.7782697535547284E-2</v>
      </c>
      <c r="R2869" s="19">
        <v>6.6319248844369252E-2</v>
      </c>
      <c r="S2869">
        <v>973</v>
      </c>
      <c r="T2869" t="str">
        <f t="shared" si="203"/>
        <v>1</v>
      </c>
    </row>
    <row r="2870" spans="1:20" x14ac:dyDescent="0.25">
      <c r="A2870" s="6" t="s">
        <v>424</v>
      </c>
      <c r="B2870" s="6" t="str">
        <f t="shared" si="198"/>
        <v>Tanzania</v>
      </c>
      <c r="C2870" t="s">
        <v>68</v>
      </c>
      <c r="D2870" t="str">
        <f t="shared" si="204"/>
        <v>FII</v>
      </c>
      <c r="E2870" t="s">
        <v>143</v>
      </c>
      <c r="F2870" t="s">
        <v>103</v>
      </c>
      <c r="G2870" t="str">
        <f t="shared" si="205"/>
        <v xml:space="preserve">Proportion of individuals who do not belong to a SHG for each reason </v>
      </c>
      <c r="H2870" t="s">
        <v>64</v>
      </c>
      <c r="I2870" t="s">
        <v>740</v>
      </c>
      <c r="J2870" t="s">
        <v>93</v>
      </c>
      <c r="K2870" t="s">
        <v>115</v>
      </c>
      <c r="L2870" t="str">
        <f t="shared" si="206"/>
        <v>1.2 Females</v>
      </c>
      <c r="M2870" t="str">
        <f t="shared" si="202"/>
        <v>Proportion of individuals who do not belong to a SHG for each reason (Among individuals who do not belong to a SHG)</v>
      </c>
      <c r="N2870" t="s">
        <v>209</v>
      </c>
      <c r="O2870" s="19">
        <v>3.4172213854742672E-2</v>
      </c>
      <c r="P2870">
        <v>4.8988618190457696E-3</v>
      </c>
      <c r="Q2870" s="19">
        <v>2.4566054407061236E-2</v>
      </c>
      <c r="R2870" s="19">
        <v>4.3778373302424109E-2</v>
      </c>
      <c r="S2870">
        <v>1336</v>
      </c>
      <c r="T2870" t="str">
        <f t="shared" si="203"/>
        <v>1</v>
      </c>
    </row>
    <row r="2871" spans="1:20" x14ac:dyDescent="0.25">
      <c r="A2871" s="6" t="s">
        <v>424</v>
      </c>
      <c r="B2871" s="6" t="str">
        <f t="shared" si="198"/>
        <v>Tanzania</v>
      </c>
      <c r="C2871" t="s">
        <v>68</v>
      </c>
      <c r="D2871" t="str">
        <f t="shared" si="204"/>
        <v>FII</v>
      </c>
      <c r="E2871" t="s">
        <v>143</v>
      </c>
      <c r="F2871" t="s">
        <v>103</v>
      </c>
      <c r="G2871" t="str">
        <f t="shared" si="205"/>
        <v xml:space="preserve">Proportion of individuals who do not belong to a SHG for each reason </v>
      </c>
      <c r="H2871" t="s">
        <v>64</v>
      </c>
      <c r="I2871" t="s">
        <v>740</v>
      </c>
      <c r="J2871" t="s">
        <v>93</v>
      </c>
      <c r="K2871" t="s">
        <v>420</v>
      </c>
      <c r="L2871" t="str">
        <f t="shared" si="206"/>
        <v>7.2 Individuals in the middle PPI quintile</v>
      </c>
      <c r="M2871" t="str">
        <f t="shared" si="202"/>
        <v>Proportion of individuals who do not belong to a SHG for each reason (Among individuals who do not belong to a SHG)</v>
      </c>
      <c r="N2871" t="s">
        <v>209</v>
      </c>
      <c r="O2871" s="19">
        <v>3.9955230483515236E-2</v>
      </c>
      <c r="P2871">
        <v>7.9184179191065414E-3</v>
      </c>
      <c r="Q2871" s="19">
        <v>2.4428714476113583E-2</v>
      </c>
      <c r="R2871" s="19">
        <v>5.5481746490916889E-2</v>
      </c>
      <c r="S2871">
        <v>630</v>
      </c>
      <c r="T2871" t="str">
        <f t="shared" si="203"/>
        <v>1</v>
      </c>
    </row>
    <row r="2872" spans="1:20" x14ac:dyDescent="0.25">
      <c r="A2872" s="6" t="s">
        <v>424</v>
      </c>
      <c r="B2872" s="6" t="str">
        <f t="shared" si="198"/>
        <v>Tanzania</v>
      </c>
      <c r="C2872" t="s">
        <v>68</v>
      </c>
      <c r="D2872" t="str">
        <f t="shared" si="204"/>
        <v>FII</v>
      </c>
      <c r="E2872" t="s">
        <v>143</v>
      </c>
      <c r="F2872" t="s">
        <v>103</v>
      </c>
      <c r="G2872" t="str">
        <f t="shared" si="205"/>
        <v xml:space="preserve">Proportion of individuals who do not belong to a SHG for each reason </v>
      </c>
      <c r="H2872" t="s">
        <v>64</v>
      </c>
      <c r="I2872" t="s">
        <v>740</v>
      </c>
      <c r="J2872" t="s">
        <v>93</v>
      </c>
      <c r="K2872" t="s">
        <v>128</v>
      </c>
      <c r="L2872" t="str">
        <f t="shared" si="206"/>
        <v>4.2 Individuals who do not use mobile money</v>
      </c>
      <c r="M2872" t="str">
        <f t="shared" si="202"/>
        <v>Proportion of individuals who do not belong to a SHG for each reason (Among individuals who do not belong to a SHG)</v>
      </c>
      <c r="N2872" t="s">
        <v>209</v>
      </c>
      <c r="O2872" s="19">
        <v>1.5328605479919969E-2</v>
      </c>
      <c r="P2872">
        <v>3.8078760722247127E-3</v>
      </c>
      <c r="Q2872" s="19">
        <v>7.862097451406598E-3</v>
      </c>
      <c r="R2872" s="19">
        <v>2.2795113508433339E-2</v>
      </c>
      <c r="S2872">
        <v>983</v>
      </c>
      <c r="T2872" t="str">
        <f t="shared" si="203"/>
        <v>1</v>
      </c>
    </row>
    <row r="2873" spans="1:20" x14ac:dyDescent="0.25">
      <c r="A2873" s="6" t="s">
        <v>424</v>
      </c>
      <c r="B2873" s="6" t="str">
        <f t="shared" si="198"/>
        <v>Tanzania</v>
      </c>
      <c r="C2873" t="s">
        <v>68</v>
      </c>
      <c r="D2873" t="str">
        <f t="shared" si="204"/>
        <v>FII</v>
      </c>
      <c r="E2873" t="s">
        <v>143</v>
      </c>
      <c r="F2873" t="s">
        <v>103</v>
      </c>
      <c r="G2873" t="str">
        <f t="shared" si="205"/>
        <v xml:space="preserve">Proportion of individuals who do not belong to a SHG for each reason </v>
      </c>
      <c r="H2873" t="s">
        <v>64</v>
      </c>
      <c r="I2873" t="s">
        <v>740</v>
      </c>
      <c r="J2873" t="s">
        <v>93</v>
      </c>
      <c r="K2873" t="s">
        <v>127</v>
      </c>
      <c r="L2873" t="str">
        <f t="shared" si="206"/>
        <v>4.1 Individuals who use mobile money</v>
      </c>
      <c r="M2873" t="str">
        <f t="shared" si="202"/>
        <v>Proportion of individuals who do not belong to a SHG for each reason (Among individuals who do not belong to a SHG)</v>
      </c>
      <c r="N2873" t="s">
        <v>209</v>
      </c>
      <c r="O2873" s="19">
        <v>6.3113439126760124E-2</v>
      </c>
      <c r="P2873">
        <v>6.9769233270008738E-3</v>
      </c>
      <c r="Q2873" s="19">
        <v>4.9432347052601647E-2</v>
      </c>
      <c r="R2873" s="19">
        <v>7.67945312009186E-2</v>
      </c>
      <c r="S2873">
        <v>1326</v>
      </c>
      <c r="T2873" t="str">
        <f t="shared" si="203"/>
        <v>1</v>
      </c>
    </row>
    <row r="2874" spans="1:20" x14ac:dyDescent="0.25">
      <c r="A2874" s="6" t="s">
        <v>424</v>
      </c>
      <c r="B2874" s="6" t="str">
        <f t="shared" si="198"/>
        <v>Tanzania</v>
      </c>
      <c r="C2874" t="s">
        <v>68</v>
      </c>
      <c r="D2874" t="str">
        <f t="shared" si="204"/>
        <v>FII</v>
      </c>
      <c r="E2874" t="s">
        <v>143</v>
      </c>
      <c r="F2874" t="s">
        <v>103</v>
      </c>
      <c r="G2874" t="str">
        <f t="shared" si="205"/>
        <v xml:space="preserve">Proportion of individuals who do not belong to a SHG for each reason </v>
      </c>
      <c r="H2874" t="s">
        <v>64</v>
      </c>
      <c r="I2874" t="s">
        <v>740</v>
      </c>
      <c r="J2874" t="s">
        <v>93</v>
      </c>
      <c r="K2874" t="s">
        <v>132</v>
      </c>
      <c r="L2874" t="str">
        <f t="shared" si="206"/>
        <v>5.2 Individuals without a formal ID</v>
      </c>
      <c r="M2874" t="str">
        <f t="shared" si="202"/>
        <v>Proportion of individuals who do not belong to a SHG for each reason (Among individuals who do not belong to a SHG)</v>
      </c>
      <c r="N2874" t="s">
        <v>209</v>
      </c>
      <c r="O2874" s="19">
        <v>1.0087531690643178E-2</v>
      </c>
      <c r="P2874">
        <v>5.9086610744727179E-3</v>
      </c>
      <c r="Q2874" s="19">
        <v>-1.4979210202108115E-3</v>
      </c>
      <c r="R2874" s="19">
        <v>2.1672984401497168E-2</v>
      </c>
      <c r="S2874">
        <v>300</v>
      </c>
      <c r="T2874" t="str">
        <f t="shared" si="203"/>
        <v>1</v>
      </c>
    </row>
    <row r="2875" spans="1:20" x14ac:dyDescent="0.25">
      <c r="A2875" s="6" t="s">
        <v>424</v>
      </c>
      <c r="B2875" s="6" t="str">
        <f t="shared" si="198"/>
        <v>Tanzania</v>
      </c>
      <c r="C2875" t="s">
        <v>68</v>
      </c>
      <c r="D2875" t="str">
        <f t="shared" si="204"/>
        <v>FII</v>
      </c>
      <c r="E2875" t="s">
        <v>143</v>
      </c>
      <c r="F2875" t="s">
        <v>103</v>
      </c>
      <c r="G2875" t="str">
        <f t="shared" si="205"/>
        <v xml:space="preserve">Proportion of individuals who do not belong to a SHG for each reason </v>
      </c>
      <c r="H2875" t="s">
        <v>64</v>
      </c>
      <c r="I2875" t="s">
        <v>740</v>
      </c>
      <c r="J2875" t="s">
        <v>93</v>
      </c>
      <c r="K2875" t="s">
        <v>131</v>
      </c>
      <c r="L2875" t="str">
        <f t="shared" si="206"/>
        <v>5.1 Individuals with a formal ID</v>
      </c>
      <c r="M2875" t="str">
        <f t="shared" si="202"/>
        <v>Proportion of individuals who do not belong to a SHG for each reason (Among individuals who do not belong to a SHG)</v>
      </c>
      <c r="N2875" t="s">
        <v>209</v>
      </c>
      <c r="O2875" s="19">
        <v>4.8590737239879819E-2</v>
      </c>
      <c r="P2875">
        <v>5.0113266937429103E-3</v>
      </c>
      <c r="Q2875" s="19">
        <v>3.8763647389330198E-2</v>
      </c>
      <c r="R2875" s="19">
        <v>5.841782709042944E-2</v>
      </c>
      <c r="S2875">
        <v>2009</v>
      </c>
      <c r="T2875" t="str">
        <f t="shared" si="203"/>
        <v>1</v>
      </c>
    </row>
    <row r="2876" spans="1:20" x14ac:dyDescent="0.25">
      <c r="A2876" s="6" t="s">
        <v>424</v>
      </c>
      <c r="B2876" s="6" t="str">
        <f t="shared" ref="B2876:B2939" si="207">A2876</f>
        <v>Tanzania</v>
      </c>
      <c r="C2876" t="s">
        <v>68</v>
      </c>
      <c r="D2876" t="str">
        <f t="shared" si="204"/>
        <v>FII</v>
      </c>
      <c r="E2876" t="s">
        <v>143</v>
      </c>
      <c r="F2876" t="s">
        <v>103</v>
      </c>
      <c r="G2876" t="str">
        <f t="shared" si="205"/>
        <v xml:space="preserve">Proportion of individuals who do not belong to a SHG for each reason </v>
      </c>
      <c r="H2876" t="s">
        <v>64</v>
      </c>
      <c r="I2876" t="s">
        <v>740</v>
      </c>
      <c r="J2876" t="s">
        <v>93</v>
      </c>
      <c r="K2876" t="s">
        <v>124</v>
      </c>
      <c r="L2876" t="str">
        <f t="shared" si="206"/>
        <v>3.2 Individuals who do not have access to a mobile phone</v>
      </c>
      <c r="M2876" t="str">
        <f t="shared" si="202"/>
        <v>Proportion of individuals who do not belong to a SHG for each reason (Among individuals who do not belong to a SHG)</v>
      </c>
      <c r="N2876" t="s">
        <v>209</v>
      </c>
      <c r="O2876" s="19">
        <v>2.253687067461034E-2</v>
      </c>
      <c r="P2876">
        <v>8.2037117782009783E-3</v>
      </c>
      <c r="Q2876" s="19">
        <v>6.4513730773431109E-3</v>
      </c>
      <c r="R2876" s="19">
        <v>3.8622368271877566E-2</v>
      </c>
      <c r="S2876">
        <v>306</v>
      </c>
      <c r="T2876" t="str">
        <f t="shared" si="203"/>
        <v>1</v>
      </c>
    </row>
    <row r="2877" spans="1:20" x14ac:dyDescent="0.25">
      <c r="A2877" s="6" t="s">
        <v>424</v>
      </c>
      <c r="B2877" s="6" t="str">
        <f t="shared" si="207"/>
        <v>Tanzania</v>
      </c>
      <c r="C2877" t="s">
        <v>68</v>
      </c>
      <c r="D2877" t="str">
        <f t="shared" si="204"/>
        <v>FII</v>
      </c>
      <c r="E2877" t="s">
        <v>143</v>
      </c>
      <c r="F2877" t="s">
        <v>103</v>
      </c>
      <c r="G2877" t="str">
        <f t="shared" si="205"/>
        <v xml:space="preserve">Proportion of individuals who do not belong to a SHG for each reason </v>
      </c>
      <c r="H2877" t="s">
        <v>64</v>
      </c>
      <c r="I2877" t="s">
        <v>740</v>
      </c>
      <c r="J2877" t="s">
        <v>93</v>
      </c>
      <c r="K2877" t="s">
        <v>123</v>
      </c>
      <c r="L2877" t="str">
        <f t="shared" si="206"/>
        <v>3.1 Individuals who have access to a mobile phone</v>
      </c>
      <c r="M2877" t="str">
        <f t="shared" si="202"/>
        <v>Proportion of individuals who do not belong to a SHG for each reason (Among individuals who do not belong to a SHG)</v>
      </c>
      <c r="N2877" t="s">
        <v>209</v>
      </c>
      <c r="O2877" s="19">
        <v>4.6343667058201407E-2</v>
      </c>
      <c r="P2877">
        <v>4.9082029721876442E-3</v>
      </c>
      <c r="Q2877" s="19">
        <v>3.6718806664374042E-2</v>
      </c>
      <c r="R2877" s="19">
        <v>5.5968527452028773E-2</v>
      </c>
      <c r="S2877">
        <v>2003</v>
      </c>
      <c r="T2877" t="str">
        <f t="shared" si="203"/>
        <v>1</v>
      </c>
    </row>
    <row r="2878" spans="1:20" x14ac:dyDescent="0.25">
      <c r="A2878" s="6" t="s">
        <v>424</v>
      </c>
      <c r="B2878" s="6" t="str">
        <f t="shared" si="207"/>
        <v>Tanzania</v>
      </c>
      <c r="C2878" t="s">
        <v>68</v>
      </c>
      <c r="D2878" t="str">
        <f t="shared" si="204"/>
        <v>FII</v>
      </c>
      <c r="E2878" t="s">
        <v>143</v>
      </c>
      <c r="F2878" t="s">
        <v>103</v>
      </c>
      <c r="G2878" t="str">
        <f t="shared" si="205"/>
        <v xml:space="preserve">Proportion of individuals who do not belong to a SHG for each reason </v>
      </c>
      <c r="H2878" t="s">
        <v>64</v>
      </c>
      <c r="I2878" t="s">
        <v>740</v>
      </c>
      <c r="J2878" t="s">
        <v>93</v>
      </c>
      <c r="K2878" t="s">
        <v>134</v>
      </c>
      <c r="L2878" t="str">
        <f t="shared" si="206"/>
        <v>6.1 Rural individuals</v>
      </c>
      <c r="M2878" t="str">
        <f t="shared" si="202"/>
        <v>Proportion of individuals who do not belong to a SHG for each reason (Among individuals who do not belong to a SHG)</v>
      </c>
      <c r="N2878" t="s">
        <v>209</v>
      </c>
      <c r="O2878" s="19">
        <v>6.2483727591648261E-2</v>
      </c>
      <c r="P2878">
        <v>9.241118183986272E-3</v>
      </c>
      <c r="Q2878" s="19">
        <v>4.4363602275839041E-2</v>
      </c>
      <c r="R2878" s="19">
        <v>8.0603852907457474E-2</v>
      </c>
      <c r="S2878">
        <v>762</v>
      </c>
      <c r="T2878" t="str">
        <f t="shared" si="203"/>
        <v>1</v>
      </c>
    </row>
    <row r="2879" spans="1:20" x14ac:dyDescent="0.25">
      <c r="A2879" s="6" t="s">
        <v>424</v>
      </c>
      <c r="B2879" s="6" t="str">
        <f t="shared" si="207"/>
        <v>Tanzania</v>
      </c>
      <c r="C2879" t="s">
        <v>68</v>
      </c>
      <c r="D2879" t="str">
        <f t="shared" si="204"/>
        <v>FII</v>
      </c>
      <c r="E2879" t="s">
        <v>143</v>
      </c>
      <c r="F2879" t="s">
        <v>103</v>
      </c>
      <c r="G2879" t="str">
        <f t="shared" si="205"/>
        <v xml:space="preserve">Proportion of individuals who do not belong to a SHG for each reason </v>
      </c>
      <c r="H2879" t="s">
        <v>64</v>
      </c>
      <c r="I2879" t="s">
        <v>740</v>
      </c>
      <c r="J2879" t="s">
        <v>93</v>
      </c>
      <c r="K2879" t="s">
        <v>135</v>
      </c>
      <c r="L2879" t="str">
        <f t="shared" si="206"/>
        <v>6.2 Urban individuals</v>
      </c>
      <c r="M2879" t="str">
        <f t="shared" si="202"/>
        <v>Proportion of individuals who do not belong to a SHG for each reason (Among individuals who do not belong to a SHG)</v>
      </c>
      <c r="N2879" t="s">
        <v>209</v>
      </c>
      <c r="O2879" s="19">
        <v>3.3057322771987113E-2</v>
      </c>
      <c r="P2879">
        <v>4.6107028523279308E-3</v>
      </c>
      <c r="Q2879" s="19">
        <v>2.4016216517850447E-2</v>
      </c>
      <c r="R2879" s="19">
        <v>4.2098429026123776E-2</v>
      </c>
      <c r="S2879">
        <v>1547</v>
      </c>
      <c r="T2879" t="str">
        <f t="shared" si="203"/>
        <v>1</v>
      </c>
    </row>
    <row r="2880" spans="1:20" x14ac:dyDescent="0.25">
      <c r="A2880" s="6" t="s">
        <v>424</v>
      </c>
      <c r="B2880" s="6" t="str">
        <f t="shared" si="207"/>
        <v>Tanzania</v>
      </c>
      <c r="C2880" t="s">
        <v>68</v>
      </c>
      <c r="D2880" t="str">
        <f t="shared" si="204"/>
        <v>FII</v>
      </c>
      <c r="E2880" t="s">
        <v>143</v>
      </c>
      <c r="F2880" t="s">
        <v>103</v>
      </c>
      <c r="G2880" t="str">
        <f t="shared" si="205"/>
        <v xml:space="preserve">Proportion of individuals who do not belong to a SHG for each reason </v>
      </c>
      <c r="H2880" t="s">
        <v>64</v>
      </c>
      <c r="I2880" t="s">
        <v>740</v>
      </c>
      <c r="J2880" t="s">
        <v>93</v>
      </c>
      <c r="K2880" t="s">
        <v>421</v>
      </c>
      <c r="L2880" t="str">
        <f t="shared" si="206"/>
        <v>7.3 Individuals in the two highest PPI quintiles</v>
      </c>
      <c r="M2880" t="str">
        <f t="shared" si="202"/>
        <v>Proportion of individuals who do not belong to a SHG for each reason (Among individuals who do not belong to a SHG)</v>
      </c>
      <c r="N2880" t="s">
        <v>209</v>
      </c>
      <c r="O2880" s="19">
        <v>7.5639645150770513E-2</v>
      </c>
      <c r="P2880">
        <v>1.4351254545946582E-2</v>
      </c>
      <c r="Q2880" s="19">
        <v>4.7500051061772464E-2</v>
      </c>
      <c r="R2880" s="19">
        <v>0.10377923923976856</v>
      </c>
      <c r="S2880">
        <v>379</v>
      </c>
      <c r="T2880" t="str">
        <f t="shared" si="203"/>
        <v>1</v>
      </c>
    </row>
    <row r="2881" spans="1:20" x14ac:dyDescent="0.25">
      <c r="A2881" s="6" t="s">
        <v>424</v>
      </c>
      <c r="B2881" s="6" t="str">
        <f t="shared" si="207"/>
        <v>Tanzania</v>
      </c>
      <c r="C2881" t="s">
        <v>68</v>
      </c>
      <c r="D2881" t="str">
        <f t="shared" si="204"/>
        <v>FII</v>
      </c>
      <c r="E2881" t="s">
        <v>143</v>
      </c>
      <c r="F2881" t="s">
        <v>103</v>
      </c>
      <c r="G2881" t="str">
        <f t="shared" si="205"/>
        <v xml:space="preserve">Proportion of individuals who do not belong to a SHG for each reason </v>
      </c>
      <c r="H2881" t="s">
        <v>64</v>
      </c>
      <c r="I2881" t="s">
        <v>740</v>
      </c>
      <c r="J2881" t="s">
        <v>93</v>
      </c>
      <c r="K2881" t="s">
        <v>419</v>
      </c>
      <c r="L2881" t="str">
        <f t="shared" si="206"/>
        <v>7.1 Individuals in the two lowest PPI quintiles</v>
      </c>
      <c r="M2881" t="str">
        <f t="shared" si="202"/>
        <v>Proportion of individuals who do not belong to a SHG for each reason (Among individuals who do not belong to a SHG)</v>
      </c>
      <c r="N2881" t="s">
        <v>209</v>
      </c>
      <c r="O2881" s="19">
        <v>3.4415125687034157E-2</v>
      </c>
      <c r="P2881">
        <v>5.1895147519198685E-3</v>
      </c>
      <c r="Q2881" s="19">
        <v>2.4239193030213945E-2</v>
      </c>
      <c r="R2881" s="19">
        <v>4.4591058343854365E-2</v>
      </c>
      <c r="S2881">
        <v>1300</v>
      </c>
      <c r="T2881" t="str">
        <f t="shared" si="203"/>
        <v>1</v>
      </c>
    </row>
    <row r="2882" spans="1:20" x14ac:dyDescent="0.25">
      <c r="A2882" s="6" t="s">
        <v>424</v>
      </c>
      <c r="B2882" s="6" t="str">
        <f t="shared" si="207"/>
        <v>Tanzania</v>
      </c>
      <c r="C2882" t="s">
        <v>68</v>
      </c>
      <c r="D2882" t="str">
        <f t="shared" si="204"/>
        <v>FII</v>
      </c>
      <c r="E2882" t="s">
        <v>143</v>
      </c>
      <c r="F2882" t="s">
        <v>103</v>
      </c>
      <c r="G2882" t="str">
        <f t="shared" si="205"/>
        <v xml:space="preserve">Proportion of individuals who do not belong to a SHG for each reason </v>
      </c>
      <c r="H2882" t="s">
        <v>90</v>
      </c>
      <c r="I2882" t="s">
        <v>740</v>
      </c>
      <c r="J2882" t="s">
        <v>93</v>
      </c>
      <c r="K2882" t="s">
        <v>114</v>
      </c>
      <c r="L2882" t="str">
        <f t="shared" si="206"/>
        <v>1.1 All individuals</v>
      </c>
      <c r="M2882" t="str">
        <f t="shared" si="202"/>
        <v>Proportion of individuals who do not belong to a SHG for each reason (Among individuals who do not belong to a SHG)</v>
      </c>
      <c r="N2882" t="s">
        <v>210</v>
      </c>
      <c r="O2882" s="19">
        <v>1.1793165543409827E-2</v>
      </c>
      <c r="P2882">
        <v>2.4034517100202154E-3</v>
      </c>
      <c r="Q2882" s="19">
        <v>7.0800150981946367E-3</v>
      </c>
      <c r="R2882" s="19">
        <v>1.6506315988625016E-2</v>
      </c>
      <c r="S2882">
        <v>2309</v>
      </c>
      <c r="T2882" t="str">
        <f t="shared" si="203"/>
        <v>1</v>
      </c>
    </row>
    <row r="2883" spans="1:20" x14ac:dyDescent="0.25">
      <c r="A2883" s="6" t="s">
        <v>424</v>
      </c>
      <c r="B2883" s="6" t="str">
        <f t="shared" si="207"/>
        <v>Tanzania</v>
      </c>
      <c r="C2883" t="s">
        <v>68</v>
      </c>
      <c r="D2883" t="str">
        <f t="shared" si="204"/>
        <v>FII</v>
      </c>
      <c r="E2883" t="s">
        <v>143</v>
      </c>
      <c r="F2883" t="s">
        <v>103</v>
      </c>
      <c r="G2883" t="str">
        <f t="shared" si="205"/>
        <v xml:space="preserve">Proportion of individuals who do not belong to a SHG for each reason </v>
      </c>
      <c r="H2883" t="s">
        <v>90</v>
      </c>
      <c r="I2883" t="s">
        <v>740</v>
      </c>
      <c r="J2883" t="s">
        <v>93</v>
      </c>
      <c r="K2883" t="s">
        <v>121</v>
      </c>
      <c r="L2883" t="str">
        <f t="shared" si="206"/>
        <v>2.2 Individuals who do not have a bank account</v>
      </c>
      <c r="M2883" t="str">
        <f t="shared" si="202"/>
        <v>Proportion of individuals who do not belong to a SHG for each reason (Among individuals who do not belong to a SHG)</v>
      </c>
      <c r="N2883" t="s">
        <v>210</v>
      </c>
      <c r="O2883" s="19">
        <v>1.0217526783262995E-2</v>
      </c>
      <c r="P2883">
        <v>2.3094964785180913E-3</v>
      </c>
      <c r="Q2883" s="19">
        <v>5.6887081469476136E-3</v>
      </c>
      <c r="R2883" s="19">
        <v>1.4746345419578376E-2</v>
      </c>
      <c r="S2883">
        <v>2111</v>
      </c>
      <c r="T2883" t="str">
        <f t="shared" si="203"/>
        <v>1</v>
      </c>
    </row>
    <row r="2884" spans="1:20" x14ac:dyDescent="0.25">
      <c r="A2884" s="6" t="s">
        <v>424</v>
      </c>
      <c r="B2884" s="6" t="str">
        <f t="shared" si="207"/>
        <v>Tanzania</v>
      </c>
      <c r="C2884" t="s">
        <v>68</v>
      </c>
      <c r="D2884" t="str">
        <f t="shared" si="204"/>
        <v>FII</v>
      </c>
      <c r="E2884" t="s">
        <v>143</v>
      </c>
      <c r="F2884" t="s">
        <v>103</v>
      </c>
      <c r="G2884" t="str">
        <f t="shared" si="205"/>
        <v xml:space="preserve">Proportion of individuals who do not belong to a SHG for each reason </v>
      </c>
      <c r="H2884" t="s">
        <v>90</v>
      </c>
      <c r="I2884" t="s">
        <v>740</v>
      </c>
      <c r="J2884" t="s">
        <v>93</v>
      </c>
      <c r="K2884" t="s">
        <v>120</v>
      </c>
      <c r="L2884" t="str">
        <f t="shared" si="206"/>
        <v>2.1 Individuals who have a bank account</v>
      </c>
      <c r="M2884" t="str">
        <f t="shared" si="202"/>
        <v>Proportion of individuals who do not belong to a SHG for each reason (Among individuals who do not belong to a SHG)</v>
      </c>
      <c r="N2884" t="s">
        <v>210</v>
      </c>
      <c r="O2884" s="19">
        <v>2.7629006307344512E-2</v>
      </c>
      <c r="P2884">
        <v>1.2827802392060834E-2</v>
      </c>
      <c r="Q2884" s="19">
        <v>2.4766242609894698E-3</v>
      </c>
      <c r="R2884" s="19">
        <v>5.2781388353699554E-2</v>
      </c>
      <c r="S2884">
        <v>198</v>
      </c>
      <c r="T2884" t="str">
        <f t="shared" si="203"/>
        <v>1</v>
      </c>
    </row>
    <row r="2885" spans="1:20" x14ac:dyDescent="0.25">
      <c r="A2885" s="6" t="s">
        <v>424</v>
      </c>
      <c r="B2885" s="6" t="str">
        <f t="shared" si="207"/>
        <v>Tanzania</v>
      </c>
      <c r="C2885" t="s">
        <v>68</v>
      </c>
      <c r="D2885" t="str">
        <f t="shared" si="204"/>
        <v>FII</v>
      </c>
      <c r="E2885" t="s">
        <v>143</v>
      </c>
      <c r="F2885" t="s">
        <v>103</v>
      </c>
      <c r="G2885" t="str">
        <f t="shared" si="205"/>
        <v xml:space="preserve">Proportion of individuals who do not belong to a SHG for each reason </v>
      </c>
      <c r="H2885" t="s">
        <v>90</v>
      </c>
      <c r="I2885" t="s">
        <v>740</v>
      </c>
      <c r="J2885" t="s">
        <v>93</v>
      </c>
      <c r="K2885" t="s">
        <v>116</v>
      </c>
      <c r="L2885" t="str">
        <f t="shared" si="206"/>
        <v>1.3 Males</v>
      </c>
      <c r="M2885" t="str">
        <f t="shared" si="202"/>
        <v>Proportion of individuals who do not belong to a SHG for each reason (Among individuals who do not belong to a SHG)</v>
      </c>
      <c r="N2885" t="s">
        <v>210</v>
      </c>
      <c r="O2885" s="19">
        <v>1.5960874830295377E-2</v>
      </c>
      <c r="P2885">
        <v>4.0585598568787214E-3</v>
      </c>
      <c r="Q2885" s="19">
        <v>8.0027913118374955E-3</v>
      </c>
      <c r="R2885" s="19">
        <v>2.3918958348753259E-2</v>
      </c>
      <c r="S2885">
        <v>973</v>
      </c>
      <c r="T2885" t="str">
        <f t="shared" si="203"/>
        <v>1</v>
      </c>
    </row>
    <row r="2886" spans="1:20" x14ac:dyDescent="0.25">
      <c r="A2886" s="6" t="s">
        <v>424</v>
      </c>
      <c r="B2886" s="6" t="str">
        <f t="shared" si="207"/>
        <v>Tanzania</v>
      </c>
      <c r="C2886" t="s">
        <v>68</v>
      </c>
      <c r="D2886" t="str">
        <f t="shared" si="204"/>
        <v>FII</v>
      </c>
      <c r="E2886" t="s">
        <v>143</v>
      </c>
      <c r="F2886" t="s">
        <v>103</v>
      </c>
      <c r="G2886" t="str">
        <f t="shared" si="205"/>
        <v xml:space="preserve">Proportion of individuals who do not belong to a SHG for each reason </v>
      </c>
      <c r="H2886" t="s">
        <v>90</v>
      </c>
      <c r="I2886" t="s">
        <v>740</v>
      </c>
      <c r="J2886" t="s">
        <v>93</v>
      </c>
      <c r="K2886" t="s">
        <v>115</v>
      </c>
      <c r="L2886" t="str">
        <f t="shared" si="206"/>
        <v>1.2 Females</v>
      </c>
      <c r="M2886" t="str">
        <f t="shared" si="202"/>
        <v>Proportion of individuals who do not belong to a SHG for each reason (Among individuals who do not belong to a SHG)</v>
      </c>
      <c r="N2886" t="s">
        <v>210</v>
      </c>
      <c r="O2886" s="19">
        <v>7.6400320748559233E-3</v>
      </c>
      <c r="P2886">
        <v>2.5777255724007352E-3</v>
      </c>
      <c r="Q2886" s="19">
        <v>2.5853798361302619E-3</v>
      </c>
      <c r="R2886" s="19">
        <v>1.2694684313581586E-2</v>
      </c>
      <c r="S2886">
        <v>1336</v>
      </c>
      <c r="T2886" t="str">
        <f t="shared" si="203"/>
        <v>1</v>
      </c>
    </row>
    <row r="2887" spans="1:20" x14ac:dyDescent="0.25">
      <c r="A2887" s="6" t="s">
        <v>424</v>
      </c>
      <c r="B2887" s="6" t="str">
        <f t="shared" si="207"/>
        <v>Tanzania</v>
      </c>
      <c r="C2887" t="s">
        <v>68</v>
      </c>
      <c r="D2887" t="str">
        <f t="shared" si="204"/>
        <v>FII</v>
      </c>
      <c r="E2887" t="s">
        <v>143</v>
      </c>
      <c r="F2887" t="s">
        <v>103</v>
      </c>
      <c r="G2887" t="str">
        <f t="shared" si="205"/>
        <v xml:space="preserve">Proportion of individuals who do not belong to a SHG for each reason </v>
      </c>
      <c r="H2887" t="s">
        <v>90</v>
      </c>
      <c r="I2887" t="s">
        <v>740</v>
      </c>
      <c r="J2887" t="s">
        <v>93</v>
      </c>
      <c r="K2887" t="s">
        <v>420</v>
      </c>
      <c r="L2887" t="str">
        <f t="shared" si="206"/>
        <v>7.2 Individuals in the middle PPI quintile</v>
      </c>
      <c r="M2887" t="str">
        <f t="shared" si="202"/>
        <v>Proportion of individuals who do not belong to a SHG for each reason (Among individuals who do not belong to a SHG)</v>
      </c>
      <c r="N2887" t="s">
        <v>210</v>
      </c>
      <c r="O2887" s="19">
        <v>8.1468471607294996E-3</v>
      </c>
      <c r="P2887">
        <v>3.7121356611433741E-3</v>
      </c>
      <c r="Q2887" s="19">
        <v>8.6805304387485224E-4</v>
      </c>
      <c r="R2887" s="19">
        <v>1.5425641277584147E-2</v>
      </c>
      <c r="S2887">
        <v>630</v>
      </c>
      <c r="T2887" t="str">
        <f t="shared" si="203"/>
        <v>1</v>
      </c>
    </row>
    <row r="2888" spans="1:20" x14ac:dyDescent="0.25">
      <c r="A2888" s="6" t="s">
        <v>424</v>
      </c>
      <c r="B2888" s="6" t="str">
        <f t="shared" si="207"/>
        <v>Tanzania</v>
      </c>
      <c r="C2888" t="s">
        <v>68</v>
      </c>
      <c r="D2888" t="str">
        <f t="shared" si="204"/>
        <v>FII</v>
      </c>
      <c r="E2888" t="s">
        <v>143</v>
      </c>
      <c r="F2888" t="s">
        <v>103</v>
      </c>
      <c r="G2888" t="str">
        <f t="shared" si="205"/>
        <v xml:space="preserve">Proportion of individuals who do not belong to a SHG for each reason </v>
      </c>
      <c r="H2888" t="s">
        <v>90</v>
      </c>
      <c r="I2888" t="s">
        <v>740</v>
      </c>
      <c r="J2888" t="s">
        <v>93</v>
      </c>
      <c r="K2888" t="s">
        <v>128</v>
      </c>
      <c r="L2888" t="str">
        <f t="shared" si="206"/>
        <v>4.2 Individuals who do not use mobile money</v>
      </c>
      <c r="M2888" t="str">
        <f t="shared" si="202"/>
        <v>Proportion of individuals who do not belong to a SHG for each reason (Among individuals who do not belong to a SHG)</v>
      </c>
      <c r="N2888" t="s">
        <v>210</v>
      </c>
      <c r="O2888" s="19">
        <v>4.3658596582336747E-3</v>
      </c>
      <c r="P2888">
        <v>2.1833464724400693E-3</v>
      </c>
      <c r="Q2888" s="19">
        <v>8.4739775050117309E-5</v>
      </c>
      <c r="R2888" s="19">
        <v>8.646979541417233E-3</v>
      </c>
      <c r="S2888">
        <v>983</v>
      </c>
      <c r="T2888" t="str">
        <f t="shared" si="203"/>
        <v>1</v>
      </c>
    </row>
    <row r="2889" spans="1:20" x14ac:dyDescent="0.25">
      <c r="A2889" s="6" t="s">
        <v>424</v>
      </c>
      <c r="B2889" s="6" t="str">
        <f t="shared" si="207"/>
        <v>Tanzania</v>
      </c>
      <c r="C2889" t="s">
        <v>68</v>
      </c>
      <c r="D2889" t="str">
        <f t="shared" si="204"/>
        <v>FII</v>
      </c>
      <c r="E2889" t="s">
        <v>143</v>
      </c>
      <c r="F2889" t="s">
        <v>103</v>
      </c>
      <c r="G2889" t="str">
        <f t="shared" si="205"/>
        <v xml:space="preserve">Proportion of individuals who do not belong to a SHG for each reason </v>
      </c>
      <c r="H2889" t="s">
        <v>90</v>
      </c>
      <c r="I2889" t="s">
        <v>740</v>
      </c>
      <c r="J2889" t="s">
        <v>93</v>
      </c>
      <c r="K2889" t="s">
        <v>127</v>
      </c>
      <c r="L2889" t="str">
        <f t="shared" si="206"/>
        <v>4.1 Individuals who use mobile money</v>
      </c>
      <c r="M2889" t="str">
        <f t="shared" si="202"/>
        <v>Proportion of individuals who do not belong to a SHG for each reason (Among individuals who do not belong to a SHG)</v>
      </c>
      <c r="N2889" t="s">
        <v>210</v>
      </c>
      <c r="O2889" s="19">
        <v>1.7147520428283713E-2</v>
      </c>
      <c r="P2889">
        <v>3.8167074925190099E-3</v>
      </c>
      <c r="Q2889" s="19">
        <v>9.6633151162942577E-3</v>
      </c>
      <c r="R2889" s="19">
        <v>2.4631725740273169E-2</v>
      </c>
      <c r="S2889">
        <v>1326</v>
      </c>
      <c r="T2889" t="str">
        <f t="shared" si="203"/>
        <v>1</v>
      </c>
    </row>
    <row r="2890" spans="1:20" x14ac:dyDescent="0.25">
      <c r="A2890" s="6" t="s">
        <v>424</v>
      </c>
      <c r="B2890" s="6" t="str">
        <f t="shared" si="207"/>
        <v>Tanzania</v>
      </c>
      <c r="C2890" t="s">
        <v>68</v>
      </c>
      <c r="D2890" t="str">
        <f t="shared" si="204"/>
        <v>FII</v>
      </c>
      <c r="E2890" t="s">
        <v>143</v>
      </c>
      <c r="F2890" t="s">
        <v>103</v>
      </c>
      <c r="G2890" t="str">
        <f t="shared" si="205"/>
        <v xml:space="preserve">Proportion of individuals who do not belong to a SHG for each reason </v>
      </c>
      <c r="H2890" t="s">
        <v>90</v>
      </c>
      <c r="I2890" t="s">
        <v>740</v>
      </c>
      <c r="J2890" t="s">
        <v>93</v>
      </c>
      <c r="K2890" t="s">
        <v>132</v>
      </c>
      <c r="L2890" t="str">
        <f t="shared" si="206"/>
        <v>5.2 Individuals without a formal ID</v>
      </c>
      <c r="M2890" t="str">
        <f t="shared" si="202"/>
        <v>Proportion of individuals who do not belong to a SHG for each reason (Among individuals who do not belong to a SHG)</v>
      </c>
      <c r="N2890" t="s">
        <v>210</v>
      </c>
      <c r="O2890" s="19">
        <v>3.4969217731764799E-3</v>
      </c>
      <c r="P2890">
        <v>3.4913873655847941E-3</v>
      </c>
      <c r="Q2890" s="19">
        <v>-3.3488428948985744E-3</v>
      </c>
      <c r="R2890" s="19">
        <v>1.0342686441251534E-2</v>
      </c>
      <c r="S2890">
        <v>300</v>
      </c>
      <c r="T2890" t="str">
        <f t="shared" si="203"/>
        <v>1</v>
      </c>
    </row>
    <row r="2891" spans="1:20" x14ac:dyDescent="0.25">
      <c r="A2891" s="6" t="s">
        <v>424</v>
      </c>
      <c r="B2891" s="6" t="str">
        <f t="shared" si="207"/>
        <v>Tanzania</v>
      </c>
      <c r="C2891" t="s">
        <v>68</v>
      </c>
      <c r="D2891" t="str">
        <f t="shared" si="204"/>
        <v>FII</v>
      </c>
      <c r="E2891" t="s">
        <v>143</v>
      </c>
      <c r="F2891" t="s">
        <v>103</v>
      </c>
      <c r="G2891" t="str">
        <f t="shared" si="205"/>
        <v xml:space="preserve">Proportion of individuals who do not belong to a SHG for each reason </v>
      </c>
      <c r="H2891" t="s">
        <v>90</v>
      </c>
      <c r="I2891" t="s">
        <v>740</v>
      </c>
      <c r="J2891" t="s">
        <v>93</v>
      </c>
      <c r="K2891" t="s">
        <v>131</v>
      </c>
      <c r="L2891" t="str">
        <f t="shared" si="206"/>
        <v>5.1 Individuals with a formal ID</v>
      </c>
      <c r="M2891" t="str">
        <f t="shared" si="202"/>
        <v>Proportion of individuals who do not belong to a SHG for each reason (Among individuals who do not belong to a SHG)</v>
      </c>
      <c r="N2891" t="s">
        <v>210</v>
      </c>
      <c r="O2891" s="19">
        <v>1.317421467151892E-2</v>
      </c>
      <c r="P2891">
        <v>2.7409695823902231E-3</v>
      </c>
      <c r="Q2891" s="19">
        <v>7.7992399373025502E-3</v>
      </c>
      <c r="R2891" s="19">
        <v>1.854918940573529E-2</v>
      </c>
      <c r="S2891">
        <v>2009</v>
      </c>
      <c r="T2891" t="str">
        <f t="shared" si="203"/>
        <v>1</v>
      </c>
    </row>
    <row r="2892" spans="1:20" x14ac:dyDescent="0.25">
      <c r="A2892" s="6" t="s">
        <v>424</v>
      </c>
      <c r="B2892" s="6" t="str">
        <f t="shared" si="207"/>
        <v>Tanzania</v>
      </c>
      <c r="C2892" t="s">
        <v>68</v>
      </c>
      <c r="D2892" t="str">
        <f t="shared" si="204"/>
        <v>FII</v>
      </c>
      <c r="E2892" t="s">
        <v>143</v>
      </c>
      <c r="F2892" t="s">
        <v>103</v>
      </c>
      <c r="G2892" t="str">
        <f t="shared" si="205"/>
        <v xml:space="preserve">Proportion of individuals who do not belong to a SHG for each reason </v>
      </c>
      <c r="H2892" t="s">
        <v>90</v>
      </c>
      <c r="I2892" t="s">
        <v>740</v>
      </c>
      <c r="J2892" t="s">
        <v>93</v>
      </c>
      <c r="K2892" t="s">
        <v>124</v>
      </c>
      <c r="L2892" t="str">
        <f t="shared" si="206"/>
        <v>3.2 Individuals who do not have access to a mobile phone</v>
      </c>
      <c r="M2892" t="str">
        <f t="shared" si="202"/>
        <v>Proportion of individuals who do not belong to a SHG for each reason (Among individuals who do not belong to a SHG)</v>
      </c>
      <c r="N2892" t="s">
        <v>210</v>
      </c>
      <c r="O2892" s="19">
        <v>3.3611645819348365E-3</v>
      </c>
      <c r="P2892">
        <v>3.3562862347982906E-3</v>
      </c>
      <c r="Q2892" s="19">
        <v>-3.2197021799918123E-3</v>
      </c>
      <c r="R2892" s="19">
        <v>9.9420313438614849E-3</v>
      </c>
      <c r="S2892">
        <v>306</v>
      </c>
      <c r="T2892" t="str">
        <f t="shared" si="203"/>
        <v>1</v>
      </c>
    </row>
    <row r="2893" spans="1:20" x14ac:dyDescent="0.25">
      <c r="A2893" s="6" t="s">
        <v>424</v>
      </c>
      <c r="B2893" s="6" t="str">
        <f t="shared" si="207"/>
        <v>Tanzania</v>
      </c>
      <c r="C2893" t="s">
        <v>68</v>
      </c>
      <c r="D2893" t="str">
        <f t="shared" si="204"/>
        <v>FII</v>
      </c>
      <c r="E2893" t="s">
        <v>143</v>
      </c>
      <c r="F2893" t="s">
        <v>103</v>
      </c>
      <c r="G2893" t="str">
        <f t="shared" si="205"/>
        <v xml:space="preserve">Proportion of individuals who do not belong to a SHG for each reason </v>
      </c>
      <c r="H2893" t="s">
        <v>90</v>
      </c>
      <c r="I2893" t="s">
        <v>740</v>
      </c>
      <c r="J2893" t="s">
        <v>93</v>
      </c>
      <c r="K2893" t="s">
        <v>123</v>
      </c>
      <c r="L2893" t="str">
        <f t="shared" si="206"/>
        <v>3.1 Individuals who have access to a mobile phone</v>
      </c>
      <c r="M2893" t="str">
        <f t="shared" si="202"/>
        <v>Proportion of individuals who do not belong to a SHG for each reason (Among individuals who do not belong to a SHG)</v>
      </c>
      <c r="N2893" t="s">
        <v>210</v>
      </c>
      <c r="O2893" s="19">
        <v>1.3125175951708076E-2</v>
      </c>
      <c r="P2893">
        <v>2.7305781638191306E-3</v>
      </c>
      <c r="Q2893" s="19">
        <v>7.7705820667125962E-3</v>
      </c>
      <c r="R2893" s="19">
        <v>1.8479769836703557E-2</v>
      </c>
      <c r="S2893">
        <v>2003</v>
      </c>
      <c r="T2893" t="str">
        <f t="shared" si="203"/>
        <v>1</v>
      </c>
    </row>
    <row r="2894" spans="1:20" x14ac:dyDescent="0.25">
      <c r="A2894" s="6" t="s">
        <v>424</v>
      </c>
      <c r="B2894" s="6" t="str">
        <f t="shared" si="207"/>
        <v>Tanzania</v>
      </c>
      <c r="C2894" t="s">
        <v>68</v>
      </c>
      <c r="D2894" t="str">
        <f t="shared" si="204"/>
        <v>FII</v>
      </c>
      <c r="E2894" t="s">
        <v>143</v>
      </c>
      <c r="F2894" t="s">
        <v>103</v>
      </c>
      <c r="G2894" t="str">
        <f t="shared" si="205"/>
        <v xml:space="preserve">Proportion of individuals who do not belong to a SHG for each reason </v>
      </c>
      <c r="H2894" t="s">
        <v>90</v>
      </c>
      <c r="I2894" t="s">
        <v>740</v>
      </c>
      <c r="J2894" t="s">
        <v>93</v>
      </c>
      <c r="K2894" t="s">
        <v>134</v>
      </c>
      <c r="L2894" t="str">
        <f t="shared" si="206"/>
        <v>6.1 Rural individuals</v>
      </c>
      <c r="M2894" t="str">
        <f t="shared" si="202"/>
        <v>Proportion of individuals who do not belong to a SHG for each reason (Among individuals who do not belong to a SHG)</v>
      </c>
      <c r="N2894" t="s">
        <v>210</v>
      </c>
      <c r="O2894" s="19">
        <v>1.3749392377428407E-2</v>
      </c>
      <c r="P2894">
        <v>4.6774293728153735E-3</v>
      </c>
      <c r="Q2894" s="19">
        <v>4.5778176065167445E-3</v>
      </c>
      <c r="R2894" s="19">
        <v>2.292096714834007E-2</v>
      </c>
      <c r="S2894">
        <v>762</v>
      </c>
      <c r="T2894" t="str">
        <f t="shared" si="203"/>
        <v>1</v>
      </c>
    </row>
    <row r="2895" spans="1:20" x14ac:dyDescent="0.25">
      <c r="A2895" s="6" t="s">
        <v>424</v>
      </c>
      <c r="B2895" s="6" t="str">
        <f t="shared" si="207"/>
        <v>Tanzania</v>
      </c>
      <c r="C2895" t="s">
        <v>68</v>
      </c>
      <c r="D2895" t="str">
        <f t="shared" si="204"/>
        <v>FII</v>
      </c>
      <c r="E2895" t="s">
        <v>143</v>
      </c>
      <c r="F2895" t="s">
        <v>103</v>
      </c>
      <c r="G2895" t="str">
        <f t="shared" si="205"/>
        <v xml:space="preserve">Proportion of individuals who do not belong to a SHG for each reason </v>
      </c>
      <c r="H2895" t="s">
        <v>90</v>
      </c>
      <c r="I2895" t="s">
        <v>740</v>
      </c>
      <c r="J2895" t="s">
        <v>93</v>
      </c>
      <c r="K2895" t="s">
        <v>135</v>
      </c>
      <c r="L2895" t="str">
        <f t="shared" si="206"/>
        <v>6.2 Urban individuals</v>
      </c>
      <c r="M2895" t="str">
        <f t="shared" si="202"/>
        <v>Proportion of individuals who do not belong to a SHG for each reason (Among individuals who do not belong to a SHG)</v>
      </c>
      <c r="N2895" t="s">
        <v>210</v>
      </c>
      <c r="O2895" s="19">
        <v>1.0780270437211902E-2</v>
      </c>
      <c r="P2895">
        <v>2.7271384316261212E-3</v>
      </c>
      <c r="Q2895" s="19">
        <v>5.4326370893759066E-3</v>
      </c>
      <c r="R2895" s="19">
        <v>1.6127903785047897E-2</v>
      </c>
      <c r="S2895">
        <v>1547</v>
      </c>
      <c r="T2895" t="str">
        <f t="shared" si="203"/>
        <v>1</v>
      </c>
    </row>
    <row r="2896" spans="1:20" x14ac:dyDescent="0.25">
      <c r="A2896" s="6" t="s">
        <v>424</v>
      </c>
      <c r="B2896" s="6" t="str">
        <f t="shared" si="207"/>
        <v>Tanzania</v>
      </c>
      <c r="C2896" t="s">
        <v>68</v>
      </c>
      <c r="D2896" t="str">
        <f t="shared" si="204"/>
        <v>FII</v>
      </c>
      <c r="E2896" t="s">
        <v>143</v>
      </c>
      <c r="F2896" t="s">
        <v>103</v>
      </c>
      <c r="G2896" t="str">
        <f t="shared" si="205"/>
        <v xml:space="preserve">Proportion of individuals who do not belong to a SHG for each reason </v>
      </c>
      <c r="H2896" t="s">
        <v>90</v>
      </c>
      <c r="I2896" t="s">
        <v>740</v>
      </c>
      <c r="J2896" t="s">
        <v>93</v>
      </c>
      <c r="K2896" t="s">
        <v>421</v>
      </c>
      <c r="L2896" t="str">
        <f t="shared" si="206"/>
        <v>7.3 Individuals in the two highest PPI quintiles</v>
      </c>
      <c r="M2896" t="str">
        <f t="shared" si="202"/>
        <v>Proportion of individuals who do not belong to a SHG for each reason (Among individuals who do not belong to a SHG)</v>
      </c>
      <c r="N2896" t="s">
        <v>210</v>
      </c>
      <c r="O2896" s="19">
        <v>1.6943100573690008E-2</v>
      </c>
      <c r="P2896">
        <v>7.185605594451451E-3</v>
      </c>
      <c r="Q2896" s="19">
        <v>2.8537382768859653E-3</v>
      </c>
      <c r="R2896" s="19">
        <v>3.1032462870494049E-2</v>
      </c>
      <c r="S2896">
        <v>379</v>
      </c>
      <c r="T2896" t="str">
        <f t="shared" si="203"/>
        <v>1</v>
      </c>
    </row>
    <row r="2897" spans="1:20" x14ac:dyDescent="0.25">
      <c r="A2897" s="6" t="s">
        <v>424</v>
      </c>
      <c r="B2897" s="6" t="str">
        <f t="shared" si="207"/>
        <v>Tanzania</v>
      </c>
      <c r="C2897" t="s">
        <v>68</v>
      </c>
      <c r="D2897" t="str">
        <f t="shared" si="204"/>
        <v>FII</v>
      </c>
      <c r="E2897" t="s">
        <v>143</v>
      </c>
      <c r="F2897" t="s">
        <v>103</v>
      </c>
      <c r="G2897" t="str">
        <f t="shared" si="205"/>
        <v xml:space="preserve">Proportion of individuals who do not belong to a SHG for each reason </v>
      </c>
      <c r="H2897" t="s">
        <v>90</v>
      </c>
      <c r="I2897" t="s">
        <v>740</v>
      </c>
      <c r="J2897" t="s">
        <v>93</v>
      </c>
      <c r="K2897" t="s">
        <v>419</v>
      </c>
      <c r="L2897" t="str">
        <f t="shared" si="206"/>
        <v>7.1 Individuals in the two lowest PPI quintiles</v>
      </c>
      <c r="M2897" t="str">
        <f t="shared" si="202"/>
        <v>Proportion of individuals who do not belong to a SHG for each reason (Among individuals who do not belong to a SHG)</v>
      </c>
      <c r="N2897" t="s">
        <v>210</v>
      </c>
      <c r="O2897" s="19">
        <v>1.1991719292044092E-2</v>
      </c>
      <c r="P2897">
        <v>3.2307965100701595E-3</v>
      </c>
      <c r="Q2897" s="19">
        <v>5.6565667226827565E-3</v>
      </c>
      <c r="R2897" s="19">
        <v>1.8326871861405428E-2</v>
      </c>
      <c r="S2897">
        <v>1300</v>
      </c>
      <c r="T2897" t="str">
        <f t="shared" si="203"/>
        <v>1</v>
      </c>
    </row>
    <row r="2898" spans="1:20" x14ac:dyDescent="0.25">
      <c r="A2898" s="6" t="s">
        <v>424</v>
      </c>
      <c r="B2898" s="6" t="str">
        <f t="shared" si="207"/>
        <v>Tanzania</v>
      </c>
      <c r="C2898" t="s">
        <v>68</v>
      </c>
      <c r="D2898" t="str">
        <f t="shared" ref="D2898:D2929" si="208">C2898</f>
        <v>FII</v>
      </c>
      <c r="E2898" t="s">
        <v>143</v>
      </c>
      <c r="F2898" t="s">
        <v>103</v>
      </c>
      <c r="G2898" t="str">
        <f t="shared" ref="G2898:G2929" si="209">F2898</f>
        <v xml:space="preserve">Proportion of individuals who do not belong to a SHG for each reason </v>
      </c>
      <c r="H2898" t="s">
        <v>89</v>
      </c>
      <c r="I2898" t="s">
        <v>740</v>
      </c>
      <c r="J2898" t="s">
        <v>93</v>
      </c>
      <c r="K2898" t="s">
        <v>114</v>
      </c>
      <c r="L2898" t="str">
        <f t="shared" ref="L2898:L2929" si="210">K2898</f>
        <v>1.1 All individuals</v>
      </c>
      <c r="M2898" t="str">
        <f t="shared" si="202"/>
        <v>Proportion of individuals who do not belong to a SHG for each reason (Among individuals who do not belong to a SHG)</v>
      </c>
      <c r="N2898" t="s">
        <v>206</v>
      </c>
      <c r="O2898" s="19">
        <v>0.37300452385156979</v>
      </c>
      <c r="P2898">
        <v>1.0379147350494566E-2</v>
      </c>
      <c r="Q2898" s="19">
        <v>0.35265109517564019</v>
      </c>
      <c r="R2898" s="19">
        <v>0.39335795252749939</v>
      </c>
      <c r="S2898">
        <v>2309</v>
      </c>
      <c r="T2898" t="str">
        <f t="shared" si="203"/>
        <v>1</v>
      </c>
    </row>
    <row r="2899" spans="1:20" x14ac:dyDescent="0.25">
      <c r="A2899" s="6" t="s">
        <v>424</v>
      </c>
      <c r="B2899" s="6" t="str">
        <f t="shared" si="207"/>
        <v>Tanzania</v>
      </c>
      <c r="C2899" t="s">
        <v>68</v>
      </c>
      <c r="D2899" t="str">
        <f t="shared" si="208"/>
        <v>FII</v>
      </c>
      <c r="E2899" t="s">
        <v>143</v>
      </c>
      <c r="F2899" t="s">
        <v>103</v>
      </c>
      <c r="G2899" t="str">
        <f t="shared" si="209"/>
        <v xml:space="preserve">Proportion of individuals who do not belong to a SHG for each reason </v>
      </c>
      <c r="H2899" t="s">
        <v>89</v>
      </c>
      <c r="I2899" t="s">
        <v>740</v>
      </c>
      <c r="J2899" t="s">
        <v>93</v>
      </c>
      <c r="K2899" t="s">
        <v>121</v>
      </c>
      <c r="L2899" t="str">
        <f t="shared" si="210"/>
        <v>2.2 Individuals who do not have a bank account</v>
      </c>
      <c r="M2899" t="str">
        <f t="shared" si="202"/>
        <v>Proportion of individuals who do not belong to a SHG for each reason (Among individuals who do not belong to a SHG)</v>
      </c>
      <c r="N2899" t="s">
        <v>206</v>
      </c>
      <c r="O2899" s="19">
        <v>0.39292307027186241</v>
      </c>
      <c r="P2899">
        <v>1.0985992798523711E-2</v>
      </c>
      <c r="Q2899" s="19">
        <v>0.37138003290975063</v>
      </c>
      <c r="R2899" s="19">
        <v>0.41446610763397418</v>
      </c>
      <c r="S2899">
        <v>2111</v>
      </c>
      <c r="T2899" t="str">
        <f t="shared" si="203"/>
        <v>1</v>
      </c>
    </row>
    <row r="2900" spans="1:20" x14ac:dyDescent="0.25">
      <c r="A2900" s="6" t="s">
        <v>424</v>
      </c>
      <c r="B2900" s="6" t="str">
        <f t="shared" si="207"/>
        <v>Tanzania</v>
      </c>
      <c r="C2900" t="s">
        <v>68</v>
      </c>
      <c r="D2900" t="str">
        <f t="shared" si="208"/>
        <v>FII</v>
      </c>
      <c r="E2900" t="s">
        <v>143</v>
      </c>
      <c r="F2900" t="s">
        <v>103</v>
      </c>
      <c r="G2900" t="str">
        <f t="shared" si="209"/>
        <v xml:space="preserve">Proportion of individuals who do not belong to a SHG for each reason </v>
      </c>
      <c r="H2900" t="s">
        <v>89</v>
      </c>
      <c r="I2900" t="s">
        <v>740</v>
      </c>
      <c r="J2900" t="s">
        <v>93</v>
      </c>
      <c r="K2900" t="s">
        <v>120</v>
      </c>
      <c r="L2900" t="str">
        <f t="shared" si="210"/>
        <v>2.1 Individuals who have a bank account</v>
      </c>
      <c r="M2900" t="str">
        <f t="shared" si="202"/>
        <v>Proportion of individuals who do not belong to a SHG for each reason (Among individuals who do not belong to a SHG)</v>
      </c>
      <c r="N2900" t="s">
        <v>206</v>
      </c>
      <c r="O2900" s="19">
        <v>0.17281464699719623</v>
      </c>
      <c r="P2900">
        <v>2.6573524384206463E-2</v>
      </c>
      <c r="Q2900" s="19">
        <v>0.12071005283511593</v>
      </c>
      <c r="R2900" s="19">
        <v>0.22491924115927653</v>
      </c>
      <c r="S2900">
        <v>198</v>
      </c>
      <c r="T2900" t="str">
        <f t="shared" si="203"/>
        <v>1</v>
      </c>
    </row>
    <row r="2901" spans="1:20" x14ac:dyDescent="0.25">
      <c r="A2901" s="6" t="s">
        <v>424</v>
      </c>
      <c r="B2901" s="6" t="str">
        <f t="shared" si="207"/>
        <v>Tanzania</v>
      </c>
      <c r="C2901" t="s">
        <v>68</v>
      </c>
      <c r="D2901" t="str">
        <f t="shared" si="208"/>
        <v>FII</v>
      </c>
      <c r="E2901" t="s">
        <v>143</v>
      </c>
      <c r="F2901" t="s">
        <v>103</v>
      </c>
      <c r="G2901" t="str">
        <f t="shared" si="209"/>
        <v xml:space="preserve">Proportion of individuals who do not belong to a SHG for each reason </v>
      </c>
      <c r="H2901" t="s">
        <v>89</v>
      </c>
      <c r="I2901" t="s">
        <v>740</v>
      </c>
      <c r="J2901" t="s">
        <v>93</v>
      </c>
      <c r="K2901" t="s">
        <v>116</v>
      </c>
      <c r="L2901" t="str">
        <f t="shared" si="210"/>
        <v>1.3 Males</v>
      </c>
      <c r="M2901" t="str">
        <f t="shared" si="202"/>
        <v>Proportion of individuals who do not belong to a SHG for each reason (Among individuals who do not belong to a SHG)</v>
      </c>
      <c r="N2901" t="s">
        <v>206</v>
      </c>
      <c r="O2901" s="19">
        <v>0.30475030897017685</v>
      </c>
      <c r="P2901">
        <v>1.4989723574834307E-2</v>
      </c>
      <c r="Q2901" s="19">
        <v>0.27535823977968588</v>
      </c>
      <c r="R2901" s="19">
        <v>0.33414237816066783</v>
      </c>
      <c r="S2901">
        <v>973</v>
      </c>
      <c r="T2901" t="str">
        <f t="shared" si="203"/>
        <v>1</v>
      </c>
    </row>
    <row r="2902" spans="1:20" x14ac:dyDescent="0.25">
      <c r="A2902" s="6" t="s">
        <v>424</v>
      </c>
      <c r="B2902" s="6" t="str">
        <f t="shared" si="207"/>
        <v>Tanzania</v>
      </c>
      <c r="C2902" t="s">
        <v>68</v>
      </c>
      <c r="D2902" t="str">
        <f t="shared" si="208"/>
        <v>FII</v>
      </c>
      <c r="E2902" t="s">
        <v>143</v>
      </c>
      <c r="F2902" t="s">
        <v>103</v>
      </c>
      <c r="G2902" t="str">
        <f t="shared" si="209"/>
        <v xml:space="preserve">Proportion of individuals who do not belong to a SHG for each reason </v>
      </c>
      <c r="H2902" t="s">
        <v>89</v>
      </c>
      <c r="I2902" t="s">
        <v>740</v>
      </c>
      <c r="J2902" t="s">
        <v>93</v>
      </c>
      <c r="K2902" t="s">
        <v>115</v>
      </c>
      <c r="L2902" t="str">
        <f t="shared" si="210"/>
        <v>1.2 Females</v>
      </c>
      <c r="M2902" t="str">
        <f t="shared" si="202"/>
        <v>Proportion of individuals who do not belong to a SHG for each reason (Among individuals who do not belong to a SHG)</v>
      </c>
      <c r="N2902" t="s">
        <v>206</v>
      </c>
      <c r="O2902" s="19">
        <v>0.44102003181556548</v>
      </c>
      <c r="P2902">
        <v>1.3990491039339288E-2</v>
      </c>
      <c r="Q2902" s="19">
        <v>0.4135861313220362</v>
      </c>
      <c r="R2902" s="19">
        <v>0.46845393230909477</v>
      </c>
      <c r="S2902">
        <v>1336</v>
      </c>
      <c r="T2902" t="str">
        <f t="shared" si="203"/>
        <v>1</v>
      </c>
    </row>
    <row r="2903" spans="1:20" x14ac:dyDescent="0.25">
      <c r="A2903" s="6" t="s">
        <v>424</v>
      </c>
      <c r="B2903" s="6" t="str">
        <f t="shared" si="207"/>
        <v>Tanzania</v>
      </c>
      <c r="C2903" t="s">
        <v>68</v>
      </c>
      <c r="D2903" t="str">
        <f t="shared" si="208"/>
        <v>FII</v>
      </c>
      <c r="E2903" t="s">
        <v>143</v>
      </c>
      <c r="F2903" t="s">
        <v>103</v>
      </c>
      <c r="G2903" t="str">
        <f t="shared" si="209"/>
        <v xml:space="preserve">Proportion of individuals who do not belong to a SHG for each reason </v>
      </c>
      <c r="H2903" t="s">
        <v>89</v>
      </c>
      <c r="I2903" t="s">
        <v>740</v>
      </c>
      <c r="J2903" t="s">
        <v>93</v>
      </c>
      <c r="K2903" t="s">
        <v>420</v>
      </c>
      <c r="L2903" t="str">
        <f t="shared" si="210"/>
        <v>7.2 Individuals in the middle PPI quintile</v>
      </c>
      <c r="M2903" t="str">
        <f t="shared" si="202"/>
        <v>Proportion of individuals who do not belong to a SHG for each reason (Among individuals who do not belong to a SHG)</v>
      </c>
      <c r="N2903" t="s">
        <v>206</v>
      </c>
      <c r="O2903" s="19">
        <v>0.37292734988801901</v>
      </c>
      <c r="P2903">
        <v>2.0029878978193912E-2</v>
      </c>
      <c r="Q2903" s="19">
        <v>0.333652555382561</v>
      </c>
      <c r="R2903" s="19">
        <v>0.41220214439347702</v>
      </c>
      <c r="S2903">
        <v>630</v>
      </c>
      <c r="T2903" t="str">
        <f t="shared" si="203"/>
        <v>1</v>
      </c>
    </row>
    <row r="2904" spans="1:20" x14ac:dyDescent="0.25">
      <c r="A2904" s="6" t="s">
        <v>424</v>
      </c>
      <c r="B2904" s="6" t="str">
        <f t="shared" si="207"/>
        <v>Tanzania</v>
      </c>
      <c r="C2904" t="s">
        <v>68</v>
      </c>
      <c r="D2904" t="str">
        <f t="shared" si="208"/>
        <v>FII</v>
      </c>
      <c r="E2904" t="s">
        <v>143</v>
      </c>
      <c r="F2904" t="s">
        <v>103</v>
      </c>
      <c r="G2904" t="str">
        <f t="shared" si="209"/>
        <v xml:space="preserve">Proportion of individuals who do not belong to a SHG for each reason </v>
      </c>
      <c r="H2904" t="s">
        <v>89</v>
      </c>
      <c r="I2904" t="s">
        <v>740</v>
      </c>
      <c r="J2904" t="s">
        <v>93</v>
      </c>
      <c r="K2904" t="s">
        <v>128</v>
      </c>
      <c r="L2904" t="str">
        <f t="shared" si="210"/>
        <v>4.2 Individuals who do not use mobile money</v>
      </c>
      <c r="M2904" t="str">
        <f t="shared" si="202"/>
        <v>Proportion of individuals who do not belong to a SHG for each reason (Among individuals who do not belong to a SHG)</v>
      </c>
      <c r="N2904" t="s">
        <v>206</v>
      </c>
      <c r="O2904" s="19">
        <v>0.4232146910192201</v>
      </c>
      <c r="P2904">
        <v>1.6227208147225194E-2</v>
      </c>
      <c r="Q2904" s="19">
        <v>0.39139627634039686</v>
      </c>
      <c r="R2904" s="19">
        <v>0.45503310569804334</v>
      </c>
      <c r="S2904">
        <v>983</v>
      </c>
      <c r="T2904" t="str">
        <f t="shared" si="203"/>
        <v>1</v>
      </c>
    </row>
    <row r="2905" spans="1:20" x14ac:dyDescent="0.25">
      <c r="A2905" s="6" t="s">
        <v>424</v>
      </c>
      <c r="B2905" s="6" t="str">
        <f t="shared" si="207"/>
        <v>Tanzania</v>
      </c>
      <c r="C2905" t="s">
        <v>68</v>
      </c>
      <c r="D2905" t="str">
        <f t="shared" si="208"/>
        <v>FII</v>
      </c>
      <c r="E2905" t="s">
        <v>143</v>
      </c>
      <c r="F2905" t="s">
        <v>103</v>
      </c>
      <c r="G2905" t="str">
        <f t="shared" si="209"/>
        <v xml:space="preserve">Proportion of individuals who do not belong to a SHG for each reason </v>
      </c>
      <c r="H2905" t="s">
        <v>89</v>
      </c>
      <c r="I2905" t="s">
        <v>740</v>
      </c>
      <c r="J2905" t="s">
        <v>93</v>
      </c>
      <c r="K2905" t="s">
        <v>127</v>
      </c>
      <c r="L2905" t="str">
        <f t="shared" si="210"/>
        <v>4.1 Individuals who use mobile money</v>
      </c>
      <c r="M2905" t="str">
        <f t="shared" si="202"/>
        <v>Proportion of individuals who do not belong to a SHG for each reason (Among individuals who do not belong to a SHG)</v>
      </c>
      <c r="N2905" t="s">
        <v>206</v>
      </c>
      <c r="O2905" s="19">
        <v>0.3368079462498566</v>
      </c>
      <c r="P2905">
        <v>1.3385015111541493E-2</v>
      </c>
      <c r="Q2905" s="19">
        <v>0.31056118738892485</v>
      </c>
      <c r="R2905" s="19">
        <v>0.36305470511078836</v>
      </c>
      <c r="S2905">
        <v>1326</v>
      </c>
      <c r="T2905" t="str">
        <f t="shared" si="203"/>
        <v>1</v>
      </c>
    </row>
    <row r="2906" spans="1:20" x14ac:dyDescent="0.25">
      <c r="A2906" s="6" t="s">
        <v>424</v>
      </c>
      <c r="B2906" s="6" t="str">
        <f t="shared" si="207"/>
        <v>Tanzania</v>
      </c>
      <c r="C2906" t="s">
        <v>68</v>
      </c>
      <c r="D2906" t="str">
        <f t="shared" si="208"/>
        <v>FII</v>
      </c>
      <c r="E2906" t="s">
        <v>143</v>
      </c>
      <c r="F2906" t="s">
        <v>103</v>
      </c>
      <c r="G2906" t="str">
        <f t="shared" si="209"/>
        <v xml:space="preserve">Proportion of individuals who do not belong to a SHG for each reason </v>
      </c>
      <c r="H2906" t="s">
        <v>89</v>
      </c>
      <c r="I2906" t="s">
        <v>740</v>
      </c>
      <c r="J2906" t="s">
        <v>93</v>
      </c>
      <c r="K2906" t="s">
        <v>132</v>
      </c>
      <c r="L2906" t="str">
        <f t="shared" si="210"/>
        <v>5.2 Individuals without a formal ID</v>
      </c>
      <c r="M2906" t="str">
        <f t="shared" si="202"/>
        <v>Proportion of individuals who do not belong to a SHG for each reason (Among individuals who do not belong to a SHG)</v>
      </c>
      <c r="N2906" t="s">
        <v>206</v>
      </c>
      <c r="O2906" s="19">
        <v>0.38750351350322065</v>
      </c>
      <c r="P2906">
        <v>2.8664978859040059E-2</v>
      </c>
      <c r="Q2906" s="19">
        <v>0.33129843542490595</v>
      </c>
      <c r="R2906" s="19">
        <v>0.44370859158153536</v>
      </c>
      <c r="S2906">
        <v>300</v>
      </c>
      <c r="T2906" t="str">
        <f t="shared" si="203"/>
        <v>1</v>
      </c>
    </row>
    <row r="2907" spans="1:20" x14ac:dyDescent="0.25">
      <c r="A2907" s="6" t="s">
        <v>424</v>
      </c>
      <c r="B2907" s="6" t="str">
        <f t="shared" si="207"/>
        <v>Tanzania</v>
      </c>
      <c r="C2907" t="s">
        <v>68</v>
      </c>
      <c r="D2907" t="str">
        <f t="shared" si="208"/>
        <v>FII</v>
      </c>
      <c r="E2907" t="s">
        <v>143</v>
      </c>
      <c r="F2907" t="s">
        <v>103</v>
      </c>
      <c r="G2907" t="str">
        <f t="shared" si="209"/>
        <v xml:space="preserve">Proportion of individuals who do not belong to a SHG for each reason </v>
      </c>
      <c r="H2907" t="s">
        <v>89</v>
      </c>
      <c r="I2907" t="s">
        <v>740</v>
      </c>
      <c r="J2907" t="s">
        <v>93</v>
      </c>
      <c r="K2907" t="s">
        <v>131</v>
      </c>
      <c r="L2907" t="str">
        <f t="shared" si="210"/>
        <v>5.1 Individuals with a formal ID</v>
      </c>
      <c r="M2907" t="str">
        <f t="shared" si="202"/>
        <v>Proportion of individuals who do not belong to a SHG for each reason (Among individuals who do not belong to a SHG)</v>
      </c>
      <c r="N2907" t="s">
        <v>206</v>
      </c>
      <c r="O2907" s="19">
        <v>0.37059092348356909</v>
      </c>
      <c r="P2907">
        <v>1.1125152822926931E-2</v>
      </c>
      <c r="Q2907" s="19">
        <v>0.34877476918484729</v>
      </c>
      <c r="R2907" s="19">
        <v>0.39240707778229089</v>
      </c>
      <c r="S2907">
        <v>2009</v>
      </c>
      <c r="T2907" t="str">
        <f t="shared" si="203"/>
        <v>1</v>
      </c>
    </row>
    <row r="2908" spans="1:20" x14ac:dyDescent="0.25">
      <c r="A2908" s="6" t="s">
        <v>424</v>
      </c>
      <c r="B2908" s="6" t="str">
        <f t="shared" si="207"/>
        <v>Tanzania</v>
      </c>
      <c r="C2908" t="s">
        <v>68</v>
      </c>
      <c r="D2908" t="str">
        <f t="shared" si="208"/>
        <v>FII</v>
      </c>
      <c r="E2908" t="s">
        <v>143</v>
      </c>
      <c r="F2908" t="s">
        <v>103</v>
      </c>
      <c r="G2908" t="str">
        <f t="shared" si="209"/>
        <v xml:space="preserve">Proportion of individuals who do not belong to a SHG for each reason </v>
      </c>
      <c r="H2908" t="s">
        <v>89</v>
      </c>
      <c r="I2908" t="s">
        <v>740</v>
      </c>
      <c r="J2908" t="s">
        <v>93</v>
      </c>
      <c r="K2908" t="s">
        <v>124</v>
      </c>
      <c r="L2908" t="str">
        <f t="shared" si="210"/>
        <v>3.2 Individuals who do not have access to a mobile phone</v>
      </c>
      <c r="M2908" t="str">
        <f t="shared" ref="M2908:M2971" si="211">CONCATENATE(F2908,"(Among ",J2908,")")</f>
        <v>Proportion of individuals who do not belong to a SHG for each reason (Among individuals who do not belong to a SHG)</v>
      </c>
      <c r="N2908" t="s">
        <v>206</v>
      </c>
      <c r="O2908" s="19">
        <v>0.38810908093124008</v>
      </c>
      <c r="P2908">
        <v>2.8540262010139806E-2</v>
      </c>
      <c r="Q2908" s="19">
        <v>0.3321485196144266</v>
      </c>
      <c r="R2908" s="19">
        <v>0.44406964224805356</v>
      </c>
      <c r="S2908">
        <v>306</v>
      </c>
      <c r="T2908" t="str">
        <f t="shared" ref="T2908:T2971" si="212">IF(S2908&gt;=30,"1","0")</f>
        <v>1</v>
      </c>
    </row>
    <row r="2909" spans="1:20" x14ac:dyDescent="0.25">
      <c r="A2909" s="6" t="s">
        <v>424</v>
      </c>
      <c r="B2909" s="6" t="str">
        <f t="shared" si="207"/>
        <v>Tanzania</v>
      </c>
      <c r="C2909" t="s">
        <v>68</v>
      </c>
      <c r="D2909" t="str">
        <f t="shared" si="208"/>
        <v>FII</v>
      </c>
      <c r="E2909" t="s">
        <v>143</v>
      </c>
      <c r="F2909" t="s">
        <v>103</v>
      </c>
      <c r="G2909" t="str">
        <f t="shared" si="209"/>
        <v xml:space="preserve">Proportion of individuals who do not belong to a SHG for each reason </v>
      </c>
      <c r="H2909" t="s">
        <v>89</v>
      </c>
      <c r="I2909" t="s">
        <v>740</v>
      </c>
      <c r="J2909" t="s">
        <v>93</v>
      </c>
      <c r="K2909" t="s">
        <v>123</v>
      </c>
      <c r="L2909" t="str">
        <f t="shared" si="210"/>
        <v>3.1 Individuals who have access to a mobile phone</v>
      </c>
      <c r="M2909" t="str">
        <f t="shared" si="211"/>
        <v>Proportion of individuals who do not belong to a SHG for each reason (Among individuals who do not belong to a SHG)</v>
      </c>
      <c r="N2909" t="s">
        <v>206</v>
      </c>
      <c r="O2909" s="19">
        <v>0.37061844404266464</v>
      </c>
      <c r="P2909">
        <v>1.1140250982962957E-2</v>
      </c>
      <c r="Q2909" s="19">
        <v>0.34877269702062863</v>
      </c>
      <c r="R2909" s="19">
        <v>0.39246419106470065</v>
      </c>
      <c r="S2909">
        <v>2003</v>
      </c>
      <c r="T2909" t="str">
        <f t="shared" si="212"/>
        <v>1</v>
      </c>
    </row>
    <row r="2910" spans="1:20" x14ac:dyDescent="0.25">
      <c r="A2910" s="6" t="s">
        <v>424</v>
      </c>
      <c r="B2910" s="6" t="str">
        <f t="shared" si="207"/>
        <v>Tanzania</v>
      </c>
      <c r="C2910" t="s">
        <v>68</v>
      </c>
      <c r="D2910" t="str">
        <f t="shared" si="208"/>
        <v>FII</v>
      </c>
      <c r="E2910" t="s">
        <v>143</v>
      </c>
      <c r="F2910" t="s">
        <v>103</v>
      </c>
      <c r="G2910" t="str">
        <f t="shared" si="209"/>
        <v xml:space="preserve">Proportion of individuals who do not belong to a SHG for each reason </v>
      </c>
      <c r="H2910" t="s">
        <v>89</v>
      </c>
      <c r="I2910" t="s">
        <v>740</v>
      </c>
      <c r="J2910" t="s">
        <v>93</v>
      </c>
      <c r="K2910" t="s">
        <v>134</v>
      </c>
      <c r="L2910" t="str">
        <f t="shared" si="210"/>
        <v>6.1 Rural individuals</v>
      </c>
      <c r="M2910" t="str">
        <f t="shared" si="211"/>
        <v>Proportion of individuals who do not belong to a SHG for each reason (Among individuals who do not belong to a SHG)</v>
      </c>
      <c r="N2910" t="s">
        <v>206</v>
      </c>
      <c r="O2910" s="19">
        <v>0.32712444918446515</v>
      </c>
      <c r="P2910">
        <v>1.7626743223869222E-2</v>
      </c>
      <c r="Q2910" s="19">
        <v>0.29256166254252169</v>
      </c>
      <c r="R2910" s="19">
        <v>0.3616872358264086</v>
      </c>
      <c r="S2910">
        <v>762</v>
      </c>
      <c r="T2910" t="str">
        <f t="shared" si="212"/>
        <v>1</v>
      </c>
    </row>
    <row r="2911" spans="1:20" x14ac:dyDescent="0.25">
      <c r="A2911" s="6" t="s">
        <v>424</v>
      </c>
      <c r="B2911" s="6" t="str">
        <f t="shared" si="207"/>
        <v>Tanzania</v>
      </c>
      <c r="C2911" t="s">
        <v>68</v>
      </c>
      <c r="D2911" t="str">
        <f t="shared" si="208"/>
        <v>FII</v>
      </c>
      <c r="E2911" t="s">
        <v>143</v>
      </c>
      <c r="F2911" t="s">
        <v>103</v>
      </c>
      <c r="G2911" t="str">
        <f t="shared" si="209"/>
        <v xml:space="preserve">Proportion of individuals who do not belong to a SHG for each reason </v>
      </c>
      <c r="H2911" t="s">
        <v>89</v>
      </c>
      <c r="I2911" t="s">
        <v>740</v>
      </c>
      <c r="J2911" t="s">
        <v>93</v>
      </c>
      <c r="K2911" t="s">
        <v>135</v>
      </c>
      <c r="L2911" t="str">
        <f t="shared" si="210"/>
        <v>6.2 Urban individuals</v>
      </c>
      <c r="M2911" t="str">
        <f t="shared" si="211"/>
        <v>Proportion of individuals who do not belong to a SHG for each reason (Among individuals who do not belong to a SHG)</v>
      </c>
      <c r="N2911" t="s">
        <v>206</v>
      </c>
      <c r="O2911" s="19">
        <v>0.39676030835169518</v>
      </c>
      <c r="P2911">
        <v>1.2750370130819989E-2</v>
      </c>
      <c r="Q2911" s="19">
        <v>0.37175816554951685</v>
      </c>
      <c r="R2911" s="19">
        <v>0.42176245115387351</v>
      </c>
      <c r="S2911">
        <v>1547</v>
      </c>
      <c r="T2911" t="str">
        <f t="shared" si="212"/>
        <v>1</v>
      </c>
    </row>
    <row r="2912" spans="1:20" x14ac:dyDescent="0.25">
      <c r="A2912" s="6" t="s">
        <v>424</v>
      </c>
      <c r="B2912" s="6" t="str">
        <f t="shared" si="207"/>
        <v>Tanzania</v>
      </c>
      <c r="C2912" t="s">
        <v>68</v>
      </c>
      <c r="D2912" t="str">
        <f t="shared" si="208"/>
        <v>FII</v>
      </c>
      <c r="E2912" t="s">
        <v>143</v>
      </c>
      <c r="F2912" t="s">
        <v>103</v>
      </c>
      <c r="G2912" t="str">
        <f t="shared" si="209"/>
        <v xml:space="preserve">Proportion of individuals who do not belong to a SHG for each reason </v>
      </c>
      <c r="H2912" t="s">
        <v>89</v>
      </c>
      <c r="I2912" t="s">
        <v>740</v>
      </c>
      <c r="J2912" t="s">
        <v>93</v>
      </c>
      <c r="K2912" t="s">
        <v>421</v>
      </c>
      <c r="L2912" t="str">
        <f t="shared" si="210"/>
        <v>7.3 Individuals in the two highest PPI quintiles</v>
      </c>
      <c r="M2912" t="str">
        <f t="shared" si="211"/>
        <v>Proportion of individuals who do not belong to a SHG for each reason (Among individuals who do not belong to a SHG)</v>
      </c>
      <c r="N2912" t="s">
        <v>206</v>
      </c>
      <c r="O2912" s="19">
        <v>0.26604541393107023</v>
      </c>
      <c r="P2912">
        <v>2.3205631580913436E-2</v>
      </c>
      <c r="Q2912" s="19">
        <v>0.22054437071738317</v>
      </c>
      <c r="R2912" s="19">
        <v>0.31154645714475726</v>
      </c>
      <c r="S2912">
        <v>379</v>
      </c>
      <c r="T2912" t="str">
        <f t="shared" si="212"/>
        <v>1</v>
      </c>
    </row>
    <row r="2913" spans="1:20" x14ac:dyDescent="0.25">
      <c r="A2913" s="6" t="s">
        <v>424</v>
      </c>
      <c r="B2913" s="6" t="str">
        <f t="shared" si="207"/>
        <v>Tanzania</v>
      </c>
      <c r="C2913" t="s">
        <v>68</v>
      </c>
      <c r="D2913" t="str">
        <f t="shared" si="208"/>
        <v>FII</v>
      </c>
      <c r="E2913" t="s">
        <v>143</v>
      </c>
      <c r="F2913" t="s">
        <v>103</v>
      </c>
      <c r="G2913" t="str">
        <f t="shared" si="209"/>
        <v xml:space="preserve">Proportion of individuals who do not belong to a SHG for each reason </v>
      </c>
      <c r="H2913" t="s">
        <v>89</v>
      </c>
      <c r="I2913" t="s">
        <v>740</v>
      </c>
      <c r="J2913" t="s">
        <v>93</v>
      </c>
      <c r="K2913" t="s">
        <v>419</v>
      </c>
      <c r="L2913" t="str">
        <f t="shared" si="210"/>
        <v>7.1 Individuals in the two lowest PPI quintiles</v>
      </c>
      <c r="M2913" t="str">
        <f t="shared" si="211"/>
        <v>Proportion of individuals who do not belong to a SHG for each reason (Among individuals who do not belong to a SHG)</v>
      </c>
      <c r="N2913" t="s">
        <v>206</v>
      </c>
      <c r="O2913" s="19">
        <v>0.40672697124553947</v>
      </c>
      <c r="P2913">
        <v>1.4001592603023121E-2</v>
      </c>
      <c r="Q2913" s="19">
        <v>0.37927175236136829</v>
      </c>
      <c r="R2913" s="19">
        <v>0.43418219012971065</v>
      </c>
      <c r="S2913">
        <v>1300</v>
      </c>
      <c r="T2913" t="str">
        <f t="shared" si="212"/>
        <v>1</v>
      </c>
    </row>
    <row r="2914" spans="1:20" x14ac:dyDescent="0.25">
      <c r="A2914" s="6" t="s">
        <v>424</v>
      </c>
      <c r="B2914" s="6" t="str">
        <f t="shared" si="207"/>
        <v>Tanzania</v>
      </c>
      <c r="C2914" t="s">
        <v>68</v>
      </c>
      <c r="D2914" t="str">
        <f t="shared" si="208"/>
        <v>FII</v>
      </c>
      <c r="E2914" t="s">
        <v>143</v>
      </c>
      <c r="F2914" t="s">
        <v>103</v>
      </c>
      <c r="G2914" t="str">
        <f t="shared" si="209"/>
        <v xml:space="preserve">Proportion of individuals who do not belong to a SHG for each reason </v>
      </c>
      <c r="H2914" t="s">
        <v>85</v>
      </c>
      <c r="I2914" t="s">
        <v>740</v>
      </c>
      <c r="J2914" t="s">
        <v>93</v>
      </c>
      <c r="K2914" t="s">
        <v>114</v>
      </c>
      <c r="L2914" t="str">
        <f t="shared" si="210"/>
        <v>1.1 All individuals</v>
      </c>
      <c r="M2914" t="str">
        <f t="shared" si="211"/>
        <v>Proportion of individuals who do not belong to a SHG for each reason (Among individuals who do not belong to a SHG)</v>
      </c>
      <c r="N2914" t="s">
        <v>208</v>
      </c>
      <c r="O2914" s="19">
        <v>0.1174740890660769</v>
      </c>
      <c r="P2914">
        <v>7.2051180526861401E-3</v>
      </c>
      <c r="Q2914" s="19">
        <v>0.10334490759916069</v>
      </c>
      <c r="R2914" s="19">
        <v>0.13160327053299309</v>
      </c>
      <c r="S2914">
        <v>2309</v>
      </c>
      <c r="T2914" t="str">
        <f t="shared" si="212"/>
        <v>1</v>
      </c>
    </row>
    <row r="2915" spans="1:20" x14ac:dyDescent="0.25">
      <c r="A2915" s="6" t="s">
        <v>424</v>
      </c>
      <c r="B2915" s="6" t="str">
        <f t="shared" si="207"/>
        <v>Tanzania</v>
      </c>
      <c r="C2915" t="s">
        <v>68</v>
      </c>
      <c r="D2915" t="str">
        <f t="shared" si="208"/>
        <v>FII</v>
      </c>
      <c r="E2915" t="s">
        <v>143</v>
      </c>
      <c r="F2915" t="s">
        <v>103</v>
      </c>
      <c r="G2915" t="str">
        <f t="shared" si="209"/>
        <v xml:space="preserve">Proportion of individuals who do not belong to a SHG for each reason </v>
      </c>
      <c r="H2915" t="s">
        <v>85</v>
      </c>
      <c r="I2915" t="s">
        <v>740</v>
      </c>
      <c r="J2915" t="s">
        <v>93</v>
      </c>
      <c r="K2915" t="s">
        <v>121</v>
      </c>
      <c r="L2915" t="str">
        <f t="shared" si="210"/>
        <v>2.2 Individuals who do not have a bank account</v>
      </c>
      <c r="M2915" t="str">
        <f t="shared" si="211"/>
        <v>Proportion of individuals who do not belong to a SHG for each reason (Among individuals who do not belong to a SHG)</v>
      </c>
      <c r="N2915" t="s">
        <v>208</v>
      </c>
      <c r="O2915" s="19">
        <v>0.11047035092759218</v>
      </c>
      <c r="P2915">
        <v>7.3660801648941102E-3</v>
      </c>
      <c r="Q2915" s="19">
        <v>9.6025799295813535E-2</v>
      </c>
      <c r="R2915" s="19">
        <v>0.12491490255937082</v>
      </c>
      <c r="S2915">
        <v>2111</v>
      </c>
      <c r="T2915" t="str">
        <f t="shared" si="212"/>
        <v>1</v>
      </c>
    </row>
    <row r="2916" spans="1:20" x14ac:dyDescent="0.25">
      <c r="A2916" s="6" t="s">
        <v>424</v>
      </c>
      <c r="B2916" s="6" t="str">
        <f t="shared" si="207"/>
        <v>Tanzania</v>
      </c>
      <c r="C2916" t="s">
        <v>68</v>
      </c>
      <c r="D2916" t="str">
        <f t="shared" si="208"/>
        <v>FII</v>
      </c>
      <c r="E2916" t="s">
        <v>143</v>
      </c>
      <c r="F2916" t="s">
        <v>103</v>
      </c>
      <c r="G2916" t="str">
        <f t="shared" si="209"/>
        <v xml:space="preserve">Proportion of individuals who do not belong to a SHG for each reason </v>
      </c>
      <c r="H2916" t="s">
        <v>85</v>
      </c>
      <c r="I2916" t="s">
        <v>740</v>
      </c>
      <c r="J2916" t="s">
        <v>93</v>
      </c>
      <c r="K2916" t="s">
        <v>120</v>
      </c>
      <c r="L2916" t="str">
        <f t="shared" si="210"/>
        <v>2.1 Individuals who have a bank account</v>
      </c>
      <c r="M2916" t="str">
        <f t="shared" si="211"/>
        <v>Proportion of individuals who do not belong to a SHG for each reason (Among individuals who do not belong to a SHG)</v>
      </c>
      <c r="N2916" t="s">
        <v>208</v>
      </c>
      <c r="O2916" s="19">
        <v>0.1878646409607293</v>
      </c>
      <c r="P2916">
        <v>2.8905171993757958E-2</v>
      </c>
      <c r="Q2916" s="19">
        <v>0.13118821994316157</v>
      </c>
      <c r="R2916" s="19">
        <v>0.24454106197829703</v>
      </c>
      <c r="S2916">
        <v>198</v>
      </c>
      <c r="T2916" t="str">
        <f t="shared" si="212"/>
        <v>1</v>
      </c>
    </row>
    <row r="2917" spans="1:20" x14ac:dyDescent="0.25">
      <c r="A2917" s="6" t="s">
        <v>424</v>
      </c>
      <c r="B2917" s="6" t="str">
        <f t="shared" si="207"/>
        <v>Tanzania</v>
      </c>
      <c r="C2917" t="s">
        <v>68</v>
      </c>
      <c r="D2917" t="str">
        <f t="shared" si="208"/>
        <v>FII</v>
      </c>
      <c r="E2917" t="s">
        <v>143</v>
      </c>
      <c r="F2917" t="s">
        <v>103</v>
      </c>
      <c r="G2917" t="str">
        <f t="shared" si="209"/>
        <v xml:space="preserve">Proportion of individuals who do not belong to a SHG for each reason </v>
      </c>
      <c r="H2917" t="s">
        <v>85</v>
      </c>
      <c r="I2917" t="s">
        <v>740</v>
      </c>
      <c r="J2917" t="s">
        <v>93</v>
      </c>
      <c r="K2917" t="s">
        <v>116</v>
      </c>
      <c r="L2917" t="str">
        <f t="shared" si="210"/>
        <v>1.3 Males</v>
      </c>
      <c r="M2917" t="str">
        <f t="shared" si="211"/>
        <v>Proportion of individuals who do not belong to a SHG for each reason (Among individuals who do not belong to a SHG)</v>
      </c>
      <c r="N2917" t="s">
        <v>208</v>
      </c>
      <c r="O2917" s="19">
        <v>0.15198372675981012</v>
      </c>
      <c r="P2917">
        <v>1.2015923731772715E-2</v>
      </c>
      <c r="Q2917" s="19">
        <v>0.12842272778949856</v>
      </c>
      <c r="R2917" s="19">
        <v>0.17554472573012167</v>
      </c>
      <c r="S2917">
        <v>973</v>
      </c>
      <c r="T2917" t="str">
        <f t="shared" si="212"/>
        <v>1</v>
      </c>
    </row>
    <row r="2918" spans="1:20" x14ac:dyDescent="0.25">
      <c r="A2918" s="6" t="s">
        <v>424</v>
      </c>
      <c r="B2918" s="6" t="str">
        <f t="shared" si="207"/>
        <v>Tanzania</v>
      </c>
      <c r="C2918" t="s">
        <v>68</v>
      </c>
      <c r="D2918" t="str">
        <f t="shared" si="208"/>
        <v>FII</v>
      </c>
      <c r="E2918" t="s">
        <v>143</v>
      </c>
      <c r="F2918" t="s">
        <v>103</v>
      </c>
      <c r="G2918" t="str">
        <f t="shared" si="209"/>
        <v xml:space="preserve">Proportion of individuals who do not belong to a SHG for each reason </v>
      </c>
      <c r="H2918" t="s">
        <v>85</v>
      </c>
      <c r="I2918" t="s">
        <v>740</v>
      </c>
      <c r="J2918" t="s">
        <v>93</v>
      </c>
      <c r="K2918" t="s">
        <v>115</v>
      </c>
      <c r="L2918" t="str">
        <f t="shared" si="210"/>
        <v>1.2 Females</v>
      </c>
      <c r="M2918" t="str">
        <f t="shared" si="211"/>
        <v>Proportion of individuals who do not belong to a SHG for each reason (Among individuals who do not belong to a SHG)</v>
      </c>
      <c r="N2918" t="s">
        <v>208</v>
      </c>
      <c r="O2918" s="19">
        <v>8.3085142662232242E-2</v>
      </c>
      <c r="P2918">
        <v>7.8025254951906058E-3</v>
      </c>
      <c r="Q2918" s="19">
        <v>6.7785200191921816E-2</v>
      </c>
      <c r="R2918" s="19">
        <v>9.8385085132542668E-2</v>
      </c>
      <c r="S2918">
        <v>1336</v>
      </c>
      <c r="T2918" t="str">
        <f t="shared" si="212"/>
        <v>1</v>
      </c>
    </row>
    <row r="2919" spans="1:20" x14ac:dyDescent="0.25">
      <c r="A2919" s="6" t="s">
        <v>424</v>
      </c>
      <c r="B2919" s="6" t="str">
        <f t="shared" si="207"/>
        <v>Tanzania</v>
      </c>
      <c r="C2919" t="s">
        <v>68</v>
      </c>
      <c r="D2919" t="str">
        <f t="shared" si="208"/>
        <v>FII</v>
      </c>
      <c r="E2919" t="s">
        <v>143</v>
      </c>
      <c r="F2919" t="s">
        <v>103</v>
      </c>
      <c r="G2919" t="str">
        <f t="shared" si="209"/>
        <v xml:space="preserve">Proportion of individuals who do not belong to a SHG for each reason </v>
      </c>
      <c r="H2919" t="s">
        <v>85</v>
      </c>
      <c r="I2919" t="s">
        <v>740</v>
      </c>
      <c r="J2919" t="s">
        <v>93</v>
      </c>
      <c r="K2919" t="s">
        <v>420</v>
      </c>
      <c r="L2919" t="str">
        <f t="shared" si="210"/>
        <v>7.2 Individuals in the middle PPI quintile</v>
      </c>
      <c r="M2919" t="str">
        <f t="shared" si="211"/>
        <v>Proportion of individuals who do not belong to a SHG for each reason (Among individuals who do not belong to a SHG)</v>
      </c>
      <c r="N2919" t="s">
        <v>208</v>
      </c>
      <c r="O2919" s="19">
        <v>0.13502964560468866</v>
      </c>
      <c r="P2919">
        <v>1.472826725187318E-2</v>
      </c>
      <c r="Q2919" s="19">
        <v>0.10615030637510416</v>
      </c>
      <c r="R2919" s="19">
        <v>0.16390898483427319</v>
      </c>
      <c r="S2919">
        <v>630</v>
      </c>
      <c r="T2919" t="str">
        <f t="shared" si="212"/>
        <v>1</v>
      </c>
    </row>
    <row r="2920" spans="1:20" x14ac:dyDescent="0.25">
      <c r="A2920" s="6" t="s">
        <v>424</v>
      </c>
      <c r="B2920" s="6" t="str">
        <f t="shared" si="207"/>
        <v>Tanzania</v>
      </c>
      <c r="C2920" t="s">
        <v>68</v>
      </c>
      <c r="D2920" t="str">
        <f t="shared" si="208"/>
        <v>FII</v>
      </c>
      <c r="E2920" t="s">
        <v>143</v>
      </c>
      <c r="F2920" t="s">
        <v>103</v>
      </c>
      <c r="G2920" t="str">
        <f t="shared" si="209"/>
        <v xml:space="preserve">Proportion of individuals who do not belong to a SHG for each reason </v>
      </c>
      <c r="H2920" t="s">
        <v>85</v>
      </c>
      <c r="I2920" t="s">
        <v>740</v>
      </c>
      <c r="J2920" t="s">
        <v>93</v>
      </c>
      <c r="K2920" t="s">
        <v>128</v>
      </c>
      <c r="L2920" t="str">
        <f t="shared" si="210"/>
        <v>4.2 Individuals who do not use mobile money</v>
      </c>
      <c r="M2920" t="str">
        <f t="shared" si="211"/>
        <v>Proportion of individuals who do not belong to a SHG for each reason (Among individuals who do not belong to a SHG)</v>
      </c>
      <c r="N2920" t="s">
        <v>208</v>
      </c>
      <c r="O2920" s="19">
        <v>9.0104021637699927E-2</v>
      </c>
      <c r="P2920">
        <v>9.6903372056885116E-3</v>
      </c>
      <c r="Q2920" s="19">
        <v>7.1103145775948576E-2</v>
      </c>
      <c r="R2920" s="19">
        <v>0.10910489749945128</v>
      </c>
      <c r="S2920">
        <v>983</v>
      </c>
      <c r="T2920" t="str">
        <f t="shared" si="212"/>
        <v>1</v>
      </c>
    </row>
    <row r="2921" spans="1:20" x14ac:dyDescent="0.25">
      <c r="A2921" s="6" t="s">
        <v>424</v>
      </c>
      <c r="B2921" s="6" t="str">
        <f t="shared" si="207"/>
        <v>Tanzania</v>
      </c>
      <c r="C2921" t="s">
        <v>68</v>
      </c>
      <c r="D2921" t="str">
        <f t="shared" si="208"/>
        <v>FII</v>
      </c>
      <c r="E2921" t="s">
        <v>143</v>
      </c>
      <c r="F2921" t="s">
        <v>103</v>
      </c>
      <c r="G2921" t="str">
        <f t="shared" si="209"/>
        <v xml:space="preserve">Proportion of individuals who do not belong to a SHG for each reason </v>
      </c>
      <c r="H2921" t="s">
        <v>85</v>
      </c>
      <c r="I2921" t="s">
        <v>740</v>
      </c>
      <c r="J2921" t="s">
        <v>93</v>
      </c>
      <c r="K2921" t="s">
        <v>127</v>
      </c>
      <c r="L2921" t="str">
        <f t="shared" si="210"/>
        <v>4.1 Individuals who use mobile money</v>
      </c>
      <c r="M2921" t="str">
        <f t="shared" si="211"/>
        <v>Proportion of individuals who do not belong to a SHG for each reason (Among individuals who do not belong to a SHG)</v>
      </c>
      <c r="N2921" t="s">
        <v>208</v>
      </c>
      <c r="O2921" s="19">
        <v>0.1372052077920404</v>
      </c>
      <c r="P2921">
        <v>1.019838789482619E-2</v>
      </c>
      <c r="Q2921" s="19">
        <v>0.11720712593593993</v>
      </c>
      <c r="R2921" s="19">
        <v>0.15720328964814087</v>
      </c>
      <c r="S2921">
        <v>1326</v>
      </c>
      <c r="T2921" t="str">
        <f t="shared" si="212"/>
        <v>1</v>
      </c>
    </row>
    <row r="2922" spans="1:20" x14ac:dyDescent="0.25">
      <c r="A2922" s="6" t="s">
        <v>424</v>
      </c>
      <c r="B2922" s="6" t="str">
        <f t="shared" si="207"/>
        <v>Tanzania</v>
      </c>
      <c r="C2922" t="s">
        <v>68</v>
      </c>
      <c r="D2922" t="str">
        <f t="shared" si="208"/>
        <v>FII</v>
      </c>
      <c r="E2922" t="s">
        <v>143</v>
      </c>
      <c r="F2922" t="s">
        <v>103</v>
      </c>
      <c r="G2922" t="str">
        <f t="shared" si="209"/>
        <v xml:space="preserve">Proportion of individuals who do not belong to a SHG for each reason </v>
      </c>
      <c r="H2922" t="s">
        <v>85</v>
      </c>
      <c r="I2922" t="s">
        <v>740</v>
      </c>
      <c r="J2922" t="s">
        <v>93</v>
      </c>
      <c r="K2922" t="s">
        <v>132</v>
      </c>
      <c r="L2922" t="str">
        <f t="shared" si="210"/>
        <v>5.2 Individuals without a formal ID</v>
      </c>
      <c r="M2922" t="str">
        <f t="shared" si="211"/>
        <v>Proportion of individuals who do not belong to a SHG for each reason (Among individuals who do not belong to a SHG)</v>
      </c>
      <c r="N2922" t="s">
        <v>208</v>
      </c>
      <c r="O2922" s="19">
        <v>0.10987487209704327</v>
      </c>
      <c r="P2922">
        <v>1.9153930975967022E-2</v>
      </c>
      <c r="Q2922" s="19">
        <v>7.23186544104788E-2</v>
      </c>
      <c r="R2922" s="19">
        <v>0.14743108978360775</v>
      </c>
      <c r="S2922">
        <v>300</v>
      </c>
      <c r="T2922" t="str">
        <f t="shared" si="212"/>
        <v>1</v>
      </c>
    </row>
    <row r="2923" spans="1:20" x14ac:dyDescent="0.25">
      <c r="A2923" s="6" t="s">
        <v>424</v>
      </c>
      <c r="B2923" s="6" t="str">
        <f t="shared" si="207"/>
        <v>Tanzania</v>
      </c>
      <c r="C2923" t="s">
        <v>68</v>
      </c>
      <c r="D2923" t="str">
        <f t="shared" si="208"/>
        <v>FII</v>
      </c>
      <c r="E2923" t="s">
        <v>143</v>
      </c>
      <c r="F2923" t="s">
        <v>103</v>
      </c>
      <c r="G2923" t="str">
        <f t="shared" si="209"/>
        <v xml:space="preserve">Proportion of individuals who do not belong to a SHG for each reason </v>
      </c>
      <c r="H2923" t="s">
        <v>85</v>
      </c>
      <c r="I2923" t="s">
        <v>740</v>
      </c>
      <c r="J2923" t="s">
        <v>93</v>
      </c>
      <c r="K2923" t="s">
        <v>131</v>
      </c>
      <c r="L2923" t="str">
        <f t="shared" si="210"/>
        <v>5.1 Individuals with a formal ID</v>
      </c>
      <c r="M2923" t="str">
        <f t="shared" si="211"/>
        <v>Proportion of individuals who do not belong to a SHG for each reason (Among individuals who do not belong to a SHG)</v>
      </c>
      <c r="N2923" t="s">
        <v>208</v>
      </c>
      <c r="O2923" s="19">
        <v>0.11873910637512151</v>
      </c>
      <c r="P2923">
        <v>7.7757426806487461E-3</v>
      </c>
      <c r="Q2923" s="19">
        <v>0.10349106396094461</v>
      </c>
      <c r="R2923" s="19">
        <v>0.1339871487892984</v>
      </c>
      <c r="S2923">
        <v>2009</v>
      </c>
      <c r="T2923" t="str">
        <f t="shared" si="212"/>
        <v>1</v>
      </c>
    </row>
    <row r="2924" spans="1:20" x14ac:dyDescent="0.25">
      <c r="A2924" s="6" t="s">
        <v>424</v>
      </c>
      <c r="B2924" s="6" t="str">
        <f t="shared" si="207"/>
        <v>Tanzania</v>
      </c>
      <c r="C2924" t="s">
        <v>68</v>
      </c>
      <c r="D2924" t="str">
        <f t="shared" si="208"/>
        <v>FII</v>
      </c>
      <c r="E2924" t="s">
        <v>143</v>
      </c>
      <c r="F2924" t="s">
        <v>103</v>
      </c>
      <c r="G2924" t="str">
        <f t="shared" si="209"/>
        <v xml:space="preserve">Proportion of individuals who do not belong to a SHG for each reason </v>
      </c>
      <c r="H2924" t="s">
        <v>85</v>
      </c>
      <c r="I2924" t="s">
        <v>740</v>
      </c>
      <c r="J2924" t="s">
        <v>93</v>
      </c>
      <c r="K2924" t="s">
        <v>124</v>
      </c>
      <c r="L2924" t="str">
        <f t="shared" si="210"/>
        <v>3.2 Individuals who do not have access to a mobile phone</v>
      </c>
      <c r="M2924" t="str">
        <f t="shared" si="211"/>
        <v>Proportion of individuals who do not belong to a SHG for each reason (Among individuals who do not belong to a SHG)</v>
      </c>
      <c r="N2924" t="s">
        <v>208</v>
      </c>
      <c r="O2924" s="19">
        <v>0.11835367121145879</v>
      </c>
      <c r="P2924">
        <v>2.0039138297228549E-2</v>
      </c>
      <c r="Q2924" s="19">
        <v>7.906176047077422E-2</v>
      </c>
      <c r="R2924" s="19">
        <v>0.15764558195214334</v>
      </c>
      <c r="S2924">
        <v>306</v>
      </c>
      <c r="T2924" t="str">
        <f t="shared" si="212"/>
        <v>1</v>
      </c>
    </row>
    <row r="2925" spans="1:20" x14ac:dyDescent="0.25">
      <c r="A2925" s="6" t="s">
        <v>424</v>
      </c>
      <c r="B2925" s="6" t="str">
        <f t="shared" si="207"/>
        <v>Tanzania</v>
      </c>
      <c r="C2925" t="s">
        <v>68</v>
      </c>
      <c r="D2925" t="str">
        <f t="shared" si="208"/>
        <v>FII</v>
      </c>
      <c r="E2925" t="s">
        <v>143</v>
      </c>
      <c r="F2925" t="s">
        <v>103</v>
      </c>
      <c r="G2925" t="str">
        <f t="shared" si="209"/>
        <v xml:space="preserve">Proportion of individuals who do not belong to a SHG for each reason </v>
      </c>
      <c r="H2925" t="s">
        <v>85</v>
      </c>
      <c r="I2925" t="s">
        <v>740</v>
      </c>
      <c r="J2925" t="s">
        <v>93</v>
      </c>
      <c r="K2925" t="s">
        <v>123</v>
      </c>
      <c r="L2925" t="str">
        <f t="shared" si="210"/>
        <v>3.1 Individuals who have access to a mobile phone</v>
      </c>
      <c r="M2925" t="str">
        <f t="shared" si="211"/>
        <v>Proportion of individuals who do not belong to a SHG for each reason (Among individuals who do not belong to a SHG)</v>
      </c>
      <c r="N2925" t="s">
        <v>208</v>
      </c>
      <c r="O2925" s="19">
        <v>0.11733514072179271</v>
      </c>
      <c r="P2925">
        <v>7.7192953688406517E-3</v>
      </c>
      <c r="Q2925" s="19">
        <v>0.10219780009329497</v>
      </c>
      <c r="R2925" s="19">
        <v>0.13247248135029047</v>
      </c>
      <c r="S2925">
        <v>2003</v>
      </c>
      <c r="T2925" t="str">
        <f t="shared" si="212"/>
        <v>1</v>
      </c>
    </row>
    <row r="2926" spans="1:20" x14ac:dyDescent="0.25">
      <c r="A2926" s="6" t="s">
        <v>424</v>
      </c>
      <c r="B2926" s="6" t="str">
        <f t="shared" si="207"/>
        <v>Tanzania</v>
      </c>
      <c r="C2926" t="s">
        <v>68</v>
      </c>
      <c r="D2926" t="str">
        <f t="shared" si="208"/>
        <v>FII</v>
      </c>
      <c r="E2926" t="s">
        <v>143</v>
      </c>
      <c r="F2926" t="s">
        <v>103</v>
      </c>
      <c r="G2926" t="str">
        <f t="shared" si="209"/>
        <v xml:space="preserve">Proportion of individuals who do not belong to a SHG for each reason </v>
      </c>
      <c r="H2926" t="s">
        <v>85</v>
      </c>
      <c r="I2926" t="s">
        <v>740</v>
      </c>
      <c r="J2926" t="s">
        <v>93</v>
      </c>
      <c r="K2926" t="s">
        <v>134</v>
      </c>
      <c r="L2926" t="str">
        <f t="shared" si="210"/>
        <v>6.1 Rural individuals</v>
      </c>
      <c r="M2926" t="str">
        <f t="shared" si="211"/>
        <v>Proportion of individuals who do not belong to a SHG for each reason (Among individuals who do not belong to a SHG)</v>
      </c>
      <c r="N2926" t="s">
        <v>208</v>
      </c>
      <c r="O2926" s="19">
        <v>0.13196860192008719</v>
      </c>
      <c r="P2926">
        <v>1.3697161414268267E-2</v>
      </c>
      <c r="Q2926" s="19">
        <v>0.1051109991542771</v>
      </c>
      <c r="R2926" s="19">
        <v>0.15882620468589728</v>
      </c>
      <c r="S2926">
        <v>762</v>
      </c>
      <c r="T2926" t="str">
        <f t="shared" si="212"/>
        <v>1</v>
      </c>
    </row>
    <row r="2927" spans="1:20" x14ac:dyDescent="0.25">
      <c r="A2927" s="6" t="s">
        <v>424</v>
      </c>
      <c r="B2927" s="6" t="str">
        <f t="shared" si="207"/>
        <v>Tanzania</v>
      </c>
      <c r="C2927" t="s">
        <v>68</v>
      </c>
      <c r="D2927" t="str">
        <f t="shared" si="208"/>
        <v>FII</v>
      </c>
      <c r="E2927" t="s">
        <v>143</v>
      </c>
      <c r="F2927" t="s">
        <v>103</v>
      </c>
      <c r="G2927" t="str">
        <f t="shared" si="209"/>
        <v xml:space="preserve">Proportion of individuals who do not belong to a SHG for each reason </v>
      </c>
      <c r="H2927" t="s">
        <v>85</v>
      </c>
      <c r="I2927" t="s">
        <v>740</v>
      </c>
      <c r="J2927" t="s">
        <v>93</v>
      </c>
      <c r="K2927" t="s">
        <v>135</v>
      </c>
      <c r="L2927" t="str">
        <f t="shared" si="210"/>
        <v>6.2 Urban individuals</v>
      </c>
      <c r="M2927" t="str">
        <f t="shared" si="211"/>
        <v>Proportion of individuals who do not belong to a SHG for each reason (Among individuals who do not belong to a SHG)</v>
      </c>
      <c r="N2927" t="s">
        <v>208</v>
      </c>
      <c r="O2927" s="19">
        <v>0.10996912037776256</v>
      </c>
      <c r="P2927">
        <v>8.3082040820550204E-3</v>
      </c>
      <c r="Q2927" s="19">
        <v>9.3677600778101972E-2</v>
      </c>
      <c r="R2927" s="19">
        <v>0.12626063997742315</v>
      </c>
      <c r="S2927">
        <v>1547</v>
      </c>
      <c r="T2927" t="str">
        <f t="shared" si="212"/>
        <v>1</v>
      </c>
    </row>
    <row r="2928" spans="1:20" x14ac:dyDescent="0.25">
      <c r="A2928" s="6" t="s">
        <v>424</v>
      </c>
      <c r="B2928" s="6" t="str">
        <f t="shared" si="207"/>
        <v>Tanzania</v>
      </c>
      <c r="C2928" t="s">
        <v>68</v>
      </c>
      <c r="D2928" t="str">
        <f t="shared" si="208"/>
        <v>FII</v>
      </c>
      <c r="E2928" t="s">
        <v>143</v>
      </c>
      <c r="F2928" t="s">
        <v>103</v>
      </c>
      <c r="G2928" t="str">
        <f t="shared" si="209"/>
        <v xml:space="preserve">Proportion of individuals who do not belong to a SHG for each reason </v>
      </c>
      <c r="H2928" t="s">
        <v>85</v>
      </c>
      <c r="I2928" t="s">
        <v>740</v>
      </c>
      <c r="J2928" t="s">
        <v>93</v>
      </c>
      <c r="K2928" t="s">
        <v>421</v>
      </c>
      <c r="L2928" t="str">
        <f t="shared" si="210"/>
        <v>7.3 Individuals in the two highest PPI quintiles</v>
      </c>
      <c r="M2928" t="str">
        <f t="shared" si="211"/>
        <v>Proportion of individuals who do not belong to a SHG for each reason (Among individuals who do not belong to a SHG)</v>
      </c>
      <c r="N2928" t="s">
        <v>208</v>
      </c>
      <c r="O2928" s="19">
        <v>0.16701325190672309</v>
      </c>
      <c r="P2928">
        <v>2.0602072400231947E-2</v>
      </c>
      <c r="Q2928" s="19">
        <v>0.12661720479609478</v>
      </c>
      <c r="R2928" s="19">
        <v>0.20740929901735139</v>
      </c>
      <c r="S2928">
        <v>379</v>
      </c>
      <c r="T2928" t="str">
        <f t="shared" si="212"/>
        <v>1</v>
      </c>
    </row>
    <row r="2929" spans="1:20" x14ac:dyDescent="0.25">
      <c r="A2929" s="6" t="s">
        <v>424</v>
      </c>
      <c r="B2929" s="6" t="str">
        <f t="shared" si="207"/>
        <v>Tanzania</v>
      </c>
      <c r="C2929" t="s">
        <v>68</v>
      </c>
      <c r="D2929" t="str">
        <f t="shared" si="208"/>
        <v>FII</v>
      </c>
      <c r="E2929" t="s">
        <v>143</v>
      </c>
      <c r="F2929" t="s">
        <v>103</v>
      </c>
      <c r="G2929" t="str">
        <f t="shared" si="209"/>
        <v xml:space="preserve">Proportion of individuals who do not belong to a SHG for each reason </v>
      </c>
      <c r="H2929" t="s">
        <v>85</v>
      </c>
      <c r="I2929" t="s">
        <v>740</v>
      </c>
      <c r="J2929" t="s">
        <v>93</v>
      </c>
      <c r="K2929" t="s">
        <v>419</v>
      </c>
      <c r="L2929" t="str">
        <f t="shared" si="210"/>
        <v>7.1 Individuals in the two lowest PPI quintiles</v>
      </c>
      <c r="M2929" t="str">
        <f t="shared" si="211"/>
        <v>Proportion of individuals who do not belong to a SHG for each reason (Among individuals who do not belong to a SHG)</v>
      </c>
      <c r="N2929" t="s">
        <v>208</v>
      </c>
      <c r="O2929" s="19">
        <v>9.3108612744712105E-2</v>
      </c>
      <c r="P2929">
        <v>8.5531886220159923E-3</v>
      </c>
      <c r="Q2929" s="19">
        <v>7.6336973086781418E-2</v>
      </c>
      <c r="R2929" s="19">
        <v>0.10988025240264279</v>
      </c>
      <c r="S2929">
        <v>1300</v>
      </c>
      <c r="T2929" t="str">
        <f t="shared" si="212"/>
        <v>1</v>
      </c>
    </row>
    <row r="2930" spans="1:20" x14ac:dyDescent="0.25">
      <c r="A2930" s="6" t="s">
        <v>424</v>
      </c>
      <c r="B2930" s="6" t="str">
        <f t="shared" si="207"/>
        <v>Tanzania</v>
      </c>
      <c r="C2930" t="s">
        <v>68</v>
      </c>
      <c r="D2930" t="str">
        <f t="shared" ref="D2930:D2961" si="213">C2930</f>
        <v>FII</v>
      </c>
      <c r="E2930" t="s">
        <v>143</v>
      </c>
      <c r="F2930" t="s">
        <v>103</v>
      </c>
      <c r="G2930" t="str">
        <f t="shared" ref="G2930:G2961" si="214">F2930</f>
        <v xml:space="preserve">Proportion of individuals who do not belong to a SHG for each reason </v>
      </c>
      <c r="H2930" t="s">
        <v>87</v>
      </c>
      <c r="I2930" t="s">
        <v>740</v>
      </c>
      <c r="J2930" t="s">
        <v>93</v>
      </c>
      <c r="K2930" t="s">
        <v>114</v>
      </c>
      <c r="L2930" t="str">
        <f t="shared" ref="L2930:L2961" si="215">K2930</f>
        <v>1.1 All individuals</v>
      </c>
      <c r="M2930" t="str">
        <f t="shared" si="211"/>
        <v>Proportion of individuals who do not belong to a SHG for each reason (Among individuals who do not belong to a SHG)</v>
      </c>
      <c r="N2930" t="s">
        <v>213</v>
      </c>
      <c r="O2930" s="19">
        <v>9.4554181529628939E-2</v>
      </c>
      <c r="P2930">
        <v>6.2823846190388664E-3</v>
      </c>
      <c r="Q2930" s="19">
        <v>8.2234473278038123E-2</v>
      </c>
      <c r="R2930" s="19">
        <v>0.10687388978121976</v>
      </c>
      <c r="S2930">
        <v>2309</v>
      </c>
      <c r="T2930" t="str">
        <f t="shared" si="212"/>
        <v>1</v>
      </c>
    </row>
    <row r="2931" spans="1:20" x14ac:dyDescent="0.25">
      <c r="A2931" s="6" t="s">
        <v>424</v>
      </c>
      <c r="B2931" s="6" t="str">
        <f t="shared" si="207"/>
        <v>Tanzania</v>
      </c>
      <c r="C2931" t="s">
        <v>68</v>
      </c>
      <c r="D2931" t="str">
        <f t="shared" si="213"/>
        <v>FII</v>
      </c>
      <c r="E2931" t="s">
        <v>143</v>
      </c>
      <c r="F2931" t="s">
        <v>103</v>
      </c>
      <c r="G2931" t="str">
        <f t="shared" si="214"/>
        <v xml:space="preserve">Proportion of individuals who do not belong to a SHG for each reason </v>
      </c>
      <c r="H2931" t="s">
        <v>87</v>
      </c>
      <c r="I2931" t="s">
        <v>740</v>
      </c>
      <c r="J2931" t="s">
        <v>93</v>
      </c>
      <c r="K2931" t="s">
        <v>121</v>
      </c>
      <c r="L2931" t="str">
        <f t="shared" si="215"/>
        <v>2.2 Individuals who do not have a bank account</v>
      </c>
      <c r="M2931" t="str">
        <f t="shared" si="211"/>
        <v>Proportion of individuals who do not belong to a SHG for each reason (Among individuals who do not belong to a SHG)</v>
      </c>
      <c r="N2931" t="s">
        <v>213</v>
      </c>
      <c r="O2931" s="19">
        <v>9.1988498357136544E-2</v>
      </c>
      <c r="P2931">
        <v>6.4798500127119345E-3</v>
      </c>
      <c r="Q2931" s="19">
        <v>7.9281804161643155E-2</v>
      </c>
      <c r="R2931" s="19">
        <v>0.10469519255262993</v>
      </c>
      <c r="S2931">
        <v>2111</v>
      </c>
      <c r="T2931" t="str">
        <f t="shared" si="212"/>
        <v>1</v>
      </c>
    </row>
    <row r="2932" spans="1:20" x14ac:dyDescent="0.25">
      <c r="A2932" s="6" t="s">
        <v>424</v>
      </c>
      <c r="B2932" s="6" t="str">
        <f t="shared" si="207"/>
        <v>Tanzania</v>
      </c>
      <c r="C2932" t="s">
        <v>68</v>
      </c>
      <c r="D2932" t="str">
        <f t="shared" si="213"/>
        <v>FII</v>
      </c>
      <c r="E2932" t="s">
        <v>143</v>
      </c>
      <c r="F2932" t="s">
        <v>103</v>
      </c>
      <c r="G2932" t="str">
        <f t="shared" si="214"/>
        <v xml:space="preserve">Proportion of individuals who do not belong to a SHG for each reason </v>
      </c>
      <c r="H2932" t="s">
        <v>87</v>
      </c>
      <c r="I2932" t="s">
        <v>740</v>
      </c>
      <c r="J2932" t="s">
        <v>93</v>
      </c>
      <c r="K2932" t="s">
        <v>120</v>
      </c>
      <c r="L2932" t="str">
        <f t="shared" si="215"/>
        <v>2.1 Individuals who have a bank account</v>
      </c>
      <c r="M2932" t="str">
        <f t="shared" si="211"/>
        <v>Proportion of individuals who do not belong to a SHG for each reason (Among individuals who do not belong to a SHG)</v>
      </c>
      <c r="N2932" t="s">
        <v>213</v>
      </c>
      <c r="O2932" s="19">
        <v>0.12034039039803278</v>
      </c>
      <c r="P2932">
        <v>2.3957720191722726E-2</v>
      </c>
      <c r="Q2932" s="19">
        <v>7.336478905926945E-2</v>
      </c>
      <c r="R2932" s="19">
        <v>0.16731599173679612</v>
      </c>
      <c r="S2932">
        <v>198</v>
      </c>
      <c r="T2932" t="str">
        <f t="shared" si="212"/>
        <v>1</v>
      </c>
    </row>
    <row r="2933" spans="1:20" x14ac:dyDescent="0.25">
      <c r="A2933" s="6" t="s">
        <v>424</v>
      </c>
      <c r="B2933" s="6" t="str">
        <f t="shared" si="207"/>
        <v>Tanzania</v>
      </c>
      <c r="C2933" t="s">
        <v>68</v>
      </c>
      <c r="D2933" t="str">
        <f t="shared" si="213"/>
        <v>FII</v>
      </c>
      <c r="E2933" t="s">
        <v>143</v>
      </c>
      <c r="F2933" t="s">
        <v>103</v>
      </c>
      <c r="G2933" t="str">
        <f t="shared" si="214"/>
        <v xml:space="preserve">Proportion of individuals who do not belong to a SHG for each reason </v>
      </c>
      <c r="H2933" t="s">
        <v>87</v>
      </c>
      <c r="I2933" t="s">
        <v>740</v>
      </c>
      <c r="J2933" t="s">
        <v>93</v>
      </c>
      <c r="K2933" t="s">
        <v>116</v>
      </c>
      <c r="L2933" t="str">
        <f t="shared" si="215"/>
        <v>1.3 Males</v>
      </c>
      <c r="M2933" t="str">
        <f t="shared" si="211"/>
        <v>Proportion of individuals who do not belong to a SHG for each reason (Among individuals who do not belong to a SHG)</v>
      </c>
      <c r="N2933" t="s">
        <v>213</v>
      </c>
      <c r="O2933" s="19">
        <v>9.6337304108669863E-2</v>
      </c>
      <c r="P2933">
        <v>9.6842812169941062E-3</v>
      </c>
      <c r="Q2933" s="19">
        <v>7.7348223878535655E-2</v>
      </c>
      <c r="R2933" s="19">
        <v>0.11532638433880407</v>
      </c>
      <c r="S2933">
        <v>973</v>
      </c>
      <c r="T2933" t="str">
        <f t="shared" si="212"/>
        <v>1</v>
      </c>
    </row>
    <row r="2934" spans="1:20" x14ac:dyDescent="0.25">
      <c r="A2934" s="6" t="s">
        <v>424</v>
      </c>
      <c r="B2934" s="6" t="str">
        <f t="shared" si="207"/>
        <v>Tanzania</v>
      </c>
      <c r="C2934" t="s">
        <v>68</v>
      </c>
      <c r="D2934" t="str">
        <f t="shared" si="213"/>
        <v>FII</v>
      </c>
      <c r="E2934" t="s">
        <v>143</v>
      </c>
      <c r="F2934" t="s">
        <v>103</v>
      </c>
      <c r="G2934" t="str">
        <f t="shared" si="214"/>
        <v xml:space="preserve">Proportion of individuals who do not belong to a SHG for each reason </v>
      </c>
      <c r="H2934" t="s">
        <v>87</v>
      </c>
      <c r="I2934" t="s">
        <v>740</v>
      </c>
      <c r="J2934" t="s">
        <v>93</v>
      </c>
      <c r="K2934" t="s">
        <v>115</v>
      </c>
      <c r="L2934" t="str">
        <f t="shared" si="215"/>
        <v>1.2 Females</v>
      </c>
      <c r="M2934" t="str">
        <f t="shared" si="211"/>
        <v>Proportion of individuals who do not belong to a SHG for each reason (Among individuals who do not belong to a SHG)</v>
      </c>
      <c r="N2934" t="s">
        <v>213</v>
      </c>
      <c r="O2934" s="19">
        <v>9.2777295103108934E-2</v>
      </c>
      <c r="P2934">
        <v>8.0103944764609598E-3</v>
      </c>
      <c r="Q2934" s="19">
        <v>7.7069743140620789E-2</v>
      </c>
      <c r="R2934" s="19">
        <v>0.10848484706559708</v>
      </c>
      <c r="S2934">
        <v>1336</v>
      </c>
      <c r="T2934" t="str">
        <f t="shared" si="212"/>
        <v>1</v>
      </c>
    </row>
    <row r="2935" spans="1:20" x14ac:dyDescent="0.25">
      <c r="A2935" s="6" t="s">
        <v>424</v>
      </c>
      <c r="B2935" s="6" t="str">
        <f t="shared" si="207"/>
        <v>Tanzania</v>
      </c>
      <c r="C2935" t="s">
        <v>68</v>
      </c>
      <c r="D2935" t="str">
        <f t="shared" si="213"/>
        <v>FII</v>
      </c>
      <c r="E2935" t="s">
        <v>143</v>
      </c>
      <c r="F2935" t="s">
        <v>103</v>
      </c>
      <c r="G2935" t="str">
        <f t="shared" si="214"/>
        <v xml:space="preserve">Proportion of individuals who do not belong to a SHG for each reason </v>
      </c>
      <c r="H2935" t="s">
        <v>87</v>
      </c>
      <c r="I2935" t="s">
        <v>740</v>
      </c>
      <c r="J2935" t="s">
        <v>93</v>
      </c>
      <c r="K2935" t="s">
        <v>420</v>
      </c>
      <c r="L2935" t="str">
        <f t="shared" si="215"/>
        <v>7.2 Individuals in the middle PPI quintile</v>
      </c>
      <c r="M2935" t="str">
        <f t="shared" si="211"/>
        <v>Proportion of individuals who do not belong to a SHG for each reason (Among individuals who do not belong to a SHG)</v>
      </c>
      <c r="N2935" t="s">
        <v>213</v>
      </c>
      <c r="O2935" s="19">
        <v>9.4790350592190542E-2</v>
      </c>
      <c r="P2935">
        <v>1.1753567074144638E-2</v>
      </c>
      <c r="Q2935" s="19">
        <v>7.1743834332871043E-2</v>
      </c>
      <c r="R2935" s="19">
        <v>0.11783686685151004</v>
      </c>
      <c r="S2935">
        <v>630</v>
      </c>
      <c r="T2935" t="str">
        <f t="shared" si="212"/>
        <v>1</v>
      </c>
    </row>
    <row r="2936" spans="1:20" x14ac:dyDescent="0.25">
      <c r="A2936" s="6" t="s">
        <v>424</v>
      </c>
      <c r="B2936" s="6" t="str">
        <f t="shared" si="207"/>
        <v>Tanzania</v>
      </c>
      <c r="C2936" t="s">
        <v>68</v>
      </c>
      <c r="D2936" t="str">
        <f t="shared" si="213"/>
        <v>FII</v>
      </c>
      <c r="E2936" t="s">
        <v>143</v>
      </c>
      <c r="F2936" t="s">
        <v>103</v>
      </c>
      <c r="G2936" t="str">
        <f t="shared" si="214"/>
        <v xml:space="preserve">Proportion of individuals who do not belong to a SHG for each reason </v>
      </c>
      <c r="H2936" t="s">
        <v>87</v>
      </c>
      <c r="I2936" t="s">
        <v>740</v>
      </c>
      <c r="J2936" t="s">
        <v>93</v>
      </c>
      <c r="K2936" t="s">
        <v>128</v>
      </c>
      <c r="L2936" t="str">
        <f t="shared" si="215"/>
        <v>4.2 Individuals who do not use mobile money</v>
      </c>
      <c r="M2936" t="str">
        <f t="shared" si="211"/>
        <v>Proportion of individuals who do not belong to a SHG for each reason (Among individuals who do not belong to a SHG)</v>
      </c>
      <c r="N2936" t="s">
        <v>213</v>
      </c>
      <c r="O2936" s="19">
        <v>7.7224834647435167E-2</v>
      </c>
      <c r="P2936">
        <v>8.7178972925850886E-3</v>
      </c>
      <c r="Q2936" s="19">
        <v>6.0130725256209085E-2</v>
      </c>
      <c r="R2936" s="19">
        <v>9.4318944038661257E-2</v>
      </c>
      <c r="S2936">
        <v>983</v>
      </c>
      <c r="T2936" t="str">
        <f t="shared" si="212"/>
        <v>1</v>
      </c>
    </row>
    <row r="2937" spans="1:20" x14ac:dyDescent="0.25">
      <c r="A2937" s="6" t="s">
        <v>424</v>
      </c>
      <c r="B2937" s="6" t="str">
        <f t="shared" si="207"/>
        <v>Tanzania</v>
      </c>
      <c r="C2937" t="s">
        <v>68</v>
      </c>
      <c r="D2937" t="str">
        <f t="shared" si="213"/>
        <v>FII</v>
      </c>
      <c r="E2937" t="s">
        <v>143</v>
      </c>
      <c r="F2937" t="s">
        <v>103</v>
      </c>
      <c r="G2937" t="str">
        <f t="shared" si="214"/>
        <v xml:space="preserve">Proportion of individuals who do not belong to a SHG for each reason </v>
      </c>
      <c r="H2937" t="s">
        <v>87</v>
      </c>
      <c r="I2937" t="s">
        <v>740</v>
      </c>
      <c r="J2937" t="s">
        <v>93</v>
      </c>
      <c r="K2937" t="s">
        <v>127</v>
      </c>
      <c r="L2937" t="str">
        <f t="shared" si="215"/>
        <v>4.1 Individuals who use mobile money</v>
      </c>
      <c r="M2937" t="str">
        <f t="shared" si="211"/>
        <v>Proportion of individuals who do not belong to a SHG for each reason (Among individuals who do not belong to a SHG)</v>
      </c>
      <c r="N2937" t="s">
        <v>213</v>
      </c>
      <c r="O2937" s="19">
        <v>0.10704693119751868</v>
      </c>
      <c r="P2937">
        <v>8.7810321612017822E-3</v>
      </c>
      <c r="Q2937" s="19">
        <v>8.9828150959727293E-2</v>
      </c>
      <c r="R2937" s="19">
        <v>0.12426571143531007</v>
      </c>
      <c r="S2937">
        <v>1326</v>
      </c>
      <c r="T2937" t="str">
        <f t="shared" si="212"/>
        <v>1</v>
      </c>
    </row>
    <row r="2938" spans="1:20" x14ac:dyDescent="0.25">
      <c r="A2938" s="6" t="s">
        <v>424</v>
      </c>
      <c r="B2938" s="6" t="str">
        <f t="shared" si="207"/>
        <v>Tanzania</v>
      </c>
      <c r="C2938" t="s">
        <v>68</v>
      </c>
      <c r="D2938" t="str">
        <f t="shared" si="213"/>
        <v>FII</v>
      </c>
      <c r="E2938" t="s">
        <v>143</v>
      </c>
      <c r="F2938" t="s">
        <v>103</v>
      </c>
      <c r="G2938" t="str">
        <f t="shared" si="214"/>
        <v xml:space="preserve">Proportion of individuals who do not belong to a SHG for each reason </v>
      </c>
      <c r="H2938" t="s">
        <v>87</v>
      </c>
      <c r="I2938" t="s">
        <v>740</v>
      </c>
      <c r="J2938" t="s">
        <v>93</v>
      </c>
      <c r="K2938" t="s">
        <v>132</v>
      </c>
      <c r="L2938" t="str">
        <f t="shared" si="215"/>
        <v>5.2 Individuals without a formal ID</v>
      </c>
      <c r="M2938" t="str">
        <f t="shared" si="211"/>
        <v>Proportion of individuals who do not belong to a SHG for each reason (Among individuals who do not belong to a SHG)</v>
      </c>
      <c r="N2938" t="s">
        <v>213</v>
      </c>
      <c r="O2938" s="19">
        <v>5.356350554889229E-2</v>
      </c>
      <c r="P2938">
        <v>1.3137498017125054E-2</v>
      </c>
      <c r="Q2938" s="19">
        <v>2.7804055125528335E-2</v>
      </c>
      <c r="R2938" s="19">
        <v>7.9322955972256248E-2</v>
      </c>
      <c r="S2938">
        <v>300</v>
      </c>
      <c r="T2938" t="str">
        <f t="shared" si="212"/>
        <v>1</v>
      </c>
    </row>
    <row r="2939" spans="1:20" x14ac:dyDescent="0.25">
      <c r="A2939" s="6" t="s">
        <v>424</v>
      </c>
      <c r="B2939" s="6" t="str">
        <f t="shared" si="207"/>
        <v>Tanzania</v>
      </c>
      <c r="C2939" t="s">
        <v>68</v>
      </c>
      <c r="D2939" t="str">
        <f t="shared" si="213"/>
        <v>FII</v>
      </c>
      <c r="E2939" t="s">
        <v>143</v>
      </c>
      <c r="F2939" t="s">
        <v>103</v>
      </c>
      <c r="G2939" t="str">
        <f t="shared" si="214"/>
        <v xml:space="preserve">Proportion of individuals who do not belong to a SHG for each reason </v>
      </c>
      <c r="H2939" t="s">
        <v>87</v>
      </c>
      <c r="I2939" t="s">
        <v>740</v>
      </c>
      <c r="J2939" t="s">
        <v>93</v>
      </c>
      <c r="K2939" t="s">
        <v>131</v>
      </c>
      <c r="L2939" t="str">
        <f t="shared" si="215"/>
        <v>5.1 Individuals with a formal ID</v>
      </c>
      <c r="M2939" t="str">
        <f t="shared" si="211"/>
        <v>Proportion of individuals who do not belong to a SHG for each reason (Among individuals who do not belong to a SHG)</v>
      </c>
      <c r="N2939" t="s">
        <v>213</v>
      </c>
      <c r="O2939" s="19">
        <v>0.10137776806971055</v>
      </c>
      <c r="P2939">
        <v>6.9805125514390207E-3</v>
      </c>
      <c r="Q2939" s="19">
        <v>8.7689152611546237E-2</v>
      </c>
      <c r="R2939" s="19">
        <v>0.11506638352787486</v>
      </c>
      <c r="S2939">
        <v>2009</v>
      </c>
      <c r="T2939" t="str">
        <f t="shared" si="212"/>
        <v>1</v>
      </c>
    </row>
    <row r="2940" spans="1:20" x14ac:dyDescent="0.25">
      <c r="A2940" s="6" t="s">
        <v>424</v>
      </c>
      <c r="B2940" s="6" t="str">
        <f t="shared" ref="B2940:B3003" si="216">A2940</f>
        <v>Tanzania</v>
      </c>
      <c r="C2940" t="s">
        <v>68</v>
      </c>
      <c r="D2940" t="str">
        <f t="shared" si="213"/>
        <v>FII</v>
      </c>
      <c r="E2940" t="s">
        <v>143</v>
      </c>
      <c r="F2940" t="s">
        <v>103</v>
      </c>
      <c r="G2940" t="str">
        <f t="shared" si="214"/>
        <v xml:space="preserve">Proportion of individuals who do not belong to a SHG for each reason </v>
      </c>
      <c r="H2940" t="s">
        <v>87</v>
      </c>
      <c r="I2940" t="s">
        <v>740</v>
      </c>
      <c r="J2940" t="s">
        <v>93</v>
      </c>
      <c r="K2940" t="s">
        <v>124</v>
      </c>
      <c r="L2940" t="str">
        <f t="shared" si="215"/>
        <v>3.2 Individuals who do not have access to a mobile phone</v>
      </c>
      <c r="M2940" t="str">
        <f t="shared" si="211"/>
        <v>Proportion of individuals who do not belong to a SHG for each reason (Among individuals who do not belong to a SHG)</v>
      </c>
      <c r="N2940" t="s">
        <v>213</v>
      </c>
      <c r="O2940" s="19">
        <v>5.4840775729146675E-2</v>
      </c>
      <c r="P2940">
        <v>1.2947182494306675E-2</v>
      </c>
      <c r="Q2940" s="19">
        <v>2.9454477607734508E-2</v>
      </c>
      <c r="R2940" s="19">
        <v>8.0227073850558842E-2</v>
      </c>
      <c r="S2940">
        <v>306</v>
      </c>
      <c r="T2940" t="str">
        <f t="shared" si="212"/>
        <v>1</v>
      </c>
    </row>
    <row r="2941" spans="1:20" x14ac:dyDescent="0.25">
      <c r="A2941" s="6" t="s">
        <v>424</v>
      </c>
      <c r="B2941" s="6" t="str">
        <f t="shared" si="216"/>
        <v>Tanzania</v>
      </c>
      <c r="C2941" t="s">
        <v>68</v>
      </c>
      <c r="D2941" t="str">
        <f t="shared" si="213"/>
        <v>FII</v>
      </c>
      <c r="E2941" t="s">
        <v>143</v>
      </c>
      <c r="F2941" t="s">
        <v>103</v>
      </c>
      <c r="G2941" t="str">
        <f t="shared" si="214"/>
        <v xml:space="preserve">Proportion of individuals who do not belong to a SHG for each reason </v>
      </c>
      <c r="H2941" t="s">
        <v>87</v>
      </c>
      <c r="I2941" t="s">
        <v>740</v>
      </c>
      <c r="J2941" t="s">
        <v>93</v>
      </c>
      <c r="K2941" t="s">
        <v>123</v>
      </c>
      <c r="L2941" t="str">
        <f t="shared" si="215"/>
        <v>3.1 Individuals who have access to a mobile phone</v>
      </c>
      <c r="M2941" t="str">
        <f t="shared" si="211"/>
        <v>Proportion of individuals who do not belong to a SHG for each reason (Among individuals who do not belong to a SHG)</v>
      </c>
      <c r="N2941" t="s">
        <v>213</v>
      </c>
      <c r="O2941" s="19">
        <v>0.10082774223211281</v>
      </c>
      <c r="P2941">
        <v>6.9684330942088347E-3</v>
      </c>
      <c r="Q2941" s="19">
        <v>8.7162823304444165E-2</v>
      </c>
      <c r="R2941" s="19">
        <v>0.11449266115978146</v>
      </c>
      <c r="S2941">
        <v>2003</v>
      </c>
      <c r="T2941" t="str">
        <f t="shared" si="212"/>
        <v>1</v>
      </c>
    </row>
    <row r="2942" spans="1:20" x14ac:dyDescent="0.25">
      <c r="A2942" s="6" t="s">
        <v>424</v>
      </c>
      <c r="B2942" s="6" t="str">
        <f t="shared" si="216"/>
        <v>Tanzania</v>
      </c>
      <c r="C2942" t="s">
        <v>68</v>
      </c>
      <c r="D2942" t="str">
        <f t="shared" si="213"/>
        <v>FII</v>
      </c>
      <c r="E2942" t="s">
        <v>143</v>
      </c>
      <c r="F2942" t="s">
        <v>103</v>
      </c>
      <c r="G2942" t="str">
        <f t="shared" si="214"/>
        <v xml:space="preserve">Proportion of individuals who do not belong to a SHG for each reason </v>
      </c>
      <c r="H2942" t="s">
        <v>87</v>
      </c>
      <c r="I2942" t="s">
        <v>740</v>
      </c>
      <c r="J2942" t="s">
        <v>93</v>
      </c>
      <c r="K2942" t="s">
        <v>134</v>
      </c>
      <c r="L2942" t="str">
        <f t="shared" si="215"/>
        <v>6.1 Rural individuals</v>
      </c>
      <c r="M2942" t="str">
        <f t="shared" si="211"/>
        <v>Proportion of individuals who do not belong to a SHG for each reason (Among individuals who do not belong to a SHG)</v>
      </c>
      <c r="N2942" t="s">
        <v>213</v>
      </c>
      <c r="O2942" s="19">
        <v>0.10155334222837974</v>
      </c>
      <c r="P2942">
        <v>1.1648530812728633E-2</v>
      </c>
      <c r="Q2942" s="19">
        <v>7.8712725555229596E-2</v>
      </c>
      <c r="R2942" s="19">
        <v>0.12439395890152988</v>
      </c>
      <c r="S2942">
        <v>762</v>
      </c>
      <c r="T2942" t="str">
        <f t="shared" si="212"/>
        <v>1</v>
      </c>
    </row>
    <row r="2943" spans="1:20" x14ac:dyDescent="0.25">
      <c r="A2943" s="6" t="s">
        <v>424</v>
      </c>
      <c r="B2943" s="6" t="str">
        <f t="shared" si="216"/>
        <v>Tanzania</v>
      </c>
      <c r="C2943" t="s">
        <v>68</v>
      </c>
      <c r="D2943" t="str">
        <f t="shared" si="213"/>
        <v>FII</v>
      </c>
      <c r="E2943" t="s">
        <v>143</v>
      </c>
      <c r="F2943" t="s">
        <v>103</v>
      </c>
      <c r="G2943" t="str">
        <f t="shared" si="214"/>
        <v xml:space="preserve">Proportion of individuals who do not belong to a SHG for each reason </v>
      </c>
      <c r="H2943" t="s">
        <v>87</v>
      </c>
      <c r="I2943" t="s">
        <v>740</v>
      </c>
      <c r="J2943" t="s">
        <v>93</v>
      </c>
      <c r="K2943" t="s">
        <v>135</v>
      </c>
      <c r="L2943" t="str">
        <f t="shared" si="215"/>
        <v>6.2 Urban individuals</v>
      </c>
      <c r="M2943" t="str">
        <f t="shared" si="211"/>
        <v>Proportion of individuals who do not belong to a SHG for each reason (Among individuals who do not belong to a SHG)</v>
      </c>
      <c r="N2943" t="s">
        <v>213</v>
      </c>
      <c r="O2943" s="19">
        <v>9.0930156188613789E-2</v>
      </c>
      <c r="P2943">
        <v>7.3820069565592545E-3</v>
      </c>
      <c r="Q2943" s="19">
        <v>7.6454812320090437E-2</v>
      </c>
      <c r="R2943" s="19">
        <v>0.10540550005713714</v>
      </c>
      <c r="S2943">
        <v>1547</v>
      </c>
      <c r="T2943" t="str">
        <f t="shared" si="212"/>
        <v>1</v>
      </c>
    </row>
    <row r="2944" spans="1:20" x14ac:dyDescent="0.25">
      <c r="A2944" s="6" t="s">
        <v>424</v>
      </c>
      <c r="B2944" s="6" t="str">
        <f t="shared" si="216"/>
        <v>Tanzania</v>
      </c>
      <c r="C2944" t="s">
        <v>68</v>
      </c>
      <c r="D2944" t="str">
        <f t="shared" si="213"/>
        <v>FII</v>
      </c>
      <c r="E2944" t="s">
        <v>143</v>
      </c>
      <c r="F2944" t="s">
        <v>103</v>
      </c>
      <c r="G2944" t="str">
        <f t="shared" si="214"/>
        <v xml:space="preserve">Proportion of individuals who do not belong to a SHG for each reason </v>
      </c>
      <c r="H2944" t="s">
        <v>87</v>
      </c>
      <c r="I2944" t="s">
        <v>740</v>
      </c>
      <c r="J2944" t="s">
        <v>93</v>
      </c>
      <c r="K2944" t="s">
        <v>421</v>
      </c>
      <c r="L2944" t="str">
        <f t="shared" si="215"/>
        <v>7.3 Individuals in the two highest PPI quintiles</v>
      </c>
      <c r="M2944" t="str">
        <f t="shared" si="211"/>
        <v>Proportion of individuals who do not belong to a SHG for each reason (Among individuals who do not belong to a SHG)</v>
      </c>
      <c r="N2944" t="s">
        <v>213</v>
      </c>
      <c r="O2944" s="19">
        <v>0.10296085464387847</v>
      </c>
      <c r="P2944">
        <v>1.6744452945873709E-2</v>
      </c>
      <c r="Q2944" s="19">
        <v>7.0128734801624251E-2</v>
      </c>
      <c r="R2944" s="19">
        <v>0.1357929744861327</v>
      </c>
      <c r="S2944">
        <v>379</v>
      </c>
      <c r="T2944" t="str">
        <f t="shared" si="212"/>
        <v>1</v>
      </c>
    </row>
    <row r="2945" spans="1:20" x14ac:dyDescent="0.25">
      <c r="A2945" s="6" t="s">
        <v>424</v>
      </c>
      <c r="B2945" s="6" t="str">
        <f t="shared" si="216"/>
        <v>Tanzania</v>
      </c>
      <c r="C2945" t="s">
        <v>68</v>
      </c>
      <c r="D2945" t="str">
        <f t="shared" si="213"/>
        <v>FII</v>
      </c>
      <c r="E2945" t="s">
        <v>143</v>
      </c>
      <c r="F2945" t="s">
        <v>103</v>
      </c>
      <c r="G2945" t="str">
        <f t="shared" si="214"/>
        <v xml:space="preserve">Proportion of individuals who do not belong to a SHG for each reason </v>
      </c>
      <c r="H2945" t="s">
        <v>87</v>
      </c>
      <c r="I2945" t="s">
        <v>740</v>
      </c>
      <c r="J2945" t="s">
        <v>93</v>
      </c>
      <c r="K2945" t="s">
        <v>419</v>
      </c>
      <c r="L2945" t="str">
        <f t="shared" si="215"/>
        <v>7.1 Individuals in the two lowest PPI quintiles</v>
      </c>
      <c r="M2945" t="str">
        <f t="shared" si="211"/>
        <v>Proportion of individuals who do not belong to a SHG for each reason (Among individuals who do not belong to a SHG)</v>
      </c>
      <c r="N2945" t="s">
        <v>213</v>
      </c>
      <c r="O2945" s="19">
        <v>9.1788818967670771E-2</v>
      </c>
      <c r="P2945">
        <v>8.2218628480008257E-3</v>
      </c>
      <c r="Q2945" s="19">
        <v>7.566686409242615E-2</v>
      </c>
      <c r="R2945" s="19">
        <v>0.10791077384291539</v>
      </c>
      <c r="S2945">
        <v>1300</v>
      </c>
      <c r="T2945" t="str">
        <f t="shared" si="212"/>
        <v>1</v>
      </c>
    </row>
    <row r="2946" spans="1:20" x14ac:dyDescent="0.25">
      <c r="A2946" s="6" t="s">
        <v>424</v>
      </c>
      <c r="B2946" s="6" t="str">
        <f t="shared" si="216"/>
        <v>Tanzania</v>
      </c>
      <c r="C2946" t="s">
        <v>68</v>
      </c>
      <c r="D2946" t="str">
        <f t="shared" si="213"/>
        <v>FII</v>
      </c>
      <c r="E2946" t="s">
        <v>143</v>
      </c>
      <c r="F2946" t="s">
        <v>103</v>
      </c>
      <c r="G2946" t="str">
        <f t="shared" si="214"/>
        <v xml:space="preserve">Proportion of individuals who do not belong to a SHG for each reason </v>
      </c>
      <c r="H2946" t="s">
        <v>82</v>
      </c>
      <c r="I2946" t="s">
        <v>740</v>
      </c>
      <c r="J2946" t="s">
        <v>93</v>
      </c>
      <c r="K2946" t="s">
        <v>114</v>
      </c>
      <c r="L2946" t="str">
        <f t="shared" si="215"/>
        <v>1.1 All individuals</v>
      </c>
      <c r="M2946" t="str">
        <f t="shared" si="211"/>
        <v>Proportion of individuals who do not belong to a SHG for each reason (Among individuals who do not belong to a SHG)</v>
      </c>
      <c r="N2946" t="s">
        <v>214</v>
      </c>
      <c r="O2946" s="19">
        <v>0.20057312858977311</v>
      </c>
      <c r="P2946">
        <v>8.7596590708006097E-3</v>
      </c>
      <c r="Q2946" s="19">
        <v>0.1833955040602876</v>
      </c>
      <c r="R2946" s="19">
        <v>0.21775075311925862</v>
      </c>
      <c r="S2946">
        <v>2309</v>
      </c>
      <c r="T2946" t="str">
        <f t="shared" si="212"/>
        <v>1</v>
      </c>
    </row>
    <row r="2947" spans="1:20" x14ac:dyDescent="0.25">
      <c r="A2947" s="6" t="s">
        <v>424</v>
      </c>
      <c r="B2947" s="6" t="str">
        <f t="shared" si="216"/>
        <v>Tanzania</v>
      </c>
      <c r="C2947" t="s">
        <v>68</v>
      </c>
      <c r="D2947" t="str">
        <f t="shared" si="213"/>
        <v>FII</v>
      </c>
      <c r="E2947" t="s">
        <v>143</v>
      </c>
      <c r="F2947" t="s">
        <v>103</v>
      </c>
      <c r="G2947" t="str">
        <f t="shared" si="214"/>
        <v xml:space="preserve">Proportion of individuals who do not belong to a SHG for each reason </v>
      </c>
      <c r="H2947" t="s">
        <v>82</v>
      </c>
      <c r="I2947" t="s">
        <v>740</v>
      </c>
      <c r="J2947" t="s">
        <v>93</v>
      </c>
      <c r="K2947" t="s">
        <v>121</v>
      </c>
      <c r="L2947" t="str">
        <f t="shared" si="215"/>
        <v>2.2 Individuals who do not have a bank account</v>
      </c>
      <c r="M2947" t="str">
        <f t="shared" si="211"/>
        <v>Proportion of individuals who do not belong to a SHG for each reason (Among individuals who do not belong to a SHG)</v>
      </c>
      <c r="N2947" t="s">
        <v>214</v>
      </c>
      <c r="O2947" s="19">
        <v>0.2055237718355859</v>
      </c>
      <c r="P2947">
        <v>9.2469429351890939E-3</v>
      </c>
      <c r="Q2947" s="19">
        <v>0.18739093297509954</v>
      </c>
      <c r="R2947" s="19">
        <v>0.22365661069607226</v>
      </c>
      <c r="S2947">
        <v>2111</v>
      </c>
      <c r="T2947" t="str">
        <f t="shared" si="212"/>
        <v>1</v>
      </c>
    </row>
    <row r="2948" spans="1:20" x14ac:dyDescent="0.25">
      <c r="A2948" s="6" t="s">
        <v>424</v>
      </c>
      <c r="B2948" s="6" t="str">
        <f t="shared" si="216"/>
        <v>Tanzania</v>
      </c>
      <c r="C2948" t="s">
        <v>68</v>
      </c>
      <c r="D2948" t="str">
        <f t="shared" si="213"/>
        <v>FII</v>
      </c>
      <c r="E2948" t="s">
        <v>143</v>
      </c>
      <c r="F2948" t="s">
        <v>103</v>
      </c>
      <c r="G2948" t="str">
        <f t="shared" si="214"/>
        <v xml:space="preserve">Proportion of individuals who do not belong to a SHG for each reason </v>
      </c>
      <c r="H2948" t="s">
        <v>82</v>
      </c>
      <c r="I2948" t="s">
        <v>740</v>
      </c>
      <c r="J2948" t="s">
        <v>93</v>
      </c>
      <c r="K2948" t="s">
        <v>120</v>
      </c>
      <c r="L2948" t="str">
        <f t="shared" si="215"/>
        <v>2.1 Individuals who have a bank account</v>
      </c>
      <c r="M2948" t="str">
        <f t="shared" si="211"/>
        <v>Proportion of individuals who do not belong to a SHG for each reason (Among individuals who do not belong to a SHG)</v>
      </c>
      <c r="N2948" t="s">
        <v>214</v>
      </c>
      <c r="O2948" s="19">
        <v>0.15081705498796194</v>
      </c>
      <c r="P2948">
        <v>2.6778090916351919E-2</v>
      </c>
      <c r="Q2948" s="19">
        <v>9.8311352716077507E-2</v>
      </c>
      <c r="R2948" s="19">
        <v>0.20332275725984639</v>
      </c>
      <c r="S2948">
        <v>198</v>
      </c>
      <c r="T2948" t="str">
        <f t="shared" si="212"/>
        <v>1</v>
      </c>
    </row>
    <row r="2949" spans="1:20" x14ac:dyDescent="0.25">
      <c r="A2949" s="6" t="s">
        <v>424</v>
      </c>
      <c r="B2949" s="6" t="str">
        <f t="shared" si="216"/>
        <v>Tanzania</v>
      </c>
      <c r="C2949" t="s">
        <v>68</v>
      </c>
      <c r="D2949" t="str">
        <f t="shared" si="213"/>
        <v>FII</v>
      </c>
      <c r="E2949" t="s">
        <v>143</v>
      </c>
      <c r="F2949" t="s">
        <v>103</v>
      </c>
      <c r="G2949" t="str">
        <f t="shared" si="214"/>
        <v xml:space="preserve">Proportion of individuals who do not belong to a SHG for each reason </v>
      </c>
      <c r="H2949" t="s">
        <v>82</v>
      </c>
      <c r="I2949" t="s">
        <v>740</v>
      </c>
      <c r="J2949" t="s">
        <v>93</v>
      </c>
      <c r="K2949" t="s">
        <v>116</v>
      </c>
      <c r="L2949" t="str">
        <f t="shared" si="215"/>
        <v>1.3 Males</v>
      </c>
      <c r="M2949" t="str">
        <f t="shared" si="211"/>
        <v>Proportion of individuals who do not belong to a SHG for each reason (Among individuals who do not belong to a SHG)</v>
      </c>
      <c r="N2949" t="s">
        <v>214</v>
      </c>
      <c r="O2949" s="19">
        <v>0.21367665528956087</v>
      </c>
      <c r="P2949">
        <v>1.3618821342820997E-2</v>
      </c>
      <c r="Q2949" s="19">
        <v>0.18697267124324035</v>
      </c>
      <c r="R2949" s="19">
        <v>0.24038063933588139</v>
      </c>
      <c r="S2949">
        <v>973</v>
      </c>
      <c r="T2949" t="str">
        <f t="shared" si="212"/>
        <v>1</v>
      </c>
    </row>
    <row r="2950" spans="1:20" x14ac:dyDescent="0.25">
      <c r="A2950" s="6" t="s">
        <v>424</v>
      </c>
      <c r="B2950" s="6" t="str">
        <f t="shared" si="216"/>
        <v>Tanzania</v>
      </c>
      <c r="C2950" t="s">
        <v>68</v>
      </c>
      <c r="D2950" t="str">
        <f t="shared" si="213"/>
        <v>FII</v>
      </c>
      <c r="E2950" t="s">
        <v>143</v>
      </c>
      <c r="F2950" t="s">
        <v>103</v>
      </c>
      <c r="G2950" t="str">
        <f t="shared" si="214"/>
        <v xml:space="preserve">Proportion of individuals who do not belong to a SHG for each reason </v>
      </c>
      <c r="H2950" t="s">
        <v>82</v>
      </c>
      <c r="I2950" t="s">
        <v>740</v>
      </c>
      <c r="J2950" t="s">
        <v>93</v>
      </c>
      <c r="K2950" t="s">
        <v>115</v>
      </c>
      <c r="L2950" t="str">
        <f t="shared" si="215"/>
        <v>1.2 Females</v>
      </c>
      <c r="M2950" t="str">
        <f t="shared" si="211"/>
        <v>Proportion of individuals who do not belong to a SHG for each reason (Among individuals who do not belong to a SHG)</v>
      </c>
      <c r="N2950" t="s">
        <v>214</v>
      </c>
      <c r="O2950" s="19">
        <v>0.18751542913260821</v>
      </c>
      <c r="P2950">
        <v>1.1008537345742605E-2</v>
      </c>
      <c r="Q2950" s="19">
        <v>0.16592883025818683</v>
      </c>
      <c r="R2950" s="19">
        <v>0.20910202800702959</v>
      </c>
      <c r="S2950">
        <v>1336</v>
      </c>
      <c r="T2950" t="str">
        <f t="shared" si="212"/>
        <v>1</v>
      </c>
    </row>
    <row r="2951" spans="1:20" x14ac:dyDescent="0.25">
      <c r="A2951" s="6" t="s">
        <v>424</v>
      </c>
      <c r="B2951" s="6" t="str">
        <f t="shared" si="216"/>
        <v>Tanzania</v>
      </c>
      <c r="C2951" t="s">
        <v>68</v>
      </c>
      <c r="D2951" t="str">
        <f t="shared" si="213"/>
        <v>FII</v>
      </c>
      <c r="E2951" t="s">
        <v>143</v>
      </c>
      <c r="F2951" t="s">
        <v>103</v>
      </c>
      <c r="G2951" t="str">
        <f t="shared" si="214"/>
        <v xml:space="preserve">Proportion of individuals who do not belong to a SHG for each reason </v>
      </c>
      <c r="H2951" t="s">
        <v>82</v>
      </c>
      <c r="I2951" t="s">
        <v>740</v>
      </c>
      <c r="J2951" t="s">
        <v>93</v>
      </c>
      <c r="K2951" t="s">
        <v>420</v>
      </c>
      <c r="L2951" t="str">
        <f t="shared" si="215"/>
        <v>7.2 Individuals in the middle PPI quintile</v>
      </c>
      <c r="M2951" t="str">
        <f t="shared" si="211"/>
        <v>Proportion of individuals who do not belong to a SHG for each reason (Among individuals who do not belong to a SHG)</v>
      </c>
      <c r="N2951" t="s">
        <v>214</v>
      </c>
      <c r="O2951" s="19">
        <v>0.21180168727767415</v>
      </c>
      <c r="P2951">
        <v>1.7203046795667334E-2</v>
      </c>
      <c r="Q2951" s="19">
        <v>0.17806977464339549</v>
      </c>
      <c r="R2951" s="19">
        <v>0.24553359991195281</v>
      </c>
      <c r="S2951">
        <v>630</v>
      </c>
      <c r="T2951" t="str">
        <f t="shared" si="212"/>
        <v>1</v>
      </c>
    </row>
    <row r="2952" spans="1:20" x14ac:dyDescent="0.25">
      <c r="A2952" s="6" t="s">
        <v>424</v>
      </c>
      <c r="B2952" s="6" t="str">
        <f t="shared" si="216"/>
        <v>Tanzania</v>
      </c>
      <c r="C2952" t="s">
        <v>68</v>
      </c>
      <c r="D2952" t="str">
        <f t="shared" si="213"/>
        <v>FII</v>
      </c>
      <c r="E2952" t="s">
        <v>143</v>
      </c>
      <c r="F2952" t="s">
        <v>103</v>
      </c>
      <c r="G2952" t="str">
        <f t="shared" si="214"/>
        <v xml:space="preserve">Proportion of individuals who do not belong to a SHG for each reason </v>
      </c>
      <c r="H2952" t="s">
        <v>82</v>
      </c>
      <c r="I2952" t="s">
        <v>740</v>
      </c>
      <c r="J2952" t="s">
        <v>93</v>
      </c>
      <c r="K2952" t="s">
        <v>128</v>
      </c>
      <c r="L2952" t="str">
        <f t="shared" si="215"/>
        <v>4.2 Individuals who do not use mobile money</v>
      </c>
      <c r="M2952" t="str">
        <f t="shared" si="211"/>
        <v>Proportion of individuals who do not belong to a SHG for each reason (Among individuals who do not belong to a SHG)</v>
      </c>
      <c r="N2952" t="s">
        <v>214</v>
      </c>
      <c r="O2952" s="19">
        <v>0.20213725851276293</v>
      </c>
      <c r="P2952">
        <v>1.3403767610496544E-2</v>
      </c>
      <c r="Q2952" s="19">
        <v>0.17585506429796285</v>
      </c>
      <c r="R2952" s="19">
        <v>0.228419452727563</v>
      </c>
      <c r="S2952">
        <v>983</v>
      </c>
      <c r="T2952" t="str">
        <f t="shared" si="212"/>
        <v>1</v>
      </c>
    </row>
    <row r="2953" spans="1:20" x14ac:dyDescent="0.25">
      <c r="A2953" s="6" t="s">
        <v>424</v>
      </c>
      <c r="B2953" s="6" t="str">
        <f t="shared" si="216"/>
        <v>Tanzania</v>
      </c>
      <c r="C2953" t="s">
        <v>68</v>
      </c>
      <c r="D2953" t="str">
        <f t="shared" si="213"/>
        <v>FII</v>
      </c>
      <c r="E2953" t="s">
        <v>143</v>
      </c>
      <c r="F2953" t="s">
        <v>103</v>
      </c>
      <c r="G2953" t="str">
        <f t="shared" si="214"/>
        <v xml:space="preserve">Proportion of individuals who do not belong to a SHG for each reason </v>
      </c>
      <c r="H2953" t="s">
        <v>82</v>
      </c>
      <c r="I2953" t="s">
        <v>740</v>
      </c>
      <c r="J2953" t="s">
        <v>93</v>
      </c>
      <c r="K2953" t="s">
        <v>127</v>
      </c>
      <c r="L2953" t="str">
        <f t="shared" si="215"/>
        <v>4.1 Individuals who use mobile money</v>
      </c>
      <c r="M2953" t="str">
        <f t="shared" si="211"/>
        <v>Proportion of individuals who do not belong to a SHG for each reason (Among individuals who do not belong to a SHG)</v>
      </c>
      <c r="N2953" t="s">
        <v>214</v>
      </c>
      <c r="O2953" s="19">
        <v>0.1994455452071548</v>
      </c>
      <c r="P2953">
        <v>1.156948153934283E-2</v>
      </c>
      <c r="Q2953" s="19">
        <v>0.17675887734920856</v>
      </c>
      <c r="R2953" s="19">
        <v>0.22213221306510103</v>
      </c>
      <c r="S2953">
        <v>1326</v>
      </c>
      <c r="T2953" t="str">
        <f t="shared" si="212"/>
        <v>1</v>
      </c>
    </row>
    <row r="2954" spans="1:20" x14ac:dyDescent="0.25">
      <c r="A2954" s="6" t="s">
        <v>424</v>
      </c>
      <c r="B2954" s="6" t="str">
        <f t="shared" si="216"/>
        <v>Tanzania</v>
      </c>
      <c r="C2954" t="s">
        <v>68</v>
      </c>
      <c r="D2954" t="str">
        <f t="shared" si="213"/>
        <v>FII</v>
      </c>
      <c r="E2954" t="s">
        <v>143</v>
      </c>
      <c r="F2954" t="s">
        <v>103</v>
      </c>
      <c r="G2954" t="str">
        <f t="shared" si="214"/>
        <v xml:space="preserve">Proportion of individuals who do not belong to a SHG for each reason </v>
      </c>
      <c r="H2954" t="s">
        <v>82</v>
      </c>
      <c r="I2954" t="s">
        <v>740</v>
      </c>
      <c r="J2954" t="s">
        <v>93</v>
      </c>
      <c r="K2954" t="s">
        <v>132</v>
      </c>
      <c r="L2954" t="str">
        <f t="shared" si="215"/>
        <v>5.2 Individuals without a formal ID</v>
      </c>
      <c r="M2954" t="str">
        <f t="shared" si="211"/>
        <v>Proportion of individuals who do not belong to a SHG for each reason (Among individuals who do not belong to a SHG)</v>
      </c>
      <c r="N2954" t="s">
        <v>214</v>
      </c>
      <c r="O2954" s="19">
        <v>0.18775586549482692</v>
      </c>
      <c r="P2954">
        <v>2.3159185045536292E-2</v>
      </c>
      <c r="Q2954" s="19">
        <v>0.14234631504249856</v>
      </c>
      <c r="R2954" s="19">
        <v>0.23316541594715529</v>
      </c>
      <c r="S2954">
        <v>300</v>
      </c>
      <c r="T2954" t="str">
        <f t="shared" si="212"/>
        <v>1</v>
      </c>
    </row>
    <row r="2955" spans="1:20" x14ac:dyDescent="0.25">
      <c r="A2955" s="6" t="s">
        <v>424</v>
      </c>
      <c r="B2955" s="6" t="str">
        <f t="shared" si="216"/>
        <v>Tanzania</v>
      </c>
      <c r="C2955" t="s">
        <v>68</v>
      </c>
      <c r="D2955" t="str">
        <f t="shared" si="213"/>
        <v>FII</v>
      </c>
      <c r="E2955" t="s">
        <v>143</v>
      </c>
      <c r="F2955" t="s">
        <v>103</v>
      </c>
      <c r="G2955" t="str">
        <f t="shared" si="214"/>
        <v xml:space="preserve">Proportion of individuals who do not belong to a SHG for each reason </v>
      </c>
      <c r="H2955" t="s">
        <v>82</v>
      </c>
      <c r="I2955" t="s">
        <v>740</v>
      </c>
      <c r="J2955" t="s">
        <v>93</v>
      </c>
      <c r="K2955" t="s">
        <v>131</v>
      </c>
      <c r="L2955" t="str">
        <f t="shared" si="215"/>
        <v>5.1 Individuals with a formal ID</v>
      </c>
      <c r="M2955" t="str">
        <f t="shared" si="211"/>
        <v>Proportion of individuals who do not belong to a SHG for each reason (Among individuals who do not belong to a SHG)</v>
      </c>
      <c r="N2955" t="s">
        <v>214</v>
      </c>
      <c r="O2955" s="19">
        <v>0.20270677732434095</v>
      </c>
      <c r="P2955">
        <v>9.4609197366123943E-3</v>
      </c>
      <c r="Q2955" s="19">
        <v>0.184154143660163</v>
      </c>
      <c r="R2955" s="19">
        <v>0.2212594109885189</v>
      </c>
      <c r="S2955">
        <v>2009</v>
      </c>
      <c r="T2955" t="str">
        <f t="shared" si="212"/>
        <v>1</v>
      </c>
    </row>
    <row r="2956" spans="1:20" x14ac:dyDescent="0.25">
      <c r="A2956" s="6" t="s">
        <v>424</v>
      </c>
      <c r="B2956" s="6" t="str">
        <f t="shared" si="216"/>
        <v>Tanzania</v>
      </c>
      <c r="C2956" t="s">
        <v>68</v>
      </c>
      <c r="D2956" t="str">
        <f t="shared" si="213"/>
        <v>FII</v>
      </c>
      <c r="E2956" t="s">
        <v>143</v>
      </c>
      <c r="F2956" t="s">
        <v>103</v>
      </c>
      <c r="G2956" t="str">
        <f t="shared" si="214"/>
        <v xml:space="preserve">Proportion of individuals who do not belong to a SHG for each reason </v>
      </c>
      <c r="H2956" t="s">
        <v>82</v>
      </c>
      <c r="I2956" t="s">
        <v>740</v>
      </c>
      <c r="J2956" t="s">
        <v>93</v>
      </c>
      <c r="K2956" t="s">
        <v>124</v>
      </c>
      <c r="L2956" t="str">
        <f t="shared" si="215"/>
        <v>3.2 Individuals who do not have access to a mobile phone</v>
      </c>
      <c r="M2956" t="str">
        <f t="shared" si="211"/>
        <v>Proportion of individuals who do not belong to a SHG for each reason (Among individuals who do not belong to a SHG)</v>
      </c>
      <c r="N2956" t="s">
        <v>214</v>
      </c>
      <c r="O2956" s="19">
        <v>0.20428406313394573</v>
      </c>
      <c r="P2956">
        <v>2.4208790017620815E-2</v>
      </c>
      <c r="Q2956" s="19">
        <v>0.15681647234218565</v>
      </c>
      <c r="R2956" s="19">
        <v>0.25175165392570581</v>
      </c>
      <c r="S2956">
        <v>306</v>
      </c>
      <c r="T2956" t="str">
        <f t="shared" si="212"/>
        <v>1</v>
      </c>
    </row>
    <row r="2957" spans="1:20" x14ac:dyDescent="0.25">
      <c r="A2957" s="6" t="s">
        <v>424</v>
      </c>
      <c r="B2957" s="6" t="str">
        <f t="shared" si="216"/>
        <v>Tanzania</v>
      </c>
      <c r="C2957" t="s">
        <v>68</v>
      </c>
      <c r="D2957" t="str">
        <f t="shared" si="213"/>
        <v>FII</v>
      </c>
      <c r="E2957" t="s">
        <v>143</v>
      </c>
      <c r="F2957" t="s">
        <v>103</v>
      </c>
      <c r="G2957" t="str">
        <f t="shared" si="214"/>
        <v xml:space="preserve">Proportion of individuals who do not belong to a SHG for each reason </v>
      </c>
      <c r="H2957" t="s">
        <v>82</v>
      </c>
      <c r="I2957" t="s">
        <v>740</v>
      </c>
      <c r="J2957" t="s">
        <v>93</v>
      </c>
      <c r="K2957" t="s">
        <v>123</v>
      </c>
      <c r="L2957" t="str">
        <f t="shared" si="215"/>
        <v>3.1 Individuals who have access to a mobile phone</v>
      </c>
      <c r="M2957" t="str">
        <f t="shared" si="211"/>
        <v>Proportion of individuals who do not belong to a SHG for each reason (Among individuals who do not belong to a SHG)</v>
      </c>
      <c r="N2957" t="s">
        <v>214</v>
      </c>
      <c r="O2957" s="19">
        <v>0.19998690908387737</v>
      </c>
      <c r="P2957">
        <v>9.3945649338244095E-3</v>
      </c>
      <c r="Q2957" s="19">
        <v>0.18156440772010346</v>
      </c>
      <c r="R2957" s="19">
        <v>0.21840941044765128</v>
      </c>
      <c r="S2957">
        <v>2003</v>
      </c>
      <c r="T2957" t="str">
        <f t="shared" si="212"/>
        <v>1</v>
      </c>
    </row>
    <row r="2958" spans="1:20" x14ac:dyDescent="0.25">
      <c r="A2958" s="6" t="s">
        <v>424</v>
      </c>
      <c r="B2958" s="6" t="str">
        <f t="shared" si="216"/>
        <v>Tanzania</v>
      </c>
      <c r="C2958" t="s">
        <v>68</v>
      </c>
      <c r="D2958" t="str">
        <f t="shared" si="213"/>
        <v>FII</v>
      </c>
      <c r="E2958" t="s">
        <v>143</v>
      </c>
      <c r="F2958" t="s">
        <v>103</v>
      </c>
      <c r="G2958" t="str">
        <f t="shared" si="214"/>
        <v xml:space="preserve">Proportion of individuals who do not belong to a SHG for each reason </v>
      </c>
      <c r="H2958" t="s">
        <v>82</v>
      </c>
      <c r="I2958" t="s">
        <v>740</v>
      </c>
      <c r="J2958" t="s">
        <v>93</v>
      </c>
      <c r="K2958" t="s">
        <v>134</v>
      </c>
      <c r="L2958" t="str">
        <f t="shared" si="215"/>
        <v>6.1 Rural individuals</v>
      </c>
      <c r="M2958" t="str">
        <f t="shared" si="211"/>
        <v>Proportion of individuals who do not belong to a SHG for each reason (Among individuals who do not belong to a SHG)</v>
      </c>
      <c r="N2958" t="s">
        <v>214</v>
      </c>
      <c r="O2958" s="19">
        <v>0.24015417080526549</v>
      </c>
      <c r="P2958">
        <v>1.6773043055615871E-2</v>
      </c>
      <c r="Q2958" s="19">
        <v>0.20726533245863596</v>
      </c>
      <c r="R2958" s="19">
        <v>0.27304300915189506</v>
      </c>
      <c r="S2958">
        <v>762</v>
      </c>
      <c r="T2958" t="str">
        <f t="shared" si="212"/>
        <v>1</v>
      </c>
    </row>
    <row r="2959" spans="1:20" x14ac:dyDescent="0.25">
      <c r="A2959" s="6" t="s">
        <v>424</v>
      </c>
      <c r="B2959" s="6" t="str">
        <f t="shared" si="216"/>
        <v>Tanzania</v>
      </c>
      <c r="C2959" t="s">
        <v>68</v>
      </c>
      <c r="D2959" t="str">
        <f t="shared" si="213"/>
        <v>FII</v>
      </c>
      <c r="E2959" t="s">
        <v>143</v>
      </c>
      <c r="F2959" t="s">
        <v>103</v>
      </c>
      <c r="G2959" t="str">
        <f t="shared" si="214"/>
        <v xml:space="preserve">Proportion of individuals who do not belong to a SHG for each reason </v>
      </c>
      <c r="H2959" t="s">
        <v>82</v>
      </c>
      <c r="I2959" t="s">
        <v>740</v>
      </c>
      <c r="J2959" t="s">
        <v>93</v>
      </c>
      <c r="K2959" t="s">
        <v>135</v>
      </c>
      <c r="L2959" t="str">
        <f t="shared" si="215"/>
        <v>6.2 Urban individuals</v>
      </c>
      <c r="M2959" t="str">
        <f t="shared" si="211"/>
        <v>Proportion of individuals who do not belong to a SHG for each reason (Among individuals who do not belong to a SHG)</v>
      </c>
      <c r="N2959" t="s">
        <v>214</v>
      </c>
      <c r="O2959" s="19">
        <v>0.1800788570354207</v>
      </c>
      <c r="P2959">
        <v>9.9981595918540132E-3</v>
      </c>
      <c r="Q2959" s="19">
        <v>0.16047351136233576</v>
      </c>
      <c r="R2959" s="19">
        <v>0.19968420270850565</v>
      </c>
      <c r="S2959">
        <v>1547</v>
      </c>
      <c r="T2959" t="str">
        <f t="shared" si="212"/>
        <v>1</v>
      </c>
    </row>
    <row r="2960" spans="1:20" x14ac:dyDescent="0.25">
      <c r="A2960" s="6" t="s">
        <v>424</v>
      </c>
      <c r="B2960" s="6" t="str">
        <f t="shared" si="216"/>
        <v>Tanzania</v>
      </c>
      <c r="C2960" t="s">
        <v>68</v>
      </c>
      <c r="D2960" t="str">
        <f t="shared" si="213"/>
        <v>FII</v>
      </c>
      <c r="E2960" t="s">
        <v>143</v>
      </c>
      <c r="F2960" t="s">
        <v>103</v>
      </c>
      <c r="G2960" t="str">
        <f t="shared" si="214"/>
        <v xml:space="preserve">Proportion of individuals who do not belong to a SHG for each reason </v>
      </c>
      <c r="H2960" t="s">
        <v>82</v>
      </c>
      <c r="I2960" t="s">
        <v>740</v>
      </c>
      <c r="J2960" t="s">
        <v>93</v>
      </c>
      <c r="K2960" t="s">
        <v>421</v>
      </c>
      <c r="L2960" t="str">
        <f t="shared" si="215"/>
        <v>7.3 Individuals in the two highest PPI quintiles</v>
      </c>
      <c r="M2960" t="str">
        <f t="shared" si="211"/>
        <v>Proportion of individuals who do not belong to a SHG for each reason (Among individuals who do not belong to a SHG)</v>
      </c>
      <c r="N2960" t="s">
        <v>214</v>
      </c>
      <c r="O2960" s="19">
        <v>0.19516888357124498</v>
      </c>
      <c r="P2960">
        <v>2.197981662956093E-2</v>
      </c>
      <c r="Q2960" s="19">
        <v>0.15207138877549237</v>
      </c>
      <c r="R2960" s="19">
        <v>0.2382663783669976</v>
      </c>
      <c r="S2960">
        <v>379</v>
      </c>
      <c r="T2960" t="str">
        <f t="shared" si="212"/>
        <v>1</v>
      </c>
    </row>
    <row r="2961" spans="1:20" x14ac:dyDescent="0.25">
      <c r="A2961" s="6" t="s">
        <v>424</v>
      </c>
      <c r="B2961" s="6" t="str">
        <f t="shared" si="216"/>
        <v>Tanzania</v>
      </c>
      <c r="C2961" t="s">
        <v>68</v>
      </c>
      <c r="D2961" t="str">
        <f t="shared" si="213"/>
        <v>FII</v>
      </c>
      <c r="E2961" t="s">
        <v>143</v>
      </c>
      <c r="F2961" t="s">
        <v>103</v>
      </c>
      <c r="G2961" t="str">
        <f t="shared" si="214"/>
        <v xml:space="preserve">Proportion of individuals who do not belong to a SHG for each reason </v>
      </c>
      <c r="H2961" t="s">
        <v>82</v>
      </c>
      <c r="I2961" t="s">
        <v>740</v>
      </c>
      <c r="J2961" t="s">
        <v>93</v>
      </c>
      <c r="K2961" t="s">
        <v>419</v>
      </c>
      <c r="L2961" t="str">
        <f t="shared" si="215"/>
        <v>7.1 Individuals in the two lowest PPI quintiles</v>
      </c>
      <c r="M2961" t="str">
        <f t="shared" si="211"/>
        <v>Proportion of individuals who do not belong to a SHG for each reason (Among individuals who do not belong to a SHG)</v>
      </c>
      <c r="N2961" t="s">
        <v>214</v>
      </c>
      <c r="O2961" s="19">
        <v>0.19666930440880917</v>
      </c>
      <c r="P2961">
        <v>1.1434978379603849E-2</v>
      </c>
      <c r="Q2961" s="19">
        <v>0.17424686695837208</v>
      </c>
      <c r="R2961" s="19">
        <v>0.21909174185924626</v>
      </c>
      <c r="S2961">
        <v>1300</v>
      </c>
      <c r="T2961" t="str">
        <f t="shared" si="212"/>
        <v>1</v>
      </c>
    </row>
    <row r="2962" spans="1:20" x14ac:dyDescent="0.25">
      <c r="A2962" s="6" t="s">
        <v>424</v>
      </c>
      <c r="B2962" s="6" t="str">
        <f t="shared" si="216"/>
        <v>Tanzania</v>
      </c>
      <c r="C2962" t="s">
        <v>65</v>
      </c>
      <c r="D2962" t="s">
        <v>65</v>
      </c>
      <c r="E2962" t="s">
        <v>143</v>
      </c>
      <c r="F2962" t="s">
        <v>261</v>
      </c>
      <c r="G2962" t="s">
        <v>261</v>
      </c>
      <c r="H2962" t="s">
        <v>262</v>
      </c>
      <c r="I2962" t="s">
        <v>0</v>
      </c>
      <c r="J2962" t="s">
        <v>259</v>
      </c>
      <c r="K2962" t="s">
        <v>114</v>
      </c>
      <c r="L2962" t="s">
        <v>114</v>
      </c>
      <c r="M2962" t="str">
        <f t="shared" si="211"/>
        <v>Proportion of individuals who use a SHG for each service (Among individuals who belong to that SHG)</v>
      </c>
      <c r="N2962" t="s">
        <v>264</v>
      </c>
      <c r="O2962" s="19">
        <v>6.8402263676435537E-2</v>
      </c>
      <c r="P2962">
        <v>2.622744623834845E-2</v>
      </c>
      <c r="Q2962" s="19">
        <v>1.6521782645731072E-2</v>
      </c>
      <c r="R2962" s="19">
        <v>0.12028274470714001</v>
      </c>
      <c r="S2962">
        <v>133</v>
      </c>
      <c r="T2962" t="str">
        <f t="shared" si="212"/>
        <v>1</v>
      </c>
    </row>
    <row r="2963" spans="1:20" x14ac:dyDescent="0.25">
      <c r="A2963" s="6" t="s">
        <v>424</v>
      </c>
      <c r="B2963" s="6" t="str">
        <f t="shared" si="216"/>
        <v>Tanzania</v>
      </c>
      <c r="C2963" t="s">
        <v>65</v>
      </c>
      <c r="D2963" t="s">
        <v>65</v>
      </c>
      <c r="E2963" t="s">
        <v>143</v>
      </c>
      <c r="F2963" t="s">
        <v>261</v>
      </c>
      <c r="G2963" t="s">
        <v>261</v>
      </c>
      <c r="H2963" t="s">
        <v>262</v>
      </c>
      <c r="I2963" t="s">
        <v>0</v>
      </c>
      <c r="J2963" t="s">
        <v>259</v>
      </c>
      <c r="K2963" t="s">
        <v>115</v>
      </c>
      <c r="L2963" t="s">
        <v>115</v>
      </c>
      <c r="M2963" t="str">
        <f t="shared" si="211"/>
        <v>Proportion of individuals who use a SHG for each service (Among individuals who belong to that SHG)</v>
      </c>
      <c r="N2963" t="s">
        <v>264</v>
      </c>
      <c r="O2963" s="19">
        <v>7.3228404658680232E-2</v>
      </c>
      <c r="P2963">
        <v>3.5448908239036792E-2</v>
      </c>
      <c r="Q2963" s="19">
        <v>3.7342735437424224E-3</v>
      </c>
      <c r="R2963" s="19">
        <v>0.14272253577361804</v>
      </c>
      <c r="S2963">
        <v>71</v>
      </c>
      <c r="T2963" t="str">
        <f t="shared" si="212"/>
        <v>1</v>
      </c>
    </row>
    <row r="2964" spans="1:20" x14ac:dyDescent="0.25">
      <c r="A2964" s="6" t="s">
        <v>424</v>
      </c>
      <c r="B2964" s="6" t="str">
        <f t="shared" si="216"/>
        <v>Tanzania</v>
      </c>
      <c r="C2964" t="s">
        <v>65</v>
      </c>
      <c r="D2964" t="s">
        <v>65</v>
      </c>
      <c r="E2964" t="s">
        <v>143</v>
      </c>
      <c r="F2964" t="s">
        <v>261</v>
      </c>
      <c r="G2964" t="s">
        <v>261</v>
      </c>
      <c r="H2964" t="s">
        <v>262</v>
      </c>
      <c r="I2964" t="s">
        <v>0</v>
      </c>
      <c r="J2964" t="s">
        <v>259</v>
      </c>
      <c r="K2964" t="s">
        <v>116</v>
      </c>
      <c r="L2964" t="s">
        <v>116</v>
      </c>
      <c r="M2964" t="str">
        <f t="shared" si="211"/>
        <v>Proportion of individuals who use a SHG for each service (Among individuals who belong to that SHG)</v>
      </c>
      <c r="N2964" t="s">
        <v>264</v>
      </c>
      <c r="O2964" s="19">
        <v>5.6469578326699799E-2</v>
      </c>
      <c r="P2964">
        <v>2.3896361555206348E-2</v>
      </c>
      <c r="Q2964" s="19">
        <v>9.620004577647473E-3</v>
      </c>
      <c r="R2964" s="19">
        <v>0.10331915207575212</v>
      </c>
      <c r="S2964">
        <v>62</v>
      </c>
      <c r="T2964" t="str">
        <f t="shared" si="212"/>
        <v>1</v>
      </c>
    </row>
    <row r="2965" spans="1:20" x14ac:dyDescent="0.25">
      <c r="A2965" s="6" t="s">
        <v>424</v>
      </c>
      <c r="B2965" s="6" t="str">
        <f t="shared" si="216"/>
        <v>Tanzania</v>
      </c>
      <c r="C2965" t="s">
        <v>65</v>
      </c>
      <c r="D2965" t="s">
        <v>65</v>
      </c>
      <c r="E2965" t="s">
        <v>143</v>
      </c>
      <c r="F2965" t="s">
        <v>261</v>
      </c>
      <c r="G2965" t="s">
        <v>261</v>
      </c>
      <c r="H2965" t="s">
        <v>262</v>
      </c>
      <c r="I2965" t="s">
        <v>0</v>
      </c>
      <c r="J2965" t="s">
        <v>259</v>
      </c>
      <c r="K2965" t="s">
        <v>135</v>
      </c>
      <c r="L2965" t="s">
        <v>135</v>
      </c>
      <c r="M2965" t="str">
        <f t="shared" si="211"/>
        <v>Proportion of individuals who use a SHG for each service (Among individuals who belong to that SHG)</v>
      </c>
      <c r="N2965" t="s">
        <v>264</v>
      </c>
      <c r="O2965" s="19">
        <v>3.9621857420113316E-2</v>
      </c>
      <c r="P2965">
        <v>2.6834024430087595E-2</v>
      </c>
      <c r="Q2965" s="19">
        <v>-1.2981073995874504E-2</v>
      </c>
      <c r="R2965" s="19">
        <v>9.2224788836101135E-2</v>
      </c>
      <c r="S2965">
        <v>68</v>
      </c>
      <c r="T2965" t="str">
        <f t="shared" si="212"/>
        <v>1</v>
      </c>
    </row>
    <row r="2966" spans="1:20" x14ac:dyDescent="0.25">
      <c r="A2966" s="6" t="s">
        <v>424</v>
      </c>
      <c r="B2966" s="6" t="str">
        <f t="shared" si="216"/>
        <v>Tanzania</v>
      </c>
      <c r="C2966" t="s">
        <v>65</v>
      </c>
      <c r="D2966" t="s">
        <v>65</v>
      </c>
      <c r="E2966" t="s">
        <v>143</v>
      </c>
      <c r="F2966" t="s">
        <v>261</v>
      </c>
      <c r="G2966" t="s">
        <v>261</v>
      </c>
      <c r="H2966" t="s">
        <v>262</v>
      </c>
      <c r="I2966" t="s">
        <v>0</v>
      </c>
      <c r="J2966" t="s">
        <v>259</v>
      </c>
      <c r="K2966" t="s">
        <v>134</v>
      </c>
      <c r="L2966" t="s">
        <v>134</v>
      </c>
      <c r="M2966" t="str">
        <f t="shared" si="211"/>
        <v>Proportion of individuals who use a SHG for each service (Among individuals who belong to that SHG)</v>
      </c>
      <c r="N2966" t="s">
        <v>264</v>
      </c>
      <c r="O2966" s="19">
        <v>0.11594690851384756</v>
      </c>
      <c r="P2966">
        <v>5.0554958508754903E-2</v>
      </c>
      <c r="Q2966" s="19">
        <v>1.6816190501760475E-2</v>
      </c>
      <c r="R2966" s="19">
        <v>0.21507762652593465</v>
      </c>
      <c r="S2966">
        <v>65</v>
      </c>
      <c r="T2966" t="str">
        <f t="shared" si="212"/>
        <v>1</v>
      </c>
    </row>
    <row r="2967" spans="1:20" x14ac:dyDescent="0.25">
      <c r="A2967" s="6" t="s">
        <v>424</v>
      </c>
      <c r="B2967" s="6" t="str">
        <f t="shared" si="216"/>
        <v>Tanzania</v>
      </c>
      <c r="C2967" t="s">
        <v>65</v>
      </c>
      <c r="D2967" t="s">
        <v>65</v>
      </c>
      <c r="E2967" t="s">
        <v>143</v>
      </c>
      <c r="F2967" t="s">
        <v>261</v>
      </c>
      <c r="G2967" t="s">
        <v>261</v>
      </c>
      <c r="H2967" t="s">
        <v>262</v>
      </c>
      <c r="I2967" t="s">
        <v>0</v>
      </c>
      <c r="J2967" t="s">
        <v>259</v>
      </c>
      <c r="K2967" t="s">
        <v>228</v>
      </c>
      <c r="L2967" t="s">
        <v>228</v>
      </c>
      <c r="M2967" t="str">
        <f t="shared" si="211"/>
        <v>Proportion of individuals who use a SHG for each service (Among individuals who belong to that SHG)</v>
      </c>
      <c r="N2967" t="s">
        <v>264</v>
      </c>
      <c r="O2967" s="19">
        <v>7.2916802908898071E-2</v>
      </c>
      <c r="P2967">
        <v>4.0074211596516203E-2</v>
      </c>
      <c r="Q2967" s="19">
        <v>-5.6587000403447024E-3</v>
      </c>
      <c r="R2967" s="19">
        <v>0.15149230585814083</v>
      </c>
      <c r="S2967">
        <v>46</v>
      </c>
      <c r="T2967" t="str">
        <f t="shared" si="212"/>
        <v>1</v>
      </c>
    </row>
    <row r="2968" spans="1:20" x14ac:dyDescent="0.25">
      <c r="A2968" s="6" t="s">
        <v>424</v>
      </c>
      <c r="B2968" s="6" t="str">
        <f t="shared" si="216"/>
        <v>Tanzania</v>
      </c>
      <c r="C2968" t="s">
        <v>65</v>
      </c>
      <c r="D2968" t="s">
        <v>65</v>
      </c>
      <c r="E2968" t="s">
        <v>143</v>
      </c>
      <c r="F2968" t="s">
        <v>261</v>
      </c>
      <c r="G2968" t="s">
        <v>261</v>
      </c>
      <c r="H2968" t="s">
        <v>262</v>
      </c>
      <c r="I2968" t="s">
        <v>0</v>
      </c>
      <c r="J2968" t="s">
        <v>259</v>
      </c>
      <c r="K2968" t="s">
        <v>229</v>
      </c>
      <c r="L2968" t="s">
        <v>229</v>
      </c>
      <c r="M2968" t="str">
        <f t="shared" si="211"/>
        <v>Proportion of individuals who use a SHG for each service (Among individuals who belong to that SHG)</v>
      </c>
      <c r="N2968" t="s">
        <v>264</v>
      </c>
      <c r="O2968" s="19">
        <v>0.12626594234906632</v>
      </c>
      <c r="P2968">
        <v>5.8757256177690405E-2</v>
      </c>
      <c r="Q2968" s="19">
        <v>1.1085361704787605E-2</v>
      </c>
      <c r="R2968" s="19">
        <v>0.24144652299334504</v>
      </c>
      <c r="S2968">
        <v>55</v>
      </c>
      <c r="T2968" t="str">
        <f t="shared" si="212"/>
        <v>1</v>
      </c>
    </row>
    <row r="2969" spans="1:20" x14ac:dyDescent="0.25">
      <c r="A2969" s="6" t="s">
        <v>424</v>
      </c>
      <c r="B2969" s="6" t="str">
        <f t="shared" si="216"/>
        <v>Tanzania</v>
      </c>
      <c r="C2969" t="s">
        <v>65</v>
      </c>
      <c r="D2969" t="s">
        <v>65</v>
      </c>
      <c r="E2969" t="s">
        <v>143</v>
      </c>
      <c r="F2969" t="s">
        <v>261</v>
      </c>
      <c r="G2969" t="s">
        <v>261</v>
      </c>
      <c r="H2969" t="s">
        <v>262</v>
      </c>
      <c r="I2969" t="s">
        <v>0</v>
      </c>
      <c r="J2969" t="s">
        <v>259</v>
      </c>
      <c r="K2969" t="s">
        <v>230</v>
      </c>
      <c r="L2969" t="s">
        <v>230</v>
      </c>
      <c r="M2969" t="str">
        <f t="shared" si="211"/>
        <v>Proportion of individuals who use a SHG for each service (Among individuals who belong to that SHG)</v>
      </c>
      <c r="N2969" t="s">
        <v>264</v>
      </c>
      <c r="O2969" s="19">
        <v>4.3040133080692279E-3</v>
      </c>
      <c r="P2969">
        <v>4.4521916238377457E-3</v>
      </c>
      <c r="Q2969" s="19">
        <v>-4.423367303932055E-3</v>
      </c>
      <c r="R2969" s="19">
        <v>1.3031393920070512E-2</v>
      </c>
      <c r="S2969">
        <v>32</v>
      </c>
      <c r="T2969" t="str">
        <f t="shared" si="212"/>
        <v>1</v>
      </c>
    </row>
    <row r="2970" spans="1:20" x14ac:dyDescent="0.25">
      <c r="A2970" s="6" t="s">
        <v>424</v>
      </c>
      <c r="B2970" s="6" t="str">
        <f t="shared" si="216"/>
        <v>Tanzania</v>
      </c>
      <c r="C2970" t="s">
        <v>65</v>
      </c>
      <c r="D2970" t="s">
        <v>65</v>
      </c>
      <c r="E2970" t="s">
        <v>143</v>
      </c>
      <c r="F2970" t="s">
        <v>261</v>
      </c>
      <c r="G2970" t="s">
        <v>261</v>
      </c>
      <c r="H2970" t="s">
        <v>262</v>
      </c>
      <c r="I2970" t="s">
        <v>0</v>
      </c>
      <c r="J2970" t="s">
        <v>259</v>
      </c>
      <c r="K2970" t="s">
        <v>128</v>
      </c>
      <c r="L2970" t="s">
        <v>128</v>
      </c>
      <c r="M2970" t="str">
        <f t="shared" si="211"/>
        <v>Proportion of individuals who use a SHG for each service (Among individuals who belong to that SHG)</v>
      </c>
      <c r="N2970" t="s">
        <v>264</v>
      </c>
      <c r="O2970" s="19">
        <v>2.4992143689147189E-2</v>
      </c>
      <c r="P2970">
        <v>1.8628952595544642E-2</v>
      </c>
      <c r="Q2970" s="19">
        <v>-1.1528320116263337E-2</v>
      </c>
      <c r="R2970" s="19">
        <v>6.1512607494557711E-2</v>
      </c>
      <c r="S2970">
        <v>23</v>
      </c>
      <c r="T2970" t="str">
        <f t="shared" si="212"/>
        <v>0</v>
      </c>
    </row>
    <row r="2971" spans="1:20" x14ac:dyDescent="0.25">
      <c r="A2971" s="6" t="s">
        <v>424</v>
      </c>
      <c r="B2971" s="6" t="str">
        <f t="shared" si="216"/>
        <v>Tanzania</v>
      </c>
      <c r="C2971" t="s">
        <v>65</v>
      </c>
      <c r="D2971" t="s">
        <v>65</v>
      </c>
      <c r="E2971" t="s">
        <v>143</v>
      </c>
      <c r="F2971" t="s">
        <v>261</v>
      </c>
      <c r="G2971" t="s">
        <v>261</v>
      </c>
      <c r="H2971" t="s">
        <v>262</v>
      </c>
      <c r="I2971" t="s">
        <v>0</v>
      </c>
      <c r="J2971" t="s">
        <v>259</v>
      </c>
      <c r="K2971" t="s">
        <v>127</v>
      </c>
      <c r="L2971" t="s">
        <v>127</v>
      </c>
      <c r="M2971" t="str">
        <f t="shared" si="211"/>
        <v>Proportion of individuals who use a SHG for each service (Among individuals who belong to that SHG)</v>
      </c>
      <c r="N2971" t="s">
        <v>264</v>
      </c>
      <c r="O2971" s="19">
        <v>7.4514511610804843E-2</v>
      </c>
      <c r="P2971">
        <v>2.9728425274324045E-2</v>
      </c>
      <c r="Q2971" s="19">
        <v>1.6231539284900086E-2</v>
      </c>
      <c r="R2971" s="19">
        <v>0.13279748393670959</v>
      </c>
      <c r="S2971">
        <v>110</v>
      </c>
      <c r="T2971" t="str">
        <f t="shared" si="212"/>
        <v>1</v>
      </c>
    </row>
    <row r="2972" spans="1:20" x14ac:dyDescent="0.25">
      <c r="A2972" s="6" t="s">
        <v>424</v>
      </c>
      <c r="B2972" s="6" t="str">
        <f t="shared" si="216"/>
        <v>Tanzania</v>
      </c>
      <c r="C2972" t="s">
        <v>65</v>
      </c>
      <c r="D2972" t="s">
        <v>65</v>
      </c>
      <c r="E2972" t="s">
        <v>143</v>
      </c>
      <c r="F2972" t="s">
        <v>261</v>
      </c>
      <c r="G2972" t="s">
        <v>261</v>
      </c>
      <c r="H2972" t="s">
        <v>262</v>
      </c>
      <c r="I2972" t="s">
        <v>0</v>
      </c>
      <c r="J2972" t="s">
        <v>259</v>
      </c>
      <c r="K2972" t="s">
        <v>124</v>
      </c>
      <c r="L2972" t="s">
        <v>124</v>
      </c>
      <c r="M2972" t="str">
        <f t="shared" ref="M2972:M3035" si="217">CONCATENATE(F2972,"(Among ",J2972,")")</f>
        <v>Proportion of individuals who use a SHG for each service (Among individuals who belong to that SHG)</v>
      </c>
      <c r="N2972" t="s">
        <v>264</v>
      </c>
      <c r="O2972" s="19">
        <v>0</v>
      </c>
      <c r="P2972"/>
      <c r="S2972">
        <v>3</v>
      </c>
      <c r="T2972" t="str">
        <f t="shared" ref="T2972:T3035" si="218">IF(S2972&gt;=30,"1","0")</f>
        <v>0</v>
      </c>
    </row>
    <row r="2973" spans="1:20" x14ac:dyDescent="0.25">
      <c r="A2973" s="6" t="s">
        <v>424</v>
      </c>
      <c r="B2973" s="6" t="str">
        <f t="shared" si="216"/>
        <v>Tanzania</v>
      </c>
      <c r="C2973" t="s">
        <v>65</v>
      </c>
      <c r="D2973" t="s">
        <v>65</v>
      </c>
      <c r="E2973" t="s">
        <v>143</v>
      </c>
      <c r="F2973" t="s">
        <v>261</v>
      </c>
      <c r="G2973" t="s">
        <v>261</v>
      </c>
      <c r="H2973" t="s">
        <v>262</v>
      </c>
      <c r="I2973" t="s">
        <v>0</v>
      </c>
      <c r="J2973" t="s">
        <v>259</v>
      </c>
      <c r="K2973" t="s">
        <v>123</v>
      </c>
      <c r="L2973" t="s">
        <v>123</v>
      </c>
      <c r="M2973" t="str">
        <f t="shared" si="217"/>
        <v>Proportion of individuals who use a SHG for each service (Among individuals who belong to that SHG)</v>
      </c>
      <c r="N2973" t="s">
        <v>264</v>
      </c>
      <c r="O2973" s="19">
        <v>7.0716368205377467E-2</v>
      </c>
      <c r="P2973">
        <v>2.7030375945999465E-2</v>
      </c>
      <c r="Q2973" s="19">
        <v>1.7665251553631002E-2</v>
      </c>
      <c r="R2973" s="19">
        <v>0.12376748485712394</v>
      </c>
      <c r="S2973">
        <v>130</v>
      </c>
      <c r="T2973" t="str">
        <f t="shared" si="218"/>
        <v>1</v>
      </c>
    </row>
    <row r="2974" spans="1:20" x14ac:dyDescent="0.25">
      <c r="A2974" s="6" t="s">
        <v>424</v>
      </c>
      <c r="B2974" s="6" t="str">
        <f t="shared" si="216"/>
        <v>Tanzania</v>
      </c>
      <c r="C2974" t="s">
        <v>65</v>
      </c>
      <c r="D2974" t="s">
        <v>65</v>
      </c>
      <c r="E2974" t="s">
        <v>143</v>
      </c>
      <c r="F2974" t="s">
        <v>261</v>
      </c>
      <c r="G2974" t="s">
        <v>261</v>
      </c>
      <c r="H2974" t="s">
        <v>262</v>
      </c>
      <c r="I2974" t="s">
        <v>0</v>
      </c>
      <c r="J2974" t="s">
        <v>259</v>
      </c>
      <c r="K2974" t="s">
        <v>132</v>
      </c>
      <c r="L2974" t="s">
        <v>132</v>
      </c>
      <c r="M2974" t="str">
        <f t="shared" si="217"/>
        <v>Proportion of individuals who use a SHG for each service (Among individuals who belong to that SHG)</v>
      </c>
      <c r="N2974" t="s">
        <v>264</v>
      </c>
      <c r="O2974" s="19">
        <v>0.13436335604754623</v>
      </c>
      <c r="P2974">
        <v>0.13004040911051554</v>
      </c>
      <c r="Q2974" s="19">
        <v>-0.12054863328176441</v>
      </c>
      <c r="R2974" s="19">
        <v>0.38927534537685687</v>
      </c>
      <c r="S2974">
        <v>8</v>
      </c>
      <c r="T2974" t="str">
        <f t="shared" si="218"/>
        <v>0</v>
      </c>
    </row>
    <row r="2975" spans="1:20" x14ac:dyDescent="0.25">
      <c r="A2975" s="6" t="s">
        <v>424</v>
      </c>
      <c r="B2975" s="6" t="str">
        <f t="shared" si="216"/>
        <v>Tanzania</v>
      </c>
      <c r="C2975" t="s">
        <v>65</v>
      </c>
      <c r="D2975" t="s">
        <v>65</v>
      </c>
      <c r="E2975" t="s">
        <v>143</v>
      </c>
      <c r="F2975" t="s">
        <v>261</v>
      </c>
      <c r="G2975" t="s">
        <v>261</v>
      </c>
      <c r="H2975" t="s">
        <v>262</v>
      </c>
      <c r="I2975" t="s">
        <v>0</v>
      </c>
      <c r="J2975" t="s">
        <v>259</v>
      </c>
      <c r="K2975" t="s">
        <v>131</v>
      </c>
      <c r="L2975" t="s">
        <v>131</v>
      </c>
      <c r="M2975" t="str">
        <f t="shared" si="217"/>
        <v>Proportion of individuals who use a SHG for each service (Among individuals who belong to that SHG)</v>
      </c>
      <c r="N2975" t="s">
        <v>264</v>
      </c>
      <c r="O2975" s="19">
        <v>6.2189812958005346E-2</v>
      </c>
      <c r="P2975">
        <v>2.576096520757409E-2</v>
      </c>
      <c r="Q2975" s="19">
        <v>1.1654141530005727E-2</v>
      </c>
      <c r="R2975" s="19">
        <v>0.11272548438600496</v>
      </c>
      <c r="S2975">
        <v>125</v>
      </c>
      <c r="T2975" t="str">
        <f t="shared" si="218"/>
        <v>1</v>
      </c>
    </row>
    <row r="2976" spans="1:20" x14ac:dyDescent="0.25">
      <c r="A2976" s="6" t="s">
        <v>424</v>
      </c>
      <c r="B2976" s="6" t="str">
        <f t="shared" si="216"/>
        <v>Tanzania</v>
      </c>
      <c r="C2976" t="s">
        <v>65</v>
      </c>
      <c r="D2976" t="s">
        <v>65</v>
      </c>
      <c r="E2976" t="s">
        <v>143</v>
      </c>
      <c r="F2976" t="s">
        <v>261</v>
      </c>
      <c r="G2976" t="s">
        <v>261</v>
      </c>
      <c r="H2976" t="s">
        <v>262</v>
      </c>
      <c r="I2976" t="s">
        <v>0</v>
      </c>
      <c r="J2976" t="s">
        <v>259</v>
      </c>
      <c r="K2976" t="s">
        <v>121</v>
      </c>
      <c r="L2976" t="s">
        <v>121</v>
      </c>
      <c r="M2976" t="str">
        <f t="shared" si="217"/>
        <v>Proportion of individuals who use a SHG for each service (Among individuals who belong to that SHG)</v>
      </c>
      <c r="N2976" t="s">
        <v>264</v>
      </c>
      <c r="O2976" s="19">
        <v>0.10436685713380316</v>
      </c>
      <c r="P2976">
        <v>5.4054940413025693E-2</v>
      </c>
      <c r="Q2976" s="19">
        <v>-1.7170895641606676E-3</v>
      </c>
      <c r="R2976" s="19">
        <v>0.21045080383176698</v>
      </c>
      <c r="S2976">
        <v>62</v>
      </c>
      <c r="T2976" t="str">
        <f t="shared" si="218"/>
        <v>1</v>
      </c>
    </row>
    <row r="2977" spans="1:20" x14ac:dyDescent="0.25">
      <c r="A2977" s="6" t="s">
        <v>424</v>
      </c>
      <c r="B2977" s="6" t="str">
        <f t="shared" si="216"/>
        <v>Tanzania</v>
      </c>
      <c r="C2977" t="s">
        <v>65</v>
      </c>
      <c r="D2977" t="s">
        <v>65</v>
      </c>
      <c r="E2977" t="s">
        <v>143</v>
      </c>
      <c r="F2977" t="s">
        <v>261</v>
      </c>
      <c r="G2977" t="s">
        <v>261</v>
      </c>
      <c r="H2977" t="s">
        <v>262</v>
      </c>
      <c r="I2977" t="s">
        <v>0</v>
      </c>
      <c r="J2977" t="s">
        <v>259</v>
      </c>
      <c r="K2977" t="s">
        <v>120</v>
      </c>
      <c r="L2977" t="s">
        <v>120</v>
      </c>
      <c r="M2977" t="str">
        <f t="shared" si="217"/>
        <v>Proportion of individuals who use a SHG for each service (Among individuals who belong to that SHG)</v>
      </c>
      <c r="N2977" t="s">
        <v>264</v>
      </c>
      <c r="O2977" s="19">
        <v>4.8780218434654458E-2</v>
      </c>
      <c r="P2977">
        <v>2.6147794895146015E-2</v>
      </c>
      <c r="Q2977" s="19">
        <v>-2.4756807703901484E-3</v>
      </c>
      <c r="R2977" s="19">
        <v>0.10003611763969907</v>
      </c>
      <c r="S2977">
        <v>71</v>
      </c>
      <c r="T2977" t="str">
        <f t="shared" si="218"/>
        <v>1</v>
      </c>
    </row>
    <row r="2978" spans="1:20" x14ac:dyDescent="0.25">
      <c r="A2978" s="6" t="s">
        <v>424</v>
      </c>
      <c r="B2978" s="6" t="str">
        <f t="shared" si="216"/>
        <v>Tanzania</v>
      </c>
      <c r="C2978" t="s">
        <v>65</v>
      </c>
      <c r="D2978" t="s">
        <v>65</v>
      </c>
      <c r="E2978" t="s">
        <v>143</v>
      </c>
      <c r="F2978" t="s">
        <v>265</v>
      </c>
      <c r="G2978" t="s">
        <v>265</v>
      </c>
      <c r="H2978" t="s">
        <v>266</v>
      </c>
      <c r="I2978" t="s">
        <v>0</v>
      </c>
      <c r="J2978" t="s">
        <v>259</v>
      </c>
      <c r="K2978" t="s">
        <v>114</v>
      </c>
      <c r="L2978" t="s">
        <v>114</v>
      </c>
      <c r="M2978" t="str">
        <f t="shared" si="217"/>
        <v>Proportion of individuals who belong to a SHG for each reason (Among individuals who belong to that SHG)</v>
      </c>
      <c r="N2978" t="s">
        <v>268</v>
      </c>
      <c r="O2978" s="19">
        <v>0.24293329109903311</v>
      </c>
      <c r="P2978">
        <v>6.2740738697361992E-2</v>
      </c>
      <c r="Q2978" s="19">
        <v>0.11882590854031685</v>
      </c>
      <c r="R2978" s="19">
        <v>0.36704067365774939</v>
      </c>
      <c r="S2978">
        <v>133</v>
      </c>
      <c r="T2978" t="str">
        <f t="shared" si="218"/>
        <v>1</v>
      </c>
    </row>
    <row r="2979" spans="1:20" x14ac:dyDescent="0.25">
      <c r="A2979" s="6" t="s">
        <v>424</v>
      </c>
      <c r="B2979" s="6" t="str">
        <f t="shared" si="216"/>
        <v>Tanzania</v>
      </c>
      <c r="C2979" t="s">
        <v>65</v>
      </c>
      <c r="D2979" t="s">
        <v>65</v>
      </c>
      <c r="E2979" t="s">
        <v>143</v>
      </c>
      <c r="F2979" t="s">
        <v>265</v>
      </c>
      <c r="G2979" t="s">
        <v>265</v>
      </c>
      <c r="H2979" t="s">
        <v>266</v>
      </c>
      <c r="I2979" t="s">
        <v>0</v>
      </c>
      <c r="J2979" t="s">
        <v>259</v>
      </c>
      <c r="K2979" t="s">
        <v>115</v>
      </c>
      <c r="L2979" t="s">
        <v>115</v>
      </c>
      <c r="M2979" t="str">
        <f t="shared" si="217"/>
        <v>Proportion of individuals who belong to a SHG for each reason (Among individuals who belong to that SHG)</v>
      </c>
      <c r="N2979" t="s">
        <v>268</v>
      </c>
      <c r="O2979" s="19">
        <v>0.28188647465521627</v>
      </c>
      <c r="P2979">
        <v>8.3718967452843671E-2</v>
      </c>
      <c r="Q2979" s="19">
        <v>0.11776359499574349</v>
      </c>
      <c r="R2979" s="19">
        <v>0.44600935431468902</v>
      </c>
      <c r="S2979">
        <v>71</v>
      </c>
      <c r="T2979" t="str">
        <f t="shared" si="218"/>
        <v>1</v>
      </c>
    </row>
    <row r="2980" spans="1:20" x14ac:dyDescent="0.25">
      <c r="A2980" s="6" t="s">
        <v>424</v>
      </c>
      <c r="B2980" s="6" t="str">
        <f t="shared" si="216"/>
        <v>Tanzania</v>
      </c>
      <c r="C2980" t="s">
        <v>65</v>
      </c>
      <c r="D2980" t="s">
        <v>65</v>
      </c>
      <c r="E2980" t="s">
        <v>143</v>
      </c>
      <c r="F2980" t="s">
        <v>265</v>
      </c>
      <c r="G2980" t="s">
        <v>265</v>
      </c>
      <c r="H2980" t="s">
        <v>266</v>
      </c>
      <c r="I2980" t="s">
        <v>0</v>
      </c>
      <c r="J2980" t="s">
        <v>259</v>
      </c>
      <c r="K2980" t="s">
        <v>116</v>
      </c>
      <c r="L2980" t="s">
        <v>116</v>
      </c>
      <c r="M2980" t="str">
        <f t="shared" si="217"/>
        <v>Proportion of individuals who belong to a SHG for each reason (Among individuals who belong to that SHG)</v>
      </c>
      <c r="N2980" t="s">
        <v>268</v>
      </c>
      <c r="O2980" s="19">
        <v>0.14662112689651946</v>
      </c>
      <c r="P2980">
        <v>4.8846513601250002E-2</v>
      </c>
      <c r="Q2980" s="19">
        <v>5.0855989762190204E-2</v>
      </c>
      <c r="R2980" s="19">
        <v>0.24238626403084873</v>
      </c>
      <c r="S2980">
        <v>62</v>
      </c>
      <c r="T2980" t="str">
        <f t="shared" si="218"/>
        <v>1</v>
      </c>
    </row>
    <row r="2981" spans="1:20" x14ac:dyDescent="0.25">
      <c r="A2981" s="6" t="s">
        <v>424</v>
      </c>
      <c r="B2981" s="6" t="str">
        <f t="shared" si="216"/>
        <v>Tanzania</v>
      </c>
      <c r="C2981" t="s">
        <v>65</v>
      </c>
      <c r="D2981" t="s">
        <v>65</v>
      </c>
      <c r="E2981" t="s">
        <v>143</v>
      </c>
      <c r="F2981" t="s">
        <v>265</v>
      </c>
      <c r="G2981" t="s">
        <v>265</v>
      </c>
      <c r="H2981" t="s">
        <v>266</v>
      </c>
      <c r="I2981" t="s">
        <v>0</v>
      </c>
      <c r="J2981" t="s">
        <v>259</v>
      </c>
      <c r="K2981" t="s">
        <v>135</v>
      </c>
      <c r="L2981" t="s">
        <v>135</v>
      </c>
      <c r="M2981" t="str">
        <f t="shared" si="217"/>
        <v>Proportion of individuals who belong to a SHG for each reason (Among individuals who belong to that SHG)</v>
      </c>
      <c r="N2981" t="s">
        <v>268</v>
      </c>
      <c r="O2981" s="19">
        <v>0.30368042213400726</v>
      </c>
      <c r="P2981">
        <v>9.3232119637049859E-2</v>
      </c>
      <c r="Q2981" s="19">
        <v>0.12091682631883807</v>
      </c>
      <c r="R2981" s="19">
        <v>0.48644401794917647</v>
      </c>
      <c r="S2981">
        <v>68</v>
      </c>
      <c r="T2981" t="str">
        <f t="shared" si="218"/>
        <v>1</v>
      </c>
    </row>
    <row r="2982" spans="1:20" x14ac:dyDescent="0.25">
      <c r="A2982" s="6" t="s">
        <v>424</v>
      </c>
      <c r="B2982" s="6" t="str">
        <f t="shared" si="216"/>
        <v>Tanzania</v>
      </c>
      <c r="C2982" t="s">
        <v>65</v>
      </c>
      <c r="D2982" t="s">
        <v>65</v>
      </c>
      <c r="E2982" t="s">
        <v>143</v>
      </c>
      <c r="F2982" t="s">
        <v>265</v>
      </c>
      <c r="G2982" t="s">
        <v>265</v>
      </c>
      <c r="H2982" t="s">
        <v>266</v>
      </c>
      <c r="I2982" t="s">
        <v>0</v>
      </c>
      <c r="J2982" t="s">
        <v>259</v>
      </c>
      <c r="K2982" t="s">
        <v>134</v>
      </c>
      <c r="L2982" t="s">
        <v>134</v>
      </c>
      <c r="M2982" t="str">
        <f t="shared" si="217"/>
        <v>Proportion of individuals who belong to a SHG for each reason (Among individuals who belong to that SHG)</v>
      </c>
      <c r="N2982" t="s">
        <v>268</v>
      </c>
      <c r="O2982" s="19">
        <v>0.14258026813518507</v>
      </c>
      <c r="P2982">
        <v>4.8776522617983632E-2</v>
      </c>
      <c r="Q2982" s="19">
        <v>4.6936797111147455E-2</v>
      </c>
      <c r="R2982" s="19">
        <v>0.23822373915922268</v>
      </c>
      <c r="S2982">
        <v>65</v>
      </c>
      <c r="T2982" t="str">
        <f t="shared" si="218"/>
        <v>1</v>
      </c>
    </row>
    <row r="2983" spans="1:20" x14ac:dyDescent="0.25">
      <c r="A2983" s="6" t="s">
        <v>424</v>
      </c>
      <c r="B2983" s="6" t="str">
        <f t="shared" si="216"/>
        <v>Tanzania</v>
      </c>
      <c r="C2983" t="s">
        <v>65</v>
      </c>
      <c r="D2983" t="s">
        <v>65</v>
      </c>
      <c r="E2983" t="s">
        <v>143</v>
      </c>
      <c r="F2983" t="s">
        <v>265</v>
      </c>
      <c r="G2983" t="s">
        <v>265</v>
      </c>
      <c r="H2983" t="s">
        <v>266</v>
      </c>
      <c r="I2983" t="s">
        <v>0</v>
      </c>
      <c r="J2983" t="s">
        <v>259</v>
      </c>
      <c r="K2983" t="s">
        <v>228</v>
      </c>
      <c r="L2983" t="s">
        <v>228</v>
      </c>
      <c r="M2983" t="str">
        <f t="shared" si="217"/>
        <v>Proportion of individuals who belong to a SHG for each reason (Among individuals who belong to that SHG)</v>
      </c>
      <c r="N2983" t="s">
        <v>268</v>
      </c>
      <c r="O2983" s="19">
        <v>0.15429278978898783</v>
      </c>
      <c r="P2983">
        <v>6.5506066880418337E-2</v>
      </c>
      <c r="Q2983" s="19">
        <v>2.5851781312527411E-2</v>
      </c>
      <c r="R2983" s="19">
        <v>0.28273379826544826</v>
      </c>
      <c r="S2983">
        <v>46</v>
      </c>
      <c r="T2983" t="str">
        <f t="shared" si="218"/>
        <v>1</v>
      </c>
    </row>
    <row r="2984" spans="1:20" x14ac:dyDescent="0.25">
      <c r="A2984" s="6" t="s">
        <v>424</v>
      </c>
      <c r="B2984" s="6" t="str">
        <f t="shared" si="216"/>
        <v>Tanzania</v>
      </c>
      <c r="C2984" t="s">
        <v>65</v>
      </c>
      <c r="D2984" t="s">
        <v>65</v>
      </c>
      <c r="E2984" t="s">
        <v>143</v>
      </c>
      <c r="F2984" t="s">
        <v>265</v>
      </c>
      <c r="G2984" t="s">
        <v>265</v>
      </c>
      <c r="H2984" t="s">
        <v>266</v>
      </c>
      <c r="I2984" t="s">
        <v>0</v>
      </c>
      <c r="J2984" t="s">
        <v>259</v>
      </c>
      <c r="K2984" t="s">
        <v>229</v>
      </c>
      <c r="L2984" t="s">
        <v>229</v>
      </c>
      <c r="M2984" t="str">
        <f t="shared" si="217"/>
        <v>Proportion of individuals who belong to a SHG for each reason (Among individuals who belong to that SHG)</v>
      </c>
      <c r="N2984" t="s">
        <v>268</v>
      </c>
      <c r="O2984" s="19">
        <v>0.29719100824727429</v>
      </c>
      <c r="P2984">
        <v>9.329963348150408E-2</v>
      </c>
      <c r="Q2984" s="19">
        <v>0.11429775118639909</v>
      </c>
      <c r="R2984" s="19">
        <v>0.48008426530814952</v>
      </c>
      <c r="S2984">
        <v>55</v>
      </c>
      <c r="T2984" t="str">
        <f t="shared" si="218"/>
        <v>1</v>
      </c>
    </row>
    <row r="2985" spans="1:20" x14ac:dyDescent="0.25">
      <c r="A2985" s="6" t="s">
        <v>424</v>
      </c>
      <c r="B2985" s="6" t="str">
        <f t="shared" si="216"/>
        <v>Tanzania</v>
      </c>
      <c r="C2985" t="s">
        <v>65</v>
      </c>
      <c r="D2985" t="s">
        <v>65</v>
      </c>
      <c r="E2985" t="s">
        <v>143</v>
      </c>
      <c r="F2985" t="s">
        <v>265</v>
      </c>
      <c r="G2985" t="s">
        <v>265</v>
      </c>
      <c r="H2985" t="s">
        <v>266</v>
      </c>
      <c r="I2985" t="s">
        <v>0</v>
      </c>
      <c r="J2985" t="s">
        <v>259</v>
      </c>
      <c r="K2985" t="s">
        <v>230</v>
      </c>
      <c r="L2985" t="s">
        <v>230</v>
      </c>
      <c r="M2985" t="str">
        <f t="shared" si="217"/>
        <v>Proportion of individuals who belong to a SHG for each reason (Among individuals who belong to that SHG)</v>
      </c>
      <c r="N2985" t="s">
        <v>268</v>
      </c>
      <c r="O2985" s="19">
        <v>0.24307764387668376</v>
      </c>
      <c r="P2985">
        <v>0.12772047402205841</v>
      </c>
      <c r="Q2985" s="19">
        <v>-7.2856115518629971E-3</v>
      </c>
      <c r="R2985" s="19">
        <v>0.4934408993052305</v>
      </c>
      <c r="S2985">
        <v>32</v>
      </c>
      <c r="T2985" t="str">
        <f t="shared" si="218"/>
        <v>1</v>
      </c>
    </row>
    <row r="2986" spans="1:20" x14ac:dyDescent="0.25">
      <c r="A2986" s="6" t="s">
        <v>424</v>
      </c>
      <c r="B2986" s="6" t="str">
        <f t="shared" si="216"/>
        <v>Tanzania</v>
      </c>
      <c r="C2986" t="s">
        <v>65</v>
      </c>
      <c r="D2986" t="s">
        <v>65</v>
      </c>
      <c r="E2986" t="s">
        <v>143</v>
      </c>
      <c r="F2986" t="s">
        <v>265</v>
      </c>
      <c r="G2986" t="s">
        <v>265</v>
      </c>
      <c r="H2986" t="s">
        <v>266</v>
      </c>
      <c r="I2986" t="s">
        <v>0</v>
      </c>
      <c r="J2986" t="s">
        <v>259</v>
      </c>
      <c r="K2986" t="s">
        <v>128</v>
      </c>
      <c r="L2986" t="s">
        <v>128</v>
      </c>
      <c r="M2986" t="str">
        <f t="shared" si="217"/>
        <v>Proportion of individuals who belong to a SHG for each reason (Among individuals who belong to that SHG)</v>
      </c>
      <c r="N2986" t="s">
        <v>268</v>
      </c>
      <c r="O2986" s="19">
        <v>0.10311440112506187</v>
      </c>
      <c r="P2986">
        <v>7.3751645625222489E-2</v>
      </c>
      <c r="Q2986" s="19">
        <v>-4.1469374631046607E-2</v>
      </c>
      <c r="R2986" s="19">
        <v>0.24769817688117035</v>
      </c>
      <c r="S2986">
        <v>23</v>
      </c>
      <c r="T2986" t="str">
        <f t="shared" si="218"/>
        <v>0</v>
      </c>
    </row>
    <row r="2987" spans="1:20" x14ac:dyDescent="0.25">
      <c r="A2987" s="6" t="s">
        <v>424</v>
      </c>
      <c r="B2987" s="6" t="str">
        <f t="shared" si="216"/>
        <v>Tanzania</v>
      </c>
      <c r="C2987" t="s">
        <v>65</v>
      </c>
      <c r="D2987" t="s">
        <v>65</v>
      </c>
      <c r="E2987" t="s">
        <v>143</v>
      </c>
      <c r="F2987" t="s">
        <v>265</v>
      </c>
      <c r="G2987" t="s">
        <v>265</v>
      </c>
      <c r="H2987" t="s">
        <v>266</v>
      </c>
      <c r="I2987" t="s">
        <v>0</v>
      </c>
      <c r="J2987" t="s">
        <v>259</v>
      </c>
      <c r="K2987" t="s">
        <v>127</v>
      </c>
      <c r="L2987" t="s">
        <v>127</v>
      </c>
      <c r="M2987" t="str">
        <f t="shared" si="217"/>
        <v>Proportion of individuals who belong to a SHG for each reason (Among individuals who belong to that SHG)</v>
      </c>
      <c r="N2987" t="s">
        <v>268</v>
      </c>
      <c r="O2987" s="19">
        <v>0.26262012268759982</v>
      </c>
      <c r="P2987">
        <v>6.9765922143712078E-2</v>
      </c>
      <c r="Q2987" s="19">
        <v>0.12584310634475715</v>
      </c>
      <c r="R2987" s="19">
        <v>0.39939713903044249</v>
      </c>
      <c r="S2987">
        <v>110</v>
      </c>
      <c r="T2987" t="str">
        <f t="shared" si="218"/>
        <v>1</v>
      </c>
    </row>
    <row r="2988" spans="1:20" x14ac:dyDescent="0.25">
      <c r="A2988" s="6" t="s">
        <v>424</v>
      </c>
      <c r="B2988" s="6" t="str">
        <f t="shared" si="216"/>
        <v>Tanzania</v>
      </c>
      <c r="C2988" t="s">
        <v>65</v>
      </c>
      <c r="D2988" t="s">
        <v>65</v>
      </c>
      <c r="E2988" t="s">
        <v>143</v>
      </c>
      <c r="F2988" t="s">
        <v>265</v>
      </c>
      <c r="G2988" t="s">
        <v>265</v>
      </c>
      <c r="H2988" t="s">
        <v>266</v>
      </c>
      <c r="I2988" t="s">
        <v>0</v>
      </c>
      <c r="J2988" t="s">
        <v>259</v>
      </c>
      <c r="K2988" t="s">
        <v>124</v>
      </c>
      <c r="L2988" t="s">
        <v>124</v>
      </c>
      <c r="M2988" t="str">
        <f t="shared" si="217"/>
        <v>Proportion of individuals who belong to a SHG for each reason (Among individuals who belong to that SHG)</v>
      </c>
      <c r="N2988" t="s">
        <v>268</v>
      </c>
      <c r="O2988" s="19">
        <v>0</v>
      </c>
      <c r="P2988"/>
      <c r="S2988">
        <v>3</v>
      </c>
      <c r="T2988" t="str">
        <f t="shared" si="218"/>
        <v>0</v>
      </c>
    </row>
    <row r="2989" spans="1:20" x14ac:dyDescent="0.25">
      <c r="A2989" s="6" t="s">
        <v>424</v>
      </c>
      <c r="B2989" s="6" t="str">
        <f t="shared" si="216"/>
        <v>Tanzania</v>
      </c>
      <c r="C2989" t="s">
        <v>65</v>
      </c>
      <c r="D2989" t="s">
        <v>65</v>
      </c>
      <c r="E2989" t="s">
        <v>143</v>
      </c>
      <c r="F2989" t="s">
        <v>265</v>
      </c>
      <c r="G2989" t="s">
        <v>265</v>
      </c>
      <c r="H2989" t="s">
        <v>266</v>
      </c>
      <c r="I2989" t="s">
        <v>0</v>
      </c>
      <c r="J2989" t="s">
        <v>259</v>
      </c>
      <c r="K2989" t="s">
        <v>123</v>
      </c>
      <c r="L2989" t="s">
        <v>123</v>
      </c>
      <c r="M2989" t="str">
        <f t="shared" si="217"/>
        <v>Proportion of individuals who belong to a SHG for each reason (Among individuals who belong to that SHG)</v>
      </c>
      <c r="N2989" t="s">
        <v>268</v>
      </c>
      <c r="O2989" s="19">
        <v>0.25115192304113226</v>
      </c>
      <c r="P2989">
        <v>6.4247171124871827E-2</v>
      </c>
      <c r="Q2989" s="19">
        <v>0.12505733313607628</v>
      </c>
      <c r="R2989" s="19">
        <v>0.37724651294618827</v>
      </c>
      <c r="S2989">
        <v>130</v>
      </c>
      <c r="T2989" t="str">
        <f t="shared" si="218"/>
        <v>1</v>
      </c>
    </row>
    <row r="2990" spans="1:20" x14ac:dyDescent="0.25">
      <c r="A2990" s="6" t="s">
        <v>424</v>
      </c>
      <c r="B2990" s="6" t="str">
        <f t="shared" si="216"/>
        <v>Tanzania</v>
      </c>
      <c r="C2990" t="s">
        <v>65</v>
      </c>
      <c r="D2990" t="s">
        <v>65</v>
      </c>
      <c r="E2990" t="s">
        <v>143</v>
      </c>
      <c r="F2990" t="s">
        <v>265</v>
      </c>
      <c r="G2990" t="s">
        <v>265</v>
      </c>
      <c r="H2990" t="s">
        <v>266</v>
      </c>
      <c r="I2990" t="s">
        <v>0</v>
      </c>
      <c r="J2990" t="s">
        <v>259</v>
      </c>
      <c r="K2990" t="s">
        <v>132</v>
      </c>
      <c r="L2990" t="s">
        <v>132</v>
      </c>
      <c r="M2990" t="str">
        <f t="shared" si="217"/>
        <v>Proportion of individuals who belong to a SHG for each reason (Among individuals who belong to that SHG)</v>
      </c>
      <c r="N2990" t="s">
        <v>268</v>
      </c>
      <c r="O2990" s="19">
        <v>9.124171917413737E-2</v>
      </c>
      <c r="P2990">
        <v>9.2282407653357448E-2</v>
      </c>
      <c r="Q2990" s="19">
        <v>-8.9655067262637389E-2</v>
      </c>
      <c r="R2990" s="19">
        <v>0.27213850561091213</v>
      </c>
      <c r="S2990">
        <v>8</v>
      </c>
      <c r="T2990" t="str">
        <f t="shared" si="218"/>
        <v>0</v>
      </c>
    </row>
    <row r="2991" spans="1:20" x14ac:dyDescent="0.25">
      <c r="A2991" s="6" t="s">
        <v>424</v>
      </c>
      <c r="B2991" s="6" t="str">
        <f t="shared" si="216"/>
        <v>Tanzania</v>
      </c>
      <c r="C2991" t="s">
        <v>65</v>
      </c>
      <c r="D2991" t="s">
        <v>65</v>
      </c>
      <c r="E2991" t="s">
        <v>143</v>
      </c>
      <c r="F2991" t="s">
        <v>265</v>
      </c>
      <c r="G2991" t="s">
        <v>265</v>
      </c>
      <c r="H2991" t="s">
        <v>266</v>
      </c>
      <c r="I2991" t="s">
        <v>0</v>
      </c>
      <c r="J2991" t="s">
        <v>259</v>
      </c>
      <c r="K2991" t="s">
        <v>131</v>
      </c>
      <c r="L2991" t="s">
        <v>131</v>
      </c>
      <c r="M2991" t="str">
        <f t="shared" si="217"/>
        <v>Proportion of individuals who belong to a SHG for each reason (Among individuals who belong to that SHG)</v>
      </c>
      <c r="N2991" t="s">
        <v>268</v>
      </c>
      <c r="O2991" s="19">
        <v>0.25722014386494274</v>
      </c>
      <c r="P2991">
        <v>6.6981366837992634E-2</v>
      </c>
      <c r="Q2991" s="19">
        <v>0.12582179294725729</v>
      </c>
      <c r="R2991" s="19">
        <v>0.38861849478262822</v>
      </c>
      <c r="S2991">
        <v>125</v>
      </c>
      <c r="T2991" t="str">
        <f t="shared" si="218"/>
        <v>1</v>
      </c>
    </row>
    <row r="2992" spans="1:20" x14ac:dyDescent="0.25">
      <c r="A2992" s="6" t="s">
        <v>424</v>
      </c>
      <c r="B2992" s="6" t="str">
        <f t="shared" si="216"/>
        <v>Tanzania</v>
      </c>
      <c r="C2992" t="s">
        <v>65</v>
      </c>
      <c r="D2992" t="s">
        <v>65</v>
      </c>
      <c r="E2992" t="s">
        <v>143</v>
      </c>
      <c r="F2992" t="s">
        <v>265</v>
      </c>
      <c r="G2992" t="s">
        <v>265</v>
      </c>
      <c r="H2992" t="s">
        <v>266</v>
      </c>
      <c r="I2992" t="s">
        <v>0</v>
      </c>
      <c r="J2992" t="s">
        <v>259</v>
      </c>
      <c r="K2992" t="s">
        <v>121</v>
      </c>
      <c r="L2992" t="s">
        <v>121</v>
      </c>
      <c r="M2992" t="str">
        <f t="shared" si="217"/>
        <v>Proportion of individuals who belong to a SHG for each reason (Among individuals who belong to that SHG)</v>
      </c>
      <c r="N2992" t="s">
        <v>268</v>
      </c>
      <c r="O2992" s="19">
        <v>0.1485856766085196</v>
      </c>
      <c r="P2992">
        <v>5.1626465821296541E-2</v>
      </c>
      <c r="Q2992" s="19">
        <v>4.726766188972184E-2</v>
      </c>
      <c r="R2992" s="19">
        <v>0.24990369132731735</v>
      </c>
      <c r="S2992">
        <v>62</v>
      </c>
      <c r="T2992" t="str">
        <f t="shared" si="218"/>
        <v>1</v>
      </c>
    </row>
    <row r="2993" spans="1:20" x14ac:dyDescent="0.25">
      <c r="A2993" s="6" t="s">
        <v>424</v>
      </c>
      <c r="B2993" s="6" t="str">
        <f t="shared" si="216"/>
        <v>Tanzania</v>
      </c>
      <c r="C2993" t="s">
        <v>65</v>
      </c>
      <c r="D2993" t="s">
        <v>65</v>
      </c>
      <c r="E2993" t="s">
        <v>143</v>
      </c>
      <c r="F2993" t="s">
        <v>265</v>
      </c>
      <c r="G2993" t="s">
        <v>265</v>
      </c>
      <c r="H2993" t="s">
        <v>266</v>
      </c>
      <c r="I2993" t="s">
        <v>0</v>
      </c>
      <c r="J2993" t="s">
        <v>259</v>
      </c>
      <c r="K2993" t="s">
        <v>120</v>
      </c>
      <c r="L2993" t="s">
        <v>120</v>
      </c>
      <c r="M2993" t="str">
        <f t="shared" si="217"/>
        <v>Proportion of individuals who belong to a SHG for each reason (Among individuals who belong to that SHG)</v>
      </c>
      <c r="N2993" t="s">
        <v>268</v>
      </c>
      <c r="O2993" s="19">
        <v>0.29440872796672629</v>
      </c>
      <c r="P2993">
        <v>9.01063084454755E-2</v>
      </c>
      <c r="Q2993" s="19">
        <v>0.11777892488236333</v>
      </c>
      <c r="R2993" s="19">
        <v>0.47103853105108928</v>
      </c>
      <c r="S2993">
        <v>71</v>
      </c>
      <c r="T2993" t="str">
        <f t="shared" si="218"/>
        <v>1</v>
      </c>
    </row>
    <row r="2994" spans="1:20" x14ac:dyDescent="0.25">
      <c r="A2994" s="6" t="s">
        <v>424</v>
      </c>
      <c r="B2994" s="6" t="str">
        <f t="shared" si="216"/>
        <v>Tanzania</v>
      </c>
      <c r="C2994" t="s">
        <v>65</v>
      </c>
      <c r="D2994" t="s">
        <v>65</v>
      </c>
      <c r="E2994" t="s">
        <v>143</v>
      </c>
      <c r="F2994" t="s">
        <v>261</v>
      </c>
      <c r="G2994" t="s">
        <v>261</v>
      </c>
      <c r="H2994" t="s">
        <v>269</v>
      </c>
      <c r="I2994" t="s">
        <v>0</v>
      </c>
      <c r="J2994" t="s">
        <v>259</v>
      </c>
      <c r="K2994" t="s">
        <v>114</v>
      </c>
      <c r="L2994" t="s">
        <v>114</v>
      </c>
      <c r="M2994" t="str">
        <f t="shared" si="217"/>
        <v>Proportion of individuals who use a SHG for each service (Among individuals who belong to that SHG)</v>
      </c>
      <c r="N2994" t="s">
        <v>270</v>
      </c>
      <c r="O2994" s="19">
        <v>0.66722248146361351</v>
      </c>
      <c r="P2994">
        <v>6.8940804935377145E-2</v>
      </c>
      <c r="Q2994" s="19">
        <v>0.53085075505962664</v>
      </c>
      <c r="R2994" s="19">
        <v>0.80359420786760039</v>
      </c>
      <c r="S2994">
        <v>133</v>
      </c>
      <c r="T2994" t="str">
        <f t="shared" si="218"/>
        <v>1</v>
      </c>
    </row>
    <row r="2995" spans="1:20" x14ac:dyDescent="0.25">
      <c r="A2995" s="6" t="s">
        <v>424</v>
      </c>
      <c r="B2995" s="6" t="str">
        <f t="shared" si="216"/>
        <v>Tanzania</v>
      </c>
      <c r="C2995" t="s">
        <v>65</v>
      </c>
      <c r="D2995" t="s">
        <v>65</v>
      </c>
      <c r="E2995" t="s">
        <v>143</v>
      </c>
      <c r="F2995" t="s">
        <v>261</v>
      </c>
      <c r="G2995" t="s">
        <v>261</v>
      </c>
      <c r="H2995" t="s">
        <v>269</v>
      </c>
      <c r="I2995" t="s">
        <v>0</v>
      </c>
      <c r="J2995" t="s">
        <v>259</v>
      </c>
      <c r="K2995" t="s">
        <v>115</v>
      </c>
      <c r="L2995" t="s">
        <v>115</v>
      </c>
      <c r="M2995" t="str">
        <f t="shared" si="217"/>
        <v>Proportion of individuals who use a SHG for each service (Among individuals who belong to that SHG)</v>
      </c>
      <c r="N2995" t="s">
        <v>270</v>
      </c>
      <c r="O2995" s="19">
        <v>0.61351084944199741</v>
      </c>
      <c r="P2995">
        <v>8.9689535726738975E-2</v>
      </c>
      <c r="Q2995" s="19">
        <v>0.43768325234358657</v>
      </c>
      <c r="R2995" s="19">
        <v>0.7893384465404083</v>
      </c>
      <c r="S2995">
        <v>71</v>
      </c>
      <c r="T2995" t="str">
        <f t="shared" si="218"/>
        <v>1</v>
      </c>
    </row>
    <row r="2996" spans="1:20" x14ac:dyDescent="0.25">
      <c r="A2996" s="6" t="s">
        <v>424</v>
      </c>
      <c r="B2996" s="6" t="str">
        <f t="shared" si="216"/>
        <v>Tanzania</v>
      </c>
      <c r="C2996" t="s">
        <v>65</v>
      </c>
      <c r="D2996" t="s">
        <v>65</v>
      </c>
      <c r="E2996" t="s">
        <v>143</v>
      </c>
      <c r="F2996" t="s">
        <v>261</v>
      </c>
      <c r="G2996" t="s">
        <v>261</v>
      </c>
      <c r="H2996" t="s">
        <v>269</v>
      </c>
      <c r="I2996" t="s">
        <v>0</v>
      </c>
      <c r="J2996" t="s">
        <v>259</v>
      </c>
      <c r="K2996" t="s">
        <v>116</v>
      </c>
      <c r="L2996" t="s">
        <v>116</v>
      </c>
      <c r="M2996" t="str">
        <f t="shared" si="217"/>
        <v>Proportion of individuals who use a SHG for each service (Among individuals who belong to that SHG)</v>
      </c>
      <c r="N2996" t="s">
        <v>270</v>
      </c>
      <c r="O2996" s="19">
        <v>0.80002506781421567</v>
      </c>
      <c r="P2996">
        <v>6.0405310078532636E-2</v>
      </c>
      <c r="Q2996" s="19">
        <v>0.68159854405993237</v>
      </c>
      <c r="R2996" s="19">
        <v>0.91845159156849898</v>
      </c>
      <c r="S2996">
        <v>62</v>
      </c>
      <c r="T2996" t="str">
        <f t="shared" si="218"/>
        <v>1</v>
      </c>
    </row>
    <row r="2997" spans="1:20" x14ac:dyDescent="0.25">
      <c r="A2997" s="6" t="s">
        <v>424</v>
      </c>
      <c r="B2997" s="6" t="str">
        <f t="shared" si="216"/>
        <v>Tanzania</v>
      </c>
      <c r="C2997" t="s">
        <v>65</v>
      </c>
      <c r="D2997" t="s">
        <v>65</v>
      </c>
      <c r="E2997" t="s">
        <v>143</v>
      </c>
      <c r="F2997" t="s">
        <v>261</v>
      </c>
      <c r="G2997" t="s">
        <v>261</v>
      </c>
      <c r="H2997" t="s">
        <v>269</v>
      </c>
      <c r="I2997" t="s">
        <v>0</v>
      </c>
      <c r="J2997" t="s">
        <v>259</v>
      </c>
      <c r="K2997" t="s">
        <v>135</v>
      </c>
      <c r="L2997" t="s">
        <v>135</v>
      </c>
      <c r="M2997" t="str">
        <f t="shared" si="217"/>
        <v>Proportion of individuals who use a SHG for each service (Among individuals who belong to that SHG)</v>
      </c>
      <c r="N2997" t="s">
        <v>270</v>
      </c>
      <c r="O2997" s="19">
        <v>0.69317257999593296</v>
      </c>
      <c r="P2997">
        <v>0.1007558918690834</v>
      </c>
      <c r="Q2997" s="19">
        <v>0.49566007926930311</v>
      </c>
      <c r="R2997" s="19">
        <v>0.89068508072256281</v>
      </c>
      <c r="S2997">
        <v>68</v>
      </c>
      <c r="T2997" t="str">
        <f t="shared" si="218"/>
        <v>1</v>
      </c>
    </row>
    <row r="2998" spans="1:20" x14ac:dyDescent="0.25">
      <c r="A2998" s="6" t="s">
        <v>424</v>
      </c>
      <c r="B2998" s="6" t="str">
        <f t="shared" si="216"/>
        <v>Tanzania</v>
      </c>
      <c r="C2998" t="s">
        <v>65</v>
      </c>
      <c r="D2998" t="s">
        <v>65</v>
      </c>
      <c r="E2998" t="s">
        <v>143</v>
      </c>
      <c r="F2998" t="s">
        <v>261</v>
      </c>
      <c r="G2998" t="s">
        <v>261</v>
      </c>
      <c r="H2998" t="s">
        <v>269</v>
      </c>
      <c r="I2998" t="s">
        <v>0</v>
      </c>
      <c r="J2998" t="s">
        <v>259</v>
      </c>
      <c r="K2998" t="s">
        <v>134</v>
      </c>
      <c r="L2998" t="s">
        <v>134</v>
      </c>
      <c r="M2998" t="str">
        <f t="shared" si="217"/>
        <v>Proportion of individuals who use a SHG for each service (Among individuals who belong to that SHG)</v>
      </c>
      <c r="N2998" t="s">
        <v>270</v>
      </c>
      <c r="O2998" s="19">
        <v>0.62435344732883769</v>
      </c>
      <c r="P2998">
        <v>7.7246037109041099E-2</v>
      </c>
      <c r="Q2998" s="19">
        <v>0.47288551326097605</v>
      </c>
      <c r="R2998" s="19">
        <v>0.77582138139669932</v>
      </c>
      <c r="S2998">
        <v>65</v>
      </c>
      <c r="T2998" t="str">
        <f t="shared" si="218"/>
        <v>1</v>
      </c>
    </row>
    <row r="2999" spans="1:20" x14ac:dyDescent="0.25">
      <c r="A2999" s="6" t="s">
        <v>424</v>
      </c>
      <c r="B2999" s="6" t="str">
        <f t="shared" si="216"/>
        <v>Tanzania</v>
      </c>
      <c r="C2999" t="s">
        <v>65</v>
      </c>
      <c r="D2999" t="s">
        <v>65</v>
      </c>
      <c r="E2999" t="s">
        <v>143</v>
      </c>
      <c r="F2999" t="s">
        <v>261</v>
      </c>
      <c r="G2999" t="s">
        <v>261</v>
      </c>
      <c r="H2999" t="s">
        <v>269</v>
      </c>
      <c r="I2999" t="s">
        <v>0</v>
      </c>
      <c r="J2999" t="s">
        <v>259</v>
      </c>
      <c r="K2999" t="s">
        <v>228</v>
      </c>
      <c r="L2999" t="s">
        <v>228</v>
      </c>
      <c r="M2999" t="str">
        <f t="shared" si="217"/>
        <v>Proportion of individuals who use a SHG for each service (Among individuals who belong to that SHG)</v>
      </c>
      <c r="N2999" t="s">
        <v>270</v>
      </c>
      <c r="O2999" s="19">
        <v>0.70058294325034143</v>
      </c>
      <c r="P2999">
        <v>9.5124832074414134E-2</v>
      </c>
      <c r="Q2999" s="19">
        <v>0.51406694641762685</v>
      </c>
      <c r="R2999" s="19">
        <v>0.88709894008305601</v>
      </c>
      <c r="S2999">
        <v>46</v>
      </c>
      <c r="T2999" t="str">
        <f t="shared" si="218"/>
        <v>1</v>
      </c>
    </row>
    <row r="3000" spans="1:20" x14ac:dyDescent="0.25">
      <c r="A3000" s="6" t="s">
        <v>424</v>
      </c>
      <c r="B3000" s="6" t="str">
        <f t="shared" si="216"/>
        <v>Tanzania</v>
      </c>
      <c r="C3000" t="s">
        <v>65</v>
      </c>
      <c r="D3000" t="s">
        <v>65</v>
      </c>
      <c r="E3000" t="s">
        <v>143</v>
      </c>
      <c r="F3000" t="s">
        <v>261</v>
      </c>
      <c r="G3000" t="s">
        <v>261</v>
      </c>
      <c r="H3000" t="s">
        <v>269</v>
      </c>
      <c r="I3000" t="s">
        <v>0</v>
      </c>
      <c r="J3000" t="s">
        <v>259</v>
      </c>
      <c r="K3000" t="s">
        <v>229</v>
      </c>
      <c r="L3000" t="s">
        <v>229</v>
      </c>
      <c r="M3000" t="str">
        <f t="shared" si="217"/>
        <v>Proportion of individuals who use a SHG for each service (Among individuals who belong to that SHG)</v>
      </c>
      <c r="N3000" t="s">
        <v>270</v>
      </c>
      <c r="O3000" s="19">
        <v>0.6902147143072731</v>
      </c>
      <c r="P3000">
        <v>9.3903571485404402E-2</v>
      </c>
      <c r="Q3000" s="19">
        <v>0.50613757061711051</v>
      </c>
      <c r="R3000" s="19">
        <v>0.8742918579974357</v>
      </c>
      <c r="S3000">
        <v>55</v>
      </c>
      <c r="T3000" t="str">
        <f t="shared" si="218"/>
        <v>1</v>
      </c>
    </row>
    <row r="3001" spans="1:20" x14ac:dyDescent="0.25">
      <c r="A3001" s="6" t="s">
        <v>424</v>
      </c>
      <c r="B3001" s="6" t="str">
        <f t="shared" si="216"/>
        <v>Tanzania</v>
      </c>
      <c r="C3001" t="s">
        <v>65</v>
      </c>
      <c r="D3001" t="s">
        <v>65</v>
      </c>
      <c r="E3001" t="s">
        <v>143</v>
      </c>
      <c r="F3001" t="s">
        <v>261</v>
      </c>
      <c r="G3001" t="s">
        <v>261</v>
      </c>
      <c r="H3001" t="s">
        <v>269</v>
      </c>
      <c r="I3001" t="s">
        <v>0</v>
      </c>
      <c r="J3001" t="s">
        <v>259</v>
      </c>
      <c r="K3001" t="s">
        <v>230</v>
      </c>
      <c r="L3001" t="s">
        <v>230</v>
      </c>
      <c r="M3001" t="str">
        <f t="shared" si="217"/>
        <v>Proportion of individuals who use a SHG for each service (Among individuals who belong to that SHG)</v>
      </c>
      <c r="N3001" t="s">
        <v>270</v>
      </c>
      <c r="O3001" s="19">
        <v>0.62127535552425228</v>
      </c>
      <c r="P3001">
        <v>0.14258768408241243</v>
      </c>
      <c r="Q3001" s="19">
        <v>0.34176874513753791</v>
      </c>
      <c r="R3001" s="19">
        <v>0.9007819659109666</v>
      </c>
      <c r="S3001">
        <v>32</v>
      </c>
      <c r="T3001" t="str">
        <f t="shared" si="218"/>
        <v>1</v>
      </c>
    </row>
    <row r="3002" spans="1:20" x14ac:dyDescent="0.25">
      <c r="A3002" s="6" t="s">
        <v>424</v>
      </c>
      <c r="B3002" s="6" t="str">
        <f t="shared" si="216"/>
        <v>Tanzania</v>
      </c>
      <c r="C3002" t="s">
        <v>65</v>
      </c>
      <c r="D3002" t="s">
        <v>65</v>
      </c>
      <c r="E3002" t="s">
        <v>143</v>
      </c>
      <c r="F3002" t="s">
        <v>261</v>
      </c>
      <c r="G3002" t="s">
        <v>261</v>
      </c>
      <c r="H3002" t="s">
        <v>269</v>
      </c>
      <c r="I3002" t="s">
        <v>0</v>
      </c>
      <c r="J3002" t="s">
        <v>259</v>
      </c>
      <c r="K3002" t="s">
        <v>128</v>
      </c>
      <c r="L3002" t="s">
        <v>128</v>
      </c>
      <c r="M3002" t="str">
        <f t="shared" si="217"/>
        <v>Proportion of individuals who use a SHG for each service (Among individuals who belong to that SHG)</v>
      </c>
      <c r="N3002" t="s">
        <v>270</v>
      </c>
      <c r="O3002" s="19">
        <v>0.81422758209778201</v>
      </c>
      <c r="P3002">
        <v>0.10292734602767795</v>
      </c>
      <c r="Q3002" s="19">
        <v>0.61244734802870293</v>
      </c>
      <c r="R3002" s="19">
        <v>1.0160078161668611</v>
      </c>
      <c r="S3002">
        <v>23</v>
      </c>
      <c r="T3002" t="str">
        <f t="shared" si="218"/>
        <v>0</v>
      </c>
    </row>
    <row r="3003" spans="1:20" x14ac:dyDescent="0.25">
      <c r="A3003" s="6" t="s">
        <v>424</v>
      </c>
      <c r="B3003" s="6" t="str">
        <f t="shared" si="216"/>
        <v>Tanzania</v>
      </c>
      <c r="C3003" t="s">
        <v>65</v>
      </c>
      <c r="D3003" t="s">
        <v>65</v>
      </c>
      <c r="E3003" t="s">
        <v>143</v>
      </c>
      <c r="F3003" t="s">
        <v>261</v>
      </c>
      <c r="G3003" t="s">
        <v>261</v>
      </c>
      <c r="H3003" t="s">
        <v>269</v>
      </c>
      <c r="I3003" t="s">
        <v>0</v>
      </c>
      <c r="J3003" t="s">
        <v>259</v>
      </c>
      <c r="K3003" t="s">
        <v>127</v>
      </c>
      <c r="L3003" t="s">
        <v>127</v>
      </c>
      <c r="M3003" t="str">
        <f t="shared" si="217"/>
        <v>Proportion of individuals who use a SHG for each service (Among individuals who belong to that SHG)</v>
      </c>
      <c r="N3003" t="s">
        <v>270</v>
      </c>
      <c r="O3003" s="19">
        <v>0.64652381435658735</v>
      </c>
      <c r="P3003">
        <v>7.5867023973584399E-2</v>
      </c>
      <c r="Q3003" s="19">
        <v>0.49778550689836587</v>
      </c>
      <c r="R3003" s="19">
        <v>0.79526212181480882</v>
      </c>
      <c r="S3003">
        <v>110</v>
      </c>
      <c r="T3003" t="str">
        <f t="shared" si="218"/>
        <v>1</v>
      </c>
    </row>
    <row r="3004" spans="1:20" x14ac:dyDescent="0.25">
      <c r="A3004" s="6" t="s">
        <v>424</v>
      </c>
      <c r="B3004" s="6" t="str">
        <f t="shared" ref="B3004:B3067" si="219">A3004</f>
        <v>Tanzania</v>
      </c>
      <c r="C3004" t="s">
        <v>65</v>
      </c>
      <c r="D3004" t="s">
        <v>65</v>
      </c>
      <c r="E3004" t="s">
        <v>143</v>
      </c>
      <c r="F3004" t="s">
        <v>261</v>
      </c>
      <c r="G3004" t="s">
        <v>261</v>
      </c>
      <c r="H3004" t="s">
        <v>269</v>
      </c>
      <c r="I3004" t="s">
        <v>0</v>
      </c>
      <c r="J3004" t="s">
        <v>259</v>
      </c>
      <c r="K3004" t="s">
        <v>124</v>
      </c>
      <c r="L3004" t="s">
        <v>124</v>
      </c>
      <c r="M3004" t="str">
        <f t="shared" si="217"/>
        <v>Proportion of individuals who use a SHG for each service (Among individuals who belong to that SHG)</v>
      </c>
      <c r="N3004" t="s">
        <v>270</v>
      </c>
      <c r="O3004" s="19">
        <v>0.61223376647798555</v>
      </c>
      <c r="P3004">
        <v>0.31753664791949171</v>
      </c>
      <c r="Q3004" s="19">
        <v>-1.0213173571086864E-2</v>
      </c>
      <c r="R3004" s="19">
        <v>1.234680706527058</v>
      </c>
      <c r="S3004">
        <v>3</v>
      </c>
      <c r="T3004" t="str">
        <f t="shared" si="218"/>
        <v>0</v>
      </c>
    </row>
    <row r="3005" spans="1:20" x14ac:dyDescent="0.25">
      <c r="A3005" s="6" t="s">
        <v>424</v>
      </c>
      <c r="B3005" s="6" t="str">
        <f t="shared" si="219"/>
        <v>Tanzania</v>
      </c>
      <c r="C3005" t="s">
        <v>65</v>
      </c>
      <c r="D3005" t="s">
        <v>65</v>
      </c>
      <c r="E3005" t="s">
        <v>143</v>
      </c>
      <c r="F3005" t="s">
        <v>261</v>
      </c>
      <c r="G3005" t="s">
        <v>261</v>
      </c>
      <c r="H3005" t="s">
        <v>269</v>
      </c>
      <c r="I3005" t="s">
        <v>0</v>
      </c>
      <c r="J3005" t="s">
        <v>259</v>
      </c>
      <c r="K3005" t="s">
        <v>123</v>
      </c>
      <c r="L3005" t="s">
        <v>123</v>
      </c>
      <c r="M3005" t="str">
        <f t="shared" si="217"/>
        <v>Proportion of individuals who use a SHG for each service (Among individuals who belong to that SHG)</v>
      </c>
      <c r="N3005" t="s">
        <v>270</v>
      </c>
      <c r="O3005" s="19">
        <v>0.66908279466890264</v>
      </c>
      <c r="P3005">
        <v>7.0301603880929431E-2</v>
      </c>
      <c r="Q3005" s="19">
        <v>0.53110548367097543</v>
      </c>
      <c r="R3005" s="19">
        <v>0.80706010566682984</v>
      </c>
      <c r="S3005">
        <v>130</v>
      </c>
      <c r="T3005" t="str">
        <f t="shared" si="218"/>
        <v>1</v>
      </c>
    </row>
    <row r="3006" spans="1:20" x14ac:dyDescent="0.25">
      <c r="A3006" s="6" t="s">
        <v>424</v>
      </c>
      <c r="B3006" s="6" t="str">
        <f t="shared" si="219"/>
        <v>Tanzania</v>
      </c>
      <c r="C3006" t="s">
        <v>65</v>
      </c>
      <c r="D3006" t="s">
        <v>65</v>
      </c>
      <c r="E3006" t="s">
        <v>143</v>
      </c>
      <c r="F3006" t="s">
        <v>261</v>
      </c>
      <c r="G3006" t="s">
        <v>261</v>
      </c>
      <c r="H3006" t="s">
        <v>269</v>
      </c>
      <c r="I3006" t="s">
        <v>0</v>
      </c>
      <c r="J3006" t="s">
        <v>259</v>
      </c>
      <c r="K3006" t="s">
        <v>132</v>
      </c>
      <c r="L3006" t="s">
        <v>132</v>
      </c>
      <c r="M3006" t="str">
        <f t="shared" si="217"/>
        <v>Proportion of individuals who use a SHG for each service (Among individuals who belong to that SHG)</v>
      </c>
      <c r="N3006" t="s">
        <v>270</v>
      </c>
      <c r="O3006" s="19">
        <v>1</v>
      </c>
      <c r="P3006"/>
      <c r="S3006">
        <v>8</v>
      </c>
      <c r="T3006" t="str">
        <f t="shared" si="218"/>
        <v>0</v>
      </c>
    </row>
    <row r="3007" spans="1:20" x14ac:dyDescent="0.25">
      <c r="A3007" s="6" t="s">
        <v>424</v>
      </c>
      <c r="B3007" s="6" t="str">
        <f t="shared" si="219"/>
        <v>Tanzania</v>
      </c>
      <c r="C3007" t="s">
        <v>65</v>
      </c>
      <c r="D3007" t="s">
        <v>65</v>
      </c>
      <c r="E3007" t="s">
        <v>143</v>
      </c>
      <c r="F3007" t="s">
        <v>261</v>
      </c>
      <c r="G3007" t="s">
        <v>261</v>
      </c>
      <c r="H3007" t="s">
        <v>269</v>
      </c>
      <c r="I3007" t="s">
        <v>0</v>
      </c>
      <c r="J3007" t="s">
        <v>259</v>
      </c>
      <c r="K3007" t="s">
        <v>131</v>
      </c>
      <c r="L3007" t="s">
        <v>131</v>
      </c>
      <c r="M3007" t="str">
        <f t="shared" si="217"/>
        <v>Proportion of individuals who use a SHG for each service (Among individuals who belong to that SHG)</v>
      </c>
      <c r="N3007" t="s">
        <v>270</v>
      </c>
      <c r="O3007" s="19">
        <v>0.6358803089829429</v>
      </c>
      <c r="P3007">
        <v>7.2518986726713655E-2</v>
      </c>
      <c r="Q3007" s="19">
        <v>0.49361872615858643</v>
      </c>
      <c r="R3007" s="19">
        <v>0.77814189180729931</v>
      </c>
      <c r="S3007">
        <v>125</v>
      </c>
      <c r="T3007" t="str">
        <f t="shared" si="218"/>
        <v>1</v>
      </c>
    </row>
    <row r="3008" spans="1:20" x14ac:dyDescent="0.25">
      <c r="A3008" s="6" t="s">
        <v>424</v>
      </c>
      <c r="B3008" s="6" t="str">
        <f t="shared" si="219"/>
        <v>Tanzania</v>
      </c>
      <c r="C3008" t="s">
        <v>65</v>
      </c>
      <c r="D3008" t="s">
        <v>65</v>
      </c>
      <c r="E3008" t="s">
        <v>143</v>
      </c>
      <c r="F3008" t="s">
        <v>261</v>
      </c>
      <c r="G3008" t="s">
        <v>261</v>
      </c>
      <c r="H3008" t="s">
        <v>269</v>
      </c>
      <c r="I3008" t="s">
        <v>0</v>
      </c>
      <c r="J3008" t="s">
        <v>259</v>
      </c>
      <c r="K3008" t="s">
        <v>121</v>
      </c>
      <c r="L3008" t="s">
        <v>121</v>
      </c>
      <c r="M3008" t="str">
        <f t="shared" si="217"/>
        <v>Proportion of individuals who use a SHG for each service (Among individuals who belong to that SHG)</v>
      </c>
      <c r="N3008" t="s">
        <v>270</v>
      </c>
      <c r="O3008" s="19">
        <v>0.70315468748011167</v>
      </c>
      <c r="P3008">
        <v>7.6275744506269422E-2</v>
      </c>
      <c r="Q3008" s="19">
        <v>0.55346194981869457</v>
      </c>
      <c r="R3008" s="19">
        <v>0.85284742514152878</v>
      </c>
      <c r="S3008">
        <v>62</v>
      </c>
      <c r="T3008" t="str">
        <f t="shared" si="218"/>
        <v>1</v>
      </c>
    </row>
    <row r="3009" spans="1:20" x14ac:dyDescent="0.25">
      <c r="A3009" s="6" t="s">
        <v>424</v>
      </c>
      <c r="B3009" s="6" t="str">
        <f t="shared" si="219"/>
        <v>Tanzania</v>
      </c>
      <c r="C3009" t="s">
        <v>65</v>
      </c>
      <c r="D3009" t="s">
        <v>65</v>
      </c>
      <c r="E3009" t="s">
        <v>143</v>
      </c>
      <c r="F3009" t="s">
        <v>261</v>
      </c>
      <c r="G3009" t="s">
        <v>261</v>
      </c>
      <c r="H3009" t="s">
        <v>269</v>
      </c>
      <c r="I3009" t="s">
        <v>0</v>
      </c>
      <c r="J3009" t="s">
        <v>259</v>
      </c>
      <c r="K3009" t="s">
        <v>120</v>
      </c>
      <c r="L3009" t="s">
        <v>120</v>
      </c>
      <c r="M3009" t="str">
        <f t="shared" si="217"/>
        <v>Proportion of individuals who use a SHG for each service (Among individuals who belong to that SHG)</v>
      </c>
      <c r="N3009" t="s">
        <v>270</v>
      </c>
      <c r="O3009" s="19">
        <v>0.64761810659618979</v>
      </c>
      <c r="P3009">
        <v>9.6733909307203755E-2</v>
      </c>
      <c r="Q3009" s="19">
        <v>0.45799662895180215</v>
      </c>
      <c r="R3009" s="19">
        <v>0.83723958424057743</v>
      </c>
      <c r="S3009">
        <v>71</v>
      </c>
      <c r="T3009" t="str">
        <f t="shared" si="218"/>
        <v>1</v>
      </c>
    </row>
    <row r="3010" spans="1:20" x14ac:dyDescent="0.25">
      <c r="A3010" s="6" t="s">
        <v>424</v>
      </c>
      <c r="B3010" s="6" t="str">
        <f t="shared" si="219"/>
        <v>Tanzania</v>
      </c>
      <c r="C3010" t="s">
        <v>65</v>
      </c>
      <c r="D3010" t="s">
        <v>65</v>
      </c>
      <c r="E3010" t="s">
        <v>143</v>
      </c>
      <c r="F3010" t="s">
        <v>261</v>
      </c>
      <c r="G3010" t="s">
        <v>261</v>
      </c>
      <c r="H3010" t="s">
        <v>271</v>
      </c>
      <c r="I3010" t="s">
        <v>0</v>
      </c>
      <c r="J3010" t="s">
        <v>259</v>
      </c>
      <c r="K3010" t="s">
        <v>114</v>
      </c>
      <c r="L3010" t="s">
        <v>114</v>
      </c>
      <c r="M3010" t="str">
        <f t="shared" si="217"/>
        <v>Proportion of individuals who use a SHG for each service (Among individuals who belong to that SHG)</v>
      </c>
      <c r="N3010" t="s">
        <v>272</v>
      </c>
      <c r="O3010" s="19">
        <v>0.11596731641940837</v>
      </c>
      <c r="P3010">
        <v>5.0195781534198916E-2</v>
      </c>
      <c r="Q3010" s="19">
        <v>1.6675099097132828E-2</v>
      </c>
      <c r="R3010" s="19">
        <v>0.21525953374168391</v>
      </c>
      <c r="S3010">
        <v>133</v>
      </c>
      <c r="T3010" t="str">
        <f t="shared" si="218"/>
        <v>1</v>
      </c>
    </row>
    <row r="3011" spans="1:20" x14ac:dyDescent="0.25">
      <c r="A3011" s="6" t="s">
        <v>424</v>
      </c>
      <c r="B3011" s="6" t="str">
        <f t="shared" si="219"/>
        <v>Tanzania</v>
      </c>
      <c r="C3011" t="s">
        <v>65</v>
      </c>
      <c r="D3011" t="s">
        <v>65</v>
      </c>
      <c r="E3011" t="s">
        <v>143</v>
      </c>
      <c r="F3011" t="s">
        <v>261</v>
      </c>
      <c r="G3011" t="s">
        <v>261</v>
      </c>
      <c r="H3011" t="s">
        <v>271</v>
      </c>
      <c r="I3011" t="s">
        <v>0</v>
      </c>
      <c r="J3011" t="s">
        <v>259</v>
      </c>
      <c r="K3011" t="s">
        <v>115</v>
      </c>
      <c r="L3011" t="s">
        <v>115</v>
      </c>
      <c r="M3011" t="str">
        <f t="shared" si="217"/>
        <v>Proportion of individuals who use a SHG for each service (Among individuals who belong to that SHG)</v>
      </c>
      <c r="N3011" t="s">
        <v>272</v>
      </c>
      <c r="O3011" s="19">
        <v>0.14961862106620327</v>
      </c>
      <c r="P3011">
        <v>6.8556814538002345E-2</v>
      </c>
      <c r="Q3011" s="19">
        <v>1.5219665075792671E-2</v>
      </c>
      <c r="R3011" s="19">
        <v>0.2840175770566139</v>
      </c>
      <c r="S3011">
        <v>71</v>
      </c>
      <c r="T3011" t="str">
        <f t="shared" si="218"/>
        <v>1</v>
      </c>
    </row>
    <row r="3012" spans="1:20" x14ac:dyDescent="0.25">
      <c r="A3012" s="6" t="s">
        <v>424</v>
      </c>
      <c r="B3012" s="6" t="str">
        <f t="shared" si="219"/>
        <v>Tanzania</v>
      </c>
      <c r="C3012" t="s">
        <v>65</v>
      </c>
      <c r="D3012" t="s">
        <v>65</v>
      </c>
      <c r="E3012" t="s">
        <v>143</v>
      </c>
      <c r="F3012" t="s">
        <v>261</v>
      </c>
      <c r="G3012" t="s">
        <v>261</v>
      </c>
      <c r="H3012" t="s">
        <v>271</v>
      </c>
      <c r="I3012" t="s">
        <v>0</v>
      </c>
      <c r="J3012" t="s">
        <v>259</v>
      </c>
      <c r="K3012" t="s">
        <v>116</v>
      </c>
      <c r="L3012" t="s">
        <v>116</v>
      </c>
      <c r="M3012" t="str">
        <f t="shared" si="217"/>
        <v>Proportion of individuals who use a SHG for each service (Among individuals who belong to that SHG)</v>
      </c>
      <c r="N3012" t="s">
        <v>272</v>
      </c>
      <c r="O3012" s="19">
        <v>3.2764104694844101E-2</v>
      </c>
      <c r="P3012">
        <v>2.0471098528366476E-2</v>
      </c>
      <c r="Q3012" s="19">
        <v>-7.3701323944783473E-3</v>
      </c>
      <c r="R3012" s="19">
        <v>7.2898341784166543E-2</v>
      </c>
      <c r="S3012">
        <v>62</v>
      </c>
      <c r="T3012" t="str">
        <f t="shared" si="218"/>
        <v>1</v>
      </c>
    </row>
    <row r="3013" spans="1:20" x14ac:dyDescent="0.25">
      <c r="A3013" s="6" t="s">
        <v>424</v>
      </c>
      <c r="B3013" s="6" t="str">
        <f t="shared" si="219"/>
        <v>Tanzania</v>
      </c>
      <c r="C3013" t="s">
        <v>65</v>
      </c>
      <c r="D3013" t="s">
        <v>65</v>
      </c>
      <c r="E3013" t="s">
        <v>143</v>
      </c>
      <c r="F3013" t="s">
        <v>261</v>
      </c>
      <c r="G3013" t="s">
        <v>261</v>
      </c>
      <c r="H3013" t="s">
        <v>271</v>
      </c>
      <c r="I3013" t="s">
        <v>0</v>
      </c>
      <c r="J3013" t="s">
        <v>259</v>
      </c>
      <c r="K3013" t="s">
        <v>135</v>
      </c>
      <c r="L3013" t="s">
        <v>135</v>
      </c>
      <c r="M3013" t="str">
        <f t="shared" si="217"/>
        <v>Proportion of individuals who use a SHG for each service (Among individuals who belong to that SHG)</v>
      </c>
      <c r="N3013" t="s">
        <v>272</v>
      </c>
      <c r="O3013" s="19">
        <v>0.12805199535189002</v>
      </c>
      <c r="P3013">
        <v>7.1092842533609438E-2</v>
      </c>
      <c r="Q3013" s="19">
        <v>-1.1311816055017604E-2</v>
      </c>
      <c r="R3013" s="19">
        <v>0.26741580675879761</v>
      </c>
      <c r="S3013">
        <v>68</v>
      </c>
      <c r="T3013" t="str">
        <f t="shared" si="218"/>
        <v>1</v>
      </c>
    </row>
    <row r="3014" spans="1:20" x14ac:dyDescent="0.25">
      <c r="A3014" s="6" t="s">
        <v>424</v>
      </c>
      <c r="B3014" s="6" t="str">
        <f t="shared" si="219"/>
        <v>Tanzania</v>
      </c>
      <c r="C3014" t="s">
        <v>65</v>
      </c>
      <c r="D3014" t="s">
        <v>65</v>
      </c>
      <c r="E3014" t="s">
        <v>143</v>
      </c>
      <c r="F3014" t="s">
        <v>261</v>
      </c>
      <c r="G3014" t="s">
        <v>261</v>
      </c>
      <c r="H3014" t="s">
        <v>271</v>
      </c>
      <c r="I3014" t="s">
        <v>0</v>
      </c>
      <c r="J3014" t="s">
        <v>259</v>
      </c>
      <c r="K3014" t="s">
        <v>134</v>
      </c>
      <c r="L3014" t="s">
        <v>134</v>
      </c>
      <c r="M3014" t="str">
        <f t="shared" si="217"/>
        <v>Proportion of individuals who use a SHG for each service (Among individuals who belong to that SHG)</v>
      </c>
      <c r="N3014" t="s">
        <v>272</v>
      </c>
      <c r="O3014" s="19">
        <v>9.6003673005139928E-2</v>
      </c>
      <c r="P3014">
        <v>6.1519598117489194E-2</v>
      </c>
      <c r="Q3014" s="19">
        <v>-2.4627064574154783E-2</v>
      </c>
      <c r="R3014" s="19">
        <v>0.21663441058443464</v>
      </c>
      <c r="S3014">
        <v>65</v>
      </c>
      <c r="T3014" t="str">
        <f t="shared" si="218"/>
        <v>1</v>
      </c>
    </row>
    <row r="3015" spans="1:20" x14ac:dyDescent="0.25">
      <c r="A3015" s="6" t="s">
        <v>424</v>
      </c>
      <c r="B3015" s="6" t="str">
        <f t="shared" si="219"/>
        <v>Tanzania</v>
      </c>
      <c r="C3015" t="s">
        <v>65</v>
      </c>
      <c r="D3015" t="s">
        <v>65</v>
      </c>
      <c r="E3015" t="s">
        <v>143</v>
      </c>
      <c r="F3015" t="s">
        <v>261</v>
      </c>
      <c r="G3015" t="s">
        <v>261</v>
      </c>
      <c r="H3015" t="s">
        <v>271</v>
      </c>
      <c r="I3015" t="s">
        <v>0</v>
      </c>
      <c r="J3015" t="s">
        <v>259</v>
      </c>
      <c r="K3015" t="s">
        <v>228</v>
      </c>
      <c r="L3015" t="s">
        <v>228</v>
      </c>
      <c r="M3015" t="str">
        <f t="shared" si="217"/>
        <v>Proportion of individuals who use a SHG for each service (Among individuals who belong to that SHG)</v>
      </c>
      <c r="N3015" t="s">
        <v>272</v>
      </c>
      <c r="O3015" s="19">
        <v>9.1710418175075206E-2</v>
      </c>
      <c r="P3015">
        <v>7.0455597903857956E-2</v>
      </c>
      <c r="Q3015" s="19">
        <v>-4.6435382336856165E-2</v>
      </c>
      <c r="R3015" s="19">
        <v>0.22985621868700656</v>
      </c>
      <c r="S3015">
        <v>46</v>
      </c>
      <c r="T3015" t="str">
        <f t="shared" si="218"/>
        <v>1</v>
      </c>
    </row>
    <row r="3016" spans="1:20" x14ac:dyDescent="0.25">
      <c r="A3016" s="6" t="s">
        <v>424</v>
      </c>
      <c r="B3016" s="6" t="str">
        <f t="shared" si="219"/>
        <v>Tanzania</v>
      </c>
      <c r="C3016" t="s">
        <v>65</v>
      </c>
      <c r="D3016" t="s">
        <v>65</v>
      </c>
      <c r="E3016" t="s">
        <v>143</v>
      </c>
      <c r="F3016" t="s">
        <v>261</v>
      </c>
      <c r="G3016" t="s">
        <v>261</v>
      </c>
      <c r="H3016" t="s">
        <v>271</v>
      </c>
      <c r="I3016" t="s">
        <v>0</v>
      </c>
      <c r="J3016" t="s">
        <v>259</v>
      </c>
      <c r="K3016" t="s">
        <v>229</v>
      </c>
      <c r="L3016" t="s">
        <v>229</v>
      </c>
      <c r="M3016" t="str">
        <f t="shared" si="217"/>
        <v>Proportion of individuals who use a SHG for each service (Among individuals who belong to that SHG)</v>
      </c>
      <c r="N3016" t="s">
        <v>272</v>
      </c>
      <c r="O3016" s="19">
        <v>9.8287580492979976E-2</v>
      </c>
      <c r="P3016">
        <v>8.8218249329410706E-2</v>
      </c>
      <c r="Q3016" s="19">
        <v>-7.4644748927829963E-2</v>
      </c>
      <c r="R3016" s="19">
        <v>0.27121990991378991</v>
      </c>
      <c r="S3016">
        <v>55</v>
      </c>
      <c r="T3016" t="str">
        <f t="shared" si="218"/>
        <v>1</v>
      </c>
    </row>
    <row r="3017" spans="1:20" x14ac:dyDescent="0.25">
      <c r="A3017" s="6" t="s">
        <v>424</v>
      </c>
      <c r="B3017" s="6" t="str">
        <f t="shared" si="219"/>
        <v>Tanzania</v>
      </c>
      <c r="C3017" t="s">
        <v>65</v>
      </c>
      <c r="D3017" t="s">
        <v>65</v>
      </c>
      <c r="E3017" t="s">
        <v>143</v>
      </c>
      <c r="F3017" t="s">
        <v>261</v>
      </c>
      <c r="G3017" t="s">
        <v>261</v>
      </c>
      <c r="H3017" t="s">
        <v>271</v>
      </c>
      <c r="I3017" t="s">
        <v>0</v>
      </c>
      <c r="J3017" t="s">
        <v>259</v>
      </c>
      <c r="K3017" t="s">
        <v>230</v>
      </c>
      <c r="L3017" t="s">
        <v>230</v>
      </c>
      <c r="M3017" t="str">
        <f t="shared" si="217"/>
        <v>Proportion of individuals who use a SHG for each service (Among individuals who belong to that SHG)</v>
      </c>
      <c r="N3017" t="s">
        <v>272</v>
      </c>
      <c r="O3017" s="19">
        <v>0.15039285069694355</v>
      </c>
      <c r="P3017">
        <v>8.8944357644205885E-2</v>
      </c>
      <c r="Q3017" s="19">
        <v>-2.3959766628594975E-2</v>
      </c>
      <c r="R3017" s="19">
        <v>0.32474546802248205</v>
      </c>
      <c r="S3017">
        <v>32</v>
      </c>
      <c r="T3017" t="str">
        <f t="shared" si="218"/>
        <v>1</v>
      </c>
    </row>
    <row r="3018" spans="1:20" x14ac:dyDescent="0.25">
      <c r="A3018" s="6" t="s">
        <v>424</v>
      </c>
      <c r="B3018" s="6" t="str">
        <f t="shared" si="219"/>
        <v>Tanzania</v>
      </c>
      <c r="C3018" t="s">
        <v>65</v>
      </c>
      <c r="D3018" t="s">
        <v>65</v>
      </c>
      <c r="E3018" t="s">
        <v>143</v>
      </c>
      <c r="F3018" t="s">
        <v>261</v>
      </c>
      <c r="G3018" t="s">
        <v>261</v>
      </c>
      <c r="H3018" t="s">
        <v>271</v>
      </c>
      <c r="I3018" t="s">
        <v>0</v>
      </c>
      <c r="J3018" t="s">
        <v>259</v>
      </c>
      <c r="K3018" t="s">
        <v>128</v>
      </c>
      <c r="L3018" t="s">
        <v>128</v>
      </c>
      <c r="M3018" t="str">
        <f t="shared" si="217"/>
        <v>Proportion of individuals who use a SHG for each service (Among individuals who belong to that SHG)</v>
      </c>
      <c r="N3018" t="s">
        <v>272</v>
      </c>
      <c r="O3018" s="19">
        <v>1.8390582628782359E-2</v>
      </c>
      <c r="P3018">
        <v>1.4403927817989985E-2</v>
      </c>
      <c r="Q3018" s="19">
        <v>-9.8470824699230797E-3</v>
      </c>
      <c r="R3018" s="19">
        <v>4.6628247727487797E-2</v>
      </c>
      <c r="S3018">
        <v>23</v>
      </c>
      <c r="T3018" t="str">
        <f t="shared" si="218"/>
        <v>0</v>
      </c>
    </row>
    <row r="3019" spans="1:20" x14ac:dyDescent="0.25">
      <c r="A3019" s="6" t="s">
        <v>424</v>
      </c>
      <c r="B3019" s="6" t="str">
        <f t="shared" si="219"/>
        <v>Tanzania</v>
      </c>
      <c r="C3019" t="s">
        <v>65</v>
      </c>
      <c r="D3019" t="s">
        <v>65</v>
      </c>
      <c r="E3019" t="s">
        <v>143</v>
      </c>
      <c r="F3019" t="s">
        <v>261</v>
      </c>
      <c r="G3019" t="s">
        <v>261</v>
      </c>
      <c r="H3019" t="s">
        <v>271</v>
      </c>
      <c r="I3019" t="s">
        <v>0</v>
      </c>
      <c r="J3019" t="s">
        <v>259</v>
      </c>
      <c r="K3019" t="s">
        <v>127</v>
      </c>
      <c r="L3019" t="s">
        <v>127</v>
      </c>
      <c r="M3019" t="str">
        <f t="shared" si="217"/>
        <v>Proportion of individuals who use a SHG for each service (Among individuals who belong to that SHG)</v>
      </c>
      <c r="N3019" t="s">
        <v>272</v>
      </c>
      <c r="O3019" s="19">
        <v>0.12970635214953083</v>
      </c>
      <c r="P3019">
        <v>5.6555867170887585E-2</v>
      </c>
      <c r="Q3019" s="19">
        <v>1.8827823913617217E-2</v>
      </c>
      <c r="R3019" s="19">
        <v>0.24058488038544446</v>
      </c>
      <c r="S3019">
        <v>110</v>
      </c>
      <c r="T3019" t="str">
        <f t="shared" si="218"/>
        <v>1</v>
      </c>
    </row>
    <row r="3020" spans="1:20" x14ac:dyDescent="0.25">
      <c r="A3020" s="6" t="s">
        <v>424</v>
      </c>
      <c r="B3020" s="6" t="str">
        <f t="shared" si="219"/>
        <v>Tanzania</v>
      </c>
      <c r="C3020" t="s">
        <v>65</v>
      </c>
      <c r="D3020" t="s">
        <v>65</v>
      </c>
      <c r="E3020" t="s">
        <v>143</v>
      </c>
      <c r="F3020" t="s">
        <v>261</v>
      </c>
      <c r="G3020" t="s">
        <v>261</v>
      </c>
      <c r="H3020" t="s">
        <v>271</v>
      </c>
      <c r="I3020" t="s">
        <v>0</v>
      </c>
      <c r="J3020" t="s">
        <v>259</v>
      </c>
      <c r="K3020" t="s">
        <v>124</v>
      </c>
      <c r="L3020" t="s">
        <v>124</v>
      </c>
      <c r="M3020" t="str">
        <f t="shared" si="217"/>
        <v>Proportion of individuals who use a SHG for each service (Among individuals who belong to that SHG)</v>
      </c>
      <c r="N3020" t="s">
        <v>272</v>
      </c>
      <c r="O3020" s="19">
        <v>0</v>
      </c>
      <c r="P3020"/>
      <c r="S3020">
        <v>3</v>
      </c>
      <c r="T3020" t="str">
        <f t="shared" si="218"/>
        <v>0</v>
      </c>
    </row>
    <row r="3021" spans="1:20" x14ac:dyDescent="0.25">
      <c r="A3021" s="6" t="s">
        <v>424</v>
      </c>
      <c r="B3021" s="6" t="str">
        <f t="shared" si="219"/>
        <v>Tanzania</v>
      </c>
      <c r="C3021" t="s">
        <v>65</v>
      </c>
      <c r="D3021" t="s">
        <v>65</v>
      </c>
      <c r="E3021" t="s">
        <v>143</v>
      </c>
      <c r="F3021" t="s">
        <v>261</v>
      </c>
      <c r="G3021" t="s">
        <v>261</v>
      </c>
      <c r="H3021" t="s">
        <v>271</v>
      </c>
      <c r="I3021" t="s">
        <v>0</v>
      </c>
      <c r="J3021" t="s">
        <v>259</v>
      </c>
      <c r="K3021" t="s">
        <v>123</v>
      </c>
      <c r="L3021" t="s">
        <v>123</v>
      </c>
      <c r="M3021" t="str">
        <f t="shared" si="217"/>
        <v>Proportion of individuals who use a SHG for each service (Among individuals who belong to that SHG)</v>
      </c>
      <c r="N3021" t="s">
        <v>272</v>
      </c>
      <c r="O3021" s="19">
        <v>0.11989058558787953</v>
      </c>
      <c r="P3021">
        <v>5.1587869920572321E-2</v>
      </c>
      <c r="Q3021" s="19">
        <v>1.8641749447424222E-2</v>
      </c>
      <c r="R3021" s="19">
        <v>0.22113942172833484</v>
      </c>
      <c r="S3021">
        <v>130</v>
      </c>
      <c r="T3021" t="str">
        <f t="shared" si="218"/>
        <v>1</v>
      </c>
    </row>
    <row r="3022" spans="1:20" x14ac:dyDescent="0.25">
      <c r="A3022" s="6" t="s">
        <v>424</v>
      </c>
      <c r="B3022" s="6" t="str">
        <f t="shared" si="219"/>
        <v>Tanzania</v>
      </c>
      <c r="C3022" t="s">
        <v>65</v>
      </c>
      <c r="D3022" t="s">
        <v>65</v>
      </c>
      <c r="E3022" t="s">
        <v>143</v>
      </c>
      <c r="F3022" t="s">
        <v>261</v>
      </c>
      <c r="G3022" t="s">
        <v>261</v>
      </c>
      <c r="H3022" t="s">
        <v>271</v>
      </c>
      <c r="I3022" t="s">
        <v>0</v>
      </c>
      <c r="J3022" t="s">
        <v>259</v>
      </c>
      <c r="K3022" t="s">
        <v>132</v>
      </c>
      <c r="L3022" t="s">
        <v>132</v>
      </c>
      <c r="M3022" t="str">
        <f t="shared" si="217"/>
        <v>Proportion of individuals who use a SHG for each service (Among individuals who belong to that SHG)</v>
      </c>
      <c r="N3022" t="s">
        <v>272</v>
      </c>
      <c r="O3022" s="19">
        <v>0</v>
      </c>
      <c r="P3022"/>
      <c r="S3022">
        <v>8</v>
      </c>
      <c r="T3022" t="str">
        <f t="shared" si="218"/>
        <v>0</v>
      </c>
    </row>
    <row r="3023" spans="1:20" x14ac:dyDescent="0.25">
      <c r="A3023" s="6" t="s">
        <v>424</v>
      </c>
      <c r="B3023" s="6" t="str">
        <f t="shared" si="219"/>
        <v>Tanzania</v>
      </c>
      <c r="C3023" t="s">
        <v>65</v>
      </c>
      <c r="D3023" t="s">
        <v>65</v>
      </c>
      <c r="E3023" t="s">
        <v>143</v>
      </c>
      <c r="F3023" t="s">
        <v>261</v>
      </c>
      <c r="G3023" t="s">
        <v>261</v>
      </c>
      <c r="H3023" t="s">
        <v>271</v>
      </c>
      <c r="I3023" t="s">
        <v>0</v>
      </c>
      <c r="J3023" t="s">
        <v>259</v>
      </c>
      <c r="K3023" t="s">
        <v>131</v>
      </c>
      <c r="L3023" t="s">
        <v>131</v>
      </c>
      <c r="M3023" t="str">
        <f t="shared" si="217"/>
        <v>Proportion of individuals who use a SHG for each service (Among individuals who belong to that SHG)</v>
      </c>
      <c r="N3023" t="s">
        <v>272</v>
      </c>
      <c r="O3023" s="19">
        <v>0.12688953150570231</v>
      </c>
      <c r="P3023">
        <v>5.427948375200331E-2</v>
      </c>
      <c r="Q3023" s="19">
        <v>2.0408654951970251E-2</v>
      </c>
      <c r="R3023" s="19">
        <v>0.23337040805943438</v>
      </c>
      <c r="S3023">
        <v>125</v>
      </c>
      <c r="T3023" t="str">
        <f t="shared" si="218"/>
        <v>1</v>
      </c>
    </row>
    <row r="3024" spans="1:20" x14ac:dyDescent="0.25">
      <c r="A3024" s="6" t="s">
        <v>424</v>
      </c>
      <c r="B3024" s="6" t="str">
        <f t="shared" si="219"/>
        <v>Tanzania</v>
      </c>
      <c r="C3024" t="s">
        <v>65</v>
      </c>
      <c r="D3024" t="s">
        <v>65</v>
      </c>
      <c r="E3024" t="s">
        <v>143</v>
      </c>
      <c r="F3024" t="s">
        <v>261</v>
      </c>
      <c r="G3024" t="s">
        <v>261</v>
      </c>
      <c r="H3024" t="s">
        <v>271</v>
      </c>
      <c r="I3024" t="s">
        <v>0</v>
      </c>
      <c r="J3024" t="s">
        <v>259</v>
      </c>
      <c r="K3024" t="s">
        <v>121</v>
      </c>
      <c r="L3024" t="s">
        <v>121</v>
      </c>
      <c r="M3024" t="str">
        <f t="shared" si="217"/>
        <v>Proportion of individuals who use a SHG for each service (Among individuals who belong to that SHG)</v>
      </c>
      <c r="N3024" t="s">
        <v>272</v>
      </c>
      <c r="O3024" s="19">
        <v>7.2089563236702042E-2</v>
      </c>
      <c r="P3024">
        <v>5.0445351765921756E-2</v>
      </c>
      <c r="Q3024" s="19">
        <v>-2.6910490542037008E-2</v>
      </c>
      <c r="R3024" s="19">
        <v>0.17108961701544109</v>
      </c>
      <c r="S3024">
        <v>62</v>
      </c>
      <c r="T3024" t="str">
        <f t="shared" si="218"/>
        <v>1</v>
      </c>
    </row>
    <row r="3025" spans="1:20" x14ac:dyDescent="0.25">
      <c r="A3025" s="6" t="s">
        <v>424</v>
      </c>
      <c r="B3025" s="6" t="str">
        <f t="shared" si="219"/>
        <v>Tanzania</v>
      </c>
      <c r="C3025" t="s">
        <v>65</v>
      </c>
      <c r="D3025" t="s">
        <v>65</v>
      </c>
      <c r="E3025" t="s">
        <v>143</v>
      </c>
      <c r="F3025" t="s">
        <v>261</v>
      </c>
      <c r="G3025" t="s">
        <v>261</v>
      </c>
      <c r="H3025" t="s">
        <v>271</v>
      </c>
      <c r="I3025" t="s">
        <v>0</v>
      </c>
      <c r="J3025" t="s">
        <v>259</v>
      </c>
      <c r="K3025" t="s">
        <v>120</v>
      </c>
      <c r="L3025" t="s">
        <v>120</v>
      </c>
      <c r="M3025" t="str">
        <f t="shared" si="217"/>
        <v>Proportion of individuals who use a SHG for each service (Among individuals who belong to that SHG)</v>
      </c>
      <c r="N3025" t="s">
        <v>272</v>
      </c>
      <c r="O3025" s="19">
        <v>0.13990672947239785</v>
      </c>
      <c r="P3025">
        <v>7.17339747772235E-2</v>
      </c>
      <c r="Q3025" s="19">
        <v>-7.0892838719191498E-4</v>
      </c>
      <c r="R3025" s="19">
        <v>0.28052238733198764</v>
      </c>
      <c r="S3025">
        <v>71</v>
      </c>
      <c r="T3025" t="str">
        <f t="shared" si="218"/>
        <v>1</v>
      </c>
    </row>
    <row r="3026" spans="1:20" x14ac:dyDescent="0.25">
      <c r="A3026" s="6" t="s">
        <v>424</v>
      </c>
      <c r="B3026" s="6" t="str">
        <f t="shared" si="219"/>
        <v>Tanzania</v>
      </c>
      <c r="C3026" t="s">
        <v>65</v>
      </c>
      <c r="D3026" t="s">
        <v>65</v>
      </c>
      <c r="E3026" t="s">
        <v>143</v>
      </c>
      <c r="F3026" t="s">
        <v>265</v>
      </c>
      <c r="G3026" t="s">
        <v>265</v>
      </c>
      <c r="H3026" t="s">
        <v>274</v>
      </c>
      <c r="I3026" t="s">
        <v>0</v>
      </c>
      <c r="J3026" t="s">
        <v>259</v>
      </c>
      <c r="K3026" t="s">
        <v>114</v>
      </c>
      <c r="L3026" t="s">
        <v>114</v>
      </c>
      <c r="M3026" t="str">
        <f t="shared" si="217"/>
        <v>Proportion of individuals who belong to a SHG for each reason (Among individuals who belong to that SHG)</v>
      </c>
      <c r="N3026" t="s">
        <v>275</v>
      </c>
      <c r="O3026" s="19">
        <v>2.6819138354314254E-2</v>
      </c>
      <c r="P3026">
        <v>2.6433682454264158E-2</v>
      </c>
      <c r="Q3026" s="19">
        <v>-2.5469298296255893E-2</v>
      </c>
      <c r="R3026" s="19">
        <v>7.9107575004884398E-2</v>
      </c>
      <c r="S3026">
        <v>133</v>
      </c>
      <c r="T3026" t="str">
        <f t="shared" si="218"/>
        <v>1</v>
      </c>
    </row>
    <row r="3027" spans="1:20" x14ac:dyDescent="0.25">
      <c r="A3027" s="6" t="s">
        <v>424</v>
      </c>
      <c r="B3027" s="6" t="str">
        <f t="shared" si="219"/>
        <v>Tanzania</v>
      </c>
      <c r="C3027" t="s">
        <v>65</v>
      </c>
      <c r="D3027" t="s">
        <v>65</v>
      </c>
      <c r="E3027" t="s">
        <v>143</v>
      </c>
      <c r="F3027" t="s">
        <v>265</v>
      </c>
      <c r="G3027" t="s">
        <v>265</v>
      </c>
      <c r="H3027" t="s">
        <v>274</v>
      </c>
      <c r="I3027" t="s">
        <v>0</v>
      </c>
      <c r="J3027" t="s">
        <v>259</v>
      </c>
      <c r="K3027" t="s">
        <v>115</v>
      </c>
      <c r="L3027" t="s">
        <v>115</v>
      </c>
      <c r="M3027" t="str">
        <f t="shared" si="217"/>
        <v>Proportion of individuals who belong to a SHG for each reason (Among individuals who belong to that SHG)</v>
      </c>
      <c r="N3027" t="s">
        <v>275</v>
      </c>
      <c r="O3027" s="19">
        <v>0</v>
      </c>
      <c r="P3027"/>
      <c r="S3027">
        <v>71</v>
      </c>
      <c r="T3027" t="str">
        <f t="shared" si="218"/>
        <v>1</v>
      </c>
    </row>
    <row r="3028" spans="1:20" x14ac:dyDescent="0.25">
      <c r="A3028" s="6" t="s">
        <v>424</v>
      </c>
      <c r="B3028" s="6" t="str">
        <f t="shared" si="219"/>
        <v>Tanzania</v>
      </c>
      <c r="C3028" t="s">
        <v>65</v>
      </c>
      <c r="D3028" t="s">
        <v>65</v>
      </c>
      <c r="E3028" t="s">
        <v>143</v>
      </c>
      <c r="F3028" t="s">
        <v>265</v>
      </c>
      <c r="G3028" t="s">
        <v>265</v>
      </c>
      <c r="H3028" t="s">
        <v>274</v>
      </c>
      <c r="I3028" t="s">
        <v>0</v>
      </c>
      <c r="J3028" t="s">
        <v>259</v>
      </c>
      <c r="K3028" t="s">
        <v>116</v>
      </c>
      <c r="L3028" t="s">
        <v>116</v>
      </c>
      <c r="M3028" t="str">
        <f t="shared" si="217"/>
        <v>Proportion of individuals who belong to a SHG for each reason (Among individuals who belong to that SHG)</v>
      </c>
      <c r="N3028" t="s">
        <v>275</v>
      </c>
      <c r="O3028" s="19">
        <v>9.3129745630484873E-2</v>
      </c>
      <c r="P3028">
        <v>8.5539132105193705E-2</v>
      </c>
      <c r="Q3028" s="19">
        <v>-7.4572432323844168E-2</v>
      </c>
      <c r="R3028" s="19">
        <v>0.26083192358481389</v>
      </c>
      <c r="S3028">
        <v>62</v>
      </c>
      <c r="T3028" t="str">
        <f t="shared" si="218"/>
        <v>1</v>
      </c>
    </row>
    <row r="3029" spans="1:20" x14ac:dyDescent="0.25">
      <c r="A3029" s="6" t="s">
        <v>424</v>
      </c>
      <c r="B3029" s="6" t="str">
        <f t="shared" si="219"/>
        <v>Tanzania</v>
      </c>
      <c r="C3029" t="s">
        <v>65</v>
      </c>
      <c r="D3029" t="s">
        <v>65</v>
      </c>
      <c r="E3029" t="s">
        <v>143</v>
      </c>
      <c r="F3029" t="s">
        <v>265</v>
      </c>
      <c r="G3029" t="s">
        <v>265</v>
      </c>
      <c r="H3029" t="s">
        <v>274</v>
      </c>
      <c r="I3029" t="s">
        <v>0</v>
      </c>
      <c r="J3029" t="s">
        <v>259</v>
      </c>
      <c r="K3029" t="s">
        <v>135</v>
      </c>
      <c r="L3029" t="s">
        <v>135</v>
      </c>
      <c r="M3029" t="str">
        <f t="shared" si="217"/>
        <v>Proportion of individuals who belong to a SHG for each reason (Among individuals who belong to that SHG)</v>
      </c>
      <c r="N3029" t="s">
        <v>275</v>
      </c>
      <c r="O3029" s="19">
        <v>4.3053683799363161E-2</v>
      </c>
      <c r="P3029">
        <v>4.1996219992976792E-2</v>
      </c>
      <c r="Q3029" s="19">
        <v>-3.9271808814570618E-2</v>
      </c>
      <c r="R3029" s="19">
        <v>0.12537917641329693</v>
      </c>
      <c r="S3029">
        <v>68</v>
      </c>
      <c r="T3029" t="str">
        <f t="shared" si="218"/>
        <v>1</v>
      </c>
    </row>
    <row r="3030" spans="1:20" x14ac:dyDescent="0.25">
      <c r="A3030" s="6" t="s">
        <v>424</v>
      </c>
      <c r="B3030" s="6" t="str">
        <f t="shared" si="219"/>
        <v>Tanzania</v>
      </c>
      <c r="C3030" t="s">
        <v>65</v>
      </c>
      <c r="D3030" t="s">
        <v>65</v>
      </c>
      <c r="E3030" t="s">
        <v>143</v>
      </c>
      <c r="F3030" t="s">
        <v>265</v>
      </c>
      <c r="G3030" t="s">
        <v>265</v>
      </c>
      <c r="H3030" t="s">
        <v>274</v>
      </c>
      <c r="I3030" t="s">
        <v>0</v>
      </c>
      <c r="J3030" t="s">
        <v>259</v>
      </c>
      <c r="K3030" t="s">
        <v>134</v>
      </c>
      <c r="L3030" t="s">
        <v>134</v>
      </c>
      <c r="M3030" t="str">
        <f t="shared" si="217"/>
        <v>Proportion of individuals who belong to a SHG for each reason (Among individuals who belong to that SHG)</v>
      </c>
      <c r="N3030" t="s">
        <v>275</v>
      </c>
      <c r="O3030" s="19">
        <v>0</v>
      </c>
      <c r="P3030"/>
      <c r="S3030">
        <v>65</v>
      </c>
      <c r="T3030" t="str">
        <f t="shared" si="218"/>
        <v>1</v>
      </c>
    </row>
    <row r="3031" spans="1:20" x14ac:dyDescent="0.25">
      <c r="A3031" s="6" t="s">
        <v>424</v>
      </c>
      <c r="B3031" s="6" t="str">
        <f t="shared" si="219"/>
        <v>Tanzania</v>
      </c>
      <c r="C3031" t="s">
        <v>65</v>
      </c>
      <c r="D3031" t="s">
        <v>65</v>
      </c>
      <c r="E3031" t="s">
        <v>143</v>
      </c>
      <c r="F3031" t="s">
        <v>265</v>
      </c>
      <c r="G3031" t="s">
        <v>265</v>
      </c>
      <c r="H3031" t="s">
        <v>274</v>
      </c>
      <c r="I3031" t="s">
        <v>0</v>
      </c>
      <c r="J3031" t="s">
        <v>259</v>
      </c>
      <c r="K3031" t="s">
        <v>228</v>
      </c>
      <c r="L3031" t="s">
        <v>228</v>
      </c>
      <c r="M3031" t="str">
        <f t="shared" si="217"/>
        <v>Proportion of individuals who belong to a SHG for each reason (Among individuals who belong to that SHG)</v>
      </c>
      <c r="N3031" t="s">
        <v>275</v>
      </c>
      <c r="O3031" s="19">
        <v>0</v>
      </c>
      <c r="P3031"/>
      <c r="S3031">
        <v>46</v>
      </c>
      <c r="T3031" t="str">
        <f t="shared" si="218"/>
        <v>1</v>
      </c>
    </row>
    <row r="3032" spans="1:20" x14ac:dyDescent="0.25">
      <c r="A3032" s="6" t="s">
        <v>424</v>
      </c>
      <c r="B3032" s="6" t="str">
        <f t="shared" si="219"/>
        <v>Tanzania</v>
      </c>
      <c r="C3032" t="s">
        <v>65</v>
      </c>
      <c r="D3032" t="s">
        <v>65</v>
      </c>
      <c r="E3032" t="s">
        <v>143</v>
      </c>
      <c r="F3032" t="s">
        <v>265</v>
      </c>
      <c r="G3032" t="s">
        <v>265</v>
      </c>
      <c r="H3032" t="s">
        <v>274</v>
      </c>
      <c r="I3032" t="s">
        <v>0</v>
      </c>
      <c r="J3032" t="s">
        <v>259</v>
      </c>
      <c r="K3032" t="s">
        <v>229</v>
      </c>
      <c r="L3032" t="s">
        <v>229</v>
      </c>
      <c r="M3032" t="str">
        <f t="shared" si="217"/>
        <v>Proportion of individuals who belong to a SHG for each reason (Among individuals who belong to that SHG)</v>
      </c>
      <c r="N3032" t="s">
        <v>275</v>
      </c>
      <c r="O3032" s="19">
        <v>0</v>
      </c>
      <c r="P3032"/>
      <c r="S3032">
        <v>55</v>
      </c>
      <c r="T3032" t="str">
        <f t="shared" si="218"/>
        <v>1</v>
      </c>
    </row>
    <row r="3033" spans="1:20" x14ac:dyDescent="0.25">
      <c r="A3033" s="6" t="s">
        <v>424</v>
      </c>
      <c r="B3033" s="6" t="str">
        <f t="shared" si="219"/>
        <v>Tanzania</v>
      </c>
      <c r="C3033" t="s">
        <v>65</v>
      </c>
      <c r="D3033" t="s">
        <v>65</v>
      </c>
      <c r="E3033" t="s">
        <v>143</v>
      </c>
      <c r="F3033" t="s">
        <v>265</v>
      </c>
      <c r="G3033" t="s">
        <v>265</v>
      </c>
      <c r="H3033" t="s">
        <v>274</v>
      </c>
      <c r="I3033" t="s">
        <v>0</v>
      </c>
      <c r="J3033" t="s">
        <v>259</v>
      </c>
      <c r="K3033" t="s">
        <v>230</v>
      </c>
      <c r="L3033" t="s">
        <v>230</v>
      </c>
      <c r="M3033" t="str">
        <f t="shared" si="217"/>
        <v>Proportion of individuals who belong to a SHG for each reason (Among individuals who belong to that SHG)</v>
      </c>
      <c r="N3033" t="s">
        <v>275</v>
      </c>
      <c r="O3033" s="19">
        <v>7.2568390675983502E-2</v>
      </c>
      <c r="P3033">
        <v>7.0113846851922221E-2</v>
      </c>
      <c r="Q3033" s="19">
        <v>-6.4871836373550484E-2</v>
      </c>
      <c r="R3033" s="19">
        <v>0.21000861772551749</v>
      </c>
      <c r="S3033">
        <v>32</v>
      </c>
      <c r="T3033" t="str">
        <f t="shared" si="218"/>
        <v>1</v>
      </c>
    </row>
    <row r="3034" spans="1:20" x14ac:dyDescent="0.25">
      <c r="A3034" s="6" t="s">
        <v>424</v>
      </c>
      <c r="B3034" s="6" t="str">
        <f t="shared" si="219"/>
        <v>Tanzania</v>
      </c>
      <c r="C3034" t="s">
        <v>65</v>
      </c>
      <c r="D3034" t="s">
        <v>65</v>
      </c>
      <c r="E3034" t="s">
        <v>143</v>
      </c>
      <c r="F3034" t="s">
        <v>265</v>
      </c>
      <c r="G3034" t="s">
        <v>265</v>
      </c>
      <c r="H3034" t="s">
        <v>274</v>
      </c>
      <c r="I3034" t="s">
        <v>0</v>
      </c>
      <c r="J3034" t="s">
        <v>259</v>
      </c>
      <c r="K3034" t="s">
        <v>128</v>
      </c>
      <c r="L3034" t="s">
        <v>128</v>
      </c>
      <c r="M3034" t="str">
        <f t="shared" si="217"/>
        <v>Proportion of individuals who belong to a SHG for each reason (Among individuals who belong to that SHG)</v>
      </c>
      <c r="N3034" t="s">
        <v>275</v>
      </c>
      <c r="O3034" s="19">
        <v>0</v>
      </c>
      <c r="P3034"/>
      <c r="S3034">
        <v>23</v>
      </c>
      <c r="T3034" t="str">
        <f t="shared" si="218"/>
        <v>0</v>
      </c>
    </row>
    <row r="3035" spans="1:20" x14ac:dyDescent="0.25">
      <c r="A3035" s="6" t="s">
        <v>424</v>
      </c>
      <c r="B3035" s="6" t="str">
        <f t="shared" si="219"/>
        <v>Tanzania</v>
      </c>
      <c r="C3035" t="s">
        <v>65</v>
      </c>
      <c r="D3035" t="s">
        <v>65</v>
      </c>
      <c r="E3035" t="s">
        <v>143</v>
      </c>
      <c r="F3035" t="s">
        <v>265</v>
      </c>
      <c r="G3035" t="s">
        <v>265</v>
      </c>
      <c r="H3035" t="s">
        <v>274</v>
      </c>
      <c r="I3035" t="s">
        <v>0</v>
      </c>
      <c r="J3035" t="s">
        <v>259</v>
      </c>
      <c r="K3035" t="s">
        <v>127</v>
      </c>
      <c r="L3035" t="s">
        <v>127</v>
      </c>
      <c r="M3035" t="str">
        <f t="shared" si="217"/>
        <v>Proportion of individuals who belong to a SHG for each reason (Among individuals who belong to that SHG)</v>
      </c>
      <c r="N3035" t="s">
        <v>275</v>
      </c>
      <c r="O3035" s="19">
        <v>3.059533669368129E-2</v>
      </c>
      <c r="P3035">
        <v>2.9986566788108227E-2</v>
      </c>
      <c r="Q3035" s="19">
        <v>-2.8193725496224602E-2</v>
      </c>
      <c r="R3035" s="19">
        <v>8.9384398883587179E-2</v>
      </c>
      <c r="S3035">
        <v>110</v>
      </c>
      <c r="T3035" t="str">
        <f t="shared" si="218"/>
        <v>1</v>
      </c>
    </row>
    <row r="3036" spans="1:20" x14ac:dyDescent="0.25">
      <c r="A3036" s="6" t="s">
        <v>424</v>
      </c>
      <c r="B3036" s="6" t="str">
        <f t="shared" si="219"/>
        <v>Tanzania</v>
      </c>
      <c r="C3036" t="s">
        <v>65</v>
      </c>
      <c r="D3036" t="s">
        <v>65</v>
      </c>
      <c r="E3036" t="s">
        <v>143</v>
      </c>
      <c r="F3036" t="s">
        <v>265</v>
      </c>
      <c r="G3036" t="s">
        <v>265</v>
      </c>
      <c r="H3036" t="s">
        <v>274</v>
      </c>
      <c r="I3036" t="s">
        <v>0</v>
      </c>
      <c r="J3036" t="s">
        <v>259</v>
      </c>
      <c r="K3036" t="s">
        <v>124</v>
      </c>
      <c r="L3036" t="s">
        <v>124</v>
      </c>
      <c r="M3036" t="str">
        <f t="shared" ref="M3036:M3099" si="220">CONCATENATE(F3036,"(Among ",J3036,")")</f>
        <v>Proportion of individuals who belong to a SHG for each reason (Among individuals who belong to that SHG)</v>
      </c>
      <c r="N3036" t="s">
        <v>275</v>
      </c>
      <c r="O3036" s="19">
        <v>0</v>
      </c>
      <c r="P3036"/>
      <c r="S3036">
        <v>3</v>
      </c>
      <c r="T3036" t="str">
        <f t="shared" ref="T3036:T3099" si="221">IF(S3036&gt;=30,"1","0")</f>
        <v>0</v>
      </c>
    </row>
    <row r="3037" spans="1:20" x14ac:dyDescent="0.25">
      <c r="A3037" s="6" t="s">
        <v>424</v>
      </c>
      <c r="B3037" s="6" t="str">
        <f t="shared" si="219"/>
        <v>Tanzania</v>
      </c>
      <c r="C3037" t="s">
        <v>65</v>
      </c>
      <c r="D3037" t="s">
        <v>65</v>
      </c>
      <c r="E3037" t="s">
        <v>143</v>
      </c>
      <c r="F3037" t="s">
        <v>265</v>
      </c>
      <c r="G3037" t="s">
        <v>265</v>
      </c>
      <c r="H3037" t="s">
        <v>274</v>
      </c>
      <c r="I3037" t="s">
        <v>0</v>
      </c>
      <c r="J3037" t="s">
        <v>259</v>
      </c>
      <c r="K3037" t="s">
        <v>123</v>
      </c>
      <c r="L3037" t="s">
        <v>123</v>
      </c>
      <c r="M3037" t="str">
        <f t="shared" si="220"/>
        <v>Proportion of individuals who belong to a SHG for each reason (Among individuals who belong to that SHG)</v>
      </c>
      <c r="N3037" t="s">
        <v>275</v>
      </c>
      <c r="O3037" s="19">
        <v>2.7726451741216379E-2</v>
      </c>
      <c r="P3037">
        <v>2.722484910376027E-2</v>
      </c>
      <c r="Q3037" s="19">
        <v>-2.5706347288851898E-2</v>
      </c>
      <c r="R3037" s="19">
        <v>8.1159250771284663E-2</v>
      </c>
      <c r="S3037">
        <v>130</v>
      </c>
      <c r="T3037" t="str">
        <f t="shared" si="221"/>
        <v>1</v>
      </c>
    </row>
    <row r="3038" spans="1:20" x14ac:dyDescent="0.25">
      <c r="A3038" s="6" t="s">
        <v>424</v>
      </c>
      <c r="B3038" s="6" t="str">
        <f t="shared" si="219"/>
        <v>Tanzania</v>
      </c>
      <c r="C3038" t="s">
        <v>65</v>
      </c>
      <c r="D3038" t="s">
        <v>65</v>
      </c>
      <c r="E3038" t="s">
        <v>143</v>
      </c>
      <c r="F3038" t="s">
        <v>265</v>
      </c>
      <c r="G3038" t="s">
        <v>265</v>
      </c>
      <c r="H3038" t="s">
        <v>274</v>
      </c>
      <c r="I3038" t="s">
        <v>0</v>
      </c>
      <c r="J3038" t="s">
        <v>259</v>
      </c>
      <c r="K3038" t="s">
        <v>132</v>
      </c>
      <c r="L3038" t="s">
        <v>132</v>
      </c>
      <c r="M3038" t="str">
        <f t="shared" si="220"/>
        <v>Proportion of individuals who belong to a SHG for each reason (Among individuals who belong to that SHG)</v>
      </c>
      <c r="N3038" t="s">
        <v>275</v>
      </c>
      <c r="O3038" s="19">
        <v>0.31157305311044337</v>
      </c>
      <c r="P3038">
        <v>0.23774179327544942</v>
      </c>
      <c r="Q3038" s="19">
        <v>-0.1544608042504525</v>
      </c>
      <c r="R3038" s="19">
        <v>0.77760691047133923</v>
      </c>
      <c r="S3038">
        <v>8</v>
      </c>
      <c r="T3038" t="str">
        <f t="shared" si="221"/>
        <v>0</v>
      </c>
    </row>
    <row r="3039" spans="1:20" x14ac:dyDescent="0.25">
      <c r="A3039" s="6" t="s">
        <v>424</v>
      </c>
      <c r="B3039" s="6" t="str">
        <f t="shared" si="219"/>
        <v>Tanzania</v>
      </c>
      <c r="C3039" t="s">
        <v>65</v>
      </c>
      <c r="D3039" t="s">
        <v>65</v>
      </c>
      <c r="E3039" t="s">
        <v>143</v>
      </c>
      <c r="F3039" t="s">
        <v>265</v>
      </c>
      <c r="G3039" t="s">
        <v>265</v>
      </c>
      <c r="H3039" t="s">
        <v>274</v>
      </c>
      <c r="I3039" t="s">
        <v>0</v>
      </c>
      <c r="J3039" t="s">
        <v>259</v>
      </c>
      <c r="K3039" t="s">
        <v>131</v>
      </c>
      <c r="L3039" t="s">
        <v>131</v>
      </c>
      <c r="M3039" t="str">
        <f t="shared" si="220"/>
        <v>Proportion of individuals who belong to a SHG for each reason (Among individuals who belong to that SHG)</v>
      </c>
      <c r="N3039" t="s">
        <v>275</v>
      </c>
      <c r="O3039" s="19">
        <v>0</v>
      </c>
      <c r="P3039"/>
      <c r="S3039">
        <v>125</v>
      </c>
      <c r="T3039" t="str">
        <f t="shared" si="221"/>
        <v>1</v>
      </c>
    </row>
    <row r="3040" spans="1:20" x14ac:dyDescent="0.25">
      <c r="A3040" s="6" t="s">
        <v>424</v>
      </c>
      <c r="B3040" s="6" t="str">
        <f t="shared" si="219"/>
        <v>Tanzania</v>
      </c>
      <c r="C3040" t="s">
        <v>65</v>
      </c>
      <c r="D3040" t="s">
        <v>65</v>
      </c>
      <c r="E3040" t="s">
        <v>143</v>
      </c>
      <c r="F3040" t="s">
        <v>265</v>
      </c>
      <c r="G3040" t="s">
        <v>265</v>
      </c>
      <c r="H3040" t="s">
        <v>274</v>
      </c>
      <c r="I3040" t="s">
        <v>0</v>
      </c>
      <c r="J3040" t="s">
        <v>259</v>
      </c>
      <c r="K3040" t="s">
        <v>121</v>
      </c>
      <c r="L3040" t="s">
        <v>121</v>
      </c>
      <c r="M3040" t="str">
        <f t="shared" si="220"/>
        <v>Proportion of individuals who belong to a SHG for each reason (Among individuals who belong to that SHG)</v>
      </c>
      <c r="N3040" t="s">
        <v>275</v>
      </c>
      <c r="O3040" s="19">
        <v>0</v>
      </c>
      <c r="P3040"/>
      <c r="S3040">
        <v>62</v>
      </c>
      <c r="T3040" t="str">
        <f t="shared" si="221"/>
        <v>1</v>
      </c>
    </row>
    <row r="3041" spans="1:20" x14ac:dyDescent="0.25">
      <c r="A3041" s="6" t="s">
        <v>424</v>
      </c>
      <c r="B3041" s="6" t="str">
        <f t="shared" si="219"/>
        <v>Tanzania</v>
      </c>
      <c r="C3041" t="s">
        <v>65</v>
      </c>
      <c r="D3041" t="s">
        <v>65</v>
      </c>
      <c r="E3041" t="s">
        <v>143</v>
      </c>
      <c r="F3041" t="s">
        <v>265</v>
      </c>
      <c r="G3041" t="s">
        <v>265</v>
      </c>
      <c r="H3041" t="s">
        <v>274</v>
      </c>
      <c r="I3041" t="s">
        <v>0</v>
      </c>
      <c r="J3041" t="s">
        <v>259</v>
      </c>
      <c r="K3041" t="s">
        <v>120</v>
      </c>
      <c r="L3041" t="s">
        <v>120</v>
      </c>
      <c r="M3041" t="str">
        <f t="shared" si="220"/>
        <v>Proportion of individuals who belong to a SHG for each reason (Among individuals who belong to that SHG)</v>
      </c>
      <c r="N3041" t="s">
        <v>275</v>
      </c>
      <c r="O3041" s="19">
        <v>4.1451483545641148E-2</v>
      </c>
      <c r="P3041">
        <v>4.0446993194673556E-2</v>
      </c>
      <c r="Q3041" s="19">
        <v>-3.7834246461295871E-2</v>
      </c>
      <c r="R3041" s="19">
        <v>0.12073721355257816</v>
      </c>
      <c r="S3041">
        <v>71</v>
      </c>
      <c r="T3041" t="str">
        <f t="shared" si="221"/>
        <v>1</v>
      </c>
    </row>
    <row r="3042" spans="1:20" x14ac:dyDescent="0.25">
      <c r="A3042" s="6" t="s">
        <v>424</v>
      </c>
      <c r="B3042" s="6" t="str">
        <f t="shared" si="219"/>
        <v>Tanzania</v>
      </c>
      <c r="C3042" t="s">
        <v>65</v>
      </c>
      <c r="D3042" t="s">
        <v>65</v>
      </c>
      <c r="E3042" t="s">
        <v>143</v>
      </c>
      <c r="F3042" t="s">
        <v>276</v>
      </c>
      <c r="G3042" t="s">
        <v>276</v>
      </c>
      <c r="H3042" t="s">
        <v>277</v>
      </c>
      <c r="I3042" t="s">
        <v>0</v>
      </c>
      <c r="J3042" t="s">
        <v>66</v>
      </c>
      <c r="K3042" t="s">
        <v>114</v>
      </c>
      <c r="L3042" t="s">
        <v>114</v>
      </c>
      <c r="M3042" t="str">
        <f t="shared" si="220"/>
        <v>Proportion of individuals who feel confident using a SHG for financial services (Among all question respondents)</v>
      </c>
      <c r="N3042" t="s">
        <v>279</v>
      </c>
      <c r="O3042" s="19">
        <v>0.24831500000000001</v>
      </c>
      <c r="P3042">
        <v>6.8961999999999999E-3</v>
      </c>
      <c r="Q3042" s="19">
        <v>0.2347969</v>
      </c>
      <c r="R3042" s="19">
        <v>0.26183309999999999</v>
      </c>
      <c r="S3042">
        <v>9459</v>
      </c>
      <c r="T3042" t="str">
        <f t="shared" si="221"/>
        <v>1</v>
      </c>
    </row>
    <row r="3043" spans="1:20" x14ac:dyDescent="0.25">
      <c r="A3043" s="6" t="s">
        <v>424</v>
      </c>
      <c r="B3043" s="6" t="str">
        <f t="shared" si="219"/>
        <v>Tanzania</v>
      </c>
      <c r="C3043" t="s">
        <v>65</v>
      </c>
      <c r="D3043" t="s">
        <v>65</v>
      </c>
      <c r="E3043" t="s">
        <v>143</v>
      </c>
      <c r="F3043" t="s">
        <v>276</v>
      </c>
      <c r="G3043" t="s">
        <v>276</v>
      </c>
      <c r="H3043" t="s">
        <v>277</v>
      </c>
      <c r="I3043" t="s">
        <v>0</v>
      </c>
      <c r="J3043" t="s">
        <v>66</v>
      </c>
      <c r="K3043" t="s">
        <v>115</v>
      </c>
      <c r="L3043" t="s">
        <v>115</v>
      </c>
      <c r="M3043" t="str">
        <f t="shared" si="220"/>
        <v>Proportion of individuals who feel confident using a SHG for financial services (Among all question respondents)</v>
      </c>
      <c r="N3043" t="s">
        <v>279</v>
      </c>
      <c r="O3043" s="19">
        <v>0.281103219861361</v>
      </c>
      <c r="P3043">
        <v>1.0672858870318495E-2</v>
      </c>
      <c r="Q3043" s="19">
        <v>0.26018212354252424</v>
      </c>
      <c r="R3043" s="19">
        <v>0.30202431618019776</v>
      </c>
      <c r="S3043">
        <v>4119</v>
      </c>
      <c r="T3043" t="str">
        <f t="shared" si="221"/>
        <v>1</v>
      </c>
    </row>
    <row r="3044" spans="1:20" x14ac:dyDescent="0.25">
      <c r="A3044" s="6" t="s">
        <v>424</v>
      </c>
      <c r="B3044" s="6" t="str">
        <f t="shared" si="219"/>
        <v>Tanzania</v>
      </c>
      <c r="C3044" t="s">
        <v>65</v>
      </c>
      <c r="D3044" t="s">
        <v>65</v>
      </c>
      <c r="E3044" t="s">
        <v>143</v>
      </c>
      <c r="F3044" t="s">
        <v>276</v>
      </c>
      <c r="G3044" t="s">
        <v>276</v>
      </c>
      <c r="H3044" t="s">
        <v>277</v>
      </c>
      <c r="I3044" t="s">
        <v>0</v>
      </c>
      <c r="J3044" t="s">
        <v>66</v>
      </c>
      <c r="K3044" t="s">
        <v>116</v>
      </c>
      <c r="L3044" t="s">
        <v>116</v>
      </c>
      <c r="M3044" t="str">
        <f t="shared" si="220"/>
        <v>Proportion of individuals who feel confident using a SHG for financial services (Among all question respondents)</v>
      </c>
      <c r="N3044" t="s">
        <v>279</v>
      </c>
      <c r="O3044" s="19">
        <v>0.21684288823036552</v>
      </c>
      <c r="P3044">
        <v>8.7558200836236715E-3</v>
      </c>
      <c r="Q3044" s="19">
        <v>0.19967959978575503</v>
      </c>
      <c r="R3044" s="19">
        <v>0.234006176674976</v>
      </c>
      <c r="S3044">
        <v>5340</v>
      </c>
      <c r="T3044" t="str">
        <f t="shared" si="221"/>
        <v>1</v>
      </c>
    </row>
    <row r="3045" spans="1:20" x14ac:dyDescent="0.25">
      <c r="A3045" s="6" t="s">
        <v>424</v>
      </c>
      <c r="B3045" s="6" t="str">
        <f t="shared" si="219"/>
        <v>Tanzania</v>
      </c>
      <c r="C3045" t="s">
        <v>65</v>
      </c>
      <c r="D3045" t="s">
        <v>65</v>
      </c>
      <c r="E3045" t="s">
        <v>143</v>
      </c>
      <c r="F3045" t="s">
        <v>276</v>
      </c>
      <c r="G3045" t="s">
        <v>276</v>
      </c>
      <c r="H3045" t="s">
        <v>277</v>
      </c>
      <c r="I3045" t="s">
        <v>0</v>
      </c>
      <c r="J3045" t="s">
        <v>66</v>
      </c>
      <c r="K3045" t="s">
        <v>135</v>
      </c>
      <c r="L3045" t="s">
        <v>135</v>
      </c>
      <c r="M3045" t="str">
        <f t="shared" si="220"/>
        <v>Proportion of individuals who feel confident using a SHG for financial services (Among all question respondents)</v>
      </c>
      <c r="N3045" t="s">
        <v>279</v>
      </c>
      <c r="O3045" s="19">
        <v>0.23874447855616354</v>
      </c>
      <c r="P3045">
        <v>1.3458585765896432E-2</v>
      </c>
      <c r="Q3045" s="19">
        <v>0.2123627590426887</v>
      </c>
      <c r="R3045" s="19">
        <v>0.26512619806963839</v>
      </c>
      <c r="S3045">
        <v>2613</v>
      </c>
      <c r="T3045" t="str">
        <f t="shared" si="221"/>
        <v>1</v>
      </c>
    </row>
    <row r="3046" spans="1:20" x14ac:dyDescent="0.25">
      <c r="A3046" s="6" t="s">
        <v>424</v>
      </c>
      <c r="B3046" s="6" t="str">
        <f t="shared" si="219"/>
        <v>Tanzania</v>
      </c>
      <c r="C3046" t="s">
        <v>65</v>
      </c>
      <c r="D3046" t="s">
        <v>65</v>
      </c>
      <c r="E3046" t="s">
        <v>143</v>
      </c>
      <c r="F3046" t="s">
        <v>276</v>
      </c>
      <c r="G3046" t="s">
        <v>276</v>
      </c>
      <c r="H3046" t="s">
        <v>277</v>
      </c>
      <c r="I3046" t="s">
        <v>0</v>
      </c>
      <c r="J3046" t="s">
        <v>66</v>
      </c>
      <c r="K3046" t="s">
        <v>134</v>
      </c>
      <c r="L3046" t="s">
        <v>134</v>
      </c>
      <c r="M3046" t="str">
        <f t="shared" si="220"/>
        <v>Proportion of individuals who feel confident using a SHG for financial services (Among all question respondents)</v>
      </c>
      <c r="N3046" t="s">
        <v>279</v>
      </c>
      <c r="O3046" s="19">
        <v>0.25333551437008389</v>
      </c>
      <c r="P3046">
        <v>7.7944404297114484E-3</v>
      </c>
      <c r="Q3046" s="19">
        <v>0.23805673658778551</v>
      </c>
      <c r="R3046" s="19">
        <v>0.26861429215238231</v>
      </c>
      <c r="S3046">
        <v>6846</v>
      </c>
      <c r="T3046" t="str">
        <f t="shared" si="221"/>
        <v>1</v>
      </c>
    </row>
    <row r="3047" spans="1:20" x14ac:dyDescent="0.25">
      <c r="A3047" s="6" t="s">
        <v>424</v>
      </c>
      <c r="B3047" s="6" t="str">
        <f t="shared" si="219"/>
        <v>Tanzania</v>
      </c>
      <c r="C3047" t="s">
        <v>65</v>
      </c>
      <c r="D3047" t="s">
        <v>65</v>
      </c>
      <c r="E3047" t="s">
        <v>143</v>
      </c>
      <c r="F3047" t="s">
        <v>276</v>
      </c>
      <c r="G3047" t="s">
        <v>276</v>
      </c>
      <c r="H3047" t="s">
        <v>277</v>
      </c>
      <c r="I3047" t="s">
        <v>0</v>
      </c>
      <c r="J3047" t="s">
        <v>66</v>
      </c>
      <c r="K3047" t="s">
        <v>228</v>
      </c>
      <c r="L3047" t="s">
        <v>228</v>
      </c>
      <c r="M3047" t="str">
        <f t="shared" si="220"/>
        <v>Proportion of individuals who feel confident using a SHG for financial services (Among all question respondents)</v>
      </c>
      <c r="N3047" t="s">
        <v>279</v>
      </c>
      <c r="O3047" s="19">
        <v>0.24206230133663459</v>
      </c>
      <c r="P3047">
        <v>8.0288820707673722E-3</v>
      </c>
      <c r="Q3047" s="19">
        <v>0.22632396757095133</v>
      </c>
      <c r="R3047" s="19">
        <v>0.25780063510231782</v>
      </c>
      <c r="S3047">
        <v>6484</v>
      </c>
      <c r="T3047" t="str">
        <f t="shared" si="221"/>
        <v>1</v>
      </c>
    </row>
    <row r="3048" spans="1:20" x14ac:dyDescent="0.25">
      <c r="A3048" s="6" t="s">
        <v>424</v>
      </c>
      <c r="B3048" s="6" t="str">
        <f t="shared" si="219"/>
        <v>Tanzania</v>
      </c>
      <c r="C3048" t="s">
        <v>65</v>
      </c>
      <c r="D3048" t="s">
        <v>65</v>
      </c>
      <c r="E3048" t="s">
        <v>143</v>
      </c>
      <c r="F3048" t="s">
        <v>276</v>
      </c>
      <c r="G3048" t="s">
        <v>276</v>
      </c>
      <c r="H3048" t="s">
        <v>277</v>
      </c>
      <c r="I3048" t="s">
        <v>0</v>
      </c>
      <c r="J3048" t="s">
        <v>66</v>
      </c>
      <c r="K3048" t="s">
        <v>229</v>
      </c>
      <c r="L3048" t="s">
        <v>229</v>
      </c>
      <c r="M3048" t="str">
        <f t="shared" si="220"/>
        <v>Proportion of individuals who feel confident using a SHG for financial services (Among all question respondents)</v>
      </c>
      <c r="N3048" t="s">
        <v>279</v>
      </c>
      <c r="O3048" s="19">
        <v>0.2532062527710377</v>
      </c>
      <c r="P3048">
        <v>1.4350799472364881E-2</v>
      </c>
      <c r="Q3048" s="19">
        <v>0.22507560271169724</v>
      </c>
      <c r="R3048" s="19">
        <v>0.28133690283037815</v>
      </c>
      <c r="S3048">
        <v>1967</v>
      </c>
      <c r="T3048" t="str">
        <f t="shared" si="221"/>
        <v>1</v>
      </c>
    </row>
    <row r="3049" spans="1:20" x14ac:dyDescent="0.25">
      <c r="A3049" s="6" t="s">
        <v>424</v>
      </c>
      <c r="B3049" s="6" t="str">
        <f t="shared" si="219"/>
        <v>Tanzania</v>
      </c>
      <c r="C3049" t="s">
        <v>65</v>
      </c>
      <c r="D3049" t="s">
        <v>65</v>
      </c>
      <c r="E3049" t="s">
        <v>143</v>
      </c>
      <c r="F3049" t="s">
        <v>276</v>
      </c>
      <c r="G3049" t="s">
        <v>276</v>
      </c>
      <c r="H3049" t="s">
        <v>277</v>
      </c>
      <c r="I3049" t="s">
        <v>0</v>
      </c>
      <c r="J3049" t="s">
        <v>66</v>
      </c>
      <c r="K3049" t="s">
        <v>230</v>
      </c>
      <c r="L3049" t="s">
        <v>230</v>
      </c>
      <c r="M3049" t="str">
        <f t="shared" si="220"/>
        <v>Proportion of individuals who feel confident using a SHG for financial services (Among all question respondents)</v>
      </c>
      <c r="N3049" t="s">
        <v>279</v>
      </c>
      <c r="O3049" s="19">
        <v>0.26251335438337309</v>
      </c>
      <c r="P3049">
        <v>2.1241123234543337E-2</v>
      </c>
      <c r="Q3049" s="19">
        <v>0.22087618944849177</v>
      </c>
      <c r="R3049" s="19">
        <v>0.30415051931825443</v>
      </c>
      <c r="S3049">
        <v>1008</v>
      </c>
      <c r="T3049" t="str">
        <f t="shared" si="221"/>
        <v>1</v>
      </c>
    </row>
    <row r="3050" spans="1:20" x14ac:dyDescent="0.25">
      <c r="A3050" s="6" t="s">
        <v>424</v>
      </c>
      <c r="B3050" s="6" t="str">
        <f t="shared" si="219"/>
        <v>Tanzania</v>
      </c>
      <c r="C3050" t="s">
        <v>65</v>
      </c>
      <c r="D3050" t="s">
        <v>65</v>
      </c>
      <c r="E3050" t="s">
        <v>143</v>
      </c>
      <c r="F3050" t="s">
        <v>276</v>
      </c>
      <c r="G3050" t="s">
        <v>276</v>
      </c>
      <c r="H3050" t="s">
        <v>277</v>
      </c>
      <c r="I3050" t="s">
        <v>0</v>
      </c>
      <c r="J3050" t="s">
        <v>66</v>
      </c>
      <c r="K3050" t="s">
        <v>128</v>
      </c>
      <c r="L3050" t="s">
        <v>128</v>
      </c>
      <c r="M3050" t="str">
        <f t="shared" si="220"/>
        <v>Proportion of individuals who feel confident using a SHG for financial services (Among all question respondents)</v>
      </c>
      <c r="N3050" t="s">
        <v>279</v>
      </c>
      <c r="O3050" s="19">
        <v>0.19073023428275684</v>
      </c>
      <c r="P3050">
        <v>9.0739709975963933E-3</v>
      </c>
      <c r="Q3050" s="19">
        <v>0.1729433016959325</v>
      </c>
      <c r="R3050" s="19">
        <v>0.20851716686958119</v>
      </c>
      <c r="S3050">
        <v>4211</v>
      </c>
      <c r="T3050" t="str">
        <f t="shared" si="221"/>
        <v>1</v>
      </c>
    </row>
    <row r="3051" spans="1:20" x14ac:dyDescent="0.25">
      <c r="A3051" s="6" t="s">
        <v>424</v>
      </c>
      <c r="B3051" s="6" t="str">
        <f t="shared" si="219"/>
        <v>Tanzania</v>
      </c>
      <c r="C3051" t="s">
        <v>65</v>
      </c>
      <c r="D3051" t="s">
        <v>65</v>
      </c>
      <c r="E3051" t="s">
        <v>143</v>
      </c>
      <c r="F3051" t="s">
        <v>276</v>
      </c>
      <c r="G3051" t="s">
        <v>276</v>
      </c>
      <c r="H3051" t="s">
        <v>277</v>
      </c>
      <c r="I3051" t="s">
        <v>0</v>
      </c>
      <c r="J3051" t="s">
        <v>66</v>
      </c>
      <c r="K3051" t="s">
        <v>127</v>
      </c>
      <c r="L3051" t="s">
        <v>127</v>
      </c>
      <c r="M3051" t="str">
        <f t="shared" si="220"/>
        <v>Proportion of individuals who feel confident using a SHG for financial services (Among all question respondents)</v>
      </c>
      <c r="N3051" t="s">
        <v>279</v>
      </c>
      <c r="O3051" s="19">
        <v>0.28713474856040611</v>
      </c>
      <c r="P3051">
        <v>9.6857743518214273E-3</v>
      </c>
      <c r="Q3051" s="19">
        <v>0.26814854996084309</v>
      </c>
      <c r="R3051" s="19">
        <v>0.30612094715996913</v>
      </c>
      <c r="S3051">
        <v>5248</v>
      </c>
      <c r="T3051" t="str">
        <f t="shared" si="221"/>
        <v>1</v>
      </c>
    </row>
    <row r="3052" spans="1:20" x14ac:dyDescent="0.25">
      <c r="A3052" s="6" t="s">
        <v>424</v>
      </c>
      <c r="B3052" s="6" t="str">
        <f t="shared" si="219"/>
        <v>Tanzania</v>
      </c>
      <c r="C3052" t="s">
        <v>65</v>
      </c>
      <c r="D3052" t="s">
        <v>65</v>
      </c>
      <c r="E3052" t="s">
        <v>143</v>
      </c>
      <c r="F3052" t="s">
        <v>276</v>
      </c>
      <c r="G3052" t="s">
        <v>276</v>
      </c>
      <c r="H3052" t="s">
        <v>277</v>
      </c>
      <c r="I3052" t="s">
        <v>0</v>
      </c>
      <c r="J3052" t="s">
        <v>66</v>
      </c>
      <c r="K3052" t="s">
        <v>124</v>
      </c>
      <c r="L3052" t="s">
        <v>124</v>
      </c>
      <c r="M3052" t="str">
        <f t="shared" si="220"/>
        <v>Proportion of individuals who feel confident using a SHG for financial services (Among all question respondents)</v>
      </c>
      <c r="N3052" t="s">
        <v>279</v>
      </c>
      <c r="O3052" s="19">
        <v>0.11367602869268778</v>
      </c>
      <c r="P3052">
        <v>1.9788189400875511E-2</v>
      </c>
      <c r="Q3052" s="19">
        <v>7.4886926216834765E-2</v>
      </c>
      <c r="R3052" s="19">
        <v>0.1524651311685408</v>
      </c>
      <c r="S3052">
        <v>756</v>
      </c>
      <c r="T3052" t="str">
        <f t="shared" si="221"/>
        <v>1</v>
      </c>
    </row>
    <row r="3053" spans="1:20" x14ac:dyDescent="0.25">
      <c r="A3053" s="6" t="s">
        <v>424</v>
      </c>
      <c r="B3053" s="6" t="str">
        <f t="shared" si="219"/>
        <v>Tanzania</v>
      </c>
      <c r="C3053" t="s">
        <v>65</v>
      </c>
      <c r="D3053" t="s">
        <v>65</v>
      </c>
      <c r="E3053" t="s">
        <v>143</v>
      </c>
      <c r="F3053" t="s">
        <v>276</v>
      </c>
      <c r="G3053" t="s">
        <v>276</v>
      </c>
      <c r="H3053" t="s">
        <v>277</v>
      </c>
      <c r="I3053" t="s">
        <v>0</v>
      </c>
      <c r="J3053" t="s">
        <v>66</v>
      </c>
      <c r="K3053" t="s">
        <v>123</v>
      </c>
      <c r="L3053" t="s">
        <v>123</v>
      </c>
      <c r="M3053" t="str">
        <f t="shared" si="220"/>
        <v>Proportion of individuals who feel confident using a SHG for financial services (Among all question respondents)</v>
      </c>
      <c r="N3053" t="s">
        <v>279</v>
      </c>
      <c r="O3053" s="19">
        <v>0.25811928721255339</v>
      </c>
      <c r="P3053">
        <v>7.2398530863540074E-3</v>
      </c>
      <c r="Q3053" s="19">
        <v>0.243927619769534</v>
      </c>
      <c r="R3053" s="19">
        <v>0.27231095465557276</v>
      </c>
      <c r="S3053">
        <v>8703</v>
      </c>
      <c r="T3053" t="str">
        <f t="shared" si="221"/>
        <v>1</v>
      </c>
    </row>
    <row r="3054" spans="1:20" x14ac:dyDescent="0.25">
      <c r="A3054" s="6" t="s">
        <v>424</v>
      </c>
      <c r="B3054" s="6" t="str">
        <f t="shared" si="219"/>
        <v>Tanzania</v>
      </c>
      <c r="C3054" t="s">
        <v>65</v>
      </c>
      <c r="D3054" t="s">
        <v>65</v>
      </c>
      <c r="E3054" t="s">
        <v>143</v>
      </c>
      <c r="F3054" t="s">
        <v>276</v>
      </c>
      <c r="G3054" t="s">
        <v>276</v>
      </c>
      <c r="H3054" t="s">
        <v>277</v>
      </c>
      <c r="I3054" t="s">
        <v>0</v>
      </c>
      <c r="J3054" t="s">
        <v>66</v>
      </c>
      <c r="K3054" t="s">
        <v>132</v>
      </c>
      <c r="L3054" t="s">
        <v>132</v>
      </c>
      <c r="M3054" t="str">
        <f t="shared" si="220"/>
        <v>Proportion of individuals who feel confident using a SHG for financial services (Among all question respondents)</v>
      </c>
      <c r="N3054" t="s">
        <v>279</v>
      </c>
      <c r="O3054" s="19">
        <v>0.19771614455663841</v>
      </c>
      <c r="P3054">
        <v>1.6257871569394917E-2</v>
      </c>
      <c r="Q3054" s="19">
        <v>0.16584722347603592</v>
      </c>
      <c r="R3054" s="19">
        <v>0.2295850656372409</v>
      </c>
      <c r="S3054">
        <v>1232</v>
      </c>
      <c r="T3054" t="str">
        <f t="shared" si="221"/>
        <v>1</v>
      </c>
    </row>
    <row r="3055" spans="1:20" x14ac:dyDescent="0.25">
      <c r="A3055" s="6" t="s">
        <v>424</v>
      </c>
      <c r="B3055" s="6" t="str">
        <f t="shared" si="219"/>
        <v>Tanzania</v>
      </c>
      <c r="C3055" t="s">
        <v>65</v>
      </c>
      <c r="D3055" t="s">
        <v>65</v>
      </c>
      <c r="E3055" t="s">
        <v>143</v>
      </c>
      <c r="F3055" t="s">
        <v>276</v>
      </c>
      <c r="G3055" t="s">
        <v>276</v>
      </c>
      <c r="H3055" t="s">
        <v>277</v>
      </c>
      <c r="I3055" t="s">
        <v>0</v>
      </c>
      <c r="J3055" t="s">
        <v>66</v>
      </c>
      <c r="K3055" t="s">
        <v>131</v>
      </c>
      <c r="L3055" t="s">
        <v>131</v>
      </c>
      <c r="M3055" t="str">
        <f t="shared" si="220"/>
        <v>Proportion of individuals who feel confident using a SHG for financial services (Among all question respondents)</v>
      </c>
      <c r="N3055" t="s">
        <v>279</v>
      </c>
      <c r="O3055" s="19">
        <v>0.25763048741427713</v>
      </c>
      <c r="P3055">
        <v>7.5499996084224226E-3</v>
      </c>
      <c r="Q3055" s="19">
        <v>0.2428308661568219</v>
      </c>
      <c r="R3055" s="19">
        <v>0.27243010867173234</v>
      </c>
      <c r="S3055">
        <v>8227</v>
      </c>
      <c r="T3055" t="str">
        <f t="shared" si="221"/>
        <v>1</v>
      </c>
    </row>
    <row r="3056" spans="1:20" x14ac:dyDescent="0.25">
      <c r="A3056" s="6" t="s">
        <v>424</v>
      </c>
      <c r="B3056" s="6" t="str">
        <f t="shared" si="219"/>
        <v>Tanzania</v>
      </c>
      <c r="C3056" t="s">
        <v>65</v>
      </c>
      <c r="D3056" t="s">
        <v>65</v>
      </c>
      <c r="E3056" t="s">
        <v>143</v>
      </c>
      <c r="F3056" t="s">
        <v>276</v>
      </c>
      <c r="G3056" t="s">
        <v>276</v>
      </c>
      <c r="H3056" t="s">
        <v>277</v>
      </c>
      <c r="I3056" t="s">
        <v>0</v>
      </c>
      <c r="J3056" t="s">
        <v>66</v>
      </c>
      <c r="K3056" t="s">
        <v>121</v>
      </c>
      <c r="L3056" t="s">
        <v>121</v>
      </c>
      <c r="M3056" t="str">
        <f t="shared" si="220"/>
        <v>Proportion of individuals who feel confident using a SHG for financial services (Among all question respondents)</v>
      </c>
      <c r="N3056" t="s">
        <v>279</v>
      </c>
      <c r="O3056" s="19">
        <v>0.24282358495848813</v>
      </c>
      <c r="P3056">
        <v>7.0418485764417969E-3</v>
      </c>
      <c r="Q3056" s="19">
        <v>0.22902004889374056</v>
      </c>
      <c r="R3056" s="19">
        <v>0.2566271210232357</v>
      </c>
      <c r="S3056">
        <v>8591</v>
      </c>
      <c r="T3056" t="str">
        <f t="shared" si="221"/>
        <v>1</v>
      </c>
    </row>
    <row r="3057" spans="1:20" x14ac:dyDescent="0.25">
      <c r="A3057" s="6" t="s">
        <v>424</v>
      </c>
      <c r="B3057" s="6" t="str">
        <f t="shared" si="219"/>
        <v>Tanzania</v>
      </c>
      <c r="C3057" t="s">
        <v>65</v>
      </c>
      <c r="D3057" t="s">
        <v>65</v>
      </c>
      <c r="E3057" t="s">
        <v>143</v>
      </c>
      <c r="F3057" t="s">
        <v>276</v>
      </c>
      <c r="G3057" t="s">
        <v>276</v>
      </c>
      <c r="H3057" t="s">
        <v>277</v>
      </c>
      <c r="I3057" t="s">
        <v>0</v>
      </c>
      <c r="J3057" t="s">
        <v>66</v>
      </c>
      <c r="K3057" t="s">
        <v>120</v>
      </c>
      <c r="L3057" t="s">
        <v>120</v>
      </c>
      <c r="M3057" t="str">
        <f t="shared" si="220"/>
        <v>Proportion of individuals who feel confident using a SHG for financial services (Among all question respondents)</v>
      </c>
      <c r="N3057" t="s">
        <v>279</v>
      </c>
      <c r="O3057" s="19">
        <v>0.29543856393600293</v>
      </c>
      <c r="P3057">
        <v>2.6313305154160829E-2</v>
      </c>
      <c r="Q3057" s="19">
        <v>0.24385883274250741</v>
      </c>
      <c r="R3057" s="19">
        <v>0.34701829512949844</v>
      </c>
      <c r="S3057">
        <v>868</v>
      </c>
      <c r="T3057" t="str">
        <f t="shared" si="221"/>
        <v>1</v>
      </c>
    </row>
    <row r="3058" spans="1:20" x14ac:dyDescent="0.25">
      <c r="A3058" s="6" t="s">
        <v>424</v>
      </c>
      <c r="B3058" s="6" t="str">
        <f t="shared" si="219"/>
        <v>Tanzania</v>
      </c>
      <c r="C3058" t="s">
        <v>65</v>
      </c>
      <c r="D3058" t="s">
        <v>65</v>
      </c>
      <c r="E3058" t="s">
        <v>143</v>
      </c>
      <c r="F3058" t="s">
        <v>261</v>
      </c>
      <c r="G3058" t="s">
        <v>261</v>
      </c>
      <c r="H3058" t="s">
        <v>280</v>
      </c>
      <c r="I3058" t="s">
        <v>0</v>
      </c>
      <c r="J3058" t="s">
        <v>259</v>
      </c>
      <c r="K3058" t="s">
        <v>114</v>
      </c>
      <c r="L3058" t="s">
        <v>114</v>
      </c>
      <c r="M3058" t="str">
        <f t="shared" si="220"/>
        <v>Proportion of individuals who use a SHG for each service (Among individuals who belong to that SHG)</v>
      </c>
      <c r="N3058" t="s">
        <v>281</v>
      </c>
      <c r="O3058" s="19">
        <v>0.5609376606470815</v>
      </c>
      <c r="P3058">
        <v>6.4603660152814379E-2</v>
      </c>
      <c r="Q3058" s="19">
        <v>0.43314523531473925</v>
      </c>
      <c r="R3058" s="19">
        <v>0.68873008597942376</v>
      </c>
      <c r="S3058">
        <v>133</v>
      </c>
      <c r="T3058" t="str">
        <f t="shared" si="221"/>
        <v>1</v>
      </c>
    </row>
    <row r="3059" spans="1:20" x14ac:dyDescent="0.25">
      <c r="A3059" s="6" t="s">
        <v>424</v>
      </c>
      <c r="B3059" s="6" t="str">
        <f t="shared" si="219"/>
        <v>Tanzania</v>
      </c>
      <c r="C3059" t="s">
        <v>65</v>
      </c>
      <c r="D3059" t="s">
        <v>65</v>
      </c>
      <c r="E3059" t="s">
        <v>143</v>
      </c>
      <c r="F3059" t="s">
        <v>261</v>
      </c>
      <c r="G3059" t="s">
        <v>261</v>
      </c>
      <c r="H3059" t="s">
        <v>280</v>
      </c>
      <c r="I3059" t="s">
        <v>0</v>
      </c>
      <c r="J3059" t="s">
        <v>259</v>
      </c>
      <c r="K3059" t="s">
        <v>115</v>
      </c>
      <c r="L3059" t="s">
        <v>115</v>
      </c>
      <c r="M3059" t="str">
        <f t="shared" si="220"/>
        <v>Proportion of individuals who use a SHG for each service (Among individuals who belong to that SHG)</v>
      </c>
      <c r="N3059" t="s">
        <v>281</v>
      </c>
      <c r="O3059" s="19">
        <v>0.61444950566219803</v>
      </c>
      <c r="P3059">
        <v>7.9814718899247891E-2</v>
      </c>
      <c r="Q3059" s="19">
        <v>0.45798052493409225</v>
      </c>
      <c r="R3059" s="19">
        <v>0.7709184863903038</v>
      </c>
      <c r="S3059">
        <v>71</v>
      </c>
      <c r="T3059" t="str">
        <f t="shared" si="221"/>
        <v>1</v>
      </c>
    </row>
    <row r="3060" spans="1:20" x14ac:dyDescent="0.25">
      <c r="A3060" s="6" t="s">
        <v>424</v>
      </c>
      <c r="B3060" s="6" t="str">
        <f t="shared" si="219"/>
        <v>Tanzania</v>
      </c>
      <c r="C3060" t="s">
        <v>65</v>
      </c>
      <c r="D3060" t="s">
        <v>65</v>
      </c>
      <c r="E3060" t="s">
        <v>143</v>
      </c>
      <c r="F3060" t="s">
        <v>261</v>
      </c>
      <c r="G3060" t="s">
        <v>261</v>
      </c>
      <c r="H3060" t="s">
        <v>280</v>
      </c>
      <c r="I3060" t="s">
        <v>0</v>
      </c>
      <c r="J3060" t="s">
        <v>259</v>
      </c>
      <c r="K3060" t="s">
        <v>116</v>
      </c>
      <c r="L3060" t="s">
        <v>116</v>
      </c>
      <c r="M3060" t="str">
        <f t="shared" si="220"/>
        <v>Proportion of individuals who use a SHG for each service (Among individuals who belong to that SHG)</v>
      </c>
      <c r="N3060" t="s">
        <v>281</v>
      </c>
      <c r="O3060" s="19">
        <v>0.42862904981321037</v>
      </c>
      <c r="P3060">
        <v>8.2371101752581916E-2</v>
      </c>
      <c r="Q3060" s="19">
        <v>0.2671378957129118</v>
      </c>
      <c r="R3060" s="19">
        <v>0.59012020391350894</v>
      </c>
      <c r="S3060">
        <v>62</v>
      </c>
      <c r="T3060" t="str">
        <f t="shared" si="221"/>
        <v>1</v>
      </c>
    </row>
    <row r="3061" spans="1:20" x14ac:dyDescent="0.25">
      <c r="A3061" s="6" t="s">
        <v>424</v>
      </c>
      <c r="B3061" s="6" t="str">
        <f t="shared" si="219"/>
        <v>Tanzania</v>
      </c>
      <c r="C3061" t="s">
        <v>65</v>
      </c>
      <c r="D3061" t="s">
        <v>65</v>
      </c>
      <c r="E3061" t="s">
        <v>143</v>
      </c>
      <c r="F3061" t="s">
        <v>261</v>
      </c>
      <c r="G3061" t="s">
        <v>261</v>
      </c>
      <c r="H3061" t="s">
        <v>280</v>
      </c>
      <c r="I3061" t="s">
        <v>0</v>
      </c>
      <c r="J3061" t="s">
        <v>259</v>
      </c>
      <c r="K3061" t="s">
        <v>135</v>
      </c>
      <c r="L3061" t="s">
        <v>135</v>
      </c>
      <c r="M3061" t="str">
        <f t="shared" si="220"/>
        <v>Proportion of individuals who use a SHG for each service (Among individuals who belong to that SHG)</v>
      </c>
      <c r="N3061" t="s">
        <v>281</v>
      </c>
      <c r="O3061" s="19">
        <v>0.59934844853687042</v>
      </c>
      <c r="P3061">
        <v>9.0146891704559598E-2</v>
      </c>
      <c r="Q3061" s="19">
        <v>0.42263284726528172</v>
      </c>
      <c r="R3061" s="19">
        <v>0.77606404980845911</v>
      </c>
      <c r="S3061">
        <v>68</v>
      </c>
      <c r="T3061" t="str">
        <f t="shared" si="221"/>
        <v>1</v>
      </c>
    </row>
    <row r="3062" spans="1:20" x14ac:dyDescent="0.25">
      <c r="A3062" s="6" t="s">
        <v>424</v>
      </c>
      <c r="B3062" s="6" t="str">
        <f t="shared" si="219"/>
        <v>Tanzania</v>
      </c>
      <c r="C3062" t="s">
        <v>65</v>
      </c>
      <c r="D3062" t="s">
        <v>65</v>
      </c>
      <c r="E3062" t="s">
        <v>143</v>
      </c>
      <c r="F3062" t="s">
        <v>261</v>
      </c>
      <c r="G3062" t="s">
        <v>261</v>
      </c>
      <c r="H3062" t="s">
        <v>280</v>
      </c>
      <c r="I3062" t="s">
        <v>0</v>
      </c>
      <c r="J3062" t="s">
        <v>259</v>
      </c>
      <c r="K3062" t="s">
        <v>134</v>
      </c>
      <c r="L3062" t="s">
        <v>134</v>
      </c>
      <c r="M3062" t="str">
        <f t="shared" si="220"/>
        <v>Proportion of individuals who use a SHG for each service (Among individuals who belong to that SHG)</v>
      </c>
      <c r="N3062" t="s">
        <v>281</v>
      </c>
      <c r="O3062" s="19">
        <v>0.49748382153582726</v>
      </c>
      <c r="P3062">
        <v>7.5751563306826836E-2</v>
      </c>
      <c r="Q3062" s="19">
        <v>0.34894632723952823</v>
      </c>
      <c r="R3062" s="19">
        <v>0.6460213158321263</v>
      </c>
      <c r="S3062">
        <v>65</v>
      </c>
      <c r="T3062" t="str">
        <f t="shared" si="221"/>
        <v>1</v>
      </c>
    </row>
    <row r="3063" spans="1:20" x14ac:dyDescent="0.25">
      <c r="A3063" s="6" t="s">
        <v>424</v>
      </c>
      <c r="B3063" s="6" t="str">
        <f t="shared" si="219"/>
        <v>Tanzania</v>
      </c>
      <c r="C3063" t="s">
        <v>65</v>
      </c>
      <c r="D3063" t="s">
        <v>65</v>
      </c>
      <c r="E3063" t="s">
        <v>143</v>
      </c>
      <c r="F3063" t="s">
        <v>261</v>
      </c>
      <c r="G3063" t="s">
        <v>261</v>
      </c>
      <c r="H3063" t="s">
        <v>280</v>
      </c>
      <c r="I3063" t="s">
        <v>0</v>
      </c>
      <c r="J3063" t="s">
        <v>259</v>
      </c>
      <c r="K3063" t="s">
        <v>228</v>
      </c>
      <c r="L3063" t="s">
        <v>228</v>
      </c>
      <c r="M3063" t="str">
        <f t="shared" si="220"/>
        <v>Proportion of individuals who use a SHG for each service (Among individuals who belong to that SHG)</v>
      </c>
      <c r="N3063" t="s">
        <v>281</v>
      </c>
      <c r="O3063" s="19">
        <v>0.45604796378878765</v>
      </c>
      <c r="P3063">
        <v>9.185682627316416E-2</v>
      </c>
      <c r="Q3063" s="19">
        <v>0.27593970872426249</v>
      </c>
      <c r="R3063" s="19">
        <v>0.63615621885331275</v>
      </c>
      <c r="S3063">
        <v>46</v>
      </c>
      <c r="T3063" t="str">
        <f t="shared" si="221"/>
        <v>1</v>
      </c>
    </row>
    <row r="3064" spans="1:20" x14ac:dyDescent="0.25">
      <c r="A3064" s="6" t="s">
        <v>424</v>
      </c>
      <c r="B3064" s="6" t="str">
        <f t="shared" si="219"/>
        <v>Tanzania</v>
      </c>
      <c r="C3064" t="s">
        <v>65</v>
      </c>
      <c r="D3064" t="s">
        <v>65</v>
      </c>
      <c r="E3064" t="s">
        <v>143</v>
      </c>
      <c r="F3064" t="s">
        <v>261</v>
      </c>
      <c r="G3064" t="s">
        <v>261</v>
      </c>
      <c r="H3064" t="s">
        <v>280</v>
      </c>
      <c r="I3064" t="s">
        <v>0</v>
      </c>
      <c r="J3064" t="s">
        <v>259</v>
      </c>
      <c r="K3064" t="s">
        <v>229</v>
      </c>
      <c r="L3064" t="s">
        <v>229</v>
      </c>
      <c r="M3064" t="str">
        <f t="shared" si="220"/>
        <v>Proportion of individuals who use a SHG for each service (Among individuals who belong to that SHG)</v>
      </c>
      <c r="N3064" t="s">
        <v>281</v>
      </c>
      <c r="O3064" s="19">
        <v>0.51374690073664098</v>
      </c>
      <c r="P3064">
        <v>9.1616985158034125E-2</v>
      </c>
      <c r="Q3064" s="19">
        <v>0.33415210285383373</v>
      </c>
      <c r="R3064" s="19">
        <v>0.69334169861944828</v>
      </c>
      <c r="S3064">
        <v>55</v>
      </c>
      <c r="T3064" t="str">
        <f t="shared" si="221"/>
        <v>1</v>
      </c>
    </row>
    <row r="3065" spans="1:20" x14ac:dyDescent="0.25">
      <c r="A3065" s="6" t="s">
        <v>424</v>
      </c>
      <c r="B3065" s="6" t="str">
        <f t="shared" si="219"/>
        <v>Tanzania</v>
      </c>
      <c r="C3065" t="s">
        <v>65</v>
      </c>
      <c r="D3065" t="s">
        <v>65</v>
      </c>
      <c r="E3065" t="s">
        <v>143</v>
      </c>
      <c r="F3065" t="s">
        <v>261</v>
      </c>
      <c r="G3065" t="s">
        <v>261</v>
      </c>
      <c r="H3065" t="s">
        <v>280</v>
      </c>
      <c r="I3065" t="s">
        <v>0</v>
      </c>
      <c r="J3065" t="s">
        <v>259</v>
      </c>
      <c r="K3065" t="s">
        <v>230</v>
      </c>
      <c r="L3065" t="s">
        <v>230</v>
      </c>
      <c r="M3065" t="str">
        <f t="shared" si="220"/>
        <v>Proportion of individuals who use a SHG for each service (Among individuals who belong to that SHG)</v>
      </c>
      <c r="N3065" t="s">
        <v>281</v>
      </c>
      <c r="O3065" s="19">
        <v>0.67886759728991597</v>
      </c>
      <c r="P3065">
        <v>0.11501630421560675</v>
      </c>
      <c r="Q3065" s="19">
        <v>0.45340761077431546</v>
      </c>
      <c r="R3065" s="19">
        <v>0.90432758380551648</v>
      </c>
      <c r="S3065">
        <v>32</v>
      </c>
      <c r="T3065" t="str">
        <f t="shared" si="221"/>
        <v>1</v>
      </c>
    </row>
    <row r="3066" spans="1:20" x14ac:dyDescent="0.25">
      <c r="A3066" s="6" t="s">
        <v>424</v>
      </c>
      <c r="B3066" s="6" t="str">
        <f t="shared" si="219"/>
        <v>Tanzania</v>
      </c>
      <c r="C3066" t="s">
        <v>65</v>
      </c>
      <c r="D3066" t="s">
        <v>65</v>
      </c>
      <c r="E3066" t="s">
        <v>143</v>
      </c>
      <c r="F3066" t="s">
        <v>261</v>
      </c>
      <c r="G3066" t="s">
        <v>261</v>
      </c>
      <c r="H3066" t="s">
        <v>280</v>
      </c>
      <c r="I3066" t="s">
        <v>0</v>
      </c>
      <c r="J3066" t="s">
        <v>259</v>
      </c>
      <c r="K3066" t="s">
        <v>128</v>
      </c>
      <c r="L3066" t="s">
        <v>128</v>
      </c>
      <c r="M3066" t="str">
        <f t="shared" si="220"/>
        <v>Proportion of individuals who use a SHG for each service (Among individuals who belong to that SHG)</v>
      </c>
      <c r="N3066" t="s">
        <v>281</v>
      </c>
      <c r="O3066" s="19">
        <v>0.37834921273933064</v>
      </c>
      <c r="P3066">
        <v>0.13080682894656631</v>
      </c>
      <c r="Q3066" s="19">
        <v>0.12191364356051848</v>
      </c>
      <c r="R3066" s="19">
        <v>0.6347847819181428</v>
      </c>
      <c r="S3066">
        <v>23</v>
      </c>
      <c r="T3066" t="str">
        <f t="shared" si="221"/>
        <v>0</v>
      </c>
    </row>
    <row r="3067" spans="1:20" x14ac:dyDescent="0.25">
      <c r="A3067" s="6" t="s">
        <v>424</v>
      </c>
      <c r="B3067" s="6" t="str">
        <f t="shared" si="219"/>
        <v>Tanzania</v>
      </c>
      <c r="C3067" t="s">
        <v>65</v>
      </c>
      <c r="D3067" t="s">
        <v>65</v>
      </c>
      <c r="E3067" t="s">
        <v>143</v>
      </c>
      <c r="F3067" t="s">
        <v>261</v>
      </c>
      <c r="G3067" t="s">
        <v>261</v>
      </c>
      <c r="H3067" t="s">
        <v>280</v>
      </c>
      <c r="I3067" t="s">
        <v>0</v>
      </c>
      <c r="J3067" t="s">
        <v>259</v>
      </c>
      <c r="K3067" t="s">
        <v>127</v>
      </c>
      <c r="L3067" t="s">
        <v>127</v>
      </c>
      <c r="M3067" t="str">
        <f t="shared" si="220"/>
        <v>Proportion of individuals who use a SHG for each service (Among individuals who belong to that SHG)</v>
      </c>
      <c r="N3067" t="s">
        <v>281</v>
      </c>
      <c r="O3067" s="19">
        <v>0.58664654751241729</v>
      </c>
      <c r="P3067">
        <v>6.9333428675090888E-2</v>
      </c>
      <c r="Q3067" s="19">
        <v>0.45071744035514977</v>
      </c>
      <c r="R3067" s="19">
        <v>0.72257565466968487</v>
      </c>
      <c r="S3067">
        <v>110</v>
      </c>
      <c r="T3067" t="str">
        <f t="shared" si="221"/>
        <v>1</v>
      </c>
    </row>
    <row r="3068" spans="1:20" x14ac:dyDescent="0.25">
      <c r="A3068" s="6" t="s">
        <v>424</v>
      </c>
      <c r="B3068" s="6" t="str">
        <f t="shared" ref="B3068:B3131" si="222">A3068</f>
        <v>Tanzania</v>
      </c>
      <c r="C3068" t="s">
        <v>65</v>
      </c>
      <c r="D3068" t="s">
        <v>65</v>
      </c>
      <c r="E3068" t="s">
        <v>143</v>
      </c>
      <c r="F3068" t="s">
        <v>261</v>
      </c>
      <c r="G3068" t="s">
        <v>261</v>
      </c>
      <c r="H3068" t="s">
        <v>280</v>
      </c>
      <c r="I3068" t="s">
        <v>0</v>
      </c>
      <c r="J3068" t="s">
        <v>259</v>
      </c>
      <c r="K3068" t="s">
        <v>124</v>
      </c>
      <c r="L3068" t="s">
        <v>124</v>
      </c>
      <c r="M3068" t="str">
        <f t="shared" si="220"/>
        <v>Proportion of individuals who use a SHG for each service (Among individuals who belong to that SHG)</v>
      </c>
      <c r="N3068" t="s">
        <v>281</v>
      </c>
      <c r="O3068" s="19">
        <v>0</v>
      </c>
      <c r="P3068"/>
      <c r="S3068">
        <v>3</v>
      </c>
      <c r="T3068" t="str">
        <f t="shared" si="221"/>
        <v>0</v>
      </c>
    </row>
    <row r="3069" spans="1:20" x14ac:dyDescent="0.25">
      <c r="A3069" s="6" t="s">
        <v>424</v>
      </c>
      <c r="B3069" s="6" t="str">
        <f t="shared" si="222"/>
        <v>Tanzania</v>
      </c>
      <c r="C3069" t="s">
        <v>65</v>
      </c>
      <c r="D3069" t="s">
        <v>65</v>
      </c>
      <c r="E3069" t="s">
        <v>143</v>
      </c>
      <c r="F3069" t="s">
        <v>261</v>
      </c>
      <c r="G3069" t="s">
        <v>261</v>
      </c>
      <c r="H3069" t="s">
        <v>280</v>
      </c>
      <c r="I3069" t="s">
        <v>0</v>
      </c>
      <c r="J3069" t="s">
        <v>259</v>
      </c>
      <c r="K3069" t="s">
        <v>123</v>
      </c>
      <c r="L3069" t="s">
        <v>123</v>
      </c>
      <c r="M3069" t="str">
        <f t="shared" si="220"/>
        <v>Proportion of individuals who use a SHG for each service (Among individuals who belong to that SHG)</v>
      </c>
      <c r="N3069" t="s">
        <v>281</v>
      </c>
      <c r="O3069" s="19">
        <v>0.57991464051865083</v>
      </c>
      <c r="P3069">
        <v>6.4707612919703866E-2</v>
      </c>
      <c r="Q3069" s="19">
        <v>0.45291636538858082</v>
      </c>
      <c r="R3069" s="19">
        <v>0.70691291564872083</v>
      </c>
      <c r="S3069">
        <v>130</v>
      </c>
      <c r="T3069" t="str">
        <f t="shared" si="221"/>
        <v>1</v>
      </c>
    </row>
    <row r="3070" spans="1:20" x14ac:dyDescent="0.25">
      <c r="A3070" s="6" t="s">
        <v>424</v>
      </c>
      <c r="B3070" s="6" t="str">
        <f t="shared" si="222"/>
        <v>Tanzania</v>
      </c>
      <c r="C3070" t="s">
        <v>65</v>
      </c>
      <c r="D3070" t="s">
        <v>65</v>
      </c>
      <c r="E3070" t="s">
        <v>143</v>
      </c>
      <c r="F3070" t="s">
        <v>261</v>
      </c>
      <c r="G3070" t="s">
        <v>261</v>
      </c>
      <c r="H3070" t="s">
        <v>280</v>
      </c>
      <c r="I3070" t="s">
        <v>0</v>
      </c>
      <c r="J3070" t="s">
        <v>259</v>
      </c>
      <c r="K3070" t="s">
        <v>132</v>
      </c>
      <c r="L3070" t="s">
        <v>132</v>
      </c>
      <c r="M3070" t="str">
        <f t="shared" si="220"/>
        <v>Proportion of individuals who use a SHG for each service (Among individuals who belong to that SHG)</v>
      </c>
      <c r="N3070" t="s">
        <v>281</v>
      </c>
      <c r="O3070" s="19">
        <v>0.18997914602776036</v>
      </c>
      <c r="P3070">
        <v>0.14326207590212864</v>
      </c>
      <c r="Q3070" s="19">
        <v>-9.0850643831038441E-2</v>
      </c>
      <c r="R3070" s="19">
        <v>0.47080893588655914</v>
      </c>
      <c r="S3070">
        <v>8</v>
      </c>
      <c r="T3070" t="str">
        <f t="shared" si="221"/>
        <v>0</v>
      </c>
    </row>
    <row r="3071" spans="1:20" x14ac:dyDescent="0.25">
      <c r="A3071" s="6" t="s">
        <v>424</v>
      </c>
      <c r="B3071" s="6" t="str">
        <f t="shared" si="222"/>
        <v>Tanzania</v>
      </c>
      <c r="C3071" t="s">
        <v>65</v>
      </c>
      <c r="D3071" t="s">
        <v>65</v>
      </c>
      <c r="E3071" t="s">
        <v>143</v>
      </c>
      <c r="F3071" t="s">
        <v>261</v>
      </c>
      <c r="G3071" t="s">
        <v>261</v>
      </c>
      <c r="H3071" t="s">
        <v>280</v>
      </c>
      <c r="I3071" t="s">
        <v>0</v>
      </c>
      <c r="J3071" t="s">
        <v>259</v>
      </c>
      <c r="K3071" t="s">
        <v>131</v>
      </c>
      <c r="L3071" t="s">
        <v>131</v>
      </c>
      <c r="M3071" t="str">
        <f t="shared" si="220"/>
        <v>Proportion of individuals who use a SHG for each service (Among individuals who belong to that SHG)</v>
      </c>
      <c r="N3071" t="s">
        <v>281</v>
      </c>
      <c r="O3071" s="19">
        <v>0.59587585538904619</v>
      </c>
      <c r="P3071">
        <v>6.4904192259235577E-2</v>
      </c>
      <c r="Q3071" s="19">
        <v>0.46855232896511834</v>
      </c>
      <c r="R3071" s="19">
        <v>0.72319938181297405</v>
      </c>
      <c r="S3071">
        <v>125</v>
      </c>
      <c r="T3071" t="str">
        <f t="shared" si="221"/>
        <v>1</v>
      </c>
    </row>
    <row r="3072" spans="1:20" x14ac:dyDescent="0.25">
      <c r="A3072" s="6" t="s">
        <v>424</v>
      </c>
      <c r="B3072" s="6" t="str">
        <f t="shared" si="222"/>
        <v>Tanzania</v>
      </c>
      <c r="C3072" t="s">
        <v>65</v>
      </c>
      <c r="D3072" t="s">
        <v>65</v>
      </c>
      <c r="E3072" t="s">
        <v>143</v>
      </c>
      <c r="F3072" t="s">
        <v>261</v>
      </c>
      <c r="G3072" t="s">
        <v>261</v>
      </c>
      <c r="H3072" t="s">
        <v>280</v>
      </c>
      <c r="I3072" t="s">
        <v>0</v>
      </c>
      <c r="J3072" t="s">
        <v>259</v>
      </c>
      <c r="K3072" t="s">
        <v>121</v>
      </c>
      <c r="L3072" t="s">
        <v>121</v>
      </c>
      <c r="M3072" t="str">
        <f t="shared" si="220"/>
        <v>Proportion of individuals who use a SHG for each service (Among individuals who belong to that SHG)</v>
      </c>
      <c r="N3072" t="s">
        <v>281</v>
      </c>
      <c r="O3072" s="19">
        <v>0.51077912681708626</v>
      </c>
      <c r="P3072">
        <v>7.9980092388806476E-2</v>
      </c>
      <c r="Q3072" s="19">
        <v>0.35381652926276874</v>
      </c>
      <c r="R3072" s="19">
        <v>0.66774172437140378</v>
      </c>
      <c r="S3072">
        <v>62</v>
      </c>
      <c r="T3072" t="str">
        <f t="shared" si="221"/>
        <v>1</v>
      </c>
    </row>
    <row r="3073" spans="1:20" x14ac:dyDescent="0.25">
      <c r="A3073" s="6" t="s">
        <v>424</v>
      </c>
      <c r="B3073" s="6" t="str">
        <f t="shared" si="222"/>
        <v>Tanzania</v>
      </c>
      <c r="C3073" t="s">
        <v>65</v>
      </c>
      <c r="D3073" t="s">
        <v>65</v>
      </c>
      <c r="E3073" t="s">
        <v>143</v>
      </c>
      <c r="F3073" t="s">
        <v>261</v>
      </c>
      <c r="G3073" t="s">
        <v>261</v>
      </c>
      <c r="H3073" t="s">
        <v>280</v>
      </c>
      <c r="I3073" t="s">
        <v>0</v>
      </c>
      <c r="J3073" t="s">
        <v>259</v>
      </c>
      <c r="K3073" t="s">
        <v>120</v>
      </c>
      <c r="L3073" t="s">
        <v>120</v>
      </c>
      <c r="M3073" t="str">
        <f t="shared" si="220"/>
        <v>Proportion of individuals who use a SHG for each service (Among individuals who belong to that SHG)</v>
      </c>
      <c r="N3073" t="s">
        <v>281</v>
      </c>
      <c r="O3073" s="19">
        <v>0.58830382624103572</v>
      </c>
      <c r="P3073">
        <v>8.7723949674242199E-2</v>
      </c>
      <c r="Q3073" s="19">
        <v>0.41634401317067793</v>
      </c>
      <c r="R3073" s="19">
        <v>0.76026363931139351</v>
      </c>
      <c r="S3073">
        <v>71</v>
      </c>
      <c r="T3073" t="str">
        <f t="shared" si="221"/>
        <v>1</v>
      </c>
    </row>
    <row r="3074" spans="1:20" x14ac:dyDescent="0.25">
      <c r="A3074" s="6" t="s">
        <v>424</v>
      </c>
      <c r="B3074" s="6" t="str">
        <f t="shared" si="222"/>
        <v>Tanzania</v>
      </c>
      <c r="C3074" t="s">
        <v>65</v>
      </c>
      <c r="D3074" t="s">
        <v>65</v>
      </c>
      <c r="E3074" t="s">
        <v>143</v>
      </c>
      <c r="F3074" t="s">
        <v>265</v>
      </c>
      <c r="G3074" t="s">
        <v>265</v>
      </c>
      <c r="H3074" t="s">
        <v>282</v>
      </c>
      <c r="I3074" t="s">
        <v>0</v>
      </c>
      <c r="J3074" t="s">
        <v>259</v>
      </c>
      <c r="K3074" t="s">
        <v>114</v>
      </c>
      <c r="L3074" t="s">
        <v>114</v>
      </c>
      <c r="M3074" t="str">
        <f t="shared" si="220"/>
        <v>Proportion of individuals who belong to a SHG for each reason (Among individuals who belong to that SHG)</v>
      </c>
      <c r="N3074" t="s">
        <v>283</v>
      </c>
      <c r="O3074" s="19">
        <v>9.3758191919635289E-2</v>
      </c>
      <c r="P3074">
        <v>3.1934684286711326E-2</v>
      </c>
      <c r="Q3074" s="19">
        <v>3.0588229914878876E-2</v>
      </c>
      <c r="R3074" s="19">
        <v>0.15692815392439169</v>
      </c>
      <c r="S3074">
        <v>133</v>
      </c>
      <c r="T3074" t="str">
        <f t="shared" si="221"/>
        <v>1</v>
      </c>
    </row>
    <row r="3075" spans="1:20" x14ac:dyDescent="0.25">
      <c r="A3075" s="6" t="s">
        <v>424</v>
      </c>
      <c r="B3075" s="6" t="str">
        <f t="shared" si="222"/>
        <v>Tanzania</v>
      </c>
      <c r="C3075" t="s">
        <v>65</v>
      </c>
      <c r="D3075" t="s">
        <v>65</v>
      </c>
      <c r="E3075" t="s">
        <v>143</v>
      </c>
      <c r="F3075" t="s">
        <v>265</v>
      </c>
      <c r="G3075" t="s">
        <v>265</v>
      </c>
      <c r="H3075" t="s">
        <v>282</v>
      </c>
      <c r="I3075" t="s">
        <v>0</v>
      </c>
      <c r="J3075" t="s">
        <v>259</v>
      </c>
      <c r="K3075" t="s">
        <v>115</v>
      </c>
      <c r="L3075" t="s">
        <v>115</v>
      </c>
      <c r="M3075" t="str">
        <f t="shared" si="220"/>
        <v>Proportion of individuals who belong to a SHG for each reason (Among individuals who belong to that SHG)</v>
      </c>
      <c r="N3075" t="s">
        <v>283</v>
      </c>
      <c r="O3075" s="19">
        <v>0.11564306575817254</v>
      </c>
      <c r="P3075">
        <v>4.3488538126075879E-2</v>
      </c>
      <c r="Q3075" s="19">
        <v>3.0388023482923979E-2</v>
      </c>
      <c r="R3075" s="19">
        <v>0.20089810803342112</v>
      </c>
      <c r="S3075">
        <v>71</v>
      </c>
      <c r="T3075" t="str">
        <f t="shared" si="221"/>
        <v>1</v>
      </c>
    </row>
    <row r="3076" spans="1:20" x14ac:dyDescent="0.25">
      <c r="A3076" s="6" t="s">
        <v>424</v>
      </c>
      <c r="B3076" s="6" t="str">
        <f t="shared" si="222"/>
        <v>Tanzania</v>
      </c>
      <c r="C3076" t="s">
        <v>65</v>
      </c>
      <c r="D3076" t="s">
        <v>65</v>
      </c>
      <c r="E3076" t="s">
        <v>143</v>
      </c>
      <c r="F3076" t="s">
        <v>265</v>
      </c>
      <c r="G3076" t="s">
        <v>265</v>
      </c>
      <c r="H3076" t="s">
        <v>282</v>
      </c>
      <c r="I3076" t="s">
        <v>0</v>
      </c>
      <c r="J3076" t="s">
        <v>259</v>
      </c>
      <c r="K3076" t="s">
        <v>116</v>
      </c>
      <c r="L3076" t="s">
        <v>116</v>
      </c>
      <c r="M3076" t="str">
        <f t="shared" si="220"/>
        <v>Proportion of individuals who belong to a SHG for each reason (Among individuals who belong to that SHG)</v>
      </c>
      <c r="N3076" t="s">
        <v>283</v>
      </c>
      <c r="O3076" s="19">
        <v>3.9647606589725271E-2</v>
      </c>
      <c r="P3076">
        <v>2.9260647849668836E-2</v>
      </c>
      <c r="Q3076" s="19">
        <v>-1.7718820354021732E-2</v>
      </c>
      <c r="R3076" s="19">
        <v>9.7014033533472266E-2</v>
      </c>
      <c r="S3076">
        <v>62</v>
      </c>
      <c r="T3076" t="str">
        <f t="shared" si="221"/>
        <v>1</v>
      </c>
    </row>
    <row r="3077" spans="1:20" x14ac:dyDescent="0.25">
      <c r="A3077" s="6" t="s">
        <v>424</v>
      </c>
      <c r="B3077" s="6" t="str">
        <f t="shared" si="222"/>
        <v>Tanzania</v>
      </c>
      <c r="C3077" t="s">
        <v>65</v>
      </c>
      <c r="D3077" t="s">
        <v>65</v>
      </c>
      <c r="E3077" t="s">
        <v>143</v>
      </c>
      <c r="F3077" t="s">
        <v>265</v>
      </c>
      <c r="G3077" t="s">
        <v>265</v>
      </c>
      <c r="H3077" t="s">
        <v>282</v>
      </c>
      <c r="I3077" t="s">
        <v>0</v>
      </c>
      <c r="J3077" t="s">
        <v>259</v>
      </c>
      <c r="K3077" t="s">
        <v>135</v>
      </c>
      <c r="L3077" t="s">
        <v>135</v>
      </c>
      <c r="M3077" t="str">
        <f t="shared" si="220"/>
        <v>Proportion of individuals who belong to a SHG for each reason (Among individuals who belong to that SHG)</v>
      </c>
      <c r="N3077" t="s">
        <v>283</v>
      </c>
      <c r="O3077" s="19">
        <v>8.6739368858045188E-2</v>
      </c>
      <c r="P3077">
        <v>3.913020403551512E-2</v>
      </c>
      <c r="Q3077" s="19">
        <v>1.0032147973731018E-2</v>
      </c>
      <c r="R3077" s="19">
        <v>0.16344658974235937</v>
      </c>
      <c r="S3077">
        <v>68</v>
      </c>
      <c r="T3077" t="str">
        <f t="shared" si="221"/>
        <v>1</v>
      </c>
    </row>
    <row r="3078" spans="1:20" x14ac:dyDescent="0.25">
      <c r="A3078" s="6" t="s">
        <v>424</v>
      </c>
      <c r="B3078" s="6" t="str">
        <f t="shared" si="222"/>
        <v>Tanzania</v>
      </c>
      <c r="C3078" t="s">
        <v>65</v>
      </c>
      <c r="D3078" t="s">
        <v>65</v>
      </c>
      <c r="E3078" t="s">
        <v>143</v>
      </c>
      <c r="F3078" t="s">
        <v>265</v>
      </c>
      <c r="G3078" t="s">
        <v>265</v>
      </c>
      <c r="H3078" t="s">
        <v>282</v>
      </c>
      <c r="I3078" t="s">
        <v>0</v>
      </c>
      <c r="J3078" t="s">
        <v>259</v>
      </c>
      <c r="K3078" t="s">
        <v>134</v>
      </c>
      <c r="L3078" t="s">
        <v>134</v>
      </c>
      <c r="M3078" t="str">
        <f t="shared" si="220"/>
        <v>Proportion of individuals who belong to a SHG for each reason (Among individuals who belong to that SHG)</v>
      </c>
      <c r="N3078" t="s">
        <v>283</v>
      </c>
      <c r="O3078" s="19">
        <v>0.10535314463391923</v>
      </c>
      <c r="P3078">
        <v>5.3355645138782791E-2</v>
      </c>
      <c r="Q3078" s="19">
        <v>7.3069871321487789E-4</v>
      </c>
      <c r="R3078" s="19">
        <v>0.20997559055462359</v>
      </c>
      <c r="S3078">
        <v>65</v>
      </c>
      <c r="T3078" t="str">
        <f t="shared" si="221"/>
        <v>1</v>
      </c>
    </row>
    <row r="3079" spans="1:20" x14ac:dyDescent="0.25">
      <c r="A3079" s="6" t="s">
        <v>424</v>
      </c>
      <c r="B3079" s="6" t="str">
        <f t="shared" si="222"/>
        <v>Tanzania</v>
      </c>
      <c r="C3079" t="s">
        <v>65</v>
      </c>
      <c r="D3079" t="s">
        <v>65</v>
      </c>
      <c r="E3079" t="s">
        <v>143</v>
      </c>
      <c r="F3079" t="s">
        <v>265</v>
      </c>
      <c r="G3079" t="s">
        <v>265</v>
      </c>
      <c r="H3079" t="s">
        <v>282</v>
      </c>
      <c r="I3079" t="s">
        <v>0</v>
      </c>
      <c r="J3079" t="s">
        <v>259</v>
      </c>
      <c r="K3079" t="s">
        <v>228</v>
      </c>
      <c r="L3079" t="s">
        <v>228</v>
      </c>
      <c r="M3079" t="str">
        <f t="shared" si="220"/>
        <v>Proportion of individuals who belong to a SHG for each reason (Among individuals who belong to that SHG)</v>
      </c>
      <c r="N3079" t="s">
        <v>283</v>
      </c>
      <c r="O3079" s="19">
        <v>0.1577734322914241</v>
      </c>
      <c r="P3079">
        <v>7.56031800886552E-2</v>
      </c>
      <c r="Q3079" s="19">
        <v>9.5345109661523209E-3</v>
      </c>
      <c r="R3079" s="19">
        <v>0.30601235361669588</v>
      </c>
      <c r="S3079">
        <v>46</v>
      </c>
      <c r="T3079" t="str">
        <f t="shared" si="221"/>
        <v>1</v>
      </c>
    </row>
    <row r="3080" spans="1:20" x14ac:dyDescent="0.25">
      <c r="A3080" s="6" t="s">
        <v>424</v>
      </c>
      <c r="B3080" s="6" t="str">
        <f t="shared" si="222"/>
        <v>Tanzania</v>
      </c>
      <c r="C3080" t="s">
        <v>65</v>
      </c>
      <c r="D3080" t="s">
        <v>65</v>
      </c>
      <c r="E3080" t="s">
        <v>143</v>
      </c>
      <c r="F3080" t="s">
        <v>265</v>
      </c>
      <c r="G3080" t="s">
        <v>265</v>
      </c>
      <c r="H3080" t="s">
        <v>282</v>
      </c>
      <c r="I3080" t="s">
        <v>0</v>
      </c>
      <c r="J3080" t="s">
        <v>259</v>
      </c>
      <c r="K3080" t="s">
        <v>229</v>
      </c>
      <c r="L3080" t="s">
        <v>229</v>
      </c>
      <c r="M3080" t="str">
        <f t="shared" si="220"/>
        <v>Proportion of individuals who belong to a SHG for each reason (Among individuals who belong to that SHG)</v>
      </c>
      <c r="N3080" t="s">
        <v>283</v>
      </c>
      <c r="O3080" s="19">
        <v>3.2682973220260654E-2</v>
      </c>
      <c r="P3080">
        <v>2.845592733187222E-2</v>
      </c>
      <c r="Q3080" s="19">
        <v>-2.3098566730219657E-2</v>
      </c>
      <c r="R3080" s="19">
        <v>8.8464513170740972E-2</v>
      </c>
      <c r="S3080">
        <v>55</v>
      </c>
      <c r="T3080" t="str">
        <f t="shared" si="221"/>
        <v>1</v>
      </c>
    </row>
    <row r="3081" spans="1:20" x14ac:dyDescent="0.25">
      <c r="A3081" s="6" t="s">
        <v>424</v>
      </c>
      <c r="B3081" s="6" t="str">
        <f t="shared" si="222"/>
        <v>Tanzania</v>
      </c>
      <c r="C3081" t="s">
        <v>65</v>
      </c>
      <c r="D3081" t="s">
        <v>65</v>
      </c>
      <c r="E3081" t="s">
        <v>143</v>
      </c>
      <c r="F3081" t="s">
        <v>265</v>
      </c>
      <c r="G3081" t="s">
        <v>265</v>
      </c>
      <c r="H3081" t="s">
        <v>282</v>
      </c>
      <c r="I3081" t="s">
        <v>0</v>
      </c>
      <c r="J3081" t="s">
        <v>259</v>
      </c>
      <c r="K3081" t="s">
        <v>230</v>
      </c>
      <c r="L3081" t="s">
        <v>230</v>
      </c>
      <c r="M3081" t="str">
        <f t="shared" si="220"/>
        <v>Proportion of individuals who belong to a SHG for each reason (Among individuals who belong to that SHG)</v>
      </c>
      <c r="N3081" t="s">
        <v>283</v>
      </c>
      <c r="O3081" s="19">
        <v>0.11679550412163166</v>
      </c>
      <c r="P3081">
        <v>6.3107293526242086E-2</v>
      </c>
      <c r="Q3081" s="19">
        <v>-6.9101708650276816E-3</v>
      </c>
      <c r="R3081" s="19">
        <v>0.240501179108291</v>
      </c>
      <c r="S3081">
        <v>32</v>
      </c>
      <c r="T3081" t="str">
        <f t="shared" si="221"/>
        <v>1</v>
      </c>
    </row>
    <row r="3082" spans="1:20" x14ac:dyDescent="0.25">
      <c r="A3082" s="6" t="s">
        <v>424</v>
      </c>
      <c r="B3082" s="6" t="str">
        <f t="shared" si="222"/>
        <v>Tanzania</v>
      </c>
      <c r="C3082" t="s">
        <v>65</v>
      </c>
      <c r="D3082" t="s">
        <v>65</v>
      </c>
      <c r="E3082" t="s">
        <v>143</v>
      </c>
      <c r="F3082" t="s">
        <v>265</v>
      </c>
      <c r="G3082" t="s">
        <v>265</v>
      </c>
      <c r="H3082" t="s">
        <v>282</v>
      </c>
      <c r="I3082" t="s">
        <v>0</v>
      </c>
      <c r="J3082" t="s">
        <v>259</v>
      </c>
      <c r="K3082" t="s">
        <v>128</v>
      </c>
      <c r="L3082" t="s">
        <v>128</v>
      </c>
      <c r="M3082" t="str">
        <f t="shared" si="220"/>
        <v>Proportion of individuals who belong to a SHG for each reason (Among individuals who belong to that SHG)</v>
      </c>
      <c r="N3082" t="s">
        <v>283</v>
      </c>
      <c r="O3082" s="19">
        <v>0.18035478803181898</v>
      </c>
      <c r="P3082">
        <v>0.11907491773186984</v>
      </c>
      <c r="Q3082" s="19">
        <v>-5.3081375426937694E-2</v>
      </c>
      <c r="R3082" s="19">
        <v>0.41379095149057565</v>
      </c>
      <c r="S3082">
        <v>23</v>
      </c>
      <c r="T3082" t="str">
        <f t="shared" si="221"/>
        <v>0</v>
      </c>
    </row>
    <row r="3083" spans="1:20" x14ac:dyDescent="0.25">
      <c r="A3083" s="6" t="s">
        <v>424</v>
      </c>
      <c r="B3083" s="6" t="str">
        <f t="shared" si="222"/>
        <v>Tanzania</v>
      </c>
      <c r="C3083" t="s">
        <v>65</v>
      </c>
      <c r="D3083" t="s">
        <v>65</v>
      </c>
      <c r="E3083" t="s">
        <v>143</v>
      </c>
      <c r="F3083" t="s">
        <v>265</v>
      </c>
      <c r="G3083" t="s">
        <v>265</v>
      </c>
      <c r="H3083" t="s">
        <v>282</v>
      </c>
      <c r="I3083" t="s">
        <v>0</v>
      </c>
      <c r="J3083" t="s">
        <v>259</v>
      </c>
      <c r="K3083" t="s">
        <v>127</v>
      </c>
      <c r="L3083" t="s">
        <v>127</v>
      </c>
      <c r="M3083" t="str">
        <f t="shared" si="220"/>
        <v>Proportion of individuals who belong to a SHG for each reason (Among individuals who belong to that SHG)</v>
      </c>
      <c r="N3083" t="s">
        <v>283</v>
      </c>
      <c r="O3083" s="19">
        <v>8.1565185637572507E-2</v>
      </c>
      <c r="P3083">
        <v>3.1474396713674468E-2</v>
      </c>
      <c r="Q3083" s="19">
        <v>1.9859213131117666E-2</v>
      </c>
      <c r="R3083" s="19">
        <v>0.14327115814402736</v>
      </c>
      <c r="S3083">
        <v>110</v>
      </c>
      <c r="T3083" t="str">
        <f t="shared" si="221"/>
        <v>1</v>
      </c>
    </row>
    <row r="3084" spans="1:20" x14ac:dyDescent="0.25">
      <c r="A3084" s="6" t="s">
        <v>424</v>
      </c>
      <c r="B3084" s="6" t="str">
        <f t="shared" si="222"/>
        <v>Tanzania</v>
      </c>
      <c r="C3084" t="s">
        <v>65</v>
      </c>
      <c r="D3084" t="s">
        <v>65</v>
      </c>
      <c r="E3084" t="s">
        <v>143</v>
      </c>
      <c r="F3084" t="s">
        <v>265</v>
      </c>
      <c r="G3084" t="s">
        <v>265</v>
      </c>
      <c r="H3084" t="s">
        <v>282</v>
      </c>
      <c r="I3084" t="s">
        <v>0</v>
      </c>
      <c r="J3084" t="s">
        <v>259</v>
      </c>
      <c r="K3084" t="s">
        <v>124</v>
      </c>
      <c r="L3084" t="s">
        <v>124</v>
      </c>
      <c r="M3084" t="str">
        <f t="shared" si="220"/>
        <v>Proportion of individuals who belong to a SHG for each reason (Among individuals who belong to that SHG)</v>
      </c>
      <c r="N3084" t="s">
        <v>283</v>
      </c>
      <c r="O3084" s="19">
        <v>0</v>
      </c>
      <c r="P3084"/>
      <c r="S3084">
        <v>3</v>
      </c>
      <c r="T3084" t="str">
        <f t="shared" si="221"/>
        <v>0</v>
      </c>
    </row>
    <row r="3085" spans="1:20" x14ac:dyDescent="0.25">
      <c r="A3085" s="6" t="s">
        <v>424</v>
      </c>
      <c r="B3085" s="6" t="str">
        <f t="shared" si="222"/>
        <v>Tanzania</v>
      </c>
      <c r="C3085" t="s">
        <v>65</v>
      </c>
      <c r="D3085" t="s">
        <v>65</v>
      </c>
      <c r="E3085" t="s">
        <v>143</v>
      </c>
      <c r="F3085" t="s">
        <v>265</v>
      </c>
      <c r="G3085" t="s">
        <v>265</v>
      </c>
      <c r="H3085" t="s">
        <v>282</v>
      </c>
      <c r="I3085" t="s">
        <v>0</v>
      </c>
      <c r="J3085" t="s">
        <v>259</v>
      </c>
      <c r="K3085" t="s">
        <v>123</v>
      </c>
      <c r="L3085" t="s">
        <v>123</v>
      </c>
      <c r="M3085" t="str">
        <f t="shared" si="220"/>
        <v>Proportion of individuals who belong to a SHG for each reason (Among individuals who belong to that SHG)</v>
      </c>
      <c r="N3085" t="s">
        <v>283</v>
      </c>
      <c r="O3085" s="19">
        <v>9.6930108240606092E-2</v>
      </c>
      <c r="P3085">
        <v>3.2902698304277715E-2</v>
      </c>
      <c r="Q3085" s="19">
        <v>3.2353689126620455E-2</v>
      </c>
      <c r="R3085" s="19">
        <v>0.16150652735459173</v>
      </c>
      <c r="S3085">
        <v>130</v>
      </c>
      <c r="T3085" t="str">
        <f t="shared" si="221"/>
        <v>1</v>
      </c>
    </row>
    <row r="3086" spans="1:20" x14ac:dyDescent="0.25">
      <c r="A3086" s="6" t="s">
        <v>424</v>
      </c>
      <c r="B3086" s="6" t="str">
        <f t="shared" si="222"/>
        <v>Tanzania</v>
      </c>
      <c r="C3086" t="s">
        <v>65</v>
      </c>
      <c r="D3086" t="s">
        <v>65</v>
      </c>
      <c r="E3086" t="s">
        <v>143</v>
      </c>
      <c r="F3086" t="s">
        <v>265</v>
      </c>
      <c r="G3086" t="s">
        <v>265</v>
      </c>
      <c r="H3086" t="s">
        <v>282</v>
      </c>
      <c r="I3086" t="s">
        <v>0</v>
      </c>
      <c r="J3086" t="s">
        <v>259</v>
      </c>
      <c r="K3086" t="s">
        <v>132</v>
      </c>
      <c r="L3086" t="s">
        <v>132</v>
      </c>
      <c r="M3086" t="str">
        <f t="shared" si="220"/>
        <v>Proportion of individuals who belong to a SHG for each reason (Among individuals who belong to that SHG)</v>
      </c>
      <c r="N3086" t="s">
        <v>283</v>
      </c>
      <c r="O3086" s="19">
        <v>0</v>
      </c>
      <c r="P3086"/>
      <c r="S3086">
        <v>8</v>
      </c>
      <c r="T3086" t="str">
        <f t="shared" si="221"/>
        <v>0</v>
      </c>
    </row>
    <row r="3087" spans="1:20" x14ac:dyDescent="0.25">
      <c r="A3087" s="6" t="s">
        <v>424</v>
      </c>
      <c r="B3087" s="6" t="str">
        <f t="shared" si="222"/>
        <v>Tanzania</v>
      </c>
      <c r="C3087" t="s">
        <v>65</v>
      </c>
      <c r="D3087" t="s">
        <v>65</v>
      </c>
      <c r="E3087" t="s">
        <v>143</v>
      </c>
      <c r="F3087" t="s">
        <v>265</v>
      </c>
      <c r="G3087" t="s">
        <v>265</v>
      </c>
      <c r="H3087" t="s">
        <v>282</v>
      </c>
      <c r="I3087" t="s">
        <v>0</v>
      </c>
      <c r="J3087" t="s">
        <v>259</v>
      </c>
      <c r="K3087" t="s">
        <v>131</v>
      </c>
      <c r="L3087" t="s">
        <v>131</v>
      </c>
      <c r="M3087" t="str">
        <f t="shared" si="220"/>
        <v>Proportion of individuals who belong to a SHG for each reason (Among individuals who belong to that SHG)</v>
      </c>
      <c r="N3087" t="s">
        <v>283</v>
      </c>
      <c r="O3087" s="19">
        <v>0.10258867252284858</v>
      </c>
      <c r="P3087">
        <v>3.4758979672412031E-2</v>
      </c>
      <c r="Q3087" s="19">
        <v>3.4401461300612377E-2</v>
      </c>
      <c r="R3087" s="19">
        <v>0.17077588374508479</v>
      </c>
      <c r="S3087">
        <v>125</v>
      </c>
      <c r="T3087" t="str">
        <f t="shared" si="221"/>
        <v>1</v>
      </c>
    </row>
    <row r="3088" spans="1:20" x14ac:dyDescent="0.25">
      <c r="A3088" s="6" t="s">
        <v>424</v>
      </c>
      <c r="B3088" s="6" t="str">
        <f t="shared" si="222"/>
        <v>Tanzania</v>
      </c>
      <c r="C3088" t="s">
        <v>65</v>
      </c>
      <c r="D3088" t="s">
        <v>65</v>
      </c>
      <c r="E3088" t="s">
        <v>143</v>
      </c>
      <c r="F3088" t="s">
        <v>265</v>
      </c>
      <c r="G3088" t="s">
        <v>265</v>
      </c>
      <c r="H3088" t="s">
        <v>282</v>
      </c>
      <c r="I3088" t="s">
        <v>0</v>
      </c>
      <c r="J3088" t="s">
        <v>259</v>
      </c>
      <c r="K3088" t="s">
        <v>121</v>
      </c>
      <c r="L3088" t="s">
        <v>121</v>
      </c>
      <c r="M3088" t="str">
        <f t="shared" si="220"/>
        <v>Proportion of individuals who belong to a SHG for each reason (Among individuals who belong to that SHG)</v>
      </c>
      <c r="N3088" t="s">
        <v>283</v>
      </c>
      <c r="O3088" s="19">
        <v>0.1118212937264596</v>
      </c>
      <c r="P3088">
        <v>5.3679894629570464E-2</v>
      </c>
      <c r="Q3088" s="19">
        <v>6.4733821919305962E-3</v>
      </c>
      <c r="R3088" s="19">
        <v>0.2171692052609886</v>
      </c>
      <c r="S3088">
        <v>62</v>
      </c>
      <c r="T3088" t="str">
        <f t="shared" si="221"/>
        <v>1</v>
      </c>
    </row>
    <row r="3089" spans="1:20" x14ac:dyDescent="0.25">
      <c r="A3089" s="6" t="s">
        <v>424</v>
      </c>
      <c r="B3089" s="6" t="str">
        <f t="shared" si="222"/>
        <v>Tanzania</v>
      </c>
      <c r="C3089" t="s">
        <v>65</v>
      </c>
      <c r="D3089" t="s">
        <v>65</v>
      </c>
      <c r="E3089" t="s">
        <v>143</v>
      </c>
      <c r="F3089" t="s">
        <v>265</v>
      </c>
      <c r="G3089" t="s">
        <v>265</v>
      </c>
      <c r="H3089" t="s">
        <v>282</v>
      </c>
      <c r="I3089" t="s">
        <v>0</v>
      </c>
      <c r="J3089" t="s">
        <v>259</v>
      </c>
      <c r="K3089" t="s">
        <v>120</v>
      </c>
      <c r="L3089" t="s">
        <v>120</v>
      </c>
      <c r="M3089" t="str">
        <f t="shared" si="220"/>
        <v>Proportion of individuals who belong to a SHG for each reason (Among individuals who belong to that SHG)</v>
      </c>
      <c r="N3089" t="s">
        <v>283</v>
      </c>
      <c r="O3089" s="19">
        <v>8.3903082580486218E-2</v>
      </c>
      <c r="P3089">
        <v>3.902722538613048E-2</v>
      </c>
      <c r="Q3089" s="19">
        <v>7.4004352763571563E-3</v>
      </c>
      <c r="R3089" s="19">
        <v>0.16040572988461527</v>
      </c>
      <c r="S3089">
        <v>71</v>
      </c>
      <c r="T3089" t="str">
        <f t="shared" si="221"/>
        <v>1</v>
      </c>
    </row>
    <row r="3090" spans="1:20" x14ac:dyDescent="0.25">
      <c r="A3090" s="6" t="s">
        <v>424</v>
      </c>
      <c r="B3090" s="6" t="str">
        <f t="shared" si="222"/>
        <v>Tanzania</v>
      </c>
      <c r="C3090" t="s">
        <v>65</v>
      </c>
      <c r="D3090" t="s">
        <v>65</v>
      </c>
      <c r="E3090" t="s">
        <v>143</v>
      </c>
      <c r="F3090" t="s">
        <v>261</v>
      </c>
      <c r="G3090" t="s">
        <v>261</v>
      </c>
      <c r="H3090" t="s">
        <v>284</v>
      </c>
      <c r="I3090" t="s">
        <v>0</v>
      </c>
      <c r="J3090" t="s">
        <v>259</v>
      </c>
      <c r="K3090" t="s">
        <v>114</v>
      </c>
      <c r="L3090" t="s">
        <v>114</v>
      </c>
      <c r="M3090" t="str">
        <f t="shared" si="220"/>
        <v>Proportion of individuals who use a SHG for each service (Among individuals who belong to that SHG)</v>
      </c>
      <c r="N3090" t="s">
        <v>285</v>
      </c>
      <c r="O3090" s="19">
        <v>0.14796956121326352</v>
      </c>
      <c r="P3090">
        <v>5.1174619841534583E-2</v>
      </c>
      <c r="Q3090" s="19">
        <v>4.674110496881631E-2</v>
      </c>
      <c r="R3090" s="19">
        <v>0.24919801745771072</v>
      </c>
      <c r="S3090">
        <v>133</v>
      </c>
      <c r="T3090" t="str">
        <f t="shared" si="221"/>
        <v>1</v>
      </c>
    </row>
    <row r="3091" spans="1:20" x14ac:dyDescent="0.25">
      <c r="A3091" s="6" t="s">
        <v>424</v>
      </c>
      <c r="B3091" s="6" t="str">
        <f t="shared" si="222"/>
        <v>Tanzania</v>
      </c>
      <c r="C3091" t="s">
        <v>65</v>
      </c>
      <c r="D3091" t="s">
        <v>65</v>
      </c>
      <c r="E3091" t="s">
        <v>143</v>
      </c>
      <c r="F3091" t="s">
        <v>261</v>
      </c>
      <c r="G3091" t="s">
        <v>261</v>
      </c>
      <c r="H3091" t="s">
        <v>284</v>
      </c>
      <c r="I3091" t="s">
        <v>0</v>
      </c>
      <c r="J3091" t="s">
        <v>259</v>
      </c>
      <c r="K3091" t="s">
        <v>115</v>
      </c>
      <c r="L3091" t="s">
        <v>115</v>
      </c>
      <c r="M3091" t="str">
        <f t="shared" si="220"/>
        <v>Proportion of individuals who use a SHG for each service (Among individuals who belong to that SHG)</v>
      </c>
      <c r="N3091" t="s">
        <v>285</v>
      </c>
      <c r="O3091" s="19">
        <v>0.17985549184343586</v>
      </c>
      <c r="P3091">
        <v>6.9817802367806478E-2</v>
      </c>
      <c r="Q3091" s="19">
        <v>4.2984492060086976E-2</v>
      </c>
      <c r="R3091" s="19">
        <v>0.31672649162678473</v>
      </c>
      <c r="S3091">
        <v>71</v>
      </c>
      <c r="T3091" t="str">
        <f t="shared" si="221"/>
        <v>1</v>
      </c>
    </row>
    <row r="3092" spans="1:20" x14ac:dyDescent="0.25">
      <c r="A3092" s="6" t="s">
        <v>424</v>
      </c>
      <c r="B3092" s="6" t="str">
        <f t="shared" si="222"/>
        <v>Tanzania</v>
      </c>
      <c r="C3092" t="s">
        <v>65</v>
      </c>
      <c r="D3092" t="s">
        <v>65</v>
      </c>
      <c r="E3092" t="s">
        <v>143</v>
      </c>
      <c r="F3092" t="s">
        <v>261</v>
      </c>
      <c r="G3092" t="s">
        <v>261</v>
      </c>
      <c r="H3092" t="s">
        <v>284</v>
      </c>
      <c r="I3092" t="s">
        <v>0</v>
      </c>
      <c r="J3092" t="s">
        <v>259</v>
      </c>
      <c r="K3092" t="s">
        <v>116</v>
      </c>
      <c r="L3092" t="s">
        <v>116</v>
      </c>
      <c r="M3092" t="str">
        <f t="shared" si="220"/>
        <v>Proportion of individuals who use a SHG for each service (Among individuals who belong to that SHG)</v>
      </c>
      <c r="N3092" t="s">
        <v>285</v>
      </c>
      <c r="O3092" s="19">
        <v>6.913125568237577E-2</v>
      </c>
      <c r="P3092">
        <v>2.6516669425712465E-2</v>
      </c>
      <c r="Q3092" s="19">
        <v>1.7144485354635398E-2</v>
      </c>
      <c r="R3092" s="19">
        <v>0.12111802601011615</v>
      </c>
      <c r="S3092">
        <v>62</v>
      </c>
      <c r="T3092" t="str">
        <f t="shared" si="221"/>
        <v>1</v>
      </c>
    </row>
    <row r="3093" spans="1:20" x14ac:dyDescent="0.25">
      <c r="A3093" s="6" t="s">
        <v>424</v>
      </c>
      <c r="B3093" s="6" t="str">
        <f t="shared" si="222"/>
        <v>Tanzania</v>
      </c>
      <c r="C3093" t="s">
        <v>65</v>
      </c>
      <c r="D3093" t="s">
        <v>65</v>
      </c>
      <c r="E3093" t="s">
        <v>143</v>
      </c>
      <c r="F3093" t="s">
        <v>261</v>
      </c>
      <c r="G3093" t="s">
        <v>261</v>
      </c>
      <c r="H3093" t="s">
        <v>284</v>
      </c>
      <c r="I3093" t="s">
        <v>0</v>
      </c>
      <c r="J3093" t="s">
        <v>259</v>
      </c>
      <c r="K3093" t="s">
        <v>135</v>
      </c>
      <c r="L3093" t="s">
        <v>135</v>
      </c>
      <c r="M3093" t="str">
        <f t="shared" si="220"/>
        <v>Proportion of individuals who use a SHG for each service (Among individuals who belong to that SHG)</v>
      </c>
      <c r="N3093" t="s">
        <v>285</v>
      </c>
      <c r="O3093" s="19">
        <v>0.12764264320164925</v>
      </c>
      <c r="P3093">
        <v>7.3888491035602258E-2</v>
      </c>
      <c r="Q3093" s="19">
        <v>-1.7201498104960161E-2</v>
      </c>
      <c r="R3093" s="19">
        <v>0.27248678450825869</v>
      </c>
      <c r="S3093">
        <v>68</v>
      </c>
      <c r="T3093" t="str">
        <f t="shared" si="221"/>
        <v>1</v>
      </c>
    </row>
    <row r="3094" spans="1:20" x14ac:dyDescent="0.25">
      <c r="A3094" s="6" t="s">
        <v>424</v>
      </c>
      <c r="B3094" s="6" t="str">
        <f t="shared" si="222"/>
        <v>Tanzania</v>
      </c>
      <c r="C3094" t="s">
        <v>65</v>
      </c>
      <c r="D3094" t="s">
        <v>65</v>
      </c>
      <c r="E3094" t="s">
        <v>143</v>
      </c>
      <c r="F3094" t="s">
        <v>261</v>
      </c>
      <c r="G3094" t="s">
        <v>261</v>
      </c>
      <c r="H3094" t="s">
        <v>284</v>
      </c>
      <c r="I3094" t="s">
        <v>0</v>
      </c>
      <c r="J3094" t="s">
        <v>259</v>
      </c>
      <c r="K3094" t="s">
        <v>134</v>
      </c>
      <c r="L3094" t="s">
        <v>134</v>
      </c>
      <c r="M3094" t="str">
        <f t="shared" si="220"/>
        <v>Proportion of individuals who use a SHG for each service (Among individuals who belong to that SHG)</v>
      </c>
      <c r="N3094" t="s">
        <v>285</v>
      </c>
      <c r="O3094" s="19">
        <v>0.18154921568006224</v>
      </c>
      <c r="P3094">
        <v>5.9150802660665205E-2</v>
      </c>
      <c r="Q3094" s="19">
        <v>6.5563331966448507E-2</v>
      </c>
      <c r="R3094" s="19">
        <v>0.29753509939367595</v>
      </c>
      <c r="S3094">
        <v>65</v>
      </c>
      <c r="T3094" t="str">
        <f t="shared" si="221"/>
        <v>1</v>
      </c>
    </row>
    <row r="3095" spans="1:20" x14ac:dyDescent="0.25">
      <c r="A3095" s="6" t="s">
        <v>424</v>
      </c>
      <c r="B3095" s="6" t="str">
        <f t="shared" si="222"/>
        <v>Tanzania</v>
      </c>
      <c r="C3095" t="s">
        <v>65</v>
      </c>
      <c r="D3095" t="s">
        <v>65</v>
      </c>
      <c r="E3095" t="s">
        <v>143</v>
      </c>
      <c r="F3095" t="s">
        <v>261</v>
      </c>
      <c r="G3095" t="s">
        <v>261</v>
      </c>
      <c r="H3095" t="s">
        <v>284</v>
      </c>
      <c r="I3095" t="s">
        <v>0</v>
      </c>
      <c r="J3095" t="s">
        <v>259</v>
      </c>
      <c r="K3095" t="s">
        <v>228</v>
      </c>
      <c r="L3095" t="s">
        <v>228</v>
      </c>
      <c r="M3095" t="str">
        <f t="shared" si="220"/>
        <v>Proportion of individuals who use a SHG for each service (Among individuals who belong to that SHG)</v>
      </c>
      <c r="N3095" t="s">
        <v>285</v>
      </c>
      <c r="O3095" s="19">
        <v>0.10609715105322745</v>
      </c>
      <c r="P3095">
        <v>4.8149863326340976E-2</v>
      </c>
      <c r="Q3095" s="19">
        <v>1.1687315473743548E-2</v>
      </c>
      <c r="R3095" s="19">
        <v>0.20050698663271135</v>
      </c>
      <c r="S3095">
        <v>46</v>
      </c>
      <c r="T3095" t="str">
        <f t="shared" si="221"/>
        <v>1</v>
      </c>
    </row>
    <row r="3096" spans="1:20" x14ac:dyDescent="0.25">
      <c r="A3096" s="6" t="s">
        <v>424</v>
      </c>
      <c r="B3096" s="6" t="str">
        <f t="shared" si="222"/>
        <v>Tanzania</v>
      </c>
      <c r="C3096" t="s">
        <v>65</v>
      </c>
      <c r="D3096" t="s">
        <v>65</v>
      </c>
      <c r="E3096" t="s">
        <v>143</v>
      </c>
      <c r="F3096" t="s">
        <v>261</v>
      </c>
      <c r="G3096" t="s">
        <v>261</v>
      </c>
      <c r="H3096" t="s">
        <v>284</v>
      </c>
      <c r="I3096" t="s">
        <v>0</v>
      </c>
      <c r="J3096" t="s">
        <v>259</v>
      </c>
      <c r="K3096" t="s">
        <v>229</v>
      </c>
      <c r="L3096" t="s">
        <v>229</v>
      </c>
      <c r="M3096" t="str">
        <f t="shared" si="220"/>
        <v>Proportion of individuals who use a SHG for each service (Among individuals who belong to that SHG)</v>
      </c>
      <c r="N3096" t="s">
        <v>285</v>
      </c>
      <c r="O3096" s="19">
        <v>0.11882059508135645</v>
      </c>
      <c r="P3096">
        <v>5.837266808857948E-2</v>
      </c>
      <c r="Q3096" s="19">
        <v>4.393914164435811E-3</v>
      </c>
      <c r="R3096" s="19">
        <v>0.2332472759982771</v>
      </c>
      <c r="S3096">
        <v>55</v>
      </c>
      <c r="T3096" t="str">
        <f t="shared" si="221"/>
        <v>1</v>
      </c>
    </row>
    <row r="3097" spans="1:20" x14ac:dyDescent="0.25">
      <c r="A3097" s="6" t="s">
        <v>424</v>
      </c>
      <c r="B3097" s="6" t="str">
        <f t="shared" si="222"/>
        <v>Tanzania</v>
      </c>
      <c r="C3097" t="s">
        <v>65</v>
      </c>
      <c r="D3097" t="s">
        <v>65</v>
      </c>
      <c r="E3097" t="s">
        <v>143</v>
      </c>
      <c r="F3097" t="s">
        <v>261</v>
      </c>
      <c r="G3097" t="s">
        <v>261</v>
      </c>
      <c r="H3097" t="s">
        <v>284</v>
      </c>
      <c r="I3097" t="s">
        <v>0</v>
      </c>
      <c r="J3097" t="s">
        <v>259</v>
      </c>
      <c r="K3097" t="s">
        <v>230</v>
      </c>
      <c r="L3097" t="s">
        <v>230</v>
      </c>
      <c r="M3097" t="str">
        <f t="shared" si="220"/>
        <v>Proportion of individuals who use a SHG for each service (Among individuals who belong to that SHG)</v>
      </c>
      <c r="N3097" t="s">
        <v>285</v>
      </c>
      <c r="O3097" s="19">
        <v>0.20594696244491015</v>
      </c>
      <c r="P3097">
        <v>0.11707982064348056</v>
      </c>
      <c r="Q3097" s="19">
        <v>-2.3558019162264687E-2</v>
      </c>
      <c r="R3097" s="19">
        <v>0.43545194405208498</v>
      </c>
      <c r="S3097">
        <v>32</v>
      </c>
      <c r="T3097" t="str">
        <f t="shared" si="221"/>
        <v>1</v>
      </c>
    </row>
    <row r="3098" spans="1:20" x14ac:dyDescent="0.25">
      <c r="A3098" s="6" t="s">
        <v>424</v>
      </c>
      <c r="B3098" s="6" t="str">
        <f t="shared" si="222"/>
        <v>Tanzania</v>
      </c>
      <c r="C3098" t="s">
        <v>65</v>
      </c>
      <c r="D3098" t="s">
        <v>65</v>
      </c>
      <c r="E3098" t="s">
        <v>143</v>
      </c>
      <c r="F3098" t="s">
        <v>261</v>
      </c>
      <c r="G3098" t="s">
        <v>261</v>
      </c>
      <c r="H3098" t="s">
        <v>284</v>
      </c>
      <c r="I3098" t="s">
        <v>0</v>
      </c>
      <c r="J3098" t="s">
        <v>259</v>
      </c>
      <c r="K3098" t="s">
        <v>128</v>
      </c>
      <c r="L3098" t="s">
        <v>128</v>
      </c>
      <c r="M3098" t="str">
        <f t="shared" si="220"/>
        <v>Proportion of individuals who use a SHG for each service (Among individuals who belong to that SHG)</v>
      </c>
      <c r="N3098" t="s">
        <v>285</v>
      </c>
      <c r="O3098" s="19">
        <v>6.5665483191857471E-2</v>
      </c>
      <c r="P3098">
        <v>5.4011265290908952E-2</v>
      </c>
      <c r="Q3098" s="19">
        <v>-4.0218970001330595E-2</v>
      </c>
      <c r="R3098" s="19">
        <v>0.17154993638504554</v>
      </c>
      <c r="S3098">
        <v>23</v>
      </c>
      <c r="T3098" t="str">
        <f t="shared" si="221"/>
        <v>0</v>
      </c>
    </row>
    <row r="3099" spans="1:20" x14ac:dyDescent="0.25">
      <c r="A3099" s="6" t="s">
        <v>424</v>
      </c>
      <c r="B3099" s="6" t="str">
        <f t="shared" si="222"/>
        <v>Tanzania</v>
      </c>
      <c r="C3099" t="s">
        <v>65</v>
      </c>
      <c r="D3099" t="s">
        <v>65</v>
      </c>
      <c r="E3099" t="s">
        <v>143</v>
      </c>
      <c r="F3099" t="s">
        <v>261</v>
      </c>
      <c r="G3099" t="s">
        <v>261</v>
      </c>
      <c r="H3099" t="s">
        <v>284</v>
      </c>
      <c r="I3099" t="s">
        <v>0</v>
      </c>
      <c r="J3099" t="s">
        <v>259</v>
      </c>
      <c r="K3099" t="s">
        <v>127</v>
      </c>
      <c r="L3099" t="s">
        <v>127</v>
      </c>
      <c r="M3099" t="str">
        <f t="shared" si="220"/>
        <v>Proportion of individuals who use a SHG for each service (Among individuals who belong to that SHG)</v>
      </c>
      <c r="N3099" t="s">
        <v>285</v>
      </c>
      <c r="O3099" s="19">
        <v>0.1595581707592362</v>
      </c>
      <c r="P3099">
        <v>5.736557493109145E-2</v>
      </c>
      <c r="Q3099" s="19">
        <v>4.7092199712458621E-2</v>
      </c>
      <c r="R3099" s="19">
        <v>0.27202414180601375</v>
      </c>
      <c r="S3099">
        <v>110</v>
      </c>
      <c r="T3099" t="str">
        <f t="shared" si="221"/>
        <v>1</v>
      </c>
    </row>
    <row r="3100" spans="1:20" x14ac:dyDescent="0.25">
      <c r="A3100" s="6" t="s">
        <v>424</v>
      </c>
      <c r="B3100" s="6" t="str">
        <f t="shared" si="222"/>
        <v>Tanzania</v>
      </c>
      <c r="C3100" t="s">
        <v>65</v>
      </c>
      <c r="D3100" t="s">
        <v>65</v>
      </c>
      <c r="E3100" t="s">
        <v>143</v>
      </c>
      <c r="F3100" t="s">
        <v>261</v>
      </c>
      <c r="G3100" t="s">
        <v>261</v>
      </c>
      <c r="H3100" t="s">
        <v>284</v>
      </c>
      <c r="I3100" t="s">
        <v>0</v>
      </c>
      <c r="J3100" t="s">
        <v>259</v>
      </c>
      <c r="K3100" t="s">
        <v>124</v>
      </c>
      <c r="L3100" t="s">
        <v>124</v>
      </c>
      <c r="M3100" t="str">
        <f t="shared" ref="M3100:M3163" si="223">CONCATENATE(F3100,"(Among ",J3100,")")</f>
        <v>Proportion of individuals who use a SHG for each service (Among individuals who belong to that SHG)</v>
      </c>
      <c r="N3100" t="s">
        <v>285</v>
      </c>
      <c r="O3100" s="19">
        <v>0</v>
      </c>
      <c r="P3100"/>
      <c r="S3100">
        <v>3</v>
      </c>
      <c r="T3100" t="str">
        <f t="shared" ref="T3100:T3163" si="224">IF(S3100&gt;=30,"1","0")</f>
        <v>0</v>
      </c>
    </row>
    <row r="3101" spans="1:20" x14ac:dyDescent="0.25">
      <c r="A3101" s="6" t="s">
        <v>424</v>
      </c>
      <c r="B3101" s="6" t="str">
        <f t="shared" si="222"/>
        <v>Tanzania</v>
      </c>
      <c r="C3101" t="s">
        <v>65</v>
      </c>
      <c r="D3101" t="s">
        <v>65</v>
      </c>
      <c r="E3101" t="s">
        <v>143</v>
      </c>
      <c r="F3101" t="s">
        <v>261</v>
      </c>
      <c r="G3101" t="s">
        <v>261</v>
      </c>
      <c r="H3101" t="s">
        <v>284</v>
      </c>
      <c r="I3101" t="s">
        <v>0</v>
      </c>
      <c r="J3101" t="s">
        <v>259</v>
      </c>
      <c r="K3101" t="s">
        <v>123</v>
      </c>
      <c r="L3101" t="s">
        <v>123</v>
      </c>
      <c r="M3101" t="str">
        <f t="shared" si="223"/>
        <v>Proportion of individuals who use a SHG for each service (Among individuals who belong to that SHG)</v>
      </c>
      <c r="N3101" t="s">
        <v>285</v>
      </c>
      <c r="O3101" s="19">
        <v>0.15297549249894296</v>
      </c>
      <c r="P3101">
        <v>5.2575993267867986E-2</v>
      </c>
      <c r="Q3101" s="19">
        <v>4.9787317924260097E-2</v>
      </c>
      <c r="R3101" s="19">
        <v>0.25616366707362581</v>
      </c>
      <c r="S3101">
        <v>130</v>
      </c>
      <c r="T3101" t="str">
        <f t="shared" si="224"/>
        <v>1</v>
      </c>
    </row>
    <row r="3102" spans="1:20" x14ac:dyDescent="0.25">
      <c r="A3102" s="6" t="s">
        <v>424</v>
      </c>
      <c r="B3102" s="6" t="str">
        <f t="shared" si="222"/>
        <v>Tanzania</v>
      </c>
      <c r="C3102" t="s">
        <v>65</v>
      </c>
      <c r="D3102" t="s">
        <v>65</v>
      </c>
      <c r="E3102" t="s">
        <v>143</v>
      </c>
      <c r="F3102" t="s">
        <v>261</v>
      </c>
      <c r="G3102" t="s">
        <v>261</v>
      </c>
      <c r="H3102" t="s">
        <v>284</v>
      </c>
      <c r="I3102" t="s">
        <v>0</v>
      </c>
      <c r="J3102" t="s">
        <v>259</v>
      </c>
      <c r="K3102" t="s">
        <v>132</v>
      </c>
      <c r="L3102" t="s">
        <v>132</v>
      </c>
      <c r="M3102" t="str">
        <f t="shared" si="223"/>
        <v>Proportion of individuals who use a SHG for each service (Among individuals who belong to that SHG)</v>
      </c>
      <c r="N3102" t="s">
        <v>285</v>
      </c>
      <c r="O3102" s="19">
        <v>0.14547035840359618</v>
      </c>
      <c r="P3102">
        <v>0.13128243948152371</v>
      </c>
      <c r="Q3102" s="19">
        <v>-0.11187632360967892</v>
      </c>
      <c r="R3102" s="19">
        <v>0.40281704041687127</v>
      </c>
      <c r="S3102">
        <v>8</v>
      </c>
      <c r="T3102" t="str">
        <f t="shared" si="224"/>
        <v>0</v>
      </c>
    </row>
    <row r="3103" spans="1:20" x14ac:dyDescent="0.25">
      <c r="A3103" s="6" t="s">
        <v>424</v>
      </c>
      <c r="B3103" s="6" t="str">
        <f t="shared" si="222"/>
        <v>Tanzania</v>
      </c>
      <c r="C3103" t="s">
        <v>65</v>
      </c>
      <c r="D3103" t="s">
        <v>65</v>
      </c>
      <c r="E3103" t="s">
        <v>143</v>
      </c>
      <c r="F3103" t="s">
        <v>261</v>
      </c>
      <c r="G3103" t="s">
        <v>261</v>
      </c>
      <c r="H3103" t="s">
        <v>284</v>
      </c>
      <c r="I3103" t="s">
        <v>0</v>
      </c>
      <c r="J3103" t="s">
        <v>259</v>
      </c>
      <c r="K3103" t="s">
        <v>131</v>
      </c>
      <c r="L3103" t="s">
        <v>131</v>
      </c>
      <c r="M3103" t="str">
        <f t="shared" si="223"/>
        <v>Proportion of individuals who use a SHG for each service (Among individuals who belong to that SHG)</v>
      </c>
      <c r="N3103" t="s">
        <v>285</v>
      </c>
      <c r="O3103" s="19">
        <v>0.1482049450392782</v>
      </c>
      <c r="P3103">
        <v>5.4408207927768321E-2</v>
      </c>
      <c r="Q3103" s="19">
        <v>4.1471548341254799E-2</v>
      </c>
      <c r="R3103" s="19">
        <v>0.25493834173730157</v>
      </c>
      <c r="S3103">
        <v>125</v>
      </c>
      <c r="T3103" t="str">
        <f t="shared" si="224"/>
        <v>1</v>
      </c>
    </row>
    <row r="3104" spans="1:20" x14ac:dyDescent="0.25">
      <c r="A3104" s="6" t="s">
        <v>424</v>
      </c>
      <c r="B3104" s="6" t="str">
        <f t="shared" si="222"/>
        <v>Tanzania</v>
      </c>
      <c r="C3104" t="s">
        <v>65</v>
      </c>
      <c r="D3104" t="s">
        <v>65</v>
      </c>
      <c r="E3104" t="s">
        <v>143</v>
      </c>
      <c r="F3104" t="s">
        <v>261</v>
      </c>
      <c r="G3104" t="s">
        <v>261</v>
      </c>
      <c r="H3104" t="s">
        <v>284</v>
      </c>
      <c r="I3104" t="s">
        <v>0</v>
      </c>
      <c r="J3104" t="s">
        <v>259</v>
      </c>
      <c r="K3104" t="s">
        <v>121</v>
      </c>
      <c r="L3104" t="s">
        <v>121</v>
      </c>
      <c r="M3104" t="str">
        <f t="shared" si="223"/>
        <v>Proportion of individuals who use a SHG for each service (Among individuals who belong to that SHG)</v>
      </c>
      <c r="N3104" t="s">
        <v>285</v>
      </c>
      <c r="O3104" s="19">
        <v>0.16193736004264572</v>
      </c>
      <c r="P3104">
        <v>6.2735970259364796E-2</v>
      </c>
      <c r="Q3104" s="19">
        <v>3.8816711417607799E-2</v>
      </c>
      <c r="R3104" s="19">
        <v>0.28505800866768366</v>
      </c>
      <c r="S3104">
        <v>62</v>
      </c>
      <c r="T3104" t="str">
        <f t="shared" si="224"/>
        <v>1</v>
      </c>
    </row>
    <row r="3105" spans="1:20" x14ac:dyDescent="0.25">
      <c r="A3105" s="6" t="s">
        <v>424</v>
      </c>
      <c r="B3105" s="6" t="str">
        <f t="shared" si="222"/>
        <v>Tanzania</v>
      </c>
      <c r="C3105" t="s">
        <v>65</v>
      </c>
      <c r="D3105" t="s">
        <v>65</v>
      </c>
      <c r="E3105" t="s">
        <v>143</v>
      </c>
      <c r="F3105" t="s">
        <v>261</v>
      </c>
      <c r="G3105" t="s">
        <v>261</v>
      </c>
      <c r="H3105" t="s">
        <v>284</v>
      </c>
      <c r="I3105" t="s">
        <v>0</v>
      </c>
      <c r="J3105" t="s">
        <v>259</v>
      </c>
      <c r="K3105" t="s">
        <v>120</v>
      </c>
      <c r="L3105" t="s">
        <v>120</v>
      </c>
      <c r="M3105" t="str">
        <f t="shared" si="223"/>
        <v>Proportion of individuals who use a SHG for each service (Among individuals who belong to that SHG)</v>
      </c>
      <c r="N3105" t="s">
        <v>285</v>
      </c>
      <c r="O3105" s="19">
        <v>0.14034882219717751</v>
      </c>
      <c r="P3105">
        <v>7.1047099693600194E-2</v>
      </c>
      <c r="Q3105" s="19">
        <v>1.0796029261506412E-3</v>
      </c>
      <c r="R3105" s="19">
        <v>0.27961804146820435</v>
      </c>
      <c r="S3105">
        <v>71</v>
      </c>
      <c r="T3105" t="str">
        <f t="shared" si="224"/>
        <v>1</v>
      </c>
    </row>
    <row r="3106" spans="1:20" x14ac:dyDescent="0.25">
      <c r="A3106" s="6" t="s">
        <v>424</v>
      </c>
      <c r="B3106" s="6" t="str">
        <f t="shared" si="222"/>
        <v>Tanzania</v>
      </c>
      <c r="C3106" t="s">
        <v>65</v>
      </c>
      <c r="D3106" t="s">
        <v>65</v>
      </c>
      <c r="E3106" t="s">
        <v>143</v>
      </c>
      <c r="F3106" t="s">
        <v>265</v>
      </c>
      <c r="G3106" t="s">
        <v>265</v>
      </c>
      <c r="H3106" t="s">
        <v>286</v>
      </c>
      <c r="I3106" t="s">
        <v>0</v>
      </c>
      <c r="J3106" t="s">
        <v>259</v>
      </c>
      <c r="K3106" t="s">
        <v>114</v>
      </c>
      <c r="L3106" t="s">
        <v>114</v>
      </c>
      <c r="M3106" t="str">
        <f t="shared" si="223"/>
        <v>Proportion of individuals who belong to a SHG for each reason (Among individuals who belong to that SHG)</v>
      </c>
      <c r="N3106" t="s">
        <v>287</v>
      </c>
      <c r="O3106" s="19">
        <v>7.528504179420871E-2</v>
      </c>
      <c r="P3106">
        <v>3.3946554590507848E-2</v>
      </c>
      <c r="Q3106" s="19">
        <v>8.1354014714108552E-3</v>
      </c>
      <c r="R3106" s="19">
        <v>0.14243468211700655</v>
      </c>
      <c r="S3106">
        <v>133</v>
      </c>
      <c r="T3106" t="str">
        <f t="shared" si="224"/>
        <v>1</v>
      </c>
    </row>
    <row r="3107" spans="1:20" x14ac:dyDescent="0.25">
      <c r="A3107" s="6" t="s">
        <v>424</v>
      </c>
      <c r="B3107" s="6" t="str">
        <f t="shared" si="222"/>
        <v>Tanzania</v>
      </c>
      <c r="C3107" t="s">
        <v>65</v>
      </c>
      <c r="D3107" t="s">
        <v>65</v>
      </c>
      <c r="E3107" t="s">
        <v>143</v>
      </c>
      <c r="F3107" t="s">
        <v>265</v>
      </c>
      <c r="G3107" t="s">
        <v>265</v>
      </c>
      <c r="H3107" t="s">
        <v>286</v>
      </c>
      <c r="I3107" t="s">
        <v>0</v>
      </c>
      <c r="J3107" t="s">
        <v>259</v>
      </c>
      <c r="K3107" t="s">
        <v>115</v>
      </c>
      <c r="L3107" t="s">
        <v>115</v>
      </c>
      <c r="M3107" t="str">
        <f t="shared" si="223"/>
        <v>Proportion of individuals who belong to a SHG for each reason (Among individuals who belong to that SHG)</v>
      </c>
      <c r="N3107" t="s">
        <v>287</v>
      </c>
      <c r="O3107" s="19">
        <v>9.5702072396127824E-2</v>
      </c>
      <c r="P3107">
        <v>4.6931629731752161E-2</v>
      </c>
      <c r="Q3107" s="19">
        <v>3.6971844592823544E-3</v>
      </c>
      <c r="R3107" s="19">
        <v>0.18770696033297329</v>
      </c>
      <c r="S3107">
        <v>71</v>
      </c>
      <c r="T3107" t="str">
        <f t="shared" si="224"/>
        <v>1</v>
      </c>
    </row>
    <row r="3108" spans="1:20" x14ac:dyDescent="0.25">
      <c r="A3108" s="6" t="s">
        <v>424</v>
      </c>
      <c r="B3108" s="6" t="str">
        <f t="shared" si="222"/>
        <v>Tanzania</v>
      </c>
      <c r="C3108" t="s">
        <v>65</v>
      </c>
      <c r="D3108" t="s">
        <v>65</v>
      </c>
      <c r="E3108" t="s">
        <v>143</v>
      </c>
      <c r="F3108" t="s">
        <v>265</v>
      </c>
      <c r="G3108" t="s">
        <v>265</v>
      </c>
      <c r="H3108" t="s">
        <v>286</v>
      </c>
      <c r="I3108" t="s">
        <v>0</v>
      </c>
      <c r="J3108" t="s">
        <v>259</v>
      </c>
      <c r="K3108" t="s">
        <v>116</v>
      </c>
      <c r="L3108" t="s">
        <v>116</v>
      </c>
      <c r="M3108" t="str">
        <f t="shared" si="223"/>
        <v>Proportion of individuals who belong to a SHG for each reason (Among individuals who belong to that SHG)</v>
      </c>
      <c r="N3108" t="s">
        <v>287</v>
      </c>
      <c r="O3108" s="19">
        <v>2.4803714612732418E-2</v>
      </c>
      <c r="P3108">
        <v>1.596717494426881E-2</v>
      </c>
      <c r="Q3108" s="19">
        <v>-6.5004376276558973E-3</v>
      </c>
      <c r="R3108" s="19">
        <v>5.6107866853120733E-2</v>
      </c>
      <c r="S3108">
        <v>62</v>
      </c>
      <c r="T3108" t="str">
        <f t="shared" si="224"/>
        <v>1</v>
      </c>
    </row>
    <row r="3109" spans="1:20" x14ac:dyDescent="0.25">
      <c r="A3109" s="6" t="s">
        <v>424</v>
      </c>
      <c r="B3109" s="6" t="str">
        <f t="shared" si="222"/>
        <v>Tanzania</v>
      </c>
      <c r="C3109" t="s">
        <v>65</v>
      </c>
      <c r="D3109" t="s">
        <v>65</v>
      </c>
      <c r="E3109" t="s">
        <v>143</v>
      </c>
      <c r="F3109" t="s">
        <v>265</v>
      </c>
      <c r="G3109" t="s">
        <v>265</v>
      </c>
      <c r="H3109" t="s">
        <v>286</v>
      </c>
      <c r="I3109" t="s">
        <v>0</v>
      </c>
      <c r="J3109" t="s">
        <v>259</v>
      </c>
      <c r="K3109" t="s">
        <v>135</v>
      </c>
      <c r="L3109" t="s">
        <v>135</v>
      </c>
      <c r="M3109" t="str">
        <f t="shared" si="223"/>
        <v>Proportion of individuals who belong to a SHG for each reason (Among individuals who belong to that SHG)</v>
      </c>
      <c r="N3109" t="s">
        <v>287</v>
      </c>
      <c r="O3109" s="19">
        <v>6.2194265422995283E-2</v>
      </c>
      <c r="P3109">
        <v>4.714824691784341E-2</v>
      </c>
      <c r="Q3109" s="19">
        <v>-3.0230782689524456E-2</v>
      </c>
      <c r="R3109" s="19">
        <v>0.15461931353551503</v>
      </c>
      <c r="S3109">
        <v>68</v>
      </c>
      <c r="T3109" t="str">
        <f t="shared" si="224"/>
        <v>1</v>
      </c>
    </row>
    <row r="3110" spans="1:20" x14ac:dyDescent="0.25">
      <c r="A3110" s="6" t="s">
        <v>424</v>
      </c>
      <c r="B3110" s="6" t="str">
        <f t="shared" si="222"/>
        <v>Tanzania</v>
      </c>
      <c r="C3110" t="s">
        <v>65</v>
      </c>
      <c r="D3110" t="s">
        <v>65</v>
      </c>
      <c r="E3110" t="s">
        <v>143</v>
      </c>
      <c r="F3110" t="s">
        <v>265</v>
      </c>
      <c r="G3110" t="s">
        <v>265</v>
      </c>
      <c r="H3110" t="s">
        <v>286</v>
      </c>
      <c r="I3110" t="s">
        <v>0</v>
      </c>
      <c r="J3110" t="s">
        <v>259</v>
      </c>
      <c r="K3110" t="s">
        <v>134</v>
      </c>
      <c r="L3110" t="s">
        <v>134</v>
      </c>
      <c r="M3110" t="str">
        <f t="shared" si="223"/>
        <v>Proportion of individuals who belong to a SHG for each reason (Among individuals who belong to that SHG)</v>
      </c>
      <c r="N3110" t="s">
        <v>287</v>
      </c>
      <c r="O3110" s="19">
        <v>9.691073768161837E-2</v>
      </c>
      <c r="P3110">
        <v>4.4232098134895835E-2</v>
      </c>
      <c r="Q3110" s="19">
        <v>1.0178203888044246E-2</v>
      </c>
      <c r="R3110" s="19">
        <v>0.18364327147519249</v>
      </c>
      <c r="S3110">
        <v>65</v>
      </c>
      <c r="T3110" t="str">
        <f t="shared" si="224"/>
        <v>1</v>
      </c>
    </row>
    <row r="3111" spans="1:20" x14ac:dyDescent="0.25">
      <c r="A3111" s="6" t="s">
        <v>424</v>
      </c>
      <c r="B3111" s="6" t="str">
        <f t="shared" si="222"/>
        <v>Tanzania</v>
      </c>
      <c r="C3111" t="s">
        <v>65</v>
      </c>
      <c r="D3111" t="s">
        <v>65</v>
      </c>
      <c r="E3111" t="s">
        <v>143</v>
      </c>
      <c r="F3111" t="s">
        <v>265</v>
      </c>
      <c r="G3111" t="s">
        <v>265</v>
      </c>
      <c r="H3111" t="s">
        <v>286</v>
      </c>
      <c r="I3111" t="s">
        <v>0</v>
      </c>
      <c r="J3111" t="s">
        <v>259</v>
      </c>
      <c r="K3111" t="s">
        <v>228</v>
      </c>
      <c r="L3111" t="s">
        <v>228</v>
      </c>
      <c r="M3111" t="str">
        <f t="shared" si="223"/>
        <v>Proportion of individuals who belong to a SHG for each reason (Among individuals who belong to that SHG)</v>
      </c>
      <c r="N3111" t="s">
        <v>287</v>
      </c>
      <c r="O3111" s="19">
        <v>8.1789550767886229E-2</v>
      </c>
      <c r="P3111">
        <v>4.3949593753110715E-2</v>
      </c>
      <c r="Q3111" s="19">
        <v>-4.3846070255458419E-3</v>
      </c>
      <c r="R3111" s="19">
        <v>0.16796370856131831</v>
      </c>
      <c r="S3111">
        <v>46</v>
      </c>
      <c r="T3111" t="str">
        <f t="shared" si="224"/>
        <v>1</v>
      </c>
    </row>
    <row r="3112" spans="1:20" x14ac:dyDescent="0.25">
      <c r="A3112" s="6" t="s">
        <v>424</v>
      </c>
      <c r="B3112" s="6" t="str">
        <f t="shared" si="222"/>
        <v>Tanzania</v>
      </c>
      <c r="C3112" t="s">
        <v>65</v>
      </c>
      <c r="D3112" t="s">
        <v>65</v>
      </c>
      <c r="E3112" t="s">
        <v>143</v>
      </c>
      <c r="F3112" t="s">
        <v>265</v>
      </c>
      <c r="G3112" t="s">
        <v>265</v>
      </c>
      <c r="H3112" t="s">
        <v>286</v>
      </c>
      <c r="I3112" t="s">
        <v>0</v>
      </c>
      <c r="J3112" t="s">
        <v>259</v>
      </c>
      <c r="K3112" t="s">
        <v>229</v>
      </c>
      <c r="L3112" t="s">
        <v>229</v>
      </c>
      <c r="M3112" t="str">
        <f t="shared" si="223"/>
        <v>Proportion of individuals who belong to a SHG for each reason (Among individuals who belong to that SHG)</v>
      </c>
      <c r="N3112" t="s">
        <v>287</v>
      </c>
      <c r="O3112" s="19">
        <v>5.4190470941913794E-2</v>
      </c>
      <c r="P3112">
        <v>3.8642155454130453E-2</v>
      </c>
      <c r="Q3112" s="19">
        <v>-2.1558912063536446E-2</v>
      </c>
      <c r="R3112" s="19">
        <v>0.12993985394736404</v>
      </c>
      <c r="S3112">
        <v>55</v>
      </c>
      <c r="T3112" t="str">
        <f t="shared" si="224"/>
        <v>1</v>
      </c>
    </row>
    <row r="3113" spans="1:20" x14ac:dyDescent="0.25">
      <c r="A3113" s="6" t="s">
        <v>424</v>
      </c>
      <c r="B3113" s="6" t="str">
        <f t="shared" si="222"/>
        <v>Tanzania</v>
      </c>
      <c r="C3113" t="s">
        <v>65</v>
      </c>
      <c r="D3113" t="s">
        <v>65</v>
      </c>
      <c r="E3113" t="s">
        <v>143</v>
      </c>
      <c r="F3113" t="s">
        <v>265</v>
      </c>
      <c r="G3113" t="s">
        <v>265</v>
      </c>
      <c r="H3113" t="s">
        <v>286</v>
      </c>
      <c r="I3113" t="s">
        <v>0</v>
      </c>
      <c r="J3113" t="s">
        <v>259</v>
      </c>
      <c r="K3113" t="s">
        <v>230</v>
      </c>
      <c r="L3113" t="s">
        <v>230</v>
      </c>
      <c r="M3113" t="str">
        <f t="shared" si="223"/>
        <v>Proportion of individuals who belong to a SHG for each reason (Among individuals who belong to that SHG)</v>
      </c>
      <c r="N3113" t="s">
        <v>287</v>
      </c>
      <c r="O3113" s="19">
        <v>9.3365274531102868E-2</v>
      </c>
      <c r="P3113">
        <v>7.6664044150493521E-2</v>
      </c>
      <c r="Q3113" s="19">
        <v>-5.6914935551115084E-2</v>
      </c>
      <c r="R3113" s="19">
        <v>0.24364548461332081</v>
      </c>
      <c r="S3113">
        <v>32</v>
      </c>
      <c r="T3113" t="str">
        <f t="shared" si="224"/>
        <v>1</v>
      </c>
    </row>
    <row r="3114" spans="1:20" x14ac:dyDescent="0.25">
      <c r="A3114" s="6" t="s">
        <v>424</v>
      </c>
      <c r="B3114" s="6" t="str">
        <f t="shared" si="222"/>
        <v>Tanzania</v>
      </c>
      <c r="C3114" t="s">
        <v>65</v>
      </c>
      <c r="D3114" t="s">
        <v>65</v>
      </c>
      <c r="E3114" t="s">
        <v>143</v>
      </c>
      <c r="F3114" t="s">
        <v>265</v>
      </c>
      <c r="G3114" t="s">
        <v>265</v>
      </c>
      <c r="H3114" t="s">
        <v>286</v>
      </c>
      <c r="I3114" t="s">
        <v>0</v>
      </c>
      <c r="J3114" t="s">
        <v>259</v>
      </c>
      <c r="K3114" t="s">
        <v>128</v>
      </c>
      <c r="L3114" t="s">
        <v>128</v>
      </c>
      <c r="M3114" t="str">
        <f t="shared" si="223"/>
        <v>Proportion of individuals who belong to a SHG for each reason (Among individuals who belong to that SHG)</v>
      </c>
      <c r="N3114" t="s">
        <v>287</v>
      </c>
      <c r="O3114" s="19">
        <v>2.9621484165998222E-2</v>
      </c>
      <c r="P3114">
        <v>2.2895663448223788E-2</v>
      </c>
      <c r="Q3114" s="19">
        <v>-1.5263500321089699E-2</v>
      </c>
      <c r="R3114" s="19">
        <v>7.4506468653086147E-2</v>
      </c>
      <c r="S3114">
        <v>23</v>
      </c>
      <c r="T3114" t="str">
        <f t="shared" si="224"/>
        <v>0</v>
      </c>
    </row>
    <row r="3115" spans="1:20" x14ac:dyDescent="0.25">
      <c r="A3115" s="6" t="s">
        <v>424</v>
      </c>
      <c r="B3115" s="6" t="str">
        <f t="shared" si="222"/>
        <v>Tanzania</v>
      </c>
      <c r="C3115" t="s">
        <v>65</v>
      </c>
      <c r="D3115" t="s">
        <v>65</v>
      </c>
      <c r="E3115" t="s">
        <v>143</v>
      </c>
      <c r="F3115" t="s">
        <v>265</v>
      </c>
      <c r="G3115" t="s">
        <v>265</v>
      </c>
      <c r="H3115" t="s">
        <v>286</v>
      </c>
      <c r="I3115" t="s">
        <v>0</v>
      </c>
      <c r="J3115" t="s">
        <v>259</v>
      </c>
      <c r="K3115" t="s">
        <v>127</v>
      </c>
      <c r="L3115" t="s">
        <v>127</v>
      </c>
      <c r="M3115" t="str">
        <f t="shared" si="223"/>
        <v>Proportion of individuals who belong to a SHG for each reason (Among individuals who belong to that SHG)</v>
      </c>
      <c r="N3115" t="s">
        <v>287</v>
      </c>
      <c r="O3115" s="19">
        <v>8.1714579097277973E-2</v>
      </c>
      <c r="P3115">
        <v>3.8379742826961001E-2</v>
      </c>
      <c r="Q3115" s="19">
        <v>6.4705838833413881E-3</v>
      </c>
      <c r="R3115" s="19">
        <v>0.15695857431121457</v>
      </c>
      <c r="S3115">
        <v>110</v>
      </c>
      <c r="T3115" t="str">
        <f t="shared" si="224"/>
        <v>1</v>
      </c>
    </row>
    <row r="3116" spans="1:20" x14ac:dyDescent="0.25">
      <c r="A3116" s="6" t="s">
        <v>424</v>
      </c>
      <c r="B3116" s="6" t="str">
        <f t="shared" si="222"/>
        <v>Tanzania</v>
      </c>
      <c r="C3116" t="s">
        <v>65</v>
      </c>
      <c r="D3116" t="s">
        <v>65</v>
      </c>
      <c r="E3116" t="s">
        <v>143</v>
      </c>
      <c r="F3116" t="s">
        <v>265</v>
      </c>
      <c r="G3116" t="s">
        <v>265</v>
      </c>
      <c r="H3116" t="s">
        <v>286</v>
      </c>
      <c r="I3116" t="s">
        <v>0</v>
      </c>
      <c r="J3116" t="s">
        <v>259</v>
      </c>
      <c r="K3116" t="s">
        <v>124</v>
      </c>
      <c r="L3116" t="s">
        <v>124</v>
      </c>
      <c r="M3116" t="str">
        <f t="shared" si="223"/>
        <v>Proportion of individuals who belong to a SHG for each reason (Among individuals who belong to that SHG)</v>
      </c>
      <c r="N3116" t="s">
        <v>287</v>
      </c>
      <c r="O3116" s="19">
        <v>7.3465555951994138E-2</v>
      </c>
      <c r="P3116">
        <v>8.373942798136623E-2</v>
      </c>
      <c r="Q3116" s="19">
        <v>-9.0683530617932884E-2</v>
      </c>
      <c r="R3116" s="19">
        <v>0.23761464252192116</v>
      </c>
      <c r="S3116">
        <v>3</v>
      </c>
      <c r="T3116" t="str">
        <f t="shared" si="224"/>
        <v>0</v>
      </c>
    </row>
    <row r="3117" spans="1:20" x14ac:dyDescent="0.25">
      <c r="A3117" s="6" t="s">
        <v>424</v>
      </c>
      <c r="B3117" s="6" t="str">
        <f t="shared" si="222"/>
        <v>Tanzania</v>
      </c>
      <c r="C3117" t="s">
        <v>65</v>
      </c>
      <c r="D3117" t="s">
        <v>65</v>
      </c>
      <c r="E3117" t="s">
        <v>143</v>
      </c>
      <c r="F3117" t="s">
        <v>265</v>
      </c>
      <c r="G3117" t="s">
        <v>265</v>
      </c>
      <c r="H3117" t="s">
        <v>286</v>
      </c>
      <c r="I3117" t="s">
        <v>0</v>
      </c>
      <c r="J3117" t="s">
        <v>259</v>
      </c>
      <c r="K3117" t="s">
        <v>123</v>
      </c>
      <c r="L3117" t="s">
        <v>123</v>
      </c>
      <c r="M3117" t="str">
        <f t="shared" si="223"/>
        <v>Proportion of individuals who belong to a SHG for each reason (Among individuals who belong to that SHG)</v>
      </c>
      <c r="N3117" t="s">
        <v>287</v>
      </c>
      <c r="O3117" s="19">
        <v>7.5346596488476289E-2</v>
      </c>
      <c r="P3117">
        <v>3.4866035483828536E-2</v>
      </c>
      <c r="Q3117" s="19">
        <v>6.9168373415164908E-3</v>
      </c>
      <c r="R3117" s="19">
        <v>0.14377635563543609</v>
      </c>
      <c r="S3117">
        <v>130</v>
      </c>
      <c r="T3117" t="str">
        <f t="shared" si="224"/>
        <v>1</v>
      </c>
    </row>
    <row r="3118" spans="1:20" x14ac:dyDescent="0.25">
      <c r="A3118" s="6" t="s">
        <v>424</v>
      </c>
      <c r="B3118" s="6" t="str">
        <f t="shared" si="222"/>
        <v>Tanzania</v>
      </c>
      <c r="C3118" t="s">
        <v>65</v>
      </c>
      <c r="D3118" t="s">
        <v>65</v>
      </c>
      <c r="E3118" t="s">
        <v>143</v>
      </c>
      <c r="F3118" t="s">
        <v>265</v>
      </c>
      <c r="G3118" t="s">
        <v>265</v>
      </c>
      <c r="H3118" t="s">
        <v>286</v>
      </c>
      <c r="I3118" t="s">
        <v>0</v>
      </c>
      <c r="J3118" t="s">
        <v>259</v>
      </c>
      <c r="K3118" t="s">
        <v>132</v>
      </c>
      <c r="L3118" t="s">
        <v>132</v>
      </c>
      <c r="M3118" t="str">
        <f t="shared" si="223"/>
        <v>Proportion of individuals who belong to a SHG for each reason (Among individuals who belong to that SHG)</v>
      </c>
      <c r="N3118" t="s">
        <v>287</v>
      </c>
      <c r="O3118" s="19">
        <v>0.15215055570271702</v>
      </c>
      <c r="P3118">
        <v>0.11951673618387784</v>
      </c>
      <c r="Q3118" s="19">
        <v>-8.213238132562467E-2</v>
      </c>
      <c r="R3118" s="19">
        <v>0.3864334927310587</v>
      </c>
      <c r="S3118">
        <v>8</v>
      </c>
      <c r="T3118" t="str">
        <f t="shared" si="224"/>
        <v>0</v>
      </c>
    </row>
    <row r="3119" spans="1:20" x14ac:dyDescent="0.25">
      <c r="A3119" s="6" t="s">
        <v>424</v>
      </c>
      <c r="B3119" s="6" t="str">
        <f t="shared" si="222"/>
        <v>Tanzania</v>
      </c>
      <c r="C3119" t="s">
        <v>65</v>
      </c>
      <c r="D3119" t="s">
        <v>65</v>
      </c>
      <c r="E3119" t="s">
        <v>143</v>
      </c>
      <c r="F3119" t="s">
        <v>265</v>
      </c>
      <c r="G3119" t="s">
        <v>265</v>
      </c>
      <c r="H3119" t="s">
        <v>286</v>
      </c>
      <c r="I3119" t="s">
        <v>0</v>
      </c>
      <c r="J3119" t="s">
        <v>259</v>
      </c>
      <c r="K3119" t="s">
        <v>131</v>
      </c>
      <c r="L3119" t="s">
        <v>131</v>
      </c>
      <c r="M3119" t="str">
        <f t="shared" si="223"/>
        <v>Proportion of individuals who belong to a SHG for each reason (Among individuals who belong to that SHG)</v>
      </c>
      <c r="N3119" t="s">
        <v>287</v>
      </c>
      <c r="O3119" s="19">
        <v>6.8045573799701067E-2</v>
      </c>
      <c r="P3119">
        <v>3.5439793139241296E-2</v>
      </c>
      <c r="Q3119" s="19">
        <v>-1.4771994011416462E-3</v>
      </c>
      <c r="R3119" s="19">
        <v>0.13756834700054377</v>
      </c>
      <c r="S3119">
        <v>125</v>
      </c>
      <c r="T3119" t="str">
        <f t="shared" si="224"/>
        <v>1</v>
      </c>
    </row>
    <row r="3120" spans="1:20" x14ac:dyDescent="0.25">
      <c r="A3120" s="6" t="s">
        <v>424</v>
      </c>
      <c r="B3120" s="6" t="str">
        <f t="shared" si="222"/>
        <v>Tanzania</v>
      </c>
      <c r="C3120" t="s">
        <v>65</v>
      </c>
      <c r="D3120" t="s">
        <v>65</v>
      </c>
      <c r="E3120" t="s">
        <v>143</v>
      </c>
      <c r="F3120" t="s">
        <v>265</v>
      </c>
      <c r="G3120" t="s">
        <v>265</v>
      </c>
      <c r="H3120" t="s">
        <v>286</v>
      </c>
      <c r="I3120" t="s">
        <v>0</v>
      </c>
      <c r="J3120" t="s">
        <v>259</v>
      </c>
      <c r="K3120" t="s">
        <v>121</v>
      </c>
      <c r="L3120" t="s">
        <v>121</v>
      </c>
      <c r="M3120" t="str">
        <f t="shared" si="223"/>
        <v>Proportion of individuals who belong to a SHG for each reason (Among individuals who belong to that SHG)</v>
      </c>
      <c r="N3120" t="s">
        <v>287</v>
      </c>
      <c r="O3120" s="19">
        <v>8.0485875199074949E-2</v>
      </c>
      <c r="P3120">
        <v>3.7567836316792107E-2</v>
      </c>
      <c r="Q3120" s="19">
        <v>6.7582137691115651E-3</v>
      </c>
      <c r="R3120" s="19">
        <v>0.15421353662903833</v>
      </c>
      <c r="S3120">
        <v>62</v>
      </c>
      <c r="T3120" t="str">
        <f t="shared" si="224"/>
        <v>1</v>
      </c>
    </row>
    <row r="3121" spans="1:20" x14ac:dyDescent="0.25">
      <c r="A3121" s="6" t="s">
        <v>424</v>
      </c>
      <c r="B3121" s="6" t="str">
        <f t="shared" si="222"/>
        <v>Tanzania</v>
      </c>
      <c r="C3121" t="s">
        <v>65</v>
      </c>
      <c r="D3121" t="s">
        <v>65</v>
      </c>
      <c r="E3121" t="s">
        <v>143</v>
      </c>
      <c r="F3121" t="s">
        <v>265</v>
      </c>
      <c r="G3121" t="s">
        <v>265</v>
      </c>
      <c r="H3121" t="s">
        <v>286</v>
      </c>
      <c r="I3121" t="s">
        <v>0</v>
      </c>
      <c r="J3121" t="s">
        <v>259</v>
      </c>
      <c r="K3121" t="s">
        <v>120</v>
      </c>
      <c r="L3121" t="s">
        <v>120</v>
      </c>
      <c r="M3121" t="str">
        <f t="shared" si="223"/>
        <v>Proportion of individuals who belong to a SHG for each reason (Among individuals who belong to that SHG)</v>
      </c>
      <c r="N3121" t="s">
        <v>287</v>
      </c>
      <c r="O3121" s="19">
        <v>7.2447501353602214E-2</v>
      </c>
      <c r="P3121">
        <v>4.810211762323361E-2</v>
      </c>
      <c r="Q3121" s="19">
        <v>-2.1844093877755211E-2</v>
      </c>
      <c r="R3121" s="19">
        <v>0.16673909658495964</v>
      </c>
      <c r="S3121">
        <v>71</v>
      </c>
      <c r="T3121" t="str">
        <f t="shared" si="224"/>
        <v>1</v>
      </c>
    </row>
    <row r="3122" spans="1:20" x14ac:dyDescent="0.25">
      <c r="A3122" s="6" t="s">
        <v>424</v>
      </c>
      <c r="B3122" s="6" t="str">
        <f t="shared" si="222"/>
        <v>Tanzania</v>
      </c>
      <c r="C3122" t="s">
        <v>65</v>
      </c>
      <c r="D3122" t="s">
        <v>65</v>
      </c>
      <c r="E3122" t="s">
        <v>143</v>
      </c>
      <c r="F3122" t="s">
        <v>265</v>
      </c>
      <c r="G3122" t="s">
        <v>265</v>
      </c>
      <c r="H3122" t="s">
        <v>288</v>
      </c>
      <c r="I3122" t="s">
        <v>0</v>
      </c>
      <c r="J3122" t="s">
        <v>259</v>
      </c>
      <c r="K3122" t="s">
        <v>114</v>
      </c>
      <c r="L3122" t="s">
        <v>114</v>
      </c>
      <c r="M3122" t="str">
        <f t="shared" si="223"/>
        <v>Proportion of individuals who belong to a SHG for each reason (Among individuals who belong to that SHG)</v>
      </c>
      <c r="N3122" t="s">
        <v>289</v>
      </c>
      <c r="O3122" s="19">
        <v>0.15134919924357412</v>
      </c>
      <c r="P3122">
        <v>3.7258818878694727E-2</v>
      </c>
      <c r="Q3122" s="19">
        <v>7.7647572768167139E-2</v>
      </c>
      <c r="R3122" s="19">
        <v>0.22505082571898111</v>
      </c>
      <c r="S3122">
        <v>133</v>
      </c>
      <c r="T3122" t="str">
        <f t="shared" si="224"/>
        <v>1</v>
      </c>
    </row>
    <row r="3123" spans="1:20" x14ac:dyDescent="0.25">
      <c r="A3123" s="6" t="s">
        <v>424</v>
      </c>
      <c r="B3123" s="6" t="str">
        <f t="shared" si="222"/>
        <v>Tanzania</v>
      </c>
      <c r="C3123" t="s">
        <v>65</v>
      </c>
      <c r="D3123" t="s">
        <v>65</v>
      </c>
      <c r="E3123" t="s">
        <v>143</v>
      </c>
      <c r="F3123" t="s">
        <v>265</v>
      </c>
      <c r="G3123" t="s">
        <v>265</v>
      </c>
      <c r="H3123" t="s">
        <v>288</v>
      </c>
      <c r="I3123" t="s">
        <v>0</v>
      </c>
      <c r="J3123" t="s">
        <v>259</v>
      </c>
      <c r="K3123" t="s">
        <v>115</v>
      </c>
      <c r="L3123" t="s">
        <v>115</v>
      </c>
      <c r="M3123" t="str">
        <f t="shared" si="223"/>
        <v>Proportion of individuals who belong to a SHG for each reason (Among individuals who belong to that SHG)</v>
      </c>
      <c r="N3123" t="s">
        <v>289</v>
      </c>
      <c r="O3123" s="19">
        <v>0.13665069773244387</v>
      </c>
      <c r="P3123">
        <v>4.4622193248991977E-2</v>
      </c>
      <c r="Q3123" s="19">
        <v>4.9173235031160972E-2</v>
      </c>
      <c r="R3123" s="19">
        <v>0.22412816043372677</v>
      </c>
      <c r="S3123">
        <v>71</v>
      </c>
      <c r="T3123" t="str">
        <f t="shared" si="224"/>
        <v>1</v>
      </c>
    </row>
    <row r="3124" spans="1:20" x14ac:dyDescent="0.25">
      <c r="A3124" s="6" t="s">
        <v>424</v>
      </c>
      <c r="B3124" s="6" t="str">
        <f t="shared" si="222"/>
        <v>Tanzania</v>
      </c>
      <c r="C3124" t="s">
        <v>65</v>
      </c>
      <c r="D3124" t="s">
        <v>65</v>
      </c>
      <c r="E3124" t="s">
        <v>143</v>
      </c>
      <c r="F3124" t="s">
        <v>265</v>
      </c>
      <c r="G3124" t="s">
        <v>265</v>
      </c>
      <c r="H3124" t="s">
        <v>288</v>
      </c>
      <c r="I3124" t="s">
        <v>0</v>
      </c>
      <c r="J3124" t="s">
        <v>259</v>
      </c>
      <c r="K3124" t="s">
        <v>116</v>
      </c>
      <c r="L3124" t="s">
        <v>116</v>
      </c>
      <c r="M3124" t="str">
        <f t="shared" si="223"/>
        <v>Proportion of individuals who belong to a SHG for each reason (Among individuals who belong to that SHG)</v>
      </c>
      <c r="N3124" t="s">
        <v>289</v>
      </c>
      <c r="O3124" s="19">
        <v>0.18769140190408454</v>
      </c>
      <c r="P3124">
        <v>6.3504371217941974E-2</v>
      </c>
      <c r="Q3124" s="19">
        <v>6.3189070622862109E-2</v>
      </c>
      <c r="R3124" s="19">
        <v>0.31219373318530697</v>
      </c>
      <c r="S3124">
        <v>62</v>
      </c>
      <c r="T3124" t="str">
        <f t="shared" si="224"/>
        <v>1</v>
      </c>
    </row>
    <row r="3125" spans="1:20" x14ac:dyDescent="0.25">
      <c r="A3125" s="6" t="s">
        <v>424</v>
      </c>
      <c r="B3125" s="6" t="str">
        <f t="shared" si="222"/>
        <v>Tanzania</v>
      </c>
      <c r="C3125" t="s">
        <v>65</v>
      </c>
      <c r="D3125" t="s">
        <v>65</v>
      </c>
      <c r="E3125" t="s">
        <v>143</v>
      </c>
      <c r="F3125" t="s">
        <v>265</v>
      </c>
      <c r="G3125" t="s">
        <v>265</v>
      </c>
      <c r="H3125" t="s">
        <v>288</v>
      </c>
      <c r="I3125" t="s">
        <v>0</v>
      </c>
      <c r="J3125" t="s">
        <v>259</v>
      </c>
      <c r="K3125" t="s">
        <v>135</v>
      </c>
      <c r="L3125" t="s">
        <v>135</v>
      </c>
      <c r="M3125" t="str">
        <f t="shared" si="223"/>
        <v>Proportion of individuals who belong to a SHG for each reason (Among individuals who belong to that SHG)</v>
      </c>
      <c r="N3125" t="s">
        <v>289</v>
      </c>
      <c r="O3125" s="19">
        <v>8.0098032988991694E-2</v>
      </c>
      <c r="P3125">
        <v>3.4223865194074041E-2</v>
      </c>
      <c r="Q3125" s="19">
        <v>1.3008743483265001E-2</v>
      </c>
      <c r="R3125" s="19">
        <v>0.14718732249471839</v>
      </c>
      <c r="S3125">
        <v>68</v>
      </c>
      <c r="T3125" t="str">
        <f t="shared" si="224"/>
        <v>1</v>
      </c>
    </row>
    <row r="3126" spans="1:20" x14ac:dyDescent="0.25">
      <c r="A3126" s="6" t="s">
        <v>424</v>
      </c>
      <c r="B3126" s="6" t="str">
        <f t="shared" si="222"/>
        <v>Tanzania</v>
      </c>
      <c r="C3126" t="s">
        <v>65</v>
      </c>
      <c r="D3126" t="s">
        <v>65</v>
      </c>
      <c r="E3126" t="s">
        <v>143</v>
      </c>
      <c r="F3126" t="s">
        <v>265</v>
      </c>
      <c r="G3126" t="s">
        <v>265</v>
      </c>
      <c r="H3126" t="s">
        <v>288</v>
      </c>
      <c r="I3126" t="s">
        <v>0</v>
      </c>
      <c r="J3126" t="s">
        <v>259</v>
      </c>
      <c r="K3126" t="s">
        <v>134</v>
      </c>
      <c r="L3126" t="s">
        <v>134</v>
      </c>
      <c r="M3126" t="str">
        <f t="shared" si="223"/>
        <v>Proportion of individuals who belong to a SHG for each reason (Among individuals who belong to that SHG)</v>
      </c>
      <c r="N3126" t="s">
        <v>289</v>
      </c>
      <c r="O3126" s="19">
        <v>0.26905467440799652</v>
      </c>
      <c r="P3126">
        <v>6.9180295274493639E-2</v>
      </c>
      <c r="Q3126" s="19">
        <v>0.13340245462304451</v>
      </c>
      <c r="R3126" s="19">
        <v>0.40470689419294853</v>
      </c>
      <c r="S3126">
        <v>65</v>
      </c>
      <c r="T3126" t="str">
        <f t="shared" si="224"/>
        <v>1</v>
      </c>
    </row>
    <row r="3127" spans="1:20" x14ac:dyDescent="0.25">
      <c r="A3127" s="6" t="s">
        <v>424</v>
      </c>
      <c r="B3127" s="6" t="str">
        <f t="shared" si="222"/>
        <v>Tanzania</v>
      </c>
      <c r="C3127" t="s">
        <v>65</v>
      </c>
      <c r="D3127" t="s">
        <v>65</v>
      </c>
      <c r="E3127" t="s">
        <v>143</v>
      </c>
      <c r="F3127" t="s">
        <v>265</v>
      </c>
      <c r="G3127" t="s">
        <v>265</v>
      </c>
      <c r="H3127" t="s">
        <v>288</v>
      </c>
      <c r="I3127" t="s">
        <v>0</v>
      </c>
      <c r="J3127" t="s">
        <v>259</v>
      </c>
      <c r="K3127" t="s">
        <v>228</v>
      </c>
      <c r="L3127" t="s">
        <v>228</v>
      </c>
      <c r="M3127" t="str">
        <f t="shared" si="223"/>
        <v>Proportion of individuals who belong to a SHG for each reason (Among individuals who belong to that SHG)</v>
      </c>
      <c r="N3127" t="s">
        <v>289</v>
      </c>
      <c r="O3127" s="19">
        <v>0.19916149992103621</v>
      </c>
      <c r="P3127">
        <v>8.0537120724561706E-2</v>
      </c>
      <c r="Q3127" s="19">
        <v>4.1248355409755105E-2</v>
      </c>
      <c r="R3127" s="19">
        <v>0.35707464443231729</v>
      </c>
      <c r="S3127">
        <v>46</v>
      </c>
      <c r="T3127" t="str">
        <f t="shared" si="224"/>
        <v>1</v>
      </c>
    </row>
    <row r="3128" spans="1:20" x14ac:dyDescent="0.25">
      <c r="A3128" s="6" t="s">
        <v>424</v>
      </c>
      <c r="B3128" s="6" t="str">
        <f t="shared" si="222"/>
        <v>Tanzania</v>
      </c>
      <c r="C3128" t="s">
        <v>65</v>
      </c>
      <c r="D3128" t="s">
        <v>65</v>
      </c>
      <c r="E3128" t="s">
        <v>143</v>
      </c>
      <c r="F3128" t="s">
        <v>265</v>
      </c>
      <c r="G3128" t="s">
        <v>265</v>
      </c>
      <c r="H3128" t="s">
        <v>288</v>
      </c>
      <c r="I3128" t="s">
        <v>0</v>
      </c>
      <c r="J3128" t="s">
        <v>259</v>
      </c>
      <c r="K3128" t="s">
        <v>229</v>
      </c>
      <c r="L3128" t="s">
        <v>229</v>
      </c>
      <c r="M3128" t="str">
        <f t="shared" si="223"/>
        <v>Proportion of individuals who belong to a SHG for each reason (Among individuals who belong to that SHG)</v>
      </c>
      <c r="N3128" t="s">
        <v>289</v>
      </c>
      <c r="O3128" s="19">
        <v>0.13581560615156468</v>
      </c>
      <c r="P3128">
        <v>4.8712743241055859E-2</v>
      </c>
      <c r="Q3128" s="19">
        <v>4.0325067343681534E-2</v>
      </c>
      <c r="R3128" s="19">
        <v>0.23130614495944785</v>
      </c>
      <c r="S3128">
        <v>55</v>
      </c>
      <c r="T3128" t="str">
        <f t="shared" si="224"/>
        <v>1</v>
      </c>
    </row>
    <row r="3129" spans="1:20" x14ac:dyDescent="0.25">
      <c r="A3129" s="6" t="s">
        <v>424</v>
      </c>
      <c r="B3129" s="6" t="str">
        <f t="shared" si="222"/>
        <v>Tanzania</v>
      </c>
      <c r="C3129" t="s">
        <v>65</v>
      </c>
      <c r="D3129" t="s">
        <v>65</v>
      </c>
      <c r="E3129" t="s">
        <v>143</v>
      </c>
      <c r="F3129" t="s">
        <v>265</v>
      </c>
      <c r="G3129" t="s">
        <v>265</v>
      </c>
      <c r="H3129" t="s">
        <v>288</v>
      </c>
      <c r="I3129" t="s">
        <v>0</v>
      </c>
      <c r="J3129" t="s">
        <v>259</v>
      </c>
      <c r="K3129" t="s">
        <v>230</v>
      </c>
      <c r="L3129" t="s">
        <v>230</v>
      </c>
      <c r="M3129" t="str">
        <f t="shared" si="223"/>
        <v>Proportion of individuals who belong to a SHG for each reason (Among individuals who belong to that SHG)</v>
      </c>
      <c r="N3129" t="s">
        <v>289</v>
      </c>
      <c r="O3129" s="19">
        <v>0.13675395300441864</v>
      </c>
      <c r="P3129">
        <v>6.5640101773970741E-2</v>
      </c>
      <c r="Q3129" s="19">
        <v>8.0833565896717419E-3</v>
      </c>
      <c r="R3129" s="19">
        <v>0.26542454941916555</v>
      </c>
      <c r="S3129">
        <v>32</v>
      </c>
      <c r="T3129" t="str">
        <f t="shared" si="224"/>
        <v>1</v>
      </c>
    </row>
    <row r="3130" spans="1:20" x14ac:dyDescent="0.25">
      <c r="A3130" s="6" t="s">
        <v>424</v>
      </c>
      <c r="B3130" s="6" t="str">
        <f t="shared" si="222"/>
        <v>Tanzania</v>
      </c>
      <c r="C3130" t="s">
        <v>65</v>
      </c>
      <c r="D3130" t="s">
        <v>65</v>
      </c>
      <c r="E3130" t="s">
        <v>143</v>
      </c>
      <c r="F3130" t="s">
        <v>265</v>
      </c>
      <c r="G3130" t="s">
        <v>265</v>
      </c>
      <c r="H3130" t="s">
        <v>288</v>
      </c>
      <c r="I3130" t="s">
        <v>0</v>
      </c>
      <c r="J3130" t="s">
        <v>259</v>
      </c>
      <c r="K3130" t="s">
        <v>128</v>
      </c>
      <c r="L3130" t="s">
        <v>128</v>
      </c>
      <c r="M3130" t="str">
        <f t="shared" si="223"/>
        <v>Proportion of individuals who belong to a SHG for each reason (Among individuals who belong to that SHG)</v>
      </c>
      <c r="N3130" t="s">
        <v>289</v>
      </c>
      <c r="O3130" s="19">
        <v>0.29846244111378722</v>
      </c>
      <c r="P3130">
        <v>0.13174127691942397</v>
      </c>
      <c r="Q3130" s="19">
        <v>4.0194966829427192E-2</v>
      </c>
      <c r="R3130" s="19">
        <v>0.55672991539814731</v>
      </c>
      <c r="S3130">
        <v>23</v>
      </c>
      <c r="T3130" t="str">
        <f t="shared" si="224"/>
        <v>0</v>
      </c>
    </row>
    <row r="3131" spans="1:20" x14ac:dyDescent="0.25">
      <c r="A3131" s="6" t="s">
        <v>424</v>
      </c>
      <c r="B3131" s="6" t="str">
        <f t="shared" si="222"/>
        <v>Tanzania</v>
      </c>
      <c r="C3131" t="s">
        <v>65</v>
      </c>
      <c r="D3131" t="s">
        <v>65</v>
      </c>
      <c r="E3131" t="s">
        <v>143</v>
      </c>
      <c r="F3131" t="s">
        <v>265</v>
      </c>
      <c r="G3131" t="s">
        <v>265</v>
      </c>
      <c r="H3131" t="s">
        <v>288</v>
      </c>
      <c r="I3131" t="s">
        <v>0</v>
      </c>
      <c r="J3131" t="s">
        <v>259</v>
      </c>
      <c r="K3131" t="s">
        <v>127</v>
      </c>
      <c r="L3131" t="s">
        <v>127</v>
      </c>
      <c r="M3131" t="str">
        <f t="shared" si="223"/>
        <v>Proportion of individuals who belong to a SHG for each reason (Among individuals who belong to that SHG)</v>
      </c>
      <c r="N3131" t="s">
        <v>289</v>
      </c>
      <c r="O3131" s="19">
        <v>0.13063530559382408</v>
      </c>
      <c r="P3131">
        <v>3.6540088333093142E-2</v>
      </c>
      <c r="Q3131" s="19">
        <v>5.8997977432243331E-2</v>
      </c>
      <c r="R3131" s="19">
        <v>0.20227263375540483</v>
      </c>
      <c r="S3131">
        <v>110</v>
      </c>
      <c r="T3131" t="str">
        <f t="shared" si="224"/>
        <v>1</v>
      </c>
    </row>
    <row r="3132" spans="1:20" x14ac:dyDescent="0.25">
      <c r="A3132" s="6" t="s">
        <v>424</v>
      </c>
      <c r="B3132" s="6" t="str">
        <f t="shared" ref="B3132:B3195" si="225">A3132</f>
        <v>Tanzania</v>
      </c>
      <c r="C3132" t="s">
        <v>65</v>
      </c>
      <c r="D3132" t="s">
        <v>65</v>
      </c>
      <c r="E3132" t="s">
        <v>143</v>
      </c>
      <c r="F3132" t="s">
        <v>265</v>
      </c>
      <c r="G3132" t="s">
        <v>265</v>
      </c>
      <c r="H3132" t="s">
        <v>288</v>
      </c>
      <c r="I3132" t="s">
        <v>0</v>
      </c>
      <c r="J3132" t="s">
        <v>259</v>
      </c>
      <c r="K3132" t="s">
        <v>124</v>
      </c>
      <c r="L3132" t="s">
        <v>124</v>
      </c>
      <c r="M3132" t="str">
        <f t="shared" si="223"/>
        <v>Proportion of individuals who belong to a SHG for each reason (Among individuals who belong to that SHG)</v>
      </c>
      <c r="N3132" t="s">
        <v>289</v>
      </c>
      <c r="O3132" s="19">
        <v>0.3877662335220145</v>
      </c>
      <c r="P3132">
        <v>0.31753664791949171</v>
      </c>
      <c r="Q3132" s="19">
        <v>-0.23468070652705791</v>
      </c>
      <c r="R3132" s="19">
        <v>1.0102131735710869</v>
      </c>
      <c r="S3132">
        <v>3</v>
      </c>
      <c r="T3132" t="str">
        <f t="shared" si="224"/>
        <v>0</v>
      </c>
    </row>
    <row r="3133" spans="1:20" x14ac:dyDescent="0.25">
      <c r="A3133" s="6" t="s">
        <v>424</v>
      </c>
      <c r="B3133" s="6" t="str">
        <f t="shared" si="225"/>
        <v>Tanzania</v>
      </c>
      <c r="C3133" t="s">
        <v>65</v>
      </c>
      <c r="D3133" t="s">
        <v>65</v>
      </c>
      <c r="E3133" t="s">
        <v>143</v>
      </c>
      <c r="F3133" t="s">
        <v>265</v>
      </c>
      <c r="G3133" t="s">
        <v>265</v>
      </c>
      <c r="H3133" t="s">
        <v>288</v>
      </c>
      <c r="I3133" t="s">
        <v>0</v>
      </c>
      <c r="J3133" t="s">
        <v>259</v>
      </c>
      <c r="K3133" t="s">
        <v>123</v>
      </c>
      <c r="L3133" t="s">
        <v>123</v>
      </c>
      <c r="M3133" t="str">
        <f t="shared" si="223"/>
        <v>Proportion of individuals who belong to a SHG for each reason (Among individuals who belong to that SHG)</v>
      </c>
      <c r="N3133" t="s">
        <v>289</v>
      </c>
      <c r="O3133" s="19">
        <v>0.14335101759960561</v>
      </c>
      <c r="P3133">
        <v>3.632879851031099E-2</v>
      </c>
      <c r="Q3133" s="19">
        <v>7.2050369342305215E-2</v>
      </c>
      <c r="R3133" s="19">
        <v>0.21465166585690601</v>
      </c>
      <c r="S3133">
        <v>130</v>
      </c>
      <c r="T3133" t="str">
        <f t="shared" si="224"/>
        <v>1</v>
      </c>
    </row>
    <row r="3134" spans="1:20" x14ac:dyDescent="0.25">
      <c r="A3134" s="6" t="s">
        <v>424</v>
      </c>
      <c r="B3134" s="6" t="str">
        <f t="shared" si="225"/>
        <v>Tanzania</v>
      </c>
      <c r="C3134" t="s">
        <v>65</v>
      </c>
      <c r="D3134" t="s">
        <v>65</v>
      </c>
      <c r="E3134" t="s">
        <v>143</v>
      </c>
      <c r="F3134" t="s">
        <v>265</v>
      </c>
      <c r="G3134" t="s">
        <v>265</v>
      </c>
      <c r="H3134" t="s">
        <v>288</v>
      </c>
      <c r="I3134" t="s">
        <v>0</v>
      </c>
      <c r="J3134" t="s">
        <v>259</v>
      </c>
      <c r="K3134" t="s">
        <v>132</v>
      </c>
      <c r="L3134" t="s">
        <v>132</v>
      </c>
      <c r="M3134" t="str">
        <f t="shared" si="223"/>
        <v>Proportion of individuals who belong to a SHG for each reason (Among individuals who belong to that SHG)</v>
      </c>
      <c r="N3134" t="s">
        <v>289</v>
      </c>
      <c r="O3134" s="19">
        <v>0</v>
      </c>
      <c r="P3134"/>
      <c r="S3134">
        <v>8</v>
      </c>
      <c r="T3134" t="str">
        <f t="shared" si="224"/>
        <v>0</v>
      </c>
    </row>
    <row r="3135" spans="1:20" x14ac:dyDescent="0.25">
      <c r="A3135" s="6" t="s">
        <v>424</v>
      </c>
      <c r="B3135" s="6" t="str">
        <f t="shared" si="225"/>
        <v>Tanzania</v>
      </c>
      <c r="C3135" t="s">
        <v>65</v>
      </c>
      <c r="D3135" t="s">
        <v>65</v>
      </c>
      <c r="E3135" t="s">
        <v>143</v>
      </c>
      <c r="F3135" t="s">
        <v>265</v>
      </c>
      <c r="G3135" t="s">
        <v>265</v>
      </c>
      <c r="H3135" t="s">
        <v>288</v>
      </c>
      <c r="I3135" t="s">
        <v>0</v>
      </c>
      <c r="J3135" t="s">
        <v>259</v>
      </c>
      <c r="K3135" t="s">
        <v>131</v>
      </c>
      <c r="L3135" t="s">
        <v>131</v>
      </c>
      <c r="M3135" t="str">
        <f t="shared" si="223"/>
        <v>Proportion of individuals who belong to a SHG for each reason (Among individuals who belong to that SHG)</v>
      </c>
      <c r="N3135" t="s">
        <v>289</v>
      </c>
      <c r="O3135" s="19">
        <v>0.16560380613038156</v>
      </c>
      <c r="P3135">
        <v>4.0614983610155871E-2</v>
      </c>
      <c r="Q3135" s="19">
        <v>8.5928784242111589E-2</v>
      </c>
      <c r="R3135" s="19">
        <v>0.24527882801865153</v>
      </c>
      <c r="S3135">
        <v>125</v>
      </c>
      <c r="T3135" t="str">
        <f t="shared" si="224"/>
        <v>1</v>
      </c>
    </row>
    <row r="3136" spans="1:20" x14ac:dyDescent="0.25">
      <c r="A3136" s="6" t="s">
        <v>424</v>
      </c>
      <c r="B3136" s="6" t="str">
        <f t="shared" si="225"/>
        <v>Tanzania</v>
      </c>
      <c r="C3136" t="s">
        <v>65</v>
      </c>
      <c r="D3136" t="s">
        <v>65</v>
      </c>
      <c r="E3136" t="s">
        <v>143</v>
      </c>
      <c r="F3136" t="s">
        <v>265</v>
      </c>
      <c r="G3136" t="s">
        <v>265</v>
      </c>
      <c r="H3136" t="s">
        <v>288</v>
      </c>
      <c r="I3136" t="s">
        <v>0</v>
      </c>
      <c r="J3136" t="s">
        <v>259</v>
      </c>
      <c r="K3136" t="s">
        <v>121</v>
      </c>
      <c r="L3136" t="s">
        <v>121</v>
      </c>
      <c r="M3136" t="str">
        <f t="shared" si="223"/>
        <v>Proportion of individuals who belong to a SHG for each reason (Among individuals who belong to that SHG)</v>
      </c>
      <c r="N3136" t="s">
        <v>289</v>
      </c>
      <c r="O3136" s="19">
        <v>0.23887232874949377</v>
      </c>
      <c r="P3136">
        <v>7.1506376590977805E-2</v>
      </c>
      <c r="Q3136" s="19">
        <v>9.8539574983033479E-2</v>
      </c>
      <c r="R3136" s="19">
        <v>0.37920508251595408</v>
      </c>
      <c r="S3136">
        <v>62</v>
      </c>
      <c r="T3136" t="str">
        <f t="shared" si="224"/>
        <v>1</v>
      </c>
    </row>
    <row r="3137" spans="1:20" x14ac:dyDescent="0.25">
      <c r="A3137" s="6" t="s">
        <v>424</v>
      </c>
      <c r="B3137" s="6" t="str">
        <f t="shared" si="225"/>
        <v>Tanzania</v>
      </c>
      <c r="C3137" t="s">
        <v>65</v>
      </c>
      <c r="D3137" t="s">
        <v>65</v>
      </c>
      <c r="E3137" t="s">
        <v>143</v>
      </c>
      <c r="F3137" t="s">
        <v>265</v>
      </c>
      <c r="G3137" t="s">
        <v>265</v>
      </c>
      <c r="H3137" t="s">
        <v>288</v>
      </c>
      <c r="I3137" t="s">
        <v>0</v>
      </c>
      <c r="J3137" t="s">
        <v>259</v>
      </c>
      <c r="K3137" t="s">
        <v>120</v>
      </c>
      <c r="L3137" t="s">
        <v>120</v>
      </c>
      <c r="M3137" t="str">
        <f t="shared" si="223"/>
        <v>Proportion of individuals who belong to a SHG for each reason (Among individuals who belong to that SHG)</v>
      </c>
      <c r="N3137" t="s">
        <v>289</v>
      </c>
      <c r="O3137" s="19">
        <v>0.10359715642114653</v>
      </c>
      <c r="P3137">
        <v>3.6875924801095826E-2</v>
      </c>
      <c r="Q3137" s="19">
        <v>3.1311570111585668E-2</v>
      </c>
      <c r="R3137" s="19">
        <v>0.17588274273070739</v>
      </c>
      <c r="S3137">
        <v>71</v>
      </c>
      <c r="T3137" t="str">
        <f t="shared" si="224"/>
        <v>1</v>
      </c>
    </row>
    <row r="3138" spans="1:20" x14ac:dyDescent="0.25">
      <c r="A3138" s="6" t="s">
        <v>424</v>
      </c>
      <c r="B3138" s="6" t="str">
        <f t="shared" si="225"/>
        <v>Tanzania</v>
      </c>
      <c r="C3138" t="s">
        <v>65</v>
      </c>
      <c r="D3138" t="s">
        <v>65</v>
      </c>
      <c r="E3138" t="s">
        <v>143</v>
      </c>
      <c r="F3138" t="s">
        <v>265</v>
      </c>
      <c r="G3138" t="s">
        <v>265</v>
      </c>
      <c r="H3138" t="s">
        <v>290</v>
      </c>
      <c r="I3138" t="s">
        <v>0</v>
      </c>
      <c r="J3138" t="s">
        <v>259</v>
      </c>
      <c r="K3138" t="s">
        <v>114</v>
      </c>
      <c r="L3138" t="s">
        <v>114</v>
      </c>
      <c r="M3138" t="str">
        <f t="shared" si="223"/>
        <v>Proportion of individuals who belong to a SHG for each reason (Among individuals who belong to that SHG)</v>
      </c>
      <c r="N3138" t="s">
        <v>291</v>
      </c>
      <c r="O3138" s="19">
        <v>4.8912472586448354E-2</v>
      </c>
      <c r="P3138">
        <v>2.4866341882729848E-2</v>
      </c>
      <c r="Q3138" s="19">
        <v>-2.756094946690657E-4</v>
      </c>
      <c r="R3138" s="19">
        <v>9.8100554667565773E-2</v>
      </c>
      <c r="S3138">
        <v>133</v>
      </c>
      <c r="T3138" t="str">
        <f t="shared" si="224"/>
        <v>1</v>
      </c>
    </row>
    <row r="3139" spans="1:20" x14ac:dyDescent="0.25">
      <c r="A3139" s="6" t="s">
        <v>424</v>
      </c>
      <c r="B3139" s="6" t="str">
        <f t="shared" si="225"/>
        <v>Tanzania</v>
      </c>
      <c r="C3139" t="s">
        <v>65</v>
      </c>
      <c r="D3139" t="s">
        <v>65</v>
      </c>
      <c r="E3139" t="s">
        <v>143</v>
      </c>
      <c r="F3139" t="s">
        <v>265</v>
      </c>
      <c r="G3139" t="s">
        <v>265</v>
      </c>
      <c r="H3139" t="s">
        <v>290</v>
      </c>
      <c r="I3139" t="s">
        <v>0</v>
      </c>
      <c r="J3139" t="s">
        <v>259</v>
      </c>
      <c r="K3139" t="s">
        <v>115</v>
      </c>
      <c r="L3139" t="s">
        <v>115</v>
      </c>
      <c r="M3139" t="str">
        <f t="shared" si="223"/>
        <v>Proportion of individuals who belong to a SHG for each reason (Among individuals who belong to that SHG)</v>
      </c>
      <c r="N3139" t="s">
        <v>291</v>
      </c>
      <c r="O3139" s="19">
        <v>3.9123831440927404E-2</v>
      </c>
      <c r="P3139">
        <v>2.4716160641249343E-2</v>
      </c>
      <c r="Q3139" s="19">
        <v>-9.3297936094873524E-3</v>
      </c>
      <c r="R3139" s="19">
        <v>8.7577456491342159E-2</v>
      </c>
      <c r="S3139">
        <v>71</v>
      </c>
      <c r="T3139" t="str">
        <f t="shared" si="224"/>
        <v>1</v>
      </c>
    </row>
    <row r="3140" spans="1:20" x14ac:dyDescent="0.25">
      <c r="A3140" s="6" t="s">
        <v>424</v>
      </c>
      <c r="B3140" s="6" t="str">
        <f t="shared" si="225"/>
        <v>Tanzania</v>
      </c>
      <c r="C3140" t="s">
        <v>65</v>
      </c>
      <c r="D3140" t="s">
        <v>65</v>
      </c>
      <c r="E3140" t="s">
        <v>143</v>
      </c>
      <c r="F3140" t="s">
        <v>265</v>
      </c>
      <c r="G3140" t="s">
        <v>265</v>
      </c>
      <c r="H3140" t="s">
        <v>290</v>
      </c>
      <c r="I3140" t="s">
        <v>0</v>
      </c>
      <c r="J3140" t="s">
        <v>259</v>
      </c>
      <c r="K3140" t="s">
        <v>116</v>
      </c>
      <c r="L3140" t="s">
        <v>116</v>
      </c>
      <c r="M3140" t="str">
        <f t="shared" si="223"/>
        <v>Proportion of individuals who belong to a SHG for each reason (Among individuals who belong to that SHG)</v>
      </c>
      <c r="N3140" t="s">
        <v>291</v>
      </c>
      <c r="O3140" s="19">
        <v>7.3114992823776884E-2</v>
      </c>
      <c r="P3140">
        <v>5.8994594916005103E-2</v>
      </c>
      <c r="Q3140" s="19">
        <v>-4.2545779169802123E-2</v>
      </c>
      <c r="R3140" s="19">
        <v>0.18877576481735589</v>
      </c>
      <c r="S3140">
        <v>62</v>
      </c>
      <c r="T3140" t="str">
        <f t="shared" si="224"/>
        <v>1</v>
      </c>
    </row>
    <row r="3141" spans="1:20" x14ac:dyDescent="0.25">
      <c r="A3141" s="6" t="s">
        <v>424</v>
      </c>
      <c r="B3141" s="6" t="str">
        <f t="shared" si="225"/>
        <v>Tanzania</v>
      </c>
      <c r="C3141" t="s">
        <v>65</v>
      </c>
      <c r="D3141" t="s">
        <v>65</v>
      </c>
      <c r="E3141" t="s">
        <v>143</v>
      </c>
      <c r="F3141" t="s">
        <v>265</v>
      </c>
      <c r="G3141" t="s">
        <v>265</v>
      </c>
      <c r="H3141" t="s">
        <v>290</v>
      </c>
      <c r="I3141" t="s">
        <v>0</v>
      </c>
      <c r="J3141" t="s">
        <v>259</v>
      </c>
      <c r="K3141" t="s">
        <v>135</v>
      </c>
      <c r="L3141" t="s">
        <v>135</v>
      </c>
      <c r="M3141" t="str">
        <f t="shared" si="223"/>
        <v>Proportion of individuals who belong to a SHG for each reason (Among individuals who belong to that SHG)</v>
      </c>
      <c r="N3141" t="s">
        <v>291</v>
      </c>
      <c r="O3141" s="19">
        <v>6.5764335886508873E-2</v>
      </c>
      <c r="P3141">
        <v>3.8820132095045368E-2</v>
      </c>
      <c r="Q3141" s="19">
        <v>-1.0335048738989633E-2</v>
      </c>
      <c r="R3141" s="19">
        <v>0.14186372051200738</v>
      </c>
      <c r="S3141">
        <v>68</v>
      </c>
      <c r="T3141" t="str">
        <f t="shared" si="224"/>
        <v>1</v>
      </c>
    </row>
    <row r="3142" spans="1:20" x14ac:dyDescent="0.25">
      <c r="A3142" s="6" t="s">
        <v>424</v>
      </c>
      <c r="B3142" s="6" t="str">
        <f t="shared" si="225"/>
        <v>Tanzania</v>
      </c>
      <c r="C3142" t="s">
        <v>65</v>
      </c>
      <c r="D3142" t="s">
        <v>65</v>
      </c>
      <c r="E3142" t="s">
        <v>143</v>
      </c>
      <c r="F3142" t="s">
        <v>265</v>
      </c>
      <c r="G3142" t="s">
        <v>265</v>
      </c>
      <c r="H3142" t="s">
        <v>290</v>
      </c>
      <c r="I3142" t="s">
        <v>0</v>
      </c>
      <c r="J3142" t="s">
        <v>259</v>
      </c>
      <c r="K3142" t="s">
        <v>134</v>
      </c>
      <c r="L3142" t="s">
        <v>134</v>
      </c>
      <c r="M3142" t="str">
        <f t="shared" si="223"/>
        <v>Proportion of individuals who belong to a SHG for each reason (Among individuals who belong to that SHG)</v>
      </c>
      <c r="N3142" t="s">
        <v>291</v>
      </c>
      <c r="O3142" s="19">
        <v>2.1073537711302406E-2</v>
      </c>
      <c r="P3142">
        <v>1.5067121885905152E-2</v>
      </c>
      <c r="Q3142" s="19">
        <v>-8.4708364704457889E-3</v>
      </c>
      <c r="R3142" s="19">
        <v>5.06179118930506E-2</v>
      </c>
      <c r="S3142">
        <v>65</v>
      </c>
      <c r="T3142" t="str">
        <f t="shared" si="224"/>
        <v>1</v>
      </c>
    </row>
    <row r="3143" spans="1:20" x14ac:dyDescent="0.25">
      <c r="A3143" s="6" t="s">
        <v>424</v>
      </c>
      <c r="B3143" s="6" t="str">
        <f t="shared" si="225"/>
        <v>Tanzania</v>
      </c>
      <c r="C3143" t="s">
        <v>65</v>
      </c>
      <c r="D3143" t="s">
        <v>65</v>
      </c>
      <c r="E3143" t="s">
        <v>143</v>
      </c>
      <c r="F3143" t="s">
        <v>265</v>
      </c>
      <c r="G3143" t="s">
        <v>265</v>
      </c>
      <c r="H3143" t="s">
        <v>290</v>
      </c>
      <c r="I3143" t="s">
        <v>0</v>
      </c>
      <c r="J3143" t="s">
        <v>259</v>
      </c>
      <c r="K3143" t="s">
        <v>228</v>
      </c>
      <c r="L3143" t="s">
        <v>228</v>
      </c>
      <c r="M3143" t="str">
        <f t="shared" si="223"/>
        <v>Proportion of individuals who belong to a SHG for each reason (Among individuals who belong to that SHG)</v>
      </c>
      <c r="N3143" t="s">
        <v>291</v>
      </c>
      <c r="O3143" s="19">
        <v>1.8859639330481761E-2</v>
      </c>
      <c r="P3143">
        <v>1.8830791216758864E-2</v>
      </c>
      <c r="Q3143" s="19">
        <v>-1.8062831052382652E-2</v>
      </c>
      <c r="R3143" s="19">
        <v>5.578210971334617E-2</v>
      </c>
      <c r="S3143">
        <v>46</v>
      </c>
      <c r="T3143" t="str">
        <f t="shared" si="224"/>
        <v>1</v>
      </c>
    </row>
    <row r="3144" spans="1:20" x14ac:dyDescent="0.25">
      <c r="A3144" s="6" t="s">
        <v>424</v>
      </c>
      <c r="B3144" s="6" t="str">
        <f t="shared" si="225"/>
        <v>Tanzania</v>
      </c>
      <c r="C3144" t="s">
        <v>65</v>
      </c>
      <c r="D3144" t="s">
        <v>65</v>
      </c>
      <c r="E3144" t="s">
        <v>143</v>
      </c>
      <c r="F3144" t="s">
        <v>265</v>
      </c>
      <c r="G3144" t="s">
        <v>265</v>
      </c>
      <c r="H3144" t="s">
        <v>290</v>
      </c>
      <c r="I3144" t="s">
        <v>0</v>
      </c>
      <c r="J3144" t="s">
        <v>259</v>
      </c>
      <c r="K3144" t="s">
        <v>229</v>
      </c>
      <c r="L3144" t="s">
        <v>229</v>
      </c>
      <c r="M3144" t="str">
        <f t="shared" si="223"/>
        <v>Proportion of individuals who belong to a SHG for each reason (Among individuals who belong to that SHG)</v>
      </c>
      <c r="N3144" t="s">
        <v>291</v>
      </c>
      <c r="O3144" s="19">
        <v>9.1384456253659638E-2</v>
      </c>
      <c r="P3144">
        <v>5.6169958886287952E-2</v>
      </c>
      <c r="Q3144" s="19">
        <v>-1.8724301373188007E-2</v>
      </c>
      <c r="R3144" s="19">
        <v>0.20149321388050728</v>
      </c>
      <c r="S3144">
        <v>55</v>
      </c>
      <c r="T3144" t="str">
        <f t="shared" si="224"/>
        <v>1</v>
      </c>
    </row>
    <row r="3145" spans="1:20" x14ac:dyDescent="0.25">
      <c r="A3145" s="6" t="s">
        <v>424</v>
      </c>
      <c r="B3145" s="6" t="str">
        <f t="shared" si="225"/>
        <v>Tanzania</v>
      </c>
      <c r="C3145" t="s">
        <v>65</v>
      </c>
      <c r="D3145" t="s">
        <v>65</v>
      </c>
      <c r="E3145" t="s">
        <v>143</v>
      </c>
      <c r="F3145" t="s">
        <v>265</v>
      </c>
      <c r="G3145" t="s">
        <v>265</v>
      </c>
      <c r="H3145" t="s">
        <v>290</v>
      </c>
      <c r="I3145" t="s">
        <v>0</v>
      </c>
      <c r="J3145" t="s">
        <v>259</v>
      </c>
      <c r="K3145" t="s">
        <v>230</v>
      </c>
      <c r="L3145" t="s">
        <v>230</v>
      </c>
      <c r="M3145" t="str">
        <f t="shared" si="223"/>
        <v>Proportion of individuals who belong to a SHG for each reason (Among individuals who belong to that SHG)</v>
      </c>
      <c r="N3145" t="s">
        <v>291</v>
      </c>
      <c r="O3145" s="19">
        <v>2.350950156856102E-2</v>
      </c>
      <c r="P3145">
        <v>2.387835967350932E-2</v>
      </c>
      <c r="Q3145" s="19">
        <v>-2.3297902709636602E-2</v>
      </c>
      <c r="R3145" s="19">
        <v>7.0316905846758648E-2</v>
      </c>
      <c r="S3145">
        <v>32</v>
      </c>
      <c r="T3145" t="str">
        <f t="shared" si="224"/>
        <v>1</v>
      </c>
    </row>
    <row r="3146" spans="1:20" x14ac:dyDescent="0.25">
      <c r="A3146" s="6" t="s">
        <v>424</v>
      </c>
      <c r="B3146" s="6" t="str">
        <f t="shared" si="225"/>
        <v>Tanzania</v>
      </c>
      <c r="C3146" t="s">
        <v>65</v>
      </c>
      <c r="D3146" t="s">
        <v>65</v>
      </c>
      <c r="E3146" t="s">
        <v>143</v>
      </c>
      <c r="F3146" t="s">
        <v>265</v>
      </c>
      <c r="G3146" t="s">
        <v>265</v>
      </c>
      <c r="H3146" t="s">
        <v>290</v>
      </c>
      <c r="I3146" t="s">
        <v>0</v>
      </c>
      <c r="J3146" t="s">
        <v>259</v>
      </c>
      <c r="K3146" t="s">
        <v>128</v>
      </c>
      <c r="L3146" t="s">
        <v>128</v>
      </c>
      <c r="M3146" t="str">
        <f t="shared" si="223"/>
        <v>Proportion of individuals who belong to a SHG for each reason (Among individuals who belong to that SHG)</v>
      </c>
      <c r="N3146" t="s">
        <v>291</v>
      </c>
      <c r="O3146" s="19">
        <v>0.1428451260141218</v>
      </c>
      <c r="P3146">
        <v>0.12734010082062133</v>
      </c>
      <c r="Q3146" s="19">
        <v>-0.10679422000627983</v>
      </c>
      <c r="R3146" s="19">
        <v>0.39248447203452341</v>
      </c>
      <c r="S3146">
        <v>23</v>
      </c>
      <c r="T3146" t="str">
        <f t="shared" si="224"/>
        <v>0</v>
      </c>
    </row>
    <row r="3147" spans="1:20" x14ac:dyDescent="0.25">
      <c r="A3147" s="6" t="s">
        <v>424</v>
      </c>
      <c r="B3147" s="6" t="str">
        <f t="shared" si="225"/>
        <v>Tanzania</v>
      </c>
      <c r="C3147" t="s">
        <v>65</v>
      </c>
      <c r="D3147" t="s">
        <v>65</v>
      </c>
      <c r="E3147" t="s">
        <v>143</v>
      </c>
      <c r="F3147" t="s">
        <v>265</v>
      </c>
      <c r="G3147" t="s">
        <v>265</v>
      </c>
      <c r="H3147" t="s">
        <v>290</v>
      </c>
      <c r="I3147" t="s">
        <v>0</v>
      </c>
      <c r="J3147" t="s">
        <v>259</v>
      </c>
      <c r="K3147" t="s">
        <v>127</v>
      </c>
      <c r="L3147" t="s">
        <v>127</v>
      </c>
      <c r="M3147" t="str">
        <f t="shared" si="223"/>
        <v>Proportion of individuals who belong to a SHG for each reason (Among individuals who belong to that SHG)</v>
      </c>
      <c r="N3147" t="s">
        <v>291</v>
      </c>
      <c r="O3147" s="19">
        <v>3.5686532021178149E-2</v>
      </c>
      <c r="P3147">
        <v>2.0419627941427293E-2</v>
      </c>
      <c r="Q3147" s="19">
        <v>-4.3464195809829881E-3</v>
      </c>
      <c r="R3147" s="19">
        <v>7.5719483623339287E-2</v>
      </c>
      <c r="S3147">
        <v>110</v>
      </c>
      <c r="T3147" t="str">
        <f t="shared" si="224"/>
        <v>1</v>
      </c>
    </row>
    <row r="3148" spans="1:20" x14ac:dyDescent="0.25">
      <c r="A3148" s="6" t="s">
        <v>424</v>
      </c>
      <c r="B3148" s="6" t="str">
        <f t="shared" si="225"/>
        <v>Tanzania</v>
      </c>
      <c r="C3148" t="s">
        <v>65</v>
      </c>
      <c r="D3148" t="s">
        <v>65</v>
      </c>
      <c r="E3148" t="s">
        <v>143</v>
      </c>
      <c r="F3148" t="s">
        <v>265</v>
      </c>
      <c r="G3148" t="s">
        <v>265</v>
      </c>
      <c r="H3148" t="s">
        <v>290</v>
      </c>
      <c r="I3148" t="s">
        <v>0</v>
      </c>
      <c r="J3148" t="s">
        <v>259</v>
      </c>
      <c r="K3148" t="s">
        <v>124</v>
      </c>
      <c r="L3148" t="s">
        <v>124</v>
      </c>
      <c r="M3148" t="str">
        <f t="shared" si="223"/>
        <v>Proportion of individuals who belong to a SHG for each reason (Among individuals who belong to that SHG)</v>
      </c>
      <c r="N3148" t="s">
        <v>291</v>
      </c>
      <c r="O3148" s="19">
        <v>0.53876821052599133</v>
      </c>
      <c r="P3148">
        <v>0.32707132654873411</v>
      </c>
      <c r="Q3148" s="19">
        <v>-0.10236895496952447</v>
      </c>
      <c r="R3148" s="19">
        <v>1.179905376021507</v>
      </c>
      <c r="S3148">
        <v>3</v>
      </c>
      <c r="T3148" t="str">
        <f t="shared" si="224"/>
        <v>0</v>
      </c>
    </row>
    <row r="3149" spans="1:20" x14ac:dyDescent="0.25">
      <c r="A3149" s="6" t="s">
        <v>424</v>
      </c>
      <c r="B3149" s="6" t="str">
        <f t="shared" si="225"/>
        <v>Tanzania</v>
      </c>
      <c r="C3149" t="s">
        <v>65</v>
      </c>
      <c r="D3149" t="s">
        <v>65</v>
      </c>
      <c r="E3149" t="s">
        <v>143</v>
      </c>
      <c r="F3149" t="s">
        <v>265</v>
      </c>
      <c r="G3149" t="s">
        <v>265</v>
      </c>
      <c r="H3149" t="s">
        <v>290</v>
      </c>
      <c r="I3149" t="s">
        <v>0</v>
      </c>
      <c r="J3149" t="s">
        <v>259</v>
      </c>
      <c r="K3149" t="s">
        <v>123</v>
      </c>
      <c r="L3149" t="s">
        <v>123</v>
      </c>
      <c r="M3149" t="str">
        <f t="shared" si="223"/>
        <v>Proportion of individuals who belong to a SHG for each reason (Among individuals who belong to that SHG)</v>
      </c>
      <c r="N3149" t="s">
        <v>291</v>
      </c>
      <c r="O3149" s="19">
        <v>3.2340252300636314E-2</v>
      </c>
      <c r="P3149">
        <v>1.8488993093860671E-2</v>
      </c>
      <c r="Q3149" s="19">
        <v>-3.9471353167344347E-3</v>
      </c>
      <c r="R3149" s="19">
        <v>6.8627639918007063E-2</v>
      </c>
      <c r="S3149">
        <v>130</v>
      </c>
      <c r="T3149" t="str">
        <f t="shared" si="224"/>
        <v>1</v>
      </c>
    </row>
    <row r="3150" spans="1:20" x14ac:dyDescent="0.25">
      <c r="A3150" s="6" t="s">
        <v>424</v>
      </c>
      <c r="B3150" s="6" t="str">
        <f t="shared" si="225"/>
        <v>Tanzania</v>
      </c>
      <c r="C3150" t="s">
        <v>65</v>
      </c>
      <c r="D3150" t="s">
        <v>65</v>
      </c>
      <c r="E3150" t="s">
        <v>143</v>
      </c>
      <c r="F3150" t="s">
        <v>265</v>
      </c>
      <c r="G3150" t="s">
        <v>265</v>
      </c>
      <c r="H3150" t="s">
        <v>290</v>
      </c>
      <c r="I3150" t="s">
        <v>0</v>
      </c>
      <c r="J3150" t="s">
        <v>259</v>
      </c>
      <c r="K3150" t="s">
        <v>132</v>
      </c>
      <c r="L3150" t="s">
        <v>132</v>
      </c>
      <c r="M3150" t="str">
        <f t="shared" si="223"/>
        <v>Proportion of individuals who belong to a SHG for each reason (Among individuals who belong to that SHG)</v>
      </c>
      <c r="N3150" t="s">
        <v>291</v>
      </c>
      <c r="O3150" s="19">
        <v>0</v>
      </c>
      <c r="P3150"/>
      <c r="S3150">
        <v>8</v>
      </c>
      <c r="T3150" t="str">
        <f t="shared" si="224"/>
        <v>0</v>
      </c>
    </row>
    <row r="3151" spans="1:20" x14ac:dyDescent="0.25">
      <c r="A3151" s="6" t="s">
        <v>424</v>
      </c>
      <c r="B3151" s="6" t="str">
        <f t="shared" si="225"/>
        <v>Tanzania</v>
      </c>
      <c r="C3151" t="s">
        <v>65</v>
      </c>
      <c r="D3151" t="s">
        <v>65</v>
      </c>
      <c r="E3151" t="s">
        <v>143</v>
      </c>
      <c r="F3151" t="s">
        <v>265</v>
      </c>
      <c r="G3151" t="s">
        <v>265</v>
      </c>
      <c r="H3151" t="s">
        <v>290</v>
      </c>
      <c r="I3151" t="s">
        <v>0</v>
      </c>
      <c r="J3151" t="s">
        <v>259</v>
      </c>
      <c r="K3151" t="s">
        <v>131</v>
      </c>
      <c r="L3151" t="s">
        <v>131</v>
      </c>
      <c r="M3151" t="str">
        <f t="shared" si="223"/>
        <v>Proportion of individuals who belong to a SHG for each reason (Among individuals who belong to that SHG)</v>
      </c>
      <c r="N3151" t="s">
        <v>291</v>
      </c>
      <c r="O3151" s="19">
        <v>5.3519223544274568E-2</v>
      </c>
      <c r="P3151">
        <v>2.7076236675976913E-2</v>
      </c>
      <c r="Q3151" s="19">
        <v>4.033643698047526E-4</v>
      </c>
      <c r="R3151" s="19">
        <v>0.10663508271874439</v>
      </c>
      <c r="S3151">
        <v>125</v>
      </c>
      <c r="T3151" t="str">
        <f t="shared" si="224"/>
        <v>1</v>
      </c>
    </row>
    <row r="3152" spans="1:20" x14ac:dyDescent="0.25">
      <c r="A3152" s="6" t="s">
        <v>424</v>
      </c>
      <c r="B3152" s="6" t="str">
        <f t="shared" si="225"/>
        <v>Tanzania</v>
      </c>
      <c r="C3152" t="s">
        <v>65</v>
      </c>
      <c r="D3152" t="s">
        <v>65</v>
      </c>
      <c r="E3152" t="s">
        <v>143</v>
      </c>
      <c r="F3152" t="s">
        <v>265</v>
      </c>
      <c r="G3152" t="s">
        <v>265</v>
      </c>
      <c r="H3152" t="s">
        <v>290</v>
      </c>
      <c r="I3152" t="s">
        <v>0</v>
      </c>
      <c r="J3152" t="s">
        <v>259</v>
      </c>
      <c r="K3152" t="s">
        <v>121</v>
      </c>
      <c r="L3152" t="s">
        <v>121</v>
      </c>
      <c r="M3152" t="str">
        <f t="shared" si="223"/>
        <v>Proportion of individuals who belong to a SHG for each reason (Among individuals who belong to that SHG)</v>
      </c>
      <c r="N3152" t="s">
        <v>291</v>
      </c>
      <c r="O3152" s="19">
        <v>5.964705230934645E-2</v>
      </c>
      <c r="P3152">
        <v>4.8715191305440171E-2</v>
      </c>
      <c r="Q3152" s="19">
        <v>-3.595752552091807E-2</v>
      </c>
      <c r="R3152" s="19">
        <v>0.15525163013961096</v>
      </c>
      <c r="S3152">
        <v>62</v>
      </c>
      <c r="T3152" t="str">
        <f t="shared" si="224"/>
        <v>1</v>
      </c>
    </row>
    <row r="3153" spans="1:20" x14ac:dyDescent="0.25">
      <c r="A3153" s="6" t="s">
        <v>424</v>
      </c>
      <c r="B3153" s="6" t="str">
        <f t="shared" si="225"/>
        <v>Tanzania</v>
      </c>
      <c r="C3153" t="s">
        <v>65</v>
      </c>
      <c r="D3153" t="s">
        <v>65</v>
      </c>
      <c r="E3153" t="s">
        <v>143</v>
      </c>
      <c r="F3153" t="s">
        <v>265</v>
      </c>
      <c r="G3153" t="s">
        <v>265</v>
      </c>
      <c r="H3153" t="s">
        <v>290</v>
      </c>
      <c r="I3153" t="s">
        <v>0</v>
      </c>
      <c r="J3153" t="s">
        <v>259</v>
      </c>
      <c r="K3153" t="s">
        <v>120</v>
      </c>
      <c r="L3153" t="s">
        <v>120</v>
      </c>
      <c r="M3153" t="str">
        <f t="shared" si="223"/>
        <v>Proportion of individuals who belong to a SHG for each reason (Among individuals who belong to that SHG)</v>
      </c>
      <c r="N3153" t="s">
        <v>291</v>
      </c>
      <c r="O3153" s="19">
        <v>4.3055756613170425E-2</v>
      </c>
      <c r="P3153">
        <v>2.7251038892499826E-2</v>
      </c>
      <c r="Q3153" s="19">
        <v>-1.0362763315866275E-2</v>
      </c>
      <c r="R3153" s="19">
        <v>9.6474276542207124E-2</v>
      </c>
      <c r="S3153">
        <v>71</v>
      </c>
      <c r="T3153" t="str">
        <f t="shared" si="224"/>
        <v>1</v>
      </c>
    </row>
    <row r="3154" spans="1:20" x14ac:dyDescent="0.25">
      <c r="A3154" s="6" t="s">
        <v>424</v>
      </c>
      <c r="B3154" s="6" t="str">
        <f t="shared" si="225"/>
        <v>Tanzania</v>
      </c>
      <c r="C3154" t="s">
        <v>65</v>
      </c>
      <c r="D3154" t="s">
        <v>65</v>
      </c>
      <c r="E3154" t="s">
        <v>143</v>
      </c>
      <c r="F3154" t="s">
        <v>265</v>
      </c>
      <c r="G3154" t="s">
        <v>265</v>
      </c>
      <c r="H3154" t="s">
        <v>294</v>
      </c>
      <c r="I3154" t="s">
        <v>0</v>
      </c>
      <c r="J3154" t="s">
        <v>259</v>
      </c>
      <c r="K3154" t="s">
        <v>114</v>
      </c>
      <c r="L3154" t="s">
        <v>114</v>
      </c>
      <c r="M3154" t="str">
        <f t="shared" si="223"/>
        <v>Proportion of individuals who belong to a SHG for each reason (Among individuals who belong to that SHG)</v>
      </c>
      <c r="N3154" t="s">
        <v>295</v>
      </c>
      <c r="O3154" s="19">
        <v>6.3364838435613852E-3</v>
      </c>
      <c r="P3154">
        <v>4.5491675308608672E-3</v>
      </c>
      <c r="Q3154" s="19">
        <v>-2.6622191809533543E-3</v>
      </c>
      <c r="R3154" s="19">
        <v>1.5335186868076126E-2</v>
      </c>
      <c r="S3154">
        <v>133</v>
      </c>
      <c r="T3154" t="str">
        <f t="shared" si="224"/>
        <v>1</v>
      </c>
    </row>
    <row r="3155" spans="1:20" x14ac:dyDescent="0.25">
      <c r="A3155" s="6" t="s">
        <v>424</v>
      </c>
      <c r="B3155" s="6" t="str">
        <f t="shared" si="225"/>
        <v>Tanzania</v>
      </c>
      <c r="C3155" t="s">
        <v>65</v>
      </c>
      <c r="D3155" t="s">
        <v>65</v>
      </c>
      <c r="E3155" t="s">
        <v>143</v>
      </c>
      <c r="F3155" t="s">
        <v>265</v>
      </c>
      <c r="G3155" t="s">
        <v>265</v>
      </c>
      <c r="H3155" t="s">
        <v>294</v>
      </c>
      <c r="I3155" t="s">
        <v>0</v>
      </c>
      <c r="J3155" t="s">
        <v>259</v>
      </c>
      <c r="K3155" t="s">
        <v>115</v>
      </c>
      <c r="L3155" t="s">
        <v>115</v>
      </c>
      <c r="M3155" t="str">
        <f t="shared" si="223"/>
        <v>Proportion of individuals who belong to a SHG for each reason (Among individuals who belong to that SHG)</v>
      </c>
      <c r="N3155" t="s">
        <v>295</v>
      </c>
      <c r="O3155" s="19">
        <v>4.5104879019317251E-3</v>
      </c>
      <c r="P3155">
        <v>4.5585235698863804E-3</v>
      </c>
      <c r="Q3155" s="19">
        <v>-4.4260534583848267E-3</v>
      </c>
      <c r="R3155" s="19">
        <v>1.3447029262248278E-2</v>
      </c>
      <c r="S3155">
        <v>71</v>
      </c>
      <c r="T3155" t="str">
        <f t="shared" si="224"/>
        <v>1</v>
      </c>
    </row>
    <row r="3156" spans="1:20" x14ac:dyDescent="0.25">
      <c r="A3156" s="6" t="s">
        <v>424</v>
      </c>
      <c r="B3156" s="6" t="str">
        <f t="shared" si="225"/>
        <v>Tanzania</v>
      </c>
      <c r="C3156" t="s">
        <v>65</v>
      </c>
      <c r="D3156" t="s">
        <v>65</v>
      </c>
      <c r="E3156" t="s">
        <v>143</v>
      </c>
      <c r="F3156" t="s">
        <v>265</v>
      </c>
      <c r="G3156" t="s">
        <v>265</v>
      </c>
      <c r="H3156" t="s">
        <v>294</v>
      </c>
      <c r="I3156" t="s">
        <v>0</v>
      </c>
      <c r="J3156" t="s">
        <v>259</v>
      </c>
      <c r="K3156" t="s">
        <v>116</v>
      </c>
      <c r="L3156" t="s">
        <v>116</v>
      </c>
      <c r="M3156" t="str">
        <f t="shared" si="223"/>
        <v>Proportion of individuals who belong to a SHG for each reason (Among individuals who belong to that SHG)</v>
      </c>
      <c r="N3156" t="s">
        <v>295</v>
      </c>
      <c r="O3156" s="19">
        <v>1.0851278397123462E-2</v>
      </c>
      <c r="P3156">
        <v>1.0895828645512893E-2</v>
      </c>
      <c r="Q3156" s="19">
        <v>-1.051033878906182E-2</v>
      </c>
      <c r="R3156" s="19">
        <v>3.221289558330874E-2</v>
      </c>
      <c r="S3156">
        <v>62</v>
      </c>
      <c r="T3156" t="str">
        <f t="shared" si="224"/>
        <v>1</v>
      </c>
    </row>
    <row r="3157" spans="1:20" x14ac:dyDescent="0.25">
      <c r="A3157" s="6" t="s">
        <v>424</v>
      </c>
      <c r="B3157" s="6" t="str">
        <f t="shared" si="225"/>
        <v>Tanzania</v>
      </c>
      <c r="C3157" t="s">
        <v>65</v>
      </c>
      <c r="D3157" t="s">
        <v>65</v>
      </c>
      <c r="E3157" t="s">
        <v>143</v>
      </c>
      <c r="F3157" t="s">
        <v>265</v>
      </c>
      <c r="G3157" t="s">
        <v>265</v>
      </c>
      <c r="H3157" t="s">
        <v>294</v>
      </c>
      <c r="I3157" t="s">
        <v>0</v>
      </c>
      <c r="J3157" t="s">
        <v>259</v>
      </c>
      <c r="K3157" t="s">
        <v>135</v>
      </c>
      <c r="L3157" t="s">
        <v>135</v>
      </c>
      <c r="M3157" t="str">
        <f t="shared" si="223"/>
        <v>Proportion of individuals who belong to a SHG for each reason (Among individuals who belong to that SHG)</v>
      </c>
      <c r="N3157" t="s">
        <v>295</v>
      </c>
      <c r="O3157" s="19">
        <v>5.1556521375976001E-3</v>
      </c>
      <c r="P3157">
        <v>5.2255205284949613E-3</v>
      </c>
      <c r="Q3157" s="19">
        <v>-5.087973401665561E-3</v>
      </c>
      <c r="R3157" s="19">
        <v>1.5399277676860761E-2</v>
      </c>
      <c r="S3157">
        <v>68</v>
      </c>
      <c r="T3157" t="str">
        <f t="shared" si="224"/>
        <v>1</v>
      </c>
    </row>
    <row r="3158" spans="1:20" x14ac:dyDescent="0.25">
      <c r="A3158" s="6" t="s">
        <v>424</v>
      </c>
      <c r="B3158" s="6" t="str">
        <f t="shared" si="225"/>
        <v>Tanzania</v>
      </c>
      <c r="C3158" t="s">
        <v>65</v>
      </c>
      <c r="D3158" t="s">
        <v>65</v>
      </c>
      <c r="E3158" t="s">
        <v>143</v>
      </c>
      <c r="F3158" t="s">
        <v>265</v>
      </c>
      <c r="G3158" t="s">
        <v>265</v>
      </c>
      <c r="H3158" t="s">
        <v>294</v>
      </c>
      <c r="I3158" t="s">
        <v>0</v>
      </c>
      <c r="J3158" t="s">
        <v>259</v>
      </c>
      <c r="K3158" t="s">
        <v>134</v>
      </c>
      <c r="L3158" t="s">
        <v>134</v>
      </c>
      <c r="M3158" t="str">
        <f t="shared" si="223"/>
        <v>Proportion of individuals who belong to a SHG for each reason (Among individuals who belong to that SHG)</v>
      </c>
      <c r="N3158" t="s">
        <v>295</v>
      </c>
      <c r="O3158" s="19">
        <v>8.2871937665830835E-3</v>
      </c>
      <c r="P3158">
        <v>8.3151441862203551E-3</v>
      </c>
      <c r="Q3158" s="19">
        <v>-8.0175612538628122E-3</v>
      </c>
      <c r="R3158" s="19">
        <v>2.4591948787028979E-2</v>
      </c>
      <c r="S3158">
        <v>65</v>
      </c>
      <c r="T3158" t="str">
        <f t="shared" si="224"/>
        <v>1</v>
      </c>
    </row>
    <row r="3159" spans="1:20" x14ac:dyDescent="0.25">
      <c r="A3159" s="6" t="s">
        <v>424</v>
      </c>
      <c r="B3159" s="6" t="str">
        <f t="shared" si="225"/>
        <v>Tanzania</v>
      </c>
      <c r="C3159" t="s">
        <v>65</v>
      </c>
      <c r="D3159" t="s">
        <v>65</v>
      </c>
      <c r="E3159" t="s">
        <v>143</v>
      </c>
      <c r="F3159" t="s">
        <v>265</v>
      </c>
      <c r="G3159" t="s">
        <v>265</v>
      </c>
      <c r="H3159" t="s">
        <v>294</v>
      </c>
      <c r="I3159" t="s">
        <v>0</v>
      </c>
      <c r="J3159" t="s">
        <v>259</v>
      </c>
      <c r="K3159" t="s">
        <v>228</v>
      </c>
      <c r="L3159" t="s">
        <v>228</v>
      </c>
      <c r="M3159" t="str">
        <f t="shared" si="223"/>
        <v>Proportion of individuals who belong to a SHG for each reason (Among individuals who belong to that SHG)</v>
      </c>
      <c r="N3159" t="s">
        <v>295</v>
      </c>
      <c r="O3159" s="19">
        <v>0</v>
      </c>
      <c r="P3159"/>
      <c r="S3159">
        <v>46</v>
      </c>
      <c r="T3159" t="str">
        <f t="shared" si="224"/>
        <v>1</v>
      </c>
    </row>
    <row r="3160" spans="1:20" x14ac:dyDescent="0.25">
      <c r="A3160" s="6" t="s">
        <v>424</v>
      </c>
      <c r="B3160" s="6" t="str">
        <f t="shared" si="225"/>
        <v>Tanzania</v>
      </c>
      <c r="C3160" t="s">
        <v>65</v>
      </c>
      <c r="D3160" t="s">
        <v>65</v>
      </c>
      <c r="E3160" t="s">
        <v>143</v>
      </c>
      <c r="F3160" t="s">
        <v>265</v>
      </c>
      <c r="G3160" t="s">
        <v>265</v>
      </c>
      <c r="H3160" t="s">
        <v>294</v>
      </c>
      <c r="I3160" t="s">
        <v>0</v>
      </c>
      <c r="J3160" t="s">
        <v>259</v>
      </c>
      <c r="K3160" t="s">
        <v>229</v>
      </c>
      <c r="L3160" t="s">
        <v>229</v>
      </c>
      <c r="M3160" t="str">
        <f t="shared" si="223"/>
        <v>Proportion of individuals who belong to a SHG for each reason (Among individuals who belong to that SHG)</v>
      </c>
      <c r="N3160" t="s">
        <v>295</v>
      </c>
      <c r="O3160" s="19">
        <v>1.6218894180890443E-2</v>
      </c>
      <c r="P3160">
        <v>1.1665629243056325E-2</v>
      </c>
      <c r="Q3160" s="19">
        <v>-6.6489869491048424E-3</v>
      </c>
      <c r="R3160" s="19">
        <v>3.9086775310885724E-2</v>
      </c>
      <c r="S3160">
        <v>55</v>
      </c>
      <c r="T3160" t="str">
        <f t="shared" si="224"/>
        <v>1</v>
      </c>
    </row>
    <row r="3161" spans="1:20" x14ac:dyDescent="0.25">
      <c r="A3161" s="6" t="s">
        <v>424</v>
      </c>
      <c r="B3161" s="6" t="str">
        <f t="shared" si="225"/>
        <v>Tanzania</v>
      </c>
      <c r="C3161" t="s">
        <v>65</v>
      </c>
      <c r="D3161" t="s">
        <v>65</v>
      </c>
      <c r="E3161" t="s">
        <v>143</v>
      </c>
      <c r="F3161" t="s">
        <v>265</v>
      </c>
      <c r="G3161" t="s">
        <v>265</v>
      </c>
      <c r="H3161" t="s">
        <v>294</v>
      </c>
      <c r="I3161" t="s">
        <v>0</v>
      </c>
      <c r="J3161" t="s">
        <v>259</v>
      </c>
      <c r="K3161" t="s">
        <v>230</v>
      </c>
      <c r="L3161" t="s">
        <v>230</v>
      </c>
      <c r="M3161" t="str">
        <f t="shared" si="223"/>
        <v>Proportion of individuals who belong to a SHG for each reason (Among individuals who belong to that SHG)</v>
      </c>
      <c r="N3161" t="s">
        <v>295</v>
      </c>
      <c r="O3161" s="19">
        <v>0</v>
      </c>
      <c r="P3161"/>
      <c r="S3161">
        <v>32</v>
      </c>
      <c r="T3161" t="str">
        <f t="shared" si="224"/>
        <v>1</v>
      </c>
    </row>
    <row r="3162" spans="1:20" x14ac:dyDescent="0.25">
      <c r="A3162" s="6" t="s">
        <v>424</v>
      </c>
      <c r="B3162" s="6" t="str">
        <f t="shared" si="225"/>
        <v>Tanzania</v>
      </c>
      <c r="C3162" t="s">
        <v>65</v>
      </c>
      <c r="D3162" t="s">
        <v>65</v>
      </c>
      <c r="E3162" t="s">
        <v>143</v>
      </c>
      <c r="F3162" t="s">
        <v>265</v>
      </c>
      <c r="G3162" t="s">
        <v>265</v>
      </c>
      <c r="H3162" t="s">
        <v>294</v>
      </c>
      <c r="I3162" t="s">
        <v>0</v>
      </c>
      <c r="J3162" t="s">
        <v>259</v>
      </c>
      <c r="K3162" t="s">
        <v>128</v>
      </c>
      <c r="L3162" t="s">
        <v>128</v>
      </c>
      <c r="M3162" t="str">
        <f t="shared" si="223"/>
        <v>Proportion of individuals who belong to a SHG for each reason (Among individuals who belong to that SHG)</v>
      </c>
      <c r="N3162" t="s">
        <v>295</v>
      </c>
      <c r="O3162" s="19">
        <v>0</v>
      </c>
      <c r="P3162"/>
      <c r="S3162">
        <v>23</v>
      </c>
      <c r="T3162" t="str">
        <f t="shared" si="224"/>
        <v>0</v>
      </c>
    </row>
    <row r="3163" spans="1:20" x14ac:dyDescent="0.25">
      <c r="A3163" s="6" t="s">
        <v>424</v>
      </c>
      <c r="B3163" s="6" t="str">
        <f t="shared" si="225"/>
        <v>Tanzania</v>
      </c>
      <c r="C3163" t="s">
        <v>65</v>
      </c>
      <c r="D3163" t="s">
        <v>65</v>
      </c>
      <c r="E3163" t="s">
        <v>143</v>
      </c>
      <c r="F3163" t="s">
        <v>265</v>
      </c>
      <c r="G3163" t="s">
        <v>265</v>
      </c>
      <c r="H3163" t="s">
        <v>294</v>
      </c>
      <c r="I3163" t="s">
        <v>0</v>
      </c>
      <c r="J3163" t="s">
        <v>259</v>
      </c>
      <c r="K3163" t="s">
        <v>127</v>
      </c>
      <c r="L3163" t="s">
        <v>127</v>
      </c>
      <c r="M3163" t="str">
        <f t="shared" si="223"/>
        <v>Proportion of individuals who belong to a SHG for each reason (Among individuals who belong to that SHG)</v>
      </c>
      <c r="N3163" t="s">
        <v>295</v>
      </c>
      <c r="O3163" s="19">
        <v>7.2286758092899714E-3</v>
      </c>
      <c r="P3163">
        <v>5.18529354773134E-3</v>
      </c>
      <c r="Q3163" s="19">
        <v>-2.9371610137299059E-3</v>
      </c>
      <c r="R3163" s="19">
        <v>1.7394512632309848E-2</v>
      </c>
      <c r="S3163">
        <v>110</v>
      </c>
      <c r="T3163" t="str">
        <f t="shared" si="224"/>
        <v>1</v>
      </c>
    </row>
    <row r="3164" spans="1:20" x14ac:dyDescent="0.25">
      <c r="A3164" s="6" t="s">
        <v>424</v>
      </c>
      <c r="B3164" s="6" t="str">
        <f t="shared" si="225"/>
        <v>Tanzania</v>
      </c>
      <c r="C3164" t="s">
        <v>65</v>
      </c>
      <c r="D3164" t="s">
        <v>65</v>
      </c>
      <c r="E3164" t="s">
        <v>143</v>
      </c>
      <c r="F3164" t="s">
        <v>265</v>
      </c>
      <c r="G3164" t="s">
        <v>265</v>
      </c>
      <c r="H3164" t="s">
        <v>294</v>
      </c>
      <c r="I3164" t="s">
        <v>0</v>
      </c>
      <c r="J3164" t="s">
        <v>259</v>
      </c>
      <c r="K3164" t="s">
        <v>124</v>
      </c>
      <c r="L3164" t="s">
        <v>124</v>
      </c>
      <c r="M3164" t="str">
        <f t="shared" ref="M3164:M3227" si="226">CONCATENATE(F3164,"(Among ",J3164,")")</f>
        <v>Proportion of individuals who belong to a SHG for each reason (Among individuals who belong to that SHG)</v>
      </c>
      <c r="N3164" t="s">
        <v>295</v>
      </c>
      <c r="O3164" s="19">
        <v>0</v>
      </c>
      <c r="P3164"/>
      <c r="S3164">
        <v>3</v>
      </c>
      <c r="T3164" t="str">
        <f t="shared" ref="T3164:T3227" si="227">IF(S3164&gt;=30,"1","0")</f>
        <v>0</v>
      </c>
    </row>
    <row r="3165" spans="1:20" x14ac:dyDescent="0.25">
      <c r="A3165" s="6" t="s">
        <v>424</v>
      </c>
      <c r="B3165" s="6" t="str">
        <f t="shared" si="225"/>
        <v>Tanzania</v>
      </c>
      <c r="C3165" t="s">
        <v>65</v>
      </c>
      <c r="D3165" t="s">
        <v>65</v>
      </c>
      <c r="E3165" t="s">
        <v>143</v>
      </c>
      <c r="F3165" t="s">
        <v>265</v>
      </c>
      <c r="G3165" t="s">
        <v>265</v>
      </c>
      <c r="H3165" t="s">
        <v>294</v>
      </c>
      <c r="I3165" t="s">
        <v>0</v>
      </c>
      <c r="J3165" t="s">
        <v>259</v>
      </c>
      <c r="K3165" t="s">
        <v>123</v>
      </c>
      <c r="L3165" t="s">
        <v>123</v>
      </c>
      <c r="M3165" t="str">
        <f t="shared" si="226"/>
        <v>Proportion of individuals who belong to a SHG for each reason (Among individuals who belong to that SHG)</v>
      </c>
      <c r="N3165" t="s">
        <v>295</v>
      </c>
      <c r="O3165" s="19">
        <v>6.5508522748360396E-3</v>
      </c>
      <c r="P3165">
        <v>4.6902903464002381E-3</v>
      </c>
      <c r="Q3165" s="19">
        <v>-2.6545372763317034E-3</v>
      </c>
      <c r="R3165" s="19">
        <v>1.5756241826003783E-2</v>
      </c>
      <c r="S3165">
        <v>130</v>
      </c>
      <c r="T3165" t="str">
        <f t="shared" si="227"/>
        <v>1</v>
      </c>
    </row>
    <row r="3166" spans="1:20" x14ac:dyDescent="0.25">
      <c r="A3166" s="6" t="s">
        <v>424</v>
      </c>
      <c r="B3166" s="6" t="str">
        <f t="shared" si="225"/>
        <v>Tanzania</v>
      </c>
      <c r="C3166" t="s">
        <v>65</v>
      </c>
      <c r="D3166" t="s">
        <v>65</v>
      </c>
      <c r="E3166" t="s">
        <v>143</v>
      </c>
      <c r="F3166" t="s">
        <v>265</v>
      </c>
      <c r="G3166" t="s">
        <v>265</v>
      </c>
      <c r="H3166" t="s">
        <v>294</v>
      </c>
      <c r="I3166" t="s">
        <v>0</v>
      </c>
      <c r="J3166" t="s">
        <v>259</v>
      </c>
      <c r="K3166" t="s">
        <v>132</v>
      </c>
      <c r="L3166" t="s">
        <v>132</v>
      </c>
      <c r="M3166" t="str">
        <f t="shared" si="226"/>
        <v>Proportion of individuals who belong to a SHG for each reason (Among individuals who belong to that SHG)</v>
      </c>
      <c r="N3166" t="s">
        <v>295</v>
      </c>
      <c r="O3166" s="19">
        <v>0</v>
      </c>
      <c r="P3166"/>
      <c r="S3166">
        <v>8</v>
      </c>
      <c r="T3166" t="str">
        <f t="shared" si="227"/>
        <v>0</v>
      </c>
    </row>
    <row r="3167" spans="1:20" x14ac:dyDescent="0.25">
      <c r="A3167" s="6" t="s">
        <v>424</v>
      </c>
      <c r="B3167" s="6" t="str">
        <f t="shared" si="225"/>
        <v>Tanzania</v>
      </c>
      <c r="C3167" t="s">
        <v>65</v>
      </c>
      <c r="D3167" t="s">
        <v>65</v>
      </c>
      <c r="E3167" t="s">
        <v>143</v>
      </c>
      <c r="F3167" t="s">
        <v>265</v>
      </c>
      <c r="G3167" t="s">
        <v>265</v>
      </c>
      <c r="H3167" t="s">
        <v>294</v>
      </c>
      <c r="I3167" t="s">
        <v>0</v>
      </c>
      <c r="J3167" t="s">
        <v>259</v>
      </c>
      <c r="K3167" t="s">
        <v>131</v>
      </c>
      <c r="L3167" t="s">
        <v>131</v>
      </c>
      <c r="M3167" t="str">
        <f t="shared" si="226"/>
        <v>Proportion of individuals who belong to a SHG for each reason (Among individuals who belong to that SHG)</v>
      </c>
      <c r="N3167" t="s">
        <v>295</v>
      </c>
      <c r="O3167" s="19">
        <v>6.9332764707176796E-3</v>
      </c>
      <c r="P3167">
        <v>4.9659960747141059E-3</v>
      </c>
      <c r="Q3167" s="19">
        <v>-2.8085924352929592E-3</v>
      </c>
      <c r="R3167" s="19">
        <v>1.6675145376728318E-2</v>
      </c>
      <c r="S3167">
        <v>125</v>
      </c>
      <c r="T3167" t="str">
        <f t="shared" si="227"/>
        <v>1</v>
      </c>
    </row>
    <row r="3168" spans="1:20" x14ac:dyDescent="0.25">
      <c r="A3168" s="6" t="s">
        <v>424</v>
      </c>
      <c r="B3168" s="6" t="str">
        <f t="shared" si="225"/>
        <v>Tanzania</v>
      </c>
      <c r="C3168" t="s">
        <v>65</v>
      </c>
      <c r="D3168" t="s">
        <v>65</v>
      </c>
      <c r="E3168" t="s">
        <v>143</v>
      </c>
      <c r="F3168" t="s">
        <v>265</v>
      </c>
      <c r="G3168" t="s">
        <v>265</v>
      </c>
      <c r="H3168" t="s">
        <v>294</v>
      </c>
      <c r="I3168" t="s">
        <v>0</v>
      </c>
      <c r="J3168" t="s">
        <v>259</v>
      </c>
      <c r="K3168" t="s">
        <v>121</v>
      </c>
      <c r="L3168" t="s">
        <v>121</v>
      </c>
      <c r="M3168" t="str">
        <f t="shared" si="226"/>
        <v>Proportion of individuals who belong to a SHG for each reason (Among individuals who belong to that SHG)</v>
      </c>
      <c r="N3168" t="s">
        <v>295</v>
      </c>
      <c r="O3168" s="19">
        <v>9.097964780379943E-3</v>
      </c>
      <c r="P3168">
        <v>9.1361429649038425E-3</v>
      </c>
      <c r="Q3168" s="19">
        <v>-8.8319061233402153E-3</v>
      </c>
      <c r="R3168" s="19">
        <v>2.7027835684100103E-2</v>
      </c>
      <c r="S3168">
        <v>62</v>
      </c>
      <c r="T3168" t="str">
        <f t="shared" si="227"/>
        <v>1</v>
      </c>
    </row>
    <row r="3169" spans="1:20" x14ac:dyDescent="0.25">
      <c r="A3169" s="6" t="s">
        <v>424</v>
      </c>
      <c r="B3169" s="6" t="str">
        <f t="shared" si="225"/>
        <v>Tanzania</v>
      </c>
      <c r="C3169" t="s">
        <v>65</v>
      </c>
      <c r="D3169" t="s">
        <v>65</v>
      </c>
      <c r="E3169" t="s">
        <v>143</v>
      </c>
      <c r="F3169" t="s">
        <v>265</v>
      </c>
      <c r="G3169" t="s">
        <v>265</v>
      </c>
      <c r="H3169" t="s">
        <v>294</v>
      </c>
      <c r="I3169" t="s">
        <v>0</v>
      </c>
      <c r="J3169" t="s">
        <v>259</v>
      </c>
      <c r="K3169" t="s">
        <v>120</v>
      </c>
      <c r="L3169" t="s">
        <v>120</v>
      </c>
      <c r="M3169" t="str">
        <f t="shared" si="226"/>
        <v>Proportion of individuals who belong to a SHG for each reason (Among individuals who belong to that SHG)</v>
      </c>
      <c r="N3169" t="s">
        <v>295</v>
      </c>
      <c r="O3169" s="19">
        <v>4.8298380381305095E-3</v>
      </c>
      <c r="P3169">
        <v>4.8907283117456393E-3</v>
      </c>
      <c r="Q3169" s="19">
        <v>-4.7571530787620117E-3</v>
      </c>
      <c r="R3169" s="19">
        <v>1.4416829155023032E-2</v>
      </c>
      <c r="S3169">
        <v>71</v>
      </c>
      <c r="T3169" t="str">
        <f t="shared" si="227"/>
        <v>1</v>
      </c>
    </row>
    <row r="3170" spans="1:20" x14ac:dyDescent="0.25">
      <c r="A3170" s="6" t="s">
        <v>424</v>
      </c>
      <c r="B3170" s="6" t="str">
        <f t="shared" si="225"/>
        <v>Tanzania</v>
      </c>
      <c r="C3170" t="s">
        <v>65</v>
      </c>
      <c r="D3170" t="s">
        <v>65</v>
      </c>
      <c r="E3170" t="s">
        <v>143</v>
      </c>
      <c r="F3170" t="s">
        <v>265</v>
      </c>
      <c r="G3170" t="s">
        <v>265</v>
      </c>
      <c r="H3170" t="s">
        <v>296</v>
      </c>
      <c r="I3170" t="s">
        <v>0</v>
      </c>
      <c r="J3170" t="s">
        <v>259</v>
      </c>
      <c r="K3170" t="s">
        <v>114</v>
      </c>
      <c r="L3170" t="s">
        <v>114</v>
      </c>
      <c r="M3170" t="str">
        <f t="shared" si="226"/>
        <v>Proportion of individuals who belong to a SHG for each reason (Among individuals who belong to that SHG)</v>
      </c>
      <c r="N3170" t="s">
        <v>297</v>
      </c>
      <c r="O3170" s="19">
        <v>0</v>
      </c>
      <c r="P3170"/>
      <c r="S3170">
        <v>133</v>
      </c>
      <c r="T3170" t="str">
        <f t="shared" si="227"/>
        <v>1</v>
      </c>
    </row>
    <row r="3171" spans="1:20" x14ac:dyDescent="0.25">
      <c r="A3171" s="6" t="s">
        <v>424</v>
      </c>
      <c r="B3171" s="6" t="str">
        <f t="shared" si="225"/>
        <v>Tanzania</v>
      </c>
      <c r="C3171" t="s">
        <v>65</v>
      </c>
      <c r="D3171" t="s">
        <v>65</v>
      </c>
      <c r="E3171" t="s">
        <v>143</v>
      </c>
      <c r="F3171" t="s">
        <v>265</v>
      </c>
      <c r="G3171" t="s">
        <v>265</v>
      </c>
      <c r="H3171" t="s">
        <v>296</v>
      </c>
      <c r="I3171" t="s">
        <v>0</v>
      </c>
      <c r="J3171" t="s">
        <v>259</v>
      </c>
      <c r="K3171" t="s">
        <v>115</v>
      </c>
      <c r="L3171" t="s">
        <v>115</v>
      </c>
      <c r="M3171" t="str">
        <f t="shared" si="226"/>
        <v>Proportion of individuals who belong to a SHG for each reason (Among individuals who belong to that SHG)</v>
      </c>
      <c r="N3171" t="s">
        <v>297</v>
      </c>
      <c r="O3171" s="19">
        <v>0</v>
      </c>
      <c r="P3171"/>
      <c r="S3171">
        <v>71</v>
      </c>
      <c r="T3171" t="str">
        <f t="shared" si="227"/>
        <v>1</v>
      </c>
    </row>
    <row r="3172" spans="1:20" x14ac:dyDescent="0.25">
      <c r="A3172" s="6" t="s">
        <v>424</v>
      </c>
      <c r="B3172" s="6" t="str">
        <f t="shared" si="225"/>
        <v>Tanzania</v>
      </c>
      <c r="C3172" t="s">
        <v>65</v>
      </c>
      <c r="D3172" t="s">
        <v>65</v>
      </c>
      <c r="E3172" t="s">
        <v>143</v>
      </c>
      <c r="F3172" t="s">
        <v>265</v>
      </c>
      <c r="G3172" t="s">
        <v>265</v>
      </c>
      <c r="H3172" t="s">
        <v>296</v>
      </c>
      <c r="I3172" t="s">
        <v>0</v>
      </c>
      <c r="J3172" t="s">
        <v>259</v>
      </c>
      <c r="K3172" t="s">
        <v>116</v>
      </c>
      <c r="L3172" t="s">
        <v>116</v>
      </c>
      <c r="M3172" t="str">
        <f t="shared" si="226"/>
        <v>Proportion of individuals who belong to a SHG for each reason (Among individuals who belong to that SHG)</v>
      </c>
      <c r="N3172" t="s">
        <v>297</v>
      </c>
      <c r="O3172" s="19">
        <v>0</v>
      </c>
      <c r="P3172"/>
      <c r="S3172">
        <v>62</v>
      </c>
      <c r="T3172" t="str">
        <f t="shared" si="227"/>
        <v>1</v>
      </c>
    </row>
    <row r="3173" spans="1:20" x14ac:dyDescent="0.25">
      <c r="A3173" s="6" t="s">
        <v>424</v>
      </c>
      <c r="B3173" s="6" t="str">
        <f t="shared" si="225"/>
        <v>Tanzania</v>
      </c>
      <c r="C3173" t="s">
        <v>65</v>
      </c>
      <c r="D3173" t="s">
        <v>65</v>
      </c>
      <c r="E3173" t="s">
        <v>143</v>
      </c>
      <c r="F3173" t="s">
        <v>265</v>
      </c>
      <c r="G3173" t="s">
        <v>265</v>
      </c>
      <c r="H3173" t="s">
        <v>296</v>
      </c>
      <c r="I3173" t="s">
        <v>0</v>
      </c>
      <c r="J3173" t="s">
        <v>259</v>
      </c>
      <c r="K3173" t="s">
        <v>135</v>
      </c>
      <c r="L3173" t="s">
        <v>135</v>
      </c>
      <c r="M3173" t="str">
        <f t="shared" si="226"/>
        <v>Proportion of individuals who belong to a SHG for each reason (Among individuals who belong to that SHG)</v>
      </c>
      <c r="N3173" t="s">
        <v>297</v>
      </c>
      <c r="O3173" s="19">
        <v>0</v>
      </c>
      <c r="P3173"/>
      <c r="S3173">
        <v>68</v>
      </c>
      <c r="T3173" t="str">
        <f t="shared" si="227"/>
        <v>1</v>
      </c>
    </row>
    <row r="3174" spans="1:20" x14ac:dyDescent="0.25">
      <c r="A3174" s="6" t="s">
        <v>424</v>
      </c>
      <c r="B3174" s="6" t="str">
        <f t="shared" si="225"/>
        <v>Tanzania</v>
      </c>
      <c r="C3174" t="s">
        <v>65</v>
      </c>
      <c r="D3174" t="s">
        <v>65</v>
      </c>
      <c r="E3174" t="s">
        <v>143</v>
      </c>
      <c r="F3174" t="s">
        <v>265</v>
      </c>
      <c r="G3174" t="s">
        <v>265</v>
      </c>
      <c r="H3174" t="s">
        <v>296</v>
      </c>
      <c r="I3174" t="s">
        <v>0</v>
      </c>
      <c r="J3174" t="s">
        <v>259</v>
      </c>
      <c r="K3174" t="s">
        <v>134</v>
      </c>
      <c r="L3174" t="s">
        <v>134</v>
      </c>
      <c r="M3174" t="str">
        <f t="shared" si="226"/>
        <v>Proportion of individuals who belong to a SHG for each reason (Among individuals who belong to that SHG)</v>
      </c>
      <c r="N3174" t="s">
        <v>297</v>
      </c>
      <c r="O3174" s="19">
        <v>0</v>
      </c>
      <c r="P3174"/>
      <c r="S3174">
        <v>65</v>
      </c>
      <c r="T3174" t="str">
        <f t="shared" si="227"/>
        <v>1</v>
      </c>
    </row>
    <row r="3175" spans="1:20" x14ac:dyDescent="0.25">
      <c r="A3175" s="6" t="s">
        <v>424</v>
      </c>
      <c r="B3175" s="6" t="str">
        <f t="shared" si="225"/>
        <v>Tanzania</v>
      </c>
      <c r="C3175" t="s">
        <v>65</v>
      </c>
      <c r="D3175" t="s">
        <v>65</v>
      </c>
      <c r="E3175" t="s">
        <v>143</v>
      </c>
      <c r="F3175" t="s">
        <v>265</v>
      </c>
      <c r="G3175" t="s">
        <v>265</v>
      </c>
      <c r="H3175" t="s">
        <v>296</v>
      </c>
      <c r="I3175" t="s">
        <v>0</v>
      </c>
      <c r="J3175" t="s">
        <v>259</v>
      </c>
      <c r="K3175" t="s">
        <v>228</v>
      </c>
      <c r="L3175" t="s">
        <v>228</v>
      </c>
      <c r="M3175" t="str">
        <f t="shared" si="226"/>
        <v>Proportion of individuals who belong to a SHG for each reason (Among individuals who belong to that SHG)</v>
      </c>
      <c r="N3175" t="s">
        <v>297</v>
      </c>
      <c r="O3175" s="19">
        <v>0</v>
      </c>
      <c r="P3175"/>
      <c r="S3175">
        <v>46</v>
      </c>
      <c r="T3175" t="str">
        <f t="shared" si="227"/>
        <v>1</v>
      </c>
    </row>
    <row r="3176" spans="1:20" x14ac:dyDescent="0.25">
      <c r="A3176" s="6" t="s">
        <v>424</v>
      </c>
      <c r="B3176" s="6" t="str">
        <f t="shared" si="225"/>
        <v>Tanzania</v>
      </c>
      <c r="C3176" t="s">
        <v>65</v>
      </c>
      <c r="D3176" t="s">
        <v>65</v>
      </c>
      <c r="E3176" t="s">
        <v>143</v>
      </c>
      <c r="F3176" t="s">
        <v>265</v>
      </c>
      <c r="G3176" t="s">
        <v>265</v>
      </c>
      <c r="H3176" t="s">
        <v>296</v>
      </c>
      <c r="I3176" t="s">
        <v>0</v>
      </c>
      <c r="J3176" t="s">
        <v>259</v>
      </c>
      <c r="K3176" t="s">
        <v>229</v>
      </c>
      <c r="L3176" t="s">
        <v>229</v>
      </c>
      <c r="M3176" t="str">
        <f t="shared" si="226"/>
        <v>Proportion of individuals who belong to a SHG for each reason (Among individuals who belong to that SHG)</v>
      </c>
      <c r="N3176" t="s">
        <v>297</v>
      </c>
      <c r="O3176" s="19">
        <v>0</v>
      </c>
      <c r="P3176"/>
      <c r="S3176">
        <v>55</v>
      </c>
      <c r="T3176" t="str">
        <f t="shared" si="227"/>
        <v>1</v>
      </c>
    </row>
    <row r="3177" spans="1:20" x14ac:dyDescent="0.25">
      <c r="A3177" s="6" t="s">
        <v>424</v>
      </c>
      <c r="B3177" s="6" t="str">
        <f t="shared" si="225"/>
        <v>Tanzania</v>
      </c>
      <c r="C3177" t="s">
        <v>65</v>
      </c>
      <c r="D3177" t="s">
        <v>65</v>
      </c>
      <c r="E3177" t="s">
        <v>143</v>
      </c>
      <c r="F3177" t="s">
        <v>265</v>
      </c>
      <c r="G3177" t="s">
        <v>265</v>
      </c>
      <c r="H3177" t="s">
        <v>296</v>
      </c>
      <c r="I3177" t="s">
        <v>0</v>
      </c>
      <c r="J3177" t="s">
        <v>259</v>
      </c>
      <c r="K3177" t="s">
        <v>230</v>
      </c>
      <c r="L3177" t="s">
        <v>230</v>
      </c>
      <c r="M3177" t="str">
        <f t="shared" si="226"/>
        <v>Proportion of individuals who belong to a SHG for each reason (Among individuals who belong to that SHG)</v>
      </c>
      <c r="N3177" t="s">
        <v>297</v>
      </c>
      <c r="O3177" s="19">
        <v>0</v>
      </c>
      <c r="P3177"/>
      <c r="S3177">
        <v>32</v>
      </c>
      <c r="T3177" t="str">
        <f t="shared" si="227"/>
        <v>1</v>
      </c>
    </row>
    <row r="3178" spans="1:20" x14ac:dyDescent="0.25">
      <c r="A3178" s="6" t="s">
        <v>424</v>
      </c>
      <c r="B3178" s="6" t="str">
        <f t="shared" si="225"/>
        <v>Tanzania</v>
      </c>
      <c r="C3178" t="s">
        <v>65</v>
      </c>
      <c r="D3178" t="s">
        <v>65</v>
      </c>
      <c r="E3178" t="s">
        <v>143</v>
      </c>
      <c r="F3178" t="s">
        <v>265</v>
      </c>
      <c r="G3178" t="s">
        <v>265</v>
      </c>
      <c r="H3178" t="s">
        <v>296</v>
      </c>
      <c r="I3178" t="s">
        <v>0</v>
      </c>
      <c r="J3178" t="s">
        <v>259</v>
      </c>
      <c r="K3178" t="s">
        <v>128</v>
      </c>
      <c r="L3178" t="s">
        <v>128</v>
      </c>
      <c r="M3178" t="str">
        <f t="shared" si="226"/>
        <v>Proportion of individuals who belong to a SHG for each reason (Among individuals who belong to that SHG)</v>
      </c>
      <c r="N3178" t="s">
        <v>297</v>
      </c>
      <c r="O3178" s="19">
        <v>0</v>
      </c>
      <c r="P3178"/>
      <c r="S3178">
        <v>23</v>
      </c>
      <c r="T3178" t="str">
        <f t="shared" si="227"/>
        <v>0</v>
      </c>
    </row>
    <row r="3179" spans="1:20" x14ac:dyDescent="0.25">
      <c r="A3179" s="6" t="s">
        <v>424</v>
      </c>
      <c r="B3179" s="6" t="str">
        <f t="shared" si="225"/>
        <v>Tanzania</v>
      </c>
      <c r="C3179" t="s">
        <v>65</v>
      </c>
      <c r="D3179" t="s">
        <v>65</v>
      </c>
      <c r="E3179" t="s">
        <v>143</v>
      </c>
      <c r="F3179" t="s">
        <v>265</v>
      </c>
      <c r="G3179" t="s">
        <v>265</v>
      </c>
      <c r="H3179" t="s">
        <v>296</v>
      </c>
      <c r="I3179" t="s">
        <v>0</v>
      </c>
      <c r="J3179" t="s">
        <v>259</v>
      </c>
      <c r="K3179" t="s">
        <v>127</v>
      </c>
      <c r="L3179" t="s">
        <v>127</v>
      </c>
      <c r="M3179" t="str">
        <f t="shared" si="226"/>
        <v>Proportion of individuals who belong to a SHG for each reason (Among individuals who belong to that SHG)</v>
      </c>
      <c r="N3179" t="s">
        <v>297</v>
      </c>
      <c r="O3179" s="19">
        <v>0</v>
      </c>
      <c r="P3179"/>
      <c r="S3179">
        <v>110</v>
      </c>
      <c r="T3179" t="str">
        <f t="shared" si="227"/>
        <v>1</v>
      </c>
    </row>
    <row r="3180" spans="1:20" x14ac:dyDescent="0.25">
      <c r="A3180" s="6" t="s">
        <v>424</v>
      </c>
      <c r="B3180" s="6" t="str">
        <f t="shared" si="225"/>
        <v>Tanzania</v>
      </c>
      <c r="C3180" t="s">
        <v>65</v>
      </c>
      <c r="D3180" t="s">
        <v>65</v>
      </c>
      <c r="E3180" t="s">
        <v>143</v>
      </c>
      <c r="F3180" t="s">
        <v>265</v>
      </c>
      <c r="G3180" t="s">
        <v>265</v>
      </c>
      <c r="H3180" t="s">
        <v>296</v>
      </c>
      <c r="I3180" t="s">
        <v>0</v>
      </c>
      <c r="J3180" t="s">
        <v>259</v>
      </c>
      <c r="K3180" t="s">
        <v>124</v>
      </c>
      <c r="L3180" t="s">
        <v>124</v>
      </c>
      <c r="M3180" t="str">
        <f t="shared" si="226"/>
        <v>Proportion of individuals who belong to a SHG for each reason (Among individuals who belong to that SHG)</v>
      </c>
      <c r="N3180" t="s">
        <v>297</v>
      </c>
      <c r="O3180" s="19">
        <v>0</v>
      </c>
      <c r="P3180"/>
      <c r="S3180">
        <v>3</v>
      </c>
      <c r="T3180" t="str">
        <f t="shared" si="227"/>
        <v>0</v>
      </c>
    </row>
    <row r="3181" spans="1:20" x14ac:dyDescent="0.25">
      <c r="A3181" s="6" t="s">
        <v>424</v>
      </c>
      <c r="B3181" s="6" t="str">
        <f t="shared" si="225"/>
        <v>Tanzania</v>
      </c>
      <c r="C3181" t="s">
        <v>65</v>
      </c>
      <c r="D3181" t="s">
        <v>65</v>
      </c>
      <c r="E3181" t="s">
        <v>143</v>
      </c>
      <c r="F3181" t="s">
        <v>265</v>
      </c>
      <c r="G3181" t="s">
        <v>265</v>
      </c>
      <c r="H3181" t="s">
        <v>296</v>
      </c>
      <c r="I3181" t="s">
        <v>0</v>
      </c>
      <c r="J3181" t="s">
        <v>259</v>
      </c>
      <c r="K3181" t="s">
        <v>123</v>
      </c>
      <c r="L3181" t="s">
        <v>123</v>
      </c>
      <c r="M3181" t="str">
        <f t="shared" si="226"/>
        <v>Proportion of individuals who belong to a SHG for each reason (Among individuals who belong to that SHG)</v>
      </c>
      <c r="N3181" t="s">
        <v>297</v>
      </c>
      <c r="O3181" s="19">
        <v>0</v>
      </c>
      <c r="P3181"/>
      <c r="S3181">
        <v>130</v>
      </c>
      <c r="T3181" t="str">
        <f t="shared" si="227"/>
        <v>1</v>
      </c>
    </row>
    <row r="3182" spans="1:20" x14ac:dyDescent="0.25">
      <c r="A3182" s="6" t="s">
        <v>424</v>
      </c>
      <c r="B3182" s="6" t="str">
        <f t="shared" si="225"/>
        <v>Tanzania</v>
      </c>
      <c r="C3182" t="s">
        <v>65</v>
      </c>
      <c r="D3182" t="s">
        <v>65</v>
      </c>
      <c r="E3182" t="s">
        <v>143</v>
      </c>
      <c r="F3182" t="s">
        <v>265</v>
      </c>
      <c r="G3182" t="s">
        <v>265</v>
      </c>
      <c r="H3182" t="s">
        <v>296</v>
      </c>
      <c r="I3182" t="s">
        <v>0</v>
      </c>
      <c r="J3182" t="s">
        <v>259</v>
      </c>
      <c r="K3182" t="s">
        <v>132</v>
      </c>
      <c r="L3182" t="s">
        <v>132</v>
      </c>
      <c r="M3182" t="str">
        <f t="shared" si="226"/>
        <v>Proportion of individuals who belong to a SHG for each reason (Among individuals who belong to that SHG)</v>
      </c>
      <c r="N3182" t="s">
        <v>297</v>
      </c>
      <c r="O3182" s="19">
        <v>0</v>
      </c>
      <c r="P3182"/>
      <c r="S3182">
        <v>8</v>
      </c>
      <c r="T3182" t="str">
        <f t="shared" si="227"/>
        <v>0</v>
      </c>
    </row>
    <row r="3183" spans="1:20" x14ac:dyDescent="0.25">
      <c r="A3183" s="6" t="s">
        <v>424</v>
      </c>
      <c r="B3183" s="6" t="str">
        <f t="shared" si="225"/>
        <v>Tanzania</v>
      </c>
      <c r="C3183" t="s">
        <v>65</v>
      </c>
      <c r="D3183" t="s">
        <v>65</v>
      </c>
      <c r="E3183" t="s">
        <v>143</v>
      </c>
      <c r="F3183" t="s">
        <v>265</v>
      </c>
      <c r="G3183" t="s">
        <v>265</v>
      </c>
      <c r="H3183" t="s">
        <v>296</v>
      </c>
      <c r="I3183" t="s">
        <v>0</v>
      </c>
      <c r="J3183" t="s">
        <v>259</v>
      </c>
      <c r="K3183" t="s">
        <v>131</v>
      </c>
      <c r="L3183" t="s">
        <v>131</v>
      </c>
      <c r="M3183" t="str">
        <f t="shared" si="226"/>
        <v>Proportion of individuals who belong to a SHG for each reason (Among individuals who belong to that SHG)</v>
      </c>
      <c r="N3183" t="s">
        <v>297</v>
      </c>
      <c r="O3183" s="19">
        <v>0</v>
      </c>
      <c r="P3183"/>
      <c r="S3183">
        <v>125</v>
      </c>
      <c r="T3183" t="str">
        <f t="shared" si="227"/>
        <v>1</v>
      </c>
    </row>
    <row r="3184" spans="1:20" x14ac:dyDescent="0.25">
      <c r="A3184" s="6" t="s">
        <v>424</v>
      </c>
      <c r="B3184" s="6" t="str">
        <f t="shared" si="225"/>
        <v>Tanzania</v>
      </c>
      <c r="C3184" t="s">
        <v>65</v>
      </c>
      <c r="D3184" t="s">
        <v>65</v>
      </c>
      <c r="E3184" t="s">
        <v>143</v>
      </c>
      <c r="F3184" t="s">
        <v>265</v>
      </c>
      <c r="G3184" t="s">
        <v>265</v>
      </c>
      <c r="H3184" t="s">
        <v>296</v>
      </c>
      <c r="I3184" t="s">
        <v>0</v>
      </c>
      <c r="J3184" t="s">
        <v>259</v>
      </c>
      <c r="K3184" t="s">
        <v>121</v>
      </c>
      <c r="L3184" t="s">
        <v>121</v>
      </c>
      <c r="M3184" t="str">
        <f t="shared" si="226"/>
        <v>Proportion of individuals who belong to a SHG for each reason (Among individuals who belong to that SHG)</v>
      </c>
      <c r="N3184" t="s">
        <v>297</v>
      </c>
      <c r="O3184" s="19">
        <v>0</v>
      </c>
      <c r="P3184"/>
      <c r="S3184">
        <v>62</v>
      </c>
      <c r="T3184" t="str">
        <f t="shared" si="227"/>
        <v>1</v>
      </c>
    </row>
    <row r="3185" spans="1:20" x14ac:dyDescent="0.25">
      <c r="A3185" s="6" t="s">
        <v>424</v>
      </c>
      <c r="B3185" s="6" t="str">
        <f t="shared" si="225"/>
        <v>Tanzania</v>
      </c>
      <c r="C3185" t="s">
        <v>65</v>
      </c>
      <c r="D3185" t="s">
        <v>65</v>
      </c>
      <c r="E3185" t="s">
        <v>143</v>
      </c>
      <c r="F3185" t="s">
        <v>265</v>
      </c>
      <c r="G3185" t="s">
        <v>265</v>
      </c>
      <c r="H3185" t="s">
        <v>296</v>
      </c>
      <c r="I3185" t="s">
        <v>0</v>
      </c>
      <c r="J3185" t="s">
        <v>259</v>
      </c>
      <c r="K3185" t="s">
        <v>120</v>
      </c>
      <c r="L3185" t="s">
        <v>120</v>
      </c>
      <c r="M3185" t="str">
        <f t="shared" si="226"/>
        <v>Proportion of individuals who belong to a SHG for each reason (Among individuals who belong to that SHG)</v>
      </c>
      <c r="N3185" t="s">
        <v>297</v>
      </c>
      <c r="O3185" s="19">
        <v>0</v>
      </c>
      <c r="P3185"/>
      <c r="S3185">
        <v>71</v>
      </c>
      <c r="T3185" t="str">
        <f t="shared" si="227"/>
        <v>1</v>
      </c>
    </row>
    <row r="3186" spans="1:20" x14ac:dyDescent="0.25">
      <c r="A3186" s="6" t="s">
        <v>424</v>
      </c>
      <c r="B3186" s="6" t="str">
        <f t="shared" si="225"/>
        <v>Tanzania</v>
      </c>
      <c r="C3186" t="s">
        <v>68</v>
      </c>
      <c r="D3186" t="str">
        <f t="shared" ref="D3186:D3217" si="228">C3186</f>
        <v>FII</v>
      </c>
      <c r="E3186" t="s">
        <v>143</v>
      </c>
      <c r="F3186" t="s">
        <v>99</v>
      </c>
      <c r="G3186" t="str">
        <f t="shared" ref="G3186:G3217" si="229">F3186</f>
        <v xml:space="preserve">Proportion of individuals who belong to SHGs which offer only loan services </v>
      </c>
      <c r="H3186" t="s">
        <v>80</v>
      </c>
      <c r="I3186" t="s">
        <v>0</v>
      </c>
      <c r="J3186" t="s">
        <v>66</v>
      </c>
      <c r="K3186" t="s">
        <v>114</v>
      </c>
      <c r="L3186" t="str">
        <f t="shared" ref="L3186:L3217" si="230">K3186</f>
        <v>1.1 All individuals</v>
      </c>
      <c r="M3186" t="str">
        <f t="shared" si="226"/>
        <v>Proportion of individuals who belong to SHGs which offer only loan services (Among all question respondents)</v>
      </c>
      <c r="N3186" t="s">
        <v>192</v>
      </c>
      <c r="O3186" s="19">
        <v>1.5810484431772319E-2</v>
      </c>
      <c r="P3186">
        <v>2.3796727431327071E-3</v>
      </c>
      <c r="Q3186" s="19">
        <v>1.1144546484936436E-2</v>
      </c>
      <c r="R3186" s="19">
        <v>2.0476422378608201E-2</v>
      </c>
      <c r="S3186">
        <v>3029</v>
      </c>
      <c r="T3186" t="str">
        <f t="shared" si="227"/>
        <v>1</v>
      </c>
    </row>
    <row r="3187" spans="1:20" x14ac:dyDescent="0.25">
      <c r="A3187" s="6" t="s">
        <v>424</v>
      </c>
      <c r="B3187" s="6" t="str">
        <f t="shared" si="225"/>
        <v>Tanzania</v>
      </c>
      <c r="C3187" t="s">
        <v>68</v>
      </c>
      <c r="D3187" t="str">
        <f t="shared" si="228"/>
        <v>FII</v>
      </c>
      <c r="E3187" t="s">
        <v>143</v>
      </c>
      <c r="F3187" t="s">
        <v>99</v>
      </c>
      <c r="G3187" t="str">
        <f t="shared" si="229"/>
        <v xml:space="preserve">Proportion of individuals who belong to SHGs which offer only loan services </v>
      </c>
      <c r="H3187" t="s">
        <v>80</v>
      </c>
      <c r="I3187" t="s">
        <v>0</v>
      </c>
      <c r="J3187" t="s">
        <v>66</v>
      </c>
      <c r="K3187" t="s">
        <v>121</v>
      </c>
      <c r="L3187" t="str">
        <f t="shared" si="230"/>
        <v>2.2 Individuals who do not have a bank account</v>
      </c>
      <c r="M3187" t="str">
        <f t="shared" si="226"/>
        <v>Proportion of individuals who belong to SHGs which offer only loan services (Among all question respondents)</v>
      </c>
      <c r="N3187" t="s">
        <v>192</v>
      </c>
      <c r="O3187" s="19">
        <v>1.217725190812669E-2</v>
      </c>
      <c r="P3187">
        <v>2.1668388357670423E-3</v>
      </c>
      <c r="Q3187" s="19">
        <v>7.9286275635987811E-3</v>
      </c>
      <c r="R3187" s="19">
        <v>1.6425876252654598E-2</v>
      </c>
      <c r="S3187">
        <v>2744</v>
      </c>
      <c r="T3187" t="str">
        <f t="shared" si="227"/>
        <v>1</v>
      </c>
    </row>
    <row r="3188" spans="1:20" x14ac:dyDescent="0.25">
      <c r="A3188" s="6" t="s">
        <v>424</v>
      </c>
      <c r="B3188" s="6" t="str">
        <f t="shared" si="225"/>
        <v>Tanzania</v>
      </c>
      <c r="C3188" t="s">
        <v>68</v>
      </c>
      <c r="D3188" t="str">
        <f t="shared" si="228"/>
        <v>FII</v>
      </c>
      <c r="E3188" t="s">
        <v>143</v>
      </c>
      <c r="F3188" t="s">
        <v>99</v>
      </c>
      <c r="G3188" t="str">
        <f t="shared" si="229"/>
        <v xml:space="preserve">Proportion of individuals who belong to SHGs which offer only loan services </v>
      </c>
      <c r="H3188" t="s">
        <v>80</v>
      </c>
      <c r="I3188" t="s">
        <v>0</v>
      </c>
      <c r="J3188" t="s">
        <v>66</v>
      </c>
      <c r="K3188" t="s">
        <v>120</v>
      </c>
      <c r="L3188" t="str">
        <f t="shared" si="230"/>
        <v>2.1 Individuals who have a bank account</v>
      </c>
      <c r="M3188" t="str">
        <f t="shared" si="226"/>
        <v>Proportion of individuals who belong to SHGs which offer only loan services (Among all question respondents)</v>
      </c>
      <c r="N3188" t="s">
        <v>192</v>
      </c>
      <c r="O3188" s="19">
        <v>5.0005905086563003E-2</v>
      </c>
      <c r="P3188">
        <v>1.3863480728368302E-2</v>
      </c>
      <c r="Q3188" s="19">
        <v>2.2823116616008048E-2</v>
      </c>
      <c r="R3188" s="19">
        <v>7.7188693557117966E-2</v>
      </c>
      <c r="S3188">
        <v>285</v>
      </c>
      <c r="T3188" t="str">
        <f t="shared" si="227"/>
        <v>1</v>
      </c>
    </row>
    <row r="3189" spans="1:20" x14ac:dyDescent="0.25">
      <c r="A3189" s="6" t="s">
        <v>424</v>
      </c>
      <c r="B3189" s="6" t="str">
        <f t="shared" si="225"/>
        <v>Tanzania</v>
      </c>
      <c r="C3189" t="s">
        <v>68</v>
      </c>
      <c r="D3189" t="str">
        <f t="shared" si="228"/>
        <v>FII</v>
      </c>
      <c r="E3189" t="s">
        <v>143</v>
      </c>
      <c r="F3189" t="s">
        <v>99</v>
      </c>
      <c r="G3189" t="str">
        <f t="shared" si="229"/>
        <v xml:space="preserve">Proportion of individuals who belong to SHGs which offer only loan services </v>
      </c>
      <c r="H3189" t="s">
        <v>80</v>
      </c>
      <c r="I3189" t="s">
        <v>0</v>
      </c>
      <c r="J3189" t="s">
        <v>66</v>
      </c>
      <c r="K3189" t="s">
        <v>116</v>
      </c>
      <c r="L3189" t="str">
        <f t="shared" si="230"/>
        <v>1.3 Males</v>
      </c>
      <c r="M3189" t="str">
        <f t="shared" si="226"/>
        <v>Proportion of individuals who belong to SHGs which offer only loan services (Among all question respondents)</v>
      </c>
      <c r="N3189" t="s">
        <v>192</v>
      </c>
      <c r="O3189" s="19">
        <v>2.2564293677046789E-2</v>
      </c>
      <c r="P3189">
        <v>4.2875697278572334E-3</v>
      </c>
      <c r="Q3189" s="19">
        <v>1.4157451034231251E-2</v>
      </c>
      <c r="R3189" s="19">
        <v>3.0971136319862327E-2</v>
      </c>
      <c r="S3189">
        <v>1211</v>
      </c>
      <c r="T3189" t="str">
        <f t="shared" si="227"/>
        <v>1</v>
      </c>
    </row>
    <row r="3190" spans="1:20" x14ac:dyDescent="0.25">
      <c r="A3190" s="6" t="s">
        <v>424</v>
      </c>
      <c r="B3190" s="6" t="str">
        <f t="shared" si="225"/>
        <v>Tanzania</v>
      </c>
      <c r="C3190" t="s">
        <v>68</v>
      </c>
      <c r="D3190" t="str">
        <f t="shared" si="228"/>
        <v>FII</v>
      </c>
      <c r="E3190" t="s">
        <v>143</v>
      </c>
      <c r="F3190" t="s">
        <v>99</v>
      </c>
      <c r="G3190" t="str">
        <f t="shared" si="229"/>
        <v xml:space="preserve">Proportion of individuals who belong to SHGs which offer only loan services </v>
      </c>
      <c r="H3190" t="s">
        <v>80</v>
      </c>
      <c r="I3190" t="s">
        <v>0</v>
      </c>
      <c r="J3190" t="s">
        <v>66</v>
      </c>
      <c r="K3190" t="s">
        <v>115</v>
      </c>
      <c r="L3190" t="str">
        <f t="shared" si="230"/>
        <v>1.2 Females</v>
      </c>
      <c r="M3190" t="str">
        <f t="shared" si="226"/>
        <v>Proportion of individuals who belong to SHGs which offer only loan services (Among all question respondents)</v>
      </c>
      <c r="N3190" t="s">
        <v>192</v>
      </c>
      <c r="O3190" s="19">
        <v>9.6668730951898901E-3</v>
      </c>
      <c r="P3190">
        <v>2.3219058264828162E-3</v>
      </c>
      <c r="Q3190" s="19">
        <v>5.1142014994715141E-3</v>
      </c>
      <c r="R3190" s="19">
        <v>1.4219544690908265E-2</v>
      </c>
      <c r="S3190">
        <v>1818</v>
      </c>
      <c r="T3190" t="str">
        <f t="shared" si="227"/>
        <v>1</v>
      </c>
    </row>
    <row r="3191" spans="1:20" x14ac:dyDescent="0.25">
      <c r="A3191" s="6" t="s">
        <v>424</v>
      </c>
      <c r="B3191" s="6" t="str">
        <f t="shared" si="225"/>
        <v>Tanzania</v>
      </c>
      <c r="C3191" t="s">
        <v>68</v>
      </c>
      <c r="D3191" t="str">
        <f t="shared" si="228"/>
        <v>FII</v>
      </c>
      <c r="E3191" t="s">
        <v>143</v>
      </c>
      <c r="F3191" t="s">
        <v>99</v>
      </c>
      <c r="G3191" t="str">
        <f t="shared" si="229"/>
        <v xml:space="preserve">Proportion of individuals who belong to SHGs which offer only loan services </v>
      </c>
      <c r="H3191" t="s">
        <v>80</v>
      </c>
      <c r="I3191" t="s">
        <v>0</v>
      </c>
      <c r="J3191" t="s">
        <v>66</v>
      </c>
      <c r="K3191" t="s">
        <v>420</v>
      </c>
      <c r="L3191" t="str">
        <f t="shared" si="230"/>
        <v>7.2 Individuals in the middle PPI quintile</v>
      </c>
      <c r="M3191" t="str">
        <f t="shared" si="226"/>
        <v>Proportion of individuals who belong to SHGs which offer only loan services (Among all question respondents)</v>
      </c>
      <c r="N3191" t="s">
        <v>192</v>
      </c>
      <c r="O3191" s="19">
        <v>2.2760922750971292E-2</v>
      </c>
      <c r="P3191">
        <v>5.49097316608501E-3</v>
      </c>
      <c r="Q3191" s="19">
        <v>1.1994509539478351E-2</v>
      </c>
      <c r="R3191" s="19">
        <v>3.3527335962464232E-2</v>
      </c>
      <c r="S3191">
        <v>854</v>
      </c>
      <c r="T3191" t="str">
        <f t="shared" si="227"/>
        <v>1</v>
      </c>
    </row>
    <row r="3192" spans="1:20" x14ac:dyDescent="0.25">
      <c r="A3192" s="6" t="s">
        <v>424</v>
      </c>
      <c r="B3192" s="6" t="str">
        <f t="shared" si="225"/>
        <v>Tanzania</v>
      </c>
      <c r="C3192" t="s">
        <v>68</v>
      </c>
      <c r="D3192" t="str">
        <f t="shared" si="228"/>
        <v>FII</v>
      </c>
      <c r="E3192" t="s">
        <v>143</v>
      </c>
      <c r="F3192" t="s">
        <v>99</v>
      </c>
      <c r="G3192" t="str">
        <f t="shared" si="229"/>
        <v xml:space="preserve">Proportion of individuals who belong to SHGs which offer only loan services </v>
      </c>
      <c r="H3192" t="s">
        <v>80</v>
      </c>
      <c r="I3192" t="s">
        <v>0</v>
      </c>
      <c r="J3192" t="s">
        <v>66</v>
      </c>
      <c r="K3192" t="s">
        <v>128</v>
      </c>
      <c r="L3192" t="str">
        <f t="shared" si="230"/>
        <v>4.2 Individuals who do not use mobile money</v>
      </c>
      <c r="M3192" t="str">
        <f t="shared" si="226"/>
        <v>Proportion of individuals who belong to SHGs which offer only loan services (Among all question respondents)</v>
      </c>
      <c r="N3192" t="s">
        <v>192</v>
      </c>
      <c r="O3192" s="19">
        <v>7.1484048777329867E-3</v>
      </c>
      <c r="P3192">
        <v>2.4096666353558877E-3</v>
      </c>
      <c r="Q3192" s="19">
        <v>2.423656474584859E-3</v>
      </c>
      <c r="R3192" s="19">
        <v>1.1873153280881114E-2</v>
      </c>
      <c r="S3192">
        <v>1194</v>
      </c>
      <c r="T3192" t="str">
        <f t="shared" si="227"/>
        <v>1</v>
      </c>
    </row>
    <row r="3193" spans="1:20" x14ac:dyDescent="0.25">
      <c r="A3193" s="6" t="s">
        <v>424</v>
      </c>
      <c r="B3193" s="6" t="str">
        <f t="shared" si="225"/>
        <v>Tanzania</v>
      </c>
      <c r="C3193" t="s">
        <v>68</v>
      </c>
      <c r="D3193" t="str">
        <f t="shared" si="228"/>
        <v>FII</v>
      </c>
      <c r="E3193" t="s">
        <v>143</v>
      </c>
      <c r="F3193" t="s">
        <v>99</v>
      </c>
      <c r="G3193" t="str">
        <f t="shared" si="229"/>
        <v xml:space="preserve">Proportion of individuals who belong to SHGs which offer only loan services </v>
      </c>
      <c r="H3193" t="s">
        <v>80</v>
      </c>
      <c r="I3193" t="s">
        <v>0</v>
      </c>
      <c r="J3193" t="s">
        <v>66</v>
      </c>
      <c r="K3193" t="s">
        <v>127</v>
      </c>
      <c r="L3193" t="str">
        <f t="shared" si="230"/>
        <v>4.1 Individuals who use mobile money</v>
      </c>
      <c r="M3193" t="str">
        <f t="shared" si="226"/>
        <v>Proportion of individuals who belong to SHGs which offer only loan services (Among all question respondents)</v>
      </c>
      <c r="N3193" t="s">
        <v>192</v>
      </c>
      <c r="O3193" s="19">
        <v>2.1306031838948244E-2</v>
      </c>
      <c r="P3193">
        <v>3.5690111552064731E-3</v>
      </c>
      <c r="Q3193" s="19">
        <v>1.4308101291642823E-2</v>
      </c>
      <c r="R3193" s="19">
        <v>2.8303962386253663E-2</v>
      </c>
      <c r="S3193">
        <v>1835</v>
      </c>
      <c r="T3193" t="str">
        <f t="shared" si="227"/>
        <v>1</v>
      </c>
    </row>
    <row r="3194" spans="1:20" x14ac:dyDescent="0.25">
      <c r="A3194" s="6" t="s">
        <v>424</v>
      </c>
      <c r="B3194" s="6" t="str">
        <f t="shared" si="225"/>
        <v>Tanzania</v>
      </c>
      <c r="C3194" t="s">
        <v>68</v>
      </c>
      <c r="D3194" t="str">
        <f t="shared" si="228"/>
        <v>FII</v>
      </c>
      <c r="E3194" t="s">
        <v>143</v>
      </c>
      <c r="F3194" t="s">
        <v>99</v>
      </c>
      <c r="G3194" t="str">
        <f t="shared" si="229"/>
        <v xml:space="preserve">Proportion of individuals who belong to SHGs which offer only loan services </v>
      </c>
      <c r="H3194" t="s">
        <v>80</v>
      </c>
      <c r="I3194" t="s">
        <v>0</v>
      </c>
      <c r="J3194" t="s">
        <v>66</v>
      </c>
      <c r="K3194" t="s">
        <v>132</v>
      </c>
      <c r="L3194" t="str">
        <f t="shared" si="230"/>
        <v>5.2 Individuals without a formal ID</v>
      </c>
      <c r="M3194" t="str">
        <f t="shared" si="226"/>
        <v>Proportion of individuals who belong to SHGs which offer only loan services (Among all question respondents)</v>
      </c>
      <c r="N3194" t="s">
        <v>192</v>
      </c>
      <c r="O3194" s="19">
        <v>2.021537909821374E-3</v>
      </c>
      <c r="P3194">
        <v>2.0209375238697384E-3</v>
      </c>
      <c r="Q3194" s="19">
        <v>-1.9410107675210649E-3</v>
      </c>
      <c r="R3194" s="19">
        <v>5.9840865871638128E-3</v>
      </c>
      <c r="S3194">
        <v>338</v>
      </c>
      <c r="T3194" t="str">
        <f t="shared" si="227"/>
        <v>1</v>
      </c>
    </row>
    <row r="3195" spans="1:20" x14ac:dyDescent="0.25">
      <c r="A3195" s="6" t="s">
        <v>424</v>
      </c>
      <c r="B3195" s="6" t="str">
        <f t="shared" si="225"/>
        <v>Tanzania</v>
      </c>
      <c r="C3195" t="s">
        <v>68</v>
      </c>
      <c r="D3195" t="str">
        <f t="shared" si="228"/>
        <v>FII</v>
      </c>
      <c r="E3195" t="s">
        <v>143</v>
      </c>
      <c r="F3195" t="s">
        <v>99</v>
      </c>
      <c r="G3195" t="str">
        <f t="shared" si="229"/>
        <v xml:space="preserve">Proportion of individuals who belong to SHGs which offer only loan services </v>
      </c>
      <c r="H3195" t="s">
        <v>80</v>
      </c>
      <c r="I3195" t="s">
        <v>0</v>
      </c>
      <c r="J3195" t="s">
        <v>66</v>
      </c>
      <c r="K3195" t="s">
        <v>131</v>
      </c>
      <c r="L3195" t="str">
        <f t="shared" si="230"/>
        <v>5.1 Individuals with a formal ID</v>
      </c>
      <c r="M3195" t="str">
        <f t="shared" si="226"/>
        <v>Proportion of individuals who belong to SHGs which offer only loan services (Among all question respondents)</v>
      </c>
      <c r="N3195" t="s">
        <v>192</v>
      </c>
      <c r="O3195" s="19">
        <v>1.7733996189892808E-2</v>
      </c>
      <c r="P3195">
        <v>2.6941185118996422E-3</v>
      </c>
      <c r="Q3195" s="19">
        <v>1.2451509413414006E-2</v>
      </c>
      <c r="R3195" s="19">
        <v>2.3016482966371613E-2</v>
      </c>
      <c r="S3195">
        <v>2691</v>
      </c>
      <c r="T3195" t="str">
        <f t="shared" si="227"/>
        <v>1</v>
      </c>
    </row>
    <row r="3196" spans="1:20" x14ac:dyDescent="0.25">
      <c r="A3196" s="6" t="s">
        <v>424</v>
      </c>
      <c r="B3196" s="6" t="str">
        <f t="shared" ref="B3196:B3259" si="231">A3196</f>
        <v>Tanzania</v>
      </c>
      <c r="C3196" t="s">
        <v>68</v>
      </c>
      <c r="D3196" t="str">
        <f t="shared" si="228"/>
        <v>FII</v>
      </c>
      <c r="E3196" t="s">
        <v>143</v>
      </c>
      <c r="F3196" t="s">
        <v>99</v>
      </c>
      <c r="G3196" t="str">
        <f t="shared" si="229"/>
        <v xml:space="preserve">Proportion of individuals who belong to SHGs which offer only loan services </v>
      </c>
      <c r="H3196" t="s">
        <v>80</v>
      </c>
      <c r="I3196" t="s">
        <v>0</v>
      </c>
      <c r="J3196" t="s">
        <v>66</v>
      </c>
      <c r="K3196" t="s">
        <v>124</v>
      </c>
      <c r="L3196" t="str">
        <f t="shared" si="230"/>
        <v>3.2 Individuals who do not have access to a mobile phone</v>
      </c>
      <c r="M3196" t="str">
        <f t="shared" si="226"/>
        <v>Proportion of individuals who belong to SHGs which offer only loan services (Among all question respondents)</v>
      </c>
      <c r="N3196" t="s">
        <v>192</v>
      </c>
      <c r="O3196" s="19">
        <v>0</v>
      </c>
      <c r="P3196"/>
      <c r="S3196">
        <v>347</v>
      </c>
      <c r="T3196" t="str">
        <f t="shared" si="227"/>
        <v>1</v>
      </c>
    </row>
    <row r="3197" spans="1:20" x14ac:dyDescent="0.25">
      <c r="A3197" s="6" t="s">
        <v>424</v>
      </c>
      <c r="B3197" s="6" t="str">
        <f t="shared" si="231"/>
        <v>Tanzania</v>
      </c>
      <c r="C3197" t="s">
        <v>68</v>
      </c>
      <c r="D3197" t="str">
        <f t="shared" si="228"/>
        <v>FII</v>
      </c>
      <c r="E3197" t="s">
        <v>143</v>
      </c>
      <c r="F3197" t="s">
        <v>99</v>
      </c>
      <c r="G3197" t="str">
        <f t="shared" si="229"/>
        <v xml:space="preserve">Proportion of individuals who belong to SHGs which offer only loan services </v>
      </c>
      <c r="H3197" t="s">
        <v>80</v>
      </c>
      <c r="I3197" t="s">
        <v>0</v>
      </c>
      <c r="J3197" t="s">
        <v>66</v>
      </c>
      <c r="K3197" t="s">
        <v>123</v>
      </c>
      <c r="L3197" t="str">
        <f t="shared" si="230"/>
        <v>3.1 Individuals who have access to a mobile phone</v>
      </c>
      <c r="M3197" t="str">
        <f t="shared" si="226"/>
        <v>Proportion of individuals who belong to SHGs which offer only loan services (Among all question respondents)</v>
      </c>
      <c r="N3197" t="s">
        <v>192</v>
      </c>
      <c r="O3197" s="19">
        <v>1.7922135291252497E-2</v>
      </c>
      <c r="P3197">
        <v>2.6944957254698191E-3</v>
      </c>
      <c r="Q3197" s="19">
        <v>1.2638908894119456E-2</v>
      </c>
      <c r="R3197" s="19">
        <v>2.3205361688385537E-2</v>
      </c>
      <c r="S3197">
        <v>2682</v>
      </c>
      <c r="T3197" t="str">
        <f t="shared" si="227"/>
        <v>1</v>
      </c>
    </row>
    <row r="3198" spans="1:20" x14ac:dyDescent="0.25">
      <c r="A3198" s="6" t="s">
        <v>424</v>
      </c>
      <c r="B3198" s="6" t="str">
        <f t="shared" si="231"/>
        <v>Tanzania</v>
      </c>
      <c r="C3198" t="s">
        <v>68</v>
      </c>
      <c r="D3198" t="str">
        <f t="shared" si="228"/>
        <v>FII</v>
      </c>
      <c r="E3198" t="s">
        <v>143</v>
      </c>
      <c r="F3198" t="s">
        <v>99</v>
      </c>
      <c r="G3198" t="str">
        <f t="shared" si="229"/>
        <v xml:space="preserve">Proportion of individuals who belong to SHGs which offer only loan services </v>
      </c>
      <c r="H3198" t="s">
        <v>80</v>
      </c>
      <c r="I3198" t="s">
        <v>0</v>
      </c>
      <c r="J3198" t="s">
        <v>66</v>
      </c>
      <c r="K3198" t="s">
        <v>134</v>
      </c>
      <c r="L3198" t="str">
        <f t="shared" si="230"/>
        <v>6.1 Rural individuals</v>
      </c>
      <c r="M3198" t="str">
        <f t="shared" si="226"/>
        <v>Proportion of individuals who belong to SHGs which offer only loan services (Among all question respondents)</v>
      </c>
      <c r="N3198" t="s">
        <v>192</v>
      </c>
      <c r="O3198" s="19">
        <v>2.3999752053853397E-2</v>
      </c>
      <c r="P3198">
        <v>5.2375922966771569E-3</v>
      </c>
      <c r="Q3198" s="19">
        <v>1.3730154808750856E-2</v>
      </c>
      <c r="R3198" s="19">
        <v>3.4269349298955934E-2</v>
      </c>
      <c r="S3198">
        <v>1002</v>
      </c>
      <c r="T3198" t="str">
        <f t="shared" si="227"/>
        <v>1</v>
      </c>
    </row>
    <row r="3199" spans="1:20" x14ac:dyDescent="0.25">
      <c r="A3199" s="6" t="s">
        <v>424</v>
      </c>
      <c r="B3199" s="6" t="str">
        <f t="shared" si="231"/>
        <v>Tanzania</v>
      </c>
      <c r="C3199" t="s">
        <v>68</v>
      </c>
      <c r="D3199" t="str">
        <f t="shared" si="228"/>
        <v>FII</v>
      </c>
      <c r="E3199" t="s">
        <v>143</v>
      </c>
      <c r="F3199" t="s">
        <v>99</v>
      </c>
      <c r="G3199" t="str">
        <f t="shared" si="229"/>
        <v xml:space="preserve">Proportion of individuals who belong to SHGs which offer only loan services </v>
      </c>
      <c r="H3199" t="s">
        <v>80</v>
      </c>
      <c r="I3199" t="s">
        <v>0</v>
      </c>
      <c r="J3199" t="s">
        <v>66</v>
      </c>
      <c r="K3199" t="s">
        <v>135</v>
      </c>
      <c r="L3199" t="str">
        <f t="shared" si="230"/>
        <v>6.2 Urban individuals</v>
      </c>
      <c r="M3199" t="str">
        <f t="shared" si="226"/>
        <v>Proportion of individuals who belong to SHGs which offer only loan services (Among all question respondents)</v>
      </c>
      <c r="N3199" t="s">
        <v>192</v>
      </c>
      <c r="O3199" s="19">
        <v>1.1661413865480594E-2</v>
      </c>
      <c r="P3199">
        <v>2.4039344680299212E-3</v>
      </c>
      <c r="Q3199" s="19">
        <v>6.9479047964472193E-3</v>
      </c>
      <c r="R3199" s="19">
        <v>1.637492293451397E-2</v>
      </c>
      <c r="S3199">
        <v>2027</v>
      </c>
      <c r="T3199" t="str">
        <f t="shared" si="227"/>
        <v>1</v>
      </c>
    </row>
    <row r="3200" spans="1:20" x14ac:dyDescent="0.25">
      <c r="A3200" s="6" t="s">
        <v>424</v>
      </c>
      <c r="B3200" s="6" t="str">
        <f t="shared" si="231"/>
        <v>Tanzania</v>
      </c>
      <c r="C3200" t="s">
        <v>68</v>
      </c>
      <c r="D3200" t="str">
        <f t="shared" si="228"/>
        <v>FII</v>
      </c>
      <c r="E3200" t="s">
        <v>143</v>
      </c>
      <c r="F3200" t="s">
        <v>99</v>
      </c>
      <c r="G3200" t="str">
        <f t="shared" si="229"/>
        <v xml:space="preserve">Proportion of individuals who belong to SHGs which offer only loan services </v>
      </c>
      <c r="H3200" t="s">
        <v>80</v>
      </c>
      <c r="I3200" t="s">
        <v>0</v>
      </c>
      <c r="J3200" t="s">
        <v>66</v>
      </c>
      <c r="K3200" t="s">
        <v>421</v>
      </c>
      <c r="L3200" t="str">
        <f t="shared" si="230"/>
        <v>7.3 Individuals in the two highest PPI quintiles</v>
      </c>
      <c r="M3200" t="str">
        <f t="shared" si="226"/>
        <v>Proportion of individuals who belong to SHGs which offer only loan services (Among all question respondents)</v>
      </c>
      <c r="N3200" t="s">
        <v>192</v>
      </c>
      <c r="O3200" s="19">
        <v>2.9530900188629906E-2</v>
      </c>
      <c r="P3200">
        <v>7.9185043280509109E-3</v>
      </c>
      <c r="Q3200" s="19">
        <v>1.4004710743858638E-2</v>
      </c>
      <c r="R3200" s="19">
        <v>4.5057089633401173E-2</v>
      </c>
      <c r="S3200">
        <v>484</v>
      </c>
      <c r="T3200" t="str">
        <f t="shared" si="227"/>
        <v>1</v>
      </c>
    </row>
    <row r="3201" spans="1:20" x14ac:dyDescent="0.25">
      <c r="A3201" s="6" t="s">
        <v>424</v>
      </c>
      <c r="B3201" s="6" t="str">
        <f t="shared" si="231"/>
        <v>Tanzania</v>
      </c>
      <c r="C3201" t="s">
        <v>68</v>
      </c>
      <c r="D3201" t="str">
        <f t="shared" si="228"/>
        <v>FII</v>
      </c>
      <c r="E3201" t="s">
        <v>143</v>
      </c>
      <c r="F3201" t="s">
        <v>99</v>
      </c>
      <c r="G3201" t="str">
        <f t="shared" si="229"/>
        <v xml:space="preserve">Proportion of individuals who belong to SHGs which offer only loan services </v>
      </c>
      <c r="H3201" t="s">
        <v>80</v>
      </c>
      <c r="I3201" t="s">
        <v>0</v>
      </c>
      <c r="J3201" t="s">
        <v>66</v>
      </c>
      <c r="K3201" t="s">
        <v>419</v>
      </c>
      <c r="L3201" t="str">
        <f t="shared" si="230"/>
        <v>7.1 Individuals in the two lowest PPI quintiles</v>
      </c>
      <c r="M3201" t="str">
        <f t="shared" si="226"/>
        <v>Proportion of individuals who belong to SHGs which offer only loan services (Among all question respondents)</v>
      </c>
      <c r="N3201" t="s">
        <v>192</v>
      </c>
      <c r="O3201" s="19">
        <v>8.0066937612767158E-3</v>
      </c>
      <c r="P3201">
        <v>2.1853464187589606E-3</v>
      </c>
      <c r="Q3201" s="19">
        <v>3.721780715272769E-3</v>
      </c>
      <c r="R3201" s="19">
        <v>1.2291606807280663E-2</v>
      </c>
      <c r="S3201">
        <v>1691</v>
      </c>
      <c r="T3201" t="str">
        <f t="shared" si="227"/>
        <v>1</v>
      </c>
    </row>
    <row r="3202" spans="1:20" x14ac:dyDescent="0.25">
      <c r="A3202" s="6" t="s">
        <v>424</v>
      </c>
      <c r="B3202" s="6" t="str">
        <f t="shared" si="231"/>
        <v>Tanzania</v>
      </c>
      <c r="C3202" t="s">
        <v>68</v>
      </c>
      <c r="D3202" t="str">
        <f t="shared" si="228"/>
        <v>FII</v>
      </c>
      <c r="E3202" t="s">
        <v>143</v>
      </c>
      <c r="F3202" t="s">
        <v>100</v>
      </c>
      <c r="G3202" t="str">
        <f t="shared" si="229"/>
        <v xml:space="preserve">Proportion of individuals who belong to SHGs which offer mobile services </v>
      </c>
      <c r="H3202" t="s">
        <v>215</v>
      </c>
      <c r="I3202" t="s">
        <v>0</v>
      </c>
      <c r="J3202" t="s">
        <v>66</v>
      </c>
      <c r="K3202" t="s">
        <v>114</v>
      </c>
      <c r="L3202" t="str">
        <f t="shared" si="230"/>
        <v>1.1 All individuals</v>
      </c>
      <c r="M3202" t="str">
        <f t="shared" si="226"/>
        <v>Proportion of individuals who belong to SHGs which offer mobile services (Among all question respondents)</v>
      </c>
      <c r="N3202" t="s">
        <v>194</v>
      </c>
      <c r="O3202" s="19">
        <v>1.1659574130469245E-2</v>
      </c>
      <c r="P3202">
        <v>2.0219988253684694E-3</v>
      </c>
      <c r="Q3202" s="19">
        <v>7.6949445086144765E-3</v>
      </c>
      <c r="R3202" s="19">
        <v>1.5624203752324015E-2</v>
      </c>
      <c r="S3202">
        <v>3029</v>
      </c>
      <c r="T3202" t="str">
        <f t="shared" si="227"/>
        <v>1</v>
      </c>
    </row>
    <row r="3203" spans="1:20" x14ac:dyDescent="0.25">
      <c r="A3203" s="6" t="s">
        <v>424</v>
      </c>
      <c r="B3203" s="6" t="str">
        <f t="shared" si="231"/>
        <v>Tanzania</v>
      </c>
      <c r="C3203" t="s">
        <v>68</v>
      </c>
      <c r="D3203" t="str">
        <f t="shared" si="228"/>
        <v>FII</v>
      </c>
      <c r="E3203" t="s">
        <v>143</v>
      </c>
      <c r="F3203" t="s">
        <v>100</v>
      </c>
      <c r="G3203" t="str">
        <f t="shared" si="229"/>
        <v xml:space="preserve">Proportion of individuals who belong to SHGs which offer mobile services </v>
      </c>
      <c r="H3203" t="s">
        <v>215</v>
      </c>
      <c r="I3203" t="s">
        <v>0</v>
      </c>
      <c r="J3203" t="s">
        <v>66</v>
      </c>
      <c r="K3203" t="s">
        <v>121</v>
      </c>
      <c r="L3203" t="str">
        <f t="shared" si="230"/>
        <v>2.2 Individuals who do not have a bank account</v>
      </c>
      <c r="M3203" t="str">
        <f t="shared" si="226"/>
        <v>Proportion of individuals who belong to SHGs which offer mobile services (Among all question respondents)</v>
      </c>
      <c r="N3203" t="s">
        <v>194</v>
      </c>
      <c r="O3203" s="19">
        <v>8.3894084662752451E-3</v>
      </c>
      <c r="P3203">
        <v>1.7929399086416462E-3</v>
      </c>
      <c r="Q3203" s="19">
        <v>4.8739055971225402E-3</v>
      </c>
      <c r="R3203" s="19">
        <v>1.190491133542795E-2</v>
      </c>
      <c r="S3203">
        <v>2744</v>
      </c>
      <c r="T3203" t="str">
        <f t="shared" si="227"/>
        <v>1</v>
      </c>
    </row>
    <row r="3204" spans="1:20" x14ac:dyDescent="0.25">
      <c r="A3204" s="6" t="s">
        <v>424</v>
      </c>
      <c r="B3204" s="6" t="str">
        <f t="shared" si="231"/>
        <v>Tanzania</v>
      </c>
      <c r="C3204" t="s">
        <v>68</v>
      </c>
      <c r="D3204" t="str">
        <f t="shared" si="228"/>
        <v>FII</v>
      </c>
      <c r="E3204" t="s">
        <v>143</v>
      </c>
      <c r="F3204" t="s">
        <v>100</v>
      </c>
      <c r="G3204" t="str">
        <f t="shared" si="229"/>
        <v xml:space="preserve">Proportion of individuals who belong to SHGs which offer mobile services </v>
      </c>
      <c r="H3204" t="s">
        <v>215</v>
      </c>
      <c r="I3204" t="s">
        <v>0</v>
      </c>
      <c r="J3204" t="s">
        <v>66</v>
      </c>
      <c r="K3204" t="s">
        <v>120</v>
      </c>
      <c r="L3204" t="str">
        <f t="shared" si="230"/>
        <v>2.1 Individuals who have a bank account</v>
      </c>
      <c r="M3204" t="str">
        <f t="shared" si="226"/>
        <v>Proportion of individuals who belong to SHGs which offer mobile services (Among all question respondents)</v>
      </c>
      <c r="N3204" t="s">
        <v>194</v>
      </c>
      <c r="O3204" s="19">
        <v>4.2437865850086597E-2</v>
      </c>
      <c r="P3204">
        <v>1.2428702946785403E-2</v>
      </c>
      <c r="Q3204" s="19">
        <v>1.8068314668433644E-2</v>
      </c>
      <c r="R3204" s="19">
        <v>6.6807417031739549E-2</v>
      </c>
      <c r="S3204">
        <v>285</v>
      </c>
      <c r="T3204" t="str">
        <f t="shared" si="227"/>
        <v>1</v>
      </c>
    </row>
    <row r="3205" spans="1:20" x14ac:dyDescent="0.25">
      <c r="A3205" s="6" t="s">
        <v>424</v>
      </c>
      <c r="B3205" s="6" t="str">
        <f t="shared" si="231"/>
        <v>Tanzania</v>
      </c>
      <c r="C3205" t="s">
        <v>68</v>
      </c>
      <c r="D3205" t="str">
        <f t="shared" si="228"/>
        <v>FII</v>
      </c>
      <c r="E3205" t="s">
        <v>143</v>
      </c>
      <c r="F3205" t="s">
        <v>100</v>
      </c>
      <c r="G3205" t="str">
        <f t="shared" si="229"/>
        <v xml:space="preserve">Proportion of individuals who belong to SHGs which offer mobile services </v>
      </c>
      <c r="H3205" t="s">
        <v>215</v>
      </c>
      <c r="I3205" t="s">
        <v>0</v>
      </c>
      <c r="J3205" t="s">
        <v>66</v>
      </c>
      <c r="K3205" t="s">
        <v>116</v>
      </c>
      <c r="L3205" t="str">
        <f t="shared" si="230"/>
        <v>1.3 Males</v>
      </c>
      <c r="M3205" t="str">
        <f t="shared" si="226"/>
        <v>Proportion of individuals who belong to SHGs which offer mobile services (Among all question respondents)</v>
      </c>
      <c r="N3205" t="s">
        <v>194</v>
      </c>
      <c r="O3205" s="19">
        <v>1.4590762192349655E-2</v>
      </c>
      <c r="P3205">
        <v>3.4667097199182675E-3</v>
      </c>
      <c r="Q3205" s="19">
        <v>7.7934189528177534E-3</v>
      </c>
      <c r="R3205" s="19">
        <v>2.1388105431881556E-2</v>
      </c>
      <c r="S3205">
        <v>1211</v>
      </c>
      <c r="T3205" t="str">
        <f t="shared" si="227"/>
        <v>1</v>
      </c>
    </row>
    <row r="3206" spans="1:20" x14ac:dyDescent="0.25">
      <c r="A3206" s="6" t="s">
        <v>424</v>
      </c>
      <c r="B3206" s="6" t="str">
        <f t="shared" si="231"/>
        <v>Tanzania</v>
      </c>
      <c r="C3206" t="s">
        <v>68</v>
      </c>
      <c r="D3206" t="str">
        <f t="shared" si="228"/>
        <v>FII</v>
      </c>
      <c r="E3206" t="s">
        <v>143</v>
      </c>
      <c r="F3206" t="s">
        <v>100</v>
      </c>
      <c r="G3206" t="str">
        <f t="shared" si="229"/>
        <v xml:space="preserve">Proportion of individuals who belong to SHGs which offer mobile services </v>
      </c>
      <c r="H3206" t="s">
        <v>215</v>
      </c>
      <c r="I3206" t="s">
        <v>0</v>
      </c>
      <c r="J3206" t="s">
        <v>66</v>
      </c>
      <c r="K3206" t="s">
        <v>115</v>
      </c>
      <c r="L3206" t="str">
        <f t="shared" si="230"/>
        <v>1.2 Females</v>
      </c>
      <c r="M3206" t="str">
        <f t="shared" si="226"/>
        <v>Proportion of individuals who belong to SHGs which offer mobile services (Among all question respondents)</v>
      </c>
      <c r="N3206" t="s">
        <v>194</v>
      </c>
      <c r="O3206" s="19">
        <v>8.9932151095621689E-3</v>
      </c>
      <c r="P3206">
        <v>2.2261744553687002E-3</v>
      </c>
      <c r="Q3206" s="19">
        <v>4.6282485831534315E-3</v>
      </c>
      <c r="R3206" s="19">
        <v>1.3358181635970906E-2</v>
      </c>
      <c r="S3206">
        <v>1818</v>
      </c>
      <c r="T3206" t="str">
        <f t="shared" si="227"/>
        <v>1</v>
      </c>
    </row>
    <row r="3207" spans="1:20" x14ac:dyDescent="0.25">
      <c r="A3207" s="6" t="s">
        <v>424</v>
      </c>
      <c r="B3207" s="6" t="str">
        <f t="shared" si="231"/>
        <v>Tanzania</v>
      </c>
      <c r="C3207" t="s">
        <v>68</v>
      </c>
      <c r="D3207" t="str">
        <f t="shared" si="228"/>
        <v>FII</v>
      </c>
      <c r="E3207" t="s">
        <v>143</v>
      </c>
      <c r="F3207" t="s">
        <v>100</v>
      </c>
      <c r="G3207" t="str">
        <f t="shared" si="229"/>
        <v xml:space="preserve">Proportion of individuals who belong to SHGs which offer mobile services </v>
      </c>
      <c r="H3207" t="s">
        <v>215</v>
      </c>
      <c r="I3207" t="s">
        <v>0</v>
      </c>
      <c r="J3207" t="s">
        <v>66</v>
      </c>
      <c r="K3207" t="s">
        <v>420</v>
      </c>
      <c r="L3207" t="str">
        <f t="shared" si="230"/>
        <v>7.2 Individuals in the middle PPI quintile</v>
      </c>
      <c r="M3207" t="str">
        <f t="shared" si="226"/>
        <v>Proportion of individuals who belong to SHGs which offer mobile services (Among all question respondents)</v>
      </c>
      <c r="N3207" t="s">
        <v>194</v>
      </c>
      <c r="O3207" s="19">
        <v>2.0715285784826176E-2</v>
      </c>
      <c r="P3207">
        <v>5.1764797568531109E-3</v>
      </c>
      <c r="Q3207" s="19">
        <v>1.0565514813910042E-2</v>
      </c>
      <c r="R3207" s="19">
        <v>3.0865056755742311E-2</v>
      </c>
      <c r="S3207">
        <v>854</v>
      </c>
      <c r="T3207" t="str">
        <f t="shared" si="227"/>
        <v>1</v>
      </c>
    </row>
    <row r="3208" spans="1:20" x14ac:dyDescent="0.25">
      <c r="A3208" s="6" t="s">
        <v>424</v>
      </c>
      <c r="B3208" s="6" t="str">
        <f t="shared" si="231"/>
        <v>Tanzania</v>
      </c>
      <c r="C3208" t="s">
        <v>68</v>
      </c>
      <c r="D3208" t="str">
        <f t="shared" si="228"/>
        <v>FII</v>
      </c>
      <c r="E3208" t="s">
        <v>143</v>
      </c>
      <c r="F3208" t="s">
        <v>100</v>
      </c>
      <c r="G3208" t="str">
        <f t="shared" si="229"/>
        <v xml:space="preserve">Proportion of individuals who belong to SHGs which offer mobile services </v>
      </c>
      <c r="H3208" t="s">
        <v>215</v>
      </c>
      <c r="I3208" t="s">
        <v>0</v>
      </c>
      <c r="J3208" t="s">
        <v>66</v>
      </c>
      <c r="K3208" t="s">
        <v>128</v>
      </c>
      <c r="L3208" t="str">
        <f t="shared" si="230"/>
        <v>4.2 Individuals who do not use mobile money</v>
      </c>
      <c r="M3208" t="str">
        <f t="shared" si="226"/>
        <v>Proportion of individuals who belong to SHGs which offer mobile services (Among all question respondents)</v>
      </c>
      <c r="N3208" t="s">
        <v>194</v>
      </c>
      <c r="O3208" s="19">
        <v>4.2710605612225365E-3</v>
      </c>
      <c r="P3208">
        <v>1.925628837244579E-3</v>
      </c>
      <c r="Q3208" s="19">
        <v>4.9538817553438285E-4</v>
      </c>
      <c r="R3208" s="19">
        <v>8.0467329469106896E-3</v>
      </c>
      <c r="S3208">
        <v>1194</v>
      </c>
      <c r="T3208" t="str">
        <f t="shared" si="227"/>
        <v>1</v>
      </c>
    </row>
    <row r="3209" spans="1:20" x14ac:dyDescent="0.25">
      <c r="A3209" s="6" t="s">
        <v>424</v>
      </c>
      <c r="B3209" s="6" t="str">
        <f t="shared" si="231"/>
        <v>Tanzania</v>
      </c>
      <c r="C3209" t="s">
        <v>68</v>
      </c>
      <c r="D3209" t="str">
        <f t="shared" si="228"/>
        <v>FII</v>
      </c>
      <c r="E3209" t="s">
        <v>143</v>
      </c>
      <c r="F3209" t="s">
        <v>100</v>
      </c>
      <c r="G3209" t="str">
        <f t="shared" si="229"/>
        <v xml:space="preserve">Proportion of individuals who belong to SHGs which offer mobile services </v>
      </c>
      <c r="H3209" t="s">
        <v>215</v>
      </c>
      <c r="I3209" t="s">
        <v>0</v>
      </c>
      <c r="J3209" t="s">
        <v>66</v>
      </c>
      <c r="K3209" t="s">
        <v>127</v>
      </c>
      <c r="L3209" t="str">
        <f t="shared" si="230"/>
        <v>4.1 Individuals who use mobile money</v>
      </c>
      <c r="M3209" t="str">
        <f t="shared" si="226"/>
        <v>Proportion of individuals who belong to SHGs which offer mobile services (Among all question respondents)</v>
      </c>
      <c r="N3209" t="s">
        <v>194</v>
      </c>
      <c r="O3209" s="19">
        <v>1.6347123619601236E-2</v>
      </c>
      <c r="P3209">
        <v>3.0655684012075362E-3</v>
      </c>
      <c r="Q3209" s="19">
        <v>1.0336317313106689E-2</v>
      </c>
      <c r="R3209" s="19">
        <v>2.2357929926095782E-2</v>
      </c>
      <c r="S3209">
        <v>1835</v>
      </c>
      <c r="T3209" t="str">
        <f t="shared" si="227"/>
        <v>1</v>
      </c>
    </row>
    <row r="3210" spans="1:20" x14ac:dyDescent="0.25">
      <c r="A3210" s="6" t="s">
        <v>424</v>
      </c>
      <c r="B3210" s="6" t="str">
        <f t="shared" si="231"/>
        <v>Tanzania</v>
      </c>
      <c r="C3210" t="s">
        <v>68</v>
      </c>
      <c r="D3210" t="str">
        <f t="shared" si="228"/>
        <v>FII</v>
      </c>
      <c r="E3210" t="s">
        <v>143</v>
      </c>
      <c r="F3210" t="s">
        <v>100</v>
      </c>
      <c r="G3210" t="str">
        <f t="shared" si="229"/>
        <v xml:space="preserve">Proportion of individuals who belong to SHGs which offer mobile services </v>
      </c>
      <c r="H3210" t="s">
        <v>215</v>
      </c>
      <c r="I3210" t="s">
        <v>0</v>
      </c>
      <c r="J3210" t="s">
        <v>66</v>
      </c>
      <c r="K3210" t="s">
        <v>132</v>
      </c>
      <c r="L3210" t="str">
        <f t="shared" si="230"/>
        <v>5.2 Individuals without a formal ID</v>
      </c>
      <c r="M3210" t="str">
        <f t="shared" si="226"/>
        <v>Proportion of individuals who belong to SHGs which offer mobile services (Among all question respondents)</v>
      </c>
      <c r="N3210" t="s">
        <v>194</v>
      </c>
      <c r="O3210" s="19">
        <v>2.021537909821374E-3</v>
      </c>
      <c r="P3210">
        <v>2.0209375238697384E-3</v>
      </c>
      <c r="Q3210" s="19">
        <v>-1.9410107675210649E-3</v>
      </c>
      <c r="R3210" s="19">
        <v>5.9840865871638128E-3</v>
      </c>
      <c r="S3210">
        <v>338</v>
      </c>
      <c r="T3210" t="str">
        <f t="shared" si="227"/>
        <v>1</v>
      </c>
    </row>
    <row r="3211" spans="1:20" x14ac:dyDescent="0.25">
      <c r="A3211" s="6" t="s">
        <v>424</v>
      </c>
      <c r="B3211" s="6" t="str">
        <f t="shared" si="231"/>
        <v>Tanzania</v>
      </c>
      <c r="C3211" t="s">
        <v>68</v>
      </c>
      <c r="D3211" t="str">
        <f t="shared" si="228"/>
        <v>FII</v>
      </c>
      <c r="E3211" t="s">
        <v>143</v>
      </c>
      <c r="F3211" t="s">
        <v>100</v>
      </c>
      <c r="G3211" t="str">
        <f t="shared" si="229"/>
        <v xml:space="preserve">Proportion of individuals who belong to SHGs which offer mobile services </v>
      </c>
      <c r="H3211" t="s">
        <v>215</v>
      </c>
      <c r="I3211" t="s">
        <v>0</v>
      </c>
      <c r="J3211" t="s">
        <v>66</v>
      </c>
      <c r="K3211" t="s">
        <v>131</v>
      </c>
      <c r="L3211" t="str">
        <f t="shared" si="230"/>
        <v>5.1 Individuals with a formal ID</v>
      </c>
      <c r="M3211" t="str">
        <f t="shared" si="226"/>
        <v>Proportion of individuals who belong to SHGs which offer mobile services (Among all question respondents)</v>
      </c>
      <c r="N3211" t="s">
        <v>194</v>
      </c>
      <c r="O3211" s="19">
        <v>1.3004047833815254E-2</v>
      </c>
      <c r="P3211">
        <v>2.2851434575480857E-3</v>
      </c>
      <c r="Q3211" s="19">
        <v>8.5234579698068979E-3</v>
      </c>
      <c r="R3211" s="19">
        <v>1.7484637697823609E-2</v>
      </c>
      <c r="S3211">
        <v>2691</v>
      </c>
      <c r="T3211" t="str">
        <f t="shared" si="227"/>
        <v>1</v>
      </c>
    </row>
    <row r="3212" spans="1:20" x14ac:dyDescent="0.25">
      <c r="A3212" s="6" t="s">
        <v>424</v>
      </c>
      <c r="B3212" s="6" t="str">
        <f t="shared" si="231"/>
        <v>Tanzania</v>
      </c>
      <c r="C3212" t="s">
        <v>68</v>
      </c>
      <c r="D3212" t="str">
        <f t="shared" si="228"/>
        <v>FII</v>
      </c>
      <c r="E3212" t="s">
        <v>143</v>
      </c>
      <c r="F3212" t="s">
        <v>100</v>
      </c>
      <c r="G3212" t="str">
        <f t="shared" si="229"/>
        <v xml:space="preserve">Proportion of individuals who belong to SHGs which offer mobile services </v>
      </c>
      <c r="H3212" t="s">
        <v>215</v>
      </c>
      <c r="I3212" t="s">
        <v>0</v>
      </c>
      <c r="J3212" t="s">
        <v>66</v>
      </c>
      <c r="K3212" t="s">
        <v>124</v>
      </c>
      <c r="L3212" t="str">
        <f t="shared" si="230"/>
        <v>3.2 Individuals who do not have access to a mobile phone</v>
      </c>
      <c r="M3212" t="str">
        <f t="shared" si="226"/>
        <v>Proportion of individuals who belong to SHGs which offer mobile services (Among all question respondents)</v>
      </c>
      <c r="N3212" t="s">
        <v>194</v>
      </c>
      <c r="O3212" s="19">
        <v>2.100391421375847E-3</v>
      </c>
      <c r="P3212">
        <v>2.099561724848713E-3</v>
      </c>
      <c r="Q3212" s="19">
        <v>-2.0163194801405362E-3</v>
      </c>
      <c r="R3212" s="19">
        <v>6.2171023228922307E-3</v>
      </c>
      <c r="S3212">
        <v>347</v>
      </c>
      <c r="T3212" t="str">
        <f t="shared" si="227"/>
        <v>1</v>
      </c>
    </row>
    <row r="3213" spans="1:20" x14ac:dyDescent="0.25">
      <c r="A3213" s="6" t="s">
        <v>424</v>
      </c>
      <c r="B3213" s="6" t="str">
        <f t="shared" si="231"/>
        <v>Tanzania</v>
      </c>
      <c r="C3213" t="s">
        <v>68</v>
      </c>
      <c r="D3213" t="str">
        <f t="shared" si="228"/>
        <v>FII</v>
      </c>
      <c r="E3213" t="s">
        <v>143</v>
      </c>
      <c r="F3213" t="s">
        <v>100</v>
      </c>
      <c r="G3213" t="str">
        <f t="shared" si="229"/>
        <v xml:space="preserve">Proportion of individuals who belong to SHGs which offer mobile services </v>
      </c>
      <c r="H3213" t="s">
        <v>215</v>
      </c>
      <c r="I3213" t="s">
        <v>0</v>
      </c>
      <c r="J3213" t="s">
        <v>66</v>
      </c>
      <c r="K3213" t="s">
        <v>123</v>
      </c>
      <c r="L3213" t="str">
        <f t="shared" si="230"/>
        <v>3.1 Individuals who have access to a mobile phone</v>
      </c>
      <c r="M3213" t="str">
        <f t="shared" si="226"/>
        <v>Proportion of individuals who belong to SHGs which offer mobile services (Among all question respondents)</v>
      </c>
      <c r="N3213" t="s">
        <v>194</v>
      </c>
      <c r="O3213" s="19">
        <v>1.2936300120156235E-2</v>
      </c>
      <c r="P3213">
        <v>2.2734284199432027E-3</v>
      </c>
      <c r="Q3213" s="19">
        <v>8.4786804896251414E-3</v>
      </c>
      <c r="R3213" s="19">
        <v>1.7393919750687329E-2</v>
      </c>
      <c r="S3213">
        <v>2682</v>
      </c>
      <c r="T3213" t="str">
        <f t="shared" si="227"/>
        <v>1</v>
      </c>
    </row>
    <row r="3214" spans="1:20" x14ac:dyDescent="0.25">
      <c r="A3214" s="6" t="s">
        <v>424</v>
      </c>
      <c r="B3214" s="6" t="str">
        <f t="shared" si="231"/>
        <v>Tanzania</v>
      </c>
      <c r="C3214" t="s">
        <v>68</v>
      </c>
      <c r="D3214" t="str">
        <f t="shared" si="228"/>
        <v>FII</v>
      </c>
      <c r="E3214" t="s">
        <v>143</v>
      </c>
      <c r="F3214" t="s">
        <v>100</v>
      </c>
      <c r="G3214" t="str">
        <f t="shared" si="229"/>
        <v xml:space="preserve">Proportion of individuals who belong to SHGs which offer mobile services </v>
      </c>
      <c r="H3214" t="s">
        <v>215</v>
      </c>
      <c r="I3214" t="s">
        <v>0</v>
      </c>
      <c r="J3214" t="s">
        <v>66</v>
      </c>
      <c r="K3214" t="s">
        <v>134</v>
      </c>
      <c r="L3214" t="str">
        <f t="shared" si="230"/>
        <v>6.1 Rural individuals</v>
      </c>
      <c r="M3214" t="str">
        <f t="shared" si="226"/>
        <v>Proportion of individuals who belong to SHGs which offer mobile services (Among all question respondents)</v>
      </c>
      <c r="N3214" t="s">
        <v>194</v>
      </c>
      <c r="O3214" s="19">
        <v>1.3501736433471929E-2</v>
      </c>
      <c r="P3214">
        <v>3.9136585032194015E-3</v>
      </c>
      <c r="Q3214" s="19">
        <v>5.8280393783512793E-3</v>
      </c>
      <c r="R3214" s="19">
        <v>2.1175433488592577E-2</v>
      </c>
      <c r="S3214">
        <v>1002</v>
      </c>
      <c r="T3214" t="str">
        <f t="shared" si="227"/>
        <v>1</v>
      </c>
    </row>
    <row r="3215" spans="1:20" x14ac:dyDescent="0.25">
      <c r="A3215" s="6" t="s">
        <v>424</v>
      </c>
      <c r="B3215" s="6" t="str">
        <f t="shared" si="231"/>
        <v>Tanzania</v>
      </c>
      <c r="C3215" t="s">
        <v>68</v>
      </c>
      <c r="D3215" t="str">
        <f t="shared" si="228"/>
        <v>FII</v>
      </c>
      <c r="E3215" t="s">
        <v>143</v>
      </c>
      <c r="F3215" t="s">
        <v>100</v>
      </c>
      <c r="G3215" t="str">
        <f t="shared" si="229"/>
        <v xml:space="preserve">Proportion of individuals who belong to SHGs which offer mobile services </v>
      </c>
      <c r="H3215" t="s">
        <v>215</v>
      </c>
      <c r="I3215" t="s">
        <v>0</v>
      </c>
      <c r="J3215" t="s">
        <v>66</v>
      </c>
      <c r="K3215" t="s">
        <v>135</v>
      </c>
      <c r="L3215" t="str">
        <f t="shared" si="230"/>
        <v>6.2 Urban individuals</v>
      </c>
      <c r="M3215" t="str">
        <f t="shared" si="226"/>
        <v>Proportion of individuals who belong to SHGs which offer mobile services (Among all question respondents)</v>
      </c>
      <c r="N3215" t="s">
        <v>194</v>
      </c>
      <c r="O3215" s="19">
        <v>1.0726247520271386E-2</v>
      </c>
      <c r="P3215">
        <v>2.3123939655150328E-3</v>
      </c>
      <c r="Q3215" s="19">
        <v>6.1922262844239986E-3</v>
      </c>
      <c r="R3215" s="19">
        <v>1.5260268756118774E-2</v>
      </c>
      <c r="S3215">
        <v>2027</v>
      </c>
      <c r="T3215" t="str">
        <f t="shared" si="227"/>
        <v>1</v>
      </c>
    </row>
    <row r="3216" spans="1:20" x14ac:dyDescent="0.25">
      <c r="A3216" s="6" t="s">
        <v>424</v>
      </c>
      <c r="B3216" s="6" t="str">
        <f t="shared" si="231"/>
        <v>Tanzania</v>
      </c>
      <c r="C3216" t="s">
        <v>68</v>
      </c>
      <c r="D3216" t="str">
        <f t="shared" si="228"/>
        <v>FII</v>
      </c>
      <c r="E3216" t="s">
        <v>143</v>
      </c>
      <c r="F3216" t="s">
        <v>100</v>
      </c>
      <c r="G3216" t="str">
        <f t="shared" si="229"/>
        <v xml:space="preserve">Proportion of individuals who belong to SHGs which offer mobile services </v>
      </c>
      <c r="H3216" t="s">
        <v>215</v>
      </c>
      <c r="I3216" t="s">
        <v>0</v>
      </c>
      <c r="J3216" t="s">
        <v>66</v>
      </c>
      <c r="K3216" t="s">
        <v>421</v>
      </c>
      <c r="L3216" t="str">
        <f t="shared" si="230"/>
        <v>7.3 Individuals in the two highest PPI quintiles</v>
      </c>
      <c r="M3216" t="str">
        <f t="shared" si="226"/>
        <v>Proportion of individuals who belong to SHGs which offer mobile services (Among all question respondents)</v>
      </c>
      <c r="N3216" t="s">
        <v>194</v>
      </c>
      <c r="O3216" s="19">
        <v>1.367404097648427E-2</v>
      </c>
      <c r="P3216">
        <v>5.2793030122622224E-3</v>
      </c>
      <c r="Q3216" s="19">
        <v>3.3226595401732242E-3</v>
      </c>
      <c r="R3216" s="19">
        <v>2.4025422412795316E-2</v>
      </c>
      <c r="S3216">
        <v>484</v>
      </c>
      <c r="T3216" t="str">
        <f t="shared" si="227"/>
        <v>1</v>
      </c>
    </row>
    <row r="3217" spans="1:20" x14ac:dyDescent="0.25">
      <c r="A3217" s="6" t="s">
        <v>424</v>
      </c>
      <c r="B3217" s="6" t="str">
        <f t="shared" si="231"/>
        <v>Tanzania</v>
      </c>
      <c r="C3217" t="s">
        <v>68</v>
      </c>
      <c r="D3217" t="str">
        <f t="shared" si="228"/>
        <v>FII</v>
      </c>
      <c r="E3217" t="s">
        <v>143</v>
      </c>
      <c r="F3217" t="s">
        <v>100</v>
      </c>
      <c r="G3217" t="str">
        <f t="shared" si="229"/>
        <v xml:space="preserve">Proportion of individuals who belong to SHGs which offer mobile services </v>
      </c>
      <c r="H3217" t="s">
        <v>215</v>
      </c>
      <c r="I3217" t="s">
        <v>0</v>
      </c>
      <c r="J3217" t="s">
        <v>66</v>
      </c>
      <c r="K3217" t="s">
        <v>419</v>
      </c>
      <c r="L3217" t="str">
        <f t="shared" si="230"/>
        <v>7.1 Individuals in the two lowest PPI quintiles</v>
      </c>
      <c r="M3217" t="str">
        <f t="shared" si="226"/>
        <v>Proportion of individuals who belong to SHGs which offer mobile services (Among all question respondents)</v>
      </c>
      <c r="N3217" t="s">
        <v>194</v>
      </c>
      <c r="O3217" s="19">
        <v>6.355952558611609E-3</v>
      </c>
      <c r="P3217">
        <v>1.9380129719823963E-3</v>
      </c>
      <c r="Q3217" s="19">
        <v>2.5559980087566962E-3</v>
      </c>
      <c r="R3217" s="19">
        <v>1.0155907108466523E-2</v>
      </c>
      <c r="S3217">
        <v>1691</v>
      </c>
      <c r="T3217" t="str">
        <f t="shared" si="227"/>
        <v>1</v>
      </c>
    </row>
    <row r="3218" spans="1:20" x14ac:dyDescent="0.25">
      <c r="A3218" s="6" t="s">
        <v>424</v>
      </c>
      <c r="B3218" s="6" t="str">
        <f t="shared" si="231"/>
        <v>Tanzania</v>
      </c>
      <c r="C3218" t="s">
        <v>65</v>
      </c>
      <c r="D3218" t="s">
        <v>65</v>
      </c>
      <c r="E3218" t="s">
        <v>143</v>
      </c>
      <c r="F3218" t="s">
        <v>276</v>
      </c>
      <c r="G3218" t="s">
        <v>276</v>
      </c>
      <c r="H3218" t="s">
        <v>302</v>
      </c>
      <c r="I3218" t="s">
        <v>0</v>
      </c>
      <c r="J3218" t="s">
        <v>66</v>
      </c>
      <c r="K3218" t="s">
        <v>114</v>
      </c>
      <c r="L3218" t="s">
        <v>114</v>
      </c>
      <c r="M3218" t="str">
        <f t="shared" si="226"/>
        <v>Proportion of individuals who feel confident using a SHG for financial services (Among all question respondents)</v>
      </c>
      <c r="N3218" t="s">
        <v>303</v>
      </c>
      <c r="O3218" s="19">
        <v>2.4554691613785613E-2</v>
      </c>
      <c r="P3218">
        <v>2.1720927760944123E-3</v>
      </c>
      <c r="Q3218" s="19">
        <v>2.0296923125110319E-2</v>
      </c>
      <c r="R3218" s="19">
        <v>2.8812460102460906E-2</v>
      </c>
      <c r="S3218">
        <v>9459</v>
      </c>
      <c r="T3218" t="str">
        <f t="shared" si="227"/>
        <v>1</v>
      </c>
    </row>
    <row r="3219" spans="1:20" x14ac:dyDescent="0.25">
      <c r="A3219" s="6" t="s">
        <v>424</v>
      </c>
      <c r="B3219" s="6" t="str">
        <f t="shared" si="231"/>
        <v>Tanzania</v>
      </c>
      <c r="C3219" t="s">
        <v>65</v>
      </c>
      <c r="D3219" t="s">
        <v>65</v>
      </c>
      <c r="E3219" t="s">
        <v>143</v>
      </c>
      <c r="F3219" t="s">
        <v>276</v>
      </c>
      <c r="G3219" t="s">
        <v>276</v>
      </c>
      <c r="H3219" t="s">
        <v>302</v>
      </c>
      <c r="I3219" t="s">
        <v>0</v>
      </c>
      <c r="J3219" t="s">
        <v>66</v>
      </c>
      <c r="K3219" t="s">
        <v>115</v>
      </c>
      <c r="L3219" t="s">
        <v>115</v>
      </c>
      <c r="M3219" t="str">
        <f t="shared" si="226"/>
        <v>Proportion of individuals who feel confident using a SHG for financial services (Among all question respondents)</v>
      </c>
      <c r="N3219" t="s">
        <v>303</v>
      </c>
      <c r="O3219" s="19">
        <v>3.1491867774986429E-2</v>
      </c>
      <c r="P3219">
        <v>3.4725792856783715E-3</v>
      </c>
      <c r="Q3219" s="19">
        <v>2.4684866333927694E-2</v>
      </c>
      <c r="R3219" s="19">
        <v>3.8298869216045167E-2</v>
      </c>
      <c r="S3219">
        <v>4119</v>
      </c>
      <c r="T3219" t="str">
        <f t="shared" si="227"/>
        <v>1</v>
      </c>
    </row>
    <row r="3220" spans="1:20" x14ac:dyDescent="0.25">
      <c r="A3220" s="6" t="s">
        <v>424</v>
      </c>
      <c r="B3220" s="6" t="str">
        <f t="shared" si="231"/>
        <v>Tanzania</v>
      </c>
      <c r="C3220" t="s">
        <v>65</v>
      </c>
      <c r="D3220" t="s">
        <v>65</v>
      </c>
      <c r="E3220" t="s">
        <v>143</v>
      </c>
      <c r="F3220" t="s">
        <v>276</v>
      </c>
      <c r="G3220" t="s">
        <v>276</v>
      </c>
      <c r="H3220" t="s">
        <v>302</v>
      </c>
      <c r="I3220" t="s">
        <v>0</v>
      </c>
      <c r="J3220" t="s">
        <v>66</v>
      </c>
      <c r="K3220" t="s">
        <v>116</v>
      </c>
      <c r="L3220" t="s">
        <v>116</v>
      </c>
      <c r="M3220" t="str">
        <f t="shared" si="226"/>
        <v>Proportion of individuals who feel confident using a SHG for financial services (Among all question respondents)</v>
      </c>
      <c r="N3220" t="s">
        <v>303</v>
      </c>
      <c r="O3220" s="19">
        <v>1.7895972752214925E-2</v>
      </c>
      <c r="P3220">
        <v>2.6502321626275735E-3</v>
      </c>
      <c r="Q3220" s="19">
        <v>1.2700948343543447E-2</v>
      </c>
      <c r="R3220" s="19">
        <v>2.3090997160886403E-2</v>
      </c>
      <c r="S3220">
        <v>5340</v>
      </c>
      <c r="T3220" t="str">
        <f t="shared" si="227"/>
        <v>1</v>
      </c>
    </row>
    <row r="3221" spans="1:20" x14ac:dyDescent="0.25">
      <c r="A3221" s="6" t="s">
        <v>424</v>
      </c>
      <c r="B3221" s="6" t="str">
        <f t="shared" si="231"/>
        <v>Tanzania</v>
      </c>
      <c r="C3221" t="s">
        <v>65</v>
      </c>
      <c r="D3221" t="s">
        <v>65</v>
      </c>
      <c r="E3221" t="s">
        <v>143</v>
      </c>
      <c r="F3221" t="s">
        <v>276</v>
      </c>
      <c r="G3221" t="s">
        <v>276</v>
      </c>
      <c r="H3221" t="s">
        <v>302</v>
      </c>
      <c r="I3221" t="s">
        <v>0</v>
      </c>
      <c r="J3221" t="s">
        <v>66</v>
      </c>
      <c r="K3221" t="s">
        <v>135</v>
      </c>
      <c r="L3221" t="s">
        <v>135</v>
      </c>
      <c r="M3221" t="str">
        <f t="shared" si="226"/>
        <v>Proportion of individuals who feel confident using a SHG for financial services (Among all question respondents)</v>
      </c>
      <c r="N3221" t="s">
        <v>303</v>
      </c>
      <c r="O3221" s="19">
        <v>2.4236637919325593E-2</v>
      </c>
      <c r="P3221">
        <v>4.2380754633159594E-3</v>
      </c>
      <c r="Q3221" s="19">
        <v>1.5929099512618831E-2</v>
      </c>
      <c r="R3221" s="19">
        <v>3.2544176326032355E-2</v>
      </c>
      <c r="S3221">
        <v>2613</v>
      </c>
      <c r="T3221" t="str">
        <f t="shared" si="227"/>
        <v>1</v>
      </c>
    </row>
    <row r="3222" spans="1:20" x14ac:dyDescent="0.25">
      <c r="A3222" s="6" t="s">
        <v>424</v>
      </c>
      <c r="B3222" s="6" t="str">
        <f t="shared" si="231"/>
        <v>Tanzania</v>
      </c>
      <c r="C3222" t="s">
        <v>65</v>
      </c>
      <c r="D3222" t="s">
        <v>65</v>
      </c>
      <c r="E3222" t="s">
        <v>143</v>
      </c>
      <c r="F3222" t="s">
        <v>276</v>
      </c>
      <c r="G3222" t="s">
        <v>276</v>
      </c>
      <c r="H3222" t="s">
        <v>302</v>
      </c>
      <c r="I3222" t="s">
        <v>0</v>
      </c>
      <c r="J3222" t="s">
        <v>66</v>
      </c>
      <c r="K3222" t="s">
        <v>134</v>
      </c>
      <c r="L3222" t="s">
        <v>134</v>
      </c>
      <c r="M3222" t="str">
        <f t="shared" si="226"/>
        <v>Proportion of individuals who feel confident using a SHG for financial services (Among all question respondents)</v>
      </c>
      <c r="N3222" t="s">
        <v>303</v>
      </c>
      <c r="O3222" s="19">
        <v>2.4721536730325386E-2</v>
      </c>
      <c r="P3222">
        <v>2.4542432859134145E-3</v>
      </c>
      <c r="Q3222" s="19">
        <v>1.9910692625823449E-2</v>
      </c>
      <c r="R3222" s="19">
        <v>2.9532380834827322E-2</v>
      </c>
      <c r="S3222">
        <v>6846</v>
      </c>
      <c r="T3222" t="str">
        <f t="shared" si="227"/>
        <v>1</v>
      </c>
    </row>
    <row r="3223" spans="1:20" x14ac:dyDescent="0.25">
      <c r="A3223" s="6" t="s">
        <v>424</v>
      </c>
      <c r="B3223" s="6" t="str">
        <f t="shared" si="231"/>
        <v>Tanzania</v>
      </c>
      <c r="C3223" t="s">
        <v>65</v>
      </c>
      <c r="D3223" t="s">
        <v>65</v>
      </c>
      <c r="E3223" t="s">
        <v>143</v>
      </c>
      <c r="F3223" t="s">
        <v>276</v>
      </c>
      <c r="G3223" t="s">
        <v>276</v>
      </c>
      <c r="H3223" t="s">
        <v>302</v>
      </c>
      <c r="I3223" t="s">
        <v>0</v>
      </c>
      <c r="J3223" t="s">
        <v>66</v>
      </c>
      <c r="K3223" t="s">
        <v>228</v>
      </c>
      <c r="L3223" t="s">
        <v>228</v>
      </c>
      <c r="M3223" t="str">
        <f t="shared" si="226"/>
        <v>Proportion of individuals who feel confident using a SHG for financial services (Among all question respondents)</v>
      </c>
      <c r="N3223" t="s">
        <v>303</v>
      </c>
      <c r="O3223" s="19">
        <v>2.3561620279789072E-2</v>
      </c>
      <c r="P3223">
        <v>2.4015050777387993E-3</v>
      </c>
      <c r="Q3223" s="19">
        <v>1.8854154393467496E-2</v>
      </c>
      <c r="R3223" s="19">
        <v>2.8269086166110648E-2</v>
      </c>
      <c r="S3223">
        <v>6484</v>
      </c>
      <c r="T3223" t="str">
        <f t="shared" si="227"/>
        <v>1</v>
      </c>
    </row>
    <row r="3224" spans="1:20" x14ac:dyDescent="0.25">
      <c r="A3224" s="6" t="s">
        <v>424</v>
      </c>
      <c r="B3224" s="6" t="str">
        <f t="shared" si="231"/>
        <v>Tanzania</v>
      </c>
      <c r="C3224" t="s">
        <v>65</v>
      </c>
      <c r="D3224" t="s">
        <v>65</v>
      </c>
      <c r="E3224" t="s">
        <v>143</v>
      </c>
      <c r="F3224" t="s">
        <v>276</v>
      </c>
      <c r="G3224" t="s">
        <v>276</v>
      </c>
      <c r="H3224" t="s">
        <v>302</v>
      </c>
      <c r="I3224" t="s">
        <v>0</v>
      </c>
      <c r="J3224" t="s">
        <v>66</v>
      </c>
      <c r="K3224" t="s">
        <v>229</v>
      </c>
      <c r="L3224" t="s">
        <v>229</v>
      </c>
      <c r="M3224" t="str">
        <f t="shared" si="226"/>
        <v>Proportion of individuals who feel confident using a SHG for financial services (Among all question respondents)</v>
      </c>
      <c r="N3224" t="s">
        <v>303</v>
      </c>
      <c r="O3224" s="19">
        <v>2.6765696325857589E-2</v>
      </c>
      <c r="P3224">
        <v>4.5446072488967417E-3</v>
      </c>
      <c r="Q3224" s="19">
        <v>1.7857289764812607E-2</v>
      </c>
      <c r="R3224" s="19">
        <v>3.5674102886902571E-2</v>
      </c>
      <c r="S3224">
        <v>1967</v>
      </c>
      <c r="T3224" t="str">
        <f t="shared" si="227"/>
        <v>1</v>
      </c>
    </row>
    <row r="3225" spans="1:20" x14ac:dyDescent="0.25">
      <c r="A3225" s="6" t="s">
        <v>424</v>
      </c>
      <c r="B3225" s="6" t="str">
        <f t="shared" si="231"/>
        <v>Tanzania</v>
      </c>
      <c r="C3225" t="s">
        <v>65</v>
      </c>
      <c r="D3225" t="s">
        <v>65</v>
      </c>
      <c r="E3225" t="s">
        <v>143</v>
      </c>
      <c r="F3225" t="s">
        <v>276</v>
      </c>
      <c r="G3225" t="s">
        <v>276</v>
      </c>
      <c r="H3225" t="s">
        <v>302</v>
      </c>
      <c r="I3225" t="s">
        <v>0</v>
      </c>
      <c r="J3225" t="s">
        <v>66</v>
      </c>
      <c r="K3225" t="s">
        <v>230</v>
      </c>
      <c r="L3225" t="s">
        <v>230</v>
      </c>
      <c r="M3225" t="str">
        <f t="shared" si="226"/>
        <v>Proportion of individuals who feel confident using a SHG for financial services (Among all question respondents)</v>
      </c>
      <c r="N3225" t="s">
        <v>303</v>
      </c>
      <c r="O3225" s="19">
        <v>2.4717856350218899E-2</v>
      </c>
      <c r="P3225">
        <v>7.1783104934969007E-3</v>
      </c>
      <c r="Q3225" s="19">
        <v>1.0646825610871774E-2</v>
      </c>
      <c r="R3225" s="19">
        <v>3.8788887089566022E-2</v>
      </c>
      <c r="S3225">
        <v>1008</v>
      </c>
      <c r="T3225" t="str">
        <f t="shared" si="227"/>
        <v>1</v>
      </c>
    </row>
    <row r="3226" spans="1:20" x14ac:dyDescent="0.25">
      <c r="A3226" s="6" t="s">
        <v>424</v>
      </c>
      <c r="B3226" s="6" t="str">
        <f t="shared" si="231"/>
        <v>Tanzania</v>
      </c>
      <c r="C3226" t="s">
        <v>65</v>
      </c>
      <c r="D3226" t="s">
        <v>65</v>
      </c>
      <c r="E3226" t="s">
        <v>143</v>
      </c>
      <c r="F3226" t="s">
        <v>276</v>
      </c>
      <c r="G3226" t="s">
        <v>276</v>
      </c>
      <c r="H3226" t="s">
        <v>302</v>
      </c>
      <c r="I3226" t="s">
        <v>0</v>
      </c>
      <c r="J3226" t="s">
        <v>66</v>
      </c>
      <c r="K3226" t="s">
        <v>128</v>
      </c>
      <c r="L3226" t="s">
        <v>128</v>
      </c>
      <c r="M3226" t="str">
        <f t="shared" si="226"/>
        <v>Proportion of individuals who feel confident using a SHG for financial services (Among all question respondents)</v>
      </c>
      <c r="N3226" t="s">
        <v>303</v>
      </c>
      <c r="O3226" s="19">
        <v>1.9996935569626124E-2</v>
      </c>
      <c r="P3226">
        <v>2.8546892374449644E-3</v>
      </c>
      <c r="Q3226" s="19">
        <v>1.4401131369214124E-2</v>
      </c>
      <c r="R3226" s="19">
        <v>2.5592739770038127E-2</v>
      </c>
      <c r="S3226">
        <v>4211</v>
      </c>
      <c r="T3226" t="str">
        <f t="shared" si="227"/>
        <v>1</v>
      </c>
    </row>
    <row r="3227" spans="1:20" x14ac:dyDescent="0.25">
      <c r="A3227" s="6" t="s">
        <v>424</v>
      </c>
      <c r="B3227" s="6" t="str">
        <f t="shared" si="231"/>
        <v>Tanzania</v>
      </c>
      <c r="C3227" t="s">
        <v>65</v>
      </c>
      <c r="D3227" t="s">
        <v>65</v>
      </c>
      <c r="E3227" t="s">
        <v>143</v>
      </c>
      <c r="F3227" t="s">
        <v>276</v>
      </c>
      <c r="G3227" t="s">
        <v>276</v>
      </c>
      <c r="H3227" t="s">
        <v>302</v>
      </c>
      <c r="I3227" t="s">
        <v>0</v>
      </c>
      <c r="J3227" t="s">
        <v>66</v>
      </c>
      <c r="K3227" t="s">
        <v>127</v>
      </c>
      <c r="L3227" t="s">
        <v>127</v>
      </c>
      <c r="M3227" t="str">
        <f t="shared" si="226"/>
        <v>Proportion of individuals who feel confident using a SHG for financial services (Among all question respondents)</v>
      </c>
      <c r="N3227" t="s">
        <v>303</v>
      </c>
      <c r="O3227" s="19">
        <v>2.7627222463847027E-2</v>
      </c>
      <c r="P3227">
        <v>3.0847679712961993E-3</v>
      </c>
      <c r="Q3227" s="19">
        <v>2.1580414515488526E-2</v>
      </c>
      <c r="R3227" s="19">
        <v>3.3674030412205527E-2</v>
      </c>
      <c r="S3227">
        <v>5248</v>
      </c>
      <c r="T3227" t="str">
        <f t="shared" si="227"/>
        <v>1</v>
      </c>
    </row>
    <row r="3228" spans="1:20" x14ac:dyDescent="0.25">
      <c r="A3228" s="6" t="s">
        <v>424</v>
      </c>
      <c r="B3228" s="6" t="str">
        <f t="shared" si="231"/>
        <v>Tanzania</v>
      </c>
      <c r="C3228" t="s">
        <v>65</v>
      </c>
      <c r="D3228" t="s">
        <v>65</v>
      </c>
      <c r="E3228" t="s">
        <v>143</v>
      </c>
      <c r="F3228" t="s">
        <v>276</v>
      </c>
      <c r="G3228" t="s">
        <v>276</v>
      </c>
      <c r="H3228" t="s">
        <v>302</v>
      </c>
      <c r="I3228" t="s">
        <v>0</v>
      </c>
      <c r="J3228" t="s">
        <v>66</v>
      </c>
      <c r="K3228" t="s">
        <v>124</v>
      </c>
      <c r="L3228" t="s">
        <v>124</v>
      </c>
      <c r="M3228" t="str">
        <f t="shared" ref="M3228:M3291" si="232">CONCATENATE(F3228,"(Among ",J3228,")")</f>
        <v>Proportion of individuals who feel confident using a SHG for financial services (Among all question respondents)</v>
      </c>
      <c r="N3228" t="s">
        <v>303</v>
      </c>
      <c r="O3228" s="19">
        <v>4.8673507003871566E-3</v>
      </c>
      <c r="P3228">
        <v>2.6807277187175364E-3</v>
      </c>
      <c r="Q3228" s="19">
        <v>-3.8745154981737959E-4</v>
      </c>
      <c r="R3228" s="19">
        <v>1.0122152950591693E-2</v>
      </c>
      <c r="S3228">
        <v>756</v>
      </c>
      <c r="T3228" t="str">
        <f t="shared" ref="T3228:T3291" si="233">IF(S3228&gt;=30,"1","0")</f>
        <v>1</v>
      </c>
    </row>
    <row r="3229" spans="1:20" x14ac:dyDescent="0.25">
      <c r="A3229" s="6" t="s">
        <v>424</v>
      </c>
      <c r="B3229" s="6" t="str">
        <f t="shared" si="231"/>
        <v>Tanzania</v>
      </c>
      <c r="C3229" t="s">
        <v>65</v>
      </c>
      <c r="D3229" t="s">
        <v>65</v>
      </c>
      <c r="E3229" t="s">
        <v>143</v>
      </c>
      <c r="F3229" t="s">
        <v>276</v>
      </c>
      <c r="G3229" t="s">
        <v>276</v>
      </c>
      <c r="H3229" t="s">
        <v>302</v>
      </c>
      <c r="I3229" t="s">
        <v>0</v>
      </c>
      <c r="J3229" t="s">
        <v>66</v>
      </c>
      <c r="K3229" t="s">
        <v>123</v>
      </c>
      <c r="L3229" t="s">
        <v>123</v>
      </c>
      <c r="M3229" t="str">
        <f t="shared" si="232"/>
        <v>Proportion of individuals who feel confident using a SHG for financial services (Among all question respondents)</v>
      </c>
      <c r="N3229" t="s">
        <v>303</v>
      </c>
      <c r="O3229" s="19">
        <v>2.5988306365509091E-2</v>
      </c>
      <c r="P3229">
        <v>2.3210829394917387E-3</v>
      </c>
      <c r="Q3229" s="19">
        <v>2.1438485147863187E-2</v>
      </c>
      <c r="R3229" s="19">
        <v>3.0538127583154995E-2</v>
      </c>
      <c r="S3229">
        <v>8703</v>
      </c>
      <c r="T3229" t="str">
        <f t="shared" si="233"/>
        <v>1</v>
      </c>
    </row>
    <row r="3230" spans="1:20" x14ac:dyDescent="0.25">
      <c r="A3230" s="6" t="s">
        <v>424</v>
      </c>
      <c r="B3230" s="6" t="str">
        <f t="shared" si="231"/>
        <v>Tanzania</v>
      </c>
      <c r="C3230" t="s">
        <v>65</v>
      </c>
      <c r="D3230" t="s">
        <v>65</v>
      </c>
      <c r="E3230" t="s">
        <v>143</v>
      </c>
      <c r="F3230" t="s">
        <v>276</v>
      </c>
      <c r="G3230" t="s">
        <v>276</v>
      </c>
      <c r="H3230" t="s">
        <v>302</v>
      </c>
      <c r="I3230" t="s">
        <v>0</v>
      </c>
      <c r="J3230" t="s">
        <v>66</v>
      </c>
      <c r="K3230" t="s">
        <v>132</v>
      </c>
      <c r="L3230" t="s">
        <v>132</v>
      </c>
      <c r="M3230" t="str">
        <f t="shared" si="232"/>
        <v>Proportion of individuals who feel confident using a SHG for financial services (Among all question respondents)</v>
      </c>
      <c r="N3230" t="s">
        <v>303</v>
      </c>
      <c r="O3230" s="19">
        <v>1.8499330844265603E-2</v>
      </c>
      <c r="P3230">
        <v>4.9029999344584714E-3</v>
      </c>
      <c r="Q3230" s="19">
        <v>8.8883976232405522E-3</v>
      </c>
      <c r="R3230" s="19">
        <v>2.8110264065290654E-2</v>
      </c>
      <c r="S3230">
        <v>1232</v>
      </c>
      <c r="T3230" t="str">
        <f t="shared" si="233"/>
        <v>1</v>
      </c>
    </row>
    <row r="3231" spans="1:20" x14ac:dyDescent="0.25">
      <c r="A3231" s="6" t="s">
        <v>424</v>
      </c>
      <c r="B3231" s="6" t="str">
        <f t="shared" si="231"/>
        <v>Tanzania</v>
      </c>
      <c r="C3231" t="s">
        <v>65</v>
      </c>
      <c r="D3231" t="s">
        <v>65</v>
      </c>
      <c r="E3231" t="s">
        <v>143</v>
      </c>
      <c r="F3231" t="s">
        <v>276</v>
      </c>
      <c r="G3231" t="s">
        <v>276</v>
      </c>
      <c r="H3231" t="s">
        <v>302</v>
      </c>
      <c r="I3231" t="s">
        <v>0</v>
      </c>
      <c r="J3231" t="s">
        <v>66</v>
      </c>
      <c r="K3231" t="s">
        <v>131</v>
      </c>
      <c r="L3231" t="s">
        <v>131</v>
      </c>
      <c r="M3231" t="str">
        <f t="shared" si="232"/>
        <v>Proportion of individuals who feel confident using a SHG for financial services (Among all question respondents)</v>
      </c>
      <c r="N3231" t="s">
        <v>303</v>
      </c>
      <c r="O3231" s="19">
        <v>2.5669512503107002E-2</v>
      </c>
      <c r="P3231">
        <v>2.4071355990008272E-3</v>
      </c>
      <c r="Q3231" s="19">
        <v>2.095100958546332E-2</v>
      </c>
      <c r="R3231" s="19">
        <v>3.0388015420750685E-2</v>
      </c>
      <c r="S3231">
        <v>8227</v>
      </c>
      <c r="T3231" t="str">
        <f t="shared" si="233"/>
        <v>1</v>
      </c>
    </row>
    <row r="3232" spans="1:20" x14ac:dyDescent="0.25">
      <c r="A3232" s="6" t="s">
        <v>424</v>
      </c>
      <c r="B3232" s="6" t="str">
        <f t="shared" si="231"/>
        <v>Tanzania</v>
      </c>
      <c r="C3232" t="s">
        <v>65</v>
      </c>
      <c r="D3232" t="s">
        <v>65</v>
      </c>
      <c r="E3232" t="s">
        <v>143</v>
      </c>
      <c r="F3232" t="s">
        <v>276</v>
      </c>
      <c r="G3232" t="s">
        <v>276</v>
      </c>
      <c r="H3232" t="s">
        <v>302</v>
      </c>
      <c r="I3232" t="s">
        <v>0</v>
      </c>
      <c r="J3232" t="s">
        <v>66</v>
      </c>
      <c r="K3232" t="s">
        <v>121</v>
      </c>
      <c r="L3232" t="s">
        <v>121</v>
      </c>
      <c r="M3232" t="str">
        <f t="shared" si="232"/>
        <v>Proportion of individuals who feel confident using a SHG for financial services (Among all question respondents)</v>
      </c>
      <c r="N3232" t="s">
        <v>303</v>
      </c>
      <c r="O3232" s="19">
        <v>2.2816797333293507E-2</v>
      </c>
      <c r="P3232">
        <v>2.1770448748443297E-3</v>
      </c>
      <c r="Q3232" s="19">
        <v>1.8549321667170608E-2</v>
      </c>
      <c r="R3232" s="19">
        <v>2.7084272999416407E-2</v>
      </c>
      <c r="S3232">
        <v>8591</v>
      </c>
      <c r="T3232" t="str">
        <f t="shared" si="233"/>
        <v>1</v>
      </c>
    </row>
    <row r="3233" spans="1:20" x14ac:dyDescent="0.25">
      <c r="A3233" s="6" t="s">
        <v>424</v>
      </c>
      <c r="B3233" s="6" t="str">
        <f t="shared" si="231"/>
        <v>Tanzania</v>
      </c>
      <c r="C3233" t="s">
        <v>65</v>
      </c>
      <c r="D3233" t="s">
        <v>65</v>
      </c>
      <c r="E3233" t="s">
        <v>143</v>
      </c>
      <c r="F3233" t="s">
        <v>276</v>
      </c>
      <c r="G3233" t="s">
        <v>276</v>
      </c>
      <c r="H3233" t="s">
        <v>302</v>
      </c>
      <c r="I3233" t="s">
        <v>0</v>
      </c>
      <c r="J3233" t="s">
        <v>66</v>
      </c>
      <c r="K3233" t="s">
        <v>120</v>
      </c>
      <c r="L3233" t="s">
        <v>120</v>
      </c>
      <c r="M3233" t="str">
        <f t="shared" si="232"/>
        <v>Proportion of individuals who feel confident using a SHG for financial services (Among all question respondents)</v>
      </c>
      <c r="N3233" t="s">
        <v>303</v>
      </c>
      <c r="O3233" s="19">
        <v>3.9468120543471194E-2</v>
      </c>
      <c r="P3233">
        <v>9.1662243515849527E-3</v>
      </c>
      <c r="Q3233" s="19">
        <v>2.1500351563326043E-2</v>
      </c>
      <c r="R3233" s="19">
        <v>5.7435889523616349E-2</v>
      </c>
      <c r="S3233">
        <v>868</v>
      </c>
      <c r="T3233" t="str">
        <f t="shared" si="233"/>
        <v>1</v>
      </c>
    </row>
    <row r="3234" spans="1:20" x14ac:dyDescent="0.25">
      <c r="A3234" s="6" t="s">
        <v>424</v>
      </c>
      <c r="B3234" s="6" t="str">
        <f t="shared" si="231"/>
        <v>Tanzania</v>
      </c>
      <c r="C3234" t="s">
        <v>65</v>
      </c>
      <c r="D3234" t="s">
        <v>65</v>
      </c>
      <c r="E3234" t="s">
        <v>143</v>
      </c>
      <c r="F3234" t="s">
        <v>265</v>
      </c>
      <c r="G3234" t="s">
        <v>265</v>
      </c>
      <c r="H3234" t="s">
        <v>304</v>
      </c>
      <c r="I3234" t="s">
        <v>0</v>
      </c>
      <c r="J3234" t="s">
        <v>259</v>
      </c>
      <c r="K3234" t="s">
        <v>114</v>
      </c>
      <c r="L3234" t="s">
        <v>114</v>
      </c>
      <c r="M3234" t="str">
        <f t="shared" si="232"/>
        <v>Proportion of individuals who belong to a SHG for each reason (Among individuals who belong to that SHG)</v>
      </c>
      <c r="N3234" t="s">
        <v>305</v>
      </c>
      <c r="O3234" s="19">
        <v>4.9647123904321029E-2</v>
      </c>
      <c r="P3234">
        <v>2.5784133679577562E-2</v>
      </c>
      <c r="Q3234" s="19">
        <v>-1.3564410672683228E-3</v>
      </c>
      <c r="R3234" s="19">
        <v>0.10065068887591039</v>
      </c>
      <c r="S3234">
        <v>133</v>
      </c>
      <c r="T3234" t="str">
        <f t="shared" si="233"/>
        <v>1</v>
      </c>
    </row>
    <row r="3235" spans="1:20" x14ac:dyDescent="0.25">
      <c r="A3235" s="6" t="s">
        <v>424</v>
      </c>
      <c r="B3235" s="6" t="str">
        <f t="shared" si="231"/>
        <v>Tanzania</v>
      </c>
      <c r="C3235" t="s">
        <v>65</v>
      </c>
      <c r="D3235" t="s">
        <v>65</v>
      </c>
      <c r="E3235" t="s">
        <v>143</v>
      </c>
      <c r="F3235" t="s">
        <v>265</v>
      </c>
      <c r="G3235" t="s">
        <v>265</v>
      </c>
      <c r="H3235" t="s">
        <v>304</v>
      </c>
      <c r="I3235" t="s">
        <v>0</v>
      </c>
      <c r="J3235" t="s">
        <v>259</v>
      </c>
      <c r="K3235" t="s">
        <v>115</v>
      </c>
      <c r="L3235" t="s">
        <v>115</v>
      </c>
      <c r="M3235" t="str">
        <f t="shared" si="232"/>
        <v>Proportion of individuals who belong to a SHG for each reason (Among individuals who belong to that SHG)</v>
      </c>
      <c r="N3235" t="s">
        <v>305</v>
      </c>
      <c r="O3235" s="19">
        <v>4.7463917172582554E-2</v>
      </c>
      <c r="P3235">
        <v>3.2464970431179609E-2</v>
      </c>
      <c r="Q3235" s="19">
        <v>-1.6180494569906625E-2</v>
      </c>
      <c r="R3235" s="19">
        <v>0.11110832891507173</v>
      </c>
      <c r="S3235">
        <v>71</v>
      </c>
      <c r="T3235" t="str">
        <f t="shared" si="233"/>
        <v>1</v>
      </c>
    </row>
    <row r="3236" spans="1:20" x14ac:dyDescent="0.25">
      <c r="A3236" s="6" t="s">
        <v>424</v>
      </c>
      <c r="B3236" s="6" t="str">
        <f t="shared" si="231"/>
        <v>Tanzania</v>
      </c>
      <c r="C3236" t="s">
        <v>65</v>
      </c>
      <c r="D3236" t="s">
        <v>65</v>
      </c>
      <c r="E3236" t="s">
        <v>143</v>
      </c>
      <c r="F3236" t="s">
        <v>265</v>
      </c>
      <c r="G3236" t="s">
        <v>265</v>
      </c>
      <c r="H3236" t="s">
        <v>304</v>
      </c>
      <c r="I3236" t="s">
        <v>0</v>
      </c>
      <c r="J3236" t="s">
        <v>259</v>
      </c>
      <c r="K3236" t="s">
        <v>116</v>
      </c>
      <c r="L3236" t="s">
        <v>116</v>
      </c>
      <c r="M3236" t="str">
        <f t="shared" si="232"/>
        <v>Proportion of individuals who belong to a SHG for each reason (Among individuals who belong to that SHG)</v>
      </c>
      <c r="N3236" t="s">
        <v>305</v>
      </c>
      <c r="O3236" s="19">
        <v>5.5045125968310286E-2</v>
      </c>
      <c r="P3236">
        <v>3.8783209215478183E-2</v>
      </c>
      <c r="Q3236" s="19">
        <v>-2.0990584161360161E-2</v>
      </c>
      <c r="R3236" s="19">
        <v>0.13108083609798074</v>
      </c>
      <c r="S3236">
        <v>62</v>
      </c>
      <c r="T3236" t="str">
        <f t="shared" si="233"/>
        <v>1</v>
      </c>
    </row>
    <row r="3237" spans="1:20" x14ac:dyDescent="0.25">
      <c r="A3237" s="6" t="s">
        <v>424</v>
      </c>
      <c r="B3237" s="6" t="str">
        <f t="shared" si="231"/>
        <v>Tanzania</v>
      </c>
      <c r="C3237" t="s">
        <v>65</v>
      </c>
      <c r="D3237" t="s">
        <v>65</v>
      </c>
      <c r="E3237" t="s">
        <v>143</v>
      </c>
      <c r="F3237" t="s">
        <v>265</v>
      </c>
      <c r="G3237" t="s">
        <v>265</v>
      </c>
      <c r="H3237" t="s">
        <v>304</v>
      </c>
      <c r="I3237" t="s">
        <v>0</v>
      </c>
      <c r="J3237" t="s">
        <v>259</v>
      </c>
      <c r="K3237" t="s">
        <v>135</v>
      </c>
      <c r="L3237" t="s">
        <v>135</v>
      </c>
      <c r="M3237" t="str">
        <f t="shared" si="232"/>
        <v>Proportion of individuals who belong to a SHG for each reason (Among individuals who belong to that SHG)</v>
      </c>
      <c r="N3237" t="s">
        <v>305</v>
      </c>
      <c r="O3237" s="19">
        <v>4.5160519024975296E-2</v>
      </c>
      <c r="P3237">
        <v>3.5999571795961437E-2</v>
      </c>
      <c r="Q3237" s="19">
        <v>-2.5409700925506706E-2</v>
      </c>
      <c r="R3237" s="19">
        <v>0.1157307389754573</v>
      </c>
      <c r="S3237">
        <v>68</v>
      </c>
      <c r="T3237" t="str">
        <f t="shared" si="233"/>
        <v>1</v>
      </c>
    </row>
    <row r="3238" spans="1:20" x14ac:dyDescent="0.25">
      <c r="A3238" s="6" t="s">
        <v>424</v>
      </c>
      <c r="B3238" s="6" t="str">
        <f t="shared" si="231"/>
        <v>Tanzania</v>
      </c>
      <c r="C3238" t="s">
        <v>65</v>
      </c>
      <c r="D3238" t="s">
        <v>65</v>
      </c>
      <c r="E3238" t="s">
        <v>143</v>
      </c>
      <c r="F3238" t="s">
        <v>265</v>
      </c>
      <c r="G3238" t="s">
        <v>265</v>
      </c>
      <c r="H3238" t="s">
        <v>304</v>
      </c>
      <c r="I3238" t="s">
        <v>0</v>
      </c>
      <c r="J3238" t="s">
        <v>259</v>
      </c>
      <c r="K3238" t="s">
        <v>134</v>
      </c>
      <c r="L3238" t="s">
        <v>134</v>
      </c>
      <c r="M3238" t="str">
        <f t="shared" si="232"/>
        <v>Proportion of individuals who belong to a SHG for each reason (Among individuals who belong to that SHG)</v>
      </c>
      <c r="N3238" t="s">
        <v>305</v>
      </c>
      <c r="O3238" s="19">
        <v>5.7058903766442799E-2</v>
      </c>
      <c r="P3238">
        <v>3.3092968347126932E-2</v>
      </c>
      <c r="Q3238" s="19">
        <v>-7.8314612970327227E-3</v>
      </c>
      <c r="R3238" s="19">
        <v>0.12194926882991833</v>
      </c>
      <c r="S3238">
        <v>65</v>
      </c>
      <c r="T3238" t="str">
        <f t="shared" si="233"/>
        <v>1</v>
      </c>
    </row>
    <row r="3239" spans="1:20" x14ac:dyDescent="0.25">
      <c r="A3239" s="6" t="s">
        <v>424</v>
      </c>
      <c r="B3239" s="6" t="str">
        <f t="shared" si="231"/>
        <v>Tanzania</v>
      </c>
      <c r="C3239" t="s">
        <v>65</v>
      </c>
      <c r="D3239" t="s">
        <v>65</v>
      </c>
      <c r="E3239" t="s">
        <v>143</v>
      </c>
      <c r="F3239" t="s">
        <v>265</v>
      </c>
      <c r="G3239" t="s">
        <v>265</v>
      </c>
      <c r="H3239" t="s">
        <v>304</v>
      </c>
      <c r="I3239" t="s">
        <v>0</v>
      </c>
      <c r="J3239" t="s">
        <v>259</v>
      </c>
      <c r="K3239" t="s">
        <v>228</v>
      </c>
      <c r="L3239" t="s">
        <v>228</v>
      </c>
      <c r="M3239" t="str">
        <f t="shared" si="232"/>
        <v>Proportion of individuals who belong to a SHG for each reason (Among individuals who belong to that SHG)</v>
      </c>
      <c r="N3239" t="s">
        <v>305</v>
      </c>
      <c r="O3239" s="19">
        <v>0</v>
      </c>
      <c r="P3239"/>
      <c r="S3239">
        <v>46</v>
      </c>
      <c r="T3239" t="str">
        <f t="shared" si="233"/>
        <v>1</v>
      </c>
    </row>
    <row r="3240" spans="1:20" x14ac:dyDescent="0.25">
      <c r="A3240" s="6" t="s">
        <v>424</v>
      </c>
      <c r="B3240" s="6" t="str">
        <f t="shared" si="231"/>
        <v>Tanzania</v>
      </c>
      <c r="C3240" t="s">
        <v>65</v>
      </c>
      <c r="D3240" t="s">
        <v>65</v>
      </c>
      <c r="E3240" t="s">
        <v>143</v>
      </c>
      <c r="F3240" t="s">
        <v>265</v>
      </c>
      <c r="G3240" t="s">
        <v>265</v>
      </c>
      <c r="H3240" t="s">
        <v>304</v>
      </c>
      <c r="I3240" t="s">
        <v>0</v>
      </c>
      <c r="J3240" t="s">
        <v>259</v>
      </c>
      <c r="K3240" t="s">
        <v>229</v>
      </c>
      <c r="L3240" t="s">
        <v>229</v>
      </c>
      <c r="M3240" t="str">
        <f t="shared" si="232"/>
        <v>Proportion of individuals who belong to a SHG for each reason (Among individuals who belong to that SHG)</v>
      </c>
      <c r="N3240" t="s">
        <v>305</v>
      </c>
      <c r="O3240" s="19">
        <v>5.5071403968069768E-2</v>
      </c>
      <c r="P3240">
        <v>3.2494178510231495E-2</v>
      </c>
      <c r="Q3240" s="19">
        <v>-8.6262325765784076E-3</v>
      </c>
      <c r="R3240" s="19">
        <v>0.11876904051271794</v>
      </c>
      <c r="S3240">
        <v>55</v>
      </c>
      <c r="T3240" t="str">
        <f t="shared" si="233"/>
        <v>1</v>
      </c>
    </row>
    <row r="3241" spans="1:20" x14ac:dyDescent="0.25">
      <c r="A3241" s="6" t="s">
        <v>424</v>
      </c>
      <c r="B3241" s="6" t="str">
        <f t="shared" si="231"/>
        <v>Tanzania</v>
      </c>
      <c r="C3241" t="s">
        <v>65</v>
      </c>
      <c r="D3241" t="s">
        <v>65</v>
      </c>
      <c r="E3241" t="s">
        <v>143</v>
      </c>
      <c r="F3241" t="s">
        <v>265</v>
      </c>
      <c r="G3241" t="s">
        <v>265</v>
      </c>
      <c r="H3241" t="s">
        <v>304</v>
      </c>
      <c r="I3241" t="s">
        <v>0</v>
      </c>
      <c r="J3241" t="s">
        <v>259</v>
      </c>
      <c r="K3241" t="s">
        <v>230</v>
      </c>
      <c r="L3241" t="s">
        <v>230</v>
      </c>
      <c r="M3241" t="str">
        <f t="shared" si="232"/>
        <v>Proportion of individuals who belong to a SHG for each reason (Among individuals who belong to that SHG)</v>
      </c>
      <c r="N3241" t="s">
        <v>305</v>
      </c>
      <c r="O3241" s="19">
        <v>7.611953028240219E-2</v>
      </c>
      <c r="P3241">
        <v>6.0695615092798298E-2</v>
      </c>
      <c r="Q3241" s="19">
        <v>-4.2858667232324774E-2</v>
      </c>
      <c r="R3241" s="19">
        <v>0.19509772779712914</v>
      </c>
      <c r="S3241">
        <v>32</v>
      </c>
      <c r="T3241" t="str">
        <f t="shared" si="233"/>
        <v>1</v>
      </c>
    </row>
    <row r="3242" spans="1:20" x14ac:dyDescent="0.25">
      <c r="A3242" s="6" t="s">
        <v>424</v>
      </c>
      <c r="B3242" s="6" t="str">
        <f t="shared" si="231"/>
        <v>Tanzania</v>
      </c>
      <c r="C3242" t="s">
        <v>65</v>
      </c>
      <c r="D3242" t="s">
        <v>65</v>
      </c>
      <c r="E3242" t="s">
        <v>143</v>
      </c>
      <c r="F3242" t="s">
        <v>265</v>
      </c>
      <c r="G3242" t="s">
        <v>265</v>
      </c>
      <c r="H3242" t="s">
        <v>304</v>
      </c>
      <c r="I3242" t="s">
        <v>0</v>
      </c>
      <c r="J3242" t="s">
        <v>259</v>
      </c>
      <c r="K3242" t="s">
        <v>128</v>
      </c>
      <c r="L3242" t="s">
        <v>128</v>
      </c>
      <c r="M3242" t="str">
        <f t="shared" si="232"/>
        <v>Proportion of individuals who belong to a SHG for each reason (Among individuals who belong to that SHG)</v>
      </c>
      <c r="N3242" t="s">
        <v>305</v>
      </c>
      <c r="O3242" s="19">
        <v>0</v>
      </c>
      <c r="P3242"/>
      <c r="S3242">
        <v>23</v>
      </c>
      <c r="T3242" t="str">
        <f t="shared" si="233"/>
        <v>0</v>
      </c>
    </row>
    <row r="3243" spans="1:20" x14ac:dyDescent="0.25">
      <c r="A3243" s="6" t="s">
        <v>424</v>
      </c>
      <c r="B3243" s="6" t="str">
        <f t="shared" si="231"/>
        <v>Tanzania</v>
      </c>
      <c r="C3243" t="s">
        <v>65</v>
      </c>
      <c r="D3243" t="s">
        <v>65</v>
      </c>
      <c r="E3243" t="s">
        <v>143</v>
      </c>
      <c r="F3243" t="s">
        <v>265</v>
      </c>
      <c r="G3243" t="s">
        <v>265</v>
      </c>
      <c r="H3243" t="s">
        <v>304</v>
      </c>
      <c r="I3243" t="s">
        <v>0</v>
      </c>
      <c r="J3243" t="s">
        <v>259</v>
      </c>
      <c r="K3243" t="s">
        <v>127</v>
      </c>
      <c r="L3243" t="s">
        <v>127</v>
      </c>
      <c r="M3243" t="str">
        <f t="shared" si="232"/>
        <v>Proportion of individuals who belong to a SHG for each reason (Among individuals who belong to that SHG)</v>
      </c>
      <c r="N3243" t="s">
        <v>305</v>
      </c>
      <c r="O3243" s="19">
        <v>5.6637556794633781E-2</v>
      </c>
      <c r="P3243">
        <v>2.9301431690283486E-2</v>
      </c>
      <c r="Q3243" s="19">
        <v>-8.0828894241432442E-4</v>
      </c>
      <c r="R3243" s="19">
        <v>0.11408340253168189</v>
      </c>
      <c r="S3243">
        <v>110</v>
      </c>
      <c r="T3243" t="str">
        <f t="shared" si="233"/>
        <v>1</v>
      </c>
    </row>
    <row r="3244" spans="1:20" x14ac:dyDescent="0.25">
      <c r="A3244" s="6" t="s">
        <v>424</v>
      </c>
      <c r="B3244" s="6" t="str">
        <f t="shared" si="231"/>
        <v>Tanzania</v>
      </c>
      <c r="C3244" t="s">
        <v>65</v>
      </c>
      <c r="D3244" t="s">
        <v>65</v>
      </c>
      <c r="E3244" t="s">
        <v>143</v>
      </c>
      <c r="F3244" t="s">
        <v>265</v>
      </c>
      <c r="G3244" t="s">
        <v>265</v>
      </c>
      <c r="H3244" t="s">
        <v>304</v>
      </c>
      <c r="I3244" t="s">
        <v>0</v>
      </c>
      <c r="J3244" t="s">
        <v>259</v>
      </c>
      <c r="K3244" t="s">
        <v>124</v>
      </c>
      <c r="L3244" t="s">
        <v>124</v>
      </c>
      <c r="M3244" t="str">
        <f t="shared" si="232"/>
        <v>Proportion of individuals who belong to a SHG for each reason (Among individuals who belong to that SHG)</v>
      </c>
      <c r="N3244" t="s">
        <v>305</v>
      </c>
      <c r="O3244" s="19">
        <v>0</v>
      </c>
      <c r="P3244"/>
      <c r="S3244">
        <v>3</v>
      </c>
      <c r="T3244" t="str">
        <f t="shared" si="233"/>
        <v>0</v>
      </c>
    </row>
    <row r="3245" spans="1:20" x14ac:dyDescent="0.25">
      <c r="A3245" s="6" t="s">
        <v>424</v>
      </c>
      <c r="B3245" s="6" t="str">
        <f t="shared" si="231"/>
        <v>Tanzania</v>
      </c>
      <c r="C3245" t="s">
        <v>65</v>
      </c>
      <c r="D3245" t="s">
        <v>65</v>
      </c>
      <c r="E3245" t="s">
        <v>143</v>
      </c>
      <c r="F3245" t="s">
        <v>265</v>
      </c>
      <c r="G3245" t="s">
        <v>265</v>
      </c>
      <c r="H3245" t="s">
        <v>304</v>
      </c>
      <c r="I3245" t="s">
        <v>0</v>
      </c>
      <c r="J3245" t="s">
        <v>259</v>
      </c>
      <c r="K3245" t="s">
        <v>123</v>
      </c>
      <c r="L3245" t="s">
        <v>123</v>
      </c>
      <c r="M3245" t="str">
        <f t="shared" si="232"/>
        <v>Proportion of individuals who belong to a SHG for each reason (Among individuals who belong to that SHG)</v>
      </c>
      <c r="N3245" t="s">
        <v>305</v>
      </c>
      <c r="O3245" s="19">
        <v>5.1326726714242502E-2</v>
      </c>
      <c r="P3245">
        <v>2.6560206690538674E-2</v>
      </c>
      <c r="Q3245" s="19">
        <v>-8.016131301319257E-4</v>
      </c>
      <c r="R3245" s="19">
        <v>0.10345506655861693</v>
      </c>
      <c r="S3245">
        <v>130</v>
      </c>
      <c r="T3245" t="str">
        <f t="shared" si="233"/>
        <v>1</v>
      </c>
    </row>
    <row r="3246" spans="1:20" x14ac:dyDescent="0.25">
      <c r="A3246" s="6" t="s">
        <v>424</v>
      </c>
      <c r="B3246" s="6" t="str">
        <f t="shared" si="231"/>
        <v>Tanzania</v>
      </c>
      <c r="C3246" t="s">
        <v>65</v>
      </c>
      <c r="D3246" t="s">
        <v>65</v>
      </c>
      <c r="E3246" t="s">
        <v>143</v>
      </c>
      <c r="F3246" t="s">
        <v>265</v>
      </c>
      <c r="G3246" t="s">
        <v>265</v>
      </c>
      <c r="H3246" t="s">
        <v>304</v>
      </c>
      <c r="I3246" t="s">
        <v>0</v>
      </c>
      <c r="J3246" t="s">
        <v>259</v>
      </c>
      <c r="K3246" t="s">
        <v>132</v>
      </c>
      <c r="L3246" t="s">
        <v>132</v>
      </c>
      <c r="M3246" t="str">
        <f t="shared" si="232"/>
        <v>Proportion of individuals who belong to a SHG for each reason (Among individuals who belong to that SHG)</v>
      </c>
      <c r="N3246" t="s">
        <v>305</v>
      </c>
      <c r="O3246" s="19">
        <v>0.2550555259849418</v>
      </c>
      <c r="P3246">
        <v>0.21267324008217553</v>
      </c>
      <c r="Q3246" s="19">
        <v>-0.16183764650872728</v>
      </c>
      <c r="R3246" s="19">
        <v>0.67194869847861094</v>
      </c>
      <c r="S3246">
        <v>8</v>
      </c>
      <c r="T3246" t="str">
        <f t="shared" si="233"/>
        <v>0</v>
      </c>
    </row>
    <row r="3247" spans="1:20" x14ac:dyDescent="0.25">
      <c r="A3247" s="6" t="s">
        <v>424</v>
      </c>
      <c r="B3247" s="6" t="str">
        <f t="shared" si="231"/>
        <v>Tanzania</v>
      </c>
      <c r="C3247" t="s">
        <v>65</v>
      </c>
      <c r="D3247" t="s">
        <v>65</v>
      </c>
      <c r="E3247" t="s">
        <v>143</v>
      </c>
      <c r="F3247" t="s">
        <v>265</v>
      </c>
      <c r="G3247" t="s">
        <v>265</v>
      </c>
      <c r="H3247" t="s">
        <v>304</v>
      </c>
      <c r="I3247" t="s">
        <v>0</v>
      </c>
      <c r="J3247" t="s">
        <v>259</v>
      </c>
      <c r="K3247" t="s">
        <v>131</v>
      </c>
      <c r="L3247" t="s">
        <v>131</v>
      </c>
      <c r="M3247" t="str">
        <f t="shared" si="232"/>
        <v>Proportion of individuals who belong to a SHG for each reason (Among individuals who belong to that SHG)</v>
      </c>
      <c r="N3247" t="s">
        <v>305</v>
      </c>
      <c r="O3247" s="19">
        <v>3.0301028665361E-2</v>
      </c>
      <c r="P3247">
        <v>1.5656044860007538E-2</v>
      </c>
      <c r="Q3247" s="19">
        <v>-4.1166911332093242E-4</v>
      </c>
      <c r="R3247" s="19">
        <v>6.1013726444042932E-2</v>
      </c>
      <c r="S3247">
        <v>125</v>
      </c>
      <c r="T3247" t="str">
        <f t="shared" si="233"/>
        <v>1</v>
      </c>
    </row>
    <row r="3248" spans="1:20" x14ac:dyDescent="0.25">
      <c r="A3248" s="6" t="s">
        <v>424</v>
      </c>
      <c r="B3248" s="6" t="str">
        <f t="shared" si="231"/>
        <v>Tanzania</v>
      </c>
      <c r="C3248" t="s">
        <v>65</v>
      </c>
      <c r="D3248" t="s">
        <v>65</v>
      </c>
      <c r="E3248" t="s">
        <v>143</v>
      </c>
      <c r="F3248" t="s">
        <v>265</v>
      </c>
      <c r="G3248" t="s">
        <v>265</v>
      </c>
      <c r="H3248" t="s">
        <v>304</v>
      </c>
      <c r="I3248" t="s">
        <v>0</v>
      </c>
      <c r="J3248" t="s">
        <v>259</v>
      </c>
      <c r="K3248" t="s">
        <v>121</v>
      </c>
      <c r="L3248" t="s">
        <v>121</v>
      </c>
      <c r="M3248" t="str">
        <f t="shared" si="232"/>
        <v>Proportion of individuals who belong to a SHG for each reason (Among individuals who belong to that SHG)</v>
      </c>
      <c r="N3248" t="s">
        <v>305</v>
      </c>
      <c r="O3248" s="19">
        <v>1.6553229019019511E-2</v>
      </c>
      <c r="P3248">
        <v>1.6499208113445619E-2</v>
      </c>
      <c r="Q3248" s="19">
        <v>-1.5826810634924957E-2</v>
      </c>
      <c r="R3248" s="19">
        <v>4.8933268672963978E-2</v>
      </c>
      <c r="S3248">
        <v>62</v>
      </c>
      <c r="T3248" t="str">
        <f t="shared" si="233"/>
        <v>1</v>
      </c>
    </row>
    <row r="3249" spans="1:20" x14ac:dyDescent="0.25">
      <c r="A3249" s="6" t="s">
        <v>424</v>
      </c>
      <c r="B3249" s="6" t="str">
        <f t="shared" si="231"/>
        <v>Tanzania</v>
      </c>
      <c r="C3249" t="s">
        <v>65</v>
      </c>
      <c r="D3249" t="s">
        <v>65</v>
      </c>
      <c r="E3249" t="s">
        <v>143</v>
      </c>
      <c r="F3249" t="s">
        <v>265</v>
      </c>
      <c r="G3249" t="s">
        <v>265</v>
      </c>
      <c r="H3249" t="s">
        <v>304</v>
      </c>
      <c r="I3249" t="s">
        <v>0</v>
      </c>
      <c r="J3249" t="s">
        <v>259</v>
      </c>
      <c r="K3249" t="s">
        <v>120</v>
      </c>
      <c r="L3249" t="s">
        <v>120</v>
      </c>
      <c r="M3249" t="str">
        <f t="shared" si="232"/>
        <v>Proportion of individuals who belong to a SHG for each reason (Among individuals who belong to that SHG)</v>
      </c>
      <c r="N3249" t="s">
        <v>305</v>
      </c>
      <c r="O3249" s="19">
        <v>6.7702934918447893E-2</v>
      </c>
      <c r="P3249">
        <v>3.8757393851593304E-2</v>
      </c>
      <c r="Q3249" s="19">
        <v>-8.2707783783570049E-3</v>
      </c>
      <c r="R3249" s="19">
        <v>0.14367664821525278</v>
      </c>
      <c r="S3249">
        <v>71</v>
      </c>
      <c r="T3249" t="str">
        <f t="shared" si="233"/>
        <v>1</v>
      </c>
    </row>
    <row r="3250" spans="1:20" x14ac:dyDescent="0.25">
      <c r="A3250" s="6" t="s">
        <v>424</v>
      </c>
      <c r="B3250" s="6" t="str">
        <f t="shared" si="231"/>
        <v>Tanzania</v>
      </c>
      <c r="C3250" t="s">
        <v>65</v>
      </c>
      <c r="D3250" t="s">
        <v>65</v>
      </c>
      <c r="E3250" t="s">
        <v>143</v>
      </c>
      <c r="F3250" t="s">
        <v>265</v>
      </c>
      <c r="G3250" t="s">
        <v>265</v>
      </c>
      <c r="H3250" t="s">
        <v>306</v>
      </c>
      <c r="I3250" t="s">
        <v>0</v>
      </c>
      <c r="J3250" t="s">
        <v>259</v>
      </c>
      <c r="K3250" t="s">
        <v>114</v>
      </c>
      <c r="L3250" t="s">
        <v>114</v>
      </c>
      <c r="M3250" t="str">
        <f t="shared" si="232"/>
        <v>Proportion of individuals who belong to a SHG for each reason (Among individuals who belong to that SHG)</v>
      </c>
      <c r="N3250" t="s">
        <v>307</v>
      </c>
      <c r="O3250" s="19">
        <v>0.15168439550381868</v>
      </c>
      <c r="P3250">
        <v>3.8963882353388192E-2</v>
      </c>
      <c r="Q3250" s="19">
        <v>7.4609984943713417E-2</v>
      </c>
      <c r="R3250" s="19">
        <v>0.22875880606392396</v>
      </c>
      <c r="S3250">
        <v>133</v>
      </c>
      <c r="T3250" t="str">
        <f t="shared" si="233"/>
        <v>1</v>
      </c>
    </row>
    <row r="3251" spans="1:20" x14ac:dyDescent="0.25">
      <c r="A3251" s="6" t="s">
        <v>424</v>
      </c>
      <c r="B3251" s="6" t="str">
        <f t="shared" si="231"/>
        <v>Tanzania</v>
      </c>
      <c r="C3251" t="s">
        <v>65</v>
      </c>
      <c r="D3251" t="s">
        <v>65</v>
      </c>
      <c r="E3251" t="s">
        <v>143</v>
      </c>
      <c r="F3251" t="s">
        <v>265</v>
      </c>
      <c r="G3251" t="s">
        <v>265</v>
      </c>
      <c r="H3251" t="s">
        <v>306</v>
      </c>
      <c r="I3251" t="s">
        <v>0</v>
      </c>
      <c r="J3251" t="s">
        <v>259</v>
      </c>
      <c r="K3251" t="s">
        <v>115</v>
      </c>
      <c r="L3251" t="s">
        <v>115</v>
      </c>
      <c r="M3251" t="str">
        <f t="shared" si="232"/>
        <v>Proportion of individuals who belong to a SHG for each reason (Among individuals who belong to that SHG)</v>
      </c>
      <c r="N3251" t="s">
        <v>307</v>
      </c>
      <c r="O3251" s="19">
        <v>0.13868362958557251</v>
      </c>
      <c r="P3251">
        <v>4.9143769808587874E-2</v>
      </c>
      <c r="Q3251" s="19">
        <v>4.2342056538212422E-2</v>
      </c>
      <c r="R3251" s="19">
        <v>0.23502520263293258</v>
      </c>
      <c r="S3251">
        <v>71</v>
      </c>
      <c r="T3251" t="str">
        <f t="shared" si="233"/>
        <v>1</v>
      </c>
    </row>
    <row r="3252" spans="1:20" x14ac:dyDescent="0.25">
      <c r="A3252" s="6" t="s">
        <v>424</v>
      </c>
      <c r="B3252" s="6" t="str">
        <f t="shared" si="231"/>
        <v>Tanzania</v>
      </c>
      <c r="C3252" t="s">
        <v>65</v>
      </c>
      <c r="D3252" t="s">
        <v>65</v>
      </c>
      <c r="E3252" t="s">
        <v>143</v>
      </c>
      <c r="F3252" t="s">
        <v>265</v>
      </c>
      <c r="G3252" t="s">
        <v>265</v>
      </c>
      <c r="H3252" t="s">
        <v>306</v>
      </c>
      <c r="I3252" t="s">
        <v>0</v>
      </c>
      <c r="J3252" t="s">
        <v>259</v>
      </c>
      <c r="K3252" t="s">
        <v>116</v>
      </c>
      <c r="L3252" t="s">
        <v>116</v>
      </c>
      <c r="M3252" t="str">
        <f t="shared" si="232"/>
        <v>Proportion of individuals who belong to a SHG for each reason (Among individuals who belong to that SHG)</v>
      </c>
      <c r="N3252" t="s">
        <v>307</v>
      </c>
      <c r="O3252" s="19">
        <v>0.18382892869891909</v>
      </c>
      <c r="P3252">
        <v>5.6652246192958333E-2</v>
      </c>
      <c r="Q3252" s="19">
        <v>7.2760405571045308E-2</v>
      </c>
      <c r="R3252" s="19">
        <v>0.29489745182679289</v>
      </c>
      <c r="S3252">
        <v>62</v>
      </c>
      <c r="T3252" t="str">
        <f t="shared" si="233"/>
        <v>1</v>
      </c>
    </row>
    <row r="3253" spans="1:20" x14ac:dyDescent="0.25">
      <c r="A3253" s="6" t="s">
        <v>424</v>
      </c>
      <c r="B3253" s="6" t="str">
        <f t="shared" si="231"/>
        <v>Tanzania</v>
      </c>
      <c r="C3253" t="s">
        <v>65</v>
      </c>
      <c r="D3253" t="s">
        <v>65</v>
      </c>
      <c r="E3253" t="s">
        <v>143</v>
      </c>
      <c r="F3253" t="s">
        <v>265</v>
      </c>
      <c r="G3253" t="s">
        <v>265</v>
      </c>
      <c r="H3253" t="s">
        <v>306</v>
      </c>
      <c r="I3253" t="s">
        <v>0</v>
      </c>
      <c r="J3253" t="s">
        <v>259</v>
      </c>
      <c r="K3253" t="s">
        <v>135</v>
      </c>
      <c r="L3253" t="s">
        <v>135</v>
      </c>
      <c r="M3253" t="str">
        <f t="shared" si="232"/>
        <v>Proportion of individuals who belong to a SHG for each reason (Among individuals who belong to that SHG)</v>
      </c>
      <c r="N3253" t="s">
        <v>307</v>
      </c>
      <c r="O3253" s="19">
        <v>0.13463742214091634</v>
      </c>
      <c r="P3253">
        <v>5.0863691053475366E-2</v>
      </c>
      <c r="Q3253" s="19">
        <v>3.4928962121405796E-2</v>
      </c>
      <c r="R3253" s="19">
        <v>0.2343458821604269</v>
      </c>
      <c r="S3253">
        <v>68</v>
      </c>
      <c r="T3253" t="str">
        <f t="shared" si="233"/>
        <v>1</v>
      </c>
    </row>
    <row r="3254" spans="1:20" x14ac:dyDescent="0.25">
      <c r="A3254" s="6" t="s">
        <v>424</v>
      </c>
      <c r="B3254" s="6" t="str">
        <f t="shared" si="231"/>
        <v>Tanzania</v>
      </c>
      <c r="C3254" t="s">
        <v>65</v>
      </c>
      <c r="D3254" t="s">
        <v>65</v>
      </c>
      <c r="E3254" t="s">
        <v>143</v>
      </c>
      <c r="F3254" t="s">
        <v>265</v>
      </c>
      <c r="G3254" t="s">
        <v>265</v>
      </c>
      <c r="H3254" t="s">
        <v>306</v>
      </c>
      <c r="I3254" t="s">
        <v>0</v>
      </c>
      <c r="J3254" t="s">
        <v>259</v>
      </c>
      <c r="K3254" t="s">
        <v>134</v>
      </c>
      <c r="L3254" t="s">
        <v>134</v>
      </c>
      <c r="M3254" t="str">
        <f t="shared" si="232"/>
        <v>Proportion of individuals who belong to a SHG for each reason (Among individuals who belong to that SHG)</v>
      </c>
      <c r="N3254" t="s">
        <v>307</v>
      </c>
      <c r="O3254" s="19">
        <v>0.17984564822810814</v>
      </c>
      <c r="P3254">
        <v>5.7225715517794928E-2</v>
      </c>
      <c r="Q3254" s="19">
        <v>6.7634572690343661E-2</v>
      </c>
      <c r="R3254" s="19">
        <v>0.29205672376587261</v>
      </c>
      <c r="S3254">
        <v>65</v>
      </c>
      <c r="T3254" t="str">
        <f t="shared" si="233"/>
        <v>1</v>
      </c>
    </row>
    <row r="3255" spans="1:20" x14ac:dyDescent="0.25">
      <c r="A3255" s="6" t="s">
        <v>424</v>
      </c>
      <c r="B3255" s="6" t="str">
        <f t="shared" si="231"/>
        <v>Tanzania</v>
      </c>
      <c r="C3255" t="s">
        <v>65</v>
      </c>
      <c r="D3255" t="s">
        <v>65</v>
      </c>
      <c r="E3255" t="s">
        <v>143</v>
      </c>
      <c r="F3255" t="s">
        <v>265</v>
      </c>
      <c r="G3255" t="s">
        <v>265</v>
      </c>
      <c r="H3255" t="s">
        <v>306</v>
      </c>
      <c r="I3255" t="s">
        <v>0</v>
      </c>
      <c r="J3255" t="s">
        <v>259</v>
      </c>
      <c r="K3255" t="s">
        <v>228</v>
      </c>
      <c r="L3255" t="s">
        <v>228</v>
      </c>
      <c r="M3255" t="str">
        <f t="shared" si="232"/>
        <v>Proportion of individuals who belong to a SHG for each reason (Among individuals who belong to that SHG)</v>
      </c>
      <c r="N3255" t="s">
        <v>307</v>
      </c>
      <c r="O3255" s="19">
        <v>0.30968775287366851</v>
      </c>
      <c r="P3255">
        <v>8.4606168481841063E-2</v>
      </c>
      <c r="Q3255" s="19">
        <v>0.14379622372760376</v>
      </c>
      <c r="R3255" s="19">
        <v>0.47557928201973326</v>
      </c>
      <c r="S3255">
        <v>46</v>
      </c>
      <c r="T3255" t="str">
        <f t="shared" si="233"/>
        <v>1</v>
      </c>
    </row>
    <row r="3256" spans="1:20" x14ac:dyDescent="0.25">
      <c r="A3256" s="6" t="s">
        <v>424</v>
      </c>
      <c r="B3256" s="6" t="str">
        <f t="shared" si="231"/>
        <v>Tanzania</v>
      </c>
      <c r="C3256" t="s">
        <v>65</v>
      </c>
      <c r="D3256" t="s">
        <v>65</v>
      </c>
      <c r="E3256" t="s">
        <v>143</v>
      </c>
      <c r="F3256" t="s">
        <v>265</v>
      </c>
      <c r="G3256" t="s">
        <v>265</v>
      </c>
      <c r="H3256" t="s">
        <v>306</v>
      </c>
      <c r="I3256" t="s">
        <v>0</v>
      </c>
      <c r="J3256" t="s">
        <v>259</v>
      </c>
      <c r="K3256" t="s">
        <v>229</v>
      </c>
      <c r="L3256" t="s">
        <v>229</v>
      </c>
      <c r="M3256" t="str">
        <f t="shared" si="232"/>
        <v>Proportion of individuals who belong to a SHG for each reason (Among individuals who belong to that SHG)</v>
      </c>
      <c r="N3256" t="s">
        <v>307</v>
      </c>
      <c r="O3256" s="19">
        <v>0.17177258452185176</v>
      </c>
      <c r="P3256">
        <v>7.1070962448266231E-2</v>
      </c>
      <c r="Q3256" s="19">
        <v>3.2453711343304992E-2</v>
      </c>
      <c r="R3256" s="19">
        <v>0.31109145770039853</v>
      </c>
      <c r="S3256">
        <v>55</v>
      </c>
      <c r="T3256" t="str">
        <f t="shared" si="233"/>
        <v>1</v>
      </c>
    </row>
    <row r="3257" spans="1:20" x14ac:dyDescent="0.25">
      <c r="A3257" s="6" t="s">
        <v>424</v>
      </c>
      <c r="B3257" s="6" t="str">
        <f t="shared" si="231"/>
        <v>Tanzania</v>
      </c>
      <c r="C3257" t="s">
        <v>65</v>
      </c>
      <c r="D3257" t="s">
        <v>65</v>
      </c>
      <c r="E3257" t="s">
        <v>143</v>
      </c>
      <c r="F3257" t="s">
        <v>265</v>
      </c>
      <c r="G3257" t="s">
        <v>265</v>
      </c>
      <c r="H3257" t="s">
        <v>306</v>
      </c>
      <c r="I3257" t="s">
        <v>0</v>
      </c>
      <c r="J3257" t="s">
        <v>259</v>
      </c>
      <c r="K3257" t="s">
        <v>230</v>
      </c>
      <c r="L3257" t="s">
        <v>230</v>
      </c>
      <c r="M3257" t="str">
        <f t="shared" si="232"/>
        <v>Proportion of individuals who belong to a SHG for each reason (Among individuals who belong to that SHG)</v>
      </c>
      <c r="N3257" t="s">
        <v>307</v>
      </c>
      <c r="O3257" s="19">
        <v>2.7950118591515867E-2</v>
      </c>
      <c r="P3257">
        <v>1.9591788754184544E-2</v>
      </c>
      <c r="Q3257" s="19">
        <v>-1.0454562018414292E-2</v>
      </c>
      <c r="R3257" s="19">
        <v>6.6354799201446019E-2</v>
      </c>
      <c r="S3257">
        <v>32</v>
      </c>
      <c r="T3257" t="str">
        <f t="shared" si="233"/>
        <v>1</v>
      </c>
    </row>
    <row r="3258" spans="1:20" x14ac:dyDescent="0.25">
      <c r="A3258" s="6" t="s">
        <v>424</v>
      </c>
      <c r="B3258" s="6" t="str">
        <f t="shared" si="231"/>
        <v>Tanzania</v>
      </c>
      <c r="C3258" t="s">
        <v>65</v>
      </c>
      <c r="D3258" t="s">
        <v>65</v>
      </c>
      <c r="E3258" t="s">
        <v>143</v>
      </c>
      <c r="F3258" t="s">
        <v>265</v>
      </c>
      <c r="G3258" t="s">
        <v>265</v>
      </c>
      <c r="H3258" t="s">
        <v>306</v>
      </c>
      <c r="I3258" t="s">
        <v>0</v>
      </c>
      <c r="J3258" t="s">
        <v>259</v>
      </c>
      <c r="K3258" t="s">
        <v>128</v>
      </c>
      <c r="L3258" t="s">
        <v>128</v>
      </c>
      <c r="M3258" t="str">
        <f t="shared" si="232"/>
        <v>Proportion of individuals who belong to a SHG for each reason (Among individuals who belong to that SHG)</v>
      </c>
      <c r="N3258" t="s">
        <v>307</v>
      </c>
      <c r="O3258" s="19">
        <v>0.15147986668669419</v>
      </c>
      <c r="P3258">
        <v>8.5972024984821885E-2</v>
      </c>
      <c r="Q3258" s="19">
        <v>-1.7060914692874435E-2</v>
      </c>
      <c r="R3258" s="19">
        <v>0.32002064806626285</v>
      </c>
      <c r="S3258">
        <v>23</v>
      </c>
      <c r="T3258" t="str">
        <f t="shared" si="233"/>
        <v>0</v>
      </c>
    </row>
    <row r="3259" spans="1:20" x14ac:dyDescent="0.25">
      <c r="A3259" s="6" t="s">
        <v>424</v>
      </c>
      <c r="B3259" s="6" t="str">
        <f t="shared" si="231"/>
        <v>Tanzania</v>
      </c>
      <c r="C3259" t="s">
        <v>65</v>
      </c>
      <c r="D3259" t="s">
        <v>65</v>
      </c>
      <c r="E3259" t="s">
        <v>143</v>
      </c>
      <c r="F3259" t="s">
        <v>265</v>
      </c>
      <c r="G3259" t="s">
        <v>265</v>
      </c>
      <c r="H3259" t="s">
        <v>306</v>
      </c>
      <c r="I3259" t="s">
        <v>0</v>
      </c>
      <c r="J3259" t="s">
        <v>259</v>
      </c>
      <c r="K3259" t="s">
        <v>127</v>
      </c>
      <c r="L3259" t="s">
        <v>127</v>
      </c>
      <c r="M3259" t="str">
        <f t="shared" si="232"/>
        <v>Proportion of individuals who belong to a SHG for each reason (Among individuals who belong to that SHG)</v>
      </c>
      <c r="N3259" t="s">
        <v>307</v>
      </c>
      <c r="O3259" s="19">
        <v>0.15171319364674837</v>
      </c>
      <c r="P3259">
        <v>4.2601823419432437E-2</v>
      </c>
      <c r="Q3259" s="19">
        <v>6.8191753392987109E-2</v>
      </c>
      <c r="R3259" s="19">
        <v>0.23523463390050964</v>
      </c>
      <c r="S3259">
        <v>110</v>
      </c>
      <c r="T3259" t="str">
        <f t="shared" si="233"/>
        <v>1</v>
      </c>
    </row>
    <row r="3260" spans="1:20" x14ac:dyDescent="0.25">
      <c r="A3260" s="6" t="s">
        <v>424</v>
      </c>
      <c r="B3260" s="6" t="str">
        <f t="shared" ref="B3260:B3323" si="234">A3260</f>
        <v>Tanzania</v>
      </c>
      <c r="C3260" t="s">
        <v>65</v>
      </c>
      <c r="D3260" t="s">
        <v>65</v>
      </c>
      <c r="E3260" t="s">
        <v>143</v>
      </c>
      <c r="F3260" t="s">
        <v>265</v>
      </c>
      <c r="G3260" t="s">
        <v>265</v>
      </c>
      <c r="H3260" t="s">
        <v>306</v>
      </c>
      <c r="I3260" t="s">
        <v>0</v>
      </c>
      <c r="J3260" t="s">
        <v>259</v>
      </c>
      <c r="K3260" t="s">
        <v>124</v>
      </c>
      <c r="L3260" t="s">
        <v>124</v>
      </c>
      <c r="M3260" t="str">
        <f t="shared" si="232"/>
        <v>Proportion of individuals who belong to a SHG for each reason (Among individuals who belong to that SHG)</v>
      </c>
      <c r="N3260" t="s">
        <v>307</v>
      </c>
      <c r="O3260" s="19">
        <v>0</v>
      </c>
      <c r="P3260"/>
      <c r="S3260">
        <v>3</v>
      </c>
      <c r="T3260" t="str">
        <f t="shared" si="233"/>
        <v>0</v>
      </c>
    </row>
    <row r="3261" spans="1:20" x14ac:dyDescent="0.25">
      <c r="A3261" s="6" t="s">
        <v>424</v>
      </c>
      <c r="B3261" s="6" t="str">
        <f t="shared" si="234"/>
        <v>Tanzania</v>
      </c>
      <c r="C3261" t="s">
        <v>65</v>
      </c>
      <c r="D3261" t="s">
        <v>65</v>
      </c>
      <c r="E3261" t="s">
        <v>143</v>
      </c>
      <c r="F3261" t="s">
        <v>265</v>
      </c>
      <c r="G3261" t="s">
        <v>265</v>
      </c>
      <c r="H3261" t="s">
        <v>306</v>
      </c>
      <c r="I3261" t="s">
        <v>0</v>
      </c>
      <c r="J3261" t="s">
        <v>259</v>
      </c>
      <c r="K3261" t="s">
        <v>123</v>
      </c>
      <c r="L3261" t="s">
        <v>123</v>
      </c>
      <c r="M3261" t="str">
        <f t="shared" si="232"/>
        <v>Proportion of individuals who belong to a SHG for each reason (Among individuals who belong to that SHG)</v>
      </c>
      <c r="N3261" t="s">
        <v>307</v>
      </c>
      <c r="O3261" s="19">
        <v>0.1568160026720494</v>
      </c>
      <c r="P3261">
        <v>4.0156478676704965E-2</v>
      </c>
      <c r="Q3261" s="19">
        <v>7.8002965115443051E-2</v>
      </c>
      <c r="R3261" s="19">
        <v>0.23562904022865575</v>
      </c>
      <c r="S3261">
        <v>130</v>
      </c>
      <c r="T3261" t="str">
        <f t="shared" si="233"/>
        <v>1</v>
      </c>
    </row>
    <row r="3262" spans="1:20" x14ac:dyDescent="0.25">
      <c r="A3262" s="6" t="s">
        <v>424</v>
      </c>
      <c r="B3262" s="6" t="str">
        <f t="shared" si="234"/>
        <v>Tanzania</v>
      </c>
      <c r="C3262" t="s">
        <v>65</v>
      </c>
      <c r="D3262" t="s">
        <v>65</v>
      </c>
      <c r="E3262" t="s">
        <v>143</v>
      </c>
      <c r="F3262" t="s">
        <v>265</v>
      </c>
      <c r="G3262" t="s">
        <v>265</v>
      </c>
      <c r="H3262" t="s">
        <v>306</v>
      </c>
      <c r="I3262" t="s">
        <v>0</v>
      </c>
      <c r="J3262" t="s">
        <v>259</v>
      </c>
      <c r="K3262" t="s">
        <v>132</v>
      </c>
      <c r="L3262" t="s">
        <v>132</v>
      </c>
      <c r="M3262" t="str">
        <f t="shared" si="232"/>
        <v>Proportion of individuals who belong to a SHG for each reason (Among individuals who belong to that SHG)</v>
      </c>
      <c r="N3262" t="s">
        <v>307</v>
      </c>
      <c r="O3262" s="19">
        <v>5.5615789980214138E-2</v>
      </c>
      <c r="P3262">
        <v>5.8176410175197243E-2</v>
      </c>
      <c r="Q3262" s="19">
        <v>-5.8424642153417798E-2</v>
      </c>
      <c r="R3262" s="19">
        <v>0.16965622211384607</v>
      </c>
      <c r="S3262">
        <v>8</v>
      </c>
      <c r="T3262" t="str">
        <f t="shared" si="233"/>
        <v>0</v>
      </c>
    </row>
    <row r="3263" spans="1:20" x14ac:dyDescent="0.25">
      <c r="A3263" s="6" t="s">
        <v>424</v>
      </c>
      <c r="B3263" s="6" t="str">
        <f t="shared" si="234"/>
        <v>Tanzania</v>
      </c>
      <c r="C3263" t="s">
        <v>65</v>
      </c>
      <c r="D3263" t="s">
        <v>65</v>
      </c>
      <c r="E3263" t="s">
        <v>143</v>
      </c>
      <c r="F3263" t="s">
        <v>265</v>
      </c>
      <c r="G3263" t="s">
        <v>265</v>
      </c>
      <c r="H3263" t="s">
        <v>306</v>
      </c>
      <c r="I3263" t="s">
        <v>0</v>
      </c>
      <c r="J3263" t="s">
        <v>259</v>
      </c>
      <c r="K3263" t="s">
        <v>131</v>
      </c>
      <c r="L3263" t="s">
        <v>131</v>
      </c>
      <c r="M3263" t="str">
        <f t="shared" si="232"/>
        <v>Proportion of individuals who belong to a SHG for each reason (Among individuals who belong to that SHG)</v>
      </c>
      <c r="N3263" t="s">
        <v>307</v>
      </c>
      <c r="O3263" s="19">
        <v>0.16073247909294211</v>
      </c>
      <c r="P3263">
        <v>4.2020179607552957E-2</v>
      </c>
      <c r="Q3263" s="19">
        <v>7.8300863162321557E-2</v>
      </c>
      <c r="R3263" s="19">
        <v>0.24316409502356268</v>
      </c>
      <c r="S3263">
        <v>125</v>
      </c>
      <c r="T3263" t="str">
        <f t="shared" si="233"/>
        <v>1</v>
      </c>
    </row>
    <row r="3264" spans="1:20" x14ac:dyDescent="0.25">
      <c r="A3264" s="6" t="s">
        <v>424</v>
      </c>
      <c r="B3264" s="6" t="str">
        <f t="shared" si="234"/>
        <v>Tanzania</v>
      </c>
      <c r="C3264" t="s">
        <v>65</v>
      </c>
      <c r="D3264" t="s">
        <v>65</v>
      </c>
      <c r="E3264" t="s">
        <v>143</v>
      </c>
      <c r="F3264" t="s">
        <v>265</v>
      </c>
      <c r="G3264" t="s">
        <v>265</v>
      </c>
      <c r="H3264" t="s">
        <v>306</v>
      </c>
      <c r="I3264" t="s">
        <v>0</v>
      </c>
      <c r="J3264" t="s">
        <v>259</v>
      </c>
      <c r="K3264" t="s">
        <v>121</v>
      </c>
      <c r="L3264" t="s">
        <v>121</v>
      </c>
      <c r="M3264" t="str">
        <f t="shared" si="232"/>
        <v>Proportion of individuals who belong to a SHG for each reason (Among individuals who belong to that SHG)</v>
      </c>
      <c r="N3264" t="s">
        <v>307</v>
      </c>
      <c r="O3264" s="19">
        <v>0.22046384476724068</v>
      </c>
      <c r="P3264">
        <v>6.7586498933955783E-2</v>
      </c>
      <c r="Q3264" s="19">
        <v>8.7823932566282514E-2</v>
      </c>
      <c r="R3264" s="19">
        <v>0.35310375696819885</v>
      </c>
      <c r="S3264">
        <v>62</v>
      </c>
      <c r="T3264" t="str">
        <f t="shared" si="233"/>
        <v>1</v>
      </c>
    </row>
    <row r="3265" spans="1:20" x14ac:dyDescent="0.25">
      <c r="A3265" s="6" t="s">
        <v>424</v>
      </c>
      <c r="B3265" s="6" t="str">
        <f t="shared" si="234"/>
        <v>Tanzania</v>
      </c>
      <c r="C3265" t="s">
        <v>65</v>
      </c>
      <c r="D3265" t="s">
        <v>65</v>
      </c>
      <c r="E3265" t="s">
        <v>143</v>
      </c>
      <c r="F3265" t="s">
        <v>265</v>
      </c>
      <c r="G3265" t="s">
        <v>265</v>
      </c>
      <c r="H3265" t="s">
        <v>306</v>
      </c>
      <c r="I3265" t="s">
        <v>0</v>
      </c>
      <c r="J3265" t="s">
        <v>259</v>
      </c>
      <c r="K3265" t="s">
        <v>120</v>
      </c>
      <c r="L3265" t="s">
        <v>120</v>
      </c>
      <c r="M3265" t="str">
        <f t="shared" si="232"/>
        <v>Proportion of individuals who belong to a SHG for each reason (Among individuals who belong to that SHG)</v>
      </c>
      <c r="N3265" t="s">
        <v>307</v>
      </c>
      <c r="O3265" s="19">
        <v>0.11415878113113133</v>
      </c>
      <c r="P3265">
        <v>4.4652532730891495E-2</v>
      </c>
      <c r="Q3265" s="19">
        <v>2.6629193030782677E-2</v>
      </c>
      <c r="R3265" s="19">
        <v>0.20168836923147998</v>
      </c>
      <c r="S3265">
        <v>71</v>
      </c>
      <c r="T3265" t="str">
        <f t="shared" si="233"/>
        <v>1</v>
      </c>
    </row>
    <row r="3266" spans="1:20" x14ac:dyDescent="0.25">
      <c r="A3266" s="6" t="s">
        <v>424</v>
      </c>
      <c r="B3266" s="6" t="str">
        <f t="shared" si="234"/>
        <v>Tanzania</v>
      </c>
      <c r="C3266" t="s">
        <v>65</v>
      </c>
      <c r="D3266" t="s">
        <v>65</v>
      </c>
      <c r="E3266" t="s">
        <v>143</v>
      </c>
      <c r="F3266" t="s">
        <v>261</v>
      </c>
      <c r="G3266" t="s">
        <v>261</v>
      </c>
      <c r="H3266" t="s">
        <v>308</v>
      </c>
      <c r="I3266" t="s">
        <v>0</v>
      </c>
      <c r="J3266" t="s">
        <v>259</v>
      </c>
      <c r="K3266" t="s">
        <v>114</v>
      </c>
      <c r="L3266" t="s">
        <v>114</v>
      </c>
      <c r="M3266" t="str">
        <f t="shared" si="232"/>
        <v>Proportion of individuals who use a SHG for each service (Among individuals who belong to that SHG)</v>
      </c>
      <c r="N3266" t="s">
        <v>309</v>
      </c>
      <c r="O3266" s="19">
        <v>0.55713482710779216</v>
      </c>
      <c r="P3266">
        <v>6.8036902343862629E-2</v>
      </c>
      <c r="Q3266" s="19">
        <v>0.42255110937329232</v>
      </c>
      <c r="R3266" s="19">
        <v>0.691718544842292</v>
      </c>
      <c r="S3266">
        <v>133</v>
      </c>
      <c r="T3266" t="str">
        <f t="shared" si="233"/>
        <v>1</v>
      </c>
    </row>
    <row r="3267" spans="1:20" x14ac:dyDescent="0.25">
      <c r="A3267" s="6" t="s">
        <v>424</v>
      </c>
      <c r="B3267" s="6" t="str">
        <f t="shared" si="234"/>
        <v>Tanzania</v>
      </c>
      <c r="C3267" t="s">
        <v>65</v>
      </c>
      <c r="D3267" t="s">
        <v>65</v>
      </c>
      <c r="E3267" t="s">
        <v>143</v>
      </c>
      <c r="F3267" t="s">
        <v>261</v>
      </c>
      <c r="G3267" t="s">
        <v>261</v>
      </c>
      <c r="H3267" t="s">
        <v>308</v>
      </c>
      <c r="I3267" t="s">
        <v>0</v>
      </c>
      <c r="J3267" t="s">
        <v>259</v>
      </c>
      <c r="K3267" t="s">
        <v>115</v>
      </c>
      <c r="L3267" t="s">
        <v>115</v>
      </c>
      <c r="M3267" t="str">
        <f t="shared" si="232"/>
        <v>Proportion of individuals who use a SHG for each service (Among individuals who belong to that SHG)</v>
      </c>
      <c r="N3267" t="s">
        <v>309</v>
      </c>
      <c r="O3267" s="19">
        <v>0.5218390047089666</v>
      </c>
      <c r="P3267">
        <v>8.7734592830596911E-2</v>
      </c>
      <c r="Q3267" s="19">
        <v>0.34984388270486927</v>
      </c>
      <c r="R3267" s="19">
        <v>0.69383412671306388</v>
      </c>
      <c r="S3267">
        <v>71</v>
      </c>
      <c r="T3267" t="str">
        <f t="shared" si="233"/>
        <v>1</v>
      </c>
    </row>
    <row r="3268" spans="1:20" x14ac:dyDescent="0.25">
      <c r="A3268" s="6" t="s">
        <v>424</v>
      </c>
      <c r="B3268" s="6" t="str">
        <f t="shared" si="234"/>
        <v>Tanzania</v>
      </c>
      <c r="C3268" t="s">
        <v>65</v>
      </c>
      <c r="D3268" t="s">
        <v>65</v>
      </c>
      <c r="E3268" t="s">
        <v>143</v>
      </c>
      <c r="F3268" t="s">
        <v>261</v>
      </c>
      <c r="G3268" t="s">
        <v>261</v>
      </c>
      <c r="H3268" t="s">
        <v>308</v>
      </c>
      <c r="I3268" t="s">
        <v>0</v>
      </c>
      <c r="J3268" t="s">
        <v>259</v>
      </c>
      <c r="K3268" t="s">
        <v>116</v>
      </c>
      <c r="L3268" t="s">
        <v>116</v>
      </c>
      <c r="M3268" t="str">
        <f t="shared" si="232"/>
        <v>Proportion of individuals who use a SHG for each service (Among individuals who belong to that SHG)</v>
      </c>
      <c r="N3268" t="s">
        <v>309</v>
      </c>
      <c r="O3268" s="19">
        <v>0.64440412661537672</v>
      </c>
      <c r="P3268">
        <v>7.6421116693370386E-2</v>
      </c>
      <c r="Q3268" s="19">
        <v>0.49457810669014068</v>
      </c>
      <c r="R3268" s="19">
        <v>0.79423014654061275</v>
      </c>
      <c r="S3268">
        <v>62</v>
      </c>
      <c r="T3268" t="str">
        <f t="shared" si="233"/>
        <v>1</v>
      </c>
    </row>
    <row r="3269" spans="1:20" x14ac:dyDescent="0.25">
      <c r="A3269" s="6" t="s">
        <v>424</v>
      </c>
      <c r="B3269" s="6" t="str">
        <f t="shared" si="234"/>
        <v>Tanzania</v>
      </c>
      <c r="C3269" t="s">
        <v>65</v>
      </c>
      <c r="D3269" t="s">
        <v>65</v>
      </c>
      <c r="E3269" t="s">
        <v>143</v>
      </c>
      <c r="F3269" t="s">
        <v>261</v>
      </c>
      <c r="G3269" t="s">
        <v>261</v>
      </c>
      <c r="H3269" t="s">
        <v>308</v>
      </c>
      <c r="I3269" t="s">
        <v>0</v>
      </c>
      <c r="J3269" t="s">
        <v>259</v>
      </c>
      <c r="K3269" t="s">
        <v>135</v>
      </c>
      <c r="L3269" t="s">
        <v>135</v>
      </c>
      <c r="M3269" t="str">
        <f t="shared" si="232"/>
        <v>Proportion of individuals who use a SHG for each service (Among individuals who belong to that SHG)</v>
      </c>
      <c r="N3269" t="s">
        <v>309</v>
      </c>
      <c r="O3269" s="19">
        <v>0.53570669659503511</v>
      </c>
      <c r="P3269">
        <v>9.7864821413771494E-2</v>
      </c>
      <c r="Q3269" s="19">
        <v>0.34386158211066575</v>
      </c>
      <c r="R3269" s="19">
        <v>0.72755181107940448</v>
      </c>
      <c r="S3269">
        <v>68</v>
      </c>
      <c r="T3269" t="str">
        <f t="shared" si="233"/>
        <v>1</v>
      </c>
    </row>
    <row r="3270" spans="1:20" x14ac:dyDescent="0.25">
      <c r="A3270" s="6" t="s">
        <v>424</v>
      </c>
      <c r="B3270" s="6" t="str">
        <f t="shared" si="234"/>
        <v>Tanzania</v>
      </c>
      <c r="C3270" t="s">
        <v>65</v>
      </c>
      <c r="D3270" t="s">
        <v>65</v>
      </c>
      <c r="E3270" t="s">
        <v>143</v>
      </c>
      <c r="F3270" t="s">
        <v>261</v>
      </c>
      <c r="G3270" t="s">
        <v>261</v>
      </c>
      <c r="H3270" t="s">
        <v>308</v>
      </c>
      <c r="I3270" t="s">
        <v>0</v>
      </c>
      <c r="J3270" t="s">
        <v>259</v>
      </c>
      <c r="K3270" t="s">
        <v>134</v>
      </c>
      <c r="L3270" t="s">
        <v>134</v>
      </c>
      <c r="M3270" t="str">
        <f t="shared" si="232"/>
        <v>Proportion of individuals who use a SHG for each service (Among individuals who belong to that SHG)</v>
      </c>
      <c r="N3270" t="s">
        <v>309</v>
      </c>
      <c r="O3270" s="19">
        <v>0.59253366219320558</v>
      </c>
      <c r="P3270">
        <v>7.5876619550544463E-2</v>
      </c>
      <c r="Q3270" s="19">
        <v>0.44375095129308961</v>
      </c>
      <c r="R3270" s="19">
        <v>0.74131637309332155</v>
      </c>
      <c r="S3270">
        <v>65</v>
      </c>
      <c r="T3270" t="str">
        <f t="shared" si="233"/>
        <v>1</v>
      </c>
    </row>
    <row r="3271" spans="1:20" x14ac:dyDescent="0.25">
      <c r="A3271" s="6" t="s">
        <v>424</v>
      </c>
      <c r="B3271" s="6" t="str">
        <f t="shared" si="234"/>
        <v>Tanzania</v>
      </c>
      <c r="C3271" t="s">
        <v>65</v>
      </c>
      <c r="D3271" t="s">
        <v>65</v>
      </c>
      <c r="E3271" t="s">
        <v>143</v>
      </c>
      <c r="F3271" t="s">
        <v>261</v>
      </c>
      <c r="G3271" t="s">
        <v>261</v>
      </c>
      <c r="H3271" t="s">
        <v>308</v>
      </c>
      <c r="I3271" t="s">
        <v>0</v>
      </c>
      <c r="J3271" t="s">
        <v>259</v>
      </c>
      <c r="K3271" t="s">
        <v>228</v>
      </c>
      <c r="L3271" t="s">
        <v>228</v>
      </c>
      <c r="M3271" t="str">
        <f t="shared" si="232"/>
        <v>Proportion of individuals who use a SHG for each service (Among individuals who belong to that SHG)</v>
      </c>
      <c r="N3271" t="s">
        <v>309</v>
      </c>
      <c r="O3271" s="19">
        <v>0.55313454233654702</v>
      </c>
      <c r="P3271">
        <v>9.3955562446624591E-2</v>
      </c>
      <c r="Q3271" s="19">
        <v>0.36891119070947942</v>
      </c>
      <c r="R3271" s="19">
        <v>0.73735789396361462</v>
      </c>
      <c r="S3271">
        <v>46</v>
      </c>
      <c r="T3271" t="str">
        <f t="shared" si="233"/>
        <v>1</v>
      </c>
    </row>
    <row r="3272" spans="1:20" x14ac:dyDescent="0.25">
      <c r="A3272" s="6" t="s">
        <v>424</v>
      </c>
      <c r="B3272" s="6" t="str">
        <f t="shared" si="234"/>
        <v>Tanzania</v>
      </c>
      <c r="C3272" t="s">
        <v>65</v>
      </c>
      <c r="D3272" t="s">
        <v>65</v>
      </c>
      <c r="E3272" t="s">
        <v>143</v>
      </c>
      <c r="F3272" t="s">
        <v>261</v>
      </c>
      <c r="G3272" t="s">
        <v>261</v>
      </c>
      <c r="H3272" t="s">
        <v>308</v>
      </c>
      <c r="I3272" t="s">
        <v>0</v>
      </c>
      <c r="J3272" t="s">
        <v>259</v>
      </c>
      <c r="K3272" t="s">
        <v>229</v>
      </c>
      <c r="L3272" t="s">
        <v>229</v>
      </c>
      <c r="M3272" t="str">
        <f t="shared" si="232"/>
        <v>Proportion of individuals who use a SHG for each service (Among individuals who belong to that SHG)</v>
      </c>
      <c r="N3272" t="s">
        <v>309</v>
      </c>
      <c r="O3272" s="19">
        <v>0.70099273766833015</v>
      </c>
      <c r="P3272">
        <v>9.0225801314970835E-2</v>
      </c>
      <c r="Q3272" s="19">
        <v>0.5241250474357233</v>
      </c>
      <c r="R3272" s="19">
        <v>0.87786042790093699</v>
      </c>
      <c r="S3272">
        <v>55</v>
      </c>
      <c r="T3272" t="str">
        <f t="shared" si="233"/>
        <v>1</v>
      </c>
    </row>
    <row r="3273" spans="1:20" x14ac:dyDescent="0.25">
      <c r="A3273" s="6" t="s">
        <v>424</v>
      </c>
      <c r="B3273" s="6" t="str">
        <f t="shared" si="234"/>
        <v>Tanzania</v>
      </c>
      <c r="C3273" t="s">
        <v>65</v>
      </c>
      <c r="D3273" t="s">
        <v>65</v>
      </c>
      <c r="E3273" t="s">
        <v>143</v>
      </c>
      <c r="F3273" t="s">
        <v>261</v>
      </c>
      <c r="G3273" t="s">
        <v>261</v>
      </c>
      <c r="H3273" t="s">
        <v>308</v>
      </c>
      <c r="I3273" t="s">
        <v>0</v>
      </c>
      <c r="J3273" t="s">
        <v>259</v>
      </c>
      <c r="K3273" t="s">
        <v>230</v>
      </c>
      <c r="L3273" t="s">
        <v>230</v>
      </c>
      <c r="M3273" t="str">
        <f t="shared" si="232"/>
        <v>Proportion of individuals who use a SHG for each service (Among individuals who belong to that SHG)</v>
      </c>
      <c r="N3273" t="s">
        <v>309</v>
      </c>
      <c r="O3273" s="19">
        <v>0.40765286145771212</v>
      </c>
      <c r="P3273">
        <v>0.1362951446953774</v>
      </c>
      <c r="Q3273" s="19">
        <v>0.14048116180409093</v>
      </c>
      <c r="R3273" s="19">
        <v>0.67482456111133327</v>
      </c>
      <c r="S3273">
        <v>32</v>
      </c>
      <c r="T3273" t="str">
        <f t="shared" si="233"/>
        <v>1</v>
      </c>
    </row>
    <row r="3274" spans="1:20" x14ac:dyDescent="0.25">
      <c r="A3274" s="6" t="s">
        <v>424</v>
      </c>
      <c r="B3274" s="6" t="str">
        <f t="shared" si="234"/>
        <v>Tanzania</v>
      </c>
      <c r="C3274" t="s">
        <v>65</v>
      </c>
      <c r="D3274" t="s">
        <v>65</v>
      </c>
      <c r="E3274" t="s">
        <v>143</v>
      </c>
      <c r="F3274" t="s">
        <v>261</v>
      </c>
      <c r="G3274" t="s">
        <v>261</v>
      </c>
      <c r="H3274" t="s">
        <v>308</v>
      </c>
      <c r="I3274" t="s">
        <v>0</v>
      </c>
      <c r="J3274" t="s">
        <v>259</v>
      </c>
      <c r="K3274" t="s">
        <v>128</v>
      </c>
      <c r="L3274" t="s">
        <v>128</v>
      </c>
      <c r="M3274" t="str">
        <f t="shared" si="232"/>
        <v>Proportion of individuals who use a SHG for each service (Among individuals who belong to that SHG)</v>
      </c>
      <c r="N3274" t="s">
        <v>309</v>
      </c>
      <c r="O3274" s="19">
        <v>0.52440607132378692</v>
      </c>
      <c r="P3274">
        <v>0.14095203651101224</v>
      </c>
      <c r="Q3274" s="19">
        <v>0.24808169284367587</v>
      </c>
      <c r="R3274" s="19">
        <v>0.80073044980389796</v>
      </c>
      <c r="S3274">
        <v>23</v>
      </c>
      <c r="T3274" t="str">
        <f t="shared" si="233"/>
        <v>0</v>
      </c>
    </row>
    <row r="3275" spans="1:20" x14ac:dyDescent="0.25">
      <c r="A3275" s="6" t="s">
        <v>424</v>
      </c>
      <c r="B3275" s="6" t="str">
        <f t="shared" si="234"/>
        <v>Tanzania</v>
      </c>
      <c r="C3275" t="s">
        <v>65</v>
      </c>
      <c r="D3275" t="s">
        <v>65</v>
      </c>
      <c r="E3275" t="s">
        <v>143</v>
      </c>
      <c r="F3275" t="s">
        <v>261</v>
      </c>
      <c r="G3275" t="s">
        <v>261</v>
      </c>
      <c r="H3275" t="s">
        <v>308</v>
      </c>
      <c r="I3275" t="s">
        <v>0</v>
      </c>
      <c r="J3275" t="s">
        <v>259</v>
      </c>
      <c r="K3275" t="s">
        <v>127</v>
      </c>
      <c r="L3275" t="s">
        <v>127</v>
      </c>
      <c r="M3275" t="str">
        <f t="shared" si="232"/>
        <v>Proportion of individuals who use a SHG for each service (Among individuals who belong to that SHG)</v>
      </c>
      <c r="N3275" t="s">
        <v>309</v>
      </c>
      <c r="O3275" s="19">
        <v>0.56174311360858631</v>
      </c>
      <c r="P3275">
        <v>7.4904033935381267E-2</v>
      </c>
      <c r="Q3275" s="19">
        <v>0.41489276090171151</v>
      </c>
      <c r="R3275" s="19">
        <v>0.70859346631546116</v>
      </c>
      <c r="S3275">
        <v>110</v>
      </c>
      <c r="T3275" t="str">
        <f t="shared" si="233"/>
        <v>1</v>
      </c>
    </row>
    <row r="3276" spans="1:20" x14ac:dyDescent="0.25">
      <c r="A3276" s="6" t="s">
        <v>424</v>
      </c>
      <c r="B3276" s="6" t="str">
        <f t="shared" si="234"/>
        <v>Tanzania</v>
      </c>
      <c r="C3276" t="s">
        <v>65</v>
      </c>
      <c r="D3276" t="s">
        <v>65</v>
      </c>
      <c r="E3276" t="s">
        <v>143</v>
      </c>
      <c r="F3276" t="s">
        <v>261</v>
      </c>
      <c r="G3276" t="s">
        <v>261</v>
      </c>
      <c r="H3276" t="s">
        <v>308</v>
      </c>
      <c r="I3276" t="s">
        <v>0</v>
      </c>
      <c r="J3276" t="s">
        <v>259</v>
      </c>
      <c r="K3276" t="s">
        <v>124</v>
      </c>
      <c r="L3276" t="s">
        <v>124</v>
      </c>
      <c r="M3276" t="str">
        <f t="shared" si="232"/>
        <v>Proportion of individuals who use a SHG for each service (Among individuals who belong to that SHG)</v>
      </c>
      <c r="N3276" t="s">
        <v>309</v>
      </c>
      <c r="O3276" s="19">
        <v>0.53876821052599133</v>
      </c>
      <c r="P3276">
        <v>0.32707132654873411</v>
      </c>
      <c r="Q3276" s="19">
        <v>-0.10236895496952447</v>
      </c>
      <c r="R3276" s="19">
        <v>1.179905376021507</v>
      </c>
      <c r="S3276">
        <v>3</v>
      </c>
      <c r="T3276" t="str">
        <f t="shared" si="233"/>
        <v>0</v>
      </c>
    </row>
    <row r="3277" spans="1:20" x14ac:dyDescent="0.25">
      <c r="A3277" s="6" t="s">
        <v>424</v>
      </c>
      <c r="B3277" s="6" t="str">
        <f t="shared" si="234"/>
        <v>Tanzania</v>
      </c>
      <c r="C3277" t="s">
        <v>65</v>
      </c>
      <c r="D3277" t="s">
        <v>65</v>
      </c>
      <c r="E3277" t="s">
        <v>143</v>
      </c>
      <c r="F3277" t="s">
        <v>261</v>
      </c>
      <c r="G3277" t="s">
        <v>261</v>
      </c>
      <c r="H3277" t="s">
        <v>308</v>
      </c>
      <c r="I3277" t="s">
        <v>0</v>
      </c>
      <c r="J3277" t="s">
        <v>259</v>
      </c>
      <c r="K3277" t="s">
        <v>123</v>
      </c>
      <c r="L3277" t="s">
        <v>123</v>
      </c>
      <c r="M3277" t="str">
        <f t="shared" si="232"/>
        <v>Proportion of individuals who use a SHG for each service (Among individuals who belong to that SHG)</v>
      </c>
      <c r="N3277" t="s">
        <v>309</v>
      </c>
      <c r="O3277" s="19">
        <v>0.55775618476949662</v>
      </c>
      <c r="P3277">
        <v>6.9265267609133443E-2</v>
      </c>
      <c r="Q3277" s="19">
        <v>0.42181283721163848</v>
      </c>
      <c r="R3277" s="19">
        <v>0.69369953232735471</v>
      </c>
      <c r="S3277">
        <v>130</v>
      </c>
      <c r="T3277" t="str">
        <f t="shared" si="233"/>
        <v>1</v>
      </c>
    </row>
    <row r="3278" spans="1:20" x14ac:dyDescent="0.25">
      <c r="A3278" s="6" t="s">
        <v>424</v>
      </c>
      <c r="B3278" s="6" t="str">
        <f t="shared" si="234"/>
        <v>Tanzania</v>
      </c>
      <c r="C3278" t="s">
        <v>65</v>
      </c>
      <c r="D3278" t="s">
        <v>65</v>
      </c>
      <c r="E3278" t="s">
        <v>143</v>
      </c>
      <c r="F3278" t="s">
        <v>261</v>
      </c>
      <c r="G3278" t="s">
        <v>261</v>
      </c>
      <c r="H3278" t="s">
        <v>308</v>
      </c>
      <c r="I3278" t="s">
        <v>0</v>
      </c>
      <c r="J3278" t="s">
        <v>259</v>
      </c>
      <c r="K3278" t="s">
        <v>132</v>
      </c>
      <c r="L3278" t="s">
        <v>132</v>
      </c>
      <c r="M3278" t="str">
        <f t="shared" si="232"/>
        <v>Proportion of individuals who use a SHG for each service (Among individuals who belong to that SHG)</v>
      </c>
      <c r="N3278" t="s">
        <v>309</v>
      </c>
      <c r="O3278" s="19">
        <v>0.66139926753055356</v>
      </c>
      <c r="P3278">
        <v>0.21399248393176293</v>
      </c>
      <c r="Q3278" s="19">
        <v>0.24192004446684218</v>
      </c>
      <c r="R3278" s="19">
        <v>1.080878490594265</v>
      </c>
      <c r="S3278">
        <v>8</v>
      </c>
      <c r="T3278" t="str">
        <f t="shared" si="233"/>
        <v>0</v>
      </c>
    </row>
    <row r="3279" spans="1:20" x14ac:dyDescent="0.25">
      <c r="A3279" s="6" t="s">
        <v>424</v>
      </c>
      <c r="B3279" s="6" t="str">
        <f t="shared" si="234"/>
        <v>Tanzania</v>
      </c>
      <c r="C3279" t="s">
        <v>65</v>
      </c>
      <c r="D3279" t="s">
        <v>65</v>
      </c>
      <c r="E3279" t="s">
        <v>143</v>
      </c>
      <c r="F3279" t="s">
        <v>261</v>
      </c>
      <c r="G3279" t="s">
        <v>261</v>
      </c>
      <c r="H3279" t="s">
        <v>308</v>
      </c>
      <c r="I3279" t="s">
        <v>0</v>
      </c>
      <c r="J3279" t="s">
        <v>259</v>
      </c>
      <c r="K3279" t="s">
        <v>131</v>
      </c>
      <c r="L3279" t="s">
        <v>131</v>
      </c>
      <c r="M3279" t="str">
        <f t="shared" si="232"/>
        <v>Proportion of individuals who use a SHG for each service (Among individuals who belong to that SHG)</v>
      </c>
      <c r="N3279" t="s">
        <v>309</v>
      </c>
      <c r="O3279" s="19">
        <v>0.54731483058367769</v>
      </c>
      <c r="P3279">
        <v>7.0945284285254373E-2</v>
      </c>
      <c r="Q3279" s="19">
        <v>0.40814040341774527</v>
      </c>
      <c r="R3279" s="19">
        <v>0.68648925774961012</v>
      </c>
      <c r="S3279">
        <v>125</v>
      </c>
      <c r="T3279" t="str">
        <f t="shared" si="233"/>
        <v>1</v>
      </c>
    </row>
    <row r="3280" spans="1:20" x14ac:dyDescent="0.25">
      <c r="A3280" s="6" t="s">
        <v>424</v>
      </c>
      <c r="B3280" s="6" t="str">
        <f t="shared" si="234"/>
        <v>Tanzania</v>
      </c>
      <c r="C3280" t="s">
        <v>65</v>
      </c>
      <c r="D3280" t="s">
        <v>65</v>
      </c>
      <c r="E3280" t="s">
        <v>143</v>
      </c>
      <c r="F3280" t="s">
        <v>261</v>
      </c>
      <c r="G3280" t="s">
        <v>261</v>
      </c>
      <c r="H3280" t="s">
        <v>308</v>
      </c>
      <c r="I3280" t="s">
        <v>0</v>
      </c>
      <c r="J3280" t="s">
        <v>259</v>
      </c>
      <c r="K3280" t="s">
        <v>121</v>
      </c>
      <c r="L3280" t="s">
        <v>121</v>
      </c>
      <c r="M3280" t="str">
        <f t="shared" si="232"/>
        <v>Proportion of individuals who use a SHG for each service (Among individuals who belong to that SHG)</v>
      </c>
      <c r="N3280" t="s">
        <v>309</v>
      </c>
      <c r="O3280" s="19">
        <v>0.55017412360768336</v>
      </c>
      <c r="P3280">
        <v>7.9696765532760991E-2</v>
      </c>
      <c r="Q3280" s="19">
        <v>0.39376756091096021</v>
      </c>
      <c r="R3280" s="19">
        <v>0.70658068630440651</v>
      </c>
      <c r="S3280">
        <v>62</v>
      </c>
      <c r="T3280" t="str">
        <f t="shared" si="233"/>
        <v>1</v>
      </c>
    </row>
    <row r="3281" spans="1:20" x14ac:dyDescent="0.25">
      <c r="A3281" s="6" t="s">
        <v>424</v>
      </c>
      <c r="B3281" s="6" t="str">
        <f t="shared" si="234"/>
        <v>Tanzania</v>
      </c>
      <c r="C3281" t="s">
        <v>65</v>
      </c>
      <c r="D3281" t="s">
        <v>65</v>
      </c>
      <c r="E3281" t="s">
        <v>143</v>
      </c>
      <c r="F3281" t="s">
        <v>261</v>
      </c>
      <c r="G3281" t="s">
        <v>261</v>
      </c>
      <c r="H3281" t="s">
        <v>308</v>
      </c>
      <c r="I3281" t="s">
        <v>0</v>
      </c>
      <c r="J3281" t="s">
        <v>259</v>
      </c>
      <c r="K3281" t="s">
        <v>120</v>
      </c>
      <c r="L3281" t="s">
        <v>120</v>
      </c>
      <c r="M3281" t="str">
        <f t="shared" si="232"/>
        <v>Proportion of individuals who use a SHG for each service (Among individuals who belong to that SHG)</v>
      </c>
      <c r="N3281" t="s">
        <v>309</v>
      </c>
      <c r="O3281" s="19">
        <v>0.56093254107766288</v>
      </c>
      <c r="P3281">
        <v>9.5485790718219138E-2</v>
      </c>
      <c r="Q3281" s="19">
        <v>0.37375767282613137</v>
      </c>
      <c r="R3281" s="19">
        <v>0.74810740932919439</v>
      </c>
      <c r="S3281">
        <v>71</v>
      </c>
      <c r="T3281" t="str">
        <f t="shared" si="233"/>
        <v>1</v>
      </c>
    </row>
    <row r="3282" spans="1:20" x14ac:dyDescent="0.25">
      <c r="A3282" s="6" t="s">
        <v>424</v>
      </c>
      <c r="B3282" s="6" t="str">
        <f t="shared" si="234"/>
        <v>Tanzania</v>
      </c>
      <c r="C3282" t="s">
        <v>65</v>
      </c>
      <c r="D3282" t="s">
        <v>65</v>
      </c>
      <c r="E3282" t="s">
        <v>143</v>
      </c>
      <c r="F3282" t="s">
        <v>265</v>
      </c>
      <c r="G3282" t="s">
        <v>265</v>
      </c>
      <c r="H3282" t="s">
        <v>311</v>
      </c>
      <c r="I3282" t="s">
        <v>0</v>
      </c>
      <c r="J3282" t="s">
        <v>259</v>
      </c>
      <c r="K3282" t="s">
        <v>114</v>
      </c>
      <c r="L3282" t="s">
        <v>114</v>
      </c>
      <c r="M3282" t="str">
        <f t="shared" si="232"/>
        <v>Proportion of individuals who belong to a SHG for each reason (Among individuals who belong to that SHG)</v>
      </c>
      <c r="N3282" t="s">
        <v>312</v>
      </c>
      <c r="O3282" s="19">
        <v>0.13511784335235741</v>
      </c>
      <c r="P3282">
        <v>6.1959789664331751E-2</v>
      </c>
      <c r="Q3282" s="19">
        <v>1.255525517148004E-2</v>
      </c>
      <c r="R3282" s="19">
        <v>0.25768043153323478</v>
      </c>
      <c r="S3282">
        <v>133</v>
      </c>
      <c r="T3282" t="str">
        <f t="shared" si="233"/>
        <v>1</v>
      </c>
    </row>
    <row r="3283" spans="1:20" x14ac:dyDescent="0.25">
      <c r="A3283" s="6" t="s">
        <v>424</v>
      </c>
      <c r="B3283" s="6" t="str">
        <f t="shared" si="234"/>
        <v>Tanzania</v>
      </c>
      <c r="C3283" t="s">
        <v>65</v>
      </c>
      <c r="D3283" t="s">
        <v>65</v>
      </c>
      <c r="E3283" t="s">
        <v>143</v>
      </c>
      <c r="F3283" t="s">
        <v>265</v>
      </c>
      <c r="G3283" t="s">
        <v>265</v>
      </c>
      <c r="H3283" t="s">
        <v>311</v>
      </c>
      <c r="I3283" t="s">
        <v>0</v>
      </c>
      <c r="J3283" t="s">
        <v>259</v>
      </c>
      <c r="K3283" t="s">
        <v>115</v>
      </c>
      <c r="L3283" t="s">
        <v>115</v>
      </c>
      <c r="M3283" t="str">
        <f t="shared" si="232"/>
        <v>Proportion of individuals who belong to a SHG for each reason (Among individuals who belong to that SHG)</v>
      </c>
      <c r="N3283" t="s">
        <v>312</v>
      </c>
      <c r="O3283" s="19">
        <v>0.1240926385652312</v>
      </c>
      <c r="P3283">
        <v>8.4568323715718027E-2</v>
      </c>
      <c r="Q3283" s="19">
        <v>-4.1695321302000571E-2</v>
      </c>
      <c r="R3283" s="19">
        <v>0.28988059843246294</v>
      </c>
      <c r="S3283">
        <v>71</v>
      </c>
      <c r="T3283" t="str">
        <f t="shared" si="233"/>
        <v>1</v>
      </c>
    </row>
    <row r="3284" spans="1:20" x14ac:dyDescent="0.25">
      <c r="A3284" s="6" t="s">
        <v>424</v>
      </c>
      <c r="B3284" s="6" t="str">
        <f t="shared" si="234"/>
        <v>Tanzania</v>
      </c>
      <c r="C3284" t="s">
        <v>65</v>
      </c>
      <c r="D3284" t="s">
        <v>65</v>
      </c>
      <c r="E3284" t="s">
        <v>143</v>
      </c>
      <c r="F3284" t="s">
        <v>265</v>
      </c>
      <c r="G3284" t="s">
        <v>265</v>
      </c>
      <c r="H3284" t="s">
        <v>311</v>
      </c>
      <c r="I3284" t="s">
        <v>0</v>
      </c>
      <c r="J3284" t="s">
        <v>259</v>
      </c>
      <c r="K3284" t="s">
        <v>116</v>
      </c>
      <c r="L3284" t="s">
        <v>116</v>
      </c>
      <c r="M3284" t="str">
        <f t="shared" si="232"/>
        <v>Proportion of individuals who belong to a SHG for each reason (Among individuals who belong to that SHG)</v>
      </c>
      <c r="N3284" t="s">
        <v>312</v>
      </c>
      <c r="O3284" s="19">
        <v>0.16237778045846046</v>
      </c>
      <c r="P3284">
        <v>5.4464368971835667E-2</v>
      </c>
      <c r="Q3284" s="19">
        <v>5.5598659923866658E-2</v>
      </c>
      <c r="R3284" s="19">
        <v>0.26915690099305428</v>
      </c>
      <c r="S3284">
        <v>62</v>
      </c>
      <c r="T3284" t="str">
        <f t="shared" si="233"/>
        <v>1</v>
      </c>
    </row>
    <row r="3285" spans="1:20" x14ac:dyDescent="0.25">
      <c r="A3285" s="6" t="s">
        <v>424</v>
      </c>
      <c r="B3285" s="6" t="str">
        <f t="shared" si="234"/>
        <v>Tanzania</v>
      </c>
      <c r="C3285" t="s">
        <v>65</v>
      </c>
      <c r="D3285" t="s">
        <v>65</v>
      </c>
      <c r="E3285" t="s">
        <v>143</v>
      </c>
      <c r="F3285" t="s">
        <v>265</v>
      </c>
      <c r="G3285" t="s">
        <v>265</v>
      </c>
      <c r="H3285" t="s">
        <v>311</v>
      </c>
      <c r="I3285" t="s">
        <v>0</v>
      </c>
      <c r="J3285" t="s">
        <v>259</v>
      </c>
      <c r="K3285" t="s">
        <v>135</v>
      </c>
      <c r="L3285" t="s">
        <v>135</v>
      </c>
      <c r="M3285" t="str">
        <f t="shared" si="232"/>
        <v>Proportion of individuals who belong to a SHG for each reason (Among individuals who belong to that SHG)</v>
      </c>
      <c r="N3285" t="s">
        <v>312</v>
      </c>
      <c r="O3285" s="19">
        <v>0.1657512582070714</v>
      </c>
      <c r="P3285">
        <v>9.4005525564323969E-2</v>
      </c>
      <c r="Q3285" s="19">
        <v>-1.8528450819335018E-2</v>
      </c>
      <c r="R3285" s="19">
        <v>0.35003096723347782</v>
      </c>
      <c r="S3285">
        <v>68</v>
      </c>
      <c r="T3285" t="str">
        <f t="shared" si="233"/>
        <v>1</v>
      </c>
    </row>
    <row r="3286" spans="1:20" x14ac:dyDescent="0.25">
      <c r="A3286" s="6" t="s">
        <v>424</v>
      </c>
      <c r="B3286" s="6" t="str">
        <f t="shared" si="234"/>
        <v>Tanzania</v>
      </c>
      <c r="C3286" t="s">
        <v>65</v>
      </c>
      <c r="D3286" t="s">
        <v>65</v>
      </c>
      <c r="E3286" t="s">
        <v>143</v>
      </c>
      <c r="F3286" t="s">
        <v>265</v>
      </c>
      <c r="G3286" t="s">
        <v>265</v>
      </c>
      <c r="H3286" t="s">
        <v>311</v>
      </c>
      <c r="I3286" t="s">
        <v>0</v>
      </c>
      <c r="J3286" t="s">
        <v>259</v>
      </c>
      <c r="K3286" t="s">
        <v>134</v>
      </c>
      <c r="L3286" t="s">
        <v>134</v>
      </c>
      <c r="M3286" t="str">
        <f t="shared" si="232"/>
        <v>Proportion of individuals who belong to a SHG for each reason (Among individuals who belong to that SHG)</v>
      </c>
      <c r="N3286" t="s">
        <v>312</v>
      </c>
      <c r="O3286" s="19">
        <v>8.4512066058837015E-2</v>
      </c>
      <c r="P3286">
        <v>3.990480276644863E-2</v>
      </c>
      <c r="Q3286" s="19">
        <v>6.2647117526570539E-3</v>
      </c>
      <c r="R3286" s="19">
        <v>0.16275942036501698</v>
      </c>
      <c r="S3286">
        <v>65</v>
      </c>
      <c r="T3286" t="str">
        <f t="shared" si="233"/>
        <v>1</v>
      </c>
    </row>
    <row r="3287" spans="1:20" x14ac:dyDescent="0.25">
      <c r="A3287" s="6" t="s">
        <v>424</v>
      </c>
      <c r="B3287" s="6" t="str">
        <f t="shared" si="234"/>
        <v>Tanzania</v>
      </c>
      <c r="C3287" t="s">
        <v>65</v>
      </c>
      <c r="D3287" t="s">
        <v>65</v>
      </c>
      <c r="E3287" t="s">
        <v>143</v>
      </c>
      <c r="F3287" t="s">
        <v>265</v>
      </c>
      <c r="G3287" t="s">
        <v>265</v>
      </c>
      <c r="H3287" t="s">
        <v>311</v>
      </c>
      <c r="I3287" t="s">
        <v>0</v>
      </c>
      <c r="J3287" t="s">
        <v>259</v>
      </c>
      <c r="K3287" t="s">
        <v>228</v>
      </c>
      <c r="L3287" t="s">
        <v>228</v>
      </c>
      <c r="M3287" t="str">
        <f t="shared" si="232"/>
        <v>Proportion of individuals who belong to a SHG for each reason (Among individuals who belong to that SHG)</v>
      </c>
      <c r="N3287" t="s">
        <v>312</v>
      </c>
      <c r="O3287" s="19">
        <v>5.8259564005965332E-2</v>
      </c>
      <c r="P3287">
        <v>2.7937315601172272E-2</v>
      </c>
      <c r="Q3287" s="19">
        <v>3.4814776267270212E-3</v>
      </c>
      <c r="R3287" s="19">
        <v>0.11303765038520364</v>
      </c>
      <c r="S3287">
        <v>46</v>
      </c>
      <c r="T3287" t="str">
        <f t="shared" si="233"/>
        <v>1</v>
      </c>
    </row>
    <row r="3288" spans="1:20" x14ac:dyDescent="0.25">
      <c r="A3288" s="6" t="s">
        <v>424</v>
      </c>
      <c r="B3288" s="6" t="str">
        <f t="shared" si="234"/>
        <v>Tanzania</v>
      </c>
      <c r="C3288" t="s">
        <v>65</v>
      </c>
      <c r="D3288" t="s">
        <v>65</v>
      </c>
      <c r="E3288" t="s">
        <v>143</v>
      </c>
      <c r="F3288" t="s">
        <v>265</v>
      </c>
      <c r="G3288" t="s">
        <v>265</v>
      </c>
      <c r="H3288" t="s">
        <v>311</v>
      </c>
      <c r="I3288" t="s">
        <v>0</v>
      </c>
      <c r="J3288" t="s">
        <v>259</v>
      </c>
      <c r="K3288" t="s">
        <v>229</v>
      </c>
      <c r="L3288" t="s">
        <v>229</v>
      </c>
      <c r="M3288" t="str">
        <f t="shared" si="232"/>
        <v>Proportion of individuals who belong to a SHG for each reason (Among individuals who belong to that SHG)</v>
      </c>
      <c r="N3288" t="s">
        <v>312</v>
      </c>
      <c r="O3288" s="19">
        <v>0.11606940096436211</v>
      </c>
      <c r="P3288">
        <v>4.9585296306593349E-2</v>
      </c>
      <c r="Q3288" s="19">
        <v>1.8868415221591064E-2</v>
      </c>
      <c r="R3288" s="19">
        <v>0.21327038670713316</v>
      </c>
      <c r="S3288">
        <v>55</v>
      </c>
      <c r="T3288" t="str">
        <f t="shared" si="233"/>
        <v>1</v>
      </c>
    </row>
    <row r="3289" spans="1:20" x14ac:dyDescent="0.25">
      <c r="A3289" s="6" t="s">
        <v>424</v>
      </c>
      <c r="B3289" s="6" t="str">
        <f t="shared" si="234"/>
        <v>Tanzania</v>
      </c>
      <c r="C3289" t="s">
        <v>65</v>
      </c>
      <c r="D3289" t="s">
        <v>65</v>
      </c>
      <c r="E3289" t="s">
        <v>143</v>
      </c>
      <c r="F3289" t="s">
        <v>265</v>
      </c>
      <c r="G3289" t="s">
        <v>265</v>
      </c>
      <c r="H3289" t="s">
        <v>311</v>
      </c>
      <c r="I3289" t="s">
        <v>0</v>
      </c>
      <c r="J3289" t="s">
        <v>259</v>
      </c>
      <c r="K3289" t="s">
        <v>230</v>
      </c>
      <c r="L3289" t="s">
        <v>230</v>
      </c>
      <c r="M3289" t="str">
        <f t="shared" si="232"/>
        <v>Proportion of individuals who belong to a SHG for each reason (Among individuals who belong to that SHG)</v>
      </c>
      <c r="N3289" t="s">
        <v>312</v>
      </c>
      <c r="O3289" s="19">
        <v>0.20511333307901988</v>
      </c>
      <c r="P3289">
        <v>0.14838580106085367</v>
      </c>
      <c r="Q3289" s="19">
        <v>-8.5758999625851345E-2</v>
      </c>
      <c r="R3289" s="19">
        <v>0.49598566578389114</v>
      </c>
      <c r="S3289">
        <v>32</v>
      </c>
      <c r="T3289" t="str">
        <f t="shared" si="233"/>
        <v>1</v>
      </c>
    </row>
    <row r="3290" spans="1:20" x14ac:dyDescent="0.25">
      <c r="A3290" s="6" t="s">
        <v>424</v>
      </c>
      <c r="B3290" s="6" t="str">
        <f t="shared" si="234"/>
        <v>Tanzania</v>
      </c>
      <c r="C3290" t="s">
        <v>65</v>
      </c>
      <c r="D3290" t="s">
        <v>65</v>
      </c>
      <c r="E3290" t="s">
        <v>143</v>
      </c>
      <c r="F3290" t="s">
        <v>265</v>
      </c>
      <c r="G3290" t="s">
        <v>265</v>
      </c>
      <c r="H3290" t="s">
        <v>311</v>
      </c>
      <c r="I3290" t="s">
        <v>0</v>
      </c>
      <c r="J3290" t="s">
        <v>259</v>
      </c>
      <c r="K3290" t="s">
        <v>128</v>
      </c>
      <c r="L3290" t="s">
        <v>128</v>
      </c>
      <c r="M3290" t="str">
        <f t="shared" si="232"/>
        <v>Proportion of individuals who belong to a SHG for each reason (Among individuals who belong to that SHG)</v>
      </c>
      <c r="N3290" t="s">
        <v>312</v>
      </c>
      <c r="O3290" s="19">
        <v>9.4121892862517584E-2</v>
      </c>
      <c r="P3290">
        <v>4.9951562119878744E-2</v>
      </c>
      <c r="Q3290" s="19">
        <v>-3.8038604543404603E-3</v>
      </c>
      <c r="R3290" s="19">
        <v>0.19204764617937564</v>
      </c>
      <c r="S3290">
        <v>23</v>
      </c>
      <c r="T3290" t="str">
        <f t="shared" si="233"/>
        <v>0</v>
      </c>
    </row>
    <row r="3291" spans="1:20" x14ac:dyDescent="0.25">
      <c r="A3291" s="6" t="s">
        <v>424</v>
      </c>
      <c r="B3291" s="6" t="str">
        <f t="shared" si="234"/>
        <v>Tanzania</v>
      </c>
      <c r="C3291" t="s">
        <v>65</v>
      </c>
      <c r="D3291" t="s">
        <v>65</v>
      </c>
      <c r="E3291" t="s">
        <v>143</v>
      </c>
      <c r="F3291" t="s">
        <v>265</v>
      </c>
      <c r="G3291" t="s">
        <v>265</v>
      </c>
      <c r="H3291" t="s">
        <v>311</v>
      </c>
      <c r="I3291" t="s">
        <v>0</v>
      </c>
      <c r="J3291" t="s">
        <v>259</v>
      </c>
      <c r="K3291" t="s">
        <v>127</v>
      </c>
      <c r="L3291" t="s">
        <v>127</v>
      </c>
      <c r="M3291" t="str">
        <f t="shared" si="232"/>
        <v>Proportion of individuals who belong to a SHG for each reason (Among individuals who belong to that SHG)</v>
      </c>
      <c r="N3291" t="s">
        <v>312</v>
      </c>
      <c r="O3291" s="19">
        <v>0.14089017049110769</v>
      </c>
      <c r="P3291">
        <v>6.9728385238797513E-2</v>
      </c>
      <c r="Q3291" s="19">
        <v>4.1867457485650073E-3</v>
      </c>
      <c r="R3291" s="19">
        <v>0.27759359523365035</v>
      </c>
      <c r="S3291">
        <v>110</v>
      </c>
      <c r="T3291" t="str">
        <f t="shared" si="233"/>
        <v>1</v>
      </c>
    </row>
    <row r="3292" spans="1:20" x14ac:dyDescent="0.25">
      <c r="A3292" s="6" t="s">
        <v>424</v>
      </c>
      <c r="B3292" s="6" t="str">
        <f t="shared" si="234"/>
        <v>Tanzania</v>
      </c>
      <c r="C3292" t="s">
        <v>65</v>
      </c>
      <c r="D3292" t="s">
        <v>65</v>
      </c>
      <c r="E3292" t="s">
        <v>143</v>
      </c>
      <c r="F3292" t="s">
        <v>265</v>
      </c>
      <c r="G3292" t="s">
        <v>265</v>
      </c>
      <c r="H3292" t="s">
        <v>311</v>
      </c>
      <c r="I3292" t="s">
        <v>0</v>
      </c>
      <c r="J3292" t="s">
        <v>259</v>
      </c>
      <c r="K3292" t="s">
        <v>124</v>
      </c>
      <c r="L3292" t="s">
        <v>124</v>
      </c>
      <c r="M3292" t="str">
        <f t="shared" ref="M3292:M3355" si="235">CONCATENATE(F3292,"(Among ",J3292,")")</f>
        <v>Proportion of individuals who belong to a SHG for each reason (Among individuals who belong to that SHG)</v>
      </c>
      <c r="N3292" t="s">
        <v>312</v>
      </c>
      <c r="O3292" s="19">
        <v>0</v>
      </c>
      <c r="P3292"/>
      <c r="S3292">
        <v>3</v>
      </c>
      <c r="T3292" t="str">
        <f t="shared" ref="T3292:T3355" si="236">IF(S3292&gt;=30,"1","0")</f>
        <v>0</v>
      </c>
    </row>
    <row r="3293" spans="1:20" x14ac:dyDescent="0.25">
      <c r="A3293" s="6" t="s">
        <v>424</v>
      </c>
      <c r="B3293" s="6" t="str">
        <f t="shared" si="234"/>
        <v>Tanzania</v>
      </c>
      <c r="C3293" t="s">
        <v>65</v>
      </c>
      <c r="D3293" t="s">
        <v>65</v>
      </c>
      <c r="E3293" t="s">
        <v>143</v>
      </c>
      <c r="F3293" t="s">
        <v>265</v>
      </c>
      <c r="G3293" t="s">
        <v>265</v>
      </c>
      <c r="H3293" t="s">
        <v>311</v>
      </c>
      <c r="I3293" t="s">
        <v>0</v>
      </c>
      <c r="J3293" t="s">
        <v>259</v>
      </c>
      <c r="K3293" t="s">
        <v>123</v>
      </c>
      <c r="L3293" t="s">
        <v>123</v>
      </c>
      <c r="M3293" t="str">
        <f t="shared" si="235"/>
        <v>Proportion of individuals who belong to a SHG for each reason (Among individuals who belong to that SHG)</v>
      </c>
      <c r="N3293" t="s">
        <v>312</v>
      </c>
      <c r="O3293" s="19">
        <v>0.139688990510902</v>
      </c>
      <c r="P3293">
        <v>6.3593569771834946E-2</v>
      </c>
      <c r="Q3293" s="19">
        <v>1.4877190075477151E-2</v>
      </c>
      <c r="R3293" s="19">
        <v>0.26450079094632684</v>
      </c>
      <c r="S3293">
        <v>130</v>
      </c>
      <c r="T3293" t="str">
        <f t="shared" si="236"/>
        <v>1</v>
      </c>
    </row>
    <row r="3294" spans="1:20" x14ac:dyDescent="0.25">
      <c r="A3294" s="6" t="s">
        <v>424</v>
      </c>
      <c r="B3294" s="6" t="str">
        <f t="shared" si="234"/>
        <v>Tanzania</v>
      </c>
      <c r="C3294" t="s">
        <v>65</v>
      </c>
      <c r="D3294" t="s">
        <v>65</v>
      </c>
      <c r="E3294" t="s">
        <v>143</v>
      </c>
      <c r="F3294" t="s">
        <v>265</v>
      </c>
      <c r="G3294" t="s">
        <v>265</v>
      </c>
      <c r="H3294" t="s">
        <v>311</v>
      </c>
      <c r="I3294" t="s">
        <v>0</v>
      </c>
      <c r="J3294" t="s">
        <v>259</v>
      </c>
      <c r="K3294" t="s">
        <v>132</v>
      </c>
      <c r="L3294" t="s">
        <v>132</v>
      </c>
      <c r="M3294" t="str">
        <f t="shared" si="235"/>
        <v>Proportion of individuals who belong to a SHG for each reason (Among individuals who belong to that SHG)</v>
      </c>
      <c r="N3294" t="s">
        <v>312</v>
      </c>
      <c r="O3294" s="19">
        <v>0</v>
      </c>
      <c r="P3294"/>
      <c r="S3294">
        <v>8</v>
      </c>
      <c r="T3294" t="str">
        <f t="shared" si="236"/>
        <v>0</v>
      </c>
    </row>
    <row r="3295" spans="1:20" x14ac:dyDescent="0.25">
      <c r="A3295" s="6" t="s">
        <v>424</v>
      </c>
      <c r="B3295" s="6" t="str">
        <f t="shared" si="234"/>
        <v>Tanzania</v>
      </c>
      <c r="C3295" t="s">
        <v>65</v>
      </c>
      <c r="D3295" t="s">
        <v>65</v>
      </c>
      <c r="E3295" t="s">
        <v>143</v>
      </c>
      <c r="F3295" t="s">
        <v>265</v>
      </c>
      <c r="G3295" t="s">
        <v>265</v>
      </c>
      <c r="H3295" t="s">
        <v>311</v>
      </c>
      <c r="I3295" t="s">
        <v>0</v>
      </c>
      <c r="J3295" t="s">
        <v>259</v>
      </c>
      <c r="K3295" t="s">
        <v>131</v>
      </c>
      <c r="L3295" t="s">
        <v>131</v>
      </c>
      <c r="M3295" t="str">
        <f t="shared" si="235"/>
        <v>Proportion of individuals who belong to a SHG for each reason (Among individuals who belong to that SHG)</v>
      </c>
      <c r="N3295" t="s">
        <v>312</v>
      </c>
      <c r="O3295" s="19">
        <v>0.14784372330419901</v>
      </c>
      <c r="P3295">
        <v>6.6755715749641092E-2</v>
      </c>
      <c r="Q3295" s="19">
        <v>1.6888035507495985E-2</v>
      </c>
      <c r="R3295" s="19">
        <v>0.27879941110090201</v>
      </c>
      <c r="S3295">
        <v>125</v>
      </c>
      <c r="T3295" t="str">
        <f t="shared" si="236"/>
        <v>1</v>
      </c>
    </row>
    <row r="3296" spans="1:20" x14ac:dyDescent="0.25">
      <c r="A3296" s="6" t="s">
        <v>424</v>
      </c>
      <c r="B3296" s="6" t="str">
        <f t="shared" si="234"/>
        <v>Tanzania</v>
      </c>
      <c r="C3296" t="s">
        <v>65</v>
      </c>
      <c r="D3296" t="s">
        <v>65</v>
      </c>
      <c r="E3296" t="s">
        <v>143</v>
      </c>
      <c r="F3296" t="s">
        <v>265</v>
      </c>
      <c r="G3296" t="s">
        <v>265</v>
      </c>
      <c r="H3296" t="s">
        <v>311</v>
      </c>
      <c r="I3296" t="s">
        <v>0</v>
      </c>
      <c r="J3296" t="s">
        <v>259</v>
      </c>
      <c r="K3296" t="s">
        <v>121</v>
      </c>
      <c r="L3296" t="s">
        <v>121</v>
      </c>
      <c r="M3296" t="str">
        <f t="shared" si="235"/>
        <v>Proportion of individuals who belong to a SHG for each reason (Among individuals who belong to that SHG)</v>
      </c>
      <c r="N3296" t="s">
        <v>312</v>
      </c>
      <c r="O3296" s="19">
        <v>6.3036888483986031E-2</v>
      </c>
      <c r="P3296">
        <v>2.484989836642288E-2</v>
      </c>
      <c r="Q3296" s="19">
        <v>1.4268445236970996E-2</v>
      </c>
      <c r="R3296" s="19">
        <v>0.11180533173100107</v>
      </c>
      <c r="S3296">
        <v>62</v>
      </c>
      <c r="T3296" t="str">
        <f t="shared" si="236"/>
        <v>1</v>
      </c>
    </row>
    <row r="3297" spans="1:20" x14ac:dyDescent="0.25">
      <c r="A3297" s="6" t="s">
        <v>424</v>
      </c>
      <c r="B3297" s="6" t="str">
        <f t="shared" si="234"/>
        <v>Tanzania</v>
      </c>
      <c r="C3297" t="s">
        <v>65</v>
      </c>
      <c r="D3297" t="s">
        <v>65</v>
      </c>
      <c r="E3297" t="s">
        <v>143</v>
      </c>
      <c r="F3297" t="s">
        <v>265</v>
      </c>
      <c r="G3297" t="s">
        <v>265</v>
      </c>
      <c r="H3297" t="s">
        <v>311</v>
      </c>
      <c r="I3297" t="s">
        <v>0</v>
      </c>
      <c r="J3297" t="s">
        <v>259</v>
      </c>
      <c r="K3297" t="s">
        <v>120</v>
      </c>
      <c r="L3297" t="s">
        <v>120</v>
      </c>
      <c r="M3297" t="str">
        <f t="shared" si="235"/>
        <v>Proportion of individuals who belong to a SHG for each reason (Among individuals who belong to that SHG)</v>
      </c>
      <c r="N3297" t="s">
        <v>312</v>
      </c>
      <c r="O3297" s="19">
        <v>0.17444473743151778</v>
      </c>
      <c r="P3297">
        <v>9.152906399025991E-2</v>
      </c>
      <c r="Q3297" s="19">
        <v>-4.9740050295428995E-3</v>
      </c>
      <c r="R3297" s="19">
        <v>0.35386347989257849</v>
      </c>
      <c r="S3297">
        <v>71</v>
      </c>
      <c r="T3297" t="str">
        <f t="shared" si="236"/>
        <v>1</v>
      </c>
    </row>
    <row r="3298" spans="1:20" x14ac:dyDescent="0.25">
      <c r="A3298" s="6" t="s">
        <v>424</v>
      </c>
      <c r="B3298" s="6" t="str">
        <f t="shared" si="234"/>
        <v>Tanzania</v>
      </c>
      <c r="C3298" t="s">
        <v>65</v>
      </c>
      <c r="D3298" t="s">
        <v>65</v>
      </c>
      <c r="E3298" t="s">
        <v>143</v>
      </c>
      <c r="F3298" t="s">
        <v>265</v>
      </c>
      <c r="G3298" t="s">
        <v>265</v>
      </c>
      <c r="H3298" t="s">
        <v>313</v>
      </c>
      <c r="I3298" t="s">
        <v>0</v>
      </c>
      <c r="J3298" t="s">
        <v>259</v>
      </c>
      <c r="K3298" t="s">
        <v>114</v>
      </c>
      <c r="L3298" t="s">
        <v>114</v>
      </c>
      <c r="M3298" t="str">
        <f t="shared" si="235"/>
        <v>Proportion of individuals who belong to a SHG for each reason (Among individuals who belong to that SHG)</v>
      </c>
      <c r="N3298" t="s">
        <v>314</v>
      </c>
      <c r="O3298" s="19">
        <v>1.8156818398727834E-2</v>
      </c>
      <c r="P3298">
        <v>1.2708190565734594E-2</v>
      </c>
      <c r="Q3298" s="19">
        <v>-6.9812386423029303E-3</v>
      </c>
      <c r="R3298" s="19">
        <v>4.3294875439758601E-2</v>
      </c>
      <c r="S3298">
        <v>133</v>
      </c>
      <c r="T3298" t="str">
        <f t="shared" si="236"/>
        <v>1</v>
      </c>
    </row>
    <row r="3299" spans="1:20" x14ac:dyDescent="0.25">
      <c r="A3299" s="6" t="s">
        <v>424</v>
      </c>
      <c r="B3299" s="6" t="str">
        <f t="shared" si="234"/>
        <v>Tanzania</v>
      </c>
      <c r="C3299" t="s">
        <v>65</v>
      </c>
      <c r="D3299" t="s">
        <v>65</v>
      </c>
      <c r="E3299" t="s">
        <v>143</v>
      </c>
      <c r="F3299" t="s">
        <v>265</v>
      </c>
      <c r="G3299" t="s">
        <v>265</v>
      </c>
      <c r="H3299" t="s">
        <v>313</v>
      </c>
      <c r="I3299" t="s">
        <v>0</v>
      </c>
      <c r="J3299" t="s">
        <v>259</v>
      </c>
      <c r="K3299" t="s">
        <v>115</v>
      </c>
      <c r="L3299" t="s">
        <v>115</v>
      </c>
      <c r="M3299" t="str">
        <f t="shared" si="235"/>
        <v>Proportion of individuals who belong to a SHG for each reason (Among individuals who belong to that SHG)</v>
      </c>
      <c r="N3299" t="s">
        <v>314</v>
      </c>
      <c r="O3299" s="19">
        <v>1.624318479179418E-2</v>
      </c>
      <c r="P3299">
        <v>1.622647195053414E-2</v>
      </c>
      <c r="Q3299" s="19">
        <v>-1.5567232659130403E-2</v>
      </c>
      <c r="R3299" s="19">
        <v>4.8053602242718763E-2</v>
      </c>
      <c r="S3299">
        <v>71</v>
      </c>
      <c r="T3299" t="str">
        <f t="shared" si="236"/>
        <v>1</v>
      </c>
    </row>
    <row r="3300" spans="1:20" x14ac:dyDescent="0.25">
      <c r="A3300" s="6" t="s">
        <v>424</v>
      </c>
      <c r="B3300" s="6" t="str">
        <f t="shared" si="234"/>
        <v>Tanzania</v>
      </c>
      <c r="C3300" t="s">
        <v>65</v>
      </c>
      <c r="D3300" t="s">
        <v>65</v>
      </c>
      <c r="E3300" t="s">
        <v>143</v>
      </c>
      <c r="F3300" t="s">
        <v>265</v>
      </c>
      <c r="G3300" t="s">
        <v>265</v>
      </c>
      <c r="H3300" t="s">
        <v>313</v>
      </c>
      <c r="I3300" t="s">
        <v>0</v>
      </c>
      <c r="J3300" t="s">
        <v>259</v>
      </c>
      <c r="K3300" t="s">
        <v>116</v>
      </c>
      <c r="L3300" t="s">
        <v>116</v>
      </c>
      <c r="M3300" t="str">
        <f t="shared" si="235"/>
        <v>Proportion of individuals who belong to a SHG for each reason (Among individuals who belong to that SHG)</v>
      </c>
      <c r="N3300" t="s">
        <v>314</v>
      </c>
      <c r="O3300" s="19">
        <v>2.2888298019863626E-2</v>
      </c>
      <c r="P3300">
        <v>1.7895570874901883E-2</v>
      </c>
      <c r="Q3300" s="19">
        <v>-1.2196535524699341E-2</v>
      </c>
      <c r="R3300" s="19">
        <v>5.7973131564426593E-2</v>
      </c>
      <c r="S3300">
        <v>62</v>
      </c>
      <c r="T3300" t="str">
        <f t="shared" si="236"/>
        <v>1</v>
      </c>
    </row>
    <row r="3301" spans="1:20" x14ac:dyDescent="0.25">
      <c r="A3301" s="6" t="s">
        <v>424</v>
      </c>
      <c r="B3301" s="6" t="str">
        <f t="shared" si="234"/>
        <v>Tanzania</v>
      </c>
      <c r="C3301" t="s">
        <v>65</v>
      </c>
      <c r="D3301" t="s">
        <v>65</v>
      </c>
      <c r="E3301" t="s">
        <v>143</v>
      </c>
      <c r="F3301" t="s">
        <v>265</v>
      </c>
      <c r="G3301" t="s">
        <v>265</v>
      </c>
      <c r="H3301" t="s">
        <v>313</v>
      </c>
      <c r="I3301" t="s">
        <v>0</v>
      </c>
      <c r="J3301" t="s">
        <v>259</v>
      </c>
      <c r="K3301" t="s">
        <v>135</v>
      </c>
      <c r="L3301" t="s">
        <v>135</v>
      </c>
      <c r="M3301" t="str">
        <f t="shared" si="235"/>
        <v>Proportion of individuals who belong to a SHG for each reason (Among individuals who belong to that SHG)</v>
      </c>
      <c r="N3301" t="s">
        <v>314</v>
      </c>
      <c r="O3301" s="19">
        <v>7.7650393995279971E-3</v>
      </c>
      <c r="P3301">
        <v>7.8502502640032633E-3</v>
      </c>
      <c r="Q3301" s="19">
        <v>-7.6238627501133693E-3</v>
      </c>
      <c r="R3301" s="19">
        <v>2.3153941549169364E-2</v>
      </c>
      <c r="S3301">
        <v>68</v>
      </c>
      <c r="T3301" t="str">
        <f t="shared" si="236"/>
        <v>1</v>
      </c>
    </row>
    <row r="3302" spans="1:20" x14ac:dyDescent="0.25">
      <c r="A3302" s="6" t="s">
        <v>424</v>
      </c>
      <c r="B3302" s="6" t="str">
        <f t="shared" si="234"/>
        <v>Tanzania</v>
      </c>
      <c r="C3302" t="s">
        <v>65</v>
      </c>
      <c r="D3302" t="s">
        <v>65</v>
      </c>
      <c r="E3302" t="s">
        <v>143</v>
      </c>
      <c r="F3302" t="s">
        <v>265</v>
      </c>
      <c r="G3302" t="s">
        <v>265</v>
      </c>
      <c r="H3302" t="s">
        <v>313</v>
      </c>
      <c r="I3302" t="s">
        <v>0</v>
      </c>
      <c r="J3302" t="s">
        <v>259</v>
      </c>
      <c r="K3302" t="s">
        <v>134</v>
      </c>
      <c r="L3302" t="s">
        <v>134</v>
      </c>
      <c r="M3302" t="str">
        <f t="shared" si="235"/>
        <v>Proportion of individuals who belong to a SHG for each reason (Among individuals who belong to that SHG)</v>
      </c>
      <c r="N3302" t="s">
        <v>314</v>
      </c>
      <c r="O3302" s="19">
        <v>3.5323825610007215E-2</v>
      </c>
      <c r="P3302">
        <v>3.0387263571414285E-2</v>
      </c>
      <c r="Q3302" s="19">
        <v>-2.4261056765777472E-2</v>
      </c>
      <c r="R3302" s="19">
        <v>9.4908707985791901E-2</v>
      </c>
      <c r="S3302">
        <v>65</v>
      </c>
      <c r="T3302" t="str">
        <f t="shared" si="236"/>
        <v>1</v>
      </c>
    </row>
    <row r="3303" spans="1:20" x14ac:dyDescent="0.25">
      <c r="A3303" s="6" t="s">
        <v>424</v>
      </c>
      <c r="B3303" s="6" t="str">
        <f t="shared" si="234"/>
        <v>Tanzania</v>
      </c>
      <c r="C3303" t="s">
        <v>65</v>
      </c>
      <c r="D3303" t="s">
        <v>65</v>
      </c>
      <c r="E3303" t="s">
        <v>143</v>
      </c>
      <c r="F3303" t="s">
        <v>265</v>
      </c>
      <c r="G3303" t="s">
        <v>265</v>
      </c>
      <c r="H3303" t="s">
        <v>313</v>
      </c>
      <c r="I3303" t="s">
        <v>0</v>
      </c>
      <c r="J3303" t="s">
        <v>259</v>
      </c>
      <c r="K3303" t="s">
        <v>228</v>
      </c>
      <c r="L3303" t="s">
        <v>228</v>
      </c>
      <c r="M3303" t="str">
        <f t="shared" si="235"/>
        <v>Proportion of individuals who belong to a SHG for each reason (Among individuals who belong to that SHG)</v>
      </c>
      <c r="N3303" t="s">
        <v>314</v>
      </c>
      <c r="O3303" s="19">
        <v>2.0175771020550126E-2</v>
      </c>
      <c r="P3303">
        <v>2.0118288676121147E-2</v>
      </c>
      <c r="Q3303" s="19">
        <v>-1.9271159766771961E-2</v>
      </c>
      <c r="R3303" s="19">
        <v>5.9622701807872214E-2</v>
      </c>
      <c r="S3303">
        <v>46</v>
      </c>
      <c r="T3303" t="str">
        <f t="shared" si="236"/>
        <v>1</v>
      </c>
    </row>
    <row r="3304" spans="1:20" x14ac:dyDescent="0.25">
      <c r="A3304" s="6" t="s">
        <v>424</v>
      </c>
      <c r="B3304" s="6" t="str">
        <f t="shared" si="234"/>
        <v>Tanzania</v>
      </c>
      <c r="C3304" t="s">
        <v>65</v>
      </c>
      <c r="D3304" t="s">
        <v>65</v>
      </c>
      <c r="E3304" t="s">
        <v>143</v>
      </c>
      <c r="F3304" t="s">
        <v>265</v>
      </c>
      <c r="G3304" t="s">
        <v>265</v>
      </c>
      <c r="H3304" t="s">
        <v>313</v>
      </c>
      <c r="I3304" t="s">
        <v>0</v>
      </c>
      <c r="J3304" t="s">
        <v>259</v>
      </c>
      <c r="K3304" t="s">
        <v>229</v>
      </c>
      <c r="L3304" t="s">
        <v>229</v>
      </c>
      <c r="M3304" t="str">
        <f t="shared" si="235"/>
        <v>Proportion of individuals who belong to a SHG for each reason (Among individuals who belong to that SHG)</v>
      </c>
      <c r="N3304" t="s">
        <v>314</v>
      </c>
      <c r="O3304" s="19">
        <v>2.9603201550152999E-2</v>
      </c>
      <c r="P3304">
        <v>2.9220623120545842E-2</v>
      </c>
      <c r="Q3304" s="19">
        <v>-2.7677355044149168E-2</v>
      </c>
      <c r="R3304" s="19">
        <v>8.6883758144455162E-2</v>
      </c>
      <c r="S3304">
        <v>55</v>
      </c>
      <c r="T3304" t="str">
        <f t="shared" si="236"/>
        <v>1</v>
      </c>
    </row>
    <row r="3305" spans="1:20" x14ac:dyDescent="0.25">
      <c r="A3305" s="6" t="s">
        <v>424</v>
      </c>
      <c r="B3305" s="6" t="str">
        <f t="shared" si="234"/>
        <v>Tanzania</v>
      </c>
      <c r="C3305" t="s">
        <v>65</v>
      </c>
      <c r="D3305" t="s">
        <v>65</v>
      </c>
      <c r="E3305" t="s">
        <v>143</v>
      </c>
      <c r="F3305" t="s">
        <v>265</v>
      </c>
      <c r="G3305" t="s">
        <v>265</v>
      </c>
      <c r="H3305" t="s">
        <v>313</v>
      </c>
      <c r="I3305" t="s">
        <v>0</v>
      </c>
      <c r="J3305" t="s">
        <v>259</v>
      </c>
      <c r="K3305" t="s">
        <v>230</v>
      </c>
      <c r="L3305" t="s">
        <v>230</v>
      </c>
      <c r="M3305" t="str">
        <f t="shared" si="235"/>
        <v>Proportion of individuals who belong to a SHG for each reason (Among individuals who belong to that SHG)</v>
      </c>
      <c r="N3305" t="s">
        <v>314</v>
      </c>
      <c r="O3305" s="19">
        <v>4.7467502686808502E-3</v>
      </c>
      <c r="P3305">
        <v>4.9081388288843685E-3</v>
      </c>
      <c r="Q3305" s="19">
        <v>-4.8743979826364634E-3</v>
      </c>
      <c r="R3305" s="19">
        <v>1.4367898519998163E-2</v>
      </c>
      <c r="S3305">
        <v>32</v>
      </c>
      <c r="T3305" t="str">
        <f t="shared" si="236"/>
        <v>1</v>
      </c>
    </row>
    <row r="3306" spans="1:20" x14ac:dyDescent="0.25">
      <c r="A3306" s="6" t="s">
        <v>424</v>
      </c>
      <c r="B3306" s="6" t="str">
        <f t="shared" si="234"/>
        <v>Tanzania</v>
      </c>
      <c r="C3306" t="s">
        <v>65</v>
      </c>
      <c r="D3306" t="s">
        <v>65</v>
      </c>
      <c r="E3306" t="s">
        <v>143</v>
      </c>
      <c r="F3306" t="s">
        <v>265</v>
      </c>
      <c r="G3306" t="s">
        <v>265</v>
      </c>
      <c r="H3306" t="s">
        <v>313</v>
      </c>
      <c r="I3306" t="s">
        <v>0</v>
      </c>
      <c r="J3306" t="s">
        <v>259</v>
      </c>
      <c r="K3306" t="s">
        <v>128</v>
      </c>
      <c r="L3306" t="s">
        <v>128</v>
      </c>
      <c r="M3306" t="str">
        <f t="shared" si="235"/>
        <v>Proportion of individuals who belong to a SHG for each reason (Among individuals who belong to that SHG)</v>
      </c>
      <c r="N3306" t="s">
        <v>314</v>
      </c>
      <c r="O3306" s="19">
        <v>0</v>
      </c>
      <c r="P3306"/>
      <c r="S3306">
        <v>23</v>
      </c>
      <c r="T3306" t="str">
        <f t="shared" si="236"/>
        <v>0</v>
      </c>
    </row>
    <row r="3307" spans="1:20" x14ac:dyDescent="0.25">
      <c r="A3307" s="6" t="s">
        <v>424</v>
      </c>
      <c r="B3307" s="6" t="str">
        <f t="shared" si="234"/>
        <v>Tanzania</v>
      </c>
      <c r="C3307" t="s">
        <v>65</v>
      </c>
      <c r="D3307" t="s">
        <v>65</v>
      </c>
      <c r="E3307" t="s">
        <v>143</v>
      </c>
      <c r="F3307" t="s">
        <v>265</v>
      </c>
      <c r="G3307" t="s">
        <v>265</v>
      </c>
      <c r="H3307" t="s">
        <v>313</v>
      </c>
      <c r="I3307" t="s">
        <v>0</v>
      </c>
      <c r="J3307" t="s">
        <v>259</v>
      </c>
      <c r="K3307" t="s">
        <v>127</v>
      </c>
      <c r="L3307" t="s">
        <v>127</v>
      </c>
      <c r="M3307" t="str">
        <f t="shared" si="235"/>
        <v>Proportion of individuals who belong to a SHG for each reason (Among individuals who belong to that SHG)</v>
      </c>
      <c r="N3307" t="s">
        <v>314</v>
      </c>
      <c r="O3307" s="19">
        <v>2.0713341527086853E-2</v>
      </c>
      <c r="P3307">
        <v>1.4463726154712996E-2</v>
      </c>
      <c r="Q3307" s="19">
        <v>-7.642985571499096E-3</v>
      </c>
      <c r="R3307" s="19">
        <v>4.9069668625672802E-2</v>
      </c>
      <c r="S3307">
        <v>110</v>
      </c>
      <c r="T3307" t="str">
        <f t="shared" si="236"/>
        <v>1</v>
      </c>
    </row>
    <row r="3308" spans="1:20" x14ac:dyDescent="0.25">
      <c r="A3308" s="6" t="s">
        <v>424</v>
      </c>
      <c r="B3308" s="6" t="str">
        <f t="shared" si="234"/>
        <v>Tanzania</v>
      </c>
      <c r="C3308" t="s">
        <v>65</v>
      </c>
      <c r="D3308" t="s">
        <v>65</v>
      </c>
      <c r="E3308" t="s">
        <v>143</v>
      </c>
      <c r="F3308" t="s">
        <v>265</v>
      </c>
      <c r="G3308" t="s">
        <v>265</v>
      </c>
      <c r="H3308" t="s">
        <v>313</v>
      </c>
      <c r="I3308" t="s">
        <v>0</v>
      </c>
      <c r="J3308" t="s">
        <v>259</v>
      </c>
      <c r="K3308" t="s">
        <v>124</v>
      </c>
      <c r="L3308" t="s">
        <v>124</v>
      </c>
      <c r="M3308" t="str">
        <f t="shared" si="235"/>
        <v>Proportion of individuals who belong to a SHG for each reason (Among individuals who belong to that SHG)</v>
      </c>
      <c r="N3308" t="s">
        <v>314</v>
      </c>
      <c r="O3308" s="19">
        <v>0</v>
      </c>
      <c r="P3308"/>
      <c r="S3308">
        <v>3</v>
      </c>
      <c r="T3308" t="str">
        <f t="shared" si="236"/>
        <v>0</v>
      </c>
    </row>
    <row r="3309" spans="1:20" x14ac:dyDescent="0.25">
      <c r="A3309" s="6" t="s">
        <v>424</v>
      </c>
      <c r="B3309" s="6" t="str">
        <f t="shared" si="234"/>
        <v>Tanzania</v>
      </c>
      <c r="C3309" t="s">
        <v>65</v>
      </c>
      <c r="D3309" t="s">
        <v>65</v>
      </c>
      <c r="E3309" t="s">
        <v>143</v>
      </c>
      <c r="F3309" t="s">
        <v>265</v>
      </c>
      <c r="G3309" t="s">
        <v>265</v>
      </c>
      <c r="H3309" t="s">
        <v>313</v>
      </c>
      <c r="I3309" t="s">
        <v>0</v>
      </c>
      <c r="J3309" t="s">
        <v>259</v>
      </c>
      <c r="K3309" t="s">
        <v>123</v>
      </c>
      <c r="L3309" t="s">
        <v>123</v>
      </c>
      <c r="M3309" t="str">
        <f t="shared" si="235"/>
        <v>Proportion of individuals who belong to a SHG for each reason (Among individuals who belong to that SHG)</v>
      </c>
      <c r="N3309" t="s">
        <v>314</v>
      </c>
      <c r="O3309" s="19">
        <v>1.8771078416297205E-2</v>
      </c>
      <c r="P3309">
        <v>1.30976006108641E-2</v>
      </c>
      <c r="Q3309" s="19">
        <v>-6.9349028565150496E-3</v>
      </c>
      <c r="R3309" s="19">
        <v>4.4477059689109463E-2</v>
      </c>
      <c r="S3309">
        <v>130</v>
      </c>
      <c r="T3309" t="str">
        <f t="shared" si="236"/>
        <v>1</v>
      </c>
    </row>
    <row r="3310" spans="1:20" x14ac:dyDescent="0.25">
      <c r="A3310" s="6" t="s">
        <v>424</v>
      </c>
      <c r="B3310" s="6" t="str">
        <f t="shared" si="234"/>
        <v>Tanzania</v>
      </c>
      <c r="C3310" t="s">
        <v>65</v>
      </c>
      <c r="D3310" t="s">
        <v>65</v>
      </c>
      <c r="E3310" t="s">
        <v>143</v>
      </c>
      <c r="F3310" t="s">
        <v>265</v>
      </c>
      <c r="G3310" t="s">
        <v>265</v>
      </c>
      <c r="H3310" t="s">
        <v>313</v>
      </c>
      <c r="I3310" t="s">
        <v>0</v>
      </c>
      <c r="J3310" t="s">
        <v>259</v>
      </c>
      <c r="K3310" t="s">
        <v>132</v>
      </c>
      <c r="L3310" t="s">
        <v>132</v>
      </c>
      <c r="M3310" t="str">
        <f t="shared" si="235"/>
        <v>Proportion of individuals who belong to a SHG for each reason (Among individuals who belong to that SHG)</v>
      </c>
      <c r="N3310" t="s">
        <v>314</v>
      </c>
      <c r="O3310" s="19">
        <v>0.13436335604754623</v>
      </c>
      <c r="P3310">
        <v>0.13004040911051554</v>
      </c>
      <c r="Q3310" s="19">
        <v>-0.12054863328176441</v>
      </c>
      <c r="R3310" s="19">
        <v>0.38927534537685687</v>
      </c>
      <c r="S3310">
        <v>8</v>
      </c>
      <c r="T3310" t="str">
        <f t="shared" si="236"/>
        <v>0</v>
      </c>
    </row>
    <row r="3311" spans="1:20" x14ac:dyDescent="0.25">
      <c r="A3311" s="6" t="s">
        <v>424</v>
      </c>
      <c r="B3311" s="6" t="str">
        <f t="shared" si="234"/>
        <v>Tanzania</v>
      </c>
      <c r="C3311" t="s">
        <v>65</v>
      </c>
      <c r="D3311" t="s">
        <v>65</v>
      </c>
      <c r="E3311" t="s">
        <v>143</v>
      </c>
      <c r="F3311" t="s">
        <v>265</v>
      </c>
      <c r="G3311" t="s">
        <v>265</v>
      </c>
      <c r="H3311" t="s">
        <v>313</v>
      </c>
      <c r="I3311" t="s">
        <v>0</v>
      </c>
      <c r="J3311" t="s">
        <v>259</v>
      </c>
      <c r="K3311" t="s">
        <v>131</v>
      </c>
      <c r="L3311" t="s">
        <v>131</v>
      </c>
      <c r="M3311" t="str">
        <f t="shared" si="235"/>
        <v>Proportion of individuals who belong to a SHG for each reason (Among individuals who belong to that SHG)</v>
      </c>
      <c r="N3311" t="s">
        <v>314</v>
      </c>
      <c r="O3311" s="19">
        <v>7.2120726046319234E-3</v>
      </c>
      <c r="P3311">
        <v>5.6811973394390643E-3</v>
      </c>
      <c r="Q3311" s="19">
        <v>-3.9328173383545986E-3</v>
      </c>
      <c r="R3311" s="19">
        <v>1.8356962547618445E-2</v>
      </c>
      <c r="S3311">
        <v>125</v>
      </c>
      <c r="T3311" t="str">
        <f t="shared" si="236"/>
        <v>1</v>
      </c>
    </row>
    <row r="3312" spans="1:20" x14ac:dyDescent="0.25">
      <c r="A3312" s="6" t="s">
        <v>424</v>
      </c>
      <c r="B3312" s="6" t="str">
        <f t="shared" si="234"/>
        <v>Tanzania</v>
      </c>
      <c r="C3312" t="s">
        <v>65</v>
      </c>
      <c r="D3312" t="s">
        <v>65</v>
      </c>
      <c r="E3312" t="s">
        <v>143</v>
      </c>
      <c r="F3312" t="s">
        <v>265</v>
      </c>
      <c r="G3312" t="s">
        <v>265</v>
      </c>
      <c r="H3312" t="s">
        <v>313</v>
      </c>
      <c r="I3312" t="s">
        <v>0</v>
      </c>
      <c r="J3312" t="s">
        <v>259</v>
      </c>
      <c r="K3312" t="s">
        <v>121</v>
      </c>
      <c r="L3312" t="s">
        <v>121</v>
      </c>
      <c r="M3312" t="str">
        <f t="shared" si="235"/>
        <v>Proportion of individuals who belong to a SHG for each reason (Among individuals who belong to that SHG)</v>
      </c>
      <c r="N3312" t="s">
        <v>314</v>
      </c>
      <c r="O3312" s="19">
        <v>5.1435846356479464E-2</v>
      </c>
      <c r="P3312">
        <v>3.4963786659768618E-2</v>
      </c>
      <c r="Q3312" s="19">
        <v>-1.7181313370887227E-2</v>
      </c>
      <c r="R3312" s="19">
        <v>0.12005300608384616</v>
      </c>
      <c r="S3312">
        <v>62</v>
      </c>
      <c r="T3312" t="str">
        <f t="shared" si="236"/>
        <v>1</v>
      </c>
    </row>
    <row r="3313" spans="1:20" x14ac:dyDescent="0.25">
      <c r="A3313" s="6" t="s">
        <v>424</v>
      </c>
      <c r="B3313" s="6" t="str">
        <f t="shared" si="234"/>
        <v>Tanzania</v>
      </c>
      <c r="C3313" t="s">
        <v>65</v>
      </c>
      <c r="D3313" t="s">
        <v>65</v>
      </c>
      <c r="E3313" t="s">
        <v>143</v>
      </c>
      <c r="F3313" t="s">
        <v>265</v>
      </c>
      <c r="G3313" t="s">
        <v>265</v>
      </c>
      <c r="H3313" t="s">
        <v>313</v>
      </c>
      <c r="I3313" t="s">
        <v>0</v>
      </c>
      <c r="J3313" t="s">
        <v>259</v>
      </c>
      <c r="K3313" t="s">
        <v>120</v>
      </c>
      <c r="L3313" t="s">
        <v>120</v>
      </c>
      <c r="M3313" t="str">
        <f t="shared" si="235"/>
        <v>Proportion of individuals who belong to a SHG for each reason (Among individuals who belong to that SHG)</v>
      </c>
      <c r="N3313" t="s">
        <v>314</v>
      </c>
      <c r="O3313" s="19">
        <v>0</v>
      </c>
      <c r="P3313"/>
      <c r="S3313">
        <v>71</v>
      </c>
      <c r="T3313" t="str">
        <f t="shared" si="236"/>
        <v>1</v>
      </c>
    </row>
    <row r="3314" spans="1:20" x14ac:dyDescent="0.25">
      <c r="A3314" s="6" t="s">
        <v>424</v>
      </c>
      <c r="B3314" s="6" t="str">
        <f t="shared" si="234"/>
        <v>Tanzania</v>
      </c>
      <c r="C3314" t="s">
        <v>68</v>
      </c>
      <c r="D3314" t="str">
        <f t="shared" ref="D3314:D3345" si="237">C3314</f>
        <v>FII</v>
      </c>
      <c r="E3314" t="s">
        <v>143</v>
      </c>
      <c r="F3314" t="s">
        <v>133</v>
      </c>
      <c r="G3314" t="str">
        <f t="shared" ref="G3314:G3345" si="238">F3314</f>
        <v xml:space="preserve">Proportion of individuals who have used a SHG recently </v>
      </c>
      <c r="H3314" t="s">
        <v>74</v>
      </c>
      <c r="I3314" t="s">
        <v>0</v>
      </c>
      <c r="J3314" t="s">
        <v>66</v>
      </c>
      <c r="K3314" t="s">
        <v>114</v>
      </c>
      <c r="L3314" t="str">
        <f t="shared" ref="L3314:L3345" si="239">K3314</f>
        <v>1.1 All individuals</v>
      </c>
      <c r="M3314" t="str">
        <f t="shared" si="235"/>
        <v>Proportion of individuals who have used a SHG recently (Among all question respondents)</v>
      </c>
      <c r="N3314" t="s">
        <v>182</v>
      </c>
      <c r="O3314" s="19">
        <v>9.6712394768014541E-3</v>
      </c>
      <c r="P3314">
        <v>1.8058100525362817E-3</v>
      </c>
      <c r="Q3314" s="19">
        <v>6.1305015021274056E-3</v>
      </c>
      <c r="R3314" s="19">
        <v>1.3211977451475503E-2</v>
      </c>
      <c r="S3314">
        <v>3029</v>
      </c>
      <c r="T3314" t="str">
        <f t="shared" si="236"/>
        <v>1</v>
      </c>
    </row>
    <row r="3315" spans="1:20" x14ac:dyDescent="0.25">
      <c r="A3315" s="6" t="s">
        <v>424</v>
      </c>
      <c r="B3315" s="6" t="str">
        <f t="shared" si="234"/>
        <v>Tanzania</v>
      </c>
      <c r="C3315" t="s">
        <v>68</v>
      </c>
      <c r="D3315" t="str">
        <f t="shared" si="237"/>
        <v>FII</v>
      </c>
      <c r="E3315" t="s">
        <v>143</v>
      </c>
      <c r="F3315" t="s">
        <v>133</v>
      </c>
      <c r="G3315" t="str">
        <f t="shared" si="238"/>
        <v xml:space="preserve">Proportion of individuals who have used a SHG recently </v>
      </c>
      <c r="H3315" t="s">
        <v>74</v>
      </c>
      <c r="I3315" t="s">
        <v>0</v>
      </c>
      <c r="J3315" t="s">
        <v>66</v>
      </c>
      <c r="K3315" t="s">
        <v>121</v>
      </c>
      <c r="L3315" t="str">
        <f t="shared" si="239"/>
        <v>2.2 Individuals who do not have a bank account</v>
      </c>
      <c r="M3315" t="str">
        <f t="shared" si="235"/>
        <v>Proportion of individuals who have used a SHG recently (Among all question respondents)</v>
      </c>
      <c r="N3315" t="s">
        <v>182</v>
      </c>
      <c r="O3315" s="19">
        <v>8.1353619729343258E-3</v>
      </c>
      <c r="P3315">
        <v>1.7356356604314399E-3</v>
      </c>
      <c r="Q3315" s="19">
        <v>4.732218278802853E-3</v>
      </c>
      <c r="R3315" s="19">
        <v>1.1538505667065799E-2</v>
      </c>
      <c r="S3315">
        <v>2744</v>
      </c>
      <c r="T3315" t="str">
        <f t="shared" si="236"/>
        <v>1</v>
      </c>
    </row>
    <row r="3316" spans="1:20" x14ac:dyDescent="0.25">
      <c r="A3316" s="6" t="s">
        <v>424</v>
      </c>
      <c r="B3316" s="6" t="str">
        <f t="shared" si="234"/>
        <v>Tanzania</v>
      </c>
      <c r="C3316" t="s">
        <v>68</v>
      </c>
      <c r="D3316" t="str">
        <f t="shared" si="237"/>
        <v>FII</v>
      </c>
      <c r="E3316" t="s">
        <v>143</v>
      </c>
      <c r="F3316" t="s">
        <v>133</v>
      </c>
      <c r="G3316" t="str">
        <f t="shared" si="238"/>
        <v xml:space="preserve">Proportion of individuals who have used a SHG recently </v>
      </c>
      <c r="H3316" t="s">
        <v>74</v>
      </c>
      <c r="I3316" t="s">
        <v>0</v>
      </c>
      <c r="J3316" t="s">
        <v>66</v>
      </c>
      <c r="K3316" t="s">
        <v>120</v>
      </c>
      <c r="L3316" t="str">
        <f t="shared" si="239"/>
        <v>2.1 Individuals who have a bank account</v>
      </c>
      <c r="M3316" t="str">
        <f t="shared" si="235"/>
        <v>Proportion of individuals who have used a SHG recently (Among all question respondents)</v>
      </c>
      <c r="N3316" t="s">
        <v>182</v>
      </c>
      <c r="O3316" s="19">
        <v>2.4126680183433533E-2</v>
      </c>
      <c r="P3316">
        <v>9.2657646975341634E-3</v>
      </c>
      <c r="Q3316" s="19">
        <v>5.9588530175172308E-3</v>
      </c>
      <c r="R3316" s="19">
        <v>4.2294507349349836E-2</v>
      </c>
      <c r="S3316">
        <v>285</v>
      </c>
      <c r="T3316" t="str">
        <f t="shared" si="236"/>
        <v>1</v>
      </c>
    </row>
    <row r="3317" spans="1:20" x14ac:dyDescent="0.25">
      <c r="A3317" s="6" t="s">
        <v>424</v>
      </c>
      <c r="B3317" s="6" t="str">
        <f t="shared" si="234"/>
        <v>Tanzania</v>
      </c>
      <c r="C3317" t="s">
        <v>68</v>
      </c>
      <c r="D3317" t="str">
        <f t="shared" si="237"/>
        <v>FII</v>
      </c>
      <c r="E3317" t="s">
        <v>143</v>
      </c>
      <c r="F3317" t="s">
        <v>133</v>
      </c>
      <c r="G3317" t="str">
        <f t="shared" si="238"/>
        <v xml:space="preserve">Proportion of individuals who have used a SHG recently </v>
      </c>
      <c r="H3317" t="s">
        <v>74</v>
      </c>
      <c r="I3317" t="s">
        <v>0</v>
      </c>
      <c r="J3317" t="s">
        <v>66</v>
      </c>
      <c r="K3317" t="s">
        <v>116</v>
      </c>
      <c r="L3317" t="str">
        <f t="shared" si="239"/>
        <v>1.3 Males</v>
      </c>
      <c r="M3317" t="str">
        <f t="shared" si="235"/>
        <v>Proportion of individuals who have used a SHG recently (Among all question respondents)</v>
      </c>
      <c r="N3317" t="s">
        <v>182</v>
      </c>
      <c r="O3317" s="19">
        <v>1.3625782287409984E-2</v>
      </c>
      <c r="P3317">
        <v>3.2376670192594778E-3</v>
      </c>
      <c r="Q3317" s="19">
        <v>7.2775340049614397E-3</v>
      </c>
      <c r="R3317" s="19">
        <v>1.9974030569858529E-2</v>
      </c>
      <c r="S3317">
        <v>1211</v>
      </c>
      <c r="T3317" t="str">
        <f t="shared" si="236"/>
        <v>1</v>
      </c>
    </row>
    <row r="3318" spans="1:20" x14ac:dyDescent="0.25">
      <c r="A3318" s="6" t="s">
        <v>424</v>
      </c>
      <c r="B3318" s="6" t="str">
        <f t="shared" si="234"/>
        <v>Tanzania</v>
      </c>
      <c r="C3318" t="s">
        <v>68</v>
      </c>
      <c r="D3318" t="str">
        <f t="shared" si="237"/>
        <v>FII</v>
      </c>
      <c r="E3318" t="s">
        <v>143</v>
      </c>
      <c r="F3318" t="s">
        <v>133</v>
      </c>
      <c r="G3318" t="str">
        <f t="shared" si="238"/>
        <v xml:space="preserve">Proportion of individuals who have used a SHG recently </v>
      </c>
      <c r="H3318" t="s">
        <v>74</v>
      </c>
      <c r="I3318" t="s">
        <v>0</v>
      </c>
      <c r="J3318" t="s">
        <v>66</v>
      </c>
      <c r="K3318" t="s">
        <v>115</v>
      </c>
      <c r="L3318" t="str">
        <f t="shared" si="239"/>
        <v>1.2 Females</v>
      </c>
      <c r="M3318" t="str">
        <f t="shared" si="235"/>
        <v>Proportion of individuals who have used a SHG recently (Among all question respondents)</v>
      </c>
      <c r="N3318" t="s">
        <v>182</v>
      </c>
      <c r="O3318" s="19">
        <v>6.0739844818881771E-3</v>
      </c>
      <c r="P3318">
        <v>1.7902231096901414E-3</v>
      </c>
      <c r="Q3318" s="19">
        <v>2.5638085701325899E-3</v>
      </c>
      <c r="R3318" s="19">
        <v>9.5841603936437647E-3</v>
      </c>
      <c r="S3318">
        <v>1818</v>
      </c>
      <c r="T3318" t="str">
        <f t="shared" si="236"/>
        <v>1</v>
      </c>
    </row>
    <row r="3319" spans="1:20" x14ac:dyDescent="0.25">
      <c r="A3319" s="6" t="s">
        <v>424</v>
      </c>
      <c r="B3319" s="6" t="str">
        <f t="shared" si="234"/>
        <v>Tanzania</v>
      </c>
      <c r="C3319" t="s">
        <v>68</v>
      </c>
      <c r="D3319" t="str">
        <f t="shared" si="237"/>
        <v>FII</v>
      </c>
      <c r="E3319" t="s">
        <v>143</v>
      </c>
      <c r="F3319" t="s">
        <v>133</v>
      </c>
      <c r="G3319" t="str">
        <f t="shared" si="238"/>
        <v xml:space="preserve">Proportion of individuals who have used a SHG recently </v>
      </c>
      <c r="H3319" t="s">
        <v>74</v>
      </c>
      <c r="I3319" t="s">
        <v>0</v>
      </c>
      <c r="J3319" t="s">
        <v>66</v>
      </c>
      <c r="K3319" t="s">
        <v>420</v>
      </c>
      <c r="L3319" t="str">
        <f t="shared" si="239"/>
        <v>7.2 Individuals in the middle PPI quintile</v>
      </c>
      <c r="M3319" t="str">
        <f t="shared" si="235"/>
        <v>Proportion of individuals who have used a SHG recently (Among all question respondents)</v>
      </c>
      <c r="N3319" t="s">
        <v>182</v>
      </c>
      <c r="O3319" s="19">
        <v>1.5003096251618154E-2</v>
      </c>
      <c r="P3319">
        <v>4.2883497027462808E-3</v>
      </c>
      <c r="Q3319" s="19">
        <v>6.5947242748036917E-3</v>
      </c>
      <c r="R3319" s="19">
        <v>2.3411468228432618E-2</v>
      </c>
      <c r="S3319">
        <v>854</v>
      </c>
      <c r="T3319" t="str">
        <f t="shared" si="236"/>
        <v>1</v>
      </c>
    </row>
    <row r="3320" spans="1:20" x14ac:dyDescent="0.25">
      <c r="A3320" s="6" t="s">
        <v>424</v>
      </c>
      <c r="B3320" s="6" t="str">
        <f t="shared" si="234"/>
        <v>Tanzania</v>
      </c>
      <c r="C3320" t="s">
        <v>68</v>
      </c>
      <c r="D3320" t="str">
        <f t="shared" si="237"/>
        <v>FII</v>
      </c>
      <c r="E3320" t="s">
        <v>143</v>
      </c>
      <c r="F3320" t="s">
        <v>133</v>
      </c>
      <c r="G3320" t="str">
        <f t="shared" si="238"/>
        <v xml:space="preserve">Proportion of individuals who have used a SHG recently </v>
      </c>
      <c r="H3320" t="s">
        <v>74</v>
      </c>
      <c r="I3320" t="s">
        <v>0</v>
      </c>
      <c r="J3320" t="s">
        <v>66</v>
      </c>
      <c r="K3320" t="s">
        <v>128</v>
      </c>
      <c r="L3320" t="str">
        <f t="shared" si="239"/>
        <v>4.2 Individuals who do not use mobile money</v>
      </c>
      <c r="M3320" t="str">
        <f t="shared" si="235"/>
        <v>Proportion of individuals who have used a SHG recently (Among all question respondents)</v>
      </c>
      <c r="N3320" t="s">
        <v>182</v>
      </c>
      <c r="O3320" s="19">
        <v>3.2553363081873781E-3</v>
      </c>
      <c r="P3320">
        <v>1.6605554664624734E-3</v>
      </c>
      <c r="Q3320" s="19">
        <v>-5.9406549633277822E-7</v>
      </c>
      <c r="R3320" s="19">
        <v>6.511266681871089E-3</v>
      </c>
      <c r="S3320">
        <v>1194</v>
      </c>
      <c r="T3320" t="str">
        <f t="shared" si="236"/>
        <v>1</v>
      </c>
    </row>
    <row r="3321" spans="1:20" x14ac:dyDescent="0.25">
      <c r="A3321" s="6" t="s">
        <v>424</v>
      </c>
      <c r="B3321" s="6" t="str">
        <f t="shared" si="234"/>
        <v>Tanzania</v>
      </c>
      <c r="C3321" t="s">
        <v>68</v>
      </c>
      <c r="D3321" t="str">
        <f t="shared" si="237"/>
        <v>FII</v>
      </c>
      <c r="E3321" t="s">
        <v>143</v>
      </c>
      <c r="F3321" t="s">
        <v>133</v>
      </c>
      <c r="G3321" t="str">
        <f t="shared" si="238"/>
        <v xml:space="preserve">Proportion of individuals who have used a SHG recently </v>
      </c>
      <c r="H3321" t="s">
        <v>74</v>
      </c>
      <c r="I3321" t="s">
        <v>0</v>
      </c>
      <c r="J3321" t="s">
        <v>66</v>
      </c>
      <c r="K3321" t="s">
        <v>127</v>
      </c>
      <c r="L3321" t="str">
        <f t="shared" si="239"/>
        <v>4.1 Individuals who use mobile money</v>
      </c>
      <c r="M3321" t="str">
        <f t="shared" si="235"/>
        <v>Proportion of individuals who have used a SHG recently (Among all question respondents)</v>
      </c>
      <c r="N3321" t="s">
        <v>182</v>
      </c>
      <c r="O3321" s="19">
        <v>1.3741728532345468E-2</v>
      </c>
      <c r="P3321">
        <v>2.7531737901551022E-3</v>
      </c>
      <c r="Q3321" s="19">
        <v>8.3434492526460943E-3</v>
      </c>
      <c r="R3321" s="19">
        <v>1.9140007812044842E-2</v>
      </c>
      <c r="S3321">
        <v>1835</v>
      </c>
      <c r="T3321" t="str">
        <f t="shared" si="236"/>
        <v>1</v>
      </c>
    </row>
    <row r="3322" spans="1:20" x14ac:dyDescent="0.25">
      <c r="A3322" s="6" t="s">
        <v>424</v>
      </c>
      <c r="B3322" s="6" t="str">
        <f t="shared" si="234"/>
        <v>Tanzania</v>
      </c>
      <c r="C3322" t="s">
        <v>68</v>
      </c>
      <c r="D3322" t="str">
        <f t="shared" si="237"/>
        <v>FII</v>
      </c>
      <c r="E3322" t="s">
        <v>143</v>
      </c>
      <c r="F3322" t="s">
        <v>133</v>
      </c>
      <c r="G3322" t="str">
        <f t="shared" si="238"/>
        <v xml:space="preserve">Proportion of individuals who have used a SHG recently </v>
      </c>
      <c r="H3322" t="s">
        <v>74</v>
      </c>
      <c r="I3322" t="s">
        <v>0</v>
      </c>
      <c r="J3322" t="s">
        <v>66</v>
      </c>
      <c r="K3322" t="s">
        <v>132</v>
      </c>
      <c r="L3322" t="str">
        <f t="shared" si="239"/>
        <v>5.2 Individuals without a formal ID</v>
      </c>
      <c r="M3322" t="str">
        <f t="shared" si="235"/>
        <v>Proportion of individuals who have used a SHG recently (Among all question respondents)</v>
      </c>
      <c r="N3322" t="s">
        <v>182</v>
      </c>
      <c r="O3322" s="19">
        <v>2.021537909821374E-3</v>
      </c>
      <c r="P3322">
        <v>2.0209375238697388E-3</v>
      </c>
      <c r="Q3322" s="19">
        <v>-1.9410107675210658E-3</v>
      </c>
      <c r="R3322" s="19">
        <v>5.9840865871638137E-3</v>
      </c>
      <c r="S3322">
        <v>338</v>
      </c>
      <c r="T3322" t="str">
        <f t="shared" si="236"/>
        <v>1</v>
      </c>
    </row>
    <row r="3323" spans="1:20" x14ac:dyDescent="0.25">
      <c r="A3323" s="6" t="s">
        <v>424</v>
      </c>
      <c r="B3323" s="6" t="str">
        <f t="shared" si="234"/>
        <v>Tanzania</v>
      </c>
      <c r="C3323" t="s">
        <v>68</v>
      </c>
      <c r="D3323" t="str">
        <f t="shared" si="237"/>
        <v>FII</v>
      </c>
      <c r="E3323" t="s">
        <v>143</v>
      </c>
      <c r="F3323" t="s">
        <v>133</v>
      </c>
      <c r="G3323" t="str">
        <f t="shared" si="238"/>
        <v xml:space="preserve">Proportion of individuals who have used a SHG recently </v>
      </c>
      <c r="H3323" t="s">
        <v>74</v>
      </c>
      <c r="I3323" t="s">
        <v>0</v>
      </c>
      <c r="J3323" t="s">
        <v>66</v>
      </c>
      <c r="K3323" t="s">
        <v>131</v>
      </c>
      <c r="L3323" t="str">
        <f t="shared" si="239"/>
        <v>5.1 Individuals with a formal ID</v>
      </c>
      <c r="M3323" t="str">
        <f t="shared" si="235"/>
        <v>Proportion of individuals who have used a SHG recently (Among all question respondents)</v>
      </c>
      <c r="N3323" t="s">
        <v>182</v>
      </c>
      <c r="O3323" s="19">
        <v>1.0738347169675234E-2</v>
      </c>
      <c r="P3323">
        <v>2.0372343988435304E-3</v>
      </c>
      <c r="Q3323" s="19">
        <v>6.7438444316013386E-3</v>
      </c>
      <c r="R3323" s="19">
        <v>1.473284990774913E-2</v>
      </c>
      <c r="S3323">
        <v>2691</v>
      </c>
      <c r="T3323" t="str">
        <f t="shared" si="236"/>
        <v>1</v>
      </c>
    </row>
    <row r="3324" spans="1:20" x14ac:dyDescent="0.25">
      <c r="A3324" s="6" t="s">
        <v>424</v>
      </c>
      <c r="B3324" s="6" t="str">
        <f t="shared" ref="B3324:B3387" si="240">A3324</f>
        <v>Tanzania</v>
      </c>
      <c r="C3324" t="s">
        <v>68</v>
      </c>
      <c r="D3324" t="str">
        <f t="shared" si="237"/>
        <v>FII</v>
      </c>
      <c r="E3324" t="s">
        <v>143</v>
      </c>
      <c r="F3324" t="s">
        <v>133</v>
      </c>
      <c r="G3324" t="str">
        <f t="shared" si="238"/>
        <v xml:space="preserve">Proportion of individuals who have used a SHG recently </v>
      </c>
      <c r="H3324" t="s">
        <v>74</v>
      </c>
      <c r="I3324" t="s">
        <v>0</v>
      </c>
      <c r="J3324" t="s">
        <v>66</v>
      </c>
      <c r="K3324" t="s">
        <v>124</v>
      </c>
      <c r="L3324" t="str">
        <f t="shared" si="239"/>
        <v>3.2 Individuals who do not have access to a mobile phone</v>
      </c>
      <c r="M3324" t="str">
        <f t="shared" si="235"/>
        <v>Proportion of individuals who have used a SHG recently (Among all question respondents)</v>
      </c>
      <c r="N3324" t="s">
        <v>182</v>
      </c>
      <c r="O3324" s="19">
        <v>2.100391421375847E-3</v>
      </c>
      <c r="P3324">
        <v>2.099561724848713E-3</v>
      </c>
      <c r="Q3324" s="19">
        <v>-2.0163194801405362E-3</v>
      </c>
      <c r="R3324" s="19">
        <v>6.2171023228922307E-3</v>
      </c>
      <c r="S3324">
        <v>347</v>
      </c>
      <c r="T3324" t="str">
        <f t="shared" si="236"/>
        <v>1</v>
      </c>
    </row>
    <row r="3325" spans="1:20" x14ac:dyDescent="0.25">
      <c r="A3325" s="6" t="s">
        <v>424</v>
      </c>
      <c r="B3325" s="6" t="str">
        <f t="shared" si="240"/>
        <v>Tanzania</v>
      </c>
      <c r="C3325" t="s">
        <v>68</v>
      </c>
      <c r="D3325" t="str">
        <f t="shared" si="237"/>
        <v>FII</v>
      </c>
      <c r="E3325" t="s">
        <v>143</v>
      </c>
      <c r="F3325" t="s">
        <v>133</v>
      </c>
      <c r="G3325" t="str">
        <f t="shared" si="238"/>
        <v xml:space="preserve">Proportion of individuals who have used a SHG recently </v>
      </c>
      <c r="H3325" t="s">
        <v>74</v>
      </c>
      <c r="I3325" t="s">
        <v>0</v>
      </c>
      <c r="J3325" t="s">
        <v>66</v>
      </c>
      <c r="K3325" t="s">
        <v>123</v>
      </c>
      <c r="L3325" t="str">
        <f t="shared" si="239"/>
        <v>3.1 Individuals who have access to a mobile phone</v>
      </c>
      <c r="M3325" t="str">
        <f t="shared" si="235"/>
        <v>Proportion of individuals who have used a SHG recently (Among all question respondents)</v>
      </c>
      <c r="N3325" t="s">
        <v>182</v>
      </c>
      <c r="O3325" s="19">
        <v>1.0682403168352003E-2</v>
      </c>
      <c r="P3325">
        <v>2.0267614437069273E-3</v>
      </c>
      <c r="Q3325" s="19">
        <v>6.7084352533660309E-3</v>
      </c>
      <c r="R3325" s="19">
        <v>1.4656371083337973E-2</v>
      </c>
      <c r="S3325">
        <v>2682</v>
      </c>
      <c r="T3325" t="str">
        <f t="shared" si="236"/>
        <v>1</v>
      </c>
    </row>
    <row r="3326" spans="1:20" x14ac:dyDescent="0.25">
      <c r="A3326" s="6" t="s">
        <v>424</v>
      </c>
      <c r="B3326" s="6" t="str">
        <f t="shared" si="240"/>
        <v>Tanzania</v>
      </c>
      <c r="C3326" t="s">
        <v>68</v>
      </c>
      <c r="D3326" t="str">
        <f t="shared" si="237"/>
        <v>FII</v>
      </c>
      <c r="E3326" t="s">
        <v>143</v>
      </c>
      <c r="F3326" t="s">
        <v>133</v>
      </c>
      <c r="G3326" t="str">
        <f t="shared" si="238"/>
        <v xml:space="preserve">Proportion of individuals who have used a SHG recently </v>
      </c>
      <c r="H3326" t="s">
        <v>74</v>
      </c>
      <c r="I3326" t="s">
        <v>0</v>
      </c>
      <c r="J3326" t="s">
        <v>66</v>
      </c>
      <c r="K3326" t="s">
        <v>134</v>
      </c>
      <c r="L3326" t="str">
        <f t="shared" si="239"/>
        <v>6.1 Rural individuals</v>
      </c>
      <c r="M3326" t="str">
        <f t="shared" si="235"/>
        <v>Proportion of individuals who have used a SHG recently (Among all question respondents)</v>
      </c>
      <c r="N3326" t="s">
        <v>182</v>
      </c>
      <c r="O3326" s="19">
        <v>8.0422313259184419E-3</v>
      </c>
      <c r="P3326">
        <v>2.9765349905986793E-3</v>
      </c>
      <c r="Q3326" s="19">
        <v>2.2059970778276917E-3</v>
      </c>
      <c r="R3326" s="19">
        <v>1.3878465574009192E-2</v>
      </c>
      <c r="S3326">
        <v>1002</v>
      </c>
      <c r="T3326" t="str">
        <f t="shared" si="236"/>
        <v>1</v>
      </c>
    </row>
    <row r="3327" spans="1:20" x14ac:dyDescent="0.25">
      <c r="A3327" s="6" t="s">
        <v>424</v>
      </c>
      <c r="B3327" s="6" t="str">
        <f t="shared" si="240"/>
        <v>Tanzania</v>
      </c>
      <c r="C3327" t="s">
        <v>68</v>
      </c>
      <c r="D3327" t="str">
        <f t="shared" si="237"/>
        <v>FII</v>
      </c>
      <c r="E3327" t="s">
        <v>143</v>
      </c>
      <c r="F3327" t="s">
        <v>133</v>
      </c>
      <c r="G3327" t="str">
        <f t="shared" si="238"/>
        <v xml:space="preserve">Proportion of individuals who have used a SHG recently </v>
      </c>
      <c r="H3327" t="s">
        <v>74</v>
      </c>
      <c r="I3327" t="s">
        <v>0</v>
      </c>
      <c r="J3327" t="s">
        <v>66</v>
      </c>
      <c r="K3327" t="s">
        <v>135</v>
      </c>
      <c r="L3327" t="str">
        <f t="shared" si="239"/>
        <v>6.2 Urban individuals</v>
      </c>
      <c r="M3327" t="str">
        <f t="shared" si="235"/>
        <v>Proportion of individuals who have used a SHG recently (Among all question respondents)</v>
      </c>
      <c r="N3327" t="s">
        <v>182</v>
      </c>
      <c r="O3327" s="19">
        <v>1.0496572105186277E-2</v>
      </c>
      <c r="P3327">
        <v>2.2643424951534282E-3</v>
      </c>
      <c r="Q3327" s="19">
        <v>6.0567676811288662E-3</v>
      </c>
      <c r="R3327" s="19">
        <v>1.4936376529243688E-2</v>
      </c>
      <c r="S3327">
        <v>2027</v>
      </c>
      <c r="T3327" t="str">
        <f t="shared" si="236"/>
        <v>1</v>
      </c>
    </row>
    <row r="3328" spans="1:20" x14ac:dyDescent="0.25">
      <c r="A3328" s="6" t="s">
        <v>424</v>
      </c>
      <c r="B3328" s="6" t="str">
        <f t="shared" si="240"/>
        <v>Tanzania</v>
      </c>
      <c r="C3328" t="s">
        <v>68</v>
      </c>
      <c r="D3328" t="str">
        <f t="shared" si="237"/>
        <v>FII</v>
      </c>
      <c r="E3328" t="s">
        <v>143</v>
      </c>
      <c r="F3328" t="s">
        <v>133</v>
      </c>
      <c r="G3328" t="str">
        <f t="shared" si="238"/>
        <v xml:space="preserve">Proportion of individuals who have used a SHG recently </v>
      </c>
      <c r="H3328" t="s">
        <v>74</v>
      </c>
      <c r="I3328" t="s">
        <v>0</v>
      </c>
      <c r="J3328" t="s">
        <v>66</v>
      </c>
      <c r="K3328" t="s">
        <v>421</v>
      </c>
      <c r="L3328" t="str">
        <f t="shared" si="239"/>
        <v>7.3 Individuals in the two highest PPI quintiles</v>
      </c>
      <c r="M3328" t="str">
        <f t="shared" si="235"/>
        <v>Proportion of individuals who have used a SHG recently (Among all question respondents)</v>
      </c>
      <c r="N3328" t="s">
        <v>182</v>
      </c>
      <c r="O3328" s="19">
        <v>1.3974255517114783E-2</v>
      </c>
      <c r="P3328">
        <v>5.3596779317702349E-3</v>
      </c>
      <c r="Q3328" s="19">
        <v>3.4652791392351667E-3</v>
      </c>
      <c r="R3328" s="19">
        <v>2.4483231894994399E-2</v>
      </c>
      <c r="S3328">
        <v>484</v>
      </c>
      <c r="T3328" t="str">
        <f t="shared" si="236"/>
        <v>1</v>
      </c>
    </row>
    <row r="3329" spans="1:20" x14ac:dyDescent="0.25">
      <c r="A3329" s="6" t="s">
        <v>424</v>
      </c>
      <c r="B3329" s="6" t="str">
        <f t="shared" si="240"/>
        <v>Tanzania</v>
      </c>
      <c r="C3329" t="s">
        <v>68</v>
      </c>
      <c r="D3329" t="str">
        <f t="shared" si="237"/>
        <v>FII</v>
      </c>
      <c r="E3329" t="s">
        <v>143</v>
      </c>
      <c r="F3329" t="s">
        <v>133</v>
      </c>
      <c r="G3329" t="str">
        <f t="shared" si="238"/>
        <v xml:space="preserve">Proportion of individuals who have used a SHG recently </v>
      </c>
      <c r="H3329" t="s">
        <v>74</v>
      </c>
      <c r="I3329" t="s">
        <v>0</v>
      </c>
      <c r="J3329" t="s">
        <v>66</v>
      </c>
      <c r="K3329" t="s">
        <v>419</v>
      </c>
      <c r="L3329" t="str">
        <f t="shared" si="239"/>
        <v>7.1 Individuals in the two lowest PPI quintiles</v>
      </c>
      <c r="M3329" t="str">
        <f t="shared" si="235"/>
        <v>Proportion of individuals who have used a SHG recently (Among all question respondents)</v>
      </c>
      <c r="N3329" t="s">
        <v>182</v>
      </c>
      <c r="O3329" s="19">
        <v>5.5927677084619412E-3</v>
      </c>
      <c r="P3329">
        <v>1.7894880212747212E-3</v>
      </c>
      <c r="Q3329" s="19">
        <v>2.0840331196536736E-3</v>
      </c>
      <c r="R3329" s="19">
        <v>9.1015022972702093E-3</v>
      </c>
      <c r="S3329">
        <v>1691</v>
      </c>
      <c r="T3329" t="str">
        <f t="shared" si="236"/>
        <v>1</v>
      </c>
    </row>
    <row r="3330" spans="1:20" x14ac:dyDescent="0.25">
      <c r="A3330" s="6" t="s">
        <v>424</v>
      </c>
      <c r="B3330" s="6" t="str">
        <f t="shared" si="240"/>
        <v>Tanzania</v>
      </c>
      <c r="C3330" t="s">
        <v>68</v>
      </c>
      <c r="D3330" t="str">
        <f t="shared" si="237"/>
        <v>FII</v>
      </c>
      <c r="E3330" t="s">
        <v>143</v>
      </c>
      <c r="F3330" t="s">
        <v>133</v>
      </c>
      <c r="G3330" t="str">
        <f t="shared" si="238"/>
        <v xml:space="preserve">Proportion of individuals who have used a SHG recently </v>
      </c>
      <c r="H3330" t="s">
        <v>77</v>
      </c>
      <c r="I3330" t="s">
        <v>0</v>
      </c>
      <c r="J3330" t="s">
        <v>66</v>
      </c>
      <c r="K3330" t="s">
        <v>114</v>
      </c>
      <c r="L3330" t="str">
        <f t="shared" si="239"/>
        <v>1.1 All individuals</v>
      </c>
      <c r="M3330" t="str">
        <f t="shared" si="235"/>
        <v>Proportion of individuals who have used a SHG recently (Among all question respondents)</v>
      </c>
      <c r="N3330" t="s">
        <v>186</v>
      </c>
      <c r="O3330" s="19">
        <v>1.2421843814173012E-2</v>
      </c>
      <c r="P3330">
        <v>2.0827800255279901E-3</v>
      </c>
      <c r="Q3330" s="19">
        <v>8.3380375916293648E-3</v>
      </c>
      <c r="R3330" s="19">
        <v>1.6505650036716661E-2</v>
      </c>
      <c r="S3330">
        <v>3029</v>
      </c>
      <c r="T3330" t="str">
        <f t="shared" si="236"/>
        <v>1</v>
      </c>
    </row>
    <row r="3331" spans="1:20" x14ac:dyDescent="0.25">
      <c r="A3331" s="6" t="s">
        <v>424</v>
      </c>
      <c r="B3331" s="6" t="str">
        <f t="shared" si="240"/>
        <v>Tanzania</v>
      </c>
      <c r="C3331" t="s">
        <v>68</v>
      </c>
      <c r="D3331" t="str">
        <f t="shared" si="237"/>
        <v>FII</v>
      </c>
      <c r="E3331" t="s">
        <v>143</v>
      </c>
      <c r="F3331" t="s">
        <v>133</v>
      </c>
      <c r="G3331" t="str">
        <f t="shared" si="238"/>
        <v xml:space="preserve">Proportion of individuals who have used a SHG recently </v>
      </c>
      <c r="H3331" t="s">
        <v>77</v>
      </c>
      <c r="I3331" t="s">
        <v>0</v>
      </c>
      <c r="J3331" t="s">
        <v>66</v>
      </c>
      <c r="K3331" t="s">
        <v>121</v>
      </c>
      <c r="L3331" t="str">
        <f t="shared" si="239"/>
        <v>2.2 Individuals who do not have a bank account</v>
      </c>
      <c r="M3331" t="str">
        <f t="shared" si="235"/>
        <v>Proportion of individuals who have used a SHG recently (Among all question respondents)</v>
      </c>
      <c r="N3331" t="s">
        <v>186</v>
      </c>
      <c r="O3331" s="19">
        <v>1.0657197804083132E-2</v>
      </c>
      <c r="P3331">
        <v>2.0170347978624137E-3</v>
      </c>
      <c r="Q3331" s="19">
        <v>6.7023013879292243E-3</v>
      </c>
      <c r="R3331" s="19">
        <v>1.4612094220237039E-2</v>
      </c>
      <c r="S3331">
        <v>2744</v>
      </c>
      <c r="T3331" t="str">
        <f t="shared" si="236"/>
        <v>1</v>
      </c>
    </row>
    <row r="3332" spans="1:20" x14ac:dyDescent="0.25">
      <c r="A3332" s="6" t="s">
        <v>424</v>
      </c>
      <c r="B3332" s="6" t="str">
        <f t="shared" si="240"/>
        <v>Tanzania</v>
      </c>
      <c r="C3332" t="s">
        <v>68</v>
      </c>
      <c r="D3332" t="str">
        <f t="shared" si="237"/>
        <v>FII</v>
      </c>
      <c r="E3332" t="s">
        <v>143</v>
      </c>
      <c r="F3332" t="s">
        <v>133</v>
      </c>
      <c r="G3332" t="str">
        <f t="shared" si="238"/>
        <v xml:space="preserve">Proportion of individuals who have used a SHG recently </v>
      </c>
      <c r="H3332" t="s">
        <v>77</v>
      </c>
      <c r="I3332" t="s">
        <v>0</v>
      </c>
      <c r="J3332" t="s">
        <v>66</v>
      </c>
      <c r="K3332" t="s">
        <v>120</v>
      </c>
      <c r="L3332" t="str">
        <f t="shared" si="239"/>
        <v>2.1 Individuals who have a bank account</v>
      </c>
      <c r="M3332" t="str">
        <f t="shared" si="235"/>
        <v>Proportion of individuals who have used a SHG recently (Among all question respondents)</v>
      </c>
      <c r="N3332" t="s">
        <v>186</v>
      </c>
      <c r="O3332" s="19">
        <v>2.9030418197756033E-2</v>
      </c>
      <c r="P3332">
        <v>1.0423308016705539E-2</v>
      </c>
      <c r="Q3332" s="19">
        <v>8.5929405878387884E-3</v>
      </c>
      <c r="R3332" s="19">
        <v>4.9467895807673273E-2</v>
      </c>
      <c r="S3332">
        <v>285</v>
      </c>
      <c r="T3332" t="str">
        <f t="shared" si="236"/>
        <v>1</v>
      </c>
    </row>
    <row r="3333" spans="1:20" x14ac:dyDescent="0.25">
      <c r="A3333" s="6" t="s">
        <v>424</v>
      </c>
      <c r="B3333" s="6" t="str">
        <f t="shared" si="240"/>
        <v>Tanzania</v>
      </c>
      <c r="C3333" t="s">
        <v>68</v>
      </c>
      <c r="D3333" t="str">
        <f t="shared" si="237"/>
        <v>FII</v>
      </c>
      <c r="E3333" t="s">
        <v>143</v>
      </c>
      <c r="F3333" t="s">
        <v>133</v>
      </c>
      <c r="G3333" t="str">
        <f t="shared" si="238"/>
        <v xml:space="preserve">Proportion of individuals who have used a SHG recently </v>
      </c>
      <c r="H3333" t="s">
        <v>77</v>
      </c>
      <c r="I3333" t="s">
        <v>0</v>
      </c>
      <c r="J3333" t="s">
        <v>66</v>
      </c>
      <c r="K3333" t="s">
        <v>116</v>
      </c>
      <c r="L3333" t="str">
        <f t="shared" si="239"/>
        <v>1.3 Males</v>
      </c>
      <c r="M3333" t="str">
        <f t="shared" si="235"/>
        <v>Proportion of individuals who have used a SHG recently (Among all question respondents)</v>
      </c>
      <c r="N3333" t="s">
        <v>186</v>
      </c>
      <c r="O3333" s="19">
        <v>1.7025573305807538E-2</v>
      </c>
      <c r="P3333">
        <v>3.6562154135397584E-3</v>
      </c>
      <c r="Q3333" s="19">
        <v>9.8566572062839964E-3</v>
      </c>
      <c r="R3333" s="19">
        <v>2.4194489405331081E-2</v>
      </c>
      <c r="S3333">
        <v>1211</v>
      </c>
      <c r="T3333" t="str">
        <f t="shared" si="236"/>
        <v>1</v>
      </c>
    </row>
    <row r="3334" spans="1:20" x14ac:dyDescent="0.25">
      <c r="A3334" s="6" t="s">
        <v>424</v>
      </c>
      <c r="B3334" s="6" t="str">
        <f t="shared" si="240"/>
        <v>Tanzania</v>
      </c>
      <c r="C3334" t="s">
        <v>68</v>
      </c>
      <c r="D3334" t="str">
        <f t="shared" si="237"/>
        <v>FII</v>
      </c>
      <c r="E3334" t="s">
        <v>143</v>
      </c>
      <c r="F3334" t="s">
        <v>133</v>
      </c>
      <c r="G3334" t="str">
        <f t="shared" si="238"/>
        <v xml:space="preserve">Proportion of individuals who have used a SHG recently </v>
      </c>
      <c r="H3334" t="s">
        <v>77</v>
      </c>
      <c r="I3334" t="s">
        <v>0</v>
      </c>
      <c r="J3334" t="s">
        <v>66</v>
      </c>
      <c r="K3334" t="s">
        <v>115</v>
      </c>
      <c r="L3334" t="str">
        <f t="shared" si="239"/>
        <v>1.2 Females</v>
      </c>
      <c r="M3334" t="str">
        <f t="shared" si="235"/>
        <v>Proportion of individuals who have used a SHG recently (Among all question respondents)</v>
      </c>
      <c r="N3334" t="s">
        <v>186</v>
      </c>
      <c r="O3334" s="19">
        <v>8.2340553131646024E-3</v>
      </c>
      <c r="P3334">
        <v>2.1775170340222303E-3</v>
      </c>
      <c r="Q3334" s="19">
        <v>3.9644937155683879E-3</v>
      </c>
      <c r="R3334" s="19">
        <v>1.2503616910760816E-2</v>
      </c>
      <c r="S3334">
        <v>1818</v>
      </c>
      <c r="T3334" t="str">
        <f t="shared" si="236"/>
        <v>1</v>
      </c>
    </row>
    <row r="3335" spans="1:20" x14ac:dyDescent="0.25">
      <c r="A3335" s="6" t="s">
        <v>424</v>
      </c>
      <c r="B3335" s="6" t="str">
        <f t="shared" si="240"/>
        <v>Tanzania</v>
      </c>
      <c r="C3335" t="s">
        <v>68</v>
      </c>
      <c r="D3335" t="str">
        <f t="shared" si="237"/>
        <v>FII</v>
      </c>
      <c r="E3335" t="s">
        <v>143</v>
      </c>
      <c r="F3335" t="s">
        <v>133</v>
      </c>
      <c r="G3335" t="str">
        <f t="shared" si="238"/>
        <v xml:space="preserve">Proportion of individuals who have used a SHG recently </v>
      </c>
      <c r="H3335" t="s">
        <v>77</v>
      </c>
      <c r="I3335" t="s">
        <v>0</v>
      </c>
      <c r="J3335" t="s">
        <v>66</v>
      </c>
      <c r="K3335" t="s">
        <v>420</v>
      </c>
      <c r="L3335" t="str">
        <f t="shared" si="239"/>
        <v>7.2 Individuals in the middle PPI quintile</v>
      </c>
      <c r="M3335" t="str">
        <f t="shared" si="235"/>
        <v>Proportion of individuals who have used a SHG recently (Among all question respondents)</v>
      </c>
      <c r="N3335" t="s">
        <v>186</v>
      </c>
      <c r="O3335" s="19">
        <v>1.8323621196257932E-2</v>
      </c>
      <c r="P3335">
        <v>4.8703221535439829E-3</v>
      </c>
      <c r="Q3335" s="19">
        <v>8.7741480533161716E-3</v>
      </c>
      <c r="R3335" s="19">
        <v>2.787309433919969E-2</v>
      </c>
      <c r="S3335">
        <v>854</v>
      </c>
      <c r="T3335" t="str">
        <f t="shared" si="236"/>
        <v>1</v>
      </c>
    </row>
    <row r="3336" spans="1:20" x14ac:dyDescent="0.25">
      <c r="A3336" s="6" t="s">
        <v>424</v>
      </c>
      <c r="B3336" s="6" t="str">
        <f t="shared" si="240"/>
        <v>Tanzania</v>
      </c>
      <c r="C3336" t="s">
        <v>68</v>
      </c>
      <c r="D3336" t="str">
        <f t="shared" si="237"/>
        <v>FII</v>
      </c>
      <c r="E3336" t="s">
        <v>143</v>
      </c>
      <c r="F3336" t="s">
        <v>133</v>
      </c>
      <c r="G3336" t="str">
        <f t="shared" si="238"/>
        <v xml:space="preserve">Proportion of individuals who have used a SHG recently </v>
      </c>
      <c r="H3336" t="s">
        <v>77</v>
      </c>
      <c r="I3336" t="s">
        <v>0</v>
      </c>
      <c r="J3336" t="s">
        <v>66</v>
      </c>
      <c r="K3336" t="s">
        <v>128</v>
      </c>
      <c r="L3336" t="str">
        <f t="shared" si="239"/>
        <v>4.2 Individuals who do not use mobile money</v>
      </c>
      <c r="M3336" t="str">
        <f t="shared" si="235"/>
        <v>Proportion of individuals who have used a SHG recently (Among all question respondents)</v>
      </c>
      <c r="N3336" t="s">
        <v>186</v>
      </c>
      <c r="O3336" s="19">
        <v>4.1087064140107018E-3</v>
      </c>
      <c r="P3336">
        <v>1.8656983614103897E-3</v>
      </c>
      <c r="Q3336" s="19">
        <v>4.5054257321538701E-4</v>
      </c>
      <c r="R3336" s="19">
        <v>7.7668702548060169E-3</v>
      </c>
      <c r="S3336">
        <v>1194</v>
      </c>
      <c r="T3336" t="str">
        <f t="shared" si="236"/>
        <v>1</v>
      </c>
    </row>
    <row r="3337" spans="1:20" x14ac:dyDescent="0.25">
      <c r="A3337" s="6" t="s">
        <v>424</v>
      </c>
      <c r="B3337" s="6" t="str">
        <f t="shared" si="240"/>
        <v>Tanzania</v>
      </c>
      <c r="C3337" t="s">
        <v>68</v>
      </c>
      <c r="D3337" t="str">
        <f t="shared" si="237"/>
        <v>FII</v>
      </c>
      <c r="E3337" t="s">
        <v>143</v>
      </c>
      <c r="F3337" t="s">
        <v>133</v>
      </c>
      <c r="G3337" t="str">
        <f t="shared" si="238"/>
        <v xml:space="preserve">Proportion of individuals who have used a SHG recently </v>
      </c>
      <c r="H3337" t="s">
        <v>77</v>
      </c>
      <c r="I3337" t="s">
        <v>0</v>
      </c>
      <c r="J3337" t="s">
        <v>66</v>
      </c>
      <c r="K3337" t="s">
        <v>127</v>
      </c>
      <c r="L3337" t="str">
        <f t="shared" si="239"/>
        <v>4.1 Individuals who use mobile money</v>
      </c>
      <c r="M3337" t="str">
        <f t="shared" si="235"/>
        <v>Proportion of individuals who have used a SHG recently (Among all question respondents)</v>
      </c>
      <c r="N3337" t="s">
        <v>186</v>
      </c>
      <c r="O3337" s="19">
        <v>1.7696009261389981E-2</v>
      </c>
      <c r="P3337">
        <v>3.1854065054968627E-3</v>
      </c>
      <c r="Q3337" s="19">
        <v>1.1450230663056539E-2</v>
      </c>
      <c r="R3337" s="19">
        <v>2.3941787859723423E-2</v>
      </c>
      <c r="S3337">
        <v>1835</v>
      </c>
      <c r="T3337" t="str">
        <f t="shared" si="236"/>
        <v>1</v>
      </c>
    </row>
    <row r="3338" spans="1:20" x14ac:dyDescent="0.25">
      <c r="A3338" s="6" t="s">
        <v>424</v>
      </c>
      <c r="B3338" s="6" t="str">
        <f t="shared" si="240"/>
        <v>Tanzania</v>
      </c>
      <c r="C3338" t="s">
        <v>68</v>
      </c>
      <c r="D3338" t="str">
        <f t="shared" si="237"/>
        <v>FII</v>
      </c>
      <c r="E3338" t="s">
        <v>143</v>
      </c>
      <c r="F3338" t="s">
        <v>133</v>
      </c>
      <c r="G3338" t="str">
        <f t="shared" si="238"/>
        <v xml:space="preserve">Proportion of individuals who have used a SHG recently </v>
      </c>
      <c r="H3338" t="s">
        <v>77</v>
      </c>
      <c r="I3338" t="s">
        <v>0</v>
      </c>
      <c r="J3338" t="s">
        <v>66</v>
      </c>
      <c r="K3338" t="s">
        <v>132</v>
      </c>
      <c r="L3338" t="str">
        <f t="shared" si="239"/>
        <v>5.2 Individuals without a formal ID</v>
      </c>
      <c r="M3338" t="str">
        <f t="shared" si="235"/>
        <v>Proportion of individuals who have used a SHG recently (Among all question respondents)</v>
      </c>
      <c r="N3338" t="s">
        <v>186</v>
      </c>
      <c r="O3338" s="19">
        <v>2.021537909821374E-3</v>
      </c>
      <c r="P3338">
        <v>2.0209375238697388E-3</v>
      </c>
      <c r="Q3338" s="19">
        <v>-1.9410107675210658E-3</v>
      </c>
      <c r="R3338" s="19">
        <v>5.9840865871638137E-3</v>
      </c>
      <c r="S3338">
        <v>338</v>
      </c>
      <c r="T3338" t="str">
        <f t="shared" si="236"/>
        <v>1</v>
      </c>
    </row>
    <row r="3339" spans="1:20" x14ac:dyDescent="0.25">
      <c r="A3339" s="6" t="s">
        <v>424</v>
      </c>
      <c r="B3339" s="6" t="str">
        <f t="shared" si="240"/>
        <v>Tanzania</v>
      </c>
      <c r="C3339" t="s">
        <v>68</v>
      </c>
      <c r="D3339" t="str">
        <f t="shared" si="237"/>
        <v>FII</v>
      </c>
      <c r="E3339" t="s">
        <v>143</v>
      </c>
      <c r="F3339" t="s">
        <v>133</v>
      </c>
      <c r="G3339" t="str">
        <f t="shared" si="238"/>
        <v xml:space="preserve">Proportion of individuals who have used a SHG recently </v>
      </c>
      <c r="H3339" t="s">
        <v>77</v>
      </c>
      <c r="I3339" t="s">
        <v>0</v>
      </c>
      <c r="J3339" t="s">
        <v>66</v>
      </c>
      <c r="K3339" t="s">
        <v>131</v>
      </c>
      <c r="L3339" t="str">
        <f t="shared" si="239"/>
        <v>5.1 Individuals with a formal ID</v>
      </c>
      <c r="M3339" t="str">
        <f t="shared" si="235"/>
        <v>Proportion of individuals who have used a SHG recently (Among all question respondents)</v>
      </c>
      <c r="N3339" t="s">
        <v>186</v>
      </c>
      <c r="O3339" s="19">
        <v>1.3872651579887658E-2</v>
      </c>
      <c r="P3339">
        <v>2.3547323421405269E-3</v>
      </c>
      <c r="Q3339" s="19">
        <v>9.2556154678668928E-3</v>
      </c>
      <c r="R3339" s="19">
        <v>1.8489687691908424E-2</v>
      </c>
      <c r="S3339">
        <v>2691</v>
      </c>
      <c r="T3339" t="str">
        <f t="shared" si="236"/>
        <v>1</v>
      </c>
    </row>
    <row r="3340" spans="1:20" x14ac:dyDescent="0.25">
      <c r="A3340" s="6" t="s">
        <v>424</v>
      </c>
      <c r="B3340" s="6" t="str">
        <f t="shared" si="240"/>
        <v>Tanzania</v>
      </c>
      <c r="C3340" t="s">
        <v>68</v>
      </c>
      <c r="D3340" t="str">
        <f t="shared" si="237"/>
        <v>FII</v>
      </c>
      <c r="E3340" t="s">
        <v>143</v>
      </c>
      <c r="F3340" t="s">
        <v>133</v>
      </c>
      <c r="G3340" t="str">
        <f t="shared" si="238"/>
        <v xml:space="preserve">Proportion of individuals who have used a SHG recently </v>
      </c>
      <c r="H3340" t="s">
        <v>77</v>
      </c>
      <c r="I3340" t="s">
        <v>0</v>
      </c>
      <c r="J3340" t="s">
        <v>66</v>
      </c>
      <c r="K3340" t="s">
        <v>124</v>
      </c>
      <c r="L3340" t="str">
        <f t="shared" si="239"/>
        <v>3.2 Individuals who do not have access to a mobile phone</v>
      </c>
      <c r="M3340" t="str">
        <f t="shared" si="235"/>
        <v>Proportion of individuals who have used a SHG recently (Among all question respondents)</v>
      </c>
      <c r="N3340" t="s">
        <v>186</v>
      </c>
      <c r="O3340" s="19">
        <v>2.100391421375847E-3</v>
      </c>
      <c r="P3340">
        <v>2.099561724848713E-3</v>
      </c>
      <c r="Q3340" s="19">
        <v>-2.0163194801405362E-3</v>
      </c>
      <c r="R3340" s="19">
        <v>6.2171023228922307E-3</v>
      </c>
      <c r="S3340">
        <v>347</v>
      </c>
      <c r="T3340" t="str">
        <f t="shared" si="236"/>
        <v>1</v>
      </c>
    </row>
    <row r="3341" spans="1:20" x14ac:dyDescent="0.25">
      <c r="A3341" s="6" t="s">
        <v>424</v>
      </c>
      <c r="B3341" s="6" t="str">
        <f t="shared" si="240"/>
        <v>Tanzania</v>
      </c>
      <c r="C3341" t="s">
        <v>68</v>
      </c>
      <c r="D3341" t="str">
        <f t="shared" si="237"/>
        <v>FII</v>
      </c>
      <c r="E3341" t="s">
        <v>143</v>
      </c>
      <c r="F3341" t="s">
        <v>133</v>
      </c>
      <c r="G3341" t="str">
        <f t="shared" si="238"/>
        <v xml:space="preserve">Proportion of individuals who have used a SHG recently </v>
      </c>
      <c r="H3341" t="s">
        <v>77</v>
      </c>
      <c r="I3341" t="s">
        <v>0</v>
      </c>
      <c r="J3341" t="s">
        <v>66</v>
      </c>
      <c r="K3341" t="s">
        <v>123</v>
      </c>
      <c r="L3341" t="str">
        <f t="shared" si="239"/>
        <v>3.1 Individuals who have access to a mobile phone</v>
      </c>
      <c r="M3341" t="str">
        <f t="shared" si="235"/>
        <v>Proportion of individuals who have used a SHG recently (Among all question respondents)</v>
      </c>
      <c r="N3341" t="s">
        <v>186</v>
      </c>
      <c r="O3341" s="19">
        <v>1.3800378666181381E-2</v>
      </c>
      <c r="P3341">
        <v>2.3426739417856872E-3</v>
      </c>
      <c r="Q3341" s="19">
        <v>9.2069860353729618E-3</v>
      </c>
      <c r="R3341" s="19">
        <v>1.8393771296989801E-2</v>
      </c>
      <c r="S3341">
        <v>2682</v>
      </c>
      <c r="T3341" t="str">
        <f t="shared" si="236"/>
        <v>1</v>
      </c>
    </row>
    <row r="3342" spans="1:20" x14ac:dyDescent="0.25">
      <c r="A3342" s="6" t="s">
        <v>424</v>
      </c>
      <c r="B3342" s="6" t="str">
        <f t="shared" si="240"/>
        <v>Tanzania</v>
      </c>
      <c r="C3342" t="s">
        <v>68</v>
      </c>
      <c r="D3342" t="str">
        <f t="shared" si="237"/>
        <v>FII</v>
      </c>
      <c r="E3342" t="s">
        <v>143</v>
      </c>
      <c r="F3342" t="s">
        <v>133</v>
      </c>
      <c r="G3342" t="str">
        <f t="shared" si="238"/>
        <v xml:space="preserve">Proportion of individuals who have used a SHG recently </v>
      </c>
      <c r="H3342" t="s">
        <v>77</v>
      </c>
      <c r="I3342" t="s">
        <v>0</v>
      </c>
      <c r="J3342" t="s">
        <v>66</v>
      </c>
      <c r="K3342" t="s">
        <v>134</v>
      </c>
      <c r="L3342" t="str">
        <f t="shared" si="239"/>
        <v>6.1 Rural individuals</v>
      </c>
      <c r="M3342" t="str">
        <f t="shared" si="235"/>
        <v>Proportion of individuals who have used a SHG recently (Among all question respondents)</v>
      </c>
      <c r="N3342" t="s">
        <v>186</v>
      </c>
      <c r="O3342" s="19">
        <v>1.1828437669791914E-2</v>
      </c>
      <c r="P3342">
        <v>3.6955182430921077E-3</v>
      </c>
      <c r="Q3342" s="19">
        <v>4.5824586361504173E-3</v>
      </c>
      <c r="R3342" s="19">
        <v>1.9074416703433409E-2</v>
      </c>
      <c r="S3342">
        <v>1002</v>
      </c>
      <c r="T3342" t="str">
        <f t="shared" si="236"/>
        <v>1</v>
      </c>
    </row>
    <row r="3343" spans="1:20" x14ac:dyDescent="0.25">
      <c r="A3343" s="6" t="s">
        <v>424</v>
      </c>
      <c r="B3343" s="6" t="str">
        <f t="shared" si="240"/>
        <v>Tanzania</v>
      </c>
      <c r="C3343" t="s">
        <v>68</v>
      </c>
      <c r="D3343" t="str">
        <f t="shared" si="237"/>
        <v>FII</v>
      </c>
      <c r="E3343" t="s">
        <v>143</v>
      </c>
      <c r="F3343" t="s">
        <v>133</v>
      </c>
      <c r="G3343" t="str">
        <f t="shared" si="238"/>
        <v xml:space="preserve">Proportion of individuals who have used a SHG recently </v>
      </c>
      <c r="H3343" t="s">
        <v>77</v>
      </c>
      <c r="I3343" t="s">
        <v>0</v>
      </c>
      <c r="J3343" t="s">
        <v>66</v>
      </c>
      <c r="K3343" t="s">
        <v>135</v>
      </c>
      <c r="L3343" t="str">
        <f t="shared" si="239"/>
        <v>6.2 Urban individuals</v>
      </c>
      <c r="M3343" t="str">
        <f t="shared" si="235"/>
        <v>Proportion of individuals who have used a SHG recently (Among all question respondents)</v>
      </c>
      <c r="N3343" t="s">
        <v>186</v>
      </c>
      <c r="O3343" s="19">
        <v>1.2722491452170638E-2</v>
      </c>
      <c r="P3343">
        <v>2.5182583651705581E-3</v>
      </c>
      <c r="Q3343" s="19">
        <v>7.7848220604886838E-3</v>
      </c>
      <c r="R3343" s="19">
        <v>1.7660160843852593E-2</v>
      </c>
      <c r="S3343">
        <v>2027</v>
      </c>
      <c r="T3343" t="str">
        <f t="shared" si="236"/>
        <v>1</v>
      </c>
    </row>
    <row r="3344" spans="1:20" x14ac:dyDescent="0.25">
      <c r="A3344" s="6" t="s">
        <v>424</v>
      </c>
      <c r="B3344" s="6" t="str">
        <f t="shared" si="240"/>
        <v>Tanzania</v>
      </c>
      <c r="C3344" t="s">
        <v>68</v>
      </c>
      <c r="D3344" t="str">
        <f t="shared" si="237"/>
        <v>FII</v>
      </c>
      <c r="E3344" t="s">
        <v>143</v>
      </c>
      <c r="F3344" t="s">
        <v>133</v>
      </c>
      <c r="G3344" t="str">
        <f t="shared" si="238"/>
        <v xml:space="preserve">Proportion of individuals who have used a SHG recently </v>
      </c>
      <c r="H3344" t="s">
        <v>77</v>
      </c>
      <c r="I3344" t="s">
        <v>0</v>
      </c>
      <c r="J3344" t="s">
        <v>66</v>
      </c>
      <c r="K3344" t="s">
        <v>421</v>
      </c>
      <c r="L3344" t="str">
        <f t="shared" si="239"/>
        <v>7.3 Individuals in the two highest PPI quintiles</v>
      </c>
      <c r="M3344" t="str">
        <f t="shared" si="235"/>
        <v>Proportion of individuals who have used a SHG recently (Among all question respondents)</v>
      </c>
      <c r="N3344" t="s">
        <v>186</v>
      </c>
      <c r="O3344" s="19">
        <v>2.0309800007484696E-2</v>
      </c>
      <c r="P3344">
        <v>6.4617842633711651E-3</v>
      </c>
      <c r="Q3344" s="19">
        <v>7.6398711335508365E-3</v>
      </c>
      <c r="R3344" s="19">
        <v>3.2979728881418556E-2</v>
      </c>
      <c r="S3344">
        <v>484</v>
      </c>
      <c r="T3344" t="str">
        <f t="shared" si="236"/>
        <v>1</v>
      </c>
    </row>
    <row r="3345" spans="1:20" x14ac:dyDescent="0.25">
      <c r="A3345" s="6" t="s">
        <v>424</v>
      </c>
      <c r="B3345" s="6" t="str">
        <f t="shared" si="240"/>
        <v>Tanzania</v>
      </c>
      <c r="C3345" t="s">
        <v>68</v>
      </c>
      <c r="D3345" t="str">
        <f t="shared" si="237"/>
        <v>FII</v>
      </c>
      <c r="E3345" t="s">
        <v>143</v>
      </c>
      <c r="F3345" t="s">
        <v>133</v>
      </c>
      <c r="G3345" t="str">
        <f t="shared" si="238"/>
        <v xml:space="preserve">Proportion of individuals who have used a SHG recently </v>
      </c>
      <c r="H3345" t="s">
        <v>77</v>
      </c>
      <c r="I3345" t="s">
        <v>0</v>
      </c>
      <c r="J3345" t="s">
        <v>66</v>
      </c>
      <c r="K3345" t="s">
        <v>419</v>
      </c>
      <c r="L3345" t="str">
        <f t="shared" si="239"/>
        <v>7.1 Individuals in the two lowest PPI quintiles</v>
      </c>
      <c r="M3345" t="str">
        <f t="shared" si="235"/>
        <v>Proportion of individuals who have used a SHG recently (Among all question respondents)</v>
      </c>
      <c r="N3345" t="s">
        <v>186</v>
      </c>
      <c r="O3345" s="19">
        <v>6.9491683417198967E-3</v>
      </c>
      <c r="P3345">
        <v>2.0281282229386902E-3</v>
      </c>
      <c r="Q3345" s="19">
        <v>2.972520517447729E-3</v>
      </c>
      <c r="R3345" s="19">
        <v>1.0925816165992065E-2</v>
      </c>
      <c r="S3345">
        <v>1691</v>
      </c>
      <c r="T3345" t="str">
        <f t="shared" si="236"/>
        <v>1</v>
      </c>
    </row>
    <row r="3346" spans="1:20" x14ac:dyDescent="0.25">
      <c r="A3346" s="6" t="s">
        <v>424</v>
      </c>
      <c r="B3346" s="6" t="str">
        <f t="shared" si="240"/>
        <v>Tanzania</v>
      </c>
      <c r="C3346" t="s">
        <v>65</v>
      </c>
      <c r="D3346" t="s">
        <v>65</v>
      </c>
      <c r="E3346" t="s">
        <v>143</v>
      </c>
      <c r="F3346" t="s">
        <v>261</v>
      </c>
      <c r="G3346" t="s">
        <v>261</v>
      </c>
      <c r="H3346" t="s">
        <v>315</v>
      </c>
      <c r="I3346" t="s">
        <v>0</v>
      </c>
      <c r="J3346" t="s">
        <v>259</v>
      </c>
      <c r="K3346" t="s">
        <v>114</v>
      </c>
      <c r="L3346" t="s">
        <v>114</v>
      </c>
      <c r="M3346" t="str">
        <f t="shared" si="235"/>
        <v>Proportion of individuals who use a SHG for each service (Among individuals who belong to that SHG)</v>
      </c>
      <c r="N3346" t="s">
        <v>316</v>
      </c>
      <c r="O3346" s="19">
        <v>0.85813214596586107</v>
      </c>
      <c r="P3346">
        <v>4.7799177745144972E-2</v>
      </c>
      <c r="Q3346" s="19">
        <v>0.76358064782326407</v>
      </c>
      <c r="R3346" s="19">
        <v>0.95268364410845807</v>
      </c>
      <c r="S3346">
        <v>133</v>
      </c>
      <c r="T3346" t="str">
        <f t="shared" si="236"/>
        <v>1</v>
      </c>
    </row>
    <row r="3347" spans="1:20" x14ac:dyDescent="0.25">
      <c r="A3347" s="6" t="s">
        <v>424</v>
      </c>
      <c r="B3347" s="6" t="str">
        <f t="shared" si="240"/>
        <v>Tanzania</v>
      </c>
      <c r="C3347" t="s">
        <v>65</v>
      </c>
      <c r="D3347" t="s">
        <v>65</v>
      </c>
      <c r="E3347" t="s">
        <v>143</v>
      </c>
      <c r="F3347" t="s">
        <v>261</v>
      </c>
      <c r="G3347" t="s">
        <v>261</v>
      </c>
      <c r="H3347" t="s">
        <v>315</v>
      </c>
      <c r="I3347" t="s">
        <v>0</v>
      </c>
      <c r="J3347" t="s">
        <v>259</v>
      </c>
      <c r="K3347" t="s">
        <v>115</v>
      </c>
      <c r="L3347" t="s">
        <v>115</v>
      </c>
      <c r="M3347" t="str">
        <f t="shared" si="235"/>
        <v>Proportion of individuals who use a SHG for each service (Among individuals who belong to that SHG)</v>
      </c>
      <c r="N3347" t="s">
        <v>316</v>
      </c>
      <c r="O3347" s="19">
        <v>0.82805003730988103</v>
      </c>
      <c r="P3347">
        <v>6.4608689542675748E-2</v>
      </c>
      <c r="Q3347" s="19">
        <v>0.70139099574033958</v>
      </c>
      <c r="R3347" s="19">
        <v>0.95470907887942247</v>
      </c>
      <c r="S3347">
        <v>71</v>
      </c>
      <c r="T3347" t="str">
        <f t="shared" si="236"/>
        <v>1</v>
      </c>
    </row>
    <row r="3348" spans="1:20" x14ac:dyDescent="0.25">
      <c r="A3348" s="6" t="s">
        <v>424</v>
      </c>
      <c r="B3348" s="6" t="str">
        <f t="shared" si="240"/>
        <v>Tanzania</v>
      </c>
      <c r="C3348" t="s">
        <v>65</v>
      </c>
      <c r="D3348" t="s">
        <v>65</v>
      </c>
      <c r="E3348" t="s">
        <v>143</v>
      </c>
      <c r="F3348" t="s">
        <v>261</v>
      </c>
      <c r="G3348" t="s">
        <v>261</v>
      </c>
      <c r="H3348" t="s">
        <v>315</v>
      </c>
      <c r="I3348" t="s">
        <v>0</v>
      </c>
      <c r="J3348" t="s">
        <v>259</v>
      </c>
      <c r="K3348" t="s">
        <v>116</v>
      </c>
      <c r="L3348" t="s">
        <v>116</v>
      </c>
      <c r="M3348" t="str">
        <f t="shared" si="235"/>
        <v>Proportion of individuals who use a SHG for each service (Among individuals who belong to that SHG)</v>
      </c>
      <c r="N3348" t="s">
        <v>316</v>
      </c>
      <c r="O3348" s="19">
        <v>0.93251048231554046</v>
      </c>
      <c r="P3348">
        <v>3.8872383549153143E-2</v>
      </c>
      <c r="Q3348" s="19">
        <v>0.85629994308009272</v>
      </c>
      <c r="R3348" s="19">
        <v>1.0087210215509883</v>
      </c>
      <c r="S3348">
        <v>62</v>
      </c>
      <c r="T3348" t="str">
        <f t="shared" si="236"/>
        <v>1</v>
      </c>
    </row>
    <row r="3349" spans="1:20" x14ac:dyDescent="0.25">
      <c r="A3349" s="6" t="s">
        <v>424</v>
      </c>
      <c r="B3349" s="6" t="str">
        <f t="shared" si="240"/>
        <v>Tanzania</v>
      </c>
      <c r="C3349" t="s">
        <v>65</v>
      </c>
      <c r="D3349" t="s">
        <v>65</v>
      </c>
      <c r="E3349" t="s">
        <v>143</v>
      </c>
      <c r="F3349" t="s">
        <v>261</v>
      </c>
      <c r="G3349" t="s">
        <v>261</v>
      </c>
      <c r="H3349" t="s">
        <v>315</v>
      </c>
      <c r="I3349" t="s">
        <v>0</v>
      </c>
      <c r="J3349" t="s">
        <v>259</v>
      </c>
      <c r="K3349" t="s">
        <v>135</v>
      </c>
      <c r="L3349" t="s">
        <v>135</v>
      </c>
      <c r="M3349" t="str">
        <f t="shared" si="235"/>
        <v>Proportion of individuals who use a SHG for each service (Among individuals who belong to that SHG)</v>
      </c>
      <c r="N3349" t="s">
        <v>316</v>
      </c>
      <c r="O3349" s="19">
        <v>0.85362696233373725</v>
      </c>
      <c r="P3349">
        <v>6.8085348911601146E-2</v>
      </c>
      <c r="Q3349" s="19">
        <v>0.72015876234153553</v>
      </c>
      <c r="R3349" s="19">
        <v>0.98709516232593897</v>
      </c>
      <c r="S3349">
        <v>68</v>
      </c>
      <c r="T3349" t="str">
        <f t="shared" si="236"/>
        <v>1</v>
      </c>
    </row>
    <row r="3350" spans="1:20" x14ac:dyDescent="0.25">
      <c r="A3350" s="6" t="s">
        <v>424</v>
      </c>
      <c r="B3350" s="6" t="str">
        <f t="shared" si="240"/>
        <v>Tanzania</v>
      </c>
      <c r="C3350" t="s">
        <v>65</v>
      </c>
      <c r="D3350" t="s">
        <v>65</v>
      </c>
      <c r="E3350" t="s">
        <v>143</v>
      </c>
      <c r="F3350" t="s">
        <v>261</v>
      </c>
      <c r="G3350" t="s">
        <v>261</v>
      </c>
      <c r="H3350" t="s">
        <v>315</v>
      </c>
      <c r="I3350" t="s">
        <v>0</v>
      </c>
      <c r="J3350" t="s">
        <v>259</v>
      </c>
      <c r="K3350" t="s">
        <v>134</v>
      </c>
      <c r="L3350" t="s">
        <v>134</v>
      </c>
      <c r="M3350" t="str">
        <f t="shared" si="235"/>
        <v>Proportion of individuals who use a SHG for each service (Among individuals who belong to that SHG)</v>
      </c>
      <c r="N3350" t="s">
        <v>316</v>
      </c>
      <c r="O3350" s="19">
        <v>0.86557461754909626</v>
      </c>
      <c r="P3350">
        <v>5.7544880297688193E-2</v>
      </c>
      <c r="Q3350" s="19">
        <v>0.7527377075783056</v>
      </c>
      <c r="R3350" s="19">
        <v>0.97841152751988691</v>
      </c>
      <c r="S3350">
        <v>65</v>
      </c>
      <c r="T3350" t="str">
        <f t="shared" si="236"/>
        <v>1</v>
      </c>
    </row>
    <row r="3351" spans="1:20" x14ac:dyDescent="0.25">
      <c r="A3351" s="6" t="s">
        <v>424</v>
      </c>
      <c r="B3351" s="6" t="str">
        <f t="shared" si="240"/>
        <v>Tanzania</v>
      </c>
      <c r="C3351" t="s">
        <v>65</v>
      </c>
      <c r="D3351" t="s">
        <v>65</v>
      </c>
      <c r="E3351" t="s">
        <v>143</v>
      </c>
      <c r="F3351" t="s">
        <v>261</v>
      </c>
      <c r="G3351" t="s">
        <v>261</v>
      </c>
      <c r="H3351" t="s">
        <v>315</v>
      </c>
      <c r="I3351" t="s">
        <v>0</v>
      </c>
      <c r="J3351" t="s">
        <v>259</v>
      </c>
      <c r="K3351" t="s">
        <v>228</v>
      </c>
      <c r="L3351" t="s">
        <v>228</v>
      </c>
      <c r="M3351" t="str">
        <f t="shared" si="235"/>
        <v>Proportion of individuals who use a SHG for each service (Among individuals who belong to that SHG)</v>
      </c>
      <c r="N3351" t="s">
        <v>316</v>
      </c>
      <c r="O3351" s="19">
        <v>0.87468465917982308</v>
      </c>
      <c r="P3351">
        <v>6.0163126520493729E-2</v>
      </c>
      <c r="Q3351" s="19">
        <v>0.75671982002232141</v>
      </c>
      <c r="R3351" s="19">
        <v>0.99264949833732474</v>
      </c>
      <c r="S3351">
        <v>46</v>
      </c>
      <c r="T3351" t="str">
        <f t="shared" si="236"/>
        <v>1</v>
      </c>
    </row>
    <row r="3352" spans="1:20" x14ac:dyDescent="0.25">
      <c r="A3352" s="6" t="s">
        <v>424</v>
      </c>
      <c r="B3352" s="6" t="str">
        <f t="shared" si="240"/>
        <v>Tanzania</v>
      </c>
      <c r="C3352" t="s">
        <v>65</v>
      </c>
      <c r="D3352" t="s">
        <v>65</v>
      </c>
      <c r="E3352" t="s">
        <v>143</v>
      </c>
      <c r="F3352" t="s">
        <v>261</v>
      </c>
      <c r="G3352" t="s">
        <v>261</v>
      </c>
      <c r="H3352" t="s">
        <v>315</v>
      </c>
      <c r="I3352" t="s">
        <v>0</v>
      </c>
      <c r="J3352" t="s">
        <v>259</v>
      </c>
      <c r="K3352" t="s">
        <v>229</v>
      </c>
      <c r="L3352" t="s">
        <v>229</v>
      </c>
      <c r="M3352" t="str">
        <f t="shared" si="235"/>
        <v>Proportion of individuals who use a SHG for each service (Among individuals who belong to that SHG)</v>
      </c>
      <c r="N3352" t="s">
        <v>316</v>
      </c>
      <c r="O3352" s="19">
        <v>0.83011682326754777</v>
      </c>
      <c r="P3352">
        <v>8.9206930195445899E-2</v>
      </c>
      <c r="Q3352" s="19">
        <v>0.65524640409187518</v>
      </c>
      <c r="R3352" s="19">
        <v>1.0049872424432205</v>
      </c>
      <c r="S3352">
        <v>55</v>
      </c>
      <c r="T3352" t="str">
        <f t="shared" si="236"/>
        <v>1</v>
      </c>
    </row>
    <row r="3353" spans="1:20" x14ac:dyDescent="0.25">
      <c r="A3353" s="6" t="s">
        <v>424</v>
      </c>
      <c r="B3353" s="6" t="str">
        <f t="shared" si="240"/>
        <v>Tanzania</v>
      </c>
      <c r="C3353" t="s">
        <v>65</v>
      </c>
      <c r="D3353" t="s">
        <v>65</v>
      </c>
      <c r="E3353" t="s">
        <v>143</v>
      </c>
      <c r="F3353" t="s">
        <v>261</v>
      </c>
      <c r="G3353" t="s">
        <v>261</v>
      </c>
      <c r="H3353" t="s">
        <v>315</v>
      </c>
      <c r="I3353" t="s">
        <v>0</v>
      </c>
      <c r="J3353" t="s">
        <v>259</v>
      </c>
      <c r="K3353" t="s">
        <v>230</v>
      </c>
      <c r="L3353" t="s">
        <v>230</v>
      </c>
      <c r="M3353" t="str">
        <f t="shared" si="235"/>
        <v>Proportion of individuals who use a SHG for each service (Among individuals who belong to that SHG)</v>
      </c>
      <c r="N3353" t="s">
        <v>316</v>
      </c>
      <c r="O3353" s="19">
        <v>0.87701029368158989</v>
      </c>
      <c r="P3353">
        <v>7.5342505391473913E-2</v>
      </c>
      <c r="Q3353" s="19">
        <v>0.72932062163500444</v>
      </c>
      <c r="R3353" s="19">
        <v>1.0246999657281755</v>
      </c>
      <c r="S3353">
        <v>32</v>
      </c>
      <c r="T3353" t="str">
        <f t="shared" si="236"/>
        <v>1</v>
      </c>
    </row>
    <row r="3354" spans="1:20" x14ac:dyDescent="0.25">
      <c r="A3354" s="6" t="s">
        <v>424</v>
      </c>
      <c r="B3354" s="6" t="str">
        <f t="shared" si="240"/>
        <v>Tanzania</v>
      </c>
      <c r="C3354" t="s">
        <v>65</v>
      </c>
      <c r="D3354" t="s">
        <v>65</v>
      </c>
      <c r="E3354" t="s">
        <v>143</v>
      </c>
      <c r="F3354" t="s">
        <v>261</v>
      </c>
      <c r="G3354" t="s">
        <v>261</v>
      </c>
      <c r="H3354" t="s">
        <v>315</v>
      </c>
      <c r="I3354" t="s">
        <v>0</v>
      </c>
      <c r="J3354" t="s">
        <v>259</v>
      </c>
      <c r="K3354" t="s">
        <v>128</v>
      </c>
      <c r="L3354" t="s">
        <v>128</v>
      </c>
      <c r="M3354" t="str">
        <f t="shared" si="235"/>
        <v>Proportion of individuals who use a SHG for each service (Among individuals who belong to that SHG)</v>
      </c>
      <c r="N3354" t="s">
        <v>316</v>
      </c>
      <c r="O3354" s="19">
        <v>0.91922063910046459</v>
      </c>
      <c r="P3354">
        <v>4.8224360209715919E-2</v>
      </c>
      <c r="Q3354" s="19">
        <v>0.82468091699074075</v>
      </c>
      <c r="R3354" s="19">
        <v>1.0137603612101884</v>
      </c>
      <c r="S3354">
        <v>23</v>
      </c>
      <c r="T3354" t="str">
        <f t="shared" si="236"/>
        <v>0</v>
      </c>
    </row>
    <row r="3355" spans="1:20" x14ac:dyDescent="0.25">
      <c r="A3355" s="6" t="s">
        <v>424</v>
      </c>
      <c r="B3355" s="6" t="str">
        <f t="shared" si="240"/>
        <v>Tanzania</v>
      </c>
      <c r="C3355" t="s">
        <v>65</v>
      </c>
      <c r="D3355" t="s">
        <v>65</v>
      </c>
      <c r="E3355" t="s">
        <v>143</v>
      </c>
      <c r="F3355" t="s">
        <v>261</v>
      </c>
      <c r="G3355" t="s">
        <v>261</v>
      </c>
      <c r="H3355" t="s">
        <v>315</v>
      </c>
      <c r="I3355" t="s">
        <v>0</v>
      </c>
      <c r="J3355" t="s">
        <v>259</v>
      </c>
      <c r="K3355" t="s">
        <v>127</v>
      </c>
      <c r="L3355" t="s">
        <v>127</v>
      </c>
      <c r="M3355" t="str">
        <f t="shared" si="235"/>
        <v>Proportion of individuals who use a SHG for each service (Among individuals who belong to that SHG)</v>
      </c>
      <c r="N3355" t="s">
        <v>316</v>
      </c>
      <c r="O3355" s="19">
        <v>0.84953074113019045</v>
      </c>
      <c r="P3355">
        <v>5.3707800188681147E-2</v>
      </c>
      <c r="Q3355" s="19">
        <v>0.74423588601434709</v>
      </c>
      <c r="R3355" s="19">
        <v>0.9548255962460338</v>
      </c>
      <c r="S3355">
        <v>110</v>
      </c>
      <c r="T3355" t="str">
        <f t="shared" si="236"/>
        <v>1</v>
      </c>
    </row>
    <row r="3356" spans="1:20" x14ac:dyDescent="0.25">
      <c r="A3356" s="6" t="s">
        <v>424</v>
      </c>
      <c r="B3356" s="6" t="str">
        <f t="shared" si="240"/>
        <v>Tanzania</v>
      </c>
      <c r="C3356" t="s">
        <v>65</v>
      </c>
      <c r="D3356" t="s">
        <v>65</v>
      </c>
      <c r="E3356" t="s">
        <v>143</v>
      </c>
      <c r="F3356" t="s">
        <v>261</v>
      </c>
      <c r="G3356" t="s">
        <v>261</v>
      </c>
      <c r="H3356" t="s">
        <v>315</v>
      </c>
      <c r="I3356" t="s">
        <v>0</v>
      </c>
      <c r="J3356" t="s">
        <v>259</v>
      </c>
      <c r="K3356" t="s">
        <v>124</v>
      </c>
      <c r="L3356" t="s">
        <v>124</v>
      </c>
      <c r="M3356" t="str">
        <f t="shared" ref="M3356:M3419" si="241">CONCATENATE(F3356,"(Among ",J3356,")")</f>
        <v>Proportion of individuals who use a SHG for each service (Among individuals who belong to that SHG)</v>
      </c>
      <c r="N3356" t="s">
        <v>316</v>
      </c>
      <c r="O3356" s="19">
        <v>0.92653444404800589</v>
      </c>
      <c r="P3356">
        <v>8.3739427981366202E-2</v>
      </c>
      <c r="Q3356" s="19">
        <v>0.7623853574780789</v>
      </c>
      <c r="R3356" s="19">
        <v>1.0906835306179328</v>
      </c>
      <c r="S3356">
        <v>3</v>
      </c>
      <c r="T3356" t="str">
        <f t="shared" ref="T3356:T3419" si="242">IF(S3356&gt;=30,"1","0")</f>
        <v>0</v>
      </c>
    </row>
    <row r="3357" spans="1:20" x14ac:dyDescent="0.25">
      <c r="A3357" s="6" t="s">
        <v>424</v>
      </c>
      <c r="B3357" s="6" t="str">
        <f t="shared" si="240"/>
        <v>Tanzania</v>
      </c>
      <c r="C3357" t="s">
        <v>65</v>
      </c>
      <c r="D3357" t="s">
        <v>65</v>
      </c>
      <c r="E3357" t="s">
        <v>143</v>
      </c>
      <c r="F3357" t="s">
        <v>261</v>
      </c>
      <c r="G3357" t="s">
        <v>261</v>
      </c>
      <c r="H3357" t="s">
        <v>315</v>
      </c>
      <c r="I3357" t="s">
        <v>0</v>
      </c>
      <c r="J3357" t="s">
        <v>259</v>
      </c>
      <c r="K3357" t="s">
        <v>123</v>
      </c>
      <c r="L3357" t="s">
        <v>123</v>
      </c>
      <c r="M3357" t="str">
        <f t="shared" si="241"/>
        <v>Proportion of individuals who use a SHG for each service (Among individuals who belong to that SHG)</v>
      </c>
      <c r="N3357" t="s">
        <v>316</v>
      </c>
      <c r="O3357" s="19">
        <v>0.85581804027294583</v>
      </c>
      <c r="P3357">
        <v>4.9099110537217293E-2</v>
      </c>
      <c r="Q3357" s="19">
        <v>0.75945376306826951</v>
      </c>
      <c r="R3357" s="19">
        <v>0.95218231747762216</v>
      </c>
      <c r="S3357">
        <v>130</v>
      </c>
      <c r="T3357" t="str">
        <f t="shared" si="242"/>
        <v>1</v>
      </c>
    </row>
    <row r="3358" spans="1:20" x14ac:dyDescent="0.25">
      <c r="A3358" s="6" t="s">
        <v>424</v>
      </c>
      <c r="B3358" s="6" t="str">
        <f t="shared" si="240"/>
        <v>Tanzania</v>
      </c>
      <c r="C3358" t="s">
        <v>65</v>
      </c>
      <c r="D3358" t="s">
        <v>65</v>
      </c>
      <c r="E3358" t="s">
        <v>143</v>
      </c>
      <c r="F3358" t="s">
        <v>261</v>
      </c>
      <c r="G3358" t="s">
        <v>261</v>
      </c>
      <c r="H3358" t="s">
        <v>315</v>
      </c>
      <c r="I3358" t="s">
        <v>0</v>
      </c>
      <c r="J3358" t="s">
        <v>259</v>
      </c>
      <c r="K3358" t="s">
        <v>132</v>
      </c>
      <c r="L3358" t="s">
        <v>132</v>
      </c>
      <c r="M3358" t="str">
        <f t="shared" si="241"/>
        <v>Proportion of individuals who use a SHG for each service (Among individuals who belong to that SHG)</v>
      </c>
      <c r="N3358" t="s">
        <v>316</v>
      </c>
      <c r="O3358" s="19">
        <v>0.71701505751076766</v>
      </c>
      <c r="P3358">
        <v>0.21217854563718666</v>
      </c>
      <c r="Q3358" s="19">
        <v>0.30109161085804931</v>
      </c>
      <c r="R3358" s="19">
        <v>1.1329385041634861</v>
      </c>
      <c r="S3358">
        <v>8</v>
      </c>
      <c r="T3358" t="str">
        <f t="shared" si="242"/>
        <v>0</v>
      </c>
    </row>
    <row r="3359" spans="1:20" x14ac:dyDescent="0.25">
      <c r="A3359" s="6" t="s">
        <v>424</v>
      </c>
      <c r="B3359" s="6" t="str">
        <f t="shared" si="240"/>
        <v>Tanzania</v>
      </c>
      <c r="C3359" t="s">
        <v>65</v>
      </c>
      <c r="D3359" t="s">
        <v>65</v>
      </c>
      <c r="E3359" t="s">
        <v>143</v>
      </c>
      <c r="F3359" t="s">
        <v>261</v>
      </c>
      <c r="G3359" t="s">
        <v>261</v>
      </c>
      <c r="H3359" t="s">
        <v>315</v>
      </c>
      <c r="I3359" t="s">
        <v>0</v>
      </c>
      <c r="J3359" t="s">
        <v>259</v>
      </c>
      <c r="K3359" t="s">
        <v>131</v>
      </c>
      <c r="L3359" t="s">
        <v>131</v>
      </c>
      <c r="M3359" t="str">
        <f t="shared" si="241"/>
        <v>Proportion of individuals who use a SHG for each service (Among individuals who belong to that SHG)</v>
      </c>
      <c r="N3359" t="s">
        <v>316</v>
      </c>
      <c r="O3359" s="19">
        <v>0.87142305619856641</v>
      </c>
      <c r="P3359">
        <v>4.7548339089322718E-2</v>
      </c>
      <c r="Q3359" s="19">
        <v>0.77814676698333773</v>
      </c>
      <c r="R3359" s="19">
        <v>0.9646993454137951</v>
      </c>
      <c r="S3359">
        <v>125</v>
      </c>
      <c r="T3359" t="str">
        <f t="shared" si="242"/>
        <v>1</v>
      </c>
    </row>
    <row r="3360" spans="1:20" x14ac:dyDescent="0.25">
      <c r="A3360" s="6" t="s">
        <v>424</v>
      </c>
      <c r="B3360" s="6" t="str">
        <f t="shared" si="240"/>
        <v>Tanzania</v>
      </c>
      <c r="C3360" t="s">
        <v>65</v>
      </c>
      <c r="D3360" t="s">
        <v>65</v>
      </c>
      <c r="E3360" t="s">
        <v>143</v>
      </c>
      <c r="F3360" t="s">
        <v>261</v>
      </c>
      <c r="G3360" t="s">
        <v>261</v>
      </c>
      <c r="H3360" t="s">
        <v>315</v>
      </c>
      <c r="I3360" t="s">
        <v>0</v>
      </c>
      <c r="J3360" t="s">
        <v>259</v>
      </c>
      <c r="K3360" t="s">
        <v>121</v>
      </c>
      <c r="L3360" t="s">
        <v>121</v>
      </c>
      <c r="M3360" t="str">
        <f t="shared" si="241"/>
        <v>Proportion of individuals who use a SHG for each service (Among individuals who belong to that SHG)</v>
      </c>
      <c r="N3360" t="s">
        <v>316</v>
      </c>
      <c r="O3360" s="19">
        <v>0.89413781828765726</v>
      </c>
      <c r="P3360">
        <v>4.597541195914736E-2</v>
      </c>
      <c r="Q3360" s="19">
        <v>0.80391011450286431</v>
      </c>
      <c r="R3360" s="19">
        <v>0.98436552207245021</v>
      </c>
      <c r="S3360">
        <v>62</v>
      </c>
      <c r="T3360" t="str">
        <f t="shared" si="242"/>
        <v>1</v>
      </c>
    </row>
    <row r="3361" spans="1:20" x14ac:dyDescent="0.25">
      <c r="A3361" s="6" t="s">
        <v>424</v>
      </c>
      <c r="B3361" s="6" t="str">
        <f t="shared" si="240"/>
        <v>Tanzania</v>
      </c>
      <c r="C3361" t="s">
        <v>65</v>
      </c>
      <c r="D3361" t="s">
        <v>65</v>
      </c>
      <c r="E3361" t="s">
        <v>143</v>
      </c>
      <c r="F3361" t="s">
        <v>261</v>
      </c>
      <c r="G3361" t="s">
        <v>261</v>
      </c>
      <c r="H3361" t="s">
        <v>315</v>
      </c>
      <c r="I3361" t="s">
        <v>0</v>
      </c>
      <c r="J3361" t="s">
        <v>259</v>
      </c>
      <c r="K3361" t="s">
        <v>120</v>
      </c>
      <c r="L3361" t="s">
        <v>120</v>
      </c>
      <c r="M3361" t="str">
        <f t="shared" si="241"/>
        <v>Proportion of individuals who use a SHG for each service (Among individuals who belong to that SHG)</v>
      </c>
      <c r="N3361" t="s">
        <v>316</v>
      </c>
      <c r="O3361" s="19">
        <v>0.83848768836629106</v>
      </c>
      <c r="P3361">
        <v>6.8962302966287997E-2</v>
      </c>
      <c r="Q3361" s="19">
        <v>0.70330516670577503</v>
      </c>
      <c r="R3361" s="19">
        <v>0.97367021002680709</v>
      </c>
      <c r="S3361">
        <v>71</v>
      </c>
      <c r="T3361" t="str">
        <f t="shared" si="242"/>
        <v>1</v>
      </c>
    </row>
    <row r="3362" spans="1:20" x14ac:dyDescent="0.25">
      <c r="A3362" s="6" t="s">
        <v>424</v>
      </c>
      <c r="B3362" s="6" t="str">
        <f t="shared" si="240"/>
        <v>Tanzania</v>
      </c>
      <c r="C3362" t="s">
        <v>65</v>
      </c>
      <c r="D3362" t="s">
        <v>65</v>
      </c>
      <c r="E3362" t="s">
        <v>143</v>
      </c>
      <c r="F3362" t="s">
        <v>261</v>
      </c>
      <c r="G3362" t="s">
        <v>261</v>
      </c>
      <c r="H3362" t="s">
        <v>317</v>
      </c>
      <c r="I3362" t="s">
        <v>0</v>
      </c>
      <c r="J3362" t="s">
        <v>259</v>
      </c>
      <c r="K3362" t="s">
        <v>114</v>
      </c>
      <c r="L3362" t="s">
        <v>114</v>
      </c>
      <c r="M3362" t="str">
        <f t="shared" si="241"/>
        <v>Proportion of individuals who use a SHG for each service (Among individuals who belong to that SHG)</v>
      </c>
      <c r="N3362" t="s">
        <v>318</v>
      </c>
      <c r="O3362" s="19">
        <v>0.15384156632540999</v>
      </c>
      <c r="P3362">
        <v>3.7911780091872981E-2</v>
      </c>
      <c r="Q3362" s="19">
        <v>7.884831803039373E-2</v>
      </c>
      <c r="R3362" s="19">
        <v>0.22883481462042626</v>
      </c>
      <c r="S3362">
        <v>133</v>
      </c>
      <c r="T3362" t="str">
        <f t="shared" si="242"/>
        <v>1</v>
      </c>
    </row>
    <row r="3363" spans="1:20" x14ac:dyDescent="0.25">
      <c r="A3363" s="6" t="s">
        <v>424</v>
      </c>
      <c r="B3363" s="6" t="str">
        <f t="shared" si="240"/>
        <v>Tanzania</v>
      </c>
      <c r="C3363" t="s">
        <v>65</v>
      </c>
      <c r="D3363" t="s">
        <v>65</v>
      </c>
      <c r="E3363" t="s">
        <v>143</v>
      </c>
      <c r="F3363" t="s">
        <v>261</v>
      </c>
      <c r="G3363" t="s">
        <v>261</v>
      </c>
      <c r="H3363" t="s">
        <v>317</v>
      </c>
      <c r="I3363" t="s">
        <v>0</v>
      </c>
      <c r="J3363" t="s">
        <v>259</v>
      </c>
      <c r="K3363" t="s">
        <v>115</v>
      </c>
      <c r="L3363" t="s">
        <v>115</v>
      </c>
      <c r="M3363" t="str">
        <f t="shared" si="241"/>
        <v>Proportion of individuals who use a SHG for each service (Among individuals who belong to that SHG)</v>
      </c>
      <c r="N3363" t="s">
        <v>318</v>
      </c>
      <c r="O3363" s="19">
        <v>0.15170788034015886</v>
      </c>
      <c r="P3363">
        <v>4.8701399977373619E-2</v>
      </c>
      <c r="Q3363" s="19">
        <v>5.6233530250538358E-2</v>
      </c>
      <c r="R3363" s="19">
        <v>0.24718223042977938</v>
      </c>
      <c r="S3363">
        <v>71</v>
      </c>
      <c r="T3363" t="str">
        <f t="shared" si="242"/>
        <v>1</v>
      </c>
    </row>
    <row r="3364" spans="1:20" x14ac:dyDescent="0.25">
      <c r="A3364" s="6" t="s">
        <v>424</v>
      </c>
      <c r="B3364" s="6" t="str">
        <f t="shared" si="240"/>
        <v>Tanzania</v>
      </c>
      <c r="C3364" t="s">
        <v>65</v>
      </c>
      <c r="D3364" t="s">
        <v>65</v>
      </c>
      <c r="E3364" t="s">
        <v>143</v>
      </c>
      <c r="F3364" t="s">
        <v>261</v>
      </c>
      <c r="G3364" t="s">
        <v>261</v>
      </c>
      <c r="H3364" t="s">
        <v>317</v>
      </c>
      <c r="I3364" t="s">
        <v>0</v>
      </c>
      <c r="J3364" t="s">
        <v>259</v>
      </c>
      <c r="K3364" t="s">
        <v>116</v>
      </c>
      <c r="L3364" t="s">
        <v>116</v>
      </c>
      <c r="M3364" t="str">
        <f t="shared" si="241"/>
        <v>Proportion of individuals who use a SHG for each service (Among individuals who belong to that SHG)</v>
      </c>
      <c r="N3364" t="s">
        <v>318</v>
      </c>
      <c r="O3364" s="19">
        <v>0.15911712781248877</v>
      </c>
      <c r="P3364">
        <v>5.1636872816709499E-2</v>
      </c>
      <c r="Q3364" s="19">
        <v>5.7881403051293953E-2</v>
      </c>
      <c r="R3364" s="19">
        <v>0.26035285257368357</v>
      </c>
      <c r="S3364">
        <v>62</v>
      </c>
      <c r="T3364" t="str">
        <f t="shared" si="242"/>
        <v>1</v>
      </c>
    </row>
    <row r="3365" spans="1:20" x14ac:dyDescent="0.25">
      <c r="A3365" s="6" t="s">
        <v>424</v>
      </c>
      <c r="B3365" s="6" t="str">
        <f t="shared" si="240"/>
        <v>Tanzania</v>
      </c>
      <c r="C3365" t="s">
        <v>65</v>
      </c>
      <c r="D3365" t="s">
        <v>65</v>
      </c>
      <c r="E3365" t="s">
        <v>143</v>
      </c>
      <c r="F3365" t="s">
        <v>261</v>
      </c>
      <c r="G3365" t="s">
        <v>261</v>
      </c>
      <c r="H3365" t="s">
        <v>317</v>
      </c>
      <c r="I3365" t="s">
        <v>0</v>
      </c>
      <c r="J3365" t="s">
        <v>259</v>
      </c>
      <c r="K3365" t="s">
        <v>135</v>
      </c>
      <c r="L3365" t="s">
        <v>135</v>
      </c>
      <c r="M3365" t="str">
        <f t="shared" si="241"/>
        <v>Proportion of individuals who use a SHG for each service (Among individuals who belong to that SHG)</v>
      </c>
      <c r="N3365" t="s">
        <v>318</v>
      </c>
      <c r="O3365" s="19">
        <v>0.11093299439573653</v>
      </c>
      <c r="P3365">
        <v>4.6077026381721974E-2</v>
      </c>
      <c r="Q3365" s="19">
        <v>2.0607867617782327E-2</v>
      </c>
      <c r="R3365" s="19">
        <v>0.20125812117369074</v>
      </c>
      <c r="S3365">
        <v>68</v>
      </c>
      <c r="T3365" t="str">
        <f t="shared" si="242"/>
        <v>1</v>
      </c>
    </row>
    <row r="3366" spans="1:20" x14ac:dyDescent="0.25">
      <c r="A3366" s="6" t="s">
        <v>424</v>
      </c>
      <c r="B3366" s="6" t="str">
        <f t="shared" si="240"/>
        <v>Tanzania</v>
      </c>
      <c r="C3366" t="s">
        <v>65</v>
      </c>
      <c r="D3366" t="s">
        <v>65</v>
      </c>
      <c r="E3366" t="s">
        <v>143</v>
      </c>
      <c r="F3366" t="s">
        <v>261</v>
      </c>
      <c r="G3366" t="s">
        <v>261</v>
      </c>
      <c r="H3366" t="s">
        <v>317</v>
      </c>
      <c r="I3366" t="s">
        <v>0</v>
      </c>
      <c r="J3366" t="s">
        <v>259</v>
      </c>
      <c r="K3366" t="s">
        <v>134</v>
      </c>
      <c r="L3366" t="s">
        <v>134</v>
      </c>
      <c r="M3366" t="str">
        <f t="shared" si="241"/>
        <v>Proportion of individuals who use a SHG for each service (Among individuals who belong to that SHG)</v>
      </c>
      <c r="N3366" t="s">
        <v>318</v>
      </c>
      <c r="O3366" s="19">
        <v>0.22472565304425984</v>
      </c>
      <c r="P3366">
        <v>5.9785052576971982E-2</v>
      </c>
      <c r="Q3366" s="19">
        <v>0.10749610003573988</v>
      </c>
      <c r="R3366" s="19">
        <v>0.34195520605277979</v>
      </c>
      <c r="S3366">
        <v>65</v>
      </c>
      <c r="T3366" t="str">
        <f t="shared" si="242"/>
        <v>1</v>
      </c>
    </row>
    <row r="3367" spans="1:20" x14ac:dyDescent="0.25">
      <c r="A3367" s="6" t="s">
        <v>424</v>
      </c>
      <c r="B3367" s="6" t="str">
        <f t="shared" si="240"/>
        <v>Tanzania</v>
      </c>
      <c r="C3367" t="s">
        <v>65</v>
      </c>
      <c r="D3367" t="s">
        <v>65</v>
      </c>
      <c r="E3367" t="s">
        <v>143</v>
      </c>
      <c r="F3367" t="s">
        <v>261</v>
      </c>
      <c r="G3367" t="s">
        <v>261</v>
      </c>
      <c r="H3367" t="s">
        <v>317</v>
      </c>
      <c r="I3367" t="s">
        <v>0</v>
      </c>
      <c r="J3367" t="s">
        <v>259</v>
      </c>
      <c r="K3367" t="s">
        <v>228</v>
      </c>
      <c r="L3367" t="s">
        <v>228</v>
      </c>
      <c r="M3367" t="str">
        <f t="shared" si="241"/>
        <v>Proportion of individuals who use a SHG for each service (Among individuals who belong to that SHG)</v>
      </c>
      <c r="N3367" t="s">
        <v>318</v>
      </c>
      <c r="O3367" s="19">
        <v>0.22357987886360992</v>
      </c>
      <c r="P3367">
        <v>7.9136689934405716E-2</v>
      </c>
      <c r="Q3367" s="19">
        <v>6.8412628764177419E-2</v>
      </c>
      <c r="R3367" s="19">
        <v>0.37874712896304241</v>
      </c>
      <c r="S3367">
        <v>46</v>
      </c>
      <c r="T3367" t="str">
        <f t="shared" si="242"/>
        <v>1</v>
      </c>
    </row>
    <row r="3368" spans="1:20" x14ac:dyDescent="0.25">
      <c r="A3368" s="6" t="s">
        <v>424</v>
      </c>
      <c r="B3368" s="6" t="str">
        <f t="shared" si="240"/>
        <v>Tanzania</v>
      </c>
      <c r="C3368" t="s">
        <v>65</v>
      </c>
      <c r="D3368" t="s">
        <v>65</v>
      </c>
      <c r="E3368" t="s">
        <v>143</v>
      </c>
      <c r="F3368" t="s">
        <v>261</v>
      </c>
      <c r="G3368" t="s">
        <v>261</v>
      </c>
      <c r="H3368" t="s">
        <v>317</v>
      </c>
      <c r="I3368" t="s">
        <v>0</v>
      </c>
      <c r="J3368" t="s">
        <v>259</v>
      </c>
      <c r="K3368" t="s">
        <v>229</v>
      </c>
      <c r="L3368" t="s">
        <v>229</v>
      </c>
      <c r="M3368" t="str">
        <f t="shared" si="241"/>
        <v>Proportion of individuals who use a SHG for each service (Among individuals who belong to that SHG)</v>
      </c>
      <c r="N3368" t="s">
        <v>318</v>
      </c>
      <c r="O3368" s="19">
        <v>0.19559015883685299</v>
      </c>
      <c r="P3368">
        <v>6.9095636342356381E-2</v>
      </c>
      <c r="Q3368" s="19">
        <v>6.0143474774020683E-2</v>
      </c>
      <c r="R3368" s="19">
        <v>0.33103684289968527</v>
      </c>
      <c r="S3368">
        <v>55</v>
      </c>
      <c r="T3368" t="str">
        <f t="shared" si="242"/>
        <v>1</v>
      </c>
    </row>
    <row r="3369" spans="1:20" x14ac:dyDescent="0.25">
      <c r="A3369" s="6" t="s">
        <v>424</v>
      </c>
      <c r="B3369" s="6" t="str">
        <f t="shared" si="240"/>
        <v>Tanzania</v>
      </c>
      <c r="C3369" t="s">
        <v>65</v>
      </c>
      <c r="D3369" t="s">
        <v>65</v>
      </c>
      <c r="E3369" t="s">
        <v>143</v>
      </c>
      <c r="F3369" t="s">
        <v>261</v>
      </c>
      <c r="G3369" t="s">
        <v>261</v>
      </c>
      <c r="H3369" t="s">
        <v>317</v>
      </c>
      <c r="I3369" t="s">
        <v>0</v>
      </c>
      <c r="J3369" t="s">
        <v>259</v>
      </c>
      <c r="K3369" t="s">
        <v>230</v>
      </c>
      <c r="L3369" t="s">
        <v>230</v>
      </c>
      <c r="M3369" t="str">
        <f t="shared" si="241"/>
        <v>Proportion of individuals who use a SHG for each service (Among individuals who belong to that SHG)</v>
      </c>
      <c r="N3369" t="s">
        <v>318</v>
      </c>
      <c r="O3369" s="19">
        <v>6.4467786260763785E-2</v>
      </c>
      <c r="P3369">
        <v>3.1377863031081435E-2</v>
      </c>
      <c r="Q3369" s="19">
        <v>2.9595277219188545E-3</v>
      </c>
      <c r="R3369" s="19">
        <v>0.12597604479960872</v>
      </c>
      <c r="S3369">
        <v>32</v>
      </c>
      <c r="T3369" t="str">
        <f t="shared" si="242"/>
        <v>1</v>
      </c>
    </row>
    <row r="3370" spans="1:20" x14ac:dyDescent="0.25">
      <c r="A3370" s="6" t="s">
        <v>424</v>
      </c>
      <c r="B3370" s="6" t="str">
        <f t="shared" si="240"/>
        <v>Tanzania</v>
      </c>
      <c r="C3370" t="s">
        <v>65</v>
      </c>
      <c r="D3370" t="s">
        <v>65</v>
      </c>
      <c r="E3370" t="s">
        <v>143</v>
      </c>
      <c r="F3370" t="s">
        <v>261</v>
      </c>
      <c r="G3370" t="s">
        <v>261</v>
      </c>
      <c r="H3370" t="s">
        <v>317</v>
      </c>
      <c r="I3370" t="s">
        <v>0</v>
      </c>
      <c r="J3370" t="s">
        <v>259</v>
      </c>
      <c r="K3370" t="s">
        <v>128</v>
      </c>
      <c r="L3370" t="s">
        <v>128</v>
      </c>
      <c r="M3370" t="str">
        <f t="shared" si="241"/>
        <v>Proportion of individuals who use a SHG for each service (Among individuals who belong to that SHG)</v>
      </c>
      <c r="N3370" t="s">
        <v>318</v>
      </c>
      <c r="O3370" s="19">
        <v>0.2488935482993444</v>
      </c>
      <c r="P3370">
        <v>0.12433343648000431</v>
      </c>
      <c r="Q3370" s="19">
        <v>5.1485098447252575E-3</v>
      </c>
      <c r="R3370" s="19">
        <v>0.49263858675396355</v>
      </c>
      <c r="S3370">
        <v>23</v>
      </c>
      <c r="T3370" t="str">
        <f t="shared" si="242"/>
        <v>0</v>
      </c>
    </row>
    <row r="3371" spans="1:20" x14ac:dyDescent="0.25">
      <c r="A3371" s="6" t="s">
        <v>424</v>
      </c>
      <c r="B3371" s="6" t="str">
        <f t="shared" si="240"/>
        <v>Tanzania</v>
      </c>
      <c r="C3371" t="s">
        <v>65</v>
      </c>
      <c r="D3371" t="s">
        <v>65</v>
      </c>
      <c r="E3371" t="s">
        <v>143</v>
      </c>
      <c r="F3371" t="s">
        <v>261</v>
      </c>
      <c r="G3371" t="s">
        <v>261</v>
      </c>
      <c r="H3371" t="s">
        <v>317</v>
      </c>
      <c r="I3371" t="s">
        <v>0</v>
      </c>
      <c r="J3371" t="s">
        <v>259</v>
      </c>
      <c r="K3371" t="s">
        <v>127</v>
      </c>
      <c r="L3371" t="s">
        <v>127</v>
      </c>
      <c r="M3371" t="str">
        <f t="shared" si="241"/>
        <v>Proportion of individuals who use a SHG for each service (Among individuals who belong to that SHG)</v>
      </c>
      <c r="N3371" t="s">
        <v>318</v>
      </c>
      <c r="O3371" s="19">
        <v>0.14045802164393906</v>
      </c>
      <c r="P3371">
        <v>3.8563737256462109E-2</v>
      </c>
      <c r="Q3371" s="19">
        <v>6.4853302908868121E-2</v>
      </c>
      <c r="R3371" s="19">
        <v>0.21606274037900999</v>
      </c>
      <c r="S3371">
        <v>110</v>
      </c>
      <c r="T3371" t="str">
        <f t="shared" si="242"/>
        <v>1</v>
      </c>
    </row>
    <row r="3372" spans="1:20" x14ac:dyDescent="0.25">
      <c r="A3372" s="6" t="s">
        <v>424</v>
      </c>
      <c r="B3372" s="6" t="str">
        <f t="shared" si="240"/>
        <v>Tanzania</v>
      </c>
      <c r="C3372" t="s">
        <v>65</v>
      </c>
      <c r="D3372" t="s">
        <v>65</v>
      </c>
      <c r="E3372" t="s">
        <v>143</v>
      </c>
      <c r="F3372" t="s">
        <v>261</v>
      </c>
      <c r="G3372" t="s">
        <v>261</v>
      </c>
      <c r="H3372" t="s">
        <v>317</v>
      </c>
      <c r="I3372" t="s">
        <v>0</v>
      </c>
      <c r="J3372" t="s">
        <v>259</v>
      </c>
      <c r="K3372" t="s">
        <v>124</v>
      </c>
      <c r="L3372" t="s">
        <v>124</v>
      </c>
      <c r="M3372" t="str">
        <f t="shared" si="241"/>
        <v>Proportion of individuals who use a SHG for each service (Among individuals who belong to that SHG)</v>
      </c>
      <c r="N3372" t="s">
        <v>318</v>
      </c>
      <c r="O3372" s="19">
        <v>7.3465555951994138E-2</v>
      </c>
      <c r="P3372">
        <v>8.373942798136623E-2</v>
      </c>
      <c r="Q3372" s="19">
        <v>-9.0683530617932884E-2</v>
      </c>
      <c r="R3372" s="19">
        <v>0.23761464252192116</v>
      </c>
      <c r="S3372">
        <v>3</v>
      </c>
      <c r="T3372" t="str">
        <f t="shared" si="242"/>
        <v>0</v>
      </c>
    </row>
    <row r="3373" spans="1:20" x14ac:dyDescent="0.25">
      <c r="A3373" s="6" t="s">
        <v>424</v>
      </c>
      <c r="B3373" s="6" t="str">
        <f t="shared" si="240"/>
        <v>Tanzania</v>
      </c>
      <c r="C3373" t="s">
        <v>65</v>
      </c>
      <c r="D3373" t="s">
        <v>65</v>
      </c>
      <c r="E3373" t="s">
        <v>143</v>
      </c>
      <c r="F3373" t="s">
        <v>261</v>
      </c>
      <c r="G3373" t="s">
        <v>261</v>
      </c>
      <c r="H3373" t="s">
        <v>317</v>
      </c>
      <c r="I3373" t="s">
        <v>0</v>
      </c>
      <c r="J3373" t="s">
        <v>259</v>
      </c>
      <c r="K3373" t="s">
        <v>123</v>
      </c>
      <c r="L3373" t="s">
        <v>123</v>
      </c>
      <c r="M3373" t="str">
        <f t="shared" si="241"/>
        <v>Proportion of individuals who use a SHG for each service (Among individuals who belong to that SHG)</v>
      </c>
      <c r="N3373" t="s">
        <v>318</v>
      </c>
      <c r="O3373" s="19">
        <v>0.15656075249888571</v>
      </c>
      <c r="P3373">
        <v>3.8951482779465196E-2</v>
      </c>
      <c r="Q3373" s="19">
        <v>8.0112697879884578E-2</v>
      </c>
      <c r="R3373" s="19">
        <v>0.23300880711788685</v>
      </c>
      <c r="S3373">
        <v>130</v>
      </c>
      <c r="T3373" t="str">
        <f t="shared" si="242"/>
        <v>1</v>
      </c>
    </row>
    <row r="3374" spans="1:20" x14ac:dyDescent="0.25">
      <c r="A3374" s="6" t="s">
        <v>424</v>
      </c>
      <c r="B3374" s="6" t="str">
        <f t="shared" si="240"/>
        <v>Tanzania</v>
      </c>
      <c r="C3374" t="s">
        <v>65</v>
      </c>
      <c r="D3374" t="s">
        <v>65</v>
      </c>
      <c r="E3374" t="s">
        <v>143</v>
      </c>
      <c r="F3374" t="s">
        <v>261</v>
      </c>
      <c r="G3374" t="s">
        <v>261</v>
      </c>
      <c r="H3374" t="s">
        <v>317</v>
      </c>
      <c r="I3374" t="s">
        <v>0</v>
      </c>
      <c r="J3374" t="s">
        <v>259</v>
      </c>
      <c r="K3374" t="s">
        <v>132</v>
      </c>
      <c r="L3374" t="s">
        <v>132</v>
      </c>
      <c r="M3374" t="str">
        <f t="shared" si="241"/>
        <v>Proportion of individuals who use a SHG for each service (Among individuals who belong to that SHG)</v>
      </c>
      <c r="N3374" t="s">
        <v>318</v>
      </c>
      <c r="O3374" s="19">
        <v>0.16229277255183674</v>
      </c>
      <c r="P3374">
        <v>0.13464796380636812</v>
      </c>
      <c r="Q3374" s="19">
        <v>-0.10165118569772866</v>
      </c>
      <c r="R3374" s="19">
        <v>0.42623673080140212</v>
      </c>
      <c r="S3374">
        <v>8</v>
      </c>
      <c r="T3374" t="str">
        <f t="shared" si="242"/>
        <v>0</v>
      </c>
    </row>
    <row r="3375" spans="1:20" x14ac:dyDescent="0.25">
      <c r="A3375" s="6" t="s">
        <v>424</v>
      </c>
      <c r="B3375" s="6" t="str">
        <f t="shared" si="240"/>
        <v>Tanzania</v>
      </c>
      <c r="C3375" t="s">
        <v>65</v>
      </c>
      <c r="D3375" t="s">
        <v>65</v>
      </c>
      <c r="E3375" t="s">
        <v>143</v>
      </c>
      <c r="F3375" t="s">
        <v>261</v>
      </c>
      <c r="G3375" t="s">
        <v>261</v>
      </c>
      <c r="H3375" t="s">
        <v>317</v>
      </c>
      <c r="I3375" t="s">
        <v>0</v>
      </c>
      <c r="J3375" t="s">
        <v>259</v>
      </c>
      <c r="K3375" t="s">
        <v>131</v>
      </c>
      <c r="L3375" t="s">
        <v>131</v>
      </c>
      <c r="M3375" t="str">
        <f t="shared" si="241"/>
        <v>Proportion of individuals who use a SHG for each service (Among individuals who belong to that SHG)</v>
      </c>
      <c r="N3375" t="s">
        <v>318</v>
      </c>
      <c r="O3375" s="19">
        <v>0.15304560160885289</v>
      </c>
      <c r="P3375">
        <v>3.9344321066026734E-2</v>
      </c>
      <c r="Q3375" s="19">
        <v>7.5863257471923393E-2</v>
      </c>
      <c r="R3375" s="19">
        <v>0.23022794574578237</v>
      </c>
      <c r="S3375">
        <v>125</v>
      </c>
      <c r="T3375" t="str">
        <f t="shared" si="242"/>
        <v>1</v>
      </c>
    </row>
    <row r="3376" spans="1:20" x14ac:dyDescent="0.25">
      <c r="A3376" s="6" t="s">
        <v>424</v>
      </c>
      <c r="B3376" s="6" t="str">
        <f t="shared" si="240"/>
        <v>Tanzania</v>
      </c>
      <c r="C3376" t="s">
        <v>65</v>
      </c>
      <c r="D3376" t="s">
        <v>65</v>
      </c>
      <c r="E3376" t="s">
        <v>143</v>
      </c>
      <c r="F3376" t="s">
        <v>261</v>
      </c>
      <c r="G3376" t="s">
        <v>261</v>
      </c>
      <c r="H3376" t="s">
        <v>317</v>
      </c>
      <c r="I3376" t="s">
        <v>0</v>
      </c>
      <c r="J3376" t="s">
        <v>259</v>
      </c>
      <c r="K3376" t="s">
        <v>121</v>
      </c>
      <c r="L3376" t="s">
        <v>121</v>
      </c>
      <c r="M3376" t="str">
        <f t="shared" si="241"/>
        <v>Proportion of individuals who use a SHG for each service (Among individuals who belong to that SHG)</v>
      </c>
      <c r="N3376" t="s">
        <v>318</v>
      </c>
      <c r="O3376" s="19">
        <v>0.21532952306238928</v>
      </c>
      <c r="P3376">
        <v>6.2929957833881153E-2</v>
      </c>
      <c r="Q3376" s="19">
        <v>9.1828169780981017E-2</v>
      </c>
      <c r="R3376" s="19">
        <v>0.33883087634379755</v>
      </c>
      <c r="S3376">
        <v>62</v>
      </c>
      <c r="T3376" t="str">
        <f t="shared" si="242"/>
        <v>1</v>
      </c>
    </row>
    <row r="3377" spans="1:20" x14ac:dyDescent="0.25">
      <c r="A3377" s="6" t="s">
        <v>424</v>
      </c>
      <c r="B3377" s="6" t="str">
        <f t="shared" si="240"/>
        <v>Tanzania</v>
      </c>
      <c r="C3377" t="s">
        <v>65</v>
      </c>
      <c r="D3377" t="s">
        <v>65</v>
      </c>
      <c r="E3377" t="s">
        <v>143</v>
      </c>
      <c r="F3377" t="s">
        <v>261</v>
      </c>
      <c r="G3377" t="s">
        <v>261</v>
      </c>
      <c r="H3377" t="s">
        <v>317</v>
      </c>
      <c r="I3377" t="s">
        <v>0</v>
      </c>
      <c r="J3377" t="s">
        <v>259</v>
      </c>
      <c r="K3377" t="s">
        <v>120</v>
      </c>
      <c r="L3377" t="s">
        <v>120</v>
      </c>
      <c r="M3377" t="str">
        <f t="shared" si="241"/>
        <v>Proportion of individuals who use a SHG for each service (Among individuals who belong to that SHG)</v>
      </c>
      <c r="N3377" t="s">
        <v>318</v>
      </c>
      <c r="O3377" s="19">
        <v>0.12029414223599577</v>
      </c>
      <c r="P3377">
        <v>4.5154684534460372E-2</v>
      </c>
      <c r="Q3377" s="19">
        <v>3.1780217126252286E-2</v>
      </c>
      <c r="R3377" s="19">
        <v>0.20880806734573926</v>
      </c>
      <c r="S3377">
        <v>71</v>
      </c>
      <c r="T3377" t="str">
        <f t="shared" si="242"/>
        <v>1</v>
      </c>
    </row>
    <row r="3378" spans="1:20" x14ac:dyDescent="0.25">
      <c r="A3378" s="6" t="s">
        <v>424</v>
      </c>
      <c r="B3378" s="6" t="str">
        <f t="shared" si="240"/>
        <v>Tanzania</v>
      </c>
      <c r="C3378" t="s">
        <v>65</v>
      </c>
      <c r="D3378" t="s">
        <v>65</v>
      </c>
      <c r="E3378" t="s">
        <v>143</v>
      </c>
      <c r="F3378" t="s">
        <v>265</v>
      </c>
      <c r="G3378" t="s">
        <v>265</v>
      </c>
      <c r="H3378" t="s">
        <v>319</v>
      </c>
      <c r="I3378" t="s">
        <v>110</v>
      </c>
      <c r="J3378" t="s">
        <v>259</v>
      </c>
      <c r="K3378" t="s">
        <v>114</v>
      </c>
      <c r="L3378" t="s">
        <v>114</v>
      </c>
      <c r="M3378" t="str">
        <f t="shared" si="241"/>
        <v>Proportion of individuals who belong to a SHG for each reason (Among individuals who belong to that SHG)</v>
      </c>
      <c r="N3378" t="s">
        <v>320</v>
      </c>
      <c r="O3378" s="19">
        <v>0.12840769555498507</v>
      </c>
      <c r="P3378">
        <v>1.3571144736391823E-2</v>
      </c>
      <c r="Q3378" s="19">
        <v>0.1017877233969902</v>
      </c>
      <c r="R3378" s="19">
        <v>0.15502766771297996</v>
      </c>
      <c r="S3378">
        <v>1534</v>
      </c>
      <c r="T3378" t="str">
        <f t="shared" si="242"/>
        <v>1</v>
      </c>
    </row>
    <row r="3379" spans="1:20" x14ac:dyDescent="0.25">
      <c r="A3379" s="6" t="s">
        <v>424</v>
      </c>
      <c r="B3379" s="6" t="str">
        <f t="shared" si="240"/>
        <v>Tanzania</v>
      </c>
      <c r="C3379" t="s">
        <v>65</v>
      </c>
      <c r="D3379" t="s">
        <v>65</v>
      </c>
      <c r="E3379" t="s">
        <v>143</v>
      </c>
      <c r="F3379" t="s">
        <v>265</v>
      </c>
      <c r="G3379" t="s">
        <v>265</v>
      </c>
      <c r="H3379" t="s">
        <v>319</v>
      </c>
      <c r="I3379" t="s">
        <v>110</v>
      </c>
      <c r="J3379" t="s">
        <v>259</v>
      </c>
      <c r="K3379" t="s">
        <v>115</v>
      </c>
      <c r="L3379" t="s">
        <v>115</v>
      </c>
      <c r="M3379" t="str">
        <f t="shared" si="241"/>
        <v>Proportion of individuals who belong to a SHG for each reason (Among individuals who belong to that SHG)</v>
      </c>
      <c r="N3379" t="s">
        <v>320</v>
      </c>
      <c r="O3379" s="19">
        <v>0.13916570087226832</v>
      </c>
      <c r="P3379">
        <v>2.5587369726190943E-2</v>
      </c>
      <c r="Q3379" s="19">
        <v>8.9004935265339508E-2</v>
      </c>
      <c r="R3379" s="19">
        <v>0.18932646647919713</v>
      </c>
      <c r="S3379">
        <v>475</v>
      </c>
      <c r="T3379" t="str">
        <f t="shared" si="242"/>
        <v>1</v>
      </c>
    </row>
    <row r="3380" spans="1:20" x14ac:dyDescent="0.25">
      <c r="A3380" s="6" t="s">
        <v>424</v>
      </c>
      <c r="B3380" s="6" t="str">
        <f t="shared" si="240"/>
        <v>Tanzania</v>
      </c>
      <c r="C3380" t="s">
        <v>65</v>
      </c>
      <c r="D3380" t="s">
        <v>65</v>
      </c>
      <c r="E3380" t="s">
        <v>143</v>
      </c>
      <c r="F3380" t="s">
        <v>265</v>
      </c>
      <c r="G3380" t="s">
        <v>265</v>
      </c>
      <c r="H3380" t="s">
        <v>319</v>
      </c>
      <c r="I3380" t="s">
        <v>110</v>
      </c>
      <c r="J3380" t="s">
        <v>259</v>
      </c>
      <c r="K3380" t="s">
        <v>116</v>
      </c>
      <c r="L3380" t="s">
        <v>116</v>
      </c>
      <c r="M3380" t="str">
        <f t="shared" si="241"/>
        <v>Proportion of individuals who belong to a SHG for each reason (Among individuals who belong to that SHG)</v>
      </c>
      <c r="N3380" t="s">
        <v>320</v>
      </c>
      <c r="O3380" s="19">
        <v>0.12227316723083173</v>
      </c>
      <c r="P3380">
        <v>1.5500031798980966E-2</v>
      </c>
      <c r="Q3380" s="19">
        <v>9.1886558889934952E-2</v>
      </c>
      <c r="R3380" s="19">
        <v>0.1526597755717285</v>
      </c>
      <c r="S3380">
        <v>1059</v>
      </c>
      <c r="T3380" t="str">
        <f t="shared" si="242"/>
        <v>1</v>
      </c>
    </row>
    <row r="3381" spans="1:20" x14ac:dyDescent="0.25">
      <c r="A3381" s="6" t="s">
        <v>424</v>
      </c>
      <c r="B3381" s="6" t="str">
        <f t="shared" si="240"/>
        <v>Tanzania</v>
      </c>
      <c r="C3381" t="s">
        <v>65</v>
      </c>
      <c r="D3381" t="s">
        <v>65</v>
      </c>
      <c r="E3381" t="s">
        <v>143</v>
      </c>
      <c r="F3381" t="s">
        <v>265</v>
      </c>
      <c r="G3381" t="s">
        <v>265</v>
      </c>
      <c r="H3381" t="s">
        <v>319</v>
      </c>
      <c r="I3381" t="s">
        <v>110</v>
      </c>
      <c r="J3381" t="s">
        <v>259</v>
      </c>
      <c r="K3381" t="s">
        <v>135</v>
      </c>
      <c r="L3381" t="s">
        <v>135</v>
      </c>
      <c r="M3381" t="str">
        <f t="shared" si="241"/>
        <v>Proportion of individuals who belong to a SHG for each reason (Among individuals who belong to that SHG)</v>
      </c>
      <c r="N3381" t="s">
        <v>320</v>
      </c>
      <c r="O3381" s="19">
        <v>0.14327348774767323</v>
      </c>
      <c r="P3381">
        <v>2.2052455641671184E-2</v>
      </c>
      <c r="Q3381" s="19">
        <v>0.10004433268142093</v>
      </c>
      <c r="R3381" s="19">
        <v>0.18650264281392553</v>
      </c>
      <c r="S3381">
        <v>487</v>
      </c>
      <c r="T3381" t="str">
        <f t="shared" si="242"/>
        <v>1</v>
      </c>
    </row>
    <row r="3382" spans="1:20" x14ac:dyDescent="0.25">
      <c r="A3382" s="6" t="s">
        <v>424</v>
      </c>
      <c r="B3382" s="6" t="str">
        <f t="shared" si="240"/>
        <v>Tanzania</v>
      </c>
      <c r="C3382" t="s">
        <v>65</v>
      </c>
      <c r="D3382" t="s">
        <v>65</v>
      </c>
      <c r="E3382" t="s">
        <v>143</v>
      </c>
      <c r="F3382" t="s">
        <v>265</v>
      </c>
      <c r="G3382" t="s">
        <v>265</v>
      </c>
      <c r="H3382" t="s">
        <v>319</v>
      </c>
      <c r="I3382" t="s">
        <v>110</v>
      </c>
      <c r="J3382" t="s">
        <v>259</v>
      </c>
      <c r="K3382" t="s">
        <v>134</v>
      </c>
      <c r="L3382" t="s">
        <v>134</v>
      </c>
      <c r="M3382" t="str">
        <f t="shared" si="241"/>
        <v>Proportion of individuals who belong to a SHG for each reason (Among individuals who belong to that SHG)</v>
      </c>
      <c r="N3382" t="s">
        <v>320</v>
      </c>
      <c r="O3382" s="19">
        <v>0.12039817285972715</v>
      </c>
      <c r="P3382">
        <v>1.7197011329879591E-2</v>
      </c>
      <c r="Q3382" s="19">
        <v>8.6681496897462296E-2</v>
      </c>
      <c r="R3382" s="19">
        <v>0.154114848821992</v>
      </c>
      <c r="S3382">
        <v>1047</v>
      </c>
      <c r="T3382" t="str">
        <f t="shared" si="242"/>
        <v>1</v>
      </c>
    </row>
    <row r="3383" spans="1:20" x14ac:dyDescent="0.25">
      <c r="A3383" s="6" t="s">
        <v>424</v>
      </c>
      <c r="B3383" s="6" t="str">
        <f t="shared" si="240"/>
        <v>Tanzania</v>
      </c>
      <c r="C3383" t="s">
        <v>65</v>
      </c>
      <c r="D3383" t="s">
        <v>65</v>
      </c>
      <c r="E3383" t="s">
        <v>143</v>
      </c>
      <c r="F3383" t="s">
        <v>265</v>
      </c>
      <c r="G3383" t="s">
        <v>265</v>
      </c>
      <c r="H3383" t="s">
        <v>319</v>
      </c>
      <c r="I3383" t="s">
        <v>110</v>
      </c>
      <c r="J3383" t="s">
        <v>259</v>
      </c>
      <c r="K3383" t="s">
        <v>228</v>
      </c>
      <c r="L3383" t="s">
        <v>228</v>
      </c>
      <c r="M3383" t="str">
        <f t="shared" si="241"/>
        <v>Proportion of individuals who belong to a SHG for each reason (Among individuals who belong to that SHG)</v>
      </c>
      <c r="N3383" t="s">
        <v>320</v>
      </c>
      <c r="O3383" s="19">
        <v>0.14574182664661856</v>
      </c>
      <c r="P3383">
        <v>2.0694302902552086E-2</v>
      </c>
      <c r="Q3383" s="19">
        <v>0.1051692172638698</v>
      </c>
      <c r="R3383" s="19">
        <v>0.18631443602936731</v>
      </c>
      <c r="S3383">
        <v>948</v>
      </c>
      <c r="T3383" t="str">
        <f t="shared" si="242"/>
        <v>1</v>
      </c>
    </row>
    <row r="3384" spans="1:20" x14ac:dyDescent="0.25">
      <c r="A3384" s="6" t="s">
        <v>424</v>
      </c>
      <c r="B3384" s="6" t="str">
        <f t="shared" si="240"/>
        <v>Tanzania</v>
      </c>
      <c r="C3384" t="s">
        <v>65</v>
      </c>
      <c r="D3384" t="s">
        <v>65</v>
      </c>
      <c r="E3384" t="s">
        <v>143</v>
      </c>
      <c r="F3384" t="s">
        <v>265</v>
      </c>
      <c r="G3384" t="s">
        <v>265</v>
      </c>
      <c r="H3384" t="s">
        <v>319</v>
      </c>
      <c r="I3384" t="s">
        <v>110</v>
      </c>
      <c r="J3384" t="s">
        <v>259</v>
      </c>
      <c r="K3384" t="s">
        <v>229</v>
      </c>
      <c r="L3384" t="s">
        <v>229</v>
      </c>
      <c r="M3384" t="str">
        <f t="shared" si="241"/>
        <v>Proportion of individuals who belong to a SHG for each reason (Among individuals who belong to that SHG)</v>
      </c>
      <c r="N3384" t="s">
        <v>320</v>
      </c>
      <c r="O3384" s="19">
        <v>9.5298774536590983E-2</v>
      </c>
      <c r="P3384">
        <v>1.679298914204266E-2</v>
      </c>
      <c r="Q3384" s="19">
        <v>6.2380073946596733E-2</v>
      </c>
      <c r="R3384" s="19">
        <v>0.12821747512658524</v>
      </c>
      <c r="S3384">
        <v>404</v>
      </c>
      <c r="T3384" t="str">
        <f t="shared" si="242"/>
        <v>1</v>
      </c>
    </row>
    <row r="3385" spans="1:20" x14ac:dyDescent="0.25">
      <c r="A3385" s="6" t="s">
        <v>424</v>
      </c>
      <c r="B3385" s="6" t="str">
        <f t="shared" si="240"/>
        <v>Tanzania</v>
      </c>
      <c r="C3385" t="s">
        <v>65</v>
      </c>
      <c r="D3385" t="s">
        <v>65</v>
      </c>
      <c r="E3385" t="s">
        <v>143</v>
      </c>
      <c r="F3385" t="s">
        <v>265</v>
      </c>
      <c r="G3385" t="s">
        <v>265</v>
      </c>
      <c r="H3385" t="s">
        <v>319</v>
      </c>
      <c r="I3385" t="s">
        <v>110</v>
      </c>
      <c r="J3385" t="s">
        <v>259</v>
      </c>
      <c r="K3385" t="s">
        <v>230</v>
      </c>
      <c r="L3385" t="s">
        <v>230</v>
      </c>
      <c r="M3385" t="str">
        <f t="shared" si="241"/>
        <v>Proportion of individuals who belong to a SHG for each reason (Among individuals who belong to that SHG)</v>
      </c>
      <c r="N3385" t="s">
        <v>320</v>
      </c>
      <c r="O3385" s="19">
        <v>0.12691978424274838</v>
      </c>
      <c r="P3385">
        <v>3.1397072925892666E-2</v>
      </c>
      <c r="Q3385" s="19">
        <v>6.537402226409432E-2</v>
      </c>
      <c r="R3385" s="19">
        <v>0.18846554622140244</v>
      </c>
      <c r="S3385">
        <v>182</v>
      </c>
      <c r="T3385" t="str">
        <f t="shared" si="242"/>
        <v>1</v>
      </c>
    </row>
    <row r="3386" spans="1:20" x14ac:dyDescent="0.25">
      <c r="A3386" s="6" t="s">
        <v>424</v>
      </c>
      <c r="B3386" s="6" t="str">
        <f t="shared" si="240"/>
        <v>Tanzania</v>
      </c>
      <c r="C3386" t="s">
        <v>65</v>
      </c>
      <c r="D3386" t="s">
        <v>65</v>
      </c>
      <c r="E3386" t="s">
        <v>143</v>
      </c>
      <c r="F3386" t="s">
        <v>265</v>
      </c>
      <c r="G3386" t="s">
        <v>265</v>
      </c>
      <c r="H3386" t="s">
        <v>319</v>
      </c>
      <c r="I3386" t="s">
        <v>110</v>
      </c>
      <c r="J3386" t="s">
        <v>259</v>
      </c>
      <c r="K3386" t="s">
        <v>128</v>
      </c>
      <c r="L3386" t="s">
        <v>128</v>
      </c>
      <c r="M3386" t="str">
        <f t="shared" si="241"/>
        <v>Proportion of individuals who belong to a SHG for each reason (Among individuals who belong to that SHG)</v>
      </c>
      <c r="N3386" t="s">
        <v>320</v>
      </c>
      <c r="O3386" s="19">
        <v>8.3788634149045874E-2</v>
      </c>
      <c r="P3386">
        <v>1.5560314419733171E-2</v>
      </c>
      <c r="Q3386" s="19">
        <v>5.3284441282757347E-2</v>
      </c>
      <c r="R3386" s="19">
        <v>0.1142928270153344</v>
      </c>
      <c r="S3386">
        <v>401</v>
      </c>
      <c r="T3386" t="str">
        <f t="shared" si="242"/>
        <v>1</v>
      </c>
    </row>
    <row r="3387" spans="1:20" x14ac:dyDescent="0.25">
      <c r="A3387" s="6" t="s">
        <v>424</v>
      </c>
      <c r="B3387" s="6" t="str">
        <f t="shared" si="240"/>
        <v>Tanzania</v>
      </c>
      <c r="C3387" t="s">
        <v>65</v>
      </c>
      <c r="D3387" t="s">
        <v>65</v>
      </c>
      <c r="E3387" t="s">
        <v>143</v>
      </c>
      <c r="F3387" t="s">
        <v>265</v>
      </c>
      <c r="G3387" t="s">
        <v>265</v>
      </c>
      <c r="H3387" t="s">
        <v>319</v>
      </c>
      <c r="I3387" t="s">
        <v>110</v>
      </c>
      <c r="J3387" t="s">
        <v>259</v>
      </c>
      <c r="K3387" t="s">
        <v>127</v>
      </c>
      <c r="L3387" t="s">
        <v>127</v>
      </c>
      <c r="M3387" t="str">
        <f t="shared" si="241"/>
        <v>Proportion of individuals who belong to a SHG for each reason (Among individuals who belong to that SHG)</v>
      </c>
      <c r="N3387" t="s">
        <v>320</v>
      </c>
      <c r="O3387" s="19">
        <v>0.14150752152563792</v>
      </c>
      <c r="P3387">
        <v>1.6825092977484499E-2</v>
      </c>
      <c r="Q3387" s="19">
        <v>0.10852347331357773</v>
      </c>
      <c r="R3387" s="19">
        <v>0.17449156973769811</v>
      </c>
      <c r="S3387">
        <v>1133</v>
      </c>
      <c r="T3387" t="str">
        <f t="shared" si="242"/>
        <v>1</v>
      </c>
    </row>
    <row r="3388" spans="1:20" x14ac:dyDescent="0.25">
      <c r="A3388" s="6" t="s">
        <v>424</v>
      </c>
      <c r="B3388" s="6" t="str">
        <f t="shared" ref="B3388:B3451" si="243">A3388</f>
        <v>Tanzania</v>
      </c>
      <c r="C3388" t="s">
        <v>65</v>
      </c>
      <c r="D3388" t="s">
        <v>65</v>
      </c>
      <c r="E3388" t="s">
        <v>143</v>
      </c>
      <c r="F3388" t="s">
        <v>265</v>
      </c>
      <c r="G3388" t="s">
        <v>265</v>
      </c>
      <c r="H3388" t="s">
        <v>319</v>
      </c>
      <c r="I3388" t="s">
        <v>110</v>
      </c>
      <c r="J3388" t="s">
        <v>259</v>
      </c>
      <c r="K3388" t="s">
        <v>124</v>
      </c>
      <c r="L3388" t="s">
        <v>124</v>
      </c>
      <c r="M3388" t="str">
        <f t="shared" si="241"/>
        <v>Proportion of individuals who belong to a SHG for each reason (Among individuals who belong to that SHG)</v>
      </c>
      <c r="N3388" t="s">
        <v>320</v>
      </c>
      <c r="O3388" s="19">
        <v>4.2210512142120883E-2</v>
      </c>
      <c r="P3388">
        <v>2.9765641088539959E-2</v>
      </c>
      <c r="Q3388" s="19">
        <v>-1.6137143428339114E-2</v>
      </c>
      <c r="R3388" s="19">
        <v>0.10055816771258089</v>
      </c>
      <c r="S3388">
        <v>48</v>
      </c>
      <c r="T3388" t="str">
        <f t="shared" si="242"/>
        <v>1</v>
      </c>
    </row>
    <row r="3389" spans="1:20" x14ac:dyDescent="0.25">
      <c r="A3389" s="6" t="s">
        <v>424</v>
      </c>
      <c r="B3389" s="6" t="str">
        <f t="shared" si="243"/>
        <v>Tanzania</v>
      </c>
      <c r="C3389" t="s">
        <v>65</v>
      </c>
      <c r="D3389" t="s">
        <v>65</v>
      </c>
      <c r="E3389" t="s">
        <v>143</v>
      </c>
      <c r="F3389" t="s">
        <v>265</v>
      </c>
      <c r="G3389" t="s">
        <v>265</v>
      </c>
      <c r="H3389" t="s">
        <v>319</v>
      </c>
      <c r="I3389" t="s">
        <v>110</v>
      </c>
      <c r="J3389" t="s">
        <v>259</v>
      </c>
      <c r="K3389" t="s">
        <v>123</v>
      </c>
      <c r="L3389" t="s">
        <v>123</v>
      </c>
      <c r="M3389" t="str">
        <f t="shared" si="241"/>
        <v>Proportion of individuals who belong to a SHG for each reason (Among individuals who belong to that SHG)</v>
      </c>
      <c r="N3389" t="s">
        <v>320</v>
      </c>
      <c r="O3389" s="19">
        <v>0.13060527667921448</v>
      </c>
      <c r="P3389">
        <v>1.3879762436432044E-2</v>
      </c>
      <c r="Q3389" s="19">
        <v>0.10338674158765612</v>
      </c>
      <c r="R3389" s="19">
        <v>0.15782381177077284</v>
      </c>
      <c r="S3389">
        <v>1486</v>
      </c>
      <c r="T3389" t="str">
        <f t="shared" si="242"/>
        <v>1</v>
      </c>
    </row>
    <row r="3390" spans="1:20" x14ac:dyDescent="0.25">
      <c r="A3390" s="6" t="s">
        <v>424</v>
      </c>
      <c r="B3390" s="6" t="str">
        <f t="shared" si="243"/>
        <v>Tanzania</v>
      </c>
      <c r="C3390" t="s">
        <v>65</v>
      </c>
      <c r="D3390" t="s">
        <v>65</v>
      </c>
      <c r="E3390" t="s">
        <v>143</v>
      </c>
      <c r="F3390" t="s">
        <v>265</v>
      </c>
      <c r="G3390" t="s">
        <v>265</v>
      </c>
      <c r="H3390" t="s">
        <v>319</v>
      </c>
      <c r="I3390" t="s">
        <v>110</v>
      </c>
      <c r="J3390" t="s">
        <v>259</v>
      </c>
      <c r="K3390" t="s">
        <v>132</v>
      </c>
      <c r="L3390" t="s">
        <v>132</v>
      </c>
      <c r="M3390" t="str">
        <f t="shared" si="241"/>
        <v>Proportion of individuals who belong to a SHG for each reason (Among individuals who belong to that SHG)</v>
      </c>
      <c r="N3390" t="s">
        <v>320</v>
      </c>
      <c r="O3390" s="19">
        <v>4.5807167050874911E-2</v>
      </c>
      <c r="P3390">
        <v>1.8803451206829479E-2</v>
      </c>
      <c r="Q3390" s="19">
        <v>8.9477228807612677E-3</v>
      </c>
      <c r="R3390" s="19">
        <v>8.2666611220988562E-2</v>
      </c>
      <c r="S3390">
        <v>102</v>
      </c>
      <c r="T3390" t="str">
        <f t="shared" si="242"/>
        <v>1</v>
      </c>
    </row>
    <row r="3391" spans="1:20" x14ac:dyDescent="0.25">
      <c r="A3391" s="6" t="s">
        <v>424</v>
      </c>
      <c r="B3391" s="6" t="str">
        <f t="shared" si="243"/>
        <v>Tanzania</v>
      </c>
      <c r="C3391" t="s">
        <v>65</v>
      </c>
      <c r="D3391" t="s">
        <v>65</v>
      </c>
      <c r="E3391" t="s">
        <v>143</v>
      </c>
      <c r="F3391" t="s">
        <v>265</v>
      </c>
      <c r="G3391" t="s">
        <v>265</v>
      </c>
      <c r="H3391" t="s">
        <v>319</v>
      </c>
      <c r="I3391" t="s">
        <v>110</v>
      </c>
      <c r="J3391" t="s">
        <v>259</v>
      </c>
      <c r="K3391" t="s">
        <v>131</v>
      </c>
      <c r="L3391" t="s">
        <v>131</v>
      </c>
      <c r="M3391" t="str">
        <f t="shared" si="241"/>
        <v>Proportion of individuals who belong to a SHG for each reason (Among individuals who belong to that SHG)</v>
      </c>
      <c r="N3391" t="s">
        <v>320</v>
      </c>
      <c r="O3391" s="19">
        <v>0.13463655675980379</v>
      </c>
      <c r="P3391">
        <v>1.445042511128043E-2</v>
      </c>
      <c r="Q3391" s="19">
        <v>0.10630136540402467</v>
      </c>
      <c r="R3391" s="19">
        <v>0.1629717481155829</v>
      </c>
      <c r="S3391">
        <v>1432</v>
      </c>
      <c r="T3391" t="str">
        <f t="shared" si="242"/>
        <v>1</v>
      </c>
    </row>
    <row r="3392" spans="1:20" x14ac:dyDescent="0.25">
      <c r="A3392" s="6" t="s">
        <v>424</v>
      </c>
      <c r="B3392" s="6" t="str">
        <f t="shared" si="243"/>
        <v>Tanzania</v>
      </c>
      <c r="C3392" t="s">
        <v>65</v>
      </c>
      <c r="D3392" t="s">
        <v>65</v>
      </c>
      <c r="E3392" t="s">
        <v>143</v>
      </c>
      <c r="F3392" t="s">
        <v>265</v>
      </c>
      <c r="G3392" t="s">
        <v>265</v>
      </c>
      <c r="H3392" t="s">
        <v>319</v>
      </c>
      <c r="I3392" t="s">
        <v>110</v>
      </c>
      <c r="J3392" t="s">
        <v>259</v>
      </c>
      <c r="K3392" t="s">
        <v>121</v>
      </c>
      <c r="L3392" t="s">
        <v>121</v>
      </c>
      <c r="M3392" t="str">
        <f t="shared" si="241"/>
        <v>Proportion of individuals who belong to a SHG for each reason (Among individuals who belong to that SHG)</v>
      </c>
      <c r="N3392" t="s">
        <v>320</v>
      </c>
      <c r="O3392" s="19">
        <v>0.12770671601589281</v>
      </c>
      <c r="P3392">
        <v>1.5105442022155212E-2</v>
      </c>
      <c r="Q3392" s="19">
        <v>9.8084222137773985E-2</v>
      </c>
      <c r="R3392" s="19">
        <v>0.15732920989401164</v>
      </c>
      <c r="S3392">
        <v>1323</v>
      </c>
      <c r="T3392" t="str">
        <f t="shared" si="242"/>
        <v>1</v>
      </c>
    </row>
    <row r="3393" spans="1:20" x14ac:dyDescent="0.25">
      <c r="A3393" s="6" t="s">
        <v>424</v>
      </c>
      <c r="B3393" s="6" t="str">
        <f t="shared" si="243"/>
        <v>Tanzania</v>
      </c>
      <c r="C3393" t="s">
        <v>65</v>
      </c>
      <c r="D3393" t="s">
        <v>65</v>
      </c>
      <c r="E3393" t="s">
        <v>143</v>
      </c>
      <c r="F3393" t="s">
        <v>265</v>
      </c>
      <c r="G3393" t="s">
        <v>265</v>
      </c>
      <c r="H3393" t="s">
        <v>319</v>
      </c>
      <c r="I3393" t="s">
        <v>110</v>
      </c>
      <c r="J3393" t="s">
        <v>259</v>
      </c>
      <c r="K3393" t="s">
        <v>120</v>
      </c>
      <c r="L3393" t="s">
        <v>120</v>
      </c>
      <c r="M3393" t="str">
        <f t="shared" si="241"/>
        <v>Proportion of individuals who belong to a SHG for each reason (Among individuals who belong to that SHG)</v>
      </c>
      <c r="N3393" t="s">
        <v>320</v>
      </c>
      <c r="O3393" s="19">
        <v>0.13243715431049785</v>
      </c>
      <c r="P3393">
        <v>2.9192816085640293E-2</v>
      </c>
      <c r="Q3393" s="19">
        <v>7.5212416314997033E-2</v>
      </c>
      <c r="R3393" s="19">
        <v>0.18966189230599867</v>
      </c>
      <c r="S3393">
        <v>211</v>
      </c>
      <c r="T3393" t="str">
        <f t="shared" si="242"/>
        <v>1</v>
      </c>
    </row>
    <row r="3394" spans="1:20" x14ac:dyDescent="0.25">
      <c r="A3394" s="6" t="s">
        <v>424</v>
      </c>
      <c r="B3394" s="6" t="str">
        <f t="shared" si="243"/>
        <v>Tanzania</v>
      </c>
      <c r="C3394" t="s">
        <v>65</v>
      </c>
      <c r="D3394" t="s">
        <v>65</v>
      </c>
      <c r="E3394" t="s">
        <v>143</v>
      </c>
      <c r="F3394" t="s">
        <v>261</v>
      </c>
      <c r="G3394" t="s">
        <v>261</v>
      </c>
      <c r="H3394" t="s">
        <v>321</v>
      </c>
      <c r="I3394" t="s">
        <v>110</v>
      </c>
      <c r="J3394" t="s">
        <v>259</v>
      </c>
      <c r="K3394" t="s">
        <v>114</v>
      </c>
      <c r="L3394" t="s">
        <v>114</v>
      </c>
      <c r="M3394" t="str">
        <f t="shared" si="241"/>
        <v>Proportion of individuals who use a SHG for each service (Among individuals who belong to that SHG)</v>
      </c>
      <c r="N3394" t="s">
        <v>322</v>
      </c>
      <c r="O3394" s="19">
        <v>0.79776199578849283</v>
      </c>
      <c r="P3394">
        <v>1.4021911438192139E-2</v>
      </c>
      <c r="Q3394" s="19">
        <v>0.77025783903997491</v>
      </c>
      <c r="R3394" s="19">
        <v>0.82526615253701074</v>
      </c>
      <c r="S3394">
        <v>1534</v>
      </c>
      <c r="T3394" t="str">
        <f t="shared" si="242"/>
        <v>1</v>
      </c>
    </row>
    <row r="3395" spans="1:20" x14ac:dyDescent="0.25">
      <c r="A3395" s="6" t="s">
        <v>424</v>
      </c>
      <c r="B3395" s="6" t="str">
        <f t="shared" si="243"/>
        <v>Tanzania</v>
      </c>
      <c r="C3395" t="s">
        <v>65</v>
      </c>
      <c r="D3395" t="s">
        <v>65</v>
      </c>
      <c r="E3395" t="s">
        <v>143</v>
      </c>
      <c r="F3395" t="s">
        <v>261</v>
      </c>
      <c r="G3395" t="s">
        <v>261</v>
      </c>
      <c r="H3395" t="s">
        <v>321</v>
      </c>
      <c r="I3395" t="s">
        <v>110</v>
      </c>
      <c r="J3395" t="s">
        <v>259</v>
      </c>
      <c r="K3395" t="s">
        <v>115</v>
      </c>
      <c r="L3395" t="s">
        <v>115</v>
      </c>
      <c r="M3395" t="str">
        <f t="shared" si="241"/>
        <v>Proportion of individuals who use a SHG for each service (Among individuals who belong to that SHG)</v>
      </c>
      <c r="N3395" t="s">
        <v>322</v>
      </c>
      <c r="O3395" s="19">
        <v>0.79468514834059878</v>
      </c>
      <c r="P3395">
        <v>2.6755048287103594E-2</v>
      </c>
      <c r="Q3395" s="19">
        <v>0.74223529826641332</v>
      </c>
      <c r="R3395" s="19">
        <v>0.84713499841478423</v>
      </c>
      <c r="S3395">
        <v>475</v>
      </c>
      <c r="T3395" t="str">
        <f t="shared" si="242"/>
        <v>1</v>
      </c>
    </row>
    <row r="3396" spans="1:20" x14ac:dyDescent="0.25">
      <c r="A3396" s="6" t="s">
        <v>424</v>
      </c>
      <c r="B3396" s="6" t="str">
        <f t="shared" si="243"/>
        <v>Tanzania</v>
      </c>
      <c r="C3396" t="s">
        <v>65</v>
      </c>
      <c r="D3396" t="s">
        <v>65</v>
      </c>
      <c r="E3396" t="s">
        <v>143</v>
      </c>
      <c r="F3396" t="s">
        <v>261</v>
      </c>
      <c r="G3396" t="s">
        <v>261</v>
      </c>
      <c r="H3396" t="s">
        <v>321</v>
      </c>
      <c r="I3396" t="s">
        <v>110</v>
      </c>
      <c r="J3396" t="s">
        <v>259</v>
      </c>
      <c r="K3396" t="s">
        <v>116</v>
      </c>
      <c r="L3396" t="s">
        <v>116</v>
      </c>
      <c r="M3396" t="str">
        <f t="shared" si="241"/>
        <v>Proportion of individuals who use a SHG for each service (Among individuals who belong to that SHG)</v>
      </c>
      <c r="N3396" t="s">
        <v>322</v>
      </c>
      <c r="O3396" s="19">
        <v>0.79951650392095319</v>
      </c>
      <c r="P3396">
        <v>1.5859553241467764E-2</v>
      </c>
      <c r="Q3396" s="19">
        <v>0.76842508171872492</v>
      </c>
      <c r="R3396" s="19">
        <v>0.83060792612318146</v>
      </c>
      <c r="S3396">
        <v>1059</v>
      </c>
      <c r="T3396" t="str">
        <f t="shared" si="242"/>
        <v>1</v>
      </c>
    </row>
    <row r="3397" spans="1:20" x14ac:dyDescent="0.25">
      <c r="A3397" s="6" t="s">
        <v>424</v>
      </c>
      <c r="B3397" s="6" t="str">
        <f t="shared" si="243"/>
        <v>Tanzania</v>
      </c>
      <c r="C3397" t="s">
        <v>65</v>
      </c>
      <c r="D3397" t="s">
        <v>65</v>
      </c>
      <c r="E3397" t="s">
        <v>143</v>
      </c>
      <c r="F3397" t="s">
        <v>261</v>
      </c>
      <c r="G3397" t="s">
        <v>261</v>
      </c>
      <c r="H3397" t="s">
        <v>321</v>
      </c>
      <c r="I3397" t="s">
        <v>110</v>
      </c>
      <c r="J3397" t="s">
        <v>259</v>
      </c>
      <c r="K3397" t="s">
        <v>135</v>
      </c>
      <c r="L3397" t="s">
        <v>135</v>
      </c>
      <c r="M3397" t="str">
        <f t="shared" si="241"/>
        <v>Proportion of individuals who use a SHG for each service (Among individuals who belong to that SHG)</v>
      </c>
      <c r="N3397" t="s">
        <v>322</v>
      </c>
      <c r="O3397" s="19">
        <v>0.76172616581945451</v>
      </c>
      <c r="P3397">
        <v>2.5554039491186967E-2</v>
      </c>
      <c r="Q3397" s="19">
        <v>0.71163289939672514</v>
      </c>
      <c r="R3397" s="19">
        <v>0.81181943224218389</v>
      </c>
      <c r="S3397">
        <v>487</v>
      </c>
      <c r="T3397" t="str">
        <f t="shared" si="242"/>
        <v>1</v>
      </c>
    </row>
    <row r="3398" spans="1:20" x14ac:dyDescent="0.25">
      <c r="A3398" s="6" t="s">
        <v>424</v>
      </c>
      <c r="B3398" s="6" t="str">
        <f t="shared" si="243"/>
        <v>Tanzania</v>
      </c>
      <c r="C3398" t="s">
        <v>65</v>
      </c>
      <c r="D3398" t="s">
        <v>65</v>
      </c>
      <c r="E3398" t="s">
        <v>143</v>
      </c>
      <c r="F3398" t="s">
        <v>261</v>
      </c>
      <c r="G3398" t="s">
        <v>261</v>
      </c>
      <c r="H3398" t="s">
        <v>321</v>
      </c>
      <c r="I3398" t="s">
        <v>110</v>
      </c>
      <c r="J3398" t="s">
        <v>259</v>
      </c>
      <c r="K3398" t="s">
        <v>134</v>
      </c>
      <c r="L3398" t="s">
        <v>134</v>
      </c>
      <c r="M3398" t="str">
        <f t="shared" si="241"/>
        <v>Proportion of individuals who use a SHG for each service (Among individuals who belong to that SHG)</v>
      </c>
      <c r="N3398" t="s">
        <v>322</v>
      </c>
      <c r="O3398" s="19">
        <v>0.81717769824405739</v>
      </c>
      <c r="P3398">
        <v>1.6518758646104359E-2</v>
      </c>
      <c r="Q3398" s="19">
        <v>0.78479081299488307</v>
      </c>
      <c r="R3398" s="19">
        <v>0.84956458349323172</v>
      </c>
      <c r="S3398">
        <v>1047</v>
      </c>
      <c r="T3398" t="str">
        <f t="shared" si="242"/>
        <v>1</v>
      </c>
    </row>
    <row r="3399" spans="1:20" x14ac:dyDescent="0.25">
      <c r="A3399" s="6" t="s">
        <v>424</v>
      </c>
      <c r="B3399" s="6" t="str">
        <f t="shared" si="243"/>
        <v>Tanzania</v>
      </c>
      <c r="C3399" t="s">
        <v>65</v>
      </c>
      <c r="D3399" t="s">
        <v>65</v>
      </c>
      <c r="E3399" t="s">
        <v>143</v>
      </c>
      <c r="F3399" t="s">
        <v>261</v>
      </c>
      <c r="G3399" t="s">
        <v>261</v>
      </c>
      <c r="H3399" t="s">
        <v>321</v>
      </c>
      <c r="I3399" t="s">
        <v>110</v>
      </c>
      <c r="J3399" t="s">
        <v>259</v>
      </c>
      <c r="K3399" t="s">
        <v>228</v>
      </c>
      <c r="L3399" t="s">
        <v>228</v>
      </c>
      <c r="M3399" t="str">
        <f t="shared" si="241"/>
        <v>Proportion of individuals who use a SHG for each service (Among individuals who belong to that SHG)</v>
      </c>
      <c r="N3399" t="s">
        <v>322</v>
      </c>
      <c r="O3399" s="19">
        <v>0.78835725207092222</v>
      </c>
      <c r="P3399">
        <v>1.9102321114404366E-2</v>
      </c>
      <c r="Q3399" s="19">
        <v>0.75090583287946044</v>
      </c>
      <c r="R3399" s="19">
        <v>0.825808671262384</v>
      </c>
      <c r="S3399">
        <v>948</v>
      </c>
      <c r="T3399" t="str">
        <f t="shared" si="242"/>
        <v>1</v>
      </c>
    </row>
    <row r="3400" spans="1:20" x14ac:dyDescent="0.25">
      <c r="A3400" s="6" t="s">
        <v>424</v>
      </c>
      <c r="B3400" s="6" t="str">
        <f t="shared" si="243"/>
        <v>Tanzania</v>
      </c>
      <c r="C3400" t="s">
        <v>65</v>
      </c>
      <c r="D3400" t="s">
        <v>65</v>
      </c>
      <c r="E3400" t="s">
        <v>143</v>
      </c>
      <c r="F3400" t="s">
        <v>261</v>
      </c>
      <c r="G3400" t="s">
        <v>261</v>
      </c>
      <c r="H3400" t="s">
        <v>321</v>
      </c>
      <c r="I3400" t="s">
        <v>110</v>
      </c>
      <c r="J3400" t="s">
        <v>259</v>
      </c>
      <c r="K3400" t="s">
        <v>229</v>
      </c>
      <c r="L3400" t="s">
        <v>229</v>
      </c>
      <c r="M3400" t="str">
        <f t="shared" si="241"/>
        <v>Proportion of individuals who use a SHG for each service (Among individuals who belong to that SHG)</v>
      </c>
      <c r="N3400" t="s">
        <v>322</v>
      </c>
      <c r="O3400" s="19">
        <v>0.82271449162814558</v>
      </c>
      <c r="P3400">
        <v>2.4835749325245356E-2</v>
      </c>
      <c r="Q3400" s="19">
        <v>0.77402985370867761</v>
      </c>
      <c r="R3400" s="19">
        <v>0.87139912954761356</v>
      </c>
      <c r="S3400">
        <v>404</v>
      </c>
      <c r="T3400" t="str">
        <f t="shared" si="242"/>
        <v>1</v>
      </c>
    </row>
    <row r="3401" spans="1:20" x14ac:dyDescent="0.25">
      <c r="A3401" s="6" t="s">
        <v>424</v>
      </c>
      <c r="B3401" s="6" t="str">
        <f t="shared" si="243"/>
        <v>Tanzania</v>
      </c>
      <c r="C3401" t="s">
        <v>65</v>
      </c>
      <c r="D3401" t="s">
        <v>65</v>
      </c>
      <c r="E3401" t="s">
        <v>143</v>
      </c>
      <c r="F3401" t="s">
        <v>261</v>
      </c>
      <c r="G3401" t="s">
        <v>261</v>
      </c>
      <c r="H3401" t="s">
        <v>321</v>
      </c>
      <c r="I3401" t="s">
        <v>110</v>
      </c>
      <c r="J3401" t="s">
        <v>259</v>
      </c>
      <c r="K3401" t="s">
        <v>230</v>
      </c>
      <c r="L3401" t="s">
        <v>230</v>
      </c>
      <c r="M3401" t="str">
        <f t="shared" si="241"/>
        <v>Proportion of individuals who use a SHG for each service (Among individuals who belong to that SHG)</v>
      </c>
      <c r="N3401" t="s">
        <v>322</v>
      </c>
      <c r="O3401" s="19">
        <v>0.78595255982685086</v>
      </c>
      <c r="P3401">
        <v>3.6308053871220831E-2</v>
      </c>
      <c r="Q3401" s="19">
        <v>0.71478010223054222</v>
      </c>
      <c r="R3401" s="19">
        <v>0.8571250174231595</v>
      </c>
      <c r="S3401">
        <v>182</v>
      </c>
      <c r="T3401" t="str">
        <f t="shared" si="242"/>
        <v>1</v>
      </c>
    </row>
    <row r="3402" spans="1:20" x14ac:dyDescent="0.25">
      <c r="A3402" s="6" t="s">
        <v>424</v>
      </c>
      <c r="B3402" s="6" t="str">
        <f t="shared" si="243"/>
        <v>Tanzania</v>
      </c>
      <c r="C3402" t="s">
        <v>65</v>
      </c>
      <c r="D3402" t="s">
        <v>65</v>
      </c>
      <c r="E3402" t="s">
        <v>143</v>
      </c>
      <c r="F3402" t="s">
        <v>261</v>
      </c>
      <c r="G3402" t="s">
        <v>261</v>
      </c>
      <c r="H3402" t="s">
        <v>321</v>
      </c>
      <c r="I3402" t="s">
        <v>110</v>
      </c>
      <c r="J3402" t="s">
        <v>259</v>
      </c>
      <c r="K3402" t="s">
        <v>128</v>
      </c>
      <c r="L3402" t="s">
        <v>128</v>
      </c>
      <c r="M3402" t="str">
        <f t="shared" si="241"/>
        <v>Proportion of individuals who use a SHG for each service (Among individuals who belong to that SHG)</v>
      </c>
      <c r="N3402" t="s">
        <v>322</v>
      </c>
      <c r="O3402" s="19">
        <v>0.7523905493946409</v>
      </c>
      <c r="P3402">
        <v>2.7084997466917629E-2</v>
      </c>
      <c r="Q3402" s="19">
        <v>0.69929355120892178</v>
      </c>
      <c r="R3402" s="19">
        <v>0.80548754758036001</v>
      </c>
      <c r="S3402">
        <v>401</v>
      </c>
      <c r="T3402" t="str">
        <f t="shared" si="242"/>
        <v>1</v>
      </c>
    </row>
    <row r="3403" spans="1:20" x14ac:dyDescent="0.25">
      <c r="A3403" s="6" t="s">
        <v>424</v>
      </c>
      <c r="B3403" s="6" t="str">
        <f t="shared" si="243"/>
        <v>Tanzania</v>
      </c>
      <c r="C3403" t="s">
        <v>65</v>
      </c>
      <c r="D3403" t="s">
        <v>65</v>
      </c>
      <c r="E3403" t="s">
        <v>143</v>
      </c>
      <c r="F3403" t="s">
        <v>261</v>
      </c>
      <c r="G3403" t="s">
        <v>261</v>
      </c>
      <c r="H3403" t="s">
        <v>321</v>
      </c>
      <c r="I3403" t="s">
        <v>110</v>
      </c>
      <c r="J3403" t="s">
        <v>259</v>
      </c>
      <c r="K3403" t="s">
        <v>127</v>
      </c>
      <c r="L3403" t="s">
        <v>127</v>
      </c>
      <c r="M3403" t="str">
        <f t="shared" si="241"/>
        <v>Proportion of individuals who use a SHG for each service (Among individuals who belong to that SHG)</v>
      </c>
      <c r="N3403" t="s">
        <v>322</v>
      </c>
      <c r="O3403" s="19">
        <v>0.81108271641927654</v>
      </c>
      <c r="P3403">
        <v>1.6291840139705138E-2</v>
      </c>
      <c r="Q3403" s="19">
        <v>0.77914406137883629</v>
      </c>
      <c r="R3403" s="19">
        <v>0.84302137145971678</v>
      </c>
      <c r="S3403">
        <v>1133</v>
      </c>
      <c r="T3403" t="str">
        <f t="shared" si="242"/>
        <v>1</v>
      </c>
    </row>
    <row r="3404" spans="1:20" x14ac:dyDescent="0.25">
      <c r="A3404" s="6" t="s">
        <v>424</v>
      </c>
      <c r="B3404" s="6" t="str">
        <f t="shared" si="243"/>
        <v>Tanzania</v>
      </c>
      <c r="C3404" t="s">
        <v>65</v>
      </c>
      <c r="D3404" t="s">
        <v>65</v>
      </c>
      <c r="E3404" t="s">
        <v>143</v>
      </c>
      <c r="F3404" t="s">
        <v>261</v>
      </c>
      <c r="G3404" t="s">
        <v>261</v>
      </c>
      <c r="H3404" t="s">
        <v>321</v>
      </c>
      <c r="I3404" t="s">
        <v>110</v>
      </c>
      <c r="J3404" t="s">
        <v>259</v>
      </c>
      <c r="K3404" t="s">
        <v>124</v>
      </c>
      <c r="L3404" t="s">
        <v>124</v>
      </c>
      <c r="M3404" t="str">
        <f t="shared" si="241"/>
        <v>Proportion of individuals who use a SHG for each service (Among individuals who belong to that SHG)</v>
      </c>
      <c r="N3404" t="s">
        <v>322</v>
      </c>
      <c r="O3404" s="19">
        <v>0.60109049774992251</v>
      </c>
      <c r="P3404">
        <v>9.0863552111123624E-2</v>
      </c>
      <c r="Q3404" s="19">
        <v>0.42297657012719181</v>
      </c>
      <c r="R3404" s="19">
        <v>0.77920442537265322</v>
      </c>
      <c r="S3404">
        <v>48</v>
      </c>
      <c r="T3404" t="str">
        <f t="shared" si="242"/>
        <v>1</v>
      </c>
    </row>
    <row r="3405" spans="1:20" x14ac:dyDescent="0.25">
      <c r="A3405" s="6" t="s">
        <v>424</v>
      </c>
      <c r="B3405" s="6" t="str">
        <f t="shared" si="243"/>
        <v>Tanzania</v>
      </c>
      <c r="C3405" t="s">
        <v>65</v>
      </c>
      <c r="D3405" t="s">
        <v>65</v>
      </c>
      <c r="E3405" t="s">
        <v>143</v>
      </c>
      <c r="F3405" t="s">
        <v>261</v>
      </c>
      <c r="G3405" t="s">
        <v>261</v>
      </c>
      <c r="H3405" t="s">
        <v>321</v>
      </c>
      <c r="I3405" t="s">
        <v>110</v>
      </c>
      <c r="J3405" t="s">
        <v>259</v>
      </c>
      <c r="K3405" t="s">
        <v>123</v>
      </c>
      <c r="L3405" t="s">
        <v>123</v>
      </c>
      <c r="M3405" t="str">
        <f t="shared" si="241"/>
        <v>Proportion of individuals who use a SHG for each service (Among individuals who belong to that SHG)</v>
      </c>
      <c r="N3405" t="s">
        <v>322</v>
      </c>
      <c r="O3405" s="19">
        <v>0.8027760989720425</v>
      </c>
      <c r="P3405">
        <v>1.4146638624692513E-2</v>
      </c>
      <c r="Q3405" s="19">
        <v>0.77503421350409718</v>
      </c>
      <c r="R3405" s="19">
        <v>0.83051798443998781</v>
      </c>
      <c r="S3405">
        <v>1486</v>
      </c>
      <c r="T3405" t="str">
        <f t="shared" si="242"/>
        <v>1</v>
      </c>
    </row>
    <row r="3406" spans="1:20" x14ac:dyDescent="0.25">
      <c r="A3406" s="6" t="s">
        <v>424</v>
      </c>
      <c r="B3406" s="6" t="str">
        <f t="shared" si="243"/>
        <v>Tanzania</v>
      </c>
      <c r="C3406" t="s">
        <v>65</v>
      </c>
      <c r="D3406" t="s">
        <v>65</v>
      </c>
      <c r="E3406" t="s">
        <v>143</v>
      </c>
      <c r="F3406" t="s">
        <v>261</v>
      </c>
      <c r="G3406" t="s">
        <v>261</v>
      </c>
      <c r="H3406" t="s">
        <v>321</v>
      </c>
      <c r="I3406" t="s">
        <v>110</v>
      </c>
      <c r="J3406" t="s">
        <v>259</v>
      </c>
      <c r="K3406" t="s">
        <v>132</v>
      </c>
      <c r="L3406" t="s">
        <v>132</v>
      </c>
      <c r="M3406" t="str">
        <f t="shared" si="241"/>
        <v>Proportion of individuals who use a SHG for each service (Among individuals who belong to that SHG)</v>
      </c>
      <c r="N3406" t="s">
        <v>322</v>
      </c>
      <c r="O3406" s="19">
        <v>0.79433170553121546</v>
      </c>
      <c r="P3406">
        <v>4.3078633470273464E-2</v>
      </c>
      <c r="Q3406" s="19">
        <v>0.70988686251507704</v>
      </c>
      <c r="R3406" s="19">
        <v>0.87877654854735388</v>
      </c>
      <c r="S3406">
        <v>102</v>
      </c>
      <c r="T3406" t="str">
        <f t="shared" si="242"/>
        <v>1</v>
      </c>
    </row>
    <row r="3407" spans="1:20" x14ac:dyDescent="0.25">
      <c r="A3407" s="6" t="s">
        <v>424</v>
      </c>
      <c r="B3407" s="6" t="str">
        <f t="shared" si="243"/>
        <v>Tanzania</v>
      </c>
      <c r="C3407" t="s">
        <v>65</v>
      </c>
      <c r="D3407" t="s">
        <v>65</v>
      </c>
      <c r="E3407" t="s">
        <v>143</v>
      </c>
      <c r="F3407" t="s">
        <v>261</v>
      </c>
      <c r="G3407" t="s">
        <v>261</v>
      </c>
      <c r="H3407" t="s">
        <v>321</v>
      </c>
      <c r="I3407" t="s">
        <v>110</v>
      </c>
      <c r="J3407" t="s">
        <v>259</v>
      </c>
      <c r="K3407" t="s">
        <v>131</v>
      </c>
      <c r="L3407" t="s">
        <v>131</v>
      </c>
      <c r="M3407" t="str">
        <f t="shared" si="241"/>
        <v>Proportion of individuals who use a SHG for each service (Among individuals who belong to that SHG)</v>
      </c>
      <c r="N3407" t="s">
        <v>322</v>
      </c>
      <c r="O3407" s="19">
        <v>0.7980206721225529</v>
      </c>
      <c r="P3407">
        <v>1.4725981220302591E-2</v>
      </c>
      <c r="Q3407" s="19">
        <v>0.76914515513494852</v>
      </c>
      <c r="R3407" s="19">
        <v>0.82689618911015728</v>
      </c>
      <c r="S3407">
        <v>1432</v>
      </c>
      <c r="T3407" t="str">
        <f t="shared" si="242"/>
        <v>1</v>
      </c>
    </row>
    <row r="3408" spans="1:20" x14ac:dyDescent="0.25">
      <c r="A3408" s="6" t="s">
        <v>424</v>
      </c>
      <c r="B3408" s="6" t="str">
        <f t="shared" si="243"/>
        <v>Tanzania</v>
      </c>
      <c r="C3408" t="s">
        <v>65</v>
      </c>
      <c r="D3408" t="s">
        <v>65</v>
      </c>
      <c r="E3408" t="s">
        <v>143</v>
      </c>
      <c r="F3408" t="s">
        <v>261</v>
      </c>
      <c r="G3408" t="s">
        <v>261</v>
      </c>
      <c r="H3408" t="s">
        <v>321</v>
      </c>
      <c r="I3408" t="s">
        <v>110</v>
      </c>
      <c r="J3408" t="s">
        <v>259</v>
      </c>
      <c r="K3408" t="s">
        <v>121</v>
      </c>
      <c r="L3408" t="s">
        <v>121</v>
      </c>
      <c r="M3408" t="str">
        <f t="shared" si="241"/>
        <v>Proportion of individuals who use a SHG for each service (Among individuals who belong to that SHG)</v>
      </c>
      <c r="N3408" t="s">
        <v>322</v>
      </c>
      <c r="O3408" s="19">
        <v>0.80961108955314609</v>
      </c>
      <c r="P3408">
        <v>1.3879587077068663E-2</v>
      </c>
      <c r="Q3408" s="19">
        <v>0.78239255582084943</v>
      </c>
      <c r="R3408" s="19">
        <v>0.83682962328544275</v>
      </c>
      <c r="S3408">
        <v>1323</v>
      </c>
      <c r="T3408" t="str">
        <f t="shared" si="242"/>
        <v>1</v>
      </c>
    </row>
    <row r="3409" spans="1:20" x14ac:dyDescent="0.25">
      <c r="A3409" s="6" t="s">
        <v>424</v>
      </c>
      <c r="B3409" s="6" t="str">
        <f t="shared" si="243"/>
        <v>Tanzania</v>
      </c>
      <c r="C3409" t="s">
        <v>65</v>
      </c>
      <c r="D3409" t="s">
        <v>65</v>
      </c>
      <c r="E3409" t="s">
        <v>143</v>
      </c>
      <c r="F3409" t="s">
        <v>261</v>
      </c>
      <c r="G3409" t="s">
        <v>261</v>
      </c>
      <c r="H3409" t="s">
        <v>321</v>
      </c>
      <c r="I3409" t="s">
        <v>110</v>
      </c>
      <c r="J3409" t="s">
        <v>259</v>
      </c>
      <c r="K3409" t="s">
        <v>120</v>
      </c>
      <c r="L3409" t="s">
        <v>120</v>
      </c>
      <c r="M3409" t="str">
        <f t="shared" si="241"/>
        <v>Proportion of individuals who use a SHG for each service (Among individuals who belong to that SHG)</v>
      </c>
      <c r="N3409" t="s">
        <v>322</v>
      </c>
      <c r="O3409" s="19">
        <v>0.72964954463665299</v>
      </c>
      <c r="P3409">
        <v>4.8565291109785809E-2</v>
      </c>
      <c r="Q3409" s="19">
        <v>0.63445023083013907</v>
      </c>
      <c r="R3409" s="19">
        <v>0.82484885844316691</v>
      </c>
      <c r="S3409">
        <v>211</v>
      </c>
      <c r="T3409" t="str">
        <f t="shared" si="242"/>
        <v>1</v>
      </c>
    </row>
    <row r="3410" spans="1:20" x14ac:dyDescent="0.25">
      <c r="A3410" s="6" t="s">
        <v>424</v>
      </c>
      <c r="B3410" s="6" t="str">
        <f t="shared" si="243"/>
        <v>Tanzania</v>
      </c>
      <c r="C3410" t="s">
        <v>65</v>
      </c>
      <c r="D3410" t="s">
        <v>65</v>
      </c>
      <c r="E3410" t="s">
        <v>143</v>
      </c>
      <c r="F3410" t="s">
        <v>261</v>
      </c>
      <c r="G3410" t="s">
        <v>261</v>
      </c>
      <c r="H3410" t="s">
        <v>323</v>
      </c>
      <c r="I3410" t="s">
        <v>110</v>
      </c>
      <c r="J3410" t="s">
        <v>259</v>
      </c>
      <c r="K3410" t="s">
        <v>114</v>
      </c>
      <c r="L3410" t="s">
        <v>114</v>
      </c>
      <c r="M3410" t="str">
        <f t="shared" si="241"/>
        <v>Proportion of individuals who use a SHG for each service (Among individuals who belong to that SHG)</v>
      </c>
      <c r="N3410" t="s">
        <v>324</v>
      </c>
      <c r="O3410" s="19">
        <v>0.11968751149617789</v>
      </c>
      <c r="P3410">
        <v>1.2021900133152342E-2</v>
      </c>
      <c r="Q3410" s="19">
        <v>9.6106402234808749E-2</v>
      </c>
      <c r="R3410" s="19">
        <v>0.14326862075754704</v>
      </c>
      <c r="S3410">
        <v>1534</v>
      </c>
      <c r="T3410" t="str">
        <f t="shared" si="242"/>
        <v>1</v>
      </c>
    </row>
    <row r="3411" spans="1:20" x14ac:dyDescent="0.25">
      <c r="A3411" s="6" t="s">
        <v>424</v>
      </c>
      <c r="B3411" s="6" t="str">
        <f t="shared" si="243"/>
        <v>Tanzania</v>
      </c>
      <c r="C3411" t="s">
        <v>65</v>
      </c>
      <c r="D3411" t="s">
        <v>65</v>
      </c>
      <c r="E3411" t="s">
        <v>143</v>
      </c>
      <c r="F3411" t="s">
        <v>261</v>
      </c>
      <c r="G3411" t="s">
        <v>261</v>
      </c>
      <c r="H3411" t="s">
        <v>323</v>
      </c>
      <c r="I3411" t="s">
        <v>110</v>
      </c>
      <c r="J3411" t="s">
        <v>259</v>
      </c>
      <c r="K3411" t="s">
        <v>115</v>
      </c>
      <c r="L3411" t="s">
        <v>115</v>
      </c>
      <c r="M3411" t="str">
        <f t="shared" si="241"/>
        <v>Proportion of individuals who use a SHG for each service (Among individuals who belong to that SHG)</v>
      </c>
      <c r="N3411" t="s">
        <v>324</v>
      </c>
      <c r="O3411" s="19">
        <v>0.13815882727498527</v>
      </c>
      <c r="P3411">
        <v>2.4908197730022747E-2</v>
      </c>
      <c r="Q3411" s="19">
        <v>8.9329491497348812E-2</v>
      </c>
      <c r="R3411" s="19">
        <v>0.18698816305262173</v>
      </c>
      <c r="S3411">
        <v>475</v>
      </c>
      <c r="T3411" t="str">
        <f t="shared" si="242"/>
        <v>1</v>
      </c>
    </row>
    <row r="3412" spans="1:20" x14ac:dyDescent="0.25">
      <c r="A3412" s="6" t="s">
        <v>424</v>
      </c>
      <c r="B3412" s="6" t="str">
        <f t="shared" si="243"/>
        <v>Tanzania</v>
      </c>
      <c r="C3412" t="s">
        <v>65</v>
      </c>
      <c r="D3412" t="s">
        <v>65</v>
      </c>
      <c r="E3412" t="s">
        <v>143</v>
      </c>
      <c r="F3412" t="s">
        <v>261</v>
      </c>
      <c r="G3412" t="s">
        <v>261</v>
      </c>
      <c r="H3412" t="s">
        <v>323</v>
      </c>
      <c r="I3412" t="s">
        <v>110</v>
      </c>
      <c r="J3412" t="s">
        <v>259</v>
      </c>
      <c r="K3412" t="s">
        <v>116</v>
      </c>
      <c r="L3412" t="s">
        <v>116</v>
      </c>
      <c r="M3412" t="str">
        <f t="shared" si="241"/>
        <v>Proportion of individuals who use a SHG for each service (Among individuals who belong to that SHG)</v>
      </c>
      <c r="N3412" t="s">
        <v>324</v>
      </c>
      <c r="O3412" s="19">
        <v>0.10915462863475787</v>
      </c>
      <c r="P3412">
        <v>1.230687166005735E-2</v>
      </c>
      <c r="Q3412" s="19">
        <v>8.5027962710083407E-2</v>
      </c>
      <c r="R3412" s="19">
        <v>0.13328129455943236</v>
      </c>
      <c r="S3412">
        <v>1059</v>
      </c>
      <c r="T3412" t="str">
        <f t="shared" si="242"/>
        <v>1</v>
      </c>
    </row>
    <row r="3413" spans="1:20" x14ac:dyDescent="0.25">
      <c r="A3413" s="6" t="s">
        <v>424</v>
      </c>
      <c r="B3413" s="6" t="str">
        <f t="shared" si="243"/>
        <v>Tanzania</v>
      </c>
      <c r="C3413" t="s">
        <v>65</v>
      </c>
      <c r="D3413" t="s">
        <v>65</v>
      </c>
      <c r="E3413" t="s">
        <v>143</v>
      </c>
      <c r="F3413" t="s">
        <v>261</v>
      </c>
      <c r="G3413" t="s">
        <v>261</v>
      </c>
      <c r="H3413" t="s">
        <v>323</v>
      </c>
      <c r="I3413" t="s">
        <v>110</v>
      </c>
      <c r="J3413" t="s">
        <v>259</v>
      </c>
      <c r="K3413" t="s">
        <v>135</v>
      </c>
      <c r="L3413" t="s">
        <v>135</v>
      </c>
      <c r="M3413" t="str">
        <f t="shared" si="241"/>
        <v>Proportion of individuals who use a SHG for each service (Among individuals who belong to that SHG)</v>
      </c>
      <c r="N3413" t="s">
        <v>324</v>
      </c>
      <c r="O3413" s="19">
        <v>0.14294614349902901</v>
      </c>
      <c r="P3413">
        <v>2.2269970495853574E-2</v>
      </c>
      <c r="Q3413" s="19">
        <v>9.9290596764045932E-2</v>
      </c>
      <c r="R3413" s="19">
        <v>0.18660169023401207</v>
      </c>
      <c r="S3413">
        <v>487</v>
      </c>
      <c r="T3413" t="str">
        <f t="shared" si="242"/>
        <v>1</v>
      </c>
    </row>
    <row r="3414" spans="1:20" x14ac:dyDescent="0.25">
      <c r="A3414" s="6" t="s">
        <v>424</v>
      </c>
      <c r="B3414" s="6" t="str">
        <f t="shared" si="243"/>
        <v>Tanzania</v>
      </c>
      <c r="C3414" t="s">
        <v>65</v>
      </c>
      <c r="D3414" t="s">
        <v>65</v>
      </c>
      <c r="E3414" t="s">
        <v>143</v>
      </c>
      <c r="F3414" t="s">
        <v>261</v>
      </c>
      <c r="G3414" t="s">
        <v>261</v>
      </c>
      <c r="H3414" t="s">
        <v>323</v>
      </c>
      <c r="I3414" t="s">
        <v>110</v>
      </c>
      <c r="J3414" t="s">
        <v>259</v>
      </c>
      <c r="K3414" t="s">
        <v>134</v>
      </c>
      <c r="L3414" t="s">
        <v>134</v>
      </c>
      <c r="M3414" t="str">
        <f t="shared" si="241"/>
        <v>Proportion of individuals who use a SHG for each service (Among individuals who belong to that SHG)</v>
      </c>
      <c r="N3414" t="s">
        <v>324</v>
      </c>
      <c r="O3414" s="19">
        <v>0.10715602050849142</v>
      </c>
      <c r="P3414">
        <v>1.4019921978041392E-2</v>
      </c>
      <c r="Q3414" s="19">
        <v>7.9668385751367227E-2</v>
      </c>
      <c r="R3414" s="19">
        <v>0.13464365526561561</v>
      </c>
      <c r="S3414">
        <v>1047</v>
      </c>
      <c r="T3414" t="str">
        <f t="shared" si="242"/>
        <v>1</v>
      </c>
    </row>
    <row r="3415" spans="1:20" x14ac:dyDescent="0.25">
      <c r="A3415" s="6" t="s">
        <v>424</v>
      </c>
      <c r="B3415" s="6" t="str">
        <f t="shared" si="243"/>
        <v>Tanzania</v>
      </c>
      <c r="C3415" t="s">
        <v>65</v>
      </c>
      <c r="D3415" t="s">
        <v>65</v>
      </c>
      <c r="E3415" t="s">
        <v>143</v>
      </c>
      <c r="F3415" t="s">
        <v>261</v>
      </c>
      <c r="G3415" t="s">
        <v>261</v>
      </c>
      <c r="H3415" t="s">
        <v>323</v>
      </c>
      <c r="I3415" t="s">
        <v>110</v>
      </c>
      <c r="J3415" t="s">
        <v>259</v>
      </c>
      <c r="K3415" t="s">
        <v>228</v>
      </c>
      <c r="L3415" t="s">
        <v>228</v>
      </c>
      <c r="M3415" t="str">
        <f t="shared" si="241"/>
        <v>Proportion of individuals who use a SHG for each service (Among individuals who belong to that SHG)</v>
      </c>
      <c r="N3415" t="s">
        <v>324</v>
      </c>
      <c r="O3415" s="19">
        <v>0.11932559024854478</v>
      </c>
      <c r="P3415">
        <v>1.5576938628809114E-2</v>
      </c>
      <c r="Q3415" s="19">
        <v>8.8785926779726881E-2</v>
      </c>
      <c r="R3415" s="19">
        <v>0.14986525371736267</v>
      </c>
      <c r="S3415">
        <v>948</v>
      </c>
      <c r="T3415" t="str">
        <f t="shared" si="242"/>
        <v>1</v>
      </c>
    </row>
    <row r="3416" spans="1:20" x14ac:dyDescent="0.25">
      <c r="A3416" s="6" t="s">
        <v>424</v>
      </c>
      <c r="B3416" s="6" t="str">
        <f t="shared" si="243"/>
        <v>Tanzania</v>
      </c>
      <c r="C3416" t="s">
        <v>65</v>
      </c>
      <c r="D3416" t="s">
        <v>65</v>
      </c>
      <c r="E3416" t="s">
        <v>143</v>
      </c>
      <c r="F3416" t="s">
        <v>261</v>
      </c>
      <c r="G3416" t="s">
        <v>261</v>
      </c>
      <c r="H3416" t="s">
        <v>323</v>
      </c>
      <c r="I3416" t="s">
        <v>110</v>
      </c>
      <c r="J3416" t="s">
        <v>259</v>
      </c>
      <c r="K3416" t="s">
        <v>229</v>
      </c>
      <c r="L3416" t="s">
        <v>229</v>
      </c>
      <c r="M3416" t="str">
        <f t="shared" si="241"/>
        <v>Proportion of individuals who use a SHG for each service (Among individuals who belong to that SHG)</v>
      </c>
      <c r="N3416" t="s">
        <v>324</v>
      </c>
      <c r="O3416" s="19">
        <v>0.11969837364318041</v>
      </c>
      <c r="P3416">
        <v>2.5095597456536754E-2</v>
      </c>
      <c r="Q3416" s="19">
        <v>7.0504364654601498E-2</v>
      </c>
      <c r="R3416" s="19">
        <v>0.16889238263175932</v>
      </c>
      <c r="S3416">
        <v>404</v>
      </c>
      <c r="T3416" t="str">
        <f t="shared" si="242"/>
        <v>1</v>
      </c>
    </row>
    <row r="3417" spans="1:20" x14ac:dyDescent="0.25">
      <c r="A3417" s="6" t="s">
        <v>424</v>
      </c>
      <c r="B3417" s="6" t="str">
        <f t="shared" si="243"/>
        <v>Tanzania</v>
      </c>
      <c r="C3417" t="s">
        <v>65</v>
      </c>
      <c r="D3417" t="s">
        <v>65</v>
      </c>
      <c r="E3417" t="s">
        <v>143</v>
      </c>
      <c r="F3417" t="s">
        <v>261</v>
      </c>
      <c r="G3417" t="s">
        <v>261</v>
      </c>
      <c r="H3417" t="s">
        <v>323</v>
      </c>
      <c r="I3417" t="s">
        <v>110</v>
      </c>
      <c r="J3417" t="s">
        <v>259</v>
      </c>
      <c r="K3417" t="s">
        <v>230</v>
      </c>
      <c r="L3417" t="s">
        <v>230</v>
      </c>
      <c r="M3417" t="str">
        <f t="shared" si="241"/>
        <v>Proportion of individuals who use a SHG for each service (Among individuals who belong to that SHG)</v>
      </c>
      <c r="N3417" t="s">
        <v>324</v>
      </c>
      <c r="O3417" s="19">
        <v>0.12094688641118898</v>
      </c>
      <c r="P3417">
        <v>2.6895657895016002E-2</v>
      </c>
      <c r="Q3417" s="19">
        <v>6.8224973034962999E-2</v>
      </c>
      <c r="R3417" s="19">
        <v>0.17366879978741495</v>
      </c>
      <c r="S3417">
        <v>182</v>
      </c>
      <c r="T3417" t="str">
        <f t="shared" si="242"/>
        <v>1</v>
      </c>
    </row>
    <row r="3418" spans="1:20" x14ac:dyDescent="0.25">
      <c r="A3418" s="6" t="s">
        <v>424</v>
      </c>
      <c r="B3418" s="6" t="str">
        <f t="shared" si="243"/>
        <v>Tanzania</v>
      </c>
      <c r="C3418" t="s">
        <v>65</v>
      </c>
      <c r="D3418" t="s">
        <v>65</v>
      </c>
      <c r="E3418" t="s">
        <v>143</v>
      </c>
      <c r="F3418" t="s">
        <v>261</v>
      </c>
      <c r="G3418" t="s">
        <v>261</v>
      </c>
      <c r="H3418" t="s">
        <v>323</v>
      </c>
      <c r="I3418" t="s">
        <v>110</v>
      </c>
      <c r="J3418" t="s">
        <v>259</v>
      </c>
      <c r="K3418" t="s">
        <v>128</v>
      </c>
      <c r="L3418" t="s">
        <v>128</v>
      </c>
      <c r="M3418" t="str">
        <f t="shared" si="241"/>
        <v>Proportion of individuals who use a SHG for each service (Among individuals who belong to that SHG)</v>
      </c>
      <c r="N3418" t="s">
        <v>324</v>
      </c>
      <c r="O3418" s="19">
        <v>0.1060466054177997</v>
      </c>
      <c r="P3418">
        <v>1.8280365939466386E-2</v>
      </c>
      <c r="Q3418" s="19">
        <v>7.0210066820826006E-2</v>
      </c>
      <c r="R3418" s="19">
        <v>0.14188314401477339</v>
      </c>
      <c r="S3418">
        <v>401</v>
      </c>
      <c r="T3418" t="str">
        <f t="shared" si="242"/>
        <v>1</v>
      </c>
    </row>
    <row r="3419" spans="1:20" x14ac:dyDescent="0.25">
      <c r="A3419" s="6" t="s">
        <v>424</v>
      </c>
      <c r="B3419" s="6" t="str">
        <f t="shared" si="243"/>
        <v>Tanzania</v>
      </c>
      <c r="C3419" t="s">
        <v>65</v>
      </c>
      <c r="D3419" t="s">
        <v>65</v>
      </c>
      <c r="E3419" t="s">
        <v>143</v>
      </c>
      <c r="F3419" t="s">
        <v>261</v>
      </c>
      <c r="G3419" t="s">
        <v>261</v>
      </c>
      <c r="H3419" t="s">
        <v>323</v>
      </c>
      <c r="I3419" t="s">
        <v>110</v>
      </c>
      <c r="J3419" t="s">
        <v>259</v>
      </c>
      <c r="K3419" t="s">
        <v>127</v>
      </c>
      <c r="L3419" t="s">
        <v>127</v>
      </c>
      <c r="M3419" t="str">
        <f t="shared" si="241"/>
        <v>Proportion of individuals who use a SHG for each service (Among individuals who belong to that SHG)</v>
      </c>
      <c r="N3419" t="s">
        <v>324</v>
      </c>
      <c r="O3419" s="19">
        <v>0.12369238049337723</v>
      </c>
      <c r="P3419">
        <v>1.4575202025631895E-2</v>
      </c>
      <c r="Q3419" s="19">
        <v>9.5119036681411209E-2</v>
      </c>
      <c r="R3419" s="19">
        <v>0.15226572430534324</v>
      </c>
      <c r="S3419">
        <v>1133</v>
      </c>
      <c r="T3419" t="str">
        <f t="shared" si="242"/>
        <v>1</v>
      </c>
    </row>
    <row r="3420" spans="1:20" x14ac:dyDescent="0.25">
      <c r="A3420" s="6" t="s">
        <v>424</v>
      </c>
      <c r="B3420" s="6" t="str">
        <f t="shared" si="243"/>
        <v>Tanzania</v>
      </c>
      <c r="C3420" t="s">
        <v>65</v>
      </c>
      <c r="D3420" t="s">
        <v>65</v>
      </c>
      <c r="E3420" t="s">
        <v>143</v>
      </c>
      <c r="F3420" t="s">
        <v>261</v>
      </c>
      <c r="G3420" t="s">
        <v>261</v>
      </c>
      <c r="H3420" t="s">
        <v>323</v>
      </c>
      <c r="I3420" t="s">
        <v>110</v>
      </c>
      <c r="J3420" t="s">
        <v>259</v>
      </c>
      <c r="K3420" t="s">
        <v>124</v>
      </c>
      <c r="L3420" t="s">
        <v>124</v>
      </c>
      <c r="M3420" t="str">
        <f t="shared" ref="M3420:M3483" si="244">CONCATENATE(F3420,"(Among ",J3420,")")</f>
        <v>Proportion of individuals who use a SHG for each service (Among individuals who belong to that SHG)</v>
      </c>
      <c r="N3420" t="s">
        <v>324</v>
      </c>
      <c r="O3420" s="19">
        <v>0.20182406308370646</v>
      </c>
      <c r="P3420">
        <v>7.0443449600359073E-2</v>
      </c>
      <c r="Q3420" s="19">
        <v>6.3738337926613264E-2</v>
      </c>
      <c r="R3420" s="19">
        <v>0.33990978824079965</v>
      </c>
      <c r="S3420">
        <v>48</v>
      </c>
      <c r="T3420" t="str">
        <f t="shared" ref="T3420:T3483" si="245">IF(S3420&gt;=30,"1","0")</f>
        <v>1</v>
      </c>
    </row>
    <row r="3421" spans="1:20" x14ac:dyDescent="0.25">
      <c r="A3421" s="6" t="s">
        <v>424</v>
      </c>
      <c r="B3421" s="6" t="str">
        <f t="shared" si="243"/>
        <v>Tanzania</v>
      </c>
      <c r="C3421" t="s">
        <v>65</v>
      </c>
      <c r="D3421" t="s">
        <v>65</v>
      </c>
      <c r="E3421" t="s">
        <v>143</v>
      </c>
      <c r="F3421" t="s">
        <v>261</v>
      </c>
      <c r="G3421" t="s">
        <v>261</v>
      </c>
      <c r="H3421" t="s">
        <v>323</v>
      </c>
      <c r="I3421" t="s">
        <v>110</v>
      </c>
      <c r="J3421" t="s">
        <v>259</v>
      </c>
      <c r="K3421" t="s">
        <v>123</v>
      </c>
      <c r="L3421" t="s">
        <v>123</v>
      </c>
      <c r="M3421" t="str">
        <f t="shared" si="244"/>
        <v>Proportion of individuals who use a SHG for each service (Among individuals who belong to that SHG)</v>
      </c>
      <c r="N3421" t="s">
        <v>324</v>
      </c>
      <c r="O3421" s="19">
        <v>0.11759345542344646</v>
      </c>
      <c r="P3421">
        <v>1.2193949922038034E-2</v>
      </c>
      <c r="Q3421" s="19">
        <v>9.3680837655111177E-2</v>
      </c>
      <c r="R3421" s="19">
        <v>0.14150607319178174</v>
      </c>
      <c r="S3421">
        <v>1486</v>
      </c>
      <c r="T3421" t="str">
        <f t="shared" si="245"/>
        <v>1</v>
      </c>
    </row>
    <row r="3422" spans="1:20" x14ac:dyDescent="0.25">
      <c r="A3422" s="6" t="s">
        <v>424</v>
      </c>
      <c r="B3422" s="6" t="str">
        <f t="shared" si="243"/>
        <v>Tanzania</v>
      </c>
      <c r="C3422" t="s">
        <v>65</v>
      </c>
      <c r="D3422" t="s">
        <v>65</v>
      </c>
      <c r="E3422" t="s">
        <v>143</v>
      </c>
      <c r="F3422" t="s">
        <v>261</v>
      </c>
      <c r="G3422" t="s">
        <v>261</v>
      </c>
      <c r="H3422" t="s">
        <v>323</v>
      </c>
      <c r="I3422" t="s">
        <v>110</v>
      </c>
      <c r="J3422" t="s">
        <v>259</v>
      </c>
      <c r="K3422" t="s">
        <v>132</v>
      </c>
      <c r="L3422" t="s">
        <v>132</v>
      </c>
      <c r="M3422" t="str">
        <f t="shared" si="244"/>
        <v>Proportion of individuals who use a SHG for each service (Among individuals who belong to that SHG)</v>
      </c>
      <c r="N3422" t="s">
        <v>324</v>
      </c>
      <c r="O3422" s="19">
        <v>5.7903004770683594E-2</v>
      </c>
      <c r="P3422">
        <v>2.077866863017213E-2</v>
      </c>
      <c r="Q3422" s="19">
        <v>1.7171642858517841E-2</v>
      </c>
      <c r="R3422" s="19">
        <v>9.8634366682849348E-2</v>
      </c>
      <c r="S3422">
        <v>102</v>
      </c>
      <c r="T3422" t="str">
        <f t="shared" si="245"/>
        <v>1</v>
      </c>
    </row>
    <row r="3423" spans="1:20" x14ac:dyDescent="0.25">
      <c r="A3423" s="6" t="s">
        <v>424</v>
      </c>
      <c r="B3423" s="6" t="str">
        <f t="shared" si="243"/>
        <v>Tanzania</v>
      </c>
      <c r="C3423" t="s">
        <v>65</v>
      </c>
      <c r="D3423" t="s">
        <v>65</v>
      </c>
      <c r="E3423" t="s">
        <v>143</v>
      </c>
      <c r="F3423" t="s">
        <v>261</v>
      </c>
      <c r="G3423" t="s">
        <v>261</v>
      </c>
      <c r="H3423" t="s">
        <v>323</v>
      </c>
      <c r="I3423" t="s">
        <v>110</v>
      </c>
      <c r="J3423" t="s">
        <v>259</v>
      </c>
      <c r="K3423" t="s">
        <v>131</v>
      </c>
      <c r="L3423" t="s">
        <v>131</v>
      </c>
      <c r="M3423" t="str">
        <f t="shared" si="244"/>
        <v>Proportion of individuals who use a SHG for each service (Among individuals who belong to that SHG)</v>
      </c>
      <c r="N3423" t="s">
        <v>324</v>
      </c>
      <c r="O3423" s="19">
        <v>0.12434664775076185</v>
      </c>
      <c r="P3423">
        <v>1.2787868468001506E-2</v>
      </c>
      <c r="Q3423" s="19">
        <v>9.9271489249680919E-2</v>
      </c>
      <c r="R3423" s="19">
        <v>0.14942180625184276</v>
      </c>
      <c r="S3423">
        <v>1432</v>
      </c>
      <c r="T3423" t="str">
        <f t="shared" si="245"/>
        <v>1</v>
      </c>
    </row>
    <row r="3424" spans="1:20" x14ac:dyDescent="0.25">
      <c r="A3424" s="6" t="s">
        <v>424</v>
      </c>
      <c r="B3424" s="6" t="str">
        <f t="shared" si="243"/>
        <v>Tanzania</v>
      </c>
      <c r="C3424" t="s">
        <v>65</v>
      </c>
      <c r="D3424" t="s">
        <v>65</v>
      </c>
      <c r="E3424" t="s">
        <v>143</v>
      </c>
      <c r="F3424" t="s">
        <v>261</v>
      </c>
      <c r="G3424" t="s">
        <v>261</v>
      </c>
      <c r="H3424" t="s">
        <v>323</v>
      </c>
      <c r="I3424" t="s">
        <v>110</v>
      </c>
      <c r="J3424" t="s">
        <v>259</v>
      </c>
      <c r="K3424" t="s">
        <v>121</v>
      </c>
      <c r="L3424" t="s">
        <v>121</v>
      </c>
      <c r="M3424" t="str">
        <f t="shared" si="244"/>
        <v>Proportion of individuals who use a SHG for each service (Among individuals who belong to that SHG)</v>
      </c>
      <c r="N3424" t="s">
        <v>324</v>
      </c>
      <c r="O3424" s="19">
        <v>0.10652190830283106</v>
      </c>
      <c r="P3424">
        <v>1.147797804540736E-2</v>
      </c>
      <c r="Q3424" s="19">
        <v>8.401304468370803E-2</v>
      </c>
      <c r="R3424" s="19">
        <v>0.12903077192195411</v>
      </c>
      <c r="S3424">
        <v>1323</v>
      </c>
      <c r="T3424" t="str">
        <f t="shared" si="245"/>
        <v>1</v>
      </c>
    </row>
    <row r="3425" spans="1:20" x14ac:dyDescent="0.25">
      <c r="A3425" s="6" t="s">
        <v>424</v>
      </c>
      <c r="B3425" s="6" t="str">
        <f t="shared" si="243"/>
        <v>Tanzania</v>
      </c>
      <c r="C3425" t="s">
        <v>65</v>
      </c>
      <c r="D3425" t="s">
        <v>65</v>
      </c>
      <c r="E3425" t="s">
        <v>143</v>
      </c>
      <c r="F3425" t="s">
        <v>261</v>
      </c>
      <c r="G3425" t="s">
        <v>261</v>
      </c>
      <c r="H3425" t="s">
        <v>323</v>
      </c>
      <c r="I3425" t="s">
        <v>110</v>
      </c>
      <c r="J3425" t="s">
        <v>259</v>
      </c>
      <c r="K3425" t="s">
        <v>120</v>
      </c>
      <c r="L3425" t="s">
        <v>120</v>
      </c>
      <c r="M3425" t="str">
        <f t="shared" si="244"/>
        <v>Proportion of individuals who use a SHG for each service (Among individuals who belong to that SHG)</v>
      </c>
      <c r="N3425" t="s">
        <v>324</v>
      </c>
      <c r="O3425" s="19">
        <v>0.19536768773602509</v>
      </c>
      <c r="P3425">
        <v>4.5048697513850308E-2</v>
      </c>
      <c r="Q3425" s="19">
        <v>0.1070617187364567</v>
      </c>
      <c r="R3425" s="19">
        <v>0.28367365673559347</v>
      </c>
      <c r="S3425">
        <v>211</v>
      </c>
      <c r="T3425" t="str">
        <f t="shared" si="245"/>
        <v>1</v>
      </c>
    </row>
    <row r="3426" spans="1:20" x14ac:dyDescent="0.25">
      <c r="A3426" s="6" t="s">
        <v>424</v>
      </c>
      <c r="B3426" s="6" t="str">
        <f t="shared" si="243"/>
        <v>Tanzania</v>
      </c>
      <c r="C3426" t="s">
        <v>65</v>
      </c>
      <c r="D3426" t="s">
        <v>65</v>
      </c>
      <c r="E3426" t="s">
        <v>143</v>
      </c>
      <c r="F3426" t="s">
        <v>265</v>
      </c>
      <c r="G3426" t="s">
        <v>265</v>
      </c>
      <c r="H3426" t="s">
        <v>325</v>
      </c>
      <c r="I3426" t="s">
        <v>110</v>
      </c>
      <c r="J3426" t="s">
        <v>259</v>
      </c>
      <c r="K3426" t="s">
        <v>114</v>
      </c>
      <c r="L3426" t="s">
        <v>114</v>
      </c>
      <c r="M3426" t="str">
        <f t="shared" si="244"/>
        <v>Proportion of individuals who belong to a SHG for each reason (Among individuals who belong to that SHG)</v>
      </c>
      <c r="N3426" t="s">
        <v>326</v>
      </c>
      <c r="O3426" s="19">
        <v>9.2106386928063801E-3</v>
      </c>
      <c r="P3426">
        <v>3.824471229738423E-3</v>
      </c>
      <c r="Q3426" s="19">
        <v>1.7088899728412215E-3</v>
      </c>
      <c r="R3426" s="19">
        <v>1.6712387412771538E-2</v>
      </c>
      <c r="S3426">
        <v>1534</v>
      </c>
      <c r="T3426" t="str">
        <f t="shared" si="245"/>
        <v>1</v>
      </c>
    </row>
    <row r="3427" spans="1:20" x14ac:dyDescent="0.25">
      <c r="A3427" s="6" t="s">
        <v>424</v>
      </c>
      <c r="B3427" s="6" t="str">
        <f t="shared" si="243"/>
        <v>Tanzania</v>
      </c>
      <c r="C3427" t="s">
        <v>65</v>
      </c>
      <c r="D3427" t="s">
        <v>65</v>
      </c>
      <c r="E3427" t="s">
        <v>143</v>
      </c>
      <c r="F3427" t="s">
        <v>265</v>
      </c>
      <c r="G3427" t="s">
        <v>265</v>
      </c>
      <c r="H3427" t="s">
        <v>325</v>
      </c>
      <c r="I3427" t="s">
        <v>110</v>
      </c>
      <c r="J3427" t="s">
        <v>259</v>
      </c>
      <c r="K3427" t="s">
        <v>115</v>
      </c>
      <c r="L3427" t="s">
        <v>115</v>
      </c>
      <c r="M3427" t="str">
        <f t="shared" si="244"/>
        <v>Proportion of individuals who belong to a SHG for each reason (Among individuals who belong to that SHG)</v>
      </c>
      <c r="N3427" t="s">
        <v>326</v>
      </c>
      <c r="O3427" s="19">
        <v>1.4869765957851716E-2</v>
      </c>
      <c r="P3427">
        <v>9.0345951250199036E-3</v>
      </c>
      <c r="Q3427" s="19">
        <v>-2.841402218834806E-3</v>
      </c>
      <c r="R3427" s="19">
        <v>3.2580934134538241E-2</v>
      </c>
      <c r="S3427">
        <v>475</v>
      </c>
      <c r="T3427" t="str">
        <f t="shared" si="245"/>
        <v>1</v>
      </c>
    </row>
    <row r="3428" spans="1:20" x14ac:dyDescent="0.25">
      <c r="A3428" s="6" t="s">
        <v>424</v>
      </c>
      <c r="B3428" s="6" t="str">
        <f t="shared" si="243"/>
        <v>Tanzania</v>
      </c>
      <c r="C3428" t="s">
        <v>65</v>
      </c>
      <c r="D3428" t="s">
        <v>65</v>
      </c>
      <c r="E3428" t="s">
        <v>143</v>
      </c>
      <c r="F3428" t="s">
        <v>265</v>
      </c>
      <c r="G3428" t="s">
        <v>265</v>
      </c>
      <c r="H3428" t="s">
        <v>325</v>
      </c>
      <c r="I3428" t="s">
        <v>110</v>
      </c>
      <c r="J3428" t="s">
        <v>259</v>
      </c>
      <c r="K3428" t="s">
        <v>116</v>
      </c>
      <c r="L3428" t="s">
        <v>116</v>
      </c>
      <c r="M3428" t="str">
        <f t="shared" si="244"/>
        <v>Proportion of individuals who belong to a SHG for each reason (Among individuals who belong to that SHG)</v>
      </c>
      <c r="N3428" t="s">
        <v>326</v>
      </c>
      <c r="O3428" s="19">
        <v>5.9836393120162113E-3</v>
      </c>
      <c r="P3428">
        <v>3.060655453269283E-3</v>
      </c>
      <c r="Q3428" s="19">
        <v>-1.6537960590286629E-5</v>
      </c>
      <c r="R3428" s="19">
        <v>1.1983816584622709E-2</v>
      </c>
      <c r="S3428">
        <v>1059</v>
      </c>
      <c r="T3428" t="str">
        <f t="shared" si="245"/>
        <v>1</v>
      </c>
    </row>
    <row r="3429" spans="1:20" x14ac:dyDescent="0.25">
      <c r="A3429" s="6" t="s">
        <v>424</v>
      </c>
      <c r="B3429" s="6" t="str">
        <f t="shared" si="243"/>
        <v>Tanzania</v>
      </c>
      <c r="C3429" t="s">
        <v>65</v>
      </c>
      <c r="D3429" t="s">
        <v>65</v>
      </c>
      <c r="E3429" t="s">
        <v>143</v>
      </c>
      <c r="F3429" t="s">
        <v>265</v>
      </c>
      <c r="G3429" t="s">
        <v>265</v>
      </c>
      <c r="H3429" t="s">
        <v>325</v>
      </c>
      <c r="I3429" t="s">
        <v>110</v>
      </c>
      <c r="J3429" t="s">
        <v>259</v>
      </c>
      <c r="K3429" t="s">
        <v>135</v>
      </c>
      <c r="L3429" t="s">
        <v>135</v>
      </c>
      <c r="M3429" t="str">
        <f t="shared" si="244"/>
        <v>Proportion of individuals who belong to a SHG for each reason (Among individuals who belong to that SHG)</v>
      </c>
      <c r="N3429" t="s">
        <v>326</v>
      </c>
      <c r="O3429" s="19">
        <v>1.0907253186793833E-2</v>
      </c>
      <c r="P3429">
        <v>8.2430473214153352E-3</v>
      </c>
      <c r="Q3429" s="19">
        <v>-5.2514901598004204E-3</v>
      </c>
      <c r="R3429" s="19">
        <v>2.7065996533388086E-2</v>
      </c>
      <c r="S3429">
        <v>487</v>
      </c>
      <c r="T3429" t="str">
        <f t="shared" si="245"/>
        <v>1</v>
      </c>
    </row>
    <row r="3430" spans="1:20" x14ac:dyDescent="0.25">
      <c r="A3430" s="6" t="s">
        <v>424</v>
      </c>
      <c r="B3430" s="6" t="str">
        <f t="shared" si="243"/>
        <v>Tanzania</v>
      </c>
      <c r="C3430" t="s">
        <v>65</v>
      </c>
      <c r="D3430" t="s">
        <v>65</v>
      </c>
      <c r="E3430" t="s">
        <v>143</v>
      </c>
      <c r="F3430" t="s">
        <v>265</v>
      </c>
      <c r="G3430" t="s">
        <v>265</v>
      </c>
      <c r="H3430" t="s">
        <v>325</v>
      </c>
      <c r="I3430" t="s">
        <v>110</v>
      </c>
      <c r="J3430" t="s">
        <v>259</v>
      </c>
      <c r="K3430" t="s">
        <v>134</v>
      </c>
      <c r="L3430" t="s">
        <v>134</v>
      </c>
      <c r="M3430" t="str">
        <f t="shared" si="244"/>
        <v>Proportion of individuals who belong to a SHG for each reason (Among individuals who belong to that SHG)</v>
      </c>
      <c r="N3430" t="s">
        <v>326</v>
      </c>
      <c r="O3430" s="19">
        <v>8.2965217645891275E-3</v>
      </c>
      <c r="P3430">
        <v>3.8544894045194006E-3</v>
      </c>
      <c r="Q3430" s="19">
        <v>7.3936152556788697E-4</v>
      </c>
      <c r="R3430" s="19">
        <v>1.585368200361037E-2</v>
      </c>
      <c r="S3430">
        <v>1047</v>
      </c>
      <c r="T3430" t="str">
        <f t="shared" si="245"/>
        <v>1</v>
      </c>
    </row>
    <row r="3431" spans="1:20" x14ac:dyDescent="0.25">
      <c r="A3431" s="6" t="s">
        <v>424</v>
      </c>
      <c r="B3431" s="6" t="str">
        <f t="shared" si="243"/>
        <v>Tanzania</v>
      </c>
      <c r="C3431" t="s">
        <v>65</v>
      </c>
      <c r="D3431" t="s">
        <v>65</v>
      </c>
      <c r="E3431" t="s">
        <v>143</v>
      </c>
      <c r="F3431" t="s">
        <v>265</v>
      </c>
      <c r="G3431" t="s">
        <v>265</v>
      </c>
      <c r="H3431" t="s">
        <v>325</v>
      </c>
      <c r="I3431" t="s">
        <v>110</v>
      </c>
      <c r="J3431" t="s">
        <v>259</v>
      </c>
      <c r="K3431" t="s">
        <v>228</v>
      </c>
      <c r="L3431" t="s">
        <v>228</v>
      </c>
      <c r="M3431" t="str">
        <f t="shared" si="244"/>
        <v>Proportion of individuals who belong to a SHG for each reason (Among individuals who belong to that SHG)</v>
      </c>
      <c r="N3431" t="s">
        <v>326</v>
      </c>
      <c r="O3431" s="19">
        <v>1.0136400810928002E-2</v>
      </c>
      <c r="P3431">
        <v>4.6417387862540084E-3</v>
      </c>
      <c r="Q3431" s="19">
        <v>1.0359514979814393E-3</v>
      </c>
      <c r="R3431" s="19">
        <v>1.9236850123874563E-2</v>
      </c>
      <c r="S3431">
        <v>948</v>
      </c>
      <c r="T3431" t="str">
        <f t="shared" si="245"/>
        <v>1</v>
      </c>
    </row>
    <row r="3432" spans="1:20" x14ac:dyDescent="0.25">
      <c r="A3432" s="6" t="s">
        <v>424</v>
      </c>
      <c r="B3432" s="6" t="str">
        <f t="shared" si="243"/>
        <v>Tanzania</v>
      </c>
      <c r="C3432" t="s">
        <v>65</v>
      </c>
      <c r="D3432" t="s">
        <v>65</v>
      </c>
      <c r="E3432" t="s">
        <v>143</v>
      </c>
      <c r="F3432" t="s">
        <v>265</v>
      </c>
      <c r="G3432" t="s">
        <v>265</v>
      </c>
      <c r="H3432" t="s">
        <v>325</v>
      </c>
      <c r="I3432" t="s">
        <v>110</v>
      </c>
      <c r="J3432" t="s">
        <v>259</v>
      </c>
      <c r="K3432" t="s">
        <v>229</v>
      </c>
      <c r="L3432" t="s">
        <v>229</v>
      </c>
      <c r="M3432" t="str">
        <f t="shared" si="244"/>
        <v>Proportion of individuals who belong to a SHG for each reason (Among individuals who belong to that SHG)</v>
      </c>
      <c r="N3432" t="s">
        <v>326</v>
      </c>
      <c r="O3432" s="19">
        <v>1.2500616132325178E-2</v>
      </c>
      <c r="P3432">
        <v>9.8570363527893962E-3</v>
      </c>
      <c r="Q3432" s="19">
        <v>-6.8217823791940149E-3</v>
      </c>
      <c r="R3432" s="19">
        <v>3.182301464384437E-2</v>
      </c>
      <c r="S3432">
        <v>404</v>
      </c>
      <c r="T3432" t="str">
        <f t="shared" si="245"/>
        <v>1</v>
      </c>
    </row>
    <row r="3433" spans="1:20" x14ac:dyDescent="0.25">
      <c r="A3433" s="6" t="s">
        <v>424</v>
      </c>
      <c r="B3433" s="6" t="str">
        <f t="shared" si="243"/>
        <v>Tanzania</v>
      </c>
      <c r="C3433" t="s">
        <v>65</v>
      </c>
      <c r="D3433" t="s">
        <v>65</v>
      </c>
      <c r="E3433" t="s">
        <v>143</v>
      </c>
      <c r="F3433" t="s">
        <v>265</v>
      </c>
      <c r="G3433" t="s">
        <v>265</v>
      </c>
      <c r="H3433" t="s">
        <v>325</v>
      </c>
      <c r="I3433" t="s">
        <v>110</v>
      </c>
      <c r="J3433" t="s">
        <v>259</v>
      </c>
      <c r="K3433" t="s">
        <v>230</v>
      </c>
      <c r="L3433" t="s">
        <v>230</v>
      </c>
      <c r="M3433" t="str">
        <f t="shared" si="244"/>
        <v>Proportion of individuals who belong to a SHG for each reason (Among individuals who belong to that SHG)</v>
      </c>
      <c r="N3433" t="s">
        <v>326</v>
      </c>
      <c r="O3433" s="19">
        <v>0</v>
      </c>
      <c r="P3433"/>
      <c r="S3433">
        <v>182</v>
      </c>
      <c r="T3433" t="str">
        <f t="shared" si="245"/>
        <v>1</v>
      </c>
    </row>
    <row r="3434" spans="1:20" x14ac:dyDescent="0.25">
      <c r="A3434" s="6" t="s">
        <v>424</v>
      </c>
      <c r="B3434" s="6" t="str">
        <f t="shared" si="243"/>
        <v>Tanzania</v>
      </c>
      <c r="C3434" t="s">
        <v>65</v>
      </c>
      <c r="D3434" t="s">
        <v>65</v>
      </c>
      <c r="E3434" t="s">
        <v>143</v>
      </c>
      <c r="F3434" t="s">
        <v>265</v>
      </c>
      <c r="G3434" t="s">
        <v>265</v>
      </c>
      <c r="H3434" t="s">
        <v>325</v>
      </c>
      <c r="I3434" t="s">
        <v>110</v>
      </c>
      <c r="J3434" t="s">
        <v>259</v>
      </c>
      <c r="K3434" t="s">
        <v>128</v>
      </c>
      <c r="L3434" t="s">
        <v>128</v>
      </c>
      <c r="M3434" t="str">
        <f t="shared" si="244"/>
        <v>Proportion of individuals who belong to a SHG for each reason (Among individuals who belong to that SHG)</v>
      </c>
      <c r="N3434" t="s">
        <v>326</v>
      </c>
      <c r="O3434" s="19">
        <v>1.9847785879247723E-2</v>
      </c>
      <c r="P3434">
        <v>1.0243425579769672E-2</v>
      </c>
      <c r="Q3434" s="19">
        <v>-2.3326268237418291E-4</v>
      </c>
      <c r="R3434" s="19">
        <v>3.9928834440869629E-2</v>
      </c>
      <c r="S3434">
        <v>401</v>
      </c>
      <c r="T3434" t="str">
        <f t="shared" si="245"/>
        <v>1</v>
      </c>
    </row>
    <row r="3435" spans="1:20" x14ac:dyDescent="0.25">
      <c r="A3435" s="6" t="s">
        <v>424</v>
      </c>
      <c r="B3435" s="6" t="str">
        <f t="shared" si="243"/>
        <v>Tanzania</v>
      </c>
      <c r="C3435" t="s">
        <v>65</v>
      </c>
      <c r="D3435" t="s">
        <v>65</v>
      </c>
      <c r="E3435" t="s">
        <v>143</v>
      </c>
      <c r="F3435" t="s">
        <v>265</v>
      </c>
      <c r="G3435" t="s">
        <v>265</v>
      </c>
      <c r="H3435" t="s">
        <v>325</v>
      </c>
      <c r="I3435" t="s">
        <v>110</v>
      </c>
      <c r="J3435" t="s">
        <v>259</v>
      </c>
      <c r="K3435" t="s">
        <v>127</v>
      </c>
      <c r="L3435" t="s">
        <v>127</v>
      </c>
      <c r="M3435" t="str">
        <f t="shared" si="244"/>
        <v>Proportion of individuals who belong to a SHG for each reason (Among individuals who belong to that SHG)</v>
      </c>
      <c r="N3435" t="s">
        <v>326</v>
      </c>
      <c r="O3435" s="19">
        <v>6.0876510598112752E-3</v>
      </c>
      <c r="P3435">
        <v>3.9182786099558747E-3</v>
      </c>
      <c r="Q3435" s="19">
        <v>-1.5937739850321545E-3</v>
      </c>
      <c r="R3435" s="19">
        <v>1.3769076104654705E-2</v>
      </c>
      <c r="S3435">
        <v>1133</v>
      </c>
      <c r="T3435" t="str">
        <f t="shared" si="245"/>
        <v>1</v>
      </c>
    </row>
    <row r="3436" spans="1:20" x14ac:dyDescent="0.25">
      <c r="A3436" s="6" t="s">
        <v>424</v>
      </c>
      <c r="B3436" s="6" t="str">
        <f t="shared" si="243"/>
        <v>Tanzania</v>
      </c>
      <c r="C3436" t="s">
        <v>65</v>
      </c>
      <c r="D3436" t="s">
        <v>65</v>
      </c>
      <c r="E3436" t="s">
        <v>143</v>
      </c>
      <c r="F3436" t="s">
        <v>265</v>
      </c>
      <c r="G3436" t="s">
        <v>265</v>
      </c>
      <c r="H3436" t="s">
        <v>325</v>
      </c>
      <c r="I3436" t="s">
        <v>110</v>
      </c>
      <c r="J3436" t="s">
        <v>259</v>
      </c>
      <c r="K3436" t="s">
        <v>124</v>
      </c>
      <c r="L3436" t="s">
        <v>124</v>
      </c>
      <c r="M3436" t="str">
        <f t="shared" si="244"/>
        <v>Proportion of individuals who belong to a SHG for each reason (Among individuals who belong to that SHG)</v>
      </c>
      <c r="N3436" t="s">
        <v>326</v>
      </c>
      <c r="O3436" s="19">
        <v>0</v>
      </c>
      <c r="P3436"/>
      <c r="S3436">
        <v>48</v>
      </c>
      <c r="T3436" t="str">
        <f t="shared" si="245"/>
        <v>1</v>
      </c>
    </row>
    <row r="3437" spans="1:20" x14ac:dyDescent="0.25">
      <c r="A3437" s="6" t="s">
        <v>424</v>
      </c>
      <c r="B3437" s="6" t="str">
        <f t="shared" si="243"/>
        <v>Tanzania</v>
      </c>
      <c r="C3437" t="s">
        <v>65</v>
      </c>
      <c r="D3437" t="s">
        <v>65</v>
      </c>
      <c r="E3437" t="s">
        <v>143</v>
      </c>
      <c r="F3437" t="s">
        <v>265</v>
      </c>
      <c r="G3437" t="s">
        <v>265</v>
      </c>
      <c r="H3437" t="s">
        <v>325</v>
      </c>
      <c r="I3437" t="s">
        <v>110</v>
      </c>
      <c r="J3437" t="s">
        <v>259</v>
      </c>
      <c r="K3437" t="s">
        <v>123</v>
      </c>
      <c r="L3437" t="s">
        <v>123</v>
      </c>
      <c r="M3437" t="str">
        <f t="shared" si="244"/>
        <v>Proportion of individuals who belong to a SHG for each reason (Among individuals who belong to that SHG)</v>
      </c>
      <c r="N3437" t="s">
        <v>326</v>
      </c>
      <c r="O3437" s="19">
        <v>9.4454622094456465E-3</v>
      </c>
      <c r="P3437">
        <v>3.9211913902010313E-3</v>
      </c>
      <c r="Q3437" s="19">
        <v>1.7559152201717249E-3</v>
      </c>
      <c r="R3437" s="19">
        <v>1.7135009198719568E-2</v>
      </c>
      <c r="S3437">
        <v>1486</v>
      </c>
      <c r="T3437" t="str">
        <f t="shared" si="245"/>
        <v>1</v>
      </c>
    </row>
    <row r="3438" spans="1:20" x14ac:dyDescent="0.25">
      <c r="A3438" s="6" t="s">
        <v>424</v>
      </c>
      <c r="B3438" s="6" t="str">
        <f t="shared" si="243"/>
        <v>Tanzania</v>
      </c>
      <c r="C3438" t="s">
        <v>65</v>
      </c>
      <c r="D3438" t="s">
        <v>65</v>
      </c>
      <c r="E3438" t="s">
        <v>143</v>
      </c>
      <c r="F3438" t="s">
        <v>265</v>
      </c>
      <c r="G3438" t="s">
        <v>265</v>
      </c>
      <c r="H3438" t="s">
        <v>325</v>
      </c>
      <c r="I3438" t="s">
        <v>110</v>
      </c>
      <c r="J3438" t="s">
        <v>259</v>
      </c>
      <c r="K3438" t="s">
        <v>132</v>
      </c>
      <c r="L3438" t="s">
        <v>132</v>
      </c>
      <c r="M3438" t="str">
        <f t="shared" si="244"/>
        <v>Proportion of individuals who belong to a SHG for each reason (Among individuals who belong to that SHG)</v>
      </c>
      <c r="N3438" t="s">
        <v>326</v>
      </c>
      <c r="O3438" s="19">
        <v>1.2648834041907826E-2</v>
      </c>
      <c r="P3438">
        <v>1.2623757831475671E-2</v>
      </c>
      <c r="Q3438" s="19">
        <v>-1.2096873109836322E-2</v>
      </c>
      <c r="R3438" s="19">
        <v>3.7394541193651973E-2</v>
      </c>
      <c r="S3438">
        <v>102</v>
      </c>
      <c r="T3438" t="str">
        <f t="shared" si="245"/>
        <v>1</v>
      </c>
    </row>
    <row r="3439" spans="1:20" x14ac:dyDescent="0.25">
      <c r="A3439" s="6" t="s">
        <v>424</v>
      </c>
      <c r="B3439" s="6" t="str">
        <f t="shared" si="243"/>
        <v>Tanzania</v>
      </c>
      <c r="C3439" t="s">
        <v>65</v>
      </c>
      <c r="D3439" t="s">
        <v>65</v>
      </c>
      <c r="E3439" t="s">
        <v>143</v>
      </c>
      <c r="F3439" t="s">
        <v>265</v>
      </c>
      <c r="G3439" t="s">
        <v>265</v>
      </c>
      <c r="H3439" t="s">
        <v>325</v>
      </c>
      <c r="I3439" t="s">
        <v>110</v>
      </c>
      <c r="J3439" t="s">
        <v>259</v>
      </c>
      <c r="K3439" t="s">
        <v>131</v>
      </c>
      <c r="L3439" t="s">
        <v>131</v>
      </c>
      <c r="M3439" t="str">
        <f t="shared" si="244"/>
        <v>Proportion of individuals who belong to a SHG for each reason (Among individuals who belong to that SHG)</v>
      </c>
      <c r="N3439" t="s">
        <v>326</v>
      </c>
      <c r="O3439" s="19">
        <v>8.951366240045517E-3</v>
      </c>
      <c r="P3439">
        <v>4.0011103552495359E-3</v>
      </c>
      <c r="Q3439" s="19">
        <v>1.1057681570463343E-3</v>
      </c>
      <c r="R3439" s="19">
        <v>1.67969643230447E-2</v>
      </c>
      <c r="S3439">
        <v>1432</v>
      </c>
      <c r="T3439" t="str">
        <f t="shared" si="245"/>
        <v>1</v>
      </c>
    </row>
    <row r="3440" spans="1:20" x14ac:dyDescent="0.25">
      <c r="A3440" s="6" t="s">
        <v>424</v>
      </c>
      <c r="B3440" s="6" t="str">
        <f t="shared" si="243"/>
        <v>Tanzania</v>
      </c>
      <c r="C3440" t="s">
        <v>65</v>
      </c>
      <c r="D3440" t="s">
        <v>65</v>
      </c>
      <c r="E3440" t="s">
        <v>143</v>
      </c>
      <c r="F3440" t="s">
        <v>265</v>
      </c>
      <c r="G3440" t="s">
        <v>265</v>
      </c>
      <c r="H3440" t="s">
        <v>325</v>
      </c>
      <c r="I3440" t="s">
        <v>110</v>
      </c>
      <c r="J3440" t="s">
        <v>259</v>
      </c>
      <c r="K3440" t="s">
        <v>121</v>
      </c>
      <c r="L3440" t="s">
        <v>121</v>
      </c>
      <c r="M3440" t="str">
        <f t="shared" si="244"/>
        <v>Proportion of individuals who belong to a SHG for each reason (Among individuals who belong to that SHG)</v>
      </c>
      <c r="N3440" t="s">
        <v>326</v>
      </c>
      <c r="O3440" s="19">
        <v>7.6471597883137812E-3</v>
      </c>
      <c r="P3440">
        <v>3.2057135827924395E-3</v>
      </c>
      <c r="Q3440" s="19">
        <v>1.3606022124420273E-3</v>
      </c>
      <c r="R3440" s="19">
        <v>1.3933717364185534E-2</v>
      </c>
      <c r="S3440">
        <v>1323</v>
      </c>
      <c r="T3440" t="str">
        <f t="shared" si="245"/>
        <v>1</v>
      </c>
    </row>
    <row r="3441" spans="1:20" x14ac:dyDescent="0.25">
      <c r="A3441" s="6" t="s">
        <v>424</v>
      </c>
      <c r="B3441" s="6" t="str">
        <f t="shared" si="243"/>
        <v>Tanzania</v>
      </c>
      <c r="C3441" t="s">
        <v>65</v>
      </c>
      <c r="D3441" t="s">
        <v>65</v>
      </c>
      <c r="E3441" t="s">
        <v>143</v>
      </c>
      <c r="F3441" t="s">
        <v>265</v>
      </c>
      <c r="G3441" t="s">
        <v>265</v>
      </c>
      <c r="H3441" t="s">
        <v>325</v>
      </c>
      <c r="I3441" t="s">
        <v>110</v>
      </c>
      <c r="J3441" t="s">
        <v>259</v>
      </c>
      <c r="K3441" t="s">
        <v>120</v>
      </c>
      <c r="L3441" t="s">
        <v>120</v>
      </c>
      <c r="M3441" t="str">
        <f t="shared" si="244"/>
        <v>Proportion of individuals who belong to a SHG for each reason (Among individuals who belong to that SHG)</v>
      </c>
      <c r="N3441" t="s">
        <v>326</v>
      </c>
      <c r="O3441" s="19">
        <v>1.8198024785308221E-2</v>
      </c>
      <c r="P3441">
        <v>1.7958476262691089E-2</v>
      </c>
      <c r="Q3441" s="19">
        <v>-1.7004783190330011E-2</v>
      </c>
      <c r="R3441" s="19">
        <v>5.3400832760946454E-2</v>
      </c>
      <c r="S3441">
        <v>211</v>
      </c>
      <c r="T3441" t="str">
        <f t="shared" si="245"/>
        <v>1</v>
      </c>
    </row>
    <row r="3442" spans="1:20" x14ac:dyDescent="0.25">
      <c r="A3442" s="6" t="s">
        <v>424</v>
      </c>
      <c r="B3442" s="6" t="str">
        <f t="shared" si="243"/>
        <v>Tanzania</v>
      </c>
      <c r="C3442" t="s">
        <v>65</v>
      </c>
      <c r="D3442" t="s">
        <v>65</v>
      </c>
      <c r="E3442" t="s">
        <v>143</v>
      </c>
      <c r="F3442" t="s">
        <v>276</v>
      </c>
      <c r="G3442" t="s">
        <v>276</v>
      </c>
      <c r="H3442" t="s">
        <v>327</v>
      </c>
      <c r="I3442" t="s">
        <v>110</v>
      </c>
      <c r="J3442" t="s">
        <v>66</v>
      </c>
      <c r="K3442" t="s">
        <v>114</v>
      </c>
      <c r="L3442" t="s">
        <v>114</v>
      </c>
      <c r="M3442" t="str">
        <f t="shared" si="244"/>
        <v>Proportion of individuals who feel confident using a SHG for financial services (Among all question respondents)</v>
      </c>
      <c r="N3442" t="s">
        <v>328</v>
      </c>
      <c r="O3442" s="19">
        <v>0.40974024984529561</v>
      </c>
      <c r="P3442">
        <v>7.714382323451713E-3</v>
      </c>
      <c r="Q3442" s="19">
        <v>0.3946184031507699</v>
      </c>
      <c r="R3442" s="19">
        <v>0.42486209653982132</v>
      </c>
      <c r="S3442">
        <v>9459</v>
      </c>
      <c r="T3442" t="str">
        <f t="shared" si="245"/>
        <v>1</v>
      </c>
    </row>
    <row r="3443" spans="1:20" x14ac:dyDescent="0.25">
      <c r="A3443" s="6" t="s">
        <v>424</v>
      </c>
      <c r="B3443" s="6" t="str">
        <f t="shared" si="243"/>
        <v>Tanzania</v>
      </c>
      <c r="C3443" t="s">
        <v>65</v>
      </c>
      <c r="D3443" t="s">
        <v>65</v>
      </c>
      <c r="E3443" t="s">
        <v>143</v>
      </c>
      <c r="F3443" t="s">
        <v>276</v>
      </c>
      <c r="G3443" t="s">
        <v>276</v>
      </c>
      <c r="H3443" t="s">
        <v>327</v>
      </c>
      <c r="I3443" t="s">
        <v>110</v>
      </c>
      <c r="J3443" t="s">
        <v>66</v>
      </c>
      <c r="K3443" t="s">
        <v>115</v>
      </c>
      <c r="L3443" t="s">
        <v>115</v>
      </c>
      <c r="M3443" t="str">
        <f t="shared" si="244"/>
        <v>Proportion of individuals who feel confident using a SHG for financial services (Among all question respondents)</v>
      </c>
      <c r="N3443" t="s">
        <v>328</v>
      </c>
      <c r="O3443" s="19">
        <v>0.37464424376014138</v>
      </c>
      <c r="P3443">
        <v>1.1261249746111207E-2</v>
      </c>
      <c r="Q3443" s="19">
        <v>0.35256977491617758</v>
      </c>
      <c r="R3443" s="19">
        <v>0.39671871260410518</v>
      </c>
      <c r="S3443">
        <v>4119</v>
      </c>
      <c r="T3443" t="str">
        <f t="shared" si="245"/>
        <v>1</v>
      </c>
    </row>
    <row r="3444" spans="1:20" x14ac:dyDescent="0.25">
      <c r="A3444" s="6" t="s">
        <v>424</v>
      </c>
      <c r="B3444" s="6" t="str">
        <f t="shared" si="243"/>
        <v>Tanzania</v>
      </c>
      <c r="C3444" t="s">
        <v>65</v>
      </c>
      <c r="D3444" t="s">
        <v>65</v>
      </c>
      <c r="E3444" t="s">
        <v>143</v>
      </c>
      <c r="F3444" t="s">
        <v>276</v>
      </c>
      <c r="G3444" t="s">
        <v>276</v>
      </c>
      <c r="H3444" t="s">
        <v>327</v>
      </c>
      <c r="I3444" t="s">
        <v>110</v>
      </c>
      <c r="J3444" t="s">
        <v>66</v>
      </c>
      <c r="K3444" t="s">
        <v>116</v>
      </c>
      <c r="L3444" t="s">
        <v>116</v>
      </c>
      <c r="M3444" t="str">
        <f t="shared" si="244"/>
        <v>Proportion of individuals who feel confident using a SHG for financial services (Among all question respondents)</v>
      </c>
      <c r="N3444" t="s">
        <v>328</v>
      </c>
      <c r="O3444" s="19">
        <v>0.44342750705984607</v>
      </c>
      <c r="P3444">
        <v>1.0457480936997382E-2</v>
      </c>
      <c r="Q3444" s="19">
        <v>0.42292859776162983</v>
      </c>
      <c r="R3444" s="19">
        <v>0.46392641635806231</v>
      </c>
      <c r="S3444">
        <v>5340</v>
      </c>
      <c r="T3444" t="str">
        <f t="shared" si="245"/>
        <v>1</v>
      </c>
    </row>
    <row r="3445" spans="1:20" x14ac:dyDescent="0.25">
      <c r="A3445" s="6" t="s">
        <v>424</v>
      </c>
      <c r="B3445" s="6" t="str">
        <f t="shared" si="243"/>
        <v>Tanzania</v>
      </c>
      <c r="C3445" t="s">
        <v>65</v>
      </c>
      <c r="D3445" t="s">
        <v>65</v>
      </c>
      <c r="E3445" t="s">
        <v>143</v>
      </c>
      <c r="F3445" t="s">
        <v>276</v>
      </c>
      <c r="G3445" t="s">
        <v>276</v>
      </c>
      <c r="H3445" t="s">
        <v>327</v>
      </c>
      <c r="I3445" t="s">
        <v>110</v>
      </c>
      <c r="J3445" t="s">
        <v>66</v>
      </c>
      <c r="K3445" t="s">
        <v>135</v>
      </c>
      <c r="L3445" t="s">
        <v>135</v>
      </c>
      <c r="M3445" t="str">
        <f t="shared" si="244"/>
        <v>Proportion of individuals who feel confident using a SHG for financial services (Among all question respondents)</v>
      </c>
      <c r="N3445" t="s">
        <v>328</v>
      </c>
      <c r="O3445" s="19">
        <v>0.36650750747597821</v>
      </c>
      <c r="P3445">
        <v>1.4801681064697042E-2</v>
      </c>
      <c r="Q3445" s="19">
        <v>0.33749303262927877</v>
      </c>
      <c r="R3445" s="19">
        <v>0.39552198232267766</v>
      </c>
      <c r="S3445">
        <v>2613</v>
      </c>
      <c r="T3445" t="str">
        <f t="shared" si="245"/>
        <v>1</v>
      </c>
    </row>
    <row r="3446" spans="1:20" x14ac:dyDescent="0.25">
      <c r="A3446" s="6" t="s">
        <v>424</v>
      </c>
      <c r="B3446" s="6" t="str">
        <f t="shared" si="243"/>
        <v>Tanzania</v>
      </c>
      <c r="C3446" t="s">
        <v>65</v>
      </c>
      <c r="D3446" t="s">
        <v>65</v>
      </c>
      <c r="E3446" t="s">
        <v>143</v>
      </c>
      <c r="F3446" t="s">
        <v>276</v>
      </c>
      <c r="G3446" t="s">
        <v>276</v>
      </c>
      <c r="H3446" t="s">
        <v>327</v>
      </c>
      <c r="I3446" t="s">
        <v>110</v>
      </c>
      <c r="J3446" t="s">
        <v>66</v>
      </c>
      <c r="K3446" t="s">
        <v>134</v>
      </c>
      <c r="L3446" t="s">
        <v>134</v>
      </c>
      <c r="M3446" t="str">
        <f t="shared" si="244"/>
        <v>Proportion of individuals who feel confident using a SHG for financial services (Among all question respondents)</v>
      </c>
      <c r="N3446" t="s">
        <v>328</v>
      </c>
      <c r="O3446" s="19">
        <v>0.43241935109323171</v>
      </c>
      <c r="P3446">
        <v>8.8053323531987835E-3</v>
      </c>
      <c r="Q3446" s="19">
        <v>0.41515900796314931</v>
      </c>
      <c r="R3446" s="19">
        <v>0.44967969422331411</v>
      </c>
      <c r="S3446">
        <v>6846</v>
      </c>
      <c r="T3446" t="str">
        <f t="shared" si="245"/>
        <v>1</v>
      </c>
    </row>
    <row r="3447" spans="1:20" x14ac:dyDescent="0.25">
      <c r="A3447" s="6" t="s">
        <v>424</v>
      </c>
      <c r="B3447" s="6" t="str">
        <f t="shared" si="243"/>
        <v>Tanzania</v>
      </c>
      <c r="C3447" t="s">
        <v>65</v>
      </c>
      <c r="D3447" t="s">
        <v>65</v>
      </c>
      <c r="E3447" t="s">
        <v>143</v>
      </c>
      <c r="F3447" t="s">
        <v>276</v>
      </c>
      <c r="G3447" t="s">
        <v>276</v>
      </c>
      <c r="H3447" t="s">
        <v>327</v>
      </c>
      <c r="I3447" t="s">
        <v>110</v>
      </c>
      <c r="J3447" t="s">
        <v>66</v>
      </c>
      <c r="K3447" t="s">
        <v>228</v>
      </c>
      <c r="L3447" t="s">
        <v>228</v>
      </c>
      <c r="M3447" t="str">
        <f t="shared" si="244"/>
        <v>Proportion of individuals who feel confident using a SHG for financial services (Among all question respondents)</v>
      </c>
      <c r="N3447" t="s">
        <v>328</v>
      </c>
      <c r="O3447" s="19">
        <v>0.41515651961993488</v>
      </c>
      <c r="P3447">
        <v>8.9971353231663598E-3</v>
      </c>
      <c r="Q3447" s="19">
        <v>0.39752020146219702</v>
      </c>
      <c r="R3447" s="19">
        <v>0.43279283777767275</v>
      </c>
      <c r="S3447">
        <v>6484</v>
      </c>
      <c r="T3447" t="str">
        <f t="shared" si="245"/>
        <v>1</v>
      </c>
    </row>
    <row r="3448" spans="1:20" x14ac:dyDescent="0.25">
      <c r="A3448" s="6" t="s">
        <v>424</v>
      </c>
      <c r="B3448" s="6" t="str">
        <f t="shared" si="243"/>
        <v>Tanzania</v>
      </c>
      <c r="C3448" t="s">
        <v>65</v>
      </c>
      <c r="D3448" t="s">
        <v>65</v>
      </c>
      <c r="E3448" t="s">
        <v>143</v>
      </c>
      <c r="F3448" t="s">
        <v>276</v>
      </c>
      <c r="G3448" t="s">
        <v>276</v>
      </c>
      <c r="H3448" t="s">
        <v>327</v>
      </c>
      <c r="I3448" t="s">
        <v>110</v>
      </c>
      <c r="J3448" t="s">
        <v>66</v>
      </c>
      <c r="K3448" t="s">
        <v>229</v>
      </c>
      <c r="L3448" t="s">
        <v>229</v>
      </c>
      <c r="M3448" t="str">
        <f t="shared" si="244"/>
        <v>Proportion of individuals who feel confident using a SHG for financial services (Among all question respondents)</v>
      </c>
      <c r="N3448" t="s">
        <v>328</v>
      </c>
      <c r="O3448" s="19">
        <v>0.42055335715286729</v>
      </c>
      <c r="P3448">
        <v>1.6150937164857285E-2</v>
      </c>
      <c r="Q3448" s="19">
        <v>0.38889405047870568</v>
      </c>
      <c r="R3448" s="19">
        <v>0.4522126638270289</v>
      </c>
      <c r="S3448">
        <v>1967</v>
      </c>
      <c r="T3448" t="str">
        <f t="shared" si="245"/>
        <v>1</v>
      </c>
    </row>
    <row r="3449" spans="1:20" x14ac:dyDescent="0.25">
      <c r="A3449" s="6" t="s">
        <v>424</v>
      </c>
      <c r="B3449" s="6" t="str">
        <f t="shared" si="243"/>
        <v>Tanzania</v>
      </c>
      <c r="C3449" t="s">
        <v>65</v>
      </c>
      <c r="D3449" t="s">
        <v>65</v>
      </c>
      <c r="E3449" t="s">
        <v>143</v>
      </c>
      <c r="F3449" t="s">
        <v>276</v>
      </c>
      <c r="G3449" t="s">
        <v>276</v>
      </c>
      <c r="H3449" t="s">
        <v>327</v>
      </c>
      <c r="I3449" t="s">
        <v>110</v>
      </c>
      <c r="J3449" t="s">
        <v>66</v>
      </c>
      <c r="K3449" t="s">
        <v>230</v>
      </c>
      <c r="L3449" t="s">
        <v>230</v>
      </c>
      <c r="M3449" t="str">
        <f t="shared" si="244"/>
        <v>Proportion of individuals who feel confident using a SHG for financial services (Among all question respondents)</v>
      </c>
      <c r="N3449" t="s">
        <v>328</v>
      </c>
      <c r="O3449" s="19">
        <v>0.37548927610790117</v>
      </c>
      <c r="P3449">
        <v>2.336710438742412E-2</v>
      </c>
      <c r="Q3449" s="19">
        <v>0.32968473137236076</v>
      </c>
      <c r="R3449" s="19">
        <v>0.42129382084344158</v>
      </c>
      <c r="S3449">
        <v>1008</v>
      </c>
      <c r="T3449" t="str">
        <f t="shared" si="245"/>
        <v>1</v>
      </c>
    </row>
    <row r="3450" spans="1:20" x14ac:dyDescent="0.25">
      <c r="A3450" s="6" t="s">
        <v>424</v>
      </c>
      <c r="B3450" s="6" t="str">
        <f t="shared" si="243"/>
        <v>Tanzania</v>
      </c>
      <c r="C3450" t="s">
        <v>65</v>
      </c>
      <c r="D3450" t="s">
        <v>65</v>
      </c>
      <c r="E3450" t="s">
        <v>143</v>
      </c>
      <c r="F3450" t="s">
        <v>276</v>
      </c>
      <c r="G3450" t="s">
        <v>276</v>
      </c>
      <c r="H3450" t="s">
        <v>327</v>
      </c>
      <c r="I3450" t="s">
        <v>110</v>
      </c>
      <c r="J3450" t="s">
        <v>66</v>
      </c>
      <c r="K3450" t="s">
        <v>128</v>
      </c>
      <c r="L3450" t="s">
        <v>128</v>
      </c>
      <c r="M3450" t="str">
        <f t="shared" si="244"/>
        <v>Proportion of individuals who feel confident using a SHG for financial services (Among all question respondents)</v>
      </c>
      <c r="N3450" t="s">
        <v>328</v>
      </c>
      <c r="O3450" s="19">
        <v>0.3148887992266583</v>
      </c>
      <c r="P3450">
        <v>1.0291309964983631E-2</v>
      </c>
      <c r="Q3450" s="19">
        <v>0.2947156207333872</v>
      </c>
      <c r="R3450" s="19">
        <v>0.3350619777199294</v>
      </c>
      <c r="S3450">
        <v>4211</v>
      </c>
      <c r="T3450" t="str">
        <f t="shared" si="245"/>
        <v>1</v>
      </c>
    </row>
    <row r="3451" spans="1:20" x14ac:dyDescent="0.25">
      <c r="A3451" s="6" t="s">
        <v>424</v>
      </c>
      <c r="B3451" s="6" t="str">
        <f t="shared" si="243"/>
        <v>Tanzania</v>
      </c>
      <c r="C3451" t="s">
        <v>65</v>
      </c>
      <c r="D3451" t="s">
        <v>65</v>
      </c>
      <c r="E3451" t="s">
        <v>143</v>
      </c>
      <c r="F3451" t="s">
        <v>276</v>
      </c>
      <c r="G3451" t="s">
        <v>276</v>
      </c>
      <c r="H3451" t="s">
        <v>327</v>
      </c>
      <c r="I3451" t="s">
        <v>110</v>
      </c>
      <c r="J3451" t="s">
        <v>66</v>
      </c>
      <c r="K3451" t="s">
        <v>127</v>
      </c>
      <c r="L3451" t="s">
        <v>127</v>
      </c>
      <c r="M3451" t="str">
        <f t="shared" si="244"/>
        <v>Proportion of individuals who feel confident using a SHG for financial services (Among all question respondents)</v>
      </c>
      <c r="N3451" t="s">
        <v>328</v>
      </c>
      <c r="O3451" s="19">
        <v>0.47368268234391431</v>
      </c>
      <c r="P3451">
        <v>1.0555939815778424E-2</v>
      </c>
      <c r="Q3451" s="19">
        <v>0.45299077249060299</v>
      </c>
      <c r="R3451" s="19">
        <v>0.49437459219722563</v>
      </c>
      <c r="S3451">
        <v>5248</v>
      </c>
      <c r="T3451" t="str">
        <f t="shared" si="245"/>
        <v>1</v>
      </c>
    </row>
    <row r="3452" spans="1:20" x14ac:dyDescent="0.25">
      <c r="A3452" s="6" t="s">
        <v>424</v>
      </c>
      <c r="B3452" s="6" t="str">
        <f t="shared" ref="B3452:B3515" si="246">A3452</f>
        <v>Tanzania</v>
      </c>
      <c r="C3452" t="s">
        <v>65</v>
      </c>
      <c r="D3452" t="s">
        <v>65</v>
      </c>
      <c r="E3452" t="s">
        <v>143</v>
      </c>
      <c r="F3452" t="s">
        <v>276</v>
      </c>
      <c r="G3452" t="s">
        <v>276</v>
      </c>
      <c r="H3452" t="s">
        <v>327</v>
      </c>
      <c r="I3452" t="s">
        <v>110</v>
      </c>
      <c r="J3452" t="s">
        <v>66</v>
      </c>
      <c r="K3452" t="s">
        <v>124</v>
      </c>
      <c r="L3452" t="s">
        <v>124</v>
      </c>
      <c r="M3452" t="str">
        <f t="shared" si="244"/>
        <v>Proportion of individuals who feel confident using a SHG for financial services (Among all question respondents)</v>
      </c>
      <c r="N3452" t="s">
        <v>328</v>
      </c>
      <c r="O3452" s="19">
        <v>0.18378754131040939</v>
      </c>
      <c r="P3452">
        <v>1.9679997012558542E-2</v>
      </c>
      <c r="Q3452" s="19">
        <v>0.14521051915946717</v>
      </c>
      <c r="R3452" s="19">
        <v>0.22236456346135161</v>
      </c>
      <c r="S3452">
        <v>756</v>
      </c>
      <c r="T3452" t="str">
        <f t="shared" si="245"/>
        <v>1</v>
      </c>
    </row>
    <row r="3453" spans="1:20" x14ac:dyDescent="0.25">
      <c r="A3453" s="6" t="s">
        <v>424</v>
      </c>
      <c r="B3453" s="6" t="str">
        <f t="shared" si="246"/>
        <v>Tanzania</v>
      </c>
      <c r="C3453" t="s">
        <v>65</v>
      </c>
      <c r="D3453" t="s">
        <v>65</v>
      </c>
      <c r="E3453" t="s">
        <v>143</v>
      </c>
      <c r="F3453" t="s">
        <v>276</v>
      </c>
      <c r="G3453" t="s">
        <v>276</v>
      </c>
      <c r="H3453" t="s">
        <v>327</v>
      </c>
      <c r="I3453" t="s">
        <v>110</v>
      </c>
      <c r="J3453" t="s">
        <v>66</v>
      </c>
      <c r="K3453" t="s">
        <v>123</v>
      </c>
      <c r="L3453" t="s">
        <v>123</v>
      </c>
      <c r="M3453" t="str">
        <f t="shared" si="244"/>
        <v>Proportion of individuals who feel confident using a SHG for financial services (Among all question respondents)</v>
      </c>
      <c r="N3453" t="s">
        <v>328</v>
      </c>
      <c r="O3453" s="19">
        <v>0.42619392622406072</v>
      </c>
      <c r="P3453">
        <v>8.075819473947872E-3</v>
      </c>
      <c r="Q3453" s="19">
        <v>0.4103635850642175</v>
      </c>
      <c r="R3453" s="19">
        <v>0.44202426738390393</v>
      </c>
      <c r="S3453">
        <v>8703</v>
      </c>
      <c r="T3453" t="str">
        <f t="shared" si="245"/>
        <v>1</v>
      </c>
    </row>
    <row r="3454" spans="1:20" x14ac:dyDescent="0.25">
      <c r="A3454" s="6" t="s">
        <v>424</v>
      </c>
      <c r="B3454" s="6" t="str">
        <f t="shared" si="246"/>
        <v>Tanzania</v>
      </c>
      <c r="C3454" t="s">
        <v>65</v>
      </c>
      <c r="D3454" t="s">
        <v>65</v>
      </c>
      <c r="E3454" t="s">
        <v>143</v>
      </c>
      <c r="F3454" t="s">
        <v>276</v>
      </c>
      <c r="G3454" t="s">
        <v>276</v>
      </c>
      <c r="H3454" t="s">
        <v>327</v>
      </c>
      <c r="I3454" t="s">
        <v>110</v>
      </c>
      <c r="J3454" t="s">
        <v>66</v>
      </c>
      <c r="K3454" t="s">
        <v>132</v>
      </c>
      <c r="L3454" t="s">
        <v>132</v>
      </c>
      <c r="M3454" t="str">
        <f t="shared" si="244"/>
        <v>Proportion of individuals who feel confident using a SHG for financial services (Among all question respondents)</v>
      </c>
      <c r="N3454" t="s">
        <v>328</v>
      </c>
      <c r="O3454" s="19">
        <v>0.32530690900700304</v>
      </c>
      <c r="P3454">
        <v>2.0478625422923388E-2</v>
      </c>
      <c r="Q3454" s="19">
        <v>0.28516440359621298</v>
      </c>
      <c r="R3454" s="19">
        <v>0.36544941441779311</v>
      </c>
      <c r="S3454">
        <v>1232</v>
      </c>
      <c r="T3454" t="str">
        <f t="shared" si="245"/>
        <v>1</v>
      </c>
    </row>
    <row r="3455" spans="1:20" x14ac:dyDescent="0.25">
      <c r="A3455" s="6" t="s">
        <v>424</v>
      </c>
      <c r="B3455" s="6" t="str">
        <f t="shared" si="246"/>
        <v>Tanzania</v>
      </c>
      <c r="C3455" t="s">
        <v>65</v>
      </c>
      <c r="D3455" t="s">
        <v>65</v>
      </c>
      <c r="E3455" t="s">
        <v>143</v>
      </c>
      <c r="F3455" t="s">
        <v>276</v>
      </c>
      <c r="G3455" t="s">
        <v>276</v>
      </c>
      <c r="H3455" t="s">
        <v>327</v>
      </c>
      <c r="I3455" t="s">
        <v>110</v>
      </c>
      <c r="J3455" t="s">
        <v>66</v>
      </c>
      <c r="K3455" t="s">
        <v>131</v>
      </c>
      <c r="L3455" t="s">
        <v>131</v>
      </c>
      <c r="M3455" t="str">
        <f t="shared" si="244"/>
        <v>Proportion of individuals who feel confident using a SHG for financial services (Among all question respondents)</v>
      </c>
      <c r="N3455" t="s">
        <v>328</v>
      </c>
      <c r="O3455" s="19">
        <v>0.42528483186186472</v>
      </c>
      <c r="P3455">
        <v>8.2470598811564787E-3</v>
      </c>
      <c r="Q3455" s="19">
        <v>0.40911882271498839</v>
      </c>
      <c r="R3455" s="19">
        <v>0.44145084100874105</v>
      </c>
      <c r="S3455">
        <v>8227</v>
      </c>
      <c r="T3455" t="str">
        <f t="shared" si="245"/>
        <v>1</v>
      </c>
    </row>
    <row r="3456" spans="1:20" x14ac:dyDescent="0.25">
      <c r="A3456" s="6" t="s">
        <v>424</v>
      </c>
      <c r="B3456" s="6" t="str">
        <f t="shared" si="246"/>
        <v>Tanzania</v>
      </c>
      <c r="C3456" t="s">
        <v>65</v>
      </c>
      <c r="D3456" t="s">
        <v>65</v>
      </c>
      <c r="E3456" t="s">
        <v>143</v>
      </c>
      <c r="F3456" t="s">
        <v>276</v>
      </c>
      <c r="G3456" t="s">
        <v>276</v>
      </c>
      <c r="H3456" t="s">
        <v>327</v>
      </c>
      <c r="I3456" t="s">
        <v>110</v>
      </c>
      <c r="J3456" t="s">
        <v>66</v>
      </c>
      <c r="K3456" t="s">
        <v>121</v>
      </c>
      <c r="L3456" t="s">
        <v>121</v>
      </c>
      <c r="M3456" t="str">
        <f t="shared" si="244"/>
        <v>Proportion of individuals who feel confident using a SHG for financial services (Among all question respondents)</v>
      </c>
      <c r="N3456" t="s">
        <v>328</v>
      </c>
      <c r="O3456" s="19">
        <v>0.41143889399667316</v>
      </c>
      <c r="P3456">
        <v>8.038792723616444E-3</v>
      </c>
      <c r="Q3456" s="19">
        <v>0.39568113322222331</v>
      </c>
      <c r="R3456" s="19">
        <v>0.42719665477112301</v>
      </c>
      <c r="S3456">
        <v>8591</v>
      </c>
      <c r="T3456" t="str">
        <f t="shared" si="245"/>
        <v>1</v>
      </c>
    </row>
    <row r="3457" spans="1:20" x14ac:dyDescent="0.25">
      <c r="A3457" s="6" t="s">
        <v>424</v>
      </c>
      <c r="B3457" s="6" t="str">
        <f t="shared" si="246"/>
        <v>Tanzania</v>
      </c>
      <c r="C3457" t="s">
        <v>65</v>
      </c>
      <c r="D3457" t="s">
        <v>65</v>
      </c>
      <c r="E3457" t="s">
        <v>143</v>
      </c>
      <c r="F3457" t="s">
        <v>276</v>
      </c>
      <c r="G3457" t="s">
        <v>276</v>
      </c>
      <c r="H3457" t="s">
        <v>327</v>
      </c>
      <c r="I3457" t="s">
        <v>110</v>
      </c>
      <c r="J3457" t="s">
        <v>66</v>
      </c>
      <c r="K3457" t="s">
        <v>120</v>
      </c>
      <c r="L3457" t="s">
        <v>120</v>
      </c>
      <c r="M3457" t="str">
        <f t="shared" si="244"/>
        <v>Proportion of individuals who feel confident using a SHG for financial services (Among all question respondents)</v>
      </c>
      <c r="N3457" t="s">
        <v>328</v>
      </c>
      <c r="O3457" s="19">
        <v>0.39516363887836625</v>
      </c>
      <c r="P3457">
        <v>2.6488057427759538E-2</v>
      </c>
      <c r="Q3457" s="19">
        <v>0.34324135568523156</v>
      </c>
      <c r="R3457" s="19">
        <v>0.44708592207150094</v>
      </c>
      <c r="S3457">
        <v>868</v>
      </c>
      <c r="T3457" t="str">
        <f t="shared" si="245"/>
        <v>1</v>
      </c>
    </row>
    <row r="3458" spans="1:20" x14ac:dyDescent="0.25">
      <c r="A3458" s="6" t="s">
        <v>424</v>
      </c>
      <c r="B3458" s="6" t="str">
        <f t="shared" si="246"/>
        <v>Tanzania</v>
      </c>
      <c r="C3458" t="s">
        <v>65</v>
      </c>
      <c r="D3458" t="s">
        <v>65</v>
      </c>
      <c r="E3458" t="s">
        <v>143</v>
      </c>
      <c r="F3458" t="s">
        <v>265</v>
      </c>
      <c r="G3458" t="s">
        <v>265</v>
      </c>
      <c r="H3458" t="s">
        <v>329</v>
      </c>
      <c r="I3458" t="s">
        <v>110</v>
      </c>
      <c r="J3458" t="s">
        <v>259</v>
      </c>
      <c r="K3458" t="s">
        <v>114</v>
      </c>
      <c r="L3458" t="s">
        <v>114</v>
      </c>
      <c r="M3458" t="str">
        <f t="shared" si="244"/>
        <v>Proportion of individuals who belong to a SHG for each reason (Among individuals who belong to that SHG)</v>
      </c>
      <c r="N3458" t="s">
        <v>330</v>
      </c>
      <c r="O3458" s="19">
        <v>0.15402882108089114</v>
      </c>
      <c r="P3458">
        <v>1.3263361167594936E-2</v>
      </c>
      <c r="Q3458" s="19">
        <v>0.12801257028842639</v>
      </c>
      <c r="R3458" s="19">
        <v>0.18004507187335589</v>
      </c>
      <c r="S3458">
        <v>1534</v>
      </c>
      <c r="T3458" t="str">
        <f t="shared" si="245"/>
        <v>1</v>
      </c>
    </row>
    <row r="3459" spans="1:20" x14ac:dyDescent="0.25">
      <c r="A3459" s="6" t="s">
        <v>424</v>
      </c>
      <c r="B3459" s="6" t="str">
        <f t="shared" si="246"/>
        <v>Tanzania</v>
      </c>
      <c r="C3459" t="s">
        <v>65</v>
      </c>
      <c r="D3459" t="s">
        <v>65</v>
      </c>
      <c r="E3459" t="s">
        <v>143</v>
      </c>
      <c r="F3459" t="s">
        <v>265</v>
      </c>
      <c r="G3459" t="s">
        <v>265</v>
      </c>
      <c r="H3459" t="s">
        <v>329</v>
      </c>
      <c r="I3459" t="s">
        <v>110</v>
      </c>
      <c r="J3459" t="s">
        <v>259</v>
      </c>
      <c r="K3459" t="s">
        <v>115</v>
      </c>
      <c r="L3459" t="s">
        <v>115</v>
      </c>
      <c r="M3459" t="str">
        <f t="shared" si="244"/>
        <v>Proportion of individuals who belong to a SHG for each reason (Among individuals who belong to that SHG)</v>
      </c>
      <c r="N3459" t="s">
        <v>330</v>
      </c>
      <c r="O3459" s="19">
        <v>0.17486632011181491</v>
      </c>
      <c r="P3459">
        <v>2.7910658788456017E-2</v>
      </c>
      <c r="Q3459" s="19">
        <v>0.12015104345758088</v>
      </c>
      <c r="R3459" s="19">
        <v>0.22958159676604895</v>
      </c>
      <c r="S3459">
        <v>475</v>
      </c>
      <c r="T3459" t="str">
        <f t="shared" si="245"/>
        <v>1</v>
      </c>
    </row>
    <row r="3460" spans="1:20" x14ac:dyDescent="0.25">
      <c r="A3460" s="6" t="s">
        <v>424</v>
      </c>
      <c r="B3460" s="6" t="str">
        <f t="shared" si="246"/>
        <v>Tanzania</v>
      </c>
      <c r="C3460" t="s">
        <v>65</v>
      </c>
      <c r="D3460" t="s">
        <v>65</v>
      </c>
      <c r="E3460" t="s">
        <v>143</v>
      </c>
      <c r="F3460" t="s">
        <v>265</v>
      </c>
      <c r="G3460" t="s">
        <v>265</v>
      </c>
      <c r="H3460" t="s">
        <v>329</v>
      </c>
      <c r="I3460" t="s">
        <v>110</v>
      </c>
      <c r="J3460" t="s">
        <v>259</v>
      </c>
      <c r="K3460" t="s">
        <v>116</v>
      </c>
      <c r="L3460" t="s">
        <v>116</v>
      </c>
      <c r="M3460" t="str">
        <f t="shared" si="244"/>
        <v>Proportion of individuals who belong to a SHG for each reason (Among individuals who belong to that SHG)</v>
      </c>
      <c r="N3460" t="s">
        <v>330</v>
      </c>
      <c r="O3460" s="19">
        <v>0.1421466715336735</v>
      </c>
      <c r="P3460">
        <v>1.3220606016347431E-2</v>
      </c>
      <c r="Q3460" s="19">
        <v>0.11622870037993274</v>
      </c>
      <c r="R3460" s="19">
        <v>0.16806464268741425</v>
      </c>
      <c r="S3460">
        <v>1059</v>
      </c>
      <c r="T3460" t="str">
        <f t="shared" si="245"/>
        <v>1</v>
      </c>
    </row>
    <row r="3461" spans="1:20" x14ac:dyDescent="0.25">
      <c r="A3461" s="6" t="s">
        <v>424</v>
      </c>
      <c r="B3461" s="6" t="str">
        <f t="shared" si="246"/>
        <v>Tanzania</v>
      </c>
      <c r="C3461" t="s">
        <v>65</v>
      </c>
      <c r="D3461" t="s">
        <v>65</v>
      </c>
      <c r="E3461" t="s">
        <v>143</v>
      </c>
      <c r="F3461" t="s">
        <v>265</v>
      </c>
      <c r="G3461" t="s">
        <v>265</v>
      </c>
      <c r="H3461" t="s">
        <v>329</v>
      </c>
      <c r="I3461" t="s">
        <v>110</v>
      </c>
      <c r="J3461" t="s">
        <v>259</v>
      </c>
      <c r="K3461" t="s">
        <v>135</v>
      </c>
      <c r="L3461" t="s">
        <v>135</v>
      </c>
      <c r="M3461" t="str">
        <f t="shared" si="244"/>
        <v>Proportion of individuals who belong to a SHG for each reason (Among individuals who belong to that SHG)</v>
      </c>
      <c r="N3461" t="s">
        <v>330</v>
      </c>
      <c r="O3461" s="19">
        <v>0.15435414570004635</v>
      </c>
      <c r="P3461">
        <v>2.0960053570153615E-2</v>
      </c>
      <c r="Q3461" s="19">
        <v>0.11326641285504965</v>
      </c>
      <c r="R3461" s="19">
        <v>0.19544187854504305</v>
      </c>
      <c r="S3461">
        <v>487</v>
      </c>
      <c r="T3461" t="str">
        <f t="shared" si="245"/>
        <v>1</v>
      </c>
    </row>
    <row r="3462" spans="1:20" x14ac:dyDescent="0.25">
      <c r="A3462" s="6" t="s">
        <v>424</v>
      </c>
      <c r="B3462" s="6" t="str">
        <f t="shared" si="246"/>
        <v>Tanzania</v>
      </c>
      <c r="C3462" t="s">
        <v>65</v>
      </c>
      <c r="D3462" t="s">
        <v>65</v>
      </c>
      <c r="E3462" t="s">
        <v>143</v>
      </c>
      <c r="F3462" t="s">
        <v>265</v>
      </c>
      <c r="G3462" t="s">
        <v>265</v>
      </c>
      <c r="H3462" t="s">
        <v>329</v>
      </c>
      <c r="I3462" t="s">
        <v>110</v>
      </c>
      <c r="J3462" t="s">
        <v>259</v>
      </c>
      <c r="K3462" t="s">
        <v>134</v>
      </c>
      <c r="L3462" t="s">
        <v>134</v>
      </c>
      <c r="M3462" t="str">
        <f t="shared" si="244"/>
        <v>Proportion of individuals who belong to a SHG for each reason (Among individuals who belong to that SHG)</v>
      </c>
      <c r="N3462" t="s">
        <v>330</v>
      </c>
      <c r="O3462" s="19">
        <v>0.15385353981187608</v>
      </c>
      <c r="P3462">
        <v>1.6996016882614661E-2</v>
      </c>
      <c r="Q3462" s="19">
        <v>0.12053093608220153</v>
      </c>
      <c r="R3462" s="19">
        <v>0.18717614354155063</v>
      </c>
      <c r="S3462">
        <v>1047</v>
      </c>
      <c r="T3462" t="str">
        <f t="shared" si="245"/>
        <v>1</v>
      </c>
    </row>
    <row r="3463" spans="1:20" x14ac:dyDescent="0.25">
      <c r="A3463" s="6" t="s">
        <v>424</v>
      </c>
      <c r="B3463" s="6" t="str">
        <f t="shared" si="246"/>
        <v>Tanzania</v>
      </c>
      <c r="C3463" t="s">
        <v>65</v>
      </c>
      <c r="D3463" t="s">
        <v>65</v>
      </c>
      <c r="E3463" t="s">
        <v>143</v>
      </c>
      <c r="F3463" t="s">
        <v>265</v>
      </c>
      <c r="G3463" t="s">
        <v>265</v>
      </c>
      <c r="H3463" t="s">
        <v>329</v>
      </c>
      <c r="I3463" t="s">
        <v>110</v>
      </c>
      <c r="J3463" t="s">
        <v>259</v>
      </c>
      <c r="K3463" t="s">
        <v>228</v>
      </c>
      <c r="L3463" t="s">
        <v>228</v>
      </c>
      <c r="M3463" t="str">
        <f t="shared" si="244"/>
        <v>Proportion of individuals who belong to a SHG for each reason (Among individuals who belong to that SHG)</v>
      </c>
      <c r="N3463" t="s">
        <v>330</v>
      </c>
      <c r="O3463" s="19">
        <v>0.15239441925107963</v>
      </c>
      <c r="P3463">
        <v>1.622204578885347E-2</v>
      </c>
      <c r="Q3463" s="19">
        <v>0.12058997866279345</v>
      </c>
      <c r="R3463" s="19">
        <v>0.18419885983936582</v>
      </c>
      <c r="S3463">
        <v>948</v>
      </c>
      <c r="T3463" t="str">
        <f t="shared" si="245"/>
        <v>1</v>
      </c>
    </row>
    <row r="3464" spans="1:20" x14ac:dyDescent="0.25">
      <c r="A3464" s="6" t="s">
        <v>424</v>
      </c>
      <c r="B3464" s="6" t="str">
        <f t="shared" si="246"/>
        <v>Tanzania</v>
      </c>
      <c r="C3464" t="s">
        <v>65</v>
      </c>
      <c r="D3464" t="s">
        <v>65</v>
      </c>
      <c r="E3464" t="s">
        <v>143</v>
      </c>
      <c r="F3464" t="s">
        <v>265</v>
      </c>
      <c r="G3464" t="s">
        <v>265</v>
      </c>
      <c r="H3464" t="s">
        <v>329</v>
      </c>
      <c r="I3464" t="s">
        <v>110</v>
      </c>
      <c r="J3464" t="s">
        <v>259</v>
      </c>
      <c r="K3464" t="s">
        <v>229</v>
      </c>
      <c r="L3464" t="s">
        <v>229</v>
      </c>
      <c r="M3464" t="str">
        <f t="shared" si="244"/>
        <v>Proportion of individuals who belong to a SHG for each reason (Among individuals who belong to that SHG)</v>
      </c>
      <c r="N3464" t="s">
        <v>330</v>
      </c>
      <c r="O3464" s="19">
        <v>0.19097640695496246</v>
      </c>
      <c r="P3464">
        <v>3.057160832304252E-2</v>
      </c>
      <c r="Q3464" s="19">
        <v>0.13104796822208303</v>
      </c>
      <c r="R3464" s="19">
        <v>0.25090484568784188</v>
      </c>
      <c r="S3464">
        <v>404</v>
      </c>
      <c r="T3464" t="str">
        <f t="shared" si="245"/>
        <v>1</v>
      </c>
    </row>
    <row r="3465" spans="1:20" x14ac:dyDescent="0.25">
      <c r="A3465" s="6" t="s">
        <v>424</v>
      </c>
      <c r="B3465" s="6" t="str">
        <f t="shared" si="246"/>
        <v>Tanzania</v>
      </c>
      <c r="C3465" t="s">
        <v>65</v>
      </c>
      <c r="D3465" t="s">
        <v>65</v>
      </c>
      <c r="E3465" t="s">
        <v>143</v>
      </c>
      <c r="F3465" t="s">
        <v>265</v>
      </c>
      <c r="G3465" t="s">
        <v>265</v>
      </c>
      <c r="H3465" t="s">
        <v>329</v>
      </c>
      <c r="I3465" t="s">
        <v>110</v>
      </c>
      <c r="J3465" t="s">
        <v>259</v>
      </c>
      <c r="K3465" t="s">
        <v>230</v>
      </c>
      <c r="L3465" t="s">
        <v>230</v>
      </c>
      <c r="M3465" t="str">
        <f t="shared" si="244"/>
        <v>Proportion of individuals who belong to a SHG for each reason (Among individuals who belong to that SHG)</v>
      </c>
      <c r="N3465" t="s">
        <v>330</v>
      </c>
      <c r="O3465" s="19">
        <v>9.3106284449864352E-2</v>
      </c>
      <c r="P3465">
        <v>2.374700371049724E-2</v>
      </c>
      <c r="Q3465" s="19">
        <v>4.6556485316608852E-2</v>
      </c>
      <c r="R3465" s="19">
        <v>0.13965608358311984</v>
      </c>
      <c r="S3465">
        <v>182</v>
      </c>
      <c r="T3465" t="str">
        <f t="shared" si="245"/>
        <v>1</v>
      </c>
    </row>
    <row r="3466" spans="1:20" x14ac:dyDescent="0.25">
      <c r="A3466" s="6" t="s">
        <v>424</v>
      </c>
      <c r="B3466" s="6" t="str">
        <f t="shared" si="246"/>
        <v>Tanzania</v>
      </c>
      <c r="C3466" t="s">
        <v>65</v>
      </c>
      <c r="D3466" t="s">
        <v>65</v>
      </c>
      <c r="E3466" t="s">
        <v>143</v>
      </c>
      <c r="F3466" t="s">
        <v>265</v>
      </c>
      <c r="G3466" t="s">
        <v>265</v>
      </c>
      <c r="H3466" t="s">
        <v>329</v>
      </c>
      <c r="I3466" t="s">
        <v>110</v>
      </c>
      <c r="J3466" t="s">
        <v>259</v>
      </c>
      <c r="K3466" t="s">
        <v>128</v>
      </c>
      <c r="L3466" t="s">
        <v>128</v>
      </c>
      <c r="M3466" t="str">
        <f t="shared" si="244"/>
        <v>Proportion of individuals who belong to a SHG for each reason (Among individuals who belong to that SHG)</v>
      </c>
      <c r="N3466" t="s">
        <v>330</v>
      </c>
      <c r="O3466" s="19">
        <v>0.16706249528226486</v>
      </c>
      <c r="P3466">
        <v>2.3928221463160159E-2</v>
      </c>
      <c r="Q3466" s="19">
        <v>0.12015399055861682</v>
      </c>
      <c r="R3466" s="19">
        <v>0.2139710000059129</v>
      </c>
      <c r="S3466">
        <v>401</v>
      </c>
      <c r="T3466" t="str">
        <f t="shared" si="245"/>
        <v>1</v>
      </c>
    </row>
    <row r="3467" spans="1:20" x14ac:dyDescent="0.25">
      <c r="A3467" s="6" t="s">
        <v>424</v>
      </c>
      <c r="B3467" s="6" t="str">
        <f t="shared" si="246"/>
        <v>Tanzania</v>
      </c>
      <c r="C3467" t="s">
        <v>65</v>
      </c>
      <c r="D3467" t="s">
        <v>65</v>
      </c>
      <c r="E3467" t="s">
        <v>143</v>
      </c>
      <c r="F3467" t="s">
        <v>265</v>
      </c>
      <c r="G3467" t="s">
        <v>265</v>
      </c>
      <c r="H3467" t="s">
        <v>329</v>
      </c>
      <c r="I3467" t="s">
        <v>110</v>
      </c>
      <c r="J3467" t="s">
        <v>259</v>
      </c>
      <c r="K3467" t="s">
        <v>127</v>
      </c>
      <c r="L3467" t="s">
        <v>127</v>
      </c>
      <c r="M3467" t="str">
        <f t="shared" si="244"/>
        <v>Proportion of individuals who belong to a SHG for each reason (Among individuals who belong to that SHG)</v>
      </c>
      <c r="N3467" t="s">
        <v>330</v>
      </c>
      <c r="O3467" s="19">
        <v>0.15020223086549411</v>
      </c>
      <c r="P3467">
        <v>1.5654736150862231E-2</v>
      </c>
      <c r="Q3467" s="19">
        <v>0.11951255963228817</v>
      </c>
      <c r="R3467" s="19">
        <v>0.18089190209870004</v>
      </c>
      <c r="S3467">
        <v>1133</v>
      </c>
      <c r="T3467" t="str">
        <f t="shared" si="245"/>
        <v>1</v>
      </c>
    </row>
    <row r="3468" spans="1:20" x14ac:dyDescent="0.25">
      <c r="A3468" s="6" t="s">
        <v>424</v>
      </c>
      <c r="B3468" s="6" t="str">
        <f t="shared" si="246"/>
        <v>Tanzania</v>
      </c>
      <c r="C3468" t="s">
        <v>65</v>
      </c>
      <c r="D3468" t="s">
        <v>65</v>
      </c>
      <c r="E3468" t="s">
        <v>143</v>
      </c>
      <c r="F3468" t="s">
        <v>265</v>
      </c>
      <c r="G3468" t="s">
        <v>265</v>
      </c>
      <c r="H3468" t="s">
        <v>329</v>
      </c>
      <c r="I3468" t="s">
        <v>110</v>
      </c>
      <c r="J3468" t="s">
        <v>259</v>
      </c>
      <c r="K3468" t="s">
        <v>124</v>
      </c>
      <c r="L3468" t="s">
        <v>124</v>
      </c>
      <c r="M3468" t="str">
        <f t="shared" si="244"/>
        <v>Proportion of individuals who belong to a SHG for each reason (Among individuals who belong to that SHG)</v>
      </c>
      <c r="N3468" t="s">
        <v>330</v>
      </c>
      <c r="O3468" s="19">
        <v>0.24720428641975281</v>
      </c>
      <c r="P3468">
        <v>7.4434851722735673E-2</v>
      </c>
      <c r="Q3468" s="19">
        <v>0.10129447457200549</v>
      </c>
      <c r="R3468" s="19">
        <v>0.3931140982675001</v>
      </c>
      <c r="S3468">
        <v>48</v>
      </c>
      <c r="T3468" t="str">
        <f t="shared" si="245"/>
        <v>1</v>
      </c>
    </row>
    <row r="3469" spans="1:20" x14ac:dyDescent="0.25">
      <c r="A3469" s="6" t="s">
        <v>424</v>
      </c>
      <c r="B3469" s="6" t="str">
        <f t="shared" si="246"/>
        <v>Tanzania</v>
      </c>
      <c r="C3469" t="s">
        <v>65</v>
      </c>
      <c r="D3469" t="s">
        <v>65</v>
      </c>
      <c r="E3469" t="s">
        <v>143</v>
      </c>
      <c r="F3469" t="s">
        <v>265</v>
      </c>
      <c r="G3469" t="s">
        <v>265</v>
      </c>
      <c r="H3469" t="s">
        <v>329</v>
      </c>
      <c r="I3469" t="s">
        <v>110</v>
      </c>
      <c r="J3469" t="s">
        <v>259</v>
      </c>
      <c r="K3469" t="s">
        <v>123</v>
      </c>
      <c r="L3469" t="s">
        <v>123</v>
      </c>
      <c r="M3469" t="str">
        <f t="shared" si="244"/>
        <v>Proportion of individuals who belong to a SHG for each reason (Among individuals who belong to that SHG)</v>
      </c>
      <c r="N3469" t="s">
        <v>330</v>
      </c>
      <c r="O3469" s="19">
        <v>0.15165332995968797</v>
      </c>
      <c r="P3469">
        <v>1.3467241617500177E-2</v>
      </c>
      <c r="Q3469" s="19">
        <v>0.1252437577331296</v>
      </c>
      <c r="R3469" s="19">
        <v>0.17806290218624635</v>
      </c>
      <c r="S3469">
        <v>1486</v>
      </c>
      <c r="T3469" t="str">
        <f t="shared" si="245"/>
        <v>1</v>
      </c>
    </row>
    <row r="3470" spans="1:20" x14ac:dyDescent="0.25">
      <c r="A3470" s="6" t="s">
        <v>424</v>
      </c>
      <c r="B3470" s="6" t="str">
        <f t="shared" si="246"/>
        <v>Tanzania</v>
      </c>
      <c r="C3470" t="s">
        <v>65</v>
      </c>
      <c r="D3470" t="s">
        <v>65</v>
      </c>
      <c r="E3470" t="s">
        <v>143</v>
      </c>
      <c r="F3470" t="s">
        <v>265</v>
      </c>
      <c r="G3470" t="s">
        <v>265</v>
      </c>
      <c r="H3470" t="s">
        <v>329</v>
      </c>
      <c r="I3470" t="s">
        <v>110</v>
      </c>
      <c r="J3470" t="s">
        <v>259</v>
      </c>
      <c r="K3470" t="s">
        <v>132</v>
      </c>
      <c r="L3470" t="s">
        <v>132</v>
      </c>
      <c r="M3470" t="str">
        <f t="shared" si="244"/>
        <v>Proportion of individuals who belong to a SHG for each reason (Among individuals who belong to that SHG)</v>
      </c>
      <c r="N3470" t="s">
        <v>330</v>
      </c>
      <c r="O3470" s="19">
        <v>0.14223083389897806</v>
      </c>
      <c r="P3470">
        <v>5.478544290338716E-2</v>
      </c>
      <c r="Q3470" s="19">
        <v>3.4837730802089711E-2</v>
      </c>
      <c r="R3470" s="19">
        <v>0.24962393699586641</v>
      </c>
      <c r="S3470">
        <v>102</v>
      </c>
      <c r="T3470" t="str">
        <f t="shared" si="245"/>
        <v>1</v>
      </c>
    </row>
    <row r="3471" spans="1:20" x14ac:dyDescent="0.25">
      <c r="A3471" s="6" t="s">
        <v>424</v>
      </c>
      <c r="B3471" s="6" t="str">
        <f t="shared" si="246"/>
        <v>Tanzania</v>
      </c>
      <c r="C3471" t="s">
        <v>65</v>
      </c>
      <c r="D3471" t="s">
        <v>65</v>
      </c>
      <c r="E3471" t="s">
        <v>143</v>
      </c>
      <c r="F3471" t="s">
        <v>265</v>
      </c>
      <c r="G3471" t="s">
        <v>265</v>
      </c>
      <c r="H3471" t="s">
        <v>329</v>
      </c>
      <c r="I3471" t="s">
        <v>110</v>
      </c>
      <c r="J3471" t="s">
        <v>259</v>
      </c>
      <c r="K3471" t="s">
        <v>131</v>
      </c>
      <c r="L3471" t="s">
        <v>131</v>
      </c>
      <c r="M3471" t="str">
        <f t="shared" si="244"/>
        <v>Proportion of individuals who belong to a SHG for each reason (Among individuals who belong to that SHG)</v>
      </c>
      <c r="N3471" t="s">
        <v>330</v>
      </c>
      <c r="O3471" s="19">
        <v>0.15491850091688306</v>
      </c>
      <c r="P3471">
        <v>1.3652651153987203E-2</v>
      </c>
      <c r="Q3471" s="19">
        <v>0.12814762878109107</v>
      </c>
      <c r="R3471" s="19">
        <v>0.18168937305267505</v>
      </c>
      <c r="S3471">
        <v>1432</v>
      </c>
      <c r="T3471" t="str">
        <f t="shared" si="245"/>
        <v>1</v>
      </c>
    </row>
    <row r="3472" spans="1:20" x14ac:dyDescent="0.25">
      <c r="A3472" s="6" t="s">
        <v>424</v>
      </c>
      <c r="B3472" s="6" t="str">
        <f t="shared" si="246"/>
        <v>Tanzania</v>
      </c>
      <c r="C3472" t="s">
        <v>65</v>
      </c>
      <c r="D3472" t="s">
        <v>65</v>
      </c>
      <c r="E3472" t="s">
        <v>143</v>
      </c>
      <c r="F3472" t="s">
        <v>265</v>
      </c>
      <c r="G3472" t="s">
        <v>265</v>
      </c>
      <c r="H3472" t="s">
        <v>329</v>
      </c>
      <c r="I3472" t="s">
        <v>110</v>
      </c>
      <c r="J3472" t="s">
        <v>259</v>
      </c>
      <c r="K3472" t="s">
        <v>121</v>
      </c>
      <c r="L3472" t="s">
        <v>121</v>
      </c>
      <c r="M3472" t="str">
        <f t="shared" si="244"/>
        <v>Proportion of individuals who belong to a SHG for each reason (Among individuals who belong to that SHG)</v>
      </c>
      <c r="N3472" t="s">
        <v>330</v>
      </c>
      <c r="O3472" s="19">
        <v>0.15444869656740337</v>
      </c>
      <c r="P3472">
        <v>1.3707985963943452E-2</v>
      </c>
      <c r="Q3472" s="19">
        <v>0.12756668082084813</v>
      </c>
      <c r="R3472" s="19">
        <v>0.18133071231395861</v>
      </c>
      <c r="S3472">
        <v>1323</v>
      </c>
      <c r="T3472" t="str">
        <f t="shared" si="245"/>
        <v>1</v>
      </c>
    </row>
    <row r="3473" spans="1:20" x14ac:dyDescent="0.25">
      <c r="A3473" s="6" t="s">
        <v>424</v>
      </c>
      <c r="B3473" s="6" t="str">
        <f t="shared" si="246"/>
        <v>Tanzania</v>
      </c>
      <c r="C3473" t="s">
        <v>65</v>
      </c>
      <c r="D3473" t="s">
        <v>65</v>
      </c>
      <c r="E3473" t="s">
        <v>143</v>
      </c>
      <c r="F3473" t="s">
        <v>265</v>
      </c>
      <c r="G3473" t="s">
        <v>265</v>
      </c>
      <c r="H3473" t="s">
        <v>329</v>
      </c>
      <c r="I3473" t="s">
        <v>110</v>
      </c>
      <c r="J3473" t="s">
        <v>259</v>
      </c>
      <c r="K3473" t="s">
        <v>120</v>
      </c>
      <c r="L3473" t="s">
        <v>120</v>
      </c>
      <c r="M3473" t="str">
        <f t="shared" si="244"/>
        <v>Proportion of individuals who belong to a SHG for each reason (Among individuals who belong to that SHG)</v>
      </c>
      <c r="N3473" t="s">
        <v>330</v>
      </c>
      <c r="O3473" s="19">
        <v>0.1516152399975659</v>
      </c>
      <c r="P3473">
        <v>4.2474822322090912E-2</v>
      </c>
      <c r="Q3473" s="19">
        <v>6.8354667545198103E-2</v>
      </c>
      <c r="R3473" s="19">
        <v>0.23487581244993372</v>
      </c>
      <c r="S3473">
        <v>211</v>
      </c>
      <c r="T3473" t="str">
        <f t="shared" si="245"/>
        <v>1</v>
      </c>
    </row>
    <row r="3474" spans="1:20" x14ac:dyDescent="0.25">
      <c r="A3474" s="6" t="s">
        <v>424</v>
      </c>
      <c r="B3474" s="6" t="str">
        <f t="shared" si="246"/>
        <v>Tanzania</v>
      </c>
      <c r="C3474" t="s">
        <v>65</v>
      </c>
      <c r="D3474" t="s">
        <v>65</v>
      </c>
      <c r="E3474" t="s">
        <v>143</v>
      </c>
      <c r="F3474" t="s">
        <v>265</v>
      </c>
      <c r="G3474" t="s">
        <v>265</v>
      </c>
      <c r="H3474" t="s">
        <v>331</v>
      </c>
      <c r="I3474" t="s">
        <v>110</v>
      </c>
      <c r="J3474" t="s">
        <v>259</v>
      </c>
      <c r="K3474" t="s">
        <v>114</v>
      </c>
      <c r="L3474" t="s">
        <v>114</v>
      </c>
      <c r="M3474" t="str">
        <f t="shared" si="244"/>
        <v>Proportion of individuals who belong to a SHG for each reason (Among individuals who belong to that SHG)</v>
      </c>
      <c r="N3474" t="s">
        <v>332</v>
      </c>
      <c r="O3474" s="19">
        <v>6.7699206760694616E-2</v>
      </c>
      <c r="P3474">
        <v>1.0937140569989463E-2</v>
      </c>
      <c r="Q3474" s="19">
        <v>4.6245867111278774E-2</v>
      </c>
      <c r="R3474" s="19">
        <v>8.9152546410110459E-2</v>
      </c>
      <c r="S3474">
        <v>1534</v>
      </c>
      <c r="T3474" t="str">
        <f t="shared" si="245"/>
        <v>1</v>
      </c>
    </row>
    <row r="3475" spans="1:20" x14ac:dyDescent="0.25">
      <c r="A3475" s="6" t="s">
        <v>424</v>
      </c>
      <c r="B3475" s="6" t="str">
        <f t="shared" si="246"/>
        <v>Tanzania</v>
      </c>
      <c r="C3475" t="s">
        <v>65</v>
      </c>
      <c r="D3475" t="s">
        <v>65</v>
      </c>
      <c r="E3475" t="s">
        <v>143</v>
      </c>
      <c r="F3475" t="s">
        <v>265</v>
      </c>
      <c r="G3475" t="s">
        <v>265</v>
      </c>
      <c r="H3475" t="s">
        <v>331</v>
      </c>
      <c r="I3475" t="s">
        <v>110</v>
      </c>
      <c r="J3475" t="s">
        <v>259</v>
      </c>
      <c r="K3475" t="s">
        <v>115</v>
      </c>
      <c r="L3475" t="s">
        <v>115</v>
      </c>
      <c r="M3475" t="str">
        <f t="shared" si="244"/>
        <v>Proportion of individuals who belong to a SHG for each reason (Among individuals who belong to that SHG)</v>
      </c>
      <c r="N3475" t="s">
        <v>332</v>
      </c>
      <c r="O3475" s="19">
        <v>6.8127644454195155E-2</v>
      </c>
      <c r="P3475">
        <v>1.5788207103557182E-2</v>
      </c>
      <c r="Q3475" s="19">
        <v>3.7176883811355386E-2</v>
      </c>
      <c r="R3475" s="19">
        <v>9.9078405097034916E-2</v>
      </c>
      <c r="S3475">
        <v>475</v>
      </c>
      <c r="T3475" t="str">
        <f t="shared" si="245"/>
        <v>1</v>
      </c>
    </row>
    <row r="3476" spans="1:20" x14ac:dyDescent="0.25">
      <c r="A3476" s="6" t="s">
        <v>424</v>
      </c>
      <c r="B3476" s="6" t="str">
        <f t="shared" si="246"/>
        <v>Tanzania</v>
      </c>
      <c r="C3476" t="s">
        <v>65</v>
      </c>
      <c r="D3476" t="s">
        <v>65</v>
      </c>
      <c r="E3476" t="s">
        <v>143</v>
      </c>
      <c r="F3476" t="s">
        <v>265</v>
      </c>
      <c r="G3476" t="s">
        <v>265</v>
      </c>
      <c r="H3476" t="s">
        <v>331</v>
      </c>
      <c r="I3476" t="s">
        <v>110</v>
      </c>
      <c r="J3476" t="s">
        <v>259</v>
      </c>
      <c r="K3476" t="s">
        <v>116</v>
      </c>
      <c r="L3476" t="s">
        <v>116</v>
      </c>
      <c r="M3476" t="str">
        <f t="shared" si="244"/>
        <v>Proportion of individuals who belong to a SHG for each reason (Among individuals who belong to that SHG)</v>
      </c>
      <c r="N3476" t="s">
        <v>332</v>
      </c>
      <c r="O3476" s="19">
        <v>6.7454899095063608E-2</v>
      </c>
      <c r="P3476">
        <v>1.4622436832684186E-2</v>
      </c>
      <c r="Q3476" s="19">
        <v>3.8788747516362375E-2</v>
      </c>
      <c r="R3476" s="19">
        <v>9.6121050673764835E-2</v>
      </c>
      <c r="S3476">
        <v>1059</v>
      </c>
      <c r="T3476" t="str">
        <f t="shared" si="245"/>
        <v>1</v>
      </c>
    </row>
    <row r="3477" spans="1:20" x14ac:dyDescent="0.25">
      <c r="A3477" s="6" t="s">
        <v>424</v>
      </c>
      <c r="B3477" s="6" t="str">
        <f t="shared" si="246"/>
        <v>Tanzania</v>
      </c>
      <c r="C3477" t="s">
        <v>65</v>
      </c>
      <c r="D3477" t="s">
        <v>65</v>
      </c>
      <c r="E3477" t="s">
        <v>143</v>
      </c>
      <c r="F3477" t="s">
        <v>265</v>
      </c>
      <c r="G3477" t="s">
        <v>265</v>
      </c>
      <c r="H3477" t="s">
        <v>331</v>
      </c>
      <c r="I3477" t="s">
        <v>110</v>
      </c>
      <c r="J3477" t="s">
        <v>259</v>
      </c>
      <c r="K3477" t="s">
        <v>135</v>
      </c>
      <c r="L3477" t="s">
        <v>135</v>
      </c>
      <c r="M3477" t="str">
        <f t="shared" si="244"/>
        <v>Proportion of individuals who belong to a SHG for each reason (Among individuals who belong to that SHG)</v>
      </c>
      <c r="N3477" t="s">
        <v>332</v>
      </c>
      <c r="O3477" s="19">
        <v>7.6337880477306996E-2</v>
      </c>
      <c r="P3477">
        <v>2.1047220025792634E-2</v>
      </c>
      <c r="Q3477" s="19">
        <v>3.5079276311282714E-2</v>
      </c>
      <c r="R3477" s="19">
        <v>0.11759648464333128</v>
      </c>
      <c r="S3477">
        <v>487</v>
      </c>
      <c r="T3477" t="str">
        <f t="shared" si="245"/>
        <v>1</v>
      </c>
    </row>
    <row r="3478" spans="1:20" x14ac:dyDescent="0.25">
      <c r="A3478" s="6" t="s">
        <v>424</v>
      </c>
      <c r="B3478" s="6" t="str">
        <f t="shared" si="246"/>
        <v>Tanzania</v>
      </c>
      <c r="C3478" t="s">
        <v>65</v>
      </c>
      <c r="D3478" t="s">
        <v>65</v>
      </c>
      <c r="E3478" t="s">
        <v>143</v>
      </c>
      <c r="F3478" t="s">
        <v>265</v>
      </c>
      <c r="G3478" t="s">
        <v>265</v>
      </c>
      <c r="H3478" t="s">
        <v>331</v>
      </c>
      <c r="I3478" t="s">
        <v>110</v>
      </c>
      <c r="J3478" t="s">
        <v>259</v>
      </c>
      <c r="K3478" t="s">
        <v>134</v>
      </c>
      <c r="L3478" t="s">
        <v>134</v>
      </c>
      <c r="M3478" t="str">
        <f t="shared" si="244"/>
        <v>Proportion of individuals who belong to a SHG for each reason (Among individuals who belong to that SHG)</v>
      </c>
      <c r="N3478" t="s">
        <v>332</v>
      </c>
      <c r="O3478" s="19">
        <v>6.3044785906879203E-2</v>
      </c>
      <c r="P3478">
        <v>1.2397378234859861E-2</v>
      </c>
      <c r="Q3478" s="19">
        <v>3.8738330749747453E-2</v>
      </c>
      <c r="R3478" s="19">
        <v>8.7351241064010959E-2</v>
      </c>
      <c r="S3478">
        <v>1047</v>
      </c>
      <c r="T3478" t="str">
        <f t="shared" si="245"/>
        <v>1</v>
      </c>
    </row>
    <row r="3479" spans="1:20" x14ac:dyDescent="0.25">
      <c r="A3479" s="6" t="s">
        <v>424</v>
      </c>
      <c r="B3479" s="6" t="str">
        <f t="shared" si="246"/>
        <v>Tanzania</v>
      </c>
      <c r="C3479" t="s">
        <v>65</v>
      </c>
      <c r="D3479" t="s">
        <v>65</v>
      </c>
      <c r="E3479" t="s">
        <v>143</v>
      </c>
      <c r="F3479" t="s">
        <v>265</v>
      </c>
      <c r="G3479" t="s">
        <v>265</v>
      </c>
      <c r="H3479" t="s">
        <v>331</v>
      </c>
      <c r="I3479" t="s">
        <v>110</v>
      </c>
      <c r="J3479" t="s">
        <v>259</v>
      </c>
      <c r="K3479" t="s">
        <v>228</v>
      </c>
      <c r="L3479" t="s">
        <v>228</v>
      </c>
      <c r="M3479" t="str">
        <f t="shared" si="244"/>
        <v>Proportion of individuals who belong to a SHG for each reason (Among individuals who belong to that SHG)</v>
      </c>
      <c r="N3479" t="s">
        <v>332</v>
      </c>
      <c r="O3479" s="19">
        <v>6.5233228172211846E-2</v>
      </c>
      <c r="P3479">
        <v>1.3878227322161164E-2</v>
      </c>
      <c r="Q3479" s="19">
        <v>3.8024005483314416E-2</v>
      </c>
      <c r="R3479" s="19">
        <v>9.2442450861109277E-2</v>
      </c>
      <c r="S3479">
        <v>948</v>
      </c>
      <c r="T3479" t="str">
        <f t="shared" si="245"/>
        <v>1</v>
      </c>
    </row>
    <row r="3480" spans="1:20" x14ac:dyDescent="0.25">
      <c r="A3480" s="6" t="s">
        <v>424</v>
      </c>
      <c r="B3480" s="6" t="str">
        <f t="shared" si="246"/>
        <v>Tanzania</v>
      </c>
      <c r="C3480" t="s">
        <v>65</v>
      </c>
      <c r="D3480" t="s">
        <v>65</v>
      </c>
      <c r="E3480" t="s">
        <v>143</v>
      </c>
      <c r="F3480" t="s">
        <v>265</v>
      </c>
      <c r="G3480" t="s">
        <v>265</v>
      </c>
      <c r="H3480" t="s">
        <v>331</v>
      </c>
      <c r="I3480" t="s">
        <v>110</v>
      </c>
      <c r="J3480" t="s">
        <v>259</v>
      </c>
      <c r="K3480" t="s">
        <v>229</v>
      </c>
      <c r="L3480" t="s">
        <v>229</v>
      </c>
      <c r="M3480" t="str">
        <f t="shared" si="244"/>
        <v>Proportion of individuals who belong to a SHG for each reason (Among individuals who belong to that SHG)</v>
      </c>
      <c r="N3480" t="s">
        <v>332</v>
      </c>
      <c r="O3480" s="19">
        <v>7.4496184701313028E-2</v>
      </c>
      <c r="P3480">
        <v>1.8796040261886589E-2</v>
      </c>
      <c r="Q3480" s="19">
        <v>3.7650974094378793E-2</v>
      </c>
      <c r="R3480" s="19">
        <v>0.11134139530824727</v>
      </c>
      <c r="S3480">
        <v>404</v>
      </c>
      <c r="T3480" t="str">
        <f t="shared" si="245"/>
        <v>1</v>
      </c>
    </row>
    <row r="3481" spans="1:20" x14ac:dyDescent="0.25">
      <c r="A3481" s="6" t="s">
        <v>424</v>
      </c>
      <c r="B3481" s="6" t="str">
        <f t="shared" si="246"/>
        <v>Tanzania</v>
      </c>
      <c r="C3481" t="s">
        <v>65</v>
      </c>
      <c r="D3481" t="s">
        <v>65</v>
      </c>
      <c r="E3481" t="s">
        <v>143</v>
      </c>
      <c r="F3481" t="s">
        <v>265</v>
      </c>
      <c r="G3481" t="s">
        <v>265</v>
      </c>
      <c r="H3481" t="s">
        <v>331</v>
      </c>
      <c r="I3481" t="s">
        <v>110</v>
      </c>
      <c r="J3481" t="s">
        <v>259</v>
      </c>
      <c r="K3481" t="s">
        <v>230</v>
      </c>
      <c r="L3481" t="s">
        <v>230</v>
      </c>
      <c r="M3481" t="str">
        <f t="shared" si="244"/>
        <v>Proportion of individuals who belong to a SHG for each reason (Among individuals who belong to that SHG)</v>
      </c>
      <c r="N3481" t="s">
        <v>332</v>
      </c>
      <c r="O3481" s="19">
        <v>6.4143659253647081E-2</v>
      </c>
      <c r="P3481">
        <v>3.5425329142845484E-2</v>
      </c>
      <c r="Q3481" s="19">
        <v>-5.2984470403763945E-3</v>
      </c>
      <c r="R3481" s="19">
        <v>0.13358576554767054</v>
      </c>
      <c r="S3481">
        <v>182</v>
      </c>
      <c r="T3481" t="str">
        <f t="shared" si="245"/>
        <v>1</v>
      </c>
    </row>
    <row r="3482" spans="1:20" x14ac:dyDescent="0.25">
      <c r="A3482" s="6" t="s">
        <v>424</v>
      </c>
      <c r="B3482" s="6" t="str">
        <f t="shared" si="246"/>
        <v>Tanzania</v>
      </c>
      <c r="C3482" t="s">
        <v>65</v>
      </c>
      <c r="D3482" t="s">
        <v>65</v>
      </c>
      <c r="E3482" t="s">
        <v>143</v>
      </c>
      <c r="F3482" t="s">
        <v>265</v>
      </c>
      <c r="G3482" t="s">
        <v>265</v>
      </c>
      <c r="H3482" t="s">
        <v>331</v>
      </c>
      <c r="I3482" t="s">
        <v>110</v>
      </c>
      <c r="J3482" t="s">
        <v>259</v>
      </c>
      <c r="K3482" t="s">
        <v>128</v>
      </c>
      <c r="L3482" t="s">
        <v>128</v>
      </c>
      <c r="M3482" t="str">
        <f t="shared" si="244"/>
        <v>Proportion of individuals who belong to a SHG for each reason (Among individuals who belong to that SHG)</v>
      </c>
      <c r="N3482" t="s">
        <v>332</v>
      </c>
      <c r="O3482" s="19">
        <v>7.2374576210764471E-2</v>
      </c>
      <c r="P3482">
        <v>2.7975270962639909E-2</v>
      </c>
      <c r="Q3482" s="19">
        <v>1.7532300025854174E-2</v>
      </c>
      <c r="R3482" s="19">
        <v>0.12721685239567476</v>
      </c>
      <c r="S3482">
        <v>401</v>
      </c>
      <c r="T3482" t="str">
        <f t="shared" si="245"/>
        <v>1</v>
      </c>
    </row>
    <row r="3483" spans="1:20" x14ac:dyDescent="0.25">
      <c r="A3483" s="6" t="s">
        <v>424</v>
      </c>
      <c r="B3483" s="6" t="str">
        <f t="shared" si="246"/>
        <v>Tanzania</v>
      </c>
      <c r="C3483" t="s">
        <v>65</v>
      </c>
      <c r="D3483" t="s">
        <v>65</v>
      </c>
      <c r="E3483" t="s">
        <v>143</v>
      </c>
      <c r="F3483" t="s">
        <v>265</v>
      </c>
      <c r="G3483" t="s">
        <v>265</v>
      </c>
      <c r="H3483" t="s">
        <v>331</v>
      </c>
      <c r="I3483" t="s">
        <v>110</v>
      </c>
      <c r="J3483" t="s">
        <v>259</v>
      </c>
      <c r="K3483" t="s">
        <v>127</v>
      </c>
      <c r="L3483" t="s">
        <v>127</v>
      </c>
      <c r="M3483" t="str">
        <f t="shared" si="244"/>
        <v>Proportion of individuals who belong to a SHG for each reason (Among individuals who belong to that SHG)</v>
      </c>
      <c r="N3483" t="s">
        <v>332</v>
      </c>
      <c r="O3483" s="19">
        <v>6.6326552916921508E-2</v>
      </c>
      <c r="P3483">
        <v>1.1498247167256937E-2</v>
      </c>
      <c r="Q3483" s="19">
        <v>4.3785296269691389E-2</v>
      </c>
      <c r="R3483" s="19">
        <v>8.8867809564151634E-2</v>
      </c>
      <c r="S3483">
        <v>1133</v>
      </c>
      <c r="T3483" t="str">
        <f t="shared" si="245"/>
        <v>1</v>
      </c>
    </row>
    <row r="3484" spans="1:20" x14ac:dyDescent="0.25">
      <c r="A3484" s="6" t="s">
        <v>424</v>
      </c>
      <c r="B3484" s="6" t="str">
        <f t="shared" si="246"/>
        <v>Tanzania</v>
      </c>
      <c r="C3484" t="s">
        <v>65</v>
      </c>
      <c r="D3484" t="s">
        <v>65</v>
      </c>
      <c r="E3484" t="s">
        <v>143</v>
      </c>
      <c r="F3484" t="s">
        <v>265</v>
      </c>
      <c r="G3484" t="s">
        <v>265</v>
      </c>
      <c r="H3484" t="s">
        <v>331</v>
      </c>
      <c r="I3484" t="s">
        <v>110</v>
      </c>
      <c r="J3484" t="s">
        <v>259</v>
      </c>
      <c r="K3484" t="s">
        <v>124</v>
      </c>
      <c r="L3484" t="s">
        <v>124</v>
      </c>
      <c r="M3484" t="str">
        <f t="shared" ref="M3484:M3547" si="247">CONCATENATE(F3484,"(Among ",J3484,")")</f>
        <v>Proportion of individuals who belong to a SHG for each reason (Among individuals who belong to that SHG)</v>
      </c>
      <c r="N3484" t="s">
        <v>332</v>
      </c>
      <c r="O3484" s="19">
        <v>6.3870602487614794E-2</v>
      </c>
      <c r="P3484">
        <v>3.3228720704519592E-2</v>
      </c>
      <c r="Q3484" s="19">
        <v>-1.2655034321997216E-3</v>
      </c>
      <c r="R3484" s="19">
        <v>0.12900670840742931</v>
      </c>
      <c r="S3484">
        <v>48</v>
      </c>
      <c r="T3484" t="str">
        <f t="shared" ref="T3484:T3547" si="248">IF(S3484&gt;=30,"1","0")</f>
        <v>1</v>
      </c>
    </row>
    <row r="3485" spans="1:20" x14ac:dyDescent="0.25">
      <c r="A3485" s="6" t="s">
        <v>424</v>
      </c>
      <c r="B3485" s="6" t="str">
        <f t="shared" si="246"/>
        <v>Tanzania</v>
      </c>
      <c r="C3485" t="s">
        <v>65</v>
      </c>
      <c r="D3485" t="s">
        <v>65</v>
      </c>
      <c r="E3485" t="s">
        <v>143</v>
      </c>
      <c r="F3485" t="s">
        <v>265</v>
      </c>
      <c r="G3485" t="s">
        <v>265</v>
      </c>
      <c r="H3485" t="s">
        <v>331</v>
      </c>
      <c r="I3485" t="s">
        <v>110</v>
      </c>
      <c r="J3485" t="s">
        <v>259</v>
      </c>
      <c r="K3485" t="s">
        <v>123</v>
      </c>
      <c r="L3485" t="s">
        <v>123</v>
      </c>
      <c r="M3485" t="str">
        <f t="shared" si="247"/>
        <v>Proportion of individuals who belong to a SHG for each reason (Among individuals who belong to that SHG)</v>
      </c>
      <c r="N3485" t="s">
        <v>332</v>
      </c>
      <c r="O3485" s="19">
        <v>6.779681631299711E-2</v>
      </c>
      <c r="P3485">
        <v>1.1182154218584275E-2</v>
      </c>
      <c r="Q3485" s="19">
        <v>4.5868353315759149E-2</v>
      </c>
      <c r="R3485" s="19">
        <v>8.9725279310235079E-2</v>
      </c>
      <c r="S3485">
        <v>1486</v>
      </c>
      <c r="T3485" t="str">
        <f t="shared" si="248"/>
        <v>1</v>
      </c>
    </row>
    <row r="3486" spans="1:20" x14ac:dyDescent="0.25">
      <c r="A3486" s="6" t="s">
        <v>424</v>
      </c>
      <c r="B3486" s="6" t="str">
        <f t="shared" si="246"/>
        <v>Tanzania</v>
      </c>
      <c r="C3486" t="s">
        <v>65</v>
      </c>
      <c r="D3486" t="s">
        <v>65</v>
      </c>
      <c r="E3486" t="s">
        <v>143</v>
      </c>
      <c r="F3486" t="s">
        <v>265</v>
      </c>
      <c r="G3486" t="s">
        <v>265</v>
      </c>
      <c r="H3486" t="s">
        <v>331</v>
      </c>
      <c r="I3486" t="s">
        <v>110</v>
      </c>
      <c r="J3486" t="s">
        <v>259</v>
      </c>
      <c r="K3486" t="s">
        <v>132</v>
      </c>
      <c r="L3486" t="s">
        <v>132</v>
      </c>
      <c r="M3486" t="str">
        <f t="shared" si="247"/>
        <v>Proportion of individuals who belong to a SHG for each reason (Among individuals who belong to that SHG)</v>
      </c>
      <c r="N3486" t="s">
        <v>332</v>
      </c>
      <c r="O3486" s="19">
        <v>0.1179304530418899</v>
      </c>
      <c r="P3486">
        <v>7.7185441045492603E-2</v>
      </c>
      <c r="Q3486" s="19">
        <v>-3.3372221327196888E-2</v>
      </c>
      <c r="R3486" s="19">
        <v>0.26923312741097671</v>
      </c>
      <c r="S3486">
        <v>102</v>
      </c>
      <c r="T3486" t="str">
        <f t="shared" si="248"/>
        <v>1</v>
      </c>
    </row>
    <row r="3487" spans="1:20" x14ac:dyDescent="0.25">
      <c r="A3487" s="6" t="s">
        <v>424</v>
      </c>
      <c r="B3487" s="6" t="str">
        <f t="shared" si="246"/>
        <v>Tanzania</v>
      </c>
      <c r="C3487" t="s">
        <v>65</v>
      </c>
      <c r="D3487" t="s">
        <v>65</v>
      </c>
      <c r="E3487" t="s">
        <v>143</v>
      </c>
      <c r="F3487" t="s">
        <v>265</v>
      </c>
      <c r="G3487" t="s">
        <v>265</v>
      </c>
      <c r="H3487" t="s">
        <v>331</v>
      </c>
      <c r="I3487" t="s">
        <v>110</v>
      </c>
      <c r="J3487" t="s">
        <v>259</v>
      </c>
      <c r="K3487" t="s">
        <v>131</v>
      </c>
      <c r="L3487" t="s">
        <v>131</v>
      </c>
      <c r="M3487" t="str">
        <f t="shared" si="247"/>
        <v>Proportion of individuals who belong to a SHG for each reason (Among individuals who belong to that SHG)</v>
      </c>
      <c r="N3487" t="s">
        <v>332</v>
      </c>
      <c r="O3487" s="19">
        <v>6.3911295631106133E-2</v>
      </c>
      <c r="P3487">
        <v>1.0069967988972249E-2</v>
      </c>
      <c r="Q3487" s="19">
        <v>4.4165546442637038E-2</v>
      </c>
      <c r="R3487" s="19">
        <v>8.3657044819575227E-2</v>
      </c>
      <c r="S3487">
        <v>1432</v>
      </c>
      <c r="T3487" t="str">
        <f t="shared" si="248"/>
        <v>1</v>
      </c>
    </row>
    <row r="3488" spans="1:20" x14ac:dyDescent="0.25">
      <c r="A3488" s="6" t="s">
        <v>424</v>
      </c>
      <c r="B3488" s="6" t="str">
        <f t="shared" si="246"/>
        <v>Tanzania</v>
      </c>
      <c r="C3488" t="s">
        <v>65</v>
      </c>
      <c r="D3488" t="s">
        <v>65</v>
      </c>
      <c r="E3488" t="s">
        <v>143</v>
      </c>
      <c r="F3488" t="s">
        <v>265</v>
      </c>
      <c r="G3488" t="s">
        <v>265</v>
      </c>
      <c r="H3488" t="s">
        <v>331</v>
      </c>
      <c r="I3488" t="s">
        <v>110</v>
      </c>
      <c r="J3488" t="s">
        <v>259</v>
      </c>
      <c r="K3488" t="s">
        <v>121</v>
      </c>
      <c r="L3488" t="s">
        <v>121</v>
      </c>
      <c r="M3488" t="str">
        <f t="shared" si="247"/>
        <v>Proportion of individuals who belong to a SHG for each reason (Among individuals who belong to that SHG)</v>
      </c>
      <c r="N3488" t="s">
        <v>332</v>
      </c>
      <c r="O3488" s="19">
        <v>6.396267583312025E-2</v>
      </c>
      <c r="P3488">
        <v>1.1021378245925587E-2</v>
      </c>
      <c r="Q3488" s="19">
        <v>4.2349226247235104E-2</v>
      </c>
      <c r="R3488" s="19">
        <v>8.5576125419005389E-2</v>
      </c>
      <c r="S3488">
        <v>1323</v>
      </c>
      <c r="T3488" t="str">
        <f t="shared" si="248"/>
        <v>1</v>
      </c>
    </row>
    <row r="3489" spans="1:20" x14ac:dyDescent="0.25">
      <c r="A3489" s="6" t="s">
        <v>424</v>
      </c>
      <c r="B3489" s="6" t="str">
        <f t="shared" si="246"/>
        <v>Tanzania</v>
      </c>
      <c r="C3489" t="s">
        <v>65</v>
      </c>
      <c r="D3489" t="s">
        <v>65</v>
      </c>
      <c r="E3489" t="s">
        <v>143</v>
      </c>
      <c r="F3489" t="s">
        <v>265</v>
      </c>
      <c r="G3489" t="s">
        <v>265</v>
      </c>
      <c r="H3489" t="s">
        <v>331</v>
      </c>
      <c r="I3489" t="s">
        <v>110</v>
      </c>
      <c r="J3489" t="s">
        <v>259</v>
      </c>
      <c r="K3489" t="s">
        <v>120</v>
      </c>
      <c r="L3489" t="s">
        <v>120</v>
      </c>
      <c r="M3489" t="str">
        <f t="shared" si="247"/>
        <v>Proportion of individuals who belong to a SHG for each reason (Among individuals who belong to that SHG)</v>
      </c>
      <c r="N3489" t="s">
        <v>332</v>
      </c>
      <c r="O3489" s="19">
        <v>8.9178003817815321E-2</v>
      </c>
      <c r="P3489">
        <v>3.7468377162881601E-2</v>
      </c>
      <c r="Q3489" s="19">
        <v>1.573123321601716E-2</v>
      </c>
      <c r="R3489" s="19">
        <v>0.16262477441961348</v>
      </c>
      <c r="S3489">
        <v>211</v>
      </c>
      <c r="T3489" t="str">
        <f t="shared" si="248"/>
        <v>1</v>
      </c>
    </row>
    <row r="3490" spans="1:20" x14ac:dyDescent="0.25">
      <c r="A3490" s="6" t="s">
        <v>424</v>
      </c>
      <c r="B3490" s="6" t="str">
        <f t="shared" si="246"/>
        <v>Tanzania</v>
      </c>
      <c r="C3490" t="s">
        <v>65</v>
      </c>
      <c r="D3490" t="s">
        <v>65</v>
      </c>
      <c r="E3490" t="s">
        <v>143</v>
      </c>
      <c r="F3490" t="s">
        <v>265</v>
      </c>
      <c r="G3490" t="s">
        <v>265</v>
      </c>
      <c r="H3490" t="s">
        <v>333</v>
      </c>
      <c r="I3490" t="s">
        <v>110</v>
      </c>
      <c r="J3490" t="s">
        <v>259</v>
      </c>
      <c r="K3490" t="s">
        <v>114</v>
      </c>
      <c r="L3490" t="s">
        <v>114</v>
      </c>
      <c r="M3490" t="str">
        <f t="shared" si="247"/>
        <v>Proportion of individuals who belong to a SHG for each reason (Among individuals who belong to that SHG)</v>
      </c>
      <c r="N3490" t="s">
        <v>334</v>
      </c>
      <c r="O3490" s="19">
        <v>0.18480143631339901</v>
      </c>
      <c r="P3490">
        <v>1.2605400505550975E-2</v>
      </c>
      <c r="Q3490" s="19">
        <v>0.16007578368673961</v>
      </c>
      <c r="R3490" s="19">
        <v>0.20952708894005842</v>
      </c>
      <c r="S3490">
        <v>1534</v>
      </c>
      <c r="T3490" t="str">
        <f t="shared" si="248"/>
        <v>1</v>
      </c>
    </row>
    <row r="3491" spans="1:20" x14ac:dyDescent="0.25">
      <c r="A3491" s="6" t="s">
        <v>424</v>
      </c>
      <c r="B3491" s="6" t="str">
        <f t="shared" si="246"/>
        <v>Tanzania</v>
      </c>
      <c r="C3491" t="s">
        <v>65</v>
      </c>
      <c r="D3491" t="s">
        <v>65</v>
      </c>
      <c r="E3491" t="s">
        <v>143</v>
      </c>
      <c r="F3491" t="s">
        <v>265</v>
      </c>
      <c r="G3491" t="s">
        <v>265</v>
      </c>
      <c r="H3491" t="s">
        <v>333</v>
      </c>
      <c r="I3491" t="s">
        <v>110</v>
      </c>
      <c r="J3491" t="s">
        <v>259</v>
      </c>
      <c r="K3491" t="s">
        <v>115</v>
      </c>
      <c r="L3491" t="s">
        <v>115</v>
      </c>
      <c r="M3491" t="str">
        <f t="shared" si="247"/>
        <v>Proportion of individuals who belong to a SHG for each reason (Among individuals who belong to that SHG)</v>
      </c>
      <c r="N3491" t="s">
        <v>334</v>
      </c>
      <c r="O3491" s="19">
        <v>0.15690425168554517</v>
      </c>
      <c r="P3491">
        <v>1.9748797432861939E-2</v>
      </c>
      <c r="Q3491" s="19">
        <v>0.11818926027966717</v>
      </c>
      <c r="R3491" s="19">
        <v>0.19561924309142317</v>
      </c>
      <c r="S3491">
        <v>475</v>
      </c>
      <c r="T3491" t="str">
        <f t="shared" si="248"/>
        <v>1</v>
      </c>
    </row>
    <row r="3492" spans="1:20" x14ac:dyDescent="0.25">
      <c r="A3492" s="6" t="s">
        <v>424</v>
      </c>
      <c r="B3492" s="6" t="str">
        <f t="shared" si="246"/>
        <v>Tanzania</v>
      </c>
      <c r="C3492" t="s">
        <v>65</v>
      </c>
      <c r="D3492" t="s">
        <v>65</v>
      </c>
      <c r="E3492" t="s">
        <v>143</v>
      </c>
      <c r="F3492" t="s">
        <v>265</v>
      </c>
      <c r="G3492" t="s">
        <v>265</v>
      </c>
      <c r="H3492" t="s">
        <v>333</v>
      </c>
      <c r="I3492" t="s">
        <v>110</v>
      </c>
      <c r="J3492" t="s">
        <v>259</v>
      </c>
      <c r="K3492" t="s">
        <v>116</v>
      </c>
      <c r="L3492" t="s">
        <v>116</v>
      </c>
      <c r="M3492" t="str">
        <f t="shared" si="247"/>
        <v>Proportion of individuals who belong to a SHG for each reason (Among individuals who belong to that SHG)</v>
      </c>
      <c r="N3492" t="s">
        <v>334</v>
      </c>
      <c r="O3492" s="19">
        <v>0.20070922444107178</v>
      </c>
      <c r="P3492">
        <v>1.6127309009883337E-2</v>
      </c>
      <c r="Q3492" s="19">
        <v>0.16909288785341658</v>
      </c>
      <c r="R3492" s="19">
        <v>0.23232556102872698</v>
      </c>
      <c r="S3492">
        <v>1059</v>
      </c>
      <c r="T3492" t="str">
        <f t="shared" si="248"/>
        <v>1</v>
      </c>
    </row>
    <row r="3493" spans="1:20" x14ac:dyDescent="0.25">
      <c r="A3493" s="6" t="s">
        <v>424</v>
      </c>
      <c r="B3493" s="6" t="str">
        <f t="shared" si="246"/>
        <v>Tanzania</v>
      </c>
      <c r="C3493" t="s">
        <v>65</v>
      </c>
      <c r="D3493" t="s">
        <v>65</v>
      </c>
      <c r="E3493" t="s">
        <v>143</v>
      </c>
      <c r="F3493" t="s">
        <v>265</v>
      </c>
      <c r="G3493" t="s">
        <v>265</v>
      </c>
      <c r="H3493" t="s">
        <v>333</v>
      </c>
      <c r="I3493" t="s">
        <v>110</v>
      </c>
      <c r="J3493" t="s">
        <v>259</v>
      </c>
      <c r="K3493" t="s">
        <v>135</v>
      </c>
      <c r="L3493" t="s">
        <v>135</v>
      </c>
      <c r="M3493" t="str">
        <f t="shared" si="247"/>
        <v>Proportion of individuals who belong to a SHG for each reason (Among individuals who belong to that SHG)</v>
      </c>
      <c r="N3493" t="s">
        <v>334</v>
      </c>
      <c r="O3493" s="19">
        <v>0.17798304039489712</v>
      </c>
      <c r="P3493">
        <v>2.1210283274989462E-2</v>
      </c>
      <c r="Q3493" s="19">
        <v>0.13640478536550973</v>
      </c>
      <c r="R3493" s="19">
        <v>0.21956129542428451</v>
      </c>
      <c r="S3493">
        <v>487</v>
      </c>
      <c r="T3493" t="str">
        <f t="shared" si="248"/>
        <v>1</v>
      </c>
    </row>
    <row r="3494" spans="1:20" x14ac:dyDescent="0.25">
      <c r="A3494" s="6" t="s">
        <v>424</v>
      </c>
      <c r="B3494" s="6" t="str">
        <f t="shared" si="246"/>
        <v>Tanzania</v>
      </c>
      <c r="C3494" t="s">
        <v>65</v>
      </c>
      <c r="D3494" t="s">
        <v>65</v>
      </c>
      <c r="E3494" t="s">
        <v>143</v>
      </c>
      <c r="F3494" t="s">
        <v>265</v>
      </c>
      <c r="G3494" t="s">
        <v>265</v>
      </c>
      <c r="H3494" t="s">
        <v>333</v>
      </c>
      <c r="I3494" t="s">
        <v>110</v>
      </c>
      <c r="J3494" t="s">
        <v>259</v>
      </c>
      <c r="K3494" t="s">
        <v>134</v>
      </c>
      <c r="L3494" t="s">
        <v>134</v>
      </c>
      <c r="M3494" t="str">
        <f t="shared" si="247"/>
        <v>Proportion of individuals who belong to a SHG for each reason (Among individuals who belong to that SHG)</v>
      </c>
      <c r="N3494" t="s">
        <v>334</v>
      </c>
      <c r="O3494" s="19">
        <v>0.18847511183278109</v>
      </c>
      <c r="P3494">
        <v>1.5672196354482696E-2</v>
      </c>
      <c r="Q3494" s="19">
        <v>0.15774800722344889</v>
      </c>
      <c r="R3494" s="19">
        <v>0.2192022164421133</v>
      </c>
      <c r="S3494">
        <v>1047</v>
      </c>
      <c r="T3494" t="str">
        <f t="shared" si="248"/>
        <v>1</v>
      </c>
    </row>
    <row r="3495" spans="1:20" x14ac:dyDescent="0.25">
      <c r="A3495" s="6" t="s">
        <v>424</v>
      </c>
      <c r="B3495" s="6" t="str">
        <f t="shared" si="246"/>
        <v>Tanzania</v>
      </c>
      <c r="C3495" t="s">
        <v>65</v>
      </c>
      <c r="D3495" t="s">
        <v>65</v>
      </c>
      <c r="E3495" t="s">
        <v>143</v>
      </c>
      <c r="F3495" t="s">
        <v>265</v>
      </c>
      <c r="G3495" t="s">
        <v>265</v>
      </c>
      <c r="H3495" t="s">
        <v>333</v>
      </c>
      <c r="I3495" t="s">
        <v>110</v>
      </c>
      <c r="J3495" t="s">
        <v>259</v>
      </c>
      <c r="K3495" t="s">
        <v>228</v>
      </c>
      <c r="L3495" t="s">
        <v>228</v>
      </c>
      <c r="M3495" t="str">
        <f t="shared" si="247"/>
        <v>Proportion of individuals who belong to a SHG for each reason (Among individuals who belong to that SHG)</v>
      </c>
      <c r="N3495" t="s">
        <v>334</v>
      </c>
      <c r="O3495" s="19">
        <v>0.1962471221166896</v>
      </c>
      <c r="P3495">
        <v>1.667490864944729E-2</v>
      </c>
      <c r="Q3495" s="19">
        <v>0.1635548126287672</v>
      </c>
      <c r="R3495" s="19">
        <v>0.228939431604612</v>
      </c>
      <c r="S3495">
        <v>948</v>
      </c>
      <c r="T3495" t="str">
        <f t="shared" si="248"/>
        <v>1</v>
      </c>
    </row>
    <row r="3496" spans="1:20" x14ac:dyDescent="0.25">
      <c r="A3496" s="6" t="s">
        <v>424</v>
      </c>
      <c r="B3496" s="6" t="str">
        <f t="shared" si="246"/>
        <v>Tanzania</v>
      </c>
      <c r="C3496" t="s">
        <v>65</v>
      </c>
      <c r="D3496" t="s">
        <v>65</v>
      </c>
      <c r="E3496" t="s">
        <v>143</v>
      </c>
      <c r="F3496" t="s">
        <v>265</v>
      </c>
      <c r="G3496" t="s">
        <v>265</v>
      </c>
      <c r="H3496" t="s">
        <v>333</v>
      </c>
      <c r="I3496" t="s">
        <v>110</v>
      </c>
      <c r="J3496" t="s">
        <v>259</v>
      </c>
      <c r="K3496" t="s">
        <v>229</v>
      </c>
      <c r="L3496" t="s">
        <v>229</v>
      </c>
      <c r="M3496" t="str">
        <f t="shared" si="247"/>
        <v>Proportion of individuals who belong to a SHG for each reason (Among individuals who belong to that SHG)</v>
      </c>
      <c r="N3496" t="s">
        <v>334</v>
      </c>
      <c r="O3496" s="19">
        <v>0.16490228091392373</v>
      </c>
      <c r="P3496">
        <v>2.3369722852590112E-2</v>
      </c>
      <c r="Q3496" s="19">
        <v>0.1190914426558586</v>
      </c>
      <c r="R3496" s="19">
        <v>0.21071311917198887</v>
      </c>
      <c r="S3496">
        <v>404</v>
      </c>
      <c r="T3496" t="str">
        <f t="shared" si="248"/>
        <v>1</v>
      </c>
    </row>
    <row r="3497" spans="1:20" x14ac:dyDescent="0.25">
      <c r="A3497" s="6" t="s">
        <v>424</v>
      </c>
      <c r="B3497" s="6" t="str">
        <f t="shared" si="246"/>
        <v>Tanzania</v>
      </c>
      <c r="C3497" t="s">
        <v>65</v>
      </c>
      <c r="D3497" t="s">
        <v>65</v>
      </c>
      <c r="E3497" t="s">
        <v>143</v>
      </c>
      <c r="F3497" t="s">
        <v>265</v>
      </c>
      <c r="G3497" t="s">
        <v>265</v>
      </c>
      <c r="H3497" t="s">
        <v>333</v>
      </c>
      <c r="I3497" t="s">
        <v>110</v>
      </c>
      <c r="J3497" t="s">
        <v>259</v>
      </c>
      <c r="K3497" t="s">
        <v>230</v>
      </c>
      <c r="L3497" t="s">
        <v>230</v>
      </c>
      <c r="M3497" t="str">
        <f t="shared" si="247"/>
        <v>Proportion of individuals who belong to a SHG for each reason (Among individuals who belong to that SHG)</v>
      </c>
      <c r="N3497" t="s">
        <v>334</v>
      </c>
      <c r="O3497" s="19">
        <v>0.18027608236855103</v>
      </c>
      <c r="P3497">
        <v>3.370973180086595E-2</v>
      </c>
      <c r="Q3497" s="19">
        <v>0.11419695662720217</v>
      </c>
      <c r="R3497" s="19">
        <v>0.24635520810989989</v>
      </c>
      <c r="S3497">
        <v>182</v>
      </c>
      <c r="T3497" t="str">
        <f t="shared" si="248"/>
        <v>1</v>
      </c>
    </row>
    <row r="3498" spans="1:20" x14ac:dyDescent="0.25">
      <c r="A3498" s="6" t="s">
        <v>424</v>
      </c>
      <c r="B3498" s="6" t="str">
        <f t="shared" si="246"/>
        <v>Tanzania</v>
      </c>
      <c r="C3498" t="s">
        <v>65</v>
      </c>
      <c r="D3498" t="s">
        <v>65</v>
      </c>
      <c r="E3498" t="s">
        <v>143</v>
      </c>
      <c r="F3498" t="s">
        <v>265</v>
      </c>
      <c r="G3498" t="s">
        <v>265</v>
      </c>
      <c r="H3498" t="s">
        <v>333</v>
      </c>
      <c r="I3498" t="s">
        <v>110</v>
      </c>
      <c r="J3498" t="s">
        <v>259</v>
      </c>
      <c r="K3498" t="s">
        <v>128</v>
      </c>
      <c r="L3498" t="s">
        <v>128</v>
      </c>
      <c r="M3498" t="str">
        <f t="shared" si="247"/>
        <v>Proportion of individuals who belong to a SHG for each reason (Among individuals who belong to that SHG)</v>
      </c>
      <c r="N3498" t="s">
        <v>334</v>
      </c>
      <c r="O3498" s="19">
        <v>0.21260901190292814</v>
      </c>
      <c r="P3498">
        <v>2.5874872068602991E-2</v>
      </c>
      <c r="Q3498" s="19">
        <v>0.16188432429827096</v>
      </c>
      <c r="R3498" s="19">
        <v>0.26333369950758534</v>
      </c>
      <c r="S3498">
        <v>401</v>
      </c>
      <c r="T3498" t="str">
        <f t="shared" si="248"/>
        <v>1</v>
      </c>
    </row>
    <row r="3499" spans="1:20" x14ac:dyDescent="0.25">
      <c r="A3499" s="6" t="s">
        <v>424</v>
      </c>
      <c r="B3499" s="6" t="str">
        <f t="shared" si="246"/>
        <v>Tanzania</v>
      </c>
      <c r="C3499" t="s">
        <v>65</v>
      </c>
      <c r="D3499" t="s">
        <v>65</v>
      </c>
      <c r="E3499" t="s">
        <v>143</v>
      </c>
      <c r="F3499" t="s">
        <v>265</v>
      </c>
      <c r="G3499" t="s">
        <v>265</v>
      </c>
      <c r="H3499" t="s">
        <v>333</v>
      </c>
      <c r="I3499" t="s">
        <v>110</v>
      </c>
      <c r="J3499" t="s">
        <v>259</v>
      </c>
      <c r="K3499" t="s">
        <v>127</v>
      </c>
      <c r="L3499" t="s">
        <v>127</v>
      </c>
      <c r="M3499" t="str">
        <f t="shared" si="247"/>
        <v>Proportion of individuals who belong to a SHG for each reason (Among individuals who belong to that SHG)</v>
      </c>
      <c r="N3499" t="s">
        <v>334</v>
      </c>
      <c r="O3499" s="19">
        <v>0.17663733806905338</v>
      </c>
      <c r="P3499">
        <v>1.4379863718318956E-2</v>
      </c>
      <c r="Q3499" s="19">
        <v>0.14844693705298717</v>
      </c>
      <c r="R3499" s="19">
        <v>0.20482773908511959</v>
      </c>
      <c r="S3499">
        <v>1133</v>
      </c>
      <c r="T3499" t="str">
        <f t="shared" si="248"/>
        <v>1</v>
      </c>
    </row>
    <row r="3500" spans="1:20" x14ac:dyDescent="0.25">
      <c r="A3500" s="6" t="s">
        <v>424</v>
      </c>
      <c r="B3500" s="6" t="str">
        <f t="shared" si="246"/>
        <v>Tanzania</v>
      </c>
      <c r="C3500" t="s">
        <v>65</v>
      </c>
      <c r="D3500" t="s">
        <v>65</v>
      </c>
      <c r="E3500" t="s">
        <v>143</v>
      </c>
      <c r="F3500" t="s">
        <v>265</v>
      </c>
      <c r="G3500" t="s">
        <v>265</v>
      </c>
      <c r="H3500" t="s">
        <v>333</v>
      </c>
      <c r="I3500" t="s">
        <v>110</v>
      </c>
      <c r="J3500" t="s">
        <v>259</v>
      </c>
      <c r="K3500" t="s">
        <v>124</v>
      </c>
      <c r="L3500" t="s">
        <v>124</v>
      </c>
      <c r="M3500" t="str">
        <f t="shared" si="247"/>
        <v>Proportion of individuals who belong to a SHG for each reason (Among individuals who belong to that SHG)</v>
      </c>
      <c r="N3500" t="s">
        <v>334</v>
      </c>
      <c r="O3500" s="19">
        <v>4.3063256408361728E-2</v>
      </c>
      <c r="P3500">
        <v>2.4502667701602407E-2</v>
      </c>
      <c r="Q3500" s="19">
        <v>-4.9677337980265704E-3</v>
      </c>
      <c r="R3500" s="19">
        <v>9.1094246614750018E-2</v>
      </c>
      <c r="S3500">
        <v>48</v>
      </c>
      <c r="T3500" t="str">
        <f t="shared" si="248"/>
        <v>1</v>
      </c>
    </row>
    <row r="3501" spans="1:20" x14ac:dyDescent="0.25">
      <c r="A3501" s="6" t="s">
        <v>424</v>
      </c>
      <c r="B3501" s="6" t="str">
        <f t="shared" si="246"/>
        <v>Tanzania</v>
      </c>
      <c r="C3501" t="s">
        <v>65</v>
      </c>
      <c r="D3501" t="s">
        <v>65</v>
      </c>
      <c r="E3501" t="s">
        <v>143</v>
      </c>
      <c r="F3501" t="s">
        <v>265</v>
      </c>
      <c r="G3501" t="s">
        <v>265</v>
      </c>
      <c r="H3501" t="s">
        <v>333</v>
      </c>
      <c r="I3501" t="s">
        <v>110</v>
      </c>
      <c r="J3501" t="s">
        <v>259</v>
      </c>
      <c r="K3501" t="s">
        <v>123</v>
      </c>
      <c r="L3501" t="s">
        <v>123</v>
      </c>
      <c r="M3501" t="str">
        <f t="shared" si="247"/>
        <v>Proportion of individuals who belong to a SHG for each reason (Among individuals who belong to that SHG)</v>
      </c>
      <c r="N3501" t="s">
        <v>334</v>
      </c>
      <c r="O3501" s="19">
        <v>0.18841502479053088</v>
      </c>
      <c r="P3501">
        <v>1.2908445327130327E-2</v>
      </c>
      <c r="Q3501" s="19">
        <v>0.16310126501091626</v>
      </c>
      <c r="R3501" s="19">
        <v>0.21372878457014549</v>
      </c>
      <c r="S3501">
        <v>1486</v>
      </c>
      <c r="T3501" t="str">
        <f t="shared" si="248"/>
        <v>1</v>
      </c>
    </row>
    <row r="3502" spans="1:20" x14ac:dyDescent="0.25">
      <c r="A3502" s="6" t="s">
        <v>424</v>
      </c>
      <c r="B3502" s="6" t="str">
        <f t="shared" si="246"/>
        <v>Tanzania</v>
      </c>
      <c r="C3502" t="s">
        <v>65</v>
      </c>
      <c r="D3502" t="s">
        <v>65</v>
      </c>
      <c r="E3502" t="s">
        <v>143</v>
      </c>
      <c r="F3502" t="s">
        <v>265</v>
      </c>
      <c r="G3502" t="s">
        <v>265</v>
      </c>
      <c r="H3502" t="s">
        <v>333</v>
      </c>
      <c r="I3502" t="s">
        <v>110</v>
      </c>
      <c r="J3502" t="s">
        <v>259</v>
      </c>
      <c r="K3502" t="s">
        <v>132</v>
      </c>
      <c r="L3502" t="s">
        <v>132</v>
      </c>
      <c r="M3502" t="str">
        <f t="shared" si="247"/>
        <v>Proportion of individuals who belong to a SHG for each reason (Among individuals who belong to that SHG)</v>
      </c>
      <c r="N3502" t="s">
        <v>334</v>
      </c>
      <c r="O3502" s="19">
        <v>0.20655214847457612</v>
      </c>
      <c r="P3502">
        <v>4.9951330310020782E-2</v>
      </c>
      <c r="Q3502" s="19">
        <v>0.10863510917508869</v>
      </c>
      <c r="R3502" s="19">
        <v>0.30446918777406357</v>
      </c>
      <c r="S3502">
        <v>102</v>
      </c>
      <c r="T3502" t="str">
        <f t="shared" si="248"/>
        <v>1</v>
      </c>
    </row>
    <row r="3503" spans="1:20" x14ac:dyDescent="0.25">
      <c r="A3503" s="6" t="s">
        <v>424</v>
      </c>
      <c r="B3503" s="6" t="str">
        <f t="shared" si="246"/>
        <v>Tanzania</v>
      </c>
      <c r="C3503" t="s">
        <v>65</v>
      </c>
      <c r="D3503" t="s">
        <v>65</v>
      </c>
      <c r="E3503" t="s">
        <v>143</v>
      </c>
      <c r="F3503" t="s">
        <v>265</v>
      </c>
      <c r="G3503" t="s">
        <v>265</v>
      </c>
      <c r="H3503" t="s">
        <v>333</v>
      </c>
      <c r="I3503" t="s">
        <v>110</v>
      </c>
      <c r="J3503" t="s">
        <v>259</v>
      </c>
      <c r="K3503" t="s">
        <v>131</v>
      </c>
      <c r="L3503" t="s">
        <v>131</v>
      </c>
      <c r="M3503" t="str">
        <f t="shared" si="247"/>
        <v>Proportion of individuals who belong to a SHG for each reason (Among individuals who belong to that SHG)</v>
      </c>
      <c r="N3503" t="s">
        <v>334</v>
      </c>
      <c r="O3503" s="19">
        <v>0.18316122686666209</v>
      </c>
      <c r="P3503">
        <v>1.302360259514425E-2</v>
      </c>
      <c r="Q3503" s="19">
        <v>0.15762382787436802</v>
      </c>
      <c r="R3503" s="19">
        <v>0.20869862585895615</v>
      </c>
      <c r="S3503">
        <v>1432</v>
      </c>
      <c r="T3503" t="str">
        <f t="shared" si="248"/>
        <v>1</v>
      </c>
    </row>
    <row r="3504" spans="1:20" x14ac:dyDescent="0.25">
      <c r="A3504" s="6" t="s">
        <v>424</v>
      </c>
      <c r="B3504" s="6" t="str">
        <f t="shared" si="246"/>
        <v>Tanzania</v>
      </c>
      <c r="C3504" t="s">
        <v>65</v>
      </c>
      <c r="D3504" t="s">
        <v>65</v>
      </c>
      <c r="E3504" t="s">
        <v>143</v>
      </c>
      <c r="F3504" t="s">
        <v>265</v>
      </c>
      <c r="G3504" t="s">
        <v>265</v>
      </c>
      <c r="H3504" t="s">
        <v>333</v>
      </c>
      <c r="I3504" t="s">
        <v>110</v>
      </c>
      <c r="J3504" t="s">
        <v>259</v>
      </c>
      <c r="K3504" t="s">
        <v>121</v>
      </c>
      <c r="L3504" t="s">
        <v>121</v>
      </c>
      <c r="M3504" t="str">
        <f t="shared" si="247"/>
        <v>Proportion of individuals who belong to a SHG for each reason (Among individuals who belong to that SHG)</v>
      </c>
      <c r="N3504" t="s">
        <v>334</v>
      </c>
      <c r="O3504" s="19">
        <v>0.18898354000839637</v>
      </c>
      <c r="P3504">
        <v>1.371662251029912E-2</v>
      </c>
      <c r="Q3504" s="19">
        <v>0.16208458758159214</v>
      </c>
      <c r="R3504" s="19">
        <v>0.21588249243520061</v>
      </c>
      <c r="S3504">
        <v>1323</v>
      </c>
      <c r="T3504" t="str">
        <f t="shared" si="248"/>
        <v>1</v>
      </c>
    </row>
    <row r="3505" spans="1:20" x14ac:dyDescent="0.25">
      <c r="A3505" s="6" t="s">
        <v>424</v>
      </c>
      <c r="B3505" s="6" t="str">
        <f t="shared" si="246"/>
        <v>Tanzania</v>
      </c>
      <c r="C3505" t="s">
        <v>65</v>
      </c>
      <c r="D3505" t="s">
        <v>65</v>
      </c>
      <c r="E3505" t="s">
        <v>143</v>
      </c>
      <c r="F3505" t="s">
        <v>265</v>
      </c>
      <c r="G3505" t="s">
        <v>265</v>
      </c>
      <c r="H3505" t="s">
        <v>333</v>
      </c>
      <c r="I3505" t="s">
        <v>110</v>
      </c>
      <c r="J3505" t="s">
        <v>259</v>
      </c>
      <c r="K3505" t="s">
        <v>120</v>
      </c>
      <c r="L3505" t="s">
        <v>120</v>
      </c>
      <c r="M3505" t="str">
        <f t="shared" si="247"/>
        <v>Proportion of individuals who belong to a SHG for each reason (Among individuals who belong to that SHG)</v>
      </c>
      <c r="N3505" t="s">
        <v>334</v>
      </c>
      <c r="O3505" s="19">
        <v>0.16076134183063101</v>
      </c>
      <c r="P3505">
        <v>3.1778318917799531E-2</v>
      </c>
      <c r="Q3505" s="19">
        <v>9.846841439691717E-2</v>
      </c>
      <c r="R3505" s="19">
        <v>0.22305426926434485</v>
      </c>
      <c r="S3505">
        <v>211</v>
      </c>
      <c r="T3505" t="str">
        <f t="shared" si="248"/>
        <v>1</v>
      </c>
    </row>
    <row r="3506" spans="1:20" x14ac:dyDescent="0.25">
      <c r="A3506" s="6" t="s">
        <v>424</v>
      </c>
      <c r="B3506" s="6" t="str">
        <f t="shared" si="246"/>
        <v>Tanzania</v>
      </c>
      <c r="C3506" t="s">
        <v>65</v>
      </c>
      <c r="D3506" t="s">
        <v>65</v>
      </c>
      <c r="E3506" t="s">
        <v>143</v>
      </c>
      <c r="F3506" t="s">
        <v>261</v>
      </c>
      <c r="G3506" t="s">
        <v>261</v>
      </c>
      <c r="H3506" t="s">
        <v>335</v>
      </c>
      <c r="I3506" t="s">
        <v>110</v>
      </c>
      <c r="J3506" t="s">
        <v>259</v>
      </c>
      <c r="K3506" t="s">
        <v>114</v>
      </c>
      <c r="L3506" t="s">
        <v>114</v>
      </c>
      <c r="M3506" t="str">
        <f t="shared" si="247"/>
        <v>Proportion of individuals who use a SHG for each service (Among individuals who belong to that SHG)</v>
      </c>
      <c r="N3506" t="s">
        <v>336</v>
      </c>
      <c r="O3506" s="19">
        <v>0.79483418552002016</v>
      </c>
      <c r="P3506">
        <v>1.4162415086304062E-2</v>
      </c>
      <c r="Q3506" s="19">
        <v>0.76705442908750454</v>
      </c>
      <c r="R3506" s="19">
        <v>0.82261394195253579</v>
      </c>
      <c r="S3506">
        <v>1534</v>
      </c>
      <c r="T3506" t="str">
        <f t="shared" si="248"/>
        <v>1</v>
      </c>
    </row>
    <row r="3507" spans="1:20" x14ac:dyDescent="0.25">
      <c r="A3507" s="6" t="s">
        <v>424</v>
      </c>
      <c r="B3507" s="6" t="str">
        <f t="shared" si="246"/>
        <v>Tanzania</v>
      </c>
      <c r="C3507" t="s">
        <v>65</v>
      </c>
      <c r="D3507" t="s">
        <v>65</v>
      </c>
      <c r="E3507" t="s">
        <v>143</v>
      </c>
      <c r="F3507" t="s">
        <v>261</v>
      </c>
      <c r="G3507" t="s">
        <v>261</v>
      </c>
      <c r="H3507" t="s">
        <v>335</v>
      </c>
      <c r="I3507" t="s">
        <v>110</v>
      </c>
      <c r="J3507" t="s">
        <v>259</v>
      </c>
      <c r="K3507" t="s">
        <v>115</v>
      </c>
      <c r="L3507" t="s">
        <v>115</v>
      </c>
      <c r="M3507" t="str">
        <f t="shared" si="247"/>
        <v>Proportion of individuals who use a SHG for each service (Among individuals who belong to that SHG)</v>
      </c>
      <c r="N3507" t="s">
        <v>336</v>
      </c>
      <c r="O3507" s="19">
        <v>0.79963766403352532</v>
      </c>
      <c r="P3507">
        <v>2.7472439792330907E-2</v>
      </c>
      <c r="Q3507" s="19">
        <v>0.74578145967098664</v>
      </c>
      <c r="R3507" s="19">
        <v>0.853493868396064</v>
      </c>
      <c r="S3507">
        <v>475</v>
      </c>
      <c r="T3507" t="str">
        <f t="shared" si="248"/>
        <v>1</v>
      </c>
    </row>
    <row r="3508" spans="1:20" x14ac:dyDescent="0.25">
      <c r="A3508" s="6" t="s">
        <v>424</v>
      </c>
      <c r="B3508" s="6" t="str">
        <f t="shared" si="246"/>
        <v>Tanzania</v>
      </c>
      <c r="C3508" t="s">
        <v>65</v>
      </c>
      <c r="D3508" t="s">
        <v>65</v>
      </c>
      <c r="E3508" t="s">
        <v>143</v>
      </c>
      <c r="F3508" t="s">
        <v>261</v>
      </c>
      <c r="G3508" t="s">
        <v>261</v>
      </c>
      <c r="H3508" t="s">
        <v>335</v>
      </c>
      <c r="I3508" t="s">
        <v>110</v>
      </c>
      <c r="J3508" t="s">
        <v>259</v>
      </c>
      <c r="K3508" t="s">
        <v>116</v>
      </c>
      <c r="L3508" t="s">
        <v>116</v>
      </c>
      <c r="M3508" t="str">
        <f t="shared" si="247"/>
        <v>Proportion of individuals who use a SHG for each service (Among individuals who belong to that SHG)</v>
      </c>
      <c r="N3508" t="s">
        <v>336</v>
      </c>
      <c r="O3508" s="19">
        <v>0.79209510200718725</v>
      </c>
      <c r="P3508">
        <v>1.579903318133925E-2</v>
      </c>
      <c r="Q3508" s="19">
        <v>0.76112232468180452</v>
      </c>
      <c r="R3508" s="19">
        <v>0.82306787933256997</v>
      </c>
      <c r="S3508">
        <v>1059</v>
      </c>
      <c r="T3508" t="str">
        <f t="shared" si="248"/>
        <v>1</v>
      </c>
    </row>
    <row r="3509" spans="1:20" x14ac:dyDescent="0.25">
      <c r="A3509" s="6" t="s">
        <v>424</v>
      </c>
      <c r="B3509" s="6" t="str">
        <f t="shared" si="246"/>
        <v>Tanzania</v>
      </c>
      <c r="C3509" t="s">
        <v>65</v>
      </c>
      <c r="D3509" t="s">
        <v>65</v>
      </c>
      <c r="E3509" t="s">
        <v>143</v>
      </c>
      <c r="F3509" t="s">
        <v>261</v>
      </c>
      <c r="G3509" t="s">
        <v>261</v>
      </c>
      <c r="H3509" t="s">
        <v>335</v>
      </c>
      <c r="I3509" t="s">
        <v>110</v>
      </c>
      <c r="J3509" t="s">
        <v>259</v>
      </c>
      <c r="K3509" t="s">
        <v>135</v>
      </c>
      <c r="L3509" t="s">
        <v>135</v>
      </c>
      <c r="M3509" t="str">
        <f t="shared" si="247"/>
        <v>Proportion of individuals who use a SHG for each service (Among individuals who belong to that SHG)</v>
      </c>
      <c r="N3509" t="s">
        <v>336</v>
      </c>
      <c r="O3509" s="19">
        <v>0.79243992740498037</v>
      </c>
      <c r="P3509">
        <v>2.3091936732436511E-2</v>
      </c>
      <c r="Q3509" s="19">
        <v>0.74717309045915459</v>
      </c>
      <c r="R3509" s="19">
        <v>0.83770676435080615</v>
      </c>
      <c r="S3509">
        <v>487</v>
      </c>
      <c r="T3509" t="str">
        <f t="shared" si="248"/>
        <v>1</v>
      </c>
    </row>
    <row r="3510" spans="1:20" x14ac:dyDescent="0.25">
      <c r="A3510" s="6" t="s">
        <v>424</v>
      </c>
      <c r="B3510" s="6" t="str">
        <f t="shared" si="246"/>
        <v>Tanzania</v>
      </c>
      <c r="C3510" t="s">
        <v>65</v>
      </c>
      <c r="D3510" t="s">
        <v>65</v>
      </c>
      <c r="E3510" t="s">
        <v>143</v>
      </c>
      <c r="F3510" t="s">
        <v>261</v>
      </c>
      <c r="G3510" t="s">
        <v>261</v>
      </c>
      <c r="H3510" t="s">
        <v>335</v>
      </c>
      <c r="I3510" t="s">
        <v>110</v>
      </c>
      <c r="J3510" t="s">
        <v>259</v>
      </c>
      <c r="K3510" t="s">
        <v>134</v>
      </c>
      <c r="L3510" t="s">
        <v>134</v>
      </c>
      <c r="M3510" t="str">
        <f t="shared" si="247"/>
        <v>Proportion of individuals who use a SHG for each service (Among individuals who belong to that SHG)</v>
      </c>
      <c r="N3510" t="s">
        <v>336</v>
      </c>
      <c r="O3510" s="19">
        <v>0.79612418503448723</v>
      </c>
      <c r="P3510">
        <v>1.7890483123278223E-2</v>
      </c>
      <c r="Q3510" s="19">
        <v>0.76104787958204656</v>
      </c>
      <c r="R3510" s="19">
        <v>0.8312004904869279</v>
      </c>
      <c r="S3510">
        <v>1047</v>
      </c>
      <c r="T3510" t="str">
        <f t="shared" si="248"/>
        <v>1</v>
      </c>
    </row>
    <row r="3511" spans="1:20" x14ac:dyDescent="0.25">
      <c r="A3511" s="6" t="s">
        <v>424</v>
      </c>
      <c r="B3511" s="6" t="str">
        <f t="shared" si="246"/>
        <v>Tanzania</v>
      </c>
      <c r="C3511" t="s">
        <v>65</v>
      </c>
      <c r="D3511" t="s">
        <v>65</v>
      </c>
      <c r="E3511" t="s">
        <v>143</v>
      </c>
      <c r="F3511" t="s">
        <v>261</v>
      </c>
      <c r="G3511" t="s">
        <v>261</v>
      </c>
      <c r="H3511" t="s">
        <v>335</v>
      </c>
      <c r="I3511" t="s">
        <v>110</v>
      </c>
      <c r="J3511" t="s">
        <v>259</v>
      </c>
      <c r="K3511" t="s">
        <v>228</v>
      </c>
      <c r="L3511" t="s">
        <v>228</v>
      </c>
      <c r="M3511" t="str">
        <f t="shared" si="247"/>
        <v>Proportion of individuals who use a SHG for each service (Among individuals who belong to that SHG)</v>
      </c>
      <c r="N3511" t="s">
        <v>336</v>
      </c>
      <c r="O3511" s="19">
        <v>0.76959129210621557</v>
      </c>
      <c r="P3511">
        <v>1.9666669225798399E-2</v>
      </c>
      <c r="Q3511" s="19">
        <v>0.73103342948501848</v>
      </c>
      <c r="R3511" s="19">
        <v>0.80814915472741267</v>
      </c>
      <c r="S3511">
        <v>948</v>
      </c>
      <c r="T3511" t="str">
        <f t="shared" si="248"/>
        <v>1</v>
      </c>
    </row>
    <row r="3512" spans="1:20" x14ac:dyDescent="0.25">
      <c r="A3512" s="6" t="s">
        <v>424</v>
      </c>
      <c r="B3512" s="6" t="str">
        <f t="shared" si="246"/>
        <v>Tanzania</v>
      </c>
      <c r="C3512" t="s">
        <v>65</v>
      </c>
      <c r="D3512" t="s">
        <v>65</v>
      </c>
      <c r="E3512" t="s">
        <v>143</v>
      </c>
      <c r="F3512" t="s">
        <v>261</v>
      </c>
      <c r="G3512" t="s">
        <v>261</v>
      </c>
      <c r="H3512" t="s">
        <v>335</v>
      </c>
      <c r="I3512" t="s">
        <v>110</v>
      </c>
      <c r="J3512" t="s">
        <v>259</v>
      </c>
      <c r="K3512" t="s">
        <v>229</v>
      </c>
      <c r="L3512" t="s">
        <v>229</v>
      </c>
      <c r="M3512" t="str">
        <f t="shared" si="247"/>
        <v>Proportion of individuals who use a SHG for each service (Among individuals who belong to that SHG)</v>
      </c>
      <c r="N3512" t="s">
        <v>336</v>
      </c>
      <c r="O3512" s="19">
        <v>0.83536701179920647</v>
      </c>
      <c r="P3512">
        <v>2.3391350096386938E-2</v>
      </c>
      <c r="Q3512" s="19">
        <v>0.7895137784227314</v>
      </c>
      <c r="R3512" s="19">
        <v>0.88122024517568154</v>
      </c>
      <c r="S3512">
        <v>404</v>
      </c>
      <c r="T3512" t="str">
        <f t="shared" si="248"/>
        <v>1</v>
      </c>
    </row>
    <row r="3513" spans="1:20" x14ac:dyDescent="0.25">
      <c r="A3513" s="6" t="s">
        <v>424</v>
      </c>
      <c r="B3513" s="6" t="str">
        <f t="shared" si="246"/>
        <v>Tanzania</v>
      </c>
      <c r="C3513" t="s">
        <v>65</v>
      </c>
      <c r="D3513" t="s">
        <v>65</v>
      </c>
      <c r="E3513" t="s">
        <v>143</v>
      </c>
      <c r="F3513" t="s">
        <v>261</v>
      </c>
      <c r="G3513" t="s">
        <v>261</v>
      </c>
      <c r="H3513" t="s">
        <v>335</v>
      </c>
      <c r="I3513" t="s">
        <v>110</v>
      </c>
      <c r="J3513" t="s">
        <v>259</v>
      </c>
      <c r="K3513" t="s">
        <v>230</v>
      </c>
      <c r="L3513" t="s">
        <v>230</v>
      </c>
      <c r="M3513" t="str">
        <f t="shared" si="247"/>
        <v>Proportion of individuals who use a SHG for each service (Among individuals who belong to that SHG)</v>
      </c>
      <c r="N3513" t="s">
        <v>336</v>
      </c>
      <c r="O3513" s="19">
        <v>0.81086891310909814</v>
      </c>
      <c r="P3513">
        <v>3.7158256349233559E-2</v>
      </c>
      <c r="Q3513" s="19">
        <v>0.73802985558900236</v>
      </c>
      <c r="R3513" s="19">
        <v>0.88370797062919393</v>
      </c>
      <c r="S3513">
        <v>182</v>
      </c>
      <c r="T3513" t="str">
        <f t="shared" si="248"/>
        <v>1</v>
      </c>
    </row>
    <row r="3514" spans="1:20" x14ac:dyDescent="0.25">
      <c r="A3514" s="6" t="s">
        <v>424</v>
      </c>
      <c r="B3514" s="6" t="str">
        <f t="shared" si="246"/>
        <v>Tanzania</v>
      </c>
      <c r="C3514" t="s">
        <v>65</v>
      </c>
      <c r="D3514" t="s">
        <v>65</v>
      </c>
      <c r="E3514" t="s">
        <v>143</v>
      </c>
      <c r="F3514" t="s">
        <v>261</v>
      </c>
      <c r="G3514" t="s">
        <v>261</v>
      </c>
      <c r="H3514" t="s">
        <v>335</v>
      </c>
      <c r="I3514" t="s">
        <v>110</v>
      </c>
      <c r="J3514" t="s">
        <v>259</v>
      </c>
      <c r="K3514" t="s">
        <v>128</v>
      </c>
      <c r="L3514" t="s">
        <v>128</v>
      </c>
      <c r="M3514" t="str">
        <f t="shared" si="247"/>
        <v>Proportion of individuals who use a SHG for each service (Among individuals who belong to that SHG)</v>
      </c>
      <c r="N3514" t="s">
        <v>336</v>
      </c>
      <c r="O3514" s="19">
        <v>0.74341399420793852</v>
      </c>
      <c r="P3514">
        <v>2.8036500558652932E-2</v>
      </c>
      <c r="Q3514" s="19">
        <v>0.68845168449700012</v>
      </c>
      <c r="R3514" s="19">
        <v>0.79837630391887693</v>
      </c>
      <c r="S3514">
        <v>401</v>
      </c>
      <c r="T3514" t="str">
        <f t="shared" si="248"/>
        <v>1</v>
      </c>
    </row>
    <row r="3515" spans="1:20" x14ac:dyDescent="0.25">
      <c r="A3515" s="6" t="s">
        <v>424</v>
      </c>
      <c r="B3515" s="6" t="str">
        <f t="shared" si="246"/>
        <v>Tanzania</v>
      </c>
      <c r="C3515" t="s">
        <v>65</v>
      </c>
      <c r="D3515" t="s">
        <v>65</v>
      </c>
      <c r="E3515" t="s">
        <v>143</v>
      </c>
      <c r="F3515" t="s">
        <v>261</v>
      </c>
      <c r="G3515" t="s">
        <v>261</v>
      </c>
      <c r="H3515" t="s">
        <v>335</v>
      </c>
      <c r="I3515" t="s">
        <v>110</v>
      </c>
      <c r="J3515" t="s">
        <v>259</v>
      </c>
      <c r="K3515" t="s">
        <v>127</v>
      </c>
      <c r="L3515" t="s">
        <v>127</v>
      </c>
      <c r="M3515" t="str">
        <f t="shared" si="247"/>
        <v>Proportion of individuals who use a SHG for each service (Among individuals who belong to that SHG)</v>
      </c>
      <c r="N3515" t="s">
        <v>336</v>
      </c>
      <c r="O3515" s="19">
        <v>0.80993077286052295</v>
      </c>
      <c r="P3515">
        <v>1.6334936917303908E-2</v>
      </c>
      <c r="Q3515" s="19">
        <v>0.77790763054907597</v>
      </c>
      <c r="R3515" s="19">
        <v>0.84195391517196994</v>
      </c>
      <c r="S3515">
        <v>1133</v>
      </c>
      <c r="T3515" t="str">
        <f t="shared" si="248"/>
        <v>1</v>
      </c>
    </row>
    <row r="3516" spans="1:20" x14ac:dyDescent="0.25">
      <c r="A3516" s="6" t="s">
        <v>424</v>
      </c>
      <c r="B3516" s="6" t="str">
        <f t="shared" ref="B3516:B3579" si="249">A3516</f>
        <v>Tanzania</v>
      </c>
      <c r="C3516" t="s">
        <v>65</v>
      </c>
      <c r="D3516" t="s">
        <v>65</v>
      </c>
      <c r="E3516" t="s">
        <v>143</v>
      </c>
      <c r="F3516" t="s">
        <v>261</v>
      </c>
      <c r="G3516" t="s">
        <v>261</v>
      </c>
      <c r="H3516" t="s">
        <v>335</v>
      </c>
      <c r="I3516" t="s">
        <v>110</v>
      </c>
      <c r="J3516" t="s">
        <v>259</v>
      </c>
      <c r="K3516" t="s">
        <v>124</v>
      </c>
      <c r="L3516" t="s">
        <v>124</v>
      </c>
      <c r="M3516" t="str">
        <f t="shared" si="247"/>
        <v>Proportion of individuals who use a SHG for each service (Among individuals who belong to that SHG)</v>
      </c>
      <c r="N3516" t="s">
        <v>336</v>
      </c>
      <c r="O3516" s="19">
        <v>0.7082203754233336</v>
      </c>
      <c r="P3516">
        <v>9.0091437966282342E-2</v>
      </c>
      <c r="Q3516" s="19">
        <v>0.53161997307796116</v>
      </c>
      <c r="R3516" s="19">
        <v>0.88482077776870605</v>
      </c>
      <c r="S3516">
        <v>48</v>
      </c>
      <c r="T3516" t="str">
        <f t="shared" si="248"/>
        <v>1</v>
      </c>
    </row>
    <row r="3517" spans="1:20" x14ac:dyDescent="0.25">
      <c r="A3517" s="6" t="s">
        <v>424</v>
      </c>
      <c r="B3517" s="6" t="str">
        <f t="shared" si="249"/>
        <v>Tanzania</v>
      </c>
      <c r="C3517" t="s">
        <v>65</v>
      </c>
      <c r="D3517" t="s">
        <v>65</v>
      </c>
      <c r="E3517" t="s">
        <v>143</v>
      </c>
      <c r="F3517" t="s">
        <v>261</v>
      </c>
      <c r="G3517" t="s">
        <v>261</v>
      </c>
      <c r="H3517" t="s">
        <v>335</v>
      </c>
      <c r="I3517" t="s">
        <v>110</v>
      </c>
      <c r="J3517" t="s">
        <v>259</v>
      </c>
      <c r="K3517" t="s">
        <v>123</v>
      </c>
      <c r="L3517" t="s">
        <v>123</v>
      </c>
      <c r="M3517" t="str">
        <f t="shared" si="247"/>
        <v>Proportion of individuals who use a SHG for each service (Among individuals who belong to that SHG)</v>
      </c>
      <c r="N3517" t="s">
        <v>336</v>
      </c>
      <c r="O3517" s="19">
        <v>0.7970423884638963</v>
      </c>
      <c r="P3517">
        <v>1.4317610832684244E-2</v>
      </c>
      <c r="Q3517" s="19">
        <v>0.7689652225425414</v>
      </c>
      <c r="R3517" s="19">
        <v>0.8251195543852512</v>
      </c>
      <c r="S3517">
        <v>1486</v>
      </c>
      <c r="T3517" t="str">
        <f t="shared" si="248"/>
        <v>1</v>
      </c>
    </row>
    <row r="3518" spans="1:20" x14ac:dyDescent="0.25">
      <c r="A3518" s="6" t="s">
        <v>424</v>
      </c>
      <c r="B3518" s="6" t="str">
        <f t="shared" si="249"/>
        <v>Tanzania</v>
      </c>
      <c r="C3518" t="s">
        <v>65</v>
      </c>
      <c r="D3518" t="s">
        <v>65</v>
      </c>
      <c r="E3518" t="s">
        <v>143</v>
      </c>
      <c r="F3518" t="s">
        <v>261</v>
      </c>
      <c r="G3518" t="s">
        <v>261</v>
      </c>
      <c r="H3518" t="s">
        <v>335</v>
      </c>
      <c r="I3518" t="s">
        <v>110</v>
      </c>
      <c r="J3518" t="s">
        <v>259</v>
      </c>
      <c r="K3518" t="s">
        <v>132</v>
      </c>
      <c r="L3518" t="s">
        <v>132</v>
      </c>
      <c r="M3518" t="str">
        <f t="shared" si="247"/>
        <v>Proportion of individuals who use a SHG for each service (Among individuals who belong to that SHG)</v>
      </c>
      <c r="N3518" t="s">
        <v>336</v>
      </c>
      <c r="O3518" s="19">
        <v>0.78447625210913396</v>
      </c>
      <c r="P3518">
        <v>5.3214823857909641E-2</v>
      </c>
      <c r="Q3518" s="19">
        <v>0.68016195323719919</v>
      </c>
      <c r="R3518" s="19">
        <v>0.88879055098106874</v>
      </c>
      <c r="S3518">
        <v>102</v>
      </c>
      <c r="T3518" t="str">
        <f t="shared" si="248"/>
        <v>1</v>
      </c>
    </row>
    <row r="3519" spans="1:20" x14ac:dyDescent="0.25">
      <c r="A3519" s="6" t="s">
        <v>424</v>
      </c>
      <c r="B3519" s="6" t="str">
        <f t="shared" si="249"/>
        <v>Tanzania</v>
      </c>
      <c r="C3519" t="s">
        <v>65</v>
      </c>
      <c r="D3519" t="s">
        <v>65</v>
      </c>
      <c r="E3519" t="s">
        <v>143</v>
      </c>
      <c r="F3519" t="s">
        <v>261</v>
      </c>
      <c r="G3519" t="s">
        <v>261</v>
      </c>
      <c r="H3519" t="s">
        <v>335</v>
      </c>
      <c r="I3519" t="s">
        <v>110</v>
      </c>
      <c r="J3519" t="s">
        <v>259</v>
      </c>
      <c r="K3519" t="s">
        <v>131</v>
      </c>
      <c r="L3519" t="s">
        <v>131</v>
      </c>
      <c r="M3519" t="str">
        <f t="shared" si="247"/>
        <v>Proportion of individuals who use a SHG for each service (Among individuals who belong to that SHG)</v>
      </c>
      <c r="N3519" t="s">
        <v>336</v>
      </c>
      <c r="O3519" s="19">
        <v>0.79561527167956059</v>
      </c>
      <c r="P3519">
        <v>1.4692687877879423E-2</v>
      </c>
      <c r="Q3519" s="19">
        <v>0.76680503811588097</v>
      </c>
      <c r="R3519" s="19">
        <v>0.82442550524324021</v>
      </c>
      <c r="S3519">
        <v>1432</v>
      </c>
      <c r="T3519" t="str">
        <f t="shared" si="248"/>
        <v>1</v>
      </c>
    </row>
    <row r="3520" spans="1:20" x14ac:dyDescent="0.25">
      <c r="A3520" s="6" t="s">
        <v>424</v>
      </c>
      <c r="B3520" s="6" t="str">
        <f t="shared" si="249"/>
        <v>Tanzania</v>
      </c>
      <c r="C3520" t="s">
        <v>65</v>
      </c>
      <c r="D3520" t="s">
        <v>65</v>
      </c>
      <c r="E3520" t="s">
        <v>143</v>
      </c>
      <c r="F3520" t="s">
        <v>261</v>
      </c>
      <c r="G3520" t="s">
        <v>261</v>
      </c>
      <c r="H3520" t="s">
        <v>335</v>
      </c>
      <c r="I3520" t="s">
        <v>110</v>
      </c>
      <c r="J3520" t="s">
        <v>259</v>
      </c>
      <c r="K3520" t="s">
        <v>121</v>
      </c>
      <c r="L3520" t="s">
        <v>121</v>
      </c>
      <c r="M3520" t="str">
        <f t="shared" si="247"/>
        <v>Proportion of individuals who use a SHG for each service (Among individuals who belong to that SHG)</v>
      </c>
      <c r="N3520" t="s">
        <v>336</v>
      </c>
      <c r="O3520" s="19">
        <v>0.79120909616174451</v>
      </c>
      <c r="P3520">
        <v>1.5458634964031387E-2</v>
      </c>
      <c r="Q3520" s="19">
        <v>0.76089397404122294</v>
      </c>
      <c r="R3520" s="19">
        <v>0.82152421828226607</v>
      </c>
      <c r="S3520">
        <v>1323</v>
      </c>
      <c r="T3520" t="str">
        <f t="shared" si="248"/>
        <v>1</v>
      </c>
    </row>
    <row r="3521" spans="1:20" x14ac:dyDescent="0.25">
      <c r="A3521" s="6" t="s">
        <v>424</v>
      </c>
      <c r="B3521" s="6" t="str">
        <f t="shared" si="249"/>
        <v>Tanzania</v>
      </c>
      <c r="C3521" t="s">
        <v>65</v>
      </c>
      <c r="D3521" t="s">
        <v>65</v>
      </c>
      <c r="E3521" t="s">
        <v>143</v>
      </c>
      <c r="F3521" t="s">
        <v>261</v>
      </c>
      <c r="G3521" t="s">
        <v>261</v>
      </c>
      <c r="H3521" t="s">
        <v>335</v>
      </c>
      <c r="I3521" t="s">
        <v>110</v>
      </c>
      <c r="J3521" t="s">
        <v>259</v>
      </c>
      <c r="K3521" t="s">
        <v>120</v>
      </c>
      <c r="L3521" t="s">
        <v>120</v>
      </c>
      <c r="M3521" t="str">
        <f t="shared" si="247"/>
        <v>Proportion of individuals who use a SHG for each service (Among individuals who belong to that SHG)</v>
      </c>
      <c r="N3521" t="s">
        <v>336</v>
      </c>
      <c r="O3521" s="19">
        <v>0.81567238013143528</v>
      </c>
      <c r="P3521">
        <v>3.4929694752377338E-2</v>
      </c>
      <c r="Q3521" s="19">
        <v>0.74720202000571834</v>
      </c>
      <c r="R3521" s="19">
        <v>0.88414274025715223</v>
      </c>
      <c r="S3521">
        <v>211</v>
      </c>
      <c r="T3521" t="str">
        <f t="shared" si="248"/>
        <v>1</v>
      </c>
    </row>
    <row r="3522" spans="1:20" x14ac:dyDescent="0.25">
      <c r="A3522" s="6" t="s">
        <v>424</v>
      </c>
      <c r="B3522" s="6" t="str">
        <f t="shared" si="249"/>
        <v>Tanzania</v>
      </c>
      <c r="C3522" t="s">
        <v>65</v>
      </c>
      <c r="D3522" t="s">
        <v>65</v>
      </c>
      <c r="E3522" t="s">
        <v>143</v>
      </c>
      <c r="F3522" t="s">
        <v>265</v>
      </c>
      <c r="G3522" t="s">
        <v>265</v>
      </c>
      <c r="H3522" t="s">
        <v>337</v>
      </c>
      <c r="I3522" t="s">
        <v>110</v>
      </c>
      <c r="J3522" t="s">
        <v>259</v>
      </c>
      <c r="K3522" t="s">
        <v>114</v>
      </c>
      <c r="L3522" t="s">
        <v>114</v>
      </c>
      <c r="M3522" t="str">
        <f t="shared" si="247"/>
        <v>Proportion of individuals who belong to a SHG for each reason (Among individuals who belong to that SHG)</v>
      </c>
      <c r="N3522" t="s">
        <v>338</v>
      </c>
      <c r="O3522" s="19">
        <v>3.0872159544692666E-2</v>
      </c>
      <c r="P3522">
        <v>9.2848151898881036E-3</v>
      </c>
      <c r="Q3522" s="19">
        <v>1.2659877040316223E-2</v>
      </c>
      <c r="R3522" s="19">
        <v>4.9084442049069109E-2</v>
      </c>
      <c r="S3522">
        <v>1534</v>
      </c>
      <c r="T3522" t="str">
        <f t="shared" si="248"/>
        <v>1</v>
      </c>
    </row>
    <row r="3523" spans="1:20" x14ac:dyDescent="0.25">
      <c r="A3523" s="6" t="s">
        <v>424</v>
      </c>
      <c r="B3523" s="6" t="str">
        <f t="shared" si="249"/>
        <v>Tanzania</v>
      </c>
      <c r="C3523" t="s">
        <v>65</v>
      </c>
      <c r="D3523" t="s">
        <v>65</v>
      </c>
      <c r="E3523" t="s">
        <v>143</v>
      </c>
      <c r="F3523" t="s">
        <v>265</v>
      </c>
      <c r="G3523" t="s">
        <v>265</v>
      </c>
      <c r="H3523" t="s">
        <v>337</v>
      </c>
      <c r="I3523" t="s">
        <v>110</v>
      </c>
      <c r="J3523" t="s">
        <v>259</v>
      </c>
      <c r="K3523" t="s">
        <v>115</v>
      </c>
      <c r="L3523" t="s">
        <v>115</v>
      </c>
      <c r="M3523" t="str">
        <f t="shared" si="247"/>
        <v>Proportion of individuals who belong to a SHG for each reason (Among individuals who belong to that SHG)</v>
      </c>
      <c r="N3523" t="s">
        <v>338</v>
      </c>
      <c r="O3523" s="19">
        <v>4.507923776740503E-2</v>
      </c>
      <c r="P3523">
        <v>2.2528252545378848E-2</v>
      </c>
      <c r="Q3523" s="19">
        <v>9.1548011842106786E-4</v>
      </c>
      <c r="R3523" s="19">
        <v>8.9242995416388998E-2</v>
      </c>
      <c r="S3523">
        <v>475</v>
      </c>
      <c r="T3523" t="str">
        <f t="shared" si="248"/>
        <v>1</v>
      </c>
    </row>
    <row r="3524" spans="1:20" x14ac:dyDescent="0.25">
      <c r="A3524" s="6" t="s">
        <v>424</v>
      </c>
      <c r="B3524" s="6" t="str">
        <f t="shared" si="249"/>
        <v>Tanzania</v>
      </c>
      <c r="C3524" t="s">
        <v>65</v>
      </c>
      <c r="D3524" t="s">
        <v>65</v>
      </c>
      <c r="E3524" t="s">
        <v>143</v>
      </c>
      <c r="F3524" t="s">
        <v>265</v>
      </c>
      <c r="G3524" t="s">
        <v>265</v>
      </c>
      <c r="H3524" t="s">
        <v>337</v>
      </c>
      <c r="I3524" t="s">
        <v>110</v>
      </c>
      <c r="J3524" t="s">
        <v>259</v>
      </c>
      <c r="K3524" t="s">
        <v>116</v>
      </c>
      <c r="L3524" t="s">
        <v>116</v>
      </c>
      <c r="M3524" t="str">
        <f t="shared" si="247"/>
        <v>Proportion of individuals who belong to a SHG for each reason (Among individuals who belong to that SHG)</v>
      </c>
      <c r="N3524" t="s">
        <v>338</v>
      </c>
      <c r="O3524" s="19">
        <v>2.2770869278487104E-2</v>
      </c>
      <c r="P3524">
        <v>6.6223153311761058E-3</v>
      </c>
      <c r="Q3524" s="19">
        <v>9.7883344754556602E-3</v>
      </c>
      <c r="R3524" s="19">
        <v>3.5753404081518544E-2</v>
      </c>
      <c r="S3524">
        <v>1059</v>
      </c>
      <c r="T3524" t="str">
        <f t="shared" si="248"/>
        <v>1</v>
      </c>
    </row>
    <row r="3525" spans="1:20" x14ac:dyDescent="0.25">
      <c r="A3525" s="6" t="s">
        <v>424</v>
      </c>
      <c r="B3525" s="6" t="str">
        <f t="shared" si="249"/>
        <v>Tanzania</v>
      </c>
      <c r="C3525" t="s">
        <v>65</v>
      </c>
      <c r="D3525" t="s">
        <v>65</v>
      </c>
      <c r="E3525" t="s">
        <v>143</v>
      </c>
      <c r="F3525" t="s">
        <v>265</v>
      </c>
      <c r="G3525" t="s">
        <v>265</v>
      </c>
      <c r="H3525" t="s">
        <v>337</v>
      </c>
      <c r="I3525" t="s">
        <v>110</v>
      </c>
      <c r="J3525" t="s">
        <v>259</v>
      </c>
      <c r="K3525" t="s">
        <v>135</v>
      </c>
      <c r="L3525" t="s">
        <v>135</v>
      </c>
      <c r="M3525" t="str">
        <f t="shared" si="247"/>
        <v>Proportion of individuals who belong to a SHG for each reason (Among individuals who belong to that SHG)</v>
      </c>
      <c r="N3525" t="s">
        <v>338</v>
      </c>
      <c r="O3525" s="19">
        <v>1.8335532865581313E-2</v>
      </c>
      <c r="P3525">
        <v>9.0915504835278153E-3</v>
      </c>
      <c r="Q3525" s="19">
        <v>5.1347930242080439E-4</v>
      </c>
      <c r="R3525" s="19">
        <v>3.6157586428741825E-2</v>
      </c>
      <c r="S3525">
        <v>487</v>
      </c>
      <c r="T3525" t="str">
        <f t="shared" si="248"/>
        <v>1</v>
      </c>
    </row>
    <row r="3526" spans="1:20" x14ac:dyDescent="0.25">
      <c r="A3526" s="6" t="s">
        <v>424</v>
      </c>
      <c r="B3526" s="6" t="str">
        <f t="shared" si="249"/>
        <v>Tanzania</v>
      </c>
      <c r="C3526" t="s">
        <v>65</v>
      </c>
      <c r="D3526" t="s">
        <v>65</v>
      </c>
      <c r="E3526" t="s">
        <v>143</v>
      </c>
      <c r="F3526" t="s">
        <v>265</v>
      </c>
      <c r="G3526" t="s">
        <v>265</v>
      </c>
      <c r="H3526" t="s">
        <v>337</v>
      </c>
      <c r="I3526" t="s">
        <v>110</v>
      </c>
      <c r="J3526" t="s">
        <v>259</v>
      </c>
      <c r="K3526" t="s">
        <v>134</v>
      </c>
      <c r="L3526" t="s">
        <v>134</v>
      </c>
      <c r="M3526" t="str">
        <f t="shared" si="247"/>
        <v>Proportion of individuals who belong to a SHG for each reason (Among individuals who belong to that SHG)</v>
      </c>
      <c r="N3526" t="s">
        <v>338</v>
      </c>
      <c r="O3526" s="19">
        <v>3.7626753891686723E-2</v>
      </c>
      <c r="P3526">
        <v>1.3356435152539684E-2</v>
      </c>
      <c r="Q3526" s="19">
        <v>1.1439959720845345E-2</v>
      </c>
      <c r="R3526" s="19">
        <v>6.3813548062528105E-2</v>
      </c>
      <c r="S3526">
        <v>1047</v>
      </c>
      <c r="T3526" t="str">
        <f t="shared" si="248"/>
        <v>1</v>
      </c>
    </row>
    <row r="3527" spans="1:20" x14ac:dyDescent="0.25">
      <c r="A3527" s="6" t="s">
        <v>424</v>
      </c>
      <c r="B3527" s="6" t="str">
        <f t="shared" si="249"/>
        <v>Tanzania</v>
      </c>
      <c r="C3527" t="s">
        <v>65</v>
      </c>
      <c r="D3527" t="s">
        <v>65</v>
      </c>
      <c r="E3527" t="s">
        <v>143</v>
      </c>
      <c r="F3527" t="s">
        <v>265</v>
      </c>
      <c r="G3527" t="s">
        <v>265</v>
      </c>
      <c r="H3527" t="s">
        <v>337</v>
      </c>
      <c r="I3527" t="s">
        <v>110</v>
      </c>
      <c r="J3527" t="s">
        <v>259</v>
      </c>
      <c r="K3527" t="s">
        <v>228</v>
      </c>
      <c r="L3527" t="s">
        <v>228</v>
      </c>
      <c r="M3527" t="str">
        <f t="shared" si="247"/>
        <v>Proportion of individuals who belong to a SHG for each reason (Among individuals who belong to that SHG)</v>
      </c>
      <c r="N3527" t="s">
        <v>338</v>
      </c>
      <c r="O3527" s="19">
        <v>3.0651000951038086E-2</v>
      </c>
      <c r="P3527">
        <v>1.4119757488853954E-2</v>
      </c>
      <c r="Q3527" s="19">
        <v>2.9682416973420278E-3</v>
      </c>
      <c r="R3527" s="19">
        <v>5.8333760204734145E-2</v>
      </c>
      <c r="S3527">
        <v>948</v>
      </c>
      <c r="T3527" t="str">
        <f t="shared" si="248"/>
        <v>1</v>
      </c>
    </row>
    <row r="3528" spans="1:20" x14ac:dyDescent="0.25">
      <c r="A3528" s="6" t="s">
        <v>424</v>
      </c>
      <c r="B3528" s="6" t="str">
        <f t="shared" si="249"/>
        <v>Tanzania</v>
      </c>
      <c r="C3528" t="s">
        <v>65</v>
      </c>
      <c r="D3528" t="s">
        <v>65</v>
      </c>
      <c r="E3528" t="s">
        <v>143</v>
      </c>
      <c r="F3528" t="s">
        <v>265</v>
      </c>
      <c r="G3528" t="s">
        <v>265</v>
      </c>
      <c r="H3528" t="s">
        <v>337</v>
      </c>
      <c r="I3528" t="s">
        <v>110</v>
      </c>
      <c r="J3528" t="s">
        <v>259</v>
      </c>
      <c r="K3528" t="s">
        <v>229</v>
      </c>
      <c r="L3528" t="s">
        <v>229</v>
      </c>
      <c r="M3528" t="str">
        <f t="shared" si="247"/>
        <v>Proportion of individuals who belong to a SHG for each reason (Among individuals who belong to that SHG)</v>
      </c>
      <c r="N3528" t="s">
        <v>338</v>
      </c>
      <c r="O3528" s="19">
        <v>4.1782369508984833E-2</v>
      </c>
      <c r="P3528">
        <v>1.6411610269177652E-2</v>
      </c>
      <c r="Q3528" s="19">
        <v>9.6112723873785569E-3</v>
      </c>
      <c r="R3528" s="19">
        <v>7.3953466630591103E-2</v>
      </c>
      <c r="S3528">
        <v>404</v>
      </c>
      <c r="T3528" t="str">
        <f t="shared" si="248"/>
        <v>1</v>
      </c>
    </row>
    <row r="3529" spans="1:20" x14ac:dyDescent="0.25">
      <c r="A3529" s="6" t="s">
        <v>424</v>
      </c>
      <c r="B3529" s="6" t="str">
        <f t="shared" si="249"/>
        <v>Tanzania</v>
      </c>
      <c r="C3529" t="s">
        <v>65</v>
      </c>
      <c r="D3529" t="s">
        <v>65</v>
      </c>
      <c r="E3529" t="s">
        <v>143</v>
      </c>
      <c r="F3529" t="s">
        <v>265</v>
      </c>
      <c r="G3529" t="s">
        <v>265</v>
      </c>
      <c r="H3529" t="s">
        <v>337</v>
      </c>
      <c r="I3529" t="s">
        <v>110</v>
      </c>
      <c r="J3529" t="s">
        <v>259</v>
      </c>
      <c r="K3529" t="s">
        <v>230</v>
      </c>
      <c r="L3529" t="s">
        <v>230</v>
      </c>
      <c r="M3529" t="str">
        <f t="shared" si="247"/>
        <v>Proportion of individuals who belong to a SHG for each reason (Among individuals who belong to that SHG)</v>
      </c>
      <c r="N3529" t="s">
        <v>338</v>
      </c>
      <c r="O3529" s="19">
        <v>1.1958440655045638E-2</v>
      </c>
      <c r="P3529">
        <v>9.1436768575142401E-3</v>
      </c>
      <c r="Q3529" s="19">
        <v>-5.9653499100998254E-3</v>
      </c>
      <c r="R3529" s="19">
        <v>2.9882231220191104E-2</v>
      </c>
      <c r="S3529">
        <v>182</v>
      </c>
      <c r="T3529" t="str">
        <f t="shared" si="248"/>
        <v>1</v>
      </c>
    </row>
    <row r="3530" spans="1:20" x14ac:dyDescent="0.25">
      <c r="A3530" s="6" t="s">
        <v>424</v>
      </c>
      <c r="B3530" s="6" t="str">
        <f t="shared" si="249"/>
        <v>Tanzania</v>
      </c>
      <c r="C3530" t="s">
        <v>65</v>
      </c>
      <c r="D3530" t="s">
        <v>65</v>
      </c>
      <c r="E3530" t="s">
        <v>143</v>
      </c>
      <c r="F3530" t="s">
        <v>265</v>
      </c>
      <c r="G3530" t="s">
        <v>265</v>
      </c>
      <c r="H3530" t="s">
        <v>337</v>
      </c>
      <c r="I3530" t="s">
        <v>110</v>
      </c>
      <c r="J3530" t="s">
        <v>259</v>
      </c>
      <c r="K3530" t="s">
        <v>128</v>
      </c>
      <c r="L3530" t="s">
        <v>128</v>
      </c>
      <c r="M3530" t="str">
        <f t="shared" si="247"/>
        <v>Proportion of individuals who belong to a SHG for each reason (Among individuals who belong to that SHG)</v>
      </c>
      <c r="N3530" t="s">
        <v>338</v>
      </c>
      <c r="O3530" s="19">
        <v>8.0221279702096977E-3</v>
      </c>
      <c r="P3530">
        <v>4.2495532063493331E-3</v>
      </c>
      <c r="Q3530" s="19">
        <v>-3.0862853671811963E-4</v>
      </c>
      <c r="R3530" s="19">
        <v>1.6352884477137515E-2</v>
      </c>
      <c r="S3530">
        <v>401</v>
      </c>
      <c r="T3530" t="str">
        <f t="shared" si="248"/>
        <v>1</v>
      </c>
    </row>
    <row r="3531" spans="1:20" x14ac:dyDescent="0.25">
      <c r="A3531" s="6" t="s">
        <v>424</v>
      </c>
      <c r="B3531" s="6" t="str">
        <f t="shared" si="249"/>
        <v>Tanzania</v>
      </c>
      <c r="C3531" t="s">
        <v>65</v>
      </c>
      <c r="D3531" t="s">
        <v>65</v>
      </c>
      <c r="E3531" t="s">
        <v>143</v>
      </c>
      <c r="F3531" t="s">
        <v>265</v>
      </c>
      <c r="G3531" t="s">
        <v>265</v>
      </c>
      <c r="H3531" t="s">
        <v>337</v>
      </c>
      <c r="I3531" t="s">
        <v>110</v>
      </c>
      <c r="J3531" t="s">
        <v>259</v>
      </c>
      <c r="K3531" t="s">
        <v>127</v>
      </c>
      <c r="L3531" t="s">
        <v>127</v>
      </c>
      <c r="M3531" t="str">
        <f t="shared" si="247"/>
        <v>Proportion of individuals who belong to a SHG for each reason (Among individuals who belong to that SHG)</v>
      </c>
      <c r="N3531" t="s">
        <v>338</v>
      </c>
      <c r="O3531" s="19">
        <v>3.7580759582832468E-2</v>
      </c>
      <c r="P3531">
        <v>1.1883270607414604E-2</v>
      </c>
      <c r="Q3531" s="19">
        <v>1.428469987270525E-2</v>
      </c>
      <c r="R3531" s="19">
        <v>6.0876819292959683E-2</v>
      </c>
      <c r="S3531">
        <v>1133</v>
      </c>
      <c r="T3531" t="str">
        <f t="shared" si="248"/>
        <v>1</v>
      </c>
    </row>
    <row r="3532" spans="1:20" x14ac:dyDescent="0.25">
      <c r="A3532" s="6" t="s">
        <v>424</v>
      </c>
      <c r="B3532" s="6" t="str">
        <f t="shared" si="249"/>
        <v>Tanzania</v>
      </c>
      <c r="C3532" t="s">
        <v>65</v>
      </c>
      <c r="D3532" t="s">
        <v>65</v>
      </c>
      <c r="E3532" t="s">
        <v>143</v>
      </c>
      <c r="F3532" t="s">
        <v>265</v>
      </c>
      <c r="G3532" t="s">
        <v>265</v>
      </c>
      <c r="H3532" t="s">
        <v>337</v>
      </c>
      <c r="I3532" t="s">
        <v>110</v>
      </c>
      <c r="J3532" t="s">
        <v>259</v>
      </c>
      <c r="K3532" t="s">
        <v>124</v>
      </c>
      <c r="L3532" t="s">
        <v>124</v>
      </c>
      <c r="M3532" t="str">
        <f t="shared" si="247"/>
        <v>Proportion of individuals who belong to a SHG for each reason (Among individuals who belong to that SHG)</v>
      </c>
      <c r="N3532" t="s">
        <v>338</v>
      </c>
      <c r="O3532" s="19">
        <v>4.0348427556881665E-2</v>
      </c>
      <c r="P3532">
        <v>2.9362680181762961E-2</v>
      </c>
      <c r="Q3532" s="19">
        <v>-1.7209329884824875E-2</v>
      </c>
      <c r="R3532" s="19">
        <v>9.7906184998588205E-2</v>
      </c>
      <c r="S3532">
        <v>48</v>
      </c>
      <c r="T3532" t="str">
        <f t="shared" si="248"/>
        <v>1</v>
      </c>
    </row>
    <row r="3533" spans="1:20" x14ac:dyDescent="0.25">
      <c r="A3533" s="6" t="s">
        <v>424</v>
      </c>
      <c r="B3533" s="6" t="str">
        <f t="shared" si="249"/>
        <v>Tanzania</v>
      </c>
      <c r="C3533" t="s">
        <v>65</v>
      </c>
      <c r="D3533" t="s">
        <v>65</v>
      </c>
      <c r="E3533" t="s">
        <v>143</v>
      </c>
      <c r="F3533" t="s">
        <v>265</v>
      </c>
      <c r="G3533" t="s">
        <v>265</v>
      </c>
      <c r="H3533" t="s">
        <v>337</v>
      </c>
      <c r="I3533" t="s">
        <v>110</v>
      </c>
      <c r="J3533" t="s">
        <v>259</v>
      </c>
      <c r="K3533" t="s">
        <v>123</v>
      </c>
      <c r="L3533" t="s">
        <v>123</v>
      </c>
      <c r="M3533" t="str">
        <f t="shared" si="247"/>
        <v>Proportion of individuals who belong to a SHG for each reason (Among individuals who belong to that SHG)</v>
      </c>
      <c r="N3533" t="s">
        <v>338</v>
      </c>
      <c r="O3533" s="19">
        <v>3.0630563858068199E-2</v>
      </c>
      <c r="P3533">
        <v>9.4925905720793739E-3</v>
      </c>
      <c r="Q3533" s="19">
        <v>1.2015374240863432E-2</v>
      </c>
      <c r="R3533" s="19">
        <v>4.9245753475272963E-2</v>
      </c>
      <c r="S3533">
        <v>1486</v>
      </c>
      <c r="T3533" t="str">
        <f t="shared" si="248"/>
        <v>1</v>
      </c>
    </row>
    <row r="3534" spans="1:20" x14ac:dyDescent="0.25">
      <c r="A3534" s="6" t="s">
        <v>424</v>
      </c>
      <c r="B3534" s="6" t="str">
        <f t="shared" si="249"/>
        <v>Tanzania</v>
      </c>
      <c r="C3534" t="s">
        <v>65</v>
      </c>
      <c r="D3534" t="s">
        <v>65</v>
      </c>
      <c r="E3534" t="s">
        <v>143</v>
      </c>
      <c r="F3534" t="s">
        <v>265</v>
      </c>
      <c r="G3534" t="s">
        <v>265</v>
      </c>
      <c r="H3534" t="s">
        <v>337</v>
      </c>
      <c r="I3534" t="s">
        <v>110</v>
      </c>
      <c r="J3534" t="s">
        <v>259</v>
      </c>
      <c r="K3534" t="s">
        <v>132</v>
      </c>
      <c r="L3534" t="s">
        <v>132</v>
      </c>
      <c r="M3534" t="str">
        <f t="shared" si="247"/>
        <v>Proportion of individuals who belong to a SHG for each reason (Among individuals who belong to that SHG)</v>
      </c>
      <c r="N3534" t="s">
        <v>338</v>
      </c>
      <c r="O3534" s="19">
        <v>0</v>
      </c>
      <c r="P3534"/>
      <c r="S3534">
        <v>102</v>
      </c>
      <c r="T3534" t="str">
        <f t="shared" si="248"/>
        <v>1</v>
      </c>
    </row>
    <row r="3535" spans="1:20" x14ac:dyDescent="0.25">
      <c r="A3535" s="6" t="s">
        <v>424</v>
      </c>
      <c r="B3535" s="6" t="str">
        <f t="shared" si="249"/>
        <v>Tanzania</v>
      </c>
      <c r="C3535" t="s">
        <v>65</v>
      </c>
      <c r="D3535" t="s">
        <v>65</v>
      </c>
      <c r="E3535" t="s">
        <v>143</v>
      </c>
      <c r="F3535" t="s">
        <v>265</v>
      </c>
      <c r="G3535" t="s">
        <v>265</v>
      </c>
      <c r="H3535" t="s">
        <v>337</v>
      </c>
      <c r="I3535" t="s">
        <v>110</v>
      </c>
      <c r="J3535" t="s">
        <v>259</v>
      </c>
      <c r="K3535" t="s">
        <v>131</v>
      </c>
      <c r="L3535" t="s">
        <v>131</v>
      </c>
      <c r="M3535" t="str">
        <f t="shared" si="247"/>
        <v>Proportion of individuals who belong to a SHG for each reason (Among individuals who belong to that SHG)</v>
      </c>
      <c r="N3535" t="s">
        <v>338</v>
      </c>
      <c r="O3535" s="19">
        <v>3.3200212408026827E-2</v>
      </c>
      <c r="P3535">
        <v>9.9643982672177091E-3</v>
      </c>
      <c r="Q3535" s="19">
        <v>1.366147015840247E-2</v>
      </c>
      <c r="R3535" s="19">
        <v>5.2738954657651188E-2</v>
      </c>
      <c r="S3535">
        <v>1432</v>
      </c>
      <c r="T3535" t="str">
        <f t="shared" si="248"/>
        <v>1</v>
      </c>
    </row>
    <row r="3536" spans="1:20" x14ac:dyDescent="0.25">
      <c r="A3536" s="6" t="s">
        <v>424</v>
      </c>
      <c r="B3536" s="6" t="str">
        <f t="shared" si="249"/>
        <v>Tanzania</v>
      </c>
      <c r="C3536" t="s">
        <v>65</v>
      </c>
      <c r="D3536" t="s">
        <v>65</v>
      </c>
      <c r="E3536" t="s">
        <v>143</v>
      </c>
      <c r="F3536" t="s">
        <v>265</v>
      </c>
      <c r="G3536" t="s">
        <v>265</v>
      </c>
      <c r="H3536" t="s">
        <v>337</v>
      </c>
      <c r="I3536" t="s">
        <v>110</v>
      </c>
      <c r="J3536" t="s">
        <v>259</v>
      </c>
      <c r="K3536" t="s">
        <v>121</v>
      </c>
      <c r="L3536" t="s">
        <v>121</v>
      </c>
      <c r="M3536" t="str">
        <f t="shared" si="247"/>
        <v>Proportion of individuals who belong to a SHG for each reason (Among individuals who belong to that SHG)</v>
      </c>
      <c r="N3536" t="s">
        <v>338</v>
      </c>
      <c r="O3536" s="19">
        <v>3.3274541043811411E-2</v>
      </c>
      <c r="P3536">
        <v>1.0729354510011937E-2</v>
      </c>
      <c r="Q3536" s="19">
        <v>1.2233763963416657E-2</v>
      </c>
      <c r="R3536" s="19">
        <v>5.4315318124206161E-2</v>
      </c>
      <c r="S3536">
        <v>1323</v>
      </c>
      <c r="T3536" t="str">
        <f t="shared" si="248"/>
        <v>1</v>
      </c>
    </row>
    <row r="3537" spans="1:20" x14ac:dyDescent="0.25">
      <c r="A3537" s="6" t="s">
        <v>424</v>
      </c>
      <c r="B3537" s="6" t="str">
        <f t="shared" si="249"/>
        <v>Tanzania</v>
      </c>
      <c r="C3537" t="s">
        <v>65</v>
      </c>
      <c r="D3537" t="s">
        <v>65</v>
      </c>
      <c r="E3537" t="s">
        <v>143</v>
      </c>
      <c r="F3537" t="s">
        <v>265</v>
      </c>
      <c r="G3537" t="s">
        <v>265</v>
      </c>
      <c r="H3537" t="s">
        <v>337</v>
      </c>
      <c r="I3537" t="s">
        <v>110</v>
      </c>
      <c r="J3537" t="s">
        <v>259</v>
      </c>
      <c r="K3537" t="s">
        <v>120</v>
      </c>
      <c r="L3537" t="s">
        <v>120</v>
      </c>
      <c r="M3537" t="str">
        <f t="shared" si="247"/>
        <v>Proportion of individuals who belong to a SHG for each reason (Among individuals who belong to that SHG)</v>
      </c>
      <c r="N3537" t="s">
        <v>338</v>
      </c>
      <c r="O3537" s="19">
        <v>1.7062488040957117E-2</v>
      </c>
      <c r="P3537">
        <v>1.0306962069138371E-2</v>
      </c>
      <c r="Q3537" s="19">
        <v>-3.14156497694041E-3</v>
      </c>
      <c r="R3537" s="19">
        <v>3.7266541058854644E-2</v>
      </c>
      <c r="S3537">
        <v>211</v>
      </c>
      <c r="T3537" t="str">
        <f t="shared" si="248"/>
        <v>1</v>
      </c>
    </row>
    <row r="3538" spans="1:20" x14ac:dyDescent="0.25">
      <c r="A3538" s="6" t="s">
        <v>424</v>
      </c>
      <c r="B3538" s="6" t="str">
        <f t="shared" si="249"/>
        <v>Tanzania</v>
      </c>
      <c r="C3538" t="s">
        <v>65</v>
      </c>
      <c r="D3538" t="s">
        <v>65</v>
      </c>
      <c r="E3538" t="s">
        <v>143</v>
      </c>
      <c r="F3538" t="s">
        <v>265</v>
      </c>
      <c r="G3538" t="s">
        <v>265</v>
      </c>
      <c r="H3538" t="s">
        <v>339</v>
      </c>
      <c r="I3538" t="s">
        <v>110</v>
      </c>
      <c r="J3538" t="s">
        <v>259</v>
      </c>
      <c r="K3538" t="s">
        <v>114</v>
      </c>
      <c r="L3538" t="s">
        <v>114</v>
      </c>
      <c r="M3538" t="str">
        <f t="shared" si="247"/>
        <v>Proportion of individuals who belong to a SHG for each reason (Among individuals who belong to that SHG)</v>
      </c>
      <c r="N3538" t="s">
        <v>340</v>
      </c>
      <c r="O3538" s="19">
        <v>1.5605950882749154E-2</v>
      </c>
      <c r="P3538">
        <v>4.4409700777890918E-3</v>
      </c>
      <c r="Q3538" s="19">
        <v>6.8949318698707414E-3</v>
      </c>
      <c r="R3538" s="19">
        <v>2.4316969895627566E-2</v>
      </c>
      <c r="S3538">
        <v>1534</v>
      </c>
      <c r="T3538" t="str">
        <f t="shared" si="248"/>
        <v>1</v>
      </c>
    </row>
    <row r="3539" spans="1:20" x14ac:dyDescent="0.25">
      <c r="A3539" s="6" t="s">
        <v>424</v>
      </c>
      <c r="B3539" s="6" t="str">
        <f t="shared" si="249"/>
        <v>Tanzania</v>
      </c>
      <c r="C3539" t="s">
        <v>65</v>
      </c>
      <c r="D3539" t="s">
        <v>65</v>
      </c>
      <c r="E3539" t="s">
        <v>143</v>
      </c>
      <c r="F3539" t="s">
        <v>265</v>
      </c>
      <c r="G3539" t="s">
        <v>265</v>
      </c>
      <c r="H3539" t="s">
        <v>339</v>
      </c>
      <c r="I3539" t="s">
        <v>110</v>
      </c>
      <c r="J3539" t="s">
        <v>259</v>
      </c>
      <c r="K3539" t="s">
        <v>115</v>
      </c>
      <c r="L3539" t="s">
        <v>115</v>
      </c>
      <c r="M3539" t="str">
        <f t="shared" si="247"/>
        <v>Proportion of individuals who belong to a SHG for each reason (Among individuals who belong to that SHG)</v>
      </c>
      <c r="N3539" t="s">
        <v>340</v>
      </c>
      <c r="O3539" s="19">
        <v>1.4671371083116632E-2</v>
      </c>
      <c r="P3539">
        <v>6.6783868646055006E-3</v>
      </c>
      <c r="Q3539" s="19">
        <v>1.5792478311915346E-3</v>
      </c>
      <c r="R3539" s="19">
        <v>2.776349433504173E-2</v>
      </c>
      <c r="S3539">
        <v>475</v>
      </c>
      <c r="T3539" t="str">
        <f t="shared" si="248"/>
        <v>1</v>
      </c>
    </row>
    <row r="3540" spans="1:20" x14ac:dyDescent="0.25">
      <c r="A3540" s="6" t="s">
        <v>424</v>
      </c>
      <c r="B3540" s="6" t="str">
        <f t="shared" si="249"/>
        <v>Tanzania</v>
      </c>
      <c r="C3540" t="s">
        <v>65</v>
      </c>
      <c r="D3540" t="s">
        <v>65</v>
      </c>
      <c r="E3540" t="s">
        <v>143</v>
      </c>
      <c r="F3540" t="s">
        <v>265</v>
      </c>
      <c r="G3540" t="s">
        <v>265</v>
      </c>
      <c r="H3540" t="s">
        <v>339</v>
      </c>
      <c r="I3540" t="s">
        <v>110</v>
      </c>
      <c r="J3540" t="s">
        <v>259</v>
      </c>
      <c r="K3540" t="s">
        <v>116</v>
      </c>
      <c r="L3540" t="s">
        <v>116</v>
      </c>
      <c r="M3540" t="str">
        <f t="shared" si="247"/>
        <v>Proportion of individuals who belong to a SHG for each reason (Among individuals who belong to that SHG)</v>
      </c>
      <c r="N3540" t="s">
        <v>340</v>
      </c>
      <c r="O3540" s="19">
        <v>1.613887553587395E-2</v>
      </c>
      <c r="P3540">
        <v>5.8380959725747141E-3</v>
      </c>
      <c r="Q3540" s="19">
        <v>4.6937418693186548E-3</v>
      </c>
      <c r="R3540" s="19">
        <v>2.7584009202429247E-2</v>
      </c>
      <c r="S3540">
        <v>1059</v>
      </c>
      <c r="T3540" t="str">
        <f t="shared" si="248"/>
        <v>1</v>
      </c>
    </row>
    <row r="3541" spans="1:20" x14ac:dyDescent="0.25">
      <c r="A3541" s="6" t="s">
        <v>424</v>
      </c>
      <c r="B3541" s="6" t="str">
        <f t="shared" si="249"/>
        <v>Tanzania</v>
      </c>
      <c r="C3541" t="s">
        <v>65</v>
      </c>
      <c r="D3541" t="s">
        <v>65</v>
      </c>
      <c r="E3541" t="s">
        <v>143</v>
      </c>
      <c r="F3541" t="s">
        <v>265</v>
      </c>
      <c r="G3541" t="s">
        <v>265</v>
      </c>
      <c r="H3541" t="s">
        <v>339</v>
      </c>
      <c r="I3541" t="s">
        <v>110</v>
      </c>
      <c r="J3541" t="s">
        <v>259</v>
      </c>
      <c r="K3541" t="s">
        <v>135</v>
      </c>
      <c r="L3541" t="s">
        <v>135</v>
      </c>
      <c r="M3541" t="str">
        <f t="shared" si="247"/>
        <v>Proportion of individuals who belong to a SHG for each reason (Among individuals who belong to that SHG)</v>
      </c>
      <c r="N3541" t="s">
        <v>340</v>
      </c>
      <c r="O3541" s="19">
        <v>1.9909203032518238E-2</v>
      </c>
      <c r="P3541">
        <v>7.974114520498999E-3</v>
      </c>
      <c r="Q3541" s="19">
        <v>4.2776453174073747E-3</v>
      </c>
      <c r="R3541" s="19">
        <v>3.5540760747629102E-2</v>
      </c>
      <c r="S3541">
        <v>487</v>
      </c>
      <c r="T3541" t="str">
        <f t="shared" si="248"/>
        <v>1</v>
      </c>
    </row>
    <row r="3542" spans="1:20" x14ac:dyDescent="0.25">
      <c r="A3542" s="6" t="s">
        <v>424</v>
      </c>
      <c r="B3542" s="6" t="str">
        <f t="shared" si="249"/>
        <v>Tanzania</v>
      </c>
      <c r="C3542" t="s">
        <v>65</v>
      </c>
      <c r="D3542" t="s">
        <v>65</v>
      </c>
      <c r="E3542" t="s">
        <v>143</v>
      </c>
      <c r="F3542" t="s">
        <v>265</v>
      </c>
      <c r="G3542" t="s">
        <v>265</v>
      </c>
      <c r="H3542" t="s">
        <v>339</v>
      </c>
      <c r="I3542" t="s">
        <v>110</v>
      </c>
      <c r="J3542" t="s">
        <v>259</v>
      </c>
      <c r="K3542" t="s">
        <v>134</v>
      </c>
      <c r="L3542" t="s">
        <v>134</v>
      </c>
      <c r="M3542" t="str">
        <f t="shared" si="247"/>
        <v>Proportion of individuals who belong to a SHG for each reason (Among individuals who belong to that SHG)</v>
      </c>
      <c r="N3542" t="s">
        <v>340</v>
      </c>
      <c r="O3542" s="19">
        <v>1.3287406717040578E-2</v>
      </c>
      <c r="P3542">
        <v>5.312424825161562E-3</v>
      </c>
      <c r="Q3542" s="19">
        <v>2.8718000184132526E-3</v>
      </c>
      <c r="R3542" s="19">
        <v>2.3703013415667905E-2</v>
      </c>
      <c r="S3542">
        <v>1047</v>
      </c>
      <c r="T3542" t="str">
        <f t="shared" si="248"/>
        <v>1</v>
      </c>
    </row>
    <row r="3543" spans="1:20" x14ac:dyDescent="0.25">
      <c r="A3543" s="6" t="s">
        <v>424</v>
      </c>
      <c r="B3543" s="6" t="str">
        <f t="shared" si="249"/>
        <v>Tanzania</v>
      </c>
      <c r="C3543" t="s">
        <v>65</v>
      </c>
      <c r="D3543" t="s">
        <v>65</v>
      </c>
      <c r="E3543" t="s">
        <v>143</v>
      </c>
      <c r="F3543" t="s">
        <v>265</v>
      </c>
      <c r="G3543" t="s">
        <v>265</v>
      </c>
      <c r="H3543" t="s">
        <v>339</v>
      </c>
      <c r="I3543" t="s">
        <v>110</v>
      </c>
      <c r="J3543" t="s">
        <v>259</v>
      </c>
      <c r="K3543" t="s">
        <v>228</v>
      </c>
      <c r="L3543" t="s">
        <v>228</v>
      </c>
      <c r="M3543" t="str">
        <f t="shared" si="247"/>
        <v>Proportion of individuals who belong to a SHG for each reason (Among individuals who belong to that SHG)</v>
      </c>
      <c r="N3543" t="s">
        <v>340</v>
      </c>
      <c r="O3543" s="19">
        <v>1.0822843042824581E-2</v>
      </c>
      <c r="P3543">
        <v>4.2095985037777471E-3</v>
      </c>
      <c r="Q3543" s="19">
        <v>2.5696345846205962E-3</v>
      </c>
      <c r="R3543" s="19">
        <v>1.9076051501028566E-2</v>
      </c>
      <c r="S3543">
        <v>948</v>
      </c>
      <c r="T3543" t="str">
        <f t="shared" si="248"/>
        <v>1</v>
      </c>
    </row>
    <row r="3544" spans="1:20" x14ac:dyDescent="0.25">
      <c r="A3544" s="6" t="s">
        <v>424</v>
      </c>
      <c r="B3544" s="6" t="str">
        <f t="shared" si="249"/>
        <v>Tanzania</v>
      </c>
      <c r="C3544" t="s">
        <v>65</v>
      </c>
      <c r="D3544" t="s">
        <v>65</v>
      </c>
      <c r="E3544" t="s">
        <v>143</v>
      </c>
      <c r="F3544" t="s">
        <v>265</v>
      </c>
      <c r="G3544" t="s">
        <v>265</v>
      </c>
      <c r="H3544" t="s">
        <v>339</v>
      </c>
      <c r="I3544" t="s">
        <v>110</v>
      </c>
      <c r="J3544" t="s">
        <v>259</v>
      </c>
      <c r="K3544" t="s">
        <v>229</v>
      </c>
      <c r="L3544" t="s">
        <v>229</v>
      </c>
      <c r="M3544" t="str">
        <f t="shared" si="247"/>
        <v>Proportion of individuals who belong to a SHG for each reason (Among individuals who belong to that SHG)</v>
      </c>
      <c r="N3544" t="s">
        <v>340</v>
      </c>
      <c r="O3544" s="19">
        <v>2.2997097152872421E-2</v>
      </c>
      <c r="P3544">
        <v>1.1112607349494444E-2</v>
      </c>
      <c r="Q3544" s="19">
        <v>1.2134473798647918E-3</v>
      </c>
      <c r="R3544" s="19">
        <v>4.4780746925880049E-2</v>
      </c>
      <c r="S3544">
        <v>404</v>
      </c>
      <c r="T3544" t="str">
        <f t="shared" si="248"/>
        <v>1</v>
      </c>
    </row>
    <row r="3545" spans="1:20" x14ac:dyDescent="0.25">
      <c r="A3545" s="6" t="s">
        <v>424</v>
      </c>
      <c r="B3545" s="6" t="str">
        <f t="shared" si="249"/>
        <v>Tanzania</v>
      </c>
      <c r="C3545" t="s">
        <v>65</v>
      </c>
      <c r="D3545" t="s">
        <v>65</v>
      </c>
      <c r="E3545" t="s">
        <v>143</v>
      </c>
      <c r="F3545" t="s">
        <v>265</v>
      </c>
      <c r="G3545" t="s">
        <v>265</v>
      </c>
      <c r="H3545" t="s">
        <v>339</v>
      </c>
      <c r="I3545" t="s">
        <v>110</v>
      </c>
      <c r="J3545" t="s">
        <v>259</v>
      </c>
      <c r="K3545" t="s">
        <v>230</v>
      </c>
      <c r="L3545" t="s">
        <v>230</v>
      </c>
      <c r="M3545" t="str">
        <f t="shared" si="247"/>
        <v>Proportion of individuals who belong to a SHG for each reason (Among individuals who belong to that SHG)</v>
      </c>
      <c r="N3545" t="s">
        <v>340</v>
      </c>
      <c r="O3545" s="19">
        <v>1.9166240838401211E-2</v>
      </c>
      <c r="P3545">
        <v>1.2853741427078357E-2</v>
      </c>
      <c r="Q3545" s="19">
        <v>-6.0301624146462326E-3</v>
      </c>
      <c r="R3545" s="19">
        <v>4.4362644091448654E-2</v>
      </c>
      <c r="S3545">
        <v>182</v>
      </c>
      <c r="T3545" t="str">
        <f t="shared" si="248"/>
        <v>1</v>
      </c>
    </row>
    <row r="3546" spans="1:20" x14ac:dyDescent="0.25">
      <c r="A3546" s="6" t="s">
        <v>424</v>
      </c>
      <c r="B3546" s="6" t="str">
        <f t="shared" si="249"/>
        <v>Tanzania</v>
      </c>
      <c r="C3546" t="s">
        <v>65</v>
      </c>
      <c r="D3546" t="s">
        <v>65</v>
      </c>
      <c r="E3546" t="s">
        <v>143</v>
      </c>
      <c r="F3546" t="s">
        <v>265</v>
      </c>
      <c r="G3546" t="s">
        <v>265</v>
      </c>
      <c r="H3546" t="s">
        <v>339</v>
      </c>
      <c r="I3546" t="s">
        <v>110</v>
      </c>
      <c r="J3546" t="s">
        <v>259</v>
      </c>
      <c r="K3546" t="s">
        <v>128</v>
      </c>
      <c r="L3546" t="s">
        <v>128</v>
      </c>
      <c r="M3546" t="str">
        <f t="shared" si="247"/>
        <v>Proportion of individuals who belong to a SHG for each reason (Among individuals who belong to that SHG)</v>
      </c>
      <c r="N3546" t="s">
        <v>340</v>
      </c>
      <c r="O3546" s="19">
        <v>1.0166426615026014E-2</v>
      </c>
      <c r="P3546">
        <v>7.2945775791366761E-3</v>
      </c>
      <c r="Q3546" s="19">
        <v>-4.1337472342826767E-3</v>
      </c>
      <c r="R3546" s="19">
        <v>2.4466600464334704E-2</v>
      </c>
      <c r="S3546">
        <v>401</v>
      </c>
      <c r="T3546" t="str">
        <f t="shared" si="248"/>
        <v>1</v>
      </c>
    </row>
    <row r="3547" spans="1:20" x14ac:dyDescent="0.25">
      <c r="A3547" s="6" t="s">
        <v>424</v>
      </c>
      <c r="B3547" s="6" t="str">
        <f t="shared" si="249"/>
        <v>Tanzania</v>
      </c>
      <c r="C3547" t="s">
        <v>65</v>
      </c>
      <c r="D3547" t="s">
        <v>65</v>
      </c>
      <c r="E3547" t="s">
        <v>143</v>
      </c>
      <c r="F3547" t="s">
        <v>265</v>
      </c>
      <c r="G3547" t="s">
        <v>265</v>
      </c>
      <c r="H3547" t="s">
        <v>339</v>
      </c>
      <c r="I3547" t="s">
        <v>110</v>
      </c>
      <c r="J3547" t="s">
        <v>259</v>
      </c>
      <c r="K3547" t="s">
        <v>127</v>
      </c>
      <c r="L3547" t="s">
        <v>127</v>
      </c>
      <c r="M3547" t="str">
        <f t="shared" si="247"/>
        <v>Proportion of individuals who belong to a SHG for each reason (Among individuals who belong to that SHG)</v>
      </c>
      <c r="N3547" t="s">
        <v>340</v>
      </c>
      <c r="O3547" s="19">
        <v>1.7202954921494602E-2</v>
      </c>
      <c r="P3547">
        <v>5.3294000604467819E-3</v>
      </c>
      <c r="Q3547" s="19">
        <v>6.7551559838976115E-3</v>
      </c>
      <c r="R3547" s="19">
        <v>2.7650753859091593E-2</v>
      </c>
      <c r="S3547">
        <v>1133</v>
      </c>
      <c r="T3547" t="str">
        <f t="shared" si="248"/>
        <v>1</v>
      </c>
    </row>
    <row r="3548" spans="1:20" x14ac:dyDescent="0.25">
      <c r="A3548" s="6" t="s">
        <v>424</v>
      </c>
      <c r="B3548" s="6" t="str">
        <f t="shared" si="249"/>
        <v>Tanzania</v>
      </c>
      <c r="C3548" t="s">
        <v>65</v>
      </c>
      <c r="D3548" t="s">
        <v>65</v>
      </c>
      <c r="E3548" t="s">
        <v>143</v>
      </c>
      <c r="F3548" t="s">
        <v>265</v>
      </c>
      <c r="G3548" t="s">
        <v>265</v>
      </c>
      <c r="H3548" t="s">
        <v>339</v>
      </c>
      <c r="I3548" t="s">
        <v>110</v>
      </c>
      <c r="J3548" t="s">
        <v>259</v>
      </c>
      <c r="K3548" t="s">
        <v>124</v>
      </c>
      <c r="L3548" t="s">
        <v>124</v>
      </c>
      <c r="M3548" t="str">
        <f t="shared" ref="M3548:M3611" si="250">CONCATENATE(F3548,"(Among ",J3548,")")</f>
        <v>Proportion of individuals who belong to a SHG for each reason (Among individuals who belong to that SHG)</v>
      </c>
      <c r="N3548" t="s">
        <v>340</v>
      </c>
      <c r="O3548" s="19">
        <v>0</v>
      </c>
      <c r="P3548"/>
      <c r="S3548">
        <v>48</v>
      </c>
      <c r="T3548" t="str">
        <f t="shared" ref="T3548:T3611" si="251">IF(S3548&gt;=30,"1","0")</f>
        <v>1</v>
      </c>
    </row>
    <row r="3549" spans="1:20" x14ac:dyDescent="0.25">
      <c r="A3549" s="6" t="s">
        <v>424</v>
      </c>
      <c r="B3549" s="6" t="str">
        <f t="shared" si="249"/>
        <v>Tanzania</v>
      </c>
      <c r="C3549" t="s">
        <v>65</v>
      </c>
      <c r="D3549" t="s">
        <v>65</v>
      </c>
      <c r="E3549" t="s">
        <v>143</v>
      </c>
      <c r="F3549" t="s">
        <v>265</v>
      </c>
      <c r="G3549" t="s">
        <v>265</v>
      </c>
      <c r="H3549" t="s">
        <v>339</v>
      </c>
      <c r="I3549" t="s">
        <v>110</v>
      </c>
      <c r="J3549" t="s">
        <v>259</v>
      </c>
      <c r="K3549" t="s">
        <v>123</v>
      </c>
      <c r="L3549" t="s">
        <v>123</v>
      </c>
      <c r="M3549" t="str">
        <f t="shared" si="250"/>
        <v>Proportion of individuals who belong to a SHG for each reason (Among individuals who belong to that SHG)</v>
      </c>
      <c r="N3549" t="s">
        <v>340</v>
      </c>
      <c r="O3549" s="19">
        <v>1.6003821691605108E-2</v>
      </c>
      <c r="P3549">
        <v>4.5532454939647797E-3</v>
      </c>
      <c r="Q3549" s="19">
        <v>7.0748019893184227E-3</v>
      </c>
      <c r="R3549" s="19">
        <v>2.4932841393891791E-2</v>
      </c>
      <c r="S3549">
        <v>1486</v>
      </c>
      <c r="T3549" t="str">
        <f t="shared" si="251"/>
        <v>1</v>
      </c>
    </row>
    <row r="3550" spans="1:20" x14ac:dyDescent="0.25">
      <c r="A3550" s="6" t="s">
        <v>424</v>
      </c>
      <c r="B3550" s="6" t="str">
        <f t="shared" si="249"/>
        <v>Tanzania</v>
      </c>
      <c r="C3550" t="s">
        <v>65</v>
      </c>
      <c r="D3550" t="s">
        <v>65</v>
      </c>
      <c r="E3550" t="s">
        <v>143</v>
      </c>
      <c r="F3550" t="s">
        <v>265</v>
      </c>
      <c r="G3550" t="s">
        <v>265</v>
      </c>
      <c r="H3550" t="s">
        <v>339</v>
      </c>
      <c r="I3550" t="s">
        <v>110</v>
      </c>
      <c r="J3550" t="s">
        <v>259</v>
      </c>
      <c r="K3550" t="s">
        <v>132</v>
      </c>
      <c r="L3550" t="s">
        <v>132</v>
      </c>
      <c r="M3550" t="str">
        <f t="shared" si="250"/>
        <v>Proportion of individuals who belong to a SHG for each reason (Among individuals who belong to that SHG)</v>
      </c>
      <c r="N3550" t="s">
        <v>340</v>
      </c>
      <c r="O3550" s="19">
        <v>0</v>
      </c>
      <c r="P3550"/>
      <c r="S3550">
        <v>102</v>
      </c>
      <c r="T3550" t="str">
        <f t="shared" si="251"/>
        <v>1</v>
      </c>
    </row>
    <row r="3551" spans="1:20" x14ac:dyDescent="0.25">
      <c r="A3551" s="6" t="s">
        <v>424</v>
      </c>
      <c r="B3551" s="6" t="str">
        <f t="shared" si="249"/>
        <v>Tanzania</v>
      </c>
      <c r="C3551" t="s">
        <v>65</v>
      </c>
      <c r="D3551" t="s">
        <v>65</v>
      </c>
      <c r="E3551" t="s">
        <v>143</v>
      </c>
      <c r="F3551" t="s">
        <v>265</v>
      </c>
      <c r="G3551" t="s">
        <v>265</v>
      </c>
      <c r="H3551" t="s">
        <v>339</v>
      </c>
      <c r="I3551" t="s">
        <v>110</v>
      </c>
      <c r="J3551" t="s">
        <v>259</v>
      </c>
      <c r="K3551" t="s">
        <v>131</v>
      </c>
      <c r="L3551" t="s">
        <v>131</v>
      </c>
      <c r="M3551" t="str">
        <f t="shared" si="250"/>
        <v>Proportion of individuals who belong to a SHG for each reason (Among individuals who belong to that SHG)</v>
      </c>
      <c r="N3551" t="s">
        <v>340</v>
      </c>
      <c r="O3551" s="19">
        <v>1.6782787203027963E-2</v>
      </c>
      <c r="P3551">
        <v>4.7722836670059379E-3</v>
      </c>
      <c r="Q3551" s="19">
        <v>7.4250299144127639E-3</v>
      </c>
      <c r="R3551" s="19">
        <v>2.6140544491643162E-2</v>
      </c>
      <c r="S3551">
        <v>1432</v>
      </c>
      <c r="T3551" t="str">
        <f t="shared" si="251"/>
        <v>1</v>
      </c>
    </row>
    <row r="3552" spans="1:20" x14ac:dyDescent="0.25">
      <c r="A3552" s="6" t="s">
        <v>424</v>
      </c>
      <c r="B3552" s="6" t="str">
        <f t="shared" si="249"/>
        <v>Tanzania</v>
      </c>
      <c r="C3552" t="s">
        <v>65</v>
      </c>
      <c r="D3552" t="s">
        <v>65</v>
      </c>
      <c r="E3552" t="s">
        <v>143</v>
      </c>
      <c r="F3552" t="s">
        <v>265</v>
      </c>
      <c r="G3552" t="s">
        <v>265</v>
      </c>
      <c r="H3552" t="s">
        <v>339</v>
      </c>
      <c r="I3552" t="s">
        <v>110</v>
      </c>
      <c r="J3552" t="s">
        <v>259</v>
      </c>
      <c r="K3552" t="s">
        <v>121</v>
      </c>
      <c r="L3552" t="s">
        <v>121</v>
      </c>
      <c r="M3552" t="str">
        <f t="shared" si="250"/>
        <v>Proportion of individuals who belong to a SHG for each reason (Among individuals who belong to that SHG)</v>
      </c>
      <c r="N3552" t="s">
        <v>340</v>
      </c>
      <c r="O3552" s="19">
        <v>1.4358567984117276E-2</v>
      </c>
      <c r="P3552">
        <v>4.7081003757118182E-3</v>
      </c>
      <c r="Q3552" s="19">
        <v>5.1257580900051156E-3</v>
      </c>
      <c r="R3552" s="19">
        <v>2.3591377878229437E-2</v>
      </c>
      <c r="S3552">
        <v>1323</v>
      </c>
      <c r="T3552" t="str">
        <f t="shared" si="251"/>
        <v>1</v>
      </c>
    </row>
    <row r="3553" spans="1:20" x14ac:dyDescent="0.25">
      <c r="A3553" s="6" t="s">
        <v>424</v>
      </c>
      <c r="B3553" s="6" t="str">
        <f t="shared" si="249"/>
        <v>Tanzania</v>
      </c>
      <c r="C3553" t="s">
        <v>65</v>
      </c>
      <c r="D3553" t="s">
        <v>65</v>
      </c>
      <c r="E3553" t="s">
        <v>143</v>
      </c>
      <c r="F3553" t="s">
        <v>265</v>
      </c>
      <c r="G3553" t="s">
        <v>265</v>
      </c>
      <c r="H3553" t="s">
        <v>339</v>
      </c>
      <c r="I3553" t="s">
        <v>110</v>
      </c>
      <c r="J3553" t="s">
        <v>259</v>
      </c>
      <c r="K3553" t="s">
        <v>120</v>
      </c>
      <c r="L3553" t="s">
        <v>120</v>
      </c>
      <c r="M3553" t="str">
        <f t="shared" si="250"/>
        <v>Proportion of individuals who belong to a SHG for each reason (Among individuals who belong to that SHG)</v>
      </c>
      <c r="N3553" t="s">
        <v>340</v>
      </c>
      <c r="O3553" s="19">
        <v>2.2776314155944132E-2</v>
      </c>
      <c r="P3553">
        <v>1.2874053876696788E-2</v>
      </c>
      <c r="Q3553" s="19">
        <v>-2.4598383917478657E-3</v>
      </c>
      <c r="R3553" s="19">
        <v>4.8012466703636125E-2</v>
      </c>
      <c r="S3553">
        <v>211</v>
      </c>
      <c r="T3553" t="str">
        <f t="shared" si="251"/>
        <v>1</v>
      </c>
    </row>
    <row r="3554" spans="1:20" x14ac:dyDescent="0.25">
      <c r="A3554" s="6" t="s">
        <v>424</v>
      </c>
      <c r="B3554" s="6" t="str">
        <f t="shared" si="249"/>
        <v>Tanzania</v>
      </c>
      <c r="C3554" t="s">
        <v>65</v>
      </c>
      <c r="D3554" t="s">
        <v>65</v>
      </c>
      <c r="E3554" t="s">
        <v>143</v>
      </c>
      <c r="F3554" t="s">
        <v>265</v>
      </c>
      <c r="G3554" t="s">
        <v>265</v>
      </c>
      <c r="H3554" t="s">
        <v>341</v>
      </c>
      <c r="I3554" t="s">
        <v>110</v>
      </c>
      <c r="J3554" t="s">
        <v>259</v>
      </c>
      <c r="K3554" t="s">
        <v>114</v>
      </c>
      <c r="L3554" t="s">
        <v>114</v>
      </c>
      <c r="M3554" t="str">
        <f t="shared" si="250"/>
        <v>Proportion of individuals who belong to a SHG for each reason (Among individuals who belong to that SHG)</v>
      </c>
      <c r="N3554" t="s">
        <v>342</v>
      </c>
      <c r="O3554" s="19">
        <v>6.6849615671816087E-3</v>
      </c>
      <c r="P3554">
        <v>2.382930916037169E-3</v>
      </c>
      <c r="Q3554" s="19">
        <v>2.0108124167983058E-3</v>
      </c>
      <c r="R3554" s="19">
        <v>1.1359110717564912E-2</v>
      </c>
      <c r="S3554">
        <v>1534</v>
      </c>
      <c r="T3554" t="str">
        <f t="shared" si="251"/>
        <v>1</v>
      </c>
    </row>
    <row r="3555" spans="1:20" x14ac:dyDescent="0.25">
      <c r="A3555" s="6" t="s">
        <v>424</v>
      </c>
      <c r="B3555" s="6" t="str">
        <f t="shared" si="249"/>
        <v>Tanzania</v>
      </c>
      <c r="C3555" t="s">
        <v>65</v>
      </c>
      <c r="D3555" t="s">
        <v>65</v>
      </c>
      <c r="E3555" t="s">
        <v>143</v>
      </c>
      <c r="F3555" t="s">
        <v>265</v>
      </c>
      <c r="G3555" t="s">
        <v>265</v>
      </c>
      <c r="H3555" t="s">
        <v>341</v>
      </c>
      <c r="I3555" t="s">
        <v>110</v>
      </c>
      <c r="J3555" t="s">
        <v>259</v>
      </c>
      <c r="K3555" t="s">
        <v>115</v>
      </c>
      <c r="L3555" t="s">
        <v>115</v>
      </c>
      <c r="M3555" t="str">
        <f t="shared" si="250"/>
        <v>Proportion of individuals who belong to a SHG for each reason (Among individuals who belong to that SHG)</v>
      </c>
      <c r="N3555" t="s">
        <v>342</v>
      </c>
      <c r="O3555" s="19">
        <v>1.1474947641528982E-2</v>
      </c>
      <c r="P3555">
        <v>5.3253756061766803E-3</v>
      </c>
      <c r="Q3555" s="19">
        <v>1.035229905443788E-3</v>
      </c>
      <c r="R3555" s="19">
        <v>2.1914665377614176E-2</v>
      </c>
      <c r="S3555">
        <v>475</v>
      </c>
      <c r="T3555" t="str">
        <f t="shared" si="251"/>
        <v>1</v>
      </c>
    </row>
    <row r="3556" spans="1:20" x14ac:dyDescent="0.25">
      <c r="A3556" s="6" t="s">
        <v>424</v>
      </c>
      <c r="B3556" s="6" t="str">
        <f t="shared" si="249"/>
        <v>Tanzania</v>
      </c>
      <c r="C3556" t="s">
        <v>65</v>
      </c>
      <c r="D3556" t="s">
        <v>65</v>
      </c>
      <c r="E3556" t="s">
        <v>143</v>
      </c>
      <c r="F3556" t="s">
        <v>265</v>
      </c>
      <c r="G3556" t="s">
        <v>265</v>
      </c>
      <c r="H3556" t="s">
        <v>341</v>
      </c>
      <c r="I3556" t="s">
        <v>110</v>
      </c>
      <c r="J3556" t="s">
        <v>259</v>
      </c>
      <c r="K3556" t="s">
        <v>116</v>
      </c>
      <c r="L3556" t="s">
        <v>116</v>
      </c>
      <c r="M3556" t="str">
        <f t="shared" si="250"/>
        <v>Proportion of individuals who belong to a SHG for each reason (Among individuals who belong to that SHG)</v>
      </c>
      <c r="N3556" t="s">
        <v>342</v>
      </c>
      <c r="O3556" s="19">
        <v>3.9535718365799766E-3</v>
      </c>
      <c r="P3556">
        <v>2.1869924835184879E-3</v>
      </c>
      <c r="Q3556" s="19">
        <v>-3.3385704763240747E-4</v>
      </c>
      <c r="R3556" s="19">
        <v>8.2410007207923616E-3</v>
      </c>
      <c r="S3556">
        <v>1059</v>
      </c>
      <c r="T3556" t="str">
        <f t="shared" si="251"/>
        <v>1</v>
      </c>
    </row>
    <row r="3557" spans="1:20" x14ac:dyDescent="0.25">
      <c r="A3557" s="6" t="s">
        <v>424</v>
      </c>
      <c r="B3557" s="6" t="str">
        <f t="shared" si="249"/>
        <v>Tanzania</v>
      </c>
      <c r="C3557" t="s">
        <v>65</v>
      </c>
      <c r="D3557" t="s">
        <v>65</v>
      </c>
      <c r="E3557" t="s">
        <v>143</v>
      </c>
      <c r="F3557" t="s">
        <v>265</v>
      </c>
      <c r="G3557" t="s">
        <v>265</v>
      </c>
      <c r="H3557" t="s">
        <v>341</v>
      </c>
      <c r="I3557" t="s">
        <v>110</v>
      </c>
      <c r="J3557" t="s">
        <v>259</v>
      </c>
      <c r="K3557" t="s">
        <v>135</v>
      </c>
      <c r="L3557" t="s">
        <v>135</v>
      </c>
      <c r="M3557" t="str">
        <f t="shared" si="250"/>
        <v>Proportion of individuals who belong to a SHG for each reason (Among individuals who belong to that SHG)</v>
      </c>
      <c r="N3557" t="s">
        <v>342</v>
      </c>
      <c r="O3557" s="19">
        <v>6.6870714535673444E-3</v>
      </c>
      <c r="P3557">
        <v>4.5228441491831969E-3</v>
      </c>
      <c r="Q3557" s="19">
        <v>-2.1790037918612195E-3</v>
      </c>
      <c r="R3557" s="19">
        <v>1.5553146698995908E-2</v>
      </c>
      <c r="S3557">
        <v>487</v>
      </c>
      <c r="T3557" t="str">
        <f t="shared" si="251"/>
        <v>1</v>
      </c>
    </row>
    <row r="3558" spans="1:20" x14ac:dyDescent="0.25">
      <c r="A3558" s="6" t="s">
        <v>424</v>
      </c>
      <c r="B3558" s="6" t="str">
        <f t="shared" si="249"/>
        <v>Tanzania</v>
      </c>
      <c r="C3558" t="s">
        <v>65</v>
      </c>
      <c r="D3558" t="s">
        <v>65</v>
      </c>
      <c r="E3558" t="s">
        <v>143</v>
      </c>
      <c r="F3558" t="s">
        <v>265</v>
      </c>
      <c r="G3558" t="s">
        <v>265</v>
      </c>
      <c r="H3558" t="s">
        <v>341</v>
      </c>
      <c r="I3558" t="s">
        <v>110</v>
      </c>
      <c r="J3558" t="s">
        <v>259</v>
      </c>
      <c r="K3558" t="s">
        <v>134</v>
      </c>
      <c r="L3558" t="s">
        <v>134</v>
      </c>
      <c r="M3558" t="str">
        <f t="shared" si="250"/>
        <v>Proportion of individuals who belong to a SHG for each reason (Among individuals who belong to that SHG)</v>
      </c>
      <c r="N3558" t="s">
        <v>342</v>
      </c>
      <c r="O3558" s="19">
        <v>6.6838247839767946E-3</v>
      </c>
      <c r="P3558">
        <v>2.7388744042905863E-3</v>
      </c>
      <c r="Q3558" s="19">
        <v>1.3139532976239711E-3</v>
      </c>
      <c r="R3558" s="19">
        <v>1.2053696270329619E-2</v>
      </c>
      <c r="S3558">
        <v>1047</v>
      </c>
      <c r="T3558" t="str">
        <f t="shared" si="251"/>
        <v>1</v>
      </c>
    </row>
    <row r="3559" spans="1:20" x14ac:dyDescent="0.25">
      <c r="A3559" s="6" t="s">
        <v>424</v>
      </c>
      <c r="B3559" s="6" t="str">
        <f t="shared" si="249"/>
        <v>Tanzania</v>
      </c>
      <c r="C3559" t="s">
        <v>65</v>
      </c>
      <c r="D3559" t="s">
        <v>65</v>
      </c>
      <c r="E3559" t="s">
        <v>143</v>
      </c>
      <c r="F3559" t="s">
        <v>265</v>
      </c>
      <c r="G3559" t="s">
        <v>265</v>
      </c>
      <c r="H3559" t="s">
        <v>341</v>
      </c>
      <c r="I3559" t="s">
        <v>110</v>
      </c>
      <c r="J3559" t="s">
        <v>259</v>
      </c>
      <c r="K3559" t="s">
        <v>228</v>
      </c>
      <c r="L3559" t="s">
        <v>228</v>
      </c>
      <c r="M3559" t="str">
        <f t="shared" si="250"/>
        <v>Proportion of individuals who belong to a SHG for each reason (Among individuals who belong to that SHG)</v>
      </c>
      <c r="N3559" t="s">
        <v>342</v>
      </c>
      <c r="O3559" s="19">
        <v>1.0647174320019258E-2</v>
      </c>
      <c r="P3559">
        <v>4.0522938439917864E-3</v>
      </c>
      <c r="Q3559" s="19">
        <v>2.7023725061770358E-3</v>
      </c>
      <c r="R3559" s="19">
        <v>1.8591976133861481E-2</v>
      </c>
      <c r="S3559">
        <v>948</v>
      </c>
      <c r="T3559" t="str">
        <f t="shared" si="251"/>
        <v>1</v>
      </c>
    </row>
    <row r="3560" spans="1:20" x14ac:dyDescent="0.25">
      <c r="A3560" s="6" t="s">
        <v>424</v>
      </c>
      <c r="B3560" s="6" t="str">
        <f t="shared" si="249"/>
        <v>Tanzania</v>
      </c>
      <c r="C3560" t="s">
        <v>65</v>
      </c>
      <c r="D3560" t="s">
        <v>65</v>
      </c>
      <c r="E3560" t="s">
        <v>143</v>
      </c>
      <c r="F3560" t="s">
        <v>265</v>
      </c>
      <c r="G3560" t="s">
        <v>265</v>
      </c>
      <c r="H3560" t="s">
        <v>341</v>
      </c>
      <c r="I3560" t="s">
        <v>110</v>
      </c>
      <c r="J3560" t="s">
        <v>259</v>
      </c>
      <c r="K3560" t="s">
        <v>229</v>
      </c>
      <c r="L3560" t="s">
        <v>229</v>
      </c>
      <c r="M3560" t="str">
        <f t="shared" si="250"/>
        <v>Proportion of individuals who belong to a SHG for each reason (Among individuals who belong to that SHG)</v>
      </c>
      <c r="N3560" t="s">
        <v>342</v>
      </c>
      <c r="O3560" s="19">
        <v>2.631707365833224E-3</v>
      </c>
      <c r="P3560">
        <v>2.6313613012696321E-3</v>
      </c>
      <c r="Q3560" s="19">
        <v>-2.5264567994570243E-3</v>
      </c>
      <c r="R3560" s="19">
        <v>7.7898715311234719E-3</v>
      </c>
      <c r="S3560">
        <v>404</v>
      </c>
      <c r="T3560" t="str">
        <f t="shared" si="251"/>
        <v>1</v>
      </c>
    </row>
    <row r="3561" spans="1:20" x14ac:dyDescent="0.25">
      <c r="A3561" s="6" t="s">
        <v>424</v>
      </c>
      <c r="B3561" s="6" t="str">
        <f t="shared" si="249"/>
        <v>Tanzania</v>
      </c>
      <c r="C3561" t="s">
        <v>65</v>
      </c>
      <c r="D3561" t="s">
        <v>65</v>
      </c>
      <c r="E3561" t="s">
        <v>143</v>
      </c>
      <c r="F3561" t="s">
        <v>265</v>
      </c>
      <c r="G3561" t="s">
        <v>265</v>
      </c>
      <c r="H3561" t="s">
        <v>341</v>
      </c>
      <c r="I3561" t="s">
        <v>110</v>
      </c>
      <c r="J3561" t="s">
        <v>259</v>
      </c>
      <c r="K3561" t="s">
        <v>230</v>
      </c>
      <c r="L3561" t="s">
        <v>230</v>
      </c>
      <c r="M3561" t="str">
        <f t="shared" si="250"/>
        <v>Proportion of individuals who belong to a SHG for each reason (Among individuals who belong to that SHG)</v>
      </c>
      <c r="N3561" t="s">
        <v>342</v>
      </c>
      <c r="O3561" s="19">
        <v>0</v>
      </c>
      <c r="P3561"/>
      <c r="S3561">
        <v>182</v>
      </c>
      <c r="T3561" t="str">
        <f t="shared" si="251"/>
        <v>1</v>
      </c>
    </row>
    <row r="3562" spans="1:20" x14ac:dyDescent="0.25">
      <c r="A3562" s="6" t="s">
        <v>424</v>
      </c>
      <c r="B3562" s="6" t="str">
        <f t="shared" si="249"/>
        <v>Tanzania</v>
      </c>
      <c r="C3562" t="s">
        <v>65</v>
      </c>
      <c r="D3562" t="s">
        <v>65</v>
      </c>
      <c r="E3562" t="s">
        <v>143</v>
      </c>
      <c r="F3562" t="s">
        <v>265</v>
      </c>
      <c r="G3562" t="s">
        <v>265</v>
      </c>
      <c r="H3562" t="s">
        <v>341</v>
      </c>
      <c r="I3562" t="s">
        <v>110</v>
      </c>
      <c r="J3562" t="s">
        <v>259</v>
      </c>
      <c r="K3562" t="s">
        <v>128</v>
      </c>
      <c r="L3562" t="s">
        <v>128</v>
      </c>
      <c r="M3562" t="str">
        <f t="shared" si="250"/>
        <v>Proportion of individuals who belong to a SHG for each reason (Among individuals who belong to that SHG)</v>
      </c>
      <c r="N3562" t="s">
        <v>342</v>
      </c>
      <c r="O3562" s="19">
        <v>4.1521729810374691E-3</v>
      </c>
      <c r="P3562">
        <v>4.1449466671301229E-3</v>
      </c>
      <c r="Q3562" s="19">
        <v>-3.973514530409698E-3</v>
      </c>
      <c r="R3562" s="19">
        <v>1.2277860492484636E-2</v>
      </c>
      <c r="S3562">
        <v>401</v>
      </c>
      <c r="T3562" t="str">
        <f t="shared" si="251"/>
        <v>1</v>
      </c>
    </row>
    <row r="3563" spans="1:20" x14ac:dyDescent="0.25">
      <c r="A3563" s="6" t="s">
        <v>424</v>
      </c>
      <c r="B3563" s="6" t="str">
        <f t="shared" si="249"/>
        <v>Tanzania</v>
      </c>
      <c r="C3563" t="s">
        <v>65</v>
      </c>
      <c r="D3563" t="s">
        <v>65</v>
      </c>
      <c r="E3563" t="s">
        <v>143</v>
      </c>
      <c r="F3563" t="s">
        <v>265</v>
      </c>
      <c r="G3563" t="s">
        <v>265</v>
      </c>
      <c r="H3563" t="s">
        <v>341</v>
      </c>
      <c r="I3563" t="s">
        <v>110</v>
      </c>
      <c r="J3563" t="s">
        <v>259</v>
      </c>
      <c r="K3563" t="s">
        <v>127</v>
      </c>
      <c r="L3563" t="s">
        <v>127</v>
      </c>
      <c r="M3563" t="str">
        <f t="shared" si="250"/>
        <v>Proportion of individuals who belong to a SHG for each reason (Among individuals who belong to that SHG)</v>
      </c>
      <c r="N3563" t="s">
        <v>342</v>
      </c>
      <c r="O3563" s="19">
        <v>7.4285695377098188E-3</v>
      </c>
      <c r="P3563">
        <v>2.8321776779516332E-3</v>
      </c>
      <c r="Q3563" s="19">
        <v>1.8763455351626449E-3</v>
      </c>
      <c r="R3563" s="19">
        <v>1.2980793540256993E-2</v>
      </c>
      <c r="S3563">
        <v>1133</v>
      </c>
      <c r="T3563" t="str">
        <f t="shared" si="251"/>
        <v>1</v>
      </c>
    </row>
    <row r="3564" spans="1:20" x14ac:dyDescent="0.25">
      <c r="A3564" s="6" t="s">
        <v>424</v>
      </c>
      <c r="B3564" s="6" t="str">
        <f t="shared" si="249"/>
        <v>Tanzania</v>
      </c>
      <c r="C3564" t="s">
        <v>65</v>
      </c>
      <c r="D3564" t="s">
        <v>65</v>
      </c>
      <c r="E3564" t="s">
        <v>143</v>
      </c>
      <c r="F3564" t="s">
        <v>265</v>
      </c>
      <c r="G3564" t="s">
        <v>265</v>
      </c>
      <c r="H3564" t="s">
        <v>341</v>
      </c>
      <c r="I3564" t="s">
        <v>110</v>
      </c>
      <c r="J3564" t="s">
        <v>259</v>
      </c>
      <c r="K3564" t="s">
        <v>124</v>
      </c>
      <c r="L3564" t="s">
        <v>124</v>
      </c>
      <c r="M3564" t="str">
        <f t="shared" si="250"/>
        <v>Proportion of individuals who belong to a SHG for each reason (Among individuals who belong to that SHG)</v>
      </c>
      <c r="N3564" t="s">
        <v>342</v>
      </c>
      <c r="O3564" s="19">
        <v>0</v>
      </c>
      <c r="P3564"/>
      <c r="S3564">
        <v>48</v>
      </c>
      <c r="T3564" t="str">
        <f t="shared" si="251"/>
        <v>1</v>
      </c>
    </row>
    <row r="3565" spans="1:20" x14ac:dyDescent="0.25">
      <c r="A3565" s="6" t="s">
        <v>424</v>
      </c>
      <c r="B3565" s="6" t="str">
        <f t="shared" si="249"/>
        <v>Tanzania</v>
      </c>
      <c r="C3565" t="s">
        <v>65</v>
      </c>
      <c r="D3565" t="s">
        <v>65</v>
      </c>
      <c r="E3565" t="s">
        <v>143</v>
      </c>
      <c r="F3565" t="s">
        <v>265</v>
      </c>
      <c r="G3565" t="s">
        <v>265</v>
      </c>
      <c r="H3565" t="s">
        <v>341</v>
      </c>
      <c r="I3565" t="s">
        <v>110</v>
      </c>
      <c r="J3565" t="s">
        <v>259</v>
      </c>
      <c r="K3565" t="s">
        <v>123</v>
      </c>
      <c r="L3565" t="s">
        <v>123</v>
      </c>
      <c r="M3565" t="str">
        <f t="shared" si="250"/>
        <v>Proportion of individuals who belong to a SHG for each reason (Among individuals who belong to that SHG)</v>
      </c>
      <c r="N3565" t="s">
        <v>342</v>
      </c>
      <c r="O3565" s="19">
        <v>6.8553934162812746E-3</v>
      </c>
      <c r="P3565">
        <v>2.4434795918771108E-3</v>
      </c>
      <c r="Q3565" s="19">
        <v>2.063673433924682E-3</v>
      </c>
      <c r="R3565" s="19">
        <v>1.1647113398637866E-2</v>
      </c>
      <c r="S3565">
        <v>1486</v>
      </c>
      <c r="T3565" t="str">
        <f t="shared" si="251"/>
        <v>1</v>
      </c>
    </row>
    <row r="3566" spans="1:20" x14ac:dyDescent="0.25">
      <c r="A3566" s="6" t="s">
        <v>424</v>
      </c>
      <c r="B3566" s="6" t="str">
        <f t="shared" si="249"/>
        <v>Tanzania</v>
      </c>
      <c r="C3566" t="s">
        <v>65</v>
      </c>
      <c r="D3566" t="s">
        <v>65</v>
      </c>
      <c r="E3566" t="s">
        <v>143</v>
      </c>
      <c r="F3566" t="s">
        <v>265</v>
      </c>
      <c r="G3566" t="s">
        <v>265</v>
      </c>
      <c r="H3566" t="s">
        <v>341</v>
      </c>
      <c r="I3566" t="s">
        <v>110</v>
      </c>
      <c r="J3566" t="s">
        <v>259</v>
      </c>
      <c r="K3566" t="s">
        <v>132</v>
      </c>
      <c r="L3566" t="s">
        <v>132</v>
      </c>
      <c r="M3566" t="str">
        <f t="shared" si="250"/>
        <v>Proportion of individuals who belong to a SHG for each reason (Among individuals who belong to that SHG)</v>
      </c>
      <c r="N3566" t="s">
        <v>342</v>
      </c>
      <c r="O3566" s="19">
        <v>1.3439126380562964E-2</v>
      </c>
      <c r="P3566">
        <v>1.3401835981778102E-2</v>
      </c>
      <c r="Q3566" s="19">
        <v>-1.283180759393813E-2</v>
      </c>
      <c r="R3566" s="19">
        <v>3.971006035506406E-2</v>
      </c>
      <c r="S3566">
        <v>102</v>
      </c>
      <c r="T3566" t="str">
        <f t="shared" si="251"/>
        <v>1</v>
      </c>
    </row>
    <row r="3567" spans="1:20" x14ac:dyDescent="0.25">
      <c r="A3567" s="6" t="s">
        <v>424</v>
      </c>
      <c r="B3567" s="6" t="str">
        <f t="shared" si="249"/>
        <v>Tanzania</v>
      </c>
      <c r="C3567" t="s">
        <v>65</v>
      </c>
      <c r="D3567" t="s">
        <v>65</v>
      </c>
      <c r="E3567" t="s">
        <v>143</v>
      </c>
      <c r="F3567" t="s">
        <v>265</v>
      </c>
      <c r="G3567" t="s">
        <v>265</v>
      </c>
      <c r="H3567" t="s">
        <v>341</v>
      </c>
      <c r="I3567" t="s">
        <v>110</v>
      </c>
      <c r="J3567" t="s">
        <v>259</v>
      </c>
      <c r="K3567" t="s">
        <v>131</v>
      </c>
      <c r="L3567" t="s">
        <v>131</v>
      </c>
      <c r="M3567" t="str">
        <f t="shared" si="250"/>
        <v>Proportion of individuals who belong to a SHG for each reason (Among individuals who belong to that SHG)</v>
      </c>
      <c r="N3567" t="s">
        <v>342</v>
      </c>
      <c r="O3567" s="19">
        <v>6.1756336495651081E-3</v>
      </c>
      <c r="P3567">
        <v>2.3541822634094416E-3</v>
      </c>
      <c r="Q3567" s="19">
        <v>1.5594230947617825E-3</v>
      </c>
      <c r="R3567" s="19">
        <v>1.0791844204368434E-2</v>
      </c>
      <c r="S3567">
        <v>1432</v>
      </c>
      <c r="T3567" t="str">
        <f t="shared" si="251"/>
        <v>1</v>
      </c>
    </row>
    <row r="3568" spans="1:20" x14ac:dyDescent="0.25">
      <c r="A3568" s="6" t="s">
        <v>424</v>
      </c>
      <c r="B3568" s="6" t="str">
        <f t="shared" si="249"/>
        <v>Tanzania</v>
      </c>
      <c r="C3568" t="s">
        <v>65</v>
      </c>
      <c r="D3568" t="s">
        <v>65</v>
      </c>
      <c r="E3568" t="s">
        <v>143</v>
      </c>
      <c r="F3568" t="s">
        <v>265</v>
      </c>
      <c r="G3568" t="s">
        <v>265</v>
      </c>
      <c r="H3568" t="s">
        <v>341</v>
      </c>
      <c r="I3568" t="s">
        <v>110</v>
      </c>
      <c r="J3568" t="s">
        <v>259</v>
      </c>
      <c r="K3568" t="s">
        <v>121</v>
      </c>
      <c r="L3568" t="s">
        <v>121</v>
      </c>
      <c r="M3568" t="str">
        <f t="shared" si="250"/>
        <v>Proportion of individuals who belong to a SHG for each reason (Among individuals who belong to that SHG)</v>
      </c>
      <c r="N3568" t="s">
        <v>342</v>
      </c>
      <c r="O3568" s="19">
        <v>6.8348381135065091E-3</v>
      </c>
      <c r="P3568">
        <v>2.6074428851901098E-3</v>
      </c>
      <c r="Q3568" s="19">
        <v>1.7215179742612087E-3</v>
      </c>
      <c r="R3568" s="19">
        <v>1.1948158252751809E-2</v>
      </c>
      <c r="S3568">
        <v>1323</v>
      </c>
      <c r="T3568" t="str">
        <f t="shared" si="251"/>
        <v>1</v>
      </c>
    </row>
    <row r="3569" spans="1:20" x14ac:dyDescent="0.25">
      <c r="A3569" s="6" t="s">
        <v>424</v>
      </c>
      <c r="B3569" s="6" t="str">
        <f t="shared" si="249"/>
        <v>Tanzania</v>
      </c>
      <c r="C3569" t="s">
        <v>65</v>
      </c>
      <c r="D3569" t="s">
        <v>65</v>
      </c>
      <c r="E3569" t="s">
        <v>143</v>
      </c>
      <c r="F3569" t="s">
        <v>265</v>
      </c>
      <c r="G3569" t="s">
        <v>265</v>
      </c>
      <c r="H3569" t="s">
        <v>341</v>
      </c>
      <c r="I3569" t="s">
        <v>110</v>
      </c>
      <c r="J3569" t="s">
        <v>259</v>
      </c>
      <c r="K3569" t="s">
        <v>120</v>
      </c>
      <c r="L3569" t="s">
        <v>120</v>
      </c>
      <c r="M3569" t="str">
        <f t="shared" si="250"/>
        <v>Proportion of individuals who belong to a SHG for each reason (Among individuals who belong to that SHG)</v>
      </c>
      <c r="N3569" t="s">
        <v>342</v>
      </c>
      <c r="O3569" s="19">
        <v>5.8234223521899794E-3</v>
      </c>
      <c r="P3569">
        <v>5.8193399317834375E-3</v>
      </c>
      <c r="Q3569" s="19">
        <v>-5.5838431177167693E-3</v>
      </c>
      <c r="R3569" s="19">
        <v>1.7230687822096729E-2</v>
      </c>
      <c r="S3569">
        <v>211</v>
      </c>
      <c r="T3569" t="str">
        <f t="shared" si="251"/>
        <v>1</v>
      </c>
    </row>
    <row r="3570" spans="1:20" x14ac:dyDescent="0.25">
      <c r="A3570" s="6" t="s">
        <v>424</v>
      </c>
      <c r="B3570" s="6" t="str">
        <f t="shared" si="249"/>
        <v>Tanzania</v>
      </c>
      <c r="C3570" t="s">
        <v>65</v>
      </c>
      <c r="D3570" t="s">
        <v>65</v>
      </c>
      <c r="E3570" t="s">
        <v>143</v>
      </c>
      <c r="F3570" t="s">
        <v>276</v>
      </c>
      <c r="G3570" t="s">
        <v>276</v>
      </c>
      <c r="H3570" t="s">
        <v>343</v>
      </c>
      <c r="I3570" t="s">
        <v>110</v>
      </c>
      <c r="J3570" t="s">
        <v>66</v>
      </c>
      <c r="K3570" t="s">
        <v>114</v>
      </c>
      <c r="L3570" t="s">
        <v>114</v>
      </c>
      <c r="M3570" t="str">
        <f t="shared" si="250"/>
        <v>Proportion of individuals who feel confident using a SHG for financial services (Among all question respondents)</v>
      </c>
      <c r="N3570" t="s">
        <v>344</v>
      </c>
      <c r="O3570" s="19">
        <v>0.14705538221087422</v>
      </c>
      <c r="P3570">
        <v>5.2707294865596338E-3</v>
      </c>
      <c r="Q3570" s="19">
        <v>0.1367236200655404</v>
      </c>
      <c r="R3570" s="19">
        <v>0.15738714435620804</v>
      </c>
      <c r="S3570">
        <v>9459</v>
      </c>
      <c r="T3570" t="str">
        <f t="shared" si="251"/>
        <v>1</v>
      </c>
    </row>
    <row r="3571" spans="1:20" x14ac:dyDescent="0.25">
      <c r="A3571" s="6" t="s">
        <v>424</v>
      </c>
      <c r="B3571" s="6" t="str">
        <f t="shared" si="249"/>
        <v>Tanzania</v>
      </c>
      <c r="C3571" t="s">
        <v>65</v>
      </c>
      <c r="D3571" t="s">
        <v>65</v>
      </c>
      <c r="E3571" t="s">
        <v>143</v>
      </c>
      <c r="F3571" t="s">
        <v>276</v>
      </c>
      <c r="G3571" t="s">
        <v>276</v>
      </c>
      <c r="H3571" t="s">
        <v>343</v>
      </c>
      <c r="I3571" t="s">
        <v>110</v>
      </c>
      <c r="J3571" t="s">
        <v>66</v>
      </c>
      <c r="K3571" t="s">
        <v>115</v>
      </c>
      <c r="L3571" t="s">
        <v>115</v>
      </c>
      <c r="M3571" t="str">
        <f t="shared" si="250"/>
        <v>Proportion of individuals who feel confident using a SHG for financial services (Among all question respondents)</v>
      </c>
      <c r="N3571" t="s">
        <v>344</v>
      </c>
      <c r="O3571" s="19">
        <v>0.10056588101797788</v>
      </c>
      <c r="P3571">
        <v>6.9604129261910865E-3</v>
      </c>
      <c r="Q3571" s="19">
        <v>8.6921976323173791E-2</v>
      </c>
      <c r="R3571" s="19">
        <v>0.11420978571278197</v>
      </c>
      <c r="S3571">
        <v>4119</v>
      </c>
      <c r="T3571" t="str">
        <f t="shared" si="251"/>
        <v>1</v>
      </c>
    </row>
    <row r="3572" spans="1:20" x14ac:dyDescent="0.25">
      <c r="A3572" s="6" t="s">
        <v>424</v>
      </c>
      <c r="B3572" s="6" t="str">
        <f t="shared" si="249"/>
        <v>Tanzania</v>
      </c>
      <c r="C3572" t="s">
        <v>65</v>
      </c>
      <c r="D3572" t="s">
        <v>65</v>
      </c>
      <c r="E3572" t="s">
        <v>143</v>
      </c>
      <c r="F3572" t="s">
        <v>276</v>
      </c>
      <c r="G3572" t="s">
        <v>276</v>
      </c>
      <c r="H3572" t="s">
        <v>343</v>
      </c>
      <c r="I3572" t="s">
        <v>110</v>
      </c>
      <c r="J3572" t="s">
        <v>66</v>
      </c>
      <c r="K3572" t="s">
        <v>116</v>
      </c>
      <c r="L3572" t="s">
        <v>116</v>
      </c>
      <c r="M3572" t="str">
        <f t="shared" si="250"/>
        <v>Proportion of individuals who feel confident using a SHG for financial services (Among all question respondents)</v>
      </c>
      <c r="N3572" t="s">
        <v>344</v>
      </c>
      <c r="O3572" s="19">
        <v>0.19167880120223663</v>
      </c>
      <c r="P3572">
        <v>7.8074660766876266E-3</v>
      </c>
      <c r="Q3572" s="19">
        <v>0.1763744903534642</v>
      </c>
      <c r="R3572" s="19">
        <v>0.20698311205100905</v>
      </c>
      <c r="S3572">
        <v>5340</v>
      </c>
      <c r="T3572" t="str">
        <f t="shared" si="251"/>
        <v>1</v>
      </c>
    </row>
    <row r="3573" spans="1:20" x14ac:dyDescent="0.25">
      <c r="A3573" s="6" t="s">
        <v>424</v>
      </c>
      <c r="B3573" s="6" t="str">
        <f t="shared" si="249"/>
        <v>Tanzania</v>
      </c>
      <c r="C3573" t="s">
        <v>65</v>
      </c>
      <c r="D3573" t="s">
        <v>65</v>
      </c>
      <c r="E3573" t="s">
        <v>143</v>
      </c>
      <c r="F3573" t="s">
        <v>276</v>
      </c>
      <c r="G3573" t="s">
        <v>276</v>
      </c>
      <c r="H3573" t="s">
        <v>343</v>
      </c>
      <c r="I3573" t="s">
        <v>110</v>
      </c>
      <c r="J3573" t="s">
        <v>66</v>
      </c>
      <c r="K3573" t="s">
        <v>135</v>
      </c>
      <c r="L3573" t="s">
        <v>135</v>
      </c>
      <c r="M3573" t="str">
        <f t="shared" si="250"/>
        <v>Proportion of individuals who feel confident using a SHG for financial services (Among all question respondents)</v>
      </c>
      <c r="N3573" t="s">
        <v>344</v>
      </c>
      <c r="O3573" s="19">
        <v>0.12123950292595471</v>
      </c>
      <c r="P3573">
        <v>8.9972919288887881E-3</v>
      </c>
      <c r="Q3573" s="19">
        <v>0.10360287778735607</v>
      </c>
      <c r="R3573" s="19">
        <v>0.13887612806455335</v>
      </c>
      <c r="S3573">
        <v>2613</v>
      </c>
      <c r="T3573" t="str">
        <f t="shared" si="251"/>
        <v>1</v>
      </c>
    </row>
    <row r="3574" spans="1:20" x14ac:dyDescent="0.25">
      <c r="A3574" s="6" t="s">
        <v>424</v>
      </c>
      <c r="B3574" s="6" t="str">
        <f t="shared" si="249"/>
        <v>Tanzania</v>
      </c>
      <c r="C3574" t="s">
        <v>65</v>
      </c>
      <c r="D3574" t="s">
        <v>65</v>
      </c>
      <c r="E3574" t="s">
        <v>143</v>
      </c>
      <c r="F3574" t="s">
        <v>276</v>
      </c>
      <c r="G3574" t="s">
        <v>276</v>
      </c>
      <c r="H3574" t="s">
        <v>343</v>
      </c>
      <c r="I3574" t="s">
        <v>110</v>
      </c>
      <c r="J3574" t="s">
        <v>66</v>
      </c>
      <c r="K3574" t="s">
        <v>134</v>
      </c>
      <c r="L3574" t="s">
        <v>134</v>
      </c>
      <c r="M3574" t="str">
        <f t="shared" si="250"/>
        <v>Proportion of individuals who feel confident using a SHG for financial services (Among all question respondents)</v>
      </c>
      <c r="N3574" t="s">
        <v>344</v>
      </c>
      <c r="O3574" s="19">
        <v>0.16059791752139607</v>
      </c>
      <c r="P3574">
        <v>6.461049884150004E-3</v>
      </c>
      <c r="Q3574" s="19">
        <v>0.14793287167102614</v>
      </c>
      <c r="R3574" s="19">
        <v>0.173262963371766</v>
      </c>
      <c r="S3574">
        <v>6846</v>
      </c>
      <c r="T3574" t="str">
        <f t="shared" si="251"/>
        <v>1</v>
      </c>
    </row>
    <row r="3575" spans="1:20" x14ac:dyDescent="0.25">
      <c r="A3575" s="6" t="s">
        <v>424</v>
      </c>
      <c r="B3575" s="6" t="str">
        <f t="shared" si="249"/>
        <v>Tanzania</v>
      </c>
      <c r="C3575" t="s">
        <v>65</v>
      </c>
      <c r="D3575" t="s">
        <v>65</v>
      </c>
      <c r="E3575" t="s">
        <v>143</v>
      </c>
      <c r="F3575" t="s">
        <v>276</v>
      </c>
      <c r="G3575" t="s">
        <v>276</v>
      </c>
      <c r="H3575" t="s">
        <v>343</v>
      </c>
      <c r="I3575" t="s">
        <v>110</v>
      </c>
      <c r="J3575" t="s">
        <v>66</v>
      </c>
      <c r="K3575" t="s">
        <v>228</v>
      </c>
      <c r="L3575" t="s">
        <v>228</v>
      </c>
      <c r="M3575" t="str">
        <f t="shared" si="250"/>
        <v>Proportion of individuals who feel confident using a SHG for financial services (Among all question respondents)</v>
      </c>
      <c r="N3575" t="s">
        <v>344</v>
      </c>
      <c r="O3575" s="19">
        <v>0.15833461289710984</v>
      </c>
      <c r="P3575">
        <v>6.6323240293812364E-3</v>
      </c>
      <c r="Q3575" s="19">
        <v>0.14533383292593427</v>
      </c>
      <c r="R3575" s="19">
        <v>0.17133539286828542</v>
      </c>
      <c r="S3575">
        <v>6484</v>
      </c>
      <c r="T3575" t="str">
        <f t="shared" si="251"/>
        <v>1</v>
      </c>
    </row>
    <row r="3576" spans="1:20" x14ac:dyDescent="0.25">
      <c r="A3576" s="6" t="s">
        <v>424</v>
      </c>
      <c r="B3576" s="6" t="str">
        <f t="shared" si="249"/>
        <v>Tanzania</v>
      </c>
      <c r="C3576" t="s">
        <v>65</v>
      </c>
      <c r="D3576" t="s">
        <v>65</v>
      </c>
      <c r="E3576" t="s">
        <v>143</v>
      </c>
      <c r="F3576" t="s">
        <v>276</v>
      </c>
      <c r="G3576" t="s">
        <v>276</v>
      </c>
      <c r="H3576" t="s">
        <v>343</v>
      </c>
      <c r="I3576" t="s">
        <v>110</v>
      </c>
      <c r="J3576" t="s">
        <v>66</v>
      </c>
      <c r="K3576" t="s">
        <v>229</v>
      </c>
      <c r="L3576" t="s">
        <v>229</v>
      </c>
      <c r="M3576" t="str">
        <f t="shared" si="250"/>
        <v>Proportion of individuals who feel confident using a SHG for financial services (Among all question respondents)</v>
      </c>
      <c r="N3576" t="s">
        <v>344</v>
      </c>
      <c r="O3576" s="19">
        <v>0.1429508803790259</v>
      </c>
      <c r="P3576">
        <v>1.0484297069970264E-2</v>
      </c>
      <c r="Q3576" s="19">
        <v>0.12239940569906507</v>
      </c>
      <c r="R3576" s="19">
        <v>0.16350235505898672</v>
      </c>
      <c r="S3576">
        <v>1967</v>
      </c>
      <c r="T3576" t="str">
        <f t="shared" si="251"/>
        <v>1</v>
      </c>
    </row>
    <row r="3577" spans="1:20" x14ac:dyDescent="0.25">
      <c r="A3577" s="6" t="s">
        <v>424</v>
      </c>
      <c r="B3577" s="6" t="str">
        <f t="shared" si="249"/>
        <v>Tanzania</v>
      </c>
      <c r="C3577" t="s">
        <v>65</v>
      </c>
      <c r="D3577" t="s">
        <v>65</v>
      </c>
      <c r="E3577" t="s">
        <v>143</v>
      </c>
      <c r="F3577" t="s">
        <v>276</v>
      </c>
      <c r="G3577" t="s">
        <v>276</v>
      </c>
      <c r="H3577" t="s">
        <v>343</v>
      </c>
      <c r="I3577" t="s">
        <v>110</v>
      </c>
      <c r="J3577" t="s">
        <v>66</v>
      </c>
      <c r="K3577" t="s">
        <v>230</v>
      </c>
      <c r="L3577" t="s">
        <v>230</v>
      </c>
      <c r="M3577" t="str">
        <f t="shared" si="250"/>
        <v>Proportion of individuals who feel confident using a SHG for financial services (Among all question respondents)</v>
      </c>
      <c r="N3577" t="s">
        <v>344</v>
      </c>
      <c r="O3577" s="19">
        <v>0.11456011840714497</v>
      </c>
      <c r="P3577">
        <v>1.4312808074147365E-2</v>
      </c>
      <c r="Q3577" s="19">
        <v>8.6503939650297457E-2</v>
      </c>
      <c r="R3577" s="19">
        <v>0.14261629716399249</v>
      </c>
      <c r="S3577">
        <v>1008</v>
      </c>
      <c r="T3577" t="str">
        <f t="shared" si="251"/>
        <v>1</v>
      </c>
    </row>
    <row r="3578" spans="1:20" x14ac:dyDescent="0.25">
      <c r="A3578" s="6" t="s">
        <v>424</v>
      </c>
      <c r="B3578" s="6" t="str">
        <f t="shared" si="249"/>
        <v>Tanzania</v>
      </c>
      <c r="C3578" t="s">
        <v>65</v>
      </c>
      <c r="D3578" t="s">
        <v>65</v>
      </c>
      <c r="E3578" t="s">
        <v>143</v>
      </c>
      <c r="F3578" t="s">
        <v>276</v>
      </c>
      <c r="G3578" t="s">
        <v>276</v>
      </c>
      <c r="H3578" t="s">
        <v>343</v>
      </c>
      <c r="I3578" t="s">
        <v>110</v>
      </c>
      <c r="J3578" t="s">
        <v>66</v>
      </c>
      <c r="K3578" t="s">
        <v>128</v>
      </c>
      <c r="L3578" t="s">
        <v>128</v>
      </c>
      <c r="M3578" t="str">
        <f t="shared" si="250"/>
        <v>Proportion of individuals who feel confident using a SHG for financial services (Among all question respondents)</v>
      </c>
      <c r="N3578" t="s">
        <v>344</v>
      </c>
      <c r="O3578" s="19">
        <v>0.11070445584367739</v>
      </c>
      <c r="P3578">
        <v>6.3279325563435256E-3</v>
      </c>
      <c r="Q3578" s="19">
        <v>9.8300348554435674E-2</v>
      </c>
      <c r="R3578" s="19">
        <v>0.1231085631329191</v>
      </c>
      <c r="S3578">
        <v>4211</v>
      </c>
      <c r="T3578" t="str">
        <f t="shared" si="251"/>
        <v>1</v>
      </c>
    </row>
    <row r="3579" spans="1:20" x14ac:dyDescent="0.25">
      <c r="A3579" s="6" t="s">
        <v>424</v>
      </c>
      <c r="B3579" s="6" t="str">
        <f t="shared" si="249"/>
        <v>Tanzania</v>
      </c>
      <c r="C3579" t="s">
        <v>65</v>
      </c>
      <c r="D3579" t="s">
        <v>65</v>
      </c>
      <c r="E3579" t="s">
        <v>143</v>
      </c>
      <c r="F3579" t="s">
        <v>276</v>
      </c>
      <c r="G3579" t="s">
        <v>276</v>
      </c>
      <c r="H3579" t="s">
        <v>343</v>
      </c>
      <c r="I3579" t="s">
        <v>110</v>
      </c>
      <c r="J3579" t="s">
        <v>66</v>
      </c>
      <c r="K3579" t="s">
        <v>127</v>
      </c>
      <c r="L3579" t="s">
        <v>127</v>
      </c>
      <c r="M3579" t="str">
        <f t="shared" si="250"/>
        <v>Proportion of individuals who feel confident using a SHG for financial services (Among all question respondents)</v>
      </c>
      <c r="N3579" t="s">
        <v>344</v>
      </c>
      <c r="O3579" s="19">
        <v>0.17156071808435688</v>
      </c>
      <c r="P3579">
        <v>7.6710594475629824E-3</v>
      </c>
      <c r="Q3579" s="19">
        <v>0.1565237935339624</v>
      </c>
      <c r="R3579" s="19">
        <v>0.18659764263475137</v>
      </c>
      <c r="S3579">
        <v>5248</v>
      </c>
      <c r="T3579" t="str">
        <f t="shared" si="251"/>
        <v>1</v>
      </c>
    </row>
    <row r="3580" spans="1:20" x14ac:dyDescent="0.25">
      <c r="A3580" s="6" t="s">
        <v>424</v>
      </c>
      <c r="B3580" s="6" t="str">
        <f t="shared" ref="B3580:B3643" si="252">A3580</f>
        <v>Tanzania</v>
      </c>
      <c r="C3580" t="s">
        <v>65</v>
      </c>
      <c r="D3580" t="s">
        <v>65</v>
      </c>
      <c r="E3580" t="s">
        <v>143</v>
      </c>
      <c r="F3580" t="s">
        <v>276</v>
      </c>
      <c r="G3580" t="s">
        <v>276</v>
      </c>
      <c r="H3580" t="s">
        <v>343</v>
      </c>
      <c r="I3580" t="s">
        <v>110</v>
      </c>
      <c r="J3580" t="s">
        <v>66</v>
      </c>
      <c r="K3580" t="s">
        <v>124</v>
      </c>
      <c r="L3580" t="s">
        <v>124</v>
      </c>
      <c r="M3580" t="str">
        <f t="shared" si="250"/>
        <v>Proportion of individuals who feel confident using a SHG for financial services (Among all question respondents)</v>
      </c>
      <c r="N3580" t="s">
        <v>344</v>
      </c>
      <c r="O3580" s="19">
        <v>7.0738508038850539E-2</v>
      </c>
      <c r="P3580">
        <v>1.1435321163959691E-2</v>
      </c>
      <c r="Q3580" s="19">
        <v>4.8322821818791516E-2</v>
      </c>
      <c r="R3580" s="19">
        <v>9.3154194258909556E-2</v>
      </c>
      <c r="S3580">
        <v>756</v>
      </c>
      <c r="T3580" t="str">
        <f t="shared" si="251"/>
        <v>1</v>
      </c>
    </row>
    <row r="3581" spans="1:20" x14ac:dyDescent="0.25">
      <c r="A3581" s="6" t="s">
        <v>424</v>
      </c>
      <c r="B3581" s="6" t="str">
        <f t="shared" si="252"/>
        <v>Tanzania</v>
      </c>
      <c r="C3581" t="s">
        <v>65</v>
      </c>
      <c r="D3581" t="s">
        <v>65</v>
      </c>
      <c r="E3581" t="s">
        <v>143</v>
      </c>
      <c r="F3581" t="s">
        <v>276</v>
      </c>
      <c r="G3581" t="s">
        <v>276</v>
      </c>
      <c r="H3581" t="s">
        <v>343</v>
      </c>
      <c r="I3581" t="s">
        <v>110</v>
      </c>
      <c r="J3581" t="s">
        <v>66</v>
      </c>
      <c r="K3581" t="s">
        <v>123</v>
      </c>
      <c r="L3581" t="s">
        <v>123</v>
      </c>
      <c r="M3581" t="str">
        <f t="shared" si="250"/>
        <v>Proportion of individuals who feel confident using a SHG for financial services (Among all question respondents)</v>
      </c>
      <c r="N3581" t="s">
        <v>344</v>
      </c>
      <c r="O3581" s="19">
        <v>0.152612709485274</v>
      </c>
      <c r="P3581">
        <v>5.5817917529261867E-3</v>
      </c>
      <c r="Q3581" s="19">
        <v>0.14167119846994353</v>
      </c>
      <c r="R3581" s="19">
        <v>0.16355422050060447</v>
      </c>
      <c r="S3581">
        <v>8703</v>
      </c>
      <c r="T3581" t="str">
        <f t="shared" si="251"/>
        <v>1</v>
      </c>
    </row>
    <row r="3582" spans="1:20" x14ac:dyDescent="0.25">
      <c r="A3582" s="6" t="s">
        <v>424</v>
      </c>
      <c r="B3582" s="6" t="str">
        <f t="shared" si="252"/>
        <v>Tanzania</v>
      </c>
      <c r="C3582" t="s">
        <v>65</v>
      </c>
      <c r="D3582" t="s">
        <v>65</v>
      </c>
      <c r="E3582" t="s">
        <v>143</v>
      </c>
      <c r="F3582" t="s">
        <v>276</v>
      </c>
      <c r="G3582" t="s">
        <v>276</v>
      </c>
      <c r="H3582" t="s">
        <v>343</v>
      </c>
      <c r="I3582" t="s">
        <v>110</v>
      </c>
      <c r="J3582" t="s">
        <v>66</v>
      </c>
      <c r="K3582" t="s">
        <v>132</v>
      </c>
      <c r="L3582" t="s">
        <v>132</v>
      </c>
      <c r="M3582" t="str">
        <f t="shared" si="250"/>
        <v>Proportion of individuals who feel confident using a SHG for financial services (Among all question respondents)</v>
      </c>
      <c r="N3582" t="s">
        <v>344</v>
      </c>
      <c r="O3582" s="19">
        <v>9.4013797206891084E-2</v>
      </c>
      <c r="P3582">
        <v>1.1807989139534776E-2</v>
      </c>
      <c r="Q3582" s="19">
        <v>7.0867601691554594E-2</v>
      </c>
      <c r="R3582" s="19">
        <v>0.11715999272222757</v>
      </c>
      <c r="S3582">
        <v>1232</v>
      </c>
      <c r="T3582" t="str">
        <f t="shared" si="251"/>
        <v>1</v>
      </c>
    </row>
    <row r="3583" spans="1:20" x14ac:dyDescent="0.25">
      <c r="A3583" s="6" t="s">
        <v>424</v>
      </c>
      <c r="B3583" s="6" t="str">
        <f t="shared" si="252"/>
        <v>Tanzania</v>
      </c>
      <c r="C3583" t="s">
        <v>65</v>
      </c>
      <c r="D3583" t="s">
        <v>65</v>
      </c>
      <c r="E3583" t="s">
        <v>143</v>
      </c>
      <c r="F3583" t="s">
        <v>276</v>
      </c>
      <c r="G3583" t="s">
        <v>276</v>
      </c>
      <c r="H3583" t="s">
        <v>343</v>
      </c>
      <c r="I3583" t="s">
        <v>110</v>
      </c>
      <c r="J3583" t="s">
        <v>66</v>
      </c>
      <c r="K3583" t="s">
        <v>131</v>
      </c>
      <c r="L3583" t="s">
        <v>131</v>
      </c>
      <c r="M3583" t="str">
        <f t="shared" si="250"/>
        <v>Proportion of individuals who feel confident using a SHG for financial services (Among all question respondents)</v>
      </c>
      <c r="N3583" t="s">
        <v>344</v>
      </c>
      <c r="O3583" s="19">
        <v>0.15682059178563637</v>
      </c>
      <c r="P3583">
        <v>5.8237638361719624E-3</v>
      </c>
      <c r="Q3583" s="19">
        <v>0.14540476350240564</v>
      </c>
      <c r="R3583" s="19">
        <v>0.1682364200688671</v>
      </c>
      <c r="S3583">
        <v>8227</v>
      </c>
      <c r="T3583" t="str">
        <f t="shared" si="251"/>
        <v>1</v>
      </c>
    </row>
    <row r="3584" spans="1:20" x14ac:dyDescent="0.25">
      <c r="A3584" s="6" t="s">
        <v>424</v>
      </c>
      <c r="B3584" s="6" t="str">
        <f t="shared" si="252"/>
        <v>Tanzania</v>
      </c>
      <c r="C3584" t="s">
        <v>65</v>
      </c>
      <c r="D3584" t="s">
        <v>65</v>
      </c>
      <c r="E3584" t="s">
        <v>143</v>
      </c>
      <c r="F3584" t="s">
        <v>276</v>
      </c>
      <c r="G3584" t="s">
        <v>276</v>
      </c>
      <c r="H3584" t="s">
        <v>343</v>
      </c>
      <c r="I3584" t="s">
        <v>110</v>
      </c>
      <c r="J3584" t="s">
        <v>66</v>
      </c>
      <c r="K3584" t="s">
        <v>121</v>
      </c>
      <c r="L3584" t="s">
        <v>121</v>
      </c>
      <c r="M3584" t="str">
        <f t="shared" si="250"/>
        <v>Proportion of individuals who feel confident using a SHG for financial services (Among all question respondents)</v>
      </c>
      <c r="N3584" t="s">
        <v>344</v>
      </c>
      <c r="O3584" s="19">
        <v>0.1501897199984055</v>
      </c>
      <c r="P3584">
        <v>5.4900990819170877E-3</v>
      </c>
      <c r="Q3584" s="19">
        <v>0.13942794631730021</v>
      </c>
      <c r="R3584" s="19">
        <v>0.16095149367951078</v>
      </c>
      <c r="S3584">
        <v>8591</v>
      </c>
      <c r="T3584" t="str">
        <f t="shared" si="251"/>
        <v>1</v>
      </c>
    </row>
    <row r="3585" spans="1:20" x14ac:dyDescent="0.25">
      <c r="A3585" s="6" t="s">
        <v>424</v>
      </c>
      <c r="B3585" s="6" t="str">
        <f t="shared" si="252"/>
        <v>Tanzania</v>
      </c>
      <c r="C3585" t="s">
        <v>65</v>
      </c>
      <c r="D3585" t="s">
        <v>65</v>
      </c>
      <c r="E3585" t="s">
        <v>143</v>
      </c>
      <c r="F3585" t="s">
        <v>276</v>
      </c>
      <c r="G3585" t="s">
        <v>276</v>
      </c>
      <c r="H3585" t="s">
        <v>343</v>
      </c>
      <c r="I3585" t="s">
        <v>110</v>
      </c>
      <c r="J3585" t="s">
        <v>66</v>
      </c>
      <c r="K3585" t="s">
        <v>120</v>
      </c>
      <c r="L3585" t="s">
        <v>120</v>
      </c>
      <c r="M3585" t="str">
        <f t="shared" si="250"/>
        <v>Proportion of individuals who feel confident using a SHG for financial services (Among all question respondents)</v>
      </c>
      <c r="N3585" t="s">
        <v>344</v>
      </c>
      <c r="O3585" s="19">
        <v>0.12015862309228567</v>
      </c>
      <c r="P3585">
        <v>1.8220403723542705E-2</v>
      </c>
      <c r="Q3585" s="19">
        <v>8.4442717363556283E-2</v>
      </c>
      <c r="R3585" s="19">
        <v>0.15587452882101505</v>
      </c>
      <c r="S3585">
        <v>868</v>
      </c>
      <c r="T3585" t="str">
        <f t="shared" si="251"/>
        <v>1</v>
      </c>
    </row>
    <row r="3586" spans="1:20" x14ac:dyDescent="0.25">
      <c r="A3586" s="6" t="s">
        <v>424</v>
      </c>
      <c r="B3586" s="6" t="str">
        <f t="shared" si="252"/>
        <v>Tanzania</v>
      </c>
      <c r="C3586" t="s">
        <v>65</v>
      </c>
      <c r="D3586" t="s">
        <v>65</v>
      </c>
      <c r="E3586" t="s">
        <v>143</v>
      </c>
      <c r="F3586" t="s">
        <v>261</v>
      </c>
      <c r="G3586" t="s">
        <v>261</v>
      </c>
      <c r="H3586" t="s">
        <v>345</v>
      </c>
      <c r="I3586" t="s">
        <v>110</v>
      </c>
      <c r="J3586" t="s">
        <v>259</v>
      </c>
      <c r="K3586" t="s">
        <v>114</v>
      </c>
      <c r="L3586" t="s">
        <v>114</v>
      </c>
      <c r="M3586" t="str">
        <f t="shared" si="250"/>
        <v>Proportion of individuals who use a SHG for each service (Among individuals who belong to that SHG)</v>
      </c>
      <c r="N3586" t="s">
        <v>346</v>
      </c>
      <c r="O3586" s="19">
        <v>7.0598444511101255E-2</v>
      </c>
      <c r="P3586">
        <v>9.8340523662047204E-3</v>
      </c>
      <c r="Q3586" s="19">
        <v>5.1308826334187339E-2</v>
      </c>
      <c r="R3586" s="19">
        <v>8.9888062688015163E-2</v>
      </c>
      <c r="S3586">
        <v>1534</v>
      </c>
      <c r="T3586" t="str">
        <f t="shared" si="251"/>
        <v>1</v>
      </c>
    </row>
    <row r="3587" spans="1:20" x14ac:dyDescent="0.25">
      <c r="A3587" s="6" t="s">
        <v>424</v>
      </c>
      <c r="B3587" s="6" t="str">
        <f t="shared" si="252"/>
        <v>Tanzania</v>
      </c>
      <c r="C3587" t="s">
        <v>65</v>
      </c>
      <c r="D3587" t="s">
        <v>65</v>
      </c>
      <c r="E3587" t="s">
        <v>143</v>
      </c>
      <c r="F3587" t="s">
        <v>261</v>
      </c>
      <c r="G3587" t="s">
        <v>261</v>
      </c>
      <c r="H3587" t="s">
        <v>345</v>
      </c>
      <c r="I3587" t="s">
        <v>110</v>
      </c>
      <c r="J3587" t="s">
        <v>259</v>
      </c>
      <c r="K3587" t="s">
        <v>115</v>
      </c>
      <c r="L3587" t="s">
        <v>115</v>
      </c>
      <c r="M3587" t="str">
        <f t="shared" si="250"/>
        <v>Proportion of individuals who use a SHG for each service (Among individuals who belong to that SHG)</v>
      </c>
      <c r="N3587" t="s">
        <v>346</v>
      </c>
      <c r="O3587" s="19">
        <v>7.4941313935754178E-2</v>
      </c>
      <c r="P3587">
        <v>1.694075559889462E-2</v>
      </c>
      <c r="Q3587" s="19">
        <v>4.1731129384013639E-2</v>
      </c>
      <c r="R3587" s="19">
        <v>0.10815149848749472</v>
      </c>
      <c r="S3587">
        <v>475</v>
      </c>
      <c r="T3587" t="str">
        <f t="shared" si="251"/>
        <v>1</v>
      </c>
    </row>
    <row r="3588" spans="1:20" x14ac:dyDescent="0.25">
      <c r="A3588" s="6" t="s">
        <v>424</v>
      </c>
      <c r="B3588" s="6" t="str">
        <f t="shared" si="252"/>
        <v>Tanzania</v>
      </c>
      <c r="C3588" t="s">
        <v>65</v>
      </c>
      <c r="D3588" t="s">
        <v>65</v>
      </c>
      <c r="E3588" t="s">
        <v>143</v>
      </c>
      <c r="F3588" t="s">
        <v>261</v>
      </c>
      <c r="G3588" t="s">
        <v>261</v>
      </c>
      <c r="H3588" t="s">
        <v>345</v>
      </c>
      <c r="I3588" t="s">
        <v>110</v>
      </c>
      <c r="J3588" t="s">
        <v>259</v>
      </c>
      <c r="K3588" t="s">
        <v>116</v>
      </c>
      <c r="L3588" t="s">
        <v>116</v>
      </c>
      <c r="M3588" t="str">
        <f t="shared" si="250"/>
        <v>Proportion of individuals who use a SHG for each service (Among individuals who belong to that SHG)</v>
      </c>
      <c r="N3588" t="s">
        <v>346</v>
      </c>
      <c r="O3588" s="19">
        <v>6.8122013731611697E-2</v>
      </c>
      <c r="P3588">
        <v>1.2050100929841242E-2</v>
      </c>
      <c r="Q3588" s="19">
        <v>4.4498726878262479E-2</v>
      </c>
      <c r="R3588" s="19">
        <v>9.1745300584960915E-2</v>
      </c>
      <c r="S3588">
        <v>1059</v>
      </c>
      <c r="T3588" t="str">
        <f t="shared" si="251"/>
        <v>1</v>
      </c>
    </row>
    <row r="3589" spans="1:20" x14ac:dyDescent="0.25">
      <c r="A3589" s="6" t="s">
        <v>424</v>
      </c>
      <c r="B3589" s="6" t="str">
        <f t="shared" si="252"/>
        <v>Tanzania</v>
      </c>
      <c r="C3589" t="s">
        <v>65</v>
      </c>
      <c r="D3589" t="s">
        <v>65</v>
      </c>
      <c r="E3589" t="s">
        <v>143</v>
      </c>
      <c r="F3589" t="s">
        <v>261</v>
      </c>
      <c r="G3589" t="s">
        <v>261</v>
      </c>
      <c r="H3589" t="s">
        <v>345</v>
      </c>
      <c r="I3589" t="s">
        <v>110</v>
      </c>
      <c r="J3589" t="s">
        <v>259</v>
      </c>
      <c r="K3589" t="s">
        <v>135</v>
      </c>
      <c r="L3589" t="s">
        <v>135</v>
      </c>
      <c r="M3589" t="str">
        <f t="shared" si="250"/>
        <v>Proportion of individuals who use a SHG for each service (Among individuals who belong to that SHG)</v>
      </c>
      <c r="N3589" t="s">
        <v>346</v>
      </c>
      <c r="O3589" s="19">
        <v>0.10471716690507192</v>
      </c>
      <c r="P3589">
        <v>2.1339796555299037E-2</v>
      </c>
      <c r="Q3589" s="19">
        <v>6.2885028599889078E-2</v>
      </c>
      <c r="R3589" s="19">
        <v>0.14654930521025478</v>
      </c>
      <c r="S3589">
        <v>487</v>
      </c>
      <c r="T3589" t="str">
        <f t="shared" si="251"/>
        <v>1</v>
      </c>
    </row>
    <row r="3590" spans="1:20" x14ac:dyDescent="0.25">
      <c r="A3590" s="6" t="s">
        <v>424</v>
      </c>
      <c r="B3590" s="6" t="str">
        <f t="shared" si="252"/>
        <v>Tanzania</v>
      </c>
      <c r="C3590" t="s">
        <v>65</v>
      </c>
      <c r="D3590" t="s">
        <v>65</v>
      </c>
      <c r="E3590" t="s">
        <v>143</v>
      </c>
      <c r="F3590" t="s">
        <v>261</v>
      </c>
      <c r="G3590" t="s">
        <v>261</v>
      </c>
      <c r="H3590" t="s">
        <v>345</v>
      </c>
      <c r="I3590" t="s">
        <v>110</v>
      </c>
      <c r="J3590" t="s">
        <v>259</v>
      </c>
      <c r="K3590" t="s">
        <v>134</v>
      </c>
      <c r="L3590" t="s">
        <v>134</v>
      </c>
      <c r="M3590" t="str">
        <f t="shared" si="250"/>
        <v>Proportion of individuals who use a SHG for each service (Among individuals who belong to that SHG)</v>
      </c>
      <c r="N3590" t="s">
        <v>346</v>
      </c>
      <c r="O3590" s="19">
        <v>5.2215658191639022E-2</v>
      </c>
      <c r="P3590">
        <v>9.5826950843085432E-3</v>
      </c>
      <c r="Q3590" s="19">
        <v>3.3427706098972602E-2</v>
      </c>
      <c r="R3590" s="19">
        <v>7.1003610284305435E-2</v>
      </c>
      <c r="S3590">
        <v>1047</v>
      </c>
      <c r="T3590" t="str">
        <f t="shared" si="251"/>
        <v>1</v>
      </c>
    </row>
    <row r="3591" spans="1:20" x14ac:dyDescent="0.25">
      <c r="A3591" s="6" t="s">
        <v>424</v>
      </c>
      <c r="B3591" s="6" t="str">
        <f t="shared" si="252"/>
        <v>Tanzania</v>
      </c>
      <c r="C3591" t="s">
        <v>65</v>
      </c>
      <c r="D3591" t="s">
        <v>65</v>
      </c>
      <c r="E3591" t="s">
        <v>143</v>
      </c>
      <c r="F3591" t="s">
        <v>261</v>
      </c>
      <c r="G3591" t="s">
        <v>261</v>
      </c>
      <c r="H3591" t="s">
        <v>345</v>
      </c>
      <c r="I3591" t="s">
        <v>110</v>
      </c>
      <c r="J3591" t="s">
        <v>259</v>
      </c>
      <c r="K3591" t="s">
        <v>228</v>
      </c>
      <c r="L3591" t="s">
        <v>228</v>
      </c>
      <c r="M3591" t="str">
        <f t="shared" si="250"/>
        <v>Proportion of individuals who use a SHG for each service (Among individuals who belong to that SHG)</v>
      </c>
      <c r="N3591" t="s">
        <v>346</v>
      </c>
      <c r="O3591" s="19">
        <v>5.8180648356307318E-2</v>
      </c>
      <c r="P3591">
        <v>1.0962021755560681E-2</v>
      </c>
      <c r="Q3591" s="19">
        <v>3.6688847988453017E-2</v>
      </c>
      <c r="R3591" s="19">
        <v>7.9672448724161626E-2</v>
      </c>
      <c r="S3591">
        <v>948</v>
      </c>
      <c r="T3591" t="str">
        <f t="shared" si="251"/>
        <v>1</v>
      </c>
    </row>
    <row r="3592" spans="1:20" x14ac:dyDescent="0.25">
      <c r="A3592" s="6" t="s">
        <v>424</v>
      </c>
      <c r="B3592" s="6" t="str">
        <f t="shared" si="252"/>
        <v>Tanzania</v>
      </c>
      <c r="C3592" t="s">
        <v>65</v>
      </c>
      <c r="D3592" t="s">
        <v>65</v>
      </c>
      <c r="E3592" t="s">
        <v>143</v>
      </c>
      <c r="F3592" t="s">
        <v>261</v>
      </c>
      <c r="G3592" t="s">
        <v>261</v>
      </c>
      <c r="H3592" t="s">
        <v>345</v>
      </c>
      <c r="I3592" t="s">
        <v>110</v>
      </c>
      <c r="J3592" t="s">
        <v>259</v>
      </c>
      <c r="K3592" t="s">
        <v>229</v>
      </c>
      <c r="L3592" t="s">
        <v>229</v>
      </c>
      <c r="M3592" t="str">
        <f t="shared" si="250"/>
        <v>Proportion of individuals who use a SHG for each service (Among individuals who belong to that SHG)</v>
      </c>
      <c r="N3592" t="s">
        <v>346</v>
      </c>
      <c r="O3592" s="19">
        <v>7.7638259351722777E-2</v>
      </c>
      <c r="P3592">
        <v>1.699907462596589E-2</v>
      </c>
      <c r="Q3592" s="19">
        <v>4.4315576702082672E-2</v>
      </c>
      <c r="R3592" s="19">
        <v>0.11096094200136289</v>
      </c>
      <c r="S3592">
        <v>404</v>
      </c>
      <c r="T3592" t="str">
        <f t="shared" si="251"/>
        <v>1</v>
      </c>
    </row>
    <row r="3593" spans="1:20" x14ac:dyDescent="0.25">
      <c r="A3593" s="6" t="s">
        <v>424</v>
      </c>
      <c r="B3593" s="6" t="str">
        <f t="shared" si="252"/>
        <v>Tanzania</v>
      </c>
      <c r="C3593" t="s">
        <v>65</v>
      </c>
      <c r="D3593" t="s">
        <v>65</v>
      </c>
      <c r="E3593" t="s">
        <v>143</v>
      </c>
      <c r="F3593" t="s">
        <v>261</v>
      </c>
      <c r="G3593" t="s">
        <v>261</v>
      </c>
      <c r="H3593" t="s">
        <v>345</v>
      </c>
      <c r="I3593" t="s">
        <v>110</v>
      </c>
      <c r="J3593" t="s">
        <v>259</v>
      </c>
      <c r="K3593" t="s">
        <v>230</v>
      </c>
      <c r="L3593" t="s">
        <v>230</v>
      </c>
      <c r="M3593" t="str">
        <f t="shared" si="250"/>
        <v>Proportion of individuals who use a SHG for each service (Among individuals who belong to that SHG)</v>
      </c>
      <c r="N3593" t="s">
        <v>346</v>
      </c>
      <c r="O3593" s="19">
        <v>0.10177297530564677</v>
      </c>
      <c r="P3593">
        <v>3.7254860444447785E-2</v>
      </c>
      <c r="Q3593" s="19">
        <v>2.8744550685495099E-2</v>
      </c>
      <c r="R3593" s="19">
        <v>0.17480139992579846</v>
      </c>
      <c r="S3593">
        <v>182</v>
      </c>
      <c r="T3593" t="str">
        <f t="shared" si="251"/>
        <v>1</v>
      </c>
    </row>
    <row r="3594" spans="1:20" x14ac:dyDescent="0.25">
      <c r="A3594" s="6" t="s">
        <v>424</v>
      </c>
      <c r="B3594" s="6" t="str">
        <f t="shared" si="252"/>
        <v>Tanzania</v>
      </c>
      <c r="C3594" t="s">
        <v>65</v>
      </c>
      <c r="D3594" t="s">
        <v>65</v>
      </c>
      <c r="E3594" t="s">
        <v>143</v>
      </c>
      <c r="F3594" t="s">
        <v>261</v>
      </c>
      <c r="G3594" t="s">
        <v>261</v>
      </c>
      <c r="H3594" t="s">
        <v>345</v>
      </c>
      <c r="I3594" t="s">
        <v>110</v>
      </c>
      <c r="J3594" t="s">
        <v>259</v>
      </c>
      <c r="K3594" t="s">
        <v>128</v>
      </c>
      <c r="L3594" t="s">
        <v>128</v>
      </c>
      <c r="M3594" t="str">
        <f t="shared" si="250"/>
        <v>Proportion of individuals who use a SHG for each service (Among individuals who belong to that SHG)</v>
      </c>
      <c r="N3594" t="s">
        <v>346</v>
      </c>
      <c r="O3594" s="19">
        <v>7.9989056160837929E-2</v>
      </c>
      <c r="P3594">
        <v>2.6715029234835985E-2</v>
      </c>
      <c r="Q3594" s="19">
        <v>2.7617337812106291E-2</v>
      </c>
      <c r="R3594" s="19">
        <v>0.13236077450956957</v>
      </c>
      <c r="S3594">
        <v>401</v>
      </c>
      <c r="T3594" t="str">
        <f t="shared" si="251"/>
        <v>1</v>
      </c>
    </row>
    <row r="3595" spans="1:20" x14ac:dyDescent="0.25">
      <c r="A3595" s="6" t="s">
        <v>424</v>
      </c>
      <c r="B3595" s="6" t="str">
        <f t="shared" si="252"/>
        <v>Tanzania</v>
      </c>
      <c r="C3595" t="s">
        <v>65</v>
      </c>
      <c r="D3595" t="s">
        <v>65</v>
      </c>
      <c r="E3595" t="s">
        <v>143</v>
      </c>
      <c r="F3595" t="s">
        <v>261</v>
      </c>
      <c r="G3595" t="s">
        <v>261</v>
      </c>
      <c r="H3595" t="s">
        <v>345</v>
      </c>
      <c r="I3595" t="s">
        <v>110</v>
      </c>
      <c r="J3595" t="s">
        <v>259</v>
      </c>
      <c r="K3595" t="s">
        <v>127</v>
      </c>
      <c r="L3595" t="s">
        <v>127</v>
      </c>
      <c r="M3595" t="str">
        <f t="shared" si="250"/>
        <v>Proportion of individuals who use a SHG for each service (Among individuals who belong to that SHG)</v>
      </c>
      <c r="N3595" t="s">
        <v>346</v>
      </c>
      <c r="O3595" s="19">
        <v>6.7841430479578996E-2</v>
      </c>
      <c r="P3595">
        <v>9.966872932862969E-3</v>
      </c>
      <c r="Q3595" s="19">
        <v>4.8302292254253087E-2</v>
      </c>
      <c r="R3595" s="19">
        <v>8.7380568704904904E-2</v>
      </c>
      <c r="S3595">
        <v>1133</v>
      </c>
      <c r="T3595" t="str">
        <f t="shared" si="251"/>
        <v>1</v>
      </c>
    </row>
    <row r="3596" spans="1:20" x14ac:dyDescent="0.25">
      <c r="A3596" s="6" t="s">
        <v>424</v>
      </c>
      <c r="B3596" s="6" t="str">
        <f t="shared" si="252"/>
        <v>Tanzania</v>
      </c>
      <c r="C3596" t="s">
        <v>65</v>
      </c>
      <c r="D3596" t="s">
        <v>65</v>
      </c>
      <c r="E3596" t="s">
        <v>143</v>
      </c>
      <c r="F3596" t="s">
        <v>261</v>
      </c>
      <c r="G3596" t="s">
        <v>261</v>
      </c>
      <c r="H3596" t="s">
        <v>345</v>
      </c>
      <c r="I3596" t="s">
        <v>110</v>
      </c>
      <c r="J3596" t="s">
        <v>259</v>
      </c>
      <c r="K3596" t="s">
        <v>124</v>
      </c>
      <c r="L3596" t="s">
        <v>124</v>
      </c>
      <c r="M3596" t="str">
        <f t="shared" si="250"/>
        <v>Proportion of individuals who use a SHG for each service (Among individuals who belong to that SHG)</v>
      </c>
      <c r="N3596" t="s">
        <v>346</v>
      </c>
      <c r="O3596" s="19">
        <v>0.167955203256001</v>
      </c>
      <c r="P3596">
        <v>7.6838279962102546E-2</v>
      </c>
      <c r="Q3596" s="19">
        <v>1.733410692149398E-2</v>
      </c>
      <c r="R3596" s="19">
        <v>0.31857629959050804</v>
      </c>
      <c r="S3596">
        <v>48</v>
      </c>
      <c r="T3596" t="str">
        <f t="shared" si="251"/>
        <v>1</v>
      </c>
    </row>
    <row r="3597" spans="1:20" x14ac:dyDescent="0.25">
      <c r="A3597" s="6" t="s">
        <v>424</v>
      </c>
      <c r="B3597" s="6" t="str">
        <f t="shared" si="252"/>
        <v>Tanzania</v>
      </c>
      <c r="C3597" t="s">
        <v>65</v>
      </c>
      <c r="D3597" t="s">
        <v>65</v>
      </c>
      <c r="E3597" t="s">
        <v>143</v>
      </c>
      <c r="F3597" t="s">
        <v>261</v>
      </c>
      <c r="G3597" t="s">
        <v>261</v>
      </c>
      <c r="H3597" t="s">
        <v>345</v>
      </c>
      <c r="I3597" t="s">
        <v>110</v>
      </c>
      <c r="J3597" t="s">
        <v>259</v>
      </c>
      <c r="K3597" t="s">
        <v>123</v>
      </c>
      <c r="L3597" t="s">
        <v>123</v>
      </c>
      <c r="M3597" t="str">
        <f t="shared" si="250"/>
        <v>Proportion of individuals who use a SHG for each service (Among individuals who belong to that SHG)</v>
      </c>
      <c r="N3597" t="s">
        <v>346</v>
      </c>
      <c r="O3597" s="19">
        <v>6.8116352093891011E-2</v>
      </c>
      <c r="P3597">
        <v>9.8722388129037549E-3</v>
      </c>
      <c r="Q3597" s="19">
        <v>4.8756663497495994E-2</v>
      </c>
      <c r="R3597" s="19">
        <v>8.7476040690286028E-2</v>
      </c>
      <c r="S3597">
        <v>1486</v>
      </c>
      <c r="T3597" t="str">
        <f t="shared" si="251"/>
        <v>1</v>
      </c>
    </row>
    <row r="3598" spans="1:20" x14ac:dyDescent="0.25">
      <c r="A3598" s="6" t="s">
        <v>424</v>
      </c>
      <c r="B3598" s="6" t="str">
        <f t="shared" si="252"/>
        <v>Tanzania</v>
      </c>
      <c r="C3598" t="s">
        <v>65</v>
      </c>
      <c r="D3598" t="s">
        <v>65</v>
      </c>
      <c r="E3598" t="s">
        <v>143</v>
      </c>
      <c r="F3598" t="s">
        <v>261</v>
      </c>
      <c r="G3598" t="s">
        <v>261</v>
      </c>
      <c r="H3598" t="s">
        <v>345</v>
      </c>
      <c r="I3598" t="s">
        <v>110</v>
      </c>
      <c r="J3598" t="s">
        <v>259</v>
      </c>
      <c r="K3598" t="s">
        <v>132</v>
      </c>
      <c r="L3598" t="s">
        <v>132</v>
      </c>
      <c r="M3598" t="str">
        <f t="shared" si="250"/>
        <v>Proportion of individuals who use a SHG for each service (Among individuals who belong to that SHG)</v>
      </c>
      <c r="N3598" t="s">
        <v>346</v>
      </c>
      <c r="O3598" s="19">
        <v>2.6911184807658278E-2</v>
      </c>
      <c r="P3598">
        <v>1.3243681168582017E-2</v>
      </c>
      <c r="Q3598" s="19">
        <v>9.5027362860649126E-4</v>
      </c>
      <c r="R3598" s="19">
        <v>5.2872095986710069E-2</v>
      </c>
      <c r="S3598">
        <v>102</v>
      </c>
      <c r="T3598" t="str">
        <f t="shared" si="251"/>
        <v>1</v>
      </c>
    </row>
    <row r="3599" spans="1:20" x14ac:dyDescent="0.25">
      <c r="A3599" s="6" t="s">
        <v>424</v>
      </c>
      <c r="B3599" s="6" t="str">
        <f t="shared" si="252"/>
        <v>Tanzania</v>
      </c>
      <c r="C3599" t="s">
        <v>65</v>
      </c>
      <c r="D3599" t="s">
        <v>65</v>
      </c>
      <c r="E3599" t="s">
        <v>143</v>
      </c>
      <c r="F3599" t="s">
        <v>261</v>
      </c>
      <c r="G3599" t="s">
        <v>261</v>
      </c>
      <c r="H3599" t="s">
        <v>345</v>
      </c>
      <c r="I3599" t="s">
        <v>110</v>
      </c>
      <c r="J3599" t="s">
        <v>259</v>
      </c>
      <c r="K3599" t="s">
        <v>131</v>
      </c>
      <c r="L3599" t="s">
        <v>131</v>
      </c>
      <c r="M3599" t="str">
        <f t="shared" si="250"/>
        <v>Proportion of individuals who use a SHG for each service (Among individuals who belong to that SHG)</v>
      </c>
      <c r="N3599" t="s">
        <v>346</v>
      </c>
      <c r="O3599" s="19">
        <v>7.3892877150210534E-2</v>
      </c>
      <c r="P3599">
        <v>1.0502095478733677E-2</v>
      </c>
      <c r="Q3599" s="19">
        <v>5.3299788522369225E-2</v>
      </c>
      <c r="R3599" s="19">
        <v>9.448596577805185E-2</v>
      </c>
      <c r="S3599">
        <v>1432</v>
      </c>
      <c r="T3599" t="str">
        <f t="shared" si="251"/>
        <v>1</v>
      </c>
    </row>
    <row r="3600" spans="1:20" x14ac:dyDescent="0.25">
      <c r="A3600" s="6" t="s">
        <v>424</v>
      </c>
      <c r="B3600" s="6" t="str">
        <f t="shared" si="252"/>
        <v>Tanzania</v>
      </c>
      <c r="C3600" t="s">
        <v>65</v>
      </c>
      <c r="D3600" t="s">
        <v>65</v>
      </c>
      <c r="E3600" t="s">
        <v>143</v>
      </c>
      <c r="F3600" t="s">
        <v>261</v>
      </c>
      <c r="G3600" t="s">
        <v>261</v>
      </c>
      <c r="H3600" t="s">
        <v>345</v>
      </c>
      <c r="I3600" t="s">
        <v>110</v>
      </c>
      <c r="J3600" t="s">
        <v>259</v>
      </c>
      <c r="K3600" t="s">
        <v>121</v>
      </c>
      <c r="L3600" t="s">
        <v>121</v>
      </c>
      <c r="M3600" t="str">
        <f t="shared" si="250"/>
        <v>Proportion of individuals who use a SHG for each service (Among individuals who belong to that SHG)</v>
      </c>
      <c r="N3600" t="s">
        <v>346</v>
      </c>
      <c r="O3600" s="19">
        <v>6.2799317538087998E-2</v>
      </c>
      <c r="P3600">
        <v>9.0138633901871521E-3</v>
      </c>
      <c r="Q3600" s="19">
        <v>4.5122700547841101E-2</v>
      </c>
      <c r="R3600" s="19">
        <v>8.0475934528334903E-2</v>
      </c>
      <c r="S3600">
        <v>1323</v>
      </c>
      <c r="T3600" t="str">
        <f t="shared" si="251"/>
        <v>1</v>
      </c>
    </row>
    <row r="3601" spans="1:20" x14ac:dyDescent="0.25">
      <c r="A3601" s="6" t="s">
        <v>424</v>
      </c>
      <c r="B3601" s="6" t="str">
        <f t="shared" si="252"/>
        <v>Tanzania</v>
      </c>
      <c r="C3601" t="s">
        <v>65</v>
      </c>
      <c r="D3601" t="s">
        <v>65</v>
      </c>
      <c r="E3601" t="s">
        <v>143</v>
      </c>
      <c r="F3601" t="s">
        <v>261</v>
      </c>
      <c r="G3601" t="s">
        <v>261</v>
      </c>
      <c r="H3601" t="s">
        <v>345</v>
      </c>
      <c r="I3601" t="s">
        <v>110</v>
      </c>
      <c r="J3601" t="s">
        <v>259</v>
      </c>
      <c r="K3601" t="s">
        <v>120</v>
      </c>
      <c r="L3601" t="s">
        <v>120</v>
      </c>
      <c r="M3601" t="str">
        <f t="shared" si="250"/>
        <v>Proportion of individuals who use a SHG for each service (Among individuals who belong to that SHG)</v>
      </c>
      <c r="N3601" t="s">
        <v>346</v>
      </c>
      <c r="O3601" s="19">
        <v>0.1154303671481791</v>
      </c>
      <c r="P3601">
        <v>4.0236930464761608E-2</v>
      </c>
      <c r="Q3601" s="19">
        <v>3.6556585433034042E-2</v>
      </c>
      <c r="R3601" s="19">
        <v>0.19430414886332414</v>
      </c>
      <c r="S3601">
        <v>211</v>
      </c>
      <c r="T3601" t="str">
        <f t="shared" si="251"/>
        <v>1</v>
      </c>
    </row>
    <row r="3602" spans="1:20" x14ac:dyDescent="0.25">
      <c r="A3602" s="6" t="s">
        <v>424</v>
      </c>
      <c r="B3602" s="6" t="str">
        <f t="shared" si="252"/>
        <v>Tanzania</v>
      </c>
      <c r="C3602" t="s">
        <v>65</v>
      </c>
      <c r="D3602" t="s">
        <v>65</v>
      </c>
      <c r="E3602" t="s">
        <v>143</v>
      </c>
      <c r="F3602" t="s">
        <v>265</v>
      </c>
      <c r="G3602" t="s">
        <v>265</v>
      </c>
      <c r="H3602" t="s">
        <v>347</v>
      </c>
      <c r="I3602" t="s">
        <v>110</v>
      </c>
      <c r="J3602" t="s">
        <v>259</v>
      </c>
      <c r="K3602" t="s">
        <v>114</v>
      </c>
      <c r="L3602" t="s">
        <v>114</v>
      </c>
      <c r="M3602" t="str">
        <f t="shared" si="250"/>
        <v>Proportion of individuals who belong to a SHG for each reason (Among individuals who belong to that SHG)</v>
      </c>
      <c r="N3602" t="s">
        <v>348</v>
      </c>
      <c r="O3602" s="19">
        <v>9.8039218576896521E-3</v>
      </c>
      <c r="P3602">
        <v>4.5322122098271529E-3</v>
      </c>
      <c r="Q3602" s="19">
        <v>9.1393024805039649E-4</v>
      </c>
      <c r="R3602" s="19">
        <v>1.8693913467328908E-2</v>
      </c>
      <c r="S3602">
        <v>1534</v>
      </c>
      <c r="T3602" t="str">
        <f t="shared" si="251"/>
        <v>1</v>
      </c>
    </row>
    <row r="3603" spans="1:20" x14ac:dyDescent="0.25">
      <c r="A3603" s="6" t="s">
        <v>424</v>
      </c>
      <c r="B3603" s="6" t="str">
        <f t="shared" si="252"/>
        <v>Tanzania</v>
      </c>
      <c r="C3603" t="s">
        <v>65</v>
      </c>
      <c r="D3603" t="s">
        <v>65</v>
      </c>
      <c r="E3603" t="s">
        <v>143</v>
      </c>
      <c r="F3603" t="s">
        <v>265</v>
      </c>
      <c r="G3603" t="s">
        <v>265</v>
      </c>
      <c r="H3603" t="s">
        <v>347</v>
      </c>
      <c r="I3603" t="s">
        <v>110</v>
      </c>
      <c r="J3603" t="s">
        <v>259</v>
      </c>
      <c r="K3603" t="s">
        <v>115</v>
      </c>
      <c r="L3603" t="s">
        <v>115</v>
      </c>
      <c r="M3603" t="str">
        <f t="shared" si="250"/>
        <v>Proportion of individuals who belong to a SHG for each reason (Among individuals who belong to that SHG)</v>
      </c>
      <c r="N3603" t="s">
        <v>348</v>
      </c>
      <c r="O3603" s="19">
        <v>1.3191100160717848E-2</v>
      </c>
      <c r="P3603">
        <v>1.0464935476957878E-2</v>
      </c>
      <c r="Q3603" s="19">
        <v>-7.3240673288895875E-3</v>
      </c>
      <c r="R3603" s="19">
        <v>3.3706267650325285E-2</v>
      </c>
      <c r="S3603">
        <v>475</v>
      </c>
      <c r="T3603" t="str">
        <f t="shared" si="251"/>
        <v>1</v>
      </c>
    </row>
    <row r="3604" spans="1:20" x14ac:dyDescent="0.25">
      <c r="A3604" s="6" t="s">
        <v>424</v>
      </c>
      <c r="B3604" s="6" t="str">
        <f t="shared" si="252"/>
        <v>Tanzania</v>
      </c>
      <c r="C3604" t="s">
        <v>65</v>
      </c>
      <c r="D3604" t="s">
        <v>65</v>
      </c>
      <c r="E3604" t="s">
        <v>143</v>
      </c>
      <c r="F3604" t="s">
        <v>265</v>
      </c>
      <c r="G3604" t="s">
        <v>265</v>
      </c>
      <c r="H3604" t="s">
        <v>347</v>
      </c>
      <c r="I3604" t="s">
        <v>110</v>
      </c>
      <c r="J3604" t="s">
        <v>259</v>
      </c>
      <c r="K3604" t="s">
        <v>116</v>
      </c>
      <c r="L3604" t="s">
        <v>116</v>
      </c>
      <c r="M3604" t="str">
        <f t="shared" si="250"/>
        <v>Proportion of individuals who belong to a SHG for each reason (Among individuals who belong to that SHG)</v>
      </c>
      <c r="N3604" t="s">
        <v>348</v>
      </c>
      <c r="O3604" s="19">
        <v>7.8724540227088705E-3</v>
      </c>
      <c r="P3604">
        <v>3.8566327943294078E-3</v>
      </c>
      <c r="Q3604" s="19">
        <v>3.1182500234450128E-4</v>
      </c>
      <c r="R3604" s="19">
        <v>1.543308304307324E-2</v>
      </c>
      <c r="S3604">
        <v>1059</v>
      </c>
      <c r="T3604" t="str">
        <f t="shared" si="251"/>
        <v>1</v>
      </c>
    </row>
    <row r="3605" spans="1:20" x14ac:dyDescent="0.25">
      <c r="A3605" s="6" t="s">
        <v>424</v>
      </c>
      <c r="B3605" s="6" t="str">
        <f t="shared" si="252"/>
        <v>Tanzania</v>
      </c>
      <c r="C3605" t="s">
        <v>65</v>
      </c>
      <c r="D3605" t="s">
        <v>65</v>
      </c>
      <c r="E3605" t="s">
        <v>143</v>
      </c>
      <c r="F3605" t="s">
        <v>265</v>
      </c>
      <c r="G3605" t="s">
        <v>265</v>
      </c>
      <c r="H3605" t="s">
        <v>347</v>
      </c>
      <c r="I3605" t="s">
        <v>110</v>
      </c>
      <c r="J3605" t="s">
        <v>259</v>
      </c>
      <c r="K3605" t="s">
        <v>135</v>
      </c>
      <c r="L3605" t="s">
        <v>135</v>
      </c>
      <c r="M3605" t="str">
        <f t="shared" si="250"/>
        <v>Proportion of individuals who belong to a SHG for each reason (Among individuals who belong to that SHG)</v>
      </c>
      <c r="N3605" t="s">
        <v>348</v>
      </c>
      <c r="O3605" s="19">
        <v>1.6195206146017976E-2</v>
      </c>
      <c r="P3605">
        <v>1.1333279862883575E-2</v>
      </c>
      <c r="Q3605" s="19">
        <v>-6.0212816938233736E-3</v>
      </c>
      <c r="R3605" s="19">
        <v>3.8411693985859321E-2</v>
      </c>
      <c r="S3605">
        <v>487</v>
      </c>
      <c r="T3605" t="str">
        <f t="shared" si="251"/>
        <v>1</v>
      </c>
    </row>
    <row r="3606" spans="1:20" x14ac:dyDescent="0.25">
      <c r="A3606" s="6" t="s">
        <v>424</v>
      </c>
      <c r="B3606" s="6" t="str">
        <f t="shared" si="252"/>
        <v>Tanzania</v>
      </c>
      <c r="C3606" t="s">
        <v>65</v>
      </c>
      <c r="D3606" t="s">
        <v>65</v>
      </c>
      <c r="E3606" t="s">
        <v>143</v>
      </c>
      <c r="F3606" t="s">
        <v>265</v>
      </c>
      <c r="G3606" t="s">
        <v>265</v>
      </c>
      <c r="H3606" t="s">
        <v>347</v>
      </c>
      <c r="I3606" t="s">
        <v>110</v>
      </c>
      <c r="J3606" t="s">
        <v>259</v>
      </c>
      <c r="K3606" t="s">
        <v>134</v>
      </c>
      <c r="L3606" t="s">
        <v>134</v>
      </c>
      <c r="M3606" t="str">
        <f t="shared" si="250"/>
        <v>Proportion of individuals who belong to a SHG for each reason (Among individuals who belong to that SHG)</v>
      </c>
      <c r="N3606" t="s">
        <v>348</v>
      </c>
      <c r="O3606" s="19">
        <v>6.3603693113012784E-3</v>
      </c>
      <c r="P3606">
        <v>3.3143592389649691E-3</v>
      </c>
      <c r="Q3606" s="19">
        <v>-1.3780495509335949E-4</v>
      </c>
      <c r="R3606" s="19">
        <v>1.2858543577695915E-2</v>
      </c>
      <c r="S3606">
        <v>1047</v>
      </c>
      <c r="T3606" t="str">
        <f t="shared" si="251"/>
        <v>1</v>
      </c>
    </row>
    <row r="3607" spans="1:20" x14ac:dyDescent="0.25">
      <c r="A3607" s="6" t="s">
        <v>424</v>
      </c>
      <c r="B3607" s="6" t="str">
        <f t="shared" si="252"/>
        <v>Tanzania</v>
      </c>
      <c r="C3607" t="s">
        <v>65</v>
      </c>
      <c r="D3607" t="s">
        <v>65</v>
      </c>
      <c r="E3607" t="s">
        <v>143</v>
      </c>
      <c r="F3607" t="s">
        <v>265</v>
      </c>
      <c r="G3607" t="s">
        <v>265</v>
      </c>
      <c r="H3607" t="s">
        <v>347</v>
      </c>
      <c r="I3607" t="s">
        <v>110</v>
      </c>
      <c r="J3607" t="s">
        <v>259</v>
      </c>
      <c r="K3607" t="s">
        <v>228</v>
      </c>
      <c r="L3607" t="s">
        <v>228</v>
      </c>
      <c r="M3607" t="str">
        <f t="shared" si="250"/>
        <v>Proportion of individuals who belong to a SHG for each reason (Among individuals who belong to that SHG)</v>
      </c>
      <c r="N3607" t="s">
        <v>348</v>
      </c>
      <c r="O3607" s="19">
        <v>3.9083630187941552E-3</v>
      </c>
      <c r="P3607">
        <v>1.6494282692192093E-3</v>
      </c>
      <c r="Q3607" s="19">
        <v>6.7454503579549366E-4</v>
      </c>
      <c r="R3607" s="19">
        <v>7.1421810017928168E-3</v>
      </c>
      <c r="S3607">
        <v>948</v>
      </c>
      <c r="T3607" t="str">
        <f t="shared" si="251"/>
        <v>1</v>
      </c>
    </row>
    <row r="3608" spans="1:20" x14ac:dyDescent="0.25">
      <c r="A3608" s="6" t="s">
        <v>424</v>
      </c>
      <c r="B3608" s="6" t="str">
        <f t="shared" si="252"/>
        <v>Tanzania</v>
      </c>
      <c r="C3608" t="s">
        <v>65</v>
      </c>
      <c r="D3608" t="s">
        <v>65</v>
      </c>
      <c r="E3608" t="s">
        <v>143</v>
      </c>
      <c r="F3608" t="s">
        <v>265</v>
      </c>
      <c r="G3608" t="s">
        <v>265</v>
      </c>
      <c r="H3608" t="s">
        <v>347</v>
      </c>
      <c r="I3608" t="s">
        <v>110</v>
      </c>
      <c r="J3608" t="s">
        <v>259</v>
      </c>
      <c r="K3608" t="s">
        <v>229</v>
      </c>
      <c r="L3608" t="s">
        <v>229</v>
      </c>
      <c r="M3608" t="str">
        <f t="shared" si="250"/>
        <v>Proportion of individuals who belong to a SHG for each reason (Among individuals who belong to that SHG)</v>
      </c>
      <c r="N3608" t="s">
        <v>348</v>
      </c>
      <c r="O3608" s="19">
        <v>1.5537376789441356E-2</v>
      </c>
      <c r="P3608">
        <v>1.3248364743226878E-2</v>
      </c>
      <c r="Q3608" s="19">
        <v>-1.0432922399132594E-2</v>
      </c>
      <c r="R3608" s="19">
        <v>4.1507675978015308E-2</v>
      </c>
      <c r="S3608">
        <v>404</v>
      </c>
      <c r="T3608" t="str">
        <f t="shared" si="251"/>
        <v>1</v>
      </c>
    </row>
    <row r="3609" spans="1:20" x14ac:dyDescent="0.25">
      <c r="A3609" s="6" t="s">
        <v>424</v>
      </c>
      <c r="B3609" s="6" t="str">
        <f t="shared" si="252"/>
        <v>Tanzania</v>
      </c>
      <c r="C3609" t="s">
        <v>65</v>
      </c>
      <c r="D3609" t="s">
        <v>65</v>
      </c>
      <c r="E3609" t="s">
        <v>143</v>
      </c>
      <c r="F3609" t="s">
        <v>265</v>
      </c>
      <c r="G3609" t="s">
        <v>265</v>
      </c>
      <c r="H3609" t="s">
        <v>347</v>
      </c>
      <c r="I3609" t="s">
        <v>110</v>
      </c>
      <c r="J3609" t="s">
        <v>259</v>
      </c>
      <c r="K3609" t="s">
        <v>230</v>
      </c>
      <c r="L3609" t="s">
        <v>230</v>
      </c>
      <c r="M3609" t="str">
        <f t="shared" si="250"/>
        <v>Proportion of individuals who belong to a SHG for each reason (Among individuals who belong to that SHG)</v>
      </c>
      <c r="N3609" t="s">
        <v>348</v>
      </c>
      <c r="O3609" s="19">
        <v>2.0287959223936801E-2</v>
      </c>
      <c r="P3609">
        <v>1.4531344456010335E-2</v>
      </c>
      <c r="Q3609" s="19">
        <v>-8.1969466534482296E-3</v>
      </c>
      <c r="R3609" s="19">
        <v>4.8772865101321831E-2</v>
      </c>
      <c r="S3609">
        <v>182</v>
      </c>
      <c r="T3609" t="str">
        <f t="shared" si="251"/>
        <v>1</v>
      </c>
    </row>
    <row r="3610" spans="1:20" x14ac:dyDescent="0.25">
      <c r="A3610" s="6" t="s">
        <v>424</v>
      </c>
      <c r="B3610" s="6" t="str">
        <f t="shared" si="252"/>
        <v>Tanzania</v>
      </c>
      <c r="C3610" t="s">
        <v>65</v>
      </c>
      <c r="D3610" t="s">
        <v>65</v>
      </c>
      <c r="E3610" t="s">
        <v>143</v>
      </c>
      <c r="F3610" t="s">
        <v>265</v>
      </c>
      <c r="G3610" t="s">
        <v>265</v>
      </c>
      <c r="H3610" t="s">
        <v>347</v>
      </c>
      <c r="I3610" t="s">
        <v>110</v>
      </c>
      <c r="J3610" t="s">
        <v>259</v>
      </c>
      <c r="K3610" t="s">
        <v>128</v>
      </c>
      <c r="L3610" t="s">
        <v>128</v>
      </c>
      <c r="M3610" t="str">
        <f t="shared" si="250"/>
        <v>Proportion of individuals who belong to a SHG for each reason (Among individuals who belong to that SHG)</v>
      </c>
      <c r="N3610" t="s">
        <v>348</v>
      </c>
      <c r="O3610" s="19">
        <v>3.7020179242003861E-3</v>
      </c>
      <c r="P3610">
        <v>2.0995484302370831E-3</v>
      </c>
      <c r="Q3610" s="19">
        <v>-4.1390342034809636E-4</v>
      </c>
      <c r="R3610" s="19">
        <v>7.8179392687488681E-3</v>
      </c>
      <c r="S3610">
        <v>401</v>
      </c>
      <c r="T3610" t="str">
        <f t="shared" si="251"/>
        <v>1</v>
      </c>
    </row>
    <row r="3611" spans="1:20" x14ac:dyDescent="0.25">
      <c r="A3611" s="6" t="s">
        <v>424</v>
      </c>
      <c r="B3611" s="6" t="str">
        <f t="shared" si="252"/>
        <v>Tanzania</v>
      </c>
      <c r="C3611" t="s">
        <v>65</v>
      </c>
      <c r="D3611" t="s">
        <v>65</v>
      </c>
      <c r="E3611" t="s">
        <v>143</v>
      </c>
      <c r="F3611" t="s">
        <v>265</v>
      </c>
      <c r="G3611" t="s">
        <v>265</v>
      </c>
      <c r="H3611" t="s">
        <v>347</v>
      </c>
      <c r="I3611" t="s">
        <v>110</v>
      </c>
      <c r="J3611" t="s">
        <v>259</v>
      </c>
      <c r="K3611" t="s">
        <v>127</v>
      </c>
      <c r="L3611" t="s">
        <v>127</v>
      </c>
      <c r="M3611" t="str">
        <f t="shared" si="250"/>
        <v>Proportion of individuals who belong to a SHG for each reason (Among individuals who belong to that SHG)</v>
      </c>
      <c r="N3611" t="s">
        <v>348</v>
      </c>
      <c r="O3611" s="19">
        <v>1.159539566058123E-2</v>
      </c>
      <c r="P3611">
        <v>5.8221882185353971E-3</v>
      </c>
      <c r="Q3611" s="19">
        <v>1.8153083636603985E-4</v>
      </c>
      <c r="R3611" s="19">
        <v>2.3009260484796422E-2</v>
      </c>
      <c r="S3611">
        <v>1133</v>
      </c>
      <c r="T3611" t="str">
        <f t="shared" si="251"/>
        <v>1</v>
      </c>
    </row>
    <row r="3612" spans="1:20" x14ac:dyDescent="0.25">
      <c r="A3612" s="6" t="s">
        <v>424</v>
      </c>
      <c r="B3612" s="6" t="str">
        <f t="shared" si="252"/>
        <v>Tanzania</v>
      </c>
      <c r="C3612" t="s">
        <v>65</v>
      </c>
      <c r="D3612" t="s">
        <v>65</v>
      </c>
      <c r="E3612" t="s">
        <v>143</v>
      </c>
      <c r="F3612" t="s">
        <v>265</v>
      </c>
      <c r="G3612" t="s">
        <v>265</v>
      </c>
      <c r="H3612" t="s">
        <v>347</v>
      </c>
      <c r="I3612" t="s">
        <v>110</v>
      </c>
      <c r="J3612" t="s">
        <v>259</v>
      </c>
      <c r="K3612" t="s">
        <v>124</v>
      </c>
      <c r="L3612" t="s">
        <v>124</v>
      </c>
      <c r="M3612" t="str">
        <f t="shared" ref="M3612:M3675" si="253">CONCATENATE(F3612,"(Among ",J3612,")")</f>
        <v>Proportion of individuals who belong to a SHG for each reason (Among individuals who belong to that SHG)</v>
      </c>
      <c r="N3612" t="s">
        <v>348</v>
      </c>
      <c r="O3612" s="19">
        <v>0</v>
      </c>
      <c r="P3612"/>
      <c r="S3612">
        <v>48</v>
      </c>
      <c r="T3612" t="str">
        <f t="shared" ref="T3612:T3675" si="254">IF(S3612&gt;=30,"1","0")</f>
        <v>1</v>
      </c>
    </row>
    <row r="3613" spans="1:20" x14ac:dyDescent="0.25">
      <c r="A3613" s="6" t="s">
        <v>424</v>
      </c>
      <c r="B3613" s="6" t="str">
        <f t="shared" si="252"/>
        <v>Tanzania</v>
      </c>
      <c r="C3613" t="s">
        <v>65</v>
      </c>
      <c r="D3613" t="s">
        <v>65</v>
      </c>
      <c r="E3613" t="s">
        <v>143</v>
      </c>
      <c r="F3613" t="s">
        <v>265</v>
      </c>
      <c r="G3613" t="s">
        <v>265</v>
      </c>
      <c r="H3613" t="s">
        <v>347</v>
      </c>
      <c r="I3613" t="s">
        <v>110</v>
      </c>
      <c r="J3613" t="s">
        <v>259</v>
      </c>
      <c r="K3613" t="s">
        <v>123</v>
      </c>
      <c r="L3613" t="s">
        <v>123</v>
      </c>
      <c r="M3613" t="str">
        <f t="shared" si="253"/>
        <v>Proportion of individuals who belong to a SHG for each reason (Among individuals who belong to that SHG)</v>
      </c>
      <c r="N3613" t="s">
        <v>348</v>
      </c>
      <c r="O3613" s="19">
        <v>1.0053871018031518E-2</v>
      </c>
      <c r="P3613">
        <v>4.6466306135408619E-3</v>
      </c>
      <c r="Q3613" s="19">
        <v>9.4172093683149091E-4</v>
      </c>
      <c r="R3613" s="19">
        <v>1.9166021099231545E-2</v>
      </c>
      <c r="S3613">
        <v>1486</v>
      </c>
      <c r="T3613" t="str">
        <f t="shared" si="254"/>
        <v>1</v>
      </c>
    </row>
    <row r="3614" spans="1:20" x14ac:dyDescent="0.25">
      <c r="A3614" s="6" t="s">
        <v>424</v>
      </c>
      <c r="B3614" s="6" t="str">
        <f t="shared" si="252"/>
        <v>Tanzania</v>
      </c>
      <c r="C3614" t="s">
        <v>65</v>
      </c>
      <c r="D3614" t="s">
        <v>65</v>
      </c>
      <c r="E3614" t="s">
        <v>143</v>
      </c>
      <c r="F3614" t="s">
        <v>265</v>
      </c>
      <c r="G3614" t="s">
        <v>265</v>
      </c>
      <c r="H3614" t="s">
        <v>347</v>
      </c>
      <c r="I3614" t="s">
        <v>110</v>
      </c>
      <c r="J3614" t="s">
        <v>259</v>
      </c>
      <c r="K3614" t="s">
        <v>132</v>
      </c>
      <c r="L3614" t="s">
        <v>132</v>
      </c>
      <c r="M3614" t="str">
        <f t="shared" si="253"/>
        <v>Proportion of individuals who belong to a SHG for each reason (Among individuals who belong to that SHG)</v>
      </c>
      <c r="N3614" t="s">
        <v>348</v>
      </c>
      <c r="O3614" s="19">
        <v>0</v>
      </c>
      <c r="P3614"/>
      <c r="S3614">
        <v>102</v>
      </c>
      <c r="T3614" t="str">
        <f t="shared" si="254"/>
        <v>1</v>
      </c>
    </row>
    <row r="3615" spans="1:20" x14ac:dyDescent="0.25">
      <c r="A3615" s="6" t="s">
        <v>424</v>
      </c>
      <c r="B3615" s="6" t="str">
        <f t="shared" si="252"/>
        <v>Tanzania</v>
      </c>
      <c r="C3615" t="s">
        <v>65</v>
      </c>
      <c r="D3615" t="s">
        <v>65</v>
      </c>
      <c r="E3615" t="s">
        <v>143</v>
      </c>
      <c r="F3615" t="s">
        <v>265</v>
      </c>
      <c r="G3615" t="s">
        <v>265</v>
      </c>
      <c r="H3615" t="s">
        <v>347</v>
      </c>
      <c r="I3615" t="s">
        <v>110</v>
      </c>
      <c r="J3615" t="s">
        <v>259</v>
      </c>
      <c r="K3615" t="s">
        <v>131</v>
      </c>
      <c r="L3615" t="s">
        <v>131</v>
      </c>
      <c r="M3615" t="str">
        <f t="shared" si="253"/>
        <v>Proportion of individuals who belong to a SHG for each reason (Among individuals who belong to that SHG)</v>
      </c>
      <c r="N3615" t="s">
        <v>348</v>
      </c>
      <c r="O3615" s="19">
        <v>1.0543230305472747E-2</v>
      </c>
      <c r="P3615">
        <v>4.8707351623954774E-3</v>
      </c>
      <c r="Q3615" s="19">
        <v>9.9242388926146577E-4</v>
      </c>
      <c r="R3615" s="19">
        <v>2.0094036721684028E-2</v>
      </c>
      <c r="S3615">
        <v>1432</v>
      </c>
      <c r="T3615" t="str">
        <f t="shared" si="254"/>
        <v>1</v>
      </c>
    </row>
    <row r="3616" spans="1:20" x14ac:dyDescent="0.25">
      <c r="A3616" s="6" t="s">
        <v>424</v>
      </c>
      <c r="B3616" s="6" t="str">
        <f t="shared" si="252"/>
        <v>Tanzania</v>
      </c>
      <c r="C3616" t="s">
        <v>65</v>
      </c>
      <c r="D3616" t="s">
        <v>65</v>
      </c>
      <c r="E3616" t="s">
        <v>143</v>
      </c>
      <c r="F3616" t="s">
        <v>265</v>
      </c>
      <c r="G3616" t="s">
        <v>265</v>
      </c>
      <c r="H3616" t="s">
        <v>347</v>
      </c>
      <c r="I3616" t="s">
        <v>110</v>
      </c>
      <c r="J3616" t="s">
        <v>259</v>
      </c>
      <c r="K3616" t="s">
        <v>121</v>
      </c>
      <c r="L3616" t="s">
        <v>121</v>
      </c>
      <c r="M3616" t="str">
        <f t="shared" si="253"/>
        <v>Proportion of individuals who belong to a SHG for each reason (Among individuals who belong to that SHG)</v>
      </c>
      <c r="N3616" t="s">
        <v>348</v>
      </c>
      <c r="O3616" s="19">
        <v>9.8006618074501072E-3</v>
      </c>
      <c r="P3616">
        <v>5.1104432143142548E-3</v>
      </c>
      <c r="Q3616" s="19">
        <v>-2.2116162601594144E-4</v>
      </c>
      <c r="R3616" s="19">
        <v>1.9822485240916156E-2</v>
      </c>
      <c r="S3616">
        <v>1323</v>
      </c>
      <c r="T3616" t="str">
        <f t="shared" si="254"/>
        <v>1</v>
      </c>
    </row>
    <row r="3617" spans="1:20" x14ac:dyDescent="0.25">
      <c r="A3617" s="6" t="s">
        <v>424</v>
      </c>
      <c r="B3617" s="6" t="str">
        <f t="shared" si="252"/>
        <v>Tanzania</v>
      </c>
      <c r="C3617" t="s">
        <v>65</v>
      </c>
      <c r="D3617" t="s">
        <v>65</v>
      </c>
      <c r="E3617" t="s">
        <v>143</v>
      </c>
      <c r="F3617" t="s">
        <v>265</v>
      </c>
      <c r="G3617" t="s">
        <v>265</v>
      </c>
      <c r="H3617" t="s">
        <v>347</v>
      </c>
      <c r="I3617" t="s">
        <v>110</v>
      </c>
      <c r="J3617" t="s">
        <v>259</v>
      </c>
      <c r="K3617" t="s">
        <v>120</v>
      </c>
      <c r="L3617" t="s">
        <v>120</v>
      </c>
      <c r="M3617" t="str">
        <f t="shared" si="253"/>
        <v>Proportion of individuals who belong to a SHG for each reason (Among individuals who belong to that SHG)</v>
      </c>
      <c r="N3617" t="s">
        <v>348</v>
      </c>
      <c r="O3617" s="19">
        <v>9.8226616885243763E-3</v>
      </c>
      <c r="P3617">
        <v>8.5000022442405388E-3</v>
      </c>
      <c r="Q3617" s="19">
        <v>-6.8393280270582536E-3</v>
      </c>
      <c r="R3617" s="19">
        <v>2.6484651404107006E-2</v>
      </c>
      <c r="S3617">
        <v>211</v>
      </c>
      <c r="T3617" t="str">
        <f t="shared" si="254"/>
        <v>1</v>
      </c>
    </row>
    <row r="3618" spans="1:20" x14ac:dyDescent="0.25">
      <c r="A3618" s="6" t="s">
        <v>424</v>
      </c>
      <c r="B3618" s="6" t="str">
        <f t="shared" si="252"/>
        <v>Tanzania</v>
      </c>
      <c r="C3618" t="s">
        <v>65</v>
      </c>
      <c r="D3618" t="s">
        <v>65</v>
      </c>
      <c r="E3618" t="s">
        <v>143</v>
      </c>
      <c r="F3618" t="s">
        <v>265</v>
      </c>
      <c r="G3618" t="s">
        <v>265</v>
      </c>
      <c r="H3618" t="s">
        <v>349</v>
      </c>
      <c r="I3618" t="s">
        <v>110</v>
      </c>
      <c r="J3618" t="s">
        <v>259</v>
      </c>
      <c r="K3618" t="s">
        <v>114</v>
      </c>
      <c r="L3618" t="s">
        <v>114</v>
      </c>
      <c r="M3618" t="str">
        <f t="shared" si="253"/>
        <v>Proportion of individuals who belong to a SHG for each reason (Among individuals who belong to that SHG)</v>
      </c>
      <c r="N3618" t="s">
        <v>350</v>
      </c>
      <c r="O3618" s="19">
        <v>0.24800914916231995</v>
      </c>
      <c r="P3618">
        <v>1.5647993966465722E-2</v>
      </c>
      <c r="Q3618" s="19">
        <v>0.21731541095475457</v>
      </c>
      <c r="R3618" s="19">
        <v>0.2787028873698853</v>
      </c>
      <c r="S3618">
        <v>1534</v>
      </c>
      <c r="T3618" t="str">
        <f t="shared" si="254"/>
        <v>1</v>
      </c>
    </row>
    <row r="3619" spans="1:20" x14ac:dyDescent="0.25">
      <c r="A3619" s="6" t="s">
        <v>424</v>
      </c>
      <c r="B3619" s="6" t="str">
        <f t="shared" si="252"/>
        <v>Tanzania</v>
      </c>
      <c r="C3619" t="s">
        <v>65</v>
      </c>
      <c r="D3619" t="s">
        <v>65</v>
      </c>
      <c r="E3619" t="s">
        <v>143</v>
      </c>
      <c r="F3619" t="s">
        <v>265</v>
      </c>
      <c r="G3619" t="s">
        <v>265</v>
      </c>
      <c r="H3619" t="s">
        <v>349</v>
      </c>
      <c r="I3619" t="s">
        <v>110</v>
      </c>
      <c r="J3619" t="s">
        <v>259</v>
      </c>
      <c r="K3619" t="s">
        <v>115</v>
      </c>
      <c r="L3619" t="s">
        <v>115</v>
      </c>
      <c r="M3619" t="str">
        <f t="shared" si="253"/>
        <v>Proportion of individuals who belong to a SHG for each reason (Among individuals who belong to that SHG)</v>
      </c>
      <c r="N3619" t="s">
        <v>350</v>
      </c>
      <c r="O3619" s="19">
        <v>0.21765010394425549</v>
      </c>
      <c r="P3619">
        <v>2.5394435226902028E-2</v>
      </c>
      <c r="Q3619" s="19">
        <v>0.16786756174598033</v>
      </c>
      <c r="R3619" s="19">
        <v>0.26743264614253065</v>
      </c>
      <c r="S3619">
        <v>475</v>
      </c>
      <c r="T3619" t="str">
        <f t="shared" si="254"/>
        <v>1</v>
      </c>
    </row>
    <row r="3620" spans="1:20" x14ac:dyDescent="0.25">
      <c r="A3620" s="6" t="s">
        <v>424</v>
      </c>
      <c r="B3620" s="6" t="str">
        <f t="shared" si="252"/>
        <v>Tanzania</v>
      </c>
      <c r="C3620" t="s">
        <v>65</v>
      </c>
      <c r="D3620" t="s">
        <v>65</v>
      </c>
      <c r="E3620" t="s">
        <v>143</v>
      </c>
      <c r="F3620" t="s">
        <v>265</v>
      </c>
      <c r="G3620" t="s">
        <v>265</v>
      </c>
      <c r="H3620" t="s">
        <v>349</v>
      </c>
      <c r="I3620" t="s">
        <v>110</v>
      </c>
      <c r="J3620" t="s">
        <v>259</v>
      </c>
      <c r="K3620" t="s">
        <v>116</v>
      </c>
      <c r="L3620" t="s">
        <v>116</v>
      </c>
      <c r="M3620" t="str">
        <f t="shared" si="253"/>
        <v>Proportion of individuals who belong to a SHG for each reason (Among individuals who belong to that SHG)</v>
      </c>
      <c r="N3620" t="s">
        <v>350</v>
      </c>
      <c r="O3620" s="19">
        <v>0.26532076198382332</v>
      </c>
      <c r="P3620">
        <v>1.9656843106130171E-2</v>
      </c>
      <c r="Q3620" s="19">
        <v>0.22678504796524282</v>
      </c>
      <c r="R3620" s="19">
        <v>0.30385647600240384</v>
      </c>
      <c r="S3620">
        <v>1059</v>
      </c>
      <c r="T3620" t="str">
        <f t="shared" si="254"/>
        <v>1</v>
      </c>
    </row>
    <row r="3621" spans="1:20" x14ac:dyDescent="0.25">
      <c r="A3621" s="6" t="s">
        <v>424</v>
      </c>
      <c r="B3621" s="6" t="str">
        <f t="shared" si="252"/>
        <v>Tanzania</v>
      </c>
      <c r="C3621" t="s">
        <v>65</v>
      </c>
      <c r="D3621" t="s">
        <v>65</v>
      </c>
      <c r="E3621" t="s">
        <v>143</v>
      </c>
      <c r="F3621" t="s">
        <v>265</v>
      </c>
      <c r="G3621" t="s">
        <v>265</v>
      </c>
      <c r="H3621" t="s">
        <v>349</v>
      </c>
      <c r="I3621" t="s">
        <v>110</v>
      </c>
      <c r="J3621" t="s">
        <v>259</v>
      </c>
      <c r="K3621" t="s">
        <v>135</v>
      </c>
      <c r="L3621" t="s">
        <v>135</v>
      </c>
      <c r="M3621" t="str">
        <f t="shared" si="253"/>
        <v>Proportion of individuals who belong to a SHG for each reason (Among individuals who belong to that SHG)</v>
      </c>
      <c r="N3621" t="s">
        <v>350</v>
      </c>
      <c r="O3621" s="19">
        <v>0.2139732616306495</v>
      </c>
      <c r="P3621">
        <v>2.5971853828051013E-2</v>
      </c>
      <c r="Q3621" s="19">
        <v>0.16306095894952408</v>
      </c>
      <c r="R3621" s="19">
        <v>0.26488556431177496</v>
      </c>
      <c r="S3621">
        <v>487</v>
      </c>
      <c r="T3621" t="str">
        <f t="shared" si="254"/>
        <v>1</v>
      </c>
    </row>
    <row r="3622" spans="1:20" x14ac:dyDescent="0.25">
      <c r="A3622" s="6" t="s">
        <v>424</v>
      </c>
      <c r="B3622" s="6" t="str">
        <f t="shared" si="252"/>
        <v>Tanzania</v>
      </c>
      <c r="C3622" t="s">
        <v>65</v>
      </c>
      <c r="D3622" t="s">
        <v>65</v>
      </c>
      <c r="E3622" t="s">
        <v>143</v>
      </c>
      <c r="F3622" t="s">
        <v>265</v>
      </c>
      <c r="G3622" t="s">
        <v>265</v>
      </c>
      <c r="H3622" t="s">
        <v>349</v>
      </c>
      <c r="I3622" t="s">
        <v>110</v>
      </c>
      <c r="J3622" t="s">
        <v>259</v>
      </c>
      <c r="K3622" t="s">
        <v>134</v>
      </c>
      <c r="L3622" t="s">
        <v>134</v>
      </c>
      <c r="M3622" t="str">
        <f t="shared" si="253"/>
        <v>Proportion of individuals who belong to a SHG for each reason (Among individuals who belong to that SHG)</v>
      </c>
      <c r="N3622" t="s">
        <v>350</v>
      </c>
      <c r="O3622" s="19">
        <v>0.26634730498372672</v>
      </c>
      <c r="P3622">
        <v>1.9617552157528962E-2</v>
      </c>
      <c r="Q3622" s="19">
        <v>0.22788488633549381</v>
      </c>
      <c r="R3622" s="19">
        <v>0.30480972363195963</v>
      </c>
      <c r="S3622">
        <v>1047</v>
      </c>
      <c r="T3622" t="str">
        <f t="shared" si="254"/>
        <v>1</v>
      </c>
    </row>
    <row r="3623" spans="1:20" x14ac:dyDescent="0.25">
      <c r="A3623" s="6" t="s">
        <v>424</v>
      </c>
      <c r="B3623" s="6" t="str">
        <f t="shared" si="252"/>
        <v>Tanzania</v>
      </c>
      <c r="C3623" t="s">
        <v>65</v>
      </c>
      <c r="D3623" t="s">
        <v>65</v>
      </c>
      <c r="E3623" t="s">
        <v>143</v>
      </c>
      <c r="F3623" t="s">
        <v>265</v>
      </c>
      <c r="G3623" t="s">
        <v>265</v>
      </c>
      <c r="H3623" t="s">
        <v>349</v>
      </c>
      <c r="I3623" t="s">
        <v>110</v>
      </c>
      <c r="J3623" t="s">
        <v>259</v>
      </c>
      <c r="K3623" t="s">
        <v>228</v>
      </c>
      <c r="L3623" t="s">
        <v>228</v>
      </c>
      <c r="M3623" t="str">
        <f t="shared" si="253"/>
        <v>Proportion of individuals who belong to a SHG for each reason (Among individuals who belong to that SHG)</v>
      </c>
      <c r="N3623" t="s">
        <v>350</v>
      </c>
      <c r="O3623" s="19">
        <v>0.26493428081072085</v>
      </c>
      <c r="P3623">
        <v>2.0744662300258485E-2</v>
      </c>
      <c r="Q3623" s="19">
        <v>0.22426293835242403</v>
      </c>
      <c r="R3623" s="19">
        <v>0.30560562326901769</v>
      </c>
      <c r="S3623">
        <v>948</v>
      </c>
      <c r="T3623" t="str">
        <f t="shared" si="254"/>
        <v>1</v>
      </c>
    </row>
    <row r="3624" spans="1:20" x14ac:dyDescent="0.25">
      <c r="A3624" s="6" t="s">
        <v>424</v>
      </c>
      <c r="B3624" s="6" t="str">
        <f t="shared" si="252"/>
        <v>Tanzania</v>
      </c>
      <c r="C3624" t="s">
        <v>65</v>
      </c>
      <c r="D3624" t="s">
        <v>65</v>
      </c>
      <c r="E3624" t="s">
        <v>143</v>
      </c>
      <c r="F3624" t="s">
        <v>265</v>
      </c>
      <c r="G3624" t="s">
        <v>265</v>
      </c>
      <c r="H3624" t="s">
        <v>349</v>
      </c>
      <c r="I3624" t="s">
        <v>110</v>
      </c>
      <c r="J3624" t="s">
        <v>259</v>
      </c>
      <c r="K3624" t="s">
        <v>229</v>
      </c>
      <c r="L3624" t="s">
        <v>229</v>
      </c>
      <c r="M3624" t="str">
        <f t="shared" si="253"/>
        <v>Proportion of individuals who belong to a SHG for each reason (Among individuals who belong to that SHG)</v>
      </c>
      <c r="N3624" t="s">
        <v>350</v>
      </c>
      <c r="O3624" s="19">
        <v>0.19333363787558064</v>
      </c>
      <c r="P3624">
        <v>2.5525701109895594E-2</v>
      </c>
      <c r="Q3624" s="19">
        <v>0.14329651196077592</v>
      </c>
      <c r="R3624" s="19">
        <v>0.24337076379038536</v>
      </c>
      <c r="S3624">
        <v>404</v>
      </c>
      <c r="T3624" t="str">
        <f t="shared" si="254"/>
        <v>1</v>
      </c>
    </row>
    <row r="3625" spans="1:20" x14ac:dyDescent="0.25">
      <c r="A3625" s="6" t="s">
        <v>424</v>
      </c>
      <c r="B3625" s="6" t="str">
        <f t="shared" si="252"/>
        <v>Tanzania</v>
      </c>
      <c r="C3625" t="s">
        <v>65</v>
      </c>
      <c r="D3625" t="s">
        <v>65</v>
      </c>
      <c r="E3625" t="s">
        <v>143</v>
      </c>
      <c r="F3625" t="s">
        <v>265</v>
      </c>
      <c r="G3625" t="s">
        <v>265</v>
      </c>
      <c r="H3625" t="s">
        <v>349</v>
      </c>
      <c r="I3625" t="s">
        <v>110</v>
      </c>
      <c r="J3625" t="s">
        <v>259</v>
      </c>
      <c r="K3625" t="s">
        <v>230</v>
      </c>
      <c r="L3625" t="s">
        <v>230</v>
      </c>
      <c r="M3625" t="str">
        <f t="shared" si="253"/>
        <v>Proportion of individuals who belong to a SHG for each reason (Among individuals who belong to that SHG)</v>
      </c>
      <c r="N3625" t="s">
        <v>350</v>
      </c>
      <c r="O3625" s="19">
        <v>0.28689890287088199</v>
      </c>
      <c r="P3625">
        <v>4.6848504167414894E-2</v>
      </c>
      <c r="Q3625" s="19">
        <v>0.19506464515681762</v>
      </c>
      <c r="R3625" s="19">
        <v>0.37873316058494633</v>
      </c>
      <c r="S3625">
        <v>182</v>
      </c>
      <c r="T3625" t="str">
        <f t="shared" si="254"/>
        <v>1</v>
      </c>
    </row>
    <row r="3626" spans="1:20" x14ac:dyDescent="0.25">
      <c r="A3626" s="6" t="s">
        <v>424</v>
      </c>
      <c r="B3626" s="6" t="str">
        <f t="shared" si="252"/>
        <v>Tanzania</v>
      </c>
      <c r="C3626" t="s">
        <v>65</v>
      </c>
      <c r="D3626" t="s">
        <v>65</v>
      </c>
      <c r="E3626" t="s">
        <v>143</v>
      </c>
      <c r="F3626" t="s">
        <v>265</v>
      </c>
      <c r="G3626" t="s">
        <v>265</v>
      </c>
      <c r="H3626" t="s">
        <v>349</v>
      </c>
      <c r="I3626" t="s">
        <v>110</v>
      </c>
      <c r="J3626" t="s">
        <v>259</v>
      </c>
      <c r="K3626" t="s">
        <v>128</v>
      </c>
      <c r="L3626" t="s">
        <v>128</v>
      </c>
      <c r="M3626" t="str">
        <f t="shared" si="253"/>
        <v>Proportion of individuals who belong to a SHG for each reason (Among individuals who belong to that SHG)</v>
      </c>
      <c r="N3626" t="s">
        <v>350</v>
      </c>
      <c r="O3626" s="19">
        <v>0.29861864739551675</v>
      </c>
      <c r="P3626">
        <v>3.0959667999405787E-2</v>
      </c>
      <c r="Q3626" s="19">
        <v>0.23792580673334651</v>
      </c>
      <c r="R3626" s="19">
        <v>0.35931148805768698</v>
      </c>
      <c r="S3626">
        <v>401</v>
      </c>
      <c r="T3626" t="str">
        <f t="shared" si="254"/>
        <v>1</v>
      </c>
    </row>
    <row r="3627" spans="1:20" x14ac:dyDescent="0.25">
      <c r="A3627" s="6" t="s">
        <v>424</v>
      </c>
      <c r="B3627" s="6" t="str">
        <f t="shared" si="252"/>
        <v>Tanzania</v>
      </c>
      <c r="C3627" t="s">
        <v>65</v>
      </c>
      <c r="D3627" t="s">
        <v>65</v>
      </c>
      <c r="E3627" t="s">
        <v>143</v>
      </c>
      <c r="F3627" t="s">
        <v>265</v>
      </c>
      <c r="G3627" t="s">
        <v>265</v>
      </c>
      <c r="H3627" t="s">
        <v>349</v>
      </c>
      <c r="I3627" t="s">
        <v>110</v>
      </c>
      <c r="J3627" t="s">
        <v>259</v>
      </c>
      <c r="K3627" t="s">
        <v>127</v>
      </c>
      <c r="L3627" t="s">
        <v>127</v>
      </c>
      <c r="M3627" t="str">
        <f t="shared" si="253"/>
        <v>Proportion of individuals who belong to a SHG for each reason (Among individuals who belong to that SHG)</v>
      </c>
      <c r="N3627" t="s">
        <v>350</v>
      </c>
      <c r="O3627" s="19">
        <v>0.2331505753056172</v>
      </c>
      <c r="P3627">
        <v>1.8028176619482108E-2</v>
      </c>
      <c r="Q3627" s="19">
        <v>0.19780799220142337</v>
      </c>
      <c r="R3627" s="19">
        <v>0.26849315840981103</v>
      </c>
      <c r="S3627">
        <v>1133</v>
      </c>
      <c r="T3627" t="str">
        <f t="shared" si="254"/>
        <v>1</v>
      </c>
    </row>
    <row r="3628" spans="1:20" x14ac:dyDescent="0.25">
      <c r="A3628" s="6" t="s">
        <v>424</v>
      </c>
      <c r="B3628" s="6" t="str">
        <f t="shared" si="252"/>
        <v>Tanzania</v>
      </c>
      <c r="C3628" t="s">
        <v>65</v>
      </c>
      <c r="D3628" t="s">
        <v>65</v>
      </c>
      <c r="E3628" t="s">
        <v>143</v>
      </c>
      <c r="F3628" t="s">
        <v>265</v>
      </c>
      <c r="G3628" t="s">
        <v>265</v>
      </c>
      <c r="H3628" t="s">
        <v>349</v>
      </c>
      <c r="I3628" t="s">
        <v>110</v>
      </c>
      <c r="J3628" t="s">
        <v>259</v>
      </c>
      <c r="K3628" t="s">
        <v>124</v>
      </c>
      <c r="L3628" t="s">
        <v>124</v>
      </c>
      <c r="M3628" t="str">
        <f t="shared" si="253"/>
        <v>Proportion of individuals who belong to a SHG for each reason (Among individuals who belong to that SHG)</v>
      </c>
      <c r="N3628" t="s">
        <v>350</v>
      </c>
      <c r="O3628" s="19">
        <v>0.53009980202942586</v>
      </c>
      <c r="P3628">
        <v>9.1221572430980322E-2</v>
      </c>
      <c r="Q3628" s="19">
        <v>0.35128407039555071</v>
      </c>
      <c r="R3628" s="19">
        <v>0.70891553366330107</v>
      </c>
      <c r="S3628">
        <v>48</v>
      </c>
      <c r="T3628" t="str">
        <f t="shared" si="254"/>
        <v>1</v>
      </c>
    </row>
    <row r="3629" spans="1:20" x14ac:dyDescent="0.25">
      <c r="A3629" s="6" t="s">
        <v>424</v>
      </c>
      <c r="B3629" s="6" t="str">
        <f t="shared" si="252"/>
        <v>Tanzania</v>
      </c>
      <c r="C3629" t="s">
        <v>65</v>
      </c>
      <c r="D3629" t="s">
        <v>65</v>
      </c>
      <c r="E3629" t="s">
        <v>143</v>
      </c>
      <c r="F3629" t="s">
        <v>265</v>
      </c>
      <c r="G3629" t="s">
        <v>265</v>
      </c>
      <c r="H3629" t="s">
        <v>349</v>
      </c>
      <c r="I3629" t="s">
        <v>110</v>
      </c>
      <c r="J3629" t="s">
        <v>259</v>
      </c>
      <c r="K3629" t="s">
        <v>123</v>
      </c>
      <c r="L3629" t="s">
        <v>123</v>
      </c>
      <c r="M3629" t="str">
        <f t="shared" si="253"/>
        <v>Proportion of individuals who belong to a SHG for each reason (Among individuals who belong to that SHG)</v>
      </c>
      <c r="N3629" t="s">
        <v>350</v>
      </c>
      <c r="O3629" s="19">
        <v>0.24081730054827588</v>
      </c>
      <c r="P3629">
        <v>1.5740795381504344E-2</v>
      </c>
      <c r="Q3629" s="19">
        <v>0.20994923681716121</v>
      </c>
      <c r="R3629" s="19">
        <v>0.27168536427939055</v>
      </c>
      <c r="S3629">
        <v>1486</v>
      </c>
      <c r="T3629" t="str">
        <f t="shared" si="254"/>
        <v>1</v>
      </c>
    </row>
    <row r="3630" spans="1:20" x14ac:dyDescent="0.25">
      <c r="A3630" s="6" t="s">
        <v>424</v>
      </c>
      <c r="B3630" s="6" t="str">
        <f t="shared" si="252"/>
        <v>Tanzania</v>
      </c>
      <c r="C3630" t="s">
        <v>65</v>
      </c>
      <c r="D3630" t="s">
        <v>65</v>
      </c>
      <c r="E3630" t="s">
        <v>143</v>
      </c>
      <c r="F3630" t="s">
        <v>265</v>
      </c>
      <c r="G3630" t="s">
        <v>265</v>
      </c>
      <c r="H3630" t="s">
        <v>349</v>
      </c>
      <c r="I3630" t="s">
        <v>110</v>
      </c>
      <c r="J3630" t="s">
        <v>259</v>
      </c>
      <c r="K3630" t="s">
        <v>132</v>
      </c>
      <c r="L3630" t="s">
        <v>132</v>
      </c>
      <c r="M3630" t="str">
        <f t="shared" si="253"/>
        <v>Proportion of individuals who belong to a SHG for each reason (Among individuals who belong to that SHG)</v>
      </c>
      <c r="N3630" t="s">
        <v>350</v>
      </c>
      <c r="O3630" s="19">
        <v>0.33270980935263905</v>
      </c>
      <c r="P3630">
        <v>6.4477003012943998E-2</v>
      </c>
      <c r="Q3630" s="19">
        <v>0.20631883640461587</v>
      </c>
      <c r="R3630" s="19">
        <v>0.4591007823006622</v>
      </c>
      <c r="S3630">
        <v>102</v>
      </c>
      <c r="T3630" t="str">
        <f t="shared" si="254"/>
        <v>1</v>
      </c>
    </row>
    <row r="3631" spans="1:20" x14ac:dyDescent="0.25">
      <c r="A3631" s="6" t="s">
        <v>424</v>
      </c>
      <c r="B3631" s="6" t="str">
        <f t="shared" si="252"/>
        <v>Tanzania</v>
      </c>
      <c r="C3631" t="s">
        <v>65</v>
      </c>
      <c r="D3631" t="s">
        <v>65</v>
      </c>
      <c r="E3631" t="s">
        <v>143</v>
      </c>
      <c r="F3631" t="s">
        <v>265</v>
      </c>
      <c r="G3631" t="s">
        <v>265</v>
      </c>
      <c r="H3631" t="s">
        <v>349</v>
      </c>
      <c r="I3631" t="s">
        <v>110</v>
      </c>
      <c r="J3631" t="s">
        <v>259</v>
      </c>
      <c r="K3631" t="s">
        <v>131</v>
      </c>
      <c r="L3631" t="s">
        <v>131</v>
      </c>
      <c r="M3631" t="str">
        <f t="shared" si="253"/>
        <v>Proportion of individuals who belong to a SHG for each reason (Among individuals who belong to that SHG)</v>
      </c>
      <c r="N3631" t="s">
        <v>350</v>
      </c>
      <c r="O3631" s="19">
        <v>0.24162191816226991</v>
      </c>
      <c r="P3631">
        <v>1.6121245143173538E-2</v>
      </c>
      <c r="Q3631" s="19">
        <v>0.21001049064318214</v>
      </c>
      <c r="R3631" s="19">
        <v>0.27323334568135765</v>
      </c>
      <c r="S3631">
        <v>1432</v>
      </c>
      <c r="T3631" t="str">
        <f t="shared" si="254"/>
        <v>1</v>
      </c>
    </row>
    <row r="3632" spans="1:20" x14ac:dyDescent="0.25">
      <c r="A3632" s="6" t="s">
        <v>424</v>
      </c>
      <c r="B3632" s="6" t="str">
        <f t="shared" si="252"/>
        <v>Tanzania</v>
      </c>
      <c r="C3632" t="s">
        <v>65</v>
      </c>
      <c r="D3632" t="s">
        <v>65</v>
      </c>
      <c r="E3632" t="s">
        <v>143</v>
      </c>
      <c r="F3632" t="s">
        <v>265</v>
      </c>
      <c r="G3632" t="s">
        <v>265</v>
      </c>
      <c r="H3632" t="s">
        <v>349</v>
      </c>
      <c r="I3632" t="s">
        <v>110</v>
      </c>
      <c r="J3632" t="s">
        <v>259</v>
      </c>
      <c r="K3632" t="s">
        <v>121</v>
      </c>
      <c r="L3632" t="s">
        <v>121</v>
      </c>
      <c r="M3632" t="str">
        <f t="shared" si="253"/>
        <v>Proportion of individuals who belong to a SHG for each reason (Among individuals who belong to that SHG)</v>
      </c>
      <c r="N3632" t="s">
        <v>350</v>
      </c>
      <c r="O3632" s="19">
        <v>0.25534543496982681</v>
      </c>
      <c r="P3632">
        <v>1.6815741735266405E-2</v>
      </c>
      <c r="Q3632" s="19">
        <v>0.2223689615982859</v>
      </c>
      <c r="R3632" s="19">
        <v>0.28832190834136773</v>
      </c>
      <c r="S3632">
        <v>1323</v>
      </c>
      <c r="T3632" t="str">
        <f t="shared" si="254"/>
        <v>1</v>
      </c>
    </row>
    <row r="3633" spans="1:20" x14ac:dyDescent="0.25">
      <c r="A3633" s="6" t="s">
        <v>424</v>
      </c>
      <c r="B3633" s="6" t="str">
        <f t="shared" si="252"/>
        <v>Tanzania</v>
      </c>
      <c r="C3633" t="s">
        <v>65</v>
      </c>
      <c r="D3633" t="s">
        <v>65</v>
      </c>
      <c r="E3633" t="s">
        <v>143</v>
      </c>
      <c r="F3633" t="s">
        <v>265</v>
      </c>
      <c r="G3633" t="s">
        <v>265</v>
      </c>
      <c r="H3633" t="s">
        <v>349</v>
      </c>
      <c r="I3633" t="s">
        <v>110</v>
      </c>
      <c r="J3633" t="s">
        <v>259</v>
      </c>
      <c r="K3633" t="s">
        <v>120</v>
      </c>
      <c r="L3633" t="s">
        <v>120</v>
      </c>
      <c r="M3633" t="str">
        <f t="shared" si="253"/>
        <v>Proportion of individuals who belong to a SHG for each reason (Among individuals who belong to that SHG)</v>
      </c>
      <c r="N3633" t="s">
        <v>350</v>
      </c>
      <c r="O3633" s="19">
        <v>0.20583778832876937</v>
      </c>
      <c r="P3633">
        <v>4.2744948543792453E-2</v>
      </c>
      <c r="Q3633" s="19">
        <v>0.12204770538939552</v>
      </c>
      <c r="R3633" s="19">
        <v>0.28962787126814321</v>
      </c>
      <c r="S3633">
        <v>211</v>
      </c>
      <c r="T3633" t="str">
        <f t="shared" si="254"/>
        <v>1</v>
      </c>
    </row>
    <row r="3634" spans="1:20" x14ac:dyDescent="0.25">
      <c r="A3634" s="6" t="s">
        <v>424</v>
      </c>
      <c r="B3634" s="6" t="str">
        <f t="shared" si="252"/>
        <v>Tanzania</v>
      </c>
      <c r="C3634" t="s">
        <v>65</v>
      </c>
      <c r="D3634" t="s">
        <v>65</v>
      </c>
      <c r="E3634" t="s">
        <v>143</v>
      </c>
      <c r="F3634" t="s">
        <v>261</v>
      </c>
      <c r="G3634" t="s">
        <v>261</v>
      </c>
      <c r="H3634" t="s">
        <v>351</v>
      </c>
      <c r="I3634" t="s">
        <v>110</v>
      </c>
      <c r="J3634" t="s">
        <v>259</v>
      </c>
      <c r="K3634" t="s">
        <v>114</v>
      </c>
      <c r="L3634" t="s">
        <v>114</v>
      </c>
      <c r="M3634" t="str">
        <f t="shared" si="253"/>
        <v>Proportion of individuals who use a SHG for each service (Among individuals who belong to that SHG)</v>
      </c>
      <c r="N3634" t="s">
        <v>352</v>
      </c>
      <c r="O3634" s="19">
        <v>0.55591909106337378</v>
      </c>
      <c r="P3634">
        <v>1.8166523652743141E-2</v>
      </c>
      <c r="Q3634" s="19">
        <v>0.52028522500144925</v>
      </c>
      <c r="R3634" s="19">
        <v>0.59155295712529832</v>
      </c>
      <c r="S3634">
        <v>1534</v>
      </c>
      <c r="T3634" t="str">
        <f t="shared" si="254"/>
        <v>1</v>
      </c>
    </row>
    <row r="3635" spans="1:20" x14ac:dyDescent="0.25">
      <c r="A3635" s="6" t="s">
        <v>424</v>
      </c>
      <c r="B3635" s="6" t="str">
        <f t="shared" si="252"/>
        <v>Tanzania</v>
      </c>
      <c r="C3635" t="s">
        <v>65</v>
      </c>
      <c r="D3635" t="s">
        <v>65</v>
      </c>
      <c r="E3635" t="s">
        <v>143</v>
      </c>
      <c r="F3635" t="s">
        <v>261</v>
      </c>
      <c r="G3635" t="s">
        <v>261</v>
      </c>
      <c r="H3635" t="s">
        <v>351</v>
      </c>
      <c r="I3635" t="s">
        <v>110</v>
      </c>
      <c r="J3635" t="s">
        <v>259</v>
      </c>
      <c r="K3635" t="s">
        <v>115</v>
      </c>
      <c r="L3635" t="s">
        <v>115</v>
      </c>
      <c r="M3635" t="str">
        <f t="shared" si="253"/>
        <v>Proportion of individuals who use a SHG for each service (Among individuals who belong to that SHG)</v>
      </c>
      <c r="N3635" t="s">
        <v>352</v>
      </c>
      <c r="O3635" s="19">
        <v>0.5548521960987991</v>
      </c>
      <c r="P3635">
        <v>3.2815933150998296E-2</v>
      </c>
      <c r="Q3635" s="19">
        <v>0.49052075646376037</v>
      </c>
      <c r="R3635" s="19">
        <v>0.61918363573383783</v>
      </c>
      <c r="S3635">
        <v>475</v>
      </c>
      <c r="T3635" t="str">
        <f t="shared" si="254"/>
        <v>1</v>
      </c>
    </row>
    <row r="3636" spans="1:20" x14ac:dyDescent="0.25">
      <c r="A3636" s="6" t="s">
        <v>424</v>
      </c>
      <c r="B3636" s="6" t="str">
        <f t="shared" si="252"/>
        <v>Tanzania</v>
      </c>
      <c r="C3636" t="s">
        <v>65</v>
      </c>
      <c r="D3636" t="s">
        <v>65</v>
      </c>
      <c r="E3636" t="s">
        <v>143</v>
      </c>
      <c r="F3636" t="s">
        <v>261</v>
      </c>
      <c r="G3636" t="s">
        <v>261</v>
      </c>
      <c r="H3636" t="s">
        <v>351</v>
      </c>
      <c r="I3636" t="s">
        <v>110</v>
      </c>
      <c r="J3636" t="s">
        <v>259</v>
      </c>
      <c r="K3636" t="s">
        <v>116</v>
      </c>
      <c r="L3636" t="s">
        <v>116</v>
      </c>
      <c r="M3636" t="str">
        <f t="shared" si="253"/>
        <v>Proportion of individuals who use a SHG for each service (Among individuals who belong to that SHG)</v>
      </c>
      <c r="N3636" t="s">
        <v>352</v>
      </c>
      <c r="O3636" s="19">
        <v>0.55652746568172407</v>
      </c>
      <c r="P3636">
        <v>2.1525389683630995E-2</v>
      </c>
      <c r="Q3636" s="19">
        <v>0.51432861124165274</v>
      </c>
      <c r="R3636" s="19">
        <v>0.59872632012179539</v>
      </c>
      <c r="S3636">
        <v>1059</v>
      </c>
      <c r="T3636" t="str">
        <f t="shared" si="254"/>
        <v>1</v>
      </c>
    </row>
    <row r="3637" spans="1:20" x14ac:dyDescent="0.25">
      <c r="A3637" s="6" t="s">
        <v>424</v>
      </c>
      <c r="B3637" s="6" t="str">
        <f t="shared" si="252"/>
        <v>Tanzania</v>
      </c>
      <c r="C3637" t="s">
        <v>65</v>
      </c>
      <c r="D3637" t="s">
        <v>65</v>
      </c>
      <c r="E3637" t="s">
        <v>143</v>
      </c>
      <c r="F3637" t="s">
        <v>261</v>
      </c>
      <c r="G3637" t="s">
        <v>261</v>
      </c>
      <c r="H3637" t="s">
        <v>351</v>
      </c>
      <c r="I3637" t="s">
        <v>110</v>
      </c>
      <c r="J3637" t="s">
        <v>259</v>
      </c>
      <c r="K3637" t="s">
        <v>135</v>
      </c>
      <c r="L3637" t="s">
        <v>135</v>
      </c>
      <c r="M3637" t="str">
        <f t="shared" si="253"/>
        <v>Proportion of individuals who use a SHG for each service (Among individuals who belong to that SHG)</v>
      </c>
      <c r="N3637" t="s">
        <v>352</v>
      </c>
      <c r="O3637" s="19">
        <v>0.54737270984165998</v>
      </c>
      <c r="P3637">
        <v>3.0713973056024527E-2</v>
      </c>
      <c r="Q3637" s="19">
        <v>0.48716448969992521</v>
      </c>
      <c r="R3637" s="19">
        <v>0.60758092998339475</v>
      </c>
      <c r="S3637">
        <v>487</v>
      </c>
      <c r="T3637" t="str">
        <f t="shared" si="254"/>
        <v>1</v>
      </c>
    </row>
    <row r="3638" spans="1:20" x14ac:dyDescent="0.25">
      <c r="A3638" s="6" t="s">
        <v>424</v>
      </c>
      <c r="B3638" s="6" t="str">
        <f t="shared" si="252"/>
        <v>Tanzania</v>
      </c>
      <c r="C3638" t="s">
        <v>65</v>
      </c>
      <c r="D3638" t="s">
        <v>65</v>
      </c>
      <c r="E3638" t="s">
        <v>143</v>
      </c>
      <c r="F3638" t="s">
        <v>261</v>
      </c>
      <c r="G3638" t="s">
        <v>261</v>
      </c>
      <c r="H3638" t="s">
        <v>351</v>
      </c>
      <c r="I3638" t="s">
        <v>110</v>
      </c>
      <c r="J3638" t="s">
        <v>259</v>
      </c>
      <c r="K3638" t="s">
        <v>134</v>
      </c>
      <c r="L3638" t="s">
        <v>134</v>
      </c>
      <c r="M3638" t="str">
        <f t="shared" si="253"/>
        <v>Proportion of individuals who use a SHG for each service (Among individuals who belong to that SHG)</v>
      </c>
      <c r="N3638" t="s">
        <v>352</v>
      </c>
      <c r="O3638" s="19">
        <v>0.56052378575238893</v>
      </c>
      <c r="P3638">
        <v>2.2513722443782871E-2</v>
      </c>
      <c r="Q3638" s="19">
        <v>0.51638309934006499</v>
      </c>
      <c r="R3638" s="19">
        <v>0.60466447216471286</v>
      </c>
      <c r="S3638">
        <v>1047</v>
      </c>
      <c r="T3638" t="str">
        <f t="shared" si="254"/>
        <v>1</v>
      </c>
    </row>
    <row r="3639" spans="1:20" x14ac:dyDescent="0.25">
      <c r="A3639" s="6" t="s">
        <v>424</v>
      </c>
      <c r="B3639" s="6" t="str">
        <f t="shared" si="252"/>
        <v>Tanzania</v>
      </c>
      <c r="C3639" t="s">
        <v>65</v>
      </c>
      <c r="D3639" t="s">
        <v>65</v>
      </c>
      <c r="E3639" t="s">
        <v>143</v>
      </c>
      <c r="F3639" t="s">
        <v>261</v>
      </c>
      <c r="G3639" t="s">
        <v>261</v>
      </c>
      <c r="H3639" t="s">
        <v>351</v>
      </c>
      <c r="I3639" t="s">
        <v>110</v>
      </c>
      <c r="J3639" t="s">
        <v>259</v>
      </c>
      <c r="K3639" t="s">
        <v>228</v>
      </c>
      <c r="L3639" t="s">
        <v>228</v>
      </c>
      <c r="M3639" t="str">
        <f t="shared" si="253"/>
        <v>Proportion of individuals who use a SHG for each service (Among individuals who belong to that SHG)</v>
      </c>
      <c r="N3639" t="s">
        <v>352</v>
      </c>
      <c r="O3639" s="19">
        <v>0.53738809396494591</v>
      </c>
      <c r="P3639">
        <v>2.3999203713277923E-2</v>
      </c>
      <c r="Q3639" s="19">
        <v>0.49033599840313996</v>
      </c>
      <c r="R3639" s="19">
        <v>0.58444018952675181</v>
      </c>
      <c r="S3639">
        <v>948</v>
      </c>
      <c r="T3639" t="str">
        <f t="shared" si="254"/>
        <v>1</v>
      </c>
    </row>
    <row r="3640" spans="1:20" x14ac:dyDescent="0.25">
      <c r="A3640" s="6" t="s">
        <v>424</v>
      </c>
      <c r="B3640" s="6" t="str">
        <f t="shared" si="252"/>
        <v>Tanzania</v>
      </c>
      <c r="C3640" t="s">
        <v>65</v>
      </c>
      <c r="D3640" t="s">
        <v>65</v>
      </c>
      <c r="E3640" t="s">
        <v>143</v>
      </c>
      <c r="F3640" t="s">
        <v>261</v>
      </c>
      <c r="G3640" t="s">
        <v>261</v>
      </c>
      <c r="H3640" t="s">
        <v>351</v>
      </c>
      <c r="I3640" t="s">
        <v>110</v>
      </c>
      <c r="J3640" t="s">
        <v>259</v>
      </c>
      <c r="K3640" t="s">
        <v>229</v>
      </c>
      <c r="L3640" t="s">
        <v>229</v>
      </c>
      <c r="M3640" t="str">
        <f t="shared" si="253"/>
        <v>Proportion of individuals who use a SHG for each service (Among individuals who belong to that SHG)</v>
      </c>
      <c r="N3640" t="s">
        <v>352</v>
      </c>
      <c r="O3640" s="19">
        <v>0.52856070393304311</v>
      </c>
      <c r="P3640">
        <v>3.4728551151199424E-2</v>
      </c>
      <c r="Q3640" s="19">
        <v>0.46048355771441729</v>
      </c>
      <c r="R3640" s="19">
        <v>0.59663785015166892</v>
      </c>
      <c r="S3640">
        <v>404</v>
      </c>
      <c r="T3640" t="str">
        <f t="shared" si="254"/>
        <v>1</v>
      </c>
    </row>
    <row r="3641" spans="1:20" x14ac:dyDescent="0.25">
      <c r="A3641" s="6" t="s">
        <v>424</v>
      </c>
      <c r="B3641" s="6" t="str">
        <f t="shared" si="252"/>
        <v>Tanzania</v>
      </c>
      <c r="C3641" t="s">
        <v>65</v>
      </c>
      <c r="D3641" t="s">
        <v>65</v>
      </c>
      <c r="E3641" t="s">
        <v>143</v>
      </c>
      <c r="F3641" t="s">
        <v>261</v>
      </c>
      <c r="G3641" t="s">
        <v>261</v>
      </c>
      <c r="H3641" t="s">
        <v>351</v>
      </c>
      <c r="I3641" t="s">
        <v>110</v>
      </c>
      <c r="J3641" t="s">
        <v>259</v>
      </c>
      <c r="K3641" t="s">
        <v>230</v>
      </c>
      <c r="L3641" t="s">
        <v>230</v>
      </c>
      <c r="M3641" t="str">
        <f t="shared" si="253"/>
        <v>Proportion of individuals who use a SHG for each service (Among individuals who belong to that SHG)</v>
      </c>
      <c r="N3641" t="s">
        <v>352</v>
      </c>
      <c r="O3641" s="19">
        <v>0.67079301231032273</v>
      </c>
      <c r="P3641">
        <v>4.4486737403684543E-2</v>
      </c>
      <c r="Q3641" s="19">
        <v>0.58358838155010639</v>
      </c>
      <c r="R3641" s="19">
        <v>0.75799764307053907</v>
      </c>
      <c r="S3641">
        <v>182</v>
      </c>
      <c r="T3641" t="str">
        <f t="shared" si="254"/>
        <v>1</v>
      </c>
    </row>
    <row r="3642" spans="1:20" x14ac:dyDescent="0.25">
      <c r="A3642" s="6" t="s">
        <v>424</v>
      </c>
      <c r="B3642" s="6" t="str">
        <f t="shared" si="252"/>
        <v>Tanzania</v>
      </c>
      <c r="C3642" t="s">
        <v>65</v>
      </c>
      <c r="D3642" t="s">
        <v>65</v>
      </c>
      <c r="E3642" t="s">
        <v>143</v>
      </c>
      <c r="F3642" t="s">
        <v>261</v>
      </c>
      <c r="G3642" t="s">
        <v>261</v>
      </c>
      <c r="H3642" t="s">
        <v>351</v>
      </c>
      <c r="I3642" t="s">
        <v>110</v>
      </c>
      <c r="J3642" t="s">
        <v>259</v>
      </c>
      <c r="K3642" t="s">
        <v>128</v>
      </c>
      <c r="L3642" t="s">
        <v>128</v>
      </c>
      <c r="M3642" t="str">
        <f t="shared" si="253"/>
        <v>Proportion of individuals who use a SHG for each service (Among individuals who belong to that SHG)</v>
      </c>
      <c r="N3642" t="s">
        <v>352</v>
      </c>
      <c r="O3642" s="19">
        <v>0.45009944232185306</v>
      </c>
      <c r="P3642">
        <v>3.4302503060470287E-2</v>
      </c>
      <c r="Q3642" s="19">
        <v>0.38285336098135908</v>
      </c>
      <c r="R3642" s="19">
        <v>0.51734552366234698</v>
      </c>
      <c r="S3642">
        <v>401</v>
      </c>
      <c r="T3642" t="str">
        <f t="shared" si="254"/>
        <v>1</v>
      </c>
    </row>
    <row r="3643" spans="1:20" x14ac:dyDescent="0.25">
      <c r="A3643" s="6" t="s">
        <v>424</v>
      </c>
      <c r="B3643" s="6" t="str">
        <f t="shared" si="252"/>
        <v>Tanzania</v>
      </c>
      <c r="C3643" t="s">
        <v>65</v>
      </c>
      <c r="D3643" t="s">
        <v>65</v>
      </c>
      <c r="E3643" t="s">
        <v>143</v>
      </c>
      <c r="F3643" t="s">
        <v>261</v>
      </c>
      <c r="G3643" t="s">
        <v>261</v>
      </c>
      <c r="H3643" t="s">
        <v>351</v>
      </c>
      <c r="I3643" t="s">
        <v>110</v>
      </c>
      <c r="J3643" t="s">
        <v>259</v>
      </c>
      <c r="K3643" t="s">
        <v>127</v>
      </c>
      <c r="L3643" t="s">
        <v>127</v>
      </c>
      <c r="M3643" t="str">
        <f t="shared" si="253"/>
        <v>Proportion of individuals who use a SHG for each service (Among individuals who belong to that SHG)</v>
      </c>
      <c r="N3643" t="s">
        <v>352</v>
      </c>
      <c r="O3643" s="19">
        <v>0.58698695621136443</v>
      </c>
      <c r="P3643">
        <v>2.1035631532665619E-2</v>
      </c>
      <c r="Q3643" s="19">
        <v>0.54574853419651559</v>
      </c>
      <c r="R3643" s="19">
        <v>0.62822537822621327</v>
      </c>
      <c r="S3643">
        <v>1133</v>
      </c>
      <c r="T3643" t="str">
        <f t="shared" si="254"/>
        <v>1</v>
      </c>
    </row>
    <row r="3644" spans="1:20" x14ac:dyDescent="0.25">
      <c r="A3644" s="6" t="s">
        <v>424</v>
      </c>
      <c r="B3644" s="6" t="str">
        <f t="shared" ref="B3644:B3707" si="255">A3644</f>
        <v>Tanzania</v>
      </c>
      <c r="C3644" t="s">
        <v>65</v>
      </c>
      <c r="D3644" t="s">
        <v>65</v>
      </c>
      <c r="E3644" t="s">
        <v>143</v>
      </c>
      <c r="F3644" t="s">
        <v>261</v>
      </c>
      <c r="G3644" t="s">
        <v>261</v>
      </c>
      <c r="H3644" t="s">
        <v>351</v>
      </c>
      <c r="I3644" t="s">
        <v>110</v>
      </c>
      <c r="J3644" t="s">
        <v>259</v>
      </c>
      <c r="K3644" t="s">
        <v>124</v>
      </c>
      <c r="L3644" t="s">
        <v>124</v>
      </c>
      <c r="M3644" t="str">
        <f t="shared" si="253"/>
        <v>Proportion of individuals who use a SHG for each service (Among individuals who belong to that SHG)</v>
      </c>
      <c r="N3644" t="s">
        <v>352</v>
      </c>
      <c r="O3644" s="19">
        <v>0.46818885672165905</v>
      </c>
      <c r="P3644">
        <v>9.2827794495583218E-2</v>
      </c>
      <c r="Q3644" s="19">
        <v>0.28622455215712372</v>
      </c>
      <c r="R3644" s="19">
        <v>0.65015316128619438</v>
      </c>
      <c r="S3644">
        <v>48</v>
      </c>
      <c r="T3644" t="str">
        <f t="shared" si="254"/>
        <v>1</v>
      </c>
    </row>
    <row r="3645" spans="1:20" x14ac:dyDescent="0.25">
      <c r="A3645" s="6" t="s">
        <v>424</v>
      </c>
      <c r="B3645" s="6" t="str">
        <f t="shared" si="255"/>
        <v>Tanzania</v>
      </c>
      <c r="C3645" t="s">
        <v>65</v>
      </c>
      <c r="D3645" t="s">
        <v>65</v>
      </c>
      <c r="E3645" t="s">
        <v>143</v>
      </c>
      <c r="F3645" t="s">
        <v>261</v>
      </c>
      <c r="G3645" t="s">
        <v>261</v>
      </c>
      <c r="H3645" t="s">
        <v>351</v>
      </c>
      <c r="I3645" t="s">
        <v>110</v>
      </c>
      <c r="J3645" t="s">
        <v>259</v>
      </c>
      <c r="K3645" t="s">
        <v>123</v>
      </c>
      <c r="L3645" t="s">
        <v>123</v>
      </c>
      <c r="M3645" t="str">
        <f t="shared" si="253"/>
        <v>Proportion of individuals who use a SHG for each service (Among individuals who belong to that SHG)</v>
      </c>
      <c r="N3645" t="s">
        <v>352</v>
      </c>
      <c r="O3645" s="19">
        <v>0.55815575703527831</v>
      </c>
      <c r="P3645">
        <v>1.8459357237950919E-2</v>
      </c>
      <c r="Q3645" s="19">
        <v>0.5219565306400219</v>
      </c>
      <c r="R3645" s="19">
        <v>0.59435498343053472</v>
      </c>
      <c r="S3645">
        <v>1486</v>
      </c>
      <c r="T3645" t="str">
        <f t="shared" si="254"/>
        <v>1</v>
      </c>
    </row>
    <row r="3646" spans="1:20" x14ac:dyDescent="0.25">
      <c r="A3646" s="6" t="s">
        <v>424</v>
      </c>
      <c r="B3646" s="6" t="str">
        <f t="shared" si="255"/>
        <v>Tanzania</v>
      </c>
      <c r="C3646" t="s">
        <v>65</v>
      </c>
      <c r="D3646" t="s">
        <v>65</v>
      </c>
      <c r="E3646" t="s">
        <v>143</v>
      </c>
      <c r="F3646" t="s">
        <v>261</v>
      </c>
      <c r="G3646" t="s">
        <v>261</v>
      </c>
      <c r="H3646" t="s">
        <v>351</v>
      </c>
      <c r="I3646" t="s">
        <v>110</v>
      </c>
      <c r="J3646" t="s">
        <v>259</v>
      </c>
      <c r="K3646" t="s">
        <v>132</v>
      </c>
      <c r="L3646" t="s">
        <v>132</v>
      </c>
      <c r="M3646" t="str">
        <f t="shared" si="253"/>
        <v>Proportion of individuals who use a SHG for each service (Among individuals who belong to that SHG)</v>
      </c>
      <c r="N3646" t="s">
        <v>352</v>
      </c>
      <c r="O3646" s="19">
        <v>0.42390334429868254</v>
      </c>
      <c r="P3646">
        <v>7.1795561402945046E-2</v>
      </c>
      <c r="Q3646" s="19">
        <v>0.28316617546274792</v>
      </c>
      <c r="R3646" s="19">
        <v>0.56464051313461716</v>
      </c>
      <c r="S3646">
        <v>102</v>
      </c>
      <c r="T3646" t="str">
        <f t="shared" si="254"/>
        <v>1</v>
      </c>
    </row>
    <row r="3647" spans="1:20" x14ac:dyDescent="0.25">
      <c r="A3647" s="6" t="s">
        <v>424</v>
      </c>
      <c r="B3647" s="6" t="str">
        <f t="shared" si="255"/>
        <v>Tanzania</v>
      </c>
      <c r="C3647" t="s">
        <v>65</v>
      </c>
      <c r="D3647" t="s">
        <v>65</v>
      </c>
      <c r="E3647" t="s">
        <v>143</v>
      </c>
      <c r="F3647" t="s">
        <v>261</v>
      </c>
      <c r="G3647" t="s">
        <v>261</v>
      </c>
      <c r="H3647" t="s">
        <v>351</v>
      </c>
      <c r="I3647" t="s">
        <v>110</v>
      </c>
      <c r="J3647" t="s">
        <v>259</v>
      </c>
      <c r="K3647" t="s">
        <v>131</v>
      </c>
      <c r="L3647" t="s">
        <v>131</v>
      </c>
      <c r="M3647" t="str">
        <f t="shared" si="253"/>
        <v>Proportion of individuals who use a SHG for each service (Among individuals who belong to that SHG)</v>
      </c>
      <c r="N3647" t="s">
        <v>352</v>
      </c>
      <c r="O3647" s="19">
        <v>0.56587432716585129</v>
      </c>
      <c r="P3647">
        <v>1.864754600379314E-2</v>
      </c>
      <c r="Q3647" s="19">
        <v>0.52930918944400651</v>
      </c>
      <c r="R3647" s="19">
        <v>0.60243946488769606</v>
      </c>
      <c r="S3647">
        <v>1432</v>
      </c>
      <c r="T3647" t="str">
        <f t="shared" si="254"/>
        <v>1</v>
      </c>
    </row>
    <row r="3648" spans="1:20" x14ac:dyDescent="0.25">
      <c r="A3648" s="6" t="s">
        <v>424</v>
      </c>
      <c r="B3648" s="6" t="str">
        <f t="shared" si="255"/>
        <v>Tanzania</v>
      </c>
      <c r="C3648" t="s">
        <v>65</v>
      </c>
      <c r="D3648" t="s">
        <v>65</v>
      </c>
      <c r="E3648" t="s">
        <v>143</v>
      </c>
      <c r="F3648" t="s">
        <v>261</v>
      </c>
      <c r="G3648" t="s">
        <v>261</v>
      </c>
      <c r="H3648" t="s">
        <v>351</v>
      </c>
      <c r="I3648" t="s">
        <v>110</v>
      </c>
      <c r="J3648" t="s">
        <v>259</v>
      </c>
      <c r="K3648" t="s">
        <v>121</v>
      </c>
      <c r="L3648" t="s">
        <v>121</v>
      </c>
      <c r="M3648" t="str">
        <f t="shared" si="253"/>
        <v>Proportion of individuals who use a SHG for each service (Among individuals who belong to that SHG)</v>
      </c>
      <c r="N3648" t="s">
        <v>352</v>
      </c>
      <c r="O3648" s="19">
        <v>0.5419813636842068</v>
      </c>
      <c r="P3648">
        <v>1.9616074227291998E-2</v>
      </c>
      <c r="Q3648" s="19">
        <v>0.50351330443387743</v>
      </c>
      <c r="R3648" s="19">
        <v>0.58044942293453616</v>
      </c>
      <c r="S3648">
        <v>1323</v>
      </c>
      <c r="T3648" t="str">
        <f t="shared" si="254"/>
        <v>1</v>
      </c>
    </row>
    <row r="3649" spans="1:20" x14ac:dyDescent="0.25">
      <c r="A3649" s="6" t="s">
        <v>424</v>
      </c>
      <c r="B3649" s="6" t="str">
        <f t="shared" si="255"/>
        <v>Tanzania</v>
      </c>
      <c r="C3649" t="s">
        <v>65</v>
      </c>
      <c r="D3649" t="s">
        <v>65</v>
      </c>
      <c r="E3649" t="s">
        <v>143</v>
      </c>
      <c r="F3649" t="s">
        <v>261</v>
      </c>
      <c r="G3649" t="s">
        <v>261</v>
      </c>
      <c r="H3649" t="s">
        <v>351</v>
      </c>
      <c r="I3649" t="s">
        <v>110</v>
      </c>
      <c r="J3649" t="s">
        <v>259</v>
      </c>
      <c r="K3649" t="s">
        <v>120</v>
      </c>
      <c r="L3649" t="s">
        <v>120</v>
      </c>
      <c r="M3649" t="str">
        <f t="shared" si="253"/>
        <v>Proportion of individuals who use a SHG for each service (Among individuals who belong to that SHG)</v>
      </c>
      <c r="N3649" t="s">
        <v>352</v>
      </c>
      <c r="O3649" s="19">
        <v>0.63603768866560628</v>
      </c>
      <c r="P3649">
        <v>4.8266789900720898E-2</v>
      </c>
      <c r="Q3649" s="19">
        <v>0.54142350694878072</v>
      </c>
      <c r="R3649" s="19">
        <v>0.73065187038243185</v>
      </c>
      <c r="S3649">
        <v>211</v>
      </c>
      <c r="T3649" t="str">
        <f t="shared" si="254"/>
        <v>1</v>
      </c>
    </row>
    <row r="3650" spans="1:20" x14ac:dyDescent="0.25">
      <c r="A3650" s="6" t="s">
        <v>424</v>
      </c>
      <c r="B3650" s="6" t="str">
        <f t="shared" si="255"/>
        <v>Tanzania</v>
      </c>
      <c r="C3650" t="s">
        <v>65</v>
      </c>
      <c r="D3650" t="s">
        <v>65</v>
      </c>
      <c r="E3650" t="s">
        <v>143</v>
      </c>
      <c r="F3650" t="s">
        <v>265</v>
      </c>
      <c r="G3650" t="s">
        <v>265</v>
      </c>
      <c r="H3650" t="s">
        <v>353</v>
      </c>
      <c r="I3650" t="s">
        <v>110</v>
      </c>
      <c r="J3650" t="s">
        <v>259</v>
      </c>
      <c r="K3650" t="s">
        <v>114</v>
      </c>
      <c r="L3650" t="s">
        <v>114</v>
      </c>
      <c r="M3650" t="str">
        <f t="shared" si="253"/>
        <v>Proportion of individuals who belong to a SHG for each reason (Among individuals who belong to that SHG)</v>
      </c>
      <c r="N3650" t="s">
        <v>354</v>
      </c>
      <c r="O3650" s="19">
        <v>0.13126404802125125</v>
      </c>
      <c r="P3650">
        <v>1.1808651388639166E-2</v>
      </c>
      <c r="Q3650" s="19">
        <v>0.10810122887113896</v>
      </c>
      <c r="R3650" s="19">
        <v>0.15442686717136353</v>
      </c>
      <c r="S3650">
        <v>1534</v>
      </c>
      <c r="T3650" t="str">
        <f t="shared" si="254"/>
        <v>1</v>
      </c>
    </row>
    <row r="3651" spans="1:20" x14ac:dyDescent="0.25">
      <c r="A3651" s="6" t="s">
        <v>424</v>
      </c>
      <c r="B3651" s="6" t="str">
        <f t="shared" si="255"/>
        <v>Tanzania</v>
      </c>
      <c r="C3651" t="s">
        <v>65</v>
      </c>
      <c r="D3651" t="s">
        <v>65</v>
      </c>
      <c r="E3651" t="s">
        <v>143</v>
      </c>
      <c r="F3651" t="s">
        <v>265</v>
      </c>
      <c r="G3651" t="s">
        <v>265</v>
      </c>
      <c r="H3651" t="s">
        <v>353</v>
      </c>
      <c r="I3651" t="s">
        <v>110</v>
      </c>
      <c r="J3651" t="s">
        <v>259</v>
      </c>
      <c r="K3651" t="s">
        <v>115</v>
      </c>
      <c r="L3651" t="s">
        <v>115</v>
      </c>
      <c r="M3651" t="str">
        <f t="shared" si="253"/>
        <v>Proportion of individuals who belong to a SHG for each reason (Among individuals who belong to that SHG)</v>
      </c>
      <c r="N3651" t="s">
        <v>354</v>
      </c>
      <c r="O3651" s="19">
        <v>0.12012246903930472</v>
      </c>
      <c r="P3651">
        <v>2.004172439208524E-2</v>
      </c>
      <c r="Q3651" s="19">
        <v>8.0833231796563293E-2</v>
      </c>
      <c r="R3651" s="19">
        <v>0.15941170628204615</v>
      </c>
      <c r="S3651">
        <v>475</v>
      </c>
      <c r="T3651" t="str">
        <f t="shared" si="254"/>
        <v>1</v>
      </c>
    </row>
    <row r="3652" spans="1:20" x14ac:dyDescent="0.25">
      <c r="A3652" s="6" t="s">
        <v>424</v>
      </c>
      <c r="B3652" s="6" t="str">
        <f t="shared" si="255"/>
        <v>Tanzania</v>
      </c>
      <c r="C3652" t="s">
        <v>65</v>
      </c>
      <c r="D3652" t="s">
        <v>65</v>
      </c>
      <c r="E3652" t="s">
        <v>143</v>
      </c>
      <c r="F3652" t="s">
        <v>265</v>
      </c>
      <c r="G3652" t="s">
        <v>265</v>
      </c>
      <c r="H3652" t="s">
        <v>353</v>
      </c>
      <c r="I3652" t="s">
        <v>110</v>
      </c>
      <c r="J3652" t="s">
        <v>259</v>
      </c>
      <c r="K3652" t="s">
        <v>116</v>
      </c>
      <c r="L3652" t="s">
        <v>116</v>
      </c>
      <c r="M3652" t="str">
        <f t="shared" si="253"/>
        <v>Proportion of individuals who belong to a SHG for each reason (Among individuals who belong to that SHG)</v>
      </c>
      <c r="N3652" t="s">
        <v>354</v>
      </c>
      <c r="O3652" s="19">
        <v>0.1376173012336048</v>
      </c>
      <c r="P3652">
        <v>1.4570760894494893E-2</v>
      </c>
      <c r="Q3652" s="19">
        <v>0.10905245631767503</v>
      </c>
      <c r="R3652" s="19">
        <v>0.16618214614953455</v>
      </c>
      <c r="S3652">
        <v>1059</v>
      </c>
      <c r="T3652" t="str">
        <f t="shared" si="254"/>
        <v>1</v>
      </c>
    </row>
    <row r="3653" spans="1:20" x14ac:dyDescent="0.25">
      <c r="A3653" s="6" t="s">
        <v>424</v>
      </c>
      <c r="B3653" s="6" t="str">
        <f t="shared" si="255"/>
        <v>Tanzania</v>
      </c>
      <c r="C3653" t="s">
        <v>65</v>
      </c>
      <c r="D3653" t="s">
        <v>65</v>
      </c>
      <c r="E3653" t="s">
        <v>143</v>
      </c>
      <c r="F3653" t="s">
        <v>265</v>
      </c>
      <c r="G3653" t="s">
        <v>265</v>
      </c>
      <c r="H3653" t="s">
        <v>353</v>
      </c>
      <c r="I3653" t="s">
        <v>110</v>
      </c>
      <c r="J3653" t="s">
        <v>259</v>
      </c>
      <c r="K3653" t="s">
        <v>135</v>
      </c>
      <c r="L3653" t="s">
        <v>135</v>
      </c>
      <c r="M3653" t="str">
        <f t="shared" si="253"/>
        <v>Proportion of individuals who belong to a SHG for each reason (Among individuals who belong to that SHG)</v>
      </c>
      <c r="N3653" t="s">
        <v>354</v>
      </c>
      <c r="O3653" s="19">
        <v>0.15170620111244107</v>
      </c>
      <c r="P3653">
        <v>2.1567451549187374E-2</v>
      </c>
      <c r="Q3653" s="19">
        <v>0.10942779354852727</v>
      </c>
      <c r="R3653" s="19">
        <v>0.19398460867635486</v>
      </c>
      <c r="S3653">
        <v>487</v>
      </c>
      <c r="T3653" t="str">
        <f t="shared" si="254"/>
        <v>1</v>
      </c>
    </row>
    <row r="3654" spans="1:20" x14ac:dyDescent="0.25">
      <c r="A3654" s="6" t="s">
        <v>424</v>
      </c>
      <c r="B3654" s="6" t="str">
        <f t="shared" si="255"/>
        <v>Tanzania</v>
      </c>
      <c r="C3654" t="s">
        <v>65</v>
      </c>
      <c r="D3654" t="s">
        <v>65</v>
      </c>
      <c r="E3654" t="s">
        <v>143</v>
      </c>
      <c r="F3654" t="s">
        <v>265</v>
      </c>
      <c r="G3654" t="s">
        <v>265</v>
      </c>
      <c r="H3654" t="s">
        <v>353</v>
      </c>
      <c r="I3654" t="s">
        <v>110</v>
      </c>
      <c r="J3654" t="s">
        <v>259</v>
      </c>
      <c r="K3654" t="s">
        <v>134</v>
      </c>
      <c r="L3654" t="s">
        <v>134</v>
      </c>
      <c r="M3654" t="str">
        <f t="shared" si="253"/>
        <v>Proportion of individuals who belong to a SHG for each reason (Among individuals who belong to that SHG)</v>
      </c>
      <c r="N3654" t="s">
        <v>354</v>
      </c>
      <c r="O3654" s="19">
        <v>0.12025004439456544</v>
      </c>
      <c r="P3654">
        <v>1.3927601270825894E-2</v>
      </c>
      <c r="Q3654" s="19">
        <v>9.2943414773164076E-2</v>
      </c>
      <c r="R3654" s="19">
        <v>0.14755667401596678</v>
      </c>
      <c r="S3654">
        <v>1047</v>
      </c>
      <c r="T3654" t="str">
        <f t="shared" si="254"/>
        <v>1</v>
      </c>
    </row>
    <row r="3655" spans="1:20" x14ac:dyDescent="0.25">
      <c r="A3655" s="6" t="s">
        <v>424</v>
      </c>
      <c r="B3655" s="6" t="str">
        <f t="shared" si="255"/>
        <v>Tanzania</v>
      </c>
      <c r="C3655" t="s">
        <v>65</v>
      </c>
      <c r="D3655" t="s">
        <v>65</v>
      </c>
      <c r="E3655" t="s">
        <v>143</v>
      </c>
      <c r="F3655" t="s">
        <v>265</v>
      </c>
      <c r="G3655" t="s">
        <v>265</v>
      </c>
      <c r="H3655" t="s">
        <v>353</v>
      </c>
      <c r="I3655" t="s">
        <v>110</v>
      </c>
      <c r="J3655" t="s">
        <v>259</v>
      </c>
      <c r="K3655" t="s">
        <v>228</v>
      </c>
      <c r="L3655" t="s">
        <v>228</v>
      </c>
      <c r="M3655" t="str">
        <f t="shared" si="253"/>
        <v>Proportion of individuals who belong to a SHG for each reason (Among individuals who belong to that SHG)</v>
      </c>
      <c r="N3655" t="s">
        <v>354</v>
      </c>
      <c r="O3655" s="19">
        <v>9.8804984688165481E-2</v>
      </c>
      <c r="P3655">
        <v>1.267000212077669E-2</v>
      </c>
      <c r="Q3655" s="19">
        <v>7.3964570911218386E-2</v>
      </c>
      <c r="R3655" s="19">
        <v>0.12364539846511258</v>
      </c>
      <c r="S3655">
        <v>948</v>
      </c>
      <c r="T3655" t="str">
        <f t="shared" si="254"/>
        <v>1</v>
      </c>
    </row>
    <row r="3656" spans="1:20" x14ac:dyDescent="0.25">
      <c r="A3656" s="6" t="s">
        <v>424</v>
      </c>
      <c r="B3656" s="6" t="str">
        <f t="shared" si="255"/>
        <v>Tanzania</v>
      </c>
      <c r="C3656" t="s">
        <v>65</v>
      </c>
      <c r="D3656" t="s">
        <v>65</v>
      </c>
      <c r="E3656" t="s">
        <v>143</v>
      </c>
      <c r="F3656" t="s">
        <v>265</v>
      </c>
      <c r="G3656" t="s">
        <v>265</v>
      </c>
      <c r="H3656" t="s">
        <v>353</v>
      </c>
      <c r="I3656" t="s">
        <v>110</v>
      </c>
      <c r="J3656" t="s">
        <v>259</v>
      </c>
      <c r="K3656" t="s">
        <v>229</v>
      </c>
      <c r="L3656" t="s">
        <v>229</v>
      </c>
      <c r="M3656" t="str">
        <f t="shared" si="253"/>
        <v>Proportion of individuals who belong to a SHG for each reason (Among individuals who belong to that SHG)</v>
      </c>
      <c r="N3656" t="s">
        <v>354</v>
      </c>
      <c r="O3656" s="19">
        <v>0.16176880731397089</v>
      </c>
      <c r="P3656">
        <v>2.572289176160528E-2</v>
      </c>
      <c r="Q3656" s="19">
        <v>0.11134513556340871</v>
      </c>
      <c r="R3656" s="19">
        <v>0.21219247906453309</v>
      </c>
      <c r="S3656">
        <v>404</v>
      </c>
      <c r="T3656" t="str">
        <f t="shared" si="254"/>
        <v>1</v>
      </c>
    </row>
    <row r="3657" spans="1:20" x14ac:dyDescent="0.25">
      <c r="A3657" s="6" t="s">
        <v>424</v>
      </c>
      <c r="B3657" s="6" t="str">
        <f t="shared" si="255"/>
        <v>Tanzania</v>
      </c>
      <c r="C3657" t="s">
        <v>65</v>
      </c>
      <c r="D3657" t="s">
        <v>65</v>
      </c>
      <c r="E3657" t="s">
        <v>143</v>
      </c>
      <c r="F3657" t="s">
        <v>265</v>
      </c>
      <c r="G3657" t="s">
        <v>265</v>
      </c>
      <c r="H3657" t="s">
        <v>353</v>
      </c>
      <c r="I3657" t="s">
        <v>110</v>
      </c>
      <c r="J3657" t="s">
        <v>259</v>
      </c>
      <c r="K3657" t="s">
        <v>230</v>
      </c>
      <c r="L3657" t="s">
        <v>230</v>
      </c>
      <c r="M3657" t="str">
        <f t="shared" si="253"/>
        <v>Proportion of individuals who belong to a SHG for each reason (Among individuals who belong to that SHG)</v>
      </c>
      <c r="N3657" t="s">
        <v>354</v>
      </c>
      <c r="O3657" s="19">
        <v>0.19090260561479447</v>
      </c>
      <c r="P3657">
        <v>3.6597385567881655E-2</v>
      </c>
      <c r="Q3657" s="19">
        <v>0.11916298878750915</v>
      </c>
      <c r="R3657" s="19">
        <v>0.2626422224420798</v>
      </c>
      <c r="S3657">
        <v>182</v>
      </c>
      <c r="T3657" t="str">
        <f t="shared" si="254"/>
        <v>1</v>
      </c>
    </row>
    <row r="3658" spans="1:20" x14ac:dyDescent="0.25">
      <c r="A3658" s="6" t="s">
        <v>424</v>
      </c>
      <c r="B3658" s="6" t="str">
        <f t="shared" si="255"/>
        <v>Tanzania</v>
      </c>
      <c r="C3658" t="s">
        <v>65</v>
      </c>
      <c r="D3658" t="s">
        <v>65</v>
      </c>
      <c r="E3658" t="s">
        <v>143</v>
      </c>
      <c r="F3658" t="s">
        <v>265</v>
      </c>
      <c r="G3658" t="s">
        <v>265</v>
      </c>
      <c r="H3658" t="s">
        <v>353</v>
      </c>
      <c r="I3658" t="s">
        <v>110</v>
      </c>
      <c r="J3658" t="s">
        <v>259</v>
      </c>
      <c r="K3658" t="s">
        <v>128</v>
      </c>
      <c r="L3658" t="s">
        <v>128</v>
      </c>
      <c r="M3658" t="str">
        <f t="shared" si="253"/>
        <v>Proportion of individuals who belong to a SHG for each reason (Among individuals who belong to that SHG)</v>
      </c>
      <c r="N3658" t="s">
        <v>354</v>
      </c>
      <c r="O3658" s="19">
        <v>0.11298614132329647</v>
      </c>
      <c r="P3658">
        <v>2.0890993919826732E-2</v>
      </c>
      <c r="Q3658" s="19">
        <v>7.203176916159415E-2</v>
      </c>
      <c r="R3658" s="19">
        <v>0.15394051348499879</v>
      </c>
      <c r="S3658">
        <v>401</v>
      </c>
      <c r="T3658" t="str">
        <f t="shared" si="254"/>
        <v>1</v>
      </c>
    </row>
    <row r="3659" spans="1:20" x14ac:dyDescent="0.25">
      <c r="A3659" s="6" t="s">
        <v>424</v>
      </c>
      <c r="B3659" s="6" t="str">
        <f t="shared" si="255"/>
        <v>Tanzania</v>
      </c>
      <c r="C3659" t="s">
        <v>65</v>
      </c>
      <c r="D3659" t="s">
        <v>65</v>
      </c>
      <c r="E3659" t="s">
        <v>143</v>
      </c>
      <c r="F3659" t="s">
        <v>265</v>
      </c>
      <c r="G3659" t="s">
        <v>265</v>
      </c>
      <c r="H3659" t="s">
        <v>353</v>
      </c>
      <c r="I3659" t="s">
        <v>110</v>
      </c>
      <c r="J3659" t="s">
        <v>259</v>
      </c>
      <c r="K3659" t="s">
        <v>127</v>
      </c>
      <c r="L3659" t="s">
        <v>127</v>
      </c>
      <c r="M3659" t="str">
        <f t="shared" si="253"/>
        <v>Proportion of individuals who belong to a SHG for each reason (Among individuals who belong to that SHG)</v>
      </c>
      <c r="N3659" t="s">
        <v>354</v>
      </c>
      <c r="O3659" s="19">
        <v>0.13663030605775872</v>
      </c>
      <c r="P3659">
        <v>1.399014566247481E-2</v>
      </c>
      <c r="Q3659" s="19">
        <v>0.10920391146711171</v>
      </c>
      <c r="R3659" s="19">
        <v>0.16405670064840572</v>
      </c>
      <c r="S3659">
        <v>1133</v>
      </c>
      <c r="T3659" t="str">
        <f t="shared" si="254"/>
        <v>1</v>
      </c>
    </row>
    <row r="3660" spans="1:20" x14ac:dyDescent="0.25">
      <c r="A3660" s="6" t="s">
        <v>424</v>
      </c>
      <c r="B3660" s="6" t="str">
        <f t="shared" si="255"/>
        <v>Tanzania</v>
      </c>
      <c r="C3660" t="s">
        <v>65</v>
      </c>
      <c r="D3660" t="s">
        <v>65</v>
      </c>
      <c r="E3660" t="s">
        <v>143</v>
      </c>
      <c r="F3660" t="s">
        <v>265</v>
      </c>
      <c r="G3660" t="s">
        <v>265</v>
      </c>
      <c r="H3660" t="s">
        <v>353</v>
      </c>
      <c r="I3660" t="s">
        <v>110</v>
      </c>
      <c r="J3660" t="s">
        <v>259</v>
      </c>
      <c r="K3660" t="s">
        <v>124</v>
      </c>
      <c r="L3660" t="s">
        <v>124</v>
      </c>
      <c r="M3660" t="str">
        <f t="shared" si="253"/>
        <v>Proportion of individuals who belong to a SHG for each reason (Among individuals who belong to that SHG)</v>
      </c>
      <c r="N3660" t="s">
        <v>354</v>
      </c>
      <c r="O3660" s="19">
        <v>3.3203112955842454E-2</v>
      </c>
      <c r="P3660">
        <v>2.286325087832014E-2</v>
      </c>
      <c r="Q3660" s="19">
        <v>-1.1614234787520925E-2</v>
      </c>
      <c r="R3660" s="19">
        <v>7.8020460699205832E-2</v>
      </c>
      <c r="S3660">
        <v>48</v>
      </c>
      <c r="T3660" t="str">
        <f t="shared" si="254"/>
        <v>1</v>
      </c>
    </row>
    <row r="3661" spans="1:20" x14ac:dyDescent="0.25">
      <c r="A3661" s="6" t="s">
        <v>424</v>
      </c>
      <c r="B3661" s="6" t="str">
        <f t="shared" si="255"/>
        <v>Tanzania</v>
      </c>
      <c r="C3661" t="s">
        <v>65</v>
      </c>
      <c r="D3661" t="s">
        <v>65</v>
      </c>
      <c r="E3661" t="s">
        <v>143</v>
      </c>
      <c r="F3661" t="s">
        <v>265</v>
      </c>
      <c r="G3661" t="s">
        <v>265</v>
      </c>
      <c r="H3661" t="s">
        <v>353</v>
      </c>
      <c r="I3661" t="s">
        <v>110</v>
      </c>
      <c r="J3661" t="s">
        <v>259</v>
      </c>
      <c r="K3661" t="s">
        <v>123</v>
      </c>
      <c r="L3661" t="s">
        <v>123</v>
      </c>
      <c r="M3661" t="str">
        <f t="shared" si="253"/>
        <v>Proportion of individuals who belong to a SHG for each reason (Among individuals who belong to that SHG)</v>
      </c>
      <c r="N3661" t="s">
        <v>354</v>
      </c>
      <c r="O3661" s="19">
        <v>0.13376409328249661</v>
      </c>
      <c r="P3661">
        <v>1.2087030690095316E-2</v>
      </c>
      <c r="Q3661" s="19">
        <v>0.11006114660038659</v>
      </c>
      <c r="R3661" s="19">
        <v>0.15746703996460665</v>
      </c>
      <c r="S3661">
        <v>1486</v>
      </c>
      <c r="T3661" t="str">
        <f t="shared" si="254"/>
        <v>1</v>
      </c>
    </row>
    <row r="3662" spans="1:20" x14ac:dyDescent="0.25">
      <c r="A3662" s="6" t="s">
        <v>424</v>
      </c>
      <c r="B3662" s="6" t="str">
        <f t="shared" si="255"/>
        <v>Tanzania</v>
      </c>
      <c r="C3662" t="s">
        <v>65</v>
      </c>
      <c r="D3662" t="s">
        <v>65</v>
      </c>
      <c r="E3662" t="s">
        <v>143</v>
      </c>
      <c r="F3662" t="s">
        <v>265</v>
      </c>
      <c r="G3662" t="s">
        <v>265</v>
      </c>
      <c r="H3662" t="s">
        <v>353</v>
      </c>
      <c r="I3662" t="s">
        <v>110</v>
      </c>
      <c r="J3662" t="s">
        <v>259</v>
      </c>
      <c r="K3662" t="s">
        <v>132</v>
      </c>
      <c r="L3662" t="s">
        <v>132</v>
      </c>
      <c r="M3662" t="str">
        <f t="shared" si="253"/>
        <v>Proportion of individuals who belong to a SHG for each reason (Among individuals who belong to that SHG)</v>
      </c>
      <c r="N3662" t="s">
        <v>354</v>
      </c>
      <c r="O3662" s="19">
        <v>0.11434231725073639</v>
      </c>
      <c r="P3662">
        <v>3.509592418475832E-2</v>
      </c>
      <c r="Q3662" s="19">
        <v>4.5545571171655197E-2</v>
      </c>
      <c r="R3662" s="19">
        <v>0.18313906332981758</v>
      </c>
      <c r="S3662">
        <v>102</v>
      </c>
      <c r="T3662" t="str">
        <f t="shared" si="254"/>
        <v>1</v>
      </c>
    </row>
    <row r="3663" spans="1:20" x14ac:dyDescent="0.25">
      <c r="A3663" s="6" t="s">
        <v>424</v>
      </c>
      <c r="B3663" s="6" t="str">
        <f t="shared" si="255"/>
        <v>Tanzania</v>
      </c>
      <c r="C3663" t="s">
        <v>65</v>
      </c>
      <c r="D3663" t="s">
        <v>65</v>
      </c>
      <c r="E3663" t="s">
        <v>143</v>
      </c>
      <c r="F3663" t="s">
        <v>265</v>
      </c>
      <c r="G3663" t="s">
        <v>265</v>
      </c>
      <c r="H3663" t="s">
        <v>353</v>
      </c>
      <c r="I3663" t="s">
        <v>110</v>
      </c>
      <c r="J3663" t="s">
        <v>259</v>
      </c>
      <c r="K3663" t="s">
        <v>131</v>
      </c>
      <c r="L3663" t="s">
        <v>131</v>
      </c>
      <c r="M3663" t="str">
        <f t="shared" si="253"/>
        <v>Proportion of individuals who belong to a SHG for each reason (Among individuals who belong to that SHG)</v>
      </c>
      <c r="N3663" t="s">
        <v>354</v>
      </c>
      <c r="O3663" s="19">
        <v>0.13254010659162241</v>
      </c>
      <c r="P3663">
        <v>1.2409807229552537E-2</v>
      </c>
      <c r="Q3663" s="19">
        <v>0.10820627143938137</v>
      </c>
      <c r="R3663" s="19">
        <v>0.15687394174386343</v>
      </c>
      <c r="S3663">
        <v>1432</v>
      </c>
      <c r="T3663" t="str">
        <f t="shared" si="254"/>
        <v>1</v>
      </c>
    </row>
    <row r="3664" spans="1:20" x14ac:dyDescent="0.25">
      <c r="A3664" s="6" t="s">
        <v>424</v>
      </c>
      <c r="B3664" s="6" t="str">
        <f t="shared" si="255"/>
        <v>Tanzania</v>
      </c>
      <c r="C3664" t="s">
        <v>65</v>
      </c>
      <c r="D3664" t="s">
        <v>65</v>
      </c>
      <c r="E3664" t="s">
        <v>143</v>
      </c>
      <c r="F3664" t="s">
        <v>265</v>
      </c>
      <c r="G3664" t="s">
        <v>265</v>
      </c>
      <c r="H3664" t="s">
        <v>353</v>
      </c>
      <c r="I3664" t="s">
        <v>110</v>
      </c>
      <c r="J3664" t="s">
        <v>259</v>
      </c>
      <c r="K3664" t="s">
        <v>121</v>
      </c>
      <c r="L3664" t="s">
        <v>121</v>
      </c>
      <c r="M3664" t="str">
        <f t="shared" si="253"/>
        <v>Proportion of individuals who belong to a SHG for each reason (Among individuals who belong to that SHG)</v>
      </c>
      <c r="N3664" t="s">
        <v>354</v>
      </c>
      <c r="O3664" s="19">
        <v>0.12537163065835802</v>
      </c>
      <c r="P3664">
        <v>1.2835738043733723E-2</v>
      </c>
      <c r="Q3664" s="19">
        <v>0.10020013477866385</v>
      </c>
      <c r="R3664" s="19">
        <v>0.15054312653805219</v>
      </c>
      <c r="S3664">
        <v>1323</v>
      </c>
      <c r="T3664" t="str">
        <f t="shared" si="254"/>
        <v>1</v>
      </c>
    </row>
    <row r="3665" spans="1:20" x14ac:dyDescent="0.25">
      <c r="A3665" s="6" t="s">
        <v>424</v>
      </c>
      <c r="B3665" s="6" t="str">
        <f t="shared" si="255"/>
        <v>Tanzania</v>
      </c>
      <c r="C3665" t="s">
        <v>65</v>
      </c>
      <c r="D3665" t="s">
        <v>65</v>
      </c>
      <c r="E3665" t="s">
        <v>143</v>
      </c>
      <c r="F3665" t="s">
        <v>265</v>
      </c>
      <c r="G3665" t="s">
        <v>265</v>
      </c>
      <c r="H3665" t="s">
        <v>353</v>
      </c>
      <c r="I3665" t="s">
        <v>110</v>
      </c>
      <c r="J3665" t="s">
        <v>259</v>
      </c>
      <c r="K3665" t="s">
        <v>120</v>
      </c>
      <c r="L3665" t="s">
        <v>120</v>
      </c>
      <c r="M3665" t="str">
        <f t="shared" si="253"/>
        <v>Proportion of individuals who belong to a SHG for each reason (Among individuals who belong to that SHG)</v>
      </c>
      <c r="N3665" t="s">
        <v>354</v>
      </c>
      <c r="O3665" s="19">
        <v>0.16513558265233075</v>
      </c>
      <c r="P3665">
        <v>3.0548805940410869E-2</v>
      </c>
      <c r="Q3665" s="19">
        <v>0.10525278782750019</v>
      </c>
      <c r="R3665" s="19">
        <v>0.2250183774771613</v>
      </c>
      <c r="S3665">
        <v>211</v>
      </c>
      <c r="T3665" t="str">
        <f t="shared" si="254"/>
        <v>1</v>
      </c>
    </row>
    <row r="3666" spans="1:20" x14ac:dyDescent="0.25">
      <c r="A3666" s="6" t="s">
        <v>424</v>
      </c>
      <c r="B3666" s="6" t="str">
        <f t="shared" si="255"/>
        <v>Tanzania</v>
      </c>
      <c r="C3666" t="s">
        <v>65</v>
      </c>
      <c r="D3666" t="s">
        <v>65</v>
      </c>
      <c r="E3666" t="s">
        <v>143</v>
      </c>
      <c r="F3666" t="s">
        <v>265</v>
      </c>
      <c r="G3666" t="s">
        <v>265</v>
      </c>
      <c r="H3666" t="s">
        <v>355</v>
      </c>
      <c r="I3666" t="s">
        <v>110</v>
      </c>
      <c r="J3666" t="s">
        <v>259</v>
      </c>
      <c r="K3666" t="s">
        <v>114</v>
      </c>
      <c r="L3666" t="s">
        <v>114</v>
      </c>
      <c r="M3666" t="str">
        <f t="shared" si="253"/>
        <v>Proportion of individuals who belong to a SHG for each reason (Among individuals who belong to that SHG)</v>
      </c>
      <c r="N3666" t="s">
        <v>356</v>
      </c>
      <c r="O3666" s="19">
        <v>1.3612010561338515E-2</v>
      </c>
      <c r="P3666">
        <v>3.9068903179877131E-3</v>
      </c>
      <c r="Q3666" s="19">
        <v>5.9485957566693818E-3</v>
      </c>
      <c r="R3666" s="19">
        <v>2.1275425366007648E-2</v>
      </c>
      <c r="S3666">
        <v>1534</v>
      </c>
      <c r="T3666" t="str">
        <f t="shared" si="254"/>
        <v>1</v>
      </c>
    </row>
    <row r="3667" spans="1:20" x14ac:dyDescent="0.25">
      <c r="A3667" s="6" t="s">
        <v>424</v>
      </c>
      <c r="B3667" s="6" t="str">
        <f t="shared" si="255"/>
        <v>Tanzania</v>
      </c>
      <c r="C3667" t="s">
        <v>65</v>
      </c>
      <c r="D3667" t="s">
        <v>65</v>
      </c>
      <c r="E3667" t="s">
        <v>143</v>
      </c>
      <c r="F3667" t="s">
        <v>265</v>
      </c>
      <c r="G3667" t="s">
        <v>265</v>
      </c>
      <c r="H3667" t="s">
        <v>355</v>
      </c>
      <c r="I3667" t="s">
        <v>110</v>
      </c>
      <c r="J3667" t="s">
        <v>259</v>
      </c>
      <c r="K3667" t="s">
        <v>115</v>
      </c>
      <c r="L3667" t="s">
        <v>115</v>
      </c>
      <c r="M3667" t="str">
        <f t="shared" si="253"/>
        <v>Proportion of individuals who belong to a SHG for each reason (Among individuals who belong to that SHG)</v>
      </c>
      <c r="N3667" t="s">
        <v>356</v>
      </c>
      <c r="O3667" s="19">
        <v>2.3877087281996192E-2</v>
      </c>
      <c r="P3667">
        <v>8.6625797293013711E-3</v>
      </c>
      <c r="Q3667" s="19">
        <v>6.8952077061503192E-3</v>
      </c>
      <c r="R3667" s="19">
        <v>4.0858966857842065E-2</v>
      </c>
      <c r="S3667">
        <v>475</v>
      </c>
      <c r="T3667" t="str">
        <f t="shared" si="254"/>
        <v>1</v>
      </c>
    </row>
    <row r="3668" spans="1:20" x14ac:dyDescent="0.25">
      <c r="A3668" s="6" t="s">
        <v>424</v>
      </c>
      <c r="B3668" s="6" t="str">
        <f t="shared" si="255"/>
        <v>Tanzania</v>
      </c>
      <c r="C3668" t="s">
        <v>65</v>
      </c>
      <c r="D3668" t="s">
        <v>65</v>
      </c>
      <c r="E3668" t="s">
        <v>143</v>
      </c>
      <c r="F3668" t="s">
        <v>265</v>
      </c>
      <c r="G3668" t="s">
        <v>265</v>
      </c>
      <c r="H3668" t="s">
        <v>355</v>
      </c>
      <c r="I3668" t="s">
        <v>110</v>
      </c>
      <c r="J3668" t="s">
        <v>259</v>
      </c>
      <c r="K3668" t="s">
        <v>116</v>
      </c>
      <c r="L3668" t="s">
        <v>116</v>
      </c>
      <c r="M3668" t="str">
        <f t="shared" si="253"/>
        <v>Proportion of individuals who belong to a SHG for each reason (Among individuals who belong to that SHG)</v>
      </c>
      <c r="N3668" t="s">
        <v>356</v>
      </c>
      <c r="O3668" s="19">
        <v>7.758564496265689E-3</v>
      </c>
      <c r="P3668">
        <v>3.6321386686136944E-3</v>
      </c>
      <c r="Q3668" s="19">
        <v>6.3803877126384322E-4</v>
      </c>
      <c r="R3668" s="19">
        <v>1.4879090221267535E-2</v>
      </c>
      <c r="S3668">
        <v>1059</v>
      </c>
      <c r="T3668" t="str">
        <f t="shared" si="254"/>
        <v>1</v>
      </c>
    </row>
    <row r="3669" spans="1:20" x14ac:dyDescent="0.25">
      <c r="A3669" s="6" t="s">
        <v>424</v>
      </c>
      <c r="B3669" s="6" t="str">
        <f t="shared" si="255"/>
        <v>Tanzania</v>
      </c>
      <c r="C3669" t="s">
        <v>65</v>
      </c>
      <c r="D3669" t="s">
        <v>65</v>
      </c>
      <c r="E3669" t="s">
        <v>143</v>
      </c>
      <c r="F3669" t="s">
        <v>265</v>
      </c>
      <c r="G3669" t="s">
        <v>265</v>
      </c>
      <c r="H3669" t="s">
        <v>355</v>
      </c>
      <c r="I3669" t="s">
        <v>110</v>
      </c>
      <c r="J3669" t="s">
        <v>259</v>
      </c>
      <c r="K3669" t="s">
        <v>135</v>
      </c>
      <c r="L3669" t="s">
        <v>135</v>
      </c>
      <c r="M3669" t="str">
        <f t="shared" si="253"/>
        <v>Proportion of individuals who belong to a SHG for each reason (Among individuals who belong to that SHG)</v>
      </c>
      <c r="N3669" t="s">
        <v>356</v>
      </c>
      <c r="O3669" s="19">
        <v>1.0337716252506618E-2</v>
      </c>
      <c r="P3669">
        <v>5.7757453007599418E-3</v>
      </c>
      <c r="Q3669" s="19">
        <v>-9.8440556860809186E-4</v>
      </c>
      <c r="R3669" s="19">
        <v>2.1659838073621328E-2</v>
      </c>
      <c r="S3669">
        <v>487</v>
      </c>
      <c r="T3669" t="str">
        <f t="shared" si="254"/>
        <v>1</v>
      </c>
    </row>
    <row r="3670" spans="1:20" x14ac:dyDescent="0.25">
      <c r="A3670" s="6" t="s">
        <v>424</v>
      </c>
      <c r="B3670" s="6" t="str">
        <f t="shared" si="255"/>
        <v>Tanzania</v>
      </c>
      <c r="C3670" t="s">
        <v>65</v>
      </c>
      <c r="D3670" t="s">
        <v>65</v>
      </c>
      <c r="E3670" t="s">
        <v>143</v>
      </c>
      <c r="F3670" t="s">
        <v>265</v>
      </c>
      <c r="G3670" t="s">
        <v>265</v>
      </c>
      <c r="H3670" t="s">
        <v>355</v>
      </c>
      <c r="I3670" t="s">
        <v>110</v>
      </c>
      <c r="J3670" t="s">
        <v>259</v>
      </c>
      <c r="K3670" t="s">
        <v>134</v>
      </c>
      <c r="L3670" t="s">
        <v>134</v>
      </c>
      <c r="M3670" t="str">
        <f t="shared" si="253"/>
        <v>Proportion of individuals who belong to a SHG for each reason (Among individuals who belong to that SHG)</v>
      </c>
      <c r="N3670" t="s">
        <v>356</v>
      </c>
      <c r="O3670" s="19">
        <v>1.5376163741849315E-2</v>
      </c>
      <c r="P3670">
        <v>5.141357255886555E-3</v>
      </c>
      <c r="Q3670" s="19">
        <v>5.2959542637190278E-3</v>
      </c>
      <c r="R3670" s="19">
        <v>2.5456373219979601E-2</v>
      </c>
      <c r="S3670">
        <v>1047</v>
      </c>
      <c r="T3670" t="str">
        <f t="shared" si="254"/>
        <v>1</v>
      </c>
    </row>
    <row r="3671" spans="1:20" x14ac:dyDescent="0.25">
      <c r="A3671" s="6" t="s">
        <v>424</v>
      </c>
      <c r="B3671" s="6" t="str">
        <f t="shared" si="255"/>
        <v>Tanzania</v>
      </c>
      <c r="C3671" t="s">
        <v>65</v>
      </c>
      <c r="D3671" t="s">
        <v>65</v>
      </c>
      <c r="E3671" t="s">
        <v>143</v>
      </c>
      <c r="F3671" t="s">
        <v>265</v>
      </c>
      <c r="G3671" t="s">
        <v>265</v>
      </c>
      <c r="H3671" t="s">
        <v>355</v>
      </c>
      <c r="I3671" t="s">
        <v>110</v>
      </c>
      <c r="J3671" t="s">
        <v>259</v>
      </c>
      <c r="K3671" t="s">
        <v>228</v>
      </c>
      <c r="L3671" t="s">
        <v>228</v>
      </c>
      <c r="M3671" t="str">
        <f t="shared" si="253"/>
        <v>Proportion of individuals who belong to a SHG for each reason (Among individuals who belong to that SHG)</v>
      </c>
      <c r="N3671" t="s">
        <v>356</v>
      </c>
      <c r="O3671" s="19">
        <v>1.0478356170912096E-2</v>
      </c>
      <c r="P3671">
        <v>4.5287132774190124E-3</v>
      </c>
      <c r="Q3671" s="19">
        <v>1.5995011702669721E-3</v>
      </c>
      <c r="R3671" s="19">
        <v>1.9357211171557219E-2</v>
      </c>
      <c r="S3671">
        <v>948</v>
      </c>
      <c r="T3671" t="str">
        <f t="shared" si="254"/>
        <v>1</v>
      </c>
    </row>
    <row r="3672" spans="1:20" x14ac:dyDescent="0.25">
      <c r="A3672" s="6" t="s">
        <v>424</v>
      </c>
      <c r="B3672" s="6" t="str">
        <f t="shared" si="255"/>
        <v>Tanzania</v>
      </c>
      <c r="C3672" t="s">
        <v>65</v>
      </c>
      <c r="D3672" t="s">
        <v>65</v>
      </c>
      <c r="E3672" t="s">
        <v>143</v>
      </c>
      <c r="F3672" t="s">
        <v>265</v>
      </c>
      <c r="G3672" t="s">
        <v>265</v>
      </c>
      <c r="H3672" t="s">
        <v>355</v>
      </c>
      <c r="I3672" t="s">
        <v>110</v>
      </c>
      <c r="J3672" t="s">
        <v>259</v>
      </c>
      <c r="K3672" t="s">
        <v>229</v>
      </c>
      <c r="L3672" t="s">
        <v>229</v>
      </c>
      <c r="M3672" t="str">
        <f t="shared" si="253"/>
        <v>Proportion of individuals who belong to a SHG for each reason (Among individuals who belong to that SHG)</v>
      </c>
      <c r="N3672" t="s">
        <v>356</v>
      </c>
      <c r="O3672" s="19">
        <v>2.3774740754199553E-2</v>
      </c>
      <c r="P3672">
        <v>1.0078376793068529E-2</v>
      </c>
      <c r="Q3672" s="19">
        <v>4.0184564335265516E-3</v>
      </c>
      <c r="R3672" s="19">
        <v>4.3531025074872554E-2</v>
      </c>
      <c r="S3672">
        <v>404</v>
      </c>
      <c r="T3672" t="str">
        <f t="shared" si="254"/>
        <v>1</v>
      </c>
    </row>
    <row r="3673" spans="1:20" x14ac:dyDescent="0.25">
      <c r="A3673" s="6" t="s">
        <v>424</v>
      </c>
      <c r="B3673" s="6" t="str">
        <f t="shared" si="255"/>
        <v>Tanzania</v>
      </c>
      <c r="C3673" t="s">
        <v>65</v>
      </c>
      <c r="D3673" t="s">
        <v>65</v>
      </c>
      <c r="E3673" t="s">
        <v>143</v>
      </c>
      <c r="F3673" t="s">
        <v>265</v>
      </c>
      <c r="G3673" t="s">
        <v>265</v>
      </c>
      <c r="H3673" t="s">
        <v>355</v>
      </c>
      <c r="I3673" t="s">
        <v>110</v>
      </c>
      <c r="J3673" t="s">
        <v>259</v>
      </c>
      <c r="K3673" t="s">
        <v>230</v>
      </c>
      <c r="L3673" t="s">
        <v>230</v>
      </c>
      <c r="M3673" t="str">
        <f t="shared" si="253"/>
        <v>Proportion of individuals who belong to a SHG for each reason (Among individuals who belong to that SHG)</v>
      </c>
      <c r="N3673" t="s">
        <v>356</v>
      </c>
      <c r="O3673" s="19">
        <v>6.3400404821280275E-3</v>
      </c>
      <c r="P3673">
        <v>4.8385345196338405E-3</v>
      </c>
      <c r="Q3673" s="19">
        <v>-3.1446428376760262E-3</v>
      </c>
      <c r="R3673" s="19">
        <v>1.5824723801932082E-2</v>
      </c>
      <c r="S3673">
        <v>182</v>
      </c>
      <c r="T3673" t="str">
        <f t="shared" si="254"/>
        <v>1</v>
      </c>
    </row>
    <row r="3674" spans="1:20" x14ac:dyDescent="0.25">
      <c r="A3674" s="6" t="s">
        <v>424</v>
      </c>
      <c r="B3674" s="6" t="str">
        <f t="shared" si="255"/>
        <v>Tanzania</v>
      </c>
      <c r="C3674" t="s">
        <v>65</v>
      </c>
      <c r="D3674" t="s">
        <v>65</v>
      </c>
      <c r="E3674" t="s">
        <v>143</v>
      </c>
      <c r="F3674" t="s">
        <v>265</v>
      </c>
      <c r="G3674" t="s">
        <v>265</v>
      </c>
      <c r="H3674" t="s">
        <v>355</v>
      </c>
      <c r="I3674" t="s">
        <v>110</v>
      </c>
      <c r="J3674" t="s">
        <v>259</v>
      </c>
      <c r="K3674" t="s">
        <v>128</v>
      </c>
      <c r="L3674" t="s">
        <v>128</v>
      </c>
      <c r="M3674" t="str">
        <f t="shared" si="253"/>
        <v>Proportion of individuals who belong to a SHG for each reason (Among individuals who belong to that SHG)</v>
      </c>
      <c r="N3674" t="s">
        <v>356</v>
      </c>
      <c r="O3674" s="19">
        <v>6.6699623664618225E-3</v>
      </c>
      <c r="P3674">
        <v>3.3012231247292658E-3</v>
      </c>
      <c r="Q3674" s="19">
        <v>1.9829706619727862E-4</v>
      </c>
      <c r="R3674" s="19">
        <v>1.3141627666726366E-2</v>
      </c>
      <c r="S3674">
        <v>401</v>
      </c>
      <c r="T3674" t="str">
        <f t="shared" si="254"/>
        <v>1</v>
      </c>
    </row>
    <row r="3675" spans="1:20" x14ac:dyDescent="0.25">
      <c r="A3675" s="6" t="s">
        <v>424</v>
      </c>
      <c r="B3675" s="6" t="str">
        <f t="shared" si="255"/>
        <v>Tanzania</v>
      </c>
      <c r="C3675" t="s">
        <v>65</v>
      </c>
      <c r="D3675" t="s">
        <v>65</v>
      </c>
      <c r="E3675" t="s">
        <v>143</v>
      </c>
      <c r="F3675" t="s">
        <v>265</v>
      </c>
      <c r="G3675" t="s">
        <v>265</v>
      </c>
      <c r="H3675" t="s">
        <v>355</v>
      </c>
      <c r="I3675" t="s">
        <v>110</v>
      </c>
      <c r="J3675" t="s">
        <v>259</v>
      </c>
      <c r="K3675" t="s">
        <v>127</v>
      </c>
      <c r="L3675" t="s">
        <v>127</v>
      </c>
      <c r="M3675" t="str">
        <f t="shared" si="253"/>
        <v>Proportion of individuals who belong to a SHG for each reason (Among individuals who belong to that SHG)</v>
      </c>
      <c r="N3675" t="s">
        <v>356</v>
      </c>
      <c r="O3675" s="19">
        <v>1.565014449708876E-2</v>
      </c>
      <c r="P3675">
        <v>4.9557337141897936E-3</v>
      </c>
      <c r="Q3675" s="19">
        <v>5.9348840837458918E-3</v>
      </c>
      <c r="R3675" s="19">
        <v>2.5365404910431627E-2</v>
      </c>
      <c r="S3675">
        <v>1133</v>
      </c>
      <c r="T3675" t="str">
        <f t="shared" si="254"/>
        <v>1</v>
      </c>
    </row>
    <row r="3676" spans="1:20" x14ac:dyDescent="0.25">
      <c r="A3676" s="6" t="s">
        <v>424</v>
      </c>
      <c r="B3676" s="6" t="str">
        <f t="shared" si="255"/>
        <v>Tanzania</v>
      </c>
      <c r="C3676" t="s">
        <v>65</v>
      </c>
      <c r="D3676" t="s">
        <v>65</v>
      </c>
      <c r="E3676" t="s">
        <v>143</v>
      </c>
      <c r="F3676" t="s">
        <v>265</v>
      </c>
      <c r="G3676" t="s">
        <v>265</v>
      </c>
      <c r="H3676" t="s">
        <v>355</v>
      </c>
      <c r="I3676" t="s">
        <v>110</v>
      </c>
      <c r="J3676" t="s">
        <v>259</v>
      </c>
      <c r="K3676" t="s">
        <v>124</v>
      </c>
      <c r="L3676" t="s">
        <v>124</v>
      </c>
      <c r="M3676" t="str">
        <f t="shared" ref="M3676:M3739" si="256">CONCATENATE(F3676,"(Among ",J3676,")")</f>
        <v>Proportion of individuals who belong to a SHG for each reason (Among individuals who belong to that SHG)</v>
      </c>
      <c r="N3676" t="s">
        <v>356</v>
      </c>
      <c r="O3676" s="19">
        <v>0</v>
      </c>
      <c r="P3676"/>
      <c r="S3676">
        <v>48</v>
      </c>
      <c r="T3676" t="str">
        <f t="shared" ref="T3676:T3739" si="257">IF(S3676&gt;=30,"1","0")</f>
        <v>1</v>
      </c>
    </row>
    <row r="3677" spans="1:20" x14ac:dyDescent="0.25">
      <c r="A3677" s="6" t="s">
        <v>424</v>
      </c>
      <c r="B3677" s="6" t="str">
        <f t="shared" si="255"/>
        <v>Tanzania</v>
      </c>
      <c r="C3677" t="s">
        <v>65</v>
      </c>
      <c r="D3677" t="s">
        <v>65</v>
      </c>
      <c r="E3677" t="s">
        <v>143</v>
      </c>
      <c r="F3677" t="s">
        <v>265</v>
      </c>
      <c r="G3677" t="s">
        <v>265</v>
      </c>
      <c r="H3677" t="s">
        <v>355</v>
      </c>
      <c r="I3677" t="s">
        <v>110</v>
      </c>
      <c r="J3677" t="s">
        <v>259</v>
      </c>
      <c r="K3677" t="s">
        <v>123</v>
      </c>
      <c r="L3677" t="s">
        <v>123</v>
      </c>
      <c r="M3677" t="str">
        <f t="shared" si="256"/>
        <v>Proportion of individuals who belong to a SHG for each reason (Among individuals who belong to that SHG)</v>
      </c>
      <c r="N3677" t="s">
        <v>356</v>
      </c>
      <c r="O3677" s="19">
        <v>1.3959046233364254E-2</v>
      </c>
      <c r="P3677">
        <v>4.0058549537020467E-3</v>
      </c>
      <c r="Q3677" s="19">
        <v>6.1034720383162586E-3</v>
      </c>
      <c r="R3677" s="19">
        <v>2.181462042841225E-2</v>
      </c>
      <c r="S3677">
        <v>1486</v>
      </c>
      <c r="T3677" t="str">
        <f t="shared" si="257"/>
        <v>1</v>
      </c>
    </row>
    <row r="3678" spans="1:20" x14ac:dyDescent="0.25">
      <c r="A3678" s="6" t="s">
        <v>424</v>
      </c>
      <c r="B3678" s="6" t="str">
        <f t="shared" si="255"/>
        <v>Tanzania</v>
      </c>
      <c r="C3678" t="s">
        <v>65</v>
      </c>
      <c r="D3678" t="s">
        <v>65</v>
      </c>
      <c r="E3678" t="s">
        <v>143</v>
      </c>
      <c r="F3678" t="s">
        <v>265</v>
      </c>
      <c r="G3678" t="s">
        <v>265</v>
      </c>
      <c r="H3678" t="s">
        <v>355</v>
      </c>
      <c r="I3678" t="s">
        <v>110</v>
      </c>
      <c r="J3678" t="s">
        <v>259</v>
      </c>
      <c r="K3678" t="s">
        <v>132</v>
      </c>
      <c r="L3678" t="s">
        <v>132</v>
      </c>
      <c r="M3678" t="str">
        <f t="shared" si="256"/>
        <v>Proportion of individuals who belong to a SHG for each reason (Among individuals who belong to that SHG)</v>
      </c>
      <c r="N3678" t="s">
        <v>356</v>
      </c>
      <c r="O3678" s="19">
        <v>1.433931050783426E-2</v>
      </c>
      <c r="P3678">
        <v>1.3484612461163833E-2</v>
      </c>
      <c r="Q3678" s="19">
        <v>-1.2093885967680939E-2</v>
      </c>
      <c r="R3678" s="19">
        <v>4.0772506983349457E-2</v>
      </c>
      <c r="S3678">
        <v>102</v>
      </c>
      <c r="T3678" t="str">
        <f t="shared" si="257"/>
        <v>1</v>
      </c>
    </row>
    <row r="3679" spans="1:20" x14ac:dyDescent="0.25">
      <c r="A3679" s="6" t="s">
        <v>424</v>
      </c>
      <c r="B3679" s="6" t="str">
        <f t="shared" si="255"/>
        <v>Tanzania</v>
      </c>
      <c r="C3679" t="s">
        <v>65</v>
      </c>
      <c r="D3679" t="s">
        <v>65</v>
      </c>
      <c r="E3679" t="s">
        <v>143</v>
      </c>
      <c r="F3679" t="s">
        <v>265</v>
      </c>
      <c r="G3679" t="s">
        <v>265</v>
      </c>
      <c r="H3679" t="s">
        <v>355</v>
      </c>
      <c r="I3679" t="s">
        <v>110</v>
      </c>
      <c r="J3679" t="s">
        <v>259</v>
      </c>
      <c r="K3679" t="s">
        <v>131</v>
      </c>
      <c r="L3679" t="s">
        <v>131</v>
      </c>
      <c r="M3679" t="str">
        <f t="shared" si="256"/>
        <v>Proportion of individuals who belong to a SHG for each reason (Among individuals who belong to that SHG)</v>
      </c>
      <c r="N3679" t="s">
        <v>356</v>
      </c>
      <c r="O3679" s="19">
        <v>1.3557165265514929E-2</v>
      </c>
      <c r="P3679">
        <v>4.0760383217674128E-3</v>
      </c>
      <c r="Q3679" s="19">
        <v>5.5646442890483361E-3</v>
      </c>
      <c r="R3679" s="19">
        <v>2.1549686241981524E-2</v>
      </c>
      <c r="S3679">
        <v>1432</v>
      </c>
      <c r="T3679" t="str">
        <f t="shared" si="257"/>
        <v>1</v>
      </c>
    </row>
    <row r="3680" spans="1:20" x14ac:dyDescent="0.25">
      <c r="A3680" s="6" t="s">
        <v>424</v>
      </c>
      <c r="B3680" s="6" t="str">
        <f t="shared" si="255"/>
        <v>Tanzania</v>
      </c>
      <c r="C3680" t="s">
        <v>65</v>
      </c>
      <c r="D3680" t="s">
        <v>65</v>
      </c>
      <c r="E3680" t="s">
        <v>143</v>
      </c>
      <c r="F3680" t="s">
        <v>265</v>
      </c>
      <c r="G3680" t="s">
        <v>265</v>
      </c>
      <c r="H3680" t="s">
        <v>355</v>
      </c>
      <c r="I3680" t="s">
        <v>110</v>
      </c>
      <c r="J3680" t="s">
        <v>259</v>
      </c>
      <c r="K3680" t="s">
        <v>121</v>
      </c>
      <c r="L3680" t="s">
        <v>121</v>
      </c>
      <c r="M3680" t="str">
        <f t="shared" si="256"/>
        <v>Proportion of individuals who belong to a SHG for each reason (Among individuals who belong to that SHG)</v>
      </c>
      <c r="N3680" t="s">
        <v>356</v>
      </c>
      <c r="O3680" s="19">
        <v>1.2265537209803553E-2</v>
      </c>
      <c r="P3680">
        <v>3.9655299930748617E-3</v>
      </c>
      <c r="Q3680" s="19">
        <v>4.4889433325065774E-3</v>
      </c>
      <c r="R3680" s="19">
        <v>2.0042131087100529E-2</v>
      </c>
      <c r="S3680">
        <v>1323</v>
      </c>
      <c r="T3680" t="str">
        <f t="shared" si="257"/>
        <v>1</v>
      </c>
    </row>
    <row r="3681" spans="1:20" x14ac:dyDescent="0.25">
      <c r="A3681" s="6" t="s">
        <v>424</v>
      </c>
      <c r="B3681" s="6" t="str">
        <f t="shared" si="255"/>
        <v>Tanzania</v>
      </c>
      <c r="C3681" t="s">
        <v>65</v>
      </c>
      <c r="D3681" t="s">
        <v>65</v>
      </c>
      <c r="E3681" t="s">
        <v>143</v>
      </c>
      <c r="F3681" t="s">
        <v>265</v>
      </c>
      <c r="G3681" t="s">
        <v>265</v>
      </c>
      <c r="H3681" t="s">
        <v>355</v>
      </c>
      <c r="I3681" t="s">
        <v>110</v>
      </c>
      <c r="J3681" t="s">
        <v>259</v>
      </c>
      <c r="K3681" t="s">
        <v>120</v>
      </c>
      <c r="L3681" t="s">
        <v>120</v>
      </c>
      <c r="M3681" t="str">
        <f t="shared" si="256"/>
        <v>Proportion of individuals who belong to a SHG for each reason (Among individuals who belong to that SHG)</v>
      </c>
      <c r="N3681" t="s">
        <v>356</v>
      </c>
      <c r="O3681" s="19">
        <v>2.1351978039465105E-2</v>
      </c>
      <c r="P3681">
        <v>1.322383338969077E-2</v>
      </c>
      <c r="Q3681" s="19">
        <v>-4.5698240505168616E-3</v>
      </c>
      <c r="R3681" s="19">
        <v>4.7273780129447072E-2</v>
      </c>
      <c r="S3681">
        <v>211</v>
      </c>
      <c r="T3681" t="str">
        <f t="shared" si="257"/>
        <v>1</v>
      </c>
    </row>
    <row r="3682" spans="1:20" x14ac:dyDescent="0.25">
      <c r="A3682" s="6" t="s">
        <v>424</v>
      </c>
      <c r="B3682" s="6" t="str">
        <f t="shared" si="255"/>
        <v>Tanzania</v>
      </c>
      <c r="C3682" t="s">
        <v>65</v>
      </c>
      <c r="D3682" t="s">
        <v>65</v>
      </c>
      <c r="E3682" t="s">
        <v>143</v>
      </c>
      <c r="F3682" t="s">
        <v>261</v>
      </c>
      <c r="G3682" t="s">
        <v>261</v>
      </c>
      <c r="H3682" t="s">
        <v>357</v>
      </c>
      <c r="I3682" t="s">
        <v>110</v>
      </c>
      <c r="J3682" t="s">
        <v>259</v>
      </c>
      <c r="K3682" t="s">
        <v>114</v>
      </c>
      <c r="L3682" t="s">
        <v>114</v>
      </c>
      <c r="M3682" t="str">
        <f t="shared" si="256"/>
        <v>Proportion of individuals who use a SHG for each service (Among individuals who belong to that SHG)</v>
      </c>
      <c r="N3682" t="s">
        <v>358</v>
      </c>
      <c r="O3682" s="19">
        <v>4.0971364196182927E-2</v>
      </c>
      <c r="P3682">
        <v>1.0765035783707815E-2</v>
      </c>
      <c r="Q3682" s="19">
        <v>1.985561026323136E-2</v>
      </c>
      <c r="R3682" s="19">
        <v>6.2087118129134491E-2</v>
      </c>
      <c r="S3682">
        <v>1534</v>
      </c>
      <c r="T3682" t="str">
        <f t="shared" si="257"/>
        <v>1</v>
      </c>
    </row>
    <row r="3683" spans="1:20" x14ac:dyDescent="0.25">
      <c r="A3683" s="6" t="s">
        <v>424</v>
      </c>
      <c r="B3683" s="6" t="str">
        <f t="shared" si="255"/>
        <v>Tanzania</v>
      </c>
      <c r="C3683" t="s">
        <v>65</v>
      </c>
      <c r="D3683" t="s">
        <v>65</v>
      </c>
      <c r="E3683" t="s">
        <v>143</v>
      </c>
      <c r="F3683" t="s">
        <v>261</v>
      </c>
      <c r="G3683" t="s">
        <v>261</v>
      </c>
      <c r="H3683" t="s">
        <v>357</v>
      </c>
      <c r="I3683" t="s">
        <v>110</v>
      </c>
      <c r="J3683" t="s">
        <v>259</v>
      </c>
      <c r="K3683" t="s">
        <v>115</v>
      </c>
      <c r="L3683" t="s">
        <v>115</v>
      </c>
      <c r="M3683" t="str">
        <f t="shared" si="256"/>
        <v>Proportion of individuals who use a SHG for each service (Among individuals who belong to that SHG)</v>
      </c>
      <c r="N3683" t="s">
        <v>358</v>
      </c>
      <c r="O3683" s="19">
        <v>5.36588474316523E-2</v>
      </c>
      <c r="P3683">
        <v>2.0007360207770317E-2</v>
      </c>
      <c r="Q3683" s="19">
        <v>1.4436976776924404E-2</v>
      </c>
      <c r="R3683" s="19">
        <v>9.2880718086380196E-2</v>
      </c>
      <c r="S3683">
        <v>475</v>
      </c>
      <c r="T3683" t="str">
        <f t="shared" si="257"/>
        <v>1</v>
      </c>
    </row>
    <row r="3684" spans="1:20" x14ac:dyDescent="0.25">
      <c r="A3684" s="6" t="s">
        <v>424</v>
      </c>
      <c r="B3684" s="6" t="str">
        <f t="shared" si="255"/>
        <v>Tanzania</v>
      </c>
      <c r="C3684" t="s">
        <v>65</v>
      </c>
      <c r="D3684" t="s">
        <v>65</v>
      </c>
      <c r="E3684" t="s">
        <v>143</v>
      </c>
      <c r="F3684" t="s">
        <v>261</v>
      </c>
      <c r="G3684" t="s">
        <v>261</v>
      </c>
      <c r="H3684" t="s">
        <v>357</v>
      </c>
      <c r="I3684" t="s">
        <v>110</v>
      </c>
      <c r="J3684" t="s">
        <v>259</v>
      </c>
      <c r="K3684" t="s">
        <v>116</v>
      </c>
      <c r="L3684" t="s">
        <v>116</v>
      </c>
      <c r="M3684" t="str">
        <f t="shared" si="256"/>
        <v>Proportion of individuals who use a SHG for each service (Among individuals who belong to that SHG)</v>
      </c>
      <c r="N3684" t="s">
        <v>358</v>
      </c>
      <c r="O3684" s="19">
        <v>3.3736591301511673E-2</v>
      </c>
      <c r="P3684">
        <v>1.2448466882545315E-2</v>
      </c>
      <c r="Q3684" s="19">
        <v>9.3323389418876398E-3</v>
      </c>
      <c r="R3684" s="19">
        <v>5.8140843661135706E-2</v>
      </c>
      <c r="S3684">
        <v>1059</v>
      </c>
      <c r="T3684" t="str">
        <f t="shared" si="257"/>
        <v>1</v>
      </c>
    </row>
    <row r="3685" spans="1:20" x14ac:dyDescent="0.25">
      <c r="A3685" s="6" t="s">
        <v>424</v>
      </c>
      <c r="B3685" s="6" t="str">
        <f t="shared" si="255"/>
        <v>Tanzania</v>
      </c>
      <c r="C3685" t="s">
        <v>65</v>
      </c>
      <c r="D3685" t="s">
        <v>65</v>
      </c>
      <c r="E3685" t="s">
        <v>143</v>
      </c>
      <c r="F3685" t="s">
        <v>261</v>
      </c>
      <c r="G3685" t="s">
        <v>261</v>
      </c>
      <c r="H3685" t="s">
        <v>357</v>
      </c>
      <c r="I3685" t="s">
        <v>110</v>
      </c>
      <c r="J3685" t="s">
        <v>259</v>
      </c>
      <c r="K3685" t="s">
        <v>135</v>
      </c>
      <c r="L3685" t="s">
        <v>135</v>
      </c>
      <c r="M3685" t="str">
        <f t="shared" si="256"/>
        <v>Proportion of individuals who use a SHG for each service (Among individuals who belong to that SHG)</v>
      </c>
      <c r="N3685" t="s">
        <v>358</v>
      </c>
      <c r="O3685" s="19">
        <v>2.1691844000905208E-2</v>
      </c>
      <c r="P3685">
        <v>8.1403783914676866E-3</v>
      </c>
      <c r="Q3685" s="19">
        <v>5.7343612832998804E-3</v>
      </c>
      <c r="R3685" s="19">
        <v>3.764932671851054E-2</v>
      </c>
      <c r="S3685">
        <v>487</v>
      </c>
      <c r="T3685" t="str">
        <f t="shared" si="257"/>
        <v>1</v>
      </c>
    </row>
    <row r="3686" spans="1:20" x14ac:dyDescent="0.25">
      <c r="A3686" s="6" t="s">
        <v>424</v>
      </c>
      <c r="B3686" s="6" t="str">
        <f t="shared" si="255"/>
        <v>Tanzania</v>
      </c>
      <c r="C3686" t="s">
        <v>65</v>
      </c>
      <c r="D3686" t="s">
        <v>65</v>
      </c>
      <c r="E3686" t="s">
        <v>143</v>
      </c>
      <c r="F3686" t="s">
        <v>261</v>
      </c>
      <c r="G3686" t="s">
        <v>261</v>
      </c>
      <c r="H3686" t="s">
        <v>357</v>
      </c>
      <c r="I3686" t="s">
        <v>110</v>
      </c>
      <c r="J3686" t="s">
        <v>259</v>
      </c>
      <c r="K3686" t="s">
        <v>134</v>
      </c>
      <c r="L3686" t="s">
        <v>134</v>
      </c>
      <c r="M3686" t="str">
        <f t="shared" si="256"/>
        <v>Proportion of individuals who use a SHG for each service (Among individuals who belong to that SHG)</v>
      </c>
      <c r="N3686" t="s">
        <v>358</v>
      </c>
      <c r="O3686" s="19">
        <v>5.1358954211985483E-2</v>
      </c>
      <c r="P3686">
        <v>1.5837089473355697E-2</v>
      </c>
      <c r="Q3686" s="19">
        <v>2.0308558087005525E-2</v>
      </c>
      <c r="R3686" s="19">
        <v>8.2409350336965448E-2</v>
      </c>
      <c r="S3686">
        <v>1047</v>
      </c>
      <c r="T3686" t="str">
        <f t="shared" si="257"/>
        <v>1</v>
      </c>
    </row>
    <row r="3687" spans="1:20" x14ac:dyDescent="0.25">
      <c r="A3687" s="6" t="s">
        <v>424</v>
      </c>
      <c r="B3687" s="6" t="str">
        <f t="shared" si="255"/>
        <v>Tanzania</v>
      </c>
      <c r="C3687" t="s">
        <v>65</v>
      </c>
      <c r="D3687" t="s">
        <v>65</v>
      </c>
      <c r="E3687" t="s">
        <v>143</v>
      </c>
      <c r="F3687" t="s">
        <v>261</v>
      </c>
      <c r="G3687" t="s">
        <v>261</v>
      </c>
      <c r="H3687" t="s">
        <v>357</v>
      </c>
      <c r="I3687" t="s">
        <v>110</v>
      </c>
      <c r="J3687" t="s">
        <v>259</v>
      </c>
      <c r="K3687" t="s">
        <v>228</v>
      </c>
      <c r="L3687" t="s">
        <v>228</v>
      </c>
      <c r="M3687" t="str">
        <f t="shared" si="256"/>
        <v>Proportion of individuals who use a SHG for each service (Among individuals who belong to that SHG)</v>
      </c>
      <c r="N3687" t="s">
        <v>358</v>
      </c>
      <c r="O3687" s="19">
        <v>4.2141705708460091E-2</v>
      </c>
      <c r="P3687">
        <v>1.7446248454266029E-2</v>
      </c>
      <c r="Q3687" s="19">
        <v>7.9371312870609098E-3</v>
      </c>
      <c r="R3687" s="19">
        <v>7.6346280129859279E-2</v>
      </c>
      <c r="S3687">
        <v>948</v>
      </c>
      <c r="T3687" t="str">
        <f t="shared" si="257"/>
        <v>1</v>
      </c>
    </row>
    <row r="3688" spans="1:20" x14ac:dyDescent="0.25">
      <c r="A3688" s="6" t="s">
        <v>424</v>
      </c>
      <c r="B3688" s="6" t="str">
        <f t="shared" si="255"/>
        <v>Tanzania</v>
      </c>
      <c r="C3688" t="s">
        <v>65</v>
      </c>
      <c r="D3688" t="s">
        <v>65</v>
      </c>
      <c r="E3688" t="s">
        <v>143</v>
      </c>
      <c r="F3688" t="s">
        <v>261</v>
      </c>
      <c r="G3688" t="s">
        <v>261</v>
      </c>
      <c r="H3688" t="s">
        <v>357</v>
      </c>
      <c r="I3688" t="s">
        <v>110</v>
      </c>
      <c r="J3688" t="s">
        <v>259</v>
      </c>
      <c r="K3688" t="s">
        <v>229</v>
      </c>
      <c r="L3688" t="s">
        <v>229</v>
      </c>
      <c r="M3688" t="str">
        <f t="shared" si="256"/>
        <v>Proportion of individuals who use a SHG for each service (Among individuals who belong to that SHG)</v>
      </c>
      <c r="N3688" t="s">
        <v>358</v>
      </c>
      <c r="O3688" s="19">
        <v>3.7173413661232536E-2</v>
      </c>
      <c r="P3688">
        <v>1.2748824858762775E-2</v>
      </c>
      <c r="Q3688" s="19">
        <v>1.218234477825467E-2</v>
      </c>
      <c r="R3688" s="19">
        <v>6.2164482544210406E-2</v>
      </c>
      <c r="S3688">
        <v>404</v>
      </c>
      <c r="T3688" t="str">
        <f t="shared" si="257"/>
        <v>1</v>
      </c>
    </row>
    <row r="3689" spans="1:20" x14ac:dyDescent="0.25">
      <c r="A3689" s="6" t="s">
        <v>424</v>
      </c>
      <c r="B3689" s="6" t="str">
        <f t="shared" si="255"/>
        <v>Tanzania</v>
      </c>
      <c r="C3689" t="s">
        <v>65</v>
      </c>
      <c r="D3689" t="s">
        <v>65</v>
      </c>
      <c r="E3689" t="s">
        <v>143</v>
      </c>
      <c r="F3689" t="s">
        <v>261</v>
      </c>
      <c r="G3689" t="s">
        <v>261</v>
      </c>
      <c r="H3689" t="s">
        <v>357</v>
      </c>
      <c r="I3689" t="s">
        <v>110</v>
      </c>
      <c r="J3689" t="s">
        <v>259</v>
      </c>
      <c r="K3689" t="s">
        <v>230</v>
      </c>
      <c r="L3689" t="s">
        <v>230</v>
      </c>
      <c r="M3689" t="str">
        <f t="shared" si="256"/>
        <v>Proportion of individuals who use a SHG for each service (Among individuals who belong to that SHG)</v>
      </c>
      <c r="N3689" t="s">
        <v>358</v>
      </c>
      <c r="O3689" s="19">
        <v>4.3691640858449912E-2</v>
      </c>
      <c r="P3689">
        <v>1.7812503178224203E-2</v>
      </c>
      <c r="Q3689" s="19">
        <v>8.774880196123401E-3</v>
      </c>
      <c r="R3689" s="19">
        <v>7.8608401520776416E-2</v>
      </c>
      <c r="S3689">
        <v>182</v>
      </c>
      <c r="T3689" t="str">
        <f t="shared" si="257"/>
        <v>1</v>
      </c>
    </row>
    <row r="3690" spans="1:20" x14ac:dyDescent="0.25">
      <c r="A3690" s="6" t="s">
        <v>424</v>
      </c>
      <c r="B3690" s="6" t="str">
        <f t="shared" si="255"/>
        <v>Tanzania</v>
      </c>
      <c r="C3690" t="s">
        <v>65</v>
      </c>
      <c r="D3690" t="s">
        <v>65</v>
      </c>
      <c r="E3690" t="s">
        <v>143</v>
      </c>
      <c r="F3690" t="s">
        <v>261</v>
      </c>
      <c r="G3690" t="s">
        <v>261</v>
      </c>
      <c r="H3690" t="s">
        <v>357</v>
      </c>
      <c r="I3690" t="s">
        <v>110</v>
      </c>
      <c r="J3690" t="s">
        <v>259</v>
      </c>
      <c r="K3690" t="s">
        <v>128</v>
      </c>
      <c r="L3690" t="s">
        <v>128</v>
      </c>
      <c r="M3690" t="str">
        <f t="shared" si="256"/>
        <v>Proportion of individuals who use a SHG for each service (Among individuals who belong to that SHG)</v>
      </c>
      <c r="N3690" t="s">
        <v>358</v>
      </c>
      <c r="O3690" s="19">
        <v>5.2189801906872835E-3</v>
      </c>
      <c r="P3690">
        <v>2.9204282854667809E-3</v>
      </c>
      <c r="Q3690" s="19">
        <v>-5.0618096409423084E-4</v>
      </c>
      <c r="R3690" s="19">
        <v>1.0944141345468797E-2</v>
      </c>
      <c r="S3690">
        <v>401</v>
      </c>
      <c r="T3690" t="str">
        <f t="shared" si="257"/>
        <v>1</v>
      </c>
    </row>
    <row r="3691" spans="1:20" x14ac:dyDescent="0.25">
      <c r="A3691" s="6" t="s">
        <v>424</v>
      </c>
      <c r="B3691" s="6" t="str">
        <f t="shared" si="255"/>
        <v>Tanzania</v>
      </c>
      <c r="C3691" t="s">
        <v>65</v>
      </c>
      <c r="D3691" t="s">
        <v>65</v>
      </c>
      <c r="E3691" t="s">
        <v>143</v>
      </c>
      <c r="F3691" t="s">
        <v>261</v>
      </c>
      <c r="G3691" t="s">
        <v>261</v>
      </c>
      <c r="H3691" t="s">
        <v>357</v>
      </c>
      <c r="I3691" t="s">
        <v>110</v>
      </c>
      <c r="J3691" t="s">
        <v>259</v>
      </c>
      <c r="K3691" t="s">
        <v>127</v>
      </c>
      <c r="L3691" t="s">
        <v>127</v>
      </c>
      <c r="M3691" t="str">
        <f t="shared" si="256"/>
        <v>Proportion of individuals who use a SHG for each service (Among individuals who belong to that SHG)</v>
      </c>
      <c r="N3691" t="s">
        <v>358</v>
      </c>
      <c r="O3691" s="19">
        <v>5.1467999350538689E-2</v>
      </c>
      <c r="P3691">
        <v>1.3784071347882404E-2</v>
      </c>
      <c r="Q3691" s="19">
        <v>2.4445594511204153E-2</v>
      </c>
      <c r="R3691" s="19">
        <v>7.8490404189873228E-2</v>
      </c>
      <c r="S3691">
        <v>1133</v>
      </c>
      <c r="T3691" t="str">
        <f t="shared" si="257"/>
        <v>1</v>
      </c>
    </row>
    <row r="3692" spans="1:20" x14ac:dyDescent="0.25">
      <c r="A3692" s="6" t="s">
        <v>424</v>
      </c>
      <c r="B3692" s="6" t="str">
        <f t="shared" si="255"/>
        <v>Tanzania</v>
      </c>
      <c r="C3692" t="s">
        <v>65</v>
      </c>
      <c r="D3692" t="s">
        <v>65</v>
      </c>
      <c r="E3692" t="s">
        <v>143</v>
      </c>
      <c r="F3692" t="s">
        <v>261</v>
      </c>
      <c r="G3692" t="s">
        <v>261</v>
      </c>
      <c r="H3692" t="s">
        <v>357</v>
      </c>
      <c r="I3692" t="s">
        <v>110</v>
      </c>
      <c r="J3692" t="s">
        <v>259</v>
      </c>
      <c r="K3692" t="s">
        <v>124</v>
      </c>
      <c r="L3692" t="s">
        <v>124</v>
      </c>
      <c r="M3692" t="str">
        <f t="shared" si="256"/>
        <v>Proportion of individuals who use a SHG for each service (Among individuals who belong to that SHG)</v>
      </c>
      <c r="N3692" t="s">
        <v>358</v>
      </c>
      <c r="O3692" s="19">
        <v>9.0109383210314163E-3</v>
      </c>
      <c r="P3692">
        <v>9.0865290595230908E-3</v>
      </c>
      <c r="Q3692" s="19">
        <v>-8.8007952250050668E-3</v>
      </c>
      <c r="R3692" s="19">
        <v>2.6822671867067899E-2</v>
      </c>
      <c r="S3692">
        <v>48</v>
      </c>
      <c r="T3692" t="str">
        <f t="shared" si="257"/>
        <v>1</v>
      </c>
    </row>
    <row r="3693" spans="1:20" x14ac:dyDescent="0.25">
      <c r="A3693" s="6" t="s">
        <v>424</v>
      </c>
      <c r="B3693" s="6" t="str">
        <f t="shared" si="255"/>
        <v>Tanzania</v>
      </c>
      <c r="C3693" t="s">
        <v>65</v>
      </c>
      <c r="D3693" t="s">
        <v>65</v>
      </c>
      <c r="E3693" t="s">
        <v>143</v>
      </c>
      <c r="F3693" t="s">
        <v>261</v>
      </c>
      <c r="G3693" t="s">
        <v>261</v>
      </c>
      <c r="H3693" t="s">
        <v>357</v>
      </c>
      <c r="I3693" t="s">
        <v>110</v>
      </c>
      <c r="J3693" t="s">
        <v>259</v>
      </c>
      <c r="K3693" t="s">
        <v>123</v>
      </c>
      <c r="L3693" t="s">
        <v>123</v>
      </c>
      <c r="M3693" t="str">
        <f t="shared" si="256"/>
        <v>Proportion of individuals who use a SHG for each service (Among individuals who belong to that SHG)</v>
      </c>
      <c r="N3693" t="s">
        <v>358</v>
      </c>
      <c r="O3693" s="19">
        <v>4.1786189296547926E-2</v>
      </c>
      <c r="P3693">
        <v>1.1029183024117034E-2</v>
      </c>
      <c r="Q3693" s="19">
        <v>2.0157706348945058E-2</v>
      </c>
      <c r="R3693" s="19">
        <v>6.3414672244150788E-2</v>
      </c>
      <c r="S3693">
        <v>1486</v>
      </c>
      <c r="T3693" t="str">
        <f t="shared" si="257"/>
        <v>1</v>
      </c>
    </row>
    <row r="3694" spans="1:20" x14ac:dyDescent="0.25">
      <c r="A3694" s="6" t="s">
        <v>424</v>
      </c>
      <c r="B3694" s="6" t="str">
        <f t="shared" si="255"/>
        <v>Tanzania</v>
      </c>
      <c r="C3694" t="s">
        <v>65</v>
      </c>
      <c r="D3694" t="s">
        <v>65</v>
      </c>
      <c r="E3694" t="s">
        <v>143</v>
      </c>
      <c r="F3694" t="s">
        <v>261</v>
      </c>
      <c r="G3694" t="s">
        <v>261</v>
      </c>
      <c r="H3694" t="s">
        <v>357</v>
      </c>
      <c r="I3694" t="s">
        <v>110</v>
      </c>
      <c r="J3694" t="s">
        <v>259</v>
      </c>
      <c r="K3694" t="s">
        <v>132</v>
      </c>
      <c r="L3694" t="s">
        <v>132</v>
      </c>
      <c r="M3694" t="str">
        <f t="shared" si="256"/>
        <v>Proportion of individuals who use a SHG for each service (Among individuals who belong to that SHG)</v>
      </c>
      <c r="N3694" t="s">
        <v>358</v>
      </c>
      <c r="O3694" s="19">
        <v>7.7783527425328847E-3</v>
      </c>
      <c r="P3694">
        <v>7.8008039763986011E-3</v>
      </c>
      <c r="Q3694" s="19">
        <v>-7.5131645160452457E-3</v>
      </c>
      <c r="R3694" s="19">
        <v>2.3069870001111013E-2</v>
      </c>
      <c r="S3694">
        <v>102</v>
      </c>
      <c r="T3694" t="str">
        <f t="shared" si="257"/>
        <v>1</v>
      </c>
    </row>
    <row r="3695" spans="1:20" x14ac:dyDescent="0.25">
      <c r="A3695" s="6" t="s">
        <v>424</v>
      </c>
      <c r="B3695" s="6" t="str">
        <f t="shared" si="255"/>
        <v>Tanzania</v>
      </c>
      <c r="C3695" t="s">
        <v>65</v>
      </c>
      <c r="D3695" t="s">
        <v>65</v>
      </c>
      <c r="E3695" t="s">
        <v>143</v>
      </c>
      <c r="F3695" t="s">
        <v>261</v>
      </c>
      <c r="G3695" t="s">
        <v>261</v>
      </c>
      <c r="H3695" t="s">
        <v>357</v>
      </c>
      <c r="I3695" t="s">
        <v>110</v>
      </c>
      <c r="J3695" t="s">
        <v>259</v>
      </c>
      <c r="K3695" t="s">
        <v>131</v>
      </c>
      <c r="L3695" t="s">
        <v>131</v>
      </c>
      <c r="M3695" t="str">
        <f t="shared" si="256"/>
        <v>Proportion of individuals who use a SHG for each service (Among individuals who belong to that SHG)</v>
      </c>
      <c r="N3695" t="s">
        <v>358</v>
      </c>
      <c r="O3695" s="19">
        <v>4.3474431247436184E-2</v>
      </c>
      <c r="P3695">
        <v>1.1535309050619879E-2</v>
      </c>
      <c r="Q3695" s="19">
        <v>2.0855360404861994E-2</v>
      </c>
      <c r="R3695" s="19">
        <v>6.6093502090010373E-2</v>
      </c>
      <c r="S3695">
        <v>1432</v>
      </c>
      <c r="T3695" t="str">
        <f t="shared" si="257"/>
        <v>1</v>
      </c>
    </row>
    <row r="3696" spans="1:20" x14ac:dyDescent="0.25">
      <c r="A3696" s="6" t="s">
        <v>424</v>
      </c>
      <c r="B3696" s="6" t="str">
        <f t="shared" si="255"/>
        <v>Tanzania</v>
      </c>
      <c r="C3696" t="s">
        <v>65</v>
      </c>
      <c r="D3696" t="s">
        <v>65</v>
      </c>
      <c r="E3696" t="s">
        <v>143</v>
      </c>
      <c r="F3696" t="s">
        <v>261</v>
      </c>
      <c r="G3696" t="s">
        <v>261</v>
      </c>
      <c r="H3696" t="s">
        <v>357</v>
      </c>
      <c r="I3696" t="s">
        <v>110</v>
      </c>
      <c r="J3696" t="s">
        <v>259</v>
      </c>
      <c r="K3696" t="s">
        <v>121</v>
      </c>
      <c r="L3696" t="s">
        <v>121</v>
      </c>
      <c r="M3696" t="str">
        <f t="shared" si="256"/>
        <v>Proportion of individuals who use a SHG for each service (Among individuals who belong to that SHG)</v>
      </c>
      <c r="N3696" t="s">
        <v>358</v>
      </c>
      <c r="O3696" s="19">
        <v>4.3049023454410959E-2</v>
      </c>
      <c r="P3696">
        <v>1.2385531281903318E-2</v>
      </c>
      <c r="Q3696" s="19">
        <v>1.8760404555519375E-2</v>
      </c>
      <c r="R3696" s="19">
        <v>6.7337642353302543E-2</v>
      </c>
      <c r="S3696">
        <v>1323</v>
      </c>
      <c r="T3696" t="str">
        <f t="shared" si="257"/>
        <v>1</v>
      </c>
    </row>
    <row r="3697" spans="1:20" x14ac:dyDescent="0.25">
      <c r="A3697" s="6" t="s">
        <v>424</v>
      </c>
      <c r="B3697" s="6" t="str">
        <f t="shared" si="255"/>
        <v>Tanzania</v>
      </c>
      <c r="C3697" t="s">
        <v>65</v>
      </c>
      <c r="D3697" t="s">
        <v>65</v>
      </c>
      <c r="E3697" t="s">
        <v>143</v>
      </c>
      <c r="F3697" t="s">
        <v>261</v>
      </c>
      <c r="G3697" t="s">
        <v>261</v>
      </c>
      <c r="H3697" t="s">
        <v>357</v>
      </c>
      <c r="I3697" t="s">
        <v>110</v>
      </c>
      <c r="J3697" t="s">
        <v>259</v>
      </c>
      <c r="K3697" t="s">
        <v>120</v>
      </c>
      <c r="L3697" t="s">
        <v>120</v>
      </c>
      <c r="M3697" t="str">
        <f t="shared" si="256"/>
        <v>Proportion of individuals who use a SHG for each service (Among individuals who belong to that SHG)</v>
      </c>
      <c r="N3697" t="s">
        <v>358</v>
      </c>
      <c r="O3697" s="19">
        <v>2.9028301920957886E-2</v>
      </c>
      <c r="P3697">
        <v>1.3789409887811873E-2</v>
      </c>
      <c r="Q3697" s="19">
        <v>1.9978377948624143E-3</v>
      </c>
      <c r="R3697" s="19">
        <v>5.6058766047053357E-2</v>
      </c>
      <c r="S3697">
        <v>211</v>
      </c>
      <c r="T3697" t="str">
        <f t="shared" si="257"/>
        <v>1</v>
      </c>
    </row>
    <row r="3698" spans="1:20" x14ac:dyDescent="0.25">
      <c r="A3698" s="6" t="s">
        <v>424</v>
      </c>
      <c r="B3698" s="6" t="str">
        <f t="shared" si="255"/>
        <v>Tanzania</v>
      </c>
      <c r="C3698" t="s">
        <v>65</v>
      </c>
      <c r="D3698" t="s">
        <v>65</v>
      </c>
      <c r="E3698" t="s">
        <v>143</v>
      </c>
      <c r="F3698" t="s">
        <v>261</v>
      </c>
      <c r="G3698" t="s">
        <v>261</v>
      </c>
      <c r="H3698" t="s">
        <v>359</v>
      </c>
      <c r="I3698" t="s">
        <v>110</v>
      </c>
      <c r="J3698" t="s">
        <v>259</v>
      </c>
      <c r="K3698" t="s">
        <v>114</v>
      </c>
      <c r="L3698" t="s">
        <v>114</v>
      </c>
      <c r="M3698" t="str">
        <f t="shared" si="256"/>
        <v>Proportion of individuals who use a SHG for each service (Among individuals who belong to that SHG)</v>
      </c>
      <c r="N3698" t="s">
        <v>360</v>
      </c>
      <c r="O3698" s="19">
        <v>0.96346968491501528</v>
      </c>
      <c r="P3698">
        <v>5.9356454000338583E-3</v>
      </c>
      <c r="Q3698" s="19">
        <v>0.95182684134081574</v>
      </c>
      <c r="R3698" s="19">
        <v>0.97511252848921481</v>
      </c>
      <c r="S3698">
        <v>1534</v>
      </c>
      <c r="T3698" t="str">
        <f t="shared" si="257"/>
        <v>1</v>
      </c>
    </row>
    <row r="3699" spans="1:20" x14ac:dyDescent="0.25">
      <c r="A3699" s="6" t="s">
        <v>424</v>
      </c>
      <c r="B3699" s="6" t="str">
        <f t="shared" si="255"/>
        <v>Tanzania</v>
      </c>
      <c r="C3699" t="s">
        <v>65</v>
      </c>
      <c r="D3699" t="s">
        <v>65</v>
      </c>
      <c r="E3699" t="s">
        <v>143</v>
      </c>
      <c r="F3699" t="s">
        <v>261</v>
      </c>
      <c r="G3699" t="s">
        <v>261</v>
      </c>
      <c r="H3699" t="s">
        <v>359</v>
      </c>
      <c r="I3699" t="s">
        <v>110</v>
      </c>
      <c r="J3699" t="s">
        <v>259</v>
      </c>
      <c r="K3699" t="s">
        <v>115</v>
      </c>
      <c r="L3699" t="s">
        <v>115</v>
      </c>
      <c r="M3699" t="str">
        <f t="shared" si="256"/>
        <v>Proportion of individuals who use a SHG for each service (Among individuals who belong to that SHG)</v>
      </c>
      <c r="N3699" t="s">
        <v>360</v>
      </c>
      <c r="O3699" s="19">
        <v>0.96571918229028531</v>
      </c>
      <c r="P3699">
        <v>1.0665374297230589E-2</v>
      </c>
      <c r="Q3699" s="19">
        <v>0.94481108013057236</v>
      </c>
      <c r="R3699" s="19">
        <v>0.98662728444999825</v>
      </c>
      <c r="S3699">
        <v>475</v>
      </c>
      <c r="T3699" t="str">
        <f t="shared" si="257"/>
        <v>1</v>
      </c>
    </row>
    <row r="3700" spans="1:20" x14ac:dyDescent="0.25">
      <c r="A3700" s="6" t="s">
        <v>424</v>
      </c>
      <c r="B3700" s="6" t="str">
        <f t="shared" si="255"/>
        <v>Tanzania</v>
      </c>
      <c r="C3700" t="s">
        <v>65</v>
      </c>
      <c r="D3700" t="s">
        <v>65</v>
      </c>
      <c r="E3700" t="s">
        <v>143</v>
      </c>
      <c r="F3700" t="s">
        <v>261</v>
      </c>
      <c r="G3700" t="s">
        <v>261</v>
      </c>
      <c r="H3700" t="s">
        <v>359</v>
      </c>
      <c r="I3700" t="s">
        <v>110</v>
      </c>
      <c r="J3700" t="s">
        <v>259</v>
      </c>
      <c r="K3700" t="s">
        <v>116</v>
      </c>
      <c r="L3700" t="s">
        <v>116</v>
      </c>
      <c r="M3700" t="str">
        <f t="shared" si="256"/>
        <v>Proportion of individuals who use a SHG for each service (Among individuals who belong to that SHG)</v>
      </c>
      <c r="N3700" t="s">
        <v>360</v>
      </c>
      <c r="O3700" s="19">
        <v>0.9621869559186349</v>
      </c>
      <c r="P3700">
        <v>7.0588821302195468E-3</v>
      </c>
      <c r="Q3700" s="19">
        <v>0.94834856581741989</v>
      </c>
      <c r="R3700" s="19">
        <v>0.97602534601984992</v>
      </c>
      <c r="S3700">
        <v>1059</v>
      </c>
      <c r="T3700" t="str">
        <f t="shared" si="257"/>
        <v>1</v>
      </c>
    </row>
    <row r="3701" spans="1:20" x14ac:dyDescent="0.25">
      <c r="A3701" s="6" t="s">
        <v>424</v>
      </c>
      <c r="B3701" s="6" t="str">
        <f t="shared" si="255"/>
        <v>Tanzania</v>
      </c>
      <c r="C3701" t="s">
        <v>65</v>
      </c>
      <c r="D3701" t="s">
        <v>65</v>
      </c>
      <c r="E3701" t="s">
        <v>143</v>
      </c>
      <c r="F3701" t="s">
        <v>261</v>
      </c>
      <c r="G3701" t="s">
        <v>261</v>
      </c>
      <c r="H3701" t="s">
        <v>359</v>
      </c>
      <c r="I3701" t="s">
        <v>110</v>
      </c>
      <c r="J3701" t="s">
        <v>259</v>
      </c>
      <c r="K3701" t="s">
        <v>135</v>
      </c>
      <c r="L3701" t="s">
        <v>135</v>
      </c>
      <c r="M3701" t="str">
        <f t="shared" si="256"/>
        <v>Proportion of individuals who use a SHG for each service (Among individuals who belong to that SHG)</v>
      </c>
      <c r="N3701" t="s">
        <v>360</v>
      </c>
      <c r="O3701" s="19">
        <v>0.95045023392240613</v>
      </c>
      <c r="P3701">
        <v>1.2463446741835221E-2</v>
      </c>
      <c r="Q3701" s="19">
        <v>0.92601829397805524</v>
      </c>
      <c r="R3701" s="19">
        <v>0.97488217386675702</v>
      </c>
      <c r="S3701">
        <v>487</v>
      </c>
      <c r="T3701" t="str">
        <f t="shared" si="257"/>
        <v>1</v>
      </c>
    </row>
    <row r="3702" spans="1:20" x14ac:dyDescent="0.25">
      <c r="A3702" s="6" t="s">
        <v>424</v>
      </c>
      <c r="B3702" s="6" t="str">
        <f t="shared" si="255"/>
        <v>Tanzania</v>
      </c>
      <c r="C3702" t="s">
        <v>65</v>
      </c>
      <c r="D3702" t="s">
        <v>65</v>
      </c>
      <c r="E3702" t="s">
        <v>143</v>
      </c>
      <c r="F3702" t="s">
        <v>261</v>
      </c>
      <c r="G3702" t="s">
        <v>261</v>
      </c>
      <c r="H3702" t="s">
        <v>359</v>
      </c>
      <c r="I3702" t="s">
        <v>110</v>
      </c>
      <c r="J3702" t="s">
        <v>259</v>
      </c>
      <c r="K3702" t="s">
        <v>134</v>
      </c>
      <c r="L3702" t="s">
        <v>134</v>
      </c>
      <c r="M3702" t="str">
        <f t="shared" si="256"/>
        <v>Proportion of individuals who use a SHG for each service (Among individuals who belong to that SHG)</v>
      </c>
      <c r="N3702" t="s">
        <v>360</v>
      </c>
      <c r="O3702" s="19">
        <v>0.97048441960614062</v>
      </c>
      <c r="P3702">
        <v>6.1551874623553158E-3</v>
      </c>
      <c r="Q3702" s="19">
        <v>0.95841648191776774</v>
      </c>
      <c r="R3702" s="19">
        <v>0.98255235729451351</v>
      </c>
      <c r="S3702">
        <v>1047</v>
      </c>
      <c r="T3702" t="str">
        <f t="shared" si="257"/>
        <v>1</v>
      </c>
    </row>
    <row r="3703" spans="1:20" x14ac:dyDescent="0.25">
      <c r="A3703" s="6" t="s">
        <v>424</v>
      </c>
      <c r="B3703" s="6" t="str">
        <f t="shared" si="255"/>
        <v>Tanzania</v>
      </c>
      <c r="C3703" t="s">
        <v>65</v>
      </c>
      <c r="D3703" t="s">
        <v>65</v>
      </c>
      <c r="E3703" t="s">
        <v>143</v>
      </c>
      <c r="F3703" t="s">
        <v>261</v>
      </c>
      <c r="G3703" t="s">
        <v>261</v>
      </c>
      <c r="H3703" t="s">
        <v>359</v>
      </c>
      <c r="I3703" t="s">
        <v>110</v>
      </c>
      <c r="J3703" t="s">
        <v>259</v>
      </c>
      <c r="K3703" t="s">
        <v>228</v>
      </c>
      <c r="L3703" t="s">
        <v>228</v>
      </c>
      <c r="M3703" t="str">
        <f t="shared" si="256"/>
        <v>Proportion of individuals who use a SHG for each service (Among individuals who belong to that SHG)</v>
      </c>
      <c r="N3703" t="s">
        <v>360</v>
      </c>
      <c r="O3703" s="19">
        <v>0.97284158794947795</v>
      </c>
      <c r="P3703">
        <v>5.7133638366315817E-3</v>
      </c>
      <c r="Q3703" s="19">
        <v>0.96164014375023465</v>
      </c>
      <c r="R3703" s="19">
        <v>0.98404303214872124</v>
      </c>
      <c r="S3703">
        <v>948</v>
      </c>
      <c r="T3703" t="str">
        <f t="shared" si="257"/>
        <v>1</v>
      </c>
    </row>
    <row r="3704" spans="1:20" x14ac:dyDescent="0.25">
      <c r="A3704" s="6" t="s">
        <v>424</v>
      </c>
      <c r="B3704" s="6" t="str">
        <f t="shared" si="255"/>
        <v>Tanzania</v>
      </c>
      <c r="C3704" t="s">
        <v>65</v>
      </c>
      <c r="D3704" t="s">
        <v>65</v>
      </c>
      <c r="E3704" t="s">
        <v>143</v>
      </c>
      <c r="F3704" t="s">
        <v>261</v>
      </c>
      <c r="G3704" t="s">
        <v>261</v>
      </c>
      <c r="H3704" t="s">
        <v>359</v>
      </c>
      <c r="I3704" t="s">
        <v>110</v>
      </c>
      <c r="J3704" t="s">
        <v>259</v>
      </c>
      <c r="K3704" t="s">
        <v>229</v>
      </c>
      <c r="L3704" t="s">
        <v>229</v>
      </c>
      <c r="M3704" t="str">
        <f t="shared" si="256"/>
        <v>Proportion of individuals who use a SHG for each service (Among individuals who belong to that SHG)</v>
      </c>
      <c r="N3704" t="s">
        <v>360</v>
      </c>
      <c r="O3704" s="19">
        <v>0.94388169235543862</v>
      </c>
      <c r="P3704">
        <v>1.4263646583509381E-2</v>
      </c>
      <c r="Q3704" s="19">
        <v>0.91592117221024871</v>
      </c>
      <c r="R3704" s="19">
        <v>0.97184221250062852</v>
      </c>
      <c r="S3704">
        <v>404</v>
      </c>
      <c r="T3704" t="str">
        <f t="shared" si="257"/>
        <v>1</v>
      </c>
    </row>
    <row r="3705" spans="1:20" x14ac:dyDescent="0.25">
      <c r="A3705" s="6" t="s">
        <v>424</v>
      </c>
      <c r="B3705" s="6" t="str">
        <f t="shared" si="255"/>
        <v>Tanzania</v>
      </c>
      <c r="C3705" t="s">
        <v>65</v>
      </c>
      <c r="D3705" t="s">
        <v>65</v>
      </c>
      <c r="E3705" t="s">
        <v>143</v>
      </c>
      <c r="F3705" t="s">
        <v>261</v>
      </c>
      <c r="G3705" t="s">
        <v>261</v>
      </c>
      <c r="H3705" t="s">
        <v>359</v>
      </c>
      <c r="I3705" t="s">
        <v>110</v>
      </c>
      <c r="J3705" t="s">
        <v>259</v>
      </c>
      <c r="K3705" t="s">
        <v>230</v>
      </c>
      <c r="L3705" t="s">
        <v>230</v>
      </c>
      <c r="M3705" t="str">
        <f t="shared" si="256"/>
        <v>Proportion of individuals who use a SHG for each service (Among individuals who belong to that SHG)</v>
      </c>
      <c r="N3705" t="s">
        <v>360</v>
      </c>
      <c r="O3705" s="19">
        <v>0.96571109858204096</v>
      </c>
      <c r="P3705">
        <v>1.8334995303580019E-2</v>
      </c>
      <c r="Q3705" s="19">
        <v>0.92977012855921859</v>
      </c>
      <c r="R3705" s="19">
        <v>1.0016520686048633</v>
      </c>
      <c r="S3705">
        <v>182</v>
      </c>
      <c r="T3705" t="str">
        <f t="shared" si="257"/>
        <v>1</v>
      </c>
    </row>
    <row r="3706" spans="1:20" x14ac:dyDescent="0.25">
      <c r="A3706" s="6" t="s">
        <v>424</v>
      </c>
      <c r="B3706" s="6" t="str">
        <f t="shared" si="255"/>
        <v>Tanzania</v>
      </c>
      <c r="C3706" t="s">
        <v>65</v>
      </c>
      <c r="D3706" t="s">
        <v>65</v>
      </c>
      <c r="E3706" t="s">
        <v>143</v>
      </c>
      <c r="F3706" t="s">
        <v>261</v>
      </c>
      <c r="G3706" t="s">
        <v>261</v>
      </c>
      <c r="H3706" t="s">
        <v>359</v>
      </c>
      <c r="I3706" t="s">
        <v>110</v>
      </c>
      <c r="J3706" t="s">
        <v>259</v>
      </c>
      <c r="K3706" t="s">
        <v>128</v>
      </c>
      <c r="L3706" t="s">
        <v>128</v>
      </c>
      <c r="M3706" t="str">
        <f t="shared" si="256"/>
        <v>Proportion of individuals who use a SHG for each service (Among individuals who belong to that SHG)</v>
      </c>
      <c r="N3706" t="s">
        <v>360</v>
      </c>
      <c r="O3706" s="19">
        <v>0.96781051333414025</v>
      </c>
      <c r="P3706">
        <v>1.0931148158204786E-2</v>
      </c>
      <c r="Q3706" s="19">
        <v>0.94638126436954439</v>
      </c>
      <c r="R3706" s="19">
        <v>0.98923976229873611</v>
      </c>
      <c r="S3706">
        <v>401</v>
      </c>
      <c r="T3706" t="str">
        <f t="shared" si="257"/>
        <v>1</v>
      </c>
    </row>
    <row r="3707" spans="1:20" x14ac:dyDescent="0.25">
      <c r="A3707" s="6" t="s">
        <v>424</v>
      </c>
      <c r="B3707" s="6" t="str">
        <f t="shared" si="255"/>
        <v>Tanzania</v>
      </c>
      <c r="C3707" t="s">
        <v>65</v>
      </c>
      <c r="D3707" t="s">
        <v>65</v>
      </c>
      <c r="E3707" t="s">
        <v>143</v>
      </c>
      <c r="F3707" t="s">
        <v>261</v>
      </c>
      <c r="G3707" t="s">
        <v>261</v>
      </c>
      <c r="H3707" t="s">
        <v>359</v>
      </c>
      <c r="I3707" t="s">
        <v>110</v>
      </c>
      <c r="J3707" t="s">
        <v>259</v>
      </c>
      <c r="K3707" t="s">
        <v>127</v>
      </c>
      <c r="L3707" t="s">
        <v>127</v>
      </c>
      <c r="M3707" t="str">
        <f t="shared" si="256"/>
        <v>Proportion of individuals who use a SHG for each service (Among individuals who belong to that SHG)</v>
      </c>
      <c r="N3707" t="s">
        <v>360</v>
      </c>
      <c r="O3707" s="19">
        <v>0.96219524984024762</v>
      </c>
      <c r="P3707">
        <v>6.9752872729457495E-3</v>
      </c>
      <c r="Q3707" s="19">
        <v>0.94852084031325723</v>
      </c>
      <c r="R3707" s="19">
        <v>0.97586965936723802</v>
      </c>
      <c r="S3707">
        <v>1133</v>
      </c>
      <c r="T3707" t="str">
        <f t="shared" si="257"/>
        <v>1</v>
      </c>
    </row>
    <row r="3708" spans="1:20" x14ac:dyDescent="0.25">
      <c r="A3708" s="6" t="s">
        <v>424</v>
      </c>
      <c r="B3708" s="6" t="str">
        <f t="shared" ref="B3708:B3771" si="258">A3708</f>
        <v>Tanzania</v>
      </c>
      <c r="C3708" t="s">
        <v>65</v>
      </c>
      <c r="D3708" t="s">
        <v>65</v>
      </c>
      <c r="E3708" t="s">
        <v>143</v>
      </c>
      <c r="F3708" t="s">
        <v>261</v>
      </c>
      <c r="G3708" t="s">
        <v>261</v>
      </c>
      <c r="H3708" t="s">
        <v>359</v>
      </c>
      <c r="I3708" t="s">
        <v>110</v>
      </c>
      <c r="J3708" t="s">
        <v>259</v>
      </c>
      <c r="K3708" t="s">
        <v>124</v>
      </c>
      <c r="L3708" t="s">
        <v>124</v>
      </c>
      <c r="M3708" t="str">
        <f t="shared" si="256"/>
        <v>Proportion of individuals who use a SHG for each service (Among individuals who belong to that SHG)</v>
      </c>
      <c r="N3708" t="s">
        <v>360</v>
      </c>
      <c r="O3708" s="19">
        <v>0.98885595096612278</v>
      </c>
      <c r="P3708">
        <v>1.1213932745694448E-2</v>
      </c>
      <c r="Q3708" s="19">
        <v>0.96687400596148465</v>
      </c>
      <c r="R3708" s="19">
        <v>1.0108378959707609</v>
      </c>
      <c r="S3708">
        <v>48</v>
      </c>
      <c r="T3708" t="str">
        <f t="shared" si="257"/>
        <v>1</v>
      </c>
    </row>
    <row r="3709" spans="1:20" x14ac:dyDescent="0.25">
      <c r="A3709" s="6" t="s">
        <v>424</v>
      </c>
      <c r="B3709" s="6" t="str">
        <f t="shared" si="258"/>
        <v>Tanzania</v>
      </c>
      <c r="C3709" t="s">
        <v>65</v>
      </c>
      <c r="D3709" t="s">
        <v>65</v>
      </c>
      <c r="E3709" t="s">
        <v>143</v>
      </c>
      <c r="F3709" t="s">
        <v>261</v>
      </c>
      <c r="G3709" t="s">
        <v>261</v>
      </c>
      <c r="H3709" t="s">
        <v>359</v>
      </c>
      <c r="I3709" t="s">
        <v>110</v>
      </c>
      <c r="J3709" t="s">
        <v>259</v>
      </c>
      <c r="K3709" t="s">
        <v>123</v>
      </c>
      <c r="L3709" t="s">
        <v>123</v>
      </c>
      <c r="M3709" t="str">
        <f t="shared" si="256"/>
        <v>Proportion of individuals who use a SHG for each service (Among individuals who belong to that SHG)</v>
      </c>
      <c r="N3709" t="s">
        <v>360</v>
      </c>
      <c r="O3709" s="19">
        <v>0.96282246679396133</v>
      </c>
      <c r="P3709">
        <v>6.0792737551005225E-3</v>
      </c>
      <c r="Q3709" s="19">
        <v>0.95090087038392013</v>
      </c>
      <c r="R3709" s="19">
        <v>0.97474406320400253</v>
      </c>
      <c r="S3709">
        <v>1486</v>
      </c>
      <c r="T3709" t="str">
        <f t="shared" si="257"/>
        <v>1</v>
      </c>
    </row>
    <row r="3710" spans="1:20" x14ac:dyDescent="0.25">
      <c r="A3710" s="6" t="s">
        <v>424</v>
      </c>
      <c r="B3710" s="6" t="str">
        <f t="shared" si="258"/>
        <v>Tanzania</v>
      </c>
      <c r="C3710" t="s">
        <v>65</v>
      </c>
      <c r="D3710" t="s">
        <v>65</v>
      </c>
      <c r="E3710" t="s">
        <v>143</v>
      </c>
      <c r="F3710" t="s">
        <v>261</v>
      </c>
      <c r="G3710" t="s">
        <v>261</v>
      </c>
      <c r="H3710" t="s">
        <v>359</v>
      </c>
      <c r="I3710" t="s">
        <v>110</v>
      </c>
      <c r="J3710" t="s">
        <v>259</v>
      </c>
      <c r="K3710" t="s">
        <v>132</v>
      </c>
      <c r="L3710" t="s">
        <v>132</v>
      </c>
      <c r="M3710" t="str">
        <f t="shared" si="256"/>
        <v>Proportion of individuals who use a SHG for each service (Among individuals who belong to that SHG)</v>
      </c>
      <c r="N3710" t="s">
        <v>360</v>
      </c>
      <c r="O3710" s="19">
        <v>0.9705541360880614</v>
      </c>
      <c r="P3710">
        <v>1.6159646499764393E-2</v>
      </c>
      <c r="Q3710" s="19">
        <v>0.93887720713416267</v>
      </c>
      <c r="R3710" s="19">
        <v>1.0022310650419601</v>
      </c>
      <c r="S3710">
        <v>102</v>
      </c>
      <c r="T3710" t="str">
        <f t="shared" si="257"/>
        <v>1</v>
      </c>
    </row>
    <row r="3711" spans="1:20" x14ac:dyDescent="0.25">
      <c r="A3711" s="6" t="s">
        <v>424</v>
      </c>
      <c r="B3711" s="6" t="str">
        <f t="shared" si="258"/>
        <v>Tanzania</v>
      </c>
      <c r="C3711" t="s">
        <v>65</v>
      </c>
      <c r="D3711" t="s">
        <v>65</v>
      </c>
      <c r="E3711" t="s">
        <v>143</v>
      </c>
      <c r="F3711" t="s">
        <v>261</v>
      </c>
      <c r="G3711" t="s">
        <v>261</v>
      </c>
      <c r="H3711" t="s">
        <v>359</v>
      </c>
      <c r="I3711" t="s">
        <v>110</v>
      </c>
      <c r="J3711" t="s">
        <v>259</v>
      </c>
      <c r="K3711" t="s">
        <v>131</v>
      </c>
      <c r="L3711" t="s">
        <v>131</v>
      </c>
      <c r="M3711" t="str">
        <f t="shared" si="256"/>
        <v>Proportion of individuals who use a SHG for each service (Among individuals who belong to that SHG)</v>
      </c>
      <c r="N3711" t="s">
        <v>360</v>
      </c>
      <c r="O3711" s="19">
        <v>0.9629354502815527</v>
      </c>
      <c r="P3711">
        <v>6.2632625138656101E-3</v>
      </c>
      <c r="Q3711" s="19">
        <v>0.95065409935414491</v>
      </c>
      <c r="R3711" s="19">
        <v>0.97521680120896048</v>
      </c>
      <c r="S3711">
        <v>1432</v>
      </c>
      <c r="T3711" t="str">
        <f t="shared" si="257"/>
        <v>1</v>
      </c>
    </row>
    <row r="3712" spans="1:20" x14ac:dyDescent="0.25">
      <c r="A3712" s="6" t="s">
        <v>424</v>
      </c>
      <c r="B3712" s="6" t="str">
        <f t="shared" si="258"/>
        <v>Tanzania</v>
      </c>
      <c r="C3712" t="s">
        <v>65</v>
      </c>
      <c r="D3712" t="s">
        <v>65</v>
      </c>
      <c r="E3712" t="s">
        <v>143</v>
      </c>
      <c r="F3712" t="s">
        <v>261</v>
      </c>
      <c r="G3712" t="s">
        <v>261</v>
      </c>
      <c r="H3712" t="s">
        <v>359</v>
      </c>
      <c r="I3712" t="s">
        <v>110</v>
      </c>
      <c r="J3712" t="s">
        <v>259</v>
      </c>
      <c r="K3712" t="s">
        <v>121</v>
      </c>
      <c r="L3712" t="s">
        <v>121</v>
      </c>
      <c r="M3712" t="str">
        <f t="shared" si="256"/>
        <v>Proportion of individuals who use a SHG for each service (Among individuals who belong to that SHG)</v>
      </c>
      <c r="N3712" t="s">
        <v>360</v>
      </c>
      <c r="O3712" s="19">
        <v>0.96788531910407694</v>
      </c>
      <c r="P3712">
        <v>5.7330405744844513E-3</v>
      </c>
      <c r="Q3712" s="19">
        <v>0.95664255248582197</v>
      </c>
      <c r="R3712" s="19">
        <v>0.9791280857223319</v>
      </c>
      <c r="S3712">
        <v>1323</v>
      </c>
      <c r="T3712" t="str">
        <f t="shared" si="257"/>
        <v>1</v>
      </c>
    </row>
    <row r="3713" spans="1:20" x14ac:dyDescent="0.25">
      <c r="A3713" s="6" t="s">
        <v>424</v>
      </c>
      <c r="B3713" s="6" t="str">
        <f t="shared" si="258"/>
        <v>Tanzania</v>
      </c>
      <c r="C3713" t="s">
        <v>65</v>
      </c>
      <c r="D3713" t="s">
        <v>65</v>
      </c>
      <c r="E3713" t="s">
        <v>143</v>
      </c>
      <c r="F3713" t="s">
        <v>261</v>
      </c>
      <c r="G3713" t="s">
        <v>261</v>
      </c>
      <c r="H3713" t="s">
        <v>359</v>
      </c>
      <c r="I3713" t="s">
        <v>110</v>
      </c>
      <c r="J3713" t="s">
        <v>259</v>
      </c>
      <c r="K3713" t="s">
        <v>120</v>
      </c>
      <c r="L3713" t="s">
        <v>120</v>
      </c>
      <c r="M3713" t="str">
        <f t="shared" si="256"/>
        <v>Proportion of individuals who use a SHG for each service (Among individuals who belong to that SHG)</v>
      </c>
      <c r="N3713" t="s">
        <v>360</v>
      </c>
      <c r="O3713" s="19">
        <v>0.93808718107289923</v>
      </c>
      <c r="P3713">
        <v>2.2578221217177962E-2</v>
      </c>
      <c r="Q3713" s="19">
        <v>0.89382859396821057</v>
      </c>
      <c r="R3713" s="19">
        <v>0.9823457681775879</v>
      </c>
      <c r="S3713">
        <v>211</v>
      </c>
      <c r="T3713" t="str">
        <f t="shared" si="257"/>
        <v>1</v>
      </c>
    </row>
    <row r="3714" spans="1:20" x14ac:dyDescent="0.25">
      <c r="A3714" s="6" t="s">
        <v>424</v>
      </c>
      <c r="B3714" s="6" t="str">
        <f t="shared" si="258"/>
        <v>Tanzania</v>
      </c>
      <c r="C3714" t="s">
        <v>65</v>
      </c>
      <c r="D3714" t="s">
        <v>65</v>
      </c>
      <c r="E3714" t="s">
        <v>143</v>
      </c>
      <c r="F3714" t="s">
        <v>257</v>
      </c>
      <c r="G3714" t="s">
        <v>257</v>
      </c>
      <c r="H3714" t="s">
        <v>803</v>
      </c>
      <c r="I3714" t="s">
        <v>740</v>
      </c>
      <c r="J3714" t="s">
        <v>259</v>
      </c>
      <c r="K3714" t="s">
        <v>114</v>
      </c>
      <c r="L3714" t="s">
        <v>114</v>
      </c>
      <c r="M3714" t="str">
        <f t="shared" si="256"/>
        <v>Proportion of individuals who belong to a SHG that does each activity  (Among individuals who belong to that SHG)</v>
      </c>
      <c r="N3714" t="s">
        <v>361</v>
      </c>
      <c r="O3714" s="19">
        <v>0.32605880620972244</v>
      </c>
      <c r="P3714">
        <v>1.7933668559894169E-2</v>
      </c>
      <c r="Q3714" s="19">
        <v>0.29088313219350548</v>
      </c>
      <c r="R3714" s="19">
        <v>0.3612344802259394</v>
      </c>
      <c r="S3714">
        <v>1618</v>
      </c>
      <c r="T3714" t="str">
        <f t="shared" si="257"/>
        <v>1</v>
      </c>
    </row>
    <row r="3715" spans="1:20" x14ac:dyDescent="0.25">
      <c r="A3715" s="6" t="s">
        <v>424</v>
      </c>
      <c r="B3715" s="6" t="str">
        <f t="shared" si="258"/>
        <v>Tanzania</v>
      </c>
      <c r="C3715" t="s">
        <v>65</v>
      </c>
      <c r="D3715" t="s">
        <v>65</v>
      </c>
      <c r="E3715" t="s">
        <v>143</v>
      </c>
      <c r="F3715" t="s">
        <v>257</v>
      </c>
      <c r="G3715" t="s">
        <v>257</v>
      </c>
      <c r="H3715" t="s">
        <v>803</v>
      </c>
      <c r="I3715" t="s">
        <v>740</v>
      </c>
      <c r="J3715" t="s">
        <v>259</v>
      </c>
      <c r="K3715" t="s">
        <v>115</v>
      </c>
      <c r="L3715" t="s">
        <v>115</v>
      </c>
      <c r="M3715" t="str">
        <f t="shared" si="256"/>
        <v>Proportion of individuals who belong to a SHG that does each activity  (Among individuals who belong to that SHG)</v>
      </c>
      <c r="N3715" t="s">
        <v>361</v>
      </c>
      <c r="O3715" s="19">
        <v>0.39230601602586612</v>
      </c>
      <c r="P3715">
        <v>3.2460627987625362E-2</v>
      </c>
      <c r="Q3715" s="19">
        <v>0.32867123088991401</v>
      </c>
      <c r="R3715" s="19">
        <v>0.45594080116181823</v>
      </c>
      <c r="S3715">
        <v>530</v>
      </c>
      <c r="T3715" t="str">
        <f t="shared" si="257"/>
        <v>1</v>
      </c>
    </row>
    <row r="3716" spans="1:20" x14ac:dyDescent="0.25">
      <c r="A3716" s="6" t="s">
        <v>424</v>
      </c>
      <c r="B3716" s="6" t="str">
        <f t="shared" si="258"/>
        <v>Tanzania</v>
      </c>
      <c r="C3716" t="s">
        <v>65</v>
      </c>
      <c r="D3716" t="s">
        <v>65</v>
      </c>
      <c r="E3716" t="s">
        <v>143</v>
      </c>
      <c r="F3716" t="s">
        <v>257</v>
      </c>
      <c r="G3716" t="s">
        <v>257</v>
      </c>
      <c r="H3716" t="s">
        <v>803</v>
      </c>
      <c r="I3716" t="s">
        <v>740</v>
      </c>
      <c r="J3716" t="s">
        <v>259</v>
      </c>
      <c r="K3716" t="s">
        <v>116</v>
      </c>
      <c r="L3716" t="s">
        <v>116</v>
      </c>
      <c r="M3716" t="str">
        <f t="shared" si="256"/>
        <v>Proportion of individuals who belong to a SHG that does each activity  (Among individuals who belong to that SHG)</v>
      </c>
      <c r="N3716" t="s">
        <v>361</v>
      </c>
      <c r="O3716" s="19">
        <v>0.28348741045292047</v>
      </c>
      <c r="P3716">
        <v>2.0303824064911918E-2</v>
      </c>
      <c r="Q3716" s="19">
        <v>0.24368339237137304</v>
      </c>
      <c r="R3716" s="19">
        <v>0.32329142853446791</v>
      </c>
      <c r="S3716">
        <v>1088</v>
      </c>
      <c r="T3716" t="str">
        <f t="shared" si="257"/>
        <v>1</v>
      </c>
    </row>
    <row r="3717" spans="1:20" x14ac:dyDescent="0.25">
      <c r="A3717" s="6" t="s">
        <v>424</v>
      </c>
      <c r="B3717" s="6" t="str">
        <f t="shared" si="258"/>
        <v>Tanzania</v>
      </c>
      <c r="C3717" t="s">
        <v>65</v>
      </c>
      <c r="D3717" t="s">
        <v>65</v>
      </c>
      <c r="E3717" t="s">
        <v>143</v>
      </c>
      <c r="F3717" t="s">
        <v>257</v>
      </c>
      <c r="G3717" t="s">
        <v>257</v>
      </c>
      <c r="H3717" t="s">
        <v>803</v>
      </c>
      <c r="I3717" t="s">
        <v>740</v>
      </c>
      <c r="J3717" t="s">
        <v>259</v>
      </c>
      <c r="K3717" t="s">
        <v>135</v>
      </c>
      <c r="L3717" t="s">
        <v>135</v>
      </c>
      <c r="M3717" t="str">
        <f t="shared" si="256"/>
        <v>Proportion of individuals who belong to a SHG that does each activity  (Among individuals who belong to that SHG)</v>
      </c>
      <c r="N3717" t="s">
        <v>361</v>
      </c>
      <c r="O3717" s="19">
        <v>0.410097388345466</v>
      </c>
      <c r="P3717">
        <v>3.1120451100705285E-2</v>
      </c>
      <c r="Q3717" s="19">
        <v>0.34909241306477351</v>
      </c>
      <c r="R3717" s="19">
        <v>0.47110236362615848</v>
      </c>
      <c r="S3717">
        <v>530</v>
      </c>
      <c r="T3717" t="str">
        <f t="shared" si="257"/>
        <v>1</v>
      </c>
    </row>
    <row r="3718" spans="1:20" x14ac:dyDescent="0.25">
      <c r="A3718" s="6" t="s">
        <v>424</v>
      </c>
      <c r="B3718" s="6" t="str">
        <f t="shared" si="258"/>
        <v>Tanzania</v>
      </c>
      <c r="C3718" t="s">
        <v>65</v>
      </c>
      <c r="D3718" t="s">
        <v>65</v>
      </c>
      <c r="E3718" t="s">
        <v>143</v>
      </c>
      <c r="F3718" t="s">
        <v>257</v>
      </c>
      <c r="G3718" t="s">
        <v>257</v>
      </c>
      <c r="H3718" t="s">
        <v>803</v>
      </c>
      <c r="I3718" t="s">
        <v>740</v>
      </c>
      <c r="J3718" t="s">
        <v>259</v>
      </c>
      <c r="K3718" t="s">
        <v>134</v>
      </c>
      <c r="L3718" t="s">
        <v>134</v>
      </c>
      <c r="M3718" t="str">
        <f t="shared" si="256"/>
        <v>Proportion of individuals who belong to a SHG that does each activity  (Among individuals who belong to that SHG)</v>
      </c>
      <c r="N3718" t="s">
        <v>361</v>
      </c>
      <c r="O3718" s="19">
        <v>0.27660269533352361</v>
      </c>
      <c r="P3718">
        <v>2.1409261531226079E-2</v>
      </c>
      <c r="Q3718" s="19">
        <v>0.23462758273970089</v>
      </c>
      <c r="R3718" s="19">
        <v>0.31857780792734636</v>
      </c>
      <c r="S3718">
        <v>1088</v>
      </c>
      <c r="T3718" t="str">
        <f t="shared" si="257"/>
        <v>1</v>
      </c>
    </row>
    <row r="3719" spans="1:20" x14ac:dyDescent="0.25">
      <c r="A3719" s="6" t="s">
        <v>424</v>
      </c>
      <c r="B3719" s="6" t="str">
        <f t="shared" si="258"/>
        <v>Tanzania</v>
      </c>
      <c r="C3719" t="s">
        <v>65</v>
      </c>
      <c r="D3719" t="s">
        <v>65</v>
      </c>
      <c r="E3719" t="s">
        <v>143</v>
      </c>
      <c r="F3719" t="s">
        <v>257</v>
      </c>
      <c r="G3719" t="s">
        <v>257</v>
      </c>
      <c r="H3719" t="s">
        <v>803</v>
      </c>
      <c r="I3719" t="s">
        <v>740</v>
      </c>
      <c r="J3719" t="s">
        <v>259</v>
      </c>
      <c r="K3719" t="s">
        <v>228</v>
      </c>
      <c r="L3719" t="s">
        <v>228</v>
      </c>
      <c r="M3719" t="str">
        <f t="shared" si="256"/>
        <v>Proportion of individuals who belong to a SHG that does each activity  (Among individuals who belong to that SHG)</v>
      </c>
      <c r="N3719" t="s">
        <v>361</v>
      </c>
      <c r="O3719" s="19">
        <v>0.25416498507074409</v>
      </c>
      <c r="P3719">
        <v>2.3297823980971601E-2</v>
      </c>
      <c r="Q3719" s="19">
        <v>0.20848810346904889</v>
      </c>
      <c r="R3719" s="19">
        <v>0.29984186667243928</v>
      </c>
      <c r="S3719">
        <v>979</v>
      </c>
      <c r="T3719" t="str">
        <f t="shared" si="257"/>
        <v>1</v>
      </c>
    </row>
    <row r="3720" spans="1:20" x14ac:dyDescent="0.25">
      <c r="A3720" s="6" t="s">
        <v>424</v>
      </c>
      <c r="B3720" s="6" t="str">
        <f t="shared" si="258"/>
        <v>Tanzania</v>
      </c>
      <c r="C3720" t="s">
        <v>65</v>
      </c>
      <c r="D3720" t="s">
        <v>65</v>
      </c>
      <c r="E3720" t="s">
        <v>143</v>
      </c>
      <c r="F3720" t="s">
        <v>257</v>
      </c>
      <c r="G3720" t="s">
        <v>257</v>
      </c>
      <c r="H3720" t="s">
        <v>803</v>
      </c>
      <c r="I3720" t="s">
        <v>740</v>
      </c>
      <c r="J3720" t="s">
        <v>259</v>
      </c>
      <c r="K3720" t="s">
        <v>229</v>
      </c>
      <c r="L3720" t="s">
        <v>229</v>
      </c>
      <c r="M3720" t="str">
        <f t="shared" si="256"/>
        <v>Proportion of individuals who belong to a SHG that does each activity  (Among individuals who belong to that SHG)</v>
      </c>
      <c r="N3720" t="s">
        <v>361</v>
      </c>
      <c r="O3720" s="19">
        <v>0.4040269317769109</v>
      </c>
      <c r="P3720">
        <v>3.3061122504511153E-2</v>
      </c>
      <c r="Q3720" s="19">
        <v>0.33921842437002958</v>
      </c>
      <c r="R3720" s="19">
        <v>0.46883543918379222</v>
      </c>
      <c r="S3720">
        <v>434</v>
      </c>
      <c r="T3720" t="str">
        <f t="shared" si="257"/>
        <v>1</v>
      </c>
    </row>
    <row r="3721" spans="1:20" x14ac:dyDescent="0.25">
      <c r="A3721" s="6" t="s">
        <v>424</v>
      </c>
      <c r="B3721" s="6" t="str">
        <f t="shared" si="258"/>
        <v>Tanzania</v>
      </c>
      <c r="C3721" t="s">
        <v>65</v>
      </c>
      <c r="D3721" t="s">
        <v>65</v>
      </c>
      <c r="E3721" t="s">
        <v>143</v>
      </c>
      <c r="F3721" t="s">
        <v>257</v>
      </c>
      <c r="G3721" t="s">
        <v>257</v>
      </c>
      <c r="H3721" t="s">
        <v>803</v>
      </c>
      <c r="I3721" t="s">
        <v>740</v>
      </c>
      <c r="J3721" t="s">
        <v>259</v>
      </c>
      <c r="K3721" t="s">
        <v>230</v>
      </c>
      <c r="L3721" t="s">
        <v>230</v>
      </c>
      <c r="M3721" t="str">
        <f t="shared" si="256"/>
        <v>Proportion of individuals who belong to a SHG that does each activity  (Among individuals who belong to that SHG)</v>
      </c>
      <c r="N3721" t="s">
        <v>361</v>
      </c>
      <c r="O3721" s="19">
        <v>0.41905465540660336</v>
      </c>
      <c r="P3721">
        <v>4.9012538435056992E-2</v>
      </c>
      <c r="Q3721" s="19">
        <v>0.3229784094632378</v>
      </c>
      <c r="R3721" s="19">
        <v>0.51513090134996897</v>
      </c>
      <c r="S3721">
        <v>205</v>
      </c>
      <c r="T3721" t="str">
        <f t="shared" si="257"/>
        <v>1</v>
      </c>
    </row>
    <row r="3722" spans="1:20" x14ac:dyDescent="0.25">
      <c r="A3722" s="6" t="s">
        <v>424</v>
      </c>
      <c r="B3722" s="6" t="str">
        <f t="shared" si="258"/>
        <v>Tanzania</v>
      </c>
      <c r="C3722" t="s">
        <v>65</v>
      </c>
      <c r="D3722" t="s">
        <v>65</v>
      </c>
      <c r="E3722" t="s">
        <v>143</v>
      </c>
      <c r="F3722" t="s">
        <v>257</v>
      </c>
      <c r="G3722" t="s">
        <v>257</v>
      </c>
      <c r="H3722" t="s">
        <v>803</v>
      </c>
      <c r="I3722" t="s">
        <v>740</v>
      </c>
      <c r="J3722" t="s">
        <v>259</v>
      </c>
      <c r="K3722" t="s">
        <v>128</v>
      </c>
      <c r="L3722" t="s">
        <v>128</v>
      </c>
      <c r="M3722" t="str">
        <f t="shared" si="256"/>
        <v>Proportion of individuals who belong to a SHG that does each activity  (Among individuals who belong to that SHG)</v>
      </c>
      <c r="N3722" t="s">
        <v>361</v>
      </c>
      <c r="O3722" s="19">
        <v>0.18230741641150863</v>
      </c>
      <c r="P3722">
        <v>2.4625992457081129E-2</v>
      </c>
      <c r="Q3722" s="19">
        <v>0.1340310490439009</v>
      </c>
      <c r="R3722" s="19">
        <v>0.23058378377911637</v>
      </c>
      <c r="S3722">
        <v>421</v>
      </c>
      <c r="T3722" t="str">
        <f t="shared" si="257"/>
        <v>1</v>
      </c>
    </row>
    <row r="3723" spans="1:20" x14ac:dyDescent="0.25">
      <c r="A3723" s="6" t="s">
        <v>424</v>
      </c>
      <c r="B3723" s="6" t="str">
        <f t="shared" si="258"/>
        <v>Tanzania</v>
      </c>
      <c r="C3723" t="s">
        <v>65</v>
      </c>
      <c r="D3723" t="s">
        <v>65</v>
      </c>
      <c r="E3723" t="s">
        <v>143</v>
      </c>
      <c r="F3723" t="s">
        <v>257</v>
      </c>
      <c r="G3723" t="s">
        <v>257</v>
      </c>
      <c r="H3723" t="s">
        <v>803</v>
      </c>
      <c r="I3723" t="s">
        <v>740</v>
      </c>
      <c r="J3723" t="s">
        <v>259</v>
      </c>
      <c r="K3723" t="s">
        <v>127</v>
      </c>
      <c r="L3723" t="s">
        <v>127</v>
      </c>
      <c r="M3723" t="str">
        <f t="shared" si="256"/>
        <v>Proportion of individuals who belong to a SHG that does each activity  (Among individuals who belong to that SHG)</v>
      </c>
      <c r="N3723" t="s">
        <v>361</v>
      </c>
      <c r="O3723" s="19">
        <v>0.36746533564870798</v>
      </c>
      <c r="P3723">
        <v>2.1448848541602804E-2</v>
      </c>
      <c r="Q3723" s="19">
        <v>0.32541695244235186</v>
      </c>
      <c r="R3723" s="19">
        <v>0.4095137188550641</v>
      </c>
      <c r="S3723">
        <v>1197</v>
      </c>
      <c r="T3723" t="str">
        <f t="shared" si="257"/>
        <v>1</v>
      </c>
    </row>
    <row r="3724" spans="1:20" x14ac:dyDescent="0.25">
      <c r="A3724" s="6" t="s">
        <v>424</v>
      </c>
      <c r="B3724" s="6" t="str">
        <f t="shared" si="258"/>
        <v>Tanzania</v>
      </c>
      <c r="C3724" t="s">
        <v>65</v>
      </c>
      <c r="D3724" t="s">
        <v>65</v>
      </c>
      <c r="E3724" t="s">
        <v>143</v>
      </c>
      <c r="F3724" t="s">
        <v>257</v>
      </c>
      <c r="G3724" t="s">
        <v>257</v>
      </c>
      <c r="H3724" t="s">
        <v>803</v>
      </c>
      <c r="I3724" t="s">
        <v>740</v>
      </c>
      <c r="J3724" t="s">
        <v>259</v>
      </c>
      <c r="K3724" t="s">
        <v>124</v>
      </c>
      <c r="L3724" t="s">
        <v>124</v>
      </c>
      <c r="M3724" t="str">
        <f t="shared" si="256"/>
        <v>Proportion of individuals who belong to a SHG that does each activity  (Among individuals who belong to that SHG)</v>
      </c>
      <c r="N3724" t="s">
        <v>361</v>
      </c>
      <c r="O3724" s="19">
        <v>0.2400110199065178</v>
      </c>
      <c r="P3724">
        <v>7.8334480124973752E-2</v>
      </c>
      <c r="Q3724" s="19">
        <v>8.6457026720098973E-2</v>
      </c>
      <c r="R3724" s="19">
        <v>0.39356501309293662</v>
      </c>
      <c r="S3724">
        <v>51</v>
      </c>
      <c r="T3724" t="str">
        <f t="shared" si="257"/>
        <v>1</v>
      </c>
    </row>
    <row r="3725" spans="1:20" x14ac:dyDescent="0.25">
      <c r="A3725" s="6" t="s">
        <v>424</v>
      </c>
      <c r="B3725" s="6" t="str">
        <f t="shared" si="258"/>
        <v>Tanzania</v>
      </c>
      <c r="C3725" t="s">
        <v>65</v>
      </c>
      <c r="D3725" t="s">
        <v>65</v>
      </c>
      <c r="E3725" t="s">
        <v>143</v>
      </c>
      <c r="F3725" t="s">
        <v>257</v>
      </c>
      <c r="G3725" t="s">
        <v>257</v>
      </c>
      <c r="H3725" t="s">
        <v>803</v>
      </c>
      <c r="I3725" t="s">
        <v>740</v>
      </c>
      <c r="J3725" t="s">
        <v>259</v>
      </c>
      <c r="K3725" t="s">
        <v>123</v>
      </c>
      <c r="L3725" t="s">
        <v>123</v>
      </c>
      <c r="M3725" t="str">
        <f t="shared" si="256"/>
        <v>Proportion of individuals who belong to a SHG that does each activity  (Among individuals who belong to that SHG)</v>
      </c>
      <c r="N3725" t="s">
        <v>361</v>
      </c>
      <c r="O3725" s="19">
        <v>0.32838417428430711</v>
      </c>
      <c r="P3725">
        <v>1.8278863736016282E-2</v>
      </c>
      <c r="Q3725" s="19">
        <v>0.29253957551025755</v>
      </c>
      <c r="R3725" s="19">
        <v>0.36422877305835666</v>
      </c>
      <c r="S3725">
        <v>1567</v>
      </c>
      <c r="T3725" t="str">
        <f t="shared" si="257"/>
        <v>1</v>
      </c>
    </row>
    <row r="3726" spans="1:20" x14ac:dyDescent="0.25">
      <c r="A3726" s="6" t="s">
        <v>424</v>
      </c>
      <c r="B3726" s="6" t="str">
        <f t="shared" si="258"/>
        <v>Tanzania</v>
      </c>
      <c r="C3726" t="s">
        <v>65</v>
      </c>
      <c r="D3726" t="s">
        <v>65</v>
      </c>
      <c r="E3726" t="s">
        <v>143</v>
      </c>
      <c r="F3726" t="s">
        <v>257</v>
      </c>
      <c r="G3726" t="s">
        <v>257</v>
      </c>
      <c r="H3726" t="s">
        <v>803</v>
      </c>
      <c r="I3726" t="s">
        <v>740</v>
      </c>
      <c r="J3726" t="s">
        <v>259</v>
      </c>
      <c r="K3726" t="s">
        <v>132</v>
      </c>
      <c r="L3726" t="s">
        <v>132</v>
      </c>
      <c r="M3726" t="str">
        <f t="shared" si="256"/>
        <v>Proportion of individuals who belong to a SHG that does each activity  (Among individuals who belong to that SHG)</v>
      </c>
      <c r="N3726" t="s">
        <v>361</v>
      </c>
      <c r="O3726" s="19">
        <v>0.32838342566817424</v>
      </c>
      <c r="P3726">
        <v>7.9220215540268035E-2</v>
      </c>
      <c r="Q3726" s="19">
        <v>0.17309209771109216</v>
      </c>
      <c r="R3726" s="19">
        <v>0.48367475362525636</v>
      </c>
      <c r="S3726">
        <v>106</v>
      </c>
      <c r="T3726" t="str">
        <f t="shared" si="257"/>
        <v>1</v>
      </c>
    </row>
    <row r="3727" spans="1:20" x14ac:dyDescent="0.25">
      <c r="A3727" s="6" t="s">
        <v>424</v>
      </c>
      <c r="B3727" s="6" t="str">
        <f t="shared" si="258"/>
        <v>Tanzania</v>
      </c>
      <c r="C3727" t="s">
        <v>65</v>
      </c>
      <c r="D3727" t="s">
        <v>65</v>
      </c>
      <c r="E3727" t="s">
        <v>143</v>
      </c>
      <c r="F3727" t="s">
        <v>257</v>
      </c>
      <c r="G3727" t="s">
        <v>257</v>
      </c>
      <c r="H3727" t="s">
        <v>803</v>
      </c>
      <c r="I3727" t="s">
        <v>740</v>
      </c>
      <c r="J3727" t="s">
        <v>259</v>
      </c>
      <c r="K3727" t="s">
        <v>131</v>
      </c>
      <c r="L3727" t="s">
        <v>131</v>
      </c>
      <c r="M3727" t="str">
        <f t="shared" si="256"/>
        <v>Proportion of individuals who belong to a SHG that does each activity  (Among individuals who belong to that SHG)</v>
      </c>
      <c r="N3727" t="s">
        <v>361</v>
      </c>
      <c r="O3727" s="19">
        <v>0.32588604822220929</v>
      </c>
      <c r="P3727">
        <v>1.833898783910971E-2</v>
      </c>
      <c r="Q3727" s="19">
        <v>0.28992642527158863</v>
      </c>
      <c r="R3727" s="19">
        <v>0.36184567117282995</v>
      </c>
      <c r="S3727">
        <v>1512</v>
      </c>
      <c r="T3727" t="str">
        <f t="shared" si="257"/>
        <v>1</v>
      </c>
    </row>
    <row r="3728" spans="1:20" x14ac:dyDescent="0.25">
      <c r="A3728" s="6" t="s">
        <v>424</v>
      </c>
      <c r="B3728" s="6" t="str">
        <f t="shared" si="258"/>
        <v>Tanzania</v>
      </c>
      <c r="C3728" t="s">
        <v>65</v>
      </c>
      <c r="D3728" t="s">
        <v>65</v>
      </c>
      <c r="E3728" t="s">
        <v>143</v>
      </c>
      <c r="F3728" t="s">
        <v>257</v>
      </c>
      <c r="G3728" t="s">
        <v>257</v>
      </c>
      <c r="H3728" t="s">
        <v>803</v>
      </c>
      <c r="I3728" t="s">
        <v>740</v>
      </c>
      <c r="J3728" t="s">
        <v>259</v>
      </c>
      <c r="K3728" t="s">
        <v>121</v>
      </c>
      <c r="L3728" t="s">
        <v>121</v>
      </c>
      <c r="M3728" t="str">
        <f t="shared" si="256"/>
        <v>Proportion of individuals who belong to a SHG that does each activity  (Among individuals who belong to that SHG)</v>
      </c>
      <c r="N3728" t="s">
        <v>361</v>
      </c>
      <c r="O3728" s="19">
        <v>0.27397589491260577</v>
      </c>
      <c r="P3728">
        <v>1.8466389434918191E-2</v>
      </c>
      <c r="Q3728" s="19">
        <v>0.23776279050284721</v>
      </c>
      <c r="R3728" s="19">
        <v>0.31018899932236432</v>
      </c>
      <c r="S3728">
        <v>1364</v>
      </c>
      <c r="T3728" t="str">
        <f t="shared" si="257"/>
        <v>1</v>
      </c>
    </row>
    <row r="3729" spans="1:20" x14ac:dyDescent="0.25">
      <c r="A3729" s="6" t="s">
        <v>424</v>
      </c>
      <c r="B3729" s="6" t="str">
        <f t="shared" si="258"/>
        <v>Tanzania</v>
      </c>
      <c r="C3729" t="s">
        <v>65</v>
      </c>
      <c r="D3729" t="s">
        <v>65</v>
      </c>
      <c r="E3729" t="s">
        <v>143</v>
      </c>
      <c r="F3729" t="s">
        <v>257</v>
      </c>
      <c r="G3729" t="s">
        <v>257</v>
      </c>
      <c r="H3729" t="s">
        <v>803</v>
      </c>
      <c r="I3729" t="s">
        <v>740</v>
      </c>
      <c r="J3729" t="s">
        <v>259</v>
      </c>
      <c r="K3729" t="s">
        <v>120</v>
      </c>
      <c r="L3729" t="s">
        <v>120</v>
      </c>
      <c r="M3729" t="str">
        <f t="shared" si="256"/>
        <v>Proportion of individuals who belong to a SHG that does each activity  (Among individuals who belong to that SHG)</v>
      </c>
      <c r="N3729" t="s">
        <v>361</v>
      </c>
      <c r="O3729" s="19">
        <v>0.56498624800382991</v>
      </c>
      <c r="P3729">
        <v>4.7022365192389601E-2</v>
      </c>
      <c r="Q3729" s="19">
        <v>0.47281149101298225</v>
      </c>
      <c r="R3729" s="19">
        <v>0.65716100499467756</v>
      </c>
      <c r="S3729">
        <v>254</v>
      </c>
      <c r="T3729" t="str">
        <f t="shared" si="257"/>
        <v>1</v>
      </c>
    </row>
    <row r="3730" spans="1:20" x14ac:dyDescent="0.25">
      <c r="A3730" s="6" t="s">
        <v>424</v>
      </c>
      <c r="B3730" s="6" t="str">
        <f t="shared" si="258"/>
        <v>Tanzania</v>
      </c>
      <c r="C3730" t="s">
        <v>65</v>
      </c>
      <c r="D3730" t="s">
        <v>65</v>
      </c>
      <c r="E3730" t="s">
        <v>143</v>
      </c>
      <c r="F3730" t="s">
        <v>261</v>
      </c>
      <c r="G3730" t="s">
        <v>261</v>
      </c>
      <c r="H3730" t="s">
        <v>804</v>
      </c>
      <c r="I3730" t="s">
        <v>740</v>
      </c>
      <c r="J3730" t="s">
        <v>259</v>
      </c>
      <c r="K3730" t="s">
        <v>114</v>
      </c>
      <c r="L3730" t="s">
        <v>114</v>
      </c>
      <c r="M3730" t="str">
        <f t="shared" si="256"/>
        <v>Proportion of individuals who use a SHG for each service (Among individuals who belong to that SHG)</v>
      </c>
      <c r="N3730" t="s">
        <v>362</v>
      </c>
      <c r="O3730" s="19">
        <v>0.79110997028811036</v>
      </c>
      <c r="P3730">
        <v>1.4522834787818854E-2</v>
      </c>
      <c r="Q3730" s="19">
        <v>0.76262441527846059</v>
      </c>
      <c r="R3730" s="19">
        <v>0.81959552529776014</v>
      </c>
      <c r="S3730">
        <v>1618</v>
      </c>
      <c r="T3730" t="str">
        <f t="shared" si="257"/>
        <v>1</v>
      </c>
    </row>
    <row r="3731" spans="1:20" x14ac:dyDescent="0.25">
      <c r="A3731" s="6" t="s">
        <v>424</v>
      </c>
      <c r="B3731" s="6" t="str">
        <f t="shared" si="258"/>
        <v>Tanzania</v>
      </c>
      <c r="C3731" t="s">
        <v>65</v>
      </c>
      <c r="D3731" t="s">
        <v>65</v>
      </c>
      <c r="E3731" t="s">
        <v>143</v>
      </c>
      <c r="F3731" t="s">
        <v>261</v>
      </c>
      <c r="G3731" t="s">
        <v>261</v>
      </c>
      <c r="H3731" t="s">
        <v>804</v>
      </c>
      <c r="I3731" t="s">
        <v>740</v>
      </c>
      <c r="J3731" t="s">
        <v>259</v>
      </c>
      <c r="K3731" t="s">
        <v>115</v>
      </c>
      <c r="L3731" t="s">
        <v>115</v>
      </c>
      <c r="M3731" t="str">
        <f t="shared" si="256"/>
        <v>Proportion of individuals who use a SHG for each service (Among individuals who belong to that SHG)</v>
      </c>
      <c r="N3731" t="s">
        <v>362</v>
      </c>
      <c r="O3731" s="19">
        <v>0.776546399600332</v>
      </c>
      <c r="P3731">
        <v>2.7887479666810083E-2</v>
      </c>
      <c r="Q3731" s="19">
        <v>0.72187666932717742</v>
      </c>
      <c r="R3731" s="19">
        <v>0.83121612987348659</v>
      </c>
      <c r="S3731">
        <v>530</v>
      </c>
      <c r="T3731" t="str">
        <f t="shared" si="257"/>
        <v>1</v>
      </c>
    </row>
    <row r="3732" spans="1:20" x14ac:dyDescent="0.25">
      <c r="A3732" s="6" t="s">
        <v>424</v>
      </c>
      <c r="B3732" s="6" t="str">
        <f t="shared" si="258"/>
        <v>Tanzania</v>
      </c>
      <c r="C3732" t="s">
        <v>65</v>
      </c>
      <c r="D3732" t="s">
        <v>65</v>
      </c>
      <c r="E3732" t="s">
        <v>143</v>
      </c>
      <c r="F3732" t="s">
        <v>261</v>
      </c>
      <c r="G3732" t="s">
        <v>261</v>
      </c>
      <c r="H3732" t="s">
        <v>804</v>
      </c>
      <c r="I3732" t="s">
        <v>740</v>
      </c>
      <c r="J3732" t="s">
        <v>259</v>
      </c>
      <c r="K3732" t="s">
        <v>116</v>
      </c>
      <c r="L3732" t="s">
        <v>116</v>
      </c>
      <c r="M3732" t="str">
        <f t="shared" si="256"/>
        <v>Proportion of individuals who use a SHG for each service (Among individuals who belong to that SHG)</v>
      </c>
      <c r="N3732" t="s">
        <v>362</v>
      </c>
      <c r="O3732" s="19">
        <v>0.80046872717919071</v>
      </c>
      <c r="P3732">
        <v>1.5628844779244828E-2</v>
      </c>
      <c r="Q3732" s="19">
        <v>0.76982963090856127</v>
      </c>
      <c r="R3732" s="19">
        <v>0.83110782344982015</v>
      </c>
      <c r="S3732">
        <v>1088</v>
      </c>
      <c r="T3732" t="str">
        <f t="shared" si="257"/>
        <v>1</v>
      </c>
    </row>
    <row r="3733" spans="1:20" x14ac:dyDescent="0.25">
      <c r="A3733" s="6" t="s">
        <v>424</v>
      </c>
      <c r="B3733" s="6" t="str">
        <f t="shared" si="258"/>
        <v>Tanzania</v>
      </c>
      <c r="C3733" t="s">
        <v>65</v>
      </c>
      <c r="D3733" t="s">
        <v>65</v>
      </c>
      <c r="E3733" t="s">
        <v>143</v>
      </c>
      <c r="F3733" t="s">
        <v>261</v>
      </c>
      <c r="G3733" t="s">
        <v>261</v>
      </c>
      <c r="H3733" t="s">
        <v>804</v>
      </c>
      <c r="I3733" t="s">
        <v>740</v>
      </c>
      <c r="J3733" t="s">
        <v>259</v>
      </c>
      <c r="K3733" t="s">
        <v>135</v>
      </c>
      <c r="L3733" t="s">
        <v>135</v>
      </c>
      <c r="M3733" t="str">
        <f t="shared" si="256"/>
        <v>Proportion of individuals who use a SHG for each service (Among individuals who belong to that SHG)</v>
      </c>
      <c r="N3733" t="s">
        <v>362</v>
      </c>
      <c r="O3733" s="19">
        <v>0.75343964822583442</v>
      </c>
      <c r="P3733">
        <v>2.7298782372907952E-2</v>
      </c>
      <c r="Q3733" s="19">
        <v>0.69992623550366118</v>
      </c>
      <c r="R3733" s="19">
        <v>0.80695306094800767</v>
      </c>
      <c r="S3733">
        <v>530</v>
      </c>
      <c r="T3733" t="str">
        <f t="shared" si="257"/>
        <v>1</v>
      </c>
    </row>
    <row r="3734" spans="1:20" x14ac:dyDescent="0.25">
      <c r="A3734" s="6" t="s">
        <v>424</v>
      </c>
      <c r="B3734" s="6" t="str">
        <f t="shared" si="258"/>
        <v>Tanzania</v>
      </c>
      <c r="C3734" t="s">
        <v>65</v>
      </c>
      <c r="D3734" t="s">
        <v>65</v>
      </c>
      <c r="E3734" t="s">
        <v>143</v>
      </c>
      <c r="F3734" t="s">
        <v>261</v>
      </c>
      <c r="G3734" t="s">
        <v>261</v>
      </c>
      <c r="H3734" t="s">
        <v>804</v>
      </c>
      <c r="I3734" t="s">
        <v>740</v>
      </c>
      <c r="J3734" t="s">
        <v>259</v>
      </c>
      <c r="K3734" t="s">
        <v>134</v>
      </c>
      <c r="L3734" t="s">
        <v>134</v>
      </c>
      <c r="M3734" t="str">
        <f t="shared" si="256"/>
        <v>Proportion of individuals who use a SHG for each service (Among individuals who belong to that SHG)</v>
      </c>
      <c r="N3734" t="s">
        <v>362</v>
      </c>
      <c r="O3734" s="19">
        <v>0.81327868824250005</v>
      </c>
      <c r="P3734">
        <v>1.6314350243358307E-2</v>
      </c>
      <c r="Q3734" s="19">
        <v>0.78129268595273271</v>
      </c>
      <c r="R3734" s="19">
        <v>0.84526469053226738</v>
      </c>
      <c r="S3734">
        <v>1088</v>
      </c>
      <c r="T3734" t="str">
        <f t="shared" si="257"/>
        <v>1</v>
      </c>
    </row>
    <row r="3735" spans="1:20" x14ac:dyDescent="0.25">
      <c r="A3735" s="6" t="s">
        <v>424</v>
      </c>
      <c r="B3735" s="6" t="str">
        <f t="shared" si="258"/>
        <v>Tanzania</v>
      </c>
      <c r="C3735" t="s">
        <v>65</v>
      </c>
      <c r="D3735" t="s">
        <v>65</v>
      </c>
      <c r="E3735" t="s">
        <v>143</v>
      </c>
      <c r="F3735" t="s">
        <v>261</v>
      </c>
      <c r="G3735" t="s">
        <v>261</v>
      </c>
      <c r="H3735" t="s">
        <v>804</v>
      </c>
      <c r="I3735" t="s">
        <v>740</v>
      </c>
      <c r="J3735" t="s">
        <v>259</v>
      </c>
      <c r="K3735" t="s">
        <v>228</v>
      </c>
      <c r="L3735" t="s">
        <v>228</v>
      </c>
      <c r="M3735" t="str">
        <f t="shared" si="256"/>
        <v>Proportion of individuals who use a SHG for each service (Among individuals who belong to that SHG)</v>
      </c>
      <c r="N3735" t="s">
        <v>362</v>
      </c>
      <c r="O3735" s="19">
        <v>0.78699296139546282</v>
      </c>
      <c r="P3735">
        <v>1.8828339647912889E-2</v>
      </c>
      <c r="Q3735" s="19">
        <v>0.75007879114691778</v>
      </c>
      <c r="R3735" s="19">
        <v>0.82390713164400786</v>
      </c>
      <c r="S3735">
        <v>979</v>
      </c>
      <c r="T3735" t="str">
        <f t="shared" si="257"/>
        <v>1</v>
      </c>
    </row>
    <row r="3736" spans="1:20" x14ac:dyDescent="0.25">
      <c r="A3736" s="6" t="s">
        <v>424</v>
      </c>
      <c r="B3736" s="6" t="str">
        <f t="shared" si="258"/>
        <v>Tanzania</v>
      </c>
      <c r="C3736" t="s">
        <v>65</v>
      </c>
      <c r="D3736" t="s">
        <v>65</v>
      </c>
      <c r="E3736" t="s">
        <v>143</v>
      </c>
      <c r="F3736" t="s">
        <v>261</v>
      </c>
      <c r="G3736" t="s">
        <v>261</v>
      </c>
      <c r="H3736" t="s">
        <v>804</v>
      </c>
      <c r="I3736" t="s">
        <v>740</v>
      </c>
      <c r="J3736" t="s">
        <v>259</v>
      </c>
      <c r="K3736" t="s">
        <v>229</v>
      </c>
      <c r="L3736" t="s">
        <v>229</v>
      </c>
      <c r="M3736" t="str">
        <f t="shared" si="256"/>
        <v>Proportion of individuals who use a SHG for each service (Among individuals who belong to that SHG)</v>
      </c>
      <c r="N3736" t="s">
        <v>362</v>
      </c>
      <c r="O3736" s="19">
        <v>0.81727077645718094</v>
      </c>
      <c r="P3736">
        <v>2.5332358372034812E-2</v>
      </c>
      <c r="Q3736" s="19">
        <v>0.76761268227227319</v>
      </c>
      <c r="R3736" s="19">
        <v>0.86692887064208868</v>
      </c>
      <c r="S3736">
        <v>434</v>
      </c>
      <c r="T3736" t="str">
        <f t="shared" si="257"/>
        <v>1</v>
      </c>
    </row>
    <row r="3737" spans="1:20" x14ac:dyDescent="0.25">
      <c r="A3737" s="6" t="s">
        <v>424</v>
      </c>
      <c r="B3737" s="6" t="str">
        <f t="shared" si="258"/>
        <v>Tanzania</v>
      </c>
      <c r="C3737" t="s">
        <v>65</v>
      </c>
      <c r="D3737" t="s">
        <v>65</v>
      </c>
      <c r="E3737" t="s">
        <v>143</v>
      </c>
      <c r="F3737" t="s">
        <v>261</v>
      </c>
      <c r="G3737" t="s">
        <v>261</v>
      </c>
      <c r="H3737" t="s">
        <v>804</v>
      </c>
      <c r="I3737" t="s">
        <v>740</v>
      </c>
      <c r="J3737" t="s">
        <v>259</v>
      </c>
      <c r="K3737" t="s">
        <v>230</v>
      </c>
      <c r="L3737" t="s">
        <v>230</v>
      </c>
      <c r="M3737" t="str">
        <f t="shared" si="256"/>
        <v>Proportion of individuals who use a SHG for each service (Among individuals who belong to that SHG)</v>
      </c>
      <c r="N3737" t="s">
        <v>362</v>
      </c>
      <c r="O3737" s="19">
        <v>0.76052680294748276</v>
      </c>
      <c r="P3737">
        <v>4.2287340207167456E-2</v>
      </c>
      <c r="Q3737" s="19">
        <v>0.67763354689999344</v>
      </c>
      <c r="R3737" s="19">
        <v>0.84342005899497208</v>
      </c>
      <c r="S3737">
        <v>205</v>
      </c>
      <c r="T3737" t="str">
        <f t="shared" si="257"/>
        <v>1</v>
      </c>
    </row>
    <row r="3738" spans="1:20" x14ac:dyDescent="0.25">
      <c r="A3738" s="6" t="s">
        <v>424</v>
      </c>
      <c r="B3738" s="6" t="str">
        <f t="shared" si="258"/>
        <v>Tanzania</v>
      </c>
      <c r="C3738" t="s">
        <v>65</v>
      </c>
      <c r="D3738" t="s">
        <v>65</v>
      </c>
      <c r="E3738" t="s">
        <v>143</v>
      </c>
      <c r="F3738" t="s">
        <v>261</v>
      </c>
      <c r="G3738" t="s">
        <v>261</v>
      </c>
      <c r="H3738" t="s">
        <v>804</v>
      </c>
      <c r="I3738" t="s">
        <v>740</v>
      </c>
      <c r="J3738" t="s">
        <v>259</v>
      </c>
      <c r="K3738" t="s">
        <v>128</v>
      </c>
      <c r="L3738" t="s">
        <v>128</v>
      </c>
      <c r="M3738" t="str">
        <f t="shared" si="256"/>
        <v>Proportion of individuals who use a SHG for each service (Among individuals who belong to that SHG)</v>
      </c>
      <c r="N3738" t="s">
        <v>362</v>
      </c>
      <c r="O3738" s="19">
        <v>0.75483314242043198</v>
      </c>
      <c r="P3738">
        <v>2.6313101348781971E-2</v>
      </c>
      <c r="Q3738" s="19">
        <v>0.70324939612030579</v>
      </c>
      <c r="R3738" s="19">
        <v>0.80641688872055817</v>
      </c>
      <c r="S3738">
        <v>421</v>
      </c>
      <c r="T3738" t="str">
        <f t="shared" si="257"/>
        <v>1</v>
      </c>
    </row>
    <row r="3739" spans="1:20" x14ac:dyDescent="0.25">
      <c r="A3739" s="6" t="s">
        <v>424</v>
      </c>
      <c r="B3739" s="6" t="str">
        <f t="shared" si="258"/>
        <v>Tanzania</v>
      </c>
      <c r="C3739" t="s">
        <v>65</v>
      </c>
      <c r="D3739" t="s">
        <v>65</v>
      </c>
      <c r="E3739" t="s">
        <v>143</v>
      </c>
      <c r="F3739" t="s">
        <v>261</v>
      </c>
      <c r="G3739" t="s">
        <v>261</v>
      </c>
      <c r="H3739" t="s">
        <v>804</v>
      </c>
      <c r="I3739" t="s">
        <v>740</v>
      </c>
      <c r="J3739" t="s">
        <v>259</v>
      </c>
      <c r="K3739" t="s">
        <v>127</v>
      </c>
      <c r="L3739" t="s">
        <v>127</v>
      </c>
      <c r="M3739" t="str">
        <f t="shared" si="256"/>
        <v>Proportion of individuals who use a SHG for each service (Among individuals who belong to that SHG)</v>
      </c>
      <c r="N3739" t="s">
        <v>362</v>
      </c>
      <c r="O3739" s="19">
        <v>0.80155924346150109</v>
      </c>
      <c r="P3739">
        <v>1.7121498086755532E-2</v>
      </c>
      <c r="Q3739" s="19">
        <v>0.76799421029795434</v>
      </c>
      <c r="R3739" s="19">
        <v>0.83512427662504785</v>
      </c>
      <c r="S3739">
        <v>1197</v>
      </c>
      <c r="T3739" t="str">
        <f t="shared" si="257"/>
        <v>1</v>
      </c>
    </row>
    <row r="3740" spans="1:20" x14ac:dyDescent="0.25">
      <c r="A3740" s="6" t="s">
        <v>424</v>
      </c>
      <c r="B3740" s="6" t="str">
        <f t="shared" si="258"/>
        <v>Tanzania</v>
      </c>
      <c r="C3740" t="s">
        <v>65</v>
      </c>
      <c r="D3740" t="s">
        <v>65</v>
      </c>
      <c r="E3740" t="s">
        <v>143</v>
      </c>
      <c r="F3740" t="s">
        <v>261</v>
      </c>
      <c r="G3740" t="s">
        <v>261</v>
      </c>
      <c r="H3740" t="s">
        <v>804</v>
      </c>
      <c r="I3740" t="s">
        <v>740</v>
      </c>
      <c r="J3740" t="s">
        <v>259</v>
      </c>
      <c r="K3740" t="s">
        <v>124</v>
      </c>
      <c r="L3740" t="s">
        <v>124</v>
      </c>
      <c r="M3740" t="str">
        <f t="shared" ref="M3740:M3803" si="259">CONCATENATE(F3740,"(Among ",J3740,")")</f>
        <v>Proportion of individuals who use a SHG for each service (Among individuals who belong to that SHG)</v>
      </c>
      <c r="N3740" t="s">
        <v>362</v>
      </c>
      <c r="O3740" s="19">
        <v>0.60235390314274151</v>
      </c>
      <c r="P3740">
        <v>8.8271590438523936E-2</v>
      </c>
      <c r="Q3740" s="19">
        <v>0.42932083807194682</v>
      </c>
      <c r="R3740" s="19">
        <v>0.77538696821353614</v>
      </c>
      <c r="S3740">
        <v>51</v>
      </c>
      <c r="T3740" t="str">
        <f t="shared" ref="T3740:T3803" si="260">IF(S3740&gt;=30,"1","0")</f>
        <v>1</v>
      </c>
    </row>
    <row r="3741" spans="1:20" x14ac:dyDescent="0.25">
      <c r="A3741" s="6" t="s">
        <v>424</v>
      </c>
      <c r="B3741" s="6" t="str">
        <f t="shared" si="258"/>
        <v>Tanzania</v>
      </c>
      <c r="C3741" t="s">
        <v>65</v>
      </c>
      <c r="D3741" t="s">
        <v>65</v>
      </c>
      <c r="E3741" t="s">
        <v>143</v>
      </c>
      <c r="F3741" t="s">
        <v>261</v>
      </c>
      <c r="G3741" t="s">
        <v>261</v>
      </c>
      <c r="H3741" t="s">
        <v>804</v>
      </c>
      <c r="I3741" t="s">
        <v>740</v>
      </c>
      <c r="J3741" t="s">
        <v>259</v>
      </c>
      <c r="K3741" t="s">
        <v>123</v>
      </c>
      <c r="L3741" t="s">
        <v>123</v>
      </c>
      <c r="M3741" t="str">
        <f t="shared" si="259"/>
        <v>Proportion of individuals who use a SHG for each service (Among individuals who belong to that SHG)</v>
      </c>
      <c r="N3741" t="s">
        <v>362</v>
      </c>
      <c r="O3741" s="19">
        <v>0.79621094210018384</v>
      </c>
      <c r="P3741">
        <v>1.4692650494398342E-2</v>
      </c>
      <c r="Q3741" s="19">
        <v>0.76739885785331974</v>
      </c>
      <c r="R3741" s="19">
        <v>0.82502302634704794</v>
      </c>
      <c r="S3741">
        <v>1567</v>
      </c>
      <c r="T3741" t="str">
        <f t="shared" si="260"/>
        <v>1</v>
      </c>
    </row>
    <row r="3742" spans="1:20" x14ac:dyDescent="0.25">
      <c r="A3742" s="6" t="s">
        <v>424</v>
      </c>
      <c r="B3742" s="6" t="str">
        <f t="shared" si="258"/>
        <v>Tanzania</v>
      </c>
      <c r="C3742" t="s">
        <v>65</v>
      </c>
      <c r="D3742" t="s">
        <v>65</v>
      </c>
      <c r="E3742" t="s">
        <v>143</v>
      </c>
      <c r="F3742" t="s">
        <v>261</v>
      </c>
      <c r="G3742" t="s">
        <v>261</v>
      </c>
      <c r="H3742" t="s">
        <v>804</v>
      </c>
      <c r="I3742" t="s">
        <v>740</v>
      </c>
      <c r="J3742" t="s">
        <v>259</v>
      </c>
      <c r="K3742" t="s">
        <v>132</v>
      </c>
      <c r="L3742" t="s">
        <v>132</v>
      </c>
      <c r="M3742" t="str">
        <f t="shared" si="259"/>
        <v>Proportion of individuals who use a SHG for each service (Among individuals who belong to that SHG)</v>
      </c>
      <c r="N3742" t="s">
        <v>362</v>
      </c>
      <c r="O3742" s="19">
        <v>0.80436043874399676</v>
      </c>
      <c r="P3742">
        <v>4.0859787151606555E-2</v>
      </c>
      <c r="Q3742" s="19">
        <v>0.72426509232839131</v>
      </c>
      <c r="R3742" s="19">
        <v>0.88445578515960221</v>
      </c>
      <c r="S3742">
        <v>106</v>
      </c>
      <c r="T3742" t="str">
        <f t="shared" si="260"/>
        <v>1</v>
      </c>
    </row>
    <row r="3743" spans="1:20" x14ac:dyDescent="0.25">
      <c r="A3743" s="6" t="s">
        <v>424</v>
      </c>
      <c r="B3743" s="6" t="str">
        <f t="shared" si="258"/>
        <v>Tanzania</v>
      </c>
      <c r="C3743" t="s">
        <v>65</v>
      </c>
      <c r="D3743" t="s">
        <v>65</v>
      </c>
      <c r="E3743" t="s">
        <v>143</v>
      </c>
      <c r="F3743" t="s">
        <v>261</v>
      </c>
      <c r="G3743" t="s">
        <v>261</v>
      </c>
      <c r="H3743" t="s">
        <v>804</v>
      </c>
      <c r="I3743" t="s">
        <v>740</v>
      </c>
      <c r="J3743" t="s">
        <v>259</v>
      </c>
      <c r="K3743" t="s">
        <v>131</v>
      </c>
      <c r="L3743" t="s">
        <v>131</v>
      </c>
      <c r="M3743" t="str">
        <f t="shared" si="259"/>
        <v>Proportion of individuals who use a SHG for each service (Among individuals who belong to that SHG)</v>
      </c>
      <c r="N3743" t="s">
        <v>362</v>
      </c>
      <c r="O3743" s="19">
        <v>0.79012523953756786</v>
      </c>
      <c r="P3743">
        <v>1.5289369016618679E-2</v>
      </c>
      <c r="Q3743" s="19">
        <v>0.76014539823912897</v>
      </c>
      <c r="R3743" s="19">
        <v>0.82010508083600675</v>
      </c>
      <c r="S3743">
        <v>1512</v>
      </c>
      <c r="T3743" t="str">
        <f t="shared" si="260"/>
        <v>1</v>
      </c>
    </row>
    <row r="3744" spans="1:20" x14ac:dyDescent="0.25">
      <c r="A3744" s="6" t="s">
        <v>424</v>
      </c>
      <c r="B3744" s="6" t="str">
        <f t="shared" si="258"/>
        <v>Tanzania</v>
      </c>
      <c r="C3744" t="s">
        <v>65</v>
      </c>
      <c r="D3744" t="s">
        <v>65</v>
      </c>
      <c r="E3744" t="s">
        <v>143</v>
      </c>
      <c r="F3744" t="s">
        <v>261</v>
      </c>
      <c r="G3744" t="s">
        <v>261</v>
      </c>
      <c r="H3744" t="s">
        <v>804</v>
      </c>
      <c r="I3744" t="s">
        <v>740</v>
      </c>
      <c r="J3744" t="s">
        <v>259</v>
      </c>
      <c r="K3744" t="s">
        <v>121</v>
      </c>
      <c r="L3744" t="s">
        <v>121</v>
      </c>
      <c r="M3744" t="str">
        <f t="shared" si="259"/>
        <v>Proportion of individuals who use a SHG for each service (Among individuals who belong to that SHG)</v>
      </c>
      <c r="N3744" t="s">
        <v>362</v>
      </c>
      <c r="O3744" s="19">
        <v>0.80615834960881338</v>
      </c>
      <c r="P3744">
        <v>1.3767278508941891E-2</v>
      </c>
      <c r="Q3744" s="19">
        <v>0.77916033270682949</v>
      </c>
      <c r="R3744" s="19">
        <v>0.83315636651079727</v>
      </c>
      <c r="S3744">
        <v>1364</v>
      </c>
      <c r="T3744" t="str">
        <f t="shared" si="260"/>
        <v>1</v>
      </c>
    </row>
    <row r="3745" spans="1:20" x14ac:dyDescent="0.25">
      <c r="A3745" s="6" t="s">
        <v>424</v>
      </c>
      <c r="B3745" s="6" t="str">
        <f t="shared" si="258"/>
        <v>Tanzania</v>
      </c>
      <c r="C3745" t="s">
        <v>65</v>
      </c>
      <c r="D3745" t="s">
        <v>65</v>
      </c>
      <c r="E3745" t="s">
        <v>143</v>
      </c>
      <c r="F3745" t="s">
        <v>261</v>
      </c>
      <c r="G3745" t="s">
        <v>261</v>
      </c>
      <c r="H3745" t="s">
        <v>804</v>
      </c>
      <c r="I3745" t="s">
        <v>740</v>
      </c>
      <c r="J3745" t="s">
        <v>259</v>
      </c>
      <c r="K3745" t="s">
        <v>120</v>
      </c>
      <c r="L3745" t="s">
        <v>120</v>
      </c>
      <c r="M3745" t="str">
        <f t="shared" si="259"/>
        <v>Proportion of individuals who use a SHG for each service (Among individuals who belong to that SHG)</v>
      </c>
      <c r="N3745" t="s">
        <v>362</v>
      </c>
      <c r="O3745" s="19">
        <v>0.72207637203682018</v>
      </c>
      <c r="P3745">
        <v>4.8367807565251317E-2</v>
      </c>
      <c r="Q3745" s="19">
        <v>0.62726423550846278</v>
      </c>
      <c r="R3745" s="19">
        <v>0.81688850856517758</v>
      </c>
      <c r="S3745">
        <v>254</v>
      </c>
      <c r="T3745" t="str">
        <f t="shared" si="260"/>
        <v>1</v>
      </c>
    </row>
    <row r="3746" spans="1:20" x14ac:dyDescent="0.25">
      <c r="A3746" s="6" t="s">
        <v>424</v>
      </c>
      <c r="B3746" s="6" t="str">
        <f t="shared" si="258"/>
        <v>Tanzania</v>
      </c>
      <c r="C3746" t="s">
        <v>65</v>
      </c>
      <c r="D3746" t="s">
        <v>65</v>
      </c>
      <c r="E3746" t="s">
        <v>143</v>
      </c>
      <c r="F3746" t="s">
        <v>261</v>
      </c>
      <c r="G3746" t="s">
        <v>261</v>
      </c>
      <c r="H3746" t="s">
        <v>805</v>
      </c>
      <c r="I3746" t="s">
        <v>740</v>
      </c>
      <c r="J3746" t="s">
        <v>259</v>
      </c>
      <c r="K3746" t="s">
        <v>114</v>
      </c>
      <c r="L3746" t="s">
        <v>114</v>
      </c>
      <c r="M3746" t="str">
        <f t="shared" si="259"/>
        <v>Proportion of individuals who use a SHG for each service (Among individuals who belong to that SHG)</v>
      </c>
      <c r="N3746" t="s">
        <v>363</v>
      </c>
      <c r="O3746" s="19">
        <v>0.12288802821622567</v>
      </c>
      <c r="P3746">
        <v>1.214640572836048E-2</v>
      </c>
      <c r="Q3746" s="19">
        <v>9.906367755743109E-2</v>
      </c>
      <c r="R3746" s="19">
        <v>0.14671237887502026</v>
      </c>
      <c r="S3746">
        <v>1618</v>
      </c>
      <c r="T3746" t="str">
        <f t="shared" si="260"/>
        <v>1</v>
      </c>
    </row>
    <row r="3747" spans="1:20" x14ac:dyDescent="0.25">
      <c r="A3747" s="6" t="s">
        <v>424</v>
      </c>
      <c r="B3747" s="6" t="str">
        <f t="shared" si="258"/>
        <v>Tanzania</v>
      </c>
      <c r="C3747" t="s">
        <v>65</v>
      </c>
      <c r="D3747" t="s">
        <v>65</v>
      </c>
      <c r="E3747" t="s">
        <v>143</v>
      </c>
      <c r="F3747" t="s">
        <v>261</v>
      </c>
      <c r="G3747" t="s">
        <v>261</v>
      </c>
      <c r="H3747" t="s">
        <v>805</v>
      </c>
      <c r="I3747" t="s">
        <v>740</v>
      </c>
      <c r="J3747" t="s">
        <v>259</v>
      </c>
      <c r="K3747" t="s">
        <v>115</v>
      </c>
      <c r="L3747" t="s">
        <v>115</v>
      </c>
      <c r="M3747" t="str">
        <f t="shared" si="259"/>
        <v>Proportion of individuals who use a SHG for each service (Among individuals who belong to that SHG)</v>
      </c>
      <c r="N3747" t="s">
        <v>363</v>
      </c>
      <c r="O3747" s="19">
        <v>0.14517459383820877</v>
      </c>
      <c r="P3747">
        <v>2.4435477394882624E-2</v>
      </c>
      <c r="Q3747" s="19">
        <v>9.7272059287412435E-2</v>
      </c>
      <c r="R3747" s="19">
        <v>0.19307712838900509</v>
      </c>
      <c r="S3747">
        <v>530</v>
      </c>
      <c r="T3747" t="str">
        <f t="shared" si="260"/>
        <v>1</v>
      </c>
    </row>
    <row r="3748" spans="1:20" x14ac:dyDescent="0.25">
      <c r="A3748" s="6" t="s">
        <v>424</v>
      </c>
      <c r="B3748" s="6" t="str">
        <f t="shared" si="258"/>
        <v>Tanzania</v>
      </c>
      <c r="C3748" t="s">
        <v>65</v>
      </c>
      <c r="D3748" t="s">
        <v>65</v>
      </c>
      <c r="E3748" t="s">
        <v>143</v>
      </c>
      <c r="F3748" t="s">
        <v>261</v>
      </c>
      <c r="G3748" t="s">
        <v>261</v>
      </c>
      <c r="H3748" t="s">
        <v>805</v>
      </c>
      <c r="I3748" t="s">
        <v>740</v>
      </c>
      <c r="J3748" t="s">
        <v>259</v>
      </c>
      <c r="K3748" t="s">
        <v>116</v>
      </c>
      <c r="L3748" t="s">
        <v>116</v>
      </c>
      <c r="M3748" t="str">
        <f t="shared" si="259"/>
        <v>Proportion of individuals who use a SHG for each service (Among individuals who belong to that SHG)</v>
      </c>
      <c r="N3748" t="s">
        <v>363</v>
      </c>
      <c r="O3748" s="19">
        <v>0.10856636534489086</v>
      </c>
      <c r="P3748">
        <v>1.2114636982632499E-2</v>
      </c>
      <c r="Q3748" s="19">
        <v>8.4816591510836564E-2</v>
      </c>
      <c r="R3748" s="19">
        <v>0.13231613917894516</v>
      </c>
      <c r="S3748">
        <v>1088</v>
      </c>
      <c r="T3748" t="str">
        <f t="shared" si="260"/>
        <v>1</v>
      </c>
    </row>
    <row r="3749" spans="1:20" x14ac:dyDescent="0.25">
      <c r="A3749" s="6" t="s">
        <v>424</v>
      </c>
      <c r="B3749" s="6" t="str">
        <f t="shared" si="258"/>
        <v>Tanzania</v>
      </c>
      <c r="C3749" t="s">
        <v>65</v>
      </c>
      <c r="D3749" t="s">
        <v>65</v>
      </c>
      <c r="E3749" t="s">
        <v>143</v>
      </c>
      <c r="F3749" t="s">
        <v>261</v>
      </c>
      <c r="G3749" t="s">
        <v>261</v>
      </c>
      <c r="H3749" t="s">
        <v>805</v>
      </c>
      <c r="I3749" t="s">
        <v>740</v>
      </c>
      <c r="J3749" t="s">
        <v>259</v>
      </c>
      <c r="K3749" t="s">
        <v>135</v>
      </c>
      <c r="L3749" t="s">
        <v>135</v>
      </c>
      <c r="M3749" t="str">
        <f t="shared" si="259"/>
        <v>Proportion of individuals who use a SHG for each service (Among individuals who belong to that SHG)</v>
      </c>
      <c r="N3749" t="s">
        <v>363</v>
      </c>
      <c r="O3749" s="19">
        <v>0.14640824087722359</v>
      </c>
      <c r="P3749">
        <v>2.24824111308187E-2</v>
      </c>
      <c r="Q3749" s="19">
        <v>0.10233629182842344</v>
      </c>
      <c r="R3749" s="19">
        <v>0.19048018992602375</v>
      </c>
      <c r="S3749">
        <v>530</v>
      </c>
      <c r="T3749" t="str">
        <f t="shared" si="260"/>
        <v>1</v>
      </c>
    </row>
    <row r="3750" spans="1:20" x14ac:dyDescent="0.25">
      <c r="A3750" s="6" t="s">
        <v>424</v>
      </c>
      <c r="B3750" s="6" t="str">
        <f t="shared" si="258"/>
        <v>Tanzania</v>
      </c>
      <c r="C3750" t="s">
        <v>65</v>
      </c>
      <c r="D3750" t="s">
        <v>65</v>
      </c>
      <c r="E3750" t="s">
        <v>143</v>
      </c>
      <c r="F3750" t="s">
        <v>261</v>
      </c>
      <c r="G3750" t="s">
        <v>261</v>
      </c>
      <c r="H3750" t="s">
        <v>805</v>
      </c>
      <c r="I3750" t="s">
        <v>740</v>
      </c>
      <c r="J3750" t="s">
        <v>259</v>
      </c>
      <c r="K3750" t="s">
        <v>134</v>
      </c>
      <c r="L3750" t="s">
        <v>134</v>
      </c>
      <c r="M3750" t="str">
        <f t="shared" si="259"/>
        <v>Proportion of individuals who use a SHG for each service (Among individuals who belong to that SHG)</v>
      </c>
      <c r="N3750" t="s">
        <v>363</v>
      </c>
      <c r="O3750" s="19">
        <v>0.10904654950927641</v>
      </c>
      <c r="P3750">
        <v>1.3972098518547126E-2</v>
      </c>
      <c r="Q3750" s="19">
        <v>8.165277847085925E-2</v>
      </c>
      <c r="R3750" s="19">
        <v>0.13644032054769356</v>
      </c>
      <c r="S3750">
        <v>1088</v>
      </c>
      <c r="T3750" t="str">
        <f t="shared" si="260"/>
        <v>1</v>
      </c>
    </row>
    <row r="3751" spans="1:20" x14ac:dyDescent="0.25">
      <c r="A3751" s="6" t="s">
        <v>424</v>
      </c>
      <c r="B3751" s="6" t="str">
        <f t="shared" si="258"/>
        <v>Tanzania</v>
      </c>
      <c r="C3751" t="s">
        <v>65</v>
      </c>
      <c r="D3751" t="s">
        <v>65</v>
      </c>
      <c r="E3751" t="s">
        <v>143</v>
      </c>
      <c r="F3751" t="s">
        <v>261</v>
      </c>
      <c r="G3751" t="s">
        <v>261</v>
      </c>
      <c r="H3751" t="s">
        <v>805</v>
      </c>
      <c r="I3751" t="s">
        <v>740</v>
      </c>
      <c r="J3751" t="s">
        <v>259</v>
      </c>
      <c r="K3751" t="s">
        <v>228</v>
      </c>
      <c r="L3751" t="s">
        <v>228</v>
      </c>
      <c r="M3751" t="str">
        <f t="shared" si="259"/>
        <v>Proportion of individuals who use a SHG for each service (Among individuals who belong to that SHG)</v>
      </c>
      <c r="N3751" t="s">
        <v>363</v>
      </c>
      <c r="O3751" s="19">
        <v>0.11981602502595234</v>
      </c>
      <c r="P3751">
        <v>1.5407097848966893E-2</v>
      </c>
      <c r="Q3751" s="19">
        <v>8.9609419256770781E-2</v>
      </c>
      <c r="R3751" s="19">
        <v>0.15002263079513389</v>
      </c>
      <c r="S3751">
        <v>979</v>
      </c>
      <c r="T3751" t="str">
        <f t="shared" si="260"/>
        <v>1</v>
      </c>
    </row>
    <row r="3752" spans="1:20" x14ac:dyDescent="0.25">
      <c r="A3752" s="6" t="s">
        <v>424</v>
      </c>
      <c r="B3752" s="6" t="str">
        <f t="shared" si="258"/>
        <v>Tanzania</v>
      </c>
      <c r="C3752" t="s">
        <v>65</v>
      </c>
      <c r="D3752" t="s">
        <v>65</v>
      </c>
      <c r="E3752" t="s">
        <v>143</v>
      </c>
      <c r="F3752" t="s">
        <v>261</v>
      </c>
      <c r="G3752" t="s">
        <v>261</v>
      </c>
      <c r="H3752" t="s">
        <v>805</v>
      </c>
      <c r="I3752" t="s">
        <v>740</v>
      </c>
      <c r="J3752" t="s">
        <v>259</v>
      </c>
      <c r="K3752" t="s">
        <v>229</v>
      </c>
      <c r="L3752" t="s">
        <v>229</v>
      </c>
      <c r="M3752" t="str">
        <f t="shared" si="259"/>
        <v>Proportion of individuals who use a SHG for each service (Among individuals who belong to that SHG)</v>
      </c>
      <c r="N3752" t="s">
        <v>363</v>
      </c>
      <c r="O3752" s="19">
        <v>0.12315286999699233</v>
      </c>
      <c r="P3752">
        <v>2.5555532801195151E-2</v>
      </c>
      <c r="Q3752" s="19">
        <v>7.3057295153546989E-2</v>
      </c>
      <c r="R3752" s="19">
        <v>0.17324844484043767</v>
      </c>
      <c r="S3752">
        <v>434</v>
      </c>
      <c r="T3752" t="str">
        <f t="shared" si="260"/>
        <v>1</v>
      </c>
    </row>
    <row r="3753" spans="1:20" x14ac:dyDescent="0.25">
      <c r="A3753" s="6" t="s">
        <v>424</v>
      </c>
      <c r="B3753" s="6" t="str">
        <f t="shared" si="258"/>
        <v>Tanzania</v>
      </c>
      <c r="C3753" t="s">
        <v>65</v>
      </c>
      <c r="D3753" t="s">
        <v>65</v>
      </c>
      <c r="E3753" t="s">
        <v>143</v>
      </c>
      <c r="F3753" t="s">
        <v>261</v>
      </c>
      <c r="G3753" t="s">
        <v>261</v>
      </c>
      <c r="H3753" t="s">
        <v>805</v>
      </c>
      <c r="I3753" t="s">
        <v>740</v>
      </c>
      <c r="J3753" t="s">
        <v>259</v>
      </c>
      <c r="K3753" t="s">
        <v>230</v>
      </c>
      <c r="L3753" t="s">
        <v>230</v>
      </c>
      <c r="M3753" t="str">
        <f t="shared" si="259"/>
        <v>Proportion of individuals who use a SHG for each service (Among individuals who belong to that SHG)</v>
      </c>
      <c r="N3753" t="s">
        <v>363</v>
      </c>
      <c r="O3753" s="19">
        <v>0.13193738077590389</v>
      </c>
      <c r="P3753">
        <v>2.8582788275688966E-2</v>
      </c>
      <c r="Q3753" s="19">
        <v>7.5908309770717441E-2</v>
      </c>
      <c r="R3753" s="19">
        <v>0.18796645178109034</v>
      </c>
      <c r="S3753">
        <v>205</v>
      </c>
      <c r="T3753" t="str">
        <f t="shared" si="260"/>
        <v>1</v>
      </c>
    </row>
    <row r="3754" spans="1:20" x14ac:dyDescent="0.25">
      <c r="A3754" s="6" t="s">
        <v>424</v>
      </c>
      <c r="B3754" s="6" t="str">
        <f t="shared" si="258"/>
        <v>Tanzania</v>
      </c>
      <c r="C3754" t="s">
        <v>65</v>
      </c>
      <c r="D3754" t="s">
        <v>65</v>
      </c>
      <c r="E3754" t="s">
        <v>143</v>
      </c>
      <c r="F3754" t="s">
        <v>261</v>
      </c>
      <c r="G3754" t="s">
        <v>261</v>
      </c>
      <c r="H3754" t="s">
        <v>805</v>
      </c>
      <c r="I3754" t="s">
        <v>740</v>
      </c>
      <c r="J3754" t="s">
        <v>259</v>
      </c>
      <c r="K3754" t="s">
        <v>128</v>
      </c>
      <c r="L3754" t="s">
        <v>128</v>
      </c>
      <c r="M3754" t="str">
        <f t="shared" si="259"/>
        <v>Proportion of individuals who use a SHG for each service (Among individuals who belong to that SHG)</v>
      </c>
      <c r="N3754" t="s">
        <v>363</v>
      </c>
      <c r="O3754" s="19">
        <v>0.10192250143479882</v>
      </c>
      <c r="P3754">
        <v>1.7453508519633176E-2</v>
      </c>
      <c r="Q3754" s="19">
        <v>6.7706946848888186E-2</v>
      </c>
      <c r="R3754" s="19">
        <v>0.13613805602070944</v>
      </c>
      <c r="S3754">
        <v>421</v>
      </c>
      <c r="T3754" t="str">
        <f t="shared" si="260"/>
        <v>1</v>
      </c>
    </row>
    <row r="3755" spans="1:20" x14ac:dyDescent="0.25">
      <c r="A3755" s="6" t="s">
        <v>424</v>
      </c>
      <c r="B3755" s="6" t="str">
        <f t="shared" si="258"/>
        <v>Tanzania</v>
      </c>
      <c r="C3755" t="s">
        <v>65</v>
      </c>
      <c r="D3755" t="s">
        <v>65</v>
      </c>
      <c r="E3755" t="s">
        <v>143</v>
      </c>
      <c r="F3755" t="s">
        <v>261</v>
      </c>
      <c r="G3755" t="s">
        <v>261</v>
      </c>
      <c r="H3755" t="s">
        <v>805</v>
      </c>
      <c r="I3755" t="s">
        <v>740</v>
      </c>
      <c r="J3755" t="s">
        <v>259</v>
      </c>
      <c r="K3755" t="s">
        <v>127</v>
      </c>
      <c r="L3755" t="s">
        <v>127</v>
      </c>
      <c r="M3755" t="str">
        <f t="shared" si="259"/>
        <v>Proportion of individuals who use a SHG for each service (Among individuals who belong to that SHG)</v>
      </c>
      <c r="N3755" t="s">
        <v>363</v>
      </c>
      <c r="O3755" s="19">
        <v>0.12892699384360196</v>
      </c>
      <c r="P3755">
        <v>1.478261893508865E-2</v>
      </c>
      <c r="Q3755" s="19">
        <v>9.9947105968945238E-2</v>
      </c>
      <c r="R3755" s="19">
        <v>0.15790688171825867</v>
      </c>
      <c r="S3755">
        <v>1197</v>
      </c>
      <c r="T3755" t="str">
        <f t="shared" si="260"/>
        <v>1</v>
      </c>
    </row>
    <row r="3756" spans="1:20" x14ac:dyDescent="0.25">
      <c r="A3756" s="6" t="s">
        <v>424</v>
      </c>
      <c r="B3756" s="6" t="str">
        <f t="shared" si="258"/>
        <v>Tanzania</v>
      </c>
      <c r="C3756" t="s">
        <v>65</v>
      </c>
      <c r="D3756" t="s">
        <v>65</v>
      </c>
      <c r="E3756" t="s">
        <v>143</v>
      </c>
      <c r="F3756" t="s">
        <v>261</v>
      </c>
      <c r="G3756" t="s">
        <v>261</v>
      </c>
      <c r="H3756" t="s">
        <v>805</v>
      </c>
      <c r="I3756" t="s">
        <v>740</v>
      </c>
      <c r="J3756" t="s">
        <v>259</v>
      </c>
      <c r="K3756" t="s">
        <v>124</v>
      </c>
      <c r="L3756" t="s">
        <v>124</v>
      </c>
      <c r="M3756" t="str">
        <f t="shared" si="259"/>
        <v>Proportion of individuals who use a SHG for each service (Among individuals who belong to that SHG)</v>
      </c>
      <c r="N3756" t="s">
        <v>363</v>
      </c>
      <c r="O3756" s="19">
        <v>0.17894158434939583</v>
      </c>
      <c r="P3756">
        <v>6.3720761153420138E-2</v>
      </c>
      <c r="Q3756" s="19">
        <v>5.4033915231332913E-2</v>
      </c>
      <c r="R3756" s="19">
        <v>0.30384925346745872</v>
      </c>
      <c r="S3756">
        <v>51</v>
      </c>
      <c r="T3756" t="str">
        <f t="shared" si="260"/>
        <v>1</v>
      </c>
    </row>
    <row r="3757" spans="1:20" x14ac:dyDescent="0.25">
      <c r="A3757" s="6" t="s">
        <v>424</v>
      </c>
      <c r="B3757" s="6" t="str">
        <f t="shared" si="258"/>
        <v>Tanzania</v>
      </c>
      <c r="C3757" t="s">
        <v>65</v>
      </c>
      <c r="D3757" t="s">
        <v>65</v>
      </c>
      <c r="E3757" t="s">
        <v>143</v>
      </c>
      <c r="F3757" t="s">
        <v>261</v>
      </c>
      <c r="G3757" t="s">
        <v>261</v>
      </c>
      <c r="H3757" t="s">
        <v>805</v>
      </c>
      <c r="I3757" t="s">
        <v>740</v>
      </c>
      <c r="J3757" t="s">
        <v>259</v>
      </c>
      <c r="K3757" t="s">
        <v>123</v>
      </c>
      <c r="L3757" t="s">
        <v>123</v>
      </c>
      <c r="M3757" t="str">
        <f t="shared" si="259"/>
        <v>Proportion of individuals who use a SHG for each service (Among individuals who belong to that SHG)</v>
      </c>
      <c r="N3757" t="s">
        <v>363</v>
      </c>
      <c r="O3757" s="19">
        <v>0.12137322864381449</v>
      </c>
      <c r="P3757">
        <v>1.2355852535868442E-2</v>
      </c>
      <c r="Q3757" s="19">
        <v>9.7143572848150062E-2</v>
      </c>
      <c r="R3757" s="19">
        <v>0.14560288443947891</v>
      </c>
      <c r="S3757">
        <v>1567</v>
      </c>
      <c r="T3757" t="str">
        <f t="shared" si="260"/>
        <v>1</v>
      </c>
    </row>
    <row r="3758" spans="1:20" x14ac:dyDescent="0.25">
      <c r="A3758" s="6" t="s">
        <v>424</v>
      </c>
      <c r="B3758" s="6" t="str">
        <f t="shared" si="258"/>
        <v>Tanzania</v>
      </c>
      <c r="C3758" t="s">
        <v>65</v>
      </c>
      <c r="D3758" t="s">
        <v>65</v>
      </c>
      <c r="E3758" t="s">
        <v>143</v>
      </c>
      <c r="F3758" t="s">
        <v>261</v>
      </c>
      <c r="G3758" t="s">
        <v>261</v>
      </c>
      <c r="H3758" t="s">
        <v>805</v>
      </c>
      <c r="I3758" t="s">
        <v>740</v>
      </c>
      <c r="J3758" t="s">
        <v>259</v>
      </c>
      <c r="K3758" t="s">
        <v>132</v>
      </c>
      <c r="L3758" t="s">
        <v>132</v>
      </c>
      <c r="M3758" t="str">
        <f t="shared" si="259"/>
        <v>Proportion of individuals who use a SHG for each service (Among individuals who belong to that SHG)</v>
      </c>
      <c r="N3758" t="s">
        <v>363</v>
      </c>
      <c r="O3758" s="19">
        <v>5.5079556515990606E-2</v>
      </c>
      <c r="P3758">
        <v>1.9739524754525107E-2</v>
      </c>
      <c r="Q3758" s="19">
        <v>1.6385177922514649E-2</v>
      </c>
      <c r="R3758" s="19">
        <v>9.3773935109466564E-2</v>
      </c>
      <c r="S3758">
        <v>106</v>
      </c>
      <c r="T3758" t="str">
        <f t="shared" si="260"/>
        <v>1</v>
      </c>
    </row>
    <row r="3759" spans="1:20" x14ac:dyDescent="0.25">
      <c r="A3759" s="6" t="s">
        <v>424</v>
      </c>
      <c r="B3759" s="6" t="str">
        <f t="shared" si="258"/>
        <v>Tanzania</v>
      </c>
      <c r="C3759" t="s">
        <v>65</v>
      </c>
      <c r="D3759" t="s">
        <v>65</v>
      </c>
      <c r="E3759" t="s">
        <v>143</v>
      </c>
      <c r="F3759" t="s">
        <v>261</v>
      </c>
      <c r="G3759" t="s">
        <v>261</v>
      </c>
      <c r="H3759" t="s">
        <v>805</v>
      </c>
      <c r="I3759" t="s">
        <v>740</v>
      </c>
      <c r="J3759" t="s">
        <v>259</v>
      </c>
      <c r="K3759" t="s">
        <v>131</v>
      </c>
      <c r="L3759" t="s">
        <v>131</v>
      </c>
      <c r="M3759" t="str">
        <f t="shared" si="259"/>
        <v>Proportion of individuals who use a SHG for each service (Among individuals who belong to that SHG)</v>
      </c>
      <c r="N3759" t="s">
        <v>363</v>
      </c>
      <c r="O3759" s="19">
        <v>0.12792732833250489</v>
      </c>
      <c r="P3759">
        <v>1.2917655696616218E-2</v>
      </c>
      <c r="Q3759" s="19">
        <v>0.1025980117785327</v>
      </c>
      <c r="R3759" s="19">
        <v>0.15325664488647708</v>
      </c>
      <c r="S3759">
        <v>1512</v>
      </c>
      <c r="T3759" t="str">
        <f t="shared" si="260"/>
        <v>1</v>
      </c>
    </row>
    <row r="3760" spans="1:20" x14ac:dyDescent="0.25">
      <c r="A3760" s="6" t="s">
        <v>424</v>
      </c>
      <c r="B3760" s="6" t="str">
        <f t="shared" si="258"/>
        <v>Tanzania</v>
      </c>
      <c r="C3760" t="s">
        <v>65</v>
      </c>
      <c r="D3760" t="s">
        <v>65</v>
      </c>
      <c r="E3760" t="s">
        <v>143</v>
      </c>
      <c r="F3760" t="s">
        <v>261</v>
      </c>
      <c r="G3760" t="s">
        <v>261</v>
      </c>
      <c r="H3760" t="s">
        <v>805</v>
      </c>
      <c r="I3760" t="s">
        <v>740</v>
      </c>
      <c r="J3760" t="s">
        <v>259</v>
      </c>
      <c r="K3760" t="s">
        <v>121</v>
      </c>
      <c r="L3760" t="s">
        <v>121</v>
      </c>
      <c r="M3760" t="str">
        <f t="shared" si="259"/>
        <v>Proportion of individuals who use a SHG for each service (Among individuals who belong to that SHG)</v>
      </c>
      <c r="N3760" t="s">
        <v>363</v>
      </c>
      <c r="O3760" s="19">
        <v>0.10653507470393128</v>
      </c>
      <c r="P3760">
        <v>1.1339972545854953E-2</v>
      </c>
      <c r="Q3760" s="19">
        <v>8.4297072453728E-2</v>
      </c>
      <c r="R3760" s="19">
        <v>0.12877307695413456</v>
      </c>
      <c r="S3760">
        <v>1364</v>
      </c>
      <c r="T3760" t="str">
        <f t="shared" si="260"/>
        <v>1</v>
      </c>
    </row>
    <row r="3761" spans="1:20" x14ac:dyDescent="0.25">
      <c r="A3761" s="6" t="s">
        <v>424</v>
      </c>
      <c r="B3761" s="6" t="str">
        <f t="shared" si="258"/>
        <v>Tanzania</v>
      </c>
      <c r="C3761" t="s">
        <v>65</v>
      </c>
      <c r="D3761" t="s">
        <v>65</v>
      </c>
      <c r="E3761" t="s">
        <v>143</v>
      </c>
      <c r="F3761" t="s">
        <v>261</v>
      </c>
      <c r="G3761" t="s">
        <v>261</v>
      </c>
      <c r="H3761" t="s">
        <v>805</v>
      </c>
      <c r="I3761" t="s">
        <v>740</v>
      </c>
      <c r="J3761" t="s">
        <v>259</v>
      </c>
      <c r="K3761" t="s">
        <v>120</v>
      </c>
      <c r="L3761" t="s">
        <v>120</v>
      </c>
      <c r="M3761" t="str">
        <f t="shared" si="259"/>
        <v>Proportion of individuals who use a SHG for each service (Among individuals who belong to that SHG)</v>
      </c>
      <c r="N3761" t="s">
        <v>363</v>
      </c>
      <c r="O3761" s="19">
        <v>0.19790628758696766</v>
      </c>
      <c r="P3761">
        <v>4.1851171037484342E-2</v>
      </c>
      <c r="Q3761" s="19">
        <v>0.11586827217920884</v>
      </c>
      <c r="R3761" s="19">
        <v>0.2799443029947265</v>
      </c>
      <c r="S3761">
        <v>254</v>
      </c>
      <c r="T3761" t="str">
        <f t="shared" si="260"/>
        <v>1</v>
      </c>
    </row>
    <row r="3762" spans="1:20" x14ac:dyDescent="0.25">
      <c r="A3762" s="6" t="s">
        <v>424</v>
      </c>
      <c r="B3762" s="6" t="str">
        <f t="shared" si="258"/>
        <v>Tanzania</v>
      </c>
      <c r="C3762" t="s">
        <v>65</v>
      </c>
      <c r="D3762" t="s">
        <v>65</v>
      </c>
      <c r="E3762" t="s">
        <v>143</v>
      </c>
      <c r="F3762" t="s">
        <v>257</v>
      </c>
      <c r="G3762" t="s">
        <v>257</v>
      </c>
      <c r="H3762" t="s">
        <v>806</v>
      </c>
      <c r="I3762" t="s">
        <v>740</v>
      </c>
      <c r="J3762" t="s">
        <v>259</v>
      </c>
      <c r="K3762" t="s">
        <v>114</v>
      </c>
      <c r="L3762" t="s">
        <v>114</v>
      </c>
      <c r="M3762" t="str">
        <f t="shared" si="259"/>
        <v>Proportion of individuals who belong to a SHG that does each activity  (Among individuals who belong to that SHG)</v>
      </c>
      <c r="N3762" t="s">
        <v>364</v>
      </c>
      <c r="O3762" s="19">
        <v>0.18275208418188996</v>
      </c>
      <c r="P3762">
        <v>1.4302242106625375E-2</v>
      </c>
      <c r="Q3762" s="19">
        <v>0.15469920674839316</v>
      </c>
      <c r="R3762" s="19">
        <v>0.21080496161538675</v>
      </c>
      <c r="S3762">
        <v>1618</v>
      </c>
      <c r="T3762" t="str">
        <f t="shared" si="260"/>
        <v>1</v>
      </c>
    </row>
    <row r="3763" spans="1:20" x14ac:dyDescent="0.25">
      <c r="A3763" s="6" t="s">
        <v>424</v>
      </c>
      <c r="B3763" s="6" t="str">
        <f t="shared" si="258"/>
        <v>Tanzania</v>
      </c>
      <c r="C3763" t="s">
        <v>65</v>
      </c>
      <c r="D3763" t="s">
        <v>65</v>
      </c>
      <c r="E3763" t="s">
        <v>143</v>
      </c>
      <c r="F3763" t="s">
        <v>257</v>
      </c>
      <c r="G3763" t="s">
        <v>257</v>
      </c>
      <c r="H3763" t="s">
        <v>806</v>
      </c>
      <c r="I3763" t="s">
        <v>740</v>
      </c>
      <c r="J3763" t="s">
        <v>259</v>
      </c>
      <c r="K3763" t="s">
        <v>115</v>
      </c>
      <c r="L3763" t="s">
        <v>115</v>
      </c>
      <c r="M3763" t="str">
        <f t="shared" si="259"/>
        <v>Proportion of individuals who belong to a SHG that does each activity  (Among individuals who belong to that SHG)</v>
      </c>
      <c r="N3763" t="s">
        <v>364</v>
      </c>
      <c r="O3763" s="19">
        <v>0.18985245739251383</v>
      </c>
      <c r="P3763">
        <v>2.7713699059589883E-2</v>
      </c>
      <c r="Q3763" s="19">
        <v>0.13552340110772038</v>
      </c>
      <c r="R3763" s="19">
        <v>0.24418151367730728</v>
      </c>
      <c r="S3763">
        <v>530</v>
      </c>
      <c r="T3763" t="str">
        <f t="shared" si="260"/>
        <v>1</v>
      </c>
    </row>
    <row r="3764" spans="1:20" x14ac:dyDescent="0.25">
      <c r="A3764" s="6" t="s">
        <v>424</v>
      </c>
      <c r="B3764" s="6" t="str">
        <f t="shared" si="258"/>
        <v>Tanzania</v>
      </c>
      <c r="C3764" t="s">
        <v>65</v>
      </c>
      <c r="D3764" t="s">
        <v>65</v>
      </c>
      <c r="E3764" t="s">
        <v>143</v>
      </c>
      <c r="F3764" t="s">
        <v>257</v>
      </c>
      <c r="G3764" t="s">
        <v>257</v>
      </c>
      <c r="H3764" t="s">
        <v>806</v>
      </c>
      <c r="I3764" t="s">
        <v>740</v>
      </c>
      <c r="J3764" t="s">
        <v>259</v>
      </c>
      <c r="K3764" t="s">
        <v>116</v>
      </c>
      <c r="L3764" t="s">
        <v>116</v>
      </c>
      <c r="M3764" t="str">
        <f t="shared" si="259"/>
        <v>Proportion of individuals who belong to a SHG that does each activity  (Among individuals who belong to that SHG)</v>
      </c>
      <c r="N3764" t="s">
        <v>364</v>
      </c>
      <c r="O3764" s="19">
        <v>0.17818928374381326</v>
      </c>
      <c r="P3764">
        <v>1.5251295598160696E-2</v>
      </c>
      <c r="Q3764" s="19">
        <v>0.14829034235152108</v>
      </c>
      <c r="R3764" s="19">
        <v>0.20808822513610545</v>
      </c>
      <c r="S3764">
        <v>1088</v>
      </c>
      <c r="T3764" t="str">
        <f t="shared" si="260"/>
        <v>1</v>
      </c>
    </row>
    <row r="3765" spans="1:20" x14ac:dyDescent="0.25">
      <c r="A3765" s="6" t="s">
        <v>424</v>
      </c>
      <c r="B3765" s="6" t="str">
        <f t="shared" si="258"/>
        <v>Tanzania</v>
      </c>
      <c r="C3765" t="s">
        <v>65</v>
      </c>
      <c r="D3765" t="s">
        <v>65</v>
      </c>
      <c r="E3765" t="s">
        <v>143</v>
      </c>
      <c r="F3765" t="s">
        <v>257</v>
      </c>
      <c r="G3765" t="s">
        <v>257</v>
      </c>
      <c r="H3765" t="s">
        <v>806</v>
      </c>
      <c r="I3765" t="s">
        <v>740</v>
      </c>
      <c r="J3765" t="s">
        <v>259</v>
      </c>
      <c r="K3765" t="s">
        <v>135</v>
      </c>
      <c r="L3765" t="s">
        <v>135</v>
      </c>
      <c r="M3765" t="str">
        <f t="shared" si="259"/>
        <v>Proportion of individuals who belong to a SHG that does each activity  (Among individuals who belong to that SHG)</v>
      </c>
      <c r="N3765" t="s">
        <v>364</v>
      </c>
      <c r="O3765" s="19">
        <v>0.21104679595082837</v>
      </c>
      <c r="P3765">
        <v>2.6095831363176412E-2</v>
      </c>
      <c r="Q3765" s="19">
        <v>0.1598915108912356</v>
      </c>
      <c r="R3765" s="19">
        <v>0.26220208101042114</v>
      </c>
      <c r="S3765">
        <v>530</v>
      </c>
      <c r="T3765" t="str">
        <f t="shared" si="260"/>
        <v>1</v>
      </c>
    </row>
    <row r="3766" spans="1:20" x14ac:dyDescent="0.25">
      <c r="A3766" s="6" t="s">
        <v>424</v>
      </c>
      <c r="B3766" s="6" t="str">
        <f t="shared" si="258"/>
        <v>Tanzania</v>
      </c>
      <c r="C3766" t="s">
        <v>65</v>
      </c>
      <c r="D3766" t="s">
        <v>65</v>
      </c>
      <c r="E3766" t="s">
        <v>143</v>
      </c>
      <c r="F3766" t="s">
        <v>257</v>
      </c>
      <c r="G3766" t="s">
        <v>257</v>
      </c>
      <c r="H3766" t="s">
        <v>806</v>
      </c>
      <c r="I3766" t="s">
        <v>740</v>
      </c>
      <c r="J3766" t="s">
        <v>259</v>
      </c>
      <c r="K3766" t="s">
        <v>134</v>
      </c>
      <c r="L3766" t="s">
        <v>134</v>
      </c>
      <c r="M3766" t="str">
        <f t="shared" si="259"/>
        <v>Proportion of individuals who belong to a SHG that does each activity  (Among individuals who belong to that SHG)</v>
      </c>
      <c r="N3766" t="s">
        <v>364</v>
      </c>
      <c r="O3766" s="19">
        <v>0.16610084653732315</v>
      </c>
      <c r="P3766">
        <v>1.6634359284959956E-2</v>
      </c>
      <c r="Q3766" s="19">
        <v>0.13348743281009554</v>
      </c>
      <c r="R3766" s="19">
        <v>0.19871426026455077</v>
      </c>
      <c r="S3766">
        <v>1088</v>
      </c>
      <c r="T3766" t="str">
        <f t="shared" si="260"/>
        <v>1</v>
      </c>
    </row>
    <row r="3767" spans="1:20" x14ac:dyDescent="0.25">
      <c r="A3767" s="6" t="s">
        <v>424</v>
      </c>
      <c r="B3767" s="6" t="str">
        <f t="shared" si="258"/>
        <v>Tanzania</v>
      </c>
      <c r="C3767" t="s">
        <v>65</v>
      </c>
      <c r="D3767" t="s">
        <v>65</v>
      </c>
      <c r="E3767" t="s">
        <v>143</v>
      </c>
      <c r="F3767" t="s">
        <v>257</v>
      </c>
      <c r="G3767" t="s">
        <v>257</v>
      </c>
      <c r="H3767" t="s">
        <v>806</v>
      </c>
      <c r="I3767" t="s">
        <v>740</v>
      </c>
      <c r="J3767" t="s">
        <v>259</v>
      </c>
      <c r="K3767" t="s">
        <v>228</v>
      </c>
      <c r="L3767" t="s">
        <v>228</v>
      </c>
      <c r="M3767" t="str">
        <f t="shared" si="259"/>
        <v>Proportion of individuals who belong to a SHG that does each activity  (Among individuals who belong to that SHG)</v>
      </c>
      <c r="N3767" t="s">
        <v>364</v>
      </c>
      <c r="O3767" s="19">
        <v>0.17095927438737901</v>
      </c>
      <c r="P3767">
        <v>1.8357985221879994E-2</v>
      </c>
      <c r="Q3767" s="19">
        <v>0.13496726422753091</v>
      </c>
      <c r="R3767" s="19">
        <v>0.20695128454722711</v>
      </c>
      <c r="S3767">
        <v>979</v>
      </c>
      <c r="T3767" t="str">
        <f t="shared" si="260"/>
        <v>1</v>
      </c>
    </row>
    <row r="3768" spans="1:20" x14ac:dyDescent="0.25">
      <c r="A3768" s="6" t="s">
        <v>424</v>
      </c>
      <c r="B3768" s="6" t="str">
        <f t="shared" si="258"/>
        <v>Tanzania</v>
      </c>
      <c r="C3768" t="s">
        <v>65</v>
      </c>
      <c r="D3768" t="s">
        <v>65</v>
      </c>
      <c r="E3768" t="s">
        <v>143</v>
      </c>
      <c r="F3768" t="s">
        <v>257</v>
      </c>
      <c r="G3768" t="s">
        <v>257</v>
      </c>
      <c r="H3768" t="s">
        <v>806</v>
      </c>
      <c r="I3768" t="s">
        <v>740</v>
      </c>
      <c r="J3768" t="s">
        <v>259</v>
      </c>
      <c r="K3768" t="s">
        <v>229</v>
      </c>
      <c r="L3768" t="s">
        <v>229</v>
      </c>
      <c r="M3768" t="str">
        <f t="shared" si="259"/>
        <v>Proportion of individuals who belong to a SHG that does each activity  (Among individuals who belong to that SHG)</v>
      </c>
      <c r="N3768" t="s">
        <v>364</v>
      </c>
      <c r="O3768" s="19">
        <v>0.19647351724602688</v>
      </c>
      <c r="P3768">
        <v>2.5865313280470315E-2</v>
      </c>
      <c r="Q3768" s="19">
        <v>0.14577069107640916</v>
      </c>
      <c r="R3768" s="19">
        <v>0.24717634341564459</v>
      </c>
      <c r="S3768">
        <v>434</v>
      </c>
      <c r="T3768" t="str">
        <f t="shared" si="260"/>
        <v>1</v>
      </c>
    </row>
    <row r="3769" spans="1:20" x14ac:dyDescent="0.25">
      <c r="A3769" s="6" t="s">
        <v>424</v>
      </c>
      <c r="B3769" s="6" t="str">
        <f t="shared" si="258"/>
        <v>Tanzania</v>
      </c>
      <c r="C3769" t="s">
        <v>65</v>
      </c>
      <c r="D3769" t="s">
        <v>65</v>
      </c>
      <c r="E3769" t="s">
        <v>143</v>
      </c>
      <c r="F3769" t="s">
        <v>257</v>
      </c>
      <c r="G3769" t="s">
        <v>257</v>
      </c>
      <c r="H3769" t="s">
        <v>806</v>
      </c>
      <c r="I3769" t="s">
        <v>740</v>
      </c>
      <c r="J3769" t="s">
        <v>259</v>
      </c>
      <c r="K3769" t="s">
        <v>230</v>
      </c>
      <c r="L3769" t="s">
        <v>230</v>
      </c>
      <c r="M3769" t="str">
        <f t="shared" si="259"/>
        <v>Proportion of individuals who belong to a SHG that does each activity  (Among individuals who belong to that SHG)</v>
      </c>
      <c r="N3769" t="s">
        <v>364</v>
      </c>
      <c r="O3769" s="19">
        <v>0.19646332937931585</v>
      </c>
      <c r="P3769">
        <v>4.114938636860576E-2</v>
      </c>
      <c r="Q3769" s="19">
        <v>0.11580073381905502</v>
      </c>
      <c r="R3769" s="19">
        <v>0.27712592493957666</v>
      </c>
      <c r="S3769">
        <v>205</v>
      </c>
      <c r="T3769" t="str">
        <f t="shared" si="260"/>
        <v>1</v>
      </c>
    </row>
    <row r="3770" spans="1:20" x14ac:dyDescent="0.25">
      <c r="A3770" s="6" t="s">
        <v>424</v>
      </c>
      <c r="B3770" s="6" t="str">
        <f t="shared" si="258"/>
        <v>Tanzania</v>
      </c>
      <c r="C3770" t="s">
        <v>65</v>
      </c>
      <c r="D3770" t="s">
        <v>65</v>
      </c>
      <c r="E3770" t="s">
        <v>143</v>
      </c>
      <c r="F3770" t="s">
        <v>257</v>
      </c>
      <c r="G3770" t="s">
        <v>257</v>
      </c>
      <c r="H3770" t="s">
        <v>806</v>
      </c>
      <c r="I3770" t="s">
        <v>740</v>
      </c>
      <c r="J3770" t="s">
        <v>259</v>
      </c>
      <c r="K3770" t="s">
        <v>128</v>
      </c>
      <c r="L3770" t="s">
        <v>128</v>
      </c>
      <c r="M3770" t="str">
        <f t="shared" si="259"/>
        <v>Proportion of individuals who belong to a SHG that does each activity  (Among individuals who belong to that SHG)</v>
      </c>
      <c r="N3770" t="s">
        <v>364</v>
      </c>
      <c r="O3770" s="19">
        <v>0.19839215556642908</v>
      </c>
      <c r="P3770">
        <v>2.7222536846157747E-2</v>
      </c>
      <c r="Q3770" s="19">
        <v>0.14502556773230288</v>
      </c>
      <c r="R3770" s="19">
        <v>0.25175874340055526</v>
      </c>
      <c r="S3770">
        <v>421</v>
      </c>
      <c r="T3770" t="str">
        <f t="shared" si="260"/>
        <v>1</v>
      </c>
    </row>
    <row r="3771" spans="1:20" x14ac:dyDescent="0.25">
      <c r="A3771" s="6" t="s">
        <v>424</v>
      </c>
      <c r="B3771" s="6" t="str">
        <f t="shared" si="258"/>
        <v>Tanzania</v>
      </c>
      <c r="C3771" t="s">
        <v>65</v>
      </c>
      <c r="D3771" t="s">
        <v>65</v>
      </c>
      <c r="E3771" t="s">
        <v>143</v>
      </c>
      <c r="F3771" t="s">
        <v>257</v>
      </c>
      <c r="G3771" t="s">
        <v>257</v>
      </c>
      <c r="H3771" t="s">
        <v>806</v>
      </c>
      <c r="I3771" t="s">
        <v>740</v>
      </c>
      <c r="J3771" t="s">
        <v>259</v>
      </c>
      <c r="K3771" t="s">
        <v>127</v>
      </c>
      <c r="L3771" t="s">
        <v>127</v>
      </c>
      <c r="M3771" t="str">
        <f t="shared" si="259"/>
        <v>Proportion of individuals who belong to a SHG that does each activity  (Among individuals who belong to that SHG)</v>
      </c>
      <c r="N3771" t="s">
        <v>364</v>
      </c>
      <c r="O3771" s="19">
        <v>0.17824707677207821</v>
      </c>
      <c r="P3771">
        <v>1.6660115834487052E-2</v>
      </c>
      <c r="Q3771" s="19">
        <v>0.14558653867782934</v>
      </c>
      <c r="R3771" s="19">
        <v>0.21090761486632709</v>
      </c>
      <c r="S3771">
        <v>1197</v>
      </c>
      <c r="T3771" t="str">
        <f t="shared" si="260"/>
        <v>1</v>
      </c>
    </row>
    <row r="3772" spans="1:20" x14ac:dyDescent="0.25">
      <c r="A3772" s="6" t="s">
        <v>424</v>
      </c>
      <c r="B3772" s="6" t="str">
        <f t="shared" ref="B3772:B3835" si="261">A3772</f>
        <v>Tanzania</v>
      </c>
      <c r="C3772" t="s">
        <v>65</v>
      </c>
      <c r="D3772" t="s">
        <v>65</v>
      </c>
      <c r="E3772" t="s">
        <v>143</v>
      </c>
      <c r="F3772" t="s">
        <v>257</v>
      </c>
      <c r="G3772" t="s">
        <v>257</v>
      </c>
      <c r="H3772" t="s">
        <v>806</v>
      </c>
      <c r="I3772" t="s">
        <v>740</v>
      </c>
      <c r="J3772" t="s">
        <v>259</v>
      </c>
      <c r="K3772" t="s">
        <v>124</v>
      </c>
      <c r="L3772" t="s">
        <v>124</v>
      </c>
      <c r="M3772" t="str">
        <f t="shared" si="259"/>
        <v>Proportion of individuals who belong to a SHG that does each activity  (Among individuals who belong to that SHG)</v>
      </c>
      <c r="N3772" t="s">
        <v>364</v>
      </c>
      <c r="O3772" s="19">
        <v>0.30998619894354601</v>
      </c>
      <c r="P3772">
        <v>8.5697510477358407E-2</v>
      </c>
      <c r="Q3772" s="19">
        <v>0.14199893562170676</v>
      </c>
      <c r="R3772" s="19">
        <v>0.47797346226538528</v>
      </c>
      <c r="S3772">
        <v>51</v>
      </c>
      <c r="T3772" t="str">
        <f t="shared" si="260"/>
        <v>1</v>
      </c>
    </row>
    <row r="3773" spans="1:20" x14ac:dyDescent="0.25">
      <c r="A3773" s="6" t="s">
        <v>424</v>
      </c>
      <c r="B3773" s="6" t="str">
        <f t="shared" si="261"/>
        <v>Tanzania</v>
      </c>
      <c r="C3773" t="s">
        <v>65</v>
      </c>
      <c r="D3773" t="s">
        <v>65</v>
      </c>
      <c r="E3773" t="s">
        <v>143</v>
      </c>
      <c r="F3773" t="s">
        <v>257</v>
      </c>
      <c r="G3773" t="s">
        <v>257</v>
      </c>
      <c r="H3773" t="s">
        <v>806</v>
      </c>
      <c r="I3773" t="s">
        <v>740</v>
      </c>
      <c r="J3773" t="s">
        <v>259</v>
      </c>
      <c r="K3773" t="s">
        <v>123</v>
      </c>
      <c r="L3773" t="s">
        <v>123</v>
      </c>
      <c r="M3773" t="str">
        <f t="shared" si="259"/>
        <v>Proportion of individuals who belong to a SHG that does each activity  (Among individuals who belong to that SHG)</v>
      </c>
      <c r="N3773" t="s">
        <v>364</v>
      </c>
      <c r="O3773" s="19">
        <v>0.17931369068943837</v>
      </c>
      <c r="P3773">
        <v>1.4487565427099025E-2</v>
      </c>
      <c r="Q3773" s="19">
        <v>0.15090377542080285</v>
      </c>
      <c r="R3773" s="19">
        <v>0.20772360595807388</v>
      </c>
      <c r="S3773">
        <v>1567</v>
      </c>
      <c r="T3773" t="str">
        <f t="shared" si="260"/>
        <v>1</v>
      </c>
    </row>
    <row r="3774" spans="1:20" x14ac:dyDescent="0.25">
      <c r="A3774" s="6" t="s">
        <v>424</v>
      </c>
      <c r="B3774" s="6" t="str">
        <f t="shared" si="261"/>
        <v>Tanzania</v>
      </c>
      <c r="C3774" t="s">
        <v>65</v>
      </c>
      <c r="D3774" t="s">
        <v>65</v>
      </c>
      <c r="E3774" t="s">
        <v>143</v>
      </c>
      <c r="F3774" t="s">
        <v>257</v>
      </c>
      <c r="G3774" t="s">
        <v>257</v>
      </c>
      <c r="H3774" t="s">
        <v>806</v>
      </c>
      <c r="I3774" t="s">
        <v>740</v>
      </c>
      <c r="J3774" t="s">
        <v>259</v>
      </c>
      <c r="K3774" t="s">
        <v>132</v>
      </c>
      <c r="L3774" t="s">
        <v>132</v>
      </c>
      <c r="M3774" t="str">
        <f t="shared" si="259"/>
        <v>Proportion of individuals who belong to a SHG that does each activity  (Among individuals who belong to that SHG)</v>
      </c>
      <c r="N3774" t="s">
        <v>364</v>
      </c>
      <c r="O3774" s="19">
        <v>0.18857163913290673</v>
      </c>
      <c r="P3774">
        <v>5.4088366061998884E-2</v>
      </c>
      <c r="Q3774" s="19">
        <v>8.2544987532506928E-2</v>
      </c>
      <c r="R3774" s="19">
        <v>0.29459829073330651</v>
      </c>
      <c r="S3774">
        <v>106</v>
      </c>
      <c r="T3774" t="str">
        <f t="shared" si="260"/>
        <v>1</v>
      </c>
    </row>
    <row r="3775" spans="1:20" x14ac:dyDescent="0.25">
      <c r="A3775" s="6" t="s">
        <v>424</v>
      </c>
      <c r="B3775" s="6" t="str">
        <f t="shared" si="261"/>
        <v>Tanzania</v>
      </c>
      <c r="C3775" t="s">
        <v>65</v>
      </c>
      <c r="D3775" t="s">
        <v>65</v>
      </c>
      <c r="E3775" t="s">
        <v>143</v>
      </c>
      <c r="F3775" t="s">
        <v>257</v>
      </c>
      <c r="G3775" t="s">
        <v>257</v>
      </c>
      <c r="H3775" t="s">
        <v>806</v>
      </c>
      <c r="I3775" t="s">
        <v>740</v>
      </c>
      <c r="J3775" t="s">
        <v>259</v>
      </c>
      <c r="K3775" t="s">
        <v>131</v>
      </c>
      <c r="L3775" t="s">
        <v>131</v>
      </c>
      <c r="M3775" t="str">
        <f t="shared" si="259"/>
        <v>Proportion of individuals who belong to a SHG that does each activity  (Among individuals who belong to that SHG)</v>
      </c>
      <c r="N3775" t="s">
        <v>364</v>
      </c>
      <c r="O3775" s="19">
        <v>0.18231959421115315</v>
      </c>
      <c r="P3775">
        <v>1.4828672306799639E-2</v>
      </c>
      <c r="Q3775" s="19">
        <v>0.15324310047611442</v>
      </c>
      <c r="R3775" s="19">
        <v>0.21139608794619189</v>
      </c>
      <c r="S3775">
        <v>1512</v>
      </c>
      <c r="T3775" t="str">
        <f t="shared" si="260"/>
        <v>1</v>
      </c>
    </row>
    <row r="3776" spans="1:20" x14ac:dyDescent="0.25">
      <c r="A3776" s="6" t="s">
        <v>424</v>
      </c>
      <c r="B3776" s="6" t="str">
        <f t="shared" si="261"/>
        <v>Tanzania</v>
      </c>
      <c r="C3776" t="s">
        <v>65</v>
      </c>
      <c r="D3776" t="s">
        <v>65</v>
      </c>
      <c r="E3776" t="s">
        <v>143</v>
      </c>
      <c r="F3776" t="s">
        <v>257</v>
      </c>
      <c r="G3776" t="s">
        <v>257</v>
      </c>
      <c r="H3776" t="s">
        <v>806</v>
      </c>
      <c r="I3776" t="s">
        <v>740</v>
      </c>
      <c r="J3776" t="s">
        <v>259</v>
      </c>
      <c r="K3776" t="s">
        <v>121</v>
      </c>
      <c r="L3776" t="s">
        <v>121</v>
      </c>
      <c r="M3776" t="str">
        <f t="shared" si="259"/>
        <v>Proportion of individuals who belong to a SHG that does each activity  (Among individuals who belong to that SHG)</v>
      </c>
      <c r="N3776" t="s">
        <v>364</v>
      </c>
      <c r="O3776" s="19">
        <v>0.17311399520260221</v>
      </c>
      <c r="P3776">
        <v>1.4120759194165252E-2</v>
      </c>
      <c r="Q3776" s="19">
        <v>0.14542279282405615</v>
      </c>
      <c r="R3776" s="19">
        <v>0.20080519758114826</v>
      </c>
      <c r="S3776">
        <v>1364</v>
      </c>
      <c r="T3776" t="str">
        <f t="shared" si="260"/>
        <v>1</v>
      </c>
    </row>
    <row r="3777" spans="1:20" x14ac:dyDescent="0.25">
      <c r="A3777" s="6" t="s">
        <v>424</v>
      </c>
      <c r="B3777" s="6" t="str">
        <f t="shared" si="261"/>
        <v>Tanzania</v>
      </c>
      <c r="C3777" t="s">
        <v>65</v>
      </c>
      <c r="D3777" t="s">
        <v>65</v>
      </c>
      <c r="E3777" t="s">
        <v>143</v>
      </c>
      <c r="F3777" t="s">
        <v>257</v>
      </c>
      <c r="G3777" t="s">
        <v>257</v>
      </c>
      <c r="H3777" t="s">
        <v>806</v>
      </c>
      <c r="I3777" t="s">
        <v>740</v>
      </c>
      <c r="J3777" t="s">
        <v>259</v>
      </c>
      <c r="K3777" t="s">
        <v>120</v>
      </c>
      <c r="L3777" t="s">
        <v>120</v>
      </c>
      <c r="M3777" t="str">
        <f t="shared" si="259"/>
        <v>Proportion of individuals who belong to a SHG that does each activity  (Among individuals who belong to that SHG)</v>
      </c>
      <c r="N3777" t="s">
        <v>364</v>
      </c>
      <c r="O3777" s="19">
        <v>0.22696627817094073</v>
      </c>
      <c r="P3777">
        <v>4.5607154416170352E-2</v>
      </c>
      <c r="Q3777" s="19">
        <v>0.13756566299229506</v>
      </c>
      <c r="R3777" s="19">
        <v>0.3163668933495864</v>
      </c>
      <c r="S3777">
        <v>254</v>
      </c>
      <c r="T3777" t="str">
        <f t="shared" si="260"/>
        <v>1</v>
      </c>
    </row>
    <row r="3778" spans="1:20" x14ac:dyDescent="0.25">
      <c r="A3778" s="6" t="s">
        <v>424</v>
      </c>
      <c r="B3778" s="6" t="str">
        <f t="shared" si="261"/>
        <v>Tanzania</v>
      </c>
      <c r="C3778" t="s">
        <v>65</v>
      </c>
      <c r="D3778" t="s">
        <v>65</v>
      </c>
      <c r="E3778" t="s">
        <v>143</v>
      </c>
      <c r="F3778" t="s">
        <v>276</v>
      </c>
      <c r="G3778" t="s">
        <v>276</v>
      </c>
      <c r="H3778" t="s">
        <v>807</v>
      </c>
      <c r="I3778" t="s">
        <v>740</v>
      </c>
      <c r="J3778" t="s">
        <v>66</v>
      </c>
      <c r="K3778" t="s">
        <v>114</v>
      </c>
      <c r="L3778" t="s">
        <v>114</v>
      </c>
      <c r="M3778" t="str">
        <f t="shared" si="259"/>
        <v>Proportion of individuals who feel confident using a SHG for financial services (Among all question respondents)</v>
      </c>
      <c r="N3778" t="s">
        <v>365</v>
      </c>
      <c r="O3778" s="19">
        <v>0.47004968003983633</v>
      </c>
      <c r="P3778">
        <v>7.8453573603820964E-3</v>
      </c>
      <c r="Q3778" s="19">
        <v>0.45467109413454454</v>
      </c>
      <c r="R3778" s="19">
        <v>0.48542826594512811</v>
      </c>
      <c r="S3778">
        <v>9459</v>
      </c>
      <c r="T3778" t="str">
        <f t="shared" si="260"/>
        <v>1</v>
      </c>
    </row>
    <row r="3779" spans="1:20" x14ac:dyDescent="0.25">
      <c r="A3779" s="6" t="s">
        <v>424</v>
      </c>
      <c r="B3779" s="6" t="str">
        <f t="shared" si="261"/>
        <v>Tanzania</v>
      </c>
      <c r="C3779" t="s">
        <v>65</v>
      </c>
      <c r="D3779" t="s">
        <v>65</v>
      </c>
      <c r="E3779" t="s">
        <v>143</v>
      </c>
      <c r="F3779" t="s">
        <v>276</v>
      </c>
      <c r="G3779" t="s">
        <v>276</v>
      </c>
      <c r="H3779" t="s">
        <v>807</v>
      </c>
      <c r="I3779" t="s">
        <v>740</v>
      </c>
      <c r="J3779" t="s">
        <v>66</v>
      </c>
      <c r="K3779" t="s">
        <v>115</v>
      </c>
      <c r="L3779" t="s">
        <v>115</v>
      </c>
      <c r="M3779" t="str">
        <f t="shared" si="259"/>
        <v>Proportion of individuals who feel confident using a SHG for financial services (Among all question respondents)</v>
      </c>
      <c r="N3779" t="s">
        <v>365</v>
      </c>
      <c r="O3779" s="19">
        <v>0.4529979374368211</v>
      </c>
      <c r="P3779">
        <v>1.1697632924430703E-2</v>
      </c>
      <c r="Q3779" s="19">
        <v>0.43006806381176982</v>
      </c>
      <c r="R3779" s="19">
        <v>0.47592781106187237</v>
      </c>
      <c r="S3779">
        <v>4119</v>
      </c>
      <c r="T3779" t="str">
        <f t="shared" si="260"/>
        <v>1</v>
      </c>
    </row>
    <row r="3780" spans="1:20" x14ac:dyDescent="0.25">
      <c r="A3780" s="6" t="s">
        <v>424</v>
      </c>
      <c r="B3780" s="6" t="str">
        <f t="shared" si="261"/>
        <v>Tanzania</v>
      </c>
      <c r="C3780" t="s">
        <v>65</v>
      </c>
      <c r="D3780" t="s">
        <v>65</v>
      </c>
      <c r="E3780" t="s">
        <v>143</v>
      </c>
      <c r="F3780" t="s">
        <v>276</v>
      </c>
      <c r="G3780" t="s">
        <v>276</v>
      </c>
      <c r="H3780" t="s">
        <v>807</v>
      </c>
      <c r="I3780" t="s">
        <v>740</v>
      </c>
      <c r="J3780" t="s">
        <v>66</v>
      </c>
      <c r="K3780" t="s">
        <v>116</v>
      </c>
      <c r="L3780" t="s">
        <v>116</v>
      </c>
      <c r="M3780" t="str">
        <f t="shared" si="259"/>
        <v>Proportion of individuals who feel confident using a SHG for financial services (Among all question respondents)</v>
      </c>
      <c r="N3780" t="s">
        <v>365</v>
      </c>
      <c r="O3780" s="19">
        <v>0.48641696803352852</v>
      </c>
      <c r="P3780">
        <v>1.0481570351313182E-2</v>
      </c>
      <c r="Q3780" s="19">
        <v>0.46587083830793768</v>
      </c>
      <c r="R3780" s="19">
        <v>0.5069630977591193</v>
      </c>
      <c r="S3780">
        <v>5340</v>
      </c>
      <c r="T3780" t="str">
        <f t="shared" si="260"/>
        <v>1</v>
      </c>
    </row>
    <row r="3781" spans="1:20" x14ac:dyDescent="0.25">
      <c r="A3781" s="6" t="s">
        <v>424</v>
      </c>
      <c r="B3781" s="6" t="str">
        <f t="shared" si="261"/>
        <v>Tanzania</v>
      </c>
      <c r="C3781" t="s">
        <v>65</v>
      </c>
      <c r="D3781" t="s">
        <v>65</v>
      </c>
      <c r="E3781" t="s">
        <v>143</v>
      </c>
      <c r="F3781" t="s">
        <v>276</v>
      </c>
      <c r="G3781" t="s">
        <v>276</v>
      </c>
      <c r="H3781" t="s">
        <v>807</v>
      </c>
      <c r="I3781" t="s">
        <v>740</v>
      </c>
      <c r="J3781" t="s">
        <v>66</v>
      </c>
      <c r="K3781" t="s">
        <v>135</v>
      </c>
      <c r="L3781" t="s">
        <v>135</v>
      </c>
      <c r="M3781" t="str">
        <f t="shared" si="259"/>
        <v>Proportion of individuals who feel confident using a SHG for financial services (Among all question respondents)</v>
      </c>
      <c r="N3781" t="s">
        <v>365</v>
      </c>
      <c r="O3781" s="19">
        <v>0.44170230592314375</v>
      </c>
      <c r="P3781">
        <v>1.5246962221506392E-2</v>
      </c>
      <c r="Q3781" s="19">
        <v>0.41181498434589503</v>
      </c>
      <c r="R3781" s="19">
        <v>0.47158962750039246</v>
      </c>
      <c r="S3781">
        <v>2613</v>
      </c>
      <c r="T3781" t="str">
        <f t="shared" si="260"/>
        <v>1</v>
      </c>
    </row>
    <row r="3782" spans="1:20" x14ac:dyDescent="0.25">
      <c r="A3782" s="6" t="s">
        <v>424</v>
      </c>
      <c r="B3782" s="6" t="str">
        <f t="shared" si="261"/>
        <v>Tanzania</v>
      </c>
      <c r="C3782" t="s">
        <v>65</v>
      </c>
      <c r="D3782" t="s">
        <v>65</v>
      </c>
      <c r="E3782" t="s">
        <v>143</v>
      </c>
      <c r="F3782" t="s">
        <v>276</v>
      </c>
      <c r="G3782" t="s">
        <v>276</v>
      </c>
      <c r="H3782" t="s">
        <v>807</v>
      </c>
      <c r="I3782" t="s">
        <v>740</v>
      </c>
      <c r="J3782" t="s">
        <v>66</v>
      </c>
      <c r="K3782" t="s">
        <v>134</v>
      </c>
      <c r="L3782" t="s">
        <v>134</v>
      </c>
      <c r="M3782" t="str">
        <f t="shared" si="259"/>
        <v>Proportion of individuals who feel confident using a SHG for financial services (Among all question respondents)</v>
      </c>
      <c r="N3782" t="s">
        <v>365</v>
      </c>
      <c r="O3782" s="19">
        <v>0.48492019096448985</v>
      </c>
      <c r="P3782">
        <v>8.8861136051632834E-3</v>
      </c>
      <c r="Q3782" s="19">
        <v>0.46750149922569439</v>
      </c>
      <c r="R3782" s="19">
        <v>0.50233888270328531</v>
      </c>
      <c r="S3782">
        <v>6846</v>
      </c>
      <c r="T3782" t="str">
        <f t="shared" si="260"/>
        <v>1</v>
      </c>
    </row>
    <row r="3783" spans="1:20" x14ac:dyDescent="0.25">
      <c r="A3783" s="6" t="s">
        <v>424</v>
      </c>
      <c r="B3783" s="6" t="str">
        <f t="shared" si="261"/>
        <v>Tanzania</v>
      </c>
      <c r="C3783" t="s">
        <v>65</v>
      </c>
      <c r="D3783" t="s">
        <v>65</v>
      </c>
      <c r="E3783" t="s">
        <v>143</v>
      </c>
      <c r="F3783" t="s">
        <v>276</v>
      </c>
      <c r="G3783" t="s">
        <v>276</v>
      </c>
      <c r="H3783" t="s">
        <v>807</v>
      </c>
      <c r="I3783" t="s">
        <v>740</v>
      </c>
      <c r="J3783" t="s">
        <v>66</v>
      </c>
      <c r="K3783" t="s">
        <v>228</v>
      </c>
      <c r="L3783" t="s">
        <v>228</v>
      </c>
      <c r="M3783" t="str">
        <f t="shared" si="259"/>
        <v>Proportion of individuals who feel confident using a SHG for financial services (Among all question respondents)</v>
      </c>
      <c r="N3783" t="s">
        <v>365</v>
      </c>
      <c r="O3783" s="19">
        <v>0.46669497589634951</v>
      </c>
      <c r="P3783">
        <v>9.0906093322693383E-3</v>
      </c>
      <c r="Q3783" s="19">
        <v>0.44887542859902374</v>
      </c>
      <c r="R3783" s="19">
        <v>0.48451452319367527</v>
      </c>
      <c r="S3783">
        <v>6484</v>
      </c>
      <c r="T3783" t="str">
        <f t="shared" si="260"/>
        <v>1</v>
      </c>
    </row>
    <row r="3784" spans="1:20" x14ac:dyDescent="0.25">
      <c r="A3784" s="6" t="s">
        <v>424</v>
      </c>
      <c r="B3784" s="6" t="str">
        <f t="shared" si="261"/>
        <v>Tanzania</v>
      </c>
      <c r="C3784" t="s">
        <v>65</v>
      </c>
      <c r="D3784" t="s">
        <v>65</v>
      </c>
      <c r="E3784" t="s">
        <v>143</v>
      </c>
      <c r="F3784" t="s">
        <v>276</v>
      </c>
      <c r="G3784" t="s">
        <v>276</v>
      </c>
      <c r="H3784" t="s">
        <v>807</v>
      </c>
      <c r="I3784" t="s">
        <v>740</v>
      </c>
      <c r="J3784" t="s">
        <v>66</v>
      </c>
      <c r="K3784" t="s">
        <v>229</v>
      </c>
      <c r="L3784" t="s">
        <v>229</v>
      </c>
      <c r="M3784" t="str">
        <f t="shared" si="259"/>
        <v>Proportion of individuals who feel confident using a SHG for financial services (Among all question respondents)</v>
      </c>
      <c r="N3784" t="s">
        <v>365</v>
      </c>
      <c r="O3784" s="19">
        <v>0.485555199994196</v>
      </c>
      <c r="P3784">
        <v>1.6328521593364696E-2</v>
      </c>
      <c r="Q3784" s="19">
        <v>0.45354778968832038</v>
      </c>
      <c r="R3784" s="19">
        <v>0.51756261030007167</v>
      </c>
      <c r="S3784">
        <v>1967</v>
      </c>
      <c r="T3784" t="str">
        <f t="shared" si="260"/>
        <v>1</v>
      </c>
    </row>
    <row r="3785" spans="1:20" x14ac:dyDescent="0.25">
      <c r="A3785" s="6" t="s">
        <v>424</v>
      </c>
      <c r="B3785" s="6" t="str">
        <f t="shared" si="261"/>
        <v>Tanzania</v>
      </c>
      <c r="C3785" t="s">
        <v>65</v>
      </c>
      <c r="D3785" t="s">
        <v>65</v>
      </c>
      <c r="E3785" t="s">
        <v>143</v>
      </c>
      <c r="F3785" t="s">
        <v>276</v>
      </c>
      <c r="G3785" t="s">
        <v>276</v>
      </c>
      <c r="H3785" t="s">
        <v>807</v>
      </c>
      <c r="I3785" t="s">
        <v>740</v>
      </c>
      <c r="J3785" t="s">
        <v>66</v>
      </c>
      <c r="K3785" t="s">
        <v>230</v>
      </c>
      <c r="L3785" t="s">
        <v>230</v>
      </c>
      <c r="M3785" t="str">
        <f t="shared" si="259"/>
        <v>Proportion of individuals who feel confident using a SHG for financial services (Among all question respondents)</v>
      </c>
      <c r="N3785" t="s">
        <v>365</v>
      </c>
      <c r="O3785" s="19">
        <v>0.45887886733343458</v>
      </c>
      <c r="P3785">
        <v>2.4268636537390319E-2</v>
      </c>
      <c r="Q3785" s="19">
        <v>0.41130712590081953</v>
      </c>
      <c r="R3785" s="19">
        <v>0.50645060876604964</v>
      </c>
      <c r="S3785">
        <v>1008</v>
      </c>
      <c r="T3785" t="str">
        <f t="shared" si="260"/>
        <v>1</v>
      </c>
    </row>
    <row r="3786" spans="1:20" x14ac:dyDescent="0.25">
      <c r="A3786" s="6" t="s">
        <v>424</v>
      </c>
      <c r="B3786" s="6" t="str">
        <f t="shared" si="261"/>
        <v>Tanzania</v>
      </c>
      <c r="C3786" t="s">
        <v>65</v>
      </c>
      <c r="D3786" t="s">
        <v>65</v>
      </c>
      <c r="E3786" t="s">
        <v>143</v>
      </c>
      <c r="F3786" t="s">
        <v>276</v>
      </c>
      <c r="G3786" t="s">
        <v>276</v>
      </c>
      <c r="H3786" t="s">
        <v>807</v>
      </c>
      <c r="I3786" t="s">
        <v>740</v>
      </c>
      <c r="J3786" t="s">
        <v>66</v>
      </c>
      <c r="K3786" t="s">
        <v>128</v>
      </c>
      <c r="L3786" t="s">
        <v>128</v>
      </c>
      <c r="M3786" t="str">
        <f t="shared" si="259"/>
        <v>Proportion of individuals who feel confident using a SHG for financial services (Among all question respondents)</v>
      </c>
      <c r="N3786" t="s">
        <v>365</v>
      </c>
      <c r="O3786" s="19">
        <v>0.36589691839427196</v>
      </c>
      <c r="P3786">
        <v>1.090069294458924E-2</v>
      </c>
      <c r="Q3786" s="19">
        <v>0.34452921834250411</v>
      </c>
      <c r="R3786" s="19">
        <v>0.38726461844603982</v>
      </c>
      <c r="S3786">
        <v>4211</v>
      </c>
      <c r="T3786" t="str">
        <f t="shared" si="260"/>
        <v>1</v>
      </c>
    </row>
    <row r="3787" spans="1:20" x14ac:dyDescent="0.25">
      <c r="A3787" s="6" t="s">
        <v>424</v>
      </c>
      <c r="B3787" s="6" t="str">
        <f t="shared" si="261"/>
        <v>Tanzania</v>
      </c>
      <c r="C3787" t="s">
        <v>65</v>
      </c>
      <c r="D3787" t="s">
        <v>65</v>
      </c>
      <c r="E3787" t="s">
        <v>143</v>
      </c>
      <c r="F3787" t="s">
        <v>276</v>
      </c>
      <c r="G3787" t="s">
        <v>276</v>
      </c>
      <c r="H3787" t="s">
        <v>807</v>
      </c>
      <c r="I3787" t="s">
        <v>740</v>
      </c>
      <c r="J3787" t="s">
        <v>66</v>
      </c>
      <c r="K3787" t="s">
        <v>127</v>
      </c>
      <c r="L3787" t="s">
        <v>127</v>
      </c>
      <c r="M3787" t="str">
        <f t="shared" si="259"/>
        <v>Proportion of individuals who feel confident using a SHG for financial services (Among all question respondents)</v>
      </c>
      <c r="N3787" t="s">
        <v>365</v>
      </c>
      <c r="O3787" s="19">
        <v>0.54026242731602481</v>
      </c>
      <c r="P3787">
        <v>1.0492248742575363E-2</v>
      </c>
      <c r="Q3787" s="19">
        <v>0.51969536564943852</v>
      </c>
      <c r="R3787" s="19">
        <v>0.56082948898261109</v>
      </c>
      <c r="S3787">
        <v>5248</v>
      </c>
      <c r="T3787" t="str">
        <f t="shared" si="260"/>
        <v>1</v>
      </c>
    </row>
    <row r="3788" spans="1:20" x14ac:dyDescent="0.25">
      <c r="A3788" s="6" t="s">
        <v>424</v>
      </c>
      <c r="B3788" s="6" t="str">
        <f t="shared" si="261"/>
        <v>Tanzania</v>
      </c>
      <c r="C3788" t="s">
        <v>65</v>
      </c>
      <c r="D3788" t="s">
        <v>65</v>
      </c>
      <c r="E3788" t="s">
        <v>143</v>
      </c>
      <c r="F3788" t="s">
        <v>276</v>
      </c>
      <c r="G3788" t="s">
        <v>276</v>
      </c>
      <c r="H3788" t="s">
        <v>807</v>
      </c>
      <c r="I3788" t="s">
        <v>740</v>
      </c>
      <c r="J3788" t="s">
        <v>66</v>
      </c>
      <c r="K3788" t="s">
        <v>124</v>
      </c>
      <c r="L3788" t="s">
        <v>124</v>
      </c>
      <c r="M3788" t="str">
        <f t="shared" si="259"/>
        <v>Proportion of individuals who feel confident using a SHG for financial services (Among all question respondents)</v>
      </c>
      <c r="N3788" t="s">
        <v>365</v>
      </c>
      <c r="O3788" s="19">
        <v>0.23571612337156628</v>
      </c>
      <c r="P3788">
        <v>2.352304889843005E-2</v>
      </c>
      <c r="Q3788" s="19">
        <v>0.189605893891686</v>
      </c>
      <c r="R3788" s="19">
        <v>0.28182635285144658</v>
      </c>
      <c r="S3788">
        <v>756</v>
      </c>
      <c r="T3788" t="str">
        <f t="shared" si="260"/>
        <v>1</v>
      </c>
    </row>
    <row r="3789" spans="1:20" x14ac:dyDescent="0.25">
      <c r="A3789" s="6" t="s">
        <v>424</v>
      </c>
      <c r="B3789" s="6" t="str">
        <f t="shared" si="261"/>
        <v>Tanzania</v>
      </c>
      <c r="C3789" t="s">
        <v>65</v>
      </c>
      <c r="D3789" t="s">
        <v>65</v>
      </c>
      <c r="E3789" t="s">
        <v>143</v>
      </c>
      <c r="F3789" t="s">
        <v>276</v>
      </c>
      <c r="G3789" t="s">
        <v>276</v>
      </c>
      <c r="H3789" t="s">
        <v>807</v>
      </c>
      <c r="I3789" t="s">
        <v>740</v>
      </c>
      <c r="J3789" t="s">
        <v>66</v>
      </c>
      <c r="K3789" t="s">
        <v>123</v>
      </c>
      <c r="L3789" t="s">
        <v>123</v>
      </c>
      <c r="M3789" t="str">
        <f t="shared" si="259"/>
        <v>Proportion of individuals who feel confident using a SHG for financial services (Among all question respondents)</v>
      </c>
      <c r="N3789" t="s">
        <v>365</v>
      </c>
      <c r="O3789" s="19">
        <v>0.48711364236675614</v>
      </c>
      <c r="P3789">
        <v>8.1738954064798867E-3</v>
      </c>
      <c r="Q3789" s="19">
        <v>0.47109105130873724</v>
      </c>
      <c r="R3789" s="19">
        <v>0.50313623342477509</v>
      </c>
      <c r="S3789">
        <v>8703</v>
      </c>
      <c r="T3789" t="str">
        <f t="shared" si="260"/>
        <v>1</v>
      </c>
    </row>
    <row r="3790" spans="1:20" x14ac:dyDescent="0.25">
      <c r="A3790" s="6" t="s">
        <v>424</v>
      </c>
      <c r="B3790" s="6" t="str">
        <f t="shared" si="261"/>
        <v>Tanzania</v>
      </c>
      <c r="C3790" t="s">
        <v>65</v>
      </c>
      <c r="D3790" t="s">
        <v>65</v>
      </c>
      <c r="E3790" t="s">
        <v>143</v>
      </c>
      <c r="F3790" t="s">
        <v>276</v>
      </c>
      <c r="G3790" t="s">
        <v>276</v>
      </c>
      <c r="H3790" t="s">
        <v>807</v>
      </c>
      <c r="I3790" t="s">
        <v>740</v>
      </c>
      <c r="J3790" t="s">
        <v>66</v>
      </c>
      <c r="K3790" t="s">
        <v>132</v>
      </c>
      <c r="L3790" t="s">
        <v>132</v>
      </c>
      <c r="M3790" t="str">
        <f t="shared" si="259"/>
        <v>Proportion of individuals who feel confident using a SHG for financial services (Among all question respondents)</v>
      </c>
      <c r="N3790" t="s">
        <v>365</v>
      </c>
      <c r="O3790" s="19">
        <v>0.37528285344711448</v>
      </c>
      <c r="P3790">
        <v>2.1280447503351018E-2</v>
      </c>
      <c r="Q3790" s="19">
        <v>0.33356860449703257</v>
      </c>
      <c r="R3790" s="19">
        <v>0.4169971023971964</v>
      </c>
      <c r="S3790">
        <v>1232</v>
      </c>
      <c r="T3790" t="str">
        <f t="shared" si="260"/>
        <v>1</v>
      </c>
    </row>
    <row r="3791" spans="1:20" x14ac:dyDescent="0.25">
      <c r="A3791" s="6" t="s">
        <v>424</v>
      </c>
      <c r="B3791" s="6" t="str">
        <f t="shared" si="261"/>
        <v>Tanzania</v>
      </c>
      <c r="C3791" t="s">
        <v>65</v>
      </c>
      <c r="D3791" t="s">
        <v>65</v>
      </c>
      <c r="E3791" t="s">
        <v>143</v>
      </c>
      <c r="F3791" t="s">
        <v>276</v>
      </c>
      <c r="G3791" t="s">
        <v>276</v>
      </c>
      <c r="H3791" t="s">
        <v>807</v>
      </c>
      <c r="I3791" t="s">
        <v>740</v>
      </c>
      <c r="J3791" t="s">
        <v>66</v>
      </c>
      <c r="K3791" t="s">
        <v>131</v>
      </c>
      <c r="L3791" t="s">
        <v>131</v>
      </c>
      <c r="M3791" t="str">
        <f t="shared" si="259"/>
        <v>Proportion of individuals who feel confident using a SHG for financial services (Among all question respondents)</v>
      </c>
      <c r="N3791" t="s">
        <v>365</v>
      </c>
      <c r="O3791" s="19">
        <v>0.48749670622398222</v>
      </c>
      <c r="P3791">
        <v>8.3186011516287635E-3</v>
      </c>
      <c r="Q3791" s="19">
        <v>0.47119046081721444</v>
      </c>
      <c r="R3791" s="19">
        <v>0.50380295163074995</v>
      </c>
      <c r="S3791">
        <v>8227</v>
      </c>
      <c r="T3791" t="str">
        <f t="shared" si="260"/>
        <v>1</v>
      </c>
    </row>
    <row r="3792" spans="1:20" x14ac:dyDescent="0.25">
      <c r="A3792" s="6" t="s">
        <v>424</v>
      </c>
      <c r="B3792" s="6" t="str">
        <f t="shared" si="261"/>
        <v>Tanzania</v>
      </c>
      <c r="C3792" t="s">
        <v>65</v>
      </c>
      <c r="D3792" t="s">
        <v>65</v>
      </c>
      <c r="E3792" t="s">
        <v>143</v>
      </c>
      <c r="F3792" t="s">
        <v>276</v>
      </c>
      <c r="G3792" t="s">
        <v>276</v>
      </c>
      <c r="H3792" t="s">
        <v>807</v>
      </c>
      <c r="I3792" t="s">
        <v>740</v>
      </c>
      <c r="J3792" t="s">
        <v>66</v>
      </c>
      <c r="K3792" t="s">
        <v>121</v>
      </c>
      <c r="L3792" t="s">
        <v>121</v>
      </c>
      <c r="M3792" t="str">
        <f t="shared" si="259"/>
        <v>Proportion of individuals who feel confident using a SHG for financial services (Among all question respondents)</v>
      </c>
      <c r="N3792" t="s">
        <v>365</v>
      </c>
      <c r="O3792" s="19">
        <v>0.46592652730195261</v>
      </c>
      <c r="P3792">
        <v>8.152067613704515E-3</v>
      </c>
      <c r="Q3792" s="19">
        <v>0.44994672340720737</v>
      </c>
      <c r="R3792" s="19">
        <v>0.48190633119669785</v>
      </c>
      <c r="S3792">
        <v>8591</v>
      </c>
      <c r="T3792" t="str">
        <f t="shared" si="260"/>
        <v>1</v>
      </c>
    </row>
    <row r="3793" spans="1:20" x14ac:dyDescent="0.25">
      <c r="A3793" s="6" t="s">
        <v>424</v>
      </c>
      <c r="B3793" s="6" t="str">
        <f t="shared" si="261"/>
        <v>Tanzania</v>
      </c>
      <c r="C3793" t="s">
        <v>65</v>
      </c>
      <c r="D3793" t="s">
        <v>65</v>
      </c>
      <c r="E3793" t="s">
        <v>143</v>
      </c>
      <c r="F3793" t="s">
        <v>276</v>
      </c>
      <c r="G3793" t="s">
        <v>276</v>
      </c>
      <c r="H3793" t="s">
        <v>807</v>
      </c>
      <c r="I3793" t="s">
        <v>740</v>
      </c>
      <c r="J3793" t="s">
        <v>66</v>
      </c>
      <c r="K3793" t="s">
        <v>120</v>
      </c>
      <c r="L3793" t="s">
        <v>120</v>
      </c>
      <c r="M3793" t="str">
        <f t="shared" si="259"/>
        <v>Proportion of individuals who feel confident using a SHG for financial services (Among all question respondents)</v>
      </c>
      <c r="N3793" t="s">
        <v>365</v>
      </c>
      <c r="O3793" s="19">
        <v>0.50543177779624382</v>
      </c>
      <c r="P3793">
        <v>2.7398926896110915E-2</v>
      </c>
      <c r="Q3793" s="19">
        <v>0.45172399475599101</v>
      </c>
      <c r="R3793" s="19">
        <v>0.55913956083649663</v>
      </c>
      <c r="S3793">
        <v>868</v>
      </c>
      <c r="T3793" t="str">
        <f t="shared" si="260"/>
        <v>1</v>
      </c>
    </row>
    <row r="3794" spans="1:20" x14ac:dyDescent="0.25">
      <c r="A3794" s="6" t="s">
        <v>424</v>
      </c>
      <c r="B3794" s="6" t="str">
        <f t="shared" si="261"/>
        <v>Tanzania</v>
      </c>
      <c r="C3794" t="s">
        <v>65</v>
      </c>
      <c r="D3794" t="s">
        <v>65</v>
      </c>
      <c r="E3794" t="s">
        <v>143</v>
      </c>
      <c r="F3794" t="s">
        <v>257</v>
      </c>
      <c r="G3794" t="s">
        <v>257</v>
      </c>
      <c r="H3794" t="s">
        <v>808</v>
      </c>
      <c r="I3794" t="s">
        <v>740</v>
      </c>
      <c r="J3794" t="s">
        <v>259</v>
      </c>
      <c r="K3794" t="s">
        <v>114</v>
      </c>
      <c r="L3794" t="s">
        <v>114</v>
      </c>
      <c r="M3794" t="str">
        <f t="shared" si="259"/>
        <v>Proportion of individuals who belong to a SHG that does each activity  (Among individuals who belong to that SHG)</v>
      </c>
      <c r="N3794" t="s">
        <v>366</v>
      </c>
      <c r="O3794" s="19">
        <v>0.8090466144600742</v>
      </c>
      <c r="P3794">
        <v>1.4558630761847831E-2</v>
      </c>
      <c r="Q3794" s="19">
        <v>0.78049084807625246</v>
      </c>
      <c r="R3794" s="19">
        <v>0.83760238084389593</v>
      </c>
      <c r="S3794">
        <v>1618</v>
      </c>
      <c r="T3794" t="str">
        <f t="shared" si="260"/>
        <v>1</v>
      </c>
    </row>
    <row r="3795" spans="1:20" x14ac:dyDescent="0.25">
      <c r="A3795" s="6" t="s">
        <v>424</v>
      </c>
      <c r="B3795" s="6" t="str">
        <f t="shared" si="261"/>
        <v>Tanzania</v>
      </c>
      <c r="C3795" t="s">
        <v>65</v>
      </c>
      <c r="D3795" t="s">
        <v>65</v>
      </c>
      <c r="E3795" t="s">
        <v>143</v>
      </c>
      <c r="F3795" t="s">
        <v>257</v>
      </c>
      <c r="G3795" t="s">
        <v>257</v>
      </c>
      <c r="H3795" t="s">
        <v>808</v>
      </c>
      <c r="I3795" t="s">
        <v>740</v>
      </c>
      <c r="J3795" t="s">
        <v>259</v>
      </c>
      <c r="K3795" t="s">
        <v>115</v>
      </c>
      <c r="L3795" t="s">
        <v>115</v>
      </c>
      <c r="M3795" t="str">
        <f t="shared" si="259"/>
        <v>Proportion of individuals who belong to a SHG that does each activity  (Among individuals who belong to that SHG)</v>
      </c>
      <c r="N3795" t="s">
        <v>366</v>
      </c>
      <c r="O3795" s="19">
        <v>0.80248995279615298</v>
      </c>
      <c r="P3795">
        <v>2.5501221231056286E-2</v>
      </c>
      <c r="Q3795" s="19">
        <v>0.75249816784481816</v>
      </c>
      <c r="R3795" s="19">
        <v>0.85248173774748781</v>
      </c>
      <c r="S3795">
        <v>530</v>
      </c>
      <c r="T3795" t="str">
        <f t="shared" si="260"/>
        <v>1</v>
      </c>
    </row>
    <row r="3796" spans="1:20" x14ac:dyDescent="0.25">
      <c r="A3796" s="6" t="s">
        <v>424</v>
      </c>
      <c r="B3796" s="6" t="str">
        <f t="shared" si="261"/>
        <v>Tanzania</v>
      </c>
      <c r="C3796" t="s">
        <v>65</v>
      </c>
      <c r="D3796" t="s">
        <v>65</v>
      </c>
      <c r="E3796" t="s">
        <v>143</v>
      </c>
      <c r="F3796" t="s">
        <v>257</v>
      </c>
      <c r="G3796" t="s">
        <v>257</v>
      </c>
      <c r="H3796" t="s">
        <v>808</v>
      </c>
      <c r="I3796" t="s">
        <v>740</v>
      </c>
      <c r="J3796" t="s">
        <v>259</v>
      </c>
      <c r="K3796" t="s">
        <v>116</v>
      </c>
      <c r="L3796" t="s">
        <v>116</v>
      </c>
      <c r="M3796" t="str">
        <f t="shared" si="259"/>
        <v>Proportion of individuals who belong to a SHG that does each activity  (Among individuals who belong to that SHG)</v>
      </c>
      <c r="N3796" t="s">
        <v>366</v>
      </c>
      <c r="O3796" s="19">
        <v>0.813260018153799</v>
      </c>
      <c r="P3796">
        <v>1.7416543719280218E-2</v>
      </c>
      <c r="Q3796" s="19">
        <v>0.77911628154024504</v>
      </c>
      <c r="R3796" s="19">
        <v>0.84740375476735297</v>
      </c>
      <c r="S3796">
        <v>1088</v>
      </c>
      <c r="T3796" t="str">
        <f t="shared" si="260"/>
        <v>1</v>
      </c>
    </row>
    <row r="3797" spans="1:20" x14ac:dyDescent="0.25">
      <c r="A3797" s="6" t="s">
        <v>424</v>
      </c>
      <c r="B3797" s="6" t="str">
        <f t="shared" si="261"/>
        <v>Tanzania</v>
      </c>
      <c r="C3797" t="s">
        <v>65</v>
      </c>
      <c r="D3797" t="s">
        <v>65</v>
      </c>
      <c r="E3797" t="s">
        <v>143</v>
      </c>
      <c r="F3797" t="s">
        <v>257</v>
      </c>
      <c r="G3797" t="s">
        <v>257</v>
      </c>
      <c r="H3797" t="s">
        <v>808</v>
      </c>
      <c r="I3797" t="s">
        <v>740</v>
      </c>
      <c r="J3797" t="s">
        <v>259</v>
      </c>
      <c r="K3797" t="s">
        <v>135</v>
      </c>
      <c r="L3797" t="s">
        <v>135</v>
      </c>
      <c r="M3797" t="str">
        <f t="shared" si="259"/>
        <v>Proportion of individuals who belong to a SHG that does each activity  (Among individuals who belong to that SHG)</v>
      </c>
      <c r="N3797" t="s">
        <v>366</v>
      </c>
      <c r="O3797" s="19">
        <v>0.78666195482947865</v>
      </c>
      <c r="P3797">
        <v>2.6211545217790583E-2</v>
      </c>
      <c r="Q3797" s="19">
        <v>0.73527983755535509</v>
      </c>
      <c r="R3797" s="19">
        <v>0.83804407210360221</v>
      </c>
      <c r="S3797">
        <v>530</v>
      </c>
      <c r="T3797" t="str">
        <f t="shared" si="260"/>
        <v>1</v>
      </c>
    </row>
    <row r="3798" spans="1:20" x14ac:dyDescent="0.25">
      <c r="A3798" s="6" t="s">
        <v>424</v>
      </c>
      <c r="B3798" s="6" t="str">
        <f t="shared" si="261"/>
        <v>Tanzania</v>
      </c>
      <c r="C3798" t="s">
        <v>65</v>
      </c>
      <c r="D3798" t="s">
        <v>65</v>
      </c>
      <c r="E3798" t="s">
        <v>143</v>
      </c>
      <c r="F3798" t="s">
        <v>257</v>
      </c>
      <c r="G3798" t="s">
        <v>257</v>
      </c>
      <c r="H3798" t="s">
        <v>808</v>
      </c>
      <c r="I3798" t="s">
        <v>740</v>
      </c>
      <c r="J3798" t="s">
        <v>259</v>
      </c>
      <c r="K3798" t="s">
        <v>134</v>
      </c>
      <c r="L3798" t="s">
        <v>134</v>
      </c>
      <c r="M3798" t="str">
        <f t="shared" si="259"/>
        <v>Proportion of individuals who belong to a SHG that does each activity  (Among individuals who belong to that SHG)</v>
      </c>
      <c r="N3798" t="s">
        <v>366</v>
      </c>
      <c r="O3798" s="19">
        <v>0.82221982824453055</v>
      </c>
      <c r="P3798">
        <v>1.7154778427833618E-2</v>
      </c>
      <c r="Q3798" s="19">
        <v>0.78858607796406677</v>
      </c>
      <c r="R3798" s="19">
        <v>0.85585357852499433</v>
      </c>
      <c r="S3798">
        <v>1088</v>
      </c>
      <c r="T3798" t="str">
        <f t="shared" si="260"/>
        <v>1</v>
      </c>
    </row>
    <row r="3799" spans="1:20" x14ac:dyDescent="0.25">
      <c r="A3799" s="6" t="s">
        <v>424</v>
      </c>
      <c r="B3799" s="6" t="str">
        <f t="shared" si="261"/>
        <v>Tanzania</v>
      </c>
      <c r="C3799" t="s">
        <v>65</v>
      </c>
      <c r="D3799" t="s">
        <v>65</v>
      </c>
      <c r="E3799" t="s">
        <v>143</v>
      </c>
      <c r="F3799" t="s">
        <v>257</v>
      </c>
      <c r="G3799" t="s">
        <v>257</v>
      </c>
      <c r="H3799" t="s">
        <v>808</v>
      </c>
      <c r="I3799" t="s">
        <v>740</v>
      </c>
      <c r="J3799" t="s">
        <v>259</v>
      </c>
      <c r="K3799" t="s">
        <v>228</v>
      </c>
      <c r="L3799" t="s">
        <v>228</v>
      </c>
      <c r="M3799" t="str">
        <f t="shared" si="259"/>
        <v>Proportion of individuals who belong to a SHG that does each activity  (Among individuals who belong to that SHG)</v>
      </c>
      <c r="N3799" t="s">
        <v>366</v>
      </c>
      <c r="O3799" s="19">
        <v>0.82553323058775363</v>
      </c>
      <c r="P3799">
        <v>1.7126448953543115E-2</v>
      </c>
      <c r="Q3799" s="19">
        <v>0.79195572645056933</v>
      </c>
      <c r="R3799" s="19">
        <v>0.85911073472493793</v>
      </c>
      <c r="S3799">
        <v>979</v>
      </c>
      <c r="T3799" t="str">
        <f t="shared" si="260"/>
        <v>1</v>
      </c>
    </row>
    <row r="3800" spans="1:20" x14ac:dyDescent="0.25">
      <c r="A3800" s="6" t="s">
        <v>424</v>
      </c>
      <c r="B3800" s="6" t="str">
        <f t="shared" si="261"/>
        <v>Tanzania</v>
      </c>
      <c r="C3800" t="s">
        <v>65</v>
      </c>
      <c r="D3800" t="s">
        <v>65</v>
      </c>
      <c r="E3800" t="s">
        <v>143</v>
      </c>
      <c r="F3800" t="s">
        <v>257</v>
      </c>
      <c r="G3800" t="s">
        <v>257</v>
      </c>
      <c r="H3800" t="s">
        <v>808</v>
      </c>
      <c r="I3800" t="s">
        <v>740</v>
      </c>
      <c r="J3800" t="s">
        <v>259</v>
      </c>
      <c r="K3800" t="s">
        <v>229</v>
      </c>
      <c r="L3800" t="s">
        <v>229</v>
      </c>
      <c r="M3800" t="str">
        <f t="shared" si="259"/>
        <v>Proportion of individuals who belong to a SHG that does each activity  (Among individuals who belong to that SHG)</v>
      </c>
      <c r="N3800" t="s">
        <v>366</v>
      </c>
      <c r="O3800" s="19">
        <v>0.78892441652515444</v>
      </c>
      <c r="P3800">
        <v>2.9140614879921273E-2</v>
      </c>
      <c r="Q3800" s="19">
        <v>0.73180113660540091</v>
      </c>
      <c r="R3800" s="19">
        <v>0.84604769644490796</v>
      </c>
      <c r="S3800">
        <v>434</v>
      </c>
      <c r="T3800" t="str">
        <f t="shared" si="260"/>
        <v>1</v>
      </c>
    </row>
    <row r="3801" spans="1:20" x14ac:dyDescent="0.25">
      <c r="A3801" s="6" t="s">
        <v>424</v>
      </c>
      <c r="B3801" s="6" t="str">
        <f t="shared" si="261"/>
        <v>Tanzania</v>
      </c>
      <c r="C3801" t="s">
        <v>65</v>
      </c>
      <c r="D3801" t="s">
        <v>65</v>
      </c>
      <c r="E3801" t="s">
        <v>143</v>
      </c>
      <c r="F3801" t="s">
        <v>257</v>
      </c>
      <c r="G3801" t="s">
        <v>257</v>
      </c>
      <c r="H3801" t="s">
        <v>808</v>
      </c>
      <c r="I3801" t="s">
        <v>740</v>
      </c>
      <c r="J3801" t="s">
        <v>259</v>
      </c>
      <c r="K3801" t="s">
        <v>230</v>
      </c>
      <c r="L3801" t="s">
        <v>230</v>
      </c>
      <c r="M3801" t="str">
        <f t="shared" si="259"/>
        <v>Proportion of individuals who belong to a SHG that does each activity  (Among individuals who belong to that SHG)</v>
      </c>
      <c r="N3801" t="s">
        <v>366</v>
      </c>
      <c r="O3801" s="19">
        <v>0.79143263837137401</v>
      </c>
      <c r="P3801">
        <v>4.2465335466247582E-2</v>
      </c>
      <c r="Q3801" s="19">
        <v>0.70819046923278262</v>
      </c>
      <c r="R3801" s="19">
        <v>0.8746748075099654</v>
      </c>
      <c r="S3801">
        <v>205</v>
      </c>
      <c r="T3801" t="str">
        <f t="shared" si="260"/>
        <v>1</v>
      </c>
    </row>
    <row r="3802" spans="1:20" x14ac:dyDescent="0.25">
      <c r="A3802" s="6" t="s">
        <v>424</v>
      </c>
      <c r="B3802" s="6" t="str">
        <f t="shared" si="261"/>
        <v>Tanzania</v>
      </c>
      <c r="C3802" t="s">
        <v>65</v>
      </c>
      <c r="D3802" t="s">
        <v>65</v>
      </c>
      <c r="E3802" t="s">
        <v>143</v>
      </c>
      <c r="F3802" t="s">
        <v>257</v>
      </c>
      <c r="G3802" t="s">
        <v>257</v>
      </c>
      <c r="H3802" t="s">
        <v>808</v>
      </c>
      <c r="I3802" t="s">
        <v>740</v>
      </c>
      <c r="J3802" t="s">
        <v>259</v>
      </c>
      <c r="K3802" t="s">
        <v>128</v>
      </c>
      <c r="L3802" t="s">
        <v>128</v>
      </c>
      <c r="M3802" t="str">
        <f t="shared" si="259"/>
        <v>Proportion of individuals who belong to a SHG that does each activity  (Among individuals who belong to that SHG)</v>
      </c>
      <c r="N3802" t="s">
        <v>366</v>
      </c>
      <c r="O3802" s="19">
        <v>0.76499520575172775</v>
      </c>
      <c r="P3802">
        <v>3.1518697603479334E-2</v>
      </c>
      <c r="Q3802" s="19">
        <v>0.70320649907905219</v>
      </c>
      <c r="R3802" s="19">
        <v>0.8267839124244033</v>
      </c>
      <c r="S3802">
        <v>421</v>
      </c>
      <c r="T3802" t="str">
        <f t="shared" si="260"/>
        <v>1</v>
      </c>
    </row>
    <row r="3803" spans="1:20" x14ac:dyDescent="0.25">
      <c r="A3803" s="6" t="s">
        <v>424</v>
      </c>
      <c r="B3803" s="6" t="str">
        <f t="shared" si="261"/>
        <v>Tanzania</v>
      </c>
      <c r="C3803" t="s">
        <v>65</v>
      </c>
      <c r="D3803" t="s">
        <v>65</v>
      </c>
      <c r="E3803" t="s">
        <v>143</v>
      </c>
      <c r="F3803" t="s">
        <v>257</v>
      </c>
      <c r="G3803" t="s">
        <v>257</v>
      </c>
      <c r="H3803" t="s">
        <v>808</v>
      </c>
      <c r="I3803" t="s">
        <v>740</v>
      </c>
      <c r="J3803" t="s">
        <v>259</v>
      </c>
      <c r="K3803" t="s">
        <v>127</v>
      </c>
      <c r="L3803" t="s">
        <v>127</v>
      </c>
      <c r="M3803" t="str">
        <f t="shared" si="259"/>
        <v>Proportion of individuals who belong to a SHG that does each activity  (Among individuals who belong to that SHG)</v>
      </c>
      <c r="N3803" t="s">
        <v>366</v>
      </c>
      <c r="O3803" s="19">
        <v>0.82173529840303638</v>
      </c>
      <c r="P3803">
        <v>1.6283610708110997E-2</v>
      </c>
      <c r="Q3803" s="19">
        <v>0.78981286202097545</v>
      </c>
      <c r="R3803" s="19">
        <v>0.85365773478509732</v>
      </c>
      <c r="S3803">
        <v>1197</v>
      </c>
      <c r="T3803" t="str">
        <f t="shared" si="260"/>
        <v>1</v>
      </c>
    </row>
    <row r="3804" spans="1:20" x14ac:dyDescent="0.25">
      <c r="A3804" s="6" t="s">
        <v>424</v>
      </c>
      <c r="B3804" s="6" t="str">
        <f t="shared" si="261"/>
        <v>Tanzania</v>
      </c>
      <c r="C3804" t="s">
        <v>65</v>
      </c>
      <c r="D3804" t="s">
        <v>65</v>
      </c>
      <c r="E3804" t="s">
        <v>143</v>
      </c>
      <c r="F3804" t="s">
        <v>257</v>
      </c>
      <c r="G3804" t="s">
        <v>257</v>
      </c>
      <c r="H3804" t="s">
        <v>808</v>
      </c>
      <c r="I3804" t="s">
        <v>740</v>
      </c>
      <c r="J3804" t="s">
        <v>259</v>
      </c>
      <c r="K3804" t="s">
        <v>124</v>
      </c>
      <c r="L3804" t="s">
        <v>124</v>
      </c>
      <c r="M3804" t="str">
        <f t="shared" ref="M3804:M3867" si="262">CONCATENATE(F3804,"(Among ",J3804,")")</f>
        <v>Proportion of individuals who belong to a SHG that does each activity  (Among individuals who belong to that SHG)</v>
      </c>
      <c r="N3804" t="s">
        <v>366</v>
      </c>
      <c r="O3804" s="19">
        <v>0.77285825399819608</v>
      </c>
      <c r="P3804">
        <v>8.4854335749592114E-2</v>
      </c>
      <c r="Q3804" s="19">
        <v>0.6065238113269289</v>
      </c>
      <c r="R3804" s="19">
        <v>0.93919269666946326</v>
      </c>
      <c r="S3804">
        <v>51</v>
      </c>
      <c r="T3804" t="str">
        <f t="shared" ref="T3804:T3867" si="263">IF(S3804&gt;=30,"1","0")</f>
        <v>1</v>
      </c>
    </row>
    <row r="3805" spans="1:20" x14ac:dyDescent="0.25">
      <c r="A3805" s="6" t="s">
        <v>424</v>
      </c>
      <c r="B3805" s="6" t="str">
        <f t="shared" si="261"/>
        <v>Tanzania</v>
      </c>
      <c r="C3805" t="s">
        <v>65</v>
      </c>
      <c r="D3805" t="s">
        <v>65</v>
      </c>
      <c r="E3805" t="s">
        <v>143</v>
      </c>
      <c r="F3805" t="s">
        <v>257</v>
      </c>
      <c r="G3805" t="s">
        <v>257</v>
      </c>
      <c r="H3805" t="s">
        <v>808</v>
      </c>
      <c r="I3805" t="s">
        <v>740</v>
      </c>
      <c r="J3805" t="s">
        <v>259</v>
      </c>
      <c r="K3805" t="s">
        <v>123</v>
      </c>
      <c r="L3805" t="s">
        <v>123</v>
      </c>
      <c r="M3805" t="str">
        <f t="shared" si="262"/>
        <v>Proportion of individuals who belong to a SHG that does each activity  (Among individuals who belong to that SHG)</v>
      </c>
      <c r="N3805" t="s">
        <v>366</v>
      </c>
      <c r="O3805" s="19">
        <v>0.81002457405328332</v>
      </c>
      <c r="P3805">
        <v>1.476865772525922E-2</v>
      </c>
      <c r="Q3805" s="19">
        <v>0.78106344067877753</v>
      </c>
      <c r="R3805" s="19">
        <v>0.83898570742778911</v>
      </c>
      <c r="S3805">
        <v>1567</v>
      </c>
      <c r="T3805" t="str">
        <f t="shared" si="263"/>
        <v>1</v>
      </c>
    </row>
    <row r="3806" spans="1:20" x14ac:dyDescent="0.25">
      <c r="A3806" s="6" t="s">
        <v>424</v>
      </c>
      <c r="B3806" s="6" t="str">
        <f t="shared" si="261"/>
        <v>Tanzania</v>
      </c>
      <c r="C3806" t="s">
        <v>65</v>
      </c>
      <c r="D3806" t="s">
        <v>65</v>
      </c>
      <c r="E3806" t="s">
        <v>143</v>
      </c>
      <c r="F3806" t="s">
        <v>257</v>
      </c>
      <c r="G3806" t="s">
        <v>257</v>
      </c>
      <c r="H3806" t="s">
        <v>808</v>
      </c>
      <c r="I3806" t="s">
        <v>740</v>
      </c>
      <c r="J3806" t="s">
        <v>259</v>
      </c>
      <c r="K3806" t="s">
        <v>132</v>
      </c>
      <c r="L3806" t="s">
        <v>132</v>
      </c>
      <c r="M3806" t="str">
        <f t="shared" si="262"/>
        <v>Proportion of individuals who belong to a SHG that does each activity  (Among individuals who belong to that SHG)</v>
      </c>
      <c r="N3806" t="s">
        <v>366</v>
      </c>
      <c r="O3806" s="19">
        <v>0.80540082619508435</v>
      </c>
      <c r="P3806">
        <v>5.2984129772720587E-2</v>
      </c>
      <c r="Q3806" s="19">
        <v>0.70153875239305297</v>
      </c>
      <c r="R3806" s="19">
        <v>0.90926289999711574</v>
      </c>
      <c r="S3806">
        <v>106</v>
      </c>
      <c r="T3806" t="str">
        <f t="shared" si="263"/>
        <v>1</v>
      </c>
    </row>
    <row r="3807" spans="1:20" x14ac:dyDescent="0.25">
      <c r="A3807" s="6" t="s">
        <v>424</v>
      </c>
      <c r="B3807" s="6" t="str">
        <f t="shared" si="261"/>
        <v>Tanzania</v>
      </c>
      <c r="C3807" t="s">
        <v>65</v>
      </c>
      <c r="D3807" t="s">
        <v>65</v>
      </c>
      <c r="E3807" t="s">
        <v>143</v>
      </c>
      <c r="F3807" t="s">
        <v>257</v>
      </c>
      <c r="G3807" t="s">
        <v>257</v>
      </c>
      <c r="H3807" t="s">
        <v>808</v>
      </c>
      <c r="I3807" t="s">
        <v>740</v>
      </c>
      <c r="J3807" t="s">
        <v>259</v>
      </c>
      <c r="K3807" t="s">
        <v>131</v>
      </c>
      <c r="L3807" t="s">
        <v>131</v>
      </c>
      <c r="M3807" t="str">
        <f t="shared" si="262"/>
        <v>Proportion of individuals who belong to a SHG that does each activity  (Among individuals who belong to that SHG)</v>
      </c>
      <c r="N3807" t="s">
        <v>366</v>
      </c>
      <c r="O3807" s="19">
        <v>0.80931755731967647</v>
      </c>
      <c r="P3807">
        <v>1.5135639563161309E-2</v>
      </c>
      <c r="Q3807" s="19">
        <v>0.77963915322329203</v>
      </c>
      <c r="R3807" s="19">
        <v>0.83899596141606092</v>
      </c>
      <c r="S3807">
        <v>1512</v>
      </c>
      <c r="T3807" t="str">
        <f t="shared" si="263"/>
        <v>1</v>
      </c>
    </row>
    <row r="3808" spans="1:20" x14ac:dyDescent="0.25">
      <c r="A3808" s="6" t="s">
        <v>424</v>
      </c>
      <c r="B3808" s="6" t="str">
        <f t="shared" si="261"/>
        <v>Tanzania</v>
      </c>
      <c r="C3808" t="s">
        <v>65</v>
      </c>
      <c r="D3808" t="s">
        <v>65</v>
      </c>
      <c r="E3808" t="s">
        <v>143</v>
      </c>
      <c r="F3808" t="s">
        <v>257</v>
      </c>
      <c r="G3808" t="s">
        <v>257</v>
      </c>
      <c r="H3808" t="s">
        <v>808</v>
      </c>
      <c r="I3808" t="s">
        <v>740</v>
      </c>
      <c r="J3808" t="s">
        <v>259</v>
      </c>
      <c r="K3808" t="s">
        <v>121</v>
      </c>
      <c r="L3808" t="s">
        <v>121</v>
      </c>
      <c r="M3808" t="str">
        <f t="shared" si="262"/>
        <v>Proportion of individuals who belong to a SHG that does each activity  (Among individuals who belong to that SHG)</v>
      </c>
      <c r="N3808" t="s">
        <v>366</v>
      </c>
      <c r="O3808" s="19">
        <v>0.82038931363454481</v>
      </c>
      <c r="P3808">
        <v>1.4395984261453601E-2</v>
      </c>
      <c r="Q3808" s="19">
        <v>0.79215838722748622</v>
      </c>
      <c r="R3808" s="19">
        <v>0.84862024004160341</v>
      </c>
      <c r="S3808">
        <v>1364</v>
      </c>
      <c r="T3808" t="str">
        <f t="shared" si="263"/>
        <v>1</v>
      </c>
    </row>
    <row r="3809" spans="1:20" x14ac:dyDescent="0.25">
      <c r="A3809" s="6" t="s">
        <v>424</v>
      </c>
      <c r="B3809" s="6" t="str">
        <f t="shared" si="261"/>
        <v>Tanzania</v>
      </c>
      <c r="C3809" t="s">
        <v>65</v>
      </c>
      <c r="D3809" t="s">
        <v>65</v>
      </c>
      <c r="E3809" t="s">
        <v>143</v>
      </c>
      <c r="F3809" t="s">
        <v>257</v>
      </c>
      <c r="G3809" t="s">
        <v>257</v>
      </c>
      <c r="H3809" t="s">
        <v>808</v>
      </c>
      <c r="I3809" t="s">
        <v>740</v>
      </c>
      <c r="J3809" t="s">
        <v>259</v>
      </c>
      <c r="K3809" t="s">
        <v>120</v>
      </c>
      <c r="L3809" t="s">
        <v>120</v>
      </c>
      <c r="M3809" t="str">
        <f t="shared" si="262"/>
        <v>Proportion of individuals who belong to a SHG that does each activity  (Among individuals who belong to that SHG)</v>
      </c>
      <c r="N3809" t="s">
        <v>366</v>
      </c>
      <c r="O3809" s="19">
        <v>0.75701261656514174</v>
      </c>
      <c r="P3809">
        <v>4.6091814128783888E-2</v>
      </c>
      <c r="Q3809" s="19">
        <v>0.66666195578477805</v>
      </c>
      <c r="R3809" s="19">
        <v>0.84736327734550543</v>
      </c>
      <c r="S3809">
        <v>254</v>
      </c>
      <c r="T3809" t="str">
        <f t="shared" si="263"/>
        <v>1</v>
      </c>
    </row>
    <row r="3810" spans="1:20" x14ac:dyDescent="0.25">
      <c r="A3810" s="6" t="s">
        <v>424</v>
      </c>
      <c r="B3810" s="6" t="str">
        <f t="shared" si="261"/>
        <v>Tanzania</v>
      </c>
      <c r="C3810" t="s">
        <v>65</v>
      </c>
      <c r="D3810" t="s">
        <v>65</v>
      </c>
      <c r="E3810" t="s">
        <v>143</v>
      </c>
      <c r="F3810" t="s">
        <v>257</v>
      </c>
      <c r="G3810" t="s">
        <v>257</v>
      </c>
      <c r="H3810" t="s">
        <v>809</v>
      </c>
      <c r="I3810" t="s">
        <v>740</v>
      </c>
      <c r="J3810" t="s">
        <v>259</v>
      </c>
      <c r="K3810" t="s">
        <v>114</v>
      </c>
      <c r="L3810" t="s">
        <v>114</v>
      </c>
      <c r="M3810" t="str">
        <f t="shared" si="262"/>
        <v>Proportion of individuals who belong to a SHG that does each activity  (Among individuals who belong to that SHG)</v>
      </c>
      <c r="N3810" t="s">
        <v>367</v>
      </c>
      <c r="O3810" s="19">
        <v>0.22021220916961839</v>
      </c>
      <c r="P3810">
        <v>1.6351368723646141E-2</v>
      </c>
      <c r="Q3810" s="19">
        <v>0.18814010891745805</v>
      </c>
      <c r="R3810" s="19">
        <v>0.25228430942177876</v>
      </c>
      <c r="S3810">
        <v>1618</v>
      </c>
      <c r="T3810" t="str">
        <f t="shared" si="263"/>
        <v>1</v>
      </c>
    </row>
    <row r="3811" spans="1:20" x14ac:dyDescent="0.25">
      <c r="A3811" s="6" t="s">
        <v>424</v>
      </c>
      <c r="B3811" s="6" t="str">
        <f t="shared" si="261"/>
        <v>Tanzania</v>
      </c>
      <c r="C3811" t="s">
        <v>65</v>
      </c>
      <c r="D3811" t="s">
        <v>65</v>
      </c>
      <c r="E3811" t="s">
        <v>143</v>
      </c>
      <c r="F3811" t="s">
        <v>257</v>
      </c>
      <c r="G3811" t="s">
        <v>257</v>
      </c>
      <c r="H3811" t="s">
        <v>809</v>
      </c>
      <c r="I3811" t="s">
        <v>740</v>
      </c>
      <c r="J3811" t="s">
        <v>259</v>
      </c>
      <c r="K3811" t="s">
        <v>115</v>
      </c>
      <c r="L3811" t="s">
        <v>115</v>
      </c>
      <c r="M3811" t="str">
        <f t="shared" si="262"/>
        <v>Proportion of individuals who belong to a SHG that does each activity  (Among individuals who belong to that SHG)</v>
      </c>
      <c r="N3811" t="s">
        <v>367</v>
      </c>
      <c r="O3811" s="19">
        <v>0.27809267694627521</v>
      </c>
      <c r="P3811">
        <v>3.1366314232451578E-2</v>
      </c>
      <c r="Q3811" s="19">
        <v>0.21660314977355005</v>
      </c>
      <c r="R3811" s="19">
        <v>0.33958220411900036</v>
      </c>
      <c r="S3811">
        <v>530</v>
      </c>
      <c r="T3811" t="str">
        <f t="shared" si="263"/>
        <v>1</v>
      </c>
    </row>
    <row r="3812" spans="1:20" x14ac:dyDescent="0.25">
      <c r="A3812" s="6" t="s">
        <v>424</v>
      </c>
      <c r="B3812" s="6" t="str">
        <f t="shared" si="261"/>
        <v>Tanzania</v>
      </c>
      <c r="C3812" t="s">
        <v>65</v>
      </c>
      <c r="D3812" t="s">
        <v>65</v>
      </c>
      <c r="E3812" t="s">
        <v>143</v>
      </c>
      <c r="F3812" t="s">
        <v>257</v>
      </c>
      <c r="G3812" t="s">
        <v>257</v>
      </c>
      <c r="H3812" t="s">
        <v>809</v>
      </c>
      <c r="I3812" t="s">
        <v>740</v>
      </c>
      <c r="J3812" t="s">
        <v>259</v>
      </c>
      <c r="K3812" t="s">
        <v>116</v>
      </c>
      <c r="L3812" t="s">
        <v>116</v>
      </c>
      <c r="M3812" t="str">
        <f t="shared" si="262"/>
        <v>Proportion of individuals who belong to a SHG that does each activity  (Among individuals who belong to that SHG)</v>
      </c>
      <c r="N3812" t="s">
        <v>367</v>
      </c>
      <c r="O3812" s="19">
        <v>0.18301740040488149</v>
      </c>
      <c r="P3812">
        <v>1.7088323942715273E-2</v>
      </c>
      <c r="Q3812" s="19">
        <v>0.14951711232985629</v>
      </c>
      <c r="R3812" s="19">
        <v>0.21651768847990668</v>
      </c>
      <c r="S3812">
        <v>1088</v>
      </c>
      <c r="T3812" t="str">
        <f t="shared" si="263"/>
        <v>1</v>
      </c>
    </row>
    <row r="3813" spans="1:20" x14ac:dyDescent="0.25">
      <c r="A3813" s="6" t="s">
        <v>424</v>
      </c>
      <c r="B3813" s="6" t="str">
        <f t="shared" si="261"/>
        <v>Tanzania</v>
      </c>
      <c r="C3813" t="s">
        <v>65</v>
      </c>
      <c r="D3813" t="s">
        <v>65</v>
      </c>
      <c r="E3813" t="s">
        <v>143</v>
      </c>
      <c r="F3813" t="s">
        <v>257</v>
      </c>
      <c r="G3813" t="s">
        <v>257</v>
      </c>
      <c r="H3813" t="s">
        <v>809</v>
      </c>
      <c r="I3813" t="s">
        <v>740</v>
      </c>
      <c r="J3813" t="s">
        <v>259</v>
      </c>
      <c r="K3813" t="s">
        <v>135</v>
      </c>
      <c r="L3813" t="s">
        <v>135</v>
      </c>
      <c r="M3813" t="str">
        <f t="shared" si="262"/>
        <v>Proportion of individuals who belong to a SHG that does each activity  (Among individuals who belong to that SHG)</v>
      </c>
      <c r="N3813" t="s">
        <v>367</v>
      </c>
      <c r="O3813" s="19">
        <v>0.21811530723023867</v>
      </c>
      <c r="P3813">
        <v>2.8004972962361378E-2</v>
      </c>
      <c r="Q3813" s="19">
        <v>0.16321755919384859</v>
      </c>
      <c r="R3813" s="19">
        <v>0.27301305526662878</v>
      </c>
      <c r="S3813">
        <v>530</v>
      </c>
      <c r="T3813" t="str">
        <f t="shared" si="263"/>
        <v>1</v>
      </c>
    </row>
    <row r="3814" spans="1:20" x14ac:dyDescent="0.25">
      <c r="A3814" s="6" t="s">
        <v>424</v>
      </c>
      <c r="B3814" s="6" t="str">
        <f t="shared" si="261"/>
        <v>Tanzania</v>
      </c>
      <c r="C3814" t="s">
        <v>65</v>
      </c>
      <c r="D3814" t="s">
        <v>65</v>
      </c>
      <c r="E3814" t="s">
        <v>143</v>
      </c>
      <c r="F3814" t="s">
        <v>257</v>
      </c>
      <c r="G3814" t="s">
        <v>257</v>
      </c>
      <c r="H3814" t="s">
        <v>809</v>
      </c>
      <c r="I3814" t="s">
        <v>740</v>
      </c>
      <c r="J3814" t="s">
        <v>259</v>
      </c>
      <c r="K3814" t="s">
        <v>134</v>
      </c>
      <c r="L3814" t="s">
        <v>134</v>
      </c>
      <c r="M3814" t="str">
        <f t="shared" si="262"/>
        <v>Proportion of individuals who belong to a SHG that does each activity  (Among individuals who belong to that SHG)</v>
      </c>
      <c r="N3814" t="s">
        <v>367</v>
      </c>
      <c r="O3814" s="19">
        <v>0.22144622112192619</v>
      </c>
      <c r="P3814">
        <v>2.0071524364382906E-2</v>
      </c>
      <c r="Q3814" s="19">
        <v>0.18209388316782116</v>
      </c>
      <c r="R3814" s="19">
        <v>0.26079855907603122</v>
      </c>
      <c r="S3814">
        <v>1088</v>
      </c>
      <c r="T3814" t="str">
        <f t="shared" si="263"/>
        <v>1</v>
      </c>
    </row>
    <row r="3815" spans="1:20" x14ac:dyDescent="0.25">
      <c r="A3815" s="6" t="s">
        <v>424</v>
      </c>
      <c r="B3815" s="6" t="str">
        <f t="shared" si="261"/>
        <v>Tanzania</v>
      </c>
      <c r="C3815" t="s">
        <v>65</v>
      </c>
      <c r="D3815" t="s">
        <v>65</v>
      </c>
      <c r="E3815" t="s">
        <v>143</v>
      </c>
      <c r="F3815" t="s">
        <v>257</v>
      </c>
      <c r="G3815" t="s">
        <v>257</v>
      </c>
      <c r="H3815" t="s">
        <v>809</v>
      </c>
      <c r="I3815" t="s">
        <v>740</v>
      </c>
      <c r="J3815" t="s">
        <v>259</v>
      </c>
      <c r="K3815" t="s">
        <v>228</v>
      </c>
      <c r="L3815" t="s">
        <v>228</v>
      </c>
      <c r="M3815" t="str">
        <f t="shared" si="262"/>
        <v>Proportion of individuals who belong to a SHG that does each activity  (Among individuals who belong to that SHG)</v>
      </c>
      <c r="N3815" t="s">
        <v>367</v>
      </c>
      <c r="O3815" s="19">
        <v>0.20046334129900067</v>
      </c>
      <c r="P3815">
        <v>2.0087188261998477E-2</v>
      </c>
      <c r="Q3815" s="19">
        <v>0.16108111741819334</v>
      </c>
      <c r="R3815" s="19">
        <v>0.23984556517980801</v>
      </c>
      <c r="S3815">
        <v>979</v>
      </c>
      <c r="T3815" t="str">
        <f t="shared" si="263"/>
        <v>1</v>
      </c>
    </row>
    <row r="3816" spans="1:20" x14ac:dyDescent="0.25">
      <c r="A3816" s="6" t="s">
        <v>424</v>
      </c>
      <c r="B3816" s="6" t="str">
        <f t="shared" si="261"/>
        <v>Tanzania</v>
      </c>
      <c r="C3816" t="s">
        <v>65</v>
      </c>
      <c r="D3816" t="s">
        <v>65</v>
      </c>
      <c r="E3816" t="s">
        <v>143</v>
      </c>
      <c r="F3816" t="s">
        <v>257</v>
      </c>
      <c r="G3816" t="s">
        <v>257</v>
      </c>
      <c r="H3816" t="s">
        <v>809</v>
      </c>
      <c r="I3816" t="s">
        <v>740</v>
      </c>
      <c r="J3816" t="s">
        <v>259</v>
      </c>
      <c r="K3816" t="s">
        <v>229</v>
      </c>
      <c r="L3816" t="s">
        <v>229</v>
      </c>
      <c r="M3816" t="str">
        <f t="shared" si="262"/>
        <v>Proportion of individuals who belong to a SHG that does each activity  (Among individuals who belong to that SHG)</v>
      </c>
      <c r="N3816" t="s">
        <v>367</v>
      </c>
      <c r="O3816" s="19">
        <v>0.24922748286943572</v>
      </c>
      <c r="P3816">
        <v>3.1640223579300117E-2</v>
      </c>
      <c r="Q3816" s="19">
        <v>0.18720431157769704</v>
      </c>
      <c r="R3816" s="19">
        <v>0.31125065416117437</v>
      </c>
      <c r="S3816">
        <v>434</v>
      </c>
      <c r="T3816" t="str">
        <f t="shared" si="263"/>
        <v>1</v>
      </c>
    </row>
    <row r="3817" spans="1:20" x14ac:dyDescent="0.25">
      <c r="A3817" s="6" t="s">
        <v>424</v>
      </c>
      <c r="B3817" s="6" t="str">
        <f t="shared" si="261"/>
        <v>Tanzania</v>
      </c>
      <c r="C3817" t="s">
        <v>65</v>
      </c>
      <c r="D3817" t="s">
        <v>65</v>
      </c>
      <c r="E3817" t="s">
        <v>143</v>
      </c>
      <c r="F3817" t="s">
        <v>257</v>
      </c>
      <c r="G3817" t="s">
        <v>257</v>
      </c>
      <c r="H3817" t="s">
        <v>809</v>
      </c>
      <c r="I3817" t="s">
        <v>740</v>
      </c>
      <c r="J3817" t="s">
        <v>259</v>
      </c>
      <c r="K3817" t="s">
        <v>230</v>
      </c>
      <c r="L3817" t="s">
        <v>230</v>
      </c>
      <c r="M3817" t="str">
        <f t="shared" si="262"/>
        <v>Proportion of individuals who belong to a SHG that does each activity  (Among individuals who belong to that SHG)</v>
      </c>
      <c r="N3817" t="s">
        <v>367</v>
      </c>
      <c r="O3817" s="19">
        <v>0.23318267055571032</v>
      </c>
      <c r="P3817">
        <v>4.646736488671737E-2</v>
      </c>
      <c r="Q3817" s="19">
        <v>0.14209557081057395</v>
      </c>
      <c r="R3817" s="19">
        <v>0.32426977030084669</v>
      </c>
      <c r="S3817">
        <v>205</v>
      </c>
      <c r="T3817" t="str">
        <f t="shared" si="263"/>
        <v>1</v>
      </c>
    </row>
    <row r="3818" spans="1:20" x14ac:dyDescent="0.25">
      <c r="A3818" s="6" t="s">
        <v>424</v>
      </c>
      <c r="B3818" s="6" t="str">
        <f t="shared" si="261"/>
        <v>Tanzania</v>
      </c>
      <c r="C3818" t="s">
        <v>65</v>
      </c>
      <c r="D3818" t="s">
        <v>65</v>
      </c>
      <c r="E3818" t="s">
        <v>143</v>
      </c>
      <c r="F3818" t="s">
        <v>257</v>
      </c>
      <c r="G3818" t="s">
        <v>257</v>
      </c>
      <c r="H3818" t="s">
        <v>809</v>
      </c>
      <c r="I3818" t="s">
        <v>740</v>
      </c>
      <c r="J3818" t="s">
        <v>259</v>
      </c>
      <c r="K3818" t="s">
        <v>128</v>
      </c>
      <c r="L3818" t="s">
        <v>128</v>
      </c>
      <c r="M3818" t="str">
        <f t="shared" si="262"/>
        <v>Proportion of individuals who belong to a SHG that does each activity  (Among individuals who belong to that SHG)</v>
      </c>
      <c r="N3818" t="s">
        <v>367</v>
      </c>
      <c r="O3818" s="19">
        <v>0.16428851670186667</v>
      </c>
      <c r="P3818">
        <v>2.480311566614761E-2</v>
      </c>
      <c r="Q3818" s="19">
        <v>0.11566492007537217</v>
      </c>
      <c r="R3818" s="19">
        <v>0.21291211332836119</v>
      </c>
      <c r="S3818">
        <v>421</v>
      </c>
      <c r="T3818" t="str">
        <f t="shared" si="263"/>
        <v>1</v>
      </c>
    </row>
    <row r="3819" spans="1:20" x14ac:dyDescent="0.25">
      <c r="A3819" s="6" t="s">
        <v>424</v>
      </c>
      <c r="B3819" s="6" t="str">
        <f t="shared" si="261"/>
        <v>Tanzania</v>
      </c>
      <c r="C3819" t="s">
        <v>65</v>
      </c>
      <c r="D3819" t="s">
        <v>65</v>
      </c>
      <c r="E3819" t="s">
        <v>143</v>
      </c>
      <c r="F3819" t="s">
        <v>257</v>
      </c>
      <c r="G3819" t="s">
        <v>257</v>
      </c>
      <c r="H3819" t="s">
        <v>809</v>
      </c>
      <c r="I3819" t="s">
        <v>740</v>
      </c>
      <c r="J3819" t="s">
        <v>259</v>
      </c>
      <c r="K3819" t="s">
        <v>127</v>
      </c>
      <c r="L3819" t="s">
        <v>127</v>
      </c>
      <c r="M3819" t="str">
        <f t="shared" si="262"/>
        <v>Proportion of individuals who belong to a SHG that does each activity  (Among individuals who belong to that SHG)</v>
      </c>
      <c r="N3819" t="s">
        <v>367</v>
      </c>
      <c r="O3819" s="19">
        <v>0.23632061703790566</v>
      </c>
      <c r="P3819">
        <v>1.9683176768782153E-2</v>
      </c>
      <c r="Q3819" s="19">
        <v>0.19773366175744514</v>
      </c>
      <c r="R3819" s="19">
        <v>0.27490757231836621</v>
      </c>
      <c r="S3819">
        <v>1197</v>
      </c>
      <c r="T3819" t="str">
        <f t="shared" si="263"/>
        <v>1</v>
      </c>
    </row>
    <row r="3820" spans="1:20" x14ac:dyDescent="0.25">
      <c r="A3820" s="6" t="s">
        <v>424</v>
      </c>
      <c r="B3820" s="6" t="str">
        <f t="shared" si="261"/>
        <v>Tanzania</v>
      </c>
      <c r="C3820" t="s">
        <v>65</v>
      </c>
      <c r="D3820" t="s">
        <v>65</v>
      </c>
      <c r="E3820" t="s">
        <v>143</v>
      </c>
      <c r="F3820" t="s">
        <v>257</v>
      </c>
      <c r="G3820" t="s">
        <v>257</v>
      </c>
      <c r="H3820" t="s">
        <v>809</v>
      </c>
      <c r="I3820" t="s">
        <v>740</v>
      </c>
      <c r="J3820" t="s">
        <v>259</v>
      </c>
      <c r="K3820" t="s">
        <v>124</v>
      </c>
      <c r="L3820" t="s">
        <v>124</v>
      </c>
      <c r="M3820" t="str">
        <f t="shared" si="262"/>
        <v>Proportion of individuals who belong to a SHG that does each activity  (Among individuals who belong to that SHG)</v>
      </c>
      <c r="N3820" t="s">
        <v>367</v>
      </c>
      <c r="O3820" s="19">
        <v>0.24297871507875271</v>
      </c>
      <c r="P3820">
        <v>8.4284927131482612E-2</v>
      </c>
      <c r="Q3820" s="19">
        <v>7.7760447135727606E-2</v>
      </c>
      <c r="R3820" s="19">
        <v>0.40819698302177782</v>
      </c>
      <c r="S3820">
        <v>51</v>
      </c>
      <c r="T3820" t="str">
        <f t="shared" si="263"/>
        <v>1</v>
      </c>
    </row>
    <row r="3821" spans="1:20" x14ac:dyDescent="0.25">
      <c r="A3821" s="6" t="s">
        <v>424</v>
      </c>
      <c r="B3821" s="6" t="str">
        <f t="shared" si="261"/>
        <v>Tanzania</v>
      </c>
      <c r="C3821" t="s">
        <v>65</v>
      </c>
      <c r="D3821" t="s">
        <v>65</v>
      </c>
      <c r="E3821" t="s">
        <v>143</v>
      </c>
      <c r="F3821" t="s">
        <v>257</v>
      </c>
      <c r="G3821" t="s">
        <v>257</v>
      </c>
      <c r="H3821" t="s">
        <v>809</v>
      </c>
      <c r="I3821" t="s">
        <v>740</v>
      </c>
      <c r="J3821" t="s">
        <v>259</v>
      </c>
      <c r="K3821" t="s">
        <v>123</v>
      </c>
      <c r="L3821" t="s">
        <v>123</v>
      </c>
      <c r="M3821" t="str">
        <f t="shared" si="262"/>
        <v>Proportion of individuals who belong to a SHG that does each activity  (Among individuals who belong to that SHG)</v>
      </c>
      <c r="N3821" t="s">
        <v>367</v>
      </c>
      <c r="O3821" s="19">
        <v>0.21959696375442087</v>
      </c>
      <c r="P3821">
        <v>1.6636726733537027E-2</v>
      </c>
      <c r="Q3821" s="19">
        <v>0.18697257291210992</v>
      </c>
      <c r="R3821" s="19">
        <v>0.25222135459673178</v>
      </c>
      <c r="S3821">
        <v>1567</v>
      </c>
      <c r="T3821" t="str">
        <f t="shared" si="263"/>
        <v>1</v>
      </c>
    </row>
    <row r="3822" spans="1:20" x14ac:dyDescent="0.25">
      <c r="A3822" s="6" t="s">
        <v>424</v>
      </c>
      <c r="B3822" s="6" t="str">
        <f t="shared" si="261"/>
        <v>Tanzania</v>
      </c>
      <c r="C3822" t="s">
        <v>65</v>
      </c>
      <c r="D3822" t="s">
        <v>65</v>
      </c>
      <c r="E3822" t="s">
        <v>143</v>
      </c>
      <c r="F3822" t="s">
        <v>257</v>
      </c>
      <c r="G3822" t="s">
        <v>257</v>
      </c>
      <c r="H3822" t="s">
        <v>809</v>
      </c>
      <c r="I3822" t="s">
        <v>740</v>
      </c>
      <c r="J3822" t="s">
        <v>259</v>
      </c>
      <c r="K3822" t="s">
        <v>132</v>
      </c>
      <c r="L3822" t="s">
        <v>132</v>
      </c>
      <c r="M3822" t="str">
        <f t="shared" si="262"/>
        <v>Proportion of individuals who belong to a SHG that does each activity  (Among individuals who belong to that SHG)</v>
      </c>
      <c r="N3822" t="s">
        <v>367</v>
      </c>
      <c r="O3822" s="19">
        <v>0.27763417663476986</v>
      </c>
      <c r="P3822">
        <v>7.8135596428941148E-2</v>
      </c>
      <c r="Q3822" s="19">
        <v>0.12446897192762979</v>
      </c>
      <c r="R3822" s="19">
        <v>0.43079938134190993</v>
      </c>
      <c r="S3822">
        <v>106</v>
      </c>
      <c r="T3822" t="str">
        <f t="shared" si="263"/>
        <v>1</v>
      </c>
    </row>
    <row r="3823" spans="1:20" x14ac:dyDescent="0.25">
      <c r="A3823" s="6" t="s">
        <v>424</v>
      </c>
      <c r="B3823" s="6" t="str">
        <f t="shared" si="261"/>
        <v>Tanzania</v>
      </c>
      <c r="C3823" t="s">
        <v>65</v>
      </c>
      <c r="D3823" t="s">
        <v>65</v>
      </c>
      <c r="E3823" t="s">
        <v>143</v>
      </c>
      <c r="F3823" t="s">
        <v>257</v>
      </c>
      <c r="G3823" t="s">
        <v>257</v>
      </c>
      <c r="H3823" t="s">
        <v>809</v>
      </c>
      <c r="I3823" t="s">
        <v>740</v>
      </c>
      <c r="J3823" t="s">
        <v>259</v>
      </c>
      <c r="K3823" t="s">
        <v>131</v>
      </c>
      <c r="L3823" t="s">
        <v>131</v>
      </c>
      <c r="M3823" t="str">
        <f t="shared" si="262"/>
        <v>Proportion of individuals who belong to a SHG that does each activity  (Among individuals who belong to that SHG)</v>
      </c>
      <c r="N3823" t="s">
        <v>367</v>
      </c>
      <c r="O3823" s="19">
        <v>0.21594479950724868</v>
      </c>
      <c r="P3823">
        <v>1.649001831452809E-2</v>
      </c>
      <c r="Q3823" s="19">
        <v>0.18361069000014266</v>
      </c>
      <c r="R3823" s="19">
        <v>0.2482789090143547</v>
      </c>
      <c r="S3823">
        <v>1512</v>
      </c>
      <c r="T3823" t="str">
        <f t="shared" si="263"/>
        <v>1</v>
      </c>
    </row>
    <row r="3824" spans="1:20" x14ac:dyDescent="0.25">
      <c r="A3824" s="6" t="s">
        <v>424</v>
      </c>
      <c r="B3824" s="6" t="str">
        <f t="shared" si="261"/>
        <v>Tanzania</v>
      </c>
      <c r="C3824" t="s">
        <v>65</v>
      </c>
      <c r="D3824" t="s">
        <v>65</v>
      </c>
      <c r="E3824" t="s">
        <v>143</v>
      </c>
      <c r="F3824" t="s">
        <v>257</v>
      </c>
      <c r="G3824" t="s">
        <v>257</v>
      </c>
      <c r="H3824" t="s">
        <v>809</v>
      </c>
      <c r="I3824" t="s">
        <v>740</v>
      </c>
      <c r="J3824" t="s">
        <v>259</v>
      </c>
      <c r="K3824" t="s">
        <v>121</v>
      </c>
      <c r="L3824" t="s">
        <v>121</v>
      </c>
      <c r="M3824" t="str">
        <f t="shared" si="262"/>
        <v>Proportion of individuals who belong to a SHG that does each activity  (Among individuals who belong to that SHG)</v>
      </c>
      <c r="N3824" t="s">
        <v>367</v>
      </c>
      <c r="O3824" s="19">
        <v>0.19504604155024469</v>
      </c>
      <c r="P3824">
        <v>1.6307691746266499E-2</v>
      </c>
      <c r="Q3824" s="19">
        <v>0.16306620347897405</v>
      </c>
      <c r="R3824" s="19">
        <v>0.22702587962151533</v>
      </c>
      <c r="S3824">
        <v>1364</v>
      </c>
      <c r="T3824" t="str">
        <f t="shared" si="263"/>
        <v>1</v>
      </c>
    </row>
    <row r="3825" spans="1:20" x14ac:dyDescent="0.25">
      <c r="A3825" s="6" t="s">
        <v>424</v>
      </c>
      <c r="B3825" s="6" t="str">
        <f t="shared" si="261"/>
        <v>Tanzania</v>
      </c>
      <c r="C3825" t="s">
        <v>65</v>
      </c>
      <c r="D3825" t="s">
        <v>65</v>
      </c>
      <c r="E3825" t="s">
        <v>143</v>
      </c>
      <c r="F3825" t="s">
        <v>257</v>
      </c>
      <c r="G3825" t="s">
        <v>257</v>
      </c>
      <c r="H3825" t="s">
        <v>809</v>
      </c>
      <c r="I3825" t="s">
        <v>740</v>
      </c>
      <c r="J3825" t="s">
        <v>259</v>
      </c>
      <c r="K3825" t="s">
        <v>120</v>
      </c>
      <c r="L3825" t="s">
        <v>120</v>
      </c>
      <c r="M3825" t="str">
        <f t="shared" si="262"/>
        <v>Proportion of individuals who belong to a SHG that does each activity  (Among individuals who belong to that SHG)</v>
      </c>
      <c r="N3825" t="s">
        <v>367</v>
      </c>
      <c r="O3825" s="19">
        <v>0.33566059520082675</v>
      </c>
      <c r="P3825">
        <v>4.9040658480207326E-2</v>
      </c>
      <c r="Q3825" s="19">
        <v>0.23952951460567501</v>
      </c>
      <c r="R3825" s="19">
        <v>0.43179167579597849</v>
      </c>
      <c r="S3825">
        <v>254</v>
      </c>
      <c r="T3825" t="str">
        <f t="shared" si="263"/>
        <v>1</v>
      </c>
    </row>
    <row r="3826" spans="1:20" x14ac:dyDescent="0.25">
      <c r="A3826" s="6" t="s">
        <v>424</v>
      </c>
      <c r="B3826" s="6" t="str">
        <f t="shared" si="261"/>
        <v>Tanzania</v>
      </c>
      <c r="C3826" t="s">
        <v>65</v>
      </c>
      <c r="D3826" t="s">
        <v>65</v>
      </c>
      <c r="E3826" t="s">
        <v>143</v>
      </c>
      <c r="F3826" t="s">
        <v>257</v>
      </c>
      <c r="G3826" t="s">
        <v>257</v>
      </c>
      <c r="H3826" t="s">
        <v>810</v>
      </c>
      <c r="I3826" t="s">
        <v>740</v>
      </c>
      <c r="J3826" t="s">
        <v>259</v>
      </c>
      <c r="K3826" t="s">
        <v>114</v>
      </c>
      <c r="L3826" t="s">
        <v>114</v>
      </c>
      <c r="M3826" t="str">
        <f t="shared" si="262"/>
        <v>Proportion of individuals who belong to a SHG that does each activity  (Among individuals who belong to that SHG)</v>
      </c>
      <c r="N3826" t="s">
        <v>368</v>
      </c>
      <c r="O3826" s="19">
        <v>5.1357958968823267E-2</v>
      </c>
      <c r="P3826">
        <v>1.0746788362642401E-2</v>
      </c>
      <c r="Q3826" s="19">
        <v>3.0278862803804495E-2</v>
      </c>
      <c r="R3826" s="19">
        <v>7.2437055133842035E-2</v>
      </c>
      <c r="S3826">
        <v>1618</v>
      </c>
      <c r="T3826" t="str">
        <f t="shared" si="263"/>
        <v>1</v>
      </c>
    </row>
    <row r="3827" spans="1:20" x14ac:dyDescent="0.25">
      <c r="A3827" s="6" t="s">
        <v>424</v>
      </c>
      <c r="B3827" s="6" t="str">
        <f t="shared" si="261"/>
        <v>Tanzania</v>
      </c>
      <c r="C3827" t="s">
        <v>65</v>
      </c>
      <c r="D3827" t="s">
        <v>65</v>
      </c>
      <c r="E3827" t="s">
        <v>143</v>
      </c>
      <c r="F3827" t="s">
        <v>257</v>
      </c>
      <c r="G3827" t="s">
        <v>257</v>
      </c>
      <c r="H3827" t="s">
        <v>810</v>
      </c>
      <c r="I3827" t="s">
        <v>740</v>
      </c>
      <c r="J3827" t="s">
        <v>259</v>
      </c>
      <c r="K3827" t="s">
        <v>115</v>
      </c>
      <c r="L3827" t="s">
        <v>115</v>
      </c>
      <c r="M3827" t="str">
        <f t="shared" si="262"/>
        <v>Proportion of individuals who belong to a SHG that does each activity  (Among individuals who belong to that SHG)</v>
      </c>
      <c r="N3827" t="s">
        <v>368</v>
      </c>
      <c r="O3827" s="19">
        <v>7.4235677294538241E-2</v>
      </c>
      <c r="P3827">
        <v>2.160333686652556E-2</v>
      </c>
      <c r="Q3827" s="19">
        <v>3.1885181172127457E-2</v>
      </c>
      <c r="R3827" s="19">
        <v>0.11658617341694902</v>
      </c>
      <c r="S3827">
        <v>530</v>
      </c>
      <c r="T3827" t="str">
        <f t="shared" si="263"/>
        <v>1</v>
      </c>
    </row>
    <row r="3828" spans="1:20" x14ac:dyDescent="0.25">
      <c r="A3828" s="6" t="s">
        <v>424</v>
      </c>
      <c r="B3828" s="6" t="str">
        <f t="shared" si="261"/>
        <v>Tanzania</v>
      </c>
      <c r="C3828" t="s">
        <v>65</v>
      </c>
      <c r="D3828" t="s">
        <v>65</v>
      </c>
      <c r="E3828" t="s">
        <v>143</v>
      </c>
      <c r="F3828" t="s">
        <v>257</v>
      </c>
      <c r="G3828" t="s">
        <v>257</v>
      </c>
      <c r="H3828" t="s">
        <v>810</v>
      </c>
      <c r="I3828" t="s">
        <v>740</v>
      </c>
      <c r="J3828" t="s">
        <v>259</v>
      </c>
      <c r="K3828" t="s">
        <v>116</v>
      </c>
      <c r="L3828" t="s">
        <v>116</v>
      </c>
      <c r="M3828" t="str">
        <f t="shared" si="262"/>
        <v>Proportion of individuals who belong to a SHG that does each activity  (Among individuals who belong to that SHG)</v>
      </c>
      <c r="N3828" t="s">
        <v>368</v>
      </c>
      <c r="O3828" s="19">
        <v>3.6656412993383299E-2</v>
      </c>
      <c r="P3828">
        <v>1.0723997819419124E-2</v>
      </c>
      <c r="Q3828" s="19">
        <v>1.5632875666328268E-2</v>
      </c>
      <c r="R3828" s="19">
        <v>5.7679950320438329E-2</v>
      </c>
      <c r="S3828">
        <v>1088</v>
      </c>
      <c r="T3828" t="str">
        <f t="shared" si="263"/>
        <v>1</v>
      </c>
    </row>
    <row r="3829" spans="1:20" x14ac:dyDescent="0.25">
      <c r="A3829" s="6" t="s">
        <v>424</v>
      </c>
      <c r="B3829" s="6" t="str">
        <f t="shared" si="261"/>
        <v>Tanzania</v>
      </c>
      <c r="C3829" t="s">
        <v>65</v>
      </c>
      <c r="D3829" t="s">
        <v>65</v>
      </c>
      <c r="E3829" t="s">
        <v>143</v>
      </c>
      <c r="F3829" t="s">
        <v>257</v>
      </c>
      <c r="G3829" t="s">
        <v>257</v>
      </c>
      <c r="H3829" t="s">
        <v>810</v>
      </c>
      <c r="I3829" t="s">
        <v>740</v>
      </c>
      <c r="J3829" t="s">
        <v>259</v>
      </c>
      <c r="K3829" t="s">
        <v>135</v>
      </c>
      <c r="L3829" t="s">
        <v>135</v>
      </c>
      <c r="M3829" t="str">
        <f t="shared" si="262"/>
        <v>Proportion of individuals who belong to a SHG that does each activity  (Among individuals who belong to that SHG)</v>
      </c>
      <c r="N3829" t="s">
        <v>368</v>
      </c>
      <c r="O3829" s="19">
        <v>8.7789767349465878E-2</v>
      </c>
      <c r="P3829">
        <v>2.5688273162400004E-2</v>
      </c>
      <c r="Q3829" s="19">
        <v>3.7433412802909426E-2</v>
      </c>
      <c r="R3829" s="19">
        <v>0.13814612189602232</v>
      </c>
      <c r="S3829">
        <v>530</v>
      </c>
      <c r="T3829" t="str">
        <f t="shared" si="263"/>
        <v>1</v>
      </c>
    </row>
    <row r="3830" spans="1:20" x14ac:dyDescent="0.25">
      <c r="A3830" s="6" t="s">
        <v>424</v>
      </c>
      <c r="B3830" s="6" t="str">
        <f t="shared" si="261"/>
        <v>Tanzania</v>
      </c>
      <c r="C3830" t="s">
        <v>65</v>
      </c>
      <c r="D3830" t="s">
        <v>65</v>
      </c>
      <c r="E3830" t="s">
        <v>143</v>
      </c>
      <c r="F3830" t="s">
        <v>257</v>
      </c>
      <c r="G3830" t="s">
        <v>257</v>
      </c>
      <c r="H3830" t="s">
        <v>810</v>
      </c>
      <c r="I3830" t="s">
        <v>740</v>
      </c>
      <c r="J3830" t="s">
        <v>259</v>
      </c>
      <c r="K3830" t="s">
        <v>134</v>
      </c>
      <c r="L3830" t="s">
        <v>134</v>
      </c>
      <c r="M3830" t="str">
        <f t="shared" si="262"/>
        <v>Proportion of individuals who belong to a SHG that does each activity  (Among individuals who belong to that SHG)</v>
      </c>
      <c r="N3830" t="s">
        <v>368</v>
      </c>
      <c r="O3830" s="19">
        <v>2.9918097551561766E-2</v>
      </c>
      <c r="P3830">
        <v>6.9829284462571218E-3</v>
      </c>
      <c r="Q3830" s="19">
        <v>1.622733071503444E-2</v>
      </c>
      <c r="R3830" s="19">
        <v>4.3608864388089093E-2</v>
      </c>
      <c r="S3830">
        <v>1088</v>
      </c>
      <c r="T3830" t="str">
        <f t="shared" si="263"/>
        <v>1</v>
      </c>
    </row>
    <row r="3831" spans="1:20" x14ac:dyDescent="0.25">
      <c r="A3831" s="6" t="s">
        <v>424</v>
      </c>
      <c r="B3831" s="6" t="str">
        <f t="shared" si="261"/>
        <v>Tanzania</v>
      </c>
      <c r="C3831" t="s">
        <v>65</v>
      </c>
      <c r="D3831" t="s">
        <v>65</v>
      </c>
      <c r="E3831" t="s">
        <v>143</v>
      </c>
      <c r="F3831" t="s">
        <v>257</v>
      </c>
      <c r="G3831" t="s">
        <v>257</v>
      </c>
      <c r="H3831" t="s">
        <v>810</v>
      </c>
      <c r="I3831" t="s">
        <v>740</v>
      </c>
      <c r="J3831" t="s">
        <v>259</v>
      </c>
      <c r="K3831" t="s">
        <v>228</v>
      </c>
      <c r="L3831" t="s">
        <v>228</v>
      </c>
      <c r="M3831" t="str">
        <f t="shared" si="262"/>
        <v>Proportion of individuals who belong to a SHG that does each activity  (Among individuals who belong to that SHG)</v>
      </c>
      <c r="N3831" t="s">
        <v>368</v>
      </c>
      <c r="O3831" s="19">
        <v>2.2673697922933677E-2</v>
      </c>
      <c r="P3831">
        <v>6.4855023219484789E-3</v>
      </c>
      <c r="Q3831" s="19">
        <v>9.95845370402677E-3</v>
      </c>
      <c r="R3831" s="19">
        <v>3.5388942141840588E-2</v>
      </c>
      <c r="S3831">
        <v>979</v>
      </c>
      <c r="T3831" t="str">
        <f t="shared" si="263"/>
        <v>1</v>
      </c>
    </row>
    <row r="3832" spans="1:20" x14ac:dyDescent="0.25">
      <c r="A3832" s="6" t="s">
        <v>424</v>
      </c>
      <c r="B3832" s="6" t="str">
        <f t="shared" si="261"/>
        <v>Tanzania</v>
      </c>
      <c r="C3832" t="s">
        <v>65</v>
      </c>
      <c r="D3832" t="s">
        <v>65</v>
      </c>
      <c r="E3832" t="s">
        <v>143</v>
      </c>
      <c r="F3832" t="s">
        <v>257</v>
      </c>
      <c r="G3832" t="s">
        <v>257</v>
      </c>
      <c r="H3832" t="s">
        <v>810</v>
      </c>
      <c r="I3832" t="s">
        <v>740</v>
      </c>
      <c r="J3832" t="s">
        <v>259</v>
      </c>
      <c r="K3832" t="s">
        <v>229</v>
      </c>
      <c r="L3832" t="s">
        <v>229</v>
      </c>
      <c r="M3832" t="str">
        <f t="shared" si="262"/>
        <v>Proportion of individuals who belong to a SHG that does each activity  (Among individuals who belong to that SHG)</v>
      </c>
      <c r="N3832" t="s">
        <v>368</v>
      </c>
      <c r="O3832" s="19">
        <v>4.6553695589423405E-2</v>
      </c>
      <c r="P3832">
        <v>1.4406285105721584E-2</v>
      </c>
      <c r="Q3832" s="19">
        <v>1.8313582603168767E-2</v>
      </c>
      <c r="R3832" s="19">
        <v>7.479380857567805E-2</v>
      </c>
      <c r="S3832">
        <v>434</v>
      </c>
      <c r="T3832" t="str">
        <f t="shared" si="263"/>
        <v>1</v>
      </c>
    </row>
    <row r="3833" spans="1:20" x14ac:dyDescent="0.25">
      <c r="A3833" s="6" t="s">
        <v>424</v>
      </c>
      <c r="B3833" s="6" t="str">
        <f t="shared" si="261"/>
        <v>Tanzania</v>
      </c>
      <c r="C3833" t="s">
        <v>65</v>
      </c>
      <c r="D3833" t="s">
        <v>65</v>
      </c>
      <c r="E3833" t="s">
        <v>143</v>
      </c>
      <c r="F3833" t="s">
        <v>257</v>
      </c>
      <c r="G3833" t="s">
        <v>257</v>
      </c>
      <c r="H3833" t="s">
        <v>810</v>
      </c>
      <c r="I3833" t="s">
        <v>740</v>
      </c>
      <c r="J3833" t="s">
        <v>259</v>
      </c>
      <c r="K3833" t="s">
        <v>230</v>
      </c>
      <c r="L3833" t="s">
        <v>230</v>
      </c>
      <c r="M3833" t="str">
        <f t="shared" si="262"/>
        <v>Proportion of individuals who belong to a SHG that does each activity  (Among individuals who belong to that SHG)</v>
      </c>
      <c r="N3833" t="s">
        <v>368</v>
      </c>
      <c r="O3833" s="19">
        <v>0.14789893623828773</v>
      </c>
      <c r="P3833">
        <v>4.8988573442211539E-2</v>
      </c>
      <c r="Q3833" s="19">
        <v>5.1869667387318671E-2</v>
      </c>
      <c r="R3833" s="19">
        <v>0.24392820508925678</v>
      </c>
      <c r="S3833">
        <v>205</v>
      </c>
      <c r="T3833" t="str">
        <f t="shared" si="263"/>
        <v>1</v>
      </c>
    </row>
    <row r="3834" spans="1:20" x14ac:dyDescent="0.25">
      <c r="A3834" s="6" t="s">
        <v>424</v>
      </c>
      <c r="B3834" s="6" t="str">
        <f t="shared" si="261"/>
        <v>Tanzania</v>
      </c>
      <c r="C3834" t="s">
        <v>65</v>
      </c>
      <c r="D3834" t="s">
        <v>65</v>
      </c>
      <c r="E3834" t="s">
        <v>143</v>
      </c>
      <c r="F3834" t="s">
        <v>257</v>
      </c>
      <c r="G3834" t="s">
        <v>257</v>
      </c>
      <c r="H3834" t="s">
        <v>810</v>
      </c>
      <c r="I3834" t="s">
        <v>740</v>
      </c>
      <c r="J3834" t="s">
        <v>259</v>
      </c>
      <c r="K3834" t="s">
        <v>128</v>
      </c>
      <c r="L3834" t="s">
        <v>128</v>
      </c>
      <c r="M3834" t="str">
        <f t="shared" si="262"/>
        <v>Proportion of individuals who belong to a SHG that does each activity  (Among individuals who belong to that SHG)</v>
      </c>
      <c r="N3834" t="s">
        <v>368</v>
      </c>
      <c r="O3834" s="19">
        <v>4.0844933303791381E-2</v>
      </c>
      <c r="P3834">
        <v>2.3856640609699647E-2</v>
      </c>
      <c r="Q3834" s="19">
        <v>-5.9232100812147553E-3</v>
      </c>
      <c r="R3834" s="19">
        <v>8.7613076688797517E-2</v>
      </c>
      <c r="S3834">
        <v>421</v>
      </c>
      <c r="T3834" t="str">
        <f t="shared" si="263"/>
        <v>1</v>
      </c>
    </row>
    <row r="3835" spans="1:20" x14ac:dyDescent="0.25">
      <c r="A3835" s="6" t="s">
        <v>424</v>
      </c>
      <c r="B3835" s="6" t="str">
        <f t="shared" si="261"/>
        <v>Tanzania</v>
      </c>
      <c r="C3835" t="s">
        <v>65</v>
      </c>
      <c r="D3835" t="s">
        <v>65</v>
      </c>
      <c r="E3835" t="s">
        <v>143</v>
      </c>
      <c r="F3835" t="s">
        <v>257</v>
      </c>
      <c r="G3835" t="s">
        <v>257</v>
      </c>
      <c r="H3835" t="s">
        <v>810</v>
      </c>
      <c r="I3835" t="s">
        <v>740</v>
      </c>
      <c r="J3835" t="s">
        <v>259</v>
      </c>
      <c r="K3835" t="s">
        <v>127</v>
      </c>
      <c r="L3835" t="s">
        <v>127</v>
      </c>
      <c r="M3835" t="str">
        <f t="shared" si="262"/>
        <v>Proportion of individuals who belong to a SHG that does each activity  (Among individuals who belong to that SHG)</v>
      </c>
      <c r="N3835" t="s">
        <v>368</v>
      </c>
      <c r="O3835" s="19">
        <v>5.4386158607818126E-2</v>
      </c>
      <c r="P3835">
        <v>1.2027463851248643E-2</v>
      </c>
      <c r="Q3835" s="19">
        <v>3.0807484534151195E-2</v>
      </c>
      <c r="R3835" s="19">
        <v>7.7964832681485061E-2</v>
      </c>
      <c r="S3835">
        <v>1197</v>
      </c>
      <c r="T3835" t="str">
        <f t="shared" si="263"/>
        <v>1</v>
      </c>
    </row>
    <row r="3836" spans="1:20" x14ac:dyDescent="0.25">
      <c r="A3836" s="6" t="s">
        <v>424</v>
      </c>
      <c r="B3836" s="6" t="str">
        <f t="shared" ref="B3836:B3899" si="264">A3836</f>
        <v>Tanzania</v>
      </c>
      <c r="C3836" t="s">
        <v>65</v>
      </c>
      <c r="D3836" t="s">
        <v>65</v>
      </c>
      <c r="E3836" t="s">
        <v>143</v>
      </c>
      <c r="F3836" t="s">
        <v>257</v>
      </c>
      <c r="G3836" t="s">
        <v>257</v>
      </c>
      <c r="H3836" t="s">
        <v>810</v>
      </c>
      <c r="I3836" t="s">
        <v>740</v>
      </c>
      <c r="J3836" t="s">
        <v>259</v>
      </c>
      <c r="K3836" t="s">
        <v>124</v>
      </c>
      <c r="L3836" t="s">
        <v>124</v>
      </c>
      <c r="M3836" t="str">
        <f t="shared" si="262"/>
        <v>Proportion of individuals who belong to a SHG that does each activity  (Among individuals who belong to that SHG)</v>
      </c>
      <c r="N3836" t="s">
        <v>368</v>
      </c>
      <c r="O3836" s="19">
        <v>0</v>
      </c>
      <c r="P3836"/>
      <c r="S3836">
        <v>51</v>
      </c>
      <c r="T3836" t="str">
        <f t="shared" si="263"/>
        <v>1</v>
      </c>
    </row>
    <row r="3837" spans="1:20" x14ac:dyDescent="0.25">
      <c r="A3837" s="6" t="s">
        <v>424</v>
      </c>
      <c r="B3837" s="6" t="str">
        <f t="shared" si="264"/>
        <v>Tanzania</v>
      </c>
      <c r="C3837" t="s">
        <v>65</v>
      </c>
      <c r="D3837" t="s">
        <v>65</v>
      </c>
      <c r="E3837" t="s">
        <v>143</v>
      </c>
      <c r="F3837" t="s">
        <v>257</v>
      </c>
      <c r="G3837" t="s">
        <v>257</v>
      </c>
      <c r="H3837" t="s">
        <v>810</v>
      </c>
      <c r="I3837" t="s">
        <v>740</v>
      </c>
      <c r="J3837" t="s">
        <v>259</v>
      </c>
      <c r="K3837" t="s">
        <v>123</v>
      </c>
      <c r="L3837" t="s">
        <v>123</v>
      </c>
      <c r="M3837" t="str">
        <f t="shared" si="262"/>
        <v>Proportion of individuals who belong to a SHG that does each activity  (Among individuals who belong to that SHG)</v>
      </c>
      <c r="N3837" t="s">
        <v>368</v>
      </c>
      <c r="O3837" s="19">
        <v>5.2745864030565505E-2</v>
      </c>
      <c r="P3837">
        <v>1.1025750338565106E-2</v>
      </c>
      <c r="Q3837" s="19">
        <v>3.1124520232811429E-2</v>
      </c>
      <c r="R3837" s="19">
        <v>7.4367207828319584E-2</v>
      </c>
      <c r="S3837">
        <v>1567</v>
      </c>
      <c r="T3837" t="str">
        <f t="shared" si="263"/>
        <v>1</v>
      </c>
    </row>
    <row r="3838" spans="1:20" x14ac:dyDescent="0.25">
      <c r="A3838" s="6" t="s">
        <v>424</v>
      </c>
      <c r="B3838" s="6" t="str">
        <f t="shared" si="264"/>
        <v>Tanzania</v>
      </c>
      <c r="C3838" t="s">
        <v>65</v>
      </c>
      <c r="D3838" t="s">
        <v>65</v>
      </c>
      <c r="E3838" t="s">
        <v>143</v>
      </c>
      <c r="F3838" t="s">
        <v>257</v>
      </c>
      <c r="G3838" t="s">
        <v>257</v>
      </c>
      <c r="H3838" t="s">
        <v>810</v>
      </c>
      <c r="I3838" t="s">
        <v>740</v>
      </c>
      <c r="J3838" t="s">
        <v>259</v>
      </c>
      <c r="K3838" t="s">
        <v>132</v>
      </c>
      <c r="L3838" t="s">
        <v>132</v>
      </c>
      <c r="M3838" t="str">
        <f t="shared" si="262"/>
        <v>Proportion of individuals who belong to a SHG that does each activity  (Among individuals who belong to that SHG)</v>
      </c>
      <c r="N3838" t="s">
        <v>368</v>
      </c>
      <c r="O3838" s="19">
        <v>2.8281580528161345E-2</v>
      </c>
      <c r="P3838">
        <v>1.7801772404889196E-2</v>
      </c>
      <c r="Q3838" s="19">
        <v>-6.6143214571064458E-3</v>
      </c>
      <c r="R3838" s="19">
        <v>6.317748251342914E-2</v>
      </c>
      <c r="S3838">
        <v>106</v>
      </c>
      <c r="T3838" t="str">
        <f t="shared" si="263"/>
        <v>1</v>
      </c>
    </row>
    <row r="3839" spans="1:20" x14ac:dyDescent="0.25">
      <c r="A3839" s="6" t="s">
        <v>424</v>
      </c>
      <c r="B3839" s="6" t="str">
        <f t="shared" si="264"/>
        <v>Tanzania</v>
      </c>
      <c r="C3839" t="s">
        <v>65</v>
      </c>
      <c r="D3839" t="s">
        <v>65</v>
      </c>
      <c r="E3839" t="s">
        <v>143</v>
      </c>
      <c r="F3839" t="s">
        <v>257</v>
      </c>
      <c r="G3839" t="s">
        <v>257</v>
      </c>
      <c r="H3839" t="s">
        <v>810</v>
      </c>
      <c r="I3839" t="s">
        <v>740</v>
      </c>
      <c r="J3839" t="s">
        <v>259</v>
      </c>
      <c r="K3839" t="s">
        <v>131</v>
      </c>
      <c r="L3839" t="s">
        <v>131</v>
      </c>
      <c r="M3839" t="str">
        <f t="shared" si="262"/>
        <v>Proportion of individuals who belong to a SHG that does each activity  (Among individuals who belong to that SHG)</v>
      </c>
      <c r="N3839" t="s">
        <v>368</v>
      </c>
      <c r="O3839" s="19">
        <v>5.3072918672876425E-2</v>
      </c>
      <c r="P3839">
        <v>1.1452338733379308E-2</v>
      </c>
      <c r="Q3839" s="19">
        <v>3.0616838415444898E-2</v>
      </c>
      <c r="R3839" s="19">
        <v>7.5528998930307956E-2</v>
      </c>
      <c r="S3839">
        <v>1512</v>
      </c>
      <c r="T3839" t="str">
        <f t="shared" si="263"/>
        <v>1</v>
      </c>
    </row>
    <row r="3840" spans="1:20" x14ac:dyDescent="0.25">
      <c r="A3840" s="6" t="s">
        <v>424</v>
      </c>
      <c r="B3840" s="6" t="str">
        <f t="shared" si="264"/>
        <v>Tanzania</v>
      </c>
      <c r="C3840" t="s">
        <v>65</v>
      </c>
      <c r="D3840" t="s">
        <v>65</v>
      </c>
      <c r="E3840" t="s">
        <v>143</v>
      </c>
      <c r="F3840" t="s">
        <v>257</v>
      </c>
      <c r="G3840" t="s">
        <v>257</v>
      </c>
      <c r="H3840" t="s">
        <v>810</v>
      </c>
      <c r="I3840" t="s">
        <v>740</v>
      </c>
      <c r="J3840" t="s">
        <v>259</v>
      </c>
      <c r="K3840" t="s">
        <v>121</v>
      </c>
      <c r="L3840" t="s">
        <v>121</v>
      </c>
      <c r="M3840" t="str">
        <f t="shared" si="262"/>
        <v>Proportion of individuals who belong to a SHG that does each activity  (Among individuals who belong to that SHG)</v>
      </c>
      <c r="N3840" t="s">
        <v>368</v>
      </c>
      <c r="O3840" s="19">
        <v>2.8901296028505497E-2</v>
      </c>
      <c r="P3840">
        <v>6.3682629376464297E-3</v>
      </c>
      <c r="Q3840" s="19">
        <v>1.6412954900287137E-2</v>
      </c>
      <c r="R3840" s="19">
        <v>4.1389637156723856E-2</v>
      </c>
      <c r="S3840">
        <v>1364</v>
      </c>
      <c r="T3840" t="str">
        <f t="shared" si="263"/>
        <v>1</v>
      </c>
    </row>
    <row r="3841" spans="1:20" x14ac:dyDescent="0.25">
      <c r="A3841" s="6" t="s">
        <v>424</v>
      </c>
      <c r="B3841" s="6" t="str">
        <f t="shared" si="264"/>
        <v>Tanzania</v>
      </c>
      <c r="C3841" t="s">
        <v>65</v>
      </c>
      <c r="D3841" t="s">
        <v>65</v>
      </c>
      <c r="E3841" t="s">
        <v>143</v>
      </c>
      <c r="F3841" t="s">
        <v>257</v>
      </c>
      <c r="G3841" t="s">
        <v>257</v>
      </c>
      <c r="H3841" t="s">
        <v>810</v>
      </c>
      <c r="I3841" t="s">
        <v>740</v>
      </c>
      <c r="J3841" t="s">
        <v>259</v>
      </c>
      <c r="K3841" t="s">
        <v>120</v>
      </c>
      <c r="L3841" t="s">
        <v>120</v>
      </c>
      <c r="M3841" t="str">
        <f t="shared" si="262"/>
        <v>Proportion of individuals who belong to a SHG that does each activity  (Among individuals who belong to that SHG)</v>
      </c>
      <c r="N3841" t="s">
        <v>368</v>
      </c>
      <c r="O3841" s="19">
        <v>0.15437664386825373</v>
      </c>
      <c r="P3841">
        <v>4.801903677477911E-2</v>
      </c>
      <c r="Q3841" s="19">
        <v>6.0248179093236501E-2</v>
      </c>
      <c r="R3841" s="19">
        <v>0.24850510864327097</v>
      </c>
      <c r="S3841">
        <v>254</v>
      </c>
      <c r="T3841" t="str">
        <f t="shared" si="263"/>
        <v>1</v>
      </c>
    </row>
    <row r="3842" spans="1:20" x14ac:dyDescent="0.25">
      <c r="A3842" s="6" t="s">
        <v>424</v>
      </c>
      <c r="B3842" s="6" t="str">
        <f t="shared" si="264"/>
        <v>Tanzania</v>
      </c>
      <c r="C3842" t="s">
        <v>68</v>
      </c>
      <c r="D3842" t="str">
        <f t="shared" ref="D3842:D3857" si="265">C3842</f>
        <v>FII</v>
      </c>
      <c r="E3842" t="s">
        <v>143</v>
      </c>
      <c r="F3842" t="s">
        <v>101</v>
      </c>
      <c r="G3842" t="str">
        <f t="shared" ref="G3842:G3857" si="266">F3842</f>
        <v xml:space="preserve">Proportion of individuals who know the interest rate of their SHG account </v>
      </c>
      <c r="H3842" t="s">
        <v>779</v>
      </c>
      <c r="I3842" t="s">
        <v>740</v>
      </c>
      <c r="J3842" t="s">
        <v>92</v>
      </c>
      <c r="K3842" t="s">
        <v>114</v>
      </c>
      <c r="L3842" t="str">
        <f t="shared" ref="L3842:L3857" si="267">K3842</f>
        <v>1.1 All individuals</v>
      </c>
      <c r="M3842" t="str">
        <f t="shared" si="262"/>
        <v>Proportion of individuals who know the interest rate of their SHG account (Among all account holders)</v>
      </c>
      <c r="N3842" t="s">
        <v>197</v>
      </c>
      <c r="O3842" s="19">
        <v>0.78716348856602203</v>
      </c>
      <c r="P3842">
        <v>2.5386942289279544E-2</v>
      </c>
      <c r="Q3842" s="19">
        <v>0.73718684678161439</v>
      </c>
      <c r="R3842" s="19">
        <v>0.83714013035042967</v>
      </c>
      <c r="S3842">
        <v>277</v>
      </c>
      <c r="T3842" t="str">
        <f t="shared" si="263"/>
        <v>1</v>
      </c>
    </row>
    <row r="3843" spans="1:20" x14ac:dyDescent="0.25">
      <c r="A3843" s="6" t="s">
        <v>424</v>
      </c>
      <c r="B3843" s="6" t="str">
        <f t="shared" si="264"/>
        <v>Tanzania</v>
      </c>
      <c r="C3843" t="s">
        <v>68</v>
      </c>
      <c r="D3843" t="str">
        <f t="shared" si="265"/>
        <v>FII</v>
      </c>
      <c r="E3843" t="s">
        <v>143</v>
      </c>
      <c r="F3843" t="s">
        <v>101</v>
      </c>
      <c r="G3843" t="str">
        <f t="shared" si="266"/>
        <v xml:space="preserve">Proportion of individuals who know the interest rate of their SHG account </v>
      </c>
      <c r="H3843" t="s">
        <v>779</v>
      </c>
      <c r="I3843" t="s">
        <v>740</v>
      </c>
      <c r="J3843" t="s">
        <v>92</v>
      </c>
      <c r="K3843" t="s">
        <v>121</v>
      </c>
      <c r="L3843" t="str">
        <f t="shared" si="267"/>
        <v>2.2 Individuals who do not have a bank account</v>
      </c>
      <c r="M3843" t="str">
        <f t="shared" si="262"/>
        <v>Proportion of individuals who know the interest rate of their SHG account (Among all account holders)</v>
      </c>
      <c r="N3843" t="s">
        <v>197</v>
      </c>
      <c r="O3843" s="19">
        <v>0.79876925308802105</v>
      </c>
      <c r="P3843">
        <v>2.6461734373602466E-2</v>
      </c>
      <c r="Q3843" s="19">
        <v>0.74678536499475856</v>
      </c>
      <c r="R3843" s="19">
        <v>0.85075314118128353</v>
      </c>
      <c r="S3843">
        <v>241</v>
      </c>
      <c r="T3843" t="str">
        <f t="shared" si="263"/>
        <v>1</v>
      </c>
    </row>
    <row r="3844" spans="1:20" x14ac:dyDescent="0.25">
      <c r="A3844" s="6" t="s">
        <v>424</v>
      </c>
      <c r="B3844" s="6" t="str">
        <f t="shared" si="264"/>
        <v>Tanzania</v>
      </c>
      <c r="C3844" t="s">
        <v>68</v>
      </c>
      <c r="D3844" t="str">
        <f t="shared" si="265"/>
        <v>FII</v>
      </c>
      <c r="E3844" t="s">
        <v>143</v>
      </c>
      <c r="F3844" t="s">
        <v>101</v>
      </c>
      <c r="G3844" t="str">
        <f t="shared" si="266"/>
        <v xml:space="preserve">Proportion of individuals who know the interest rate of their SHG account </v>
      </c>
      <c r="H3844" t="s">
        <v>779</v>
      </c>
      <c r="I3844" t="s">
        <v>740</v>
      </c>
      <c r="J3844" t="s">
        <v>92</v>
      </c>
      <c r="K3844" t="s">
        <v>120</v>
      </c>
      <c r="L3844" t="str">
        <f t="shared" si="267"/>
        <v>2.1 Individuals who have a bank account</v>
      </c>
      <c r="M3844" t="str">
        <f t="shared" si="262"/>
        <v>Proportion of individuals who know the interest rate of their SHG account (Among all account holders)</v>
      </c>
      <c r="N3844" t="s">
        <v>197</v>
      </c>
      <c r="O3844" s="19">
        <v>0.71329751747294556</v>
      </c>
      <c r="P3844">
        <v>7.923184474658701E-2</v>
      </c>
      <c r="Q3844" s="19">
        <v>0.55793829074072354</v>
      </c>
      <c r="R3844" s="19">
        <v>0.86865674420516759</v>
      </c>
      <c r="S3844">
        <v>36</v>
      </c>
      <c r="T3844" t="str">
        <f t="shared" si="263"/>
        <v>1</v>
      </c>
    </row>
    <row r="3845" spans="1:20" x14ac:dyDescent="0.25">
      <c r="A3845" s="6" t="s">
        <v>424</v>
      </c>
      <c r="B3845" s="6" t="str">
        <f t="shared" si="264"/>
        <v>Tanzania</v>
      </c>
      <c r="C3845" t="s">
        <v>68</v>
      </c>
      <c r="D3845" t="str">
        <f t="shared" si="265"/>
        <v>FII</v>
      </c>
      <c r="E3845" t="s">
        <v>143</v>
      </c>
      <c r="F3845" t="s">
        <v>101</v>
      </c>
      <c r="G3845" t="str">
        <f t="shared" si="266"/>
        <v xml:space="preserve">Proportion of individuals who know the interest rate of their SHG account </v>
      </c>
      <c r="H3845" t="s">
        <v>779</v>
      </c>
      <c r="I3845" t="s">
        <v>740</v>
      </c>
      <c r="J3845" t="s">
        <v>92</v>
      </c>
      <c r="K3845" t="s">
        <v>116</v>
      </c>
      <c r="L3845" t="str">
        <f t="shared" si="267"/>
        <v>1.3 Males</v>
      </c>
      <c r="M3845" t="str">
        <f t="shared" si="262"/>
        <v>Proportion of individuals who know the interest rate of their SHG account (Among all account holders)</v>
      </c>
      <c r="N3845" t="s">
        <v>197</v>
      </c>
      <c r="O3845" s="19">
        <v>0.77593461811995956</v>
      </c>
      <c r="P3845">
        <v>4.3657092322712879E-2</v>
      </c>
      <c r="Q3845" s="19">
        <v>0.69031411756480987</v>
      </c>
      <c r="R3845" s="19">
        <v>0.86155511867510925</v>
      </c>
      <c r="S3845">
        <v>96</v>
      </c>
      <c r="T3845" t="str">
        <f t="shared" si="263"/>
        <v>1</v>
      </c>
    </row>
    <row r="3846" spans="1:20" x14ac:dyDescent="0.25">
      <c r="A3846" s="6" t="s">
        <v>424</v>
      </c>
      <c r="B3846" s="6" t="str">
        <f t="shared" si="264"/>
        <v>Tanzania</v>
      </c>
      <c r="C3846" t="s">
        <v>68</v>
      </c>
      <c r="D3846" t="str">
        <f t="shared" si="265"/>
        <v>FII</v>
      </c>
      <c r="E3846" t="s">
        <v>143</v>
      </c>
      <c r="F3846" t="s">
        <v>101</v>
      </c>
      <c r="G3846" t="str">
        <f t="shared" si="266"/>
        <v xml:space="preserve">Proportion of individuals who know the interest rate of their SHG account </v>
      </c>
      <c r="H3846" t="s">
        <v>779</v>
      </c>
      <c r="I3846" t="s">
        <v>740</v>
      </c>
      <c r="J3846" t="s">
        <v>92</v>
      </c>
      <c r="K3846" t="s">
        <v>115</v>
      </c>
      <c r="L3846" t="str">
        <f t="shared" si="267"/>
        <v>1.2 Females</v>
      </c>
      <c r="M3846" t="str">
        <f t="shared" si="262"/>
        <v>Proportion of individuals who know the interest rate of their SHG account (Among all account holders)</v>
      </c>
      <c r="N3846" t="s">
        <v>197</v>
      </c>
      <c r="O3846" s="19">
        <v>0.79501715044393617</v>
      </c>
      <c r="P3846">
        <v>3.0342019721405482E-2</v>
      </c>
      <c r="Q3846" s="19">
        <v>0.73549609369615432</v>
      </c>
      <c r="R3846" s="19">
        <v>0.85453820719171802</v>
      </c>
      <c r="S3846">
        <v>181</v>
      </c>
      <c r="T3846" t="str">
        <f t="shared" si="263"/>
        <v>1</v>
      </c>
    </row>
    <row r="3847" spans="1:20" x14ac:dyDescent="0.25">
      <c r="A3847" s="6" t="s">
        <v>424</v>
      </c>
      <c r="B3847" s="6" t="str">
        <f t="shared" si="264"/>
        <v>Tanzania</v>
      </c>
      <c r="C3847" t="s">
        <v>68</v>
      </c>
      <c r="D3847" t="str">
        <f t="shared" si="265"/>
        <v>FII</v>
      </c>
      <c r="E3847" t="s">
        <v>143</v>
      </c>
      <c r="F3847" t="s">
        <v>101</v>
      </c>
      <c r="G3847" t="str">
        <f t="shared" si="266"/>
        <v xml:space="preserve">Proportion of individuals who know the interest rate of their SHG account </v>
      </c>
      <c r="H3847" t="s">
        <v>779</v>
      </c>
      <c r="I3847" t="s">
        <v>740</v>
      </c>
      <c r="J3847" t="s">
        <v>92</v>
      </c>
      <c r="K3847" t="s">
        <v>420</v>
      </c>
      <c r="L3847" t="str">
        <f t="shared" si="267"/>
        <v>7.2 Individuals in the middle PPI quintile</v>
      </c>
      <c r="M3847" t="str">
        <f t="shared" si="262"/>
        <v>Proportion of individuals who know the interest rate of their SHG account (Among all account holders)</v>
      </c>
      <c r="N3847" t="s">
        <v>197</v>
      </c>
      <c r="O3847" s="19">
        <v>0.79457835556505707</v>
      </c>
      <c r="P3847">
        <v>4.291008149511711E-2</v>
      </c>
      <c r="Q3847" s="19">
        <v>0.71043125463658918</v>
      </c>
      <c r="R3847" s="19">
        <v>0.87872545649352496</v>
      </c>
      <c r="S3847">
        <v>95</v>
      </c>
      <c r="T3847" t="str">
        <f t="shared" si="263"/>
        <v>1</v>
      </c>
    </row>
    <row r="3848" spans="1:20" x14ac:dyDescent="0.25">
      <c r="A3848" s="6" t="s">
        <v>424</v>
      </c>
      <c r="B3848" s="6" t="str">
        <f t="shared" si="264"/>
        <v>Tanzania</v>
      </c>
      <c r="C3848" t="s">
        <v>68</v>
      </c>
      <c r="D3848" t="str">
        <f t="shared" si="265"/>
        <v>FII</v>
      </c>
      <c r="E3848" t="s">
        <v>143</v>
      </c>
      <c r="F3848" t="s">
        <v>101</v>
      </c>
      <c r="G3848" t="str">
        <f t="shared" si="266"/>
        <v xml:space="preserve">Proportion of individuals who know the interest rate of their SHG account </v>
      </c>
      <c r="H3848" t="s">
        <v>779</v>
      </c>
      <c r="I3848" t="s">
        <v>740</v>
      </c>
      <c r="J3848" t="s">
        <v>92</v>
      </c>
      <c r="K3848" t="s">
        <v>128</v>
      </c>
      <c r="L3848" t="str">
        <f t="shared" si="267"/>
        <v>4.2 Individuals who do not use mobile money</v>
      </c>
      <c r="M3848" t="str">
        <f t="shared" si="262"/>
        <v>Proportion of individuals who know the interest rate of their SHG account (Among all account holders)</v>
      </c>
      <c r="N3848" t="s">
        <v>197</v>
      </c>
      <c r="O3848" s="19">
        <v>0.74154244491858312</v>
      </c>
      <c r="P3848">
        <v>5.3915688741603796E-2</v>
      </c>
      <c r="Q3848" s="19">
        <v>0.6358023128873076</v>
      </c>
      <c r="R3848" s="19">
        <v>0.84728257694985865</v>
      </c>
      <c r="S3848">
        <v>67</v>
      </c>
      <c r="T3848" t="str">
        <f t="shared" si="263"/>
        <v>1</v>
      </c>
    </row>
    <row r="3849" spans="1:20" x14ac:dyDescent="0.25">
      <c r="A3849" s="6" t="s">
        <v>424</v>
      </c>
      <c r="B3849" s="6" t="str">
        <f t="shared" si="264"/>
        <v>Tanzania</v>
      </c>
      <c r="C3849" t="s">
        <v>68</v>
      </c>
      <c r="D3849" t="str">
        <f t="shared" si="265"/>
        <v>FII</v>
      </c>
      <c r="E3849" t="s">
        <v>143</v>
      </c>
      <c r="F3849" t="s">
        <v>101</v>
      </c>
      <c r="G3849" t="str">
        <f t="shared" si="266"/>
        <v xml:space="preserve">Proportion of individuals who know the interest rate of their SHG account </v>
      </c>
      <c r="H3849" t="s">
        <v>779</v>
      </c>
      <c r="I3849" t="s">
        <v>740</v>
      </c>
      <c r="J3849" t="s">
        <v>92</v>
      </c>
      <c r="K3849" t="s">
        <v>127</v>
      </c>
      <c r="L3849" t="str">
        <f t="shared" si="267"/>
        <v>4.1 Individuals who use mobile money</v>
      </c>
      <c r="M3849" t="str">
        <f t="shared" si="262"/>
        <v>Proportion of individuals who know the interest rate of their SHG account (Among all account holders)</v>
      </c>
      <c r="N3849" t="s">
        <v>197</v>
      </c>
      <c r="O3849" s="19">
        <v>0.80083390562984413</v>
      </c>
      <c r="P3849">
        <v>2.8677605683835695E-2</v>
      </c>
      <c r="Q3849" s="19">
        <v>0.74457830047236107</v>
      </c>
      <c r="R3849" s="19">
        <v>0.8570895107873272</v>
      </c>
      <c r="S3849">
        <v>210</v>
      </c>
      <c r="T3849" t="str">
        <f t="shared" si="263"/>
        <v>1</v>
      </c>
    </row>
    <row r="3850" spans="1:20" x14ac:dyDescent="0.25">
      <c r="A3850" s="6" t="s">
        <v>424</v>
      </c>
      <c r="B3850" s="6" t="str">
        <f t="shared" si="264"/>
        <v>Tanzania</v>
      </c>
      <c r="C3850" t="s">
        <v>68</v>
      </c>
      <c r="D3850" t="str">
        <f t="shared" si="265"/>
        <v>FII</v>
      </c>
      <c r="E3850" t="s">
        <v>143</v>
      </c>
      <c r="F3850" t="s">
        <v>101</v>
      </c>
      <c r="G3850" t="str">
        <f t="shared" si="266"/>
        <v xml:space="preserve">Proportion of individuals who know the interest rate of their SHG account </v>
      </c>
      <c r="H3850" t="s">
        <v>779</v>
      </c>
      <c r="I3850" t="s">
        <v>740</v>
      </c>
      <c r="J3850" t="s">
        <v>92</v>
      </c>
      <c r="K3850" t="s">
        <v>132</v>
      </c>
      <c r="L3850" t="str">
        <f t="shared" si="267"/>
        <v>5.2 Individuals without a formal ID</v>
      </c>
      <c r="M3850" t="str">
        <f t="shared" si="262"/>
        <v>Proportion of individuals who know the interest rate of their SHG account (Among all account holders)</v>
      </c>
      <c r="N3850" t="s">
        <v>197</v>
      </c>
      <c r="O3850" s="19">
        <v>0.62798333170545195</v>
      </c>
      <c r="P3850">
        <v>0.12573608806149544</v>
      </c>
      <c r="Q3850" s="19">
        <v>0.38143484990661569</v>
      </c>
      <c r="R3850" s="19">
        <v>0.87453181350428821</v>
      </c>
      <c r="S3850">
        <v>16</v>
      </c>
      <c r="T3850" t="str">
        <f t="shared" si="263"/>
        <v>0</v>
      </c>
    </row>
    <row r="3851" spans="1:20" x14ac:dyDescent="0.25">
      <c r="A3851" s="6" t="s">
        <v>424</v>
      </c>
      <c r="B3851" s="6" t="str">
        <f t="shared" si="264"/>
        <v>Tanzania</v>
      </c>
      <c r="C3851" t="s">
        <v>68</v>
      </c>
      <c r="D3851" t="str">
        <f t="shared" si="265"/>
        <v>FII</v>
      </c>
      <c r="E3851" t="s">
        <v>143</v>
      </c>
      <c r="F3851" t="s">
        <v>101</v>
      </c>
      <c r="G3851" t="str">
        <f t="shared" si="266"/>
        <v xml:space="preserve">Proportion of individuals who know the interest rate of their SHG account </v>
      </c>
      <c r="H3851" t="s">
        <v>779</v>
      </c>
      <c r="I3851" t="s">
        <v>740</v>
      </c>
      <c r="J3851" t="s">
        <v>92</v>
      </c>
      <c r="K3851" t="s">
        <v>131</v>
      </c>
      <c r="L3851" t="str">
        <f t="shared" si="267"/>
        <v>5.1 Individuals with a formal ID</v>
      </c>
      <c r="M3851" t="str">
        <f t="shared" si="262"/>
        <v>Proportion of individuals who know the interest rate of their SHG account (Among all account holders)</v>
      </c>
      <c r="N3851" t="s">
        <v>197</v>
      </c>
      <c r="O3851" s="19">
        <v>0.79631847639317122</v>
      </c>
      <c r="P3851">
        <v>2.5696837838655829E-2</v>
      </c>
      <c r="Q3851" s="19">
        <v>0.74585145700481059</v>
      </c>
      <c r="R3851" s="19">
        <v>0.84678549578153184</v>
      </c>
      <c r="S3851">
        <v>261</v>
      </c>
      <c r="T3851" t="str">
        <f t="shared" si="263"/>
        <v>1</v>
      </c>
    </row>
    <row r="3852" spans="1:20" x14ac:dyDescent="0.25">
      <c r="A3852" s="6" t="s">
        <v>424</v>
      </c>
      <c r="B3852" s="6" t="str">
        <f t="shared" si="264"/>
        <v>Tanzania</v>
      </c>
      <c r="C3852" t="s">
        <v>68</v>
      </c>
      <c r="D3852" t="str">
        <f t="shared" si="265"/>
        <v>FII</v>
      </c>
      <c r="E3852" t="s">
        <v>143</v>
      </c>
      <c r="F3852" t="s">
        <v>101</v>
      </c>
      <c r="G3852" t="str">
        <f t="shared" si="266"/>
        <v xml:space="preserve">Proportion of individuals who know the interest rate of their SHG account </v>
      </c>
      <c r="H3852" t="s">
        <v>779</v>
      </c>
      <c r="I3852" t="s">
        <v>740</v>
      </c>
      <c r="J3852" t="s">
        <v>92</v>
      </c>
      <c r="K3852" t="s">
        <v>124</v>
      </c>
      <c r="L3852" t="str">
        <f t="shared" si="267"/>
        <v>3.2 Individuals who do not have access to a mobile phone</v>
      </c>
      <c r="M3852" t="str">
        <f t="shared" si="262"/>
        <v>Proportion of individuals who know the interest rate of their SHG account (Among all account holders)</v>
      </c>
      <c r="N3852" t="s">
        <v>197</v>
      </c>
      <c r="O3852" s="19">
        <v>0.73614703912663593</v>
      </c>
      <c r="P3852">
        <v>0.13870386111928618</v>
      </c>
      <c r="Q3852" s="19">
        <v>0.46417009181093882</v>
      </c>
      <c r="R3852" s="19">
        <v>1.008123986442333</v>
      </c>
      <c r="S3852">
        <v>9</v>
      </c>
      <c r="T3852" t="str">
        <f t="shared" si="263"/>
        <v>0</v>
      </c>
    </row>
    <row r="3853" spans="1:20" x14ac:dyDescent="0.25">
      <c r="A3853" s="6" t="s">
        <v>424</v>
      </c>
      <c r="B3853" s="6" t="str">
        <f t="shared" si="264"/>
        <v>Tanzania</v>
      </c>
      <c r="C3853" t="s">
        <v>68</v>
      </c>
      <c r="D3853" t="str">
        <f t="shared" si="265"/>
        <v>FII</v>
      </c>
      <c r="E3853" t="s">
        <v>143</v>
      </c>
      <c r="F3853" t="s">
        <v>101</v>
      </c>
      <c r="G3853" t="str">
        <f t="shared" si="266"/>
        <v xml:space="preserve">Proportion of individuals who know the interest rate of their SHG account </v>
      </c>
      <c r="H3853" t="s">
        <v>779</v>
      </c>
      <c r="I3853" t="s">
        <v>740</v>
      </c>
      <c r="J3853" t="s">
        <v>92</v>
      </c>
      <c r="K3853" t="s">
        <v>123</v>
      </c>
      <c r="L3853" t="str">
        <f t="shared" si="267"/>
        <v>3.1 Individuals who have access to a mobile phone</v>
      </c>
      <c r="M3853" t="str">
        <f t="shared" si="262"/>
        <v>Proportion of individuals who know the interest rate of their SHG account (Among all account holders)</v>
      </c>
      <c r="N3853" t="s">
        <v>197</v>
      </c>
      <c r="O3853" s="19">
        <v>0.78867069997807604</v>
      </c>
      <c r="P3853">
        <v>2.5795558556527893E-2</v>
      </c>
      <c r="Q3853" s="19">
        <v>0.73801247623938027</v>
      </c>
      <c r="R3853" s="19">
        <v>0.83932892371677181</v>
      </c>
      <c r="S3853">
        <v>268</v>
      </c>
      <c r="T3853" t="str">
        <f t="shared" si="263"/>
        <v>1</v>
      </c>
    </row>
    <row r="3854" spans="1:20" x14ac:dyDescent="0.25">
      <c r="A3854" s="6" t="s">
        <v>424</v>
      </c>
      <c r="B3854" s="6" t="str">
        <f t="shared" si="264"/>
        <v>Tanzania</v>
      </c>
      <c r="C3854" t="s">
        <v>68</v>
      </c>
      <c r="D3854" t="str">
        <f t="shared" si="265"/>
        <v>FII</v>
      </c>
      <c r="E3854" t="s">
        <v>143</v>
      </c>
      <c r="F3854" t="s">
        <v>101</v>
      </c>
      <c r="G3854" t="str">
        <f t="shared" si="266"/>
        <v xml:space="preserve">Proportion of individuals who know the interest rate of their SHG account </v>
      </c>
      <c r="H3854" t="s">
        <v>779</v>
      </c>
      <c r="I3854" t="s">
        <v>740</v>
      </c>
      <c r="J3854" t="s">
        <v>92</v>
      </c>
      <c r="K3854" t="s">
        <v>134</v>
      </c>
      <c r="L3854" t="str">
        <f t="shared" si="267"/>
        <v>6.1 Rural individuals</v>
      </c>
      <c r="M3854" t="str">
        <f t="shared" si="262"/>
        <v>Proportion of individuals who know the interest rate of their SHG account (Among all account holders)</v>
      </c>
      <c r="N3854" t="s">
        <v>197</v>
      </c>
      <c r="O3854" s="19">
        <v>0.77675298670432724</v>
      </c>
      <c r="P3854">
        <v>4.6501111556607529E-2</v>
      </c>
      <c r="Q3854" s="19">
        <v>0.68556032057091498</v>
      </c>
      <c r="R3854" s="19">
        <v>0.8679456528377395</v>
      </c>
      <c r="S3854">
        <v>90</v>
      </c>
      <c r="T3854" t="str">
        <f t="shared" si="263"/>
        <v>1</v>
      </c>
    </row>
    <row r="3855" spans="1:20" x14ac:dyDescent="0.25">
      <c r="A3855" s="6" t="s">
        <v>424</v>
      </c>
      <c r="B3855" s="6" t="str">
        <f t="shared" si="264"/>
        <v>Tanzania</v>
      </c>
      <c r="C3855" t="s">
        <v>68</v>
      </c>
      <c r="D3855" t="str">
        <f t="shared" si="265"/>
        <v>FII</v>
      </c>
      <c r="E3855" t="s">
        <v>143</v>
      </c>
      <c r="F3855" t="s">
        <v>101</v>
      </c>
      <c r="G3855" t="str">
        <f t="shared" si="266"/>
        <v xml:space="preserve">Proportion of individuals who know the interest rate of their SHG account </v>
      </c>
      <c r="H3855" t="s">
        <v>779</v>
      </c>
      <c r="I3855" t="s">
        <v>740</v>
      </c>
      <c r="J3855" t="s">
        <v>92</v>
      </c>
      <c r="K3855" t="s">
        <v>135</v>
      </c>
      <c r="L3855" t="str">
        <f t="shared" si="267"/>
        <v>6.2 Urban individuals</v>
      </c>
      <c r="M3855" t="str">
        <f t="shared" si="262"/>
        <v>Proportion of individuals who know the interest rate of their SHG account (Among all account holders)</v>
      </c>
      <c r="N3855" t="s">
        <v>197</v>
      </c>
      <c r="O3855" s="19">
        <v>0.79204002157671305</v>
      </c>
      <c r="P3855">
        <v>3.0174113975130173E-2</v>
      </c>
      <c r="Q3855" s="19">
        <v>0.73283953100924348</v>
      </c>
      <c r="R3855" s="19">
        <v>0.85124051214418262</v>
      </c>
      <c r="S3855">
        <v>187</v>
      </c>
      <c r="T3855" t="str">
        <f t="shared" si="263"/>
        <v>1</v>
      </c>
    </row>
    <row r="3856" spans="1:20" x14ac:dyDescent="0.25">
      <c r="A3856" s="6" t="s">
        <v>424</v>
      </c>
      <c r="B3856" s="6" t="str">
        <f t="shared" si="264"/>
        <v>Tanzania</v>
      </c>
      <c r="C3856" t="s">
        <v>68</v>
      </c>
      <c r="D3856" t="str">
        <f t="shared" si="265"/>
        <v>FII</v>
      </c>
      <c r="E3856" t="s">
        <v>143</v>
      </c>
      <c r="F3856" t="s">
        <v>101</v>
      </c>
      <c r="G3856" t="str">
        <f t="shared" si="266"/>
        <v xml:space="preserve">Proportion of individuals who know the interest rate of their SHG account </v>
      </c>
      <c r="H3856" t="s">
        <v>779</v>
      </c>
      <c r="I3856" t="s">
        <v>740</v>
      </c>
      <c r="J3856" t="s">
        <v>92</v>
      </c>
      <c r="K3856" t="s">
        <v>421</v>
      </c>
      <c r="L3856" t="str">
        <f t="shared" si="267"/>
        <v>7.3 Individuals in the two highest PPI quintiles</v>
      </c>
      <c r="M3856" t="str">
        <f t="shared" si="262"/>
        <v>Proportion of individuals who know the interest rate of their SHG account (Among all account holders)</v>
      </c>
      <c r="N3856" t="s">
        <v>197</v>
      </c>
      <c r="O3856" s="19">
        <v>0.65038029220047666</v>
      </c>
      <c r="P3856">
        <v>8.035009468037331E-2</v>
      </c>
      <c r="Q3856" s="19">
        <v>0.49282317157244782</v>
      </c>
      <c r="R3856" s="19">
        <v>0.80793741282850551</v>
      </c>
      <c r="S3856">
        <v>39</v>
      </c>
      <c r="T3856" t="str">
        <f t="shared" si="263"/>
        <v>1</v>
      </c>
    </row>
    <row r="3857" spans="1:20" x14ac:dyDescent="0.25">
      <c r="A3857" s="6" t="s">
        <v>424</v>
      </c>
      <c r="B3857" s="6" t="str">
        <f t="shared" si="264"/>
        <v>Tanzania</v>
      </c>
      <c r="C3857" t="s">
        <v>68</v>
      </c>
      <c r="D3857" t="str">
        <f t="shared" si="265"/>
        <v>FII</v>
      </c>
      <c r="E3857" t="s">
        <v>143</v>
      </c>
      <c r="F3857" t="s">
        <v>101</v>
      </c>
      <c r="G3857" t="str">
        <f t="shared" si="266"/>
        <v xml:space="preserve">Proportion of individuals who know the interest rate of their SHG account </v>
      </c>
      <c r="H3857" t="s">
        <v>779</v>
      </c>
      <c r="I3857" t="s">
        <v>740</v>
      </c>
      <c r="J3857" t="s">
        <v>92</v>
      </c>
      <c r="K3857" t="s">
        <v>419</v>
      </c>
      <c r="L3857" t="str">
        <f t="shared" si="267"/>
        <v>7.1 Individuals in the two lowest PPI quintiles</v>
      </c>
      <c r="M3857" t="str">
        <f t="shared" si="262"/>
        <v>Proportion of individuals who know the interest rate of their SHG account (Among all account holders)</v>
      </c>
      <c r="N3857" t="s">
        <v>197</v>
      </c>
      <c r="O3857" s="19">
        <v>0.82189874015737874</v>
      </c>
      <c r="P3857">
        <v>3.2007592103081135E-2</v>
      </c>
      <c r="Q3857" s="19">
        <v>0.75911366661380408</v>
      </c>
      <c r="R3857" s="19">
        <v>0.88468381370095339</v>
      </c>
      <c r="S3857">
        <v>143</v>
      </c>
      <c r="T3857" t="str">
        <f t="shared" si="263"/>
        <v>1</v>
      </c>
    </row>
    <row r="3858" spans="1:20" x14ac:dyDescent="0.25">
      <c r="A3858" s="6" t="s">
        <v>424</v>
      </c>
      <c r="B3858" s="6" t="str">
        <f t="shared" si="264"/>
        <v>Tanzania</v>
      </c>
      <c r="C3858" t="s">
        <v>65</v>
      </c>
      <c r="D3858" t="s">
        <v>65</v>
      </c>
      <c r="E3858" t="s">
        <v>143</v>
      </c>
      <c r="F3858" t="s">
        <v>257</v>
      </c>
      <c r="G3858" t="s">
        <v>257</v>
      </c>
      <c r="H3858" t="s">
        <v>811</v>
      </c>
      <c r="I3858" t="s">
        <v>740</v>
      </c>
      <c r="J3858" t="s">
        <v>259</v>
      </c>
      <c r="K3858" t="s">
        <v>114</v>
      </c>
      <c r="L3858" t="s">
        <v>114</v>
      </c>
      <c r="M3858" t="str">
        <f t="shared" si="262"/>
        <v>Proportion of individuals who belong to a SHG that does each activity  (Among individuals who belong to that SHG)</v>
      </c>
      <c r="N3858" t="s">
        <v>369</v>
      </c>
      <c r="O3858" s="19">
        <v>2.5124095728115085E-2</v>
      </c>
      <c r="P3858">
        <v>7.3710567583011683E-3</v>
      </c>
      <c r="Q3858" s="19">
        <v>1.0665857920996035E-2</v>
      </c>
      <c r="R3858" s="19">
        <v>3.9582333535234132E-2</v>
      </c>
      <c r="S3858">
        <v>1559</v>
      </c>
      <c r="T3858" t="str">
        <f t="shared" si="263"/>
        <v>1</v>
      </c>
    </row>
    <row r="3859" spans="1:20" x14ac:dyDescent="0.25">
      <c r="A3859" s="6" t="s">
        <v>424</v>
      </c>
      <c r="B3859" s="6" t="str">
        <f t="shared" si="264"/>
        <v>Tanzania</v>
      </c>
      <c r="C3859" t="s">
        <v>65</v>
      </c>
      <c r="D3859" t="s">
        <v>65</v>
      </c>
      <c r="E3859" t="s">
        <v>143</v>
      </c>
      <c r="F3859" t="s">
        <v>257</v>
      </c>
      <c r="G3859" t="s">
        <v>257</v>
      </c>
      <c r="H3859" t="s">
        <v>811</v>
      </c>
      <c r="I3859" t="s">
        <v>740</v>
      </c>
      <c r="J3859" t="s">
        <v>259</v>
      </c>
      <c r="K3859" t="s">
        <v>115</v>
      </c>
      <c r="L3859" t="s">
        <v>115</v>
      </c>
      <c r="M3859" t="str">
        <f t="shared" si="262"/>
        <v>Proportion of individuals who belong to a SHG that does each activity  (Among individuals who belong to that SHG)</v>
      </c>
      <c r="N3859" t="s">
        <v>369</v>
      </c>
      <c r="O3859" s="19">
        <v>5.288472540632292E-2</v>
      </c>
      <c r="P3859">
        <v>1.763061486025681E-2</v>
      </c>
      <c r="Q3859" s="19">
        <v>1.8322207962294917E-2</v>
      </c>
      <c r="R3859" s="19">
        <v>8.7447242850350923E-2</v>
      </c>
      <c r="S3859">
        <v>514</v>
      </c>
      <c r="T3859" t="str">
        <f t="shared" si="263"/>
        <v>1</v>
      </c>
    </row>
    <row r="3860" spans="1:20" x14ac:dyDescent="0.25">
      <c r="A3860" s="6" t="s">
        <v>424</v>
      </c>
      <c r="B3860" s="6" t="str">
        <f t="shared" si="264"/>
        <v>Tanzania</v>
      </c>
      <c r="C3860" t="s">
        <v>65</v>
      </c>
      <c r="D3860" t="s">
        <v>65</v>
      </c>
      <c r="E3860" t="s">
        <v>143</v>
      </c>
      <c r="F3860" t="s">
        <v>257</v>
      </c>
      <c r="G3860" t="s">
        <v>257</v>
      </c>
      <c r="H3860" t="s">
        <v>811</v>
      </c>
      <c r="I3860" t="s">
        <v>740</v>
      </c>
      <c r="J3860" t="s">
        <v>259</v>
      </c>
      <c r="K3860" t="s">
        <v>116</v>
      </c>
      <c r="L3860" t="s">
        <v>116</v>
      </c>
      <c r="M3860" t="str">
        <f t="shared" si="262"/>
        <v>Proportion of individuals who belong to a SHG that does each activity  (Among individuals who belong to that SHG)</v>
      </c>
      <c r="N3860" t="s">
        <v>369</v>
      </c>
      <c r="O3860" s="19">
        <v>6.6676393441183531E-3</v>
      </c>
      <c r="P3860">
        <v>2.8787060778320914E-3</v>
      </c>
      <c r="Q3860" s="19">
        <v>1.0241561101474277E-3</v>
      </c>
      <c r="R3860" s="19">
        <v>1.2311122578089279E-2</v>
      </c>
      <c r="S3860">
        <v>1045</v>
      </c>
      <c r="T3860" t="str">
        <f t="shared" si="263"/>
        <v>1</v>
      </c>
    </row>
    <row r="3861" spans="1:20" x14ac:dyDescent="0.25">
      <c r="A3861" s="6" t="s">
        <v>424</v>
      </c>
      <c r="B3861" s="6" t="str">
        <f t="shared" si="264"/>
        <v>Tanzania</v>
      </c>
      <c r="C3861" t="s">
        <v>65</v>
      </c>
      <c r="D3861" t="s">
        <v>65</v>
      </c>
      <c r="E3861" t="s">
        <v>143</v>
      </c>
      <c r="F3861" t="s">
        <v>257</v>
      </c>
      <c r="G3861" t="s">
        <v>257</v>
      </c>
      <c r="H3861" t="s">
        <v>811</v>
      </c>
      <c r="I3861" t="s">
        <v>740</v>
      </c>
      <c r="J3861" t="s">
        <v>259</v>
      </c>
      <c r="K3861" t="s">
        <v>135</v>
      </c>
      <c r="L3861" t="s">
        <v>135</v>
      </c>
      <c r="M3861" t="str">
        <f t="shared" si="262"/>
        <v>Proportion of individuals who belong to a SHG that does each activity  (Among individuals who belong to that SHG)</v>
      </c>
      <c r="N3861" t="s">
        <v>369</v>
      </c>
      <c r="O3861" s="19">
        <v>4.4001810273071415E-2</v>
      </c>
      <c r="P3861">
        <v>1.8011509543046797E-2</v>
      </c>
      <c r="Q3861" s="19">
        <v>8.6940922843467827E-3</v>
      </c>
      <c r="R3861" s="19">
        <v>7.9309528261796047E-2</v>
      </c>
      <c r="S3861">
        <v>513</v>
      </c>
      <c r="T3861" t="str">
        <f t="shared" si="263"/>
        <v>1</v>
      </c>
    </row>
    <row r="3862" spans="1:20" x14ac:dyDescent="0.25">
      <c r="A3862" s="6" t="s">
        <v>424</v>
      </c>
      <c r="B3862" s="6" t="str">
        <f t="shared" si="264"/>
        <v>Tanzania</v>
      </c>
      <c r="C3862" t="s">
        <v>65</v>
      </c>
      <c r="D3862" t="s">
        <v>65</v>
      </c>
      <c r="E3862" t="s">
        <v>143</v>
      </c>
      <c r="F3862" t="s">
        <v>257</v>
      </c>
      <c r="G3862" t="s">
        <v>257</v>
      </c>
      <c r="H3862" t="s">
        <v>811</v>
      </c>
      <c r="I3862" t="s">
        <v>740</v>
      </c>
      <c r="J3862" t="s">
        <v>259</v>
      </c>
      <c r="K3862" t="s">
        <v>134</v>
      </c>
      <c r="L3862" t="s">
        <v>134</v>
      </c>
      <c r="M3862" t="str">
        <f t="shared" si="262"/>
        <v>Proportion of individuals who belong to a SHG that does each activity  (Among individuals who belong to that SHG)</v>
      </c>
      <c r="N3862" t="s">
        <v>369</v>
      </c>
      <c r="O3862" s="19">
        <v>1.3724367193845297E-2</v>
      </c>
      <c r="P3862">
        <v>4.2458079411027425E-3</v>
      </c>
      <c r="Q3862" s="19">
        <v>5.3999821741661028E-3</v>
      </c>
      <c r="R3862" s="19">
        <v>2.2048752213524491E-2</v>
      </c>
      <c r="S3862">
        <v>1046</v>
      </c>
      <c r="T3862" t="str">
        <f t="shared" si="263"/>
        <v>1</v>
      </c>
    </row>
    <row r="3863" spans="1:20" x14ac:dyDescent="0.25">
      <c r="A3863" s="6" t="s">
        <v>424</v>
      </c>
      <c r="B3863" s="6" t="str">
        <f t="shared" si="264"/>
        <v>Tanzania</v>
      </c>
      <c r="C3863" t="s">
        <v>65</v>
      </c>
      <c r="D3863" t="s">
        <v>65</v>
      </c>
      <c r="E3863" t="s">
        <v>143</v>
      </c>
      <c r="F3863" t="s">
        <v>257</v>
      </c>
      <c r="G3863" t="s">
        <v>257</v>
      </c>
      <c r="H3863" t="s">
        <v>811</v>
      </c>
      <c r="I3863" t="s">
        <v>740</v>
      </c>
      <c r="J3863" t="s">
        <v>259</v>
      </c>
      <c r="K3863" t="s">
        <v>228</v>
      </c>
      <c r="L3863" t="s">
        <v>228</v>
      </c>
      <c r="M3863" t="str">
        <f t="shared" si="262"/>
        <v>Proportion of individuals who belong to a SHG that does each activity  (Among individuals who belong to that SHG)</v>
      </c>
      <c r="N3863" t="s">
        <v>369</v>
      </c>
      <c r="O3863" s="19">
        <v>8.6504846379168009E-3</v>
      </c>
      <c r="P3863">
        <v>3.3599580828984864E-3</v>
      </c>
      <c r="Q3863" s="19">
        <v>2.0630538385989772E-3</v>
      </c>
      <c r="R3863" s="19">
        <v>1.5237915437234625E-2</v>
      </c>
      <c r="S3863">
        <v>946</v>
      </c>
      <c r="T3863" t="str">
        <f t="shared" si="263"/>
        <v>1</v>
      </c>
    </row>
    <row r="3864" spans="1:20" x14ac:dyDescent="0.25">
      <c r="A3864" s="6" t="s">
        <v>424</v>
      </c>
      <c r="B3864" s="6" t="str">
        <f t="shared" si="264"/>
        <v>Tanzania</v>
      </c>
      <c r="C3864" t="s">
        <v>65</v>
      </c>
      <c r="D3864" t="s">
        <v>65</v>
      </c>
      <c r="E3864" t="s">
        <v>143</v>
      </c>
      <c r="F3864" t="s">
        <v>257</v>
      </c>
      <c r="G3864" t="s">
        <v>257</v>
      </c>
      <c r="H3864" t="s">
        <v>811</v>
      </c>
      <c r="I3864" t="s">
        <v>740</v>
      </c>
      <c r="J3864" t="s">
        <v>259</v>
      </c>
      <c r="K3864" t="s">
        <v>229</v>
      </c>
      <c r="L3864" t="s">
        <v>229</v>
      </c>
      <c r="M3864" t="str">
        <f t="shared" si="262"/>
        <v>Proportion of individuals who belong to a SHG that does each activity  (Among individuals who belong to that SHG)</v>
      </c>
      <c r="N3864" t="s">
        <v>369</v>
      </c>
      <c r="O3864" s="19">
        <v>3.2940282740105221E-2</v>
      </c>
      <c r="P3864">
        <v>1.0530506613377212E-2</v>
      </c>
      <c r="Q3864" s="19">
        <v>1.2297708783704162E-2</v>
      </c>
      <c r="R3864" s="19">
        <v>5.3582856696506281E-2</v>
      </c>
      <c r="S3864">
        <v>415</v>
      </c>
      <c r="T3864" t="str">
        <f t="shared" si="263"/>
        <v>1</v>
      </c>
    </row>
    <row r="3865" spans="1:20" x14ac:dyDescent="0.25">
      <c r="A3865" s="6" t="s">
        <v>424</v>
      </c>
      <c r="B3865" s="6" t="str">
        <f t="shared" si="264"/>
        <v>Tanzania</v>
      </c>
      <c r="C3865" t="s">
        <v>65</v>
      </c>
      <c r="D3865" t="s">
        <v>65</v>
      </c>
      <c r="E3865" t="s">
        <v>143</v>
      </c>
      <c r="F3865" t="s">
        <v>257</v>
      </c>
      <c r="G3865" t="s">
        <v>257</v>
      </c>
      <c r="H3865" t="s">
        <v>811</v>
      </c>
      <c r="I3865" t="s">
        <v>740</v>
      </c>
      <c r="J3865" t="s">
        <v>259</v>
      </c>
      <c r="K3865" t="s">
        <v>230</v>
      </c>
      <c r="L3865" t="s">
        <v>230</v>
      </c>
      <c r="M3865" t="str">
        <f t="shared" si="262"/>
        <v>Proportion of individuals who belong to a SHG that does each activity  (Among individuals who belong to that SHG)</v>
      </c>
      <c r="N3865" t="s">
        <v>369</v>
      </c>
      <c r="O3865" s="19">
        <v>6.1736561819421068E-2</v>
      </c>
      <c r="P3865">
        <v>3.5378612604713117E-2</v>
      </c>
      <c r="Q3865" s="19">
        <v>-7.6139509082547158E-3</v>
      </c>
      <c r="R3865" s="19">
        <v>0.13108707454709684</v>
      </c>
      <c r="S3865">
        <v>198</v>
      </c>
      <c r="T3865" t="str">
        <f t="shared" si="263"/>
        <v>1</v>
      </c>
    </row>
    <row r="3866" spans="1:20" x14ac:dyDescent="0.25">
      <c r="A3866" s="6" t="s">
        <v>424</v>
      </c>
      <c r="B3866" s="6" t="str">
        <f t="shared" si="264"/>
        <v>Tanzania</v>
      </c>
      <c r="C3866" t="s">
        <v>65</v>
      </c>
      <c r="D3866" t="s">
        <v>65</v>
      </c>
      <c r="E3866" t="s">
        <v>143</v>
      </c>
      <c r="F3866" t="s">
        <v>257</v>
      </c>
      <c r="G3866" t="s">
        <v>257</v>
      </c>
      <c r="H3866" t="s">
        <v>811</v>
      </c>
      <c r="I3866" t="s">
        <v>740</v>
      </c>
      <c r="J3866" t="s">
        <v>259</v>
      </c>
      <c r="K3866" t="s">
        <v>128</v>
      </c>
      <c r="L3866" t="s">
        <v>128</v>
      </c>
      <c r="M3866" t="str">
        <f t="shared" si="262"/>
        <v>Proportion of individuals who belong to a SHG that does each activity  (Among individuals who belong to that SHG)</v>
      </c>
      <c r="N3866" t="s">
        <v>369</v>
      </c>
      <c r="O3866" s="19">
        <v>2.0161168285625416E-3</v>
      </c>
      <c r="P3866">
        <v>2.0168408753631741E-3</v>
      </c>
      <c r="Q3866" s="19">
        <v>-1.9376648920286631E-3</v>
      </c>
      <c r="R3866" s="19">
        <v>5.9698985491537463E-3</v>
      </c>
      <c r="S3866">
        <v>408</v>
      </c>
      <c r="T3866" t="str">
        <f t="shared" si="263"/>
        <v>1</v>
      </c>
    </row>
    <row r="3867" spans="1:20" x14ac:dyDescent="0.25">
      <c r="A3867" s="6" t="s">
        <v>424</v>
      </c>
      <c r="B3867" s="6" t="str">
        <f t="shared" si="264"/>
        <v>Tanzania</v>
      </c>
      <c r="C3867" t="s">
        <v>65</v>
      </c>
      <c r="D3867" t="s">
        <v>65</v>
      </c>
      <c r="E3867" t="s">
        <v>143</v>
      </c>
      <c r="F3867" t="s">
        <v>257</v>
      </c>
      <c r="G3867" t="s">
        <v>257</v>
      </c>
      <c r="H3867" t="s">
        <v>811</v>
      </c>
      <c r="I3867" t="s">
        <v>740</v>
      </c>
      <c r="J3867" t="s">
        <v>259</v>
      </c>
      <c r="K3867" t="s">
        <v>127</v>
      </c>
      <c r="L3867" t="s">
        <v>127</v>
      </c>
      <c r="M3867" t="str">
        <f t="shared" si="262"/>
        <v>Proportion of individuals who belong to a SHG that does each activity  (Among individuals who belong to that SHG)</v>
      </c>
      <c r="N3867" t="s">
        <v>369</v>
      </c>
      <c r="O3867" s="19">
        <v>3.1899327499004711E-2</v>
      </c>
      <c r="P3867">
        <v>9.4701684325962342E-3</v>
      </c>
      <c r="Q3867" s="19">
        <v>1.3333946913111405E-2</v>
      </c>
      <c r="R3867" s="19">
        <v>5.0464708084898016E-2</v>
      </c>
      <c r="S3867">
        <v>1151</v>
      </c>
      <c r="T3867" t="str">
        <f t="shared" si="263"/>
        <v>1</v>
      </c>
    </row>
    <row r="3868" spans="1:20" x14ac:dyDescent="0.25">
      <c r="A3868" s="6" t="s">
        <v>424</v>
      </c>
      <c r="B3868" s="6" t="str">
        <f t="shared" si="264"/>
        <v>Tanzania</v>
      </c>
      <c r="C3868" t="s">
        <v>65</v>
      </c>
      <c r="D3868" t="s">
        <v>65</v>
      </c>
      <c r="E3868" t="s">
        <v>143</v>
      </c>
      <c r="F3868" t="s">
        <v>257</v>
      </c>
      <c r="G3868" t="s">
        <v>257</v>
      </c>
      <c r="H3868" t="s">
        <v>811</v>
      </c>
      <c r="I3868" t="s">
        <v>740</v>
      </c>
      <c r="J3868" t="s">
        <v>259</v>
      </c>
      <c r="K3868" t="s">
        <v>124</v>
      </c>
      <c r="L3868" t="s">
        <v>124</v>
      </c>
      <c r="M3868" t="str">
        <f t="shared" ref="M3868:M3931" si="268">CONCATENATE(F3868,"(Among ",J3868,")")</f>
        <v>Proportion of individuals who belong to a SHG that does each activity  (Among individuals who belong to that SHG)</v>
      </c>
      <c r="N3868" t="s">
        <v>369</v>
      </c>
      <c r="O3868" s="19">
        <v>0</v>
      </c>
      <c r="P3868"/>
      <c r="S3868">
        <v>50</v>
      </c>
      <c r="T3868" t="str">
        <f t="shared" ref="T3868:T3931" si="269">IF(S3868&gt;=30,"1","0")</f>
        <v>1</v>
      </c>
    </row>
    <row r="3869" spans="1:20" x14ac:dyDescent="0.25">
      <c r="A3869" s="6" t="s">
        <v>424</v>
      </c>
      <c r="B3869" s="6" t="str">
        <f t="shared" si="264"/>
        <v>Tanzania</v>
      </c>
      <c r="C3869" t="s">
        <v>65</v>
      </c>
      <c r="D3869" t="s">
        <v>65</v>
      </c>
      <c r="E3869" t="s">
        <v>143</v>
      </c>
      <c r="F3869" t="s">
        <v>257</v>
      </c>
      <c r="G3869" t="s">
        <v>257</v>
      </c>
      <c r="H3869" t="s">
        <v>811</v>
      </c>
      <c r="I3869" t="s">
        <v>740</v>
      </c>
      <c r="J3869" t="s">
        <v>259</v>
      </c>
      <c r="K3869" t="s">
        <v>123</v>
      </c>
      <c r="L3869" t="s">
        <v>123</v>
      </c>
      <c r="M3869" t="str">
        <f t="shared" si="268"/>
        <v>Proportion of individuals who belong to a SHG that does each activity  (Among individuals who belong to that SHG)</v>
      </c>
      <c r="N3869" t="s">
        <v>369</v>
      </c>
      <c r="O3869" s="19">
        <v>2.582431620777766E-2</v>
      </c>
      <c r="P3869">
        <v>7.5724122287356517E-3</v>
      </c>
      <c r="Q3869" s="19">
        <v>1.0974722244338389E-2</v>
      </c>
      <c r="R3869" s="19">
        <v>4.067391017121693E-2</v>
      </c>
      <c r="S3869">
        <v>1509</v>
      </c>
      <c r="T3869" t="str">
        <f t="shared" si="269"/>
        <v>1</v>
      </c>
    </row>
    <row r="3870" spans="1:20" x14ac:dyDescent="0.25">
      <c r="A3870" s="6" t="s">
        <v>424</v>
      </c>
      <c r="B3870" s="6" t="str">
        <f t="shared" si="264"/>
        <v>Tanzania</v>
      </c>
      <c r="C3870" t="s">
        <v>65</v>
      </c>
      <c r="D3870" t="s">
        <v>65</v>
      </c>
      <c r="E3870" t="s">
        <v>143</v>
      </c>
      <c r="F3870" t="s">
        <v>257</v>
      </c>
      <c r="G3870" t="s">
        <v>257</v>
      </c>
      <c r="H3870" t="s">
        <v>811</v>
      </c>
      <c r="I3870" t="s">
        <v>740</v>
      </c>
      <c r="J3870" t="s">
        <v>259</v>
      </c>
      <c r="K3870" t="s">
        <v>132</v>
      </c>
      <c r="L3870" t="s">
        <v>132</v>
      </c>
      <c r="M3870" t="str">
        <f t="shared" si="268"/>
        <v>Proportion of individuals who belong to a SHG that does each activity  (Among individuals who belong to that SHG)</v>
      </c>
      <c r="N3870" t="s">
        <v>369</v>
      </c>
      <c r="O3870" s="19">
        <v>1.5488866735869319E-2</v>
      </c>
      <c r="P3870">
        <v>1.4094272880257983E-2</v>
      </c>
      <c r="Q3870" s="19">
        <v>-1.2139415893413606E-2</v>
      </c>
      <c r="R3870" s="19">
        <v>4.3117149365152242E-2</v>
      </c>
      <c r="S3870">
        <v>102</v>
      </c>
      <c r="T3870" t="str">
        <f t="shared" si="269"/>
        <v>1</v>
      </c>
    </row>
    <row r="3871" spans="1:20" x14ac:dyDescent="0.25">
      <c r="A3871" s="6" t="s">
        <v>424</v>
      </c>
      <c r="B3871" s="6" t="str">
        <f t="shared" si="264"/>
        <v>Tanzania</v>
      </c>
      <c r="C3871" t="s">
        <v>65</v>
      </c>
      <c r="D3871" t="s">
        <v>65</v>
      </c>
      <c r="E3871" t="s">
        <v>143</v>
      </c>
      <c r="F3871" t="s">
        <v>257</v>
      </c>
      <c r="G3871" t="s">
        <v>257</v>
      </c>
      <c r="H3871" t="s">
        <v>811</v>
      </c>
      <c r="I3871" t="s">
        <v>740</v>
      </c>
      <c r="J3871" t="s">
        <v>259</v>
      </c>
      <c r="K3871" t="s">
        <v>131</v>
      </c>
      <c r="L3871" t="s">
        <v>131</v>
      </c>
      <c r="M3871" t="str">
        <f t="shared" si="268"/>
        <v>Proportion of individuals who belong to a SHG that does each activity  (Among individuals who belong to that SHG)</v>
      </c>
      <c r="N3871" t="s">
        <v>369</v>
      </c>
      <c r="O3871" s="19">
        <v>2.5800862999310011E-2</v>
      </c>
      <c r="P3871">
        <v>7.8222039206433617E-3</v>
      </c>
      <c r="Q3871" s="19">
        <v>1.0462718559790965E-2</v>
      </c>
      <c r="R3871" s="19">
        <v>4.1139007438829055E-2</v>
      </c>
      <c r="S3871">
        <v>1457</v>
      </c>
      <c r="T3871" t="str">
        <f t="shared" si="269"/>
        <v>1</v>
      </c>
    </row>
    <row r="3872" spans="1:20" x14ac:dyDescent="0.25">
      <c r="A3872" s="6" t="s">
        <v>424</v>
      </c>
      <c r="B3872" s="6" t="str">
        <f t="shared" si="264"/>
        <v>Tanzania</v>
      </c>
      <c r="C3872" t="s">
        <v>65</v>
      </c>
      <c r="D3872" t="s">
        <v>65</v>
      </c>
      <c r="E3872" t="s">
        <v>143</v>
      </c>
      <c r="F3872" t="s">
        <v>257</v>
      </c>
      <c r="G3872" t="s">
        <v>257</v>
      </c>
      <c r="H3872" t="s">
        <v>811</v>
      </c>
      <c r="I3872" t="s">
        <v>740</v>
      </c>
      <c r="J3872" t="s">
        <v>259</v>
      </c>
      <c r="K3872" t="s">
        <v>121</v>
      </c>
      <c r="L3872" t="s">
        <v>121</v>
      </c>
      <c r="M3872" t="str">
        <f t="shared" si="268"/>
        <v>Proportion of individuals who belong to a SHG that does each activity  (Among individuals who belong to that SHG)</v>
      </c>
      <c r="N3872" t="s">
        <v>369</v>
      </c>
      <c r="O3872" s="19">
        <v>8.8305699450086546E-3</v>
      </c>
      <c r="P3872">
        <v>3.1185181552170539E-3</v>
      </c>
      <c r="Q3872" s="19">
        <v>2.7149943720306017E-3</v>
      </c>
      <c r="R3872" s="19">
        <v>1.4946145517986707E-2</v>
      </c>
      <c r="S3872">
        <v>1315</v>
      </c>
      <c r="T3872" t="str">
        <f t="shared" si="269"/>
        <v>1</v>
      </c>
    </row>
    <row r="3873" spans="1:20" x14ac:dyDescent="0.25">
      <c r="A3873" s="6" t="s">
        <v>424</v>
      </c>
      <c r="B3873" s="6" t="str">
        <f t="shared" si="264"/>
        <v>Tanzania</v>
      </c>
      <c r="C3873" t="s">
        <v>65</v>
      </c>
      <c r="D3873" t="s">
        <v>65</v>
      </c>
      <c r="E3873" t="s">
        <v>143</v>
      </c>
      <c r="F3873" t="s">
        <v>257</v>
      </c>
      <c r="G3873" t="s">
        <v>257</v>
      </c>
      <c r="H3873" t="s">
        <v>811</v>
      </c>
      <c r="I3873" t="s">
        <v>740</v>
      </c>
      <c r="J3873" t="s">
        <v>259</v>
      </c>
      <c r="K3873" t="s">
        <v>120</v>
      </c>
      <c r="L3873" t="s">
        <v>120</v>
      </c>
      <c r="M3873" t="str">
        <f t="shared" si="268"/>
        <v>Proportion of individuals who belong to a SHG that does each activity  (Among individuals who belong to that SHG)</v>
      </c>
      <c r="N3873" t="s">
        <v>369</v>
      </c>
      <c r="O3873" s="19">
        <v>9.8107866537681443E-2</v>
      </c>
      <c r="P3873">
        <v>3.5956657754530282E-2</v>
      </c>
      <c r="Q3873" s="19">
        <v>2.7624455278199442E-2</v>
      </c>
      <c r="R3873" s="19">
        <v>0.16859127779716343</v>
      </c>
      <c r="S3873">
        <v>244</v>
      </c>
      <c r="T3873" t="str">
        <f t="shared" si="269"/>
        <v>1</v>
      </c>
    </row>
    <row r="3874" spans="1:20" x14ac:dyDescent="0.25">
      <c r="A3874" s="6" t="s">
        <v>424</v>
      </c>
      <c r="B3874" s="6" t="str">
        <f t="shared" si="264"/>
        <v>Tanzania</v>
      </c>
      <c r="C3874" t="s">
        <v>68</v>
      </c>
      <c r="D3874" t="str">
        <f t="shared" ref="D3874:D3905" si="270">C3874</f>
        <v>FII</v>
      </c>
      <c r="E3874" t="s">
        <v>143</v>
      </c>
      <c r="F3874" t="s">
        <v>98</v>
      </c>
      <c r="G3874" t="str">
        <f t="shared" ref="G3874:G3905" si="271">F3874</f>
        <v xml:space="preserve">Proportion of individuals who have a current loan with a SHG </v>
      </c>
      <c r="H3874" t="s">
        <v>781</v>
      </c>
      <c r="I3874" t="s">
        <v>740</v>
      </c>
      <c r="J3874" t="s">
        <v>91</v>
      </c>
      <c r="K3874" t="s">
        <v>114</v>
      </c>
      <c r="L3874" t="str">
        <f t="shared" ref="L3874:L3905" si="272">K3874</f>
        <v>1.1 All individuals</v>
      </c>
      <c r="M3874" t="str">
        <f t="shared" si="268"/>
        <v>Proportion of individuals who have a current loan with a SHG (Among those who have ever borrowed from that SHG)</v>
      </c>
      <c r="N3874" t="s">
        <v>190</v>
      </c>
      <c r="O3874" s="19">
        <v>0.6504055825409828</v>
      </c>
      <c r="P3874">
        <v>3.6462969216601436E-2</v>
      </c>
      <c r="Q3874" s="19">
        <v>0.57847395159715942</v>
      </c>
      <c r="R3874" s="19">
        <v>0.72233721348480617</v>
      </c>
      <c r="S3874">
        <v>188</v>
      </c>
      <c r="T3874" t="str">
        <f t="shared" si="269"/>
        <v>1</v>
      </c>
    </row>
    <row r="3875" spans="1:20" x14ac:dyDescent="0.25">
      <c r="A3875" s="6" t="s">
        <v>424</v>
      </c>
      <c r="B3875" s="6" t="str">
        <f t="shared" si="264"/>
        <v>Tanzania</v>
      </c>
      <c r="C3875" t="s">
        <v>68</v>
      </c>
      <c r="D3875" t="str">
        <f t="shared" si="270"/>
        <v>FII</v>
      </c>
      <c r="E3875" t="s">
        <v>143</v>
      </c>
      <c r="F3875" t="s">
        <v>98</v>
      </c>
      <c r="G3875" t="str">
        <f t="shared" si="271"/>
        <v xml:space="preserve">Proportion of individuals who have a current loan with a SHG </v>
      </c>
      <c r="H3875" t="s">
        <v>781</v>
      </c>
      <c r="I3875" t="s">
        <v>740</v>
      </c>
      <c r="J3875" t="s">
        <v>91</v>
      </c>
      <c r="K3875" t="s">
        <v>121</v>
      </c>
      <c r="L3875" t="str">
        <f t="shared" si="272"/>
        <v>2.2 Individuals who do not have a bank account</v>
      </c>
      <c r="M3875" t="str">
        <f t="shared" si="268"/>
        <v>Proportion of individuals who have a current loan with a SHG (Among those who have ever borrowed from that SHG)</v>
      </c>
      <c r="N3875" t="s">
        <v>190</v>
      </c>
      <c r="O3875" s="19">
        <v>0.65402265386419711</v>
      </c>
      <c r="P3875">
        <v>3.89976502464996E-2</v>
      </c>
      <c r="Q3875" s="19">
        <v>0.57738114768752891</v>
      </c>
      <c r="R3875" s="19">
        <v>0.73066416004086532</v>
      </c>
      <c r="S3875">
        <v>163</v>
      </c>
      <c r="T3875" t="str">
        <f t="shared" si="269"/>
        <v>1</v>
      </c>
    </row>
    <row r="3876" spans="1:20" x14ac:dyDescent="0.25">
      <c r="A3876" s="6" t="s">
        <v>424</v>
      </c>
      <c r="B3876" s="6" t="str">
        <f t="shared" si="264"/>
        <v>Tanzania</v>
      </c>
      <c r="C3876" t="s">
        <v>68</v>
      </c>
      <c r="D3876" t="str">
        <f t="shared" si="270"/>
        <v>FII</v>
      </c>
      <c r="E3876" t="s">
        <v>143</v>
      </c>
      <c r="F3876" t="s">
        <v>98</v>
      </c>
      <c r="G3876" t="str">
        <f t="shared" si="271"/>
        <v xml:space="preserve">Proportion of individuals who have a current loan with a SHG </v>
      </c>
      <c r="H3876" t="s">
        <v>781</v>
      </c>
      <c r="I3876" t="s">
        <v>740</v>
      </c>
      <c r="J3876" t="s">
        <v>91</v>
      </c>
      <c r="K3876" t="s">
        <v>120</v>
      </c>
      <c r="L3876" t="str">
        <f t="shared" si="272"/>
        <v>2.1 Individuals who have a bank account</v>
      </c>
      <c r="M3876" t="str">
        <f t="shared" si="268"/>
        <v>Proportion of individuals who have a current loan with a SHG (Among those who have ever borrowed from that SHG)</v>
      </c>
      <c r="N3876" t="s">
        <v>190</v>
      </c>
      <c r="O3876" s="19">
        <v>0.62699300135741931</v>
      </c>
      <c r="P3876">
        <v>0.10132365236992009</v>
      </c>
      <c r="Q3876" s="19">
        <v>0.4283154167360031</v>
      </c>
      <c r="R3876" s="19">
        <v>0.82567058597883558</v>
      </c>
      <c r="S3876">
        <v>25</v>
      </c>
      <c r="T3876" t="str">
        <f t="shared" si="269"/>
        <v>0</v>
      </c>
    </row>
    <row r="3877" spans="1:20" x14ac:dyDescent="0.25">
      <c r="A3877" s="6" t="s">
        <v>424</v>
      </c>
      <c r="B3877" s="6" t="str">
        <f t="shared" si="264"/>
        <v>Tanzania</v>
      </c>
      <c r="C3877" t="s">
        <v>68</v>
      </c>
      <c r="D3877" t="str">
        <f t="shared" si="270"/>
        <v>FII</v>
      </c>
      <c r="E3877" t="s">
        <v>143</v>
      </c>
      <c r="F3877" t="s">
        <v>98</v>
      </c>
      <c r="G3877" t="str">
        <f t="shared" si="271"/>
        <v xml:space="preserve">Proportion of individuals who have a current loan with a SHG </v>
      </c>
      <c r="H3877" t="s">
        <v>781</v>
      </c>
      <c r="I3877" t="s">
        <v>740</v>
      </c>
      <c r="J3877" t="s">
        <v>91</v>
      </c>
      <c r="K3877" t="s">
        <v>116</v>
      </c>
      <c r="L3877" t="str">
        <f t="shared" si="272"/>
        <v>1.3 Males</v>
      </c>
      <c r="M3877" t="str">
        <f t="shared" si="268"/>
        <v>Proportion of individuals who have a current loan with a SHG (Among those who have ever borrowed from that SHG)</v>
      </c>
      <c r="N3877" t="s">
        <v>190</v>
      </c>
      <c r="O3877" s="19">
        <v>0.60053060969709793</v>
      </c>
      <c r="P3877">
        <v>6.3545212511804811E-2</v>
      </c>
      <c r="Q3877" s="19">
        <v>0.47590400398809984</v>
      </c>
      <c r="R3877" s="19">
        <v>0.72515721540609601</v>
      </c>
      <c r="S3877">
        <v>62</v>
      </c>
      <c r="T3877" t="str">
        <f t="shared" si="269"/>
        <v>1</v>
      </c>
    </row>
    <row r="3878" spans="1:20" x14ac:dyDescent="0.25">
      <c r="A3878" s="6" t="s">
        <v>424</v>
      </c>
      <c r="B3878" s="6" t="str">
        <f t="shared" si="264"/>
        <v>Tanzania</v>
      </c>
      <c r="C3878" t="s">
        <v>68</v>
      </c>
      <c r="D3878" t="str">
        <f t="shared" si="270"/>
        <v>FII</v>
      </c>
      <c r="E3878" t="s">
        <v>143</v>
      </c>
      <c r="F3878" t="s">
        <v>98</v>
      </c>
      <c r="G3878" t="str">
        <f t="shared" si="271"/>
        <v xml:space="preserve">Proportion of individuals who have a current loan with a SHG </v>
      </c>
      <c r="H3878" t="s">
        <v>781</v>
      </c>
      <c r="I3878" t="s">
        <v>740</v>
      </c>
      <c r="J3878" t="s">
        <v>91</v>
      </c>
      <c r="K3878" t="s">
        <v>115</v>
      </c>
      <c r="L3878" t="str">
        <f t="shared" si="272"/>
        <v>1.2 Females</v>
      </c>
      <c r="M3878" t="str">
        <f t="shared" si="268"/>
        <v>Proportion of individuals who have a current loan with a SHG (Among those who have ever borrowed from that SHG)</v>
      </c>
      <c r="N3878" t="s">
        <v>190</v>
      </c>
      <c r="O3878" s="19">
        <v>0.68208636354802488</v>
      </c>
      <c r="P3878">
        <v>4.3396672094933024E-2</v>
      </c>
      <c r="Q3878" s="19">
        <v>0.59695332312959404</v>
      </c>
      <c r="R3878" s="19">
        <v>0.76721940396645572</v>
      </c>
      <c r="S3878">
        <v>126</v>
      </c>
      <c r="T3878" t="str">
        <f t="shared" si="269"/>
        <v>1</v>
      </c>
    </row>
    <row r="3879" spans="1:20" x14ac:dyDescent="0.25">
      <c r="A3879" s="6" t="s">
        <v>424</v>
      </c>
      <c r="B3879" s="6" t="str">
        <f t="shared" si="264"/>
        <v>Tanzania</v>
      </c>
      <c r="C3879" t="s">
        <v>68</v>
      </c>
      <c r="D3879" t="str">
        <f t="shared" si="270"/>
        <v>FII</v>
      </c>
      <c r="E3879" t="s">
        <v>143</v>
      </c>
      <c r="F3879" t="s">
        <v>98</v>
      </c>
      <c r="G3879" t="str">
        <f t="shared" si="271"/>
        <v xml:space="preserve">Proportion of individuals who have a current loan with a SHG </v>
      </c>
      <c r="H3879" t="s">
        <v>781</v>
      </c>
      <c r="I3879" t="s">
        <v>740</v>
      </c>
      <c r="J3879" t="s">
        <v>91</v>
      </c>
      <c r="K3879" t="s">
        <v>420</v>
      </c>
      <c r="L3879" t="str">
        <f t="shared" si="272"/>
        <v>7.2 Individuals in the middle PPI quintile</v>
      </c>
      <c r="M3879" t="str">
        <f t="shared" si="268"/>
        <v>Proportion of individuals who have a current loan with a SHG (Among those who have ever borrowed from that SHG)</v>
      </c>
      <c r="N3879" t="s">
        <v>190</v>
      </c>
      <c r="O3879" s="19">
        <v>0.65388121683169997</v>
      </c>
      <c r="P3879">
        <v>6.2145829467639899E-2</v>
      </c>
      <c r="Q3879" s="19">
        <v>0.53201171991510987</v>
      </c>
      <c r="R3879" s="19">
        <v>0.77575071374829008</v>
      </c>
      <c r="S3879">
        <v>64</v>
      </c>
      <c r="T3879" t="str">
        <f t="shared" si="269"/>
        <v>1</v>
      </c>
    </row>
    <row r="3880" spans="1:20" x14ac:dyDescent="0.25">
      <c r="A3880" s="6" t="s">
        <v>424</v>
      </c>
      <c r="B3880" s="6" t="str">
        <f t="shared" si="264"/>
        <v>Tanzania</v>
      </c>
      <c r="C3880" t="s">
        <v>68</v>
      </c>
      <c r="D3880" t="str">
        <f t="shared" si="270"/>
        <v>FII</v>
      </c>
      <c r="E3880" t="s">
        <v>143</v>
      </c>
      <c r="F3880" t="s">
        <v>98</v>
      </c>
      <c r="G3880" t="str">
        <f t="shared" si="271"/>
        <v xml:space="preserve">Proportion of individuals who have a current loan with a SHG </v>
      </c>
      <c r="H3880" t="s">
        <v>781</v>
      </c>
      <c r="I3880" t="s">
        <v>740</v>
      </c>
      <c r="J3880" t="s">
        <v>91</v>
      </c>
      <c r="K3880" t="s">
        <v>128</v>
      </c>
      <c r="L3880" t="str">
        <f t="shared" si="272"/>
        <v>4.2 Individuals who do not use mobile money</v>
      </c>
      <c r="M3880" t="str">
        <f t="shared" si="268"/>
        <v>Proportion of individuals who have a current loan with a SHG (Among those who have ever borrowed from that SHG)</v>
      </c>
      <c r="N3880" t="s">
        <v>190</v>
      </c>
      <c r="O3880" s="19">
        <v>0.7155775592105037</v>
      </c>
      <c r="P3880">
        <v>6.6054530994738209E-2</v>
      </c>
      <c r="Q3880" s="19">
        <v>0.58602974268668928</v>
      </c>
      <c r="R3880" s="19">
        <v>0.84512537573431812</v>
      </c>
      <c r="S3880">
        <v>48</v>
      </c>
      <c r="T3880" t="str">
        <f t="shared" si="269"/>
        <v>1</v>
      </c>
    </row>
    <row r="3881" spans="1:20" x14ac:dyDescent="0.25">
      <c r="A3881" s="6" t="s">
        <v>424</v>
      </c>
      <c r="B3881" s="6" t="str">
        <f t="shared" si="264"/>
        <v>Tanzania</v>
      </c>
      <c r="C3881" t="s">
        <v>68</v>
      </c>
      <c r="D3881" t="str">
        <f t="shared" si="270"/>
        <v>FII</v>
      </c>
      <c r="E3881" t="s">
        <v>143</v>
      </c>
      <c r="F3881" t="s">
        <v>98</v>
      </c>
      <c r="G3881" t="str">
        <f t="shared" si="271"/>
        <v xml:space="preserve">Proportion of individuals who have a current loan with a SHG </v>
      </c>
      <c r="H3881" t="s">
        <v>781</v>
      </c>
      <c r="I3881" t="s">
        <v>740</v>
      </c>
      <c r="J3881" t="s">
        <v>91</v>
      </c>
      <c r="K3881" t="s">
        <v>127</v>
      </c>
      <c r="L3881" t="str">
        <f t="shared" si="272"/>
        <v>4.1 Individuals who use mobile money</v>
      </c>
      <c r="M3881" t="str">
        <f t="shared" si="268"/>
        <v>Proportion of individuals who have a current loan with a SHG (Among those who have ever borrowed from that SHG)</v>
      </c>
      <c r="N3881" t="s">
        <v>190</v>
      </c>
      <c r="O3881" s="19">
        <v>0.62903282950667838</v>
      </c>
      <c r="P3881">
        <v>4.289559989924397E-2</v>
      </c>
      <c r="Q3881" s="19">
        <v>0.5448825913421822</v>
      </c>
      <c r="R3881" s="19">
        <v>0.71318306767117456</v>
      </c>
      <c r="S3881">
        <v>140</v>
      </c>
      <c r="T3881" t="str">
        <f t="shared" si="269"/>
        <v>1</v>
      </c>
    </row>
    <row r="3882" spans="1:20" x14ac:dyDescent="0.25">
      <c r="A3882" s="6" t="s">
        <v>424</v>
      </c>
      <c r="B3882" s="6" t="str">
        <f t="shared" si="264"/>
        <v>Tanzania</v>
      </c>
      <c r="C3882" t="s">
        <v>68</v>
      </c>
      <c r="D3882" t="str">
        <f t="shared" si="270"/>
        <v>FII</v>
      </c>
      <c r="E3882" t="s">
        <v>143</v>
      </c>
      <c r="F3882" t="s">
        <v>98</v>
      </c>
      <c r="G3882" t="str">
        <f t="shared" si="271"/>
        <v xml:space="preserve">Proportion of individuals who have a current loan with a SHG </v>
      </c>
      <c r="H3882" t="s">
        <v>781</v>
      </c>
      <c r="I3882" t="s">
        <v>740</v>
      </c>
      <c r="J3882" t="s">
        <v>91</v>
      </c>
      <c r="K3882" t="s">
        <v>132</v>
      </c>
      <c r="L3882" t="str">
        <f t="shared" si="272"/>
        <v>5.2 Individuals without a formal ID</v>
      </c>
      <c r="M3882" t="str">
        <f t="shared" si="268"/>
        <v>Proportion of individuals who have a current loan with a SHG (Among those who have ever borrowed from that SHG)</v>
      </c>
      <c r="N3882" t="s">
        <v>190</v>
      </c>
      <c r="O3882" s="19">
        <v>0.59521004764924035</v>
      </c>
      <c r="P3882">
        <v>0.15090287590198709</v>
      </c>
      <c r="Q3882" s="19">
        <v>0.29931325027359856</v>
      </c>
      <c r="R3882" s="19">
        <v>0.89110684502488213</v>
      </c>
      <c r="S3882">
        <v>11</v>
      </c>
      <c r="T3882" t="str">
        <f t="shared" si="269"/>
        <v>0</v>
      </c>
    </row>
    <row r="3883" spans="1:20" x14ac:dyDescent="0.25">
      <c r="A3883" s="6" t="s">
        <v>424</v>
      </c>
      <c r="B3883" s="6" t="str">
        <f t="shared" si="264"/>
        <v>Tanzania</v>
      </c>
      <c r="C3883" t="s">
        <v>68</v>
      </c>
      <c r="D3883" t="str">
        <f t="shared" si="270"/>
        <v>FII</v>
      </c>
      <c r="E3883" t="s">
        <v>143</v>
      </c>
      <c r="F3883" t="s">
        <v>98</v>
      </c>
      <c r="G3883" t="str">
        <f t="shared" si="271"/>
        <v xml:space="preserve">Proportion of individuals who have a current loan with a SHG </v>
      </c>
      <c r="H3883" t="s">
        <v>781</v>
      </c>
      <c r="I3883" t="s">
        <v>740</v>
      </c>
      <c r="J3883" t="s">
        <v>91</v>
      </c>
      <c r="K3883" t="s">
        <v>131</v>
      </c>
      <c r="L3883" t="str">
        <f t="shared" si="272"/>
        <v>5.1 Individuals with a formal ID</v>
      </c>
      <c r="M3883" t="str">
        <f t="shared" si="268"/>
        <v>Proportion of individuals who have a current loan with a SHG (Among those who have ever borrowed from that SHG)</v>
      </c>
      <c r="N3883" t="s">
        <v>190</v>
      </c>
      <c r="O3883" s="19">
        <v>0.65367525528749171</v>
      </c>
      <c r="P3883">
        <v>3.7530854713183577E-2</v>
      </c>
      <c r="Q3883" s="19">
        <v>0.57994251341103054</v>
      </c>
      <c r="R3883" s="19">
        <v>0.72740799716395288</v>
      </c>
      <c r="S3883">
        <v>177</v>
      </c>
      <c r="T3883" t="str">
        <f t="shared" si="269"/>
        <v>1</v>
      </c>
    </row>
    <row r="3884" spans="1:20" x14ac:dyDescent="0.25">
      <c r="A3884" s="6" t="s">
        <v>424</v>
      </c>
      <c r="B3884" s="6" t="str">
        <f t="shared" si="264"/>
        <v>Tanzania</v>
      </c>
      <c r="C3884" t="s">
        <v>68</v>
      </c>
      <c r="D3884" t="str">
        <f t="shared" si="270"/>
        <v>FII</v>
      </c>
      <c r="E3884" t="s">
        <v>143</v>
      </c>
      <c r="F3884" t="s">
        <v>98</v>
      </c>
      <c r="G3884" t="str">
        <f t="shared" si="271"/>
        <v xml:space="preserve">Proportion of individuals who have a current loan with a SHG </v>
      </c>
      <c r="H3884" t="s">
        <v>781</v>
      </c>
      <c r="I3884" t="s">
        <v>740</v>
      </c>
      <c r="J3884" t="s">
        <v>91</v>
      </c>
      <c r="K3884" t="s">
        <v>124</v>
      </c>
      <c r="L3884" t="str">
        <f t="shared" si="272"/>
        <v>3.2 Individuals who do not have access to a mobile phone</v>
      </c>
      <c r="M3884" t="str">
        <f t="shared" si="268"/>
        <v>Proportion of individuals who have a current loan with a SHG (Among those who have ever borrowed from that SHG)</v>
      </c>
      <c r="N3884" t="s">
        <v>190</v>
      </c>
      <c r="O3884" s="19">
        <v>0.4199401863187654</v>
      </c>
      <c r="P3884">
        <v>0.1917558741531083</v>
      </c>
      <c r="Q3884" s="19">
        <v>4.3936271728322762E-2</v>
      </c>
      <c r="R3884" s="19">
        <v>0.79594410090920809</v>
      </c>
      <c r="S3884">
        <v>7</v>
      </c>
      <c r="T3884" t="str">
        <f t="shared" si="269"/>
        <v>0</v>
      </c>
    </row>
    <row r="3885" spans="1:20" x14ac:dyDescent="0.25">
      <c r="A3885" s="6" t="s">
        <v>424</v>
      </c>
      <c r="B3885" s="6" t="str">
        <f t="shared" si="264"/>
        <v>Tanzania</v>
      </c>
      <c r="C3885" t="s">
        <v>68</v>
      </c>
      <c r="D3885" t="str">
        <f t="shared" si="270"/>
        <v>FII</v>
      </c>
      <c r="E3885" t="s">
        <v>143</v>
      </c>
      <c r="F3885" t="s">
        <v>98</v>
      </c>
      <c r="G3885" t="str">
        <f t="shared" si="271"/>
        <v xml:space="preserve">Proportion of individuals who have a current loan with a SHG </v>
      </c>
      <c r="H3885" t="s">
        <v>781</v>
      </c>
      <c r="I3885" t="s">
        <v>740</v>
      </c>
      <c r="J3885" t="s">
        <v>91</v>
      </c>
      <c r="K3885" t="s">
        <v>123</v>
      </c>
      <c r="L3885" t="str">
        <f t="shared" si="272"/>
        <v>3.1 Individuals who have access to a mobile phone</v>
      </c>
      <c r="M3885" t="str">
        <f t="shared" si="268"/>
        <v>Proportion of individuals who have a current loan with a SHG (Among those who have ever borrowed from that SHG)</v>
      </c>
      <c r="N3885" t="s">
        <v>190</v>
      </c>
      <c r="O3885" s="19">
        <v>0.65875290624477967</v>
      </c>
      <c r="P3885">
        <v>3.69392783432754E-2</v>
      </c>
      <c r="Q3885" s="19">
        <v>0.58618659421472408</v>
      </c>
      <c r="R3885" s="19">
        <v>0.73131921827483526</v>
      </c>
      <c r="S3885">
        <v>181</v>
      </c>
      <c r="T3885" t="str">
        <f t="shared" si="269"/>
        <v>1</v>
      </c>
    </row>
    <row r="3886" spans="1:20" x14ac:dyDescent="0.25">
      <c r="A3886" s="6" t="s">
        <v>424</v>
      </c>
      <c r="B3886" s="6" t="str">
        <f t="shared" si="264"/>
        <v>Tanzania</v>
      </c>
      <c r="C3886" t="s">
        <v>68</v>
      </c>
      <c r="D3886" t="str">
        <f t="shared" si="270"/>
        <v>FII</v>
      </c>
      <c r="E3886" t="s">
        <v>143</v>
      </c>
      <c r="F3886" t="s">
        <v>98</v>
      </c>
      <c r="G3886" t="str">
        <f t="shared" si="271"/>
        <v xml:space="preserve">Proportion of individuals who have a current loan with a SHG </v>
      </c>
      <c r="H3886" t="s">
        <v>781</v>
      </c>
      <c r="I3886" t="s">
        <v>740</v>
      </c>
      <c r="J3886" t="s">
        <v>91</v>
      </c>
      <c r="K3886" t="s">
        <v>134</v>
      </c>
      <c r="L3886" t="str">
        <f t="shared" si="272"/>
        <v>6.1 Rural individuals</v>
      </c>
      <c r="M3886" t="str">
        <f t="shared" si="268"/>
        <v>Proportion of individuals who have a current loan with a SHG (Among those who have ever borrowed from that SHG)</v>
      </c>
      <c r="N3886" t="s">
        <v>190</v>
      </c>
      <c r="O3886" s="19">
        <v>0.6576027152668048</v>
      </c>
      <c r="P3886">
        <v>6.4961587270598919E-2</v>
      </c>
      <c r="Q3886" s="19">
        <v>0.5302065313372567</v>
      </c>
      <c r="R3886" s="19">
        <v>0.78499889919635291</v>
      </c>
      <c r="S3886">
        <v>63</v>
      </c>
      <c r="T3886" t="str">
        <f t="shared" si="269"/>
        <v>1</v>
      </c>
    </row>
    <row r="3887" spans="1:20" x14ac:dyDescent="0.25">
      <c r="A3887" s="6" t="s">
        <v>424</v>
      </c>
      <c r="B3887" s="6" t="str">
        <f t="shared" si="264"/>
        <v>Tanzania</v>
      </c>
      <c r="C3887" t="s">
        <v>68</v>
      </c>
      <c r="D3887" t="str">
        <f t="shared" si="270"/>
        <v>FII</v>
      </c>
      <c r="E3887" t="s">
        <v>143</v>
      </c>
      <c r="F3887" t="s">
        <v>98</v>
      </c>
      <c r="G3887" t="str">
        <f t="shared" si="271"/>
        <v xml:space="preserve">Proportion of individuals who have a current loan with a SHG </v>
      </c>
      <c r="H3887" t="s">
        <v>781</v>
      </c>
      <c r="I3887" t="s">
        <v>740</v>
      </c>
      <c r="J3887" t="s">
        <v>91</v>
      </c>
      <c r="K3887" t="s">
        <v>135</v>
      </c>
      <c r="L3887" t="str">
        <f t="shared" si="272"/>
        <v>6.2 Urban individuals</v>
      </c>
      <c r="M3887" t="str">
        <f t="shared" si="268"/>
        <v>Proportion of individuals who have a current loan with a SHG (Among those who have ever borrowed from that SHG)</v>
      </c>
      <c r="N3887" t="s">
        <v>190</v>
      </c>
      <c r="O3887" s="19">
        <v>0.64696601279469135</v>
      </c>
      <c r="P3887">
        <v>4.3913818417089544E-2</v>
      </c>
      <c r="Q3887" s="19">
        <v>0.56080389424016541</v>
      </c>
      <c r="R3887" s="19">
        <v>0.73312813134921728</v>
      </c>
      <c r="S3887">
        <v>125</v>
      </c>
      <c r="T3887" t="str">
        <f t="shared" si="269"/>
        <v>1</v>
      </c>
    </row>
    <row r="3888" spans="1:20" x14ac:dyDescent="0.25">
      <c r="A3888" s="6" t="s">
        <v>424</v>
      </c>
      <c r="B3888" s="6" t="str">
        <f t="shared" si="264"/>
        <v>Tanzania</v>
      </c>
      <c r="C3888" t="s">
        <v>68</v>
      </c>
      <c r="D3888" t="str">
        <f t="shared" si="270"/>
        <v>FII</v>
      </c>
      <c r="E3888" t="s">
        <v>143</v>
      </c>
      <c r="F3888" t="s">
        <v>98</v>
      </c>
      <c r="G3888" t="str">
        <f t="shared" si="271"/>
        <v xml:space="preserve">Proportion of individuals who have a current loan with a SHG </v>
      </c>
      <c r="H3888" t="s">
        <v>781</v>
      </c>
      <c r="I3888" t="s">
        <v>740</v>
      </c>
      <c r="J3888" t="s">
        <v>91</v>
      </c>
      <c r="K3888" t="s">
        <v>421</v>
      </c>
      <c r="L3888" t="str">
        <f t="shared" si="272"/>
        <v>7.3 Individuals in the two highest PPI quintiles</v>
      </c>
      <c r="M3888" t="str">
        <f t="shared" si="268"/>
        <v>Proportion of individuals who have a current loan with a SHG (Among those who have ever borrowed from that SHG)</v>
      </c>
      <c r="N3888" t="s">
        <v>190</v>
      </c>
      <c r="O3888" s="19">
        <v>0.58331087481618482</v>
      </c>
      <c r="P3888">
        <v>0.10187773393052667</v>
      </c>
      <c r="Q3888" s="19">
        <v>0.38354010239485992</v>
      </c>
      <c r="R3888" s="19">
        <v>0.78308164723750973</v>
      </c>
      <c r="S3888">
        <v>26</v>
      </c>
      <c r="T3888" t="str">
        <f t="shared" si="269"/>
        <v>0</v>
      </c>
    </row>
    <row r="3889" spans="1:20" x14ac:dyDescent="0.25">
      <c r="A3889" s="6" t="s">
        <v>424</v>
      </c>
      <c r="B3889" s="6" t="str">
        <f t="shared" si="264"/>
        <v>Tanzania</v>
      </c>
      <c r="C3889" t="s">
        <v>68</v>
      </c>
      <c r="D3889" t="str">
        <f t="shared" si="270"/>
        <v>FII</v>
      </c>
      <c r="E3889" t="s">
        <v>143</v>
      </c>
      <c r="F3889" t="s">
        <v>98</v>
      </c>
      <c r="G3889" t="str">
        <f t="shared" si="271"/>
        <v xml:space="preserve">Proportion of individuals who have a current loan with a SHG </v>
      </c>
      <c r="H3889" t="s">
        <v>781</v>
      </c>
      <c r="I3889" t="s">
        <v>740</v>
      </c>
      <c r="J3889" t="s">
        <v>91</v>
      </c>
      <c r="K3889" t="s">
        <v>419</v>
      </c>
      <c r="L3889" t="str">
        <f t="shared" si="272"/>
        <v>7.1 Individuals in the two lowest PPI quintiles</v>
      </c>
      <c r="M3889" t="str">
        <f t="shared" si="268"/>
        <v>Proportion of individuals who have a current loan with a SHG (Among those who have ever borrowed from that SHG)</v>
      </c>
      <c r="N3889" t="s">
        <v>190</v>
      </c>
      <c r="O3889" s="19">
        <v>0.66612354334247847</v>
      </c>
      <c r="P3889">
        <v>4.9718299544612876E-2</v>
      </c>
      <c r="Q3889" s="19">
        <v>0.56859520683166997</v>
      </c>
      <c r="R3889" s="19">
        <v>0.76365187985328697</v>
      </c>
      <c r="S3889">
        <v>98</v>
      </c>
      <c r="T3889" t="str">
        <f t="shared" si="269"/>
        <v>1</v>
      </c>
    </row>
    <row r="3890" spans="1:20" x14ac:dyDescent="0.25">
      <c r="A3890" s="6" t="s">
        <v>424</v>
      </c>
      <c r="B3890" s="6" t="str">
        <f t="shared" si="264"/>
        <v>Tanzania</v>
      </c>
      <c r="C3890" t="s">
        <v>68</v>
      </c>
      <c r="D3890" t="str">
        <f t="shared" si="270"/>
        <v>FII</v>
      </c>
      <c r="E3890" t="s">
        <v>143</v>
      </c>
      <c r="F3890" t="s">
        <v>99</v>
      </c>
      <c r="G3890" t="str">
        <f t="shared" si="271"/>
        <v xml:space="preserve">Proportion of individuals who belong to SHGs which offer only loan services </v>
      </c>
      <c r="H3890" t="s">
        <v>776</v>
      </c>
      <c r="I3890" t="s">
        <v>740</v>
      </c>
      <c r="J3890" t="s">
        <v>66</v>
      </c>
      <c r="K3890" t="s">
        <v>114</v>
      </c>
      <c r="L3890" t="str">
        <f t="shared" si="272"/>
        <v>1.1 All individuals</v>
      </c>
      <c r="M3890" t="str">
        <f t="shared" si="268"/>
        <v>Proportion of individuals who belong to SHGs which offer only loan services (Among all question respondents)</v>
      </c>
      <c r="N3890" t="s">
        <v>193</v>
      </c>
      <c r="O3890" s="19">
        <v>2.4221416946451482E-2</v>
      </c>
      <c r="P3890">
        <v>2.8805728357361089E-3</v>
      </c>
      <c r="Q3890" s="19">
        <v>1.857334027638298E-2</v>
      </c>
      <c r="R3890" s="19">
        <v>2.9869493616519985E-2</v>
      </c>
      <c r="S3890">
        <v>3029</v>
      </c>
      <c r="T3890" t="str">
        <f t="shared" si="269"/>
        <v>1</v>
      </c>
    </row>
    <row r="3891" spans="1:20" x14ac:dyDescent="0.25">
      <c r="A3891" s="6" t="s">
        <v>424</v>
      </c>
      <c r="B3891" s="6" t="str">
        <f t="shared" si="264"/>
        <v>Tanzania</v>
      </c>
      <c r="C3891" t="s">
        <v>68</v>
      </c>
      <c r="D3891" t="str">
        <f t="shared" si="270"/>
        <v>FII</v>
      </c>
      <c r="E3891" t="s">
        <v>143</v>
      </c>
      <c r="F3891" t="s">
        <v>99</v>
      </c>
      <c r="G3891" t="str">
        <f t="shared" si="271"/>
        <v xml:space="preserve">Proportion of individuals who belong to SHGs which offer only loan services </v>
      </c>
      <c r="H3891" t="s">
        <v>776</v>
      </c>
      <c r="I3891" t="s">
        <v>740</v>
      </c>
      <c r="J3891" t="s">
        <v>66</v>
      </c>
      <c r="K3891" t="s">
        <v>121</v>
      </c>
      <c r="L3891" t="str">
        <f t="shared" si="272"/>
        <v>2.2 Individuals who do not have a bank account</v>
      </c>
      <c r="M3891" t="str">
        <f t="shared" si="268"/>
        <v>Proportion of individuals who belong to SHGs which offer only loan services (Among all question respondents)</v>
      </c>
      <c r="N3891" t="s">
        <v>193</v>
      </c>
      <c r="O3891" s="19">
        <v>1.9298257656017684E-2</v>
      </c>
      <c r="P3891">
        <v>2.6794425130512553E-3</v>
      </c>
      <c r="Q3891" s="19">
        <v>1.4044546811074855E-2</v>
      </c>
      <c r="R3891" s="19">
        <v>2.4551968500960513E-2</v>
      </c>
      <c r="S3891">
        <v>2744</v>
      </c>
      <c r="T3891" t="str">
        <f t="shared" si="269"/>
        <v>1</v>
      </c>
    </row>
    <row r="3892" spans="1:20" x14ac:dyDescent="0.25">
      <c r="A3892" s="6" t="s">
        <v>424</v>
      </c>
      <c r="B3892" s="6" t="str">
        <f t="shared" si="264"/>
        <v>Tanzania</v>
      </c>
      <c r="C3892" t="s">
        <v>68</v>
      </c>
      <c r="D3892" t="str">
        <f t="shared" si="270"/>
        <v>FII</v>
      </c>
      <c r="E3892" t="s">
        <v>143</v>
      </c>
      <c r="F3892" t="s">
        <v>99</v>
      </c>
      <c r="G3892" t="str">
        <f t="shared" si="271"/>
        <v xml:space="preserve">Proportion of individuals who belong to SHGs which offer only loan services </v>
      </c>
      <c r="H3892" t="s">
        <v>776</v>
      </c>
      <c r="I3892" t="s">
        <v>740</v>
      </c>
      <c r="J3892" t="s">
        <v>66</v>
      </c>
      <c r="K3892" t="s">
        <v>120</v>
      </c>
      <c r="L3892" t="str">
        <f t="shared" si="272"/>
        <v>2.1 Individuals who have a bank account</v>
      </c>
      <c r="M3892" t="str">
        <f t="shared" si="268"/>
        <v>Proportion of individuals who belong to SHGs which offer only loan services (Among all question respondents)</v>
      </c>
      <c r="N3892" t="s">
        <v>193</v>
      </c>
      <c r="O3892" s="19">
        <v>7.0557428140692602E-2</v>
      </c>
      <c r="P3892">
        <v>1.5933433666423275E-2</v>
      </c>
      <c r="Q3892" s="19">
        <v>3.9315984130334075E-2</v>
      </c>
      <c r="R3892" s="19">
        <v>0.10179887215105113</v>
      </c>
      <c r="S3892">
        <v>285</v>
      </c>
      <c r="T3892" t="str">
        <f t="shared" si="269"/>
        <v>1</v>
      </c>
    </row>
    <row r="3893" spans="1:20" x14ac:dyDescent="0.25">
      <c r="A3893" s="6" t="s">
        <v>424</v>
      </c>
      <c r="B3893" s="6" t="str">
        <f t="shared" si="264"/>
        <v>Tanzania</v>
      </c>
      <c r="C3893" t="s">
        <v>68</v>
      </c>
      <c r="D3893" t="str">
        <f t="shared" si="270"/>
        <v>FII</v>
      </c>
      <c r="E3893" t="s">
        <v>143</v>
      </c>
      <c r="F3893" t="s">
        <v>99</v>
      </c>
      <c r="G3893" t="str">
        <f t="shared" si="271"/>
        <v xml:space="preserve">Proportion of individuals who belong to SHGs which offer only loan services </v>
      </c>
      <c r="H3893" t="s">
        <v>776</v>
      </c>
      <c r="I3893" t="s">
        <v>740</v>
      </c>
      <c r="J3893" t="s">
        <v>66</v>
      </c>
      <c r="K3893" t="s">
        <v>116</v>
      </c>
      <c r="L3893" t="str">
        <f t="shared" si="272"/>
        <v>1.3 Males</v>
      </c>
      <c r="M3893" t="str">
        <f t="shared" si="268"/>
        <v>Proportion of individuals who belong to SHGs which offer only loan services (Among all question respondents)</v>
      </c>
      <c r="N3893" t="s">
        <v>193</v>
      </c>
      <c r="O3893" s="19">
        <v>3.2537786174925094E-2</v>
      </c>
      <c r="P3893">
        <v>5.0214266680780077E-3</v>
      </c>
      <c r="Q3893" s="19">
        <v>2.269203519700071E-2</v>
      </c>
      <c r="R3893" s="19">
        <v>4.2383537152849482E-2</v>
      </c>
      <c r="S3893">
        <v>1211</v>
      </c>
      <c r="T3893" t="str">
        <f t="shared" si="269"/>
        <v>1</v>
      </c>
    </row>
    <row r="3894" spans="1:20" x14ac:dyDescent="0.25">
      <c r="A3894" s="6" t="s">
        <v>424</v>
      </c>
      <c r="B3894" s="6" t="str">
        <f t="shared" si="264"/>
        <v>Tanzania</v>
      </c>
      <c r="C3894" t="s">
        <v>68</v>
      </c>
      <c r="D3894" t="str">
        <f t="shared" si="270"/>
        <v>FII</v>
      </c>
      <c r="E3894" t="s">
        <v>143</v>
      </c>
      <c r="F3894" t="s">
        <v>99</v>
      </c>
      <c r="G3894" t="str">
        <f t="shared" si="271"/>
        <v xml:space="preserve">Proportion of individuals who belong to SHGs which offer only loan services </v>
      </c>
      <c r="H3894" t="s">
        <v>776</v>
      </c>
      <c r="I3894" t="s">
        <v>740</v>
      </c>
      <c r="J3894" t="s">
        <v>66</v>
      </c>
      <c r="K3894" t="s">
        <v>115</v>
      </c>
      <c r="L3894" t="str">
        <f t="shared" si="272"/>
        <v>1.2 Females</v>
      </c>
      <c r="M3894" t="str">
        <f t="shared" si="268"/>
        <v>Proportion of individuals who belong to SHGs which offer only loan services (Among all question respondents)</v>
      </c>
      <c r="N3894" t="s">
        <v>193</v>
      </c>
      <c r="O3894" s="19">
        <v>1.6656420895222457E-2</v>
      </c>
      <c r="P3894">
        <v>3.0561510237376421E-3</v>
      </c>
      <c r="Q3894" s="19">
        <v>1.066407969029419E-2</v>
      </c>
      <c r="R3894" s="19">
        <v>2.2648762100150724E-2</v>
      </c>
      <c r="S3894">
        <v>1818</v>
      </c>
      <c r="T3894" t="str">
        <f t="shared" si="269"/>
        <v>1</v>
      </c>
    </row>
    <row r="3895" spans="1:20" x14ac:dyDescent="0.25">
      <c r="A3895" s="6" t="s">
        <v>424</v>
      </c>
      <c r="B3895" s="6" t="str">
        <f t="shared" si="264"/>
        <v>Tanzania</v>
      </c>
      <c r="C3895" t="s">
        <v>68</v>
      </c>
      <c r="D3895" t="str">
        <f t="shared" si="270"/>
        <v>FII</v>
      </c>
      <c r="E3895" t="s">
        <v>143</v>
      </c>
      <c r="F3895" t="s">
        <v>99</v>
      </c>
      <c r="G3895" t="str">
        <f t="shared" si="271"/>
        <v xml:space="preserve">Proportion of individuals who belong to SHGs which offer only loan services </v>
      </c>
      <c r="H3895" t="s">
        <v>776</v>
      </c>
      <c r="I3895" t="s">
        <v>740</v>
      </c>
      <c r="J3895" t="s">
        <v>66</v>
      </c>
      <c r="K3895" t="s">
        <v>420</v>
      </c>
      <c r="L3895" t="str">
        <f t="shared" si="272"/>
        <v>7.2 Individuals in the middle PPI quintile</v>
      </c>
      <c r="M3895" t="str">
        <f t="shared" si="268"/>
        <v>Proportion of individuals who belong to SHGs which offer only loan services (Among all question respondents)</v>
      </c>
      <c r="N3895" t="s">
        <v>193</v>
      </c>
      <c r="O3895" s="19">
        <v>3.3228058737787912E-2</v>
      </c>
      <c r="P3895">
        <v>6.3916467601988743E-3</v>
      </c>
      <c r="Q3895" s="19">
        <v>2.0695651814505594E-2</v>
      </c>
      <c r="R3895" s="19">
        <v>4.5760465661070227E-2</v>
      </c>
      <c r="S3895">
        <v>854</v>
      </c>
      <c r="T3895" t="str">
        <f t="shared" si="269"/>
        <v>1</v>
      </c>
    </row>
    <row r="3896" spans="1:20" x14ac:dyDescent="0.25">
      <c r="A3896" s="6" t="s">
        <v>424</v>
      </c>
      <c r="B3896" s="6" t="str">
        <f t="shared" si="264"/>
        <v>Tanzania</v>
      </c>
      <c r="C3896" t="s">
        <v>68</v>
      </c>
      <c r="D3896" t="str">
        <f t="shared" si="270"/>
        <v>FII</v>
      </c>
      <c r="E3896" t="s">
        <v>143</v>
      </c>
      <c r="F3896" t="s">
        <v>99</v>
      </c>
      <c r="G3896" t="str">
        <f t="shared" si="271"/>
        <v xml:space="preserve">Proportion of individuals who belong to SHGs which offer only loan services </v>
      </c>
      <c r="H3896" t="s">
        <v>776</v>
      </c>
      <c r="I3896" t="s">
        <v>740</v>
      </c>
      <c r="J3896" t="s">
        <v>66</v>
      </c>
      <c r="K3896" t="s">
        <v>128</v>
      </c>
      <c r="L3896" t="str">
        <f t="shared" si="272"/>
        <v>4.2 Individuals who do not use mobile money</v>
      </c>
      <c r="M3896" t="str">
        <f t="shared" si="268"/>
        <v>Proportion of individuals who belong to SHGs which offer only loan services (Among all question respondents)</v>
      </c>
      <c r="N3896" t="s">
        <v>193</v>
      </c>
      <c r="O3896" s="19">
        <v>1.3633414159003912E-2</v>
      </c>
      <c r="P3896">
        <v>3.3343497449762568E-3</v>
      </c>
      <c r="Q3896" s="19">
        <v>7.095595440861099E-3</v>
      </c>
      <c r="R3896" s="19">
        <v>2.0171232877146728E-2</v>
      </c>
      <c r="S3896">
        <v>1194</v>
      </c>
      <c r="T3896" t="str">
        <f t="shared" si="269"/>
        <v>1</v>
      </c>
    </row>
    <row r="3897" spans="1:20" x14ac:dyDescent="0.25">
      <c r="A3897" s="6" t="s">
        <v>424</v>
      </c>
      <c r="B3897" s="6" t="str">
        <f t="shared" si="264"/>
        <v>Tanzania</v>
      </c>
      <c r="C3897" t="s">
        <v>68</v>
      </c>
      <c r="D3897" t="str">
        <f t="shared" si="270"/>
        <v>FII</v>
      </c>
      <c r="E3897" t="s">
        <v>143</v>
      </c>
      <c r="F3897" t="s">
        <v>99</v>
      </c>
      <c r="G3897" t="str">
        <f t="shared" si="271"/>
        <v xml:space="preserve">Proportion of individuals who belong to SHGs which offer only loan services </v>
      </c>
      <c r="H3897" t="s">
        <v>776</v>
      </c>
      <c r="I3897" t="s">
        <v>740</v>
      </c>
      <c r="J3897" t="s">
        <v>66</v>
      </c>
      <c r="K3897" t="s">
        <v>127</v>
      </c>
      <c r="L3897" t="str">
        <f t="shared" si="272"/>
        <v>4.1 Individuals who use mobile money</v>
      </c>
      <c r="M3897" t="str">
        <f t="shared" si="268"/>
        <v>Proportion of individuals who belong to SHGs which offer only loan services (Among all question respondents)</v>
      </c>
      <c r="N3897" t="s">
        <v>193</v>
      </c>
      <c r="O3897" s="19">
        <v>3.0938842121633062E-2</v>
      </c>
      <c r="P3897">
        <v>4.1975301921175828E-3</v>
      </c>
      <c r="Q3897" s="19">
        <v>2.2708544294795061E-2</v>
      </c>
      <c r="R3897" s="19">
        <v>3.9169139948471064E-2</v>
      </c>
      <c r="S3897">
        <v>1835</v>
      </c>
      <c r="T3897" t="str">
        <f t="shared" si="269"/>
        <v>1</v>
      </c>
    </row>
    <row r="3898" spans="1:20" x14ac:dyDescent="0.25">
      <c r="A3898" s="6" t="s">
        <v>424</v>
      </c>
      <c r="B3898" s="6" t="str">
        <f t="shared" si="264"/>
        <v>Tanzania</v>
      </c>
      <c r="C3898" t="s">
        <v>68</v>
      </c>
      <c r="D3898" t="str">
        <f t="shared" si="270"/>
        <v>FII</v>
      </c>
      <c r="E3898" t="s">
        <v>143</v>
      </c>
      <c r="F3898" t="s">
        <v>99</v>
      </c>
      <c r="G3898" t="str">
        <f t="shared" si="271"/>
        <v xml:space="preserve">Proportion of individuals who belong to SHGs which offer only loan services </v>
      </c>
      <c r="H3898" t="s">
        <v>776</v>
      </c>
      <c r="I3898" t="s">
        <v>740</v>
      </c>
      <c r="J3898" t="s">
        <v>66</v>
      </c>
      <c r="K3898" t="s">
        <v>132</v>
      </c>
      <c r="L3898" t="str">
        <f t="shared" si="272"/>
        <v>5.2 Individuals without a formal ID</v>
      </c>
      <c r="M3898" t="str">
        <f t="shared" si="268"/>
        <v>Proportion of individuals who belong to SHGs which offer only loan services (Among all question respondents)</v>
      </c>
      <c r="N3898" t="s">
        <v>193</v>
      </c>
      <c r="O3898" s="19">
        <v>6.587791744746105E-3</v>
      </c>
      <c r="P3898">
        <v>3.8488606466527756E-3</v>
      </c>
      <c r="Q3898" s="19">
        <v>-9.5885305972354465E-4</v>
      </c>
      <c r="R3898" s="19">
        <v>1.4134436549215755E-2</v>
      </c>
      <c r="S3898">
        <v>338</v>
      </c>
      <c r="T3898" t="str">
        <f t="shared" si="269"/>
        <v>1</v>
      </c>
    </row>
    <row r="3899" spans="1:20" x14ac:dyDescent="0.25">
      <c r="A3899" s="6" t="s">
        <v>424</v>
      </c>
      <c r="B3899" s="6" t="str">
        <f t="shared" si="264"/>
        <v>Tanzania</v>
      </c>
      <c r="C3899" t="s">
        <v>68</v>
      </c>
      <c r="D3899" t="str">
        <f t="shared" si="270"/>
        <v>FII</v>
      </c>
      <c r="E3899" t="s">
        <v>143</v>
      </c>
      <c r="F3899" t="s">
        <v>99</v>
      </c>
      <c r="G3899" t="str">
        <f t="shared" si="271"/>
        <v xml:space="preserve">Proportion of individuals who belong to SHGs which offer only loan services </v>
      </c>
      <c r="H3899" t="s">
        <v>776</v>
      </c>
      <c r="I3899" t="s">
        <v>740</v>
      </c>
      <c r="J3899" t="s">
        <v>66</v>
      </c>
      <c r="K3899" t="s">
        <v>131</v>
      </c>
      <c r="L3899" t="str">
        <f t="shared" si="272"/>
        <v>5.1 Individuals with a formal ID</v>
      </c>
      <c r="M3899" t="str">
        <f t="shared" si="268"/>
        <v>Proportion of individuals who belong to SHGs which offer only loan services (Among all question respondents)</v>
      </c>
      <c r="N3899" t="s">
        <v>193</v>
      </c>
      <c r="O3899" s="19">
        <v>2.6681248475986737E-2</v>
      </c>
      <c r="P3899">
        <v>3.2343009960015589E-3</v>
      </c>
      <c r="Q3899" s="19">
        <v>2.0339600116025175E-2</v>
      </c>
      <c r="R3899" s="19">
        <v>3.30228968359483E-2</v>
      </c>
      <c r="S3899">
        <v>2691</v>
      </c>
      <c r="T3899" t="str">
        <f t="shared" si="269"/>
        <v>1</v>
      </c>
    </row>
    <row r="3900" spans="1:20" x14ac:dyDescent="0.25">
      <c r="A3900" s="6" t="s">
        <v>424</v>
      </c>
      <c r="B3900" s="6" t="str">
        <f t="shared" ref="B3900:B3963" si="273">A3900</f>
        <v>Tanzania</v>
      </c>
      <c r="C3900" t="s">
        <v>68</v>
      </c>
      <c r="D3900" t="str">
        <f t="shared" si="270"/>
        <v>FII</v>
      </c>
      <c r="E3900" t="s">
        <v>143</v>
      </c>
      <c r="F3900" t="s">
        <v>99</v>
      </c>
      <c r="G3900" t="str">
        <f t="shared" si="271"/>
        <v xml:space="preserve">Proportion of individuals who belong to SHGs which offer only loan services </v>
      </c>
      <c r="H3900" t="s">
        <v>776</v>
      </c>
      <c r="I3900" t="s">
        <v>740</v>
      </c>
      <c r="J3900" t="s">
        <v>66</v>
      </c>
      <c r="K3900" t="s">
        <v>124</v>
      </c>
      <c r="L3900" t="str">
        <f t="shared" si="272"/>
        <v>3.2 Individuals who do not have access to a mobile phone</v>
      </c>
      <c r="M3900" t="str">
        <f t="shared" si="268"/>
        <v>Proportion of individuals who belong to SHGs which offer only loan services (Among all question respondents)</v>
      </c>
      <c r="N3900" t="s">
        <v>193</v>
      </c>
      <c r="O3900" s="19">
        <v>0</v>
      </c>
      <c r="P3900"/>
      <c r="S3900">
        <v>347</v>
      </c>
      <c r="T3900" t="str">
        <f t="shared" si="269"/>
        <v>1</v>
      </c>
    </row>
    <row r="3901" spans="1:20" x14ac:dyDescent="0.25">
      <c r="A3901" s="6" t="s">
        <v>424</v>
      </c>
      <c r="B3901" s="6" t="str">
        <f t="shared" si="273"/>
        <v>Tanzania</v>
      </c>
      <c r="C3901" t="s">
        <v>68</v>
      </c>
      <c r="D3901" t="str">
        <f t="shared" si="270"/>
        <v>FII</v>
      </c>
      <c r="E3901" t="s">
        <v>143</v>
      </c>
      <c r="F3901" t="s">
        <v>99</v>
      </c>
      <c r="G3901" t="str">
        <f t="shared" si="271"/>
        <v xml:space="preserve">Proportion of individuals who belong to SHGs which offer only loan services </v>
      </c>
      <c r="H3901" t="s">
        <v>776</v>
      </c>
      <c r="I3901" t="s">
        <v>740</v>
      </c>
      <c r="J3901" t="s">
        <v>66</v>
      </c>
      <c r="K3901" t="s">
        <v>123</v>
      </c>
      <c r="L3901" t="str">
        <f t="shared" si="272"/>
        <v>3.1 Individuals who have access to a mobile phone</v>
      </c>
      <c r="M3901" t="str">
        <f t="shared" si="268"/>
        <v>Proportion of individuals who belong to SHGs which offer only loan services (Among all question respondents)</v>
      </c>
      <c r="N3901" t="s">
        <v>193</v>
      </c>
      <c r="O3901" s="19">
        <v>2.7456433313819584E-2</v>
      </c>
      <c r="P3901">
        <v>3.2598763394865076E-3</v>
      </c>
      <c r="Q3901" s="19">
        <v>2.106463815698683E-2</v>
      </c>
      <c r="R3901" s="19">
        <v>3.3848228470652338E-2</v>
      </c>
      <c r="S3901">
        <v>2682</v>
      </c>
      <c r="T3901" t="str">
        <f t="shared" si="269"/>
        <v>1</v>
      </c>
    </row>
    <row r="3902" spans="1:20" x14ac:dyDescent="0.25">
      <c r="A3902" s="6" t="s">
        <v>424</v>
      </c>
      <c r="B3902" s="6" t="str">
        <f t="shared" si="273"/>
        <v>Tanzania</v>
      </c>
      <c r="C3902" t="s">
        <v>68</v>
      </c>
      <c r="D3902" t="str">
        <f t="shared" si="270"/>
        <v>FII</v>
      </c>
      <c r="E3902" t="s">
        <v>143</v>
      </c>
      <c r="F3902" t="s">
        <v>99</v>
      </c>
      <c r="G3902" t="str">
        <f t="shared" si="271"/>
        <v xml:space="preserve">Proportion of individuals who belong to SHGs which offer only loan services </v>
      </c>
      <c r="H3902" t="s">
        <v>776</v>
      </c>
      <c r="I3902" t="s">
        <v>740</v>
      </c>
      <c r="J3902" t="s">
        <v>66</v>
      </c>
      <c r="K3902" t="s">
        <v>134</v>
      </c>
      <c r="L3902" t="str">
        <f t="shared" si="272"/>
        <v>6.1 Rural individuals</v>
      </c>
      <c r="M3902" t="str">
        <f t="shared" si="268"/>
        <v>Proportion of individuals who belong to SHGs which offer only loan services (Among all question respondents)</v>
      </c>
      <c r="N3902" t="s">
        <v>193</v>
      </c>
      <c r="O3902" s="19">
        <v>3.0044488883477369E-2</v>
      </c>
      <c r="P3902">
        <v>5.7385417465395756E-3</v>
      </c>
      <c r="Q3902" s="19">
        <v>1.8792656138008269E-2</v>
      </c>
      <c r="R3902" s="19">
        <v>4.1296321628946468E-2</v>
      </c>
      <c r="S3902">
        <v>1002</v>
      </c>
      <c r="T3902" t="str">
        <f t="shared" si="269"/>
        <v>1</v>
      </c>
    </row>
    <row r="3903" spans="1:20" x14ac:dyDescent="0.25">
      <c r="A3903" s="6" t="s">
        <v>424</v>
      </c>
      <c r="B3903" s="6" t="str">
        <f t="shared" si="273"/>
        <v>Tanzania</v>
      </c>
      <c r="C3903" t="s">
        <v>68</v>
      </c>
      <c r="D3903" t="str">
        <f t="shared" si="270"/>
        <v>FII</v>
      </c>
      <c r="E3903" t="s">
        <v>143</v>
      </c>
      <c r="F3903" t="s">
        <v>99</v>
      </c>
      <c r="G3903" t="str">
        <f t="shared" si="271"/>
        <v xml:space="preserve">Proportion of individuals who belong to SHGs which offer only loan services </v>
      </c>
      <c r="H3903" t="s">
        <v>776</v>
      </c>
      <c r="I3903" t="s">
        <v>740</v>
      </c>
      <c r="J3903" t="s">
        <v>66</v>
      </c>
      <c r="K3903" t="s">
        <v>135</v>
      </c>
      <c r="L3903" t="str">
        <f t="shared" si="272"/>
        <v>6.2 Urban individuals</v>
      </c>
      <c r="M3903" t="str">
        <f t="shared" si="268"/>
        <v>Proportion of individuals who belong to SHGs which offer only loan services (Among all question respondents)</v>
      </c>
      <c r="N3903" t="s">
        <v>193</v>
      </c>
      <c r="O3903" s="19">
        <v>2.1271173103623829E-2</v>
      </c>
      <c r="P3903">
        <v>3.2196060826983003E-3</v>
      </c>
      <c r="Q3903" s="19">
        <v>1.4958337761672831E-2</v>
      </c>
      <c r="R3903" s="19">
        <v>2.7584008445574827E-2</v>
      </c>
      <c r="S3903">
        <v>2027</v>
      </c>
      <c r="T3903" t="str">
        <f t="shared" si="269"/>
        <v>1</v>
      </c>
    </row>
    <row r="3904" spans="1:20" x14ac:dyDescent="0.25">
      <c r="A3904" s="6" t="s">
        <v>424</v>
      </c>
      <c r="B3904" s="6" t="str">
        <f t="shared" si="273"/>
        <v>Tanzania</v>
      </c>
      <c r="C3904" t="s">
        <v>68</v>
      </c>
      <c r="D3904" t="str">
        <f t="shared" si="270"/>
        <v>FII</v>
      </c>
      <c r="E3904" t="s">
        <v>143</v>
      </c>
      <c r="F3904" t="s">
        <v>99</v>
      </c>
      <c r="G3904" t="str">
        <f t="shared" si="271"/>
        <v xml:space="preserve">Proportion of individuals who belong to SHGs which offer only loan services </v>
      </c>
      <c r="H3904" t="s">
        <v>776</v>
      </c>
      <c r="I3904" t="s">
        <v>740</v>
      </c>
      <c r="J3904" t="s">
        <v>66</v>
      </c>
      <c r="K3904" t="s">
        <v>421</v>
      </c>
      <c r="L3904" t="str">
        <f t="shared" si="272"/>
        <v>7.3 Individuals in the two highest PPI quintiles</v>
      </c>
      <c r="M3904" t="str">
        <f t="shared" si="268"/>
        <v>Proportion of individuals who belong to SHGs which offer only loan services (Among all question respondents)</v>
      </c>
      <c r="N3904" t="s">
        <v>193</v>
      </c>
      <c r="O3904" s="19">
        <v>3.1804909268546684E-2</v>
      </c>
      <c r="P3904">
        <v>8.2203107640929553E-3</v>
      </c>
      <c r="Q3904" s="19">
        <v>1.5686953537174999E-2</v>
      </c>
      <c r="R3904" s="19">
        <v>4.7922864999918366E-2</v>
      </c>
      <c r="S3904">
        <v>484</v>
      </c>
      <c r="T3904" t="str">
        <f t="shared" si="269"/>
        <v>1</v>
      </c>
    </row>
    <row r="3905" spans="1:20" x14ac:dyDescent="0.25">
      <c r="A3905" s="6" t="s">
        <v>424</v>
      </c>
      <c r="B3905" s="6" t="str">
        <f t="shared" si="273"/>
        <v>Tanzania</v>
      </c>
      <c r="C3905" t="s">
        <v>68</v>
      </c>
      <c r="D3905" t="str">
        <f t="shared" si="270"/>
        <v>FII</v>
      </c>
      <c r="E3905" t="s">
        <v>143</v>
      </c>
      <c r="F3905" t="s">
        <v>99</v>
      </c>
      <c r="G3905" t="str">
        <f t="shared" si="271"/>
        <v xml:space="preserve">Proportion of individuals who belong to SHGs which offer only loan services </v>
      </c>
      <c r="H3905" t="s">
        <v>776</v>
      </c>
      <c r="I3905" t="s">
        <v>740</v>
      </c>
      <c r="J3905" t="s">
        <v>66</v>
      </c>
      <c r="K3905" t="s">
        <v>419</v>
      </c>
      <c r="L3905" t="str">
        <f t="shared" si="272"/>
        <v>7.1 Individuals in the two lowest PPI quintiles</v>
      </c>
      <c r="M3905" t="str">
        <f t="shared" si="268"/>
        <v>Proportion of individuals who belong to SHGs which offer only loan services (Among all question respondents)</v>
      </c>
      <c r="N3905" t="s">
        <v>193</v>
      </c>
      <c r="O3905" s="19">
        <v>1.7235483795147489E-2</v>
      </c>
      <c r="P3905">
        <v>3.2008083462550813E-3</v>
      </c>
      <c r="Q3905" s="19">
        <v>1.0959506072395663E-2</v>
      </c>
      <c r="R3905" s="19">
        <v>2.3511461517899315E-2</v>
      </c>
      <c r="S3905">
        <v>1691</v>
      </c>
      <c r="T3905" t="str">
        <f t="shared" si="269"/>
        <v>1</v>
      </c>
    </row>
    <row r="3906" spans="1:20" x14ac:dyDescent="0.25">
      <c r="A3906" s="6" t="s">
        <v>424</v>
      </c>
      <c r="B3906" s="6" t="str">
        <f t="shared" si="273"/>
        <v>Tanzania</v>
      </c>
      <c r="C3906" t="s">
        <v>65</v>
      </c>
      <c r="D3906" t="s">
        <v>65</v>
      </c>
      <c r="E3906" t="s">
        <v>143</v>
      </c>
      <c r="F3906" t="s">
        <v>257</v>
      </c>
      <c r="G3906" t="s">
        <v>257</v>
      </c>
      <c r="H3906" t="s">
        <v>812</v>
      </c>
      <c r="I3906" t="s">
        <v>740</v>
      </c>
      <c r="J3906" t="s">
        <v>259</v>
      </c>
      <c r="K3906" t="s">
        <v>114</v>
      </c>
      <c r="L3906" t="s">
        <v>114</v>
      </c>
      <c r="M3906" t="str">
        <f t="shared" si="268"/>
        <v>Proportion of individuals who belong to a SHG that does each activity  (Among individuals who belong to that SHG)</v>
      </c>
      <c r="N3906" t="s">
        <v>370</v>
      </c>
      <c r="O3906" s="19">
        <v>0.22674694198208484</v>
      </c>
      <c r="P3906">
        <v>1.5280732912660267E-2</v>
      </c>
      <c r="Q3906" s="19">
        <v>0.19677482122667667</v>
      </c>
      <c r="R3906" s="19">
        <v>0.25671906273749301</v>
      </c>
      <c r="S3906">
        <v>1618</v>
      </c>
      <c r="T3906" t="str">
        <f t="shared" si="269"/>
        <v>1</v>
      </c>
    </row>
    <row r="3907" spans="1:20" x14ac:dyDescent="0.25">
      <c r="A3907" s="6" t="s">
        <v>424</v>
      </c>
      <c r="B3907" s="6" t="str">
        <f t="shared" si="273"/>
        <v>Tanzania</v>
      </c>
      <c r="C3907" t="s">
        <v>65</v>
      </c>
      <c r="D3907" t="s">
        <v>65</v>
      </c>
      <c r="E3907" t="s">
        <v>143</v>
      </c>
      <c r="F3907" t="s">
        <v>257</v>
      </c>
      <c r="G3907" t="s">
        <v>257</v>
      </c>
      <c r="H3907" t="s">
        <v>812</v>
      </c>
      <c r="I3907" t="s">
        <v>740</v>
      </c>
      <c r="J3907" t="s">
        <v>259</v>
      </c>
      <c r="K3907" t="s">
        <v>115</v>
      </c>
      <c r="L3907" t="s">
        <v>115</v>
      </c>
      <c r="M3907" t="str">
        <f t="shared" si="268"/>
        <v>Proportion of individuals who belong to a SHG that does each activity  (Among individuals who belong to that SHG)</v>
      </c>
      <c r="N3907" t="s">
        <v>370</v>
      </c>
      <c r="O3907" s="19">
        <v>0.2307489225792021</v>
      </c>
      <c r="P3907">
        <v>2.7319353204076038E-2</v>
      </c>
      <c r="Q3907" s="19">
        <v>0.17719292939702153</v>
      </c>
      <c r="R3907" s="19">
        <v>0.28430491576138267</v>
      </c>
      <c r="S3907">
        <v>530</v>
      </c>
      <c r="T3907" t="str">
        <f t="shared" si="269"/>
        <v>1</v>
      </c>
    </row>
    <row r="3908" spans="1:20" x14ac:dyDescent="0.25">
      <c r="A3908" s="6" t="s">
        <v>424</v>
      </c>
      <c r="B3908" s="6" t="str">
        <f t="shared" si="273"/>
        <v>Tanzania</v>
      </c>
      <c r="C3908" t="s">
        <v>65</v>
      </c>
      <c r="D3908" t="s">
        <v>65</v>
      </c>
      <c r="E3908" t="s">
        <v>143</v>
      </c>
      <c r="F3908" t="s">
        <v>257</v>
      </c>
      <c r="G3908" t="s">
        <v>257</v>
      </c>
      <c r="H3908" t="s">
        <v>812</v>
      </c>
      <c r="I3908" t="s">
        <v>740</v>
      </c>
      <c r="J3908" t="s">
        <v>259</v>
      </c>
      <c r="K3908" t="s">
        <v>116</v>
      </c>
      <c r="L3908" t="s">
        <v>116</v>
      </c>
      <c r="M3908" t="str">
        <f t="shared" si="268"/>
        <v>Proportion of individuals who belong to a SHG that does each activity  (Among individuals who belong to that SHG)</v>
      </c>
      <c r="N3908" t="s">
        <v>370</v>
      </c>
      <c r="O3908" s="19">
        <v>0.22417521254195094</v>
      </c>
      <c r="P3908">
        <v>1.7928472716170561E-2</v>
      </c>
      <c r="Q3908" s="19">
        <v>0.18902788020260924</v>
      </c>
      <c r="R3908" s="19">
        <v>0.25932254488129264</v>
      </c>
      <c r="S3908">
        <v>1088</v>
      </c>
      <c r="T3908" t="str">
        <f t="shared" si="269"/>
        <v>1</v>
      </c>
    </row>
    <row r="3909" spans="1:20" x14ac:dyDescent="0.25">
      <c r="A3909" s="6" t="s">
        <v>424</v>
      </c>
      <c r="B3909" s="6" t="str">
        <f t="shared" si="273"/>
        <v>Tanzania</v>
      </c>
      <c r="C3909" t="s">
        <v>65</v>
      </c>
      <c r="D3909" t="s">
        <v>65</v>
      </c>
      <c r="E3909" t="s">
        <v>143</v>
      </c>
      <c r="F3909" t="s">
        <v>257</v>
      </c>
      <c r="G3909" t="s">
        <v>257</v>
      </c>
      <c r="H3909" t="s">
        <v>812</v>
      </c>
      <c r="I3909" t="s">
        <v>740</v>
      </c>
      <c r="J3909" t="s">
        <v>259</v>
      </c>
      <c r="K3909" t="s">
        <v>135</v>
      </c>
      <c r="L3909" t="s">
        <v>135</v>
      </c>
      <c r="M3909" t="str">
        <f t="shared" si="268"/>
        <v>Proportion of individuals who belong to a SHG that does each activity  (Among individuals who belong to that SHG)</v>
      </c>
      <c r="N3909" t="s">
        <v>370</v>
      </c>
      <c r="O3909" s="19">
        <v>0.33239946311615154</v>
      </c>
      <c r="P3909">
        <v>2.9602788096648208E-2</v>
      </c>
      <c r="Q3909" s="19">
        <v>0.27436954092023985</v>
      </c>
      <c r="R3909" s="19">
        <v>0.39042938531206323</v>
      </c>
      <c r="S3909">
        <v>530</v>
      </c>
      <c r="T3909" t="str">
        <f t="shared" si="269"/>
        <v>1</v>
      </c>
    </row>
    <row r="3910" spans="1:20" x14ac:dyDescent="0.25">
      <c r="A3910" s="6" t="s">
        <v>424</v>
      </c>
      <c r="B3910" s="6" t="str">
        <f t="shared" si="273"/>
        <v>Tanzania</v>
      </c>
      <c r="C3910" t="s">
        <v>65</v>
      </c>
      <c r="D3910" t="s">
        <v>65</v>
      </c>
      <c r="E3910" t="s">
        <v>143</v>
      </c>
      <c r="F3910" t="s">
        <v>257</v>
      </c>
      <c r="G3910" t="s">
        <v>257</v>
      </c>
      <c r="H3910" t="s">
        <v>812</v>
      </c>
      <c r="I3910" t="s">
        <v>740</v>
      </c>
      <c r="J3910" t="s">
        <v>259</v>
      </c>
      <c r="K3910" t="s">
        <v>134</v>
      </c>
      <c r="L3910" t="s">
        <v>134</v>
      </c>
      <c r="M3910" t="str">
        <f t="shared" si="268"/>
        <v>Proportion of individuals who belong to a SHG that does each activity  (Among individuals who belong to that SHG)</v>
      </c>
      <c r="N3910" t="s">
        <v>370</v>
      </c>
      <c r="O3910" s="19">
        <v>0.16457118095941115</v>
      </c>
      <c r="P3910">
        <v>1.5850293432597022E-2</v>
      </c>
      <c r="Q3910" s="19">
        <v>0.1334950109332754</v>
      </c>
      <c r="R3910" s="19">
        <v>0.19564735098554689</v>
      </c>
      <c r="S3910">
        <v>1088</v>
      </c>
      <c r="T3910" t="str">
        <f t="shared" si="269"/>
        <v>1</v>
      </c>
    </row>
    <row r="3911" spans="1:20" x14ac:dyDescent="0.25">
      <c r="A3911" s="6" t="s">
        <v>424</v>
      </c>
      <c r="B3911" s="6" t="str">
        <f t="shared" si="273"/>
        <v>Tanzania</v>
      </c>
      <c r="C3911" t="s">
        <v>65</v>
      </c>
      <c r="D3911" t="s">
        <v>65</v>
      </c>
      <c r="E3911" t="s">
        <v>143</v>
      </c>
      <c r="F3911" t="s">
        <v>257</v>
      </c>
      <c r="G3911" t="s">
        <v>257</v>
      </c>
      <c r="H3911" t="s">
        <v>812</v>
      </c>
      <c r="I3911" t="s">
        <v>740</v>
      </c>
      <c r="J3911" t="s">
        <v>259</v>
      </c>
      <c r="K3911" t="s">
        <v>228</v>
      </c>
      <c r="L3911" t="s">
        <v>228</v>
      </c>
      <c r="M3911" t="str">
        <f t="shared" si="268"/>
        <v>Proportion of individuals who belong to a SHG that does each activity  (Among individuals who belong to that SHG)</v>
      </c>
      <c r="N3911" t="s">
        <v>370</v>
      </c>
      <c r="O3911" s="19">
        <v>0.18163676232155473</v>
      </c>
      <c r="P3911">
        <v>1.720122694630211E-2</v>
      </c>
      <c r="Q3911" s="19">
        <v>0.14791265112250687</v>
      </c>
      <c r="R3911" s="19">
        <v>0.2153608735206026</v>
      </c>
      <c r="S3911">
        <v>979</v>
      </c>
      <c r="T3911" t="str">
        <f t="shared" si="269"/>
        <v>1</v>
      </c>
    </row>
    <row r="3912" spans="1:20" x14ac:dyDescent="0.25">
      <c r="A3912" s="6" t="s">
        <v>424</v>
      </c>
      <c r="B3912" s="6" t="str">
        <f t="shared" si="273"/>
        <v>Tanzania</v>
      </c>
      <c r="C3912" t="s">
        <v>65</v>
      </c>
      <c r="D3912" t="s">
        <v>65</v>
      </c>
      <c r="E3912" t="s">
        <v>143</v>
      </c>
      <c r="F3912" t="s">
        <v>257</v>
      </c>
      <c r="G3912" t="s">
        <v>257</v>
      </c>
      <c r="H3912" t="s">
        <v>812</v>
      </c>
      <c r="I3912" t="s">
        <v>740</v>
      </c>
      <c r="J3912" t="s">
        <v>259</v>
      </c>
      <c r="K3912" t="s">
        <v>229</v>
      </c>
      <c r="L3912" t="s">
        <v>229</v>
      </c>
      <c r="M3912" t="str">
        <f t="shared" si="268"/>
        <v>Proportion of individuals who belong to a SHG that does each activity  (Among individuals who belong to that SHG)</v>
      </c>
      <c r="N3912" t="s">
        <v>370</v>
      </c>
      <c r="O3912" s="19">
        <v>0.22748401821667863</v>
      </c>
      <c r="P3912">
        <v>2.6838209095233823E-2</v>
      </c>
      <c r="Q3912" s="19">
        <v>0.17487406001884193</v>
      </c>
      <c r="R3912" s="19">
        <v>0.28009397641451533</v>
      </c>
      <c r="S3912">
        <v>434</v>
      </c>
      <c r="T3912" t="str">
        <f t="shared" si="269"/>
        <v>1</v>
      </c>
    </row>
    <row r="3913" spans="1:20" x14ac:dyDescent="0.25">
      <c r="A3913" s="6" t="s">
        <v>424</v>
      </c>
      <c r="B3913" s="6" t="str">
        <f t="shared" si="273"/>
        <v>Tanzania</v>
      </c>
      <c r="C3913" t="s">
        <v>65</v>
      </c>
      <c r="D3913" t="s">
        <v>65</v>
      </c>
      <c r="E3913" t="s">
        <v>143</v>
      </c>
      <c r="F3913" t="s">
        <v>257</v>
      </c>
      <c r="G3913" t="s">
        <v>257</v>
      </c>
      <c r="H3913" t="s">
        <v>812</v>
      </c>
      <c r="I3913" t="s">
        <v>740</v>
      </c>
      <c r="J3913" t="s">
        <v>259</v>
      </c>
      <c r="K3913" t="s">
        <v>230</v>
      </c>
      <c r="L3913" t="s">
        <v>230</v>
      </c>
      <c r="M3913" t="str">
        <f t="shared" si="268"/>
        <v>Proportion of individuals who belong to a SHG that does each activity  (Among individuals who belong to that SHG)</v>
      </c>
      <c r="N3913" t="s">
        <v>370</v>
      </c>
      <c r="O3913" s="19">
        <v>0.36484695634043074</v>
      </c>
      <c r="P3913">
        <v>4.9198207165155376E-2</v>
      </c>
      <c r="Q3913" s="19">
        <v>0.26840675547560033</v>
      </c>
      <c r="R3913" s="19">
        <v>0.46128715720526114</v>
      </c>
      <c r="S3913">
        <v>205</v>
      </c>
      <c r="T3913" t="str">
        <f t="shared" si="269"/>
        <v>1</v>
      </c>
    </row>
    <row r="3914" spans="1:20" x14ac:dyDescent="0.25">
      <c r="A3914" s="6" t="s">
        <v>424</v>
      </c>
      <c r="B3914" s="6" t="str">
        <f t="shared" si="273"/>
        <v>Tanzania</v>
      </c>
      <c r="C3914" t="s">
        <v>65</v>
      </c>
      <c r="D3914" t="s">
        <v>65</v>
      </c>
      <c r="E3914" t="s">
        <v>143</v>
      </c>
      <c r="F3914" t="s">
        <v>257</v>
      </c>
      <c r="G3914" t="s">
        <v>257</v>
      </c>
      <c r="H3914" t="s">
        <v>812</v>
      </c>
      <c r="I3914" t="s">
        <v>740</v>
      </c>
      <c r="J3914" t="s">
        <v>259</v>
      </c>
      <c r="K3914" t="s">
        <v>128</v>
      </c>
      <c r="L3914" t="s">
        <v>128</v>
      </c>
      <c r="M3914" t="str">
        <f t="shared" si="268"/>
        <v>Proportion of individuals who belong to a SHG that does each activity  (Among individuals who belong to that SHG)</v>
      </c>
      <c r="N3914" t="s">
        <v>370</v>
      </c>
      <c r="O3914" s="19">
        <v>0.11418554299691035</v>
      </c>
      <c r="P3914">
        <v>1.9620053416695166E-2</v>
      </c>
      <c r="Q3914" s="19">
        <v>7.572273147094874E-2</v>
      </c>
      <c r="R3914" s="19">
        <v>0.15264835452287195</v>
      </c>
      <c r="S3914">
        <v>421</v>
      </c>
      <c r="T3914" t="str">
        <f t="shared" si="269"/>
        <v>1</v>
      </c>
    </row>
    <row r="3915" spans="1:20" x14ac:dyDescent="0.25">
      <c r="A3915" s="6" t="s">
        <v>424</v>
      </c>
      <c r="B3915" s="6" t="str">
        <f t="shared" si="273"/>
        <v>Tanzania</v>
      </c>
      <c r="C3915" t="s">
        <v>65</v>
      </c>
      <c r="D3915" t="s">
        <v>65</v>
      </c>
      <c r="E3915" t="s">
        <v>143</v>
      </c>
      <c r="F3915" t="s">
        <v>257</v>
      </c>
      <c r="G3915" t="s">
        <v>257</v>
      </c>
      <c r="H3915" t="s">
        <v>812</v>
      </c>
      <c r="I3915" t="s">
        <v>740</v>
      </c>
      <c r="J3915" t="s">
        <v>259</v>
      </c>
      <c r="K3915" t="s">
        <v>127</v>
      </c>
      <c r="L3915" t="s">
        <v>127</v>
      </c>
      <c r="M3915" t="str">
        <f t="shared" si="268"/>
        <v>Proportion of individuals who belong to a SHG that does each activity  (Among individuals who belong to that SHG)</v>
      </c>
      <c r="N3915" t="s">
        <v>370</v>
      </c>
      <c r="O3915" s="19">
        <v>0.25916942420862482</v>
      </c>
      <c r="P3915">
        <v>1.8651313737398069E-2</v>
      </c>
      <c r="Q3915" s="19">
        <v>0.22260533612665065</v>
      </c>
      <c r="R3915" s="19">
        <v>0.29573351229059897</v>
      </c>
      <c r="S3915">
        <v>1197</v>
      </c>
      <c r="T3915" t="str">
        <f t="shared" si="269"/>
        <v>1</v>
      </c>
    </row>
    <row r="3916" spans="1:20" x14ac:dyDescent="0.25">
      <c r="A3916" s="6" t="s">
        <v>424</v>
      </c>
      <c r="B3916" s="6" t="str">
        <f t="shared" si="273"/>
        <v>Tanzania</v>
      </c>
      <c r="C3916" t="s">
        <v>65</v>
      </c>
      <c r="D3916" t="s">
        <v>65</v>
      </c>
      <c r="E3916" t="s">
        <v>143</v>
      </c>
      <c r="F3916" t="s">
        <v>257</v>
      </c>
      <c r="G3916" t="s">
        <v>257</v>
      </c>
      <c r="H3916" t="s">
        <v>812</v>
      </c>
      <c r="I3916" t="s">
        <v>740</v>
      </c>
      <c r="J3916" t="s">
        <v>259</v>
      </c>
      <c r="K3916" t="s">
        <v>124</v>
      </c>
      <c r="L3916" t="s">
        <v>124</v>
      </c>
      <c r="M3916" t="str">
        <f t="shared" si="268"/>
        <v>Proportion of individuals who belong to a SHG that does each activity  (Among individuals who belong to that SHG)</v>
      </c>
      <c r="N3916" t="s">
        <v>370</v>
      </c>
      <c r="O3916" s="19">
        <v>0.1540018146585474</v>
      </c>
      <c r="P3916">
        <v>6.0416513996979768E-2</v>
      </c>
      <c r="Q3916" s="19">
        <v>3.5571246614453711E-2</v>
      </c>
      <c r="R3916" s="19">
        <v>0.27243238270264108</v>
      </c>
      <c r="S3916">
        <v>51</v>
      </c>
      <c r="T3916" t="str">
        <f t="shared" si="269"/>
        <v>1</v>
      </c>
    </row>
    <row r="3917" spans="1:20" x14ac:dyDescent="0.25">
      <c r="A3917" s="6" t="s">
        <v>424</v>
      </c>
      <c r="B3917" s="6" t="str">
        <f t="shared" si="273"/>
        <v>Tanzania</v>
      </c>
      <c r="C3917" t="s">
        <v>65</v>
      </c>
      <c r="D3917" t="s">
        <v>65</v>
      </c>
      <c r="E3917" t="s">
        <v>143</v>
      </c>
      <c r="F3917" t="s">
        <v>257</v>
      </c>
      <c r="G3917" t="s">
        <v>257</v>
      </c>
      <c r="H3917" t="s">
        <v>812</v>
      </c>
      <c r="I3917" t="s">
        <v>740</v>
      </c>
      <c r="J3917" t="s">
        <v>259</v>
      </c>
      <c r="K3917" t="s">
        <v>123</v>
      </c>
      <c r="L3917" t="s">
        <v>123</v>
      </c>
      <c r="M3917" t="str">
        <f t="shared" si="268"/>
        <v>Proportion of individuals who belong to a SHG that does each activity  (Among individuals who belong to that SHG)</v>
      </c>
      <c r="N3917" t="s">
        <v>370</v>
      </c>
      <c r="O3917" s="19">
        <v>0.22871281703741378</v>
      </c>
      <c r="P3917">
        <v>1.5599439623799378E-2</v>
      </c>
      <c r="Q3917" s="19">
        <v>0.19812253185938319</v>
      </c>
      <c r="R3917" s="19">
        <v>0.25930310221544439</v>
      </c>
      <c r="S3917">
        <v>1567</v>
      </c>
      <c r="T3917" t="str">
        <f t="shared" si="269"/>
        <v>1</v>
      </c>
    </row>
    <row r="3918" spans="1:20" x14ac:dyDescent="0.25">
      <c r="A3918" s="6" t="s">
        <v>424</v>
      </c>
      <c r="B3918" s="6" t="str">
        <f t="shared" si="273"/>
        <v>Tanzania</v>
      </c>
      <c r="C3918" t="s">
        <v>65</v>
      </c>
      <c r="D3918" t="s">
        <v>65</v>
      </c>
      <c r="E3918" t="s">
        <v>143</v>
      </c>
      <c r="F3918" t="s">
        <v>257</v>
      </c>
      <c r="G3918" t="s">
        <v>257</v>
      </c>
      <c r="H3918" t="s">
        <v>812</v>
      </c>
      <c r="I3918" t="s">
        <v>740</v>
      </c>
      <c r="J3918" t="s">
        <v>259</v>
      </c>
      <c r="K3918" t="s">
        <v>132</v>
      </c>
      <c r="L3918" t="s">
        <v>132</v>
      </c>
      <c r="M3918" t="str">
        <f t="shared" si="268"/>
        <v>Proportion of individuals who belong to a SHG that does each activity  (Among individuals who belong to that SHG)</v>
      </c>
      <c r="N3918" t="s">
        <v>370</v>
      </c>
      <c r="O3918" s="19">
        <v>0.35139822307386032</v>
      </c>
      <c r="P3918">
        <v>7.7003601414112138E-2</v>
      </c>
      <c r="Q3918" s="19">
        <v>0.20045201017196521</v>
      </c>
      <c r="R3918" s="19">
        <v>0.5023444359757554</v>
      </c>
      <c r="S3918">
        <v>106</v>
      </c>
      <c r="T3918" t="str">
        <f t="shared" si="269"/>
        <v>1</v>
      </c>
    </row>
    <row r="3919" spans="1:20" x14ac:dyDescent="0.25">
      <c r="A3919" s="6" t="s">
        <v>424</v>
      </c>
      <c r="B3919" s="6" t="str">
        <f t="shared" si="273"/>
        <v>Tanzania</v>
      </c>
      <c r="C3919" t="s">
        <v>65</v>
      </c>
      <c r="D3919" t="s">
        <v>65</v>
      </c>
      <c r="E3919" t="s">
        <v>143</v>
      </c>
      <c r="F3919" t="s">
        <v>257</v>
      </c>
      <c r="G3919" t="s">
        <v>257</v>
      </c>
      <c r="H3919" t="s">
        <v>812</v>
      </c>
      <c r="I3919" t="s">
        <v>740</v>
      </c>
      <c r="J3919" t="s">
        <v>259</v>
      </c>
      <c r="K3919" t="s">
        <v>131</v>
      </c>
      <c r="L3919" t="s">
        <v>131</v>
      </c>
      <c r="M3919" t="str">
        <f t="shared" si="268"/>
        <v>Proportion of individuals who belong to a SHG that does each activity  (Among individuals who belong to that SHG)</v>
      </c>
      <c r="N3919" t="s">
        <v>370</v>
      </c>
      <c r="O3919" s="19">
        <v>0.21748327330544731</v>
      </c>
      <c r="P3919">
        <v>1.5106768423544234E-2</v>
      </c>
      <c r="Q3919" s="19">
        <v>0.18786148058281443</v>
      </c>
      <c r="R3919" s="19">
        <v>0.24710506602808019</v>
      </c>
      <c r="S3919">
        <v>1512</v>
      </c>
      <c r="T3919" t="str">
        <f t="shared" si="269"/>
        <v>1</v>
      </c>
    </row>
    <row r="3920" spans="1:20" x14ac:dyDescent="0.25">
      <c r="A3920" s="6" t="s">
        <v>424</v>
      </c>
      <c r="B3920" s="6" t="str">
        <f t="shared" si="273"/>
        <v>Tanzania</v>
      </c>
      <c r="C3920" t="s">
        <v>65</v>
      </c>
      <c r="D3920" t="s">
        <v>65</v>
      </c>
      <c r="E3920" t="s">
        <v>143</v>
      </c>
      <c r="F3920" t="s">
        <v>257</v>
      </c>
      <c r="G3920" t="s">
        <v>257</v>
      </c>
      <c r="H3920" t="s">
        <v>812</v>
      </c>
      <c r="I3920" t="s">
        <v>740</v>
      </c>
      <c r="J3920" t="s">
        <v>259</v>
      </c>
      <c r="K3920" t="s">
        <v>121</v>
      </c>
      <c r="L3920" t="s">
        <v>121</v>
      </c>
      <c r="M3920" t="str">
        <f t="shared" si="268"/>
        <v>Proportion of individuals who belong to a SHG that does each activity  (Among individuals who belong to that SHG)</v>
      </c>
      <c r="N3920" t="s">
        <v>370</v>
      </c>
      <c r="O3920" s="19">
        <v>0.19325979435169735</v>
      </c>
      <c r="P3920">
        <v>1.4708632340721917E-2</v>
      </c>
      <c r="Q3920" s="19">
        <v>0.16441575634651306</v>
      </c>
      <c r="R3920" s="19">
        <v>0.22210383235688164</v>
      </c>
      <c r="S3920">
        <v>1364</v>
      </c>
      <c r="T3920" t="str">
        <f t="shared" si="269"/>
        <v>1</v>
      </c>
    </row>
    <row r="3921" spans="1:20" x14ac:dyDescent="0.25">
      <c r="A3921" s="6" t="s">
        <v>424</v>
      </c>
      <c r="B3921" s="6" t="str">
        <f t="shared" si="273"/>
        <v>Tanzania</v>
      </c>
      <c r="C3921" t="s">
        <v>65</v>
      </c>
      <c r="D3921" t="s">
        <v>65</v>
      </c>
      <c r="E3921" t="s">
        <v>143</v>
      </c>
      <c r="F3921" t="s">
        <v>257</v>
      </c>
      <c r="G3921" t="s">
        <v>257</v>
      </c>
      <c r="H3921" t="s">
        <v>812</v>
      </c>
      <c r="I3921" t="s">
        <v>740</v>
      </c>
      <c r="J3921" t="s">
        <v>259</v>
      </c>
      <c r="K3921" t="s">
        <v>120</v>
      </c>
      <c r="L3921" t="s">
        <v>120</v>
      </c>
      <c r="M3921" t="str">
        <f t="shared" si="268"/>
        <v>Proportion of individuals who belong to a SHG that does each activity  (Among individuals who belong to that SHG)</v>
      </c>
      <c r="N3921" t="s">
        <v>370</v>
      </c>
      <c r="O3921" s="19">
        <v>0.38036735829612139</v>
      </c>
      <c r="P3921">
        <v>4.7815802228203169E-2</v>
      </c>
      <c r="Q3921" s="19">
        <v>0.28663728043478104</v>
      </c>
      <c r="R3921" s="19">
        <v>0.47409743615746175</v>
      </c>
      <c r="S3921">
        <v>254</v>
      </c>
      <c r="T3921" t="str">
        <f t="shared" si="269"/>
        <v>1</v>
      </c>
    </row>
    <row r="3922" spans="1:20" x14ac:dyDescent="0.25">
      <c r="A3922" s="6" t="s">
        <v>424</v>
      </c>
      <c r="B3922" s="6" t="str">
        <f t="shared" si="273"/>
        <v>Tanzania</v>
      </c>
      <c r="C3922" t="s">
        <v>68</v>
      </c>
      <c r="D3922" t="str">
        <f t="shared" ref="D3922:D3937" si="274">C3922</f>
        <v>FII</v>
      </c>
      <c r="E3922" t="s">
        <v>143</v>
      </c>
      <c r="F3922" t="s">
        <v>100</v>
      </c>
      <c r="G3922" t="str">
        <f t="shared" ref="G3922:G3937" si="275">F3922</f>
        <v xml:space="preserve">Proportion of individuals who belong to SHGs which offer mobile services </v>
      </c>
      <c r="H3922" t="s">
        <v>777</v>
      </c>
      <c r="I3922" t="s">
        <v>740</v>
      </c>
      <c r="J3922" t="s">
        <v>66</v>
      </c>
      <c r="K3922" t="s">
        <v>114</v>
      </c>
      <c r="L3922" t="str">
        <f t="shared" ref="L3922:L3937" si="276">K3922</f>
        <v>1.1 All individuals</v>
      </c>
      <c r="M3922" t="str">
        <f t="shared" si="268"/>
        <v>Proportion of individuals who belong to SHGs which offer mobile services (Among all question respondents)</v>
      </c>
      <c r="N3922" t="s">
        <v>196</v>
      </c>
      <c r="O3922" s="19">
        <v>1.5664702663694189E-2</v>
      </c>
      <c r="P3922">
        <v>2.331106143654854E-3</v>
      </c>
      <c r="Q3922" s="19">
        <v>1.1093991566897433E-2</v>
      </c>
      <c r="R3922" s="19">
        <v>2.0235413760490945E-2</v>
      </c>
      <c r="S3922">
        <v>3029</v>
      </c>
      <c r="T3922" t="str">
        <f t="shared" si="269"/>
        <v>1</v>
      </c>
    </row>
    <row r="3923" spans="1:20" x14ac:dyDescent="0.25">
      <c r="A3923" s="6" t="s">
        <v>424</v>
      </c>
      <c r="B3923" s="6" t="str">
        <f t="shared" si="273"/>
        <v>Tanzania</v>
      </c>
      <c r="C3923" t="s">
        <v>68</v>
      </c>
      <c r="D3923" t="str">
        <f t="shared" si="274"/>
        <v>FII</v>
      </c>
      <c r="E3923" t="s">
        <v>143</v>
      </c>
      <c r="F3923" t="s">
        <v>100</v>
      </c>
      <c r="G3923" t="str">
        <f t="shared" si="275"/>
        <v xml:space="preserve">Proportion of individuals who belong to SHGs which offer mobile services </v>
      </c>
      <c r="H3923" t="s">
        <v>777</v>
      </c>
      <c r="I3923" t="s">
        <v>740</v>
      </c>
      <c r="J3923" t="s">
        <v>66</v>
      </c>
      <c r="K3923" t="s">
        <v>121</v>
      </c>
      <c r="L3923" t="str">
        <f t="shared" si="276"/>
        <v>2.2 Individuals who do not have a bank account</v>
      </c>
      <c r="M3923" t="str">
        <f t="shared" si="268"/>
        <v>Proportion of individuals who belong to SHGs which offer mobile services (Among all question respondents)</v>
      </c>
      <c r="N3923" t="s">
        <v>196</v>
      </c>
      <c r="O3923" s="19">
        <v>1.2082415431810076E-2</v>
      </c>
      <c r="P3923">
        <v>2.1461694200564417E-3</v>
      </c>
      <c r="Q3923" s="19">
        <v>7.874318597369985E-3</v>
      </c>
      <c r="R3923" s="19">
        <v>1.6290512266250168E-2</v>
      </c>
      <c r="S3923">
        <v>2744</v>
      </c>
      <c r="T3923" t="str">
        <f t="shared" si="269"/>
        <v>1</v>
      </c>
    </row>
    <row r="3924" spans="1:20" x14ac:dyDescent="0.25">
      <c r="A3924" s="6" t="s">
        <v>424</v>
      </c>
      <c r="B3924" s="6" t="str">
        <f t="shared" si="273"/>
        <v>Tanzania</v>
      </c>
      <c r="C3924" t="s">
        <v>68</v>
      </c>
      <c r="D3924" t="str">
        <f t="shared" si="274"/>
        <v>FII</v>
      </c>
      <c r="E3924" t="s">
        <v>143</v>
      </c>
      <c r="F3924" t="s">
        <v>100</v>
      </c>
      <c r="G3924" t="str">
        <f t="shared" si="275"/>
        <v xml:space="preserve">Proportion of individuals who belong to SHGs which offer mobile services </v>
      </c>
      <c r="H3924" t="s">
        <v>777</v>
      </c>
      <c r="I3924" t="s">
        <v>740</v>
      </c>
      <c r="J3924" t="s">
        <v>66</v>
      </c>
      <c r="K3924" t="s">
        <v>120</v>
      </c>
      <c r="L3924" t="str">
        <f t="shared" si="276"/>
        <v>2.1 Individuals who have a bank account</v>
      </c>
      <c r="M3924" t="str">
        <f t="shared" si="268"/>
        <v>Proportion of individuals who belong to SHGs which offer mobile services (Among all question respondents)</v>
      </c>
      <c r="N3924" t="s">
        <v>196</v>
      </c>
      <c r="O3924" s="19">
        <v>4.938063413885535E-2</v>
      </c>
      <c r="P3924">
        <v>1.3282551520984022E-2</v>
      </c>
      <c r="Q3924" s="19">
        <v>2.3336901297265275E-2</v>
      </c>
      <c r="R3924" s="19">
        <v>7.5424366980445426E-2</v>
      </c>
      <c r="S3924">
        <v>285</v>
      </c>
      <c r="T3924" t="str">
        <f t="shared" si="269"/>
        <v>1</v>
      </c>
    </row>
    <row r="3925" spans="1:20" x14ac:dyDescent="0.25">
      <c r="A3925" s="6" t="s">
        <v>424</v>
      </c>
      <c r="B3925" s="6" t="str">
        <f t="shared" si="273"/>
        <v>Tanzania</v>
      </c>
      <c r="C3925" t="s">
        <v>68</v>
      </c>
      <c r="D3925" t="str">
        <f t="shared" si="274"/>
        <v>FII</v>
      </c>
      <c r="E3925" t="s">
        <v>143</v>
      </c>
      <c r="F3925" t="s">
        <v>100</v>
      </c>
      <c r="G3925" t="str">
        <f t="shared" si="275"/>
        <v xml:space="preserve">Proportion of individuals who belong to SHGs which offer mobile services </v>
      </c>
      <c r="H3925" t="s">
        <v>777</v>
      </c>
      <c r="I3925" t="s">
        <v>740</v>
      </c>
      <c r="J3925" t="s">
        <v>66</v>
      </c>
      <c r="K3925" t="s">
        <v>116</v>
      </c>
      <c r="L3925" t="str">
        <f t="shared" si="276"/>
        <v>1.3 Males</v>
      </c>
      <c r="M3925" t="str">
        <f t="shared" si="268"/>
        <v>Proportion of individuals who belong to SHGs which offer mobile services (Among all question respondents)</v>
      </c>
      <c r="N3925" t="s">
        <v>196</v>
      </c>
      <c r="O3925" s="19">
        <v>1.8063414731927355E-2</v>
      </c>
      <c r="P3925">
        <v>3.7895569015572723E-3</v>
      </c>
      <c r="Q3925" s="19">
        <v>1.0633049611472711E-2</v>
      </c>
      <c r="R3925" s="19">
        <v>2.5493779852381999E-2</v>
      </c>
      <c r="S3925">
        <v>1211</v>
      </c>
      <c r="T3925" t="str">
        <f t="shared" si="269"/>
        <v>1</v>
      </c>
    </row>
    <row r="3926" spans="1:20" x14ac:dyDescent="0.25">
      <c r="A3926" s="6" t="s">
        <v>424</v>
      </c>
      <c r="B3926" s="6" t="str">
        <f t="shared" si="273"/>
        <v>Tanzania</v>
      </c>
      <c r="C3926" t="s">
        <v>68</v>
      </c>
      <c r="D3926" t="str">
        <f t="shared" si="274"/>
        <v>FII</v>
      </c>
      <c r="E3926" t="s">
        <v>143</v>
      </c>
      <c r="F3926" t="s">
        <v>100</v>
      </c>
      <c r="G3926" t="str">
        <f t="shared" si="275"/>
        <v xml:space="preserve">Proportion of individuals who belong to SHGs which offer mobile services </v>
      </c>
      <c r="H3926" t="s">
        <v>777</v>
      </c>
      <c r="I3926" t="s">
        <v>740</v>
      </c>
      <c r="J3926" t="s">
        <v>66</v>
      </c>
      <c r="K3926" t="s">
        <v>115</v>
      </c>
      <c r="L3926" t="str">
        <f t="shared" si="276"/>
        <v>1.2 Females</v>
      </c>
      <c r="M3926" t="str">
        <f t="shared" si="268"/>
        <v>Proportion of individuals who belong to SHGs which offer mobile services (Among all question respondents)</v>
      </c>
      <c r="N3926" t="s">
        <v>196</v>
      </c>
      <c r="O3926" s="19">
        <v>1.3482711120787529E-2</v>
      </c>
      <c r="P3926">
        <v>2.8163521679362277E-3</v>
      </c>
      <c r="Q3926" s="19">
        <v>7.9605549798015818E-3</v>
      </c>
      <c r="R3926" s="19">
        <v>1.9004867261773476E-2</v>
      </c>
      <c r="S3926">
        <v>1818</v>
      </c>
      <c r="T3926" t="str">
        <f t="shared" si="269"/>
        <v>1</v>
      </c>
    </row>
    <row r="3927" spans="1:20" x14ac:dyDescent="0.25">
      <c r="A3927" s="6" t="s">
        <v>424</v>
      </c>
      <c r="B3927" s="6" t="str">
        <f t="shared" si="273"/>
        <v>Tanzania</v>
      </c>
      <c r="C3927" t="s">
        <v>68</v>
      </c>
      <c r="D3927" t="str">
        <f t="shared" si="274"/>
        <v>FII</v>
      </c>
      <c r="E3927" t="s">
        <v>143</v>
      </c>
      <c r="F3927" t="s">
        <v>100</v>
      </c>
      <c r="G3927" t="str">
        <f t="shared" si="275"/>
        <v xml:space="preserve">Proportion of individuals who belong to SHGs which offer mobile services </v>
      </c>
      <c r="H3927" t="s">
        <v>777</v>
      </c>
      <c r="I3927" t="s">
        <v>740</v>
      </c>
      <c r="J3927" t="s">
        <v>66</v>
      </c>
      <c r="K3927" t="s">
        <v>420</v>
      </c>
      <c r="L3927" t="str">
        <f t="shared" si="276"/>
        <v>7.2 Individuals in the middle PPI quintile</v>
      </c>
      <c r="M3927" t="str">
        <f t="shared" si="268"/>
        <v>Proportion of individuals who belong to SHGs which offer mobile services (Among all question respondents)</v>
      </c>
      <c r="N3927" t="s">
        <v>196</v>
      </c>
      <c r="O3927" s="19">
        <v>2.516973009489323E-2</v>
      </c>
      <c r="P3927">
        <v>5.6330629238569843E-3</v>
      </c>
      <c r="Q3927" s="19">
        <v>1.4124714712342015E-2</v>
      </c>
      <c r="R3927" s="19">
        <v>3.6214745477444445E-2</v>
      </c>
      <c r="S3927">
        <v>854</v>
      </c>
      <c r="T3927" t="str">
        <f t="shared" si="269"/>
        <v>1</v>
      </c>
    </row>
    <row r="3928" spans="1:20" x14ac:dyDescent="0.25">
      <c r="A3928" s="6" t="s">
        <v>424</v>
      </c>
      <c r="B3928" s="6" t="str">
        <f t="shared" si="273"/>
        <v>Tanzania</v>
      </c>
      <c r="C3928" t="s">
        <v>68</v>
      </c>
      <c r="D3928" t="str">
        <f t="shared" si="274"/>
        <v>FII</v>
      </c>
      <c r="E3928" t="s">
        <v>143</v>
      </c>
      <c r="F3928" t="s">
        <v>100</v>
      </c>
      <c r="G3928" t="str">
        <f t="shared" si="275"/>
        <v xml:space="preserve">Proportion of individuals who belong to SHGs which offer mobile services </v>
      </c>
      <c r="H3928" t="s">
        <v>777</v>
      </c>
      <c r="I3928" t="s">
        <v>740</v>
      </c>
      <c r="J3928" t="s">
        <v>66</v>
      </c>
      <c r="K3928" t="s">
        <v>128</v>
      </c>
      <c r="L3928" t="str">
        <f t="shared" si="276"/>
        <v>4.2 Individuals who do not use mobile money</v>
      </c>
      <c r="M3928" t="str">
        <f t="shared" si="268"/>
        <v>Proportion of individuals who belong to SHGs which offer mobile services (Among all question respondents)</v>
      </c>
      <c r="N3928" t="s">
        <v>196</v>
      </c>
      <c r="O3928" s="19">
        <v>7.1598280981803762E-3</v>
      </c>
      <c r="P3928">
        <v>2.5428691227367553E-3</v>
      </c>
      <c r="Q3928" s="19">
        <v>2.1739032192849448E-3</v>
      </c>
      <c r="R3928" s="19">
        <v>1.2145752977075808E-2</v>
      </c>
      <c r="S3928">
        <v>1194</v>
      </c>
      <c r="T3928" t="str">
        <f t="shared" si="269"/>
        <v>1</v>
      </c>
    </row>
    <row r="3929" spans="1:20" x14ac:dyDescent="0.25">
      <c r="A3929" s="6" t="s">
        <v>424</v>
      </c>
      <c r="B3929" s="6" t="str">
        <f t="shared" si="273"/>
        <v>Tanzania</v>
      </c>
      <c r="C3929" t="s">
        <v>68</v>
      </c>
      <c r="D3929" t="str">
        <f t="shared" si="274"/>
        <v>FII</v>
      </c>
      <c r="E3929" t="s">
        <v>143</v>
      </c>
      <c r="F3929" t="s">
        <v>100</v>
      </c>
      <c r="G3929" t="str">
        <f t="shared" si="275"/>
        <v xml:space="preserve">Proportion of individuals who belong to SHGs which offer mobile services </v>
      </c>
      <c r="H3929" t="s">
        <v>777</v>
      </c>
      <c r="I3929" t="s">
        <v>740</v>
      </c>
      <c r="J3929" t="s">
        <v>66</v>
      </c>
      <c r="K3929" t="s">
        <v>127</v>
      </c>
      <c r="L3929" t="str">
        <f t="shared" si="276"/>
        <v>4.1 Individuals who use mobile money</v>
      </c>
      <c r="M3929" t="str">
        <f t="shared" si="268"/>
        <v>Proportion of individuals who belong to SHGs which offer mobile services (Among all question respondents)</v>
      </c>
      <c r="N3929" t="s">
        <v>196</v>
      </c>
      <c r="O3929" s="19">
        <v>2.1060513343483019E-2</v>
      </c>
      <c r="P3929">
        <v>3.4460907155376024E-3</v>
      </c>
      <c r="Q3929" s="19">
        <v>1.4303598770137826E-2</v>
      </c>
      <c r="R3929" s="19">
        <v>2.7817427916828213E-2</v>
      </c>
      <c r="S3929">
        <v>1835</v>
      </c>
      <c r="T3929" t="str">
        <f t="shared" si="269"/>
        <v>1</v>
      </c>
    </row>
    <row r="3930" spans="1:20" x14ac:dyDescent="0.25">
      <c r="A3930" s="6" t="s">
        <v>424</v>
      </c>
      <c r="B3930" s="6" t="str">
        <f t="shared" si="273"/>
        <v>Tanzania</v>
      </c>
      <c r="C3930" t="s">
        <v>68</v>
      </c>
      <c r="D3930" t="str">
        <f t="shared" si="274"/>
        <v>FII</v>
      </c>
      <c r="E3930" t="s">
        <v>143</v>
      </c>
      <c r="F3930" t="s">
        <v>100</v>
      </c>
      <c r="G3930" t="str">
        <f t="shared" si="275"/>
        <v xml:space="preserve">Proportion of individuals who belong to SHGs which offer mobile services </v>
      </c>
      <c r="H3930" t="s">
        <v>777</v>
      </c>
      <c r="I3930" t="s">
        <v>740</v>
      </c>
      <c r="J3930" t="s">
        <v>66</v>
      </c>
      <c r="K3930" t="s">
        <v>132</v>
      </c>
      <c r="L3930" t="str">
        <f t="shared" si="276"/>
        <v>5.2 Individuals without a formal ID</v>
      </c>
      <c r="M3930" t="str">
        <f t="shared" si="268"/>
        <v>Proportion of individuals who belong to SHGs which offer mobile services (Among all question respondents)</v>
      </c>
      <c r="N3930" t="s">
        <v>196</v>
      </c>
      <c r="O3930" s="19">
        <v>2.021537909821374E-3</v>
      </c>
      <c r="P3930">
        <v>2.0209375238697384E-3</v>
      </c>
      <c r="Q3930" s="19">
        <v>-1.9410107675210649E-3</v>
      </c>
      <c r="R3930" s="19">
        <v>5.9840865871638128E-3</v>
      </c>
      <c r="S3930">
        <v>338</v>
      </c>
      <c r="T3930" t="str">
        <f t="shared" si="269"/>
        <v>1</v>
      </c>
    </row>
    <row r="3931" spans="1:20" x14ac:dyDescent="0.25">
      <c r="A3931" s="6" t="s">
        <v>424</v>
      </c>
      <c r="B3931" s="6" t="str">
        <f t="shared" si="273"/>
        <v>Tanzania</v>
      </c>
      <c r="C3931" t="s">
        <v>68</v>
      </c>
      <c r="D3931" t="str">
        <f t="shared" si="274"/>
        <v>FII</v>
      </c>
      <c r="E3931" t="s">
        <v>143</v>
      </c>
      <c r="F3931" t="s">
        <v>100</v>
      </c>
      <c r="G3931" t="str">
        <f t="shared" si="275"/>
        <v xml:space="preserve">Proportion of individuals who belong to SHGs which offer mobile services </v>
      </c>
      <c r="H3931" t="s">
        <v>777</v>
      </c>
      <c r="I3931" t="s">
        <v>740</v>
      </c>
      <c r="J3931" t="s">
        <v>66</v>
      </c>
      <c r="K3931" t="s">
        <v>131</v>
      </c>
      <c r="L3931" t="str">
        <f t="shared" si="276"/>
        <v>5.1 Individuals with a formal ID</v>
      </c>
      <c r="M3931" t="str">
        <f t="shared" si="268"/>
        <v>Proportion of individuals who belong to SHGs which offer mobile services (Among all question respondents)</v>
      </c>
      <c r="N3931" t="s">
        <v>196</v>
      </c>
      <c r="O3931" s="19">
        <v>1.7567878354474698E-2</v>
      </c>
      <c r="P3931">
        <v>2.6386389939133188E-3</v>
      </c>
      <c r="Q3931" s="19">
        <v>1.2394172917359295E-2</v>
      </c>
      <c r="R3931" s="19">
        <v>2.2741583791590102E-2</v>
      </c>
      <c r="S3931">
        <v>2691</v>
      </c>
      <c r="T3931" t="str">
        <f t="shared" si="269"/>
        <v>1</v>
      </c>
    </row>
    <row r="3932" spans="1:20" x14ac:dyDescent="0.25">
      <c r="A3932" s="6" t="s">
        <v>424</v>
      </c>
      <c r="B3932" s="6" t="str">
        <f t="shared" si="273"/>
        <v>Tanzania</v>
      </c>
      <c r="C3932" t="s">
        <v>68</v>
      </c>
      <c r="D3932" t="str">
        <f t="shared" si="274"/>
        <v>FII</v>
      </c>
      <c r="E3932" t="s">
        <v>143</v>
      </c>
      <c r="F3932" t="s">
        <v>100</v>
      </c>
      <c r="G3932" t="str">
        <f t="shared" si="275"/>
        <v xml:space="preserve">Proportion of individuals who belong to SHGs which offer mobile services </v>
      </c>
      <c r="H3932" t="s">
        <v>777</v>
      </c>
      <c r="I3932" t="s">
        <v>740</v>
      </c>
      <c r="J3932" t="s">
        <v>66</v>
      </c>
      <c r="K3932" t="s">
        <v>124</v>
      </c>
      <c r="L3932" t="str">
        <f t="shared" si="276"/>
        <v>3.2 Individuals who do not have access to a mobile phone</v>
      </c>
      <c r="M3932" t="str">
        <f t="shared" ref="M3932:M3995" si="277">CONCATENATE(F3932,"(Among ",J3932,")")</f>
        <v>Proportion of individuals who belong to SHGs which offer mobile services (Among all question respondents)</v>
      </c>
      <c r="N3932" t="s">
        <v>196</v>
      </c>
      <c r="O3932" s="19">
        <v>4.8209750199758126E-3</v>
      </c>
      <c r="P3932">
        <v>3.4314446709091651E-3</v>
      </c>
      <c r="Q3932" s="19">
        <v>-1.9072223545023997E-3</v>
      </c>
      <c r="R3932" s="19">
        <v>1.1549172394454025E-2</v>
      </c>
      <c r="S3932">
        <v>347</v>
      </c>
      <c r="T3932" t="str">
        <f t="shared" ref="T3932:T3995" si="278">IF(S3932&gt;=30,"1","0")</f>
        <v>1</v>
      </c>
    </row>
    <row r="3933" spans="1:20" x14ac:dyDescent="0.25">
      <c r="A3933" s="6" t="s">
        <v>424</v>
      </c>
      <c r="B3933" s="6" t="str">
        <f t="shared" si="273"/>
        <v>Tanzania</v>
      </c>
      <c r="C3933" t="s">
        <v>68</v>
      </c>
      <c r="D3933" t="str">
        <f t="shared" si="274"/>
        <v>FII</v>
      </c>
      <c r="E3933" t="s">
        <v>143</v>
      </c>
      <c r="F3933" t="s">
        <v>100</v>
      </c>
      <c r="G3933" t="str">
        <f t="shared" si="275"/>
        <v xml:space="preserve">Proportion of individuals who belong to SHGs which offer mobile services </v>
      </c>
      <c r="H3933" t="s">
        <v>777</v>
      </c>
      <c r="I3933" t="s">
        <v>740</v>
      </c>
      <c r="J3933" t="s">
        <v>66</v>
      </c>
      <c r="K3933" t="s">
        <v>123</v>
      </c>
      <c r="L3933" t="str">
        <f t="shared" si="276"/>
        <v>3.1 Individuals who have access to a mobile phone</v>
      </c>
      <c r="M3933" t="str">
        <f t="shared" si="277"/>
        <v>Proportion of individuals who belong to SHGs which offer mobile services (Among all question respondents)</v>
      </c>
      <c r="N3933" t="s">
        <v>196</v>
      </c>
      <c r="O3933" s="19">
        <v>1.711299268274076E-2</v>
      </c>
      <c r="P3933">
        <v>2.6007867109876909E-3</v>
      </c>
      <c r="Q3933" s="19">
        <v>1.2013506023726982E-2</v>
      </c>
      <c r="R3933" s="19">
        <v>2.2212479341754538E-2</v>
      </c>
      <c r="S3933">
        <v>2682</v>
      </c>
      <c r="T3933" t="str">
        <f t="shared" si="278"/>
        <v>1</v>
      </c>
    </row>
    <row r="3934" spans="1:20" x14ac:dyDescent="0.25">
      <c r="A3934" s="6" t="s">
        <v>424</v>
      </c>
      <c r="B3934" s="6" t="str">
        <f t="shared" si="273"/>
        <v>Tanzania</v>
      </c>
      <c r="C3934" t="s">
        <v>68</v>
      </c>
      <c r="D3934" t="str">
        <f t="shared" si="274"/>
        <v>FII</v>
      </c>
      <c r="E3934" t="s">
        <v>143</v>
      </c>
      <c r="F3934" t="s">
        <v>100</v>
      </c>
      <c r="G3934" t="str">
        <f t="shared" si="275"/>
        <v xml:space="preserve">Proportion of individuals who belong to SHGs which offer mobile services </v>
      </c>
      <c r="H3934" t="s">
        <v>777</v>
      </c>
      <c r="I3934" t="s">
        <v>740</v>
      </c>
      <c r="J3934" t="s">
        <v>66</v>
      </c>
      <c r="K3934" t="s">
        <v>134</v>
      </c>
      <c r="L3934" t="str">
        <f t="shared" si="276"/>
        <v>6.1 Rural individuals</v>
      </c>
      <c r="M3934" t="str">
        <f t="shared" si="277"/>
        <v>Proportion of individuals who belong to SHGs which offer mobile services (Among all question respondents)</v>
      </c>
      <c r="N3934" t="s">
        <v>196</v>
      </c>
      <c r="O3934" s="19">
        <v>1.5883192451703772E-2</v>
      </c>
      <c r="P3934">
        <v>4.1622168877076286E-3</v>
      </c>
      <c r="Q3934" s="19">
        <v>7.7221351065874973E-3</v>
      </c>
      <c r="R3934" s="19">
        <v>2.4044249796820048E-2</v>
      </c>
      <c r="S3934">
        <v>1002</v>
      </c>
      <c r="T3934" t="str">
        <f t="shared" si="278"/>
        <v>1</v>
      </c>
    </row>
    <row r="3935" spans="1:20" x14ac:dyDescent="0.25">
      <c r="A3935" s="6" t="s">
        <v>424</v>
      </c>
      <c r="B3935" s="6" t="str">
        <f t="shared" si="273"/>
        <v>Tanzania</v>
      </c>
      <c r="C3935" t="s">
        <v>68</v>
      </c>
      <c r="D3935" t="str">
        <f t="shared" si="274"/>
        <v>FII</v>
      </c>
      <c r="E3935" t="s">
        <v>143</v>
      </c>
      <c r="F3935" t="s">
        <v>100</v>
      </c>
      <c r="G3935" t="str">
        <f t="shared" si="275"/>
        <v xml:space="preserve">Proportion of individuals who belong to SHGs which offer mobile services </v>
      </c>
      <c r="H3935" t="s">
        <v>777</v>
      </c>
      <c r="I3935" t="s">
        <v>740</v>
      </c>
      <c r="J3935" t="s">
        <v>66</v>
      </c>
      <c r="K3935" t="s">
        <v>135</v>
      </c>
      <c r="L3935" t="str">
        <f t="shared" si="276"/>
        <v>6.2 Urban individuals</v>
      </c>
      <c r="M3935" t="str">
        <f t="shared" si="277"/>
        <v>Proportion of individuals who belong to SHGs which offer mobile services (Among all question respondents)</v>
      </c>
      <c r="N3935" t="s">
        <v>196</v>
      </c>
      <c r="O3935" s="19">
        <v>1.5554005396209545E-2</v>
      </c>
      <c r="P3935">
        <v>2.8086131323717357E-3</v>
      </c>
      <c r="Q3935" s="19">
        <v>1.0047023551696288E-2</v>
      </c>
      <c r="R3935" s="19">
        <v>2.1060987240722803E-2</v>
      </c>
      <c r="S3935">
        <v>2027</v>
      </c>
      <c r="T3935" t="str">
        <f t="shared" si="278"/>
        <v>1</v>
      </c>
    </row>
    <row r="3936" spans="1:20" x14ac:dyDescent="0.25">
      <c r="A3936" s="6" t="s">
        <v>424</v>
      </c>
      <c r="B3936" s="6" t="str">
        <f t="shared" si="273"/>
        <v>Tanzania</v>
      </c>
      <c r="C3936" t="s">
        <v>68</v>
      </c>
      <c r="D3936" t="str">
        <f t="shared" si="274"/>
        <v>FII</v>
      </c>
      <c r="E3936" t="s">
        <v>143</v>
      </c>
      <c r="F3936" t="s">
        <v>100</v>
      </c>
      <c r="G3936" t="str">
        <f t="shared" si="275"/>
        <v xml:space="preserve">Proportion of individuals who belong to SHGs which offer mobile services </v>
      </c>
      <c r="H3936" t="s">
        <v>777</v>
      </c>
      <c r="I3936" t="s">
        <v>740</v>
      </c>
      <c r="J3936" t="s">
        <v>66</v>
      </c>
      <c r="K3936" t="s">
        <v>421</v>
      </c>
      <c r="L3936" t="str">
        <f t="shared" si="276"/>
        <v>7.3 Individuals in the two highest PPI quintiles</v>
      </c>
      <c r="M3936" t="str">
        <f t="shared" si="277"/>
        <v>Proportion of individuals who belong to SHGs which offer mobile services (Among all question respondents)</v>
      </c>
      <c r="N3936" t="s">
        <v>196</v>
      </c>
      <c r="O3936" s="19">
        <v>2.0558590327569314E-2</v>
      </c>
      <c r="P3936">
        <v>6.5710718343412067E-3</v>
      </c>
      <c r="Q3936" s="19">
        <v>7.674376096130647E-3</v>
      </c>
      <c r="R3936" s="19">
        <v>3.3442804559007978E-2</v>
      </c>
      <c r="S3936">
        <v>484</v>
      </c>
      <c r="T3936" t="str">
        <f t="shared" si="278"/>
        <v>1</v>
      </c>
    </row>
    <row r="3937" spans="1:20" x14ac:dyDescent="0.25">
      <c r="A3937" s="6" t="s">
        <v>424</v>
      </c>
      <c r="B3937" s="6" t="str">
        <f t="shared" si="273"/>
        <v>Tanzania</v>
      </c>
      <c r="C3937" t="s">
        <v>68</v>
      </c>
      <c r="D3937" t="str">
        <f t="shared" si="274"/>
        <v>FII</v>
      </c>
      <c r="E3937" t="s">
        <v>143</v>
      </c>
      <c r="F3937" t="s">
        <v>100</v>
      </c>
      <c r="G3937" t="str">
        <f t="shared" si="275"/>
        <v xml:space="preserve">Proportion of individuals who belong to SHGs which offer mobile services </v>
      </c>
      <c r="H3937" t="s">
        <v>777</v>
      </c>
      <c r="I3937" t="s">
        <v>740</v>
      </c>
      <c r="J3937" t="s">
        <v>66</v>
      </c>
      <c r="K3937" t="s">
        <v>419</v>
      </c>
      <c r="L3937" t="str">
        <f t="shared" si="276"/>
        <v>7.1 Individuals in the two lowest PPI quintiles</v>
      </c>
      <c r="M3937" t="str">
        <f t="shared" si="277"/>
        <v>Proportion of individuals who belong to SHGs which offer mobile services (Among all question respondents)</v>
      </c>
      <c r="N3937" t="s">
        <v>196</v>
      </c>
      <c r="O3937" s="19">
        <v>9.2456272343774612E-3</v>
      </c>
      <c r="P3937">
        <v>2.3364949932458494E-3</v>
      </c>
      <c r="Q3937" s="19">
        <v>4.6643499629380027E-3</v>
      </c>
      <c r="R3937" s="19">
        <v>1.3826904505816921E-2</v>
      </c>
      <c r="S3937">
        <v>1691</v>
      </c>
      <c r="T3937" t="str">
        <f t="shared" si="278"/>
        <v>1</v>
      </c>
    </row>
    <row r="3938" spans="1:20" x14ac:dyDescent="0.25">
      <c r="A3938" s="6" t="s">
        <v>424</v>
      </c>
      <c r="B3938" s="6" t="str">
        <f t="shared" si="273"/>
        <v>Tanzania</v>
      </c>
      <c r="C3938" t="s">
        <v>65</v>
      </c>
      <c r="D3938" t="s">
        <v>65</v>
      </c>
      <c r="E3938" t="s">
        <v>143</v>
      </c>
      <c r="F3938" t="s">
        <v>276</v>
      </c>
      <c r="G3938" t="s">
        <v>276</v>
      </c>
      <c r="H3938" t="s">
        <v>766</v>
      </c>
      <c r="I3938" t="s">
        <v>740</v>
      </c>
      <c r="J3938" t="s">
        <v>66</v>
      </c>
      <c r="K3938" t="s">
        <v>114</v>
      </c>
      <c r="L3938" t="s">
        <v>114</v>
      </c>
      <c r="M3938" t="str">
        <f t="shared" si="277"/>
        <v>Proportion of individuals who feel confident using a SHG for financial services (Among all question respondents)</v>
      </c>
      <c r="N3938" t="s">
        <v>371</v>
      </c>
      <c r="O3938" s="19">
        <v>0.16944602068818757</v>
      </c>
      <c r="P3938">
        <v>5.5626101327337892E-3</v>
      </c>
      <c r="Q3938" s="19">
        <v>0.15854210976937036</v>
      </c>
      <c r="R3938" s="19">
        <v>0.18034993160700477</v>
      </c>
      <c r="S3938">
        <v>9459</v>
      </c>
      <c r="T3938" t="str">
        <f t="shared" si="278"/>
        <v>1</v>
      </c>
    </row>
    <row r="3939" spans="1:20" x14ac:dyDescent="0.25">
      <c r="A3939" s="6" t="s">
        <v>424</v>
      </c>
      <c r="B3939" s="6" t="str">
        <f t="shared" si="273"/>
        <v>Tanzania</v>
      </c>
      <c r="C3939" t="s">
        <v>65</v>
      </c>
      <c r="D3939" t="s">
        <v>65</v>
      </c>
      <c r="E3939" t="s">
        <v>143</v>
      </c>
      <c r="F3939" t="s">
        <v>276</v>
      </c>
      <c r="G3939" t="s">
        <v>276</v>
      </c>
      <c r="H3939" t="s">
        <v>766</v>
      </c>
      <c r="I3939" t="s">
        <v>740</v>
      </c>
      <c r="J3939" t="s">
        <v>66</v>
      </c>
      <c r="K3939" t="s">
        <v>115</v>
      </c>
      <c r="L3939" t="s">
        <v>115</v>
      </c>
      <c r="M3939" t="str">
        <f t="shared" si="277"/>
        <v>Proportion of individuals who feel confident using a SHG for financial services (Among all question respondents)</v>
      </c>
      <c r="N3939" t="s">
        <v>371</v>
      </c>
      <c r="O3939" s="19">
        <v>0.12984830585127569</v>
      </c>
      <c r="P3939">
        <v>7.5659772078961185E-3</v>
      </c>
      <c r="Q3939" s="19">
        <v>0.11501736506626045</v>
      </c>
      <c r="R3939" s="19">
        <v>0.14467924663629092</v>
      </c>
      <c r="S3939">
        <v>4119</v>
      </c>
      <c r="T3939" t="str">
        <f t="shared" si="278"/>
        <v>1</v>
      </c>
    </row>
    <row r="3940" spans="1:20" x14ac:dyDescent="0.25">
      <c r="A3940" s="6" t="s">
        <v>424</v>
      </c>
      <c r="B3940" s="6" t="str">
        <f t="shared" si="273"/>
        <v>Tanzania</v>
      </c>
      <c r="C3940" t="s">
        <v>65</v>
      </c>
      <c r="D3940" t="s">
        <v>65</v>
      </c>
      <c r="E3940" t="s">
        <v>143</v>
      </c>
      <c r="F3940" t="s">
        <v>276</v>
      </c>
      <c r="G3940" t="s">
        <v>276</v>
      </c>
      <c r="H3940" t="s">
        <v>766</v>
      </c>
      <c r="I3940" t="s">
        <v>740</v>
      </c>
      <c r="J3940" t="s">
        <v>66</v>
      </c>
      <c r="K3940" t="s">
        <v>116</v>
      </c>
      <c r="L3940" t="s">
        <v>116</v>
      </c>
      <c r="M3940" t="str">
        <f t="shared" si="277"/>
        <v>Proportion of individuals who feel confident using a SHG for financial services (Among all question respondents)</v>
      </c>
      <c r="N3940" t="s">
        <v>371</v>
      </c>
      <c r="O3940" s="19">
        <v>0.20745428868264015</v>
      </c>
      <c r="P3940">
        <v>8.0679126389908689E-3</v>
      </c>
      <c r="Q3940" s="19">
        <v>0.19163944661799928</v>
      </c>
      <c r="R3940" s="19">
        <v>0.22326913074728102</v>
      </c>
      <c r="S3940">
        <v>5340</v>
      </c>
      <c r="T3940" t="str">
        <f t="shared" si="278"/>
        <v>1</v>
      </c>
    </row>
    <row r="3941" spans="1:20" x14ac:dyDescent="0.25">
      <c r="A3941" s="6" t="s">
        <v>424</v>
      </c>
      <c r="B3941" s="6" t="str">
        <f t="shared" si="273"/>
        <v>Tanzania</v>
      </c>
      <c r="C3941" t="s">
        <v>65</v>
      </c>
      <c r="D3941" t="s">
        <v>65</v>
      </c>
      <c r="E3941" t="s">
        <v>143</v>
      </c>
      <c r="F3941" t="s">
        <v>276</v>
      </c>
      <c r="G3941" t="s">
        <v>276</v>
      </c>
      <c r="H3941" t="s">
        <v>766</v>
      </c>
      <c r="I3941" t="s">
        <v>740</v>
      </c>
      <c r="J3941" t="s">
        <v>66</v>
      </c>
      <c r="K3941" t="s">
        <v>135</v>
      </c>
      <c r="L3941" t="s">
        <v>135</v>
      </c>
      <c r="M3941" t="str">
        <f t="shared" si="277"/>
        <v>Proportion of individuals who feel confident using a SHG for financial services (Among all question respondents)</v>
      </c>
      <c r="N3941" t="s">
        <v>371</v>
      </c>
      <c r="O3941" s="19">
        <v>0.1436170387511285</v>
      </c>
      <c r="P3941">
        <v>9.7198936586725057E-3</v>
      </c>
      <c r="Q3941" s="19">
        <v>0.12456395898002218</v>
      </c>
      <c r="R3941" s="19">
        <v>0.16267011852223481</v>
      </c>
      <c r="S3941">
        <v>2613</v>
      </c>
      <c r="T3941" t="str">
        <f t="shared" si="278"/>
        <v>1</v>
      </c>
    </row>
    <row r="3942" spans="1:20" x14ac:dyDescent="0.25">
      <c r="A3942" s="6" t="s">
        <v>424</v>
      </c>
      <c r="B3942" s="6" t="str">
        <f t="shared" si="273"/>
        <v>Tanzania</v>
      </c>
      <c r="C3942" t="s">
        <v>65</v>
      </c>
      <c r="D3942" t="s">
        <v>65</v>
      </c>
      <c r="E3942" t="s">
        <v>143</v>
      </c>
      <c r="F3942" t="s">
        <v>276</v>
      </c>
      <c r="G3942" t="s">
        <v>276</v>
      </c>
      <c r="H3942" t="s">
        <v>766</v>
      </c>
      <c r="I3942" t="s">
        <v>740</v>
      </c>
      <c r="J3942" t="s">
        <v>66</v>
      </c>
      <c r="K3942" t="s">
        <v>134</v>
      </c>
      <c r="L3942" t="s">
        <v>134</v>
      </c>
      <c r="M3942" t="str">
        <f t="shared" si="277"/>
        <v>Proportion of individuals who feel confident using a SHG for financial services (Among all question respondents)</v>
      </c>
      <c r="N3942" t="s">
        <v>371</v>
      </c>
      <c r="O3942" s="19">
        <v>0.18299542940895885</v>
      </c>
      <c r="P3942">
        <v>6.7349168393806185E-3</v>
      </c>
      <c r="Q3942" s="19">
        <v>0.16979354548937575</v>
      </c>
      <c r="R3942" s="19">
        <v>0.19619731332854196</v>
      </c>
      <c r="S3942">
        <v>6846</v>
      </c>
      <c r="T3942" t="str">
        <f t="shared" si="278"/>
        <v>1</v>
      </c>
    </row>
    <row r="3943" spans="1:20" x14ac:dyDescent="0.25">
      <c r="A3943" s="6" t="s">
        <v>424</v>
      </c>
      <c r="B3943" s="6" t="str">
        <f t="shared" si="273"/>
        <v>Tanzania</v>
      </c>
      <c r="C3943" t="s">
        <v>65</v>
      </c>
      <c r="D3943" t="s">
        <v>65</v>
      </c>
      <c r="E3943" t="s">
        <v>143</v>
      </c>
      <c r="F3943" t="s">
        <v>276</v>
      </c>
      <c r="G3943" t="s">
        <v>276</v>
      </c>
      <c r="H3943" t="s">
        <v>766</v>
      </c>
      <c r="I3943" t="s">
        <v>740</v>
      </c>
      <c r="J3943" t="s">
        <v>66</v>
      </c>
      <c r="K3943" t="s">
        <v>228</v>
      </c>
      <c r="L3943" t="s">
        <v>228</v>
      </c>
      <c r="M3943" t="str">
        <f t="shared" si="277"/>
        <v>Proportion of individuals who feel confident using a SHG for financial services (Among all question respondents)</v>
      </c>
      <c r="N3943" t="s">
        <v>371</v>
      </c>
      <c r="O3943" s="19">
        <v>0.17997202182498717</v>
      </c>
      <c r="P3943">
        <v>6.9066443879947214E-3</v>
      </c>
      <c r="Q3943" s="19">
        <v>0.16643351501655984</v>
      </c>
      <c r="R3943" s="19">
        <v>0.1935105286334145</v>
      </c>
      <c r="S3943">
        <v>6484</v>
      </c>
      <c r="T3943" t="str">
        <f t="shared" si="278"/>
        <v>1</v>
      </c>
    </row>
    <row r="3944" spans="1:20" x14ac:dyDescent="0.25">
      <c r="A3944" s="6" t="s">
        <v>424</v>
      </c>
      <c r="B3944" s="6" t="str">
        <f t="shared" si="273"/>
        <v>Tanzania</v>
      </c>
      <c r="C3944" t="s">
        <v>65</v>
      </c>
      <c r="D3944" t="s">
        <v>65</v>
      </c>
      <c r="E3944" t="s">
        <v>143</v>
      </c>
      <c r="F3944" t="s">
        <v>276</v>
      </c>
      <c r="G3944" t="s">
        <v>276</v>
      </c>
      <c r="H3944" t="s">
        <v>766</v>
      </c>
      <c r="I3944" t="s">
        <v>740</v>
      </c>
      <c r="J3944" t="s">
        <v>66</v>
      </c>
      <c r="K3944" t="s">
        <v>229</v>
      </c>
      <c r="L3944" t="s">
        <v>229</v>
      </c>
      <c r="M3944" t="str">
        <f t="shared" si="277"/>
        <v>Proportion of individuals who feel confident using a SHG for financial services (Among all question respondents)</v>
      </c>
      <c r="N3944" t="s">
        <v>371</v>
      </c>
      <c r="O3944" s="19">
        <v>0.16746821416075228</v>
      </c>
      <c r="P3944">
        <v>1.1110550431419111E-2</v>
      </c>
      <c r="Q3944" s="19">
        <v>0.14568914834948704</v>
      </c>
      <c r="R3944" s="19">
        <v>0.18924727997201751</v>
      </c>
      <c r="S3944">
        <v>1967</v>
      </c>
      <c r="T3944" t="str">
        <f t="shared" si="278"/>
        <v>1</v>
      </c>
    </row>
    <row r="3945" spans="1:20" x14ac:dyDescent="0.25">
      <c r="A3945" s="6" t="s">
        <v>424</v>
      </c>
      <c r="B3945" s="6" t="str">
        <f t="shared" si="273"/>
        <v>Tanzania</v>
      </c>
      <c r="C3945" t="s">
        <v>65</v>
      </c>
      <c r="D3945" t="s">
        <v>65</v>
      </c>
      <c r="E3945" t="s">
        <v>143</v>
      </c>
      <c r="F3945" t="s">
        <v>276</v>
      </c>
      <c r="G3945" t="s">
        <v>276</v>
      </c>
      <c r="H3945" t="s">
        <v>766</v>
      </c>
      <c r="I3945" t="s">
        <v>740</v>
      </c>
      <c r="J3945" t="s">
        <v>66</v>
      </c>
      <c r="K3945" t="s">
        <v>230</v>
      </c>
      <c r="L3945" t="s">
        <v>230</v>
      </c>
      <c r="M3945" t="str">
        <f t="shared" si="277"/>
        <v>Proportion of individuals who feel confident using a SHG for financial services (Among all question respondents)</v>
      </c>
      <c r="N3945" t="s">
        <v>371</v>
      </c>
      <c r="O3945" s="19">
        <v>0.13641861141128811</v>
      </c>
      <c r="P3945">
        <v>1.5556129315393579E-2</v>
      </c>
      <c r="Q3945" s="19">
        <v>0.10592525590925692</v>
      </c>
      <c r="R3945" s="19">
        <v>0.1669119669133193</v>
      </c>
      <c r="S3945">
        <v>1008</v>
      </c>
      <c r="T3945" t="str">
        <f t="shared" si="278"/>
        <v>1</v>
      </c>
    </row>
    <row r="3946" spans="1:20" x14ac:dyDescent="0.25">
      <c r="A3946" s="6" t="s">
        <v>424</v>
      </c>
      <c r="B3946" s="6" t="str">
        <f t="shared" si="273"/>
        <v>Tanzania</v>
      </c>
      <c r="C3946" t="s">
        <v>65</v>
      </c>
      <c r="D3946" t="s">
        <v>65</v>
      </c>
      <c r="E3946" t="s">
        <v>143</v>
      </c>
      <c r="F3946" t="s">
        <v>276</v>
      </c>
      <c r="G3946" t="s">
        <v>276</v>
      </c>
      <c r="H3946" t="s">
        <v>766</v>
      </c>
      <c r="I3946" t="s">
        <v>740</v>
      </c>
      <c r="J3946" t="s">
        <v>66</v>
      </c>
      <c r="K3946" t="s">
        <v>128</v>
      </c>
      <c r="L3946" t="s">
        <v>128</v>
      </c>
      <c r="M3946" t="str">
        <f t="shared" si="277"/>
        <v>Proportion of individuals who feel confident using a SHG for financial services (Among all question respondents)</v>
      </c>
      <c r="N3946" t="s">
        <v>371</v>
      </c>
      <c r="O3946" s="19">
        <v>0.12862586945330745</v>
      </c>
      <c r="P3946">
        <v>6.7653466792241494E-3</v>
      </c>
      <c r="Q3946" s="19">
        <v>0.11536433651015264</v>
      </c>
      <c r="R3946" s="19">
        <v>0.14188740239646225</v>
      </c>
      <c r="S3946">
        <v>4211</v>
      </c>
      <c r="T3946" t="str">
        <f t="shared" si="278"/>
        <v>1</v>
      </c>
    </row>
    <row r="3947" spans="1:20" x14ac:dyDescent="0.25">
      <c r="A3947" s="6" t="s">
        <v>424</v>
      </c>
      <c r="B3947" s="6" t="str">
        <f t="shared" si="273"/>
        <v>Tanzania</v>
      </c>
      <c r="C3947" t="s">
        <v>65</v>
      </c>
      <c r="D3947" t="s">
        <v>65</v>
      </c>
      <c r="E3947" t="s">
        <v>143</v>
      </c>
      <c r="F3947" t="s">
        <v>276</v>
      </c>
      <c r="G3947" t="s">
        <v>276</v>
      </c>
      <c r="H3947" t="s">
        <v>766</v>
      </c>
      <c r="I3947" t="s">
        <v>740</v>
      </c>
      <c r="J3947" t="s">
        <v>66</v>
      </c>
      <c r="K3947" t="s">
        <v>127</v>
      </c>
      <c r="L3947" t="s">
        <v>127</v>
      </c>
      <c r="M3947" t="str">
        <f t="shared" si="277"/>
        <v>Proportion of individuals who feel confident using a SHG for financial services (Among all question respondents)</v>
      </c>
      <c r="N3947" t="s">
        <v>371</v>
      </c>
      <c r="O3947" s="19">
        <v>0.19696420568057307</v>
      </c>
      <c r="P3947">
        <v>8.0583578321638191E-3</v>
      </c>
      <c r="Q3947" s="19">
        <v>0.18116809309004644</v>
      </c>
      <c r="R3947" s="19">
        <v>0.2127603182710997</v>
      </c>
      <c r="S3947">
        <v>5248</v>
      </c>
      <c r="T3947" t="str">
        <f t="shared" si="278"/>
        <v>1</v>
      </c>
    </row>
    <row r="3948" spans="1:20" x14ac:dyDescent="0.25">
      <c r="A3948" s="6" t="s">
        <v>424</v>
      </c>
      <c r="B3948" s="6" t="str">
        <f t="shared" si="273"/>
        <v>Tanzania</v>
      </c>
      <c r="C3948" t="s">
        <v>65</v>
      </c>
      <c r="D3948" t="s">
        <v>65</v>
      </c>
      <c r="E3948" t="s">
        <v>143</v>
      </c>
      <c r="F3948" t="s">
        <v>276</v>
      </c>
      <c r="G3948" t="s">
        <v>276</v>
      </c>
      <c r="H3948" t="s">
        <v>766</v>
      </c>
      <c r="I3948" t="s">
        <v>740</v>
      </c>
      <c r="J3948" t="s">
        <v>66</v>
      </c>
      <c r="K3948" t="s">
        <v>124</v>
      </c>
      <c r="L3948" t="s">
        <v>124</v>
      </c>
      <c r="M3948" t="str">
        <f t="shared" si="277"/>
        <v>Proportion of individuals who feel confident using a SHG for financial services (Among all question respondents)</v>
      </c>
      <c r="N3948" t="s">
        <v>371</v>
      </c>
      <c r="O3948" s="19">
        <v>7.5605858739237683E-2</v>
      </c>
      <c r="P3948">
        <v>1.1739347331681292E-2</v>
      </c>
      <c r="Q3948" s="19">
        <v>5.2594215914145745E-2</v>
      </c>
      <c r="R3948" s="19">
        <v>9.8617501564329621E-2</v>
      </c>
      <c r="S3948">
        <v>756</v>
      </c>
      <c r="T3948" t="str">
        <f t="shared" si="278"/>
        <v>1</v>
      </c>
    </row>
    <row r="3949" spans="1:20" x14ac:dyDescent="0.25">
      <c r="A3949" s="6" t="s">
        <v>424</v>
      </c>
      <c r="B3949" s="6" t="str">
        <f t="shared" si="273"/>
        <v>Tanzania</v>
      </c>
      <c r="C3949" t="s">
        <v>65</v>
      </c>
      <c r="D3949" t="s">
        <v>65</v>
      </c>
      <c r="E3949" t="s">
        <v>143</v>
      </c>
      <c r="F3949" t="s">
        <v>276</v>
      </c>
      <c r="G3949" t="s">
        <v>276</v>
      </c>
      <c r="H3949" t="s">
        <v>766</v>
      </c>
      <c r="I3949" t="s">
        <v>740</v>
      </c>
      <c r="J3949" t="s">
        <v>66</v>
      </c>
      <c r="K3949" t="s">
        <v>123</v>
      </c>
      <c r="L3949" t="s">
        <v>123</v>
      </c>
      <c r="M3949" t="str">
        <f t="shared" si="277"/>
        <v>Proportion of individuals who feel confident using a SHG for financial services (Among all question respondents)</v>
      </c>
      <c r="N3949" t="s">
        <v>371</v>
      </c>
      <c r="O3949" s="19">
        <v>0.17627937827903309</v>
      </c>
      <c r="P3949">
        <v>5.8916309963037844E-3</v>
      </c>
      <c r="Q3949" s="19">
        <v>0.16473051578151585</v>
      </c>
      <c r="R3949" s="19">
        <v>0.18782824077655033</v>
      </c>
      <c r="S3949">
        <v>8703</v>
      </c>
      <c r="T3949" t="str">
        <f t="shared" si="278"/>
        <v>1</v>
      </c>
    </row>
    <row r="3950" spans="1:20" x14ac:dyDescent="0.25">
      <c r="A3950" s="6" t="s">
        <v>424</v>
      </c>
      <c r="B3950" s="6" t="str">
        <f t="shared" si="273"/>
        <v>Tanzania</v>
      </c>
      <c r="C3950" t="s">
        <v>65</v>
      </c>
      <c r="D3950" t="s">
        <v>65</v>
      </c>
      <c r="E3950" t="s">
        <v>143</v>
      </c>
      <c r="F3950" t="s">
        <v>276</v>
      </c>
      <c r="G3950" t="s">
        <v>276</v>
      </c>
      <c r="H3950" t="s">
        <v>766</v>
      </c>
      <c r="I3950" t="s">
        <v>740</v>
      </c>
      <c r="J3950" t="s">
        <v>66</v>
      </c>
      <c r="K3950" t="s">
        <v>132</v>
      </c>
      <c r="L3950" t="s">
        <v>132</v>
      </c>
      <c r="M3950" t="str">
        <f t="shared" si="277"/>
        <v>Proportion of individuals who feel confident using a SHG for financial services (Among all question respondents)</v>
      </c>
      <c r="N3950" t="s">
        <v>371</v>
      </c>
      <c r="O3950" s="19">
        <v>0.10911534887334143</v>
      </c>
      <c r="P3950">
        <v>1.2428185372512456E-2</v>
      </c>
      <c r="Q3950" s="19">
        <v>8.4753435499803881E-2</v>
      </c>
      <c r="R3950" s="19">
        <v>0.13347726224687897</v>
      </c>
      <c r="S3950">
        <v>1232</v>
      </c>
      <c r="T3950" t="str">
        <f t="shared" si="278"/>
        <v>1</v>
      </c>
    </row>
    <row r="3951" spans="1:20" x14ac:dyDescent="0.25">
      <c r="A3951" s="6" t="s">
        <v>424</v>
      </c>
      <c r="B3951" s="6" t="str">
        <f t="shared" si="273"/>
        <v>Tanzania</v>
      </c>
      <c r="C3951" t="s">
        <v>65</v>
      </c>
      <c r="D3951" t="s">
        <v>65</v>
      </c>
      <c r="E3951" t="s">
        <v>143</v>
      </c>
      <c r="F3951" t="s">
        <v>276</v>
      </c>
      <c r="G3951" t="s">
        <v>276</v>
      </c>
      <c r="H3951" t="s">
        <v>766</v>
      </c>
      <c r="I3951" t="s">
        <v>740</v>
      </c>
      <c r="J3951" t="s">
        <v>66</v>
      </c>
      <c r="K3951" t="s">
        <v>131</v>
      </c>
      <c r="L3951" t="s">
        <v>131</v>
      </c>
      <c r="M3951" t="str">
        <f t="shared" si="277"/>
        <v>Proportion of individuals who feel confident using a SHG for financial services (Among all question respondents)</v>
      </c>
      <c r="N3951" t="s">
        <v>371</v>
      </c>
      <c r="O3951" s="19">
        <v>0.18055318601919992</v>
      </c>
      <c r="P3951">
        <v>6.1424264831354504E-3</v>
      </c>
      <c r="Q3951" s="19">
        <v>0.16851271048715388</v>
      </c>
      <c r="R3951" s="19">
        <v>0.19259366155124596</v>
      </c>
      <c r="S3951">
        <v>8227</v>
      </c>
      <c r="T3951" t="str">
        <f t="shared" si="278"/>
        <v>1</v>
      </c>
    </row>
    <row r="3952" spans="1:20" x14ac:dyDescent="0.25">
      <c r="A3952" s="6" t="s">
        <v>424</v>
      </c>
      <c r="B3952" s="6" t="str">
        <f t="shared" si="273"/>
        <v>Tanzania</v>
      </c>
      <c r="C3952" t="s">
        <v>65</v>
      </c>
      <c r="D3952" t="s">
        <v>65</v>
      </c>
      <c r="E3952" t="s">
        <v>143</v>
      </c>
      <c r="F3952" t="s">
        <v>276</v>
      </c>
      <c r="G3952" t="s">
        <v>276</v>
      </c>
      <c r="H3952" t="s">
        <v>766</v>
      </c>
      <c r="I3952" t="s">
        <v>740</v>
      </c>
      <c r="J3952" t="s">
        <v>66</v>
      </c>
      <c r="K3952" t="s">
        <v>121</v>
      </c>
      <c r="L3952" t="s">
        <v>121</v>
      </c>
      <c r="M3952" t="str">
        <f t="shared" si="277"/>
        <v>Proportion of individuals who feel confident using a SHG for financial services (Among all question respondents)</v>
      </c>
      <c r="N3952" t="s">
        <v>371</v>
      </c>
      <c r="O3952" s="19">
        <v>0.1710513157340271</v>
      </c>
      <c r="P3952">
        <v>5.7776080017126587E-3</v>
      </c>
      <c r="Q3952" s="19">
        <v>0.15972596280235235</v>
      </c>
      <c r="R3952" s="19">
        <v>0.18237666866570185</v>
      </c>
      <c r="S3952">
        <v>8591</v>
      </c>
      <c r="T3952" t="str">
        <f t="shared" si="278"/>
        <v>1</v>
      </c>
    </row>
    <row r="3953" spans="1:20" x14ac:dyDescent="0.25">
      <c r="A3953" s="6" t="s">
        <v>424</v>
      </c>
      <c r="B3953" s="6" t="str">
        <f t="shared" si="273"/>
        <v>Tanzania</v>
      </c>
      <c r="C3953" t="s">
        <v>65</v>
      </c>
      <c r="D3953" t="s">
        <v>65</v>
      </c>
      <c r="E3953" t="s">
        <v>143</v>
      </c>
      <c r="F3953" t="s">
        <v>276</v>
      </c>
      <c r="G3953" t="s">
        <v>276</v>
      </c>
      <c r="H3953" t="s">
        <v>766</v>
      </c>
      <c r="I3953" t="s">
        <v>740</v>
      </c>
      <c r="J3953" t="s">
        <v>66</v>
      </c>
      <c r="K3953" t="s">
        <v>120</v>
      </c>
      <c r="L3953" t="s">
        <v>120</v>
      </c>
      <c r="M3953" t="str">
        <f t="shared" si="277"/>
        <v>Proportion of individuals who feel confident using a SHG for financial services (Among all question respondents)</v>
      </c>
      <c r="N3953" t="s">
        <v>371</v>
      </c>
      <c r="O3953" s="19">
        <v>0.15567046837408915</v>
      </c>
      <c r="P3953">
        <v>1.9569614101721363E-2</v>
      </c>
      <c r="Q3953" s="19">
        <v>0.1173098204428043</v>
      </c>
      <c r="R3953" s="19">
        <v>0.19403111630537401</v>
      </c>
      <c r="S3953">
        <v>868</v>
      </c>
      <c r="T3953" t="str">
        <f t="shared" si="278"/>
        <v>1</v>
      </c>
    </row>
    <row r="3954" spans="1:20" x14ac:dyDescent="0.25">
      <c r="A3954" s="6" t="s">
        <v>424</v>
      </c>
      <c r="B3954" s="6" t="str">
        <f t="shared" si="273"/>
        <v>Tanzania</v>
      </c>
      <c r="C3954" t="s">
        <v>68</v>
      </c>
      <c r="D3954" t="str">
        <f t="shared" ref="D3954:D3985" si="279">C3954</f>
        <v>FII</v>
      </c>
      <c r="E3954" t="s">
        <v>143</v>
      </c>
      <c r="F3954" t="s">
        <v>102</v>
      </c>
      <c r="G3954" t="str">
        <f t="shared" ref="G3954:G3985" si="280">F3954</f>
        <v xml:space="preserve">Proportion of Individuals who reported a negative SHG experience </v>
      </c>
      <c r="H3954" t="s">
        <v>780</v>
      </c>
      <c r="I3954" t="s">
        <v>740</v>
      </c>
      <c r="J3954" t="s">
        <v>414</v>
      </c>
      <c r="K3954" t="s">
        <v>114</v>
      </c>
      <c r="L3954" t="str">
        <f t="shared" ref="L3954:L3985" si="281">K3954</f>
        <v>1.1 All individuals</v>
      </c>
      <c r="M3954" t="str">
        <f t="shared" si="277"/>
        <v>Proportion of Individuals who reported a negative SHG experience (Among individuals who belong to at least one SHG)</v>
      </c>
      <c r="N3954" t="s">
        <v>198</v>
      </c>
      <c r="O3954" s="19">
        <v>0.35819938396217199</v>
      </c>
      <c r="P3954">
        <v>1.8562870375719541E-2</v>
      </c>
      <c r="Q3954" s="19">
        <v>0.32175547869651966</v>
      </c>
      <c r="R3954" s="19">
        <v>0.39464328922782432</v>
      </c>
      <c r="S3954">
        <v>720</v>
      </c>
      <c r="T3954" t="str">
        <f t="shared" si="278"/>
        <v>1</v>
      </c>
    </row>
    <row r="3955" spans="1:20" x14ac:dyDescent="0.25">
      <c r="A3955" s="6" t="s">
        <v>424</v>
      </c>
      <c r="B3955" s="6" t="str">
        <f t="shared" si="273"/>
        <v>Tanzania</v>
      </c>
      <c r="C3955" t="s">
        <v>68</v>
      </c>
      <c r="D3955" t="str">
        <f t="shared" si="279"/>
        <v>FII</v>
      </c>
      <c r="E3955" t="s">
        <v>143</v>
      </c>
      <c r="F3955" t="s">
        <v>102</v>
      </c>
      <c r="G3955" t="str">
        <f t="shared" si="280"/>
        <v xml:space="preserve">Proportion of Individuals who reported a negative SHG experience </v>
      </c>
      <c r="H3955" t="s">
        <v>780</v>
      </c>
      <c r="I3955" t="s">
        <v>740</v>
      </c>
      <c r="J3955" t="s">
        <v>414</v>
      </c>
      <c r="K3955" t="s">
        <v>121</v>
      </c>
      <c r="L3955" t="str">
        <f t="shared" si="281"/>
        <v>2.2 Individuals who do not have a bank account</v>
      </c>
      <c r="M3955" t="str">
        <f t="shared" si="277"/>
        <v>Proportion of Individuals who reported a negative SHG experience (Among individuals who belong to at least one SHG)</v>
      </c>
      <c r="N3955" t="s">
        <v>198</v>
      </c>
      <c r="O3955" s="19">
        <v>0.35734573176876305</v>
      </c>
      <c r="P3955">
        <v>1.9810418145515304E-2</v>
      </c>
      <c r="Q3955" s="19">
        <v>0.31846670974032021</v>
      </c>
      <c r="R3955" s="19">
        <v>0.3962247537972059</v>
      </c>
      <c r="S3955">
        <v>633</v>
      </c>
      <c r="T3955" t="str">
        <f t="shared" si="278"/>
        <v>1</v>
      </c>
    </row>
    <row r="3956" spans="1:20" x14ac:dyDescent="0.25">
      <c r="A3956" s="6" t="s">
        <v>424</v>
      </c>
      <c r="B3956" s="6" t="str">
        <f t="shared" si="273"/>
        <v>Tanzania</v>
      </c>
      <c r="C3956" t="s">
        <v>68</v>
      </c>
      <c r="D3956" t="str">
        <f t="shared" si="279"/>
        <v>FII</v>
      </c>
      <c r="E3956" t="s">
        <v>143</v>
      </c>
      <c r="F3956" t="s">
        <v>102</v>
      </c>
      <c r="G3956" t="str">
        <f t="shared" si="280"/>
        <v xml:space="preserve">Proportion of Individuals who reported a negative SHG experience </v>
      </c>
      <c r="H3956" t="s">
        <v>780</v>
      </c>
      <c r="I3956" t="s">
        <v>740</v>
      </c>
      <c r="J3956" t="s">
        <v>414</v>
      </c>
      <c r="K3956" t="s">
        <v>120</v>
      </c>
      <c r="L3956" t="str">
        <f t="shared" si="281"/>
        <v>2.1 Individuals who have a bank account</v>
      </c>
      <c r="M3956" t="str">
        <f t="shared" si="277"/>
        <v>Proportion of Individuals who reported a negative SHG experience (Among individuals who belong to at least one SHG)</v>
      </c>
      <c r="N3956" t="s">
        <v>198</v>
      </c>
      <c r="O3956" s="19">
        <v>0.36474740510102804</v>
      </c>
      <c r="P3956">
        <v>5.2983639333236625E-2</v>
      </c>
      <c r="Q3956" s="19">
        <v>0.26085694757958755</v>
      </c>
      <c r="R3956" s="19">
        <v>0.46863786262246854</v>
      </c>
      <c r="S3956">
        <v>87</v>
      </c>
      <c r="T3956" t="str">
        <f t="shared" si="278"/>
        <v>1</v>
      </c>
    </row>
    <row r="3957" spans="1:20" x14ac:dyDescent="0.25">
      <c r="A3957" s="6" t="s">
        <v>424</v>
      </c>
      <c r="B3957" s="6" t="str">
        <f t="shared" si="273"/>
        <v>Tanzania</v>
      </c>
      <c r="C3957" t="s">
        <v>68</v>
      </c>
      <c r="D3957" t="str">
        <f t="shared" si="279"/>
        <v>FII</v>
      </c>
      <c r="E3957" t="s">
        <v>143</v>
      </c>
      <c r="F3957" t="s">
        <v>102</v>
      </c>
      <c r="G3957" t="str">
        <f t="shared" si="280"/>
        <v xml:space="preserve">Proportion of Individuals who reported a negative SHG experience </v>
      </c>
      <c r="H3957" t="s">
        <v>780</v>
      </c>
      <c r="I3957" t="s">
        <v>740</v>
      </c>
      <c r="J3957" t="s">
        <v>414</v>
      </c>
      <c r="K3957" t="s">
        <v>116</v>
      </c>
      <c r="L3957" t="str">
        <f t="shared" si="281"/>
        <v>1.3 Males</v>
      </c>
      <c r="M3957" t="str">
        <f t="shared" si="277"/>
        <v>Proportion of Individuals who reported a negative SHG experience (Among individuals who belong to at least one SHG)</v>
      </c>
      <c r="N3957" t="s">
        <v>198</v>
      </c>
      <c r="O3957" s="19">
        <v>0.36825991875725517</v>
      </c>
      <c r="P3957">
        <v>3.1956554371220365E-2</v>
      </c>
      <c r="Q3957" s="19">
        <v>0.30558931142840406</v>
      </c>
      <c r="R3957" s="19">
        <v>0.43093052608610627</v>
      </c>
      <c r="S3957">
        <v>238</v>
      </c>
      <c r="T3957" t="str">
        <f t="shared" si="278"/>
        <v>1</v>
      </c>
    </row>
    <row r="3958" spans="1:20" x14ac:dyDescent="0.25">
      <c r="A3958" s="6" t="s">
        <v>424</v>
      </c>
      <c r="B3958" s="6" t="str">
        <f t="shared" si="273"/>
        <v>Tanzania</v>
      </c>
      <c r="C3958" t="s">
        <v>68</v>
      </c>
      <c r="D3958" t="str">
        <f t="shared" si="279"/>
        <v>FII</v>
      </c>
      <c r="E3958" t="s">
        <v>143</v>
      </c>
      <c r="F3958" t="s">
        <v>102</v>
      </c>
      <c r="G3958" t="str">
        <f t="shared" si="280"/>
        <v xml:space="preserve">Proportion of Individuals who reported a negative SHG experience </v>
      </c>
      <c r="H3958" t="s">
        <v>780</v>
      </c>
      <c r="I3958" t="s">
        <v>740</v>
      </c>
      <c r="J3958" t="s">
        <v>414</v>
      </c>
      <c r="K3958" t="s">
        <v>115</v>
      </c>
      <c r="L3958" t="str">
        <f t="shared" si="281"/>
        <v>1.2 Females</v>
      </c>
      <c r="M3958" t="str">
        <f t="shared" si="277"/>
        <v>Proportion of Individuals who reported a negative SHG experience (Among individuals who belong to at least one SHG)</v>
      </c>
      <c r="N3958" t="s">
        <v>198</v>
      </c>
      <c r="O3958" s="19">
        <v>0.351570793389203</v>
      </c>
      <c r="P3958">
        <v>2.2442371310873746E-2</v>
      </c>
      <c r="Q3958" s="19">
        <v>0.30755306639284385</v>
      </c>
      <c r="R3958" s="19">
        <v>0.39558852038556214</v>
      </c>
      <c r="S3958">
        <v>482</v>
      </c>
      <c r="T3958" t="str">
        <f t="shared" si="278"/>
        <v>1</v>
      </c>
    </row>
    <row r="3959" spans="1:20" x14ac:dyDescent="0.25">
      <c r="A3959" s="6" t="s">
        <v>424</v>
      </c>
      <c r="B3959" s="6" t="str">
        <f t="shared" si="273"/>
        <v>Tanzania</v>
      </c>
      <c r="C3959" t="s">
        <v>68</v>
      </c>
      <c r="D3959" t="str">
        <f t="shared" si="279"/>
        <v>FII</v>
      </c>
      <c r="E3959" t="s">
        <v>143</v>
      </c>
      <c r="F3959" t="s">
        <v>102</v>
      </c>
      <c r="G3959" t="str">
        <f t="shared" si="280"/>
        <v xml:space="preserve">Proportion of Individuals who reported a negative SHG experience </v>
      </c>
      <c r="H3959" t="s">
        <v>780</v>
      </c>
      <c r="I3959" t="s">
        <v>740</v>
      </c>
      <c r="J3959" t="s">
        <v>414</v>
      </c>
      <c r="K3959" t="s">
        <v>420</v>
      </c>
      <c r="L3959" t="str">
        <f t="shared" si="281"/>
        <v>7.2 Individuals in the middle PPI quintile</v>
      </c>
      <c r="M3959" t="str">
        <f t="shared" si="277"/>
        <v>Proportion of Individuals who reported a negative SHG experience (Among individuals who belong to at least one SHG)</v>
      </c>
      <c r="N3959" t="s">
        <v>198</v>
      </c>
      <c r="O3959" s="19">
        <v>0.40552645260912212</v>
      </c>
      <c r="P3959">
        <v>3.4230025080556573E-2</v>
      </c>
      <c r="Q3959" s="19">
        <v>0.33840295669151221</v>
      </c>
      <c r="R3959" s="19">
        <v>0.47264994852673203</v>
      </c>
      <c r="S3959">
        <v>224</v>
      </c>
      <c r="T3959" t="str">
        <f t="shared" si="278"/>
        <v>1</v>
      </c>
    </row>
    <row r="3960" spans="1:20" x14ac:dyDescent="0.25">
      <c r="A3960" s="6" t="s">
        <v>424</v>
      </c>
      <c r="B3960" s="6" t="str">
        <f t="shared" si="273"/>
        <v>Tanzania</v>
      </c>
      <c r="C3960" t="s">
        <v>68</v>
      </c>
      <c r="D3960" t="str">
        <f t="shared" si="279"/>
        <v>FII</v>
      </c>
      <c r="E3960" t="s">
        <v>143</v>
      </c>
      <c r="F3960" t="s">
        <v>102</v>
      </c>
      <c r="G3960" t="str">
        <f t="shared" si="280"/>
        <v xml:space="preserve">Proportion of Individuals who reported a negative SHG experience </v>
      </c>
      <c r="H3960" t="s">
        <v>780</v>
      </c>
      <c r="I3960" t="s">
        <v>740</v>
      </c>
      <c r="J3960" t="s">
        <v>414</v>
      </c>
      <c r="K3960" t="s">
        <v>128</v>
      </c>
      <c r="L3960" t="str">
        <f t="shared" si="281"/>
        <v>4.2 Individuals who do not use mobile money</v>
      </c>
      <c r="M3960" t="str">
        <f t="shared" si="277"/>
        <v>Proportion of Individuals who reported a negative SHG experience (Among individuals who belong to at least one SHG)</v>
      </c>
      <c r="N3960" t="s">
        <v>198</v>
      </c>
      <c r="O3960" s="19">
        <v>0.31926381335390658</v>
      </c>
      <c r="P3960">
        <v>3.2823854699697737E-2</v>
      </c>
      <c r="Q3960" s="19">
        <v>0.2548921413309454</v>
      </c>
      <c r="R3960" s="19">
        <v>0.38363548537686776</v>
      </c>
      <c r="S3960">
        <v>211</v>
      </c>
      <c r="T3960" t="str">
        <f t="shared" si="278"/>
        <v>1</v>
      </c>
    </row>
    <row r="3961" spans="1:20" x14ac:dyDescent="0.25">
      <c r="A3961" s="6" t="s">
        <v>424</v>
      </c>
      <c r="B3961" s="6" t="str">
        <f t="shared" si="273"/>
        <v>Tanzania</v>
      </c>
      <c r="C3961" t="s">
        <v>68</v>
      </c>
      <c r="D3961" t="str">
        <f t="shared" si="279"/>
        <v>FII</v>
      </c>
      <c r="E3961" t="s">
        <v>143</v>
      </c>
      <c r="F3961" t="s">
        <v>102</v>
      </c>
      <c r="G3961" t="str">
        <f t="shared" si="280"/>
        <v xml:space="preserve">Proportion of Individuals who reported a negative SHG experience </v>
      </c>
      <c r="H3961" t="s">
        <v>780</v>
      </c>
      <c r="I3961" t="s">
        <v>740</v>
      </c>
      <c r="J3961" t="s">
        <v>414</v>
      </c>
      <c r="K3961" t="s">
        <v>127</v>
      </c>
      <c r="L3961" t="str">
        <f t="shared" si="281"/>
        <v>4.1 Individuals who use mobile money</v>
      </c>
      <c r="M3961" t="str">
        <f t="shared" si="277"/>
        <v>Proportion of Individuals who reported a negative SHG experience (Among individuals who belong to at least one SHG)</v>
      </c>
      <c r="N3961" t="s">
        <v>198</v>
      </c>
      <c r="O3961" s="19">
        <v>0.37344187027895376</v>
      </c>
      <c r="P3961">
        <v>2.2348200000659599E-2</v>
      </c>
      <c r="Q3961" s="19">
        <v>0.3296090321403834</v>
      </c>
      <c r="R3961" s="19">
        <v>0.41727470841752412</v>
      </c>
      <c r="S3961">
        <v>509</v>
      </c>
      <c r="T3961" t="str">
        <f t="shared" si="278"/>
        <v>1</v>
      </c>
    </row>
    <row r="3962" spans="1:20" x14ac:dyDescent="0.25">
      <c r="A3962" s="6" t="s">
        <v>424</v>
      </c>
      <c r="B3962" s="6" t="str">
        <f t="shared" si="273"/>
        <v>Tanzania</v>
      </c>
      <c r="C3962" t="s">
        <v>68</v>
      </c>
      <c r="D3962" t="str">
        <f t="shared" si="279"/>
        <v>FII</v>
      </c>
      <c r="E3962" t="s">
        <v>143</v>
      </c>
      <c r="F3962" t="s">
        <v>102</v>
      </c>
      <c r="G3962" t="str">
        <f t="shared" si="280"/>
        <v xml:space="preserve">Proportion of Individuals who reported a negative SHG experience </v>
      </c>
      <c r="H3962" t="s">
        <v>780</v>
      </c>
      <c r="I3962" t="s">
        <v>740</v>
      </c>
      <c r="J3962" t="s">
        <v>414</v>
      </c>
      <c r="K3962" t="s">
        <v>132</v>
      </c>
      <c r="L3962" t="str">
        <f t="shared" si="281"/>
        <v>5.2 Individuals without a formal ID</v>
      </c>
      <c r="M3962" t="str">
        <f t="shared" si="277"/>
        <v>Proportion of Individuals who reported a negative SHG experience (Among individuals who belong to at least one SHG)</v>
      </c>
      <c r="N3962" t="s">
        <v>198</v>
      </c>
      <c r="O3962" s="19">
        <v>0.30276705477270277</v>
      </c>
      <c r="P3962">
        <v>7.8157280176564509E-2</v>
      </c>
      <c r="Q3962" s="19">
        <v>0.14951360520424478</v>
      </c>
      <c r="R3962" s="19">
        <v>0.45602050434116076</v>
      </c>
      <c r="S3962">
        <v>38</v>
      </c>
      <c r="T3962" t="str">
        <f t="shared" si="278"/>
        <v>1</v>
      </c>
    </row>
    <row r="3963" spans="1:20" x14ac:dyDescent="0.25">
      <c r="A3963" s="6" t="s">
        <v>424</v>
      </c>
      <c r="B3963" s="6" t="str">
        <f t="shared" si="273"/>
        <v>Tanzania</v>
      </c>
      <c r="C3963" t="s">
        <v>68</v>
      </c>
      <c r="D3963" t="str">
        <f t="shared" si="279"/>
        <v>FII</v>
      </c>
      <c r="E3963" t="s">
        <v>143</v>
      </c>
      <c r="F3963" t="s">
        <v>102</v>
      </c>
      <c r="G3963" t="str">
        <f t="shared" si="280"/>
        <v xml:space="preserve">Proportion of Individuals who reported a negative SHG experience </v>
      </c>
      <c r="H3963" t="s">
        <v>780</v>
      </c>
      <c r="I3963" t="s">
        <v>740</v>
      </c>
      <c r="J3963" t="s">
        <v>414</v>
      </c>
      <c r="K3963" t="s">
        <v>131</v>
      </c>
      <c r="L3963" t="str">
        <f t="shared" si="281"/>
        <v>5.1 Individuals with a formal ID</v>
      </c>
      <c r="M3963" t="str">
        <f t="shared" si="277"/>
        <v>Proportion of Individuals who reported a negative SHG experience (Among individuals who belong to at least one SHG)</v>
      </c>
      <c r="N3963" t="s">
        <v>198</v>
      </c>
      <c r="O3963" s="19">
        <v>0.36123417556637322</v>
      </c>
      <c r="P3963">
        <v>1.9097287720197337E-2</v>
      </c>
      <c r="Q3963" s="19">
        <v>0.3237596682544725</v>
      </c>
      <c r="R3963" s="19">
        <v>0.39870868287827393</v>
      </c>
      <c r="S3963">
        <v>682</v>
      </c>
      <c r="T3963" t="str">
        <f t="shared" si="278"/>
        <v>1</v>
      </c>
    </row>
    <row r="3964" spans="1:20" x14ac:dyDescent="0.25">
      <c r="A3964" s="6" t="s">
        <v>424</v>
      </c>
      <c r="B3964" s="6" t="str">
        <f t="shared" ref="B3964:B4027" si="282">A3964</f>
        <v>Tanzania</v>
      </c>
      <c r="C3964" t="s">
        <v>68</v>
      </c>
      <c r="D3964" t="str">
        <f t="shared" si="279"/>
        <v>FII</v>
      </c>
      <c r="E3964" t="s">
        <v>143</v>
      </c>
      <c r="F3964" t="s">
        <v>102</v>
      </c>
      <c r="G3964" t="str">
        <f t="shared" si="280"/>
        <v xml:space="preserve">Proportion of Individuals who reported a negative SHG experience </v>
      </c>
      <c r="H3964" t="s">
        <v>780</v>
      </c>
      <c r="I3964" t="s">
        <v>740</v>
      </c>
      <c r="J3964" t="s">
        <v>414</v>
      </c>
      <c r="K3964" t="s">
        <v>124</v>
      </c>
      <c r="L3964" t="str">
        <f t="shared" si="281"/>
        <v>3.2 Individuals who do not have access to a mobile phone</v>
      </c>
      <c r="M3964" t="str">
        <f t="shared" si="277"/>
        <v>Proportion of Individuals who reported a negative SHG experience (Among individuals who belong to at least one SHG)</v>
      </c>
      <c r="N3964" t="s">
        <v>198</v>
      </c>
      <c r="O3964" s="19">
        <v>0.300408630464716</v>
      </c>
      <c r="P3964">
        <v>7.228019847749409E-2</v>
      </c>
      <c r="Q3964" s="19">
        <v>0.15867902363609757</v>
      </c>
      <c r="R3964" s="19">
        <v>0.44213823729333446</v>
      </c>
      <c r="S3964">
        <v>41</v>
      </c>
      <c r="T3964" t="str">
        <f t="shared" si="278"/>
        <v>1</v>
      </c>
    </row>
    <row r="3965" spans="1:20" x14ac:dyDescent="0.25">
      <c r="A3965" s="6" t="s">
        <v>424</v>
      </c>
      <c r="B3965" s="6" t="str">
        <f t="shared" si="282"/>
        <v>Tanzania</v>
      </c>
      <c r="C3965" t="s">
        <v>68</v>
      </c>
      <c r="D3965" t="str">
        <f t="shared" si="279"/>
        <v>FII</v>
      </c>
      <c r="E3965" t="s">
        <v>143</v>
      </c>
      <c r="F3965" t="s">
        <v>102</v>
      </c>
      <c r="G3965" t="str">
        <f t="shared" si="280"/>
        <v xml:space="preserve">Proportion of Individuals who reported a negative SHG experience </v>
      </c>
      <c r="H3965" t="s">
        <v>780</v>
      </c>
      <c r="I3965" t="s">
        <v>740</v>
      </c>
      <c r="J3965" t="s">
        <v>414</v>
      </c>
      <c r="K3965" t="s">
        <v>123</v>
      </c>
      <c r="L3965" t="str">
        <f t="shared" si="281"/>
        <v>3.1 Individuals who have access to a mobile phone</v>
      </c>
      <c r="M3965" t="str">
        <f t="shared" si="277"/>
        <v>Proportion of Individuals who reported a negative SHG experience (Among individuals who belong to at least one SHG)</v>
      </c>
      <c r="N3965" t="s">
        <v>198</v>
      </c>
      <c r="O3965" s="19">
        <v>0.36144639885178798</v>
      </c>
      <c r="P3965">
        <v>1.9163618651213299E-2</v>
      </c>
      <c r="Q3965" s="19">
        <v>0.32384199246450751</v>
      </c>
      <c r="R3965" s="19">
        <v>0.39905080523906844</v>
      </c>
      <c r="S3965">
        <v>679</v>
      </c>
      <c r="T3965" t="str">
        <f t="shared" si="278"/>
        <v>1</v>
      </c>
    </row>
    <row r="3966" spans="1:20" x14ac:dyDescent="0.25">
      <c r="A3966" s="6" t="s">
        <v>424</v>
      </c>
      <c r="B3966" s="6" t="str">
        <f t="shared" si="282"/>
        <v>Tanzania</v>
      </c>
      <c r="C3966" t="s">
        <v>68</v>
      </c>
      <c r="D3966" t="str">
        <f t="shared" si="279"/>
        <v>FII</v>
      </c>
      <c r="E3966" t="s">
        <v>143</v>
      </c>
      <c r="F3966" t="s">
        <v>102</v>
      </c>
      <c r="G3966" t="str">
        <f t="shared" si="280"/>
        <v xml:space="preserve">Proportion of Individuals who reported a negative SHG experience </v>
      </c>
      <c r="H3966" t="s">
        <v>780</v>
      </c>
      <c r="I3966" t="s">
        <v>740</v>
      </c>
      <c r="J3966" t="s">
        <v>414</v>
      </c>
      <c r="K3966" t="s">
        <v>134</v>
      </c>
      <c r="L3966" t="str">
        <f t="shared" si="281"/>
        <v>6.1 Rural individuals</v>
      </c>
      <c r="M3966" t="str">
        <f t="shared" si="277"/>
        <v>Proportion of Individuals who reported a negative SHG experience (Among individuals who belong to at least one SHG)</v>
      </c>
      <c r="N3966" t="s">
        <v>198</v>
      </c>
      <c r="O3966" s="19">
        <v>0.43850506814030643</v>
      </c>
      <c r="P3966">
        <v>3.4044186953918601E-2</v>
      </c>
      <c r="Q3966" s="19">
        <v>0.37174402830993986</v>
      </c>
      <c r="R3966" s="19">
        <v>0.50526610797067306</v>
      </c>
      <c r="S3966">
        <v>240</v>
      </c>
      <c r="T3966" t="str">
        <f t="shared" si="278"/>
        <v>1</v>
      </c>
    </row>
    <row r="3967" spans="1:20" x14ac:dyDescent="0.25">
      <c r="A3967" s="6" t="s">
        <v>424</v>
      </c>
      <c r="B3967" s="6" t="str">
        <f t="shared" si="282"/>
        <v>Tanzania</v>
      </c>
      <c r="C3967" t="s">
        <v>68</v>
      </c>
      <c r="D3967" t="str">
        <f t="shared" si="279"/>
        <v>FII</v>
      </c>
      <c r="E3967" t="s">
        <v>143</v>
      </c>
      <c r="F3967" t="s">
        <v>102</v>
      </c>
      <c r="G3967" t="str">
        <f t="shared" si="280"/>
        <v xml:space="preserve">Proportion of Individuals who reported a negative SHG experience </v>
      </c>
      <c r="H3967" t="s">
        <v>780</v>
      </c>
      <c r="I3967" t="s">
        <v>740</v>
      </c>
      <c r="J3967" t="s">
        <v>414</v>
      </c>
      <c r="K3967" t="s">
        <v>135</v>
      </c>
      <c r="L3967" t="str">
        <f t="shared" si="281"/>
        <v>6.2 Urban individuals</v>
      </c>
      <c r="M3967" t="str">
        <f t="shared" si="277"/>
        <v>Proportion of Individuals who reported a negative SHG experience (Among individuals who belong to at least one SHG)</v>
      </c>
      <c r="N3967" t="s">
        <v>198</v>
      </c>
      <c r="O3967" s="19">
        <v>0.32052012519085871</v>
      </c>
      <c r="P3967">
        <v>2.1904734158304316E-2</v>
      </c>
      <c r="Q3967" s="19">
        <v>0.27755251986109658</v>
      </c>
      <c r="R3967" s="19">
        <v>0.36348773052062083</v>
      </c>
      <c r="S3967">
        <v>480</v>
      </c>
      <c r="T3967" t="str">
        <f t="shared" si="278"/>
        <v>1</v>
      </c>
    </row>
    <row r="3968" spans="1:20" x14ac:dyDescent="0.25">
      <c r="A3968" s="6" t="s">
        <v>424</v>
      </c>
      <c r="B3968" s="6" t="str">
        <f t="shared" si="282"/>
        <v>Tanzania</v>
      </c>
      <c r="C3968" t="s">
        <v>68</v>
      </c>
      <c r="D3968" t="str">
        <f t="shared" si="279"/>
        <v>FII</v>
      </c>
      <c r="E3968" t="s">
        <v>143</v>
      </c>
      <c r="F3968" t="s">
        <v>102</v>
      </c>
      <c r="G3968" t="str">
        <f t="shared" si="280"/>
        <v xml:space="preserve">Proportion of Individuals who reported a negative SHG experience </v>
      </c>
      <c r="H3968" t="s">
        <v>780</v>
      </c>
      <c r="I3968" t="s">
        <v>740</v>
      </c>
      <c r="J3968" t="s">
        <v>414</v>
      </c>
      <c r="K3968" t="s">
        <v>421</v>
      </c>
      <c r="L3968" t="str">
        <f t="shared" si="281"/>
        <v>7.3 Individuals in the two highest PPI quintiles</v>
      </c>
      <c r="M3968" t="str">
        <f t="shared" si="277"/>
        <v>Proportion of Individuals who reported a negative SHG experience (Among individuals who belong to at least one SHG)</v>
      </c>
      <c r="N3968" t="s">
        <v>198</v>
      </c>
      <c r="O3968" s="19">
        <v>0.41979185001796337</v>
      </c>
      <c r="P3968">
        <v>5.0778449949634305E-2</v>
      </c>
      <c r="Q3968" s="19">
        <v>0.32022242263422912</v>
      </c>
      <c r="R3968" s="19">
        <v>0.51936127740169757</v>
      </c>
      <c r="S3968">
        <v>105</v>
      </c>
      <c r="T3968" t="str">
        <f t="shared" si="278"/>
        <v>1</v>
      </c>
    </row>
    <row r="3969" spans="1:20" x14ac:dyDescent="0.25">
      <c r="A3969" s="6" t="s">
        <v>424</v>
      </c>
      <c r="B3969" s="6" t="str">
        <f t="shared" si="282"/>
        <v>Tanzania</v>
      </c>
      <c r="C3969" t="s">
        <v>68</v>
      </c>
      <c r="D3969" t="str">
        <f t="shared" si="279"/>
        <v>FII</v>
      </c>
      <c r="E3969" t="s">
        <v>143</v>
      </c>
      <c r="F3969" t="s">
        <v>102</v>
      </c>
      <c r="G3969" t="str">
        <f t="shared" si="280"/>
        <v xml:space="preserve">Proportion of Individuals who reported a negative SHG experience </v>
      </c>
      <c r="H3969" t="s">
        <v>780</v>
      </c>
      <c r="I3969" t="s">
        <v>740</v>
      </c>
      <c r="J3969" t="s">
        <v>414</v>
      </c>
      <c r="K3969" t="s">
        <v>419</v>
      </c>
      <c r="L3969" t="str">
        <f t="shared" si="281"/>
        <v>7.1 Individuals in the two lowest PPI quintiles</v>
      </c>
      <c r="M3969" t="str">
        <f t="shared" si="277"/>
        <v>Proportion of Individuals who reported a negative SHG experience (Among individuals who belong to at least one SHG)</v>
      </c>
      <c r="N3969" t="s">
        <v>198</v>
      </c>
      <c r="O3969" s="19">
        <v>0.31356942865013088</v>
      </c>
      <c r="P3969">
        <v>2.4121980269644822E-2</v>
      </c>
      <c r="Q3969" s="19">
        <v>0.26625807760142156</v>
      </c>
      <c r="R3969" s="19">
        <v>0.36088077969884019</v>
      </c>
      <c r="S3969">
        <v>391</v>
      </c>
      <c r="T3969" t="str">
        <f t="shared" si="278"/>
        <v>1</v>
      </c>
    </row>
    <row r="3970" spans="1:20" x14ac:dyDescent="0.25">
      <c r="A3970" s="6" t="s">
        <v>424</v>
      </c>
      <c r="B3970" s="6" t="str">
        <f t="shared" si="282"/>
        <v>Tanzania</v>
      </c>
      <c r="C3970" t="s">
        <v>68</v>
      </c>
      <c r="D3970" t="str">
        <f t="shared" si="279"/>
        <v>FII</v>
      </c>
      <c r="E3970" t="s">
        <v>143</v>
      </c>
      <c r="F3970" t="s">
        <v>102</v>
      </c>
      <c r="G3970" t="str">
        <f t="shared" si="280"/>
        <v xml:space="preserve">Proportion of Individuals who reported a negative SHG experience </v>
      </c>
      <c r="H3970" t="s">
        <v>217</v>
      </c>
      <c r="I3970" t="s">
        <v>740</v>
      </c>
      <c r="J3970" t="s">
        <v>414</v>
      </c>
      <c r="K3970" t="s">
        <v>114</v>
      </c>
      <c r="L3970" t="str">
        <f t="shared" si="281"/>
        <v>1.1 All individuals</v>
      </c>
      <c r="M3970" t="str">
        <f t="shared" si="277"/>
        <v>Proportion of Individuals who reported a negative SHG experience (Among individuals who belong to at least one SHG)</v>
      </c>
      <c r="N3970" t="s">
        <v>201</v>
      </c>
      <c r="O3970" s="19">
        <v>7.7900750089017715E-2</v>
      </c>
      <c r="P3970">
        <v>1.0492343070365232E-2</v>
      </c>
      <c r="Q3970" s="19">
        <v>5.7301459724351141E-2</v>
      </c>
      <c r="R3970" s="19">
        <v>9.8500040453684296E-2</v>
      </c>
      <c r="S3970">
        <v>720</v>
      </c>
      <c r="T3970" t="str">
        <f t="shared" si="278"/>
        <v>1</v>
      </c>
    </row>
    <row r="3971" spans="1:20" x14ac:dyDescent="0.25">
      <c r="A3971" s="6" t="s">
        <v>424</v>
      </c>
      <c r="B3971" s="6" t="str">
        <f t="shared" si="282"/>
        <v>Tanzania</v>
      </c>
      <c r="C3971" t="s">
        <v>68</v>
      </c>
      <c r="D3971" t="str">
        <f t="shared" si="279"/>
        <v>FII</v>
      </c>
      <c r="E3971" t="s">
        <v>143</v>
      </c>
      <c r="F3971" t="s">
        <v>102</v>
      </c>
      <c r="G3971" t="str">
        <f t="shared" si="280"/>
        <v xml:space="preserve">Proportion of Individuals who reported a negative SHG experience </v>
      </c>
      <c r="H3971" t="s">
        <v>217</v>
      </c>
      <c r="I3971" t="s">
        <v>740</v>
      </c>
      <c r="J3971" t="s">
        <v>414</v>
      </c>
      <c r="K3971" t="s">
        <v>121</v>
      </c>
      <c r="L3971" t="str">
        <f t="shared" si="281"/>
        <v>2.2 Individuals who do not have a bank account</v>
      </c>
      <c r="M3971" t="str">
        <f t="shared" si="277"/>
        <v>Proportion of Individuals who reported a negative SHG experience (Among individuals who belong to at least one SHG)</v>
      </c>
      <c r="N3971" t="s">
        <v>201</v>
      </c>
      <c r="O3971" s="19">
        <v>8.0890467976875352E-2</v>
      </c>
      <c r="P3971">
        <v>1.1411452985016281E-2</v>
      </c>
      <c r="Q3971" s="19">
        <v>5.8494871441654037E-2</v>
      </c>
      <c r="R3971" s="19">
        <v>0.10328606451209667</v>
      </c>
      <c r="S3971">
        <v>633</v>
      </c>
      <c r="T3971" t="str">
        <f t="shared" si="278"/>
        <v>1</v>
      </c>
    </row>
    <row r="3972" spans="1:20" x14ac:dyDescent="0.25">
      <c r="A3972" s="6" t="s">
        <v>424</v>
      </c>
      <c r="B3972" s="6" t="str">
        <f t="shared" si="282"/>
        <v>Tanzania</v>
      </c>
      <c r="C3972" t="s">
        <v>68</v>
      </c>
      <c r="D3972" t="str">
        <f t="shared" si="279"/>
        <v>FII</v>
      </c>
      <c r="E3972" t="s">
        <v>143</v>
      </c>
      <c r="F3972" t="s">
        <v>102</v>
      </c>
      <c r="G3972" t="str">
        <f t="shared" si="280"/>
        <v xml:space="preserve">Proportion of Individuals who reported a negative SHG experience </v>
      </c>
      <c r="H3972" t="s">
        <v>217</v>
      </c>
      <c r="I3972" t="s">
        <v>740</v>
      </c>
      <c r="J3972" t="s">
        <v>414</v>
      </c>
      <c r="K3972" t="s">
        <v>120</v>
      </c>
      <c r="L3972" t="str">
        <f t="shared" si="281"/>
        <v>2.1 Individuals who have a bank account</v>
      </c>
      <c r="M3972" t="str">
        <f t="shared" si="277"/>
        <v>Proportion of Individuals who reported a negative SHG experience (Among individuals who belong to at least one SHG)</v>
      </c>
      <c r="N3972" t="s">
        <v>201</v>
      </c>
      <c r="O3972" s="19">
        <v>5.4967831881742202E-2</v>
      </c>
      <c r="P3972">
        <v>2.4501635757774344E-2</v>
      </c>
      <c r="Q3972" s="19">
        <v>6.9249608949226923E-3</v>
      </c>
      <c r="R3972" s="19">
        <v>0.1030107028685617</v>
      </c>
      <c r="S3972">
        <v>87</v>
      </c>
      <c r="T3972" t="str">
        <f t="shared" si="278"/>
        <v>1</v>
      </c>
    </row>
    <row r="3973" spans="1:20" x14ac:dyDescent="0.25">
      <c r="A3973" s="6" t="s">
        <v>424</v>
      </c>
      <c r="B3973" s="6" t="str">
        <f t="shared" si="282"/>
        <v>Tanzania</v>
      </c>
      <c r="C3973" t="s">
        <v>68</v>
      </c>
      <c r="D3973" t="str">
        <f t="shared" si="279"/>
        <v>FII</v>
      </c>
      <c r="E3973" t="s">
        <v>143</v>
      </c>
      <c r="F3973" t="s">
        <v>102</v>
      </c>
      <c r="G3973" t="str">
        <f t="shared" si="280"/>
        <v xml:space="preserve">Proportion of Individuals who reported a negative SHG experience </v>
      </c>
      <c r="H3973" t="s">
        <v>217</v>
      </c>
      <c r="I3973" t="s">
        <v>740</v>
      </c>
      <c r="J3973" t="s">
        <v>414</v>
      </c>
      <c r="K3973" t="s">
        <v>116</v>
      </c>
      <c r="L3973" t="str">
        <f t="shared" si="281"/>
        <v>1.3 Males</v>
      </c>
      <c r="M3973" t="str">
        <f t="shared" si="277"/>
        <v>Proportion of Individuals who reported a negative SHG experience (Among individuals who belong to at least one SHG)</v>
      </c>
      <c r="N3973" t="s">
        <v>201</v>
      </c>
      <c r="O3973" s="19">
        <v>0.10442267240295248</v>
      </c>
      <c r="P3973">
        <v>2.0214209132610513E-2</v>
      </c>
      <c r="Q3973" s="19">
        <v>6.4780201932043216E-2</v>
      </c>
      <c r="R3973" s="19">
        <v>0.14406514287386174</v>
      </c>
      <c r="S3973">
        <v>238</v>
      </c>
      <c r="T3973" t="str">
        <f t="shared" si="278"/>
        <v>1</v>
      </c>
    </row>
    <row r="3974" spans="1:20" x14ac:dyDescent="0.25">
      <c r="A3974" s="6" t="s">
        <v>424</v>
      </c>
      <c r="B3974" s="6" t="str">
        <f t="shared" si="282"/>
        <v>Tanzania</v>
      </c>
      <c r="C3974" t="s">
        <v>68</v>
      </c>
      <c r="D3974" t="str">
        <f t="shared" si="279"/>
        <v>FII</v>
      </c>
      <c r="E3974" t="s">
        <v>143</v>
      </c>
      <c r="F3974" t="s">
        <v>102</v>
      </c>
      <c r="G3974" t="str">
        <f t="shared" si="280"/>
        <v xml:space="preserve">Proportion of Individuals who reported a negative SHG experience </v>
      </c>
      <c r="H3974" t="s">
        <v>217</v>
      </c>
      <c r="I3974" t="s">
        <v>740</v>
      </c>
      <c r="J3974" t="s">
        <v>414</v>
      </c>
      <c r="K3974" t="s">
        <v>115</v>
      </c>
      <c r="L3974" t="str">
        <f t="shared" si="281"/>
        <v>1.2 Females</v>
      </c>
      <c r="M3974" t="str">
        <f t="shared" si="277"/>
        <v>Proportion of Individuals who reported a negative SHG experience (Among individuals who belong to at least one SHG)</v>
      </c>
      <c r="N3974" t="s">
        <v>201</v>
      </c>
      <c r="O3974" s="19">
        <v>6.0426235283590778E-2</v>
      </c>
      <c r="P3974">
        <v>1.1099891580629705E-2</v>
      </c>
      <c r="Q3974" s="19">
        <v>3.8655273983765406E-2</v>
      </c>
      <c r="R3974" s="19">
        <v>8.2197196583416149E-2</v>
      </c>
      <c r="S3974">
        <v>482</v>
      </c>
      <c r="T3974" t="str">
        <f t="shared" si="278"/>
        <v>1</v>
      </c>
    </row>
    <row r="3975" spans="1:20" x14ac:dyDescent="0.25">
      <c r="A3975" s="6" t="s">
        <v>424</v>
      </c>
      <c r="B3975" s="6" t="str">
        <f t="shared" si="282"/>
        <v>Tanzania</v>
      </c>
      <c r="C3975" t="s">
        <v>68</v>
      </c>
      <c r="D3975" t="str">
        <f t="shared" si="279"/>
        <v>FII</v>
      </c>
      <c r="E3975" t="s">
        <v>143</v>
      </c>
      <c r="F3975" t="s">
        <v>102</v>
      </c>
      <c r="G3975" t="str">
        <f t="shared" si="280"/>
        <v xml:space="preserve">Proportion of Individuals who reported a negative SHG experience </v>
      </c>
      <c r="H3975" t="s">
        <v>217</v>
      </c>
      <c r="I3975" t="s">
        <v>740</v>
      </c>
      <c r="J3975" t="s">
        <v>414</v>
      </c>
      <c r="K3975" t="s">
        <v>420</v>
      </c>
      <c r="L3975" t="str">
        <f t="shared" si="281"/>
        <v>7.2 Individuals in the middle PPI quintile</v>
      </c>
      <c r="M3975" t="str">
        <f t="shared" si="277"/>
        <v>Proportion of Individuals who reported a negative SHG experience (Among individuals who belong to at least one SHG)</v>
      </c>
      <c r="N3975" t="s">
        <v>201</v>
      </c>
      <c r="O3975" s="19">
        <v>0.11479323555757355</v>
      </c>
      <c r="P3975">
        <v>2.2647533866893426E-2</v>
      </c>
      <c r="Q3975" s="19">
        <v>7.0382469176866136E-2</v>
      </c>
      <c r="R3975" s="19">
        <v>0.15920400193828096</v>
      </c>
      <c r="S3975">
        <v>224</v>
      </c>
      <c r="T3975" t="str">
        <f t="shared" si="278"/>
        <v>1</v>
      </c>
    </row>
    <row r="3976" spans="1:20" x14ac:dyDescent="0.25">
      <c r="A3976" s="6" t="s">
        <v>424</v>
      </c>
      <c r="B3976" s="6" t="str">
        <f t="shared" si="282"/>
        <v>Tanzania</v>
      </c>
      <c r="C3976" t="s">
        <v>68</v>
      </c>
      <c r="D3976" t="str">
        <f t="shared" si="279"/>
        <v>FII</v>
      </c>
      <c r="E3976" t="s">
        <v>143</v>
      </c>
      <c r="F3976" t="s">
        <v>102</v>
      </c>
      <c r="G3976" t="str">
        <f t="shared" si="280"/>
        <v xml:space="preserve">Proportion of Individuals who reported a negative SHG experience </v>
      </c>
      <c r="H3976" t="s">
        <v>217</v>
      </c>
      <c r="I3976" t="s">
        <v>740</v>
      </c>
      <c r="J3976" t="s">
        <v>414</v>
      </c>
      <c r="K3976" t="s">
        <v>128</v>
      </c>
      <c r="L3976" t="str">
        <f t="shared" si="281"/>
        <v>4.2 Individuals who do not use mobile money</v>
      </c>
      <c r="M3976" t="str">
        <f t="shared" si="277"/>
        <v>Proportion of Individuals who reported a negative SHG experience (Among individuals who belong to at least one SHG)</v>
      </c>
      <c r="N3976" t="s">
        <v>201</v>
      </c>
      <c r="O3976" s="19">
        <v>5.6149119018439747E-2</v>
      </c>
      <c r="P3976">
        <v>1.6700239743714401E-2</v>
      </c>
      <c r="Q3976" s="19">
        <v>2.3397866451595313E-2</v>
      </c>
      <c r="R3976" s="19">
        <v>8.8900371585284188E-2</v>
      </c>
      <c r="S3976">
        <v>211</v>
      </c>
      <c r="T3976" t="str">
        <f t="shared" si="278"/>
        <v>1</v>
      </c>
    </row>
    <row r="3977" spans="1:20" x14ac:dyDescent="0.25">
      <c r="A3977" s="6" t="s">
        <v>424</v>
      </c>
      <c r="B3977" s="6" t="str">
        <f t="shared" si="282"/>
        <v>Tanzania</v>
      </c>
      <c r="C3977" t="s">
        <v>68</v>
      </c>
      <c r="D3977" t="str">
        <f t="shared" si="279"/>
        <v>FII</v>
      </c>
      <c r="E3977" t="s">
        <v>143</v>
      </c>
      <c r="F3977" t="s">
        <v>102</v>
      </c>
      <c r="G3977" t="str">
        <f t="shared" si="280"/>
        <v xml:space="preserve">Proportion of Individuals who reported a negative SHG experience </v>
      </c>
      <c r="H3977" t="s">
        <v>217</v>
      </c>
      <c r="I3977" t="s">
        <v>740</v>
      </c>
      <c r="J3977" t="s">
        <v>414</v>
      </c>
      <c r="K3977" t="s">
        <v>127</v>
      </c>
      <c r="L3977" t="str">
        <f t="shared" si="281"/>
        <v>4.1 Individuals who use mobile money</v>
      </c>
      <c r="M3977" t="str">
        <f t="shared" si="277"/>
        <v>Proportion of Individuals who reported a negative SHG experience (Among individuals who belong to at least one SHG)</v>
      </c>
      <c r="N3977" t="s">
        <v>201</v>
      </c>
      <c r="O3977" s="19">
        <v>8.6416072550750581E-2</v>
      </c>
      <c r="P3977">
        <v>1.3030522292113779E-2</v>
      </c>
      <c r="Q3977" s="19">
        <v>6.0858543332540663E-2</v>
      </c>
      <c r="R3977" s="19">
        <v>0.1119736017689605</v>
      </c>
      <c r="S3977">
        <v>509</v>
      </c>
      <c r="T3977" t="str">
        <f t="shared" si="278"/>
        <v>1</v>
      </c>
    </row>
    <row r="3978" spans="1:20" x14ac:dyDescent="0.25">
      <c r="A3978" s="6" t="s">
        <v>424</v>
      </c>
      <c r="B3978" s="6" t="str">
        <f t="shared" si="282"/>
        <v>Tanzania</v>
      </c>
      <c r="C3978" t="s">
        <v>68</v>
      </c>
      <c r="D3978" t="str">
        <f t="shared" si="279"/>
        <v>FII</v>
      </c>
      <c r="E3978" t="s">
        <v>143</v>
      </c>
      <c r="F3978" t="s">
        <v>102</v>
      </c>
      <c r="G3978" t="str">
        <f t="shared" si="280"/>
        <v xml:space="preserve">Proportion of Individuals who reported a negative SHG experience </v>
      </c>
      <c r="H3978" t="s">
        <v>217</v>
      </c>
      <c r="I3978" t="s">
        <v>740</v>
      </c>
      <c r="J3978" t="s">
        <v>414</v>
      </c>
      <c r="K3978" t="s">
        <v>132</v>
      </c>
      <c r="L3978" t="str">
        <f t="shared" si="281"/>
        <v>5.2 Individuals without a formal ID</v>
      </c>
      <c r="M3978" t="str">
        <f t="shared" si="277"/>
        <v>Proportion of Individuals who reported a negative SHG experience (Among individuals who belong to at least one SHG)</v>
      </c>
      <c r="N3978" t="s">
        <v>201</v>
      </c>
      <c r="O3978" s="19">
        <v>4.1146424089506632E-2</v>
      </c>
      <c r="P3978">
        <v>4.002475297153265E-2</v>
      </c>
      <c r="Q3978" s="19">
        <v>-3.7335470970757116E-2</v>
      </c>
      <c r="R3978" s="19">
        <v>0.11962831914977037</v>
      </c>
      <c r="S3978">
        <v>38</v>
      </c>
      <c r="T3978" t="str">
        <f t="shared" si="278"/>
        <v>1</v>
      </c>
    </row>
    <row r="3979" spans="1:20" x14ac:dyDescent="0.25">
      <c r="A3979" s="6" t="s">
        <v>424</v>
      </c>
      <c r="B3979" s="6" t="str">
        <f t="shared" si="282"/>
        <v>Tanzania</v>
      </c>
      <c r="C3979" t="s">
        <v>68</v>
      </c>
      <c r="D3979" t="str">
        <f t="shared" si="279"/>
        <v>FII</v>
      </c>
      <c r="E3979" t="s">
        <v>143</v>
      </c>
      <c r="F3979" t="s">
        <v>102</v>
      </c>
      <c r="G3979" t="str">
        <f t="shared" si="280"/>
        <v xml:space="preserve">Proportion of Individuals who reported a negative SHG experience </v>
      </c>
      <c r="H3979" t="s">
        <v>217</v>
      </c>
      <c r="I3979" t="s">
        <v>740</v>
      </c>
      <c r="J3979" t="s">
        <v>414</v>
      </c>
      <c r="K3979" t="s">
        <v>131</v>
      </c>
      <c r="L3979" t="str">
        <f t="shared" si="281"/>
        <v>5.1 Individuals with a formal ID</v>
      </c>
      <c r="M3979" t="str">
        <f t="shared" si="277"/>
        <v>Proportion of Individuals who reported a negative SHG experience (Among individuals who belong to at least one SHG)</v>
      </c>
      <c r="N3979" t="s">
        <v>201</v>
      </c>
      <c r="O3979" s="19">
        <v>7.9912964289509406E-2</v>
      </c>
      <c r="P3979">
        <v>1.0844721684064494E-2</v>
      </c>
      <c r="Q3979" s="19">
        <v>5.8632423932189807E-2</v>
      </c>
      <c r="R3979" s="19">
        <v>0.101193504646829</v>
      </c>
      <c r="S3979">
        <v>682</v>
      </c>
      <c r="T3979" t="str">
        <f t="shared" si="278"/>
        <v>1</v>
      </c>
    </row>
    <row r="3980" spans="1:20" x14ac:dyDescent="0.25">
      <c r="A3980" s="6" t="s">
        <v>424</v>
      </c>
      <c r="B3980" s="6" t="str">
        <f t="shared" si="282"/>
        <v>Tanzania</v>
      </c>
      <c r="C3980" t="s">
        <v>68</v>
      </c>
      <c r="D3980" t="str">
        <f t="shared" si="279"/>
        <v>FII</v>
      </c>
      <c r="E3980" t="s">
        <v>143</v>
      </c>
      <c r="F3980" t="s">
        <v>102</v>
      </c>
      <c r="G3980" t="str">
        <f t="shared" si="280"/>
        <v xml:space="preserve">Proportion of Individuals who reported a negative SHG experience </v>
      </c>
      <c r="H3980" t="s">
        <v>217</v>
      </c>
      <c r="I3980" t="s">
        <v>740</v>
      </c>
      <c r="J3980" t="s">
        <v>414</v>
      </c>
      <c r="K3980" t="s">
        <v>124</v>
      </c>
      <c r="L3980" t="str">
        <f t="shared" si="281"/>
        <v>3.2 Individuals who do not have access to a mobile phone</v>
      </c>
      <c r="M3980" t="str">
        <f t="shared" si="277"/>
        <v>Proportion of Individuals who reported a negative SHG experience (Among individuals who belong to at least one SHG)</v>
      </c>
      <c r="N3980" t="s">
        <v>201</v>
      </c>
      <c r="O3980" s="19">
        <v>0.10708980466268435</v>
      </c>
      <c r="P3980">
        <v>5.1469760491159769E-2</v>
      </c>
      <c r="Q3980" s="19">
        <v>6.1660513854072674E-3</v>
      </c>
      <c r="R3980" s="19">
        <v>0.20801355793996143</v>
      </c>
      <c r="S3980">
        <v>41</v>
      </c>
      <c r="T3980" t="str">
        <f t="shared" si="278"/>
        <v>1</v>
      </c>
    </row>
    <row r="3981" spans="1:20" x14ac:dyDescent="0.25">
      <c r="A3981" s="6" t="s">
        <v>424</v>
      </c>
      <c r="B3981" s="6" t="str">
        <f t="shared" si="282"/>
        <v>Tanzania</v>
      </c>
      <c r="C3981" t="s">
        <v>68</v>
      </c>
      <c r="D3981" t="str">
        <f t="shared" si="279"/>
        <v>FII</v>
      </c>
      <c r="E3981" t="s">
        <v>143</v>
      </c>
      <c r="F3981" t="s">
        <v>102</v>
      </c>
      <c r="G3981" t="str">
        <f t="shared" si="280"/>
        <v xml:space="preserve">Proportion of Individuals who reported a negative SHG experience </v>
      </c>
      <c r="H3981" t="s">
        <v>217</v>
      </c>
      <c r="I3981" t="s">
        <v>740</v>
      </c>
      <c r="J3981" t="s">
        <v>414</v>
      </c>
      <c r="K3981" t="s">
        <v>123</v>
      </c>
      <c r="L3981" t="str">
        <f t="shared" si="281"/>
        <v>3.1 Individuals who have access to a mobile phone</v>
      </c>
      <c r="M3981" t="str">
        <f t="shared" si="277"/>
        <v>Proportion of Individuals who reported a negative SHG experience (Among individuals who belong to at least one SHG)</v>
      </c>
      <c r="N3981" t="s">
        <v>201</v>
      </c>
      <c r="O3981" s="19">
        <v>7.6260742145209254E-2</v>
      </c>
      <c r="P3981">
        <v>1.0690201183030061E-2</v>
      </c>
      <c r="Q3981" s="19">
        <v>5.5283562575681684E-2</v>
      </c>
      <c r="R3981" s="19">
        <v>9.723792171473683E-2</v>
      </c>
      <c r="S3981">
        <v>679</v>
      </c>
      <c r="T3981" t="str">
        <f t="shared" si="278"/>
        <v>1</v>
      </c>
    </row>
    <row r="3982" spans="1:20" x14ac:dyDescent="0.25">
      <c r="A3982" s="6" t="s">
        <v>424</v>
      </c>
      <c r="B3982" s="6" t="str">
        <f t="shared" si="282"/>
        <v>Tanzania</v>
      </c>
      <c r="C3982" t="s">
        <v>68</v>
      </c>
      <c r="D3982" t="str">
        <f t="shared" si="279"/>
        <v>FII</v>
      </c>
      <c r="E3982" t="s">
        <v>143</v>
      </c>
      <c r="F3982" t="s">
        <v>102</v>
      </c>
      <c r="G3982" t="str">
        <f t="shared" si="280"/>
        <v xml:space="preserve">Proportion of Individuals who reported a negative SHG experience </v>
      </c>
      <c r="H3982" t="s">
        <v>217</v>
      </c>
      <c r="I3982" t="s">
        <v>740</v>
      </c>
      <c r="J3982" t="s">
        <v>414</v>
      </c>
      <c r="K3982" t="s">
        <v>134</v>
      </c>
      <c r="L3982" t="str">
        <f t="shared" si="281"/>
        <v>6.1 Rural individuals</v>
      </c>
      <c r="M3982" t="str">
        <f t="shared" si="277"/>
        <v>Proportion of Individuals who reported a negative SHG experience (Among individuals who belong to at least one SHG)</v>
      </c>
      <c r="N3982" t="s">
        <v>201</v>
      </c>
      <c r="O3982" s="19">
        <v>0.10084203316889973</v>
      </c>
      <c r="P3982">
        <v>2.0964565715943698E-2</v>
      </c>
      <c r="Q3982" s="19">
        <v>5.9730280120341331E-2</v>
      </c>
      <c r="R3982" s="19">
        <v>0.14195378621745813</v>
      </c>
      <c r="S3982">
        <v>240</v>
      </c>
      <c r="T3982" t="str">
        <f t="shared" si="278"/>
        <v>1</v>
      </c>
    </row>
    <row r="3983" spans="1:20" x14ac:dyDescent="0.25">
      <c r="A3983" s="6" t="s">
        <v>424</v>
      </c>
      <c r="B3983" s="6" t="str">
        <f t="shared" si="282"/>
        <v>Tanzania</v>
      </c>
      <c r="C3983" t="s">
        <v>68</v>
      </c>
      <c r="D3983" t="str">
        <f t="shared" si="279"/>
        <v>FII</v>
      </c>
      <c r="E3983" t="s">
        <v>143</v>
      </c>
      <c r="F3983" t="s">
        <v>102</v>
      </c>
      <c r="G3983" t="str">
        <f t="shared" si="280"/>
        <v xml:space="preserve">Proportion of Individuals who reported a negative SHG experience </v>
      </c>
      <c r="H3983" t="s">
        <v>217</v>
      </c>
      <c r="I3983" t="s">
        <v>740</v>
      </c>
      <c r="J3983" t="s">
        <v>414</v>
      </c>
      <c r="K3983" t="s">
        <v>135</v>
      </c>
      <c r="L3983" t="str">
        <f t="shared" si="281"/>
        <v>6.2 Urban individuals</v>
      </c>
      <c r="M3983" t="str">
        <f t="shared" si="277"/>
        <v>Proportion of Individuals who reported a negative SHG experience (Among individuals who belong to at least one SHG)</v>
      </c>
      <c r="N3983" t="s">
        <v>201</v>
      </c>
      <c r="O3983" s="19">
        <v>6.7136748131255794E-2</v>
      </c>
      <c r="P3983">
        <v>1.1824096086334543E-2</v>
      </c>
      <c r="Q3983" s="19">
        <v>4.3942990546838853E-2</v>
      </c>
      <c r="R3983" s="19">
        <v>9.0330505715672735E-2</v>
      </c>
      <c r="S3983">
        <v>480</v>
      </c>
      <c r="T3983" t="str">
        <f t="shared" si="278"/>
        <v>1</v>
      </c>
    </row>
    <row r="3984" spans="1:20" x14ac:dyDescent="0.25">
      <c r="A3984" s="6" t="s">
        <v>424</v>
      </c>
      <c r="B3984" s="6" t="str">
        <f t="shared" si="282"/>
        <v>Tanzania</v>
      </c>
      <c r="C3984" t="s">
        <v>68</v>
      </c>
      <c r="D3984" t="str">
        <f t="shared" si="279"/>
        <v>FII</v>
      </c>
      <c r="E3984" t="s">
        <v>143</v>
      </c>
      <c r="F3984" t="s">
        <v>102</v>
      </c>
      <c r="G3984" t="str">
        <f t="shared" si="280"/>
        <v xml:space="preserve">Proportion of Individuals who reported a negative SHG experience </v>
      </c>
      <c r="H3984" t="s">
        <v>217</v>
      </c>
      <c r="I3984" t="s">
        <v>740</v>
      </c>
      <c r="J3984" t="s">
        <v>414</v>
      </c>
      <c r="K3984" t="s">
        <v>421</v>
      </c>
      <c r="L3984" t="str">
        <f t="shared" si="281"/>
        <v>7.3 Individuals in the two highest PPI quintiles</v>
      </c>
      <c r="M3984" t="str">
        <f t="shared" si="277"/>
        <v>Proportion of Individuals who reported a negative SHG experience (Among individuals who belong to at least one SHG)</v>
      </c>
      <c r="N3984" t="s">
        <v>201</v>
      </c>
      <c r="O3984" s="19">
        <v>8.9786181324961981E-2</v>
      </c>
      <c r="P3984">
        <v>3.018165372594394E-2</v>
      </c>
      <c r="Q3984" s="19">
        <v>3.0604186168214788E-2</v>
      </c>
      <c r="R3984" s="19">
        <v>0.14896817648170918</v>
      </c>
      <c r="S3984">
        <v>105</v>
      </c>
      <c r="T3984" t="str">
        <f t="shared" si="278"/>
        <v>1</v>
      </c>
    </row>
    <row r="3985" spans="1:20" x14ac:dyDescent="0.25">
      <c r="A3985" s="6" t="s">
        <v>424</v>
      </c>
      <c r="B3985" s="6" t="str">
        <f t="shared" si="282"/>
        <v>Tanzania</v>
      </c>
      <c r="C3985" t="s">
        <v>68</v>
      </c>
      <c r="D3985" t="str">
        <f t="shared" si="279"/>
        <v>FII</v>
      </c>
      <c r="E3985" t="s">
        <v>143</v>
      </c>
      <c r="F3985" t="s">
        <v>102</v>
      </c>
      <c r="G3985" t="str">
        <f t="shared" si="280"/>
        <v xml:space="preserve">Proportion of Individuals who reported a negative SHG experience </v>
      </c>
      <c r="H3985" t="s">
        <v>217</v>
      </c>
      <c r="I3985" t="s">
        <v>740</v>
      </c>
      <c r="J3985" t="s">
        <v>414</v>
      </c>
      <c r="K3985" t="s">
        <v>419</v>
      </c>
      <c r="L3985" t="str">
        <f t="shared" si="281"/>
        <v>7.1 Individuals in the two lowest PPI quintiles</v>
      </c>
      <c r="M3985" t="str">
        <f t="shared" si="277"/>
        <v>Proportion of Individuals who reported a negative SHG experience (Among individuals who belong to at least one SHG)</v>
      </c>
      <c r="N3985" t="s">
        <v>201</v>
      </c>
      <c r="O3985" s="19">
        <v>5.3123354248214232E-2</v>
      </c>
      <c r="P3985">
        <v>1.1461573610055084E-2</v>
      </c>
      <c r="Q3985" s="19">
        <v>3.0643336995305533E-2</v>
      </c>
      <c r="R3985" s="19">
        <v>7.5603371501122923E-2</v>
      </c>
      <c r="S3985">
        <v>391</v>
      </c>
      <c r="T3985" t="str">
        <f t="shared" si="278"/>
        <v>1</v>
      </c>
    </row>
    <row r="3986" spans="1:20" x14ac:dyDescent="0.25">
      <c r="A3986" s="6" t="s">
        <v>424</v>
      </c>
      <c r="B3986" s="6" t="str">
        <f t="shared" si="282"/>
        <v>Tanzania</v>
      </c>
      <c r="C3986" t="s">
        <v>68</v>
      </c>
      <c r="D3986" t="str">
        <f t="shared" ref="D3986:D4017" si="283">C3986</f>
        <v>FII</v>
      </c>
      <c r="E3986" t="s">
        <v>143</v>
      </c>
      <c r="F3986" t="s">
        <v>102</v>
      </c>
      <c r="G3986" t="str">
        <f t="shared" ref="G3986:G4017" si="284">F3986</f>
        <v xml:space="preserve">Proportion of Individuals who reported a negative SHG experience </v>
      </c>
      <c r="H3986" t="s">
        <v>218</v>
      </c>
      <c r="I3986" t="s">
        <v>740</v>
      </c>
      <c r="J3986" t="s">
        <v>414</v>
      </c>
      <c r="K3986" t="s">
        <v>114</v>
      </c>
      <c r="L3986" t="str">
        <f t="shared" ref="L3986:L4017" si="285">K3986</f>
        <v>1.1 All individuals</v>
      </c>
      <c r="M3986" t="str">
        <f t="shared" si="277"/>
        <v>Proportion of Individuals who reported a negative SHG experience (Among individuals who belong to at least one SHG)</v>
      </c>
      <c r="N3986" t="s">
        <v>204</v>
      </c>
      <c r="O3986" s="19">
        <v>0.21046498135462979</v>
      </c>
      <c r="P3986">
        <v>1.5936230560962644E-2</v>
      </c>
      <c r="Q3986" s="19">
        <v>0.17917787623025305</v>
      </c>
      <c r="R3986" s="19">
        <v>0.24175208647900653</v>
      </c>
      <c r="S3986">
        <v>720</v>
      </c>
      <c r="T3986" t="str">
        <f t="shared" si="278"/>
        <v>1</v>
      </c>
    </row>
    <row r="3987" spans="1:20" x14ac:dyDescent="0.25">
      <c r="A3987" s="6" t="s">
        <v>424</v>
      </c>
      <c r="B3987" s="6" t="str">
        <f t="shared" si="282"/>
        <v>Tanzania</v>
      </c>
      <c r="C3987" t="s">
        <v>68</v>
      </c>
      <c r="D3987" t="str">
        <f t="shared" si="283"/>
        <v>FII</v>
      </c>
      <c r="E3987" t="s">
        <v>143</v>
      </c>
      <c r="F3987" t="s">
        <v>102</v>
      </c>
      <c r="G3987" t="str">
        <f t="shared" si="284"/>
        <v xml:space="preserve">Proportion of Individuals who reported a negative SHG experience </v>
      </c>
      <c r="H3987" t="s">
        <v>218</v>
      </c>
      <c r="I3987" t="s">
        <v>740</v>
      </c>
      <c r="J3987" t="s">
        <v>414</v>
      </c>
      <c r="K3987" t="s">
        <v>121</v>
      </c>
      <c r="L3987" t="str">
        <f t="shared" si="285"/>
        <v>2.2 Individuals who do not have a bank account</v>
      </c>
      <c r="M3987" t="str">
        <f t="shared" si="277"/>
        <v>Proportion of Individuals who reported a negative SHG experience (Among individuals who belong to at least one SHG)</v>
      </c>
      <c r="N3987" t="s">
        <v>204</v>
      </c>
      <c r="O3987" s="19">
        <v>0.21505303905284381</v>
      </c>
      <c r="P3987">
        <v>1.7214306545140407E-2</v>
      </c>
      <c r="Q3987" s="19">
        <v>0.18126902710232409</v>
      </c>
      <c r="R3987" s="19">
        <v>0.24883705100336354</v>
      </c>
      <c r="S3987">
        <v>633</v>
      </c>
      <c r="T3987" t="str">
        <f t="shared" si="278"/>
        <v>1</v>
      </c>
    </row>
    <row r="3988" spans="1:20" x14ac:dyDescent="0.25">
      <c r="A3988" s="6" t="s">
        <v>424</v>
      </c>
      <c r="B3988" s="6" t="str">
        <f t="shared" si="282"/>
        <v>Tanzania</v>
      </c>
      <c r="C3988" t="s">
        <v>68</v>
      </c>
      <c r="D3988" t="str">
        <f t="shared" si="283"/>
        <v>FII</v>
      </c>
      <c r="E3988" t="s">
        <v>143</v>
      </c>
      <c r="F3988" t="s">
        <v>102</v>
      </c>
      <c r="G3988" t="str">
        <f t="shared" si="284"/>
        <v xml:space="preserve">Proportion of Individuals who reported a negative SHG experience </v>
      </c>
      <c r="H3988" t="s">
        <v>218</v>
      </c>
      <c r="I3988" t="s">
        <v>740</v>
      </c>
      <c r="J3988" t="s">
        <v>414</v>
      </c>
      <c r="K3988" t="s">
        <v>120</v>
      </c>
      <c r="L3988" t="str">
        <f t="shared" si="285"/>
        <v>2.1 Individuals who have a bank account</v>
      </c>
      <c r="M3988" t="str">
        <f t="shared" si="277"/>
        <v>Proportion of Individuals who reported a negative SHG experience (Among individuals who belong to at least one SHG)</v>
      </c>
      <c r="N3988" t="s">
        <v>204</v>
      </c>
      <c r="O3988" s="19">
        <v>0.17527184411892938</v>
      </c>
      <c r="P3988">
        <v>4.0048509927011464E-2</v>
      </c>
      <c r="Q3988" s="19">
        <v>9.6744621909805054E-2</v>
      </c>
      <c r="R3988" s="19">
        <v>0.25379906632805371</v>
      </c>
      <c r="S3988">
        <v>87</v>
      </c>
      <c r="T3988" t="str">
        <f t="shared" si="278"/>
        <v>1</v>
      </c>
    </row>
    <row r="3989" spans="1:20" x14ac:dyDescent="0.25">
      <c r="A3989" s="6" t="s">
        <v>424</v>
      </c>
      <c r="B3989" s="6" t="str">
        <f t="shared" si="282"/>
        <v>Tanzania</v>
      </c>
      <c r="C3989" t="s">
        <v>68</v>
      </c>
      <c r="D3989" t="str">
        <f t="shared" si="283"/>
        <v>FII</v>
      </c>
      <c r="E3989" t="s">
        <v>143</v>
      </c>
      <c r="F3989" t="s">
        <v>102</v>
      </c>
      <c r="G3989" t="str">
        <f t="shared" si="284"/>
        <v xml:space="preserve">Proportion of Individuals who reported a negative SHG experience </v>
      </c>
      <c r="H3989" t="s">
        <v>218</v>
      </c>
      <c r="I3989" t="s">
        <v>740</v>
      </c>
      <c r="J3989" t="s">
        <v>414</v>
      </c>
      <c r="K3989" t="s">
        <v>116</v>
      </c>
      <c r="L3989" t="str">
        <f t="shared" si="285"/>
        <v>1.3 Males</v>
      </c>
      <c r="M3989" t="str">
        <f t="shared" si="277"/>
        <v>Proportion of Individuals who reported a negative SHG experience (Among individuals who belong to at least one SHG)</v>
      </c>
      <c r="N3989" t="s">
        <v>204</v>
      </c>
      <c r="O3989" s="19">
        <v>0.22756239452411364</v>
      </c>
      <c r="P3989">
        <v>2.8209674626994072E-2</v>
      </c>
      <c r="Q3989" s="19">
        <v>0.17223986441382233</v>
      </c>
      <c r="R3989" s="19">
        <v>0.28288492463440496</v>
      </c>
      <c r="S3989">
        <v>238</v>
      </c>
      <c r="T3989" t="str">
        <f t="shared" si="278"/>
        <v>1</v>
      </c>
    </row>
    <row r="3990" spans="1:20" x14ac:dyDescent="0.25">
      <c r="A3990" s="6" t="s">
        <v>424</v>
      </c>
      <c r="B3990" s="6" t="str">
        <f t="shared" si="282"/>
        <v>Tanzania</v>
      </c>
      <c r="C3990" t="s">
        <v>68</v>
      </c>
      <c r="D3990" t="str">
        <f t="shared" si="283"/>
        <v>FII</v>
      </c>
      <c r="E3990" t="s">
        <v>143</v>
      </c>
      <c r="F3990" t="s">
        <v>102</v>
      </c>
      <c r="G3990" t="str">
        <f t="shared" si="284"/>
        <v xml:space="preserve">Proportion of Individuals who reported a negative SHG experience </v>
      </c>
      <c r="H3990" t="s">
        <v>218</v>
      </c>
      <c r="I3990" t="s">
        <v>740</v>
      </c>
      <c r="J3990" t="s">
        <v>414</v>
      </c>
      <c r="K3990" t="s">
        <v>115</v>
      </c>
      <c r="L3990" t="str">
        <f t="shared" si="285"/>
        <v>1.2 Females</v>
      </c>
      <c r="M3990" t="str">
        <f t="shared" si="277"/>
        <v>Proportion of Individuals who reported a negative SHG experience (Among individuals who belong to at least one SHG)</v>
      </c>
      <c r="N3990" t="s">
        <v>204</v>
      </c>
      <c r="O3990" s="19">
        <v>0.19919999852162945</v>
      </c>
      <c r="P3990">
        <v>1.8739736904749896E-2</v>
      </c>
      <c r="Q3990" s="19">
        <v>0.16244449654589987</v>
      </c>
      <c r="R3990" s="19">
        <v>0.23595550049735903</v>
      </c>
      <c r="S3990">
        <v>482</v>
      </c>
      <c r="T3990" t="str">
        <f t="shared" si="278"/>
        <v>1</v>
      </c>
    </row>
    <row r="3991" spans="1:20" x14ac:dyDescent="0.25">
      <c r="A3991" s="6" t="s">
        <v>424</v>
      </c>
      <c r="B3991" s="6" t="str">
        <f t="shared" si="282"/>
        <v>Tanzania</v>
      </c>
      <c r="C3991" t="s">
        <v>68</v>
      </c>
      <c r="D3991" t="str">
        <f t="shared" si="283"/>
        <v>FII</v>
      </c>
      <c r="E3991" t="s">
        <v>143</v>
      </c>
      <c r="F3991" t="s">
        <v>102</v>
      </c>
      <c r="G3991" t="str">
        <f t="shared" si="284"/>
        <v xml:space="preserve">Proportion of Individuals who reported a negative SHG experience </v>
      </c>
      <c r="H3991" t="s">
        <v>218</v>
      </c>
      <c r="I3991" t="s">
        <v>740</v>
      </c>
      <c r="J3991" t="s">
        <v>414</v>
      </c>
      <c r="K3991" t="s">
        <v>420</v>
      </c>
      <c r="L3991" t="str">
        <f t="shared" si="285"/>
        <v>7.2 Individuals in the middle PPI quintile</v>
      </c>
      <c r="M3991" t="str">
        <f t="shared" si="277"/>
        <v>Proportion of Individuals who reported a negative SHG experience (Among individuals who belong to at least one SHG)</v>
      </c>
      <c r="N3991" t="s">
        <v>204</v>
      </c>
      <c r="O3991" s="19">
        <v>0.25212895438540073</v>
      </c>
      <c r="P3991">
        <v>3.0190023364975206E-2</v>
      </c>
      <c r="Q3991" s="19">
        <v>0.19292771496701255</v>
      </c>
      <c r="R3991" s="19">
        <v>0.3113301938037889</v>
      </c>
      <c r="S3991">
        <v>224</v>
      </c>
      <c r="T3991" t="str">
        <f t="shared" si="278"/>
        <v>1</v>
      </c>
    </row>
    <row r="3992" spans="1:20" x14ac:dyDescent="0.25">
      <c r="A3992" s="6" t="s">
        <v>424</v>
      </c>
      <c r="B3992" s="6" t="str">
        <f t="shared" si="282"/>
        <v>Tanzania</v>
      </c>
      <c r="C3992" t="s">
        <v>68</v>
      </c>
      <c r="D3992" t="str">
        <f t="shared" si="283"/>
        <v>FII</v>
      </c>
      <c r="E3992" t="s">
        <v>143</v>
      </c>
      <c r="F3992" t="s">
        <v>102</v>
      </c>
      <c r="G3992" t="str">
        <f t="shared" si="284"/>
        <v xml:space="preserve">Proportion of Individuals who reported a negative SHG experience </v>
      </c>
      <c r="H3992" t="s">
        <v>218</v>
      </c>
      <c r="I3992" t="s">
        <v>740</v>
      </c>
      <c r="J3992" t="s">
        <v>414</v>
      </c>
      <c r="K3992" t="s">
        <v>128</v>
      </c>
      <c r="L3992" t="str">
        <f t="shared" si="285"/>
        <v>4.2 Individuals who do not use mobile money</v>
      </c>
      <c r="M3992" t="str">
        <f t="shared" si="277"/>
        <v>Proportion of Individuals who reported a negative SHG experience (Among individuals who belong to at least one SHG)</v>
      </c>
      <c r="N3992" t="s">
        <v>204</v>
      </c>
      <c r="O3992" s="19">
        <v>0.16489678720365655</v>
      </c>
      <c r="P3992">
        <v>2.6084427954915942E-2</v>
      </c>
      <c r="Q3992" s="19">
        <v>0.11374197139721592</v>
      </c>
      <c r="R3992" s="19">
        <v>0.21605160301009718</v>
      </c>
      <c r="S3992">
        <v>211</v>
      </c>
      <c r="T3992" t="str">
        <f t="shared" si="278"/>
        <v>1</v>
      </c>
    </row>
    <row r="3993" spans="1:20" x14ac:dyDescent="0.25">
      <c r="A3993" s="6" t="s">
        <v>424</v>
      </c>
      <c r="B3993" s="6" t="str">
        <f t="shared" si="282"/>
        <v>Tanzania</v>
      </c>
      <c r="C3993" t="s">
        <v>68</v>
      </c>
      <c r="D3993" t="str">
        <f t="shared" si="283"/>
        <v>FII</v>
      </c>
      <c r="E3993" t="s">
        <v>143</v>
      </c>
      <c r="F3993" t="s">
        <v>102</v>
      </c>
      <c r="G3993" t="str">
        <f t="shared" si="284"/>
        <v xml:space="preserve">Proportion of Individuals who reported a negative SHG experience </v>
      </c>
      <c r="H3993" t="s">
        <v>218</v>
      </c>
      <c r="I3993" t="s">
        <v>740</v>
      </c>
      <c r="J3993" t="s">
        <v>414</v>
      </c>
      <c r="K3993" t="s">
        <v>127</v>
      </c>
      <c r="L3993" t="str">
        <f t="shared" si="285"/>
        <v>4.1 Individuals who use mobile money</v>
      </c>
      <c r="M3993" t="str">
        <f t="shared" si="277"/>
        <v>Proportion of Individuals who reported a negative SHG experience (Among individuals who belong to at least one SHG)</v>
      </c>
      <c r="N3993" t="s">
        <v>204</v>
      </c>
      <c r="O3993" s="19">
        <v>0.22830400528508124</v>
      </c>
      <c r="P3993">
        <v>1.9597070097830734E-2</v>
      </c>
      <c r="Q3993" s="19">
        <v>0.18986711991788929</v>
      </c>
      <c r="R3993" s="19">
        <v>0.26674089065227319</v>
      </c>
      <c r="S3993">
        <v>509</v>
      </c>
      <c r="T3993" t="str">
        <f t="shared" si="278"/>
        <v>1</v>
      </c>
    </row>
    <row r="3994" spans="1:20" x14ac:dyDescent="0.25">
      <c r="A3994" s="6" t="s">
        <v>424</v>
      </c>
      <c r="B3994" s="6" t="str">
        <f t="shared" si="282"/>
        <v>Tanzania</v>
      </c>
      <c r="C3994" t="s">
        <v>68</v>
      </c>
      <c r="D3994" t="str">
        <f t="shared" si="283"/>
        <v>FII</v>
      </c>
      <c r="E3994" t="s">
        <v>143</v>
      </c>
      <c r="F3994" t="s">
        <v>102</v>
      </c>
      <c r="G3994" t="str">
        <f t="shared" si="284"/>
        <v xml:space="preserve">Proportion of Individuals who reported a negative SHG experience </v>
      </c>
      <c r="H3994" t="s">
        <v>218</v>
      </c>
      <c r="I3994" t="s">
        <v>740</v>
      </c>
      <c r="J3994" t="s">
        <v>414</v>
      </c>
      <c r="K3994" t="s">
        <v>132</v>
      </c>
      <c r="L3994" t="str">
        <f t="shared" si="285"/>
        <v>5.2 Individuals without a formal ID</v>
      </c>
      <c r="M3994" t="str">
        <f t="shared" si="277"/>
        <v>Proportion of Individuals who reported a negative SHG experience (Among individuals who belong to at least one SHG)</v>
      </c>
      <c r="N3994" t="s">
        <v>204</v>
      </c>
      <c r="O3994" s="19">
        <v>0.17533588431126371</v>
      </c>
      <c r="P3994">
        <v>6.6503299999701865E-2</v>
      </c>
      <c r="Q3994" s="19">
        <v>4.4933954898981332E-2</v>
      </c>
      <c r="R3994" s="19">
        <v>0.30573781372354608</v>
      </c>
      <c r="S3994">
        <v>38</v>
      </c>
      <c r="T3994" t="str">
        <f t="shared" si="278"/>
        <v>1</v>
      </c>
    </row>
    <row r="3995" spans="1:20" x14ac:dyDescent="0.25">
      <c r="A3995" s="6" t="s">
        <v>424</v>
      </c>
      <c r="B3995" s="6" t="str">
        <f t="shared" si="282"/>
        <v>Tanzania</v>
      </c>
      <c r="C3995" t="s">
        <v>68</v>
      </c>
      <c r="D3995" t="str">
        <f t="shared" si="283"/>
        <v>FII</v>
      </c>
      <c r="E3995" t="s">
        <v>143</v>
      </c>
      <c r="F3995" t="s">
        <v>102</v>
      </c>
      <c r="G3995" t="str">
        <f t="shared" si="284"/>
        <v xml:space="preserve">Proportion of Individuals who reported a negative SHG experience </v>
      </c>
      <c r="H3995" t="s">
        <v>218</v>
      </c>
      <c r="I3995" t="s">
        <v>740</v>
      </c>
      <c r="J3995" t="s">
        <v>414</v>
      </c>
      <c r="K3995" t="s">
        <v>131</v>
      </c>
      <c r="L3995" t="str">
        <f t="shared" si="285"/>
        <v>5.1 Individuals with a formal ID</v>
      </c>
      <c r="M3995" t="str">
        <f t="shared" si="277"/>
        <v>Proportion of Individuals who reported a negative SHG experience (Among individuals who belong to at least one SHG)</v>
      </c>
      <c r="N3995" t="s">
        <v>204</v>
      </c>
      <c r="O3995" s="19">
        <v>0.21238821803490676</v>
      </c>
      <c r="P3995">
        <v>1.6404862336221678E-2</v>
      </c>
      <c r="Q3995" s="19">
        <v>0.18019704290173388</v>
      </c>
      <c r="R3995" s="19">
        <v>0.24457939316807964</v>
      </c>
      <c r="S3995">
        <v>682</v>
      </c>
      <c r="T3995" t="str">
        <f t="shared" si="278"/>
        <v>1</v>
      </c>
    </row>
    <row r="3996" spans="1:20" x14ac:dyDescent="0.25">
      <c r="A3996" s="6" t="s">
        <v>424</v>
      </c>
      <c r="B3996" s="6" t="str">
        <f t="shared" si="282"/>
        <v>Tanzania</v>
      </c>
      <c r="C3996" t="s">
        <v>68</v>
      </c>
      <c r="D3996" t="str">
        <f t="shared" si="283"/>
        <v>FII</v>
      </c>
      <c r="E3996" t="s">
        <v>143</v>
      </c>
      <c r="F3996" t="s">
        <v>102</v>
      </c>
      <c r="G3996" t="str">
        <f t="shared" si="284"/>
        <v xml:space="preserve">Proportion of Individuals who reported a negative SHG experience </v>
      </c>
      <c r="H3996" t="s">
        <v>218</v>
      </c>
      <c r="I3996" t="s">
        <v>740</v>
      </c>
      <c r="J3996" t="s">
        <v>414</v>
      </c>
      <c r="K3996" t="s">
        <v>124</v>
      </c>
      <c r="L3996" t="str">
        <f t="shared" si="285"/>
        <v>3.2 Individuals who do not have access to a mobile phone</v>
      </c>
      <c r="M3996" t="str">
        <f t="shared" ref="M3996:M4059" si="286">CONCATENATE(F3996,"(Among ",J3996,")")</f>
        <v>Proportion of Individuals who reported a negative SHG experience (Among individuals who belong to at least one SHG)</v>
      </c>
      <c r="N3996" t="s">
        <v>204</v>
      </c>
      <c r="O3996" s="19">
        <v>0.17175324554493865</v>
      </c>
      <c r="P3996">
        <v>6.0573021312870984E-2</v>
      </c>
      <c r="Q3996" s="19">
        <v>5.2979491793171629E-2</v>
      </c>
      <c r="R3996" s="19">
        <v>0.29052699929670567</v>
      </c>
      <c r="S3996">
        <v>41</v>
      </c>
      <c r="T3996" t="str">
        <f t="shared" ref="T3996:T4059" si="287">IF(S3996&gt;=30,"1","0")</f>
        <v>1</v>
      </c>
    </row>
    <row r="3997" spans="1:20" x14ac:dyDescent="0.25">
      <c r="A3997" s="6" t="s">
        <v>424</v>
      </c>
      <c r="B3997" s="6" t="str">
        <f t="shared" si="282"/>
        <v>Tanzania</v>
      </c>
      <c r="C3997" t="s">
        <v>68</v>
      </c>
      <c r="D3997" t="str">
        <f t="shared" si="283"/>
        <v>FII</v>
      </c>
      <c r="E3997" t="s">
        <v>143</v>
      </c>
      <c r="F3997" t="s">
        <v>102</v>
      </c>
      <c r="G3997" t="str">
        <f t="shared" si="284"/>
        <v xml:space="preserve">Proportion of Individuals who reported a negative SHG experience </v>
      </c>
      <c r="H3997" t="s">
        <v>218</v>
      </c>
      <c r="I3997" t="s">
        <v>740</v>
      </c>
      <c r="J3997" t="s">
        <v>414</v>
      </c>
      <c r="K3997" t="s">
        <v>123</v>
      </c>
      <c r="L3997" t="str">
        <f t="shared" si="285"/>
        <v>3.1 Individuals who have access to a mobile phone</v>
      </c>
      <c r="M3997" t="str">
        <f t="shared" si="286"/>
        <v>Proportion of Individuals who reported a negative SHG experience (Among individuals who belong to at least one SHG)</v>
      </c>
      <c r="N3997" t="s">
        <v>204</v>
      </c>
      <c r="O3997" s="19">
        <v>0.21264002796623827</v>
      </c>
      <c r="P3997">
        <v>1.6475019757225068E-2</v>
      </c>
      <c r="Q3997" s="19">
        <v>0.1803114083320784</v>
      </c>
      <c r="R3997" s="19">
        <v>0.24496864760039813</v>
      </c>
      <c r="S3997">
        <v>679</v>
      </c>
      <c r="T3997" t="str">
        <f t="shared" si="287"/>
        <v>1</v>
      </c>
    </row>
    <row r="3998" spans="1:20" x14ac:dyDescent="0.25">
      <c r="A3998" s="6" t="s">
        <v>424</v>
      </c>
      <c r="B3998" s="6" t="str">
        <f t="shared" si="282"/>
        <v>Tanzania</v>
      </c>
      <c r="C3998" t="s">
        <v>68</v>
      </c>
      <c r="D3998" t="str">
        <f t="shared" si="283"/>
        <v>FII</v>
      </c>
      <c r="E3998" t="s">
        <v>143</v>
      </c>
      <c r="F3998" t="s">
        <v>102</v>
      </c>
      <c r="G3998" t="str">
        <f t="shared" si="284"/>
        <v xml:space="preserve">Proportion of Individuals who reported a negative SHG experience </v>
      </c>
      <c r="H3998" t="s">
        <v>218</v>
      </c>
      <c r="I3998" t="s">
        <v>740</v>
      </c>
      <c r="J3998" t="s">
        <v>414</v>
      </c>
      <c r="K3998" t="s">
        <v>134</v>
      </c>
      <c r="L3998" t="str">
        <f t="shared" si="285"/>
        <v>6.1 Rural individuals</v>
      </c>
      <c r="M3998" t="str">
        <f t="shared" si="286"/>
        <v>Proportion of Individuals who reported a negative SHG experience (Among individuals who belong to at least one SHG)</v>
      </c>
      <c r="N3998" t="s">
        <v>204</v>
      </c>
      <c r="O3998" s="19">
        <v>0.32851859996532723</v>
      </c>
      <c r="P3998">
        <v>3.2481022516567239E-2</v>
      </c>
      <c r="Q3998" s="19">
        <v>0.26482294346764779</v>
      </c>
      <c r="R3998" s="19">
        <v>0.39221425646300667</v>
      </c>
      <c r="S3998">
        <v>240</v>
      </c>
      <c r="T3998" t="str">
        <f t="shared" si="287"/>
        <v>1</v>
      </c>
    </row>
    <row r="3999" spans="1:20" x14ac:dyDescent="0.25">
      <c r="A3999" s="6" t="s">
        <v>424</v>
      </c>
      <c r="B3999" s="6" t="str">
        <f t="shared" si="282"/>
        <v>Tanzania</v>
      </c>
      <c r="C3999" t="s">
        <v>68</v>
      </c>
      <c r="D3999" t="str">
        <f t="shared" si="283"/>
        <v>FII</v>
      </c>
      <c r="E3999" t="s">
        <v>143</v>
      </c>
      <c r="F3999" t="s">
        <v>102</v>
      </c>
      <c r="G3999" t="str">
        <f t="shared" si="284"/>
        <v xml:space="preserve">Proportion of Individuals who reported a negative SHG experience </v>
      </c>
      <c r="H3999" t="s">
        <v>218</v>
      </c>
      <c r="I3999" t="s">
        <v>740</v>
      </c>
      <c r="J3999" t="s">
        <v>414</v>
      </c>
      <c r="K3999" t="s">
        <v>135</v>
      </c>
      <c r="L3999" t="str">
        <f t="shared" si="285"/>
        <v>6.2 Urban individuals</v>
      </c>
      <c r="M3999" t="str">
        <f t="shared" si="286"/>
        <v>Proportion of Individuals who reported a negative SHG experience (Among individuals who belong to at least one SHG)</v>
      </c>
      <c r="N3999" t="s">
        <v>204</v>
      </c>
      <c r="O3999" s="19">
        <v>0.15507447083166931</v>
      </c>
      <c r="P3999">
        <v>1.7124768017369729E-2</v>
      </c>
      <c r="Q3999" s="19">
        <v>0.12148308970755181</v>
      </c>
      <c r="R3999" s="19">
        <v>0.18866585195578681</v>
      </c>
      <c r="S3999">
        <v>480</v>
      </c>
      <c r="T3999" t="str">
        <f t="shared" si="287"/>
        <v>1</v>
      </c>
    </row>
    <row r="4000" spans="1:20" x14ac:dyDescent="0.25">
      <c r="A4000" s="6" t="s">
        <v>424</v>
      </c>
      <c r="B4000" s="6" t="str">
        <f t="shared" si="282"/>
        <v>Tanzania</v>
      </c>
      <c r="C4000" t="s">
        <v>68</v>
      </c>
      <c r="D4000" t="str">
        <f t="shared" si="283"/>
        <v>FII</v>
      </c>
      <c r="E4000" t="s">
        <v>143</v>
      </c>
      <c r="F4000" t="s">
        <v>102</v>
      </c>
      <c r="G4000" t="str">
        <f t="shared" si="284"/>
        <v xml:space="preserve">Proportion of Individuals who reported a negative SHG experience </v>
      </c>
      <c r="H4000" t="s">
        <v>218</v>
      </c>
      <c r="I4000" t="s">
        <v>740</v>
      </c>
      <c r="J4000" t="s">
        <v>414</v>
      </c>
      <c r="K4000" t="s">
        <v>421</v>
      </c>
      <c r="L4000" t="str">
        <f t="shared" si="285"/>
        <v>7.3 Individuals in the two highest PPI quintiles</v>
      </c>
      <c r="M4000" t="str">
        <f t="shared" si="286"/>
        <v>Proportion of Individuals who reported a negative SHG experience (Among individuals who belong to at least one SHG)</v>
      </c>
      <c r="N4000" t="s">
        <v>204</v>
      </c>
      <c r="O4000" s="19">
        <v>0.29314159913763171</v>
      </c>
      <c r="P4000">
        <v>4.7613761974093262E-2</v>
      </c>
      <c r="Q4000" s="19">
        <v>0.19977768156928877</v>
      </c>
      <c r="R4000" s="19">
        <v>0.38650551670597466</v>
      </c>
      <c r="S4000">
        <v>105</v>
      </c>
      <c r="T4000" t="str">
        <f t="shared" si="287"/>
        <v>1</v>
      </c>
    </row>
    <row r="4001" spans="1:20" x14ac:dyDescent="0.25">
      <c r="A4001" s="6" t="s">
        <v>424</v>
      </c>
      <c r="B4001" s="6" t="str">
        <f t="shared" si="282"/>
        <v>Tanzania</v>
      </c>
      <c r="C4001" t="s">
        <v>68</v>
      </c>
      <c r="D4001" t="str">
        <f t="shared" si="283"/>
        <v>FII</v>
      </c>
      <c r="E4001" t="s">
        <v>143</v>
      </c>
      <c r="F4001" t="s">
        <v>102</v>
      </c>
      <c r="G4001" t="str">
        <f t="shared" si="284"/>
        <v xml:space="preserve">Proportion of Individuals who reported a negative SHG experience </v>
      </c>
      <c r="H4001" t="s">
        <v>218</v>
      </c>
      <c r="I4001" t="s">
        <v>740</v>
      </c>
      <c r="J4001" t="s">
        <v>414</v>
      </c>
      <c r="K4001" t="s">
        <v>419</v>
      </c>
      <c r="L4001" t="str">
        <f t="shared" si="285"/>
        <v>7.1 Individuals in the two lowest PPI quintiles</v>
      </c>
      <c r="M4001" t="str">
        <f t="shared" si="286"/>
        <v>Proportion of Individuals who reported a negative SHG experience (Among individuals who belong to at least one SHG)</v>
      </c>
      <c r="N4001" t="s">
        <v>204</v>
      </c>
      <c r="O4001" s="19">
        <v>0.16328932716839367</v>
      </c>
      <c r="P4001">
        <v>1.9459631545875791E-2</v>
      </c>
      <c r="Q4001" s="19">
        <v>0.1251224167798618</v>
      </c>
      <c r="R4001" s="19">
        <v>0.20145623755692554</v>
      </c>
      <c r="S4001">
        <v>391</v>
      </c>
      <c r="T4001" t="str">
        <f t="shared" si="287"/>
        <v>1</v>
      </c>
    </row>
    <row r="4002" spans="1:20" x14ac:dyDescent="0.25">
      <c r="A4002" s="6" t="s">
        <v>424</v>
      </c>
      <c r="B4002" s="6" t="str">
        <f t="shared" si="282"/>
        <v>Tanzania</v>
      </c>
      <c r="C4002" t="s">
        <v>68</v>
      </c>
      <c r="D4002" t="str">
        <f t="shared" si="283"/>
        <v>FII</v>
      </c>
      <c r="E4002" t="s">
        <v>143</v>
      </c>
      <c r="F4002" t="s">
        <v>102</v>
      </c>
      <c r="G4002" t="str">
        <f t="shared" si="284"/>
        <v xml:space="preserve">Proportion of Individuals who reported a negative SHG experience </v>
      </c>
      <c r="H4002" t="s">
        <v>219</v>
      </c>
      <c r="I4002" t="s">
        <v>740</v>
      </c>
      <c r="J4002" t="s">
        <v>414</v>
      </c>
      <c r="K4002" t="s">
        <v>114</v>
      </c>
      <c r="L4002" t="str">
        <f t="shared" si="285"/>
        <v>1.1 All individuals</v>
      </c>
      <c r="M4002" t="str">
        <f t="shared" si="286"/>
        <v>Proportion of Individuals who reported a negative SHG experience (Among individuals who belong to at least one SHG)</v>
      </c>
      <c r="N4002" t="s">
        <v>202</v>
      </c>
      <c r="O4002" s="19">
        <v>0.11641236005756182</v>
      </c>
      <c r="P4002">
        <v>1.2522182829480767E-2</v>
      </c>
      <c r="Q4002" s="19">
        <v>9.1827948513445459E-2</v>
      </c>
      <c r="R4002" s="19">
        <v>0.1409967716016782</v>
      </c>
      <c r="S4002">
        <v>720</v>
      </c>
      <c r="T4002" t="str">
        <f t="shared" si="287"/>
        <v>1</v>
      </c>
    </row>
    <row r="4003" spans="1:20" x14ac:dyDescent="0.25">
      <c r="A4003" s="6" t="s">
        <v>424</v>
      </c>
      <c r="B4003" s="6" t="str">
        <f t="shared" si="282"/>
        <v>Tanzania</v>
      </c>
      <c r="C4003" t="s">
        <v>68</v>
      </c>
      <c r="D4003" t="str">
        <f t="shared" si="283"/>
        <v>FII</v>
      </c>
      <c r="E4003" t="s">
        <v>143</v>
      </c>
      <c r="F4003" t="s">
        <v>102</v>
      </c>
      <c r="G4003" t="str">
        <f t="shared" si="284"/>
        <v xml:space="preserve">Proportion of Individuals who reported a negative SHG experience </v>
      </c>
      <c r="H4003" t="s">
        <v>219</v>
      </c>
      <c r="I4003" t="s">
        <v>740</v>
      </c>
      <c r="J4003" t="s">
        <v>414</v>
      </c>
      <c r="K4003" t="s">
        <v>121</v>
      </c>
      <c r="L4003" t="str">
        <f t="shared" si="285"/>
        <v>2.2 Individuals who do not have a bank account</v>
      </c>
      <c r="M4003" t="str">
        <f t="shared" si="286"/>
        <v>Proportion of Individuals who reported a negative SHG experience (Among individuals who belong to at least one SHG)</v>
      </c>
      <c r="N4003" t="s">
        <v>202</v>
      </c>
      <c r="O4003" s="19">
        <v>0.11100456498732582</v>
      </c>
      <c r="P4003">
        <v>1.3204141429858852E-2</v>
      </c>
      <c r="Q4003" s="19">
        <v>8.509071997167314E-2</v>
      </c>
      <c r="R4003" s="19">
        <v>0.1369184100029785</v>
      </c>
      <c r="S4003">
        <v>633</v>
      </c>
      <c r="T4003" t="str">
        <f t="shared" si="287"/>
        <v>1</v>
      </c>
    </row>
    <row r="4004" spans="1:20" x14ac:dyDescent="0.25">
      <c r="A4004" s="6" t="s">
        <v>424</v>
      </c>
      <c r="B4004" s="6" t="str">
        <f t="shared" si="282"/>
        <v>Tanzania</v>
      </c>
      <c r="C4004" t="s">
        <v>68</v>
      </c>
      <c r="D4004" t="str">
        <f t="shared" si="283"/>
        <v>FII</v>
      </c>
      <c r="E4004" t="s">
        <v>143</v>
      </c>
      <c r="F4004" t="s">
        <v>102</v>
      </c>
      <c r="G4004" t="str">
        <f t="shared" si="284"/>
        <v xml:space="preserve">Proportion of Individuals who reported a negative SHG experience </v>
      </c>
      <c r="H4004" t="s">
        <v>219</v>
      </c>
      <c r="I4004" t="s">
        <v>740</v>
      </c>
      <c r="J4004" t="s">
        <v>414</v>
      </c>
      <c r="K4004" t="s">
        <v>120</v>
      </c>
      <c r="L4004" t="str">
        <f t="shared" si="285"/>
        <v>2.1 Individuals who have a bank account</v>
      </c>
      <c r="M4004" t="str">
        <f t="shared" si="286"/>
        <v>Proportion of Individuals who reported a negative SHG experience (Among individuals who belong to at least one SHG)</v>
      </c>
      <c r="N4004" t="s">
        <v>202</v>
      </c>
      <c r="O4004" s="19">
        <v>0.15789337153730798</v>
      </c>
      <c r="P4004">
        <v>3.9006791529695037E-2</v>
      </c>
      <c r="Q4004" s="19">
        <v>8.1408753465378444E-2</v>
      </c>
      <c r="R4004" s="19">
        <v>0.2343779896092375</v>
      </c>
      <c r="S4004">
        <v>87</v>
      </c>
      <c r="T4004" t="str">
        <f t="shared" si="287"/>
        <v>1</v>
      </c>
    </row>
    <row r="4005" spans="1:20" x14ac:dyDescent="0.25">
      <c r="A4005" s="6" t="s">
        <v>424</v>
      </c>
      <c r="B4005" s="6" t="str">
        <f t="shared" si="282"/>
        <v>Tanzania</v>
      </c>
      <c r="C4005" t="s">
        <v>68</v>
      </c>
      <c r="D4005" t="str">
        <f t="shared" si="283"/>
        <v>FII</v>
      </c>
      <c r="E4005" t="s">
        <v>143</v>
      </c>
      <c r="F4005" t="s">
        <v>102</v>
      </c>
      <c r="G4005" t="str">
        <f t="shared" si="284"/>
        <v xml:space="preserve">Proportion of Individuals who reported a negative SHG experience </v>
      </c>
      <c r="H4005" t="s">
        <v>219</v>
      </c>
      <c r="I4005" t="s">
        <v>740</v>
      </c>
      <c r="J4005" t="s">
        <v>414</v>
      </c>
      <c r="K4005" t="s">
        <v>116</v>
      </c>
      <c r="L4005" t="str">
        <f t="shared" si="285"/>
        <v>1.3 Males</v>
      </c>
      <c r="M4005" t="str">
        <f t="shared" si="286"/>
        <v>Proportion of Individuals who reported a negative SHG experience (Among individuals who belong to at least one SHG)</v>
      </c>
      <c r="N4005" t="s">
        <v>202</v>
      </c>
      <c r="O4005" s="19">
        <v>0.13149735571946219</v>
      </c>
      <c r="P4005">
        <v>2.2460666490208874E-2</v>
      </c>
      <c r="Q4005" s="19">
        <v>8.744931494508347E-2</v>
      </c>
      <c r="R4005" s="19">
        <v>0.17554539649384093</v>
      </c>
      <c r="S4005">
        <v>238</v>
      </c>
      <c r="T4005" t="str">
        <f t="shared" si="287"/>
        <v>1</v>
      </c>
    </row>
    <row r="4006" spans="1:20" x14ac:dyDescent="0.25">
      <c r="A4006" s="6" t="s">
        <v>424</v>
      </c>
      <c r="B4006" s="6" t="str">
        <f t="shared" si="282"/>
        <v>Tanzania</v>
      </c>
      <c r="C4006" t="s">
        <v>68</v>
      </c>
      <c r="D4006" t="str">
        <f t="shared" si="283"/>
        <v>FII</v>
      </c>
      <c r="E4006" t="s">
        <v>143</v>
      </c>
      <c r="F4006" t="s">
        <v>102</v>
      </c>
      <c r="G4006" t="str">
        <f t="shared" si="284"/>
        <v xml:space="preserve">Proportion of Individuals who reported a negative SHG experience </v>
      </c>
      <c r="H4006" t="s">
        <v>219</v>
      </c>
      <c r="I4006" t="s">
        <v>740</v>
      </c>
      <c r="J4006" t="s">
        <v>414</v>
      </c>
      <c r="K4006" t="s">
        <v>115</v>
      </c>
      <c r="L4006" t="str">
        <f t="shared" si="285"/>
        <v>1.2 Females</v>
      </c>
      <c r="M4006" t="str">
        <f t="shared" si="286"/>
        <v>Proportion of Individuals who reported a negative SHG experience (Among individuals who belong to at least one SHG)</v>
      </c>
      <c r="N4006" t="s">
        <v>202</v>
      </c>
      <c r="O4006" s="19">
        <v>0.10647329995047521</v>
      </c>
      <c r="P4006">
        <v>1.4540273591136485E-2</v>
      </c>
      <c r="Q4006" s="19">
        <v>7.7954486830361214E-2</v>
      </c>
      <c r="R4006" s="19">
        <v>0.1349921130705892</v>
      </c>
      <c r="S4006">
        <v>482</v>
      </c>
      <c r="T4006" t="str">
        <f t="shared" si="287"/>
        <v>1</v>
      </c>
    </row>
    <row r="4007" spans="1:20" x14ac:dyDescent="0.25">
      <c r="A4007" s="6" t="s">
        <v>424</v>
      </c>
      <c r="B4007" s="6" t="str">
        <f t="shared" si="282"/>
        <v>Tanzania</v>
      </c>
      <c r="C4007" t="s">
        <v>68</v>
      </c>
      <c r="D4007" t="str">
        <f t="shared" si="283"/>
        <v>FII</v>
      </c>
      <c r="E4007" t="s">
        <v>143</v>
      </c>
      <c r="F4007" t="s">
        <v>102</v>
      </c>
      <c r="G4007" t="str">
        <f t="shared" si="284"/>
        <v xml:space="preserve">Proportion of Individuals who reported a negative SHG experience </v>
      </c>
      <c r="H4007" t="s">
        <v>219</v>
      </c>
      <c r="I4007" t="s">
        <v>740</v>
      </c>
      <c r="J4007" t="s">
        <v>414</v>
      </c>
      <c r="K4007" t="s">
        <v>420</v>
      </c>
      <c r="L4007" t="str">
        <f t="shared" si="285"/>
        <v>7.2 Individuals in the middle PPI quintile</v>
      </c>
      <c r="M4007" t="str">
        <f t="shared" si="286"/>
        <v>Proportion of Individuals who reported a negative SHG experience (Among individuals who belong to at least one SHG)</v>
      </c>
      <c r="N4007" t="s">
        <v>202</v>
      </c>
      <c r="O4007" s="19">
        <v>0.1493278417367021</v>
      </c>
      <c r="P4007">
        <v>2.5393917978438204E-2</v>
      </c>
      <c r="Q4007" s="19">
        <v>9.9531543143686202E-2</v>
      </c>
      <c r="R4007" s="19">
        <v>0.19912414032971801</v>
      </c>
      <c r="S4007">
        <v>224</v>
      </c>
      <c r="T4007" t="str">
        <f t="shared" si="287"/>
        <v>1</v>
      </c>
    </row>
    <row r="4008" spans="1:20" x14ac:dyDescent="0.25">
      <c r="A4008" s="6" t="s">
        <v>424</v>
      </c>
      <c r="B4008" s="6" t="str">
        <f t="shared" si="282"/>
        <v>Tanzania</v>
      </c>
      <c r="C4008" t="s">
        <v>68</v>
      </c>
      <c r="D4008" t="str">
        <f t="shared" si="283"/>
        <v>FII</v>
      </c>
      <c r="E4008" t="s">
        <v>143</v>
      </c>
      <c r="F4008" t="s">
        <v>102</v>
      </c>
      <c r="G4008" t="str">
        <f t="shared" si="284"/>
        <v xml:space="preserve">Proportion of Individuals who reported a negative SHG experience </v>
      </c>
      <c r="H4008" t="s">
        <v>219</v>
      </c>
      <c r="I4008" t="s">
        <v>740</v>
      </c>
      <c r="J4008" t="s">
        <v>414</v>
      </c>
      <c r="K4008" t="s">
        <v>128</v>
      </c>
      <c r="L4008" t="str">
        <f t="shared" si="285"/>
        <v>4.2 Individuals who do not use mobile money</v>
      </c>
      <c r="M4008" t="str">
        <f t="shared" si="286"/>
        <v>Proportion of Individuals who reported a negative SHG experience (Among individuals who belong to at least one SHG)</v>
      </c>
      <c r="N4008" t="s">
        <v>202</v>
      </c>
      <c r="O4008" s="19">
        <v>0.10693225189907689</v>
      </c>
      <c r="P4008">
        <v>2.1474016480145228E-2</v>
      </c>
      <c r="Q4008" s="19">
        <v>6.4819027887995068E-2</v>
      </c>
      <c r="R4008" s="19">
        <v>0.14904547591015871</v>
      </c>
      <c r="S4008">
        <v>211</v>
      </c>
      <c r="T4008" t="str">
        <f t="shared" si="287"/>
        <v>1</v>
      </c>
    </row>
    <row r="4009" spans="1:20" x14ac:dyDescent="0.25">
      <c r="A4009" s="6" t="s">
        <v>424</v>
      </c>
      <c r="B4009" s="6" t="str">
        <f t="shared" si="282"/>
        <v>Tanzania</v>
      </c>
      <c r="C4009" t="s">
        <v>68</v>
      </c>
      <c r="D4009" t="str">
        <f t="shared" si="283"/>
        <v>FII</v>
      </c>
      <c r="E4009" t="s">
        <v>143</v>
      </c>
      <c r="F4009" t="s">
        <v>102</v>
      </c>
      <c r="G4009" t="str">
        <f t="shared" si="284"/>
        <v xml:space="preserve">Proportion of Individuals who reported a negative SHG experience </v>
      </c>
      <c r="H4009" t="s">
        <v>219</v>
      </c>
      <c r="I4009" t="s">
        <v>740</v>
      </c>
      <c r="J4009" t="s">
        <v>414</v>
      </c>
      <c r="K4009" t="s">
        <v>127</v>
      </c>
      <c r="L4009" t="str">
        <f t="shared" si="285"/>
        <v>4.1 Individuals who use mobile money</v>
      </c>
      <c r="M4009" t="str">
        <f t="shared" si="286"/>
        <v>Proportion of Individuals who reported a negative SHG experience (Among individuals who belong to at least one SHG)</v>
      </c>
      <c r="N4009" t="s">
        <v>202</v>
      </c>
      <c r="O4009" s="19">
        <v>0.12012363015402823</v>
      </c>
      <c r="P4009">
        <v>1.5246588497866738E-2</v>
      </c>
      <c r="Q4009" s="19">
        <v>9.0219600040969586E-2</v>
      </c>
      <c r="R4009" s="19">
        <v>0.15002766026708686</v>
      </c>
      <c r="S4009">
        <v>509</v>
      </c>
      <c r="T4009" t="str">
        <f t="shared" si="287"/>
        <v>1</v>
      </c>
    </row>
    <row r="4010" spans="1:20" x14ac:dyDescent="0.25">
      <c r="A4010" s="6" t="s">
        <v>424</v>
      </c>
      <c r="B4010" s="6" t="str">
        <f t="shared" si="282"/>
        <v>Tanzania</v>
      </c>
      <c r="C4010" t="s">
        <v>68</v>
      </c>
      <c r="D4010" t="str">
        <f t="shared" si="283"/>
        <v>FII</v>
      </c>
      <c r="E4010" t="s">
        <v>143</v>
      </c>
      <c r="F4010" t="s">
        <v>102</v>
      </c>
      <c r="G4010" t="str">
        <f t="shared" si="284"/>
        <v xml:space="preserve">Proportion of Individuals who reported a negative SHG experience </v>
      </c>
      <c r="H4010" t="s">
        <v>219</v>
      </c>
      <c r="I4010" t="s">
        <v>740</v>
      </c>
      <c r="J4010" t="s">
        <v>414</v>
      </c>
      <c r="K4010" t="s">
        <v>132</v>
      </c>
      <c r="L4010" t="str">
        <f t="shared" si="285"/>
        <v>5.2 Individuals without a formal ID</v>
      </c>
      <c r="M4010" t="str">
        <f t="shared" si="286"/>
        <v>Proportion of Individuals who reported a negative SHG experience (Among individuals who belong to at least one SHG)</v>
      </c>
      <c r="N4010" t="s">
        <v>202</v>
      </c>
      <c r="O4010" s="19">
        <v>0</v>
      </c>
      <c r="P4010"/>
      <c r="S4010">
        <v>38</v>
      </c>
      <c r="T4010" t="str">
        <f t="shared" si="287"/>
        <v>1</v>
      </c>
    </row>
    <row r="4011" spans="1:20" x14ac:dyDescent="0.25">
      <c r="A4011" s="6" t="s">
        <v>424</v>
      </c>
      <c r="B4011" s="6" t="str">
        <f t="shared" si="282"/>
        <v>Tanzania</v>
      </c>
      <c r="C4011" t="s">
        <v>68</v>
      </c>
      <c r="D4011" t="str">
        <f t="shared" si="283"/>
        <v>FII</v>
      </c>
      <c r="E4011" t="s">
        <v>143</v>
      </c>
      <c r="F4011" t="s">
        <v>102</v>
      </c>
      <c r="G4011" t="str">
        <f t="shared" si="284"/>
        <v xml:space="preserve">Proportion of Individuals who reported a negative SHG experience </v>
      </c>
      <c r="H4011" t="s">
        <v>219</v>
      </c>
      <c r="I4011" t="s">
        <v>740</v>
      </c>
      <c r="J4011" t="s">
        <v>414</v>
      </c>
      <c r="K4011" t="s">
        <v>131</v>
      </c>
      <c r="L4011" t="str">
        <f t="shared" si="285"/>
        <v>5.1 Individuals with a formal ID</v>
      </c>
      <c r="M4011" t="str">
        <f t="shared" si="286"/>
        <v>Proportion of Individuals who reported a negative SHG experience (Among individuals who belong to at least one SHG)</v>
      </c>
      <c r="N4011" t="s">
        <v>202</v>
      </c>
      <c r="O4011" s="19">
        <v>0.12278566708062337</v>
      </c>
      <c r="P4011">
        <v>1.3157058371779721E-2</v>
      </c>
      <c r="Q4011" s="19">
        <v>9.6967640595380197E-2</v>
      </c>
      <c r="R4011" s="19">
        <v>0.14860369356586653</v>
      </c>
      <c r="S4011">
        <v>682</v>
      </c>
      <c r="T4011" t="str">
        <f t="shared" si="287"/>
        <v>1</v>
      </c>
    </row>
    <row r="4012" spans="1:20" x14ac:dyDescent="0.25">
      <c r="A4012" s="6" t="s">
        <v>424</v>
      </c>
      <c r="B4012" s="6" t="str">
        <f t="shared" si="282"/>
        <v>Tanzania</v>
      </c>
      <c r="C4012" t="s">
        <v>68</v>
      </c>
      <c r="D4012" t="str">
        <f t="shared" si="283"/>
        <v>FII</v>
      </c>
      <c r="E4012" t="s">
        <v>143</v>
      </c>
      <c r="F4012" t="s">
        <v>102</v>
      </c>
      <c r="G4012" t="str">
        <f t="shared" si="284"/>
        <v xml:space="preserve">Proportion of Individuals who reported a negative SHG experience </v>
      </c>
      <c r="H4012" t="s">
        <v>219</v>
      </c>
      <c r="I4012" t="s">
        <v>740</v>
      </c>
      <c r="J4012" t="s">
        <v>414</v>
      </c>
      <c r="K4012" t="s">
        <v>124</v>
      </c>
      <c r="L4012" t="str">
        <f t="shared" si="285"/>
        <v>3.2 Individuals who do not have access to a mobile phone</v>
      </c>
      <c r="M4012" t="str">
        <f t="shared" si="286"/>
        <v>Proportion of Individuals who reported a negative SHG experience (Among individuals who belong to at least one SHG)</v>
      </c>
      <c r="N4012" t="s">
        <v>202</v>
      </c>
      <c r="O4012" s="19">
        <v>9.221389160277893E-2</v>
      </c>
      <c r="P4012">
        <v>4.474741034481558E-2</v>
      </c>
      <c r="Q4012" s="19">
        <v>4.4715637127374364E-3</v>
      </c>
      <c r="R4012" s="19">
        <v>0.17995621949282042</v>
      </c>
      <c r="S4012">
        <v>41</v>
      </c>
      <c r="T4012" t="str">
        <f t="shared" si="287"/>
        <v>1</v>
      </c>
    </row>
    <row r="4013" spans="1:20" x14ac:dyDescent="0.25">
      <c r="A4013" s="6" t="s">
        <v>424</v>
      </c>
      <c r="B4013" s="6" t="str">
        <f t="shared" si="282"/>
        <v>Tanzania</v>
      </c>
      <c r="C4013" t="s">
        <v>68</v>
      </c>
      <c r="D4013" t="str">
        <f t="shared" si="283"/>
        <v>FII</v>
      </c>
      <c r="E4013" t="s">
        <v>143</v>
      </c>
      <c r="F4013" t="s">
        <v>102</v>
      </c>
      <c r="G4013" t="str">
        <f t="shared" si="284"/>
        <v xml:space="preserve">Proportion of Individuals who reported a negative SHG experience </v>
      </c>
      <c r="H4013" t="s">
        <v>219</v>
      </c>
      <c r="I4013" t="s">
        <v>740</v>
      </c>
      <c r="J4013" t="s">
        <v>414</v>
      </c>
      <c r="K4013" t="s">
        <v>123</v>
      </c>
      <c r="L4013" t="str">
        <f t="shared" si="285"/>
        <v>3.1 Individuals who have access to a mobile phone</v>
      </c>
      <c r="M4013" t="str">
        <f t="shared" si="286"/>
        <v>Proportion of Individuals who reported a negative SHG experience (Among individuals who belong to at least one SHG)</v>
      </c>
      <c r="N4013" t="s">
        <v>202</v>
      </c>
      <c r="O4013" s="19">
        <v>0.1177719683447602</v>
      </c>
      <c r="P4013">
        <v>1.2978113246727431E-2</v>
      </c>
      <c r="Q4013" s="19">
        <v>9.2305262209946365E-2</v>
      </c>
      <c r="R4013" s="19">
        <v>0.14323867447957403</v>
      </c>
      <c r="S4013">
        <v>679</v>
      </c>
      <c r="T4013" t="str">
        <f t="shared" si="287"/>
        <v>1</v>
      </c>
    </row>
    <row r="4014" spans="1:20" x14ac:dyDescent="0.25">
      <c r="A4014" s="6" t="s">
        <v>424</v>
      </c>
      <c r="B4014" s="6" t="str">
        <f t="shared" si="282"/>
        <v>Tanzania</v>
      </c>
      <c r="C4014" t="s">
        <v>68</v>
      </c>
      <c r="D4014" t="str">
        <f t="shared" si="283"/>
        <v>FII</v>
      </c>
      <c r="E4014" t="s">
        <v>143</v>
      </c>
      <c r="F4014" t="s">
        <v>102</v>
      </c>
      <c r="G4014" t="str">
        <f t="shared" si="284"/>
        <v xml:space="preserve">Proportion of Individuals who reported a negative SHG experience </v>
      </c>
      <c r="H4014" t="s">
        <v>219</v>
      </c>
      <c r="I4014" t="s">
        <v>740</v>
      </c>
      <c r="J4014" t="s">
        <v>414</v>
      </c>
      <c r="K4014" t="s">
        <v>134</v>
      </c>
      <c r="L4014" t="str">
        <f t="shared" si="285"/>
        <v>6.1 Rural individuals</v>
      </c>
      <c r="M4014" t="str">
        <f t="shared" si="286"/>
        <v>Proportion of Individuals who reported a negative SHG experience (Among individuals who belong to at least one SHG)</v>
      </c>
      <c r="N4014" t="s">
        <v>202</v>
      </c>
      <c r="O4014" s="19">
        <v>0.12691146431364106</v>
      </c>
      <c r="P4014">
        <v>2.339171387784731E-2</v>
      </c>
      <c r="Q4014" s="19">
        <v>8.1040045970964161E-2</v>
      </c>
      <c r="R4014" s="19">
        <v>0.17278288265631797</v>
      </c>
      <c r="S4014">
        <v>240</v>
      </c>
      <c r="T4014" t="str">
        <f t="shared" si="287"/>
        <v>1</v>
      </c>
    </row>
    <row r="4015" spans="1:20" x14ac:dyDescent="0.25">
      <c r="A4015" s="6" t="s">
        <v>424</v>
      </c>
      <c r="B4015" s="6" t="str">
        <f t="shared" si="282"/>
        <v>Tanzania</v>
      </c>
      <c r="C4015" t="s">
        <v>68</v>
      </c>
      <c r="D4015" t="str">
        <f t="shared" si="283"/>
        <v>FII</v>
      </c>
      <c r="E4015" t="s">
        <v>143</v>
      </c>
      <c r="F4015" t="s">
        <v>102</v>
      </c>
      <c r="G4015" t="str">
        <f t="shared" si="284"/>
        <v xml:space="preserve">Proportion of Individuals who reported a negative SHG experience </v>
      </c>
      <c r="H4015" t="s">
        <v>219</v>
      </c>
      <c r="I4015" t="s">
        <v>740</v>
      </c>
      <c r="J4015" t="s">
        <v>414</v>
      </c>
      <c r="K4015" t="s">
        <v>135</v>
      </c>
      <c r="L4015" t="str">
        <f t="shared" si="285"/>
        <v>6.2 Urban individuals</v>
      </c>
      <c r="M4015" t="str">
        <f t="shared" si="286"/>
        <v>Proportion of Individuals who reported a negative SHG experience (Among individuals who belong to at least one SHG)</v>
      </c>
      <c r="N4015" t="s">
        <v>202</v>
      </c>
      <c r="O4015" s="19">
        <v>0.11148620233684184</v>
      </c>
      <c r="P4015">
        <v>1.474575277348078E-2</v>
      </c>
      <c r="Q4015" s="19">
        <v>8.2561419188037138E-2</v>
      </c>
      <c r="R4015" s="19">
        <v>0.14041098548564654</v>
      </c>
      <c r="S4015">
        <v>480</v>
      </c>
      <c r="T4015" t="str">
        <f t="shared" si="287"/>
        <v>1</v>
      </c>
    </row>
    <row r="4016" spans="1:20" x14ac:dyDescent="0.25">
      <c r="A4016" s="6" t="s">
        <v>424</v>
      </c>
      <c r="B4016" s="6" t="str">
        <f t="shared" si="282"/>
        <v>Tanzania</v>
      </c>
      <c r="C4016" t="s">
        <v>68</v>
      </c>
      <c r="D4016" t="str">
        <f t="shared" si="283"/>
        <v>FII</v>
      </c>
      <c r="E4016" t="s">
        <v>143</v>
      </c>
      <c r="F4016" t="s">
        <v>102</v>
      </c>
      <c r="G4016" t="str">
        <f t="shared" si="284"/>
        <v xml:space="preserve">Proportion of Individuals who reported a negative SHG experience </v>
      </c>
      <c r="H4016" t="s">
        <v>219</v>
      </c>
      <c r="I4016" t="s">
        <v>740</v>
      </c>
      <c r="J4016" t="s">
        <v>414</v>
      </c>
      <c r="K4016" t="s">
        <v>421</v>
      </c>
      <c r="L4016" t="str">
        <f t="shared" si="285"/>
        <v>7.3 Individuals in the two highest PPI quintiles</v>
      </c>
      <c r="M4016" t="str">
        <f t="shared" si="286"/>
        <v>Proportion of Individuals who reported a negative SHG experience (Among individuals who belong to at least one SHG)</v>
      </c>
      <c r="N4016" t="s">
        <v>202</v>
      </c>
      <c r="O4016" s="19">
        <v>0.11650114235756716</v>
      </c>
      <c r="P4016">
        <v>3.1736634981944463E-2</v>
      </c>
      <c r="Q4016" s="19">
        <v>5.4270046777195734E-2</v>
      </c>
      <c r="R4016" s="19">
        <v>0.17873223793793858</v>
      </c>
      <c r="S4016">
        <v>105</v>
      </c>
      <c r="T4016" t="str">
        <f t="shared" si="287"/>
        <v>1</v>
      </c>
    </row>
    <row r="4017" spans="1:20" x14ac:dyDescent="0.25">
      <c r="A4017" s="6" t="s">
        <v>424</v>
      </c>
      <c r="B4017" s="6" t="str">
        <f t="shared" si="282"/>
        <v>Tanzania</v>
      </c>
      <c r="C4017" t="s">
        <v>68</v>
      </c>
      <c r="D4017" t="str">
        <f t="shared" si="283"/>
        <v>FII</v>
      </c>
      <c r="E4017" t="s">
        <v>143</v>
      </c>
      <c r="F4017" t="s">
        <v>102</v>
      </c>
      <c r="G4017" t="str">
        <f t="shared" si="284"/>
        <v xml:space="preserve">Proportion of Individuals who reported a negative SHG experience </v>
      </c>
      <c r="H4017" t="s">
        <v>219</v>
      </c>
      <c r="I4017" t="s">
        <v>740</v>
      </c>
      <c r="J4017" t="s">
        <v>414</v>
      </c>
      <c r="K4017" t="s">
        <v>419</v>
      </c>
      <c r="L4017" t="str">
        <f t="shared" si="285"/>
        <v>7.1 Individuals in the two lowest PPI quintiles</v>
      </c>
      <c r="M4017" t="str">
        <f t="shared" si="286"/>
        <v>Proportion of Individuals who reported a negative SHG experience (Among individuals who belong to at least one SHG)</v>
      </c>
      <c r="N4017" t="s">
        <v>202</v>
      </c>
      <c r="O4017" s="19">
        <v>9.7220296739765441E-2</v>
      </c>
      <c r="P4017">
        <v>1.5562395573334822E-2</v>
      </c>
      <c r="Q4017" s="19">
        <v>6.6697182472258199E-2</v>
      </c>
      <c r="R4017" s="19">
        <v>0.12774341100727268</v>
      </c>
      <c r="S4017">
        <v>391</v>
      </c>
      <c r="T4017" t="str">
        <f t="shared" si="287"/>
        <v>1</v>
      </c>
    </row>
    <row r="4018" spans="1:20" x14ac:dyDescent="0.25">
      <c r="A4018" s="6" t="s">
        <v>424</v>
      </c>
      <c r="B4018" s="6" t="str">
        <f t="shared" si="282"/>
        <v>Tanzania</v>
      </c>
      <c r="C4018" t="s">
        <v>68</v>
      </c>
      <c r="D4018" t="str">
        <f t="shared" ref="D4018:D4049" si="288">C4018</f>
        <v>FII</v>
      </c>
      <c r="E4018" t="s">
        <v>143</v>
      </c>
      <c r="F4018" t="s">
        <v>102</v>
      </c>
      <c r="G4018" t="str">
        <f t="shared" ref="G4018:G4049" si="289">F4018</f>
        <v xml:space="preserve">Proportion of Individuals who reported a negative SHG experience </v>
      </c>
      <c r="H4018" t="s">
        <v>220</v>
      </c>
      <c r="I4018" t="s">
        <v>740</v>
      </c>
      <c r="J4018" t="s">
        <v>414</v>
      </c>
      <c r="K4018" t="s">
        <v>114</v>
      </c>
      <c r="L4018" t="str">
        <f t="shared" ref="L4018:L4049" si="290">K4018</f>
        <v>1.1 All individuals</v>
      </c>
      <c r="M4018" t="str">
        <f t="shared" si="286"/>
        <v>Proportion of Individuals who reported a negative SHG experience (Among individuals who belong to at least one SHG)</v>
      </c>
      <c r="N4018" t="s">
        <v>203</v>
      </c>
      <c r="O4018" s="19">
        <v>0.16794886312025056</v>
      </c>
      <c r="P4018">
        <v>1.4581670245546807E-2</v>
      </c>
      <c r="Q4018" s="19">
        <v>0.13932112407517358</v>
      </c>
      <c r="R4018" s="19">
        <v>0.19657660216532755</v>
      </c>
      <c r="S4018">
        <v>720</v>
      </c>
      <c r="T4018" t="str">
        <f t="shared" si="287"/>
        <v>1</v>
      </c>
    </row>
    <row r="4019" spans="1:20" x14ac:dyDescent="0.25">
      <c r="A4019" s="6" t="s">
        <v>424</v>
      </c>
      <c r="B4019" s="6" t="str">
        <f t="shared" si="282"/>
        <v>Tanzania</v>
      </c>
      <c r="C4019" t="s">
        <v>68</v>
      </c>
      <c r="D4019" t="str">
        <f t="shared" si="288"/>
        <v>FII</v>
      </c>
      <c r="E4019" t="s">
        <v>143</v>
      </c>
      <c r="F4019" t="s">
        <v>102</v>
      </c>
      <c r="G4019" t="str">
        <f t="shared" si="289"/>
        <v xml:space="preserve">Proportion of Individuals who reported a negative SHG experience </v>
      </c>
      <c r="H4019" t="s">
        <v>220</v>
      </c>
      <c r="I4019" t="s">
        <v>740</v>
      </c>
      <c r="J4019" t="s">
        <v>414</v>
      </c>
      <c r="K4019" t="s">
        <v>121</v>
      </c>
      <c r="L4019" t="str">
        <f t="shared" si="290"/>
        <v>2.2 Individuals who do not have a bank account</v>
      </c>
      <c r="M4019" t="str">
        <f t="shared" si="286"/>
        <v>Proportion of Individuals who reported a negative SHG experience (Among individuals who belong to at least one SHG)</v>
      </c>
      <c r="N4019" t="s">
        <v>203</v>
      </c>
      <c r="O4019" s="19">
        <v>0.17235008991056622</v>
      </c>
      <c r="P4019">
        <v>1.5786864337859301E-2</v>
      </c>
      <c r="Q4019" s="19">
        <v>0.14136751085326257</v>
      </c>
      <c r="R4019" s="19">
        <v>0.20333266896786986</v>
      </c>
      <c r="S4019">
        <v>633</v>
      </c>
      <c r="T4019" t="str">
        <f t="shared" si="287"/>
        <v>1</v>
      </c>
    </row>
    <row r="4020" spans="1:20" x14ac:dyDescent="0.25">
      <c r="A4020" s="6" t="s">
        <v>424</v>
      </c>
      <c r="B4020" s="6" t="str">
        <f t="shared" si="282"/>
        <v>Tanzania</v>
      </c>
      <c r="C4020" t="s">
        <v>68</v>
      </c>
      <c r="D4020" t="str">
        <f t="shared" si="288"/>
        <v>FII</v>
      </c>
      <c r="E4020" t="s">
        <v>143</v>
      </c>
      <c r="F4020" t="s">
        <v>102</v>
      </c>
      <c r="G4020" t="str">
        <f t="shared" si="289"/>
        <v xml:space="preserve">Proportion of Individuals who reported a negative SHG experience </v>
      </c>
      <c r="H4020" t="s">
        <v>220</v>
      </c>
      <c r="I4020" t="s">
        <v>740</v>
      </c>
      <c r="J4020" t="s">
        <v>414</v>
      </c>
      <c r="K4020" t="s">
        <v>120</v>
      </c>
      <c r="L4020" t="str">
        <f t="shared" si="290"/>
        <v>2.1 Individuals who have a bank account</v>
      </c>
      <c r="M4020" t="str">
        <f t="shared" si="286"/>
        <v>Proportion of Individuals who reported a negative SHG experience (Among individuals who belong to at least one SHG)</v>
      </c>
      <c r="N4020" t="s">
        <v>203</v>
      </c>
      <c r="O4020" s="19">
        <v>0.13418883030782155</v>
      </c>
      <c r="P4020">
        <v>3.5767876777592252E-2</v>
      </c>
      <c r="Q4020" s="19">
        <v>6.4055084688283553E-2</v>
      </c>
      <c r="R4020" s="19">
        <v>0.20432257592735956</v>
      </c>
      <c r="S4020">
        <v>87</v>
      </c>
      <c r="T4020" t="str">
        <f t="shared" si="287"/>
        <v>1</v>
      </c>
    </row>
    <row r="4021" spans="1:20" x14ac:dyDescent="0.25">
      <c r="A4021" s="6" t="s">
        <v>424</v>
      </c>
      <c r="B4021" s="6" t="str">
        <f t="shared" si="282"/>
        <v>Tanzania</v>
      </c>
      <c r="C4021" t="s">
        <v>68</v>
      </c>
      <c r="D4021" t="str">
        <f t="shared" si="288"/>
        <v>FII</v>
      </c>
      <c r="E4021" t="s">
        <v>143</v>
      </c>
      <c r="F4021" t="s">
        <v>102</v>
      </c>
      <c r="G4021" t="str">
        <f t="shared" si="289"/>
        <v xml:space="preserve">Proportion of Individuals who reported a negative SHG experience </v>
      </c>
      <c r="H4021" t="s">
        <v>220</v>
      </c>
      <c r="I4021" t="s">
        <v>740</v>
      </c>
      <c r="J4021" t="s">
        <v>414</v>
      </c>
      <c r="K4021" t="s">
        <v>116</v>
      </c>
      <c r="L4021" t="str">
        <f t="shared" si="290"/>
        <v>1.3 Males</v>
      </c>
      <c r="M4021" t="str">
        <f t="shared" si="286"/>
        <v>Proportion of Individuals who reported a negative SHG experience (Among individuals who belong to at least one SHG)</v>
      </c>
      <c r="N4021" t="s">
        <v>203</v>
      </c>
      <c r="O4021" s="19">
        <v>0.1618893461313205</v>
      </c>
      <c r="P4021">
        <v>2.4889870518288598E-2</v>
      </c>
      <c r="Q4021" s="19">
        <v>0.11307734707793055</v>
      </c>
      <c r="R4021" s="19">
        <v>0.21070134518471045</v>
      </c>
      <c r="S4021">
        <v>238</v>
      </c>
      <c r="T4021" t="str">
        <f t="shared" si="287"/>
        <v>1</v>
      </c>
    </row>
    <row r="4022" spans="1:20" x14ac:dyDescent="0.25">
      <c r="A4022" s="6" t="s">
        <v>424</v>
      </c>
      <c r="B4022" s="6" t="str">
        <f t="shared" si="282"/>
        <v>Tanzania</v>
      </c>
      <c r="C4022" t="s">
        <v>68</v>
      </c>
      <c r="D4022" t="str">
        <f t="shared" si="288"/>
        <v>FII</v>
      </c>
      <c r="E4022" t="s">
        <v>143</v>
      </c>
      <c r="F4022" t="s">
        <v>102</v>
      </c>
      <c r="G4022" t="str">
        <f t="shared" si="289"/>
        <v xml:space="preserve">Proportion of Individuals who reported a negative SHG experience </v>
      </c>
      <c r="H4022" t="s">
        <v>220</v>
      </c>
      <c r="I4022" t="s">
        <v>740</v>
      </c>
      <c r="J4022" t="s">
        <v>414</v>
      </c>
      <c r="K4022" t="s">
        <v>115</v>
      </c>
      <c r="L4022" t="str">
        <f t="shared" si="290"/>
        <v>1.2 Females</v>
      </c>
      <c r="M4022" t="str">
        <f t="shared" si="286"/>
        <v>Proportion of Individuals who reported a negative SHG experience (Among individuals who belong to at least one SHG)</v>
      </c>
      <c r="N4022" t="s">
        <v>203</v>
      </c>
      <c r="O4022" s="19">
        <v>0.17194130070013006</v>
      </c>
      <c r="P4022">
        <v>1.7769968109964902E-2</v>
      </c>
      <c r="Q4022" s="19">
        <v>0.13708787125796343</v>
      </c>
      <c r="R4022" s="19">
        <v>0.20679473014229668</v>
      </c>
      <c r="S4022">
        <v>482</v>
      </c>
      <c r="T4022" t="str">
        <f t="shared" si="287"/>
        <v>1</v>
      </c>
    </row>
    <row r="4023" spans="1:20" x14ac:dyDescent="0.25">
      <c r="A4023" s="6" t="s">
        <v>424</v>
      </c>
      <c r="B4023" s="6" t="str">
        <f t="shared" si="282"/>
        <v>Tanzania</v>
      </c>
      <c r="C4023" t="s">
        <v>68</v>
      </c>
      <c r="D4023" t="str">
        <f t="shared" si="288"/>
        <v>FII</v>
      </c>
      <c r="E4023" t="s">
        <v>143</v>
      </c>
      <c r="F4023" t="s">
        <v>102</v>
      </c>
      <c r="G4023" t="str">
        <f t="shared" si="289"/>
        <v xml:space="preserve">Proportion of Individuals who reported a negative SHG experience </v>
      </c>
      <c r="H4023" t="s">
        <v>220</v>
      </c>
      <c r="I4023" t="s">
        <v>740</v>
      </c>
      <c r="J4023" t="s">
        <v>414</v>
      </c>
      <c r="K4023" t="s">
        <v>420</v>
      </c>
      <c r="L4023" t="str">
        <f t="shared" si="290"/>
        <v>7.2 Individuals in the middle PPI quintile</v>
      </c>
      <c r="M4023" t="str">
        <f t="shared" si="286"/>
        <v>Proportion of Individuals who reported a negative SHG experience (Among individuals who belong to at least one SHG)</v>
      </c>
      <c r="N4023" t="s">
        <v>203</v>
      </c>
      <c r="O4023" s="19">
        <v>0.21020570908228164</v>
      </c>
      <c r="P4023">
        <v>2.8671762448193673E-2</v>
      </c>
      <c r="Q4023" s="19">
        <v>0.15398170909651485</v>
      </c>
      <c r="R4023" s="19">
        <v>0.26642970906804841</v>
      </c>
      <c r="S4023">
        <v>224</v>
      </c>
      <c r="T4023" t="str">
        <f t="shared" si="287"/>
        <v>1</v>
      </c>
    </row>
    <row r="4024" spans="1:20" x14ac:dyDescent="0.25">
      <c r="A4024" s="6" t="s">
        <v>424</v>
      </c>
      <c r="B4024" s="6" t="str">
        <f t="shared" si="282"/>
        <v>Tanzania</v>
      </c>
      <c r="C4024" t="s">
        <v>68</v>
      </c>
      <c r="D4024" t="str">
        <f t="shared" si="288"/>
        <v>FII</v>
      </c>
      <c r="E4024" t="s">
        <v>143</v>
      </c>
      <c r="F4024" t="s">
        <v>102</v>
      </c>
      <c r="G4024" t="str">
        <f t="shared" si="289"/>
        <v xml:space="preserve">Proportion of Individuals who reported a negative SHG experience </v>
      </c>
      <c r="H4024" t="s">
        <v>220</v>
      </c>
      <c r="I4024" t="s">
        <v>740</v>
      </c>
      <c r="J4024" t="s">
        <v>414</v>
      </c>
      <c r="K4024" t="s">
        <v>128</v>
      </c>
      <c r="L4024" t="str">
        <f t="shared" si="290"/>
        <v>4.2 Individuals who do not use mobile money</v>
      </c>
      <c r="M4024" t="str">
        <f t="shared" si="286"/>
        <v>Proportion of Individuals who reported a negative SHG experience (Among individuals who belong to at least one SHG)</v>
      </c>
      <c r="N4024" t="s">
        <v>203</v>
      </c>
      <c r="O4024" s="19">
        <v>0.1442130883017434</v>
      </c>
      <c r="P4024">
        <v>2.4584198785391458E-2</v>
      </c>
      <c r="Q4024" s="19">
        <v>9.6000408967190046E-2</v>
      </c>
      <c r="R4024" s="19">
        <v>0.19242576763629676</v>
      </c>
      <c r="S4024">
        <v>211</v>
      </c>
      <c r="T4024" t="str">
        <f t="shared" si="287"/>
        <v>1</v>
      </c>
    </row>
    <row r="4025" spans="1:20" x14ac:dyDescent="0.25">
      <c r="A4025" s="6" t="s">
        <v>424</v>
      </c>
      <c r="B4025" s="6" t="str">
        <f t="shared" si="282"/>
        <v>Tanzania</v>
      </c>
      <c r="C4025" t="s">
        <v>68</v>
      </c>
      <c r="D4025" t="str">
        <f t="shared" si="288"/>
        <v>FII</v>
      </c>
      <c r="E4025" t="s">
        <v>143</v>
      </c>
      <c r="F4025" t="s">
        <v>102</v>
      </c>
      <c r="G4025" t="str">
        <f t="shared" si="289"/>
        <v xml:space="preserve">Proportion of Individuals who reported a negative SHG experience </v>
      </c>
      <c r="H4025" t="s">
        <v>220</v>
      </c>
      <c r="I4025" t="s">
        <v>740</v>
      </c>
      <c r="J4025" t="s">
        <v>414</v>
      </c>
      <c r="K4025" t="s">
        <v>127</v>
      </c>
      <c r="L4025" t="str">
        <f t="shared" si="290"/>
        <v>4.1 Individuals who use mobile money</v>
      </c>
      <c r="M4025" t="str">
        <f t="shared" si="286"/>
        <v>Proportion of Individuals who reported a negative SHG experience (Among individuals who belong to at least one SHG)</v>
      </c>
      <c r="N4025" t="s">
        <v>203</v>
      </c>
      <c r="O4025" s="19">
        <v>0.17724093762274903</v>
      </c>
      <c r="P4025">
        <v>1.782635494499072E-2</v>
      </c>
      <c r="Q4025" s="19">
        <v>0.14227705995558032</v>
      </c>
      <c r="R4025" s="19">
        <v>0.21220481528991775</v>
      </c>
      <c r="S4025">
        <v>509</v>
      </c>
      <c r="T4025" t="str">
        <f t="shared" si="287"/>
        <v>1</v>
      </c>
    </row>
    <row r="4026" spans="1:20" x14ac:dyDescent="0.25">
      <c r="A4026" s="6" t="s">
        <v>424</v>
      </c>
      <c r="B4026" s="6" t="str">
        <f t="shared" si="282"/>
        <v>Tanzania</v>
      </c>
      <c r="C4026" t="s">
        <v>68</v>
      </c>
      <c r="D4026" t="str">
        <f t="shared" si="288"/>
        <v>FII</v>
      </c>
      <c r="E4026" t="s">
        <v>143</v>
      </c>
      <c r="F4026" t="s">
        <v>102</v>
      </c>
      <c r="G4026" t="str">
        <f t="shared" si="289"/>
        <v xml:space="preserve">Proportion of Individuals who reported a negative SHG experience </v>
      </c>
      <c r="H4026" t="s">
        <v>220</v>
      </c>
      <c r="I4026" t="s">
        <v>740</v>
      </c>
      <c r="J4026" t="s">
        <v>414</v>
      </c>
      <c r="K4026" t="s">
        <v>132</v>
      </c>
      <c r="L4026" t="str">
        <f t="shared" si="290"/>
        <v>5.2 Individuals without a formal ID</v>
      </c>
      <c r="M4026" t="str">
        <f t="shared" si="286"/>
        <v>Proportion of Individuals who reported a negative SHG experience (Among individuals who belong to at least one SHG)</v>
      </c>
      <c r="N4026" t="s">
        <v>203</v>
      </c>
      <c r="O4026" s="19">
        <v>0.20039656261544714</v>
      </c>
      <c r="P4026">
        <v>6.9664210733394724E-2</v>
      </c>
      <c r="Q4026" s="19">
        <v>6.3796612076763654E-2</v>
      </c>
      <c r="R4026" s="19">
        <v>0.33699651315413059</v>
      </c>
      <c r="S4026">
        <v>38</v>
      </c>
      <c r="T4026" t="str">
        <f t="shared" si="287"/>
        <v>1</v>
      </c>
    </row>
    <row r="4027" spans="1:20" x14ac:dyDescent="0.25">
      <c r="A4027" s="6" t="s">
        <v>424</v>
      </c>
      <c r="B4027" s="6" t="str">
        <f t="shared" si="282"/>
        <v>Tanzania</v>
      </c>
      <c r="C4027" t="s">
        <v>68</v>
      </c>
      <c r="D4027" t="str">
        <f t="shared" si="288"/>
        <v>FII</v>
      </c>
      <c r="E4027" t="s">
        <v>143</v>
      </c>
      <c r="F4027" t="s">
        <v>102</v>
      </c>
      <c r="G4027" t="str">
        <f t="shared" si="289"/>
        <v xml:space="preserve">Proportion of Individuals who reported a negative SHG experience </v>
      </c>
      <c r="H4027" t="s">
        <v>220</v>
      </c>
      <c r="I4027" t="s">
        <v>740</v>
      </c>
      <c r="J4027" t="s">
        <v>414</v>
      </c>
      <c r="K4027" t="s">
        <v>131</v>
      </c>
      <c r="L4027" t="str">
        <f t="shared" si="290"/>
        <v>5.1 Individuals with a formal ID</v>
      </c>
      <c r="M4027" t="str">
        <f t="shared" si="286"/>
        <v>Proportion of Individuals who reported a negative SHG experience (Among individuals who belong to at least one SHG)</v>
      </c>
      <c r="N4027" t="s">
        <v>203</v>
      </c>
      <c r="O4027" s="19">
        <v>0.16617242674379826</v>
      </c>
      <c r="P4027">
        <v>1.4889781393183834E-2</v>
      </c>
      <c r="Q4027" s="19">
        <v>0.1369542869813993</v>
      </c>
      <c r="R4027" s="19">
        <v>0.19539056650619721</v>
      </c>
      <c r="S4027">
        <v>682</v>
      </c>
      <c r="T4027" t="str">
        <f t="shared" si="287"/>
        <v>1</v>
      </c>
    </row>
    <row r="4028" spans="1:20" x14ac:dyDescent="0.25">
      <c r="A4028" s="6" t="s">
        <v>424</v>
      </c>
      <c r="B4028" s="6" t="str">
        <f t="shared" ref="B4028:B4091" si="291">A4028</f>
        <v>Tanzania</v>
      </c>
      <c r="C4028" t="s">
        <v>68</v>
      </c>
      <c r="D4028" t="str">
        <f t="shared" si="288"/>
        <v>FII</v>
      </c>
      <c r="E4028" t="s">
        <v>143</v>
      </c>
      <c r="F4028" t="s">
        <v>102</v>
      </c>
      <c r="G4028" t="str">
        <f t="shared" si="289"/>
        <v xml:space="preserve">Proportion of Individuals who reported a negative SHG experience </v>
      </c>
      <c r="H4028" t="s">
        <v>220</v>
      </c>
      <c r="I4028" t="s">
        <v>740</v>
      </c>
      <c r="J4028" t="s">
        <v>414</v>
      </c>
      <c r="K4028" t="s">
        <v>124</v>
      </c>
      <c r="L4028" t="str">
        <f t="shared" si="290"/>
        <v>3.2 Individuals who do not have access to a mobile phone</v>
      </c>
      <c r="M4028" t="str">
        <f t="shared" si="286"/>
        <v>Proportion of Individuals who reported a negative SHG experience (Among individuals who belong to at least one SHG)</v>
      </c>
      <c r="N4028" t="s">
        <v>203</v>
      </c>
      <c r="O4028" s="19">
        <v>0.15500056851436891</v>
      </c>
      <c r="P4028">
        <v>5.5378100600454637E-2</v>
      </c>
      <c r="Q4028" s="19">
        <v>4.6413201706542964E-2</v>
      </c>
      <c r="R4028" s="19">
        <v>0.26358793532219488</v>
      </c>
      <c r="S4028">
        <v>41</v>
      </c>
      <c r="T4028" t="str">
        <f t="shared" si="287"/>
        <v>1</v>
      </c>
    </row>
    <row r="4029" spans="1:20" x14ac:dyDescent="0.25">
      <c r="A4029" s="6" t="s">
        <v>424</v>
      </c>
      <c r="B4029" s="6" t="str">
        <f t="shared" si="291"/>
        <v>Tanzania</v>
      </c>
      <c r="C4029" t="s">
        <v>68</v>
      </c>
      <c r="D4029" t="str">
        <f t="shared" si="288"/>
        <v>FII</v>
      </c>
      <c r="E4029" t="s">
        <v>143</v>
      </c>
      <c r="F4029" t="s">
        <v>102</v>
      </c>
      <c r="G4029" t="str">
        <f t="shared" si="289"/>
        <v xml:space="preserve">Proportion of Individuals who reported a negative SHG experience </v>
      </c>
      <c r="H4029" t="s">
        <v>220</v>
      </c>
      <c r="I4029" t="s">
        <v>740</v>
      </c>
      <c r="J4029" t="s">
        <v>414</v>
      </c>
      <c r="K4029" t="s">
        <v>123</v>
      </c>
      <c r="L4029" t="str">
        <f t="shared" si="290"/>
        <v>3.1 Individuals who have access to a mobile phone</v>
      </c>
      <c r="M4029" t="str">
        <f t="shared" si="286"/>
        <v>Proportion of Individuals who reported a negative SHG experience (Among individuals who belong to at least one SHG)</v>
      </c>
      <c r="N4029" t="s">
        <v>203</v>
      </c>
      <c r="O4029" s="19">
        <v>0.16867637232952715</v>
      </c>
      <c r="P4029">
        <v>1.5077893958698844E-2</v>
      </c>
      <c r="Q4029" s="19">
        <v>0.13908930622229509</v>
      </c>
      <c r="R4029" s="19">
        <v>0.1982634384367592</v>
      </c>
      <c r="S4029">
        <v>679</v>
      </c>
      <c r="T4029" t="str">
        <f t="shared" si="287"/>
        <v>1</v>
      </c>
    </row>
    <row r="4030" spans="1:20" x14ac:dyDescent="0.25">
      <c r="A4030" s="6" t="s">
        <v>424</v>
      </c>
      <c r="B4030" s="6" t="str">
        <f t="shared" si="291"/>
        <v>Tanzania</v>
      </c>
      <c r="C4030" t="s">
        <v>68</v>
      </c>
      <c r="D4030" t="str">
        <f t="shared" si="288"/>
        <v>FII</v>
      </c>
      <c r="E4030" t="s">
        <v>143</v>
      </c>
      <c r="F4030" t="s">
        <v>102</v>
      </c>
      <c r="G4030" t="str">
        <f t="shared" si="289"/>
        <v xml:space="preserve">Proportion of Individuals who reported a negative SHG experience </v>
      </c>
      <c r="H4030" t="s">
        <v>220</v>
      </c>
      <c r="I4030" t="s">
        <v>740</v>
      </c>
      <c r="J4030" t="s">
        <v>414</v>
      </c>
      <c r="K4030" t="s">
        <v>134</v>
      </c>
      <c r="L4030" t="str">
        <f t="shared" si="290"/>
        <v>6.1 Rural individuals</v>
      </c>
      <c r="M4030" t="str">
        <f t="shared" si="286"/>
        <v>Proportion of Individuals who reported a negative SHG experience (Among individuals who belong to at least one SHG)</v>
      </c>
      <c r="N4030" t="s">
        <v>203</v>
      </c>
      <c r="O4030" s="19">
        <v>0.24335240271201308</v>
      </c>
      <c r="P4030">
        <v>2.9653436700416425E-2</v>
      </c>
      <c r="Q4030" s="19">
        <v>0.1852016743264763</v>
      </c>
      <c r="R4030" s="19">
        <v>0.30150313109754989</v>
      </c>
      <c r="S4030">
        <v>240</v>
      </c>
      <c r="T4030" t="str">
        <f t="shared" si="287"/>
        <v>1</v>
      </c>
    </row>
    <row r="4031" spans="1:20" x14ac:dyDescent="0.25">
      <c r="A4031" s="6" t="s">
        <v>424</v>
      </c>
      <c r="B4031" s="6" t="str">
        <f t="shared" si="291"/>
        <v>Tanzania</v>
      </c>
      <c r="C4031" t="s">
        <v>68</v>
      </c>
      <c r="D4031" t="str">
        <f t="shared" si="288"/>
        <v>FII</v>
      </c>
      <c r="E4031" t="s">
        <v>143</v>
      </c>
      <c r="F4031" t="s">
        <v>102</v>
      </c>
      <c r="G4031" t="str">
        <f t="shared" si="289"/>
        <v xml:space="preserve">Proportion of Individuals who reported a negative SHG experience </v>
      </c>
      <c r="H4031" t="s">
        <v>220</v>
      </c>
      <c r="I4031" t="s">
        <v>740</v>
      </c>
      <c r="J4031" t="s">
        <v>414</v>
      </c>
      <c r="K4031" t="s">
        <v>135</v>
      </c>
      <c r="L4031" t="str">
        <f t="shared" si="290"/>
        <v>6.2 Urban individuals</v>
      </c>
      <c r="M4031" t="str">
        <f t="shared" si="286"/>
        <v>Proportion of Individuals who reported a negative SHG experience (Among individuals who belong to at least one SHG)</v>
      </c>
      <c r="N4031" t="s">
        <v>203</v>
      </c>
      <c r="O4031" s="19">
        <v>0.13256968031858482</v>
      </c>
      <c r="P4031">
        <v>1.6004839905050125E-2</v>
      </c>
      <c r="Q4031" s="19">
        <v>0.10117511330689111</v>
      </c>
      <c r="R4031" s="19">
        <v>0.16396424733027853</v>
      </c>
      <c r="S4031">
        <v>480</v>
      </c>
      <c r="T4031" t="str">
        <f t="shared" si="287"/>
        <v>1</v>
      </c>
    </row>
    <row r="4032" spans="1:20" x14ac:dyDescent="0.25">
      <c r="A4032" s="6" t="s">
        <v>424</v>
      </c>
      <c r="B4032" s="6" t="str">
        <f t="shared" si="291"/>
        <v>Tanzania</v>
      </c>
      <c r="C4032" t="s">
        <v>68</v>
      </c>
      <c r="D4032" t="str">
        <f t="shared" si="288"/>
        <v>FII</v>
      </c>
      <c r="E4032" t="s">
        <v>143</v>
      </c>
      <c r="F4032" t="s">
        <v>102</v>
      </c>
      <c r="G4032" t="str">
        <f t="shared" si="289"/>
        <v xml:space="preserve">Proportion of Individuals who reported a negative SHG experience </v>
      </c>
      <c r="H4032" t="s">
        <v>220</v>
      </c>
      <c r="I4032" t="s">
        <v>740</v>
      </c>
      <c r="J4032" t="s">
        <v>414</v>
      </c>
      <c r="K4032" t="s">
        <v>421</v>
      </c>
      <c r="L4032" t="str">
        <f t="shared" si="290"/>
        <v>7.3 Individuals in the two highest PPI quintiles</v>
      </c>
      <c r="M4032" t="str">
        <f t="shared" si="286"/>
        <v>Proportion of Individuals who reported a negative SHG experience (Among individuals who belong to at least one SHG)</v>
      </c>
      <c r="N4032" t="s">
        <v>203</v>
      </c>
      <c r="O4032" s="19">
        <v>0.23512535580993374</v>
      </c>
      <c r="P4032">
        <v>4.4600392689943959E-2</v>
      </c>
      <c r="Q4032" s="19">
        <v>0.1476702332996534</v>
      </c>
      <c r="R4032" s="19">
        <v>0.32258047832021408</v>
      </c>
      <c r="S4032">
        <v>105</v>
      </c>
      <c r="T4032" t="str">
        <f t="shared" si="287"/>
        <v>1</v>
      </c>
    </row>
    <row r="4033" spans="1:20" x14ac:dyDescent="0.25">
      <c r="A4033" s="6" t="s">
        <v>424</v>
      </c>
      <c r="B4033" s="6" t="str">
        <f t="shared" si="291"/>
        <v>Tanzania</v>
      </c>
      <c r="C4033" t="s">
        <v>68</v>
      </c>
      <c r="D4033" t="str">
        <f t="shared" si="288"/>
        <v>FII</v>
      </c>
      <c r="E4033" t="s">
        <v>143</v>
      </c>
      <c r="F4033" t="s">
        <v>102</v>
      </c>
      <c r="G4033" t="str">
        <f t="shared" si="289"/>
        <v xml:space="preserve">Proportion of Individuals who reported a negative SHG experience </v>
      </c>
      <c r="H4033" t="s">
        <v>220</v>
      </c>
      <c r="I4033" t="s">
        <v>740</v>
      </c>
      <c r="J4033" t="s">
        <v>414</v>
      </c>
      <c r="K4033" t="s">
        <v>419</v>
      </c>
      <c r="L4033" t="str">
        <f t="shared" si="290"/>
        <v>7.1 Individuals in the two lowest PPI quintiles</v>
      </c>
      <c r="M4033" t="str">
        <f t="shared" si="286"/>
        <v>Proportion of Individuals who reported a negative SHG experience (Among individuals who belong to at least one SHG)</v>
      </c>
      <c r="N4033" t="s">
        <v>203</v>
      </c>
      <c r="O4033" s="19">
        <v>0.12472380985410794</v>
      </c>
      <c r="P4033">
        <v>1.6965547532754369E-2</v>
      </c>
      <c r="Q4033" s="19">
        <v>9.1448640648129437E-2</v>
      </c>
      <c r="R4033" s="19">
        <v>0.15799897906008645</v>
      </c>
      <c r="S4033">
        <v>391</v>
      </c>
      <c r="T4033" t="str">
        <f t="shared" si="287"/>
        <v>1</v>
      </c>
    </row>
    <row r="4034" spans="1:20" x14ac:dyDescent="0.25">
      <c r="A4034" s="6" t="s">
        <v>424</v>
      </c>
      <c r="B4034" s="6" t="str">
        <f t="shared" si="291"/>
        <v>Tanzania</v>
      </c>
      <c r="C4034" t="s">
        <v>68</v>
      </c>
      <c r="D4034" t="str">
        <f t="shared" si="288"/>
        <v>FII</v>
      </c>
      <c r="E4034" t="s">
        <v>143</v>
      </c>
      <c r="F4034" t="s">
        <v>102</v>
      </c>
      <c r="G4034" t="str">
        <f t="shared" si="289"/>
        <v xml:space="preserve">Proportion of Individuals who reported a negative SHG experience </v>
      </c>
      <c r="H4034" t="s">
        <v>221</v>
      </c>
      <c r="I4034" t="s">
        <v>740</v>
      </c>
      <c r="J4034" t="s">
        <v>414</v>
      </c>
      <c r="K4034" t="s">
        <v>114</v>
      </c>
      <c r="L4034" t="str">
        <f t="shared" si="290"/>
        <v>1.1 All individuals</v>
      </c>
      <c r="M4034" t="str">
        <f t="shared" si="286"/>
        <v>Proportion of Individuals who reported a negative SHG experience (Among individuals who belong to at least one SHG)</v>
      </c>
      <c r="N4034" t="s">
        <v>200</v>
      </c>
      <c r="O4034" s="19">
        <v>9.5509029348443866E-2</v>
      </c>
      <c r="P4034">
        <v>1.1309902467783798E-2</v>
      </c>
      <c r="Q4034" s="19">
        <v>7.3304650081818551E-2</v>
      </c>
      <c r="R4034" s="19">
        <v>0.11771340861506918</v>
      </c>
      <c r="S4034">
        <v>720</v>
      </c>
      <c r="T4034" t="str">
        <f t="shared" si="287"/>
        <v>1</v>
      </c>
    </row>
    <row r="4035" spans="1:20" x14ac:dyDescent="0.25">
      <c r="A4035" s="6" t="s">
        <v>424</v>
      </c>
      <c r="B4035" s="6" t="str">
        <f t="shared" si="291"/>
        <v>Tanzania</v>
      </c>
      <c r="C4035" t="s">
        <v>68</v>
      </c>
      <c r="D4035" t="str">
        <f t="shared" si="288"/>
        <v>FII</v>
      </c>
      <c r="E4035" t="s">
        <v>143</v>
      </c>
      <c r="F4035" t="s">
        <v>102</v>
      </c>
      <c r="G4035" t="str">
        <f t="shared" si="289"/>
        <v xml:space="preserve">Proportion of Individuals who reported a negative SHG experience </v>
      </c>
      <c r="H4035" t="s">
        <v>221</v>
      </c>
      <c r="I4035" t="s">
        <v>740</v>
      </c>
      <c r="J4035" t="s">
        <v>414</v>
      </c>
      <c r="K4035" t="s">
        <v>121</v>
      </c>
      <c r="L4035" t="str">
        <f t="shared" si="290"/>
        <v>2.2 Individuals who do not have a bank account</v>
      </c>
      <c r="M4035" t="str">
        <f t="shared" si="286"/>
        <v>Proportion of Individuals who reported a negative SHG experience (Among individuals who belong to at least one SHG)</v>
      </c>
      <c r="N4035" t="s">
        <v>200</v>
      </c>
      <c r="O4035" s="19">
        <v>9.1495646549363777E-2</v>
      </c>
      <c r="P4035">
        <v>1.1923224288821328E-2</v>
      </c>
      <c r="Q4035" s="19">
        <v>6.8095671022845625E-2</v>
      </c>
      <c r="R4035" s="19">
        <v>0.11489562207588193</v>
      </c>
      <c r="S4035">
        <v>633</v>
      </c>
      <c r="T4035" t="str">
        <f t="shared" si="287"/>
        <v>1</v>
      </c>
    </row>
    <row r="4036" spans="1:20" x14ac:dyDescent="0.25">
      <c r="A4036" s="6" t="s">
        <v>424</v>
      </c>
      <c r="B4036" s="6" t="str">
        <f t="shared" si="291"/>
        <v>Tanzania</v>
      </c>
      <c r="C4036" t="s">
        <v>68</v>
      </c>
      <c r="D4036" t="str">
        <f t="shared" si="288"/>
        <v>FII</v>
      </c>
      <c r="E4036" t="s">
        <v>143</v>
      </c>
      <c r="F4036" t="s">
        <v>102</v>
      </c>
      <c r="G4036" t="str">
        <f t="shared" si="289"/>
        <v xml:space="preserve">Proportion of Individuals who reported a negative SHG experience </v>
      </c>
      <c r="H4036" t="s">
        <v>221</v>
      </c>
      <c r="I4036" t="s">
        <v>740</v>
      </c>
      <c r="J4036" t="s">
        <v>414</v>
      </c>
      <c r="K4036" t="s">
        <v>120</v>
      </c>
      <c r="L4036" t="str">
        <f t="shared" si="290"/>
        <v>2.1 Individuals who have a bank account</v>
      </c>
      <c r="M4036" t="str">
        <f t="shared" si="286"/>
        <v>Proportion of Individuals who reported a negative SHG experience (Among individuals who belong to at least one SHG)</v>
      </c>
      <c r="N4036" t="s">
        <v>200</v>
      </c>
      <c r="O4036" s="19">
        <v>0.12629406757549197</v>
      </c>
      <c r="P4036">
        <v>3.5285592897412281E-2</v>
      </c>
      <c r="Q4036" s="19">
        <v>5.7105985439958581E-2</v>
      </c>
      <c r="R4036" s="19">
        <v>0.19548214971102534</v>
      </c>
      <c r="S4036">
        <v>87</v>
      </c>
      <c r="T4036" t="str">
        <f t="shared" si="287"/>
        <v>1</v>
      </c>
    </row>
    <row r="4037" spans="1:20" x14ac:dyDescent="0.25">
      <c r="A4037" s="6" t="s">
        <v>424</v>
      </c>
      <c r="B4037" s="6" t="str">
        <f t="shared" si="291"/>
        <v>Tanzania</v>
      </c>
      <c r="C4037" t="s">
        <v>68</v>
      </c>
      <c r="D4037" t="str">
        <f t="shared" si="288"/>
        <v>FII</v>
      </c>
      <c r="E4037" t="s">
        <v>143</v>
      </c>
      <c r="F4037" t="s">
        <v>102</v>
      </c>
      <c r="G4037" t="str">
        <f t="shared" si="289"/>
        <v xml:space="preserve">Proportion of Individuals who reported a negative SHG experience </v>
      </c>
      <c r="H4037" t="s">
        <v>221</v>
      </c>
      <c r="I4037" t="s">
        <v>740</v>
      </c>
      <c r="J4037" t="s">
        <v>414</v>
      </c>
      <c r="K4037" t="s">
        <v>116</v>
      </c>
      <c r="L4037" t="str">
        <f t="shared" si="290"/>
        <v>1.3 Males</v>
      </c>
      <c r="M4037" t="str">
        <f t="shared" si="286"/>
        <v>Proportion of Individuals who reported a negative SHG experience (Among individuals who belong to at least one SHG)</v>
      </c>
      <c r="N4037" t="s">
        <v>200</v>
      </c>
      <c r="O4037" s="19">
        <v>0.11500769172677139</v>
      </c>
      <c r="P4037">
        <v>2.1076036159460389E-2</v>
      </c>
      <c r="Q4037" s="19">
        <v>7.3675075861659611E-2</v>
      </c>
      <c r="R4037" s="19">
        <v>0.15634030759188317</v>
      </c>
      <c r="S4037">
        <v>238</v>
      </c>
      <c r="T4037" t="str">
        <f t="shared" si="287"/>
        <v>1</v>
      </c>
    </row>
    <row r="4038" spans="1:20" x14ac:dyDescent="0.25">
      <c r="A4038" s="6" t="s">
        <v>424</v>
      </c>
      <c r="B4038" s="6" t="str">
        <f t="shared" si="291"/>
        <v>Tanzania</v>
      </c>
      <c r="C4038" t="s">
        <v>68</v>
      </c>
      <c r="D4038" t="str">
        <f t="shared" si="288"/>
        <v>FII</v>
      </c>
      <c r="E4038" t="s">
        <v>143</v>
      </c>
      <c r="F4038" t="s">
        <v>102</v>
      </c>
      <c r="G4038" t="str">
        <f t="shared" si="289"/>
        <v xml:space="preserve">Proportion of Individuals who reported a negative SHG experience </v>
      </c>
      <c r="H4038" t="s">
        <v>221</v>
      </c>
      <c r="I4038" t="s">
        <v>740</v>
      </c>
      <c r="J4038" t="s">
        <v>414</v>
      </c>
      <c r="K4038" t="s">
        <v>115</v>
      </c>
      <c r="L4038" t="str">
        <f t="shared" si="290"/>
        <v>1.2 Females</v>
      </c>
      <c r="M4038" t="str">
        <f t="shared" si="286"/>
        <v>Proportion of Individuals who reported a negative SHG experience (Among individuals who belong to at least one SHG)</v>
      </c>
      <c r="N4038" t="s">
        <v>200</v>
      </c>
      <c r="O4038" s="19">
        <v>8.2661934014140639E-2</v>
      </c>
      <c r="P4038">
        <v>1.2549230057853376E-2</v>
      </c>
      <c r="Q4038" s="19">
        <v>5.8048288020615374E-2</v>
      </c>
      <c r="R4038" s="19">
        <v>0.1072755800076659</v>
      </c>
      <c r="S4038">
        <v>482</v>
      </c>
      <c r="T4038" t="str">
        <f t="shared" si="287"/>
        <v>1</v>
      </c>
    </row>
    <row r="4039" spans="1:20" x14ac:dyDescent="0.25">
      <c r="A4039" s="6" t="s">
        <v>424</v>
      </c>
      <c r="B4039" s="6" t="str">
        <f t="shared" si="291"/>
        <v>Tanzania</v>
      </c>
      <c r="C4039" t="s">
        <v>68</v>
      </c>
      <c r="D4039" t="str">
        <f t="shared" si="288"/>
        <v>FII</v>
      </c>
      <c r="E4039" t="s">
        <v>143</v>
      </c>
      <c r="F4039" t="s">
        <v>102</v>
      </c>
      <c r="G4039" t="str">
        <f t="shared" si="289"/>
        <v xml:space="preserve">Proportion of Individuals who reported a negative SHG experience </v>
      </c>
      <c r="H4039" t="s">
        <v>221</v>
      </c>
      <c r="I4039" t="s">
        <v>740</v>
      </c>
      <c r="J4039" t="s">
        <v>414</v>
      </c>
      <c r="K4039" t="s">
        <v>420</v>
      </c>
      <c r="L4039" t="str">
        <f t="shared" si="290"/>
        <v>7.2 Individuals in the middle PPI quintile</v>
      </c>
      <c r="M4039" t="str">
        <f t="shared" si="286"/>
        <v>Proportion of Individuals who reported a negative SHG experience (Among individuals who belong to at least one SHG)</v>
      </c>
      <c r="N4039" t="s">
        <v>200</v>
      </c>
      <c r="O4039" s="19">
        <v>0.12170533027545311</v>
      </c>
      <c r="P4039">
        <v>2.2435341210648684E-2</v>
      </c>
      <c r="Q4039" s="19">
        <v>7.7710663878945846E-2</v>
      </c>
      <c r="R4039" s="19">
        <v>0.16569999667196036</v>
      </c>
      <c r="S4039">
        <v>224</v>
      </c>
      <c r="T4039" t="str">
        <f t="shared" si="287"/>
        <v>1</v>
      </c>
    </row>
    <row r="4040" spans="1:20" x14ac:dyDescent="0.25">
      <c r="A4040" s="6" t="s">
        <v>424</v>
      </c>
      <c r="B4040" s="6" t="str">
        <f t="shared" si="291"/>
        <v>Tanzania</v>
      </c>
      <c r="C4040" t="s">
        <v>68</v>
      </c>
      <c r="D4040" t="str">
        <f t="shared" si="288"/>
        <v>FII</v>
      </c>
      <c r="E4040" t="s">
        <v>143</v>
      </c>
      <c r="F4040" t="s">
        <v>102</v>
      </c>
      <c r="G4040" t="str">
        <f t="shared" si="289"/>
        <v xml:space="preserve">Proportion of Individuals who reported a negative SHG experience </v>
      </c>
      <c r="H4040" t="s">
        <v>221</v>
      </c>
      <c r="I4040" t="s">
        <v>740</v>
      </c>
      <c r="J4040" t="s">
        <v>414</v>
      </c>
      <c r="K4040" t="s">
        <v>128</v>
      </c>
      <c r="L4040" t="str">
        <f t="shared" si="290"/>
        <v>4.2 Individuals who do not use mobile money</v>
      </c>
      <c r="M4040" t="str">
        <f t="shared" si="286"/>
        <v>Proportion of Individuals who reported a negative SHG experience (Among individuals who belong to at least one SHG)</v>
      </c>
      <c r="N4040" t="s">
        <v>200</v>
      </c>
      <c r="O4040" s="19">
        <v>9.461659804914764E-2</v>
      </c>
      <c r="P4040">
        <v>2.0506177766070721E-2</v>
      </c>
      <c r="Q4040" s="19">
        <v>5.4401426440610197E-2</v>
      </c>
      <c r="R4040" s="19">
        <v>0.13483176965768509</v>
      </c>
      <c r="S4040">
        <v>211</v>
      </c>
      <c r="T4040" t="str">
        <f t="shared" si="287"/>
        <v>1</v>
      </c>
    </row>
    <row r="4041" spans="1:20" x14ac:dyDescent="0.25">
      <c r="A4041" s="6" t="s">
        <v>424</v>
      </c>
      <c r="B4041" s="6" t="str">
        <f t="shared" si="291"/>
        <v>Tanzania</v>
      </c>
      <c r="C4041" t="s">
        <v>68</v>
      </c>
      <c r="D4041" t="str">
        <f t="shared" si="288"/>
        <v>FII</v>
      </c>
      <c r="E4041" t="s">
        <v>143</v>
      </c>
      <c r="F4041" t="s">
        <v>102</v>
      </c>
      <c r="G4041" t="str">
        <f t="shared" si="289"/>
        <v xml:space="preserve">Proportion of Individuals who reported a negative SHG experience </v>
      </c>
      <c r="H4041" t="s">
        <v>221</v>
      </c>
      <c r="I4041" t="s">
        <v>740</v>
      </c>
      <c r="J4041" t="s">
        <v>414</v>
      </c>
      <c r="K4041" t="s">
        <v>127</v>
      </c>
      <c r="L4041" t="str">
        <f t="shared" si="290"/>
        <v>4.1 Individuals who use mobile money</v>
      </c>
      <c r="M4041" t="str">
        <f t="shared" si="286"/>
        <v>Proportion of Individuals who reported a negative SHG experience (Among individuals who belong to at least one SHG)</v>
      </c>
      <c r="N4041" t="s">
        <v>200</v>
      </c>
      <c r="O4041" s="19">
        <v>9.585839810446016E-2</v>
      </c>
      <c r="P4041">
        <v>1.3528383209966348E-2</v>
      </c>
      <c r="Q4041" s="19">
        <v>6.9324385007141068E-2</v>
      </c>
      <c r="R4041" s="19">
        <v>0.12239241120177925</v>
      </c>
      <c r="S4041">
        <v>509</v>
      </c>
      <c r="T4041" t="str">
        <f t="shared" si="287"/>
        <v>1</v>
      </c>
    </row>
    <row r="4042" spans="1:20" x14ac:dyDescent="0.25">
      <c r="A4042" s="6" t="s">
        <v>424</v>
      </c>
      <c r="B4042" s="6" t="str">
        <f t="shared" si="291"/>
        <v>Tanzania</v>
      </c>
      <c r="C4042" t="s">
        <v>68</v>
      </c>
      <c r="D4042" t="str">
        <f t="shared" si="288"/>
        <v>FII</v>
      </c>
      <c r="E4042" t="s">
        <v>143</v>
      </c>
      <c r="F4042" t="s">
        <v>102</v>
      </c>
      <c r="G4042" t="str">
        <f t="shared" si="289"/>
        <v xml:space="preserve">Proportion of Individuals who reported a negative SHG experience </v>
      </c>
      <c r="H4042" t="s">
        <v>221</v>
      </c>
      <c r="I4042" t="s">
        <v>740</v>
      </c>
      <c r="J4042" t="s">
        <v>414</v>
      </c>
      <c r="K4042" t="s">
        <v>132</v>
      </c>
      <c r="L4042" t="str">
        <f t="shared" si="290"/>
        <v>5.2 Individuals without a formal ID</v>
      </c>
      <c r="M4042" t="str">
        <f t="shared" si="286"/>
        <v>Proportion of Individuals who reported a negative SHG experience (Among individuals who belong to at least one SHG)</v>
      </c>
      <c r="N4042" t="s">
        <v>200</v>
      </c>
      <c r="O4042" s="19">
        <v>4.1146424089506632E-2</v>
      </c>
      <c r="P4042">
        <v>4.002475297153265E-2</v>
      </c>
      <c r="Q4042" s="19">
        <v>-3.7335470970757116E-2</v>
      </c>
      <c r="R4042" s="19">
        <v>0.11962831914977037</v>
      </c>
      <c r="S4042">
        <v>38</v>
      </c>
      <c r="T4042" t="str">
        <f t="shared" si="287"/>
        <v>1</v>
      </c>
    </row>
    <row r="4043" spans="1:20" x14ac:dyDescent="0.25">
      <c r="A4043" s="6" t="s">
        <v>424</v>
      </c>
      <c r="B4043" s="6" t="str">
        <f t="shared" si="291"/>
        <v>Tanzania</v>
      </c>
      <c r="C4043" t="s">
        <v>68</v>
      </c>
      <c r="D4043" t="str">
        <f t="shared" si="288"/>
        <v>FII</v>
      </c>
      <c r="E4043" t="s">
        <v>143</v>
      </c>
      <c r="F4043" t="s">
        <v>102</v>
      </c>
      <c r="G4043" t="str">
        <f t="shared" si="289"/>
        <v xml:space="preserve">Proportion of Individuals who reported a negative SHG experience </v>
      </c>
      <c r="H4043" t="s">
        <v>221</v>
      </c>
      <c r="I4043" t="s">
        <v>740</v>
      </c>
      <c r="J4043" t="s">
        <v>414</v>
      </c>
      <c r="K4043" t="s">
        <v>131</v>
      </c>
      <c r="L4043" t="str">
        <f t="shared" si="290"/>
        <v>5.1 Individuals with a formal ID</v>
      </c>
      <c r="M4043" t="str">
        <f t="shared" si="286"/>
        <v>Proportion of Individuals who reported a negative SHG experience (Among individuals who belong to at least one SHG)</v>
      </c>
      <c r="N4043" t="s">
        <v>200</v>
      </c>
      <c r="O4043" s="19">
        <v>9.8485256045655348E-2</v>
      </c>
      <c r="P4043">
        <v>1.1720508443960491E-2</v>
      </c>
      <c r="Q4043" s="19">
        <v>7.5486163932806702E-2</v>
      </c>
      <c r="R4043" s="19">
        <v>0.12148434815850399</v>
      </c>
      <c r="S4043">
        <v>682</v>
      </c>
      <c r="T4043" t="str">
        <f t="shared" si="287"/>
        <v>1</v>
      </c>
    </row>
    <row r="4044" spans="1:20" x14ac:dyDescent="0.25">
      <c r="A4044" s="6" t="s">
        <v>424</v>
      </c>
      <c r="B4044" s="6" t="str">
        <f t="shared" si="291"/>
        <v>Tanzania</v>
      </c>
      <c r="C4044" t="s">
        <v>68</v>
      </c>
      <c r="D4044" t="str">
        <f t="shared" si="288"/>
        <v>FII</v>
      </c>
      <c r="E4044" t="s">
        <v>143</v>
      </c>
      <c r="F4044" t="s">
        <v>102</v>
      </c>
      <c r="G4044" t="str">
        <f t="shared" si="289"/>
        <v xml:space="preserve">Proportion of Individuals who reported a negative SHG experience </v>
      </c>
      <c r="H4044" t="s">
        <v>221</v>
      </c>
      <c r="I4044" t="s">
        <v>740</v>
      </c>
      <c r="J4044" t="s">
        <v>414</v>
      </c>
      <c r="K4044" t="s">
        <v>124</v>
      </c>
      <c r="L4044" t="str">
        <f t="shared" si="290"/>
        <v>3.2 Individuals who do not have access to a mobile phone</v>
      </c>
      <c r="M4044" t="str">
        <f t="shared" si="286"/>
        <v>Proportion of Individuals who reported a negative SHG experience (Among individuals who belong to at least one SHG)</v>
      </c>
      <c r="N4044" t="s">
        <v>200</v>
      </c>
      <c r="O4044" s="19">
        <v>0.11331532861935772</v>
      </c>
      <c r="P4044">
        <v>4.9599308804599465E-2</v>
      </c>
      <c r="Q4044" s="19">
        <v>1.6059224127116314E-2</v>
      </c>
      <c r="R4044" s="19">
        <v>0.21057143311159915</v>
      </c>
      <c r="S4044">
        <v>41</v>
      </c>
      <c r="T4044" t="str">
        <f t="shared" si="287"/>
        <v>1</v>
      </c>
    </row>
    <row r="4045" spans="1:20" x14ac:dyDescent="0.25">
      <c r="A4045" s="6" t="s">
        <v>424</v>
      </c>
      <c r="B4045" s="6" t="str">
        <f t="shared" si="291"/>
        <v>Tanzania</v>
      </c>
      <c r="C4045" t="s">
        <v>68</v>
      </c>
      <c r="D4045" t="str">
        <f t="shared" si="288"/>
        <v>FII</v>
      </c>
      <c r="E4045" t="s">
        <v>143</v>
      </c>
      <c r="F4045" t="s">
        <v>102</v>
      </c>
      <c r="G4045" t="str">
        <f t="shared" si="289"/>
        <v xml:space="preserve">Proportion of Individuals who reported a negative SHG experience </v>
      </c>
      <c r="H4045" t="s">
        <v>221</v>
      </c>
      <c r="I4045" t="s">
        <v>740</v>
      </c>
      <c r="J4045" t="s">
        <v>414</v>
      </c>
      <c r="K4045" t="s">
        <v>123</v>
      </c>
      <c r="L4045" t="str">
        <f t="shared" si="290"/>
        <v>3.1 Individuals who have access to a mobile phone</v>
      </c>
      <c r="M4045" t="str">
        <f t="shared" si="286"/>
        <v>Proportion of Individuals who reported a negative SHG experience (Among individuals who belong to at least one SHG)</v>
      </c>
      <c r="N4045" t="s">
        <v>200</v>
      </c>
      <c r="O4045" s="19">
        <v>9.4508569666530276E-2</v>
      </c>
      <c r="P4045">
        <v>1.161249214612714E-2</v>
      </c>
      <c r="Q4045" s="19">
        <v>7.1721595985835551E-2</v>
      </c>
      <c r="R4045" s="19">
        <v>0.117295543347225</v>
      </c>
      <c r="S4045">
        <v>679</v>
      </c>
      <c r="T4045" t="str">
        <f t="shared" si="287"/>
        <v>1</v>
      </c>
    </row>
    <row r="4046" spans="1:20" x14ac:dyDescent="0.25">
      <c r="A4046" s="6" t="s">
        <v>424</v>
      </c>
      <c r="B4046" s="6" t="str">
        <f t="shared" si="291"/>
        <v>Tanzania</v>
      </c>
      <c r="C4046" t="s">
        <v>68</v>
      </c>
      <c r="D4046" t="str">
        <f t="shared" si="288"/>
        <v>FII</v>
      </c>
      <c r="E4046" t="s">
        <v>143</v>
      </c>
      <c r="F4046" t="s">
        <v>102</v>
      </c>
      <c r="G4046" t="str">
        <f t="shared" si="289"/>
        <v xml:space="preserve">Proportion of Individuals who reported a negative SHG experience </v>
      </c>
      <c r="H4046" t="s">
        <v>221</v>
      </c>
      <c r="I4046" t="s">
        <v>740</v>
      </c>
      <c r="J4046" t="s">
        <v>414</v>
      </c>
      <c r="K4046" t="s">
        <v>134</v>
      </c>
      <c r="L4046" t="str">
        <f t="shared" si="290"/>
        <v>6.1 Rural individuals</v>
      </c>
      <c r="M4046" t="str">
        <f t="shared" si="286"/>
        <v>Proportion of Individuals who reported a negative SHG experience (Among individuals who belong to at least one SHG)</v>
      </c>
      <c r="N4046" t="s">
        <v>200</v>
      </c>
      <c r="O4046" s="19">
        <v>0.11968179332725008</v>
      </c>
      <c r="P4046">
        <v>2.2125346100042183E-2</v>
      </c>
      <c r="Q4046" s="19">
        <v>7.6293736674731272E-2</v>
      </c>
      <c r="R4046" s="19">
        <v>0.16306984997976889</v>
      </c>
      <c r="S4046">
        <v>240</v>
      </c>
      <c r="T4046" t="str">
        <f t="shared" si="287"/>
        <v>1</v>
      </c>
    </row>
    <row r="4047" spans="1:20" x14ac:dyDescent="0.25">
      <c r="A4047" s="6" t="s">
        <v>424</v>
      </c>
      <c r="B4047" s="6" t="str">
        <f t="shared" si="291"/>
        <v>Tanzania</v>
      </c>
      <c r="C4047" t="s">
        <v>68</v>
      </c>
      <c r="D4047" t="str">
        <f t="shared" si="288"/>
        <v>FII</v>
      </c>
      <c r="E4047" t="s">
        <v>143</v>
      </c>
      <c r="F4047" t="s">
        <v>102</v>
      </c>
      <c r="G4047" t="str">
        <f t="shared" si="289"/>
        <v xml:space="preserve">Proportion of Individuals who reported a negative SHG experience </v>
      </c>
      <c r="H4047" t="s">
        <v>221</v>
      </c>
      <c r="I4047" t="s">
        <v>740</v>
      </c>
      <c r="J4047" t="s">
        <v>414</v>
      </c>
      <c r="K4047" t="s">
        <v>135</v>
      </c>
      <c r="L4047" t="str">
        <f t="shared" si="290"/>
        <v>6.2 Urban individuals</v>
      </c>
      <c r="M4047" t="str">
        <f t="shared" si="286"/>
        <v>Proportion of Individuals who reported a negative SHG experience (Among individuals who belong to at least one SHG)</v>
      </c>
      <c r="N4047" t="s">
        <v>200</v>
      </c>
      <c r="O4047" s="19">
        <v>8.4167219132930654E-2</v>
      </c>
      <c r="P4047">
        <v>1.2934644398624566E-2</v>
      </c>
      <c r="Q4047" s="19">
        <v>5.8795046543005838E-2</v>
      </c>
      <c r="R4047" s="19">
        <v>0.10953939172285547</v>
      </c>
      <c r="S4047">
        <v>480</v>
      </c>
      <c r="T4047" t="str">
        <f t="shared" si="287"/>
        <v>1</v>
      </c>
    </row>
    <row r="4048" spans="1:20" x14ac:dyDescent="0.25">
      <c r="A4048" s="6" t="s">
        <v>424</v>
      </c>
      <c r="B4048" s="6" t="str">
        <f t="shared" si="291"/>
        <v>Tanzania</v>
      </c>
      <c r="C4048" t="s">
        <v>68</v>
      </c>
      <c r="D4048" t="str">
        <f t="shared" si="288"/>
        <v>FII</v>
      </c>
      <c r="E4048" t="s">
        <v>143</v>
      </c>
      <c r="F4048" t="s">
        <v>102</v>
      </c>
      <c r="G4048" t="str">
        <f t="shared" si="289"/>
        <v xml:space="preserve">Proportion of Individuals who reported a negative SHG experience </v>
      </c>
      <c r="H4048" t="s">
        <v>221</v>
      </c>
      <c r="I4048" t="s">
        <v>740</v>
      </c>
      <c r="J4048" t="s">
        <v>414</v>
      </c>
      <c r="K4048" t="s">
        <v>421</v>
      </c>
      <c r="L4048" t="str">
        <f t="shared" si="290"/>
        <v>7.3 Individuals in the two highest PPI quintiles</v>
      </c>
      <c r="M4048" t="str">
        <f t="shared" si="286"/>
        <v>Proportion of Individuals who reported a negative SHG experience (Among individuals who belong to at least one SHG)</v>
      </c>
      <c r="N4048" t="s">
        <v>200</v>
      </c>
      <c r="O4048" s="19">
        <v>0.10414971186035564</v>
      </c>
      <c r="P4048">
        <v>3.3491474624016554E-2</v>
      </c>
      <c r="Q4048" s="19">
        <v>3.8477621557130262E-2</v>
      </c>
      <c r="R4048" s="19">
        <v>0.169821802163581</v>
      </c>
      <c r="S4048">
        <v>105</v>
      </c>
      <c r="T4048" t="str">
        <f t="shared" si="287"/>
        <v>1</v>
      </c>
    </row>
    <row r="4049" spans="1:20" x14ac:dyDescent="0.25">
      <c r="A4049" s="6" t="s">
        <v>424</v>
      </c>
      <c r="B4049" s="6" t="str">
        <f t="shared" si="291"/>
        <v>Tanzania</v>
      </c>
      <c r="C4049" t="s">
        <v>68</v>
      </c>
      <c r="D4049" t="str">
        <f t="shared" si="288"/>
        <v>FII</v>
      </c>
      <c r="E4049" t="s">
        <v>143</v>
      </c>
      <c r="F4049" t="s">
        <v>102</v>
      </c>
      <c r="G4049" t="str">
        <f t="shared" si="289"/>
        <v xml:space="preserve">Proportion of Individuals who reported a negative SHG experience </v>
      </c>
      <c r="H4049" t="s">
        <v>221</v>
      </c>
      <c r="I4049" t="s">
        <v>740</v>
      </c>
      <c r="J4049" t="s">
        <v>414</v>
      </c>
      <c r="K4049" t="s">
        <v>419</v>
      </c>
      <c r="L4049" t="str">
        <f t="shared" si="290"/>
        <v>7.1 Individuals in the two lowest PPI quintiles</v>
      </c>
      <c r="M4049" t="str">
        <f t="shared" si="286"/>
        <v>Proportion of Individuals who reported a negative SHG experience (Among individuals who belong to at least one SHG)</v>
      </c>
      <c r="N4049" t="s">
        <v>200</v>
      </c>
      <c r="O4049" s="19">
        <v>7.7859551750541142E-2</v>
      </c>
      <c r="P4049">
        <v>1.3514625062005159E-2</v>
      </c>
      <c r="Q4049" s="19">
        <v>5.1352807136176779E-2</v>
      </c>
      <c r="R4049" s="19">
        <v>0.10436629636490551</v>
      </c>
      <c r="S4049">
        <v>391</v>
      </c>
      <c r="T4049" t="str">
        <f t="shared" si="287"/>
        <v>1</v>
      </c>
    </row>
    <row r="4050" spans="1:20" x14ac:dyDescent="0.25">
      <c r="A4050" s="6" t="s">
        <v>424</v>
      </c>
      <c r="B4050" s="6" t="str">
        <f t="shared" si="291"/>
        <v>Tanzania</v>
      </c>
      <c r="C4050" t="s">
        <v>68</v>
      </c>
      <c r="D4050" t="str">
        <f t="shared" ref="D4050:D4065" si="292">C4050</f>
        <v>FII</v>
      </c>
      <c r="E4050" t="s">
        <v>143</v>
      </c>
      <c r="F4050" t="s">
        <v>102</v>
      </c>
      <c r="G4050" t="str">
        <f t="shared" ref="G4050:G4065" si="293">F4050</f>
        <v xml:space="preserve">Proportion of Individuals who reported a negative SHG experience </v>
      </c>
      <c r="H4050" t="s">
        <v>222</v>
      </c>
      <c r="I4050" t="s">
        <v>740</v>
      </c>
      <c r="J4050" t="s">
        <v>414</v>
      </c>
      <c r="K4050" t="s">
        <v>114</v>
      </c>
      <c r="L4050" t="str">
        <f t="shared" ref="L4050:L4065" si="294">K4050</f>
        <v>1.1 All individuals</v>
      </c>
      <c r="M4050" t="str">
        <f t="shared" si="286"/>
        <v>Proportion of Individuals who reported a negative SHG experience (Among individuals who belong to at least one SHG)</v>
      </c>
      <c r="N4050" t="s">
        <v>199</v>
      </c>
      <c r="O4050" s="19">
        <v>7.8946309253596164E-2</v>
      </c>
      <c r="P4050">
        <v>1.0194408673392467E-2</v>
      </c>
      <c r="Q4050" s="19">
        <v>5.8931944211300907E-2</v>
      </c>
      <c r="R4050" s="19">
        <v>9.8960674295891421E-2</v>
      </c>
      <c r="S4050">
        <v>720</v>
      </c>
      <c r="T4050" t="str">
        <f t="shared" si="287"/>
        <v>1</v>
      </c>
    </row>
    <row r="4051" spans="1:20" x14ac:dyDescent="0.25">
      <c r="A4051" s="6" t="s">
        <v>424</v>
      </c>
      <c r="B4051" s="6" t="str">
        <f t="shared" si="291"/>
        <v>Tanzania</v>
      </c>
      <c r="C4051" t="s">
        <v>68</v>
      </c>
      <c r="D4051" t="str">
        <f t="shared" si="292"/>
        <v>FII</v>
      </c>
      <c r="E4051" t="s">
        <v>143</v>
      </c>
      <c r="F4051" t="s">
        <v>102</v>
      </c>
      <c r="G4051" t="str">
        <f t="shared" si="293"/>
        <v xml:space="preserve">Proportion of Individuals who reported a negative SHG experience </v>
      </c>
      <c r="H4051" t="s">
        <v>222</v>
      </c>
      <c r="I4051" t="s">
        <v>740</v>
      </c>
      <c r="J4051" t="s">
        <v>414</v>
      </c>
      <c r="K4051" t="s">
        <v>121</v>
      </c>
      <c r="L4051" t="str">
        <f t="shared" si="294"/>
        <v>2.2 Individuals who do not have a bank account</v>
      </c>
      <c r="M4051" t="str">
        <f t="shared" si="286"/>
        <v>Proportion of Individuals who reported a negative SHG experience (Among individuals who belong to at least one SHG)</v>
      </c>
      <c r="N4051" t="s">
        <v>199</v>
      </c>
      <c r="O4051" s="19">
        <v>7.0074671240853509E-2</v>
      </c>
      <c r="P4051">
        <v>1.0278938744240929E-2</v>
      </c>
      <c r="Q4051" s="19">
        <v>4.9901695439389798E-2</v>
      </c>
      <c r="R4051" s="19">
        <v>9.0247647042317219E-2</v>
      </c>
      <c r="S4051">
        <v>633</v>
      </c>
      <c r="T4051" t="str">
        <f t="shared" si="287"/>
        <v>1</v>
      </c>
    </row>
    <row r="4052" spans="1:20" x14ac:dyDescent="0.25">
      <c r="A4052" s="6" t="s">
        <v>424</v>
      </c>
      <c r="B4052" s="6" t="str">
        <f t="shared" si="291"/>
        <v>Tanzania</v>
      </c>
      <c r="C4052" t="s">
        <v>68</v>
      </c>
      <c r="D4052" t="str">
        <f t="shared" si="292"/>
        <v>FII</v>
      </c>
      <c r="E4052" t="s">
        <v>143</v>
      </c>
      <c r="F4052" t="s">
        <v>102</v>
      </c>
      <c r="G4052" t="str">
        <f t="shared" si="293"/>
        <v xml:space="preserve">Proportion of Individuals who reported a negative SHG experience </v>
      </c>
      <c r="H4052" t="s">
        <v>222</v>
      </c>
      <c r="I4052" t="s">
        <v>740</v>
      </c>
      <c r="J4052" t="s">
        <v>414</v>
      </c>
      <c r="K4052" t="s">
        <v>120</v>
      </c>
      <c r="L4052" t="str">
        <f t="shared" si="294"/>
        <v>2.1 Individuals who have a bank account</v>
      </c>
      <c r="M4052" t="str">
        <f t="shared" si="286"/>
        <v>Proportion of Individuals who reported a negative SHG experience (Among individuals who belong to at least one SHG)</v>
      </c>
      <c r="N4052" t="s">
        <v>199</v>
      </c>
      <c r="O4052" s="19">
        <v>0.14699706070980367</v>
      </c>
      <c r="P4052">
        <v>3.9067096039984602E-2</v>
      </c>
      <c r="Q4052" s="19">
        <v>7.0394197397580502E-2</v>
      </c>
      <c r="R4052" s="19">
        <v>0.22359992402202683</v>
      </c>
      <c r="S4052">
        <v>87</v>
      </c>
      <c r="T4052" t="str">
        <f t="shared" si="287"/>
        <v>1</v>
      </c>
    </row>
    <row r="4053" spans="1:20" x14ac:dyDescent="0.25">
      <c r="A4053" s="6" t="s">
        <v>424</v>
      </c>
      <c r="B4053" s="6" t="str">
        <f t="shared" si="291"/>
        <v>Tanzania</v>
      </c>
      <c r="C4053" t="s">
        <v>68</v>
      </c>
      <c r="D4053" t="str">
        <f t="shared" si="292"/>
        <v>FII</v>
      </c>
      <c r="E4053" t="s">
        <v>143</v>
      </c>
      <c r="F4053" t="s">
        <v>102</v>
      </c>
      <c r="G4053" t="str">
        <f t="shared" si="293"/>
        <v xml:space="preserve">Proportion of Individuals who reported a negative SHG experience </v>
      </c>
      <c r="H4053" t="s">
        <v>222</v>
      </c>
      <c r="I4053" t="s">
        <v>740</v>
      </c>
      <c r="J4053" t="s">
        <v>414</v>
      </c>
      <c r="K4053" t="s">
        <v>116</v>
      </c>
      <c r="L4053" t="str">
        <f t="shared" si="294"/>
        <v>1.3 Males</v>
      </c>
      <c r="M4053" t="str">
        <f t="shared" si="286"/>
        <v>Proportion of Individuals who reported a negative SHG experience (Among individuals who belong to at least one SHG)</v>
      </c>
      <c r="N4053" t="s">
        <v>199</v>
      </c>
      <c r="O4053" s="19">
        <v>7.2211248636975311E-2</v>
      </c>
      <c r="P4053">
        <v>1.6799968315204163E-2</v>
      </c>
      <c r="Q4053" s="19">
        <v>3.9264510850767174E-2</v>
      </c>
      <c r="R4053" s="19">
        <v>0.10515798642318344</v>
      </c>
      <c r="S4053">
        <v>238</v>
      </c>
      <c r="T4053" t="str">
        <f t="shared" si="287"/>
        <v>1</v>
      </c>
    </row>
    <row r="4054" spans="1:20" x14ac:dyDescent="0.25">
      <c r="A4054" s="6" t="s">
        <v>424</v>
      </c>
      <c r="B4054" s="6" t="str">
        <f t="shared" si="291"/>
        <v>Tanzania</v>
      </c>
      <c r="C4054" t="s">
        <v>68</v>
      </c>
      <c r="D4054" t="str">
        <f t="shared" si="292"/>
        <v>FII</v>
      </c>
      <c r="E4054" t="s">
        <v>143</v>
      </c>
      <c r="F4054" t="s">
        <v>102</v>
      </c>
      <c r="G4054" t="str">
        <f t="shared" si="293"/>
        <v xml:space="preserve">Proportion of Individuals who reported a negative SHG experience </v>
      </c>
      <c r="H4054" t="s">
        <v>222</v>
      </c>
      <c r="I4054" t="s">
        <v>740</v>
      </c>
      <c r="J4054" t="s">
        <v>414</v>
      </c>
      <c r="K4054" t="s">
        <v>115</v>
      </c>
      <c r="L4054" t="str">
        <f t="shared" si="294"/>
        <v>1.2 Females</v>
      </c>
      <c r="M4054" t="str">
        <f t="shared" si="286"/>
        <v>Proportion of Individuals who reported a negative SHG experience (Among individuals who belong to at least one SHG)</v>
      </c>
      <c r="N4054" t="s">
        <v>199</v>
      </c>
      <c r="O4054" s="19">
        <v>8.3383842667181143E-2</v>
      </c>
      <c r="P4054">
        <v>1.2770482495923568E-2</v>
      </c>
      <c r="Q4054" s="19">
        <v>5.8336239437972247E-2</v>
      </c>
      <c r="R4054" s="19">
        <v>0.10843144589639003</v>
      </c>
      <c r="S4054">
        <v>482</v>
      </c>
      <c r="T4054" t="str">
        <f t="shared" si="287"/>
        <v>1</v>
      </c>
    </row>
    <row r="4055" spans="1:20" x14ac:dyDescent="0.25">
      <c r="A4055" s="6" t="s">
        <v>424</v>
      </c>
      <c r="B4055" s="6" t="str">
        <f t="shared" si="291"/>
        <v>Tanzania</v>
      </c>
      <c r="C4055" t="s">
        <v>68</v>
      </c>
      <c r="D4055" t="str">
        <f t="shared" si="292"/>
        <v>FII</v>
      </c>
      <c r="E4055" t="s">
        <v>143</v>
      </c>
      <c r="F4055" t="s">
        <v>102</v>
      </c>
      <c r="G4055" t="str">
        <f t="shared" si="293"/>
        <v xml:space="preserve">Proportion of Individuals who reported a negative SHG experience </v>
      </c>
      <c r="H4055" t="s">
        <v>222</v>
      </c>
      <c r="I4055" t="s">
        <v>740</v>
      </c>
      <c r="J4055" t="s">
        <v>414</v>
      </c>
      <c r="K4055" t="s">
        <v>420</v>
      </c>
      <c r="L4055" t="str">
        <f t="shared" si="294"/>
        <v>7.2 Individuals in the middle PPI quintile</v>
      </c>
      <c r="M4055" t="str">
        <f t="shared" si="286"/>
        <v>Proportion of Individuals who reported a negative SHG experience (Among individuals who belong to at least one SHG)</v>
      </c>
      <c r="N4055" t="s">
        <v>199</v>
      </c>
      <c r="O4055" s="19">
        <v>0.11154499082860446</v>
      </c>
      <c r="P4055">
        <v>2.1185630684337414E-2</v>
      </c>
      <c r="Q4055" s="19">
        <v>7.0000948970456001E-2</v>
      </c>
      <c r="R4055" s="19">
        <v>0.15308903268675292</v>
      </c>
      <c r="S4055">
        <v>224</v>
      </c>
      <c r="T4055" t="str">
        <f t="shared" si="287"/>
        <v>1</v>
      </c>
    </row>
    <row r="4056" spans="1:20" x14ac:dyDescent="0.25">
      <c r="A4056" s="6" t="s">
        <v>424</v>
      </c>
      <c r="B4056" s="6" t="str">
        <f t="shared" si="291"/>
        <v>Tanzania</v>
      </c>
      <c r="C4056" t="s">
        <v>68</v>
      </c>
      <c r="D4056" t="str">
        <f t="shared" si="292"/>
        <v>FII</v>
      </c>
      <c r="E4056" t="s">
        <v>143</v>
      </c>
      <c r="F4056" t="s">
        <v>102</v>
      </c>
      <c r="G4056" t="str">
        <f t="shared" si="293"/>
        <v xml:space="preserve">Proportion of Individuals who reported a negative SHG experience </v>
      </c>
      <c r="H4056" t="s">
        <v>222</v>
      </c>
      <c r="I4056" t="s">
        <v>740</v>
      </c>
      <c r="J4056" t="s">
        <v>414</v>
      </c>
      <c r="K4056" t="s">
        <v>128</v>
      </c>
      <c r="L4056" t="str">
        <f t="shared" si="294"/>
        <v>4.2 Individuals who do not use mobile money</v>
      </c>
      <c r="M4056" t="str">
        <f t="shared" si="286"/>
        <v>Proportion of Individuals who reported a negative SHG experience (Among individuals who belong to at least one SHG)</v>
      </c>
      <c r="N4056" t="s">
        <v>199</v>
      </c>
      <c r="O4056" s="19">
        <v>8.7701978321671606E-2</v>
      </c>
      <c r="P4056">
        <v>2.0241924672475414E-2</v>
      </c>
      <c r="Q4056" s="19">
        <v>4.8005039980603709E-2</v>
      </c>
      <c r="R4056" s="19">
        <v>0.1273989166627395</v>
      </c>
      <c r="S4056">
        <v>211</v>
      </c>
      <c r="T4056" t="str">
        <f t="shared" si="287"/>
        <v>1</v>
      </c>
    </row>
    <row r="4057" spans="1:20" x14ac:dyDescent="0.25">
      <c r="A4057" s="6" t="s">
        <v>424</v>
      </c>
      <c r="B4057" s="6" t="str">
        <f t="shared" si="291"/>
        <v>Tanzania</v>
      </c>
      <c r="C4057" t="s">
        <v>68</v>
      </c>
      <c r="D4057" t="str">
        <f t="shared" si="292"/>
        <v>FII</v>
      </c>
      <c r="E4057" t="s">
        <v>143</v>
      </c>
      <c r="F4057" t="s">
        <v>102</v>
      </c>
      <c r="G4057" t="str">
        <f t="shared" si="293"/>
        <v xml:space="preserve">Proportion of Individuals who reported a negative SHG experience </v>
      </c>
      <c r="H4057" t="s">
        <v>222</v>
      </c>
      <c r="I4057" t="s">
        <v>740</v>
      </c>
      <c r="J4057" t="s">
        <v>414</v>
      </c>
      <c r="K4057" t="s">
        <v>127</v>
      </c>
      <c r="L4057" t="str">
        <f t="shared" si="294"/>
        <v>4.1 Individuals who use mobile money</v>
      </c>
      <c r="M4057" t="str">
        <f t="shared" si="286"/>
        <v>Proportion of Individuals who reported a negative SHG experience (Among individuals who belong to at least one SHG)</v>
      </c>
      <c r="N4057" t="s">
        <v>199</v>
      </c>
      <c r="O4057" s="19">
        <v>7.5518642370089262E-2</v>
      </c>
      <c r="P4057">
        <v>1.1749789123890247E-2</v>
      </c>
      <c r="Q4057" s="19">
        <v>5.24730903876202E-2</v>
      </c>
      <c r="R4057" s="19">
        <v>9.8564194352558324E-2</v>
      </c>
      <c r="S4057">
        <v>509</v>
      </c>
      <c r="T4057" t="str">
        <f t="shared" si="287"/>
        <v>1</v>
      </c>
    </row>
    <row r="4058" spans="1:20" x14ac:dyDescent="0.25">
      <c r="A4058" s="6" t="s">
        <v>424</v>
      </c>
      <c r="B4058" s="6" t="str">
        <f t="shared" si="291"/>
        <v>Tanzania</v>
      </c>
      <c r="C4058" t="s">
        <v>68</v>
      </c>
      <c r="D4058" t="str">
        <f t="shared" si="292"/>
        <v>FII</v>
      </c>
      <c r="E4058" t="s">
        <v>143</v>
      </c>
      <c r="F4058" t="s">
        <v>102</v>
      </c>
      <c r="G4058" t="str">
        <f t="shared" si="293"/>
        <v xml:space="preserve">Proportion of Individuals who reported a negative SHG experience </v>
      </c>
      <c r="H4058" t="s">
        <v>222</v>
      </c>
      <c r="I4058" t="s">
        <v>740</v>
      </c>
      <c r="J4058" t="s">
        <v>414</v>
      </c>
      <c r="K4058" t="s">
        <v>132</v>
      </c>
      <c r="L4058" t="str">
        <f t="shared" si="294"/>
        <v>5.2 Individuals without a formal ID</v>
      </c>
      <c r="M4058" t="str">
        <f t="shared" si="286"/>
        <v>Proportion of Individuals who reported a negative SHG experience (Among individuals who belong to at least one SHG)</v>
      </c>
      <c r="N4058" t="s">
        <v>199</v>
      </c>
      <c r="O4058" s="19">
        <v>8.0417628065300006E-2</v>
      </c>
      <c r="P4058">
        <v>4.744270309044759E-2</v>
      </c>
      <c r="Q4058" s="19">
        <v>-1.2609635537500941E-2</v>
      </c>
      <c r="R4058" s="19">
        <v>0.17344489166810095</v>
      </c>
      <c r="S4058">
        <v>38</v>
      </c>
      <c r="T4058" t="str">
        <f t="shared" si="287"/>
        <v>1</v>
      </c>
    </row>
    <row r="4059" spans="1:20" x14ac:dyDescent="0.25">
      <c r="A4059" s="6" t="s">
        <v>424</v>
      </c>
      <c r="B4059" s="6" t="str">
        <f t="shared" si="291"/>
        <v>Tanzania</v>
      </c>
      <c r="C4059" t="s">
        <v>68</v>
      </c>
      <c r="D4059" t="str">
        <f t="shared" si="292"/>
        <v>FII</v>
      </c>
      <c r="E4059" t="s">
        <v>143</v>
      </c>
      <c r="F4059" t="s">
        <v>102</v>
      </c>
      <c r="G4059" t="str">
        <f t="shared" si="293"/>
        <v xml:space="preserve">Proportion of Individuals who reported a negative SHG experience </v>
      </c>
      <c r="H4059" t="s">
        <v>222</v>
      </c>
      <c r="I4059" t="s">
        <v>740</v>
      </c>
      <c r="J4059" t="s">
        <v>414</v>
      </c>
      <c r="K4059" t="s">
        <v>131</v>
      </c>
      <c r="L4059" t="str">
        <f t="shared" si="294"/>
        <v>5.1 Individuals with a formal ID</v>
      </c>
      <c r="M4059" t="str">
        <f t="shared" si="286"/>
        <v>Proportion of Individuals who reported a negative SHG experience (Among individuals who belong to at least one SHG)</v>
      </c>
      <c r="N4059" t="s">
        <v>199</v>
      </c>
      <c r="O4059" s="19">
        <v>7.8865757957229068E-2</v>
      </c>
      <c r="P4059">
        <v>1.0431492748366588E-2</v>
      </c>
      <c r="Q4059" s="19">
        <v>5.8396094568366232E-2</v>
      </c>
      <c r="R4059" s="19">
        <v>9.9335421346091912E-2</v>
      </c>
      <c r="S4059">
        <v>682</v>
      </c>
      <c r="T4059" t="str">
        <f t="shared" si="287"/>
        <v>1</v>
      </c>
    </row>
    <row r="4060" spans="1:20" x14ac:dyDescent="0.25">
      <c r="A4060" s="6" t="s">
        <v>424</v>
      </c>
      <c r="B4060" s="6" t="str">
        <f t="shared" si="291"/>
        <v>Tanzania</v>
      </c>
      <c r="C4060" t="s">
        <v>68</v>
      </c>
      <c r="D4060" t="str">
        <f t="shared" si="292"/>
        <v>FII</v>
      </c>
      <c r="E4060" t="s">
        <v>143</v>
      </c>
      <c r="F4060" t="s">
        <v>102</v>
      </c>
      <c r="G4060" t="str">
        <f t="shared" si="293"/>
        <v xml:space="preserve">Proportion of Individuals who reported a negative SHG experience </v>
      </c>
      <c r="H4060" t="s">
        <v>222</v>
      </c>
      <c r="I4060" t="s">
        <v>740</v>
      </c>
      <c r="J4060" t="s">
        <v>414</v>
      </c>
      <c r="K4060" t="s">
        <v>124</v>
      </c>
      <c r="L4060" t="str">
        <f t="shared" si="294"/>
        <v>3.2 Individuals who do not have access to a mobile phone</v>
      </c>
      <c r="M4060" t="str">
        <f t="shared" ref="M4060:M4123" si="295">CONCATENATE(F4060,"(Among ",J4060,")")</f>
        <v>Proportion of Individuals who reported a negative SHG experience (Among individuals who belong to at least one SHG)</v>
      </c>
      <c r="N4060" t="s">
        <v>199</v>
      </c>
      <c r="O4060" s="19">
        <v>8.6349278453338757E-2</v>
      </c>
      <c r="P4060">
        <v>4.3226684084423393E-2</v>
      </c>
      <c r="Q4060" s="19">
        <v>1.5888451833908912E-3</v>
      </c>
      <c r="R4060" s="19">
        <v>0.17110971172328662</v>
      </c>
      <c r="S4060">
        <v>41</v>
      </c>
      <c r="T4060" t="str">
        <f t="shared" ref="T4060:T4123" si="296">IF(S4060&gt;=30,"1","0")</f>
        <v>1</v>
      </c>
    </row>
    <row r="4061" spans="1:20" x14ac:dyDescent="0.25">
      <c r="A4061" s="6" t="s">
        <v>424</v>
      </c>
      <c r="B4061" s="6" t="str">
        <f t="shared" si="291"/>
        <v>Tanzania</v>
      </c>
      <c r="C4061" t="s">
        <v>68</v>
      </c>
      <c r="D4061" t="str">
        <f t="shared" si="292"/>
        <v>FII</v>
      </c>
      <c r="E4061" t="s">
        <v>143</v>
      </c>
      <c r="F4061" t="s">
        <v>102</v>
      </c>
      <c r="G4061" t="str">
        <f t="shared" si="293"/>
        <v xml:space="preserve">Proportion of Individuals who reported a negative SHG experience </v>
      </c>
      <c r="H4061" t="s">
        <v>222</v>
      </c>
      <c r="I4061" t="s">
        <v>740</v>
      </c>
      <c r="J4061" t="s">
        <v>414</v>
      </c>
      <c r="K4061" t="s">
        <v>123</v>
      </c>
      <c r="L4061" t="str">
        <f t="shared" si="294"/>
        <v>3.1 Individuals who have access to a mobile phone</v>
      </c>
      <c r="M4061" t="str">
        <f t="shared" si="295"/>
        <v>Proportion of Individuals who reported a negative SHG experience (Among individuals who belong to at least one SHG)</v>
      </c>
      <c r="N4061" t="s">
        <v>199</v>
      </c>
      <c r="O4061" s="19">
        <v>7.8530368125228817E-2</v>
      </c>
      <c r="P4061">
        <v>1.048721098933846E-2</v>
      </c>
      <c r="Q4061" s="19">
        <v>5.795151237309408E-2</v>
      </c>
      <c r="R4061" s="19">
        <v>9.9109223877363553E-2</v>
      </c>
      <c r="S4061">
        <v>679</v>
      </c>
      <c r="T4061" t="str">
        <f t="shared" si="296"/>
        <v>1</v>
      </c>
    </row>
    <row r="4062" spans="1:20" x14ac:dyDescent="0.25">
      <c r="A4062" s="6" t="s">
        <v>424</v>
      </c>
      <c r="B4062" s="6" t="str">
        <f t="shared" si="291"/>
        <v>Tanzania</v>
      </c>
      <c r="C4062" t="s">
        <v>68</v>
      </c>
      <c r="D4062" t="str">
        <f t="shared" si="292"/>
        <v>FII</v>
      </c>
      <c r="E4062" t="s">
        <v>143</v>
      </c>
      <c r="F4062" t="s">
        <v>102</v>
      </c>
      <c r="G4062" t="str">
        <f t="shared" si="293"/>
        <v xml:space="preserve">Proportion of Individuals who reported a negative SHG experience </v>
      </c>
      <c r="H4062" t="s">
        <v>222</v>
      </c>
      <c r="I4062" t="s">
        <v>740</v>
      </c>
      <c r="J4062" t="s">
        <v>414</v>
      </c>
      <c r="K4062" t="s">
        <v>134</v>
      </c>
      <c r="L4062" t="str">
        <f t="shared" si="294"/>
        <v>6.1 Rural individuals</v>
      </c>
      <c r="M4062" t="str">
        <f t="shared" si="295"/>
        <v>Proportion of Individuals who reported a negative SHG experience (Among individuals who belong to at least one SHG)</v>
      </c>
      <c r="N4062" t="s">
        <v>199</v>
      </c>
      <c r="O4062" s="19">
        <v>0.11631313232858013</v>
      </c>
      <c r="P4062">
        <v>2.0865442167085864E-2</v>
      </c>
      <c r="Q4062" s="19">
        <v>7.5395761692572311E-2</v>
      </c>
      <c r="R4062" s="19">
        <v>0.15723050296458796</v>
      </c>
      <c r="S4062">
        <v>240</v>
      </c>
      <c r="T4062" t="str">
        <f t="shared" si="296"/>
        <v>1</v>
      </c>
    </row>
    <row r="4063" spans="1:20" x14ac:dyDescent="0.25">
      <c r="A4063" s="6" t="s">
        <v>424</v>
      </c>
      <c r="B4063" s="6" t="str">
        <f t="shared" si="291"/>
        <v>Tanzania</v>
      </c>
      <c r="C4063" t="s">
        <v>68</v>
      </c>
      <c r="D4063" t="str">
        <f t="shared" si="292"/>
        <v>FII</v>
      </c>
      <c r="E4063" t="s">
        <v>143</v>
      </c>
      <c r="F4063" t="s">
        <v>102</v>
      </c>
      <c r="G4063" t="str">
        <f t="shared" si="293"/>
        <v xml:space="preserve">Proportion of Individuals who reported a negative SHG experience </v>
      </c>
      <c r="H4063" t="s">
        <v>222</v>
      </c>
      <c r="I4063" t="s">
        <v>740</v>
      </c>
      <c r="J4063" t="s">
        <v>414</v>
      </c>
      <c r="K4063" t="s">
        <v>135</v>
      </c>
      <c r="L4063" t="str">
        <f t="shared" si="294"/>
        <v>6.2 Urban individuals</v>
      </c>
      <c r="M4063" t="str">
        <f t="shared" si="295"/>
        <v>Proportion of Individuals who reported a negative SHG experience (Among individuals who belong to at least one SHG)</v>
      </c>
      <c r="N4063" t="s">
        <v>199</v>
      </c>
      <c r="O4063" s="19">
        <v>6.1413874152475477E-2</v>
      </c>
      <c r="P4063">
        <v>1.1282623104915073E-2</v>
      </c>
      <c r="Q4063" s="19">
        <v>3.9282252140863061E-2</v>
      </c>
      <c r="R4063" s="19">
        <v>8.3545496164087893E-2</v>
      </c>
      <c r="S4063">
        <v>480</v>
      </c>
      <c r="T4063" t="str">
        <f t="shared" si="296"/>
        <v>1</v>
      </c>
    </row>
    <row r="4064" spans="1:20" x14ac:dyDescent="0.25">
      <c r="A4064" s="6" t="s">
        <v>424</v>
      </c>
      <c r="B4064" s="6" t="str">
        <f t="shared" si="291"/>
        <v>Tanzania</v>
      </c>
      <c r="C4064" t="s">
        <v>68</v>
      </c>
      <c r="D4064" t="str">
        <f t="shared" si="292"/>
        <v>FII</v>
      </c>
      <c r="E4064" t="s">
        <v>143</v>
      </c>
      <c r="F4064" t="s">
        <v>102</v>
      </c>
      <c r="G4064" t="str">
        <f t="shared" si="293"/>
        <v xml:space="preserve">Proportion of Individuals who reported a negative SHG experience </v>
      </c>
      <c r="H4064" t="s">
        <v>222</v>
      </c>
      <c r="I4064" t="s">
        <v>740</v>
      </c>
      <c r="J4064" t="s">
        <v>414</v>
      </c>
      <c r="K4064" t="s">
        <v>421</v>
      </c>
      <c r="L4064" t="str">
        <f t="shared" si="294"/>
        <v>7.3 Individuals in the two highest PPI quintiles</v>
      </c>
      <c r="M4064" t="str">
        <f t="shared" si="295"/>
        <v>Proportion of Individuals who reported a negative SHG experience (Among individuals who belong to at least one SHG)</v>
      </c>
      <c r="N4064" t="s">
        <v>199</v>
      </c>
      <c r="O4064" s="19">
        <v>9.9450070265643967E-2</v>
      </c>
      <c r="P4064">
        <v>3.1465375047427982E-2</v>
      </c>
      <c r="Q4064" s="19">
        <v>3.7750877419183183E-2</v>
      </c>
      <c r="R4064" s="19">
        <v>0.16114926311210476</v>
      </c>
      <c r="S4064">
        <v>105</v>
      </c>
      <c r="T4064" t="str">
        <f t="shared" si="296"/>
        <v>1</v>
      </c>
    </row>
    <row r="4065" spans="1:20" x14ac:dyDescent="0.25">
      <c r="A4065" s="6" t="s">
        <v>424</v>
      </c>
      <c r="B4065" s="6" t="str">
        <f t="shared" si="291"/>
        <v>Tanzania</v>
      </c>
      <c r="C4065" t="s">
        <v>68</v>
      </c>
      <c r="D4065" t="str">
        <f t="shared" si="292"/>
        <v>FII</v>
      </c>
      <c r="E4065" t="s">
        <v>143</v>
      </c>
      <c r="F4065" t="s">
        <v>102</v>
      </c>
      <c r="G4065" t="str">
        <f t="shared" si="293"/>
        <v xml:space="preserve">Proportion of Individuals who reported a negative SHG experience </v>
      </c>
      <c r="H4065" t="s">
        <v>222</v>
      </c>
      <c r="I4065" t="s">
        <v>740</v>
      </c>
      <c r="J4065" t="s">
        <v>414</v>
      </c>
      <c r="K4065" t="s">
        <v>419</v>
      </c>
      <c r="L4065" t="str">
        <f t="shared" si="294"/>
        <v>7.1 Individuals in the two lowest PPI quintiles</v>
      </c>
      <c r="M4065" t="str">
        <f t="shared" si="295"/>
        <v>Proportion of Individuals who reported a negative SHG experience (Among individuals who belong to at least one SHG)</v>
      </c>
      <c r="N4065" t="s">
        <v>199</v>
      </c>
      <c r="O4065" s="19">
        <v>5.4280734383390788E-2</v>
      </c>
      <c r="P4065">
        <v>1.127409753513226E-2</v>
      </c>
      <c r="Q4065" s="19">
        <v>3.2168421037655479E-2</v>
      </c>
      <c r="R4065" s="19">
        <v>7.6393047729126098E-2</v>
      </c>
      <c r="S4065">
        <v>391</v>
      </c>
      <c r="T4065" t="str">
        <f t="shared" si="296"/>
        <v>1</v>
      </c>
    </row>
    <row r="4066" spans="1:20" x14ac:dyDescent="0.25">
      <c r="A4066" s="6" t="s">
        <v>424</v>
      </c>
      <c r="B4066" s="6" t="str">
        <f t="shared" si="291"/>
        <v>Tanzania</v>
      </c>
      <c r="C4066" t="s">
        <v>65</v>
      </c>
      <c r="D4066" t="s">
        <v>65</v>
      </c>
      <c r="E4066" t="s">
        <v>143</v>
      </c>
      <c r="F4066" t="s">
        <v>261</v>
      </c>
      <c r="G4066" t="s">
        <v>261</v>
      </c>
      <c r="H4066" t="s">
        <v>813</v>
      </c>
      <c r="I4066" t="s">
        <v>740</v>
      </c>
      <c r="J4066" t="s">
        <v>259</v>
      </c>
      <c r="K4066" t="s">
        <v>114</v>
      </c>
      <c r="L4066" t="s">
        <v>114</v>
      </c>
      <c r="M4066" t="str">
        <f t="shared" si="295"/>
        <v>Proportion of individuals who use a SHG for each service (Among individuals who belong to that SHG)</v>
      </c>
      <c r="N4066" t="s">
        <v>372</v>
      </c>
      <c r="O4066" s="19">
        <v>0.2451089579820748</v>
      </c>
      <c r="P4066">
        <v>1.5129312401192396E-2</v>
      </c>
      <c r="Q4066" s="19">
        <v>0.21543383828548368</v>
      </c>
      <c r="R4066" s="19">
        <v>0.27478407767866592</v>
      </c>
      <c r="S4066">
        <v>1618</v>
      </c>
      <c r="T4066" t="str">
        <f t="shared" si="296"/>
        <v>1</v>
      </c>
    </row>
    <row r="4067" spans="1:20" x14ac:dyDescent="0.25">
      <c r="A4067" s="6" t="s">
        <v>424</v>
      </c>
      <c r="B4067" s="6" t="str">
        <f t="shared" si="291"/>
        <v>Tanzania</v>
      </c>
      <c r="C4067" t="s">
        <v>65</v>
      </c>
      <c r="D4067" t="s">
        <v>65</v>
      </c>
      <c r="E4067" t="s">
        <v>143</v>
      </c>
      <c r="F4067" t="s">
        <v>261</v>
      </c>
      <c r="G4067" t="s">
        <v>261</v>
      </c>
      <c r="H4067" t="s">
        <v>813</v>
      </c>
      <c r="I4067" t="s">
        <v>740</v>
      </c>
      <c r="J4067" t="s">
        <v>259</v>
      </c>
      <c r="K4067" t="s">
        <v>115</v>
      </c>
      <c r="L4067" t="s">
        <v>115</v>
      </c>
      <c r="M4067" t="str">
        <f t="shared" si="295"/>
        <v>Proportion of individuals who use a SHG for each service (Among individuals who belong to that SHG)</v>
      </c>
      <c r="N4067" t="s">
        <v>372</v>
      </c>
      <c r="O4067" s="19">
        <v>0.21120824972005087</v>
      </c>
      <c r="P4067">
        <v>2.3634708536941808E-2</v>
      </c>
      <c r="Q4067" s="19">
        <v>0.16487551703008271</v>
      </c>
      <c r="R4067" s="19">
        <v>0.25754098241001899</v>
      </c>
      <c r="S4067">
        <v>530</v>
      </c>
      <c r="T4067" t="str">
        <f t="shared" si="296"/>
        <v>1</v>
      </c>
    </row>
    <row r="4068" spans="1:20" x14ac:dyDescent="0.25">
      <c r="A4068" s="6" t="s">
        <v>424</v>
      </c>
      <c r="B4068" s="6" t="str">
        <f t="shared" si="291"/>
        <v>Tanzania</v>
      </c>
      <c r="C4068" t="s">
        <v>65</v>
      </c>
      <c r="D4068" t="s">
        <v>65</v>
      </c>
      <c r="E4068" t="s">
        <v>143</v>
      </c>
      <c r="F4068" t="s">
        <v>261</v>
      </c>
      <c r="G4068" t="s">
        <v>261</v>
      </c>
      <c r="H4068" t="s">
        <v>813</v>
      </c>
      <c r="I4068" t="s">
        <v>740</v>
      </c>
      <c r="J4068" t="s">
        <v>259</v>
      </c>
      <c r="K4068" t="s">
        <v>116</v>
      </c>
      <c r="L4068" t="s">
        <v>116</v>
      </c>
      <c r="M4068" t="str">
        <f t="shared" si="295"/>
        <v>Proportion of individuals who use a SHG for each service (Among individuals who belong to that SHG)</v>
      </c>
      <c r="N4068" t="s">
        <v>372</v>
      </c>
      <c r="O4068" s="19">
        <v>0.26689403348735063</v>
      </c>
      <c r="P4068">
        <v>1.9396688989212655E-2</v>
      </c>
      <c r="Q4068" s="19">
        <v>0.2288683809412857</v>
      </c>
      <c r="R4068" s="19">
        <v>0.30491968603341557</v>
      </c>
      <c r="S4068">
        <v>1088</v>
      </c>
      <c r="T4068" t="str">
        <f t="shared" si="296"/>
        <v>1</v>
      </c>
    </row>
    <row r="4069" spans="1:20" x14ac:dyDescent="0.25">
      <c r="A4069" s="6" t="s">
        <v>424</v>
      </c>
      <c r="B4069" s="6" t="str">
        <f t="shared" si="291"/>
        <v>Tanzania</v>
      </c>
      <c r="C4069" t="s">
        <v>65</v>
      </c>
      <c r="D4069" t="s">
        <v>65</v>
      </c>
      <c r="E4069" t="s">
        <v>143</v>
      </c>
      <c r="F4069" t="s">
        <v>261</v>
      </c>
      <c r="G4069" t="s">
        <v>261</v>
      </c>
      <c r="H4069" t="s">
        <v>813</v>
      </c>
      <c r="I4069" t="s">
        <v>740</v>
      </c>
      <c r="J4069" t="s">
        <v>259</v>
      </c>
      <c r="K4069" t="s">
        <v>135</v>
      </c>
      <c r="L4069" t="s">
        <v>135</v>
      </c>
      <c r="M4069" t="str">
        <f t="shared" si="295"/>
        <v>Proportion of individuals who use a SHG for each service (Among individuals who belong to that SHG)</v>
      </c>
      <c r="N4069" t="s">
        <v>372</v>
      </c>
      <c r="O4069" s="19">
        <v>0.20821302657240157</v>
      </c>
      <c r="P4069">
        <v>2.4457650786937318E-2</v>
      </c>
      <c r="Q4069" s="19">
        <v>0.16026904347097712</v>
      </c>
      <c r="R4069" s="19">
        <v>0.25615700967382604</v>
      </c>
      <c r="S4069">
        <v>530</v>
      </c>
      <c r="T4069" t="str">
        <f t="shared" si="296"/>
        <v>1</v>
      </c>
    </row>
    <row r="4070" spans="1:20" x14ac:dyDescent="0.25">
      <c r="A4070" s="6" t="s">
        <v>424</v>
      </c>
      <c r="B4070" s="6" t="str">
        <f t="shared" si="291"/>
        <v>Tanzania</v>
      </c>
      <c r="C4070" t="s">
        <v>65</v>
      </c>
      <c r="D4070" t="s">
        <v>65</v>
      </c>
      <c r="E4070" t="s">
        <v>143</v>
      </c>
      <c r="F4070" t="s">
        <v>261</v>
      </c>
      <c r="G4070" t="s">
        <v>261</v>
      </c>
      <c r="H4070" t="s">
        <v>813</v>
      </c>
      <c r="I4070" t="s">
        <v>740</v>
      </c>
      <c r="J4070" t="s">
        <v>259</v>
      </c>
      <c r="K4070" t="s">
        <v>134</v>
      </c>
      <c r="L4070" t="s">
        <v>134</v>
      </c>
      <c r="M4070" t="str">
        <f t="shared" si="295"/>
        <v>Proportion of individuals who use a SHG for each service (Among individuals who belong to that SHG)</v>
      </c>
      <c r="N4070" t="s">
        <v>372</v>
      </c>
      <c r="O4070" s="19">
        <v>0.26682195251749019</v>
      </c>
      <c r="P4070">
        <v>1.9202386012402411E-2</v>
      </c>
      <c r="Q4070" s="19">
        <v>0.22917365186195243</v>
      </c>
      <c r="R4070" s="19">
        <v>0.30447025317302795</v>
      </c>
      <c r="S4070">
        <v>1088</v>
      </c>
      <c r="T4070" t="str">
        <f t="shared" si="296"/>
        <v>1</v>
      </c>
    </row>
    <row r="4071" spans="1:20" x14ac:dyDescent="0.25">
      <c r="A4071" s="6" t="s">
        <v>424</v>
      </c>
      <c r="B4071" s="6" t="str">
        <f t="shared" si="291"/>
        <v>Tanzania</v>
      </c>
      <c r="C4071" t="s">
        <v>65</v>
      </c>
      <c r="D4071" t="s">
        <v>65</v>
      </c>
      <c r="E4071" t="s">
        <v>143</v>
      </c>
      <c r="F4071" t="s">
        <v>261</v>
      </c>
      <c r="G4071" t="s">
        <v>261</v>
      </c>
      <c r="H4071" t="s">
        <v>813</v>
      </c>
      <c r="I4071" t="s">
        <v>740</v>
      </c>
      <c r="J4071" t="s">
        <v>259</v>
      </c>
      <c r="K4071" t="s">
        <v>228</v>
      </c>
      <c r="L4071" t="s">
        <v>228</v>
      </c>
      <c r="M4071" t="str">
        <f t="shared" si="295"/>
        <v>Proportion of individuals who use a SHG for each service (Among individuals who belong to that SHG)</v>
      </c>
      <c r="N4071" t="s">
        <v>372</v>
      </c>
      <c r="O4071" s="19">
        <v>0.26914668068371522</v>
      </c>
      <c r="P4071">
        <v>2.0435812046154501E-2</v>
      </c>
      <c r="Q4071" s="19">
        <v>0.22908095746299376</v>
      </c>
      <c r="R4071" s="19">
        <v>0.30921240390443672</v>
      </c>
      <c r="S4071">
        <v>979</v>
      </c>
      <c r="T4071" t="str">
        <f t="shared" si="296"/>
        <v>1</v>
      </c>
    </row>
    <row r="4072" spans="1:20" x14ac:dyDescent="0.25">
      <c r="A4072" s="6" t="s">
        <v>424</v>
      </c>
      <c r="B4072" s="6" t="str">
        <f t="shared" si="291"/>
        <v>Tanzania</v>
      </c>
      <c r="C4072" t="s">
        <v>65</v>
      </c>
      <c r="D4072" t="s">
        <v>65</v>
      </c>
      <c r="E4072" t="s">
        <v>143</v>
      </c>
      <c r="F4072" t="s">
        <v>261</v>
      </c>
      <c r="G4072" t="s">
        <v>261</v>
      </c>
      <c r="H4072" t="s">
        <v>813</v>
      </c>
      <c r="I4072" t="s">
        <v>740</v>
      </c>
      <c r="J4072" t="s">
        <v>259</v>
      </c>
      <c r="K4072" t="s">
        <v>229</v>
      </c>
      <c r="L4072" t="s">
        <v>229</v>
      </c>
      <c r="M4072" t="str">
        <f t="shared" si="295"/>
        <v>Proportion of individuals who use a SHG for each service (Among individuals who belong to that SHG)</v>
      </c>
      <c r="N4072" t="s">
        <v>372</v>
      </c>
      <c r="O4072" s="19">
        <v>0.19959116609581157</v>
      </c>
      <c r="P4072">
        <v>2.5158437760343634E-2</v>
      </c>
      <c r="Q4072" s="19">
        <v>0.15027400211523845</v>
      </c>
      <c r="R4072" s="19">
        <v>0.24890833007638469</v>
      </c>
      <c r="S4072">
        <v>434</v>
      </c>
      <c r="T4072" t="str">
        <f t="shared" si="296"/>
        <v>1</v>
      </c>
    </row>
    <row r="4073" spans="1:20" x14ac:dyDescent="0.25">
      <c r="A4073" s="6" t="s">
        <v>424</v>
      </c>
      <c r="B4073" s="6" t="str">
        <f t="shared" si="291"/>
        <v>Tanzania</v>
      </c>
      <c r="C4073" t="s">
        <v>65</v>
      </c>
      <c r="D4073" t="s">
        <v>65</v>
      </c>
      <c r="E4073" t="s">
        <v>143</v>
      </c>
      <c r="F4073" t="s">
        <v>261</v>
      </c>
      <c r="G4073" t="s">
        <v>261</v>
      </c>
      <c r="H4073" t="s">
        <v>813</v>
      </c>
      <c r="I4073" t="s">
        <v>740</v>
      </c>
      <c r="J4073" t="s">
        <v>259</v>
      </c>
      <c r="K4073" t="s">
        <v>230</v>
      </c>
      <c r="L4073" t="s">
        <v>230</v>
      </c>
      <c r="M4073" t="str">
        <f t="shared" si="295"/>
        <v>Proportion of individuals who use a SHG for each service (Among individuals who belong to that SHG)</v>
      </c>
      <c r="N4073" t="s">
        <v>372</v>
      </c>
      <c r="O4073" s="19">
        <v>0.24620566653987397</v>
      </c>
      <c r="P4073">
        <v>4.2236631725153191E-2</v>
      </c>
      <c r="Q4073" s="19">
        <v>0.1634118111915725</v>
      </c>
      <c r="R4073" s="19">
        <v>0.32899952188817544</v>
      </c>
      <c r="S4073">
        <v>205</v>
      </c>
      <c r="T4073" t="str">
        <f t="shared" si="296"/>
        <v>1</v>
      </c>
    </row>
    <row r="4074" spans="1:20" x14ac:dyDescent="0.25">
      <c r="A4074" s="6" t="s">
        <v>424</v>
      </c>
      <c r="B4074" s="6" t="str">
        <f t="shared" si="291"/>
        <v>Tanzania</v>
      </c>
      <c r="C4074" t="s">
        <v>65</v>
      </c>
      <c r="D4074" t="s">
        <v>65</v>
      </c>
      <c r="E4074" t="s">
        <v>143</v>
      </c>
      <c r="F4074" t="s">
        <v>261</v>
      </c>
      <c r="G4074" t="s">
        <v>261</v>
      </c>
      <c r="H4074" t="s">
        <v>813</v>
      </c>
      <c r="I4074" t="s">
        <v>740</v>
      </c>
      <c r="J4074" t="s">
        <v>259</v>
      </c>
      <c r="K4074" t="s">
        <v>128</v>
      </c>
      <c r="L4074" t="s">
        <v>128</v>
      </c>
      <c r="M4074" t="str">
        <f t="shared" si="295"/>
        <v>Proportion of individuals who use a SHG for each service (Among individuals who belong to that SHG)</v>
      </c>
      <c r="N4074" t="s">
        <v>372</v>
      </c>
      <c r="O4074" s="19">
        <v>0.29202174363257488</v>
      </c>
      <c r="P4074">
        <v>2.9909922852996935E-2</v>
      </c>
      <c r="Q4074" s="19">
        <v>0.23338685100420142</v>
      </c>
      <c r="R4074" s="19">
        <v>0.35065663626094834</v>
      </c>
      <c r="S4074">
        <v>421</v>
      </c>
      <c r="T4074" t="str">
        <f t="shared" si="296"/>
        <v>1</v>
      </c>
    </row>
    <row r="4075" spans="1:20" x14ac:dyDescent="0.25">
      <c r="A4075" s="6" t="s">
        <v>424</v>
      </c>
      <c r="B4075" s="6" t="str">
        <f t="shared" si="291"/>
        <v>Tanzania</v>
      </c>
      <c r="C4075" t="s">
        <v>65</v>
      </c>
      <c r="D4075" t="s">
        <v>65</v>
      </c>
      <c r="E4075" t="s">
        <v>143</v>
      </c>
      <c r="F4075" t="s">
        <v>261</v>
      </c>
      <c r="G4075" t="s">
        <v>261</v>
      </c>
      <c r="H4075" t="s">
        <v>813</v>
      </c>
      <c r="I4075" t="s">
        <v>740</v>
      </c>
      <c r="J4075" t="s">
        <v>259</v>
      </c>
      <c r="K4075" t="s">
        <v>127</v>
      </c>
      <c r="L4075" t="s">
        <v>127</v>
      </c>
      <c r="M4075" t="str">
        <f t="shared" si="295"/>
        <v>Proportion of individuals who use a SHG for each service (Among individuals who belong to that SHG)</v>
      </c>
      <c r="N4075" t="s">
        <v>372</v>
      </c>
      <c r="O4075" s="19">
        <v>0.23159607547826835</v>
      </c>
      <c r="P4075">
        <v>1.7417977159668967E-2</v>
      </c>
      <c r="Q4075" s="19">
        <v>0.19744982390356311</v>
      </c>
      <c r="R4075" s="19">
        <v>0.26574232705297363</v>
      </c>
      <c r="S4075">
        <v>1197</v>
      </c>
      <c r="T4075" t="str">
        <f t="shared" si="296"/>
        <v>1</v>
      </c>
    </row>
    <row r="4076" spans="1:20" x14ac:dyDescent="0.25">
      <c r="A4076" s="6" t="s">
        <v>424</v>
      </c>
      <c r="B4076" s="6" t="str">
        <f t="shared" si="291"/>
        <v>Tanzania</v>
      </c>
      <c r="C4076" t="s">
        <v>65</v>
      </c>
      <c r="D4076" t="s">
        <v>65</v>
      </c>
      <c r="E4076" t="s">
        <v>143</v>
      </c>
      <c r="F4076" t="s">
        <v>261</v>
      </c>
      <c r="G4076" t="s">
        <v>261</v>
      </c>
      <c r="H4076" t="s">
        <v>813</v>
      </c>
      <c r="I4076" t="s">
        <v>740</v>
      </c>
      <c r="J4076" t="s">
        <v>259</v>
      </c>
      <c r="K4076" t="s">
        <v>124</v>
      </c>
      <c r="L4076" t="s">
        <v>124</v>
      </c>
      <c r="M4076" t="str">
        <f t="shared" si="295"/>
        <v>Proportion of individuals who use a SHG for each service (Among individuals who belong to that SHG)</v>
      </c>
      <c r="N4076" t="s">
        <v>372</v>
      </c>
      <c r="O4076" s="19">
        <v>0.46999796252791065</v>
      </c>
      <c r="P4076">
        <v>9.1842367187388349E-2</v>
      </c>
      <c r="Q4076" s="19">
        <v>0.28996533573550132</v>
      </c>
      <c r="R4076" s="19">
        <v>0.65003058932031998</v>
      </c>
      <c r="S4076">
        <v>51</v>
      </c>
      <c r="T4076" t="str">
        <f t="shared" si="296"/>
        <v>1</v>
      </c>
    </row>
    <row r="4077" spans="1:20" x14ac:dyDescent="0.25">
      <c r="A4077" s="6" t="s">
        <v>424</v>
      </c>
      <c r="B4077" s="6" t="str">
        <f t="shared" si="291"/>
        <v>Tanzania</v>
      </c>
      <c r="C4077" t="s">
        <v>65</v>
      </c>
      <c r="D4077" t="s">
        <v>65</v>
      </c>
      <c r="E4077" t="s">
        <v>143</v>
      </c>
      <c r="F4077" t="s">
        <v>261</v>
      </c>
      <c r="G4077" t="s">
        <v>261</v>
      </c>
      <c r="H4077" t="s">
        <v>813</v>
      </c>
      <c r="I4077" t="s">
        <v>740</v>
      </c>
      <c r="J4077" t="s">
        <v>259</v>
      </c>
      <c r="K4077" t="s">
        <v>123</v>
      </c>
      <c r="L4077" t="s">
        <v>123</v>
      </c>
      <c r="M4077" t="str">
        <f t="shared" si="295"/>
        <v>Proportion of individuals who use a SHG for each service (Among individuals who belong to that SHG)</v>
      </c>
      <c r="N4077" t="s">
        <v>372</v>
      </c>
      <c r="O4077" s="19">
        <v>0.23903152433778185</v>
      </c>
      <c r="P4077">
        <v>1.5245802074111279E-2</v>
      </c>
      <c r="Q4077" s="19">
        <v>0.2091347174997113</v>
      </c>
      <c r="R4077" s="19">
        <v>0.26892833117585241</v>
      </c>
      <c r="S4077">
        <v>1567</v>
      </c>
      <c r="T4077" t="str">
        <f t="shared" si="296"/>
        <v>1</v>
      </c>
    </row>
    <row r="4078" spans="1:20" x14ac:dyDescent="0.25">
      <c r="A4078" s="6" t="s">
        <v>424</v>
      </c>
      <c r="B4078" s="6" t="str">
        <f t="shared" si="291"/>
        <v>Tanzania</v>
      </c>
      <c r="C4078" t="s">
        <v>65</v>
      </c>
      <c r="D4078" t="s">
        <v>65</v>
      </c>
      <c r="E4078" t="s">
        <v>143</v>
      </c>
      <c r="F4078" t="s">
        <v>261</v>
      </c>
      <c r="G4078" t="s">
        <v>261</v>
      </c>
      <c r="H4078" t="s">
        <v>813</v>
      </c>
      <c r="I4078" t="s">
        <v>740</v>
      </c>
      <c r="J4078" t="s">
        <v>259</v>
      </c>
      <c r="K4078" t="s">
        <v>132</v>
      </c>
      <c r="L4078" t="s">
        <v>132</v>
      </c>
      <c r="M4078" t="str">
        <f t="shared" si="295"/>
        <v>Proportion of individuals who use a SHG for each service (Among individuals who belong to that SHG)</v>
      </c>
      <c r="N4078" t="s">
        <v>372</v>
      </c>
      <c r="O4078" s="19">
        <v>0.32279541925954214</v>
      </c>
      <c r="P4078">
        <v>6.206154112745868E-2</v>
      </c>
      <c r="Q4078" s="19">
        <v>0.20113936125693202</v>
      </c>
      <c r="R4078" s="19">
        <v>0.44445147726215228</v>
      </c>
      <c r="S4078">
        <v>106</v>
      </c>
      <c r="T4078" t="str">
        <f t="shared" si="296"/>
        <v>1</v>
      </c>
    </row>
    <row r="4079" spans="1:20" x14ac:dyDescent="0.25">
      <c r="A4079" s="6" t="s">
        <v>424</v>
      </c>
      <c r="B4079" s="6" t="str">
        <f t="shared" si="291"/>
        <v>Tanzania</v>
      </c>
      <c r="C4079" t="s">
        <v>65</v>
      </c>
      <c r="D4079" t="s">
        <v>65</v>
      </c>
      <c r="E4079" t="s">
        <v>143</v>
      </c>
      <c r="F4079" t="s">
        <v>261</v>
      </c>
      <c r="G4079" t="s">
        <v>261</v>
      </c>
      <c r="H4079" t="s">
        <v>813</v>
      </c>
      <c r="I4079" t="s">
        <v>740</v>
      </c>
      <c r="J4079" t="s">
        <v>259</v>
      </c>
      <c r="K4079" t="s">
        <v>131</v>
      </c>
      <c r="L4079" t="s">
        <v>131</v>
      </c>
      <c r="M4079" t="str">
        <f t="shared" si="295"/>
        <v>Proportion of individuals who use a SHG for each service (Among individuals who belong to that SHG)</v>
      </c>
      <c r="N4079" t="s">
        <v>372</v>
      </c>
      <c r="O4079" s="19">
        <v>0.23933555853016694</v>
      </c>
      <c r="P4079">
        <v>1.5592635145758187E-2</v>
      </c>
      <c r="Q4079" s="19">
        <v>0.20876106414873219</v>
      </c>
      <c r="R4079" s="19">
        <v>0.26991005291160169</v>
      </c>
      <c r="S4079">
        <v>1512</v>
      </c>
      <c r="T4079" t="str">
        <f t="shared" si="296"/>
        <v>1</v>
      </c>
    </row>
    <row r="4080" spans="1:20" x14ac:dyDescent="0.25">
      <c r="A4080" s="6" t="s">
        <v>424</v>
      </c>
      <c r="B4080" s="6" t="str">
        <f t="shared" si="291"/>
        <v>Tanzania</v>
      </c>
      <c r="C4080" t="s">
        <v>65</v>
      </c>
      <c r="D4080" t="s">
        <v>65</v>
      </c>
      <c r="E4080" t="s">
        <v>143</v>
      </c>
      <c r="F4080" t="s">
        <v>261</v>
      </c>
      <c r="G4080" t="s">
        <v>261</v>
      </c>
      <c r="H4080" t="s">
        <v>813</v>
      </c>
      <c r="I4080" t="s">
        <v>740</v>
      </c>
      <c r="J4080" t="s">
        <v>259</v>
      </c>
      <c r="K4080" t="s">
        <v>121</v>
      </c>
      <c r="L4080" t="s">
        <v>121</v>
      </c>
      <c r="M4080" t="str">
        <f t="shared" si="295"/>
        <v>Proportion of individuals who use a SHG for each service (Among individuals who belong to that SHG)</v>
      </c>
      <c r="N4080" t="s">
        <v>372</v>
      </c>
      <c r="O4080" s="19">
        <v>0.25646709813967444</v>
      </c>
      <c r="P4080">
        <v>1.6555223877250638E-2</v>
      </c>
      <c r="Q4080" s="19">
        <v>0.22400184265989034</v>
      </c>
      <c r="R4080" s="19">
        <v>0.28893235361945857</v>
      </c>
      <c r="S4080">
        <v>1364</v>
      </c>
      <c r="T4080" t="str">
        <f t="shared" si="296"/>
        <v>1</v>
      </c>
    </row>
    <row r="4081" spans="1:20" x14ac:dyDescent="0.25">
      <c r="A4081" s="6" t="s">
        <v>424</v>
      </c>
      <c r="B4081" s="6" t="str">
        <f t="shared" si="291"/>
        <v>Tanzania</v>
      </c>
      <c r="C4081" t="s">
        <v>65</v>
      </c>
      <c r="D4081" t="s">
        <v>65</v>
      </c>
      <c r="E4081" t="s">
        <v>143</v>
      </c>
      <c r="F4081" t="s">
        <v>261</v>
      </c>
      <c r="G4081" t="s">
        <v>261</v>
      </c>
      <c r="H4081" t="s">
        <v>813</v>
      </c>
      <c r="I4081" t="s">
        <v>740</v>
      </c>
      <c r="J4081" t="s">
        <v>259</v>
      </c>
      <c r="K4081" t="s">
        <v>120</v>
      </c>
      <c r="L4081" t="s">
        <v>120</v>
      </c>
      <c r="M4081" t="str">
        <f t="shared" si="295"/>
        <v>Proportion of individuals who use a SHG for each service (Among individuals who belong to that SHG)</v>
      </c>
      <c r="N4081" t="s">
        <v>372</v>
      </c>
      <c r="O4081" s="19">
        <v>0.19300412544088177</v>
      </c>
      <c r="P4081">
        <v>3.674750629639064E-2</v>
      </c>
      <c r="Q4081" s="19">
        <v>0.1209704782810478</v>
      </c>
      <c r="R4081" s="19">
        <v>0.26503777260071576</v>
      </c>
      <c r="S4081">
        <v>254</v>
      </c>
      <c r="T4081" t="str">
        <f t="shared" si="296"/>
        <v>1</v>
      </c>
    </row>
    <row r="4082" spans="1:20" x14ac:dyDescent="0.25">
      <c r="A4082" s="6" t="s">
        <v>424</v>
      </c>
      <c r="B4082" s="6" t="str">
        <f t="shared" si="291"/>
        <v>Tanzania</v>
      </c>
      <c r="C4082" t="s">
        <v>65</v>
      </c>
      <c r="D4082" t="s">
        <v>65</v>
      </c>
      <c r="E4082" t="s">
        <v>143</v>
      </c>
      <c r="F4082" t="s">
        <v>261</v>
      </c>
      <c r="G4082" t="s">
        <v>261</v>
      </c>
      <c r="H4082" t="s">
        <v>814</v>
      </c>
      <c r="I4082" t="s">
        <v>740</v>
      </c>
      <c r="J4082" t="s">
        <v>259</v>
      </c>
      <c r="K4082" t="s">
        <v>114</v>
      </c>
      <c r="L4082" t="s">
        <v>114</v>
      </c>
      <c r="M4082" t="str">
        <f t="shared" si="295"/>
        <v>Proportion of individuals who use a SHG for each service (Among individuals who belong to that SHG)</v>
      </c>
      <c r="N4082" t="s">
        <v>373</v>
      </c>
      <c r="O4082" s="19">
        <v>0.55919742540658135</v>
      </c>
      <c r="P4082">
        <v>1.7914869407276501E-2</v>
      </c>
      <c r="Q4082" s="19">
        <v>0.52405862465263375</v>
      </c>
      <c r="R4082" s="19">
        <v>0.59433622616052895</v>
      </c>
      <c r="S4082">
        <v>1618</v>
      </c>
      <c r="T4082" t="str">
        <f t="shared" si="296"/>
        <v>1</v>
      </c>
    </row>
    <row r="4083" spans="1:20" x14ac:dyDescent="0.25">
      <c r="A4083" s="6" t="s">
        <v>424</v>
      </c>
      <c r="B4083" s="6" t="str">
        <f t="shared" si="291"/>
        <v>Tanzania</v>
      </c>
      <c r="C4083" t="s">
        <v>65</v>
      </c>
      <c r="D4083" t="s">
        <v>65</v>
      </c>
      <c r="E4083" t="s">
        <v>143</v>
      </c>
      <c r="F4083" t="s">
        <v>261</v>
      </c>
      <c r="G4083" t="s">
        <v>261</v>
      </c>
      <c r="H4083" t="s">
        <v>814</v>
      </c>
      <c r="I4083" t="s">
        <v>740</v>
      </c>
      <c r="J4083" t="s">
        <v>259</v>
      </c>
      <c r="K4083" t="s">
        <v>115</v>
      </c>
      <c r="L4083" t="s">
        <v>115</v>
      </c>
      <c r="M4083" t="str">
        <f t="shared" si="295"/>
        <v>Proportion of individuals who use a SHG for each service (Among individuals who belong to that SHG)</v>
      </c>
      <c r="N4083" t="s">
        <v>373</v>
      </c>
      <c r="O4083" s="19">
        <v>0.55387197366399643</v>
      </c>
      <c r="P4083">
        <v>3.1735395110364759E-2</v>
      </c>
      <c r="Q4083" s="19">
        <v>0.49165891204909268</v>
      </c>
      <c r="R4083" s="19">
        <v>0.61608503527890024</v>
      </c>
      <c r="S4083">
        <v>530</v>
      </c>
      <c r="T4083" t="str">
        <f t="shared" si="296"/>
        <v>1</v>
      </c>
    </row>
    <row r="4084" spans="1:20" x14ac:dyDescent="0.25">
      <c r="A4084" s="6" t="s">
        <v>424</v>
      </c>
      <c r="B4084" s="6" t="str">
        <f t="shared" si="291"/>
        <v>Tanzania</v>
      </c>
      <c r="C4084" t="s">
        <v>65</v>
      </c>
      <c r="D4084" t="s">
        <v>65</v>
      </c>
      <c r="E4084" t="s">
        <v>143</v>
      </c>
      <c r="F4084" t="s">
        <v>261</v>
      </c>
      <c r="G4084" t="s">
        <v>261</v>
      </c>
      <c r="H4084" t="s">
        <v>814</v>
      </c>
      <c r="I4084" t="s">
        <v>740</v>
      </c>
      <c r="J4084" t="s">
        <v>259</v>
      </c>
      <c r="K4084" t="s">
        <v>116</v>
      </c>
      <c r="L4084" t="s">
        <v>116</v>
      </c>
      <c r="M4084" t="str">
        <f t="shared" si="295"/>
        <v>Proportion of individuals who use a SHG for each service (Among individuals who belong to that SHG)</v>
      </c>
      <c r="N4084" t="s">
        <v>373</v>
      </c>
      <c r="O4084" s="19">
        <v>0.56261963615850175</v>
      </c>
      <c r="P4084">
        <v>2.1212566750036622E-2</v>
      </c>
      <c r="Q4084" s="19">
        <v>0.52103410095217351</v>
      </c>
      <c r="R4084" s="19">
        <v>0.60420517136482998</v>
      </c>
      <c r="S4084">
        <v>1088</v>
      </c>
      <c r="T4084" t="str">
        <f t="shared" si="296"/>
        <v>1</v>
      </c>
    </row>
    <row r="4085" spans="1:20" x14ac:dyDescent="0.25">
      <c r="A4085" s="6" t="s">
        <v>424</v>
      </c>
      <c r="B4085" s="6" t="str">
        <f t="shared" si="291"/>
        <v>Tanzania</v>
      </c>
      <c r="C4085" t="s">
        <v>65</v>
      </c>
      <c r="D4085" t="s">
        <v>65</v>
      </c>
      <c r="E4085" t="s">
        <v>143</v>
      </c>
      <c r="F4085" t="s">
        <v>261</v>
      </c>
      <c r="G4085" t="s">
        <v>261</v>
      </c>
      <c r="H4085" t="s">
        <v>814</v>
      </c>
      <c r="I4085" t="s">
        <v>740</v>
      </c>
      <c r="J4085" t="s">
        <v>259</v>
      </c>
      <c r="K4085" t="s">
        <v>135</v>
      </c>
      <c r="L4085" t="s">
        <v>135</v>
      </c>
      <c r="M4085" t="str">
        <f t="shared" si="295"/>
        <v>Proportion of individuals who use a SHG for each service (Among individuals who belong to that SHG)</v>
      </c>
      <c r="N4085" t="s">
        <v>373</v>
      </c>
      <c r="O4085" s="19">
        <v>0.54598108102836429</v>
      </c>
      <c r="P4085">
        <v>3.0676146994639622E-2</v>
      </c>
      <c r="Q4085" s="19">
        <v>0.48584706873339251</v>
      </c>
      <c r="R4085" s="19">
        <v>0.60611509332333602</v>
      </c>
      <c r="S4085">
        <v>530</v>
      </c>
      <c r="T4085" t="str">
        <f t="shared" si="296"/>
        <v>1</v>
      </c>
    </row>
    <row r="4086" spans="1:20" x14ac:dyDescent="0.25">
      <c r="A4086" s="6" t="s">
        <v>424</v>
      </c>
      <c r="B4086" s="6" t="str">
        <f t="shared" si="291"/>
        <v>Tanzania</v>
      </c>
      <c r="C4086" t="s">
        <v>65</v>
      </c>
      <c r="D4086" t="s">
        <v>65</v>
      </c>
      <c r="E4086" t="s">
        <v>143</v>
      </c>
      <c r="F4086" t="s">
        <v>261</v>
      </c>
      <c r="G4086" t="s">
        <v>261</v>
      </c>
      <c r="H4086" t="s">
        <v>814</v>
      </c>
      <c r="I4086" t="s">
        <v>740</v>
      </c>
      <c r="J4086" t="s">
        <v>259</v>
      </c>
      <c r="K4086" t="s">
        <v>134</v>
      </c>
      <c r="L4086" t="s">
        <v>134</v>
      </c>
      <c r="M4086" t="str">
        <f t="shared" si="295"/>
        <v>Proportion of individuals who use a SHG for each service (Among individuals who belong to that SHG)</v>
      </c>
      <c r="N4086" t="s">
        <v>373</v>
      </c>
      <c r="O4086" s="19">
        <v>0.56697515054587022</v>
      </c>
      <c r="P4086">
        <v>2.1949952215536622E-2</v>
      </c>
      <c r="Q4086" s="19">
        <v>0.52393995690631578</v>
      </c>
      <c r="R4086" s="19">
        <v>0.61001034418542466</v>
      </c>
      <c r="S4086">
        <v>1088</v>
      </c>
      <c r="T4086" t="str">
        <f t="shared" si="296"/>
        <v>1</v>
      </c>
    </row>
    <row r="4087" spans="1:20" x14ac:dyDescent="0.25">
      <c r="A4087" s="6" t="s">
        <v>424</v>
      </c>
      <c r="B4087" s="6" t="str">
        <f t="shared" si="291"/>
        <v>Tanzania</v>
      </c>
      <c r="C4087" t="s">
        <v>65</v>
      </c>
      <c r="D4087" t="s">
        <v>65</v>
      </c>
      <c r="E4087" t="s">
        <v>143</v>
      </c>
      <c r="F4087" t="s">
        <v>261</v>
      </c>
      <c r="G4087" t="s">
        <v>261</v>
      </c>
      <c r="H4087" t="s">
        <v>814</v>
      </c>
      <c r="I4087" t="s">
        <v>740</v>
      </c>
      <c r="J4087" t="s">
        <v>259</v>
      </c>
      <c r="K4087" t="s">
        <v>228</v>
      </c>
      <c r="L4087" t="s">
        <v>228</v>
      </c>
      <c r="M4087" t="str">
        <f t="shared" si="295"/>
        <v>Proportion of individuals who use a SHG for each service (Among individuals who belong to that SHG)</v>
      </c>
      <c r="N4087" t="s">
        <v>373</v>
      </c>
      <c r="O4087" s="19">
        <v>0.5393872187173997</v>
      </c>
      <c r="P4087">
        <v>2.3526080369247731E-2</v>
      </c>
      <c r="Q4087" s="19">
        <v>0.49326282579316061</v>
      </c>
      <c r="R4087" s="19">
        <v>0.58551161164163879</v>
      </c>
      <c r="S4087">
        <v>979</v>
      </c>
      <c r="T4087" t="str">
        <f t="shared" si="296"/>
        <v>1</v>
      </c>
    </row>
    <row r="4088" spans="1:20" x14ac:dyDescent="0.25">
      <c r="A4088" s="6" t="s">
        <v>424</v>
      </c>
      <c r="B4088" s="6" t="str">
        <f t="shared" si="291"/>
        <v>Tanzania</v>
      </c>
      <c r="C4088" t="s">
        <v>65</v>
      </c>
      <c r="D4088" t="s">
        <v>65</v>
      </c>
      <c r="E4088" t="s">
        <v>143</v>
      </c>
      <c r="F4088" t="s">
        <v>261</v>
      </c>
      <c r="G4088" t="s">
        <v>261</v>
      </c>
      <c r="H4088" t="s">
        <v>814</v>
      </c>
      <c r="I4088" t="s">
        <v>740</v>
      </c>
      <c r="J4088" t="s">
        <v>259</v>
      </c>
      <c r="K4088" t="s">
        <v>229</v>
      </c>
      <c r="L4088" t="s">
        <v>229</v>
      </c>
      <c r="M4088" t="str">
        <f t="shared" si="295"/>
        <v>Proportion of individuals who use a SHG for each service (Among individuals who belong to that SHG)</v>
      </c>
      <c r="N4088" t="s">
        <v>373</v>
      </c>
      <c r="O4088" s="19">
        <v>0.55439061355045727</v>
      </c>
      <c r="P4088">
        <v>3.3442117747343847E-2</v>
      </c>
      <c r="Q4088" s="19">
        <v>0.48883525512501969</v>
      </c>
      <c r="R4088" s="19">
        <v>0.61994597197589485</v>
      </c>
      <c r="S4088">
        <v>434</v>
      </c>
      <c r="T4088" t="str">
        <f t="shared" si="296"/>
        <v>1</v>
      </c>
    </row>
    <row r="4089" spans="1:20" x14ac:dyDescent="0.25">
      <c r="A4089" s="6" t="s">
        <v>424</v>
      </c>
      <c r="B4089" s="6" t="str">
        <f t="shared" si="291"/>
        <v>Tanzania</v>
      </c>
      <c r="C4089" t="s">
        <v>65</v>
      </c>
      <c r="D4089" t="s">
        <v>65</v>
      </c>
      <c r="E4089" t="s">
        <v>143</v>
      </c>
      <c r="F4089" t="s">
        <v>261</v>
      </c>
      <c r="G4089" t="s">
        <v>261</v>
      </c>
      <c r="H4089" t="s">
        <v>814</v>
      </c>
      <c r="I4089" t="s">
        <v>740</v>
      </c>
      <c r="J4089" t="s">
        <v>259</v>
      </c>
      <c r="K4089" t="s">
        <v>230</v>
      </c>
      <c r="L4089" t="s">
        <v>230</v>
      </c>
      <c r="M4089" t="str">
        <f t="shared" si="295"/>
        <v>Proportion of individuals who use a SHG for each service (Among individuals who belong to that SHG)</v>
      </c>
      <c r="N4089" t="s">
        <v>373</v>
      </c>
      <c r="O4089" s="19">
        <v>0.62833566510257521</v>
      </c>
      <c r="P4089">
        <v>4.7516986625988536E-2</v>
      </c>
      <c r="Q4089" s="19">
        <v>0.53519105681799972</v>
      </c>
      <c r="R4089" s="19">
        <v>0.72148027338715071</v>
      </c>
      <c r="S4089">
        <v>205</v>
      </c>
      <c r="T4089" t="str">
        <f t="shared" si="296"/>
        <v>1</v>
      </c>
    </row>
    <row r="4090" spans="1:20" x14ac:dyDescent="0.25">
      <c r="A4090" s="6" t="s">
        <v>424</v>
      </c>
      <c r="B4090" s="6" t="str">
        <f t="shared" si="291"/>
        <v>Tanzania</v>
      </c>
      <c r="C4090" t="s">
        <v>65</v>
      </c>
      <c r="D4090" t="s">
        <v>65</v>
      </c>
      <c r="E4090" t="s">
        <v>143</v>
      </c>
      <c r="F4090" t="s">
        <v>261</v>
      </c>
      <c r="G4090" t="s">
        <v>261</v>
      </c>
      <c r="H4090" t="s">
        <v>814</v>
      </c>
      <c r="I4090" t="s">
        <v>740</v>
      </c>
      <c r="J4090" t="s">
        <v>259</v>
      </c>
      <c r="K4090" t="s">
        <v>128</v>
      </c>
      <c r="L4090" t="s">
        <v>128</v>
      </c>
      <c r="M4090" t="str">
        <f t="shared" si="295"/>
        <v>Proportion of individuals who use a SHG for each service (Among individuals who belong to that SHG)</v>
      </c>
      <c r="N4090" t="s">
        <v>373</v>
      </c>
      <c r="O4090" s="19">
        <v>0.45322468993988635</v>
      </c>
      <c r="P4090">
        <v>3.3430216189185402E-2</v>
      </c>
      <c r="Q4090" s="19">
        <v>0.38768867547304225</v>
      </c>
      <c r="R4090" s="19">
        <v>0.51876070440673039</v>
      </c>
      <c r="S4090">
        <v>421</v>
      </c>
      <c r="T4090" t="str">
        <f t="shared" si="296"/>
        <v>1</v>
      </c>
    </row>
    <row r="4091" spans="1:20" x14ac:dyDescent="0.25">
      <c r="A4091" s="6" t="s">
        <v>424</v>
      </c>
      <c r="B4091" s="6" t="str">
        <f t="shared" si="291"/>
        <v>Tanzania</v>
      </c>
      <c r="C4091" t="s">
        <v>65</v>
      </c>
      <c r="D4091" t="s">
        <v>65</v>
      </c>
      <c r="E4091" t="s">
        <v>143</v>
      </c>
      <c r="F4091" t="s">
        <v>261</v>
      </c>
      <c r="G4091" t="s">
        <v>261</v>
      </c>
      <c r="H4091" t="s">
        <v>814</v>
      </c>
      <c r="I4091" t="s">
        <v>740</v>
      </c>
      <c r="J4091" t="s">
        <v>259</v>
      </c>
      <c r="K4091" t="s">
        <v>127</v>
      </c>
      <c r="L4091" t="s">
        <v>127</v>
      </c>
      <c r="M4091" t="str">
        <f t="shared" si="295"/>
        <v>Proportion of individuals who use a SHG for each service (Among individuals who belong to that SHG)</v>
      </c>
      <c r="N4091" t="s">
        <v>373</v>
      </c>
      <c r="O4091" s="19">
        <v>0.58972209161670486</v>
      </c>
      <c r="P4091">
        <v>2.0842903234579786E-2</v>
      </c>
      <c r="Q4091" s="19">
        <v>0.5488616053001224</v>
      </c>
      <c r="R4091" s="19">
        <v>0.63058257793328731</v>
      </c>
      <c r="S4091">
        <v>1197</v>
      </c>
      <c r="T4091" t="str">
        <f t="shared" si="296"/>
        <v>1</v>
      </c>
    </row>
    <row r="4092" spans="1:20" x14ac:dyDescent="0.25">
      <c r="A4092" s="6" t="s">
        <v>424</v>
      </c>
      <c r="B4092" s="6" t="str">
        <f t="shared" ref="B4092:B4155" si="297">A4092</f>
        <v>Tanzania</v>
      </c>
      <c r="C4092" t="s">
        <v>65</v>
      </c>
      <c r="D4092" t="s">
        <v>65</v>
      </c>
      <c r="E4092" t="s">
        <v>143</v>
      </c>
      <c r="F4092" t="s">
        <v>261</v>
      </c>
      <c r="G4092" t="s">
        <v>261</v>
      </c>
      <c r="H4092" t="s">
        <v>814</v>
      </c>
      <c r="I4092" t="s">
        <v>740</v>
      </c>
      <c r="J4092" t="s">
        <v>259</v>
      </c>
      <c r="K4092" t="s">
        <v>124</v>
      </c>
      <c r="L4092" t="s">
        <v>124</v>
      </c>
      <c r="M4092" t="str">
        <f t="shared" si="295"/>
        <v>Proportion of individuals who use a SHG for each service (Among individuals who belong to that SHG)</v>
      </c>
      <c r="N4092" t="s">
        <v>373</v>
      </c>
      <c r="O4092" s="19">
        <v>0.47619102721526957</v>
      </c>
      <c r="P4092">
        <v>9.0889467933373103E-2</v>
      </c>
      <c r="Q4092" s="19">
        <v>0.29802630693510057</v>
      </c>
      <c r="R4092" s="19">
        <v>0.65435574749543857</v>
      </c>
      <c r="S4092">
        <v>51</v>
      </c>
      <c r="T4092" t="str">
        <f t="shared" si="296"/>
        <v>1</v>
      </c>
    </row>
    <row r="4093" spans="1:20" x14ac:dyDescent="0.25">
      <c r="A4093" s="6" t="s">
        <v>424</v>
      </c>
      <c r="B4093" s="6" t="str">
        <f t="shared" si="297"/>
        <v>Tanzania</v>
      </c>
      <c r="C4093" t="s">
        <v>65</v>
      </c>
      <c r="D4093" t="s">
        <v>65</v>
      </c>
      <c r="E4093" t="s">
        <v>143</v>
      </c>
      <c r="F4093" t="s">
        <v>261</v>
      </c>
      <c r="G4093" t="s">
        <v>261</v>
      </c>
      <c r="H4093" t="s">
        <v>814</v>
      </c>
      <c r="I4093" t="s">
        <v>740</v>
      </c>
      <c r="J4093" t="s">
        <v>259</v>
      </c>
      <c r="K4093" t="s">
        <v>123</v>
      </c>
      <c r="L4093" t="s">
        <v>123</v>
      </c>
      <c r="M4093" t="str">
        <f t="shared" si="295"/>
        <v>Proportion of individuals who use a SHG for each service (Among individuals who belong to that SHG)</v>
      </c>
      <c r="N4093" t="s">
        <v>373</v>
      </c>
      <c r="O4093" s="19">
        <v>0.56144060256003181</v>
      </c>
      <c r="P4093">
        <v>1.8221655887949099E-2</v>
      </c>
      <c r="Q4093" s="19">
        <v>0.5257081875841827</v>
      </c>
      <c r="R4093" s="19">
        <v>0.59717301753588092</v>
      </c>
      <c r="S4093">
        <v>1567</v>
      </c>
      <c r="T4093" t="str">
        <f t="shared" si="296"/>
        <v>1</v>
      </c>
    </row>
    <row r="4094" spans="1:20" x14ac:dyDescent="0.25">
      <c r="A4094" s="6" t="s">
        <v>424</v>
      </c>
      <c r="B4094" s="6" t="str">
        <f t="shared" si="297"/>
        <v>Tanzania</v>
      </c>
      <c r="C4094" t="s">
        <v>65</v>
      </c>
      <c r="D4094" t="s">
        <v>65</v>
      </c>
      <c r="E4094" t="s">
        <v>143</v>
      </c>
      <c r="F4094" t="s">
        <v>261</v>
      </c>
      <c r="G4094" t="s">
        <v>261</v>
      </c>
      <c r="H4094" t="s">
        <v>814</v>
      </c>
      <c r="I4094" t="s">
        <v>740</v>
      </c>
      <c r="J4094" t="s">
        <v>259</v>
      </c>
      <c r="K4094" t="s">
        <v>132</v>
      </c>
      <c r="L4094" t="s">
        <v>132</v>
      </c>
      <c r="M4094" t="str">
        <f t="shared" si="295"/>
        <v>Proportion of individuals who use a SHG for each service (Among individuals who belong to that SHG)</v>
      </c>
      <c r="N4094" t="s">
        <v>373</v>
      </c>
      <c r="O4094" s="19">
        <v>0.4264154012770397</v>
      </c>
      <c r="P4094">
        <v>6.9899166661043829E-2</v>
      </c>
      <c r="Q4094" s="19">
        <v>0.28939564767173198</v>
      </c>
      <c r="R4094" s="19">
        <v>0.56343515488234741</v>
      </c>
      <c r="S4094">
        <v>106</v>
      </c>
      <c r="T4094" t="str">
        <f t="shared" si="296"/>
        <v>1</v>
      </c>
    </row>
    <row r="4095" spans="1:20" x14ac:dyDescent="0.25">
      <c r="A4095" s="6" t="s">
        <v>424</v>
      </c>
      <c r="B4095" s="6" t="str">
        <f t="shared" si="297"/>
        <v>Tanzania</v>
      </c>
      <c r="C4095" t="s">
        <v>65</v>
      </c>
      <c r="D4095" t="s">
        <v>65</v>
      </c>
      <c r="E4095" t="s">
        <v>143</v>
      </c>
      <c r="F4095" t="s">
        <v>261</v>
      </c>
      <c r="G4095" t="s">
        <v>261</v>
      </c>
      <c r="H4095" t="s">
        <v>814</v>
      </c>
      <c r="I4095" t="s">
        <v>740</v>
      </c>
      <c r="J4095" t="s">
        <v>259</v>
      </c>
      <c r="K4095" t="s">
        <v>131</v>
      </c>
      <c r="L4095" t="s">
        <v>131</v>
      </c>
      <c r="M4095" t="str">
        <f t="shared" si="295"/>
        <v>Proportion of individuals who use a SHG for each service (Among individuals who belong to that SHG)</v>
      </c>
      <c r="N4095" t="s">
        <v>373</v>
      </c>
      <c r="O4095" s="19">
        <v>0.56906534386659169</v>
      </c>
      <c r="P4095">
        <v>1.8421442675690541E-2</v>
      </c>
      <c r="Q4095" s="19">
        <v>0.53294404106428483</v>
      </c>
      <c r="R4095" s="19">
        <v>0.60518664666889854</v>
      </c>
      <c r="S4095">
        <v>1512</v>
      </c>
      <c r="T4095" t="str">
        <f t="shared" si="296"/>
        <v>1</v>
      </c>
    </row>
    <row r="4096" spans="1:20" x14ac:dyDescent="0.25">
      <c r="A4096" s="6" t="s">
        <v>424</v>
      </c>
      <c r="B4096" s="6" t="str">
        <f t="shared" si="297"/>
        <v>Tanzania</v>
      </c>
      <c r="C4096" t="s">
        <v>65</v>
      </c>
      <c r="D4096" t="s">
        <v>65</v>
      </c>
      <c r="E4096" t="s">
        <v>143</v>
      </c>
      <c r="F4096" t="s">
        <v>261</v>
      </c>
      <c r="G4096" t="s">
        <v>261</v>
      </c>
      <c r="H4096" t="s">
        <v>814</v>
      </c>
      <c r="I4096" t="s">
        <v>740</v>
      </c>
      <c r="J4096" t="s">
        <v>259</v>
      </c>
      <c r="K4096" t="s">
        <v>121</v>
      </c>
      <c r="L4096" t="s">
        <v>121</v>
      </c>
      <c r="M4096" t="str">
        <f t="shared" si="295"/>
        <v>Proportion of individuals who use a SHG for each service (Among individuals who belong to that SHG)</v>
      </c>
      <c r="N4096" t="s">
        <v>373</v>
      </c>
      <c r="O4096" s="19">
        <v>0.54530787256308599</v>
      </c>
      <c r="P4096">
        <v>1.9249841762165435E-2</v>
      </c>
      <c r="Q4096" s="19">
        <v>0.50755839630182598</v>
      </c>
      <c r="R4096" s="19">
        <v>0.58305734882434601</v>
      </c>
      <c r="S4096">
        <v>1364</v>
      </c>
      <c r="T4096" t="str">
        <f t="shared" si="296"/>
        <v>1</v>
      </c>
    </row>
    <row r="4097" spans="1:20" x14ac:dyDescent="0.25">
      <c r="A4097" s="6" t="s">
        <v>424</v>
      </c>
      <c r="B4097" s="6" t="str">
        <f t="shared" si="297"/>
        <v>Tanzania</v>
      </c>
      <c r="C4097" t="s">
        <v>65</v>
      </c>
      <c r="D4097" t="s">
        <v>65</v>
      </c>
      <c r="E4097" t="s">
        <v>143</v>
      </c>
      <c r="F4097" t="s">
        <v>261</v>
      </c>
      <c r="G4097" t="s">
        <v>261</v>
      </c>
      <c r="H4097" t="s">
        <v>814</v>
      </c>
      <c r="I4097" t="s">
        <v>740</v>
      </c>
      <c r="J4097" t="s">
        <v>259</v>
      </c>
      <c r="K4097" t="s">
        <v>120</v>
      </c>
      <c r="L4097" t="s">
        <v>120</v>
      </c>
      <c r="M4097" t="str">
        <f t="shared" si="295"/>
        <v>Proportion of individuals who use a SHG for each service (Among individuals who belong to that SHG)</v>
      </c>
      <c r="N4097" t="s">
        <v>373</v>
      </c>
      <c r="O4097" s="19">
        <v>0.62291497202430646</v>
      </c>
      <c r="P4097">
        <v>4.8065195166213777E-2</v>
      </c>
      <c r="Q4097" s="19">
        <v>0.52869602608152633</v>
      </c>
      <c r="R4097" s="19">
        <v>0.71713391796708659</v>
      </c>
      <c r="S4097">
        <v>254</v>
      </c>
      <c r="T4097" t="str">
        <f t="shared" si="296"/>
        <v>1</v>
      </c>
    </row>
    <row r="4098" spans="1:20" x14ac:dyDescent="0.25">
      <c r="A4098" s="6" t="s">
        <v>424</v>
      </c>
      <c r="B4098" s="6" t="str">
        <f t="shared" si="297"/>
        <v>Tanzania</v>
      </c>
      <c r="C4098" t="s">
        <v>65</v>
      </c>
      <c r="D4098" t="s">
        <v>65</v>
      </c>
      <c r="E4098" t="s">
        <v>143</v>
      </c>
      <c r="F4098" t="s">
        <v>257</v>
      </c>
      <c r="G4098" t="s">
        <v>257</v>
      </c>
      <c r="H4098" t="s">
        <v>815</v>
      </c>
      <c r="I4098" t="s">
        <v>740</v>
      </c>
      <c r="J4098" t="s">
        <v>259</v>
      </c>
      <c r="K4098" t="s">
        <v>114</v>
      </c>
      <c r="L4098" t="s">
        <v>114</v>
      </c>
      <c r="M4098" t="str">
        <f t="shared" si="295"/>
        <v>Proportion of individuals who belong to a SHG that does each activity  (Among individuals who belong to that SHG)</v>
      </c>
      <c r="N4098" t="s">
        <v>374</v>
      </c>
      <c r="O4098" s="19">
        <v>0.64203937424156232</v>
      </c>
      <c r="P4098">
        <v>1.7148783859964791E-2</v>
      </c>
      <c r="Q4098" s="19">
        <v>0.60840319830700251</v>
      </c>
      <c r="R4098" s="19">
        <v>0.67567555017612213</v>
      </c>
      <c r="S4098">
        <v>1618</v>
      </c>
      <c r="T4098" t="str">
        <f t="shared" si="296"/>
        <v>1</v>
      </c>
    </row>
    <row r="4099" spans="1:20" x14ac:dyDescent="0.25">
      <c r="A4099" s="6" t="s">
        <v>424</v>
      </c>
      <c r="B4099" s="6" t="str">
        <f t="shared" si="297"/>
        <v>Tanzania</v>
      </c>
      <c r="C4099" t="s">
        <v>65</v>
      </c>
      <c r="D4099" t="s">
        <v>65</v>
      </c>
      <c r="E4099" t="s">
        <v>143</v>
      </c>
      <c r="F4099" t="s">
        <v>257</v>
      </c>
      <c r="G4099" t="s">
        <v>257</v>
      </c>
      <c r="H4099" t="s">
        <v>815</v>
      </c>
      <c r="I4099" t="s">
        <v>740</v>
      </c>
      <c r="J4099" t="s">
        <v>259</v>
      </c>
      <c r="K4099" t="s">
        <v>115</v>
      </c>
      <c r="L4099" t="s">
        <v>115</v>
      </c>
      <c r="M4099" t="str">
        <f t="shared" si="295"/>
        <v>Proportion of individuals who belong to a SHG that does each activity  (Among individuals who belong to that SHG)</v>
      </c>
      <c r="N4099" t="s">
        <v>374</v>
      </c>
      <c r="O4099" s="19">
        <v>0.59430408866254048</v>
      </c>
      <c r="P4099">
        <v>3.1166118187073044E-2</v>
      </c>
      <c r="Q4099" s="19">
        <v>0.53320701946498406</v>
      </c>
      <c r="R4099" s="19">
        <v>0.65540115786009689</v>
      </c>
      <c r="S4099">
        <v>530</v>
      </c>
      <c r="T4099" t="str">
        <f t="shared" si="296"/>
        <v>1</v>
      </c>
    </row>
    <row r="4100" spans="1:20" x14ac:dyDescent="0.25">
      <c r="A4100" s="6" t="s">
        <v>424</v>
      </c>
      <c r="B4100" s="6" t="str">
        <f t="shared" si="297"/>
        <v>Tanzania</v>
      </c>
      <c r="C4100" t="s">
        <v>65</v>
      </c>
      <c r="D4100" t="s">
        <v>65</v>
      </c>
      <c r="E4100" t="s">
        <v>143</v>
      </c>
      <c r="F4100" t="s">
        <v>257</v>
      </c>
      <c r="G4100" t="s">
        <v>257</v>
      </c>
      <c r="H4100" t="s">
        <v>815</v>
      </c>
      <c r="I4100" t="s">
        <v>740</v>
      </c>
      <c r="J4100" t="s">
        <v>259</v>
      </c>
      <c r="K4100" t="s">
        <v>116</v>
      </c>
      <c r="L4100" t="s">
        <v>116</v>
      </c>
      <c r="M4100" t="str">
        <f t="shared" si="295"/>
        <v>Proportion of individuals who belong to a SHG that does each activity  (Among individuals who belong to that SHG)</v>
      </c>
      <c r="N4100" t="s">
        <v>374</v>
      </c>
      <c r="O4100" s="19">
        <v>0.67271474516795204</v>
      </c>
      <c r="P4100">
        <v>1.9728485335625347E-2</v>
      </c>
      <c r="Q4100" s="19">
        <v>0.63403863250512393</v>
      </c>
      <c r="R4100" s="19">
        <v>0.71139085783078015</v>
      </c>
      <c r="S4100">
        <v>1088</v>
      </c>
      <c r="T4100" t="str">
        <f t="shared" si="296"/>
        <v>1</v>
      </c>
    </row>
    <row r="4101" spans="1:20" x14ac:dyDescent="0.25">
      <c r="A4101" s="6" t="s">
        <v>424</v>
      </c>
      <c r="B4101" s="6" t="str">
        <f t="shared" si="297"/>
        <v>Tanzania</v>
      </c>
      <c r="C4101" t="s">
        <v>65</v>
      </c>
      <c r="D4101" t="s">
        <v>65</v>
      </c>
      <c r="E4101" t="s">
        <v>143</v>
      </c>
      <c r="F4101" t="s">
        <v>257</v>
      </c>
      <c r="G4101" t="s">
        <v>257</v>
      </c>
      <c r="H4101" t="s">
        <v>815</v>
      </c>
      <c r="I4101" t="s">
        <v>740</v>
      </c>
      <c r="J4101" t="s">
        <v>259</v>
      </c>
      <c r="K4101" t="s">
        <v>135</v>
      </c>
      <c r="L4101" t="s">
        <v>135</v>
      </c>
      <c r="M4101" t="str">
        <f t="shared" si="295"/>
        <v>Proportion of individuals who belong to a SHG that does each activity  (Among individuals who belong to that SHG)</v>
      </c>
      <c r="N4101" t="s">
        <v>374</v>
      </c>
      <c r="O4101" s="19">
        <v>0.61407392205124978</v>
      </c>
      <c r="P4101">
        <v>3.0271224093931997E-2</v>
      </c>
      <c r="Q4101" s="19">
        <v>0.55473367432827336</v>
      </c>
      <c r="R4101" s="19">
        <v>0.67341416977422619</v>
      </c>
      <c r="S4101">
        <v>530</v>
      </c>
      <c r="T4101" t="str">
        <f t="shared" si="296"/>
        <v>1</v>
      </c>
    </row>
    <row r="4102" spans="1:20" x14ac:dyDescent="0.25">
      <c r="A4102" s="6" t="s">
        <v>424</v>
      </c>
      <c r="B4102" s="6" t="str">
        <f t="shared" si="297"/>
        <v>Tanzania</v>
      </c>
      <c r="C4102" t="s">
        <v>65</v>
      </c>
      <c r="D4102" t="s">
        <v>65</v>
      </c>
      <c r="E4102" t="s">
        <v>143</v>
      </c>
      <c r="F4102" t="s">
        <v>257</v>
      </c>
      <c r="G4102" t="s">
        <v>257</v>
      </c>
      <c r="H4102" t="s">
        <v>815</v>
      </c>
      <c r="I4102" t="s">
        <v>740</v>
      </c>
      <c r="J4102" t="s">
        <v>259</v>
      </c>
      <c r="K4102" t="s">
        <v>134</v>
      </c>
      <c r="L4102" t="s">
        <v>134</v>
      </c>
      <c r="M4102" t="str">
        <f t="shared" si="295"/>
        <v>Proportion of individuals who belong to a SHG that does each activity  (Among individuals who belong to that SHG)</v>
      </c>
      <c r="N4102" t="s">
        <v>374</v>
      </c>
      <c r="O4102" s="19">
        <v>0.65849684495415939</v>
      </c>
      <c r="P4102">
        <v>2.0439209599275223E-2</v>
      </c>
      <c r="Q4102" s="19">
        <v>0.61842362136319196</v>
      </c>
      <c r="R4102" s="19">
        <v>0.69857006854512682</v>
      </c>
      <c r="S4102">
        <v>1088</v>
      </c>
      <c r="T4102" t="str">
        <f t="shared" si="296"/>
        <v>1</v>
      </c>
    </row>
    <row r="4103" spans="1:20" x14ac:dyDescent="0.25">
      <c r="A4103" s="6" t="s">
        <v>424</v>
      </c>
      <c r="B4103" s="6" t="str">
        <f t="shared" si="297"/>
        <v>Tanzania</v>
      </c>
      <c r="C4103" t="s">
        <v>65</v>
      </c>
      <c r="D4103" t="s">
        <v>65</v>
      </c>
      <c r="E4103" t="s">
        <v>143</v>
      </c>
      <c r="F4103" t="s">
        <v>257</v>
      </c>
      <c r="G4103" t="s">
        <v>257</v>
      </c>
      <c r="H4103" t="s">
        <v>815</v>
      </c>
      <c r="I4103" t="s">
        <v>740</v>
      </c>
      <c r="J4103" t="s">
        <v>259</v>
      </c>
      <c r="K4103" t="s">
        <v>228</v>
      </c>
      <c r="L4103" t="s">
        <v>228</v>
      </c>
      <c r="M4103" t="str">
        <f t="shared" si="295"/>
        <v>Proportion of individuals who belong to a SHG that does each activity  (Among individuals who belong to that SHG)</v>
      </c>
      <c r="N4103" t="s">
        <v>374</v>
      </c>
      <c r="O4103" s="19">
        <v>0.63197664101356432</v>
      </c>
      <c r="P4103">
        <v>2.2184724781336835E-2</v>
      </c>
      <c r="Q4103" s="19">
        <v>0.58848206194768471</v>
      </c>
      <c r="R4103" s="19">
        <v>0.67547122007944393</v>
      </c>
      <c r="S4103">
        <v>979</v>
      </c>
      <c r="T4103" t="str">
        <f t="shared" si="296"/>
        <v>1</v>
      </c>
    </row>
    <row r="4104" spans="1:20" x14ac:dyDescent="0.25">
      <c r="A4104" s="6" t="s">
        <v>424</v>
      </c>
      <c r="B4104" s="6" t="str">
        <f t="shared" si="297"/>
        <v>Tanzania</v>
      </c>
      <c r="C4104" t="s">
        <v>65</v>
      </c>
      <c r="D4104" t="s">
        <v>65</v>
      </c>
      <c r="E4104" t="s">
        <v>143</v>
      </c>
      <c r="F4104" t="s">
        <v>257</v>
      </c>
      <c r="G4104" t="s">
        <v>257</v>
      </c>
      <c r="H4104" t="s">
        <v>815</v>
      </c>
      <c r="I4104" t="s">
        <v>740</v>
      </c>
      <c r="J4104" t="s">
        <v>259</v>
      </c>
      <c r="K4104" t="s">
        <v>229</v>
      </c>
      <c r="L4104" t="s">
        <v>229</v>
      </c>
      <c r="M4104" t="str">
        <f t="shared" si="295"/>
        <v>Proportion of individuals who belong to a SHG that does each activity  (Among individuals who belong to that SHG)</v>
      </c>
      <c r="N4104" t="s">
        <v>374</v>
      </c>
      <c r="O4104" s="19">
        <v>0.61493604509025823</v>
      </c>
      <c r="P4104">
        <v>3.3279419777131954E-2</v>
      </c>
      <c r="Q4104" s="19">
        <v>0.54969961753615215</v>
      </c>
      <c r="R4104" s="19">
        <v>0.68017247264436431</v>
      </c>
      <c r="S4104">
        <v>434</v>
      </c>
      <c r="T4104" t="str">
        <f t="shared" si="296"/>
        <v>1</v>
      </c>
    </row>
    <row r="4105" spans="1:20" x14ac:dyDescent="0.25">
      <c r="A4105" s="6" t="s">
        <v>424</v>
      </c>
      <c r="B4105" s="6" t="str">
        <f t="shared" si="297"/>
        <v>Tanzania</v>
      </c>
      <c r="C4105" t="s">
        <v>65</v>
      </c>
      <c r="D4105" t="s">
        <v>65</v>
      </c>
      <c r="E4105" t="s">
        <v>143</v>
      </c>
      <c r="F4105" t="s">
        <v>257</v>
      </c>
      <c r="G4105" t="s">
        <v>257</v>
      </c>
      <c r="H4105" t="s">
        <v>815</v>
      </c>
      <c r="I4105" t="s">
        <v>740</v>
      </c>
      <c r="J4105" t="s">
        <v>259</v>
      </c>
      <c r="K4105" t="s">
        <v>230</v>
      </c>
      <c r="L4105" t="s">
        <v>230</v>
      </c>
      <c r="M4105" t="str">
        <f t="shared" si="295"/>
        <v>Proportion of individuals who belong to a SHG that does each activity  (Among individuals who belong to that SHG)</v>
      </c>
      <c r="N4105" t="s">
        <v>374</v>
      </c>
      <c r="O4105" s="19">
        <v>0.71797573128192338</v>
      </c>
      <c r="P4105">
        <v>4.3488507345735089E-2</v>
      </c>
      <c r="Q4105" s="19">
        <v>0.63272790162717174</v>
      </c>
      <c r="R4105" s="19">
        <v>0.80322356093667502</v>
      </c>
      <c r="S4105">
        <v>205</v>
      </c>
      <c r="T4105" t="str">
        <f t="shared" si="296"/>
        <v>1</v>
      </c>
    </row>
    <row r="4106" spans="1:20" x14ac:dyDescent="0.25">
      <c r="A4106" s="6" t="s">
        <v>424</v>
      </c>
      <c r="B4106" s="6" t="str">
        <f t="shared" si="297"/>
        <v>Tanzania</v>
      </c>
      <c r="C4106" t="s">
        <v>65</v>
      </c>
      <c r="D4106" t="s">
        <v>65</v>
      </c>
      <c r="E4106" t="s">
        <v>143</v>
      </c>
      <c r="F4106" t="s">
        <v>257</v>
      </c>
      <c r="G4106" t="s">
        <v>257</v>
      </c>
      <c r="H4106" t="s">
        <v>815</v>
      </c>
      <c r="I4106" t="s">
        <v>740</v>
      </c>
      <c r="J4106" t="s">
        <v>259</v>
      </c>
      <c r="K4106" t="s">
        <v>128</v>
      </c>
      <c r="L4106" t="s">
        <v>128</v>
      </c>
      <c r="M4106" t="str">
        <f t="shared" si="295"/>
        <v>Proportion of individuals who belong to a SHG that does each activity  (Among individuals who belong to that SHG)</v>
      </c>
      <c r="N4106" t="s">
        <v>374</v>
      </c>
      <c r="O4106" s="19">
        <v>0.62218253308427152</v>
      </c>
      <c r="P4106">
        <v>3.2435448070260865E-2</v>
      </c>
      <c r="Q4106" s="19">
        <v>0.55859664473878001</v>
      </c>
      <c r="R4106" s="19">
        <v>0.68576842142976302</v>
      </c>
      <c r="S4106">
        <v>421</v>
      </c>
      <c r="T4106" t="str">
        <f t="shared" si="296"/>
        <v>1</v>
      </c>
    </row>
    <row r="4107" spans="1:20" x14ac:dyDescent="0.25">
      <c r="A4107" s="6" t="s">
        <v>424</v>
      </c>
      <c r="B4107" s="6" t="str">
        <f t="shared" si="297"/>
        <v>Tanzania</v>
      </c>
      <c r="C4107" t="s">
        <v>65</v>
      </c>
      <c r="D4107" t="s">
        <v>65</v>
      </c>
      <c r="E4107" t="s">
        <v>143</v>
      </c>
      <c r="F4107" t="s">
        <v>257</v>
      </c>
      <c r="G4107" t="s">
        <v>257</v>
      </c>
      <c r="H4107" t="s">
        <v>815</v>
      </c>
      <c r="I4107" t="s">
        <v>740</v>
      </c>
      <c r="J4107" t="s">
        <v>259</v>
      </c>
      <c r="K4107" t="s">
        <v>127</v>
      </c>
      <c r="L4107" t="s">
        <v>127</v>
      </c>
      <c r="M4107" t="str">
        <f t="shared" si="295"/>
        <v>Proportion of individuals who belong to a SHG that does each activity  (Among individuals who belong to that SHG)</v>
      </c>
      <c r="N4107" t="s">
        <v>374</v>
      </c>
      <c r="O4107" s="19">
        <v>0.64775899113778035</v>
      </c>
      <c r="P4107">
        <v>1.9980914881697325E-2</v>
      </c>
      <c r="Q4107" s="19">
        <v>0.60858834922058913</v>
      </c>
      <c r="R4107" s="19">
        <v>0.68692963305497157</v>
      </c>
      <c r="S4107">
        <v>1197</v>
      </c>
      <c r="T4107" t="str">
        <f t="shared" si="296"/>
        <v>1</v>
      </c>
    </row>
    <row r="4108" spans="1:20" x14ac:dyDescent="0.25">
      <c r="A4108" s="6" t="s">
        <v>424</v>
      </c>
      <c r="B4108" s="6" t="str">
        <f t="shared" si="297"/>
        <v>Tanzania</v>
      </c>
      <c r="C4108" t="s">
        <v>65</v>
      </c>
      <c r="D4108" t="s">
        <v>65</v>
      </c>
      <c r="E4108" t="s">
        <v>143</v>
      </c>
      <c r="F4108" t="s">
        <v>257</v>
      </c>
      <c r="G4108" t="s">
        <v>257</v>
      </c>
      <c r="H4108" t="s">
        <v>815</v>
      </c>
      <c r="I4108" t="s">
        <v>740</v>
      </c>
      <c r="J4108" t="s">
        <v>259</v>
      </c>
      <c r="K4108" t="s">
        <v>124</v>
      </c>
      <c r="L4108" t="s">
        <v>124</v>
      </c>
      <c r="M4108" t="str">
        <f t="shared" si="295"/>
        <v>Proportion of individuals who belong to a SHG that does each activity  (Among individuals who belong to that SHG)</v>
      </c>
      <c r="N4108" t="s">
        <v>374</v>
      </c>
      <c r="O4108" s="19">
        <v>0.46800703536859317</v>
      </c>
      <c r="P4108">
        <v>8.9962491858507257E-2</v>
      </c>
      <c r="Q4108" s="19">
        <v>0.29165940607641361</v>
      </c>
      <c r="R4108" s="19">
        <v>0.64435466466077274</v>
      </c>
      <c r="S4108">
        <v>51</v>
      </c>
      <c r="T4108" t="str">
        <f t="shared" si="296"/>
        <v>1</v>
      </c>
    </row>
    <row r="4109" spans="1:20" x14ac:dyDescent="0.25">
      <c r="A4109" s="6" t="s">
        <v>424</v>
      </c>
      <c r="B4109" s="6" t="str">
        <f t="shared" si="297"/>
        <v>Tanzania</v>
      </c>
      <c r="C4109" t="s">
        <v>65</v>
      </c>
      <c r="D4109" t="s">
        <v>65</v>
      </c>
      <c r="E4109" t="s">
        <v>143</v>
      </c>
      <c r="F4109" t="s">
        <v>257</v>
      </c>
      <c r="G4109" t="s">
        <v>257</v>
      </c>
      <c r="H4109" t="s">
        <v>815</v>
      </c>
      <c r="I4109" t="s">
        <v>740</v>
      </c>
      <c r="J4109" t="s">
        <v>259</v>
      </c>
      <c r="K4109" t="s">
        <v>123</v>
      </c>
      <c r="L4109" t="s">
        <v>123</v>
      </c>
      <c r="M4109" t="str">
        <f t="shared" si="295"/>
        <v>Proportion of individuals who belong to a SHG that does each activity  (Among individuals who belong to that SHG)</v>
      </c>
      <c r="N4109" t="s">
        <v>374</v>
      </c>
      <c r="O4109" s="19">
        <v>0.64674244984811569</v>
      </c>
      <c r="P4109">
        <v>1.7393125745418125E-2</v>
      </c>
      <c r="Q4109" s="19">
        <v>0.61263477101342567</v>
      </c>
      <c r="R4109" s="19">
        <v>0.6808501286828057</v>
      </c>
      <c r="S4109">
        <v>1567</v>
      </c>
      <c r="T4109" t="str">
        <f t="shared" si="296"/>
        <v>1</v>
      </c>
    </row>
    <row r="4110" spans="1:20" x14ac:dyDescent="0.25">
      <c r="A4110" s="6" t="s">
        <v>424</v>
      </c>
      <c r="B4110" s="6" t="str">
        <f t="shared" si="297"/>
        <v>Tanzania</v>
      </c>
      <c r="C4110" t="s">
        <v>65</v>
      </c>
      <c r="D4110" t="s">
        <v>65</v>
      </c>
      <c r="E4110" t="s">
        <v>143</v>
      </c>
      <c r="F4110" t="s">
        <v>257</v>
      </c>
      <c r="G4110" t="s">
        <v>257</v>
      </c>
      <c r="H4110" t="s">
        <v>815</v>
      </c>
      <c r="I4110" t="s">
        <v>740</v>
      </c>
      <c r="J4110" t="s">
        <v>259</v>
      </c>
      <c r="K4110" t="s">
        <v>132</v>
      </c>
      <c r="L4110" t="s">
        <v>132</v>
      </c>
      <c r="M4110" t="str">
        <f t="shared" si="295"/>
        <v>Proportion of individuals who belong to a SHG that does each activity  (Among individuals who belong to that SHG)</v>
      </c>
      <c r="N4110" t="s">
        <v>374</v>
      </c>
      <c r="O4110" s="19">
        <v>0.66375967461319196</v>
      </c>
      <c r="P4110">
        <v>6.1442041893434676E-2</v>
      </c>
      <c r="Q4110" s="19">
        <v>0.54331798920555519</v>
      </c>
      <c r="R4110" s="19">
        <v>0.78420136002082874</v>
      </c>
      <c r="S4110">
        <v>106</v>
      </c>
      <c r="T4110" t="str">
        <f t="shared" si="296"/>
        <v>1</v>
      </c>
    </row>
    <row r="4111" spans="1:20" x14ac:dyDescent="0.25">
      <c r="A4111" s="6" t="s">
        <v>424</v>
      </c>
      <c r="B4111" s="6" t="str">
        <f t="shared" si="297"/>
        <v>Tanzania</v>
      </c>
      <c r="C4111" t="s">
        <v>65</v>
      </c>
      <c r="D4111" t="s">
        <v>65</v>
      </c>
      <c r="E4111" t="s">
        <v>143</v>
      </c>
      <c r="F4111" t="s">
        <v>257</v>
      </c>
      <c r="G4111" t="s">
        <v>257</v>
      </c>
      <c r="H4111" t="s">
        <v>815</v>
      </c>
      <c r="I4111" t="s">
        <v>740</v>
      </c>
      <c r="J4111" t="s">
        <v>259</v>
      </c>
      <c r="K4111" t="s">
        <v>131</v>
      </c>
      <c r="L4111" t="s">
        <v>131</v>
      </c>
      <c r="M4111" t="str">
        <f t="shared" si="295"/>
        <v>Proportion of individuals who belong to a SHG that does each activity  (Among individuals who belong to that SHG)</v>
      </c>
      <c r="N4111" t="s">
        <v>374</v>
      </c>
      <c r="O4111" s="19">
        <v>0.64042519374989426</v>
      </c>
      <c r="P4111">
        <v>1.7832293606650521E-2</v>
      </c>
      <c r="Q4111" s="19">
        <v>0.60545911164843813</v>
      </c>
      <c r="R4111" s="19">
        <v>0.67539127585135039</v>
      </c>
      <c r="S4111">
        <v>1512</v>
      </c>
      <c r="T4111" t="str">
        <f t="shared" si="296"/>
        <v>1</v>
      </c>
    </row>
    <row r="4112" spans="1:20" x14ac:dyDescent="0.25">
      <c r="A4112" s="6" t="s">
        <v>424</v>
      </c>
      <c r="B4112" s="6" t="str">
        <f t="shared" si="297"/>
        <v>Tanzania</v>
      </c>
      <c r="C4112" t="s">
        <v>65</v>
      </c>
      <c r="D4112" t="s">
        <v>65</v>
      </c>
      <c r="E4112" t="s">
        <v>143</v>
      </c>
      <c r="F4112" t="s">
        <v>257</v>
      </c>
      <c r="G4112" t="s">
        <v>257</v>
      </c>
      <c r="H4112" t="s">
        <v>815</v>
      </c>
      <c r="I4112" t="s">
        <v>740</v>
      </c>
      <c r="J4112" t="s">
        <v>259</v>
      </c>
      <c r="K4112" t="s">
        <v>121</v>
      </c>
      <c r="L4112" t="s">
        <v>121</v>
      </c>
      <c r="M4112" t="str">
        <f t="shared" si="295"/>
        <v>Proportion of individuals who belong to a SHG that does each activity  (Among individuals who belong to that SHG)</v>
      </c>
      <c r="N4112" t="s">
        <v>374</v>
      </c>
      <c r="O4112" s="19">
        <v>0.63350436149521538</v>
      </c>
      <c r="P4112">
        <v>1.8513477392305841E-2</v>
      </c>
      <c r="Q4112" s="19">
        <v>0.59719891628850075</v>
      </c>
      <c r="R4112" s="19">
        <v>0.66980980670193002</v>
      </c>
      <c r="S4112">
        <v>1364</v>
      </c>
      <c r="T4112" t="str">
        <f t="shared" si="296"/>
        <v>1</v>
      </c>
    </row>
    <row r="4113" spans="1:20" x14ac:dyDescent="0.25">
      <c r="A4113" s="6" t="s">
        <v>424</v>
      </c>
      <c r="B4113" s="6" t="str">
        <f t="shared" si="297"/>
        <v>Tanzania</v>
      </c>
      <c r="C4113" t="s">
        <v>65</v>
      </c>
      <c r="D4113" t="s">
        <v>65</v>
      </c>
      <c r="E4113" t="s">
        <v>143</v>
      </c>
      <c r="F4113" t="s">
        <v>257</v>
      </c>
      <c r="G4113" t="s">
        <v>257</v>
      </c>
      <c r="H4113" t="s">
        <v>815</v>
      </c>
      <c r="I4113" t="s">
        <v>740</v>
      </c>
      <c r="J4113" t="s">
        <v>259</v>
      </c>
      <c r="K4113" t="s">
        <v>120</v>
      </c>
      <c r="L4113" t="s">
        <v>120</v>
      </c>
      <c r="M4113" t="str">
        <f t="shared" si="295"/>
        <v>Proportion of individuals who belong to a SHG that does each activity  (Among individuals who belong to that SHG)</v>
      </c>
      <c r="N4113" t="s">
        <v>374</v>
      </c>
      <c r="O4113" s="19">
        <v>0.68119326772365751</v>
      </c>
      <c r="P4113">
        <v>4.423388372687103E-2</v>
      </c>
      <c r="Q4113" s="19">
        <v>0.59448458204602517</v>
      </c>
      <c r="R4113" s="19">
        <v>0.76790195340128986</v>
      </c>
      <c r="S4113">
        <v>254</v>
      </c>
      <c r="T4113" t="str">
        <f t="shared" si="296"/>
        <v>1</v>
      </c>
    </row>
    <row r="4114" spans="1:20" x14ac:dyDescent="0.25">
      <c r="A4114" s="6" t="s">
        <v>424</v>
      </c>
      <c r="B4114" s="6" t="str">
        <f t="shared" si="297"/>
        <v>Tanzania</v>
      </c>
      <c r="C4114" t="s">
        <v>68</v>
      </c>
      <c r="D4114" t="str">
        <f t="shared" ref="D4114:D4161" si="298">C4114</f>
        <v>FII</v>
      </c>
      <c r="E4114" t="s">
        <v>143</v>
      </c>
      <c r="F4114" t="s">
        <v>133</v>
      </c>
      <c r="G4114" t="str">
        <f t="shared" ref="G4114:G4161" si="299">F4114</f>
        <v xml:space="preserve">Proportion of individuals who have used a SHG recently </v>
      </c>
      <c r="H4114" t="s">
        <v>772</v>
      </c>
      <c r="I4114" t="s">
        <v>740</v>
      </c>
      <c r="J4114" t="s">
        <v>66</v>
      </c>
      <c r="K4114" t="s">
        <v>114</v>
      </c>
      <c r="L4114" t="str">
        <f t="shared" ref="L4114:L4161" si="300">K4114</f>
        <v>1.1 All individuals</v>
      </c>
      <c r="M4114" t="str">
        <f t="shared" si="295"/>
        <v>Proportion of individuals who have used a SHG recently (Among all question respondents)</v>
      </c>
      <c r="N4114" t="s">
        <v>184</v>
      </c>
      <c r="O4114" s="19">
        <v>7.6558076968716193E-2</v>
      </c>
      <c r="P4114">
        <v>4.8000031318449366E-3</v>
      </c>
      <c r="Q4114" s="19">
        <v>6.7146481688466611E-2</v>
      </c>
      <c r="R4114" s="19">
        <v>8.5969672248965776E-2</v>
      </c>
      <c r="S4114">
        <v>3029</v>
      </c>
      <c r="T4114" t="str">
        <f t="shared" si="296"/>
        <v>1</v>
      </c>
    </row>
    <row r="4115" spans="1:20" x14ac:dyDescent="0.25">
      <c r="A4115" s="6" t="s">
        <v>424</v>
      </c>
      <c r="B4115" s="6" t="str">
        <f t="shared" si="297"/>
        <v>Tanzania</v>
      </c>
      <c r="C4115" t="s">
        <v>68</v>
      </c>
      <c r="D4115" t="str">
        <f t="shared" si="298"/>
        <v>FII</v>
      </c>
      <c r="E4115" t="s">
        <v>143</v>
      </c>
      <c r="F4115" t="s">
        <v>133</v>
      </c>
      <c r="G4115" t="str">
        <f t="shared" si="299"/>
        <v xml:space="preserve">Proportion of individuals who have used a SHG recently </v>
      </c>
      <c r="H4115" t="s">
        <v>772</v>
      </c>
      <c r="I4115" t="s">
        <v>740</v>
      </c>
      <c r="J4115" t="s">
        <v>66</v>
      </c>
      <c r="K4115" t="s">
        <v>121</v>
      </c>
      <c r="L4115" t="str">
        <f t="shared" si="300"/>
        <v>2.2 Individuals who do not have a bank account</v>
      </c>
      <c r="M4115" t="str">
        <f t="shared" si="295"/>
        <v>Proportion of individuals who have used a SHG recently (Among all question respondents)</v>
      </c>
      <c r="N4115" t="s">
        <v>184</v>
      </c>
      <c r="O4115" s="19">
        <v>7.2174244999806722E-2</v>
      </c>
      <c r="P4115">
        <v>4.9065546382997555E-3</v>
      </c>
      <c r="Q4115" s="19">
        <v>6.2553729094359911E-2</v>
      </c>
      <c r="R4115" s="19">
        <v>8.1794760905253533E-2</v>
      </c>
      <c r="S4115">
        <v>2744</v>
      </c>
      <c r="T4115" t="str">
        <f t="shared" si="296"/>
        <v>1</v>
      </c>
    </row>
    <row r="4116" spans="1:20" x14ac:dyDescent="0.25">
      <c r="A4116" s="6" t="s">
        <v>424</v>
      </c>
      <c r="B4116" s="6" t="str">
        <f t="shared" si="297"/>
        <v>Tanzania</v>
      </c>
      <c r="C4116" t="s">
        <v>68</v>
      </c>
      <c r="D4116" t="str">
        <f t="shared" si="298"/>
        <v>FII</v>
      </c>
      <c r="E4116" t="s">
        <v>143</v>
      </c>
      <c r="F4116" t="s">
        <v>133</v>
      </c>
      <c r="G4116" t="str">
        <f t="shared" si="299"/>
        <v xml:space="preserve">Proportion of individuals who have used a SHG recently </v>
      </c>
      <c r="H4116" t="s">
        <v>772</v>
      </c>
      <c r="I4116" t="s">
        <v>740</v>
      </c>
      <c r="J4116" t="s">
        <v>66</v>
      </c>
      <c r="K4116" t="s">
        <v>120</v>
      </c>
      <c r="L4116" t="str">
        <f t="shared" si="300"/>
        <v>2.1 Individuals who have a bank account</v>
      </c>
      <c r="M4116" t="str">
        <f t="shared" si="295"/>
        <v>Proportion of individuals who have used a SHG recently (Among all question respondents)</v>
      </c>
      <c r="N4116" t="s">
        <v>184</v>
      </c>
      <c r="O4116" s="19">
        <v>0.1178180231134142</v>
      </c>
      <c r="P4116">
        <v>1.8969431866489195E-2</v>
      </c>
      <c r="Q4116" s="19">
        <v>8.0623752501543841E-2</v>
      </c>
      <c r="R4116" s="19">
        <v>0.15501229372528458</v>
      </c>
      <c r="S4116">
        <v>285</v>
      </c>
      <c r="T4116" t="str">
        <f t="shared" si="296"/>
        <v>1</v>
      </c>
    </row>
    <row r="4117" spans="1:20" x14ac:dyDescent="0.25">
      <c r="A4117" s="6" t="s">
        <v>424</v>
      </c>
      <c r="B4117" s="6" t="str">
        <f t="shared" si="297"/>
        <v>Tanzania</v>
      </c>
      <c r="C4117" t="s">
        <v>68</v>
      </c>
      <c r="D4117" t="str">
        <f t="shared" si="298"/>
        <v>FII</v>
      </c>
      <c r="E4117" t="s">
        <v>143</v>
      </c>
      <c r="F4117" t="s">
        <v>133</v>
      </c>
      <c r="G4117" t="str">
        <f t="shared" si="299"/>
        <v xml:space="preserve">Proportion of individuals who have used a SHG recently </v>
      </c>
      <c r="H4117" t="s">
        <v>772</v>
      </c>
      <c r="I4117" t="s">
        <v>740</v>
      </c>
      <c r="J4117" t="s">
        <v>66</v>
      </c>
      <c r="K4117" t="s">
        <v>116</v>
      </c>
      <c r="L4117" t="str">
        <f t="shared" si="300"/>
        <v>1.3 Males</v>
      </c>
      <c r="M4117" t="str">
        <f t="shared" si="295"/>
        <v>Proportion of individuals who have used a SHG recently (Among all question respondents)</v>
      </c>
      <c r="N4117" t="s">
        <v>184</v>
      </c>
      <c r="O4117" s="19">
        <v>5.6049142398590816E-2</v>
      </c>
      <c r="P4117">
        <v>6.5919126356630657E-3</v>
      </c>
      <c r="Q4117" s="19">
        <v>4.3124064613114833E-2</v>
      </c>
      <c r="R4117" s="19">
        <v>6.8974220184066792E-2</v>
      </c>
      <c r="S4117">
        <v>1211</v>
      </c>
      <c r="T4117" t="str">
        <f t="shared" si="296"/>
        <v>1</v>
      </c>
    </row>
    <row r="4118" spans="1:20" x14ac:dyDescent="0.25">
      <c r="A4118" s="6" t="s">
        <v>424</v>
      </c>
      <c r="B4118" s="6" t="str">
        <f t="shared" si="297"/>
        <v>Tanzania</v>
      </c>
      <c r="C4118" t="s">
        <v>68</v>
      </c>
      <c r="D4118" t="str">
        <f t="shared" si="298"/>
        <v>FII</v>
      </c>
      <c r="E4118" t="s">
        <v>143</v>
      </c>
      <c r="F4118" t="s">
        <v>133</v>
      </c>
      <c r="G4118" t="str">
        <f t="shared" si="299"/>
        <v xml:space="preserve">Proportion of individuals who have used a SHG recently </v>
      </c>
      <c r="H4118" t="s">
        <v>772</v>
      </c>
      <c r="I4118" t="s">
        <v>740</v>
      </c>
      <c r="J4118" t="s">
        <v>66</v>
      </c>
      <c r="K4118" t="s">
        <v>115</v>
      </c>
      <c r="L4118" t="str">
        <f t="shared" si="300"/>
        <v>1.2 Females</v>
      </c>
      <c r="M4118" t="str">
        <f t="shared" si="295"/>
        <v>Proportion of individuals who have used a SHG recently (Among all question respondents)</v>
      </c>
      <c r="N4118" t="s">
        <v>184</v>
      </c>
      <c r="O4118" s="19">
        <v>9.5214055891191335E-2</v>
      </c>
      <c r="P4118">
        <v>6.898531006543104E-3</v>
      </c>
      <c r="Q4118" s="19">
        <v>8.1687776828768849E-2</v>
      </c>
      <c r="R4118" s="19">
        <v>0.10874033495361382</v>
      </c>
      <c r="S4118">
        <v>1818</v>
      </c>
      <c r="T4118" t="str">
        <f t="shared" si="296"/>
        <v>1</v>
      </c>
    </row>
    <row r="4119" spans="1:20" x14ac:dyDescent="0.25">
      <c r="A4119" s="6" t="s">
        <v>424</v>
      </c>
      <c r="B4119" s="6" t="str">
        <f t="shared" si="297"/>
        <v>Tanzania</v>
      </c>
      <c r="C4119" t="s">
        <v>68</v>
      </c>
      <c r="D4119" t="str">
        <f t="shared" si="298"/>
        <v>FII</v>
      </c>
      <c r="E4119" t="s">
        <v>143</v>
      </c>
      <c r="F4119" t="s">
        <v>133</v>
      </c>
      <c r="G4119" t="str">
        <f t="shared" si="299"/>
        <v xml:space="preserve">Proportion of individuals who have used a SHG recently </v>
      </c>
      <c r="H4119" t="s">
        <v>772</v>
      </c>
      <c r="I4119" t="s">
        <v>740</v>
      </c>
      <c r="J4119" t="s">
        <v>66</v>
      </c>
      <c r="K4119" t="s">
        <v>420</v>
      </c>
      <c r="L4119" t="str">
        <f t="shared" si="300"/>
        <v>7.2 Individuals in the middle PPI quintile</v>
      </c>
      <c r="M4119" t="str">
        <f t="shared" si="295"/>
        <v>Proportion of individuals who have used a SHG recently (Among all question respondents)</v>
      </c>
      <c r="N4119" t="s">
        <v>184</v>
      </c>
      <c r="O4119" s="19">
        <v>9.4965503038700411E-2</v>
      </c>
      <c r="P4119">
        <v>1.0190837300578227E-2</v>
      </c>
      <c r="Q4119" s="19">
        <v>7.4983841859440181E-2</v>
      </c>
      <c r="R4119" s="19">
        <v>0.11494716421796064</v>
      </c>
      <c r="S4119">
        <v>854</v>
      </c>
      <c r="T4119" t="str">
        <f t="shared" si="296"/>
        <v>1</v>
      </c>
    </row>
    <row r="4120" spans="1:20" x14ac:dyDescent="0.25">
      <c r="A4120" s="6" t="s">
        <v>424</v>
      </c>
      <c r="B4120" s="6" t="str">
        <f t="shared" si="297"/>
        <v>Tanzania</v>
      </c>
      <c r="C4120" t="s">
        <v>68</v>
      </c>
      <c r="D4120" t="str">
        <f t="shared" si="298"/>
        <v>FII</v>
      </c>
      <c r="E4120" t="s">
        <v>143</v>
      </c>
      <c r="F4120" t="s">
        <v>133</v>
      </c>
      <c r="G4120" t="str">
        <f t="shared" si="299"/>
        <v xml:space="preserve">Proportion of individuals who have used a SHG recently </v>
      </c>
      <c r="H4120" t="s">
        <v>772</v>
      </c>
      <c r="I4120" t="s">
        <v>740</v>
      </c>
      <c r="J4120" t="s">
        <v>66</v>
      </c>
      <c r="K4120" t="s">
        <v>128</v>
      </c>
      <c r="L4120" t="str">
        <f t="shared" si="300"/>
        <v>4.2 Individuals who do not use mobile money</v>
      </c>
      <c r="M4120" t="str">
        <f t="shared" si="295"/>
        <v>Proportion of individuals who have used a SHG recently (Among all question respondents)</v>
      </c>
      <c r="N4120" t="s">
        <v>184</v>
      </c>
      <c r="O4120" s="19">
        <v>4.6879087678047771E-2</v>
      </c>
      <c r="P4120">
        <v>5.8605680966084695E-3</v>
      </c>
      <c r="Q4120" s="19">
        <v>3.5387992042778621E-2</v>
      </c>
      <c r="R4120" s="19">
        <v>5.837018331331692E-2</v>
      </c>
      <c r="S4120">
        <v>1194</v>
      </c>
      <c r="T4120" t="str">
        <f t="shared" si="296"/>
        <v>1</v>
      </c>
    </row>
    <row r="4121" spans="1:20" x14ac:dyDescent="0.25">
      <c r="A4121" s="6" t="s">
        <v>424</v>
      </c>
      <c r="B4121" s="6" t="str">
        <f t="shared" si="297"/>
        <v>Tanzania</v>
      </c>
      <c r="C4121" t="s">
        <v>68</v>
      </c>
      <c r="D4121" t="str">
        <f t="shared" si="298"/>
        <v>FII</v>
      </c>
      <c r="E4121" t="s">
        <v>143</v>
      </c>
      <c r="F4121" t="s">
        <v>133</v>
      </c>
      <c r="G4121" t="str">
        <f t="shared" si="299"/>
        <v xml:space="preserve">Proportion of individuals who have used a SHG recently </v>
      </c>
      <c r="H4121" t="s">
        <v>772</v>
      </c>
      <c r="I4121" t="s">
        <v>740</v>
      </c>
      <c r="J4121" t="s">
        <v>66</v>
      </c>
      <c r="K4121" t="s">
        <v>127</v>
      </c>
      <c r="L4121" t="str">
        <f t="shared" si="300"/>
        <v>4.1 Individuals who use mobile money</v>
      </c>
      <c r="M4121" t="str">
        <f t="shared" si="295"/>
        <v>Proportion of individuals who have used a SHG recently (Among all question respondents)</v>
      </c>
      <c r="N4121" t="s">
        <v>184</v>
      </c>
      <c r="O4121" s="19">
        <v>9.5387538373036776E-2</v>
      </c>
      <c r="P4121">
        <v>6.8730533354472703E-3</v>
      </c>
      <c r="Q4121" s="19">
        <v>8.1911214596569526E-2</v>
      </c>
      <c r="R4121" s="19">
        <v>0.10886386214950403</v>
      </c>
      <c r="S4121">
        <v>1835</v>
      </c>
      <c r="T4121" t="str">
        <f t="shared" si="296"/>
        <v>1</v>
      </c>
    </row>
    <row r="4122" spans="1:20" x14ac:dyDescent="0.25">
      <c r="A4122" s="6" t="s">
        <v>424</v>
      </c>
      <c r="B4122" s="6" t="str">
        <f t="shared" si="297"/>
        <v>Tanzania</v>
      </c>
      <c r="C4122" t="s">
        <v>68</v>
      </c>
      <c r="D4122" t="str">
        <f t="shared" si="298"/>
        <v>FII</v>
      </c>
      <c r="E4122" t="s">
        <v>143</v>
      </c>
      <c r="F4122" t="s">
        <v>133</v>
      </c>
      <c r="G4122" t="str">
        <f t="shared" si="299"/>
        <v xml:space="preserve">Proportion of individuals who have used a SHG recently </v>
      </c>
      <c r="H4122" t="s">
        <v>772</v>
      </c>
      <c r="I4122" t="s">
        <v>740</v>
      </c>
      <c r="J4122" t="s">
        <v>66</v>
      </c>
      <c r="K4122" t="s">
        <v>132</v>
      </c>
      <c r="L4122" t="str">
        <f t="shared" si="300"/>
        <v>5.2 Individuals without a formal ID</v>
      </c>
      <c r="M4122" t="str">
        <f t="shared" si="295"/>
        <v>Proportion of individuals who have used a SHG recently (Among all question respondents)</v>
      </c>
      <c r="N4122" t="s">
        <v>184</v>
      </c>
      <c r="O4122" s="19">
        <v>3.5434007539686688E-2</v>
      </c>
      <c r="P4122">
        <v>9.4683835898260009E-3</v>
      </c>
      <c r="Q4122" s="19">
        <v>1.6868895839155861E-2</v>
      </c>
      <c r="R4122" s="19">
        <v>5.3999119240217511E-2</v>
      </c>
      <c r="S4122">
        <v>338</v>
      </c>
      <c r="T4122" t="str">
        <f t="shared" si="296"/>
        <v>1</v>
      </c>
    </row>
    <row r="4123" spans="1:20" x14ac:dyDescent="0.25">
      <c r="A4123" s="6" t="s">
        <v>424</v>
      </c>
      <c r="B4123" s="6" t="str">
        <f t="shared" si="297"/>
        <v>Tanzania</v>
      </c>
      <c r="C4123" t="s">
        <v>68</v>
      </c>
      <c r="D4123" t="str">
        <f t="shared" si="298"/>
        <v>FII</v>
      </c>
      <c r="E4123" t="s">
        <v>143</v>
      </c>
      <c r="F4123" t="s">
        <v>133</v>
      </c>
      <c r="G4123" t="str">
        <f t="shared" si="299"/>
        <v xml:space="preserve">Proportion of individuals who have used a SHG recently </v>
      </c>
      <c r="H4123" t="s">
        <v>772</v>
      </c>
      <c r="I4123" t="s">
        <v>740</v>
      </c>
      <c r="J4123" t="s">
        <v>66</v>
      </c>
      <c r="K4123" t="s">
        <v>131</v>
      </c>
      <c r="L4123" t="str">
        <f t="shared" si="300"/>
        <v>5.1 Individuals with a formal ID</v>
      </c>
      <c r="M4123" t="str">
        <f t="shared" si="295"/>
        <v>Proportion of individuals who have used a SHG recently (Among all question respondents)</v>
      </c>
      <c r="N4123" t="s">
        <v>184</v>
      </c>
      <c r="O4123" s="19">
        <v>8.2294746623832959E-2</v>
      </c>
      <c r="P4123">
        <v>5.2970921260534036E-3</v>
      </c>
      <c r="Q4123" s="19">
        <v>7.1908485222905605E-2</v>
      </c>
      <c r="R4123" s="19">
        <v>9.2681008024760314E-2</v>
      </c>
      <c r="S4123">
        <v>2691</v>
      </c>
      <c r="T4123" t="str">
        <f t="shared" si="296"/>
        <v>1</v>
      </c>
    </row>
    <row r="4124" spans="1:20" x14ac:dyDescent="0.25">
      <c r="A4124" s="6" t="s">
        <v>424</v>
      </c>
      <c r="B4124" s="6" t="str">
        <f t="shared" si="297"/>
        <v>Tanzania</v>
      </c>
      <c r="C4124" t="s">
        <v>68</v>
      </c>
      <c r="D4124" t="str">
        <f t="shared" si="298"/>
        <v>FII</v>
      </c>
      <c r="E4124" t="s">
        <v>143</v>
      </c>
      <c r="F4124" t="s">
        <v>133</v>
      </c>
      <c r="G4124" t="str">
        <f t="shared" si="299"/>
        <v xml:space="preserve">Proportion of individuals who have used a SHG recently </v>
      </c>
      <c r="H4124" t="s">
        <v>772</v>
      </c>
      <c r="I4124" t="s">
        <v>740</v>
      </c>
      <c r="J4124" t="s">
        <v>66</v>
      </c>
      <c r="K4124" t="s">
        <v>124</v>
      </c>
      <c r="L4124" t="str">
        <f t="shared" si="300"/>
        <v>3.2 Individuals who do not have access to a mobile phone</v>
      </c>
      <c r="M4124" t="str">
        <f t="shared" ref="M4124:M4187" si="301">CONCATENATE(F4124,"(Among ",J4124,")")</f>
        <v>Proportion of individuals who have used a SHG recently (Among all question respondents)</v>
      </c>
      <c r="N4124" t="s">
        <v>184</v>
      </c>
      <c r="O4124" s="19">
        <v>2.8234487108292964E-2</v>
      </c>
      <c r="P4124">
        <v>7.9820552036452778E-3</v>
      </c>
      <c r="Q4124" s="19">
        <v>1.2583690427990627E-2</v>
      </c>
      <c r="R4124" s="19">
        <v>4.3885283788595297E-2</v>
      </c>
      <c r="S4124">
        <v>347</v>
      </c>
      <c r="T4124" t="str">
        <f t="shared" ref="T4124:T4187" si="302">IF(S4124&gt;=30,"1","0")</f>
        <v>1</v>
      </c>
    </row>
    <row r="4125" spans="1:20" x14ac:dyDescent="0.25">
      <c r="A4125" s="6" t="s">
        <v>424</v>
      </c>
      <c r="B4125" s="6" t="str">
        <f t="shared" si="297"/>
        <v>Tanzania</v>
      </c>
      <c r="C4125" t="s">
        <v>68</v>
      </c>
      <c r="D4125" t="str">
        <f t="shared" si="298"/>
        <v>FII</v>
      </c>
      <c r="E4125" t="s">
        <v>143</v>
      </c>
      <c r="F4125" t="s">
        <v>133</v>
      </c>
      <c r="G4125" t="str">
        <f t="shared" si="299"/>
        <v xml:space="preserve">Proportion of individuals who have used a SHG recently </v>
      </c>
      <c r="H4125" t="s">
        <v>772</v>
      </c>
      <c r="I4125" t="s">
        <v>740</v>
      </c>
      <c r="J4125" t="s">
        <v>66</v>
      </c>
      <c r="K4125" t="s">
        <v>123</v>
      </c>
      <c r="L4125" t="str">
        <f t="shared" si="300"/>
        <v>3.1 Individuals who have access to a mobile phone</v>
      </c>
      <c r="M4125" t="str">
        <f t="shared" si="301"/>
        <v>Proportion of individuals who have used a SHG recently (Among all question respondents)</v>
      </c>
      <c r="N4125" t="s">
        <v>184</v>
      </c>
      <c r="O4125" s="19">
        <v>8.3012183451176003E-2</v>
      </c>
      <c r="P4125">
        <v>5.3219422533861875E-3</v>
      </c>
      <c r="Q4125" s="19">
        <v>7.2577197219306944E-2</v>
      </c>
      <c r="R4125" s="19">
        <v>9.3447169683045062E-2</v>
      </c>
      <c r="S4125">
        <v>2682</v>
      </c>
      <c r="T4125" t="str">
        <f t="shared" si="302"/>
        <v>1</v>
      </c>
    </row>
    <row r="4126" spans="1:20" x14ac:dyDescent="0.25">
      <c r="A4126" s="6" t="s">
        <v>424</v>
      </c>
      <c r="B4126" s="6" t="str">
        <f t="shared" si="297"/>
        <v>Tanzania</v>
      </c>
      <c r="C4126" t="s">
        <v>68</v>
      </c>
      <c r="D4126" t="str">
        <f t="shared" si="298"/>
        <v>FII</v>
      </c>
      <c r="E4126" t="s">
        <v>143</v>
      </c>
      <c r="F4126" t="s">
        <v>133</v>
      </c>
      <c r="G4126" t="str">
        <f t="shared" si="299"/>
        <v xml:space="preserve">Proportion of individuals who have used a SHG recently </v>
      </c>
      <c r="H4126" t="s">
        <v>772</v>
      </c>
      <c r="I4126" t="s">
        <v>740</v>
      </c>
      <c r="J4126" t="s">
        <v>66</v>
      </c>
      <c r="K4126" t="s">
        <v>134</v>
      </c>
      <c r="L4126" t="str">
        <f t="shared" si="300"/>
        <v>6.1 Rural individuals</v>
      </c>
      <c r="M4126" t="str">
        <f t="shared" si="301"/>
        <v>Proportion of individuals who have used a SHG recently (Among all question respondents)</v>
      </c>
      <c r="N4126" t="s">
        <v>184</v>
      </c>
      <c r="O4126" s="19">
        <v>9.263152663078171E-2</v>
      </c>
      <c r="P4126">
        <v>9.0707033256039998E-3</v>
      </c>
      <c r="Q4126" s="19">
        <v>7.4846165608530468E-2</v>
      </c>
      <c r="R4126" s="19">
        <v>0.11041688765303295</v>
      </c>
      <c r="S4126">
        <v>1002</v>
      </c>
      <c r="T4126" t="str">
        <f t="shared" si="302"/>
        <v>1</v>
      </c>
    </row>
    <row r="4127" spans="1:20" x14ac:dyDescent="0.25">
      <c r="A4127" s="6" t="s">
        <v>424</v>
      </c>
      <c r="B4127" s="6" t="str">
        <f t="shared" si="297"/>
        <v>Tanzania</v>
      </c>
      <c r="C4127" t="s">
        <v>68</v>
      </c>
      <c r="D4127" t="str">
        <f t="shared" si="298"/>
        <v>FII</v>
      </c>
      <c r="E4127" t="s">
        <v>143</v>
      </c>
      <c r="F4127" t="s">
        <v>133</v>
      </c>
      <c r="G4127" t="str">
        <f t="shared" si="299"/>
        <v xml:space="preserve">Proportion of individuals who have used a SHG recently </v>
      </c>
      <c r="H4127" t="s">
        <v>772</v>
      </c>
      <c r="I4127" t="s">
        <v>740</v>
      </c>
      <c r="J4127" t="s">
        <v>66</v>
      </c>
      <c r="K4127" t="s">
        <v>135</v>
      </c>
      <c r="L4127" t="str">
        <f t="shared" si="300"/>
        <v>6.2 Urban individuals</v>
      </c>
      <c r="M4127" t="str">
        <f t="shared" si="301"/>
        <v>Proportion of individuals who have used a SHG recently (Among all question respondents)</v>
      </c>
      <c r="N4127" t="s">
        <v>184</v>
      </c>
      <c r="O4127" s="19">
        <v>6.8414506631385361E-2</v>
      </c>
      <c r="P4127">
        <v>5.582731825170004E-3</v>
      </c>
      <c r="Q4127" s="19">
        <v>5.74681778367052E-2</v>
      </c>
      <c r="R4127" s="19">
        <v>7.9360835426065521E-2</v>
      </c>
      <c r="S4127">
        <v>2027</v>
      </c>
      <c r="T4127" t="str">
        <f t="shared" si="302"/>
        <v>1</v>
      </c>
    </row>
    <row r="4128" spans="1:20" x14ac:dyDescent="0.25">
      <c r="A4128" s="6" t="s">
        <v>424</v>
      </c>
      <c r="B4128" s="6" t="str">
        <f t="shared" si="297"/>
        <v>Tanzania</v>
      </c>
      <c r="C4128" t="s">
        <v>68</v>
      </c>
      <c r="D4128" t="str">
        <f t="shared" si="298"/>
        <v>FII</v>
      </c>
      <c r="E4128" t="s">
        <v>143</v>
      </c>
      <c r="F4128" t="s">
        <v>133</v>
      </c>
      <c r="G4128" t="str">
        <f t="shared" si="299"/>
        <v xml:space="preserve">Proportion of individuals who have used a SHG recently </v>
      </c>
      <c r="H4128" t="s">
        <v>772</v>
      </c>
      <c r="I4128" t="s">
        <v>740</v>
      </c>
      <c r="J4128" t="s">
        <v>66</v>
      </c>
      <c r="K4128" t="s">
        <v>421</v>
      </c>
      <c r="L4128" t="str">
        <f t="shared" si="300"/>
        <v>7.3 Individuals in the two highest PPI quintiles</v>
      </c>
      <c r="M4128" t="str">
        <f t="shared" si="301"/>
        <v>Proportion of individuals who have used a SHG recently (Among all question respondents)</v>
      </c>
      <c r="N4128" t="s">
        <v>184</v>
      </c>
      <c r="O4128" s="19">
        <v>8.0125316259447132E-2</v>
      </c>
      <c r="P4128">
        <v>1.1894669436660947E-2</v>
      </c>
      <c r="Q4128" s="19">
        <v>5.6802870074463344E-2</v>
      </c>
      <c r="R4128" s="19">
        <v>0.10344776244443092</v>
      </c>
      <c r="S4128">
        <v>484</v>
      </c>
      <c r="T4128" t="str">
        <f t="shared" si="302"/>
        <v>1</v>
      </c>
    </row>
    <row r="4129" spans="1:20" x14ac:dyDescent="0.25">
      <c r="A4129" s="6" t="s">
        <v>424</v>
      </c>
      <c r="B4129" s="6" t="str">
        <f t="shared" si="297"/>
        <v>Tanzania</v>
      </c>
      <c r="C4129" t="s">
        <v>68</v>
      </c>
      <c r="D4129" t="str">
        <f t="shared" si="298"/>
        <v>FII</v>
      </c>
      <c r="E4129" t="s">
        <v>143</v>
      </c>
      <c r="F4129" t="s">
        <v>133</v>
      </c>
      <c r="G4129" t="str">
        <f t="shared" si="299"/>
        <v xml:space="preserve">Proportion of individuals who have used a SHG recently </v>
      </c>
      <c r="H4129" t="s">
        <v>772</v>
      </c>
      <c r="I4129" t="s">
        <v>740</v>
      </c>
      <c r="J4129" t="s">
        <v>66</v>
      </c>
      <c r="K4129" t="s">
        <v>419</v>
      </c>
      <c r="L4129" t="str">
        <f t="shared" si="300"/>
        <v>7.1 Individuals in the two lowest PPI quintiles</v>
      </c>
      <c r="M4129" t="str">
        <f t="shared" si="301"/>
        <v>Proportion of individuals who have used a SHG recently (Among all question respondents)</v>
      </c>
      <c r="N4129" t="s">
        <v>184</v>
      </c>
      <c r="O4129" s="19">
        <v>6.5939241872873991E-2</v>
      </c>
      <c r="P4129">
        <v>5.9473922005236126E-3</v>
      </c>
      <c r="Q4129" s="19">
        <v>5.4277906072301957E-2</v>
      </c>
      <c r="R4129" s="19">
        <v>7.7600577673446025E-2</v>
      </c>
      <c r="S4129">
        <v>1691</v>
      </c>
      <c r="T4129" t="str">
        <f t="shared" si="302"/>
        <v>1</v>
      </c>
    </row>
    <row r="4130" spans="1:20" x14ac:dyDescent="0.25">
      <c r="A4130" s="6" t="s">
        <v>424</v>
      </c>
      <c r="B4130" s="6" t="str">
        <f t="shared" si="297"/>
        <v>Tanzania</v>
      </c>
      <c r="C4130" t="s">
        <v>68</v>
      </c>
      <c r="D4130" t="str">
        <f t="shared" si="298"/>
        <v>FII</v>
      </c>
      <c r="E4130" t="s">
        <v>143</v>
      </c>
      <c r="F4130" t="s">
        <v>133</v>
      </c>
      <c r="G4130" t="str">
        <f t="shared" si="299"/>
        <v xml:space="preserve">Proportion of individuals who have used a SHG recently </v>
      </c>
      <c r="H4130" t="s">
        <v>774</v>
      </c>
      <c r="I4130" t="s">
        <v>740</v>
      </c>
      <c r="J4130" t="s">
        <v>66</v>
      </c>
      <c r="K4130" t="s">
        <v>114</v>
      </c>
      <c r="L4130" t="str">
        <f t="shared" si="300"/>
        <v>1.1 All individuals</v>
      </c>
      <c r="M4130" t="str">
        <f t="shared" si="301"/>
        <v>Proportion of individuals who have used a SHG recently (Among all question respondents)</v>
      </c>
      <c r="N4130" t="s">
        <v>188</v>
      </c>
      <c r="O4130" s="19">
        <v>8.6907845295305389E-2</v>
      </c>
      <c r="P4130">
        <v>5.1196105786401836E-3</v>
      </c>
      <c r="Q4130" s="19">
        <v>7.6869580436897705E-2</v>
      </c>
      <c r="R4130" s="19">
        <v>9.6946110153713072E-2</v>
      </c>
      <c r="S4130">
        <v>3029</v>
      </c>
      <c r="T4130" t="str">
        <f t="shared" si="302"/>
        <v>1</v>
      </c>
    </row>
    <row r="4131" spans="1:20" x14ac:dyDescent="0.25">
      <c r="A4131" s="6" t="s">
        <v>424</v>
      </c>
      <c r="B4131" s="6" t="str">
        <f t="shared" si="297"/>
        <v>Tanzania</v>
      </c>
      <c r="C4131" t="s">
        <v>68</v>
      </c>
      <c r="D4131" t="str">
        <f t="shared" si="298"/>
        <v>FII</v>
      </c>
      <c r="E4131" t="s">
        <v>143</v>
      </c>
      <c r="F4131" t="s">
        <v>133</v>
      </c>
      <c r="G4131" t="str">
        <f t="shared" si="299"/>
        <v xml:space="preserve">Proportion of individuals who have used a SHG recently </v>
      </c>
      <c r="H4131" t="s">
        <v>774</v>
      </c>
      <c r="I4131" t="s">
        <v>740</v>
      </c>
      <c r="J4131" t="s">
        <v>66</v>
      </c>
      <c r="K4131" t="s">
        <v>121</v>
      </c>
      <c r="L4131" t="str">
        <f t="shared" si="300"/>
        <v>2.2 Individuals who do not have a bank account</v>
      </c>
      <c r="M4131" t="str">
        <f t="shared" si="301"/>
        <v>Proportion of individuals who have used a SHG recently (Among all question respondents)</v>
      </c>
      <c r="N4131" t="s">
        <v>188</v>
      </c>
      <c r="O4131" s="19">
        <v>8.2256576420968744E-2</v>
      </c>
      <c r="P4131">
        <v>5.2477671433815241E-3</v>
      </c>
      <c r="Q4131" s="19">
        <v>7.1967028868212282E-2</v>
      </c>
      <c r="R4131" s="19">
        <v>9.2546123973725206E-2</v>
      </c>
      <c r="S4131">
        <v>2744</v>
      </c>
      <c r="T4131" t="str">
        <f t="shared" si="302"/>
        <v>1</v>
      </c>
    </row>
    <row r="4132" spans="1:20" x14ac:dyDescent="0.25">
      <c r="A4132" s="6" t="s">
        <v>424</v>
      </c>
      <c r="B4132" s="6" t="str">
        <f t="shared" si="297"/>
        <v>Tanzania</v>
      </c>
      <c r="C4132" t="s">
        <v>68</v>
      </c>
      <c r="D4132" t="str">
        <f t="shared" si="298"/>
        <v>FII</v>
      </c>
      <c r="E4132" t="s">
        <v>143</v>
      </c>
      <c r="F4132" t="s">
        <v>133</v>
      </c>
      <c r="G4132" t="str">
        <f t="shared" si="299"/>
        <v xml:space="preserve">Proportion of individuals who have used a SHG recently </v>
      </c>
      <c r="H4132" t="s">
        <v>774</v>
      </c>
      <c r="I4132" t="s">
        <v>740</v>
      </c>
      <c r="J4132" t="s">
        <v>66</v>
      </c>
      <c r="K4132" t="s">
        <v>120</v>
      </c>
      <c r="L4132" t="str">
        <f t="shared" si="300"/>
        <v>2.1 Individuals who have a bank account</v>
      </c>
      <c r="M4132" t="str">
        <f t="shared" si="301"/>
        <v>Proportion of individuals who have used a SHG recently (Among all question respondents)</v>
      </c>
      <c r="N4132" t="s">
        <v>188</v>
      </c>
      <c r="O4132" s="19">
        <v>0.13068486608914309</v>
      </c>
      <c r="P4132">
        <v>1.9902212431799893E-2</v>
      </c>
      <c r="Q4132" s="19">
        <v>9.1661648094354578E-2</v>
      </c>
      <c r="R4132" s="19">
        <v>0.16970808408393162</v>
      </c>
      <c r="S4132">
        <v>285</v>
      </c>
      <c r="T4132" t="str">
        <f t="shared" si="302"/>
        <v>1</v>
      </c>
    </row>
    <row r="4133" spans="1:20" x14ac:dyDescent="0.25">
      <c r="A4133" s="6" t="s">
        <v>424</v>
      </c>
      <c r="B4133" s="6" t="str">
        <f t="shared" si="297"/>
        <v>Tanzania</v>
      </c>
      <c r="C4133" t="s">
        <v>68</v>
      </c>
      <c r="D4133" t="str">
        <f t="shared" si="298"/>
        <v>FII</v>
      </c>
      <c r="E4133" t="s">
        <v>143</v>
      </c>
      <c r="F4133" t="s">
        <v>133</v>
      </c>
      <c r="G4133" t="str">
        <f t="shared" si="299"/>
        <v xml:space="preserve">Proportion of individuals who have used a SHG recently </v>
      </c>
      <c r="H4133" t="s">
        <v>774</v>
      </c>
      <c r="I4133" t="s">
        <v>740</v>
      </c>
      <c r="J4133" t="s">
        <v>66</v>
      </c>
      <c r="K4133" t="s">
        <v>116</v>
      </c>
      <c r="L4133" t="str">
        <f t="shared" si="300"/>
        <v>1.3 Males</v>
      </c>
      <c r="M4133" t="str">
        <f t="shared" si="301"/>
        <v>Proportion of individuals who have used a SHG recently (Among all question respondents)</v>
      </c>
      <c r="N4133" t="s">
        <v>188</v>
      </c>
      <c r="O4133" s="19">
        <v>6.6528789872916411E-2</v>
      </c>
      <c r="P4133">
        <v>7.16293196905956E-3</v>
      </c>
      <c r="Q4133" s="19">
        <v>5.2484087221474962E-2</v>
      </c>
      <c r="R4133" s="19">
        <v>8.0573492524357859E-2</v>
      </c>
      <c r="S4133">
        <v>1211</v>
      </c>
      <c r="T4133" t="str">
        <f t="shared" si="302"/>
        <v>1</v>
      </c>
    </row>
    <row r="4134" spans="1:20" x14ac:dyDescent="0.25">
      <c r="A4134" s="6" t="s">
        <v>424</v>
      </c>
      <c r="B4134" s="6" t="str">
        <f t="shared" si="297"/>
        <v>Tanzania</v>
      </c>
      <c r="C4134" t="s">
        <v>68</v>
      </c>
      <c r="D4134" t="str">
        <f t="shared" si="298"/>
        <v>FII</v>
      </c>
      <c r="E4134" t="s">
        <v>143</v>
      </c>
      <c r="F4134" t="s">
        <v>133</v>
      </c>
      <c r="G4134" t="str">
        <f t="shared" si="299"/>
        <v xml:space="preserve">Proportion of individuals who have used a SHG recently </v>
      </c>
      <c r="H4134" t="s">
        <v>774</v>
      </c>
      <c r="I4134" t="s">
        <v>740</v>
      </c>
      <c r="J4134" t="s">
        <v>66</v>
      </c>
      <c r="K4134" t="s">
        <v>115</v>
      </c>
      <c r="L4134" t="str">
        <f t="shared" si="300"/>
        <v>1.2 Females</v>
      </c>
      <c r="M4134" t="str">
        <f t="shared" si="301"/>
        <v>Proportion of individuals who have used a SHG recently (Among all question respondents)</v>
      </c>
      <c r="N4134" t="s">
        <v>188</v>
      </c>
      <c r="O4134" s="19">
        <v>0.10544567948264809</v>
      </c>
      <c r="P4134">
        <v>7.2554327767533457E-3</v>
      </c>
      <c r="Q4134" s="19">
        <v>9.1219606081813925E-2</v>
      </c>
      <c r="R4134" s="19">
        <v>0.11967175288348225</v>
      </c>
      <c r="S4134">
        <v>1818</v>
      </c>
      <c r="T4134" t="str">
        <f t="shared" si="302"/>
        <v>1</v>
      </c>
    </row>
    <row r="4135" spans="1:20" x14ac:dyDescent="0.25">
      <c r="A4135" s="6" t="s">
        <v>424</v>
      </c>
      <c r="B4135" s="6" t="str">
        <f t="shared" si="297"/>
        <v>Tanzania</v>
      </c>
      <c r="C4135" t="s">
        <v>68</v>
      </c>
      <c r="D4135" t="str">
        <f t="shared" si="298"/>
        <v>FII</v>
      </c>
      <c r="E4135" t="s">
        <v>143</v>
      </c>
      <c r="F4135" t="s">
        <v>133</v>
      </c>
      <c r="G4135" t="str">
        <f t="shared" si="299"/>
        <v xml:space="preserve">Proportion of individuals who have used a SHG recently </v>
      </c>
      <c r="H4135" t="s">
        <v>774</v>
      </c>
      <c r="I4135" t="s">
        <v>740</v>
      </c>
      <c r="J4135" t="s">
        <v>66</v>
      </c>
      <c r="K4135" t="s">
        <v>420</v>
      </c>
      <c r="L4135" t="str">
        <f t="shared" si="300"/>
        <v>7.2 Individuals in the middle PPI quintile</v>
      </c>
      <c r="M4135" t="str">
        <f t="shared" si="301"/>
        <v>Proportion of individuals who have used a SHG recently (Among all question respondents)</v>
      </c>
      <c r="N4135" t="s">
        <v>188</v>
      </c>
      <c r="O4135" s="19">
        <v>0.1062305708602005</v>
      </c>
      <c r="P4135">
        <v>1.0757504914987935E-2</v>
      </c>
      <c r="Q4135" s="19">
        <v>8.5137817438131924E-2</v>
      </c>
      <c r="R4135" s="19">
        <v>0.12732332428226908</v>
      </c>
      <c r="S4135">
        <v>854</v>
      </c>
      <c r="T4135" t="str">
        <f t="shared" si="302"/>
        <v>1</v>
      </c>
    </row>
    <row r="4136" spans="1:20" x14ac:dyDescent="0.25">
      <c r="A4136" s="6" t="s">
        <v>424</v>
      </c>
      <c r="B4136" s="6" t="str">
        <f t="shared" si="297"/>
        <v>Tanzania</v>
      </c>
      <c r="C4136" t="s">
        <v>68</v>
      </c>
      <c r="D4136" t="str">
        <f t="shared" si="298"/>
        <v>FII</v>
      </c>
      <c r="E4136" t="s">
        <v>143</v>
      </c>
      <c r="F4136" t="s">
        <v>133</v>
      </c>
      <c r="G4136" t="str">
        <f t="shared" si="299"/>
        <v xml:space="preserve">Proportion of individuals who have used a SHG recently </v>
      </c>
      <c r="H4136" t="s">
        <v>774</v>
      </c>
      <c r="I4136" t="s">
        <v>740</v>
      </c>
      <c r="J4136" t="s">
        <v>66</v>
      </c>
      <c r="K4136" t="s">
        <v>128</v>
      </c>
      <c r="L4136" t="str">
        <f t="shared" si="300"/>
        <v>4.2 Individuals who do not use mobile money</v>
      </c>
      <c r="M4136" t="str">
        <f t="shared" si="301"/>
        <v>Proportion of individuals who have used a SHG recently (Among all question respondents)</v>
      </c>
      <c r="N4136" t="s">
        <v>188</v>
      </c>
      <c r="O4136" s="19">
        <v>5.130907567550138E-2</v>
      </c>
      <c r="P4136">
        <v>6.1774730801095953E-3</v>
      </c>
      <c r="Q4136" s="19">
        <v>3.9196609310863481E-2</v>
      </c>
      <c r="R4136" s="19">
        <v>6.3421542040139278E-2</v>
      </c>
      <c r="S4136">
        <v>1194</v>
      </c>
      <c r="T4136" t="str">
        <f t="shared" si="302"/>
        <v>1</v>
      </c>
    </row>
    <row r="4137" spans="1:20" x14ac:dyDescent="0.25">
      <c r="A4137" s="6" t="s">
        <v>424</v>
      </c>
      <c r="B4137" s="6" t="str">
        <f t="shared" si="297"/>
        <v>Tanzania</v>
      </c>
      <c r="C4137" t="s">
        <v>68</v>
      </c>
      <c r="D4137" t="str">
        <f t="shared" si="298"/>
        <v>FII</v>
      </c>
      <c r="E4137" t="s">
        <v>143</v>
      </c>
      <c r="F4137" t="s">
        <v>133</v>
      </c>
      <c r="G4137" t="str">
        <f t="shared" si="299"/>
        <v xml:space="preserve">Proportion of individuals who have used a SHG recently </v>
      </c>
      <c r="H4137" t="s">
        <v>774</v>
      </c>
      <c r="I4137" t="s">
        <v>740</v>
      </c>
      <c r="J4137" t="s">
        <v>66</v>
      </c>
      <c r="K4137" t="s">
        <v>127</v>
      </c>
      <c r="L4137" t="str">
        <f t="shared" si="300"/>
        <v>4.1 Individuals who use mobile money</v>
      </c>
      <c r="M4137" t="str">
        <f t="shared" si="301"/>
        <v>Proportion of individuals who have used a SHG recently (Among all question respondents)</v>
      </c>
      <c r="N4137" t="s">
        <v>188</v>
      </c>
      <c r="O4137" s="19">
        <v>0.10949303686071195</v>
      </c>
      <c r="P4137">
        <v>7.3458032786777785E-3</v>
      </c>
      <c r="Q4137" s="19">
        <v>9.5089769702702276E-2</v>
      </c>
      <c r="R4137" s="19">
        <v>0.12389630401872162</v>
      </c>
      <c r="S4137">
        <v>1835</v>
      </c>
      <c r="T4137" t="str">
        <f t="shared" si="302"/>
        <v>1</v>
      </c>
    </row>
    <row r="4138" spans="1:20" x14ac:dyDescent="0.25">
      <c r="A4138" s="6" t="s">
        <v>424</v>
      </c>
      <c r="B4138" s="6" t="str">
        <f t="shared" si="297"/>
        <v>Tanzania</v>
      </c>
      <c r="C4138" t="s">
        <v>68</v>
      </c>
      <c r="D4138" t="str">
        <f t="shared" si="298"/>
        <v>FII</v>
      </c>
      <c r="E4138" t="s">
        <v>143</v>
      </c>
      <c r="F4138" t="s">
        <v>133</v>
      </c>
      <c r="G4138" t="str">
        <f t="shared" si="299"/>
        <v xml:space="preserve">Proportion of individuals who have used a SHG recently </v>
      </c>
      <c r="H4138" t="s">
        <v>774</v>
      </c>
      <c r="I4138" t="s">
        <v>740</v>
      </c>
      <c r="J4138" t="s">
        <v>66</v>
      </c>
      <c r="K4138" t="s">
        <v>132</v>
      </c>
      <c r="L4138" t="str">
        <f t="shared" si="300"/>
        <v>5.2 Individuals without a formal ID</v>
      </c>
      <c r="M4138" t="str">
        <f t="shared" si="301"/>
        <v>Proportion of individuals who have used a SHG recently (Among all question respondents)</v>
      </c>
      <c r="N4138" t="s">
        <v>188</v>
      </c>
      <c r="O4138" s="19">
        <v>4.1465288724813539E-2</v>
      </c>
      <c r="P4138">
        <v>1.0329123096087505E-2</v>
      </c>
      <c r="Q4138" s="19">
        <v>2.121248398489475E-2</v>
      </c>
      <c r="R4138" s="19">
        <v>6.1718093464732324E-2</v>
      </c>
      <c r="S4138">
        <v>338</v>
      </c>
      <c r="T4138" t="str">
        <f t="shared" si="302"/>
        <v>1</v>
      </c>
    </row>
    <row r="4139" spans="1:20" x14ac:dyDescent="0.25">
      <c r="A4139" s="6" t="s">
        <v>424</v>
      </c>
      <c r="B4139" s="6" t="str">
        <f t="shared" si="297"/>
        <v>Tanzania</v>
      </c>
      <c r="C4139" t="s">
        <v>68</v>
      </c>
      <c r="D4139" t="str">
        <f t="shared" si="298"/>
        <v>FII</v>
      </c>
      <c r="E4139" t="s">
        <v>143</v>
      </c>
      <c r="F4139" t="s">
        <v>133</v>
      </c>
      <c r="G4139" t="str">
        <f t="shared" si="299"/>
        <v xml:space="preserve">Proportion of individuals who have used a SHG recently </v>
      </c>
      <c r="H4139" t="s">
        <v>774</v>
      </c>
      <c r="I4139" t="s">
        <v>740</v>
      </c>
      <c r="J4139" t="s">
        <v>66</v>
      </c>
      <c r="K4139" t="s">
        <v>131</v>
      </c>
      <c r="L4139" t="str">
        <f t="shared" si="300"/>
        <v>5.1 Individuals with a formal ID</v>
      </c>
      <c r="M4139" t="str">
        <f t="shared" si="301"/>
        <v>Proportion of individuals who have used a SHG recently (Among all question respondents)</v>
      </c>
      <c r="N4139" t="s">
        <v>188</v>
      </c>
      <c r="O4139" s="19">
        <v>9.3246929411938198E-2</v>
      </c>
      <c r="P4139">
        <v>5.6406502323802978E-3</v>
      </c>
      <c r="Q4139" s="19">
        <v>8.2187037231366986E-2</v>
      </c>
      <c r="R4139" s="19">
        <v>0.10430682159250941</v>
      </c>
      <c r="S4139">
        <v>2691</v>
      </c>
      <c r="T4139" t="str">
        <f t="shared" si="302"/>
        <v>1</v>
      </c>
    </row>
    <row r="4140" spans="1:20" x14ac:dyDescent="0.25">
      <c r="A4140" s="6" t="s">
        <v>424</v>
      </c>
      <c r="B4140" s="6" t="str">
        <f t="shared" si="297"/>
        <v>Tanzania</v>
      </c>
      <c r="C4140" t="s">
        <v>68</v>
      </c>
      <c r="D4140" t="str">
        <f t="shared" si="298"/>
        <v>FII</v>
      </c>
      <c r="E4140" t="s">
        <v>143</v>
      </c>
      <c r="F4140" t="s">
        <v>133</v>
      </c>
      <c r="G4140" t="str">
        <f t="shared" si="299"/>
        <v xml:space="preserve">Proportion of individuals who have used a SHG recently </v>
      </c>
      <c r="H4140" t="s">
        <v>774</v>
      </c>
      <c r="I4140" t="s">
        <v>740</v>
      </c>
      <c r="J4140" t="s">
        <v>66</v>
      </c>
      <c r="K4140" t="s">
        <v>124</v>
      </c>
      <c r="L4140" t="str">
        <f t="shared" si="300"/>
        <v>3.2 Individuals who do not have access to a mobile phone</v>
      </c>
      <c r="M4140" t="str">
        <f t="shared" si="301"/>
        <v>Proportion of individuals who have used a SHG recently (Among all question respondents)</v>
      </c>
      <c r="N4140" t="s">
        <v>188</v>
      </c>
      <c r="O4140" s="19">
        <v>3.0955070706892931E-2</v>
      </c>
      <c r="P4140">
        <v>8.4143857828536846E-3</v>
      </c>
      <c r="Q4140" s="19">
        <v>1.4456582821601425E-2</v>
      </c>
      <c r="R4140" s="19">
        <v>4.7453558592184433E-2</v>
      </c>
      <c r="S4140">
        <v>347</v>
      </c>
      <c r="T4140" t="str">
        <f t="shared" si="302"/>
        <v>1</v>
      </c>
    </row>
    <row r="4141" spans="1:20" x14ac:dyDescent="0.25">
      <c r="A4141" s="6" t="s">
        <v>424</v>
      </c>
      <c r="B4141" s="6" t="str">
        <f t="shared" si="297"/>
        <v>Tanzania</v>
      </c>
      <c r="C4141" t="s">
        <v>68</v>
      </c>
      <c r="D4141" t="str">
        <f t="shared" si="298"/>
        <v>FII</v>
      </c>
      <c r="E4141" t="s">
        <v>143</v>
      </c>
      <c r="F4141" t="s">
        <v>133</v>
      </c>
      <c r="G4141" t="str">
        <f t="shared" si="299"/>
        <v xml:space="preserve">Proportion of individuals who have used a SHG recently </v>
      </c>
      <c r="H4141" t="s">
        <v>774</v>
      </c>
      <c r="I4141" t="s">
        <v>740</v>
      </c>
      <c r="J4141" t="s">
        <v>66</v>
      </c>
      <c r="K4141" t="s">
        <v>123</v>
      </c>
      <c r="L4141" t="str">
        <f t="shared" si="300"/>
        <v>3.1 Individuals who have access to a mobile phone</v>
      </c>
      <c r="M4141" t="str">
        <f t="shared" si="301"/>
        <v>Proportion of individuals who have used a SHG recently (Among all question respondents)</v>
      </c>
      <c r="N4141" t="s">
        <v>188</v>
      </c>
      <c r="O4141" s="19">
        <v>9.4380906924744531E-2</v>
      </c>
      <c r="P4141">
        <v>5.6760843917525719E-3</v>
      </c>
      <c r="Q4141" s="19">
        <v>8.3251537296357675E-2</v>
      </c>
      <c r="R4141" s="19">
        <v>0.10551027655313139</v>
      </c>
      <c r="S4141">
        <v>2682</v>
      </c>
      <c r="T4141" t="str">
        <f t="shared" si="302"/>
        <v>1</v>
      </c>
    </row>
    <row r="4142" spans="1:20" x14ac:dyDescent="0.25">
      <c r="A4142" s="6" t="s">
        <v>424</v>
      </c>
      <c r="B4142" s="6" t="str">
        <f t="shared" si="297"/>
        <v>Tanzania</v>
      </c>
      <c r="C4142" t="s">
        <v>68</v>
      </c>
      <c r="D4142" t="str">
        <f t="shared" si="298"/>
        <v>FII</v>
      </c>
      <c r="E4142" t="s">
        <v>143</v>
      </c>
      <c r="F4142" t="s">
        <v>133</v>
      </c>
      <c r="G4142" t="str">
        <f t="shared" si="299"/>
        <v xml:space="preserve">Proportion of individuals who have used a SHG recently </v>
      </c>
      <c r="H4142" t="s">
        <v>774</v>
      </c>
      <c r="I4142" t="s">
        <v>740</v>
      </c>
      <c r="J4142" t="s">
        <v>66</v>
      </c>
      <c r="K4142" t="s">
        <v>134</v>
      </c>
      <c r="L4142" t="str">
        <f t="shared" si="300"/>
        <v>6.1 Rural individuals</v>
      </c>
      <c r="M4142" t="str">
        <f t="shared" si="301"/>
        <v>Proportion of individuals who have used a SHG recently (Among all question respondents)</v>
      </c>
      <c r="N4142" t="s">
        <v>188</v>
      </c>
      <c r="O4142" s="19">
        <v>0.10310682426106965</v>
      </c>
      <c r="P4142">
        <v>9.5947855619289129E-3</v>
      </c>
      <c r="Q4142" s="19">
        <v>8.4293870179735886E-2</v>
      </c>
      <c r="R4142" s="19">
        <v>0.12191977834240342</v>
      </c>
      <c r="S4142">
        <v>1002</v>
      </c>
      <c r="T4142" t="str">
        <f t="shared" si="302"/>
        <v>1</v>
      </c>
    </row>
    <row r="4143" spans="1:20" x14ac:dyDescent="0.25">
      <c r="A4143" s="6" t="s">
        <v>424</v>
      </c>
      <c r="B4143" s="6" t="str">
        <f t="shared" si="297"/>
        <v>Tanzania</v>
      </c>
      <c r="C4143" t="s">
        <v>68</v>
      </c>
      <c r="D4143" t="str">
        <f t="shared" si="298"/>
        <v>FII</v>
      </c>
      <c r="E4143" t="s">
        <v>143</v>
      </c>
      <c r="F4143" t="s">
        <v>133</v>
      </c>
      <c r="G4143" t="str">
        <f t="shared" si="299"/>
        <v xml:space="preserve">Proportion of individuals who have used a SHG recently </v>
      </c>
      <c r="H4143" t="s">
        <v>774</v>
      </c>
      <c r="I4143" t="s">
        <v>740</v>
      </c>
      <c r="J4143" t="s">
        <v>66</v>
      </c>
      <c r="K4143" t="s">
        <v>135</v>
      </c>
      <c r="L4143" t="str">
        <f t="shared" si="300"/>
        <v>6.2 Urban individuals</v>
      </c>
      <c r="M4143" t="str">
        <f t="shared" si="301"/>
        <v>Proportion of individuals who have used a SHG recently (Among all question respondents)</v>
      </c>
      <c r="N4143" t="s">
        <v>188</v>
      </c>
      <c r="O4143" s="19">
        <v>7.8700675871558254E-2</v>
      </c>
      <c r="P4143">
        <v>5.9878599839234851E-3</v>
      </c>
      <c r="Q4143" s="19">
        <v>6.6959992956247563E-2</v>
      </c>
      <c r="R4143" s="19">
        <v>9.0441358786868944E-2</v>
      </c>
      <c r="S4143">
        <v>2027</v>
      </c>
      <c r="T4143" t="str">
        <f t="shared" si="302"/>
        <v>1</v>
      </c>
    </row>
    <row r="4144" spans="1:20" x14ac:dyDescent="0.25">
      <c r="A4144" s="6" t="s">
        <v>424</v>
      </c>
      <c r="B4144" s="6" t="str">
        <f t="shared" si="297"/>
        <v>Tanzania</v>
      </c>
      <c r="C4144" t="s">
        <v>68</v>
      </c>
      <c r="D4144" t="str">
        <f t="shared" si="298"/>
        <v>FII</v>
      </c>
      <c r="E4144" t="s">
        <v>143</v>
      </c>
      <c r="F4144" t="s">
        <v>133</v>
      </c>
      <c r="G4144" t="str">
        <f t="shared" si="299"/>
        <v xml:space="preserve">Proportion of individuals who have used a SHG recently </v>
      </c>
      <c r="H4144" t="s">
        <v>774</v>
      </c>
      <c r="I4144" t="s">
        <v>740</v>
      </c>
      <c r="J4144" t="s">
        <v>66</v>
      </c>
      <c r="K4144" t="s">
        <v>421</v>
      </c>
      <c r="L4144" t="str">
        <f t="shared" si="300"/>
        <v>7.3 Individuals in the two highest PPI quintiles</v>
      </c>
      <c r="M4144" t="str">
        <f t="shared" si="301"/>
        <v>Proportion of individuals who have used a SHG recently (Among all question respondents)</v>
      </c>
      <c r="N4144" t="s">
        <v>188</v>
      </c>
      <c r="O4144" s="19">
        <v>9.8367169351040243E-2</v>
      </c>
      <c r="P4144">
        <v>1.3185388255762017E-2</v>
      </c>
      <c r="Q4144" s="19">
        <v>7.2513949161892036E-2</v>
      </c>
      <c r="R4144" s="19">
        <v>0.12422038954018845</v>
      </c>
      <c r="S4144">
        <v>484</v>
      </c>
      <c r="T4144" t="str">
        <f t="shared" si="302"/>
        <v>1</v>
      </c>
    </row>
    <row r="4145" spans="1:20" x14ac:dyDescent="0.25">
      <c r="A4145" s="6" t="s">
        <v>424</v>
      </c>
      <c r="B4145" s="6" t="str">
        <f t="shared" si="297"/>
        <v>Tanzania</v>
      </c>
      <c r="C4145" t="s">
        <v>68</v>
      </c>
      <c r="D4145" t="str">
        <f t="shared" si="298"/>
        <v>FII</v>
      </c>
      <c r="E4145" t="s">
        <v>143</v>
      </c>
      <c r="F4145" t="s">
        <v>133</v>
      </c>
      <c r="G4145" t="str">
        <f t="shared" si="299"/>
        <v xml:space="preserve">Proportion of individuals who have used a SHG recently </v>
      </c>
      <c r="H4145" t="s">
        <v>774</v>
      </c>
      <c r="I4145" t="s">
        <v>740</v>
      </c>
      <c r="J4145" t="s">
        <v>66</v>
      </c>
      <c r="K4145" t="s">
        <v>419</v>
      </c>
      <c r="L4145" t="str">
        <f t="shared" si="300"/>
        <v>7.1 Individuals in the two lowest PPI quintiles</v>
      </c>
      <c r="M4145" t="str">
        <f t="shared" si="301"/>
        <v>Proportion of individuals who have used a SHG recently (Among all question respondents)</v>
      </c>
      <c r="N4145" t="s">
        <v>188</v>
      </c>
      <c r="O4145" s="19">
        <v>7.339533346319789E-2</v>
      </c>
      <c r="P4145">
        <v>6.297487479561951E-3</v>
      </c>
      <c r="Q4145" s="19">
        <v>6.1047549136379074E-2</v>
      </c>
      <c r="R4145" s="19">
        <v>8.5743117790016699E-2</v>
      </c>
      <c r="S4145">
        <v>1691</v>
      </c>
      <c r="T4145" t="str">
        <f t="shared" si="302"/>
        <v>1</v>
      </c>
    </row>
    <row r="4146" spans="1:20" x14ac:dyDescent="0.25">
      <c r="A4146" s="6" t="s">
        <v>424</v>
      </c>
      <c r="B4146" s="6" t="str">
        <f t="shared" si="297"/>
        <v>Tanzania</v>
      </c>
      <c r="C4146" t="s">
        <v>68</v>
      </c>
      <c r="D4146" t="str">
        <f t="shared" si="298"/>
        <v>FII</v>
      </c>
      <c r="E4146" t="s">
        <v>143</v>
      </c>
      <c r="F4146" t="s">
        <v>97</v>
      </c>
      <c r="G4146" t="str">
        <f t="shared" si="299"/>
        <v xml:space="preserve">Proportion of individuals who used a savings/lending group to recover from a financial challenge </v>
      </c>
      <c r="H4146" t="s">
        <v>78</v>
      </c>
      <c r="I4146" t="s">
        <v>110</v>
      </c>
      <c r="J4146" t="s">
        <v>66</v>
      </c>
      <c r="K4146" t="s">
        <v>114</v>
      </c>
      <c r="L4146" t="str">
        <f t="shared" si="300"/>
        <v>1.1 All individuals</v>
      </c>
      <c r="M4146" t="str">
        <f t="shared" si="301"/>
        <v>Proportion of individuals who used a savings/lending group to recover from a financial challenge (Among all question respondents)</v>
      </c>
      <c r="N4146" t="s">
        <v>189</v>
      </c>
      <c r="O4146" s="19">
        <v>6.1235750978010156E-3</v>
      </c>
      <c r="P4146">
        <v>1.3741920580458522E-3</v>
      </c>
      <c r="Q4146" s="19">
        <v>3.4291311292426593E-3</v>
      </c>
      <c r="R4146" s="19">
        <v>8.8180190663593727E-3</v>
      </c>
      <c r="S4146">
        <v>3029</v>
      </c>
      <c r="T4146" t="str">
        <f t="shared" si="302"/>
        <v>1</v>
      </c>
    </row>
    <row r="4147" spans="1:20" x14ac:dyDescent="0.25">
      <c r="A4147" s="6" t="s">
        <v>424</v>
      </c>
      <c r="B4147" s="6" t="str">
        <f t="shared" si="297"/>
        <v>Tanzania</v>
      </c>
      <c r="C4147" t="s">
        <v>68</v>
      </c>
      <c r="D4147" t="str">
        <f t="shared" si="298"/>
        <v>FII</v>
      </c>
      <c r="E4147" t="s">
        <v>143</v>
      </c>
      <c r="F4147" t="s">
        <v>97</v>
      </c>
      <c r="G4147" t="str">
        <f t="shared" si="299"/>
        <v xml:space="preserve">Proportion of individuals who used a savings/lending group to recover from a financial challenge </v>
      </c>
      <c r="H4147" t="s">
        <v>78</v>
      </c>
      <c r="I4147" t="s">
        <v>110</v>
      </c>
      <c r="J4147" t="s">
        <v>66</v>
      </c>
      <c r="K4147" t="s">
        <v>121</v>
      </c>
      <c r="L4147" t="str">
        <f t="shared" si="300"/>
        <v>2.2 Individuals who do not have a bank account</v>
      </c>
      <c r="M4147" t="str">
        <f t="shared" si="301"/>
        <v>Proportion of individuals who used a savings/lending group to recover from a financial challenge (Among all question respondents)</v>
      </c>
      <c r="N4147" t="s">
        <v>189</v>
      </c>
      <c r="O4147" s="19">
        <v>6.1880839144609484E-3</v>
      </c>
      <c r="P4147">
        <v>1.4602124867057432E-3</v>
      </c>
      <c r="Q4147" s="19">
        <v>3.3249755850380397E-3</v>
      </c>
      <c r="R4147" s="19">
        <v>9.0511922438838571E-3</v>
      </c>
      <c r="S4147">
        <v>2744</v>
      </c>
      <c r="T4147" t="str">
        <f t="shared" si="302"/>
        <v>1</v>
      </c>
    </row>
    <row r="4148" spans="1:20" x14ac:dyDescent="0.25">
      <c r="A4148" s="6" t="s">
        <v>424</v>
      </c>
      <c r="B4148" s="6" t="str">
        <f t="shared" si="297"/>
        <v>Tanzania</v>
      </c>
      <c r="C4148" t="s">
        <v>68</v>
      </c>
      <c r="D4148" t="str">
        <f t="shared" si="298"/>
        <v>FII</v>
      </c>
      <c r="E4148" t="s">
        <v>143</v>
      </c>
      <c r="F4148" t="s">
        <v>97</v>
      </c>
      <c r="G4148" t="str">
        <f t="shared" si="299"/>
        <v xml:space="preserve">Proportion of individuals who used a savings/lending group to recover from a financial challenge </v>
      </c>
      <c r="H4148" t="s">
        <v>78</v>
      </c>
      <c r="I4148" t="s">
        <v>110</v>
      </c>
      <c r="J4148" t="s">
        <v>66</v>
      </c>
      <c r="K4148" t="s">
        <v>120</v>
      </c>
      <c r="L4148" t="str">
        <f t="shared" si="300"/>
        <v>2.1 Individuals who have a bank account</v>
      </c>
      <c r="M4148" t="str">
        <f t="shared" si="301"/>
        <v>Proportion of individuals who used a savings/lending group to recover from a financial challenge (Among all question respondents)</v>
      </c>
      <c r="N4148" t="s">
        <v>189</v>
      </c>
      <c r="O4148" s="19">
        <v>5.516428126812428E-3</v>
      </c>
      <c r="P4148">
        <v>3.9790323969070103E-3</v>
      </c>
      <c r="Q4148" s="19">
        <v>-2.2854506424408432E-3</v>
      </c>
      <c r="R4148" s="19">
        <v>1.3318306896065699E-2</v>
      </c>
      <c r="S4148">
        <v>285</v>
      </c>
      <c r="T4148" t="str">
        <f t="shared" si="302"/>
        <v>1</v>
      </c>
    </row>
    <row r="4149" spans="1:20" x14ac:dyDescent="0.25">
      <c r="A4149" s="6" t="s">
        <v>424</v>
      </c>
      <c r="B4149" s="6" t="str">
        <f t="shared" si="297"/>
        <v>Tanzania</v>
      </c>
      <c r="C4149" t="s">
        <v>68</v>
      </c>
      <c r="D4149" t="str">
        <f t="shared" si="298"/>
        <v>FII</v>
      </c>
      <c r="E4149" t="s">
        <v>143</v>
      </c>
      <c r="F4149" t="s">
        <v>97</v>
      </c>
      <c r="G4149" t="str">
        <f t="shared" si="299"/>
        <v xml:space="preserve">Proportion of individuals who used a savings/lending group to recover from a financial challenge </v>
      </c>
      <c r="H4149" t="s">
        <v>78</v>
      </c>
      <c r="I4149" t="s">
        <v>110</v>
      </c>
      <c r="J4149" t="s">
        <v>66</v>
      </c>
      <c r="K4149" t="s">
        <v>116</v>
      </c>
      <c r="L4149" t="str">
        <f t="shared" si="300"/>
        <v>1.3 Males</v>
      </c>
      <c r="M4149" t="str">
        <f t="shared" si="301"/>
        <v>Proportion of individuals who used a savings/lending group to recover from a financial challenge (Among all question respondents)</v>
      </c>
      <c r="N4149" t="s">
        <v>189</v>
      </c>
      <c r="O4149" s="19">
        <v>4.351590728258057E-3</v>
      </c>
      <c r="P4149">
        <v>1.7968484094621989E-3</v>
      </c>
      <c r="Q4149" s="19">
        <v>8.2842427496485028E-4</v>
      </c>
      <c r="R4149" s="19">
        <v>7.8747571815512632E-3</v>
      </c>
      <c r="S4149">
        <v>1211</v>
      </c>
      <c r="T4149" t="str">
        <f t="shared" si="302"/>
        <v>1</v>
      </c>
    </row>
    <row r="4150" spans="1:20" x14ac:dyDescent="0.25">
      <c r="A4150" s="6" t="s">
        <v>424</v>
      </c>
      <c r="B4150" s="6" t="str">
        <f t="shared" si="297"/>
        <v>Tanzania</v>
      </c>
      <c r="C4150" t="s">
        <v>68</v>
      </c>
      <c r="D4150" t="str">
        <f t="shared" si="298"/>
        <v>FII</v>
      </c>
      <c r="E4150" t="s">
        <v>143</v>
      </c>
      <c r="F4150" t="s">
        <v>97</v>
      </c>
      <c r="G4150" t="str">
        <f t="shared" si="299"/>
        <v xml:space="preserve">Proportion of individuals who used a savings/lending group to recover from a financial challenge </v>
      </c>
      <c r="H4150" t="s">
        <v>78</v>
      </c>
      <c r="I4150" t="s">
        <v>110</v>
      </c>
      <c r="J4150" t="s">
        <v>66</v>
      </c>
      <c r="K4150" t="s">
        <v>115</v>
      </c>
      <c r="L4150" t="str">
        <f t="shared" si="300"/>
        <v>1.2 Females</v>
      </c>
      <c r="M4150" t="str">
        <f t="shared" si="301"/>
        <v>Proportion of individuals who used a savings/lending group to recover from a financial challenge (Among all question respondents)</v>
      </c>
      <c r="N4150" t="s">
        <v>189</v>
      </c>
      <c r="O4150" s="19">
        <v>7.7354629770135814E-3</v>
      </c>
      <c r="P4150">
        <v>2.0519497973804823E-3</v>
      </c>
      <c r="Q4150" s="19">
        <v>3.7121070545535042E-3</v>
      </c>
      <c r="R4150" s="19">
        <v>1.1758818899473659E-2</v>
      </c>
      <c r="S4150">
        <v>1818</v>
      </c>
      <c r="T4150" t="str">
        <f t="shared" si="302"/>
        <v>1</v>
      </c>
    </row>
    <row r="4151" spans="1:20" x14ac:dyDescent="0.25">
      <c r="A4151" s="6" t="s">
        <v>424</v>
      </c>
      <c r="B4151" s="6" t="str">
        <f t="shared" si="297"/>
        <v>Tanzania</v>
      </c>
      <c r="C4151" t="s">
        <v>68</v>
      </c>
      <c r="D4151" t="str">
        <f t="shared" si="298"/>
        <v>FII</v>
      </c>
      <c r="E4151" t="s">
        <v>143</v>
      </c>
      <c r="F4151" t="s">
        <v>97</v>
      </c>
      <c r="G4151" t="str">
        <f t="shared" si="299"/>
        <v xml:space="preserve">Proportion of individuals who used a savings/lending group to recover from a financial challenge </v>
      </c>
      <c r="H4151" t="s">
        <v>78</v>
      </c>
      <c r="I4151" t="s">
        <v>110</v>
      </c>
      <c r="J4151" t="s">
        <v>66</v>
      </c>
      <c r="K4151" t="s">
        <v>420</v>
      </c>
      <c r="L4151" t="str">
        <f t="shared" si="300"/>
        <v>7.2 Individuals in the middle PPI quintile</v>
      </c>
      <c r="M4151" t="str">
        <f t="shared" si="301"/>
        <v>Proportion of individuals who used a savings/lending group to recover from a financial challenge (Among all question respondents)</v>
      </c>
      <c r="N4151" t="s">
        <v>189</v>
      </c>
      <c r="O4151" s="19">
        <v>2.9967945421637949E-3</v>
      </c>
      <c r="P4151">
        <v>1.7815577094535966E-3</v>
      </c>
      <c r="Q4151" s="19">
        <v>-4.9639070568437268E-4</v>
      </c>
      <c r="R4151" s="19">
        <v>6.489979790011962E-3</v>
      </c>
      <c r="S4151">
        <v>854</v>
      </c>
      <c r="T4151" t="str">
        <f t="shared" si="302"/>
        <v>1</v>
      </c>
    </row>
    <row r="4152" spans="1:20" x14ac:dyDescent="0.25">
      <c r="A4152" s="6" t="s">
        <v>424</v>
      </c>
      <c r="B4152" s="6" t="str">
        <f t="shared" si="297"/>
        <v>Tanzania</v>
      </c>
      <c r="C4152" t="s">
        <v>68</v>
      </c>
      <c r="D4152" t="str">
        <f t="shared" si="298"/>
        <v>FII</v>
      </c>
      <c r="E4152" t="s">
        <v>143</v>
      </c>
      <c r="F4152" t="s">
        <v>97</v>
      </c>
      <c r="G4152" t="str">
        <f t="shared" si="299"/>
        <v xml:space="preserve">Proportion of individuals who used a savings/lending group to recover from a financial challenge </v>
      </c>
      <c r="H4152" t="s">
        <v>78</v>
      </c>
      <c r="I4152" t="s">
        <v>110</v>
      </c>
      <c r="J4152" t="s">
        <v>66</v>
      </c>
      <c r="K4152" t="s">
        <v>128</v>
      </c>
      <c r="L4152" t="str">
        <f t="shared" si="300"/>
        <v>4.2 Individuals who do not use mobile money</v>
      </c>
      <c r="M4152" t="str">
        <f t="shared" si="301"/>
        <v>Proportion of individuals who used a savings/lending group to recover from a financial challenge (Among all question respondents)</v>
      </c>
      <c r="N4152" t="s">
        <v>189</v>
      </c>
      <c r="O4152" s="19">
        <v>5.6173301693567016E-3</v>
      </c>
      <c r="P4152">
        <v>2.1476343891058394E-3</v>
      </c>
      <c r="Q4152" s="19">
        <v>1.406360900167652E-3</v>
      </c>
      <c r="R4152" s="19">
        <v>9.8282994385457505E-3</v>
      </c>
      <c r="S4152">
        <v>1194</v>
      </c>
      <c r="T4152" t="str">
        <f t="shared" si="302"/>
        <v>1</v>
      </c>
    </row>
    <row r="4153" spans="1:20" x14ac:dyDescent="0.25">
      <c r="A4153" s="6" t="s">
        <v>424</v>
      </c>
      <c r="B4153" s="6" t="str">
        <f t="shared" si="297"/>
        <v>Tanzania</v>
      </c>
      <c r="C4153" t="s">
        <v>68</v>
      </c>
      <c r="D4153" t="str">
        <f t="shared" si="298"/>
        <v>FII</v>
      </c>
      <c r="E4153" t="s">
        <v>143</v>
      </c>
      <c r="F4153" t="s">
        <v>97</v>
      </c>
      <c r="G4153" t="str">
        <f t="shared" si="299"/>
        <v xml:space="preserve">Proportion of individuals who used a savings/lending group to recover from a financial challenge </v>
      </c>
      <c r="H4153" t="s">
        <v>78</v>
      </c>
      <c r="I4153" t="s">
        <v>110</v>
      </c>
      <c r="J4153" t="s">
        <v>66</v>
      </c>
      <c r="K4153" t="s">
        <v>127</v>
      </c>
      <c r="L4153" t="str">
        <f t="shared" si="300"/>
        <v>4.1 Individuals who use mobile money</v>
      </c>
      <c r="M4153" t="str">
        <f t="shared" si="301"/>
        <v>Proportion of individuals who used a savings/lending group to recover from a financial challenge (Among all question respondents)</v>
      </c>
      <c r="N4153" t="s">
        <v>189</v>
      </c>
      <c r="O4153" s="19">
        <v>6.4447558242711729E-3</v>
      </c>
      <c r="P4153">
        <v>1.785562790947785E-3</v>
      </c>
      <c r="Q4153" s="19">
        <v>2.9437176219451965E-3</v>
      </c>
      <c r="R4153" s="19">
        <v>9.945794026597149E-3</v>
      </c>
      <c r="S4153">
        <v>1835</v>
      </c>
      <c r="T4153" t="str">
        <f t="shared" si="302"/>
        <v>1</v>
      </c>
    </row>
    <row r="4154" spans="1:20" x14ac:dyDescent="0.25">
      <c r="A4154" s="6" t="s">
        <v>424</v>
      </c>
      <c r="B4154" s="6" t="str">
        <f t="shared" si="297"/>
        <v>Tanzania</v>
      </c>
      <c r="C4154" t="s">
        <v>68</v>
      </c>
      <c r="D4154" t="str">
        <f t="shared" si="298"/>
        <v>FII</v>
      </c>
      <c r="E4154" t="s">
        <v>143</v>
      </c>
      <c r="F4154" t="s">
        <v>97</v>
      </c>
      <c r="G4154" t="str">
        <f t="shared" si="299"/>
        <v xml:space="preserve">Proportion of individuals who used a savings/lending group to recover from a financial challenge </v>
      </c>
      <c r="H4154" t="s">
        <v>78</v>
      </c>
      <c r="I4154" t="s">
        <v>110</v>
      </c>
      <c r="J4154" t="s">
        <v>66</v>
      </c>
      <c r="K4154" t="s">
        <v>132</v>
      </c>
      <c r="L4154" t="str">
        <f t="shared" si="300"/>
        <v>5.2 Individuals without a formal ID</v>
      </c>
      <c r="M4154" t="str">
        <f t="shared" si="301"/>
        <v>Proportion of individuals who used a savings/lending group to recover from a financial challenge (Among all question respondents)</v>
      </c>
      <c r="N4154" t="s">
        <v>189</v>
      </c>
      <c r="O4154" s="19">
        <v>5.1442148037396628E-3</v>
      </c>
      <c r="P4154">
        <v>3.7124725156237608E-3</v>
      </c>
      <c r="Q4154" s="19">
        <v>-2.1350072814074351E-3</v>
      </c>
      <c r="R4154" s="19">
        <v>1.2423436888886761E-2</v>
      </c>
      <c r="S4154">
        <v>338</v>
      </c>
      <c r="T4154" t="str">
        <f t="shared" si="302"/>
        <v>1</v>
      </c>
    </row>
    <row r="4155" spans="1:20" x14ac:dyDescent="0.25">
      <c r="A4155" s="6" t="s">
        <v>424</v>
      </c>
      <c r="B4155" s="6" t="str">
        <f t="shared" si="297"/>
        <v>Tanzania</v>
      </c>
      <c r="C4155" t="s">
        <v>68</v>
      </c>
      <c r="D4155" t="str">
        <f t="shared" si="298"/>
        <v>FII</v>
      </c>
      <c r="E4155" t="s">
        <v>143</v>
      </c>
      <c r="F4155" t="s">
        <v>97</v>
      </c>
      <c r="G4155" t="str">
        <f t="shared" si="299"/>
        <v xml:space="preserve">Proportion of individuals who used a savings/lending group to recover from a financial challenge </v>
      </c>
      <c r="H4155" t="s">
        <v>78</v>
      </c>
      <c r="I4155" t="s">
        <v>110</v>
      </c>
      <c r="J4155" t="s">
        <v>66</v>
      </c>
      <c r="K4155" t="s">
        <v>131</v>
      </c>
      <c r="L4155" t="str">
        <f t="shared" si="300"/>
        <v>5.1 Individuals with a formal ID</v>
      </c>
      <c r="M4155" t="str">
        <f t="shared" si="301"/>
        <v>Proportion of individuals who used a savings/lending group to recover from a financial challenge (Among all question respondents)</v>
      </c>
      <c r="N4155" t="s">
        <v>189</v>
      </c>
      <c r="O4155" s="19">
        <v>6.2601925716642111E-3</v>
      </c>
      <c r="P4155">
        <v>1.4777500303600796E-3</v>
      </c>
      <c r="Q4155" s="19">
        <v>3.3626975432016122E-3</v>
      </c>
      <c r="R4155" s="19">
        <v>9.1576876001268105E-3</v>
      </c>
      <c r="S4155">
        <v>2691</v>
      </c>
      <c r="T4155" t="str">
        <f t="shared" si="302"/>
        <v>1</v>
      </c>
    </row>
    <row r="4156" spans="1:20" x14ac:dyDescent="0.25">
      <c r="A4156" s="6" t="s">
        <v>424</v>
      </c>
      <c r="B4156" s="6" t="str">
        <f t="shared" ref="B4156:B4219" si="303">A4156</f>
        <v>Tanzania</v>
      </c>
      <c r="C4156" t="s">
        <v>68</v>
      </c>
      <c r="D4156" t="str">
        <f t="shared" si="298"/>
        <v>FII</v>
      </c>
      <c r="E4156" t="s">
        <v>143</v>
      </c>
      <c r="F4156" t="s">
        <v>97</v>
      </c>
      <c r="G4156" t="str">
        <f t="shared" si="299"/>
        <v xml:space="preserve">Proportion of individuals who used a savings/lending group to recover from a financial challenge </v>
      </c>
      <c r="H4156" t="s">
        <v>78</v>
      </c>
      <c r="I4156" t="s">
        <v>110</v>
      </c>
      <c r="J4156" t="s">
        <v>66</v>
      </c>
      <c r="K4156" t="s">
        <v>124</v>
      </c>
      <c r="L4156" t="str">
        <f t="shared" si="300"/>
        <v>3.2 Individuals who do not have access to a mobile phone</v>
      </c>
      <c r="M4156" t="str">
        <f t="shared" si="301"/>
        <v>Proportion of individuals who used a savings/lending group to recover from a financial challenge (Among all question respondents)</v>
      </c>
      <c r="N4156" t="s">
        <v>189</v>
      </c>
      <c r="O4156" s="19">
        <v>1.9329494245901063E-3</v>
      </c>
      <c r="P4156">
        <v>1.9325097355938619E-3</v>
      </c>
      <c r="Q4156" s="19">
        <v>-1.8562146669676427E-3</v>
      </c>
      <c r="R4156" s="19">
        <v>5.7221135161478554E-3</v>
      </c>
      <c r="S4156">
        <v>347</v>
      </c>
      <c r="T4156" t="str">
        <f t="shared" si="302"/>
        <v>1</v>
      </c>
    </row>
    <row r="4157" spans="1:20" x14ac:dyDescent="0.25">
      <c r="A4157" s="6" t="s">
        <v>424</v>
      </c>
      <c r="B4157" s="6" t="str">
        <f t="shared" si="303"/>
        <v>Tanzania</v>
      </c>
      <c r="C4157" t="s">
        <v>68</v>
      </c>
      <c r="D4157" t="str">
        <f t="shared" si="298"/>
        <v>FII</v>
      </c>
      <c r="E4157" t="s">
        <v>143</v>
      </c>
      <c r="F4157" t="s">
        <v>97</v>
      </c>
      <c r="G4157" t="str">
        <f t="shared" si="299"/>
        <v xml:space="preserve">Proportion of individuals who used a savings/lending group to recover from a financial challenge </v>
      </c>
      <c r="H4157" t="s">
        <v>78</v>
      </c>
      <c r="I4157" t="s">
        <v>110</v>
      </c>
      <c r="J4157" t="s">
        <v>66</v>
      </c>
      <c r="K4157" t="s">
        <v>123</v>
      </c>
      <c r="L4157" t="str">
        <f t="shared" si="300"/>
        <v>3.1 Individuals who have access to a mobile phone</v>
      </c>
      <c r="M4157" t="str">
        <f t="shared" si="301"/>
        <v>Proportion of individuals who used a savings/lending group to recover from a financial challenge (Among all question respondents)</v>
      </c>
      <c r="N4157" t="s">
        <v>189</v>
      </c>
      <c r="O4157" s="19">
        <v>6.6832757409269541E-3</v>
      </c>
      <c r="P4157">
        <v>1.5358526873745664E-3</v>
      </c>
      <c r="Q4157" s="19">
        <v>3.6718560591866142E-3</v>
      </c>
      <c r="R4157" s="19">
        <v>9.6946954226672932E-3</v>
      </c>
      <c r="S4157">
        <v>2682</v>
      </c>
      <c r="T4157" t="str">
        <f t="shared" si="302"/>
        <v>1</v>
      </c>
    </row>
    <row r="4158" spans="1:20" x14ac:dyDescent="0.25">
      <c r="A4158" s="6" t="s">
        <v>424</v>
      </c>
      <c r="B4158" s="6" t="str">
        <f t="shared" si="303"/>
        <v>Tanzania</v>
      </c>
      <c r="C4158" t="s">
        <v>68</v>
      </c>
      <c r="D4158" t="str">
        <f t="shared" si="298"/>
        <v>FII</v>
      </c>
      <c r="E4158" t="s">
        <v>143</v>
      </c>
      <c r="F4158" t="s">
        <v>97</v>
      </c>
      <c r="G4158" t="str">
        <f t="shared" si="299"/>
        <v xml:space="preserve">Proportion of individuals who used a savings/lending group to recover from a financial challenge </v>
      </c>
      <c r="H4158" t="s">
        <v>78</v>
      </c>
      <c r="I4158" t="s">
        <v>110</v>
      </c>
      <c r="J4158" t="s">
        <v>66</v>
      </c>
      <c r="K4158" t="s">
        <v>134</v>
      </c>
      <c r="L4158" t="str">
        <f t="shared" si="300"/>
        <v>6.1 Rural individuals</v>
      </c>
      <c r="M4158" t="str">
        <f t="shared" si="301"/>
        <v>Proportion of individuals who used a savings/lending group to recover from a financial challenge (Among all question respondents)</v>
      </c>
      <c r="N4158" t="s">
        <v>189</v>
      </c>
      <c r="O4158" s="19">
        <v>6.5203900838337516E-3</v>
      </c>
      <c r="P4158">
        <v>2.4282215418627855E-3</v>
      </c>
      <c r="Q4158" s="19">
        <v>1.7592601897346649E-3</v>
      </c>
      <c r="R4158" s="19">
        <v>1.1281519977932839E-2</v>
      </c>
      <c r="S4158">
        <v>1002</v>
      </c>
      <c r="T4158" t="str">
        <f t="shared" si="302"/>
        <v>1</v>
      </c>
    </row>
    <row r="4159" spans="1:20" x14ac:dyDescent="0.25">
      <c r="A4159" s="6" t="s">
        <v>424</v>
      </c>
      <c r="B4159" s="6" t="str">
        <f t="shared" si="303"/>
        <v>Tanzania</v>
      </c>
      <c r="C4159" t="s">
        <v>68</v>
      </c>
      <c r="D4159" t="str">
        <f t="shared" si="298"/>
        <v>FII</v>
      </c>
      <c r="E4159" t="s">
        <v>143</v>
      </c>
      <c r="F4159" t="s">
        <v>97</v>
      </c>
      <c r="G4159" t="str">
        <f t="shared" si="299"/>
        <v xml:space="preserve">Proportion of individuals who used a savings/lending group to recover from a financial challenge </v>
      </c>
      <c r="H4159" t="s">
        <v>78</v>
      </c>
      <c r="I4159" t="s">
        <v>110</v>
      </c>
      <c r="J4159" t="s">
        <v>66</v>
      </c>
      <c r="K4159" t="s">
        <v>135</v>
      </c>
      <c r="L4159" t="str">
        <f t="shared" si="300"/>
        <v>6.2 Urban individuals</v>
      </c>
      <c r="M4159" t="str">
        <f t="shared" si="301"/>
        <v>Proportion of individuals who used a savings/lending group to recover from a financial challenge (Among all question respondents)</v>
      </c>
      <c r="N4159" t="s">
        <v>189</v>
      </c>
      <c r="O4159" s="19">
        <v>5.9225298450641057E-3</v>
      </c>
      <c r="P4159">
        <v>1.6653071872590054E-3</v>
      </c>
      <c r="Q4159" s="19">
        <v>2.6572825455798664E-3</v>
      </c>
      <c r="R4159" s="19">
        <v>9.1877771445483449E-3</v>
      </c>
      <c r="S4159">
        <v>2027</v>
      </c>
      <c r="T4159" t="str">
        <f t="shared" si="302"/>
        <v>1</v>
      </c>
    </row>
    <row r="4160" spans="1:20" x14ac:dyDescent="0.25">
      <c r="A4160" s="6" t="s">
        <v>424</v>
      </c>
      <c r="B4160" s="6" t="str">
        <f t="shared" si="303"/>
        <v>Tanzania</v>
      </c>
      <c r="C4160" t="s">
        <v>68</v>
      </c>
      <c r="D4160" t="str">
        <f t="shared" si="298"/>
        <v>FII</v>
      </c>
      <c r="E4160" t="s">
        <v>143</v>
      </c>
      <c r="F4160" t="s">
        <v>97</v>
      </c>
      <c r="G4160" t="str">
        <f t="shared" si="299"/>
        <v xml:space="preserve">Proportion of individuals who used a savings/lending group to recover from a financial challenge </v>
      </c>
      <c r="H4160" t="s">
        <v>78</v>
      </c>
      <c r="I4160" t="s">
        <v>110</v>
      </c>
      <c r="J4160" t="s">
        <v>66</v>
      </c>
      <c r="K4160" t="s">
        <v>421</v>
      </c>
      <c r="L4160" t="str">
        <f t="shared" si="300"/>
        <v>7.3 Individuals in the two highest PPI quintiles</v>
      </c>
      <c r="M4160" t="str">
        <f t="shared" si="301"/>
        <v>Proportion of individuals who used a savings/lending group to recover from a financial challenge (Among all question respondents)</v>
      </c>
      <c r="N4160" t="s">
        <v>189</v>
      </c>
      <c r="O4160" s="19">
        <v>8.8727312816151236E-3</v>
      </c>
      <c r="P4160">
        <v>4.1494423461834939E-3</v>
      </c>
      <c r="Q4160" s="19">
        <v>7.3672158988854174E-4</v>
      </c>
      <c r="R4160" s="19">
        <v>1.7008740973341707E-2</v>
      </c>
      <c r="S4160">
        <v>484</v>
      </c>
      <c r="T4160" t="str">
        <f t="shared" si="302"/>
        <v>1</v>
      </c>
    </row>
    <row r="4161" spans="1:20" x14ac:dyDescent="0.25">
      <c r="A4161" s="6" t="s">
        <v>424</v>
      </c>
      <c r="B4161" s="6" t="str">
        <f t="shared" si="303"/>
        <v>Tanzania</v>
      </c>
      <c r="C4161" t="s">
        <v>68</v>
      </c>
      <c r="D4161" t="str">
        <f t="shared" si="298"/>
        <v>FII</v>
      </c>
      <c r="E4161" t="s">
        <v>143</v>
      </c>
      <c r="F4161" t="s">
        <v>97</v>
      </c>
      <c r="G4161" t="str">
        <f t="shared" si="299"/>
        <v xml:space="preserve">Proportion of individuals who used a savings/lending group to recover from a financial challenge </v>
      </c>
      <c r="H4161" t="s">
        <v>78</v>
      </c>
      <c r="I4161" t="s">
        <v>110</v>
      </c>
      <c r="J4161" t="s">
        <v>66</v>
      </c>
      <c r="K4161" t="s">
        <v>419</v>
      </c>
      <c r="L4161" t="str">
        <f t="shared" si="300"/>
        <v>7.1 Individuals in the two lowest PPI quintiles</v>
      </c>
      <c r="M4161" t="str">
        <f t="shared" si="301"/>
        <v>Proportion of individuals who used a savings/lending group to recover from a financial challenge (Among all question respondents)</v>
      </c>
      <c r="N4161" t="s">
        <v>189</v>
      </c>
      <c r="O4161" s="19">
        <v>6.8985254583331422E-3</v>
      </c>
      <c r="P4161">
        <v>1.9520287583874997E-3</v>
      </c>
      <c r="Q4161" s="19">
        <v>3.071089486996624E-3</v>
      </c>
      <c r="R4161" s="19">
        <v>1.072596142966966E-2</v>
      </c>
      <c r="S4161">
        <v>1691</v>
      </c>
      <c r="T4161" t="str">
        <f t="shared" si="302"/>
        <v>1</v>
      </c>
    </row>
    <row r="4162" spans="1:20" x14ac:dyDescent="0.25">
      <c r="A4162" s="6" t="s">
        <v>424</v>
      </c>
      <c r="B4162" s="6" t="str">
        <f t="shared" si="303"/>
        <v>Tanzania</v>
      </c>
      <c r="C4162" t="s">
        <v>65</v>
      </c>
      <c r="D4162" t="s">
        <v>65</v>
      </c>
      <c r="E4162" t="s">
        <v>143</v>
      </c>
      <c r="F4162" t="s">
        <v>257</v>
      </c>
      <c r="G4162" t="s">
        <v>257</v>
      </c>
      <c r="H4162" t="s">
        <v>310</v>
      </c>
      <c r="I4162" t="s">
        <v>0</v>
      </c>
      <c r="J4162" t="s">
        <v>259</v>
      </c>
      <c r="K4162" t="s">
        <v>114</v>
      </c>
      <c r="L4162" t="s">
        <v>114</v>
      </c>
      <c r="M4162" t="str">
        <f t="shared" si="301"/>
        <v>Proportion of individuals who belong to a SHG that does each activity  (Among individuals who belong to that SHG)</v>
      </c>
      <c r="N4162" t="s">
        <v>383</v>
      </c>
      <c r="O4162" s="19">
        <v>0.39641912896093912</v>
      </c>
      <c r="P4162">
        <v>6.9765265356737147E-2</v>
      </c>
      <c r="Q4162" s="19">
        <v>0.25841653835224765</v>
      </c>
      <c r="R4162" s="19">
        <v>0.53442171956963058</v>
      </c>
      <c r="S4162">
        <v>133</v>
      </c>
      <c r="T4162" t="str">
        <f t="shared" si="302"/>
        <v>1</v>
      </c>
    </row>
    <row r="4163" spans="1:20" x14ac:dyDescent="0.25">
      <c r="A4163" s="6" t="s">
        <v>424</v>
      </c>
      <c r="B4163" s="6" t="str">
        <f t="shared" si="303"/>
        <v>Tanzania</v>
      </c>
      <c r="C4163" t="s">
        <v>65</v>
      </c>
      <c r="D4163" t="s">
        <v>65</v>
      </c>
      <c r="E4163" t="s">
        <v>143</v>
      </c>
      <c r="F4163" t="s">
        <v>257</v>
      </c>
      <c r="G4163" t="s">
        <v>257</v>
      </c>
      <c r="H4163" t="s">
        <v>310</v>
      </c>
      <c r="I4163" t="s">
        <v>0</v>
      </c>
      <c r="J4163" t="s">
        <v>259</v>
      </c>
      <c r="K4163" t="s">
        <v>115</v>
      </c>
      <c r="L4163" t="s">
        <v>115</v>
      </c>
      <c r="M4163" t="str">
        <f t="shared" si="301"/>
        <v>Proportion of individuals who belong to a SHG that does each activity  (Among individuals who belong to that SHG)</v>
      </c>
      <c r="N4163" t="s">
        <v>383</v>
      </c>
      <c r="O4163" s="19">
        <v>0.39681809275355229</v>
      </c>
      <c r="P4163">
        <v>9.0911352976074403E-2</v>
      </c>
      <c r="Q4163" s="19">
        <v>0.21859524196915331</v>
      </c>
      <c r="R4163" s="19">
        <v>0.57504094353795132</v>
      </c>
      <c r="S4163">
        <v>71</v>
      </c>
      <c r="T4163" t="str">
        <f t="shared" si="302"/>
        <v>1</v>
      </c>
    </row>
    <row r="4164" spans="1:20" x14ac:dyDescent="0.25">
      <c r="A4164" s="6" t="s">
        <v>424</v>
      </c>
      <c r="B4164" s="6" t="str">
        <f t="shared" si="303"/>
        <v>Tanzania</v>
      </c>
      <c r="C4164" t="s">
        <v>65</v>
      </c>
      <c r="D4164" t="s">
        <v>65</v>
      </c>
      <c r="E4164" t="s">
        <v>143</v>
      </c>
      <c r="F4164" t="s">
        <v>257</v>
      </c>
      <c r="G4164" t="s">
        <v>257</v>
      </c>
      <c r="H4164" t="s">
        <v>310</v>
      </c>
      <c r="I4164" t="s">
        <v>0</v>
      </c>
      <c r="J4164" t="s">
        <v>259</v>
      </c>
      <c r="K4164" t="s">
        <v>116</v>
      </c>
      <c r="L4164" t="s">
        <v>116</v>
      </c>
      <c r="M4164" t="str">
        <f t="shared" si="301"/>
        <v>Proportion of individuals who belong to a SHG that does each activity  (Among individuals who belong to that SHG)</v>
      </c>
      <c r="N4164" t="s">
        <v>383</v>
      </c>
      <c r="O4164" s="19">
        <v>0.39543268670392612</v>
      </c>
      <c r="P4164">
        <v>8.7840398221715077E-2</v>
      </c>
      <c r="Q4164" s="19">
        <v>0.22321880363528132</v>
      </c>
      <c r="R4164" s="19">
        <v>0.56764656977257089</v>
      </c>
      <c r="S4164">
        <v>62</v>
      </c>
      <c r="T4164" t="str">
        <f t="shared" si="302"/>
        <v>1</v>
      </c>
    </row>
    <row r="4165" spans="1:20" x14ac:dyDescent="0.25">
      <c r="A4165" s="6" t="s">
        <v>424</v>
      </c>
      <c r="B4165" s="6" t="str">
        <f t="shared" si="303"/>
        <v>Tanzania</v>
      </c>
      <c r="C4165" t="s">
        <v>65</v>
      </c>
      <c r="D4165" t="s">
        <v>65</v>
      </c>
      <c r="E4165" t="s">
        <v>143</v>
      </c>
      <c r="F4165" t="s">
        <v>257</v>
      </c>
      <c r="G4165" t="s">
        <v>257</v>
      </c>
      <c r="H4165" t="s">
        <v>310</v>
      </c>
      <c r="I4165" t="s">
        <v>0</v>
      </c>
      <c r="J4165" t="s">
        <v>259</v>
      </c>
      <c r="K4165" t="s">
        <v>135</v>
      </c>
      <c r="L4165" t="s">
        <v>135</v>
      </c>
      <c r="M4165" t="str">
        <f t="shared" si="301"/>
        <v>Proportion of individuals who belong to a SHG that does each activity  (Among individuals who belong to that SHG)</v>
      </c>
      <c r="N4165" t="s">
        <v>383</v>
      </c>
      <c r="O4165" s="19">
        <v>0.42619191414646529</v>
      </c>
      <c r="P4165">
        <v>0.10074642975854813</v>
      </c>
      <c r="Q4165" s="19">
        <v>0.22869796206328749</v>
      </c>
      <c r="R4165" s="19">
        <v>0.62368586622964306</v>
      </c>
      <c r="S4165">
        <v>68</v>
      </c>
      <c r="T4165" t="str">
        <f t="shared" si="302"/>
        <v>1</v>
      </c>
    </row>
    <row r="4166" spans="1:20" x14ac:dyDescent="0.25">
      <c r="A4166" s="6" t="s">
        <v>424</v>
      </c>
      <c r="B4166" s="6" t="str">
        <f t="shared" si="303"/>
        <v>Tanzania</v>
      </c>
      <c r="C4166" t="s">
        <v>65</v>
      </c>
      <c r="D4166" t="s">
        <v>65</v>
      </c>
      <c r="E4166" t="s">
        <v>143</v>
      </c>
      <c r="F4166" t="s">
        <v>257</v>
      </c>
      <c r="G4166" t="s">
        <v>257</v>
      </c>
      <c r="H4166" t="s">
        <v>310</v>
      </c>
      <c r="I4166" t="s">
        <v>0</v>
      </c>
      <c r="J4166" t="s">
        <v>259</v>
      </c>
      <c r="K4166" t="s">
        <v>134</v>
      </c>
      <c r="L4166" t="s">
        <v>134</v>
      </c>
      <c r="M4166" t="str">
        <f t="shared" si="301"/>
        <v>Proportion of individuals who belong to a SHG that does each activity  (Among individuals who belong to that SHG)</v>
      </c>
      <c r="N4166" t="s">
        <v>383</v>
      </c>
      <c r="O4166" s="19">
        <v>0.34723509434866001</v>
      </c>
      <c r="P4166">
        <v>7.0484066327680242E-2</v>
      </c>
      <c r="Q4166" s="19">
        <v>0.2090263743817648</v>
      </c>
      <c r="R4166" s="19">
        <v>0.48544381431555522</v>
      </c>
      <c r="S4166">
        <v>65</v>
      </c>
      <c r="T4166" t="str">
        <f t="shared" si="302"/>
        <v>1</v>
      </c>
    </row>
    <row r="4167" spans="1:20" x14ac:dyDescent="0.25">
      <c r="A4167" s="6" t="s">
        <v>424</v>
      </c>
      <c r="B4167" s="6" t="str">
        <f t="shared" si="303"/>
        <v>Tanzania</v>
      </c>
      <c r="C4167" t="s">
        <v>65</v>
      </c>
      <c r="D4167" t="s">
        <v>65</v>
      </c>
      <c r="E4167" t="s">
        <v>143</v>
      </c>
      <c r="F4167" t="s">
        <v>257</v>
      </c>
      <c r="G4167" t="s">
        <v>257</v>
      </c>
      <c r="H4167" t="s">
        <v>310</v>
      </c>
      <c r="I4167" t="s">
        <v>0</v>
      </c>
      <c r="J4167" t="s">
        <v>259</v>
      </c>
      <c r="K4167" t="s">
        <v>228</v>
      </c>
      <c r="L4167" t="s">
        <v>228</v>
      </c>
      <c r="M4167" t="str">
        <f t="shared" si="301"/>
        <v>Proportion of individuals who belong to a SHG that does each activity  (Among individuals who belong to that SHG)</v>
      </c>
      <c r="N4167" t="s">
        <v>383</v>
      </c>
      <c r="O4167" s="19">
        <v>0.34345208049657966</v>
      </c>
      <c r="P4167">
        <v>8.99933377008061E-2</v>
      </c>
      <c r="Q4167" s="19">
        <v>0.16699766030440244</v>
      </c>
      <c r="R4167" s="19">
        <v>0.51990650068875688</v>
      </c>
      <c r="S4167">
        <v>46</v>
      </c>
      <c r="T4167" t="str">
        <f t="shared" si="302"/>
        <v>1</v>
      </c>
    </row>
    <row r="4168" spans="1:20" x14ac:dyDescent="0.25">
      <c r="A4168" s="6" t="s">
        <v>424</v>
      </c>
      <c r="B4168" s="6" t="str">
        <f t="shared" si="303"/>
        <v>Tanzania</v>
      </c>
      <c r="C4168" t="s">
        <v>65</v>
      </c>
      <c r="D4168" t="s">
        <v>65</v>
      </c>
      <c r="E4168" t="s">
        <v>143</v>
      </c>
      <c r="F4168" t="s">
        <v>257</v>
      </c>
      <c r="G4168" t="s">
        <v>257</v>
      </c>
      <c r="H4168" t="s">
        <v>310</v>
      </c>
      <c r="I4168" t="s">
        <v>0</v>
      </c>
      <c r="J4168" t="s">
        <v>259</v>
      </c>
      <c r="K4168" t="s">
        <v>229</v>
      </c>
      <c r="L4168" t="s">
        <v>229</v>
      </c>
      <c r="M4168" t="str">
        <f t="shared" si="301"/>
        <v>Proportion of individuals who belong to a SHG that does each activity  (Among individuals who belong to that SHG)</v>
      </c>
      <c r="N4168" t="s">
        <v>383</v>
      </c>
      <c r="O4168" s="19">
        <v>0.28176714146046017</v>
      </c>
      <c r="P4168">
        <v>7.1071468672825003E-2</v>
      </c>
      <c r="Q4168" s="19">
        <v>0.14244727594084083</v>
      </c>
      <c r="R4168" s="19">
        <v>0.4210870069800795</v>
      </c>
      <c r="S4168">
        <v>55</v>
      </c>
      <c r="T4168" t="str">
        <f t="shared" si="302"/>
        <v>1</v>
      </c>
    </row>
    <row r="4169" spans="1:20" x14ac:dyDescent="0.25">
      <c r="A4169" s="6" t="s">
        <v>424</v>
      </c>
      <c r="B4169" s="6" t="str">
        <f t="shared" si="303"/>
        <v>Tanzania</v>
      </c>
      <c r="C4169" t="s">
        <v>65</v>
      </c>
      <c r="D4169" t="s">
        <v>65</v>
      </c>
      <c r="E4169" t="s">
        <v>143</v>
      </c>
      <c r="F4169" t="s">
        <v>257</v>
      </c>
      <c r="G4169" t="s">
        <v>257</v>
      </c>
      <c r="H4169" t="s">
        <v>310</v>
      </c>
      <c r="I4169" t="s">
        <v>0</v>
      </c>
      <c r="J4169" t="s">
        <v>259</v>
      </c>
      <c r="K4169" t="s">
        <v>230</v>
      </c>
      <c r="L4169" t="s">
        <v>230</v>
      </c>
      <c r="M4169" t="str">
        <f t="shared" si="301"/>
        <v>Proportion of individuals who belong to a SHG that does each activity  (Among individuals who belong to that SHG)</v>
      </c>
      <c r="N4169" t="s">
        <v>383</v>
      </c>
      <c r="O4169" s="19">
        <v>0.55198182785550898</v>
      </c>
      <c r="P4169">
        <v>0.13288013910660648</v>
      </c>
      <c r="Q4169" s="19">
        <v>0.29150437141589047</v>
      </c>
      <c r="R4169" s="19">
        <v>0.81245928429512748</v>
      </c>
      <c r="S4169">
        <v>32</v>
      </c>
      <c r="T4169" t="str">
        <f t="shared" si="302"/>
        <v>1</v>
      </c>
    </row>
    <row r="4170" spans="1:20" x14ac:dyDescent="0.25">
      <c r="A4170" s="6" t="s">
        <v>424</v>
      </c>
      <c r="B4170" s="6" t="str">
        <f t="shared" si="303"/>
        <v>Tanzania</v>
      </c>
      <c r="C4170" t="s">
        <v>65</v>
      </c>
      <c r="D4170" t="s">
        <v>65</v>
      </c>
      <c r="E4170" t="s">
        <v>143</v>
      </c>
      <c r="F4170" t="s">
        <v>257</v>
      </c>
      <c r="G4170" t="s">
        <v>257</v>
      </c>
      <c r="H4170" t="s">
        <v>310</v>
      </c>
      <c r="I4170" t="s">
        <v>0</v>
      </c>
      <c r="J4170" t="s">
        <v>259</v>
      </c>
      <c r="K4170" t="s">
        <v>128</v>
      </c>
      <c r="L4170" t="s">
        <v>128</v>
      </c>
      <c r="M4170" t="str">
        <f t="shared" si="301"/>
        <v>Proportion of individuals who belong to a SHG that does each activity  (Among individuals who belong to that SHG)</v>
      </c>
      <c r="N4170" t="s">
        <v>383</v>
      </c>
      <c r="O4170" s="19">
        <v>0.4418124646046529</v>
      </c>
      <c r="P4170">
        <v>0.1384606390180638</v>
      </c>
      <c r="Q4170" s="19">
        <v>0.17037225722860461</v>
      </c>
      <c r="R4170" s="19">
        <v>0.71325267198070119</v>
      </c>
      <c r="S4170">
        <v>23</v>
      </c>
      <c r="T4170" t="str">
        <f t="shared" si="302"/>
        <v>0</v>
      </c>
    </row>
    <row r="4171" spans="1:20" x14ac:dyDescent="0.25">
      <c r="A4171" s="6" t="s">
        <v>424</v>
      </c>
      <c r="B4171" s="6" t="str">
        <f t="shared" si="303"/>
        <v>Tanzania</v>
      </c>
      <c r="C4171" t="s">
        <v>65</v>
      </c>
      <c r="D4171" t="s">
        <v>65</v>
      </c>
      <c r="E4171" t="s">
        <v>143</v>
      </c>
      <c r="F4171" t="s">
        <v>257</v>
      </c>
      <c r="G4171" t="s">
        <v>257</v>
      </c>
      <c r="H4171" t="s">
        <v>310</v>
      </c>
      <c r="I4171" t="s">
        <v>0</v>
      </c>
      <c r="J4171" t="s">
        <v>259</v>
      </c>
      <c r="K4171" t="s">
        <v>127</v>
      </c>
      <c r="L4171" t="s">
        <v>127</v>
      </c>
      <c r="M4171" t="str">
        <f t="shared" si="301"/>
        <v>Proportion of individuals who belong to a SHG that does each activity  (Among individuals who belong to that SHG)</v>
      </c>
      <c r="N4171" t="s">
        <v>383</v>
      </c>
      <c r="O4171" s="19">
        <v>0.39002763955469782</v>
      </c>
      <c r="P4171">
        <v>7.7211644347224509E-2</v>
      </c>
      <c r="Q4171" s="19">
        <v>0.23865318600725177</v>
      </c>
      <c r="R4171" s="19">
        <v>0.54140209310214393</v>
      </c>
      <c r="S4171">
        <v>110</v>
      </c>
      <c r="T4171" t="str">
        <f t="shared" si="302"/>
        <v>1</v>
      </c>
    </row>
    <row r="4172" spans="1:20" x14ac:dyDescent="0.25">
      <c r="A4172" s="6" t="s">
        <v>424</v>
      </c>
      <c r="B4172" s="6" t="str">
        <f t="shared" si="303"/>
        <v>Tanzania</v>
      </c>
      <c r="C4172" t="s">
        <v>65</v>
      </c>
      <c r="D4172" t="s">
        <v>65</v>
      </c>
      <c r="E4172" t="s">
        <v>143</v>
      </c>
      <c r="F4172" t="s">
        <v>257</v>
      </c>
      <c r="G4172" t="s">
        <v>257</v>
      </c>
      <c r="H4172" t="s">
        <v>310</v>
      </c>
      <c r="I4172" t="s">
        <v>0</v>
      </c>
      <c r="J4172" t="s">
        <v>259</v>
      </c>
      <c r="K4172" t="s">
        <v>124</v>
      </c>
      <c r="L4172" t="s">
        <v>124</v>
      </c>
      <c r="M4172" t="str">
        <f t="shared" si="301"/>
        <v>Proportion of individuals who belong to a SHG that does each activity  (Among individuals who belong to that SHG)</v>
      </c>
      <c r="N4172" t="s">
        <v>383</v>
      </c>
      <c r="O4172" s="19">
        <v>0</v>
      </c>
      <c r="P4172"/>
      <c r="S4172">
        <v>3</v>
      </c>
      <c r="T4172" t="str">
        <f t="shared" si="302"/>
        <v>0</v>
      </c>
    </row>
    <row r="4173" spans="1:20" x14ac:dyDescent="0.25">
      <c r="A4173" s="6" t="s">
        <v>424</v>
      </c>
      <c r="B4173" s="6" t="str">
        <f t="shared" si="303"/>
        <v>Tanzania</v>
      </c>
      <c r="C4173" t="s">
        <v>65</v>
      </c>
      <c r="D4173" t="s">
        <v>65</v>
      </c>
      <c r="E4173" t="s">
        <v>143</v>
      </c>
      <c r="F4173" t="s">
        <v>257</v>
      </c>
      <c r="G4173" t="s">
        <v>257</v>
      </c>
      <c r="H4173" t="s">
        <v>310</v>
      </c>
      <c r="I4173" t="s">
        <v>0</v>
      </c>
      <c r="J4173" t="s">
        <v>259</v>
      </c>
      <c r="K4173" t="s">
        <v>123</v>
      </c>
      <c r="L4173" t="s">
        <v>123</v>
      </c>
      <c r="M4173" t="str">
        <f t="shared" si="301"/>
        <v>Proportion of individuals who belong to a SHG that does each activity  (Among individuals who belong to that SHG)</v>
      </c>
      <c r="N4173" t="s">
        <v>383</v>
      </c>
      <c r="O4173" s="19">
        <v>0.40983031233971012</v>
      </c>
      <c r="P4173">
        <v>7.0760615205014699E-2</v>
      </c>
      <c r="Q4173" s="19">
        <v>0.27095212362749704</v>
      </c>
      <c r="R4173" s="19">
        <v>0.54870850105192326</v>
      </c>
      <c r="S4173">
        <v>130</v>
      </c>
      <c r="T4173" t="str">
        <f t="shared" si="302"/>
        <v>1</v>
      </c>
    </row>
    <row r="4174" spans="1:20" x14ac:dyDescent="0.25">
      <c r="A4174" s="6" t="s">
        <v>424</v>
      </c>
      <c r="B4174" s="6" t="str">
        <f t="shared" si="303"/>
        <v>Tanzania</v>
      </c>
      <c r="C4174" t="s">
        <v>65</v>
      </c>
      <c r="D4174" t="s">
        <v>65</v>
      </c>
      <c r="E4174" t="s">
        <v>143</v>
      </c>
      <c r="F4174" t="s">
        <v>257</v>
      </c>
      <c r="G4174" t="s">
        <v>257</v>
      </c>
      <c r="H4174" t="s">
        <v>310</v>
      </c>
      <c r="I4174" t="s">
        <v>0</v>
      </c>
      <c r="J4174" t="s">
        <v>259</v>
      </c>
      <c r="K4174" t="s">
        <v>132</v>
      </c>
      <c r="L4174" t="s">
        <v>132</v>
      </c>
      <c r="M4174" t="str">
        <f t="shared" si="301"/>
        <v>Proportion of individuals who belong to a SHG that does each activity  (Among individuals who belong to that SHG)</v>
      </c>
      <c r="N4174" t="s">
        <v>383</v>
      </c>
      <c r="O4174" s="19">
        <v>0.66139926753055356</v>
      </c>
      <c r="P4174">
        <v>0.21399248393176293</v>
      </c>
      <c r="Q4174" s="19">
        <v>0.24192004446684218</v>
      </c>
      <c r="R4174" s="19">
        <v>1.080878490594265</v>
      </c>
      <c r="S4174">
        <v>8</v>
      </c>
      <c r="T4174" t="str">
        <f t="shared" si="302"/>
        <v>0</v>
      </c>
    </row>
    <row r="4175" spans="1:20" x14ac:dyDescent="0.25">
      <c r="A4175" s="6" t="s">
        <v>424</v>
      </c>
      <c r="B4175" s="6" t="str">
        <f t="shared" si="303"/>
        <v>Tanzania</v>
      </c>
      <c r="C4175" t="s">
        <v>65</v>
      </c>
      <c r="D4175" t="s">
        <v>65</v>
      </c>
      <c r="E4175" t="s">
        <v>143</v>
      </c>
      <c r="F4175" t="s">
        <v>257</v>
      </c>
      <c r="G4175" t="s">
        <v>257</v>
      </c>
      <c r="H4175" t="s">
        <v>310</v>
      </c>
      <c r="I4175" t="s">
        <v>0</v>
      </c>
      <c r="J4175" t="s">
        <v>259</v>
      </c>
      <c r="K4175" t="s">
        <v>131</v>
      </c>
      <c r="L4175" t="s">
        <v>131</v>
      </c>
      <c r="M4175" t="str">
        <f t="shared" si="301"/>
        <v>Proportion of individuals who belong to a SHG that does each activity  (Among individuals who belong to that SHG)</v>
      </c>
      <c r="N4175" t="s">
        <v>383</v>
      </c>
      <c r="O4175" s="19">
        <v>0.37146235530769534</v>
      </c>
      <c r="P4175">
        <v>7.3508621685899153E-2</v>
      </c>
      <c r="Q4175" s="19">
        <v>0.22725939075605964</v>
      </c>
      <c r="R4175" s="19">
        <v>0.51566531985933106</v>
      </c>
      <c r="S4175">
        <v>125</v>
      </c>
      <c r="T4175" t="str">
        <f t="shared" si="302"/>
        <v>1</v>
      </c>
    </row>
    <row r="4176" spans="1:20" x14ac:dyDescent="0.25">
      <c r="A4176" s="6" t="s">
        <v>424</v>
      </c>
      <c r="B4176" s="6" t="str">
        <f t="shared" si="303"/>
        <v>Tanzania</v>
      </c>
      <c r="C4176" t="s">
        <v>65</v>
      </c>
      <c r="D4176" t="s">
        <v>65</v>
      </c>
      <c r="E4176" t="s">
        <v>143</v>
      </c>
      <c r="F4176" t="s">
        <v>257</v>
      </c>
      <c r="G4176" t="s">
        <v>257</v>
      </c>
      <c r="H4176" t="s">
        <v>310</v>
      </c>
      <c r="I4176" t="s">
        <v>0</v>
      </c>
      <c r="J4176" t="s">
        <v>259</v>
      </c>
      <c r="K4176" t="s">
        <v>121</v>
      </c>
      <c r="L4176" t="s">
        <v>121</v>
      </c>
      <c r="M4176" t="str">
        <f t="shared" si="301"/>
        <v>Proportion of individuals who belong to a SHG that does each activity  (Among individuals who belong to that SHG)</v>
      </c>
      <c r="N4176" t="s">
        <v>383</v>
      </c>
      <c r="O4176" s="19">
        <v>0.30598038336851741</v>
      </c>
      <c r="P4176">
        <v>7.2148608274479789E-2</v>
      </c>
      <c r="Q4176" s="19">
        <v>0.16438723654344317</v>
      </c>
      <c r="R4176" s="19">
        <v>0.44757353019359164</v>
      </c>
      <c r="S4176">
        <v>62</v>
      </c>
      <c r="T4176" t="str">
        <f t="shared" si="302"/>
        <v>1</v>
      </c>
    </row>
    <row r="4177" spans="1:20" x14ac:dyDescent="0.25">
      <c r="A4177" s="6" t="s">
        <v>424</v>
      </c>
      <c r="B4177" s="6" t="str">
        <f t="shared" si="303"/>
        <v>Tanzania</v>
      </c>
      <c r="C4177" t="s">
        <v>65</v>
      </c>
      <c r="D4177" t="s">
        <v>65</v>
      </c>
      <c r="E4177" t="s">
        <v>143</v>
      </c>
      <c r="F4177" t="s">
        <v>257</v>
      </c>
      <c r="G4177" t="s">
        <v>257</v>
      </c>
      <c r="H4177" t="s">
        <v>310</v>
      </c>
      <c r="I4177" t="s">
        <v>0</v>
      </c>
      <c r="J4177" t="s">
        <v>259</v>
      </c>
      <c r="K4177" t="s">
        <v>120</v>
      </c>
      <c r="L4177" t="s">
        <v>120</v>
      </c>
      <c r="M4177" t="str">
        <f t="shared" si="301"/>
        <v>Proportion of individuals who belong to a SHG that does each activity  (Among individuals who belong to that SHG)</v>
      </c>
      <c r="N4177" t="s">
        <v>383</v>
      </c>
      <c r="O4177" s="19">
        <v>0.44576191271096355</v>
      </c>
      <c r="P4177">
        <v>9.6172514701382564E-2</v>
      </c>
      <c r="Q4177" s="19">
        <v>0.25724090206372102</v>
      </c>
      <c r="R4177" s="19">
        <v>0.63428292335820613</v>
      </c>
      <c r="S4177">
        <v>71</v>
      </c>
      <c r="T4177" t="str">
        <f t="shared" si="302"/>
        <v>1</v>
      </c>
    </row>
    <row r="4178" spans="1:20" x14ac:dyDescent="0.25">
      <c r="A4178" s="6" t="s">
        <v>424</v>
      </c>
      <c r="B4178" s="6" t="str">
        <f t="shared" si="303"/>
        <v>Tanzania</v>
      </c>
      <c r="C4178" t="s">
        <v>65</v>
      </c>
      <c r="D4178" t="s">
        <v>65</v>
      </c>
      <c r="E4178" t="s">
        <v>143</v>
      </c>
      <c r="F4178" t="s">
        <v>257</v>
      </c>
      <c r="G4178" t="s">
        <v>257</v>
      </c>
      <c r="H4178" t="s">
        <v>411</v>
      </c>
      <c r="I4178" t="s">
        <v>110</v>
      </c>
      <c r="J4178" t="s">
        <v>259</v>
      </c>
      <c r="K4178" t="s">
        <v>114</v>
      </c>
      <c r="L4178" t="s">
        <v>114</v>
      </c>
      <c r="M4178" t="str">
        <f t="shared" si="301"/>
        <v>Proportion of individuals who belong to a SHG that does each activity  (Among individuals who belong to that SHG)</v>
      </c>
      <c r="N4178" t="s">
        <v>393</v>
      </c>
      <c r="O4178" s="19">
        <v>0.65882479307299224</v>
      </c>
      <c r="P4178">
        <v>1.7304436040211861E-2</v>
      </c>
      <c r="Q4178" s="19">
        <v>0.62488192277370203</v>
      </c>
      <c r="R4178" s="19">
        <v>0.69276766337228246</v>
      </c>
      <c r="S4178">
        <v>1534</v>
      </c>
      <c r="T4178" t="str">
        <f t="shared" si="302"/>
        <v>1</v>
      </c>
    </row>
    <row r="4179" spans="1:20" x14ac:dyDescent="0.25">
      <c r="A4179" s="6" t="s">
        <v>424</v>
      </c>
      <c r="B4179" s="6" t="str">
        <f t="shared" si="303"/>
        <v>Tanzania</v>
      </c>
      <c r="C4179" t="s">
        <v>65</v>
      </c>
      <c r="D4179" t="s">
        <v>65</v>
      </c>
      <c r="E4179" t="s">
        <v>143</v>
      </c>
      <c r="F4179" t="s">
        <v>257</v>
      </c>
      <c r="G4179" t="s">
        <v>257</v>
      </c>
      <c r="H4179" t="s">
        <v>411</v>
      </c>
      <c r="I4179" t="s">
        <v>110</v>
      </c>
      <c r="J4179" t="s">
        <v>259</v>
      </c>
      <c r="K4179" t="s">
        <v>115</v>
      </c>
      <c r="L4179" t="s">
        <v>115</v>
      </c>
      <c r="M4179" t="str">
        <f t="shared" si="301"/>
        <v>Proportion of individuals who belong to a SHG that does each activity  (Among individuals who belong to that SHG)</v>
      </c>
      <c r="N4179" t="s">
        <v>393</v>
      </c>
      <c r="O4179" s="19">
        <v>0.62299326618663675</v>
      </c>
      <c r="P4179">
        <v>3.2324936402494155E-2</v>
      </c>
      <c r="Q4179" s="19">
        <v>0.55962436287631723</v>
      </c>
      <c r="R4179" s="19">
        <v>0.68636216949695628</v>
      </c>
      <c r="S4179">
        <v>475</v>
      </c>
      <c r="T4179" t="str">
        <f t="shared" si="302"/>
        <v>1</v>
      </c>
    </row>
    <row r="4180" spans="1:20" x14ac:dyDescent="0.25">
      <c r="A4180" s="6" t="s">
        <v>424</v>
      </c>
      <c r="B4180" s="6" t="str">
        <f t="shared" si="303"/>
        <v>Tanzania</v>
      </c>
      <c r="C4180" t="s">
        <v>65</v>
      </c>
      <c r="D4180" t="s">
        <v>65</v>
      </c>
      <c r="E4180" t="s">
        <v>143</v>
      </c>
      <c r="F4180" t="s">
        <v>257</v>
      </c>
      <c r="G4180" t="s">
        <v>257</v>
      </c>
      <c r="H4180" t="s">
        <v>411</v>
      </c>
      <c r="I4180" t="s">
        <v>110</v>
      </c>
      <c r="J4180" t="s">
        <v>259</v>
      </c>
      <c r="K4180" t="s">
        <v>116</v>
      </c>
      <c r="L4180" t="s">
        <v>116</v>
      </c>
      <c r="M4180" t="str">
        <f t="shared" si="301"/>
        <v>Proportion of individuals who belong to a SHG that does each activity  (Among individuals who belong to that SHG)</v>
      </c>
      <c r="N4180" t="s">
        <v>393</v>
      </c>
      <c r="O4180" s="19">
        <v>0.67925697451362665</v>
      </c>
      <c r="P4180">
        <v>1.9872879794683315E-2</v>
      </c>
      <c r="Q4180" s="19">
        <v>0.64029773734828976</v>
      </c>
      <c r="R4180" s="19">
        <v>0.71821621167896355</v>
      </c>
      <c r="S4180">
        <v>1059</v>
      </c>
      <c r="T4180" t="str">
        <f t="shared" si="302"/>
        <v>1</v>
      </c>
    </row>
    <row r="4181" spans="1:20" x14ac:dyDescent="0.25">
      <c r="A4181" s="6" t="s">
        <v>424</v>
      </c>
      <c r="B4181" s="6" t="str">
        <f t="shared" si="303"/>
        <v>Tanzania</v>
      </c>
      <c r="C4181" t="s">
        <v>65</v>
      </c>
      <c r="D4181" t="s">
        <v>65</v>
      </c>
      <c r="E4181" t="s">
        <v>143</v>
      </c>
      <c r="F4181" t="s">
        <v>257</v>
      </c>
      <c r="G4181" t="s">
        <v>257</v>
      </c>
      <c r="H4181" t="s">
        <v>411</v>
      </c>
      <c r="I4181" t="s">
        <v>110</v>
      </c>
      <c r="J4181" t="s">
        <v>259</v>
      </c>
      <c r="K4181" t="s">
        <v>135</v>
      </c>
      <c r="L4181" t="s">
        <v>135</v>
      </c>
      <c r="M4181" t="str">
        <f t="shared" si="301"/>
        <v>Proportion of individuals who belong to a SHG that does each activity  (Among individuals who belong to that SHG)</v>
      </c>
      <c r="N4181" t="s">
        <v>393</v>
      </c>
      <c r="O4181" s="19">
        <v>0.6377230295520856</v>
      </c>
      <c r="P4181">
        <v>3.0739736539022875E-2</v>
      </c>
      <c r="Q4181" s="19">
        <v>0.57746430557442074</v>
      </c>
      <c r="R4181" s="19">
        <v>0.69798175352975045</v>
      </c>
      <c r="S4181">
        <v>487</v>
      </c>
      <c r="T4181" t="str">
        <f t="shared" si="302"/>
        <v>1</v>
      </c>
    </row>
    <row r="4182" spans="1:20" x14ac:dyDescent="0.25">
      <c r="A4182" s="6" t="s">
        <v>424</v>
      </c>
      <c r="B4182" s="6" t="str">
        <f t="shared" si="303"/>
        <v>Tanzania</v>
      </c>
      <c r="C4182" t="s">
        <v>65</v>
      </c>
      <c r="D4182" t="s">
        <v>65</v>
      </c>
      <c r="E4182" t="s">
        <v>143</v>
      </c>
      <c r="F4182" t="s">
        <v>257</v>
      </c>
      <c r="G4182" t="s">
        <v>257</v>
      </c>
      <c r="H4182" t="s">
        <v>411</v>
      </c>
      <c r="I4182" t="s">
        <v>110</v>
      </c>
      <c r="J4182" t="s">
        <v>259</v>
      </c>
      <c r="K4182" t="s">
        <v>134</v>
      </c>
      <c r="L4182" t="s">
        <v>134</v>
      </c>
      <c r="M4182" t="str">
        <f t="shared" si="301"/>
        <v>Proportion of individuals who belong to a SHG that does each activity  (Among individuals who belong to that SHG)</v>
      </c>
      <c r="N4182" t="s">
        <v>393</v>
      </c>
      <c r="O4182" s="19">
        <v>0.67019418742748971</v>
      </c>
      <c r="P4182">
        <v>2.0707502392820629E-2</v>
      </c>
      <c r="Q4182" s="19">
        <v>0.62959479868640866</v>
      </c>
      <c r="R4182" s="19">
        <v>0.71079357616857075</v>
      </c>
      <c r="S4182">
        <v>1047</v>
      </c>
      <c r="T4182" t="str">
        <f t="shared" si="302"/>
        <v>1</v>
      </c>
    </row>
    <row r="4183" spans="1:20" x14ac:dyDescent="0.25">
      <c r="A4183" s="6" t="s">
        <v>424</v>
      </c>
      <c r="B4183" s="6" t="str">
        <f t="shared" si="303"/>
        <v>Tanzania</v>
      </c>
      <c r="C4183" t="s">
        <v>65</v>
      </c>
      <c r="D4183" t="s">
        <v>65</v>
      </c>
      <c r="E4183" t="s">
        <v>143</v>
      </c>
      <c r="F4183" t="s">
        <v>257</v>
      </c>
      <c r="G4183" t="s">
        <v>257</v>
      </c>
      <c r="H4183" t="s">
        <v>411</v>
      </c>
      <c r="I4183" t="s">
        <v>110</v>
      </c>
      <c r="J4183" t="s">
        <v>259</v>
      </c>
      <c r="K4183" t="s">
        <v>228</v>
      </c>
      <c r="L4183" t="s">
        <v>228</v>
      </c>
      <c r="M4183" t="str">
        <f t="shared" si="301"/>
        <v>Proportion of individuals who belong to a SHG that does each activity  (Among individuals who belong to that SHG)</v>
      </c>
      <c r="N4183" t="s">
        <v>393</v>
      </c>
      <c r="O4183" s="19">
        <v>0.64029371365045495</v>
      </c>
      <c r="P4183">
        <v>2.2503186846297547E-2</v>
      </c>
      <c r="Q4183" s="19">
        <v>0.59617466242746142</v>
      </c>
      <c r="R4183" s="19">
        <v>0.68441276487344849</v>
      </c>
      <c r="S4183">
        <v>948</v>
      </c>
      <c r="T4183" t="str">
        <f t="shared" si="302"/>
        <v>1</v>
      </c>
    </row>
    <row r="4184" spans="1:20" x14ac:dyDescent="0.25">
      <c r="A4184" s="6" t="s">
        <v>424</v>
      </c>
      <c r="B4184" s="6" t="str">
        <f t="shared" si="303"/>
        <v>Tanzania</v>
      </c>
      <c r="C4184" t="s">
        <v>65</v>
      </c>
      <c r="D4184" t="s">
        <v>65</v>
      </c>
      <c r="E4184" t="s">
        <v>143</v>
      </c>
      <c r="F4184" t="s">
        <v>257</v>
      </c>
      <c r="G4184" t="s">
        <v>257</v>
      </c>
      <c r="H4184" t="s">
        <v>411</v>
      </c>
      <c r="I4184" t="s">
        <v>110</v>
      </c>
      <c r="J4184" t="s">
        <v>259</v>
      </c>
      <c r="K4184" t="s">
        <v>229</v>
      </c>
      <c r="L4184" t="s">
        <v>229</v>
      </c>
      <c r="M4184" t="str">
        <f t="shared" si="301"/>
        <v>Proportion of individuals who belong to a SHG that does each activity  (Among individuals who belong to that SHG)</v>
      </c>
      <c r="N4184" t="s">
        <v>393</v>
      </c>
      <c r="O4184" s="19">
        <v>0.64771623294014657</v>
      </c>
      <c r="P4184">
        <v>3.3764493084073435E-2</v>
      </c>
      <c r="Q4184" s="19">
        <v>0.5815288955336777</v>
      </c>
      <c r="R4184" s="19">
        <v>0.71390357034661545</v>
      </c>
      <c r="S4184">
        <v>404</v>
      </c>
      <c r="T4184" t="str">
        <f t="shared" si="302"/>
        <v>1</v>
      </c>
    </row>
    <row r="4185" spans="1:20" x14ac:dyDescent="0.25">
      <c r="A4185" s="6" t="s">
        <v>424</v>
      </c>
      <c r="B4185" s="6" t="str">
        <f t="shared" si="303"/>
        <v>Tanzania</v>
      </c>
      <c r="C4185" t="s">
        <v>65</v>
      </c>
      <c r="D4185" t="s">
        <v>65</v>
      </c>
      <c r="E4185" t="s">
        <v>143</v>
      </c>
      <c r="F4185" t="s">
        <v>257</v>
      </c>
      <c r="G4185" t="s">
        <v>257</v>
      </c>
      <c r="H4185" t="s">
        <v>411</v>
      </c>
      <c r="I4185" t="s">
        <v>110</v>
      </c>
      <c r="J4185" t="s">
        <v>259</v>
      </c>
      <c r="K4185" t="s">
        <v>230</v>
      </c>
      <c r="L4185" t="s">
        <v>230</v>
      </c>
      <c r="M4185" t="str">
        <f t="shared" si="301"/>
        <v>Proportion of individuals who belong to a SHG that does each activity  (Among individuals who belong to that SHG)</v>
      </c>
      <c r="N4185" t="s">
        <v>393</v>
      </c>
      <c r="O4185" s="19">
        <v>0.74436458809348705</v>
      </c>
      <c r="P4185">
        <v>4.499066308465776E-2</v>
      </c>
      <c r="Q4185" s="19">
        <v>0.65617214263827306</v>
      </c>
      <c r="R4185" s="19">
        <v>0.83255703354870103</v>
      </c>
      <c r="S4185">
        <v>182</v>
      </c>
      <c r="T4185" t="str">
        <f t="shared" si="302"/>
        <v>1</v>
      </c>
    </row>
    <row r="4186" spans="1:20" x14ac:dyDescent="0.25">
      <c r="A4186" s="6" t="s">
        <v>424</v>
      </c>
      <c r="B4186" s="6" t="str">
        <f t="shared" si="303"/>
        <v>Tanzania</v>
      </c>
      <c r="C4186" t="s">
        <v>65</v>
      </c>
      <c r="D4186" t="s">
        <v>65</v>
      </c>
      <c r="E4186" t="s">
        <v>143</v>
      </c>
      <c r="F4186" t="s">
        <v>257</v>
      </c>
      <c r="G4186" t="s">
        <v>257</v>
      </c>
      <c r="H4186" t="s">
        <v>411</v>
      </c>
      <c r="I4186" t="s">
        <v>110</v>
      </c>
      <c r="J4186" t="s">
        <v>259</v>
      </c>
      <c r="K4186" t="s">
        <v>128</v>
      </c>
      <c r="L4186" t="s">
        <v>128</v>
      </c>
      <c r="M4186" t="str">
        <f t="shared" si="301"/>
        <v>Proportion of individuals who belong to a SHG that does each activity  (Among individuals who belong to that SHG)</v>
      </c>
      <c r="N4186" t="s">
        <v>393</v>
      </c>
      <c r="O4186" s="19">
        <v>0.63278346626824378</v>
      </c>
      <c r="P4186">
        <v>3.3086729308369915E-2</v>
      </c>
      <c r="Q4186" s="19">
        <v>0.56792076845172346</v>
      </c>
      <c r="R4186" s="19">
        <v>0.6976461640847641</v>
      </c>
      <c r="S4186">
        <v>401</v>
      </c>
      <c r="T4186" t="str">
        <f t="shared" si="302"/>
        <v>1</v>
      </c>
    </row>
    <row r="4187" spans="1:20" x14ac:dyDescent="0.25">
      <c r="A4187" s="6" t="s">
        <v>424</v>
      </c>
      <c r="B4187" s="6" t="str">
        <f t="shared" si="303"/>
        <v>Tanzania</v>
      </c>
      <c r="C4187" t="s">
        <v>65</v>
      </c>
      <c r="D4187" t="s">
        <v>65</v>
      </c>
      <c r="E4187" t="s">
        <v>143</v>
      </c>
      <c r="F4187" t="s">
        <v>257</v>
      </c>
      <c r="G4187" t="s">
        <v>257</v>
      </c>
      <c r="H4187" t="s">
        <v>411</v>
      </c>
      <c r="I4187" t="s">
        <v>110</v>
      </c>
      <c r="J4187" t="s">
        <v>259</v>
      </c>
      <c r="K4187" t="s">
        <v>127</v>
      </c>
      <c r="L4187" t="s">
        <v>127</v>
      </c>
      <c r="M4187" t="str">
        <f t="shared" si="301"/>
        <v>Proportion of individuals who belong to a SHG that does each activity  (Among individuals who belong to that SHG)</v>
      </c>
      <c r="N4187" t="s">
        <v>393</v>
      </c>
      <c r="O4187" s="19">
        <v>0.66647033375533682</v>
      </c>
      <c r="P4187">
        <v>2.0126671413673344E-2</v>
      </c>
      <c r="Q4187" s="19">
        <v>0.62701384450173936</v>
      </c>
      <c r="R4187" s="19">
        <v>0.70592682300893428</v>
      </c>
      <c r="S4187">
        <v>1133</v>
      </c>
      <c r="T4187" t="str">
        <f t="shared" si="302"/>
        <v>1</v>
      </c>
    </row>
    <row r="4188" spans="1:20" x14ac:dyDescent="0.25">
      <c r="A4188" s="6" t="s">
        <v>424</v>
      </c>
      <c r="B4188" s="6" t="str">
        <f t="shared" si="303"/>
        <v>Tanzania</v>
      </c>
      <c r="C4188" t="s">
        <v>65</v>
      </c>
      <c r="D4188" t="s">
        <v>65</v>
      </c>
      <c r="E4188" t="s">
        <v>143</v>
      </c>
      <c r="F4188" t="s">
        <v>257</v>
      </c>
      <c r="G4188" t="s">
        <v>257</v>
      </c>
      <c r="H4188" t="s">
        <v>411</v>
      </c>
      <c r="I4188" t="s">
        <v>110</v>
      </c>
      <c r="J4188" t="s">
        <v>259</v>
      </c>
      <c r="K4188" t="s">
        <v>124</v>
      </c>
      <c r="L4188" t="s">
        <v>124</v>
      </c>
      <c r="M4188" t="str">
        <f t="shared" ref="M4188:M4193" si="304">CONCATENATE(F4188,"(Among ",J4188,")")</f>
        <v>Proportion of individuals who belong to a SHG that does each activity  (Among individuals who belong to that SHG)</v>
      </c>
      <c r="N4188" t="s">
        <v>393</v>
      </c>
      <c r="O4188" s="19">
        <v>0.52785428145879887</v>
      </c>
      <c r="P4188">
        <v>9.3488306897630491E-2</v>
      </c>
      <c r="Q4188" s="19">
        <v>0.34459521727460563</v>
      </c>
      <c r="R4188" s="19">
        <v>0.71111334564299211</v>
      </c>
      <c r="S4188">
        <v>48</v>
      </c>
      <c r="T4188" t="str">
        <f t="shared" ref="T4188:T4251" si="305">IF(S4188&gt;=30,"1","0")</f>
        <v>1</v>
      </c>
    </row>
    <row r="4189" spans="1:20" x14ac:dyDescent="0.25">
      <c r="A4189" s="6" t="s">
        <v>424</v>
      </c>
      <c r="B4189" s="6" t="str">
        <f t="shared" si="303"/>
        <v>Tanzania</v>
      </c>
      <c r="C4189" t="s">
        <v>65</v>
      </c>
      <c r="D4189" t="s">
        <v>65</v>
      </c>
      <c r="E4189" t="s">
        <v>143</v>
      </c>
      <c r="F4189" t="s">
        <v>257</v>
      </c>
      <c r="G4189" t="s">
        <v>257</v>
      </c>
      <c r="H4189" t="s">
        <v>411</v>
      </c>
      <c r="I4189" t="s">
        <v>110</v>
      </c>
      <c r="J4189" t="s">
        <v>259</v>
      </c>
      <c r="K4189" t="s">
        <v>123</v>
      </c>
      <c r="L4189" t="s">
        <v>123</v>
      </c>
      <c r="M4189" t="str">
        <f t="shared" si="304"/>
        <v>Proportion of individuals who belong to a SHG that does each activity  (Among individuals who belong to that SHG)</v>
      </c>
      <c r="N4189" t="s">
        <v>393</v>
      </c>
      <c r="O4189" s="19">
        <v>0.66216386185410836</v>
      </c>
      <c r="P4189">
        <v>1.7558768916899236E-2</v>
      </c>
      <c r="Q4189" s="19">
        <v>0.62773070998151459</v>
      </c>
      <c r="R4189" s="19">
        <v>0.69659701372670213</v>
      </c>
      <c r="S4189">
        <v>1486</v>
      </c>
      <c r="T4189" t="str">
        <f t="shared" si="305"/>
        <v>1</v>
      </c>
    </row>
    <row r="4190" spans="1:20" x14ac:dyDescent="0.25">
      <c r="A4190" s="6" t="s">
        <v>424</v>
      </c>
      <c r="B4190" s="6" t="str">
        <f t="shared" si="303"/>
        <v>Tanzania</v>
      </c>
      <c r="C4190" t="s">
        <v>65</v>
      </c>
      <c r="D4190" t="s">
        <v>65</v>
      </c>
      <c r="E4190" t="s">
        <v>143</v>
      </c>
      <c r="F4190" t="s">
        <v>257</v>
      </c>
      <c r="G4190" t="s">
        <v>257</v>
      </c>
      <c r="H4190" t="s">
        <v>411</v>
      </c>
      <c r="I4190" t="s">
        <v>110</v>
      </c>
      <c r="J4190" t="s">
        <v>259</v>
      </c>
      <c r="K4190" t="s">
        <v>132</v>
      </c>
      <c r="L4190" t="s">
        <v>132</v>
      </c>
      <c r="M4190" t="str">
        <f t="shared" si="304"/>
        <v>Proportion of individuals who belong to a SHG that does each activity  (Among individuals who belong to that SHG)</v>
      </c>
      <c r="N4190" t="s">
        <v>393</v>
      </c>
      <c r="O4190" s="19">
        <v>0.68690372253196674</v>
      </c>
      <c r="P4190">
        <v>5.9962557372590826E-2</v>
      </c>
      <c r="Q4190" s="19">
        <v>0.56936218659469684</v>
      </c>
      <c r="R4190" s="19">
        <v>0.80444525846923665</v>
      </c>
      <c r="S4190">
        <v>102</v>
      </c>
      <c r="T4190" t="str">
        <f t="shared" si="305"/>
        <v>1</v>
      </c>
    </row>
    <row r="4191" spans="1:20" x14ac:dyDescent="0.25">
      <c r="A4191" s="6" t="s">
        <v>424</v>
      </c>
      <c r="B4191" s="6" t="str">
        <f t="shared" si="303"/>
        <v>Tanzania</v>
      </c>
      <c r="C4191" t="s">
        <v>65</v>
      </c>
      <c r="D4191" t="s">
        <v>65</v>
      </c>
      <c r="E4191" t="s">
        <v>143</v>
      </c>
      <c r="F4191" t="s">
        <v>257</v>
      </c>
      <c r="G4191" t="s">
        <v>257</v>
      </c>
      <c r="H4191" t="s">
        <v>411</v>
      </c>
      <c r="I4191" t="s">
        <v>110</v>
      </c>
      <c r="J4191" t="s">
        <v>259</v>
      </c>
      <c r="K4191" t="s">
        <v>131</v>
      </c>
      <c r="L4191" t="s">
        <v>131</v>
      </c>
      <c r="M4191" t="str">
        <f t="shared" si="304"/>
        <v>Proportion of individuals who belong to a SHG that does each activity  (Among individuals who belong to that SHG)</v>
      </c>
      <c r="N4191" t="s">
        <v>393</v>
      </c>
      <c r="O4191" s="19">
        <v>0.65670737618054387</v>
      </c>
      <c r="P4191">
        <v>1.8025461971303825E-2</v>
      </c>
      <c r="Q4191" s="19">
        <v>0.62136205517441634</v>
      </c>
      <c r="R4191" s="19">
        <v>0.6920526971866714</v>
      </c>
      <c r="S4191">
        <v>1432</v>
      </c>
      <c r="T4191" t="str">
        <f t="shared" si="305"/>
        <v>1</v>
      </c>
    </row>
    <row r="4192" spans="1:20" x14ac:dyDescent="0.25">
      <c r="A4192" s="6" t="s">
        <v>424</v>
      </c>
      <c r="B4192" s="6" t="str">
        <f t="shared" si="303"/>
        <v>Tanzania</v>
      </c>
      <c r="C4192" t="s">
        <v>65</v>
      </c>
      <c r="D4192" t="s">
        <v>65</v>
      </c>
      <c r="E4192" t="s">
        <v>143</v>
      </c>
      <c r="F4192" t="s">
        <v>257</v>
      </c>
      <c r="G4192" t="s">
        <v>257</v>
      </c>
      <c r="H4192" t="s">
        <v>411</v>
      </c>
      <c r="I4192" t="s">
        <v>110</v>
      </c>
      <c r="J4192" t="s">
        <v>259</v>
      </c>
      <c r="K4192" t="s">
        <v>121</v>
      </c>
      <c r="L4192" t="s">
        <v>121</v>
      </c>
      <c r="M4192" t="str">
        <f t="shared" si="304"/>
        <v>Proportion of individuals who belong to a SHG that does each activity  (Among individuals who belong to that SHG)</v>
      </c>
      <c r="N4192" t="s">
        <v>393</v>
      </c>
      <c r="O4192" s="19">
        <v>0.64322655826922359</v>
      </c>
      <c r="P4192">
        <v>1.8733225440740089E-2</v>
      </c>
      <c r="Q4192" s="19">
        <v>0.6064898076913966</v>
      </c>
      <c r="R4192" s="19">
        <v>0.67996330884705058</v>
      </c>
      <c r="S4192">
        <v>1323</v>
      </c>
      <c r="T4192" t="str">
        <f t="shared" si="305"/>
        <v>1</v>
      </c>
    </row>
    <row r="4193" spans="1:20" x14ac:dyDescent="0.25">
      <c r="A4193" s="6" t="s">
        <v>424</v>
      </c>
      <c r="B4193" s="6" t="str">
        <f t="shared" si="303"/>
        <v>Tanzania</v>
      </c>
      <c r="C4193" t="s">
        <v>65</v>
      </c>
      <c r="D4193" t="s">
        <v>65</v>
      </c>
      <c r="E4193" t="s">
        <v>143</v>
      </c>
      <c r="F4193" t="s">
        <v>257</v>
      </c>
      <c r="G4193" t="s">
        <v>257</v>
      </c>
      <c r="H4193" t="s">
        <v>411</v>
      </c>
      <c r="I4193" t="s">
        <v>110</v>
      </c>
      <c r="J4193" t="s">
        <v>259</v>
      </c>
      <c r="K4193" t="s">
        <v>120</v>
      </c>
      <c r="L4193" t="s">
        <v>120</v>
      </c>
      <c r="M4193" t="str">
        <f t="shared" si="304"/>
        <v>Proportion of individuals who belong to a SHG that does each activity  (Among individuals who belong to that SHG)</v>
      </c>
      <c r="N4193" t="s">
        <v>393</v>
      </c>
      <c r="O4193" s="19">
        <v>0.74848852831121315</v>
      </c>
      <c r="P4193">
        <v>4.5157447323674604E-2</v>
      </c>
      <c r="Q4193" s="19">
        <v>0.65996938428406271</v>
      </c>
      <c r="R4193" s="19">
        <v>0.8370076723383636</v>
      </c>
      <c r="S4193">
        <v>211</v>
      </c>
      <c r="T4193" t="str">
        <f t="shared" si="305"/>
        <v>1</v>
      </c>
    </row>
    <row r="4194" spans="1:20" x14ac:dyDescent="0.25">
      <c r="A4194" s="6" t="s">
        <v>629</v>
      </c>
      <c r="B4194" s="6" t="str">
        <f t="shared" si="303"/>
        <v>Uganda</v>
      </c>
      <c r="C4194" t="s">
        <v>65</v>
      </c>
      <c r="D4194" t="str">
        <f t="shared" ref="D4194:D4257" si="306">C4194</f>
        <v>FinScope</v>
      </c>
      <c r="E4194" t="s">
        <v>143</v>
      </c>
      <c r="F4194" t="s">
        <v>639</v>
      </c>
      <c r="G4194" t="str">
        <f t="shared" ref="G4194:G4257" si="307">F4194</f>
        <v>Proportion of individuals who find it easier to borrow with a SHG</v>
      </c>
      <c r="H4194" t="s">
        <v>69</v>
      </c>
      <c r="I4194" t="str">
        <f t="shared" ref="I4194:I4225" si="308">H4194</f>
        <v>ASCA</v>
      </c>
      <c r="J4194" t="s">
        <v>640</v>
      </c>
      <c r="K4194" t="s">
        <v>114</v>
      </c>
      <c r="L4194" t="str">
        <f t="shared" ref="L4194:L4257" si="309">K4194</f>
        <v>1.1 All individuals</v>
      </c>
      <c r="M4194" t="str">
        <f t="shared" ref="M4194:M4257" si="310">CONCATENATE(F4194," (Among ",J4194,")")</f>
        <v>Proportion of individuals who find it easier to borrow with a SHG (Among those who have ever taken a loan)</v>
      </c>
      <c r="N4194" t="s">
        <v>641</v>
      </c>
      <c r="O4194" s="19">
        <v>5.1390429249785555E-2</v>
      </c>
      <c r="P4194">
        <v>9.756418029441041E-3</v>
      </c>
      <c r="Q4194" s="19">
        <v>3.2235502056540022E-2</v>
      </c>
      <c r="R4194" s="19">
        <v>7.0545356443031088E-2</v>
      </c>
      <c r="S4194">
        <v>710</v>
      </c>
      <c r="T4194" t="str">
        <f t="shared" si="305"/>
        <v>1</v>
      </c>
    </row>
    <row r="4195" spans="1:20" x14ac:dyDescent="0.25">
      <c r="A4195" s="6" t="s">
        <v>629</v>
      </c>
      <c r="B4195" s="6" t="str">
        <f t="shared" si="303"/>
        <v>Uganda</v>
      </c>
      <c r="C4195" t="s">
        <v>65</v>
      </c>
      <c r="D4195" t="str">
        <f t="shared" si="306"/>
        <v>FinScope</v>
      </c>
      <c r="E4195" t="s">
        <v>143</v>
      </c>
      <c r="F4195" t="s">
        <v>639</v>
      </c>
      <c r="G4195" t="str">
        <f t="shared" si="307"/>
        <v>Proportion of individuals who find it easier to borrow with a SHG</v>
      </c>
      <c r="H4195" t="s">
        <v>69</v>
      </c>
      <c r="I4195" t="str">
        <f t="shared" si="308"/>
        <v>ASCA</v>
      </c>
      <c r="J4195" t="s">
        <v>640</v>
      </c>
      <c r="K4195" t="s">
        <v>116</v>
      </c>
      <c r="L4195" t="str">
        <f t="shared" si="309"/>
        <v>1.3 Males</v>
      </c>
      <c r="M4195" t="str">
        <f t="shared" si="310"/>
        <v>Proportion of individuals who find it easier to borrow with a SHG (Among those who have ever taken a loan)</v>
      </c>
      <c r="N4195" t="s">
        <v>641</v>
      </c>
      <c r="O4195" s="19">
        <v>7.4667963882877747E-2</v>
      </c>
      <c r="P4195">
        <v>1.7062170255687278E-2</v>
      </c>
      <c r="Q4195" s="19">
        <v>4.120877368594305E-2</v>
      </c>
      <c r="R4195" s="19">
        <v>0.10812715407981244</v>
      </c>
      <c r="S4195">
        <v>306</v>
      </c>
      <c r="T4195" t="str">
        <f t="shared" si="305"/>
        <v>1</v>
      </c>
    </row>
    <row r="4196" spans="1:20" x14ac:dyDescent="0.25">
      <c r="A4196" s="6" t="s">
        <v>629</v>
      </c>
      <c r="B4196" s="6" t="str">
        <f t="shared" si="303"/>
        <v>Uganda</v>
      </c>
      <c r="C4196" t="s">
        <v>65</v>
      </c>
      <c r="D4196" t="str">
        <f t="shared" si="306"/>
        <v>FinScope</v>
      </c>
      <c r="E4196" t="s">
        <v>143</v>
      </c>
      <c r="F4196" t="s">
        <v>639</v>
      </c>
      <c r="G4196" t="str">
        <f t="shared" si="307"/>
        <v>Proportion of individuals who find it easier to borrow with a SHG</v>
      </c>
      <c r="H4196" t="s">
        <v>69</v>
      </c>
      <c r="I4196" t="str">
        <f t="shared" si="308"/>
        <v>ASCA</v>
      </c>
      <c r="J4196" t="s">
        <v>640</v>
      </c>
      <c r="K4196" t="s">
        <v>115</v>
      </c>
      <c r="L4196" t="str">
        <f t="shared" si="309"/>
        <v>1.2 Females</v>
      </c>
      <c r="M4196" t="str">
        <f t="shared" si="310"/>
        <v>Proportion of individuals who find it easier to borrow with a SHG (Among those who have ever taken a loan)</v>
      </c>
      <c r="N4196" t="s">
        <v>641</v>
      </c>
      <c r="O4196" s="19">
        <v>2.9285451797087102E-2</v>
      </c>
      <c r="P4196">
        <v>9.7751949382752848E-3</v>
      </c>
      <c r="Q4196" s="19">
        <v>1.0113899212460871E-2</v>
      </c>
      <c r="R4196" s="19">
        <v>4.8457004381713333E-2</v>
      </c>
      <c r="S4196">
        <v>404</v>
      </c>
      <c r="T4196" t="str">
        <f t="shared" si="305"/>
        <v>1</v>
      </c>
    </row>
    <row r="4197" spans="1:20" x14ac:dyDescent="0.25">
      <c r="A4197" s="6" t="s">
        <v>629</v>
      </c>
      <c r="B4197" s="6" t="str">
        <f t="shared" si="303"/>
        <v>Uganda</v>
      </c>
      <c r="C4197" t="s">
        <v>65</v>
      </c>
      <c r="D4197" t="str">
        <f t="shared" si="306"/>
        <v>FinScope</v>
      </c>
      <c r="E4197" t="s">
        <v>143</v>
      </c>
      <c r="F4197" t="s">
        <v>639</v>
      </c>
      <c r="G4197" t="str">
        <f t="shared" si="307"/>
        <v>Proportion of individuals who find it easier to borrow with a SHG</v>
      </c>
      <c r="H4197" t="s">
        <v>69</v>
      </c>
      <c r="I4197" t="str">
        <f t="shared" si="308"/>
        <v>ASCA</v>
      </c>
      <c r="J4197" t="s">
        <v>640</v>
      </c>
      <c r="K4197" t="s">
        <v>135</v>
      </c>
      <c r="L4197" t="str">
        <f t="shared" si="309"/>
        <v>6.2 Urban individuals</v>
      </c>
      <c r="M4197" t="str">
        <f t="shared" si="310"/>
        <v>Proportion of individuals who find it easier to borrow with a SHG (Among those who have ever taken a loan)</v>
      </c>
      <c r="N4197" t="s">
        <v>641</v>
      </c>
      <c r="O4197" s="19">
        <v>6.0259764775213512E-2</v>
      </c>
      <c r="P4197">
        <v>2.7024407854024875E-2</v>
      </c>
      <c r="Q4197" s="19">
        <v>7.2689667016045609E-3</v>
      </c>
      <c r="R4197" s="19">
        <v>0.11325056284882246</v>
      </c>
      <c r="S4197">
        <v>134</v>
      </c>
      <c r="T4197" t="str">
        <f t="shared" si="305"/>
        <v>1</v>
      </c>
    </row>
    <row r="4198" spans="1:20" x14ac:dyDescent="0.25">
      <c r="A4198" s="6" t="s">
        <v>629</v>
      </c>
      <c r="B4198" s="6" t="str">
        <f t="shared" si="303"/>
        <v>Uganda</v>
      </c>
      <c r="C4198" t="s">
        <v>65</v>
      </c>
      <c r="D4198" t="str">
        <f t="shared" si="306"/>
        <v>FinScope</v>
      </c>
      <c r="E4198" t="s">
        <v>143</v>
      </c>
      <c r="F4198" t="s">
        <v>639</v>
      </c>
      <c r="G4198" t="str">
        <f t="shared" si="307"/>
        <v>Proportion of individuals who find it easier to borrow with a SHG</v>
      </c>
      <c r="H4198" t="s">
        <v>69</v>
      </c>
      <c r="I4198" t="str">
        <f t="shared" si="308"/>
        <v>ASCA</v>
      </c>
      <c r="J4198" t="s">
        <v>640</v>
      </c>
      <c r="K4198" t="s">
        <v>134</v>
      </c>
      <c r="L4198" t="str">
        <f t="shared" si="309"/>
        <v>6.1 Rural individuals</v>
      </c>
      <c r="M4198" t="str">
        <f t="shared" si="310"/>
        <v>Proportion of individuals who find it easier to borrow with a SHG (Among those who have ever taken a loan)</v>
      </c>
      <c r="N4198" t="s">
        <v>641</v>
      </c>
      <c r="O4198" s="19">
        <v>4.9776645564279465E-2</v>
      </c>
      <c r="P4198">
        <v>1.0428206545214763E-2</v>
      </c>
      <c r="Q4198" s="19">
        <v>2.9320410108836847E-2</v>
      </c>
      <c r="R4198" s="19">
        <v>7.0232881019722082E-2</v>
      </c>
      <c r="S4198">
        <v>576</v>
      </c>
      <c r="T4198" t="str">
        <f t="shared" si="305"/>
        <v>1</v>
      </c>
    </row>
    <row r="4199" spans="1:20" x14ac:dyDescent="0.25">
      <c r="A4199" s="6" t="s">
        <v>629</v>
      </c>
      <c r="B4199" s="6" t="str">
        <f t="shared" si="303"/>
        <v>Uganda</v>
      </c>
      <c r="C4199" t="s">
        <v>65</v>
      </c>
      <c r="D4199" t="str">
        <f t="shared" si="306"/>
        <v>FinScope</v>
      </c>
      <c r="E4199" t="s">
        <v>143</v>
      </c>
      <c r="F4199" t="s">
        <v>639</v>
      </c>
      <c r="G4199" t="str">
        <f t="shared" si="307"/>
        <v>Proportion of individuals who find it easier to borrow with a SHG</v>
      </c>
      <c r="H4199" t="s">
        <v>69</v>
      </c>
      <c r="I4199" t="str">
        <f t="shared" si="308"/>
        <v>ASCA</v>
      </c>
      <c r="J4199" t="s">
        <v>640</v>
      </c>
      <c r="K4199" t="s">
        <v>124</v>
      </c>
      <c r="L4199" t="str">
        <f t="shared" si="309"/>
        <v>3.2 Individuals who do not have access to a mobile phone</v>
      </c>
      <c r="M4199" t="str">
        <f t="shared" si="310"/>
        <v>Proportion of individuals who find it easier to borrow with a SHG (Among those who have ever taken a loan)</v>
      </c>
      <c r="N4199" t="s">
        <v>641</v>
      </c>
      <c r="O4199" s="19">
        <v>0</v>
      </c>
      <c r="P4199"/>
      <c r="S4199">
        <v>94</v>
      </c>
      <c r="T4199" t="str">
        <f t="shared" si="305"/>
        <v>1</v>
      </c>
    </row>
    <row r="4200" spans="1:20" x14ac:dyDescent="0.25">
      <c r="A4200" s="6" t="s">
        <v>629</v>
      </c>
      <c r="B4200" s="6" t="str">
        <f t="shared" si="303"/>
        <v>Uganda</v>
      </c>
      <c r="C4200" t="s">
        <v>65</v>
      </c>
      <c r="D4200" t="str">
        <f t="shared" si="306"/>
        <v>FinScope</v>
      </c>
      <c r="E4200" t="s">
        <v>143</v>
      </c>
      <c r="F4200" t="s">
        <v>639</v>
      </c>
      <c r="G4200" t="str">
        <f t="shared" si="307"/>
        <v>Proportion of individuals who find it easier to borrow with a SHG</v>
      </c>
      <c r="H4200" t="s">
        <v>69</v>
      </c>
      <c r="I4200" t="str">
        <f t="shared" si="308"/>
        <v>ASCA</v>
      </c>
      <c r="J4200" t="s">
        <v>640</v>
      </c>
      <c r="K4200" t="s">
        <v>123</v>
      </c>
      <c r="L4200" t="str">
        <f t="shared" si="309"/>
        <v>3.1 Individuals who have access to a mobile phone</v>
      </c>
      <c r="M4200" t="str">
        <f t="shared" si="310"/>
        <v>Proportion of individuals who find it easier to borrow with a SHG (Among those who have ever taken a loan)</v>
      </c>
      <c r="N4200" t="s">
        <v>641</v>
      </c>
      <c r="O4200" s="19">
        <v>5.9020829933944328E-2</v>
      </c>
      <c r="P4200">
        <v>1.1155548112724139E-2</v>
      </c>
      <c r="Q4200" s="19">
        <v>3.7136531380065549E-2</v>
      </c>
      <c r="R4200" s="19">
        <v>8.0905128487823108E-2</v>
      </c>
      <c r="S4200">
        <v>616</v>
      </c>
      <c r="T4200" t="str">
        <f t="shared" si="305"/>
        <v>1</v>
      </c>
    </row>
    <row r="4201" spans="1:20" x14ac:dyDescent="0.25">
      <c r="A4201" s="6" t="s">
        <v>629</v>
      </c>
      <c r="B4201" s="6" t="str">
        <f t="shared" si="303"/>
        <v>Uganda</v>
      </c>
      <c r="C4201" t="s">
        <v>65</v>
      </c>
      <c r="D4201" t="str">
        <f t="shared" si="306"/>
        <v>FinScope</v>
      </c>
      <c r="E4201" t="s">
        <v>143</v>
      </c>
      <c r="F4201" t="s">
        <v>639</v>
      </c>
      <c r="G4201" t="str">
        <f t="shared" si="307"/>
        <v>Proportion of individuals who find it easier to borrow with a SHG</v>
      </c>
      <c r="H4201" t="s">
        <v>69</v>
      </c>
      <c r="I4201" t="str">
        <f t="shared" si="308"/>
        <v>ASCA</v>
      </c>
      <c r="J4201" t="s">
        <v>640</v>
      </c>
      <c r="K4201" t="s">
        <v>121</v>
      </c>
      <c r="L4201" t="str">
        <f t="shared" si="309"/>
        <v>2.2 Individuals who do not have a bank account</v>
      </c>
      <c r="M4201" t="str">
        <f t="shared" si="310"/>
        <v>Proportion of individuals who find it easier to borrow with a SHG (Among those who have ever taken a loan)</v>
      </c>
      <c r="N4201" t="s">
        <v>641</v>
      </c>
      <c r="O4201" s="19">
        <v>4.2020489662421071E-2</v>
      </c>
      <c r="P4201">
        <v>9.5740622677098122E-3</v>
      </c>
      <c r="Q4201" s="19">
        <v>2.3232910323020755E-2</v>
      </c>
      <c r="R4201" s="19">
        <v>6.0808069001821383E-2</v>
      </c>
      <c r="S4201">
        <v>597</v>
      </c>
      <c r="T4201" t="str">
        <f t="shared" si="305"/>
        <v>1</v>
      </c>
    </row>
    <row r="4202" spans="1:20" x14ac:dyDescent="0.25">
      <c r="A4202" s="6" t="s">
        <v>629</v>
      </c>
      <c r="B4202" s="6" t="str">
        <f t="shared" si="303"/>
        <v>Uganda</v>
      </c>
      <c r="C4202" t="s">
        <v>65</v>
      </c>
      <c r="D4202" t="str">
        <f t="shared" si="306"/>
        <v>FinScope</v>
      </c>
      <c r="E4202" t="s">
        <v>143</v>
      </c>
      <c r="F4202" t="s">
        <v>639</v>
      </c>
      <c r="G4202" t="str">
        <f t="shared" si="307"/>
        <v>Proportion of individuals who find it easier to borrow with a SHG</v>
      </c>
      <c r="H4202" t="s">
        <v>69</v>
      </c>
      <c r="I4202" t="str">
        <f t="shared" si="308"/>
        <v>ASCA</v>
      </c>
      <c r="J4202" t="s">
        <v>640</v>
      </c>
      <c r="K4202" t="s">
        <v>120</v>
      </c>
      <c r="L4202" t="str">
        <f t="shared" si="309"/>
        <v>2.1 Individuals who have a bank account</v>
      </c>
      <c r="M4202" t="str">
        <f t="shared" si="310"/>
        <v>Proportion of individuals who find it easier to borrow with a SHG (Among those who have ever taken a loan)</v>
      </c>
      <c r="N4202" t="s">
        <v>641</v>
      </c>
      <c r="O4202" s="19">
        <v>0.10677074676128806</v>
      </c>
      <c r="P4202">
        <v>3.6302864685173755E-2</v>
      </c>
      <c r="Q4202" s="19">
        <v>3.5591474710035292E-2</v>
      </c>
      <c r="R4202" s="19">
        <v>0.17795001881254083</v>
      </c>
      <c r="S4202">
        <v>104</v>
      </c>
      <c r="T4202" t="str">
        <f t="shared" si="305"/>
        <v>1</v>
      </c>
    </row>
    <row r="4203" spans="1:20" x14ac:dyDescent="0.25">
      <c r="A4203" s="6" t="s">
        <v>629</v>
      </c>
      <c r="B4203" s="6" t="str">
        <f t="shared" si="303"/>
        <v>Uganda</v>
      </c>
      <c r="C4203" t="s">
        <v>65</v>
      </c>
      <c r="D4203" t="str">
        <f t="shared" si="306"/>
        <v>FinScope</v>
      </c>
      <c r="E4203" t="s">
        <v>143</v>
      </c>
      <c r="F4203" t="s">
        <v>639</v>
      </c>
      <c r="G4203" t="str">
        <f t="shared" si="307"/>
        <v>Proportion of individuals who find it easier to borrow with a SHG</v>
      </c>
      <c r="H4203" t="s">
        <v>69</v>
      </c>
      <c r="I4203" t="str">
        <f t="shared" si="308"/>
        <v>ASCA</v>
      </c>
      <c r="J4203" t="s">
        <v>640</v>
      </c>
      <c r="K4203" t="s">
        <v>128</v>
      </c>
      <c r="L4203" t="str">
        <f t="shared" si="309"/>
        <v>4.2 Individuals who do not use mobile money</v>
      </c>
      <c r="M4203" t="str">
        <f t="shared" si="310"/>
        <v>Proportion of individuals who find it easier to borrow with a SHG (Among those who have ever taken a loan)</v>
      </c>
      <c r="N4203" t="s">
        <v>641</v>
      </c>
      <c r="O4203" s="19">
        <v>4.2504866054173189E-2</v>
      </c>
      <c r="P4203">
        <v>1.3454571961464082E-2</v>
      </c>
      <c r="Q4203" s="19">
        <v>1.6116946302916921E-2</v>
      </c>
      <c r="R4203" s="19">
        <v>6.8892785805429457E-2</v>
      </c>
      <c r="S4203">
        <v>339</v>
      </c>
      <c r="T4203" t="str">
        <f t="shared" si="305"/>
        <v>1</v>
      </c>
    </row>
    <row r="4204" spans="1:20" x14ac:dyDescent="0.25">
      <c r="A4204" s="6" t="s">
        <v>629</v>
      </c>
      <c r="B4204" s="6" t="str">
        <f t="shared" si="303"/>
        <v>Uganda</v>
      </c>
      <c r="C4204" t="s">
        <v>65</v>
      </c>
      <c r="D4204" t="str">
        <f t="shared" si="306"/>
        <v>FinScope</v>
      </c>
      <c r="E4204" t="s">
        <v>143</v>
      </c>
      <c r="F4204" t="s">
        <v>639</v>
      </c>
      <c r="G4204" t="str">
        <f t="shared" si="307"/>
        <v>Proportion of individuals who find it easier to borrow with a SHG</v>
      </c>
      <c r="H4204" t="s">
        <v>69</v>
      </c>
      <c r="I4204" t="str">
        <f t="shared" si="308"/>
        <v>ASCA</v>
      </c>
      <c r="J4204" t="s">
        <v>640</v>
      </c>
      <c r="K4204" t="s">
        <v>127</v>
      </c>
      <c r="L4204" t="str">
        <f t="shared" si="309"/>
        <v>4.1 Individuals who use mobile money</v>
      </c>
      <c r="M4204" t="str">
        <f t="shared" si="310"/>
        <v>Proportion of individuals who find it easier to borrow with a SHG (Among those who have ever taken a loan)</v>
      </c>
      <c r="N4204" t="s">
        <v>641</v>
      </c>
      <c r="O4204" s="19">
        <v>5.4381042825640311E-2</v>
      </c>
      <c r="P4204">
        <v>1.3249124919301566E-2</v>
      </c>
      <c r="Q4204" s="19">
        <v>2.8399568587742664E-2</v>
      </c>
      <c r="R4204" s="19">
        <v>8.0362517063537961E-2</v>
      </c>
      <c r="S4204">
        <v>368</v>
      </c>
      <c r="T4204" t="str">
        <f t="shared" si="305"/>
        <v>1</v>
      </c>
    </row>
    <row r="4205" spans="1:20" x14ac:dyDescent="0.25">
      <c r="A4205" s="6" t="s">
        <v>629</v>
      </c>
      <c r="B4205" s="6" t="str">
        <f t="shared" si="303"/>
        <v>Uganda</v>
      </c>
      <c r="C4205" t="s">
        <v>65</v>
      </c>
      <c r="D4205" t="str">
        <f t="shared" si="306"/>
        <v>FinScope</v>
      </c>
      <c r="E4205" t="s">
        <v>143</v>
      </c>
      <c r="F4205" t="s">
        <v>639</v>
      </c>
      <c r="G4205" t="str">
        <f t="shared" si="307"/>
        <v>Proportion of individuals who find it easier to borrow with a SHG</v>
      </c>
      <c r="H4205" t="s">
        <v>642</v>
      </c>
      <c r="I4205" t="str">
        <f t="shared" si="308"/>
        <v>Burial Society</v>
      </c>
      <c r="J4205" t="s">
        <v>640</v>
      </c>
      <c r="K4205" t="s">
        <v>114</v>
      </c>
      <c r="L4205" t="str">
        <f t="shared" si="309"/>
        <v>1.1 All individuals</v>
      </c>
      <c r="M4205" t="str">
        <f t="shared" si="310"/>
        <v>Proportion of individuals who find it easier to borrow with a SHG (Among those who have ever taken a loan)</v>
      </c>
      <c r="N4205" t="s">
        <v>643</v>
      </c>
      <c r="O4205" s="19">
        <v>0.16925509437742778</v>
      </c>
      <c r="P4205">
        <v>1.6127197160774064E-2</v>
      </c>
      <c r="Q4205" s="19">
        <v>0.13759231747369546</v>
      </c>
      <c r="R4205" s="19">
        <v>0.20091787128116009</v>
      </c>
      <c r="S4205">
        <v>710</v>
      </c>
      <c r="T4205" t="str">
        <f t="shared" si="305"/>
        <v>1</v>
      </c>
    </row>
    <row r="4206" spans="1:20" x14ac:dyDescent="0.25">
      <c r="A4206" s="6" t="s">
        <v>629</v>
      </c>
      <c r="B4206" s="6" t="str">
        <f t="shared" si="303"/>
        <v>Uganda</v>
      </c>
      <c r="C4206" t="s">
        <v>65</v>
      </c>
      <c r="D4206" t="str">
        <f t="shared" si="306"/>
        <v>FinScope</v>
      </c>
      <c r="E4206" t="s">
        <v>143</v>
      </c>
      <c r="F4206" t="s">
        <v>639</v>
      </c>
      <c r="G4206" t="str">
        <f t="shared" si="307"/>
        <v>Proportion of individuals who find it easier to borrow with a SHG</v>
      </c>
      <c r="H4206" t="s">
        <v>642</v>
      </c>
      <c r="I4206" t="str">
        <f t="shared" si="308"/>
        <v>Burial Society</v>
      </c>
      <c r="J4206" t="s">
        <v>640</v>
      </c>
      <c r="K4206" t="s">
        <v>116</v>
      </c>
      <c r="L4206" t="str">
        <f t="shared" si="309"/>
        <v>1.3 Males</v>
      </c>
      <c r="M4206" t="str">
        <f t="shared" si="310"/>
        <v>Proportion of individuals who find it easier to borrow with a SHG (Among those who have ever taken a loan)</v>
      </c>
      <c r="N4206" t="s">
        <v>643</v>
      </c>
      <c r="O4206" s="19">
        <v>0.19454518087742154</v>
      </c>
      <c r="P4206">
        <v>2.541629758736897E-2</v>
      </c>
      <c r="Q4206" s="19">
        <v>0.14470336514419121</v>
      </c>
      <c r="R4206" s="19">
        <v>0.24438699661065186</v>
      </c>
      <c r="S4206">
        <v>302</v>
      </c>
      <c r="T4206" t="str">
        <f t="shared" si="305"/>
        <v>1</v>
      </c>
    </row>
    <row r="4207" spans="1:20" x14ac:dyDescent="0.25">
      <c r="A4207" s="6" t="s">
        <v>629</v>
      </c>
      <c r="B4207" s="6" t="str">
        <f t="shared" si="303"/>
        <v>Uganda</v>
      </c>
      <c r="C4207" t="s">
        <v>65</v>
      </c>
      <c r="D4207" t="str">
        <f t="shared" si="306"/>
        <v>FinScope</v>
      </c>
      <c r="E4207" t="s">
        <v>143</v>
      </c>
      <c r="F4207" t="s">
        <v>639</v>
      </c>
      <c r="G4207" t="str">
        <f t="shared" si="307"/>
        <v>Proportion of individuals who find it easier to borrow with a SHG</v>
      </c>
      <c r="H4207" t="s">
        <v>642</v>
      </c>
      <c r="I4207" t="str">
        <f t="shared" si="308"/>
        <v>Burial Society</v>
      </c>
      <c r="J4207" t="s">
        <v>640</v>
      </c>
      <c r="K4207" t="s">
        <v>115</v>
      </c>
      <c r="L4207" t="str">
        <f t="shared" si="309"/>
        <v>1.2 Females</v>
      </c>
      <c r="M4207" t="str">
        <f t="shared" si="310"/>
        <v>Proportion of individuals who find it easier to borrow with a SHG (Among those who have ever taken a loan)</v>
      </c>
      <c r="N4207" t="s">
        <v>643</v>
      </c>
      <c r="O4207" s="19">
        <v>0.14576518112368766</v>
      </c>
      <c r="P4207">
        <v>2.0180657452936721E-2</v>
      </c>
      <c r="Q4207" s="19">
        <v>0.10618602251893217</v>
      </c>
      <c r="R4207" s="19">
        <v>0.18534433972844316</v>
      </c>
      <c r="S4207">
        <v>408</v>
      </c>
      <c r="T4207" t="str">
        <f t="shared" si="305"/>
        <v>1</v>
      </c>
    </row>
    <row r="4208" spans="1:20" x14ac:dyDescent="0.25">
      <c r="A4208" s="6" t="s">
        <v>629</v>
      </c>
      <c r="B4208" s="6" t="str">
        <f t="shared" si="303"/>
        <v>Uganda</v>
      </c>
      <c r="C4208" t="s">
        <v>65</v>
      </c>
      <c r="D4208" t="str">
        <f t="shared" si="306"/>
        <v>FinScope</v>
      </c>
      <c r="E4208" t="s">
        <v>143</v>
      </c>
      <c r="F4208" t="s">
        <v>639</v>
      </c>
      <c r="G4208" t="str">
        <f t="shared" si="307"/>
        <v>Proportion of individuals who find it easier to borrow with a SHG</v>
      </c>
      <c r="H4208" t="s">
        <v>642</v>
      </c>
      <c r="I4208" t="str">
        <f t="shared" si="308"/>
        <v>Burial Society</v>
      </c>
      <c r="J4208" t="s">
        <v>640</v>
      </c>
      <c r="K4208" t="s">
        <v>135</v>
      </c>
      <c r="L4208" t="str">
        <f t="shared" si="309"/>
        <v>6.2 Urban individuals</v>
      </c>
      <c r="M4208" t="str">
        <f t="shared" si="310"/>
        <v>Proportion of individuals who find it easier to borrow with a SHG (Among those who have ever taken a loan)</v>
      </c>
      <c r="N4208" t="s">
        <v>643</v>
      </c>
      <c r="O4208" s="19">
        <v>0.1742328690990656</v>
      </c>
      <c r="P4208">
        <v>5.0189840281456996E-2</v>
      </c>
      <c r="Q4208" s="19">
        <v>7.5818043419075595E-2</v>
      </c>
      <c r="R4208" s="19">
        <v>0.27264769477905559</v>
      </c>
      <c r="S4208">
        <v>128</v>
      </c>
      <c r="T4208" t="str">
        <f t="shared" si="305"/>
        <v>1</v>
      </c>
    </row>
    <row r="4209" spans="1:20" x14ac:dyDescent="0.25">
      <c r="A4209" s="6" t="s">
        <v>629</v>
      </c>
      <c r="B4209" s="6" t="str">
        <f t="shared" si="303"/>
        <v>Uganda</v>
      </c>
      <c r="C4209" t="s">
        <v>65</v>
      </c>
      <c r="D4209" t="str">
        <f t="shared" si="306"/>
        <v>FinScope</v>
      </c>
      <c r="E4209" t="s">
        <v>143</v>
      </c>
      <c r="F4209" t="s">
        <v>639</v>
      </c>
      <c r="G4209" t="str">
        <f t="shared" si="307"/>
        <v>Proportion of individuals who find it easier to borrow with a SHG</v>
      </c>
      <c r="H4209" t="s">
        <v>642</v>
      </c>
      <c r="I4209" t="str">
        <f t="shared" si="308"/>
        <v>Burial Society</v>
      </c>
      <c r="J4209" t="s">
        <v>640</v>
      </c>
      <c r="K4209" t="s">
        <v>134</v>
      </c>
      <c r="L4209" t="str">
        <f t="shared" si="309"/>
        <v>6.1 Rural individuals</v>
      </c>
      <c r="M4209" t="str">
        <f t="shared" si="310"/>
        <v>Proportion of individuals who find it easier to borrow with a SHG (Among those who have ever taken a loan)</v>
      </c>
      <c r="N4209" t="s">
        <v>643</v>
      </c>
      <c r="O4209" s="19">
        <v>0.16838553491021893</v>
      </c>
      <c r="P4209">
        <v>1.6779514638302753E-2</v>
      </c>
      <c r="Q4209" s="19">
        <v>0.13547052846145663</v>
      </c>
      <c r="R4209" s="19">
        <v>0.20130054135898123</v>
      </c>
      <c r="S4209">
        <v>582</v>
      </c>
      <c r="T4209" t="str">
        <f t="shared" si="305"/>
        <v>1</v>
      </c>
    </row>
    <row r="4210" spans="1:20" x14ac:dyDescent="0.25">
      <c r="A4210" s="6" t="s">
        <v>629</v>
      </c>
      <c r="B4210" s="6" t="str">
        <f t="shared" si="303"/>
        <v>Uganda</v>
      </c>
      <c r="C4210" t="s">
        <v>65</v>
      </c>
      <c r="D4210" t="str">
        <f t="shared" si="306"/>
        <v>FinScope</v>
      </c>
      <c r="E4210" t="s">
        <v>143</v>
      </c>
      <c r="F4210" t="s">
        <v>639</v>
      </c>
      <c r="G4210" t="str">
        <f t="shared" si="307"/>
        <v>Proportion of individuals who find it easier to borrow with a SHG</v>
      </c>
      <c r="H4210" t="s">
        <v>642</v>
      </c>
      <c r="I4210" t="str">
        <f t="shared" si="308"/>
        <v>Burial Society</v>
      </c>
      <c r="J4210" t="s">
        <v>640</v>
      </c>
      <c r="K4210" t="s">
        <v>124</v>
      </c>
      <c r="L4210" t="str">
        <f t="shared" si="309"/>
        <v>3.2 Individuals who do not have access to a mobile phone</v>
      </c>
      <c r="M4210" t="str">
        <f t="shared" si="310"/>
        <v>Proportion of individuals who find it easier to borrow with a SHG (Among those who have ever taken a loan)</v>
      </c>
      <c r="N4210" t="s">
        <v>643</v>
      </c>
      <c r="O4210" s="19">
        <v>0.135302807275649</v>
      </c>
      <c r="P4210">
        <v>4.1315472505369683E-2</v>
      </c>
      <c r="Q4210" s="19">
        <v>5.4290723496831117E-2</v>
      </c>
      <c r="R4210" s="19">
        <v>0.21631489105446688</v>
      </c>
      <c r="S4210">
        <v>97</v>
      </c>
      <c r="T4210" t="str">
        <f t="shared" si="305"/>
        <v>1</v>
      </c>
    </row>
    <row r="4211" spans="1:20" x14ac:dyDescent="0.25">
      <c r="A4211" s="6" t="s">
        <v>629</v>
      </c>
      <c r="B4211" s="6" t="str">
        <f t="shared" si="303"/>
        <v>Uganda</v>
      </c>
      <c r="C4211" t="s">
        <v>65</v>
      </c>
      <c r="D4211" t="str">
        <f t="shared" si="306"/>
        <v>FinScope</v>
      </c>
      <c r="E4211" t="s">
        <v>143</v>
      </c>
      <c r="F4211" t="s">
        <v>639</v>
      </c>
      <c r="G4211" t="str">
        <f t="shared" si="307"/>
        <v>Proportion of individuals who find it easier to borrow with a SHG</v>
      </c>
      <c r="H4211" t="s">
        <v>642</v>
      </c>
      <c r="I4211" t="str">
        <f t="shared" si="308"/>
        <v>Burial Society</v>
      </c>
      <c r="J4211" t="s">
        <v>640</v>
      </c>
      <c r="K4211" t="s">
        <v>123</v>
      </c>
      <c r="L4211" t="str">
        <f t="shared" si="309"/>
        <v>3.1 Individuals who have access to a mobile phone</v>
      </c>
      <c r="M4211" t="str">
        <f t="shared" si="310"/>
        <v>Proportion of individuals who find it easier to borrow with a SHG (Among those who have ever taken a loan)</v>
      </c>
      <c r="N4211" t="s">
        <v>643</v>
      </c>
      <c r="O4211" s="19">
        <v>0.17469272093010463</v>
      </c>
      <c r="P4211">
        <v>1.7496330661679559E-2</v>
      </c>
      <c r="Q4211" s="19">
        <v>0.14036935442680254</v>
      </c>
      <c r="R4211" s="19">
        <v>0.20901608743340672</v>
      </c>
      <c r="S4211">
        <v>612</v>
      </c>
      <c r="T4211" t="str">
        <f t="shared" si="305"/>
        <v>1</v>
      </c>
    </row>
    <row r="4212" spans="1:20" x14ac:dyDescent="0.25">
      <c r="A4212" s="6" t="s">
        <v>629</v>
      </c>
      <c r="B4212" s="6" t="str">
        <f t="shared" si="303"/>
        <v>Uganda</v>
      </c>
      <c r="C4212" t="s">
        <v>65</v>
      </c>
      <c r="D4212" t="str">
        <f t="shared" si="306"/>
        <v>FinScope</v>
      </c>
      <c r="E4212" t="s">
        <v>143</v>
      </c>
      <c r="F4212" t="s">
        <v>639</v>
      </c>
      <c r="G4212" t="str">
        <f t="shared" si="307"/>
        <v>Proportion of individuals who find it easier to borrow with a SHG</v>
      </c>
      <c r="H4212" t="s">
        <v>642</v>
      </c>
      <c r="I4212" t="str">
        <f t="shared" si="308"/>
        <v>Burial Society</v>
      </c>
      <c r="J4212" t="s">
        <v>640</v>
      </c>
      <c r="K4212" t="s">
        <v>121</v>
      </c>
      <c r="L4212" t="str">
        <f t="shared" si="309"/>
        <v>2.2 Individuals who do not have a bank account</v>
      </c>
      <c r="M4212" t="str">
        <f t="shared" si="310"/>
        <v>Proportion of individuals who find it easier to borrow with a SHG (Among those who have ever taken a loan)</v>
      </c>
      <c r="N4212" t="s">
        <v>643</v>
      </c>
      <c r="O4212" s="19">
        <v>0.17381129998114583</v>
      </c>
      <c r="P4212">
        <v>1.766739484541973E-2</v>
      </c>
      <c r="Q4212" s="19">
        <v>0.13914196447511795</v>
      </c>
      <c r="R4212" s="19">
        <v>0.20848063548717372</v>
      </c>
      <c r="S4212">
        <v>600</v>
      </c>
      <c r="T4212" t="str">
        <f t="shared" si="305"/>
        <v>1</v>
      </c>
    </row>
    <row r="4213" spans="1:20" x14ac:dyDescent="0.25">
      <c r="A4213" s="6" t="s">
        <v>629</v>
      </c>
      <c r="B4213" s="6" t="str">
        <f t="shared" si="303"/>
        <v>Uganda</v>
      </c>
      <c r="C4213" t="s">
        <v>65</v>
      </c>
      <c r="D4213" t="str">
        <f t="shared" si="306"/>
        <v>FinScope</v>
      </c>
      <c r="E4213" t="s">
        <v>143</v>
      </c>
      <c r="F4213" t="s">
        <v>639</v>
      </c>
      <c r="G4213" t="str">
        <f t="shared" si="307"/>
        <v>Proportion of individuals who find it easier to borrow with a SHG</v>
      </c>
      <c r="H4213" t="s">
        <v>642</v>
      </c>
      <c r="I4213" t="str">
        <f t="shared" si="308"/>
        <v>Burial Society</v>
      </c>
      <c r="J4213" t="s">
        <v>640</v>
      </c>
      <c r="K4213" t="s">
        <v>120</v>
      </c>
      <c r="L4213" t="str">
        <f t="shared" si="309"/>
        <v>2.1 Individuals who have a bank account</v>
      </c>
      <c r="M4213" t="str">
        <f t="shared" si="310"/>
        <v>Proportion of individuals who find it easier to borrow with a SHG (Among those who have ever taken a loan)</v>
      </c>
      <c r="N4213" t="s">
        <v>643</v>
      </c>
      <c r="O4213" s="19">
        <v>0.14611096047400077</v>
      </c>
      <c r="P4213">
        <v>4.0732246925719501E-2</v>
      </c>
      <c r="Q4213" s="19">
        <v>6.6246940293178527E-2</v>
      </c>
      <c r="R4213" s="19">
        <v>0.22597498065482302</v>
      </c>
      <c r="S4213">
        <v>101</v>
      </c>
      <c r="T4213" t="str">
        <f t="shared" si="305"/>
        <v>1</v>
      </c>
    </row>
    <row r="4214" spans="1:20" x14ac:dyDescent="0.25">
      <c r="A4214" s="6" t="s">
        <v>629</v>
      </c>
      <c r="B4214" s="6" t="str">
        <f t="shared" si="303"/>
        <v>Uganda</v>
      </c>
      <c r="C4214" t="s">
        <v>65</v>
      </c>
      <c r="D4214" t="str">
        <f t="shared" si="306"/>
        <v>FinScope</v>
      </c>
      <c r="E4214" t="s">
        <v>143</v>
      </c>
      <c r="F4214" t="s">
        <v>639</v>
      </c>
      <c r="G4214" t="str">
        <f t="shared" si="307"/>
        <v>Proportion of individuals who find it easier to borrow with a SHG</v>
      </c>
      <c r="H4214" t="s">
        <v>642</v>
      </c>
      <c r="I4214" t="str">
        <f t="shared" si="308"/>
        <v>Burial Society</v>
      </c>
      <c r="J4214" t="s">
        <v>640</v>
      </c>
      <c r="K4214" t="s">
        <v>128</v>
      </c>
      <c r="L4214" t="str">
        <f t="shared" si="309"/>
        <v>4.2 Individuals who do not use mobile money</v>
      </c>
      <c r="M4214" t="str">
        <f t="shared" si="310"/>
        <v>Proportion of individuals who find it easier to borrow with a SHG (Among those who have ever taken a loan)</v>
      </c>
      <c r="N4214" t="s">
        <v>643</v>
      </c>
      <c r="O4214" s="19">
        <v>0.21413528776228383</v>
      </c>
      <c r="P4214">
        <v>2.5347052795189277E-2</v>
      </c>
      <c r="Q4214" s="19">
        <v>0.16442318747419557</v>
      </c>
      <c r="R4214" s="19">
        <v>0.26384738805037211</v>
      </c>
      <c r="S4214">
        <v>343</v>
      </c>
      <c r="T4214" t="str">
        <f t="shared" si="305"/>
        <v>1</v>
      </c>
    </row>
    <row r="4215" spans="1:20" x14ac:dyDescent="0.25">
      <c r="A4215" s="6" t="s">
        <v>629</v>
      </c>
      <c r="B4215" s="6" t="str">
        <f t="shared" si="303"/>
        <v>Uganda</v>
      </c>
      <c r="C4215" t="s">
        <v>65</v>
      </c>
      <c r="D4215" t="str">
        <f t="shared" si="306"/>
        <v>FinScope</v>
      </c>
      <c r="E4215" t="s">
        <v>143</v>
      </c>
      <c r="F4215" t="s">
        <v>639</v>
      </c>
      <c r="G4215" t="str">
        <f t="shared" si="307"/>
        <v>Proportion of individuals who find it easier to borrow with a SHG</v>
      </c>
      <c r="H4215" t="s">
        <v>642</v>
      </c>
      <c r="I4215" t="str">
        <f t="shared" si="308"/>
        <v>Burial Society</v>
      </c>
      <c r="J4215" t="s">
        <v>640</v>
      </c>
      <c r="K4215" t="s">
        <v>127</v>
      </c>
      <c r="L4215" t="str">
        <f t="shared" si="309"/>
        <v>4.1 Individuals who use mobile money</v>
      </c>
      <c r="M4215" t="str">
        <f t="shared" si="310"/>
        <v>Proportion of individuals who find it easier to borrow with a SHG (Among those who have ever taken a loan)</v>
      </c>
      <c r="N4215" t="s">
        <v>643</v>
      </c>
      <c r="O4215" s="19">
        <v>0.13213077722283789</v>
      </c>
      <c r="P4215">
        <v>2.0396301953492554E-2</v>
      </c>
      <c r="Q4215" s="19">
        <v>9.2133675201091184E-2</v>
      </c>
      <c r="R4215" s="19">
        <v>0.17212787924458461</v>
      </c>
      <c r="S4215">
        <v>363</v>
      </c>
      <c r="T4215" t="str">
        <f t="shared" si="305"/>
        <v>1</v>
      </c>
    </row>
    <row r="4216" spans="1:20" x14ac:dyDescent="0.25">
      <c r="A4216" s="6" t="s">
        <v>629</v>
      </c>
      <c r="B4216" s="6" t="str">
        <f t="shared" si="303"/>
        <v>Uganda</v>
      </c>
      <c r="C4216" t="s">
        <v>65</v>
      </c>
      <c r="D4216" t="str">
        <f t="shared" si="306"/>
        <v>FinScope</v>
      </c>
      <c r="E4216" t="s">
        <v>143</v>
      </c>
      <c r="F4216" t="s">
        <v>639</v>
      </c>
      <c r="G4216" t="str">
        <f t="shared" si="307"/>
        <v>Proportion of individuals who find it easier to borrow with a SHG</v>
      </c>
      <c r="H4216" t="s">
        <v>644</v>
      </c>
      <c r="I4216" t="str">
        <f t="shared" si="308"/>
        <v>Investment Club</v>
      </c>
      <c r="J4216" t="s">
        <v>640</v>
      </c>
      <c r="K4216" t="s">
        <v>114</v>
      </c>
      <c r="L4216" t="str">
        <f t="shared" si="309"/>
        <v>1.1 All individuals</v>
      </c>
      <c r="M4216" t="str">
        <f t="shared" si="310"/>
        <v>Proportion of individuals who find it easier to borrow with a SHG (Among those who have ever taken a loan)</v>
      </c>
      <c r="N4216" t="s">
        <v>645</v>
      </c>
      <c r="O4216" s="19">
        <v>4.301676627485141E-2</v>
      </c>
      <c r="P4216">
        <v>8.4083163292115494E-3</v>
      </c>
      <c r="Q4216" s="19">
        <v>2.650834717965778E-2</v>
      </c>
      <c r="R4216" s="19">
        <v>5.9525185370045045E-2</v>
      </c>
      <c r="S4216">
        <v>704</v>
      </c>
      <c r="T4216" t="str">
        <f t="shared" si="305"/>
        <v>1</v>
      </c>
    </row>
    <row r="4217" spans="1:20" x14ac:dyDescent="0.25">
      <c r="A4217" s="6" t="s">
        <v>629</v>
      </c>
      <c r="B4217" s="6" t="str">
        <f t="shared" si="303"/>
        <v>Uganda</v>
      </c>
      <c r="C4217" t="s">
        <v>65</v>
      </c>
      <c r="D4217" t="str">
        <f t="shared" si="306"/>
        <v>FinScope</v>
      </c>
      <c r="E4217" t="s">
        <v>143</v>
      </c>
      <c r="F4217" t="s">
        <v>639</v>
      </c>
      <c r="G4217" t="str">
        <f t="shared" si="307"/>
        <v>Proportion of individuals who find it easier to borrow with a SHG</v>
      </c>
      <c r="H4217" t="s">
        <v>644</v>
      </c>
      <c r="I4217" t="str">
        <f t="shared" si="308"/>
        <v>Investment Club</v>
      </c>
      <c r="J4217" t="s">
        <v>640</v>
      </c>
      <c r="K4217" t="s">
        <v>116</v>
      </c>
      <c r="L4217" t="str">
        <f t="shared" si="309"/>
        <v>1.3 Males</v>
      </c>
      <c r="M4217" t="str">
        <f t="shared" si="310"/>
        <v>Proportion of individuals who find it easier to borrow with a SHG (Among those who have ever taken a loan)</v>
      </c>
      <c r="N4217" t="s">
        <v>645</v>
      </c>
      <c r="O4217" s="19">
        <v>4.1290723021727531E-2</v>
      </c>
      <c r="P4217">
        <v>1.2003778552561543E-2</v>
      </c>
      <c r="Q4217" s="19">
        <v>1.7751097839788978E-2</v>
      </c>
      <c r="R4217" s="19">
        <v>6.483034820366608E-2</v>
      </c>
      <c r="S4217">
        <v>302</v>
      </c>
      <c r="T4217" t="str">
        <f t="shared" si="305"/>
        <v>1</v>
      </c>
    </row>
    <row r="4218" spans="1:20" x14ac:dyDescent="0.25">
      <c r="A4218" s="6" t="s">
        <v>629</v>
      </c>
      <c r="B4218" s="6" t="str">
        <f t="shared" si="303"/>
        <v>Uganda</v>
      </c>
      <c r="C4218" t="s">
        <v>65</v>
      </c>
      <c r="D4218" t="str">
        <f t="shared" si="306"/>
        <v>FinScope</v>
      </c>
      <c r="E4218" t="s">
        <v>143</v>
      </c>
      <c r="F4218" t="s">
        <v>639</v>
      </c>
      <c r="G4218" t="str">
        <f t="shared" si="307"/>
        <v>Proportion of individuals who find it easier to borrow with a SHG</v>
      </c>
      <c r="H4218" t="s">
        <v>644</v>
      </c>
      <c r="I4218" t="str">
        <f t="shared" si="308"/>
        <v>Investment Club</v>
      </c>
      <c r="J4218" t="s">
        <v>640</v>
      </c>
      <c r="K4218" t="s">
        <v>115</v>
      </c>
      <c r="L4218" t="str">
        <f t="shared" si="309"/>
        <v>1.2 Females</v>
      </c>
      <c r="M4218" t="str">
        <f t="shared" si="310"/>
        <v>Proportion of individuals who find it easier to borrow with a SHG (Among those who have ever taken a loan)</v>
      </c>
      <c r="N4218" t="s">
        <v>645</v>
      </c>
      <c r="O4218" s="19">
        <v>4.4642315527902987E-2</v>
      </c>
      <c r="P4218">
        <v>1.1766071837767015E-2</v>
      </c>
      <c r="Q4218" s="19">
        <v>2.1566149202739717E-2</v>
      </c>
      <c r="R4218" s="19">
        <v>6.7718481853066254E-2</v>
      </c>
      <c r="S4218">
        <v>402</v>
      </c>
      <c r="T4218" t="str">
        <f t="shared" si="305"/>
        <v>1</v>
      </c>
    </row>
    <row r="4219" spans="1:20" x14ac:dyDescent="0.25">
      <c r="A4219" s="6" t="s">
        <v>629</v>
      </c>
      <c r="B4219" s="6" t="str">
        <f t="shared" si="303"/>
        <v>Uganda</v>
      </c>
      <c r="C4219" t="s">
        <v>65</v>
      </c>
      <c r="D4219" t="str">
        <f t="shared" si="306"/>
        <v>FinScope</v>
      </c>
      <c r="E4219" t="s">
        <v>143</v>
      </c>
      <c r="F4219" t="s">
        <v>639</v>
      </c>
      <c r="G4219" t="str">
        <f t="shared" si="307"/>
        <v>Proportion of individuals who find it easier to borrow with a SHG</v>
      </c>
      <c r="H4219" t="s">
        <v>644</v>
      </c>
      <c r="I4219" t="str">
        <f t="shared" si="308"/>
        <v>Investment Club</v>
      </c>
      <c r="J4219" t="s">
        <v>640</v>
      </c>
      <c r="K4219" t="s">
        <v>135</v>
      </c>
      <c r="L4219" t="str">
        <f t="shared" si="309"/>
        <v>6.2 Urban individuals</v>
      </c>
      <c r="M4219" t="str">
        <f t="shared" si="310"/>
        <v>Proportion of individuals who find it easier to borrow with a SHG (Among those who have ever taken a loan)</v>
      </c>
      <c r="N4219" t="s">
        <v>645</v>
      </c>
      <c r="O4219" s="19">
        <v>5.9159157088153828E-2</v>
      </c>
      <c r="P4219">
        <v>2.6386288594841698E-2</v>
      </c>
      <c r="Q4219" s="19">
        <v>7.4195886810740908E-3</v>
      </c>
      <c r="R4219" s="19">
        <v>0.11089872549523357</v>
      </c>
      <c r="S4219">
        <v>131</v>
      </c>
      <c r="T4219" t="str">
        <f t="shared" si="305"/>
        <v>1</v>
      </c>
    </row>
    <row r="4220" spans="1:20" x14ac:dyDescent="0.25">
      <c r="A4220" s="6" t="s">
        <v>629</v>
      </c>
      <c r="B4220" s="6" t="str">
        <f t="shared" ref="B4220:B4283" si="311">A4220</f>
        <v>Uganda</v>
      </c>
      <c r="C4220" t="s">
        <v>65</v>
      </c>
      <c r="D4220" t="str">
        <f t="shared" si="306"/>
        <v>FinScope</v>
      </c>
      <c r="E4220" t="s">
        <v>143</v>
      </c>
      <c r="F4220" t="s">
        <v>639</v>
      </c>
      <c r="G4220" t="str">
        <f t="shared" si="307"/>
        <v>Proportion of individuals who find it easier to borrow with a SHG</v>
      </c>
      <c r="H4220" t="s">
        <v>644</v>
      </c>
      <c r="I4220" t="str">
        <f t="shared" si="308"/>
        <v>Investment Club</v>
      </c>
      <c r="J4220" t="s">
        <v>640</v>
      </c>
      <c r="K4220" t="s">
        <v>134</v>
      </c>
      <c r="L4220" t="str">
        <f t="shared" si="309"/>
        <v>6.1 Rural individuals</v>
      </c>
      <c r="M4220" t="str">
        <f t="shared" si="310"/>
        <v>Proportion of individuals who find it easier to borrow with a SHG (Among those who have ever taken a loan)</v>
      </c>
      <c r="N4220" t="s">
        <v>645</v>
      </c>
      <c r="O4220" s="19">
        <v>4.0136338522362827E-2</v>
      </c>
      <c r="P4220">
        <v>8.713586822434052E-3</v>
      </c>
      <c r="Q4220" s="19">
        <v>2.3043514285594289E-2</v>
      </c>
      <c r="R4220" s="19">
        <v>5.7229162759131369E-2</v>
      </c>
      <c r="S4220">
        <v>573</v>
      </c>
      <c r="T4220" t="str">
        <f t="shared" si="305"/>
        <v>1</v>
      </c>
    </row>
    <row r="4221" spans="1:20" x14ac:dyDescent="0.25">
      <c r="A4221" s="6" t="s">
        <v>629</v>
      </c>
      <c r="B4221" s="6" t="str">
        <f t="shared" si="311"/>
        <v>Uganda</v>
      </c>
      <c r="C4221" t="s">
        <v>65</v>
      </c>
      <c r="D4221" t="str">
        <f t="shared" si="306"/>
        <v>FinScope</v>
      </c>
      <c r="E4221" t="s">
        <v>143</v>
      </c>
      <c r="F4221" t="s">
        <v>639</v>
      </c>
      <c r="G4221" t="str">
        <f t="shared" si="307"/>
        <v>Proportion of individuals who find it easier to borrow with a SHG</v>
      </c>
      <c r="H4221" t="s">
        <v>644</v>
      </c>
      <c r="I4221" t="str">
        <f t="shared" si="308"/>
        <v>Investment Club</v>
      </c>
      <c r="J4221" t="s">
        <v>640</v>
      </c>
      <c r="K4221" t="s">
        <v>124</v>
      </c>
      <c r="L4221" t="str">
        <f t="shared" si="309"/>
        <v>3.2 Individuals who do not have access to a mobile phone</v>
      </c>
      <c r="M4221" t="str">
        <f t="shared" si="310"/>
        <v>Proportion of individuals who find it easier to borrow with a SHG (Among those who have ever taken a loan)</v>
      </c>
      <c r="N4221" t="s">
        <v>645</v>
      </c>
      <c r="O4221" s="19">
        <v>7.2351165469408786E-3</v>
      </c>
      <c r="P4221">
        <v>5.1910842299024186E-3</v>
      </c>
      <c r="Q4221" s="19">
        <v>-2.9436548099409992E-3</v>
      </c>
      <c r="R4221" s="19">
        <v>1.7413887903822756E-2</v>
      </c>
      <c r="S4221">
        <v>94</v>
      </c>
      <c r="T4221" t="str">
        <f t="shared" si="305"/>
        <v>1</v>
      </c>
    </row>
    <row r="4222" spans="1:20" x14ac:dyDescent="0.25">
      <c r="A4222" s="6" t="s">
        <v>629</v>
      </c>
      <c r="B4222" s="6" t="str">
        <f t="shared" si="311"/>
        <v>Uganda</v>
      </c>
      <c r="C4222" t="s">
        <v>65</v>
      </c>
      <c r="D4222" t="str">
        <f t="shared" si="306"/>
        <v>FinScope</v>
      </c>
      <c r="E4222" t="s">
        <v>143</v>
      </c>
      <c r="F4222" t="s">
        <v>639</v>
      </c>
      <c r="G4222" t="str">
        <f t="shared" si="307"/>
        <v>Proportion of individuals who find it easier to borrow with a SHG</v>
      </c>
      <c r="H4222" t="s">
        <v>644</v>
      </c>
      <c r="I4222" t="str">
        <f t="shared" si="308"/>
        <v>Investment Club</v>
      </c>
      <c r="J4222" t="s">
        <v>640</v>
      </c>
      <c r="K4222" t="s">
        <v>123</v>
      </c>
      <c r="L4222" t="str">
        <f t="shared" si="309"/>
        <v>3.1 Individuals who have access to a mobile phone</v>
      </c>
      <c r="M4222" t="str">
        <f t="shared" si="310"/>
        <v>Proportion of individuals who find it easier to borrow with a SHG (Among those who have ever taken a loan)</v>
      </c>
      <c r="N4222" t="s">
        <v>645</v>
      </c>
      <c r="O4222" s="19">
        <v>4.8382105962107638E-2</v>
      </c>
      <c r="P4222">
        <v>9.6082861306483729E-3</v>
      </c>
      <c r="Q4222" s="19">
        <v>2.9533057910808534E-2</v>
      </c>
      <c r="R4222" s="19">
        <v>6.7231154013406735E-2</v>
      </c>
      <c r="S4222">
        <v>610</v>
      </c>
      <c r="T4222" t="str">
        <f t="shared" si="305"/>
        <v>1</v>
      </c>
    </row>
    <row r="4223" spans="1:20" x14ac:dyDescent="0.25">
      <c r="A4223" s="6" t="s">
        <v>629</v>
      </c>
      <c r="B4223" s="6" t="str">
        <f t="shared" si="311"/>
        <v>Uganda</v>
      </c>
      <c r="C4223" t="s">
        <v>65</v>
      </c>
      <c r="D4223" t="str">
        <f t="shared" si="306"/>
        <v>FinScope</v>
      </c>
      <c r="E4223" t="s">
        <v>143</v>
      </c>
      <c r="F4223" t="s">
        <v>639</v>
      </c>
      <c r="G4223" t="str">
        <f t="shared" si="307"/>
        <v>Proportion of individuals who find it easier to borrow with a SHG</v>
      </c>
      <c r="H4223" t="s">
        <v>644</v>
      </c>
      <c r="I4223" t="str">
        <f t="shared" si="308"/>
        <v>Investment Club</v>
      </c>
      <c r="J4223" t="s">
        <v>640</v>
      </c>
      <c r="K4223" t="s">
        <v>121</v>
      </c>
      <c r="L4223" t="str">
        <f t="shared" si="309"/>
        <v>2.2 Individuals who do not have a bank account</v>
      </c>
      <c r="M4223" t="str">
        <f t="shared" si="310"/>
        <v>Proportion of individuals who find it easier to borrow with a SHG (Among those who have ever taken a loan)</v>
      </c>
      <c r="N4223" t="s">
        <v>645</v>
      </c>
      <c r="O4223" s="19">
        <v>3.975895290894358E-2</v>
      </c>
      <c r="P4223">
        <v>8.4831411275338268E-3</v>
      </c>
      <c r="Q4223" s="19">
        <v>2.3112011343767933E-2</v>
      </c>
      <c r="R4223" s="19">
        <v>5.6405894474119228E-2</v>
      </c>
      <c r="S4223">
        <v>591</v>
      </c>
      <c r="T4223" t="str">
        <f t="shared" si="305"/>
        <v>1</v>
      </c>
    </row>
    <row r="4224" spans="1:20" x14ac:dyDescent="0.25">
      <c r="A4224" s="6" t="s">
        <v>629</v>
      </c>
      <c r="B4224" s="6" t="str">
        <f t="shared" si="311"/>
        <v>Uganda</v>
      </c>
      <c r="C4224" t="s">
        <v>65</v>
      </c>
      <c r="D4224" t="str">
        <f t="shared" si="306"/>
        <v>FinScope</v>
      </c>
      <c r="E4224" t="s">
        <v>143</v>
      </c>
      <c r="F4224" t="s">
        <v>639</v>
      </c>
      <c r="G4224" t="str">
        <f t="shared" si="307"/>
        <v>Proportion of individuals who find it easier to borrow with a SHG</v>
      </c>
      <c r="H4224" t="s">
        <v>644</v>
      </c>
      <c r="I4224" t="str">
        <f t="shared" si="308"/>
        <v>Investment Club</v>
      </c>
      <c r="J4224" t="s">
        <v>640</v>
      </c>
      <c r="K4224" t="s">
        <v>120</v>
      </c>
      <c r="L4224" t="str">
        <f t="shared" si="309"/>
        <v>2.1 Individuals who have a bank account</v>
      </c>
      <c r="M4224" t="str">
        <f t="shared" si="310"/>
        <v>Proportion of individuals who find it easier to borrow with a SHG (Among those who have ever taken a loan)</v>
      </c>
      <c r="N4224" t="s">
        <v>645</v>
      </c>
      <c r="O4224" s="19">
        <v>5.5867545040917607E-2</v>
      </c>
      <c r="P4224">
        <v>2.8344102379906273E-2</v>
      </c>
      <c r="Q4224" s="19">
        <v>2.9307201119358611E-4</v>
      </c>
      <c r="R4224" s="19">
        <v>0.11144201807064164</v>
      </c>
      <c r="S4224">
        <v>104</v>
      </c>
      <c r="T4224" t="str">
        <f t="shared" si="305"/>
        <v>1</v>
      </c>
    </row>
    <row r="4225" spans="1:20" x14ac:dyDescent="0.25">
      <c r="A4225" s="6" t="s">
        <v>629</v>
      </c>
      <c r="B4225" s="6" t="str">
        <f t="shared" si="311"/>
        <v>Uganda</v>
      </c>
      <c r="C4225" t="s">
        <v>65</v>
      </c>
      <c r="D4225" t="str">
        <f t="shared" si="306"/>
        <v>FinScope</v>
      </c>
      <c r="E4225" t="s">
        <v>143</v>
      </c>
      <c r="F4225" t="s">
        <v>639</v>
      </c>
      <c r="G4225" t="str">
        <f t="shared" si="307"/>
        <v>Proportion of individuals who find it easier to borrow with a SHG</v>
      </c>
      <c r="H4225" t="s">
        <v>644</v>
      </c>
      <c r="I4225" t="str">
        <f t="shared" si="308"/>
        <v>Investment Club</v>
      </c>
      <c r="J4225" t="s">
        <v>640</v>
      </c>
      <c r="K4225" t="s">
        <v>128</v>
      </c>
      <c r="L4225" t="str">
        <f t="shared" si="309"/>
        <v>4.2 Individuals who do not use mobile money</v>
      </c>
      <c r="M4225" t="str">
        <f t="shared" si="310"/>
        <v>Proportion of individuals who find it easier to borrow with a SHG (Among those who have ever taken a loan)</v>
      </c>
      <c r="N4225" t="s">
        <v>645</v>
      </c>
      <c r="O4225" s="19">
        <v>5.0082429925484909E-2</v>
      </c>
      <c r="P4225">
        <v>1.3494539748764491E-2</v>
      </c>
      <c r="Q4225" s="19">
        <v>2.3616103790818018E-2</v>
      </c>
      <c r="R4225" s="19">
        <v>7.6548756060151796E-2</v>
      </c>
      <c r="S4225">
        <v>337</v>
      </c>
      <c r="T4225" t="str">
        <f t="shared" si="305"/>
        <v>1</v>
      </c>
    </row>
    <row r="4226" spans="1:20" x14ac:dyDescent="0.25">
      <c r="A4226" s="6" t="s">
        <v>629</v>
      </c>
      <c r="B4226" s="6" t="str">
        <f t="shared" si="311"/>
        <v>Uganda</v>
      </c>
      <c r="C4226" t="s">
        <v>65</v>
      </c>
      <c r="D4226" t="str">
        <f t="shared" si="306"/>
        <v>FinScope</v>
      </c>
      <c r="E4226" t="s">
        <v>143</v>
      </c>
      <c r="F4226" t="s">
        <v>639</v>
      </c>
      <c r="G4226" t="str">
        <f t="shared" si="307"/>
        <v>Proportion of individuals who find it easier to borrow with a SHG</v>
      </c>
      <c r="H4226" t="s">
        <v>644</v>
      </c>
      <c r="I4226" t="str">
        <f t="shared" ref="I4226:I4257" si="312">H4226</f>
        <v>Investment Club</v>
      </c>
      <c r="J4226" t="s">
        <v>640</v>
      </c>
      <c r="K4226" t="s">
        <v>127</v>
      </c>
      <c r="L4226" t="str">
        <f t="shared" si="309"/>
        <v>4.1 Individuals who use mobile money</v>
      </c>
      <c r="M4226" t="str">
        <f t="shared" si="310"/>
        <v>Proportion of individuals who find it easier to borrow with a SHG (Among those who have ever taken a loan)</v>
      </c>
      <c r="N4226" t="s">
        <v>645</v>
      </c>
      <c r="O4226" s="19">
        <v>3.7369797584191185E-2</v>
      </c>
      <c r="P4226">
        <v>1.0566929925977797E-2</v>
      </c>
      <c r="Q4226" s="19">
        <v>1.6648076645622227E-2</v>
      </c>
      <c r="R4226" s="19">
        <v>5.8091518522760142E-2</v>
      </c>
      <c r="S4226">
        <v>364</v>
      </c>
      <c r="T4226" t="str">
        <f t="shared" si="305"/>
        <v>1</v>
      </c>
    </row>
    <row r="4227" spans="1:20" x14ac:dyDescent="0.25">
      <c r="A4227" s="6" t="s">
        <v>629</v>
      </c>
      <c r="B4227" s="6" t="str">
        <f t="shared" si="311"/>
        <v>Uganda</v>
      </c>
      <c r="C4227" t="s">
        <v>65</v>
      </c>
      <c r="D4227" t="str">
        <f t="shared" si="306"/>
        <v>FinScope</v>
      </c>
      <c r="E4227" t="s">
        <v>143</v>
      </c>
      <c r="F4227" t="s">
        <v>639</v>
      </c>
      <c r="G4227" t="str">
        <f t="shared" si="307"/>
        <v>Proportion of individuals who find it easier to borrow with a SHG</v>
      </c>
      <c r="H4227" t="s">
        <v>434</v>
      </c>
      <c r="I4227" t="str">
        <f t="shared" si="312"/>
        <v>ROSCA</v>
      </c>
      <c r="J4227" t="s">
        <v>640</v>
      </c>
      <c r="K4227" t="s">
        <v>114</v>
      </c>
      <c r="L4227" t="str">
        <f t="shared" si="309"/>
        <v>1.1 All individuals</v>
      </c>
      <c r="M4227" t="str">
        <f t="shared" si="310"/>
        <v>Proportion of individuals who find it easier to borrow with a SHG (Among those who have ever taken a loan)</v>
      </c>
      <c r="N4227" t="s">
        <v>646</v>
      </c>
      <c r="O4227" s="19">
        <v>0.21037384703319698</v>
      </c>
      <c r="P4227">
        <v>1.793389481378365E-2</v>
      </c>
      <c r="Q4227" s="19">
        <v>0.1751643741561392</v>
      </c>
      <c r="R4227" s="19">
        <v>0.24558331991025475</v>
      </c>
      <c r="S4227">
        <v>715</v>
      </c>
      <c r="T4227" t="str">
        <f t="shared" si="305"/>
        <v>1</v>
      </c>
    </row>
    <row r="4228" spans="1:20" x14ac:dyDescent="0.25">
      <c r="A4228" s="6" t="s">
        <v>629</v>
      </c>
      <c r="B4228" s="6" t="str">
        <f t="shared" si="311"/>
        <v>Uganda</v>
      </c>
      <c r="C4228" t="s">
        <v>65</v>
      </c>
      <c r="D4228" t="str">
        <f t="shared" si="306"/>
        <v>FinScope</v>
      </c>
      <c r="E4228" t="s">
        <v>143</v>
      </c>
      <c r="F4228" t="s">
        <v>639</v>
      </c>
      <c r="G4228" t="str">
        <f t="shared" si="307"/>
        <v>Proportion of individuals who find it easier to borrow with a SHG</v>
      </c>
      <c r="H4228" t="s">
        <v>434</v>
      </c>
      <c r="I4228" t="str">
        <f t="shared" si="312"/>
        <v>ROSCA</v>
      </c>
      <c r="J4228" t="s">
        <v>640</v>
      </c>
      <c r="K4228" t="s">
        <v>116</v>
      </c>
      <c r="L4228" t="str">
        <f t="shared" si="309"/>
        <v>1.3 Males</v>
      </c>
      <c r="M4228" t="str">
        <f t="shared" si="310"/>
        <v>Proportion of individuals who find it easier to borrow with a SHG (Among those who have ever taken a loan)</v>
      </c>
      <c r="N4228" t="s">
        <v>646</v>
      </c>
      <c r="O4228" s="19">
        <v>0.2227092716459069</v>
      </c>
      <c r="P4228">
        <v>2.7777082350089431E-2</v>
      </c>
      <c r="Q4228" s="19">
        <v>0.16823792762339934</v>
      </c>
      <c r="R4228" s="19">
        <v>0.27718061566841445</v>
      </c>
      <c r="S4228">
        <v>303</v>
      </c>
      <c r="T4228" t="str">
        <f t="shared" si="305"/>
        <v>1</v>
      </c>
    </row>
    <row r="4229" spans="1:20" x14ac:dyDescent="0.25">
      <c r="A4229" s="6" t="s">
        <v>629</v>
      </c>
      <c r="B4229" s="6" t="str">
        <f t="shared" si="311"/>
        <v>Uganda</v>
      </c>
      <c r="C4229" t="s">
        <v>65</v>
      </c>
      <c r="D4229" t="str">
        <f t="shared" si="306"/>
        <v>FinScope</v>
      </c>
      <c r="E4229" t="s">
        <v>143</v>
      </c>
      <c r="F4229" t="s">
        <v>639</v>
      </c>
      <c r="G4229" t="str">
        <f t="shared" si="307"/>
        <v>Proportion of individuals who find it easier to borrow with a SHG</v>
      </c>
      <c r="H4229" t="s">
        <v>434</v>
      </c>
      <c r="I4229" t="str">
        <f t="shared" si="312"/>
        <v>ROSCA</v>
      </c>
      <c r="J4229" t="s">
        <v>640</v>
      </c>
      <c r="K4229" t="s">
        <v>115</v>
      </c>
      <c r="L4229" t="str">
        <f t="shared" si="309"/>
        <v>1.2 Females</v>
      </c>
      <c r="M4229" t="str">
        <f t="shared" si="310"/>
        <v>Proportion of individuals who find it easier to borrow with a SHG (Among those who have ever taken a loan)</v>
      </c>
      <c r="N4229" t="s">
        <v>646</v>
      </c>
      <c r="O4229" s="19">
        <v>0.19899508956054943</v>
      </c>
      <c r="P4229">
        <v>2.3007110507926167E-2</v>
      </c>
      <c r="Q4229" s="19">
        <v>0.15387263497956713</v>
      </c>
      <c r="R4229" s="19">
        <v>0.24411754414153172</v>
      </c>
      <c r="S4229">
        <v>412</v>
      </c>
      <c r="T4229" t="str">
        <f t="shared" si="305"/>
        <v>1</v>
      </c>
    </row>
    <row r="4230" spans="1:20" x14ac:dyDescent="0.25">
      <c r="A4230" s="6" t="s">
        <v>629</v>
      </c>
      <c r="B4230" s="6" t="str">
        <f t="shared" si="311"/>
        <v>Uganda</v>
      </c>
      <c r="C4230" t="s">
        <v>65</v>
      </c>
      <c r="D4230" t="str">
        <f t="shared" si="306"/>
        <v>FinScope</v>
      </c>
      <c r="E4230" t="s">
        <v>143</v>
      </c>
      <c r="F4230" t="s">
        <v>639</v>
      </c>
      <c r="G4230" t="str">
        <f t="shared" si="307"/>
        <v>Proportion of individuals who find it easier to borrow with a SHG</v>
      </c>
      <c r="H4230" t="s">
        <v>434</v>
      </c>
      <c r="I4230" t="str">
        <f t="shared" si="312"/>
        <v>ROSCA</v>
      </c>
      <c r="J4230" t="s">
        <v>640</v>
      </c>
      <c r="K4230" t="s">
        <v>135</v>
      </c>
      <c r="L4230" t="str">
        <f t="shared" si="309"/>
        <v>6.2 Urban individuals</v>
      </c>
      <c r="M4230" t="str">
        <f t="shared" si="310"/>
        <v>Proportion of individuals who find it easier to borrow with a SHG (Among those who have ever taken a loan)</v>
      </c>
      <c r="N4230" t="s">
        <v>646</v>
      </c>
      <c r="O4230" s="19">
        <v>0.21524615116901483</v>
      </c>
      <c r="P4230">
        <v>5.4656675843434741E-2</v>
      </c>
      <c r="Q4230" s="19">
        <v>0.10807261467143935</v>
      </c>
      <c r="R4230" s="19">
        <v>0.32241968766659029</v>
      </c>
      <c r="S4230">
        <v>133</v>
      </c>
      <c r="T4230" t="str">
        <f t="shared" si="305"/>
        <v>1</v>
      </c>
    </row>
    <row r="4231" spans="1:20" x14ac:dyDescent="0.25">
      <c r="A4231" s="6" t="s">
        <v>629</v>
      </c>
      <c r="B4231" s="6" t="str">
        <f t="shared" si="311"/>
        <v>Uganda</v>
      </c>
      <c r="C4231" t="s">
        <v>65</v>
      </c>
      <c r="D4231" t="str">
        <f t="shared" si="306"/>
        <v>FinScope</v>
      </c>
      <c r="E4231" t="s">
        <v>143</v>
      </c>
      <c r="F4231" t="s">
        <v>639</v>
      </c>
      <c r="G4231" t="str">
        <f t="shared" si="307"/>
        <v>Proportion of individuals who find it easier to borrow with a SHG</v>
      </c>
      <c r="H4231" t="s">
        <v>434</v>
      </c>
      <c r="I4231" t="str">
        <f t="shared" si="312"/>
        <v>ROSCA</v>
      </c>
      <c r="J4231" t="s">
        <v>640</v>
      </c>
      <c r="K4231" t="s">
        <v>134</v>
      </c>
      <c r="L4231" t="str">
        <f t="shared" si="309"/>
        <v>6.1 Rural individuals</v>
      </c>
      <c r="M4231" t="str">
        <f t="shared" si="310"/>
        <v>Proportion of individuals who find it easier to borrow with a SHG (Among those who have ever taken a loan)</v>
      </c>
      <c r="N4231" t="s">
        <v>646</v>
      </c>
      <c r="O4231" s="19">
        <v>0.20949485642173524</v>
      </c>
      <c r="P4231">
        <v>1.8715584715300469E-2</v>
      </c>
      <c r="Q4231" s="19">
        <v>0.17278201907957105</v>
      </c>
      <c r="R4231" s="19">
        <v>0.24620769376389942</v>
      </c>
      <c r="S4231">
        <v>582</v>
      </c>
      <c r="T4231" t="str">
        <f t="shared" si="305"/>
        <v>1</v>
      </c>
    </row>
    <row r="4232" spans="1:20" x14ac:dyDescent="0.25">
      <c r="A4232" s="6" t="s">
        <v>629</v>
      </c>
      <c r="B4232" s="6" t="str">
        <f t="shared" si="311"/>
        <v>Uganda</v>
      </c>
      <c r="C4232" t="s">
        <v>65</v>
      </c>
      <c r="D4232" t="str">
        <f t="shared" si="306"/>
        <v>FinScope</v>
      </c>
      <c r="E4232" t="s">
        <v>143</v>
      </c>
      <c r="F4232" t="s">
        <v>639</v>
      </c>
      <c r="G4232" t="str">
        <f t="shared" si="307"/>
        <v>Proportion of individuals who find it easier to borrow with a SHG</v>
      </c>
      <c r="H4232" t="s">
        <v>434</v>
      </c>
      <c r="I4232" t="str">
        <f t="shared" si="312"/>
        <v>ROSCA</v>
      </c>
      <c r="J4232" t="s">
        <v>640</v>
      </c>
      <c r="K4232" t="s">
        <v>124</v>
      </c>
      <c r="L4232" t="str">
        <f t="shared" si="309"/>
        <v>3.2 Individuals who do not have access to a mobile phone</v>
      </c>
      <c r="M4232" t="str">
        <f t="shared" si="310"/>
        <v>Proportion of individuals who find it easier to borrow with a SHG (Among those who have ever taken a loan)</v>
      </c>
      <c r="N4232" t="s">
        <v>646</v>
      </c>
      <c r="O4232" s="19">
        <v>0.19642365901252901</v>
      </c>
      <c r="P4232">
        <v>4.9615723569362911E-2</v>
      </c>
      <c r="Q4232" s="19">
        <v>9.9136286028685405E-2</v>
      </c>
      <c r="R4232" s="19">
        <v>0.29371103199637261</v>
      </c>
      <c r="S4232">
        <v>96</v>
      </c>
      <c r="T4232" t="str">
        <f t="shared" si="305"/>
        <v>1</v>
      </c>
    </row>
    <row r="4233" spans="1:20" x14ac:dyDescent="0.25">
      <c r="A4233" s="6" t="s">
        <v>629</v>
      </c>
      <c r="B4233" s="6" t="str">
        <f t="shared" si="311"/>
        <v>Uganda</v>
      </c>
      <c r="C4233" t="s">
        <v>65</v>
      </c>
      <c r="D4233" t="str">
        <f t="shared" si="306"/>
        <v>FinScope</v>
      </c>
      <c r="E4233" t="s">
        <v>143</v>
      </c>
      <c r="F4233" t="s">
        <v>639</v>
      </c>
      <c r="G4233" t="str">
        <f t="shared" si="307"/>
        <v>Proportion of individuals who find it easier to borrow with a SHG</v>
      </c>
      <c r="H4233" t="s">
        <v>434</v>
      </c>
      <c r="I4233" t="str">
        <f t="shared" si="312"/>
        <v>ROSCA</v>
      </c>
      <c r="J4233" t="s">
        <v>640</v>
      </c>
      <c r="K4233" t="s">
        <v>123</v>
      </c>
      <c r="L4233" t="str">
        <f t="shared" si="309"/>
        <v>3.1 Individuals who have access to a mobile phone</v>
      </c>
      <c r="M4233" t="str">
        <f t="shared" si="310"/>
        <v>Proportion of individuals who find it easier to borrow with a SHG (Among those who have ever taken a loan)</v>
      </c>
      <c r="N4233" t="s">
        <v>646</v>
      </c>
      <c r="O4233" s="19">
        <v>0.2124779174283436</v>
      </c>
      <c r="P4233">
        <v>1.9226795559243236E-2</v>
      </c>
      <c r="Q4233" s="19">
        <v>0.17475999669580458</v>
      </c>
      <c r="R4233" s="19">
        <v>0.25019583816088264</v>
      </c>
      <c r="S4233">
        <v>619</v>
      </c>
      <c r="T4233" t="str">
        <f t="shared" si="305"/>
        <v>1</v>
      </c>
    </row>
    <row r="4234" spans="1:20" x14ac:dyDescent="0.25">
      <c r="A4234" s="6" t="s">
        <v>629</v>
      </c>
      <c r="B4234" s="6" t="str">
        <f t="shared" si="311"/>
        <v>Uganda</v>
      </c>
      <c r="C4234" t="s">
        <v>65</v>
      </c>
      <c r="D4234" t="str">
        <f t="shared" si="306"/>
        <v>FinScope</v>
      </c>
      <c r="E4234" t="s">
        <v>143</v>
      </c>
      <c r="F4234" t="s">
        <v>639</v>
      </c>
      <c r="G4234" t="str">
        <f t="shared" si="307"/>
        <v>Proportion of individuals who find it easier to borrow with a SHG</v>
      </c>
      <c r="H4234" t="s">
        <v>434</v>
      </c>
      <c r="I4234" t="str">
        <f t="shared" si="312"/>
        <v>ROSCA</v>
      </c>
      <c r="J4234" t="s">
        <v>640</v>
      </c>
      <c r="K4234" t="s">
        <v>121</v>
      </c>
      <c r="L4234" t="str">
        <f t="shared" si="309"/>
        <v>2.2 Individuals who do not have a bank account</v>
      </c>
      <c r="M4234" t="str">
        <f t="shared" si="310"/>
        <v>Proportion of individuals who find it easier to borrow with a SHG (Among those who have ever taken a loan)</v>
      </c>
      <c r="N4234" t="s">
        <v>646</v>
      </c>
      <c r="O4234" s="19">
        <v>0.21839777066815649</v>
      </c>
      <c r="P4234">
        <v>1.9682588929693261E-2</v>
      </c>
      <c r="Q4234" s="19">
        <v>0.17977409005242156</v>
      </c>
      <c r="R4234" s="19">
        <v>0.25702145128389142</v>
      </c>
      <c r="S4234">
        <v>603</v>
      </c>
      <c r="T4234" t="str">
        <f t="shared" si="305"/>
        <v>1</v>
      </c>
    </row>
    <row r="4235" spans="1:20" x14ac:dyDescent="0.25">
      <c r="A4235" s="6" t="s">
        <v>629</v>
      </c>
      <c r="B4235" s="6" t="str">
        <f t="shared" si="311"/>
        <v>Uganda</v>
      </c>
      <c r="C4235" t="s">
        <v>65</v>
      </c>
      <c r="D4235" t="str">
        <f t="shared" si="306"/>
        <v>FinScope</v>
      </c>
      <c r="E4235" t="s">
        <v>143</v>
      </c>
      <c r="F4235" t="s">
        <v>639</v>
      </c>
      <c r="G4235" t="str">
        <f t="shared" si="307"/>
        <v>Proportion of individuals who find it easier to borrow with a SHG</v>
      </c>
      <c r="H4235" t="s">
        <v>434</v>
      </c>
      <c r="I4235" t="str">
        <f t="shared" si="312"/>
        <v>ROSCA</v>
      </c>
      <c r="J4235" t="s">
        <v>640</v>
      </c>
      <c r="K4235" t="s">
        <v>120</v>
      </c>
      <c r="L4235" t="str">
        <f t="shared" si="309"/>
        <v>2.1 Individuals who have a bank account</v>
      </c>
      <c r="M4235" t="str">
        <f t="shared" si="310"/>
        <v>Proportion of individuals who find it easier to borrow with a SHG (Among those who have ever taken a loan)</v>
      </c>
      <c r="N4235" t="s">
        <v>646</v>
      </c>
      <c r="O4235" s="19">
        <v>0.15418596699065854</v>
      </c>
      <c r="P4235">
        <v>4.2229193803468221E-2</v>
      </c>
      <c r="Q4235" s="19">
        <v>7.1386891574595143E-2</v>
      </c>
      <c r="R4235" s="19">
        <v>0.23698504240672191</v>
      </c>
      <c r="S4235">
        <v>103</v>
      </c>
      <c r="T4235" t="str">
        <f t="shared" si="305"/>
        <v>1</v>
      </c>
    </row>
    <row r="4236" spans="1:20" x14ac:dyDescent="0.25">
      <c r="A4236" s="6" t="s">
        <v>629</v>
      </c>
      <c r="B4236" s="6" t="str">
        <f t="shared" si="311"/>
        <v>Uganda</v>
      </c>
      <c r="C4236" t="s">
        <v>65</v>
      </c>
      <c r="D4236" t="str">
        <f t="shared" si="306"/>
        <v>FinScope</v>
      </c>
      <c r="E4236" t="s">
        <v>143</v>
      </c>
      <c r="F4236" t="s">
        <v>639</v>
      </c>
      <c r="G4236" t="str">
        <f t="shared" si="307"/>
        <v>Proportion of individuals who find it easier to borrow with a SHG</v>
      </c>
      <c r="H4236" t="s">
        <v>434</v>
      </c>
      <c r="I4236" t="str">
        <f t="shared" si="312"/>
        <v>ROSCA</v>
      </c>
      <c r="J4236" t="s">
        <v>640</v>
      </c>
      <c r="K4236" t="s">
        <v>128</v>
      </c>
      <c r="L4236" t="str">
        <f t="shared" si="309"/>
        <v>4.2 Individuals who do not use mobile money</v>
      </c>
      <c r="M4236" t="str">
        <f t="shared" si="310"/>
        <v>Proportion of individuals who find it easier to borrow with a SHG (Among those who have ever taken a loan)</v>
      </c>
      <c r="N4236" t="s">
        <v>646</v>
      </c>
      <c r="O4236" s="19">
        <v>0.2131937683288572</v>
      </c>
      <c r="P4236">
        <v>2.5708988977090536E-2</v>
      </c>
      <c r="Q4236" s="19">
        <v>0.16277181794821782</v>
      </c>
      <c r="R4236" s="19">
        <v>0.26361571870949657</v>
      </c>
      <c r="S4236">
        <v>343</v>
      </c>
      <c r="T4236" t="str">
        <f t="shared" si="305"/>
        <v>1</v>
      </c>
    </row>
    <row r="4237" spans="1:20" x14ac:dyDescent="0.25">
      <c r="A4237" s="6" t="s">
        <v>629</v>
      </c>
      <c r="B4237" s="6" t="str">
        <f t="shared" si="311"/>
        <v>Uganda</v>
      </c>
      <c r="C4237" t="s">
        <v>65</v>
      </c>
      <c r="D4237" t="str">
        <f t="shared" si="306"/>
        <v>FinScope</v>
      </c>
      <c r="E4237" t="s">
        <v>143</v>
      </c>
      <c r="F4237" t="s">
        <v>639</v>
      </c>
      <c r="G4237" t="str">
        <f t="shared" si="307"/>
        <v>Proportion of individuals who find it easier to borrow with a SHG</v>
      </c>
      <c r="H4237" t="s">
        <v>434</v>
      </c>
      <c r="I4237" t="str">
        <f t="shared" si="312"/>
        <v>ROSCA</v>
      </c>
      <c r="J4237" t="s">
        <v>640</v>
      </c>
      <c r="K4237" t="s">
        <v>127</v>
      </c>
      <c r="L4237" t="str">
        <f t="shared" si="309"/>
        <v>4.1 Individuals who use mobile money</v>
      </c>
      <c r="M4237" t="str">
        <f t="shared" si="310"/>
        <v>Proportion of individuals who find it easier to borrow with a SHG (Among those who have ever taken a loan)</v>
      </c>
      <c r="N4237" t="s">
        <v>646</v>
      </c>
      <c r="O4237" s="19">
        <v>0.20475889560309163</v>
      </c>
      <c r="P4237">
        <v>2.4825783016346012E-2</v>
      </c>
      <c r="Q4237" s="19">
        <v>0.15607565815601612</v>
      </c>
      <c r="R4237" s="19">
        <v>0.25344213305016716</v>
      </c>
      <c r="S4237">
        <v>369</v>
      </c>
      <c r="T4237" t="str">
        <f t="shared" si="305"/>
        <v>1</v>
      </c>
    </row>
    <row r="4238" spans="1:20" x14ac:dyDescent="0.25">
      <c r="A4238" s="6" t="s">
        <v>629</v>
      </c>
      <c r="B4238" s="6" t="str">
        <f t="shared" si="311"/>
        <v>Uganda</v>
      </c>
      <c r="C4238" t="s">
        <v>65</v>
      </c>
      <c r="D4238" t="str">
        <f t="shared" si="306"/>
        <v>FinScope</v>
      </c>
      <c r="E4238" t="s">
        <v>143</v>
      </c>
      <c r="F4238" t="s">
        <v>639</v>
      </c>
      <c r="G4238" t="str">
        <f t="shared" si="307"/>
        <v>Proportion of individuals who find it easier to borrow with a SHG</v>
      </c>
      <c r="H4238" t="s">
        <v>0</v>
      </c>
      <c r="I4238" t="str">
        <f t="shared" si="312"/>
        <v>SACCO</v>
      </c>
      <c r="J4238" t="s">
        <v>640</v>
      </c>
      <c r="K4238" t="s">
        <v>114</v>
      </c>
      <c r="L4238" t="str">
        <f t="shared" si="309"/>
        <v>1.1 All individuals</v>
      </c>
      <c r="M4238" t="str">
        <f t="shared" si="310"/>
        <v>Proportion of individuals who find it easier to borrow with a SHG (Among those who have ever taken a loan)</v>
      </c>
      <c r="N4238" t="s">
        <v>647</v>
      </c>
      <c r="O4238" s="19">
        <v>0.27354976047606372</v>
      </c>
      <c r="P4238">
        <v>2.038881121421773E-2</v>
      </c>
      <c r="Q4238" s="19">
        <v>0.23352205943850513</v>
      </c>
      <c r="R4238" s="19">
        <v>0.31357746151362231</v>
      </c>
      <c r="S4238">
        <v>731</v>
      </c>
      <c r="T4238" t="str">
        <f t="shared" si="305"/>
        <v>1</v>
      </c>
    </row>
    <row r="4239" spans="1:20" x14ac:dyDescent="0.25">
      <c r="A4239" s="6" t="s">
        <v>629</v>
      </c>
      <c r="B4239" s="6" t="str">
        <f t="shared" si="311"/>
        <v>Uganda</v>
      </c>
      <c r="C4239" t="s">
        <v>65</v>
      </c>
      <c r="D4239" t="str">
        <f t="shared" si="306"/>
        <v>FinScope</v>
      </c>
      <c r="E4239" t="s">
        <v>143</v>
      </c>
      <c r="F4239" t="s">
        <v>639</v>
      </c>
      <c r="G4239" t="str">
        <f t="shared" si="307"/>
        <v>Proportion of individuals who find it easier to borrow with a SHG</v>
      </c>
      <c r="H4239" t="s">
        <v>0</v>
      </c>
      <c r="I4239" t="str">
        <f t="shared" si="312"/>
        <v>SACCO</v>
      </c>
      <c r="J4239" t="s">
        <v>640</v>
      </c>
      <c r="K4239" t="s">
        <v>116</v>
      </c>
      <c r="L4239" t="str">
        <f t="shared" si="309"/>
        <v>1.3 Males</v>
      </c>
      <c r="M4239" t="str">
        <f t="shared" si="310"/>
        <v>Proportion of individuals who find it easier to borrow with a SHG (Among those who have ever taken a loan)</v>
      </c>
      <c r="N4239" t="s">
        <v>647</v>
      </c>
      <c r="O4239" s="19">
        <v>0.31947270402811173</v>
      </c>
      <c r="P4239">
        <v>3.1143120841376163E-2</v>
      </c>
      <c r="Q4239" s="19">
        <v>0.25840070240815111</v>
      </c>
      <c r="R4239" s="19">
        <v>0.38054470564807236</v>
      </c>
      <c r="S4239">
        <v>317</v>
      </c>
      <c r="T4239" t="str">
        <f t="shared" si="305"/>
        <v>1</v>
      </c>
    </row>
    <row r="4240" spans="1:20" x14ac:dyDescent="0.25">
      <c r="A4240" s="6" t="s">
        <v>629</v>
      </c>
      <c r="B4240" s="6" t="str">
        <f t="shared" si="311"/>
        <v>Uganda</v>
      </c>
      <c r="C4240" t="s">
        <v>65</v>
      </c>
      <c r="D4240" t="str">
        <f t="shared" si="306"/>
        <v>FinScope</v>
      </c>
      <c r="E4240" t="s">
        <v>143</v>
      </c>
      <c r="F4240" t="s">
        <v>639</v>
      </c>
      <c r="G4240" t="str">
        <f t="shared" si="307"/>
        <v>Proportion of individuals who find it easier to borrow with a SHG</v>
      </c>
      <c r="H4240" t="s">
        <v>0</v>
      </c>
      <c r="I4240" t="str">
        <f t="shared" si="312"/>
        <v>SACCO</v>
      </c>
      <c r="J4240" t="s">
        <v>640</v>
      </c>
      <c r="K4240" t="s">
        <v>115</v>
      </c>
      <c r="L4240" t="str">
        <f t="shared" si="309"/>
        <v>1.2 Females</v>
      </c>
      <c r="M4240" t="str">
        <f t="shared" si="310"/>
        <v>Proportion of individuals who find it easier to borrow with a SHG (Among those who have ever taken a loan)</v>
      </c>
      <c r="N4240" t="s">
        <v>647</v>
      </c>
      <c r="O4240" s="19">
        <v>0.22911611619449912</v>
      </c>
      <c r="P4240">
        <v>2.6316291251527606E-2</v>
      </c>
      <c r="Q4240" s="19">
        <v>0.17750360158897249</v>
      </c>
      <c r="R4240" s="19">
        <v>0.28072863080002575</v>
      </c>
      <c r="S4240">
        <v>414</v>
      </c>
      <c r="T4240" t="str">
        <f t="shared" si="305"/>
        <v>1</v>
      </c>
    </row>
    <row r="4241" spans="1:20" x14ac:dyDescent="0.25">
      <c r="A4241" s="6" t="s">
        <v>629</v>
      </c>
      <c r="B4241" s="6" t="str">
        <f t="shared" si="311"/>
        <v>Uganda</v>
      </c>
      <c r="C4241" t="s">
        <v>65</v>
      </c>
      <c r="D4241" t="str">
        <f t="shared" si="306"/>
        <v>FinScope</v>
      </c>
      <c r="E4241" t="s">
        <v>143</v>
      </c>
      <c r="F4241" t="s">
        <v>639</v>
      </c>
      <c r="G4241" t="str">
        <f t="shared" si="307"/>
        <v>Proportion of individuals who find it easier to borrow with a SHG</v>
      </c>
      <c r="H4241" t="s">
        <v>0</v>
      </c>
      <c r="I4241" t="str">
        <f t="shared" si="312"/>
        <v>SACCO</v>
      </c>
      <c r="J4241" t="s">
        <v>640</v>
      </c>
      <c r="K4241" t="s">
        <v>135</v>
      </c>
      <c r="L4241" t="str">
        <f t="shared" si="309"/>
        <v>6.2 Urban individuals</v>
      </c>
      <c r="M4241" t="str">
        <f t="shared" si="310"/>
        <v>Proportion of individuals who find it easier to borrow with a SHG (Among those who have ever taken a loan)</v>
      </c>
      <c r="N4241" t="s">
        <v>647</v>
      </c>
      <c r="O4241" s="19">
        <v>0.28845601577212476</v>
      </c>
      <c r="P4241">
        <v>5.2494225286416146E-2</v>
      </c>
      <c r="Q4241" s="19">
        <v>0.18552285871826282</v>
      </c>
      <c r="R4241" s="19">
        <v>0.39138917282598673</v>
      </c>
      <c r="S4241">
        <v>141</v>
      </c>
      <c r="T4241" t="str">
        <f t="shared" si="305"/>
        <v>1</v>
      </c>
    </row>
    <row r="4242" spans="1:20" x14ac:dyDescent="0.25">
      <c r="A4242" s="6" t="s">
        <v>629</v>
      </c>
      <c r="B4242" s="6" t="str">
        <f t="shared" si="311"/>
        <v>Uganda</v>
      </c>
      <c r="C4242" t="s">
        <v>65</v>
      </c>
      <c r="D4242" t="str">
        <f t="shared" si="306"/>
        <v>FinScope</v>
      </c>
      <c r="E4242" t="s">
        <v>143</v>
      </c>
      <c r="F4242" t="s">
        <v>639</v>
      </c>
      <c r="G4242" t="str">
        <f t="shared" si="307"/>
        <v>Proportion of individuals who find it easier to borrow with a SHG</v>
      </c>
      <c r="H4242" t="s">
        <v>0</v>
      </c>
      <c r="I4242" t="str">
        <f t="shared" si="312"/>
        <v>SACCO</v>
      </c>
      <c r="J4242" t="s">
        <v>640</v>
      </c>
      <c r="K4242" t="s">
        <v>134</v>
      </c>
      <c r="L4242" t="str">
        <f t="shared" si="309"/>
        <v>6.1 Rural individuals</v>
      </c>
      <c r="M4242" t="str">
        <f t="shared" si="310"/>
        <v>Proportion of individuals who find it easier to borrow with a SHG (Among those who have ever taken a loan)</v>
      </c>
      <c r="N4242" t="s">
        <v>647</v>
      </c>
      <c r="O4242" s="19">
        <v>0.27081756290632097</v>
      </c>
      <c r="P4242">
        <v>2.213318487499211E-2</v>
      </c>
      <c r="Q4242" s="19">
        <v>0.22740090103033295</v>
      </c>
      <c r="R4242" s="19">
        <v>0.314234224782309</v>
      </c>
      <c r="S4242">
        <v>590</v>
      </c>
      <c r="T4242" t="str">
        <f t="shared" si="305"/>
        <v>1</v>
      </c>
    </row>
    <row r="4243" spans="1:20" x14ac:dyDescent="0.25">
      <c r="A4243" s="6" t="s">
        <v>629</v>
      </c>
      <c r="B4243" s="6" t="str">
        <f t="shared" si="311"/>
        <v>Uganda</v>
      </c>
      <c r="C4243" t="s">
        <v>65</v>
      </c>
      <c r="D4243" t="str">
        <f t="shared" si="306"/>
        <v>FinScope</v>
      </c>
      <c r="E4243" t="s">
        <v>143</v>
      </c>
      <c r="F4243" t="s">
        <v>639</v>
      </c>
      <c r="G4243" t="str">
        <f t="shared" si="307"/>
        <v>Proportion of individuals who find it easier to borrow with a SHG</v>
      </c>
      <c r="H4243" t="s">
        <v>0</v>
      </c>
      <c r="I4243" t="str">
        <f t="shared" si="312"/>
        <v>SACCO</v>
      </c>
      <c r="J4243" t="s">
        <v>640</v>
      </c>
      <c r="K4243" t="s">
        <v>124</v>
      </c>
      <c r="L4243" t="str">
        <f t="shared" si="309"/>
        <v>3.2 Individuals who do not have access to a mobile phone</v>
      </c>
      <c r="M4243" t="str">
        <f t="shared" si="310"/>
        <v>Proportion of individuals who find it easier to borrow with a SHG (Among those who have ever taken a loan)</v>
      </c>
      <c r="N4243" t="s">
        <v>647</v>
      </c>
      <c r="O4243" s="19">
        <v>0.19362157035821465</v>
      </c>
      <c r="P4243">
        <v>5.2748911539849529E-2</v>
      </c>
      <c r="Q4243" s="19">
        <v>9.0190571754541746E-2</v>
      </c>
      <c r="R4243" s="19">
        <v>0.29705256896188753</v>
      </c>
      <c r="S4243">
        <v>95</v>
      </c>
      <c r="T4243" t="str">
        <f t="shared" si="305"/>
        <v>1</v>
      </c>
    </row>
    <row r="4244" spans="1:20" x14ac:dyDescent="0.25">
      <c r="A4244" s="6" t="s">
        <v>629</v>
      </c>
      <c r="B4244" s="6" t="str">
        <f t="shared" si="311"/>
        <v>Uganda</v>
      </c>
      <c r="C4244" t="s">
        <v>65</v>
      </c>
      <c r="D4244" t="str">
        <f t="shared" si="306"/>
        <v>FinScope</v>
      </c>
      <c r="E4244" t="s">
        <v>143</v>
      </c>
      <c r="F4244" t="s">
        <v>639</v>
      </c>
      <c r="G4244" t="str">
        <f t="shared" si="307"/>
        <v>Proportion of individuals who find it easier to borrow with a SHG</v>
      </c>
      <c r="H4244" t="s">
        <v>0</v>
      </c>
      <c r="I4244" t="str">
        <f t="shared" si="312"/>
        <v>SACCO</v>
      </c>
      <c r="J4244" t="s">
        <v>640</v>
      </c>
      <c r="K4244" t="s">
        <v>123</v>
      </c>
      <c r="L4244" t="str">
        <f t="shared" si="309"/>
        <v>3.1 Individuals who have access to a mobile phone</v>
      </c>
      <c r="M4244" t="str">
        <f t="shared" si="310"/>
        <v>Proportion of individuals who find it easier to borrow with a SHG (Among those who have ever taken a loan)</v>
      </c>
      <c r="N4244" t="s">
        <v>647</v>
      </c>
      <c r="O4244" s="19">
        <v>0.28488759271299252</v>
      </c>
      <c r="P4244">
        <v>2.1996060653010185E-2</v>
      </c>
      <c r="Q4244" s="19">
        <v>0.24173759095979536</v>
      </c>
      <c r="R4244" s="19">
        <v>0.32803759446618969</v>
      </c>
      <c r="S4244">
        <v>636</v>
      </c>
      <c r="T4244" t="str">
        <f t="shared" si="305"/>
        <v>1</v>
      </c>
    </row>
    <row r="4245" spans="1:20" x14ac:dyDescent="0.25">
      <c r="A4245" s="6" t="s">
        <v>629</v>
      </c>
      <c r="B4245" s="6" t="str">
        <f t="shared" si="311"/>
        <v>Uganda</v>
      </c>
      <c r="C4245" t="s">
        <v>65</v>
      </c>
      <c r="D4245" t="str">
        <f t="shared" si="306"/>
        <v>FinScope</v>
      </c>
      <c r="E4245" t="s">
        <v>143</v>
      </c>
      <c r="F4245" t="s">
        <v>639</v>
      </c>
      <c r="G4245" t="str">
        <f t="shared" si="307"/>
        <v>Proportion of individuals who find it easier to borrow with a SHG</v>
      </c>
      <c r="H4245" t="s">
        <v>0</v>
      </c>
      <c r="I4245" t="str">
        <f t="shared" si="312"/>
        <v>SACCO</v>
      </c>
      <c r="J4245" t="s">
        <v>640</v>
      </c>
      <c r="K4245" t="s">
        <v>121</v>
      </c>
      <c r="L4245" t="str">
        <f t="shared" si="309"/>
        <v>2.2 Individuals who do not have a bank account</v>
      </c>
      <c r="M4245" t="str">
        <f t="shared" si="310"/>
        <v>Proportion of individuals who find it easier to borrow with a SHG (Among those who have ever taken a loan)</v>
      </c>
      <c r="N4245" t="s">
        <v>647</v>
      </c>
      <c r="O4245" s="19">
        <v>0.25614507582447926</v>
      </c>
      <c r="P4245">
        <v>2.1982916004123245E-2</v>
      </c>
      <c r="Q4245" s="19">
        <v>0.21300811529881442</v>
      </c>
      <c r="R4245" s="19">
        <v>0.29928203635014411</v>
      </c>
      <c r="S4245">
        <v>617</v>
      </c>
      <c r="T4245" t="str">
        <f t="shared" si="305"/>
        <v>1</v>
      </c>
    </row>
    <row r="4246" spans="1:20" x14ac:dyDescent="0.25">
      <c r="A4246" s="6" t="s">
        <v>629</v>
      </c>
      <c r="B4246" s="6" t="str">
        <f t="shared" si="311"/>
        <v>Uganda</v>
      </c>
      <c r="C4246" t="s">
        <v>65</v>
      </c>
      <c r="D4246" t="str">
        <f t="shared" si="306"/>
        <v>FinScope</v>
      </c>
      <c r="E4246" t="s">
        <v>143</v>
      </c>
      <c r="F4246" t="s">
        <v>639</v>
      </c>
      <c r="G4246" t="str">
        <f t="shared" si="307"/>
        <v>Proportion of individuals who find it easier to borrow with a SHG</v>
      </c>
      <c r="H4246" t="s">
        <v>0</v>
      </c>
      <c r="I4246" t="str">
        <f t="shared" si="312"/>
        <v>SACCO</v>
      </c>
      <c r="J4246" t="s">
        <v>640</v>
      </c>
      <c r="K4246" t="s">
        <v>120</v>
      </c>
      <c r="L4246" t="str">
        <f t="shared" si="309"/>
        <v>2.1 Individuals who have a bank account</v>
      </c>
      <c r="M4246" t="str">
        <f t="shared" si="310"/>
        <v>Proportion of individuals who find it easier to borrow with a SHG (Among those who have ever taken a loan)</v>
      </c>
      <c r="N4246" t="s">
        <v>647</v>
      </c>
      <c r="O4246" s="19">
        <v>0.38797511202856366</v>
      </c>
      <c r="P4246">
        <v>5.93277715293331E-2</v>
      </c>
      <c r="Q4246" s="19">
        <v>0.27165076336443916</v>
      </c>
      <c r="R4246" s="19">
        <v>0.50429946069268816</v>
      </c>
      <c r="S4246">
        <v>105</v>
      </c>
      <c r="T4246" t="str">
        <f t="shared" si="305"/>
        <v>1</v>
      </c>
    </row>
    <row r="4247" spans="1:20" x14ac:dyDescent="0.25">
      <c r="A4247" s="6" t="s">
        <v>629</v>
      </c>
      <c r="B4247" s="6" t="str">
        <f t="shared" si="311"/>
        <v>Uganda</v>
      </c>
      <c r="C4247" t="s">
        <v>65</v>
      </c>
      <c r="D4247" t="str">
        <f t="shared" si="306"/>
        <v>FinScope</v>
      </c>
      <c r="E4247" t="s">
        <v>143</v>
      </c>
      <c r="F4247" t="s">
        <v>639</v>
      </c>
      <c r="G4247" t="str">
        <f t="shared" si="307"/>
        <v>Proportion of individuals who find it easier to borrow with a SHG</v>
      </c>
      <c r="H4247" t="s">
        <v>0</v>
      </c>
      <c r="I4247" t="str">
        <f t="shared" si="312"/>
        <v>SACCO</v>
      </c>
      <c r="J4247" t="s">
        <v>640</v>
      </c>
      <c r="K4247" t="s">
        <v>128</v>
      </c>
      <c r="L4247" t="str">
        <f t="shared" si="309"/>
        <v>4.2 Individuals who do not use mobile money</v>
      </c>
      <c r="M4247" t="str">
        <f t="shared" si="310"/>
        <v>Proportion of individuals who find it easier to borrow with a SHG (Among those who have ever taken a loan)</v>
      </c>
      <c r="N4247" t="s">
        <v>647</v>
      </c>
      <c r="O4247" s="19">
        <v>0.20886578375747833</v>
      </c>
      <c r="P4247">
        <v>2.6889760210018647E-2</v>
      </c>
      <c r="Q4247" s="19">
        <v>0.15612805576438826</v>
      </c>
      <c r="R4247" s="19">
        <v>0.2616035117505684</v>
      </c>
      <c r="S4247">
        <v>344</v>
      </c>
      <c r="T4247" t="str">
        <f t="shared" si="305"/>
        <v>1</v>
      </c>
    </row>
    <row r="4248" spans="1:20" x14ac:dyDescent="0.25">
      <c r="A4248" s="6" t="s">
        <v>629</v>
      </c>
      <c r="B4248" s="6" t="str">
        <f t="shared" si="311"/>
        <v>Uganda</v>
      </c>
      <c r="C4248" t="s">
        <v>65</v>
      </c>
      <c r="D4248" t="str">
        <f t="shared" si="306"/>
        <v>FinScope</v>
      </c>
      <c r="E4248" t="s">
        <v>143</v>
      </c>
      <c r="F4248" t="s">
        <v>639</v>
      </c>
      <c r="G4248" t="str">
        <f t="shared" si="307"/>
        <v>Proportion of individuals who find it easier to borrow with a SHG</v>
      </c>
      <c r="H4248" t="s">
        <v>0</v>
      </c>
      <c r="I4248" t="str">
        <f t="shared" si="312"/>
        <v>SACCO</v>
      </c>
      <c r="J4248" t="s">
        <v>640</v>
      </c>
      <c r="K4248" t="s">
        <v>127</v>
      </c>
      <c r="L4248" t="str">
        <f t="shared" si="309"/>
        <v>4.1 Individuals who use mobile money</v>
      </c>
      <c r="M4248" t="str">
        <f t="shared" si="310"/>
        <v>Proportion of individuals who find it easier to borrow with a SHG (Among those who have ever taken a loan)</v>
      </c>
      <c r="N4248" t="s">
        <v>647</v>
      </c>
      <c r="O4248" s="19">
        <v>0.32778306663989742</v>
      </c>
      <c r="P4248">
        <v>2.9847336014050971E-2</v>
      </c>
      <c r="Q4248" s="19">
        <v>0.26925276155729178</v>
      </c>
      <c r="R4248" s="19">
        <v>0.38631337172250307</v>
      </c>
      <c r="S4248">
        <v>382</v>
      </c>
      <c r="T4248" t="str">
        <f t="shared" si="305"/>
        <v>1</v>
      </c>
    </row>
    <row r="4249" spans="1:20" x14ac:dyDescent="0.25">
      <c r="A4249" s="6" t="s">
        <v>629</v>
      </c>
      <c r="B4249" s="6" t="str">
        <f t="shared" si="311"/>
        <v>Uganda</v>
      </c>
      <c r="C4249" t="s">
        <v>65</v>
      </c>
      <c r="D4249" t="str">
        <f t="shared" si="306"/>
        <v>FinScope</v>
      </c>
      <c r="E4249" t="s">
        <v>143</v>
      </c>
      <c r="F4249" t="s">
        <v>648</v>
      </c>
      <c r="G4249" t="str">
        <f t="shared" si="307"/>
        <v>Proportion of individuals who had assets seized by a SHG (failure to repay a loan)</v>
      </c>
      <c r="H4249" t="s">
        <v>0</v>
      </c>
      <c r="I4249" t="str">
        <f t="shared" si="312"/>
        <v>SACCO</v>
      </c>
      <c r="J4249" t="s">
        <v>640</v>
      </c>
      <c r="K4249" t="s">
        <v>114</v>
      </c>
      <c r="L4249" t="str">
        <f t="shared" si="309"/>
        <v>1.1 All individuals</v>
      </c>
      <c r="M4249" t="str">
        <f t="shared" si="310"/>
        <v>Proportion of individuals who had assets seized by a SHG (failure to repay a loan) (Among those who have ever taken a loan)</v>
      </c>
      <c r="N4249" t="s">
        <v>649</v>
      </c>
      <c r="O4249" s="19">
        <v>1.23073797276803E-2</v>
      </c>
      <c r="P4249">
        <v>4.0799451049249296E-3</v>
      </c>
      <c r="Q4249" s="19">
        <v>4.3027941800347809E-3</v>
      </c>
      <c r="R4249" s="19">
        <v>2.0311965275325819E-2</v>
      </c>
      <c r="S4249">
        <v>1206</v>
      </c>
      <c r="T4249" t="str">
        <f t="shared" si="305"/>
        <v>1</v>
      </c>
    </row>
    <row r="4250" spans="1:20" x14ac:dyDescent="0.25">
      <c r="A4250" s="6" t="s">
        <v>629</v>
      </c>
      <c r="B4250" s="6" t="str">
        <f t="shared" si="311"/>
        <v>Uganda</v>
      </c>
      <c r="C4250" t="s">
        <v>65</v>
      </c>
      <c r="D4250" t="str">
        <f t="shared" si="306"/>
        <v>FinScope</v>
      </c>
      <c r="E4250" t="s">
        <v>143</v>
      </c>
      <c r="F4250" t="s">
        <v>648</v>
      </c>
      <c r="G4250" t="str">
        <f t="shared" si="307"/>
        <v>Proportion of individuals who had assets seized by a SHG (failure to repay a loan)</v>
      </c>
      <c r="H4250" t="s">
        <v>0</v>
      </c>
      <c r="I4250" t="str">
        <f t="shared" si="312"/>
        <v>SACCO</v>
      </c>
      <c r="J4250" t="s">
        <v>640</v>
      </c>
      <c r="K4250" t="s">
        <v>116</v>
      </c>
      <c r="L4250" t="str">
        <f t="shared" si="309"/>
        <v>1.3 Males</v>
      </c>
      <c r="M4250" t="str">
        <f t="shared" si="310"/>
        <v>Proportion of individuals who had assets seized by a SHG (failure to repay a loan) (Among those who have ever taken a loan)</v>
      </c>
      <c r="N4250" t="s">
        <v>649</v>
      </c>
      <c r="O4250" s="19">
        <v>1.6726468088661909E-2</v>
      </c>
      <c r="P4250">
        <v>7.3688607822869996E-3</v>
      </c>
      <c r="Q4250" s="19">
        <v>2.276742536111636E-3</v>
      </c>
      <c r="R4250" s="19">
        <v>3.1176193641212182E-2</v>
      </c>
      <c r="S4250">
        <v>540</v>
      </c>
      <c r="T4250" t="str">
        <f t="shared" si="305"/>
        <v>1</v>
      </c>
    </row>
    <row r="4251" spans="1:20" x14ac:dyDescent="0.25">
      <c r="A4251" s="6" t="s">
        <v>629</v>
      </c>
      <c r="B4251" s="6" t="str">
        <f t="shared" si="311"/>
        <v>Uganda</v>
      </c>
      <c r="C4251" t="s">
        <v>65</v>
      </c>
      <c r="D4251" t="str">
        <f t="shared" si="306"/>
        <v>FinScope</v>
      </c>
      <c r="E4251" t="s">
        <v>143</v>
      </c>
      <c r="F4251" t="s">
        <v>648</v>
      </c>
      <c r="G4251" t="str">
        <f t="shared" si="307"/>
        <v>Proportion of individuals who had assets seized by a SHG (failure to repay a loan)</v>
      </c>
      <c r="H4251" t="s">
        <v>0</v>
      </c>
      <c r="I4251" t="str">
        <f t="shared" si="312"/>
        <v>SACCO</v>
      </c>
      <c r="J4251" t="s">
        <v>640</v>
      </c>
      <c r="K4251" t="s">
        <v>115</v>
      </c>
      <c r="L4251" t="str">
        <f t="shared" si="309"/>
        <v>1.2 Females</v>
      </c>
      <c r="M4251" t="str">
        <f t="shared" si="310"/>
        <v>Proportion of individuals who had assets seized by a SHG (failure to repay a loan) (Among those who have ever taken a loan)</v>
      </c>
      <c r="N4251" t="s">
        <v>649</v>
      </c>
      <c r="O4251" s="19">
        <v>7.995119159923304E-3</v>
      </c>
      <c r="P4251">
        <v>3.609983527624803E-3</v>
      </c>
      <c r="Q4251" s="19">
        <v>9.1563007579310244E-4</v>
      </c>
      <c r="R4251" s="19">
        <v>1.5074608244053506E-2</v>
      </c>
      <c r="S4251">
        <v>666</v>
      </c>
      <c r="T4251" t="str">
        <f t="shared" si="305"/>
        <v>1</v>
      </c>
    </row>
    <row r="4252" spans="1:20" x14ac:dyDescent="0.25">
      <c r="A4252" s="6" t="s">
        <v>629</v>
      </c>
      <c r="B4252" s="6" t="str">
        <f t="shared" si="311"/>
        <v>Uganda</v>
      </c>
      <c r="C4252" t="s">
        <v>65</v>
      </c>
      <c r="D4252" t="str">
        <f t="shared" si="306"/>
        <v>FinScope</v>
      </c>
      <c r="E4252" t="s">
        <v>143</v>
      </c>
      <c r="F4252" t="s">
        <v>648</v>
      </c>
      <c r="G4252" t="str">
        <f t="shared" si="307"/>
        <v>Proportion of individuals who had assets seized by a SHG (failure to repay a loan)</v>
      </c>
      <c r="H4252" t="s">
        <v>0</v>
      </c>
      <c r="I4252" t="str">
        <f t="shared" si="312"/>
        <v>SACCO</v>
      </c>
      <c r="J4252" t="s">
        <v>640</v>
      </c>
      <c r="K4252" t="s">
        <v>135</v>
      </c>
      <c r="L4252" t="str">
        <f t="shared" si="309"/>
        <v>6.2 Urban individuals</v>
      </c>
      <c r="M4252" t="str">
        <f t="shared" si="310"/>
        <v>Proportion of individuals who had assets seized by a SHG (failure to repay a loan) (Among those who have ever taken a loan)</v>
      </c>
      <c r="N4252" t="s">
        <v>649</v>
      </c>
      <c r="O4252" s="19">
        <v>1.7111160131826352E-2</v>
      </c>
      <c r="P4252">
        <v>1.1332661067490033E-2</v>
      </c>
      <c r="Q4252" s="19">
        <v>-5.110025593450012E-3</v>
      </c>
      <c r="R4252" s="19">
        <v>3.9332345857102713E-2</v>
      </c>
      <c r="S4252">
        <v>262</v>
      </c>
      <c r="T4252" t="str">
        <f t="shared" ref="T4252:T4315" si="313">IF(S4252&gt;=30,"1","0")</f>
        <v>1</v>
      </c>
    </row>
    <row r="4253" spans="1:20" x14ac:dyDescent="0.25">
      <c r="A4253" s="6" t="s">
        <v>629</v>
      </c>
      <c r="B4253" s="6" t="str">
        <f t="shared" si="311"/>
        <v>Uganda</v>
      </c>
      <c r="C4253" t="s">
        <v>65</v>
      </c>
      <c r="D4253" t="str">
        <f t="shared" si="306"/>
        <v>FinScope</v>
      </c>
      <c r="E4253" t="s">
        <v>143</v>
      </c>
      <c r="F4253" t="s">
        <v>648</v>
      </c>
      <c r="G4253" t="str">
        <f t="shared" si="307"/>
        <v>Proportion of individuals who had assets seized by a SHG (failure to repay a loan)</v>
      </c>
      <c r="H4253" t="s">
        <v>0</v>
      </c>
      <c r="I4253" t="str">
        <f t="shared" si="312"/>
        <v>SACCO</v>
      </c>
      <c r="J4253" t="s">
        <v>640</v>
      </c>
      <c r="K4253" t="s">
        <v>134</v>
      </c>
      <c r="L4253" t="str">
        <f t="shared" si="309"/>
        <v>6.1 Rural individuals</v>
      </c>
      <c r="M4253" t="str">
        <f t="shared" si="310"/>
        <v>Proportion of individuals who had assets seized by a SHG (failure to repay a loan) (Among those who have ever taken a loan)</v>
      </c>
      <c r="N4253" t="s">
        <v>649</v>
      </c>
      <c r="O4253" s="19">
        <v>1.1370897969449187E-2</v>
      </c>
      <c r="P4253">
        <v>4.3449078808983901E-3</v>
      </c>
      <c r="Q4253" s="19">
        <v>2.8492953696645767E-3</v>
      </c>
      <c r="R4253" s="19">
        <v>1.9892500569233799E-2</v>
      </c>
      <c r="S4253">
        <v>944</v>
      </c>
      <c r="T4253" t="str">
        <f t="shared" si="313"/>
        <v>1</v>
      </c>
    </row>
    <row r="4254" spans="1:20" x14ac:dyDescent="0.25">
      <c r="A4254" s="6" t="s">
        <v>629</v>
      </c>
      <c r="B4254" s="6" t="str">
        <f t="shared" si="311"/>
        <v>Uganda</v>
      </c>
      <c r="C4254" t="s">
        <v>65</v>
      </c>
      <c r="D4254" t="str">
        <f t="shared" si="306"/>
        <v>FinScope</v>
      </c>
      <c r="E4254" t="s">
        <v>143</v>
      </c>
      <c r="F4254" t="s">
        <v>648</v>
      </c>
      <c r="G4254" t="str">
        <f t="shared" si="307"/>
        <v>Proportion of individuals who had assets seized by a SHG (failure to repay a loan)</v>
      </c>
      <c r="H4254" t="s">
        <v>0</v>
      </c>
      <c r="I4254" t="str">
        <f t="shared" si="312"/>
        <v>SACCO</v>
      </c>
      <c r="J4254" t="s">
        <v>640</v>
      </c>
      <c r="K4254" t="s">
        <v>124</v>
      </c>
      <c r="L4254" t="str">
        <f t="shared" si="309"/>
        <v>3.2 Individuals who do not have access to a mobile phone</v>
      </c>
      <c r="M4254" t="str">
        <f t="shared" si="310"/>
        <v>Proportion of individuals who had assets seized by a SHG (failure to repay a loan) (Among those who have ever taken a loan)</v>
      </c>
      <c r="N4254" t="s">
        <v>649</v>
      </c>
      <c r="O4254" s="19">
        <v>7.109506141021708E-3</v>
      </c>
      <c r="P4254">
        <v>7.0868345804815927E-3</v>
      </c>
      <c r="Q4254" s="19">
        <v>-6.7863028153728501E-3</v>
      </c>
      <c r="R4254" s="19">
        <v>2.1005315097416266E-2</v>
      </c>
      <c r="S4254">
        <v>181</v>
      </c>
      <c r="T4254" t="str">
        <f t="shared" si="313"/>
        <v>1</v>
      </c>
    </row>
    <row r="4255" spans="1:20" x14ac:dyDescent="0.25">
      <c r="A4255" s="6" t="s">
        <v>629</v>
      </c>
      <c r="B4255" s="6" t="str">
        <f t="shared" si="311"/>
        <v>Uganda</v>
      </c>
      <c r="C4255" t="s">
        <v>65</v>
      </c>
      <c r="D4255" t="str">
        <f t="shared" si="306"/>
        <v>FinScope</v>
      </c>
      <c r="E4255" t="s">
        <v>143</v>
      </c>
      <c r="F4255" t="s">
        <v>648</v>
      </c>
      <c r="G4255" t="str">
        <f t="shared" si="307"/>
        <v>Proportion of individuals who had assets seized by a SHG (failure to repay a loan)</v>
      </c>
      <c r="H4255" t="s">
        <v>0</v>
      </c>
      <c r="I4255" t="str">
        <f t="shared" si="312"/>
        <v>SACCO</v>
      </c>
      <c r="J4255" t="s">
        <v>640</v>
      </c>
      <c r="K4255" t="s">
        <v>123</v>
      </c>
      <c r="L4255" t="str">
        <f t="shared" si="309"/>
        <v>3.1 Individuals who have access to a mobile phone</v>
      </c>
      <c r="M4255" t="str">
        <f t="shared" si="310"/>
        <v>Proportion of individuals who had assets seized by a SHG (failure to repay a loan) (Among those who have ever taken a loan)</v>
      </c>
      <c r="N4255" t="s">
        <v>649</v>
      </c>
      <c r="O4255" s="19">
        <v>1.3235662765452632E-2</v>
      </c>
      <c r="P4255">
        <v>4.6345103626099947E-3</v>
      </c>
      <c r="Q4255" s="19">
        <v>4.1458773639866872E-3</v>
      </c>
      <c r="R4255" s="19">
        <v>2.2325448166918577E-2</v>
      </c>
      <c r="S4255">
        <v>1023</v>
      </c>
      <c r="T4255" t="str">
        <f t="shared" si="313"/>
        <v>1</v>
      </c>
    </row>
    <row r="4256" spans="1:20" x14ac:dyDescent="0.25">
      <c r="A4256" s="6" t="s">
        <v>629</v>
      </c>
      <c r="B4256" s="6" t="str">
        <f t="shared" si="311"/>
        <v>Uganda</v>
      </c>
      <c r="C4256" t="s">
        <v>65</v>
      </c>
      <c r="D4256" t="str">
        <f t="shared" si="306"/>
        <v>FinScope</v>
      </c>
      <c r="E4256" t="s">
        <v>143</v>
      </c>
      <c r="F4256" t="s">
        <v>648</v>
      </c>
      <c r="G4256" t="str">
        <f t="shared" si="307"/>
        <v>Proportion of individuals who had assets seized by a SHG (failure to repay a loan)</v>
      </c>
      <c r="H4256" t="s">
        <v>0</v>
      </c>
      <c r="I4256" t="str">
        <f t="shared" si="312"/>
        <v>SACCO</v>
      </c>
      <c r="J4256" t="s">
        <v>640</v>
      </c>
      <c r="K4256" t="s">
        <v>121</v>
      </c>
      <c r="L4256" t="str">
        <f t="shared" si="309"/>
        <v>2.2 Individuals who do not have a bank account</v>
      </c>
      <c r="M4256" t="str">
        <f t="shared" si="310"/>
        <v>Proportion of individuals who had assets seized by a SHG (failure to repay a loan) (Among those who have ever taken a loan)</v>
      </c>
      <c r="N4256" t="s">
        <v>649</v>
      </c>
      <c r="O4256" s="19">
        <v>1.3081092926429054E-2</v>
      </c>
      <c r="P4256">
        <v>4.6713566602211787E-3</v>
      </c>
      <c r="Q4256" s="19">
        <v>3.9176298846741644E-3</v>
      </c>
      <c r="R4256" s="19">
        <v>2.2244555968183942E-2</v>
      </c>
      <c r="S4256">
        <v>1025</v>
      </c>
      <c r="T4256" t="str">
        <f t="shared" si="313"/>
        <v>1</v>
      </c>
    </row>
    <row r="4257" spans="1:20" x14ac:dyDescent="0.25">
      <c r="A4257" s="6" t="s">
        <v>629</v>
      </c>
      <c r="B4257" s="6" t="str">
        <f t="shared" si="311"/>
        <v>Uganda</v>
      </c>
      <c r="C4257" t="s">
        <v>65</v>
      </c>
      <c r="D4257" t="str">
        <f t="shared" si="306"/>
        <v>FinScope</v>
      </c>
      <c r="E4257" t="s">
        <v>143</v>
      </c>
      <c r="F4257" t="s">
        <v>648</v>
      </c>
      <c r="G4257" t="str">
        <f t="shared" si="307"/>
        <v>Proportion of individuals who had assets seized by a SHG (failure to repay a loan)</v>
      </c>
      <c r="H4257" t="s">
        <v>0</v>
      </c>
      <c r="I4257" t="str">
        <f t="shared" si="312"/>
        <v>SACCO</v>
      </c>
      <c r="J4257" t="s">
        <v>640</v>
      </c>
      <c r="K4257" t="s">
        <v>120</v>
      </c>
      <c r="L4257" t="str">
        <f t="shared" si="309"/>
        <v>2.1 Individuals who have a bank account</v>
      </c>
      <c r="M4257" t="str">
        <f t="shared" si="310"/>
        <v>Proportion of individuals who had assets seized by a SHG (failure to repay a loan) (Among those who have ever taken a loan)</v>
      </c>
      <c r="N4257" t="s">
        <v>649</v>
      </c>
      <c r="O4257" s="19">
        <v>8.5569199371712621E-3</v>
      </c>
      <c r="P4257">
        <v>6.4460510054169225E-3</v>
      </c>
      <c r="Q4257" s="19">
        <v>-4.0818118666088136E-3</v>
      </c>
      <c r="R4257" s="19">
        <v>2.1195651740951338E-2</v>
      </c>
      <c r="S4257">
        <v>161</v>
      </c>
      <c r="T4257" t="str">
        <f t="shared" si="313"/>
        <v>1</v>
      </c>
    </row>
    <row r="4258" spans="1:20" x14ac:dyDescent="0.25">
      <c r="A4258" s="6" t="s">
        <v>629</v>
      </c>
      <c r="B4258" s="6" t="str">
        <f t="shared" si="311"/>
        <v>Uganda</v>
      </c>
      <c r="C4258" t="s">
        <v>65</v>
      </c>
      <c r="D4258" t="str">
        <f t="shared" ref="D4258:D4321" si="314">C4258</f>
        <v>FinScope</v>
      </c>
      <c r="E4258" t="s">
        <v>143</v>
      </c>
      <c r="F4258" t="s">
        <v>648</v>
      </c>
      <c r="G4258" t="str">
        <f t="shared" ref="G4258:G4321" si="315">F4258</f>
        <v>Proportion of individuals who had assets seized by a SHG (failure to repay a loan)</v>
      </c>
      <c r="H4258" t="s">
        <v>0</v>
      </c>
      <c r="I4258" t="str">
        <f t="shared" ref="I4258:I4259" si="316">H4258</f>
        <v>SACCO</v>
      </c>
      <c r="J4258" t="s">
        <v>640</v>
      </c>
      <c r="K4258" t="s">
        <v>128</v>
      </c>
      <c r="L4258" t="str">
        <f t="shared" ref="L4258:L4321" si="317">K4258</f>
        <v>4.2 Individuals who do not use mobile money</v>
      </c>
      <c r="M4258" t="str">
        <f t="shared" ref="M4258:M4321" si="318">CONCATENATE(F4258," (Among ",J4258,")")</f>
        <v>Proportion of individuals who had assets seized by a SHG (failure to repay a loan) (Among those who have ever taken a loan)</v>
      </c>
      <c r="N4258" t="s">
        <v>649</v>
      </c>
      <c r="O4258" s="19">
        <v>8.299814010036809E-3</v>
      </c>
      <c r="P4258">
        <v>3.8597671333085977E-3</v>
      </c>
      <c r="Q4258" s="19">
        <v>7.3035768569857697E-4</v>
      </c>
      <c r="R4258" s="19">
        <v>1.5869270334375039E-2</v>
      </c>
      <c r="S4258">
        <v>566</v>
      </c>
      <c r="T4258" t="str">
        <f t="shared" si="313"/>
        <v>1</v>
      </c>
    </row>
    <row r="4259" spans="1:20" x14ac:dyDescent="0.25">
      <c r="A4259" s="6" t="s">
        <v>629</v>
      </c>
      <c r="B4259" s="6" t="str">
        <f t="shared" si="311"/>
        <v>Uganda</v>
      </c>
      <c r="C4259" t="s">
        <v>65</v>
      </c>
      <c r="D4259" t="str">
        <f t="shared" si="314"/>
        <v>FinScope</v>
      </c>
      <c r="E4259" t="s">
        <v>143</v>
      </c>
      <c r="F4259" t="s">
        <v>648</v>
      </c>
      <c r="G4259" t="str">
        <f t="shared" si="315"/>
        <v>Proportion of individuals who had assets seized by a SHG (failure to repay a loan)</v>
      </c>
      <c r="H4259" t="s">
        <v>0</v>
      </c>
      <c r="I4259" t="str">
        <f t="shared" si="316"/>
        <v>SACCO</v>
      </c>
      <c r="J4259" t="s">
        <v>640</v>
      </c>
      <c r="K4259" t="s">
        <v>127</v>
      </c>
      <c r="L4259" t="str">
        <f t="shared" si="317"/>
        <v>4.1 Individuals who use mobile money</v>
      </c>
      <c r="M4259" t="str">
        <f t="shared" si="318"/>
        <v>Proportion of individuals who had assets seized by a SHG (failure to repay a loan) (Among those who have ever taken a loan)</v>
      </c>
      <c r="N4259" t="s">
        <v>649</v>
      </c>
      <c r="O4259" s="19">
        <v>1.5727512891098052E-2</v>
      </c>
      <c r="P4259">
        <v>6.762022232554058E-3</v>
      </c>
      <c r="Q4259" s="19">
        <v>2.4679433255353159E-3</v>
      </c>
      <c r="R4259" s="19">
        <v>2.898708245666079E-2</v>
      </c>
      <c r="S4259">
        <v>635</v>
      </c>
      <c r="T4259" t="str">
        <f t="shared" si="313"/>
        <v>1</v>
      </c>
    </row>
    <row r="4260" spans="1:20" x14ac:dyDescent="0.25">
      <c r="A4260" s="6" t="s">
        <v>629</v>
      </c>
      <c r="B4260" s="6" t="str">
        <f t="shared" si="311"/>
        <v>Uganda</v>
      </c>
      <c r="C4260" t="s">
        <v>65</v>
      </c>
      <c r="D4260" t="str">
        <f t="shared" si="314"/>
        <v>FinScope</v>
      </c>
      <c r="E4260" t="s">
        <v>143</v>
      </c>
      <c r="F4260" t="s">
        <v>650</v>
      </c>
      <c r="G4260" t="str">
        <f t="shared" si="315"/>
        <v>Proportion of individuals who have at least one negative opinion of SHG lending behavior</v>
      </c>
      <c r="H4260" t="s">
        <v>651</v>
      </c>
      <c r="I4260" t="s">
        <v>0</v>
      </c>
      <c r="J4260" t="s">
        <v>66</v>
      </c>
      <c r="K4260" t="s">
        <v>114</v>
      </c>
      <c r="L4260" t="str">
        <f t="shared" si="317"/>
        <v>1.1 All individuals</v>
      </c>
      <c r="M4260" t="str">
        <f t="shared" si="318"/>
        <v>Proportion of individuals who have at least one negative opinion of SHG lending behavior (Among all question respondents)</v>
      </c>
      <c r="N4260" t="s">
        <v>652</v>
      </c>
      <c r="O4260" s="19">
        <v>6.5091320732552693E-2</v>
      </c>
      <c r="P4260">
        <v>5.5281175865996204E-3</v>
      </c>
      <c r="Q4260" s="19">
        <v>5.4252550894432844E-2</v>
      </c>
      <c r="R4260" s="19">
        <v>7.5930090570672543E-2</v>
      </c>
      <c r="S4260">
        <v>3401</v>
      </c>
      <c r="T4260" t="str">
        <f t="shared" si="313"/>
        <v>1</v>
      </c>
    </row>
    <row r="4261" spans="1:20" x14ac:dyDescent="0.25">
      <c r="A4261" s="6" t="s">
        <v>629</v>
      </c>
      <c r="B4261" s="6" t="str">
        <f t="shared" si="311"/>
        <v>Uganda</v>
      </c>
      <c r="C4261" t="s">
        <v>65</v>
      </c>
      <c r="D4261" t="str">
        <f t="shared" si="314"/>
        <v>FinScope</v>
      </c>
      <c r="E4261" t="s">
        <v>143</v>
      </c>
      <c r="F4261" t="s">
        <v>650</v>
      </c>
      <c r="G4261" t="str">
        <f t="shared" si="315"/>
        <v>Proportion of individuals who have at least one negative opinion of SHG lending behavior</v>
      </c>
      <c r="H4261" t="s">
        <v>651</v>
      </c>
      <c r="I4261" t="s">
        <v>0</v>
      </c>
      <c r="J4261" t="s">
        <v>66</v>
      </c>
      <c r="K4261" t="s">
        <v>116</v>
      </c>
      <c r="L4261" t="str">
        <f t="shared" si="317"/>
        <v>1.3 Males</v>
      </c>
      <c r="M4261" t="str">
        <f t="shared" si="318"/>
        <v>Proportion of individuals who have at least one negative opinion of SHG lending behavior (Among all question respondents)</v>
      </c>
      <c r="N4261" t="s">
        <v>652</v>
      </c>
      <c r="O4261" s="19">
        <v>7.6481877710609894E-2</v>
      </c>
      <c r="P4261">
        <v>8.8399823591232621E-3</v>
      </c>
      <c r="Q4261" s="19">
        <v>5.9149660610916671E-2</v>
      </c>
      <c r="R4261" s="19">
        <v>9.3814094810303117E-2</v>
      </c>
      <c r="S4261">
        <v>1450</v>
      </c>
      <c r="T4261" t="str">
        <f t="shared" si="313"/>
        <v>1</v>
      </c>
    </row>
    <row r="4262" spans="1:20" x14ac:dyDescent="0.25">
      <c r="A4262" s="6" t="s">
        <v>629</v>
      </c>
      <c r="B4262" s="6" t="str">
        <f t="shared" si="311"/>
        <v>Uganda</v>
      </c>
      <c r="C4262" t="s">
        <v>65</v>
      </c>
      <c r="D4262" t="str">
        <f t="shared" si="314"/>
        <v>FinScope</v>
      </c>
      <c r="E4262" t="s">
        <v>143</v>
      </c>
      <c r="F4262" t="s">
        <v>650</v>
      </c>
      <c r="G4262" t="str">
        <f t="shared" si="315"/>
        <v>Proportion of individuals who have at least one negative opinion of SHG lending behavior</v>
      </c>
      <c r="H4262" t="s">
        <v>651</v>
      </c>
      <c r="I4262" t="s">
        <v>0</v>
      </c>
      <c r="J4262" t="s">
        <v>66</v>
      </c>
      <c r="K4262" t="s">
        <v>115</v>
      </c>
      <c r="L4262" t="str">
        <f t="shared" si="317"/>
        <v>1.2 Females</v>
      </c>
      <c r="M4262" t="str">
        <f t="shared" si="318"/>
        <v>Proportion of individuals who have at least one negative opinion of SHG lending behavior (Among all question respondents)</v>
      </c>
      <c r="N4262" t="s">
        <v>652</v>
      </c>
      <c r="O4262" s="19">
        <v>5.4771312116033283E-2</v>
      </c>
      <c r="P4262">
        <v>6.8352562796841349E-3</v>
      </c>
      <c r="Q4262" s="19">
        <v>4.1369685171692122E-2</v>
      </c>
      <c r="R4262" s="19">
        <v>6.8172939060374443E-2</v>
      </c>
      <c r="S4262">
        <v>1951</v>
      </c>
      <c r="T4262" t="str">
        <f t="shared" si="313"/>
        <v>1</v>
      </c>
    </row>
    <row r="4263" spans="1:20" x14ac:dyDescent="0.25">
      <c r="A4263" s="6" t="s">
        <v>629</v>
      </c>
      <c r="B4263" s="6" t="str">
        <f t="shared" si="311"/>
        <v>Uganda</v>
      </c>
      <c r="C4263" t="s">
        <v>65</v>
      </c>
      <c r="D4263" t="str">
        <f t="shared" si="314"/>
        <v>FinScope</v>
      </c>
      <c r="E4263" t="s">
        <v>143</v>
      </c>
      <c r="F4263" t="s">
        <v>650</v>
      </c>
      <c r="G4263" t="str">
        <f t="shared" si="315"/>
        <v>Proportion of individuals who have at least one negative opinion of SHG lending behavior</v>
      </c>
      <c r="H4263" t="s">
        <v>651</v>
      </c>
      <c r="I4263" t="s">
        <v>0</v>
      </c>
      <c r="J4263" t="s">
        <v>66</v>
      </c>
      <c r="K4263" t="s">
        <v>135</v>
      </c>
      <c r="L4263" t="str">
        <f t="shared" si="317"/>
        <v>6.2 Urban individuals</v>
      </c>
      <c r="M4263" t="str">
        <f t="shared" si="318"/>
        <v>Proportion of individuals who have at least one negative opinion of SHG lending behavior (Among all question respondents)</v>
      </c>
      <c r="N4263" t="s">
        <v>652</v>
      </c>
      <c r="O4263" s="19">
        <v>7.2697019341132638E-2</v>
      </c>
      <c r="P4263">
        <v>1.0509073377061367E-2</v>
      </c>
      <c r="Q4263" s="19">
        <v>5.2092278982137308E-2</v>
      </c>
      <c r="R4263" s="19">
        <v>9.3301759700127967E-2</v>
      </c>
      <c r="S4263">
        <v>854</v>
      </c>
      <c r="T4263" t="str">
        <f t="shared" si="313"/>
        <v>1</v>
      </c>
    </row>
    <row r="4264" spans="1:20" x14ac:dyDescent="0.25">
      <c r="A4264" s="6" t="s">
        <v>629</v>
      </c>
      <c r="B4264" s="6" t="str">
        <f t="shared" si="311"/>
        <v>Uganda</v>
      </c>
      <c r="C4264" t="s">
        <v>65</v>
      </c>
      <c r="D4264" t="str">
        <f t="shared" si="314"/>
        <v>FinScope</v>
      </c>
      <c r="E4264" t="s">
        <v>143</v>
      </c>
      <c r="F4264" t="s">
        <v>650</v>
      </c>
      <c r="G4264" t="str">
        <f t="shared" si="315"/>
        <v>Proportion of individuals who have at least one negative opinion of SHG lending behavior</v>
      </c>
      <c r="H4264" t="s">
        <v>651</v>
      </c>
      <c r="I4264" t="s">
        <v>0</v>
      </c>
      <c r="J4264" t="s">
        <v>66</v>
      </c>
      <c r="K4264" t="s">
        <v>134</v>
      </c>
      <c r="L4264" t="str">
        <f t="shared" si="317"/>
        <v>6.1 Rural individuals</v>
      </c>
      <c r="M4264" t="str">
        <f t="shared" si="318"/>
        <v>Proportion of individuals who have at least one negative opinion of SHG lending behavior (Among all question respondents)</v>
      </c>
      <c r="N4264" t="s">
        <v>652</v>
      </c>
      <c r="O4264" s="19">
        <v>6.3292559508076968E-2</v>
      </c>
      <c r="P4264">
        <v>6.3717932838030199E-3</v>
      </c>
      <c r="Q4264" s="19">
        <v>5.0799626827587527E-2</v>
      </c>
      <c r="R4264" s="19">
        <v>7.5785492188566408E-2</v>
      </c>
      <c r="S4264">
        <v>2547</v>
      </c>
      <c r="T4264" t="str">
        <f t="shared" si="313"/>
        <v>1</v>
      </c>
    </row>
    <row r="4265" spans="1:20" x14ac:dyDescent="0.25">
      <c r="A4265" s="6" t="s">
        <v>629</v>
      </c>
      <c r="B4265" s="6" t="str">
        <f t="shared" si="311"/>
        <v>Uganda</v>
      </c>
      <c r="C4265" t="s">
        <v>65</v>
      </c>
      <c r="D4265" t="str">
        <f t="shared" si="314"/>
        <v>FinScope</v>
      </c>
      <c r="E4265" t="s">
        <v>143</v>
      </c>
      <c r="F4265" t="s">
        <v>650</v>
      </c>
      <c r="G4265" t="str">
        <f t="shared" si="315"/>
        <v>Proportion of individuals who have at least one negative opinion of SHG lending behavior</v>
      </c>
      <c r="H4265" t="s">
        <v>651</v>
      </c>
      <c r="I4265" t="s">
        <v>0</v>
      </c>
      <c r="J4265" t="s">
        <v>66</v>
      </c>
      <c r="K4265" t="s">
        <v>124</v>
      </c>
      <c r="L4265" t="str">
        <f t="shared" si="317"/>
        <v>3.2 Individuals who do not have access to a mobile phone</v>
      </c>
      <c r="M4265" t="str">
        <f t="shared" si="318"/>
        <v>Proportion of individuals who have at least one negative opinion of SHG lending behavior (Among all question respondents)</v>
      </c>
      <c r="N4265" t="s">
        <v>652</v>
      </c>
      <c r="O4265" s="19">
        <v>4.0343667568395074E-2</v>
      </c>
      <c r="P4265">
        <v>1.1090531174951996E-2</v>
      </c>
      <c r="Q4265" s="19">
        <v>1.8598885026289608E-2</v>
      </c>
      <c r="R4265" s="19">
        <v>6.2088450110500543E-2</v>
      </c>
      <c r="S4265">
        <v>715</v>
      </c>
      <c r="T4265" t="str">
        <f t="shared" si="313"/>
        <v>1</v>
      </c>
    </row>
    <row r="4266" spans="1:20" x14ac:dyDescent="0.25">
      <c r="A4266" s="6" t="s">
        <v>629</v>
      </c>
      <c r="B4266" s="6" t="str">
        <f t="shared" si="311"/>
        <v>Uganda</v>
      </c>
      <c r="C4266" t="s">
        <v>65</v>
      </c>
      <c r="D4266" t="str">
        <f t="shared" si="314"/>
        <v>FinScope</v>
      </c>
      <c r="E4266" t="s">
        <v>143</v>
      </c>
      <c r="F4266" t="s">
        <v>650</v>
      </c>
      <c r="G4266" t="str">
        <f t="shared" si="315"/>
        <v>Proportion of individuals who have at least one negative opinion of SHG lending behavior</v>
      </c>
      <c r="H4266" t="s">
        <v>651</v>
      </c>
      <c r="I4266" t="s">
        <v>0</v>
      </c>
      <c r="J4266" t="s">
        <v>66</v>
      </c>
      <c r="K4266" t="s">
        <v>123</v>
      </c>
      <c r="L4266" t="str">
        <f t="shared" si="317"/>
        <v>3.1 Individuals who have access to a mobile phone</v>
      </c>
      <c r="M4266" t="str">
        <f t="shared" si="318"/>
        <v>Proportion of individuals who have at least one negative opinion of SHG lending behavior (Among all question respondents)</v>
      </c>
      <c r="N4266" t="s">
        <v>652</v>
      </c>
      <c r="O4266" s="19">
        <v>7.166147781385597E-2</v>
      </c>
      <c r="P4266">
        <v>6.3537160470770225E-3</v>
      </c>
      <c r="Q4266" s="19">
        <v>5.9203988483677535E-2</v>
      </c>
      <c r="R4266" s="19">
        <v>8.4118967144034398E-2</v>
      </c>
      <c r="S4266">
        <v>2680</v>
      </c>
      <c r="T4266" t="str">
        <f t="shared" si="313"/>
        <v>1</v>
      </c>
    </row>
    <row r="4267" spans="1:20" x14ac:dyDescent="0.25">
      <c r="A4267" s="6" t="s">
        <v>629</v>
      </c>
      <c r="B4267" s="6" t="str">
        <f t="shared" si="311"/>
        <v>Uganda</v>
      </c>
      <c r="C4267" t="s">
        <v>65</v>
      </c>
      <c r="D4267" t="str">
        <f t="shared" si="314"/>
        <v>FinScope</v>
      </c>
      <c r="E4267" t="s">
        <v>143</v>
      </c>
      <c r="F4267" t="s">
        <v>650</v>
      </c>
      <c r="G4267" t="str">
        <f t="shared" si="315"/>
        <v>Proportion of individuals who have at least one negative opinion of SHG lending behavior</v>
      </c>
      <c r="H4267" t="s">
        <v>651</v>
      </c>
      <c r="I4267" t="s">
        <v>0</v>
      </c>
      <c r="J4267" t="s">
        <v>66</v>
      </c>
      <c r="K4267" t="s">
        <v>121</v>
      </c>
      <c r="L4267" t="str">
        <f t="shared" si="317"/>
        <v>2.2 Individuals who do not have a bank account</v>
      </c>
      <c r="M4267" t="str">
        <f t="shared" si="318"/>
        <v>Proportion of individuals who have at least one negative opinion of SHG lending behavior (Among all question respondents)</v>
      </c>
      <c r="N4267" t="s">
        <v>652</v>
      </c>
      <c r="O4267" s="19">
        <v>5.9098962427790613E-2</v>
      </c>
      <c r="P4267">
        <v>5.5694308960560716E-3</v>
      </c>
      <c r="Q4267" s="19">
        <v>4.8179191155559638E-2</v>
      </c>
      <c r="R4267" s="19">
        <v>7.0018733700021596E-2</v>
      </c>
      <c r="S4267">
        <v>2998</v>
      </c>
      <c r="T4267" t="str">
        <f t="shared" si="313"/>
        <v>1</v>
      </c>
    </row>
    <row r="4268" spans="1:20" x14ac:dyDescent="0.25">
      <c r="A4268" s="6" t="s">
        <v>629</v>
      </c>
      <c r="B4268" s="6" t="str">
        <f t="shared" si="311"/>
        <v>Uganda</v>
      </c>
      <c r="C4268" t="s">
        <v>65</v>
      </c>
      <c r="D4268" t="str">
        <f t="shared" si="314"/>
        <v>FinScope</v>
      </c>
      <c r="E4268" t="s">
        <v>143</v>
      </c>
      <c r="F4268" t="s">
        <v>650</v>
      </c>
      <c r="G4268" t="str">
        <f t="shared" si="315"/>
        <v>Proportion of individuals who have at least one negative opinion of SHG lending behavior</v>
      </c>
      <c r="H4268" t="s">
        <v>651</v>
      </c>
      <c r="I4268" t="s">
        <v>0</v>
      </c>
      <c r="J4268" t="s">
        <v>66</v>
      </c>
      <c r="K4268" t="s">
        <v>120</v>
      </c>
      <c r="L4268" t="str">
        <f t="shared" si="317"/>
        <v>2.1 Individuals who have a bank account</v>
      </c>
      <c r="M4268" t="str">
        <f t="shared" si="318"/>
        <v>Proportion of individuals who have at least one negative opinion of SHG lending behavior (Among all question respondents)</v>
      </c>
      <c r="N4268" t="s">
        <v>652</v>
      </c>
      <c r="O4268" s="19">
        <v>0.11323172607002691</v>
      </c>
      <c r="P4268">
        <v>2.4410843357134684E-2</v>
      </c>
      <c r="Q4268" s="19">
        <v>6.5370314195623058E-2</v>
      </c>
      <c r="R4268" s="19">
        <v>0.16109313794443075</v>
      </c>
      <c r="S4268">
        <v>309</v>
      </c>
      <c r="T4268" t="str">
        <f t="shared" si="313"/>
        <v>1</v>
      </c>
    </row>
    <row r="4269" spans="1:20" x14ac:dyDescent="0.25">
      <c r="A4269" s="6" t="s">
        <v>629</v>
      </c>
      <c r="B4269" s="6" t="str">
        <f t="shared" si="311"/>
        <v>Uganda</v>
      </c>
      <c r="C4269" t="s">
        <v>65</v>
      </c>
      <c r="D4269" t="str">
        <f t="shared" si="314"/>
        <v>FinScope</v>
      </c>
      <c r="E4269" t="s">
        <v>143</v>
      </c>
      <c r="F4269" t="s">
        <v>650</v>
      </c>
      <c r="G4269" t="str">
        <f t="shared" si="315"/>
        <v>Proportion of individuals who have at least one negative opinion of SHG lending behavior</v>
      </c>
      <c r="H4269" t="s">
        <v>651</v>
      </c>
      <c r="I4269" t="s">
        <v>0</v>
      </c>
      <c r="J4269" t="s">
        <v>66</v>
      </c>
      <c r="K4269" t="s">
        <v>128</v>
      </c>
      <c r="L4269" t="str">
        <f t="shared" si="317"/>
        <v>4.2 Individuals who do not use mobile money</v>
      </c>
      <c r="M4269" t="str">
        <f t="shared" si="318"/>
        <v>Proportion of individuals who have at least one negative opinion of SHG lending behavior (Among all question respondents)</v>
      </c>
      <c r="N4269" t="s">
        <v>652</v>
      </c>
      <c r="O4269" s="19">
        <v>4.313444333046134E-2</v>
      </c>
      <c r="P4269">
        <v>6.0497838821573389E-3</v>
      </c>
      <c r="Q4269" s="19">
        <v>3.1272862233123561E-2</v>
      </c>
      <c r="R4269" s="19">
        <v>5.499602442779912E-2</v>
      </c>
      <c r="S4269">
        <v>1908</v>
      </c>
      <c r="T4269" t="str">
        <f t="shared" si="313"/>
        <v>1</v>
      </c>
    </row>
    <row r="4270" spans="1:20" x14ac:dyDescent="0.25">
      <c r="A4270" s="6" t="s">
        <v>629</v>
      </c>
      <c r="B4270" s="6" t="str">
        <f t="shared" si="311"/>
        <v>Uganda</v>
      </c>
      <c r="C4270" t="s">
        <v>65</v>
      </c>
      <c r="D4270" t="str">
        <f t="shared" si="314"/>
        <v>FinScope</v>
      </c>
      <c r="E4270" t="s">
        <v>143</v>
      </c>
      <c r="F4270" t="s">
        <v>650</v>
      </c>
      <c r="G4270" t="str">
        <f t="shared" si="315"/>
        <v>Proportion of individuals who have at least one negative opinion of SHG lending behavior</v>
      </c>
      <c r="H4270" t="s">
        <v>651</v>
      </c>
      <c r="I4270" t="s">
        <v>0</v>
      </c>
      <c r="J4270" t="s">
        <v>66</v>
      </c>
      <c r="K4270" t="s">
        <v>127</v>
      </c>
      <c r="L4270" t="str">
        <f t="shared" si="317"/>
        <v>4.1 Individuals who use mobile money</v>
      </c>
      <c r="M4270" t="str">
        <f t="shared" si="318"/>
        <v>Proportion of individuals who have at least one negative opinion of SHG lending behavior (Among all question respondents)</v>
      </c>
      <c r="N4270" t="s">
        <v>652</v>
      </c>
      <c r="O4270" s="19">
        <v>9.0242872490039983E-2</v>
      </c>
      <c r="P4270">
        <v>9.7240788213765819E-3</v>
      </c>
      <c r="Q4270" s="19">
        <v>7.1177241091727614E-2</v>
      </c>
      <c r="R4270" s="19">
        <v>0.10930850388835235</v>
      </c>
      <c r="S4270">
        <v>1467</v>
      </c>
      <c r="T4270" t="str">
        <f t="shared" si="313"/>
        <v>1</v>
      </c>
    </row>
    <row r="4271" spans="1:20" x14ac:dyDescent="0.25">
      <c r="A4271" s="6" t="s">
        <v>629</v>
      </c>
      <c r="B4271" s="6" t="str">
        <f t="shared" si="311"/>
        <v>Uganda</v>
      </c>
      <c r="C4271" t="s">
        <v>65</v>
      </c>
      <c r="D4271" t="str">
        <f t="shared" si="314"/>
        <v>FinScope</v>
      </c>
      <c r="E4271" t="s">
        <v>143</v>
      </c>
      <c r="F4271" t="s">
        <v>650</v>
      </c>
      <c r="G4271" t="str">
        <f t="shared" si="315"/>
        <v>Proportion of individuals who have at least one negative opinion of SHG lending behavior</v>
      </c>
      <c r="H4271" t="s">
        <v>653</v>
      </c>
      <c r="I4271" t="s">
        <v>0</v>
      </c>
      <c r="J4271" t="s">
        <v>66</v>
      </c>
      <c r="K4271" t="s">
        <v>114</v>
      </c>
      <c r="L4271" t="str">
        <f t="shared" si="317"/>
        <v>1.1 All individuals</v>
      </c>
      <c r="M4271" t="str">
        <f t="shared" si="318"/>
        <v>Proportion of individuals who have at least one negative opinion of SHG lending behavior (Among all question respondents)</v>
      </c>
      <c r="N4271" t="s">
        <v>654</v>
      </c>
      <c r="O4271" s="19">
        <v>5.8872483002872823E-2</v>
      </c>
      <c r="P4271">
        <v>5.2640332709391162E-3</v>
      </c>
      <c r="Q4271" s="19">
        <v>4.8551493235538735E-2</v>
      </c>
      <c r="R4271" s="19">
        <v>6.9193472770206904E-2</v>
      </c>
      <c r="S4271">
        <v>3401</v>
      </c>
      <c r="T4271" t="str">
        <f t="shared" si="313"/>
        <v>1</v>
      </c>
    </row>
    <row r="4272" spans="1:20" x14ac:dyDescent="0.25">
      <c r="A4272" s="6" t="s">
        <v>629</v>
      </c>
      <c r="B4272" s="6" t="str">
        <f t="shared" si="311"/>
        <v>Uganda</v>
      </c>
      <c r="C4272" t="s">
        <v>65</v>
      </c>
      <c r="D4272" t="str">
        <f t="shared" si="314"/>
        <v>FinScope</v>
      </c>
      <c r="E4272" t="s">
        <v>143</v>
      </c>
      <c r="F4272" t="s">
        <v>650</v>
      </c>
      <c r="G4272" t="str">
        <f t="shared" si="315"/>
        <v>Proportion of individuals who have at least one negative opinion of SHG lending behavior</v>
      </c>
      <c r="H4272" t="s">
        <v>653</v>
      </c>
      <c r="I4272" t="s">
        <v>0</v>
      </c>
      <c r="J4272" t="s">
        <v>66</v>
      </c>
      <c r="K4272" t="s">
        <v>116</v>
      </c>
      <c r="L4272" t="str">
        <f t="shared" si="317"/>
        <v>1.3 Males</v>
      </c>
      <c r="M4272" t="str">
        <f t="shared" si="318"/>
        <v>Proportion of individuals who have at least one negative opinion of SHG lending behavior (Among all question respondents)</v>
      </c>
      <c r="N4272" t="s">
        <v>654</v>
      </c>
      <c r="O4272" s="19">
        <v>6.968805942515735E-2</v>
      </c>
      <c r="P4272">
        <v>8.427004280158204E-3</v>
      </c>
      <c r="Q4272" s="19">
        <v>5.3165552733386995E-2</v>
      </c>
      <c r="R4272" s="19">
        <v>8.6210566116927706E-2</v>
      </c>
      <c r="S4272">
        <v>1450</v>
      </c>
      <c r="T4272" t="str">
        <f t="shared" si="313"/>
        <v>1</v>
      </c>
    </row>
    <row r="4273" spans="1:20" x14ac:dyDescent="0.25">
      <c r="A4273" s="6" t="s">
        <v>629</v>
      </c>
      <c r="B4273" s="6" t="str">
        <f t="shared" si="311"/>
        <v>Uganda</v>
      </c>
      <c r="C4273" t="s">
        <v>65</v>
      </c>
      <c r="D4273" t="str">
        <f t="shared" si="314"/>
        <v>FinScope</v>
      </c>
      <c r="E4273" t="s">
        <v>143</v>
      </c>
      <c r="F4273" t="s">
        <v>650</v>
      </c>
      <c r="G4273" t="str">
        <f t="shared" si="315"/>
        <v>Proportion of individuals who have at least one negative opinion of SHG lending behavior</v>
      </c>
      <c r="H4273" t="s">
        <v>653</v>
      </c>
      <c r="I4273" t="s">
        <v>0</v>
      </c>
      <c r="J4273" t="s">
        <v>66</v>
      </c>
      <c r="K4273" t="s">
        <v>115</v>
      </c>
      <c r="L4273" t="str">
        <f t="shared" si="317"/>
        <v>1.2 Females</v>
      </c>
      <c r="M4273" t="str">
        <f t="shared" si="318"/>
        <v>Proportion of individuals who have at least one negative opinion of SHG lending behavior (Among all question respondents)</v>
      </c>
      <c r="N4273" t="s">
        <v>654</v>
      </c>
      <c r="O4273" s="19">
        <v>4.9073415048108221E-2</v>
      </c>
      <c r="P4273">
        <v>6.4999460635021102E-3</v>
      </c>
      <c r="Q4273" s="19">
        <v>3.6329218087958602E-2</v>
      </c>
      <c r="R4273" s="19">
        <v>6.181761200825784E-2</v>
      </c>
      <c r="S4273">
        <v>1951</v>
      </c>
      <c r="T4273" t="str">
        <f t="shared" si="313"/>
        <v>1</v>
      </c>
    </row>
    <row r="4274" spans="1:20" x14ac:dyDescent="0.25">
      <c r="A4274" s="6" t="s">
        <v>629</v>
      </c>
      <c r="B4274" s="6" t="str">
        <f t="shared" si="311"/>
        <v>Uganda</v>
      </c>
      <c r="C4274" t="s">
        <v>65</v>
      </c>
      <c r="D4274" t="str">
        <f t="shared" si="314"/>
        <v>FinScope</v>
      </c>
      <c r="E4274" t="s">
        <v>143</v>
      </c>
      <c r="F4274" t="s">
        <v>650</v>
      </c>
      <c r="G4274" t="str">
        <f t="shared" si="315"/>
        <v>Proportion of individuals who have at least one negative opinion of SHG lending behavior</v>
      </c>
      <c r="H4274" t="s">
        <v>653</v>
      </c>
      <c r="I4274" t="s">
        <v>0</v>
      </c>
      <c r="J4274" t="s">
        <v>66</v>
      </c>
      <c r="K4274" t="s">
        <v>135</v>
      </c>
      <c r="L4274" t="str">
        <f t="shared" si="317"/>
        <v>6.2 Urban individuals</v>
      </c>
      <c r="M4274" t="str">
        <f t="shared" si="318"/>
        <v>Proportion of individuals who have at least one negative opinion of SHG lending behavior (Among all question respondents)</v>
      </c>
      <c r="N4274" t="s">
        <v>654</v>
      </c>
      <c r="O4274" s="19">
        <v>5.909997970955818E-2</v>
      </c>
      <c r="P4274">
        <v>9.8044369928629565E-3</v>
      </c>
      <c r="Q4274" s="19">
        <v>3.9876793101591028E-2</v>
      </c>
      <c r="R4274" s="19">
        <v>7.8323166317525339E-2</v>
      </c>
      <c r="S4274">
        <v>854</v>
      </c>
      <c r="T4274" t="str">
        <f t="shared" si="313"/>
        <v>1</v>
      </c>
    </row>
    <row r="4275" spans="1:20" x14ac:dyDescent="0.25">
      <c r="A4275" s="6" t="s">
        <v>629</v>
      </c>
      <c r="B4275" s="6" t="str">
        <f t="shared" si="311"/>
        <v>Uganda</v>
      </c>
      <c r="C4275" t="s">
        <v>65</v>
      </c>
      <c r="D4275" t="str">
        <f t="shared" si="314"/>
        <v>FinScope</v>
      </c>
      <c r="E4275" t="s">
        <v>143</v>
      </c>
      <c r="F4275" t="s">
        <v>650</v>
      </c>
      <c r="G4275" t="str">
        <f t="shared" si="315"/>
        <v>Proportion of individuals who have at least one negative opinion of SHG lending behavior</v>
      </c>
      <c r="H4275" t="s">
        <v>653</v>
      </c>
      <c r="I4275" t="s">
        <v>0</v>
      </c>
      <c r="J4275" t="s">
        <v>66</v>
      </c>
      <c r="K4275" t="s">
        <v>134</v>
      </c>
      <c r="L4275" t="str">
        <f t="shared" si="317"/>
        <v>6.1 Rural individuals</v>
      </c>
      <c r="M4275" t="str">
        <f t="shared" si="318"/>
        <v>Proportion of individuals who have at least one negative opinion of SHG lending behavior (Among all question respondents)</v>
      </c>
      <c r="N4275" t="s">
        <v>654</v>
      </c>
      <c r="O4275" s="19">
        <v>5.8818679627832438E-2</v>
      </c>
      <c r="P4275">
        <v>6.0820678262495454E-3</v>
      </c>
      <c r="Q4275" s="19">
        <v>4.6893800629536408E-2</v>
      </c>
      <c r="R4275" s="19">
        <v>7.0743558626128467E-2</v>
      </c>
      <c r="S4275">
        <v>2547</v>
      </c>
      <c r="T4275" t="str">
        <f t="shared" si="313"/>
        <v>1</v>
      </c>
    </row>
    <row r="4276" spans="1:20" x14ac:dyDescent="0.25">
      <c r="A4276" s="6" t="s">
        <v>629</v>
      </c>
      <c r="B4276" s="6" t="str">
        <f t="shared" si="311"/>
        <v>Uganda</v>
      </c>
      <c r="C4276" t="s">
        <v>65</v>
      </c>
      <c r="D4276" t="str">
        <f t="shared" si="314"/>
        <v>FinScope</v>
      </c>
      <c r="E4276" t="s">
        <v>143</v>
      </c>
      <c r="F4276" t="s">
        <v>650</v>
      </c>
      <c r="G4276" t="str">
        <f t="shared" si="315"/>
        <v>Proportion of individuals who have at least one negative opinion of SHG lending behavior</v>
      </c>
      <c r="H4276" t="s">
        <v>653</v>
      </c>
      <c r="I4276" t="s">
        <v>0</v>
      </c>
      <c r="J4276" t="s">
        <v>66</v>
      </c>
      <c r="K4276" t="s">
        <v>124</v>
      </c>
      <c r="L4276" t="str">
        <f t="shared" si="317"/>
        <v>3.2 Individuals who do not have access to a mobile phone</v>
      </c>
      <c r="M4276" t="str">
        <f t="shared" si="318"/>
        <v>Proportion of individuals who have at least one negative opinion of SHG lending behavior (Among all question respondents)</v>
      </c>
      <c r="N4276" t="s">
        <v>654</v>
      </c>
      <c r="O4276" s="19">
        <v>4.1987502853023911E-2</v>
      </c>
      <c r="P4276">
        <v>1.0592067040883944E-2</v>
      </c>
      <c r="Q4276" s="19">
        <v>2.1220039974815936E-2</v>
      </c>
      <c r="R4276" s="19">
        <v>6.275496573123189E-2</v>
      </c>
      <c r="S4276">
        <v>715</v>
      </c>
      <c r="T4276" t="str">
        <f t="shared" si="313"/>
        <v>1</v>
      </c>
    </row>
    <row r="4277" spans="1:20" x14ac:dyDescent="0.25">
      <c r="A4277" s="6" t="s">
        <v>629</v>
      </c>
      <c r="B4277" s="6" t="str">
        <f t="shared" si="311"/>
        <v>Uganda</v>
      </c>
      <c r="C4277" t="s">
        <v>65</v>
      </c>
      <c r="D4277" t="str">
        <f t="shared" si="314"/>
        <v>FinScope</v>
      </c>
      <c r="E4277" t="s">
        <v>143</v>
      </c>
      <c r="F4277" t="s">
        <v>650</v>
      </c>
      <c r="G4277" t="str">
        <f t="shared" si="315"/>
        <v>Proportion of individuals who have at least one negative opinion of SHG lending behavior</v>
      </c>
      <c r="H4277" t="s">
        <v>653</v>
      </c>
      <c r="I4277" t="s">
        <v>0</v>
      </c>
      <c r="J4277" t="s">
        <v>66</v>
      </c>
      <c r="K4277" t="s">
        <v>123</v>
      </c>
      <c r="L4277" t="str">
        <f t="shared" si="317"/>
        <v>3.1 Individuals who have access to a mobile phone</v>
      </c>
      <c r="M4277" t="str">
        <f t="shared" si="318"/>
        <v>Proportion of individuals who have at least one negative opinion of SHG lending behavior (Among all question respondents)</v>
      </c>
      <c r="N4277" t="s">
        <v>654</v>
      </c>
      <c r="O4277" s="19">
        <v>6.3392872196580741E-2</v>
      </c>
      <c r="P4277">
        <v>6.0458172530985206E-3</v>
      </c>
      <c r="Q4277" s="19">
        <v>5.1539068317930557E-2</v>
      </c>
      <c r="R4277" s="19">
        <v>7.5246676075230917E-2</v>
      </c>
      <c r="S4277">
        <v>2680</v>
      </c>
      <c r="T4277" t="str">
        <f t="shared" si="313"/>
        <v>1</v>
      </c>
    </row>
    <row r="4278" spans="1:20" x14ac:dyDescent="0.25">
      <c r="A4278" s="6" t="s">
        <v>629</v>
      </c>
      <c r="B4278" s="6" t="str">
        <f t="shared" si="311"/>
        <v>Uganda</v>
      </c>
      <c r="C4278" t="s">
        <v>65</v>
      </c>
      <c r="D4278" t="str">
        <f t="shared" si="314"/>
        <v>FinScope</v>
      </c>
      <c r="E4278" t="s">
        <v>143</v>
      </c>
      <c r="F4278" t="s">
        <v>650</v>
      </c>
      <c r="G4278" t="str">
        <f t="shared" si="315"/>
        <v>Proportion of individuals who have at least one negative opinion of SHG lending behavior</v>
      </c>
      <c r="H4278" t="s">
        <v>653</v>
      </c>
      <c r="I4278" t="s">
        <v>0</v>
      </c>
      <c r="J4278" t="s">
        <v>66</v>
      </c>
      <c r="K4278" t="s">
        <v>121</v>
      </c>
      <c r="L4278" t="str">
        <f t="shared" si="317"/>
        <v>2.2 Individuals who do not have a bank account</v>
      </c>
      <c r="M4278" t="str">
        <f t="shared" si="318"/>
        <v>Proportion of individuals who have at least one negative opinion of SHG lending behavior (Among all question respondents)</v>
      </c>
      <c r="N4278" t="s">
        <v>654</v>
      </c>
      <c r="O4278" s="19">
        <v>5.417799983315684E-2</v>
      </c>
      <c r="P4278">
        <v>5.2704516797987795E-3</v>
      </c>
      <c r="Q4278" s="19">
        <v>4.3844425735756136E-2</v>
      </c>
      <c r="R4278" s="19">
        <v>6.4511573930557536E-2</v>
      </c>
      <c r="S4278">
        <v>2998</v>
      </c>
      <c r="T4278" t="str">
        <f t="shared" si="313"/>
        <v>1</v>
      </c>
    </row>
    <row r="4279" spans="1:20" x14ac:dyDescent="0.25">
      <c r="A4279" s="6" t="s">
        <v>629</v>
      </c>
      <c r="B4279" s="6" t="str">
        <f t="shared" si="311"/>
        <v>Uganda</v>
      </c>
      <c r="C4279" t="s">
        <v>65</v>
      </c>
      <c r="D4279" t="str">
        <f t="shared" si="314"/>
        <v>FinScope</v>
      </c>
      <c r="E4279" t="s">
        <v>143</v>
      </c>
      <c r="F4279" t="s">
        <v>650</v>
      </c>
      <c r="G4279" t="str">
        <f t="shared" si="315"/>
        <v>Proportion of individuals who have at least one negative opinion of SHG lending behavior</v>
      </c>
      <c r="H4279" t="s">
        <v>653</v>
      </c>
      <c r="I4279" t="s">
        <v>0</v>
      </c>
      <c r="J4279" t="s">
        <v>66</v>
      </c>
      <c r="K4279" t="s">
        <v>120</v>
      </c>
      <c r="L4279" t="str">
        <f t="shared" si="317"/>
        <v>2.1 Individuals who have a bank account</v>
      </c>
      <c r="M4279" t="str">
        <f t="shared" si="318"/>
        <v>Proportion of individuals who have at least one negative opinion of SHG lending behavior (Among all question respondents)</v>
      </c>
      <c r="N4279" t="s">
        <v>654</v>
      </c>
      <c r="O4279" s="19">
        <v>9.6500586440167915E-2</v>
      </c>
      <c r="P4279">
        <v>2.402734070053383E-2</v>
      </c>
      <c r="Q4279" s="19">
        <v>4.9391093634432254E-2</v>
      </c>
      <c r="R4279" s="19">
        <v>0.14361007924590358</v>
      </c>
      <c r="S4279">
        <v>309</v>
      </c>
      <c r="T4279" t="str">
        <f t="shared" si="313"/>
        <v>1</v>
      </c>
    </row>
    <row r="4280" spans="1:20" x14ac:dyDescent="0.25">
      <c r="A4280" s="6" t="s">
        <v>629</v>
      </c>
      <c r="B4280" s="6" t="str">
        <f t="shared" si="311"/>
        <v>Uganda</v>
      </c>
      <c r="C4280" t="s">
        <v>65</v>
      </c>
      <c r="D4280" t="str">
        <f t="shared" si="314"/>
        <v>FinScope</v>
      </c>
      <c r="E4280" t="s">
        <v>143</v>
      </c>
      <c r="F4280" t="s">
        <v>650</v>
      </c>
      <c r="G4280" t="str">
        <f t="shared" si="315"/>
        <v>Proportion of individuals who have at least one negative opinion of SHG lending behavior</v>
      </c>
      <c r="H4280" t="s">
        <v>653</v>
      </c>
      <c r="I4280" t="s">
        <v>0</v>
      </c>
      <c r="J4280" t="s">
        <v>66</v>
      </c>
      <c r="K4280" t="s">
        <v>128</v>
      </c>
      <c r="L4280" t="str">
        <f t="shared" si="317"/>
        <v>4.2 Individuals who do not use mobile money</v>
      </c>
      <c r="M4280" t="str">
        <f t="shared" si="318"/>
        <v>Proportion of individuals who have at least one negative opinion of SHG lending behavior (Among all question respondents)</v>
      </c>
      <c r="N4280" t="s">
        <v>654</v>
      </c>
      <c r="O4280" s="19">
        <v>4.104596222087515E-2</v>
      </c>
      <c r="P4280">
        <v>5.8243039957534886E-3</v>
      </c>
      <c r="Q4280" s="19">
        <v>2.962647095856203E-2</v>
      </c>
      <c r="R4280" s="19">
        <v>5.2465453483188269E-2</v>
      </c>
      <c r="S4280">
        <v>1908</v>
      </c>
      <c r="T4280" t="str">
        <f t="shared" si="313"/>
        <v>1</v>
      </c>
    </row>
    <row r="4281" spans="1:20" x14ac:dyDescent="0.25">
      <c r="A4281" s="6" t="s">
        <v>629</v>
      </c>
      <c r="B4281" s="6" t="str">
        <f t="shared" si="311"/>
        <v>Uganda</v>
      </c>
      <c r="C4281" t="s">
        <v>65</v>
      </c>
      <c r="D4281" t="str">
        <f t="shared" si="314"/>
        <v>FinScope</v>
      </c>
      <c r="E4281" t="s">
        <v>143</v>
      </c>
      <c r="F4281" t="s">
        <v>650</v>
      </c>
      <c r="G4281" t="str">
        <f t="shared" si="315"/>
        <v>Proportion of individuals who have at least one negative opinion of SHG lending behavior</v>
      </c>
      <c r="H4281" t="s">
        <v>653</v>
      </c>
      <c r="I4281" t="s">
        <v>0</v>
      </c>
      <c r="J4281" t="s">
        <v>66</v>
      </c>
      <c r="K4281" t="s">
        <v>127</v>
      </c>
      <c r="L4281" t="str">
        <f t="shared" si="317"/>
        <v>4.1 Individuals who use mobile money</v>
      </c>
      <c r="M4281" t="str">
        <f t="shared" si="318"/>
        <v>Proportion of individuals who have at least one negative opinion of SHG lending behavior (Among all question respondents)</v>
      </c>
      <c r="N4281" t="s">
        <v>654</v>
      </c>
      <c r="O4281" s="19">
        <v>7.8751991977118685E-2</v>
      </c>
      <c r="P4281">
        <v>9.2072450191004757E-3</v>
      </c>
      <c r="Q4281" s="19">
        <v>6.0699696952296295E-2</v>
      </c>
      <c r="R4281" s="19">
        <v>9.6804287001941075E-2</v>
      </c>
      <c r="S4281">
        <v>1467</v>
      </c>
      <c r="T4281" t="str">
        <f t="shared" si="313"/>
        <v>1</v>
      </c>
    </row>
    <row r="4282" spans="1:20" x14ac:dyDescent="0.25">
      <c r="A4282" s="6" t="s">
        <v>629</v>
      </c>
      <c r="B4282" s="6" t="str">
        <f t="shared" si="311"/>
        <v>Uganda</v>
      </c>
      <c r="C4282" t="s">
        <v>65</v>
      </c>
      <c r="D4282" t="str">
        <f t="shared" si="314"/>
        <v>FinScope</v>
      </c>
      <c r="E4282" t="s">
        <v>143</v>
      </c>
      <c r="F4282" t="s">
        <v>650</v>
      </c>
      <c r="G4282" t="str">
        <f t="shared" si="315"/>
        <v>Proportion of individuals who have at least one negative opinion of SHG lending behavior</v>
      </c>
      <c r="H4282" t="s">
        <v>655</v>
      </c>
      <c r="I4282" t="s">
        <v>0</v>
      </c>
      <c r="J4282" t="s">
        <v>66</v>
      </c>
      <c r="K4282" t="s">
        <v>114</v>
      </c>
      <c r="L4282" t="str">
        <f t="shared" si="317"/>
        <v>1.1 All individuals</v>
      </c>
      <c r="M4282" t="str">
        <f t="shared" si="318"/>
        <v>Proportion of individuals who have at least one negative opinion of SHG lending behavior (Among all question respondents)</v>
      </c>
      <c r="N4282" t="s">
        <v>656</v>
      </c>
      <c r="O4282" s="19">
        <v>4.8701488503308771E-2</v>
      </c>
      <c r="P4282">
        <v>4.4742054107271469E-3</v>
      </c>
      <c r="Q4282" s="19">
        <v>3.9929084172963918E-2</v>
      </c>
      <c r="R4282" s="19">
        <v>5.7473892833653624E-2</v>
      </c>
      <c r="S4282">
        <v>3401</v>
      </c>
      <c r="T4282" t="str">
        <f t="shared" si="313"/>
        <v>1</v>
      </c>
    </row>
    <row r="4283" spans="1:20" x14ac:dyDescent="0.25">
      <c r="A4283" s="6" t="s">
        <v>629</v>
      </c>
      <c r="B4283" s="6" t="str">
        <f t="shared" si="311"/>
        <v>Uganda</v>
      </c>
      <c r="C4283" t="s">
        <v>65</v>
      </c>
      <c r="D4283" t="str">
        <f t="shared" si="314"/>
        <v>FinScope</v>
      </c>
      <c r="E4283" t="s">
        <v>143</v>
      </c>
      <c r="F4283" t="s">
        <v>650</v>
      </c>
      <c r="G4283" t="str">
        <f t="shared" si="315"/>
        <v>Proportion of individuals who have at least one negative opinion of SHG lending behavior</v>
      </c>
      <c r="H4283" t="s">
        <v>655</v>
      </c>
      <c r="I4283" t="s">
        <v>0</v>
      </c>
      <c r="J4283" t="s">
        <v>66</v>
      </c>
      <c r="K4283" t="s">
        <v>116</v>
      </c>
      <c r="L4283" t="str">
        <f t="shared" si="317"/>
        <v>1.3 Males</v>
      </c>
      <c r="M4283" t="str">
        <f t="shared" si="318"/>
        <v>Proportion of individuals who have at least one negative opinion of SHG lending behavior (Among all question respondents)</v>
      </c>
      <c r="N4283" t="s">
        <v>656</v>
      </c>
      <c r="O4283" s="19">
        <v>5.5252287960578461E-2</v>
      </c>
      <c r="P4283">
        <v>7.2053181675787855E-3</v>
      </c>
      <c r="Q4283" s="19">
        <v>4.1125094751425367E-2</v>
      </c>
      <c r="R4283" s="19">
        <v>6.9379481169731555E-2</v>
      </c>
      <c r="S4283">
        <v>1450</v>
      </c>
      <c r="T4283" t="str">
        <f t="shared" si="313"/>
        <v>1</v>
      </c>
    </row>
    <row r="4284" spans="1:20" x14ac:dyDescent="0.25">
      <c r="A4284" s="6" t="s">
        <v>629</v>
      </c>
      <c r="B4284" s="6" t="str">
        <f t="shared" ref="B4284:B4347" si="319">A4284</f>
        <v>Uganda</v>
      </c>
      <c r="C4284" t="s">
        <v>65</v>
      </c>
      <c r="D4284" t="str">
        <f t="shared" si="314"/>
        <v>FinScope</v>
      </c>
      <c r="E4284" t="s">
        <v>143</v>
      </c>
      <c r="F4284" t="s">
        <v>650</v>
      </c>
      <c r="G4284" t="str">
        <f t="shared" si="315"/>
        <v>Proportion of individuals who have at least one negative opinion of SHG lending behavior</v>
      </c>
      <c r="H4284" t="s">
        <v>655</v>
      </c>
      <c r="I4284" t="s">
        <v>0</v>
      </c>
      <c r="J4284" t="s">
        <v>66</v>
      </c>
      <c r="K4284" t="s">
        <v>115</v>
      </c>
      <c r="L4284" t="str">
        <f t="shared" si="317"/>
        <v>1.2 Females</v>
      </c>
      <c r="M4284" t="str">
        <f t="shared" si="318"/>
        <v>Proportion of individuals who have at least one negative opinion of SHG lending behavior (Among all question respondents)</v>
      </c>
      <c r="N4284" t="s">
        <v>656</v>
      </c>
      <c r="O4284" s="19">
        <v>4.2766369880545448E-2</v>
      </c>
      <c r="P4284">
        <v>5.4816653968772916E-3</v>
      </c>
      <c r="Q4284" s="19">
        <v>3.2018677083568398E-2</v>
      </c>
      <c r="R4284" s="19">
        <v>5.3514062677522498E-2</v>
      </c>
      <c r="S4284">
        <v>1951</v>
      </c>
      <c r="T4284" t="str">
        <f t="shared" si="313"/>
        <v>1</v>
      </c>
    </row>
    <row r="4285" spans="1:20" x14ac:dyDescent="0.25">
      <c r="A4285" s="6" t="s">
        <v>629</v>
      </c>
      <c r="B4285" s="6" t="str">
        <f t="shared" si="319"/>
        <v>Uganda</v>
      </c>
      <c r="C4285" t="s">
        <v>65</v>
      </c>
      <c r="D4285" t="str">
        <f t="shared" si="314"/>
        <v>FinScope</v>
      </c>
      <c r="E4285" t="s">
        <v>143</v>
      </c>
      <c r="F4285" t="s">
        <v>650</v>
      </c>
      <c r="G4285" t="str">
        <f t="shared" si="315"/>
        <v>Proportion of individuals who have at least one negative opinion of SHG lending behavior</v>
      </c>
      <c r="H4285" t="s">
        <v>655</v>
      </c>
      <c r="I4285" t="s">
        <v>0</v>
      </c>
      <c r="J4285" t="s">
        <v>66</v>
      </c>
      <c r="K4285" t="s">
        <v>135</v>
      </c>
      <c r="L4285" t="str">
        <f t="shared" si="317"/>
        <v>6.2 Urban individuals</v>
      </c>
      <c r="M4285" t="str">
        <f t="shared" si="318"/>
        <v>Proportion of individuals who have at least one negative opinion of SHG lending behavior (Among all question respondents)</v>
      </c>
      <c r="N4285" t="s">
        <v>656</v>
      </c>
      <c r="O4285" s="19">
        <v>4.0609083714323937E-2</v>
      </c>
      <c r="P4285">
        <v>7.7778953373173467E-3</v>
      </c>
      <c r="Q4285" s="19">
        <v>2.5359260231820287E-2</v>
      </c>
      <c r="R4285" s="19">
        <v>5.5858907196827588E-2</v>
      </c>
      <c r="S4285">
        <v>854</v>
      </c>
      <c r="T4285" t="str">
        <f t="shared" si="313"/>
        <v>1</v>
      </c>
    </row>
    <row r="4286" spans="1:20" x14ac:dyDescent="0.25">
      <c r="A4286" s="6" t="s">
        <v>629</v>
      </c>
      <c r="B4286" s="6" t="str">
        <f t="shared" si="319"/>
        <v>Uganda</v>
      </c>
      <c r="C4286" t="s">
        <v>65</v>
      </c>
      <c r="D4286" t="str">
        <f t="shared" si="314"/>
        <v>FinScope</v>
      </c>
      <c r="E4286" t="s">
        <v>143</v>
      </c>
      <c r="F4286" t="s">
        <v>650</v>
      </c>
      <c r="G4286" t="str">
        <f t="shared" si="315"/>
        <v>Proportion of individuals who have at least one negative opinion of SHG lending behavior</v>
      </c>
      <c r="H4286" t="s">
        <v>655</v>
      </c>
      <c r="I4286" t="s">
        <v>0</v>
      </c>
      <c r="J4286" t="s">
        <v>66</v>
      </c>
      <c r="K4286" t="s">
        <v>134</v>
      </c>
      <c r="L4286" t="str">
        <f t="shared" si="317"/>
        <v>6.1 Rural individuals</v>
      </c>
      <c r="M4286" t="str">
        <f t="shared" si="318"/>
        <v>Proportion of individuals who have at least one negative opinion of SHG lending behavior (Among all question respondents)</v>
      </c>
      <c r="N4286" t="s">
        <v>656</v>
      </c>
      <c r="O4286" s="19">
        <v>5.0615356603573324E-2</v>
      </c>
      <c r="P4286">
        <v>5.214479668674785E-3</v>
      </c>
      <c r="Q4286" s="19">
        <v>4.0391524698961762E-2</v>
      </c>
      <c r="R4286" s="19">
        <v>6.0839188508184885E-2</v>
      </c>
      <c r="S4286">
        <v>2547</v>
      </c>
      <c r="T4286" t="str">
        <f t="shared" si="313"/>
        <v>1</v>
      </c>
    </row>
    <row r="4287" spans="1:20" x14ac:dyDescent="0.25">
      <c r="A4287" s="6" t="s">
        <v>629</v>
      </c>
      <c r="B4287" s="6" t="str">
        <f t="shared" si="319"/>
        <v>Uganda</v>
      </c>
      <c r="C4287" t="s">
        <v>65</v>
      </c>
      <c r="D4287" t="str">
        <f t="shared" si="314"/>
        <v>FinScope</v>
      </c>
      <c r="E4287" t="s">
        <v>143</v>
      </c>
      <c r="F4287" t="s">
        <v>650</v>
      </c>
      <c r="G4287" t="str">
        <f t="shared" si="315"/>
        <v>Proportion of individuals who have at least one negative opinion of SHG lending behavior</v>
      </c>
      <c r="H4287" t="s">
        <v>655</v>
      </c>
      <c r="I4287" t="s">
        <v>0</v>
      </c>
      <c r="J4287" t="s">
        <v>66</v>
      </c>
      <c r="K4287" t="s">
        <v>124</v>
      </c>
      <c r="L4287" t="str">
        <f t="shared" si="317"/>
        <v>3.2 Individuals who do not have access to a mobile phone</v>
      </c>
      <c r="M4287" t="str">
        <f t="shared" si="318"/>
        <v>Proportion of individuals who have at least one negative opinion of SHG lending behavior (Among all question respondents)</v>
      </c>
      <c r="N4287" t="s">
        <v>656</v>
      </c>
      <c r="O4287" s="19">
        <v>3.1565304186416551E-2</v>
      </c>
      <c r="P4287">
        <v>8.2697824794257593E-3</v>
      </c>
      <c r="Q4287" s="19">
        <v>1.5351056297932954E-2</v>
      </c>
      <c r="R4287" s="19">
        <v>4.7779552074900145E-2</v>
      </c>
      <c r="S4287">
        <v>715</v>
      </c>
      <c r="T4287" t="str">
        <f t="shared" si="313"/>
        <v>1</v>
      </c>
    </row>
    <row r="4288" spans="1:20" x14ac:dyDescent="0.25">
      <c r="A4288" s="6" t="s">
        <v>629</v>
      </c>
      <c r="B4288" s="6" t="str">
        <f t="shared" si="319"/>
        <v>Uganda</v>
      </c>
      <c r="C4288" t="s">
        <v>65</v>
      </c>
      <c r="D4288" t="str">
        <f t="shared" si="314"/>
        <v>FinScope</v>
      </c>
      <c r="E4288" t="s">
        <v>143</v>
      </c>
      <c r="F4288" t="s">
        <v>650</v>
      </c>
      <c r="G4288" t="str">
        <f t="shared" si="315"/>
        <v>Proportion of individuals who have at least one negative opinion of SHG lending behavior</v>
      </c>
      <c r="H4288" t="s">
        <v>655</v>
      </c>
      <c r="I4288" t="s">
        <v>0</v>
      </c>
      <c r="J4288" t="s">
        <v>66</v>
      </c>
      <c r="K4288" t="s">
        <v>123</v>
      </c>
      <c r="L4288" t="str">
        <f t="shared" si="317"/>
        <v>3.1 Individuals who have access to a mobile phone</v>
      </c>
      <c r="M4288" t="str">
        <f t="shared" si="318"/>
        <v>Proportion of individuals who have at least one negative opinion of SHG lending behavior (Among all question respondents)</v>
      </c>
      <c r="N4288" t="s">
        <v>656</v>
      </c>
      <c r="O4288" s="19">
        <v>5.2909454236121582E-2</v>
      </c>
      <c r="P4288">
        <v>5.2079619540622421E-3</v>
      </c>
      <c r="Q4288" s="19">
        <v>4.2698401366588284E-2</v>
      </c>
      <c r="R4288" s="19">
        <v>6.312050710565488E-2</v>
      </c>
      <c r="S4288">
        <v>2680</v>
      </c>
      <c r="T4288" t="str">
        <f t="shared" si="313"/>
        <v>1</v>
      </c>
    </row>
    <row r="4289" spans="1:20" x14ac:dyDescent="0.25">
      <c r="A4289" s="6" t="s">
        <v>629</v>
      </c>
      <c r="B4289" s="6" t="str">
        <f t="shared" si="319"/>
        <v>Uganda</v>
      </c>
      <c r="C4289" t="s">
        <v>65</v>
      </c>
      <c r="D4289" t="str">
        <f t="shared" si="314"/>
        <v>FinScope</v>
      </c>
      <c r="E4289" t="s">
        <v>143</v>
      </c>
      <c r="F4289" t="s">
        <v>650</v>
      </c>
      <c r="G4289" t="str">
        <f t="shared" si="315"/>
        <v>Proportion of individuals who have at least one negative opinion of SHG lending behavior</v>
      </c>
      <c r="H4289" t="s">
        <v>655</v>
      </c>
      <c r="I4289" t="s">
        <v>0</v>
      </c>
      <c r="J4289" t="s">
        <v>66</v>
      </c>
      <c r="K4289" t="s">
        <v>121</v>
      </c>
      <c r="L4289" t="str">
        <f t="shared" si="317"/>
        <v>2.2 Individuals who do not have a bank account</v>
      </c>
      <c r="M4289" t="str">
        <f t="shared" si="318"/>
        <v>Proportion of individuals who have at least one negative opinion of SHG lending behavior (Among all question respondents)</v>
      </c>
      <c r="N4289" t="s">
        <v>656</v>
      </c>
      <c r="O4289" s="19">
        <v>4.8933249110072796E-2</v>
      </c>
      <c r="P4289">
        <v>4.8324226154126022E-3</v>
      </c>
      <c r="Q4289" s="19">
        <v>3.9458501934660398E-2</v>
      </c>
      <c r="R4289" s="19">
        <v>5.8407996285485195E-2</v>
      </c>
      <c r="S4289">
        <v>2998</v>
      </c>
      <c r="T4289" t="str">
        <f t="shared" si="313"/>
        <v>1</v>
      </c>
    </row>
    <row r="4290" spans="1:20" x14ac:dyDescent="0.25">
      <c r="A4290" s="6" t="s">
        <v>629</v>
      </c>
      <c r="B4290" s="6" t="str">
        <f t="shared" si="319"/>
        <v>Uganda</v>
      </c>
      <c r="C4290" t="s">
        <v>65</v>
      </c>
      <c r="D4290" t="str">
        <f t="shared" si="314"/>
        <v>FinScope</v>
      </c>
      <c r="E4290" t="s">
        <v>143</v>
      </c>
      <c r="F4290" t="s">
        <v>650</v>
      </c>
      <c r="G4290" t="str">
        <f t="shared" si="315"/>
        <v>Proportion of individuals who have at least one negative opinion of SHG lending behavior</v>
      </c>
      <c r="H4290" t="s">
        <v>655</v>
      </c>
      <c r="I4290" t="s">
        <v>0</v>
      </c>
      <c r="J4290" t="s">
        <v>66</v>
      </c>
      <c r="K4290" t="s">
        <v>120</v>
      </c>
      <c r="L4290" t="str">
        <f t="shared" si="317"/>
        <v>2.1 Individuals who have a bank account</v>
      </c>
      <c r="M4290" t="str">
        <f t="shared" si="318"/>
        <v>Proportion of individuals who have at least one negative opinion of SHG lending behavior (Among all question respondents)</v>
      </c>
      <c r="N4290" t="s">
        <v>656</v>
      </c>
      <c r="O4290" s="19">
        <v>5.2443301821969671E-2</v>
      </c>
      <c r="P4290">
        <v>1.3935061326538553E-2</v>
      </c>
      <c r="Q4290" s="19">
        <v>2.5121357230096134E-2</v>
      </c>
      <c r="R4290" s="19">
        <v>7.9765246413843208E-2</v>
      </c>
      <c r="S4290">
        <v>309</v>
      </c>
      <c r="T4290" t="str">
        <f t="shared" si="313"/>
        <v>1</v>
      </c>
    </row>
    <row r="4291" spans="1:20" x14ac:dyDescent="0.25">
      <c r="A4291" s="6" t="s">
        <v>629</v>
      </c>
      <c r="B4291" s="6" t="str">
        <f t="shared" si="319"/>
        <v>Uganda</v>
      </c>
      <c r="C4291" t="s">
        <v>65</v>
      </c>
      <c r="D4291" t="str">
        <f t="shared" si="314"/>
        <v>FinScope</v>
      </c>
      <c r="E4291" t="s">
        <v>143</v>
      </c>
      <c r="F4291" t="s">
        <v>650</v>
      </c>
      <c r="G4291" t="str">
        <f t="shared" si="315"/>
        <v>Proportion of individuals who have at least one negative opinion of SHG lending behavior</v>
      </c>
      <c r="H4291" t="s">
        <v>655</v>
      </c>
      <c r="I4291" t="s">
        <v>0</v>
      </c>
      <c r="J4291" t="s">
        <v>66</v>
      </c>
      <c r="K4291" t="s">
        <v>128</v>
      </c>
      <c r="L4291" t="str">
        <f t="shared" si="317"/>
        <v>4.2 Individuals who do not use mobile money</v>
      </c>
      <c r="M4291" t="str">
        <f t="shared" si="318"/>
        <v>Proportion of individuals who have at least one negative opinion of SHG lending behavior (Among all question respondents)</v>
      </c>
      <c r="N4291" t="s">
        <v>656</v>
      </c>
      <c r="O4291" s="19">
        <v>3.7319771363880566E-2</v>
      </c>
      <c r="P4291">
        <v>5.3315990285827319E-3</v>
      </c>
      <c r="Q4291" s="19">
        <v>2.6866307986033469E-2</v>
      </c>
      <c r="R4291" s="19">
        <v>4.7773234741727663E-2</v>
      </c>
      <c r="S4291">
        <v>1908</v>
      </c>
      <c r="T4291" t="str">
        <f t="shared" si="313"/>
        <v>1</v>
      </c>
    </row>
    <row r="4292" spans="1:20" x14ac:dyDescent="0.25">
      <c r="A4292" s="6" t="s">
        <v>629</v>
      </c>
      <c r="B4292" s="6" t="str">
        <f t="shared" si="319"/>
        <v>Uganda</v>
      </c>
      <c r="C4292" t="s">
        <v>65</v>
      </c>
      <c r="D4292" t="str">
        <f t="shared" si="314"/>
        <v>FinScope</v>
      </c>
      <c r="E4292" t="s">
        <v>143</v>
      </c>
      <c r="F4292" t="s">
        <v>650</v>
      </c>
      <c r="G4292" t="str">
        <f t="shared" si="315"/>
        <v>Proportion of individuals who have at least one negative opinion of SHG lending behavior</v>
      </c>
      <c r="H4292" t="s">
        <v>655</v>
      </c>
      <c r="I4292" t="s">
        <v>0</v>
      </c>
      <c r="J4292" t="s">
        <v>66</v>
      </c>
      <c r="K4292" t="s">
        <v>127</v>
      </c>
      <c r="L4292" t="str">
        <f t="shared" si="317"/>
        <v>4.1 Individuals who use mobile money</v>
      </c>
      <c r="M4292" t="str">
        <f t="shared" si="318"/>
        <v>Proportion of individuals who have at least one negative opinion of SHG lending behavior (Among all question respondents)</v>
      </c>
      <c r="N4292" t="s">
        <v>656</v>
      </c>
      <c r="O4292" s="19">
        <v>6.1544890886162502E-2</v>
      </c>
      <c r="P4292">
        <v>7.4897943073644994E-3</v>
      </c>
      <c r="Q4292" s="19">
        <v>4.6859936132456093E-2</v>
      </c>
      <c r="R4292" s="19">
        <v>7.6229845639868912E-2</v>
      </c>
      <c r="S4292">
        <v>1467</v>
      </c>
      <c r="T4292" t="str">
        <f t="shared" si="313"/>
        <v>1</v>
      </c>
    </row>
    <row r="4293" spans="1:20" x14ac:dyDescent="0.25">
      <c r="A4293" s="6" t="s">
        <v>629</v>
      </c>
      <c r="B4293" s="6" t="str">
        <f t="shared" si="319"/>
        <v>Uganda</v>
      </c>
      <c r="C4293" t="s">
        <v>65</v>
      </c>
      <c r="D4293" t="str">
        <f t="shared" si="314"/>
        <v>FinScope</v>
      </c>
      <c r="E4293" t="s">
        <v>143</v>
      </c>
      <c r="F4293" t="s">
        <v>650</v>
      </c>
      <c r="G4293" t="str">
        <f t="shared" si="315"/>
        <v>Proportion of individuals who have at least one negative opinion of SHG lending behavior</v>
      </c>
      <c r="H4293" t="s">
        <v>657</v>
      </c>
      <c r="I4293" t="s">
        <v>0</v>
      </c>
      <c r="J4293" t="s">
        <v>66</v>
      </c>
      <c r="K4293" t="s">
        <v>114</v>
      </c>
      <c r="L4293" t="str">
        <f t="shared" si="317"/>
        <v>1.1 All individuals</v>
      </c>
      <c r="M4293" t="str">
        <f t="shared" si="318"/>
        <v>Proportion of individuals who have at least one negative opinion of SHG lending behavior (Among all question respondents)</v>
      </c>
      <c r="N4293" t="s">
        <v>658</v>
      </c>
      <c r="O4293" s="19">
        <v>6.6949373705615156E-2</v>
      </c>
      <c r="P4293">
        <v>5.5239557227345177E-3</v>
      </c>
      <c r="Q4293" s="19">
        <v>5.6118763875639993E-2</v>
      </c>
      <c r="R4293" s="19">
        <v>7.7779983535590319E-2</v>
      </c>
      <c r="S4293">
        <v>3401</v>
      </c>
      <c r="T4293" t="str">
        <f t="shared" si="313"/>
        <v>1</v>
      </c>
    </row>
    <row r="4294" spans="1:20" x14ac:dyDescent="0.25">
      <c r="A4294" s="6" t="s">
        <v>629</v>
      </c>
      <c r="B4294" s="6" t="str">
        <f t="shared" si="319"/>
        <v>Uganda</v>
      </c>
      <c r="C4294" t="s">
        <v>65</v>
      </c>
      <c r="D4294" t="str">
        <f t="shared" si="314"/>
        <v>FinScope</v>
      </c>
      <c r="E4294" t="s">
        <v>143</v>
      </c>
      <c r="F4294" t="s">
        <v>650</v>
      </c>
      <c r="G4294" t="str">
        <f t="shared" si="315"/>
        <v>Proportion of individuals who have at least one negative opinion of SHG lending behavior</v>
      </c>
      <c r="H4294" t="s">
        <v>657</v>
      </c>
      <c r="I4294" t="s">
        <v>0</v>
      </c>
      <c r="J4294" t="s">
        <v>66</v>
      </c>
      <c r="K4294" t="s">
        <v>116</v>
      </c>
      <c r="L4294" t="str">
        <f t="shared" si="317"/>
        <v>1.3 Males</v>
      </c>
      <c r="M4294" t="str">
        <f t="shared" si="318"/>
        <v>Proportion of individuals who have at least one negative opinion of SHG lending behavior (Among all question respondents)</v>
      </c>
      <c r="N4294" t="s">
        <v>658</v>
      </c>
      <c r="O4294" s="19">
        <v>0</v>
      </c>
      <c r="P4294"/>
      <c r="S4294">
        <v>1450</v>
      </c>
      <c r="T4294" t="str">
        <f t="shared" si="313"/>
        <v>1</v>
      </c>
    </row>
    <row r="4295" spans="1:20" x14ac:dyDescent="0.25">
      <c r="A4295" s="6" t="s">
        <v>629</v>
      </c>
      <c r="B4295" s="6" t="str">
        <f t="shared" si="319"/>
        <v>Uganda</v>
      </c>
      <c r="C4295" t="s">
        <v>65</v>
      </c>
      <c r="D4295" t="str">
        <f t="shared" si="314"/>
        <v>FinScope</v>
      </c>
      <c r="E4295" t="s">
        <v>143</v>
      </c>
      <c r="F4295" t="s">
        <v>650</v>
      </c>
      <c r="G4295" t="str">
        <f t="shared" si="315"/>
        <v>Proportion of individuals who have at least one negative opinion of SHG lending behavior</v>
      </c>
      <c r="H4295" t="s">
        <v>657</v>
      </c>
      <c r="I4295" t="s">
        <v>0</v>
      </c>
      <c r="J4295" t="s">
        <v>66</v>
      </c>
      <c r="K4295" t="s">
        <v>115</v>
      </c>
      <c r="L4295" t="str">
        <f t="shared" si="317"/>
        <v>1.2 Females</v>
      </c>
      <c r="M4295" t="str">
        <f t="shared" si="318"/>
        <v>Proportion of individuals who have at least one negative opinion of SHG lending behavior (Among all question respondents)</v>
      </c>
      <c r="N4295" t="s">
        <v>658</v>
      </c>
      <c r="O4295" s="19">
        <v>0</v>
      </c>
      <c r="P4295"/>
      <c r="S4295">
        <v>1951</v>
      </c>
      <c r="T4295" t="str">
        <f t="shared" si="313"/>
        <v>1</v>
      </c>
    </row>
    <row r="4296" spans="1:20" x14ac:dyDescent="0.25">
      <c r="A4296" s="6" t="s">
        <v>629</v>
      </c>
      <c r="B4296" s="6" t="str">
        <f t="shared" si="319"/>
        <v>Uganda</v>
      </c>
      <c r="C4296" t="s">
        <v>65</v>
      </c>
      <c r="D4296" t="str">
        <f t="shared" si="314"/>
        <v>FinScope</v>
      </c>
      <c r="E4296" t="s">
        <v>143</v>
      </c>
      <c r="F4296" t="s">
        <v>650</v>
      </c>
      <c r="G4296" t="str">
        <f t="shared" si="315"/>
        <v>Proportion of individuals who have at least one negative opinion of SHG lending behavior</v>
      </c>
      <c r="H4296" t="s">
        <v>657</v>
      </c>
      <c r="I4296" t="s">
        <v>0</v>
      </c>
      <c r="J4296" t="s">
        <v>66</v>
      </c>
      <c r="K4296" t="s">
        <v>135</v>
      </c>
      <c r="L4296" t="str">
        <f t="shared" si="317"/>
        <v>6.2 Urban individuals</v>
      </c>
      <c r="M4296" t="str">
        <f t="shared" si="318"/>
        <v>Proportion of individuals who have at least one negative opinion of SHG lending behavior (Among all question respondents)</v>
      </c>
      <c r="N4296" t="s">
        <v>658</v>
      </c>
      <c r="O4296" s="19">
        <v>0</v>
      </c>
      <c r="P4296"/>
      <c r="S4296">
        <v>854</v>
      </c>
      <c r="T4296" t="str">
        <f t="shared" si="313"/>
        <v>1</v>
      </c>
    </row>
    <row r="4297" spans="1:20" x14ac:dyDescent="0.25">
      <c r="A4297" s="6" t="s">
        <v>629</v>
      </c>
      <c r="B4297" s="6" t="str">
        <f t="shared" si="319"/>
        <v>Uganda</v>
      </c>
      <c r="C4297" t="s">
        <v>65</v>
      </c>
      <c r="D4297" t="str">
        <f t="shared" si="314"/>
        <v>FinScope</v>
      </c>
      <c r="E4297" t="s">
        <v>143</v>
      </c>
      <c r="F4297" t="s">
        <v>650</v>
      </c>
      <c r="G4297" t="str">
        <f t="shared" si="315"/>
        <v>Proportion of individuals who have at least one negative opinion of SHG lending behavior</v>
      </c>
      <c r="H4297" t="s">
        <v>657</v>
      </c>
      <c r="I4297" t="s">
        <v>0</v>
      </c>
      <c r="J4297" t="s">
        <v>66</v>
      </c>
      <c r="K4297" t="s">
        <v>134</v>
      </c>
      <c r="L4297" t="str">
        <f t="shared" si="317"/>
        <v>6.1 Rural individuals</v>
      </c>
      <c r="M4297" t="str">
        <f t="shared" si="318"/>
        <v>Proportion of individuals who have at least one negative opinion of SHG lending behavior (Among all question respondents)</v>
      </c>
      <c r="N4297" t="s">
        <v>658</v>
      </c>
      <c r="O4297" s="19">
        <v>6.9781507473416896E-2</v>
      </c>
      <c r="P4297">
        <v>6.4625809647152581E-3</v>
      </c>
      <c r="Q4297" s="19">
        <v>5.7110570840925828E-2</v>
      </c>
      <c r="R4297" s="19">
        <v>8.2452444105907963E-2</v>
      </c>
      <c r="S4297">
        <v>2547</v>
      </c>
      <c r="T4297" t="str">
        <f t="shared" si="313"/>
        <v>1</v>
      </c>
    </row>
    <row r="4298" spans="1:20" x14ac:dyDescent="0.25">
      <c r="A4298" s="6" t="s">
        <v>629</v>
      </c>
      <c r="B4298" s="6" t="str">
        <f t="shared" si="319"/>
        <v>Uganda</v>
      </c>
      <c r="C4298" t="s">
        <v>65</v>
      </c>
      <c r="D4298" t="str">
        <f t="shared" si="314"/>
        <v>FinScope</v>
      </c>
      <c r="E4298" t="s">
        <v>143</v>
      </c>
      <c r="F4298" t="s">
        <v>650</v>
      </c>
      <c r="G4298" t="str">
        <f t="shared" si="315"/>
        <v>Proportion of individuals who have at least one negative opinion of SHG lending behavior</v>
      </c>
      <c r="H4298" t="s">
        <v>657</v>
      </c>
      <c r="I4298" t="s">
        <v>0</v>
      </c>
      <c r="J4298" t="s">
        <v>66</v>
      </c>
      <c r="K4298" t="s">
        <v>124</v>
      </c>
      <c r="L4298" t="str">
        <f t="shared" si="317"/>
        <v>3.2 Individuals who do not have access to a mobile phone</v>
      </c>
      <c r="M4298" t="str">
        <f t="shared" si="318"/>
        <v>Proportion of individuals who have at least one negative opinion of SHG lending behavior (Among all question respondents)</v>
      </c>
      <c r="N4298" t="s">
        <v>658</v>
      </c>
      <c r="O4298" s="19">
        <v>4.3216073043534163E-2</v>
      </c>
      <c r="P4298">
        <v>8.6430789474143468E-3</v>
      </c>
      <c r="Q4298" s="19">
        <v>2.6269916972106119E-2</v>
      </c>
      <c r="R4298" s="19">
        <v>6.0162229114962204E-2</v>
      </c>
      <c r="S4298">
        <v>715</v>
      </c>
      <c r="T4298" t="str">
        <f t="shared" si="313"/>
        <v>1</v>
      </c>
    </row>
    <row r="4299" spans="1:20" x14ac:dyDescent="0.25">
      <c r="A4299" s="6" t="s">
        <v>629</v>
      </c>
      <c r="B4299" s="6" t="str">
        <f t="shared" si="319"/>
        <v>Uganda</v>
      </c>
      <c r="C4299" t="s">
        <v>65</v>
      </c>
      <c r="D4299" t="str">
        <f t="shared" si="314"/>
        <v>FinScope</v>
      </c>
      <c r="E4299" t="s">
        <v>143</v>
      </c>
      <c r="F4299" t="s">
        <v>650</v>
      </c>
      <c r="G4299" t="str">
        <f t="shared" si="315"/>
        <v>Proportion of individuals who have at least one negative opinion of SHG lending behavior</v>
      </c>
      <c r="H4299" t="s">
        <v>657</v>
      </c>
      <c r="I4299" t="s">
        <v>0</v>
      </c>
      <c r="J4299" t="s">
        <v>66</v>
      </c>
      <c r="K4299" t="s">
        <v>123</v>
      </c>
      <c r="L4299" t="str">
        <f t="shared" si="317"/>
        <v>3.1 Individuals who have access to a mobile phone</v>
      </c>
      <c r="M4299" t="str">
        <f t="shared" si="318"/>
        <v>Proportion of individuals who have at least one negative opinion of SHG lending behavior (Among all question respondents)</v>
      </c>
      <c r="N4299" t="s">
        <v>658</v>
      </c>
      <c r="O4299" s="19">
        <v>7.3262021390012796E-2</v>
      </c>
      <c r="P4299">
        <v>6.581272294968207E-3</v>
      </c>
      <c r="Q4299" s="19">
        <v>6.0358371181835416E-2</v>
      </c>
      <c r="R4299" s="19">
        <v>8.6165671598190177E-2</v>
      </c>
      <c r="S4299">
        <v>2680</v>
      </c>
      <c r="T4299" t="str">
        <f t="shared" si="313"/>
        <v>1</v>
      </c>
    </row>
    <row r="4300" spans="1:20" x14ac:dyDescent="0.25">
      <c r="A4300" s="6" t="s">
        <v>629</v>
      </c>
      <c r="B4300" s="6" t="str">
        <f t="shared" si="319"/>
        <v>Uganda</v>
      </c>
      <c r="C4300" t="s">
        <v>65</v>
      </c>
      <c r="D4300" t="str">
        <f t="shared" si="314"/>
        <v>FinScope</v>
      </c>
      <c r="E4300" t="s">
        <v>143</v>
      </c>
      <c r="F4300" t="s">
        <v>650</v>
      </c>
      <c r="G4300" t="str">
        <f t="shared" si="315"/>
        <v>Proportion of individuals who have at least one negative opinion of SHG lending behavior</v>
      </c>
      <c r="H4300" t="s">
        <v>657</v>
      </c>
      <c r="I4300" t="s">
        <v>0</v>
      </c>
      <c r="J4300" t="s">
        <v>66</v>
      </c>
      <c r="K4300" t="s">
        <v>121</v>
      </c>
      <c r="L4300" t="str">
        <f t="shared" si="317"/>
        <v>2.2 Individuals who do not have a bank account</v>
      </c>
      <c r="M4300" t="str">
        <f t="shared" si="318"/>
        <v>Proportion of individuals who have at least one negative opinion of SHG lending behavior (Among all question respondents)</v>
      </c>
      <c r="N4300" t="s">
        <v>658</v>
      </c>
      <c r="O4300" s="19">
        <v>6.0668407059912492E-2</v>
      </c>
      <c r="P4300">
        <v>5.3748373502688265E-3</v>
      </c>
      <c r="Q4300" s="19">
        <v>5.0130167949711549E-2</v>
      </c>
      <c r="R4300" s="19">
        <v>7.1206646170113436E-2</v>
      </c>
      <c r="S4300">
        <v>2998</v>
      </c>
      <c r="T4300" t="str">
        <f t="shared" si="313"/>
        <v>1</v>
      </c>
    </row>
    <row r="4301" spans="1:20" x14ac:dyDescent="0.25">
      <c r="A4301" s="6" t="s">
        <v>629</v>
      </c>
      <c r="B4301" s="6" t="str">
        <f t="shared" si="319"/>
        <v>Uganda</v>
      </c>
      <c r="C4301" t="s">
        <v>65</v>
      </c>
      <c r="D4301" t="str">
        <f t="shared" si="314"/>
        <v>FinScope</v>
      </c>
      <c r="E4301" t="s">
        <v>143</v>
      </c>
      <c r="F4301" t="s">
        <v>650</v>
      </c>
      <c r="G4301" t="str">
        <f t="shared" si="315"/>
        <v>Proportion of individuals who have at least one negative opinion of SHG lending behavior</v>
      </c>
      <c r="H4301" t="s">
        <v>657</v>
      </c>
      <c r="I4301" t="s">
        <v>0</v>
      </c>
      <c r="J4301" t="s">
        <v>66</v>
      </c>
      <c r="K4301" t="s">
        <v>120</v>
      </c>
      <c r="L4301" t="str">
        <f t="shared" si="317"/>
        <v>2.1 Individuals who have a bank account</v>
      </c>
      <c r="M4301" t="str">
        <f t="shared" si="318"/>
        <v>Proportion of individuals who have at least one negative opinion of SHG lending behavior (Among all question respondents)</v>
      </c>
      <c r="N4301" t="s">
        <v>658</v>
      </c>
      <c r="O4301" s="19">
        <v>0.11480468186844953</v>
      </c>
      <c r="P4301">
        <v>2.6814846987208148E-2</v>
      </c>
      <c r="Q4301" s="19">
        <v>6.22298315354404E-2</v>
      </c>
      <c r="R4301" s="19">
        <v>0.16737953220145865</v>
      </c>
      <c r="S4301">
        <v>309</v>
      </c>
      <c r="T4301" t="str">
        <f t="shared" si="313"/>
        <v>1</v>
      </c>
    </row>
    <row r="4302" spans="1:20" x14ac:dyDescent="0.25">
      <c r="A4302" s="6" t="s">
        <v>629</v>
      </c>
      <c r="B4302" s="6" t="str">
        <f t="shared" si="319"/>
        <v>Uganda</v>
      </c>
      <c r="C4302" t="s">
        <v>65</v>
      </c>
      <c r="D4302" t="str">
        <f t="shared" si="314"/>
        <v>FinScope</v>
      </c>
      <c r="E4302" t="s">
        <v>143</v>
      </c>
      <c r="F4302" t="s">
        <v>650</v>
      </c>
      <c r="G4302" t="str">
        <f t="shared" si="315"/>
        <v>Proportion of individuals who have at least one negative opinion of SHG lending behavior</v>
      </c>
      <c r="H4302" t="s">
        <v>657</v>
      </c>
      <c r="I4302" t="s">
        <v>0</v>
      </c>
      <c r="J4302" t="s">
        <v>66</v>
      </c>
      <c r="K4302" t="s">
        <v>128</v>
      </c>
      <c r="L4302" t="str">
        <f t="shared" si="317"/>
        <v>4.2 Individuals who do not use mobile money</v>
      </c>
      <c r="M4302" t="str">
        <f t="shared" si="318"/>
        <v>Proportion of individuals who have at least one negative opinion of SHG lending behavior (Among all question respondents)</v>
      </c>
      <c r="N4302" t="s">
        <v>658</v>
      </c>
      <c r="O4302" s="19">
        <v>5.6494191923471687E-2</v>
      </c>
      <c r="P4302">
        <v>6.5622108635928064E-3</v>
      </c>
      <c r="Q4302" s="19">
        <v>4.3627914738611301E-2</v>
      </c>
      <c r="R4302" s="19">
        <v>6.9360469108332073E-2</v>
      </c>
      <c r="S4302">
        <v>1908</v>
      </c>
      <c r="T4302" t="str">
        <f t="shared" si="313"/>
        <v>1</v>
      </c>
    </row>
    <row r="4303" spans="1:20" x14ac:dyDescent="0.25">
      <c r="A4303" s="6" t="s">
        <v>629</v>
      </c>
      <c r="B4303" s="6" t="str">
        <f t="shared" si="319"/>
        <v>Uganda</v>
      </c>
      <c r="C4303" t="s">
        <v>65</v>
      </c>
      <c r="D4303" t="str">
        <f t="shared" si="314"/>
        <v>FinScope</v>
      </c>
      <c r="E4303" t="s">
        <v>143</v>
      </c>
      <c r="F4303" t="s">
        <v>650</v>
      </c>
      <c r="G4303" t="str">
        <f t="shared" si="315"/>
        <v>Proportion of individuals who have at least one negative opinion of SHG lending behavior</v>
      </c>
      <c r="H4303" t="s">
        <v>657</v>
      </c>
      <c r="I4303" t="s">
        <v>0</v>
      </c>
      <c r="J4303" t="s">
        <v>66</v>
      </c>
      <c r="K4303" t="s">
        <v>127</v>
      </c>
      <c r="L4303" t="str">
        <f t="shared" si="317"/>
        <v>4.1 Individuals who use mobile money</v>
      </c>
      <c r="M4303" t="str">
        <f t="shared" si="318"/>
        <v>Proportion of individuals who have at least one negative opinion of SHG lending behavior (Among all question respondents)</v>
      </c>
      <c r="N4303" t="s">
        <v>658</v>
      </c>
      <c r="O4303" s="19">
        <v>7.894254675956755E-2</v>
      </c>
      <c r="P4303">
        <v>9.2972559811814789E-3</v>
      </c>
      <c r="Q4303" s="19">
        <v>6.0713770665806133E-2</v>
      </c>
      <c r="R4303" s="19">
        <v>9.7171322853328967E-2</v>
      </c>
      <c r="S4303">
        <v>1467</v>
      </c>
      <c r="T4303" t="str">
        <f t="shared" si="313"/>
        <v>1</v>
      </c>
    </row>
    <row r="4304" spans="1:20" x14ac:dyDescent="0.25">
      <c r="A4304" s="6" t="s">
        <v>629</v>
      </c>
      <c r="B4304" s="6" t="str">
        <f t="shared" si="319"/>
        <v>Uganda</v>
      </c>
      <c r="C4304" t="s">
        <v>65</v>
      </c>
      <c r="D4304" t="str">
        <f t="shared" si="314"/>
        <v>FinScope</v>
      </c>
      <c r="E4304" t="s">
        <v>143</v>
      </c>
      <c r="F4304" t="s">
        <v>650</v>
      </c>
      <c r="G4304" t="str">
        <f t="shared" si="315"/>
        <v>Proportion of individuals who have at least one negative opinion of SHG lending behavior</v>
      </c>
      <c r="H4304" t="s">
        <v>659</v>
      </c>
      <c r="I4304" t="s">
        <v>0</v>
      </c>
      <c r="J4304" t="s">
        <v>66</v>
      </c>
      <c r="K4304" t="s">
        <v>114</v>
      </c>
      <c r="L4304" t="str">
        <f t="shared" si="317"/>
        <v>1.1 All individuals</v>
      </c>
      <c r="M4304" t="str">
        <f t="shared" si="318"/>
        <v>Proportion of individuals who have at least one negative opinion of SHG lending behavior (Among all question respondents)</v>
      </c>
      <c r="N4304" t="s">
        <v>660</v>
      </c>
      <c r="O4304" s="19">
        <v>0.13474711090459854</v>
      </c>
      <c r="P4304">
        <v>6.7597407474693592E-3</v>
      </c>
      <c r="Q4304" s="19">
        <v>0.12149354439132765</v>
      </c>
      <c r="R4304" s="19">
        <v>0.14800067741786943</v>
      </c>
      <c r="S4304">
        <v>3401</v>
      </c>
      <c r="T4304" t="str">
        <f t="shared" si="313"/>
        <v>1</v>
      </c>
    </row>
    <row r="4305" spans="1:20" x14ac:dyDescent="0.25">
      <c r="A4305" s="6" t="s">
        <v>629</v>
      </c>
      <c r="B4305" s="6" t="str">
        <f t="shared" si="319"/>
        <v>Uganda</v>
      </c>
      <c r="C4305" t="s">
        <v>65</v>
      </c>
      <c r="D4305" t="str">
        <f t="shared" si="314"/>
        <v>FinScope</v>
      </c>
      <c r="E4305" t="s">
        <v>143</v>
      </c>
      <c r="F4305" t="s">
        <v>650</v>
      </c>
      <c r="G4305" t="str">
        <f t="shared" si="315"/>
        <v>Proportion of individuals who have at least one negative opinion of SHG lending behavior</v>
      </c>
      <c r="H4305" t="s">
        <v>659</v>
      </c>
      <c r="I4305" t="s">
        <v>0</v>
      </c>
      <c r="J4305" t="s">
        <v>66</v>
      </c>
      <c r="K4305" t="s">
        <v>116</v>
      </c>
      <c r="L4305" t="str">
        <f t="shared" si="317"/>
        <v>1.3 Males</v>
      </c>
      <c r="M4305" t="str">
        <f t="shared" si="318"/>
        <v>Proportion of individuals who have at least one negative opinion of SHG lending behavior (Among all question respondents)</v>
      </c>
      <c r="N4305" t="s">
        <v>660</v>
      </c>
      <c r="O4305" s="19">
        <v>0.13550633609456531</v>
      </c>
      <c r="P4305">
        <v>1.0632842127305135E-2</v>
      </c>
      <c r="Q4305" s="19">
        <v>0.11465892705567507</v>
      </c>
      <c r="R4305" s="19">
        <v>0.15635374513345554</v>
      </c>
      <c r="S4305">
        <v>1450</v>
      </c>
      <c r="T4305" t="str">
        <f t="shared" si="313"/>
        <v>1</v>
      </c>
    </row>
    <row r="4306" spans="1:20" x14ac:dyDescent="0.25">
      <c r="A4306" s="6" t="s">
        <v>629</v>
      </c>
      <c r="B4306" s="6" t="str">
        <f t="shared" si="319"/>
        <v>Uganda</v>
      </c>
      <c r="C4306" t="s">
        <v>65</v>
      </c>
      <c r="D4306" t="str">
        <f t="shared" si="314"/>
        <v>FinScope</v>
      </c>
      <c r="E4306" t="s">
        <v>143</v>
      </c>
      <c r="F4306" t="s">
        <v>650</v>
      </c>
      <c r="G4306" t="str">
        <f t="shared" si="315"/>
        <v>Proportion of individuals who have at least one negative opinion of SHG lending behavior</v>
      </c>
      <c r="H4306" t="s">
        <v>659</v>
      </c>
      <c r="I4306" t="s">
        <v>0</v>
      </c>
      <c r="J4306" t="s">
        <v>66</v>
      </c>
      <c r="K4306" t="s">
        <v>115</v>
      </c>
      <c r="L4306" t="str">
        <f t="shared" si="317"/>
        <v>1.2 Females</v>
      </c>
      <c r="M4306" t="str">
        <f t="shared" si="318"/>
        <v>Proportion of individuals who have at least one negative opinion of SHG lending behavior (Among all question respondents)</v>
      </c>
      <c r="N4306" t="s">
        <v>660</v>
      </c>
      <c r="O4306" s="19">
        <v>0.13405924195162025</v>
      </c>
      <c r="P4306">
        <v>8.5545270455008732E-3</v>
      </c>
      <c r="Q4306" s="19">
        <v>0.11728670622536982</v>
      </c>
      <c r="R4306" s="19">
        <v>0.15083177767787068</v>
      </c>
      <c r="S4306">
        <v>1951</v>
      </c>
      <c r="T4306" t="str">
        <f t="shared" si="313"/>
        <v>1</v>
      </c>
    </row>
    <row r="4307" spans="1:20" x14ac:dyDescent="0.25">
      <c r="A4307" s="6" t="s">
        <v>629</v>
      </c>
      <c r="B4307" s="6" t="str">
        <f t="shared" si="319"/>
        <v>Uganda</v>
      </c>
      <c r="C4307" t="s">
        <v>65</v>
      </c>
      <c r="D4307" t="str">
        <f t="shared" si="314"/>
        <v>FinScope</v>
      </c>
      <c r="E4307" t="s">
        <v>143</v>
      </c>
      <c r="F4307" t="s">
        <v>650</v>
      </c>
      <c r="G4307" t="str">
        <f t="shared" si="315"/>
        <v>Proportion of individuals who have at least one negative opinion of SHG lending behavior</v>
      </c>
      <c r="H4307" t="s">
        <v>659</v>
      </c>
      <c r="I4307" t="s">
        <v>0</v>
      </c>
      <c r="J4307" t="s">
        <v>66</v>
      </c>
      <c r="K4307" t="s">
        <v>135</v>
      </c>
      <c r="L4307" t="str">
        <f t="shared" si="317"/>
        <v>6.2 Urban individuals</v>
      </c>
      <c r="M4307" t="str">
        <f t="shared" si="318"/>
        <v>Proportion of individuals who have at least one negative opinion of SHG lending behavior (Among all question respondents)</v>
      </c>
      <c r="N4307" t="s">
        <v>660</v>
      </c>
      <c r="O4307" s="19">
        <v>9.6635466702932341E-2</v>
      </c>
      <c r="P4307">
        <v>1.240800692639134E-2</v>
      </c>
      <c r="Q4307" s="19">
        <v>7.2307559577556454E-2</v>
      </c>
      <c r="R4307" s="19">
        <v>0.12096337382830823</v>
      </c>
      <c r="S4307">
        <v>854</v>
      </c>
      <c r="T4307" t="str">
        <f t="shared" si="313"/>
        <v>1</v>
      </c>
    </row>
    <row r="4308" spans="1:20" x14ac:dyDescent="0.25">
      <c r="A4308" s="6" t="s">
        <v>629</v>
      </c>
      <c r="B4308" s="6" t="str">
        <f t="shared" si="319"/>
        <v>Uganda</v>
      </c>
      <c r="C4308" t="s">
        <v>65</v>
      </c>
      <c r="D4308" t="str">
        <f t="shared" si="314"/>
        <v>FinScope</v>
      </c>
      <c r="E4308" t="s">
        <v>143</v>
      </c>
      <c r="F4308" t="s">
        <v>650</v>
      </c>
      <c r="G4308" t="str">
        <f t="shared" si="315"/>
        <v>Proportion of individuals who have at least one negative opinion of SHG lending behavior</v>
      </c>
      <c r="H4308" t="s">
        <v>659</v>
      </c>
      <c r="I4308" t="s">
        <v>0</v>
      </c>
      <c r="J4308" t="s">
        <v>66</v>
      </c>
      <c r="K4308" t="s">
        <v>134</v>
      </c>
      <c r="L4308" t="str">
        <f t="shared" si="317"/>
        <v>6.1 Rural individuals</v>
      </c>
      <c r="M4308" t="str">
        <f t="shared" si="318"/>
        <v>Proportion of individuals who have at least one negative opinion of SHG lending behavior (Among all question respondents)</v>
      </c>
      <c r="N4308" t="s">
        <v>660</v>
      </c>
      <c r="O4308" s="19">
        <v>0.14376058242365627</v>
      </c>
      <c r="P4308">
        <v>7.8143156250946502E-3</v>
      </c>
      <c r="Q4308" s="19">
        <v>0.12843935106849572</v>
      </c>
      <c r="R4308" s="19">
        <v>0.15908181377881683</v>
      </c>
      <c r="S4308">
        <v>2547</v>
      </c>
      <c r="T4308" t="str">
        <f t="shared" si="313"/>
        <v>1</v>
      </c>
    </row>
    <row r="4309" spans="1:20" x14ac:dyDescent="0.25">
      <c r="A4309" s="6" t="s">
        <v>629</v>
      </c>
      <c r="B4309" s="6" t="str">
        <f t="shared" si="319"/>
        <v>Uganda</v>
      </c>
      <c r="C4309" t="s">
        <v>65</v>
      </c>
      <c r="D4309" t="str">
        <f t="shared" si="314"/>
        <v>FinScope</v>
      </c>
      <c r="E4309" t="s">
        <v>143</v>
      </c>
      <c r="F4309" t="s">
        <v>650</v>
      </c>
      <c r="G4309" t="str">
        <f t="shared" si="315"/>
        <v>Proportion of individuals who have at least one negative opinion of SHG lending behavior</v>
      </c>
      <c r="H4309" t="s">
        <v>659</v>
      </c>
      <c r="I4309" t="s">
        <v>0</v>
      </c>
      <c r="J4309" t="s">
        <v>66</v>
      </c>
      <c r="K4309" t="s">
        <v>124</v>
      </c>
      <c r="L4309" t="str">
        <f t="shared" si="317"/>
        <v>3.2 Individuals who do not have access to a mobile phone</v>
      </c>
      <c r="M4309" t="str">
        <f t="shared" si="318"/>
        <v>Proportion of individuals who have at least one negative opinion of SHG lending behavior (Among all question respondents)</v>
      </c>
      <c r="N4309" t="s">
        <v>660</v>
      </c>
      <c r="O4309" s="19">
        <v>8.1826989115745402E-2</v>
      </c>
      <c r="P4309">
        <v>1.0945136451384719E-2</v>
      </c>
      <c r="Q4309" s="19">
        <v>6.0367276476683031E-2</v>
      </c>
      <c r="R4309" s="19">
        <v>0.10328670175480778</v>
      </c>
      <c r="S4309">
        <v>715</v>
      </c>
      <c r="T4309" t="str">
        <f t="shared" si="313"/>
        <v>1</v>
      </c>
    </row>
    <row r="4310" spans="1:20" x14ac:dyDescent="0.25">
      <c r="A4310" s="6" t="s">
        <v>629</v>
      </c>
      <c r="B4310" s="6" t="str">
        <f t="shared" si="319"/>
        <v>Uganda</v>
      </c>
      <c r="C4310" t="s">
        <v>65</v>
      </c>
      <c r="D4310" t="str">
        <f t="shared" si="314"/>
        <v>FinScope</v>
      </c>
      <c r="E4310" t="s">
        <v>143</v>
      </c>
      <c r="F4310" t="s">
        <v>650</v>
      </c>
      <c r="G4310" t="str">
        <f t="shared" si="315"/>
        <v>Proportion of individuals who have at least one negative opinion of SHG lending behavior</v>
      </c>
      <c r="H4310" t="s">
        <v>659</v>
      </c>
      <c r="I4310" t="s">
        <v>0</v>
      </c>
      <c r="J4310" t="s">
        <v>66</v>
      </c>
      <c r="K4310" t="s">
        <v>123</v>
      </c>
      <c r="L4310" t="str">
        <f t="shared" si="317"/>
        <v>3.1 Individuals who have access to a mobile phone</v>
      </c>
      <c r="M4310" t="str">
        <f t="shared" si="318"/>
        <v>Proportion of individuals who have at least one negative opinion of SHG lending behavior (Among all question respondents)</v>
      </c>
      <c r="N4310" t="s">
        <v>660</v>
      </c>
      <c r="O4310" s="19">
        <v>0.14878509369487378</v>
      </c>
      <c r="P4310">
        <v>8.005149717002686E-3</v>
      </c>
      <c r="Q4310" s="19">
        <v>0.13308970119587799</v>
      </c>
      <c r="R4310" s="19">
        <v>0.16448048619386957</v>
      </c>
      <c r="S4310">
        <v>2680</v>
      </c>
      <c r="T4310" t="str">
        <f t="shared" si="313"/>
        <v>1</v>
      </c>
    </row>
    <row r="4311" spans="1:20" x14ac:dyDescent="0.25">
      <c r="A4311" s="6" t="s">
        <v>629</v>
      </c>
      <c r="B4311" s="6" t="str">
        <f t="shared" si="319"/>
        <v>Uganda</v>
      </c>
      <c r="C4311" t="s">
        <v>65</v>
      </c>
      <c r="D4311" t="str">
        <f t="shared" si="314"/>
        <v>FinScope</v>
      </c>
      <c r="E4311" t="s">
        <v>143</v>
      </c>
      <c r="F4311" t="s">
        <v>650</v>
      </c>
      <c r="G4311" t="str">
        <f t="shared" si="315"/>
        <v>Proportion of individuals who have at least one negative opinion of SHG lending behavior</v>
      </c>
      <c r="H4311" t="s">
        <v>659</v>
      </c>
      <c r="I4311" t="s">
        <v>0</v>
      </c>
      <c r="J4311" t="s">
        <v>66</v>
      </c>
      <c r="K4311" t="s">
        <v>121</v>
      </c>
      <c r="L4311" t="str">
        <f t="shared" si="317"/>
        <v>2.2 Individuals who do not have a bank account</v>
      </c>
      <c r="M4311" t="str">
        <f t="shared" si="318"/>
        <v>Proportion of individuals who have at least one negative opinion of SHG lending behavior (Among all question respondents)</v>
      </c>
      <c r="N4311" t="s">
        <v>660</v>
      </c>
      <c r="O4311" s="19">
        <v>0.1386824410541887</v>
      </c>
      <c r="P4311">
        <v>7.2693881892370929E-3</v>
      </c>
      <c r="Q4311" s="19">
        <v>0.12442962819107581</v>
      </c>
      <c r="R4311" s="19">
        <v>0.15293525391730159</v>
      </c>
      <c r="S4311">
        <v>2998</v>
      </c>
      <c r="T4311" t="str">
        <f t="shared" si="313"/>
        <v>1</v>
      </c>
    </row>
    <row r="4312" spans="1:20" x14ac:dyDescent="0.25">
      <c r="A4312" s="6" t="s">
        <v>629</v>
      </c>
      <c r="B4312" s="6" t="str">
        <f t="shared" si="319"/>
        <v>Uganda</v>
      </c>
      <c r="C4312" t="s">
        <v>65</v>
      </c>
      <c r="D4312" t="str">
        <f t="shared" si="314"/>
        <v>FinScope</v>
      </c>
      <c r="E4312" t="s">
        <v>143</v>
      </c>
      <c r="F4312" t="s">
        <v>650</v>
      </c>
      <c r="G4312" t="str">
        <f t="shared" si="315"/>
        <v>Proportion of individuals who have at least one negative opinion of SHG lending behavior</v>
      </c>
      <c r="H4312" t="s">
        <v>659</v>
      </c>
      <c r="I4312" t="s">
        <v>0</v>
      </c>
      <c r="J4312" t="s">
        <v>66</v>
      </c>
      <c r="K4312" t="s">
        <v>120</v>
      </c>
      <c r="L4312" t="str">
        <f t="shared" si="317"/>
        <v>2.1 Individuals who have a bank account</v>
      </c>
      <c r="M4312" t="str">
        <f t="shared" si="318"/>
        <v>Proportion of individuals who have at least one negative opinion of SHG lending behavior (Among all question respondents)</v>
      </c>
      <c r="N4312" t="s">
        <v>660</v>
      </c>
      <c r="O4312" s="19">
        <v>0.10806651305699667</v>
      </c>
      <c r="P4312">
        <v>1.9752919713075221E-2</v>
      </c>
      <c r="Q4312" s="19">
        <v>6.9337714863582089E-2</v>
      </c>
      <c r="R4312" s="19">
        <v>0.14679531125041126</v>
      </c>
      <c r="S4312">
        <v>309</v>
      </c>
      <c r="T4312" t="str">
        <f t="shared" si="313"/>
        <v>1</v>
      </c>
    </row>
    <row r="4313" spans="1:20" x14ac:dyDescent="0.25">
      <c r="A4313" s="6" t="s">
        <v>629</v>
      </c>
      <c r="B4313" s="6" t="str">
        <f t="shared" si="319"/>
        <v>Uganda</v>
      </c>
      <c r="C4313" t="s">
        <v>65</v>
      </c>
      <c r="D4313" t="str">
        <f t="shared" si="314"/>
        <v>FinScope</v>
      </c>
      <c r="E4313" t="s">
        <v>143</v>
      </c>
      <c r="F4313" t="s">
        <v>650</v>
      </c>
      <c r="G4313" t="str">
        <f t="shared" si="315"/>
        <v>Proportion of individuals who have at least one negative opinion of SHG lending behavior</v>
      </c>
      <c r="H4313" t="s">
        <v>659</v>
      </c>
      <c r="I4313" t="s">
        <v>0</v>
      </c>
      <c r="J4313" t="s">
        <v>66</v>
      </c>
      <c r="K4313" t="s">
        <v>128</v>
      </c>
      <c r="L4313" t="str">
        <f t="shared" si="317"/>
        <v>4.2 Individuals who do not use mobile money</v>
      </c>
      <c r="M4313" t="str">
        <f t="shared" si="318"/>
        <v>Proportion of individuals who have at least one negative opinion of SHG lending behavior (Among all question respondents)</v>
      </c>
      <c r="N4313" t="s">
        <v>660</v>
      </c>
      <c r="O4313" s="19">
        <v>0.17223397170968444</v>
      </c>
      <c r="P4313">
        <v>9.9457600479638322E-3</v>
      </c>
      <c r="Q4313" s="19">
        <v>0.15273369836413209</v>
      </c>
      <c r="R4313" s="19">
        <v>0.19173424505523678</v>
      </c>
      <c r="S4313">
        <v>1908</v>
      </c>
      <c r="T4313" t="str">
        <f t="shared" si="313"/>
        <v>1</v>
      </c>
    </row>
    <row r="4314" spans="1:20" x14ac:dyDescent="0.25">
      <c r="A4314" s="6" t="s">
        <v>629</v>
      </c>
      <c r="B4314" s="6" t="str">
        <f t="shared" si="319"/>
        <v>Uganda</v>
      </c>
      <c r="C4314" t="s">
        <v>65</v>
      </c>
      <c r="D4314" t="str">
        <f t="shared" si="314"/>
        <v>FinScope</v>
      </c>
      <c r="E4314" t="s">
        <v>143</v>
      </c>
      <c r="F4314" t="s">
        <v>650</v>
      </c>
      <c r="G4314" t="str">
        <f t="shared" si="315"/>
        <v>Proportion of individuals who have at least one negative opinion of SHG lending behavior</v>
      </c>
      <c r="H4314" t="s">
        <v>659</v>
      </c>
      <c r="I4314" t="s">
        <v>0</v>
      </c>
      <c r="J4314" t="s">
        <v>66</v>
      </c>
      <c r="K4314" t="s">
        <v>127</v>
      </c>
      <c r="L4314" t="str">
        <f t="shared" si="317"/>
        <v>4.1 Individuals who use mobile money</v>
      </c>
      <c r="M4314" t="str">
        <f t="shared" si="318"/>
        <v>Proportion of individuals who have at least one negative opinion of SHG lending behavior (Among all question respondents)</v>
      </c>
      <c r="N4314" t="s">
        <v>660</v>
      </c>
      <c r="O4314" s="19">
        <v>9.1113474769561734E-2</v>
      </c>
      <c r="P4314">
        <v>8.8300038446647716E-3</v>
      </c>
      <c r="Q4314" s="19">
        <v>7.3800822163540655E-2</v>
      </c>
      <c r="R4314" s="19">
        <v>0.10842612737558281</v>
      </c>
      <c r="S4314">
        <v>1467</v>
      </c>
      <c r="T4314" t="str">
        <f t="shared" si="313"/>
        <v>1</v>
      </c>
    </row>
    <row r="4315" spans="1:20" x14ac:dyDescent="0.25">
      <c r="A4315" s="6" t="s">
        <v>629</v>
      </c>
      <c r="B4315" s="6" t="str">
        <f t="shared" si="319"/>
        <v>Uganda</v>
      </c>
      <c r="C4315" t="s">
        <v>65</v>
      </c>
      <c r="D4315" t="str">
        <f t="shared" si="314"/>
        <v>FinScope</v>
      </c>
      <c r="E4315" t="s">
        <v>143</v>
      </c>
      <c r="F4315" t="s">
        <v>650</v>
      </c>
      <c r="G4315" t="str">
        <f t="shared" si="315"/>
        <v>Proportion of individuals who have at least one negative opinion of SHG lending behavior</v>
      </c>
      <c r="H4315" t="s">
        <v>661</v>
      </c>
      <c r="I4315" t="s">
        <v>0</v>
      </c>
      <c r="J4315" t="s">
        <v>66</v>
      </c>
      <c r="K4315" t="s">
        <v>114</v>
      </c>
      <c r="L4315" t="str">
        <f t="shared" si="317"/>
        <v>1.1 All individuals</v>
      </c>
      <c r="M4315" t="str">
        <f t="shared" si="318"/>
        <v>Proportion of individuals who have at least one negative opinion of SHG lending behavior (Among all question respondents)</v>
      </c>
      <c r="N4315" t="s">
        <v>662</v>
      </c>
      <c r="O4315" s="19">
        <v>3.9635585768953596E-2</v>
      </c>
      <c r="P4315">
        <v>4.0091893724472829E-3</v>
      </c>
      <c r="Q4315" s="19">
        <v>3.1774920693607121E-2</v>
      </c>
      <c r="R4315" s="19">
        <v>4.7496250844300071E-2</v>
      </c>
      <c r="S4315">
        <v>3401</v>
      </c>
      <c r="T4315" t="str">
        <f t="shared" si="313"/>
        <v>1</v>
      </c>
    </row>
    <row r="4316" spans="1:20" x14ac:dyDescent="0.25">
      <c r="A4316" s="6" t="s">
        <v>629</v>
      </c>
      <c r="B4316" s="6" t="str">
        <f t="shared" si="319"/>
        <v>Uganda</v>
      </c>
      <c r="C4316" t="s">
        <v>65</v>
      </c>
      <c r="D4316" t="str">
        <f t="shared" si="314"/>
        <v>FinScope</v>
      </c>
      <c r="E4316" t="s">
        <v>143</v>
      </c>
      <c r="F4316" t="s">
        <v>650</v>
      </c>
      <c r="G4316" t="str">
        <f t="shared" si="315"/>
        <v>Proportion of individuals who have at least one negative opinion of SHG lending behavior</v>
      </c>
      <c r="H4316" t="s">
        <v>661</v>
      </c>
      <c r="I4316" t="s">
        <v>0</v>
      </c>
      <c r="J4316" t="s">
        <v>66</v>
      </c>
      <c r="K4316" t="s">
        <v>116</v>
      </c>
      <c r="L4316" t="str">
        <f t="shared" si="317"/>
        <v>1.3 Males</v>
      </c>
      <c r="M4316" t="str">
        <f t="shared" si="318"/>
        <v>Proportion of individuals who have at least one negative opinion of SHG lending behavior (Among all question respondents)</v>
      </c>
      <c r="N4316" t="s">
        <v>662</v>
      </c>
      <c r="O4316" s="19">
        <v>4.196539806393295E-2</v>
      </c>
      <c r="P4316">
        <v>6.3004133735027473E-3</v>
      </c>
      <c r="Q4316" s="19">
        <v>2.9612417257963271E-2</v>
      </c>
      <c r="R4316" s="19">
        <v>5.431837886990263E-2</v>
      </c>
      <c r="S4316">
        <v>1450</v>
      </c>
      <c r="T4316" t="str">
        <f t="shared" ref="T4316:T4379" si="320">IF(S4316&gt;=30,"1","0")</f>
        <v>1</v>
      </c>
    </row>
    <row r="4317" spans="1:20" x14ac:dyDescent="0.25">
      <c r="A4317" s="6" t="s">
        <v>629</v>
      </c>
      <c r="B4317" s="6" t="str">
        <f t="shared" si="319"/>
        <v>Uganda</v>
      </c>
      <c r="C4317" t="s">
        <v>65</v>
      </c>
      <c r="D4317" t="str">
        <f t="shared" si="314"/>
        <v>FinScope</v>
      </c>
      <c r="E4317" t="s">
        <v>143</v>
      </c>
      <c r="F4317" t="s">
        <v>650</v>
      </c>
      <c r="G4317" t="str">
        <f t="shared" si="315"/>
        <v>Proportion of individuals who have at least one negative opinion of SHG lending behavior</v>
      </c>
      <c r="H4317" t="s">
        <v>661</v>
      </c>
      <c r="I4317" t="s">
        <v>0</v>
      </c>
      <c r="J4317" t="s">
        <v>66</v>
      </c>
      <c r="K4317" t="s">
        <v>115</v>
      </c>
      <c r="L4317" t="str">
        <f t="shared" si="317"/>
        <v>1.2 Females</v>
      </c>
      <c r="M4317" t="str">
        <f t="shared" si="318"/>
        <v>Proportion of individuals who have at least one negative opinion of SHG lending behavior (Among all question respondents)</v>
      </c>
      <c r="N4317" t="s">
        <v>662</v>
      </c>
      <c r="O4317" s="19">
        <v>3.7524742286463873E-2</v>
      </c>
      <c r="P4317">
        <v>5.0793544745268383E-3</v>
      </c>
      <c r="Q4317" s="19">
        <v>2.7565845209261027E-2</v>
      </c>
      <c r="R4317" s="19">
        <v>4.7483639363666716E-2</v>
      </c>
      <c r="S4317">
        <v>1951</v>
      </c>
      <c r="T4317" t="str">
        <f t="shared" si="320"/>
        <v>1</v>
      </c>
    </row>
    <row r="4318" spans="1:20" x14ac:dyDescent="0.25">
      <c r="A4318" s="6" t="s">
        <v>629</v>
      </c>
      <c r="B4318" s="6" t="str">
        <f t="shared" si="319"/>
        <v>Uganda</v>
      </c>
      <c r="C4318" t="s">
        <v>65</v>
      </c>
      <c r="D4318" t="str">
        <f t="shared" si="314"/>
        <v>FinScope</v>
      </c>
      <c r="E4318" t="s">
        <v>143</v>
      </c>
      <c r="F4318" t="s">
        <v>650</v>
      </c>
      <c r="G4318" t="str">
        <f t="shared" si="315"/>
        <v>Proportion of individuals who have at least one negative opinion of SHG lending behavior</v>
      </c>
      <c r="H4318" t="s">
        <v>661</v>
      </c>
      <c r="I4318" t="s">
        <v>0</v>
      </c>
      <c r="J4318" t="s">
        <v>66</v>
      </c>
      <c r="K4318" t="s">
        <v>135</v>
      </c>
      <c r="L4318" t="str">
        <f t="shared" si="317"/>
        <v>6.2 Urban individuals</v>
      </c>
      <c r="M4318" t="str">
        <f t="shared" si="318"/>
        <v>Proportion of individuals who have at least one negative opinion of SHG lending behavior (Among all question respondents)</v>
      </c>
      <c r="N4318" t="s">
        <v>662</v>
      </c>
      <c r="O4318" s="19">
        <v>6.9426902066818216E-2</v>
      </c>
      <c r="P4318">
        <v>1.0032493922217544E-2</v>
      </c>
      <c r="Q4318" s="19">
        <v>4.9756572913754953E-2</v>
      </c>
      <c r="R4318" s="19">
        <v>8.9097231219881473E-2</v>
      </c>
      <c r="S4318">
        <v>854</v>
      </c>
      <c r="T4318" t="str">
        <f t="shared" si="320"/>
        <v>1</v>
      </c>
    </row>
    <row r="4319" spans="1:20" x14ac:dyDescent="0.25">
      <c r="A4319" s="6" t="s">
        <v>629</v>
      </c>
      <c r="B4319" s="6" t="str">
        <f t="shared" si="319"/>
        <v>Uganda</v>
      </c>
      <c r="C4319" t="s">
        <v>65</v>
      </c>
      <c r="D4319" t="str">
        <f t="shared" si="314"/>
        <v>FinScope</v>
      </c>
      <c r="E4319" t="s">
        <v>143</v>
      </c>
      <c r="F4319" t="s">
        <v>650</v>
      </c>
      <c r="G4319" t="str">
        <f t="shared" si="315"/>
        <v>Proportion of individuals who have at least one negative opinion of SHG lending behavior</v>
      </c>
      <c r="H4319" t="s">
        <v>661</v>
      </c>
      <c r="I4319" t="s">
        <v>0</v>
      </c>
      <c r="J4319" t="s">
        <v>66</v>
      </c>
      <c r="K4319" t="s">
        <v>134</v>
      </c>
      <c r="L4319" t="str">
        <f t="shared" si="317"/>
        <v>6.1 Rural individuals</v>
      </c>
      <c r="M4319" t="str">
        <f t="shared" si="318"/>
        <v>Proportion of individuals who have at least one negative opinion of SHG lending behavior (Among all question respondents)</v>
      </c>
      <c r="N4319" t="s">
        <v>662</v>
      </c>
      <c r="O4319" s="19">
        <v>3.2589886571480917E-2</v>
      </c>
      <c r="P4319">
        <v>4.3546792653631405E-3</v>
      </c>
      <c r="Q4319" s="19">
        <v>2.4051832607050586E-2</v>
      </c>
      <c r="R4319" s="19">
        <v>4.1127940535911248E-2</v>
      </c>
      <c r="S4319">
        <v>2547</v>
      </c>
      <c r="T4319" t="str">
        <f t="shared" si="320"/>
        <v>1</v>
      </c>
    </row>
    <row r="4320" spans="1:20" x14ac:dyDescent="0.25">
      <c r="A4320" s="6" t="s">
        <v>629</v>
      </c>
      <c r="B4320" s="6" t="str">
        <f t="shared" si="319"/>
        <v>Uganda</v>
      </c>
      <c r="C4320" t="s">
        <v>65</v>
      </c>
      <c r="D4320" t="str">
        <f t="shared" si="314"/>
        <v>FinScope</v>
      </c>
      <c r="E4320" t="s">
        <v>143</v>
      </c>
      <c r="F4320" t="s">
        <v>650</v>
      </c>
      <c r="G4320" t="str">
        <f t="shared" si="315"/>
        <v>Proportion of individuals who have at least one negative opinion of SHG lending behavior</v>
      </c>
      <c r="H4320" t="s">
        <v>661</v>
      </c>
      <c r="I4320" t="s">
        <v>0</v>
      </c>
      <c r="J4320" t="s">
        <v>66</v>
      </c>
      <c r="K4320" t="s">
        <v>124</v>
      </c>
      <c r="L4320" t="str">
        <f t="shared" si="317"/>
        <v>3.2 Individuals who do not have access to a mobile phone</v>
      </c>
      <c r="M4320" t="str">
        <f t="shared" si="318"/>
        <v>Proportion of individuals who have at least one negative opinion of SHG lending behavior (Among all question respondents)</v>
      </c>
      <c r="N4320" t="s">
        <v>662</v>
      </c>
      <c r="O4320" s="19">
        <v>2.9550221668889529E-2</v>
      </c>
      <c r="P4320">
        <v>7.6497656208877347E-3</v>
      </c>
      <c r="Q4320" s="19">
        <v>1.455161724677102E-2</v>
      </c>
      <c r="R4320" s="19">
        <v>4.4548826091008034E-2</v>
      </c>
      <c r="S4320">
        <v>715</v>
      </c>
      <c r="T4320" t="str">
        <f t="shared" si="320"/>
        <v>1</v>
      </c>
    </row>
    <row r="4321" spans="1:20" x14ac:dyDescent="0.25">
      <c r="A4321" s="6" t="s">
        <v>629</v>
      </c>
      <c r="B4321" s="6" t="str">
        <f t="shared" si="319"/>
        <v>Uganda</v>
      </c>
      <c r="C4321" t="s">
        <v>65</v>
      </c>
      <c r="D4321" t="str">
        <f t="shared" si="314"/>
        <v>FinScope</v>
      </c>
      <c r="E4321" t="s">
        <v>143</v>
      </c>
      <c r="F4321" t="s">
        <v>650</v>
      </c>
      <c r="G4321" t="str">
        <f t="shared" si="315"/>
        <v>Proportion of individuals who have at least one negative opinion of SHG lending behavior</v>
      </c>
      <c r="H4321" t="s">
        <v>661</v>
      </c>
      <c r="I4321" t="s">
        <v>0</v>
      </c>
      <c r="J4321" t="s">
        <v>66</v>
      </c>
      <c r="K4321" t="s">
        <v>123</v>
      </c>
      <c r="L4321" t="str">
        <f t="shared" si="317"/>
        <v>3.1 Individuals who have access to a mobile phone</v>
      </c>
      <c r="M4321" t="str">
        <f t="shared" si="318"/>
        <v>Proportion of individuals who have at least one negative opinion of SHG lending behavior (Among all question respondents)</v>
      </c>
      <c r="N4321" t="s">
        <v>662</v>
      </c>
      <c r="O4321" s="19">
        <v>4.2347249244590296E-2</v>
      </c>
      <c r="P4321">
        <v>4.6516202667810005E-3</v>
      </c>
      <c r="Q4321" s="19">
        <v>3.3226994355622701E-2</v>
      </c>
      <c r="R4321" s="19">
        <v>5.1467504133557891E-2</v>
      </c>
      <c r="S4321">
        <v>2680</v>
      </c>
      <c r="T4321" t="str">
        <f t="shared" si="320"/>
        <v>1</v>
      </c>
    </row>
    <row r="4322" spans="1:20" x14ac:dyDescent="0.25">
      <c r="A4322" s="6" t="s">
        <v>629</v>
      </c>
      <c r="B4322" s="6" t="str">
        <f t="shared" si="319"/>
        <v>Uganda</v>
      </c>
      <c r="C4322" t="s">
        <v>65</v>
      </c>
      <c r="D4322" t="str">
        <f t="shared" ref="D4322:D4385" si="321">C4322</f>
        <v>FinScope</v>
      </c>
      <c r="E4322" t="s">
        <v>143</v>
      </c>
      <c r="F4322" t="s">
        <v>650</v>
      </c>
      <c r="G4322" t="str">
        <f t="shared" ref="G4322:G4385" si="322">F4322</f>
        <v>Proportion of individuals who have at least one negative opinion of SHG lending behavior</v>
      </c>
      <c r="H4322" t="s">
        <v>661</v>
      </c>
      <c r="I4322" t="s">
        <v>0</v>
      </c>
      <c r="J4322" t="s">
        <v>66</v>
      </c>
      <c r="K4322" t="s">
        <v>121</v>
      </c>
      <c r="L4322" t="str">
        <f t="shared" ref="L4322:L4385" si="323">K4322</f>
        <v>2.2 Individuals who do not have a bank account</v>
      </c>
      <c r="M4322" t="str">
        <f t="shared" ref="M4322:M4385" si="324">CONCATENATE(F4322," (Among ",J4322,")")</f>
        <v>Proportion of individuals who have at least one negative opinion of SHG lending behavior (Among all question respondents)</v>
      </c>
      <c r="N4322" t="s">
        <v>662</v>
      </c>
      <c r="O4322" s="19">
        <v>3.5168046488794173E-2</v>
      </c>
      <c r="P4322">
        <v>4.1937514867523198E-3</v>
      </c>
      <c r="Q4322" s="19">
        <v>2.6945517497485028E-2</v>
      </c>
      <c r="R4322" s="19">
        <v>4.3390575480103319E-2</v>
      </c>
      <c r="S4322">
        <v>2998</v>
      </c>
      <c r="T4322" t="str">
        <f t="shared" si="320"/>
        <v>1</v>
      </c>
    </row>
    <row r="4323" spans="1:20" x14ac:dyDescent="0.25">
      <c r="A4323" s="6" t="s">
        <v>629</v>
      </c>
      <c r="B4323" s="6" t="str">
        <f t="shared" si="319"/>
        <v>Uganda</v>
      </c>
      <c r="C4323" t="s">
        <v>65</v>
      </c>
      <c r="D4323" t="str">
        <f t="shared" si="321"/>
        <v>FinScope</v>
      </c>
      <c r="E4323" t="s">
        <v>143</v>
      </c>
      <c r="F4323" t="s">
        <v>650</v>
      </c>
      <c r="G4323" t="str">
        <f t="shared" si="322"/>
        <v>Proportion of individuals who have at least one negative opinion of SHG lending behavior</v>
      </c>
      <c r="H4323" t="s">
        <v>661</v>
      </c>
      <c r="I4323" t="s">
        <v>0</v>
      </c>
      <c r="J4323" t="s">
        <v>66</v>
      </c>
      <c r="K4323" t="s">
        <v>120</v>
      </c>
      <c r="L4323" t="str">
        <f t="shared" si="323"/>
        <v>2.1 Individuals who have a bank account</v>
      </c>
      <c r="M4323" t="str">
        <f t="shared" si="324"/>
        <v>Proportion of individuals who have at least one negative opinion of SHG lending behavior (Among all question respondents)</v>
      </c>
      <c r="N4323" t="s">
        <v>662</v>
      </c>
      <c r="O4323" s="19">
        <v>8.346522209616869E-2</v>
      </c>
      <c r="P4323">
        <v>1.6146305941990954E-2</v>
      </c>
      <c r="Q4323" s="19">
        <v>5.1807774312256007E-2</v>
      </c>
      <c r="R4323" s="19">
        <v>0.11512266988008138</v>
      </c>
      <c r="S4323">
        <v>309</v>
      </c>
      <c r="T4323" t="str">
        <f t="shared" si="320"/>
        <v>1</v>
      </c>
    </row>
    <row r="4324" spans="1:20" x14ac:dyDescent="0.25">
      <c r="A4324" s="6" t="s">
        <v>629</v>
      </c>
      <c r="B4324" s="6" t="str">
        <f t="shared" si="319"/>
        <v>Uganda</v>
      </c>
      <c r="C4324" t="s">
        <v>65</v>
      </c>
      <c r="D4324" t="str">
        <f t="shared" si="321"/>
        <v>FinScope</v>
      </c>
      <c r="E4324" t="s">
        <v>143</v>
      </c>
      <c r="F4324" t="s">
        <v>650</v>
      </c>
      <c r="G4324" t="str">
        <f t="shared" si="322"/>
        <v>Proportion of individuals who have at least one negative opinion of SHG lending behavior</v>
      </c>
      <c r="H4324" t="s">
        <v>661</v>
      </c>
      <c r="I4324" t="s">
        <v>0</v>
      </c>
      <c r="J4324" t="s">
        <v>66</v>
      </c>
      <c r="K4324" t="s">
        <v>128</v>
      </c>
      <c r="L4324" t="str">
        <f t="shared" si="323"/>
        <v>4.2 Individuals who do not use mobile money</v>
      </c>
      <c r="M4324" t="str">
        <f t="shared" si="324"/>
        <v>Proportion of individuals who have at least one negative opinion of SHG lending behavior (Among all question respondents)</v>
      </c>
      <c r="N4324" t="s">
        <v>662</v>
      </c>
      <c r="O4324" s="19">
        <v>3.3566926659004105E-2</v>
      </c>
      <c r="P4324">
        <v>5.4247424762549883E-3</v>
      </c>
      <c r="Q4324" s="19">
        <v>2.2930840466892751E-2</v>
      </c>
      <c r="R4324" s="19">
        <v>4.4203012851115456E-2</v>
      </c>
      <c r="S4324">
        <v>1908</v>
      </c>
      <c r="T4324" t="str">
        <f t="shared" si="320"/>
        <v>1</v>
      </c>
    </row>
    <row r="4325" spans="1:20" x14ac:dyDescent="0.25">
      <c r="A4325" s="6" t="s">
        <v>629</v>
      </c>
      <c r="B4325" s="6" t="str">
        <f t="shared" si="319"/>
        <v>Uganda</v>
      </c>
      <c r="C4325" t="s">
        <v>65</v>
      </c>
      <c r="D4325" t="str">
        <f t="shared" si="321"/>
        <v>FinScope</v>
      </c>
      <c r="E4325" t="s">
        <v>143</v>
      </c>
      <c r="F4325" t="s">
        <v>650</v>
      </c>
      <c r="G4325" t="str">
        <f t="shared" si="322"/>
        <v>Proportion of individuals who have at least one negative opinion of SHG lending behavior</v>
      </c>
      <c r="H4325" t="s">
        <v>661</v>
      </c>
      <c r="I4325" t="s">
        <v>0</v>
      </c>
      <c r="J4325" t="s">
        <v>66</v>
      </c>
      <c r="K4325" t="s">
        <v>127</v>
      </c>
      <c r="L4325" t="str">
        <f t="shared" si="323"/>
        <v>4.1 Individuals who use mobile money</v>
      </c>
      <c r="M4325" t="str">
        <f t="shared" si="324"/>
        <v>Proportion of individuals who have at least one negative opinion of SHG lending behavior (Among all question respondents)</v>
      </c>
      <c r="N4325" t="s">
        <v>662</v>
      </c>
      <c r="O4325" s="19">
        <v>4.683614075092505E-2</v>
      </c>
      <c r="P4325">
        <v>6.0277875316039611E-3</v>
      </c>
      <c r="Q4325" s="19">
        <v>3.5017687061279286E-2</v>
      </c>
      <c r="R4325" s="19">
        <v>5.8654594440570813E-2</v>
      </c>
      <c r="S4325">
        <v>1467</v>
      </c>
      <c r="T4325" t="str">
        <f t="shared" si="320"/>
        <v>1</v>
      </c>
    </row>
    <row r="4326" spans="1:20" x14ac:dyDescent="0.25">
      <c r="A4326" s="6" t="s">
        <v>629</v>
      </c>
      <c r="B4326" s="6" t="str">
        <f t="shared" si="319"/>
        <v>Uganda</v>
      </c>
      <c r="C4326" t="s">
        <v>65</v>
      </c>
      <c r="D4326" t="str">
        <f t="shared" si="321"/>
        <v>FinScope</v>
      </c>
      <c r="E4326" t="s">
        <v>143</v>
      </c>
      <c r="F4326" t="s">
        <v>650</v>
      </c>
      <c r="G4326" t="str">
        <f t="shared" si="322"/>
        <v>Proportion of individuals who have at least one negative opinion of SHG lending behavior</v>
      </c>
      <c r="H4326" t="s">
        <v>663</v>
      </c>
      <c r="I4326" t="s">
        <v>0</v>
      </c>
      <c r="J4326" t="s">
        <v>66</v>
      </c>
      <c r="K4326" t="s">
        <v>114</v>
      </c>
      <c r="L4326" t="str">
        <f t="shared" si="323"/>
        <v>1.1 All individuals</v>
      </c>
      <c r="M4326" t="str">
        <f t="shared" si="324"/>
        <v>Proportion of individuals who have at least one negative opinion of SHG lending behavior (Among all question respondents)</v>
      </c>
      <c r="N4326" t="s">
        <v>664</v>
      </c>
      <c r="O4326" s="19">
        <v>8.729048953458686E-2</v>
      </c>
      <c r="P4326">
        <v>5.8966087777907652E-3</v>
      </c>
      <c r="Q4326" s="19">
        <v>7.5729233036925428E-2</v>
      </c>
      <c r="R4326" s="19">
        <v>9.8851746032248292E-2</v>
      </c>
      <c r="S4326">
        <v>3401</v>
      </c>
      <c r="T4326" t="str">
        <f t="shared" si="320"/>
        <v>1</v>
      </c>
    </row>
    <row r="4327" spans="1:20" x14ac:dyDescent="0.25">
      <c r="A4327" s="6" t="s">
        <v>629</v>
      </c>
      <c r="B4327" s="6" t="str">
        <f t="shared" si="319"/>
        <v>Uganda</v>
      </c>
      <c r="C4327" t="s">
        <v>65</v>
      </c>
      <c r="D4327" t="str">
        <f t="shared" si="321"/>
        <v>FinScope</v>
      </c>
      <c r="E4327" t="s">
        <v>143</v>
      </c>
      <c r="F4327" t="s">
        <v>650</v>
      </c>
      <c r="G4327" t="str">
        <f t="shared" si="322"/>
        <v>Proportion of individuals who have at least one negative opinion of SHG lending behavior</v>
      </c>
      <c r="H4327" t="s">
        <v>663</v>
      </c>
      <c r="I4327" t="s">
        <v>0</v>
      </c>
      <c r="J4327" t="s">
        <v>66</v>
      </c>
      <c r="K4327" t="s">
        <v>116</v>
      </c>
      <c r="L4327" t="str">
        <f t="shared" si="323"/>
        <v>1.3 Males</v>
      </c>
      <c r="M4327" t="str">
        <f t="shared" si="324"/>
        <v>Proportion of individuals who have at least one negative opinion of SHG lending behavior (Among all question respondents)</v>
      </c>
      <c r="N4327" t="s">
        <v>664</v>
      </c>
      <c r="O4327" s="19">
        <v>9.4987083495704408E-2</v>
      </c>
      <c r="P4327">
        <v>9.2672538865558266E-3</v>
      </c>
      <c r="Q4327" s="19">
        <v>7.6817131367463765E-2</v>
      </c>
      <c r="R4327" s="19">
        <v>0.11315703562394505</v>
      </c>
      <c r="S4327">
        <v>1450</v>
      </c>
      <c r="T4327" t="str">
        <f t="shared" si="320"/>
        <v>1</v>
      </c>
    </row>
    <row r="4328" spans="1:20" x14ac:dyDescent="0.25">
      <c r="A4328" s="6" t="s">
        <v>629</v>
      </c>
      <c r="B4328" s="6" t="str">
        <f t="shared" si="319"/>
        <v>Uganda</v>
      </c>
      <c r="C4328" t="s">
        <v>65</v>
      </c>
      <c r="D4328" t="str">
        <f t="shared" si="321"/>
        <v>FinScope</v>
      </c>
      <c r="E4328" t="s">
        <v>143</v>
      </c>
      <c r="F4328" t="s">
        <v>650</v>
      </c>
      <c r="G4328" t="str">
        <f t="shared" si="322"/>
        <v>Proportion of individuals who have at least one negative opinion of SHG lending behavior</v>
      </c>
      <c r="H4328" t="s">
        <v>663</v>
      </c>
      <c r="I4328" t="s">
        <v>0</v>
      </c>
      <c r="J4328" t="s">
        <v>66</v>
      </c>
      <c r="K4328" t="s">
        <v>115</v>
      </c>
      <c r="L4328" t="str">
        <f t="shared" si="323"/>
        <v>1.2 Females</v>
      </c>
      <c r="M4328" t="str">
        <f t="shared" si="324"/>
        <v>Proportion of individuals who have at least one negative opinion of SHG lending behavior (Among all question respondents)</v>
      </c>
      <c r="N4328" t="s">
        <v>664</v>
      </c>
      <c r="O4328" s="19">
        <v>8.0317264594876148E-2</v>
      </c>
      <c r="P4328">
        <v>7.4669704391776325E-3</v>
      </c>
      <c r="Q4328" s="19">
        <v>6.5677059731203316E-2</v>
      </c>
      <c r="R4328" s="19">
        <v>9.4957469458548979E-2</v>
      </c>
      <c r="S4328">
        <v>1951</v>
      </c>
      <c r="T4328" t="str">
        <f t="shared" si="320"/>
        <v>1</v>
      </c>
    </row>
    <row r="4329" spans="1:20" x14ac:dyDescent="0.25">
      <c r="A4329" s="6" t="s">
        <v>629</v>
      </c>
      <c r="B4329" s="6" t="str">
        <f t="shared" si="319"/>
        <v>Uganda</v>
      </c>
      <c r="C4329" t="s">
        <v>65</v>
      </c>
      <c r="D4329" t="str">
        <f t="shared" si="321"/>
        <v>FinScope</v>
      </c>
      <c r="E4329" t="s">
        <v>143</v>
      </c>
      <c r="F4329" t="s">
        <v>650</v>
      </c>
      <c r="G4329" t="str">
        <f t="shared" si="322"/>
        <v>Proportion of individuals who have at least one negative opinion of SHG lending behavior</v>
      </c>
      <c r="H4329" t="s">
        <v>663</v>
      </c>
      <c r="I4329" t="s">
        <v>0</v>
      </c>
      <c r="J4329" t="s">
        <v>66</v>
      </c>
      <c r="K4329" t="s">
        <v>135</v>
      </c>
      <c r="L4329" t="str">
        <f t="shared" si="323"/>
        <v>6.2 Urban individuals</v>
      </c>
      <c r="M4329" t="str">
        <f t="shared" si="324"/>
        <v>Proportion of individuals who have at least one negative opinion of SHG lending behavior (Among all question respondents)</v>
      </c>
      <c r="N4329" t="s">
        <v>664</v>
      </c>
      <c r="O4329" s="19">
        <v>0.10324006826524225</v>
      </c>
      <c r="P4329">
        <v>1.3329456917859668E-2</v>
      </c>
      <c r="Q4329" s="19">
        <v>7.7105509197608016E-2</v>
      </c>
      <c r="R4329" s="19">
        <v>0.12937462733287647</v>
      </c>
      <c r="S4329">
        <v>854</v>
      </c>
      <c r="T4329" t="str">
        <f t="shared" si="320"/>
        <v>1</v>
      </c>
    </row>
    <row r="4330" spans="1:20" x14ac:dyDescent="0.25">
      <c r="A4330" s="6" t="s">
        <v>629</v>
      </c>
      <c r="B4330" s="6" t="str">
        <f t="shared" si="319"/>
        <v>Uganda</v>
      </c>
      <c r="C4330" t="s">
        <v>65</v>
      </c>
      <c r="D4330" t="str">
        <f t="shared" si="321"/>
        <v>FinScope</v>
      </c>
      <c r="E4330" t="s">
        <v>143</v>
      </c>
      <c r="F4330" t="s">
        <v>650</v>
      </c>
      <c r="G4330" t="str">
        <f t="shared" si="322"/>
        <v>Proportion of individuals who have at least one negative opinion of SHG lending behavior</v>
      </c>
      <c r="H4330" t="s">
        <v>663</v>
      </c>
      <c r="I4330" t="s">
        <v>0</v>
      </c>
      <c r="J4330" t="s">
        <v>66</v>
      </c>
      <c r="K4330" t="s">
        <v>134</v>
      </c>
      <c r="L4330" t="str">
        <f t="shared" si="323"/>
        <v>6.1 Rural individuals</v>
      </c>
      <c r="M4330" t="str">
        <f t="shared" si="324"/>
        <v>Proportion of individuals who have at least one negative opinion of SHG lending behavior (Among all question respondents)</v>
      </c>
      <c r="N4330" t="s">
        <v>664</v>
      </c>
      <c r="O4330" s="19">
        <v>8.3518385847088469E-2</v>
      </c>
      <c r="P4330">
        <v>6.574547405795164E-3</v>
      </c>
      <c r="Q4330" s="19">
        <v>7.0627920873268288E-2</v>
      </c>
      <c r="R4330" s="19">
        <v>9.6408850820908651E-2</v>
      </c>
      <c r="S4330">
        <v>2547</v>
      </c>
      <c r="T4330" t="str">
        <f t="shared" si="320"/>
        <v>1</v>
      </c>
    </row>
    <row r="4331" spans="1:20" x14ac:dyDescent="0.25">
      <c r="A4331" s="6" t="s">
        <v>629</v>
      </c>
      <c r="B4331" s="6" t="str">
        <f t="shared" si="319"/>
        <v>Uganda</v>
      </c>
      <c r="C4331" t="s">
        <v>65</v>
      </c>
      <c r="D4331" t="str">
        <f t="shared" si="321"/>
        <v>FinScope</v>
      </c>
      <c r="E4331" t="s">
        <v>143</v>
      </c>
      <c r="F4331" t="s">
        <v>650</v>
      </c>
      <c r="G4331" t="str">
        <f t="shared" si="322"/>
        <v>Proportion of individuals who have at least one negative opinion of SHG lending behavior</v>
      </c>
      <c r="H4331" t="s">
        <v>663</v>
      </c>
      <c r="I4331" t="s">
        <v>0</v>
      </c>
      <c r="J4331" t="s">
        <v>66</v>
      </c>
      <c r="K4331" t="s">
        <v>124</v>
      </c>
      <c r="L4331" t="str">
        <f t="shared" si="323"/>
        <v>3.2 Individuals who do not have access to a mobile phone</v>
      </c>
      <c r="M4331" t="str">
        <f t="shared" si="324"/>
        <v>Proportion of individuals who have at least one negative opinion of SHG lending behavior (Among all question respondents)</v>
      </c>
      <c r="N4331" t="s">
        <v>664</v>
      </c>
      <c r="O4331" s="19">
        <v>5.2409859359629558E-2</v>
      </c>
      <c r="P4331">
        <v>1.0233347070481976E-2</v>
      </c>
      <c r="Q4331" s="19">
        <v>3.234572508010207E-2</v>
      </c>
      <c r="R4331" s="19">
        <v>7.2473993639157047E-2</v>
      </c>
      <c r="S4331">
        <v>715</v>
      </c>
      <c r="T4331" t="str">
        <f t="shared" si="320"/>
        <v>1</v>
      </c>
    </row>
    <row r="4332" spans="1:20" x14ac:dyDescent="0.25">
      <c r="A4332" s="6" t="s">
        <v>629</v>
      </c>
      <c r="B4332" s="6" t="str">
        <f t="shared" si="319"/>
        <v>Uganda</v>
      </c>
      <c r="C4332" t="s">
        <v>65</v>
      </c>
      <c r="D4332" t="str">
        <f t="shared" si="321"/>
        <v>FinScope</v>
      </c>
      <c r="E4332" t="s">
        <v>143</v>
      </c>
      <c r="F4332" t="s">
        <v>650</v>
      </c>
      <c r="G4332" t="str">
        <f t="shared" si="322"/>
        <v>Proportion of individuals who have at least one negative opinion of SHG lending behavior</v>
      </c>
      <c r="H4332" t="s">
        <v>663</v>
      </c>
      <c r="I4332" t="s">
        <v>0</v>
      </c>
      <c r="J4332" t="s">
        <v>66</v>
      </c>
      <c r="K4332" t="s">
        <v>123</v>
      </c>
      <c r="L4332" t="str">
        <f t="shared" si="323"/>
        <v>3.1 Individuals who have access to a mobile phone</v>
      </c>
      <c r="M4332" t="str">
        <f t="shared" si="324"/>
        <v>Proportion of individuals who have at least one negative opinion of SHG lending behavior (Among all question respondents)</v>
      </c>
      <c r="N4332" t="s">
        <v>664</v>
      </c>
      <c r="O4332" s="19">
        <v>9.653921491530075E-2</v>
      </c>
      <c r="P4332">
        <v>6.9347290753558177E-3</v>
      </c>
      <c r="Q4332" s="19">
        <v>8.2942555444869115E-2</v>
      </c>
      <c r="R4332" s="19">
        <v>0.11013587438573239</v>
      </c>
      <c r="S4332">
        <v>2680</v>
      </c>
      <c r="T4332" t="str">
        <f t="shared" si="320"/>
        <v>1</v>
      </c>
    </row>
    <row r="4333" spans="1:20" x14ac:dyDescent="0.25">
      <c r="A4333" s="6" t="s">
        <v>629</v>
      </c>
      <c r="B4333" s="6" t="str">
        <f t="shared" si="319"/>
        <v>Uganda</v>
      </c>
      <c r="C4333" t="s">
        <v>65</v>
      </c>
      <c r="D4333" t="str">
        <f t="shared" si="321"/>
        <v>FinScope</v>
      </c>
      <c r="E4333" t="s">
        <v>143</v>
      </c>
      <c r="F4333" t="s">
        <v>650</v>
      </c>
      <c r="G4333" t="str">
        <f t="shared" si="322"/>
        <v>Proportion of individuals who have at least one negative opinion of SHG lending behavior</v>
      </c>
      <c r="H4333" t="s">
        <v>663</v>
      </c>
      <c r="I4333" t="s">
        <v>0</v>
      </c>
      <c r="J4333" t="s">
        <v>66</v>
      </c>
      <c r="K4333" t="s">
        <v>121</v>
      </c>
      <c r="L4333" t="str">
        <f t="shared" si="323"/>
        <v>2.2 Individuals who do not have a bank account</v>
      </c>
      <c r="M4333" t="str">
        <f t="shared" si="324"/>
        <v>Proportion of individuals who have at least one negative opinion of SHG lending behavior (Among all question respondents)</v>
      </c>
      <c r="N4333" t="s">
        <v>664</v>
      </c>
      <c r="O4333" s="19">
        <v>8.1478592231091038E-2</v>
      </c>
      <c r="P4333">
        <v>6.082957469897868E-3</v>
      </c>
      <c r="Q4333" s="19">
        <v>6.9551968942339698E-2</v>
      </c>
      <c r="R4333" s="19">
        <v>9.3405215519842377E-2</v>
      </c>
      <c r="S4333">
        <v>2998</v>
      </c>
      <c r="T4333" t="str">
        <f t="shared" si="320"/>
        <v>1</v>
      </c>
    </row>
    <row r="4334" spans="1:20" x14ac:dyDescent="0.25">
      <c r="A4334" s="6" t="s">
        <v>629</v>
      </c>
      <c r="B4334" s="6" t="str">
        <f t="shared" si="319"/>
        <v>Uganda</v>
      </c>
      <c r="C4334" t="s">
        <v>65</v>
      </c>
      <c r="D4334" t="str">
        <f t="shared" si="321"/>
        <v>FinScope</v>
      </c>
      <c r="E4334" t="s">
        <v>143</v>
      </c>
      <c r="F4334" t="s">
        <v>650</v>
      </c>
      <c r="G4334" t="str">
        <f t="shared" si="322"/>
        <v>Proportion of individuals who have at least one negative opinion of SHG lending behavior</v>
      </c>
      <c r="H4334" t="s">
        <v>663</v>
      </c>
      <c r="I4334" t="s">
        <v>0</v>
      </c>
      <c r="J4334" t="s">
        <v>66</v>
      </c>
      <c r="K4334" t="s">
        <v>120</v>
      </c>
      <c r="L4334" t="str">
        <f t="shared" si="323"/>
        <v>2.1 Individuals who have a bank account</v>
      </c>
      <c r="M4334" t="str">
        <f t="shared" si="324"/>
        <v>Proportion of individuals who have at least one negative opinion of SHG lending behavior (Among all question respondents)</v>
      </c>
      <c r="N4334" t="s">
        <v>664</v>
      </c>
      <c r="O4334" s="19">
        <v>0.15350003088796044</v>
      </c>
      <c r="P4334">
        <v>2.5320139489280039E-2</v>
      </c>
      <c r="Q4334" s="19">
        <v>0.1038557966808865</v>
      </c>
      <c r="R4334" s="19">
        <v>0.20314426509503436</v>
      </c>
      <c r="S4334">
        <v>309</v>
      </c>
      <c r="T4334" t="str">
        <f t="shared" si="320"/>
        <v>1</v>
      </c>
    </row>
    <row r="4335" spans="1:20" x14ac:dyDescent="0.25">
      <c r="A4335" s="6" t="s">
        <v>629</v>
      </c>
      <c r="B4335" s="6" t="str">
        <f t="shared" si="319"/>
        <v>Uganda</v>
      </c>
      <c r="C4335" t="s">
        <v>65</v>
      </c>
      <c r="D4335" t="str">
        <f t="shared" si="321"/>
        <v>FinScope</v>
      </c>
      <c r="E4335" t="s">
        <v>143</v>
      </c>
      <c r="F4335" t="s">
        <v>650</v>
      </c>
      <c r="G4335" t="str">
        <f t="shared" si="322"/>
        <v>Proportion of individuals who have at least one negative opinion of SHG lending behavior</v>
      </c>
      <c r="H4335" t="s">
        <v>663</v>
      </c>
      <c r="I4335" t="s">
        <v>0</v>
      </c>
      <c r="J4335" t="s">
        <v>66</v>
      </c>
      <c r="K4335" t="s">
        <v>128</v>
      </c>
      <c r="L4335" t="str">
        <f t="shared" si="323"/>
        <v>4.2 Individuals who do not use mobile money</v>
      </c>
      <c r="M4335" t="str">
        <f t="shared" si="324"/>
        <v>Proportion of individuals who have at least one negative opinion of SHG lending behavior (Among all question respondents)</v>
      </c>
      <c r="N4335" t="s">
        <v>664</v>
      </c>
      <c r="O4335" s="19">
        <v>7.7232112989936985E-2</v>
      </c>
      <c r="P4335">
        <v>7.8245349772179864E-3</v>
      </c>
      <c r="Q4335" s="19">
        <v>6.1890844939857345E-2</v>
      </c>
      <c r="R4335" s="19">
        <v>9.2573381040016625E-2</v>
      </c>
      <c r="S4335">
        <v>1908</v>
      </c>
      <c r="T4335" t="str">
        <f t="shared" si="320"/>
        <v>1</v>
      </c>
    </row>
    <row r="4336" spans="1:20" x14ac:dyDescent="0.25">
      <c r="A4336" s="6" t="s">
        <v>629</v>
      </c>
      <c r="B4336" s="6" t="str">
        <f t="shared" si="319"/>
        <v>Uganda</v>
      </c>
      <c r="C4336" t="s">
        <v>65</v>
      </c>
      <c r="D4336" t="str">
        <f t="shared" si="321"/>
        <v>FinScope</v>
      </c>
      <c r="E4336" t="s">
        <v>143</v>
      </c>
      <c r="F4336" t="s">
        <v>650</v>
      </c>
      <c r="G4336" t="str">
        <f t="shared" si="322"/>
        <v>Proportion of individuals who have at least one negative opinion of SHG lending behavior</v>
      </c>
      <c r="H4336" t="s">
        <v>663</v>
      </c>
      <c r="I4336" t="s">
        <v>0</v>
      </c>
      <c r="J4336" t="s">
        <v>66</v>
      </c>
      <c r="K4336" t="s">
        <v>127</v>
      </c>
      <c r="L4336" t="str">
        <f t="shared" si="323"/>
        <v>4.1 Individuals who use mobile money</v>
      </c>
      <c r="M4336" t="str">
        <f t="shared" si="324"/>
        <v>Proportion of individuals who have at least one negative opinion of SHG lending behavior (Among all question respondents)</v>
      </c>
      <c r="N4336" t="s">
        <v>664</v>
      </c>
      <c r="O4336" s="19">
        <v>9.8849037221786853E-2</v>
      </c>
      <c r="P4336">
        <v>9.0541800597131045E-3</v>
      </c>
      <c r="Q4336" s="19">
        <v>8.1096850839570481E-2</v>
      </c>
      <c r="R4336" s="19">
        <v>0.11660122360400323</v>
      </c>
      <c r="S4336">
        <v>1467</v>
      </c>
      <c r="T4336" t="str">
        <f t="shared" si="320"/>
        <v>1</v>
      </c>
    </row>
    <row r="4337" spans="1:20" x14ac:dyDescent="0.25">
      <c r="A4337" s="6" t="s">
        <v>629</v>
      </c>
      <c r="B4337" s="6" t="str">
        <f t="shared" si="319"/>
        <v>Uganda</v>
      </c>
      <c r="C4337" t="s">
        <v>65</v>
      </c>
      <c r="D4337" t="str">
        <f t="shared" si="321"/>
        <v>FinScope</v>
      </c>
      <c r="E4337" t="s">
        <v>143</v>
      </c>
      <c r="F4337" t="s">
        <v>650</v>
      </c>
      <c r="G4337" t="str">
        <f t="shared" si="322"/>
        <v>Proportion of individuals who have at least one negative opinion of SHG lending behavior</v>
      </c>
      <c r="H4337" t="s">
        <v>665</v>
      </c>
      <c r="I4337" t="s">
        <v>0</v>
      </c>
      <c r="J4337" t="s">
        <v>66</v>
      </c>
      <c r="K4337" t="s">
        <v>114</v>
      </c>
      <c r="L4337" t="str">
        <f t="shared" si="323"/>
        <v>1.1 All individuals</v>
      </c>
      <c r="M4337" t="str">
        <f t="shared" si="324"/>
        <v>Proportion of individuals who have at least one negative opinion of SHG lending behavior (Among all question respondents)</v>
      </c>
      <c r="N4337" t="s">
        <v>666</v>
      </c>
      <c r="O4337" s="19">
        <v>6.7045877365352669E-2</v>
      </c>
      <c r="P4337">
        <v>5.1839761601565173E-3</v>
      </c>
      <c r="Q4337" s="19">
        <v>5.6881852529405141E-2</v>
      </c>
      <c r="R4337" s="19">
        <v>7.7209902201300196E-2</v>
      </c>
      <c r="S4337">
        <v>3401</v>
      </c>
      <c r="T4337" t="str">
        <f t="shared" si="320"/>
        <v>1</v>
      </c>
    </row>
    <row r="4338" spans="1:20" x14ac:dyDescent="0.25">
      <c r="A4338" s="6" t="s">
        <v>629</v>
      </c>
      <c r="B4338" s="6" t="str">
        <f t="shared" si="319"/>
        <v>Uganda</v>
      </c>
      <c r="C4338" t="s">
        <v>65</v>
      </c>
      <c r="D4338" t="str">
        <f t="shared" si="321"/>
        <v>FinScope</v>
      </c>
      <c r="E4338" t="s">
        <v>143</v>
      </c>
      <c r="F4338" t="s">
        <v>650</v>
      </c>
      <c r="G4338" t="str">
        <f t="shared" si="322"/>
        <v>Proportion of individuals who have at least one negative opinion of SHG lending behavior</v>
      </c>
      <c r="H4338" t="s">
        <v>665</v>
      </c>
      <c r="I4338" t="s">
        <v>0</v>
      </c>
      <c r="J4338" t="s">
        <v>66</v>
      </c>
      <c r="K4338" t="s">
        <v>116</v>
      </c>
      <c r="L4338" t="str">
        <f t="shared" si="323"/>
        <v>1.3 Males</v>
      </c>
      <c r="M4338" t="str">
        <f t="shared" si="324"/>
        <v>Proportion of individuals who have at least one negative opinion of SHG lending behavior (Among all question respondents)</v>
      </c>
      <c r="N4338" t="s">
        <v>666</v>
      </c>
      <c r="O4338" s="19">
        <v>7.4073275087533072E-2</v>
      </c>
      <c r="P4338">
        <v>8.1100898555050635E-3</v>
      </c>
      <c r="Q4338" s="19">
        <v>5.8172130451360451E-2</v>
      </c>
      <c r="R4338" s="19">
        <v>8.9974419723705693E-2</v>
      </c>
      <c r="S4338">
        <v>1450</v>
      </c>
      <c r="T4338" t="str">
        <f t="shared" si="320"/>
        <v>1</v>
      </c>
    </row>
    <row r="4339" spans="1:20" x14ac:dyDescent="0.25">
      <c r="A4339" s="6" t="s">
        <v>629</v>
      </c>
      <c r="B4339" s="6" t="str">
        <f t="shared" si="319"/>
        <v>Uganda</v>
      </c>
      <c r="C4339" t="s">
        <v>65</v>
      </c>
      <c r="D4339" t="str">
        <f t="shared" si="321"/>
        <v>FinScope</v>
      </c>
      <c r="E4339" t="s">
        <v>143</v>
      </c>
      <c r="F4339" t="s">
        <v>650</v>
      </c>
      <c r="G4339" t="str">
        <f t="shared" si="322"/>
        <v>Proportion of individuals who have at least one negative opinion of SHG lending behavior</v>
      </c>
      <c r="H4339" t="s">
        <v>665</v>
      </c>
      <c r="I4339" t="s">
        <v>0</v>
      </c>
      <c r="J4339" t="s">
        <v>66</v>
      </c>
      <c r="K4339" t="s">
        <v>115</v>
      </c>
      <c r="L4339" t="str">
        <f t="shared" si="323"/>
        <v>1.2 Females</v>
      </c>
      <c r="M4339" t="str">
        <f t="shared" si="324"/>
        <v>Proportion of individuals who have at least one negative opinion of SHG lending behavior (Among all question respondents)</v>
      </c>
      <c r="N4339" t="s">
        <v>666</v>
      </c>
      <c r="O4339" s="19">
        <v>6.0678953852804626E-2</v>
      </c>
      <c r="P4339">
        <v>6.6051553252668921E-3</v>
      </c>
      <c r="Q4339" s="19">
        <v>4.7728477095736216E-2</v>
      </c>
      <c r="R4339" s="19">
        <v>7.3629430609873037E-2</v>
      </c>
      <c r="S4339">
        <v>1951</v>
      </c>
      <c r="T4339" t="str">
        <f t="shared" si="320"/>
        <v>1</v>
      </c>
    </row>
    <row r="4340" spans="1:20" x14ac:dyDescent="0.25">
      <c r="A4340" s="6" t="s">
        <v>629</v>
      </c>
      <c r="B4340" s="6" t="str">
        <f t="shared" si="319"/>
        <v>Uganda</v>
      </c>
      <c r="C4340" t="s">
        <v>65</v>
      </c>
      <c r="D4340" t="str">
        <f t="shared" si="321"/>
        <v>FinScope</v>
      </c>
      <c r="E4340" t="s">
        <v>143</v>
      </c>
      <c r="F4340" t="s">
        <v>650</v>
      </c>
      <c r="G4340" t="str">
        <f t="shared" si="322"/>
        <v>Proportion of individuals who have at least one negative opinion of SHG lending behavior</v>
      </c>
      <c r="H4340" t="s">
        <v>665</v>
      </c>
      <c r="I4340" t="s">
        <v>0</v>
      </c>
      <c r="J4340" t="s">
        <v>66</v>
      </c>
      <c r="K4340" t="s">
        <v>135</v>
      </c>
      <c r="L4340" t="str">
        <f t="shared" si="323"/>
        <v>6.2 Urban individuals</v>
      </c>
      <c r="M4340" t="str">
        <f t="shared" si="324"/>
        <v>Proportion of individuals who have at least one negative opinion of SHG lending behavior (Among all question respondents)</v>
      </c>
      <c r="N4340" t="s">
        <v>666</v>
      </c>
      <c r="O4340" s="19">
        <v>6.3875047725547002E-2</v>
      </c>
      <c r="P4340">
        <v>1.0367293935250653E-2</v>
      </c>
      <c r="Q4340" s="19">
        <v>4.3548288924195905E-2</v>
      </c>
      <c r="R4340" s="19">
        <v>8.4201806526898099E-2</v>
      </c>
      <c r="S4340">
        <v>854</v>
      </c>
      <c r="T4340" t="str">
        <f t="shared" si="320"/>
        <v>1</v>
      </c>
    </row>
    <row r="4341" spans="1:20" x14ac:dyDescent="0.25">
      <c r="A4341" s="6" t="s">
        <v>629</v>
      </c>
      <c r="B4341" s="6" t="str">
        <f t="shared" si="319"/>
        <v>Uganda</v>
      </c>
      <c r="C4341" t="s">
        <v>65</v>
      </c>
      <c r="D4341" t="str">
        <f t="shared" si="321"/>
        <v>FinScope</v>
      </c>
      <c r="E4341" t="s">
        <v>143</v>
      </c>
      <c r="F4341" t="s">
        <v>650</v>
      </c>
      <c r="G4341" t="str">
        <f t="shared" si="322"/>
        <v>Proportion of individuals who have at least one negative opinion of SHG lending behavior</v>
      </c>
      <c r="H4341" t="s">
        <v>665</v>
      </c>
      <c r="I4341" t="s">
        <v>0</v>
      </c>
      <c r="J4341" t="s">
        <v>66</v>
      </c>
      <c r="K4341" t="s">
        <v>134</v>
      </c>
      <c r="L4341" t="str">
        <f t="shared" si="323"/>
        <v>6.1 Rural individuals</v>
      </c>
      <c r="M4341" t="str">
        <f t="shared" si="324"/>
        <v>Proportion of individuals who have at least one negative opinion of SHG lending behavior (Among all question respondents)</v>
      </c>
      <c r="N4341" t="s">
        <v>666</v>
      </c>
      <c r="O4341" s="19">
        <v>6.7795784204819937E-2</v>
      </c>
      <c r="P4341">
        <v>5.9218130994463138E-3</v>
      </c>
      <c r="Q4341" s="19">
        <v>5.6185110552571804E-2</v>
      </c>
      <c r="R4341" s="19">
        <v>7.9406457857068069E-2</v>
      </c>
      <c r="S4341">
        <v>2547</v>
      </c>
      <c r="T4341" t="str">
        <f t="shared" si="320"/>
        <v>1</v>
      </c>
    </row>
    <row r="4342" spans="1:20" x14ac:dyDescent="0.25">
      <c r="A4342" s="6" t="s">
        <v>629</v>
      </c>
      <c r="B4342" s="6" t="str">
        <f t="shared" si="319"/>
        <v>Uganda</v>
      </c>
      <c r="C4342" t="s">
        <v>65</v>
      </c>
      <c r="D4342" t="str">
        <f t="shared" si="321"/>
        <v>FinScope</v>
      </c>
      <c r="E4342" t="s">
        <v>143</v>
      </c>
      <c r="F4342" t="s">
        <v>650</v>
      </c>
      <c r="G4342" t="str">
        <f t="shared" si="322"/>
        <v>Proportion of individuals who have at least one negative opinion of SHG lending behavior</v>
      </c>
      <c r="H4342" t="s">
        <v>665</v>
      </c>
      <c r="I4342" t="s">
        <v>0</v>
      </c>
      <c r="J4342" t="s">
        <v>66</v>
      </c>
      <c r="K4342" t="s">
        <v>124</v>
      </c>
      <c r="L4342" t="str">
        <f t="shared" si="323"/>
        <v>3.2 Individuals who do not have access to a mobile phone</v>
      </c>
      <c r="M4342" t="str">
        <f t="shared" si="324"/>
        <v>Proportion of individuals who have at least one negative opinion of SHG lending behavior (Among all question respondents)</v>
      </c>
      <c r="N4342" t="s">
        <v>666</v>
      </c>
      <c r="O4342" s="19">
        <v>4.1613552966613968E-2</v>
      </c>
      <c r="P4342">
        <v>8.072615887881775E-3</v>
      </c>
      <c r="Q4342" s="19">
        <v>2.5785882113085655E-2</v>
      </c>
      <c r="R4342" s="19">
        <v>5.744122382014228E-2</v>
      </c>
      <c r="S4342">
        <v>715</v>
      </c>
      <c r="T4342" t="str">
        <f t="shared" si="320"/>
        <v>1</v>
      </c>
    </row>
    <row r="4343" spans="1:20" x14ac:dyDescent="0.25">
      <c r="A4343" s="6" t="s">
        <v>629</v>
      </c>
      <c r="B4343" s="6" t="str">
        <f t="shared" si="319"/>
        <v>Uganda</v>
      </c>
      <c r="C4343" t="s">
        <v>65</v>
      </c>
      <c r="D4343" t="str">
        <f t="shared" si="321"/>
        <v>FinScope</v>
      </c>
      <c r="E4343" t="s">
        <v>143</v>
      </c>
      <c r="F4343" t="s">
        <v>650</v>
      </c>
      <c r="G4343" t="str">
        <f t="shared" si="322"/>
        <v>Proportion of individuals who have at least one negative opinion of SHG lending behavior</v>
      </c>
      <c r="H4343" t="s">
        <v>665</v>
      </c>
      <c r="I4343" t="s">
        <v>0</v>
      </c>
      <c r="J4343" t="s">
        <v>66</v>
      </c>
      <c r="K4343" t="s">
        <v>123</v>
      </c>
      <c r="L4343" t="str">
        <f t="shared" si="323"/>
        <v>3.1 Individuals who have access to a mobile phone</v>
      </c>
      <c r="M4343" t="str">
        <f t="shared" si="324"/>
        <v>Proportion of individuals who have at least one negative opinion of SHG lending behavior (Among all question respondents)</v>
      </c>
      <c r="N4343" t="s">
        <v>666</v>
      </c>
      <c r="O4343" s="19">
        <v>7.3798205485943916E-2</v>
      </c>
      <c r="P4343">
        <v>6.1804016446363776E-3</v>
      </c>
      <c r="Q4343" s="19">
        <v>6.1680527110988106E-2</v>
      </c>
      <c r="R4343" s="19">
        <v>8.5915883860899725E-2</v>
      </c>
      <c r="S4343">
        <v>2680</v>
      </c>
      <c r="T4343" t="str">
        <f t="shared" si="320"/>
        <v>1</v>
      </c>
    </row>
    <row r="4344" spans="1:20" x14ac:dyDescent="0.25">
      <c r="A4344" s="6" t="s">
        <v>629</v>
      </c>
      <c r="B4344" s="6" t="str">
        <f t="shared" si="319"/>
        <v>Uganda</v>
      </c>
      <c r="C4344" t="s">
        <v>65</v>
      </c>
      <c r="D4344" t="str">
        <f t="shared" si="321"/>
        <v>FinScope</v>
      </c>
      <c r="E4344" t="s">
        <v>143</v>
      </c>
      <c r="F4344" t="s">
        <v>650</v>
      </c>
      <c r="G4344" t="str">
        <f t="shared" si="322"/>
        <v>Proportion of individuals who have at least one negative opinion of SHG lending behavior</v>
      </c>
      <c r="H4344" t="s">
        <v>665</v>
      </c>
      <c r="I4344" t="s">
        <v>0</v>
      </c>
      <c r="J4344" t="s">
        <v>66</v>
      </c>
      <c r="K4344" t="s">
        <v>121</v>
      </c>
      <c r="L4344" t="str">
        <f t="shared" si="323"/>
        <v>2.2 Individuals who do not have a bank account</v>
      </c>
      <c r="M4344" t="str">
        <f t="shared" si="324"/>
        <v>Proportion of individuals who have at least one negative opinion of SHG lending behavior (Among all question respondents)</v>
      </c>
      <c r="N4344" t="s">
        <v>666</v>
      </c>
      <c r="O4344" s="19">
        <v>6.4825264786713743E-2</v>
      </c>
      <c r="P4344">
        <v>5.4019174057200062E-3</v>
      </c>
      <c r="Q4344" s="19">
        <v>5.4233930842034178E-2</v>
      </c>
      <c r="R4344" s="19">
        <v>7.5416598731393308E-2</v>
      </c>
      <c r="S4344">
        <v>2998</v>
      </c>
      <c r="T4344" t="str">
        <f t="shared" si="320"/>
        <v>1</v>
      </c>
    </row>
    <row r="4345" spans="1:20" x14ac:dyDescent="0.25">
      <c r="A4345" s="6" t="s">
        <v>629</v>
      </c>
      <c r="B4345" s="6" t="str">
        <f t="shared" si="319"/>
        <v>Uganda</v>
      </c>
      <c r="C4345" t="s">
        <v>65</v>
      </c>
      <c r="D4345" t="str">
        <f t="shared" si="321"/>
        <v>FinScope</v>
      </c>
      <c r="E4345" t="s">
        <v>143</v>
      </c>
      <c r="F4345" t="s">
        <v>650</v>
      </c>
      <c r="G4345" t="str">
        <f t="shared" si="322"/>
        <v>Proportion of individuals who have at least one negative opinion of SHG lending behavior</v>
      </c>
      <c r="H4345" t="s">
        <v>665</v>
      </c>
      <c r="I4345" t="s">
        <v>0</v>
      </c>
      <c r="J4345" t="s">
        <v>66</v>
      </c>
      <c r="K4345" t="s">
        <v>120</v>
      </c>
      <c r="L4345" t="str">
        <f t="shared" si="323"/>
        <v>2.1 Individuals who have a bank account</v>
      </c>
      <c r="M4345" t="str">
        <f t="shared" si="324"/>
        <v>Proportion of individuals who have at least one negative opinion of SHG lending behavior (Among all question respondents)</v>
      </c>
      <c r="N4345" t="s">
        <v>666</v>
      </c>
      <c r="O4345" s="19">
        <v>9.1430376608094985E-2</v>
      </c>
      <c r="P4345">
        <v>1.9645026589439511E-2</v>
      </c>
      <c r="Q4345" s="19">
        <v>5.2913120357463608E-2</v>
      </c>
      <c r="R4345" s="19">
        <v>0.12994763285872635</v>
      </c>
      <c r="S4345">
        <v>309</v>
      </c>
      <c r="T4345" t="str">
        <f t="shared" si="320"/>
        <v>1</v>
      </c>
    </row>
    <row r="4346" spans="1:20" x14ac:dyDescent="0.25">
      <c r="A4346" s="6" t="s">
        <v>629</v>
      </c>
      <c r="B4346" s="6" t="str">
        <f t="shared" si="319"/>
        <v>Uganda</v>
      </c>
      <c r="C4346" t="s">
        <v>65</v>
      </c>
      <c r="D4346" t="str">
        <f t="shared" si="321"/>
        <v>FinScope</v>
      </c>
      <c r="E4346" t="s">
        <v>143</v>
      </c>
      <c r="F4346" t="s">
        <v>650</v>
      </c>
      <c r="G4346" t="str">
        <f t="shared" si="322"/>
        <v>Proportion of individuals who have at least one negative opinion of SHG lending behavior</v>
      </c>
      <c r="H4346" t="s">
        <v>665</v>
      </c>
      <c r="I4346" t="s">
        <v>0</v>
      </c>
      <c r="J4346" t="s">
        <v>66</v>
      </c>
      <c r="K4346" t="s">
        <v>128</v>
      </c>
      <c r="L4346" t="str">
        <f t="shared" si="323"/>
        <v>4.2 Individuals who do not use mobile money</v>
      </c>
      <c r="M4346" t="str">
        <f t="shared" si="324"/>
        <v>Proportion of individuals who have at least one negative opinion of SHG lending behavior (Among all question respondents)</v>
      </c>
      <c r="N4346" t="s">
        <v>666</v>
      </c>
      <c r="O4346" s="19">
        <v>5.4751625570332633E-2</v>
      </c>
      <c r="P4346">
        <v>6.1167636148867256E-3</v>
      </c>
      <c r="Q4346" s="19">
        <v>4.2758719859236204E-2</v>
      </c>
      <c r="R4346" s="19">
        <v>6.674453128142907E-2</v>
      </c>
      <c r="S4346">
        <v>1908</v>
      </c>
      <c r="T4346" t="str">
        <f t="shared" si="320"/>
        <v>1</v>
      </c>
    </row>
    <row r="4347" spans="1:20" x14ac:dyDescent="0.25">
      <c r="A4347" s="6" t="s">
        <v>629</v>
      </c>
      <c r="B4347" s="6" t="str">
        <f t="shared" si="319"/>
        <v>Uganda</v>
      </c>
      <c r="C4347" t="s">
        <v>65</v>
      </c>
      <c r="D4347" t="str">
        <f t="shared" si="321"/>
        <v>FinScope</v>
      </c>
      <c r="E4347" t="s">
        <v>143</v>
      </c>
      <c r="F4347" t="s">
        <v>650</v>
      </c>
      <c r="G4347" t="str">
        <f t="shared" si="322"/>
        <v>Proportion of individuals who have at least one negative opinion of SHG lending behavior</v>
      </c>
      <c r="H4347" t="s">
        <v>665</v>
      </c>
      <c r="I4347" t="s">
        <v>0</v>
      </c>
      <c r="J4347" t="s">
        <v>66</v>
      </c>
      <c r="K4347" t="s">
        <v>127</v>
      </c>
      <c r="L4347" t="str">
        <f t="shared" si="323"/>
        <v>4.1 Individuals who use mobile money</v>
      </c>
      <c r="M4347" t="str">
        <f t="shared" si="324"/>
        <v>Proportion of individuals who have at least one negative opinion of SHG lending behavior (Among all question respondents)</v>
      </c>
      <c r="N4347" t="s">
        <v>666</v>
      </c>
      <c r="O4347" s="19">
        <v>8.1311375854401596E-2</v>
      </c>
      <c r="P4347">
        <v>8.7526866475535793E-3</v>
      </c>
      <c r="Q4347" s="19">
        <v>6.4150316135269933E-2</v>
      </c>
      <c r="R4347" s="19">
        <v>9.847243557353326E-2</v>
      </c>
      <c r="S4347">
        <v>1467</v>
      </c>
      <c r="T4347" t="str">
        <f t="shared" si="320"/>
        <v>1</v>
      </c>
    </row>
    <row r="4348" spans="1:20" x14ac:dyDescent="0.25">
      <c r="A4348" s="6" t="s">
        <v>629</v>
      </c>
      <c r="B4348" s="6" t="str">
        <f t="shared" ref="B4348:B4411" si="325">A4348</f>
        <v>Uganda</v>
      </c>
      <c r="C4348" t="s">
        <v>65</v>
      </c>
      <c r="D4348" t="str">
        <f t="shared" si="321"/>
        <v>FinScope</v>
      </c>
      <c r="E4348" t="s">
        <v>143</v>
      </c>
      <c r="F4348" t="s">
        <v>650</v>
      </c>
      <c r="G4348" t="str">
        <f t="shared" si="322"/>
        <v>Proportion of individuals who have at least one negative opinion of SHG lending behavior</v>
      </c>
      <c r="H4348" t="s">
        <v>667</v>
      </c>
      <c r="I4348" t="s">
        <v>0</v>
      </c>
      <c r="J4348" t="s">
        <v>66</v>
      </c>
      <c r="K4348" t="s">
        <v>114</v>
      </c>
      <c r="L4348" t="str">
        <f t="shared" si="323"/>
        <v>1.1 All individuals</v>
      </c>
      <c r="M4348" t="str">
        <f t="shared" si="324"/>
        <v>Proportion of individuals who have at least one negative opinion of SHG lending behavior (Among all question respondents)</v>
      </c>
      <c r="N4348" t="s">
        <v>668</v>
      </c>
      <c r="O4348" s="19">
        <v>2.8657595054854768E-2</v>
      </c>
      <c r="P4348">
        <v>3.5499212941278286E-3</v>
      </c>
      <c r="Q4348" s="19">
        <v>2.1697399428089997E-2</v>
      </c>
      <c r="R4348" s="19">
        <v>3.5617790681619542E-2</v>
      </c>
      <c r="S4348">
        <v>3401</v>
      </c>
      <c r="T4348" t="str">
        <f t="shared" si="320"/>
        <v>1</v>
      </c>
    </row>
    <row r="4349" spans="1:20" x14ac:dyDescent="0.25">
      <c r="A4349" s="6" t="s">
        <v>629</v>
      </c>
      <c r="B4349" s="6" t="str">
        <f t="shared" si="325"/>
        <v>Uganda</v>
      </c>
      <c r="C4349" t="s">
        <v>65</v>
      </c>
      <c r="D4349" t="str">
        <f t="shared" si="321"/>
        <v>FinScope</v>
      </c>
      <c r="E4349" t="s">
        <v>143</v>
      </c>
      <c r="F4349" t="s">
        <v>650</v>
      </c>
      <c r="G4349" t="str">
        <f t="shared" si="322"/>
        <v>Proportion of individuals who have at least one negative opinion of SHG lending behavior</v>
      </c>
      <c r="H4349" t="s">
        <v>667</v>
      </c>
      <c r="I4349" t="s">
        <v>0</v>
      </c>
      <c r="J4349" t="s">
        <v>66</v>
      </c>
      <c r="K4349" t="s">
        <v>116</v>
      </c>
      <c r="L4349" t="str">
        <f t="shared" si="323"/>
        <v>1.3 Males</v>
      </c>
      <c r="M4349" t="str">
        <f t="shared" si="324"/>
        <v>Proportion of individuals who have at least one negative opinion of SHG lending behavior (Among all question respondents)</v>
      </c>
      <c r="N4349" t="s">
        <v>668</v>
      </c>
      <c r="O4349" s="19">
        <v>2.8689829868653913E-2</v>
      </c>
      <c r="P4349">
        <v>5.6528662923113924E-3</v>
      </c>
      <c r="Q4349" s="19">
        <v>1.760646998923486E-2</v>
      </c>
      <c r="R4349" s="19">
        <v>3.9773189748072965E-2</v>
      </c>
      <c r="S4349">
        <v>1450</v>
      </c>
      <c r="T4349" t="str">
        <f t="shared" si="320"/>
        <v>1</v>
      </c>
    </row>
    <row r="4350" spans="1:20" x14ac:dyDescent="0.25">
      <c r="A4350" s="6" t="s">
        <v>629</v>
      </c>
      <c r="B4350" s="6" t="str">
        <f t="shared" si="325"/>
        <v>Uganda</v>
      </c>
      <c r="C4350" t="s">
        <v>65</v>
      </c>
      <c r="D4350" t="str">
        <f t="shared" si="321"/>
        <v>FinScope</v>
      </c>
      <c r="E4350" t="s">
        <v>143</v>
      </c>
      <c r="F4350" t="s">
        <v>650</v>
      </c>
      <c r="G4350" t="str">
        <f t="shared" si="322"/>
        <v>Proportion of individuals who have at least one negative opinion of SHG lending behavior</v>
      </c>
      <c r="H4350" t="s">
        <v>667</v>
      </c>
      <c r="I4350" t="s">
        <v>0</v>
      </c>
      <c r="J4350" t="s">
        <v>66</v>
      </c>
      <c r="K4350" t="s">
        <v>115</v>
      </c>
      <c r="L4350" t="str">
        <f t="shared" si="323"/>
        <v>1.2 Females</v>
      </c>
      <c r="M4350" t="str">
        <f t="shared" si="324"/>
        <v>Proportion of individuals who have at least one negative opinion of SHG lending behavior (Among all question respondents)</v>
      </c>
      <c r="N4350" t="s">
        <v>668</v>
      </c>
      <c r="O4350" s="19">
        <v>2.8628389849455253E-2</v>
      </c>
      <c r="P4350">
        <v>4.4216086274545029E-3</v>
      </c>
      <c r="Q4350" s="19">
        <v>1.9959110031059924E-2</v>
      </c>
      <c r="R4350" s="19">
        <v>3.7297669667850586E-2</v>
      </c>
      <c r="S4350">
        <v>1951</v>
      </c>
      <c r="T4350" t="str">
        <f t="shared" si="320"/>
        <v>1</v>
      </c>
    </row>
    <row r="4351" spans="1:20" x14ac:dyDescent="0.25">
      <c r="A4351" s="6" t="s">
        <v>629</v>
      </c>
      <c r="B4351" s="6" t="str">
        <f t="shared" si="325"/>
        <v>Uganda</v>
      </c>
      <c r="C4351" t="s">
        <v>65</v>
      </c>
      <c r="D4351" t="str">
        <f t="shared" si="321"/>
        <v>FinScope</v>
      </c>
      <c r="E4351" t="s">
        <v>143</v>
      </c>
      <c r="F4351" t="s">
        <v>650</v>
      </c>
      <c r="G4351" t="str">
        <f t="shared" si="322"/>
        <v>Proportion of individuals who have at least one negative opinion of SHG lending behavior</v>
      </c>
      <c r="H4351" t="s">
        <v>667</v>
      </c>
      <c r="I4351" t="s">
        <v>0</v>
      </c>
      <c r="J4351" t="s">
        <v>66</v>
      </c>
      <c r="K4351" t="s">
        <v>135</v>
      </c>
      <c r="L4351" t="str">
        <f t="shared" si="323"/>
        <v>6.2 Urban individuals</v>
      </c>
      <c r="M4351" t="str">
        <f t="shared" si="324"/>
        <v>Proportion of individuals who have at least one negative opinion of SHG lending behavior (Among all question respondents)</v>
      </c>
      <c r="N4351" t="s">
        <v>668</v>
      </c>
      <c r="O4351" s="19">
        <v>3.4408576469424315E-2</v>
      </c>
      <c r="P4351">
        <v>8.1889141142020457E-3</v>
      </c>
      <c r="Q4351" s="19">
        <v>1.8352884108046284E-2</v>
      </c>
      <c r="R4351" s="19">
        <v>5.046426883080235E-2</v>
      </c>
      <c r="S4351">
        <v>854</v>
      </c>
      <c r="T4351" t="str">
        <f t="shared" si="320"/>
        <v>1</v>
      </c>
    </row>
    <row r="4352" spans="1:20" x14ac:dyDescent="0.25">
      <c r="A4352" s="6" t="s">
        <v>629</v>
      </c>
      <c r="B4352" s="6" t="str">
        <f t="shared" si="325"/>
        <v>Uganda</v>
      </c>
      <c r="C4352" t="s">
        <v>65</v>
      </c>
      <c r="D4352" t="str">
        <f t="shared" si="321"/>
        <v>FinScope</v>
      </c>
      <c r="E4352" t="s">
        <v>143</v>
      </c>
      <c r="F4352" t="s">
        <v>650</v>
      </c>
      <c r="G4352" t="str">
        <f t="shared" si="322"/>
        <v>Proportion of individuals who have at least one negative opinion of SHG lending behavior</v>
      </c>
      <c r="H4352" t="s">
        <v>667</v>
      </c>
      <c r="I4352" t="s">
        <v>0</v>
      </c>
      <c r="J4352" t="s">
        <v>66</v>
      </c>
      <c r="K4352" t="s">
        <v>134</v>
      </c>
      <c r="L4352" t="str">
        <f t="shared" si="323"/>
        <v>6.1 Rural individuals</v>
      </c>
      <c r="M4352" t="str">
        <f t="shared" si="324"/>
        <v>Proportion of individuals who have at least one negative opinion of SHG lending behavior (Among all question respondents)</v>
      </c>
      <c r="N4352" t="s">
        <v>668</v>
      </c>
      <c r="O4352" s="19">
        <v>2.7297477739722329E-2</v>
      </c>
      <c r="P4352">
        <v>3.938965675369061E-3</v>
      </c>
      <c r="Q4352" s="19">
        <v>1.9574497595618585E-2</v>
      </c>
      <c r="R4352" s="19">
        <v>3.5020457883826073E-2</v>
      </c>
      <c r="S4352">
        <v>2547</v>
      </c>
      <c r="T4352" t="str">
        <f t="shared" si="320"/>
        <v>1</v>
      </c>
    </row>
    <row r="4353" spans="1:20" x14ac:dyDescent="0.25">
      <c r="A4353" s="6" t="s">
        <v>629</v>
      </c>
      <c r="B4353" s="6" t="str">
        <f t="shared" si="325"/>
        <v>Uganda</v>
      </c>
      <c r="C4353" t="s">
        <v>65</v>
      </c>
      <c r="D4353" t="str">
        <f t="shared" si="321"/>
        <v>FinScope</v>
      </c>
      <c r="E4353" t="s">
        <v>143</v>
      </c>
      <c r="F4353" t="s">
        <v>650</v>
      </c>
      <c r="G4353" t="str">
        <f t="shared" si="322"/>
        <v>Proportion of individuals who have at least one negative opinion of SHG lending behavior</v>
      </c>
      <c r="H4353" t="s">
        <v>667</v>
      </c>
      <c r="I4353" t="s">
        <v>0</v>
      </c>
      <c r="J4353" t="s">
        <v>66</v>
      </c>
      <c r="K4353" t="s">
        <v>124</v>
      </c>
      <c r="L4353" t="str">
        <f t="shared" si="323"/>
        <v>3.2 Individuals who do not have access to a mobile phone</v>
      </c>
      <c r="M4353" t="str">
        <f t="shared" si="324"/>
        <v>Proportion of individuals who have at least one negative opinion of SHG lending behavior (Among all question respondents)</v>
      </c>
      <c r="N4353" t="s">
        <v>668</v>
      </c>
      <c r="O4353" s="19">
        <v>3.2058600164258912E-2</v>
      </c>
      <c r="P4353">
        <v>8.7401130670088853E-3</v>
      </c>
      <c r="Q4353" s="19">
        <v>1.492219298614688E-2</v>
      </c>
      <c r="R4353" s="19">
        <v>4.9195007342370943E-2</v>
      </c>
      <c r="S4353">
        <v>715</v>
      </c>
      <c r="T4353" t="str">
        <f t="shared" si="320"/>
        <v>1</v>
      </c>
    </row>
    <row r="4354" spans="1:20" x14ac:dyDescent="0.25">
      <c r="A4354" s="6" t="s">
        <v>629</v>
      </c>
      <c r="B4354" s="6" t="str">
        <f t="shared" si="325"/>
        <v>Uganda</v>
      </c>
      <c r="C4354" t="s">
        <v>65</v>
      </c>
      <c r="D4354" t="str">
        <f t="shared" si="321"/>
        <v>FinScope</v>
      </c>
      <c r="E4354" t="s">
        <v>143</v>
      </c>
      <c r="F4354" t="s">
        <v>650</v>
      </c>
      <c r="G4354" t="str">
        <f t="shared" si="322"/>
        <v>Proportion of individuals who have at least one negative opinion of SHG lending behavior</v>
      </c>
      <c r="H4354" t="s">
        <v>667</v>
      </c>
      <c r="I4354" t="s">
        <v>0</v>
      </c>
      <c r="J4354" t="s">
        <v>66</v>
      </c>
      <c r="K4354" t="s">
        <v>123</v>
      </c>
      <c r="L4354" t="str">
        <f t="shared" si="323"/>
        <v>3.1 Individuals who have access to a mobile phone</v>
      </c>
      <c r="M4354" t="str">
        <f t="shared" si="324"/>
        <v>Proportion of individuals who have at least one negative opinion of SHG lending behavior (Among all question respondents)</v>
      </c>
      <c r="N4354" t="s">
        <v>668</v>
      </c>
      <c r="O4354" s="19">
        <v>2.7852604754675634E-2</v>
      </c>
      <c r="P4354">
        <v>3.8635378688733619E-3</v>
      </c>
      <c r="Q4354" s="19">
        <v>2.0277513041162241E-2</v>
      </c>
      <c r="R4354" s="19">
        <v>3.5427696468189031E-2</v>
      </c>
      <c r="S4354">
        <v>2680</v>
      </c>
      <c r="T4354" t="str">
        <f t="shared" si="320"/>
        <v>1</v>
      </c>
    </row>
    <row r="4355" spans="1:20" x14ac:dyDescent="0.25">
      <c r="A4355" s="6" t="s">
        <v>629</v>
      </c>
      <c r="B4355" s="6" t="str">
        <f t="shared" si="325"/>
        <v>Uganda</v>
      </c>
      <c r="C4355" t="s">
        <v>65</v>
      </c>
      <c r="D4355" t="str">
        <f t="shared" si="321"/>
        <v>FinScope</v>
      </c>
      <c r="E4355" t="s">
        <v>143</v>
      </c>
      <c r="F4355" t="s">
        <v>650</v>
      </c>
      <c r="G4355" t="str">
        <f t="shared" si="322"/>
        <v>Proportion of individuals who have at least one negative opinion of SHG lending behavior</v>
      </c>
      <c r="H4355" t="s">
        <v>667</v>
      </c>
      <c r="I4355" t="s">
        <v>0</v>
      </c>
      <c r="J4355" t="s">
        <v>66</v>
      </c>
      <c r="K4355" t="s">
        <v>121</v>
      </c>
      <c r="L4355" t="str">
        <f t="shared" si="323"/>
        <v>2.2 Individuals who do not have a bank account</v>
      </c>
      <c r="M4355" t="str">
        <f t="shared" si="324"/>
        <v>Proportion of individuals who have at least one negative opinion of SHG lending behavior (Among all question respondents)</v>
      </c>
      <c r="N4355" t="s">
        <v>668</v>
      </c>
      <c r="O4355" s="19">
        <v>2.6883019746915985E-2</v>
      </c>
      <c r="P4355">
        <v>3.6611554883414069E-3</v>
      </c>
      <c r="Q4355" s="19">
        <v>1.9704731467395015E-2</v>
      </c>
      <c r="R4355" s="19">
        <v>3.4061308026436955E-2</v>
      </c>
      <c r="S4355">
        <v>2998</v>
      </c>
      <c r="T4355" t="str">
        <f t="shared" si="320"/>
        <v>1</v>
      </c>
    </row>
    <row r="4356" spans="1:20" x14ac:dyDescent="0.25">
      <c r="A4356" s="6" t="s">
        <v>629</v>
      </c>
      <c r="B4356" s="6" t="str">
        <f t="shared" si="325"/>
        <v>Uganda</v>
      </c>
      <c r="C4356" t="s">
        <v>65</v>
      </c>
      <c r="D4356" t="str">
        <f t="shared" si="321"/>
        <v>FinScope</v>
      </c>
      <c r="E4356" t="s">
        <v>143</v>
      </c>
      <c r="F4356" t="s">
        <v>650</v>
      </c>
      <c r="G4356" t="str">
        <f t="shared" si="322"/>
        <v>Proportion of individuals who have at least one negative opinion of SHG lending behavior</v>
      </c>
      <c r="H4356" t="s">
        <v>667</v>
      </c>
      <c r="I4356" t="s">
        <v>0</v>
      </c>
      <c r="J4356" t="s">
        <v>66</v>
      </c>
      <c r="K4356" t="s">
        <v>120</v>
      </c>
      <c r="L4356" t="str">
        <f t="shared" si="323"/>
        <v>2.1 Individuals who have a bank account</v>
      </c>
      <c r="M4356" t="str">
        <f t="shared" si="324"/>
        <v>Proportion of individuals who have at least one negative opinion of SHG lending behavior (Among all question respondents)</v>
      </c>
      <c r="N4356" t="s">
        <v>668</v>
      </c>
      <c r="O4356" s="19">
        <v>4.5057882841526155E-2</v>
      </c>
      <c r="P4356">
        <v>1.473352589563527E-2</v>
      </c>
      <c r="Q4356" s="19">
        <v>1.6170419146131484E-2</v>
      </c>
      <c r="R4356" s="19">
        <v>7.3945346536920822E-2</v>
      </c>
      <c r="S4356">
        <v>309</v>
      </c>
      <c r="T4356" t="str">
        <f t="shared" si="320"/>
        <v>1</v>
      </c>
    </row>
    <row r="4357" spans="1:20" x14ac:dyDescent="0.25">
      <c r="A4357" s="6" t="s">
        <v>629</v>
      </c>
      <c r="B4357" s="6" t="str">
        <f t="shared" si="325"/>
        <v>Uganda</v>
      </c>
      <c r="C4357" t="s">
        <v>65</v>
      </c>
      <c r="D4357" t="str">
        <f t="shared" si="321"/>
        <v>FinScope</v>
      </c>
      <c r="E4357" t="s">
        <v>143</v>
      </c>
      <c r="F4357" t="s">
        <v>650</v>
      </c>
      <c r="G4357" t="str">
        <f t="shared" si="322"/>
        <v>Proportion of individuals who have at least one negative opinion of SHG lending behavior</v>
      </c>
      <c r="H4357" t="s">
        <v>667</v>
      </c>
      <c r="I4357" t="s">
        <v>0</v>
      </c>
      <c r="J4357" t="s">
        <v>66</v>
      </c>
      <c r="K4357" t="s">
        <v>128</v>
      </c>
      <c r="L4357" t="str">
        <f t="shared" si="323"/>
        <v>4.2 Individuals who do not use mobile money</v>
      </c>
      <c r="M4357" t="str">
        <f t="shared" si="324"/>
        <v>Proportion of individuals who have at least one negative opinion of SHG lending behavior (Among all question respondents)</v>
      </c>
      <c r="N4357" t="s">
        <v>668</v>
      </c>
      <c r="O4357" s="19">
        <v>2.5165965625170292E-2</v>
      </c>
      <c r="P4357">
        <v>4.4730182295587076E-3</v>
      </c>
      <c r="Q4357" s="19">
        <v>1.6395888955776802E-2</v>
      </c>
      <c r="R4357" s="19">
        <v>3.3936042294563783E-2</v>
      </c>
      <c r="S4357">
        <v>1908</v>
      </c>
      <c r="T4357" t="str">
        <f t="shared" si="320"/>
        <v>1</v>
      </c>
    </row>
    <row r="4358" spans="1:20" x14ac:dyDescent="0.25">
      <c r="A4358" s="6" t="s">
        <v>629</v>
      </c>
      <c r="B4358" s="6" t="str">
        <f t="shared" si="325"/>
        <v>Uganda</v>
      </c>
      <c r="C4358" t="s">
        <v>65</v>
      </c>
      <c r="D4358" t="str">
        <f t="shared" si="321"/>
        <v>FinScope</v>
      </c>
      <c r="E4358" t="s">
        <v>143</v>
      </c>
      <c r="F4358" t="s">
        <v>650</v>
      </c>
      <c r="G4358" t="str">
        <f t="shared" si="322"/>
        <v>Proportion of individuals who have at least one negative opinion of SHG lending behavior</v>
      </c>
      <c r="H4358" t="s">
        <v>667</v>
      </c>
      <c r="I4358" t="s">
        <v>0</v>
      </c>
      <c r="J4358" t="s">
        <v>66</v>
      </c>
      <c r="K4358" t="s">
        <v>127</v>
      </c>
      <c r="L4358" t="str">
        <f t="shared" si="323"/>
        <v>4.1 Individuals who use mobile money</v>
      </c>
      <c r="M4358" t="str">
        <f t="shared" si="324"/>
        <v>Proportion of individuals who have at least one negative opinion of SHG lending behavior (Among all question respondents)</v>
      </c>
      <c r="N4358" t="s">
        <v>668</v>
      </c>
      <c r="O4358" s="19">
        <v>3.3070792176113736E-2</v>
      </c>
      <c r="P4358">
        <v>5.7487737452453112E-3</v>
      </c>
      <c r="Q4358" s="19">
        <v>2.1799390202468811E-2</v>
      </c>
      <c r="R4358" s="19">
        <v>4.4342194149758665E-2</v>
      </c>
      <c r="S4358">
        <v>1467</v>
      </c>
      <c r="T4358" t="str">
        <f t="shared" si="320"/>
        <v>1</v>
      </c>
    </row>
    <row r="4359" spans="1:20" x14ac:dyDescent="0.25">
      <c r="A4359" s="6" t="s">
        <v>629</v>
      </c>
      <c r="B4359" s="6" t="str">
        <f t="shared" si="325"/>
        <v>Uganda</v>
      </c>
      <c r="C4359" t="s">
        <v>65</v>
      </c>
      <c r="D4359" t="str">
        <f t="shared" si="321"/>
        <v>FinScope</v>
      </c>
      <c r="E4359" t="s">
        <v>143</v>
      </c>
      <c r="F4359" t="s">
        <v>650</v>
      </c>
      <c r="G4359" t="str">
        <f t="shared" si="322"/>
        <v>Proportion of individuals who have at least one negative opinion of SHG lending behavior</v>
      </c>
      <c r="H4359" t="s">
        <v>669</v>
      </c>
      <c r="I4359" t="s">
        <v>0</v>
      </c>
      <c r="J4359" t="s">
        <v>66</v>
      </c>
      <c r="K4359" t="s">
        <v>114</v>
      </c>
      <c r="L4359" t="str">
        <f t="shared" si="323"/>
        <v>1.1 All individuals</v>
      </c>
      <c r="M4359" t="str">
        <f t="shared" si="324"/>
        <v>Proportion of individuals who have at least one negative opinion of SHG lending behavior (Among all question respondents)</v>
      </c>
      <c r="N4359" t="s">
        <v>670</v>
      </c>
      <c r="O4359" s="19">
        <v>3.9635585768953596E-2</v>
      </c>
      <c r="P4359">
        <v>4.0091893724472829E-3</v>
      </c>
      <c r="Q4359" s="19">
        <v>3.1774920693607121E-2</v>
      </c>
      <c r="R4359" s="19">
        <v>4.7496250844300071E-2</v>
      </c>
      <c r="S4359">
        <v>3401</v>
      </c>
      <c r="T4359" t="str">
        <f t="shared" si="320"/>
        <v>1</v>
      </c>
    </row>
    <row r="4360" spans="1:20" x14ac:dyDescent="0.25">
      <c r="A4360" s="6" t="s">
        <v>629</v>
      </c>
      <c r="B4360" s="6" t="str">
        <f t="shared" si="325"/>
        <v>Uganda</v>
      </c>
      <c r="C4360" t="s">
        <v>65</v>
      </c>
      <c r="D4360" t="str">
        <f t="shared" si="321"/>
        <v>FinScope</v>
      </c>
      <c r="E4360" t="s">
        <v>143</v>
      </c>
      <c r="F4360" t="s">
        <v>650</v>
      </c>
      <c r="G4360" t="str">
        <f t="shared" si="322"/>
        <v>Proportion of individuals who have at least one negative opinion of SHG lending behavior</v>
      </c>
      <c r="H4360" t="s">
        <v>669</v>
      </c>
      <c r="I4360" t="s">
        <v>0</v>
      </c>
      <c r="J4360" t="s">
        <v>66</v>
      </c>
      <c r="K4360" t="s">
        <v>116</v>
      </c>
      <c r="L4360" t="str">
        <f t="shared" si="323"/>
        <v>1.3 Males</v>
      </c>
      <c r="M4360" t="str">
        <f t="shared" si="324"/>
        <v>Proportion of individuals who have at least one negative opinion of SHG lending behavior (Among all question respondents)</v>
      </c>
      <c r="N4360" t="s">
        <v>670</v>
      </c>
      <c r="O4360" s="19">
        <v>4.196539806393295E-2</v>
      </c>
      <c r="P4360">
        <v>6.3004133735027473E-3</v>
      </c>
      <c r="Q4360" s="19">
        <v>2.9612417257963271E-2</v>
      </c>
      <c r="R4360" s="19">
        <v>5.431837886990263E-2</v>
      </c>
      <c r="S4360">
        <v>1450</v>
      </c>
      <c r="T4360" t="str">
        <f t="shared" si="320"/>
        <v>1</v>
      </c>
    </row>
    <row r="4361" spans="1:20" x14ac:dyDescent="0.25">
      <c r="A4361" s="6" t="s">
        <v>629</v>
      </c>
      <c r="B4361" s="6" t="str">
        <f t="shared" si="325"/>
        <v>Uganda</v>
      </c>
      <c r="C4361" t="s">
        <v>65</v>
      </c>
      <c r="D4361" t="str">
        <f t="shared" si="321"/>
        <v>FinScope</v>
      </c>
      <c r="E4361" t="s">
        <v>143</v>
      </c>
      <c r="F4361" t="s">
        <v>650</v>
      </c>
      <c r="G4361" t="str">
        <f t="shared" si="322"/>
        <v>Proportion of individuals who have at least one negative opinion of SHG lending behavior</v>
      </c>
      <c r="H4361" t="s">
        <v>669</v>
      </c>
      <c r="I4361" t="s">
        <v>0</v>
      </c>
      <c r="J4361" t="s">
        <v>66</v>
      </c>
      <c r="K4361" t="s">
        <v>115</v>
      </c>
      <c r="L4361" t="str">
        <f t="shared" si="323"/>
        <v>1.2 Females</v>
      </c>
      <c r="M4361" t="str">
        <f t="shared" si="324"/>
        <v>Proportion of individuals who have at least one negative opinion of SHG lending behavior (Among all question respondents)</v>
      </c>
      <c r="N4361" t="s">
        <v>670</v>
      </c>
      <c r="O4361" s="19">
        <v>3.7524742286463873E-2</v>
      </c>
      <c r="P4361">
        <v>5.0793544745268383E-3</v>
      </c>
      <c r="Q4361" s="19">
        <v>2.7565845209261027E-2</v>
      </c>
      <c r="R4361" s="19">
        <v>4.7483639363666716E-2</v>
      </c>
      <c r="S4361">
        <v>1951</v>
      </c>
      <c r="T4361" t="str">
        <f t="shared" si="320"/>
        <v>1</v>
      </c>
    </row>
    <row r="4362" spans="1:20" x14ac:dyDescent="0.25">
      <c r="A4362" s="6" t="s">
        <v>629</v>
      </c>
      <c r="B4362" s="6" t="str">
        <f t="shared" si="325"/>
        <v>Uganda</v>
      </c>
      <c r="C4362" t="s">
        <v>65</v>
      </c>
      <c r="D4362" t="str">
        <f t="shared" si="321"/>
        <v>FinScope</v>
      </c>
      <c r="E4362" t="s">
        <v>143</v>
      </c>
      <c r="F4362" t="s">
        <v>650</v>
      </c>
      <c r="G4362" t="str">
        <f t="shared" si="322"/>
        <v>Proportion of individuals who have at least one negative opinion of SHG lending behavior</v>
      </c>
      <c r="H4362" t="s">
        <v>669</v>
      </c>
      <c r="I4362" t="s">
        <v>0</v>
      </c>
      <c r="J4362" t="s">
        <v>66</v>
      </c>
      <c r="K4362" t="s">
        <v>135</v>
      </c>
      <c r="L4362" t="str">
        <f t="shared" si="323"/>
        <v>6.2 Urban individuals</v>
      </c>
      <c r="M4362" t="str">
        <f t="shared" si="324"/>
        <v>Proportion of individuals who have at least one negative opinion of SHG lending behavior (Among all question respondents)</v>
      </c>
      <c r="N4362" t="s">
        <v>670</v>
      </c>
      <c r="O4362" s="19">
        <v>6.9426902066818216E-2</v>
      </c>
      <c r="P4362">
        <v>1.0032493922217544E-2</v>
      </c>
      <c r="Q4362" s="19">
        <v>4.9756572913754953E-2</v>
      </c>
      <c r="R4362" s="19">
        <v>8.9097231219881473E-2</v>
      </c>
      <c r="S4362">
        <v>854</v>
      </c>
      <c r="T4362" t="str">
        <f t="shared" si="320"/>
        <v>1</v>
      </c>
    </row>
    <row r="4363" spans="1:20" x14ac:dyDescent="0.25">
      <c r="A4363" s="6" t="s">
        <v>629</v>
      </c>
      <c r="B4363" s="6" t="str">
        <f t="shared" si="325"/>
        <v>Uganda</v>
      </c>
      <c r="C4363" t="s">
        <v>65</v>
      </c>
      <c r="D4363" t="str">
        <f t="shared" si="321"/>
        <v>FinScope</v>
      </c>
      <c r="E4363" t="s">
        <v>143</v>
      </c>
      <c r="F4363" t="s">
        <v>650</v>
      </c>
      <c r="G4363" t="str">
        <f t="shared" si="322"/>
        <v>Proportion of individuals who have at least one negative opinion of SHG lending behavior</v>
      </c>
      <c r="H4363" t="s">
        <v>669</v>
      </c>
      <c r="I4363" t="s">
        <v>0</v>
      </c>
      <c r="J4363" t="s">
        <v>66</v>
      </c>
      <c r="K4363" t="s">
        <v>134</v>
      </c>
      <c r="L4363" t="str">
        <f t="shared" si="323"/>
        <v>6.1 Rural individuals</v>
      </c>
      <c r="M4363" t="str">
        <f t="shared" si="324"/>
        <v>Proportion of individuals who have at least one negative opinion of SHG lending behavior (Among all question respondents)</v>
      </c>
      <c r="N4363" t="s">
        <v>670</v>
      </c>
      <c r="O4363" s="19">
        <v>3.2589886571480917E-2</v>
      </c>
      <c r="P4363">
        <v>4.3546792653631405E-3</v>
      </c>
      <c r="Q4363" s="19">
        <v>2.4051832607050586E-2</v>
      </c>
      <c r="R4363" s="19">
        <v>4.1127940535911248E-2</v>
      </c>
      <c r="S4363">
        <v>2547</v>
      </c>
      <c r="T4363" t="str">
        <f t="shared" si="320"/>
        <v>1</v>
      </c>
    </row>
    <row r="4364" spans="1:20" x14ac:dyDescent="0.25">
      <c r="A4364" s="6" t="s">
        <v>629</v>
      </c>
      <c r="B4364" s="6" t="str">
        <f t="shared" si="325"/>
        <v>Uganda</v>
      </c>
      <c r="C4364" t="s">
        <v>65</v>
      </c>
      <c r="D4364" t="str">
        <f t="shared" si="321"/>
        <v>FinScope</v>
      </c>
      <c r="E4364" t="s">
        <v>143</v>
      </c>
      <c r="F4364" t="s">
        <v>650</v>
      </c>
      <c r="G4364" t="str">
        <f t="shared" si="322"/>
        <v>Proportion of individuals who have at least one negative opinion of SHG lending behavior</v>
      </c>
      <c r="H4364" t="s">
        <v>669</v>
      </c>
      <c r="I4364" t="s">
        <v>0</v>
      </c>
      <c r="J4364" t="s">
        <v>66</v>
      </c>
      <c r="K4364" t="s">
        <v>124</v>
      </c>
      <c r="L4364" t="str">
        <f t="shared" si="323"/>
        <v>3.2 Individuals who do not have access to a mobile phone</v>
      </c>
      <c r="M4364" t="str">
        <f t="shared" si="324"/>
        <v>Proportion of individuals who have at least one negative opinion of SHG lending behavior (Among all question respondents)</v>
      </c>
      <c r="N4364" t="s">
        <v>670</v>
      </c>
      <c r="O4364" s="19">
        <v>2.9550221668889529E-2</v>
      </c>
      <c r="P4364">
        <v>7.6497656208877347E-3</v>
      </c>
      <c r="Q4364" s="19">
        <v>1.455161724677102E-2</v>
      </c>
      <c r="R4364" s="19">
        <v>4.4548826091008034E-2</v>
      </c>
      <c r="S4364">
        <v>715</v>
      </c>
      <c r="T4364" t="str">
        <f t="shared" si="320"/>
        <v>1</v>
      </c>
    </row>
    <row r="4365" spans="1:20" x14ac:dyDescent="0.25">
      <c r="A4365" s="6" t="s">
        <v>629</v>
      </c>
      <c r="B4365" s="6" t="str">
        <f t="shared" si="325"/>
        <v>Uganda</v>
      </c>
      <c r="C4365" t="s">
        <v>65</v>
      </c>
      <c r="D4365" t="str">
        <f t="shared" si="321"/>
        <v>FinScope</v>
      </c>
      <c r="E4365" t="s">
        <v>143</v>
      </c>
      <c r="F4365" t="s">
        <v>650</v>
      </c>
      <c r="G4365" t="str">
        <f t="shared" si="322"/>
        <v>Proportion of individuals who have at least one negative opinion of SHG lending behavior</v>
      </c>
      <c r="H4365" t="s">
        <v>669</v>
      </c>
      <c r="I4365" t="s">
        <v>0</v>
      </c>
      <c r="J4365" t="s">
        <v>66</v>
      </c>
      <c r="K4365" t="s">
        <v>123</v>
      </c>
      <c r="L4365" t="str">
        <f t="shared" si="323"/>
        <v>3.1 Individuals who have access to a mobile phone</v>
      </c>
      <c r="M4365" t="str">
        <f t="shared" si="324"/>
        <v>Proportion of individuals who have at least one negative opinion of SHG lending behavior (Among all question respondents)</v>
      </c>
      <c r="N4365" t="s">
        <v>670</v>
      </c>
      <c r="O4365" s="19">
        <v>4.2347249244590296E-2</v>
      </c>
      <c r="P4365">
        <v>4.6516202667810005E-3</v>
      </c>
      <c r="Q4365" s="19">
        <v>3.3226994355622701E-2</v>
      </c>
      <c r="R4365" s="19">
        <v>5.1467504133557891E-2</v>
      </c>
      <c r="S4365">
        <v>2680</v>
      </c>
      <c r="T4365" t="str">
        <f t="shared" si="320"/>
        <v>1</v>
      </c>
    </row>
    <row r="4366" spans="1:20" x14ac:dyDescent="0.25">
      <c r="A4366" s="6" t="s">
        <v>629</v>
      </c>
      <c r="B4366" s="6" t="str">
        <f t="shared" si="325"/>
        <v>Uganda</v>
      </c>
      <c r="C4366" t="s">
        <v>65</v>
      </c>
      <c r="D4366" t="str">
        <f t="shared" si="321"/>
        <v>FinScope</v>
      </c>
      <c r="E4366" t="s">
        <v>143</v>
      </c>
      <c r="F4366" t="s">
        <v>650</v>
      </c>
      <c r="G4366" t="str">
        <f t="shared" si="322"/>
        <v>Proportion of individuals who have at least one negative opinion of SHG lending behavior</v>
      </c>
      <c r="H4366" t="s">
        <v>669</v>
      </c>
      <c r="I4366" t="s">
        <v>0</v>
      </c>
      <c r="J4366" t="s">
        <v>66</v>
      </c>
      <c r="K4366" t="s">
        <v>121</v>
      </c>
      <c r="L4366" t="str">
        <f t="shared" si="323"/>
        <v>2.2 Individuals who do not have a bank account</v>
      </c>
      <c r="M4366" t="str">
        <f t="shared" si="324"/>
        <v>Proportion of individuals who have at least one negative opinion of SHG lending behavior (Among all question respondents)</v>
      </c>
      <c r="N4366" t="s">
        <v>670</v>
      </c>
      <c r="O4366" s="19">
        <v>3.5168046488794173E-2</v>
      </c>
      <c r="P4366">
        <v>4.1937514867523198E-3</v>
      </c>
      <c r="Q4366" s="19">
        <v>2.6945517497485028E-2</v>
      </c>
      <c r="R4366" s="19">
        <v>4.3390575480103319E-2</v>
      </c>
      <c r="S4366">
        <v>2998</v>
      </c>
      <c r="T4366" t="str">
        <f t="shared" si="320"/>
        <v>1</v>
      </c>
    </row>
    <row r="4367" spans="1:20" x14ac:dyDescent="0.25">
      <c r="A4367" s="6" t="s">
        <v>629</v>
      </c>
      <c r="B4367" s="6" t="str">
        <f t="shared" si="325"/>
        <v>Uganda</v>
      </c>
      <c r="C4367" t="s">
        <v>65</v>
      </c>
      <c r="D4367" t="str">
        <f t="shared" si="321"/>
        <v>FinScope</v>
      </c>
      <c r="E4367" t="s">
        <v>143</v>
      </c>
      <c r="F4367" t="s">
        <v>650</v>
      </c>
      <c r="G4367" t="str">
        <f t="shared" si="322"/>
        <v>Proportion of individuals who have at least one negative opinion of SHG lending behavior</v>
      </c>
      <c r="H4367" t="s">
        <v>669</v>
      </c>
      <c r="I4367" t="s">
        <v>0</v>
      </c>
      <c r="J4367" t="s">
        <v>66</v>
      </c>
      <c r="K4367" t="s">
        <v>120</v>
      </c>
      <c r="L4367" t="str">
        <f t="shared" si="323"/>
        <v>2.1 Individuals who have a bank account</v>
      </c>
      <c r="M4367" t="str">
        <f t="shared" si="324"/>
        <v>Proportion of individuals who have at least one negative opinion of SHG lending behavior (Among all question respondents)</v>
      </c>
      <c r="N4367" t="s">
        <v>670</v>
      </c>
      <c r="O4367" s="19">
        <v>8.346522209616869E-2</v>
      </c>
      <c r="P4367">
        <v>1.6146305941990954E-2</v>
      </c>
      <c r="Q4367" s="19">
        <v>5.1807774312256007E-2</v>
      </c>
      <c r="R4367" s="19">
        <v>0.11512266988008138</v>
      </c>
      <c r="S4367">
        <v>309</v>
      </c>
      <c r="T4367" t="str">
        <f t="shared" si="320"/>
        <v>1</v>
      </c>
    </row>
    <row r="4368" spans="1:20" x14ac:dyDescent="0.25">
      <c r="A4368" s="6" t="s">
        <v>629</v>
      </c>
      <c r="B4368" s="6" t="str">
        <f t="shared" si="325"/>
        <v>Uganda</v>
      </c>
      <c r="C4368" t="s">
        <v>65</v>
      </c>
      <c r="D4368" t="str">
        <f t="shared" si="321"/>
        <v>FinScope</v>
      </c>
      <c r="E4368" t="s">
        <v>143</v>
      </c>
      <c r="F4368" t="s">
        <v>650</v>
      </c>
      <c r="G4368" t="str">
        <f t="shared" si="322"/>
        <v>Proportion of individuals who have at least one negative opinion of SHG lending behavior</v>
      </c>
      <c r="H4368" t="s">
        <v>669</v>
      </c>
      <c r="I4368" t="s">
        <v>0</v>
      </c>
      <c r="J4368" t="s">
        <v>66</v>
      </c>
      <c r="K4368" t="s">
        <v>128</v>
      </c>
      <c r="L4368" t="str">
        <f t="shared" si="323"/>
        <v>4.2 Individuals who do not use mobile money</v>
      </c>
      <c r="M4368" t="str">
        <f t="shared" si="324"/>
        <v>Proportion of individuals who have at least one negative opinion of SHG lending behavior (Among all question respondents)</v>
      </c>
      <c r="N4368" t="s">
        <v>670</v>
      </c>
      <c r="O4368" s="19">
        <v>3.3566926659004105E-2</v>
      </c>
      <c r="P4368">
        <v>5.4247424762549883E-3</v>
      </c>
      <c r="Q4368" s="19">
        <v>2.2930840466892751E-2</v>
      </c>
      <c r="R4368" s="19">
        <v>4.4203012851115456E-2</v>
      </c>
      <c r="S4368">
        <v>1908</v>
      </c>
      <c r="T4368" t="str">
        <f t="shared" si="320"/>
        <v>1</v>
      </c>
    </row>
    <row r="4369" spans="1:20" x14ac:dyDescent="0.25">
      <c r="A4369" s="6" t="s">
        <v>629</v>
      </c>
      <c r="B4369" s="6" t="str">
        <f t="shared" si="325"/>
        <v>Uganda</v>
      </c>
      <c r="C4369" t="s">
        <v>65</v>
      </c>
      <c r="D4369" t="str">
        <f t="shared" si="321"/>
        <v>FinScope</v>
      </c>
      <c r="E4369" t="s">
        <v>143</v>
      </c>
      <c r="F4369" t="s">
        <v>650</v>
      </c>
      <c r="G4369" t="str">
        <f t="shared" si="322"/>
        <v>Proportion of individuals who have at least one negative opinion of SHG lending behavior</v>
      </c>
      <c r="H4369" t="s">
        <v>669</v>
      </c>
      <c r="I4369" t="s">
        <v>0</v>
      </c>
      <c r="J4369" t="s">
        <v>66</v>
      </c>
      <c r="K4369" t="s">
        <v>127</v>
      </c>
      <c r="L4369" t="str">
        <f t="shared" si="323"/>
        <v>4.1 Individuals who use mobile money</v>
      </c>
      <c r="M4369" t="str">
        <f t="shared" si="324"/>
        <v>Proportion of individuals who have at least one negative opinion of SHG lending behavior (Among all question respondents)</v>
      </c>
      <c r="N4369" t="s">
        <v>670</v>
      </c>
      <c r="O4369" s="19">
        <v>4.683614075092505E-2</v>
      </c>
      <c r="P4369">
        <v>6.0277875316039611E-3</v>
      </c>
      <c r="Q4369" s="19">
        <v>3.5017687061279286E-2</v>
      </c>
      <c r="R4369" s="19">
        <v>5.8654594440570813E-2</v>
      </c>
      <c r="S4369">
        <v>1467</v>
      </c>
      <c r="T4369" t="str">
        <f t="shared" si="320"/>
        <v>1</v>
      </c>
    </row>
    <row r="4370" spans="1:20" x14ac:dyDescent="0.25">
      <c r="A4370" s="6" t="s">
        <v>629</v>
      </c>
      <c r="B4370" s="6" t="str">
        <f t="shared" si="325"/>
        <v>Uganda</v>
      </c>
      <c r="C4370" t="s">
        <v>65</v>
      </c>
      <c r="D4370" t="str">
        <f t="shared" si="321"/>
        <v>FinScope</v>
      </c>
      <c r="E4370" t="s">
        <v>143</v>
      </c>
      <c r="F4370" t="s">
        <v>671</v>
      </c>
      <c r="G4370" t="str">
        <f t="shared" si="322"/>
        <v>Proportion of individuals who use types of collateral to obtain a SHG loan</v>
      </c>
      <c r="H4370" t="s">
        <v>672</v>
      </c>
      <c r="I4370" t="s">
        <v>0</v>
      </c>
      <c r="J4370" t="s">
        <v>66</v>
      </c>
      <c r="K4370" t="s">
        <v>114</v>
      </c>
      <c r="L4370" t="str">
        <f t="shared" si="323"/>
        <v>1.1 All individuals</v>
      </c>
      <c r="M4370" t="str">
        <f t="shared" si="324"/>
        <v>Proportion of individuals who use types of collateral to obtain a SHG loan (Among all question respondents)</v>
      </c>
      <c r="N4370" t="s">
        <v>673</v>
      </c>
      <c r="O4370" s="19">
        <v>0</v>
      </c>
      <c r="P4370"/>
      <c r="S4370">
        <v>3401</v>
      </c>
      <c r="T4370" t="str">
        <f t="shared" si="320"/>
        <v>1</v>
      </c>
    </row>
    <row r="4371" spans="1:20" x14ac:dyDescent="0.25">
      <c r="A4371" s="6" t="s">
        <v>629</v>
      </c>
      <c r="B4371" s="6" t="str">
        <f t="shared" si="325"/>
        <v>Uganda</v>
      </c>
      <c r="C4371" t="s">
        <v>65</v>
      </c>
      <c r="D4371" t="str">
        <f t="shared" si="321"/>
        <v>FinScope</v>
      </c>
      <c r="E4371" t="s">
        <v>143</v>
      </c>
      <c r="F4371" t="s">
        <v>671</v>
      </c>
      <c r="G4371" t="str">
        <f t="shared" si="322"/>
        <v>Proportion of individuals who use types of collateral to obtain a SHG loan</v>
      </c>
      <c r="H4371" t="s">
        <v>672</v>
      </c>
      <c r="I4371" t="s">
        <v>0</v>
      </c>
      <c r="J4371" t="s">
        <v>66</v>
      </c>
      <c r="K4371" t="s">
        <v>116</v>
      </c>
      <c r="L4371" t="str">
        <f t="shared" si="323"/>
        <v>1.3 Males</v>
      </c>
      <c r="M4371" t="str">
        <f t="shared" si="324"/>
        <v>Proportion of individuals who use types of collateral to obtain a SHG loan (Among all question respondents)</v>
      </c>
      <c r="N4371" t="s">
        <v>673</v>
      </c>
      <c r="O4371" s="19">
        <v>0</v>
      </c>
      <c r="P4371"/>
      <c r="S4371">
        <v>1450</v>
      </c>
      <c r="T4371" t="str">
        <f t="shared" si="320"/>
        <v>1</v>
      </c>
    </row>
    <row r="4372" spans="1:20" x14ac:dyDescent="0.25">
      <c r="A4372" s="6" t="s">
        <v>629</v>
      </c>
      <c r="B4372" s="6" t="str">
        <f t="shared" si="325"/>
        <v>Uganda</v>
      </c>
      <c r="C4372" t="s">
        <v>65</v>
      </c>
      <c r="D4372" t="str">
        <f t="shared" si="321"/>
        <v>FinScope</v>
      </c>
      <c r="E4372" t="s">
        <v>143</v>
      </c>
      <c r="F4372" t="s">
        <v>671</v>
      </c>
      <c r="G4372" t="str">
        <f t="shared" si="322"/>
        <v>Proportion of individuals who use types of collateral to obtain a SHG loan</v>
      </c>
      <c r="H4372" t="s">
        <v>672</v>
      </c>
      <c r="I4372" t="s">
        <v>0</v>
      </c>
      <c r="J4372" t="s">
        <v>66</v>
      </c>
      <c r="K4372" t="s">
        <v>115</v>
      </c>
      <c r="L4372" t="str">
        <f t="shared" si="323"/>
        <v>1.2 Females</v>
      </c>
      <c r="M4372" t="str">
        <f t="shared" si="324"/>
        <v>Proportion of individuals who use types of collateral to obtain a SHG loan (Among all question respondents)</v>
      </c>
      <c r="N4372" t="s">
        <v>673</v>
      </c>
      <c r="O4372" s="19">
        <v>0</v>
      </c>
      <c r="P4372"/>
      <c r="S4372">
        <v>1951</v>
      </c>
      <c r="T4372" t="str">
        <f t="shared" si="320"/>
        <v>1</v>
      </c>
    </row>
    <row r="4373" spans="1:20" x14ac:dyDescent="0.25">
      <c r="A4373" s="6" t="s">
        <v>629</v>
      </c>
      <c r="B4373" s="6" t="str">
        <f t="shared" si="325"/>
        <v>Uganda</v>
      </c>
      <c r="C4373" t="s">
        <v>65</v>
      </c>
      <c r="D4373" t="str">
        <f t="shared" si="321"/>
        <v>FinScope</v>
      </c>
      <c r="E4373" t="s">
        <v>143</v>
      </c>
      <c r="F4373" t="s">
        <v>671</v>
      </c>
      <c r="G4373" t="str">
        <f t="shared" si="322"/>
        <v>Proportion of individuals who use types of collateral to obtain a SHG loan</v>
      </c>
      <c r="H4373" t="s">
        <v>672</v>
      </c>
      <c r="I4373" t="s">
        <v>0</v>
      </c>
      <c r="J4373" t="s">
        <v>66</v>
      </c>
      <c r="K4373" t="s">
        <v>135</v>
      </c>
      <c r="L4373" t="str">
        <f t="shared" si="323"/>
        <v>6.2 Urban individuals</v>
      </c>
      <c r="M4373" t="str">
        <f t="shared" si="324"/>
        <v>Proportion of individuals who use types of collateral to obtain a SHG loan (Among all question respondents)</v>
      </c>
      <c r="N4373" t="s">
        <v>673</v>
      </c>
      <c r="O4373" s="19">
        <v>0</v>
      </c>
      <c r="P4373"/>
      <c r="S4373">
        <v>854</v>
      </c>
      <c r="T4373" t="str">
        <f t="shared" si="320"/>
        <v>1</v>
      </c>
    </row>
    <row r="4374" spans="1:20" x14ac:dyDescent="0.25">
      <c r="A4374" s="6" t="s">
        <v>629</v>
      </c>
      <c r="B4374" s="6" t="str">
        <f t="shared" si="325"/>
        <v>Uganda</v>
      </c>
      <c r="C4374" t="s">
        <v>65</v>
      </c>
      <c r="D4374" t="str">
        <f t="shared" si="321"/>
        <v>FinScope</v>
      </c>
      <c r="E4374" t="s">
        <v>143</v>
      </c>
      <c r="F4374" t="s">
        <v>671</v>
      </c>
      <c r="G4374" t="str">
        <f t="shared" si="322"/>
        <v>Proportion of individuals who use types of collateral to obtain a SHG loan</v>
      </c>
      <c r="H4374" t="s">
        <v>672</v>
      </c>
      <c r="I4374" t="s">
        <v>0</v>
      </c>
      <c r="J4374" t="s">
        <v>66</v>
      </c>
      <c r="K4374" t="s">
        <v>134</v>
      </c>
      <c r="L4374" t="str">
        <f t="shared" si="323"/>
        <v>6.1 Rural individuals</v>
      </c>
      <c r="M4374" t="str">
        <f t="shared" si="324"/>
        <v>Proportion of individuals who use types of collateral to obtain a SHG loan (Among all question respondents)</v>
      </c>
      <c r="N4374" t="s">
        <v>673</v>
      </c>
      <c r="O4374" s="19">
        <v>0</v>
      </c>
      <c r="P4374"/>
      <c r="S4374">
        <v>2547</v>
      </c>
      <c r="T4374" t="str">
        <f t="shared" si="320"/>
        <v>1</v>
      </c>
    </row>
    <row r="4375" spans="1:20" x14ac:dyDescent="0.25">
      <c r="A4375" s="6" t="s">
        <v>629</v>
      </c>
      <c r="B4375" s="6" t="str">
        <f t="shared" si="325"/>
        <v>Uganda</v>
      </c>
      <c r="C4375" t="s">
        <v>65</v>
      </c>
      <c r="D4375" t="str">
        <f t="shared" si="321"/>
        <v>FinScope</v>
      </c>
      <c r="E4375" t="s">
        <v>143</v>
      </c>
      <c r="F4375" t="s">
        <v>671</v>
      </c>
      <c r="G4375" t="str">
        <f t="shared" si="322"/>
        <v>Proportion of individuals who use types of collateral to obtain a SHG loan</v>
      </c>
      <c r="H4375" t="s">
        <v>672</v>
      </c>
      <c r="I4375" t="s">
        <v>0</v>
      </c>
      <c r="J4375" t="s">
        <v>66</v>
      </c>
      <c r="K4375" t="s">
        <v>124</v>
      </c>
      <c r="L4375" t="str">
        <f t="shared" si="323"/>
        <v>3.2 Individuals who do not have access to a mobile phone</v>
      </c>
      <c r="M4375" t="str">
        <f t="shared" si="324"/>
        <v>Proportion of individuals who use types of collateral to obtain a SHG loan (Among all question respondents)</v>
      </c>
      <c r="N4375" t="s">
        <v>673</v>
      </c>
      <c r="O4375" s="19">
        <v>0</v>
      </c>
      <c r="P4375"/>
      <c r="S4375">
        <v>715</v>
      </c>
      <c r="T4375" t="str">
        <f t="shared" si="320"/>
        <v>1</v>
      </c>
    </row>
    <row r="4376" spans="1:20" x14ac:dyDescent="0.25">
      <c r="A4376" s="6" t="s">
        <v>629</v>
      </c>
      <c r="B4376" s="6" t="str">
        <f t="shared" si="325"/>
        <v>Uganda</v>
      </c>
      <c r="C4376" t="s">
        <v>65</v>
      </c>
      <c r="D4376" t="str">
        <f t="shared" si="321"/>
        <v>FinScope</v>
      </c>
      <c r="E4376" t="s">
        <v>143</v>
      </c>
      <c r="F4376" t="s">
        <v>671</v>
      </c>
      <c r="G4376" t="str">
        <f t="shared" si="322"/>
        <v>Proportion of individuals who use types of collateral to obtain a SHG loan</v>
      </c>
      <c r="H4376" t="s">
        <v>672</v>
      </c>
      <c r="I4376" t="s">
        <v>0</v>
      </c>
      <c r="J4376" t="s">
        <v>66</v>
      </c>
      <c r="K4376" t="s">
        <v>123</v>
      </c>
      <c r="L4376" t="str">
        <f t="shared" si="323"/>
        <v>3.1 Individuals who have access to a mobile phone</v>
      </c>
      <c r="M4376" t="str">
        <f t="shared" si="324"/>
        <v>Proportion of individuals who use types of collateral to obtain a SHG loan (Among all question respondents)</v>
      </c>
      <c r="N4376" t="s">
        <v>673</v>
      </c>
      <c r="O4376" s="19">
        <v>0</v>
      </c>
      <c r="P4376"/>
      <c r="S4376">
        <v>2680</v>
      </c>
      <c r="T4376" t="str">
        <f t="shared" si="320"/>
        <v>1</v>
      </c>
    </row>
    <row r="4377" spans="1:20" x14ac:dyDescent="0.25">
      <c r="A4377" s="6" t="s">
        <v>629</v>
      </c>
      <c r="B4377" s="6" t="str">
        <f t="shared" si="325"/>
        <v>Uganda</v>
      </c>
      <c r="C4377" t="s">
        <v>65</v>
      </c>
      <c r="D4377" t="str">
        <f t="shared" si="321"/>
        <v>FinScope</v>
      </c>
      <c r="E4377" t="s">
        <v>143</v>
      </c>
      <c r="F4377" t="s">
        <v>671</v>
      </c>
      <c r="G4377" t="str">
        <f t="shared" si="322"/>
        <v>Proportion of individuals who use types of collateral to obtain a SHG loan</v>
      </c>
      <c r="H4377" t="s">
        <v>672</v>
      </c>
      <c r="I4377" t="s">
        <v>0</v>
      </c>
      <c r="J4377" t="s">
        <v>66</v>
      </c>
      <c r="K4377" t="s">
        <v>121</v>
      </c>
      <c r="L4377" t="str">
        <f t="shared" si="323"/>
        <v>2.2 Individuals who do not have a bank account</v>
      </c>
      <c r="M4377" t="str">
        <f t="shared" si="324"/>
        <v>Proportion of individuals who use types of collateral to obtain a SHG loan (Among all question respondents)</v>
      </c>
      <c r="N4377" t="s">
        <v>673</v>
      </c>
      <c r="O4377" s="19">
        <v>0</v>
      </c>
      <c r="P4377"/>
      <c r="S4377">
        <v>2998</v>
      </c>
      <c r="T4377" t="str">
        <f t="shared" si="320"/>
        <v>1</v>
      </c>
    </row>
    <row r="4378" spans="1:20" x14ac:dyDescent="0.25">
      <c r="A4378" s="6" t="s">
        <v>629</v>
      </c>
      <c r="B4378" s="6" t="str">
        <f t="shared" si="325"/>
        <v>Uganda</v>
      </c>
      <c r="C4378" t="s">
        <v>65</v>
      </c>
      <c r="D4378" t="str">
        <f t="shared" si="321"/>
        <v>FinScope</v>
      </c>
      <c r="E4378" t="s">
        <v>143</v>
      </c>
      <c r="F4378" t="s">
        <v>671</v>
      </c>
      <c r="G4378" t="str">
        <f t="shared" si="322"/>
        <v>Proportion of individuals who use types of collateral to obtain a SHG loan</v>
      </c>
      <c r="H4378" t="s">
        <v>672</v>
      </c>
      <c r="I4378" t="s">
        <v>0</v>
      </c>
      <c r="J4378" t="s">
        <v>66</v>
      </c>
      <c r="K4378" t="s">
        <v>120</v>
      </c>
      <c r="L4378" t="str">
        <f t="shared" si="323"/>
        <v>2.1 Individuals who have a bank account</v>
      </c>
      <c r="M4378" t="str">
        <f t="shared" si="324"/>
        <v>Proportion of individuals who use types of collateral to obtain a SHG loan (Among all question respondents)</v>
      </c>
      <c r="N4378" t="s">
        <v>673</v>
      </c>
      <c r="O4378" s="19">
        <v>0</v>
      </c>
      <c r="P4378"/>
      <c r="S4378">
        <v>309</v>
      </c>
      <c r="T4378" t="str">
        <f t="shared" si="320"/>
        <v>1</v>
      </c>
    </row>
    <row r="4379" spans="1:20" x14ac:dyDescent="0.25">
      <c r="A4379" s="6" t="s">
        <v>629</v>
      </c>
      <c r="B4379" s="6" t="str">
        <f t="shared" si="325"/>
        <v>Uganda</v>
      </c>
      <c r="C4379" t="s">
        <v>65</v>
      </c>
      <c r="D4379" t="str">
        <f t="shared" si="321"/>
        <v>FinScope</v>
      </c>
      <c r="E4379" t="s">
        <v>143</v>
      </c>
      <c r="F4379" t="s">
        <v>671</v>
      </c>
      <c r="G4379" t="str">
        <f t="shared" si="322"/>
        <v>Proportion of individuals who use types of collateral to obtain a SHG loan</v>
      </c>
      <c r="H4379" t="s">
        <v>672</v>
      </c>
      <c r="I4379" t="s">
        <v>0</v>
      </c>
      <c r="J4379" t="s">
        <v>66</v>
      </c>
      <c r="K4379" t="s">
        <v>128</v>
      </c>
      <c r="L4379" t="str">
        <f t="shared" si="323"/>
        <v>4.2 Individuals who do not use mobile money</v>
      </c>
      <c r="M4379" t="str">
        <f t="shared" si="324"/>
        <v>Proportion of individuals who use types of collateral to obtain a SHG loan (Among all question respondents)</v>
      </c>
      <c r="N4379" t="s">
        <v>673</v>
      </c>
      <c r="O4379" s="19">
        <v>0</v>
      </c>
      <c r="P4379"/>
      <c r="S4379">
        <v>1908</v>
      </c>
      <c r="T4379" t="str">
        <f t="shared" si="320"/>
        <v>1</v>
      </c>
    </row>
    <row r="4380" spans="1:20" x14ac:dyDescent="0.25">
      <c r="A4380" s="6" t="s">
        <v>629</v>
      </c>
      <c r="B4380" s="6" t="str">
        <f t="shared" si="325"/>
        <v>Uganda</v>
      </c>
      <c r="C4380" t="s">
        <v>65</v>
      </c>
      <c r="D4380" t="str">
        <f t="shared" si="321"/>
        <v>FinScope</v>
      </c>
      <c r="E4380" t="s">
        <v>143</v>
      </c>
      <c r="F4380" t="s">
        <v>671</v>
      </c>
      <c r="G4380" t="str">
        <f t="shared" si="322"/>
        <v>Proportion of individuals who use types of collateral to obtain a SHG loan</v>
      </c>
      <c r="H4380" t="s">
        <v>672</v>
      </c>
      <c r="I4380" t="s">
        <v>0</v>
      </c>
      <c r="J4380" t="s">
        <v>66</v>
      </c>
      <c r="K4380" t="s">
        <v>127</v>
      </c>
      <c r="L4380" t="str">
        <f t="shared" si="323"/>
        <v>4.1 Individuals who use mobile money</v>
      </c>
      <c r="M4380" t="str">
        <f t="shared" si="324"/>
        <v>Proportion of individuals who use types of collateral to obtain a SHG loan (Among all question respondents)</v>
      </c>
      <c r="N4380" t="s">
        <v>673</v>
      </c>
      <c r="O4380" s="19">
        <v>0</v>
      </c>
      <c r="P4380"/>
      <c r="S4380">
        <v>1467</v>
      </c>
      <c r="T4380" t="str">
        <f t="shared" ref="T4380:T4443" si="326">IF(S4380&gt;=30,"1","0")</f>
        <v>1</v>
      </c>
    </row>
    <row r="4381" spans="1:20" x14ac:dyDescent="0.25">
      <c r="A4381" s="6" t="s">
        <v>629</v>
      </c>
      <c r="B4381" s="6" t="str">
        <f t="shared" si="325"/>
        <v>Uganda</v>
      </c>
      <c r="C4381" t="s">
        <v>65</v>
      </c>
      <c r="D4381" t="str">
        <f t="shared" si="321"/>
        <v>FinScope</v>
      </c>
      <c r="E4381" t="s">
        <v>143</v>
      </c>
      <c r="F4381" t="s">
        <v>671</v>
      </c>
      <c r="G4381" t="str">
        <f t="shared" si="322"/>
        <v>Proportion of individuals who use types of collateral to obtain a SHG loan</v>
      </c>
      <c r="H4381" t="s">
        <v>674</v>
      </c>
      <c r="I4381" t="s">
        <v>0</v>
      </c>
      <c r="J4381" t="s">
        <v>66</v>
      </c>
      <c r="K4381" t="s">
        <v>114</v>
      </c>
      <c r="L4381" t="str">
        <f t="shared" si="323"/>
        <v>1.1 All individuals</v>
      </c>
      <c r="M4381" t="str">
        <f t="shared" si="324"/>
        <v>Proportion of individuals who use types of collateral to obtain a SHG loan (Among all question respondents)</v>
      </c>
      <c r="N4381" t="s">
        <v>675</v>
      </c>
      <c r="O4381" s="19">
        <v>3.4078563058732841E-3</v>
      </c>
      <c r="P4381">
        <v>1.3101160973373834E-3</v>
      </c>
      <c r="Q4381" s="19">
        <v>8.391615164069369E-4</v>
      </c>
      <c r="R4381" s="19">
        <v>5.9765510953396312E-3</v>
      </c>
      <c r="S4381">
        <v>3401</v>
      </c>
      <c r="T4381" t="str">
        <f t="shared" si="326"/>
        <v>1</v>
      </c>
    </row>
    <row r="4382" spans="1:20" x14ac:dyDescent="0.25">
      <c r="A4382" s="6" t="s">
        <v>629</v>
      </c>
      <c r="B4382" s="6" t="str">
        <f t="shared" si="325"/>
        <v>Uganda</v>
      </c>
      <c r="C4382" t="s">
        <v>65</v>
      </c>
      <c r="D4382" t="str">
        <f t="shared" si="321"/>
        <v>FinScope</v>
      </c>
      <c r="E4382" t="s">
        <v>143</v>
      </c>
      <c r="F4382" t="s">
        <v>671</v>
      </c>
      <c r="G4382" t="str">
        <f t="shared" si="322"/>
        <v>Proportion of individuals who use types of collateral to obtain a SHG loan</v>
      </c>
      <c r="H4382" t="s">
        <v>674</v>
      </c>
      <c r="I4382" t="s">
        <v>0</v>
      </c>
      <c r="J4382" t="s">
        <v>66</v>
      </c>
      <c r="K4382" t="s">
        <v>116</v>
      </c>
      <c r="L4382" t="str">
        <f t="shared" si="323"/>
        <v>1.3 Males</v>
      </c>
      <c r="M4382" t="str">
        <f t="shared" si="324"/>
        <v>Proportion of individuals who use types of collateral to obtain a SHG loan (Among all question respondents)</v>
      </c>
      <c r="N4382" t="s">
        <v>675</v>
      </c>
      <c r="O4382" s="19">
        <v>4.3848164567255642E-3</v>
      </c>
      <c r="P4382">
        <v>1.9090961060850818E-3</v>
      </c>
      <c r="Q4382" s="19">
        <v>6.4172435194365844E-4</v>
      </c>
      <c r="R4382" s="19">
        <v>8.1279085615074704E-3</v>
      </c>
      <c r="S4382">
        <v>1450</v>
      </c>
      <c r="T4382" t="str">
        <f t="shared" si="326"/>
        <v>1</v>
      </c>
    </row>
    <row r="4383" spans="1:20" x14ac:dyDescent="0.25">
      <c r="A4383" s="6" t="s">
        <v>629</v>
      </c>
      <c r="B4383" s="6" t="str">
        <f t="shared" si="325"/>
        <v>Uganda</v>
      </c>
      <c r="C4383" t="s">
        <v>65</v>
      </c>
      <c r="D4383" t="str">
        <f t="shared" si="321"/>
        <v>FinScope</v>
      </c>
      <c r="E4383" t="s">
        <v>143</v>
      </c>
      <c r="F4383" t="s">
        <v>671</v>
      </c>
      <c r="G4383" t="str">
        <f t="shared" si="322"/>
        <v>Proportion of individuals who use types of collateral to obtain a SHG loan</v>
      </c>
      <c r="H4383" t="s">
        <v>674</v>
      </c>
      <c r="I4383" t="s">
        <v>0</v>
      </c>
      <c r="J4383" t="s">
        <v>66</v>
      </c>
      <c r="K4383" t="s">
        <v>115</v>
      </c>
      <c r="L4383" t="str">
        <f t="shared" si="323"/>
        <v>1.2 Females</v>
      </c>
      <c r="M4383" t="str">
        <f t="shared" si="324"/>
        <v>Proportion of individuals who use types of collateral to obtain a SHG loan (Among all question respondents)</v>
      </c>
      <c r="N4383" t="s">
        <v>675</v>
      </c>
      <c r="O4383" s="19">
        <v>2.5227163435155089E-3</v>
      </c>
      <c r="P4383">
        <v>1.801673666697944E-3</v>
      </c>
      <c r="Q4383" s="19">
        <v>-1.0097566711824695E-3</v>
      </c>
      <c r="R4383" s="19">
        <v>6.0551893582134874E-3</v>
      </c>
      <c r="S4383">
        <v>1951</v>
      </c>
      <c r="T4383" t="str">
        <f t="shared" si="326"/>
        <v>1</v>
      </c>
    </row>
    <row r="4384" spans="1:20" x14ac:dyDescent="0.25">
      <c r="A4384" s="6" t="s">
        <v>629</v>
      </c>
      <c r="B4384" s="6" t="str">
        <f t="shared" si="325"/>
        <v>Uganda</v>
      </c>
      <c r="C4384" t="s">
        <v>65</v>
      </c>
      <c r="D4384" t="str">
        <f t="shared" si="321"/>
        <v>FinScope</v>
      </c>
      <c r="E4384" t="s">
        <v>143</v>
      </c>
      <c r="F4384" t="s">
        <v>671</v>
      </c>
      <c r="G4384" t="str">
        <f t="shared" si="322"/>
        <v>Proportion of individuals who use types of collateral to obtain a SHG loan</v>
      </c>
      <c r="H4384" t="s">
        <v>674</v>
      </c>
      <c r="I4384" t="s">
        <v>0</v>
      </c>
      <c r="J4384" t="s">
        <v>66</v>
      </c>
      <c r="K4384" t="s">
        <v>135</v>
      </c>
      <c r="L4384" t="str">
        <f t="shared" si="323"/>
        <v>6.2 Urban individuals</v>
      </c>
      <c r="M4384" t="str">
        <f t="shared" si="324"/>
        <v>Proportion of individuals who use types of collateral to obtain a SHG loan (Among all question respondents)</v>
      </c>
      <c r="N4384" t="s">
        <v>675</v>
      </c>
      <c r="O4384" s="19">
        <v>2.4644577148234576E-3</v>
      </c>
      <c r="P4384">
        <v>1.2871161362024543E-3</v>
      </c>
      <c r="Q4384" s="19">
        <v>-5.9141925865394303E-5</v>
      </c>
      <c r="R4384" s="19">
        <v>4.9880573555123094E-3</v>
      </c>
      <c r="S4384">
        <v>854</v>
      </c>
      <c r="T4384" t="str">
        <f t="shared" si="326"/>
        <v>1</v>
      </c>
    </row>
    <row r="4385" spans="1:20" x14ac:dyDescent="0.25">
      <c r="A4385" s="6" t="s">
        <v>629</v>
      </c>
      <c r="B4385" s="6" t="str">
        <f t="shared" si="325"/>
        <v>Uganda</v>
      </c>
      <c r="C4385" t="s">
        <v>65</v>
      </c>
      <c r="D4385" t="str">
        <f t="shared" si="321"/>
        <v>FinScope</v>
      </c>
      <c r="E4385" t="s">
        <v>143</v>
      </c>
      <c r="F4385" t="s">
        <v>671</v>
      </c>
      <c r="G4385" t="str">
        <f t="shared" si="322"/>
        <v>Proportion of individuals who use types of collateral to obtain a SHG loan</v>
      </c>
      <c r="H4385" t="s">
        <v>674</v>
      </c>
      <c r="I4385" t="s">
        <v>0</v>
      </c>
      <c r="J4385" t="s">
        <v>66</v>
      </c>
      <c r="K4385" t="s">
        <v>134</v>
      </c>
      <c r="L4385" t="str">
        <f t="shared" si="323"/>
        <v>6.1 Rural individuals</v>
      </c>
      <c r="M4385" t="str">
        <f t="shared" si="324"/>
        <v>Proportion of individuals who use types of collateral to obtain a SHG loan (Among all question respondents)</v>
      </c>
      <c r="N4385" t="s">
        <v>675</v>
      </c>
      <c r="O4385" s="19">
        <v>3.6309717476147104E-3</v>
      </c>
      <c r="P4385">
        <v>1.5908718809492272E-3</v>
      </c>
      <c r="Q4385" s="19">
        <v>5.1180977440642809E-4</v>
      </c>
      <c r="R4385" s="19">
        <v>6.7501337208229926E-3</v>
      </c>
      <c r="S4385">
        <v>2547</v>
      </c>
      <c r="T4385" t="str">
        <f t="shared" si="326"/>
        <v>1</v>
      </c>
    </row>
    <row r="4386" spans="1:20" x14ac:dyDescent="0.25">
      <c r="A4386" s="6" t="s">
        <v>629</v>
      </c>
      <c r="B4386" s="6" t="str">
        <f t="shared" si="325"/>
        <v>Uganda</v>
      </c>
      <c r="C4386" t="s">
        <v>65</v>
      </c>
      <c r="D4386" t="str">
        <f t="shared" ref="D4386:D4449" si="327">C4386</f>
        <v>FinScope</v>
      </c>
      <c r="E4386" t="s">
        <v>143</v>
      </c>
      <c r="F4386" t="s">
        <v>671</v>
      </c>
      <c r="G4386" t="str">
        <f t="shared" ref="G4386:G4449" si="328">F4386</f>
        <v>Proportion of individuals who use types of collateral to obtain a SHG loan</v>
      </c>
      <c r="H4386" t="s">
        <v>674</v>
      </c>
      <c r="I4386" t="s">
        <v>0</v>
      </c>
      <c r="J4386" t="s">
        <v>66</v>
      </c>
      <c r="K4386" t="s">
        <v>124</v>
      </c>
      <c r="L4386" t="str">
        <f t="shared" ref="L4386:L4449" si="329">K4386</f>
        <v>3.2 Individuals who do not have access to a mobile phone</v>
      </c>
      <c r="M4386" t="str">
        <f t="shared" ref="M4386:M4449" si="330">CONCATENATE(F4386," (Among ",J4386,")")</f>
        <v>Proportion of individuals who use types of collateral to obtain a SHG loan (Among all question respondents)</v>
      </c>
      <c r="N4386" t="s">
        <v>675</v>
      </c>
      <c r="O4386" s="19">
        <v>0</v>
      </c>
      <c r="P4386"/>
      <c r="S4386">
        <v>715</v>
      </c>
      <c r="T4386" t="str">
        <f t="shared" si="326"/>
        <v>1</v>
      </c>
    </row>
    <row r="4387" spans="1:20" x14ac:dyDescent="0.25">
      <c r="A4387" s="6" t="s">
        <v>629</v>
      </c>
      <c r="B4387" s="6" t="str">
        <f t="shared" si="325"/>
        <v>Uganda</v>
      </c>
      <c r="C4387" t="s">
        <v>65</v>
      </c>
      <c r="D4387" t="str">
        <f t="shared" si="327"/>
        <v>FinScope</v>
      </c>
      <c r="E4387" t="s">
        <v>143</v>
      </c>
      <c r="F4387" t="s">
        <v>671</v>
      </c>
      <c r="G4387" t="str">
        <f t="shared" si="328"/>
        <v>Proportion of individuals who use types of collateral to obtain a SHG loan</v>
      </c>
      <c r="H4387" t="s">
        <v>674</v>
      </c>
      <c r="I4387" t="s">
        <v>0</v>
      </c>
      <c r="J4387" t="s">
        <v>66</v>
      </c>
      <c r="K4387" t="s">
        <v>123</v>
      </c>
      <c r="L4387" t="str">
        <f t="shared" si="329"/>
        <v>3.1 Individuals who have access to a mobile phone</v>
      </c>
      <c r="M4387" t="str">
        <f t="shared" si="330"/>
        <v>Proportion of individuals who use types of collateral to obtain a SHG loan (Among all question respondents)</v>
      </c>
      <c r="N4387" t="s">
        <v>675</v>
      </c>
      <c r="O4387" s="19">
        <v>4.2981265179468375E-3</v>
      </c>
      <c r="P4387">
        <v>1.6515430155438801E-3</v>
      </c>
      <c r="Q4387" s="19">
        <v>1.0600089593358342E-3</v>
      </c>
      <c r="R4387" s="19">
        <v>7.5362440765578409E-3</v>
      </c>
      <c r="S4387">
        <v>2680</v>
      </c>
      <c r="T4387" t="str">
        <f t="shared" si="326"/>
        <v>1</v>
      </c>
    </row>
    <row r="4388" spans="1:20" x14ac:dyDescent="0.25">
      <c r="A4388" s="6" t="s">
        <v>629</v>
      </c>
      <c r="B4388" s="6" t="str">
        <f t="shared" si="325"/>
        <v>Uganda</v>
      </c>
      <c r="C4388" t="s">
        <v>65</v>
      </c>
      <c r="D4388" t="str">
        <f t="shared" si="327"/>
        <v>FinScope</v>
      </c>
      <c r="E4388" t="s">
        <v>143</v>
      </c>
      <c r="F4388" t="s">
        <v>671</v>
      </c>
      <c r="G4388" t="str">
        <f t="shared" si="328"/>
        <v>Proportion of individuals who use types of collateral to obtain a SHG loan</v>
      </c>
      <c r="H4388" t="s">
        <v>674</v>
      </c>
      <c r="I4388" t="s">
        <v>0</v>
      </c>
      <c r="J4388" t="s">
        <v>66</v>
      </c>
      <c r="K4388" t="s">
        <v>121</v>
      </c>
      <c r="L4388" t="str">
        <f t="shared" si="329"/>
        <v>2.2 Individuals who do not have a bank account</v>
      </c>
      <c r="M4388" t="str">
        <f t="shared" si="330"/>
        <v>Proportion of individuals who use types of collateral to obtain a SHG loan (Among all question respondents)</v>
      </c>
      <c r="N4388" t="s">
        <v>675</v>
      </c>
      <c r="O4388" s="19">
        <v>3.2948452128408827E-3</v>
      </c>
      <c r="P4388">
        <v>1.4423343386097073E-3</v>
      </c>
      <c r="Q4388" s="19">
        <v>4.6691514787577113E-4</v>
      </c>
      <c r="R4388" s="19">
        <v>6.1227752778059939E-3</v>
      </c>
      <c r="S4388">
        <v>2998</v>
      </c>
      <c r="T4388" t="str">
        <f t="shared" si="326"/>
        <v>1</v>
      </c>
    </row>
    <row r="4389" spans="1:20" x14ac:dyDescent="0.25">
      <c r="A4389" s="6" t="s">
        <v>629</v>
      </c>
      <c r="B4389" s="6" t="str">
        <f t="shared" si="325"/>
        <v>Uganda</v>
      </c>
      <c r="C4389" t="s">
        <v>65</v>
      </c>
      <c r="D4389" t="str">
        <f t="shared" si="327"/>
        <v>FinScope</v>
      </c>
      <c r="E4389" t="s">
        <v>143</v>
      </c>
      <c r="F4389" t="s">
        <v>671</v>
      </c>
      <c r="G4389" t="str">
        <f t="shared" si="328"/>
        <v>Proportion of individuals who use types of collateral to obtain a SHG loan</v>
      </c>
      <c r="H4389" t="s">
        <v>674</v>
      </c>
      <c r="I4389" t="s">
        <v>0</v>
      </c>
      <c r="J4389" t="s">
        <v>66</v>
      </c>
      <c r="K4389" t="s">
        <v>120</v>
      </c>
      <c r="L4389" t="str">
        <f t="shared" si="329"/>
        <v>2.1 Individuals who have a bank account</v>
      </c>
      <c r="M4389" t="str">
        <f t="shared" si="330"/>
        <v>Proportion of individuals who use types of collateral to obtain a SHG loan (Among all question respondents)</v>
      </c>
      <c r="N4389" t="s">
        <v>675</v>
      </c>
      <c r="O4389" s="19">
        <v>5.4695192762283708E-3</v>
      </c>
      <c r="P4389">
        <v>3.3090809740129721E-3</v>
      </c>
      <c r="Q4389" s="19">
        <v>-1.0184698975130822E-3</v>
      </c>
      <c r="R4389" s="19">
        <v>1.1957508449969824E-2</v>
      </c>
      <c r="S4389">
        <v>309</v>
      </c>
      <c r="T4389" t="str">
        <f t="shared" si="326"/>
        <v>1</v>
      </c>
    </row>
    <row r="4390" spans="1:20" x14ac:dyDescent="0.25">
      <c r="A4390" s="6" t="s">
        <v>629</v>
      </c>
      <c r="B4390" s="6" t="str">
        <f t="shared" si="325"/>
        <v>Uganda</v>
      </c>
      <c r="C4390" t="s">
        <v>65</v>
      </c>
      <c r="D4390" t="str">
        <f t="shared" si="327"/>
        <v>FinScope</v>
      </c>
      <c r="E4390" t="s">
        <v>143</v>
      </c>
      <c r="F4390" t="s">
        <v>671</v>
      </c>
      <c r="G4390" t="str">
        <f t="shared" si="328"/>
        <v>Proportion of individuals who use types of collateral to obtain a SHG loan</v>
      </c>
      <c r="H4390" t="s">
        <v>674</v>
      </c>
      <c r="I4390" t="s">
        <v>0</v>
      </c>
      <c r="J4390" t="s">
        <v>66</v>
      </c>
      <c r="K4390" t="s">
        <v>128</v>
      </c>
      <c r="L4390" t="str">
        <f t="shared" si="329"/>
        <v>4.2 Individuals who do not use mobile money</v>
      </c>
      <c r="M4390" t="str">
        <f t="shared" si="330"/>
        <v>Proportion of individuals who use types of collateral to obtain a SHG loan (Among all question respondents)</v>
      </c>
      <c r="N4390" t="s">
        <v>675</v>
      </c>
      <c r="O4390" s="19">
        <v>2.797835487135011E-3</v>
      </c>
      <c r="P4390">
        <v>2.0194156652778455E-3</v>
      </c>
      <c r="Q4390" s="19">
        <v>-1.1615559803145234E-3</v>
      </c>
      <c r="R4390" s="19">
        <v>6.7572269545845449E-3</v>
      </c>
      <c r="S4390">
        <v>1908</v>
      </c>
      <c r="T4390" t="str">
        <f t="shared" si="326"/>
        <v>1</v>
      </c>
    </row>
    <row r="4391" spans="1:20" x14ac:dyDescent="0.25">
      <c r="A4391" s="6" t="s">
        <v>629</v>
      </c>
      <c r="B4391" s="6" t="str">
        <f t="shared" si="325"/>
        <v>Uganda</v>
      </c>
      <c r="C4391" t="s">
        <v>65</v>
      </c>
      <c r="D4391" t="str">
        <f t="shared" si="327"/>
        <v>FinScope</v>
      </c>
      <c r="E4391" t="s">
        <v>143</v>
      </c>
      <c r="F4391" t="s">
        <v>671</v>
      </c>
      <c r="G4391" t="str">
        <f t="shared" si="328"/>
        <v>Proportion of individuals who use types of collateral to obtain a SHG loan</v>
      </c>
      <c r="H4391" t="s">
        <v>674</v>
      </c>
      <c r="I4391" t="s">
        <v>0</v>
      </c>
      <c r="J4391" t="s">
        <v>66</v>
      </c>
      <c r="K4391" t="s">
        <v>127</v>
      </c>
      <c r="L4391" t="str">
        <f t="shared" si="329"/>
        <v>4.1 Individuals who use mobile money</v>
      </c>
      <c r="M4391" t="str">
        <f t="shared" si="330"/>
        <v>Proportion of individuals who use types of collateral to obtain a SHG loan (Among all question respondents)</v>
      </c>
      <c r="N4391" t="s">
        <v>675</v>
      </c>
      <c r="O4391" s="19">
        <v>4.1974285118292418E-3</v>
      </c>
      <c r="P4391">
        <v>1.6105539498499242E-3</v>
      </c>
      <c r="Q4391" s="19">
        <v>1.0396766549198981E-3</v>
      </c>
      <c r="R4391" s="19">
        <v>7.3551803687385859E-3</v>
      </c>
      <c r="S4391">
        <v>1467</v>
      </c>
      <c r="T4391" t="str">
        <f t="shared" si="326"/>
        <v>1</v>
      </c>
    </row>
    <row r="4392" spans="1:20" x14ac:dyDescent="0.25">
      <c r="A4392" s="6" t="s">
        <v>629</v>
      </c>
      <c r="B4392" s="6" t="str">
        <f t="shared" si="325"/>
        <v>Uganda</v>
      </c>
      <c r="C4392" t="s">
        <v>65</v>
      </c>
      <c r="D4392" t="str">
        <f t="shared" si="327"/>
        <v>FinScope</v>
      </c>
      <c r="E4392" t="s">
        <v>143</v>
      </c>
      <c r="F4392" t="s">
        <v>671</v>
      </c>
      <c r="G4392" t="str">
        <f t="shared" si="328"/>
        <v>Proportion of individuals who use types of collateral to obtain a SHG loan</v>
      </c>
      <c r="H4392" t="s">
        <v>676</v>
      </c>
      <c r="I4392" t="s">
        <v>0</v>
      </c>
      <c r="J4392" t="s">
        <v>66</v>
      </c>
      <c r="K4392" t="s">
        <v>114</v>
      </c>
      <c r="L4392" t="str">
        <f t="shared" si="329"/>
        <v>1.1 All individuals</v>
      </c>
      <c r="M4392" t="str">
        <f t="shared" si="330"/>
        <v>Proportion of individuals who use types of collateral to obtain a SHG loan (Among all question respondents)</v>
      </c>
      <c r="N4392" t="s">
        <v>677</v>
      </c>
      <c r="O4392" s="19">
        <v>0</v>
      </c>
      <c r="P4392"/>
      <c r="S4392">
        <v>3401</v>
      </c>
      <c r="T4392" t="str">
        <f t="shared" si="326"/>
        <v>1</v>
      </c>
    </row>
    <row r="4393" spans="1:20" x14ac:dyDescent="0.25">
      <c r="A4393" s="6" t="s">
        <v>629</v>
      </c>
      <c r="B4393" s="6" t="str">
        <f t="shared" si="325"/>
        <v>Uganda</v>
      </c>
      <c r="C4393" t="s">
        <v>65</v>
      </c>
      <c r="D4393" t="str">
        <f t="shared" si="327"/>
        <v>FinScope</v>
      </c>
      <c r="E4393" t="s">
        <v>143</v>
      </c>
      <c r="F4393" t="s">
        <v>671</v>
      </c>
      <c r="G4393" t="str">
        <f t="shared" si="328"/>
        <v>Proportion of individuals who use types of collateral to obtain a SHG loan</v>
      </c>
      <c r="H4393" t="s">
        <v>676</v>
      </c>
      <c r="I4393" t="s">
        <v>0</v>
      </c>
      <c r="J4393" t="s">
        <v>66</v>
      </c>
      <c r="K4393" t="s">
        <v>116</v>
      </c>
      <c r="L4393" t="str">
        <f t="shared" si="329"/>
        <v>1.3 Males</v>
      </c>
      <c r="M4393" t="str">
        <f t="shared" si="330"/>
        <v>Proportion of individuals who use types of collateral to obtain a SHG loan (Among all question respondents)</v>
      </c>
      <c r="N4393" t="s">
        <v>677</v>
      </c>
      <c r="O4393" s="19">
        <v>0</v>
      </c>
      <c r="P4393"/>
      <c r="S4393">
        <v>1450</v>
      </c>
      <c r="T4393" t="str">
        <f t="shared" si="326"/>
        <v>1</v>
      </c>
    </row>
    <row r="4394" spans="1:20" x14ac:dyDescent="0.25">
      <c r="A4394" s="6" t="s">
        <v>629</v>
      </c>
      <c r="B4394" s="6" t="str">
        <f t="shared" si="325"/>
        <v>Uganda</v>
      </c>
      <c r="C4394" t="s">
        <v>65</v>
      </c>
      <c r="D4394" t="str">
        <f t="shared" si="327"/>
        <v>FinScope</v>
      </c>
      <c r="E4394" t="s">
        <v>143</v>
      </c>
      <c r="F4394" t="s">
        <v>671</v>
      </c>
      <c r="G4394" t="str">
        <f t="shared" si="328"/>
        <v>Proportion of individuals who use types of collateral to obtain a SHG loan</v>
      </c>
      <c r="H4394" t="s">
        <v>676</v>
      </c>
      <c r="I4394" t="s">
        <v>0</v>
      </c>
      <c r="J4394" t="s">
        <v>66</v>
      </c>
      <c r="K4394" t="s">
        <v>115</v>
      </c>
      <c r="L4394" t="str">
        <f t="shared" si="329"/>
        <v>1.2 Females</v>
      </c>
      <c r="M4394" t="str">
        <f t="shared" si="330"/>
        <v>Proportion of individuals who use types of collateral to obtain a SHG loan (Among all question respondents)</v>
      </c>
      <c r="N4394" t="s">
        <v>677</v>
      </c>
      <c r="O4394" s="19">
        <v>0</v>
      </c>
      <c r="P4394"/>
      <c r="S4394">
        <v>1951</v>
      </c>
      <c r="T4394" t="str">
        <f t="shared" si="326"/>
        <v>1</v>
      </c>
    </row>
    <row r="4395" spans="1:20" x14ac:dyDescent="0.25">
      <c r="A4395" s="6" t="s">
        <v>629</v>
      </c>
      <c r="B4395" s="6" t="str">
        <f t="shared" si="325"/>
        <v>Uganda</v>
      </c>
      <c r="C4395" t="s">
        <v>65</v>
      </c>
      <c r="D4395" t="str">
        <f t="shared" si="327"/>
        <v>FinScope</v>
      </c>
      <c r="E4395" t="s">
        <v>143</v>
      </c>
      <c r="F4395" t="s">
        <v>671</v>
      </c>
      <c r="G4395" t="str">
        <f t="shared" si="328"/>
        <v>Proportion of individuals who use types of collateral to obtain a SHG loan</v>
      </c>
      <c r="H4395" t="s">
        <v>676</v>
      </c>
      <c r="I4395" t="s">
        <v>0</v>
      </c>
      <c r="J4395" t="s">
        <v>66</v>
      </c>
      <c r="K4395" t="s">
        <v>135</v>
      </c>
      <c r="L4395" t="str">
        <f t="shared" si="329"/>
        <v>6.2 Urban individuals</v>
      </c>
      <c r="M4395" t="str">
        <f t="shared" si="330"/>
        <v>Proportion of individuals who use types of collateral to obtain a SHG loan (Among all question respondents)</v>
      </c>
      <c r="N4395" t="s">
        <v>677</v>
      </c>
      <c r="O4395" s="19">
        <v>0</v>
      </c>
      <c r="P4395"/>
      <c r="S4395">
        <v>854</v>
      </c>
      <c r="T4395" t="str">
        <f t="shared" si="326"/>
        <v>1</v>
      </c>
    </row>
    <row r="4396" spans="1:20" x14ac:dyDescent="0.25">
      <c r="A4396" s="6" t="s">
        <v>629</v>
      </c>
      <c r="B4396" s="6" t="str">
        <f t="shared" si="325"/>
        <v>Uganda</v>
      </c>
      <c r="C4396" t="s">
        <v>65</v>
      </c>
      <c r="D4396" t="str">
        <f t="shared" si="327"/>
        <v>FinScope</v>
      </c>
      <c r="E4396" t="s">
        <v>143</v>
      </c>
      <c r="F4396" t="s">
        <v>671</v>
      </c>
      <c r="G4396" t="str">
        <f t="shared" si="328"/>
        <v>Proportion of individuals who use types of collateral to obtain a SHG loan</v>
      </c>
      <c r="H4396" t="s">
        <v>676</v>
      </c>
      <c r="I4396" t="s">
        <v>0</v>
      </c>
      <c r="J4396" t="s">
        <v>66</v>
      </c>
      <c r="K4396" t="s">
        <v>134</v>
      </c>
      <c r="L4396" t="str">
        <f t="shared" si="329"/>
        <v>6.1 Rural individuals</v>
      </c>
      <c r="M4396" t="str">
        <f t="shared" si="330"/>
        <v>Proportion of individuals who use types of collateral to obtain a SHG loan (Among all question respondents)</v>
      </c>
      <c r="N4396" t="s">
        <v>677</v>
      </c>
      <c r="O4396" s="19">
        <v>0</v>
      </c>
      <c r="P4396"/>
      <c r="S4396">
        <v>2547</v>
      </c>
      <c r="T4396" t="str">
        <f t="shared" si="326"/>
        <v>1</v>
      </c>
    </row>
    <row r="4397" spans="1:20" x14ac:dyDescent="0.25">
      <c r="A4397" s="6" t="s">
        <v>629</v>
      </c>
      <c r="B4397" s="6" t="str">
        <f t="shared" si="325"/>
        <v>Uganda</v>
      </c>
      <c r="C4397" t="s">
        <v>65</v>
      </c>
      <c r="D4397" t="str">
        <f t="shared" si="327"/>
        <v>FinScope</v>
      </c>
      <c r="E4397" t="s">
        <v>143</v>
      </c>
      <c r="F4397" t="s">
        <v>671</v>
      </c>
      <c r="G4397" t="str">
        <f t="shared" si="328"/>
        <v>Proportion of individuals who use types of collateral to obtain a SHG loan</v>
      </c>
      <c r="H4397" t="s">
        <v>676</v>
      </c>
      <c r="I4397" t="s">
        <v>0</v>
      </c>
      <c r="J4397" t="s">
        <v>66</v>
      </c>
      <c r="K4397" t="s">
        <v>124</v>
      </c>
      <c r="L4397" t="str">
        <f t="shared" si="329"/>
        <v>3.2 Individuals who do not have access to a mobile phone</v>
      </c>
      <c r="M4397" t="str">
        <f t="shared" si="330"/>
        <v>Proportion of individuals who use types of collateral to obtain a SHG loan (Among all question respondents)</v>
      </c>
      <c r="N4397" t="s">
        <v>677</v>
      </c>
      <c r="O4397" s="19">
        <v>0</v>
      </c>
      <c r="P4397"/>
      <c r="S4397">
        <v>715</v>
      </c>
      <c r="T4397" t="str">
        <f t="shared" si="326"/>
        <v>1</v>
      </c>
    </row>
    <row r="4398" spans="1:20" x14ac:dyDescent="0.25">
      <c r="A4398" s="6" t="s">
        <v>629</v>
      </c>
      <c r="B4398" s="6" t="str">
        <f t="shared" si="325"/>
        <v>Uganda</v>
      </c>
      <c r="C4398" t="s">
        <v>65</v>
      </c>
      <c r="D4398" t="str">
        <f t="shared" si="327"/>
        <v>FinScope</v>
      </c>
      <c r="E4398" t="s">
        <v>143</v>
      </c>
      <c r="F4398" t="s">
        <v>671</v>
      </c>
      <c r="G4398" t="str">
        <f t="shared" si="328"/>
        <v>Proportion of individuals who use types of collateral to obtain a SHG loan</v>
      </c>
      <c r="H4398" t="s">
        <v>676</v>
      </c>
      <c r="I4398" t="s">
        <v>0</v>
      </c>
      <c r="J4398" t="s">
        <v>66</v>
      </c>
      <c r="K4398" t="s">
        <v>123</v>
      </c>
      <c r="L4398" t="str">
        <f t="shared" si="329"/>
        <v>3.1 Individuals who have access to a mobile phone</v>
      </c>
      <c r="M4398" t="str">
        <f t="shared" si="330"/>
        <v>Proportion of individuals who use types of collateral to obtain a SHG loan (Among all question respondents)</v>
      </c>
      <c r="N4398" t="s">
        <v>677</v>
      </c>
      <c r="O4398" s="19">
        <v>0</v>
      </c>
      <c r="P4398"/>
      <c r="S4398">
        <v>2680</v>
      </c>
      <c r="T4398" t="str">
        <f t="shared" si="326"/>
        <v>1</v>
      </c>
    </row>
    <row r="4399" spans="1:20" x14ac:dyDescent="0.25">
      <c r="A4399" s="6" t="s">
        <v>629</v>
      </c>
      <c r="B4399" s="6" t="str">
        <f t="shared" si="325"/>
        <v>Uganda</v>
      </c>
      <c r="C4399" t="s">
        <v>65</v>
      </c>
      <c r="D4399" t="str">
        <f t="shared" si="327"/>
        <v>FinScope</v>
      </c>
      <c r="E4399" t="s">
        <v>143</v>
      </c>
      <c r="F4399" t="s">
        <v>671</v>
      </c>
      <c r="G4399" t="str">
        <f t="shared" si="328"/>
        <v>Proportion of individuals who use types of collateral to obtain a SHG loan</v>
      </c>
      <c r="H4399" t="s">
        <v>676</v>
      </c>
      <c r="I4399" t="s">
        <v>0</v>
      </c>
      <c r="J4399" t="s">
        <v>66</v>
      </c>
      <c r="K4399" t="s">
        <v>121</v>
      </c>
      <c r="L4399" t="str">
        <f t="shared" si="329"/>
        <v>2.2 Individuals who do not have a bank account</v>
      </c>
      <c r="M4399" t="str">
        <f t="shared" si="330"/>
        <v>Proportion of individuals who use types of collateral to obtain a SHG loan (Among all question respondents)</v>
      </c>
      <c r="N4399" t="s">
        <v>677</v>
      </c>
      <c r="O4399" s="19">
        <v>0</v>
      </c>
      <c r="P4399"/>
      <c r="S4399">
        <v>2998</v>
      </c>
      <c r="T4399" t="str">
        <f t="shared" si="326"/>
        <v>1</v>
      </c>
    </row>
    <row r="4400" spans="1:20" x14ac:dyDescent="0.25">
      <c r="A4400" s="6" t="s">
        <v>629</v>
      </c>
      <c r="B4400" s="6" t="str">
        <f t="shared" si="325"/>
        <v>Uganda</v>
      </c>
      <c r="C4400" t="s">
        <v>65</v>
      </c>
      <c r="D4400" t="str">
        <f t="shared" si="327"/>
        <v>FinScope</v>
      </c>
      <c r="E4400" t="s">
        <v>143</v>
      </c>
      <c r="F4400" t="s">
        <v>671</v>
      </c>
      <c r="G4400" t="str">
        <f t="shared" si="328"/>
        <v>Proportion of individuals who use types of collateral to obtain a SHG loan</v>
      </c>
      <c r="H4400" t="s">
        <v>676</v>
      </c>
      <c r="I4400" t="s">
        <v>0</v>
      </c>
      <c r="J4400" t="s">
        <v>66</v>
      </c>
      <c r="K4400" t="s">
        <v>120</v>
      </c>
      <c r="L4400" t="str">
        <f t="shared" si="329"/>
        <v>2.1 Individuals who have a bank account</v>
      </c>
      <c r="M4400" t="str">
        <f t="shared" si="330"/>
        <v>Proportion of individuals who use types of collateral to obtain a SHG loan (Among all question respondents)</v>
      </c>
      <c r="N4400" t="s">
        <v>677</v>
      </c>
      <c r="O4400" s="19">
        <v>0</v>
      </c>
      <c r="P4400"/>
      <c r="S4400">
        <v>309</v>
      </c>
      <c r="T4400" t="str">
        <f t="shared" si="326"/>
        <v>1</v>
      </c>
    </row>
    <row r="4401" spans="1:20" x14ac:dyDescent="0.25">
      <c r="A4401" s="6" t="s">
        <v>629</v>
      </c>
      <c r="B4401" s="6" t="str">
        <f t="shared" si="325"/>
        <v>Uganda</v>
      </c>
      <c r="C4401" t="s">
        <v>65</v>
      </c>
      <c r="D4401" t="str">
        <f t="shared" si="327"/>
        <v>FinScope</v>
      </c>
      <c r="E4401" t="s">
        <v>143</v>
      </c>
      <c r="F4401" t="s">
        <v>671</v>
      </c>
      <c r="G4401" t="str">
        <f t="shared" si="328"/>
        <v>Proportion of individuals who use types of collateral to obtain a SHG loan</v>
      </c>
      <c r="H4401" t="s">
        <v>676</v>
      </c>
      <c r="I4401" t="s">
        <v>0</v>
      </c>
      <c r="J4401" t="s">
        <v>66</v>
      </c>
      <c r="K4401" t="s">
        <v>128</v>
      </c>
      <c r="L4401" t="str">
        <f t="shared" si="329"/>
        <v>4.2 Individuals who do not use mobile money</v>
      </c>
      <c r="M4401" t="str">
        <f t="shared" si="330"/>
        <v>Proportion of individuals who use types of collateral to obtain a SHG loan (Among all question respondents)</v>
      </c>
      <c r="N4401" t="s">
        <v>677</v>
      </c>
      <c r="O4401" s="19">
        <v>0</v>
      </c>
      <c r="P4401"/>
      <c r="S4401">
        <v>1908</v>
      </c>
      <c r="T4401" t="str">
        <f t="shared" si="326"/>
        <v>1</v>
      </c>
    </row>
    <row r="4402" spans="1:20" x14ac:dyDescent="0.25">
      <c r="A4402" s="6" t="s">
        <v>629</v>
      </c>
      <c r="B4402" s="6" t="str">
        <f t="shared" si="325"/>
        <v>Uganda</v>
      </c>
      <c r="C4402" t="s">
        <v>65</v>
      </c>
      <c r="D4402" t="str">
        <f t="shared" si="327"/>
        <v>FinScope</v>
      </c>
      <c r="E4402" t="s">
        <v>143</v>
      </c>
      <c r="F4402" t="s">
        <v>671</v>
      </c>
      <c r="G4402" t="str">
        <f t="shared" si="328"/>
        <v>Proportion of individuals who use types of collateral to obtain a SHG loan</v>
      </c>
      <c r="H4402" t="s">
        <v>676</v>
      </c>
      <c r="I4402" t="s">
        <v>0</v>
      </c>
      <c r="J4402" t="s">
        <v>66</v>
      </c>
      <c r="K4402" t="s">
        <v>127</v>
      </c>
      <c r="L4402" t="str">
        <f t="shared" si="329"/>
        <v>4.1 Individuals who use mobile money</v>
      </c>
      <c r="M4402" t="str">
        <f t="shared" si="330"/>
        <v>Proportion of individuals who use types of collateral to obtain a SHG loan (Among all question respondents)</v>
      </c>
      <c r="N4402" t="s">
        <v>677</v>
      </c>
      <c r="O4402" s="19">
        <v>0</v>
      </c>
      <c r="P4402"/>
      <c r="S4402">
        <v>1467</v>
      </c>
      <c r="T4402" t="str">
        <f t="shared" si="326"/>
        <v>1</v>
      </c>
    </row>
    <row r="4403" spans="1:20" x14ac:dyDescent="0.25">
      <c r="A4403" s="6" t="s">
        <v>629</v>
      </c>
      <c r="B4403" s="6" t="str">
        <f t="shared" si="325"/>
        <v>Uganda</v>
      </c>
      <c r="C4403" t="s">
        <v>65</v>
      </c>
      <c r="D4403" t="str">
        <f t="shared" si="327"/>
        <v>FinScope</v>
      </c>
      <c r="E4403" t="s">
        <v>143</v>
      </c>
      <c r="F4403" t="s">
        <v>671</v>
      </c>
      <c r="G4403" t="str">
        <f t="shared" si="328"/>
        <v>Proportion of individuals who use types of collateral to obtain a SHG loan</v>
      </c>
      <c r="H4403" t="s">
        <v>678</v>
      </c>
      <c r="I4403" t="s">
        <v>0</v>
      </c>
      <c r="J4403" t="s">
        <v>66</v>
      </c>
      <c r="K4403" t="s">
        <v>114</v>
      </c>
      <c r="L4403" t="str">
        <f t="shared" si="329"/>
        <v>1.1 All individuals</v>
      </c>
      <c r="M4403" t="str">
        <f t="shared" si="330"/>
        <v>Proportion of individuals who use types of collateral to obtain a SHG loan (Among all question respondents)</v>
      </c>
      <c r="N4403" t="s">
        <v>679</v>
      </c>
      <c r="O4403" s="19">
        <v>8.4900078278713591E-3</v>
      </c>
      <c r="P4403">
        <v>1.8915484805479572E-3</v>
      </c>
      <c r="Q4403" s="19">
        <v>4.7813206848911789E-3</v>
      </c>
      <c r="R4403" s="19">
        <v>1.2198694970851539E-2</v>
      </c>
      <c r="S4403">
        <v>3401</v>
      </c>
      <c r="T4403" t="str">
        <f t="shared" si="326"/>
        <v>1</v>
      </c>
    </row>
    <row r="4404" spans="1:20" x14ac:dyDescent="0.25">
      <c r="A4404" s="6" t="s">
        <v>629</v>
      </c>
      <c r="B4404" s="6" t="str">
        <f t="shared" si="325"/>
        <v>Uganda</v>
      </c>
      <c r="C4404" t="s">
        <v>65</v>
      </c>
      <c r="D4404" t="str">
        <f t="shared" si="327"/>
        <v>FinScope</v>
      </c>
      <c r="E4404" t="s">
        <v>143</v>
      </c>
      <c r="F4404" t="s">
        <v>671</v>
      </c>
      <c r="G4404" t="str">
        <f t="shared" si="328"/>
        <v>Proportion of individuals who use types of collateral to obtain a SHG loan</v>
      </c>
      <c r="H4404" t="s">
        <v>678</v>
      </c>
      <c r="I4404" t="s">
        <v>0</v>
      </c>
      <c r="J4404" t="s">
        <v>66</v>
      </c>
      <c r="K4404" t="s">
        <v>116</v>
      </c>
      <c r="L4404" t="str">
        <f t="shared" si="329"/>
        <v>1.3 Males</v>
      </c>
      <c r="M4404" t="str">
        <f t="shared" si="330"/>
        <v>Proportion of individuals who use types of collateral to obtain a SHG loan (Among all question respondents)</v>
      </c>
      <c r="N4404" t="s">
        <v>679</v>
      </c>
      <c r="O4404" s="19">
        <v>7.4393701977547621E-3</v>
      </c>
      <c r="P4404">
        <v>2.5158631158440762E-3</v>
      </c>
      <c r="Q4404" s="19">
        <v>2.5066131010262442E-3</v>
      </c>
      <c r="R4404" s="19">
        <v>1.237212729448328E-2</v>
      </c>
      <c r="S4404">
        <v>1450</v>
      </c>
      <c r="T4404" t="str">
        <f t="shared" si="326"/>
        <v>1</v>
      </c>
    </row>
    <row r="4405" spans="1:20" x14ac:dyDescent="0.25">
      <c r="A4405" s="6" t="s">
        <v>629</v>
      </c>
      <c r="B4405" s="6" t="str">
        <f t="shared" si="325"/>
        <v>Uganda</v>
      </c>
      <c r="C4405" t="s">
        <v>65</v>
      </c>
      <c r="D4405" t="str">
        <f t="shared" si="327"/>
        <v>FinScope</v>
      </c>
      <c r="E4405" t="s">
        <v>143</v>
      </c>
      <c r="F4405" t="s">
        <v>671</v>
      </c>
      <c r="G4405" t="str">
        <f t="shared" si="328"/>
        <v>Proportion of individuals who use types of collateral to obtain a SHG loan</v>
      </c>
      <c r="H4405" t="s">
        <v>678</v>
      </c>
      <c r="I4405" t="s">
        <v>0</v>
      </c>
      <c r="J4405" t="s">
        <v>66</v>
      </c>
      <c r="K4405" t="s">
        <v>115</v>
      </c>
      <c r="L4405" t="str">
        <f t="shared" si="329"/>
        <v>1.2 Females</v>
      </c>
      <c r="M4405" t="str">
        <f t="shared" si="330"/>
        <v>Proportion of individuals who use types of collateral to obtain a SHG loan (Among all question respondents)</v>
      </c>
      <c r="N4405" t="s">
        <v>679</v>
      </c>
      <c r="O4405" s="19">
        <v>9.4419006472067114E-3</v>
      </c>
      <c r="P4405">
        <v>2.7923914906380675E-3</v>
      </c>
      <c r="Q4405" s="19">
        <v>3.9669648863761824E-3</v>
      </c>
      <c r="R4405" s="19">
        <v>1.491683640803724E-2</v>
      </c>
      <c r="S4405">
        <v>1951</v>
      </c>
      <c r="T4405" t="str">
        <f t="shared" si="326"/>
        <v>1</v>
      </c>
    </row>
    <row r="4406" spans="1:20" x14ac:dyDescent="0.25">
      <c r="A4406" s="6" t="s">
        <v>629</v>
      </c>
      <c r="B4406" s="6" t="str">
        <f t="shared" si="325"/>
        <v>Uganda</v>
      </c>
      <c r="C4406" t="s">
        <v>65</v>
      </c>
      <c r="D4406" t="str">
        <f t="shared" si="327"/>
        <v>FinScope</v>
      </c>
      <c r="E4406" t="s">
        <v>143</v>
      </c>
      <c r="F4406" t="s">
        <v>671</v>
      </c>
      <c r="G4406" t="str">
        <f t="shared" si="328"/>
        <v>Proportion of individuals who use types of collateral to obtain a SHG loan</v>
      </c>
      <c r="H4406" t="s">
        <v>678</v>
      </c>
      <c r="I4406" t="s">
        <v>0</v>
      </c>
      <c r="J4406" t="s">
        <v>66</v>
      </c>
      <c r="K4406" t="s">
        <v>135</v>
      </c>
      <c r="L4406" t="str">
        <f t="shared" si="329"/>
        <v>6.2 Urban individuals</v>
      </c>
      <c r="M4406" t="str">
        <f t="shared" si="330"/>
        <v>Proportion of individuals who use types of collateral to obtain a SHG loan (Among all question respondents)</v>
      </c>
      <c r="N4406" t="s">
        <v>679</v>
      </c>
      <c r="O4406" s="19">
        <v>9.8049077719857426E-3</v>
      </c>
      <c r="P4406">
        <v>4.4066511023981491E-3</v>
      </c>
      <c r="Q4406" s="19">
        <v>1.164954603918314E-3</v>
      </c>
      <c r="R4406" s="19">
        <v>1.8444860940053171E-2</v>
      </c>
      <c r="S4406">
        <v>854</v>
      </c>
      <c r="T4406" t="str">
        <f t="shared" si="326"/>
        <v>1</v>
      </c>
    </row>
    <row r="4407" spans="1:20" x14ac:dyDescent="0.25">
      <c r="A4407" s="6" t="s">
        <v>629</v>
      </c>
      <c r="B4407" s="6" t="str">
        <f t="shared" si="325"/>
        <v>Uganda</v>
      </c>
      <c r="C4407" t="s">
        <v>65</v>
      </c>
      <c r="D4407" t="str">
        <f t="shared" si="327"/>
        <v>FinScope</v>
      </c>
      <c r="E4407" t="s">
        <v>143</v>
      </c>
      <c r="F4407" t="s">
        <v>671</v>
      </c>
      <c r="G4407" t="str">
        <f t="shared" si="328"/>
        <v>Proportion of individuals who use types of collateral to obtain a SHG loan</v>
      </c>
      <c r="H4407" t="s">
        <v>678</v>
      </c>
      <c r="I4407" t="s">
        <v>0</v>
      </c>
      <c r="J4407" t="s">
        <v>66</v>
      </c>
      <c r="K4407" t="s">
        <v>134</v>
      </c>
      <c r="L4407" t="str">
        <f t="shared" si="329"/>
        <v>6.1 Rural individuals</v>
      </c>
      <c r="M4407" t="str">
        <f t="shared" si="330"/>
        <v>Proportion of individuals who use types of collateral to obtain a SHG loan (Among all question respondents)</v>
      </c>
      <c r="N4407" t="s">
        <v>679</v>
      </c>
      <c r="O4407" s="19">
        <v>8.1790316565476494E-3</v>
      </c>
      <c r="P4407">
        <v>2.0938262451341162E-3</v>
      </c>
      <c r="Q4407" s="19">
        <v>4.0737461960799149E-3</v>
      </c>
      <c r="R4407" s="19">
        <v>1.2284317117015383E-2</v>
      </c>
      <c r="S4407">
        <v>2547</v>
      </c>
      <c r="T4407" t="str">
        <f t="shared" si="326"/>
        <v>1</v>
      </c>
    </row>
    <row r="4408" spans="1:20" x14ac:dyDescent="0.25">
      <c r="A4408" s="6" t="s">
        <v>629</v>
      </c>
      <c r="B4408" s="6" t="str">
        <f t="shared" si="325"/>
        <v>Uganda</v>
      </c>
      <c r="C4408" t="s">
        <v>65</v>
      </c>
      <c r="D4408" t="str">
        <f t="shared" si="327"/>
        <v>FinScope</v>
      </c>
      <c r="E4408" t="s">
        <v>143</v>
      </c>
      <c r="F4408" t="s">
        <v>671</v>
      </c>
      <c r="G4408" t="str">
        <f t="shared" si="328"/>
        <v>Proportion of individuals who use types of collateral to obtain a SHG loan</v>
      </c>
      <c r="H4408" t="s">
        <v>678</v>
      </c>
      <c r="I4408" t="s">
        <v>0</v>
      </c>
      <c r="J4408" t="s">
        <v>66</v>
      </c>
      <c r="K4408" t="s">
        <v>124</v>
      </c>
      <c r="L4408" t="str">
        <f t="shared" si="329"/>
        <v>3.2 Individuals who do not have access to a mobile phone</v>
      </c>
      <c r="M4408" t="str">
        <f t="shared" si="330"/>
        <v>Proportion of individuals who use types of collateral to obtain a SHG loan (Among all question respondents)</v>
      </c>
      <c r="N4408" t="s">
        <v>679</v>
      </c>
      <c r="O4408" s="19">
        <v>7.6045953778922822E-3</v>
      </c>
      <c r="P4408">
        <v>3.9738031289847688E-3</v>
      </c>
      <c r="Q4408" s="19">
        <v>-1.8668923614569965E-4</v>
      </c>
      <c r="R4408" s="19">
        <v>1.5395879991930265E-2</v>
      </c>
      <c r="S4408">
        <v>715</v>
      </c>
      <c r="T4408" t="str">
        <f t="shared" si="326"/>
        <v>1</v>
      </c>
    </row>
    <row r="4409" spans="1:20" x14ac:dyDescent="0.25">
      <c r="A4409" s="6" t="s">
        <v>629</v>
      </c>
      <c r="B4409" s="6" t="str">
        <f t="shared" si="325"/>
        <v>Uganda</v>
      </c>
      <c r="C4409" t="s">
        <v>65</v>
      </c>
      <c r="D4409" t="str">
        <f t="shared" si="327"/>
        <v>FinScope</v>
      </c>
      <c r="E4409" t="s">
        <v>143</v>
      </c>
      <c r="F4409" t="s">
        <v>671</v>
      </c>
      <c r="G4409" t="str">
        <f t="shared" si="328"/>
        <v>Proportion of individuals who use types of collateral to obtain a SHG loan</v>
      </c>
      <c r="H4409" t="s">
        <v>678</v>
      </c>
      <c r="I4409" t="s">
        <v>0</v>
      </c>
      <c r="J4409" t="s">
        <v>66</v>
      </c>
      <c r="K4409" t="s">
        <v>123</v>
      </c>
      <c r="L4409" t="str">
        <f t="shared" si="329"/>
        <v>3.1 Individuals who have access to a mobile phone</v>
      </c>
      <c r="M4409" t="str">
        <f t="shared" si="330"/>
        <v>Proportion of individuals who use types of collateral to obtain a SHG loan (Among all question respondents)</v>
      </c>
      <c r="N4409" t="s">
        <v>679</v>
      </c>
      <c r="O4409" s="19">
        <v>8.7411180734239032E-3</v>
      </c>
      <c r="P4409">
        <v>2.1529294552046535E-3</v>
      </c>
      <c r="Q4409" s="19">
        <v>4.5199511975171315E-3</v>
      </c>
      <c r="R4409" s="19">
        <v>1.2962284949330674E-2</v>
      </c>
      <c r="S4409">
        <v>2680</v>
      </c>
      <c r="T4409" t="str">
        <f t="shared" si="326"/>
        <v>1</v>
      </c>
    </row>
    <row r="4410" spans="1:20" x14ac:dyDescent="0.25">
      <c r="A4410" s="6" t="s">
        <v>629</v>
      </c>
      <c r="B4410" s="6" t="str">
        <f t="shared" si="325"/>
        <v>Uganda</v>
      </c>
      <c r="C4410" t="s">
        <v>65</v>
      </c>
      <c r="D4410" t="str">
        <f t="shared" si="327"/>
        <v>FinScope</v>
      </c>
      <c r="E4410" t="s">
        <v>143</v>
      </c>
      <c r="F4410" t="s">
        <v>671</v>
      </c>
      <c r="G4410" t="str">
        <f t="shared" si="328"/>
        <v>Proportion of individuals who use types of collateral to obtain a SHG loan</v>
      </c>
      <c r="H4410" t="s">
        <v>678</v>
      </c>
      <c r="I4410" t="s">
        <v>0</v>
      </c>
      <c r="J4410" t="s">
        <v>66</v>
      </c>
      <c r="K4410" t="s">
        <v>121</v>
      </c>
      <c r="L4410" t="str">
        <f t="shared" si="329"/>
        <v>2.2 Individuals who do not have a bank account</v>
      </c>
      <c r="M4410" t="str">
        <f t="shared" si="330"/>
        <v>Proportion of individuals who use types of collateral to obtain a SHG loan (Among all question respondents)</v>
      </c>
      <c r="N4410" t="s">
        <v>679</v>
      </c>
      <c r="O4410" s="19">
        <v>7.3164704450672116E-3</v>
      </c>
      <c r="P4410">
        <v>1.9015387574634079E-3</v>
      </c>
      <c r="Q4410" s="19">
        <v>3.5881957462130152E-3</v>
      </c>
      <c r="R4410" s="19">
        <v>1.1044745143921408E-2</v>
      </c>
      <c r="S4410">
        <v>2998</v>
      </c>
      <c r="T4410" t="str">
        <f t="shared" si="326"/>
        <v>1</v>
      </c>
    </row>
    <row r="4411" spans="1:20" x14ac:dyDescent="0.25">
      <c r="A4411" s="6" t="s">
        <v>629</v>
      </c>
      <c r="B4411" s="6" t="str">
        <f t="shared" si="325"/>
        <v>Uganda</v>
      </c>
      <c r="C4411" t="s">
        <v>65</v>
      </c>
      <c r="D4411" t="str">
        <f t="shared" si="327"/>
        <v>FinScope</v>
      </c>
      <c r="E4411" t="s">
        <v>143</v>
      </c>
      <c r="F4411" t="s">
        <v>671</v>
      </c>
      <c r="G4411" t="str">
        <f t="shared" si="328"/>
        <v>Proportion of individuals who use types of collateral to obtain a SHG loan</v>
      </c>
      <c r="H4411" t="s">
        <v>678</v>
      </c>
      <c r="I4411" t="s">
        <v>0</v>
      </c>
      <c r="J4411" t="s">
        <v>66</v>
      </c>
      <c r="K4411" t="s">
        <v>120</v>
      </c>
      <c r="L4411" t="str">
        <f t="shared" si="329"/>
        <v>2.1 Individuals who have a bank account</v>
      </c>
      <c r="M4411" t="str">
        <f t="shared" si="330"/>
        <v>Proportion of individuals who use types of collateral to obtain a SHG loan (Among all question respondents)</v>
      </c>
      <c r="N4411" t="s">
        <v>679</v>
      </c>
      <c r="O4411" s="19">
        <v>2.2372623339922397E-2</v>
      </c>
      <c r="P4411">
        <v>9.5721270475200865E-3</v>
      </c>
      <c r="Q4411" s="19">
        <v>3.6049180036961323E-3</v>
      </c>
      <c r="R4411" s="19">
        <v>4.1140328676148662E-2</v>
      </c>
      <c r="S4411">
        <v>309</v>
      </c>
      <c r="T4411" t="str">
        <f t="shared" si="326"/>
        <v>1</v>
      </c>
    </row>
    <row r="4412" spans="1:20" x14ac:dyDescent="0.25">
      <c r="A4412" s="6" t="s">
        <v>629</v>
      </c>
      <c r="B4412" s="6" t="str">
        <f t="shared" ref="B4412:B4475" si="331">A4412</f>
        <v>Uganda</v>
      </c>
      <c r="C4412" t="s">
        <v>65</v>
      </c>
      <c r="D4412" t="str">
        <f t="shared" si="327"/>
        <v>FinScope</v>
      </c>
      <c r="E4412" t="s">
        <v>143</v>
      </c>
      <c r="F4412" t="s">
        <v>671</v>
      </c>
      <c r="G4412" t="str">
        <f t="shared" si="328"/>
        <v>Proportion of individuals who use types of collateral to obtain a SHG loan</v>
      </c>
      <c r="H4412" t="s">
        <v>678</v>
      </c>
      <c r="I4412" t="s">
        <v>0</v>
      </c>
      <c r="J4412" t="s">
        <v>66</v>
      </c>
      <c r="K4412" t="s">
        <v>128</v>
      </c>
      <c r="L4412" t="str">
        <f t="shared" si="329"/>
        <v>4.2 Individuals who do not use mobile money</v>
      </c>
      <c r="M4412" t="str">
        <f t="shared" si="330"/>
        <v>Proportion of individuals who use types of collateral to obtain a SHG loan (Among all question respondents)</v>
      </c>
      <c r="N4412" t="s">
        <v>679</v>
      </c>
      <c r="O4412" s="19">
        <v>3.6851549200600619E-3</v>
      </c>
      <c r="P4412">
        <v>1.4687995369532191E-3</v>
      </c>
      <c r="Q4412" s="19">
        <v>8.0533554755546312E-4</v>
      </c>
      <c r="R4412" s="19">
        <v>6.5649742925646612E-3</v>
      </c>
      <c r="S4412">
        <v>1908</v>
      </c>
      <c r="T4412" t="str">
        <f t="shared" si="326"/>
        <v>1</v>
      </c>
    </row>
    <row r="4413" spans="1:20" x14ac:dyDescent="0.25">
      <c r="A4413" s="6" t="s">
        <v>629</v>
      </c>
      <c r="B4413" s="6" t="str">
        <f t="shared" si="331"/>
        <v>Uganda</v>
      </c>
      <c r="C4413" t="s">
        <v>65</v>
      </c>
      <c r="D4413" t="str">
        <f t="shared" si="327"/>
        <v>FinScope</v>
      </c>
      <c r="E4413" t="s">
        <v>143</v>
      </c>
      <c r="F4413" t="s">
        <v>671</v>
      </c>
      <c r="G4413" t="str">
        <f t="shared" si="328"/>
        <v>Proportion of individuals who use types of collateral to obtain a SHG loan</v>
      </c>
      <c r="H4413" t="s">
        <v>678</v>
      </c>
      <c r="I4413" t="s">
        <v>0</v>
      </c>
      <c r="J4413" t="s">
        <v>66</v>
      </c>
      <c r="K4413" t="s">
        <v>127</v>
      </c>
      <c r="L4413" t="str">
        <f t="shared" si="329"/>
        <v>4.1 Individuals who use mobile money</v>
      </c>
      <c r="M4413" t="str">
        <f t="shared" si="330"/>
        <v>Proportion of individuals who use types of collateral to obtain a SHG loan (Among all question respondents)</v>
      </c>
      <c r="N4413" t="s">
        <v>679</v>
      </c>
      <c r="O4413" s="19">
        <v>1.4375259476692128E-2</v>
      </c>
      <c r="P4413">
        <v>3.7891867358395333E-3</v>
      </c>
      <c r="Q4413" s="19">
        <v>6.9459452010737907E-3</v>
      </c>
      <c r="R4413" s="19">
        <v>2.1804573752310465E-2</v>
      </c>
      <c r="S4413">
        <v>1467</v>
      </c>
      <c r="T4413" t="str">
        <f t="shared" si="326"/>
        <v>1</v>
      </c>
    </row>
    <row r="4414" spans="1:20" x14ac:dyDescent="0.25">
      <c r="A4414" s="6" t="s">
        <v>629</v>
      </c>
      <c r="B4414" s="6" t="str">
        <f t="shared" si="331"/>
        <v>Uganda</v>
      </c>
      <c r="C4414" t="s">
        <v>65</v>
      </c>
      <c r="D4414" t="str">
        <f t="shared" si="327"/>
        <v>FinScope</v>
      </c>
      <c r="E4414" t="s">
        <v>143</v>
      </c>
      <c r="F4414" t="s">
        <v>671</v>
      </c>
      <c r="G4414" t="str">
        <f t="shared" si="328"/>
        <v>Proportion of individuals who use types of collateral to obtain a SHG loan</v>
      </c>
      <c r="H4414" t="s">
        <v>680</v>
      </c>
      <c r="I4414" t="s">
        <v>0</v>
      </c>
      <c r="J4414" t="s">
        <v>66</v>
      </c>
      <c r="K4414" t="s">
        <v>114</v>
      </c>
      <c r="L4414" t="str">
        <f t="shared" si="329"/>
        <v>1.1 All individuals</v>
      </c>
      <c r="M4414" t="str">
        <f t="shared" si="330"/>
        <v>Proportion of individuals who use types of collateral to obtain a SHG loan (Among all question respondents)</v>
      </c>
      <c r="N4414" t="s">
        <v>681</v>
      </c>
      <c r="O4414" s="19">
        <v>3.3984923534823501E-3</v>
      </c>
      <c r="P4414">
        <v>1.2685707685031633E-3</v>
      </c>
      <c r="Q4414" s="19">
        <v>9.1125390969407994E-4</v>
      </c>
      <c r="R4414" s="19">
        <v>5.8857307972706198E-3</v>
      </c>
      <c r="S4414">
        <v>3401</v>
      </c>
      <c r="T4414" t="str">
        <f t="shared" si="326"/>
        <v>1</v>
      </c>
    </row>
    <row r="4415" spans="1:20" x14ac:dyDescent="0.25">
      <c r="A4415" s="6" t="s">
        <v>629</v>
      </c>
      <c r="B4415" s="6" t="str">
        <f t="shared" si="331"/>
        <v>Uganda</v>
      </c>
      <c r="C4415" t="s">
        <v>65</v>
      </c>
      <c r="D4415" t="str">
        <f t="shared" si="327"/>
        <v>FinScope</v>
      </c>
      <c r="E4415" t="s">
        <v>143</v>
      </c>
      <c r="F4415" t="s">
        <v>671</v>
      </c>
      <c r="G4415" t="str">
        <f t="shared" si="328"/>
        <v>Proportion of individuals who use types of collateral to obtain a SHG loan</v>
      </c>
      <c r="H4415" t="s">
        <v>680</v>
      </c>
      <c r="I4415" t="s">
        <v>0</v>
      </c>
      <c r="J4415" t="s">
        <v>66</v>
      </c>
      <c r="K4415" t="s">
        <v>116</v>
      </c>
      <c r="L4415" t="str">
        <f t="shared" si="329"/>
        <v>1.3 Males</v>
      </c>
      <c r="M4415" t="str">
        <f t="shared" si="330"/>
        <v>Proportion of individuals who use types of collateral to obtain a SHG loan (Among all question respondents)</v>
      </c>
      <c r="N4415" t="s">
        <v>681</v>
      </c>
      <c r="O4415" s="19">
        <v>4.2524803065414314E-3</v>
      </c>
      <c r="P4415">
        <v>2.2310364095894917E-3</v>
      </c>
      <c r="Q4415" s="19">
        <v>-1.2182790329534621E-4</v>
      </c>
      <c r="R4415" s="19">
        <v>8.6267885163782091E-3</v>
      </c>
      <c r="S4415">
        <v>1450</v>
      </c>
      <c r="T4415" t="str">
        <f t="shared" si="326"/>
        <v>1</v>
      </c>
    </row>
    <row r="4416" spans="1:20" x14ac:dyDescent="0.25">
      <c r="A4416" s="6" t="s">
        <v>629</v>
      </c>
      <c r="B4416" s="6" t="str">
        <f t="shared" si="331"/>
        <v>Uganda</v>
      </c>
      <c r="C4416" t="s">
        <v>65</v>
      </c>
      <c r="D4416" t="str">
        <f t="shared" si="327"/>
        <v>FinScope</v>
      </c>
      <c r="E4416" t="s">
        <v>143</v>
      </c>
      <c r="F4416" t="s">
        <v>671</v>
      </c>
      <c r="G4416" t="str">
        <f t="shared" si="328"/>
        <v>Proportion of individuals who use types of collateral to obtain a SHG loan</v>
      </c>
      <c r="H4416" t="s">
        <v>680</v>
      </c>
      <c r="I4416" t="s">
        <v>0</v>
      </c>
      <c r="J4416" t="s">
        <v>66</v>
      </c>
      <c r="K4416" t="s">
        <v>115</v>
      </c>
      <c r="L4416" t="str">
        <f t="shared" si="329"/>
        <v>1.2 Females</v>
      </c>
      <c r="M4416" t="str">
        <f t="shared" si="330"/>
        <v>Proportion of individuals who use types of collateral to obtain a SHG loan (Among all question respondents)</v>
      </c>
      <c r="N4416" t="s">
        <v>681</v>
      </c>
      <c r="O4416" s="19">
        <v>2.6247669728050741E-3</v>
      </c>
      <c r="P4416">
        <v>1.3259275582341E-3</v>
      </c>
      <c r="Q4416" s="19">
        <v>2.507125349610409E-5</v>
      </c>
      <c r="R4416" s="19">
        <v>5.2244626921140441E-3</v>
      </c>
      <c r="S4416">
        <v>1951</v>
      </c>
      <c r="T4416" t="str">
        <f t="shared" si="326"/>
        <v>1</v>
      </c>
    </row>
    <row r="4417" spans="1:20" x14ac:dyDescent="0.25">
      <c r="A4417" s="6" t="s">
        <v>629</v>
      </c>
      <c r="B4417" s="6" t="str">
        <f t="shared" si="331"/>
        <v>Uganda</v>
      </c>
      <c r="C4417" t="s">
        <v>65</v>
      </c>
      <c r="D4417" t="str">
        <f t="shared" si="327"/>
        <v>FinScope</v>
      </c>
      <c r="E4417" t="s">
        <v>143</v>
      </c>
      <c r="F4417" t="s">
        <v>671</v>
      </c>
      <c r="G4417" t="str">
        <f t="shared" si="328"/>
        <v>Proportion of individuals who use types of collateral to obtain a SHG loan</v>
      </c>
      <c r="H4417" t="s">
        <v>680</v>
      </c>
      <c r="I4417" t="s">
        <v>0</v>
      </c>
      <c r="J4417" t="s">
        <v>66</v>
      </c>
      <c r="K4417" t="s">
        <v>135</v>
      </c>
      <c r="L4417" t="str">
        <f t="shared" si="329"/>
        <v>6.2 Urban individuals</v>
      </c>
      <c r="M4417" t="str">
        <f t="shared" si="330"/>
        <v>Proportion of individuals who use types of collateral to obtain a SHG loan (Among all question respondents)</v>
      </c>
      <c r="N4417" t="s">
        <v>681</v>
      </c>
      <c r="O4417" s="19">
        <v>8.4193872776020494E-3</v>
      </c>
      <c r="P4417">
        <v>4.2194495321371114E-3</v>
      </c>
      <c r="Q4417" s="19">
        <v>1.4647310637370264E-4</v>
      </c>
      <c r="R4417" s="19">
        <v>1.6692301448830396E-2</v>
      </c>
      <c r="S4417">
        <v>854</v>
      </c>
      <c r="T4417" t="str">
        <f t="shared" si="326"/>
        <v>1</v>
      </c>
    </row>
    <row r="4418" spans="1:20" x14ac:dyDescent="0.25">
      <c r="A4418" s="6" t="s">
        <v>629</v>
      </c>
      <c r="B4418" s="6" t="str">
        <f t="shared" si="331"/>
        <v>Uganda</v>
      </c>
      <c r="C4418" t="s">
        <v>65</v>
      </c>
      <c r="D4418" t="str">
        <f t="shared" si="327"/>
        <v>FinScope</v>
      </c>
      <c r="E4418" t="s">
        <v>143</v>
      </c>
      <c r="F4418" t="s">
        <v>671</v>
      </c>
      <c r="G4418" t="str">
        <f t="shared" si="328"/>
        <v>Proportion of individuals who use types of collateral to obtain a SHG loan</v>
      </c>
      <c r="H4418" t="s">
        <v>680</v>
      </c>
      <c r="I4418" t="s">
        <v>0</v>
      </c>
      <c r="J4418" t="s">
        <v>66</v>
      </c>
      <c r="K4418" t="s">
        <v>134</v>
      </c>
      <c r="L4418" t="str">
        <f t="shared" si="329"/>
        <v>6.1 Rural individuals</v>
      </c>
      <c r="M4418" t="str">
        <f t="shared" si="330"/>
        <v>Proportion of individuals who use types of collateral to obtain a SHG loan (Among all question respondents)</v>
      </c>
      <c r="N4418" t="s">
        <v>681</v>
      </c>
      <c r="O4418" s="19">
        <v>2.2110417895742193E-3</v>
      </c>
      <c r="P4418">
        <v>1.208780033427611E-3</v>
      </c>
      <c r="Q4418" s="19">
        <v>-1.5896723465415753E-4</v>
      </c>
      <c r="R4418" s="19">
        <v>4.5810508138025962E-3</v>
      </c>
      <c r="S4418">
        <v>2547</v>
      </c>
      <c r="T4418" t="str">
        <f t="shared" si="326"/>
        <v>1</v>
      </c>
    </row>
    <row r="4419" spans="1:20" x14ac:dyDescent="0.25">
      <c r="A4419" s="6" t="s">
        <v>629</v>
      </c>
      <c r="B4419" s="6" t="str">
        <f t="shared" si="331"/>
        <v>Uganda</v>
      </c>
      <c r="C4419" t="s">
        <v>65</v>
      </c>
      <c r="D4419" t="str">
        <f t="shared" si="327"/>
        <v>FinScope</v>
      </c>
      <c r="E4419" t="s">
        <v>143</v>
      </c>
      <c r="F4419" t="s">
        <v>671</v>
      </c>
      <c r="G4419" t="str">
        <f t="shared" si="328"/>
        <v>Proportion of individuals who use types of collateral to obtain a SHG loan</v>
      </c>
      <c r="H4419" t="s">
        <v>680</v>
      </c>
      <c r="I4419" t="s">
        <v>0</v>
      </c>
      <c r="J4419" t="s">
        <v>66</v>
      </c>
      <c r="K4419" t="s">
        <v>124</v>
      </c>
      <c r="L4419" t="str">
        <f t="shared" si="329"/>
        <v>3.2 Individuals who do not have access to a mobile phone</v>
      </c>
      <c r="M4419" t="str">
        <f t="shared" si="330"/>
        <v>Proportion of individuals who use types of collateral to obtain a SHG loan (Among all question respondents)</v>
      </c>
      <c r="N4419" t="s">
        <v>681</v>
      </c>
      <c r="O4419" s="19">
        <v>3.2374751684656777E-3</v>
      </c>
      <c r="P4419">
        <v>3.2307246241390455E-3</v>
      </c>
      <c r="Q4419" s="19">
        <v>-3.0968836910984167E-3</v>
      </c>
      <c r="R4419" s="19">
        <v>9.5718340280297725E-3</v>
      </c>
      <c r="S4419">
        <v>715</v>
      </c>
      <c r="T4419" t="str">
        <f t="shared" si="326"/>
        <v>1</v>
      </c>
    </row>
    <row r="4420" spans="1:20" x14ac:dyDescent="0.25">
      <c r="A4420" s="6" t="s">
        <v>629</v>
      </c>
      <c r="B4420" s="6" t="str">
        <f t="shared" si="331"/>
        <v>Uganda</v>
      </c>
      <c r="C4420" t="s">
        <v>65</v>
      </c>
      <c r="D4420" t="str">
        <f t="shared" si="327"/>
        <v>FinScope</v>
      </c>
      <c r="E4420" t="s">
        <v>143</v>
      </c>
      <c r="F4420" t="s">
        <v>671</v>
      </c>
      <c r="G4420" t="str">
        <f t="shared" si="328"/>
        <v>Proportion of individuals who use types of collateral to obtain a SHG loan</v>
      </c>
      <c r="H4420" t="s">
        <v>680</v>
      </c>
      <c r="I4420" t="s">
        <v>0</v>
      </c>
      <c r="J4420" t="s">
        <v>66</v>
      </c>
      <c r="K4420" t="s">
        <v>123</v>
      </c>
      <c r="L4420" t="str">
        <f t="shared" si="329"/>
        <v>3.1 Individuals who have access to a mobile phone</v>
      </c>
      <c r="M4420" t="str">
        <f t="shared" si="330"/>
        <v>Proportion of individuals who use types of collateral to obtain a SHG loan (Among all question respondents)</v>
      </c>
      <c r="N4420" t="s">
        <v>681</v>
      </c>
      <c r="O4420" s="19">
        <v>3.4489879147918639E-3</v>
      </c>
      <c r="P4420">
        <v>1.3644704045107272E-3</v>
      </c>
      <c r="Q4420" s="19">
        <v>7.737227031278369E-4</v>
      </c>
      <c r="R4420" s="19">
        <v>6.1242531264558905E-3</v>
      </c>
      <c r="S4420">
        <v>2680</v>
      </c>
      <c r="T4420" t="str">
        <f t="shared" si="326"/>
        <v>1</v>
      </c>
    </row>
    <row r="4421" spans="1:20" x14ac:dyDescent="0.25">
      <c r="A4421" s="6" t="s">
        <v>629</v>
      </c>
      <c r="B4421" s="6" t="str">
        <f t="shared" si="331"/>
        <v>Uganda</v>
      </c>
      <c r="C4421" t="s">
        <v>65</v>
      </c>
      <c r="D4421" t="str">
        <f t="shared" si="327"/>
        <v>FinScope</v>
      </c>
      <c r="E4421" t="s">
        <v>143</v>
      </c>
      <c r="F4421" t="s">
        <v>671</v>
      </c>
      <c r="G4421" t="str">
        <f t="shared" si="328"/>
        <v>Proportion of individuals who use types of collateral to obtain a SHG loan</v>
      </c>
      <c r="H4421" t="s">
        <v>680</v>
      </c>
      <c r="I4421" t="s">
        <v>0</v>
      </c>
      <c r="J4421" t="s">
        <v>66</v>
      </c>
      <c r="K4421" t="s">
        <v>121</v>
      </c>
      <c r="L4421" t="str">
        <f t="shared" si="329"/>
        <v>2.2 Individuals who do not have a bank account</v>
      </c>
      <c r="M4421" t="str">
        <f t="shared" si="330"/>
        <v>Proportion of individuals who use types of collateral to obtain a SHG loan (Among all question respondents)</v>
      </c>
      <c r="N4421" t="s">
        <v>681</v>
      </c>
      <c r="O4421" s="19">
        <v>3.2933842166168454E-3</v>
      </c>
      <c r="P4421">
        <v>1.325489619479621E-3</v>
      </c>
      <c r="Q4421" s="19">
        <v>6.9454714716266465E-4</v>
      </c>
      <c r="R4421" s="19">
        <v>5.8922212860710258E-3</v>
      </c>
      <c r="S4421">
        <v>2998</v>
      </c>
      <c r="T4421" t="str">
        <f t="shared" si="326"/>
        <v>1</v>
      </c>
    </row>
    <row r="4422" spans="1:20" x14ac:dyDescent="0.25">
      <c r="A4422" s="6" t="s">
        <v>629</v>
      </c>
      <c r="B4422" s="6" t="str">
        <f t="shared" si="331"/>
        <v>Uganda</v>
      </c>
      <c r="C4422" t="s">
        <v>65</v>
      </c>
      <c r="D4422" t="str">
        <f t="shared" si="327"/>
        <v>FinScope</v>
      </c>
      <c r="E4422" t="s">
        <v>143</v>
      </c>
      <c r="F4422" t="s">
        <v>671</v>
      </c>
      <c r="G4422" t="str">
        <f t="shared" si="328"/>
        <v>Proportion of individuals who use types of collateral to obtain a SHG loan</v>
      </c>
      <c r="H4422" t="s">
        <v>680</v>
      </c>
      <c r="I4422" t="s">
        <v>0</v>
      </c>
      <c r="J4422" t="s">
        <v>66</v>
      </c>
      <c r="K4422" t="s">
        <v>120</v>
      </c>
      <c r="L4422" t="str">
        <f t="shared" si="329"/>
        <v>2.1 Individuals who have a bank account</v>
      </c>
      <c r="M4422" t="str">
        <f t="shared" si="330"/>
        <v>Proportion of individuals who use types of collateral to obtain a SHG loan (Among all question respondents)</v>
      </c>
      <c r="N4422" t="s">
        <v>681</v>
      </c>
      <c r="O4422" s="19">
        <v>5.3800432016960715E-3</v>
      </c>
      <c r="P4422">
        <v>5.3663631491183538E-3</v>
      </c>
      <c r="Q4422" s="19">
        <v>-5.1415808647050547E-3</v>
      </c>
      <c r="R4422" s="19">
        <v>1.5901667268097198E-2</v>
      </c>
      <c r="S4422">
        <v>309</v>
      </c>
      <c r="T4422" t="str">
        <f t="shared" si="326"/>
        <v>1</v>
      </c>
    </row>
    <row r="4423" spans="1:20" x14ac:dyDescent="0.25">
      <c r="A4423" s="6" t="s">
        <v>629</v>
      </c>
      <c r="B4423" s="6" t="str">
        <f t="shared" si="331"/>
        <v>Uganda</v>
      </c>
      <c r="C4423" t="s">
        <v>65</v>
      </c>
      <c r="D4423" t="str">
        <f t="shared" si="327"/>
        <v>FinScope</v>
      </c>
      <c r="E4423" t="s">
        <v>143</v>
      </c>
      <c r="F4423" t="s">
        <v>671</v>
      </c>
      <c r="G4423" t="str">
        <f t="shared" si="328"/>
        <v>Proportion of individuals who use types of collateral to obtain a SHG loan</v>
      </c>
      <c r="H4423" t="s">
        <v>680</v>
      </c>
      <c r="I4423" t="s">
        <v>0</v>
      </c>
      <c r="J4423" t="s">
        <v>66</v>
      </c>
      <c r="K4423" t="s">
        <v>128</v>
      </c>
      <c r="L4423" t="str">
        <f t="shared" si="329"/>
        <v>4.2 Individuals who do not use mobile money</v>
      </c>
      <c r="M4423" t="str">
        <f t="shared" si="330"/>
        <v>Proportion of individuals who use types of collateral to obtain a SHG loan (Among all question respondents)</v>
      </c>
      <c r="N4423" t="s">
        <v>681</v>
      </c>
      <c r="O4423" s="19">
        <v>1.4684888117192925E-3</v>
      </c>
      <c r="P4423">
        <v>1.1041302484083347E-3</v>
      </c>
      <c r="Q4423" s="19">
        <v>-6.9633736036024728E-4</v>
      </c>
      <c r="R4423" s="19">
        <v>3.6333149837988322E-3</v>
      </c>
      <c r="S4423">
        <v>1908</v>
      </c>
      <c r="T4423" t="str">
        <f t="shared" si="326"/>
        <v>1</v>
      </c>
    </row>
    <row r="4424" spans="1:20" x14ac:dyDescent="0.25">
      <c r="A4424" s="6" t="s">
        <v>629</v>
      </c>
      <c r="B4424" s="6" t="str">
        <f t="shared" si="331"/>
        <v>Uganda</v>
      </c>
      <c r="C4424" t="s">
        <v>65</v>
      </c>
      <c r="D4424" t="str">
        <f t="shared" si="327"/>
        <v>FinScope</v>
      </c>
      <c r="E4424" t="s">
        <v>143</v>
      </c>
      <c r="F4424" t="s">
        <v>671</v>
      </c>
      <c r="G4424" t="str">
        <f t="shared" si="328"/>
        <v>Proportion of individuals who use types of collateral to obtain a SHG loan</v>
      </c>
      <c r="H4424" t="s">
        <v>680</v>
      </c>
      <c r="I4424" t="s">
        <v>0</v>
      </c>
      <c r="J4424" t="s">
        <v>66</v>
      </c>
      <c r="K4424" t="s">
        <v>127</v>
      </c>
      <c r="L4424" t="str">
        <f t="shared" si="329"/>
        <v>4.1 Individuals who use mobile money</v>
      </c>
      <c r="M4424" t="str">
        <f t="shared" si="330"/>
        <v>Proportion of individuals who use types of collateral to obtain a SHG loan (Among all question respondents)</v>
      </c>
      <c r="N4424" t="s">
        <v>681</v>
      </c>
      <c r="O4424" s="19">
        <v>5.159126758039599E-3</v>
      </c>
      <c r="P4424">
        <v>2.4005903234467106E-3</v>
      </c>
      <c r="Q4424" s="19">
        <v>4.5238063988017885E-4</v>
      </c>
      <c r="R4424" s="19">
        <v>9.8658728761990191E-3</v>
      </c>
      <c r="S4424">
        <v>1467</v>
      </c>
      <c r="T4424" t="str">
        <f t="shared" si="326"/>
        <v>1</v>
      </c>
    </row>
    <row r="4425" spans="1:20" x14ac:dyDescent="0.25">
      <c r="A4425" s="6" t="s">
        <v>629</v>
      </c>
      <c r="B4425" s="6" t="str">
        <f t="shared" si="331"/>
        <v>Uganda</v>
      </c>
      <c r="C4425" t="s">
        <v>65</v>
      </c>
      <c r="D4425" t="str">
        <f t="shared" si="327"/>
        <v>FinScope</v>
      </c>
      <c r="E4425" t="s">
        <v>143</v>
      </c>
      <c r="F4425" t="s">
        <v>671</v>
      </c>
      <c r="G4425" t="str">
        <f t="shared" si="328"/>
        <v>Proportion of individuals who use types of collateral to obtain a SHG loan</v>
      </c>
      <c r="H4425" t="s">
        <v>682</v>
      </c>
      <c r="I4425" t="s">
        <v>0</v>
      </c>
      <c r="J4425" t="s">
        <v>66</v>
      </c>
      <c r="K4425" t="s">
        <v>114</v>
      </c>
      <c r="L4425" t="str">
        <f t="shared" si="329"/>
        <v>1.1 All individuals</v>
      </c>
      <c r="M4425" t="str">
        <f t="shared" si="330"/>
        <v>Proportion of individuals who use types of collateral to obtain a SHG loan (Among all question respondents)</v>
      </c>
      <c r="N4425" t="s">
        <v>683</v>
      </c>
      <c r="O4425" s="19">
        <v>2.3070887461276409E-4</v>
      </c>
      <c r="P4425">
        <v>2.3073883798726215E-4</v>
      </c>
      <c r="Q4425" s="19">
        <v>-2.2169198670782421E-4</v>
      </c>
      <c r="R4425" s="19">
        <v>6.8310973593335234E-4</v>
      </c>
      <c r="S4425">
        <v>3401</v>
      </c>
      <c r="T4425" t="str">
        <f t="shared" si="326"/>
        <v>1</v>
      </c>
    </row>
    <row r="4426" spans="1:20" x14ac:dyDescent="0.25">
      <c r="A4426" s="6" t="s">
        <v>629</v>
      </c>
      <c r="B4426" s="6" t="str">
        <f t="shared" si="331"/>
        <v>Uganda</v>
      </c>
      <c r="C4426" t="s">
        <v>65</v>
      </c>
      <c r="D4426" t="str">
        <f t="shared" si="327"/>
        <v>FinScope</v>
      </c>
      <c r="E4426" t="s">
        <v>143</v>
      </c>
      <c r="F4426" t="s">
        <v>671</v>
      </c>
      <c r="G4426" t="str">
        <f t="shared" si="328"/>
        <v>Proportion of individuals who use types of collateral to obtain a SHG loan</v>
      </c>
      <c r="H4426" t="s">
        <v>682</v>
      </c>
      <c r="I4426" t="s">
        <v>0</v>
      </c>
      <c r="J4426" t="s">
        <v>66</v>
      </c>
      <c r="K4426" t="s">
        <v>116</v>
      </c>
      <c r="L4426" t="str">
        <f t="shared" si="329"/>
        <v>1.3 Males</v>
      </c>
      <c r="M4426" t="str">
        <f t="shared" si="330"/>
        <v>Proportion of individuals who use types of collateral to obtain a SHG loan (Among all question respondents)</v>
      </c>
      <c r="N4426" t="s">
        <v>683</v>
      </c>
      <c r="O4426" s="19">
        <v>4.853503850291036E-4</v>
      </c>
      <c r="P4426">
        <v>4.8542787468090152E-4</v>
      </c>
      <c r="Q4426" s="19">
        <v>-4.6640958104468685E-4</v>
      </c>
      <c r="R4426" s="19">
        <v>1.4371103511028941E-3</v>
      </c>
      <c r="S4426">
        <v>1450</v>
      </c>
      <c r="T4426" t="str">
        <f t="shared" si="326"/>
        <v>1</v>
      </c>
    </row>
    <row r="4427" spans="1:20" x14ac:dyDescent="0.25">
      <c r="A4427" s="6" t="s">
        <v>629</v>
      </c>
      <c r="B4427" s="6" t="str">
        <f t="shared" si="331"/>
        <v>Uganda</v>
      </c>
      <c r="C4427" t="s">
        <v>65</v>
      </c>
      <c r="D4427" t="str">
        <f t="shared" si="327"/>
        <v>FinScope</v>
      </c>
      <c r="E4427" t="s">
        <v>143</v>
      </c>
      <c r="F4427" t="s">
        <v>671</v>
      </c>
      <c r="G4427" t="str">
        <f t="shared" si="328"/>
        <v>Proportion of individuals who use types of collateral to obtain a SHG loan</v>
      </c>
      <c r="H4427" t="s">
        <v>682</v>
      </c>
      <c r="I4427" t="s">
        <v>0</v>
      </c>
      <c r="J4427" t="s">
        <v>66</v>
      </c>
      <c r="K4427" t="s">
        <v>115</v>
      </c>
      <c r="L4427" t="str">
        <f t="shared" si="329"/>
        <v>1.2 Females</v>
      </c>
      <c r="M4427" t="str">
        <f t="shared" si="330"/>
        <v>Proportion of individuals who use types of collateral to obtain a SHG loan (Among all question respondents)</v>
      </c>
      <c r="N4427" t="s">
        <v>683</v>
      </c>
      <c r="O4427" s="19">
        <v>0</v>
      </c>
      <c r="P4427"/>
      <c r="S4427">
        <v>1951</v>
      </c>
      <c r="T4427" t="str">
        <f t="shared" si="326"/>
        <v>1</v>
      </c>
    </row>
    <row r="4428" spans="1:20" x14ac:dyDescent="0.25">
      <c r="A4428" s="6" t="s">
        <v>629</v>
      </c>
      <c r="B4428" s="6" t="str">
        <f t="shared" si="331"/>
        <v>Uganda</v>
      </c>
      <c r="C4428" t="s">
        <v>65</v>
      </c>
      <c r="D4428" t="str">
        <f t="shared" si="327"/>
        <v>FinScope</v>
      </c>
      <c r="E4428" t="s">
        <v>143</v>
      </c>
      <c r="F4428" t="s">
        <v>671</v>
      </c>
      <c r="G4428" t="str">
        <f t="shared" si="328"/>
        <v>Proportion of individuals who use types of collateral to obtain a SHG loan</v>
      </c>
      <c r="H4428" t="s">
        <v>682</v>
      </c>
      <c r="I4428" t="s">
        <v>0</v>
      </c>
      <c r="J4428" t="s">
        <v>66</v>
      </c>
      <c r="K4428" t="s">
        <v>135</v>
      </c>
      <c r="L4428" t="str">
        <f t="shared" si="329"/>
        <v>6.2 Urban individuals</v>
      </c>
      <c r="M4428" t="str">
        <f t="shared" si="330"/>
        <v>Proportion of individuals who use types of collateral to obtain a SHG loan (Among all question respondents)</v>
      </c>
      <c r="N4428" t="s">
        <v>683</v>
      </c>
      <c r="O4428" s="19">
        <v>1.2062147631949304E-3</v>
      </c>
      <c r="P4428">
        <v>1.2061546678144917E-3</v>
      </c>
      <c r="Q4428" s="19">
        <v>-1.1586468065562675E-3</v>
      </c>
      <c r="R4428" s="19">
        <v>3.5710763329461284E-3</v>
      </c>
      <c r="S4428">
        <v>854</v>
      </c>
      <c r="T4428" t="str">
        <f t="shared" si="326"/>
        <v>1</v>
      </c>
    </row>
    <row r="4429" spans="1:20" x14ac:dyDescent="0.25">
      <c r="A4429" s="6" t="s">
        <v>629</v>
      </c>
      <c r="B4429" s="6" t="str">
        <f t="shared" si="331"/>
        <v>Uganda</v>
      </c>
      <c r="C4429" t="s">
        <v>65</v>
      </c>
      <c r="D4429" t="str">
        <f t="shared" si="327"/>
        <v>FinScope</v>
      </c>
      <c r="E4429" t="s">
        <v>143</v>
      </c>
      <c r="F4429" t="s">
        <v>671</v>
      </c>
      <c r="G4429" t="str">
        <f t="shared" si="328"/>
        <v>Proportion of individuals who use types of collateral to obtain a SHG loan</v>
      </c>
      <c r="H4429" t="s">
        <v>682</v>
      </c>
      <c r="I4429" t="s">
        <v>0</v>
      </c>
      <c r="J4429" t="s">
        <v>66</v>
      </c>
      <c r="K4429" t="s">
        <v>134</v>
      </c>
      <c r="L4429" t="str">
        <f t="shared" si="329"/>
        <v>6.1 Rural individuals</v>
      </c>
      <c r="M4429" t="str">
        <f t="shared" si="330"/>
        <v>Proportion of individuals who use types of collateral to obtain a SHG loan (Among all question respondents)</v>
      </c>
      <c r="N4429" t="s">
        <v>683</v>
      </c>
      <c r="O4429" s="19">
        <v>0</v>
      </c>
      <c r="P4429"/>
      <c r="S4429">
        <v>2547</v>
      </c>
      <c r="T4429" t="str">
        <f t="shared" si="326"/>
        <v>1</v>
      </c>
    </row>
    <row r="4430" spans="1:20" x14ac:dyDescent="0.25">
      <c r="A4430" s="6" t="s">
        <v>629</v>
      </c>
      <c r="B4430" s="6" t="str">
        <f t="shared" si="331"/>
        <v>Uganda</v>
      </c>
      <c r="C4430" t="s">
        <v>65</v>
      </c>
      <c r="D4430" t="str">
        <f t="shared" si="327"/>
        <v>FinScope</v>
      </c>
      <c r="E4430" t="s">
        <v>143</v>
      </c>
      <c r="F4430" t="s">
        <v>671</v>
      </c>
      <c r="G4430" t="str">
        <f t="shared" si="328"/>
        <v>Proportion of individuals who use types of collateral to obtain a SHG loan</v>
      </c>
      <c r="H4430" t="s">
        <v>682</v>
      </c>
      <c r="I4430" t="s">
        <v>0</v>
      </c>
      <c r="J4430" t="s">
        <v>66</v>
      </c>
      <c r="K4430" t="s">
        <v>124</v>
      </c>
      <c r="L4430" t="str">
        <f t="shared" si="329"/>
        <v>3.2 Individuals who do not have access to a mobile phone</v>
      </c>
      <c r="M4430" t="str">
        <f t="shared" si="330"/>
        <v>Proportion of individuals who use types of collateral to obtain a SHG loan (Among all question respondents)</v>
      </c>
      <c r="N4430" t="s">
        <v>683</v>
      </c>
      <c r="O4430" s="19">
        <v>0</v>
      </c>
      <c r="P4430"/>
      <c r="S4430">
        <v>715</v>
      </c>
      <c r="T4430" t="str">
        <f t="shared" si="326"/>
        <v>1</v>
      </c>
    </row>
    <row r="4431" spans="1:20" x14ac:dyDescent="0.25">
      <c r="A4431" s="6" t="s">
        <v>629</v>
      </c>
      <c r="B4431" s="6" t="str">
        <f t="shared" si="331"/>
        <v>Uganda</v>
      </c>
      <c r="C4431" t="s">
        <v>65</v>
      </c>
      <c r="D4431" t="str">
        <f t="shared" si="327"/>
        <v>FinScope</v>
      </c>
      <c r="E4431" t="s">
        <v>143</v>
      </c>
      <c r="F4431" t="s">
        <v>671</v>
      </c>
      <c r="G4431" t="str">
        <f t="shared" si="328"/>
        <v>Proportion of individuals who use types of collateral to obtain a SHG loan</v>
      </c>
      <c r="H4431" t="s">
        <v>682</v>
      </c>
      <c r="I4431" t="s">
        <v>0</v>
      </c>
      <c r="J4431" t="s">
        <v>66</v>
      </c>
      <c r="K4431" t="s">
        <v>123</v>
      </c>
      <c r="L4431" t="str">
        <f t="shared" si="329"/>
        <v>3.1 Individuals who have access to a mobile phone</v>
      </c>
      <c r="M4431" t="str">
        <f t="shared" si="330"/>
        <v>Proportion of individuals who use types of collateral to obtain a SHG loan (Among all question respondents)</v>
      </c>
      <c r="N4431" t="s">
        <v>683</v>
      </c>
      <c r="O4431" s="19">
        <v>2.90979384955225E-4</v>
      </c>
      <c r="P4431">
        <v>2.9101651310997856E-4</v>
      </c>
      <c r="Q4431" s="19">
        <v>-2.7960562075038836E-4</v>
      </c>
      <c r="R4431" s="19">
        <v>8.6156439066083831E-4</v>
      </c>
      <c r="S4431">
        <v>2680</v>
      </c>
      <c r="T4431" t="str">
        <f t="shared" si="326"/>
        <v>1</v>
      </c>
    </row>
    <row r="4432" spans="1:20" x14ac:dyDescent="0.25">
      <c r="A4432" s="6" t="s">
        <v>629</v>
      </c>
      <c r="B4432" s="6" t="str">
        <f t="shared" si="331"/>
        <v>Uganda</v>
      </c>
      <c r="C4432" t="s">
        <v>65</v>
      </c>
      <c r="D4432" t="str">
        <f t="shared" si="327"/>
        <v>FinScope</v>
      </c>
      <c r="E4432" t="s">
        <v>143</v>
      </c>
      <c r="F4432" t="s">
        <v>671</v>
      </c>
      <c r="G4432" t="str">
        <f t="shared" si="328"/>
        <v>Proportion of individuals who use types of collateral to obtain a SHG loan</v>
      </c>
      <c r="H4432" t="s">
        <v>682</v>
      </c>
      <c r="I4432" t="s">
        <v>0</v>
      </c>
      <c r="J4432" t="s">
        <v>66</v>
      </c>
      <c r="K4432" t="s">
        <v>121</v>
      </c>
      <c r="L4432" t="str">
        <f t="shared" si="329"/>
        <v>2.2 Individuals who do not have a bank account</v>
      </c>
      <c r="M4432" t="str">
        <f t="shared" si="330"/>
        <v>Proportion of individuals who use types of collateral to obtain a SHG loan (Among all question respondents)</v>
      </c>
      <c r="N4432" t="s">
        <v>683</v>
      </c>
      <c r="O4432" s="19">
        <v>2.608209679084707E-4</v>
      </c>
      <c r="P4432">
        <v>2.6085353302404609E-4</v>
      </c>
      <c r="Q4432" s="19">
        <v>-2.5062463027518525E-4</v>
      </c>
      <c r="R4432" s="19">
        <v>7.722665660921267E-4</v>
      </c>
      <c r="S4432">
        <v>2998</v>
      </c>
      <c r="T4432" t="str">
        <f t="shared" si="326"/>
        <v>1</v>
      </c>
    </row>
    <row r="4433" spans="1:20" x14ac:dyDescent="0.25">
      <c r="A4433" s="6" t="s">
        <v>629</v>
      </c>
      <c r="B4433" s="6" t="str">
        <f t="shared" si="331"/>
        <v>Uganda</v>
      </c>
      <c r="C4433" t="s">
        <v>65</v>
      </c>
      <c r="D4433" t="str">
        <f t="shared" si="327"/>
        <v>FinScope</v>
      </c>
      <c r="E4433" t="s">
        <v>143</v>
      </c>
      <c r="F4433" t="s">
        <v>671</v>
      </c>
      <c r="G4433" t="str">
        <f t="shared" si="328"/>
        <v>Proportion of individuals who use types of collateral to obtain a SHG loan</v>
      </c>
      <c r="H4433" t="s">
        <v>682</v>
      </c>
      <c r="I4433" t="s">
        <v>0</v>
      </c>
      <c r="J4433" t="s">
        <v>66</v>
      </c>
      <c r="K4433" t="s">
        <v>120</v>
      </c>
      <c r="L4433" t="str">
        <f t="shared" si="329"/>
        <v>2.1 Individuals who have a bank account</v>
      </c>
      <c r="M4433" t="str">
        <f t="shared" si="330"/>
        <v>Proportion of individuals who use types of collateral to obtain a SHG loan (Among all question respondents)</v>
      </c>
      <c r="N4433" t="s">
        <v>683</v>
      </c>
      <c r="O4433" s="19">
        <v>0</v>
      </c>
      <c r="P4433"/>
      <c r="S4433">
        <v>309</v>
      </c>
      <c r="T4433" t="str">
        <f t="shared" si="326"/>
        <v>1</v>
      </c>
    </row>
    <row r="4434" spans="1:20" x14ac:dyDescent="0.25">
      <c r="A4434" s="6" t="s">
        <v>629</v>
      </c>
      <c r="B4434" s="6" t="str">
        <f t="shared" si="331"/>
        <v>Uganda</v>
      </c>
      <c r="C4434" t="s">
        <v>65</v>
      </c>
      <c r="D4434" t="str">
        <f t="shared" si="327"/>
        <v>FinScope</v>
      </c>
      <c r="E4434" t="s">
        <v>143</v>
      </c>
      <c r="F4434" t="s">
        <v>671</v>
      </c>
      <c r="G4434" t="str">
        <f t="shared" si="328"/>
        <v>Proportion of individuals who use types of collateral to obtain a SHG loan</v>
      </c>
      <c r="H4434" t="s">
        <v>682</v>
      </c>
      <c r="I4434" t="s">
        <v>0</v>
      </c>
      <c r="J4434" t="s">
        <v>66</v>
      </c>
      <c r="K4434" t="s">
        <v>128</v>
      </c>
      <c r="L4434" t="str">
        <f t="shared" si="329"/>
        <v>4.2 Individuals who do not use mobile money</v>
      </c>
      <c r="M4434" t="str">
        <f t="shared" si="330"/>
        <v>Proportion of individuals who use types of collateral to obtain a SHG loan (Among all question respondents)</v>
      </c>
      <c r="N4434" t="s">
        <v>683</v>
      </c>
      <c r="O4434" s="19">
        <v>0</v>
      </c>
      <c r="P4434"/>
      <c r="S4434">
        <v>1908</v>
      </c>
      <c r="T4434" t="str">
        <f t="shared" si="326"/>
        <v>1</v>
      </c>
    </row>
    <row r="4435" spans="1:20" x14ac:dyDescent="0.25">
      <c r="A4435" s="6" t="s">
        <v>629</v>
      </c>
      <c r="B4435" s="6" t="str">
        <f t="shared" si="331"/>
        <v>Uganda</v>
      </c>
      <c r="C4435" t="s">
        <v>65</v>
      </c>
      <c r="D4435" t="str">
        <f t="shared" si="327"/>
        <v>FinScope</v>
      </c>
      <c r="E4435" t="s">
        <v>143</v>
      </c>
      <c r="F4435" t="s">
        <v>671</v>
      </c>
      <c r="G4435" t="str">
        <f t="shared" si="328"/>
        <v>Proportion of individuals who use types of collateral to obtain a SHG loan</v>
      </c>
      <c r="H4435" t="s">
        <v>682</v>
      </c>
      <c r="I4435" t="s">
        <v>0</v>
      </c>
      <c r="J4435" t="s">
        <v>66</v>
      </c>
      <c r="K4435" t="s">
        <v>127</v>
      </c>
      <c r="L4435" t="str">
        <f t="shared" si="329"/>
        <v>4.1 Individuals who use mobile money</v>
      </c>
      <c r="M4435" t="str">
        <f t="shared" si="330"/>
        <v>Proportion of individuals who use types of collateral to obtain a SHG loan (Among all question respondents)</v>
      </c>
      <c r="N4435" t="s">
        <v>683</v>
      </c>
      <c r="O4435" s="19">
        <v>5.1007512859932392E-4</v>
      </c>
      <c r="P4435">
        <v>5.101563612938824E-4</v>
      </c>
      <c r="Q4435" s="19">
        <v>-4.9016904039606035E-4</v>
      </c>
      <c r="R4435" s="19">
        <v>1.5103192975947082E-3</v>
      </c>
      <c r="S4435">
        <v>1467</v>
      </c>
      <c r="T4435" t="str">
        <f t="shared" si="326"/>
        <v>1</v>
      </c>
    </row>
    <row r="4436" spans="1:20" x14ac:dyDescent="0.25">
      <c r="A4436" s="6" t="s">
        <v>629</v>
      </c>
      <c r="B4436" s="6" t="str">
        <f t="shared" si="331"/>
        <v>Uganda</v>
      </c>
      <c r="C4436" t="s">
        <v>65</v>
      </c>
      <c r="D4436" t="str">
        <f t="shared" si="327"/>
        <v>FinScope</v>
      </c>
      <c r="E4436" t="s">
        <v>143</v>
      </c>
      <c r="F4436" t="s">
        <v>671</v>
      </c>
      <c r="G4436" t="str">
        <f t="shared" si="328"/>
        <v>Proportion of individuals who use types of collateral to obtain a SHG loan</v>
      </c>
      <c r="H4436" t="s">
        <v>684</v>
      </c>
      <c r="I4436" t="s">
        <v>0</v>
      </c>
      <c r="J4436" t="s">
        <v>66</v>
      </c>
      <c r="K4436" t="s">
        <v>114</v>
      </c>
      <c r="L4436" t="str">
        <f t="shared" si="329"/>
        <v>1.1 All individuals</v>
      </c>
      <c r="M4436" t="str">
        <f t="shared" si="330"/>
        <v>Proportion of individuals who use types of collateral to obtain a SHG loan (Among all question respondents)</v>
      </c>
      <c r="N4436" t="s">
        <v>685</v>
      </c>
      <c r="O4436" s="19">
        <v>1.2154889999023814E-2</v>
      </c>
      <c r="P4436">
        <v>2.3291431100857843E-3</v>
      </c>
      <c r="Q4436" s="19">
        <v>7.5882277139346773E-3</v>
      </c>
      <c r="R4436" s="19">
        <v>1.6721552284112949E-2</v>
      </c>
      <c r="S4436">
        <v>3401</v>
      </c>
      <c r="T4436" t="str">
        <f t="shared" si="326"/>
        <v>1</v>
      </c>
    </row>
    <row r="4437" spans="1:20" x14ac:dyDescent="0.25">
      <c r="A4437" s="6" t="s">
        <v>629</v>
      </c>
      <c r="B4437" s="6" t="str">
        <f t="shared" si="331"/>
        <v>Uganda</v>
      </c>
      <c r="C4437" t="s">
        <v>65</v>
      </c>
      <c r="D4437" t="str">
        <f t="shared" si="327"/>
        <v>FinScope</v>
      </c>
      <c r="E4437" t="s">
        <v>143</v>
      </c>
      <c r="F4437" t="s">
        <v>671</v>
      </c>
      <c r="G4437" t="str">
        <f t="shared" si="328"/>
        <v>Proportion of individuals who use types of collateral to obtain a SHG loan</v>
      </c>
      <c r="H4437" t="s">
        <v>684</v>
      </c>
      <c r="I4437" t="s">
        <v>0</v>
      </c>
      <c r="J4437" t="s">
        <v>66</v>
      </c>
      <c r="K4437" t="s">
        <v>116</v>
      </c>
      <c r="L4437" t="str">
        <f t="shared" si="329"/>
        <v>1.3 Males</v>
      </c>
      <c r="M4437" t="str">
        <f t="shared" si="330"/>
        <v>Proportion of individuals who use types of collateral to obtain a SHG loan (Among all question respondents)</v>
      </c>
      <c r="N4437" t="s">
        <v>685</v>
      </c>
      <c r="O4437" s="19">
        <v>1.2370186711596952E-2</v>
      </c>
      <c r="P4437">
        <v>3.1753593547228917E-3</v>
      </c>
      <c r="Q4437" s="19">
        <v>6.1443804294385616E-3</v>
      </c>
      <c r="R4437" s="19">
        <v>1.8595992993755341E-2</v>
      </c>
      <c r="S4437">
        <v>1450</v>
      </c>
      <c r="T4437" t="str">
        <f t="shared" si="326"/>
        <v>1</v>
      </c>
    </row>
    <row r="4438" spans="1:20" x14ac:dyDescent="0.25">
      <c r="A4438" s="6" t="s">
        <v>629</v>
      </c>
      <c r="B4438" s="6" t="str">
        <f t="shared" si="331"/>
        <v>Uganda</v>
      </c>
      <c r="C4438" t="s">
        <v>65</v>
      </c>
      <c r="D4438" t="str">
        <f t="shared" si="327"/>
        <v>FinScope</v>
      </c>
      <c r="E4438" t="s">
        <v>143</v>
      </c>
      <c r="F4438" t="s">
        <v>671</v>
      </c>
      <c r="G4438" t="str">
        <f t="shared" si="328"/>
        <v>Proportion of individuals who use types of collateral to obtain a SHG loan</v>
      </c>
      <c r="H4438" t="s">
        <v>684</v>
      </c>
      <c r="I4438" t="s">
        <v>0</v>
      </c>
      <c r="J4438" t="s">
        <v>66</v>
      </c>
      <c r="K4438" t="s">
        <v>115</v>
      </c>
      <c r="L4438" t="str">
        <f t="shared" si="329"/>
        <v>1.2 Females</v>
      </c>
      <c r="M4438" t="str">
        <f t="shared" si="330"/>
        <v>Proportion of individuals who use types of collateral to obtain a SHG loan (Among all question respondents)</v>
      </c>
      <c r="N4438" t="s">
        <v>685</v>
      </c>
      <c r="O4438" s="19">
        <v>1.1959828077719763E-2</v>
      </c>
      <c r="P4438">
        <v>3.3813036124656784E-3</v>
      </c>
      <c r="Q4438" s="19">
        <v>5.3302347244311571E-3</v>
      </c>
      <c r="R4438" s="19">
        <v>1.858942143100837E-2</v>
      </c>
      <c r="S4438">
        <v>1951</v>
      </c>
      <c r="T4438" t="str">
        <f t="shared" si="326"/>
        <v>1</v>
      </c>
    </row>
    <row r="4439" spans="1:20" x14ac:dyDescent="0.25">
      <c r="A4439" s="6" t="s">
        <v>629</v>
      </c>
      <c r="B4439" s="6" t="str">
        <f t="shared" si="331"/>
        <v>Uganda</v>
      </c>
      <c r="C4439" t="s">
        <v>65</v>
      </c>
      <c r="D4439" t="str">
        <f t="shared" si="327"/>
        <v>FinScope</v>
      </c>
      <c r="E4439" t="s">
        <v>143</v>
      </c>
      <c r="F4439" t="s">
        <v>671</v>
      </c>
      <c r="G4439" t="str">
        <f t="shared" si="328"/>
        <v>Proportion of individuals who use types of collateral to obtain a SHG loan</v>
      </c>
      <c r="H4439" t="s">
        <v>684</v>
      </c>
      <c r="I4439" t="s">
        <v>0</v>
      </c>
      <c r="J4439" t="s">
        <v>66</v>
      </c>
      <c r="K4439" t="s">
        <v>135</v>
      </c>
      <c r="L4439" t="str">
        <f t="shared" si="329"/>
        <v>6.2 Urban individuals</v>
      </c>
      <c r="M4439" t="str">
        <f t="shared" si="330"/>
        <v>Proportion of individuals who use types of collateral to obtain a SHG loan (Among all question respondents)</v>
      </c>
      <c r="N4439" t="s">
        <v>685</v>
      </c>
      <c r="O4439" s="19">
        <v>6.3311124348767803E-3</v>
      </c>
      <c r="P4439">
        <v>3.2590173387505683E-3</v>
      </c>
      <c r="Q4439" s="19">
        <v>-5.8718873846726888E-5</v>
      </c>
      <c r="R4439" s="19">
        <v>1.2720943743600287E-2</v>
      </c>
      <c r="S4439">
        <v>854</v>
      </c>
      <c r="T4439" t="str">
        <f t="shared" si="326"/>
        <v>1</v>
      </c>
    </row>
    <row r="4440" spans="1:20" x14ac:dyDescent="0.25">
      <c r="A4440" s="6" t="s">
        <v>629</v>
      </c>
      <c r="B4440" s="6" t="str">
        <f t="shared" si="331"/>
        <v>Uganda</v>
      </c>
      <c r="C4440" t="s">
        <v>65</v>
      </c>
      <c r="D4440" t="str">
        <f t="shared" si="327"/>
        <v>FinScope</v>
      </c>
      <c r="E4440" t="s">
        <v>143</v>
      </c>
      <c r="F4440" t="s">
        <v>671</v>
      </c>
      <c r="G4440" t="str">
        <f t="shared" si="328"/>
        <v>Proportion of individuals who use types of collateral to obtain a SHG loan</v>
      </c>
      <c r="H4440" t="s">
        <v>684</v>
      </c>
      <c r="I4440" t="s">
        <v>0</v>
      </c>
      <c r="J4440" t="s">
        <v>66</v>
      </c>
      <c r="K4440" t="s">
        <v>134</v>
      </c>
      <c r="L4440" t="str">
        <f t="shared" si="329"/>
        <v>6.1 Rural individuals</v>
      </c>
      <c r="M4440" t="str">
        <f t="shared" si="330"/>
        <v>Proportion of individuals who use types of collateral to obtain a SHG loan (Among all question respondents)</v>
      </c>
      <c r="N4440" t="s">
        <v>685</v>
      </c>
      <c r="O4440" s="19">
        <v>1.353222373277734E-2</v>
      </c>
      <c r="P4440">
        <v>2.7735665216869665E-3</v>
      </c>
      <c r="Q4440" s="19">
        <v>8.0941973723845546E-3</v>
      </c>
      <c r="R4440" s="19">
        <v>1.8970250093170125E-2</v>
      </c>
      <c r="S4440">
        <v>2547</v>
      </c>
      <c r="T4440" t="str">
        <f t="shared" si="326"/>
        <v>1</v>
      </c>
    </row>
    <row r="4441" spans="1:20" x14ac:dyDescent="0.25">
      <c r="A4441" s="6" t="s">
        <v>629</v>
      </c>
      <c r="B4441" s="6" t="str">
        <f t="shared" si="331"/>
        <v>Uganda</v>
      </c>
      <c r="C4441" t="s">
        <v>65</v>
      </c>
      <c r="D4441" t="str">
        <f t="shared" si="327"/>
        <v>FinScope</v>
      </c>
      <c r="E4441" t="s">
        <v>143</v>
      </c>
      <c r="F4441" t="s">
        <v>671</v>
      </c>
      <c r="G4441" t="str">
        <f t="shared" si="328"/>
        <v>Proportion of individuals who use types of collateral to obtain a SHG loan</v>
      </c>
      <c r="H4441" t="s">
        <v>684</v>
      </c>
      <c r="I4441" t="s">
        <v>0</v>
      </c>
      <c r="J4441" t="s">
        <v>66</v>
      </c>
      <c r="K4441" t="s">
        <v>124</v>
      </c>
      <c r="L4441" t="str">
        <f t="shared" si="329"/>
        <v>3.2 Individuals who do not have access to a mobile phone</v>
      </c>
      <c r="M4441" t="str">
        <f t="shared" si="330"/>
        <v>Proportion of individuals who use types of collateral to obtain a SHG loan (Among all question respondents)</v>
      </c>
      <c r="N4441" t="s">
        <v>685</v>
      </c>
      <c r="O4441" s="19">
        <v>7.4953177709124403E-3</v>
      </c>
      <c r="P4441">
        <v>3.0405749563773344E-3</v>
      </c>
      <c r="Q4441" s="19">
        <v>1.5337781307983925E-3</v>
      </c>
      <c r="R4441" s="19">
        <v>1.3456857411026488E-2</v>
      </c>
      <c r="S4441">
        <v>715</v>
      </c>
      <c r="T4441" t="str">
        <f t="shared" si="326"/>
        <v>1</v>
      </c>
    </row>
    <row r="4442" spans="1:20" x14ac:dyDescent="0.25">
      <c r="A4442" s="6" t="s">
        <v>629</v>
      </c>
      <c r="B4442" s="6" t="str">
        <f t="shared" si="331"/>
        <v>Uganda</v>
      </c>
      <c r="C4442" t="s">
        <v>65</v>
      </c>
      <c r="D4442" t="str">
        <f t="shared" si="327"/>
        <v>FinScope</v>
      </c>
      <c r="E4442" t="s">
        <v>143</v>
      </c>
      <c r="F4442" t="s">
        <v>671</v>
      </c>
      <c r="G4442" t="str">
        <f t="shared" si="328"/>
        <v>Proportion of individuals who use types of collateral to obtain a SHG loan</v>
      </c>
      <c r="H4442" t="s">
        <v>684</v>
      </c>
      <c r="I4442" t="s">
        <v>0</v>
      </c>
      <c r="J4442" t="s">
        <v>66</v>
      </c>
      <c r="K4442" t="s">
        <v>123</v>
      </c>
      <c r="L4442" t="str">
        <f t="shared" si="329"/>
        <v>3.1 Individuals who have access to a mobile phone</v>
      </c>
      <c r="M4442" t="str">
        <f t="shared" si="330"/>
        <v>Proportion of individuals who use types of collateral to obtain a SHG loan (Among all question respondents)</v>
      </c>
      <c r="N4442" t="s">
        <v>685</v>
      </c>
      <c r="O4442" s="19">
        <v>1.3391679181229648E-2</v>
      </c>
      <c r="P4442">
        <v>2.8286765385802594E-3</v>
      </c>
      <c r="Q4442" s="19">
        <v>7.8456007073418009E-3</v>
      </c>
      <c r="R4442" s="19">
        <v>1.8937757655117494E-2</v>
      </c>
      <c r="S4442">
        <v>2680</v>
      </c>
      <c r="T4442" t="str">
        <f t="shared" si="326"/>
        <v>1</v>
      </c>
    </row>
    <row r="4443" spans="1:20" x14ac:dyDescent="0.25">
      <c r="A4443" s="6" t="s">
        <v>629</v>
      </c>
      <c r="B4443" s="6" t="str">
        <f t="shared" si="331"/>
        <v>Uganda</v>
      </c>
      <c r="C4443" t="s">
        <v>65</v>
      </c>
      <c r="D4443" t="str">
        <f t="shared" si="327"/>
        <v>FinScope</v>
      </c>
      <c r="E4443" t="s">
        <v>143</v>
      </c>
      <c r="F4443" t="s">
        <v>671</v>
      </c>
      <c r="G4443" t="str">
        <f t="shared" si="328"/>
        <v>Proportion of individuals who use types of collateral to obtain a SHG loan</v>
      </c>
      <c r="H4443" t="s">
        <v>684</v>
      </c>
      <c r="I4443" t="s">
        <v>0</v>
      </c>
      <c r="J4443" t="s">
        <v>66</v>
      </c>
      <c r="K4443" t="s">
        <v>121</v>
      </c>
      <c r="L4443" t="str">
        <f t="shared" si="329"/>
        <v>2.2 Individuals who do not have a bank account</v>
      </c>
      <c r="M4443" t="str">
        <f t="shared" si="330"/>
        <v>Proportion of individuals who use types of collateral to obtain a SHG loan (Among all question respondents)</v>
      </c>
      <c r="N4443" t="s">
        <v>685</v>
      </c>
      <c r="O4443" s="19">
        <v>1.1644899760793449E-2</v>
      </c>
      <c r="P4443">
        <v>2.4260012900824066E-3</v>
      </c>
      <c r="Q4443" s="19">
        <v>6.8883313270964412E-3</v>
      </c>
      <c r="R4443" s="19">
        <v>1.6401468194490457E-2</v>
      </c>
      <c r="S4443">
        <v>2998</v>
      </c>
      <c r="T4443" t="str">
        <f t="shared" si="326"/>
        <v>1</v>
      </c>
    </row>
    <row r="4444" spans="1:20" x14ac:dyDescent="0.25">
      <c r="A4444" s="6" t="s">
        <v>629</v>
      </c>
      <c r="B4444" s="6" t="str">
        <f t="shared" si="331"/>
        <v>Uganda</v>
      </c>
      <c r="C4444" t="s">
        <v>65</v>
      </c>
      <c r="D4444" t="str">
        <f t="shared" si="327"/>
        <v>FinScope</v>
      </c>
      <c r="E4444" t="s">
        <v>143</v>
      </c>
      <c r="F4444" t="s">
        <v>671</v>
      </c>
      <c r="G4444" t="str">
        <f t="shared" si="328"/>
        <v>Proportion of individuals who use types of collateral to obtain a SHG loan</v>
      </c>
      <c r="H4444" t="s">
        <v>684</v>
      </c>
      <c r="I4444" t="s">
        <v>0</v>
      </c>
      <c r="J4444" t="s">
        <v>66</v>
      </c>
      <c r="K4444" t="s">
        <v>120</v>
      </c>
      <c r="L4444" t="str">
        <f t="shared" si="329"/>
        <v>2.1 Individuals who have a bank account</v>
      </c>
      <c r="M4444" t="str">
        <f t="shared" si="330"/>
        <v>Proportion of individuals who use types of collateral to obtain a SHG loan (Among all question respondents)</v>
      </c>
      <c r="N4444" t="s">
        <v>685</v>
      </c>
      <c r="O4444" s="19">
        <v>2.0556583763309336E-2</v>
      </c>
      <c r="P4444">
        <v>1.0018459722770353E-2</v>
      </c>
      <c r="Q4444" s="19">
        <v>9.1377093117945771E-4</v>
      </c>
      <c r="R4444" s="19">
        <v>4.019939659543921E-2</v>
      </c>
      <c r="S4444">
        <v>309</v>
      </c>
      <c r="T4444" t="str">
        <f t="shared" ref="T4444:T4507" si="332">IF(S4444&gt;=30,"1","0")</f>
        <v>1</v>
      </c>
    </row>
    <row r="4445" spans="1:20" x14ac:dyDescent="0.25">
      <c r="A4445" s="6" t="s">
        <v>629</v>
      </c>
      <c r="B4445" s="6" t="str">
        <f t="shared" si="331"/>
        <v>Uganda</v>
      </c>
      <c r="C4445" t="s">
        <v>65</v>
      </c>
      <c r="D4445" t="str">
        <f t="shared" si="327"/>
        <v>FinScope</v>
      </c>
      <c r="E4445" t="s">
        <v>143</v>
      </c>
      <c r="F4445" t="s">
        <v>671</v>
      </c>
      <c r="G4445" t="str">
        <f t="shared" si="328"/>
        <v>Proportion of individuals who use types of collateral to obtain a SHG loan</v>
      </c>
      <c r="H4445" t="s">
        <v>684</v>
      </c>
      <c r="I4445" t="s">
        <v>0</v>
      </c>
      <c r="J4445" t="s">
        <v>66</v>
      </c>
      <c r="K4445" t="s">
        <v>128</v>
      </c>
      <c r="L4445" t="str">
        <f t="shared" si="329"/>
        <v>4.2 Individuals who do not use mobile money</v>
      </c>
      <c r="M4445" t="str">
        <f t="shared" si="330"/>
        <v>Proportion of individuals who use types of collateral to obtain a SHG loan (Among all question respondents)</v>
      </c>
      <c r="N4445" t="s">
        <v>685</v>
      </c>
      <c r="O4445" s="19">
        <v>7.3304510475535453E-3</v>
      </c>
      <c r="P4445">
        <v>2.1101116804979054E-3</v>
      </c>
      <c r="Q4445" s="19">
        <v>3.193235353537674E-3</v>
      </c>
      <c r="R4445" s="19">
        <v>1.1467666741569417E-2</v>
      </c>
      <c r="S4445">
        <v>1908</v>
      </c>
      <c r="T4445" t="str">
        <f t="shared" si="332"/>
        <v>1</v>
      </c>
    </row>
    <row r="4446" spans="1:20" x14ac:dyDescent="0.25">
      <c r="A4446" s="6" t="s">
        <v>629</v>
      </c>
      <c r="B4446" s="6" t="str">
        <f t="shared" si="331"/>
        <v>Uganda</v>
      </c>
      <c r="C4446" t="s">
        <v>65</v>
      </c>
      <c r="D4446" t="str">
        <f t="shared" si="327"/>
        <v>FinScope</v>
      </c>
      <c r="E4446" t="s">
        <v>143</v>
      </c>
      <c r="F4446" t="s">
        <v>671</v>
      </c>
      <c r="G4446" t="str">
        <f t="shared" si="328"/>
        <v>Proportion of individuals who use types of collateral to obtain a SHG loan</v>
      </c>
      <c r="H4446" t="s">
        <v>684</v>
      </c>
      <c r="I4446" t="s">
        <v>0</v>
      </c>
      <c r="J4446" t="s">
        <v>66</v>
      </c>
      <c r="K4446" t="s">
        <v>127</v>
      </c>
      <c r="L4446" t="str">
        <f t="shared" si="329"/>
        <v>4.1 Individuals who use mobile money</v>
      </c>
      <c r="M4446" t="str">
        <f t="shared" si="330"/>
        <v>Proportion of individuals who use types of collateral to obtain a SHG loan (Among all question respondents)</v>
      </c>
      <c r="N4446" t="s">
        <v>685</v>
      </c>
      <c r="O4446" s="19">
        <v>1.7857543798810036E-2</v>
      </c>
      <c r="P4446">
        <v>4.4743047510505006E-3</v>
      </c>
      <c r="Q4446" s="19">
        <v>9.0849446956725258E-3</v>
      </c>
      <c r="R4446" s="19">
        <v>2.6630142901947547E-2</v>
      </c>
      <c r="S4446">
        <v>1467</v>
      </c>
      <c r="T4446" t="str">
        <f t="shared" si="332"/>
        <v>1</v>
      </c>
    </row>
    <row r="4447" spans="1:20" x14ac:dyDescent="0.25">
      <c r="A4447" s="6" t="s">
        <v>629</v>
      </c>
      <c r="B4447" s="6" t="str">
        <f t="shared" si="331"/>
        <v>Uganda</v>
      </c>
      <c r="C4447" t="s">
        <v>65</v>
      </c>
      <c r="D4447" t="str">
        <f t="shared" si="327"/>
        <v>FinScope</v>
      </c>
      <c r="E4447" t="s">
        <v>143</v>
      </c>
      <c r="F4447" t="s">
        <v>671</v>
      </c>
      <c r="G4447" t="str">
        <f t="shared" si="328"/>
        <v>Proportion of individuals who use types of collateral to obtain a SHG loan</v>
      </c>
      <c r="H4447" t="s">
        <v>686</v>
      </c>
      <c r="I4447" t="s">
        <v>0</v>
      </c>
      <c r="J4447" t="s">
        <v>66</v>
      </c>
      <c r="K4447" t="s">
        <v>114</v>
      </c>
      <c r="L4447" t="str">
        <f t="shared" si="329"/>
        <v>1.1 All individuals</v>
      </c>
      <c r="M4447" t="str">
        <f t="shared" si="330"/>
        <v>Proportion of individuals who use types of collateral to obtain a SHG loan (Among all question respondents)</v>
      </c>
      <c r="N4447" t="s">
        <v>687</v>
      </c>
      <c r="O4447" s="19">
        <v>2.8645878321955642E-3</v>
      </c>
      <c r="P4447">
        <v>1.125390558156315E-3</v>
      </c>
      <c r="Q4447" s="19">
        <v>6.5807737962892375E-4</v>
      </c>
      <c r="R4447" s="19">
        <v>5.0710982847622047E-3</v>
      </c>
      <c r="S4447">
        <v>3401</v>
      </c>
      <c r="T4447" t="str">
        <f t="shared" si="332"/>
        <v>1</v>
      </c>
    </row>
    <row r="4448" spans="1:20" x14ac:dyDescent="0.25">
      <c r="A4448" s="6" t="s">
        <v>629</v>
      </c>
      <c r="B4448" s="6" t="str">
        <f t="shared" si="331"/>
        <v>Uganda</v>
      </c>
      <c r="C4448" t="s">
        <v>65</v>
      </c>
      <c r="D4448" t="str">
        <f t="shared" si="327"/>
        <v>FinScope</v>
      </c>
      <c r="E4448" t="s">
        <v>143</v>
      </c>
      <c r="F4448" t="s">
        <v>671</v>
      </c>
      <c r="G4448" t="str">
        <f t="shared" si="328"/>
        <v>Proportion of individuals who use types of collateral to obtain a SHG loan</v>
      </c>
      <c r="H4448" t="s">
        <v>686</v>
      </c>
      <c r="I4448" t="s">
        <v>0</v>
      </c>
      <c r="J4448" t="s">
        <v>66</v>
      </c>
      <c r="K4448" t="s">
        <v>116</v>
      </c>
      <c r="L4448" t="str">
        <f t="shared" si="329"/>
        <v>1.3 Males</v>
      </c>
      <c r="M4448" t="str">
        <f t="shared" si="330"/>
        <v>Proportion of individuals who use types of collateral to obtain a SHG loan (Among all question respondents)</v>
      </c>
      <c r="N4448" t="s">
        <v>687</v>
      </c>
      <c r="O4448" s="19">
        <v>4.444669470573025E-3</v>
      </c>
      <c r="P4448">
        <v>2.1791212572334108E-3</v>
      </c>
      <c r="Q4448" s="19">
        <v>1.7214932487990588E-4</v>
      </c>
      <c r="R4448" s="19">
        <v>8.7171896162661442E-3</v>
      </c>
      <c r="S4448">
        <v>1450</v>
      </c>
      <c r="T4448" t="str">
        <f t="shared" si="332"/>
        <v>1</v>
      </c>
    </row>
    <row r="4449" spans="1:20" x14ac:dyDescent="0.25">
      <c r="A4449" s="6" t="s">
        <v>629</v>
      </c>
      <c r="B4449" s="6" t="str">
        <f t="shared" si="331"/>
        <v>Uganda</v>
      </c>
      <c r="C4449" t="s">
        <v>65</v>
      </c>
      <c r="D4449" t="str">
        <f t="shared" si="327"/>
        <v>FinScope</v>
      </c>
      <c r="E4449" t="s">
        <v>143</v>
      </c>
      <c r="F4449" t="s">
        <v>671</v>
      </c>
      <c r="G4449" t="str">
        <f t="shared" si="328"/>
        <v>Proportion of individuals who use types of collateral to obtain a SHG loan</v>
      </c>
      <c r="H4449" t="s">
        <v>686</v>
      </c>
      <c r="I4449" t="s">
        <v>0</v>
      </c>
      <c r="J4449" t="s">
        <v>66</v>
      </c>
      <c r="K4449" t="s">
        <v>115</v>
      </c>
      <c r="L4449" t="str">
        <f t="shared" si="329"/>
        <v>1.2 Females</v>
      </c>
      <c r="M4449" t="str">
        <f t="shared" si="330"/>
        <v>Proportion of individuals who use types of collateral to obtain a SHG loan (Among all question respondents)</v>
      </c>
      <c r="N4449" t="s">
        <v>687</v>
      </c>
      <c r="O4449" s="19">
        <v>1.4330111187589585E-3</v>
      </c>
      <c r="P4449">
        <v>8.3528377163122336E-4</v>
      </c>
      <c r="Q4449" s="19">
        <v>-2.0469799440705279E-4</v>
      </c>
      <c r="R4449" s="19">
        <v>3.0707202319249696E-3</v>
      </c>
      <c r="S4449">
        <v>1951</v>
      </c>
      <c r="T4449" t="str">
        <f t="shared" si="332"/>
        <v>1</v>
      </c>
    </row>
    <row r="4450" spans="1:20" x14ac:dyDescent="0.25">
      <c r="A4450" s="6" t="s">
        <v>629</v>
      </c>
      <c r="B4450" s="6" t="str">
        <f t="shared" si="331"/>
        <v>Uganda</v>
      </c>
      <c r="C4450" t="s">
        <v>65</v>
      </c>
      <c r="D4450" t="str">
        <f t="shared" ref="D4450:D4513" si="333">C4450</f>
        <v>FinScope</v>
      </c>
      <c r="E4450" t="s">
        <v>143</v>
      </c>
      <c r="F4450" t="s">
        <v>671</v>
      </c>
      <c r="G4450" t="str">
        <f t="shared" ref="G4450:G4513" si="334">F4450</f>
        <v>Proportion of individuals who use types of collateral to obtain a SHG loan</v>
      </c>
      <c r="H4450" t="s">
        <v>686</v>
      </c>
      <c r="I4450" t="s">
        <v>0</v>
      </c>
      <c r="J4450" t="s">
        <v>66</v>
      </c>
      <c r="K4450" t="s">
        <v>135</v>
      </c>
      <c r="L4450" t="str">
        <f t="shared" ref="L4450:L4513" si="335">K4450</f>
        <v>6.2 Urban individuals</v>
      </c>
      <c r="M4450" t="str">
        <f t="shared" ref="M4450:M4513" si="336">CONCATENATE(F4450," (Among ",J4450,")")</f>
        <v>Proportion of individuals who use types of collateral to obtain a SHG loan (Among all question respondents)</v>
      </c>
      <c r="N4450" t="s">
        <v>687</v>
      </c>
      <c r="O4450" s="19">
        <v>5.6964884163588445E-3</v>
      </c>
      <c r="P4450">
        <v>3.7602908241861255E-3</v>
      </c>
      <c r="Q4450" s="19">
        <v>-1.6761707446083258E-3</v>
      </c>
      <c r="R4450" s="19">
        <v>1.3069147577326015E-2</v>
      </c>
      <c r="S4450">
        <v>854</v>
      </c>
      <c r="T4450" t="str">
        <f t="shared" si="332"/>
        <v>1</v>
      </c>
    </row>
    <row r="4451" spans="1:20" x14ac:dyDescent="0.25">
      <c r="A4451" s="6" t="s">
        <v>629</v>
      </c>
      <c r="B4451" s="6" t="str">
        <f t="shared" si="331"/>
        <v>Uganda</v>
      </c>
      <c r="C4451" t="s">
        <v>65</v>
      </c>
      <c r="D4451" t="str">
        <f t="shared" si="333"/>
        <v>FinScope</v>
      </c>
      <c r="E4451" t="s">
        <v>143</v>
      </c>
      <c r="F4451" t="s">
        <v>671</v>
      </c>
      <c r="G4451" t="str">
        <f t="shared" si="334"/>
        <v>Proportion of individuals who use types of collateral to obtain a SHG loan</v>
      </c>
      <c r="H4451" t="s">
        <v>686</v>
      </c>
      <c r="I4451" t="s">
        <v>0</v>
      </c>
      <c r="J4451" t="s">
        <v>66</v>
      </c>
      <c r="K4451" t="s">
        <v>134</v>
      </c>
      <c r="L4451" t="str">
        <f t="shared" si="335"/>
        <v>6.1 Rural individuals</v>
      </c>
      <c r="M4451" t="str">
        <f t="shared" si="336"/>
        <v>Proportion of individuals who use types of collateral to obtain a SHG loan (Among all question respondents)</v>
      </c>
      <c r="N4451" t="s">
        <v>687</v>
      </c>
      <c r="O4451" s="19">
        <v>2.1948383161397122E-3</v>
      </c>
      <c r="P4451">
        <v>1.0693245375045645E-3</v>
      </c>
      <c r="Q4451" s="19">
        <v>9.8254377266748533E-5</v>
      </c>
      <c r="R4451" s="19">
        <v>4.2914222550126755E-3</v>
      </c>
      <c r="S4451">
        <v>2547</v>
      </c>
      <c r="T4451" t="str">
        <f t="shared" si="332"/>
        <v>1</v>
      </c>
    </row>
    <row r="4452" spans="1:20" x14ac:dyDescent="0.25">
      <c r="A4452" s="6" t="s">
        <v>629</v>
      </c>
      <c r="B4452" s="6" t="str">
        <f t="shared" si="331"/>
        <v>Uganda</v>
      </c>
      <c r="C4452" t="s">
        <v>65</v>
      </c>
      <c r="D4452" t="str">
        <f t="shared" si="333"/>
        <v>FinScope</v>
      </c>
      <c r="E4452" t="s">
        <v>143</v>
      </c>
      <c r="F4452" t="s">
        <v>671</v>
      </c>
      <c r="G4452" t="str">
        <f t="shared" si="334"/>
        <v>Proportion of individuals who use types of collateral to obtain a SHG loan</v>
      </c>
      <c r="H4452" t="s">
        <v>686</v>
      </c>
      <c r="I4452" t="s">
        <v>0</v>
      </c>
      <c r="J4452" t="s">
        <v>66</v>
      </c>
      <c r="K4452" t="s">
        <v>124</v>
      </c>
      <c r="L4452" t="str">
        <f t="shared" si="335"/>
        <v>3.2 Individuals who do not have access to a mobile phone</v>
      </c>
      <c r="M4452" t="str">
        <f t="shared" si="336"/>
        <v>Proportion of individuals who use types of collateral to obtain a SHG loan (Among all question respondents)</v>
      </c>
      <c r="N4452" t="s">
        <v>687</v>
      </c>
      <c r="O4452" s="19">
        <v>0</v>
      </c>
      <c r="P4452"/>
      <c r="S4452">
        <v>715</v>
      </c>
      <c r="T4452" t="str">
        <f t="shared" si="332"/>
        <v>1</v>
      </c>
    </row>
    <row r="4453" spans="1:20" x14ac:dyDescent="0.25">
      <c r="A4453" s="6" t="s">
        <v>629</v>
      </c>
      <c r="B4453" s="6" t="str">
        <f t="shared" si="331"/>
        <v>Uganda</v>
      </c>
      <c r="C4453" t="s">
        <v>65</v>
      </c>
      <c r="D4453" t="str">
        <f t="shared" si="333"/>
        <v>FinScope</v>
      </c>
      <c r="E4453" t="s">
        <v>143</v>
      </c>
      <c r="F4453" t="s">
        <v>671</v>
      </c>
      <c r="G4453" t="str">
        <f t="shared" si="334"/>
        <v>Proportion of individuals who use types of collateral to obtain a SHG loan</v>
      </c>
      <c r="H4453" t="s">
        <v>686</v>
      </c>
      <c r="I4453" t="s">
        <v>0</v>
      </c>
      <c r="J4453" t="s">
        <v>66</v>
      </c>
      <c r="K4453" t="s">
        <v>123</v>
      </c>
      <c r="L4453" t="str">
        <f t="shared" si="335"/>
        <v>3.1 Individuals who have access to a mobile phone</v>
      </c>
      <c r="M4453" t="str">
        <f t="shared" si="336"/>
        <v>Proportion of individuals who use types of collateral to obtain a SHG loan (Among all question respondents)</v>
      </c>
      <c r="N4453" t="s">
        <v>687</v>
      </c>
      <c r="O4453" s="19">
        <v>3.6129342963574524E-3</v>
      </c>
      <c r="P4453">
        <v>1.4188562182029731E-3</v>
      </c>
      <c r="Q4453" s="19">
        <v>8.3103688886278096E-4</v>
      </c>
      <c r="R4453" s="19">
        <v>6.3948317038521243E-3</v>
      </c>
      <c r="S4453">
        <v>2680</v>
      </c>
      <c r="T4453" t="str">
        <f t="shared" si="332"/>
        <v>1</v>
      </c>
    </row>
    <row r="4454" spans="1:20" x14ac:dyDescent="0.25">
      <c r="A4454" s="6" t="s">
        <v>629</v>
      </c>
      <c r="B4454" s="6" t="str">
        <f t="shared" si="331"/>
        <v>Uganda</v>
      </c>
      <c r="C4454" t="s">
        <v>65</v>
      </c>
      <c r="D4454" t="str">
        <f t="shared" si="333"/>
        <v>FinScope</v>
      </c>
      <c r="E4454" t="s">
        <v>143</v>
      </c>
      <c r="F4454" t="s">
        <v>671</v>
      </c>
      <c r="G4454" t="str">
        <f t="shared" si="334"/>
        <v>Proportion of individuals who use types of collateral to obtain a SHG loan</v>
      </c>
      <c r="H4454" t="s">
        <v>686</v>
      </c>
      <c r="I4454" t="s">
        <v>0</v>
      </c>
      <c r="J4454" t="s">
        <v>66</v>
      </c>
      <c r="K4454" t="s">
        <v>121</v>
      </c>
      <c r="L4454" t="str">
        <f t="shared" si="335"/>
        <v>2.2 Individuals who do not have a bank account</v>
      </c>
      <c r="M4454" t="str">
        <f t="shared" si="336"/>
        <v>Proportion of individuals who use types of collateral to obtain a SHG loan (Among all question respondents)</v>
      </c>
      <c r="N4454" t="s">
        <v>687</v>
      </c>
      <c r="O4454" s="19">
        <v>2.4726666479216075E-3</v>
      </c>
      <c r="P4454">
        <v>1.1467706445534838E-3</v>
      </c>
      <c r="Q4454" s="19">
        <v>2.2423707334863312E-4</v>
      </c>
      <c r="R4454" s="19">
        <v>4.7210962224945819E-3</v>
      </c>
      <c r="S4454">
        <v>2998</v>
      </c>
      <c r="T4454" t="str">
        <f t="shared" si="332"/>
        <v>1</v>
      </c>
    </row>
    <row r="4455" spans="1:20" x14ac:dyDescent="0.25">
      <c r="A4455" s="6" t="s">
        <v>629</v>
      </c>
      <c r="B4455" s="6" t="str">
        <f t="shared" si="331"/>
        <v>Uganda</v>
      </c>
      <c r="C4455" t="s">
        <v>65</v>
      </c>
      <c r="D4455" t="str">
        <f t="shared" si="333"/>
        <v>FinScope</v>
      </c>
      <c r="E4455" t="s">
        <v>143</v>
      </c>
      <c r="F4455" t="s">
        <v>671</v>
      </c>
      <c r="G4455" t="str">
        <f t="shared" si="334"/>
        <v>Proportion of individuals who use types of collateral to obtain a SHG loan</v>
      </c>
      <c r="H4455" t="s">
        <v>686</v>
      </c>
      <c r="I4455" t="s">
        <v>0</v>
      </c>
      <c r="J4455" t="s">
        <v>66</v>
      </c>
      <c r="K4455" t="s">
        <v>120</v>
      </c>
      <c r="L4455" t="str">
        <f t="shared" si="335"/>
        <v>2.1 Individuals who have a bank account</v>
      </c>
      <c r="M4455" t="str">
        <f t="shared" si="336"/>
        <v>Proportion of individuals who use types of collateral to obtain a SHG loan (Among all question respondents)</v>
      </c>
      <c r="N4455" t="s">
        <v>687</v>
      </c>
      <c r="O4455" s="19">
        <v>7.5090796861777259E-3</v>
      </c>
      <c r="P4455">
        <v>5.4010674651888716E-3</v>
      </c>
      <c r="Q4455" s="19">
        <v>-3.0805878124379252E-3</v>
      </c>
      <c r="R4455" s="19">
        <v>1.8098747184793377E-2</v>
      </c>
      <c r="S4455">
        <v>309</v>
      </c>
      <c r="T4455" t="str">
        <f t="shared" si="332"/>
        <v>1</v>
      </c>
    </row>
    <row r="4456" spans="1:20" x14ac:dyDescent="0.25">
      <c r="A4456" s="6" t="s">
        <v>629</v>
      </c>
      <c r="B4456" s="6" t="str">
        <f t="shared" si="331"/>
        <v>Uganda</v>
      </c>
      <c r="C4456" t="s">
        <v>65</v>
      </c>
      <c r="D4456" t="str">
        <f t="shared" si="333"/>
        <v>FinScope</v>
      </c>
      <c r="E4456" t="s">
        <v>143</v>
      </c>
      <c r="F4456" t="s">
        <v>671</v>
      </c>
      <c r="G4456" t="str">
        <f t="shared" si="334"/>
        <v>Proportion of individuals who use types of collateral to obtain a SHG loan</v>
      </c>
      <c r="H4456" t="s">
        <v>686</v>
      </c>
      <c r="I4456" t="s">
        <v>0</v>
      </c>
      <c r="J4456" t="s">
        <v>66</v>
      </c>
      <c r="K4456" t="s">
        <v>128</v>
      </c>
      <c r="L4456" t="str">
        <f t="shared" si="335"/>
        <v>4.2 Individuals who do not use mobile money</v>
      </c>
      <c r="M4456" t="str">
        <f t="shared" si="336"/>
        <v>Proportion of individuals who use types of collateral to obtain a SHG loan (Among all question respondents)</v>
      </c>
      <c r="N4456" t="s">
        <v>687</v>
      </c>
      <c r="O4456" s="19">
        <v>3.7271305264595877E-4</v>
      </c>
      <c r="P4456">
        <v>3.7276350781693799E-4</v>
      </c>
      <c r="Q4456" s="19">
        <v>-3.5815017556608685E-4</v>
      </c>
      <c r="R4456" s="19">
        <v>1.1035762808580044E-3</v>
      </c>
      <c r="S4456">
        <v>1908</v>
      </c>
      <c r="T4456" t="str">
        <f t="shared" si="332"/>
        <v>1</v>
      </c>
    </row>
    <row r="4457" spans="1:20" x14ac:dyDescent="0.25">
      <c r="A4457" s="6" t="s">
        <v>629</v>
      </c>
      <c r="B4457" s="6" t="str">
        <f t="shared" si="331"/>
        <v>Uganda</v>
      </c>
      <c r="C4457" t="s">
        <v>65</v>
      </c>
      <c r="D4457" t="str">
        <f t="shared" si="333"/>
        <v>FinScope</v>
      </c>
      <c r="E4457" t="s">
        <v>143</v>
      </c>
      <c r="F4457" t="s">
        <v>671</v>
      </c>
      <c r="G4457" t="str">
        <f t="shared" si="334"/>
        <v>Proportion of individuals who use types of collateral to obtain a SHG loan</v>
      </c>
      <c r="H4457" t="s">
        <v>686</v>
      </c>
      <c r="I4457" t="s">
        <v>0</v>
      </c>
      <c r="J4457" t="s">
        <v>66</v>
      </c>
      <c r="K4457" t="s">
        <v>127</v>
      </c>
      <c r="L4457" t="str">
        <f t="shared" si="335"/>
        <v>4.1 Individuals who use mobile money</v>
      </c>
      <c r="M4457" t="str">
        <f t="shared" si="336"/>
        <v>Proportion of individuals who use types of collateral to obtain a SHG loan (Among all question respondents)</v>
      </c>
      <c r="N4457" t="s">
        <v>687</v>
      </c>
      <c r="O4457" s="19">
        <v>5.8887885394383723E-3</v>
      </c>
      <c r="P4457">
        <v>2.4447881558591284E-3</v>
      </c>
      <c r="Q4457" s="19">
        <v>1.0953854127480145E-3</v>
      </c>
      <c r="R4457" s="19">
        <v>1.0682191666128729E-2</v>
      </c>
      <c r="S4457">
        <v>1467</v>
      </c>
      <c r="T4457" t="str">
        <f t="shared" si="332"/>
        <v>1</v>
      </c>
    </row>
    <row r="4458" spans="1:20" x14ac:dyDescent="0.25">
      <c r="A4458" s="6" t="s">
        <v>629</v>
      </c>
      <c r="B4458" s="6" t="str">
        <f t="shared" si="331"/>
        <v>Uganda</v>
      </c>
      <c r="C4458" t="s">
        <v>65</v>
      </c>
      <c r="D4458" t="str">
        <f t="shared" si="333"/>
        <v>FinScope</v>
      </c>
      <c r="E4458" t="s">
        <v>143</v>
      </c>
      <c r="F4458" t="s">
        <v>688</v>
      </c>
      <c r="G4458" t="str">
        <f t="shared" si="334"/>
        <v>Proportion of individuals who trust SHG lending behavior</v>
      </c>
      <c r="H4458" t="s">
        <v>0</v>
      </c>
      <c r="I4458" t="str">
        <f t="shared" ref="I4458:I4501" si="337">H4458</f>
        <v>SACCO</v>
      </c>
      <c r="J4458" t="s">
        <v>66</v>
      </c>
      <c r="K4458" t="s">
        <v>114</v>
      </c>
      <c r="L4458" t="str">
        <f t="shared" si="335"/>
        <v>1.1 All individuals</v>
      </c>
      <c r="M4458" t="str">
        <f t="shared" si="336"/>
        <v>Proportion of individuals who trust SHG lending behavior (Among all question respondents)</v>
      </c>
      <c r="N4458" t="s">
        <v>314</v>
      </c>
      <c r="O4458" s="19">
        <v>0.19030142540524858</v>
      </c>
      <c r="P4458">
        <v>8.3724188447101468E-3</v>
      </c>
      <c r="Q4458" s="19">
        <v>0.173885942300091</v>
      </c>
      <c r="R4458" s="19">
        <v>0.20671690851040617</v>
      </c>
      <c r="S4458">
        <v>3401</v>
      </c>
      <c r="T4458" t="str">
        <f t="shared" si="332"/>
        <v>1</v>
      </c>
    </row>
    <row r="4459" spans="1:20" x14ac:dyDescent="0.25">
      <c r="A4459" s="6" t="s">
        <v>629</v>
      </c>
      <c r="B4459" s="6" t="str">
        <f t="shared" si="331"/>
        <v>Uganda</v>
      </c>
      <c r="C4459" t="s">
        <v>65</v>
      </c>
      <c r="D4459" t="str">
        <f t="shared" si="333"/>
        <v>FinScope</v>
      </c>
      <c r="E4459" t="s">
        <v>143</v>
      </c>
      <c r="F4459" t="s">
        <v>688</v>
      </c>
      <c r="G4459" t="str">
        <f t="shared" si="334"/>
        <v>Proportion of individuals who trust SHG lending behavior</v>
      </c>
      <c r="H4459" t="s">
        <v>0</v>
      </c>
      <c r="I4459" t="str">
        <f t="shared" si="337"/>
        <v>SACCO</v>
      </c>
      <c r="J4459" t="s">
        <v>66</v>
      </c>
      <c r="K4459" t="s">
        <v>116</v>
      </c>
      <c r="L4459" t="str">
        <f t="shared" si="335"/>
        <v>1.3 Males</v>
      </c>
      <c r="M4459" t="str">
        <f t="shared" si="336"/>
        <v>Proportion of individuals who trust SHG lending behavior (Among all question respondents)</v>
      </c>
      <c r="N4459" t="s">
        <v>314</v>
      </c>
      <c r="O4459" s="19">
        <v>5.3536644195446691E-3</v>
      </c>
      <c r="P4459">
        <v>2.9914152939324299E-3</v>
      </c>
      <c r="Q4459" s="19">
        <v>-5.1654246445176355E-4</v>
      </c>
      <c r="R4459" s="19">
        <v>1.1223871303541102E-2</v>
      </c>
      <c r="S4459">
        <v>1450</v>
      </c>
      <c r="T4459" t="str">
        <f t="shared" si="332"/>
        <v>1</v>
      </c>
    </row>
    <row r="4460" spans="1:20" x14ac:dyDescent="0.25">
      <c r="A4460" s="6" t="s">
        <v>629</v>
      </c>
      <c r="B4460" s="6" t="str">
        <f t="shared" si="331"/>
        <v>Uganda</v>
      </c>
      <c r="C4460" t="s">
        <v>65</v>
      </c>
      <c r="D4460" t="str">
        <f t="shared" si="333"/>
        <v>FinScope</v>
      </c>
      <c r="E4460" t="s">
        <v>143</v>
      </c>
      <c r="F4460" t="s">
        <v>688</v>
      </c>
      <c r="G4460" t="str">
        <f t="shared" si="334"/>
        <v>Proportion of individuals who trust SHG lending behavior</v>
      </c>
      <c r="H4460" t="s">
        <v>0</v>
      </c>
      <c r="I4460" t="str">
        <f t="shared" si="337"/>
        <v>SACCO</v>
      </c>
      <c r="J4460" t="s">
        <v>66</v>
      </c>
      <c r="K4460" t="s">
        <v>115</v>
      </c>
      <c r="L4460" t="str">
        <f t="shared" si="335"/>
        <v>1.2 Females</v>
      </c>
      <c r="M4460" t="str">
        <f t="shared" si="336"/>
        <v>Proportion of individuals who trust SHG lending behavior (Among all question respondents)</v>
      </c>
      <c r="N4460" t="s">
        <v>314</v>
      </c>
      <c r="O4460" s="19">
        <v>0</v>
      </c>
      <c r="P4460"/>
      <c r="S4460">
        <v>1951</v>
      </c>
      <c r="T4460" t="str">
        <f t="shared" si="332"/>
        <v>1</v>
      </c>
    </row>
    <row r="4461" spans="1:20" x14ac:dyDescent="0.25">
      <c r="A4461" s="6" t="s">
        <v>629</v>
      </c>
      <c r="B4461" s="6" t="str">
        <f t="shared" si="331"/>
        <v>Uganda</v>
      </c>
      <c r="C4461" t="s">
        <v>65</v>
      </c>
      <c r="D4461" t="str">
        <f t="shared" si="333"/>
        <v>FinScope</v>
      </c>
      <c r="E4461" t="s">
        <v>143</v>
      </c>
      <c r="F4461" t="s">
        <v>688</v>
      </c>
      <c r="G4461" t="str">
        <f t="shared" si="334"/>
        <v>Proportion of individuals who trust SHG lending behavior</v>
      </c>
      <c r="H4461" t="s">
        <v>0</v>
      </c>
      <c r="I4461" t="str">
        <f t="shared" si="337"/>
        <v>SACCO</v>
      </c>
      <c r="J4461" t="s">
        <v>66</v>
      </c>
      <c r="K4461" t="s">
        <v>135</v>
      </c>
      <c r="L4461" t="str">
        <f t="shared" si="335"/>
        <v>6.2 Urban individuals</v>
      </c>
      <c r="M4461" t="str">
        <f t="shared" si="336"/>
        <v>Proportion of individuals who trust SHG lending behavior (Among all question respondents)</v>
      </c>
      <c r="N4461" t="s">
        <v>314</v>
      </c>
      <c r="O4461" s="19">
        <v>8.6590275886293114E-4</v>
      </c>
      <c r="P4461">
        <v>8.6621702166883357E-4</v>
      </c>
      <c r="Q4461" s="19">
        <v>-8.3391910604130412E-4</v>
      </c>
      <c r="R4461" s="19">
        <v>2.5657246237671665E-3</v>
      </c>
      <c r="S4461">
        <v>854</v>
      </c>
      <c r="T4461" t="str">
        <f t="shared" si="332"/>
        <v>1</v>
      </c>
    </row>
    <row r="4462" spans="1:20" x14ac:dyDescent="0.25">
      <c r="A4462" s="6" t="s">
        <v>629</v>
      </c>
      <c r="B4462" s="6" t="str">
        <f t="shared" si="331"/>
        <v>Uganda</v>
      </c>
      <c r="C4462" t="s">
        <v>65</v>
      </c>
      <c r="D4462" t="str">
        <f t="shared" si="333"/>
        <v>FinScope</v>
      </c>
      <c r="E4462" t="s">
        <v>143</v>
      </c>
      <c r="F4462" t="s">
        <v>688</v>
      </c>
      <c r="G4462" t="str">
        <f t="shared" si="334"/>
        <v>Proportion of individuals who trust SHG lending behavior</v>
      </c>
      <c r="H4462" t="s">
        <v>0</v>
      </c>
      <c r="I4462" t="str">
        <f t="shared" si="337"/>
        <v>SACCO</v>
      </c>
      <c r="J4462" t="s">
        <v>66</v>
      </c>
      <c r="K4462" t="s">
        <v>134</v>
      </c>
      <c r="L4462" t="str">
        <f t="shared" si="335"/>
        <v>6.1 Rural individuals</v>
      </c>
      <c r="M4462" t="str">
        <f t="shared" si="336"/>
        <v>Proportion of individuals who trust SHG lending behavior (Among all question respondents)</v>
      </c>
      <c r="N4462" t="s">
        <v>314</v>
      </c>
      <c r="O4462" s="19">
        <v>1.7666667354829513E-2</v>
      </c>
      <c r="P4462">
        <v>5.5921974079239638E-3</v>
      </c>
      <c r="Q4462" s="19">
        <v>6.6928130099490508E-3</v>
      </c>
      <c r="R4462" s="19">
        <v>2.8640521699709976E-2</v>
      </c>
      <c r="S4462">
        <v>2547</v>
      </c>
      <c r="T4462" t="str">
        <f t="shared" si="332"/>
        <v>1</v>
      </c>
    </row>
    <row r="4463" spans="1:20" x14ac:dyDescent="0.25">
      <c r="A4463" s="6" t="s">
        <v>629</v>
      </c>
      <c r="B4463" s="6" t="str">
        <f t="shared" si="331"/>
        <v>Uganda</v>
      </c>
      <c r="C4463" t="s">
        <v>65</v>
      </c>
      <c r="D4463" t="str">
        <f t="shared" si="333"/>
        <v>FinScope</v>
      </c>
      <c r="E4463" t="s">
        <v>143</v>
      </c>
      <c r="F4463" t="s">
        <v>688</v>
      </c>
      <c r="G4463" t="str">
        <f t="shared" si="334"/>
        <v>Proportion of individuals who trust SHG lending behavior</v>
      </c>
      <c r="H4463" t="s">
        <v>0</v>
      </c>
      <c r="I4463" t="str">
        <f t="shared" si="337"/>
        <v>SACCO</v>
      </c>
      <c r="J4463" t="s">
        <v>66</v>
      </c>
      <c r="K4463" t="s">
        <v>124</v>
      </c>
      <c r="L4463" t="str">
        <f t="shared" si="335"/>
        <v>3.2 Individuals who do not have access to a mobile phone</v>
      </c>
      <c r="M4463" t="str">
        <f t="shared" si="336"/>
        <v>Proportion of individuals who trust SHG lending behavior (Among all question respondents)</v>
      </c>
      <c r="N4463" t="s">
        <v>314</v>
      </c>
      <c r="O4463" s="19">
        <v>1.0520236398334746E-3</v>
      </c>
      <c r="P4463">
        <v>1.0522095041578267E-3</v>
      </c>
      <c r="Q4463" s="19">
        <v>-1.0127807647044354E-3</v>
      </c>
      <c r="R4463" s="19">
        <v>3.1168280443713845E-3</v>
      </c>
      <c r="S4463">
        <v>715</v>
      </c>
      <c r="T4463" t="str">
        <f t="shared" si="332"/>
        <v>1</v>
      </c>
    </row>
    <row r="4464" spans="1:20" x14ac:dyDescent="0.25">
      <c r="A4464" s="6" t="s">
        <v>629</v>
      </c>
      <c r="B4464" s="6" t="str">
        <f t="shared" si="331"/>
        <v>Uganda</v>
      </c>
      <c r="C4464" t="s">
        <v>65</v>
      </c>
      <c r="D4464" t="str">
        <f t="shared" si="333"/>
        <v>FinScope</v>
      </c>
      <c r="E4464" t="s">
        <v>143</v>
      </c>
      <c r="F4464" t="s">
        <v>688</v>
      </c>
      <c r="G4464" t="str">
        <f t="shared" si="334"/>
        <v>Proportion of individuals who trust SHG lending behavior</v>
      </c>
      <c r="H4464" t="s">
        <v>0</v>
      </c>
      <c r="I4464" t="str">
        <f t="shared" si="337"/>
        <v>SACCO</v>
      </c>
      <c r="J4464" t="s">
        <v>66</v>
      </c>
      <c r="K4464" t="s">
        <v>123</v>
      </c>
      <c r="L4464" t="str">
        <f t="shared" si="335"/>
        <v>3.1 Individuals who have access to a mobile phone</v>
      </c>
      <c r="M4464" t="str">
        <f t="shared" si="336"/>
        <v>Proportion of individuals who trust SHG lending behavior (Among all question respondents)</v>
      </c>
      <c r="N4464" t="s">
        <v>314</v>
      </c>
      <c r="O4464" s="19">
        <v>0</v>
      </c>
      <c r="P4464"/>
      <c r="S4464">
        <v>2680</v>
      </c>
      <c r="T4464" t="str">
        <f t="shared" si="332"/>
        <v>1</v>
      </c>
    </row>
    <row r="4465" spans="1:20" x14ac:dyDescent="0.25">
      <c r="A4465" s="6" t="s">
        <v>629</v>
      </c>
      <c r="B4465" s="6" t="str">
        <f t="shared" si="331"/>
        <v>Uganda</v>
      </c>
      <c r="C4465" t="s">
        <v>65</v>
      </c>
      <c r="D4465" t="str">
        <f t="shared" si="333"/>
        <v>FinScope</v>
      </c>
      <c r="E4465" t="s">
        <v>143</v>
      </c>
      <c r="F4465" t="s">
        <v>688</v>
      </c>
      <c r="G4465" t="str">
        <f t="shared" si="334"/>
        <v>Proportion of individuals who trust SHG lending behavior</v>
      </c>
      <c r="H4465" t="s">
        <v>0</v>
      </c>
      <c r="I4465" t="str">
        <f t="shared" si="337"/>
        <v>SACCO</v>
      </c>
      <c r="J4465" t="s">
        <v>66</v>
      </c>
      <c r="K4465" t="s">
        <v>121</v>
      </c>
      <c r="L4465" t="str">
        <f t="shared" si="335"/>
        <v>2.2 Individuals who do not have a bank account</v>
      </c>
      <c r="M4465" t="str">
        <f t="shared" si="336"/>
        <v>Proportion of individuals who trust SHG lending behavior (Among all question respondents)</v>
      </c>
      <c r="N4465" t="s">
        <v>314</v>
      </c>
      <c r="O4465" s="19">
        <v>0</v>
      </c>
      <c r="P4465"/>
      <c r="S4465">
        <v>2998</v>
      </c>
      <c r="T4465" t="str">
        <f t="shared" si="332"/>
        <v>1</v>
      </c>
    </row>
    <row r="4466" spans="1:20" x14ac:dyDescent="0.25">
      <c r="A4466" s="6" t="s">
        <v>629</v>
      </c>
      <c r="B4466" s="6" t="str">
        <f t="shared" si="331"/>
        <v>Uganda</v>
      </c>
      <c r="C4466" t="s">
        <v>65</v>
      </c>
      <c r="D4466" t="str">
        <f t="shared" si="333"/>
        <v>FinScope</v>
      </c>
      <c r="E4466" t="s">
        <v>143</v>
      </c>
      <c r="F4466" t="s">
        <v>688</v>
      </c>
      <c r="G4466" t="str">
        <f t="shared" si="334"/>
        <v>Proportion of individuals who trust SHG lending behavior</v>
      </c>
      <c r="H4466" t="s">
        <v>0</v>
      </c>
      <c r="I4466" t="str">
        <f t="shared" si="337"/>
        <v>SACCO</v>
      </c>
      <c r="J4466" t="s">
        <v>66</v>
      </c>
      <c r="K4466" t="s">
        <v>120</v>
      </c>
      <c r="L4466" t="str">
        <f t="shared" si="335"/>
        <v>2.1 Individuals who have a bank account</v>
      </c>
      <c r="M4466" t="str">
        <f t="shared" si="336"/>
        <v>Proportion of individuals who trust SHG lending behavior (Among all question respondents)</v>
      </c>
      <c r="N4466" t="s">
        <v>314</v>
      </c>
      <c r="O4466" s="19">
        <v>0</v>
      </c>
      <c r="P4466"/>
      <c r="S4466">
        <v>309</v>
      </c>
      <c r="T4466" t="str">
        <f t="shared" si="332"/>
        <v>1</v>
      </c>
    </row>
    <row r="4467" spans="1:20" x14ac:dyDescent="0.25">
      <c r="A4467" s="6" t="s">
        <v>629</v>
      </c>
      <c r="B4467" s="6" t="str">
        <f t="shared" si="331"/>
        <v>Uganda</v>
      </c>
      <c r="C4467" t="s">
        <v>65</v>
      </c>
      <c r="D4467" t="str">
        <f t="shared" si="333"/>
        <v>FinScope</v>
      </c>
      <c r="E4467" t="s">
        <v>143</v>
      </c>
      <c r="F4467" t="s">
        <v>688</v>
      </c>
      <c r="G4467" t="str">
        <f t="shared" si="334"/>
        <v>Proportion of individuals who trust SHG lending behavior</v>
      </c>
      <c r="H4467" t="s">
        <v>0</v>
      </c>
      <c r="I4467" t="str">
        <f t="shared" si="337"/>
        <v>SACCO</v>
      </c>
      <c r="J4467" t="s">
        <v>66</v>
      </c>
      <c r="K4467" t="s">
        <v>128</v>
      </c>
      <c r="L4467" t="str">
        <f t="shared" si="335"/>
        <v>4.2 Individuals who do not use mobile money</v>
      </c>
      <c r="M4467" t="str">
        <f t="shared" si="336"/>
        <v>Proportion of individuals who trust SHG lending behavior (Among all question respondents)</v>
      </c>
      <c r="N4467" t="s">
        <v>314</v>
      </c>
      <c r="O4467" s="19">
        <v>0</v>
      </c>
      <c r="P4467"/>
      <c r="S4467">
        <v>1908</v>
      </c>
      <c r="T4467" t="str">
        <f t="shared" si="332"/>
        <v>1</v>
      </c>
    </row>
    <row r="4468" spans="1:20" x14ac:dyDescent="0.25">
      <c r="A4468" s="6" t="s">
        <v>629</v>
      </c>
      <c r="B4468" s="6" t="str">
        <f t="shared" si="331"/>
        <v>Uganda</v>
      </c>
      <c r="C4468" t="s">
        <v>65</v>
      </c>
      <c r="D4468" t="str">
        <f t="shared" si="333"/>
        <v>FinScope</v>
      </c>
      <c r="E4468" t="s">
        <v>143</v>
      </c>
      <c r="F4468" t="s">
        <v>688</v>
      </c>
      <c r="G4468" t="str">
        <f t="shared" si="334"/>
        <v>Proportion of individuals who trust SHG lending behavior</v>
      </c>
      <c r="H4468" t="s">
        <v>0</v>
      </c>
      <c r="I4468" t="str">
        <f t="shared" si="337"/>
        <v>SACCO</v>
      </c>
      <c r="J4468" t="s">
        <v>66</v>
      </c>
      <c r="K4468" t="s">
        <v>127</v>
      </c>
      <c r="L4468" t="str">
        <f t="shared" si="335"/>
        <v>4.1 Individuals who use mobile money</v>
      </c>
      <c r="M4468" t="str">
        <f t="shared" si="336"/>
        <v>Proportion of individuals who trust SHG lending behavior (Among all question respondents)</v>
      </c>
      <c r="N4468" t="s">
        <v>314</v>
      </c>
      <c r="O4468" s="19">
        <v>0</v>
      </c>
      <c r="P4468"/>
      <c r="S4468">
        <v>1467</v>
      </c>
      <c r="T4468" t="str">
        <f t="shared" si="332"/>
        <v>1</v>
      </c>
    </row>
    <row r="4469" spans="1:20" x14ac:dyDescent="0.25">
      <c r="A4469" s="6" t="s">
        <v>629</v>
      </c>
      <c r="B4469" s="6" t="str">
        <f t="shared" si="331"/>
        <v>Uganda</v>
      </c>
      <c r="C4469" t="s">
        <v>65</v>
      </c>
      <c r="D4469" t="str">
        <f t="shared" si="333"/>
        <v>FinScope</v>
      </c>
      <c r="E4469" t="s">
        <v>143</v>
      </c>
      <c r="F4469" t="s">
        <v>639</v>
      </c>
      <c r="G4469" t="str">
        <f t="shared" si="334"/>
        <v>Proportion of individuals who find it easier to borrow with a SHG</v>
      </c>
      <c r="H4469" t="s">
        <v>110</v>
      </c>
      <c r="I4469" t="str">
        <f t="shared" si="337"/>
        <v>Savings Group</v>
      </c>
      <c r="J4469" t="s">
        <v>640</v>
      </c>
      <c r="K4469" t="s">
        <v>114</v>
      </c>
      <c r="L4469" t="str">
        <f t="shared" si="335"/>
        <v>1.1 All individuals</v>
      </c>
      <c r="M4469" t="str">
        <f t="shared" si="336"/>
        <v>Proportion of individuals who find it easier to borrow with a SHG (Among those who have ever taken a loan)</v>
      </c>
      <c r="N4469" t="s">
        <v>689</v>
      </c>
      <c r="O4469" s="19">
        <v>0.18195505489361943</v>
      </c>
      <c r="P4469">
        <v>1.7276910890154464E-2</v>
      </c>
      <c r="Q4469" s="19">
        <v>0.14803502715121861</v>
      </c>
      <c r="R4469" s="19">
        <v>0.21587508263602026</v>
      </c>
      <c r="S4469">
        <v>710</v>
      </c>
      <c r="T4469" t="str">
        <f t="shared" si="332"/>
        <v>1</v>
      </c>
    </row>
    <row r="4470" spans="1:20" x14ac:dyDescent="0.25">
      <c r="A4470" s="6" t="s">
        <v>629</v>
      </c>
      <c r="B4470" s="6" t="str">
        <f t="shared" si="331"/>
        <v>Uganda</v>
      </c>
      <c r="C4470" t="s">
        <v>65</v>
      </c>
      <c r="D4470" t="str">
        <f t="shared" si="333"/>
        <v>FinScope</v>
      </c>
      <c r="E4470" t="s">
        <v>143</v>
      </c>
      <c r="F4470" t="s">
        <v>639</v>
      </c>
      <c r="G4470" t="str">
        <f t="shared" si="334"/>
        <v>Proportion of individuals who find it easier to borrow with a SHG</v>
      </c>
      <c r="H4470" t="s">
        <v>110</v>
      </c>
      <c r="I4470" t="str">
        <f t="shared" si="337"/>
        <v>Savings Group</v>
      </c>
      <c r="J4470" t="s">
        <v>640</v>
      </c>
      <c r="K4470" t="s">
        <v>116</v>
      </c>
      <c r="L4470" t="str">
        <f t="shared" si="335"/>
        <v>1.3 Males</v>
      </c>
      <c r="M4470" t="str">
        <f t="shared" si="336"/>
        <v>Proportion of individuals who find it easier to borrow with a SHG (Among those who have ever taken a loan)</v>
      </c>
      <c r="N4470" t="s">
        <v>689</v>
      </c>
      <c r="O4470" s="19">
        <v>0.20817323175735761</v>
      </c>
      <c r="P4470">
        <v>2.5998364432917812E-2</v>
      </c>
      <c r="Q4470" s="19">
        <v>0.15719003322821185</v>
      </c>
      <c r="R4470" s="19">
        <v>0.25915643028650337</v>
      </c>
      <c r="S4470">
        <v>307</v>
      </c>
      <c r="T4470" t="str">
        <f t="shared" si="332"/>
        <v>1</v>
      </c>
    </row>
    <row r="4471" spans="1:20" x14ac:dyDescent="0.25">
      <c r="A4471" s="6" t="s">
        <v>629</v>
      </c>
      <c r="B4471" s="6" t="str">
        <f t="shared" si="331"/>
        <v>Uganda</v>
      </c>
      <c r="C4471" t="s">
        <v>65</v>
      </c>
      <c r="D4471" t="str">
        <f t="shared" si="333"/>
        <v>FinScope</v>
      </c>
      <c r="E4471" t="s">
        <v>143</v>
      </c>
      <c r="F4471" t="s">
        <v>639</v>
      </c>
      <c r="G4471" t="str">
        <f t="shared" si="334"/>
        <v>Proportion of individuals who find it easier to borrow with a SHG</v>
      </c>
      <c r="H4471" t="s">
        <v>110</v>
      </c>
      <c r="I4471" t="str">
        <f t="shared" si="337"/>
        <v>Savings Group</v>
      </c>
      <c r="J4471" t="s">
        <v>640</v>
      </c>
      <c r="K4471" t="s">
        <v>115</v>
      </c>
      <c r="L4471" t="str">
        <f t="shared" si="335"/>
        <v>1.2 Females</v>
      </c>
      <c r="M4471" t="str">
        <f t="shared" si="336"/>
        <v>Proportion of individuals who find it easier to borrow with a SHG (Among those who have ever taken a loan)</v>
      </c>
      <c r="N4471" t="s">
        <v>689</v>
      </c>
      <c r="O4471" s="19">
        <v>0.15699092801782674</v>
      </c>
      <c r="P4471">
        <v>2.2959673643780511E-2</v>
      </c>
      <c r="Q4471" s="19">
        <v>0.11196136607947896</v>
      </c>
      <c r="R4471" s="19">
        <v>0.20202048995617453</v>
      </c>
      <c r="S4471">
        <v>403</v>
      </c>
      <c r="T4471" t="str">
        <f t="shared" si="332"/>
        <v>1</v>
      </c>
    </row>
    <row r="4472" spans="1:20" x14ac:dyDescent="0.25">
      <c r="A4472" s="6" t="s">
        <v>629</v>
      </c>
      <c r="B4472" s="6" t="str">
        <f t="shared" si="331"/>
        <v>Uganda</v>
      </c>
      <c r="C4472" t="s">
        <v>65</v>
      </c>
      <c r="D4472" t="str">
        <f t="shared" si="333"/>
        <v>FinScope</v>
      </c>
      <c r="E4472" t="s">
        <v>143</v>
      </c>
      <c r="F4472" t="s">
        <v>639</v>
      </c>
      <c r="G4472" t="str">
        <f t="shared" si="334"/>
        <v>Proportion of individuals who find it easier to borrow with a SHG</v>
      </c>
      <c r="H4472" t="s">
        <v>110</v>
      </c>
      <c r="I4472" t="str">
        <f t="shared" si="337"/>
        <v>Savings Group</v>
      </c>
      <c r="J4472" t="s">
        <v>640</v>
      </c>
      <c r="K4472" t="s">
        <v>135</v>
      </c>
      <c r="L4472" t="str">
        <f t="shared" si="335"/>
        <v>6.2 Urban individuals</v>
      </c>
      <c r="M4472" t="str">
        <f t="shared" si="336"/>
        <v>Proportion of individuals who find it easier to borrow with a SHG (Among those who have ever taken a loan)</v>
      </c>
      <c r="N4472" t="s">
        <v>689</v>
      </c>
      <c r="O4472" s="19">
        <v>0.18315314342480499</v>
      </c>
      <c r="P4472">
        <v>5.138791758536021E-2</v>
      </c>
      <c r="Q4472" s="19">
        <v>8.2389134171997669E-2</v>
      </c>
      <c r="R4472" s="19">
        <v>0.28391715267761231</v>
      </c>
      <c r="S4472">
        <v>132</v>
      </c>
      <c r="T4472" t="str">
        <f t="shared" si="332"/>
        <v>1</v>
      </c>
    </row>
    <row r="4473" spans="1:20" x14ac:dyDescent="0.25">
      <c r="A4473" s="6" t="s">
        <v>629</v>
      </c>
      <c r="B4473" s="6" t="str">
        <f t="shared" si="331"/>
        <v>Uganda</v>
      </c>
      <c r="C4473" t="s">
        <v>65</v>
      </c>
      <c r="D4473" t="str">
        <f t="shared" si="333"/>
        <v>FinScope</v>
      </c>
      <c r="E4473" t="s">
        <v>143</v>
      </c>
      <c r="F4473" t="s">
        <v>639</v>
      </c>
      <c r="G4473" t="str">
        <f t="shared" si="334"/>
        <v>Proportion of individuals who find it easier to borrow with a SHG</v>
      </c>
      <c r="H4473" t="s">
        <v>110</v>
      </c>
      <c r="I4473" t="str">
        <f t="shared" si="337"/>
        <v>Savings Group</v>
      </c>
      <c r="J4473" t="s">
        <v>640</v>
      </c>
      <c r="K4473" t="s">
        <v>134</v>
      </c>
      <c r="L4473" t="str">
        <f t="shared" si="335"/>
        <v>6.1 Rural individuals</v>
      </c>
      <c r="M4473" t="str">
        <f t="shared" si="336"/>
        <v>Proportion of individuals who find it easier to borrow with a SHG (Among those who have ever taken a loan)</v>
      </c>
      <c r="N4473" t="s">
        <v>689</v>
      </c>
      <c r="O4473" s="19">
        <v>0.18174020684453171</v>
      </c>
      <c r="P4473">
        <v>1.81620469619676E-2</v>
      </c>
      <c r="Q4473" s="19">
        <v>0.14611311533778668</v>
      </c>
      <c r="R4473" s="19">
        <v>0.21736729835127674</v>
      </c>
      <c r="S4473">
        <v>578</v>
      </c>
      <c r="T4473" t="str">
        <f t="shared" si="332"/>
        <v>1</v>
      </c>
    </row>
    <row r="4474" spans="1:20" x14ac:dyDescent="0.25">
      <c r="A4474" s="6" t="s">
        <v>629</v>
      </c>
      <c r="B4474" s="6" t="str">
        <f t="shared" si="331"/>
        <v>Uganda</v>
      </c>
      <c r="C4474" t="s">
        <v>65</v>
      </c>
      <c r="D4474" t="str">
        <f t="shared" si="333"/>
        <v>FinScope</v>
      </c>
      <c r="E4474" t="s">
        <v>143</v>
      </c>
      <c r="F4474" t="s">
        <v>639</v>
      </c>
      <c r="G4474" t="str">
        <f t="shared" si="334"/>
        <v>Proportion of individuals who find it easier to borrow with a SHG</v>
      </c>
      <c r="H4474" t="s">
        <v>110</v>
      </c>
      <c r="I4474" t="str">
        <f t="shared" si="337"/>
        <v>Savings Group</v>
      </c>
      <c r="J4474" t="s">
        <v>640</v>
      </c>
      <c r="K4474" t="s">
        <v>124</v>
      </c>
      <c r="L4474" t="str">
        <f t="shared" si="335"/>
        <v>3.2 Individuals who do not have access to a mobile phone</v>
      </c>
      <c r="M4474" t="str">
        <f t="shared" si="336"/>
        <v>Proportion of individuals who find it easier to borrow with a SHG (Among those who have ever taken a loan)</v>
      </c>
      <c r="N4474" t="s">
        <v>689</v>
      </c>
      <c r="O4474" s="19">
        <v>0.12780320957532515</v>
      </c>
      <c r="P4474">
        <v>5.1076620715610276E-2</v>
      </c>
      <c r="Q4474" s="19">
        <v>2.7651236988117001E-2</v>
      </c>
      <c r="R4474" s="19">
        <v>0.2279551821625333</v>
      </c>
      <c r="S4474">
        <v>93</v>
      </c>
      <c r="T4474" t="str">
        <f t="shared" si="332"/>
        <v>1</v>
      </c>
    </row>
    <row r="4475" spans="1:20" x14ac:dyDescent="0.25">
      <c r="A4475" s="6" t="s">
        <v>629</v>
      </c>
      <c r="B4475" s="6" t="str">
        <f t="shared" si="331"/>
        <v>Uganda</v>
      </c>
      <c r="C4475" t="s">
        <v>65</v>
      </c>
      <c r="D4475" t="str">
        <f t="shared" si="333"/>
        <v>FinScope</v>
      </c>
      <c r="E4475" t="s">
        <v>143</v>
      </c>
      <c r="F4475" t="s">
        <v>639</v>
      </c>
      <c r="G4475" t="str">
        <f t="shared" si="334"/>
        <v>Proportion of individuals who find it easier to borrow with a SHG</v>
      </c>
      <c r="H4475" t="s">
        <v>110</v>
      </c>
      <c r="I4475" t="str">
        <f t="shared" si="337"/>
        <v>Savings Group</v>
      </c>
      <c r="J4475" t="s">
        <v>640</v>
      </c>
      <c r="K4475" t="s">
        <v>123</v>
      </c>
      <c r="L4475" t="str">
        <f t="shared" si="335"/>
        <v>3.1 Individuals who have access to a mobile phone</v>
      </c>
      <c r="M4475" t="str">
        <f t="shared" si="336"/>
        <v>Proportion of individuals who find it easier to borrow with a SHG (Among those who have ever taken a loan)</v>
      </c>
      <c r="N4475" t="s">
        <v>689</v>
      </c>
      <c r="O4475" s="19">
        <v>0.18991115649637283</v>
      </c>
      <c r="P4475">
        <v>1.8377778098760136E-2</v>
      </c>
      <c r="Q4475" s="19">
        <v>0.15385873613618004</v>
      </c>
      <c r="R4475" s="19">
        <v>0.22596357685656562</v>
      </c>
      <c r="S4475">
        <v>617</v>
      </c>
      <c r="T4475" t="str">
        <f t="shared" si="332"/>
        <v>1</v>
      </c>
    </row>
    <row r="4476" spans="1:20" x14ac:dyDescent="0.25">
      <c r="A4476" s="6" t="s">
        <v>629</v>
      </c>
      <c r="B4476" s="6" t="str">
        <f t="shared" ref="B4476:B4539" si="338">A4476</f>
        <v>Uganda</v>
      </c>
      <c r="C4476" t="s">
        <v>65</v>
      </c>
      <c r="D4476" t="str">
        <f t="shared" si="333"/>
        <v>FinScope</v>
      </c>
      <c r="E4476" t="s">
        <v>143</v>
      </c>
      <c r="F4476" t="s">
        <v>639</v>
      </c>
      <c r="G4476" t="str">
        <f t="shared" si="334"/>
        <v>Proportion of individuals who find it easier to borrow with a SHG</v>
      </c>
      <c r="H4476" t="s">
        <v>110</v>
      </c>
      <c r="I4476" t="str">
        <f t="shared" si="337"/>
        <v>Savings Group</v>
      </c>
      <c r="J4476" t="s">
        <v>640</v>
      </c>
      <c r="K4476" t="s">
        <v>121</v>
      </c>
      <c r="L4476" t="str">
        <f t="shared" si="335"/>
        <v>2.2 Individuals who do not have a bank account</v>
      </c>
      <c r="M4476" t="str">
        <f t="shared" si="336"/>
        <v>Proportion of individuals who find it easier to borrow with a SHG (Among those who have ever taken a loan)</v>
      </c>
      <c r="N4476" t="s">
        <v>689</v>
      </c>
      <c r="O4476" s="19">
        <v>0.18529876066469253</v>
      </c>
      <c r="P4476">
        <v>1.901976016839212E-2</v>
      </c>
      <c r="Q4476" s="19">
        <v>0.14797549670544213</v>
      </c>
      <c r="R4476" s="19">
        <v>0.22262202462394293</v>
      </c>
      <c r="S4476">
        <v>597</v>
      </c>
      <c r="T4476" t="str">
        <f t="shared" si="332"/>
        <v>1</v>
      </c>
    </row>
    <row r="4477" spans="1:20" x14ac:dyDescent="0.25">
      <c r="A4477" s="6" t="s">
        <v>629</v>
      </c>
      <c r="B4477" s="6" t="str">
        <f t="shared" si="338"/>
        <v>Uganda</v>
      </c>
      <c r="C4477" t="s">
        <v>65</v>
      </c>
      <c r="D4477" t="str">
        <f t="shared" si="333"/>
        <v>FinScope</v>
      </c>
      <c r="E4477" t="s">
        <v>143</v>
      </c>
      <c r="F4477" t="s">
        <v>639</v>
      </c>
      <c r="G4477" t="str">
        <f t="shared" si="334"/>
        <v>Proportion of individuals who find it easier to borrow with a SHG</v>
      </c>
      <c r="H4477" t="s">
        <v>110</v>
      </c>
      <c r="I4477" t="str">
        <f t="shared" si="337"/>
        <v>Savings Group</v>
      </c>
      <c r="J4477" t="s">
        <v>640</v>
      </c>
      <c r="K4477" t="s">
        <v>120</v>
      </c>
      <c r="L4477" t="str">
        <f t="shared" si="335"/>
        <v>2.1 Individuals who have a bank account</v>
      </c>
      <c r="M4477" t="str">
        <f t="shared" si="336"/>
        <v>Proportion of individuals who find it easier to borrow with a SHG (Among those who have ever taken a loan)</v>
      </c>
      <c r="N4477" t="s">
        <v>689</v>
      </c>
      <c r="O4477" s="19">
        <v>0.17277223941171405</v>
      </c>
      <c r="P4477">
        <v>4.3153845324134098E-2</v>
      </c>
      <c r="Q4477" s="19">
        <v>8.8160203336260706E-2</v>
      </c>
      <c r="R4477" s="19">
        <v>0.25738427548716736</v>
      </c>
      <c r="S4477">
        <v>104</v>
      </c>
      <c r="T4477" t="str">
        <f t="shared" si="332"/>
        <v>1</v>
      </c>
    </row>
    <row r="4478" spans="1:20" x14ac:dyDescent="0.25">
      <c r="A4478" s="6" t="s">
        <v>629</v>
      </c>
      <c r="B4478" s="6" t="str">
        <f t="shared" si="338"/>
        <v>Uganda</v>
      </c>
      <c r="C4478" t="s">
        <v>65</v>
      </c>
      <c r="D4478" t="str">
        <f t="shared" si="333"/>
        <v>FinScope</v>
      </c>
      <c r="E4478" t="s">
        <v>143</v>
      </c>
      <c r="F4478" t="s">
        <v>639</v>
      </c>
      <c r="G4478" t="str">
        <f t="shared" si="334"/>
        <v>Proportion of individuals who find it easier to borrow with a SHG</v>
      </c>
      <c r="H4478" t="s">
        <v>110</v>
      </c>
      <c r="I4478" t="str">
        <f t="shared" si="337"/>
        <v>Savings Group</v>
      </c>
      <c r="J4478" t="s">
        <v>640</v>
      </c>
      <c r="K4478" t="s">
        <v>128</v>
      </c>
      <c r="L4478" t="str">
        <f t="shared" si="335"/>
        <v>4.2 Individuals who do not use mobile money</v>
      </c>
      <c r="M4478" t="str">
        <f t="shared" si="336"/>
        <v>Proportion of individuals who find it easier to borrow with a SHG (Among those who have ever taken a loan)</v>
      </c>
      <c r="N4478" t="s">
        <v>689</v>
      </c>
      <c r="O4478" s="19">
        <v>0.15158738142984307</v>
      </c>
      <c r="P4478">
        <v>2.239869729420154E-2</v>
      </c>
      <c r="Q4478" s="19">
        <v>0.10765765478777389</v>
      </c>
      <c r="R4478" s="19">
        <v>0.19551710807191225</v>
      </c>
      <c r="S4478">
        <v>336</v>
      </c>
      <c r="T4478" t="str">
        <f t="shared" si="332"/>
        <v>1</v>
      </c>
    </row>
    <row r="4479" spans="1:20" x14ac:dyDescent="0.25">
      <c r="A4479" s="6" t="s">
        <v>629</v>
      </c>
      <c r="B4479" s="6" t="str">
        <f t="shared" si="338"/>
        <v>Uganda</v>
      </c>
      <c r="C4479" t="s">
        <v>65</v>
      </c>
      <c r="D4479" t="str">
        <f t="shared" si="333"/>
        <v>FinScope</v>
      </c>
      <c r="E4479" t="s">
        <v>143</v>
      </c>
      <c r="F4479" t="s">
        <v>639</v>
      </c>
      <c r="G4479" t="str">
        <f t="shared" si="334"/>
        <v>Proportion of individuals who find it easier to borrow with a SHG</v>
      </c>
      <c r="H4479" t="s">
        <v>110</v>
      </c>
      <c r="I4479" t="str">
        <f t="shared" si="337"/>
        <v>Savings Group</v>
      </c>
      <c r="J4479" t="s">
        <v>640</v>
      </c>
      <c r="K4479" t="s">
        <v>127</v>
      </c>
      <c r="L4479" t="str">
        <f t="shared" si="335"/>
        <v>4.1 Individuals who use mobile money</v>
      </c>
      <c r="M4479" t="str">
        <f t="shared" si="336"/>
        <v>Proportion of individuals who find it easier to borrow with a SHG (Among those who have ever taken a loan)</v>
      </c>
      <c r="N4479" t="s">
        <v>689</v>
      </c>
      <c r="O4479" s="19">
        <v>0.2038671640937875</v>
      </c>
      <c r="P4479">
        <v>2.5343513705470864E-2</v>
      </c>
      <c r="Q4479" s="19">
        <v>0.15416868202602846</v>
      </c>
      <c r="R4479" s="19">
        <v>0.25356564616154653</v>
      </c>
      <c r="S4479">
        <v>371</v>
      </c>
      <c r="T4479" t="str">
        <f t="shared" si="332"/>
        <v>1</v>
      </c>
    </row>
    <row r="4480" spans="1:20" x14ac:dyDescent="0.25">
      <c r="A4480" s="6" t="s">
        <v>629</v>
      </c>
      <c r="B4480" s="6" t="str">
        <f t="shared" si="338"/>
        <v>Uganda</v>
      </c>
      <c r="C4480" t="s">
        <v>65</v>
      </c>
      <c r="D4480" t="str">
        <f t="shared" si="333"/>
        <v>FinScope</v>
      </c>
      <c r="E4480" t="s">
        <v>143</v>
      </c>
      <c r="F4480" t="s">
        <v>639</v>
      </c>
      <c r="G4480" t="str">
        <f t="shared" si="334"/>
        <v>Proportion of individuals who find it easier to borrow with a SHG</v>
      </c>
      <c r="H4480" t="s">
        <v>740</v>
      </c>
      <c r="I4480" t="str">
        <f t="shared" si="337"/>
        <v>Any SHG (one or more)</v>
      </c>
      <c r="J4480" t="s">
        <v>640</v>
      </c>
      <c r="K4480" t="s">
        <v>114</v>
      </c>
      <c r="L4480" t="str">
        <f t="shared" si="335"/>
        <v>1.1 All individuals</v>
      </c>
      <c r="M4480" t="str">
        <f t="shared" si="336"/>
        <v>Proportion of individuals who find it easier to borrow with a SHG (Among those who have ever taken a loan)</v>
      </c>
      <c r="N4480" t="s">
        <v>690</v>
      </c>
      <c r="O4480" s="19">
        <v>0.67012487145334387</v>
      </c>
      <c r="P4480">
        <v>2.0056830447057722E-2</v>
      </c>
      <c r="Q4480" s="19">
        <v>0.63075486513681722</v>
      </c>
      <c r="R4480" s="19">
        <v>0.70949487776987052</v>
      </c>
      <c r="S4480">
        <v>804</v>
      </c>
      <c r="T4480" t="str">
        <f t="shared" si="332"/>
        <v>1</v>
      </c>
    </row>
    <row r="4481" spans="1:20" x14ac:dyDescent="0.25">
      <c r="A4481" s="6" t="s">
        <v>629</v>
      </c>
      <c r="B4481" s="6" t="str">
        <f t="shared" si="338"/>
        <v>Uganda</v>
      </c>
      <c r="C4481" t="s">
        <v>65</v>
      </c>
      <c r="D4481" t="str">
        <f t="shared" si="333"/>
        <v>FinScope</v>
      </c>
      <c r="E4481" t="s">
        <v>143</v>
      </c>
      <c r="F4481" t="s">
        <v>639</v>
      </c>
      <c r="G4481" t="str">
        <f t="shared" si="334"/>
        <v>Proportion of individuals who find it easier to borrow with a SHG</v>
      </c>
      <c r="H4481" t="s">
        <v>740</v>
      </c>
      <c r="I4481" t="str">
        <f t="shared" si="337"/>
        <v>Any SHG (one or more)</v>
      </c>
      <c r="J4481" t="s">
        <v>640</v>
      </c>
      <c r="K4481" t="s">
        <v>116</v>
      </c>
      <c r="L4481" t="str">
        <f t="shared" si="335"/>
        <v>1.3 Males</v>
      </c>
      <c r="M4481" t="str">
        <f t="shared" si="336"/>
        <v>Proportion of individuals who find it easier to borrow with a SHG (Among those who have ever taken a loan)</v>
      </c>
      <c r="N4481" t="s">
        <v>690</v>
      </c>
      <c r="O4481" s="19">
        <v>0.65726047220126171</v>
      </c>
      <c r="P4481">
        <v>3.066942230495898E-2</v>
      </c>
      <c r="Q4481" s="19">
        <v>0.59711774903456583</v>
      </c>
      <c r="R4481" s="19">
        <v>0.7174031953679576</v>
      </c>
      <c r="S4481">
        <v>342</v>
      </c>
      <c r="T4481" t="str">
        <f t="shared" si="332"/>
        <v>1</v>
      </c>
    </row>
    <row r="4482" spans="1:20" x14ac:dyDescent="0.25">
      <c r="A4482" s="6" t="s">
        <v>629</v>
      </c>
      <c r="B4482" s="6" t="str">
        <f t="shared" si="338"/>
        <v>Uganda</v>
      </c>
      <c r="C4482" t="s">
        <v>65</v>
      </c>
      <c r="D4482" t="str">
        <f t="shared" si="333"/>
        <v>FinScope</v>
      </c>
      <c r="E4482" t="s">
        <v>143</v>
      </c>
      <c r="F4482" t="s">
        <v>639</v>
      </c>
      <c r="G4482" t="str">
        <f t="shared" si="334"/>
        <v>Proportion of individuals who find it easier to borrow with a SHG</v>
      </c>
      <c r="H4482" t="s">
        <v>740</v>
      </c>
      <c r="I4482" t="str">
        <f t="shared" si="337"/>
        <v>Any SHG (one or more)</v>
      </c>
      <c r="J4482" t="s">
        <v>640</v>
      </c>
      <c r="K4482" t="s">
        <v>115</v>
      </c>
      <c r="L4482" t="str">
        <f t="shared" si="335"/>
        <v>1.2 Females</v>
      </c>
      <c r="M4482" t="str">
        <f t="shared" si="336"/>
        <v>Proportion of individuals who find it easier to borrow with a SHG (Among those who have ever taken a loan)</v>
      </c>
      <c r="N4482" t="s">
        <v>690</v>
      </c>
      <c r="O4482" s="19">
        <v>0.68210805723690326</v>
      </c>
      <c r="P4482">
        <v>2.609361469387288E-2</v>
      </c>
      <c r="Q4482" s="19">
        <v>0.63093310002347236</v>
      </c>
      <c r="R4482" s="19">
        <v>0.73328301445033417</v>
      </c>
      <c r="S4482">
        <v>462</v>
      </c>
      <c r="T4482" t="str">
        <f t="shared" si="332"/>
        <v>1</v>
      </c>
    </row>
    <row r="4483" spans="1:20" x14ac:dyDescent="0.25">
      <c r="A4483" s="6" t="s">
        <v>629</v>
      </c>
      <c r="B4483" s="6" t="str">
        <f t="shared" si="338"/>
        <v>Uganda</v>
      </c>
      <c r="C4483" t="s">
        <v>65</v>
      </c>
      <c r="D4483" t="str">
        <f t="shared" si="333"/>
        <v>FinScope</v>
      </c>
      <c r="E4483" t="s">
        <v>143</v>
      </c>
      <c r="F4483" t="s">
        <v>639</v>
      </c>
      <c r="G4483" t="str">
        <f t="shared" si="334"/>
        <v>Proportion of individuals who find it easier to borrow with a SHG</v>
      </c>
      <c r="H4483" t="s">
        <v>740</v>
      </c>
      <c r="I4483" t="str">
        <f t="shared" si="337"/>
        <v>Any SHG (one or more)</v>
      </c>
      <c r="J4483" t="s">
        <v>640</v>
      </c>
      <c r="K4483" t="s">
        <v>135</v>
      </c>
      <c r="L4483" t="str">
        <f t="shared" si="335"/>
        <v>6.2 Urban individuals</v>
      </c>
      <c r="M4483" t="str">
        <f t="shared" si="336"/>
        <v>Proportion of individuals who find it easier to borrow with a SHG (Among those who have ever taken a loan)</v>
      </c>
      <c r="N4483" t="s">
        <v>690</v>
      </c>
      <c r="O4483" s="19">
        <v>0.50850844113704496</v>
      </c>
      <c r="P4483">
        <v>5.6798863486281541E-2</v>
      </c>
      <c r="Q4483" s="19">
        <v>0.39713480627614917</v>
      </c>
      <c r="R4483" s="19">
        <v>0.61988207599794076</v>
      </c>
      <c r="S4483">
        <v>155</v>
      </c>
      <c r="T4483" t="str">
        <f t="shared" si="332"/>
        <v>1</v>
      </c>
    </row>
    <row r="4484" spans="1:20" x14ac:dyDescent="0.25">
      <c r="A4484" s="6" t="s">
        <v>629</v>
      </c>
      <c r="B4484" s="6" t="str">
        <f t="shared" si="338"/>
        <v>Uganda</v>
      </c>
      <c r="C4484" t="s">
        <v>65</v>
      </c>
      <c r="D4484" t="str">
        <f t="shared" si="333"/>
        <v>FinScope</v>
      </c>
      <c r="E4484" t="s">
        <v>143</v>
      </c>
      <c r="F4484" t="s">
        <v>639</v>
      </c>
      <c r="G4484" t="str">
        <f t="shared" si="334"/>
        <v>Proportion of individuals who find it easier to borrow with a SHG</v>
      </c>
      <c r="H4484" t="s">
        <v>740</v>
      </c>
      <c r="I4484" t="str">
        <f t="shared" si="337"/>
        <v>Any SHG (one or more)</v>
      </c>
      <c r="J4484" t="s">
        <v>640</v>
      </c>
      <c r="K4484" t="s">
        <v>134</v>
      </c>
      <c r="L4484" t="str">
        <f t="shared" si="335"/>
        <v>6.1 Rural individuals</v>
      </c>
      <c r="M4484" t="str">
        <f t="shared" si="336"/>
        <v>Proportion of individuals who find it easier to borrow with a SHG (Among those who have ever taken a loan)</v>
      </c>
      <c r="N4484" t="s">
        <v>690</v>
      </c>
      <c r="O4484" s="19">
        <v>0.69963134939695981</v>
      </c>
      <c r="P4484">
        <v>2.08433292168268E-2</v>
      </c>
      <c r="Q4484" s="19">
        <v>0.65874622859447884</v>
      </c>
      <c r="R4484" s="19">
        <v>0.74051647019944078</v>
      </c>
      <c r="S4484">
        <v>649</v>
      </c>
      <c r="T4484" t="str">
        <f t="shared" si="332"/>
        <v>1</v>
      </c>
    </row>
    <row r="4485" spans="1:20" x14ac:dyDescent="0.25">
      <c r="A4485" s="6" t="s">
        <v>629</v>
      </c>
      <c r="B4485" s="6" t="str">
        <f t="shared" si="338"/>
        <v>Uganda</v>
      </c>
      <c r="C4485" t="s">
        <v>65</v>
      </c>
      <c r="D4485" t="str">
        <f t="shared" si="333"/>
        <v>FinScope</v>
      </c>
      <c r="E4485" t="s">
        <v>143</v>
      </c>
      <c r="F4485" t="s">
        <v>639</v>
      </c>
      <c r="G4485" t="str">
        <f t="shared" si="334"/>
        <v>Proportion of individuals who find it easier to borrow with a SHG</v>
      </c>
      <c r="H4485" t="s">
        <v>740</v>
      </c>
      <c r="I4485" t="str">
        <f t="shared" si="337"/>
        <v>Any SHG (one or more)</v>
      </c>
      <c r="J4485" t="s">
        <v>640</v>
      </c>
      <c r="K4485" t="s">
        <v>124</v>
      </c>
      <c r="L4485" t="str">
        <f t="shared" si="335"/>
        <v>3.2 Individuals who do not have access to a mobile phone</v>
      </c>
      <c r="M4485" t="str">
        <f t="shared" si="336"/>
        <v>Proportion of individuals who find it easier to borrow with a SHG (Among those who have ever taken a loan)</v>
      </c>
      <c r="N4485" t="s">
        <v>690</v>
      </c>
      <c r="O4485" s="19">
        <v>0.63932689904170814</v>
      </c>
      <c r="P4485">
        <v>5.4329880803137436E-2</v>
      </c>
      <c r="Q4485" s="19">
        <v>0.53279627226749904</v>
      </c>
      <c r="R4485" s="19">
        <v>0.74585752581591724</v>
      </c>
      <c r="S4485">
        <v>117</v>
      </c>
      <c r="T4485" t="str">
        <f t="shared" si="332"/>
        <v>1</v>
      </c>
    </row>
    <row r="4486" spans="1:20" x14ac:dyDescent="0.25">
      <c r="A4486" s="6" t="s">
        <v>629</v>
      </c>
      <c r="B4486" s="6" t="str">
        <f t="shared" si="338"/>
        <v>Uganda</v>
      </c>
      <c r="C4486" t="s">
        <v>65</v>
      </c>
      <c r="D4486" t="str">
        <f t="shared" si="333"/>
        <v>FinScope</v>
      </c>
      <c r="E4486" t="s">
        <v>143</v>
      </c>
      <c r="F4486" t="s">
        <v>639</v>
      </c>
      <c r="G4486" t="str">
        <f t="shared" si="334"/>
        <v>Proportion of individuals who find it easier to borrow with a SHG</v>
      </c>
      <c r="H4486" t="s">
        <v>740</v>
      </c>
      <c r="I4486" t="str">
        <f t="shared" si="337"/>
        <v>Any SHG (one or more)</v>
      </c>
      <c r="J4486" t="s">
        <v>640</v>
      </c>
      <c r="K4486" t="s">
        <v>123</v>
      </c>
      <c r="L4486" t="str">
        <f t="shared" si="335"/>
        <v>3.1 Individuals who have access to a mobile phone</v>
      </c>
      <c r="M4486" t="str">
        <f t="shared" si="336"/>
        <v>Proportion of individuals who find it easier to borrow with a SHG (Among those who have ever taken a loan)</v>
      </c>
      <c r="N4486" t="s">
        <v>690</v>
      </c>
      <c r="O4486" s="19">
        <v>0.67596935390976187</v>
      </c>
      <c r="P4486">
        <v>2.156857440581067E-2</v>
      </c>
      <c r="Q4486" s="19">
        <v>0.63365930251900315</v>
      </c>
      <c r="R4486" s="19">
        <v>0.71827940530052059</v>
      </c>
      <c r="S4486">
        <v>686</v>
      </c>
      <c r="T4486" t="str">
        <f t="shared" si="332"/>
        <v>1</v>
      </c>
    </row>
    <row r="4487" spans="1:20" x14ac:dyDescent="0.25">
      <c r="A4487" s="6" t="s">
        <v>629</v>
      </c>
      <c r="B4487" s="6" t="str">
        <f t="shared" si="338"/>
        <v>Uganda</v>
      </c>
      <c r="C4487" t="s">
        <v>65</v>
      </c>
      <c r="D4487" t="str">
        <f t="shared" si="333"/>
        <v>FinScope</v>
      </c>
      <c r="E4487" t="s">
        <v>143</v>
      </c>
      <c r="F4487" t="s">
        <v>639</v>
      </c>
      <c r="G4487" t="str">
        <f t="shared" si="334"/>
        <v>Proportion of individuals who find it easier to borrow with a SHG</v>
      </c>
      <c r="H4487" t="s">
        <v>740</v>
      </c>
      <c r="I4487" t="str">
        <f t="shared" si="337"/>
        <v>Any SHG (one or more)</v>
      </c>
      <c r="J4487" t="s">
        <v>640</v>
      </c>
      <c r="K4487" t="s">
        <v>121</v>
      </c>
      <c r="L4487" t="str">
        <f t="shared" si="335"/>
        <v>2.2 Individuals who do not have a bank account</v>
      </c>
      <c r="M4487" t="str">
        <f t="shared" si="336"/>
        <v>Proportion of individuals who find it easier to borrow with a SHG (Among those who have ever taken a loan)</v>
      </c>
      <c r="N4487" t="s">
        <v>690</v>
      </c>
      <c r="O4487" s="19">
        <v>0.67261491990254996</v>
      </c>
      <c r="P4487">
        <v>2.1172147990616567E-2</v>
      </c>
      <c r="Q4487" s="19">
        <v>0.63107197296450046</v>
      </c>
      <c r="R4487" s="19">
        <v>0.71415786684059945</v>
      </c>
      <c r="S4487">
        <v>684</v>
      </c>
      <c r="T4487" t="str">
        <f t="shared" si="332"/>
        <v>1</v>
      </c>
    </row>
    <row r="4488" spans="1:20" x14ac:dyDescent="0.25">
      <c r="A4488" s="6" t="s">
        <v>629</v>
      </c>
      <c r="B4488" s="6" t="str">
        <f t="shared" si="338"/>
        <v>Uganda</v>
      </c>
      <c r="C4488" t="s">
        <v>65</v>
      </c>
      <c r="D4488" t="str">
        <f t="shared" si="333"/>
        <v>FinScope</v>
      </c>
      <c r="E4488" t="s">
        <v>143</v>
      </c>
      <c r="F4488" t="s">
        <v>639</v>
      </c>
      <c r="G4488" t="str">
        <f t="shared" si="334"/>
        <v>Proportion of individuals who find it easier to borrow with a SHG</v>
      </c>
      <c r="H4488" t="s">
        <v>740</v>
      </c>
      <c r="I4488" t="str">
        <f t="shared" si="337"/>
        <v>Any SHG (one or more)</v>
      </c>
      <c r="J4488" t="s">
        <v>640</v>
      </c>
      <c r="K4488" t="s">
        <v>120</v>
      </c>
      <c r="L4488" t="str">
        <f t="shared" si="335"/>
        <v>2.1 Individuals who have a bank account</v>
      </c>
      <c r="M4488" t="str">
        <f t="shared" si="336"/>
        <v>Proportion of individuals who find it easier to borrow with a SHG (Among those who have ever taken a loan)</v>
      </c>
      <c r="N4488" t="s">
        <v>690</v>
      </c>
      <c r="O4488" s="19">
        <v>0.64275922896809168</v>
      </c>
      <c r="P4488">
        <v>6.264754431492707E-2</v>
      </c>
      <c r="Q4488" s="19">
        <v>0.51992582378732699</v>
      </c>
      <c r="R4488" s="19">
        <v>0.76559263414885637</v>
      </c>
      <c r="S4488">
        <v>108</v>
      </c>
      <c r="T4488" t="str">
        <f t="shared" si="332"/>
        <v>1</v>
      </c>
    </row>
    <row r="4489" spans="1:20" x14ac:dyDescent="0.25">
      <c r="A4489" s="6" t="s">
        <v>629</v>
      </c>
      <c r="B4489" s="6" t="str">
        <f t="shared" si="338"/>
        <v>Uganda</v>
      </c>
      <c r="C4489" t="s">
        <v>65</v>
      </c>
      <c r="D4489" t="str">
        <f t="shared" si="333"/>
        <v>FinScope</v>
      </c>
      <c r="E4489" t="s">
        <v>143</v>
      </c>
      <c r="F4489" t="s">
        <v>639</v>
      </c>
      <c r="G4489" t="str">
        <f t="shared" si="334"/>
        <v>Proportion of individuals who find it easier to borrow with a SHG</v>
      </c>
      <c r="H4489" t="s">
        <v>740</v>
      </c>
      <c r="I4489" t="str">
        <f t="shared" si="337"/>
        <v>Any SHG (one or more)</v>
      </c>
      <c r="J4489" t="s">
        <v>640</v>
      </c>
      <c r="K4489" t="s">
        <v>128</v>
      </c>
      <c r="L4489" t="str">
        <f t="shared" si="335"/>
        <v>4.2 Individuals who do not use mobile money</v>
      </c>
      <c r="M4489" t="str">
        <f t="shared" si="336"/>
        <v>Proportion of individuals who find it easier to borrow with a SHG (Among those who have ever taken a loan)</v>
      </c>
      <c r="N4489" t="s">
        <v>690</v>
      </c>
      <c r="O4489" s="19">
        <v>0.67777102387788613</v>
      </c>
      <c r="P4489">
        <v>2.7088359636263232E-2</v>
      </c>
      <c r="Q4489" s="19">
        <v>0.62464459338455869</v>
      </c>
      <c r="R4489" s="19">
        <v>0.73089745437121356</v>
      </c>
      <c r="S4489">
        <v>387</v>
      </c>
      <c r="T4489" t="str">
        <f t="shared" si="332"/>
        <v>1</v>
      </c>
    </row>
    <row r="4490" spans="1:20" x14ac:dyDescent="0.25">
      <c r="A4490" s="6" t="s">
        <v>629</v>
      </c>
      <c r="B4490" s="6" t="str">
        <f t="shared" si="338"/>
        <v>Uganda</v>
      </c>
      <c r="C4490" t="s">
        <v>65</v>
      </c>
      <c r="D4490" t="str">
        <f t="shared" si="333"/>
        <v>FinScope</v>
      </c>
      <c r="E4490" t="s">
        <v>143</v>
      </c>
      <c r="F4490" t="s">
        <v>639</v>
      </c>
      <c r="G4490" t="str">
        <f t="shared" si="334"/>
        <v>Proportion of individuals who find it easier to borrow with a SHG</v>
      </c>
      <c r="H4490" t="s">
        <v>740</v>
      </c>
      <c r="I4490" t="str">
        <f t="shared" si="337"/>
        <v>Any SHG (one or more)</v>
      </c>
      <c r="J4490" t="s">
        <v>640</v>
      </c>
      <c r="K4490" t="s">
        <v>127</v>
      </c>
      <c r="L4490" t="str">
        <f t="shared" si="335"/>
        <v>4.1 Individuals who use mobile money</v>
      </c>
      <c r="M4490" t="str">
        <f t="shared" si="336"/>
        <v>Proportion of individuals who find it easier to borrow with a SHG (Among those who have ever taken a loan)</v>
      </c>
      <c r="N4490" t="s">
        <v>690</v>
      </c>
      <c r="O4490" s="19">
        <v>0.66484046303836253</v>
      </c>
      <c r="P4490">
        <v>2.9240933945283831E-2</v>
      </c>
      <c r="Q4490" s="19">
        <v>0.60749968962488055</v>
      </c>
      <c r="R4490" s="19">
        <v>0.72218123645184451</v>
      </c>
      <c r="S4490">
        <v>412</v>
      </c>
      <c r="T4490" t="str">
        <f t="shared" si="332"/>
        <v>1</v>
      </c>
    </row>
    <row r="4491" spans="1:20" x14ac:dyDescent="0.25">
      <c r="A4491" s="6" t="s">
        <v>629</v>
      </c>
      <c r="B4491" s="6" t="str">
        <f t="shared" si="338"/>
        <v>Uganda</v>
      </c>
      <c r="C4491" t="s">
        <v>65</v>
      </c>
      <c r="D4491" t="str">
        <f t="shared" si="333"/>
        <v>FinScope</v>
      </c>
      <c r="E4491" t="s">
        <v>143</v>
      </c>
      <c r="F4491" t="s">
        <v>639</v>
      </c>
      <c r="G4491" t="str">
        <f t="shared" si="334"/>
        <v>Proportion of individuals who find it easier to borrow with a SHG</v>
      </c>
      <c r="H4491" t="s">
        <v>740</v>
      </c>
      <c r="I4491" t="str">
        <f t="shared" si="337"/>
        <v>Any SHG (one or more)</v>
      </c>
      <c r="J4491" t="s">
        <v>640</v>
      </c>
      <c r="K4491" t="s">
        <v>114</v>
      </c>
      <c r="L4491" t="str">
        <f t="shared" si="335"/>
        <v>1.1 All individuals</v>
      </c>
      <c r="M4491" t="str">
        <f t="shared" si="336"/>
        <v>Proportion of individuals who find it easier to borrow with a SHG (Among those who have ever taken a loan)</v>
      </c>
      <c r="N4491" t="s">
        <v>691</v>
      </c>
      <c r="O4491" s="19">
        <v>3.3525331138473315E-2</v>
      </c>
      <c r="P4491">
        <v>6.2718806305989624E-3</v>
      </c>
      <c r="Q4491" s="19">
        <v>2.1220311398955506E-2</v>
      </c>
      <c r="R4491" s="19">
        <v>4.5830350877991123E-2</v>
      </c>
      <c r="S4491">
        <v>1206</v>
      </c>
      <c r="T4491" t="str">
        <f t="shared" si="332"/>
        <v>1</v>
      </c>
    </row>
    <row r="4492" spans="1:20" x14ac:dyDescent="0.25">
      <c r="A4492" s="6" t="s">
        <v>629</v>
      </c>
      <c r="B4492" s="6" t="str">
        <f t="shared" si="338"/>
        <v>Uganda</v>
      </c>
      <c r="C4492" t="s">
        <v>65</v>
      </c>
      <c r="D4492" t="str">
        <f t="shared" si="333"/>
        <v>FinScope</v>
      </c>
      <c r="E4492" t="s">
        <v>143</v>
      </c>
      <c r="F4492" t="s">
        <v>648</v>
      </c>
      <c r="G4492" t="str">
        <f t="shared" si="334"/>
        <v>Proportion of individuals who had assets seized by a SHG (failure to repay a loan)</v>
      </c>
      <c r="H4492" t="s">
        <v>740</v>
      </c>
      <c r="I4492" t="str">
        <f t="shared" si="337"/>
        <v>Any SHG (one or more)</v>
      </c>
      <c r="J4492" t="s">
        <v>640</v>
      </c>
      <c r="K4492" t="s">
        <v>116</v>
      </c>
      <c r="L4492" t="str">
        <f t="shared" si="335"/>
        <v>1.3 Males</v>
      </c>
      <c r="M4492" t="str">
        <f t="shared" si="336"/>
        <v>Proportion of individuals who had assets seized by a SHG (failure to repay a loan) (Among those who have ever taken a loan)</v>
      </c>
      <c r="N4492" t="s">
        <v>691</v>
      </c>
      <c r="O4492" s="19">
        <v>3.8260848321168807E-2</v>
      </c>
      <c r="P4492">
        <v>9.4685281850953613E-3</v>
      </c>
      <c r="Q4492" s="19">
        <v>1.969384892960856E-2</v>
      </c>
      <c r="R4492" s="19">
        <v>5.6827847712729057E-2</v>
      </c>
      <c r="S4492">
        <v>540</v>
      </c>
      <c r="T4492" t="str">
        <f t="shared" si="332"/>
        <v>1</v>
      </c>
    </row>
    <row r="4493" spans="1:20" x14ac:dyDescent="0.25">
      <c r="A4493" s="6" t="s">
        <v>629</v>
      </c>
      <c r="B4493" s="6" t="str">
        <f t="shared" si="338"/>
        <v>Uganda</v>
      </c>
      <c r="C4493" t="s">
        <v>65</v>
      </c>
      <c r="D4493" t="str">
        <f t="shared" si="333"/>
        <v>FinScope</v>
      </c>
      <c r="E4493" t="s">
        <v>143</v>
      </c>
      <c r="F4493" t="s">
        <v>648</v>
      </c>
      <c r="G4493" t="str">
        <f t="shared" si="334"/>
        <v>Proportion of individuals who had assets seized by a SHG (failure to repay a loan)</v>
      </c>
      <c r="H4493" t="s">
        <v>740</v>
      </c>
      <c r="I4493" t="str">
        <f t="shared" si="337"/>
        <v>Any SHG (one or more)</v>
      </c>
      <c r="J4493" t="s">
        <v>640</v>
      </c>
      <c r="K4493" t="s">
        <v>115</v>
      </c>
      <c r="L4493" t="str">
        <f t="shared" si="335"/>
        <v>1.2 Females</v>
      </c>
      <c r="M4493" t="str">
        <f t="shared" si="336"/>
        <v>Proportion of individuals who had assets seized by a SHG (failure to repay a loan) (Among those who have ever taken a loan)</v>
      </c>
      <c r="N4493" t="s">
        <v>691</v>
      </c>
      <c r="O4493" s="19">
        <v>2.8904291153127228E-2</v>
      </c>
      <c r="P4493">
        <v>8.2574398386484043E-3</v>
      </c>
      <c r="Q4493" s="19">
        <v>1.271073936730063E-2</v>
      </c>
      <c r="R4493" s="19">
        <v>4.509784293895383E-2</v>
      </c>
      <c r="S4493">
        <v>666</v>
      </c>
      <c r="T4493" t="str">
        <f t="shared" si="332"/>
        <v>1</v>
      </c>
    </row>
    <row r="4494" spans="1:20" x14ac:dyDescent="0.25">
      <c r="A4494" s="6" t="s">
        <v>629</v>
      </c>
      <c r="B4494" s="6" t="str">
        <f t="shared" si="338"/>
        <v>Uganda</v>
      </c>
      <c r="C4494" t="s">
        <v>65</v>
      </c>
      <c r="D4494" t="str">
        <f t="shared" si="333"/>
        <v>FinScope</v>
      </c>
      <c r="E4494" t="s">
        <v>143</v>
      </c>
      <c r="F4494" t="s">
        <v>648</v>
      </c>
      <c r="G4494" t="str">
        <f t="shared" si="334"/>
        <v>Proportion of individuals who had assets seized by a SHG (failure to repay a loan)</v>
      </c>
      <c r="H4494" t="s">
        <v>740</v>
      </c>
      <c r="I4494" t="str">
        <f t="shared" si="337"/>
        <v>Any SHG (one or more)</v>
      </c>
      <c r="J4494" t="s">
        <v>640</v>
      </c>
      <c r="K4494" t="s">
        <v>135</v>
      </c>
      <c r="L4494" t="str">
        <f t="shared" si="335"/>
        <v>6.2 Urban individuals</v>
      </c>
      <c r="M4494" t="str">
        <f t="shared" si="336"/>
        <v>Proportion of individuals who had assets seized by a SHG (failure to repay a loan) (Among those who have ever taken a loan)</v>
      </c>
      <c r="N4494" t="s">
        <v>691</v>
      </c>
      <c r="O4494" s="19">
        <v>3.0127656027556828E-2</v>
      </c>
      <c r="P4494">
        <v>1.476934501856288E-2</v>
      </c>
      <c r="Q4494" s="19">
        <v>1.1677889015862669E-3</v>
      </c>
      <c r="R4494" s="19">
        <v>5.9087523153527388E-2</v>
      </c>
      <c r="S4494">
        <v>262</v>
      </c>
      <c r="T4494" t="str">
        <f t="shared" si="332"/>
        <v>1</v>
      </c>
    </row>
    <row r="4495" spans="1:20" x14ac:dyDescent="0.25">
      <c r="A4495" s="6" t="s">
        <v>629</v>
      </c>
      <c r="B4495" s="6" t="str">
        <f t="shared" si="338"/>
        <v>Uganda</v>
      </c>
      <c r="C4495" t="s">
        <v>65</v>
      </c>
      <c r="D4495" t="str">
        <f t="shared" si="333"/>
        <v>FinScope</v>
      </c>
      <c r="E4495" t="s">
        <v>143</v>
      </c>
      <c r="F4495" t="s">
        <v>648</v>
      </c>
      <c r="G4495" t="str">
        <f t="shared" si="334"/>
        <v>Proportion of individuals who had assets seized by a SHG (failure to repay a loan)</v>
      </c>
      <c r="H4495" t="s">
        <v>740</v>
      </c>
      <c r="I4495" t="str">
        <f t="shared" si="337"/>
        <v>Any SHG (one or more)</v>
      </c>
      <c r="J4495" t="s">
        <v>640</v>
      </c>
      <c r="K4495" t="s">
        <v>134</v>
      </c>
      <c r="L4495" t="str">
        <f t="shared" si="335"/>
        <v>6.1 Rural individuals</v>
      </c>
      <c r="M4495" t="str">
        <f t="shared" si="336"/>
        <v>Proportion of individuals who had assets seized by a SHG (failure to repay a loan) (Among those who have ever taken a loan)</v>
      </c>
      <c r="N4495" t="s">
        <v>691</v>
      </c>
      <c r="O4495" s="19">
        <v>3.4187697128189025E-2</v>
      </c>
      <c r="P4495">
        <v>6.9176678673900007E-3</v>
      </c>
      <c r="Q4495" s="19">
        <v>2.0620178989919961E-2</v>
      </c>
      <c r="R4495" s="19">
        <v>4.7755215266458088E-2</v>
      </c>
      <c r="S4495">
        <v>944</v>
      </c>
      <c r="T4495" t="str">
        <f t="shared" si="332"/>
        <v>1</v>
      </c>
    </row>
    <row r="4496" spans="1:20" x14ac:dyDescent="0.25">
      <c r="A4496" s="6" t="s">
        <v>629</v>
      </c>
      <c r="B4496" s="6" t="str">
        <f t="shared" si="338"/>
        <v>Uganda</v>
      </c>
      <c r="C4496" t="s">
        <v>65</v>
      </c>
      <c r="D4496" t="str">
        <f t="shared" si="333"/>
        <v>FinScope</v>
      </c>
      <c r="E4496" t="s">
        <v>143</v>
      </c>
      <c r="F4496" t="s">
        <v>648</v>
      </c>
      <c r="G4496" t="str">
        <f t="shared" si="334"/>
        <v>Proportion of individuals who had assets seized by a SHG (failure to repay a loan)</v>
      </c>
      <c r="H4496" t="s">
        <v>740</v>
      </c>
      <c r="I4496" t="str">
        <f t="shared" si="337"/>
        <v>Any SHG (one or more)</v>
      </c>
      <c r="J4496" t="s">
        <v>640</v>
      </c>
      <c r="K4496" t="s">
        <v>124</v>
      </c>
      <c r="L4496" t="str">
        <f t="shared" si="335"/>
        <v>3.2 Individuals who do not have access to a mobile phone</v>
      </c>
      <c r="M4496" t="str">
        <f t="shared" si="336"/>
        <v>Proportion of individuals who had assets seized by a SHG (failure to repay a loan) (Among those who have ever taken a loan)</v>
      </c>
      <c r="N4496" t="s">
        <v>691</v>
      </c>
      <c r="O4496" s="19">
        <v>3.020964732637399E-2</v>
      </c>
      <c r="P4496">
        <v>1.2376853333487524E-2</v>
      </c>
      <c r="Q4496" s="19">
        <v>5.9412116164254299E-3</v>
      </c>
      <c r="R4496" s="19">
        <v>5.4478083036322553E-2</v>
      </c>
      <c r="S4496">
        <v>181</v>
      </c>
      <c r="T4496" t="str">
        <f t="shared" si="332"/>
        <v>1</v>
      </c>
    </row>
    <row r="4497" spans="1:20" x14ac:dyDescent="0.25">
      <c r="A4497" s="6" t="s">
        <v>629</v>
      </c>
      <c r="B4497" s="6" t="str">
        <f t="shared" si="338"/>
        <v>Uganda</v>
      </c>
      <c r="C4497" t="s">
        <v>65</v>
      </c>
      <c r="D4497" t="str">
        <f t="shared" si="333"/>
        <v>FinScope</v>
      </c>
      <c r="E4497" t="s">
        <v>143</v>
      </c>
      <c r="F4497" t="s">
        <v>648</v>
      </c>
      <c r="G4497" t="str">
        <f t="shared" si="334"/>
        <v>Proportion of individuals who had assets seized by a SHG (failure to repay a loan)</v>
      </c>
      <c r="H4497" t="s">
        <v>740</v>
      </c>
      <c r="I4497" t="str">
        <f t="shared" si="337"/>
        <v>Any SHG (one or more)</v>
      </c>
      <c r="J4497" t="s">
        <v>640</v>
      </c>
      <c r="K4497" t="s">
        <v>123</v>
      </c>
      <c r="L4497" t="str">
        <f t="shared" si="335"/>
        <v>3.1 Individuals who have access to a mobile phone</v>
      </c>
      <c r="M4497" t="str">
        <f t="shared" si="336"/>
        <v>Proportion of individuals who had assets seized by a SHG (failure to repay a loan) (Among those who have ever taken a loan)</v>
      </c>
      <c r="N4497" t="s">
        <v>691</v>
      </c>
      <c r="O4497" s="19">
        <v>3.416379034045755E-2</v>
      </c>
      <c r="P4497">
        <v>7.0511464273726098E-3</v>
      </c>
      <c r="Q4497" s="19">
        <v>2.0334193933419821E-2</v>
      </c>
      <c r="R4497" s="19">
        <v>4.799338674749528E-2</v>
      </c>
      <c r="S4497">
        <v>1023</v>
      </c>
      <c r="T4497" t="str">
        <f t="shared" si="332"/>
        <v>1</v>
      </c>
    </row>
    <row r="4498" spans="1:20" x14ac:dyDescent="0.25">
      <c r="A4498" s="6" t="s">
        <v>629</v>
      </c>
      <c r="B4498" s="6" t="str">
        <f t="shared" si="338"/>
        <v>Uganda</v>
      </c>
      <c r="C4498" t="s">
        <v>65</v>
      </c>
      <c r="D4498" t="str">
        <f t="shared" si="333"/>
        <v>FinScope</v>
      </c>
      <c r="E4498" t="s">
        <v>143</v>
      </c>
      <c r="F4498" t="s">
        <v>648</v>
      </c>
      <c r="G4498" t="str">
        <f t="shared" si="334"/>
        <v>Proportion of individuals who had assets seized by a SHG (failure to repay a loan)</v>
      </c>
      <c r="H4498" t="s">
        <v>740</v>
      </c>
      <c r="I4498" t="str">
        <f t="shared" si="337"/>
        <v>Any SHG (one or more)</v>
      </c>
      <c r="J4498" t="s">
        <v>640</v>
      </c>
      <c r="K4498" t="s">
        <v>121</v>
      </c>
      <c r="L4498" t="str">
        <f t="shared" si="335"/>
        <v>2.2 Individuals who do not have a bank account</v>
      </c>
      <c r="M4498" t="str">
        <f t="shared" si="336"/>
        <v>Proportion of individuals who had assets seized by a SHG (failure to repay a loan) (Among those who have ever taken a loan)</v>
      </c>
      <c r="N4498" t="s">
        <v>691</v>
      </c>
      <c r="O4498" s="19">
        <v>3.5328410709029749E-2</v>
      </c>
      <c r="P4498">
        <v>7.110262027953152E-3</v>
      </c>
      <c r="Q4498" s="19">
        <v>2.138072312071853E-2</v>
      </c>
      <c r="R4498" s="19">
        <v>4.9276098297340969E-2</v>
      </c>
      <c r="S4498">
        <v>1025</v>
      </c>
      <c r="T4498" t="str">
        <f t="shared" si="332"/>
        <v>1</v>
      </c>
    </row>
    <row r="4499" spans="1:20" x14ac:dyDescent="0.25">
      <c r="A4499" s="6" t="s">
        <v>629</v>
      </c>
      <c r="B4499" s="6" t="str">
        <f t="shared" si="338"/>
        <v>Uganda</v>
      </c>
      <c r="C4499" t="s">
        <v>65</v>
      </c>
      <c r="D4499" t="str">
        <f t="shared" si="333"/>
        <v>FinScope</v>
      </c>
      <c r="E4499" t="s">
        <v>143</v>
      </c>
      <c r="F4499" t="s">
        <v>648</v>
      </c>
      <c r="G4499" t="str">
        <f t="shared" si="334"/>
        <v>Proportion of individuals who had assets seized by a SHG (failure to repay a loan)</v>
      </c>
      <c r="H4499" t="s">
        <v>740</v>
      </c>
      <c r="I4499" t="str">
        <f t="shared" si="337"/>
        <v>Any SHG (one or more)</v>
      </c>
      <c r="J4499" t="s">
        <v>640</v>
      </c>
      <c r="K4499" t="s">
        <v>120</v>
      </c>
      <c r="L4499" t="str">
        <f t="shared" si="335"/>
        <v>2.1 Individuals who have a bank account</v>
      </c>
      <c r="M4499" t="str">
        <f t="shared" si="336"/>
        <v>Proportion of individuals who had assets seized by a SHG (failure to repay a loan) (Among those who have ever taken a loan)</v>
      </c>
      <c r="N4499" t="s">
        <v>691</v>
      </c>
      <c r="O4499" s="19">
        <v>2.5242607513867043E-2</v>
      </c>
      <c r="P4499">
        <v>1.1687815308719266E-2</v>
      </c>
      <c r="Q4499" s="19">
        <v>2.3263812949180437E-3</v>
      </c>
      <c r="R4499" s="19">
        <v>4.8158833732816042E-2</v>
      </c>
      <c r="S4499">
        <v>161</v>
      </c>
      <c r="T4499" t="str">
        <f t="shared" si="332"/>
        <v>1</v>
      </c>
    </row>
    <row r="4500" spans="1:20" x14ac:dyDescent="0.25">
      <c r="A4500" s="6" t="s">
        <v>629</v>
      </c>
      <c r="B4500" s="6" t="str">
        <f t="shared" si="338"/>
        <v>Uganda</v>
      </c>
      <c r="C4500" t="s">
        <v>65</v>
      </c>
      <c r="D4500" t="str">
        <f t="shared" si="333"/>
        <v>FinScope</v>
      </c>
      <c r="E4500" t="s">
        <v>143</v>
      </c>
      <c r="F4500" t="s">
        <v>648</v>
      </c>
      <c r="G4500" t="str">
        <f t="shared" si="334"/>
        <v>Proportion of individuals who had assets seized by a SHG (failure to repay a loan)</v>
      </c>
      <c r="H4500" t="s">
        <v>740</v>
      </c>
      <c r="I4500" t="str">
        <f t="shared" si="337"/>
        <v>Any SHG (one or more)</v>
      </c>
      <c r="J4500" t="s">
        <v>640</v>
      </c>
      <c r="K4500" t="s">
        <v>128</v>
      </c>
      <c r="L4500" t="str">
        <f t="shared" si="335"/>
        <v>4.2 Individuals who do not use mobile money</v>
      </c>
      <c r="M4500" t="str">
        <f t="shared" si="336"/>
        <v>Proportion of individuals who had assets seized by a SHG (failure to repay a loan) (Among those who have ever taken a loan)</v>
      </c>
      <c r="N4500" t="s">
        <v>691</v>
      </c>
      <c r="O4500" s="19">
        <v>3.3640503672437629E-2</v>
      </c>
      <c r="P4500">
        <v>8.7489316995885968E-3</v>
      </c>
      <c r="Q4500" s="19">
        <v>1.6482821849315238E-2</v>
      </c>
      <c r="R4500" s="19">
        <v>5.0798185495560019E-2</v>
      </c>
      <c r="S4500">
        <v>566</v>
      </c>
      <c r="T4500" t="str">
        <f t="shared" si="332"/>
        <v>1</v>
      </c>
    </row>
    <row r="4501" spans="1:20" x14ac:dyDescent="0.25">
      <c r="A4501" s="6" t="s">
        <v>629</v>
      </c>
      <c r="B4501" s="6" t="str">
        <f t="shared" si="338"/>
        <v>Uganda</v>
      </c>
      <c r="C4501" t="s">
        <v>65</v>
      </c>
      <c r="D4501" t="str">
        <f t="shared" si="333"/>
        <v>FinScope</v>
      </c>
      <c r="E4501" t="s">
        <v>143</v>
      </c>
      <c r="F4501" t="s">
        <v>648</v>
      </c>
      <c r="G4501" t="str">
        <f t="shared" si="334"/>
        <v>Proportion of individuals who had assets seized by a SHG (failure to repay a loan)</v>
      </c>
      <c r="H4501" t="s">
        <v>740</v>
      </c>
      <c r="I4501" t="str">
        <f t="shared" si="337"/>
        <v>Any SHG (one or more)</v>
      </c>
      <c r="J4501" t="s">
        <v>640</v>
      </c>
      <c r="K4501" t="s">
        <v>127</v>
      </c>
      <c r="L4501" t="str">
        <f t="shared" si="335"/>
        <v>4.1 Individuals who use mobile money</v>
      </c>
      <c r="M4501" t="str">
        <f t="shared" si="336"/>
        <v>Proportion of individuals who had assets seized by a SHG (failure to repay a loan) (Among those who have ever taken a loan)</v>
      </c>
      <c r="N4501" t="s">
        <v>691</v>
      </c>
      <c r="O4501" s="19">
        <v>3.3724791114311051E-2</v>
      </c>
      <c r="P4501">
        <v>8.9516492205951158E-3</v>
      </c>
      <c r="Q4501" s="19">
        <v>1.617160783792828E-2</v>
      </c>
      <c r="R4501" s="19">
        <v>5.1277974390693822E-2</v>
      </c>
      <c r="S4501">
        <v>635</v>
      </c>
      <c r="T4501" t="str">
        <f t="shared" si="332"/>
        <v>1</v>
      </c>
    </row>
    <row r="4502" spans="1:20" x14ac:dyDescent="0.25">
      <c r="A4502" s="6" t="s">
        <v>629</v>
      </c>
      <c r="B4502" s="6" t="str">
        <f t="shared" si="338"/>
        <v>Uganda</v>
      </c>
      <c r="C4502" t="s">
        <v>65</v>
      </c>
      <c r="D4502" t="str">
        <f t="shared" si="333"/>
        <v>FinScope</v>
      </c>
      <c r="E4502" t="s">
        <v>143</v>
      </c>
      <c r="F4502" t="s">
        <v>650</v>
      </c>
      <c r="G4502" t="str">
        <f t="shared" si="334"/>
        <v>Proportion of individuals who have at least one negative opinion of SHG lending behavior</v>
      </c>
      <c r="H4502" t="s">
        <v>816</v>
      </c>
      <c r="I4502" t="s">
        <v>740</v>
      </c>
      <c r="J4502" t="s">
        <v>66</v>
      </c>
      <c r="K4502" t="s">
        <v>114</v>
      </c>
      <c r="L4502" t="str">
        <f t="shared" si="335"/>
        <v>1.1 All individuals</v>
      </c>
      <c r="M4502" t="str">
        <f t="shared" si="336"/>
        <v>Proportion of individuals who have at least one negative opinion of SHG lending behavior (Among all question respondents)</v>
      </c>
      <c r="N4502" t="s">
        <v>692</v>
      </c>
      <c r="O4502" s="19">
        <v>0.40953013004538324</v>
      </c>
      <c r="P4502">
        <v>1.0135073734134758E-2</v>
      </c>
      <c r="Q4502" s="19">
        <v>0.38965867655768149</v>
      </c>
      <c r="R4502" s="19">
        <v>0.429401583533085</v>
      </c>
      <c r="S4502">
        <v>3401</v>
      </c>
      <c r="T4502" t="str">
        <f t="shared" si="332"/>
        <v>1</v>
      </c>
    </row>
    <row r="4503" spans="1:20" x14ac:dyDescent="0.25">
      <c r="A4503" s="6" t="s">
        <v>629</v>
      </c>
      <c r="B4503" s="6" t="str">
        <f t="shared" si="338"/>
        <v>Uganda</v>
      </c>
      <c r="C4503" t="s">
        <v>65</v>
      </c>
      <c r="D4503" t="str">
        <f t="shared" si="333"/>
        <v>FinScope</v>
      </c>
      <c r="E4503" t="s">
        <v>143</v>
      </c>
      <c r="F4503" t="s">
        <v>650</v>
      </c>
      <c r="G4503" t="str">
        <f t="shared" si="334"/>
        <v>Proportion of individuals who have at least one negative opinion of SHG lending behavior</v>
      </c>
      <c r="H4503" t="s">
        <v>816</v>
      </c>
      <c r="I4503" t="s">
        <v>740</v>
      </c>
      <c r="J4503" t="s">
        <v>66</v>
      </c>
      <c r="K4503" t="s">
        <v>116</v>
      </c>
      <c r="L4503" t="str">
        <f t="shared" si="335"/>
        <v>1.3 Males</v>
      </c>
      <c r="M4503" t="str">
        <f t="shared" si="336"/>
        <v>Proportion of individuals who have at least one negative opinion of SHG lending behavior (Among all question respondents)</v>
      </c>
      <c r="N4503" t="s">
        <v>692</v>
      </c>
      <c r="O4503" s="19">
        <v>0.40992862574078076</v>
      </c>
      <c r="P4503">
        <v>1.5446075115449199E-2</v>
      </c>
      <c r="Q4503" s="19">
        <v>0.37964409389860565</v>
      </c>
      <c r="R4503" s="19">
        <v>0.44021315758295587</v>
      </c>
      <c r="S4503">
        <v>1450</v>
      </c>
      <c r="T4503" t="str">
        <f t="shared" si="332"/>
        <v>1</v>
      </c>
    </row>
    <row r="4504" spans="1:20" x14ac:dyDescent="0.25">
      <c r="A4504" s="6" t="s">
        <v>629</v>
      </c>
      <c r="B4504" s="6" t="str">
        <f t="shared" si="338"/>
        <v>Uganda</v>
      </c>
      <c r="C4504" t="s">
        <v>65</v>
      </c>
      <c r="D4504" t="str">
        <f t="shared" si="333"/>
        <v>FinScope</v>
      </c>
      <c r="E4504" t="s">
        <v>143</v>
      </c>
      <c r="F4504" t="s">
        <v>650</v>
      </c>
      <c r="G4504" t="str">
        <f t="shared" si="334"/>
        <v>Proportion of individuals who have at least one negative opinion of SHG lending behavior</v>
      </c>
      <c r="H4504" t="s">
        <v>816</v>
      </c>
      <c r="I4504" t="s">
        <v>740</v>
      </c>
      <c r="J4504" t="s">
        <v>66</v>
      </c>
      <c r="K4504" t="s">
        <v>115</v>
      </c>
      <c r="L4504" t="str">
        <f t="shared" si="335"/>
        <v>1.2 Females</v>
      </c>
      <c r="M4504" t="str">
        <f t="shared" si="336"/>
        <v>Proportion of individuals who have at least one negative opinion of SHG lending behavior (Among all question respondents)</v>
      </c>
      <c r="N4504" t="s">
        <v>692</v>
      </c>
      <c r="O4504" s="19">
        <v>0.40916908720805129</v>
      </c>
      <c r="P4504">
        <v>1.331672002855786E-2</v>
      </c>
      <c r="Q4504" s="19">
        <v>0.38305950087470375</v>
      </c>
      <c r="R4504" s="19">
        <v>0.43527867354139882</v>
      </c>
      <c r="S4504">
        <v>1951</v>
      </c>
      <c r="T4504" t="str">
        <f t="shared" si="332"/>
        <v>1</v>
      </c>
    </row>
    <row r="4505" spans="1:20" x14ac:dyDescent="0.25">
      <c r="A4505" s="6" t="s">
        <v>629</v>
      </c>
      <c r="B4505" s="6" t="str">
        <f t="shared" si="338"/>
        <v>Uganda</v>
      </c>
      <c r="C4505" t="s">
        <v>65</v>
      </c>
      <c r="D4505" t="str">
        <f t="shared" si="333"/>
        <v>FinScope</v>
      </c>
      <c r="E4505" t="s">
        <v>143</v>
      </c>
      <c r="F4505" t="s">
        <v>650</v>
      </c>
      <c r="G4505" t="str">
        <f t="shared" si="334"/>
        <v>Proportion of individuals who have at least one negative opinion of SHG lending behavior</v>
      </c>
      <c r="H4505" t="s">
        <v>816</v>
      </c>
      <c r="I4505" t="s">
        <v>740</v>
      </c>
      <c r="J4505" t="s">
        <v>66</v>
      </c>
      <c r="K4505" t="s">
        <v>135</v>
      </c>
      <c r="L4505" t="str">
        <f t="shared" si="335"/>
        <v>6.2 Urban individuals</v>
      </c>
      <c r="M4505" t="str">
        <f t="shared" si="336"/>
        <v>Proportion of individuals who have at least one negative opinion of SHG lending behavior (Among all question respondents)</v>
      </c>
      <c r="N4505" t="s">
        <v>692</v>
      </c>
      <c r="O4505" s="19">
        <v>0.40318494549750661</v>
      </c>
      <c r="P4505">
        <v>2.1734118182055773E-2</v>
      </c>
      <c r="Q4505" s="19">
        <v>0.36057168683947222</v>
      </c>
      <c r="R4505" s="19">
        <v>0.445798204155541</v>
      </c>
      <c r="S4505">
        <v>854</v>
      </c>
      <c r="T4505" t="str">
        <f t="shared" si="332"/>
        <v>1</v>
      </c>
    </row>
    <row r="4506" spans="1:20" x14ac:dyDescent="0.25">
      <c r="A4506" s="6" t="s">
        <v>629</v>
      </c>
      <c r="B4506" s="6" t="str">
        <f t="shared" si="338"/>
        <v>Uganda</v>
      </c>
      <c r="C4506" t="s">
        <v>65</v>
      </c>
      <c r="D4506" t="str">
        <f t="shared" si="333"/>
        <v>FinScope</v>
      </c>
      <c r="E4506" t="s">
        <v>143</v>
      </c>
      <c r="F4506" t="s">
        <v>650</v>
      </c>
      <c r="G4506" t="str">
        <f t="shared" si="334"/>
        <v>Proportion of individuals who have at least one negative opinion of SHG lending behavior</v>
      </c>
      <c r="H4506" t="s">
        <v>816</v>
      </c>
      <c r="I4506" t="s">
        <v>740</v>
      </c>
      <c r="J4506" t="s">
        <v>66</v>
      </c>
      <c r="K4506" t="s">
        <v>134</v>
      </c>
      <c r="L4506" t="str">
        <f t="shared" si="335"/>
        <v>6.1 Rural individuals</v>
      </c>
      <c r="M4506" t="str">
        <f t="shared" si="336"/>
        <v>Proportion of individuals who have at least one negative opinion of SHG lending behavior (Among all question respondents)</v>
      </c>
      <c r="N4506" t="s">
        <v>692</v>
      </c>
      <c r="O4506" s="19">
        <v>0.41103077745652145</v>
      </c>
      <c r="P4506">
        <v>1.142710229500301E-2</v>
      </c>
      <c r="Q4506" s="19">
        <v>0.38862609272397886</v>
      </c>
      <c r="R4506" s="19">
        <v>0.43343546218906404</v>
      </c>
      <c r="S4506">
        <v>2547</v>
      </c>
      <c r="T4506" t="str">
        <f t="shared" si="332"/>
        <v>1</v>
      </c>
    </row>
    <row r="4507" spans="1:20" x14ac:dyDescent="0.25">
      <c r="A4507" s="6" t="s">
        <v>629</v>
      </c>
      <c r="B4507" s="6" t="str">
        <f t="shared" si="338"/>
        <v>Uganda</v>
      </c>
      <c r="C4507" t="s">
        <v>65</v>
      </c>
      <c r="D4507" t="str">
        <f t="shared" si="333"/>
        <v>FinScope</v>
      </c>
      <c r="E4507" t="s">
        <v>143</v>
      </c>
      <c r="F4507" t="s">
        <v>650</v>
      </c>
      <c r="G4507" t="str">
        <f t="shared" si="334"/>
        <v>Proportion of individuals who have at least one negative opinion of SHG lending behavior</v>
      </c>
      <c r="H4507" t="s">
        <v>816</v>
      </c>
      <c r="I4507" t="s">
        <v>740</v>
      </c>
      <c r="J4507" t="s">
        <v>66</v>
      </c>
      <c r="K4507" t="s">
        <v>124</v>
      </c>
      <c r="L4507" t="str">
        <f t="shared" si="335"/>
        <v>3.2 Individuals who do not have access to a mobile phone</v>
      </c>
      <c r="M4507" t="str">
        <f t="shared" si="336"/>
        <v>Proportion of individuals who have at least one negative opinion of SHG lending behavior (Among all question respondents)</v>
      </c>
      <c r="N4507" t="s">
        <v>692</v>
      </c>
      <c r="O4507" s="19">
        <v>0.31756153167657153</v>
      </c>
      <c r="P4507">
        <v>2.0886076058172061E-2</v>
      </c>
      <c r="Q4507" s="19">
        <v>0.27661099694758073</v>
      </c>
      <c r="R4507" s="19">
        <v>0.35851206640556232</v>
      </c>
      <c r="S4507">
        <v>715</v>
      </c>
      <c r="T4507" t="str">
        <f t="shared" si="332"/>
        <v>1</v>
      </c>
    </row>
    <row r="4508" spans="1:20" x14ac:dyDescent="0.25">
      <c r="A4508" s="6" t="s">
        <v>629</v>
      </c>
      <c r="B4508" s="6" t="str">
        <f t="shared" si="338"/>
        <v>Uganda</v>
      </c>
      <c r="C4508" t="s">
        <v>65</v>
      </c>
      <c r="D4508" t="str">
        <f t="shared" si="333"/>
        <v>FinScope</v>
      </c>
      <c r="E4508" t="s">
        <v>143</v>
      </c>
      <c r="F4508" t="s">
        <v>650</v>
      </c>
      <c r="G4508" t="str">
        <f t="shared" si="334"/>
        <v>Proportion of individuals who have at least one negative opinion of SHG lending behavior</v>
      </c>
      <c r="H4508" t="s">
        <v>816</v>
      </c>
      <c r="I4508" t="s">
        <v>740</v>
      </c>
      <c r="J4508" t="s">
        <v>66</v>
      </c>
      <c r="K4508" t="s">
        <v>123</v>
      </c>
      <c r="L4508" t="str">
        <f t="shared" si="335"/>
        <v>3.1 Individuals who have access to a mobile phone</v>
      </c>
      <c r="M4508" t="str">
        <f t="shared" si="336"/>
        <v>Proportion of individuals who have at least one negative opinion of SHG lending behavior (Among all question respondents)</v>
      </c>
      <c r="N4508" t="s">
        <v>692</v>
      </c>
      <c r="O4508" s="19">
        <v>0.43364571040803646</v>
      </c>
      <c r="P4508">
        <v>1.1519652480383809E-2</v>
      </c>
      <c r="Q4508" s="19">
        <v>0.41105956604803418</v>
      </c>
      <c r="R4508" s="19">
        <v>0.45623185476803874</v>
      </c>
      <c r="S4508">
        <v>2680</v>
      </c>
      <c r="T4508" t="str">
        <f t="shared" ref="T4508:T4571" si="339">IF(S4508&gt;=30,"1","0")</f>
        <v>1</v>
      </c>
    </row>
    <row r="4509" spans="1:20" x14ac:dyDescent="0.25">
      <c r="A4509" s="6" t="s">
        <v>629</v>
      </c>
      <c r="B4509" s="6" t="str">
        <f t="shared" si="338"/>
        <v>Uganda</v>
      </c>
      <c r="C4509" t="s">
        <v>65</v>
      </c>
      <c r="D4509" t="str">
        <f t="shared" si="333"/>
        <v>FinScope</v>
      </c>
      <c r="E4509" t="s">
        <v>143</v>
      </c>
      <c r="F4509" t="s">
        <v>650</v>
      </c>
      <c r="G4509" t="str">
        <f t="shared" si="334"/>
        <v>Proportion of individuals who have at least one negative opinion of SHG lending behavior</v>
      </c>
      <c r="H4509" t="s">
        <v>816</v>
      </c>
      <c r="I4509" t="s">
        <v>740</v>
      </c>
      <c r="J4509" t="s">
        <v>66</v>
      </c>
      <c r="K4509" t="s">
        <v>121</v>
      </c>
      <c r="L4509" t="str">
        <f t="shared" si="335"/>
        <v>2.2 Individuals who do not have a bank account</v>
      </c>
      <c r="M4509" t="str">
        <f t="shared" si="336"/>
        <v>Proportion of individuals who have at least one negative opinion of SHG lending behavior (Among all question respondents)</v>
      </c>
      <c r="N4509" t="s">
        <v>692</v>
      </c>
      <c r="O4509" s="19">
        <v>0.40800265697711241</v>
      </c>
      <c r="P4509">
        <v>1.0720989230118097E-2</v>
      </c>
      <c r="Q4509" s="19">
        <v>0.38698242126724058</v>
      </c>
      <c r="R4509" s="19">
        <v>0.42902289268698424</v>
      </c>
      <c r="S4509">
        <v>2998</v>
      </c>
      <c r="T4509" t="str">
        <f t="shared" si="339"/>
        <v>1</v>
      </c>
    </row>
    <row r="4510" spans="1:20" x14ac:dyDescent="0.25">
      <c r="A4510" s="6" t="s">
        <v>629</v>
      </c>
      <c r="B4510" s="6" t="str">
        <f t="shared" si="338"/>
        <v>Uganda</v>
      </c>
      <c r="C4510" t="s">
        <v>65</v>
      </c>
      <c r="D4510" t="str">
        <f t="shared" si="333"/>
        <v>FinScope</v>
      </c>
      <c r="E4510" t="s">
        <v>143</v>
      </c>
      <c r="F4510" t="s">
        <v>650</v>
      </c>
      <c r="G4510" t="str">
        <f t="shared" si="334"/>
        <v>Proportion of individuals who have at least one negative opinion of SHG lending behavior</v>
      </c>
      <c r="H4510" t="s">
        <v>816</v>
      </c>
      <c r="I4510" t="s">
        <v>740</v>
      </c>
      <c r="J4510" t="s">
        <v>66</v>
      </c>
      <c r="K4510" t="s">
        <v>120</v>
      </c>
      <c r="L4510" t="str">
        <f t="shared" si="335"/>
        <v>2.1 Individuals who have a bank account</v>
      </c>
      <c r="M4510" t="str">
        <f t="shared" si="336"/>
        <v>Proportion of individuals who have at least one negative opinion of SHG lending behavior (Among all question respondents)</v>
      </c>
      <c r="N4510" t="s">
        <v>692</v>
      </c>
      <c r="O4510" s="19">
        <v>0.44526432263460558</v>
      </c>
      <c r="P4510">
        <v>3.6046630361979089E-2</v>
      </c>
      <c r="Q4510" s="19">
        <v>0.37458906585635804</v>
      </c>
      <c r="R4510" s="19">
        <v>0.51593957941285318</v>
      </c>
      <c r="S4510">
        <v>309</v>
      </c>
      <c r="T4510" t="str">
        <f t="shared" si="339"/>
        <v>1</v>
      </c>
    </row>
    <row r="4511" spans="1:20" x14ac:dyDescent="0.25">
      <c r="A4511" s="6" t="s">
        <v>629</v>
      </c>
      <c r="B4511" s="6" t="str">
        <f t="shared" si="338"/>
        <v>Uganda</v>
      </c>
      <c r="C4511" t="s">
        <v>65</v>
      </c>
      <c r="D4511" t="str">
        <f t="shared" si="333"/>
        <v>FinScope</v>
      </c>
      <c r="E4511" t="s">
        <v>143</v>
      </c>
      <c r="F4511" t="s">
        <v>650</v>
      </c>
      <c r="G4511" t="str">
        <f t="shared" si="334"/>
        <v>Proportion of individuals who have at least one negative opinion of SHG lending behavior</v>
      </c>
      <c r="H4511" t="s">
        <v>816</v>
      </c>
      <c r="I4511" t="s">
        <v>740</v>
      </c>
      <c r="J4511" t="s">
        <v>66</v>
      </c>
      <c r="K4511" t="s">
        <v>128</v>
      </c>
      <c r="L4511" t="str">
        <f t="shared" si="335"/>
        <v>4.2 Individuals who do not use mobile money</v>
      </c>
      <c r="M4511" t="str">
        <f t="shared" si="336"/>
        <v>Proportion of individuals who have at least one negative opinion of SHG lending behavior (Among all question respondents)</v>
      </c>
      <c r="N4511" t="s">
        <v>692</v>
      </c>
      <c r="O4511" s="19">
        <v>0.41291521911218221</v>
      </c>
      <c r="P4511">
        <v>1.3273448662865705E-2</v>
      </c>
      <c r="Q4511" s="19">
        <v>0.38689047329931409</v>
      </c>
      <c r="R4511" s="19">
        <v>0.43893996492505033</v>
      </c>
      <c r="S4511">
        <v>1908</v>
      </c>
      <c r="T4511" t="str">
        <f t="shared" si="339"/>
        <v>1</v>
      </c>
    </row>
    <row r="4512" spans="1:20" x14ac:dyDescent="0.25">
      <c r="A4512" s="6" t="s">
        <v>629</v>
      </c>
      <c r="B4512" s="6" t="str">
        <f t="shared" si="338"/>
        <v>Uganda</v>
      </c>
      <c r="C4512" t="s">
        <v>65</v>
      </c>
      <c r="D4512" t="str">
        <f t="shared" si="333"/>
        <v>FinScope</v>
      </c>
      <c r="E4512" t="s">
        <v>143</v>
      </c>
      <c r="F4512" t="s">
        <v>650</v>
      </c>
      <c r="G4512" t="str">
        <f t="shared" si="334"/>
        <v>Proportion of individuals who have at least one negative opinion of SHG lending behavior</v>
      </c>
      <c r="H4512" t="s">
        <v>816</v>
      </c>
      <c r="I4512" t="s">
        <v>740</v>
      </c>
      <c r="J4512" t="s">
        <v>66</v>
      </c>
      <c r="K4512" t="s">
        <v>127</v>
      </c>
      <c r="L4512" t="str">
        <f t="shared" si="335"/>
        <v>4.1 Individuals who use mobile money</v>
      </c>
      <c r="M4512" t="str">
        <f t="shared" si="336"/>
        <v>Proportion of individuals who have at least one negative opinion of SHG lending behavior (Among all question respondents)</v>
      </c>
      <c r="N4512" t="s">
        <v>692</v>
      </c>
      <c r="O4512" s="19">
        <v>0.40899822170546724</v>
      </c>
      <c r="P4512">
        <v>1.5756292829726744E-2</v>
      </c>
      <c r="Q4512" s="19">
        <v>0.37810545779295546</v>
      </c>
      <c r="R4512" s="19">
        <v>0.43989098561797901</v>
      </c>
      <c r="S4512">
        <v>1467</v>
      </c>
      <c r="T4512" t="str">
        <f t="shared" si="339"/>
        <v>1</v>
      </c>
    </row>
    <row r="4513" spans="1:20" x14ac:dyDescent="0.25">
      <c r="A4513" s="6" t="s">
        <v>629</v>
      </c>
      <c r="B4513" s="6" t="str">
        <f t="shared" si="338"/>
        <v>Uganda</v>
      </c>
      <c r="C4513" t="s">
        <v>65</v>
      </c>
      <c r="D4513" t="str">
        <f t="shared" si="333"/>
        <v>FinScope</v>
      </c>
      <c r="E4513" t="s">
        <v>143</v>
      </c>
      <c r="F4513" t="s">
        <v>671</v>
      </c>
      <c r="G4513" t="str">
        <f t="shared" si="334"/>
        <v>Proportion of individuals who use types of collateral to obtain a SHG loan</v>
      </c>
      <c r="H4513" t="s">
        <v>740</v>
      </c>
      <c r="I4513" t="str">
        <f t="shared" ref="I4513:I4556" si="340">H4513</f>
        <v>Any SHG (one or more)</v>
      </c>
      <c r="J4513" t="s">
        <v>66</v>
      </c>
      <c r="K4513" t="s">
        <v>114</v>
      </c>
      <c r="L4513" t="str">
        <f t="shared" si="335"/>
        <v>1.1 All individuals</v>
      </c>
      <c r="M4513" t="str">
        <f t="shared" si="336"/>
        <v>Proportion of individuals who use types of collateral to obtain a SHG loan (Among all question respondents)</v>
      </c>
      <c r="N4513" t="s">
        <v>693</v>
      </c>
      <c r="O4513" s="19">
        <v>9.6924465682384164E-2</v>
      </c>
      <c r="P4513">
        <v>6.0950440141006234E-3</v>
      </c>
      <c r="Q4513" s="19">
        <v>8.4974144766239823E-2</v>
      </c>
      <c r="R4513" s="19">
        <v>0.10887478659852851</v>
      </c>
      <c r="S4513">
        <v>3401</v>
      </c>
      <c r="T4513" t="str">
        <f t="shared" si="339"/>
        <v>1</v>
      </c>
    </row>
    <row r="4514" spans="1:20" x14ac:dyDescent="0.25">
      <c r="A4514" s="6" t="s">
        <v>629</v>
      </c>
      <c r="B4514" s="6" t="str">
        <f t="shared" si="338"/>
        <v>Uganda</v>
      </c>
      <c r="C4514" t="s">
        <v>65</v>
      </c>
      <c r="D4514" t="str">
        <f t="shared" ref="D4514:D4577" si="341">C4514</f>
        <v>FinScope</v>
      </c>
      <c r="E4514" t="s">
        <v>143</v>
      </c>
      <c r="F4514" t="s">
        <v>671</v>
      </c>
      <c r="G4514" t="str">
        <f t="shared" ref="G4514:G4577" si="342">F4514</f>
        <v>Proportion of individuals who use types of collateral to obtain a SHG loan</v>
      </c>
      <c r="H4514" t="s">
        <v>740</v>
      </c>
      <c r="I4514" t="str">
        <f t="shared" si="340"/>
        <v>Any SHG (one or more)</v>
      </c>
      <c r="J4514" t="s">
        <v>66</v>
      </c>
      <c r="K4514" t="s">
        <v>116</v>
      </c>
      <c r="L4514" t="str">
        <f t="shared" ref="L4514:L4577" si="343">K4514</f>
        <v>1.3 Males</v>
      </c>
      <c r="M4514" t="str">
        <f t="shared" ref="M4514:M4577" si="344">CONCATENATE(F4514," (Among ",J4514,")")</f>
        <v>Proportion of individuals who use types of collateral to obtain a SHG loan (Among all question respondents)</v>
      </c>
      <c r="N4514" t="s">
        <v>693</v>
      </c>
      <c r="O4514" s="19">
        <v>9.6128250960357625E-2</v>
      </c>
      <c r="P4514">
        <v>8.9589410780858501E-3</v>
      </c>
      <c r="Q4514" s="19">
        <v>7.8562796026107745E-2</v>
      </c>
      <c r="R4514" s="19">
        <v>0.11369370589460751</v>
      </c>
      <c r="S4514">
        <v>1450</v>
      </c>
      <c r="T4514" t="str">
        <f t="shared" si="339"/>
        <v>1</v>
      </c>
    </row>
    <row r="4515" spans="1:20" x14ac:dyDescent="0.25">
      <c r="A4515" s="6" t="s">
        <v>629</v>
      </c>
      <c r="B4515" s="6" t="str">
        <f t="shared" si="338"/>
        <v>Uganda</v>
      </c>
      <c r="C4515" t="s">
        <v>65</v>
      </c>
      <c r="D4515" t="str">
        <f t="shared" si="341"/>
        <v>FinScope</v>
      </c>
      <c r="E4515" t="s">
        <v>143</v>
      </c>
      <c r="F4515" t="s">
        <v>671</v>
      </c>
      <c r="G4515" t="str">
        <f t="shared" si="342"/>
        <v>Proportion of individuals who use types of collateral to obtain a SHG loan</v>
      </c>
      <c r="H4515" t="s">
        <v>740</v>
      </c>
      <c r="I4515" t="str">
        <f t="shared" si="340"/>
        <v>Any SHG (one or more)</v>
      </c>
      <c r="J4515" t="s">
        <v>66</v>
      </c>
      <c r="K4515" t="s">
        <v>115</v>
      </c>
      <c r="L4515" t="str">
        <f t="shared" si="343"/>
        <v>1.2 Females</v>
      </c>
      <c r="M4515" t="str">
        <f t="shared" si="344"/>
        <v>Proportion of individuals who use types of collateral to obtain a SHG loan (Among all question respondents)</v>
      </c>
      <c r="N4515" t="s">
        <v>693</v>
      </c>
      <c r="O4515" s="19">
        <v>9.7645847683961659E-2</v>
      </c>
      <c r="P4515">
        <v>8.3100449287444207E-3</v>
      </c>
      <c r="Q4515" s="19">
        <v>8.1352658742859754E-2</v>
      </c>
      <c r="R4515" s="19">
        <v>0.11393903662506356</v>
      </c>
      <c r="S4515">
        <v>1951</v>
      </c>
      <c r="T4515" t="str">
        <f t="shared" si="339"/>
        <v>1</v>
      </c>
    </row>
    <row r="4516" spans="1:20" x14ac:dyDescent="0.25">
      <c r="A4516" s="6" t="s">
        <v>629</v>
      </c>
      <c r="B4516" s="6" t="str">
        <f t="shared" si="338"/>
        <v>Uganda</v>
      </c>
      <c r="C4516" t="s">
        <v>65</v>
      </c>
      <c r="D4516" t="str">
        <f t="shared" si="341"/>
        <v>FinScope</v>
      </c>
      <c r="E4516" t="s">
        <v>143</v>
      </c>
      <c r="F4516" t="s">
        <v>671</v>
      </c>
      <c r="G4516" t="str">
        <f t="shared" si="342"/>
        <v>Proportion of individuals who use types of collateral to obtain a SHG loan</v>
      </c>
      <c r="H4516" t="s">
        <v>740</v>
      </c>
      <c r="I4516" t="str">
        <f t="shared" si="340"/>
        <v>Any SHG (one or more)</v>
      </c>
      <c r="J4516" t="s">
        <v>66</v>
      </c>
      <c r="K4516" t="s">
        <v>135</v>
      </c>
      <c r="L4516" t="str">
        <f t="shared" si="343"/>
        <v>6.2 Urban individuals</v>
      </c>
      <c r="M4516" t="str">
        <f t="shared" si="344"/>
        <v>Proportion of individuals who use types of collateral to obtain a SHG loan (Among all question respondents)</v>
      </c>
      <c r="N4516" t="s">
        <v>693</v>
      </c>
      <c r="O4516" s="19">
        <v>8.0405388271397815E-2</v>
      </c>
      <c r="P4516">
        <v>1.2943165595455525E-2</v>
      </c>
      <c r="Q4516" s="19">
        <v>5.5028215903379155E-2</v>
      </c>
      <c r="R4516" s="19">
        <v>0.10578256063941648</v>
      </c>
      <c r="S4516">
        <v>854</v>
      </c>
      <c r="T4516" t="str">
        <f t="shared" si="339"/>
        <v>1</v>
      </c>
    </row>
    <row r="4517" spans="1:20" x14ac:dyDescent="0.25">
      <c r="A4517" s="6" t="s">
        <v>629</v>
      </c>
      <c r="B4517" s="6" t="str">
        <f t="shared" si="338"/>
        <v>Uganda</v>
      </c>
      <c r="C4517" t="s">
        <v>65</v>
      </c>
      <c r="D4517" t="str">
        <f t="shared" si="341"/>
        <v>FinScope</v>
      </c>
      <c r="E4517" t="s">
        <v>143</v>
      </c>
      <c r="F4517" t="s">
        <v>671</v>
      </c>
      <c r="G4517" t="str">
        <f t="shared" si="342"/>
        <v>Proportion of individuals who use types of collateral to obtain a SHG loan</v>
      </c>
      <c r="H4517" t="s">
        <v>740</v>
      </c>
      <c r="I4517" t="str">
        <f t="shared" si="340"/>
        <v>Any SHG (one or more)</v>
      </c>
      <c r="J4517" t="s">
        <v>66</v>
      </c>
      <c r="K4517" t="s">
        <v>134</v>
      </c>
      <c r="L4517" t="str">
        <f t="shared" si="343"/>
        <v>6.1 Rural individuals</v>
      </c>
      <c r="M4517" t="str">
        <f t="shared" si="344"/>
        <v>Proportion of individuals who use types of collateral to obtain a SHG loan (Among all question respondents)</v>
      </c>
      <c r="N4517" t="s">
        <v>693</v>
      </c>
      <c r="O4517" s="19">
        <v>0.10083125681889793</v>
      </c>
      <c r="P4517">
        <v>6.8880437545250925E-3</v>
      </c>
      <c r="Q4517" s="19">
        <v>8.7326131480903998E-2</v>
      </c>
      <c r="R4517" s="19">
        <v>0.11433638215689186</v>
      </c>
      <c r="S4517">
        <v>2547</v>
      </c>
      <c r="T4517" t="str">
        <f t="shared" si="339"/>
        <v>1</v>
      </c>
    </row>
    <row r="4518" spans="1:20" x14ac:dyDescent="0.25">
      <c r="A4518" s="6" t="s">
        <v>629</v>
      </c>
      <c r="B4518" s="6" t="str">
        <f t="shared" si="338"/>
        <v>Uganda</v>
      </c>
      <c r="C4518" t="s">
        <v>65</v>
      </c>
      <c r="D4518" t="str">
        <f t="shared" si="341"/>
        <v>FinScope</v>
      </c>
      <c r="E4518" t="s">
        <v>143</v>
      </c>
      <c r="F4518" t="s">
        <v>671</v>
      </c>
      <c r="G4518" t="str">
        <f t="shared" si="342"/>
        <v>Proportion of individuals who use types of collateral to obtain a SHG loan</v>
      </c>
      <c r="H4518" t="s">
        <v>740</v>
      </c>
      <c r="I4518" t="str">
        <f t="shared" si="340"/>
        <v>Any SHG (one or more)</v>
      </c>
      <c r="J4518" t="s">
        <v>66</v>
      </c>
      <c r="K4518" t="s">
        <v>124</v>
      </c>
      <c r="L4518" t="str">
        <f t="shared" si="343"/>
        <v>3.2 Individuals who do not have access to a mobile phone</v>
      </c>
      <c r="M4518" t="str">
        <f t="shared" si="344"/>
        <v>Proportion of individuals who use types of collateral to obtain a SHG loan (Among all question respondents)</v>
      </c>
      <c r="N4518" t="s">
        <v>693</v>
      </c>
      <c r="O4518" s="19">
        <v>6.9053897364570196E-2</v>
      </c>
      <c r="P4518">
        <v>1.1363538677558051E-2</v>
      </c>
      <c r="Q4518" s="19">
        <v>4.6773839398512131E-2</v>
      </c>
      <c r="R4518" s="19">
        <v>9.1333955330628269E-2</v>
      </c>
      <c r="S4518">
        <v>715</v>
      </c>
      <c r="T4518" t="str">
        <f t="shared" si="339"/>
        <v>1</v>
      </c>
    </row>
    <row r="4519" spans="1:20" x14ac:dyDescent="0.25">
      <c r="A4519" s="6" t="s">
        <v>629</v>
      </c>
      <c r="B4519" s="6" t="str">
        <f t="shared" si="338"/>
        <v>Uganda</v>
      </c>
      <c r="C4519" t="s">
        <v>65</v>
      </c>
      <c r="D4519" t="str">
        <f t="shared" si="341"/>
        <v>FinScope</v>
      </c>
      <c r="E4519" t="s">
        <v>143</v>
      </c>
      <c r="F4519" t="s">
        <v>671</v>
      </c>
      <c r="G4519" t="str">
        <f t="shared" si="342"/>
        <v>Proportion of individuals who use types of collateral to obtain a SHG loan</v>
      </c>
      <c r="H4519" t="s">
        <v>740</v>
      </c>
      <c r="I4519" t="str">
        <f t="shared" si="340"/>
        <v>Any SHG (one or more)</v>
      </c>
      <c r="J4519" t="s">
        <v>66</v>
      </c>
      <c r="K4519" t="s">
        <v>123</v>
      </c>
      <c r="L4519" t="str">
        <f t="shared" si="343"/>
        <v>3.1 Individuals who have access to a mobile phone</v>
      </c>
      <c r="M4519" t="str">
        <f t="shared" si="344"/>
        <v>Proportion of individuals who use types of collateral to obtain a SHG loan (Among all question respondents)</v>
      </c>
      <c r="N4519" t="s">
        <v>693</v>
      </c>
      <c r="O4519" s="19">
        <v>0.1043852247483502</v>
      </c>
      <c r="P4519">
        <v>7.0933153912475884E-3</v>
      </c>
      <c r="Q4519" s="19">
        <v>9.0477631121671065E-2</v>
      </c>
      <c r="R4519" s="19">
        <v>0.11829281837502933</v>
      </c>
      <c r="S4519">
        <v>2680</v>
      </c>
      <c r="T4519" t="str">
        <f t="shared" si="339"/>
        <v>1</v>
      </c>
    </row>
    <row r="4520" spans="1:20" x14ac:dyDescent="0.25">
      <c r="A4520" s="6" t="s">
        <v>629</v>
      </c>
      <c r="B4520" s="6" t="str">
        <f t="shared" si="338"/>
        <v>Uganda</v>
      </c>
      <c r="C4520" t="s">
        <v>65</v>
      </c>
      <c r="D4520" t="str">
        <f t="shared" si="341"/>
        <v>FinScope</v>
      </c>
      <c r="E4520" t="s">
        <v>143</v>
      </c>
      <c r="F4520" t="s">
        <v>671</v>
      </c>
      <c r="G4520" t="str">
        <f t="shared" si="342"/>
        <v>Proportion of individuals who use types of collateral to obtain a SHG loan</v>
      </c>
      <c r="H4520" t="s">
        <v>740</v>
      </c>
      <c r="I4520" t="str">
        <f t="shared" si="340"/>
        <v>Any SHG (one or more)</v>
      </c>
      <c r="J4520" t="s">
        <v>66</v>
      </c>
      <c r="K4520" t="s">
        <v>121</v>
      </c>
      <c r="L4520" t="str">
        <f t="shared" si="343"/>
        <v>2.2 Individuals who do not have a bank account</v>
      </c>
      <c r="M4520" t="str">
        <f t="shared" si="344"/>
        <v>Proportion of individuals who use types of collateral to obtain a SHG loan (Among all question respondents)</v>
      </c>
      <c r="N4520" t="s">
        <v>693</v>
      </c>
      <c r="O4520" s="19">
        <v>9.5191600283999256E-2</v>
      </c>
      <c r="P4520">
        <v>6.3706444113873799E-3</v>
      </c>
      <c r="Q4520" s="19">
        <v>8.2700920153946991E-2</v>
      </c>
      <c r="R4520" s="19">
        <v>0.10768228041405152</v>
      </c>
      <c r="S4520">
        <v>2998</v>
      </c>
      <c r="T4520" t="str">
        <f t="shared" si="339"/>
        <v>1</v>
      </c>
    </row>
    <row r="4521" spans="1:20" x14ac:dyDescent="0.25">
      <c r="A4521" s="6" t="s">
        <v>629</v>
      </c>
      <c r="B4521" s="6" t="str">
        <f t="shared" si="338"/>
        <v>Uganda</v>
      </c>
      <c r="C4521" t="s">
        <v>65</v>
      </c>
      <c r="D4521" t="str">
        <f t="shared" si="341"/>
        <v>FinScope</v>
      </c>
      <c r="E4521" t="s">
        <v>143</v>
      </c>
      <c r="F4521" t="s">
        <v>671</v>
      </c>
      <c r="G4521" t="str">
        <f t="shared" si="342"/>
        <v>Proportion of individuals who use types of collateral to obtain a SHG loan</v>
      </c>
      <c r="H4521" t="s">
        <v>740</v>
      </c>
      <c r="I4521" t="str">
        <f t="shared" si="340"/>
        <v>Any SHG (one or more)</v>
      </c>
      <c r="J4521" t="s">
        <v>66</v>
      </c>
      <c r="K4521" t="s">
        <v>120</v>
      </c>
      <c r="L4521" t="str">
        <f t="shared" si="343"/>
        <v>2.1 Individuals who have a bank account</v>
      </c>
      <c r="M4521" t="str">
        <f t="shared" si="344"/>
        <v>Proportion of individuals who use types of collateral to obtain a SHG loan (Among all question respondents)</v>
      </c>
      <c r="N4521" t="s">
        <v>693</v>
      </c>
      <c r="O4521" s="19">
        <v>0.12434258150043213</v>
      </c>
      <c r="P4521">
        <v>2.4232147174217414E-2</v>
      </c>
      <c r="Q4521" s="19">
        <v>7.6831532433484825E-2</v>
      </c>
      <c r="R4521" s="19">
        <v>0.17185363056737946</v>
      </c>
      <c r="S4521">
        <v>309</v>
      </c>
      <c r="T4521" t="str">
        <f t="shared" si="339"/>
        <v>1</v>
      </c>
    </row>
    <row r="4522" spans="1:20" x14ac:dyDescent="0.25">
      <c r="A4522" s="6" t="s">
        <v>629</v>
      </c>
      <c r="B4522" s="6" t="str">
        <f t="shared" si="338"/>
        <v>Uganda</v>
      </c>
      <c r="C4522" t="s">
        <v>65</v>
      </c>
      <c r="D4522" t="str">
        <f t="shared" si="341"/>
        <v>FinScope</v>
      </c>
      <c r="E4522" t="s">
        <v>143</v>
      </c>
      <c r="F4522" t="s">
        <v>671</v>
      </c>
      <c r="G4522" t="str">
        <f t="shared" si="342"/>
        <v>Proportion of individuals who use types of collateral to obtain a SHG loan</v>
      </c>
      <c r="H4522" t="s">
        <v>740</v>
      </c>
      <c r="I4522" t="str">
        <f t="shared" si="340"/>
        <v>Any SHG (one or more)</v>
      </c>
      <c r="J4522" t="s">
        <v>66</v>
      </c>
      <c r="K4522" t="s">
        <v>128</v>
      </c>
      <c r="L4522" t="str">
        <f t="shared" si="343"/>
        <v>4.2 Individuals who do not use mobile money</v>
      </c>
      <c r="M4522" t="str">
        <f t="shared" si="344"/>
        <v>Proportion of individuals who use types of collateral to obtain a SHG loan (Among all question respondents)</v>
      </c>
      <c r="N4522" t="s">
        <v>693</v>
      </c>
      <c r="O4522" s="19">
        <v>8.1195727599133544E-2</v>
      </c>
      <c r="P4522">
        <v>7.3334261143628158E-3</v>
      </c>
      <c r="Q4522" s="19">
        <v>6.6817358012511194E-2</v>
      </c>
      <c r="R4522" s="19">
        <v>9.5574097185755894E-2</v>
      </c>
      <c r="S4522">
        <v>1908</v>
      </c>
      <c r="T4522" t="str">
        <f t="shared" si="339"/>
        <v>1</v>
      </c>
    </row>
    <row r="4523" spans="1:20" x14ac:dyDescent="0.25">
      <c r="A4523" s="6" t="s">
        <v>629</v>
      </c>
      <c r="B4523" s="6" t="str">
        <f t="shared" si="338"/>
        <v>Uganda</v>
      </c>
      <c r="C4523" t="s">
        <v>65</v>
      </c>
      <c r="D4523" t="str">
        <f t="shared" si="341"/>
        <v>FinScope</v>
      </c>
      <c r="E4523" t="s">
        <v>143</v>
      </c>
      <c r="F4523" t="s">
        <v>671</v>
      </c>
      <c r="G4523" t="str">
        <f t="shared" si="342"/>
        <v>Proportion of individuals who use types of collateral to obtain a SHG loan</v>
      </c>
      <c r="H4523" t="s">
        <v>740</v>
      </c>
      <c r="I4523" t="str">
        <f t="shared" si="340"/>
        <v>Any SHG (one or more)</v>
      </c>
      <c r="J4523" t="s">
        <v>66</v>
      </c>
      <c r="K4523" t="s">
        <v>127</v>
      </c>
      <c r="L4523" t="str">
        <f t="shared" si="343"/>
        <v>4.1 Individuals who use mobile money</v>
      </c>
      <c r="M4523" t="str">
        <f t="shared" si="344"/>
        <v>Proportion of individuals who use types of collateral to obtain a SHG loan (Among all question respondents)</v>
      </c>
      <c r="N4523" t="s">
        <v>693</v>
      </c>
      <c r="O4523" s="19">
        <v>0.11657173900428065</v>
      </c>
      <c r="P4523">
        <v>1.020297256433938E-2</v>
      </c>
      <c r="Q4523" s="19">
        <v>9.6567158863367045E-2</v>
      </c>
      <c r="R4523" s="19">
        <v>0.13657631914519425</v>
      </c>
      <c r="S4523">
        <v>1467</v>
      </c>
      <c r="T4523" t="str">
        <f t="shared" si="339"/>
        <v>1</v>
      </c>
    </row>
    <row r="4524" spans="1:20" x14ac:dyDescent="0.25">
      <c r="A4524" s="6" t="s">
        <v>629</v>
      </c>
      <c r="B4524" s="6" t="str">
        <f t="shared" si="338"/>
        <v>Uganda</v>
      </c>
      <c r="C4524" t="s">
        <v>65</v>
      </c>
      <c r="D4524" t="str">
        <f t="shared" si="341"/>
        <v>FinScope</v>
      </c>
      <c r="E4524" t="s">
        <v>143</v>
      </c>
      <c r="F4524" t="s">
        <v>688</v>
      </c>
      <c r="G4524" t="str">
        <f t="shared" si="342"/>
        <v>Proportion of individuals who trust SHG lending behavior</v>
      </c>
      <c r="H4524" t="s">
        <v>740</v>
      </c>
      <c r="I4524" t="str">
        <f t="shared" si="340"/>
        <v>Any SHG (one or more)</v>
      </c>
      <c r="J4524" t="s">
        <v>66</v>
      </c>
      <c r="K4524" t="s">
        <v>114</v>
      </c>
      <c r="L4524" t="str">
        <f t="shared" si="343"/>
        <v>1.1 All individuals</v>
      </c>
      <c r="M4524" t="str">
        <f t="shared" si="344"/>
        <v>Proportion of individuals who trust SHG lending behavior (Among all question respondents)</v>
      </c>
      <c r="N4524" t="s">
        <v>694</v>
      </c>
      <c r="O4524" s="19">
        <v>0.33922759944687392</v>
      </c>
      <c r="P4524">
        <v>9.8795712092468631E-3</v>
      </c>
      <c r="Q4524" s="19">
        <v>0.31985710003927914</v>
      </c>
      <c r="R4524" s="19">
        <v>0.35859809885446869</v>
      </c>
      <c r="S4524">
        <v>3401</v>
      </c>
      <c r="T4524" t="str">
        <f t="shared" si="339"/>
        <v>1</v>
      </c>
    </row>
    <row r="4525" spans="1:20" x14ac:dyDescent="0.25">
      <c r="A4525" s="6" t="s">
        <v>629</v>
      </c>
      <c r="B4525" s="6" t="str">
        <f t="shared" si="338"/>
        <v>Uganda</v>
      </c>
      <c r="C4525" t="s">
        <v>65</v>
      </c>
      <c r="D4525" t="str">
        <f t="shared" si="341"/>
        <v>FinScope</v>
      </c>
      <c r="E4525" t="s">
        <v>143</v>
      </c>
      <c r="F4525" t="s">
        <v>688</v>
      </c>
      <c r="G4525" t="str">
        <f t="shared" si="342"/>
        <v>Proportion of individuals who trust SHG lending behavior</v>
      </c>
      <c r="H4525" t="s">
        <v>740</v>
      </c>
      <c r="I4525" t="str">
        <f t="shared" si="340"/>
        <v>Any SHG (one or more)</v>
      </c>
      <c r="J4525" t="s">
        <v>66</v>
      </c>
      <c r="K4525" t="s">
        <v>116</v>
      </c>
      <c r="L4525" t="str">
        <f t="shared" si="343"/>
        <v>1.3 Males</v>
      </c>
      <c r="M4525" t="str">
        <f t="shared" si="344"/>
        <v>Proportion of individuals who trust SHG lending behavior (Among all question respondents)</v>
      </c>
      <c r="N4525" t="s">
        <v>694</v>
      </c>
      <c r="O4525" s="19">
        <v>0.32563065038981998</v>
      </c>
      <c r="P4525">
        <v>1.495692010977371E-2</v>
      </c>
      <c r="Q4525" s="19">
        <v>0.29630518615766327</v>
      </c>
      <c r="R4525" s="19">
        <v>0.35495611462197668</v>
      </c>
      <c r="S4525">
        <v>1450</v>
      </c>
      <c r="T4525" t="str">
        <f t="shared" si="339"/>
        <v>1</v>
      </c>
    </row>
    <row r="4526" spans="1:20" x14ac:dyDescent="0.25">
      <c r="A4526" s="6" t="s">
        <v>629</v>
      </c>
      <c r="B4526" s="6" t="str">
        <f t="shared" si="338"/>
        <v>Uganda</v>
      </c>
      <c r="C4526" t="s">
        <v>65</v>
      </c>
      <c r="D4526" t="str">
        <f t="shared" si="341"/>
        <v>FinScope</v>
      </c>
      <c r="E4526" t="s">
        <v>143</v>
      </c>
      <c r="F4526" t="s">
        <v>688</v>
      </c>
      <c r="G4526" t="str">
        <f t="shared" si="342"/>
        <v>Proportion of individuals who trust SHG lending behavior</v>
      </c>
      <c r="H4526" t="s">
        <v>740</v>
      </c>
      <c r="I4526" t="str">
        <f t="shared" si="340"/>
        <v>Any SHG (one or more)</v>
      </c>
      <c r="J4526" t="s">
        <v>66</v>
      </c>
      <c r="K4526" t="s">
        <v>115</v>
      </c>
      <c r="L4526" t="str">
        <f t="shared" si="343"/>
        <v>1.2 Females</v>
      </c>
      <c r="M4526" t="str">
        <f t="shared" si="344"/>
        <v>Proportion of individuals who trust SHG lending behavior (Among all question respondents)</v>
      </c>
      <c r="N4526" t="s">
        <v>694</v>
      </c>
      <c r="O4526" s="19">
        <v>0.35154663105327266</v>
      </c>
      <c r="P4526">
        <v>1.3066469710202712E-2</v>
      </c>
      <c r="Q4526" s="19">
        <v>0.32592770099850044</v>
      </c>
      <c r="R4526" s="19">
        <v>0.37716556110804489</v>
      </c>
      <c r="S4526">
        <v>1951</v>
      </c>
      <c r="T4526" t="str">
        <f t="shared" si="339"/>
        <v>1</v>
      </c>
    </row>
    <row r="4527" spans="1:20" x14ac:dyDescent="0.25">
      <c r="A4527" s="6" t="s">
        <v>629</v>
      </c>
      <c r="B4527" s="6" t="str">
        <f t="shared" si="338"/>
        <v>Uganda</v>
      </c>
      <c r="C4527" t="s">
        <v>65</v>
      </c>
      <c r="D4527" t="str">
        <f t="shared" si="341"/>
        <v>FinScope</v>
      </c>
      <c r="E4527" t="s">
        <v>143</v>
      </c>
      <c r="F4527" t="s">
        <v>688</v>
      </c>
      <c r="G4527" t="str">
        <f t="shared" si="342"/>
        <v>Proportion of individuals who trust SHG lending behavior</v>
      </c>
      <c r="H4527" t="s">
        <v>740</v>
      </c>
      <c r="I4527" t="str">
        <f t="shared" si="340"/>
        <v>Any SHG (one or more)</v>
      </c>
      <c r="J4527" t="s">
        <v>66</v>
      </c>
      <c r="K4527" t="s">
        <v>135</v>
      </c>
      <c r="L4527" t="str">
        <f t="shared" si="343"/>
        <v>6.2 Urban individuals</v>
      </c>
      <c r="M4527" t="str">
        <f t="shared" si="344"/>
        <v>Proportion of individuals who trust SHG lending behavior (Among all question respondents)</v>
      </c>
      <c r="N4527" t="s">
        <v>694</v>
      </c>
      <c r="O4527" s="19">
        <v>0.34703216442518386</v>
      </c>
      <c r="P4527">
        <v>2.1244272964647936E-2</v>
      </c>
      <c r="Q4527" s="19">
        <v>0.30537932664905282</v>
      </c>
      <c r="R4527" s="19">
        <v>0.38868500220131491</v>
      </c>
      <c r="S4527">
        <v>854</v>
      </c>
      <c r="T4527" t="str">
        <f t="shared" si="339"/>
        <v>1</v>
      </c>
    </row>
    <row r="4528" spans="1:20" x14ac:dyDescent="0.25">
      <c r="A4528" s="6" t="s">
        <v>629</v>
      </c>
      <c r="B4528" s="6" t="str">
        <f t="shared" si="338"/>
        <v>Uganda</v>
      </c>
      <c r="C4528" t="s">
        <v>65</v>
      </c>
      <c r="D4528" t="str">
        <f t="shared" si="341"/>
        <v>FinScope</v>
      </c>
      <c r="E4528" t="s">
        <v>143</v>
      </c>
      <c r="F4528" t="s">
        <v>688</v>
      </c>
      <c r="G4528" t="str">
        <f t="shared" si="342"/>
        <v>Proportion of individuals who trust SHG lending behavior</v>
      </c>
      <c r="H4528" t="s">
        <v>740</v>
      </c>
      <c r="I4528" t="str">
        <f t="shared" si="340"/>
        <v>Any SHG (one or more)</v>
      </c>
      <c r="J4528" t="s">
        <v>66</v>
      </c>
      <c r="K4528" t="s">
        <v>134</v>
      </c>
      <c r="L4528" t="str">
        <f t="shared" si="343"/>
        <v>6.1 Rural individuals</v>
      </c>
      <c r="M4528" t="str">
        <f t="shared" si="344"/>
        <v>Proportion of individuals who trust SHG lending behavior (Among all question respondents)</v>
      </c>
      <c r="N4528" t="s">
        <v>694</v>
      </c>
      <c r="O4528" s="19">
        <v>0.33738180597287953</v>
      </c>
      <c r="P4528">
        <v>1.1137139621180226E-2</v>
      </c>
      <c r="Q4528" s="19">
        <v>0.31554564002344482</v>
      </c>
      <c r="R4528" s="19">
        <v>0.35921797192231425</v>
      </c>
      <c r="S4528">
        <v>2547</v>
      </c>
      <c r="T4528" t="str">
        <f t="shared" si="339"/>
        <v>1</v>
      </c>
    </row>
    <row r="4529" spans="1:20" x14ac:dyDescent="0.25">
      <c r="A4529" s="6" t="s">
        <v>629</v>
      </c>
      <c r="B4529" s="6" t="str">
        <f t="shared" si="338"/>
        <v>Uganda</v>
      </c>
      <c r="C4529" t="s">
        <v>65</v>
      </c>
      <c r="D4529" t="str">
        <f t="shared" si="341"/>
        <v>FinScope</v>
      </c>
      <c r="E4529" t="s">
        <v>143</v>
      </c>
      <c r="F4529" t="s">
        <v>688</v>
      </c>
      <c r="G4529" t="str">
        <f t="shared" si="342"/>
        <v>Proportion of individuals who trust SHG lending behavior</v>
      </c>
      <c r="H4529" t="s">
        <v>740</v>
      </c>
      <c r="I4529" t="str">
        <f t="shared" si="340"/>
        <v>Any SHG (one or more)</v>
      </c>
      <c r="J4529" t="s">
        <v>66</v>
      </c>
      <c r="K4529" t="s">
        <v>124</v>
      </c>
      <c r="L4529" t="str">
        <f t="shared" si="343"/>
        <v>3.2 Individuals who do not have access to a mobile phone</v>
      </c>
      <c r="M4529" t="str">
        <f t="shared" si="344"/>
        <v>Proportion of individuals who trust SHG lending behavior (Among all question respondents)</v>
      </c>
      <c r="N4529" t="s">
        <v>694</v>
      </c>
      <c r="O4529" s="19">
        <v>0.29277353376448134</v>
      </c>
      <c r="P4529">
        <v>2.117806232081694E-2</v>
      </c>
      <c r="Q4529" s="19">
        <v>0.25125051267876541</v>
      </c>
      <c r="R4529" s="19">
        <v>0.33429655485019727</v>
      </c>
      <c r="S4529">
        <v>715</v>
      </c>
      <c r="T4529" t="str">
        <f t="shared" si="339"/>
        <v>1</v>
      </c>
    </row>
    <row r="4530" spans="1:20" x14ac:dyDescent="0.25">
      <c r="A4530" s="6" t="s">
        <v>629</v>
      </c>
      <c r="B4530" s="6" t="str">
        <f t="shared" si="338"/>
        <v>Uganda</v>
      </c>
      <c r="C4530" t="s">
        <v>65</v>
      </c>
      <c r="D4530" t="str">
        <f t="shared" si="341"/>
        <v>FinScope</v>
      </c>
      <c r="E4530" t="s">
        <v>143</v>
      </c>
      <c r="F4530" t="s">
        <v>688</v>
      </c>
      <c r="G4530" t="str">
        <f t="shared" si="342"/>
        <v>Proportion of individuals who trust SHG lending behavior</v>
      </c>
      <c r="H4530" t="s">
        <v>740</v>
      </c>
      <c r="I4530" t="str">
        <f t="shared" si="340"/>
        <v>Any SHG (one or more)</v>
      </c>
      <c r="J4530" t="s">
        <v>66</v>
      </c>
      <c r="K4530" t="s">
        <v>123</v>
      </c>
      <c r="L4530" t="str">
        <f t="shared" si="343"/>
        <v>3.1 Individuals who have access to a mobile phone</v>
      </c>
      <c r="M4530" t="str">
        <f t="shared" si="344"/>
        <v>Proportion of individuals who trust SHG lending behavior (Among all question respondents)</v>
      </c>
      <c r="N4530" t="s">
        <v>694</v>
      </c>
      <c r="O4530" s="19">
        <v>0.35117582368345979</v>
      </c>
      <c r="P4530">
        <v>1.1180012998498095E-2</v>
      </c>
      <c r="Q4530" s="19">
        <v>0.32925559753420991</v>
      </c>
      <c r="R4530" s="19">
        <v>0.37309604983270966</v>
      </c>
      <c r="S4530">
        <v>2680</v>
      </c>
      <c r="T4530" t="str">
        <f t="shared" si="339"/>
        <v>1</v>
      </c>
    </row>
    <row r="4531" spans="1:20" x14ac:dyDescent="0.25">
      <c r="A4531" s="6" t="s">
        <v>629</v>
      </c>
      <c r="B4531" s="6" t="str">
        <f t="shared" si="338"/>
        <v>Uganda</v>
      </c>
      <c r="C4531" t="s">
        <v>65</v>
      </c>
      <c r="D4531" t="str">
        <f t="shared" si="341"/>
        <v>FinScope</v>
      </c>
      <c r="E4531" t="s">
        <v>143</v>
      </c>
      <c r="F4531" t="s">
        <v>688</v>
      </c>
      <c r="G4531" t="str">
        <f t="shared" si="342"/>
        <v>Proportion of individuals who trust SHG lending behavior</v>
      </c>
      <c r="H4531" t="s">
        <v>740</v>
      </c>
      <c r="I4531" t="str">
        <f t="shared" si="340"/>
        <v>Any SHG (one or more)</v>
      </c>
      <c r="J4531" t="s">
        <v>66</v>
      </c>
      <c r="K4531" t="s">
        <v>121</v>
      </c>
      <c r="L4531" t="str">
        <f t="shared" si="343"/>
        <v>2.2 Individuals who do not have a bank account</v>
      </c>
      <c r="M4531" t="str">
        <f t="shared" si="344"/>
        <v>Proportion of individuals who trust SHG lending behavior (Among all question respondents)</v>
      </c>
      <c r="N4531" t="s">
        <v>694</v>
      </c>
      <c r="O4531" s="19">
        <v>0.34462021641291635</v>
      </c>
      <c r="P4531">
        <v>1.050697724857135E-2</v>
      </c>
      <c r="Q4531" s="19">
        <v>0.32401958585330543</v>
      </c>
      <c r="R4531" s="19">
        <v>0.36522084697252727</v>
      </c>
      <c r="S4531">
        <v>2998</v>
      </c>
      <c r="T4531" t="str">
        <f t="shared" si="339"/>
        <v>1</v>
      </c>
    </row>
    <row r="4532" spans="1:20" x14ac:dyDescent="0.25">
      <c r="A4532" s="6" t="s">
        <v>629</v>
      </c>
      <c r="B4532" s="6" t="str">
        <f t="shared" si="338"/>
        <v>Uganda</v>
      </c>
      <c r="C4532" t="s">
        <v>65</v>
      </c>
      <c r="D4532" t="str">
        <f t="shared" si="341"/>
        <v>FinScope</v>
      </c>
      <c r="E4532" t="s">
        <v>143</v>
      </c>
      <c r="F4532" t="s">
        <v>688</v>
      </c>
      <c r="G4532" t="str">
        <f t="shared" si="342"/>
        <v>Proportion of individuals who trust SHG lending behavior</v>
      </c>
      <c r="H4532" t="s">
        <v>740</v>
      </c>
      <c r="I4532" t="str">
        <f t="shared" si="340"/>
        <v>Any SHG (one or more)</v>
      </c>
      <c r="J4532" t="s">
        <v>66</v>
      </c>
      <c r="K4532" t="s">
        <v>120</v>
      </c>
      <c r="L4532" t="str">
        <f t="shared" si="343"/>
        <v>2.1 Individuals who have a bank account</v>
      </c>
      <c r="M4532" t="str">
        <f t="shared" si="344"/>
        <v>Proportion of individuals who trust SHG lending behavior (Among all question respondents)</v>
      </c>
      <c r="N4532" t="s">
        <v>694</v>
      </c>
      <c r="O4532" s="19">
        <v>0.33056469229230945</v>
      </c>
      <c r="P4532">
        <v>3.4298346570234811E-2</v>
      </c>
      <c r="Q4532" s="19">
        <v>0.26331722903212407</v>
      </c>
      <c r="R4532" s="19">
        <v>0.39781215555249483</v>
      </c>
      <c r="S4532">
        <v>309</v>
      </c>
      <c r="T4532" t="str">
        <f t="shared" si="339"/>
        <v>1</v>
      </c>
    </row>
    <row r="4533" spans="1:20" x14ac:dyDescent="0.25">
      <c r="A4533" s="6" t="s">
        <v>629</v>
      </c>
      <c r="B4533" s="6" t="str">
        <f t="shared" si="338"/>
        <v>Uganda</v>
      </c>
      <c r="C4533" t="s">
        <v>65</v>
      </c>
      <c r="D4533" t="str">
        <f t="shared" si="341"/>
        <v>FinScope</v>
      </c>
      <c r="E4533" t="s">
        <v>143</v>
      </c>
      <c r="F4533" t="s">
        <v>688</v>
      </c>
      <c r="G4533" t="str">
        <f t="shared" si="342"/>
        <v>Proportion of individuals who trust SHG lending behavior</v>
      </c>
      <c r="H4533" t="s">
        <v>740</v>
      </c>
      <c r="I4533" t="str">
        <f t="shared" si="340"/>
        <v>Any SHG (one or more)</v>
      </c>
      <c r="J4533" t="s">
        <v>66</v>
      </c>
      <c r="K4533" t="s">
        <v>128</v>
      </c>
      <c r="L4533" t="str">
        <f t="shared" si="343"/>
        <v>4.2 Individuals who do not use mobile money</v>
      </c>
      <c r="M4533" t="str">
        <f t="shared" si="344"/>
        <v>Proportion of individuals who trust SHG lending behavior (Among all question respondents)</v>
      </c>
      <c r="N4533" t="s">
        <v>694</v>
      </c>
      <c r="O4533" s="19">
        <v>0.31289943794521308</v>
      </c>
      <c r="P4533">
        <v>1.2762122814933843E-2</v>
      </c>
      <c r="Q4533" s="19">
        <v>0.28787722926929898</v>
      </c>
      <c r="R4533" s="19">
        <v>0.33792164662112717</v>
      </c>
      <c r="S4533">
        <v>1908</v>
      </c>
      <c r="T4533" t="str">
        <f t="shared" si="339"/>
        <v>1</v>
      </c>
    </row>
    <row r="4534" spans="1:20" x14ac:dyDescent="0.25">
      <c r="A4534" s="6" t="s">
        <v>629</v>
      </c>
      <c r="B4534" s="6" t="str">
        <f t="shared" si="338"/>
        <v>Uganda</v>
      </c>
      <c r="C4534" t="s">
        <v>65</v>
      </c>
      <c r="D4534" t="str">
        <f t="shared" si="341"/>
        <v>FinScope</v>
      </c>
      <c r="E4534" t="s">
        <v>143</v>
      </c>
      <c r="F4534" t="s">
        <v>688</v>
      </c>
      <c r="G4534" t="str">
        <f t="shared" si="342"/>
        <v>Proportion of individuals who trust SHG lending behavior</v>
      </c>
      <c r="H4534" t="s">
        <v>740</v>
      </c>
      <c r="I4534" t="str">
        <f t="shared" si="340"/>
        <v>Any SHG (one or more)</v>
      </c>
      <c r="J4534" t="s">
        <v>66</v>
      </c>
      <c r="K4534" t="s">
        <v>127</v>
      </c>
      <c r="L4534" t="str">
        <f t="shared" si="343"/>
        <v>4.1 Individuals who use mobile money</v>
      </c>
      <c r="M4534" t="str">
        <f t="shared" si="344"/>
        <v>Proportion of individuals who trust SHG lending behavior (Among all question respondents)</v>
      </c>
      <c r="N4534" t="s">
        <v>694</v>
      </c>
      <c r="O4534" s="19">
        <v>0.3743079250474749</v>
      </c>
      <c r="P4534">
        <v>1.5589052215796826E-2</v>
      </c>
      <c r="Q4534" s="19">
        <v>0.34374306344412642</v>
      </c>
      <c r="R4534" s="19">
        <v>0.40487278665082338</v>
      </c>
      <c r="S4534">
        <v>1467</v>
      </c>
      <c r="T4534" t="str">
        <f t="shared" si="339"/>
        <v>1</v>
      </c>
    </row>
    <row r="4535" spans="1:20" x14ac:dyDescent="0.25">
      <c r="A4535" s="6" t="s">
        <v>629</v>
      </c>
      <c r="B4535" s="6" t="str">
        <f t="shared" si="338"/>
        <v>Uganda</v>
      </c>
      <c r="C4535" t="s">
        <v>65</v>
      </c>
      <c r="D4535" t="str">
        <f t="shared" si="341"/>
        <v>FinScope</v>
      </c>
      <c r="E4535" t="s">
        <v>143</v>
      </c>
      <c r="F4535" t="s">
        <v>639</v>
      </c>
      <c r="G4535" t="str">
        <f t="shared" si="342"/>
        <v>Proportion of individuals who find it easier to borrow with a SHG</v>
      </c>
      <c r="H4535" t="s">
        <v>745</v>
      </c>
      <c r="I4535" t="str">
        <f t="shared" si="340"/>
        <v>Village Saving/Lending Group</v>
      </c>
      <c r="J4535" t="s">
        <v>640</v>
      </c>
      <c r="K4535" t="s">
        <v>114</v>
      </c>
      <c r="L4535" t="str">
        <f t="shared" si="343"/>
        <v>1.1 All individuals</v>
      </c>
      <c r="M4535" t="str">
        <f t="shared" si="344"/>
        <v>Proportion of individuals who find it easier to borrow with a SHG (Among those who have ever taken a loan)</v>
      </c>
      <c r="N4535" t="s">
        <v>695</v>
      </c>
      <c r="O4535" s="19">
        <v>0.53196049664866962</v>
      </c>
      <c r="P4535">
        <v>2.1314418891936842E-2</v>
      </c>
      <c r="Q4535" s="19">
        <v>0.49011965965720139</v>
      </c>
      <c r="R4535" s="19">
        <v>0.57380133364013786</v>
      </c>
      <c r="S4535">
        <v>776</v>
      </c>
      <c r="T4535" t="str">
        <f t="shared" si="339"/>
        <v>1</v>
      </c>
    </row>
    <row r="4536" spans="1:20" x14ac:dyDescent="0.25">
      <c r="A4536" s="6" t="s">
        <v>629</v>
      </c>
      <c r="B4536" s="6" t="str">
        <f t="shared" si="338"/>
        <v>Uganda</v>
      </c>
      <c r="C4536" t="s">
        <v>65</v>
      </c>
      <c r="D4536" t="str">
        <f t="shared" si="341"/>
        <v>FinScope</v>
      </c>
      <c r="E4536" t="s">
        <v>143</v>
      </c>
      <c r="F4536" t="s">
        <v>639</v>
      </c>
      <c r="G4536" t="str">
        <f t="shared" si="342"/>
        <v>Proportion of individuals who find it easier to borrow with a SHG</v>
      </c>
      <c r="H4536" t="s">
        <v>745</v>
      </c>
      <c r="I4536" t="str">
        <f t="shared" si="340"/>
        <v>Village Saving/Lending Group</v>
      </c>
      <c r="J4536" t="s">
        <v>640</v>
      </c>
      <c r="K4536" t="s">
        <v>116</v>
      </c>
      <c r="L4536" t="str">
        <f t="shared" si="343"/>
        <v>1.3 Males</v>
      </c>
      <c r="M4536" t="str">
        <f t="shared" si="344"/>
        <v>Proportion of individuals who find it easier to borrow with a SHG (Among those who have ever taken a loan)</v>
      </c>
      <c r="N4536" t="s">
        <v>695</v>
      </c>
      <c r="O4536" s="19">
        <v>0.51485074464272684</v>
      </c>
      <c r="P4536">
        <v>3.2100467011810303E-2</v>
      </c>
      <c r="Q4536" s="19">
        <v>0.45190156840891449</v>
      </c>
      <c r="R4536" s="19">
        <v>0.5777999208765392</v>
      </c>
      <c r="S4536">
        <v>330</v>
      </c>
      <c r="T4536" t="str">
        <f t="shared" si="339"/>
        <v>1</v>
      </c>
    </row>
    <row r="4537" spans="1:20" x14ac:dyDescent="0.25">
      <c r="A4537" s="6" t="s">
        <v>629</v>
      </c>
      <c r="B4537" s="6" t="str">
        <f t="shared" si="338"/>
        <v>Uganda</v>
      </c>
      <c r="C4537" t="s">
        <v>65</v>
      </c>
      <c r="D4537" t="str">
        <f t="shared" si="341"/>
        <v>FinScope</v>
      </c>
      <c r="E4537" t="s">
        <v>143</v>
      </c>
      <c r="F4537" t="s">
        <v>639</v>
      </c>
      <c r="G4537" t="str">
        <f t="shared" si="342"/>
        <v>Proportion of individuals who find it easier to borrow with a SHG</v>
      </c>
      <c r="H4537" t="s">
        <v>745</v>
      </c>
      <c r="I4537" t="str">
        <f t="shared" si="340"/>
        <v>Village Saving/Lending Group</v>
      </c>
      <c r="J4537" t="s">
        <v>640</v>
      </c>
      <c r="K4537" t="s">
        <v>115</v>
      </c>
      <c r="L4537" t="str">
        <f t="shared" si="343"/>
        <v>1.2 Females</v>
      </c>
      <c r="M4537" t="str">
        <f t="shared" si="344"/>
        <v>Proportion of individuals who find it easier to borrow with a SHG (Among those who have ever taken a loan)</v>
      </c>
      <c r="N4537" t="s">
        <v>695</v>
      </c>
      <c r="O4537" s="19">
        <v>0.54783464603774756</v>
      </c>
      <c r="P4537">
        <v>2.8179014795579955E-2</v>
      </c>
      <c r="Q4537" s="19">
        <v>0.49256949362979902</v>
      </c>
      <c r="R4537" s="19">
        <v>0.60309979844569606</v>
      </c>
      <c r="S4537">
        <v>446</v>
      </c>
      <c r="T4537" t="str">
        <f t="shared" si="339"/>
        <v>1</v>
      </c>
    </row>
    <row r="4538" spans="1:20" x14ac:dyDescent="0.25">
      <c r="A4538" s="6" t="s">
        <v>629</v>
      </c>
      <c r="B4538" s="6" t="str">
        <f t="shared" si="338"/>
        <v>Uganda</v>
      </c>
      <c r="C4538" t="s">
        <v>65</v>
      </c>
      <c r="D4538" t="str">
        <f t="shared" si="341"/>
        <v>FinScope</v>
      </c>
      <c r="E4538" t="s">
        <v>143</v>
      </c>
      <c r="F4538" t="s">
        <v>639</v>
      </c>
      <c r="G4538" t="str">
        <f t="shared" si="342"/>
        <v>Proportion of individuals who find it easier to borrow with a SHG</v>
      </c>
      <c r="H4538" t="s">
        <v>745</v>
      </c>
      <c r="I4538" t="str">
        <f t="shared" si="340"/>
        <v>Village Saving/Lending Group</v>
      </c>
      <c r="J4538" t="s">
        <v>640</v>
      </c>
      <c r="K4538" t="s">
        <v>135</v>
      </c>
      <c r="L4538" t="str">
        <f t="shared" si="343"/>
        <v>6.2 Urban individuals</v>
      </c>
      <c r="M4538" t="str">
        <f t="shared" si="344"/>
        <v>Proportion of individuals who find it easier to borrow with a SHG (Among those who have ever taken a loan)</v>
      </c>
      <c r="N4538" t="s">
        <v>695</v>
      </c>
      <c r="O4538" s="19">
        <v>0.33446385063890516</v>
      </c>
      <c r="P4538">
        <v>5.4902068372127473E-2</v>
      </c>
      <c r="Q4538" s="19">
        <v>0.22680933520816876</v>
      </c>
      <c r="R4538" s="19">
        <v>0.44211836606964156</v>
      </c>
      <c r="S4538">
        <v>144</v>
      </c>
      <c r="T4538" t="str">
        <f t="shared" si="339"/>
        <v>1</v>
      </c>
    </row>
    <row r="4539" spans="1:20" x14ac:dyDescent="0.25">
      <c r="A4539" s="6" t="s">
        <v>629</v>
      </c>
      <c r="B4539" s="6" t="str">
        <f t="shared" si="338"/>
        <v>Uganda</v>
      </c>
      <c r="C4539" t="s">
        <v>65</v>
      </c>
      <c r="D4539" t="str">
        <f t="shared" si="341"/>
        <v>FinScope</v>
      </c>
      <c r="E4539" t="s">
        <v>143</v>
      </c>
      <c r="F4539" t="s">
        <v>639</v>
      </c>
      <c r="G4539" t="str">
        <f t="shared" si="342"/>
        <v>Proportion of individuals who find it easier to borrow with a SHG</v>
      </c>
      <c r="H4539" t="s">
        <v>745</v>
      </c>
      <c r="I4539" t="str">
        <f t="shared" si="340"/>
        <v>Village Saving/Lending Group</v>
      </c>
      <c r="J4539" t="s">
        <v>640</v>
      </c>
      <c r="K4539" t="s">
        <v>134</v>
      </c>
      <c r="L4539" t="str">
        <f t="shared" si="343"/>
        <v>6.1 Rural individuals</v>
      </c>
      <c r="M4539" t="str">
        <f t="shared" si="344"/>
        <v>Proportion of individuals who find it easier to borrow with a SHG (Among those who have ever taken a loan)</v>
      </c>
      <c r="N4539" t="s">
        <v>695</v>
      </c>
      <c r="O4539" s="19">
        <v>0.56714058171796267</v>
      </c>
      <c r="P4539">
        <v>2.2640237171199191E-2</v>
      </c>
      <c r="Q4539" s="19">
        <v>0.52273033573489669</v>
      </c>
      <c r="R4539" s="19">
        <v>0.61155082770102864</v>
      </c>
      <c r="S4539">
        <v>632</v>
      </c>
      <c r="T4539" t="str">
        <f t="shared" si="339"/>
        <v>1</v>
      </c>
    </row>
    <row r="4540" spans="1:20" x14ac:dyDescent="0.25">
      <c r="A4540" s="6" t="s">
        <v>629</v>
      </c>
      <c r="B4540" s="6" t="str">
        <f t="shared" ref="B4540:B4603" si="345">A4540</f>
        <v>Uganda</v>
      </c>
      <c r="C4540" t="s">
        <v>65</v>
      </c>
      <c r="D4540" t="str">
        <f t="shared" si="341"/>
        <v>FinScope</v>
      </c>
      <c r="E4540" t="s">
        <v>143</v>
      </c>
      <c r="F4540" t="s">
        <v>639</v>
      </c>
      <c r="G4540" t="str">
        <f t="shared" si="342"/>
        <v>Proportion of individuals who find it easier to borrow with a SHG</v>
      </c>
      <c r="H4540" t="s">
        <v>745</v>
      </c>
      <c r="I4540" t="str">
        <f t="shared" si="340"/>
        <v>Village Saving/Lending Group</v>
      </c>
      <c r="J4540" t="s">
        <v>640</v>
      </c>
      <c r="K4540" t="s">
        <v>124</v>
      </c>
      <c r="L4540" t="str">
        <f t="shared" si="343"/>
        <v>3.2 Individuals who do not have access to a mobile phone</v>
      </c>
      <c r="M4540" t="str">
        <f t="shared" si="344"/>
        <v>Proportion of individuals who find it easier to borrow with a SHG (Among those who have ever taken a loan)</v>
      </c>
      <c r="N4540" t="s">
        <v>695</v>
      </c>
      <c r="O4540" s="19">
        <v>0.5376163359260393</v>
      </c>
      <c r="P4540">
        <v>5.6921320627448785E-2</v>
      </c>
      <c r="Q4540" s="19">
        <v>0.42600433379634284</v>
      </c>
      <c r="R4540" s="19">
        <v>0.64922833805573577</v>
      </c>
      <c r="S4540">
        <v>114</v>
      </c>
      <c r="T4540" t="str">
        <f t="shared" si="339"/>
        <v>1</v>
      </c>
    </row>
    <row r="4541" spans="1:20" x14ac:dyDescent="0.25">
      <c r="A4541" s="6" t="s">
        <v>629</v>
      </c>
      <c r="B4541" s="6" t="str">
        <f t="shared" si="345"/>
        <v>Uganda</v>
      </c>
      <c r="C4541" t="s">
        <v>65</v>
      </c>
      <c r="D4541" t="str">
        <f t="shared" si="341"/>
        <v>FinScope</v>
      </c>
      <c r="E4541" t="s">
        <v>143</v>
      </c>
      <c r="F4541" t="s">
        <v>639</v>
      </c>
      <c r="G4541" t="str">
        <f t="shared" si="342"/>
        <v>Proportion of individuals who find it easier to borrow with a SHG</v>
      </c>
      <c r="H4541" t="s">
        <v>745</v>
      </c>
      <c r="I4541" t="str">
        <f t="shared" si="340"/>
        <v>Village Saving/Lending Group</v>
      </c>
      <c r="J4541" t="s">
        <v>640</v>
      </c>
      <c r="K4541" t="s">
        <v>123</v>
      </c>
      <c r="L4541" t="str">
        <f t="shared" si="343"/>
        <v>3.1 Individuals who have access to a mobile phone</v>
      </c>
      <c r="M4541" t="str">
        <f t="shared" si="344"/>
        <v>Proportion of individuals who find it easier to borrow with a SHG (Among those who have ever taken a loan)</v>
      </c>
      <c r="N4541" t="s">
        <v>695</v>
      </c>
      <c r="O4541" s="19">
        <v>0.53173657784366135</v>
      </c>
      <c r="P4541">
        <v>2.3001386519514697E-2</v>
      </c>
      <c r="Q4541" s="19">
        <v>0.48661514300202813</v>
      </c>
      <c r="R4541" s="19">
        <v>0.57685801268529457</v>
      </c>
      <c r="S4541">
        <v>661</v>
      </c>
      <c r="T4541" t="str">
        <f t="shared" si="339"/>
        <v>1</v>
      </c>
    </row>
    <row r="4542" spans="1:20" x14ac:dyDescent="0.25">
      <c r="A4542" s="6" t="s">
        <v>629</v>
      </c>
      <c r="B4542" s="6" t="str">
        <f t="shared" si="345"/>
        <v>Uganda</v>
      </c>
      <c r="C4542" t="s">
        <v>65</v>
      </c>
      <c r="D4542" t="str">
        <f t="shared" si="341"/>
        <v>FinScope</v>
      </c>
      <c r="E4542" t="s">
        <v>143</v>
      </c>
      <c r="F4542" t="s">
        <v>639</v>
      </c>
      <c r="G4542" t="str">
        <f t="shared" si="342"/>
        <v>Proportion of individuals who find it easier to borrow with a SHG</v>
      </c>
      <c r="H4542" t="s">
        <v>745</v>
      </c>
      <c r="I4542" t="str">
        <f t="shared" si="340"/>
        <v>Village Saving/Lending Group</v>
      </c>
      <c r="J4542" t="s">
        <v>640</v>
      </c>
      <c r="K4542" t="s">
        <v>121</v>
      </c>
      <c r="L4542" t="str">
        <f t="shared" si="343"/>
        <v>2.2 Individuals who do not have a bank account</v>
      </c>
      <c r="M4542" t="str">
        <f t="shared" si="344"/>
        <v>Proportion of individuals who find it easier to borrow with a SHG (Among those who have ever taken a loan)</v>
      </c>
      <c r="N4542" t="s">
        <v>695</v>
      </c>
      <c r="O4542" s="19">
        <v>0.53710120951670126</v>
      </c>
      <c r="P4542">
        <v>2.2703278213339444E-2</v>
      </c>
      <c r="Q4542" s="19">
        <v>0.49255273505905783</v>
      </c>
      <c r="R4542" s="19">
        <v>0.58164968397434469</v>
      </c>
      <c r="S4542">
        <v>658</v>
      </c>
      <c r="T4542" t="str">
        <f t="shared" si="339"/>
        <v>1</v>
      </c>
    </row>
    <row r="4543" spans="1:20" x14ac:dyDescent="0.25">
      <c r="A4543" s="6" t="s">
        <v>629</v>
      </c>
      <c r="B4543" s="6" t="str">
        <f t="shared" si="345"/>
        <v>Uganda</v>
      </c>
      <c r="C4543" t="s">
        <v>65</v>
      </c>
      <c r="D4543" t="str">
        <f t="shared" si="341"/>
        <v>FinScope</v>
      </c>
      <c r="E4543" t="s">
        <v>143</v>
      </c>
      <c r="F4543" t="s">
        <v>639</v>
      </c>
      <c r="G4543" t="str">
        <f t="shared" si="342"/>
        <v>Proportion of individuals who find it easier to borrow with a SHG</v>
      </c>
      <c r="H4543" t="s">
        <v>745</v>
      </c>
      <c r="I4543" t="str">
        <f t="shared" si="340"/>
        <v>Village Saving/Lending Group</v>
      </c>
      <c r="J4543" t="s">
        <v>640</v>
      </c>
      <c r="K4543" t="s">
        <v>120</v>
      </c>
      <c r="L4543" t="str">
        <f t="shared" si="343"/>
        <v>2.1 Individuals who have a bank account</v>
      </c>
      <c r="M4543" t="str">
        <f t="shared" si="344"/>
        <v>Proportion of individuals who find it easier to borrow with a SHG (Among those who have ever taken a loan)</v>
      </c>
      <c r="N4543" t="s">
        <v>695</v>
      </c>
      <c r="O4543" s="19">
        <v>0.49995239951648612</v>
      </c>
      <c r="P4543">
        <v>6.3329315064668434E-2</v>
      </c>
      <c r="Q4543" s="19">
        <v>0.37578221305285253</v>
      </c>
      <c r="R4543" s="19">
        <v>0.62412258598011972</v>
      </c>
      <c r="S4543">
        <v>106</v>
      </c>
      <c r="T4543" t="str">
        <f t="shared" si="339"/>
        <v>1</v>
      </c>
    </row>
    <row r="4544" spans="1:20" x14ac:dyDescent="0.25">
      <c r="A4544" s="6" t="s">
        <v>629</v>
      </c>
      <c r="B4544" s="6" t="str">
        <f t="shared" si="345"/>
        <v>Uganda</v>
      </c>
      <c r="C4544" t="s">
        <v>65</v>
      </c>
      <c r="D4544" t="str">
        <f t="shared" si="341"/>
        <v>FinScope</v>
      </c>
      <c r="E4544" t="s">
        <v>143</v>
      </c>
      <c r="F4544" t="s">
        <v>639</v>
      </c>
      <c r="G4544" t="str">
        <f t="shared" si="342"/>
        <v>Proportion of individuals who find it easier to borrow with a SHG</v>
      </c>
      <c r="H4544" t="s">
        <v>745</v>
      </c>
      <c r="I4544" t="str">
        <f t="shared" si="340"/>
        <v>Village Saving/Lending Group</v>
      </c>
      <c r="J4544" t="s">
        <v>640</v>
      </c>
      <c r="K4544" t="s">
        <v>128</v>
      </c>
      <c r="L4544" t="str">
        <f t="shared" si="343"/>
        <v>4.2 Individuals who do not use mobile money</v>
      </c>
      <c r="M4544" t="str">
        <f t="shared" si="344"/>
        <v>Proportion of individuals who find it easier to borrow with a SHG (Among those who have ever taken a loan)</v>
      </c>
      <c r="N4544" t="s">
        <v>695</v>
      </c>
      <c r="O4544" s="19">
        <v>0.56813256897186837</v>
      </c>
      <c r="P4544">
        <v>2.9240325670290886E-2</v>
      </c>
      <c r="Q4544" s="19">
        <v>0.51078552553012035</v>
      </c>
      <c r="R4544" s="19">
        <v>0.62547961241361638</v>
      </c>
      <c r="S4544">
        <v>381</v>
      </c>
      <c r="T4544" t="str">
        <f t="shared" si="339"/>
        <v>1</v>
      </c>
    </row>
    <row r="4545" spans="1:20" x14ac:dyDescent="0.25">
      <c r="A4545" s="6" t="s">
        <v>629</v>
      </c>
      <c r="B4545" s="6" t="str">
        <f t="shared" si="345"/>
        <v>Uganda</v>
      </c>
      <c r="C4545" t="s">
        <v>65</v>
      </c>
      <c r="D4545" t="str">
        <f t="shared" si="341"/>
        <v>FinScope</v>
      </c>
      <c r="E4545" t="s">
        <v>143</v>
      </c>
      <c r="F4545" t="s">
        <v>639</v>
      </c>
      <c r="G4545" t="str">
        <f t="shared" si="342"/>
        <v>Proportion of individuals who find it easier to borrow with a SHG</v>
      </c>
      <c r="H4545" t="s">
        <v>745</v>
      </c>
      <c r="I4545" t="str">
        <f t="shared" si="340"/>
        <v>Village Saving/Lending Group</v>
      </c>
      <c r="J4545" t="s">
        <v>640</v>
      </c>
      <c r="K4545" t="s">
        <v>127</v>
      </c>
      <c r="L4545" t="str">
        <f t="shared" si="343"/>
        <v>4.1 Individuals who use mobile money</v>
      </c>
      <c r="M4545" t="str">
        <f t="shared" si="344"/>
        <v>Proportion of individuals who find it easier to borrow with a SHG (Among those who have ever taken a loan)</v>
      </c>
      <c r="N4545" t="s">
        <v>695</v>
      </c>
      <c r="O4545" s="19">
        <v>0.50056468794465181</v>
      </c>
      <c r="P4545">
        <v>3.0640756054454057E-2</v>
      </c>
      <c r="Q4545" s="19">
        <v>0.44047861641240166</v>
      </c>
      <c r="R4545" s="19">
        <v>0.56065075947690191</v>
      </c>
      <c r="S4545">
        <v>391</v>
      </c>
      <c r="T4545" t="str">
        <f t="shared" si="339"/>
        <v>1</v>
      </c>
    </row>
    <row r="4546" spans="1:20" x14ac:dyDescent="0.25">
      <c r="A4546" s="6" t="s">
        <v>629</v>
      </c>
      <c r="B4546" s="6" t="str">
        <f t="shared" si="345"/>
        <v>Uganda</v>
      </c>
      <c r="C4546" t="s">
        <v>65</v>
      </c>
      <c r="D4546" t="str">
        <f t="shared" si="341"/>
        <v>FinScope</v>
      </c>
      <c r="E4546" t="s">
        <v>143</v>
      </c>
      <c r="F4546" t="s">
        <v>648</v>
      </c>
      <c r="G4546" t="str">
        <f t="shared" si="342"/>
        <v>Proportion of individuals who had assets seized by a SHG (failure to repay a loan)</v>
      </c>
      <c r="H4546" t="s">
        <v>745</v>
      </c>
      <c r="I4546" t="str">
        <f t="shared" si="340"/>
        <v>Village Saving/Lending Group</v>
      </c>
      <c r="J4546" t="s">
        <v>640</v>
      </c>
      <c r="K4546" t="s">
        <v>114</v>
      </c>
      <c r="L4546" t="str">
        <f t="shared" si="343"/>
        <v>1.1 All individuals</v>
      </c>
      <c r="M4546" t="str">
        <f t="shared" si="344"/>
        <v>Proportion of individuals who had assets seized by a SHG (failure to repay a loan) (Among those who have ever taken a loan)</v>
      </c>
      <c r="N4546" t="s">
        <v>696</v>
      </c>
      <c r="O4546" s="19">
        <v>2.1259931874943322E-2</v>
      </c>
      <c r="P4546">
        <v>4.8448098586244045E-3</v>
      </c>
      <c r="Q4546" s="19">
        <v>1.1754707835395256E-2</v>
      </c>
      <c r="R4546" s="19">
        <v>3.0765155914491388E-2</v>
      </c>
      <c r="S4546">
        <v>1203</v>
      </c>
      <c r="T4546" t="str">
        <f t="shared" si="339"/>
        <v>1</v>
      </c>
    </row>
    <row r="4547" spans="1:20" x14ac:dyDescent="0.25">
      <c r="A4547" s="6" t="s">
        <v>629</v>
      </c>
      <c r="B4547" s="6" t="str">
        <f t="shared" si="345"/>
        <v>Uganda</v>
      </c>
      <c r="C4547" t="s">
        <v>65</v>
      </c>
      <c r="D4547" t="str">
        <f t="shared" si="341"/>
        <v>FinScope</v>
      </c>
      <c r="E4547" t="s">
        <v>143</v>
      </c>
      <c r="F4547" t="s">
        <v>648</v>
      </c>
      <c r="G4547" t="str">
        <f t="shared" si="342"/>
        <v>Proportion of individuals who had assets seized by a SHG (failure to repay a loan)</v>
      </c>
      <c r="H4547" t="s">
        <v>745</v>
      </c>
      <c r="I4547" t="str">
        <f t="shared" si="340"/>
        <v>Village Saving/Lending Group</v>
      </c>
      <c r="J4547" t="s">
        <v>640</v>
      </c>
      <c r="K4547" t="s">
        <v>116</v>
      </c>
      <c r="L4547" t="str">
        <f t="shared" si="343"/>
        <v>1.3 Males</v>
      </c>
      <c r="M4547" t="str">
        <f t="shared" si="344"/>
        <v>Proportion of individuals who had assets seized by a SHG (failure to repay a loan) (Among those who have ever taken a loan)</v>
      </c>
      <c r="N4547" t="s">
        <v>696</v>
      </c>
      <c r="O4547" s="19">
        <v>2.1588642239948511E-2</v>
      </c>
      <c r="P4547">
        <v>6.1075036956295221E-3</v>
      </c>
      <c r="Q4547" s="19">
        <v>9.6123287607260584E-3</v>
      </c>
      <c r="R4547" s="19">
        <v>3.3564955719170966E-2</v>
      </c>
      <c r="S4547">
        <v>538</v>
      </c>
      <c r="T4547" t="str">
        <f t="shared" si="339"/>
        <v>1</v>
      </c>
    </row>
    <row r="4548" spans="1:20" x14ac:dyDescent="0.25">
      <c r="A4548" s="6" t="s">
        <v>629</v>
      </c>
      <c r="B4548" s="6" t="str">
        <f t="shared" si="345"/>
        <v>Uganda</v>
      </c>
      <c r="C4548" t="s">
        <v>65</v>
      </c>
      <c r="D4548" t="str">
        <f t="shared" si="341"/>
        <v>FinScope</v>
      </c>
      <c r="E4548" t="s">
        <v>143</v>
      </c>
      <c r="F4548" t="s">
        <v>648</v>
      </c>
      <c r="G4548" t="str">
        <f t="shared" si="342"/>
        <v>Proportion of individuals who had assets seized by a SHG (failure to repay a loan)</v>
      </c>
      <c r="H4548" t="s">
        <v>745</v>
      </c>
      <c r="I4548" t="str">
        <f t="shared" si="340"/>
        <v>Village Saving/Lending Group</v>
      </c>
      <c r="J4548" t="s">
        <v>640</v>
      </c>
      <c r="K4548" t="s">
        <v>115</v>
      </c>
      <c r="L4548" t="str">
        <f t="shared" si="343"/>
        <v>1.2 Females</v>
      </c>
      <c r="M4548" t="str">
        <f t="shared" si="344"/>
        <v>Proportion of individuals who had assets seized by a SHG (failure to repay a loan) (Among those who have ever taken a loan)</v>
      </c>
      <c r="N4548" t="s">
        <v>696</v>
      </c>
      <c r="O4548" s="19">
        <v>2.0939509797789347E-2</v>
      </c>
      <c r="P4548">
        <v>7.4884325997781141E-3</v>
      </c>
      <c r="Q4548" s="19">
        <v>6.2540435619984971E-3</v>
      </c>
      <c r="R4548" s="19">
        <v>3.5624976033580197E-2</v>
      </c>
      <c r="S4548">
        <v>665</v>
      </c>
      <c r="T4548" t="str">
        <f t="shared" si="339"/>
        <v>1</v>
      </c>
    </row>
    <row r="4549" spans="1:20" x14ac:dyDescent="0.25">
      <c r="A4549" s="6" t="s">
        <v>629</v>
      </c>
      <c r="B4549" s="6" t="str">
        <f t="shared" si="345"/>
        <v>Uganda</v>
      </c>
      <c r="C4549" t="s">
        <v>65</v>
      </c>
      <c r="D4549" t="str">
        <f t="shared" si="341"/>
        <v>FinScope</v>
      </c>
      <c r="E4549" t="s">
        <v>143</v>
      </c>
      <c r="F4549" t="s">
        <v>648</v>
      </c>
      <c r="G4549" t="str">
        <f t="shared" si="342"/>
        <v>Proportion of individuals who had assets seized by a SHG (failure to repay a loan)</v>
      </c>
      <c r="H4549" t="s">
        <v>745</v>
      </c>
      <c r="I4549" t="str">
        <f t="shared" si="340"/>
        <v>Village Saving/Lending Group</v>
      </c>
      <c r="J4549" t="s">
        <v>640</v>
      </c>
      <c r="K4549" t="s">
        <v>135</v>
      </c>
      <c r="L4549" t="str">
        <f t="shared" si="343"/>
        <v>6.2 Urban individuals</v>
      </c>
      <c r="M4549" t="str">
        <f t="shared" si="344"/>
        <v>Proportion of individuals who had assets seized by a SHG (failure to repay a loan) (Among those who have ever taken a loan)</v>
      </c>
      <c r="N4549" t="s">
        <v>696</v>
      </c>
      <c r="O4549" s="19">
        <v>1.3016495895730472E-2</v>
      </c>
      <c r="P4549">
        <v>9.6417052401277775E-3</v>
      </c>
      <c r="Q4549" s="19">
        <v>-5.8890481396301451E-3</v>
      </c>
      <c r="R4549" s="19">
        <v>3.1922039931091092E-2</v>
      </c>
      <c r="S4549">
        <v>262</v>
      </c>
      <c r="T4549" t="str">
        <f t="shared" si="339"/>
        <v>1</v>
      </c>
    </row>
    <row r="4550" spans="1:20" x14ac:dyDescent="0.25">
      <c r="A4550" s="6" t="s">
        <v>629</v>
      </c>
      <c r="B4550" s="6" t="str">
        <f t="shared" si="345"/>
        <v>Uganda</v>
      </c>
      <c r="C4550" t="s">
        <v>65</v>
      </c>
      <c r="D4550" t="str">
        <f t="shared" si="341"/>
        <v>FinScope</v>
      </c>
      <c r="E4550" t="s">
        <v>143</v>
      </c>
      <c r="F4550" t="s">
        <v>648</v>
      </c>
      <c r="G4550" t="str">
        <f t="shared" si="342"/>
        <v>Proportion of individuals who had assets seized by a SHG (failure to repay a loan)</v>
      </c>
      <c r="H4550" t="s">
        <v>745</v>
      </c>
      <c r="I4550" t="str">
        <f t="shared" si="340"/>
        <v>Village Saving/Lending Group</v>
      </c>
      <c r="J4550" t="s">
        <v>640</v>
      </c>
      <c r="K4550" t="s">
        <v>134</v>
      </c>
      <c r="L4550" t="str">
        <f t="shared" si="343"/>
        <v>6.1 Rural individuals</v>
      </c>
      <c r="M4550" t="str">
        <f t="shared" si="344"/>
        <v>Proportion of individuals who had assets seized by a SHG (failure to repay a loan) (Among those who have ever taken a loan)</v>
      </c>
      <c r="N4550" t="s">
        <v>696</v>
      </c>
      <c r="O4550" s="19">
        <v>2.2870764462993326E-2</v>
      </c>
      <c r="P4550">
        <v>5.4736135781879138E-3</v>
      </c>
      <c r="Q4550" s="19">
        <v>1.2135436224145145E-2</v>
      </c>
      <c r="R4550" s="19">
        <v>3.3606092701841506E-2</v>
      </c>
      <c r="S4550">
        <v>941</v>
      </c>
      <c r="T4550" t="str">
        <f t="shared" si="339"/>
        <v>1</v>
      </c>
    </row>
    <row r="4551" spans="1:20" x14ac:dyDescent="0.25">
      <c r="A4551" s="6" t="s">
        <v>629</v>
      </c>
      <c r="B4551" s="6" t="str">
        <f t="shared" si="345"/>
        <v>Uganda</v>
      </c>
      <c r="C4551" t="s">
        <v>65</v>
      </c>
      <c r="D4551" t="str">
        <f t="shared" si="341"/>
        <v>FinScope</v>
      </c>
      <c r="E4551" t="s">
        <v>143</v>
      </c>
      <c r="F4551" t="s">
        <v>648</v>
      </c>
      <c r="G4551" t="str">
        <f t="shared" si="342"/>
        <v>Proportion of individuals who had assets seized by a SHG (failure to repay a loan)</v>
      </c>
      <c r="H4551" t="s">
        <v>745</v>
      </c>
      <c r="I4551" t="str">
        <f t="shared" si="340"/>
        <v>Village Saving/Lending Group</v>
      </c>
      <c r="J4551" t="s">
        <v>640</v>
      </c>
      <c r="K4551" t="s">
        <v>124</v>
      </c>
      <c r="L4551" t="str">
        <f t="shared" si="343"/>
        <v>3.2 Individuals who do not have access to a mobile phone</v>
      </c>
      <c r="M4551" t="str">
        <f t="shared" si="344"/>
        <v>Proportion of individuals who had assets seized by a SHG (failure to repay a loan) (Among those who have ever taken a loan)</v>
      </c>
      <c r="N4551" t="s">
        <v>696</v>
      </c>
      <c r="O4551" s="19">
        <v>2.310014118535228E-2</v>
      </c>
      <c r="P4551">
        <v>1.0214155993495296E-2</v>
      </c>
      <c r="Q4551" s="19">
        <v>3.0723052418783689E-3</v>
      </c>
      <c r="R4551" s="19">
        <v>4.3127977128826191E-2</v>
      </c>
      <c r="S4551">
        <v>181</v>
      </c>
      <c r="T4551" t="str">
        <f t="shared" si="339"/>
        <v>1</v>
      </c>
    </row>
    <row r="4552" spans="1:20" x14ac:dyDescent="0.25">
      <c r="A4552" s="6" t="s">
        <v>629</v>
      </c>
      <c r="B4552" s="6" t="str">
        <f t="shared" si="345"/>
        <v>Uganda</v>
      </c>
      <c r="C4552" t="s">
        <v>65</v>
      </c>
      <c r="D4552" t="str">
        <f t="shared" si="341"/>
        <v>FinScope</v>
      </c>
      <c r="E4552" t="s">
        <v>143</v>
      </c>
      <c r="F4552" t="s">
        <v>648</v>
      </c>
      <c r="G4552" t="str">
        <f t="shared" si="342"/>
        <v>Proportion of individuals who had assets seized by a SHG (failure to repay a loan)</v>
      </c>
      <c r="H4552" t="s">
        <v>745</v>
      </c>
      <c r="I4552" t="str">
        <f t="shared" si="340"/>
        <v>Village Saving/Lending Group</v>
      </c>
      <c r="J4552" t="s">
        <v>640</v>
      </c>
      <c r="K4552" t="s">
        <v>123</v>
      </c>
      <c r="L4552" t="str">
        <f t="shared" si="343"/>
        <v>3.1 Individuals who have access to a mobile phone</v>
      </c>
      <c r="M4552" t="str">
        <f t="shared" si="344"/>
        <v>Proportion of individuals who had assets seized by a SHG (failure to repay a loan) (Among those who have ever taken a loan)</v>
      </c>
      <c r="N4552" t="s">
        <v>696</v>
      </c>
      <c r="O4552" s="19">
        <v>2.097684426470699E-2</v>
      </c>
      <c r="P4552">
        <v>5.4132353331887151E-3</v>
      </c>
      <c r="Q4552" s="19">
        <v>1.0359712656896173E-2</v>
      </c>
      <c r="R4552" s="19">
        <v>3.1593975872517804E-2</v>
      </c>
      <c r="S4552">
        <v>1020</v>
      </c>
      <c r="T4552" t="str">
        <f t="shared" si="339"/>
        <v>1</v>
      </c>
    </row>
    <row r="4553" spans="1:20" x14ac:dyDescent="0.25">
      <c r="A4553" s="6" t="s">
        <v>629</v>
      </c>
      <c r="B4553" s="6" t="str">
        <f t="shared" si="345"/>
        <v>Uganda</v>
      </c>
      <c r="C4553" t="s">
        <v>65</v>
      </c>
      <c r="D4553" t="str">
        <f t="shared" si="341"/>
        <v>FinScope</v>
      </c>
      <c r="E4553" t="s">
        <v>143</v>
      </c>
      <c r="F4553" t="s">
        <v>648</v>
      </c>
      <c r="G4553" t="str">
        <f t="shared" si="342"/>
        <v>Proportion of individuals who had assets seized by a SHG (failure to repay a loan)</v>
      </c>
      <c r="H4553" t="s">
        <v>745</v>
      </c>
      <c r="I4553" t="str">
        <f t="shared" si="340"/>
        <v>Village Saving/Lending Group</v>
      </c>
      <c r="J4553" t="s">
        <v>640</v>
      </c>
      <c r="K4553" t="s">
        <v>121</v>
      </c>
      <c r="L4553" t="str">
        <f t="shared" si="343"/>
        <v>2.2 Individuals who do not have a bank account</v>
      </c>
      <c r="M4553" t="str">
        <f t="shared" si="344"/>
        <v>Proportion of individuals who had assets seized by a SHG (failure to repay a loan) (Among those who have ever taken a loan)</v>
      </c>
      <c r="N4553" t="s">
        <v>696</v>
      </c>
      <c r="O4553" s="19">
        <v>2.229893949450024E-2</v>
      </c>
      <c r="P4553">
        <v>5.4658659667997629E-3</v>
      </c>
      <c r="Q4553" s="19">
        <v>1.1576925742523583E-2</v>
      </c>
      <c r="R4553" s="19">
        <v>3.30209532464769E-2</v>
      </c>
      <c r="S4553">
        <v>1022</v>
      </c>
      <c r="T4553" t="str">
        <f t="shared" si="339"/>
        <v>1</v>
      </c>
    </row>
    <row r="4554" spans="1:20" x14ac:dyDescent="0.25">
      <c r="A4554" s="6" t="s">
        <v>629</v>
      </c>
      <c r="B4554" s="6" t="str">
        <f t="shared" si="345"/>
        <v>Uganda</v>
      </c>
      <c r="C4554" t="s">
        <v>65</v>
      </c>
      <c r="D4554" t="str">
        <f t="shared" si="341"/>
        <v>FinScope</v>
      </c>
      <c r="E4554" t="s">
        <v>143</v>
      </c>
      <c r="F4554" t="s">
        <v>648</v>
      </c>
      <c r="G4554" t="str">
        <f t="shared" si="342"/>
        <v>Proportion of individuals who had assets seized by a SHG (failure to repay a loan)</v>
      </c>
      <c r="H4554" t="s">
        <v>745</v>
      </c>
      <c r="I4554" t="str">
        <f t="shared" si="340"/>
        <v>Village Saving/Lending Group</v>
      </c>
      <c r="J4554" t="s">
        <v>640</v>
      </c>
      <c r="K4554" t="s">
        <v>120</v>
      </c>
      <c r="L4554" t="str">
        <f t="shared" si="343"/>
        <v>2.1 Individuals who have a bank account</v>
      </c>
      <c r="M4554" t="str">
        <f t="shared" si="344"/>
        <v>Proportion of individuals who had assets seized by a SHG (failure to repay a loan) (Among those who have ever taken a loan)</v>
      </c>
      <c r="N4554" t="s">
        <v>696</v>
      </c>
      <c r="O4554" s="19">
        <v>1.6685687576695779E-2</v>
      </c>
      <c r="P4554">
        <v>9.7486585646514752E-3</v>
      </c>
      <c r="Q4554" s="19">
        <v>-2.4284461684008461E-3</v>
      </c>
      <c r="R4554" s="19">
        <v>3.5799821321792408E-2</v>
      </c>
      <c r="S4554">
        <v>161</v>
      </c>
      <c r="T4554" t="str">
        <f t="shared" si="339"/>
        <v>1</v>
      </c>
    </row>
    <row r="4555" spans="1:20" x14ac:dyDescent="0.25">
      <c r="A4555" s="6" t="s">
        <v>629</v>
      </c>
      <c r="B4555" s="6" t="str">
        <f t="shared" si="345"/>
        <v>Uganda</v>
      </c>
      <c r="C4555" t="s">
        <v>65</v>
      </c>
      <c r="D4555" t="str">
        <f t="shared" si="341"/>
        <v>FinScope</v>
      </c>
      <c r="E4555" t="s">
        <v>143</v>
      </c>
      <c r="F4555" t="s">
        <v>648</v>
      </c>
      <c r="G4555" t="str">
        <f t="shared" si="342"/>
        <v>Proportion of individuals who had assets seized by a SHG (failure to repay a loan)</v>
      </c>
      <c r="H4555" t="s">
        <v>745</v>
      </c>
      <c r="I4555" t="str">
        <f t="shared" si="340"/>
        <v>Village Saving/Lending Group</v>
      </c>
      <c r="J4555" t="s">
        <v>640</v>
      </c>
      <c r="K4555" t="s">
        <v>128</v>
      </c>
      <c r="L4555" t="str">
        <f t="shared" si="343"/>
        <v>4.2 Individuals who do not use mobile money</v>
      </c>
      <c r="M4555" t="str">
        <f t="shared" si="344"/>
        <v>Proportion of individuals who had assets seized by a SHG (failure to repay a loan) (Among those who have ever taken a loan)</v>
      </c>
      <c r="N4555" t="s">
        <v>696</v>
      </c>
      <c r="O4555" s="19">
        <v>2.5382020787918746E-2</v>
      </c>
      <c r="P4555">
        <v>7.9191685576746555E-3</v>
      </c>
      <c r="Q4555" s="19">
        <v>9.8515974228261926E-3</v>
      </c>
      <c r="R4555" s="19">
        <v>4.0912444153011297E-2</v>
      </c>
      <c r="S4555">
        <v>565</v>
      </c>
      <c r="T4555" t="str">
        <f t="shared" si="339"/>
        <v>1</v>
      </c>
    </row>
    <row r="4556" spans="1:20" x14ac:dyDescent="0.25">
      <c r="A4556" s="6" t="s">
        <v>629</v>
      </c>
      <c r="B4556" s="6" t="str">
        <f t="shared" si="345"/>
        <v>Uganda</v>
      </c>
      <c r="C4556" t="s">
        <v>65</v>
      </c>
      <c r="D4556" t="str">
        <f t="shared" si="341"/>
        <v>FinScope</v>
      </c>
      <c r="E4556" t="s">
        <v>143</v>
      </c>
      <c r="F4556" t="s">
        <v>648</v>
      </c>
      <c r="G4556" t="str">
        <f t="shared" si="342"/>
        <v>Proportion of individuals who had assets seized by a SHG (failure to repay a loan)</v>
      </c>
      <c r="H4556" t="s">
        <v>745</v>
      </c>
      <c r="I4556" t="str">
        <f t="shared" si="340"/>
        <v>Village Saving/Lending Group</v>
      </c>
      <c r="J4556" t="s">
        <v>640</v>
      </c>
      <c r="K4556" t="s">
        <v>127</v>
      </c>
      <c r="L4556" t="str">
        <f t="shared" si="343"/>
        <v>4.1 Individuals who use mobile money</v>
      </c>
      <c r="M4556" t="str">
        <f t="shared" si="344"/>
        <v>Proportion of individuals who had assets seized by a SHG (failure to repay a loan) (Among those who have ever taken a loan)</v>
      </c>
      <c r="N4556" t="s">
        <v>696</v>
      </c>
      <c r="O4556" s="19">
        <v>1.803837228527377E-2</v>
      </c>
      <c r="P4556">
        <v>6.0038897485985192E-3</v>
      </c>
      <c r="Q4556" s="19">
        <v>6.2654114303207394E-3</v>
      </c>
      <c r="R4556" s="19">
        <v>2.9811333140226801E-2</v>
      </c>
      <c r="S4556">
        <v>633</v>
      </c>
      <c r="T4556" t="str">
        <f t="shared" si="339"/>
        <v>1</v>
      </c>
    </row>
    <row r="4557" spans="1:20" x14ac:dyDescent="0.25">
      <c r="A4557" s="6" t="s">
        <v>629</v>
      </c>
      <c r="B4557" s="6" t="str">
        <f t="shared" si="345"/>
        <v>Uganda</v>
      </c>
      <c r="C4557" t="s">
        <v>65</v>
      </c>
      <c r="D4557" t="str">
        <f t="shared" si="341"/>
        <v>FinScope</v>
      </c>
      <c r="E4557" t="s">
        <v>143</v>
      </c>
      <c r="F4557" t="s">
        <v>650</v>
      </c>
      <c r="G4557" t="str">
        <f t="shared" si="342"/>
        <v>Proportion of individuals who have at least one negative opinion of SHG lending behavior</v>
      </c>
      <c r="H4557" t="s">
        <v>817</v>
      </c>
      <c r="I4557" t="s">
        <v>745</v>
      </c>
      <c r="J4557" t="s">
        <v>66</v>
      </c>
      <c r="K4557" t="s">
        <v>114</v>
      </c>
      <c r="L4557" t="str">
        <f t="shared" si="343"/>
        <v>1.1 All individuals</v>
      </c>
      <c r="M4557" t="str">
        <f t="shared" si="344"/>
        <v>Proportion of individuals who have at least one negative opinion of SHG lending behavior (Among all question respondents)</v>
      </c>
      <c r="N4557" t="s">
        <v>697</v>
      </c>
      <c r="O4557" s="19">
        <v>4.3341788038333058E-2</v>
      </c>
      <c r="P4557">
        <v>3.9644408001291275E-3</v>
      </c>
      <c r="Q4557" s="19">
        <v>3.5568859786298132E-2</v>
      </c>
      <c r="R4557" s="19">
        <v>5.1114716290367984E-2</v>
      </c>
      <c r="S4557">
        <v>3401</v>
      </c>
      <c r="T4557" t="str">
        <f t="shared" si="339"/>
        <v>1</v>
      </c>
    </row>
    <row r="4558" spans="1:20" x14ac:dyDescent="0.25">
      <c r="A4558" s="6" t="s">
        <v>629</v>
      </c>
      <c r="B4558" s="6" t="str">
        <f t="shared" si="345"/>
        <v>Uganda</v>
      </c>
      <c r="C4558" t="s">
        <v>65</v>
      </c>
      <c r="D4558" t="str">
        <f t="shared" si="341"/>
        <v>FinScope</v>
      </c>
      <c r="E4558" t="s">
        <v>143</v>
      </c>
      <c r="F4558" t="s">
        <v>650</v>
      </c>
      <c r="G4558" t="str">
        <f t="shared" si="342"/>
        <v>Proportion of individuals who have at least one negative opinion of SHG lending behavior</v>
      </c>
      <c r="H4558" t="s">
        <v>817</v>
      </c>
      <c r="I4558" t="s">
        <v>745</v>
      </c>
      <c r="J4558" t="s">
        <v>66</v>
      </c>
      <c r="K4558" t="s">
        <v>116</v>
      </c>
      <c r="L4558" t="str">
        <f t="shared" si="343"/>
        <v>1.3 Males</v>
      </c>
      <c r="M4558" t="str">
        <f t="shared" si="344"/>
        <v>Proportion of individuals who have at least one negative opinion of SHG lending behavior (Among all question respondents)</v>
      </c>
      <c r="N4558" t="s">
        <v>697</v>
      </c>
      <c r="O4558" s="19">
        <v>4.7724087716399979E-2</v>
      </c>
      <c r="P4558">
        <v>6.248211269166643E-3</v>
      </c>
      <c r="Q4558" s="19">
        <v>3.5473457590404274E-2</v>
      </c>
      <c r="R4558" s="19">
        <v>5.9974717842395685E-2</v>
      </c>
      <c r="S4558">
        <v>1450</v>
      </c>
      <c r="T4558" t="str">
        <f t="shared" si="339"/>
        <v>1</v>
      </c>
    </row>
    <row r="4559" spans="1:20" x14ac:dyDescent="0.25">
      <c r="A4559" s="6" t="s">
        <v>629</v>
      </c>
      <c r="B4559" s="6" t="str">
        <f t="shared" si="345"/>
        <v>Uganda</v>
      </c>
      <c r="C4559" t="s">
        <v>65</v>
      </c>
      <c r="D4559" t="str">
        <f t="shared" si="341"/>
        <v>FinScope</v>
      </c>
      <c r="E4559" t="s">
        <v>143</v>
      </c>
      <c r="F4559" t="s">
        <v>650</v>
      </c>
      <c r="G4559" t="str">
        <f t="shared" si="342"/>
        <v>Proportion of individuals who have at least one negative opinion of SHG lending behavior</v>
      </c>
      <c r="H4559" t="s">
        <v>817</v>
      </c>
      <c r="I4559" t="s">
        <v>745</v>
      </c>
      <c r="J4559" t="s">
        <v>66</v>
      </c>
      <c r="K4559" t="s">
        <v>115</v>
      </c>
      <c r="L4559" t="str">
        <f t="shared" si="343"/>
        <v>1.2 Females</v>
      </c>
      <c r="M4559" t="str">
        <f t="shared" si="344"/>
        <v>Proportion of individuals who have at least one negative opinion of SHG lending behavior (Among all question respondents)</v>
      </c>
      <c r="N4559" t="s">
        <v>697</v>
      </c>
      <c r="O4559" s="19">
        <v>3.9371361436285127E-2</v>
      </c>
      <c r="P4559">
        <v>5.0049647101190102E-3</v>
      </c>
      <c r="Q4559" s="19">
        <v>2.9558317540042629E-2</v>
      </c>
      <c r="R4559" s="19">
        <v>4.9184405332527624E-2</v>
      </c>
      <c r="S4559">
        <v>1951</v>
      </c>
      <c r="T4559" t="str">
        <f t="shared" si="339"/>
        <v>1</v>
      </c>
    </row>
    <row r="4560" spans="1:20" x14ac:dyDescent="0.25">
      <c r="A4560" s="6" t="s">
        <v>629</v>
      </c>
      <c r="B4560" s="6" t="str">
        <f t="shared" si="345"/>
        <v>Uganda</v>
      </c>
      <c r="C4560" t="s">
        <v>65</v>
      </c>
      <c r="D4560" t="str">
        <f t="shared" si="341"/>
        <v>FinScope</v>
      </c>
      <c r="E4560" t="s">
        <v>143</v>
      </c>
      <c r="F4560" t="s">
        <v>650</v>
      </c>
      <c r="G4560" t="str">
        <f t="shared" si="342"/>
        <v>Proportion of individuals who have at least one negative opinion of SHG lending behavior</v>
      </c>
      <c r="H4560" t="s">
        <v>817</v>
      </c>
      <c r="I4560" t="s">
        <v>745</v>
      </c>
      <c r="J4560" t="s">
        <v>66</v>
      </c>
      <c r="K4560" t="s">
        <v>135</v>
      </c>
      <c r="L4560" t="str">
        <f t="shared" si="343"/>
        <v>6.2 Urban individuals</v>
      </c>
      <c r="M4560" t="str">
        <f t="shared" si="344"/>
        <v>Proportion of individuals who have at least one negative opinion of SHG lending behavior (Among all question respondents)</v>
      </c>
      <c r="N4560" t="s">
        <v>697</v>
      </c>
      <c r="O4560" s="19">
        <v>5.0348008573649863E-2</v>
      </c>
      <c r="P4560">
        <v>1.0151364140945071E-2</v>
      </c>
      <c r="Q4560" s="19">
        <v>3.0444615105073885E-2</v>
      </c>
      <c r="R4560" s="19">
        <v>7.0251402042225838E-2</v>
      </c>
      <c r="S4560">
        <v>854</v>
      </c>
      <c r="T4560" t="str">
        <f t="shared" si="339"/>
        <v>1</v>
      </c>
    </row>
    <row r="4561" spans="1:20" x14ac:dyDescent="0.25">
      <c r="A4561" s="6" t="s">
        <v>629</v>
      </c>
      <c r="B4561" s="6" t="str">
        <f t="shared" si="345"/>
        <v>Uganda</v>
      </c>
      <c r="C4561" t="s">
        <v>65</v>
      </c>
      <c r="D4561" t="str">
        <f t="shared" si="341"/>
        <v>FinScope</v>
      </c>
      <c r="E4561" t="s">
        <v>143</v>
      </c>
      <c r="F4561" t="s">
        <v>650</v>
      </c>
      <c r="G4561" t="str">
        <f t="shared" si="342"/>
        <v>Proportion of individuals who have at least one negative opinion of SHG lending behavior</v>
      </c>
      <c r="H4561" t="s">
        <v>817</v>
      </c>
      <c r="I4561" t="s">
        <v>745</v>
      </c>
      <c r="J4561" t="s">
        <v>66</v>
      </c>
      <c r="K4561" t="s">
        <v>134</v>
      </c>
      <c r="L4561" t="str">
        <f t="shared" si="343"/>
        <v>6.1 Rural individuals</v>
      </c>
      <c r="M4561" t="str">
        <f t="shared" si="344"/>
        <v>Proportion of individuals who have at least one negative opinion of SHG lending behavior (Among all question respondents)</v>
      </c>
      <c r="N4561" t="s">
        <v>697</v>
      </c>
      <c r="O4561" s="19">
        <v>4.168480444252811E-2</v>
      </c>
      <c r="P4561">
        <v>4.2709835376951027E-3</v>
      </c>
      <c r="Q4561" s="19">
        <v>3.3310849507182619E-2</v>
      </c>
      <c r="R4561" s="19">
        <v>5.0058759377873602E-2</v>
      </c>
      <c r="S4561">
        <v>2547</v>
      </c>
      <c r="T4561" t="str">
        <f t="shared" si="339"/>
        <v>1</v>
      </c>
    </row>
    <row r="4562" spans="1:20" x14ac:dyDescent="0.25">
      <c r="A4562" s="6" t="s">
        <v>629</v>
      </c>
      <c r="B4562" s="6" t="str">
        <f t="shared" si="345"/>
        <v>Uganda</v>
      </c>
      <c r="C4562" t="s">
        <v>65</v>
      </c>
      <c r="D4562" t="str">
        <f t="shared" si="341"/>
        <v>FinScope</v>
      </c>
      <c r="E4562" t="s">
        <v>143</v>
      </c>
      <c r="F4562" t="s">
        <v>650</v>
      </c>
      <c r="G4562" t="str">
        <f t="shared" si="342"/>
        <v>Proportion of individuals who have at least one negative opinion of SHG lending behavior</v>
      </c>
      <c r="H4562" t="s">
        <v>817</v>
      </c>
      <c r="I4562" t="s">
        <v>745</v>
      </c>
      <c r="J4562" t="s">
        <v>66</v>
      </c>
      <c r="K4562" t="s">
        <v>124</v>
      </c>
      <c r="L4562" t="str">
        <f t="shared" si="343"/>
        <v>3.2 Individuals who do not have access to a mobile phone</v>
      </c>
      <c r="M4562" t="str">
        <f t="shared" si="344"/>
        <v>Proportion of individuals who have at least one negative opinion of SHG lending behavior (Among all question respondents)</v>
      </c>
      <c r="N4562" t="s">
        <v>697</v>
      </c>
      <c r="O4562" s="19">
        <v>3.2560695508130399E-2</v>
      </c>
      <c r="P4562">
        <v>7.0180301873462711E-3</v>
      </c>
      <c r="Q4562" s="19">
        <v>1.8800710716560046E-2</v>
      </c>
      <c r="R4562" s="19">
        <v>4.6320680299700753E-2</v>
      </c>
      <c r="S4562">
        <v>715</v>
      </c>
      <c r="T4562" t="str">
        <f t="shared" si="339"/>
        <v>1</v>
      </c>
    </row>
    <row r="4563" spans="1:20" x14ac:dyDescent="0.25">
      <c r="A4563" s="6" t="s">
        <v>629</v>
      </c>
      <c r="B4563" s="6" t="str">
        <f t="shared" si="345"/>
        <v>Uganda</v>
      </c>
      <c r="C4563" t="s">
        <v>65</v>
      </c>
      <c r="D4563" t="str">
        <f t="shared" si="341"/>
        <v>FinScope</v>
      </c>
      <c r="E4563" t="s">
        <v>143</v>
      </c>
      <c r="F4563" t="s">
        <v>650</v>
      </c>
      <c r="G4563" t="str">
        <f t="shared" si="342"/>
        <v>Proportion of individuals who have at least one negative opinion of SHG lending behavior</v>
      </c>
      <c r="H4563" t="s">
        <v>817</v>
      </c>
      <c r="I4563" t="s">
        <v>745</v>
      </c>
      <c r="J4563" t="s">
        <v>66</v>
      </c>
      <c r="K4563" t="s">
        <v>123</v>
      </c>
      <c r="L4563" t="str">
        <f t="shared" si="343"/>
        <v>3.1 Individuals who have access to a mobile phone</v>
      </c>
      <c r="M4563" t="str">
        <f t="shared" si="344"/>
        <v>Proportion of individuals who have at least one negative opinion of SHG lending behavior (Among all question respondents)</v>
      </c>
      <c r="N4563" t="s">
        <v>697</v>
      </c>
      <c r="O4563" s="19">
        <v>4.6243044149428578E-2</v>
      </c>
      <c r="P4563">
        <v>4.6557610489236165E-3</v>
      </c>
      <c r="Q4563" s="19">
        <v>3.7114670586447532E-2</v>
      </c>
      <c r="R4563" s="19">
        <v>5.5371417712409624E-2</v>
      </c>
      <c r="S4563">
        <v>2680</v>
      </c>
      <c r="T4563" t="str">
        <f t="shared" si="339"/>
        <v>1</v>
      </c>
    </row>
    <row r="4564" spans="1:20" x14ac:dyDescent="0.25">
      <c r="A4564" s="6" t="s">
        <v>629</v>
      </c>
      <c r="B4564" s="6" t="str">
        <f t="shared" si="345"/>
        <v>Uganda</v>
      </c>
      <c r="C4564" t="s">
        <v>65</v>
      </c>
      <c r="D4564" t="str">
        <f t="shared" si="341"/>
        <v>FinScope</v>
      </c>
      <c r="E4564" t="s">
        <v>143</v>
      </c>
      <c r="F4564" t="s">
        <v>650</v>
      </c>
      <c r="G4564" t="str">
        <f t="shared" si="342"/>
        <v>Proportion of individuals who have at least one negative opinion of SHG lending behavior</v>
      </c>
      <c r="H4564" t="s">
        <v>817</v>
      </c>
      <c r="I4564" t="s">
        <v>745</v>
      </c>
      <c r="J4564" t="s">
        <v>66</v>
      </c>
      <c r="K4564" t="s">
        <v>121</v>
      </c>
      <c r="L4564" t="str">
        <f t="shared" si="343"/>
        <v>2.2 Individuals who do not have a bank account</v>
      </c>
      <c r="M4564" t="str">
        <f t="shared" si="344"/>
        <v>Proportion of individuals who have at least one negative opinion of SHG lending behavior (Among all question respondents)</v>
      </c>
      <c r="N4564" t="s">
        <v>697</v>
      </c>
      <c r="O4564" s="19">
        <v>4.3690592162043441E-2</v>
      </c>
      <c r="P4564">
        <v>4.2397822790581742E-3</v>
      </c>
      <c r="Q4564" s="19">
        <v>3.5377812347474155E-2</v>
      </c>
      <c r="R4564" s="19">
        <v>5.2003371976612728E-2</v>
      </c>
      <c r="S4564">
        <v>2998</v>
      </c>
      <c r="T4564" t="str">
        <f t="shared" si="339"/>
        <v>1</v>
      </c>
    </row>
    <row r="4565" spans="1:20" x14ac:dyDescent="0.25">
      <c r="A4565" s="6" t="s">
        <v>629</v>
      </c>
      <c r="B4565" s="6" t="str">
        <f t="shared" si="345"/>
        <v>Uganda</v>
      </c>
      <c r="C4565" t="s">
        <v>65</v>
      </c>
      <c r="D4565" t="str">
        <f t="shared" si="341"/>
        <v>FinScope</v>
      </c>
      <c r="E4565" t="s">
        <v>143</v>
      </c>
      <c r="F4565" t="s">
        <v>650</v>
      </c>
      <c r="G4565" t="str">
        <f t="shared" si="342"/>
        <v>Proportion of individuals who have at least one negative opinion of SHG lending behavior</v>
      </c>
      <c r="H4565" t="s">
        <v>817</v>
      </c>
      <c r="I4565" t="s">
        <v>745</v>
      </c>
      <c r="J4565" t="s">
        <v>66</v>
      </c>
      <c r="K4565" t="s">
        <v>120</v>
      </c>
      <c r="L4565" t="str">
        <f t="shared" si="343"/>
        <v>2.1 Individuals who have a bank account</v>
      </c>
      <c r="M4565" t="str">
        <f t="shared" si="344"/>
        <v>Proportion of individuals who have at least one negative opinion of SHG lending behavior (Among all question respondents)</v>
      </c>
      <c r="N4565" t="s">
        <v>697</v>
      </c>
      <c r="O4565" s="19">
        <v>4.5940354150531479E-2</v>
      </c>
      <c r="P4565">
        <v>1.369861197215547E-2</v>
      </c>
      <c r="Q4565" s="19">
        <v>1.9082006812222635E-2</v>
      </c>
      <c r="R4565" s="19">
        <v>7.2798701488840323E-2</v>
      </c>
      <c r="S4565">
        <v>309</v>
      </c>
      <c r="T4565" t="str">
        <f t="shared" si="339"/>
        <v>1</v>
      </c>
    </row>
    <row r="4566" spans="1:20" x14ac:dyDescent="0.25">
      <c r="A4566" s="6" t="s">
        <v>629</v>
      </c>
      <c r="B4566" s="6" t="str">
        <f t="shared" si="345"/>
        <v>Uganda</v>
      </c>
      <c r="C4566" t="s">
        <v>65</v>
      </c>
      <c r="D4566" t="str">
        <f t="shared" si="341"/>
        <v>FinScope</v>
      </c>
      <c r="E4566" t="s">
        <v>143</v>
      </c>
      <c r="F4566" t="s">
        <v>650</v>
      </c>
      <c r="G4566" t="str">
        <f t="shared" si="342"/>
        <v>Proportion of individuals who have at least one negative opinion of SHG lending behavior</v>
      </c>
      <c r="H4566" t="s">
        <v>817</v>
      </c>
      <c r="I4566" t="s">
        <v>745</v>
      </c>
      <c r="J4566" t="s">
        <v>66</v>
      </c>
      <c r="K4566" t="s">
        <v>128</v>
      </c>
      <c r="L4566" t="str">
        <f t="shared" si="343"/>
        <v>4.2 Individuals who do not use mobile money</v>
      </c>
      <c r="M4566" t="str">
        <f t="shared" si="344"/>
        <v>Proportion of individuals who have at least one negative opinion of SHG lending behavior (Among all question respondents)</v>
      </c>
      <c r="N4566" t="s">
        <v>697</v>
      </c>
      <c r="O4566" s="19">
        <v>3.5862958618353424E-2</v>
      </c>
      <c r="P4566">
        <v>4.9305403237357437E-3</v>
      </c>
      <c r="Q4566" s="19">
        <v>2.619583578506135E-2</v>
      </c>
      <c r="R4566" s="19">
        <v>4.5530081451645499E-2</v>
      </c>
      <c r="S4566">
        <v>1908</v>
      </c>
      <c r="T4566" t="str">
        <f t="shared" si="339"/>
        <v>1</v>
      </c>
    </row>
    <row r="4567" spans="1:20" x14ac:dyDescent="0.25">
      <c r="A4567" s="6" t="s">
        <v>629</v>
      </c>
      <c r="B4567" s="6" t="str">
        <f t="shared" si="345"/>
        <v>Uganda</v>
      </c>
      <c r="C4567" t="s">
        <v>65</v>
      </c>
      <c r="D4567" t="str">
        <f t="shared" si="341"/>
        <v>FinScope</v>
      </c>
      <c r="E4567" t="s">
        <v>143</v>
      </c>
      <c r="F4567" t="s">
        <v>650</v>
      </c>
      <c r="G4567" t="str">
        <f t="shared" si="342"/>
        <v>Proportion of individuals who have at least one negative opinion of SHG lending behavior</v>
      </c>
      <c r="H4567" t="s">
        <v>817</v>
      </c>
      <c r="I4567" t="s">
        <v>745</v>
      </c>
      <c r="J4567" t="s">
        <v>66</v>
      </c>
      <c r="K4567" t="s">
        <v>127</v>
      </c>
      <c r="L4567" t="str">
        <f t="shared" si="343"/>
        <v>4.1 Individuals who use mobile money</v>
      </c>
      <c r="M4567" t="str">
        <f t="shared" si="344"/>
        <v>Proportion of individuals who have at least one negative opinion of SHG lending behavior (Among all question respondents)</v>
      </c>
      <c r="N4567" t="s">
        <v>697</v>
      </c>
      <c r="O4567" s="19">
        <v>5.2191294211640038E-2</v>
      </c>
      <c r="P4567">
        <v>6.4485323088024314E-3</v>
      </c>
      <c r="Q4567" s="19">
        <v>3.9547902244324543E-2</v>
      </c>
      <c r="R4567" s="19">
        <v>6.4834686178955533E-2</v>
      </c>
      <c r="S4567">
        <v>1467</v>
      </c>
      <c r="T4567" t="str">
        <f t="shared" si="339"/>
        <v>1</v>
      </c>
    </row>
    <row r="4568" spans="1:20" x14ac:dyDescent="0.25">
      <c r="A4568" s="6" t="s">
        <v>629</v>
      </c>
      <c r="B4568" s="6" t="str">
        <f t="shared" si="345"/>
        <v>Uganda</v>
      </c>
      <c r="C4568" t="s">
        <v>65</v>
      </c>
      <c r="D4568" t="str">
        <f t="shared" si="341"/>
        <v>FinScope</v>
      </c>
      <c r="E4568" t="s">
        <v>143</v>
      </c>
      <c r="F4568" t="s">
        <v>650</v>
      </c>
      <c r="G4568" t="str">
        <f t="shared" si="342"/>
        <v>Proportion of individuals who have at least one negative opinion of SHG lending behavior</v>
      </c>
      <c r="H4568" t="s">
        <v>818</v>
      </c>
      <c r="I4568" t="s">
        <v>745</v>
      </c>
      <c r="J4568" t="s">
        <v>66</v>
      </c>
      <c r="K4568" t="s">
        <v>114</v>
      </c>
      <c r="L4568" t="str">
        <f t="shared" si="343"/>
        <v>1.1 All individuals</v>
      </c>
      <c r="M4568" t="str">
        <f t="shared" si="344"/>
        <v>Proportion of individuals who have at least one negative opinion of SHG lending behavior (Among all question respondents)</v>
      </c>
      <c r="N4568" t="s">
        <v>698</v>
      </c>
      <c r="O4568" s="19">
        <v>2.0489796807896178E-2</v>
      </c>
      <c r="P4568">
        <v>2.7737635133796971E-3</v>
      </c>
      <c r="Q4568" s="19">
        <v>1.5051384213385886E-2</v>
      </c>
      <c r="R4568" s="19">
        <v>2.592820940240647E-2</v>
      </c>
      <c r="S4568">
        <v>3401</v>
      </c>
      <c r="T4568" t="str">
        <f t="shared" si="339"/>
        <v>1</v>
      </c>
    </row>
    <row r="4569" spans="1:20" x14ac:dyDescent="0.25">
      <c r="A4569" s="6" t="s">
        <v>629</v>
      </c>
      <c r="B4569" s="6" t="str">
        <f t="shared" si="345"/>
        <v>Uganda</v>
      </c>
      <c r="C4569" t="s">
        <v>65</v>
      </c>
      <c r="D4569" t="str">
        <f t="shared" si="341"/>
        <v>FinScope</v>
      </c>
      <c r="E4569" t="s">
        <v>143</v>
      </c>
      <c r="F4569" t="s">
        <v>650</v>
      </c>
      <c r="G4569" t="str">
        <f t="shared" si="342"/>
        <v>Proportion of individuals who have at least one negative opinion of SHG lending behavior</v>
      </c>
      <c r="H4569" t="s">
        <v>818</v>
      </c>
      <c r="I4569" t="s">
        <v>745</v>
      </c>
      <c r="J4569" t="s">
        <v>66</v>
      </c>
      <c r="K4569" t="s">
        <v>116</v>
      </c>
      <c r="L4569" t="str">
        <f t="shared" si="343"/>
        <v>1.3 Males</v>
      </c>
      <c r="M4569" t="str">
        <f t="shared" si="344"/>
        <v>Proportion of individuals who have at least one negative opinion of SHG lending behavior (Among all question respondents)</v>
      </c>
      <c r="N4569" t="s">
        <v>698</v>
      </c>
      <c r="O4569" s="19">
        <v>2.414900042999327E-2</v>
      </c>
      <c r="P4569">
        <v>4.4862456639149046E-3</v>
      </c>
      <c r="Q4569" s="19">
        <v>1.5352989233287409E-2</v>
      </c>
      <c r="R4569" s="19">
        <v>3.2945011626699133E-2</v>
      </c>
      <c r="S4569">
        <v>1450</v>
      </c>
      <c r="T4569" t="str">
        <f t="shared" si="339"/>
        <v>1</v>
      </c>
    </row>
    <row r="4570" spans="1:20" x14ac:dyDescent="0.25">
      <c r="A4570" s="6" t="s">
        <v>629</v>
      </c>
      <c r="B4570" s="6" t="str">
        <f t="shared" si="345"/>
        <v>Uganda</v>
      </c>
      <c r="C4570" t="s">
        <v>65</v>
      </c>
      <c r="D4570" t="str">
        <f t="shared" si="341"/>
        <v>FinScope</v>
      </c>
      <c r="E4570" t="s">
        <v>143</v>
      </c>
      <c r="F4570" t="s">
        <v>650</v>
      </c>
      <c r="G4570" t="str">
        <f t="shared" si="342"/>
        <v>Proportion of individuals who have at least one negative opinion of SHG lending behavior</v>
      </c>
      <c r="H4570" t="s">
        <v>818</v>
      </c>
      <c r="I4570" t="s">
        <v>745</v>
      </c>
      <c r="J4570" t="s">
        <v>66</v>
      </c>
      <c r="K4570" t="s">
        <v>115</v>
      </c>
      <c r="L4570" t="str">
        <f t="shared" si="343"/>
        <v>1.2 Females</v>
      </c>
      <c r="M4570" t="str">
        <f t="shared" si="344"/>
        <v>Proportion of individuals who have at least one negative opinion of SHG lending behavior (Among all question respondents)</v>
      </c>
      <c r="N4570" t="s">
        <v>698</v>
      </c>
      <c r="O4570" s="19">
        <v>1.717450564325973E-2</v>
      </c>
      <c r="P4570">
        <v>3.3801011357161609E-3</v>
      </c>
      <c r="Q4570" s="19">
        <v>1.0547269940386395E-2</v>
      </c>
      <c r="R4570" s="19">
        <v>2.3801741346133064E-2</v>
      </c>
      <c r="S4570">
        <v>1951</v>
      </c>
      <c r="T4570" t="str">
        <f t="shared" si="339"/>
        <v>1</v>
      </c>
    </row>
    <row r="4571" spans="1:20" x14ac:dyDescent="0.25">
      <c r="A4571" s="6" t="s">
        <v>629</v>
      </c>
      <c r="B4571" s="6" t="str">
        <f t="shared" si="345"/>
        <v>Uganda</v>
      </c>
      <c r="C4571" t="s">
        <v>65</v>
      </c>
      <c r="D4571" t="str">
        <f t="shared" si="341"/>
        <v>FinScope</v>
      </c>
      <c r="E4571" t="s">
        <v>143</v>
      </c>
      <c r="F4571" t="s">
        <v>650</v>
      </c>
      <c r="G4571" t="str">
        <f t="shared" si="342"/>
        <v>Proportion of individuals who have at least one negative opinion of SHG lending behavior</v>
      </c>
      <c r="H4571" t="s">
        <v>818</v>
      </c>
      <c r="I4571" t="s">
        <v>745</v>
      </c>
      <c r="J4571" t="s">
        <v>66</v>
      </c>
      <c r="K4571" t="s">
        <v>135</v>
      </c>
      <c r="L4571" t="str">
        <f t="shared" si="343"/>
        <v>6.2 Urban individuals</v>
      </c>
      <c r="M4571" t="str">
        <f t="shared" si="344"/>
        <v>Proportion of individuals who have at least one negative opinion of SHG lending behavior (Among all question respondents)</v>
      </c>
      <c r="N4571" t="s">
        <v>698</v>
      </c>
      <c r="O4571" s="19">
        <v>1.6544064895529047E-2</v>
      </c>
      <c r="P4571">
        <v>4.5952305310458883E-3</v>
      </c>
      <c r="Q4571" s="19">
        <v>7.5343712161035307E-3</v>
      </c>
      <c r="R4571" s="19">
        <v>2.5553758574954566E-2</v>
      </c>
      <c r="S4571">
        <v>854</v>
      </c>
      <c r="T4571" t="str">
        <f t="shared" si="339"/>
        <v>1</v>
      </c>
    </row>
    <row r="4572" spans="1:20" x14ac:dyDescent="0.25">
      <c r="A4572" s="6" t="s">
        <v>629</v>
      </c>
      <c r="B4572" s="6" t="str">
        <f t="shared" si="345"/>
        <v>Uganda</v>
      </c>
      <c r="C4572" t="s">
        <v>65</v>
      </c>
      <c r="D4572" t="str">
        <f t="shared" si="341"/>
        <v>FinScope</v>
      </c>
      <c r="E4572" t="s">
        <v>143</v>
      </c>
      <c r="F4572" t="s">
        <v>650</v>
      </c>
      <c r="G4572" t="str">
        <f t="shared" si="342"/>
        <v>Proportion of individuals who have at least one negative opinion of SHG lending behavior</v>
      </c>
      <c r="H4572" t="s">
        <v>818</v>
      </c>
      <c r="I4572" t="s">
        <v>745</v>
      </c>
      <c r="J4572" t="s">
        <v>66</v>
      </c>
      <c r="K4572" t="s">
        <v>134</v>
      </c>
      <c r="L4572" t="str">
        <f t="shared" si="343"/>
        <v>6.1 Rural individuals</v>
      </c>
      <c r="M4572" t="str">
        <f t="shared" si="344"/>
        <v>Proportion of individuals who have at least one negative opinion of SHG lending behavior (Among all question respondents)</v>
      </c>
      <c r="N4572" t="s">
        <v>698</v>
      </c>
      <c r="O4572" s="19">
        <v>2.1422969410625388E-2</v>
      </c>
      <c r="P4572">
        <v>3.2520853247350731E-3</v>
      </c>
      <c r="Q4572" s="19">
        <v>1.5046729438057736E-2</v>
      </c>
      <c r="R4572" s="19">
        <v>2.7799209383193038E-2</v>
      </c>
      <c r="S4572">
        <v>2547</v>
      </c>
      <c r="T4572" t="str">
        <f t="shared" ref="T4572:T4635" si="346">IF(S4572&gt;=30,"1","0")</f>
        <v>1</v>
      </c>
    </row>
    <row r="4573" spans="1:20" x14ac:dyDescent="0.25">
      <c r="A4573" s="6" t="s">
        <v>629</v>
      </c>
      <c r="B4573" s="6" t="str">
        <f t="shared" si="345"/>
        <v>Uganda</v>
      </c>
      <c r="C4573" t="s">
        <v>65</v>
      </c>
      <c r="D4573" t="str">
        <f t="shared" si="341"/>
        <v>FinScope</v>
      </c>
      <c r="E4573" t="s">
        <v>143</v>
      </c>
      <c r="F4573" t="s">
        <v>650</v>
      </c>
      <c r="G4573" t="str">
        <f t="shared" si="342"/>
        <v>Proportion of individuals who have at least one negative opinion of SHG lending behavior</v>
      </c>
      <c r="H4573" t="s">
        <v>818</v>
      </c>
      <c r="I4573" t="s">
        <v>745</v>
      </c>
      <c r="J4573" t="s">
        <v>66</v>
      </c>
      <c r="K4573" t="s">
        <v>124</v>
      </c>
      <c r="L4573" t="str">
        <f t="shared" si="343"/>
        <v>3.2 Individuals who do not have access to a mobile phone</v>
      </c>
      <c r="M4573" t="str">
        <f t="shared" si="344"/>
        <v>Proportion of individuals who have at least one negative opinion of SHG lending behavior (Among all question respondents)</v>
      </c>
      <c r="N4573" t="s">
        <v>698</v>
      </c>
      <c r="O4573" s="19">
        <v>1.314723344811603E-2</v>
      </c>
      <c r="P4573">
        <v>4.1229214464361735E-3</v>
      </c>
      <c r="Q4573" s="19">
        <v>5.0635782221682465E-3</v>
      </c>
      <c r="R4573" s="19">
        <v>2.1230888674063815E-2</v>
      </c>
      <c r="S4573">
        <v>715</v>
      </c>
      <c r="T4573" t="str">
        <f t="shared" si="346"/>
        <v>1</v>
      </c>
    </row>
    <row r="4574" spans="1:20" x14ac:dyDescent="0.25">
      <c r="A4574" s="6" t="s">
        <v>629</v>
      </c>
      <c r="B4574" s="6" t="str">
        <f t="shared" si="345"/>
        <v>Uganda</v>
      </c>
      <c r="C4574" t="s">
        <v>65</v>
      </c>
      <c r="D4574" t="str">
        <f t="shared" si="341"/>
        <v>FinScope</v>
      </c>
      <c r="E4574" t="s">
        <v>143</v>
      </c>
      <c r="F4574" t="s">
        <v>650</v>
      </c>
      <c r="G4574" t="str">
        <f t="shared" si="342"/>
        <v>Proportion of individuals who have at least one negative opinion of SHG lending behavior</v>
      </c>
      <c r="H4574" t="s">
        <v>818</v>
      </c>
      <c r="I4574" t="s">
        <v>745</v>
      </c>
      <c r="J4574" t="s">
        <v>66</v>
      </c>
      <c r="K4574" t="s">
        <v>123</v>
      </c>
      <c r="L4574" t="str">
        <f t="shared" si="343"/>
        <v>3.1 Individuals who have access to a mobile phone</v>
      </c>
      <c r="M4574" t="str">
        <f t="shared" si="344"/>
        <v>Proportion of individuals who have at least one negative opinion of SHG lending behavior (Among all question respondents)</v>
      </c>
      <c r="N4574" t="s">
        <v>698</v>
      </c>
      <c r="O4574" s="19">
        <v>2.210691555205252E-2</v>
      </c>
      <c r="P4574">
        <v>3.3132775428772725E-3</v>
      </c>
      <c r="Q4574" s="19">
        <v>1.5610698325394783E-2</v>
      </c>
      <c r="R4574" s="19">
        <v>2.8603132778710256E-2</v>
      </c>
      <c r="S4574">
        <v>2680</v>
      </c>
      <c r="T4574" t="str">
        <f t="shared" si="346"/>
        <v>1</v>
      </c>
    </row>
    <row r="4575" spans="1:20" x14ac:dyDescent="0.25">
      <c r="A4575" s="6" t="s">
        <v>629</v>
      </c>
      <c r="B4575" s="6" t="str">
        <f t="shared" si="345"/>
        <v>Uganda</v>
      </c>
      <c r="C4575" t="s">
        <v>65</v>
      </c>
      <c r="D4575" t="str">
        <f t="shared" si="341"/>
        <v>FinScope</v>
      </c>
      <c r="E4575" t="s">
        <v>143</v>
      </c>
      <c r="F4575" t="s">
        <v>650</v>
      </c>
      <c r="G4575" t="str">
        <f t="shared" si="342"/>
        <v>Proportion of individuals who have at least one negative opinion of SHG lending behavior</v>
      </c>
      <c r="H4575" t="s">
        <v>818</v>
      </c>
      <c r="I4575" t="s">
        <v>745</v>
      </c>
      <c r="J4575" t="s">
        <v>66</v>
      </c>
      <c r="K4575" t="s">
        <v>121</v>
      </c>
      <c r="L4575" t="str">
        <f t="shared" si="343"/>
        <v>2.2 Individuals who do not have a bank account</v>
      </c>
      <c r="M4575" t="str">
        <f t="shared" si="344"/>
        <v>Proportion of individuals who have at least one negative opinion of SHG lending behavior (Among all question respondents)</v>
      </c>
      <c r="N4575" t="s">
        <v>698</v>
      </c>
      <c r="O4575" s="19">
        <v>2.2488923445981676E-2</v>
      </c>
      <c r="P4575">
        <v>3.0960886358927073E-3</v>
      </c>
      <c r="Q4575" s="19">
        <v>1.6418540246426559E-2</v>
      </c>
      <c r="R4575" s="19">
        <v>2.8559306645536794E-2</v>
      </c>
      <c r="S4575">
        <v>2998</v>
      </c>
      <c r="T4575" t="str">
        <f t="shared" si="346"/>
        <v>1</v>
      </c>
    </row>
    <row r="4576" spans="1:20" x14ac:dyDescent="0.25">
      <c r="A4576" s="6" t="s">
        <v>629</v>
      </c>
      <c r="B4576" s="6" t="str">
        <f t="shared" si="345"/>
        <v>Uganda</v>
      </c>
      <c r="C4576" t="s">
        <v>65</v>
      </c>
      <c r="D4576" t="str">
        <f t="shared" si="341"/>
        <v>FinScope</v>
      </c>
      <c r="E4576" t="s">
        <v>143</v>
      </c>
      <c r="F4576" t="s">
        <v>650</v>
      </c>
      <c r="G4576" t="str">
        <f t="shared" si="342"/>
        <v>Proportion of individuals who have at least one negative opinion of SHG lending behavior</v>
      </c>
      <c r="H4576" t="s">
        <v>818</v>
      </c>
      <c r="I4576" t="s">
        <v>745</v>
      </c>
      <c r="J4576" t="s">
        <v>66</v>
      </c>
      <c r="K4576" t="s">
        <v>120</v>
      </c>
      <c r="L4576" t="str">
        <f t="shared" si="343"/>
        <v>2.1 Individuals who have a bank account</v>
      </c>
      <c r="M4576" t="str">
        <f t="shared" si="344"/>
        <v>Proportion of individuals who have at least one negative opinion of SHG lending behavior (Among all question respondents)</v>
      </c>
      <c r="N4576" t="s">
        <v>698</v>
      </c>
      <c r="O4576" s="19">
        <v>6.6206298923475989E-3</v>
      </c>
      <c r="P4576">
        <v>4.6961993646314213E-3</v>
      </c>
      <c r="Q4576" s="19">
        <v>-2.5870295377902102E-3</v>
      </c>
      <c r="R4576" s="19">
        <v>1.5828289322485409E-2</v>
      </c>
      <c r="S4576">
        <v>309</v>
      </c>
      <c r="T4576" t="str">
        <f t="shared" si="346"/>
        <v>1</v>
      </c>
    </row>
    <row r="4577" spans="1:20" x14ac:dyDescent="0.25">
      <c r="A4577" s="6" t="s">
        <v>629</v>
      </c>
      <c r="B4577" s="6" t="str">
        <f t="shared" si="345"/>
        <v>Uganda</v>
      </c>
      <c r="C4577" t="s">
        <v>65</v>
      </c>
      <c r="D4577" t="str">
        <f t="shared" si="341"/>
        <v>FinScope</v>
      </c>
      <c r="E4577" t="s">
        <v>143</v>
      </c>
      <c r="F4577" t="s">
        <v>650</v>
      </c>
      <c r="G4577" t="str">
        <f t="shared" si="342"/>
        <v>Proportion of individuals who have at least one negative opinion of SHG lending behavior</v>
      </c>
      <c r="H4577" t="s">
        <v>818</v>
      </c>
      <c r="I4577" t="s">
        <v>745</v>
      </c>
      <c r="J4577" t="s">
        <v>66</v>
      </c>
      <c r="K4577" t="s">
        <v>128</v>
      </c>
      <c r="L4577" t="str">
        <f t="shared" si="343"/>
        <v>4.2 Individuals who do not use mobile money</v>
      </c>
      <c r="M4577" t="str">
        <f t="shared" si="344"/>
        <v>Proportion of individuals who have at least one negative opinion of SHG lending behavior (Among all question respondents)</v>
      </c>
      <c r="N4577" t="s">
        <v>698</v>
      </c>
      <c r="O4577" s="19">
        <v>1.3877608647746955E-2</v>
      </c>
      <c r="P4577">
        <v>3.3678435047657272E-3</v>
      </c>
      <c r="Q4577" s="19">
        <v>7.2744060155438993E-3</v>
      </c>
      <c r="R4577" s="19">
        <v>2.0480811279950009E-2</v>
      </c>
      <c r="S4577">
        <v>1908</v>
      </c>
      <c r="T4577" t="str">
        <f t="shared" si="346"/>
        <v>1</v>
      </c>
    </row>
    <row r="4578" spans="1:20" x14ac:dyDescent="0.25">
      <c r="A4578" s="6" t="s">
        <v>629</v>
      </c>
      <c r="B4578" s="6" t="str">
        <f t="shared" si="345"/>
        <v>Uganda</v>
      </c>
      <c r="C4578" t="s">
        <v>65</v>
      </c>
      <c r="D4578" t="str">
        <f t="shared" ref="D4578:D4641" si="347">C4578</f>
        <v>FinScope</v>
      </c>
      <c r="E4578" t="s">
        <v>143</v>
      </c>
      <c r="F4578" t="s">
        <v>650</v>
      </c>
      <c r="G4578" t="str">
        <f t="shared" ref="G4578:G4641" si="348">F4578</f>
        <v>Proportion of individuals who have at least one negative opinion of SHG lending behavior</v>
      </c>
      <c r="H4578" t="s">
        <v>818</v>
      </c>
      <c r="I4578" t="s">
        <v>745</v>
      </c>
      <c r="J4578" t="s">
        <v>66</v>
      </c>
      <c r="K4578" t="s">
        <v>127</v>
      </c>
      <c r="L4578" t="str">
        <f t="shared" ref="L4578:L4641" si="349">K4578</f>
        <v>4.1 Individuals who use mobile money</v>
      </c>
      <c r="M4578" t="str">
        <f t="shared" ref="M4578:M4641" si="350">CONCATENATE(F4578," (Among ",J4578,")")</f>
        <v>Proportion of individuals who have at least one negative opinion of SHG lending behavior (Among all question respondents)</v>
      </c>
      <c r="N4578" t="s">
        <v>698</v>
      </c>
      <c r="O4578" s="19">
        <v>2.8748969427676404E-2</v>
      </c>
      <c r="P4578">
        <v>4.6381329393463556E-3</v>
      </c>
      <c r="Q4578" s="19">
        <v>1.9655158628492615E-2</v>
      </c>
      <c r="R4578" s="19">
        <v>3.784278022686019E-2</v>
      </c>
      <c r="S4578">
        <v>1467</v>
      </c>
      <c r="T4578" t="str">
        <f t="shared" si="346"/>
        <v>1</v>
      </c>
    </row>
    <row r="4579" spans="1:20" x14ac:dyDescent="0.25">
      <c r="A4579" s="6" t="s">
        <v>629</v>
      </c>
      <c r="B4579" s="6" t="str">
        <f t="shared" si="345"/>
        <v>Uganda</v>
      </c>
      <c r="C4579" t="s">
        <v>65</v>
      </c>
      <c r="D4579" t="str">
        <f t="shared" si="347"/>
        <v>FinScope</v>
      </c>
      <c r="E4579" t="s">
        <v>143</v>
      </c>
      <c r="F4579" t="s">
        <v>650</v>
      </c>
      <c r="G4579" t="str">
        <f t="shared" si="348"/>
        <v>Proportion of individuals who have at least one negative opinion of SHG lending behavior</v>
      </c>
      <c r="H4579" t="s">
        <v>819</v>
      </c>
      <c r="I4579" t="s">
        <v>745</v>
      </c>
      <c r="J4579" t="s">
        <v>66</v>
      </c>
      <c r="K4579" t="s">
        <v>114</v>
      </c>
      <c r="L4579" t="str">
        <f t="shared" si="349"/>
        <v>1.1 All individuals</v>
      </c>
      <c r="M4579" t="str">
        <f t="shared" si="350"/>
        <v>Proportion of individuals who have at least one negative opinion of SHG lending behavior (Among all question respondents)</v>
      </c>
      <c r="N4579" t="s">
        <v>699</v>
      </c>
      <c r="O4579" s="19">
        <v>2.3026272077835721E-2</v>
      </c>
      <c r="P4579">
        <v>2.9122609016167733E-3</v>
      </c>
      <c r="Q4579" s="19">
        <v>1.7316312923259265E-2</v>
      </c>
      <c r="R4579" s="19">
        <v>2.8736231232412177E-2</v>
      </c>
      <c r="S4579">
        <v>3401</v>
      </c>
      <c r="T4579" t="str">
        <f t="shared" si="346"/>
        <v>1</v>
      </c>
    </row>
    <row r="4580" spans="1:20" x14ac:dyDescent="0.25">
      <c r="A4580" s="6" t="s">
        <v>629</v>
      </c>
      <c r="B4580" s="6" t="str">
        <f t="shared" si="345"/>
        <v>Uganda</v>
      </c>
      <c r="C4580" t="s">
        <v>65</v>
      </c>
      <c r="D4580" t="str">
        <f t="shared" si="347"/>
        <v>FinScope</v>
      </c>
      <c r="E4580" t="s">
        <v>143</v>
      </c>
      <c r="F4580" t="s">
        <v>650</v>
      </c>
      <c r="G4580" t="str">
        <f t="shared" si="348"/>
        <v>Proportion of individuals who have at least one negative opinion of SHG lending behavior</v>
      </c>
      <c r="H4580" t="s">
        <v>819</v>
      </c>
      <c r="I4580" t="s">
        <v>745</v>
      </c>
      <c r="J4580" t="s">
        <v>66</v>
      </c>
      <c r="K4580" t="s">
        <v>116</v>
      </c>
      <c r="L4580" t="str">
        <f t="shared" si="349"/>
        <v>1.3 Males</v>
      </c>
      <c r="M4580" t="str">
        <f t="shared" si="350"/>
        <v>Proportion of individuals who have at least one negative opinion of SHG lending behavior (Among all question respondents)</v>
      </c>
      <c r="N4580" t="s">
        <v>699</v>
      </c>
      <c r="O4580" s="19">
        <v>2.8001068781015742E-2</v>
      </c>
      <c r="P4580">
        <v>4.8238804651351335E-3</v>
      </c>
      <c r="Q4580" s="19">
        <v>1.8543069874671379E-2</v>
      </c>
      <c r="R4580" s="19">
        <v>3.7459067687360105E-2</v>
      </c>
      <c r="S4580">
        <v>1450</v>
      </c>
      <c r="T4580" t="str">
        <f t="shared" si="346"/>
        <v>1</v>
      </c>
    </row>
    <row r="4581" spans="1:20" x14ac:dyDescent="0.25">
      <c r="A4581" s="6" t="s">
        <v>629</v>
      </c>
      <c r="B4581" s="6" t="str">
        <f t="shared" si="345"/>
        <v>Uganda</v>
      </c>
      <c r="C4581" t="s">
        <v>65</v>
      </c>
      <c r="D4581" t="str">
        <f t="shared" si="347"/>
        <v>FinScope</v>
      </c>
      <c r="E4581" t="s">
        <v>143</v>
      </c>
      <c r="F4581" t="s">
        <v>650</v>
      </c>
      <c r="G4581" t="str">
        <f t="shared" si="348"/>
        <v>Proportion of individuals who have at least one negative opinion of SHG lending behavior</v>
      </c>
      <c r="H4581" t="s">
        <v>819</v>
      </c>
      <c r="I4581" t="s">
        <v>745</v>
      </c>
      <c r="J4581" t="s">
        <v>66</v>
      </c>
      <c r="K4581" t="s">
        <v>115</v>
      </c>
      <c r="L4581" t="str">
        <f t="shared" si="349"/>
        <v>1.2 Females</v>
      </c>
      <c r="M4581" t="str">
        <f t="shared" si="350"/>
        <v>Proportion of individuals who have at least one negative opinion of SHG lending behavior (Among all question respondents)</v>
      </c>
      <c r="N4581" t="s">
        <v>699</v>
      </c>
      <c r="O4581" s="19">
        <v>1.8519034640618943E-2</v>
      </c>
      <c r="P4581">
        <v>3.4194768594628068E-3</v>
      </c>
      <c r="Q4581" s="19">
        <v>1.1814596454221411E-2</v>
      </c>
      <c r="R4581" s="19">
        <v>2.5223472827016476E-2</v>
      </c>
      <c r="S4581">
        <v>1951</v>
      </c>
      <c r="T4581" t="str">
        <f t="shared" si="346"/>
        <v>1</v>
      </c>
    </row>
    <row r="4582" spans="1:20" x14ac:dyDescent="0.25">
      <c r="A4582" s="6" t="s">
        <v>629</v>
      </c>
      <c r="B4582" s="6" t="str">
        <f t="shared" si="345"/>
        <v>Uganda</v>
      </c>
      <c r="C4582" t="s">
        <v>65</v>
      </c>
      <c r="D4582" t="str">
        <f t="shared" si="347"/>
        <v>FinScope</v>
      </c>
      <c r="E4582" t="s">
        <v>143</v>
      </c>
      <c r="F4582" t="s">
        <v>650</v>
      </c>
      <c r="G4582" t="str">
        <f t="shared" si="348"/>
        <v>Proportion of individuals who have at least one negative opinion of SHG lending behavior</v>
      </c>
      <c r="H4582" t="s">
        <v>819</v>
      </c>
      <c r="I4582" t="s">
        <v>745</v>
      </c>
      <c r="J4582" t="s">
        <v>66</v>
      </c>
      <c r="K4582" t="s">
        <v>135</v>
      </c>
      <c r="L4582" t="str">
        <f t="shared" si="349"/>
        <v>6.2 Urban individuals</v>
      </c>
      <c r="M4582" t="str">
        <f t="shared" si="350"/>
        <v>Proportion of individuals who have at least one negative opinion of SHG lending behavior (Among all question respondents)</v>
      </c>
      <c r="N4582" t="s">
        <v>699</v>
      </c>
      <c r="O4582" s="19">
        <v>1.7332624934770349E-2</v>
      </c>
      <c r="P4582">
        <v>5.1208978552468821E-3</v>
      </c>
      <c r="Q4582" s="19">
        <v>7.2922753314827778E-3</v>
      </c>
      <c r="R4582" s="19">
        <v>2.7372974538057919E-2</v>
      </c>
      <c r="S4582">
        <v>854</v>
      </c>
      <c r="T4582" t="str">
        <f t="shared" si="346"/>
        <v>1</v>
      </c>
    </row>
    <row r="4583" spans="1:20" x14ac:dyDescent="0.25">
      <c r="A4583" s="6" t="s">
        <v>629</v>
      </c>
      <c r="B4583" s="6" t="str">
        <f t="shared" si="345"/>
        <v>Uganda</v>
      </c>
      <c r="C4583" t="s">
        <v>65</v>
      </c>
      <c r="D4583" t="str">
        <f t="shared" si="347"/>
        <v>FinScope</v>
      </c>
      <c r="E4583" t="s">
        <v>143</v>
      </c>
      <c r="F4583" t="s">
        <v>650</v>
      </c>
      <c r="G4583" t="str">
        <f t="shared" si="348"/>
        <v>Proportion of individuals who have at least one negative opinion of SHG lending behavior</v>
      </c>
      <c r="H4583" t="s">
        <v>819</v>
      </c>
      <c r="I4583" t="s">
        <v>745</v>
      </c>
      <c r="J4583" t="s">
        <v>66</v>
      </c>
      <c r="K4583" t="s">
        <v>134</v>
      </c>
      <c r="L4583" t="str">
        <f t="shared" si="349"/>
        <v>6.1 Rural individuals</v>
      </c>
      <c r="M4583" t="str">
        <f t="shared" si="350"/>
        <v>Proportion of individuals who have at least one negative opinion of SHG lending behavior (Among all question respondents)</v>
      </c>
      <c r="N4583" t="s">
        <v>699</v>
      </c>
      <c r="O4583" s="19">
        <v>2.4372829735963223E-2</v>
      </c>
      <c r="P4583">
        <v>3.3903305897511719E-3</v>
      </c>
      <c r="Q4583" s="19">
        <v>1.7725537531736901E-2</v>
      </c>
      <c r="R4583" s="19">
        <v>3.1020121940189545E-2</v>
      </c>
      <c r="S4583">
        <v>2547</v>
      </c>
      <c r="T4583" t="str">
        <f t="shared" si="346"/>
        <v>1</v>
      </c>
    </row>
    <row r="4584" spans="1:20" x14ac:dyDescent="0.25">
      <c r="A4584" s="6" t="s">
        <v>629</v>
      </c>
      <c r="B4584" s="6" t="str">
        <f t="shared" si="345"/>
        <v>Uganda</v>
      </c>
      <c r="C4584" t="s">
        <v>65</v>
      </c>
      <c r="D4584" t="str">
        <f t="shared" si="347"/>
        <v>FinScope</v>
      </c>
      <c r="E4584" t="s">
        <v>143</v>
      </c>
      <c r="F4584" t="s">
        <v>650</v>
      </c>
      <c r="G4584" t="str">
        <f t="shared" si="348"/>
        <v>Proportion of individuals who have at least one negative opinion of SHG lending behavior</v>
      </c>
      <c r="H4584" t="s">
        <v>819</v>
      </c>
      <c r="I4584" t="s">
        <v>745</v>
      </c>
      <c r="J4584" t="s">
        <v>66</v>
      </c>
      <c r="K4584" t="s">
        <v>124</v>
      </c>
      <c r="L4584" t="str">
        <f t="shared" si="349"/>
        <v>3.2 Individuals who do not have access to a mobile phone</v>
      </c>
      <c r="M4584" t="str">
        <f t="shared" si="350"/>
        <v>Proportion of individuals who have at least one negative opinion of SHG lending behavior (Among all question respondents)</v>
      </c>
      <c r="N4584" t="s">
        <v>699</v>
      </c>
      <c r="O4584" s="19">
        <v>1.3379743689141915E-2</v>
      </c>
      <c r="P4584">
        <v>4.2620370843041962E-3</v>
      </c>
      <c r="Q4584" s="19">
        <v>5.023329724597507E-3</v>
      </c>
      <c r="R4584" s="19">
        <v>2.1736157653686323E-2</v>
      </c>
      <c r="S4584">
        <v>715</v>
      </c>
      <c r="T4584" t="str">
        <f t="shared" si="346"/>
        <v>1</v>
      </c>
    </row>
    <row r="4585" spans="1:20" x14ac:dyDescent="0.25">
      <c r="A4585" s="6" t="s">
        <v>629</v>
      </c>
      <c r="B4585" s="6" t="str">
        <f t="shared" si="345"/>
        <v>Uganda</v>
      </c>
      <c r="C4585" t="s">
        <v>65</v>
      </c>
      <c r="D4585" t="str">
        <f t="shared" si="347"/>
        <v>FinScope</v>
      </c>
      <c r="E4585" t="s">
        <v>143</v>
      </c>
      <c r="F4585" t="s">
        <v>650</v>
      </c>
      <c r="G4585" t="str">
        <f t="shared" si="348"/>
        <v>Proportion of individuals who have at least one negative opinion of SHG lending behavior</v>
      </c>
      <c r="H4585" t="s">
        <v>819</v>
      </c>
      <c r="I4585" t="s">
        <v>745</v>
      </c>
      <c r="J4585" t="s">
        <v>66</v>
      </c>
      <c r="K4585" t="s">
        <v>123</v>
      </c>
      <c r="L4585" t="str">
        <f t="shared" si="349"/>
        <v>3.1 Individuals who have access to a mobile phone</v>
      </c>
      <c r="M4585" t="str">
        <f t="shared" si="350"/>
        <v>Proportion of individuals who have at least one negative opinion of SHG lending behavior (Among all question respondents)</v>
      </c>
      <c r="N4585" t="s">
        <v>699</v>
      </c>
      <c r="O4585" s="19">
        <v>2.5581181156552894E-2</v>
      </c>
      <c r="P4585">
        <v>3.5007322802803301E-3</v>
      </c>
      <c r="Q4585" s="19">
        <v>1.8717428557872312E-2</v>
      </c>
      <c r="R4585" s="19">
        <v>3.2444933755233475E-2</v>
      </c>
      <c r="S4585">
        <v>2680</v>
      </c>
      <c r="T4585" t="str">
        <f t="shared" si="346"/>
        <v>1</v>
      </c>
    </row>
    <row r="4586" spans="1:20" x14ac:dyDescent="0.25">
      <c r="A4586" s="6" t="s">
        <v>629</v>
      </c>
      <c r="B4586" s="6" t="str">
        <f t="shared" si="345"/>
        <v>Uganda</v>
      </c>
      <c r="C4586" t="s">
        <v>65</v>
      </c>
      <c r="D4586" t="str">
        <f t="shared" si="347"/>
        <v>FinScope</v>
      </c>
      <c r="E4586" t="s">
        <v>143</v>
      </c>
      <c r="F4586" t="s">
        <v>650</v>
      </c>
      <c r="G4586" t="str">
        <f t="shared" si="348"/>
        <v>Proportion of individuals who have at least one negative opinion of SHG lending behavior</v>
      </c>
      <c r="H4586" t="s">
        <v>819</v>
      </c>
      <c r="I4586" t="s">
        <v>745</v>
      </c>
      <c r="J4586" t="s">
        <v>66</v>
      </c>
      <c r="K4586" t="s">
        <v>121</v>
      </c>
      <c r="L4586" t="str">
        <f t="shared" si="349"/>
        <v>2.2 Individuals who do not have a bank account</v>
      </c>
      <c r="M4586" t="str">
        <f t="shared" si="350"/>
        <v>Proportion of individuals who have at least one negative opinion of SHG lending behavior (Among all question respondents)</v>
      </c>
      <c r="N4586" t="s">
        <v>699</v>
      </c>
      <c r="O4586" s="19">
        <v>2.4959838356992847E-2</v>
      </c>
      <c r="P4586">
        <v>3.2320636565839082E-3</v>
      </c>
      <c r="Q4586" s="19">
        <v>1.8622854107456798E-2</v>
      </c>
      <c r="R4586" s="19">
        <v>3.1296822606528898E-2</v>
      </c>
      <c r="S4586">
        <v>2998</v>
      </c>
      <c r="T4586" t="str">
        <f t="shared" si="346"/>
        <v>1</v>
      </c>
    </row>
    <row r="4587" spans="1:20" x14ac:dyDescent="0.25">
      <c r="A4587" s="6" t="s">
        <v>629</v>
      </c>
      <c r="B4587" s="6" t="str">
        <f t="shared" si="345"/>
        <v>Uganda</v>
      </c>
      <c r="C4587" t="s">
        <v>65</v>
      </c>
      <c r="D4587" t="str">
        <f t="shared" si="347"/>
        <v>FinScope</v>
      </c>
      <c r="E4587" t="s">
        <v>143</v>
      </c>
      <c r="F4587" t="s">
        <v>650</v>
      </c>
      <c r="G4587" t="str">
        <f t="shared" si="348"/>
        <v>Proportion of individuals who have at least one negative opinion of SHG lending behavior</v>
      </c>
      <c r="H4587" t="s">
        <v>819</v>
      </c>
      <c r="I4587" t="s">
        <v>745</v>
      </c>
      <c r="J4587" t="s">
        <v>66</v>
      </c>
      <c r="K4587" t="s">
        <v>120</v>
      </c>
      <c r="L4587" t="str">
        <f t="shared" si="349"/>
        <v>2.1 Individuals who have a bank account</v>
      </c>
      <c r="M4587" t="str">
        <f t="shared" si="350"/>
        <v>Proportion of individuals who have at least one negative opinion of SHG lending behavior (Among all question respondents)</v>
      </c>
      <c r="N4587" t="s">
        <v>699</v>
      </c>
      <c r="O4587" s="19">
        <v>6.7059964827697275E-3</v>
      </c>
      <c r="P4587">
        <v>4.6657240261844223E-3</v>
      </c>
      <c r="Q4587" s="19">
        <v>-2.4419111106910689E-3</v>
      </c>
      <c r="R4587" s="19">
        <v>1.5853904076230524E-2</v>
      </c>
      <c r="S4587">
        <v>309</v>
      </c>
      <c r="T4587" t="str">
        <f t="shared" si="346"/>
        <v>1</v>
      </c>
    </row>
    <row r="4588" spans="1:20" x14ac:dyDescent="0.25">
      <c r="A4588" s="6" t="s">
        <v>629</v>
      </c>
      <c r="B4588" s="6" t="str">
        <f t="shared" si="345"/>
        <v>Uganda</v>
      </c>
      <c r="C4588" t="s">
        <v>65</v>
      </c>
      <c r="D4588" t="str">
        <f t="shared" si="347"/>
        <v>FinScope</v>
      </c>
      <c r="E4588" t="s">
        <v>143</v>
      </c>
      <c r="F4588" t="s">
        <v>650</v>
      </c>
      <c r="G4588" t="str">
        <f t="shared" si="348"/>
        <v>Proportion of individuals who have at least one negative opinion of SHG lending behavior</v>
      </c>
      <c r="H4588" t="s">
        <v>819</v>
      </c>
      <c r="I4588" t="s">
        <v>745</v>
      </c>
      <c r="J4588" t="s">
        <v>66</v>
      </c>
      <c r="K4588" t="s">
        <v>128</v>
      </c>
      <c r="L4588" t="str">
        <f t="shared" si="349"/>
        <v>4.2 Individuals who do not use mobile money</v>
      </c>
      <c r="M4588" t="str">
        <f t="shared" si="350"/>
        <v>Proportion of individuals who have at least one negative opinion of SHG lending behavior (Among all question respondents)</v>
      </c>
      <c r="N4588" t="s">
        <v>699</v>
      </c>
      <c r="O4588" s="19">
        <v>1.9274604345939077E-2</v>
      </c>
      <c r="P4588">
        <v>3.3837691473051607E-3</v>
      </c>
      <c r="Q4588" s="19">
        <v>1.2640176912290496E-2</v>
      </c>
      <c r="R4588" s="19">
        <v>2.5909031779587657E-2</v>
      </c>
      <c r="S4588">
        <v>1908</v>
      </c>
      <c r="T4588" t="str">
        <f t="shared" si="346"/>
        <v>1</v>
      </c>
    </row>
    <row r="4589" spans="1:20" x14ac:dyDescent="0.25">
      <c r="A4589" s="6" t="s">
        <v>629</v>
      </c>
      <c r="B4589" s="6" t="str">
        <f t="shared" si="345"/>
        <v>Uganda</v>
      </c>
      <c r="C4589" t="s">
        <v>65</v>
      </c>
      <c r="D4589" t="str">
        <f t="shared" si="347"/>
        <v>FinScope</v>
      </c>
      <c r="E4589" t="s">
        <v>143</v>
      </c>
      <c r="F4589" t="s">
        <v>650</v>
      </c>
      <c r="G4589" t="str">
        <f t="shared" si="348"/>
        <v>Proportion of individuals who have at least one negative opinion of SHG lending behavior</v>
      </c>
      <c r="H4589" t="s">
        <v>819</v>
      </c>
      <c r="I4589" t="s">
        <v>745</v>
      </c>
      <c r="J4589" t="s">
        <v>66</v>
      </c>
      <c r="K4589" t="s">
        <v>127</v>
      </c>
      <c r="L4589" t="str">
        <f t="shared" si="349"/>
        <v>4.1 Individuals who use mobile money</v>
      </c>
      <c r="M4589" t="str">
        <f t="shared" si="350"/>
        <v>Proportion of individuals who have at least one negative opinion of SHG lending behavior (Among all question respondents)</v>
      </c>
      <c r="N4589" t="s">
        <v>699</v>
      </c>
      <c r="O4589" s="19">
        <v>2.7060783746020656E-2</v>
      </c>
      <c r="P4589">
        <v>4.9423527926801296E-3</v>
      </c>
      <c r="Q4589" s="19">
        <v>1.7370500654267637E-2</v>
      </c>
      <c r="R4589" s="19">
        <v>3.6751066837773676E-2</v>
      </c>
      <c r="S4589">
        <v>1467</v>
      </c>
      <c r="T4589" t="str">
        <f t="shared" si="346"/>
        <v>1</v>
      </c>
    </row>
    <row r="4590" spans="1:20" x14ac:dyDescent="0.25">
      <c r="A4590" s="6" t="s">
        <v>629</v>
      </c>
      <c r="B4590" s="6" t="str">
        <f t="shared" si="345"/>
        <v>Uganda</v>
      </c>
      <c r="C4590" t="s">
        <v>65</v>
      </c>
      <c r="D4590" t="str">
        <f t="shared" si="347"/>
        <v>FinScope</v>
      </c>
      <c r="E4590" t="s">
        <v>143</v>
      </c>
      <c r="F4590" t="s">
        <v>650</v>
      </c>
      <c r="G4590" t="str">
        <f t="shared" si="348"/>
        <v>Proportion of individuals who have at least one negative opinion of SHG lending behavior</v>
      </c>
      <c r="H4590" t="s">
        <v>820</v>
      </c>
      <c r="I4590" t="s">
        <v>745</v>
      </c>
      <c r="J4590" t="s">
        <v>66</v>
      </c>
      <c r="K4590" t="s">
        <v>114</v>
      </c>
      <c r="L4590" t="str">
        <f t="shared" si="349"/>
        <v>1.1 All individuals</v>
      </c>
      <c r="M4590" t="str">
        <f t="shared" si="350"/>
        <v>Proportion of individuals who have at least one negative opinion of SHG lending behavior (Among all question respondents)</v>
      </c>
      <c r="N4590" t="s">
        <v>700</v>
      </c>
      <c r="O4590" s="19">
        <v>5.5617225272568925E-2</v>
      </c>
      <c r="P4590">
        <v>4.6500192918762749E-3</v>
      </c>
      <c r="Q4590" s="19">
        <v>4.6500109354188891E-2</v>
      </c>
      <c r="R4590" s="19">
        <v>6.4734341190948952E-2</v>
      </c>
      <c r="S4590">
        <v>3401</v>
      </c>
      <c r="T4590" t="str">
        <f t="shared" si="346"/>
        <v>1</v>
      </c>
    </row>
    <row r="4591" spans="1:20" x14ac:dyDescent="0.25">
      <c r="A4591" s="6" t="s">
        <v>629</v>
      </c>
      <c r="B4591" s="6" t="str">
        <f t="shared" si="345"/>
        <v>Uganda</v>
      </c>
      <c r="C4591" t="s">
        <v>65</v>
      </c>
      <c r="D4591" t="str">
        <f t="shared" si="347"/>
        <v>FinScope</v>
      </c>
      <c r="E4591" t="s">
        <v>143</v>
      </c>
      <c r="F4591" t="s">
        <v>650</v>
      </c>
      <c r="G4591" t="str">
        <f t="shared" si="348"/>
        <v>Proportion of individuals who have at least one negative opinion of SHG lending behavior</v>
      </c>
      <c r="H4591" t="s">
        <v>820</v>
      </c>
      <c r="I4591" t="s">
        <v>745</v>
      </c>
      <c r="J4591" t="s">
        <v>66</v>
      </c>
      <c r="K4591" t="s">
        <v>116</v>
      </c>
      <c r="L4591" t="str">
        <f t="shared" si="349"/>
        <v>1.3 Males</v>
      </c>
      <c r="M4591" t="str">
        <f t="shared" si="350"/>
        <v>Proportion of individuals who have at least one negative opinion of SHG lending behavior (Among all question respondents)</v>
      </c>
      <c r="N4591" t="s">
        <v>700</v>
      </c>
      <c r="O4591" s="19">
        <v>5.7225547211084402E-2</v>
      </c>
      <c r="P4591">
        <v>6.959911226740118E-3</v>
      </c>
      <c r="Q4591" s="19">
        <v>4.3579514054473453E-2</v>
      </c>
      <c r="R4591" s="19">
        <v>7.087158036769535E-2</v>
      </c>
      <c r="S4591">
        <v>1450</v>
      </c>
      <c r="T4591" t="str">
        <f t="shared" si="346"/>
        <v>1</v>
      </c>
    </row>
    <row r="4592" spans="1:20" x14ac:dyDescent="0.25">
      <c r="A4592" s="6" t="s">
        <v>629</v>
      </c>
      <c r="B4592" s="6" t="str">
        <f t="shared" si="345"/>
        <v>Uganda</v>
      </c>
      <c r="C4592" t="s">
        <v>65</v>
      </c>
      <c r="D4592" t="str">
        <f t="shared" si="347"/>
        <v>FinScope</v>
      </c>
      <c r="E4592" t="s">
        <v>143</v>
      </c>
      <c r="F4592" t="s">
        <v>650</v>
      </c>
      <c r="G4592" t="str">
        <f t="shared" si="348"/>
        <v>Proportion of individuals who have at least one negative opinion of SHG lending behavior</v>
      </c>
      <c r="H4592" t="s">
        <v>820</v>
      </c>
      <c r="I4592" t="s">
        <v>745</v>
      </c>
      <c r="J4592" t="s">
        <v>66</v>
      </c>
      <c r="K4592" t="s">
        <v>115</v>
      </c>
      <c r="L4592" t="str">
        <f t="shared" si="349"/>
        <v>1.2 Females</v>
      </c>
      <c r="M4592" t="str">
        <f t="shared" si="350"/>
        <v>Proportion of individuals who have at least one negative opinion of SHG lending behavior (Among all question respondents)</v>
      </c>
      <c r="N4592" t="s">
        <v>700</v>
      </c>
      <c r="O4592" s="19">
        <v>5.4160062440620389E-2</v>
      </c>
      <c r="P4592">
        <v>6.2294481056183277E-3</v>
      </c>
      <c r="Q4592" s="19">
        <v>4.1946220535560533E-2</v>
      </c>
      <c r="R4592" s="19">
        <v>6.6373904345680246E-2</v>
      </c>
      <c r="S4592">
        <v>1951</v>
      </c>
      <c r="T4592" t="str">
        <f t="shared" si="346"/>
        <v>1</v>
      </c>
    </row>
    <row r="4593" spans="1:20" x14ac:dyDescent="0.25">
      <c r="A4593" s="6" t="s">
        <v>629</v>
      </c>
      <c r="B4593" s="6" t="str">
        <f t="shared" si="345"/>
        <v>Uganda</v>
      </c>
      <c r="C4593" t="s">
        <v>65</v>
      </c>
      <c r="D4593" t="str">
        <f t="shared" si="347"/>
        <v>FinScope</v>
      </c>
      <c r="E4593" t="s">
        <v>143</v>
      </c>
      <c r="F4593" t="s">
        <v>650</v>
      </c>
      <c r="G4593" t="str">
        <f t="shared" si="348"/>
        <v>Proportion of individuals who have at least one negative opinion of SHG lending behavior</v>
      </c>
      <c r="H4593" t="s">
        <v>820</v>
      </c>
      <c r="I4593" t="s">
        <v>745</v>
      </c>
      <c r="J4593" t="s">
        <v>66</v>
      </c>
      <c r="K4593" t="s">
        <v>135</v>
      </c>
      <c r="L4593" t="str">
        <f t="shared" si="349"/>
        <v>6.2 Urban individuals</v>
      </c>
      <c r="M4593" t="str">
        <f t="shared" si="350"/>
        <v>Proportion of individuals who have at least one negative opinion of SHG lending behavior (Among all question respondents)</v>
      </c>
      <c r="N4593" t="s">
        <v>700</v>
      </c>
      <c r="O4593" s="19">
        <v>5.5947799337235482E-2</v>
      </c>
      <c r="P4593">
        <v>1.0944941307699381E-2</v>
      </c>
      <c r="Q4593" s="19">
        <v>3.4488469308972827E-2</v>
      </c>
      <c r="R4593" s="19">
        <v>7.7407129365498137E-2</v>
      </c>
      <c r="S4593">
        <v>854</v>
      </c>
      <c r="T4593" t="str">
        <f t="shared" si="346"/>
        <v>1</v>
      </c>
    </row>
    <row r="4594" spans="1:20" x14ac:dyDescent="0.25">
      <c r="A4594" s="6" t="s">
        <v>629</v>
      </c>
      <c r="B4594" s="6" t="str">
        <f t="shared" si="345"/>
        <v>Uganda</v>
      </c>
      <c r="C4594" t="s">
        <v>65</v>
      </c>
      <c r="D4594" t="str">
        <f t="shared" si="347"/>
        <v>FinScope</v>
      </c>
      <c r="E4594" t="s">
        <v>143</v>
      </c>
      <c r="F4594" t="s">
        <v>650</v>
      </c>
      <c r="G4594" t="str">
        <f t="shared" si="348"/>
        <v>Proportion of individuals who have at least one negative opinion of SHG lending behavior</v>
      </c>
      <c r="H4594" t="s">
        <v>820</v>
      </c>
      <c r="I4594" t="s">
        <v>745</v>
      </c>
      <c r="J4594" t="s">
        <v>66</v>
      </c>
      <c r="K4594" t="s">
        <v>134</v>
      </c>
      <c r="L4594" t="str">
        <f t="shared" si="349"/>
        <v>6.1 Rural individuals</v>
      </c>
      <c r="M4594" t="str">
        <f t="shared" si="350"/>
        <v>Proportion of individuals who have at least one negative opinion of SHG lending behavior (Among all question respondents)</v>
      </c>
      <c r="N4594" t="s">
        <v>700</v>
      </c>
      <c r="O4594" s="19">
        <v>5.553904391935717E-2</v>
      </c>
      <c r="P4594">
        <v>5.1340504668161554E-3</v>
      </c>
      <c r="Q4594" s="19">
        <v>4.5472906490948962E-2</v>
      </c>
      <c r="R4594" s="19">
        <v>6.5605181347765384E-2</v>
      </c>
      <c r="S4594">
        <v>2547</v>
      </c>
      <c r="T4594" t="str">
        <f t="shared" si="346"/>
        <v>1</v>
      </c>
    </row>
    <row r="4595" spans="1:20" x14ac:dyDescent="0.25">
      <c r="A4595" s="6" t="s">
        <v>629</v>
      </c>
      <c r="B4595" s="6" t="str">
        <f t="shared" si="345"/>
        <v>Uganda</v>
      </c>
      <c r="C4595" t="s">
        <v>65</v>
      </c>
      <c r="D4595" t="str">
        <f t="shared" si="347"/>
        <v>FinScope</v>
      </c>
      <c r="E4595" t="s">
        <v>143</v>
      </c>
      <c r="F4595" t="s">
        <v>650</v>
      </c>
      <c r="G4595" t="str">
        <f t="shared" si="348"/>
        <v>Proportion of individuals who have at least one negative opinion of SHG lending behavior</v>
      </c>
      <c r="H4595" t="s">
        <v>820</v>
      </c>
      <c r="I4595" t="s">
        <v>745</v>
      </c>
      <c r="J4595" t="s">
        <v>66</v>
      </c>
      <c r="K4595" t="s">
        <v>124</v>
      </c>
      <c r="L4595" t="str">
        <f t="shared" si="349"/>
        <v>3.2 Individuals who do not have access to a mobile phone</v>
      </c>
      <c r="M4595" t="str">
        <f t="shared" si="350"/>
        <v>Proportion of individuals who have at least one negative opinion of SHG lending behavior (Among all question respondents)</v>
      </c>
      <c r="N4595" t="s">
        <v>700</v>
      </c>
      <c r="O4595" s="19">
        <v>3.5305402792605259E-2</v>
      </c>
      <c r="P4595">
        <v>7.8860205868778472E-3</v>
      </c>
      <c r="Q4595" s="19">
        <v>1.9843582246848762E-2</v>
      </c>
      <c r="R4595" s="19">
        <v>5.0767223338361755E-2</v>
      </c>
      <c r="S4595">
        <v>715</v>
      </c>
      <c r="T4595" t="str">
        <f t="shared" si="346"/>
        <v>1</v>
      </c>
    </row>
    <row r="4596" spans="1:20" x14ac:dyDescent="0.25">
      <c r="A4596" s="6" t="s">
        <v>629</v>
      </c>
      <c r="B4596" s="6" t="str">
        <f t="shared" si="345"/>
        <v>Uganda</v>
      </c>
      <c r="C4596" t="s">
        <v>65</v>
      </c>
      <c r="D4596" t="str">
        <f t="shared" si="347"/>
        <v>FinScope</v>
      </c>
      <c r="E4596" t="s">
        <v>143</v>
      </c>
      <c r="F4596" t="s">
        <v>650</v>
      </c>
      <c r="G4596" t="str">
        <f t="shared" si="348"/>
        <v>Proportion of individuals who have at least one negative opinion of SHG lending behavior</v>
      </c>
      <c r="H4596" t="s">
        <v>820</v>
      </c>
      <c r="I4596" t="s">
        <v>745</v>
      </c>
      <c r="J4596" t="s">
        <v>66</v>
      </c>
      <c r="K4596" t="s">
        <v>123</v>
      </c>
      <c r="L4596" t="str">
        <f t="shared" si="349"/>
        <v>3.1 Individuals who have access to a mobile phone</v>
      </c>
      <c r="M4596" t="str">
        <f t="shared" si="350"/>
        <v>Proportion of individuals who have at least one negative opinion of SHG lending behavior (Among all question respondents)</v>
      </c>
      <c r="N4596" t="s">
        <v>700</v>
      </c>
      <c r="O4596" s="19">
        <v>6.1015442427421365E-2</v>
      </c>
      <c r="P4596">
        <v>5.4911552703111261E-3</v>
      </c>
      <c r="Q4596" s="19">
        <v>5.0249143196639159E-2</v>
      </c>
      <c r="R4596" s="19">
        <v>7.1781741658203571E-2</v>
      </c>
      <c r="S4596">
        <v>2680</v>
      </c>
      <c r="T4596" t="str">
        <f t="shared" si="346"/>
        <v>1</v>
      </c>
    </row>
    <row r="4597" spans="1:20" x14ac:dyDescent="0.25">
      <c r="A4597" s="6" t="s">
        <v>629</v>
      </c>
      <c r="B4597" s="6" t="str">
        <f t="shared" si="345"/>
        <v>Uganda</v>
      </c>
      <c r="C4597" t="s">
        <v>65</v>
      </c>
      <c r="D4597" t="str">
        <f t="shared" si="347"/>
        <v>FinScope</v>
      </c>
      <c r="E4597" t="s">
        <v>143</v>
      </c>
      <c r="F4597" t="s">
        <v>650</v>
      </c>
      <c r="G4597" t="str">
        <f t="shared" si="348"/>
        <v>Proportion of individuals who have at least one negative opinion of SHG lending behavior</v>
      </c>
      <c r="H4597" t="s">
        <v>820</v>
      </c>
      <c r="I4597" t="s">
        <v>745</v>
      </c>
      <c r="J4597" t="s">
        <v>66</v>
      </c>
      <c r="K4597" t="s">
        <v>121</v>
      </c>
      <c r="L4597" t="str">
        <f t="shared" si="349"/>
        <v>2.2 Individuals who do not have a bank account</v>
      </c>
      <c r="M4597" t="str">
        <f t="shared" si="350"/>
        <v>Proportion of individuals who have at least one negative opinion of SHG lending behavior (Among all question respondents)</v>
      </c>
      <c r="N4597" t="s">
        <v>700</v>
      </c>
      <c r="O4597" s="19">
        <v>5.571938676806653E-2</v>
      </c>
      <c r="P4597">
        <v>4.9684625632042635E-3</v>
      </c>
      <c r="Q4597" s="19">
        <v>4.5977911242577441E-2</v>
      </c>
      <c r="R4597" s="19">
        <v>6.5460862293555619E-2</v>
      </c>
      <c r="S4597">
        <v>2998</v>
      </c>
      <c r="T4597" t="str">
        <f t="shared" si="346"/>
        <v>1</v>
      </c>
    </row>
    <row r="4598" spans="1:20" x14ac:dyDescent="0.25">
      <c r="A4598" s="6" t="s">
        <v>629</v>
      </c>
      <c r="B4598" s="6" t="str">
        <f t="shared" si="345"/>
        <v>Uganda</v>
      </c>
      <c r="C4598" t="s">
        <v>65</v>
      </c>
      <c r="D4598" t="str">
        <f t="shared" si="347"/>
        <v>FinScope</v>
      </c>
      <c r="E4598" t="s">
        <v>143</v>
      </c>
      <c r="F4598" t="s">
        <v>650</v>
      </c>
      <c r="G4598" t="str">
        <f t="shared" si="348"/>
        <v>Proportion of individuals who have at least one negative opinion of SHG lending behavior</v>
      </c>
      <c r="H4598" t="s">
        <v>820</v>
      </c>
      <c r="I4598" t="s">
        <v>745</v>
      </c>
      <c r="J4598" t="s">
        <v>66</v>
      </c>
      <c r="K4598" t="s">
        <v>120</v>
      </c>
      <c r="L4598" t="str">
        <f t="shared" si="349"/>
        <v>2.1 Individuals who have a bank account</v>
      </c>
      <c r="M4598" t="str">
        <f t="shared" si="350"/>
        <v>Proportion of individuals who have at least one negative opinion of SHG lending behavior (Among all question respondents)</v>
      </c>
      <c r="N4598" t="s">
        <v>700</v>
      </c>
      <c r="O4598" s="19">
        <v>5.1682060395502084E-2</v>
      </c>
      <c r="P4598">
        <v>1.5081846866773182E-2</v>
      </c>
      <c r="Q4598" s="19">
        <v>2.2111657023660247E-2</v>
      </c>
      <c r="R4598" s="19">
        <v>8.1252463767343922E-2</v>
      </c>
      <c r="S4598">
        <v>309</v>
      </c>
      <c r="T4598" t="str">
        <f t="shared" si="346"/>
        <v>1</v>
      </c>
    </row>
    <row r="4599" spans="1:20" x14ac:dyDescent="0.25">
      <c r="A4599" s="6" t="s">
        <v>629</v>
      </c>
      <c r="B4599" s="6" t="str">
        <f t="shared" si="345"/>
        <v>Uganda</v>
      </c>
      <c r="C4599" t="s">
        <v>65</v>
      </c>
      <c r="D4599" t="str">
        <f t="shared" si="347"/>
        <v>FinScope</v>
      </c>
      <c r="E4599" t="s">
        <v>143</v>
      </c>
      <c r="F4599" t="s">
        <v>650</v>
      </c>
      <c r="G4599" t="str">
        <f t="shared" si="348"/>
        <v>Proportion of individuals who have at least one negative opinion of SHG lending behavior</v>
      </c>
      <c r="H4599" t="s">
        <v>820</v>
      </c>
      <c r="I4599" t="s">
        <v>745</v>
      </c>
      <c r="J4599" t="s">
        <v>66</v>
      </c>
      <c r="K4599" t="s">
        <v>128</v>
      </c>
      <c r="L4599" t="str">
        <f t="shared" si="349"/>
        <v>4.2 Individuals who do not use mobile money</v>
      </c>
      <c r="M4599" t="str">
        <f t="shared" si="350"/>
        <v>Proportion of individuals who have at least one negative opinion of SHG lending behavior (Among all question respondents)</v>
      </c>
      <c r="N4599" t="s">
        <v>700</v>
      </c>
      <c r="O4599" s="19">
        <v>4.4855523082835476E-2</v>
      </c>
      <c r="P4599">
        <v>5.5964018075970534E-3</v>
      </c>
      <c r="Q4599" s="19">
        <v>3.3882870970438288E-2</v>
      </c>
      <c r="R4599" s="19">
        <v>5.5828175195232664E-2</v>
      </c>
      <c r="S4599">
        <v>1908</v>
      </c>
      <c r="T4599" t="str">
        <f t="shared" si="346"/>
        <v>1</v>
      </c>
    </row>
    <row r="4600" spans="1:20" x14ac:dyDescent="0.25">
      <c r="A4600" s="6" t="s">
        <v>629</v>
      </c>
      <c r="B4600" s="6" t="str">
        <f t="shared" si="345"/>
        <v>Uganda</v>
      </c>
      <c r="C4600" t="s">
        <v>65</v>
      </c>
      <c r="D4600" t="str">
        <f t="shared" si="347"/>
        <v>FinScope</v>
      </c>
      <c r="E4600" t="s">
        <v>143</v>
      </c>
      <c r="F4600" t="s">
        <v>650</v>
      </c>
      <c r="G4600" t="str">
        <f t="shared" si="348"/>
        <v>Proportion of individuals who have at least one negative opinion of SHG lending behavior</v>
      </c>
      <c r="H4600" t="s">
        <v>820</v>
      </c>
      <c r="I4600" t="s">
        <v>745</v>
      </c>
      <c r="J4600" t="s">
        <v>66</v>
      </c>
      <c r="K4600" t="s">
        <v>127</v>
      </c>
      <c r="L4600" t="str">
        <f t="shared" si="349"/>
        <v>4.1 Individuals who use mobile money</v>
      </c>
      <c r="M4600" t="str">
        <f t="shared" si="350"/>
        <v>Proportion of individuals who have at least one negative opinion of SHG lending behavior (Among all question respondents)</v>
      </c>
      <c r="N4600" t="s">
        <v>700</v>
      </c>
      <c r="O4600" s="19">
        <v>6.886145459327106E-2</v>
      </c>
      <c r="P4600">
        <v>7.7892022440429268E-3</v>
      </c>
      <c r="Q4600" s="19">
        <v>5.3589462088915067E-2</v>
      </c>
      <c r="R4600" s="19">
        <v>8.4133447097627045E-2</v>
      </c>
      <c r="S4600">
        <v>1467</v>
      </c>
      <c r="T4600" t="str">
        <f t="shared" si="346"/>
        <v>1</v>
      </c>
    </row>
    <row r="4601" spans="1:20" x14ac:dyDescent="0.25">
      <c r="A4601" s="6" t="s">
        <v>629</v>
      </c>
      <c r="B4601" s="6" t="str">
        <f t="shared" si="345"/>
        <v>Uganda</v>
      </c>
      <c r="C4601" t="s">
        <v>65</v>
      </c>
      <c r="D4601" t="str">
        <f t="shared" si="347"/>
        <v>FinScope</v>
      </c>
      <c r="E4601" t="s">
        <v>143</v>
      </c>
      <c r="F4601" t="s">
        <v>650</v>
      </c>
      <c r="G4601" t="str">
        <f t="shared" si="348"/>
        <v>Proportion of individuals who have at least one negative opinion of SHG lending behavior</v>
      </c>
      <c r="H4601" t="s">
        <v>821</v>
      </c>
      <c r="I4601" t="s">
        <v>745</v>
      </c>
      <c r="J4601" t="s">
        <v>66</v>
      </c>
      <c r="K4601" t="s">
        <v>114</v>
      </c>
      <c r="L4601" t="str">
        <f t="shared" si="349"/>
        <v>1.1 All individuals</v>
      </c>
      <c r="M4601" t="str">
        <f t="shared" si="350"/>
        <v>Proportion of individuals who have at least one negative opinion of SHG lending behavior (Among all question respondents)</v>
      </c>
      <c r="N4601" t="s">
        <v>701</v>
      </c>
      <c r="O4601" s="19">
        <v>9.5302726507671812E-2</v>
      </c>
      <c r="P4601">
        <v>5.7941961963151939E-3</v>
      </c>
      <c r="Q4601" s="19">
        <v>8.3942266462284143E-2</v>
      </c>
      <c r="R4601" s="19">
        <v>0.10666318655305948</v>
      </c>
      <c r="S4601">
        <v>3401</v>
      </c>
      <c r="T4601" t="str">
        <f t="shared" si="346"/>
        <v>1</v>
      </c>
    </row>
    <row r="4602" spans="1:20" x14ac:dyDescent="0.25">
      <c r="A4602" s="6" t="s">
        <v>629</v>
      </c>
      <c r="B4602" s="6" t="str">
        <f t="shared" si="345"/>
        <v>Uganda</v>
      </c>
      <c r="C4602" t="s">
        <v>65</v>
      </c>
      <c r="D4602" t="str">
        <f t="shared" si="347"/>
        <v>FinScope</v>
      </c>
      <c r="E4602" t="s">
        <v>143</v>
      </c>
      <c r="F4602" t="s">
        <v>650</v>
      </c>
      <c r="G4602" t="str">
        <f t="shared" si="348"/>
        <v>Proportion of individuals who have at least one negative opinion of SHG lending behavior</v>
      </c>
      <c r="H4602" t="s">
        <v>821</v>
      </c>
      <c r="I4602" t="s">
        <v>745</v>
      </c>
      <c r="J4602" t="s">
        <v>66</v>
      </c>
      <c r="K4602" t="s">
        <v>116</v>
      </c>
      <c r="L4602" t="str">
        <f t="shared" si="349"/>
        <v>1.3 Males</v>
      </c>
      <c r="M4602" t="str">
        <f t="shared" si="350"/>
        <v>Proportion of individuals who have at least one negative opinion of SHG lending behavior (Among all question respondents)</v>
      </c>
      <c r="N4602" t="s">
        <v>701</v>
      </c>
      <c r="O4602" s="19">
        <v>0.10044958962054563</v>
      </c>
      <c r="P4602">
        <v>9.0180378167712735E-3</v>
      </c>
      <c r="Q4602" s="19">
        <v>8.2768265959055301E-2</v>
      </c>
      <c r="R4602" s="19">
        <v>0.11813091328203597</v>
      </c>
      <c r="S4602">
        <v>1450</v>
      </c>
      <c r="T4602" t="str">
        <f t="shared" si="346"/>
        <v>1</v>
      </c>
    </row>
    <row r="4603" spans="1:20" x14ac:dyDescent="0.25">
      <c r="A4603" s="6" t="s">
        <v>629</v>
      </c>
      <c r="B4603" s="6" t="str">
        <f t="shared" si="345"/>
        <v>Uganda</v>
      </c>
      <c r="C4603" t="s">
        <v>65</v>
      </c>
      <c r="D4603" t="str">
        <f t="shared" si="347"/>
        <v>FinScope</v>
      </c>
      <c r="E4603" t="s">
        <v>143</v>
      </c>
      <c r="F4603" t="s">
        <v>650</v>
      </c>
      <c r="G4603" t="str">
        <f t="shared" si="348"/>
        <v>Proportion of individuals who have at least one negative opinion of SHG lending behavior</v>
      </c>
      <c r="H4603" t="s">
        <v>821</v>
      </c>
      <c r="I4603" t="s">
        <v>745</v>
      </c>
      <c r="J4603" t="s">
        <v>66</v>
      </c>
      <c r="K4603" t="s">
        <v>115</v>
      </c>
      <c r="L4603" t="str">
        <f t="shared" si="349"/>
        <v>1.2 Females</v>
      </c>
      <c r="M4603" t="str">
        <f t="shared" si="350"/>
        <v>Proportion of individuals who have at least one negative opinion of SHG lending behavior (Among all question respondents)</v>
      </c>
      <c r="N4603" t="s">
        <v>701</v>
      </c>
      <c r="O4603" s="19">
        <v>9.0639594425963602E-2</v>
      </c>
      <c r="P4603">
        <v>7.4298793821229005E-3</v>
      </c>
      <c r="Q4603" s="19">
        <v>7.6072112586750909E-2</v>
      </c>
      <c r="R4603" s="19">
        <v>0.10520707626517629</v>
      </c>
      <c r="S4603">
        <v>1951</v>
      </c>
      <c r="T4603" t="str">
        <f t="shared" si="346"/>
        <v>1</v>
      </c>
    </row>
    <row r="4604" spans="1:20" x14ac:dyDescent="0.25">
      <c r="A4604" s="6" t="s">
        <v>629</v>
      </c>
      <c r="B4604" s="6" t="str">
        <f t="shared" ref="B4604:B4667" si="351">A4604</f>
        <v>Uganda</v>
      </c>
      <c r="C4604" t="s">
        <v>65</v>
      </c>
      <c r="D4604" t="str">
        <f t="shared" si="347"/>
        <v>FinScope</v>
      </c>
      <c r="E4604" t="s">
        <v>143</v>
      </c>
      <c r="F4604" t="s">
        <v>650</v>
      </c>
      <c r="G4604" t="str">
        <f t="shared" si="348"/>
        <v>Proportion of individuals who have at least one negative opinion of SHG lending behavior</v>
      </c>
      <c r="H4604" t="s">
        <v>821</v>
      </c>
      <c r="I4604" t="s">
        <v>745</v>
      </c>
      <c r="J4604" t="s">
        <v>66</v>
      </c>
      <c r="K4604" t="s">
        <v>135</v>
      </c>
      <c r="L4604" t="str">
        <f t="shared" si="349"/>
        <v>6.2 Urban individuals</v>
      </c>
      <c r="M4604" t="str">
        <f t="shared" si="350"/>
        <v>Proportion of individuals who have at least one negative opinion of SHG lending behavior (Among all question respondents)</v>
      </c>
      <c r="N4604" t="s">
        <v>701</v>
      </c>
      <c r="O4604" s="19">
        <v>8.137168514070918E-2</v>
      </c>
      <c r="P4604">
        <v>1.1453831596919505E-2</v>
      </c>
      <c r="Q4604" s="19">
        <v>5.8914593282799202E-2</v>
      </c>
      <c r="R4604" s="19">
        <v>0.10382877699861916</v>
      </c>
      <c r="S4604">
        <v>854</v>
      </c>
      <c r="T4604" t="str">
        <f t="shared" si="346"/>
        <v>1</v>
      </c>
    </row>
    <row r="4605" spans="1:20" x14ac:dyDescent="0.25">
      <c r="A4605" s="6" t="s">
        <v>629</v>
      </c>
      <c r="B4605" s="6" t="str">
        <f t="shared" si="351"/>
        <v>Uganda</v>
      </c>
      <c r="C4605" t="s">
        <v>65</v>
      </c>
      <c r="D4605" t="str">
        <f t="shared" si="347"/>
        <v>FinScope</v>
      </c>
      <c r="E4605" t="s">
        <v>143</v>
      </c>
      <c r="F4605" t="s">
        <v>650</v>
      </c>
      <c r="G4605" t="str">
        <f t="shared" si="348"/>
        <v>Proportion of individuals who have at least one negative opinion of SHG lending behavior</v>
      </c>
      <c r="H4605" t="s">
        <v>821</v>
      </c>
      <c r="I4605" t="s">
        <v>745</v>
      </c>
      <c r="J4605" t="s">
        <v>66</v>
      </c>
      <c r="K4605" t="s">
        <v>134</v>
      </c>
      <c r="L4605" t="str">
        <f t="shared" si="349"/>
        <v>6.1 Rural individuals</v>
      </c>
      <c r="M4605" t="str">
        <f t="shared" si="350"/>
        <v>Proportion of individuals who have at least one negative opinion of SHG lending behavior (Among all question respondents)</v>
      </c>
      <c r="N4605" t="s">
        <v>701</v>
      </c>
      <c r="O4605" s="19">
        <v>9.8597442524842316E-2</v>
      </c>
      <c r="P4605">
        <v>6.6303360428239862E-3</v>
      </c>
      <c r="Q4605" s="19">
        <v>8.5597594892845047E-2</v>
      </c>
      <c r="R4605" s="19">
        <v>0.11159729015683958</v>
      </c>
      <c r="S4605">
        <v>2547</v>
      </c>
      <c r="T4605" t="str">
        <f t="shared" si="346"/>
        <v>1</v>
      </c>
    </row>
    <row r="4606" spans="1:20" x14ac:dyDescent="0.25">
      <c r="A4606" s="6" t="s">
        <v>629</v>
      </c>
      <c r="B4606" s="6" t="str">
        <f t="shared" si="351"/>
        <v>Uganda</v>
      </c>
      <c r="C4606" t="s">
        <v>65</v>
      </c>
      <c r="D4606" t="str">
        <f t="shared" si="347"/>
        <v>FinScope</v>
      </c>
      <c r="E4606" t="s">
        <v>143</v>
      </c>
      <c r="F4606" t="s">
        <v>650</v>
      </c>
      <c r="G4606" t="str">
        <f t="shared" si="348"/>
        <v>Proportion of individuals who have at least one negative opinion of SHG lending behavior</v>
      </c>
      <c r="H4606" t="s">
        <v>821</v>
      </c>
      <c r="I4606" t="s">
        <v>745</v>
      </c>
      <c r="J4606" t="s">
        <v>66</v>
      </c>
      <c r="K4606" t="s">
        <v>124</v>
      </c>
      <c r="L4606" t="str">
        <f t="shared" si="349"/>
        <v>3.2 Individuals who do not have access to a mobile phone</v>
      </c>
      <c r="M4606" t="str">
        <f t="shared" si="350"/>
        <v>Proportion of individuals who have at least one negative opinion of SHG lending behavior (Among all question respondents)</v>
      </c>
      <c r="N4606" t="s">
        <v>701</v>
      </c>
      <c r="O4606" s="19">
        <v>5.7812300346705078E-2</v>
      </c>
      <c r="P4606">
        <v>8.9471595088549717E-3</v>
      </c>
      <c r="Q4606" s="19">
        <v>4.0269945087023425E-2</v>
      </c>
      <c r="R4606" s="19">
        <v>7.5354655606386739E-2</v>
      </c>
      <c r="S4606">
        <v>715</v>
      </c>
      <c r="T4606" t="str">
        <f t="shared" si="346"/>
        <v>1</v>
      </c>
    </row>
    <row r="4607" spans="1:20" x14ac:dyDescent="0.25">
      <c r="A4607" s="6" t="s">
        <v>629</v>
      </c>
      <c r="B4607" s="6" t="str">
        <f t="shared" si="351"/>
        <v>Uganda</v>
      </c>
      <c r="C4607" t="s">
        <v>65</v>
      </c>
      <c r="D4607" t="str">
        <f t="shared" si="347"/>
        <v>FinScope</v>
      </c>
      <c r="E4607" t="s">
        <v>143</v>
      </c>
      <c r="F4607" t="s">
        <v>650</v>
      </c>
      <c r="G4607" t="str">
        <f t="shared" si="348"/>
        <v>Proportion of individuals who have at least one negative opinion of SHG lending behavior</v>
      </c>
      <c r="H4607" t="s">
        <v>821</v>
      </c>
      <c r="I4607" t="s">
        <v>745</v>
      </c>
      <c r="J4607" t="s">
        <v>66</v>
      </c>
      <c r="K4607" t="s">
        <v>123</v>
      </c>
      <c r="L4607" t="str">
        <f t="shared" si="349"/>
        <v>3.1 Individuals who have access to a mobile phone</v>
      </c>
      <c r="M4607" t="str">
        <f t="shared" si="350"/>
        <v>Proportion of individuals who have at least one negative opinion of SHG lending behavior (Among all question respondents)</v>
      </c>
      <c r="N4607" t="s">
        <v>701</v>
      </c>
      <c r="O4607" s="19">
        <v>0.10524730595217144</v>
      </c>
      <c r="P4607">
        <v>6.9073553711557541E-3</v>
      </c>
      <c r="Q4607" s="19">
        <v>9.1704317062148669E-2</v>
      </c>
      <c r="R4607" s="19">
        <v>0.11879029484219421</v>
      </c>
      <c r="S4607">
        <v>2680</v>
      </c>
      <c r="T4607" t="str">
        <f t="shared" si="346"/>
        <v>1</v>
      </c>
    </row>
    <row r="4608" spans="1:20" x14ac:dyDescent="0.25">
      <c r="A4608" s="6" t="s">
        <v>629</v>
      </c>
      <c r="B4608" s="6" t="str">
        <f t="shared" si="351"/>
        <v>Uganda</v>
      </c>
      <c r="C4608" t="s">
        <v>65</v>
      </c>
      <c r="D4608" t="str">
        <f t="shared" si="347"/>
        <v>FinScope</v>
      </c>
      <c r="E4608" t="s">
        <v>143</v>
      </c>
      <c r="F4608" t="s">
        <v>650</v>
      </c>
      <c r="G4608" t="str">
        <f t="shared" si="348"/>
        <v>Proportion of individuals who have at least one negative opinion of SHG lending behavior</v>
      </c>
      <c r="H4608" t="s">
        <v>821</v>
      </c>
      <c r="I4608" t="s">
        <v>745</v>
      </c>
      <c r="J4608" t="s">
        <v>66</v>
      </c>
      <c r="K4608" t="s">
        <v>121</v>
      </c>
      <c r="L4608" t="str">
        <f t="shared" si="349"/>
        <v>2.2 Individuals who do not have a bank account</v>
      </c>
      <c r="M4608" t="str">
        <f t="shared" si="350"/>
        <v>Proportion of individuals who have at least one negative opinion of SHG lending behavior (Among all question respondents)</v>
      </c>
      <c r="N4608" t="s">
        <v>701</v>
      </c>
      <c r="O4608" s="19">
        <v>9.8856169728197565E-2</v>
      </c>
      <c r="P4608">
        <v>6.2966917949206945E-3</v>
      </c>
      <c r="Q4608" s="19">
        <v>8.651048567976849E-2</v>
      </c>
      <c r="R4608" s="19">
        <v>0.11120185377662664</v>
      </c>
      <c r="S4608">
        <v>2998</v>
      </c>
      <c r="T4608" t="str">
        <f t="shared" si="346"/>
        <v>1</v>
      </c>
    </row>
    <row r="4609" spans="1:20" x14ac:dyDescent="0.25">
      <c r="A4609" s="6" t="s">
        <v>629</v>
      </c>
      <c r="B4609" s="6" t="str">
        <f t="shared" si="351"/>
        <v>Uganda</v>
      </c>
      <c r="C4609" t="s">
        <v>65</v>
      </c>
      <c r="D4609" t="str">
        <f t="shared" si="347"/>
        <v>FinScope</v>
      </c>
      <c r="E4609" t="s">
        <v>143</v>
      </c>
      <c r="F4609" t="s">
        <v>650</v>
      </c>
      <c r="G4609" t="str">
        <f t="shared" si="348"/>
        <v>Proportion of individuals who have at least one negative opinion of SHG lending behavior</v>
      </c>
      <c r="H4609" t="s">
        <v>821</v>
      </c>
      <c r="I4609" t="s">
        <v>745</v>
      </c>
      <c r="J4609" t="s">
        <v>66</v>
      </c>
      <c r="K4609" t="s">
        <v>120</v>
      </c>
      <c r="L4609" t="str">
        <f t="shared" si="349"/>
        <v>2.1 Individuals who have a bank account</v>
      </c>
      <c r="M4609" t="str">
        <f t="shared" si="350"/>
        <v>Proportion of individuals who have at least one negative opinion of SHG lending behavior (Among all question respondents)</v>
      </c>
      <c r="N4609" t="s">
        <v>701</v>
      </c>
      <c r="O4609" s="19">
        <v>8.3112581070325764E-2</v>
      </c>
      <c r="P4609">
        <v>1.7110416446072561E-2</v>
      </c>
      <c r="Q4609" s="19">
        <v>4.9564838500067557E-2</v>
      </c>
      <c r="R4609" s="19">
        <v>0.11666032364058397</v>
      </c>
      <c r="S4609">
        <v>309</v>
      </c>
      <c r="T4609" t="str">
        <f t="shared" si="346"/>
        <v>1</v>
      </c>
    </row>
    <row r="4610" spans="1:20" x14ac:dyDescent="0.25">
      <c r="A4610" s="6" t="s">
        <v>629</v>
      </c>
      <c r="B4610" s="6" t="str">
        <f t="shared" si="351"/>
        <v>Uganda</v>
      </c>
      <c r="C4610" t="s">
        <v>65</v>
      </c>
      <c r="D4610" t="str">
        <f t="shared" si="347"/>
        <v>FinScope</v>
      </c>
      <c r="E4610" t="s">
        <v>143</v>
      </c>
      <c r="F4610" t="s">
        <v>650</v>
      </c>
      <c r="G4610" t="str">
        <f t="shared" si="348"/>
        <v>Proportion of individuals who have at least one negative opinion of SHG lending behavior</v>
      </c>
      <c r="H4610" t="s">
        <v>821</v>
      </c>
      <c r="I4610" t="s">
        <v>745</v>
      </c>
      <c r="J4610" t="s">
        <v>66</v>
      </c>
      <c r="K4610" t="s">
        <v>128</v>
      </c>
      <c r="L4610" t="str">
        <f t="shared" si="349"/>
        <v>4.2 Individuals who do not use mobile money</v>
      </c>
      <c r="M4610" t="str">
        <f t="shared" si="350"/>
        <v>Proportion of individuals who have at least one negative opinion of SHG lending behavior (Among all question respondents)</v>
      </c>
      <c r="N4610" t="s">
        <v>701</v>
      </c>
      <c r="O4610" s="19">
        <v>0.1168303379333275</v>
      </c>
      <c r="P4610">
        <v>8.2951366122764689E-3</v>
      </c>
      <c r="Q4610" s="19">
        <v>0.10056637916114633</v>
      </c>
      <c r="R4610" s="19">
        <v>0.13309429670550868</v>
      </c>
      <c r="S4610">
        <v>1908</v>
      </c>
      <c r="T4610" t="str">
        <f t="shared" si="346"/>
        <v>1</v>
      </c>
    </row>
    <row r="4611" spans="1:20" x14ac:dyDescent="0.25">
      <c r="A4611" s="6" t="s">
        <v>629</v>
      </c>
      <c r="B4611" s="6" t="str">
        <f t="shared" si="351"/>
        <v>Uganda</v>
      </c>
      <c r="C4611" t="s">
        <v>65</v>
      </c>
      <c r="D4611" t="str">
        <f t="shared" si="347"/>
        <v>FinScope</v>
      </c>
      <c r="E4611" t="s">
        <v>143</v>
      </c>
      <c r="F4611" t="s">
        <v>650</v>
      </c>
      <c r="G4611" t="str">
        <f t="shared" si="348"/>
        <v>Proportion of individuals who have at least one negative opinion of SHG lending behavior</v>
      </c>
      <c r="H4611" t="s">
        <v>821</v>
      </c>
      <c r="I4611" t="s">
        <v>745</v>
      </c>
      <c r="J4611" t="s">
        <v>66</v>
      </c>
      <c r="K4611" t="s">
        <v>127</v>
      </c>
      <c r="L4611" t="str">
        <f t="shared" si="349"/>
        <v>4.1 Individuals who use mobile money</v>
      </c>
      <c r="M4611" t="str">
        <f t="shared" si="350"/>
        <v>Proportion of individuals who have at least one negative opinion of SHG lending behavior (Among all question respondents)</v>
      </c>
      <c r="N4611" t="s">
        <v>701</v>
      </c>
      <c r="O4611" s="19">
        <v>7.0744980090697754E-2</v>
      </c>
      <c r="P4611">
        <v>8.0563593458712404E-3</v>
      </c>
      <c r="Q4611" s="19">
        <v>5.4949182820619086E-2</v>
      </c>
      <c r="R4611" s="19">
        <v>8.6540777360776422E-2</v>
      </c>
      <c r="S4611">
        <v>1467</v>
      </c>
      <c r="T4611" t="str">
        <f t="shared" si="346"/>
        <v>1</v>
      </c>
    </row>
    <row r="4612" spans="1:20" x14ac:dyDescent="0.25">
      <c r="A4612" s="6" t="s">
        <v>629</v>
      </c>
      <c r="B4612" s="6" t="str">
        <f t="shared" si="351"/>
        <v>Uganda</v>
      </c>
      <c r="C4612" t="s">
        <v>65</v>
      </c>
      <c r="D4612" t="str">
        <f t="shared" si="347"/>
        <v>FinScope</v>
      </c>
      <c r="E4612" t="s">
        <v>143</v>
      </c>
      <c r="F4612" t="s">
        <v>650</v>
      </c>
      <c r="G4612" t="str">
        <f t="shared" si="348"/>
        <v>Proportion of individuals who have at least one negative opinion of SHG lending behavior</v>
      </c>
      <c r="H4612" t="s">
        <v>822</v>
      </c>
      <c r="I4612" t="s">
        <v>745</v>
      </c>
      <c r="J4612" t="s">
        <v>66</v>
      </c>
      <c r="K4612" t="s">
        <v>114</v>
      </c>
      <c r="L4612" t="str">
        <f t="shared" si="349"/>
        <v>1.1 All individuals</v>
      </c>
      <c r="M4612" t="str">
        <f t="shared" si="350"/>
        <v>Proportion of individuals who have at least one negative opinion of SHG lending behavior (Among all question respondents)</v>
      </c>
      <c r="N4612" t="s">
        <v>702</v>
      </c>
      <c r="O4612" s="19">
        <v>7.8072455822153594E-2</v>
      </c>
      <c r="P4612">
        <v>5.5697522168816687E-3</v>
      </c>
      <c r="Q4612" s="19">
        <v>6.7152054548404325E-2</v>
      </c>
      <c r="R4612" s="19">
        <v>8.8992857095902864E-2</v>
      </c>
      <c r="S4612">
        <v>3401</v>
      </c>
      <c r="T4612" t="str">
        <f t="shared" si="346"/>
        <v>1</v>
      </c>
    </row>
    <row r="4613" spans="1:20" x14ac:dyDescent="0.25">
      <c r="A4613" s="6" t="s">
        <v>629</v>
      </c>
      <c r="B4613" s="6" t="str">
        <f t="shared" si="351"/>
        <v>Uganda</v>
      </c>
      <c r="C4613" t="s">
        <v>65</v>
      </c>
      <c r="D4613" t="str">
        <f t="shared" si="347"/>
        <v>FinScope</v>
      </c>
      <c r="E4613" t="s">
        <v>143</v>
      </c>
      <c r="F4613" t="s">
        <v>650</v>
      </c>
      <c r="G4613" t="str">
        <f t="shared" si="348"/>
        <v>Proportion of individuals who have at least one negative opinion of SHG lending behavior</v>
      </c>
      <c r="H4613" t="s">
        <v>822</v>
      </c>
      <c r="I4613" t="s">
        <v>745</v>
      </c>
      <c r="J4613" t="s">
        <v>66</v>
      </c>
      <c r="K4613" t="s">
        <v>116</v>
      </c>
      <c r="L4613" t="str">
        <f t="shared" si="349"/>
        <v>1.3 Males</v>
      </c>
      <c r="M4613" t="str">
        <f t="shared" si="350"/>
        <v>Proportion of individuals who have at least one negative opinion of SHG lending behavior (Among all question respondents)</v>
      </c>
      <c r="N4613" t="s">
        <v>702</v>
      </c>
      <c r="O4613" s="19">
        <v>8.63942423874339E-2</v>
      </c>
      <c r="P4613">
        <v>8.9675008967012321E-3</v>
      </c>
      <c r="Q4613" s="19">
        <v>6.8812004542478017E-2</v>
      </c>
      <c r="R4613" s="19">
        <v>0.10397648023238978</v>
      </c>
      <c r="S4613">
        <v>1450</v>
      </c>
      <c r="T4613" t="str">
        <f t="shared" si="346"/>
        <v>1</v>
      </c>
    </row>
    <row r="4614" spans="1:20" x14ac:dyDescent="0.25">
      <c r="A4614" s="6" t="s">
        <v>629</v>
      </c>
      <c r="B4614" s="6" t="str">
        <f t="shared" si="351"/>
        <v>Uganda</v>
      </c>
      <c r="C4614" t="s">
        <v>65</v>
      </c>
      <c r="D4614" t="str">
        <f t="shared" si="347"/>
        <v>FinScope</v>
      </c>
      <c r="E4614" t="s">
        <v>143</v>
      </c>
      <c r="F4614" t="s">
        <v>650</v>
      </c>
      <c r="G4614" t="str">
        <f t="shared" si="348"/>
        <v>Proportion of individuals who have at least one negative opinion of SHG lending behavior</v>
      </c>
      <c r="H4614" t="s">
        <v>822</v>
      </c>
      <c r="I4614" t="s">
        <v>745</v>
      </c>
      <c r="J4614" t="s">
        <v>66</v>
      </c>
      <c r="K4614" t="s">
        <v>115</v>
      </c>
      <c r="L4614" t="str">
        <f t="shared" si="349"/>
        <v>1.2 Females</v>
      </c>
      <c r="M4614" t="str">
        <f t="shared" si="350"/>
        <v>Proportion of individuals who have at least one negative opinion of SHG lending behavior (Among all question respondents)</v>
      </c>
      <c r="N4614" t="s">
        <v>702</v>
      </c>
      <c r="O4614" s="19">
        <v>7.0532797381923723E-2</v>
      </c>
      <c r="P4614">
        <v>6.8215527468459287E-3</v>
      </c>
      <c r="Q4614" s="19">
        <v>5.7158038433075722E-2</v>
      </c>
      <c r="R4614" s="19">
        <v>8.3907556330771724E-2</v>
      </c>
      <c r="S4614">
        <v>1951</v>
      </c>
      <c r="T4614" t="str">
        <f t="shared" si="346"/>
        <v>1</v>
      </c>
    </row>
    <row r="4615" spans="1:20" x14ac:dyDescent="0.25">
      <c r="A4615" s="6" t="s">
        <v>629</v>
      </c>
      <c r="B4615" s="6" t="str">
        <f t="shared" si="351"/>
        <v>Uganda</v>
      </c>
      <c r="C4615" t="s">
        <v>65</v>
      </c>
      <c r="D4615" t="str">
        <f t="shared" si="347"/>
        <v>FinScope</v>
      </c>
      <c r="E4615" t="s">
        <v>143</v>
      </c>
      <c r="F4615" t="s">
        <v>650</v>
      </c>
      <c r="G4615" t="str">
        <f t="shared" si="348"/>
        <v>Proportion of individuals who have at least one negative opinion of SHG lending behavior</v>
      </c>
      <c r="H4615" t="s">
        <v>822</v>
      </c>
      <c r="I4615" t="s">
        <v>745</v>
      </c>
      <c r="J4615" t="s">
        <v>66</v>
      </c>
      <c r="K4615" t="s">
        <v>135</v>
      </c>
      <c r="L4615" t="str">
        <f t="shared" si="349"/>
        <v>6.2 Urban individuals</v>
      </c>
      <c r="M4615" t="str">
        <f t="shared" si="350"/>
        <v>Proportion of individuals who have at least one negative opinion of SHG lending behavior (Among all question respondents)</v>
      </c>
      <c r="N4615" t="s">
        <v>702</v>
      </c>
      <c r="O4615" s="19">
        <v>8.4450624770240706E-2</v>
      </c>
      <c r="P4615">
        <v>1.1091222652725153E-2</v>
      </c>
      <c r="Q4615" s="19">
        <v>6.2704486473972268E-2</v>
      </c>
      <c r="R4615" s="19">
        <v>0.10619676306650914</v>
      </c>
      <c r="S4615">
        <v>854</v>
      </c>
      <c r="T4615" t="str">
        <f t="shared" si="346"/>
        <v>1</v>
      </c>
    </row>
    <row r="4616" spans="1:20" x14ac:dyDescent="0.25">
      <c r="A4616" s="6" t="s">
        <v>629</v>
      </c>
      <c r="B4616" s="6" t="str">
        <f t="shared" si="351"/>
        <v>Uganda</v>
      </c>
      <c r="C4616" t="s">
        <v>65</v>
      </c>
      <c r="D4616" t="str">
        <f t="shared" si="347"/>
        <v>FinScope</v>
      </c>
      <c r="E4616" t="s">
        <v>143</v>
      </c>
      <c r="F4616" t="s">
        <v>650</v>
      </c>
      <c r="G4616" t="str">
        <f t="shared" si="348"/>
        <v>Proportion of individuals who have at least one negative opinion of SHG lending behavior</v>
      </c>
      <c r="H4616" t="s">
        <v>822</v>
      </c>
      <c r="I4616" t="s">
        <v>745</v>
      </c>
      <c r="J4616" t="s">
        <v>66</v>
      </c>
      <c r="K4616" t="s">
        <v>134</v>
      </c>
      <c r="L4616" t="str">
        <f t="shared" si="349"/>
        <v>6.1 Rural individuals</v>
      </c>
      <c r="M4616" t="str">
        <f t="shared" si="350"/>
        <v>Proportion of individuals who have at least one negative opinion of SHG lending behavior (Among all question respondents)</v>
      </c>
      <c r="N4616" t="s">
        <v>702</v>
      </c>
      <c r="O4616" s="19">
        <v>7.6564007541803411E-2</v>
      </c>
      <c r="P4616">
        <v>6.3703515164267241E-3</v>
      </c>
      <c r="Q4616" s="19">
        <v>6.4073901679757489E-2</v>
      </c>
      <c r="R4616" s="19">
        <v>8.9054113403849333E-2</v>
      </c>
      <c r="S4616">
        <v>2547</v>
      </c>
      <c r="T4616" t="str">
        <f t="shared" si="346"/>
        <v>1</v>
      </c>
    </row>
    <row r="4617" spans="1:20" x14ac:dyDescent="0.25">
      <c r="A4617" s="6" t="s">
        <v>629</v>
      </c>
      <c r="B4617" s="6" t="str">
        <f t="shared" si="351"/>
        <v>Uganda</v>
      </c>
      <c r="C4617" t="s">
        <v>65</v>
      </c>
      <c r="D4617" t="str">
        <f t="shared" si="347"/>
        <v>FinScope</v>
      </c>
      <c r="E4617" t="s">
        <v>143</v>
      </c>
      <c r="F4617" t="s">
        <v>650</v>
      </c>
      <c r="G4617" t="str">
        <f t="shared" si="348"/>
        <v>Proportion of individuals who have at least one negative opinion of SHG lending behavior</v>
      </c>
      <c r="H4617" t="s">
        <v>822</v>
      </c>
      <c r="I4617" t="s">
        <v>745</v>
      </c>
      <c r="J4617" t="s">
        <v>66</v>
      </c>
      <c r="K4617" t="s">
        <v>124</v>
      </c>
      <c r="L4617" t="str">
        <f t="shared" si="349"/>
        <v>3.2 Individuals who do not have access to a mobile phone</v>
      </c>
      <c r="M4617" t="str">
        <f t="shared" si="350"/>
        <v>Proportion of individuals who have at least one negative opinion of SHG lending behavior (Among all question respondents)</v>
      </c>
      <c r="N4617" t="s">
        <v>702</v>
      </c>
      <c r="O4617" s="19">
        <v>5.8118618556405731E-2</v>
      </c>
      <c r="P4617">
        <v>1.0444798154807674E-2</v>
      </c>
      <c r="Q4617" s="19">
        <v>3.763990018037084E-2</v>
      </c>
      <c r="R4617" s="19">
        <v>7.8597336932440615E-2</v>
      </c>
      <c r="S4617">
        <v>715</v>
      </c>
      <c r="T4617" t="str">
        <f t="shared" si="346"/>
        <v>1</v>
      </c>
    </row>
    <row r="4618" spans="1:20" x14ac:dyDescent="0.25">
      <c r="A4618" s="6" t="s">
        <v>629</v>
      </c>
      <c r="B4618" s="6" t="str">
        <f t="shared" si="351"/>
        <v>Uganda</v>
      </c>
      <c r="C4618" t="s">
        <v>65</v>
      </c>
      <c r="D4618" t="str">
        <f t="shared" si="347"/>
        <v>FinScope</v>
      </c>
      <c r="E4618" t="s">
        <v>143</v>
      </c>
      <c r="F4618" t="s">
        <v>650</v>
      </c>
      <c r="G4618" t="str">
        <f t="shared" si="348"/>
        <v>Proportion of individuals who have at least one negative opinion of SHG lending behavior</v>
      </c>
      <c r="H4618" t="s">
        <v>822</v>
      </c>
      <c r="I4618" t="s">
        <v>745</v>
      </c>
      <c r="J4618" t="s">
        <v>66</v>
      </c>
      <c r="K4618" t="s">
        <v>123</v>
      </c>
      <c r="L4618" t="str">
        <f t="shared" si="349"/>
        <v>3.1 Individuals who have access to a mobile phone</v>
      </c>
      <c r="M4618" t="str">
        <f t="shared" si="350"/>
        <v>Proportion of individuals who have at least one negative opinion of SHG lending behavior (Among all question respondents)</v>
      </c>
      <c r="N4618" t="s">
        <v>702</v>
      </c>
      <c r="O4618" s="19">
        <v>8.3436565106327965E-2</v>
      </c>
      <c r="P4618">
        <v>6.4778681157617061E-3</v>
      </c>
      <c r="Q4618" s="19">
        <v>7.0735655538370648E-2</v>
      </c>
      <c r="R4618" s="19">
        <v>9.6137474674285281E-2</v>
      </c>
      <c r="S4618">
        <v>2680</v>
      </c>
      <c r="T4618" t="str">
        <f t="shared" si="346"/>
        <v>1</v>
      </c>
    </row>
    <row r="4619" spans="1:20" x14ac:dyDescent="0.25">
      <c r="A4619" s="6" t="s">
        <v>629</v>
      </c>
      <c r="B4619" s="6" t="str">
        <f t="shared" si="351"/>
        <v>Uganda</v>
      </c>
      <c r="C4619" t="s">
        <v>65</v>
      </c>
      <c r="D4619" t="str">
        <f t="shared" si="347"/>
        <v>FinScope</v>
      </c>
      <c r="E4619" t="s">
        <v>143</v>
      </c>
      <c r="F4619" t="s">
        <v>650</v>
      </c>
      <c r="G4619" t="str">
        <f t="shared" si="348"/>
        <v>Proportion of individuals who have at least one negative opinion of SHG lending behavior</v>
      </c>
      <c r="H4619" t="s">
        <v>822</v>
      </c>
      <c r="I4619" t="s">
        <v>745</v>
      </c>
      <c r="J4619" t="s">
        <v>66</v>
      </c>
      <c r="K4619" t="s">
        <v>121</v>
      </c>
      <c r="L4619" t="str">
        <f t="shared" si="349"/>
        <v>2.2 Individuals who do not have a bank account</v>
      </c>
      <c r="M4619" t="str">
        <f t="shared" si="350"/>
        <v>Proportion of individuals who have at least one negative opinion of SHG lending behavior (Among all question respondents)</v>
      </c>
      <c r="N4619" t="s">
        <v>702</v>
      </c>
      <c r="O4619" s="19">
        <v>7.3289973260064728E-2</v>
      </c>
      <c r="P4619">
        <v>5.6792193707515199E-3</v>
      </c>
      <c r="Q4619" s="19">
        <v>6.2154943902335218E-2</v>
      </c>
      <c r="R4619" s="19">
        <v>8.4425002617794231E-2</v>
      </c>
      <c r="S4619">
        <v>2998</v>
      </c>
      <c r="T4619" t="str">
        <f t="shared" si="346"/>
        <v>1</v>
      </c>
    </row>
    <row r="4620" spans="1:20" x14ac:dyDescent="0.25">
      <c r="A4620" s="6" t="s">
        <v>629</v>
      </c>
      <c r="B4620" s="6" t="str">
        <f t="shared" si="351"/>
        <v>Uganda</v>
      </c>
      <c r="C4620" t="s">
        <v>65</v>
      </c>
      <c r="D4620" t="str">
        <f t="shared" si="347"/>
        <v>FinScope</v>
      </c>
      <c r="E4620" t="s">
        <v>143</v>
      </c>
      <c r="F4620" t="s">
        <v>650</v>
      </c>
      <c r="G4620" t="str">
        <f t="shared" si="348"/>
        <v>Proportion of individuals who have at least one negative opinion of SHG lending behavior</v>
      </c>
      <c r="H4620" t="s">
        <v>822</v>
      </c>
      <c r="I4620" t="s">
        <v>745</v>
      </c>
      <c r="J4620" t="s">
        <v>66</v>
      </c>
      <c r="K4620" t="s">
        <v>120</v>
      </c>
      <c r="L4620" t="str">
        <f t="shared" si="349"/>
        <v>2.1 Individuals who have a bank account</v>
      </c>
      <c r="M4620" t="str">
        <f t="shared" si="350"/>
        <v>Proportion of individuals who have at least one negative opinion of SHG lending behavior (Among all question respondents)</v>
      </c>
      <c r="N4620" t="s">
        <v>702</v>
      </c>
      <c r="O4620" s="19">
        <v>0.12648407871894929</v>
      </c>
      <c r="P4620">
        <v>2.4684316897603177E-2</v>
      </c>
      <c r="Q4620" s="19">
        <v>7.8086477677886096E-2</v>
      </c>
      <c r="R4620" s="19">
        <v>0.17488167976001248</v>
      </c>
      <c r="S4620">
        <v>309</v>
      </c>
      <c r="T4620" t="str">
        <f t="shared" si="346"/>
        <v>1</v>
      </c>
    </row>
    <row r="4621" spans="1:20" x14ac:dyDescent="0.25">
      <c r="A4621" s="6" t="s">
        <v>629</v>
      </c>
      <c r="B4621" s="6" t="str">
        <f t="shared" si="351"/>
        <v>Uganda</v>
      </c>
      <c r="C4621" t="s">
        <v>65</v>
      </c>
      <c r="D4621" t="str">
        <f t="shared" si="347"/>
        <v>FinScope</v>
      </c>
      <c r="E4621" t="s">
        <v>143</v>
      </c>
      <c r="F4621" t="s">
        <v>650</v>
      </c>
      <c r="G4621" t="str">
        <f t="shared" si="348"/>
        <v>Proportion of individuals who have at least one negative opinion of SHG lending behavior</v>
      </c>
      <c r="H4621" t="s">
        <v>822</v>
      </c>
      <c r="I4621" t="s">
        <v>745</v>
      </c>
      <c r="J4621" t="s">
        <v>66</v>
      </c>
      <c r="K4621" t="s">
        <v>128</v>
      </c>
      <c r="L4621" t="str">
        <f t="shared" si="349"/>
        <v>4.2 Individuals who do not use mobile money</v>
      </c>
      <c r="M4621" t="str">
        <f t="shared" si="350"/>
        <v>Proportion of individuals who have at least one negative opinion of SHG lending behavior (Among all question respondents)</v>
      </c>
      <c r="N4621" t="s">
        <v>702</v>
      </c>
      <c r="O4621" s="19">
        <v>6.6483023780711456E-2</v>
      </c>
      <c r="P4621">
        <v>6.9880423414942815E-3</v>
      </c>
      <c r="Q4621" s="19">
        <v>5.2781835017633449E-2</v>
      </c>
      <c r="R4621" s="19">
        <v>8.0184212543789463E-2</v>
      </c>
      <c r="S4621">
        <v>1908</v>
      </c>
      <c r="T4621" t="str">
        <f t="shared" si="346"/>
        <v>1</v>
      </c>
    </row>
    <row r="4622" spans="1:20" x14ac:dyDescent="0.25">
      <c r="A4622" s="6" t="s">
        <v>629</v>
      </c>
      <c r="B4622" s="6" t="str">
        <f t="shared" si="351"/>
        <v>Uganda</v>
      </c>
      <c r="C4622" t="s">
        <v>65</v>
      </c>
      <c r="D4622" t="str">
        <f t="shared" si="347"/>
        <v>FinScope</v>
      </c>
      <c r="E4622" t="s">
        <v>143</v>
      </c>
      <c r="F4622" t="s">
        <v>650</v>
      </c>
      <c r="G4622" t="str">
        <f t="shared" si="348"/>
        <v>Proportion of individuals who have at least one negative opinion of SHG lending behavior</v>
      </c>
      <c r="H4622" t="s">
        <v>822</v>
      </c>
      <c r="I4622" t="s">
        <v>745</v>
      </c>
      <c r="J4622" t="s">
        <v>66</v>
      </c>
      <c r="K4622" t="s">
        <v>127</v>
      </c>
      <c r="L4622" t="str">
        <f t="shared" si="349"/>
        <v>4.1 Individuals who use mobile money</v>
      </c>
      <c r="M4622" t="str">
        <f t="shared" si="350"/>
        <v>Proportion of individuals who have at least one negative opinion of SHG lending behavior (Among all question respondents)</v>
      </c>
      <c r="N4622" t="s">
        <v>702</v>
      </c>
      <c r="O4622" s="19">
        <v>9.2751577543644284E-2</v>
      </c>
      <c r="P4622">
        <v>9.0452127677543535E-3</v>
      </c>
      <c r="Q4622" s="19">
        <v>7.5016972989616182E-2</v>
      </c>
      <c r="R4622" s="19">
        <v>0.11048618209767239</v>
      </c>
      <c r="S4622">
        <v>1467</v>
      </c>
      <c r="T4622" t="str">
        <f t="shared" si="346"/>
        <v>1</v>
      </c>
    </row>
    <row r="4623" spans="1:20" x14ac:dyDescent="0.25">
      <c r="A4623" s="6" t="s">
        <v>629</v>
      </c>
      <c r="B4623" s="6" t="str">
        <f t="shared" si="351"/>
        <v>Uganda</v>
      </c>
      <c r="C4623" t="s">
        <v>65</v>
      </c>
      <c r="D4623" t="str">
        <f t="shared" si="347"/>
        <v>FinScope</v>
      </c>
      <c r="E4623" t="s">
        <v>143</v>
      </c>
      <c r="F4623" t="s">
        <v>650</v>
      </c>
      <c r="G4623" t="str">
        <f t="shared" si="348"/>
        <v>Proportion of individuals who have at least one negative opinion of SHG lending behavior</v>
      </c>
      <c r="H4623" t="s">
        <v>823</v>
      </c>
      <c r="I4623" t="s">
        <v>745</v>
      </c>
      <c r="J4623" t="s">
        <v>66</v>
      </c>
      <c r="K4623" t="s">
        <v>114</v>
      </c>
      <c r="L4623" t="str">
        <f t="shared" si="349"/>
        <v>1.1 All individuals</v>
      </c>
      <c r="M4623" t="str">
        <f t="shared" si="350"/>
        <v>Proportion of individuals who have at least one negative opinion of SHG lending behavior (Among all question respondents)</v>
      </c>
      <c r="N4623" t="s">
        <v>703</v>
      </c>
      <c r="O4623" s="19">
        <v>8.7231609678292091E-2</v>
      </c>
      <c r="P4623">
        <v>5.5100341346964333E-3</v>
      </c>
      <c r="Q4623" s="19">
        <v>7.6428295376344713E-2</v>
      </c>
      <c r="R4623" s="19">
        <v>9.8034923980239469E-2</v>
      </c>
      <c r="S4623">
        <v>3401</v>
      </c>
      <c r="T4623" t="str">
        <f t="shared" si="346"/>
        <v>1</v>
      </c>
    </row>
    <row r="4624" spans="1:20" x14ac:dyDescent="0.25">
      <c r="A4624" s="6" t="s">
        <v>629</v>
      </c>
      <c r="B4624" s="6" t="str">
        <f t="shared" si="351"/>
        <v>Uganda</v>
      </c>
      <c r="C4624" t="s">
        <v>65</v>
      </c>
      <c r="D4624" t="str">
        <f t="shared" si="347"/>
        <v>FinScope</v>
      </c>
      <c r="E4624" t="s">
        <v>143</v>
      </c>
      <c r="F4624" t="s">
        <v>650</v>
      </c>
      <c r="G4624" t="str">
        <f t="shared" si="348"/>
        <v>Proportion of individuals who have at least one negative opinion of SHG lending behavior</v>
      </c>
      <c r="H4624" t="s">
        <v>823</v>
      </c>
      <c r="I4624" t="s">
        <v>745</v>
      </c>
      <c r="J4624" t="s">
        <v>66</v>
      </c>
      <c r="K4624" t="s">
        <v>116</v>
      </c>
      <c r="L4624" t="str">
        <f t="shared" si="349"/>
        <v>1.3 Males</v>
      </c>
      <c r="M4624" t="str">
        <f t="shared" si="350"/>
        <v>Proportion of individuals who have at least one negative opinion of SHG lending behavior (Among all question respondents)</v>
      </c>
      <c r="N4624" t="s">
        <v>703</v>
      </c>
      <c r="O4624" s="19">
        <v>8.7986647652978769E-2</v>
      </c>
      <c r="P4624">
        <v>8.1349174595249599E-3</v>
      </c>
      <c r="Q4624" s="19">
        <v>7.2036824478155681E-2</v>
      </c>
      <c r="R4624" s="19">
        <v>0.10393647082780186</v>
      </c>
      <c r="S4624">
        <v>1450</v>
      </c>
      <c r="T4624" t="str">
        <f t="shared" si="346"/>
        <v>1</v>
      </c>
    </row>
    <row r="4625" spans="1:20" x14ac:dyDescent="0.25">
      <c r="A4625" s="6" t="s">
        <v>629</v>
      </c>
      <c r="B4625" s="6" t="str">
        <f t="shared" si="351"/>
        <v>Uganda</v>
      </c>
      <c r="C4625" t="s">
        <v>65</v>
      </c>
      <c r="D4625" t="str">
        <f t="shared" si="347"/>
        <v>FinScope</v>
      </c>
      <c r="E4625" t="s">
        <v>143</v>
      </c>
      <c r="F4625" t="s">
        <v>650</v>
      </c>
      <c r="G4625" t="str">
        <f t="shared" si="348"/>
        <v>Proportion of individuals who have at least one negative opinion of SHG lending behavior</v>
      </c>
      <c r="H4625" t="s">
        <v>823</v>
      </c>
      <c r="I4625" t="s">
        <v>745</v>
      </c>
      <c r="J4625" t="s">
        <v>66</v>
      </c>
      <c r="K4625" t="s">
        <v>115</v>
      </c>
      <c r="L4625" t="str">
        <f t="shared" si="349"/>
        <v>1.2 Females</v>
      </c>
      <c r="M4625" t="str">
        <f t="shared" si="350"/>
        <v>Proportion of individuals who have at least one negative opinion of SHG lending behavior (Among all question respondents)</v>
      </c>
      <c r="N4625" t="s">
        <v>703</v>
      </c>
      <c r="O4625" s="19">
        <v>8.6547534402642581E-2</v>
      </c>
      <c r="P4625">
        <v>7.4826931816576294E-3</v>
      </c>
      <c r="Q4625" s="19">
        <v>7.1876502555951557E-2</v>
      </c>
      <c r="R4625" s="19">
        <v>0.10121856624933361</v>
      </c>
      <c r="S4625">
        <v>1951</v>
      </c>
      <c r="T4625" t="str">
        <f t="shared" si="346"/>
        <v>1</v>
      </c>
    </row>
    <row r="4626" spans="1:20" x14ac:dyDescent="0.25">
      <c r="A4626" s="6" t="s">
        <v>629</v>
      </c>
      <c r="B4626" s="6" t="str">
        <f t="shared" si="351"/>
        <v>Uganda</v>
      </c>
      <c r="C4626" t="s">
        <v>65</v>
      </c>
      <c r="D4626" t="str">
        <f t="shared" si="347"/>
        <v>FinScope</v>
      </c>
      <c r="E4626" t="s">
        <v>143</v>
      </c>
      <c r="F4626" t="s">
        <v>650</v>
      </c>
      <c r="G4626" t="str">
        <f t="shared" si="348"/>
        <v>Proportion of individuals who have at least one negative opinion of SHG lending behavior</v>
      </c>
      <c r="H4626" t="s">
        <v>823</v>
      </c>
      <c r="I4626" t="s">
        <v>745</v>
      </c>
      <c r="J4626" t="s">
        <v>66</v>
      </c>
      <c r="K4626" t="s">
        <v>135</v>
      </c>
      <c r="L4626" t="str">
        <f t="shared" si="349"/>
        <v>6.2 Urban individuals</v>
      </c>
      <c r="M4626" t="str">
        <f t="shared" si="350"/>
        <v>Proportion of individuals who have at least one negative opinion of SHG lending behavior (Among all question respondents)</v>
      </c>
      <c r="N4626" t="s">
        <v>703</v>
      </c>
      <c r="O4626" s="19">
        <v>5.6117109858969623E-2</v>
      </c>
      <c r="P4626">
        <v>9.8655673022704331E-3</v>
      </c>
      <c r="Q4626" s="19">
        <v>3.6774067379013273E-2</v>
      </c>
      <c r="R4626" s="19">
        <v>7.5460152338925973E-2</v>
      </c>
      <c r="S4626">
        <v>854</v>
      </c>
      <c r="T4626" t="str">
        <f t="shared" si="346"/>
        <v>1</v>
      </c>
    </row>
    <row r="4627" spans="1:20" x14ac:dyDescent="0.25">
      <c r="A4627" s="6" t="s">
        <v>629</v>
      </c>
      <c r="B4627" s="6" t="str">
        <f t="shared" si="351"/>
        <v>Uganda</v>
      </c>
      <c r="C4627" t="s">
        <v>65</v>
      </c>
      <c r="D4627" t="str">
        <f t="shared" si="347"/>
        <v>FinScope</v>
      </c>
      <c r="E4627" t="s">
        <v>143</v>
      </c>
      <c r="F4627" t="s">
        <v>650</v>
      </c>
      <c r="G4627" t="str">
        <f t="shared" si="348"/>
        <v>Proportion of individuals who have at least one negative opinion of SHG lending behavior</v>
      </c>
      <c r="H4627" t="s">
        <v>823</v>
      </c>
      <c r="I4627" t="s">
        <v>745</v>
      </c>
      <c r="J4627" t="s">
        <v>66</v>
      </c>
      <c r="K4627" t="s">
        <v>134</v>
      </c>
      <c r="L4627" t="str">
        <f t="shared" si="349"/>
        <v>6.1 Rural individuals</v>
      </c>
      <c r="M4627" t="str">
        <f t="shared" si="350"/>
        <v>Proportion of individuals who have at least one negative opinion of SHG lending behavior (Among all question respondents)</v>
      </c>
      <c r="N4627" t="s">
        <v>703</v>
      </c>
      <c r="O4627" s="19">
        <v>9.45902441278373E-2</v>
      </c>
      <c r="P4627">
        <v>6.3950292365701289E-3</v>
      </c>
      <c r="Q4627" s="19">
        <v>8.20517535987553E-2</v>
      </c>
      <c r="R4627" s="19">
        <v>0.1071287346569193</v>
      </c>
      <c r="S4627">
        <v>2547</v>
      </c>
      <c r="T4627" t="str">
        <f t="shared" si="346"/>
        <v>1</v>
      </c>
    </row>
    <row r="4628" spans="1:20" x14ac:dyDescent="0.25">
      <c r="A4628" s="6" t="s">
        <v>629</v>
      </c>
      <c r="B4628" s="6" t="str">
        <f t="shared" si="351"/>
        <v>Uganda</v>
      </c>
      <c r="C4628" t="s">
        <v>65</v>
      </c>
      <c r="D4628" t="str">
        <f t="shared" si="347"/>
        <v>FinScope</v>
      </c>
      <c r="E4628" t="s">
        <v>143</v>
      </c>
      <c r="F4628" t="s">
        <v>650</v>
      </c>
      <c r="G4628" t="str">
        <f t="shared" si="348"/>
        <v>Proportion of individuals who have at least one negative opinion of SHG lending behavior</v>
      </c>
      <c r="H4628" t="s">
        <v>823</v>
      </c>
      <c r="I4628" t="s">
        <v>745</v>
      </c>
      <c r="J4628" t="s">
        <v>66</v>
      </c>
      <c r="K4628" t="s">
        <v>124</v>
      </c>
      <c r="L4628" t="str">
        <f t="shared" si="349"/>
        <v>3.2 Individuals who do not have access to a mobile phone</v>
      </c>
      <c r="M4628" t="str">
        <f t="shared" si="350"/>
        <v>Proportion of individuals who have at least one negative opinion of SHG lending behavior (Among all question respondents)</v>
      </c>
      <c r="N4628" t="s">
        <v>703</v>
      </c>
      <c r="O4628" s="19">
        <v>7.1938122481947725E-2</v>
      </c>
      <c r="P4628">
        <v>1.0751812652833389E-2</v>
      </c>
      <c r="Q4628" s="19">
        <v>5.0857452459816696E-2</v>
      </c>
      <c r="R4628" s="19">
        <v>9.3018792504078754E-2</v>
      </c>
      <c r="S4628">
        <v>715</v>
      </c>
      <c r="T4628" t="str">
        <f t="shared" si="346"/>
        <v>1</v>
      </c>
    </row>
    <row r="4629" spans="1:20" x14ac:dyDescent="0.25">
      <c r="A4629" s="6" t="s">
        <v>629</v>
      </c>
      <c r="B4629" s="6" t="str">
        <f t="shared" si="351"/>
        <v>Uganda</v>
      </c>
      <c r="C4629" t="s">
        <v>65</v>
      </c>
      <c r="D4629" t="str">
        <f t="shared" si="347"/>
        <v>FinScope</v>
      </c>
      <c r="E4629" t="s">
        <v>143</v>
      </c>
      <c r="F4629" t="s">
        <v>650</v>
      </c>
      <c r="G4629" t="str">
        <f t="shared" si="348"/>
        <v>Proportion of individuals who have at least one negative opinion of SHG lending behavior</v>
      </c>
      <c r="H4629" t="s">
        <v>823</v>
      </c>
      <c r="I4629" t="s">
        <v>745</v>
      </c>
      <c r="J4629" t="s">
        <v>66</v>
      </c>
      <c r="K4629" t="s">
        <v>123</v>
      </c>
      <c r="L4629" t="str">
        <f t="shared" si="349"/>
        <v>3.1 Individuals who have access to a mobile phone</v>
      </c>
      <c r="M4629" t="str">
        <f t="shared" si="350"/>
        <v>Proportion of individuals who have at least one negative opinion of SHG lending behavior (Among all question respondents)</v>
      </c>
      <c r="N4629" t="s">
        <v>703</v>
      </c>
      <c r="O4629" s="19">
        <v>9.1027772288280101E-2</v>
      </c>
      <c r="P4629">
        <v>6.3549648156610234E-3</v>
      </c>
      <c r="Q4629" s="19">
        <v>7.8567834545047677E-2</v>
      </c>
      <c r="R4629" s="19">
        <v>0.10348771003151253</v>
      </c>
      <c r="S4629">
        <v>2680</v>
      </c>
      <c r="T4629" t="str">
        <f t="shared" si="346"/>
        <v>1</v>
      </c>
    </row>
    <row r="4630" spans="1:20" x14ac:dyDescent="0.25">
      <c r="A4630" s="6" t="s">
        <v>629</v>
      </c>
      <c r="B4630" s="6" t="str">
        <f t="shared" si="351"/>
        <v>Uganda</v>
      </c>
      <c r="C4630" t="s">
        <v>65</v>
      </c>
      <c r="D4630" t="str">
        <f t="shared" si="347"/>
        <v>FinScope</v>
      </c>
      <c r="E4630" t="s">
        <v>143</v>
      </c>
      <c r="F4630" t="s">
        <v>650</v>
      </c>
      <c r="G4630" t="str">
        <f t="shared" si="348"/>
        <v>Proportion of individuals who have at least one negative opinion of SHG lending behavior</v>
      </c>
      <c r="H4630" t="s">
        <v>823</v>
      </c>
      <c r="I4630" t="s">
        <v>745</v>
      </c>
      <c r="J4630" t="s">
        <v>66</v>
      </c>
      <c r="K4630" t="s">
        <v>121</v>
      </c>
      <c r="L4630" t="str">
        <f t="shared" si="349"/>
        <v>2.2 Individuals who do not have a bank account</v>
      </c>
      <c r="M4630" t="str">
        <f t="shared" si="350"/>
        <v>Proportion of individuals who have at least one negative opinion of SHG lending behavior (Among all question respondents)</v>
      </c>
      <c r="N4630" t="s">
        <v>703</v>
      </c>
      <c r="O4630" s="19">
        <v>8.7957674398458668E-2</v>
      </c>
      <c r="P4630">
        <v>5.9151750891542178E-3</v>
      </c>
      <c r="Q4630" s="19">
        <v>7.6360015640451112E-2</v>
      </c>
      <c r="R4630" s="19">
        <v>9.9555333156466225E-2</v>
      </c>
      <c r="S4630">
        <v>2998</v>
      </c>
      <c r="T4630" t="str">
        <f t="shared" si="346"/>
        <v>1</v>
      </c>
    </row>
    <row r="4631" spans="1:20" x14ac:dyDescent="0.25">
      <c r="A4631" s="6" t="s">
        <v>629</v>
      </c>
      <c r="B4631" s="6" t="str">
        <f t="shared" si="351"/>
        <v>Uganda</v>
      </c>
      <c r="C4631" t="s">
        <v>65</v>
      </c>
      <c r="D4631" t="str">
        <f t="shared" si="347"/>
        <v>FinScope</v>
      </c>
      <c r="E4631" t="s">
        <v>143</v>
      </c>
      <c r="F4631" t="s">
        <v>650</v>
      </c>
      <c r="G4631" t="str">
        <f t="shared" si="348"/>
        <v>Proportion of individuals who have at least one negative opinion of SHG lending behavior</v>
      </c>
      <c r="H4631" t="s">
        <v>823</v>
      </c>
      <c r="I4631" t="s">
        <v>745</v>
      </c>
      <c r="J4631" t="s">
        <v>66</v>
      </c>
      <c r="K4631" t="s">
        <v>120</v>
      </c>
      <c r="L4631" t="str">
        <f t="shared" si="349"/>
        <v>2.1 Individuals who have a bank account</v>
      </c>
      <c r="M4631" t="str">
        <f t="shared" si="350"/>
        <v>Proportion of individuals who have at least one negative opinion of SHG lending behavior (Among all question respondents)</v>
      </c>
      <c r="N4631" t="s">
        <v>703</v>
      </c>
      <c r="O4631" s="19">
        <v>7.6212650856772909E-2</v>
      </c>
      <c r="P4631">
        <v>1.6415147713479981E-2</v>
      </c>
      <c r="Q4631" s="19">
        <v>4.4028095239426031E-2</v>
      </c>
      <c r="R4631" s="19">
        <v>0.10839720647411979</v>
      </c>
      <c r="S4631">
        <v>309</v>
      </c>
      <c r="T4631" t="str">
        <f t="shared" si="346"/>
        <v>1</v>
      </c>
    </row>
    <row r="4632" spans="1:20" x14ac:dyDescent="0.25">
      <c r="A4632" s="6" t="s">
        <v>629</v>
      </c>
      <c r="B4632" s="6" t="str">
        <f t="shared" si="351"/>
        <v>Uganda</v>
      </c>
      <c r="C4632" t="s">
        <v>65</v>
      </c>
      <c r="D4632" t="str">
        <f t="shared" si="347"/>
        <v>FinScope</v>
      </c>
      <c r="E4632" t="s">
        <v>143</v>
      </c>
      <c r="F4632" t="s">
        <v>650</v>
      </c>
      <c r="G4632" t="str">
        <f t="shared" si="348"/>
        <v>Proportion of individuals who have at least one negative opinion of SHG lending behavior</v>
      </c>
      <c r="H4632" t="s">
        <v>823</v>
      </c>
      <c r="I4632" t="s">
        <v>745</v>
      </c>
      <c r="J4632" t="s">
        <v>66</v>
      </c>
      <c r="K4632" t="s">
        <v>128</v>
      </c>
      <c r="L4632" t="str">
        <f t="shared" si="349"/>
        <v>4.2 Individuals who do not use mobile money</v>
      </c>
      <c r="M4632" t="str">
        <f t="shared" si="350"/>
        <v>Proportion of individuals who have at least one negative opinion of SHG lending behavior (Among all question respondents)</v>
      </c>
      <c r="N4632" t="s">
        <v>703</v>
      </c>
      <c r="O4632" s="19">
        <v>8.8721880195256703E-2</v>
      </c>
      <c r="P4632">
        <v>7.5560708473561894E-3</v>
      </c>
      <c r="Q4632" s="19">
        <v>7.3906979551039892E-2</v>
      </c>
      <c r="R4632" s="19">
        <v>0.10353678083947351</v>
      </c>
      <c r="S4632">
        <v>1908</v>
      </c>
      <c r="T4632" t="str">
        <f t="shared" si="346"/>
        <v>1</v>
      </c>
    </row>
    <row r="4633" spans="1:20" x14ac:dyDescent="0.25">
      <c r="A4633" s="6" t="s">
        <v>629</v>
      </c>
      <c r="B4633" s="6" t="str">
        <f t="shared" si="351"/>
        <v>Uganda</v>
      </c>
      <c r="C4633" t="s">
        <v>65</v>
      </c>
      <c r="D4633" t="str">
        <f t="shared" si="347"/>
        <v>FinScope</v>
      </c>
      <c r="E4633" t="s">
        <v>143</v>
      </c>
      <c r="F4633" t="s">
        <v>650</v>
      </c>
      <c r="G4633" t="str">
        <f t="shared" si="348"/>
        <v>Proportion of individuals who have at least one negative opinion of SHG lending behavior</v>
      </c>
      <c r="H4633" t="s">
        <v>823</v>
      </c>
      <c r="I4633" t="s">
        <v>745</v>
      </c>
      <c r="J4633" t="s">
        <v>66</v>
      </c>
      <c r="K4633" t="s">
        <v>127</v>
      </c>
      <c r="L4633" t="str">
        <f t="shared" si="349"/>
        <v>4.1 Individuals who use mobile money</v>
      </c>
      <c r="M4633" t="str">
        <f t="shared" si="350"/>
        <v>Proportion of individuals who have at least one negative opinion of SHG lending behavior (Among all question respondents)</v>
      </c>
      <c r="N4633" t="s">
        <v>703</v>
      </c>
      <c r="O4633" s="19">
        <v>8.7040983103076938E-2</v>
      </c>
      <c r="P4633">
        <v>8.1890970424401514E-3</v>
      </c>
      <c r="Q4633" s="19">
        <v>7.0984932081261845E-2</v>
      </c>
      <c r="R4633" s="19">
        <v>0.10309703412489203</v>
      </c>
      <c r="S4633">
        <v>1467</v>
      </c>
      <c r="T4633" t="str">
        <f t="shared" si="346"/>
        <v>1</v>
      </c>
    </row>
    <row r="4634" spans="1:20" x14ac:dyDescent="0.25">
      <c r="A4634" s="6" t="s">
        <v>629</v>
      </c>
      <c r="B4634" s="6" t="str">
        <f t="shared" si="351"/>
        <v>Uganda</v>
      </c>
      <c r="C4634" t="s">
        <v>65</v>
      </c>
      <c r="D4634" t="str">
        <f t="shared" si="347"/>
        <v>FinScope</v>
      </c>
      <c r="E4634" t="s">
        <v>143</v>
      </c>
      <c r="F4634" t="s">
        <v>650</v>
      </c>
      <c r="G4634" t="str">
        <f t="shared" si="348"/>
        <v>Proportion of individuals who have at least one negative opinion of SHG lending behavior</v>
      </c>
      <c r="H4634" t="s">
        <v>824</v>
      </c>
      <c r="I4634" t="s">
        <v>745</v>
      </c>
      <c r="J4634" t="s">
        <v>66</v>
      </c>
      <c r="K4634" t="s">
        <v>114</v>
      </c>
      <c r="L4634" t="str">
        <f t="shared" si="349"/>
        <v>1.1 All individuals</v>
      </c>
      <c r="M4634" t="str">
        <f t="shared" si="350"/>
        <v>Proportion of individuals who have at least one negative opinion of SHG lending behavior (Among all question respondents)</v>
      </c>
      <c r="N4634" t="s">
        <v>704</v>
      </c>
      <c r="O4634" s="19">
        <v>3.1974948000329559E-2</v>
      </c>
      <c r="P4634">
        <v>3.5293230589412863E-3</v>
      </c>
      <c r="Q4634" s="19">
        <v>2.5055138549647506E-2</v>
      </c>
      <c r="R4634" s="19">
        <v>3.8894757451011612E-2</v>
      </c>
      <c r="S4634">
        <v>3401</v>
      </c>
      <c r="T4634" t="str">
        <f t="shared" si="346"/>
        <v>1</v>
      </c>
    </row>
    <row r="4635" spans="1:20" x14ac:dyDescent="0.25">
      <c r="A4635" s="6" t="s">
        <v>629</v>
      </c>
      <c r="B4635" s="6" t="str">
        <f t="shared" si="351"/>
        <v>Uganda</v>
      </c>
      <c r="C4635" t="s">
        <v>65</v>
      </c>
      <c r="D4635" t="str">
        <f t="shared" si="347"/>
        <v>FinScope</v>
      </c>
      <c r="E4635" t="s">
        <v>143</v>
      </c>
      <c r="F4635" t="s">
        <v>650</v>
      </c>
      <c r="G4635" t="str">
        <f t="shared" si="348"/>
        <v>Proportion of individuals who have at least one negative opinion of SHG lending behavior</v>
      </c>
      <c r="H4635" t="s">
        <v>824</v>
      </c>
      <c r="I4635" t="s">
        <v>745</v>
      </c>
      <c r="J4635" t="s">
        <v>66</v>
      </c>
      <c r="K4635" t="s">
        <v>116</v>
      </c>
      <c r="L4635" t="str">
        <f t="shared" si="349"/>
        <v>1.3 Males</v>
      </c>
      <c r="M4635" t="str">
        <f t="shared" si="350"/>
        <v>Proportion of individuals who have at least one negative opinion of SHG lending behavior (Among all question respondents)</v>
      </c>
      <c r="N4635" t="s">
        <v>704</v>
      </c>
      <c r="O4635" s="19">
        <v>3.6723890310935974E-2</v>
      </c>
      <c r="P4635">
        <v>5.7274091273099839E-3</v>
      </c>
      <c r="Q4635" s="19">
        <v>2.5494377130872738E-2</v>
      </c>
      <c r="R4635" s="19">
        <v>4.7953403490999205E-2</v>
      </c>
      <c r="S4635">
        <v>1450</v>
      </c>
      <c r="T4635" t="str">
        <f t="shared" si="346"/>
        <v>1</v>
      </c>
    </row>
    <row r="4636" spans="1:20" x14ac:dyDescent="0.25">
      <c r="A4636" s="6" t="s">
        <v>629</v>
      </c>
      <c r="B4636" s="6" t="str">
        <f t="shared" si="351"/>
        <v>Uganda</v>
      </c>
      <c r="C4636" t="s">
        <v>65</v>
      </c>
      <c r="D4636" t="str">
        <f t="shared" si="347"/>
        <v>FinScope</v>
      </c>
      <c r="E4636" t="s">
        <v>143</v>
      </c>
      <c r="F4636" t="s">
        <v>650</v>
      </c>
      <c r="G4636" t="str">
        <f t="shared" si="348"/>
        <v>Proportion of individuals who have at least one negative opinion of SHG lending behavior</v>
      </c>
      <c r="H4636" t="s">
        <v>824</v>
      </c>
      <c r="I4636" t="s">
        <v>745</v>
      </c>
      <c r="J4636" t="s">
        <v>66</v>
      </c>
      <c r="K4636" t="s">
        <v>115</v>
      </c>
      <c r="L4636" t="str">
        <f t="shared" si="349"/>
        <v>1.2 Females</v>
      </c>
      <c r="M4636" t="str">
        <f t="shared" si="350"/>
        <v>Proportion of individuals who have at least one negative opinion of SHG lending behavior (Among all question respondents)</v>
      </c>
      <c r="N4636" t="s">
        <v>704</v>
      </c>
      <c r="O4636" s="19">
        <v>2.7672337894500389E-2</v>
      </c>
      <c r="P4636">
        <v>4.2778537009939173E-3</v>
      </c>
      <c r="Q4636" s="19">
        <v>1.9284912891346165E-2</v>
      </c>
      <c r="R4636" s="19">
        <v>3.6059762897654613E-2</v>
      </c>
      <c r="S4636">
        <v>1951</v>
      </c>
      <c r="T4636" t="str">
        <f t="shared" ref="T4636:T4699" si="352">IF(S4636&gt;=30,"1","0")</f>
        <v>1</v>
      </c>
    </row>
    <row r="4637" spans="1:20" x14ac:dyDescent="0.25">
      <c r="A4637" s="6" t="s">
        <v>629</v>
      </c>
      <c r="B4637" s="6" t="str">
        <f t="shared" si="351"/>
        <v>Uganda</v>
      </c>
      <c r="C4637" t="s">
        <v>65</v>
      </c>
      <c r="D4637" t="str">
        <f t="shared" si="347"/>
        <v>FinScope</v>
      </c>
      <c r="E4637" t="s">
        <v>143</v>
      </c>
      <c r="F4637" t="s">
        <v>650</v>
      </c>
      <c r="G4637" t="str">
        <f t="shared" si="348"/>
        <v>Proportion of individuals who have at least one negative opinion of SHG lending behavior</v>
      </c>
      <c r="H4637" t="s">
        <v>824</v>
      </c>
      <c r="I4637" t="s">
        <v>745</v>
      </c>
      <c r="J4637" t="s">
        <v>66</v>
      </c>
      <c r="K4637" t="s">
        <v>135</v>
      </c>
      <c r="L4637" t="str">
        <f t="shared" si="349"/>
        <v>6.2 Urban individuals</v>
      </c>
      <c r="M4637" t="str">
        <f t="shared" si="350"/>
        <v>Proportion of individuals who have at least one negative opinion of SHG lending behavior (Among all question respondents)</v>
      </c>
      <c r="N4637" t="s">
        <v>704</v>
      </c>
      <c r="O4637" s="19">
        <v>1.5946286205636789E-2</v>
      </c>
      <c r="P4637">
        <v>4.6412795869297955E-3</v>
      </c>
      <c r="Q4637" s="19">
        <v>6.8463058942484743E-3</v>
      </c>
      <c r="R4637" s="19">
        <v>2.5046266517025104E-2</v>
      </c>
      <c r="S4637">
        <v>854</v>
      </c>
      <c r="T4637" t="str">
        <f t="shared" si="352"/>
        <v>1</v>
      </c>
    </row>
    <row r="4638" spans="1:20" x14ac:dyDescent="0.25">
      <c r="A4638" s="6" t="s">
        <v>629</v>
      </c>
      <c r="B4638" s="6" t="str">
        <f t="shared" si="351"/>
        <v>Uganda</v>
      </c>
      <c r="C4638" t="s">
        <v>65</v>
      </c>
      <c r="D4638" t="str">
        <f t="shared" si="347"/>
        <v>FinScope</v>
      </c>
      <c r="E4638" t="s">
        <v>143</v>
      </c>
      <c r="F4638" t="s">
        <v>650</v>
      </c>
      <c r="G4638" t="str">
        <f t="shared" si="348"/>
        <v>Proportion of individuals who have at least one negative opinion of SHG lending behavior</v>
      </c>
      <c r="H4638" t="s">
        <v>824</v>
      </c>
      <c r="I4638" t="s">
        <v>745</v>
      </c>
      <c r="J4638" t="s">
        <v>66</v>
      </c>
      <c r="K4638" t="s">
        <v>134</v>
      </c>
      <c r="L4638" t="str">
        <f t="shared" si="349"/>
        <v>6.1 Rural individuals</v>
      </c>
      <c r="M4638" t="str">
        <f t="shared" si="350"/>
        <v>Proportion of individuals who have at least one negative opinion of SHG lending behavior (Among all question respondents)</v>
      </c>
      <c r="N4638" t="s">
        <v>704</v>
      </c>
      <c r="O4638" s="19">
        <v>3.5765754972880905E-2</v>
      </c>
      <c r="P4638">
        <v>4.2179398443469296E-3</v>
      </c>
      <c r="Q4638" s="19">
        <v>2.7495800789067597E-2</v>
      </c>
      <c r="R4638" s="19">
        <v>4.4035709156694212E-2</v>
      </c>
      <c r="S4638">
        <v>2547</v>
      </c>
      <c r="T4638" t="str">
        <f t="shared" si="352"/>
        <v>1</v>
      </c>
    </row>
    <row r="4639" spans="1:20" x14ac:dyDescent="0.25">
      <c r="A4639" s="6" t="s">
        <v>629</v>
      </c>
      <c r="B4639" s="6" t="str">
        <f t="shared" si="351"/>
        <v>Uganda</v>
      </c>
      <c r="C4639" t="s">
        <v>65</v>
      </c>
      <c r="D4639" t="str">
        <f t="shared" si="347"/>
        <v>FinScope</v>
      </c>
      <c r="E4639" t="s">
        <v>143</v>
      </c>
      <c r="F4639" t="s">
        <v>650</v>
      </c>
      <c r="G4639" t="str">
        <f t="shared" si="348"/>
        <v>Proportion of individuals who have at least one negative opinion of SHG lending behavior</v>
      </c>
      <c r="H4639" t="s">
        <v>824</v>
      </c>
      <c r="I4639" t="s">
        <v>745</v>
      </c>
      <c r="J4639" t="s">
        <v>66</v>
      </c>
      <c r="K4639" t="s">
        <v>124</v>
      </c>
      <c r="L4639" t="str">
        <f t="shared" si="349"/>
        <v>3.2 Individuals who do not have access to a mobile phone</v>
      </c>
      <c r="M4639" t="str">
        <f t="shared" si="350"/>
        <v>Proportion of individuals who have at least one negative opinion of SHG lending behavior (Among all question respondents)</v>
      </c>
      <c r="N4639" t="s">
        <v>704</v>
      </c>
      <c r="O4639" s="19">
        <v>2.7064191185653317E-2</v>
      </c>
      <c r="P4639">
        <v>7.2298701177018606E-3</v>
      </c>
      <c r="Q4639" s="19">
        <v>1.2888859901958163E-2</v>
      </c>
      <c r="R4639" s="19">
        <v>4.123952246934847E-2</v>
      </c>
      <c r="S4639">
        <v>715</v>
      </c>
      <c r="T4639" t="str">
        <f t="shared" si="352"/>
        <v>1</v>
      </c>
    </row>
    <row r="4640" spans="1:20" x14ac:dyDescent="0.25">
      <c r="A4640" s="6" t="s">
        <v>629</v>
      </c>
      <c r="B4640" s="6" t="str">
        <f t="shared" si="351"/>
        <v>Uganda</v>
      </c>
      <c r="C4640" t="s">
        <v>65</v>
      </c>
      <c r="D4640" t="str">
        <f t="shared" si="347"/>
        <v>FinScope</v>
      </c>
      <c r="E4640" t="s">
        <v>143</v>
      </c>
      <c r="F4640" t="s">
        <v>650</v>
      </c>
      <c r="G4640" t="str">
        <f t="shared" si="348"/>
        <v>Proportion of individuals who have at least one negative opinion of SHG lending behavior</v>
      </c>
      <c r="H4640" t="s">
        <v>824</v>
      </c>
      <c r="I4640" t="s">
        <v>745</v>
      </c>
      <c r="J4640" t="s">
        <v>66</v>
      </c>
      <c r="K4640" t="s">
        <v>123</v>
      </c>
      <c r="L4640" t="str">
        <f t="shared" si="349"/>
        <v>3.1 Individuals who have access to a mobile phone</v>
      </c>
      <c r="M4640" t="str">
        <f t="shared" si="350"/>
        <v>Proportion of individuals who have at least one negative opinion of SHG lending behavior (Among all question respondents)</v>
      </c>
      <c r="N4640" t="s">
        <v>704</v>
      </c>
      <c r="O4640" s="19">
        <v>3.3328319928293312E-2</v>
      </c>
      <c r="P4640">
        <v>4.0391703528832512E-3</v>
      </c>
      <c r="Q4640" s="19">
        <v>2.5408872285214497E-2</v>
      </c>
      <c r="R4640" s="19">
        <v>4.1247767571372128E-2</v>
      </c>
      <c r="S4640">
        <v>2680</v>
      </c>
      <c r="T4640" t="str">
        <f t="shared" si="352"/>
        <v>1</v>
      </c>
    </row>
    <row r="4641" spans="1:20" x14ac:dyDescent="0.25">
      <c r="A4641" s="6" t="s">
        <v>629</v>
      </c>
      <c r="B4641" s="6" t="str">
        <f t="shared" si="351"/>
        <v>Uganda</v>
      </c>
      <c r="C4641" t="s">
        <v>65</v>
      </c>
      <c r="D4641" t="str">
        <f t="shared" si="347"/>
        <v>FinScope</v>
      </c>
      <c r="E4641" t="s">
        <v>143</v>
      </c>
      <c r="F4641" t="s">
        <v>650</v>
      </c>
      <c r="G4641" t="str">
        <f t="shared" si="348"/>
        <v>Proportion of individuals who have at least one negative opinion of SHG lending behavior</v>
      </c>
      <c r="H4641" t="s">
        <v>824</v>
      </c>
      <c r="I4641" t="s">
        <v>745</v>
      </c>
      <c r="J4641" t="s">
        <v>66</v>
      </c>
      <c r="K4641" t="s">
        <v>121</v>
      </c>
      <c r="L4641" t="str">
        <f t="shared" si="349"/>
        <v>2.2 Individuals who do not have a bank account</v>
      </c>
      <c r="M4641" t="str">
        <f t="shared" si="350"/>
        <v>Proportion of individuals who have at least one negative opinion of SHG lending behavior (Among all question respondents)</v>
      </c>
      <c r="N4641" t="s">
        <v>704</v>
      </c>
      <c r="O4641" s="19">
        <v>3.3259045554913574E-2</v>
      </c>
      <c r="P4641">
        <v>3.8742594402318481E-3</v>
      </c>
      <c r="Q4641" s="19">
        <v>2.5662932464333363E-2</v>
      </c>
      <c r="R4641" s="19">
        <v>4.0855158645493786E-2</v>
      </c>
      <c r="S4641">
        <v>2998</v>
      </c>
      <c r="T4641" t="str">
        <f t="shared" si="352"/>
        <v>1</v>
      </c>
    </row>
    <row r="4642" spans="1:20" x14ac:dyDescent="0.25">
      <c r="A4642" s="6" t="s">
        <v>629</v>
      </c>
      <c r="B4642" s="6" t="str">
        <f t="shared" si="351"/>
        <v>Uganda</v>
      </c>
      <c r="C4642" t="s">
        <v>65</v>
      </c>
      <c r="D4642" t="str">
        <f t="shared" ref="D4642:D4705" si="353">C4642</f>
        <v>FinScope</v>
      </c>
      <c r="E4642" t="s">
        <v>143</v>
      </c>
      <c r="F4642" t="s">
        <v>650</v>
      </c>
      <c r="G4642" t="str">
        <f t="shared" ref="G4642:G4705" si="354">F4642</f>
        <v>Proportion of individuals who have at least one negative opinion of SHG lending behavior</v>
      </c>
      <c r="H4642" t="s">
        <v>824</v>
      </c>
      <c r="I4642" t="s">
        <v>745</v>
      </c>
      <c r="J4642" t="s">
        <v>66</v>
      </c>
      <c r="K4642" t="s">
        <v>120</v>
      </c>
      <c r="L4642" t="str">
        <f t="shared" ref="L4642:L4705" si="355">K4642</f>
        <v>2.1 Individuals who have a bank account</v>
      </c>
      <c r="M4642" t="str">
        <f t="shared" ref="M4642:M4705" si="356">CONCATENATE(F4642," (Among ",J4642,")")</f>
        <v>Proportion of individuals who have at least one negative opinion of SHG lending behavior (Among all question respondents)</v>
      </c>
      <c r="N4642" t="s">
        <v>704</v>
      </c>
      <c r="O4642" s="19">
        <v>2.3613810544948041E-2</v>
      </c>
      <c r="P4642">
        <v>8.6322672929528537E-3</v>
      </c>
      <c r="Q4642" s="19">
        <v>6.6888524730997212E-3</v>
      </c>
      <c r="R4642" s="19">
        <v>4.053876861679636E-2</v>
      </c>
      <c r="S4642">
        <v>309</v>
      </c>
      <c r="T4642" t="str">
        <f t="shared" si="352"/>
        <v>1</v>
      </c>
    </row>
    <row r="4643" spans="1:20" x14ac:dyDescent="0.25">
      <c r="A4643" s="6" t="s">
        <v>629</v>
      </c>
      <c r="B4643" s="6" t="str">
        <f t="shared" si="351"/>
        <v>Uganda</v>
      </c>
      <c r="C4643" t="s">
        <v>65</v>
      </c>
      <c r="D4643" t="str">
        <f t="shared" si="353"/>
        <v>FinScope</v>
      </c>
      <c r="E4643" t="s">
        <v>143</v>
      </c>
      <c r="F4643" t="s">
        <v>650</v>
      </c>
      <c r="G4643" t="str">
        <f t="shared" si="354"/>
        <v>Proportion of individuals who have at least one negative opinion of SHG lending behavior</v>
      </c>
      <c r="H4643" t="s">
        <v>824</v>
      </c>
      <c r="I4643" t="s">
        <v>745</v>
      </c>
      <c r="J4643" t="s">
        <v>66</v>
      </c>
      <c r="K4643" t="s">
        <v>128</v>
      </c>
      <c r="L4643" t="str">
        <f t="shared" si="355"/>
        <v>4.2 Individuals who do not use mobile money</v>
      </c>
      <c r="M4643" t="str">
        <f t="shared" si="356"/>
        <v>Proportion of individuals who have at least one negative opinion of SHG lending behavior (Among all question respondents)</v>
      </c>
      <c r="N4643" t="s">
        <v>704</v>
      </c>
      <c r="O4643" s="19">
        <v>2.9642378568321311E-2</v>
      </c>
      <c r="P4643">
        <v>4.6792112694199195E-3</v>
      </c>
      <c r="Q4643" s="19">
        <v>2.0468027050162776E-2</v>
      </c>
      <c r="R4643" s="19">
        <v>3.8816730086479845E-2</v>
      </c>
      <c r="S4643">
        <v>1908</v>
      </c>
      <c r="T4643" t="str">
        <f t="shared" si="352"/>
        <v>1</v>
      </c>
    </row>
    <row r="4644" spans="1:20" x14ac:dyDescent="0.25">
      <c r="A4644" s="6" t="s">
        <v>629</v>
      </c>
      <c r="B4644" s="6" t="str">
        <f t="shared" si="351"/>
        <v>Uganda</v>
      </c>
      <c r="C4644" t="s">
        <v>65</v>
      </c>
      <c r="D4644" t="str">
        <f t="shared" si="353"/>
        <v>FinScope</v>
      </c>
      <c r="E4644" t="s">
        <v>143</v>
      </c>
      <c r="F4644" t="s">
        <v>650</v>
      </c>
      <c r="G4644" t="str">
        <f t="shared" si="354"/>
        <v>Proportion of individuals who have at least one negative opinion of SHG lending behavior</v>
      </c>
      <c r="H4644" t="s">
        <v>824</v>
      </c>
      <c r="I4644" t="s">
        <v>745</v>
      </c>
      <c r="J4644" t="s">
        <v>66</v>
      </c>
      <c r="K4644" t="s">
        <v>127</v>
      </c>
      <c r="L4644" t="str">
        <f t="shared" si="355"/>
        <v>4.1 Individuals who use mobile money</v>
      </c>
      <c r="M4644" t="str">
        <f t="shared" si="356"/>
        <v>Proportion of individuals who have at least one negative opinion of SHG lending behavior (Among all question respondents)</v>
      </c>
      <c r="N4644" t="s">
        <v>704</v>
      </c>
      <c r="O4644" s="19">
        <v>3.5338692361257452E-2</v>
      </c>
      <c r="P4644">
        <v>5.4549421493021392E-3</v>
      </c>
      <c r="Q4644" s="19">
        <v>2.464339481913104E-2</v>
      </c>
      <c r="R4644" s="19">
        <v>4.6033989903383865E-2</v>
      </c>
      <c r="S4644">
        <v>1467</v>
      </c>
      <c r="T4644" t="str">
        <f t="shared" si="352"/>
        <v>1</v>
      </c>
    </row>
    <row r="4645" spans="1:20" x14ac:dyDescent="0.25">
      <c r="A4645" s="6" t="s">
        <v>629</v>
      </c>
      <c r="B4645" s="6" t="str">
        <f t="shared" si="351"/>
        <v>Uganda</v>
      </c>
      <c r="C4645" t="s">
        <v>65</v>
      </c>
      <c r="D4645" t="str">
        <f t="shared" si="353"/>
        <v>FinScope</v>
      </c>
      <c r="E4645" t="s">
        <v>143</v>
      </c>
      <c r="F4645" t="s">
        <v>650</v>
      </c>
      <c r="G4645" t="str">
        <f t="shared" si="354"/>
        <v>Proportion of individuals who have at least one negative opinion of SHG lending behavior</v>
      </c>
      <c r="H4645" t="s">
        <v>825</v>
      </c>
      <c r="I4645" t="s">
        <v>745</v>
      </c>
      <c r="J4645" t="s">
        <v>66</v>
      </c>
      <c r="K4645" t="s">
        <v>114</v>
      </c>
      <c r="L4645" t="str">
        <f t="shared" si="355"/>
        <v>1.1 All individuals</v>
      </c>
      <c r="M4645" t="str">
        <f t="shared" si="356"/>
        <v>Proportion of individuals who have at least one negative opinion of SHG lending behavior (Among all question respondents)</v>
      </c>
      <c r="N4645" t="s">
        <v>705</v>
      </c>
      <c r="O4645" s="19">
        <v>1.4372224174492007E-2</v>
      </c>
      <c r="P4645">
        <v>2.2866662209718091E-3</v>
      </c>
      <c r="Q4645" s="19">
        <v>9.8888447098808094E-3</v>
      </c>
      <c r="R4645" s="19">
        <v>1.8855603639103206E-2</v>
      </c>
      <c r="S4645">
        <v>3401</v>
      </c>
      <c r="T4645" t="str">
        <f t="shared" si="352"/>
        <v>1</v>
      </c>
    </row>
    <row r="4646" spans="1:20" x14ac:dyDescent="0.25">
      <c r="A4646" s="6" t="s">
        <v>629</v>
      </c>
      <c r="B4646" s="6" t="str">
        <f t="shared" si="351"/>
        <v>Uganda</v>
      </c>
      <c r="C4646" t="s">
        <v>65</v>
      </c>
      <c r="D4646" t="str">
        <f t="shared" si="353"/>
        <v>FinScope</v>
      </c>
      <c r="E4646" t="s">
        <v>143</v>
      </c>
      <c r="F4646" t="s">
        <v>650</v>
      </c>
      <c r="G4646" t="str">
        <f t="shared" si="354"/>
        <v>Proportion of individuals who have at least one negative opinion of SHG lending behavior</v>
      </c>
      <c r="H4646" t="s">
        <v>825</v>
      </c>
      <c r="I4646" t="s">
        <v>745</v>
      </c>
      <c r="J4646" t="s">
        <v>66</v>
      </c>
      <c r="K4646" t="s">
        <v>116</v>
      </c>
      <c r="L4646" t="str">
        <f t="shared" si="355"/>
        <v>1.3 Males</v>
      </c>
      <c r="M4646" t="str">
        <f t="shared" si="356"/>
        <v>Proportion of individuals who have at least one negative opinion of SHG lending behavior (Among all question respondents)</v>
      </c>
      <c r="N4646" t="s">
        <v>705</v>
      </c>
      <c r="O4646" s="19">
        <v>1.7480450978411024E-2</v>
      </c>
      <c r="P4646">
        <v>3.7756845274608693E-3</v>
      </c>
      <c r="Q4646" s="19">
        <v>1.0077609969077294E-2</v>
      </c>
      <c r="R4646" s="19">
        <v>2.4883291987744756E-2</v>
      </c>
      <c r="S4646">
        <v>1450</v>
      </c>
      <c r="T4646" t="str">
        <f t="shared" si="352"/>
        <v>1</v>
      </c>
    </row>
    <row r="4647" spans="1:20" x14ac:dyDescent="0.25">
      <c r="A4647" s="6" t="s">
        <v>629</v>
      </c>
      <c r="B4647" s="6" t="str">
        <f t="shared" si="351"/>
        <v>Uganda</v>
      </c>
      <c r="C4647" t="s">
        <v>65</v>
      </c>
      <c r="D4647" t="str">
        <f t="shared" si="353"/>
        <v>FinScope</v>
      </c>
      <c r="E4647" t="s">
        <v>143</v>
      </c>
      <c r="F4647" t="s">
        <v>650</v>
      </c>
      <c r="G4647" t="str">
        <f t="shared" si="354"/>
        <v>Proportion of individuals who have at least one negative opinion of SHG lending behavior</v>
      </c>
      <c r="H4647" t="s">
        <v>825</v>
      </c>
      <c r="I4647" t="s">
        <v>745</v>
      </c>
      <c r="J4647" t="s">
        <v>66</v>
      </c>
      <c r="K4647" t="s">
        <v>115</v>
      </c>
      <c r="L4647" t="str">
        <f t="shared" si="355"/>
        <v>1.2 Females</v>
      </c>
      <c r="M4647" t="str">
        <f t="shared" si="356"/>
        <v>Proportion of individuals who have at least one negative opinion of SHG lending behavior (Among all question respondents)</v>
      </c>
      <c r="N4647" t="s">
        <v>705</v>
      </c>
      <c r="O4647" s="19">
        <v>1.1556125939758277E-2</v>
      </c>
      <c r="P4647">
        <v>2.6997797368075557E-3</v>
      </c>
      <c r="Q4647" s="19">
        <v>6.2627705213044692E-3</v>
      </c>
      <c r="R4647" s="19">
        <v>1.6849481358212084E-2</v>
      </c>
      <c r="S4647">
        <v>1951</v>
      </c>
      <c r="T4647" t="str">
        <f t="shared" si="352"/>
        <v>1</v>
      </c>
    </row>
    <row r="4648" spans="1:20" x14ac:dyDescent="0.25">
      <c r="A4648" s="6" t="s">
        <v>629</v>
      </c>
      <c r="B4648" s="6" t="str">
        <f t="shared" si="351"/>
        <v>Uganda</v>
      </c>
      <c r="C4648" t="s">
        <v>65</v>
      </c>
      <c r="D4648" t="str">
        <f t="shared" si="353"/>
        <v>FinScope</v>
      </c>
      <c r="E4648" t="s">
        <v>143</v>
      </c>
      <c r="F4648" t="s">
        <v>650</v>
      </c>
      <c r="G4648" t="str">
        <f t="shared" si="354"/>
        <v>Proportion of individuals who have at least one negative opinion of SHG lending behavior</v>
      </c>
      <c r="H4648" t="s">
        <v>825</v>
      </c>
      <c r="I4648" t="s">
        <v>745</v>
      </c>
      <c r="J4648" t="s">
        <v>66</v>
      </c>
      <c r="K4648" t="s">
        <v>135</v>
      </c>
      <c r="L4648" t="str">
        <f t="shared" si="355"/>
        <v>6.2 Urban individuals</v>
      </c>
      <c r="M4648" t="str">
        <f t="shared" si="356"/>
        <v>Proportion of individuals who have at least one negative opinion of SHG lending behavior (Among all question respondents)</v>
      </c>
      <c r="N4648" t="s">
        <v>705</v>
      </c>
      <c r="O4648" s="19">
        <v>1.0916884784224814E-2</v>
      </c>
      <c r="P4648">
        <v>4.3553044433111794E-3</v>
      </c>
      <c r="Q4648" s="19">
        <v>2.3776050571762842E-3</v>
      </c>
      <c r="R4648" s="19">
        <v>1.9456164511273341E-2</v>
      </c>
      <c r="S4648">
        <v>854</v>
      </c>
      <c r="T4648" t="str">
        <f t="shared" si="352"/>
        <v>1</v>
      </c>
    </row>
    <row r="4649" spans="1:20" x14ac:dyDescent="0.25">
      <c r="A4649" s="6" t="s">
        <v>629</v>
      </c>
      <c r="B4649" s="6" t="str">
        <f t="shared" si="351"/>
        <v>Uganda</v>
      </c>
      <c r="C4649" t="s">
        <v>65</v>
      </c>
      <c r="D4649" t="str">
        <f t="shared" si="353"/>
        <v>FinScope</v>
      </c>
      <c r="E4649" t="s">
        <v>143</v>
      </c>
      <c r="F4649" t="s">
        <v>650</v>
      </c>
      <c r="G4649" t="str">
        <f t="shared" si="354"/>
        <v>Proportion of individuals who have at least one negative opinion of SHG lending behavior</v>
      </c>
      <c r="H4649" t="s">
        <v>825</v>
      </c>
      <c r="I4649" t="s">
        <v>745</v>
      </c>
      <c r="J4649" t="s">
        <v>66</v>
      </c>
      <c r="K4649" t="s">
        <v>134</v>
      </c>
      <c r="L4649" t="str">
        <f t="shared" si="355"/>
        <v>6.1 Rural individuals</v>
      </c>
      <c r="M4649" t="str">
        <f t="shared" si="356"/>
        <v>Proportion of individuals who have at least one negative opinion of SHG lending behavior (Among all question respondents)</v>
      </c>
      <c r="N4649" t="s">
        <v>705</v>
      </c>
      <c r="O4649" s="19">
        <v>1.5189418075076599E-2</v>
      </c>
      <c r="P4649">
        <v>2.6330016146483607E-3</v>
      </c>
      <c r="Q4649" s="19">
        <v>1.0026991980206621E-2</v>
      </c>
      <c r="R4649" s="19">
        <v>2.0351844169946579E-2</v>
      </c>
      <c r="S4649">
        <v>2547</v>
      </c>
      <c r="T4649" t="str">
        <f t="shared" si="352"/>
        <v>1</v>
      </c>
    </row>
    <row r="4650" spans="1:20" x14ac:dyDescent="0.25">
      <c r="A4650" s="6" t="s">
        <v>629</v>
      </c>
      <c r="B4650" s="6" t="str">
        <f t="shared" si="351"/>
        <v>Uganda</v>
      </c>
      <c r="C4650" t="s">
        <v>65</v>
      </c>
      <c r="D4650" t="str">
        <f t="shared" si="353"/>
        <v>FinScope</v>
      </c>
      <c r="E4650" t="s">
        <v>143</v>
      </c>
      <c r="F4650" t="s">
        <v>650</v>
      </c>
      <c r="G4650" t="str">
        <f t="shared" si="354"/>
        <v>Proportion of individuals who have at least one negative opinion of SHG lending behavior</v>
      </c>
      <c r="H4650" t="s">
        <v>825</v>
      </c>
      <c r="I4650" t="s">
        <v>745</v>
      </c>
      <c r="J4650" t="s">
        <v>66</v>
      </c>
      <c r="K4650" t="s">
        <v>124</v>
      </c>
      <c r="L4650" t="str">
        <f t="shared" si="355"/>
        <v>3.2 Individuals who do not have access to a mobile phone</v>
      </c>
      <c r="M4650" t="str">
        <f t="shared" si="356"/>
        <v>Proportion of individuals who have at least one negative opinion of SHG lending behavior (Among all question respondents)</v>
      </c>
      <c r="N4650" t="s">
        <v>705</v>
      </c>
      <c r="O4650" s="19">
        <v>9.9796374831554839E-3</v>
      </c>
      <c r="P4650">
        <v>4.1140071187379225E-3</v>
      </c>
      <c r="Q4650" s="19">
        <v>1.9134602403853979E-3</v>
      </c>
      <c r="R4650" s="19">
        <v>1.804581472592557E-2</v>
      </c>
      <c r="S4650">
        <v>715</v>
      </c>
      <c r="T4650" t="str">
        <f t="shared" si="352"/>
        <v>1</v>
      </c>
    </row>
    <row r="4651" spans="1:20" x14ac:dyDescent="0.25">
      <c r="A4651" s="6" t="s">
        <v>629</v>
      </c>
      <c r="B4651" s="6" t="str">
        <f t="shared" si="351"/>
        <v>Uganda</v>
      </c>
      <c r="C4651" t="s">
        <v>65</v>
      </c>
      <c r="D4651" t="str">
        <f t="shared" si="353"/>
        <v>FinScope</v>
      </c>
      <c r="E4651" t="s">
        <v>143</v>
      </c>
      <c r="F4651" t="s">
        <v>650</v>
      </c>
      <c r="G4651" t="str">
        <f t="shared" si="354"/>
        <v>Proportion of individuals who have at least one negative opinion of SHG lending behavior</v>
      </c>
      <c r="H4651" t="s">
        <v>825</v>
      </c>
      <c r="I4651" t="s">
        <v>745</v>
      </c>
      <c r="J4651" t="s">
        <v>66</v>
      </c>
      <c r="K4651" t="s">
        <v>123</v>
      </c>
      <c r="L4651" t="str">
        <f t="shared" si="355"/>
        <v>3.1 Individuals who have access to a mobile phone</v>
      </c>
      <c r="M4651" t="str">
        <f t="shared" si="356"/>
        <v>Proportion of individuals who have at least one negative opinion of SHG lending behavior (Among all question respondents)</v>
      </c>
      <c r="N4651" t="s">
        <v>705</v>
      </c>
      <c r="O4651" s="19">
        <v>1.5545735816887552E-2</v>
      </c>
      <c r="P4651">
        <v>2.6800736095406808E-3</v>
      </c>
      <c r="Q4651" s="19">
        <v>1.0291017452458084E-2</v>
      </c>
      <c r="R4651" s="19">
        <v>2.080045418131702E-2</v>
      </c>
      <c r="S4651">
        <v>2680</v>
      </c>
      <c r="T4651" t="str">
        <f t="shared" si="352"/>
        <v>1</v>
      </c>
    </row>
    <row r="4652" spans="1:20" x14ac:dyDescent="0.25">
      <c r="A4652" s="6" t="s">
        <v>629</v>
      </c>
      <c r="B4652" s="6" t="str">
        <f t="shared" si="351"/>
        <v>Uganda</v>
      </c>
      <c r="C4652" t="s">
        <v>65</v>
      </c>
      <c r="D4652" t="str">
        <f t="shared" si="353"/>
        <v>FinScope</v>
      </c>
      <c r="E4652" t="s">
        <v>143</v>
      </c>
      <c r="F4652" t="s">
        <v>650</v>
      </c>
      <c r="G4652" t="str">
        <f t="shared" si="354"/>
        <v>Proportion of individuals who have at least one negative opinion of SHG lending behavior</v>
      </c>
      <c r="H4652" t="s">
        <v>825</v>
      </c>
      <c r="I4652" t="s">
        <v>745</v>
      </c>
      <c r="J4652" t="s">
        <v>66</v>
      </c>
      <c r="K4652" t="s">
        <v>121</v>
      </c>
      <c r="L4652" t="str">
        <f t="shared" si="355"/>
        <v>2.2 Individuals who do not have a bank account</v>
      </c>
      <c r="M4652" t="str">
        <f t="shared" si="356"/>
        <v>Proportion of individuals who have at least one negative opinion of SHG lending behavior (Among all question respondents)</v>
      </c>
      <c r="N4652" t="s">
        <v>705</v>
      </c>
      <c r="O4652" s="19">
        <v>1.5296777887499913E-2</v>
      </c>
      <c r="P4652">
        <v>2.5246070002507984E-3</v>
      </c>
      <c r="Q4652" s="19">
        <v>1.0346876989270986E-2</v>
      </c>
      <c r="R4652" s="19">
        <v>2.024667878572884E-2</v>
      </c>
      <c r="S4652">
        <v>2998</v>
      </c>
      <c r="T4652" t="str">
        <f t="shared" si="352"/>
        <v>1</v>
      </c>
    </row>
    <row r="4653" spans="1:20" x14ac:dyDescent="0.25">
      <c r="A4653" s="6" t="s">
        <v>629</v>
      </c>
      <c r="B4653" s="6" t="str">
        <f t="shared" si="351"/>
        <v>Uganda</v>
      </c>
      <c r="C4653" t="s">
        <v>65</v>
      </c>
      <c r="D4653" t="str">
        <f t="shared" si="353"/>
        <v>FinScope</v>
      </c>
      <c r="E4653" t="s">
        <v>143</v>
      </c>
      <c r="F4653" t="s">
        <v>650</v>
      </c>
      <c r="G4653" t="str">
        <f t="shared" si="354"/>
        <v>Proportion of individuals who have at least one negative opinion of SHG lending behavior</v>
      </c>
      <c r="H4653" t="s">
        <v>825</v>
      </c>
      <c r="I4653" t="s">
        <v>745</v>
      </c>
      <c r="J4653" t="s">
        <v>66</v>
      </c>
      <c r="K4653" t="s">
        <v>120</v>
      </c>
      <c r="L4653" t="str">
        <f t="shared" si="355"/>
        <v>2.1 Individuals who have a bank account</v>
      </c>
      <c r="M4653" t="str">
        <f t="shared" si="356"/>
        <v>Proportion of individuals who have at least one negative opinion of SHG lending behavior (Among all question respondents)</v>
      </c>
      <c r="N4653" t="s">
        <v>705</v>
      </c>
      <c r="O4653" s="19">
        <v>9.3279938880689046E-3</v>
      </c>
      <c r="P4653">
        <v>5.4076892283204808E-3</v>
      </c>
      <c r="Q4653" s="19">
        <v>-1.2746566495978762E-3</v>
      </c>
      <c r="R4653" s="19">
        <v>1.9930644425735687E-2</v>
      </c>
      <c r="S4653">
        <v>309</v>
      </c>
      <c r="T4653" t="str">
        <f t="shared" si="352"/>
        <v>1</v>
      </c>
    </row>
    <row r="4654" spans="1:20" x14ac:dyDescent="0.25">
      <c r="A4654" s="6" t="s">
        <v>629</v>
      </c>
      <c r="B4654" s="6" t="str">
        <f t="shared" si="351"/>
        <v>Uganda</v>
      </c>
      <c r="C4654" t="s">
        <v>65</v>
      </c>
      <c r="D4654" t="str">
        <f t="shared" si="353"/>
        <v>FinScope</v>
      </c>
      <c r="E4654" t="s">
        <v>143</v>
      </c>
      <c r="F4654" t="s">
        <v>650</v>
      </c>
      <c r="G4654" t="str">
        <f t="shared" si="354"/>
        <v>Proportion of individuals who have at least one negative opinion of SHG lending behavior</v>
      </c>
      <c r="H4654" t="s">
        <v>825</v>
      </c>
      <c r="I4654" t="s">
        <v>745</v>
      </c>
      <c r="J4654" t="s">
        <v>66</v>
      </c>
      <c r="K4654" t="s">
        <v>128</v>
      </c>
      <c r="L4654" t="str">
        <f t="shared" si="355"/>
        <v>4.2 Individuals who do not use mobile money</v>
      </c>
      <c r="M4654" t="str">
        <f t="shared" si="356"/>
        <v>Proportion of individuals who have at least one negative opinion of SHG lending behavior (Among all question respondents)</v>
      </c>
      <c r="N4654" t="s">
        <v>705</v>
      </c>
      <c r="O4654" s="19">
        <v>1.334062695149861E-2</v>
      </c>
      <c r="P4654">
        <v>2.9563362452723102E-3</v>
      </c>
      <c r="Q4654" s="19">
        <v>7.5442509474368214E-3</v>
      </c>
      <c r="R4654" s="19">
        <v>1.9137002955560398E-2</v>
      </c>
      <c r="S4654">
        <v>1908</v>
      </c>
      <c r="T4654" t="str">
        <f t="shared" si="352"/>
        <v>1</v>
      </c>
    </row>
    <row r="4655" spans="1:20" x14ac:dyDescent="0.25">
      <c r="A4655" s="6" t="s">
        <v>629</v>
      </c>
      <c r="B4655" s="6" t="str">
        <f t="shared" si="351"/>
        <v>Uganda</v>
      </c>
      <c r="C4655" t="s">
        <v>65</v>
      </c>
      <c r="D4655" t="str">
        <f t="shared" si="353"/>
        <v>FinScope</v>
      </c>
      <c r="E4655" t="s">
        <v>143</v>
      </c>
      <c r="F4655" t="s">
        <v>650</v>
      </c>
      <c r="G4655" t="str">
        <f t="shared" si="354"/>
        <v>Proportion of individuals who have at least one negative opinion of SHG lending behavior</v>
      </c>
      <c r="H4655" t="s">
        <v>825</v>
      </c>
      <c r="I4655" t="s">
        <v>745</v>
      </c>
      <c r="J4655" t="s">
        <v>66</v>
      </c>
      <c r="K4655" t="s">
        <v>127</v>
      </c>
      <c r="L4655" t="str">
        <f t="shared" si="355"/>
        <v>4.1 Individuals who use mobile money</v>
      </c>
      <c r="M4655" t="str">
        <f t="shared" si="356"/>
        <v>Proportion of individuals who have at least one negative opinion of SHG lending behavior (Among all question respondents)</v>
      </c>
      <c r="N4655" t="s">
        <v>705</v>
      </c>
      <c r="O4655" s="19">
        <v>1.5864069715352039E-2</v>
      </c>
      <c r="P4655">
        <v>3.6230923611289328E-3</v>
      </c>
      <c r="Q4655" s="19">
        <v>8.7604103612676683E-3</v>
      </c>
      <c r="R4655" s="19">
        <v>2.2967729069436411E-2</v>
      </c>
      <c r="S4655">
        <v>1467</v>
      </c>
      <c r="T4655" t="str">
        <f t="shared" si="352"/>
        <v>1</v>
      </c>
    </row>
    <row r="4656" spans="1:20" x14ac:dyDescent="0.25">
      <c r="A4656" s="6" t="s">
        <v>629</v>
      </c>
      <c r="B4656" s="6" t="str">
        <f t="shared" si="351"/>
        <v>Uganda</v>
      </c>
      <c r="C4656" t="s">
        <v>65</v>
      </c>
      <c r="D4656" t="str">
        <f t="shared" si="353"/>
        <v>FinScope</v>
      </c>
      <c r="E4656" t="s">
        <v>143</v>
      </c>
      <c r="F4656" t="s">
        <v>650</v>
      </c>
      <c r="G4656" t="str">
        <f t="shared" si="354"/>
        <v>Proportion of individuals who have at least one negative opinion of SHG lending behavior</v>
      </c>
      <c r="H4656" t="s">
        <v>826</v>
      </c>
      <c r="I4656" t="s">
        <v>745</v>
      </c>
      <c r="J4656" t="s">
        <v>66</v>
      </c>
      <c r="K4656" t="s">
        <v>114</v>
      </c>
      <c r="L4656" t="str">
        <f t="shared" si="355"/>
        <v>1.1 All individuals</v>
      </c>
      <c r="M4656" t="str">
        <f t="shared" si="356"/>
        <v>Proportion of individuals who have at least one negative opinion of SHG lending behavior (Among all question respondents)</v>
      </c>
      <c r="N4656" t="s">
        <v>706</v>
      </c>
      <c r="O4656" s="19">
        <v>7.8072455822153594E-2</v>
      </c>
      <c r="P4656">
        <v>5.5697522168816687E-3</v>
      </c>
      <c r="Q4656" s="19">
        <v>6.7152054548404325E-2</v>
      </c>
      <c r="R4656" s="19">
        <v>8.8992857095902864E-2</v>
      </c>
      <c r="S4656">
        <v>3401</v>
      </c>
      <c r="T4656" t="str">
        <f t="shared" si="352"/>
        <v>1</v>
      </c>
    </row>
    <row r="4657" spans="1:20" x14ac:dyDescent="0.25">
      <c r="A4657" s="6" t="s">
        <v>629</v>
      </c>
      <c r="B4657" s="6" t="str">
        <f t="shared" si="351"/>
        <v>Uganda</v>
      </c>
      <c r="C4657" t="s">
        <v>65</v>
      </c>
      <c r="D4657" t="str">
        <f t="shared" si="353"/>
        <v>FinScope</v>
      </c>
      <c r="E4657" t="s">
        <v>143</v>
      </c>
      <c r="F4657" t="s">
        <v>650</v>
      </c>
      <c r="G4657" t="str">
        <f t="shared" si="354"/>
        <v>Proportion of individuals who have at least one negative opinion of SHG lending behavior</v>
      </c>
      <c r="H4657" t="s">
        <v>826</v>
      </c>
      <c r="I4657" t="s">
        <v>745</v>
      </c>
      <c r="J4657" t="s">
        <v>66</v>
      </c>
      <c r="K4657" t="s">
        <v>116</v>
      </c>
      <c r="L4657" t="str">
        <f t="shared" si="355"/>
        <v>1.3 Males</v>
      </c>
      <c r="M4657" t="str">
        <f t="shared" si="356"/>
        <v>Proportion of individuals who have at least one negative opinion of SHG lending behavior (Among all question respondents)</v>
      </c>
      <c r="N4657" t="s">
        <v>706</v>
      </c>
      <c r="O4657" s="19">
        <v>8.63942423874339E-2</v>
      </c>
      <c r="P4657">
        <v>8.9675008967012321E-3</v>
      </c>
      <c r="Q4657" s="19">
        <v>6.8812004542478017E-2</v>
      </c>
      <c r="R4657" s="19">
        <v>0.10397648023238978</v>
      </c>
      <c r="S4657">
        <v>1450</v>
      </c>
      <c r="T4657" t="str">
        <f t="shared" si="352"/>
        <v>1</v>
      </c>
    </row>
    <row r="4658" spans="1:20" x14ac:dyDescent="0.25">
      <c r="A4658" s="6" t="s">
        <v>629</v>
      </c>
      <c r="B4658" s="6" t="str">
        <f t="shared" si="351"/>
        <v>Uganda</v>
      </c>
      <c r="C4658" t="s">
        <v>65</v>
      </c>
      <c r="D4658" t="str">
        <f t="shared" si="353"/>
        <v>FinScope</v>
      </c>
      <c r="E4658" t="s">
        <v>143</v>
      </c>
      <c r="F4658" t="s">
        <v>650</v>
      </c>
      <c r="G4658" t="str">
        <f t="shared" si="354"/>
        <v>Proportion of individuals who have at least one negative opinion of SHG lending behavior</v>
      </c>
      <c r="H4658" t="s">
        <v>826</v>
      </c>
      <c r="I4658" t="s">
        <v>745</v>
      </c>
      <c r="J4658" t="s">
        <v>66</v>
      </c>
      <c r="K4658" t="s">
        <v>115</v>
      </c>
      <c r="L4658" t="str">
        <f t="shared" si="355"/>
        <v>1.2 Females</v>
      </c>
      <c r="M4658" t="str">
        <f t="shared" si="356"/>
        <v>Proportion of individuals who have at least one negative opinion of SHG lending behavior (Among all question respondents)</v>
      </c>
      <c r="N4658" t="s">
        <v>706</v>
      </c>
      <c r="O4658" s="19">
        <v>7.0532797381923723E-2</v>
      </c>
      <c r="P4658">
        <v>6.8215527468459287E-3</v>
      </c>
      <c r="Q4658" s="19">
        <v>5.7158038433075722E-2</v>
      </c>
      <c r="R4658" s="19">
        <v>8.3907556330771724E-2</v>
      </c>
      <c r="S4658">
        <v>1951</v>
      </c>
      <c r="T4658" t="str">
        <f t="shared" si="352"/>
        <v>1</v>
      </c>
    </row>
    <row r="4659" spans="1:20" x14ac:dyDescent="0.25">
      <c r="A4659" s="6" t="s">
        <v>629</v>
      </c>
      <c r="B4659" s="6" t="str">
        <f t="shared" si="351"/>
        <v>Uganda</v>
      </c>
      <c r="C4659" t="s">
        <v>65</v>
      </c>
      <c r="D4659" t="str">
        <f t="shared" si="353"/>
        <v>FinScope</v>
      </c>
      <c r="E4659" t="s">
        <v>143</v>
      </c>
      <c r="F4659" t="s">
        <v>650</v>
      </c>
      <c r="G4659" t="str">
        <f t="shared" si="354"/>
        <v>Proportion of individuals who have at least one negative opinion of SHG lending behavior</v>
      </c>
      <c r="H4659" t="s">
        <v>826</v>
      </c>
      <c r="I4659" t="s">
        <v>745</v>
      </c>
      <c r="J4659" t="s">
        <v>66</v>
      </c>
      <c r="K4659" t="s">
        <v>135</v>
      </c>
      <c r="L4659" t="str">
        <f t="shared" si="355"/>
        <v>6.2 Urban individuals</v>
      </c>
      <c r="M4659" t="str">
        <f t="shared" si="356"/>
        <v>Proportion of individuals who have at least one negative opinion of SHG lending behavior (Among all question respondents)</v>
      </c>
      <c r="N4659" t="s">
        <v>706</v>
      </c>
      <c r="O4659" s="19">
        <v>8.4450624770240706E-2</v>
      </c>
      <c r="P4659">
        <v>1.1091222652725153E-2</v>
      </c>
      <c r="Q4659" s="19">
        <v>6.2704486473972268E-2</v>
      </c>
      <c r="R4659" s="19">
        <v>0.10619676306650914</v>
      </c>
      <c r="S4659">
        <v>854</v>
      </c>
      <c r="T4659" t="str">
        <f t="shared" si="352"/>
        <v>1</v>
      </c>
    </row>
    <row r="4660" spans="1:20" x14ac:dyDescent="0.25">
      <c r="A4660" s="6" t="s">
        <v>629</v>
      </c>
      <c r="B4660" s="6" t="str">
        <f t="shared" si="351"/>
        <v>Uganda</v>
      </c>
      <c r="C4660" t="s">
        <v>65</v>
      </c>
      <c r="D4660" t="str">
        <f t="shared" si="353"/>
        <v>FinScope</v>
      </c>
      <c r="E4660" t="s">
        <v>143</v>
      </c>
      <c r="F4660" t="s">
        <v>650</v>
      </c>
      <c r="G4660" t="str">
        <f t="shared" si="354"/>
        <v>Proportion of individuals who have at least one negative opinion of SHG lending behavior</v>
      </c>
      <c r="H4660" t="s">
        <v>826</v>
      </c>
      <c r="I4660" t="s">
        <v>745</v>
      </c>
      <c r="J4660" t="s">
        <v>66</v>
      </c>
      <c r="K4660" t="s">
        <v>134</v>
      </c>
      <c r="L4660" t="str">
        <f t="shared" si="355"/>
        <v>6.1 Rural individuals</v>
      </c>
      <c r="M4660" t="str">
        <f t="shared" si="356"/>
        <v>Proportion of individuals who have at least one negative opinion of SHG lending behavior (Among all question respondents)</v>
      </c>
      <c r="N4660" t="s">
        <v>706</v>
      </c>
      <c r="O4660" s="19">
        <v>7.6564007541803411E-2</v>
      </c>
      <c r="P4660">
        <v>6.3703515164267241E-3</v>
      </c>
      <c r="Q4660" s="19">
        <v>6.4073901679757489E-2</v>
      </c>
      <c r="R4660" s="19">
        <v>8.9054113403849333E-2</v>
      </c>
      <c r="S4660">
        <v>2547</v>
      </c>
      <c r="T4660" t="str">
        <f t="shared" si="352"/>
        <v>1</v>
      </c>
    </row>
    <row r="4661" spans="1:20" x14ac:dyDescent="0.25">
      <c r="A4661" s="6" t="s">
        <v>629</v>
      </c>
      <c r="B4661" s="6" t="str">
        <f t="shared" si="351"/>
        <v>Uganda</v>
      </c>
      <c r="C4661" t="s">
        <v>65</v>
      </c>
      <c r="D4661" t="str">
        <f t="shared" si="353"/>
        <v>FinScope</v>
      </c>
      <c r="E4661" t="s">
        <v>143</v>
      </c>
      <c r="F4661" t="s">
        <v>650</v>
      </c>
      <c r="G4661" t="str">
        <f t="shared" si="354"/>
        <v>Proportion of individuals who have at least one negative opinion of SHG lending behavior</v>
      </c>
      <c r="H4661" t="s">
        <v>826</v>
      </c>
      <c r="I4661" t="s">
        <v>745</v>
      </c>
      <c r="J4661" t="s">
        <v>66</v>
      </c>
      <c r="K4661" t="s">
        <v>124</v>
      </c>
      <c r="L4661" t="str">
        <f t="shared" si="355"/>
        <v>3.2 Individuals who do not have access to a mobile phone</v>
      </c>
      <c r="M4661" t="str">
        <f t="shared" si="356"/>
        <v>Proportion of individuals who have at least one negative opinion of SHG lending behavior (Among all question respondents)</v>
      </c>
      <c r="N4661" t="s">
        <v>706</v>
      </c>
      <c r="O4661" s="19">
        <v>5.8118618556405731E-2</v>
      </c>
      <c r="P4661">
        <v>1.0444798154807674E-2</v>
      </c>
      <c r="Q4661" s="19">
        <v>3.763990018037084E-2</v>
      </c>
      <c r="R4661" s="19">
        <v>7.8597336932440615E-2</v>
      </c>
      <c r="S4661">
        <v>715</v>
      </c>
      <c r="T4661" t="str">
        <f t="shared" si="352"/>
        <v>1</v>
      </c>
    </row>
    <row r="4662" spans="1:20" x14ac:dyDescent="0.25">
      <c r="A4662" s="6" t="s">
        <v>629</v>
      </c>
      <c r="B4662" s="6" t="str">
        <f t="shared" si="351"/>
        <v>Uganda</v>
      </c>
      <c r="C4662" t="s">
        <v>65</v>
      </c>
      <c r="D4662" t="str">
        <f t="shared" si="353"/>
        <v>FinScope</v>
      </c>
      <c r="E4662" t="s">
        <v>143</v>
      </c>
      <c r="F4662" t="s">
        <v>650</v>
      </c>
      <c r="G4662" t="str">
        <f t="shared" si="354"/>
        <v>Proportion of individuals who have at least one negative opinion of SHG lending behavior</v>
      </c>
      <c r="H4662" t="s">
        <v>826</v>
      </c>
      <c r="I4662" t="s">
        <v>745</v>
      </c>
      <c r="J4662" t="s">
        <v>66</v>
      </c>
      <c r="K4662" t="s">
        <v>123</v>
      </c>
      <c r="L4662" t="str">
        <f t="shared" si="355"/>
        <v>3.1 Individuals who have access to a mobile phone</v>
      </c>
      <c r="M4662" t="str">
        <f t="shared" si="356"/>
        <v>Proportion of individuals who have at least one negative opinion of SHG lending behavior (Among all question respondents)</v>
      </c>
      <c r="N4662" t="s">
        <v>706</v>
      </c>
      <c r="O4662" s="19">
        <v>8.3436565106327965E-2</v>
      </c>
      <c r="P4662">
        <v>6.4778681157617061E-3</v>
      </c>
      <c r="Q4662" s="19">
        <v>7.0735655538370648E-2</v>
      </c>
      <c r="R4662" s="19">
        <v>9.6137474674285281E-2</v>
      </c>
      <c r="S4662">
        <v>2680</v>
      </c>
      <c r="T4662" t="str">
        <f t="shared" si="352"/>
        <v>1</v>
      </c>
    </row>
    <row r="4663" spans="1:20" x14ac:dyDescent="0.25">
      <c r="A4663" s="6" t="s">
        <v>629</v>
      </c>
      <c r="B4663" s="6" t="str">
        <f t="shared" si="351"/>
        <v>Uganda</v>
      </c>
      <c r="C4663" t="s">
        <v>65</v>
      </c>
      <c r="D4663" t="str">
        <f t="shared" si="353"/>
        <v>FinScope</v>
      </c>
      <c r="E4663" t="s">
        <v>143</v>
      </c>
      <c r="F4663" t="s">
        <v>650</v>
      </c>
      <c r="G4663" t="str">
        <f t="shared" si="354"/>
        <v>Proportion of individuals who have at least one negative opinion of SHG lending behavior</v>
      </c>
      <c r="H4663" t="s">
        <v>826</v>
      </c>
      <c r="I4663" t="s">
        <v>745</v>
      </c>
      <c r="J4663" t="s">
        <v>66</v>
      </c>
      <c r="K4663" t="s">
        <v>121</v>
      </c>
      <c r="L4663" t="str">
        <f t="shared" si="355"/>
        <v>2.2 Individuals who do not have a bank account</v>
      </c>
      <c r="M4663" t="str">
        <f t="shared" si="356"/>
        <v>Proportion of individuals who have at least one negative opinion of SHG lending behavior (Among all question respondents)</v>
      </c>
      <c r="N4663" t="s">
        <v>706</v>
      </c>
      <c r="O4663" s="19">
        <v>7.3289973260064728E-2</v>
      </c>
      <c r="P4663">
        <v>5.6792193707515199E-3</v>
      </c>
      <c r="Q4663" s="19">
        <v>6.2154943902335218E-2</v>
      </c>
      <c r="R4663" s="19">
        <v>8.4425002617794231E-2</v>
      </c>
      <c r="S4663">
        <v>2998</v>
      </c>
      <c r="T4663" t="str">
        <f t="shared" si="352"/>
        <v>1</v>
      </c>
    </row>
    <row r="4664" spans="1:20" x14ac:dyDescent="0.25">
      <c r="A4664" s="6" t="s">
        <v>629</v>
      </c>
      <c r="B4664" s="6" t="str">
        <f t="shared" si="351"/>
        <v>Uganda</v>
      </c>
      <c r="C4664" t="s">
        <v>65</v>
      </c>
      <c r="D4664" t="str">
        <f t="shared" si="353"/>
        <v>FinScope</v>
      </c>
      <c r="E4664" t="s">
        <v>143</v>
      </c>
      <c r="F4664" t="s">
        <v>650</v>
      </c>
      <c r="G4664" t="str">
        <f t="shared" si="354"/>
        <v>Proportion of individuals who have at least one negative opinion of SHG lending behavior</v>
      </c>
      <c r="H4664" t="s">
        <v>826</v>
      </c>
      <c r="I4664" t="s">
        <v>745</v>
      </c>
      <c r="J4664" t="s">
        <v>66</v>
      </c>
      <c r="K4664" t="s">
        <v>120</v>
      </c>
      <c r="L4664" t="str">
        <f t="shared" si="355"/>
        <v>2.1 Individuals who have a bank account</v>
      </c>
      <c r="M4664" t="str">
        <f t="shared" si="356"/>
        <v>Proportion of individuals who have at least one negative opinion of SHG lending behavior (Among all question respondents)</v>
      </c>
      <c r="N4664" t="s">
        <v>706</v>
      </c>
      <c r="O4664" s="19">
        <v>0.12648407871894929</v>
      </c>
      <c r="P4664">
        <v>2.4684316897603177E-2</v>
      </c>
      <c r="Q4664" s="19">
        <v>7.8086477677886096E-2</v>
      </c>
      <c r="R4664" s="19">
        <v>0.17488167976001248</v>
      </c>
      <c r="S4664">
        <v>309</v>
      </c>
      <c r="T4664" t="str">
        <f t="shared" si="352"/>
        <v>1</v>
      </c>
    </row>
    <row r="4665" spans="1:20" x14ac:dyDescent="0.25">
      <c r="A4665" s="6" t="s">
        <v>629</v>
      </c>
      <c r="B4665" s="6" t="str">
        <f t="shared" si="351"/>
        <v>Uganda</v>
      </c>
      <c r="C4665" t="s">
        <v>65</v>
      </c>
      <c r="D4665" t="str">
        <f t="shared" si="353"/>
        <v>FinScope</v>
      </c>
      <c r="E4665" t="s">
        <v>143</v>
      </c>
      <c r="F4665" t="s">
        <v>650</v>
      </c>
      <c r="G4665" t="str">
        <f t="shared" si="354"/>
        <v>Proportion of individuals who have at least one negative opinion of SHG lending behavior</v>
      </c>
      <c r="H4665" t="s">
        <v>826</v>
      </c>
      <c r="I4665" t="s">
        <v>745</v>
      </c>
      <c r="J4665" t="s">
        <v>66</v>
      </c>
      <c r="K4665" t="s">
        <v>128</v>
      </c>
      <c r="L4665" t="str">
        <f t="shared" si="355"/>
        <v>4.2 Individuals who do not use mobile money</v>
      </c>
      <c r="M4665" t="str">
        <f t="shared" si="356"/>
        <v>Proportion of individuals who have at least one negative opinion of SHG lending behavior (Among all question respondents)</v>
      </c>
      <c r="N4665" t="s">
        <v>706</v>
      </c>
      <c r="O4665" s="19">
        <v>6.6483023780711456E-2</v>
      </c>
      <c r="P4665">
        <v>6.9880423414942815E-3</v>
      </c>
      <c r="Q4665" s="19">
        <v>5.2781835017633449E-2</v>
      </c>
      <c r="R4665" s="19">
        <v>8.0184212543789463E-2</v>
      </c>
      <c r="S4665">
        <v>1908</v>
      </c>
      <c r="T4665" t="str">
        <f t="shared" si="352"/>
        <v>1</v>
      </c>
    </row>
    <row r="4666" spans="1:20" x14ac:dyDescent="0.25">
      <c r="A4666" s="6" t="s">
        <v>629</v>
      </c>
      <c r="B4666" s="6" t="str">
        <f t="shared" si="351"/>
        <v>Uganda</v>
      </c>
      <c r="C4666" t="s">
        <v>65</v>
      </c>
      <c r="D4666" t="str">
        <f t="shared" si="353"/>
        <v>FinScope</v>
      </c>
      <c r="E4666" t="s">
        <v>143</v>
      </c>
      <c r="F4666" t="s">
        <v>650</v>
      </c>
      <c r="G4666" t="str">
        <f t="shared" si="354"/>
        <v>Proportion of individuals who have at least one negative opinion of SHG lending behavior</v>
      </c>
      <c r="H4666" t="s">
        <v>826</v>
      </c>
      <c r="I4666" t="s">
        <v>745</v>
      </c>
      <c r="J4666" t="s">
        <v>66</v>
      </c>
      <c r="K4666" t="s">
        <v>127</v>
      </c>
      <c r="L4666" t="str">
        <f t="shared" si="355"/>
        <v>4.1 Individuals who use mobile money</v>
      </c>
      <c r="M4666" t="str">
        <f t="shared" si="356"/>
        <v>Proportion of individuals who have at least one negative opinion of SHG lending behavior (Among all question respondents)</v>
      </c>
      <c r="N4666" t="s">
        <v>706</v>
      </c>
      <c r="O4666" s="19">
        <v>9.2751577543644284E-2</v>
      </c>
      <c r="P4666">
        <v>9.0452127677543535E-3</v>
      </c>
      <c r="Q4666" s="19">
        <v>7.5016972989616182E-2</v>
      </c>
      <c r="R4666" s="19">
        <v>0.11048618209767239</v>
      </c>
      <c r="S4666">
        <v>1467</v>
      </c>
      <c r="T4666" t="str">
        <f t="shared" si="352"/>
        <v>1</v>
      </c>
    </row>
    <row r="4667" spans="1:20" x14ac:dyDescent="0.25">
      <c r="A4667" s="6" t="s">
        <v>629</v>
      </c>
      <c r="B4667" s="6" t="str">
        <f t="shared" si="351"/>
        <v>Uganda</v>
      </c>
      <c r="C4667" t="s">
        <v>65</v>
      </c>
      <c r="D4667" t="str">
        <f t="shared" si="353"/>
        <v>FinScope</v>
      </c>
      <c r="E4667" t="s">
        <v>143</v>
      </c>
      <c r="F4667" t="s">
        <v>671</v>
      </c>
      <c r="G4667" t="str">
        <f t="shared" si="354"/>
        <v>Proportion of individuals who use types of collateral to obtain a SHG loan</v>
      </c>
      <c r="H4667" t="s">
        <v>827</v>
      </c>
      <c r="I4667" t="s">
        <v>745</v>
      </c>
      <c r="J4667" t="s">
        <v>66</v>
      </c>
      <c r="K4667" t="s">
        <v>114</v>
      </c>
      <c r="L4667" t="str">
        <f t="shared" si="355"/>
        <v>1.1 All individuals</v>
      </c>
      <c r="M4667" t="str">
        <f t="shared" si="356"/>
        <v>Proportion of individuals who use types of collateral to obtain a SHG loan (Among all question respondents)</v>
      </c>
      <c r="N4667" t="s">
        <v>707</v>
      </c>
      <c r="O4667" s="19">
        <v>1.2406445603935664E-3</v>
      </c>
      <c r="P4667">
        <v>7.3598987574767657E-4</v>
      </c>
      <c r="Q4667" s="19">
        <v>-2.0238278869043444E-4</v>
      </c>
      <c r="R4667" s="19">
        <v>2.6836719094775674E-3</v>
      </c>
      <c r="S4667">
        <v>3401</v>
      </c>
      <c r="T4667" t="str">
        <f t="shared" si="352"/>
        <v>1</v>
      </c>
    </row>
    <row r="4668" spans="1:20" x14ac:dyDescent="0.25">
      <c r="A4668" s="6" t="s">
        <v>629</v>
      </c>
      <c r="B4668" s="6" t="str">
        <f t="shared" ref="B4668:B4731" si="357">A4668</f>
        <v>Uganda</v>
      </c>
      <c r="C4668" t="s">
        <v>65</v>
      </c>
      <c r="D4668" t="str">
        <f t="shared" si="353"/>
        <v>FinScope</v>
      </c>
      <c r="E4668" t="s">
        <v>143</v>
      </c>
      <c r="F4668" t="s">
        <v>671</v>
      </c>
      <c r="G4668" t="str">
        <f t="shared" si="354"/>
        <v>Proportion of individuals who use types of collateral to obtain a SHG loan</v>
      </c>
      <c r="H4668" t="s">
        <v>827</v>
      </c>
      <c r="I4668" t="s">
        <v>745</v>
      </c>
      <c r="J4668" t="s">
        <v>66</v>
      </c>
      <c r="K4668" t="s">
        <v>116</v>
      </c>
      <c r="L4668" t="str">
        <f t="shared" si="355"/>
        <v>1.3 Males</v>
      </c>
      <c r="M4668" t="str">
        <f t="shared" si="356"/>
        <v>Proportion of individuals who use types of collateral to obtain a SHG loan (Among all question respondents)</v>
      </c>
      <c r="N4668" t="s">
        <v>707</v>
      </c>
      <c r="O4668" s="19">
        <v>9.4060404713518654E-4</v>
      </c>
      <c r="P4668">
        <v>9.4032585274866042E-4</v>
      </c>
      <c r="Q4668" s="19">
        <v>-9.0305707821465564E-4</v>
      </c>
      <c r="R4668" s="19">
        <v>2.7842651724850286E-3</v>
      </c>
      <c r="S4668">
        <v>1450</v>
      </c>
      <c r="T4668" t="str">
        <f t="shared" si="352"/>
        <v>1</v>
      </c>
    </row>
    <row r="4669" spans="1:20" x14ac:dyDescent="0.25">
      <c r="A4669" s="6" t="s">
        <v>629</v>
      </c>
      <c r="B4669" s="6" t="str">
        <f t="shared" si="357"/>
        <v>Uganda</v>
      </c>
      <c r="C4669" t="s">
        <v>65</v>
      </c>
      <c r="D4669" t="str">
        <f t="shared" si="353"/>
        <v>FinScope</v>
      </c>
      <c r="E4669" t="s">
        <v>143</v>
      </c>
      <c r="F4669" t="s">
        <v>671</v>
      </c>
      <c r="G4669" t="str">
        <f t="shared" si="354"/>
        <v>Proportion of individuals who use types of collateral to obtain a SHG loan</v>
      </c>
      <c r="H4669" t="s">
        <v>827</v>
      </c>
      <c r="I4669" t="s">
        <v>745</v>
      </c>
      <c r="J4669" t="s">
        <v>66</v>
      </c>
      <c r="K4669" t="s">
        <v>115</v>
      </c>
      <c r="L4669" t="str">
        <f t="shared" si="355"/>
        <v>1.2 Females</v>
      </c>
      <c r="M4669" t="str">
        <f t="shared" si="356"/>
        <v>Proportion of individuals who use types of collateral to obtain a SHG loan (Among all question respondents)</v>
      </c>
      <c r="N4669" t="s">
        <v>707</v>
      </c>
      <c r="O4669" s="19">
        <v>1.512485585208801E-3</v>
      </c>
      <c r="P4669">
        <v>1.1143722876492206E-3</v>
      </c>
      <c r="Q4669" s="19">
        <v>-6.7242176355808837E-4</v>
      </c>
      <c r="R4669" s="19">
        <v>3.6973929339756901E-3</v>
      </c>
      <c r="S4669">
        <v>1951</v>
      </c>
      <c r="T4669" t="str">
        <f t="shared" si="352"/>
        <v>1</v>
      </c>
    </row>
    <row r="4670" spans="1:20" x14ac:dyDescent="0.25">
      <c r="A4670" s="6" t="s">
        <v>629</v>
      </c>
      <c r="B4670" s="6" t="str">
        <f t="shared" si="357"/>
        <v>Uganda</v>
      </c>
      <c r="C4670" t="s">
        <v>65</v>
      </c>
      <c r="D4670" t="str">
        <f t="shared" si="353"/>
        <v>FinScope</v>
      </c>
      <c r="E4670" t="s">
        <v>143</v>
      </c>
      <c r="F4670" t="s">
        <v>671</v>
      </c>
      <c r="G4670" t="str">
        <f t="shared" si="354"/>
        <v>Proportion of individuals who use types of collateral to obtain a SHG loan</v>
      </c>
      <c r="H4670" t="s">
        <v>827</v>
      </c>
      <c r="I4670" t="s">
        <v>745</v>
      </c>
      <c r="J4670" t="s">
        <v>66</v>
      </c>
      <c r="K4670" t="s">
        <v>135</v>
      </c>
      <c r="L4670" t="str">
        <f t="shared" si="355"/>
        <v>6.2 Urban individuals</v>
      </c>
      <c r="M4670" t="str">
        <f t="shared" si="356"/>
        <v>Proportion of individuals who use types of collateral to obtain a SHG loan (Among all question respondents)</v>
      </c>
      <c r="N4670" t="s">
        <v>707</v>
      </c>
      <c r="O4670" s="19">
        <v>0</v>
      </c>
      <c r="P4670"/>
      <c r="S4670">
        <v>854</v>
      </c>
      <c r="T4670" t="str">
        <f t="shared" si="352"/>
        <v>1</v>
      </c>
    </row>
    <row r="4671" spans="1:20" x14ac:dyDescent="0.25">
      <c r="A4671" s="6" t="s">
        <v>629</v>
      </c>
      <c r="B4671" s="6" t="str">
        <f t="shared" si="357"/>
        <v>Uganda</v>
      </c>
      <c r="C4671" t="s">
        <v>65</v>
      </c>
      <c r="D4671" t="str">
        <f t="shared" si="353"/>
        <v>FinScope</v>
      </c>
      <c r="E4671" t="s">
        <v>143</v>
      </c>
      <c r="F4671" t="s">
        <v>671</v>
      </c>
      <c r="G4671" t="str">
        <f t="shared" si="354"/>
        <v>Proportion of individuals who use types of collateral to obtain a SHG loan</v>
      </c>
      <c r="H4671" t="s">
        <v>827</v>
      </c>
      <c r="I4671" t="s">
        <v>745</v>
      </c>
      <c r="J4671" t="s">
        <v>66</v>
      </c>
      <c r="K4671" t="s">
        <v>134</v>
      </c>
      <c r="L4671" t="str">
        <f t="shared" si="355"/>
        <v>6.1 Rural individuals</v>
      </c>
      <c r="M4671" t="str">
        <f t="shared" si="356"/>
        <v>Proportion of individuals who use types of collateral to obtain a SHG loan (Among all question respondents)</v>
      </c>
      <c r="N4671" t="s">
        <v>707</v>
      </c>
      <c r="O4671" s="19">
        <v>1.5340592016304946E-3</v>
      </c>
      <c r="P4671">
        <v>9.0993154034433904E-4</v>
      </c>
      <c r="Q4671" s="19">
        <v>-2.5000895172162482E-4</v>
      </c>
      <c r="R4671" s="19">
        <v>3.3181273549826142E-3</v>
      </c>
      <c r="S4671">
        <v>2547</v>
      </c>
      <c r="T4671" t="str">
        <f t="shared" si="352"/>
        <v>1</v>
      </c>
    </row>
    <row r="4672" spans="1:20" x14ac:dyDescent="0.25">
      <c r="A4672" s="6" t="s">
        <v>629</v>
      </c>
      <c r="B4672" s="6" t="str">
        <f t="shared" si="357"/>
        <v>Uganda</v>
      </c>
      <c r="C4672" t="s">
        <v>65</v>
      </c>
      <c r="D4672" t="str">
        <f t="shared" si="353"/>
        <v>FinScope</v>
      </c>
      <c r="E4672" t="s">
        <v>143</v>
      </c>
      <c r="F4672" t="s">
        <v>671</v>
      </c>
      <c r="G4672" t="str">
        <f t="shared" si="354"/>
        <v>Proportion of individuals who use types of collateral to obtain a SHG loan</v>
      </c>
      <c r="H4672" t="s">
        <v>827</v>
      </c>
      <c r="I4672" t="s">
        <v>745</v>
      </c>
      <c r="J4672" t="s">
        <v>66</v>
      </c>
      <c r="K4672" t="s">
        <v>124</v>
      </c>
      <c r="L4672" t="str">
        <f t="shared" si="355"/>
        <v>3.2 Individuals who do not have access to a mobile phone</v>
      </c>
      <c r="M4672" t="str">
        <f t="shared" si="356"/>
        <v>Proportion of individuals who use types of collateral to obtain a SHG loan (Among all question respondents)</v>
      </c>
      <c r="N4672" t="s">
        <v>707</v>
      </c>
      <c r="O4672" s="19">
        <v>0</v>
      </c>
      <c r="P4672"/>
      <c r="S4672">
        <v>715</v>
      </c>
      <c r="T4672" t="str">
        <f t="shared" si="352"/>
        <v>1</v>
      </c>
    </row>
    <row r="4673" spans="1:20" x14ac:dyDescent="0.25">
      <c r="A4673" s="6" t="s">
        <v>629</v>
      </c>
      <c r="B4673" s="6" t="str">
        <f t="shared" si="357"/>
        <v>Uganda</v>
      </c>
      <c r="C4673" t="s">
        <v>65</v>
      </c>
      <c r="D4673" t="str">
        <f t="shared" si="353"/>
        <v>FinScope</v>
      </c>
      <c r="E4673" t="s">
        <v>143</v>
      </c>
      <c r="F4673" t="s">
        <v>671</v>
      </c>
      <c r="G4673" t="str">
        <f t="shared" si="354"/>
        <v>Proportion of individuals who use types of collateral to obtain a SHG loan</v>
      </c>
      <c r="H4673" t="s">
        <v>827</v>
      </c>
      <c r="I4673" t="s">
        <v>745</v>
      </c>
      <c r="J4673" t="s">
        <v>66</v>
      </c>
      <c r="K4673" t="s">
        <v>123</v>
      </c>
      <c r="L4673" t="str">
        <f t="shared" si="355"/>
        <v>3.1 Individuals who have access to a mobile phone</v>
      </c>
      <c r="M4673" t="str">
        <f t="shared" si="356"/>
        <v>Proportion of individuals who use types of collateral to obtain a SHG loan (Among all question respondents)</v>
      </c>
      <c r="N4673" t="s">
        <v>707</v>
      </c>
      <c r="O4673" s="19">
        <v>1.5647512118347996E-3</v>
      </c>
      <c r="P4673">
        <v>9.281120279249534E-4</v>
      </c>
      <c r="Q4673" s="19">
        <v>-2.5496273185085798E-4</v>
      </c>
      <c r="R4673" s="19">
        <v>3.3844651555204573E-3</v>
      </c>
      <c r="S4673">
        <v>2680</v>
      </c>
      <c r="T4673" t="str">
        <f t="shared" si="352"/>
        <v>1</v>
      </c>
    </row>
    <row r="4674" spans="1:20" x14ac:dyDescent="0.25">
      <c r="A4674" s="6" t="s">
        <v>629</v>
      </c>
      <c r="B4674" s="6" t="str">
        <f t="shared" si="357"/>
        <v>Uganda</v>
      </c>
      <c r="C4674" t="s">
        <v>65</v>
      </c>
      <c r="D4674" t="str">
        <f t="shared" si="353"/>
        <v>FinScope</v>
      </c>
      <c r="E4674" t="s">
        <v>143</v>
      </c>
      <c r="F4674" t="s">
        <v>671</v>
      </c>
      <c r="G4674" t="str">
        <f t="shared" si="354"/>
        <v>Proportion of individuals who use types of collateral to obtain a SHG loan</v>
      </c>
      <c r="H4674" t="s">
        <v>827</v>
      </c>
      <c r="I4674" t="s">
        <v>745</v>
      </c>
      <c r="J4674" t="s">
        <v>66</v>
      </c>
      <c r="K4674" t="s">
        <v>121</v>
      </c>
      <c r="L4674" t="str">
        <f t="shared" si="355"/>
        <v>2.2 Individuals who do not have a bank account</v>
      </c>
      <c r="M4674" t="str">
        <f t="shared" si="356"/>
        <v>Proportion of individuals who use types of collateral to obtain a SHG loan (Among all question respondents)</v>
      </c>
      <c r="N4674" t="s">
        <v>707</v>
      </c>
      <c r="O4674" s="19">
        <v>1.4025733323668448E-3</v>
      </c>
      <c r="P4674">
        <v>8.3197562081445766E-4</v>
      </c>
      <c r="Q4674" s="19">
        <v>-2.2864961534935246E-4</v>
      </c>
      <c r="R4674" s="19">
        <v>3.0337962800830419E-3</v>
      </c>
      <c r="S4674">
        <v>2998</v>
      </c>
      <c r="T4674" t="str">
        <f t="shared" si="352"/>
        <v>1</v>
      </c>
    </row>
    <row r="4675" spans="1:20" x14ac:dyDescent="0.25">
      <c r="A4675" s="6" t="s">
        <v>629</v>
      </c>
      <c r="B4675" s="6" t="str">
        <f t="shared" si="357"/>
        <v>Uganda</v>
      </c>
      <c r="C4675" t="s">
        <v>65</v>
      </c>
      <c r="D4675" t="str">
        <f t="shared" si="353"/>
        <v>FinScope</v>
      </c>
      <c r="E4675" t="s">
        <v>143</v>
      </c>
      <c r="F4675" t="s">
        <v>671</v>
      </c>
      <c r="G4675" t="str">
        <f t="shared" si="354"/>
        <v>Proportion of individuals who use types of collateral to obtain a SHG loan</v>
      </c>
      <c r="H4675" t="s">
        <v>827</v>
      </c>
      <c r="I4675" t="s">
        <v>745</v>
      </c>
      <c r="J4675" t="s">
        <v>66</v>
      </c>
      <c r="K4675" t="s">
        <v>120</v>
      </c>
      <c r="L4675" t="str">
        <f t="shared" si="355"/>
        <v>2.1 Individuals who have a bank account</v>
      </c>
      <c r="M4675" t="str">
        <f t="shared" si="356"/>
        <v>Proportion of individuals who use types of collateral to obtain a SHG loan (Among all question respondents)</v>
      </c>
      <c r="N4675" t="s">
        <v>707</v>
      </c>
      <c r="O4675" s="19">
        <v>0</v>
      </c>
      <c r="P4675"/>
      <c r="S4675">
        <v>309</v>
      </c>
      <c r="T4675" t="str">
        <f t="shared" si="352"/>
        <v>1</v>
      </c>
    </row>
    <row r="4676" spans="1:20" x14ac:dyDescent="0.25">
      <c r="A4676" s="6" t="s">
        <v>629</v>
      </c>
      <c r="B4676" s="6" t="str">
        <f t="shared" si="357"/>
        <v>Uganda</v>
      </c>
      <c r="C4676" t="s">
        <v>65</v>
      </c>
      <c r="D4676" t="str">
        <f t="shared" si="353"/>
        <v>FinScope</v>
      </c>
      <c r="E4676" t="s">
        <v>143</v>
      </c>
      <c r="F4676" t="s">
        <v>671</v>
      </c>
      <c r="G4676" t="str">
        <f t="shared" si="354"/>
        <v>Proportion of individuals who use types of collateral to obtain a SHG loan</v>
      </c>
      <c r="H4676" t="s">
        <v>827</v>
      </c>
      <c r="I4676" t="s">
        <v>745</v>
      </c>
      <c r="J4676" t="s">
        <v>66</v>
      </c>
      <c r="K4676" t="s">
        <v>128</v>
      </c>
      <c r="L4676" t="str">
        <f t="shared" si="355"/>
        <v>4.2 Individuals who do not use mobile money</v>
      </c>
      <c r="M4676" t="str">
        <f t="shared" si="356"/>
        <v>Proportion of individuals who use types of collateral to obtain a SHG loan (Among all question respondents)</v>
      </c>
      <c r="N4676" t="s">
        <v>707</v>
      </c>
      <c r="O4676" s="19">
        <v>9.5265717150793598E-4</v>
      </c>
      <c r="P4676">
        <v>9.5223339933320726E-4</v>
      </c>
      <c r="Q4676" s="19">
        <v>-9.1435062741474199E-4</v>
      </c>
      <c r="R4676" s="19">
        <v>2.8196649704306138E-3</v>
      </c>
      <c r="S4676">
        <v>1908</v>
      </c>
      <c r="T4676" t="str">
        <f t="shared" si="352"/>
        <v>1</v>
      </c>
    </row>
    <row r="4677" spans="1:20" x14ac:dyDescent="0.25">
      <c r="A4677" s="6" t="s">
        <v>629</v>
      </c>
      <c r="B4677" s="6" t="str">
        <f t="shared" si="357"/>
        <v>Uganda</v>
      </c>
      <c r="C4677" t="s">
        <v>65</v>
      </c>
      <c r="D4677" t="str">
        <f t="shared" si="353"/>
        <v>FinScope</v>
      </c>
      <c r="E4677" t="s">
        <v>143</v>
      </c>
      <c r="F4677" t="s">
        <v>671</v>
      </c>
      <c r="G4677" t="str">
        <f t="shared" si="354"/>
        <v>Proportion of individuals who use types of collateral to obtain a SHG loan</v>
      </c>
      <c r="H4677" t="s">
        <v>827</v>
      </c>
      <c r="I4677" t="s">
        <v>745</v>
      </c>
      <c r="J4677" t="s">
        <v>66</v>
      </c>
      <c r="K4677" t="s">
        <v>127</v>
      </c>
      <c r="L4677" t="str">
        <f t="shared" si="355"/>
        <v>4.1 Individuals who use mobile money</v>
      </c>
      <c r="M4677" t="str">
        <f t="shared" si="356"/>
        <v>Proportion of individuals who use types of collateral to obtain a SHG loan (Among all question respondents)</v>
      </c>
      <c r="N4677" t="s">
        <v>707</v>
      </c>
      <c r="O4677" s="19">
        <v>1.6066994570974472E-3</v>
      </c>
      <c r="P4677">
        <v>1.1653521732031963E-3</v>
      </c>
      <c r="Q4677" s="19">
        <v>-6.7816221377587846E-4</v>
      </c>
      <c r="R4677" s="19">
        <v>3.8915611279707728E-3</v>
      </c>
      <c r="S4677">
        <v>1467</v>
      </c>
      <c r="T4677" t="str">
        <f t="shared" si="352"/>
        <v>1</v>
      </c>
    </row>
    <row r="4678" spans="1:20" x14ac:dyDescent="0.25">
      <c r="A4678" s="6" t="s">
        <v>629</v>
      </c>
      <c r="B4678" s="6" t="str">
        <f t="shared" si="357"/>
        <v>Uganda</v>
      </c>
      <c r="C4678" t="s">
        <v>65</v>
      </c>
      <c r="D4678" t="str">
        <f t="shared" si="353"/>
        <v>FinScope</v>
      </c>
      <c r="E4678" t="s">
        <v>143</v>
      </c>
      <c r="F4678" t="s">
        <v>671</v>
      </c>
      <c r="G4678" t="str">
        <f t="shared" si="354"/>
        <v>Proportion of individuals who use types of collateral to obtain a SHG loan</v>
      </c>
      <c r="H4678" t="s">
        <v>828</v>
      </c>
      <c r="I4678" t="s">
        <v>745</v>
      </c>
      <c r="J4678" t="s">
        <v>66</v>
      </c>
      <c r="K4678" t="s">
        <v>114</v>
      </c>
      <c r="L4678" t="str">
        <f t="shared" si="355"/>
        <v>1.1 All individuals</v>
      </c>
      <c r="M4678" t="str">
        <f t="shared" si="356"/>
        <v>Proportion of individuals who use types of collateral to obtain a SHG loan (Among all question respondents)</v>
      </c>
      <c r="N4678" t="s">
        <v>708</v>
      </c>
      <c r="O4678" s="19">
        <v>3.8277946487710332E-3</v>
      </c>
      <c r="P4678">
        <v>1.2376039739494147E-3</v>
      </c>
      <c r="Q4678" s="19">
        <v>1.4012716209511268E-3</v>
      </c>
      <c r="R4678" s="19">
        <v>6.2543176765909401E-3</v>
      </c>
      <c r="S4678">
        <v>3401</v>
      </c>
      <c r="T4678" t="str">
        <f t="shared" si="352"/>
        <v>1</v>
      </c>
    </row>
    <row r="4679" spans="1:20" x14ac:dyDescent="0.25">
      <c r="A4679" s="6" t="s">
        <v>629</v>
      </c>
      <c r="B4679" s="6" t="str">
        <f t="shared" si="357"/>
        <v>Uganda</v>
      </c>
      <c r="C4679" t="s">
        <v>65</v>
      </c>
      <c r="D4679" t="str">
        <f t="shared" si="353"/>
        <v>FinScope</v>
      </c>
      <c r="E4679" t="s">
        <v>143</v>
      </c>
      <c r="F4679" t="s">
        <v>671</v>
      </c>
      <c r="G4679" t="str">
        <f t="shared" si="354"/>
        <v>Proportion of individuals who use types of collateral to obtain a SHG loan</v>
      </c>
      <c r="H4679" t="s">
        <v>828</v>
      </c>
      <c r="I4679" t="s">
        <v>745</v>
      </c>
      <c r="J4679" t="s">
        <v>66</v>
      </c>
      <c r="K4679" t="s">
        <v>116</v>
      </c>
      <c r="L4679" t="str">
        <f t="shared" si="355"/>
        <v>1.3 Males</v>
      </c>
      <c r="M4679" t="str">
        <f t="shared" si="356"/>
        <v>Proportion of individuals who use types of collateral to obtain a SHG loan (Among all question respondents)</v>
      </c>
      <c r="N4679" t="s">
        <v>708</v>
      </c>
      <c r="O4679" s="19">
        <v>3.6176111666550589E-3</v>
      </c>
      <c r="P4679">
        <v>1.4039105114200515E-3</v>
      </c>
      <c r="Q4679" s="19">
        <v>8.6501723784918961E-4</v>
      </c>
      <c r="R4679" s="19">
        <v>6.3702050954609277E-3</v>
      </c>
      <c r="S4679">
        <v>1450</v>
      </c>
      <c r="T4679" t="str">
        <f t="shared" si="352"/>
        <v>1</v>
      </c>
    </row>
    <row r="4680" spans="1:20" x14ac:dyDescent="0.25">
      <c r="A4680" s="6" t="s">
        <v>629</v>
      </c>
      <c r="B4680" s="6" t="str">
        <f t="shared" si="357"/>
        <v>Uganda</v>
      </c>
      <c r="C4680" t="s">
        <v>65</v>
      </c>
      <c r="D4680" t="str">
        <f t="shared" si="353"/>
        <v>FinScope</v>
      </c>
      <c r="E4680" t="s">
        <v>143</v>
      </c>
      <c r="F4680" t="s">
        <v>671</v>
      </c>
      <c r="G4680" t="str">
        <f t="shared" si="354"/>
        <v>Proportion of individuals who use types of collateral to obtain a SHG loan</v>
      </c>
      <c r="H4680" t="s">
        <v>828</v>
      </c>
      <c r="I4680" t="s">
        <v>745</v>
      </c>
      <c r="J4680" t="s">
        <v>66</v>
      </c>
      <c r="K4680" t="s">
        <v>115</v>
      </c>
      <c r="L4680" t="str">
        <f t="shared" si="355"/>
        <v>1.2 Females</v>
      </c>
      <c r="M4680" t="str">
        <f t="shared" si="356"/>
        <v>Proportion of individuals who use types of collateral to obtain a SHG loan (Among all question respondents)</v>
      </c>
      <c r="N4680" t="s">
        <v>708</v>
      </c>
      <c r="O4680" s="19">
        <v>4.0182239096636712E-3</v>
      </c>
      <c r="P4680">
        <v>1.9863192268045719E-3</v>
      </c>
      <c r="Q4680" s="19">
        <v>1.237233699944852E-4</v>
      </c>
      <c r="R4680" s="19">
        <v>7.9127244493328568E-3</v>
      </c>
      <c r="S4680">
        <v>1951</v>
      </c>
      <c r="T4680" t="str">
        <f t="shared" si="352"/>
        <v>1</v>
      </c>
    </row>
    <row r="4681" spans="1:20" x14ac:dyDescent="0.25">
      <c r="A4681" s="6" t="s">
        <v>629</v>
      </c>
      <c r="B4681" s="6" t="str">
        <f t="shared" si="357"/>
        <v>Uganda</v>
      </c>
      <c r="C4681" t="s">
        <v>65</v>
      </c>
      <c r="D4681" t="str">
        <f t="shared" si="353"/>
        <v>FinScope</v>
      </c>
      <c r="E4681" t="s">
        <v>143</v>
      </c>
      <c r="F4681" t="s">
        <v>671</v>
      </c>
      <c r="G4681" t="str">
        <f t="shared" si="354"/>
        <v>Proportion of individuals who use types of collateral to obtain a SHG loan</v>
      </c>
      <c r="H4681" t="s">
        <v>828</v>
      </c>
      <c r="I4681" t="s">
        <v>745</v>
      </c>
      <c r="J4681" t="s">
        <v>66</v>
      </c>
      <c r="K4681" t="s">
        <v>135</v>
      </c>
      <c r="L4681" t="str">
        <f t="shared" si="355"/>
        <v>6.2 Urban individuals</v>
      </c>
      <c r="M4681" t="str">
        <f t="shared" si="356"/>
        <v>Proportion of individuals who use types of collateral to obtain a SHG loan (Among all question respondents)</v>
      </c>
      <c r="N4681" t="s">
        <v>708</v>
      </c>
      <c r="O4681" s="19">
        <v>3.5430549914005384E-3</v>
      </c>
      <c r="P4681">
        <v>1.9754076618636934E-3</v>
      </c>
      <c r="Q4681" s="19">
        <v>-3.3005165801302692E-4</v>
      </c>
      <c r="R4681" s="19">
        <v>7.4161616408141041E-3</v>
      </c>
      <c r="S4681">
        <v>854</v>
      </c>
      <c r="T4681" t="str">
        <f t="shared" si="352"/>
        <v>1</v>
      </c>
    </row>
    <row r="4682" spans="1:20" x14ac:dyDescent="0.25">
      <c r="A4682" s="6" t="s">
        <v>629</v>
      </c>
      <c r="B4682" s="6" t="str">
        <f t="shared" si="357"/>
        <v>Uganda</v>
      </c>
      <c r="C4682" t="s">
        <v>65</v>
      </c>
      <c r="D4682" t="str">
        <f t="shared" si="353"/>
        <v>FinScope</v>
      </c>
      <c r="E4682" t="s">
        <v>143</v>
      </c>
      <c r="F4682" t="s">
        <v>671</v>
      </c>
      <c r="G4682" t="str">
        <f t="shared" si="354"/>
        <v>Proportion of individuals who use types of collateral to obtain a SHG loan</v>
      </c>
      <c r="H4682" t="s">
        <v>828</v>
      </c>
      <c r="I4682" t="s">
        <v>745</v>
      </c>
      <c r="J4682" t="s">
        <v>66</v>
      </c>
      <c r="K4682" t="s">
        <v>134</v>
      </c>
      <c r="L4682" t="str">
        <f t="shared" si="355"/>
        <v>6.1 Rural individuals</v>
      </c>
      <c r="M4682" t="str">
        <f t="shared" si="356"/>
        <v>Proportion of individuals who use types of collateral to obtain a SHG loan (Among all question respondents)</v>
      </c>
      <c r="N4682" t="s">
        <v>708</v>
      </c>
      <c r="O4682" s="19">
        <v>3.8951360832805162E-3</v>
      </c>
      <c r="P4682">
        <v>1.4572006216863791E-3</v>
      </c>
      <c r="Q4682" s="19">
        <v>1.0380582626658189E-3</v>
      </c>
      <c r="R4682" s="19">
        <v>6.7522139038952139E-3</v>
      </c>
      <c r="S4682">
        <v>2547</v>
      </c>
      <c r="T4682" t="str">
        <f t="shared" si="352"/>
        <v>1</v>
      </c>
    </row>
    <row r="4683" spans="1:20" x14ac:dyDescent="0.25">
      <c r="A4683" s="6" t="s">
        <v>629</v>
      </c>
      <c r="B4683" s="6" t="str">
        <f t="shared" si="357"/>
        <v>Uganda</v>
      </c>
      <c r="C4683" t="s">
        <v>65</v>
      </c>
      <c r="D4683" t="str">
        <f t="shared" si="353"/>
        <v>FinScope</v>
      </c>
      <c r="E4683" t="s">
        <v>143</v>
      </c>
      <c r="F4683" t="s">
        <v>671</v>
      </c>
      <c r="G4683" t="str">
        <f t="shared" si="354"/>
        <v>Proportion of individuals who use types of collateral to obtain a SHG loan</v>
      </c>
      <c r="H4683" t="s">
        <v>828</v>
      </c>
      <c r="I4683" t="s">
        <v>745</v>
      </c>
      <c r="J4683" t="s">
        <v>66</v>
      </c>
      <c r="K4683" t="s">
        <v>124</v>
      </c>
      <c r="L4683" t="str">
        <f t="shared" si="355"/>
        <v>3.2 Individuals who do not have access to a mobile phone</v>
      </c>
      <c r="M4683" t="str">
        <f t="shared" si="356"/>
        <v>Proportion of individuals who use types of collateral to obtain a SHG loan (Among all question respondents)</v>
      </c>
      <c r="N4683" t="s">
        <v>708</v>
      </c>
      <c r="O4683" s="19">
        <v>0</v>
      </c>
      <c r="P4683"/>
      <c r="S4683">
        <v>715</v>
      </c>
      <c r="T4683" t="str">
        <f t="shared" si="352"/>
        <v>1</v>
      </c>
    </row>
    <row r="4684" spans="1:20" x14ac:dyDescent="0.25">
      <c r="A4684" s="6" t="s">
        <v>629</v>
      </c>
      <c r="B4684" s="6" t="str">
        <f t="shared" si="357"/>
        <v>Uganda</v>
      </c>
      <c r="C4684" t="s">
        <v>65</v>
      </c>
      <c r="D4684" t="str">
        <f t="shared" si="353"/>
        <v>FinScope</v>
      </c>
      <c r="E4684" t="s">
        <v>143</v>
      </c>
      <c r="F4684" t="s">
        <v>671</v>
      </c>
      <c r="G4684" t="str">
        <f t="shared" si="354"/>
        <v>Proportion of individuals who use types of collateral to obtain a SHG loan</v>
      </c>
      <c r="H4684" t="s">
        <v>828</v>
      </c>
      <c r="I4684" t="s">
        <v>745</v>
      </c>
      <c r="J4684" t="s">
        <v>66</v>
      </c>
      <c r="K4684" t="s">
        <v>123</v>
      </c>
      <c r="L4684" t="str">
        <f t="shared" si="355"/>
        <v>3.1 Individuals who have access to a mobile phone</v>
      </c>
      <c r="M4684" t="str">
        <f t="shared" si="356"/>
        <v>Proportion of individuals who use types of collateral to obtain a SHG loan (Among all question respondents)</v>
      </c>
      <c r="N4684" t="s">
        <v>708</v>
      </c>
      <c r="O4684" s="19">
        <v>4.8277697791373761E-3</v>
      </c>
      <c r="P4684">
        <v>1.5602158473278804E-3</v>
      </c>
      <c r="Q4684" s="19">
        <v>1.7687139247600111E-3</v>
      </c>
      <c r="R4684" s="19">
        <v>7.8868256335147408E-3</v>
      </c>
      <c r="S4684">
        <v>2680</v>
      </c>
      <c r="T4684" t="str">
        <f t="shared" si="352"/>
        <v>1</v>
      </c>
    </row>
    <row r="4685" spans="1:20" x14ac:dyDescent="0.25">
      <c r="A4685" s="6" t="s">
        <v>629</v>
      </c>
      <c r="B4685" s="6" t="str">
        <f t="shared" si="357"/>
        <v>Uganda</v>
      </c>
      <c r="C4685" t="s">
        <v>65</v>
      </c>
      <c r="D4685" t="str">
        <f t="shared" si="353"/>
        <v>FinScope</v>
      </c>
      <c r="E4685" t="s">
        <v>143</v>
      </c>
      <c r="F4685" t="s">
        <v>671</v>
      </c>
      <c r="G4685" t="str">
        <f t="shared" si="354"/>
        <v>Proportion of individuals who use types of collateral to obtain a SHG loan</v>
      </c>
      <c r="H4685" t="s">
        <v>828</v>
      </c>
      <c r="I4685" t="s">
        <v>745</v>
      </c>
      <c r="J4685" t="s">
        <v>66</v>
      </c>
      <c r="K4685" t="s">
        <v>121</v>
      </c>
      <c r="L4685" t="str">
        <f t="shared" si="355"/>
        <v>2.2 Individuals who do not have a bank account</v>
      </c>
      <c r="M4685" t="str">
        <f t="shared" si="356"/>
        <v>Proportion of individuals who use types of collateral to obtain a SHG loan (Among all question respondents)</v>
      </c>
      <c r="N4685" t="s">
        <v>708</v>
      </c>
      <c r="O4685" s="19">
        <v>3.8480143183392459E-3</v>
      </c>
      <c r="P4685">
        <v>1.3549107649868468E-3</v>
      </c>
      <c r="Q4685" s="19">
        <v>1.1914923281989248E-3</v>
      </c>
      <c r="R4685" s="19">
        <v>6.5045363084795665E-3</v>
      </c>
      <c r="S4685">
        <v>2998</v>
      </c>
      <c r="T4685" t="str">
        <f t="shared" si="352"/>
        <v>1</v>
      </c>
    </row>
    <row r="4686" spans="1:20" x14ac:dyDescent="0.25">
      <c r="A4686" s="6" t="s">
        <v>629</v>
      </c>
      <c r="B4686" s="6" t="str">
        <f t="shared" si="357"/>
        <v>Uganda</v>
      </c>
      <c r="C4686" t="s">
        <v>65</v>
      </c>
      <c r="D4686" t="str">
        <f t="shared" si="353"/>
        <v>FinScope</v>
      </c>
      <c r="E4686" t="s">
        <v>143</v>
      </c>
      <c r="F4686" t="s">
        <v>671</v>
      </c>
      <c r="G4686" t="str">
        <f t="shared" si="354"/>
        <v>Proportion of individuals who use types of collateral to obtain a SHG loan</v>
      </c>
      <c r="H4686" t="s">
        <v>828</v>
      </c>
      <c r="I4686" t="s">
        <v>745</v>
      </c>
      <c r="J4686" t="s">
        <v>66</v>
      </c>
      <c r="K4686" t="s">
        <v>120</v>
      </c>
      <c r="L4686" t="str">
        <f t="shared" si="355"/>
        <v>2.1 Individuals who have a bank account</v>
      </c>
      <c r="M4686" t="str">
        <f t="shared" si="356"/>
        <v>Proportion of individuals who use types of collateral to obtain a SHG loan (Among all question respondents)</v>
      </c>
      <c r="N4686" t="s">
        <v>708</v>
      </c>
      <c r="O4686" s="19">
        <v>1.7791920924062371E-3</v>
      </c>
      <c r="P4686">
        <v>1.7810813078026763E-3</v>
      </c>
      <c r="Q4686" s="19">
        <v>-1.7129062676297633E-3</v>
      </c>
      <c r="R4686" s="19">
        <v>5.2712904524422378E-3</v>
      </c>
      <c r="S4686">
        <v>309</v>
      </c>
      <c r="T4686" t="str">
        <f t="shared" si="352"/>
        <v>1</v>
      </c>
    </row>
    <row r="4687" spans="1:20" x14ac:dyDescent="0.25">
      <c r="A4687" s="6" t="s">
        <v>629</v>
      </c>
      <c r="B4687" s="6" t="str">
        <f t="shared" si="357"/>
        <v>Uganda</v>
      </c>
      <c r="C4687" t="s">
        <v>65</v>
      </c>
      <c r="D4687" t="str">
        <f t="shared" si="353"/>
        <v>FinScope</v>
      </c>
      <c r="E4687" t="s">
        <v>143</v>
      </c>
      <c r="F4687" t="s">
        <v>671</v>
      </c>
      <c r="G4687" t="str">
        <f t="shared" si="354"/>
        <v>Proportion of individuals who use types of collateral to obtain a SHG loan</v>
      </c>
      <c r="H4687" t="s">
        <v>828</v>
      </c>
      <c r="I4687" t="s">
        <v>745</v>
      </c>
      <c r="J4687" t="s">
        <v>66</v>
      </c>
      <c r="K4687" t="s">
        <v>128</v>
      </c>
      <c r="L4687" t="str">
        <f t="shared" si="355"/>
        <v>4.2 Individuals who do not use mobile money</v>
      </c>
      <c r="M4687" t="str">
        <f t="shared" si="356"/>
        <v>Proportion of individuals who use types of collateral to obtain a SHG loan (Among all question respondents)</v>
      </c>
      <c r="N4687" t="s">
        <v>708</v>
      </c>
      <c r="O4687" s="19">
        <v>4.9590294513348898E-3</v>
      </c>
      <c r="P4687">
        <v>2.0934749114099116E-3</v>
      </c>
      <c r="Q4687" s="19">
        <v>8.5443283753392201E-4</v>
      </c>
      <c r="R4687" s="19">
        <v>9.0636260651358568E-3</v>
      </c>
      <c r="S4687">
        <v>1908</v>
      </c>
      <c r="T4687" t="str">
        <f t="shared" si="352"/>
        <v>1</v>
      </c>
    </row>
    <row r="4688" spans="1:20" x14ac:dyDescent="0.25">
      <c r="A4688" s="6" t="s">
        <v>629</v>
      </c>
      <c r="B4688" s="6" t="str">
        <f t="shared" si="357"/>
        <v>Uganda</v>
      </c>
      <c r="C4688" t="s">
        <v>65</v>
      </c>
      <c r="D4688" t="str">
        <f t="shared" si="353"/>
        <v>FinScope</v>
      </c>
      <c r="E4688" t="s">
        <v>143</v>
      </c>
      <c r="F4688" t="s">
        <v>671</v>
      </c>
      <c r="G4688" t="str">
        <f t="shared" si="354"/>
        <v>Proportion of individuals who use types of collateral to obtain a SHG loan</v>
      </c>
      <c r="H4688" t="s">
        <v>828</v>
      </c>
      <c r="I4688" t="s">
        <v>745</v>
      </c>
      <c r="J4688" t="s">
        <v>66</v>
      </c>
      <c r="K4688" t="s">
        <v>127</v>
      </c>
      <c r="L4688" t="str">
        <f t="shared" si="355"/>
        <v>4.1 Individuals who use mobile money</v>
      </c>
      <c r="M4688" t="str">
        <f t="shared" si="356"/>
        <v>Proportion of individuals who use types of collateral to obtain a SHG loan (Among all question respondents)</v>
      </c>
      <c r="N4688" t="s">
        <v>708</v>
      </c>
      <c r="O4688" s="19">
        <v>2.5481882712245474E-3</v>
      </c>
      <c r="P4688">
        <v>1.114802538172265E-3</v>
      </c>
      <c r="Q4688" s="19">
        <v>3.6243734662574825E-4</v>
      </c>
      <c r="R4688" s="19">
        <v>4.7339391958233466E-3</v>
      </c>
      <c r="S4688">
        <v>1467</v>
      </c>
      <c r="T4688" t="str">
        <f t="shared" si="352"/>
        <v>1</v>
      </c>
    </row>
    <row r="4689" spans="1:20" x14ac:dyDescent="0.25">
      <c r="A4689" s="6" t="s">
        <v>629</v>
      </c>
      <c r="B4689" s="6" t="str">
        <f t="shared" si="357"/>
        <v>Uganda</v>
      </c>
      <c r="C4689" t="s">
        <v>65</v>
      </c>
      <c r="D4689" t="str">
        <f t="shared" si="353"/>
        <v>FinScope</v>
      </c>
      <c r="E4689" t="s">
        <v>143</v>
      </c>
      <c r="F4689" t="s">
        <v>671</v>
      </c>
      <c r="G4689" t="str">
        <f t="shared" si="354"/>
        <v>Proportion of individuals who use types of collateral to obtain a SHG loan</v>
      </c>
      <c r="H4689" t="s">
        <v>829</v>
      </c>
      <c r="I4689" t="s">
        <v>745</v>
      </c>
      <c r="J4689" t="s">
        <v>66</v>
      </c>
      <c r="K4689" t="s">
        <v>114</v>
      </c>
      <c r="L4689" t="str">
        <f t="shared" si="355"/>
        <v>1.1 All individuals</v>
      </c>
      <c r="M4689" t="str">
        <f t="shared" si="356"/>
        <v>Proportion of individuals who use types of collateral to obtain a SHG loan (Among all question respondents)</v>
      </c>
      <c r="N4689" t="s">
        <v>709</v>
      </c>
      <c r="O4689" s="19">
        <v>0</v>
      </c>
      <c r="P4689"/>
      <c r="S4689">
        <v>3401</v>
      </c>
      <c r="T4689" t="str">
        <f t="shared" si="352"/>
        <v>1</v>
      </c>
    </row>
    <row r="4690" spans="1:20" x14ac:dyDescent="0.25">
      <c r="A4690" s="6" t="s">
        <v>629</v>
      </c>
      <c r="B4690" s="6" t="str">
        <f t="shared" si="357"/>
        <v>Uganda</v>
      </c>
      <c r="C4690" t="s">
        <v>65</v>
      </c>
      <c r="D4690" t="str">
        <f t="shared" si="353"/>
        <v>FinScope</v>
      </c>
      <c r="E4690" t="s">
        <v>143</v>
      </c>
      <c r="F4690" t="s">
        <v>671</v>
      </c>
      <c r="G4690" t="str">
        <f t="shared" si="354"/>
        <v>Proportion of individuals who use types of collateral to obtain a SHG loan</v>
      </c>
      <c r="H4690" t="s">
        <v>829</v>
      </c>
      <c r="I4690" t="s">
        <v>745</v>
      </c>
      <c r="J4690" t="s">
        <v>66</v>
      </c>
      <c r="K4690" t="s">
        <v>116</v>
      </c>
      <c r="L4690" t="str">
        <f t="shared" si="355"/>
        <v>1.3 Males</v>
      </c>
      <c r="M4690" t="str">
        <f t="shared" si="356"/>
        <v>Proportion of individuals who use types of collateral to obtain a SHG loan (Among all question respondents)</v>
      </c>
      <c r="N4690" t="s">
        <v>709</v>
      </c>
      <c r="O4690" s="19">
        <v>0</v>
      </c>
      <c r="P4690"/>
      <c r="S4690">
        <v>1450</v>
      </c>
      <c r="T4690" t="str">
        <f t="shared" si="352"/>
        <v>1</v>
      </c>
    </row>
    <row r="4691" spans="1:20" x14ac:dyDescent="0.25">
      <c r="A4691" s="6" t="s">
        <v>629</v>
      </c>
      <c r="B4691" s="6" t="str">
        <f t="shared" si="357"/>
        <v>Uganda</v>
      </c>
      <c r="C4691" t="s">
        <v>65</v>
      </c>
      <c r="D4691" t="str">
        <f t="shared" si="353"/>
        <v>FinScope</v>
      </c>
      <c r="E4691" t="s">
        <v>143</v>
      </c>
      <c r="F4691" t="s">
        <v>671</v>
      </c>
      <c r="G4691" t="str">
        <f t="shared" si="354"/>
        <v>Proportion of individuals who use types of collateral to obtain a SHG loan</v>
      </c>
      <c r="H4691" t="s">
        <v>829</v>
      </c>
      <c r="I4691" t="s">
        <v>745</v>
      </c>
      <c r="J4691" t="s">
        <v>66</v>
      </c>
      <c r="K4691" t="s">
        <v>115</v>
      </c>
      <c r="L4691" t="str">
        <f t="shared" si="355"/>
        <v>1.2 Females</v>
      </c>
      <c r="M4691" t="str">
        <f t="shared" si="356"/>
        <v>Proportion of individuals who use types of collateral to obtain a SHG loan (Among all question respondents)</v>
      </c>
      <c r="N4691" t="s">
        <v>709</v>
      </c>
      <c r="O4691" s="19">
        <v>0</v>
      </c>
      <c r="P4691"/>
      <c r="S4691">
        <v>1951</v>
      </c>
      <c r="T4691" t="str">
        <f t="shared" si="352"/>
        <v>1</v>
      </c>
    </row>
    <row r="4692" spans="1:20" x14ac:dyDescent="0.25">
      <c r="A4692" s="6" t="s">
        <v>629</v>
      </c>
      <c r="B4692" s="6" t="str">
        <f t="shared" si="357"/>
        <v>Uganda</v>
      </c>
      <c r="C4692" t="s">
        <v>65</v>
      </c>
      <c r="D4692" t="str">
        <f t="shared" si="353"/>
        <v>FinScope</v>
      </c>
      <c r="E4692" t="s">
        <v>143</v>
      </c>
      <c r="F4692" t="s">
        <v>671</v>
      </c>
      <c r="G4692" t="str">
        <f t="shared" si="354"/>
        <v>Proportion of individuals who use types of collateral to obtain a SHG loan</v>
      </c>
      <c r="H4692" t="s">
        <v>829</v>
      </c>
      <c r="I4692" t="s">
        <v>745</v>
      </c>
      <c r="J4692" t="s">
        <v>66</v>
      </c>
      <c r="K4692" t="s">
        <v>135</v>
      </c>
      <c r="L4692" t="str">
        <f t="shared" si="355"/>
        <v>6.2 Urban individuals</v>
      </c>
      <c r="M4692" t="str">
        <f t="shared" si="356"/>
        <v>Proportion of individuals who use types of collateral to obtain a SHG loan (Among all question respondents)</v>
      </c>
      <c r="N4692" t="s">
        <v>709</v>
      </c>
      <c r="O4692" s="19">
        <v>0</v>
      </c>
      <c r="P4692"/>
      <c r="S4692">
        <v>854</v>
      </c>
      <c r="T4692" t="str">
        <f t="shared" si="352"/>
        <v>1</v>
      </c>
    </row>
    <row r="4693" spans="1:20" x14ac:dyDescent="0.25">
      <c r="A4693" s="6" t="s">
        <v>629</v>
      </c>
      <c r="B4693" s="6" t="str">
        <f t="shared" si="357"/>
        <v>Uganda</v>
      </c>
      <c r="C4693" t="s">
        <v>65</v>
      </c>
      <c r="D4693" t="str">
        <f t="shared" si="353"/>
        <v>FinScope</v>
      </c>
      <c r="E4693" t="s">
        <v>143</v>
      </c>
      <c r="F4693" t="s">
        <v>671</v>
      </c>
      <c r="G4693" t="str">
        <f t="shared" si="354"/>
        <v>Proportion of individuals who use types of collateral to obtain a SHG loan</v>
      </c>
      <c r="H4693" t="s">
        <v>829</v>
      </c>
      <c r="I4693" t="s">
        <v>745</v>
      </c>
      <c r="J4693" t="s">
        <v>66</v>
      </c>
      <c r="K4693" t="s">
        <v>134</v>
      </c>
      <c r="L4693" t="str">
        <f t="shared" si="355"/>
        <v>6.1 Rural individuals</v>
      </c>
      <c r="M4693" t="str">
        <f t="shared" si="356"/>
        <v>Proportion of individuals who use types of collateral to obtain a SHG loan (Among all question respondents)</v>
      </c>
      <c r="N4693" t="s">
        <v>709</v>
      </c>
      <c r="O4693" s="19">
        <v>0</v>
      </c>
      <c r="P4693"/>
      <c r="S4693">
        <v>2547</v>
      </c>
      <c r="T4693" t="str">
        <f t="shared" si="352"/>
        <v>1</v>
      </c>
    </row>
    <row r="4694" spans="1:20" x14ac:dyDescent="0.25">
      <c r="A4694" s="6" t="s">
        <v>629</v>
      </c>
      <c r="B4694" s="6" t="str">
        <f t="shared" si="357"/>
        <v>Uganda</v>
      </c>
      <c r="C4694" t="s">
        <v>65</v>
      </c>
      <c r="D4694" t="str">
        <f t="shared" si="353"/>
        <v>FinScope</v>
      </c>
      <c r="E4694" t="s">
        <v>143</v>
      </c>
      <c r="F4694" t="s">
        <v>671</v>
      </c>
      <c r="G4694" t="str">
        <f t="shared" si="354"/>
        <v>Proportion of individuals who use types of collateral to obtain a SHG loan</v>
      </c>
      <c r="H4694" t="s">
        <v>829</v>
      </c>
      <c r="I4694" t="s">
        <v>745</v>
      </c>
      <c r="J4694" t="s">
        <v>66</v>
      </c>
      <c r="K4694" t="s">
        <v>124</v>
      </c>
      <c r="L4694" t="str">
        <f t="shared" si="355"/>
        <v>3.2 Individuals who do not have access to a mobile phone</v>
      </c>
      <c r="M4694" t="str">
        <f t="shared" si="356"/>
        <v>Proportion of individuals who use types of collateral to obtain a SHG loan (Among all question respondents)</v>
      </c>
      <c r="N4694" t="s">
        <v>709</v>
      </c>
      <c r="O4694" s="19">
        <v>0</v>
      </c>
      <c r="P4694"/>
      <c r="S4694">
        <v>715</v>
      </c>
      <c r="T4694" t="str">
        <f t="shared" si="352"/>
        <v>1</v>
      </c>
    </row>
    <row r="4695" spans="1:20" x14ac:dyDescent="0.25">
      <c r="A4695" s="6" t="s">
        <v>629</v>
      </c>
      <c r="B4695" s="6" t="str">
        <f t="shared" si="357"/>
        <v>Uganda</v>
      </c>
      <c r="C4695" t="s">
        <v>65</v>
      </c>
      <c r="D4695" t="str">
        <f t="shared" si="353"/>
        <v>FinScope</v>
      </c>
      <c r="E4695" t="s">
        <v>143</v>
      </c>
      <c r="F4695" t="s">
        <v>671</v>
      </c>
      <c r="G4695" t="str">
        <f t="shared" si="354"/>
        <v>Proportion of individuals who use types of collateral to obtain a SHG loan</v>
      </c>
      <c r="H4695" t="s">
        <v>829</v>
      </c>
      <c r="I4695" t="s">
        <v>745</v>
      </c>
      <c r="J4695" t="s">
        <v>66</v>
      </c>
      <c r="K4695" t="s">
        <v>123</v>
      </c>
      <c r="L4695" t="str">
        <f t="shared" si="355"/>
        <v>3.1 Individuals who have access to a mobile phone</v>
      </c>
      <c r="M4695" t="str">
        <f t="shared" si="356"/>
        <v>Proportion of individuals who use types of collateral to obtain a SHG loan (Among all question respondents)</v>
      </c>
      <c r="N4695" t="s">
        <v>709</v>
      </c>
      <c r="O4695" s="19">
        <v>0</v>
      </c>
      <c r="P4695"/>
      <c r="S4695">
        <v>2680</v>
      </c>
      <c r="T4695" t="str">
        <f t="shared" si="352"/>
        <v>1</v>
      </c>
    </row>
    <row r="4696" spans="1:20" x14ac:dyDescent="0.25">
      <c r="A4696" s="6" t="s">
        <v>629</v>
      </c>
      <c r="B4696" s="6" t="str">
        <f t="shared" si="357"/>
        <v>Uganda</v>
      </c>
      <c r="C4696" t="s">
        <v>65</v>
      </c>
      <c r="D4696" t="str">
        <f t="shared" si="353"/>
        <v>FinScope</v>
      </c>
      <c r="E4696" t="s">
        <v>143</v>
      </c>
      <c r="F4696" t="s">
        <v>671</v>
      </c>
      <c r="G4696" t="str">
        <f t="shared" si="354"/>
        <v>Proportion of individuals who use types of collateral to obtain a SHG loan</v>
      </c>
      <c r="H4696" t="s">
        <v>829</v>
      </c>
      <c r="I4696" t="s">
        <v>745</v>
      </c>
      <c r="J4696" t="s">
        <v>66</v>
      </c>
      <c r="K4696" t="s">
        <v>121</v>
      </c>
      <c r="L4696" t="str">
        <f t="shared" si="355"/>
        <v>2.2 Individuals who do not have a bank account</v>
      </c>
      <c r="M4696" t="str">
        <f t="shared" si="356"/>
        <v>Proportion of individuals who use types of collateral to obtain a SHG loan (Among all question respondents)</v>
      </c>
      <c r="N4696" t="s">
        <v>709</v>
      </c>
      <c r="O4696" s="19">
        <v>0</v>
      </c>
      <c r="P4696"/>
      <c r="S4696">
        <v>2998</v>
      </c>
      <c r="T4696" t="str">
        <f t="shared" si="352"/>
        <v>1</v>
      </c>
    </row>
    <row r="4697" spans="1:20" x14ac:dyDescent="0.25">
      <c r="A4697" s="6" t="s">
        <v>629</v>
      </c>
      <c r="B4697" s="6" t="str">
        <f t="shared" si="357"/>
        <v>Uganda</v>
      </c>
      <c r="C4697" t="s">
        <v>65</v>
      </c>
      <c r="D4697" t="str">
        <f t="shared" si="353"/>
        <v>FinScope</v>
      </c>
      <c r="E4697" t="s">
        <v>143</v>
      </c>
      <c r="F4697" t="s">
        <v>671</v>
      </c>
      <c r="G4697" t="str">
        <f t="shared" si="354"/>
        <v>Proportion of individuals who use types of collateral to obtain a SHG loan</v>
      </c>
      <c r="H4697" t="s">
        <v>829</v>
      </c>
      <c r="I4697" t="s">
        <v>745</v>
      </c>
      <c r="J4697" t="s">
        <v>66</v>
      </c>
      <c r="K4697" t="s">
        <v>120</v>
      </c>
      <c r="L4697" t="str">
        <f t="shared" si="355"/>
        <v>2.1 Individuals who have a bank account</v>
      </c>
      <c r="M4697" t="str">
        <f t="shared" si="356"/>
        <v>Proportion of individuals who use types of collateral to obtain a SHG loan (Among all question respondents)</v>
      </c>
      <c r="N4697" t="s">
        <v>709</v>
      </c>
      <c r="O4697" s="19">
        <v>0</v>
      </c>
      <c r="P4697"/>
      <c r="S4697">
        <v>309</v>
      </c>
      <c r="T4697" t="str">
        <f t="shared" si="352"/>
        <v>1</v>
      </c>
    </row>
    <row r="4698" spans="1:20" x14ac:dyDescent="0.25">
      <c r="A4698" s="6" t="s">
        <v>629</v>
      </c>
      <c r="B4698" s="6" t="str">
        <f t="shared" si="357"/>
        <v>Uganda</v>
      </c>
      <c r="C4698" t="s">
        <v>65</v>
      </c>
      <c r="D4698" t="str">
        <f t="shared" si="353"/>
        <v>FinScope</v>
      </c>
      <c r="E4698" t="s">
        <v>143</v>
      </c>
      <c r="F4698" t="s">
        <v>671</v>
      </c>
      <c r="G4698" t="str">
        <f t="shared" si="354"/>
        <v>Proportion of individuals who use types of collateral to obtain a SHG loan</v>
      </c>
      <c r="H4698" t="s">
        <v>829</v>
      </c>
      <c r="I4698" t="s">
        <v>745</v>
      </c>
      <c r="J4698" t="s">
        <v>66</v>
      </c>
      <c r="K4698" t="s">
        <v>128</v>
      </c>
      <c r="L4698" t="str">
        <f t="shared" si="355"/>
        <v>4.2 Individuals who do not use mobile money</v>
      </c>
      <c r="M4698" t="str">
        <f t="shared" si="356"/>
        <v>Proportion of individuals who use types of collateral to obtain a SHG loan (Among all question respondents)</v>
      </c>
      <c r="N4698" t="s">
        <v>709</v>
      </c>
      <c r="O4698" s="19">
        <v>0</v>
      </c>
      <c r="P4698"/>
      <c r="S4698">
        <v>1908</v>
      </c>
      <c r="T4698" t="str">
        <f t="shared" si="352"/>
        <v>1</v>
      </c>
    </row>
    <row r="4699" spans="1:20" x14ac:dyDescent="0.25">
      <c r="A4699" s="6" t="s">
        <v>629</v>
      </c>
      <c r="B4699" s="6" t="str">
        <f t="shared" si="357"/>
        <v>Uganda</v>
      </c>
      <c r="C4699" t="s">
        <v>65</v>
      </c>
      <c r="D4699" t="str">
        <f t="shared" si="353"/>
        <v>FinScope</v>
      </c>
      <c r="E4699" t="s">
        <v>143</v>
      </c>
      <c r="F4699" t="s">
        <v>671</v>
      </c>
      <c r="G4699" t="str">
        <f t="shared" si="354"/>
        <v>Proportion of individuals who use types of collateral to obtain a SHG loan</v>
      </c>
      <c r="H4699" t="s">
        <v>829</v>
      </c>
      <c r="I4699" t="s">
        <v>745</v>
      </c>
      <c r="J4699" t="s">
        <v>66</v>
      </c>
      <c r="K4699" t="s">
        <v>127</v>
      </c>
      <c r="L4699" t="str">
        <f t="shared" si="355"/>
        <v>4.1 Individuals who use mobile money</v>
      </c>
      <c r="M4699" t="str">
        <f t="shared" si="356"/>
        <v>Proportion of individuals who use types of collateral to obtain a SHG loan (Among all question respondents)</v>
      </c>
      <c r="N4699" t="s">
        <v>709</v>
      </c>
      <c r="O4699" s="19">
        <v>0</v>
      </c>
      <c r="P4699"/>
      <c r="S4699">
        <v>1467</v>
      </c>
      <c r="T4699" t="str">
        <f t="shared" si="352"/>
        <v>1</v>
      </c>
    </row>
    <row r="4700" spans="1:20" x14ac:dyDescent="0.25">
      <c r="A4700" s="6" t="s">
        <v>629</v>
      </c>
      <c r="B4700" s="6" t="str">
        <f t="shared" si="357"/>
        <v>Uganda</v>
      </c>
      <c r="C4700" t="s">
        <v>65</v>
      </c>
      <c r="D4700" t="str">
        <f t="shared" si="353"/>
        <v>FinScope</v>
      </c>
      <c r="E4700" t="s">
        <v>143</v>
      </c>
      <c r="F4700" t="s">
        <v>671</v>
      </c>
      <c r="G4700" t="str">
        <f t="shared" si="354"/>
        <v>Proportion of individuals who use types of collateral to obtain a SHG loan</v>
      </c>
      <c r="H4700" t="s">
        <v>830</v>
      </c>
      <c r="I4700" t="s">
        <v>745</v>
      </c>
      <c r="J4700" t="s">
        <v>66</v>
      </c>
      <c r="K4700" t="s">
        <v>114</v>
      </c>
      <c r="L4700" t="str">
        <f t="shared" si="355"/>
        <v>1.1 All individuals</v>
      </c>
      <c r="M4700" t="str">
        <f t="shared" si="356"/>
        <v>Proportion of individuals who use types of collateral to obtain a SHG loan (Among all question respondents)</v>
      </c>
      <c r="N4700" t="s">
        <v>710</v>
      </c>
      <c r="O4700" s="19">
        <v>9.295637160773397E-3</v>
      </c>
      <c r="P4700">
        <v>1.9950363077698686E-3</v>
      </c>
      <c r="Q4700" s="19">
        <v>5.3840453720916835E-3</v>
      </c>
      <c r="R4700" s="19">
        <v>1.320722894945511E-2</v>
      </c>
      <c r="S4700">
        <v>3401</v>
      </c>
      <c r="T4700" t="str">
        <f t="shared" ref="T4700:T4763" si="358">IF(S4700&gt;=30,"1","0")</f>
        <v>1</v>
      </c>
    </row>
    <row r="4701" spans="1:20" x14ac:dyDescent="0.25">
      <c r="A4701" s="6" t="s">
        <v>629</v>
      </c>
      <c r="B4701" s="6" t="str">
        <f t="shared" si="357"/>
        <v>Uganda</v>
      </c>
      <c r="C4701" t="s">
        <v>65</v>
      </c>
      <c r="D4701" t="str">
        <f t="shared" si="353"/>
        <v>FinScope</v>
      </c>
      <c r="E4701" t="s">
        <v>143</v>
      </c>
      <c r="F4701" t="s">
        <v>671</v>
      </c>
      <c r="G4701" t="str">
        <f t="shared" si="354"/>
        <v>Proportion of individuals who use types of collateral to obtain a SHG loan</v>
      </c>
      <c r="H4701" t="s">
        <v>830</v>
      </c>
      <c r="I4701" t="s">
        <v>745</v>
      </c>
      <c r="J4701" t="s">
        <v>66</v>
      </c>
      <c r="K4701" t="s">
        <v>116</v>
      </c>
      <c r="L4701" t="str">
        <f t="shared" si="355"/>
        <v>1.3 Males</v>
      </c>
      <c r="M4701" t="str">
        <f t="shared" si="356"/>
        <v>Proportion of individuals who use types of collateral to obtain a SHG loan (Among all question respondents)</v>
      </c>
      <c r="N4701" t="s">
        <v>710</v>
      </c>
      <c r="O4701" s="19">
        <v>8.2317812341586895E-3</v>
      </c>
      <c r="P4701">
        <v>2.8461167383615439E-3</v>
      </c>
      <c r="Q4701" s="19">
        <v>2.6515084240616455E-3</v>
      </c>
      <c r="R4701" s="19">
        <v>1.3812054044255733E-2</v>
      </c>
      <c r="S4701">
        <v>1450</v>
      </c>
      <c r="T4701" t="str">
        <f t="shared" si="358"/>
        <v>1</v>
      </c>
    </row>
    <row r="4702" spans="1:20" x14ac:dyDescent="0.25">
      <c r="A4702" s="6" t="s">
        <v>629</v>
      </c>
      <c r="B4702" s="6" t="str">
        <f t="shared" si="357"/>
        <v>Uganda</v>
      </c>
      <c r="C4702" t="s">
        <v>65</v>
      </c>
      <c r="D4702" t="str">
        <f t="shared" si="353"/>
        <v>FinScope</v>
      </c>
      <c r="E4702" t="s">
        <v>143</v>
      </c>
      <c r="F4702" t="s">
        <v>671</v>
      </c>
      <c r="G4702" t="str">
        <f t="shared" si="354"/>
        <v>Proportion of individuals who use types of collateral to obtain a SHG loan</v>
      </c>
      <c r="H4702" t="s">
        <v>830</v>
      </c>
      <c r="I4702" t="s">
        <v>745</v>
      </c>
      <c r="J4702" t="s">
        <v>66</v>
      </c>
      <c r="K4702" t="s">
        <v>115</v>
      </c>
      <c r="L4702" t="str">
        <f t="shared" si="355"/>
        <v>1.2 Females</v>
      </c>
      <c r="M4702" t="str">
        <f t="shared" si="356"/>
        <v>Proportion of individuals who use types of collateral to obtain a SHG loan (Among all question respondents)</v>
      </c>
      <c r="N4702" t="s">
        <v>710</v>
      </c>
      <c r="O4702" s="19">
        <v>1.0259505947045132E-2</v>
      </c>
      <c r="P4702">
        <v>2.7942563507490372E-3</v>
      </c>
      <c r="Q4702" s="19">
        <v>4.7809138259425118E-3</v>
      </c>
      <c r="R4702" s="19">
        <v>1.573809806814775E-2</v>
      </c>
      <c r="S4702">
        <v>1951</v>
      </c>
      <c r="T4702" t="str">
        <f t="shared" si="358"/>
        <v>1</v>
      </c>
    </row>
    <row r="4703" spans="1:20" x14ac:dyDescent="0.25">
      <c r="A4703" s="6" t="s">
        <v>629</v>
      </c>
      <c r="B4703" s="6" t="str">
        <f t="shared" si="357"/>
        <v>Uganda</v>
      </c>
      <c r="C4703" t="s">
        <v>65</v>
      </c>
      <c r="D4703" t="str">
        <f t="shared" si="353"/>
        <v>FinScope</v>
      </c>
      <c r="E4703" t="s">
        <v>143</v>
      </c>
      <c r="F4703" t="s">
        <v>671</v>
      </c>
      <c r="G4703" t="str">
        <f t="shared" si="354"/>
        <v>Proportion of individuals who use types of collateral to obtain a SHG loan</v>
      </c>
      <c r="H4703" t="s">
        <v>830</v>
      </c>
      <c r="I4703" t="s">
        <v>745</v>
      </c>
      <c r="J4703" t="s">
        <v>66</v>
      </c>
      <c r="K4703" t="s">
        <v>135</v>
      </c>
      <c r="L4703" t="str">
        <f t="shared" si="355"/>
        <v>6.2 Urban individuals</v>
      </c>
      <c r="M4703" t="str">
        <f t="shared" si="356"/>
        <v>Proportion of individuals who use types of collateral to obtain a SHG loan (Among all question respondents)</v>
      </c>
      <c r="N4703" t="s">
        <v>710</v>
      </c>
      <c r="O4703" s="19">
        <v>7.0654428099940943E-3</v>
      </c>
      <c r="P4703">
        <v>3.8669122483575551E-3</v>
      </c>
      <c r="Q4703" s="19">
        <v>-5.1626492099770931E-4</v>
      </c>
      <c r="R4703" s="19">
        <v>1.4647150540985898E-2</v>
      </c>
      <c r="S4703">
        <v>854</v>
      </c>
      <c r="T4703" t="str">
        <f t="shared" si="358"/>
        <v>1</v>
      </c>
    </row>
    <row r="4704" spans="1:20" x14ac:dyDescent="0.25">
      <c r="A4704" s="6" t="s">
        <v>629</v>
      </c>
      <c r="B4704" s="6" t="str">
        <f t="shared" si="357"/>
        <v>Uganda</v>
      </c>
      <c r="C4704" t="s">
        <v>65</v>
      </c>
      <c r="D4704" t="str">
        <f t="shared" si="353"/>
        <v>FinScope</v>
      </c>
      <c r="E4704" t="s">
        <v>143</v>
      </c>
      <c r="F4704" t="s">
        <v>671</v>
      </c>
      <c r="G4704" t="str">
        <f t="shared" si="354"/>
        <v>Proportion of individuals who use types of collateral to obtain a SHG loan</v>
      </c>
      <c r="H4704" t="s">
        <v>830</v>
      </c>
      <c r="I4704" t="s">
        <v>745</v>
      </c>
      <c r="J4704" t="s">
        <v>66</v>
      </c>
      <c r="K4704" t="s">
        <v>134</v>
      </c>
      <c r="L4704" t="str">
        <f t="shared" si="355"/>
        <v>6.1 Rural individuals</v>
      </c>
      <c r="M4704" t="str">
        <f t="shared" si="356"/>
        <v>Proportion of individuals who use types of collateral to obtain a SHG loan (Among all question respondents)</v>
      </c>
      <c r="N4704" t="s">
        <v>710</v>
      </c>
      <c r="O4704" s="19">
        <v>9.8230820843338944E-3</v>
      </c>
      <c r="P4704">
        <v>2.2909719919916669E-3</v>
      </c>
      <c r="Q4704" s="19">
        <v>5.3312604582945438E-3</v>
      </c>
      <c r="R4704" s="19">
        <v>1.4314903710373245E-2</v>
      </c>
      <c r="S4704">
        <v>2547</v>
      </c>
      <c r="T4704" t="str">
        <f t="shared" si="358"/>
        <v>1</v>
      </c>
    </row>
    <row r="4705" spans="1:20" x14ac:dyDescent="0.25">
      <c r="A4705" s="6" t="s">
        <v>629</v>
      </c>
      <c r="B4705" s="6" t="str">
        <f t="shared" si="357"/>
        <v>Uganda</v>
      </c>
      <c r="C4705" t="s">
        <v>65</v>
      </c>
      <c r="D4705" t="str">
        <f t="shared" si="353"/>
        <v>FinScope</v>
      </c>
      <c r="E4705" t="s">
        <v>143</v>
      </c>
      <c r="F4705" t="s">
        <v>671</v>
      </c>
      <c r="G4705" t="str">
        <f t="shared" si="354"/>
        <v>Proportion of individuals who use types of collateral to obtain a SHG loan</v>
      </c>
      <c r="H4705" t="s">
        <v>830</v>
      </c>
      <c r="I4705" t="s">
        <v>745</v>
      </c>
      <c r="J4705" t="s">
        <v>66</v>
      </c>
      <c r="K4705" t="s">
        <v>124</v>
      </c>
      <c r="L4705" t="str">
        <f t="shared" si="355"/>
        <v>3.2 Individuals who do not have access to a mobile phone</v>
      </c>
      <c r="M4705" t="str">
        <f t="shared" si="356"/>
        <v>Proportion of individuals who use types of collateral to obtain a SHG loan (Among all question respondents)</v>
      </c>
      <c r="N4705" t="s">
        <v>710</v>
      </c>
      <c r="O4705" s="19">
        <v>1.073032235842933E-2</v>
      </c>
      <c r="P4705">
        <v>3.9871545587340032E-3</v>
      </c>
      <c r="Q4705" s="19">
        <v>2.9128601040291809E-3</v>
      </c>
      <c r="R4705" s="19">
        <v>1.8547784612829479E-2</v>
      </c>
      <c r="S4705">
        <v>715</v>
      </c>
      <c r="T4705" t="str">
        <f t="shared" si="358"/>
        <v>1</v>
      </c>
    </row>
    <row r="4706" spans="1:20" x14ac:dyDescent="0.25">
      <c r="A4706" s="6" t="s">
        <v>629</v>
      </c>
      <c r="B4706" s="6" t="str">
        <f t="shared" si="357"/>
        <v>Uganda</v>
      </c>
      <c r="C4706" t="s">
        <v>65</v>
      </c>
      <c r="D4706" t="str">
        <f t="shared" ref="D4706:D4769" si="359">C4706</f>
        <v>FinScope</v>
      </c>
      <c r="E4706" t="s">
        <v>143</v>
      </c>
      <c r="F4706" t="s">
        <v>671</v>
      </c>
      <c r="G4706" t="str">
        <f t="shared" ref="G4706:G4769" si="360">F4706</f>
        <v>Proportion of individuals who use types of collateral to obtain a SHG loan</v>
      </c>
      <c r="H4706" t="s">
        <v>830</v>
      </c>
      <c r="I4706" t="s">
        <v>745</v>
      </c>
      <c r="J4706" t="s">
        <v>66</v>
      </c>
      <c r="K4706" t="s">
        <v>123</v>
      </c>
      <c r="L4706" t="str">
        <f t="shared" ref="L4706:L4769" si="361">K4706</f>
        <v>3.1 Individuals who have access to a mobile phone</v>
      </c>
      <c r="M4706" t="str">
        <f t="shared" ref="M4706:M4765" si="362">CONCATENATE(F4706," (Among ",J4706,")")</f>
        <v>Proportion of individuals who use types of collateral to obtain a SHG loan (Among all question respondents)</v>
      </c>
      <c r="N4706" t="s">
        <v>710</v>
      </c>
      <c r="O4706" s="19">
        <v>8.9487841704593788E-3</v>
      </c>
      <c r="P4706">
        <v>2.295403990021776E-3</v>
      </c>
      <c r="Q4706" s="19">
        <v>4.448272894495107E-3</v>
      </c>
      <c r="R4706" s="19">
        <v>1.3449295446423652E-2</v>
      </c>
      <c r="S4706">
        <v>2680</v>
      </c>
      <c r="T4706" t="str">
        <f t="shared" si="358"/>
        <v>1</v>
      </c>
    </row>
    <row r="4707" spans="1:20" x14ac:dyDescent="0.25">
      <c r="A4707" s="6" t="s">
        <v>629</v>
      </c>
      <c r="B4707" s="6" t="str">
        <f t="shared" si="357"/>
        <v>Uganda</v>
      </c>
      <c r="C4707" t="s">
        <v>65</v>
      </c>
      <c r="D4707" t="str">
        <f t="shared" si="359"/>
        <v>FinScope</v>
      </c>
      <c r="E4707" t="s">
        <v>143</v>
      </c>
      <c r="F4707" t="s">
        <v>671</v>
      </c>
      <c r="G4707" t="str">
        <f t="shared" si="360"/>
        <v>Proportion of individuals who use types of collateral to obtain a SHG loan</v>
      </c>
      <c r="H4707" t="s">
        <v>830</v>
      </c>
      <c r="I4707" t="s">
        <v>745</v>
      </c>
      <c r="J4707" t="s">
        <v>66</v>
      </c>
      <c r="K4707" t="s">
        <v>121</v>
      </c>
      <c r="L4707" t="str">
        <f t="shared" si="361"/>
        <v>2.2 Individuals who do not have a bank account</v>
      </c>
      <c r="M4707" t="str">
        <f t="shared" si="362"/>
        <v>Proportion of individuals who use types of collateral to obtain a SHG loan (Among all question respondents)</v>
      </c>
      <c r="N4707" t="s">
        <v>710</v>
      </c>
      <c r="O4707" s="19">
        <v>1.0508902553784678E-2</v>
      </c>
      <c r="P4707">
        <v>2.2538943464174904E-3</v>
      </c>
      <c r="Q4707" s="19">
        <v>6.0897776568257745E-3</v>
      </c>
      <c r="R4707" s="19">
        <v>1.4928027450743581E-2</v>
      </c>
      <c r="S4707">
        <v>2998</v>
      </c>
      <c r="T4707" t="str">
        <f t="shared" si="358"/>
        <v>1</v>
      </c>
    </row>
    <row r="4708" spans="1:20" x14ac:dyDescent="0.25">
      <c r="A4708" s="6" t="s">
        <v>629</v>
      </c>
      <c r="B4708" s="6" t="str">
        <f t="shared" si="357"/>
        <v>Uganda</v>
      </c>
      <c r="C4708" t="s">
        <v>65</v>
      </c>
      <c r="D4708" t="str">
        <f t="shared" si="359"/>
        <v>FinScope</v>
      </c>
      <c r="E4708" t="s">
        <v>143</v>
      </c>
      <c r="F4708" t="s">
        <v>671</v>
      </c>
      <c r="G4708" t="str">
        <f t="shared" si="360"/>
        <v>Proportion of individuals who use types of collateral to obtain a SHG loan</v>
      </c>
      <c r="H4708" t="s">
        <v>830</v>
      </c>
      <c r="I4708" t="s">
        <v>745</v>
      </c>
      <c r="J4708" t="s">
        <v>66</v>
      </c>
      <c r="K4708" t="s">
        <v>120</v>
      </c>
      <c r="L4708" t="str">
        <f t="shared" si="361"/>
        <v>2.1 Individuals who have a bank account</v>
      </c>
      <c r="M4708" t="str">
        <f t="shared" si="362"/>
        <v>Proportion of individuals who use types of collateral to obtain a SHG loan (Among all question respondents)</v>
      </c>
      <c r="N4708" t="s">
        <v>710</v>
      </c>
      <c r="O4708" s="19">
        <v>0</v>
      </c>
      <c r="P4708"/>
      <c r="S4708">
        <v>309</v>
      </c>
      <c r="T4708" t="str">
        <f t="shared" si="358"/>
        <v>1</v>
      </c>
    </row>
    <row r="4709" spans="1:20" x14ac:dyDescent="0.25">
      <c r="A4709" s="6" t="s">
        <v>629</v>
      </c>
      <c r="B4709" s="6" t="str">
        <f t="shared" si="357"/>
        <v>Uganda</v>
      </c>
      <c r="C4709" t="s">
        <v>65</v>
      </c>
      <c r="D4709" t="str">
        <f t="shared" si="359"/>
        <v>FinScope</v>
      </c>
      <c r="E4709" t="s">
        <v>143</v>
      </c>
      <c r="F4709" t="s">
        <v>671</v>
      </c>
      <c r="G4709" t="str">
        <f t="shared" si="360"/>
        <v>Proportion of individuals who use types of collateral to obtain a SHG loan</v>
      </c>
      <c r="H4709" t="s">
        <v>830</v>
      </c>
      <c r="I4709" t="s">
        <v>745</v>
      </c>
      <c r="J4709" t="s">
        <v>66</v>
      </c>
      <c r="K4709" t="s">
        <v>128</v>
      </c>
      <c r="L4709" t="str">
        <f t="shared" si="361"/>
        <v>4.2 Individuals who do not use mobile money</v>
      </c>
      <c r="M4709" t="str">
        <f t="shared" si="362"/>
        <v>Proportion of individuals who use types of collateral to obtain a SHG loan (Among all question respondents)</v>
      </c>
      <c r="N4709" t="s">
        <v>710</v>
      </c>
      <c r="O4709" s="19">
        <v>6.9783447217539223E-3</v>
      </c>
      <c r="P4709">
        <v>2.1429372516173625E-3</v>
      </c>
      <c r="Q4709" s="19">
        <v>2.7767691792733445E-3</v>
      </c>
      <c r="R4709" s="19">
        <v>1.11799202642345E-2</v>
      </c>
      <c r="S4709">
        <v>1908</v>
      </c>
      <c r="T4709" t="str">
        <f t="shared" si="358"/>
        <v>1</v>
      </c>
    </row>
    <row r="4710" spans="1:20" x14ac:dyDescent="0.25">
      <c r="A4710" s="6" t="s">
        <v>629</v>
      </c>
      <c r="B4710" s="6" t="str">
        <f t="shared" si="357"/>
        <v>Uganda</v>
      </c>
      <c r="C4710" t="s">
        <v>65</v>
      </c>
      <c r="D4710" t="str">
        <f t="shared" si="359"/>
        <v>FinScope</v>
      </c>
      <c r="E4710" t="s">
        <v>143</v>
      </c>
      <c r="F4710" t="s">
        <v>671</v>
      </c>
      <c r="G4710" t="str">
        <f t="shared" si="360"/>
        <v>Proportion of individuals who use types of collateral to obtain a SHG loan</v>
      </c>
      <c r="H4710" t="s">
        <v>830</v>
      </c>
      <c r="I4710" t="s">
        <v>745</v>
      </c>
      <c r="J4710" t="s">
        <v>66</v>
      </c>
      <c r="K4710" t="s">
        <v>127</v>
      </c>
      <c r="L4710" t="str">
        <f t="shared" si="361"/>
        <v>4.1 Individuals who use mobile money</v>
      </c>
      <c r="M4710" t="str">
        <f t="shared" si="362"/>
        <v>Proportion of individuals who use types of collateral to obtain a SHG loan (Among all question respondents)</v>
      </c>
      <c r="N4710" t="s">
        <v>710</v>
      </c>
      <c r="O4710" s="19">
        <v>1.2228599084590577E-2</v>
      </c>
      <c r="P4710">
        <v>3.5919987299728525E-3</v>
      </c>
      <c r="Q4710" s="19">
        <v>5.1859038301753386E-3</v>
      </c>
      <c r="R4710" s="19">
        <v>1.9271294339005818E-2</v>
      </c>
      <c r="S4710">
        <v>1467</v>
      </c>
      <c r="T4710" t="str">
        <f t="shared" si="358"/>
        <v>1</v>
      </c>
    </row>
    <row r="4711" spans="1:20" x14ac:dyDescent="0.25">
      <c r="A4711" s="6" t="s">
        <v>629</v>
      </c>
      <c r="B4711" s="6" t="str">
        <f t="shared" si="357"/>
        <v>Uganda</v>
      </c>
      <c r="C4711" t="s">
        <v>65</v>
      </c>
      <c r="D4711" t="str">
        <f t="shared" si="359"/>
        <v>FinScope</v>
      </c>
      <c r="E4711" t="s">
        <v>143</v>
      </c>
      <c r="F4711" t="s">
        <v>671</v>
      </c>
      <c r="G4711" t="str">
        <f t="shared" si="360"/>
        <v>Proportion of individuals who use types of collateral to obtain a SHG loan</v>
      </c>
      <c r="H4711" t="s">
        <v>831</v>
      </c>
      <c r="I4711" t="s">
        <v>745</v>
      </c>
      <c r="J4711" t="s">
        <v>66</v>
      </c>
      <c r="K4711" t="s">
        <v>114</v>
      </c>
      <c r="L4711" t="str">
        <f t="shared" si="361"/>
        <v>1.1 All individuals</v>
      </c>
      <c r="M4711" t="str">
        <f t="shared" si="362"/>
        <v>Proportion of individuals who use types of collateral to obtain a SHG loan (Among all question respondents)</v>
      </c>
      <c r="N4711" t="s">
        <v>711</v>
      </c>
      <c r="O4711" s="19">
        <v>1.7090151992537626E-2</v>
      </c>
      <c r="P4711">
        <v>2.5612163292928931E-3</v>
      </c>
      <c r="Q4711" s="19">
        <v>1.2068472575635883E-2</v>
      </c>
      <c r="R4711" s="19">
        <v>2.211183140943937E-2</v>
      </c>
      <c r="S4711">
        <v>3401</v>
      </c>
      <c r="T4711" t="str">
        <f t="shared" si="358"/>
        <v>1</v>
      </c>
    </row>
    <row r="4712" spans="1:20" x14ac:dyDescent="0.25">
      <c r="A4712" s="6" t="s">
        <v>629</v>
      </c>
      <c r="B4712" s="6" t="str">
        <f t="shared" si="357"/>
        <v>Uganda</v>
      </c>
      <c r="C4712" t="s">
        <v>65</v>
      </c>
      <c r="D4712" t="str">
        <f t="shared" si="359"/>
        <v>FinScope</v>
      </c>
      <c r="E4712" t="s">
        <v>143</v>
      </c>
      <c r="F4712" t="s">
        <v>671</v>
      </c>
      <c r="G4712" t="str">
        <f t="shared" si="360"/>
        <v>Proportion of individuals who use types of collateral to obtain a SHG loan</v>
      </c>
      <c r="H4712" t="s">
        <v>831</v>
      </c>
      <c r="I4712" t="s">
        <v>745</v>
      </c>
      <c r="J4712" t="s">
        <v>66</v>
      </c>
      <c r="K4712" t="s">
        <v>116</v>
      </c>
      <c r="L4712" t="str">
        <f t="shared" si="361"/>
        <v>1.3 Males</v>
      </c>
      <c r="M4712" t="str">
        <f t="shared" si="362"/>
        <v>Proportion of individuals who use types of collateral to obtain a SHG loan (Among all question respondents)</v>
      </c>
      <c r="N4712" t="s">
        <v>711</v>
      </c>
      <c r="O4712" s="19">
        <v>1.6110766158852652E-2</v>
      </c>
      <c r="P4712">
        <v>3.8288598791635913E-3</v>
      </c>
      <c r="Q4712" s="19">
        <v>8.6036662604598337E-3</v>
      </c>
      <c r="R4712" s="19">
        <v>2.361786605724547E-2</v>
      </c>
      <c r="S4712">
        <v>1450</v>
      </c>
      <c r="T4712" t="str">
        <f t="shared" si="358"/>
        <v>1</v>
      </c>
    </row>
    <row r="4713" spans="1:20" x14ac:dyDescent="0.25">
      <c r="A4713" s="6" t="s">
        <v>629</v>
      </c>
      <c r="B4713" s="6" t="str">
        <f t="shared" si="357"/>
        <v>Uganda</v>
      </c>
      <c r="C4713" t="s">
        <v>65</v>
      </c>
      <c r="D4713" t="str">
        <f t="shared" si="359"/>
        <v>FinScope</v>
      </c>
      <c r="E4713" t="s">
        <v>143</v>
      </c>
      <c r="F4713" t="s">
        <v>671</v>
      </c>
      <c r="G4713" t="str">
        <f t="shared" si="360"/>
        <v>Proportion of individuals who use types of collateral to obtain a SHG loan</v>
      </c>
      <c r="H4713" t="s">
        <v>831</v>
      </c>
      <c r="I4713" t="s">
        <v>745</v>
      </c>
      <c r="J4713" t="s">
        <v>66</v>
      </c>
      <c r="K4713" t="s">
        <v>115</v>
      </c>
      <c r="L4713" t="str">
        <f t="shared" si="361"/>
        <v>1.2 Females</v>
      </c>
      <c r="M4713" t="str">
        <f t="shared" si="362"/>
        <v>Proportion of individuals who use types of collateral to obtain a SHG loan (Among all question respondents)</v>
      </c>
      <c r="N4713" t="s">
        <v>711</v>
      </c>
      <c r="O4713" s="19">
        <v>1.7977489658465351E-2</v>
      </c>
      <c r="P4713">
        <v>3.4345411216817256E-3</v>
      </c>
      <c r="Q4713" s="19">
        <v>1.1243515546246027E-2</v>
      </c>
      <c r="R4713" s="19">
        <v>2.4711463770684675E-2</v>
      </c>
      <c r="S4713">
        <v>1951</v>
      </c>
      <c r="T4713" t="str">
        <f t="shared" si="358"/>
        <v>1</v>
      </c>
    </row>
    <row r="4714" spans="1:20" x14ac:dyDescent="0.25">
      <c r="A4714" s="6" t="s">
        <v>629</v>
      </c>
      <c r="B4714" s="6" t="str">
        <f t="shared" si="357"/>
        <v>Uganda</v>
      </c>
      <c r="C4714" t="s">
        <v>65</v>
      </c>
      <c r="D4714" t="str">
        <f t="shared" si="359"/>
        <v>FinScope</v>
      </c>
      <c r="E4714" t="s">
        <v>143</v>
      </c>
      <c r="F4714" t="s">
        <v>671</v>
      </c>
      <c r="G4714" t="str">
        <f t="shared" si="360"/>
        <v>Proportion of individuals who use types of collateral to obtain a SHG loan</v>
      </c>
      <c r="H4714" t="s">
        <v>831</v>
      </c>
      <c r="I4714" t="s">
        <v>745</v>
      </c>
      <c r="J4714" t="s">
        <v>66</v>
      </c>
      <c r="K4714" t="s">
        <v>135</v>
      </c>
      <c r="L4714" t="str">
        <f t="shared" si="361"/>
        <v>6.2 Urban individuals</v>
      </c>
      <c r="M4714" t="str">
        <f t="shared" si="362"/>
        <v>Proportion of individuals who use types of collateral to obtain a SHG loan (Among all question respondents)</v>
      </c>
      <c r="N4714" t="s">
        <v>711</v>
      </c>
      <c r="O4714" s="19">
        <v>9.3107353151960226E-3</v>
      </c>
      <c r="P4714">
        <v>3.8339000818626212E-3</v>
      </c>
      <c r="Q4714" s="19">
        <v>1.793753283122714E-3</v>
      </c>
      <c r="R4714" s="19">
        <v>1.682771734726933E-2</v>
      </c>
      <c r="S4714">
        <v>854</v>
      </c>
      <c r="T4714" t="str">
        <f t="shared" si="358"/>
        <v>1</v>
      </c>
    </row>
    <row r="4715" spans="1:20" x14ac:dyDescent="0.25">
      <c r="A4715" s="6" t="s">
        <v>629</v>
      </c>
      <c r="B4715" s="6" t="str">
        <f t="shared" si="357"/>
        <v>Uganda</v>
      </c>
      <c r="C4715" t="s">
        <v>65</v>
      </c>
      <c r="D4715" t="str">
        <f t="shared" si="359"/>
        <v>FinScope</v>
      </c>
      <c r="E4715" t="s">
        <v>143</v>
      </c>
      <c r="F4715" t="s">
        <v>671</v>
      </c>
      <c r="G4715" t="str">
        <f t="shared" si="360"/>
        <v>Proportion of individuals who use types of collateral to obtain a SHG loan</v>
      </c>
      <c r="H4715" t="s">
        <v>831</v>
      </c>
      <c r="I4715" t="s">
        <v>745</v>
      </c>
      <c r="J4715" t="s">
        <v>66</v>
      </c>
      <c r="K4715" t="s">
        <v>134</v>
      </c>
      <c r="L4715" t="str">
        <f t="shared" si="361"/>
        <v>6.1 Rural individuals</v>
      </c>
      <c r="M4715" t="str">
        <f t="shared" si="362"/>
        <v>Proportion of individuals who use types of collateral to obtain a SHG loan (Among all question respondents)</v>
      </c>
      <c r="N4715" t="s">
        <v>711</v>
      </c>
      <c r="O4715" s="19">
        <v>1.8929997848703445E-2</v>
      </c>
      <c r="P4715">
        <v>3.0328958610559122E-3</v>
      </c>
      <c r="Q4715" s="19">
        <v>1.2983514318639523E-2</v>
      </c>
      <c r="R4715" s="19">
        <v>2.4876481378767367E-2</v>
      </c>
      <c r="S4715">
        <v>2547</v>
      </c>
      <c r="T4715" t="str">
        <f t="shared" si="358"/>
        <v>1</v>
      </c>
    </row>
    <row r="4716" spans="1:20" x14ac:dyDescent="0.25">
      <c r="A4716" s="6" t="s">
        <v>629</v>
      </c>
      <c r="B4716" s="6" t="str">
        <f t="shared" si="357"/>
        <v>Uganda</v>
      </c>
      <c r="C4716" t="s">
        <v>65</v>
      </c>
      <c r="D4716" t="str">
        <f t="shared" si="359"/>
        <v>FinScope</v>
      </c>
      <c r="E4716" t="s">
        <v>143</v>
      </c>
      <c r="F4716" t="s">
        <v>671</v>
      </c>
      <c r="G4716" t="str">
        <f t="shared" si="360"/>
        <v>Proportion of individuals who use types of collateral to obtain a SHG loan</v>
      </c>
      <c r="H4716" t="s">
        <v>831</v>
      </c>
      <c r="I4716" t="s">
        <v>745</v>
      </c>
      <c r="J4716" t="s">
        <v>66</v>
      </c>
      <c r="K4716" t="s">
        <v>124</v>
      </c>
      <c r="L4716" t="str">
        <f t="shared" si="361"/>
        <v>3.2 Individuals who do not have access to a mobile phone</v>
      </c>
      <c r="M4716" t="str">
        <f t="shared" si="362"/>
        <v>Proportion of individuals who use types of collateral to obtain a SHG loan (Among all question respondents)</v>
      </c>
      <c r="N4716" t="s">
        <v>711</v>
      </c>
      <c r="O4716" s="19">
        <v>1.5301895376819669E-2</v>
      </c>
      <c r="P4716">
        <v>5.9740351905350443E-3</v>
      </c>
      <c r="Q4716" s="19">
        <v>3.5888318573320723E-3</v>
      </c>
      <c r="R4716" s="19">
        <v>2.7014958896307263E-2</v>
      </c>
      <c r="S4716">
        <v>715</v>
      </c>
      <c r="T4716" t="str">
        <f t="shared" si="358"/>
        <v>1</v>
      </c>
    </row>
    <row r="4717" spans="1:20" x14ac:dyDescent="0.25">
      <c r="A4717" s="6" t="s">
        <v>629</v>
      </c>
      <c r="B4717" s="6" t="str">
        <f t="shared" si="357"/>
        <v>Uganda</v>
      </c>
      <c r="C4717" t="s">
        <v>65</v>
      </c>
      <c r="D4717" t="str">
        <f t="shared" si="359"/>
        <v>FinScope</v>
      </c>
      <c r="E4717" t="s">
        <v>143</v>
      </c>
      <c r="F4717" t="s">
        <v>671</v>
      </c>
      <c r="G4717" t="str">
        <f t="shared" si="360"/>
        <v>Proportion of individuals who use types of collateral to obtain a SHG loan</v>
      </c>
      <c r="H4717" t="s">
        <v>831</v>
      </c>
      <c r="I4717" t="s">
        <v>745</v>
      </c>
      <c r="J4717" t="s">
        <v>66</v>
      </c>
      <c r="K4717" t="s">
        <v>123</v>
      </c>
      <c r="L4717" t="str">
        <f t="shared" si="361"/>
        <v>3.1 Individuals who have access to a mobile phone</v>
      </c>
      <c r="M4717" t="str">
        <f t="shared" si="362"/>
        <v>Proportion of individuals who use types of collateral to obtain a SHG loan (Among all question respondents)</v>
      </c>
      <c r="N4717" t="s">
        <v>711</v>
      </c>
      <c r="O4717" s="19">
        <v>1.7597167784756538E-2</v>
      </c>
      <c r="P4717">
        <v>2.8371272631653537E-3</v>
      </c>
      <c r="Q4717" s="19">
        <v>1.2034520296677459E-2</v>
      </c>
      <c r="R4717" s="19">
        <v>2.3159815272835615E-2</v>
      </c>
      <c r="S4717">
        <v>2680</v>
      </c>
      <c r="T4717" t="str">
        <f t="shared" si="358"/>
        <v>1</v>
      </c>
    </row>
    <row r="4718" spans="1:20" x14ac:dyDescent="0.25">
      <c r="A4718" s="6" t="s">
        <v>629</v>
      </c>
      <c r="B4718" s="6" t="str">
        <f t="shared" si="357"/>
        <v>Uganda</v>
      </c>
      <c r="C4718" t="s">
        <v>65</v>
      </c>
      <c r="D4718" t="str">
        <f t="shared" si="359"/>
        <v>FinScope</v>
      </c>
      <c r="E4718" t="s">
        <v>143</v>
      </c>
      <c r="F4718" t="s">
        <v>671</v>
      </c>
      <c r="G4718" t="str">
        <f t="shared" si="360"/>
        <v>Proportion of individuals who use types of collateral to obtain a SHG loan</v>
      </c>
      <c r="H4718" t="s">
        <v>831</v>
      </c>
      <c r="I4718" t="s">
        <v>745</v>
      </c>
      <c r="J4718" t="s">
        <v>66</v>
      </c>
      <c r="K4718" t="s">
        <v>121</v>
      </c>
      <c r="L4718" t="str">
        <f t="shared" si="361"/>
        <v>2.2 Individuals who do not have a bank account</v>
      </c>
      <c r="M4718" t="str">
        <f t="shared" si="362"/>
        <v>Proportion of individuals who use types of collateral to obtain a SHG loan (Among all question respondents)</v>
      </c>
      <c r="N4718" t="s">
        <v>711</v>
      </c>
      <c r="O4718" s="19">
        <v>1.7893323974963994E-2</v>
      </c>
      <c r="P4718">
        <v>2.7728030083249435E-3</v>
      </c>
      <c r="Q4718" s="19">
        <v>1.2456794606172718E-2</v>
      </c>
      <c r="R4718" s="19">
        <v>2.3329853343755272E-2</v>
      </c>
      <c r="S4718">
        <v>2998</v>
      </c>
      <c r="T4718" t="str">
        <f t="shared" si="358"/>
        <v>1</v>
      </c>
    </row>
    <row r="4719" spans="1:20" x14ac:dyDescent="0.25">
      <c r="A4719" s="6" t="s">
        <v>629</v>
      </c>
      <c r="B4719" s="6" t="str">
        <f t="shared" si="357"/>
        <v>Uganda</v>
      </c>
      <c r="C4719" t="s">
        <v>65</v>
      </c>
      <c r="D4719" t="str">
        <f t="shared" si="359"/>
        <v>FinScope</v>
      </c>
      <c r="E4719" t="s">
        <v>143</v>
      </c>
      <c r="F4719" t="s">
        <v>671</v>
      </c>
      <c r="G4719" t="str">
        <f t="shared" si="360"/>
        <v>Proportion of individuals who use types of collateral to obtain a SHG loan</v>
      </c>
      <c r="H4719" t="s">
        <v>831</v>
      </c>
      <c r="I4719" t="s">
        <v>745</v>
      </c>
      <c r="J4719" t="s">
        <v>66</v>
      </c>
      <c r="K4719" t="s">
        <v>120</v>
      </c>
      <c r="L4719" t="str">
        <f t="shared" si="361"/>
        <v>2.1 Individuals who have a bank account</v>
      </c>
      <c r="M4719" t="str">
        <f t="shared" si="362"/>
        <v>Proportion of individuals who use types of collateral to obtain a SHG loan (Among all question respondents)</v>
      </c>
      <c r="N4719" t="s">
        <v>711</v>
      </c>
      <c r="O4719" s="19">
        <v>3.40477437437067E-3</v>
      </c>
      <c r="P4719">
        <v>3.4028547058016271E-3</v>
      </c>
      <c r="Q4719" s="19">
        <v>-3.2670733877232785E-3</v>
      </c>
      <c r="R4719" s="19">
        <v>1.0076622136464618E-2</v>
      </c>
      <c r="S4719">
        <v>309</v>
      </c>
      <c r="T4719" t="str">
        <f t="shared" si="358"/>
        <v>1</v>
      </c>
    </row>
    <row r="4720" spans="1:20" x14ac:dyDescent="0.25">
      <c r="A4720" s="6" t="s">
        <v>629</v>
      </c>
      <c r="B4720" s="6" t="str">
        <f t="shared" si="357"/>
        <v>Uganda</v>
      </c>
      <c r="C4720" t="s">
        <v>65</v>
      </c>
      <c r="D4720" t="str">
        <f t="shared" si="359"/>
        <v>FinScope</v>
      </c>
      <c r="E4720" t="s">
        <v>143</v>
      </c>
      <c r="F4720" t="s">
        <v>671</v>
      </c>
      <c r="G4720" t="str">
        <f t="shared" si="360"/>
        <v>Proportion of individuals who use types of collateral to obtain a SHG loan</v>
      </c>
      <c r="H4720" t="s">
        <v>831</v>
      </c>
      <c r="I4720" t="s">
        <v>745</v>
      </c>
      <c r="J4720" t="s">
        <v>66</v>
      </c>
      <c r="K4720" t="s">
        <v>128</v>
      </c>
      <c r="L4720" t="str">
        <f t="shared" si="361"/>
        <v>4.2 Individuals who do not use mobile money</v>
      </c>
      <c r="M4720" t="str">
        <f t="shared" si="362"/>
        <v>Proportion of individuals who use types of collateral to obtain a SHG loan (Among all question respondents)</v>
      </c>
      <c r="N4720" t="s">
        <v>711</v>
      </c>
      <c r="O4720" s="19">
        <v>2.1306822256819253E-2</v>
      </c>
      <c r="P4720">
        <v>3.9449679768540861E-3</v>
      </c>
      <c r="Q4720" s="19">
        <v>1.3572073628547791E-2</v>
      </c>
      <c r="R4720" s="19">
        <v>2.9041570885090715E-2</v>
      </c>
      <c r="S4720">
        <v>1908</v>
      </c>
      <c r="T4720" t="str">
        <f t="shared" si="358"/>
        <v>1</v>
      </c>
    </row>
    <row r="4721" spans="1:20" x14ac:dyDescent="0.25">
      <c r="A4721" s="6" t="s">
        <v>629</v>
      </c>
      <c r="B4721" s="6" t="str">
        <f t="shared" si="357"/>
        <v>Uganda</v>
      </c>
      <c r="C4721" t="s">
        <v>65</v>
      </c>
      <c r="D4721" t="str">
        <f t="shared" si="359"/>
        <v>FinScope</v>
      </c>
      <c r="E4721" t="s">
        <v>143</v>
      </c>
      <c r="F4721" t="s">
        <v>671</v>
      </c>
      <c r="G4721" t="str">
        <f t="shared" si="360"/>
        <v>Proportion of individuals who use types of collateral to obtain a SHG loan</v>
      </c>
      <c r="H4721" t="s">
        <v>831</v>
      </c>
      <c r="I4721" t="s">
        <v>745</v>
      </c>
      <c r="J4721" t="s">
        <v>66</v>
      </c>
      <c r="K4721" t="s">
        <v>127</v>
      </c>
      <c r="L4721" t="str">
        <f t="shared" si="361"/>
        <v>4.1 Individuals who use mobile money</v>
      </c>
      <c r="M4721" t="str">
        <f t="shared" si="362"/>
        <v>Proportion of individuals who use types of collateral to obtain a SHG loan (Among all question respondents)</v>
      </c>
      <c r="N4721" t="s">
        <v>711</v>
      </c>
      <c r="O4721" s="19">
        <v>1.2371764238129846E-2</v>
      </c>
      <c r="P4721">
        <v>3.1377275834344751E-3</v>
      </c>
      <c r="Q4721" s="19">
        <v>6.2197411382584316E-3</v>
      </c>
      <c r="R4721" s="19">
        <v>1.8523787338001259E-2</v>
      </c>
      <c r="S4721">
        <v>1467</v>
      </c>
      <c r="T4721" t="str">
        <f t="shared" si="358"/>
        <v>1</v>
      </c>
    </row>
    <row r="4722" spans="1:20" x14ac:dyDescent="0.25">
      <c r="A4722" s="6" t="s">
        <v>629</v>
      </c>
      <c r="B4722" s="6" t="str">
        <f t="shared" si="357"/>
        <v>Uganda</v>
      </c>
      <c r="C4722" t="s">
        <v>65</v>
      </c>
      <c r="D4722" t="str">
        <f t="shared" si="359"/>
        <v>FinScope</v>
      </c>
      <c r="E4722" t="s">
        <v>143</v>
      </c>
      <c r="F4722" t="s">
        <v>671</v>
      </c>
      <c r="G4722" t="str">
        <f t="shared" si="360"/>
        <v>Proportion of individuals who use types of collateral to obtain a SHG loan</v>
      </c>
      <c r="H4722" t="s">
        <v>832</v>
      </c>
      <c r="I4722" t="s">
        <v>745</v>
      </c>
      <c r="J4722" t="s">
        <v>66</v>
      </c>
      <c r="K4722" t="s">
        <v>114</v>
      </c>
      <c r="L4722" t="str">
        <f t="shared" si="361"/>
        <v>1.1 All individuals</v>
      </c>
      <c r="M4722" t="str">
        <f t="shared" si="362"/>
        <v>Proportion of individuals who use types of collateral to obtain a SHG loan (Among all question respondents)</v>
      </c>
      <c r="N4722" t="s">
        <v>712</v>
      </c>
      <c r="O4722" s="19">
        <v>0</v>
      </c>
      <c r="P4722"/>
      <c r="S4722">
        <v>3401</v>
      </c>
      <c r="T4722" t="str">
        <f t="shared" si="358"/>
        <v>1</v>
      </c>
    </row>
    <row r="4723" spans="1:20" x14ac:dyDescent="0.25">
      <c r="A4723" s="6" t="s">
        <v>629</v>
      </c>
      <c r="B4723" s="6" t="str">
        <f t="shared" si="357"/>
        <v>Uganda</v>
      </c>
      <c r="C4723" t="s">
        <v>65</v>
      </c>
      <c r="D4723" t="str">
        <f t="shared" si="359"/>
        <v>FinScope</v>
      </c>
      <c r="E4723" t="s">
        <v>143</v>
      </c>
      <c r="F4723" t="s">
        <v>671</v>
      </c>
      <c r="G4723" t="str">
        <f t="shared" si="360"/>
        <v>Proportion of individuals who use types of collateral to obtain a SHG loan</v>
      </c>
      <c r="H4723" t="s">
        <v>832</v>
      </c>
      <c r="I4723" t="s">
        <v>745</v>
      </c>
      <c r="J4723" t="s">
        <v>66</v>
      </c>
      <c r="K4723" t="s">
        <v>116</v>
      </c>
      <c r="L4723" t="str">
        <f t="shared" si="361"/>
        <v>1.3 Males</v>
      </c>
      <c r="M4723" t="str">
        <f t="shared" si="362"/>
        <v>Proportion of individuals who use types of collateral to obtain a SHG loan (Among all question respondents)</v>
      </c>
      <c r="N4723" t="s">
        <v>712</v>
      </c>
      <c r="O4723" s="19">
        <v>0</v>
      </c>
      <c r="P4723"/>
      <c r="S4723">
        <v>1450</v>
      </c>
      <c r="T4723" t="str">
        <f t="shared" si="358"/>
        <v>1</v>
      </c>
    </row>
    <row r="4724" spans="1:20" x14ac:dyDescent="0.25">
      <c r="A4724" s="6" t="s">
        <v>629</v>
      </c>
      <c r="B4724" s="6" t="str">
        <f t="shared" si="357"/>
        <v>Uganda</v>
      </c>
      <c r="C4724" t="s">
        <v>65</v>
      </c>
      <c r="D4724" t="str">
        <f t="shared" si="359"/>
        <v>FinScope</v>
      </c>
      <c r="E4724" t="s">
        <v>143</v>
      </c>
      <c r="F4724" t="s">
        <v>671</v>
      </c>
      <c r="G4724" t="str">
        <f t="shared" si="360"/>
        <v>Proportion of individuals who use types of collateral to obtain a SHG loan</v>
      </c>
      <c r="H4724" t="s">
        <v>832</v>
      </c>
      <c r="I4724" t="s">
        <v>745</v>
      </c>
      <c r="J4724" t="s">
        <v>66</v>
      </c>
      <c r="K4724" t="s">
        <v>115</v>
      </c>
      <c r="L4724" t="str">
        <f t="shared" si="361"/>
        <v>1.2 Females</v>
      </c>
      <c r="M4724" t="str">
        <f t="shared" si="362"/>
        <v>Proportion of individuals who use types of collateral to obtain a SHG loan (Among all question respondents)</v>
      </c>
      <c r="N4724" t="s">
        <v>712</v>
      </c>
      <c r="O4724" s="19">
        <v>0</v>
      </c>
      <c r="P4724"/>
      <c r="S4724">
        <v>1951</v>
      </c>
      <c r="T4724" t="str">
        <f t="shared" si="358"/>
        <v>1</v>
      </c>
    </row>
    <row r="4725" spans="1:20" x14ac:dyDescent="0.25">
      <c r="A4725" s="6" t="s">
        <v>629</v>
      </c>
      <c r="B4725" s="6" t="str">
        <f t="shared" si="357"/>
        <v>Uganda</v>
      </c>
      <c r="C4725" t="s">
        <v>65</v>
      </c>
      <c r="D4725" t="str">
        <f t="shared" si="359"/>
        <v>FinScope</v>
      </c>
      <c r="E4725" t="s">
        <v>143</v>
      </c>
      <c r="F4725" t="s">
        <v>671</v>
      </c>
      <c r="G4725" t="str">
        <f t="shared" si="360"/>
        <v>Proportion of individuals who use types of collateral to obtain a SHG loan</v>
      </c>
      <c r="H4725" t="s">
        <v>832</v>
      </c>
      <c r="I4725" t="s">
        <v>745</v>
      </c>
      <c r="J4725" t="s">
        <v>66</v>
      </c>
      <c r="K4725" t="s">
        <v>135</v>
      </c>
      <c r="L4725" t="str">
        <f t="shared" si="361"/>
        <v>6.2 Urban individuals</v>
      </c>
      <c r="M4725" t="str">
        <f t="shared" si="362"/>
        <v>Proportion of individuals who use types of collateral to obtain a SHG loan (Among all question respondents)</v>
      </c>
      <c r="N4725" t="s">
        <v>712</v>
      </c>
      <c r="O4725" s="19">
        <v>0</v>
      </c>
      <c r="P4725"/>
      <c r="S4725">
        <v>854</v>
      </c>
      <c r="T4725" t="str">
        <f t="shared" si="358"/>
        <v>1</v>
      </c>
    </row>
    <row r="4726" spans="1:20" x14ac:dyDescent="0.25">
      <c r="A4726" s="6" t="s">
        <v>629</v>
      </c>
      <c r="B4726" s="6" t="str">
        <f t="shared" si="357"/>
        <v>Uganda</v>
      </c>
      <c r="C4726" t="s">
        <v>65</v>
      </c>
      <c r="D4726" t="str">
        <f t="shared" si="359"/>
        <v>FinScope</v>
      </c>
      <c r="E4726" t="s">
        <v>143</v>
      </c>
      <c r="F4726" t="s">
        <v>671</v>
      </c>
      <c r="G4726" t="str">
        <f t="shared" si="360"/>
        <v>Proportion of individuals who use types of collateral to obtain a SHG loan</v>
      </c>
      <c r="H4726" t="s">
        <v>832</v>
      </c>
      <c r="I4726" t="s">
        <v>745</v>
      </c>
      <c r="J4726" t="s">
        <v>66</v>
      </c>
      <c r="K4726" t="s">
        <v>134</v>
      </c>
      <c r="L4726" t="str">
        <f t="shared" si="361"/>
        <v>6.1 Rural individuals</v>
      </c>
      <c r="M4726" t="str">
        <f t="shared" si="362"/>
        <v>Proportion of individuals who use types of collateral to obtain a SHG loan (Among all question respondents)</v>
      </c>
      <c r="N4726" t="s">
        <v>712</v>
      </c>
      <c r="O4726" s="19">
        <v>0</v>
      </c>
      <c r="P4726"/>
      <c r="S4726">
        <v>2547</v>
      </c>
      <c r="T4726" t="str">
        <f t="shared" si="358"/>
        <v>1</v>
      </c>
    </row>
    <row r="4727" spans="1:20" x14ac:dyDescent="0.25">
      <c r="A4727" s="6" t="s">
        <v>629</v>
      </c>
      <c r="B4727" s="6" t="str">
        <f t="shared" si="357"/>
        <v>Uganda</v>
      </c>
      <c r="C4727" t="s">
        <v>65</v>
      </c>
      <c r="D4727" t="str">
        <f t="shared" si="359"/>
        <v>FinScope</v>
      </c>
      <c r="E4727" t="s">
        <v>143</v>
      </c>
      <c r="F4727" t="s">
        <v>671</v>
      </c>
      <c r="G4727" t="str">
        <f t="shared" si="360"/>
        <v>Proportion of individuals who use types of collateral to obtain a SHG loan</v>
      </c>
      <c r="H4727" t="s">
        <v>832</v>
      </c>
      <c r="I4727" t="s">
        <v>745</v>
      </c>
      <c r="J4727" t="s">
        <v>66</v>
      </c>
      <c r="K4727" t="s">
        <v>124</v>
      </c>
      <c r="L4727" t="str">
        <f t="shared" si="361"/>
        <v>3.2 Individuals who do not have access to a mobile phone</v>
      </c>
      <c r="M4727" t="str">
        <f t="shared" si="362"/>
        <v>Proportion of individuals who use types of collateral to obtain a SHG loan (Among all question respondents)</v>
      </c>
      <c r="N4727" t="s">
        <v>712</v>
      </c>
      <c r="O4727" s="19">
        <v>0</v>
      </c>
      <c r="P4727"/>
      <c r="S4727">
        <v>715</v>
      </c>
      <c r="T4727" t="str">
        <f t="shared" si="358"/>
        <v>1</v>
      </c>
    </row>
    <row r="4728" spans="1:20" x14ac:dyDescent="0.25">
      <c r="A4728" s="6" t="s">
        <v>629</v>
      </c>
      <c r="B4728" s="6" t="str">
        <f t="shared" si="357"/>
        <v>Uganda</v>
      </c>
      <c r="C4728" t="s">
        <v>65</v>
      </c>
      <c r="D4728" t="str">
        <f t="shared" si="359"/>
        <v>FinScope</v>
      </c>
      <c r="E4728" t="s">
        <v>143</v>
      </c>
      <c r="F4728" t="s">
        <v>671</v>
      </c>
      <c r="G4728" t="str">
        <f t="shared" si="360"/>
        <v>Proportion of individuals who use types of collateral to obtain a SHG loan</v>
      </c>
      <c r="H4728" t="s">
        <v>832</v>
      </c>
      <c r="I4728" t="s">
        <v>745</v>
      </c>
      <c r="J4728" t="s">
        <v>66</v>
      </c>
      <c r="K4728" t="s">
        <v>123</v>
      </c>
      <c r="L4728" t="str">
        <f t="shared" si="361"/>
        <v>3.1 Individuals who have access to a mobile phone</v>
      </c>
      <c r="M4728" t="str">
        <f t="shared" si="362"/>
        <v>Proportion of individuals who use types of collateral to obtain a SHG loan (Among all question respondents)</v>
      </c>
      <c r="N4728" t="s">
        <v>712</v>
      </c>
      <c r="O4728" s="19">
        <v>0</v>
      </c>
      <c r="P4728"/>
      <c r="S4728">
        <v>2680</v>
      </c>
      <c r="T4728" t="str">
        <f t="shared" si="358"/>
        <v>1</v>
      </c>
    </row>
    <row r="4729" spans="1:20" x14ac:dyDescent="0.25">
      <c r="A4729" s="6" t="s">
        <v>629</v>
      </c>
      <c r="B4729" s="6" t="str">
        <f t="shared" si="357"/>
        <v>Uganda</v>
      </c>
      <c r="C4729" t="s">
        <v>65</v>
      </c>
      <c r="D4729" t="str">
        <f t="shared" si="359"/>
        <v>FinScope</v>
      </c>
      <c r="E4729" t="s">
        <v>143</v>
      </c>
      <c r="F4729" t="s">
        <v>671</v>
      </c>
      <c r="G4729" t="str">
        <f t="shared" si="360"/>
        <v>Proportion of individuals who use types of collateral to obtain a SHG loan</v>
      </c>
      <c r="H4729" t="s">
        <v>832</v>
      </c>
      <c r="I4729" t="s">
        <v>745</v>
      </c>
      <c r="J4729" t="s">
        <v>66</v>
      </c>
      <c r="K4729" t="s">
        <v>121</v>
      </c>
      <c r="L4729" t="str">
        <f t="shared" si="361"/>
        <v>2.2 Individuals who do not have a bank account</v>
      </c>
      <c r="M4729" t="str">
        <f t="shared" si="362"/>
        <v>Proportion of individuals who use types of collateral to obtain a SHG loan (Among all question respondents)</v>
      </c>
      <c r="N4729" t="s">
        <v>712</v>
      </c>
      <c r="O4729" s="19">
        <v>0</v>
      </c>
      <c r="P4729"/>
      <c r="S4729">
        <v>2998</v>
      </c>
      <c r="T4729" t="str">
        <f t="shared" si="358"/>
        <v>1</v>
      </c>
    </row>
    <row r="4730" spans="1:20" x14ac:dyDescent="0.25">
      <c r="A4730" s="6" t="s">
        <v>629</v>
      </c>
      <c r="B4730" s="6" t="str">
        <f t="shared" si="357"/>
        <v>Uganda</v>
      </c>
      <c r="C4730" t="s">
        <v>65</v>
      </c>
      <c r="D4730" t="str">
        <f t="shared" si="359"/>
        <v>FinScope</v>
      </c>
      <c r="E4730" t="s">
        <v>143</v>
      </c>
      <c r="F4730" t="s">
        <v>671</v>
      </c>
      <c r="G4730" t="str">
        <f t="shared" si="360"/>
        <v>Proportion of individuals who use types of collateral to obtain a SHG loan</v>
      </c>
      <c r="H4730" t="s">
        <v>832</v>
      </c>
      <c r="I4730" t="s">
        <v>745</v>
      </c>
      <c r="J4730" t="s">
        <v>66</v>
      </c>
      <c r="K4730" t="s">
        <v>120</v>
      </c>
      <c r="L4730" t="str">
        <f t="shared" si="361"/>
        <v>2.1 Individuals who have a bank account</v>
      </c>
      <c r="M4730" t="str">
        <f t="shared" si="362"/>
        <v>Proportion of individuals who use types of collateral to obtain a SHG loan (Among all question respondents)</v>
      </c>
      <c r="N4730" t="s">
        <v>712</v>
      </c>
      <c r="O4730" s="19">
        <v>0</v>
      </c>
      <c r="P4730"/>
      <c r="S4730">
        <v>309</v>
      </c>
      <c r="T4730" t="str">
        <f t="shared" si="358"/>
        <v>1</v>
      </c>
    </row>
    <row r="4731" spans="1:20" x14ac:dyDescent="0.25">
      <c r="A4731" s="6" t="s">
        <v>629</v>
      </c>
      <c r="B4731" s="6" t="str">
        <f t="shared" si="357"/>
        <v>Uganda</v>
      </c>
      <c r="C4731" t="s">
        <v>65</v>
      </c>
      <c r="D4731" t="str">
        <f t="shared" si="359"/>
        <v>FinScope</v>
      </c>
      <c r="E4731" t="s">
        <v>143</v>
      </c>
      <c r="F4731" t="s">
        <v>671</v>
      </c>
      <c r="G4731" t="str">
        <f t="shared" si="360"/>
        <v>Proportion of individuals who use types of collateral to obtain a SHG loan</v>
      </c>
      <c r="H4731" t="s">
        <v>832</v>
      </c>
      <c r="I4731" t="s">
        <v>745</v>
      </c>
      <c r="J4731" t="s">
        <v>66</v>
      </c>
      <c r="K4731" t="s">
        <v>128</v>
      </c>
      <c r="L4731" t="str">
        <f t="shared" si="361"/>
        <v>4.2 Individuals who do not use mobile money</v>
      </c>
      <c r="M4731" t="str">
        <f t="shared" si="362"/>
        <v>Proportion of individuals who use types of collateral to obtain a SHG loan (Among all question respondents)</v>
      </c>
      <c r="N4731" t="s">
        <v>712</v>
      </c>
      <c r="O4731" s="19">
        <v>0</v>
      </c>
      <c r="P4731"/>
      <c r="S4731">
        <v>1908</v>
      </c>
      <c r="T4731" t="str">
        <f t="shared" si="358"/>
        <v>1</v>
      </c>
    </row>
    <row r="4732" spans="1:20" x14ac:dyDescent="0.25">
      <c r="A4732" s="6" t="s">
        <v>629</v>
      </c>
      <c r="B4732" s="6" t="str">
        <f t="shared" ref="B4732:B4795" si="363">A4732</f>
        <v>Uganda</v>
      </c>
      <c r="C4732" t="s">
        <v>65</v>
      </c>
      <c r="D4732" t="str">
        <f t="shared" si="359"/>
        <v>FinScope</v>
      </c>
      <c r="E4732" t="s">
        <v>143</v>
      </c>
      <c r="F4732" t="s">
        <v>671</v>
      </c>
      <c r="G4732" t="str">
        <f t="shared" si="360"/>
        <v>Proportion of individuals who use types of collateral to obtain a SHG loan</v>
      </c>
      <c r="H4732" t="s">
        <v>832</v>
      </c>
      <c r="I4732" t="s">
        <v>745</v>
      </c>
      <c r="J4732" t="s">
        <v>66</v>
      </c>
      <c r="K4732" t="s">
        <v>127</v>
      </c>
      <c r="L4732" t="str">
        <f t="shared" si="361"/>
        <v>4.1 Individuals who use mobile money</v>
      </c>
      <c r="M4732" t="str">
        <f t="shared" si="362"/>
        <v>Proportion of individuals who use types of collateral to obtain a SHG loan (Among all question respondents)</v>
      </c>
      <c r="N4732" t="s">
        <v>712</v>
      </c>
      <c r="O4732" s="19">
        <v>0</v>
      </c>
      <c r="P4732"/>
      <c r="S4732">
        <v>1467</v>
      </c>
      <c r="T4732" t="str">
        <f t="shared" si="358"/>
        <v>1</v>
      </c>
    </row>
    <row r="4733" spans="1:20" x14ac:dyDescent="0.25">
      <c r="A4733" s="6" t="s">
        <v>629</v>
      </c>
      <c r="B4733" s="6" t="str">
        <f t="shared" si="363"/>
        <v>Uganda</v>
      </c>
      <c r="C4733" t="s">
        <v>65</v>
      </c>
      <c r="D4733" t="str">
        <f t="shared" si="359"/>
        <v>FinScope</v>
      </c>
      <c r="E4733" t="s">
        <v>143</v>
      </c>
      <c r="F4733" t="s">
        <v>671</v>
      </c>
      <c r="G4733" t="str">
        <f t="shared" si="360"/>
        <v>Proportion of individuals who use types of collateral to obtain a SHG loan</v>
      </c>
      <c r="H4733" t="s">
        <v>833</v>
      </c>
      <c r="I4733" t="s">
        <v>745</v>
      </c>
      <c r="J4733" t="s">
        <v>66</v>
      </c>
      <c r="K4733" t="s">
        <v>114</v>
      </c>
      <c r="L4733" t="str">
        <f t="shared" si="361"/>
        <v>1.1 All individuals</v>
      </c>
      <c r="M4733" t="str">
        <f t="shared" si="362"/>
        <v>Proportion of individuals who use types of collateral to obtain a SHG loan (Among all question respondents)</v>
      </c>
      <c r="N4733" t="s">
        <v>713</v>
      </c>
      <c r="O4733" s="19">
        <v>2.3035650547336323E-2</v>
      </c>
      <c r="P4733">
        <v>3.1186322024988025E-3</v>
      </c>
      <c r="Q4733" s="19">
        <v>1.6921067034393139E-2</v>
      </c>
      <c r="R4733" s="19">
        <v>2.9150234060279508E-2</v>
      </c>
      <c r="S4733">
        <v>3401</v>
      </c>
      <c r="T4733" t="str">
        <f t="shared" si="358"/>
        <v>1</v>
      </c>
    </row>
    <row r="4734" spans="1:20" x14ac:dyDescent="0.25">
      <c r="A4734" s="6" t="s">
        <v>629</v>
      </c>
      <c r="B4734" s="6" t="str">
        <f t="shared" si="363"/>
        <v>Uganda</v>
      </c>
      <c r="C4734" t="s">
        <v>65</v>
      </c>
      <c r="D4734" t="str">
        <f t="shared" si="359"/>
        <v>FinScope</v>
      </c>
      <c r="E4734" t="s">
        <v>143</v>
      </c>
      <c r="F4734" t="s">
        <v>671</v>
      </c>
      <c r="G4734" t="str">
        <f t="shared" si="360"/>
        <v>Proportion of individuals who use types of collateral to obtain a SHG loan</v>
      </c>
      <c r="H4734" t="s">
        <v>833</v>
      </c>
      <c r="I4734" t="s">
        <v>745</v>
      </c>
      <c r="J4734" t="s">
        <v>66</v>
      </c>
      <c r="K4734" t="s">
        <v>116</v>
      </c>
      <c r="L4734" t="str">
        <f t="shared" si="361"/>
        <v>1.3 Males</v>
      </c>
      <c r="M4734" t="str">
        <f t="shared" si="362"/>
        <v>Proportion of individuals who use types of collateral to obtain a SHG loan (Among all question respondents)</v>
      </c>
      <c r="N4734" t="s">
        <v>713</v>
      </c>
      <c r="O4734" s="19">
        <v>2.1667537970225033E-2</v>
      </c>
      <c r="P4734">
        <v>4.4038281657046256E-3</v>
      </c>
      <c r="Q4734" s="19">
        <v>1.3033119626735659E-2</v>
      </c>
      <c r="R4734" s="19">
        <v>3.0301956313714407E-2</v>
      </c>
      <c r="S4734">
        <v>1450</v>
      </c>
      <c r="T4734" t="str">
        <f t="shared" si="358"/>
        <v>1</v>
      </c>
    </row>
    <row r="4735" spans="1:20" x14ac:dyDescent="0.25">
      <c r="A4735" s="6" t="s">
        <v>629</v>
      </c>
      <c r="B4735" s="6" t="str">
        <f t="shared" si="363"/>
        <v>Uganda</v>
      </c>
      <c r="C4735" t="s">
        <v>65</v>
      </c>
      <c r="D4735" t="str">
        <f t="shared" si="359"/>
        <v>FinScope</v>
      </c>
      <c r="E4735" t="s">
        <v>143</v>
      </c>
      <c r="F4735" t="s">
        <v>671</v>
      </c>
      <c r="G4735" t="str">
        <f t="shared" si="360"/>
        <v>Proportion of individuals who use types of collateral to obtain a SHG loan</v>
      </c>
      <c r="H4735" t="s">
        <v>833</v>
      </c>
      <c r="I4735" t="s">
        <v>745</v>
      </c>
      <c r="J4735" t="s">
        <v>66</v>
      </c>
      <c r="K4735" t="s">
        <v>115</v>
      </c>
      <c r="L4735" t="str">
        <f t="shared" si="361"/>
        <v>1.2 Females</v>
      </c>
      <c r="M4735" t="str">
        <f t="shared" si="362"/>
        <v>Proportion of individuals who use types of collateral to obtain a SHG loan (Among all question respondents)</v>
      </c>
      <c r="N4735" t="s">
        <v>713</v>
      </c>
      <c r="O4735" s="19">
        <v>2.427518023946252E-2</v>
      </c>
      <c r="P4735">
        <v>4.4047148437453892E-3</v>
      </c>
      <c r="Q4735" s="19">
        <v>1.5639023420071757E-2</v>
      </c>
      <c r="R4735" s="19">
        <v>3.2911337058853282E-2</v>
      </c>
      <c r="S4735">
        <v>1951</v>
      </c>
      <c r="T4735" t="str">
        <f t="shared" si="358"/>
        <v>1</v>
      </c>
    </row>
    <row r="4736" spans="1:20" x14ac:dyDescent="0.25">
      <c r="A4736" s="6" t="s">
        <v>629</v>
      </c>
      <c r="B4736" s="6" t="str">
        <f t="shared" si="363"/>
        <v>Uganda</v>
      </c>
      <c r="C4736" t="s">
        <v>65</v>
      </c>
      <c r="D4736" t="str">
        <f t="shared" si="359"/>
        <v>FinScope</v>
      </c>
      <c r="E4736" t="s">
        <v>143</v>
      </c>
      <c r="F4736" t="s">
        <v>671</v>
      </c>
      <c r="G4736" t="str">
        <f t="shared" si="360"/>
        <v>Proportion of individuals who use types of collateral to obtain a SHG loan</v>
      </c>
      <c r="H4736" t="s">
        <v>833</v>
      </c>
      <c r="I4736" t="s">
        <v>745</v>
      </c>
      <c r="J4736" t="s">
        <v>66</v>
      </c>
      <c r="K4736" t="s">
        <v>135</v>
      </c>
      <c r="L4736" t="str">
        <f t="shared" si="361"/>
        <v>6.2 Urban individuals</v>
      </c>
      <c r="M4736" t="str">
        <f t="shared" si="362"/>
        <v>Proportion of individuals who use types of collateral to obtain a SHG loan (Among all question respondents)</v>
      </c>
      <c r="N4736" t="s">
        <v>713</v>
      </c>
      <c r="O4736" s="19">
        <v>1.0015250473381032E-2</v>
      </c>
      <c r="P4736">
        <v>5.2513483425722313E-3</v>
      </c>
      <c r="Q4736" s="19">
        <v>-2.8086843749461181E-4</v>
      </c>
      <c r="R4736" s="19">
        <v>2.0311369384256678E-2</v>
      </c>
      <c r="S4736">
        <v>854</v>
      </c>
      <c r="T4736" t="str">
        <f t="shared" si="358"/>
        <v>1</v>
      </c>
    </row>
    <row r="4737" spans="1:20" x14ac:dyDescent="0.25">
      <c r="A4737" s="6" t="s">
        <v>629</v>
      </c>
      <c r="B4737" s="6" t="str">
        <f t="shared" si="363"/>
        <v>Uganda</v>
      </c>
      <c r="C4737" t="s">
        <v>65</v>
      </c>
      <c r="D4737" t="str">
        <f t="shared" si="359"/>
        <v>FinScope</v>
      </c>
      <c r="E4737" t="s">
        <v>143</v>
      </c>
      <c r="F4737" t="s">
        <v>671</v>
      </c>
      <c r="G4737" t="str">
        <f t="shared" si="360"/>
        <v>Proportion of individuals who use types of collateral to obtain a SHG loan</v>
      </c>
      <c r="H4737" t="s">
        <v>833</v>
      </c>
      <c r="I4737" t="s">
        <v>745</v>
      </c>
      <c r="J4737" t="s">
        <v>66</v>
      </c>
      <c r="K4737" t="s">
        <v>134</v>
      </c>
      <c r="L4737" t="str">
        <f t="shared" si="361"/>
        <v>6.1 Rural individuals</v>
      </c>
      <c r="M4737" t="str">
        <f t="shared" si="362"/>
        <v>Proportion of individuals who use types of collateral to obtain a SHG loan (Among all question respondents)</v>
      </c>
      <c r="N4737" t="s">
        <v>713</v>
      </c>
      <c r="O4737" s="19">
        <v>2.6114998281911436E-2</v>
      </c>
      <c r="P4737">
        <v>3.6493129449930712E-3</v>
      </c>
      <c r="Q4737" s="19">
        <v>1.8959929226591073E-2</v>
      </c>
      <c r="R4737" s="19">
        <v>3.3270067337231798E-2</v>
      </c>
      <c r="S4737">
        <v>2547</v>
      </c>
      <c r="T4737" t="str">
        <f t="shared" si="358"/>
        <v>1</v>
      </c>
    </row>
    <row r="4738" spans="1:20" x14ac:dyDescent="0.25">
      <c r="A4738" s="6" t="s">
        <v>629</v>
      </c>
      <c r="B4738" s="6" t="str">
        <f t="shared" si="363"/>
        <v>Uganda</v>
      </c>
      <c r="C4738" t="s">
        <v>65</v>
      </c>
      <c r="D4738" t="str">
        <f t="shared" si="359"/>
        <v>FinScope</v>
      </c>
      <c r="E4738" t="s">
        <v>143</v>
      </c>
      <c r="F4738" t="s">
        <v>671</v>
      </c>
      <c r="G4738" t="str">
        <f t="shared" si="360"/>
        <v>Proportion of individuals who use types of collateral to obtain a SHG loan</v>
      </c>
      <c r="H4738" t="s">
        <v>833</v>
      </c>
      <c r="I4738" t="s">
        <v>745</v>
      </c>
      <c r="J4738" t="s">
        <v>66</v>
      </c>
      <c r="K4738" t="s">
        <v>124</v>
      </c>
      <c r="L4738" t="str">
        <f t="shared" si="361"/>
        <v>3.2 Individuals who do not have access to a mobile phone</v>
      </c>
      <c r="M4738" t="str">
        <f t="shared" si="362"/>
        <v>Proportion of individuals who use types of collateral to obtain a SHG loan (Among all question respondents)</v>
      </c>
      <c r="N4738" t="s">
        <v>713</v>
      </c>
      <c r="O4738" s="19">
        <v>1.8943785387127873E-2</v>
      </c>
      <c r="P4738">
        <v>6.3441577404668688E-3</v>
      </c>
      <c r="Q4738" s="19">
        <v>6.50503666507991E-3</v>
      </c>
      <c r="R4738" s="19">
        <v>3.1382534109175839E-2</v>
      </c>
      <c r="S4738">
        <v>715</v>
      </c>
      <c r="T4738" t="str">
        <f t="shared" si="358"/>
        <v>1</v>
      </c>
    </row>
    <row r="4739" spans="1:20" x14ac:dyDescent="0.25">
      <c r="A4739" s="6" t="s">
        <v>629</v>
      </c>
      <c r="B4739" s="6" t="str">
        <f t="shared" si="363"/>
        <v>Uganda</v>
      </c>
      <c r="C4739" t="s">
        <v>65</v>
      </c>
      <c r="D4739" t="str">
        <f t="shared" si="359"/>
        <v>FinScope</v>
      </c>
      <c r="E4739" t="s">
        <v>143</v>
      </c>
      <c r="F4739" t="s">
        <v>671</v>
      </c>
      <c r="G4739" t="str">
        <f t="shared" si="360"/>
        <v>Proportion of individuals who use types of collateral to obtain a SHG loan</v>
      </c>
      <c r="H4739" t="s">
        <v>833</v>
      </c>
      <c r="I4739" t="s">
        <v>745</v>
      </c>
      <c r="J4739" t="s">
        <v>66</v>
      </c>
      <c r="K4739" t="s">
        <v>123</v>
      </c>
      <c r="L4739" t="str">
        <f t="shared" si="361"/>
        <v>3.1 Individuals who have access to a mobile phone</v>
      </c>
      <c r="M4739" t="str">
        <f t="shared" si="362"/>
        <v>Proportion of individuals who use types of collateral to obtain a SHG loan (Among all question respondents)</v>
      </c>
      <c r="N4739" t="s">
        <v>713</v>
      </c>
      <c r="O4739" s="19">
        <v>2.4153946834806019E-2</v>
      </c>
      <c r="P4739">
        <v>3.5744686762252537E-3</v>
      </c>
      <c r="Q4739" s="19">
        <v>1.7145622089853291E-2</v>
      </c>
      <c r="R4739" s="19">
        <v>3.1162271579758746E-2</v>
      </c>
      <c r="S4739">
        <v>2680</v>
      </c>
      <c r="T4739" t="str">
        <f t="shared" si="358"/>
        <v>1</v>
      </c>
    </row>
    <row r="4740" spans="1:20" x14ac:dyDescent="0.25">
      <c r="A4740" s="6" t="s">
        <v>629</v>
      </c>
      <c r="B4740" s="6" t="str">
        <f t="shared" si="363"/>
        <v>Uganda</v>
      </c>
      <c r="C4740" t="s">
        <v>65</v>
      </c>
      <c r="D4740" t="str">
        <f t="shared" si="359"/>
        <v>FinScope</v>
      </c>
      <c r="E4740" t="s">
        <v>143</v>
      </c>
      <c r="F4740" t="s">
        <v>671</v>
      </c>
      <c r="G4740" t="str">
        <f t="shared" si="360"/>
        <v>Proportion of individuals who use types of collateral to obtain a SHG loan</v>
      </c>
      <c r="H4740" t="s">
        <v>833</v>
      </c>
      <c r="I4740" t="s">
        <v>745</v>
      </c>
      <c r="J4740" t="s">
        <v>66</v>
      </c>
      <c r="K4740" t="s">
        <v>121</v>
      </c>
      <c r="L4740" t="str">
        <f t="shared" si="361"/>
        <v>2.2 Individuals who do not have a bank account</v>
      </c>
      <c r="M4740" t="str">
        <f t="shared" si="362"/>
        <v>Proportion of individuals who use types of collateral to obtain a SHG loan (Among all question respondents)</v>
      </c>
      <c r="N4740" t="s">
        <v>713</v>
      </c>
      <c r="O4740" s="19">
        <v>2.182464681101548E-2</v>
      </c>
      <c r="P4740">
        <v>3.0344833422128801E-3</v>
      </c>
      <c r="Q4740" s="19">
        <v>1.5875050767041862E-2</v>
      </c>
      <c r="R4740" s="19">
        <v>2.7774242854989098E-2</v>
      </c>
      <c r="S4740">
        <v>2998</v>
      </c>
      <c r="T4740" t="str">
        <f t="shared" si="358"/>
        <v>1</v>
      </c>
    </row>
    <row r="4741" spans="1:20" x14ac:dyDescent="0.25">
      <c r="A4741" s="6" t="s">
        <v>629</v>
      </c>
      <c r="B4741" s="6" t="str">
        <f t="shared" si="363"/>
        <v>Uganda</v>
      </c>
      <c r="C4741" t="s">
        <v>65</v>
      </c>
      <c r="D4741" t="str">
        <f t="shared" si="359"/>
        <v>FinScope</v>
      </c>
      <c r="E4741" t="s">
        <v>143</v>
      </c>
      <c r="F4741" t="s">
        <v>671</v>
      </c>
      <c r="G4741" t="str">
        <f t="shared" si="360"/>
        <v>Proportion of individuals who use types of collateral to obtain a SHG loan</v>
      </c>
      <c r="H4741" t="s">
        <v>833</v>
      </c>
      <c r="I4741" t="s">
        <v>745</v>
      </c>
      <c r="J4741" t="s">
        <v>66</v>
      </c>
      <c r="K4741" t="s">
        <v>120</v>
      </c>
      <c r="L4741" t="str">
        <f t="shared" si="361"/>
        <v>2.1 Individuals who have a bank account</v>
      </c>
      <c r="M4741" t="str">
        <f t="shared" si="362"/>
        <v>Proportion of individuals who use types of collateral to obtain a SHG loan (Among all question respondents)</v>
      </c>
      <c r="N4741" t="s">
        <v>713</v>
      </c>
      <c r="O4741" s="19">
        <v>3.8175369692121409E-2</v>
      </c>
      <c r="P4741">
        <v>1.7169893105156393E-2</v>
      </c>
      <c r="Q4741" s="19">
        <v>4.5110134991514436E-3</v>
      </c>
      <c r="R4741" s="19">
        <v>7.1839725885091382E-2</v>
      </c>
      <c r="S4741">
        <v>309</v>
      </c>
      <c r="T4741" t="str">
        <f t="shared" si="358"/>
        <v>1</v>
      </c>
    </row>
    <row r="4742" spans="1:20" x14ac:dyDescent="0.25">
      <c r="A4742" s="6" t="s">
        <v>629</v>
      </c>
      <c r="B4742" s="6" t="str">
        <f t="shared" si="363"/>
        <v>Uganda</v>
      </c>
      <c r="C4742" t="s">
        <v>65</v>
      </c>
      <c r="D4742" t="str">
        <f t="shared" si="359"/>
        <v>FinScope</v>
      </c>
      <c r="E4742" t="s">
        <v>143</v>
      </c>
      <c r="F4742" t="s">
        <v>671</v>
      </c>
      <c r="G4742" t="str">
        <f t="shared" si="360"/>
        <v>Proportion of individuals who use types of collateral to obtain a SHG loan</v>
      </c>
      <c r="H4742" t="s">
        <v>833</v>
      </c>
      <c r="I4742" t="s">
        <v>745</v>
      </c>
      <c r="J4742" t="s">
        <v>66</v>
      </c>
      <c r="K4742" t="s">
        <v>128</v>
      </c>
      <c r="L4742" t="str">
        <f t="shared" si="361"/>
        <v>4.2 Individuals who do not use mobile money</v>
      </c>
      <c r="M4742" t="str">
        <f t="shared" si="362"/>
        <v>Proportion of individuals who use types of collateral to obtain a SHG loan (Among all question respondents)</v>
      </c>
      <c r="N4742" t="s">
        <v>713</v>
      </c>
      <c r="O4742" s="19">
        <v>2.0496107117927827E-2</v>
      </c>
      <c r="P4742">
        <v>3.8522325737464845E-3</v>
      </c>
      <c r="Q4742" s="19">
        <v>1.2943181266466512E-2</v>
      </c>
      <c r="R4742" s="19">
        <v>2.804903296938914E-2</v>
      </c>
      <c r="S4742">
        <v>1908</v>
      </c>
      <c r="T4742" t="str">
        <f t="shared" si="358"/>
        <v>1</v>
      </c>
    </row>
    <row r="4743" spans="1:20" x14ac:dyDescent="0.25">
      <c r="A4743" s="6" t="s">
        <v>629</v>
      </c>
      <c r="B4743" s="6" t="str">
        <f t="shared" si="363"/>
        <v>Uganda</v>
      </c>
      <c r="C4743" t="s">
        <v>65</v>
      </c>
      <c r="D4743" t="str">
        <f t="shared" si="359"/>
        <v>FinScope</v>
      </c>
      <c r="E4743" t="s">
        <v>143</v>
      </c>
      <c r="F4743" t="s">
        <v>671</v>
      </c>
      <c r="G4743" t="str">
        <f t="shared" si="360"/>
        <v>Proportion of individuals who use types of collateral to obtain a SHG loan</v>
      </c>
      <c r="H4743" t="s">
        <v>833</v>
      </c>
      <c r="I4743" t="s">
        <v>745</v>
      </c>
      <c r="J4743" t="s">
        <v>66</v>
      </c>
      <c r="K4743" t="s">
        <v>127</v>
      </c>
      <c r="L4743" t="str">
        <f t="shared" si="361"/>
        <v>4.1 Individuals who use mobile money</v>
      </c>
      <c r="M4743" t="str">
        <f t="shared" si="362"/>
        <v>Proportion of individuals who use types of collateral to obtain a SHG loan (Among all question respondents)</v>
      </c>
      <c r="N4743" t="s">
        <v>713</v>
      </c>
      <c r="O4743" s="19">
        <v>2.6211013294640373E-2</v>
      </c>
      <c r="P4743">
        <v>5.1321377735301307E-3</v>
      </c>
      <c r="Q4743" s="19">
        <v>1.6148626011190801E-2</v>
      </c>
      <c r="R4743" s="19">
        <v>3.6273400578089948E-2</v>
      </c>
      <c r="S4743">
        <v>1467</v>
      </c>
      <c r="T4743" t="str">
        <f t="shared" si="358"/>
        <v>1</v>
      </c>
    </row>
    <row r="4744" spans="1:20" x14ac:dyDescent="0.25">
      <c r="A4744" s="6" t="s">
        <v>629</v>
      </c>
      <c r="B4744" s="6" t="str">
        <f t="shared" si="363"/>
        <v>Uganda</v>
      </c>
      <c r="C4744" t="s">
        <v>65</v>
      </c>
      <c r="D4744" t="str">
        <f t="shared" si="359"/>
        <v>FinScope</v>
      </c>
      <c r="E4744" t="s">
        <v>143</v>
      </c>
      <c r="F4744" t="s">
        <v>671</v>
      </c>
      <c r="G4744" t="str">
        <f t="shared" si="360"/>
        <v>Proportion of individuals who use types of collateral to obtain a SHG loan</v>
      </c>
      <c r="H4744" t="s">
        <v>834</v>
      </c>
      <c r="I4744" t="s">
        <v>745</v>
      </c>
      <c r="J4744" t="s">
        <v>66</v>
      </c>
      <c r="K4744" t="s">
        <v>114</v>
      </c>
      <c r="L4744" t="str">
        <f t="shared" si="361"/>
        <v>1.1 All individuals</v>
      </c>
      <c r="M4744" t="str">
        <f t="shared" si="362"/>
        <v>Proportion of individuals who use types of collateral to obtain a SHG loan (Among all question respondents)</v>
      </c>
      <c r="N4744" t="s">
        <v>714</v>
      </c>
      <c r="O4744" s="19">
        <v>1.5507013088773508E-2</v>
      </c>
      <c r="P4744">
        <v>2.485123015124564E-3</v>
      </c>
      <c r="Q4744" s="19">
        <v>1.0634526938036997E-2</v>
      </c>
      <c r="R4744" s="19">
        <v>2.0379499239510018E-2</v>
      </c>
      <c r="S4744">
        <v>3401</v>
      </c>
      <c r="T4744" t="str">
        <f t="shared" si="358"/>
        <v>1</v>
      </c>
    </row>
    <row r="4745" spans="1:20" x14ac:dyDescent="0.25">
      <c r="A4745" s="6" t="s">
        <v>629</v>
      </c>
      <c r="B4745" s="6" t="str">
        <f t="shared" si="363"/>
        <v>Uganda</v>
      </c>
      <c r="C4745" t="s">
        <v>65</v>
      </c>
      <c r="D4745" t="str">
        <f t="shared" si="359"/>
        <v>FinScope</v>
      </c>
      <c r="E4745" t="s">
        <v>143</v>
      </c>
      <c r="F4745" t="s">
        <v>671</v>
      </c>
      <c r="G4745" t="str">
        <f t="shared" si="360"/>
        <v>Proportion of individuals who use types of collateral to obtain a SHG loan</v>
      </c>
      <c r="H4745" t="s">
        <v>834</v>
      </c>
      <c r="I4745" t="s">
        <v>745</v>
      </c>
      <c r="J4745" t="s">
        <v>66</v>
      </c>
      <c r="K4745" t="s">
        <v>116</v>
      </c>
      <c r="L4745" t="str">
        <f t="shared" si="361"/>
        <v>1.3 Males</v>
      </c>
      <c r="M4745" t="str">
        <f t="shared" si="362"/>
        <v>Proportion of individuals who use types of collateral to obtain a SHG loan (Among all question respondents)</v>
      </c>
      <c r="N4745" t="s">
        <v>714</v>
      </c>
      <c r="O4745" s="19">
        <v>1.272174410724012E-2</v>
      </c>
      <c r="P4745">
        <v>3.492834279386312E-3</v>
      </c>
      <c r="Q4745" s="19">
        <v>5.8734768184377194E-3</v>
      </c>
      <c r="R4745" s="19">
        <v>1.957001139604252E-2</v>
      </c>
      <c r="S4745">
        <v>1450</v>
      </c>
      <c r="T4745" t="str">
        <f t="shared" si="358"/>
        <v>1</v>
      </c>
    </row>
    <row r="4746" spans="1:20" x14ac:dyDescent="0.25">
      <c r="A4746" s="6" t="s">
        <v>629</v>
      </c>
      <c r="B4746" s="6" t="str">
        <f t="shared" si="363"/>
        <v>Uganda</v>
      </c>
      <c r="C4746" t="s">
        <v>65</v>
      </c>
      <c r="D4746" t="str">
        <f t="shared" si="359"/>
        <v>FinScope</v>
      </c>
      <c r="E4746" t="s">
        <v>143</v>
      </c>
      <c r="F4746" t="s">
        <v>671</v>
      </c>
      <c r="G4746" t="str">
        <f t="shared" si="360"/>
        <v>Proportion of individuals who use types of collateral to obtain a SHG loan</v>
      </c>
      <c r="H4746" t="s">
        <v>834</v>
      </c>
      <c r="I4746" t="s">
        <v>745</v>
      </c>
      <c r="J4746" t="s">
        <v>66</v>
      </c>
      <c r="K4746" t="s">
        <v>115</v>
      </c>
      <c r="L4746" t="str">
        <f t="shared" si="361"/>
        <v>1.2 Females</v>
      </c>
      <c r="M4746" t="str">
        <f t="shared" si="362"/>
        <v>Proportion of individuals who use types of collateral to obtain a SHG loan (Among all question respondents)</v>
      </c>
      <c r="N4746" t="s">
        <v>714</v>
      </c>
      <c r="O4746" s="19">
        <v>1.8030506886673063E-2</v>
      </c>
      <c r="P4746">
        <v>3.5231098175409225E-3</v>
      </c>
      <c r="Q4746" s="19">
        <v>1.1122879502025652E-2</v>
      </c>
      <c r="R4746" s="19">
        <v>2.4938134271320474E-2</v>
      </c>
      <c r="S4746">
        <v>1951</v>
      </c>
      <c r="T4746" t="str">
        <f t="shared" si="358"/>
        <v>1</v>
      </c>
    </row>
    <row r="4747" spans="1:20" x14ac:dyDescent="0.25">
      <c r="A4747" s="6" t="s">
        <v>629</v>
      </c>
      <c r="B4747" s="6" t="str">
        <f t="shared" si="363"/>
        <v>Uganda</v>
      </c>
      <c r="C4747" t="s">
        <v>65</v>
      </c>
      <c r="D4747" t="str">
        <f t="shared" si="359"/>
        <v>FinScope</v>
      </c>
      <c r="E4747" t="s">
        <v>143</v>
      </c>
      <c r="F4747" t="s">
        <v>671</v>
      </c>
      <c r="G4747" t="str">
        <f t="shared" si="360"/>
        <v>Proportion of individuals who use types of collateral to obtain a SHG loan</v>
      </c>
      <c r="H4747" t="s">
        <v>834</v>
      </c>
      <c r="I4747" t="s">
        <v>745</v>
      </c>
      <c r="J4747" t="s">
        <v>66</v>
      </c>
      <c r="K4747" t="s">
        <v>135</v>
      </c>
      <c r="L4747" t="str">
        <f t="shared" si="361"/>
        <v>6.2 Urban individuals</v>
      </c>
      <c r="M4747" t="str">
        <f t="shared" si="362"/>
        <v>Proportion of individuals who use types of collateral to obtain a SHG loan (Among all question respondents)</v>
      </c>
      <c r="N4747" t="s">
        <v>714</v>
      </c>
      <c r="O4747" s="19">
        <v>1.917123720838922E-2</v>
      </c>
      <c r="P4747">
        <v>7.7403508532325358E-3</v>
      </c>
      <c r="Q4747" s="19">
        <v>3.9950257674732249E-3</v>
      </c>
      <c r="R4747" s="19">
        <v>3.4347448649305216E-2</v>
      </c>
      <c r="S4747">
        <v>854</v>
      </c>
      <c r="T4747" t="str">
        <f t="shared" si="358"/>
        <v>1</v>
      </c>
    </row>
    <row r="4748" spans="1:20" x14ac:dyDescent="0.25">
      <c r="A4748" s="6" t="s">
        <v>629</v>
      </c>
      <c r="B4748" s="6" t="str">
        <f t="shared" si="363"/>
        <v>Uganda</v>
      </c>
      <c r="C4748" t="s">
        <v>65</v>
      </c>
      <c r="D4748" t="str">
        <f t="shared" si="359"/>
        <v>FinScope</v>
      </c>
      <c r="E4748" t="s">
        <v>143</v>
      </c>
      <c r="F4748" t="s">
        <v>671</v>
      </c>
      <c r="G4748" t="str">
        <f t="shared" si="360"/>
        <v>Proportion of individuals who use types of collateral to obtain a SHG loan</v>
      </c>
      <c r="H4748" t="s">
        <v>834</v>
      </c>
      <c r="I4748" t="s">
        <v>745</v>
      </c>
      <c r="J4748" t="s">
        <v>66</v>
      </c>
      <c r="K4748" t="s">
        <v>134</v>
      </c>
      <c r="L4748" t="str">
        <f t="shared" si="361"/>
        <v>6.1 Rural individuals</v>
      </c>
      <c r="M4748" t="str">
        <f t="shared" si="362"/>
        <v>Proportion of individuals who use types of collateral to obtain a SHG loan (Among all question respondents)</v>
      </c>
      <c r="N4748" t="s">
        <v>714</v>
      </c>
      <c r="O4748" s="19">
        <v>1.4640417578833352E-2</v>
      </c>
      <c r="P4748">
        <v>2.4651577632826957E-3</v>
      </c>
      <c r="Q4748" s="19">
        <v>9.8070765378171325E-3</v>
      </c>
      <c r="R4748" s="19">
        <v>1.9473758619849572E-2</v>
      </c>
      <c r="S4748">
        <v>2547</v>
      </c>
      <c r="T4748" t="str">
        <f t="shared" si="358"/>
        <v>1</v>
      </c>
    </row>
    <row r="4749" spans="1:20" x14ac:dyDescent="0.25">
      <c r="A4749" s="6" t="s">
        <v>629</v>
      </c>
      <c r="B4749" s="6" t="str">
        <f t="shared" si="363"/>
        <v>Uganda</v>
      </c>
      <c r="C4749" t="s">
        <v>65</v>
      </c>
      <c r="D4749" t="str">
        <f t="shared" si="359"/>
        <v>FinScope</v>
      </c>
      <c r="E4749" t="s">
        <v>143</v>
      </c>
      <c r="F4749" t="s">
        <v>671</v>
      </c>
      <c r="G4749" t="str">
        <f t="shared" si="360"/>
        <v>Proportion of individuals who use types of collateral to obtain a SHG loan</v>
      </c>
      <c r="H4749" t="s">
        <v>834</v>
      </c>
      <c r="I4749" t="s">
        <v>745</v>
      </c>
      <c r="J4749" t="s">
        <v>66</v>
      </c>
      <c r="K4749" t="s">
        <v>124</v>
      </c>
      <c r="L4749" t="str">
        <f t="shared" si="361"/>
        <v>3.2 Individuals who do not have access to a mobile phone</v>
      </c>
      <c r="M4749" t="str">
        <f t="shared" si="362"/>
        <v>Proportion of individuals who use types of collateral to obtain a SHG loan (Among all question respondents)</v>
      </c>
      <c r="N4749" t="s">
        <v>714</v>
      </c>
      <c r="O4749" s="19">
        <v>6.9431493272955015E-3</v>
      </c>
      <c r="P4749">
        <v>3.201705664982203E-3</v>
      </c>
      <c r="Q4749" s="19">
        <v>6.6568683694129011E-4</v>
      </c>
      <c r="R4749" s="19">
        <v>1.3220611817649712E-2</v>
      </c>
      <c r="S4749">
        <v>715</v>
      </c>
      <c r="T4749" t="str">
        <f t="shared" si="358"/>
        <v>1</v>
      </c>
    </row>
    <row r="4750" spans="1:20" x14ac:dyDescent="0.25">
      <c r="A4750" s="6" t="s">
        <v>629</v>
      </c>
      <c r="B4750" s="6" t="str">
        <f t="shared" si="363"/>
        <v>Uganda</v>
      </c>
      <c r="C4750" t="s">
        <v>65</v>
      </c>
      <c r="D4750" t="str">
        <f t="shared" si="359"/>
        <v>FinScope</v>
      </c>
      <c r="E4750" t="s">
        <v>143</v>
      </c>
      <c r="F4750" t="s">
        <v>671</v>
      </c>
      <c r="G4750" t="str">
        <f t="shared" si="360"/>
        <v>Proportion of individuals who use types of collateral to obtain a SHG loan</v>
      </c>
      <c r="H4750" t="s">
        <v>834</v>
      </c>
      <c r="I4750" t="s">
        <v>745</v>
      </c>
      <c r="J4750" t="s">
        <v>66</v>
      </c>
      <c r="K4750" t="s">
        <v>123</v>
      </c>
      <c r="L4750" t="str">
        <f t="shared" si="361"/>
        <v>3.1 Individuals who have access to a mobile phone</v>
      </c>
      <c r="M4750" t="str">
        <f t="shared" si="362"/>
        <v>Proportion of individuals who use types of collateral to obtain a SHG loan (Among all question respondents)</v>
      </c>
      <c r="N4750" t="s">
        <v>714</v>
      </c>
      <c r="O4750" s="19">
        <v>1.7762323478202148E-2</v>
      </c>
      <c r="P4750">
        <v>3.0203929395067847E-3</v>
      </c>
      <c r="Q4750" s="19">
        <v>1.184035395075343E-2</v>
      </c>
      <c r="R4750" s="19">
        <v>2.3684293005650864E-2</v>
      </c>
      <c r="S4750">
        <v>2680</v>
      </c>
      <c r="T4750" t="str">
        <f t="shared" si="358"/>
        <v>1</v>
      </c>
    </row>
    <row r="4751" spans="1:20" x14ac:dyDescent="0.25">
      <c r="A4751" s="6" t="s">
        <v>629</v>
      </c>
      <c r="B4751" s="6" t="str">
        <f t="shared" si="363"/>
        <v>Uganda</v>
      </c>
      <c r="C4751" t="s">
        <v>65</v>
      </c>
      <c r="D4751" t="str">
        <f t="shared" si="359"/>
        <v>FinScope</v>
      </c>
      <c r="E4751" t="s">
        <v>143</v>
      </c>
      <c r="F4751" t="s">
        <v>671</v>
      </c>
      <c r="G4751" t="str">
        <f t="shared" si="360"/>
        <v>Proportion of individuals who use types of collateral to obtain a SHG loan</v>
      </c>
      <c r="H4751" t="s">
        <v>834</v>
      </c>
      <c r="I4751" t="s">
        <v>745</v>
      </c>
      <c r="J4751" t="s">
        <v>66</v>
      </c>
      <c r="K4751" t="s">
        <v>121</v>
      </c>
      <c r="L4751" t="str">
        <f t="shared" si="361"/>
        <v>2.2 Individuals who do not have a bank account</v>
      </c>
      <c r="M4751" t="str">
        <f t="shared" si="362"/>
        <v>Proportion of individuals who use types of collateral to obtain a SHG loan (Among all question respondents)</v>
      </c>
      <c r="N4751" t="s">
        <v>714</v>
      </c>
      <c r="O4751" s="19">
        <v>1.5063622479450645E-2</v>
      </c>
      <c r="P4751">
        <v>2.6190932339104629E-3</v>
      </c>
      <c r="Q4751" s="19">
        <v>9.9284660175574403E-3</v>
      </c>
      <c r="R4751" s="19">
        <v>2.0198778941343851E-2</v>
      </c>
      <c r="S4751">
        <v>2998</v>
      </c>
      <c r="T4751" t="str">
        <f t="shared" si="358"/>
        <v>1</v>
      </c>
    </row>
    <row r="4752" spans="1:20" x14ac:dyDescent="0.25">
      <c r="A4752" s="6" t="s">
        <v>629</v>
      </c>
      <c r="B4752" s="6" t="str">
        <f t="shared" si="363"/>
        <v>Uganda</v>
      </c>
      <c r="C4752" t="s">
        <v>65</v>
      </c>
      <c r="D4752" t="str">
        <f t="shared" si="359"/>
        <v>FinScope</v>
      </c>
      <c r="E4752" t="s">
        <v>143</v>
      </c>
      <c r="F4752" t="s">
        <v>671</v>
      </c>
      <c r="G4752" t="str">
        <f t="shared" si="360"/>
        <v>Proportion of individuals who use types of collateral to obtain a SHG loan</v>
      </c>
      <c r="H4752" t="s">
        <v>834</v>
      </c>
      <c r="I4752" t="s">
        <v>745</v>
      </c>
      <c r="J4752" t="s">
        <v>66</v>
      </c>
      <c r="K4752" t="s">
        <v>120</v>
      </c>
      <c r="L4752" t="str">
        <f t="shared" si="361"/>
        <v>2.1 Individuals who have a bank account</v>
      </c>
      <c r="M4752" t="str">
        <f t="shared" si="362"/>
        <v>Proportion of individuals who use types of collateral to obtain a SHG loan (Among all question respondents)</v>
      </c>
      <c r="N4752" t="s">
        <v>714</v>
      </c>
      <c r="O4752" s="19">
        <v>2.4193611589299727E-2</v>
      </c>
      <c r="P4752">
        <v>9.9578498798806852E-3</v>
      </c>
      <c r="Q4752" s="19">
        <v>4.6696341702584104E-3</v>
      </c>
      <c r="R4752" s="19">
        <v>4.3717589008341044E-2</v>
      </c>
      <c r="S4752">
        <v>309</v>
      </c>
      <c r="T4752" t="str">
        <f t="shared" si="358"/>
        <v>1</v>
      </c>
    </row>
    <row r="4753" spans="1:20" x14ac:dyDescent="0.25">
      <c r="A4753" s="6" t="s">
        <v>629</v>
      </c>
      <c r="B4753" s="6" t="str">
        <f t="shared" si="363"/>
        <v>Uganda</v>
      </c>
      <c r="C4753" t="s">
        <v>65</v>
      </c>
      <c r="D4753" t="str">
        <f t="shared" si="359"/>
        <v>FinScope</v>
      </c>
      <c r="E4753" t="s">
        <v>143</v>
      </c>
      <c r="F4753" t="s">
        <v>671</v>
      </c>
      <c r="G4753" t="str">
        <f t="shared" si="360"/>
        <v>Proportion of individuals who use types of collateral to obtain a SHG loan</v>
      </c>
      <c r="H4753" t="s">
        <v>834</v>
      </c>
      <c r="I4753" t="s">
        <v>745</v>
      </c>
      <c r="J4753" t="s">
        <v>66</v>
      </c>
      <c r="K4753" t="s">
        <v>128</v>
      </c>
      <c r="L4753" t="str">
        <f t="shared" si="361"/>
        <v>4.2 Individuals who do not use mobile money</v>
      </c>
      <c r="M4753" t="str">
        <f t="shared" si="362"/>
        <v>Proportion of individuals who use types of collateral to obtain a SHG loan (Among all question respondents)</v>
      </c>
      <c r="N4753" t="s">
        <v>714</v>
      </c>
      <c r="O4753" s="19">
        <v>1.523480286657043E-2</v>
      </c>
      <c r="P4753">
        <v>3.1328864357453661E-3</v>
      </c>
      <c r="Q4753" s="19">
        <v>9.0922716207944843E-3</v>
      </c>
      <c r="R4753" s="19">
        <v>2.1377334112346377E-2</v>
      </c>
      <c r="S4753">
        <v>1908</v>
      </c>
      <c r="T4753" t="str">
        <f t="shared" si="358"/>
        <v>1</v>
      </c>
    </row>
    <row r="4754" spans="1:20" x14ac:dyDescent="0.25">
      <c r="A4754" s="6" t="s">
        <v>629</v>
      </c>
      <c r="B4754" s="6" t="str">
        <f t="shared" si="363"/>
        <v>Uganda</v>
      </c>
      <c r="C4754" t="s">
        <v>65</v>
      </c>
      <c r="D4754" t="str">
        <f t="shared" si="359"/>
        <v>FinScope</v>
      </c>
      <c r="E4754" t="s">
        <v>143</v>
      </c>
      <c r="F4754" t="s">
        <v>671</v>
      </c>
      <c r="G4754" t="str">
        <f t="shared" si="360"/>
        <v>Proportion of individuals who use types of collateral to obtain a SHG loan</v>
      </c>
      <c r="H4754" t="s">
        <v>834</v>
      </c>
      <c r="I4754" t="s">
        <v>745</v>
      </c>
      <c r="J4754" t="s">
        <v>66</v>
      </c>
      <c r="K4754" t="s">
        <v>127</v>
      </c>
      <c r="L4754" t="str">
        <f t="shared" si="361"/>
        <v>4.1 Individuals who use mobile money</v>
      </c>
      <c r="M4754" t="str">
        <f t="shared" si="362"/>
        <v>Proportion of individuals who use types of collateral to obtain a SHG loan (Among all question respondents)</v>
      </c>
      <c r="N4754" t="s">
        <v>714</v>
      </c>
      <c r="O4754" s="19">
        <v>1.6113771144938296E-2</v>
      </c>
      <c r="P4754">
        <v>4.0275298753549146E-3</v>
      </c>
      <c r="Q4754" s="19">
        <v>8.2171465432942896E-3</v>
      </c>
      <c r="R4754" s="19">
        <v>2.4010395746582303E-2</v>
      </c>
      <c r="S4754">
        <v>1467</v>
      </c>
      <c r="T4754" t="str">
        <f t="shared" si="358"/>
        <v>1</v>
      </c>
    </row>
    <row r="4755" spans="1:20" x14ac:dyDescent="0.25">
      <c r="A4755" s="6" t="s">
        <v>629</v>
      </c>
      <c r="B4755" s="6" t="str">
        <f t="shared" si="363"/>
        <v>Uganda</v>
      </c>
      <c r="C4755" t="s">
        <v>65</v>
      </c>
      <c r="D4755" t="str">
        <f t="shared" si="359"/>
        <v>FinScope</v>
      </c>
      <c r="E4755" t="s">
        <v>143</v>
      </c>
      <c r="F4755" t="s">
        <v>688</v>
      </c>
      <c r="G4755" t="str">
        <f t="shared" si="360"/>
        <v>Proportion of individuals who trust SHG lending behavior</v>
      </c>
      <c r="H4755" t="s">
        <v>745</v>
      </c>
      <c r="I4755" t="str">
        <f t="shared" ref="I4755:I4765" si="364">H4755</f>
        <v>Village Saving/Lending Group</v>
      </c>
      <c r="J4755" t="s">
        <v>66</v>
      </c>
      <c r="K4755" t="s">
        <v>114</v>
      </c>
      <c r="L4755" t="str">
        <f t="shared" si="361"/>
        <v>1.1 All individuals</v>
      </c>
      <c r="M4755" t="str">
        <f t="shared" si="362"/>
        <v>Proportion of individuals who trust SHG lending behavior (Among all question respondents)</v>
      </c>
      <c r="N4755" t="s">
        <v>715</v>
      </c>
      <c r="O4755" s="19">
        <v>0.28220082227173282</v>
      </c>
      <c r="P4755">
        <v>9.3734451369483565E-3</v>
      </c>
      <c r="Q4755" s="19">
        <v>0.26382266499883011</v>
      </c>
      <c r="R4755" s="19">
        <v>0.30057897954463553</v>
      </c>
      <c r="S4755">
        <v>3401</v>
      </c>
      <c r="T4755" t="str">
        <f t="shared" si="358"/>
        <v>1</v>
      </c>
    </row>
    <row r="4756" spans="1:20" x14ac:dyDescent="0.25">
      <c r="A4756" s="6" t="s">
        <v>629</v>
      </c>
      <c r="B4756" s="6" t="str">
        <f t="shared" si="363"/>
        <v>Uganda</v>
      </c>
      <c r="C4756" t="s">
        <v>65</v>
      </c>
      <c r="D4756" t="str">
        <f t="shared" si="359"/>
        <v>FinScope</v>
      </c>
      <c r="E4756" t="s">
        <v>143</v>
      </c>
      <c r="F4756" t="s">
        <v>688</v>
      </c>
      <c r="G4756" t="str">
        <f t="shared" si="360"/>
        <v>Proportion of individuals who trust SHG lending behavior</v>
      </c>
      <c r="H4756" t="s">
        <v>745</v>
      </c>
      <c r="I4756" t="str">
        <f t="shared" si="364"/>
        <v>Village Saving/Lending Group</v>
      </c>
      <c r="J4756" t="s">
        <v>66</v>
      </c>
      <c r="K4756" t="s">
        <v>116</v>
      </c>
      <c r="L4756" t="str">
        <f t="shared" si="361"/>
        <v>1.3 Males</v>
      </c>
      <c r="M4756" t="str">
        <f t="shared" si="362"/>
        <v>Proportion of individuals who trust SHG lending behavior (Among all question respondents)</v>
      </c>
      <c r="N4756" t="s">
        <v>715</v>
      </c>
      <c r="O4756" s="19">
        <v>0.2702201584526136</v>
      </c>
      <c r="P4756">
        <v>1.4171955144881081E-2</v>
      </c>
      <c r="Q4756" s="19">
        <v>0.24243374516359945</v>
      </c>
      <c r="R4756" s="19">
        <v>0.29800657174162776</v>
      </c>
      <c r="S4756">
        <v>1450</v>
      </c>
      <c r="T4756" t="str">
        <f t="shared" si="358"/>
        <v>1</v>
      </c>
    </row>
    <row r="4757" spans="1:20" x14ac:dyDescent="0.25">
      <c r="A4757" s="6" t="s">
        <v>629</v>
      </c>
      <c r="B4757" s="6" t="str">
        <f t="shared" si="363"/>
        <v>Uganda</v>
      </c>
      <c r="C4757" t="s">
        <v>65</v>
      </c>
      <c r="D4757" t="str">
        <f t="shared" si="359"/>
        <v>FinScope</v>
      </c>
      <c r="E4757" t="s">
        <v>143</v>
      </c>
      <c r="F4757" t="s">
        <v>688</v>
      </c>
      <c r="G4757" t="str">
        <f t="shared" si="360"/>
        <v>Proportion of individuals who trust SHG lending behavior</v>
      </c>
      <c r="H4757" t="s">
        <v>745</v>
      </c>
      <c r="I4757" t="str">
        <f t="shared" si="364"/>
        <v>Village Saving/Lending Group</v>
      </c>
      <c r="J4757" t="s">
        <v>66</v>
      </c>
      <c r="K4757" t="s">
        <v>115</v>
      </c>
      <c r="L4757" t="str">
        <f t="shared" si="361"/>
        <v>1.2 Females</v>
      </c>
      <c r="M4757" t="str">
        <f t="shared" si="362"/>
        <v>Proportion of individuals who trust SHG lending behavior (Among all question respondents)</v>
      </c>
      <c r="N4757" t="s">
        <v>715</v>
      </c>
      <c r="O4757" s="19">
        <v>0.29305547618225836</v>
      </c>
      <c r="P4757">
        <v>1.2417740149738279E-2</v>
      </c>
      <c r="Q4757" s="19">
        <v>0.26870848549616078</v>
      </c>
      <c r="R4757" s="19">
        <v>0.31740246686835594</v>
      </c>
      <c r="S4757">
        <v>1951</v>
      </c>
      <c r="T4757" t="str">
        <f t="shared" si="358"/>
        <v>1</v>
      </c>
    </row>
    <row r="4758" spans="1:20" x14ac:dyDescent="0.25">
      <c r="A4758" s="6" t="s">
        <v>629</v>
      </c>
      <c r="B4758" s="6" t="str">
        <f t="shared" si="363"/>
        <v>Uganda</v>
      </c>
      <c r="C4758" t="s">
        <v>65</v>
      </c>
      <c r="D4758" t="str">
        <f t="shared" si="359"/>
        <v>FinScope</v>
      </c>
      <c r="E4758" t="s">
        <v>143</v>
      </c>
      <c r="F4758" t="s">
        <v>688</v>
      </c>
      <c r="G4758" t="str">
        <f t="shared" si="360"/>
        <v>Proportion of individuals who trust SHG lending behavior</v>
      </c>
      <c r="H4758" t="s">
        <v>745</v>
      </c>
      <c r="I4758" t="str">
        <f t="shared" si="364"/>
        <v>Village Saving/Lending Group</v>
      </c>
      <c r="J4758" t="s">
        <v>66</v>
      </c>
      <c r="K4758" t="s">
        <v>135</v>
      </c>
      <c r="L4758" t="str">
        <f t="shared" si="361"/>
        <v>6.2 Urban individuals</v>
      </c>
      <c r="M4758" t="str">
        <f t="shared" si="362"/>
        <v>Proportion of individuals who trust SHG lending behavior (Among all question respondents)</v>
      </c>
      <c r="N4758" t="s">
        <v>715</v>
      </c>
      <c r="O4758" s="19">
        <v>0.29121865061451646</v>
      </c>
      <c r="P4758">
        <v>2.0269141185311979E-2</v>
      </c>
      <c r="Q4758" s="19">
        <v>0.25147771661982432</v>
      </c>
      <c r="R4758" s="19">
        <v>0.3309595846092086</v>
      </c>
      <c r="S4758">
        <v>854</v>
      </c>
      <c r="T4758" t="str">
        <f t="shared" si="358"/>
        <v>1</v>
      </c>
    </row>
    <row r="4759" spans="1:20" x14ac:dyDescent="0.25">
      <c r="A4759" s="6" t="s">
        <v>629</v>
      </c>
      <c r="B4759" s="6" t="str">
        <f t="shared" si="363"/>
        <v>Uganda</v>
      </c>
      <c r="C4759" t="s">
        <v>65</v>
      </c>
      <c r="D4759" t="str">
        <f t="shared" si="359"/>
        <v>FinScope</v>
      </c>
      <c r="E4759" t="s">
        <v>143</v>
      </c>
      <c r="F4759" t="s">
        <v>688</v>
      </c>
      <c r="G4759" t="str">
        <f t="shared" si="360"/>
        <v>Proportion of individuals who trust SHG lending behavior</v>
      </c>
      <c r="H4759" t="s">
        <v>745</v>
      </c>
      <c r="I4759" t="str">
        <f t="shared" si="364"/>
        <v>Village Saving/Lending Group</v>
      </c>
      <c r="J4759" t="s">
        <v>66</v>
      </c>
      <c r="K4759" t="s">
        <v>134</v>
      </c>
      <c r="L4759" t="str">
        <f t="shared" si="361"/>
        <v>6.1 Rural individuals</v>
      </c>
      <c r="M4759" t="str">
        <f t="shared" si="362"/>
        <v>Proportion of individuals who trust SHG lending behavior (Among all question respondents)</v>
      </c>
      <c r="N4759" t="s">
        <v>715</v>
      </c>
      <c r="O4759" s="19">
        <v>0.28006808985795051</v>
      </c>
      <c r="P4759">
        <v>1.0553759096334292E-2</v>
      </c>
      <c r="Q4759" s="19">
        <v>0.2593757359092182</v>
      </c>
      <c r="R4759" s="19">
        <v>0.30076044380668282</v>
      </c>
      <c r="S4759">
        <v>2547</v>
      </c>
      <c r="T4759" t="str">
        <f t="shared" si="358"/>
        <v>1</v>
      </c>
    </row>
    <row r="4760" spans="1:20" x14ac:dyDescent="0.25">
      <c r="A4760" s="6" t="s">
        <v>629</v>
      </c>
      <c r="B4760" s="6" t="str">
        <f t="shared" si="363"/>
        <v>Uganda</v>
      </c>
      <c r="C4760" t="s">
        <v>65</v>
      </c>
      <c r="D4760" t="str">
        <f t="shared" si="359"/>
        <v>FinScope</v>
      </c>
      <c r="E4760" t="s">
        <v>143</v>
      </c>
      <c r="F4760" t="s">
        <v>688</v>
      </c>
      <c r="G4760" t="str">
        <f t="shared" si="360"/>
        <v>Proportion of individuals who trust SHG lending behavior</v>
      </c>
      <c r="H4760" t="s">
        <v>745</v>
      </c>
      <c r="I4760" t="str">
        <f t="shared" si="364"/>
        <v>Village Saving/Lending Group</v>
      </c>
      <c r="J4760" t="s">
        <v>66</v>
      </c>
      <c r="K4760" t="s">
        <v>124</v>
      </c>
      <c r="L4760" t="str">
        <f t="shared" si="361"/>
        <v>3.2 Individuals who do not have access to a mobile phone</v>
      </c>
      <c r="M4760" t="str">
        <f t="shared" si="362"/>
        <v>Proportion of individuals who trust SHG lending behavior (Among all question respondents)</v>
      </c>
      <c r="N4760" t="s">
        <v>715</v>
      </c>
      <c r="O4760" s="19">
        <v>0.25107124003538001</v>
      </c>
      <c r="P4760">
        <v>2.0029897703779821E-2</v>
      </c>
      <c r="Q4760" s="19">
        <v>0.21179938163305284</v>
      </c>
      <c r="R4760" s="19">
        <v>0.29034309843770717</v>
      </c>
      <c r="S4760">
        <v>715</v>
      </c>
      <c r="T4760" t="str">
        <f t="shared" si="358"/>
        <v>1</v>
      </c>
    </row>
    <row r="4761" spans="1:20" x14ac:dyDescent="0.25">
      <c r="A4761" s="6" t="s">
        <v>629</v>
      </c>
      <c r="B4761" s="6" t="str">
        <f t="shared" si="363"/>
        <v>Uganda</v>
      </c>
      <c r="C4761" t="s">
        <v>65</v>
      </c>
      <c r="D4761" t="str">
        <f t="shared" si="359"/>
        <v>FinScope</v>
      </c>
      <c r="E4761" t="s">
        <v>143</v>
      </c>
      <c r="F4761" t="s">
        <v>688</v>
      </c>
      <c r="G4761" t="str">
        <f t="shared" si="360"/>
        <v>Proportion of individuals who trust SHG lending behavior</v>
      </c>
      <c r="H4761" t="s">
        <v>745</v>
      </c>
      <c r="I4761" t="str">
        <f t="shared" si="364"/>
        <v>Village Saving/Lending Group</v>
      </c>
      <c r="J4761" t="s">
        <v>66</v>
      </c>
      <c r="K4761" t="s">
        <v>123</v>
      </c>
      <c r="L4761" t="str">
        <f t="shared" si="361"/>
        <v>3.1 Individuals who have access to a mobile phone</v>
      </c>
      <c r="M4761" t="str">
        <f t="shared" si="362"/>
        <v>Proportion of individuals who trust SHG lending behavior (Among all question respondents)</v>
      </c>
      <c r="N4761" t="s">
        <v>715</v>
      </c>
      <c r="O4761" s="19">
        <v>0.290037065080961</v>
      </c>
      <c r="P4761">
        <v>1.0614321885598866E-2</v>
      </c>
      <c r="Q4761" s="19">
        <v>0.26922596797539272</v>
      </c>
      <c r="R4761" s="19">
        <v>0.31084816218652928</v>
      </c>
      <c r="S4761">
        <v>2680</v>
      </c>
      <c r="T4761" t="str">
        <f t="shared" si="358"/>
        <v>1</v>
      </c>
    </row>
    <row r="4762" spans="1:20" x14ac:dyDescent="0.25">
      <c r="A4762" s="6" t="s">
        <v>629</v>
      </c>
      <c r="B4762" s="6" t="str">
        <f t="shared" si="363"/>
        <v>Uganda</v>
      </c>
      <c r="C4762" t="s">
        <v>65</v>
      </c>
      <c r="D4762" t="str">
        <f t="shared" si="359"/>
        <v>FinScope</v>
      </c>
      <c r="E4762" t="s">
        <v>143</v>
      </c>
      <c r="F4762" t="s">
        <v>688</v>
      </c>
      <c r="G4762" t="str">
        <f t="shared" si="360"/>
        <v>Proportion of individuals who trust SHG lending behavior</v>
      </c>
      <c r="H4762" t="s">
        <v>745</v>
      </c>
      <c r="I4762" t="str">
        <f t="shared" si="364"/>
        <v>Village Saving/Lending Group</v>
      </c>
      <c r="J4762" t="s">
        <v>66</v>
      </c>
      <c r="K4762" t="s">
        <v>121</v>
      </c>
      <c r="L4762" t="str">
        <f t="shared" si="361"/>
        <v>2.2 Individuals who do not have a bank account</v>
      </c>
      <c r="M4762" t="str">
        <f t="shared" si="362"/>
        <v>Proportion of individuals who trust SHG lending behavior (Among all question respondents)</v>
      </c>
      <c r="N4762" t="s">
        <v>715</v>
      </c>
      <c r="O4762" s="19">
        <v>0.28665304123889851</v>
      </c>
      <c r="P4762">
        <v>9.9624930798256559E-3</v>
      </c>
      <c r="Q4762" s="19">
        <v>0.26711996007437283</v>
      </c>
      <c r="R4762" s="19">
        <v>0.30618612240342419</v>
      </c>
      <c r="S4762">
        <v>2998</v>
      </c>
      <c r="T4762" t="str">
        <f t="shared" si="358"/>
        <v>1</v>
      </c>
    </row>
    <row r="4763" spans="1:20" x14ac:dyDescent="0.25">
      <c r="A4763" s="6" t="s">
        <v>629</v>
      </c>
      <c r="B4763" s="6" t="str">
        <f t="shared" si="363"/>
        <v>Uganda</v>
      </c>
      <c r="C4763" t="s">
        <v>65</v>
      </c>
      <c r="D4763" t="str">
        <f t="shared" si="359"/>
        <v>FinScope</v>
      </c>
      <c r="E4763" t="s">
        <v>143</v>
      </c>
      <c r="F4763" t="s">
        <v>688</v>
      </c>
      <c r="G4763" t="str">
        <f t="shared" si="360"/>
        <v>Proportion of individuals who trust SHG lending behavior</v>
      </c>
      <c r="H4763" t="s">
        <v>745</v>
      </c>
      <c r="I4763" t="str">
        <f t="shared" si="364"/>
        <v>Village Saving/Lending Group</v>
      </c>
      <c r="J4763" t="s">
        <v>66</v>
      </c>
      <c r="K4763" t="s">
        <v>120</v>
      </c>
      <c r="L4763" t="str">
        <f t="shared" si="361"/>
        <v>2.1 Individuals who have a bank account</v>
      </c>
      <c r="M4763" t="str">
        <f t="shared" si="362"/>
        <v>Proportion of individuals who trust SHG lending behavior (Among all question respondents)</v>
      </c>
      <c r="N4763" t="s">
        <v>715</v>
      </c>
      <c r="O4763" s="19">
        <v>0.27427907371425797</v>
      </c>
      <c r="P4763">
        <v>3.2996182043967502E-2</v>
      </c>
      <c r="Q4763" s="19">
        <v>0.20958471490065461</v>
      </c>
      <c r="R4763" s="19">
        <v>0.33897343252786133</v>
      </c>
      <c r="S4763">
        <v>309</v>
      </c>
      <c r="T4763" t="str">
        <f t="shared" si="358"/>
        <v>1</v>
      </c>
    </row>
    <row r="4764" spans="1:20" x14ac:dyDescent="0.25">
      <c r="A4764" s="6" t="s">
        <v>629</v>
      </c>
      <c r="B4764" s="6" t="str">
        <f t="shared" si="363"/>
        <v>Uganda</v>
      </c>
      <c r="C4764" t="s">
        <v>65</v>
      </c>
      <c r="D4764" t="str">
        <f t="shared" si="359"/>
        <v>FinScope</v>
      </c>
      <c r="E4764" t="s">
        <v>143</v>
      </c>
      <c r="F4764" t="s">
        <v>688</v>
      </c>
      <c r="G4764" t="str">
        <f t="shared" si="360"/>
        <v>Proportion of individuals who trust SHG lending behavior</v>
      </c>
      <c r="H4764" t="s">
        <v>745</v>
      </c>
      <c r="I4764" t="str">
        <f t="shared" si="364"/>
        <v>Village Saving/Lending Group</v>
      </c>
      <c r="J4764" t="s">
        <v>66</v>
      </c>
      <c r="K4764" t="s">
        <v>128</v>
      </c>
      <c r="L4764" t="str">
        <f t="shared" si="361"/>
        <v>4.2 Individuals who do not use mobile money</v>
      </c>
      <c r="M4764" t="str">
        <f t="shared" si="362"/>
        <v>Proportion of individuals who trust SHG lending behavior (Among all question respondents)</v>
      </c>
      <c r="N4764" t="s">
        <v>715</v>
      </c>
      <c r="O4764" s="19">
        <v>0.27399877212858226</v>
      </c>
      <c r="P4764">
        <v>1.2388467699045572E-2</v>
      </c>
      <c r="Q4764" s="19">
        <v>0.249709174822905</v>
      </c>
      <c r="R4764" s="19">
        <v>0.29828836943425951</v>
      </c>
      <c r="S4764">
        <v>1908</v>
      </c>
      <c r="T4764" t="str">
        <f t="shared" ref="T4764:T4827" si="365">IF(S4764&gt;=30,"1","0")</f>
        <v>1</v>
      </c>
    </row>
    <row r="4765" spans="1:20" x14ac:dyDescent="0.25">
      <c r="A4765" s="6" t="s">
        <v>629</v>
      </c>
      <c r="B4765" s="6" t="str">
        <f t="shared" si="363"/>
        <v>Uganda</v>
      </c>
      <c r="C4765" t="s">
        <v>65</v>
      </c>
      <c r="D4765" t="str">
        <f t="shared" si="359"/>
        <v>FinScope</v>
      </c>
      <c r="E4765" t="s">
        <v>143</v>
      </c>
      <c r="F4765" t="s">
        <v>688</v>
      </c>
      <c r="G4765" t="str">
        <f t="shared" si="360"/>
        <v>Proportion of individuals who trust SHG lending behavior</v>
      </c>
      <c r="H4765" t="s">
        <v>745</v>
      </c>
      <c r="I4765" t="str">
        <f t="shared" si="364"/>
        <v>Village Saving/Lending Group</v>
      </c>
      <c r="J4765" t="s">
        <v>66</v>
      </c>
      <c r="K4765" t="s">
        <v>127</v>
      </c>
      <c r="L4765" t="str">
        <f t="shared" si="361"/>
        <v>4.1 Individuals who use mobile money</v>
      </c>
      <c r="M4765" t="str">
        <f t="shared" si="362"/>
        <v>Proportion of individuals who trust SHG lending behavior (Among all question respondents)</v>
      </c>
      <c r="N4765" t="s">
        <v>715</v>
      </c>
      <c r="O4765" s="19">
        <v>0.29598627920248721</v>
      </c>
      <c r="P4765">
        <v>1.4500876755208834E-2</v>
      </c>
      <c r="Q4765" s="19">
        <v>0.2675549618257293</v>
      </c>
      <c r="R4765" s="19">
        <v>0.32441759657924513</v>
      </c>
      <c r="S4765">
        <v>1467</v>
      </c>
      <c r="T4765" t="str">
        <f t="shared" si="365"/>
        <v>1</v>
      </c>
    </row>
    <row r="4766" spans="1:20" x14ac:dyDescent="0.25">
      <c r="A4766" s="6" t="s">
        <v>629</v>
      </c>
      <c r="B4766" s="6" t="str">
        <f t="shared" si="363"/>
        <v>Uganda</v>
      </c>
      <c r="C4766" t="s">
        <v>68</v>
      </c>
      <c r="D4766" t="str">
        <f t="shared" si="359"/>
        <v>FII</v>
      </c>
      <c r="E4766" t="s">
        <v>143</v>
      </c>
      <c r="F4766" t="s">
        <v>99</v>
      </c>
      <c r="G4766" t="str">
        <f t="shared" si="360"/>
        <v xml:space="preserve">Proportion of individuals who belong to SHGs which offer only loan services </v>
      </c>
      <c r="H4766" t="s">
        <v>79</v>
      </c>
      <c r="I4766" t="s">
        <v>746</v>
      </c>
      <c r="J4766" t="s">
        <v>66</v>
      </c>
      <c r="K4766" t="s">
        <v>114</v>
      </c>
      <c r="L4766" t="str">
        <f t="shared" si="361"/>
        <v>1.1 All individuals</v>
      </c>
      <c r="M4766" t="str">
        <f t="shared" ref="M4766:M4829" si="366">CONCATENATE(F4766,"(Among ",J4766,")")</f>
        <v>Proportion of individuals who belong to SHGs which offer only loan services (Among all question respondents)</v>
      </c>
      <c r="N4766" t="s">
        <v>191</v>
      </c>
      <c r="O4766" s="19">
        <v>1.4999951594995055E-3</v>
      </c>
      <c r="P4766">
        <v>8.0941594233799275E-4</v>
      </c>
      <c r="Q4766" s="19">
        <v>-8.7071454889296566E-5</v>
      </c>
      <c r="R4766" s="19">
        <v>3.0870617738883075E-3</v>
      </c>
      <c r="S4766">
        <v>3000</v>
      </c>
      <c r="T4766" t="str">
        <f t="shared" si="365"/>
        <v>1</v>
      </c>
    </row>
    <row r="4767" spans="1:20" x14ac:dyDescent="0.25">
      <c r="A4767" s="6" t="s">
        <v>629</v>
      </c>
      <c r="B4767" s="6" t="str">
        <f t="shared" si="363"/>
        <v>Uganda</v>
      </c>
      <c r="C4767" t="s">
        <v>68</v>
      </c>
      <c r="D4767" t="str">
        <f t="shared" si="359"/>
        <v>FII</v>
      </c>
      <c r="E4767" t="s">
        <v>143</v>
      </c>
      <c r="F4767" t="s">
        <v>99</v>
      </c>
      <c r="G4767" t="str">
        <f t="shared" si="360"/>
        <v xml:space="preserve">Proportion of individuals who belong to SHGs which offer only loan services </v>
      </c>
      <c r="H4767" t="s">
        <v>79</v>
      </c>
      <c r="I4767" t="s">
        <v>746</v>
      </c>
      <c r="J4767" t="s">
        <v>66</v>
      </c>
      <c r="K4767" t="s">
        <v>135</v>
      </c>
      <c r="L4767" t="str">
        <f t="shared" si="361"/>
        <v>6.2 Urban individuals</v>
      </c>
      <c r="M4767" t="str">
        <f t="shared" si="366"/>
        <v>Proportion of individuals who belong to SHGs which offer only loan services (Among all question respondents)</v>
      </c>
      <c r="N4767" t="s">
        <v>191</v>
      </c>
      <c r="O4767" s="19">
        <v>7.4130593455031684E-4</v>
      </c>
      <c r="P4767">
        <v>7.4139921238938202E-4</v>
      </c>
      <c r="Q4767" s="19">
        <v>-7.1239651479679527E-4</v>
      </c>
      <c r="R4767" s="19">
        <v>2.1950083838974291E-3</v>
      </c>
      <c r="S4767">
        <v>810</v>
      </c>
      <c r="T4767" t="str">
        <f t="shared" si="365"/>
        <v>1</v>
      </c>
    </row>
    <row r="4768" spans="1:20" x14ac:dyDescent="0.25">
      <c r="A4768" s="6" t="s">
        <v>629</v>
      </c>
      <c r="B4768" s="6" t="str">
        <f t="shared" si="363"/>
        <v>Uganda</v>
      </c>
      <c r="C4768" t="s">
        <v>68</v>
      </c>
      <c r="D4768" t="str">
        <f t="shared" si="359"/>
        <v>FII</v>
      </c>
      <c r="E4768" t="s">
        <v>143</v>
      </c>
      <c r="F4768" t="s">
        <v>99</v>
      </c>
      <c r="G4768" t="str">
        <f t="shared" si="360"/>
        <v xml:space="preserve">Proportion of individuals who belong to SHGs which offer only loan services </v>
      </c>
      <c r="H4768" t="s">
        <v>79</v>
      </c>
      <c r="I4768" t="s">
        <v>746</v>
      </c>
      <c r="J4768" t="s">
        <v>66</v>
      </c>
      <c r="K4768" t="s">
        <v>134</v>
      </c>
      <c r="L4768" t="str">
        <f t="shared" si="361"/>
        <v>6.1 Rural individuals</v>
      </c>
      <c r="M4768" t="str">
        <f t="shared" si="366"/>
        <v>Proportion of individuals who belong to SHGs which offer only loan services (Among all question respondents)</v>
      </c>
      <c r="N4768" t="s">
        <v>191</v>
      </c>
      <c r="O4768" s="19">
        <v>1.7453612400231894E-3</v>
      </c>
      <c r="P4768">
        <v>1.0438636130972779E-3</v>
      </c>
      <c r="Q4768" s="19">
        <v>-3.0139989188217764E-4</v>
      </c>
      <c r="R4768" s="19">
        <v>3.7921223719285567E-3</v>
      </c>
      <c r="S4768">
        <v>2190</v>
      </c>
      <c r="T4768" t="str">
        <f t="shared" si="365"/>
        <v>1</v>
      </c>
    </row>
    <row r="4769" spans="1:20" x14ac:dyDescent="0.25">
      <c r="A4769" s="6" t="s">
        <v>629</v>
      </c>
      <c r="B4769" s="6" t="str">
        <f t="shared" si="363"/>
        <v>Uganda</v>
      </c>
      <c r="C4769" t="s">
        <v>68</v>
      </c>
      <c r="D4769" t="str">
        <f t="shared" si="359"/>
        <v>FII</v>
      </c>
      <c r="E4769" t="s">
        <v>143</v>
      </c>
      <c r="F4769" t="s">
        <v>99</v>
      </c>
      <c r="G4769" t="str">
        <f t="shared" si="360"/>
        <v xml:space="preserve">Proportion of individuals who belong to SHGs which offer only loan services </v>
      </c>
      <c r="H4769" t="s">
        <v>79</v>
      </c>
      <c r="I4769" t="s">
        <v>746</v>
      </c>
      <c r="J4769" t="s">
        <v>66</v>
      </c>
      <c r="K4769" t="s">
        <v>116</v>
      </c>
      <c r="L4769" t="str">
        <f t="shared" si="361"/>
        <v>1.3 Males</v>
      </c>
      <c r="M4769" t="str">
        <f t="shared" si="366"/>
        <v>Proportion of individuals who belong to SHGs which offer only loan services (Among all question respondents)</v>
      </c>
      <c r="N4769" t="s">
        <v>191</v>
      </c>
      <c r="O4769" s="19">
        <v>1.3048427723607683E-3</v>
      </c>
      <c r="P4769">
        <v>1.3040074942042539E-3</v>
      </c>
      <c r="Q4769" s="19">
        <v>-1.251996858183817E-3</v>
      </c>
      <c r="R4769" s="19">
        <v>3.8616824029053536E-3</v>
      </c>
      <c r="S4769">
        <v>1058</v>
      </c>
      <c r="T4769" t="str">
        <f t="shared" si="365"/>
        <v>1</v>
      </c>
    </row>
    <row r="4770" spans="1:20" x14ac:dyDescent="0.25">
      <c r="A4770" s="6" t="s">
        <v>629</v>
      </c>
      <c r="B4770" s="6" t="str">
        <f t="shared" si="363"/>
        <v>Uganda</v>
      </c>
      <c r="C4770" t="s">
        <v>68</v>
      </c>
      <c r="D4770" t="str">
        <f t="shared" ref="D4770:D4833" si="367">C4770</f>
        <v>FII</v>
      </c>
      <c r="E4770" t="s">
        <v>143</v>
      </c>
      <c r="F4770" t="s">
        <v>99</v>
      </c>
      <c r="G4770" t="str">
        <f t="shared" ref="G4770:G4833" si="368">F4770</f>
        <v xml:space="preserve">Proportion of individuals who belong to SHGs which offer only loan services </v>
      </c>
      <c r="H4770" t="s">
        <v>79</v>
      </c>
      <c r="I4770" t="s">
        <v>746</v>
      </c>
      <c r="J4770" t="s">
        <v>66</v>
      </c>
      <c r="K4770" t="s">
        <v>115</v>
      </c>
      <c r="L4770" t="str">
        <f t="shared" ref="L4770:L4833" si="369">K4770</f>
        <v>1.2 Females</v>
      </c>
      <c r="M4770" t="str">
        <f t="shared" si="366"/>
        <v>Proportion of individuals who belong to SHGs which offer only loan services (Among all question respondents)</v>
      </c>
      <c r="N4770" t="s">
        <v>191</v>
      </c>
      <c r="O4770" s="19">
        <v>1.6712461865116268E-3</v>
      </c>
      <c r="P4770">
        <v>1.0000509438359837E-3</v>
      </c>
      <c r="Q4770" s="19">
        <v>-2.8960902109107433E-4</v>
      </c>
      <c r="R4770" s="19">
        <v>3.632101394114328E-3</v>
      </c>
      <c r="S4770">
        <v>1942</v>
      </c>
      <c r="T4770" t="str">
        <f t="shared" si="365"/>
        <v>1</v>
      </c>
    </row>
    <row r="4771" spans="1:20" x14ac:dyDescent="0.25">
      <c r="A4771" s="6" t="s">
        <v>629</v>
      </c>
      <c r="B4771" s="6" t="str">
        <f t="shared" si="363"/>
        <v>Uganda</v>
      </c>
      <c r="C4771" t="s">
        <v>68</v>
      </c>
      <c r="D4771" t="str">
        <f t="shared" si="367"/>
        <v>FII</v>
      </c>
      <c r="E4771" t="s">
        <v>143</v>
      </c>
      <c r="F4771" t="s">
        <v>99</v>
      </c>
      <c r="G4771" t="str">
        <f t="shared" si="368"/>
        <v xml:space="preserve">Proportion of individuals who belong to SHGs which offer only loan services </v>
      </c>
      <c r="H4771" t="s">
        <v>79</v>
      </c>
      <c r="I4771" t="s">
        <v>746</v>
      </c>
      <c r="J4771" t="s">
        <v>66</v>
      </c>
      <c r="K4771" t="s">
        <v>419</v>
      </c>
      <c r="L4771" t="str">
        <f t="shared" si="369"/>
        <v>7.1 Individuals in the two lowest PPI quintiles</v>
      </c>
      <c r="M4771" t="str">
        <f t="shared" si="366"/>
        <v>Proportion of individuals who belong to SHGs which offer only loan services (Among all question respondents)</v>
      </c>
      <c r="N4771" t="s">
        <v>191</v>
      </c>
      <c r="O4771" s="19">
        <v>0</v>
      </c>
      <c r="P4771"/>
      <c r="S4771">
        <v>1208</v>
      </c>
      <c r="T4771" t="str">
        <f t="shared" si="365"/>
        <v>1</v>
      </c>
    </row>
    <row r="4772" spans="1:20" x14ac:dyDescent="0.25">
      <c r="A4772" s="6" t="s">
        <v>629</v>
      </c>
      <c r="B4772" s="6" t="str">
        <f t="shared" si="363"/>
        <v>Uganda</v>
      </c>
      <c r="C4772" t="s">
        <v>68</v>
      </c>
      <c r="D4772" t="str">
        <f t="shared" si="367"/>
        <v>FII</v>
      </c>
      <c r="E4772" t="s">
        <v>143</v>
      </c>
      <c r="F4772" t="s">
        <v>99</v>
      </c>
      <c r="G4772" t="str">
        <f t="shared" si="368"/>
        <v xml:space="preserve">Proportion of individuals who belong to SHGs which offer only loan services </v>
      </c>
      <c r="H4772" t="s">
        <v>79</v>
      </c>
      <c r="I4772" t="s">
        <v>746</v>
      </c>
      <c r="J4772" t="s">
        <v>66</v>
      </c>
      <c r="K4772" t="s">
        <v>420</v>
      </c>
      <c r="L4772" t="str">
        <f t="shared" si="369"/>
        <v>7.2 Individuals in the middle PPI quintile</v>
      </c>
      <c r="M4772" t="str">
        <f t="shared" si="366"/>
        <v>Proportion of individuals who belong to SHGs which offer only loan services (Among all question respondents)</v>
      </c>
      <c r="N4772" t="s">
        <v>191</v>
      </c>
      <c r="O4772" s="19">
        <v>3.0584365451758371E-3</v>
      </c>
      <c r="P4772">
        <v>1.9412125511498917E-3</v>
      </c>
      <c r="Q4772" s="19">
        <v>-7.4780629019943323E-4</v>
      </c>
      <c r="R4772" s="19">
        <v>6.8646793805511074E-3</v>
      </c>
      <c r="S4772">
        <v>1145</v>
      </c>
      <c r="T4772" t="str">
        <f t="shared" si="365"/>
        <v>1</v>
      </c>
    </row>
    <row r="4773" spans="1:20" x14ac:dyDescent="0.25">
      <c r="A4773" s="6" t="s">
        <v>629</v>
      </c>
      <c r="B4773" s="6" t="str">
        <f t="shared" si="363"/>
        <v>Uganda</v>
      </c>
      <c r="C4773" t="s">
        <v>68</v>
      </c>
      <c r="D4773" t="str">
        <f t="shared" si="367"/>
        <v>FII</v>
      </c>
      <c r="E4773" t="s">
        <v>143</v>
      </c>
      <c r="F4773" t="s">
        <v>99</v>
      </c>
      <c r="G4773" t="str">
        <f t="shared" si="368"/>
        <v xml:space="preserve">Proportion of individuals who belong to SHGs which offer only loan services </v>
      </c>
      <c r="H4773" t="s">
        <v>79</v>
      </c>
      <c r="I4773" t="s">
        <v>746</v>
      </c>
      <c r="J4773" t="s">
        <v>66</v>
      </c>
      <c r="K4773" t="s">
        <v>421</v>
      </c>
      <c r="L4773" t="str">
        <f t="shared" si="369"/>
        <v>7.3 Individuals in the two highest PPI quintiles</v>
      </c>
      <c r="M4773" t="str">
        <f t="shared" si="366"/>
        <v>Proportion of individuals who belong to SHGs which offer only loan services (Among all question respondents)</v>
      </c>
      <c r="N4773" t="s">
        <v>191</v>
      </c>
      <c r="O4773" s="19">
        <v>1.5992353582633078E-3</v>
      </c>
      <c r="P4773">
        <v>1.5983266510028482E-3</v>
      </c>
      <c r="Q4773" s="19">
        <v>-1.5346921245181445E-3</v>
      </c>
      <c r="R4773" s="19">
        <v>4.7331628410447598E-3</v>
      </c>
      <c r="S4773">
        <v>647</v>
      </c>
      <c r="T4773" t="str">
        <f t="shared" si="365"/>
        <v>1</v>
      </c>
    </row>
    <row r="4774" spans="1:20" x14ac:dyDescent="0.25">
      <c r="A4774" s="6" t="s">
        <v>629</v>
      </c>
      <c r="B4774" s="6" t="str">
        <f t="shared" si="363"/>
        <v>Uganda</v>
      </c>
      <c r="C4774" t="s">
        <v>68</v>
      </c>
      <c r="D4774" t="str">
        <f t="shared" si="367"/>
        <v>FII</v>
      </c>
      <c r="E4774" t="s">
        <v>143</v>
      </c>
      <c r="F4774" t="s">
        <v>99</v>
      </c>
      <c r="G4774" t="str">
        <f t="shared" si="368"/>
        <v xml:space="preserve">Proportion of individuals who belong to SHGs which offer only loan services </v>
      </c>
      <c r="H4774" t="s">
        <v>79</v>
      </c>
      <c r="I4774" t="s">
        <v>746</v>
      </c>
      <c r="J4774" t="s">
        <v>66</v>
      </c>
      <c r="K4774" t="s">
        <v>128</v>
      </c>
      <c r="L4774" t="str">
        <f t="shared" si="369"/>
        <v>4.2 Individuals who do not use mobile money</v>
      </c>
      <c r="M4774" t="str">
        <f t="shared" si="366"/>
        <v>Proportion of individuals who belong to SHGs which offer only loan services (Among all question respondents)</v>
      </c>
      <c r="N4774" t="s">
        <v>191</v>
      </c>
      <c r="O4774" s="19">
        <v>1.5614728100433286E-3</v>
      </c>
      <c r="P4774">
        <v>1.1034764532471513E-3</v>
      </c>
      <c r="Q4774" s="19">
        <v>-6.0217451527883894E-4</v>
      </c>
      <c r="R4774" s="19">
        <v>3.7251201353654959E-3</v>
      </c>
      <c r="S4774">
        <v>1369</v>
      </c>
      <c r="T4774" t="str">
        <f t="shared" si="365"/>
        <v>1</v>
      </c>
    </row>
    <row r="4775" spans="1:20" x14ac:dyDescent="0.25">
      <c r="A4775" s="6" t="s">
        <v>629</v>
      </c>
      <c r="B4775" s="6" t="str">
        <f t="shared" si="363"/>
        <v>Uganda</v>
      </c>
      <c r="C4775" t="s">
        <v>68</v>
      </c>
      <c r="D4775" t="str">
        <f t="shared" si="367"/>
        <v>FII</v>
      </c>
      <c r="E4775" t="s">
        <v>143</v>
      </c>
      <c r="F4775" t="s">
        <v>99</v>
      </c>
      <c r="G4775" t="str">
        <f t="shared" si="368"/>
        <v xml:space="preserve">Proportion of individuals who belong to SHGs which offer only loan services </v>
      </c>
      <c r="H4775" t="s">
        <v>79</v>
      </c>
      <c r="I4775" t="s">
        <v>746</v>
      </c>
      <c r="J4775" t="s">
        <v>66</v>
      </c>
      <c r="K4775" t="s">
        <v>127</v>
      </c>
      <c r="L4775" t="str">
        <f t="shared" si="369"/>
        <v>4.1 Individuals who use mobile money</v>
      </c>
      <c r="M4775" t="str">
        <f t="shared" si="366"/>
        <v>Proportion of individuals who belong to SHGs which offer only loan services (Among all question respondents)</v>
      </c>
      <c r="N4775" t="s">
        <v>191</v>
      </c>
      <c r="O4775" s="19">
        <v>1.448867475797295E-3</v>
      </c>
      <c r="P4775">
        <v>1.1644120286723055E-3</v>
      </c>
      <c r="Q4775" s="19">
        <v>-8.3425960316858036E-4</v>
      </c>
      <c r="R4775" s="19">
        <v>3.7319945547631701E-3</v>
      </c>
      <c r="S4775">
        <v>1631</v>
      </c>
      <c r="T4775" t="str">
        <f t="shared" si="365"/>
        <v>1</v>
      </c>
    </row>
    <row r="4776" spans="1:20" x14ac:dyDescent="0.25">
      <c r="A4776" s="6" t="s">
        <v>629</v>
      </c>
      <c r="B4776" s="6" t="str">
        <f t="shared" si="363"/>
        <v>Uganda</v>
      </c>
      <c r="C4776" t="s">
        <v>68</v>
      </c>
      <c r="D4776" t="str">
        <f t="shared" si="367"/>
        <v>FII</v>
      </c>
      <c r="E4776" t="s">
        <v>143</v>
      </c>
      <c r="F4776" t="s">
        <v>99</v>
      </c>
      <c r="G4776" t="str">
        <f t="shared" si="368"/>
        <v xml:space="preserve">Proportion of individuals who belong to SHGs which offer only loan services </v>
      </c>
      <c r="H4776" t="s">
        <v>79</v>
      </c>
      <c r="I4776" t="s">
        <v>746</v>
      </c>
      <c r="J4776" t="s">
        <v>66</v>
      </c>
      <c r="K4776" t="s">
        <v>124</v>
      </c>
      <c r="L4776" t="str">
        <f t="shared" si="369"/>
        <v>3.2 Individuals who do not have access to a mobile phone</v>
      </c>
      <c r="M4776" t="str">
        <f t="shared" si="366"/>
        <v>Proportion of individuals who belong to SHGs which offer only loan services (Among all question respondents)</v>
      </c>
      <c r="N4776" t="s">
        <v>191</v>
      </c>
      <c r="O4776" s="19">
        <v>0</v>
      </c>
      <c r="P4776"/>
      <c r="S4776">
        <v>651</v>
      </c>
      <c r="T4776" t="str">
        <f t="shared" si="365"/>
        <v>1</v>
      </c>
    </row>
    <row r="4777" spans="1:20" x14ac:dyDescent="0.25">
      <c r="A4777" s="6" t="s">
        <v>629</v>
      </c>
      <c r="B4777" s="6" t="str">
        <f t="shared" si="363"/>
        <v>Uganda</v>
      </c>
      <c r="C4777" t="s">
        <v>68</v>
      </c>
      <c r="D4777" t="str">
        <f t="shared" si="367"/>
        <v>FII</v>
      </c>
      <c r="E4777" t="s">
        <v>143</v>
      </c>
      <c r="F4777" t="s">
        <v>99</v>
      </c>
      <c r="G4777" t="str">
        <f t="shared" si="368"/>
        <v xml:space="preserve">Proportion of individuals who belong to SHGs which offer only loan services </v>
      </c>
      <c r="H4777" t="s">
        <v>79</v>
      </c>
      <c r="I4777" t="s">
        <v>746</v>
      </c>
      <c r="J4777" t="s">
        <v>66</v>
      </c>
      <c r="K4777" t="s">
        <v>123</v>
      </c>
      <c r="L4777" t="str">
        <f t="shared" si="369"/>
        <v>3.1 Individuals who have access to a mobile phone</v>
      </c>
      <c r="M4777" t="str">
        <f t="shared" si="366"/>
        <v>Proportion of individuals who belong to SHGs which offer only loan services (Among all question respondents)</v>
      </c>
      <c r="N4777" t="s">
        <v>191</v>
      </c>
      <c r="O4777" s="19">
        <v>1.9213341021991806E-3</v>
      </c>
      <c r="P4777">
        <v>1.0365213720441354E-3</v>
      </c>
      <c r="Q4777" s="19">
        <v>-1.110306915063496E-4</v>
      </c>
      <c r="R4777" s="19">
        <v>3.9536988959047109E-3</v>
      </c>
      <c r="S4777">
        <v>2349</v>
      </c>
      <c r="T4777" t="str">
        <f t="shared" si="365"/>
        <v>1</v>
      </c>
    </row>
    <row r="4778" spans="1:20" x14ac:dyDescent="0.25">
      <c r="A4778" s="6" t="s">
        <v>629</v>
      </c>
      <c r="B4778" s="6" t="str">
        <f t="shared" si="363"/>
        <v>Uganda</v>
      </c>
      <c r="C4778" t="s">
        <v>68</v>
      </c>
      <c r="D4778" t="str">
        <f t="shared" si="367"/>
        <v>FII</v>
      </c>
      <c r="E4778" t="s">
        <v>143</v>
      </c>
      <c r="F4778" t="s">
        <v>99</v>
      </c>
      <c r="G4778" t="str">
        <f t="shared" si="368"/>
        <v xml:space="preserve">Proportion of individuals who belong to SHGs which offer only loan services </v>
      </c>
      <c r="H4778" t="s">
        <v>79</v>
      </c>
      <c r="I4778" t="s">
        <v>746</v>
      </c>
      <c r="J4778" t="s">
        <v>66</v>
      </c>
      <c r="K4778" t="s">
        <v>132</v>
      </c>
      <c r="L4778" t="str">
        <f t="shared" si="369"/>
        <v>5.2 Individuals without a formal ID</v>
      </c>
      <c r="M4778" t="str">
        <f t="shared" si="366"/>
        <v>Proportion of individuals who belong to SHGs which offer only loan services (Among all question respondents)</v>
      </c>
      <c r="N4778" t="s">
        <v>191</v>
      </c>
      <c r="O4778" s="19">
        <v>0</v>
      </c>
      <c r="P4778"/>
      <c r="S4778">
        <v>284</v>
      </c>
      <c r="T4778" t="str">
        <f t="shared" si="365"/>
        <v>1</v>
      </c>
    </row>
    <row r="4779" spans="1:20" x14ac:dyDescent="0.25">
      <c r="A4779" s="6" t="s">
        <v>629</v>
      </c>
      <c r="B4779" s="6" t="str">
        <f t="shared" si="363"/>
        <v>Uganda</v>
      </c>
      <c r="C4779" t="s">
        <v>68</v>
      </c>
      <c r="D4779" t="str">
        <f t="shared" si="367"/>
        <v>FII</v>
      </c>
      <c r="E4779" t="s">
        <v>143</v>
      </c>
      <c r="F4779" t="s">
        <v>99</v>
      </c>
      <c r="G4779" t="str">
        <f t="shared" si="368"/>
        <v xml:space="preserve">Proportion of individuals who belong to SHGs which offer only loan services </v>
      </c>
      <c r="H4779" t="s">
        <v>79</v>
      </c>
      <c r="I4779" t="s">
        <v>746</v>
      </c>
      <c r="J4779" t="s">
        <v>66</v>
      </c>
      <c r="K4779" t="s">
        <v>131</v>
      </c>
      <c r="L4779" t="str">
        <f t="shared" si="369"/>
        <v>5.1 Individuals with a formal ID</v>
      </c>
      <c r="M4779" t="str">
        <f t="shared" si="366"/>
        <v>Proportion of individuals who belong to SHGs which offer only loan services (Among all question respondents)</v>
      </c>
      <c r="N4779" t="s">
        <v>191</v>
      </c>
      <c r="O4779" s="19">
        <v>1.6770654562529158E-3</v>
      </c>
      <c r="P4779">
        <v>9.0486249307197549E-4</v>
      </c>
      <c r="Q4779" s="19">
        <v>-9.7148490187342999E-5</v>
      </c>
      <c r="R4779" s="19">
        <v>3.4512794026931746E-3</v>
      </c>
      <c r="S4779">
        <v>2716</v>
      </c>
      <c r="T4779" t="str">
        <f t="shared" si="365"/>
        <v>1</v>
      </c>
    </row>
    <row r="4780" spans="1:20" x14ac:dyDescent="0.25">
      <c r="A4780" s="6" t="s">
        <v>629</v>
      </c>
      <c r="B4780" s="6" t="str">
        <f t="shared" si="363"/>
        <v>Uganda</v>
      </c>
      <c r="C4780" t="s">
        <v>68</v>
      </c>
      <c r="D4780" t="str">
        <f t="shared" si="367"/>
        <v>FII</v>
      </c>
      <c r="E4780" t="s">
        <v>143</v>
      </c>
      <c r="F4780" t="s">
        <v>99</v>
      </c>
      <c r="G4780" t="str">
        <f t="shared" si="368"/>
        <v xml:space="preserve">Proportion of individuals who belong to SHGs which offer only loan services </v>
      </c>
      <c r="H4780" t="s">
        <v>79</v>
      </c>
      <c r="I4780" t="s">
        <v>746</v>
      </c>
      <c r="J4780" t="s">
        <v>66</v>
      </c>
      <c r="K4780" t="s">
        <v>121</v>
      </c>
      <c r="L4780" t="str">
        <f t="shared" si="369"/>
        <v>2.2 Individuals who do not have a bank account</v>
      </c>
      <c r="M4780" t="str">
        <f t="shared" si="366"/>
        <v>Proportion of individuals who belong to SHGs which offer only loan services (Among all question respondents)</v>
      </c>
      <c r="N4780" t="s">
        <v>191</v>
      </c>
      <c r="O4780" s="19">
        <v>1.4671352106843687E-3</v>
      </c>
      <c r="P4780">
        <v>8.7759547533533099E-4</v>
      </c>
      <c r="Q4780" s="19">
        <v>-2.5361478568989865E-4</v>
      </c>
      <c r="R4780" s="19">
        <v>3.187885207058636E-3</v>
      </c>
      <c r="S4780">
        <v>2705</v>
      </c>
      <c r="T4780" t="str">
        <f t="shared" si="365"/>
        <v>1</v>
      </c>
    </row>
    <row r="4781" spans="1:20" x14ac:dyDescent="0.25">
      <c r="A4781" s="6" t="s">
        <v>629</v>
      </c>
      <c r="B4781" s="6" t="str">
        <f t="shared" si="363"/>
        <v>Uganda</v>
      </c>
      <c r="C4781" t="s">
        <v>68</v>
      </c>
      <c r="D4781" t="str">
        <f t="shared" si="367"/>
        <v>FII</v>
      </c>
      <c r="E4781" t="s">
        <v>143</v>
      </c>
      <c r="F4781" t="s">
        <v>99</v>
      </c>
      <c r="G4781" t="str">
        <f t="shared" si="368"/>
        <v xml:space="preserve">Proportion of individuals who belong to SHGs which offer only loan services </v>
      </c>
      <c r="H4781" t="s">
        <v>79</v>
      </c>
      <c r="I4781" t="s">
        <v>746</v>
      </c>
      <c r="J4781" t="s">
        <v>66</v>
      </c>
      <c r="K4781" t="s">
        <v>120</v>
      </c>
      <c r="L4781" t="str">
        <f t="shared" si="369"/>
        <v>2.1 Individuals who have a bank account</v>
      </c>
      <c r="M4781" t="str">
        <f t="shared" si="366"/>
        <v>Proportion of individuals who belong to SHGs which offer only loan services (Among all question respondents)</v>
      </c>
      <c r="N4781" t="s">
        <v>191</v>
      </c>
      <c r="O4781" s="19">
        <v>1.7922265705215136E-3</v>
      </c>
      <c r="P4781">
        <v>1.7927041975822609E-3</v>
      </c>
      <c r="Q4781" s="19">
        <v>-1.7228277206496011E-3</v>
      </c>
      <c r="R4781" s="19">
        <v>5.307280861692628E-3</v>
      </c>
      <c r="S4781">
        <v>295</v>
      </c>
      <c r="T4781" t="str">
        <f t="shared" si="365"/>
        <v>1</v>
      </c>
    </row>
    <row r="4782" spans="1:20" x14ac:dyDescent="0.25">
      <c r="A4782" s="6" t="s">
        <v>629</v>
      </c>
      <c r="B4782" s="6" t="str">
        <f t="shared" si="363"/>
        <v>Uganda</v>
      </c>
      <c r="C4782" t="s">
        <v>68</v>
      </c>
      <c r="D4782" t="str">
        <f t="shared" si="367"/>
        <v>FII</v>
      </c>
      <c r="E4782" t="s">
        <v>143</v>
      </c>
      <c r="F4782" t="s">
        <v>100</v>
      </c>
      <c r="G4782" t="str">
        <f t="shared" si="368"/>
        <v xml:space="preserve">Proportion of individuals who belong to SHGs which offer mobile services </v>
      </c>
      <c r="H4782" t="s">
        <v>81</v>
      </c>
      <c r="I4782" t="s">
        <v>746</v>
      </c>
      <c r="J4782" t="s">
        <v>66</v>
      </c>
      <c r="K4782" t="s">
        <v>114</v>
      </c>
      <c r="L4782" t="str">
        <f t="shared" si="369"/>
        <v>1.1 All individuals</v>
      </c>
      <c r="M4782" t="str">
        <f t="shared" si="366"/>
        <v>Proportion of individuals who belong to SHGs which offer mobile services (Among all question respondents)</v>
      </c>
      <c r="N4782" t="s">
        <v>195</v>
      </c>
      <c r="O4782" s="19">
        <v>5.0214942006189525E-3</v>
      </c>
      <c r="P4782">
        <v>1.3212235843748673E-3</v>
      </c>
      <c r="Q4782" s="19">
        <v>2.4308980296964184E-3</v>
      </c>
      <c r="R4782" s="19">
        <v>7.612090371541487E-3</v>
      </c>
      <c r="S4782">
        <v>3000</v>
      </c>
      <c r="T4782" t="str">
        <f t="shared" si="365"/>
        <v>1</v>
      </c>
    </row>
    <row r="4783" spans="1:20" x14ac:dyDescent="0.25">
      <c r="A4783" s="6" t="s">
        <v>629</v>
      </c>
      <c r="B4783" s="6" t="str">
        <f t="shared" si="363"/>
        <v>Uganda</v>
      </c>
      <c r="C4783" t="s">
        <v>68</v>
      </c>
      <c r="D4783" t="str">
        <f t="shared" si="367"/>
        <v>FII</v>
      </c>
      <c r="E4783" t="s">
        <v>143</v>
      </c>
      <c r="F4783" t="s">
        <v>100</v>
      </c>
      <c r="G4783" t="str">
        <f t="shared" si="368"/>
        <v xml:space="preserve">Proportion of individuals who belong to SHGs which offer mobile services </v>
      </c>
      <c r="H4783" t="s">
        <v>81</v>
      </c>
      <c r="I4783" t="s">
        <v>746</v>
      </c>
      <c r="J4783" t="s">
        <v>66</v>
      </c>
      <c r="K4783" t="s">
        <v>135</v>
      </c>
      <c r="L4783" t="str">
        <f t="shared" si="369"/>
        <v>6.2 Urban individuals</v>
      </c>
      <c r="M4783" t="str">
        <f t="shared" si="366"/>
        <v>Proportion of individuals who belong to SHGs which offer mobile services (Among all question respondents)</v>
      </c>
      <c r="N4783" t="s">
        <v>195</v>
      </c>
      <c r="O4783" s="19">
        <v>5.8662551592813085E-3</v>
      </c>
      <c r="P4783">
        <v>2.4897415569845689E-3</v>
      </c>
      <c r="Q4783" s="19">
        <v>9.8448115797729156E-4</v>
      </c>
      <c r="R4783" s="19">
        <v>1.0748029160585326E-2</v>
      </c>
      <c r="S4783">
        <v>810</v>
      </c>
      <c r="T4783" t="str">
        <f t="shared" si="365"/>
        <v>1</v>
      </c>
    </row>
    <row r="4784" spans="1:20" x14ac:dyDescent="0.25">
      <c r="A4784" s="6" t="s">
        <v>629</v>
      </c>
      <c r="B4784" s="6" t="str">
        <f t="shared" si="363"/>
        <v>Uganda</v>
      </c>
      <c r="C4784" t="s">
        <v>68</v>
      </c>
      <c r="D4784" t="str">
        <f t="shared" si="367"/>
        <v>FII</v>
      </c>
      <c r="E4784" t="s">
        <v>143</v>
      </c>
      <c r="F4784" t="s">
        <v>100</v>
      </c>
      <c r="G4784" t="str">
        <f t="shared" si="368"/>
        <v xml:space="preserve">Proportion of individuals who belong to SHGs which offer mobile services </v>
      </c>
      <c r="H4784" t="s">
        <v>81</v>
      </c>
      <c r="I4784" t="s">
        <v>746</v>
      </c>
      <c r="J4784" t="s">
        <v>66</v>
      </c>
      <c r="K4784" t="s">
        <v>134</v>
      </c>
      <c r="L4784" t="str">
        <f t="shared" si="369"/>
        <v>6.1 Rural individuals</v>
      </c>
      <c r="M4784" t="str">
        <f t="shared" si="366"/>
        <v>Proportion of individuals who belong to SHGs which offer mobile services (Among all question respondents)</v>
      </c>
      <c r="N4784" t="s">
        <v>195</v>
      </c>
      <c r="O4784" s="19">
        <v>4.7482918424065846E-3</v>
      </c>
      <c r="P4784">
        <v>1.5521597592928057E-3</v>
      </c>
      <c r="Q4784" s="19">
        <v>1.7048863381167738E-3</v>
      </c>
      <c r="R4784" s="19">
        <v>7.7916973466963958E-3</v>
      </c>
      <c r="S4784">
        <v>2190</v>
      </c>
      <c r="T4784" t="str">
        <f t="shared" si="365"/>
        <v>1</v>
      </c>
    </row>
    <row r="4785" spans="1:20" x14ac:dyDescent="0.25">
      <c r="A4785" s="6" t="s">
        <v>629</v>
      </c>
      <c r="B4785" s="6" t="str">
        <f t="shared" si="363"/>
        <v>Uganda</v>
      </c>
      <c r="C4785" t="s">
        <v>68</v>
      </c>
      <c r="D4785" t="str">
        <f t="shared" si="367"/>
        <v>FII</v>
      </c>
      <c r="E4785" t="s">
        <v>143</v>
      </c>
      <c r="F4785" t="s">
        <v>100</v>
      </c>
      <c r="G4785" t="str">
        <f t="shared" si="368"/>
        <v xml:space="preserve">Proportion of individuals who belong to SHGs which offer mobile services </v>
      </c>
      <c r="H4785" t="s">
        <v>81</v>
      </c>
      <c r="I4785" t="s">
        <v>746</v>
      </c>
      <c r="J4785" t="s">
        <v>66</v>
      </c>
      <c r="K4785" t="s">
        <v>116</v>
      </c>
      <c r="L4785" t="str">
        <f t="shared" si="369"/>
        <v>1.3 Males</v>
      </c>
      <c r="M4785" t="str">
        <f t="shared" si="366"/>
        <v>Proportion of individuals who belong to SHGs which offer mobile services (Among all question respondents)</v>
      </c>
      <c r="N4785" t="s">
        <v>195</v>
      </c>
      <c r="O4785" s="19">
        <v>6.074738832679524E-3</v>
      </c>
      <c r="P4785">
        <v>2.3396041242913245E-3</v>
      </c>
      <c r="Q4785" s="19">
        <v>1.4873476011406156E-3</v>
      </c>
      <c r="R4785" s="19">
        <v>1.0662130064218431E-2</v>
      </c>
      <c r="S4785">
        <v>1058</v>
      </c>
      <c r="T4785" t="str">
        <f t="shared" si="365"/>
        <v>1</v>
      </c>
    </row>
    <row r="4786" spans="1:20" x14ac:dyDescent="0.25">
      <c r="A4786" s="6" t="s">
        <v>629</v>
      </c>
      <c r="B4786" s="6" t="str">
        <f t="shared" si="363"/>
        <v>Uganda</v>
      </c>
      <c r="C4786" t="s">
        <v>68</v>
      </c>
      <c r="D4786" t="str">
        <f t="shared" si="367"/>
        <v>FII</v>
      </c>
      <c r="E4786" t="s">
        <v>143</v>
      </c>
      <c r="F4786" t="s">
        <v>100</v>
      </c>
      <c r="G4786" t="str">
        <f t="shared" si="368"/>
        <v xml:space="preserve">Proportion of individuals who belong to SHGs which offer mobile services </v>
      </c>
      <c r="H4786" t="s">
        <v>81</v>
      </c>
      <c r="I4786" t="s">
        <v>746</v>
      </c>
      <c r="J4786" t="s">
        <v>66</v>
      </c>
      <c r="K4786" t="s">
        <v>115</v>
      </c>
      <c r="L4786" t="str">
        <f t="shared" si="369"/>
        <v>1.2 Females</v>
      </c>
      <c r="M4786" t="str">
        <f t="shared" si="366"/>
        <v>Proportion of individuals who belong to SHGs which offer mobile services (Among all question respondents)</v>
      </c>
      <c r="N4786" t="s">
        <v>195</v>
      </c>
      <c r="O4786" s="19">
        <v>4.0972460908217483E-3</v>
      </c>
      <c r="P4786">
        <v>1.3919809396787011E-3</v>
      </c>
      <c r="Q4786" s="19">
        <v>1.3679120591143222E-3</v>
      </c>
      <c r="R4786" s="19">
        <v>6.8265801225291748E-3</v>
      </c>
      <c r="S4786">
        <v>1942</v>
      </c>
      <c r="T4786" t="str">
        <f t="shared" si="365"/>
        <v>1</v>
      </c>
    </row>
    <row r="4787" spans="1:20" x14ac:dyDescent="0.25">
      <c r="A4787" s="6" t="s">
        <v>629</v>
      </c>
      <c r="B4787" s="6" t="str">
        <f t="shared" si="363"/>
        <v>Uganda</v>
      </c>
      <c r="C4787" t="s">
        <v>68</v>
      </c>
      <c r="D4787" t="str">
        <f t="shared" si="367"/>
        <v>FII</v>
      </c>
      <c r="E4787" t="s">
        <v>143</v>
      </c>
      <c r="F4787" t="s">
        <v>100</v>
      </c>
      <c r="G4787" t="str">
        <f t="shared" si="368"/>
        <v xml:space="preserve">Proportion of individuals who belong to SHGs which offer mobile services </v>
      </c>
      <c r="H4787" t="s">
        <v>81</v>
      </c>
      <c r="I4787" t="s">
        <v>746</v>
      </c>
      <c r="J4787" t="s">
        <v>66</v>
      </c>
      <c r="K4787" t="s">
        <v>419</v>
      </c>
      <c r="L4787" t="str">
        <f t="shared" si="369"/>
        <v>7.1 Individuals in the two lowest PPI quintiles</v>
      </c>
      <c r="M4787" t="str">
        <f t="shared" si="366"/>
        <v>Proportion of individuals who belong to SHGs which offer mobile services (Among all question respondents)</v>
      </c>
      <c r="N4787" t="s">
        <v>195</v>
      </c>
      <c r="O4787" s="19">
        <v>5.4943223256825463E-3</v>
      </c>
      <c r="P4787">
        <v>2.1162094279644677E-3</v>
      </c>
      <c r="Q4787" s="19">
        <v>1.3449534332487792E-3</v>
      </c>
      <c r="R4787" s="19">
        <v>9.6436912181163126E-3</v>
      </c>
      <c r="S4787">
        <v>1208</v>
      </c>
      <c r="T4787" t="str">
        <f t="shared" si="365"/>
        <v>1</v>
      </c>
    </row>
    <row r="4788" spans="1:20" x14ac:dyDescent="0.25">
      <c r="A4788" s="6" t="s">
        <v>629</v>
      </c>
      <c r="B4788" s="6" t="str">
        <f t="shared" si="363"/>
        <v>Uganda</v>
      </c>
      <c r="C4788" t="s">
        <v>68</v>
      </c>
      <c r="D4788" t="str">
        <f t="shared" si="367"/>
        <v>FII</v>
      </c>
      <c r="E4788" t="s">
        <v>143</v>
      </c>
      <c r="F4788" t="s">
        <v>100</v>
      </c>
      <c r="G4788" t="str">
        <f t="shared" si="368"/>
        <v xml:space="preserve">Proportion of individuals who belong to SHGs which offer mobile services </v>
      </c>
      <c r="H4788" t="s">
        <v>81</v>
      </c>
      <c r="I4788" t="s">
        <v>746</v>
      </c>
      <c r="J4788" t="s">
        <v>66</v>
      </c>
      <c r="K4788" t="s">
        <v>420</v>
      </c>
      <c r="L4788" t="str">
        <f t="shared" si="369"/>
        <v>7.2 Individuals in the middle PPI quintile</v>
      </c>
      <c r="M4788" t="str">
        <f t="shared" si="366"/>
        <v>Proportion of individuals who belong to SHGs which offer mobile services (Among all question respondents)</v>
      </c>
      <c r="N4788" t="s">
        <v>195</v>
      </c>
      <c r="O4788" s="19">
        <v>5.5888049635434882E-3</v>
      </c>
      <c r="P4788">
        <v>2.3335735544296431E-3</v>
      </c>
      <c r="Q4788" s="19">
        <v>1.013238203938711E-3</v>
      </c>
      <c r="R4788" s="19">
        <v>1.0164371723148265E-2</v>
      </c>
      <c r="S4788">
        <v>1145</v>
      </c>
      <c r="T4788" t="str">
        <f t="shared" si="365"/>
        <v>1</v>
      </c>
    </row>
    <row r="4789" spans="1:20" x14ac:dyDescent="0.25">
      <c r="A4789" s="6" t="s">
        <v>629</v>
      </c>
      <c r="B4789" s="6" t="str">
        <f t="shared" si="363"/>
        <v>Uganda</v>
      </c>
      <c r="C4789" t="s">
        <v>68</v>
      </c>
      <c r="D4789" t="str">
        <f t="shared" si="367"/>
        <v>FII</v>
      </c>
      <c r="E4789" t="s">
        <v>143</v>
      </c>
      <c r="F4789" t="s">
        <v>100</v>
      </c>
      <c r="G4789" t="str">
        <f t="shared" si="368"/>
        <v xml:space="preserve">Proportion of individuals who belong to SHGs which offer mobile services </v>
      </c>
      <c r="H4789" t="s">
        <v>81</v>
      </c>
      <c r="I4789" t="s">
        <v>746</v>
      </c>
      <c r="J4789" t="s">
        <v>66</v>
      </c>
      <c r="K4789" t="s">
        <v>421</v>
      </c>
      <c r="L4789" t="str">
        <f t="shared" si="369"/>
        <v>7.3 Individuals in the two highest PPI quintiles</v>
      </c>
      <c r="M4789" t="str">
        <f t="shared" si="366"/>
        <v>Proportion of individuals who belong to SHGs which offer mobile services (Among all question respondents)</v>
      </c>
      <c r="N4789" t="s">
        <v>195</v>
      </c>
      <c r="O4789" s="19">
        <v>3.2015610220388199E-3</v>
      </c>
      <c r="P4789">
        <v>2.2608882293836483E-3</v>
      </c>
      <c r="Q4789" s="19">
        <v>-1.2314875998538557E-3</v>
      </c>
      <c r="R4789" s="19">
        <v>7.6346096439314955E-3</v>
      </c>
      <c r="S4789">
        <v>647</v>
      </c>
      <c r="T4789" t="str">
        <f t="shared" si="365"/>
        <v>1</v>
      </c>
    </row>
    <row r="4790" spans="1:20" x14ac:dyDescent="0.25">
      <c r="A4790" s="6" t="s">
        <v>629</v>
      </c>
      <c r="B4790" s="6" t="str">
        <f t="shared" si="363"/>
        <v>Uganda</v>
      </c>
      <c r="C4790" t="s">
        <v>68</v>
      </c>
      <c r="D4790" t="str">
        <f t="shared" si="367"/>
        <v>FII</v>
      </c>
      <c r="E4790" t="s">
        <v>143</v>
      </c>
      <c r="F4790" t="s">
        <v>100</v>
      </c>
      <c r="G4790" t="str">
        <f t="shared" si="368"/>
        <v xml:space="preserve">Proportion of individuals who belong to SHGs which offer mobile services </v>
      </c>
      <c r="H4790" t="s">
        <v>81</v>
      </c>
      <c r="I4790" t="s">
        <v>746</v>
      </c>
      <c r="J4790" t="s">
        <v>66</v>
      </c>
      <c r="K4790" t="s">
        <v>128</v>
      </c>
      <c r="L4790" t="str">
        <f t="shared" si="369"/>
        <v>4.2 Individuals who do not use mobile money</v>
      </c>
      <c r="M4790" t="str">
        <f t="shared" si="366"/>
        <v>Proportion of individuals who belong to SHGs which offer mobile services (Among all question respondents)</v>
      </c>
      <c r="N4790" t="s">
        <v>195</v>
      </c>
      <c r="O4790" s="19">
        <v>2.2126356210921804E-3</v>
      </c>
      <c r="P4790">
        <v>1.3084119553891998E-3</v>
      </c>
      <c r="Q4790" s="19">
        <v>-3.5284008014902076E-4</v>
      </c>
      <c r="R4790" s="19">
        <v>4.778111322333382E-3</v>
      </c>
      <c r="S4790">
        <v>1369</v>
      </c>
      <c r="T4790" t="str">
        <f t="shared" si="365"/>
        <v>1</v>
      </c>
    </row>
    <row r="4791" spans="1:20" x14ac:dyDescent="0.25">
      <c r="A4791" s="6" t="s">
        <v>629</v>
      </c>
      <c r="B4791" s="6" t="str">
        <f t="shared" si="363"/>
        <v>Uganda</v>
      </c>
      <c r="C4791" t="s">
        <v>68</v>
      </c>
      <c r="D4791" t="str">
        <f t="shared" si="367"/>
        <v>FII</v>
      </c>
      <c r="E4791" t="s">
        <v>143</v>
      </c>
      <c r="F4791" t="s">
        <v>100</v>
      </c>
      <c r="G4791" t="str">
        <f t="shared" si="368"/>
        <v xml:space="preserve">Proportion of individuals who belong to SHGs which offer mobile services </v>
      </c>
      <c r="H4791" t="s">
        <v>81</v>
      </c>
      <c r="I4791" t="s">
        <v>746</v>
      </c>
      <c r="J4791" t="s">
        <v>66</v>
      </c>
      <c r="K4791" t="s">
        <v>127</v>
      </c>
      <c r="L4791" t="str">
        <f t="shared" si="369"/>
        <v>4.1 Individuals who use mobile money</v>
      </c>
      <c r="M4791" t="str">
        <f t="shared" si="366"/>
        <v>Proportion of individuals who belong to SHGs which offer mobile services (Among all question respondents)</v>
      </c>
      <c r="N4791" t="s">
        <v>195</v>
      </c>
      <c r="O4791" s="19">
        <v>7.3574721006831045E-3</v>
      </c>
      <c r="P4791">
        <v>2.1599880246470507E-3</v>
      </c>
      <c r="Q4791" s="19">
        <v>3.1222640919366185E-3</v>
      </c>
      <c r="R4791" s="19">
        <v>1.1592680109429591E-2</v>
      </c>
      <c r="S4791">
        <v>1631</v>
      </c>
      <c r="T4791" t="str">
        <f t="shared" si="365"/>
        <v>1</v>
      </c>
    </row>
    <row r="4792" spans="1:20" x14ac:dyDescent="0.25">
      <c r="A4792" s="6" t="s">
        <v>629</v>
      </c>
      <c r="B4792" s="6" t="str">
        <f t="shared" si="363"/>
        <v>Uganda</v>
      </c>
      <c r="C4792" t="s">
        <v>68</v>
      </c>
      <c r="D4792" t="str">
        <f t="shared" si="367"/>
        <v>FII</v>
      </c>
      <c r="E4792" t="s">
        <v>143</v>
      </c>
      <c r="F4792" t="s">
        <v>100</v>
      </c>
      <c r="G4792" t="str">
        <f t="shared" si="368"/>
        <v xml:space="preserve">Proportion of individuals who belong to SHGs which offer mobile services </v>
      </c>
      <c r="H4792" t="s">
        <v>81</v>
      </c>
      <c r="I4792" t="s">
        <v>746</v>
      </c>
      <c r="J4792" t="s">
        <v>66</v>
      </c>
      <c r="K4792" t="s">
        <v>124</v>
      </c>
      <c r="L4792" t="str">
        <f t="shared" si="369"/>
        <v>3.2 Individuals who do not have access to a mobile phone</v>
      </c>
      <c r="M4792" t="str">
        <f t="shared" si="366"/>
        <v>Proportion of individuals who belong to SHGs which offer mobile services (Among all question respondents)</v>
      </c>
      <c r="N4792" t="s">
        <v>195</v>
      </c>
      <c r="O4792" s="19">
        <v>0</v>
      </c>
      <c r="P4792"/>
      <c r="S4792">
        <v>651</v>
      </c>
      <c r="T4792" t="str">
        <f t="shared" si="365"/>
        <v>1</v>
      </c>
    </row>
    <row r="4793" spans="1:20" x14ac:dyDescent="0.25">
      <c r="A4793" s="6" t="s">
        <v>629</v>
      </c>
      <c r="B4793" s="6" t="str">
        <f t="shared" si="363"/>
        <v>Uganda</v>
      </c>
      <c r="C4793" t="s">
        <v>68</v>
      </c>
      <c r="D4793" t="str">
        <f t="shared" si="367"/>
        <v>FII</v>
      </c>
      <c r="E4793" t="s">
        <v>143</v>
      </c>
      <c r="F4793" t="s">
        <v>100</v>
      </c>
      <c r="G4793" t="str">
        <f t="shared" si="368"/>
        <v xml:space="preserve">Proportion of individuals who belong to SHGs which offer mobile services </v>
      </c>
      <c r="H4793" t="s">
        <v>81</v>
      </c>
      <c r="I4793" t="s">
        <v>746</v>
      </c>
      <c r="J4793" t="s">
        <v>66</v>
      </c>
      <c r="K4793" t="s">
        <v>123</v>
      </c>
      <c r="L4793" t="str">
        <f t="shared" si="369"/>
        <v>3.1 Individuals who have access to a mobile phone</v>
      </c>
      <c r="M4793" t="str">
        <f t="shared" si="366"/>
        <v>Proportion of individuals who belong to SHGs which offer mobile services (Among all question respondents)</v>
      </c>
      <c r="N4793" t="s">
        <v>195</v>
      </c>
      <c r="O4793" s="19">
        <v>6.4319994571607744E-3</v>
      </c>
      <c r="P4793">
        <v>1.6912067505932679E-3</v>
      </c>
      <c r="Q4793" s="19">
        <v>3.1159568250590875E-3</v>
      </c>
      <c r="R4793" s="19">
        <v>9.7480420892624604E-3</v>
      </c>
      <c r="S4793">
        <v>2349</v>
      </c>
      <c r="T4793" t="str">
        <f t="shared" si="365"/>
        <v>1</v>
      </c>
    </row>
    <row r="4794" spans="1:20" x14ac:dyDescent="0.25">
      <c r="A4794" s="6" t="s">
        <v>629</v>
      </c>
      <c r="B4794" s="6" t="str">
        <f t="shared" si="363"/>
        <v>Uganda</v>
      </c>
      <c r="C4794" t="s">
        <v>68</v>
      </c>
      <c r="D4794" t="str">
        <f t="shared" si="367"/>
        <v>FII</v>
      </c>
      <c r="E4794" t="s">
        <v>143</v>
      </c>
      <c r="F4794" t="s">
        <v>100</v>
      </c>
      <c r="G4794" t="str">
        <f t="shared" si="368"/>
        <v xml:space="preserve">Proportion of individuals who belong to SHGs which offer mobile services </v>
      </c>
      <c r="H4794" t="s">
        <v>81</v>
      </c>
      <c r="I4794" t="s">
        <v>746</v>
      </c>
      <c r="J4794" t="s">
        <v>66</v>
      </c>
      <c r="K4794" t="s">
        <v>132</v>
      </c>
      <c r="L4794" t="str">
        <f t="shared" si="369"/>
        <v>5.2 Individuals without a formal ID</v>
      </c>
      <c r="M4794" t="str">
        <f t="shared" si="366"/>
        <v>Proportion of individuals who belong to SHGs which offer mobile services (Among all question respondents)</v>
      </c>
      <c r="N4794" t="s">
        <v>195</v>
      </c>
      <c r="O4794" s="19">
        <v>0</v>
      </c>
      <c r="P4794"/>
      <c r="S4794">
        <v>284</v>
      </c>
      <c r="T4794" t="str">
        <f t="shared" si="365"/>
        <v>1</v>
      </c>
    </row>
    <row r="4795" spans="1:20" x14ac:dyDescent="0.25">
      <c r="A4795" s="6" t="s">
        <v>629</v>
      </c>
      <c r="B4795" s="6" t="str">
        <f t="shared" si="363"/>
        <v>Uganda</v>
      </c>
      <c r="C4795" t="s">
        <v>68</v>
      </c>
      <c r="D4795" t="str">
        <f t="shared" si="367"/>
        <v>FII</v>
      </c>
      <c r="E4795" t="s">
        <v>143</v>
      </c>
      <c r="F4795" t="s">
        <v>100</v>
      </c>
      <c r="G4795" t="str">
        <f t="shared" si="368"/>
        <v xml:space="preserve">Proportion of individuals who belong to SHGs which offer mobile services </v>
      </c>
      <c r="H4795" t="s">
        <v>81</v>
      </c>
      <c r="I4795" t="s">
        <v>746</v>
      </c>
      <c r="J4795" t="s">
        <v>66</v>
      </c>
      <c r="K4795" t="s">
        <v>131</v>
      </c>
      <c r="L4795" t="str">
        <f t="shared" si="369"/>
        <v>5.1 Individuals with a formal ID</v>
      </c>
      <c r="M4795" t="str">
        <f t="shared" si="366"/>
        <v>Proportion of individuals who belong to SHGs which offer mobile services (Among all question respondents)</v>
      </c>
      <c r="N4795" t="s">
        <v>195</v>
      </c>
      <c r="O4795" s="19">
        <v>5.6142677589988395E-3</v>
      </c>
      <c r="P4795">
        <v>1.4767070308824432E-3</v>
      </c>
      <c r="Q4795" s="19">
        <v>2.7188065932882014E-3</v>
      </c>
      <c r="R4795" s="19">
        <v>8.5097289247094768E-3</v>
      </c>
      <c r="S4795">
        <v>2716</v>
      </c>
      <c r="T4795" t="str">
        <f t="shared" si="365"/>
        <v>1</v>
      </c>
    </row>
    <row r="4796" spans="1:20" x14ac:dyDescent="0.25">
      <c r="A4796" s="6" t="s">
        <v>629</v>
      </c>
      <c r="B4796" s="6" t="str">
        <f t="shared" ref="B4796:B4859" si="370">A4796</f>
        <v>Uganda</v>
      </c>
      <c r="C4796" t="s">
        <v>68</v>
      </c>
      <c r="D4796" t="str">
        <f t="shared" si="367"/>
        <v>FII</v>
      </c>
      <c r="E4796" t="s">
        <v>143</v>
      </c>
      <c r="F4796" t="s">
        <v>100</v>
      </c>
      <c r="G4796" t="str">
        <f t="shared" si="368"/>
        <v xml:space="preserve">Proportion of individuals who belong to SHGs which offer mobile services </v>
      </c>
      <c r="H4796" t="s">
        <v>81</v>
      </c>
      <c r="I4796" t="s">
        <v>746</v>
      </c>
      <c r="J4796" t="s">
        <v>66</v>
      </c>
      <c r="K4796" t="s">
        <v>121</v>
      </c>
      <c r="L4796" t="str">
        <f t="shared" si="369"/>
        <v>2.2 Individuals who do not have a bank account</v>
      </c>
      <c r="M4796" t="str">
        <f t="shared" si="366"/>
        <v>Proportion of individuals who belong to SHGs which offer mobile services (Among all question respondents)</v>
      </c>
      <c r="N4796" t="s">
        <v>195</v>
      </c>
      <c r="O4796" s="19">
        <v>4.266189787073371E-3</v>
      </c>
      <c r="P4796">
        <v>1.3021536738951611E-3</v>
      </c>
      <c r="Q4796" s="19">
        <v>1.7129850445606904E-3</v>
      </c>
      <c r="R4796" s="19">
        <v>6.8193945295860516E-3</v>
      </c>
      <c r="S4796">
        <v>2705</v>
      </c>
      <c r="T4796" t="str">
        <f t="shared" si="365"/>
        <v>1</v>
      </c>
    </row>
    <row r="4797" spans="1:20" x14ac:dyDescent="0.25">
      <c r="A4797" s="6" t="s">
        <v>629</v>
      </c>
      <c r="B4797" s="6" t="str">
        <f t="shared" si="370"/>
        <v>Uganda</v>
      </c>
      <c r="C4797" t="s">
        <v>68</v>
      </c>
      <c r="D4797" t="str">
        <f t="shared" si="367"/>
        <v>FII</v>
      </c>
      <c r="E4797" t="s">
        <v>143</v>
      </c>
      <c r="F4797" t="s">
        <v>100</v>
      </c>
      <c r="G4797" t="str">
        <f t="shared" si="368"/>
        <v xml:space="preserve">Proportion of individuals who belong to SHGs which offer mobile services </v>
      </c>
      <c r="H4797" t="s">
        <v>81</v>
      </c>
      <c r="I4797" t="s">
        <v>746</v>
      </c>
      <c r="J4797" t="s">
        <v>66</v>
      </c>
      <c r="K4797" t="s">
        <v>120</v>
      </c>
      <c r="L4797" t="str">
        <f t="shared" si="369"/>
        <v>2.1 Individuals who have a bank account</v>
      </c>
      <c r="M4797" t="str">
        <f t="shared" si="366"/>
        <v>Proportion of individuals who belong to SHGs which offer mobile services (Among all question respondents)</v>
      </c>
      <c r="N4797" t="s">
        <v>195</v>
      </c>
      <c r="O4797" s="19">
        <v>1.1738597619231126E-2</v>
      </c>
      <c r="P4797">
        <v>6.0544538555345768E-3</v>
      </c>
      <c r="Q4797" s="19">
        <v>-1.3270498289142535E-4</v>
      </c>
      <c r="R4797" s="19">
        <v>2.3609900221353678E-2</v>
      </c>
      <c r="S4797">
        <v>295</v>
      </c>
      <c r="T4797" t="str">
        <f t="shared" si="365"/>
        <v>1</v>
      </c>
    </row>
    <row r="4798" spans="1:20" x14ac:dyDescent="0.25">
      <c r="A4798" s="6" t="s">
        <v>629</v>
      </c>
      <c r="B4798" s="6" t="str">
        <f t="shared" si="370"/>
        <v>Uganda</v>
      </c>
      <c r="C4798" t="s">
        <v>68</v>
      </c>
      <c r="D4798" t="str">
        <f t="shared" si="367"/>
        <v>FII</v>
      </c>
      <c r="E4798" t="s">
        <v>143</v>
      </c>
      <c r="F4798" t="s">
        <v>133</v>
      </c>
      <c r="G4798" t="str">
        <f t="shared" si="368"/>
        <v xml:space="preserve">Proportion of individuals who have used a SHG recently </v>
      </c>
      <c r="H4798" t="s">
        <v>72</v>
      </c>
      <c r="I4798" t="s">
        <v>746</v>
      </c>
      <c r="J4798" t="s">
        <v>66</v>
      </c>
      <c r="K4798" t="s">
        <v>114</v>
      </c>
      <c r="L4798" t="str">
        <f t="shared" si="369"/>
        <v>1.1 All individuals</v>
      </c>
      <c r="M4798" t="str">
        <f t="shared" si="366"/>
        <v>Proportion of individuals who have used a SHG recently (Among all question respondents)</v>
      </c>
      <c r="N4798" t="s">
        <v>181</v>
      </c>
      <c r="O4798" s="19">
        <v>6.4985890243500549E-3</v>
      </c>
      <c r="P4798">
        <v>1.5030752861906703E-3</v>
      </c>
      <c r="Q4798" s="19">
        <v>3.5514261617856464E-3</v>
      </c>
      <c r="R4798" s="19">
        <v>9.4457518869144642E-3</v>
      </c>
      <c r="S4798">
        <v>3000</v>
      </c>
      <c r="T4798" t="str">
        <f t="shared" si="365"/>
        <v>1</v>
      </c>
    </row>
    <row r="4799" spans="1:20" x14ac:dyDescent="0.25">
      <c r="A4799" s="6" t="s">
        <v>629</v>
      </c>
      <c r="B4799" s="6" t="str">
        <f t="shared" si="370"/>
        <v>Uganda</v>
      </c>
      <c r="C4799" t="s">
        <v>68</v>
      </c>
      <c r="D4799" t="str">
        <f t="shared" si="367"/>
        <v>FII</v>
      </c>
      <c r="E4799" t="s">
        <v>143</v>
      </c>
      <c r="F4799" t="s">
        <v>133</v>
      </c>
      <c r="G4799" t="str">
        <f t="shared" si="368"/>
        <v xml:space="preserve">Proportion of individuals who have used a SHG recently </v>
      </c>
      <c r="H4799" t="s">
        <v>72</v>
      </c>
      <c r="I4799" t="s">
        <v>746</v>
      </c>
      <c r="J4799" t="s">
        <v>66</v>
      </c>
      <c r="K4799" t="s">
        <v>135</v>
      </c>
      <c r="L4799" t="str">
        <f t="shared" si="369"/>
        <v>6.2 Urban individuals</v>
      </c>
      <c r="M4799" t="str">
        <f t="shared" si="366"/>
        <v>Proportion of individuals who have used a SHG recently (Among all question respondents)</v>
      </c>
      <c r="N4799" t="s">
        <v>181</v>
      </c>
      <c r="O4799" s="19">
        <v>5.1777642205647796E-3</v>
      </c>
      <c r="P4799">
        <v>2.4178202452555821E-3</v>
      </c>
      <c r="Q4799" s="19">
        <v>4.3701031379759711E-4</v>
      </c>
      <c r="R4799" s="19">
        <v>9.9185181273319621E-3</v>
      </c>
      <c r="S4799">
        <v>810</v>
      </c>
      <c r="T4799" t="str">
        <f t="shared" si="365"/>
        <v>1</v>
      </c>
    </row>
    <row r="4800" spans="1:20" x14ac:dyDescent="0.25">
      <c r="A4800" s="6" t="s">
        <v>629</v>
      </c>
      <c r="B4800" s="6" t="str">
        <f t="shared" si="370"/>
        <v>Uganda</v>
      </c>
      <c r="C4800" t="s">
        <v>68</v>
      </c>
      <c r="D4800" t="str">
        <f t="shared" si="367"/>
        <v>FII</v>
      </c>
      <c r="E4800" t="s">
        <v>143</v>
      </c>
      <c r="F4800" t="s">
        <v>133</v>
      </c>
      <c r="G4800" t="str">
        <f t="shared" si="368"/>
        <v xml:space="preserve">Proportion of individuals who have used a SHG recently </v>
      </c>
      <c r="H4800" t="s">
        <v>72</v>
      </c>
      <c r="I4800" t="s">
        <v>746</v>
      </c>
      <c r="J4800" t="s">
        <v>66</v>
      </c>
      <c r="K4800" t="s">
        <v>134</v>
      </c>
      <c r="L4800" t="str">
        <f t="shared" si="369"/>
        <v>6.1 Rural individuals</v>
      </c>
      <c r="M4800" t="str">
        <f t="shared" si="366"/>
        <v>Proportion of individuals who have used a SHG recently (Among all question respondents)</v>
      </c>
      <c r="N4800" t="s">
        <v>181</v>
      </c>
      <c r="O4800" s="19">
        <v>6.9257541856648881E-3</v>
      </c>
      <c r="P4800">
        <v>1.828869248539054E-3</v>
      </c>
      <c r="Q4800" s="19">
        <v>3.3397890784609102E-3</v>
      </c>
      <c r="R4800" s="19">
        <v>1.0511719292868866E-2</v>
      </c>
      <c r="S4800">
        <v>2190</v>
      </c>
      <c r="T4800" t="str">
        <f t="shared" si="365"/>
        <v>1</v>
      </c>
    </row>
    <row r="4801" spans="1:20" x14ac:dyDescent="0.25">
      <c r="A4801" s="6" t="s">
        <v>629</v>
      </c>
      <c r="B4801" s="6" t="str">
        <f t="shared" si="370"/>
        <v>Uganda</v>
      </c>
      <c r="C4801" t="s">
        <v>68</v>
      </c>
      <c r="D4801" t="str">
        <f t="shared" si="367"/>
        <v>FII</v>
      </c>
      <c r="E4801" t="s">
        <v>143</v>
      </c>
      <c r="F4801" t="s">
        <v>133</v>
      </c>
      <c r="G4801" t="str">
        <f t="shared" si="368"/>
        <v xml:space="preserve">Proportion of individuals who have used a SHG recently </v>
      </c>
      <c r="H4801" t="s">
        <v>72</v>
      </c>
      <c r="I4801" t="s">
        <v>746</v>
      </c>
      <c r="J4801" t="s">
        <v>66</v>
      </c>
      <c r="K4801" t="s">
        <v>116</v>
      </c>
      <c r="L4801" t="str">
        <f t="shared" si="369"/>
        <v>1.3 Males</v>
      </c>
      <c r="M4801" t="str">
        <f t="shared" si="366"/>
        <v>Proportion of individuals who have used a SHG recently (Among all question respondents)</v>
      </c>
      <c r="N4801" t="s">
        <v>181</v>
      </c>
      <c r="O4801" s="19">
        <v>4.1981061290711939E-3</v>
      </c>
      <c r="P4801">
        <v>2.1561627449354888E-3</v>
      </c>
      <c r="Q4801" s="19">
        <v>-2.9601442133399096E-5</v>
      </c>
      <c r="R4801" s="19">
        <v>8.425813700275786E-3</v>
      </c>
      <c r="S4801">
        <v>1058</v>
      </c>
      <c r="T4801" t="str">
        <f t="shared" si="365"/>
        <v>1</v>
      </c>
    </row>
    <row r="4802" spans="1:20" x14ac:dyDescent="0.25">
      <c r="A4802" s="6" t="s">
        <v>629</v>
      </c>
      <c r="B4802" s="6" t="str">
        <f t="shared" si="370"/>
        <v>Uganda</v>
      </c>
      <c r="C4802" t="s">
        <v>68</v>
      </c>
      <c r="D4802" t="str">
        <f t="shared" si="367"/>
        <v>FII</v>
      </c>
      <c r="E4802" t="s">
        <v>143</v>
      </c>
      <c r="F4802" t="s">
        <v>133</v>
      </c>
      <c r="G4802" t="str">
        <f t="shared" si="368"/>
        <v xml:space="preserve">Proportion of individuals who have used a SHG recently </v>
      </c>
      <c r="H4802" t="s">
        <v>72</v>
      </c>
      <c r="I4802" t="s">
        <v>746</v>
      </c>
      <c r="J4802" t="s">
        <v>66</v>
      </c>
      <c r="K4802" t="s">
        <v>115</v>
      </c>
      <c r="L4802" t="str">
        <f t="shared" si="369"/>
        <v>1.2 Females</v>
      </c>
      <c r="M4802" t="str">
        <f t="shared" si="366"/>
        <v>Proportion of individuals who have used a SHG recently (Among all question respondents)</v>
      </c>
      <c r="N4802" t="s">
        <v>181</v>
      </c>
      <c r="O4802" s="19">
        <v>8.5173194340388714E-3</v>
      </c>
      <c r="P4802">
        <v>2.0928541186522108E-3</v>
      </c>
      <c r="Q4802" s="19">
        <v>4.413744588570797E-3</v>
      </c>
      <c r="R4802" s="19">
        <v>1.2620894279506946E-2</v>
      </c>
      <c r="S4802">
        <v>1942</v>
      </c>
      <c r="T4802" t="str">
        <f t="shared" si="365"/>
        <v>1</v>
      </c>
    </row>
    <row r="4803" spans="1:20" x14ac:dyDescent="0.25">
      <c r="A4803" s="6" t="s">
        <v>629</v>
      </c>
      <c r="B4803" s="6" t="str">
        <f t="shared" si="370"/>
        <v>Uganda</v>
      </c>
      <c r="C4803" t="s">
        <v>68</v>
      </c>
      <c r="D4803" t="str">
        <f t="shared" si="367"/>
        <v>FII</v>
      </c>
      <c r="E4803" t="s">
        <v>143</v>
      </c>
      <c r="F4803" t="s">
        <v>133</v>
      </c>
      <c r="G4803" t="str">
        <f t="shared" si="368"/>
        <v xml:space="preserve">Proportion of individuals who have used a SHG recently </v>
      </c>
      <c r="H4803" t="s">
        <v>72</v>
      </c>
      <c r="I4803" t="s">
        <v>746</v>
      </c>
      <c r="J4803" t="s">
        <v>66</v>
      </c>
      <c r="K4803" t="s">
        <v>419</v>
      </c>
      <c r="L4803" t="str">
        <f t="shared" si="369"/>
        <v>7.1 Individuals in the two lowest PPI quintiles</v>
      </c>
      <c r="M4803" t="str">
        <f t="shared" si="366"/>
        <v>Proportion of individuals who have used a SHG recently (Among all question respondents)</v>
      </c>
      <c r="N4803" t="s">
        <v>181</v>
      </c>
      <c r="O4803" s="19">
        <v>4.2000353390426095E-3</v>
      </c>
      <c r="P4803">
        <v>1.7367113974918308E-3</v>
      </c>
      <c r="Q4803" s="19">
        <v>7.9476922848600558E-4</v>
      </c>
      <c r="R4803" s="19">
        <v>7.6053014495992138E-3</v>
      </c>
      <c r="S4803">
        <v>1208</v>
      </c>
      <c r="T4803" t="str">
        <f t="shared" si="365"/>
        <v>1</v>
      </c>
    </row>
    <row r="4804" spans="1:20" x14ac:dyDescent="0.25">
      <c r="A4804" s="6" t="s">
        <v>629</v>
      </c>
      <c r="B4804" s="6" t="str">
        <f t="shared" si="370"/>
        <v>Uganda</v>
      </c>
      <c r="C4804" t="s">
        <v>68</v>
      </c>
      <c r="D4804" t="str">
        <f t="shared" si="367"/>
        <v>FII</v>
      </c>
      <c r="E4804" t="s">
        <v>143</v>
      </c>
      <c r="F4804" t="s">
        <v>133</v>
      </c>
      <c r="G4804" t="str">
        <f t="shared" si="368"/>
        <v xml:space="preserve">Proportion of individuals who have used a SHG recently </v>
      </c>
      <c r="H4804" t="s">
        <v>72</v>
      </c>
      <c r="I4804" t="s">
        <v>746</v>
      </c>
      <c r="J4804" t="s">
        <v>66</v>
      </c>
      <c r="K4804" t="s">
        <v>420</v>
      </c>
      <c r="L4804" t="str">
        <f t="shared" si="369"/>
        <v>7.2 Individuals in the middle PPI quintile</v>
      </c>
      <c r="M4804" t="str">
        <f t="shared" si="366"/>
        <v>Proportion of individuals who have used a SHG recently (Among all question respondents)</v>
      </c>
      <c r="N4804" t="s">
        <v>181</v>
      </c>
      <c r="O4804" s="19">
        <v>1.0161467615444805E-2</v>
      </c>
      <c r="P4804">
        <v>3.1931376070786052E-3</v>
      </c>
      <c r="Q4804" s="19">
        <v>3.9005060674108978E-3</v>
      </c>
      <c r="R4804" s="19">
        <v>1.6422429163478712E-2</v>
      </c>
      <c r="S4804">
        <v>1145</v>
      </c>
      <c r="T4804" t="str">
        <f t="shared" si="365"/>
        <v>1</v>
      </c>
    </row>
    <row r="4805" spans="1:20" x14ac:dyDescent="0.25">
      <c r="A4805" s="6" t="s">
        <v>629</v>
      </c>
      <c r="B4805" s="6" t="str">
        <f t="shared" si="370"/>
        <v>Uganda</v>
      </c>
      <c r="C4805" t="s">
        <v>68</v>
      </c>
      <c r="D4805" t="str">
        <f t="shared" si="367"/>
        <v>FII</v>
      </c>
      <c r="E4805" t="s">
        <v>143</v>
      </c>
      <c r="F4805" t="s">
        <v>133</v>
      </c>
      <c r="G4805" t="str">
        <f t="shared" si="368"/>
        <v xml:space="preserve">Proportion of individuals who have used a SHG recently </v>
      </c>
      <c r="H4805" t="s">
        <v>72</v>
      </c>
      <c r="I4805" t="s">
        <v>746</v>
      </c>
      <c r="J4805" t="s">
        <v>66</v>
      </c>
      <c r="K4805" t="s">
        <v>421</v>
      </c>
      <c r="L4805" t="str">
        <f t="shared" si="369"/>
        <v>7.3 Individuals in the two highest PPI quintiles</v>
      </c>
      <c r="M4805" t="str">
        <f t="shared" si="366"/>
        <v>Proportion of individuals who have used a SHG recently (Among all question respondents)</v>
      </c>
      <c r="N4805" t="s">
        <v>181</v>
      </c>
      <c r="O4805" s="19">
        <v>4.4966967837164751E-3</v>
      </c>
      <c r="P4805">
        <v>2.6031839878729525E-3</v>
      </c>
      <c r="Q4805" s="19">
        <v>-6.075100673755213E-4</v>
      </c>
      <c r="R4805" s="19">
        <v>9.6009036348084706E-3</v>
      </c>
      <c r="S4805">
        <v>647</v>
      </c>
      <c r="T4805" t="str">
        <f t="shared" si="365"/>
        <v>1</v>
      </c>
    </row>
    <row r="4806" spans="1:20" x14ac:dyDescent="0.25">
      <c r="A4806" s="6" t="s">
        <v>629</v>
      </c>
      <c r="B4806" s="6" t="str">
        <f t="shared" si="370"/>
        <v>Uganda</v>
      </c>
      <c r="C4806" t="s">
        <v>68</v>
      </c>
      <c r="D4806" t="str">
        <f t="shared" si="367"/>
        <v>FII</v>
      </c>
      <c r="E4806" t="s">
        <v>143</v>
      </c>
      <c r="F4806" t="s">
        <v>133</v>
      </c>
      <c r="G4806" t="str">
        <f t="shared" si="368"/>
        <v xml:space="preserve">Proportion of individuals who have used a SHG recently </v>
      </c>
      <c r="H4806" t="s">
        <v>72</v>
      </c>
      <c r="I4806" t="s">
        <v>746</v>
      </c>
      <c r="J4806" t="s">
        <v>66</v>
      </c>
      <c r="K4806" t="s">
        <v>128</v>
      </c>
      <c r="L4806" t="str">
        <f t="shared" si="369"/>
        <v>4.2 Individuals who do not use mobile money</v>
      </c>
      <c r="M4806" t="str">
        <f t="shared" si="366"/>
        <v>Proportion of individuals who have used a SHG recently (Among all question respondents)</v>
      </c>
      <c r="N4806" t="s">
        <v>181</v>
      </c>
      <c r="O4806" s="19">
        <v>4.596980334142825E-3</v>
      </c>
      <c r="P4806">
        <v>1.990297463798953E-3</v>
      </c>
      <c r="Q4806" s="19">
        <v>6.9449399519817953E-4</v>
      </c>
      <c r="R4806" s="19">
        <v>8.4994666730874701E-3</v>
      </c>
      <c r="S4806">
        <v>1369</v>
      </c>
      <c r="T4806" t="str">
        <f t="shared" si="365"/>
        <v>1</v>
      </c>
    </row>
    <row r="4807" spans="1:20" x14ac:dyDescent="0.25">
      <c r="A4807" s="6" t="s">
        <v>629</v>
      </c>
      <c r="B4807" s="6" t="str">
        <f t="shared" si="370"/>
        <v>Uganda</v>
      </c>
      <c r="C4807" t="s">
        <v>68</v>
      </c>
      <c r="D4807" t="str">
        <f t="shared" si="367"/>
        <v>FII</v>
      </c>
      <c r="E4807" t="s">
        <v>143</v>
      </c>
      <c r="F4807" t="s">
        <v>133</v>
      </c>
      <c r="G4807" t="str">
        <f t="shared" si="368"/>
        <v xml:space="preserve">Proportion of individuals who have used a SHG recently </v>
      </c>
      <c r="H4807" t="s">
        <v>72</v>
      </c>
      <c r="I4807" t="s">
        <v>746</v>
      </c>
      <c r="J4807" t="s">
        <v>66</v>
      </c>
      <c r="K4807" t="s">
        <v>127</v>
      </c>
      <c r="L4807" t="str">
        <f t="shared" si="369"/>
        <v>4.1 Individuals who use mobile money</v>
      </c>
      <c r="M4807" t="str">
        <f t="shared" si="366"/>
        <v>Proportion of individuals who have used a SHG recently (Among all question respondents)</v>
      </c>
      <c r="N4807" t="s">
        <v>181</v>
      </c>
      <c r="O4807" s="19">
        <v>8.080055569968143E-3</v>
      </c>
      <c r="P4807">
        <v>2.1997351600224588E-3</v>
      </c>
      <c r="Q4807" s="19">
        <v>3.7669131541111511E-3</v>
      </c>
      <c r="R4807" s="19">
        <v>1.2393197985825135E-2</v>
      </c>
      <c r="S4807">
        <v>1631</v>
      </c>
      <c r="T4807" t="str">
        <f t="shared" si="365"/>
        <v>1</v>
      </c>
    </row>
    <row r="4808" spans="1:20" x14ac:dyDescent="0.25">
      <c r="A4808" s="6" t="s">
        <v>629</v>
      </c>
      <c r="B4808" s="6" t="str">
        <f t="shared" si="370"/>
        <v>Uganda</v>
      </c>
      <c r="C4808" t="s">
        <v>68</v>
      </c>
      <c r="D4808" t="str">
        <f t="shared" si="367"/>
        <v>FII</v>
      </c>
      <c r="E4808" t="s">
        <v>143</v>
      </c>
      <c r="F4808" t="s">
        <v>133</v>
      </c>
      <c r="G4808" t="str">
        <f t="shared" si="368"/>
        <v xml:space="preserve">Proportion of individuals who have used a SHG recently </v>
      </c>
      <c r="H4808" t="s">
        <v>72</v>
      </c>
      <c r="I4808" t="s">
        <v>746</v>
      </c>
      <c r="J4808" t="s">
        <v>66</v>
      </c>
      <c r="K4808" t="s">
        <v>124</v>
      </c>
      <c r="L4808" t="str">
        <f t="shared" si="369"/>
        <v>3.2 Individuals who do not have access to a mobile phone</v>
      </c>
      <c r="M4808" t="str">
        <f t="shared" si="366"/>
        <v>Proportion of individuals who have used a SHG recently (Among all question respondents)</v>
      </c>
      <c r="N4808" t="s">
        <v>181</v>
      </c>
      <c r="O4808" s="19">
        <v>2.7810138217186542E-3</v>
      </c>
      <c r="P4808">
        <v>2.7760909464646989E-3</v>
      </c>
      <c r="Q4808" s="19">
        <v>-2.6622212681597225E-3</v>
      </c>
      <c r="R4808" s="19">
        <v>8.2242489115970305E-3</v>
      </c>
      <c r="S4808">
        <v>651</v>
      </c>
      <c r="T4808" t="str">
        <f t="shared" si="365"/>
        <v>1</v>
      </c>
    </row>
    <row r="4809" spans="1:20" x14ac:dyDescent="0.25">
      <c r="A4809" s="6" t="s">
        <v>629</v>
      </c>
      <c r="B4809" s="6" t="str">
        <f t="shared" si="370"/>
        <v>Uganda</v>
      </c>
      <c r="C4809" t="s">
        <v>68</v>
      </c>
      <c r="D4809" t="str">
        <f t="shared" si="367"/>
        <v>FII</v>
      </c>
      <c r="E4809" t="s">
        <v>143</v>
      </c>
      <c r="F4809" t="s">
        <v>133</v>
      </c>
      <c r="G4809" t="str">
        <f t="shared" si="368"/>
        <v xml:space="preserve">Proportion of individuals who have used a SHG recently </v>
      </c>
      <c r="H4809" t="s">
        <v>72</v>
      </c>
      <c r="I4809" t="s">
        <v>746</v>
      </c>
      <c r="J4809" t="s">
        <v>66</v>
      </c>
      <c r="K4809" t="s">
        <v>123</v>
      </c>
      <c r="L4809" t="str">
        <f t="shared" si="369"/>
        <v>3.1 Individuals who have access to a mobile phone</v>
      </c>
      <c r="M4809" t="str">
        <f t="shared" si="366"/>
        <v>Proportion of individuals who have used a SHG recently (Among all question respondents)</v>
      </c>
      <c r="N4809" t="s">
        <v>181</v>
      </c>
      <c r="O4809" s="19">
        <v>7.542831864310864E-3</v>
      </c>
      <c r="P4809">
        <v>1.7603904827529311E-3</v>
      </c>
      <c r="Q4809" s="19">
        <v>4.0911368613746422E-3</v>
      </c>
      <c r="R4809" s="19">
        <v>1.0994526867247086E-2</v>
      </c>
      <c r="S4809">
        <v>2349</v>
      </c>
      <c r="T4809" t="str">
        <f t="shared" si="365"/>
        <v>1</v>
      </c>
    </row>
    <row r="4810" spans="1:20" x14ac:dyDescent="0.25">
      <c r="A4810" s="6" t="s">
        <v>629</v>
      </c>
      <c r="B4810" s="6" t="str">
        <f t="shared" si="370"/>
        <v>Uganda</v>
      </c>
      <c r="C4810" t="s">
        <v>68</v>
      </c>
      <c r="D4810" t="str">
        <f t="shared" si="367"/>
        <v>FII</v>
      </c>
      <c r="E4810" t="s">
        <v>143</v>
      </c>
      <c r="F4810" t="s">
        <v>133</v>
      </c>
      <c r="G4810" t="str">
        <f t="shared" si="368"/>
        <v xml:space="preserve">Proportion of individuals who have used a SHG recently </v>
      </c>
      <c r="H4810" t="s">
        <v>72</v>
      </c>
      <c r="I4810" t="s">
        <v>746</v>
      </c>
      <c r="J4810" t="s">
        <v>66</v>
      </c>
      <c r="K4810" t="s">
        <v>132</v>
      </c>
      <c r="L4810" t="str">
        <f t="shared" si="369"/>
        <v>5.2 Individuals without a formal ID</v>
      </c>
      <c r="M4810" t="str">
        <f t="shared" si="366"/>
        <v>Proportion of individuals who have used a SHG recently (Among all question respondents)</v>
      </c>
      <c r="N4810" t="s">
        <v>181</v>
      </c>
      <c r="O4810" s="19">
        <v>0</v>
      </c>
      <c r="P4810"/>
      <c r="S4810">
        <v>284</v>
      </c>
      <c r="T4810" t="str">
        <f t="shared" si="365"/>
        <v>1</v>
      </c>
    </row>
    <row r="4811" spans="1:20" x14ac:dyDescent="0.25">
      <c r="A4811" s="6" t="s">
        <v>629</v>
      </c>
      <c r="B4811" s="6" t="str">
        <f t="shared" si="370"/>
        <v>Uganda</v>
      </c>
      <c r="C4811" t="s">
        <v>68</v>
      </c>
      <c r="D4811" t="str">
        <f t="shared" si="367"/>
        <v>FII</v>
      </c>
      <c r="E4811" t="s">
        <v>143</v>
      </c>
      <c r="F4811" t="s">
        <v>133</v>
      </c>
      <c r="G4811" t="str">
        <f t="shared" si="368"/>
        <v xml:space="preserve">Proportion of individuals who have used a SHG recently </v>
      </c>
      <c r="H4811" t="s">
        <v>72</v>
      </c>
      <c r="I4811" t="s">
        <v>746</v>
      </c>
      <c r="J4811" t="s">
        <v>66</v>
      </c>
      <c r="K4811" t="s">
        <v>131</v>
      </c>
      <c r="L4811" t="str">
        <f t="shared" si="369"/>
        <v>5.1 Individuals with a formal ID</v>
      </c>
      <c r="M4811" t="str">
        <f t="shared" si="366"/>
        <v>Proportion of individuals who have used a SHG recently (Among all question respondents)</v>
      </c>
      <c r="N4811" t="s">
        <v>181</v>
      </c>
      <c r="O4811" s="19">
        <v>7.2657295579262229E-3</v>
      </c>
      <c r="P4811">
        <v>1.6797956508869665E-3</v>
      </c>
      <c r="Q4811" s="19">
        <v>3.9720613002716485E-3</v>
      </c>
      <c r="R4811" s="19">
        <v>1.0559397815580797E-2</v>
      </c>
      <c r="S4811">
        <v>2716</v>
      </c>
      <c r="T4811" t="str">
        <f t="shared" si="365"/>
        <v>1</v>
      </c>
    </row>
    <row r="4812" spans="1:20" x14ac:dyDescent="0.25">
      <c r="A4812" s="6" t="s">
        <v>629</v>
      </c>
      <c r="B4812" s="6" t="str">
        <f t="shared" si="370"/>
        <v>Uganda</v>
      </c>
      <c r="C4812" t="s">
        <v>68</v>
      </c>
      <c r="D4812" t="str">
        <f t="shared" si="367"/>
        <v>FII</v>
      </c>
      <c r="E4812" t="s">
        <v>143</v>
      </c>
      <c r="F4812" t="s">
        <v>133</v>
      </c>
      <c r="G4812" t="str">
        <f t="shared" si="368"/>
        <v xml:space="preserve">Proportion of individuals who have used a SHG recently </v>
      </c>
      <c r="H4812" t="s">
        <v>72</v>
      </c>
      <c r="I4812" t="s">
        <v>746</v>
      </c>
      <c r="J4812" t="s">
        <v>66</v>
      </c>
      <c r="K4812" t="s">
        <v>121</v>
      </c>
      <c r="L4812" t="str">
        <f t="shared" si="369"/>
        <v>2.2 Individuals who do not have a bank account</v>
      </c>
      <c r="M4812" t="str">
        <f t="shared" si="366"/>
        <v>Proportion of individuals who have used a SHG recently (Among all question respondents)</v>
      </c>
      <c r="N4812" t="s">
        <v>181</v>
      </c>
      <c r="O4812" s="19">
        <v>5.1941421515344366E-3</v>
      </c>
      <c r="P4812">
        <v>1.440819031531988E-3</v>
      </c>
      <c r="Q4812" s="19">
        <v>2.3690485714458402E-3</v>
      </c>
      <c r="R4812" s="19">
        <v>8.0192357316230325E-3</v>
      </c>
      <c r="S4812">
        <v>2705</v>
      </c>
      <c r="T4812" t="str">
        <f t="shared" si="365"/>
        <v>1</v>
      </c>
    </row>
    <row r="4813" spans="1:20" x14ac:dyDescent="0.25">
      <c r="A4813" s="6" t="s">
        <v>629</v>
      </c>
      <c r="B4813" s="6" t="str">
        <f t="shared" si="370"/>
        <v>Uganda</v>
      </c>
      <c r="C4813" t="s">
        <v>68</v>
      </c>
      <c r="D4813" t="str">
        <f t="shared" si="367"/>
        <v>FII</v>
      </c>
      <c r="E4813" t="s">
        <v>143</v>
      </c>
      <c r="F4813" t="s">
        <v>133</v>
      </c>
      <c r="G4813" t="str">
        <f t="shared" si="368"/>
        <v xml:space="preserve">Proportion of individuals who have used a SHG recently </v>
      </c>
      <c r="H4813" t="s">
        <v>72</v>
      </c>
      <c r="I4813" t="s">
        <v>746</v>
      </c>
      <c r="J4813" t="s">
        <v>66</v>
      </c>
      <c r="K4813" t="s">
        <v>120</v>
      </c>
      <c r="L4813" t="str">
        <f t="shared" si="369"/>
        <v>2.1 Individuals who have a bank account</v>
      </c>
      <c r="M4813" t="str">
        <f t="shared" si="366"/>
        <v>Proportion of individuals who have used a SHG recently (Among all question respondents)</v>
      </c>
      <c r="N4813" t="s">
        <v>181</v>
      </c>
      <c r="O4813" s="19">
        <v>1.8099348124454219E-2</v>
      </c>
      <c r="P4813">
        <v>7.5247762349035675E-3</v>
      </c>
      <c r="Q4813" s="19">
        <v>3.3451030960373034E-3</v>
      </c>
      <c r="R4813" s="19">
        <v>3.2853593152871133E-2</v>
      </c>
      <c r="S4813">
        <v>295</v>
      </c>
      <c r="T4813" t="str">
        <f t="shared" si="365"/>
        <v>1</v>
      </c>
    </row>
    <row r="4814" spans="1:20" x14ac:dyDescent="0.25">
      <c r="A4814" s="6" t="s">
        <v>629</v>
      </c>
      <c r="B4814" s="6" t="str">
        <f t="shared" si="370"/>
        <v>Uganda</v>
      </c>
      <c r="C4814" t="s">
        <v>68</v>
      </c>
      <c r="D4814" t="str">
        <f t="shared" si="367"/>
        <v>FII</v>
      </c>
      <c r="E4814" t="s">
        <v>143</v>
      </c>
      <c r="F4814" t="s">
        <v>133</v>
      </c>
      <c r="G4814" t="str">
        <f t="shared" si="368"/>
        <v xml:space="preserve">Proportion of individuals who have used a SHG recently </v>
      </c>
      <c r="H4814" t="s">
        <v>75</v>
      </c>
      <c r="I4814" t="s">
        <v>746</v>
      </c>
      <c r="J4814" t="s">
        <v>66</v>
      </c>
      <c r="K4814" t="s">
        <v>114</v>
      </c>
      <c r="L4814" t="str">
        <f t="shared" si="369"/>
        <v>1.1 All individuals</v>
      </c>
      <c r="M4814" t="str">
        <f t="shared" si="366"/>
        <v>Proportion of individuals who have used a SHG recently (Among all question respondents)</v>
      </c>
      <c r="N4814" t="s">
        <v>185</v>
      </c>
      <c r="O4814" s="19">
        <v>6.7622423857185334E-3</v>
      </c>
      <c r="P4814">
        <v>1.5257534327907047E-3</v>
      </c>
      <c r="Q4814" s="19">
        <v>3.7706132265783896E-3</v>
      </c>
      <c r="R4814" s="19">
        <v>9.7538715448586763E-3</v>
      </c>
      <c r="S4814">
        <v>3000</v>
      </c>
      <c r="T4814" t="str">
        <f t="shared" si="365"/>
        <v>1</v>
      </c>
    </row>
    <row r="4815" spans="1:20" x14ac:dyDescent="0.25">
      <c r="A4815" s="6" t="s">
        <v>629</v>
      </c>
      <c r="B4815" s="6" t="str">
        <f t="shared" si="370"/>
        <v>Uganda</v>
      </c>
      <c r="C4815" t="s">
        <v>68</v>
      </c>
      <c r="D4815" t="str">
        <f t="shared" si="367"/>
        <v>FII</v>
      </c>
      <c r="E4815" t="s">
        <v>143</v>
      </c>
      <c r="F4815" t="s">
        <v>133</v>
      </c>
      <c r="G4815" t="str">
        <f t="shared" si="368"/>
        <v xml:space="preserve">Proportion of individuals who have used a SHG recently </v>
      </c>
      <c r="H4815" t="s">
        <v>75</v>
      </c>
      <c r="I4815" t="s">
        <v>746</v>
      </c>
      <c r="J4815" t="s">
        <v>66</v>
      </c>
      <c r="K4815" t="s">
        <v>135</v>
      </c>
      <c r="L4815" t="str">
        <f t="shared" si="369"/>
        <v>6.2 Urban individuals</v>
      </c>
      <c r="M4815" t="str">
        <f t="shared" si="366"/>
        <v>Proportion of individuals who have used a SHG recently (Among all question respondents)</v>
      </c>
      <c r="N4815" t="s">
        <v>185</v>
      </c>
      <c r="O4815" s="19">
        <v>5.1777642205647796E-3</v>
      </c>
      <c r="P4815">
        <v>2.4178202452555821E-3</v>
      </c>
      <c r="Q4815" s="19">
        <v>4.3701031379759711E-4</v>
      </c>
      <c r="R4815" s="19">
        <v>9.9185181273319621E-3</v>
      </c>
      <c r="S4815">
        <v>810</v>
      </c>
      <c r="T4815" t="str">
        <f t="shared" si="365"/>
        <v>1</v>
      </c>
    </row>
    <row r="4816" spans="1:20" x14ac:dyDescent="0.25">
      <c r="A4816" s="6" t="s">
        <v>629</v>
      </c>
      <c r="B4816" s="6" t="str">
        <f t="shared" si="370"/>
        <v>Uganda</v>
      </c>
      <c r="C4816" t="s">
        <v>68</v>
      </c>
      <c r="D4816" t="str">
        <f t="shared" si="367"/>
        <v>FII</v>
      </c>
      <c r="E4816" t="s">
        <v>143</v>
      </c>
      <c r="F4816" t="s">
        <v>133</v>
      </c>
      <c r="G4816" t="str">
        <f t="shared" si="368"/>
        <v xml:space="preserve">Proportion of individuals who have used a SHG recently </v>
      </c>
      <c r="H4816" t="s">
        <v>75</v>
      </c>
      <c r="I4816" t="s">
        <v>746</v>
      </c>
      <c r="J4816" t="s">
        <v>66</v>
      </c>
      <c r="K4816" t="s">
        <v>134</v>
      </c>
      <c r="L4816" t="str">
        <f t="shared" si="369"/>
        <v>6.1 Rural individuals</v>
      </c>
      <c r="M4816" t="str">
        <f t="shared" si="366"/>
        <v>Proportion of individuals who have used a SHG recently (Among all question respondents)</v>
      </c>
      <c r="N4816" t="s">
        <v>185</v>
      </c>
      <c r="O4816" s="19">
        <v>7.2746751240181469E-3</v>
      </c>
      <c r="P4816">
        <v>1.8614256789513083E-3</v>
      </c>
      <c r="Q4816" s="19">
        <v>3.6248748227090035E-3</v>
      </c>
      <c r="R4816" s="19">
        <v>1.092447542532729E-2</v>
      </c>
      <c r="S4816">
        <v>2190</v>
      </c>
      <c r="T4816" t="str">
        <f t="shared" si="365"/>
        <v>1</v>
      </c>
    </row>
    <row r="4817" spans="1:20" x14ac:dyDescent="0.25">
      <c r="A4817" s="6" t="s">
        <v>629</v>
      </c>
      <c r="B4817" s="6" t="str">
        <f t="shared" si="370"/>
        <v>Uganda</v>
      </c>
      <c r="C4817" t="s">
        <v>68</v>
      </c>
      <c r="D4817" t="str">
        <f t="shared" si="367"/>
        <v>FII</v>
      </c>
      <c r="E4817" t="s">
        <v>143</v>
      </c>
      <c r="F4817" t="s">
        <v>133</v>
      </c>
      <c r="G4817" t="str">
        <f t="shared" si="368"/>
        <v xml:space="preserve">Proportion of individuals who have used a SHG recently </v>
      </c>
      <c r="H4817" t="s">
        <v>75</v>
      </c>
      <c r="I4817" t="s">
        <v>746</v>
      </c>
      <c r="J4817" t="s">
        <v>66</v>
      </c>
      <c r="K4817" t="s">
        <v>116</v>
      </c>
      <c r="L4817" t="str">
        <f t="shared" si="369"/>
        <v>1.3 Males</v>
      </c>
      <c r="M4817" t="str">
        <f t="shared" si="366"/>
        <v>Proportion of individuals who have used a SHG recently (Among all question respondents)</v>
      </c>
      <c r="N4817" t="s">
        <v>185</v>
      </c>
      <c r="O4817" s="19">
        <v>4.1981061290711939E-3</v>
      </c>
      <c r="P4817">
        <v>2.1561627449354888E-3</v>
      </c>
      <c r="Q4817" s="19">
        <v>-2.9601442133399096E-5</v>
      </c>
      <c r="R4817" s="19">
        <v>8.425813700275786E-3</v>
      </c>
      <c r="S4817">
        <v>1058</v>
      </c>
      <c r="T4817" t="str">
        <f t="shared" si="365"/>
        <v>1</v>
      </c>
    </row>
    <row r="4818" spans="1:20" x14ac:dyDescent="0.25">
      <c r="A4818" s="6" t="s">
        <v>629</v>
      </c>
      <c r="B4818" s="6" t="str">
        <f t="shared" si="370"/>
        <v>Uganda</v>
      </c>
      <c r="C4818" t="s">
        <v>68</v>
      </c>
      <c r="D4818" t="str">
        <f t="shared" si="367"/>
        <v>FII</v>
      </c>
      <c r="E4818" t="s">
        <v>143</v>
      </c>
      <c r="F4818" t="s">
        <v>133</v>
      </c>
      <c r="G4818" t="str">
        <f t="shared" si="368"/>
        <v xml:space="preserve">Proportion of individuals who have used a SHG recently </v>
      </c>
      <c r="H4818" t="s">
        <v>75</v>
      </c>
      <c r="I4818" t="s">
        <v>746</v>
      </c>
      <c r="J4818" t="s">
        <v>66</v>
      </c>
      <c r="K4818" t="s">
        <v>115</v>
      </c>
      <c r="L4818" t="str">
        <f t="shared" si="369"/>
        <v>1.2 Females</v>
      </c>
      <c r="M4818" t="str">
        <f t="shared" si="366"/>
        <v>Proportion of individuals who have used a SHG recently (Among all question respondents)</v>
      </c>
      <c r="N4818" t="s">
        <v>185</v>
      </c>
      <c r="O4818" s="19">
        <v>9.0123351147288824E-3</v>
      </c>
      <c r="P4818">
        <v>2.1496515137102031E-3</v>
      </c>
      <c r="Q4818" s="19">
        <v>4.7973944747838441E-3</v>
      </c>
      <c r="R4818" s="19">
        <v>1.3227275754673921E-2</v>
      </c>
      <c r="S4818">
        <v>1942</v>
      </c>
      <c r="T4818" t="str">
        <f t="shared" si="365"/>
        <v>1</v>
      </c>
    </row>
    <row r="4819" spans="1:20" x14ac:dyDescent="0.25">
      <c r="A4819" s="6" t="s">
        <v>629</v>
      </c>
      <c r="B4819" s="6" t="str">
        <f t="shared" si="370"/>
        <v>Uganda</v>
      </c>
      <c r="C4819" t="s">
        <v>68</v>
      </c>
      <c r="D4819" t="str">
        <f t="shared" si="367"/>
        <v>FII</v>
      </c>
      <c r="E4819" t="s">
        <v>143</v>
      </c>
      <c r="F4819" t="s">
        <v>133</v>
      </c>
      <c r="G4819" t="str">
        <f t="shared" si="368"/>
        <v xml:space="preserve">Proportion of individuals who have used a SHG recently </v>
      </c>
      <c r="H4819" t="s">
        <v>75</v>
      </c>
      <c r="I4819" t="s">
        <v>746</v>
      </c>
      <c r="J4819" t="s">
        <v>66</v>
      </c>
      <c r="K4819" t="s">
        <v>419</v>
      </c>
      <c r="L4819" t="str">
        <f t="shared" si="369"/>
        <v>7.1 Individuals in the two lowest PPI quintiles</v>
      </c>
      <c r="M4819" t="str">
        <f t="shared" si="366"/>
        <v>Proportion of individuals who have used a SHG recently (Among all question respondents)</v>
      </c>
      <c r="N4819" t="s">
        <v>185</v>
      </c>
      <c r="O4819" s="19">
        <v>4.2000353390426095E-3</v>
      </c>
      <c r="P4819">
        <v>1.7367113974918308E-3</v>
      </c>
      <c r="Q4819" s="19">
        <v>7.9476922848600558E-4</v>
      </c>
      <c r="R4819" s="19">
        <v>7.6053014495992138E-3</v>
      </c>
      <c r="S4819">
        <v>1208</v>
      </c>
      <c r="T4819" t="str">
        <f t="shared" si="365"/>
        <v>1</v>
      </c>
    </row>
    <row r="4820" spans="1:20" x14ac:dyDescent="0.25">
      <c r="A4820" s="6" t="s">
        <v>629</v>
      </c>
      <c r="B4820" s="6" t="str">
        <f t="shared" si="370"/>
        <v>Uganda</v>
      </c>
      <c r="C4820" t="s">
        <v>68</v>
      </c>
      <c r="D4820" t="str">
        <f t="shared" si="367"/>
        <v>FII</v>
      </c>
      <c r="E4820" t="s">
        <v>143</v>
      </c>
      <c r="F4820" t="s">
        <v>133</v>
      </c>
      <c r="G4820" t="str">
        <f t="shared" si="368"/>
        <v xml:space="preserve">Proportion of individuals who have used a SHG recently </v>
      </c>
      <c r="H4820" t="s">
        <v>75</v>
      </c>
      <c r="I4820" t="s">
        <v>746</v>
      </c>
      <c r="J4820" t="s">
        <v>66</v>
      </c>
      <c r="K4820" t="s">
        <v>420</v>
      </c>
      <c r="L4820" t="str">
        <f t="shared" si="369"/>
        <v>7.2 Individuals in the middle PPI quintile</v>
      </c>
      <c r="M4820" t="str">
        <f t="shared" si="366"/>
        <v>Proportion of individuals who have used a SHG recently (Among all question respondents)</v>
      </c>
      <c r="N4820" t="s">
        <v>185</v>
      </c>
      <c r="O4820" s="19">
        <v>1.0865406561190309E-2</v>
      </c>
      <c r="P4820">
        <v>3.2681703121140971E-3</v>
      </c>
      <c r="Q4820" s="19">
        <v>4.4573242376436976E-3</v>
      </c>
      <c r="R4820" s="19">
        <v>1.7273488884736919E-2</v>
      </c>
      <c r="S4820">
        <v>1145</v>
      </c>
      <c r="T4820" t="str">
        <f t="shared" si="365"/>
        <v>1</v>
      </c>
    </row>
    <row r="4821" spans="1:20" x14ac:dyDescent="0.25">
      <c r="A4821" s="6" t="s">
        <v>629</v>
      </c>
      <c r="B4821" s="6" t="str">
        <f t="shared" si="370"/>
        <v>Uganda</v>
      </c>
      <c r="C4821" t="s">
        <v>68</v>
      </c>
      <c r="D4821" t="str">
        <f t="shared" si="367"/>
        <v>FII</v>
      </c>
      <c r="E4821" t="s">
        <v>143</v>
      </c>
      <c r="F4821" t="s">
        <v>133</v>
      </c>
      <c r="G4821" t="str">
        <f t="shared" si="368"/>
        <v xml:space="preserve">Proportion of individuals who have used a SHG recently </v>
      </c>
      <c r="H4821" t="s">
        <v>75</v>
      </c>
      <c r="I4821" t="s">
        <v>746</v>
      </c>
      <c r="J4821" t="s">
        <v>66</v>
      </c>
      <c r="K4821" t="s">
        <v>421</v>
      </c>
      <c r="L4821" t="str">
        <f t="shared" si="369"/>
        <v>7.3 Individuals in the two highest PPI quintiles</v>
      </c>
      <c r="M4821" t="str">
        <f t="shared" si="366"/>
        <v>Proportion of individuals who have used a SHG recently (Among all question respondents)</v>
      </c>
      <c r="N4821" t="s">
        <v>185</v>
      </c>
      <c r="O4821" s="19">
        <v>4.4966967837164751E-3</v>
      </c>
      <c r="P4821">
        <v>2.6031839878729525E-3</v>
      </c>
      <c r="Q4821" s="19">
        <v>-6.075100673755213E-4</v>
      </c>
      <c r="R4821" s="19">
        <v>9.6009036348084706E-3</v>
      </c>
      <c r="S4821">
        <v>647</v>
      </c>
      <c r="T4821" t="str">
        <f t="shared" si="365"/>
        <v>1</v>
      </c>
    </row>
    <row r="4822" spans="1:20" x14ac:dyDescent="0.25">
      <c r="A4822" s="6" t="s">
        <v>629</v>
      </c>
      <c r="B4822" s="6" t="str">
        <f t="shared" si="370"/>
        <v>Uganda</v>
      </c>
      <c r="C4822" t="s">
        <v>68</v>
      </c>
      <c r="D4822" t="str">
        <f t="shared" si="367"/>
        <v>FII</v>
      </c>
      <c r="E4822" t="s">
        <v>143</v>
      </c>
      <c r="F4822" t="s">
        <v>133</v>
      </c>
      <c r="G4822" t="str">
        <f t="shared" si="368"/>
        <v xml:space="preserve">Proportion of individuals who have used a SHG recently </v>
      </c>
      <c r="H4822" t="s">
        <v>75</v>
      </c>
      <c r="I4822" t="s">
        <v>746</v>
      </c>
      <c r="J4822" t="s">
        <v>66</v>
      </c>
      <c r="K4822" t="s">
        <v>128</v>
      </c>
      <c r="L4822" t="str">
        <f t="shared" si="369"/>
        <v>4.2 Individuals who do not use mobile money</v>
      </c>
      <c r="M4822" t="str">
        <f t="shared" si="366"/>
        <v>Proportion of individuals who have used a SHG recently (Among all question respondents)</v>
      </c>
      <c r="N4822" t="s">
        <v>185</v>
      </c>
      <c r="O4822" s="19">
        <v>4.596980334142825E-3</v>
      </c>
      <c r="P4822">
        <v>1.990297463798953E-3</v>
      </c>
      <c r="Q4822" s="19">
        <v>6.9449399519817953E-4</v>
      </c>
      <c r="R4822" s="19">
        <v>8.4994666730874701E-3</v>
      </c>
      <c r="S4822">
        <v>1369</v>
      </c>
      <c r="T4822" t="str">
        <f t="shared" si="365"/>
        <v>1</v>
      </c>
    </row>
    <row r="4823" spans="1:20" x14ac:dyDescent="0.25">
      <c r="A4823" s="6" t="s">
        <v>629</v>
      </c>
      <c r="B4823" s="6" t="str">
        <f t="shared" si="370"/>
        <v>Uganda</v>
      </c>
      <c r="C4823" t="s">
        <v>68</v>
      </c>
      <c r="D4823" t="str">
        <f t="shared" si="367"/>
        <v>FII</v>
      </c>
      <c r="E4823" t="s">
        <v>143</v>
      </c>
      <c r="F4823" t="s">
        <v>133</v>
      </c>
      <c r="G4823" t="str">
        <f t="shared" si="368"/>
        <v xml:space="preserve">Proportion of individuals who have used a SHG recently </v>
      </c>
      <c r="H4823" t="s">
        <v>75</v>
      </c>
      <c r="I4823" t="s">
        <v>746</v>
      </c>
      <c r="J4823" t="s">
        <v>66</v>
      </c>
      <c r="K4823" t="s">
        <v>127</v>
      </c>
      <c r="L4823" t="str">
        <f t="shared" si="369"/>
        <v>4.1 Individuals who use mobile money</v>
      </c>
      <c r="M4823" t="str">
        <f t="shared" si="366"/>
        <v>Proportion of individuals who have used a SHG recently (Among all question respondents)</v>
      </c>
      <c r="N4823" t="s">
        <v>185</v>
      </c>
      <c r="O4823" s="19">
        <v>8.5629753728454581E-3</v>
      </c>
      <c r="P4823">
        <v>2.2514223331180829E-3</v>
      </c>
      <c r="Q4823" s="19">
        <v>4.1484870574065354E-3</v>
      </c>
      <c r="R4823" s="19">
        <v>1.2977463688284381E-2</v>
      </c>
      <c r="S4823">
        <v>1631</v>
      </c>
      <c r="T4823" t="str">
        <f t="shared" si="365"/>
        <v>1</v>
      </c>
    </row>
    <row r="4824" spans="1:20" x14ac:dyDescent="0.25">
      <c r="A4824" s="6" t="s">
        <v>629</v>
      </c>
      <c r="B4824" s="6" t="str">
        <f t="shared" si="370"/>
        <v>Uganda</v>
      </c>
      <c r="C4824" t="s">
        <v>68</v>
      </c>
      <c r="D4824" t="str">
        <f t="shared" si="367"/>
        <v>FII</v>
      </c>
      <c r="E4824" t="s">
        <v>143</v>
      </c>
      <c r="F4824" t="s">
        <v>133</v>
      </c>
      <c r="G4824" t="str">
        <f t="shared" si="368"/>
        <v xml:space="preserve">Proportion of individuals who have used a SHG recently </v>
      </c>
      <c r="H4824" t="s">
        <v>75</v>
      </c>
      <c r="I4824" t="s">
        <v>746</v>
      </c>
      <c r="J4824" t="s">
        <v>66</v>
      </c>
      <c r="K4824" t="s">
        <v>124</v>
      </c>
      <c r="L4824" t="str">
        <f t="shared" si="369"/>
        <v>3.2 Individuals who do not have access to a mobile phone</v>
      </c>
      <c r="M4824" t="str">
        <f t="shared" si="366"/>
        <v>Proportion of individuals who have used a SHG recently (Among all question respondents)</v>
      </c>
      <c r="N4824" t="s">
        <v>185</v>
      </c>
      <c r="O4824" s="19">
        <v>2.7810138217186542E-3</v>
      </c>
      <c r="P4824">
        <v>2.7760909464646989E-3</v>
      </c>
      <c r="Q4824" s="19">
        <v>-2.6622212681597225E-3</v>
      </c>
      <c r="R4824" s="19">
        <v>8.2242489115970305E-3</v>
      </c>
      <c r="S4824">
        <v>651</v>
      </c>
      <c r="T4824" t="str">
        <f t="shared" si="365"/>
        <v>1</v>
      </c>
    </row>
    <row r="4825" spans="1:20" x14ac:dyDescent="0.25">
      <c r="A4825" s="6" t="s">
        <v>629</v>
      </c>
      <c r="B4825" s="6" t="str">
        <f t="shared" si="370"/>
        <v>Uganda</v>
      </c>
      <c r="C4825" t="s">
        <v>68</v>
      </c>
      <c r="D4825" t="str">
        <f t="shared" si="367"/>
        <v>FII</v>
      </c>
      <c r="E4825" t="s">
        <v>143</v>
      </c>
      <c r="F4825" t="s">
        <v>133</v>
      </c>
      <c r="G4825" t="str">
        <f t="shared" si="368"/>
        <v xml:space="preserve">Proportion of individuals who have used a SHG recently </v>
      </c>
      <c r="H4825" t="s">
        <v>75</v>
      </c>
      <c r="I4825" t="s">
        <v>746</v>
      </c>
      <c r="J4825" t="s">
        <v>66</v>
      </c>
      <c r="K4825" t="s">
        <v>123</v>
      </c>
      <c r="L4825" t="str">
        <f t="shared" si="369"/>
        <v>3.1 Individuals who have access to a mobile phone</v>
      </c>
      <c r="M4825" t="str">
        <f t="shared" si="366"/>
        <v>Proportion of individuals who have used a SHG recently (Among all question respondents)</v>
      </c>
      <c r="N4825" t="s">
        <v>185</v>
      </c>
      <c r="O4825" s="19">
        <v>7.8805437503450312E-3</v>
      </c>
      <c r="P4825">
        <v>1.7920984681206462E-3</v>
      </c>
      <c r="Q4825" s="19">
        <v>4.3666771464377771E-3</v>
      </c>
      <c r="R4825" s="19">
        <v>1.1394410354252284E-2</v>
      </c>
      <c r="S4825">
        <v>2349</v>
      </c>
      <c r="T4825" t="str">
        <f t="shared" si="365"/>
        <v>1</v>
      </c>
    </row>
    <row r="4826" spans="1:20" x14ac:dyDescent="0.25">
      <c r="A4826" s="6" t="s">
        <v>629</v>
      </c>
      <c r="B4826" s="6" t="str">
        <f t="shared" si="370"/>
        <v>Uganda</v>
      </c>
      <c r="C4826" t="s">
        <v>68</v>
      </c>
      <c r="D4826" t="str">
        <f t="shared" si="367"/>
        <v>FII</v>
      </c>
      <c r="E4826" t="s">
        <v>143</v>
      </c>
      <c r="F4826" t="s">
        <v>133</v>
      </c>
      <c r="G4826" t="str">
        <f t="shared" si="368"/>
        <v xml:space="preserve">Proportion of individuals who have used a SHG recently </v>
      </c>
      <c r="H4826" t="s">
        <v>75</v>
      </c>
      <c r="I4826" t="s">
        <v>746</v>
      </c>
      <c r="J4826" t="s">
        <v>66</v>
      </c>
      <c r="K4826" t="s">
        <v>132</v>
      </c>
      <c r="L4826" t="str">
        <f t="shared" si="369"/>
        <v>5.2 Individuals without a formal ID</v>
      </c>
      <c r="M4826" t="str">
        <f t="shared" si="366"/>
        <v>Proportion of individuals who have used a SHG recently (Among all question respondents)</v>
      </c>
      <c r="N4826" t="s">
        <v>185</v>
      </c>
      <c r="O4826" s="19">
        <v>0</v>
      </c>
      <c r="P4826"/>
      <c r="S4826">
        <v>284</v>
      </c>
      <c r="T4826" t="str">
        <f t="shared" si="365"/>
        <v>1</v>
      </c>
    </row>
    <row r="4827" spans="1:20" x14ac:dyDescent="0.25">
      <c r="A4827" s="6" t="s">
        <v>629</v>
      </c>
      <c r="B4827" s="6" t="str">
        <f t="shared" si="370"/>
        <v>Uganda</v>
      </c>
      <c r="C4827" t="s">
        <v>68</v>
      </c>
      <c r="D4827" t="str">
        <f t="shared" si="367"/>
        <v>FII</v>
      </c>
      <c r="E4827" t="s">
        <v>143</v>
      </c>
      <c r="F4827" t="s">
        <v>133</v>
      </c>
      <c r="G4827" t="str">
        <f t="shared" si="368"/>
        <v xml:space="preserve">Proportion of individuals who have used a SHG recently </v>
      </c>
      <c r="H4827" t="s">
        <v>75</v>
      </c>
      <c r="I4827" t="s">
        <v>746</v>
      </c>
      <c r="J4827" t="s">
        <v>66</v>
      </c>
      <c r="K4827" t="s">
        <v>131</v>
      </c>
      <c r="L4827" t="str">
        <f t="shared" si="369"/>
        <v>5.1 Individuals with a formal ID</v>
      </c>
      <c r="M4827" t="str">
        <f t="shared" si="366"/>
        <v>Proportion of individuals who have used a SHG recently (Among all question respondents)</v>
      </c>
      <c r="N4827" t="s">
        <v>185</v>
      </c>
      <c r="O4827" s="19">
        <v>7.5605064723554506E-3</v>
      </c>
      <c r="P4827">
        <v>1.7051165717464156E-3</v>
      </c>
      <c r="Q4827" s="19">
        <v>4.2171900844385343E-3</v>
      </c>
      <c r="R4827" s="19">
        <v>1.0903822860272368E-2</v>
      </c>
      <c r="S4827">
        <v>2716</v>
      </c>
      <c r="T4827" t="str">
        <f t="shared" si="365"/>
        <v>1</v>
      </c>
    </row>
    <row r="4828" spans="1:20" x14ac:dyDescent="0.25">
      <c r="A4828" s="6" t="s">
        <v>629</v>
      </c>
      <c r="B4828" s="6" t="str">
        <f t="shared" si="370"/>
        <v>Uganda</v>
      </c>
      <c r="C4828" t="s">
        <v>68</v>
      </c>
      <c r="D4828" t="str">
        <f t="shared" si="367"/>
        <v>FII</v>
      </c>
      <c r="E4828" t="s">
        <v>143</v>
      </c>
      <c r="F4828" t="s">
        <v>133</v>
      </c>
      <c r="G4828" t="str">
        <f t="shared" si="368"/>
        <v xml:space="preserve">Proportion of individuals who have used a SHG recently </v>
      </c>
      <c r="H4828" t="s">
        <v>75</v>
      </c>
      <c r="I4828" t="s">
        <v>746</v>
      </c>
      <c r="J4828" t="s">
        <v>66</v>
      </c>
      <c r="K4828" t="s">
        <v>121</v>
      </c>
      <c r="L4828" t="str">
        <f t="shared" si="369"/>
        <v>2.2 Individuals who do not have a bank account</v>
      </c>
      <c r="M4828" t="str">
        <f t="shared" si="366"/>
        <v>Proportion of individuals who have used a SHG recently (Among all question respondents)</v>
      </c>
      <c r="N4828" t="s">
        <v>185</v>
      </c>
      <c r="O4828" s="19">
        <v>5.4874420041175591E-3</v>
      </c>
      <c r="P4828">
        <v>1.4700769644680706E-3</v>
      </c>
      <c r="Q4828" s="19">
        <v>2.6049807763955865E-3</v>
      </c>
      <c r="R4828" s="19">
        <v>8.3699032318395317E-3</v>
      </c>
      <c r="S4828">
        <v>2705</v>
      </c>
      <c r="T4828" t="str">
        <f t="shared" ref="T4828:T4891" si="371">IF(S4828&gt;=30,"1","0")</f>
        <v>1</v>
      </c>
    </row>
    <row r="4829" spans="1:20" x14ac:dyDescent="0.25">
      <c r="A4829" s="6" t="s">
        <v>629</v>
      </c>
      <c r="B4829" s="6" t="str">
        <f t="shared" si="370"/>
        <v>Uganda</v>
      </c>
      <c r="C4829" t="s">
        <v>68</v>
      </c>
      <c r="D4829" t="str">
        <f t="shared" si="367"/>
        <v>FII</v>
      </c>
      <c r="E4829" t="s">
        <v>143</v>
      </c>
      <c r="F4829" t="s">
        <v>133</v>
      </c>
      <c r="G4829" t="str">
        <f t="shared" si="368"/>
        <v xml:space="preserve">Proportion of individuals who have used a SHG recently </v>
      </c>
      <c r="H4829" t="s">
        <v>75</v>
      </c>
      <c r="I4829" t="s">
        <v>746</v>
      </c>
      <c r="J4829" t="s">
        <v>66</v>
      </c>
      <c r="K4829" t="s">
        <v>120</v>
      </c>
      <c r="L4829" t="str">
        <f t="shared" si="369"/>
        <v>2.1 Individuals who have a bank account</v>
      </c>
      <c r="M4829" t="str">
        <f t="shared" si="366"/>
        <v>Proportion of individuals who have used a SHG recently (Among all question respondents)</v>
      </c>
      <c r="N4829" t="s">
        <v>185</v>
      </c>
      <c r="O4829" s="19">
        <v>1.8099348124454219E-2</v>
      </c>
      <c r="P4829">
        <v>7.5247762349035675E-3</v>
      </c>
      <c r="Q4829" s="19">
        <v>3.3451030960373034E-3</v>
      </c>
      <c r="R4829" s="19">
        <v>3.2853593152871133E-2</v>
      </c>
      <c r="S4829">
        <v>295</v>
      </c>
      <c r="T4829" t="str">
        <f t="shared" si="371"/>
        <v>1</v>
      </c>
    </row>
    <row r="4830" spans="1:20" x14ac:dyDescent="0.25">
      <c r="A4830" s="6" t="s">
        <v>629</v>
      </c>
      <c r="B4830" s="6" t="str">
        <f t="shared" si="370"/>
        <v>Uganda</v>
      </c>
      <c r="C4830" t="s">
        <v>68</v>
      </c>
      <c r="D4830" t="str">
        <f t="shared" si="367"/>
        <v>FII</v>
      </c>
      <c r="E4830" t="s">
        <v>143</v>
      </c>
      <c r="F4830" t="s">
        <v>133</v>
      </c>
      <c r="G4830" t="str">
        <f t="shared" si="368"/>
        <v xml:space="preserve">Proportion of individuals who have used a SHG recently </v>
      </c>
      <c r="H4830" t="s">
        <v>801</v>
      </c>
      <c r="I4830" t="s">
        <v>580</v>
      </c>
      <c r="J4830" t="s">
        <v>66</v>
      </c>
      <c r="K4830" t="s">
        <v>114</v>
      </c>
      <c r="L4830" t="str">
        <f t="shared" si="369"/>
        <v>1.1 All individuals</v>
      </c>
      <c r="M4830" t="str">
        <f t="shared" ref="M4830:M4893" si="372">CONCATENATE(F4830,"(Among ",J4830,")")</f>
        <v>Proportion of individuals who have used a SHG recently (Among all question respondents)</v>
      </c>
      <c r="N4830" t="s">
        <v>183</v>
      </c>
      <c r="O4830" s="19">
        <v>0.20387205034506523</v>
      </c>
      <c r="P4830">
        <v>7.5198318070697368E-3</v>
      </c>
      <c r="Q4830" s="19">
        <v>0.18912750012982393</v>
      </c>
      <c r="R4830" s="19">
        <v>0.21861660056030652</v>
      </c>
      <c r="S4830">
        <v>3000</v>
      </c>
      <c r="T4830" t="str">
        <f t="shared" si="371"/>
        <v>1</v>
      </c>
    </row>
    <row r="4831" spans="1:20" x14ac:dyDescent="0.25">
      <c r="A4831" s="6" t="s">
        <v>629</v>
      </c>
      <c r="B4831" s="6" t="str">
        <f t="shared" si="370"/>
        <v>Uganda</v>
      </c>
      <c r="C4831" t="s">
        <v>68</v>
      </c>
      <c r="D4831" t="str">
        <f t="shared" si="367"/>
        <v>FII</v>
      </c>
      <c r="E4831" t="s">
        <v>143</v>
      </c>
      <c r="F4831" t="s">
        <v>133</v>
      </c>
      <c r="G4831" t="str">
        <f t="shared" si="368"/>
        <v xml:space="preserve">Proportion of individuals who have used a SHG recently </v>
      </c>
      <c r="H4831" t="s">
        <v>801</v>
      </c>
      <c r="I4831" t="s">
        <v>580</v>
      </c>
      <c r="J4831" t="s">
        <v>66</v>
      </c>
      <c r="K4831" t="s">
        <v>135</v>
      </c>
      <c r="L4831" t="str">
        <f t="shared" si="369"/>
        <v>6.2 Urban individuals</v>
      </c>
      <c r="M4831" t="str">
        <f t="shared" si="372"/>
        <v>Proportion of individuals who have used a SHG recently (Among all question respondents)</v>
      </c>
      <c r="N4831" t="s">
        <v>183</v>
      </c>
      <c r="O4831" s="19">
        <v>0.11655489768194527</v>
      </c>
      <c r="P4831">
        <v>1.1315987013452914E-2</v>
      </c>
      <c r="Q4831" s="19">
        <v>9.4367015953259192E-2</v>
      </c>
      <c r="R4831" s="19">
        <v>0.13874277941063135</v>
      </c>
      <c r="S4831">
        <v>810</v>
      </c>
      <c r="T4831" t="str">
        <f t="shared" si="371"/>
        <v>1</v>
      </c>
    </row>
    <row r="4832" spans="1:20" x14ac:dyDescent="0.25">
      <c r="A4832" s="6" t="s">
        <v>629</v>
      </c>
      <c r="B4832" s="6" t="str">
        <f t="shared" si="370"/>
        <v>Uganda</v>
      </c>
      <c r="C4832" t="s">
        <v>68</v>
      </c>
      <c r="D4832" t="str">
        <f t="shared" si="367"/>
        <v>FII</v>
      </c>
      <c r="E4832" t="s">
        <v>143</v>
      </c>
      <c r="F4832" t="s">
        <v>133</v>
      </c>
      <c r="G4832" t="str">
        <f t="shared" si="368"/>
        <v xml:space="preserve">Proportion of individuals who have used a SHG recently </v>
      </c>
      <c r="H4832" t="s">
        <v>801</v>
      </c>
      <c r="I4832" t="s">
        <v>580</v>
      </c>
      <c r="J4832" t="s">
        <v>66</v>
      </c>
      <c r="K4832" t="s">
        <v>134</v>
      </c>
      <c r="L4832" t="str">
        <f t="shared" si="369"/>
        <v>6.1 Rural individuals</v>
      </c>
      <c r="M4832" t="str">
        <f t="shared" si="372"/>
        <v>Proportion of individuals who have used a SHG recently (Among all question respondents)</v>
      </c>
      <c r="N4832" t="s">
        <v>183</v>
      </c>
      <c r="O4832" s="19">
        <v>0.2321111063470431</v>
      </c>
      <c r="P4832">
        <v>9.1791855292614761E-3</v>
      </c>
      <c r="Q4832" s="19">
        <v>0.2141129694945712</v>
      </c>
      <c r="R4832" s="19">
        <v>0.250109243199515</v>
      </c>
      <c r="S4832">
        <v>2190</v>
      </c>
      <c r="T4832" t="str">
        <f t="shared" si="371"/>
        <v>1</v>
      </c>
    </row>
    <row r="4833" spans="1:20" x14ac:dyDescent="0.25">
      <c r="A4833" s="6" t="s">
        <v>629</v>
      </c>
      <c r="B4833" s="6" t="str">
        <f t="shared" si="370"/>
        <v>Uganda</v>
      </c>
      <c r="C4833" t="s">
        <v>68</v>
      </c>
      <c r="D4833" t="str">
        <f t="shared" si="367"/>
        <v>FII</v>
      </c>
      <c r="E4833" t="s">
        <v>143</v>
      </c>
      <c r="F4833" t="s">
        <v>133</v>
      </c>
      <c r="G4833" t="str">
        <f t="shared" si="368"/>
        <v xml:space="preserve">Proportion of individuals who have used a SHG recently </v>
      </c>
      <c r="H4833" t="s">
        <v>801</v>
      </c>
      <c r="I4833" t="s">
        <v>580</v>
      </c>
      <c r="J4833" t="s">
        <v>66</v>
      </c>
      <c r="K4833" t="s">
        <v>116</v>
      </c>
      <c r="L4833" t="str">
        <f t="shared" si="369"/>
        <v>1.3 Males</v>
      </c>
      <c r="M4833" t="str">
        <f t="shared" si="372"/>
        <v>Proportion of individuals who have used a SHG recently (Among all question respondents)</v>
      </c>
      <c r="N4833" t="s">
        <v>183</v>
      </c>
      <c r="O4833" s="19">
        <v>0.16431487863362607</v>
      </c>
      <c r="P4833">
        <v>1.1476880193941552E-2</v>
      </c>
      <c r="Q4833" s="19">
        <v>0.14181152474547304</v>
      </c>
      <c r="R4833" s="19">
        <v>0.18681823252177909</v>
      </c>
      <c r="S4833">
        <v>1058</v>
      </c>
      <c r="T4833" t="str">
        <f t="shared" si="371"/>
        <v>1</v>
      </c>
    </row>
    <row r="4834" spans="1:20" x14ac:dyDescent="0.25">
      <c r="A4834" s="6" t="s">
        <v>629</v>
      </c>
      <c r="B4834" s="6" t="str">
        <f t="shared" si="370"/>
        <v>Uganda</v>
      </c>
      <c r="C4834" t="s">
        <v>68</v>
      </c>
      <c r="D4834" t="str">
        <f t="shared" ref="D4834:D4897" si="373">C4834</f>
        <v>FII</v>
      </c>
      <c r="E4834" t="s">
        <v>143</v>
      </c>
      <c r="F4834" t="s">
        <v>133</v>
      </c>
      <c r="G4834" t="str">
        <f t="shared" ref="G4834:G4897" si="374">F4834</f>
        <v xml:space="preserve">Proportion of individuals who have used a SHG recently </v>
      </c>
      <c r="H4834" t="s">
        <v>801</v>
      </c>
      <c r="I4834" t="s">
        <v>580</v>
      </c>
      <c r="J4834" t="s">
        <v>66</v>
      </c>
      <c r="K4834" t="s">
        <v>115</v>
      </c>
      <c r="L4834" t="str">
        <f t="shared" ref="L4834:L4897" si="375">K4834</f>
        <v>1.2 Females</v>
      </c>
      <c r="M4834" t="str">
        <f t="shared" si="372"/>
        <v>Proportion of individuals who have used a SHG recently (Among all question respondents)</v>
      </c>
      <c r="N4834" t="s">
        <v>183</v>
      </c>
      <c r="O4834" s="19">
        <v>0.23858444295578352</v>
      </c>
      <c r="P4834">
        <v>9.7851942759569106E-3</v>
      </c>
      <c r="Q4834" s="19">
        <v>0.21939807122974359</v>
      </c>
      <c r="R4834" s="19">
        <v>0.25777081468182345</v>
      </c>
      <c r="S4834">
        <v>1942</v>
      </c>
      <c r="T4834" t="str">
        <f t="shared" si="371"/>
        <v>1</v>
      </c>
    </row>
    <row r="4835" spans="1:20" x14ac:dyDescent="0.25">
      <c r="A4835" s="6" t="s">
        <v>629</v>
      </c>
      <c r="B4835" s="6" t="str">
        <f t="shared" si="370"/>
        <v>Uganda</v>
      </c>
      <c r="C4835" t="s">
        <v>68</v>
      </c>
      <c r="D4835" t="str">
        <f t="shared" si="373"/>
        <v>FII</v>
      </c>
      <c r="E4835" t="s">
        <v>143</v>
      </c>
      <c r="F4835" t="s">
        <v>133</v>
      </c>
      <c r="G4835" t="str">
        <f t="shared" si="374"/>
        <v xml:space="preserve">Proportion of individuals who have used a SHG recently </v>
      </c>
      <c r="H4835" t="s">
        <v>801</v>
      </c>
      <c r="I4835" t="s">
        <v>580</v>
      </c>
      <c r="J4835" t="s">
        <v>66</v>
      </c>
      <c r="K4835" t="s">
        <v>419</v>
      </c>
      <c r="L4835" t="str">
        <f t="shared" si="375"/>
        <v>7.1 Individuals in the two lowest PPI quintiles</v>
      </c>
      <c r="M4835" t="str">
        <f t="shared" si="372"/>
        <v>Proportion of individuals who have used a SHG recently (Among all question respondents)</v>
      </c>
      <c r="N4835" t="s">
        <v>183</v>
      </c>
      <c r="O4835" s="19">
        <v>0.21811439009420153</v>
      </c>
      <c r="P4835">
        <v>1.197632792420965E-2</v>
      </c>
      <c r="Q4835" s="19">
        <v>0.19463174141226031</v>
      </c>
      <c r="R4835" s="19">
        <v>0.24159703877614275</v>
      </c>
      <c r="S4835">
        <v>1208</v>
      </c>
      <c r="T4835" t="str">
        <f t="shared" si="371"/>
        <v>1</v>
      </c>
    </row>
    <row r="4836" spans="1:20" x14ac:dyDescent="0.25">
      <c r="A4836" s="6" t="s">
        <v>629</v>
      </c>
      <c r="B4836" s="6" t="str">
        <f t="shared" si="370"/>
        <v>Uganda</v>
      </c>
      <c r="C4836" t="s">
        <v>68</v>
      </c>
      <c r="D4836" t="str">
        <f t="shared" si="373"/>
        <v>FII</v>
      </c>
      <c r="E4836" t="s">
        <v>143</v>
      </c>
      <c r="F4836" t="s">
        <v>133</v>
      </c>
      <c r="G4836" t="str">
        <f t="shared" si="374"/>
        <v xml:space="preserve">Proportion of individuals who have used a SHG recently </v>
      </c>
      <c r="H4836" t="s">
        <v>801</v>
      </c>
      <c r="I4836" t="s">
        <v>580</v>
      </c>
      <c r="J4836" t="s">
        <v>66</v>
      </c>
      <c r="K4836" t="s">
        <v>420</v>
      </c>
      <c r="L4836" t="str">
        <f t="shared" si="375"/>
        <v>7.2 Individuals in the middle PPI quintile</v>
      </c>
      <c r="M4836" t="str">
        <f t="shared" si="372"/>
        <v>Proportion of individuals who have used a SHG recently (Among all question respondents)</v>
      </c>
      <c r="N4836" t="s">
        <v>183</v>
      </c>
      <c r="O4836" s="19">
        <v>0.23546276700747679</v>
      </c>
      <c r="P4836">
        <v>1.2912559105657806E-2</v>
      </c>
      <c r="Q4836" s="19">
        <v>0.2101443980565052</v>
      </c>
      <c r="R4836" s="19">
        <v>0.26078113595844837</v>
      </c>
      <c r="S4836">
        <v>1145</v>
      </c>
      <c r="T4836" t="str">
        <f t="shared" si="371"/>
        <v>1</v>
      </c>
    </row>
    <row r="4837" spans="1:20" x14ac:dyDescent="0.25">
      <c r="A4837" s="6" t="s">
        <v>629</v>
      </c>
      <c r="B4837" s="6" t="str">
        <f t="shared" si="370"/>
        <v>Uganda</v>
      </c>
      <c r="C4837" t="s">
        <v>68</v>
      </c>
      <c r="D4837" t="str">
        <f t="shared" si="373"/>
        <v>FII</v>
      </c>
      <c r="E4837" t="s">
        <v>143</v>
      </c>
      <c r="F4837" t="s">
        <v>133</v>
      </c>
      <c r="G4837" t="str">
        <f t="shared" si="374"/>
        <v xml:space="preserve">Proportion of individuals who have used a SHG recently </v>
      </c>
      <c r="H4837" t="s">
        <v>801</v>
      </c>
      <c r="I4837" t="s">
        <v>580</v>
      </c>
      <c r="J4837" t="s">
        <v>66</v>
      </c>
      <c r="K4837" t="s">
        <v>421</v>
      </c>
      <c r="L4837" t="str">
        <f t="shared" si="375"/>
        <v>7.3 Individuals in the two highest PPI quintiles</v>
      </c>
      <c r="M4837" t="str">
        <f t="shared" si="372"/>
        <v>Proportion of individuals who have used a SHG recently (Among all question respondents)</v>
      </c>
      <c r="N4837" t="s">
        <v>183</v>
      </c>
      <c r="O4837" s="19">
        <v>0.12454805823277218</v>
      </c>
      <c r="P4837">
        <v>1.3766171579430919E-2</v>
      </c>
      <c r="Q4837" s="19">
        <v>9.7555964083309965E-2</v>
      </c>
      <c r="R4837" s="19">
        <v>0.15154015238223439</v>
      </c>
      <c r="S4837">
        <v>647</v>
      </c>
      <c r="T4837" t="str">
        <f t="shared" si="371"/>
        <v>1</v>
      </c>
    </row>
    <row r="4838" spans="1:20" x14ac:dyDescent="0.25">
      <c r="A4838" s="6" t="s">
        <v>629</v>
      </c>
      <c r="B4838" s="6" t="str">
        <f t="shared" si="370"/>
        <v>Uganda</v>
      </c>
      <c r="C4838" t="s">
        <v>68</v>
      </c>
      <c r="D4838" t="str">
        <f t="shared" si="373"/>
        <v>FII</v>
      </c>
      <c r="E4838" t="s">
        <v>143</v>
      </c>
      <c r="F4838" t="s">
        <v>133</v>
      </c>
      <c r="G4838" t="str">
        <f t="shared" si="374"/>
        <v xml:space="preserve">Proportion of individuals who have used a SHG recently </v>
      </c>
      <c r="H4838" t="s">
        <v>801</v>
      </c>
      <c r="I4838" t="s">
        <v>580</v>
      </c>
      <c r="J4838" t="s">
        <v>66</v>
      </c>
      <c r="K4838" t="s">
        <v>128</v>
      </c>
      <c r="L4838" t="str">
        <f t="shared" si="375"/>
        <v>4.2 Individuals who do not use mobile money</v>
      </c>
      <c r="M4838" t="str">
        <f t="shared" si="372"/>
        <v>Proportion of individuals who have used a SHG recently (Among all question respondents)</v>
      </c>
      <c r="N4838" t="s">
        <v>183</v>
      </c>
      <c r="O4838" s="19">
        <v>0.19382986206275246</v>
      </c>
      <c r="P4838">
        <v>1.0807943691736535E-2</v>
      </c>
      <c r="Q4838" s="19">
        <v>0.17263812897950853</v>
      </c>
      <c r="R4838" s="19">
        <v>0.21502159514599639</v>
      </c>
      <c r="S4838">
        <v>1369</v>
      </c>
      <c r="T4838" t="str">
        <f t="shared" si="371"/>
        <v>1</v>
      </c>
    </row>
    <row r="4839" spans="1:20" x14ac:dyDescent="0.25">
      <c r="A4839" s="6" t="s">
        <v>629</v>
      </c>
      <c r="B4839" s="6" t="str">
        <f t="shared" si="370"/>
        <v>Uganda</v>
      </c>
      <c r="C4839" t="s">
        <v>68</v>
      </c>
      <c r="D4839" t="str">
        <f t="shared" si="373"/>
        <v>FII</v>
      </c>
      <c r="E4839" t="s">
        <v>143</v>
      </c>
      <c r="F4839" t="s">
        <v>133</v>
      </c>
      <c r="G4839" t="str">
        <f t="shared" si="374"/>
        <v xml:space="preserve">Proportion of individuals who have used a SHG recently </v>
      </c>
      <c r="H4839" t="s">
        <v>801</v>
      </c>
      <c r="I4839" t="s">
        <v>580</v>
      </c>
      <c r="J4839" t="s">
        <v>66</v>
      </c>
      <c r="K4839" t="s">
        <v>127</v>
      </c>
      <c r="L4839" t="str">
        <f t="shared" si="375"/>
        <v>4.1 Individuals who use mobile money</v>
      </c>
      <c r="M4839" t="str">
        <f t="shared" si="372"/>
        <v>Proportion of individuals who have used a SHG recently (Among all question respondents)</v>
      </c>
      <c r="N4839" t="s">
        <v>183</v>
      </c>
      <c r="O4839" s="19">
        <v>0.21222360284640446</v>
      </c>
      <c r="P4839">
        <v>1.0429104642672268E-2</v>
      </c>
      <c r="Q4839" s="19">
        <v>0.19177468044373597</v>
      </c>
      <c r="R4839" s="19">
        <v>0.23267252524907295</v>
      </c>
      <c r="S4839">
        <v>1631</v>
      </c>
      <c r="T4839" t="str">
        <f t="shared" si="371"/>
        <v>1</v>
      </c>
    </row>
    <row r="4840" spans="1:20" x14ac:dyDescent="0.25">
      <c r="A4840" s="6" t="s">
        <v>629</v>
      </c>
      <c r="B4840" s="6" t="str">
        <f t="shared" si="370"/>
        <v>Uganda</v>
      </c>
      <c r="C4840" t="s">
        <v>68</v>
      </c>
      <c r="D4840" t="str">
        <f t="shared" si="373"/>
        <v>FII</v>
      </c>
      <c r="E4840" t="s">
        <v>143</v>
      </c>
      <c r="F4840" t="s">
        <v>133</v>
      </c>
      <c r="G4840" t="str">
        <f t="shared" si="374"/>
        <v xml:space="preserve">Proportion of individuals who have used a SHG recently </v>
      </c>
      <c r="H4840" t="s">
        <v>801</v>
      </c>
      <c r="I4840" t="s">
        <v>580</v>
      </c>
      <c r="J4840" t="s">
        <v>66</v>
      </c>
      <c r="K4840" t="s">
        <v>124</v>
      </c>
      <c r="L4840" t="str">
        <f t="shared" si="375"/>
        <v>3.2 Individuals who do not have access to a mobile phone</v>
      </c>
      <c r="M4840" t="str">
        <f t="shared" si="372"/>
        <v>Proportion of individuals who have used a SHG recently (Among all question respondents)</v>
      </c>
      <c r="N4840" t="s">
        <v>183</v>
      </c>
      <c r="O4840" s="19">
        <v>0.12954497511646743</v>
      </c>
      <c r="P4840">
        <v>1.3322248640669219E-2</v>
      </c>
      <c r="Q4840" s="19">
        <v>0.10342330523049947</v>
      </c>
      <c r="R4840" s="19">
        <v>0.15566664500243538</v>
      </c>
      <c r="S4840">
        <v>651</v>
      </c>
      <c r="T4840" t="str">
        <f t="shared" si="371"/>
        <v>1</v>
      </c>
    </row>
    <row r="4841" spans="1:20" x14ac:dyDescent="0.25">
      <c r="A4841" s="6" t="s">
        <v>629</v>
      </c>
      <c r="B4841" s="6" t="str">
        <f t="shared" si="370"/>
        <v>Uganda</v>
      </c>
      <c r="C4841" t="s">
        <v>68</v>
      </c>
      <c r="D4841" t="str">
        <f t="shared" si="373"/>
        <v>FII</v>
      </c>
      <c r="E4841" t="s">
        <v>143</v>
      </c>
      <c r="F4841" t="s">
        <v>133</v>
      </c>
      <c r="G4841" t="str">
        <f t="shared" si="374"/>
        <v xml:space="preserve">Proportion of individuals who have used a SHG recently </v>
      </c>
      <c r="H4841" t="s">
        <v>801</v>
      </c>
      <c r="I4841" t="s">
        <v>580</v>
      </c>
      <c r="J4841" t="s">
        <v>66</v>
      </c>
      <c r="K4841" t="s">
        <v>123</v>
      </c>
      <c r="L4841" t="str">
        <f t="shared" si="375"/>
        <v>3.1 Individuals who have access to a mobile phone</v>
      </c>
      <c r="M4841" t="str">
        <f t="shared" si="372"/>
        <v>Proportion of individuals who have used a SHG recently (Among all question respondents)</v>
      </c>
      <c r="N4841" t="s">
        <v>183</v>
      </c>
      <c r="O4841" s="19">
        <v>0.22475004524554495</v>
      </c>
      <c r="P4841">
        <v>8.8287084388345254E-3</v>
      </c>
      <c r="Q4841" s="19">
        <v>0.20743910821238731</v>
      </c>
      <c r="R4841" s="19">
        <v>0.2420609822787026</v>
      </c>
      <c r="S4841">
        <v>2349</v>
      </c>
      <c r="T4841" t="str">
        <f t="shared" si="371"/>
        <v>1</v>
      </c>
    </row>
    <row r="4842" spans="1:20" x14ac:dyDescent="0.25">
      <c r="A4842" s="6" t="s">
        <v>629</v>
      </c>
      <c r="B4842" s="6" t="str">
        <f t="shared" si="370"/>
        <v>Uganda</v>
      </c>
      <c r="C4842" t="s">
        <v>68</v>
      </c>
      <c r="D4842" t="str">
        <f t="shared" si="373"/>
        <v>FII</v>
      </c>
      <c r="E4842" t="s">
        <v>143</v>
      </c>
      <c r="F4842" t="s">
        <v>133</v>
      </c>
      <c r="G4842" t="str">
        <f t="shared" si="374"/>
        <v xml:space="preserve">Proportion of individuals who have used a SHG recently </v>
      </c>
      <c r="H4842" t="s">
        <v>801</v>
      </c>
      <c r="I4842" t="s">
        <v>580</v>
      </c>
      <c r="J4842" t="s">
        <v>66</v>
      </c>
      <c r="K4842" t="s">
        <v>132</v>
      </c>
      <c r="L4842" t="str">
        <f t="shared" si="375"/>
        <v>5.2 Individuals without a formal ID</v>
      </c>
      <c r="M4842" t="str">
        <f t="shared" si="372"/>
        <v>Proportion of individuals who have used a SHG recently (Among all question respondents)</v>
      </c>
      <c r="N4842" t="s">
        <v>183</v>
      </c>
      <c r="O4842" s="19">
        <v>6.2255068630436165E-2</v>
      </c>
      <c r="P4842">
        <v>1.3111554684689776E-2</v>
      </c>
      <c r="Q4842" s="19">
        <v>3.6546518039379319E-2</v>
      </c>
      <c r="R4842" s="19">
        <v>8.7963619221493011E-2</v>
      </c>
      <c r="S4842">
        <v>284</v>
      </c>
      <c r="T4842" t="str">
        <f t="shared" si="371"/>
        <v>1</v>
      </c>
    </row>
    <row r="4843" spans="1:20" x14ac:dyDescent="0.25">
      <c r="A4843" s="6" t="s">
        <v>629</v>
      </c>
      <c r="B4843" s="6" t="str">
        <f t="shared" si="370"/>
        <v>Uganda</v>
      </c>
      <c r="C4843" t="s">
        <v>68</v>
      </c>
      <c r="D4843" t="str">
        <f t="shared" si="373"/>
        <v>FII</v>
      </c>
      <c r="E4843" t="s">
        <v>143</v>
      </c>
      <c r="F4843" t="s">
        <v>133</v>
      </c>
      <c r="G4843" t="str">
        <f t="shared" si="374"/>
        <v xml:space="preserve">Proportion of individuals who have used a SHG recently </v>
      </c>
      <c r="H4843" t="s">
        <v>801</v>
      </c>
      <c r="I4843" t="s">
        <v>580</v>
      </c>
      <c r="J4843" t="s">
        <v>66</v>
      </c>
      <c r="K4843" t="s">
        <v>131</v>
      </c>
      <c r="L4843" t="str">
        <f t="shared" si="375"/>
        <v>5.1 Individuals with a formal ID</v>
      </c>
      <c r="M4843" t="str">
        <f t="shared" si="372"/>
        <v>Proportion of individuals who have used a SHG recently (Among all question respondents)</v>
      </c>
      <c r="N4843" t="s">
        <v>183</v>
      </c>
      <c r="O4843" s="19">
        <v>0.22058954494411354</v>
      </c>
      <c r="P4843">
        <v>8.1839939674487154E-3</v>
      </c>
      <c r="Q4843" s="19">
        <v>0.20454273524009425</v>
      </c>
      <c r="R4843" s="19">
        <v>0.23663635464813282</v>
      </c>
      <c r="S4843">
        <v>2716</v>
      </c>
      <c r="T4843" t="str">
        <f t="shared" si="371"/>
        <v>1</v>
      </c>
    </row>
    <row r="4844" spans="1:20" x14ac:dyDescent="0.25">
      <c r="A4844" s="6" t="s">
        <v>629</v>
      </c>
      <c r="B4844" s="6" t="str">
        <f t="shared" si="370"/>
        <v>Uganda</v>
      </c>
      <c r="C4844" t="s">
        <v>68</v>
      </c>
      <c r="D4844" t="str">
        <f t="shared" si="373"/>
        <v>FII</v>
      </c>
      <c r="E4844" t="s">
        <v>143</v>
      </c>
      <c r="F4844" t="s">
        <v>133</v>
      </c>
      <c r="G4844" t="str">
        <f t="shared" si="374"/>
        <v xml:space="preserve">Proportion of individuals who have used a SHG recently </v>
      </c>
      <c r="H4844" t="s">
        <v>801</v>
      </c>
      <c r="I4844" t="s">
        <v>580</v>
      </c>
      <c r="J4844" t="s">
        <v>66</v>
      </c>
      <c r="K4844" t="s">
        <v>121</v>
      </c>
      <c r="L4844" t="str">
        <f t="shared" si="375"/>
        <v>2.2 Individuals who do not have a bank account</v>
      </c>
      <c r="M4844" t="str">
        <f t="shared" si="372"/>
        <v>Proportion of individuals who have used a SHG recently (Among all question respondents)</v>
      </c>
      <c r="N4844" t="s">
        <v>183</v>
      </c>
      <c r="O4844" s="19">
        <v>0.20539052237755406</v>
      </c>
      <c r="P4844">
        <v>7.9152952599123323E-3</v>
      </c>
      <c r="Q4844" s="19">
        <v>0.18987056509360034</v>
      </c>
      <c r="R4844" s="19">
        <v>0.22091047966150779</v>
      </c>
      <c r="S4844">
        <v>2705</v>
      </c>
      <c r="T4844" t="str">
        <f t="shared" si="371"/>
        <v>1</v>
      </c>
    </row>
    <row r="4845" spans="1:20" x14ac:dyDescent="0.25">
      <c r="A4845" s="6" t="s">
        <v>629</v>
      </c>
      <c r="B4845" s="6" t="str">
        <f t="shared" si="370"/>
        <v>Uganda</v>
      </c>
      <c r="C4845" t="s">
        <v>68</v>
      </c>
      <c r="D4845" t="str">
        <f t="shared" si="373"/>
        <v>FII</v>
      </c>
      <c r="E4845" t="s">
        <v>143</v>
      </c>
      <c r="F4845" t="s">
        <v>133</v>
      </c>
      <c r="G4845" t="str">
        <f t="shared" si="374"/>
        <v xml:space="preserve">Proportion of individuals who have used a SHG recently </v>
      </c>
      <c r="H4845" t="s">
        <v>801</v>
      </c>
      <c r="I4845" t="s">
        <v>580</v>
      </c>
      <c r="J4845" t="s">
        <v>66</v>
      </c>
      <c r="K4845" t="s">
        <v>120</v>
      </c>
      <c r="L4845" t="str">
        <f t="shared" si="375"/>
        <v>2.1 Individuals who have a bank account</v>
      </c>
      <c r="M4845" t="str">
        <f t="shared" si="372"/>
        <v>Proportion of individuals who have used a SHG recently (Among all question respondents)</v>
      </c>
      <c r="N4845" t="s">
        <v>183</v>
      </c>
      <c r="O4845" s="19">
        <v>0.19036791413511006</v>
      </c>
      <c r="P4845">
        <v>2.4090451601480347E-2</v>
      </c>
      <c r="Q4845" s="19">
        <v>0.14313243301544926</v>
      </c>
      <c r="R4845" s="19">
        <v>0.23760339525477087</v>
      </c>
      <c r="S4845">
        <v>295</v>
      </c>
      <c r="T4845" t="str">
        <f t="shared" si="371"/>
        <v>1</v>
      </c>
    </row>
    <row r="4846" spans="1:20" x14ac:dyDescent="0.25">
      <c r="A4846" s="6" t="s">
        <v>629</v>
      </c>
      <c r="B4846" s="6" t="str">
        <f t="shared" si="370"/>
        <v>Uganda</v>
      </c>
      <c r="C4846" t="s">
        <v>68</v>
      </c>
      <c r="D4846" t="str">
        <f t="shared" si="373"/>
        <v>FII</v>
      </c>
      <c r="E4846" t="s">
        <v>143</v>
      </c>
      <c r="F4846" t="s">
        <v>133</v>
      </c>
      <c r="G4846" t="str">
        <f t="shared" si="374"/>
        <v xml:space="preserve">Proportion of individuals who have used a SHG recently </v>
      </c>
      <c r="H4846" t="s">
        <v>802</v>
      </c>
      <c r="I4846" t="s">
        <v>580</v>
      </c>
      <c r="J4846" t="s">
        <v>66</v>
      </c>
      <c r="K4846" t="s">
        <v>114</v>
      </c>
      <c r="L4846" t="str">
        <f t="shared" si="375"/>
        <v>1.1 All individuals</v>
      </c>
      <c r="M4846" t="str">
        <f t="shared" si="372"/>
        <v>Proportion of individuals who have used a SHG recently (Among all question respondents)</v>
      </c>
      <c r="N4846" t="s">
        <v>187</v>
      </c>
      <c r="O4846" s="19">
        <v>0.21350833736972394</v>
      </c>
      <c r="P4846">
        <v>7.6536154594386797E-3</v>
      </c>
      <c r="Q4846" s="19">
        <v>0.19850147014647751</v>
      </c>
      <c r="R4846" s="19">
        <v>0.22851520459297037</v>
      </c>
      <c r="S4846">
        <v>3000</v>
      </c>
      <c r="T4846" t="str">
        <f t="shared" si="371"/>
        <v>1</v>
      </c>
    </row>
    <row r="4847" spans="1:20" x14ac:dyDescent="0.25">
      <c r="A4847" s="6" t="s">
        <v>629</v>
      </c>
      <c r="B4847" s="6" t="str">
        <f t="shared" si="370"/>
        <v>Uganda</v>
      </c>
      <c r="C4847" t="s">
        <v>68</v>
      </c>
      <c r="D4847" t="str">
        <f t="shared" si="373"/>
        <v>FII</v>
      </c>
      <c r="E4847" t="s">
        <v>143</v>
      </c>
      <c r="F4847" t="s">
        <v>133</v>
      </c>
      <c r="G4847" t="str">
        <f t="shared" si="374"/>
        <v xml:space="preserve">Proportion of individuals who have used a SHG recently </v>
      </c>
      <c r="H4847" t="s">
        <v>802</v>
      </c>
      <c r="I4847" t="s">
        <v>580</v>
      </c>
      <c r="J4847" t="s">
        <v>66</v>
      </c>
      <c r="K4847" t="s">
        <v>135</v>
      </c>
      <c r="L4847" t="str">
        <f t="shared" si="375"/>
        <v>6.2 Urban individuals</v>
      </c>
      <c r="M4847" t="str">
        <f t="shared" si="372"/>
        <v>Proportion of individuals who have used a SHG recently (Among all question respondents)</v>
      </c>
      <c r="N4847" t="s">
        <v>187</v>
      </c>
      <c r="O4847" s="19">
        <v>0.1206590525256811</v>
      </c>
      <c r="P4847">
        <v>1.1530396409303287E-2</v>
      </c>
      <c r="Q4847" s="19">
        <v>9.8050766433593811E-2</v>
      </c>
      <c r="R4847" s="19">
        <v>0.14326733861776839</v>
      </c>
      <c r="S4847">
        <v>810</v>
      </c>
      <c r="T4847" t="str">
        <f t="shared" si="371"/>
        <v>1</v>
      </c>
    </row>
    <row r="4848" spans="1:20" x14ac:dyDescent="0.25">
      <c r="A4848" s="6" t="s">
        <v>629</v>
      </c>
      <c r="B4848" s="6" t="str">
        <f t="shared" si="370"/>
        <v>Uganda</v>
      </c>
      <c r="C4848" t="s">
        <v>68</v>
      </c>
      <c r="D4848" t="str">
        <f t="shared" si="373"/>
        <v>FII</v>
      </c>
      <c r="E4848" t="s">
        <v>143</v>
      </c>
      <c r="F4848" t="s">
        <v>133</v>
      </c>
      <c r="G4848" t="str">
        <f t="shared" si="374"/>
        <v xml:space="preserve">Proportion of individuals who have used a SHG recently </v>
      </c>
      <c r="H4848" t="s">
        <v>802</v>
      </c>
      <c r="I4848" t="s">
        <v>580</v>
      </c>
      <c r="J4848" t="s">
        <v>66</v>
      </c>
      <c r="K4848" t="s">
        <v>134</v>
      </c>
      <c r="L4848" t="str">
        <f t="shared" si="375"/>
        <v>6.1 Rural individuals</v>
      </c>
      <c r="M4848" t="str">
        <f t="shared" si="372"/>
        <v>Proportion of individuals who have used a SHG recently (Among all question respondents)</v>
      </c>
      <c r="N4848" t="s">
        <v>187</v>
      </c>
      <c r="O4848" s="19">
        <v>0.2435365285610975</v>
      </c>
      <c r="P4848">
        <v>9.3356822450109591E-3</v>
      </c>
      <c r="Q4848" s="19">
        <v>0.22523153994078166</v>
      </c>
      <c r="R4848" s="19">
        <v>0.26184151718141335</v>
      </c>
      <c r="S4848">
        <v>2190</v>
      </c>
      <c r="T4848" t="str">
        <f t="shared" si="371"/>
        <v>1</v>
      </c>
    </row>
    <row r="4849" spans="1:20" x14ac:dyDescent="0.25">
      <c r="A4849" s="6" t="s">
        <v>629</v>
      </c>
      <c r="B4849" s="6" t="str">
        <f t="shared" si="370"/>
        <v>Uganda</v>
      </c>
      <c r="C4849" t="s">
        <v>68</v>
      </c>
      <c r="D4849" t="str">
        <f t="shared" si="373"/>
        <v>FII</v>
      </c>
      <c r="E4849" t="s">
        <v>143</v>
      </c>
      <c r="F4849" t="s">
        <v>133</v>
      </c>
      <c r="G4849" t="str">
        <f t="shared" si="374"/>
        <v xml:space="preserve">Proportion of individuals who have used a SHG recently </v>
      </c>
      <c r="H4849" t="s">
        <v>802</v>
      </c>
      <c r="I4849" t="s">
        <v>580</v>
      </c>
      <c r="J4849" t="s">
        <v>66</v>
      </c>
      <c r="K4849" t="s">
        <v>116</v>
      </c>
      <c r="L4849" t="str">
        <f t="shared" si="375"/>
        <v>1.3 Males</v>
      </c>
      <c r="M4849" t="str">
        <f t="shared" si="372"/>
        <v>Proportion of individuals who have used a SHG recently (Among all question respondents)</v>
      </c>
      <c r="N4849" t="s">
        <v>187</v>
      </c>
      <c r="O4849" s="19">
        <v>0.17142198893131161</v>
      </c>
      <c r="P4849">
        <v>1.1670326320671375E-2</v>
      </c>
      <c r="Q4849" s="19">
        <v>0.14853933452119342</v>
      </c>
      <c r="R4849" s="19">
        <v>0.1943046433414298</v>
      </c>
      <c r="S4849">
        <v>1058</v>
      </c>
      <c r="T4849" t="str">
        <f t="shared" si="371"/>
        <v>1</v>
      </c>
    </row>
    <row r="4850" spans="1:20" x14ac:dyDescent="0.25">
      <c r="A4850" s="6" t="s">
        <v>629</v>
      </c>
      <c r="B4850" s="6" t="str">
        <f t="shared" si="370"/>
        <v>Uganda</v>
      </c>
      <c r="C4850" t="s">
        <v>68</v>
      </c>
      <c r="D4850" t="str">
        <f t="shared" si="373"/>
        <v>FII</v>
      </c>
      <c r="E4850" t="s">
        <v>143</v>
      </c>
      <c r="F4850" t="s">
        <v>133</v>
      </c>
      <c r="G4850" t="str">
        <f t="shared" si="374"/>
        <v xml:space="preserve">Proportion of individuals who have used a SHG recently </v>
      </c>
      <c r="H4850" t="s">
        <v>802</v>
      </c>
      <c r="I4850" t="s">
        <v>580</v>
      </c>
      <c r="J4850" t="s">
        <v>66</v>
      </c>
      <c r="K4850" t="s">
        <v>115</v>
      </c>
      <c r="L4850" t="str">
        <f t="shared" si="375"/>
        <v>1.2 Females</v>
      </c>
      <c r="M4850" t="str">
        <f t="shared" si="372"/>
        <v>Proportion of individuals who have used a SHG recently (Among all question respondents)</v>
      </c>
      <c r="N4850" t="s">
        <v>187</v>
      </c>
      <c r="O4850" s="19">
        <v>0.25044014486098604</v>
      </c>
      <c r="P4850">
        <v>9.9571596973033749E-3</v>
      </c>
      <c r="Q4850" s="19">
        <v>0.23091659102032167</v>
      </c>
      <c r="R4850" s="19">
        <v>0.26996369870165043</v>
      </c>
      <c r="S4850">
        <v>1942</v>
      </c>
      <c r="T4850" t="str">
        <f t="shared" si="371"/>
        <v>1</v>
      </c>
    </row>
    <row r="4851" spans="1:20" x14ac:dyDescent="0.25">
      <c r="A4851" s="6" t="s">
        <v>629</v>
      </c>
      <c r="B4851" s="6" t="str">
        <f t="shared" si="370"/>
        <v>Uganda</v>
      </c>
      <c r="C4851" t="s">
        <v>68</v>
      </c>
      <c r="D4851" t="str">
        <f t="shared" si="373"/>
        <v>FII</v>
      </c>
      <c r="E4851" t="s">
        <v>143</v>
      </c>
      <c r="F4851" t="s">
        <v>133</v>
      </c>
      <c r="G4851" t="str">
        <f t="shared" si="374"/>
        <v xml:space="preserve">Proportion of individuals who have used a SHG recently </v>
      </c>
      <c r="H4851" t="s">
        <v>802</v>
      </c>
      <c r="I4851" t="s">
        <v>580</v>
      </c>
      <c r="J4851" t="s">
        <v>66</v>
      </c>
      <c r="K4851" t="s">
        <v>419</v>
      </c>
      <c r="L4851" t="str">
        <f t="shared" si="375"/>
        <v>7.1 Individuals in the two lowest PPI quintiles</v>
      </c>
      <c r="M4851" t="str">
        <f t="shared" si="372"/>
        <v>Proportion of individuals who have used a SHG recently (Among all question respondents)</v>
      </c>
      <c r="N4851" t="s">
        <v>187</v>
      </c>
      <c r="O4851" s="19">
        <v>0.22856684788492423</v>
      </c>
      <c r="P4851">
        <v>1.2178262068313883E-2</v>
      </c>
      <c r="Q4851" s="19">
        <v>0.20468825575580146</v>
      </c>
      <c r="R4851" s="19">
        <v>0.25244544001404701</v>
      </c>
      <c r="S4851">
        <v>1208</v>
      </c>
      <c r="T4851" t="str">
        <f t="shared" si="371"/>
        <v>1</v>
      </c>
    </row>
    <row r="4852" spans="1:20" x14ac:dyDescent="0.25">
      <c r="A4852" s="6" t="s">
        <v>629</v>
      </c>
      <c r="B4852" s="6" t="str">
        <f t="shared" si="370"/>
        <v>Uganda</v>
      </c>
      <c r="C4852" t="s">
        <v>68</v>
      </c>
      <c r="D4852" t="str">
        <f t="shared" si="373"/>
        <v>FII</v>
      </c>
      <c r="E4852" t="s">
        <v>143</v>
      </c>
      <c r="F4852" t="s">
        <v>133</v>
      </c>
      <c r="G4852" t="str">
        <f t="shared" si="374"/>
        <v xml:space="preserve">Proportion of individuals who have used a SHG recently </v>
      </c>
      <c r="H4852" t="s">
        <v>802</v>
      </c>
      <c r="I4852" t="s">
        <v>580</v>
      </c>
      <c r="J4852" t="s">
        <v>66</v>
      </c>
      <c r="K4852" t="s">
        <v>420</v>
      </c>
      <c r="L4852" t="str">
        <f t="shared" si="375"/>
        <v>7.2 Individuals in the middle PPI quintile</v>
      </c>
      <c r="M4852" t="str">
        <f t="shared" si="372"/>
        <v>Proportion of individuals who have used a SHG recently (Among all question respondents)</v>
      </c>
      <c r="N4852" t="s">
        <v>187</v>
      </c>
      <c r="O4852" s="19">
        <v>0.24461676072097321</v>
      </c>
      <c r="P4852">
        <v>1.3109690945462089E-2</v>
      </c>
      <c r="Q4852" s="19">
        <v>0.21891186446652067</v>
      </c>
      <c r="R4852" s="19">
        <v>0.27032165697542576</v>
      </c>
      <c r="S4852">
        <v>1145</v>
      </c>
      <c r="T4852" t="str">
        <f t="shared" si="371"/>
        <v>1</v>
      </c>
    </row>
    <row r="4853" spans="1:20" x14ac:dyDescent="0.25">
      <c r="A4853" s="6" t="s">
        <v>629</v>
      </c>
      <c r="B4853" s="6" t="str">
        <f t="shared" si="370"/>
        <v>Uganda</v>
      </c>
      <c r="C4853" t="s">
        <v>68</v>
      </c>
      <c r="D4853" t="str">
        <f t="shared" si="373"/>
        <v>FII</v>
      </c>
      <c r="E4853" t="s">
        <v>143</v>
      </c>
      <c r="F4853" t="s">
        <v>133</v>
      </c>
      <c r="G4853" t="str">
        <f t="shared" si="374"/>
        <v xml:space="preserve">Proportion of individuals who have used a SHG recently </v>
      </c>
      <c r="H4853" t="s">
        <v>802</v>
      </c>
      <c r="I4853" t="s">
        <v>580</v>
      </c>
      <c r="J4853" t="s">
        <v>66</v>
      </c>
      <c r="K4853" t="s">
        <v>421</v>
      </c>
      <c r="L4853" t="str">
        <f t="shared" si="375"/>
        <v>7.3 Individuals in the two highest PPI quintiles</v>
      </c>
      <c r="M4853" t="str">
        <f t="shared" si="372"/>
        <v>Proportion of individuals who have used a SHG recently (Among all question respondents)</v>
      </c>
      <c r="N4853" t="s">
        <v>187</v>
      </c>
      <c r="O4853" s="19">
        <v>0.13351246007272591</v>
      </c>
      <c r="P4853">
        <v>1.4130170130762374E-2</v>
      </c>
      <c r="Q4853" s="19">
        <v>0.10580665382755752</v>
      </c>
      <c r="R4853" s="19">
        <v>0.16121826631789429</v>
      </c>
      <c r="S4853">
        <v>647</v>
      </c>
      <c r="T4853" t="str">
        <f t="shared" si="371"/>
        <v>1</v>
      </c>
    </row>
    <row r="4854" spans="1:20" x14ac:dyDescent="0.25">
      <c r="A4854" s="6" t="s">
        <v>629</v>
      </c>
      <c r="B4854" s="6" t="str">
        <f t="shared" si="370"/>
        <v>Uganda</v>
      </c>
      <c r="C4854" t="s">
        <v>68</v>
      </c>
      <c r="D4854" t="str">
        <f t="shared" si="373"/>
        <v>FII</v>
      </c>
      <c r="E4854" t="s">
        <v>143</v>
      </c>
      <c r="F4854" t="s">
        <v>133</v>
      </c>
      <c r="G4854" t="str">
        <f t="shared" si="374"/>
        <v xml:space="preserve">Proportion of individuals who have used a SHG recently </v>
      </c>
      <c r="H4854" t="s">
        <v>802</v>
      </c>
      <c r="I4854" t="s">
        <v>580</v>
      </c>
      <c r="J4854" t="s">
        <v>66</v>
      </c>
      <c r="K4854" t="s">
        <v>128</v>
      </c>
      <c r="L4854" t="str">
        <f t="shared" si="375"/>
        <v>4.2 Individuals who do not use mobile money</v>
      </c>
      <c r="M4854" t="str">
        <f t="shared" si="372"/>
        <v>Proportion of individuals who have used a SHG recently (Among all question respondents)</v>
      </c>
      <c r="N4854" t="s">
        <v>187</v>
      </c>
      <c r="O4854" s="19">
        <v>0.20411271708662909</v>
      </c>
      <c r="P4854">
        <v>1.1048707937027677E-2</v>
      </c>
      <c r="Q4854" s="19">
        <v>0.18244890422875609</v>
      </c>
      <c r="R4854" s="19">
        <v>0.22577652994450209</v>
      </c>
      <c r="S4854">
        <v>1369</v>
      </c>
      <c r="T4854" t="str">
        <f t="shared" si="371"/>
        <v>1</v>
      </c>
    </row>
    <row r="4855" spans="1:20" x14ac:dyDescent="0.25">
      <c r="A4855" s="6" t="s">
        <v>629</v>
      </c>
      <c r="B4855" s="6" t="str">
        <f t="shared" si="370"/>
        <v>Uganda</v>
      </c>
      <c r="C4855" t="s">
        <v>68</v>
      </c>
      <c r="D4855" t="str">
        <f t="shared" si="373"/>
        <v>FII</v>
      </c>
      <c r="E4855" t="s">
        <v>143</v>
      </c>
      <c r="F4855" t="s">
        <v>133</v>
      </c>
      <c r="G4855" t="str">
        <f t="shared" si="374"/>
        <v xml:space="preserve">Proportion of individuals who have used a SHG recently </v>
      </c>
      <c r="H4855" t="s">
        <v>802</v>
      </c>
      <c r="I4855" t="s">
        <v>580</v>
      </c>
      <c r="J4855" t="s">
        <v>66</v>
      </c>
      <c r="K4855" t="s">
        <v>127</v>
      </c>
      <c r="L4855" t="str">
        <f t="shared" si="375"/>
        <v>4.1 Individuals who use mobile money</v>
      </c>
      <c r="M4855" t="str">
        <f t="shared" si="372"/>
        <v>Proportion of individuals who have used a SHG recently (Among all question respondents)</v>
      </c>
      <c r="N4855" t="s">
        <v>187</v>
      </c>
      <c r="O4855" s="19">
        <v>0.2213221737439249</v>
      </c>
      <c r="P4855">
        <v>1.0581408316792752E-2</v>
      </c>
      <c r="Q4855" s="19">
        <v>0.20057462110209015</v>
      </c>
      <c r="R4855" s="19">
        <v>0.24206972638575966</v>
      </c>
      <c r="S4855">
        <v>1631</v>
      </c>
      <c r="T4855" t="str">
        <f t="shared" si="371"/>
        <v>1</v>
      </c>
    </row>
    <row r="4856" spans="1:20" x14ac:dyDescent="0.25">
      <c r="A4856" s="6" t="s">
        <v>629</v>
      </c>
      <c r="B4856" s="6" t="str">
        <f t="shared" si="370"/>
        <v>Uganda</v>
      </c>
      <c r="C4856" t="s">
        <v>68</v>
      </c>
      <c r="D4856" t="str">
        <f t="shared" si="373"/>
        <v>FII</v>
      </c>
      <c r="E4856" t="s">
        <v>143</v>
      </c>
      <c r="F4856" t="s">
        <v>133</v>
      </c>
      <c r="G4856" t="str">
        <f t="shared" si="374"/>
        <v xml:space="preserve">Proportion of individuals who have used a SHG recently </v>
      </c>
      <c r="H4856" t="s">
        <v>802</v>
      </c>
      <c r="I4856" t="s">
        <v>580</v>
      </c>
      <c r="J4856" t="s">
        <v>66</v>
      </c>
      <c r="K4856" t="s">
        <v>124</v>
      </c>
      <c r="L4856" t="str">
        <f t="shared" si="375"/>
        <v>3.2 Individuals who do not have access to a mobile phone</v>
      </c>
      <c r="M4856" t="str">
        <f t="shared" si="372"/>
        <v>Proportion of individuals who have used a SHG recently (Among all question respondents)</v>
      </c>
      <c r="N4856" t="s">
        <v>187</v>
      </c>
      <c r="O4856" s="19">
        <v>0.14126942722047522</v>
      </c>
      <c r="P4856">
        <v>1.3758597492613208E-2</v>
      </c>
      <c r="Q4856" s="19">
        <v>0.11429218400202897</v>
      </c>
      <c r="R4856" s="19">
        <v>0.1682466704389215</v>
      </c>
      <c r="S4856">
        <v>651</v>
      </c>
      <c r="T4856" t="str">
        <f t="shared" si="371"/>
        <v>1</v>
      </c>
    </row>
    <row r="4857" spans="1:20" x14ac:dyDescent="0.25">
      <c r="A4857" s="6" t="s">
        <v>629</v>
      </c>
      <c r="B4857" s="6" t="str">
        <f t="shared" si="370"/>
        <v>Uganda</v>
      </c>
      <c r="C4857" t="s">
        <v>68</v>
      </c>
      <c r="D4857" t="str">
        <f t="shared" si="373"/>
        <v>FII</v>
      </c>
      <c r="E4857" t="s">
        <v>143</v>
      </c>
      <c r="F4857" t="s">
        <v>133</v>
      </c>
      <c r="G4857" t="str">
        <f t="shared" si="374"/>
        <v xml:space="preserve">Proportion of individuals who have used a SHG recently </v>
      </c>
      <c r="H4857" t="s">
        <v>802</v>
      </c>
      <c r="I4857" t="s">
        <v>580</v>
      </c>
      <c r="J4857" t="s">
        <v>66</v>
      </c>
      <c r="K4857" t="s">
        <v>123</v>
      </c>
      <c r="L4857" t="str">
        <f t="shared" si="375"/>
        <v>3.1 Individuals who have access to a mobile phone</v>
      </c>
      <c r="M4857" t="str">
        <f t="shared" si="372"/>
        <v>Proportion of individuals who have used a SHG recently (Among all question respondents)</v>
      </c>
      <c r="N4857" t="s">
        <v>187</v>
      </c>
      <c r="O4857" s="19">
        <v>0.23379978019958972</v>
      </c>
      <c r="P4857">
        <v>8.9637284990969051E-3</v>
      </c>
      <c r="Q4857" s="19">
        <v>0.21622410186507318</v>
      </c>
      <c r="R4857" s="19">
        <v>0.25137545853410626</v>
      </c>
      <c r="S4857">
        <v>2349</v>
      </c>
      <c r="T4857" t="str">
        <f t="shared" si="371"/>
        <v>1</v>
      </c>
    </row>
    <row r="4858" spans="1:20" x14ac:dyDescent="0.25">
      <c r="A4858" s="6" t="s">
        <v>629</v>
      </c>
      <c r="B4858" s="6" t="str">
        <f t="shared" si="370"/>
        <v>Uganda</v>
      </c>
      <c r="C4858" t="s">
        <v>68</v>
      </c>
      <c r="D4858" t="str">
        <f t="shared" si="373"/>
        <v>FII</v>
      </c>
      <c r="E4858" t="s">
        <v>143</v>
      </c>
      <c r="F4858" t="s">
        <v>133</v>
      </c>
      <c r="G4858" t="str">
        <f t="shared" si="374"/>
        <v xml:space="preserve">Proportion of individuals who have used a SHG recently </v>
      </c>
      <c r="H4858" t="s">
        <v>802</v>
      </c>
      <c r="I4858" t="s">
        <v>580</v>
      </c>
      <c r="J4858" t="s">
        <v>66</v>
      </c>
      <c r="K4858" t="s">
        <v>132</v>
      </c>
      <c r="L4858" t="str">
        <f t="shared" si="375"/>
        <v>5.2 Individuals without a formal ID</v>
      </c>
      <c r="M4858" t="str">
        <f t="shared" si="372"/>
        <v>Proportion of individuals who have used a SHG recently (Among all question respondents)</v>
      </c>
      <c r="N4858" t="s">
        <v>187</v>
      </c>
      <c r="O4858" s="19">
        <v>6.2255068630436165E-2</v>
      </c>
      <c r="P4858">
        <v>1.3111554684689776E-2</v>
      </c>
      <c r="Q4858" s="19">
        <v>3.6546518039379319E-2</v>
      </c>
      <c r="R4858" s="19">
        <v>8.7963619221493011E-2</v>
      </c>
      <c r="S4858">
        <v>284</v>
      </c>
      <c r="T4858" t="str">
        <f t="shared" si="371"/>
        <v>1</v>
      </c>
    </row>
    <row r="4859" spans="1:20" x14ac:dyDescent="0.25">
      <c r="A4859" s="6" t="s">
        <v>629</v>
      </c>
      <c r="B4859" s="6" t="str">
        <f t="shared" si="370"/>
        <v>Uganda</v>
      </c>
      <c r="C4859" t="s">
        <v>68</v>
      </c>
      <c r="D4859" t="str">
        <f t="shared" si="373"/>
        <v>FII</v>
      </c>
      <c r="E4859" t="s">
        <v>143</v>
      </c>
      <c r="F4859" t="s">
        <v>133</v>
      </c>
      <c r="G4859" t="str">
        <f t="shared" si="374"/>
        <v xml:space="preserve">Proportion of individuals who have used a SHG recently </v>
      </c>
      <c r="H4859" t="s">
        <v>802</v>
      </c>
      <c r="I4859" t="s">
        <v>580</v>
      </c>
      <c r="J4859" t="s">
        <v>66</v>
      </c>
      <c r="K4859" t="s">
        <v>131</v>
      </c>
      <c r="L4859" t="str">
        <f t="shared" si="375"/>
        <v>5.1 Individuals with a formal ID</v>
      </c>
      <c r="M4859" t="str">
        <f t="shared" si="372"/>
        <v>Proportion of individuals who have used a SHG recently (Among all question respondents)</v>
      </c>
      <c r="N4859" t="s">
        <v>187</v>
      </c>
      <c r="O4859" s="19">
        <v>0.23136336910830999</v>
      </c>
      <c r="P4859">
        <v>8.3274692224133608E-3</v>
      </c>
      <c r="Q4859" s="19">
        <v>0.21503523953494444</v>
      </c>
      <c r="R4859" s="19">
        <v>0.24769149868167553</v>
      </c>
      <c r="S4859">
        <v>2716</v>
      </c>
      <c r="T4859" t="str">
        <f t="shared" si="371"/>
        <v>1</v>
      </c>
    </row>
    <row r="4860" spans="1:20" x14ac:dyDescent="0.25">
      <c r="A4860" s="6" t="s">
        <v>629</v>
      </c>
      <c r="B4860" s="6" t="str">
        <f t="shared" ref="B4860:B4923" si="376">A4860</f>
        <v>Uganda</v>
      </c>
      <c r="C4860" t="s">
        <v>68</v>
      </c>
      <c r="D4860" t="str">
        <f t="shared" si="373"/>
        <v>FII</v>
      </c>
      <c r="E4860" t="s">
        <v>143</v>
      </c>
      <c r="F4860" t="s">
        <v>133</v>
      </c>
      <c r="G4860" t="str">
        <f t="shared" si="374"/>
        <v xml:space="preserve">Proportion of individuals who have used a SHG recently </v>
      </c>
      <c r="H4860" t="s">
        <v>802</v>
      </c>
      <c r="I4860" t="s">
        <v>580</v>
      </c>
      <c r="J4860" t="s">
        <v>66</v>
      </c>
      <c r="K4860" t="s">
        <v>121</v>
      </c>
      <c r="L4860" t="str">
        <f t="shared" si="375"/>
        <v>2.2 Individuals who do not have a bank account</v>
      </c>
      <c r="M4860" t="str">
        <f t="shared" si="372"/>
        <v>Proportion of individuals who have used a SHG recently (Among all question respondents)</v>
      </c>
      <c r="N4860" t="s">
        <v>187</v>
      </c>
      <c r="O4860" s="19">
        <v>0.2147190288329606</v>
      </c>
      <c r="P4860">
        <v>8.0535692278577917E-3</v>
      </c>
      <c r="Q4860" s="19">
        <v>0.19892795013085018</v>
      </c>
      <c r="R4860" s="19">
        <v>0.23051010753507101</v>
      </c>
      <c r="S4860">
        <v>2705</v>
      </c>
      <c r="T4860" t="str">
        <f t="shared" si="371"/>
        <v>1</v>
      </c>
    </row>
    <row r="4861" spans="1:20" x14ac:dyDescent="0.25">
      <c r="A4861" s="6" t="s">
        <v>629</v>
      </c>
      <c r="B4861" s="6" t="str">
        <f t="shared" si="376"/>
        <v>Uganda</v>
      </c>
      <c r="C4861" t="s">
        <v>68</v>
      </c>
      <c r="D4861" t="str">
        <f t="shared" si="373"/>
        <v>FII</v>
      </c>
      <c r="E4861" t="s">
        <v>143</v>
      </c>
      <c r="F4861" t="s">
        <v>133</v>
      </c>
      <c r="G4861" t="str">
        <f t="shared" si="374"/>
        <v xml:space="preserve">Proportion of individuals who have used a SHG recently </v>
      </c>
      <c r="H4861" t="s">
        <v>802</v>
      </c>
      <c r="I4861" t="s">
        <v>580</v>
      </c>
      <c r="J4861" t="s">
        <v>66</v>
      </c>
      <c r="K4861" t="s">
        <v>120</v>
      </c>
      <c r="L4861" t="str">
        <f t="shared" si="375"/>
        <v>2.1 Individuals who have a bank account</v>
      </c>
      <c r="M4861" t="str">
        <f t="shared" si="372"/>
        <v>Proportion of individuals who have used a SHG recently (Among all question respondents)</v>
      </c>
      <c r="N4861" t="s">
        <v>187</v>
      </c>
      <c r="O4861" s="19">
        <v>0.20274136762779185</v>
      </c>
      <c r="P4861">
        <v>2.4581304039976288E-2</v>
      </c>
      <c r="Q4861" s="19">
        <v>0.15454344497840525</v>
      </c>
      <c r="R4861" s="19">
        <v>0.25093929027717848</v>
      </c>
      <c r="S4861">
        <v>295</v>
      </c>
      <c r="T4861" t="str">
        <f t="shared" si="371"/>
        <v>1</v>
      </c>
    </row>
    <row r="4862" spans="1:20" x14ac:dyDescent="0.25">
      <c r="A4862" s="6" t="s">
        <v>629</v>
      </c>
      <c r="B4862" s="6" t="str">
        <f t="shared" si="376"/>
        <v>Uganda</v>
      </c>
      <c r="C4862" t="s">
        <v>68</v>
      </c>
      <c r="D4862" t="str">
        <f t="shared" si="373"/>
        <v>FII</v>
      </c>
      <c r="E4862" t="s">
        <v>143</v>
      </c>
      <c r="F4862" t="s">
        <v>103</v>
      </c>
      <c r="G4862" t="str">
        <f t="shared" si="374"/>
        <v xml:space="preserve">Proportion of individuals who do not belong to a SHG for each reason </v>
      </c>
      <c r="H4862" t="s">
        <v>88</v>
      </c>
      <c r="I4862" t="s">
        <v>740</v>
      </c>
      <c r="J4862" t="s">
        <v>93</v>
      </c>
      <c r="K4862" t="s">
        <v>114</v>
      </c>
      <c r="L4862" t="str">
        <f t="shared" si="375"/>
        <v>1.1 All individuals</v>
      </c>
      <c r="M4862" t="str">
        <f t="shared" si="372"/>
        <v>Proportion of individuals who do not belong to a SHG for each reason (Among individuals who do not belong to a SHG)</v>
      </c>
      <c r="N4862" t="s">
        <v>211</v>
      </c>
      <c r="O4862" s="19">
        <v>3.0799144045910314E-2</v>
      </c>
      <c r="P4862">
        <v>3.747522990762326E-3</v>
      </c>
      <c r="Q4862" s="19">
        <v>2.344979266167594E-2</v>
      </c>
      <c r="R4862" s="19">
        <v>3.8148495430144688E-2</v>
      </c>
      <c r="S4862">
        <v>2050</v>
      </c>
      <c r="T4862" t="str">
        <f t="shared" si="371"/>
        <v>1</v>
      </c>
    </row>
    <row r="4863" spans="1:20" x14ac:dyDescent="0.25">
      <c r="A4863" s="6" t="s">
        <v>629</v>
      </c>
      <c r="B4863" s="6" t="str">
        <f t="shared" si="376"/>
        <v>Uganda</v>
      </c>
      <c r="C4863" t="s">
        <v>68</v>
      </c>
      <c r="D4863" t="str">
        <f t="shared" si="373"/>
        <v>FII</v>
      </c>
      <c r="E4863" t="s">
        <v>143</v>
      </c>
      <c r="F4863" t="s">
        <v>103</v>
      </c>
      <c r="G4863" t="str">
        <f t="shared" si="374"/>
        <v xml:space="preserve">Proportion of individuals who do not belong to a SHG for each reason </v>
      </c>
      <c r="H4863" t="s">
        <v>88</v>
      </c>
      <c r="I4863" t="s">
        <v>740</v>
      </c>
      <c r="J4863" t="s">
        <v>93</v>
      </c>
      <c r="K4863" t="s">
        <v>135</v>
      </c>
      <c r="L4863" t="str">
        <f t="shared" si="375"/>
        <v>6.2 Urban individuals</v>
      </c>
      <c r="M4863" t="str">
        <f t="shared" si="372"/>
        <v>Proportion of individuals who do not belong to a SHG for each reason (Among individuals who do not belong to a SHG)</v>
      </c>
      <c r="N4863" t="s">
        <v>211</v>
      </c>
      <c r="O4863" s="19">
        <v>2.4567099905259623E-2</v>
      </c>
      <c r="P4863">
        <v>6.5463956554993397E-3</v>
      </c>
      <c r="Q4863" s="19">
        <v>1.1730879085195252E-2</v>
      </c>
      <c r="R4863" s="19">
        <v>3.7403320725323992E-2</v>
      </c>
      <c r="S4863">
        <v>625</v>
      </c>
      <c r="T4863" t="str">
        <f t="shared" si="371"/>
        <v>1</v>
      </c>
    </row>
    <row r="4864" spans="1:20" x14ac:dyDescent="0.25">
      <c r="A4864" s="6" t="s">
        <v>629</v>
      </c>
      <c r="B4864" s="6" t="str">
        <f t="shared" si="376"/>
        <v>Uganda</v>
      </c>
      <c r="C4864" t="s">
        <v>68</v>
      </c>
      <c r="D4864" t="str">
        <f t="shared" si="373"/>
        <v>FII</v>
      </c>
      <c r="E4864" t="s">
        <v>143</v>
      </c>
      <c r="F4864" t="s">
        <v>103</v>
      </c>
      <c r="G4864" t="str">
        <f t="shared" si="374"/>
        <v xml:space="preserve">Proportion of individuals who do not belong to a SHG for each reason </v>
      </c>
      <c r="H4864" t="s">
        <v>88</v>
      </c>
      <c r="I4864" t="s">
        <v>740</v>
      </c>
      <c r="J4864" t="s">
        <v>93</v>
      </c>
      <c r="K4864" t="s">
        <v>134</v>
      </c>
      <c r="L4864" t="str">
        <f t="shared" si="375"/>
        <v>6.1 Rural individuals</v>
      </c>
      <c r="M4864" t="str">
        <f t="shared" si="372"/>
        <v>Proportion of individuals who do not belong to a SHG for each reason (Among individuals who do not belong to a SHG)</v>
      </c>
      <c r="N4864" t="s">
        <v>211</v>
      </c>
      <c r="O4864" s="19">
        <v>3.3153707665943055E-2</v>
      </c>
      <c r="P4864">
        <v>4.5329332567784677E-3</v>
      </c>
      <c r="Q4864" s="19">
        <v>2.4264505679017525E-2</v>
      </c>
      <c r="R4864" s="19">
        <v>4.2042909652868582E-2</v>
      </c>
      <c r="S4864">
        <v>1425</v>
      </c>
      <c r="T4864" t="str">
        <f t="shared" si="371"/>
        <v>1</v>
      </c>
    </row>
    <row r="4865" spans="1:20" x14ac:dyDescent="0.25">
      <c r="A4865" s="6" t="s">
        <v>629</v>
      </c>
      <c r="B4865" s="6" t="str">
        <f t="shared" si="376"/>
        <v>Uganda</v>
      </c>
      <c r="C4865" t="s">
        <v>68</v>
      </c>
      <c r="D4865" t="str">
        <f t="shared" si="373"/>
        <v>FII</v>
      </c>
      <c r="E4865" t="s">
        <v>143</v>
      </c>
      <c r="F4865" t="s">
        <v>103</v>
      </c>
      <c r="G4865" t="str">
        <f t="shared" si="374"/>
        <v xml:space="preserve">Proportion of individuals who do not belong to a SHG for each reason </v>
      </c>
      <c r="H4865" t="s">
        <v>88</v>
      </c>
      <c r="I4865" t="s">
        <v>740</v>
      </c>
      <c r="J4865" t="s">
        <v>93</v>
      </c>
      <c r="K4865" t="s">
        <v>116</v>
      </c>
      <c r="L4865" t="str">
        <f t="shared" si="375"/>
        <v>1.3 Males</v>
      </c>
      <c r="M4865" t="str">
        <f t="shared" si="372"/>
        <v>Proportion of individuals who do not belong to a SHG for each reason (Among individuals who do not belong to a SHG)</v>
      </c>
      <c r="N4865" t="s">
        <v>211</v>
      </c>
      <c r="O4865" s="19">
        <v>2.672424751037053E-2</v>
      </c>
      <c r="P4865">
        <v>5.5400190357136943E-3</v>
      </c>
      <c r="Q4865" s="19">
        <v>1.5861152613258919E-2</v>
      </c>
      <c r="R4865" s="19">
        <v>3.7587342407482141E-2</v>
      </c>
      <c r="S4865">
        <v>766</v>
      </c>
      <c r="T4865" t="str">
        <f t="shared" si="371"/>
        <v>1</v>
      </c>
    </row>
    <row r="4866" spans="1:20" x14ac:dyDescent="0.25">
      <c r="A4866" s="6" t="s">
        <v>629</v>
      </c>
      <c r="B4866" s="6" t="str">
        <f t="shared" si="376"/>
        <v>Uganda</v>
      </c>
      <c r="C4866" t="s">
        <v>68</v>
      </c>
      <c r="D4866" t="str">
        <f t="shared" si="373"/>
        <v>FII</v>
      </c>
      <c r="E4866" t="s">
        <v>143</v>
      </c>
      <c r="F4866" t="s">
        <v>103</v>
      </c>
      <c r="G4866" t="str">
        <f t="shared" si="374"/>
        <v xml:space="preserve">Proportion of individuals who do not belong to a SHG for each reason </v>
      </c>
      <c r="H4866" t="s">
        <v>88</v>
      </c>
      <c r="I4866" t="s">
        <v>740</v>
      </c>
      <c r="J4866" t="s">
        <v>93</v>
      </c>
      <c r="K4866" t="s">
        <v>115</v>
      </c>
      <c r="L4866" t="str">
        <f t="shared" si="375"/>
        <v>1.2 Females</v>
      </c>
      <c r="M4866" t="str">
        <f t="shared" si="372"/>
        <v>Proportion of individuals who do not belong to a SHG for each reason (Among individuals who do not belong to a SHG)</v>
      </c>
      <c r="N4866" t="s">
        <v>211</v>
      </c>
      <c r="O4866" s="19">
        <v>3.4743940141799545E-2</v>
      </c>
      <c r="P4866">
        <v>5.0562816356905498E-3</v>
      </c>
      <c r="Q4866" s="19">
        <v>2.4828683811245453E-2</v>
      </c>
      <c r="R4866" s="19">
        <v>4.4659196472353641E-2</v>
      </c>
      <c r="S4866">
        <v>1284</v>
      </c>
      <c r="T4866" t="str">
        <f t="shared" si="371"/>
        <v>1</v>
      </c>
    </row>
    <row r="4867" spans="1:20" x14ac:dyDescent="0.25">
      <c r="A4867" s="6" t="s">
        <v>629</v>
      </c>
      <c r="B4867" s="6" t="str">
        <f t="shared" si="376"/>
        <v>Uganda</v>
      </c>
      <c r="C4867" t="s">
        <v>68</v>
      </c>
      <c r="D4867" t="str">
        <f t="shared" si="373"/>
        <v>FII</v>
      </c>
      <c r="E4867" t="s">
        <v>143</v>
      </c>
      <c r="F4867" t="s">
        <v>103</v>
      </c>
      <c r="G4867" t="str">
        <f t="shared" si="374"/>
        <v xml:space="preserve">Proportion of individuals who do not belong to a SHG for each reason </v>
      </c>
      <c r="H4867" t="s">
        <v>88</v>
      </c>
      <c r="I4867" t="s">
        <v>740</v>
      </c>
      <c r="J4867" t="s">
        <v>93</v>
      </c>
      <c r="K4867" t="s">
        <v>419</v>
      </c>
      <c r="L4867" t="str">
        <f t="shared" si="375"/>
        <v>7.1 Individuals in the two lowest PPI quintiles</v>
      </c>
      <c r="M4867" t="str">
        <f t="shared" si="372"/>
        <v>Proportion of individuals who do not belong to a SHG for each reason (Among individuals who do not belong to a SHG)</v>
      </c>
      <c r="N4867" t="s">
        <v>211</v>
      </c>
      <c r="O4867" s="19">
        <v>3.2680522289211603E-2</v>
      </c>
      <c r="P4867">
        <v>6.1018140125720516E-3</v>
      </c>
      <c r="Q4867" s="19">
        <v>2.0715603777940392E-2</v>
      </c>
      <c r="R4867" s="19">
        <v>4.4645440800482813E-2</v>
      </c>
      <c r="S4867">
        <v>803</v>
      </c>
      <c r="T4867" t="str">
        <f t="shared" si="371"/>
        <v>1</v>
      </c>
    </row>
    <row r="4868" spans="1:20" x14ac:dyDescent="0.25">
      <c r="A4868" s="6" t="s">
        <v>629</v>
      </c>
      <c r="B4868" s="6" t="str">
        <f t="shared" si="376"/>
        <v>Uganda</v>
      </c>
      <c r="C4868" t="s">
        <v>68</v>
      </c>
      <c r="D4868" t="str">
        <f t="shared" si="373"/>
        <v>FII</v>
      </c>
      <c r="E4868" t="s">
        <v>143</v>
      </c>
      <c r="F4868" t="s">
        <v>103</v>
      </c>
      <c r="G4868" t="str">
        <f t="shared" si="374"/>
        <v xml:space="preserve">Proportion of individuals who do not belong to a SHG for each reason </v>
      </c>
      <c r="H4868" t="s">
        <v>88</v>
      </c>
      <c r="I4868" t="s">
        <v>740</v>
      </c>
      <c r="J4868" t="s">
        <v>93</v>
      </c>
      <c r="K4868" t="s">
        <v>420</v>
      </c>
      <c r="L4868" t="str">
        <f t="shared" si="375"/>
        <v>7.2 Individuals in the middle PPI quintile</v>
      </c>
      <c r="M4868" t="str">
        <f t="shared" si="372"/>
        <v>Proportion of individuals who do not belong to a SHG for each reason (Among individuals who do not belong to a SHG)</v>
      </c>
      <c r="N4868" t="s">
        <v>211</v>
      </c>
      <c r="O4868" s="19">
        <v>3.2815054448812907E-2</v>
      </c>
      <c r="P4868">
        <v>6.304298110924908E-3</v>
      </c>
      <c r="Q4868" s="19">
        <v>2.0453082454462243E-2</v>
      </c>
      <c r="R4868" s="19">
        <v>4.517702644316357E-2</v>
      </c>
      <c r="S4868">
        <v>737</v>
      </c>
      <c r="T4868" t="str">
        <f t="shared" si="371"/>
        <v>1</v>
      </c>
    </row>
    <row r="4869" spans="1:20" x14ac:dyDescent="0.25">
      <c r="A4869" s="6" t="s">
        <v>629</v>
      </c>
      <c r="B4869" s="6" t="str">
        <f t="shared" si="376"/>
        <v>Uganda</v>
      </c>
      <c r="C4869" t="s">
        <v>68</v>
      </c>
      <c r="D4869" t="str">
        <f t="shared" si="373"/>
        <v>FII</v>
      </c>
      <c r="E4869" t="s">
        <v>143</v>
      </c>
      <c r="F4869" t="s">
        <v>103</v>
      </c>
      <c r="G4869" t="str">
        <f t="shared" si="374"/>
        <v xml:space="preserve">Proportion of individuals who do not belong to a SHG for each reason </v>
      </c>
      <c r="H4869" t="s">
        <v>88</v>
      </c>
      <c r="I4869" t="s">
        <v>740</v>
      </c>
      <c r="J4869" t="s">
        <v>93</v>
      </c>
      <c r="K4869" t="s">
        <v>421</v>
      </c>
      <c r="L4869" t="str">
        <f t="shared" si="375"/>
        <v>7.3 Individuals in the two highest PPI quintiles</v>
      </c>
      <c r="M4869" t="str">
        <f t="shared" si="372"/>
        <v>Proportion of individuals who do not belong to a SHG for each reason (Among individuals who do not belong to a SHG)</v>
      </c>
      <c r="N4869" t="s">
        <v>211</v>
      </c>
      <c r="O4869" s="19">
        <v>2.4972905301952553E-2</v>
      </c>
      <c r="P4869">
        <v>7.1823824830777542E-3</v>
      </c>
      <c r="Q4869" s="19">
        <v>1.0889738461187248E-2</v>
      </c>
      <c r="R4869" s="19">
        <v>3.9056072142717863E-2</v>
      </c>
      <c r="S4869">
        <v>510</v>
      </c>
      <c r="T4869" t="str">
        <f t="shared" si="371"/>
        <v>1</v>
      </c>
    </row>
    <row r="4870" spans="1:20" x14ac:dyDescent="0.25">
      <c r="A4870" s="6" t="s">
        <v>629</v>
      </c>
      <c r="B4870" s="6" t="str">
        <f t="shared" si="376"/>
        <v>Uganda</v>
      </c>
      <c r="C4870" t="s">
        <v>68</v>
      </c>
      <c r="D4870" t="str">
        <f t="shared" si="373"/>
        <v>FII</v>
      </c>
      <c r="E4870" t="s">
        <v>143</v>
      </c>
      <c r="F4870" t="s">
        <v>103</v>
      </c>
      <c r="G4870" t="str">
        <f t="shared" si="374"/>
        <v xml:space="preserve">Proportion of individuals who do not belong to a SHG for each reason </v>
      </c>
      <c r="H4870" t="s">
        <v>88</v>
      </c>
      <c r="I4870" t="s">
        <v>740</v>
      </c>
      <c r="J4870" t="s">
        <v>93</v>
      </c>
      <c r="K4870" t="s">
        <v>128</v>
      </c>
      <c r="L4870" t="str">
        <f t="shared" si="375"/>
        <v>4.2 Individuals who do not use mobile money</v>
      </c>
      <c r="M4870" t="str">
        <f t="shared" si="372"/>
        <v>Proportion of individuals who do not belong to a SHG for each reason (Among individuals who do not belong to a SHG)</v>
      </c>
      <c r="N4870" t="s">
        <v>211</v>
      </c>
      <c r="O4870" s="19">
        <v>2.4926902826577776E-2</v>
      </c>
      <c r="P4870">
        <v>4.7481300698153242E-3</v>
      </c>
      <c r="Q4870" s="19">
        <v>1.5616392955781641E-2</v>
      </c>
      <c r="R4870" s="19">
        <v>3.423741269737391E-2</v>
      </c>
      <c r="S4870">
        <v>963</v>
      </c>
      <c r="T4870" t="str">
        <f t="shared" si="371"/>
        <v>1</v>
      </c>
    </row>
    <row r="4871" spans="1:20" x14ac:dyDescent="0.25">
      <c r="A4871" s="6" t="s">
        <v>629</v>
      </c>
      <c r="B4871" s="6" t="str">
        <f t="shared" si="376"/>
        <v>Uganda</v>
      </c>
      <c r="C4871" t="s">
        <v>68</v>
      </c>
      <c r="D4871" t="str">
        <f t="shared" si="373"/>
        <v>FII</v>
      </c>
      <c r="E4871" t="s">
        <v>143</v>
      </c>
      <c r="F4871" t="s">
        <v>103</v>
      </c>
      <c r="G4871" t="str">
        <f t="shared" si="374"/>
        <v xml:space="preserve">Proportion of individuals who do not belong to a SHG for each reason </v>
      </c>
      <c r="H4871" t="s">
        <v>88</v>
      </c>
      <c r="I4871" t="s">
        <v>740</v>
      </c>
      <c r="J4871" t="s">
        <v>93</v>
      </c>
      <c r="K4871" t="s">
        <v>127</v>
      </c>
      <c r="L4871" t="str">
        <f t="shared" si="375"/>
        <v>4.1 Individuals who use mobile money</v>
      </c>
      <c r="M4871" t="str">
        <f t="shared" si="372"/>
        <v>Proportion of individuals who do not belong to a SHG for each reason (Among individuals who do not belong to a SHG)</v>
      </c>
      <c r="N4871" t="s">
        <v>211</v>
      </c>
      <c r="O4871" s="19">
        <v>3.5985472545419117E-2</v>
      </c>
      <c r="P4871">
        <v>5.6695394934835608E-3</v>
      </c>
      <c r="Q4871" s="19">
        <v>2.4867898186262054E-2</v>
      </c>
      <c r="R4871" s="19">
        <v>4.710304690457618E-2</v>
      </c>
      <c r="S4871">
        <v>1087</v>
      </c>
      <c r="T4871" t="str">
        <f t="shared" si="371"/>
        <v>1</v>
      </c>
    </row>
    <row r="4872" spans="1:20" x14ac:dyDescent="0.25">
      <c r="A4872" s="6" t="s">
        <v>629</v>
      </c>
      <c r="B4872" s="6" t="str">
        <f t="shared" si="376"/>
        <v>Uganda</v>
      </c>
      <c r="C4872" t="s">
        <v>68</v>
      </c>
      <c r="D4872" t="str">
        <f t="shared" si="373"/>
        <v>FII</v>
      </c>
      <c r="E4872" t="s">
        <v>143</v>
      </c>
      <c r="F4872" t="s">
        <v>103</v>
      </c>
      <c r="G4872" t="str">
        <f t="shared" si="374"/>
        <v xml:space="preserve">Proportion of individuals who do not belong to a SHG for each reason </v>
      </c>
      <c r="H4872" t="s">
        <v>88</v>
      </c>
      <c r="I4872" t="s">
        <v>740</v>
      </c>
      <c r="J4872" t="s">
        <v>93</v>
      </c>
      <c r="K4872" t="s">
        <v>124</v>
      </c>
      <c r="L4872" t="str">
        <f t="shared" si="375"/>
        <v>3.2 Individuals who do not have access to a mobile phone</v>
      </c>
      <c r="M4872" t="str">
        <f t="shared" si="372"/>
        <v>Proportion of individuals who do not belong to a SHG for each reason (Among individuals who do not belong to a SHG)</v>
      </c>
      <c r="N4872" t="s">
        <v>211</v>
      </c>
      <c r="O4872" s="19">
        <v>2.0731554639507873E-2</v>
      </c>
      <c r="P4872">
        <v>6.0959311190446281E-3</v>
      </c>
      <c r="Q4872" s="19">
        <v>8.778680086523943E-3</v>
      </c>
      <c r="R4872" s="19">
        <v>3.2684429192491801E-2</v>
      </c>
      <c r="S4872">
        <v>506</v>
      </c>
      <c r="T4872" t="str">
        <f t="shared" si="371"/>
        <v>1</v>
      </c>
    </row>
    <row r="4873" spans="1:20" x14ac:dyDescent="0.25">
      <c r="A4873" s="6" t="s">
        <v>629</v>
      </c>
      <c r="B4873" s="6" t="str">
        <f t="shared" si="376"/>
        <v>Uganda</v>
      </c>
      <c r="C4873" t="s">
        <v>68</v>
      </c>
      <c r="D4873" t="str">
        <f t="shared" si="373"/>
        <v>FII</v>
      </c>
      <c r="E4873" t="s">
        <v>143</v>
      </c>
      <c r="F4873" t="s">
        <v>103</v>
      </c>
      <c r="G4873" t="str">
        <f t="shared" si="374"/>
        <v xml:space="preserve">Proportion of individuals who do not belong to a SHG for each reason </v>
      </c>
      <c r="H4873" t="s">
        <v>88</v>
      </c>
      <c r="I4873" t="s">
        <v>740</v>
      </c>
      <c r="J4873" t="s">
        <v>93</v>
      </c>
      <c r="K4873" t="s">
        <v>123</v>
      </c>
      <c r="L4873" t="str">
        <f t="shared" si="375"/>
        <v>3.1 Individuals who have access to a mobile phone</v>
      </c>
      <c r="M4873" t="str">
        <f t="shared" si="372"/>
        <v>Proportion of individuals who do not belong to a SHG for each reason (Among individuals who do not belong to a SHG)</v>
      </c>
      <c r="N4873" t="s">
        <v>211</v>
      </c>
      <c r="O4873" s="19">
        <v>3.4136198674537682E-2</v>
      </c>
      <c r="P4873">
        <v>4.5591287523134294E-3</v>
      </c>
      <c r="Q4873" s="19">
        <v>2.5195538268646622E-2</v>
      </c>
      <c r="R4873" s="19">
        <v>4.3076859080428742E-2</v>
      </c>
      <c r="S4873">
        <v>1544</v>
      </c>
      <c r="T4873" t="str">
        <f t="shared" si="371"/>
        <v>1</v>
      </c>
    </row>
    <row r="4874" spans="1:20" x14ac:dyDescent="0.25">
      <c r="A4874" s="6" t="s">
        <v>629</v>
      </c>
      <c r="B4874" s="6" t="str">
        <f t="shared" si="376"/>
        <v>Uganda</v>
      </c>
      <c r="C4874" t="s">
        <v>68</v>
      </c>
      <c r="D4874" t="str">
        <f t="shared" si="373"/>
        <v>FII</v>
      </c>
      <c r="E4874" t="s">
        <v>143</v>
      </c>
      <c r="F4874" t="s">
        <v>103</v>
      </c>
      <c r="G4874" t="str">
        <f t="shared" si="374"/>
        <v xml:space="preserve">Proportion of individuals who do not belong to a SHG for each reason </v>
      </c>
      <c r="H4874" t="s">
        <v>88</v>
      </c>
      <c r="I4874" t="s">
        <v>740</v>
      </c>
      <c r="J4874" t="s">
        <v>93</v>
      </c>
      <c r="K4874" t="s">
        <v>132</v>
      </c>
      <c r="L4874" t="str">
        <f t="shared" si="375"/>
        <v>5.2 Individuals without a formal ID</v>
      </c>
      <c r="M4874" t="str">
        <f t="shared" si="372"/>
        <v>Proportion of individuals who do not belong to a SHG for each reason (Among individuals who do not belong to a SHG)</v>
      </c>
      <c r="N4874" t="s">
        <v>211</v>
      </c>
      <c r="O4874" s="19">
        <v>2.6458211845768681E-3</v>
      </c>
      <c r="P4874">
        <v>2.6454459227573403E-3</v>
      </c>
      <c r="Q4874" s="19">
        <v>-2.5412814449100388E-3</v>
      </c>
      <c r="R4874" s="19">
        <v>7.832923814063775E-3</v>
      </c>
      <c r="S4874">
        <v>241</v>
      </c>
      <c r="T4874" t="str">
        <f t="shared" si="371"/>
        <v>1</v>
      </c>
    </row>
    <row r="4875" spans="1:20" x14ac:dyDescent="0.25">
      <c r="A4875" s="6" t="s">
        <v>629</v>
      </c>
      <c r="B4875" s="6" t="str">
        <f t="shared" si="376"/>
        <v>Uganda</v>
      </c>
      <c r="C4875" t="s">
        <v>68</v>
      </c>
      <c r="D4875" t="str">
        <f t="shared" si="373"/>
        <v>FII</v>
      </c>
      <c r="E4875" t="s">
        <v>143</v>
      </c>
      <c r="F4875" t="s">
        <v>103</v>
      </c>
      <c r="G4875" t="str">
        <f t="shared" si="374"/>
        <v xml:space="preserve">Proportion of individuals who do not belong to a SHG for each reason </v>
      </c>
      <c r="H4875" t="s">
        <v>88</v>
      </c>
      <c r="I4875" t="s">
        <v>740</v>
      </c>
      <c r="J4875" t="s">
        <v>93</v>
      </c>
      <c r="K4875" t="s">
        <v>131</v>
      </c>
      <c r="L4875" t="str">
        <f t="shared" si="375"/>
        <v>5.1 Individuals with a formal ID</v>
      </c>
      <c r="M4875" t="str">
        <f t="shared" si="372"/>
        <v>Proportion of individuals who do not belong to a SHG for each reason (Among individuals who do not belong to a SHG)</v>
      </c>
      <c r="N4875" t="s">
        <v>211</v>
      </c>
      <c r="O4875" s="19">
        <v>3.5029258213630773E-2</v>
      </c>
      <c r="P4875">
        <v>4.2828779961834795E-3</v>
      </c>
      <c r="Q4875" s="19">
        <v>2.663011216016856E-2</v>
      </c>
      <c r="R4875" s="19">
        <v>4.342840426709299E-2</v>
      </c>
      <c r="S4875">
        <v>1809</v>
      </c>
      <c r="T4875" t="str">
        <f t="shared" si="371"/>
        <v>1</v>
      </c>
    </row>
    <row r="4876" spans="1:20" x14ac:dyDescent="0.25">
      <c r="A4876" s="6" t="s">
        <v>629</v>
      </c>
      <c r="B4876" s="6" t="str">
        <f t="shared" si="376"/>
        <v>Uganda</v>
      </c>
      <c r="C4876" t="s">
        <v>68</v>
      </c>
      <c r="D4876" t="str">
        <f t="shared" si="373"/>
        <v>FII</v>
      </c>
      <c r="E4876" t="s">
        <v>143</v>
      </c>
      <c r="F4876" t="s">
        <v>103</v>
      </c>
      <c r="G4876" t="str">
        <f t="shared" si="374"/>
        <v xml:space="preserve">Proportion of individuals who do not belong to a SHG for each reason </v>
      </c>
      <c r="H4876" t="s">
        <v>88</v>
      </c>
      <c r="I4876" t="s">
        <v>740</v>
      </c>
      <c r="J4876" t="s">
        <v>93</v>
      </c>
      <c r="K4876" t="s">
        <v>121</v>
      </c>
      <c r="L4876" t="str">
        <f t="shared" si="375"/>
        <v>2.2 Individuals who do not have a bank account</v>
      </c>
      <c r="M4876" t="str">
        <f t="shared" si="372"/>
        <v>Proportion of individuals who do not belong to a SHG for each reason (Among individuals who do not belong to a SHG)</v>
      </c>
      <c r="N4876" t="s">
        <v>211</v>
      </c>
      <c r="O4876" s="19">
        <v>2.8875175841539431E-2</v>
      </c>
      <c r="P4876">
        <v>3.7644063330426174E-3</v>
      </c>
      <c r="Q4876" s="19">
        <v>2.1492924922039684E-2</v>
      </c>
      <c r="R4876" s="19">
        <v>3.6257426761039178E-2</v>
      </c>
      <c r="S4876">
        <v>1859</v>
      </c>
      <c r="T4876" t="str">
        <f t="shared" si="371"/>
        <v>1</v>
      </c>
    </row>
    <row r="4877" spans="1:20" x14ac:dyDescent="0.25">
      <c r="A4877" s="6" t="s">
        <v>629</v>
      </c>
      <c r="B4877" s="6" t="str">
        <f t="shared" si="376"/>
        <v>Uganda</v>
      </c>
      <c r="C4877" t="s">
        <v>68</v>
      </c>
      <c r="D4877" t="str">
        <f t="shared" si="373"/>
        <v>FII</v>
      </c>
      <c r="E4877" t="s">
        <v>143</v>
      </c>
      <c r="F4877" t="s">
        <v>103</v>
      </c>
      <c r="G4877" t="str">
        <f t="shared" si="374"/>
        <v xml:space="preserve">Proportion of individuals who do not belong to a SHG for each reason </v>
      </c>
      <c r="H4877" t="s">
        <v>88</v>
      </c>
      <c r="I4877" t="s">
        <v>740</v>
      </c>
      <c r="J4877" t="s">
        <v>93</v>
      </c>
      <c r="K4877" t="s">
        <v>120</v>
      </c>
      <c r="L4877" t="str">
        <f t="shared" si="375"/>
        <v>2.1 Individuals who have a bank account</v>
      </c>
      <c r="M4877" t="str">
        <f t="shared" si="372"/>
        <v>Proportion of individuals who do not belong to a SHG for each reason (Among individuals who do not belong to a SHG)</v>
      </c>
      <c r="N4877" t="s">
        <v>211</v>
      </c>
      <c r="O4877" s="19">
        <v>4.9562959204318954E-2</v>
      </c>
      <c r="P4877">
        <v>1.6512515975618522E-2</v>
      </c>
      <c r="Q4877" s="19">
        <v>1.7185486062348578E-2</v>
      </c>
      <c r="R4877" s="19">
        <v>8.1940432346289338E-2</v>
      </c>
      <c r="S4877">
        <v>191</v>
      </c>
      <c r="T4877" t="str">
        <f t="shared" si="371"/>
        <v>1</v>
      </c>
    </row>
    <row r="4878" spans="1:20" x14ac:dyDescent="0.25">
      <c r="A4878" s="6" t="s">
        <v>629</v>
      </c>
      <c r="B4878" s="6" t="str">
        <f t="shared" si="376"/>
        <v>Uganda</v>
      </c>
      <c r="C4878" t="s">
        <v>68</v>
      </c>
      <c r="D4878" t="str">
        <f t="shared" si="373"/>
        <v>FII</v>
      </c>
      <c r="E4878" t="s">
        <v>143</v>
      </c>
      <c r="F4878" t="s">
        <v>103</v>
      </c>
      <c r="G4878" t="str">
        <f t="shared" si="374"/>
        <v xml:space="preserve">Proportion of individuals who do not belong to a SHG for each reason </v>
      </c>
      <c r="H4878" t="s">
        <v>86</v>
      </c>
      <c r="I4878" t="s">
        <v>740</v>
      </c>
      <c r="J4878" t="s">
        <v>93</v>
      </c>
      <c r="K4878" t="s">
        <v>114</v>
      </c>
      <c r="L4878" t="str">
        <f t="shared" si="375"/>
        <v>1.1 All individuals</v>
      </c>
      <c r="M4878" t="str">
        <f t="shared" si="372"/>
        <v>Proportion of individuals who do not belong to a SHG for each reason (Among individuals who do not belong to a SHG)</v>
      </c>
      <c r="N4878" t="s">
        <v>205</v>
      </c>
      <c r="O4878" s="19">
        <v>4.5113880392022056E-2</v>
      </c>
      <c r="P4878">
        <v>4.8552226844584432E-3</v>
      </c>
      <c r="Q4878" s="19">
        <v>3.5592194295699486E-2</v>
      </c>
      <c r="R4878" s="19">
        <v>5.4635566488344625E-2</v>
      </c>
      <c r="S4878">
        <v>2050</v>
      </c>
      <c r="T4878" t="str">
        <f t="shared" si="371"/>
        <v>1</v>
      </c>
    </row>
    <row r="4879" spans="1:20" x14ac:dyDescent="0.25">
      <c r="A4879" s="6" t="s">
        <v>629</v>
      </c>
      <c r="B4879" s="6" t="str">
        <f t="shared" si="376"/>
        <v>Uganda</v>
      </c>
      <c r="C4879" t="s">
        <v>68</v>
      </c>
      <c r="D4879" t="str">
        <f t="shared" si="373"/>
        <v>FII</v>
      </c>
      <c r="E4879" t="s">
        <v>143</v>
      </c>
      <c r="F4879" t="s">
        <v>103</v>
      </c>
      <c r="G4879" t="str">
        <f t="shared" si="374"/>
        <v xml:space="preserve">Proportion of individuals who do not belong to a SHG for each reason </v>
      </c>
      <c r="H4879" t="s">
        <v>86</v>
      </c>
      <c r="I4879" t="s">
        <v>740</v>
      </c>
      <c r="J4879" t="s">
        <v>93</v>
      </c>
      <c r="K4879" t="s">
        <v>135</v>
      </c>
      <c r="L4879" t="str">
        <f t="shared" si="375"/>
        <v>6.2 Urban individuals</v>
      </c>
      <c r="M4879" t="str">
        <f t="shared" si="372"/>
        <v>Proportion of individuals who do not belong to a SHG for each reason (Among individuals who do not belong to a SHG)</v>
      </c>
      <c r="N4879" t="s">
        <v>205</v>
      </c>
      <c r="O4879" s="19">
        <v>7.658897417820261E-2</v>
      </c>
      <c r="P4879">
        <v>1.2240031054159937E-2</v>
      </c>
      <c r="Q4879" s="19">
        <v>5.2588631130856212E-2</v>
      </c>
      <c r="R4879" s="19">
        <v>0.10058931722554901</v>
      </c>
      <c r="S4879">
        <v>625</v>
      </c>
      <c r="T4879" t="str">
        <f t="shared" si="371"/>
        <v>1</v>
      </c>
    </row>
    <row r="4880" spans="1:20" x14ac:dyDescent="0.25">
      <c r="A4880" s="6" t="s">
        <v>629</v>
      </c>
      <c r="B4880" s="6" t="str">
        <f t="shared" si="376"/>
        <v>Uganda</v>
      </c>
      <c r="C4880" t="s">
        <v>68</v>
      </c>
      <c r="D4880" t="str">
        <f t="shared" si="373"/>
        <v>FII</v>
      </c>
      <c r="E4880" t="s">
        <v>143</v>
      </c>
      <c r="F4880" t="s">
        <v>103</v>
      </c>
      <c r="G4880" t="str">
        <f t="shared" si="374"/>
        <v xml:space="preserve">Proportion of individuals who do not belong to a SHG for each reason </v>
      </c>
      <c r="H4880" t="s">
        <v>86</v>
      </c>
      <c r="I4880" t="s">
        <v>740</v>
      </c>
      <c r="J4880" t="s">
        <v>93</v>
      </c>
      <c r="K4880" t="s">
        <v>134</v>
      </c>
      <c r="L4880" t="str">
        <f t="shared" si="375"/>
        <v>6.1 Rural individuals</v>
      </c>
      <c r="M4880" t="str">
        <f t="shared" si="372"/>
        <v>Proportion of individuals who do not belong to a SHG for each reason (Among individuals who do not belong to a SHG)</v>
      </c>
      <c r="N4880" t="s">
        <v>205</v>
      </c>
      <c r="O4880" s="19">
        <v>3.3222098322851105E-2</v>
      </c>
      <c r="P4880">
        <v>4.7656653302645133E-3</v>
      </c>
      <c r="Q4880" s="19">
        <v>2.3876502585375686E-2</v>
      </c>
      <c r="R4880" s="19">
        <v>4.2567694060326525E-2</v>
      </c>
      <c r="S4880">
        <v>1425</v>
      </c>
      <c r="T4880" t="str">
        <f t="shared" si="371"/>
        <v>1</v>
      </c>
    </row>
    <row r="4881" spans="1:20" x14ac:dyDescent="0.25">
      <c r="A4881" s="6" t="s">
        <v>629</v>
      </c>
      <c r="B4881" s="6" t="str">
        <f t="shared" si="376"/>
        <v>Uganda</v>
      </c>
      <c r="C4881" t="s">
        <v>68</v>
      </c>
      <c r="D4881" t="str">
        <f t="shared" si="373"/>
        <v>FII</v>
      </c>
      <c r="E4881" t="s">
        <v>143</v>
      </c>
      <c r="F4881" t="s">
        <v>103</v>
      </c>
      <c r="G4881" t="str">
        <f t="shared" si="374"/>
        <v xml:space="preserve">Proportion of individuals who do not belong to a SHG for each reason </v>
      </c>
      <c r="H4881" t="s">
        <v>86</v>
      </c>
      <c r="I4881" t="s">
        <v>740</v>
      </c>
      <c r="J4881" t="s">
        <v>93</v>
      </c>
      <c r="K4881" t="s">
        <v>116</v>
      </c>
      <c r="L4881" t="str">
        <f t="shared" si="375"/>
        <v>1.3 Males</v>
      </c>
      <c r="M4881" t="str">
        <f t="shared" si="372"/>
        <v>Proportion of individuals who do not belong to a SHG for each reason (Among individuals who do not belong to a SHG)</v>
      </c>
      <c r="N4881" t="s">
        <v>205</v>
      </c>
      <c r="O4881" s="19">
        <v>5.4550999499999128E-2</v>
      </c>
      <c r="P4881">
        <v>8.3278355962395235E-3</v>
      </c>
      <c r="Q4881" s="19">
        <v>3.8221440380020462E-2</v>
      </c>
      <c r="R4881" s="19">
        <v>7.0880558619977801E-2</v>
      </c>
      <c r="S4881">
        <v>766</v>
      </c>
      <c r="T4881" t="str">
        <f t="shared" si="371"/>
        <v>1</v>
      </c>
    </row>
    <row r="4882" spans="1:20" x14ac:dyDescent="0.25">
      <c r="A4882" s="6" t="s">
        <v>629</v>
      </c>
      <c r="B4882" s="6" t="str">
        <f t="shared" si="376"/>
        <v>Uganda</v>
      </c>
      <c r="C4882" t="s">
        <v>68</v>
      </c>
      <c r="D4882" t="str">
        <f t="shared" si="373"/>
        <v>FII</v>
      </c>
      <c r="E4882" t="s">
        <v>143</v>
      </c>
      <c r="F4882" t="s">
        <v>103</v>
      </c>
      <c r="G4882" t="str">
        <f t="shared" si="374"/>
        <v xml:space="preserve">Proportion of individuals who do not belong to a SHG for each reason </v>
      </c>
      <c r="H4882" t="s">
        <v>86</v>
      </c>
      <c r="I4882" t="s">
        <v>740</v>
      </c>
      <c r="J4882" t="s">
        <v>93</v>
      </c>
      <c r="K4882" t="s">
        <v>115</v>
      </c>
      <c r="L4882" t="str">
        <f t="shared" si="375"/>
        <v>1.2 Females</v>
      </c>
      <c r="M4882" t="str">
        <f t="shared" si="372"/>
        <v>Proportion of individuals who do not belong to a SHG for each reason (Among individuals who do not belong to a SHG)</v>
      </c>
      <c r="N4882" t="s">
        <v>205</v>
      </c>
      <c r="O4882" s="19">
        <v>3.5978063006496495E-2</v>
      </c>
      <c r="P4882">
        <v>5.1102826343072359E-3</v>
      </c>
      <c r="Q4882" s="19">
        <v>2.5956911913354239E-2</v>
      </c>
      <c r="R4882" s="19">
        <v>4.5999214099638752E-2</v>
      </c>
      <c r="S4882">
        <v>1284</v>
      </c>
      <c r="T4882" t="str">
        <f t="shared" si="371"/>
        <v>1</v>
      </c>
    </row>
    <row r="4883" spans="1:20" x14ac:dyDescent="0.25">
      <c r="A4883" s="6" t="s">
        <v>629</v>
      </c>
      <c r="B4883" s="6" t="str">
        <f t="shared" si="376"/>
        <v>Uganda</v>
      </c>
      <c r="C4883" t="s">
        <v>68</v>
      </c>
      <c r="D4883" t="str">
        <f t="shared" si="373"/>
        <v>FII</v>
      </c>
      <c r="E4883" t="s">
        <v>143</v>
      </c>
      <c r="F4883" t="s">
        <v>103</v>
      </c>
      <c r="G4883" t="str">
        <f t="shared" si="374"/>
        <v xml:space="preserve">Proportion of individuals who do not belong to a SHG for each reason </v>
      </c>
      <c r="H4883" t="s">
        <v>86</v>
      </c>
      <c r="I4883" t="s">
        <v>740</v>
      </c>
      <c r="J4883" t="s">
        <v>93</v>
      </c>
      <c r="K4883" t="s">
        <v>419</v>
      </c>
      <c r="L4883" t="str">
        <f t="shared" si="375"/>
        <v>7.1 Individuals in the two lowest PPI quintiles</v>
      </c>
      <c r="M4883" t="str">
        <f t="shared" si="372"/>
        <v>Proportion of individuals who do not belong to a SHG for each reason (Among individuals who do not belong to a SHG)</v>
      </c>
      <c r="N4883" t="s">
        <v>205</v>
      </c>
      <c r="O4883" s="19">
        <v>8.5086718802066374E-3</v>
      </c>
      <c r="P4883">
        <v>3.2475267293554134E-3</v>
      </c>
      <c r="Q4883" s="19">
        <v>2.1406651530507916E-3</v>
      </c>
      <c r="R4883" s="19">
        <v>1.4876678607362484E-2</v>
      </c>
      <c r="S4883">
        <v>803</v>
      </c>
      <c r="T4883" t="str">
        <f t="shared" si="371"/>
        <v>1</v>
      </c>
    </row>
    <row r="4884" spans="1:20" x14ac:dyDescent="0.25">
      <c r="A4884" s="6" t="s">
        <v>629</v>
      </c>
      <c r="B4884" s="6" t="str">
        <f t="shared" si="376"/>
        <v>Uganda</v>
      </c>
      <c r="C4884" t="s">
        <v>68</v>
      </c>
      <c r="D4884" t="str">
        <f t="shared" si="373"/>
        <v>FII</v>
      </c>
      <c r="E4884" t="s">
        <v>143</v>
      </c>
      <c r="F4884" t="s">
        <v>103</v>
      </c>
      <c r="G4884" t="str">
        <f t="shared" si="374"/>
        <v xml:space="preserve">Proportion of individuals who do not belong to a SHG for each reason </v>
      </c>
      <c r="H4884" t="s">
        <v>86</v>
      </c>
      <c r="I4884" t="s">
        <v>740</v>
      </c>
      <c r="J4884" t="s">
        <v>93</v>
      </c>
      <c r="K4884" t="s">
        <v>420</v>
      </c>
      <c r="L4884" t="str">
        <f t="shared" si="375"/>
        <v>7.2 Individuals in the middle PPI quintile</v>
      </c>
      <c r="M4884" t="str">
        <f t="shared" si="372"/>
        <v>Proportion of individuals who do not belong to a SHG for each reason (Among individuals who do not belong to a SHG)</v>
      </c>
      <c r="N4884" t="s">
        <v>205</v>
      </c>
      <c r="O4884" s="19">
        <v>4.3785288809195105E-2</v>
      </c>
      <c r="P4884">
        <v>7.9777674519060111E-3</v>
      </c>
      <c r="Q4884" s="19">
        <v>2.8141844276170697E-2</v>
      </c>
      <c r="R4884" s="19">
        <v>5.9428733342219514E-2</v>
      </c>
      <c r="S4884">
        <v>737</v>
      </c>
      <c r="T4884" t="str">
        <f t="shared" si="371"/>
        <v>1</v>
      </c>
    </row>
    <row r="4885" spans="1:20" x14ac:dyDescent="0.25">
      <c r="A4885" s="6" t="s">
        <v>629</v>
      </c>
      <c r="B4885" s="6" t="str">
        <f t="shared" si="376"/>
        <v>Uganda</v>
      </c>
      <c r="C4885" t="s">
        <v>68</v>
      </c>
      <c r="D4885" t="str">
        <f t="shared" si="373"/>
        <v>FII</v>
      </c>
      <c r="E4885" t="s">
        <v>143</v>
      </c>
      <c r="F4885" t="s">
        <v>103</v>
      </c>
      <c r="G4885" t="str">
        <f t="shared" si="374"/>
        <v xml:space="preserve">Proportion of individuals who do not belong to a SHG for each reason </v>
      </c>
      <c r="H4885" t="s">
        <v>86</v>
      </c>
      <c r="I4885" t="s">
        <v>740</v>
      </c>
      <c r="J4885" t="s">
        <v>93</v>
      </c>
      <c r="K4885" t="s">
        <v>421</v>
      </c>
      <c r="L4885" t="str">
        <f t="shared" si="375"/>
        <v>7.3 Individuals in the two highest PPI quintiles</v>
      </c>
      <c r="M4885" t="str">
        <f t="shared" si="372"/>
        <v>Proportion of individuals who do not belong to a SHG for each reason (Among individuals who do not belong to a SHG)</v>
      </c>
      <c r="N4885" t="s">
        <v>205</v>
      </c>
      <c r="O4885" s="19">
        <v>0.10497055682014444</v>
      </c>
      <c r="P4885">
        <v>1.4482745492063525E-2</v>
      </c>
      <c r="Q4885" s="19">
        <v>7.6572887723904498E-2</v>
      </c>
      <c r="R4885" s="19">
        <v>0.13336822591638439</v>
      </c>
      <c r="S4885">
        <v>510</v>
      </c>
      <c r="T4885" t="str">
        <f t="shared" si="371"/>
        <v>1</v>
      </c>
    </row>
    <row r="4886" spans="1:20" x14ac:dyDescent="0.25">
      <c r="A4886" s="6" t="s">
        <v>629</v>
      </c>
      <c r="B4886" s="6" t="str">
        <f t="shared" si="376"/>
        <v>Uganda</v>
      </c>
      <c r="C4886" t="s">
        <v>68</v>
      </c>
      <c r="D4886" t="str">
        <f t="shared" si="373"/>
        <v>FII</v>
      </c>
      <c r="E4886" t="s">
        <v>143</v>
      </c>
      <c r="F4886" t="s">
        <v>103</v>
      </c>
      <c r="G4886" t="str">
        <f t="shared" si="374"/>
        <v xml:space="preserve">Proportion of individuals who do not belong to a SHG for each reason </v>
      </c>
      <c r="H4886" t="s">
        <v>86</v>
      </c>
      <c r="I4886" t="s">
        <v>740</v>
      </c>
      <c r="J4886" t="s">
        <v>93</v>
      </c>
      <c r="K4886" t="s">
        <v>128</v>
      </c>
      <c r="L4886" t="str">
        <f t="shared" si="375"/>
        <v>4.2 Individuals who do not use mobile money</v>
      </c>
      <c r="M4886" t="str">
        <f t="shared" si="372"/>
        <v>Proportion of individuals who do not belong to a SHG for each reason (Among individuals who do not belong to a SHG)</v>
      </c>
      <c r="N4886" t="s">
        <v>205</v>
      </c>
      <c r="O4886" s="19">
        <v>5.5262339585876149E-3</v>
      </c>
      <c r="P4886">
        <v>2.270835973667435E-3</v>
      </c>
      <c r="Q4886" s="19">
        <v>1.0733987504291456E-3</v>
      </c>
      <c r="R4886" s="19">
        <v>9.9790691667460841E-3</v>
      </c>
      <c r="S4886">
        <v>963</v>
      </c>
      <c r="T4886" t="str">
        <f t="shared" si="371"/>
        <v>1</v>
      </c>
    </row>
    <row r="4887" spans="1:20" x14ac:dyDescent="0.25">
      <c r="A4887" s="6" t="s">
        <v>629</v>
      </c>
      <c r="B4887" s="6" t="str">
        <f t="shared" si="376"/>
        <v>Uganda</v>
      </c>
      <c r="C4887" t="s">
        <v>68</v>
      </c>
      <c r="D4887" t="str">
        <f t="shared" si="373"/>
        <v>FII</v>
      </c>
      <c r="E4887" t="s">
        <v>143</v>
      </c>
      <c r="F4887" t="s">
        <v>103</v>
      </c>
      <c r="G4887" t="str">
        <f t="shared" si="374"/>
        <v xml:space="preserve">Proportion of individuals who do not belong to a SHG for each reason </v>
      </c>
      <c r="H4887" t="s">
        <v>86</v>
      </c>
      <c r="I4887" t="s">
        <v>740</v>
      </c>
      <c r="J4887" t="s">
        <v>93</v>
      </c>
      <c r="K4887" t="s">
        <v>127</v>
      </c>
      <c r="L4887" t="str">
        <f t="shared" si="375"/>
        <v>4.1 Individuals who use mobile money</v>
      </c>
      <c r="M4887" t="str">
        <f t="shared" si="372"/>
        <v>Proportion of individuals who do not belong to a SHG for each reason (Among individuals who do not belong to a SHG)</v>
      </c>
      <c r="N4887" t="s">
        <v>205</v>
      </c>
      <c r="O4887" s="19">
        <v>8.0077454137986323E-2</v>
      </c>
      <c r="P4887">
        <v>8.7603232399959628E-3</v>
      </c>
      <c r="Q4887" s="19">
        <v>6.2899066873403589E-2</v>
      </c>
      <c r="R4887" s="19">
        <v>9.7255841402569057E-2</v>
      </c>
      <c r="S4887">
        <v>1087</v>
      </c>
      <c r="T4887" t="str">
        <f t="shared" si="371"/>
        <v>1</v>
      </c>
    </row>
    <row r="4888" spans="1:20" x14ac:dyDescent="0.25">
      <c r="A4888" s="6" t="s">
        <v>629</v>
      </c>
      <c r="B4888" s="6" t="str">
        <f t="shared" si="376"/>
        <v>Uganda</v>
      </c>
      <c r="C4888" t="s">
        <v>68</v>
      </c>
      <c r="D4888" t="str">
        <f t="shared" si="373"/>
        <v>FII</v>
      </c>
      <c r="E4888" t="s">
        <v>143</v>
      </c>
      <c r="F4888" t="s">
        <v>103</v>
      </c>
      <c r="G4888" t="str">
        <f t="shared" si="374"/>
        <v xml:space="preserve">Proportion of individuals who do not belong to a SHG for each reason </v>
      </c>
      <c r="H4888" t="s">
        <v>86</v>
      </c>
      <c r="I4888" t="s">
        <v>740</v>
      </c>
      <c r="J4888" t="s">
        <v>93</v>
      </c>
      <c r="K4888" t="s">
        <v>124</v>
      </c>
      <c r="L4888" t="str">
        <f t="shared" si="375"/>
        <v>3.2 Individuals who do not have access to a mobile phone</v>
      </c>
      <c r="M4888" t="str">
        <f t="shared" si="372"/>
        <v>Proportion of individuals who do not belong to a SHG for each reason (Among individuals who do not belong to a SHG)</v>
      </c>
      <c r="N4888" t="s">
        <v>205</v>
      </c>
      <c r="O4888" s="19">
        <v>3.5635676424981329E-3</v>
      </c>
      <c r="P4888">
        <v>2.5440380251883919E-3</v>
      </c>
      <c r="Q4888" s="19">
        <v>-1.4247707719725897E-3</v>
      </c>
      <c r="R4888" s="19">
        <v>8.5519060569688547E-3</v>
      </c>
      <c r="S4888">
        <v>506</v>
      </c>
      <c r="T4888" t="str">
        <f t="shared" si="371"/>
        <v>1</v>
      </c>
    </row>
    <row r="4889" spans="1:20" x14ac:dyDescent="0.25">
      <c r="A4889" s="6" t="s">
        <v>629</v>
      </c>
      <c r="B4889" s="6" t="str">
        <f t="shared" si="376"/>
        <v>Uganda</v>
      </c>
      <c r="C4889" t="s">
        <v>68</v>
      </c>
      <c r="D4889" t="str">
        <f t="shared" si="373"/>
        <v>FII</v>
      </c>
      <c r="E4889" t="s">
        <v>143</v>
      </c>
      <c r="F4889" t="s">
        <v>103</v>
      </c>
      <c r="G4889" t="str">
        <f t="shared" si="374"/>
        <v xml:space="preserve">Proportion of individuals who do not belong to a SHG for each reason </v>
      </c>
      <c r="H4889" t="s">
        <v>86</v>
      </c>
      <c r="I4889" t="s">
        <v>740</v>
      </c>
      <c r="J4889" t="s">
        <v>93</v>
      </c>
      <c r="K4889" t="s">
        <v>123</v>
      </c>
      <c r="L4889" t="str">
        <f t="shared" si="375"/>
        <v>3.1 Individuals who have access to a mobile phone</v>
      </c>
      <c r="M4889" t="str">
        <f t="shared" si="372"/>
        <v>Proportion of individuals who do not belong to a SHG for each reason (Among individuals who do not belong to a SHG)</v>
      </c>
      <c r="N4889" t="s">
        <v>205</v>
      </c>
      <c r="O4889" s="19">
        <v>5.8886359372297636E-2</v>
      </c>
      <c r="P4889">
        <v>6.3638873758075963E-3</v>
      </c>
      <c r="Q4889" s="19">
        <v>4.6406484602461044E-2</v>
      </c>
      <c r="R4889" s="19">
        <v>7.1366234142134222E-2</v>
      </c>
      <c r="S4889">
        <v>1544</v>
      </c>
      <c r="T4889" t="str">
        <f t="shared" si="371"/>
        <v>1</v>
      </c>
    </row>
    <row r="4890" spans="1:20" x14ac:dyDescent="0.25">
      <c r="A4890" s="6" t="s">
        <v>629</v>
      </c>
      <c r="B4890" s="6" t="str">
        <f t="shared" si="376"/>
        <v>Uganda</v>
      </c>
      <c r="C4890" t="s">
        <v>68</v>
      </c>
      <c r="D4890" t="str">
        <f t="shared" si="373"/>
        <v>FII</v>
      </c>
      <c r="E4890" t="s">
        <v>143</v>
      </c>
      <c r="F4890" t="s">
        <v>103</v>
      </c>
      <c r="G4890" t="str">
        <f t="shared" si="374"/>
        <v xml:space="preserve">Proportion of individuals who do not belong to a SHG for each reason </v>
      </c>
      <c r="H4890" t="s">
        <v>86</v>
      </c>
      <c r="I4890" t="s">
        <v>740</v>
      </c>
      <c r="J4890" t="s">
        <v>93</v>
      </c>
      <c r="K4890" t="s">
        <v>132</v>
      </c>
      <c r="L4890" t="str">
        <f t="shared" si="375"/>
        <v>5.2 Individuals without a formal ID</v>
      </c>
      <c r="M4890" t="str">
        <f t="shared" si="372"/>
        <v>Proportion of individuals who do not belong to a SHG for each reason (Among individuals who do not belong to a SHG)</v>
      </c>
      <c r="N4890" t="s">
        <v>205</v>
      </c>
      <c r="O4890" s="19">
        <v>1.0996466229128775E-2</v>
      </c>
      <c r="P4890">
        <v>5.5647113184276401E-3</v>
      </c>
      <c r="Q4890" s="19">
        <v>8.5364828852957722E-5</v>
      </c>
      <c r="R4890" s="19">
        <v>2.1907567629404594E-2</v>
      </c>
      <c r="S4890">
        <v>241</v>
      </c>
      <c r="T4890" t="str">
        <f t="shared" si="371"/>
        <v>1</v>
      </c>
    </row>
    <row r="4891" spans="1:20" x14ac:dyDescent="0.25">
      <c r="A4891" s="6" t="s">
        <v>629</v>
      </c>
      <c r="B4891" s="6" t="str">
        <f t="shared" si="376"/>
        <v>Uganda</v>
      </c>
      <c r="C4891" t="s">
        <v>68</v>
      </c>
      <c r="D4891" t="str">
        <f t="shared" si="373"/>
        <v>FII</v>
      </c>
      <c r="E4891" t="s">
        <v>143</v>
      </c>
      <c r="F4891" t="s">
        <v>103</v>
      </c>
      <c r="G4891" t="str">
        <f t="shared" si="374"/>
        <v xml:space="preserve">Proportion of individuals who do not belong to a SHG for each reason </v>
      </c>
      <c r="H4891" t="s">
        <v>86</v>
      </c>
      <c r="I4891" t="s">
        <v>740</v>
      </c>
      <c r="J4891" t="s">
        <v>93</v>
      </c>
      <c r="K4891" t="s">
        <v>131</v>
      </c>
      <c r="L4891" t="str">
        <f t="shared" si="375"/>
        <v>5.1 Individuals with a formal ID</v>
      </c>
      <c r="M4891" t="str">
        <f t="shared" si="372"/>
        <v>Proportion of individuals who do not belong to a SHG for each reason (Among individuals who do not belong to a SHG)</v>
      </c>
      <c r="N4891" t="s">
        <v>205</v>
      </c>
      <c r="O4891" s="19">
        <v>5.0240115676122563E-2</v>
      </c>
      <c r="P4891">
        <v>5.5051879491000094E-3</v>
      </c>
      <c r="Q4891" s="19">
        <v>3.9443899282040111E-2</v>
      </c>
      <c r="R4891" s="19">
        <v>6.1036332070205014E-2</v>
      </c>
      <c r="S4891">
        <v>1809</v>
      </c>
      <c r="T4891" t="str">
        <f t="shared" si="371"/>
        <v>1</v>
      </c>
    </row>
    <row r="4892" spans="1:20" x14ac:dyDescent="0.25">
      <c r="A4892" s="6" t="s">
        <v>629</v>
      </c>
      <c r="B4892" s="6" t="str">
        <f t="shared" si="376"/>
        <v>Uganda</v>
      </c>
      <c r="C4892" t="s">
        <v>68</v>
      </c>
      <c r="D4892" t="str">
        <f t="shared" si="373"/>
        <v>FII</v>
      </c>
      <c r="E4892" t="s">
        <v>143</v>
      </c>
      <c r="F4892" t="s">
        <v>103</v>
      </c>
      <c r="G4892" t="str">
        <f t="shared" si="374"/>
        <v xml:space="preserve">Proportion of individuals who do not belong to a SHG for each reason </v>
      </c>
      <c r="H4892" t="s">
        <v>86</v>
      </c>
      <c r="I4892" t="s">
        <v>740</v>
      </c>
      <c r="J4892" t="s">
        <v>93</v>
      </c>
      <c r="K4892" t="s">
        <v>121</v>
      </c>
      <c r="L4892" t="str">
        <f t="shared" si="375"/>
        <v>2.2 Individuals who do not have a bank account</v>
      </c>
      <c r="M4892" t="str">
        <f t="shared" si="372"/>
        <v>Proportion of individuals who do not belong to a SHG for each reason (Among individuals who do not belong to a SHG)</v>
      </c>
      <c r="N4892" t="s">
        <v>205</v>
      </c>
      <c r="O4892" s="19">
        <v>1.8349315026788399E-2</v>
      </c>
      <c r="P4892">
        <v>3.0426277698881359E-3</v>
      </c>
      <c r="Q4892" s="19">
        <v>1.2382519823307406E-2</v>
      </c>
      <c r="R4892" s="19">
        <v>2.4316110230269392E-2</v>
      </c>
      <c r="S4892">
        <v>1859</v>
      </c>
      <c r="T4892" t="str">
        <f t="shared" ref="T4892:T4955" si="377">IF(S4892&gt;=30,"1","0")</f>
        <v>1</v>
      </c>
    </row>
    <row r="4893" spans="1:20" x14ac:dyDescent="0.25">
      <c r="A4893" s="6" t="s">
        <v>629</v>
      </c>
      <c r="B4893" s="6" t="str">
        <f t="shared" si="376"/>
        <v>Uganda</v>
      </c>
      <c r="C4893" t="s">
        <v>68</v>
      </c>
      <c r="D4893" t="str">
        <f t="shared" si="373"/>
        <v>FII</v>
      </c>
      <c r="E4893" t="s">
        <v>143</v>
      </c>
      <c r="F4893" t="s">
        <v>103</v>
      </c>
      <c r="G4893" t="str">
        <f t="shared" si="374"/>
        <v xml:space="preserve">Proportion of individuals who do not belong to a SHG for each reason </v>
      </c>
      <c r="H4893" t="s">
        <v>86</v>
      </c>
      <c r="I4893" t="s">
        <v>740</v>
      </c>
      <c r="J4893" t="s">
        <v>93</v>
      </c>
      <c r="K4893" t="s">
        <v>120</v>
      </c>
      <c r="L4893" t="str">
        <f t="shared" si="375"/>
        <v>2.1 Individuals who have a bank account</v>
      </c>
      <c r="M4893" t="str">
        <f t="shared" si="372"/>
        <v>Proportion of individuals who do not belong to a SHG for each reason (Among individuals who do not belong to a SHG)</v>
      </c>
      <c r="N4893" t="s">
        <v>205</v>
      </c>
      <c r="O4893" s="19">
        <v>0.30613968953350607</v>
      </c>
      <c r="P4893">
        <v>3.6157595825196565E-2</v>
      </c>
      <c r="Q4893" s="19">
        <v>0.235242462882092</v>
      </c>
      <c r="R4893" s="19">
        <v>0.37703691618492013</v>
      </c>
      <c r="S4893">
        <v>191</v>
      </c>
      <c r="T4893" t="str">
        <f t="shared" si="377"/>
        <v>1</v>
      </c>
    </row>
    <row r="4894" spans="1:20" x14ac:dyDescent="0.25">
      <c r="A4894" s="6" t="s">
        <v>629</v>
      </c>
      <c r="B4894" s="6" t="str">
        <f t="shared" si="376"/>
        <v>Uganda</v>
      </c>
      <c r="C4894" t="s">
        <v>68</v>
      </c>
      <c r="D4894" t="str">
        <f t="shared" si="373"/>
        <v>FII</v>
      </c>
      <c r="E4894" t="s">
        <v>143</v>
      </c>
      <c r="F4894" t="s">
        <v>103</v>
      </c>
      <c r="G4894" t="str">
        <f t="shared" si="374"/>
        <v xml:space="preserve">Proportion of individuals who do not belong to a SHG for each reason </v>
      </c>
      <c r="H4894" t="s">
        <v>83</v>
      </c>
      <c r="I4894" t="s">
        <v>740</v>
      </c>
      <c r="J4894" t="s">
        <v>93</v>
      </c>
      <c r="K4894" t="s">
        <v>114</v>
      </c>
      <c r="L4894" t="str">
        <f t="shared" si="375"/>
        <v>1.1 All individuals</v>
      </c>
      <c r="M4894" t="str">
        <f t="shared" ref="M4894:M4957" si="378">CONCATENATE(F4894,"(Among ",J4894,")")</f>
        <v>Proportion of individuals who do not belong to a SHG for each reason (Among individuals who do not belong to a SHG)</v>
      </c>
      <c r="N4894" t="s">
        <v>212</v>
      </c>
      <c r="O4894" s="19">
        <v>8.4379134130788732E-3</v>
      </c>
      <c r="P4894">
        <v>1.9586321146893826E-3</v>
      </c>
      <c r="Q4894" s="19">
        <v>4.5967960460123313E-3</v>
      </c>
      <c r="R4894" s="19">
        <v>1.2279030780145415E-2</v>
      </c>
      <c r="S4894">
        <v>2050</v>
      </c>
      <c r="T4894" t="str">
        <f t="shared" si="377"/>
        <v>1</v>
      </c>
    </row>
    <row r="4895" spans="1:20" x14ac:dyDescent="0.25">
      <c r="A4895" s="6" t="s">
        <v>629</v>
      </c>
      <c r="B4895" s="6" t="str">
        <f t="shared" si="376"/>
        <v>Uganda</v>
      </c>
      <c r="C4895" t="s">
        <v>68</v>
      </c>
      <c r="D4895" t="str">
        <f t="shared" si="373"/>
        <v>FII</v>
      </c>
      <c r="E4895" t="s">
        <v>143</v>
      </c>
      <c r="F4895" t="s">
        <v>103</v>
      </c>
      <c r="G4895" t="str">
        <f t="shared" si="374"/>
        <v xml:space="preserve">Proportion of individuals who do not belong to a SHG for each reason </v>
      </c>
      <c r="H4895" t="s">
        <v>83</v>
      </c>
      <c r="I4895" t="s">
        <v>740</v>
      </c>
      <c r="J4895" t="s">
        <v>93</v>
      </c>
      <c r="K4895" t="s">
        <v>135</v>
      </c>
      <c r="L4895" t="str">
        <f t="shared" si="375"/>
        <v>6.2 Urban individuals</v>
      </c>
      <c r="M4895" t="str">
        <f t="shared" si="378"/>
        <v>Proportion of individuals who do not belong to a SHG for each reason (Among individuals who do not belong to a SHG)</v>
      </c>
      <c r="N4895" t="s">
        <v>212</v>
      </c>
      <c r="O4895" s="19">
        <v>1.1920254600873341E-3</v>
      </c>
      <c r="P4895">
        <v>1.1918939928776415E-3</v>
      </c>
      <c r="Q4895" s="19">
        <v>-1.145049060276138E-3</v>
      </c>
      <c r="R4895" s="19">
        <v>3.5290999804508064E-3</v>
      </c>
      <c r="S4895">
        <v>625</v>
      </c>
      <c r="T4895" t="str">
        <f t="shared" si="377"/>
        <v>1</v>
      </c>
    </row>
    <row r="4896" spans="1:20" x14ac:dyDescent="0.25">
      <c r="A4896" s="6" t="s">
        <v>629</v>
      </c>
      <c r="B4896" s="6" t="str">
        <f t="shared" si="376"/>
        <v>Uganda</v>
      </c>
      <c r="C4896" t="s">
        <v>68</v>
      </c>
      <c r="D4896" t="str">
        <f t="shared" si="373"/>
        <v>FII</v>
      </c>
      <c r="E4896" t="s">
        <v>143</v>
      </c>
      <c r="F4896" t="s">
        <v>103</v>
      </c>
      <c r="G4896" t="str">
        <f t="shared" si="374"/>
        <v xml:space="preserve">Proportion of individuals who do not belong to a SHG for each reason </v>
      </c>
      <c r="H4896" t="s">
        <v>83</v>
      </c>
      <c r="I4896" t="s">
        <v>740</v>
      </c>
      <c r="J4896" t="s">
        <v>93</v>
      </c>
      <c r="K4896" t="s">
        <v>134</v>
      </c>
      <c r="L4896" t="str">
        <f t="shared" si="375"/>
        <v>6.1 Rural individuals</v>
      </c>
      <c r="M4896" t="str">
        <f t="shared" si="378"/>
        <v>Proportion of individuals who do not belong to a SHG for each reason (Among individuals who do not belong to a SHG)</v>
      </c>
      <c r="N4896" t="s">
        <v>212</v>
      </c>
      <c r="O4896" s="19">
        <v>1.1175523061518847E-2</v>
      </c>
      <c r="P4896">
        <v>2.658350158093696E-3</v>
      </c>
      <c r="Q4896" s="19">
        <v>5.9624281032082463E-3</v>
      </c>
      <c r="R4896" s="19">
        <v>1.6388618019829448E-2</v>
      </c>
      <c r="S4896">
        <v>1425</v>
      </c>
      <c r="T4896" t="str">
        <f t="shared" si="377"/>
        <v>1</v>
      </c>
    </row>
    <row r="4897" spans="1:20" x14ac:dyDescent="0.25">
      <c r="A4897" s="6" t="s">
        <v>629</v>
      </c>
      <c r="B4897" s="6" t="str">
        <f t="shared" si="376"/>
        <v>Uganda</v>
      </c>
      <c r="C4897" t="s">
        <v>68</v>
      </c>
      <c r="D4897" t="str">
        <f t="shared" si="373"/>
        <v>FII</v>
      </c>
      <c r="E4897" t="s">
        <v>143</v>
      </c>
      <c r="F4897" t="s">
        <v>103</v>
      </c>
      <c r="G4897" t="str">
        <f t="shared" si="374"/>
        <v xml:space="preserve">Proportion of individuals who do not belong to a SHG for each reason </v>
      </c>
      <c r="H4897" t="s">
        <v>83</v>
      </c>
      <c r="I4897" t="s">
        <v>740</v>
      </c>
      <c r="J4897" t="s">
        <v>93</v>
      </c>
      <c r="K4897" t="s">
        <v>116</v>
      </c>
      <c r="L4897" t="str">
        <f t="shared" si="375"/>
        <v>1.3 Males</v>
      </c>
      <c r="M4897" t="str">
        <f t="shared" si="378"/>
        <v>Proportion of individuals who do not belong to a SHG for each reason (Among individuals who do not belong to a SHG)</v>
      </c>
      <c r="N4897" t="s">
        <v>212</v>
      </c>
      <c r="O4897" s="19">
        <v>4.9794063269292862E-3</v>
      </c>
      <c r="P4897">
        <v>2.5600822592938858E-3</v>
      </c>
      <c r="Q4897" s="19">
        <v>-4.0507205468655501E-5</v>
      </c>
      <c r="R4897" s="19">
        <v>9.999319859327227E-3</v>
      </c>
      <c r="S4897">
        <v>766</v>
      </c>
      <c r="T4897" t="str">
        <f t="shared" si="377"/>
        <v>1</v>
      </c>
    </row>
    <row r="4898" spans="1:20" x14ac:dyDescent="0.25">
      <c r="A4898" s="6" t="s">
        <v>629</v>
      </c>
      <c r="B4898" s="6" t="str">
        <f t="shared" si="376"/>
        <v>Uganda</v>
      </c>
      <c r="C4898" t="s">
        <v>68</v>
      </c>
      <c r="D4898" t="str">
        <f t="shared" ref="D4898:D4961" si="379">C4898</f>
        <v>FII</v>
      </c>
      <c r="E4898" t="s">
        <v>143</v>
      </c>
      <c r="F4898" t="s">
        <v>103</v>
      </c>
      <c r="G4898" t="str">
        <f t="shared" ref="G4898:G4961" si="380">F4898</f>
        <v xml:space="preserve">Proportion of individuals who do not belong to a SHG for each reason </v>
      </c>
      <c r="H4898" t="s">
        <v>83</v>
      </c>
      <c r="I4898" t="s">
        <v>740</v>
      </c>
      <c r="J4898" t="s">
        <v>93</v>
      </c>
      <c r="K4898" t="s">
        <v>115</v>
      </c>
      <c r="L4898" t="str">
        <f t="shared" ref="L4898:L4961" si="381">K4898</f>
        <v>1.2 Females</v>
      </c>
      <c r="M4898" t="str">
        <f t="shared" si="378"/>
        <v>Proportion of individuals who do not belong to a SHG for each reason (Among individuals who do not belong to a SHG)</v>
      </c>
      <c r="N4898" t="s">
        <v>212</v>
      </c>
      <c r="O4898" s="19">
        <v>1.1785999709763909E-2</v>
      </c>
      <c r="P4898">
        <v>2.9485918062525777E-3</v>
      </c>
      <c r="Q4898" s="19">
        <v>6.003876465916368E-3</v>
      </c>
      <c r="R4898" s="19">
        <v>1.7568122953611452E-2</v>
      </c>
      <c r="S4898">
        <v>1284</v>
      </c>
      <c r="T4898" t="str">
        <f t="shared" si="377"/>
        <v>1</v>
      </c>
    </row>
    <row r="4899" spans="1:20" x14ac:dyDescent="0.25">
      <c r="A4899" s="6" t="s">
        <v>629</v>
      </c>
      <c r="B4899" s="6" t="str">
        <f t="shared" si="376"/>
        <v>Uganda</v>
      </c>
      <c r="C4899" t="s">
        <v>68</v>
      </c>
      <c r="D4899" t="str">
        <f t="shared" si="379"/>
        <v>FII</v>
      </c>
      <c r="E4899" t="s">
        <v>143</v>
      </c>
      <c r="F4899" t="s">
        <v>103</v>
      </c>
      <c r="G4899" t="str">
        <f t="shared" si="380"/>
        <v xml:space="preserve">Proportion of individuals who do not belong to a SHG for each reason </v>
      </c>
      <c r="H4899" t="s">
        <v>83</v>
      </c>
      <c r="I4899" t="s">
        <v>740</v>
      </c>
      <c r="J4899" t="s">
        <v>93</v>
      </c>
      <c r="K4899" t="s">
        <v>419</v>
      </c>
      <c r="L4899" t="str">
        <f t="shared" si="381"/>
        <v>7.1 Individuals in the two lowest PPI quintiles</v>
      </c>
      <c r="M4899" t="str">
        <f t="shared" si="378"/>
        <v>Proportion of individuals who do not belong to a SHG for each reason (Among individuals who do not belong to a SHG)</v>
      </c>
      <c r="N4899" t="s">
        <v>212</v>
      </c>
      <c r="O4899" s="19">
        <v>9.9558995878860097E-3</v>
      </c>
      <c r="P4899">
        <v>3.19036086060506E-3</v>
      </c>
      <c r="Q4899" s="19">
        <v>3.6999882080833825E-3</v>
      </c>
      <c r="R4899" s="19">
        <v>1.6211810967688638E-2</v>
      </c>
      <c r="S4899">
        <v>803</v>
      </c>
      <c r="T4899" t="str">
        <f t="shared" si="377"/>
        <v>1</v>
      </c>
    </row>
    <row r="4900" spans="1:20" x14ac:dyDescent="0.25">
      <c r="A4900" s="6" t="s">
        <v>629</v>
      </c>
      <c r="B4900" s="6" t="str">
        <f t="shared" si="376"/>
        <v>Uganda</v>
      </c>
      <c r="C4900" t="s">
        <v>68</v>
      </c>
      <c r="D4900" t="str">
        <f t="shared" si="379"/>
        <v>FII</v>
      </c>
      <c r="E4900" t="s">
        <v>143</v>
      </c>
      <c r="F4900" t="s">
        <v>103</v>
      </c>
      <c r="G4900" t="str">
        <f t="shared" si="380"/>
        <v xml:space="preserve">Proportion of individuals who do not belong to a SHG for each reason </v>
      </c>
      <c r="H4900" t="s">
        <v>83</v>
      </c>
      <c r="I4900" t="s">
        <v>740</v>
      </c>
      <c r="J4900" t="s">
        <v>93</v>
      </c>
      <c r="K4900" t="s">
        <v>420</v>
      </c>
      <c r="L4900" t="str">
        <f t="shared" si="381"/>
        <v>7.2 Individuals in the middle PPI quintile</v>
      </c>
      <c r="M4900" t="str">
        <f t="shared" si="378"/>
        <v>Proportion of individuals who do not belong to a SHG for each reason (Among individuals who do not belong to a SHG)</v>
      </c>
      <c r="N4900" t="s">
        <v>212</v>
      </c>
      <c r="O4900" s="19">
        <v>6.767493719525286E-3</v>
      </c>
      <c r="P4900">
        <v>3.2668738309102724E-3</v>
      </c>
      <c r="Q4900" s="19">
        <v>3.6154620622392934E-4</v>
      </c>
      <c r="R4900" s="19">
        <v>1.3173441232826643E-2</v>
      </c>
      <c r="S4900">
        <v>737</v>
      </c>
      <c r="T4900" t="str">
        <f t="shared" si="377"/>
        <v>1</v>
      </c>
    </row>
    <row r="4901" spans="1:20" x14ac:dyDescent="0.25">
      <c r="A4901" s="6" t="s">
        <v>629</v>
      </c>
      <c r="B4901" s="6" t="str">
        <f t="shared" si="376"/>
        <v>Uganda</v>
      </c>
      <c r="C4901" t="s">
        <v>68</v>
      </c>
      <c r="D4901" t="str">
        <f t="shared" si="379"/>
        <v>FII</v>
      </c>
      <c r="E4901" t="s">
        <v>143</v>
      </c>
      <c r="F4901" t="s">
        <v>103</v>
      </c>
      <c r="G4901" t="str">
        <f t="shared" si="380"/>
        <v xml:space="preserve">Proportion of individuals who do not belong to a SHG for each reason </v>
      </c>
      <c r="H4901" t="s">
        <v>83</v>
      </c>
      <c r="I4901" t="s">
        <v>740</v>
      </c>
      <c r="J4901" t="s">
        <v>93</v>
      </c>
      <c r="K4901" t="s">
        <v>421</v>
      </c>
      <c r="L4901" t="str">
        <f t="shared" si="381"/>
        <v>7.3 Individuals in the two highest PPI quintiles</v>
      </c>
      <c r="M4901" t="str">
        <f t="shared" si="378"/>
        <v>Proportion of individuals who do not belong to a SHG for each reason (Among individuals who do not belong to a SHG)</v>
      </c>
      <c r="N4901" t="s">
        <v>212</v>
      </c>
      <c r="O4901" s="19">
        <v>8.391932895485333E-3</v>
      </c>
      <c r="P4901">
        <v>3.8008224037332544E-3</v>
      </c>
      <c r="Q4901" s="19">
        <v>9.3930611460736699E-4</v>
      </c>
      <c r="R4901" s="19">
        <v>1.58445596763633E-2</v>
      </c>
      <c r="S4901">
        <v>510</v>
      </c>
      <c r="T4901" t="str">
        <f t="shared" si="377"/>
        <v>1</v>
      </c>
    </row>
    <row r="4902" spans="1:20" x14ac:dyDescent="0.25">
      <c r="A4902" s="6" t="s">
        <v>629</v>
      </c>
      <c r="B4902" s="6" t="str">
        <f t="shared" si="376"/>
        <v>Uganda</v>
      </c>
      <c r="C4902" t="s">
        <v>68</v>
      </c>
      <c r="D4902" t="str">
        <f t="shared" si="379"/>
        <v>FII</v>
      </c>
      <c r="E4902" t="s">
        <v>143</v>
      </c>
      <c r="F4902" t="s">
        <v>103</v>
      </c>
      <c r="G4902" t="str">
        <f t="shared" si="380"/>
        <v xml:space="preserve">Proportion of individuals who do not belong to a SHG for each reason </v>
      </c>
      <c r="H4902" t="s">
        <v>83</v>
      </c>
      <c r="I4902" t="s">
        <v>740</v>
      </c>
      <c r="J4902" t="s">
        <v>93</v>
      </c>
      <c r="K4902" t="s">
        <v>128</v>
      </c>
      <c r="L4902" t="str">
        <f t="shared" si="381"/>
        <v>4.2 Individuals who do not use mobile money</v>
      </c>
      <c r="M4902" t="str">
        <f t="shared" si="378"/>
        <v>Proportion of individuals who do not belong to a SHG for each reason (Among individuals who do not belong to a SHG)</v>
      </c>
      <c r="N4902" t="s">
        <v>212</v>
      </c>
      <c r="O4902" s="19">
        <v>4.2781841058966673E-3</v>
      </c>
      <c r="P4902">
        <v>1.9293021150029095E-3</v>
      </c>
      <c r="Q4902" s="19">
        <v>4.9505556447886675E-4</v>
      </c>
      <c r="R4902" s="19">
        <v>8.061312647314467E-3</v>
      </c>
      <c r="S4902">
        <v>963</v>
      </c>
      <c r="T4902" t="str">
        <f t="shared" si="377"/>
        <v>1</v>
      </c>
    </row>
    <row r="4903" spans="1:20" x14ac:dyDescent="0.25">
      <c r="A4903" s="6" t="s">
        <v>629</v>
      </c>
      <c r="B4903" s="6" t="str">
        <f t="shared" si="376"/>
        <v>Uganda</v>
      </c>
      <c r="C4903" t="s">
        <v>68</v>
      </c>
      <c r="D4903" t="str">
        <f t="shared" si="379"/>
        <v>FII</v>
      </c>
      <c r="E4903" t="s">
        <v>143</v>
      </c>
      <c r="F4903" t="s">
        <v>103</v>
      </c>
      <c r="G4903" t="str">
        <f t="shared" si="380"/>
        <v xml:space="preserve">Proportion of individuals who do not belong to a SHG for each reason </v>
      </c>
      <c r="H4903" t="s">
        <v>83</v>
      </c>
      <c r="I4903" t="s">
        <v>740</v>
      </c>
      <c r="J4903" t="s">
        <v>93</v>
      </c>
      <c r="K4903" t="s">
        <v>127</v>
      </c>
      <c r="L4903" t="str">
        <f t="shared" si="381"/>
        <v>4.1 Individuals who use mobile money</v>
      </c>
      <c r="M4903" t="str">
        <f t="shared" si="378"/>
        <v>Proportion of individuals who do not belong to a SHG for each reason (Among individuals who do not belong to a SHG)</v>
      </c>
      <c r="N4903" t="s">
        <v>212</v>
      </c>
      <c r="O4903" s="19">
        <v>1.2111761582847233E-2</v>
      </c>
      <c r="P4903">
        <v>3.2673118404864406E-3</v>
      </c>
      <c r="Q4903" s="19">
        <v>5.7047893088357435E-3</v>
      </c>
      <c r="R4903" s="19">
        <v>1.8518733856858722E-2</v>
      </c>
      <c r="S4903">
        <v>1087</v>
      </c>
      <c r="T4903" t="str">
        <f t="shared" si="377"/>
        <v>1</v>
      </c>
    </row>
    <row r="4904" spans="1:20" x14ac:dyDescent="0.25">
      <c r="A4904" s="6" t="s">
        <v>629</v>
      </c>
      <c r="B4904" s="6" t="str">
        <f t="shared" si="376"/>
        <v>Uganda</v>
      </c>
      <c r="C4904" t="s">
        <v>68</v>
      </c>
      <c r="D4904" t="str">
        <f t="shared" si="379"/>
        <v>FII</v>
      </c>
      <c r="E4904" t="s">
        <v>143</v>
      </c>
      <c r="F4904" t="s">
        <v>103</v>
      </c>
      <c r="G4904" t="str">
        <f t="shared" si="380"/>
        <v xml:space="preserve">Proportion of individuals who do not belong to a SHG for each reason </v>
      </c>
      <c r="H4904" t="s">
        <v>83</v>
      </c>
      <c r="I4904" t="s">
        <v>740</v>
      </c>
      <c r="J4904" t="s">
        <v>93</v>
      </c>
      <c r="K4904" t="s">
        <v>124</v>
      </c>
      <c r="L4904" t="str">
        <f t="shared" si="381"/>
        <v>3.2 Individuals who do not have access to a mobile phone</v>
      </c>
      <c r="M4904" t="str">
        <f t="shared" si="378"/>
        <v>Proportion of individuals who do not belong to a SHG for each reason (Among individuals who do not belong to a SHG)</v>
      </c>
      <c r="N4904" t="s">
        <v>212</v>
      </c>
      <c r="O4904" s="19">
        <v>0</v>
      </c>
      <c r="P4904"/>
      <c r="S4904">
        <v>506</v>
      </c>
      <c r="T4904" t="str">
        <f t="shared" si="377"/>
        <v>1</v>
      </c>
    </row>
    <row r="4905" spans="1:20" x14ac:dyDescent="0.25">
      <c r="A4905" s="6" t="s">
        <v>629</v>
      </c>
      <c r="B4905" s="6" t="str">
        <f t="shared" si="376"/>
        <v>Uganda</v>
      </c>
      <c r="C4905" t="s">
        <v>68</v>
      </c>
      <c r="D4905" t="str">
        <f t="shared" si="379"/>
        <v>FII</v>
      </c>
      <c r="E4905" t="s">
        <v>143</v>
      </c>
      <c r="F4905" t="s">
        <v>103</v>
      </c>
      <c r="G4905" t="str">
        <f t="shared" si="380"/>
        <v xml:space="preserve">Proportion of individuals who do not belong to a SHG for each reason </v>
      </c>
      <c r="H4905" t="s">
        <v>83</v>
      </c>
      <c r="I4905" t="s">
        <v>740</v>
      </c>
      <c r="J4905" t="s">
        <v>93</v>
      </c>
      <c r="K4905" t="s">
        <v>123</v>
      </c>
      <c r="L4905" t="str">
        <f t="shared" si="381"/>
        <v>3.1 Individuals who have access to a mobile phone</v>
      </c>
      <c r="M4905" t="str">
        <f t="shared" si="378"/>
        <v>Proportion of individuals who do not belong to a SHG for each reason (Among individuals who do not belong to a SHG)</v>
      </c>
      <c r="N4905" t="s">
        <v>212</v>
      </c>
      <c r="O4905" s="19">
        <v>1.1234787309541808E-2</v>
      </c>
      <c r="P4905">
        <v>2.6047982407392022E-3</v>
      </c>
      <c r="Q4905" s="19">
        <v>6.1266585942704134E-3</v>
      </c>
      <c r="R4905" s="19">
        <v>1.6342916024813203E-2</v>
      </c>
      <c r="S4905">
        <v>1544</v>
      </c>
      <c r="T4905" t="str">
        <f t="shared" si="377"/>
        <v>1</v>
      </c>
    </row>
    <row r="4906" spans="1:20" x14ac:dyDescent="0.25">
      <c r="A4906" s="6" t="s">
        <v>629</v>
      </c>
      <c r="B4906" s="6" t="str">
        <f t="shared" si="376"/>
        <v>Uganda</v>
      </c>
      <c r="C4906" t="s">
        <v>68</v>
      </c>
      <c r="D4906" t="str">
        <f t="shared" si="379"/>
        <v>FII</v>
      </c>
      <c r="E4906" t="s">
        <v>143</v>
      </c>
      <c r="F4906" t="s">
        <v>103</v>
      </c>
      <c r="G4906" t="str">
        <f t="shared" si="380"/>
        <v xml:space="preserve">Proportion of individuals who do not belong to a SHG for each reason </v>
      </c>
      <c r="H4906" t="s">
        <v>83</v>
      </c>
      <c r="I4906" t="s">
        <v>740</v>
      </c>
      <c r="J4906" t="s">
        <v>93</v>
      </c>
      <c r="K4906" t="s">
        <v>132</v>
      </c>
      <c r="L4906" t="str">
        <f t="shared" si="381"/>
        <v>5.2 Individuals without a formal ID</v>
      </c>
      <c r="M4906" t="str">
        <f t="shared" si="378"/>
        <v>Proportion of individuals who do not belong to a SHG for each reason (Among individuals who do not belong to a SHG)</v>
      </c>
      <c r="N4906" t="s">
        <v>212</v>
      </c>
      <c r="O4906" s="19">
        <v>2.6458211845768681E-3</v>
      </c>
      <c r="P4906">
        <v>2.6454459227573399E-3</v>
      </c>
      <c r="Q4906" s="19">
        <v>-2.5412814449100379E-3</v>
      </c>
      <c r="R4906" s="19">
        <v>7.8329238140637733E-3</v>
      </c>
      <c r="S4906">
        <v>241</v>
      </c>
      <c r="T4906" t="str">
        <f t="shared" si="377"/>
        <v>1</v>
      </c>
    </row>
    <row r="4907" spans="1:20" x14ac:dyDescent="0.25">
      <c r="A4907" s="6" t="s">
        <v>629</v>
      </c>
      <c r="B4907" s="6" t="str">
        <f t="shared" si="376"/>
        <v>Uganda</v>
      </c>
      <c r="C4907" t="s">
        <v>68</v>
      </c>
      <c r="D4907" t="str">
        <f t="shared" si="379"/>
        <v>FII</v>
      </c>
      <c r="E4907" t="s">
        <v>143</v>
      </c>
      <c r="F4907" t="s">
        <v>103</v>
      </c>
      <c r="G4907" t="str">
        <f t="shared" si="380"/>
        <v xml:space="preserve">Proportion of individuals who do not belong to a SHG for each reason </v>
      </c>
      <c r="H4907" t="s">
        <v>83</v>
      </c>
      <c r="I4907" t="s">
        <v>740</v>
      </c>
      <c r="J4907" t="s">
        <v>93</v>
      </c>
      <c r="K4907" t="s">
        <v>131</v>
      </c>
      <c r="L4907" t="str">
        <f t="shared" si="381"/>
        <v>5.1 Individuals with a formal ID</v>
      </c>
      <c r="M4907" t="str">
        <f t="shared" si="378"/>
        <v>Proportion of individuals who do not belong to a SHG for each reason (Among individuals who do not belong to a SHG)</v>
      </c>
      <c r="N4907" t="s">
        <v>212</v>
      </c>
      <c r="O4907" s="19">
        <v>9.3081911958190541E-3</v>
      </c>
      <c r="P4907">
        <v>2.2166377103941481E-3</v>
      </c>
      <c r="Q4907" s="19">
        <v>4.9611460794736634E-3</v>
      </c>
      <c r="R4907" s="19">
        <v>1.3655236312164445E-2</v>
      </c>
      <c r="S4907">
        <v>1809</v>
      </c>
      <c r="T4907" t="str">
        <f t="shared" si="377"/>
        <v>1</v>
      </c>
    </row>
    <row r="4908" spans="1:20" x14ac:dyDescent="0.25">
      <c r="A4908" s="6" t="s">
        <v>629</v>
      </c>
      <c r="B4908" s="6" t="str">
        <f t="shared" si="376"/>
        <v>Uganda</v>
      </c>
      <c r="C4908" t="s">
        <v>68</v>
      </c>
      <c r="D4908" t="str">
        <f t="shared" si="379"/>
        <v>FII</v>
      </c>
      <c r="E4908" t="s">
        <v>143</v>
      </c>
      <c r="F4908" t="s">
        <v>103</v>
      </c>
      <c r="G4908" t="str">
        <f t="shared" si="380"/>
        <v xml:space="preserve">Proportion of individuals who do not belong to a SHG for each reason </v>
      </c>
      <c r="H4908" t="s">
        <v>83</v>
      </c>
      <c r="I4908" t="s">
        <v>740</v>
      </c>
      <c r="J4908" t="s">
        <v>93</v>
      </c>
      <c r="K4908" t="s">
        <v>121</v>
      </c>
      <c r="L4908" t="str">
        <f t="shared" si="381"/>
        <v>2.2 Individuals who do not have a bank account</v>
      </c>
      <c r="M4908" t="str">
        <f t="shared" si="378"/>
        <v>Proportion of individuals who do not belong to a SHG for each reason (Among individuals who do not belong to a SHG)</v>
      </c>
      <c r="N4908" t="s">
        <v>212</v>
      </c>
      <c r="O4908" s="19">
        <v>8.4490338631991388E-3</v>
      </c>
      <c r="P4908">
        <v>2.0736143464785192E-3</v>
      </c>
      <c r="Q4908" s="19">
        <v>4.3825383625377828E-3</v>
      </c>
      <c r="R4908" s="19">
        <v>1.2515529363860495E-2</v>
      </c>
      <c r="S4908">
        <v>1859</v>
      </c>
      <c r="T4908" t="str">
        <f t="shared" si="377"/>
        <v>1</v>
      </c>
    </row>
    <row r="4909" spans="1:20" x14ac:dyDescent="0.25">
      <c r="A4909" s="6" t="s">
        <v>629</v>
      </c>
      <c r="B4909" s="6" t="str">
        <f t="shared" si="376"/>
        <v>Uganda</v>
      </c>
      <c r="C4909" t="s">
        <v>68</v>
      </c>
      <c r="D4909" t="str">
        <f t="shared" si="379"/>
        <v>FII</v>
      </c>
      <c r="E4909" t="s">
        <v>143</v>
      </c>
      <c r="F4909" t="s">
        <v>103</v>
      </c>
      <c r="G4909" t="str">
        <f t="shared" si="380"/>
        <v xml:space="preserve">Proportion of individuals who do not belong to a SHG for each reason </v>
      </c>
      <c r="H4909" t="s">
        <v>83</v>
      </c>
      <c r="I4909" t="s">
        <v>740</v>
      </c>
      <c r="J4909" t="s">
        <v>93</v>
      </c>
      <c r="K4909" t="s">
        <v>120</v>
      </c>
      <c r="L4909" t="str">
        <f t="shared" si="381"/>
        <v>2.1 Individuals who have a bank account</v>
      </c>
      <c r="M4909" t="str">
        <f t="shared" si="378"/>
        <v>Proportion of individuals who do not belong to a SHG for each reason (Among individuals who do not belong to a SHG)</v>
      </c>
      <c r="N4909" t="s">
        <v>212</v>
      </c>
      <c r="O4909" s="19">
        <v>8.3294594011773075E-3</v>
      </c>
      <c r="P4909">
        <v>5.877812166577125E-3</v>
      </c>
      <c r="Q4909" s="19">
        <v>-3.195659232342685E-3</v>
      </c>
      <c r="R4909" s="19">
        <v>1.9854578034697298E-2</v>
      </c>
      <c r="S4909">
        <v>191</v>
      </c>
      <c r="T4909" t="str">
        <f t="shared" si="377"/>
        <v>1</v>
      </c>
    </row>
    <row r="4910" spans="1:20" x14ac:dyDescent="0.25">
      <c r="A4910" s="6" t="s">
        <v>629</v>
      </c>
      <c r="B4910" s="6" t="str">
        <f t="shared" si="376"/>
        <v>Uganda</v>
      </c>
      <c r="C4910" t="s">
        <v>68</v>
      </c>
      <c r="D4910" t="str">
        <f t="shared" si="379"/>
        <v>FII</v>
      </c>
      <c r="E4910" t="s">
        <v>143</v>
      </c>
      <c r="F4910" t="s">
        <v>103</v>
      </c>
      <c r="G4910" t="str">
        <f t="shared" si="380"/>
        <v xml:space="preserve">Proportion of individuals who do not belong to a SHG for each reason </v>
      </c>
      <c r="H4910" t="s">
        <v>84</v>
      </c>
      <c r="I4910" t="s">
        <v>740</v>
      </c>
      <c r="J4910" t="s">
        <v>93</v>
      </c>
      <c r="K4910" t="s">
        <v>114</v>
      </c>
      <c r="L4910" t="str">
        <f t="shared" si="381"/>
        <v>1.1 All individuals</v>
      </c>
      <c r="M4910" t="str">
        <f t="shared" si="378"/>
        <v>Proportion of individuals who do not belong to a SHG for each reason (Among individuals who do not belong to a SHG)</v>
      </c>
      <c r="N4910" t="s">
        <v>207</v>
      </c>
      <c r="O4910" s="19">
        <v>6.7327952774641736E-2</v>
      </c>
      <c r="P4910">
        <v>5.88086133721179E-3</v>
      </c>
      <c r="Q4910" s="19">
        <v>5.579486371403642E-2</v>
      </c>
      <c r="R4910" s="19">
        <v>7.8861041835247045E-2</v>
      </c>
      <c r="S4910">
        <v>2050</v>
      </c>
      <c r="T4910" t="str">
        <f t="shared" si="377"/>
        <v>1</v>
      </c>
    </row>
    <row r="4911" spans="1:20" x14ac:dyDescent="0.25">
      <c r="A4911" s="6" t="s">
        <v>629</v>
      </c>
      <c r="B4911" s="6" t="str">
        <f t="shared" si="376"/>
        <v>Uganda</v>
      </c>
      <c r="C4911" t="s">
        <v>68</v>
      </c>
      <c r="D4911" t="str">
        <f t="shared" si="379"/>
        <v>FII</v>
      </c>
      <c r="E4911" t="s">
        <v>143</v>
      </c>
      <c r="F4911" t="s">
        <v>103</v>
      </c>
      <c r="G4911" t="str">
        <f t="shared" si="380"/>
        <v xml:space="preserve">Proportion of individuals who do not belong to a SHG for each reason </v>
      </c>
      <c r="H4911" t="s">
        <v>84</v>
      </c>
      <c r="I4911" t="s">
        <v>740</v>
      </c>
      <c r="J4911" t="s">
        <v>93</v>
      </c>
      <c r="K4911" t="s">
        <v>135</v>
      </c>
      <c r="L4911" t="str">
        <f t="shared" si="381"/>
        <v>6.2 Urban individuals</v>
      </c>
      <c r="M4911" t="str">
        <f t="shared" si="378"/>
        <v>Proportion of individuals who do not belong to a SHG for each reason (Among individuals who do not belong to a SHG)</v>
      </c>
      <c r="N4911" t="s">
        <v>207</v>
      </c>
      <c r="O4911" s="19">
        <v>6.4042806181747305E-2</v>
      </c>
      <c r="P4911">
        <v>1.0413171599548517E-2</v>
      </c>
      <c r="Q4911" s="19">
        <v>4.3624582609094631E-2</v>
      </c>
      <c r="R4911" s="19">
        <v>8.446102975439998E-2</v>
      </c>
      <c r="S4911">
        <v>625</v>
      </c>
      <c r="T4911" t="str">
        <f t="shared" si="377"/>
        <v>1</v>
      </c>
    </row>
    <row r="4912" spans="1:20" x14ac:dyDescent="0.25">
      <c r="A4912" s="6" t="s">
        <v>629</v>
      </c>
      <c r="B4912" s="6" t="str">
        <f t="shared" si="376"/>
        <v>Uganda</v>
      </c>
      <c r="C4912" t="s">
        <v>68</v>
      </c>
      <c r="D4912" t="str">
        <f t="shared" si="379"/>
        <v>FII</v>
      </c>
      <c r="E4912" t="s">
        <v>143</v>
      </c>
      <c r="F4912" t="s">
        <v>103</v>
      </c>
      <c r="G4912" t="str">
        <f t="shared" si="380"/>
        <v xml:space="preserve">Proportion of individuals who do not belong to a SHG for each reason </v>
      </c>
      <c r="H4912" t="s">
        <v>84</v>
      </c>
      <c r="I4912" t="s">
        <v>740</v>
      </c>
      <c r="J4912" t="s">
        <v>93</v>
      </c>
      <c r="K4912" t="s">
        <v>134</v>
      </c>
      <c r="L4912" t="str">
        <f t="shared" si="381"/>
        <v>6.1 Rural individuals</v>
      </c>
      <c r="M4912" t="str">
        <f t="shared" si="378"/>
        <v>Proportion of individuals who do not belong to a SHG for each reason (Among individuals who do not belong to a SHG)</v>
      </c>
      <c r="N4912" t="s">
        <v>207</v>
      </c>
      <c r="O4912" s="19">
        <v>6.856913247098663E-2</v>
      </c>
      <c r="P4912">
        <v>7.0827531131612519E-3</v>
      </c>
      <c r="Q4912" s="19">
        <v>5.4679666317416713E-2</v>
      </c>
      <c r="R4912" s="19">
        <v>8.2458598624556553E-2</v>
      </c>
      <c r="S4912">
        <v>1425</v>
      </c>
      <c r="T4912" t="str">
        <f t="shared" si="377"/>
        <v>1</v>
      </c>
    </row>
    <row r="4913" spans="1:20" x14ac:dyDescent="0.25">
      <c r="A4913" s="6" t="s">
        <v>629</v>
      </c>
      <c r="B4913" s="6" t="str">
        <f t="shared" si="376"/>
        <v>Uganda</v>
      </c>
      <c r="C4913" t="s">
        <v>68</v>
      </c>
      <c r="D4913" t="str">
        <f t="shared" si="379"/>
        <v>FII</v>
      </c>
      <c r="E4913" t="s">
        <v>143</v>
      </c>
      <c r="F4913" t="s">
        <v>103</v>
      </c>
      <c r="G4913" t="str">
        <f t="shared" si="380"/>
        <v xml:space="preserve">Proportion of individuals who do not belong to a SHG for each reason </v>
      </c>
      <c r="H4913" t="s">
        <v>84</v>
      </c>
      <c r="I4913" t="s">
        <v>740</v>
      </c>
      <c r="J4913" t="s">
        <v>93</v>
      </c>
      <c r="K4913" t="s">
        <v>116</v>
      </c>
      <c r="L4913" t="str">
        <f t="shared" si="381"/>
        <v>1.3 Males</v>
      </c>
      <c r="M4913" t="str">
        <f t="shared" si="378"/>
        <v>Proportion of individuals who do not belong to a SHG for each reason (Among individuals who do not belong to a SHG)</v>
      </c>
      <c r="N4913" t="s">
        <v>207</v>
      </c>
      <c r="O4913" s="19">
        <v>6.3680573814146699E-2</v>
      </c>
      <c r="P4913">
        <v>9.298253529136831E-3</v>
      </c>
      <c r="Q4913" s="19">
        <v>4.5448179699023594E-2</v>
      </c>
      <c r="R4913" s="19">
        <v>8.1912967929269803E-2</v>
      </c>
      <c r="S4913">
        <v>766</v>
      </c>
      <c r="T4913" t="str">
        <f t="shared" si="377"/>
        <v>1</v>
      </c>
    </row>
    <row r="4914" spans="1:20" x14ac:dyDescent="0.25">
      <c r="A4914" s="6" t="s">
        <v>629</v>
      </c>
      <c r="B4914" s="6" t="str">
        <f t="shared" si="376"/>
        <v>Uganda</v>
      </c>
      <c r="C4914" t="s">
        <v>68</v>
      </c>
      <c r="D4914" t="str">
        <f t="shared" si="379"/>
        <v>FII</v>
      </c>
      <c r="E4914" t="s">
        <v>143</v>
      </c>
      <c r="F4914" t="s">
        <v>103</v>
      </c>
      <c r="G4914" t="str">
        <f t="shared" si="380"/>
        <v xml:space="preserve">Proportion of individuals who do not belong to a SHG for each reason </v>
      </c>
      <c r="H4914" t="s">
        <v>84</v>
      </c>
      <c r="I4914" t="s">
        <v>740</v>
      </c>
      <c r="J4914" t="s">
        <v>93</v>
      </c>
      <c r="K4914" t="s">
        <v>115</v>
      </c>
      <c r="L4914" t="str">
        <f t="shared" si="381"/>
        <v>1.2 Females</v>
      </c>
      <c r="M4914" t="str">
        <f t="shared" si="378"/>
        <v>Proportion of individuals who do not belong to a SHG for each reason (Among individuals who do not belong to a SHG)</v>
      </c>
      <c r="N4914" t="s">
        <v>207</v>
      </c>
      <c r="O4914" s="19">
        <v>7.0858880776885916E-2</v>
      </c>
      <c r="P4914">
        <v>7.275170517658293E-3</v>
      </c>
      <c r="Q4914" s="19">
        <v>5.6592432479802446E-2</v>
      </c>
      <c r="R4914" s="19">
        <v>8.5125329073969386E-2</v>
      </c>
      <c r="S4914">
        <v>1284</v>
      </c>
      <c r="T4914" t="str">
        <f t="shared" si="377"/>
        <v>1</v>
      </c>
    </row>
    <row r="4915" spans="1:20" x14ac:dyDescent="0.25">
      <c r="A4915" s="6" t="s">
        <v>629</v>
      </c>
      <c r="B4915" s="6" t="str">
        <f t="shared" si="376"/>
        <v>Uganda</v>
      </c>
      <c r="C4915" t="s">
        <v>68</v>
      </c>
      <c r="D4915" t="str">
        <f t="shared" si="379"/>
        <v>FII</v>
      </c>
      <c r="E4915" t="s">
        <v>143</v>
      </c>
      <c r="F4915" t="s">
        <v>103</v>
      </c>
      <c r="G4915" t="str">
        <f t="shared" si="380"/>
        <v xml:space="preserve">Proportion of individuals who do not belong to a SHG for each reason </v>
      </c>
      <c r="H4915" t="s">
        <v>84</v>
      </c>
      <c r="I4915" t="s">
        <v>740</v>
      </c>
      <c r="J4915" t="s">
        <v>93</v>
      </c>
      <c r="K4915" t="s">
        <v>419</v>
      </c>
      <c r="L4915" t="str">
        <f t="shared" si="381"/>
        <v>7.1 Individuals in the two lowest PPI quintiles</v>
      </c>
      <c r="M4915" t="str">
        <f t="shared" si="378"/>
        <v>Proportion of individuals who do not belong to a SHG for each reason (Among individuals who do not belong to a SHG)</v>
      </c>
      <c r="N4915" t="s">
        <v>207</v>
      </c>
      <c r="O4915" s="19">
        <v>7.6495623016111486E-2</v>
      </c>
      <c r="P4915">
        <v>9.9791547221057212E-3</v>
      </c>
      <c r="Q4915" s="19">
        <v>5.6927708816276255E-2</v>
      </c>
      <c r="R4915" s="19">
        <v>9.6063537215946709E-2</v>
      </c>
      <c r="S4915">
        <v>803</v>
      </c>
      <c r="T4915" t="str">
        <f t="shared" si="377"/>
        <v>1</v>
      </c>
    </row>
    <row r="4916" spans="1:20" x14ac:dyDescent="0.25">
      <c r="A4916" s="6" t="s">
        <v>629</v>
      </c>
      <c r="B4916" s="6" t="str">
        <f t="shared" si="376"/>
        <v>Uganda</v>
      </c>
      <c r="C4916" t="s">
        <v>68</v>
      </c>
      <c r="D4916" t="str">
        <f t="shared" si="379"/>
        <v>FII</v>
      </c>
      <c r="E4916" t="s">
        <v>143</v>
      </c>
      <c r="F4916" t="s">
        <v>103</v>
      </c>
      <c r="G4916" t="str">
        <f t="shared" si="380"/>
        <v xml:space="preserve">Proportion of individuals who do not belong to a SHG for each reason </v>
      </c>
      <c r="H4916" t="s">
        <v>84</v>
      </c>
      <c r="I4916" t="s">
        <v>740</v>
      </c>
      <c r="J4916" t="s">
        <v>93</v>
      </c>
      <c r="K4916" t="s">
        <v>420</v>
      </c>
      <c r="L4916" t="str">
        <f t="shared" si="381"/>
        <v>7.2 Individuals in the middle PPI quintile</v>
      </c>
      <c r="M4916" t="str">
        <f t="shared" si="378"/>
        <v>Proportion of individuals who do not belong to a SHG for each reason (Among individuals who do not belong to a SHG)</v>
      </c>
      <c r="N4916" t="s">
        <v>207</v>
      </c>
      <c r="O4916" s="19">
        <v>6.3257948703071942E-2</v>
      </c>
      <c r="P4916">
        <v>9.2476847033219518E-3</v>
      </c>
      <c r="Q4916" s="19">
        <v>4.5124348847293695E-2</v>
      </c>
      <c r="R4916" s="19">
        <v>8.1391548558850196E-2</v>
      </c>
      <c r="S4916">
        <v>737</v>
      </c>
      <c r="T4916" t="str">
        <f t="shared" si="377"/>
        <v>1</v>
      </c>
    </row>
    <row r="4917" spans="1:20" x14ac:dyDescent="0.25">
      <c r="A4917" s="6" t="s">
        <v>629</v>
      </c>
      <c r="B4917" s="6" t="str">
        <f t="shared" si="376"/>
        <v>Uganda</v>
      </c>
      <c r="C4917" t="s">
        <v>68</v>
      </c>
      <c r="D4917" t="str">
        <f t="shared" si="379"/>
        <v>FII</v>
      </c>
      <c r="E4917" t="s">
        <v>143</v>
      </c>
      <c r="F4917" t="s">
        <v>103</v>
      </c>
      <c r="G4917" t="str">
        <f t="shared" si="380"/>
        <v xml:space="preserve">Proportion of individuals who do not belong to a SHG for each reason </v>
      </c>
      <c r="H4917" t="s">
        <v>84</v>
      </c>
      <c r="I4917" t="s">
        <v>740</v>
      </c>
      <c r="J4917" t="s">
        <v>93</v>
      </c>
      <c r="K4917" t="s">
        <v>421</v>
      </c>
      <c r="L4917" t="str">
        <f t="shared" si="381"/>
        <v>7.3 Individuals in the two highest PPI quintiles</v>
      </c>
      <c r="M4917" t="str">
        <f t="shared" si="378"/>
        <v>Proportion of individuals who do not belong to a SHG for each reason (Among individuals who do not belong to a SHG)</v>
      </c>
      <c r="N4917" t="s">
        <v>207</v>
      </c>
      <c r="O4917" s="19">
        <v>5.8553176301118483E-2</v>
      </c>
      <c r="P4917">
        <v>1.1458023665504791E-2</v>
      </c>
      <c r="Q4917" s="19">
        <v>3.6086361239830646E-2</v>
      </c>
      <c r="R4917" s="19">
        <v>8.1019991362406313E-2</v>
      </c>
      <c r="S4917">
        <v>510</v>
      </c>
      <c r="T4917" t="str">
        <f t="shared" si="377"/>
        <v>1</v>
      </c>
    </row>
    <row r="4918" spans="1:20" x14ac:dyDescent="0.25">
      <c r="A4918" s="6" t="s">
        <v>629</v>
      </c>
      <c r="B4918" s="6" t="str">
        <f t="shared" si="376"/>
        <v>Uganda</v>
      </c>
      <c r="C4918" t="s">
        <v>68</v>
      </c>
      <c r="D4918" t="str">
        <f t="shared" si="379"/>
        <v>FII</v>
      </c>
      <c r="E4918" t="s">
        <v>143</v>
      </c>
      <c r="F4918" t="s">
        <v>103</v>
      </c>
      <c r="G4918" t="str">
        <f t="shared" si="380"/>
        <v xml:space="preserve">Proportion of individuals who do not belong to a SHG for each reason </v>
      </c>
      <c r="H4918" t="s">
        <v>84</v>
      </c>
      <c r="I4918" t="s">
        <v>740</v>
      </c>
      <c r="J4918" t="s">
        <v>93</v>
      </c>
      <c r="K4918" t="s">
        <v>128</v>
      </c>
      <c r="L4918" t="str">
        <f t="shared" si="381"/>
        <v>4.2 Individuals who do not use mobile money</v>
      </c>
      <c r="M4918" t="str">
        <f t="shared" si="378"/>
        <v>Proportion of individuals who do not belong to a SHG for each reason (Among individuals who do not belong to a SHG)</v>
      </c>
      <c r="N4918" t="s">
        <v>207</v>
      </c>
      <c r="O4918" s="19">
        <v>8.8921367939913509E-2</v>
      </c>
      <c r="P4918">
        <v>9.9063169166020877E-3</v>
      </c>
      <c r="Q4918" s="19">
        <v>6.9496276360894102E-2</v>
      </c>
      <c r="R4918" s="19">
        <v>0.10834645951893292</v>
      </c>
      <c r="S4918">
        <v>963</v>
      </c>
      <c r="T4918" t="str">
        <f t="shared" si="377"/>
        <v>1</v>
      </c>
    </row>
    <row r="4919" spans="1:20" x14ac:dyDescent="0.25">
      <c r="A4919" s="6" t="s">
        <v>629</v>
      </c>
      <c r="B4919" s="6" t="str">
        <f t="shared" si="376"/>
        <v>Uganda</v>
      </c>
      <c r="C4919" t="s">
        <v>68</v>
      </c>
      <c r="D4919" t="str">
        <f t="shared" si="379"/>
        <v>FII</v>
      </c>
      <c r="E4919" t="s">
        <v>143</v>
      </c>
      <c r="F4919" t="s">
        <v>103</v>
      </c>
      <c r="G4919" t="str">
        <f t="shared" si="380"/>
        <v xml:space="preserve">Proportion of individuals who do not belong to a SHG for each reason </v>
      </c>
      <c r="H4919" t="s">
        <v>84</v>
      </c>
      <c r="I4919" t="s">
        <v>740</v>
      </c>
      <c r="J4919" t="s">
        <v>93</v>
      </c>
      <c r="K4919" t="s">
        <v>127</v>
      </c>
      <c r="L4919" t="str">
        <f t="shared" si="381"/>
        <v>4.1 Individuals who use mobile money</v>
      </c>
      <c r="M4919" t="str">
        <f t="shared" si="378"/>
        <v>Proportion of individuals who do not belong to a SHG for each reason (Among individuals who do not belong to a SHG)</v>
      </c>
      <c r="N4919" t="s">
        <v>207</v>
      </c>
      <c r="O4919" s="19">
        <v>4.8256777001972867E-2</v>
      </c>
      <c r="P4919">
        <v>6.708637363228272E-3</v>
      </c>
      <c r="Q4919" s="19">
        <v>3.5101603672633763E-2</v>
      </c>
      <c r="R4919" s="19">
        <v>6.1411950331311971E-2</v>
      </c>
      <c r="S4919">
        <v>1087</v>
      </c>
      <c r="T4919" t="str">
        <f t="shared" si="377"/>
        <v>1</v>
      </c>
    </row>
    <row r="4920" spans="1:20" x14ac:dyDescent="0.25">
      <c r="A4920" s="6" t="s">
        <v>629</v>
      </c>
      <c r="B4920" s="6" t="str">
        <f t="shared" si="376"/>
        <v>Uganda</v>
      </c>
      <c r="C4920" t="s">
        <v>68</v>
      </c>
      <c r="D4920" t="str">
        <f t="shared" si="379"/>
        <v>FII</v>
      </c>
      <c r="E4920" t="s">
        <v>143</v>
      </c>
      <c r="F4920" t="s">
        <v>103</v>
      </c>
      <c r="G4920" t="str">
        <f t="shared" si="380"/>
        <v xml:space="preserve">Proportion of individuals who do not belong to a SHG for each reason </v>
      </c>
      <c r="H4920" t="s">
        <v>84</v>
      </c>
      <c r="I4920" t="s">
        <v>740</v>
      </c>
      <c r="J4920" t="s">
        <v>93</v>
      </c>
      <c r="K4920" t="s">
        <v>124</v>
      </c>
      <c r="L4920" t="str">
        <f t="shared" si="381"/>
        <v>3.2 Individuals who do not have access to a mobile phone</v>
      </c>
      <c r="M4920" t="str">
        <f t="shared" si="378"/>
        <v>Proportion of individuals who do not belong to a SHG for each reason (Among individuals who do not belong to a SHG)</v>
      </c>
      <c r="N4920" t="s">
        <v>207</v>
      </c>
      <c r="O4920" s="19">
        <v>0.12276735930753874</v>
      </c>
      <c r="P4920">
        <v>1.5616528493994664E-2</v>
      </c>
      <c r="Q4920" s="19">
        <v>9.2146539879534514E-2</v>
      </c>
      <c r="R4920" s="19">
        <v>0.15338817873554295</v>
      </c>
      <c r="S4920">
        <v>506</v>
      </c>
      <c r="T4920" t="str">
        <f t="shared" si="377"/>
        <v>1</v>
      </c>
    </row>
    <row r="4921" spans="1:20" x14ac:dyDescent="0.25">
      <c r="A4921" s="6" t="s">
        <v>629</v>
      </c>
      <c r="B4921" s="6" t="str">
        <f t="shared" si="376"/>
        <v>Uganda</v>
      </c>
      <c r="C4921" t="s">
        <v>68</v>
      </c>
      <c r="D4921" t="str">
        <f t="shared" si="379"/>
        <v>FII</v>
      </c>
      <c r="E4921" t="s">
        <v>143</v>
      </c>
      <c r="F4921" t="s">
        <v>103</v>
      </c>
      <c r="G4921" t="str">
        <f t="shared" si="380"/>
        <v xml:space="preserve">Proportion of individuals who do not belong to a SHG for each reason </v>
      </c>
      <c r="H4921" t="s">
        <v>84</v>
      </c>
      <c r="I4921" t="s">
        <v>740</v>
      </c>
      <c r="J4921" t="s">
        <v>93</v>
      </c>
      <c r="K4921" t="s">
        <v>123</v>
      </c>
      <c r="L4921" t="str">
        <f t="shared" si="381"/>
        <v>3.1 Individuals who have access to a mobile phone</v>
      </c>
      <c r="M4921" t="str">
        <f t="shared" si="378"/>
        <v>Proportion of individuals who do not belong to a SHG for each reason (Among individuals who do not belong to a SHG)</v>
      </c>
      <c r="N4921" t="s">
        <v>207</v>
      </c>
      <c r="O4921" s="19">
        <v>4.8951723797590746E-2</v>
      </c>
      <c r="P4921">
        <v>5.7777288639278236E-3</v>
      </c>
      <c r="Q4921" s="19">
        <v>3.7621332730332253E-2</v>
      </c>
      <c r="R4921" s="19">
        <v>6.0282114864849239E-2</v>
      </c>
      <c r="S4921">
        <v>1544</v>
      </c>
      <c r="T4921" t="str">
        <f t="shared" si="377"/>
        <v>1</v>
      </c>
    </row>
    <row r="4922" spans="1:20" x14ac:dyDescent="0.25">
      <c r="A4922" s="6" t="s">
        <v>629</v>
      </c>
      <c r="B4922" s="6" t="str">
        <f t="shared" si="376"/>
        <v>Uganda</v>
      </c>
      <c r="C4922" t="s">
        <v>68</v>
      </c>
      <c r="D4922" t="str">
        <f t="shared" si="379"/>
        <v>FII</v>
      </c>
      <c r="E4922" t="s">
        <v>143</v>
      </c>
      <c r="F4922" t="s">
        <v>103</v>
      </c>
      <c r="G4922" t="str">
        <f t="shared" si="380"/>
        <v xml:space="preserve">Proportion of individuals who do not belong to a SHG for each reason </v>
      </c>
      <c r="H4922" t="s">
        <v>84</v>
      </c>
      <c r="I4922" t="s">
        <v>740</v>
      </c>
      <c r="J4922" t="s">
        <v>93</v>
      </c>
      <c r="K4922" t="s">
        <v>132</v>
      </c>
      <c r="L4922" t="str">
        <f t="shared" si="381"/>
        <v>5.2 Individuals without a formal ID</v>
      </c>
      <c r="M4922" t="str">
        <f t="shared" si="378"/>
        <v>Proportion of individuals who do not belong to a SHG for each reason (Among individuals who do not belong to a SHG)</v>
      </c>
      <c r="N4922" t="s">
        <v>207</v>
      </c>
      <c r="O4922" s="19">
        <v>8.5805260636472161E-2</v>
      </c>
      <c r="P4922">
        <v>1.9894104607767717E-2</v>
      </c>
      <c r="Q4922" s="19">
        <v>4.6797560106845756E-2</v>
      </c>
      <c r="R4922" s="19">
        <v>0.12481296116609857</v>
      </c>
      <c r="S4922">
        <v>241</v>
      </c>
      <c r="T4922" t="str">
        <f t="shared" si="377"/>
        <v>1</v>
      </c>
    </row>
    <row r="4923" spans="1:20" x14ac:dyDescent="0.25">
      <c r="A4923" s="6" t="s">
        <v>629</v>
      </c>
      <c r="B4923" s="6" t="str">
        <f t="shared" si="376"/>
        <v>Uganda</v>
      </c>
      <c r="C4923" t="s">
        <v>68</v>
      </c>
      <c r="D4923" t="str">
        <f t="shared" si="379"/>
        <v>FII</v>
      </c>
      <c r="E4923" t="s">
        <v>143</v>
      </c>
      <c r="F4923" t="s">
        <v>103</v>
      </c>
      <c r="G4923" t="str">
        <f t="shared" si="380"/>
        <v xml:space="preserve">Proportion of individuals who do not belong to a SHG for each reason </v>
      </c>
      <c r="H4923" t="s">
        <v>84</v>
      </c>
      <c r="I4923" t="s">
        <v>740</v>
      </c>
      <c r="J4923" t="s">
        <v>93</v>
      </c>
      <c r="K4923" t="s">
        <v>131</v>
      </c>
      <c r="L4923" t="str">
        <f t="shared" si="381"/>
        <v>5.1 Individuals with a formal ID</v>
      </c>
      <c r="M4923" t="str">
        <f t="shared" si="378"/>
        <v>Proportion of individuals who do not belong to a SHG for each reason (Among individuals who do not belong to a SHG)</v>
      </c>
      <c r="N4923" t="s">
        <v>207</v>
      </c>
      <c r="O4923" s="19">
        <v>6.4551686464883351E-2</v>
      </c>
      <c r="P4923">
        <v>6.0621646249173168E-3</v>
      </c>
      <c r="Q4923" s="19">
        <v>5.2663183890169517E-2</v>
      </c>
      <c r="R4923" s="19">
        <v>7.6440189039597178E-2</v>
      </c>
      <c r="S4923">
        <v>1809</v>
      </c>
      <c r="T4923" t="str">
        <f t="shared" si="377"/>
        <v>1</v>
      </c>
    </row>
    <row r="4924" spans="1:20" x14ac:dyDescent="0.25">
      <c r="A4924" s="6" t="s">
        <v>629</v>
      </c>
      <c r="B4924" s="6" t="str">
        <f t="shared" ref="B4924:B4987" si="382">A4924</f>
        <v>Uganda</v>
      </c>
      <c r="C4924" t="s">
        <v>68</v>
      </c>
      <c r="D4924" t="str">
        <f t="shared" si="379"/>
        <v>FII</v>
      </c>
      <c r="E4924" t="s">
        <v>143</v>
      </c>
      <c r="F4924" t="s">
        <v>103</v>
      </c>
      <c r="G4924" t="str">
        <f t="shared" si="380"/>
        <v xml:space="preserve">Proportion of individuals who do not belong to a SHG for each reason </v>
      </c>
      <c r="H4924" t="s">
        <v>84</v>
      </c>
      <c r="I4924" t="s">
        <v>740</v>
      </c>
      <c r="J4924" t="s">
        <v>93</v>
      </c>
      <c r="K4924" t="s">
        <v>121</v>
      </c>
      <c r="L4924" t="str">
        <f t="shared" si="381"/>
        <v>2.2 Individuals who do not have a bank account</v>
      </c>
      <c r="M4924" t="str">
        <f t="shared" si="378"/>
        <v>Proportion of individuals who do not belong to a SHG for each reason (Among individuals who do not belong to a SHG)</v>
      </c>
      <c r="N4924" t="s">
        <v>207</v>
      </c>
      <c r="O4924" s="19">
        <v>6.798331008334875E-2</v>
      </c>
      <c r="P4924">
        <v>6.2169474103940534E-3</v>
      </c>
      <c r="Q4924" s="19">
        <v>5.5791463168733679E-2</v>
      </c>
      <c r="R4924" s="19">
        <v>8.017515699796382E-2</v>
      </c>
      <c r="S4924">
        <v>1859</v>
      </c>
      <c r="T4924" t="str">
        <f t="shared" si="377"/>
        <v>1</v>
      </c>
    </row>
    <row r="4925" spans="1:20" x14ac:dyDescent="0.25">
      <c r="A4925" s="6" t="s">
        <v>629</v>
      </c>
      <c r="B4925" s="6" t="str">
        <f t="shared" si="382"/>
        <v>Uganda</v>
      </c>
      <c r="C4925" t="s">
        <v>68</v>
      </c>
      <c r="D4925" t="str">
        <f t="shared" si="379"/>
        <v>FII</v>
      </c>
      <c r="E4925" t="s">
        <v>143</v>
      </c>
      <c r="F4925" t="s">
        <v>103</v>
      </c>
      <c r="G4925" t="str">
        <f t="shared" si="380"/>
        <v xml:space="preserve">Proportion of individuals who do not belong to a SHG for each reason </v>
      </c>
      <c r="H4925" t="s">
        <v>84</v>
      </c>
      <c r="I4925" t="s">
        <v>740</v>
      </c>
      <c r="J4925" t="s">
        <v>93</v>
      </c>
      <c r="K4925" t="s">
        <v>120</v>
      </c>
      <c r="L4925" t="str">
        <f t="shared" si="381"/>
        <v>2.1 Individuals who have a bank account</v>
      </c>
      <c r="M4925" t="str">
        <f t="shared" si="378"/>
        <v>Proportion of individuals who do not belong to a SHG for each reason (Among individuals who do not belong to a SHG)</v>
      </c>
      <c r="N4925" t="s">
        <v>207</v>
      </c>
      <c r="O4925" s="19">
        <v>6.09364732401277E-2</v>
      </c>
      <c r="P4925">
        <v>1.7937571179710853E-2</v>
      </c>
      <c r="Q4925" s="19">
        <v>2.5764774998575164E-2</v>
      </c>
      <c r="R4925" s="19">
        <v>9.6108171481680243E-2</v>
      </c>
      <c r="S4925">
        <v>191</v>
      </c>
      <c r="T4925" t="str">
        <f t="shared" si="377"/>
        <v>1</v>
      </c>
    </row>
    <row r="4926" spans="1:20" x14ac:dyDescent="0.25">
      <c r="A4926" s="6" t="s">
        <v>629</v>
      </c>
      <c r="B4926" s="6" t="str">
        <f t="shared" si="382"/>
        <v>Uganda</v>
      </c>
      <c r="C4926" t="s">
        <v>68</v>
      </c>
      <c r="D4926" t="str">
        <f t="shared" si="379"/>
        <v>FII</v>
      </c>
      <c r="E4926" t="s">
        <v>143</v>
      </c>
      <c r="F4926" t="s">
        <v>103</v>
      </c>
      <c r="G4926" t="str">
        <f t="shared" si="380"/>
        <v xml:space="preserve">Proportion of individuals who do not belong to a SHG for each reason </v>
      </c>
      <c r="H4926" t="s">
        <v>64</v>
      </c>
      <c r="I4926" t="s">
        <v>740</v>
      </c>
      <c r="J4926" t="s">
        <v>93</v>
      </c>
      <c r="K4926" t="s">
        <v>114</v>
      </c>
      <c r="L4926" t="str">
        <f t="shared" si="381"/>
        <v>1.1 All individuals</v>
      </c>
      <c r="M4926" t="str">
        <f t="shared" si="378"/>
        <v>Proportion of individuals who do not belong to a SHG for each reason (Among individuals who do not belong to a SHG)</v>
      </c>
      <c r="N4926" t="s">
        <v>209</v>
      </c>
      <c r="O4926" s="19">
        <v>0.11480459635247985</v>
      </c>
      <c r="P4926">
        <v>7.5359166106425228E-3</v>
      </c>
      <c r="Q4926" s="19">
        <v>0.10002574127662769</v>
      </c>
      <c r="R4926" s="19">
        <v>0.129583451428332</v>
      </c>
      <c r="S4926">
        <v>2050</v>
      </c>
      <c r="T4926" t="str">
        <f t="shared" si="377"/>
        <v>1</v>
      </c>
    </row>
    <row r="4927" spans="1:20" x14ac:dyDescent="0.25">
      <c r="A4927" s="6" t="s">
        <v>629</v>
      </c>
      <c r="B4927" s="6" t="str">
        <f t="shared" si="382"/>
        <v>Uganda</v>
      </c>
      <c r="C4927" t="s">
        <v>68</v>
      </c>
      <c r="D4927" t="str">
        <f t="shared" si="379"/>
        <v>FII</v>
      </c>
      <c r="E4927" t="s">
        <v>143</v>
      </c>
      <c r="F4927" t="s">
        <v>103</v>
      </c>
      <c r="G4927" t="str">
        <f t="shared" si="380"/>
        <v xml:space="preserve">Proportion of individuals who do not belong to a SHG for each reason </v>
      </c>
      <c r="H4927" t="s">
        <v>64</v>
      </c>
      <c r="I4927" t="s">
        <v>740</v>
      </c>
      <c r="J4927" t="s">
        <v>93</v>
      </c>
      <c r="K4927" t="s">
        <v>135</v>
      </c>
      <c r="L4927" t="str">
        <f t="shared" si="381"/>
        <v>6.2 Urban individuals</v>
      </c>
      <c r="M4927" t="str">
        <f t="shared" si="378"/>
        <v>Proportion of individuals who do not belong to a SHG for each reason (Among individuals who do not belong to a SHG)</v>
      </c>
      <c r="N4927" t="s">
        <v>209</v>
      </c>
      <c r="O4927" s="19">
        <v>0.17749485194204687</v>
      </c>
      <c r="P4927">
        <v>1.6686858992587952E-2</v>
      </c>
      <c r="Q4927" s="19">
        <v>0.14477513591904739</v>
      </c>
      <c r="R4927" s="19">
        <v>0.21021456796504634</v>
      </c>
      <c r="S4927">
        <v>625</v>
      </c>
      <c r="T4927" t="str">
        <f t="shared" si="377"/>
        <v>1</v>
      </c>
    </row>
    <row r="4928" spans="1:20" x14ac:dyDescent="0.25">
      <c r="A4928" s="6" t="s">
        <v>629</v>
      </c>
      <c r="B4928" s="6" t="str">
        <f t="shared" si="382"/>
        <v>Uganda</v>
      </c>
      <c r="C4928" t="s">
        <v>68</v>
      </c>
      <c r="D4928" t="str">
        <f t="shared" si="379"/>
        <v>FII</v>
      </c>
      <c r="E4928" t="s">
        <v>143</v>
      </c>
      <c r="F4928" t="s">
        <v>103</v>
      </c>
      <c r="G4928" t="str">
        <f t="shared" si="380"/>
        <v xml:space="preserve">Proportion of individuals who do not belong to a SHG for each reason </v>
      </c>
      <c r="H4928" t="s">
        <v>64</v>
      </c>
      <c r="I4928" t="s">
        <v>740</v>
      </c>
      <c r="J4928" t="s">
        <v>93</v>
      </c>
      <c r="K4928" t="s">
        <v>134</v>
      </c>
      <c r="L4928" t="str">
        <f t="shared" si="381"/>
        <v>6.1 Rural individuals</v>
      </c>
      <c r="M4928" t="str">
        <f t="shared" si="378"/>
        <v>Proportion of individuals who do not belong to a SHG for each reason (Among individuals who do not belong to a SHG)</v>
      </c>
      <c r="N4928" t="s">
        <v>209</v>
      </c>
      <c r="O4928" s="19">
        <v>9.1119238577340014E-2</v>
      </c>
      <c r="P4928">
        <v>8.1455871283239289E-3</v>
      </c>
      <c r="Q4928" s="19">
        <v>7.5145526814102637E-2</v>
      </c>
      <c r="R4928" s="19">
        <v>0.10709295034057739</v>
      </c>
      <c r="S4928">
        <v>1425</v>
      </c>
      <c r="T4928" t="str">
        <f t="shared" si="377"/>
        <v>1</v>
      </c>
    </row>
    <row r="4929" spans="1:20" x14ac:dyDescent="0.25">
      <c r="A4929" s="6" t="s">
        <v>629</v>
      </c>
      <c r="B4929" s="6" t="str">
        <f t="shared" si="382"/>
        <v>Uganda</v>
      </c>
      <c r="C4929" t="s">
        <v>68</v>
      </c>
      <c r="D4929" t="str">
        <f t="shared" si="379"/>
        <v>FII</v>
      </c>
      <c r="E4929" t="s">
        <v>143</v>
      </c>
      <c r="F4929" t="s">
        <v>103</v>
      </c>
      <c r="G4929" t="str">
        <f t="shared" si="380"/>
        <v xml:space="preserve">Proportion of individuals who do not belong to a SHG for each reason </v>
      </c>
      <c r="H4929" t="s">
        <v>64</v>
      </c>
      <c r="I4929" t="s">
        <v>740</v>
      </c>
      <c r="J4929" t="s">
        <v>93</v>
      </c>
      <c r="K4929" t="s">
        <v>116</v>
      </c>
      <c r="L4929" t="str">
        <f t="shared" si="381"/>
        <v>1.3 Males</v>
      </c>
      <c r="M4929" t="str">
        <f t="shared" si="378"/>
        <v>Proportion of individuals who do not belong to a SHG for each reason (Among individuals who do not belong to a SHG)</v>
      </c>
      <c r="N4929" t="s">
        <v>209</v>
      </c>
      <c r="O4929" s="19">
        <v>0.1353640896583366</v>
      </c>
      <c r="P4929">
        <v>1.2704177424173306E-2</v>
      </c>
      <c r="Q4929" s="19">
        <v>0.11045322129148111</v>
      </c>
      <c r="R4929" s="19">
        <v>0.16027495802519209</v>
      </c>
      <c r="S4929">
        <v>766</v>
      </c>
      <c r="T4929" t="str">
        <f t="shared" si="377"/>
        <v>1</v>
      </c>
    </row>
    <row r="4930" spans="1:20" x14ac:dyDescent="0.25">
      <c r="A4930" s="6" t="s">
        <v>629</v>
      </c>
      <c r="B4930" s="6" t="str">
        <f t="shared" si="382"/>
        <v>Uganda</v>
      </c>
      <c r="C4930" t="s">
        <v>68</v>
      </c>
      <c r="D4930" t="str">
        <f t="shared" si="379"/>
        <v>FII</v>
      </c>
      <c r="E4930" t="s">
        <v>143</v>
      </c>
      <c r="F4930" t="s">
        <v>103</v>
      </c>
      <c r="G4930" t="str">
        <f t="shared" si="380"/>
        <v xml:space="preserve">Proportion of individuals who do not belong to a SHG for each reason </v>
      </c>
      <c r="H4930" t="s">
        <v>64</v>
      </c>
      <c r="I4930" t="s">
        <v>740</v>
      </c>
      <c r="J4930" t="s">
        <v>93</v>
      </c>
      <c r="K4930" t="s">
        <v>115</v>
      </c>
      <c r="L4930" t="str">
        <f t="shared" si="381"/>
        <v>1.2 Females</v>
      </c>
      <c r="M4930" t="str">
        <f t="shared" si="378"/>
        <v>Proportion of individuals who do not belong to a SHG for each reason (Among individuals who do not belong to a SHG)</v>
      </c>
      <c r="N4930" t="s">
        <v>209</v>
      </c>
      <c r="O4930" s="19">
        <v>9.4901512134492355E-2</v>
      </c>
      <c r="P4930">
        <v>8.2297216718641621E-3</v>
      </c>
      <c r="Q4930" s="19">
        <v>7.876321015984275E-2</v>
      </c>
      <c r="R4930" s="19">
        <v>0.11103981410914196</v>
      </c>
      <c r="S4930">
        <v>1284</v>
      </c>
      <c r="T4930" t="str">
        <f t="shared" si="377"/>
        <v>1</v>
      </c>
    </row>
    <row r="4931" spans="1:20" x14ac:dyDescent="0.25">
      <c r="A4931" s="6" t="s">
        <v>629</v>
      </c>
      <c r="B4931" s="6" t="str">
        <f t="shared" si="382"/>
        <v>Uganda</v>
      </c>
      <c r="C4931" t="s">
        <v>68</v>
      </c>
      <c r="D4931" t="str">
        <f t="shared" si="379"/>
        <v>FII</v>
      </c>
      <c r="E4931" t="s">
        <v>143</v>
      </c>
      <c r="F4931" t="s">
        <v>103</v>
      </c>
      <c r="G4931" t="str">
        <f t="shared" si="380"/>
        <v xml:space="preserve">Proportion of individuals who do not belong to a SHG for each reason </v>
      </c>
      <c r="H4931" t="s">
        <v>64</v>
      </c>
      <c r="I4931" t="s">
        <v>740</v>
      </c>
      <c r="J4931" t="s">
        <v>93</v>
      </c>
      <c r="K4931" t="s">
        <v>419</v>
      </c>
      <c r="L4931" t="str">
        <f t="shared" si="381"/>
        <v>7.1 Individuals in the two lowest PPI quintiles</v>
      </c>
      <c r="M4931" t="str">
        <f t="shared" si="378"/>
        <v>Proportion of individuals who do not belong to a SHG for each reason (Among individuals who do not belong to a SHG)</v>
      </c>
      <c r="N4931" t="s">
        <v>209</v>
      </c>
      <c r="O4931" s="19">
        <v>6.1046349067132223E-2</v>
      </c>
      <c r="P4931">
        <v>9.1838867434171408E-3</v>
      </c>
      <c r="Q4931" s="19">
        <v>4.3037859087705396E-2</v>
      </c>
      <c r="R4931" s="19">
        <v>7.905483904655905E-2</v>
      </c>
      <c r="S4931">
        <v>803</v>
      </c>
      <c r="T4931" t="str">
        <f t="shared" si="377"/>
        <v>1</v>
      </c>
    </row>
    <row r="4932" spans="1:20" x14ac:dyDescent="0.25">
      <c r="A4932" s="6" t="s">
        <v>629</v>
      </c>
      <c r="B4932" s="6" t="str">
        <f t="shared" si="382"/>
        <v>Uganda</v>
      </c>
      <c r="C4932" t="s">
        <v>68</v>
      </c>
      <c r="D4932" t="str">
        <f t="shared" si="379"/>
        <v>FII</v>
      </c>
      <c r="E4932" t="s">
        <v>143</v>
      </c>
      <c r="F4932" t="s">
        <v>103</v>
      </c>
      <c r="G4932" t="str">
        <f t="shared" si="380"/>
        <v xml:space="preserve">Proportion of individuals who do not belong to a SHG for each reason </v>
      </c>
      <c r="H4932" t="s">
        <v>64</v>
      </c>
      <c r="I4932" t="s">
        <v>740</v>
      </c>
      <c r="J4932" t="s">
        <v>93</v>
      </c>
      <c r="K4932" t="s">
        <v>420</v>
      </c>
      <c r="L4932" t="str">
        <f t="shared" si="381"/>
        <v>7.2 Individuals in the middle PPI quintile</v>
      </c>
      <c r="M4932" t="str">
        <f t="shared" si="378"/>
        <v>Proportion of individuals who do not belong to a SHG for each reason (Among individuals who do not belong to a SHG)</v>
      </c>
      <c r="N4932" t="s">
        <v>209</v>
      </c>
      <c r="O4932" s="19">
        <v>0.10785777506572228</v>
      </c>
      <c r="P4932">
        <v>1.1975488190218889E-2</v>
      </c>
      <c r="Q4932" s="19">
        <v>8.4375279945509141E-2</v>
      </c>
      <c r="R4932" s="19">
        <v>0.13134027018593541</v>
      </c>
      <c r="S4932">
        <v>737</v>
      </c>
      <c r="T4932" t="str">
        <f t="shared" si="377"/>
        <v>1</v>
      </c>
    </row>
    <row r="4933" spans="1:20" x14ac:dyDescent="0.25">
      <c r="A4933" s="6" t="s">
        <v>629</v>
      </c>
      <c r="B4933" s="6" t="str">
        <f t="shared" si="382"/>
        <v>Uganda</v>
      </c>
      <c r="C4933" t="s">
        <v>68</v>
      </c>
      <c r="D4933" t="str">
        <f t="shared" si="379"/>
        <v>FII</v>
      </c>
      <c r="E4933" t="s">
        <v>143</v>
      </c>
      <c r="F4933" t="s">
        <v>103</v>
      </c>
      <c r="G4933" t="str">
        <f t="shared" si="380"/>
        <v xml:space="preserve">Proportion of individuals who do not belong to a SHG for each reason </v>
      </c>
      <c r="H4933" t="s">
        <v>64</v>
      </c>
      <c r="I4933" t="s">
        <v>740</v>
      </c>
      <c r="J4933" t="s">
        <v>93</v>
      </c>
      <c r="K4933" t="s">
        <v>421</v>
      </c>
      <c r="L4933" t="str">
        <f t="shared" si="381"/>
        <v>7.3 Individuals in the two highest PPI quintiles</v>
      </c>
      <c r="M4933" t="str">
        <f t="shared" si="378"/>
        <v>Proportion of individuals who do not belong to a SHG for each reason (Among individuals who do not belong to a SHG)</v>
      </c>
      <c r="N4933" t="s">
        <v>209</v>
      </c>
      <c r="O4933" s="19">
        <v>0.209763125329466</v>
      </c>
      <c r="P4933">
        <v>1.9404890496469211E-2</v>
      </c>
      <c r="Q4933" s="19">
        <v>0.17171414770505919</v>
      </c>
      <c r="R4933" s="19">
        <v>0.24781210295387282</v>
      </c>
      <c r="S4933">
        <v>510</v>
      </c>
      <c r="T4933" t="str">
        <f t="shared" si="377"/>
        <v>1</v>
      </c>
    </row>
    <row r="4934" spans="1:20" x14ac:dyDescent="0.25">
      <c r="A4934" s="6" t="s">
        <v>629</v>
      </c>
      <c r="B4934" s="6" t="str">
        <f t="shared" si="382"/>
        <v>Uganda</v>
      </c>
      <c r="C4934" t="s">
        <v>68</v>
      </c>
      <c r="D4934" t="str">
        <f t="shared" si="379"/>
        <v>FII</v>
      </c>
      <c r="E4934" t="s">
        <v>143</v>
      </c>
      <c r="F4934" t="s">
        <v>103</v>
      </c>
      <c r="G4934" t="str">
        <f t="shared" si="380"/>
        <v xml:space="preserve">Proportion of individuals who do not belong to a SHG for each reason </v>
      </c>
      <c r="H4934" t="s">
        <v>64</v>
      </c>
      <c r="I4934" t="s">
        <v>740</v>
      </c>
      <c r="J4934" t="s">
        <v>93</v>
      </c>
      <c r="K4934" t="s">
        <v>128</v>
      </c>
      <c r="L4934" t="str">
        <f t="shared" si="381"/>
        <v>4.2 Individuals who do not use mobile money</v>
      </c>
      <c r="M4934" t="str">
        <f t="shared" si="378"/>
        <v>Proportion of individuals who do not belong to a SHG for each reason (Among individuals who do not belong to a SHG)</v>
      </c>
      <c r="N4934" t="s">
        <v>209</v>
      </c>
      <c r="O4934" s="19">
        <v>5.6299337602790579E-2</v>
      </c>
      <c r="P4934">
        <v>8.126515297270499E-3</v>
      </c>
      <c r="Q4934" s="19">
        <v>4.0364222140935595E-2</v>
      </c>
      <c r="R4934" s="19">
        <v>7.2234453064645571E-2</v>
      </c>
      <c r="S4934">
        <v>963</v>
      </c>
      <c r="T4934" t="str">
        <f t="shared" si="377"/>
        <v>1</v>
      </c>
    </row>
    <row r="4935" spans="1:20" x14ac:dyDescent="0.25">
      <c r="A4935" s="6" t="s">
        <v>629</v>
      </c>
      <c r="B4935" s="6" t="str">
        <f t="shared" si="382"/>
        <v>Uganda</v>
      </c>
      <c r="C4935" t="s">
        <v>68</v>
      </c>
      <c r="D4935" t="str">
        <f t="shared" si="379"/>
        <v>FII</v>
      </c>
      <c r="E4935" t="s">
        <v>143</v>
      </c>
      <c r="F4935" t="s">
        <v>103</v>
      </c>
      <c r="G4935" t="str">
        <f t="shared" si="380"/>
        <v xml:space="preserve">Proportion of individuals who do not belong to a SHG for each reason </v>
      </c>
      <c r="H4935" t="s">
        <v>64</v>
      </c>
      <c r="I4935" t="s">
        <v>740</v>
      </c>
      <c r="J4935" t="s">
        <v>93</v>
      </c>
      <c r="K4935" t="s">
        <v>127</v>
      </c>
      <c r="L4935" t="str">
        <f t="shared" si="381"/>
        <v>4.1 Individuals who use mobile money</v>
      </c>
      <c r="M4935" t="str">
        <f t="shared" si="378"/>
        <v>Proportion of individuals who do not belong to a SHG for each reason (Among individuals who do not belong to a SHG)</v>
      </c>
      <c r="N4935" t="s">
        <v>209</v>
      </c>
      <c r="O4935" s="19">
        <v>0.16647609271842262</v>
      </c>
      <c r="P4935">
        <v>1.2011636690809509E-2</v>
      </c>
      <c r="Q4935" s="19">
        <v>0.1429221049141676</v>
      </c>
      <c r="R4935" s="19">
        <v>0.19003008052267764</v>
      </c>
      <c r="S4935">
        <v>1087</v>
      </c>
      <c r="T4935" t="str">
        <f t="shared" si="377"/>
        <v>1</v>
      </c>
    </row>
    <row r="4936" spans="1:20" x14ac:dyDescent="0.25">
      <c r="A4936" s="6" t="s">
        <v>629</v>
      </c>
      <c r="B4936" s="6" t="str">
        <f t="shared" si="382"/>
        <v>Uganda</v>
      </c>
      <c r="C4936" t="s">
        <v>68</v>
      </c>
      <c r="D4936" t="str">
        <f t="shared" si="379"/>
        <v>FII</v>
      </c>
      <c r="E4936" t="s">
        <v>143</v>
      </c>
      <c r="F4936" t="s">
        <v>103</v>
      </c>
      <c r="G4936" t="str">
        <f t="shared" si="380"/>
        <v xml:space="preserve">Proportion of individuals who do not belong to a SHG for each reason </v>
      </c>
      <c r="H4936" t="s">
        <v>64</v>
      </c>
      <c r="I4936" t="s">
        <v>740</v>
      </c>
      <c r="J4936" t="s">
        <v>93</v>
      </c>
      <c r="K4936" t="s">
        <v>124</v>
      </c>
      <c r="L4936" t="str">
        <f t="shared" si="381"/>
        <v>3.2 Individuals who do not have access to a mobile phone</v>
      </c>
      <c r="M4936" t="str">
        <f t="shared" si="378"/>
        <v>Proportion of individuals who do not belong to a SHG for each reason (Among individuals who do not belong to a SHG)</v>
      </c>
      <c r="N4936" t="s">
        <v>209</v>
      </c>
      <c r="O4936" s="19">
        <v>4.4576742864481031E-2</v>
      </c>
      <c r="P4936">
        <v>9.5472127388607636E-3</v>
      </c>
      <c r="Q4936" s="19">
        <v>2.5856610702597694E-2</v>
      </c>
      <c r="R4936" s="19">
        <v>6.3296875026364371E-2</v>
      </c>
      <c r="S4936">
        <v>506</v>
      </c>
      <c r="T4936" t="str">
        <f t="shared" si="377"/>
        <v>1</v>
      </c>
    </row>
    <row r="4937" spans="1:20" x14ac:dyDescent="0.25">
      <c r="A4937" s="6" t="s">
        <v>629</v>
      </c>
      <c r="B4937" s="6" t="str">
        <f t="shared" si="382"/>
        <v>Uganda</v>
      </c>
      <c r="C4937" t="s">
        <v>68</v>
      </c>
      <c r="D4937" t="str">
        <f t="shared" si="379"/>
        <v>FII</v>
      </c>
      <c r="E4937" t="s">
        <v>143</v>
      </c>
      <c r="F4937" t="s">
        <v>103</v>
      </c>
      <c r="G4937" t="str">
        <f t="shared" si="380"/>
        <v xml:space="preserve">Proportion of individuals who do not belong to a SHG for each reason </v>
      </c>
      <c r="H4937" t="s">
        <v>64</v>
      </c>
      <c r="I4937" t="s">
        <v>740</v>
      </c>
      <c r="J4937" t="s">
        <v>93</v>
      </c>
      <c r="K4937" t="s">
        <v>123</v>
      </c>
      <c r="L4937" t="str">
        <f t="shared" si="381"/>
        <v>3.1 Individuals who have access to a mobile phone</v>
      </c>
      <c r="M4937" t="str">
        <f t="shared" si="378"/>
        <v>Proportion of individuals who do not belong to a SHG for each reason (Among individuals who do not belong to a SHG)</v>
      </c>
      <c r="N4937" t="s">
        <v>209</v>
      </c>
      <c r="O4937" s="19">
        <v>0.138082679524174</v>
      </c>
      <c r="P4937">
        <v>9.4265801712371516E-3</v>
      </c>
      <c r="Q4937" s="19">
        <v>0.11959672383424709</v>
      </c>
      <c r="R4937" s="19">
        <v>0.15656863521410089</v>
      </c>
      <c r="S4937">
        <v>1544</v>
      </c>
      <c r="T4937" t="str">
        <f t="shared" si="377"/>
        <v>1</v>
      </c>
    </row>
    <row r="4938" spans="1:20" x14ac:dyDescent="0.25">
      <c r="A4938" s="6" t="s">
        <v>629</v>
      </c>
      <c r="B4938" s="6" t="str">
        <f t="shared" si="382"/>
        <v>Uganda</v>
      </c>
      <c r="C4938" t="s">
        <v>68</v>
      </c>
      <c r="D4938" t="str">
        <f t="shared" si="379"/>
        <v>FII</v>
      </c>
      <c r="E4938" t="s">
        <v>143</v>
      </c>
      <c r="F4938" t="s">
        <v>103</v>
      </c>
      <c r="G4938" t="str">
        <f t="shared" si="380"/>
        <v xml:space="preserve">Proportion of individuals who do not belong to a SHG for each reason </v>
      </c>
      <c r="H4938" t="s">
        <v>64</v>
      </c>
      <c r="I4938" t="s">
        <v>740</v>
      </c>
      <c r="J4938" t="s">
        <v>93</v>
      </c>
      <c r="K4938" t="s">
        <v>132</v>
      </c>
      <c r="L4938" t="str">
        <f t="shared" si="381"/>
        <v>5.2 Individuals without a formal ID</v>
      </c>
      <c r="M4938" t="str">
        <f t="shared" si="378"/>
        <v>Proportion of individuals who do not belong to a SHG for each reason (Among individuals who do not belong to a SHG)</v>
      </c>
      <c r="N4938" t="s">
        <v>209</v>
      </c>
      <c r="O4938" s="19">
        <v>8.4841859462380445E-2</v>
      </c>
      <c r="P4938">
        <v>1.8497317423143055E-2</v>
      </c>
      <c r="Q4938" s="19">
        <v>4.8572932920108301E-2</v>
      </c>
      <c r="R4938" s="19">
        <v>0.12111078600465258</v>
      </c>
      <c r="S4938">
        <v>241</v>
      </c>
      <c r="T4938" t="str">
        <f t="shared" si="377"/>
        <v>1</v>
      </c>
    </row>
    <row r="4939" spans="1:20" x14ac:dyDescent="0.25">
      <c r="A4939" s="6" t="s">
        <v>629</v>
      </c>
      <c r="B4939" s="6" t="str">
        <f t="shared" si="382"/>
        <v>Uganda</v>
      </c>
      <c r="C4939" t="s">
        <v>68</v>
      </c>
      <c r="D4939" t="str">
        <f t="shared" si="379"/>
        <v>FII</v>
      </c>
      <c r="E4939" t="s">
        <v>143</v>
      </c>
      <c r="F4939" t="s">
        <v>103</v>
      </c>
      <c r="G4939" t="str">
        <f t="shared" si="380"/>
        <v xml:space="preserve">Proportion of individuals who do not belong to a SHG for each reason </v>
      </c>
      <c r="H4939" t="s">
        <v>64</v>
      </c>
      <c r="I4939" t="s">
        <v>740</v>
      </c>
      <c r="J4939" t="s">
        <v>93</v>
      </c>
      <c r="K4939" t="s">
        <v>131</v>
      </c>
      <c r="L4939" t="str">
        <f t="shared" si="381"/>
        <v>5.1 Individuals with a formal ID</v>
      </c>
      <c r="M4939" t="str">
        <f t="shared" si="378"/>
        <v>Proportion of individuals who do not belong to a SHG for each reason (Among individuals who do not belong to a SHG)</v>
      </c>
      <c r="N4939" t="s">
        <v>209</v>
      </c>
      <c r="O4939" s="19">
        <v>0.11930657995302171</v>
      </c>
      <c r="P4939">
        <v>8.1997860083544531E-3</v>
      </c>
      <c r="Q4939" s="19">
        <v>0.10322599107034122</v>
      </c>
      <c r="R4939" s="19">
        <v>0.1353871688357022</v>
      </c>
      <c r="S4939">
        <v>1809</v>
      </c>
      <c r="T4939" t="str">
        <f t="shared" si="377"/>
        <v>1</v>
      </c>
    </row>
    <row r="4940" spans="1:20" x14ac:dyDescent="0.25">
      <c r="A4940" s="6" t="s">
        <v>629</v>
      </c>
      <c r="B4940" s="6" t="str">
        <f t="shared" si="382"/>
        <v>Uganda</v>
      </c>
      <c r="C4940" t="s">
        <v>68</v>
      </c>
      <c r="D4940" t="str">
        <f t="shared" si="379"/>
        <v>FII</v>
      </c>
      <c r="E4940" t="s">
        <v>143</v>
      </c>
      <c r="F4940" t="s">
        <v>103</v>
      </c>
      <c r="G4940" t="str">
        <f t="shared" si="380"/>
        <v xml:space="preserve">Proportion of individuals who do not belong to a SHG for each reason </v>
      </c>
      <c r="H4940" t="s">
        <v>64</v>
      </c>
      <c r="I4940" t="s">
        <v>740</v>
      </c>
      <c r="J4940" t="s">
        <v>93</v>
      </c>
      <c r="K4940" t="s">
        <v>121</v>
      </c>
      <c r="L4940" t="str">
        <f t="shared" si="381"/>
        <v>2.2 Individuals who do not have a bank account</v>
      </c>
      <c r="M4940" t="str">
        <f t="shared" si="378"/>
        <v>Proportion of individuals who do not belong to a SHG for each reason (Among individuals who do not belong to a SHG)</v>
      </c>
      <c r="N4940" t="s">
        <v>209</v>
      </c>
      <c r="O4940" s="19">
        <v>0.10535087568251106</v>
      </c>
      <c r="P4940">
        <v>7.6269743198374585E-3</v>
      </c>
      <c r="Q4940" s="19">
        <v>9.0393872318819291E-2</v>
      </c>
      <c r="R4940" s="19">
        <v>0.12030787904620283</v>
      </c>
      <c r="S4940">
        <v>1859</v>
      </c>
      <c r="T4940" t="str">
        <f t="shared" si="377"/>
        <v>1</v>
      </c>
    </row>
    <row r="4941" spans="1:20" x14ac:dyDescent="0.25">
      <c r="A4941" s="6" t="s">
        <v>629</v>
      </c>
      <c r="B4941" s="6" t="str">
        <f t="shared" si="382"/>
        <v>Uganda</v>
      </c>
      <c r="C4941" t="s">
        <v>68</v>
      </c>
      <c r="D4941" t="str">
        <f t="shared" si="379"/>
        <v>FII</v>
      </c>
      <c r="E4941" t="s">
        <v>143</v>
      </c>
      <c r="F4941" t="s">
        <v>103</v>
      </c>
      <c r="G4941" t="str">
        <f t="shared" si="380"/>
        <v xml:space="preserve">Proportion of individuals who do not belong to a SHG for each reason </v>
      </c>
      <c r="H4941" t="s">
        <v>64</v>
      </c>
      <c r="I4941" t="s">
        <v>740</v>
      </c>
      <c r="J4941" t="s">
        <v>93</v>
      </c>
      <c r="K4941" t="s">
        <v>120</v>
      </c>
      <c r="L4941" t="str">
        <f t="shared" si="381"/>
        <v>2.1 Individuals who have a bank account</v>
      </c>
      <c r="M4941" t="str">
        <f t="shared" si="378"/>
        <v>Proportion of individuals who do not belong to a SHG for each reason (Among individuals who do not belong to a SHG)</v>
      </c>
      <c r="N4941" t="s">
        <v>209</v>
      </c>
      <c r="O4941" s="19">
        <v>0.20700355619367253</v>
      </c>
      <c r="P4941">
        <v>3.1249710380416164E-2</v>
      </c>
      <c r="Q4941" s="19">
        <v>0.14572963161245026</v>
      </c>
      <c r="R4941" s="19">
        <v>0.26827748077489483</v>
      </c>
      <c r="S4941">
        <v>191</v>
      </c>
      <c r="T4941" t="str">
        <f t="shared" si="377"/>
        <v>1</v>
      </c>
    </row>
    <row r="4942" spans="1:20" x14ac:dyDescent="0.25">
      <c r="A4942" s="6" t="s">
        <v>629</v>
      </c>
      <c r="B4942" s="6" t="str">
        <f t="shared" si="382"/>
        <v>Uganda</v>
      </c>
      <c r="C4942" t="s">
        <v>68</v>
      </c>
      <c r="D4942" t="str">
        <f t="shared" si="379"/>
        <v>FII</v>
      </c>
      <c r="E4942" t="s">
        <v>143</v>
      </c>
      <c r="F4942" t="s">
        <v>103</v>
      </c>
      <c r="G4942" t="str">
        <f t="shared" si="380"/>
        <v xml:space="preserve">Proportion of individuals who do not belong to a SHG for each reason </v>
      </c>
      <c r="H4942" t="s">
        <v>90</v>
      </c>
      <c r="I4942" t="s">
        <v>740</v>
      </c>
      <c r="J4942" t="s">
        <v>93</v>
      </c>
      <c r="K4942" t="s">
        <v>114</v>
      </c>
      <c r="L4942" t="str">
        <f t="shared" si="381"/>
        <v>1.1 All individuals</v>
      </c>
      <c r="M4942" t="str">
        <f t="shared" si="378"/>
        <v>Proportion of individuals who do not belong to a SHG for each reason (Among individuals who do not belong to a SHG)</v>
      </c>
      <c r="N4942" t="s">
        <v>210</v>
      </c>
      <c r="O4942" s="19">
        <v>1.5374799867281515E-2</v>
      </c>
      <c r="P4942">
        <v>2.8541193841525535E-3</v>
      </c>
      <c r="Q4942" s="19">
        <v>9.7775223326546281E-3</v>
      </c>
      <c r="R4942" s="19">
        <v>2.0972077401908401E-2</v>
      </c>
      <c r="S4942">
        <v>2050</v>
      </c>
      <c r="T4942" t="str">
        <f t="shared" si="377"/>
        <v>1</v>
      </c>
    </row>
    <row r="4943" spans="1:20" x14ac:dyDescent="0.25">
      <c r="A4943" s="6" t="s">
        <v>629</v>
      </c>
      <c r="B4943" s="6" t="str">
        <f t="shared" si="382"/>
        <v>Uganda</v>
      </c>
      <c r="C4943" t="s">
        <v>68</v>
      </c>
      <c r="D4943" t="str">
        <f t="shared" si="379"/>
        <v>FII</v>
      </c>
      <c r="E4943" t="s">
        <v>143</v>
      </c>
      <c r="F4943" t="s">
        <v>103</v>
      </c>
      <c r="G4943" t="str">
        <f t="shared" si="380"/>
        <v xml:space="preserve">Proportion of individuals who do not belong to a SHG for each reason </v>
      </c>
      <c r="H4943" t="s">
        <v>90</v>
      </c>
      <c r="I4943" t="s">
        <v>740</v>
      </c>
      <c r="J4943" t="s">
        <v>93</v>
      </c>
      <c r="K4943" t="s">
        <v>135</v>
      </c>
      <c r="L4943" t="str">
        <f t="shared" si="381"/>
        <v>6.2 Urban individuals</v>
      </c>
      <c r="M4943" t="str">
        <f t="shared" si="378"/>
        <v>Proportion of individuals who do not belong to a SHG for each reason (Among individuals who do not belong to a SHG)</v>
      </c>
      <c r="N4943" t="s">
        <v>210</v>
      </c>
      <c r="O4943" s="19">
        <v>1.9073341430445524E-2</v>
      </c>
      <c r="P4943">
        <v>5.9183063527444941E-3</v>
      </c>
      <c r="Q4943" s="19">
        <v>7.4686827415378111E-3</v>
      </c>
      <c r="R4943" s="19">
        <v>3.0678000119353236E-2</v>
      </c>
      <c r="S4943">
        <v>625</v>
      </c>
      <c r="T4943" t="str">
        <f t="shared" si="377"/>
        <v>1</v>
      </c>
    </row>
    <row r="4944" spans="1:20" x14ac:dyDescent="0.25">
      <c r="A4944" s="6" t="s">
        <v>629</v>
      </c>
      <c r="B4944" s="6" t="str">
        <f t="shared" si="382"/>
        <v>Uganda</v>
      </c>
      <c r="C4944" t="s">
        <v>68</v>
      </c>
      <c r="D4944" t="str">
        <f t="shared" si="379"/>
        <v>FII</v>
      </c>
      <c r="E4944" t="s">
        <v>143</v>
      </c>
      <c r="F4944" t="s">
        <v>103</v>
      </c>
      <c r="G4944" t="str">
        <f t="shared" si="380"/>
        <v xml:space="preserve">Proportion of individuals who do not belong to a SHG for each reason </v>
      </c>
      <c r="H4944" t="s">
        <v>90</v>
      </c>
      <c r="I4944" t="s">
        <v>740</v>
      </c>
      <c r="J4944" t="s">
        <v>93</v>
      </c>
      <c r="K4944" t="s">
        <v>134</v>
      </c>
      <c r="L4944" t="str">
        <f t="shared" si="381"/>
        <v>6.1 Rural individuals</v>
      </c>
      <c r="M4944" t="str">
        <f t="shared" si="378"/>
        <v>Proportion of individuals who do not belong to a SHG for each reason (Among individuals who do not belong to a SHG)</v>
      </c>
      <c r="N4944" t="s">
        <v>210</v>
      </c>
      <c r="O4944" s="19">
        <v>1.3977433093993893E-2</v>
      </c>
      <c r="P4944">
        <v>3.2336388379210876E-3</v>
      </c>
      <c r="Q4944" s="19">
        <v>7.6361818214180774E-3</v>
      </c>
      <c r="R4944" s="19">
        <v>2.0318684366569709E-2</v>
      </c>
      <c r="S4944">
        <v>1425</v>
      </c>
      <c r="T4944" t="str">
        <f t="shared" si="377"/>
        <v>1</v>
      </c>
    </row>
    <row r="4945" spans="1:20" x14ac:dyDescent="0.25">
      <c r="A4945" s="6" t="s">
        <v>629</v>
      </c>
      <c r="B4945" s="6" t="str">
        <f t="shared" si="382"/>
        <v>Uganda</v>
      </c>
      <c r="C4945" t="s">
        <v>68</v>
      </c>
      <c r="D4945" t="str">
        <f t="shared" si="379"/>
        <v>FII</v>
      </c>
      <c r="E4945" t="s">
        <v>143</v>
      </c>
      <c r="F4945" t="s">
        <v>103</v>
      </c>
      <c r="G4945" t="str">
        <f t="shared" si="380"/>
        <v xml:space="preserve">Proportion of individuals who do not belong to a SHG for each reason </v>
      </c>
      <c r="H4945" t="s">
        <v>90</v>
      </c>
      <c r="I4945" t="s">
        <v>740</v>
      </c>
      <c r="J4945" t="s">
        <v>93</v>
      </c>
      <c r="K4945" t="s">
        <v>116</v>
      </c>
      <c r="L4945" t="str">
        <f t="shared" si="381"/>
        <v>1.3 Males</v>
      </c>
      <c r="M4945" t="str">
        <f t="shared" si="378"/>
        <v>Proportion of individuals who do not belong to a SHG for each reason (Among individuals who do not belong to a SHG)</v>
      </c>
      <c r="N4945" t="s">
        <v>210</v>
      </c>
      <c r="O4945" s="19">
        <v>2.1409505887047972E-2</v>
      </c>
      <c r="P4945">
        <v>5.0995658517035561E-3</v>
      </c>
      <c r="Q4945" s="19">
        <v>1.1410069526990597E-2</v>
      </c>
      <c r="R4945" s="19">
        <v>3.1408942247105345E-2</v>
      </c>
      <c r="S4945">
        <v>766</v>
      </c>
      <c r="T4945" t="str">
        <f t="shared" si="377"/>
        <v>1</v>
      </c>
    </row>
    <row r="4946" spans="1:20" x14ac:dyDescent="0.25">
      <c r="A4946" s="6" t="s">
        <v>629</v>
      </c>
      <c r="B4946" s="6" t="str">
        <f t="shared" si="382"/>
        <v>Uganda</v>
      </c>
      <c r="C4946" t="s">
        <v>68</v>
      </c>
      <c r="D4946" t="str">
        <f t="shared" si="379"/>
        <v>FII</v>
      </c>
      <c r="E4946" t="s">
        <v>143</v>
      </c>
      <c r="F4946" t="s">
        <v>103</v>
      </c>
      <c r="G4946" t="str">
        <f t="shared" si="380"/>
        <v xml:space="preserve">Proportion of individuals who do not belong to a SHG for each reason </v>
      </c>
      <c r="H4946" t="s">
        <v>90</v>
      </c>
      <c r="I4946" t="s">
        <v>740</v>
      </c>
      <c r="J4946" t="s">
        <v>93</v>
      </c>
      <c r="K4946" t="s">
        <v>115</v>
      </c>
      <c r="L4946" t="str">
        <f t="shared" si="381"/>
        <v>1.2 Females</v>
      </c>
      <c r="M4946" t="str">
        <f t="shared" si="378"/>
        <v>Proportion of individuals who do not belong to a SHG for each reason (Among individuals who do not belong to a SHG)</v>
      </c>
      <c r="N4946" t="s">
        <v>210</v>
      </c>
      <c r="O4946" s="19">
        <v>9.5327657103413278E-3</v>
      </c>
      <c r="P4946">
        <v>2.6702545718852323E-3</v>
      </c>
      <c r="Q4946" s="19">
        <v>4.2964556200984763E-3</v>
      </c>
      <c r="R4946" s="19">
        <v>1.4769075800584178E-2</v>
      </c>
      <c r="S4946">
        <v>1284</v>
      </c>
      <c r="T4946" t="str">
        <f t="shared" si="377"/>
        <v>1</v>
      </c>
    </row>
    <row r="4947" spans="1:20" x14ac:dyDescent="0.25">
      <c r="A4947" s="6" t="s">
        <v>629</v>
      </c>
      <c r="B4947" s="6" t="str">
        <f t="shared" si="382"/>
        <v>Uganda</v>
      </c>
      <c r="C4947" t="s">
        <v>68</v>
      </c>
      <c r="D4947" t="str">
        <f t="shared" si="379"/>
        <v>FII</v>
      </c>
      <c r="E4947" t="s">
        <v>143</v>
      </c>
      <c r="F4947" t="s">
        <v>103</v>
      </c>
      <c r="G4947" t="str">
        <f t="shared" si="380"/>
        <v xml:space="preserve">Proportion of individuals who do not belong to a SHG for each reason </v>
      </c>
      <c r="H4947" t="s">
        <v>90</v>
      </c>
      <c r="I4947" t="s">
        <v>740</v>
      </c>
      <c r="J4947" t="s">
        <v>93</v>
      </c>
      <c r="K4947" t="s">
        <v>419</v>
      </c>
      <c r="L4947" t="str">
        <f t="shared" si="381"/>
        <v>7.1 Individuals in the two lowest PPI quintiles</v>
      </c>
      <c r="M4947" t="str">
        <f t="shared" si="378"/>
        <v>Proportion of individuals who do not belong to a SHG for each reason (Among individuals who do not belong to a SHG)</v>
      </c>
      <c r="N4947" t="s">
        <v>210</v>
      </c>
      <c r="O4947" s="19">
        <v>1.1820778880871E-2</v>
      </c>
      <c r="P4947">
        <v>4.0683716453867322E-3</v>
      </c>
      <c r="Q4947" s="19">
        <v>3.8431946558644663E-3</v>
      </c>
      <c r="R4947" s="19">
        <v>1.9798363105877535E-2</v>
      </c>
      <c r="S4947">
        <v>803</v>
      </c>
      <c r="T4947" t="str">
        <f t="shared" si="377"/>
        <v>1</v>
      </c>
    </row>
    <row r="4948" spans="1:20" x14ac:dyDescent="0.25">
      <c r="A4948" s="6" t="s">
        <v>629</v>
      </c>
      <c r="B4948" s="6" t="str">
        <f t="shared" si="382"/>
        <v>Uganda</v>
      </c>
      <c r="C4948" t="s">
        <v>68</v>
      </c>
      <c r="D4948" t="str">
        <f t="shared" si="379"/>
        <v>FII</v>
      </c>
      <c r="E4948" t="s">
        <v>143</v>
      </c>
      <c r="F4948" t="s">
        <v>103</v>
      </c>
      <c r="G4948" t="str">
        <f t="shared" si="380"/>
        <v xml:space="preserve">Proportion of individuals who do not belong to a SHG for each reason </v>
      </c>
      <c r="H4948" t="s">
        <v>90</v>
      </c>
      <c r="I4948" t="s">
        <v>740</v>
      </c>
      <c r="J4948" t="s">
        <v>93</v>
      </c>
      <c r="K4948" t="s">
        <v>420</v>
      </c>
      <c r="L4948" t="str">
        <f t="shared" si="381"/>
        <v>7.2 Individuals in the middle PPI quintile</v>
      </c>
      <c r="M4948" t="str">
        <f t="shared" si="378"/>
        <v>Proportion of individuals who do not belong to a SHG for each reason (Among individuals who do not belong to a SHG)</v>
      </c>
      <c r="N4948" t="s">
        <v>210</v>
      </c>
      <c r="O4948" s="19">
        <v>1.3272977482931908E-2</v>
      </c>
      <c r="P4948">
        <v>4.2363136192562854E-3</v>
      </c>
      <c r="Q4948" s="19">
        <v>4.9660748905909213E-3</v>
      </c>
      <c r="R4948" s="19">
        <v>2.1579880075272895E-2</v>
      </c>
      <c r="S4948">
        <v>737</v>
      </c>
      <c r="T4948" t="str">
        <f t="shared" si="377"/>
        <v>1</v>
      </c>
    </row>
    <row r="4949" spans="1:20" x14ac:dyDescent="0.25">
      <c r="A4949" s="6" t="s">
        <v>629</v>
      </c>
      <c r="B4949" s="6" t="str">
        <f t="shared" si="382"/>
        <v>Uganda</v>
      </c>
      <c r="C4949" t="s">
        <v>68</v>
      </c>
      <c r="D4949" t="str">
        <f t="shared" si="379"/>
        <v>FII</v>
      </c>
      <c r="E4949" t="s">
        <v>143</v>
      </c>
      <c r="F4949" t="s">
        <v>103</v>
      </c>
      <c r="G4949" t="str">
        <f t="shared" si="380"/>
        <v xml:space="preserve">Proportion of individuals who do not belong to a SHG for each reason </v>
      </c>
      <c r="H4949" t="s">
        <v>90</v>
      </c>
      <c r="I4949" t="s">
        <v>740</v>
      </c>
      <c r="J4949" t="s">
        <v>93</v>
      </c>
      <c r="K4949" t="s">
        <v>421</v>
      </c>
      <c r="L4949" t="str">
        <f t="shared" si="381"/>
        <v>7.3 Individuals in the two highest PPI quintiles</v>
      </c>
      <c r="M4949" t="str">
        <f t="shared" si="378"/>
        <v>Proportion of individuals who do not belong to a SHG for each reason (Among individuals who do not belong to a SHG)</v>
      </c>
      <c r="N4949" t="s">
        <v>210</v>
      </c>
      <c r="O4949" s="19">
        <v>2.3971720576209235E-2</v>
      </c>
      <c r="P4949">
        <v>7.2456782205961058E-3</v>
      </c>
      <c r="Q4949" s="19">
        <v>9.7644438827758969E-3</v>
      </c>
      <c r="R4949" s="19">
        <v>3.8178997269642571E-2</v>
      </c>
      <c r="S4949">
        <v>510</v>
      </c>
      <c r="T4949" t="str">
        <f t="shared" si="377"/>
        <v>1</v>
      </c>
    </row>
    <row r="4950" spans="1:20" x14ac:dyDescent="0.25">
      <c r="A4950" s="6" t="s">
        <v>629</v>
      </c>
      <c r="B4950" s="6" t="str">
        <f t="shared" si="382"/>
        <v>Uganda</v>
      </c>
      <c r="C4950" t="s">
        <v>68</v>
      </c>
      <c r="D4950" t="str">
        <f t="shared" si="379"/>
        <v>FII</v>
      </c>
      <c r="E4950" t="s">
        <v>143</v>
      </c>
      <c r="F4950" t="s">
        <v>103</v>
      </c>
      <c r="G4950" t="str">
        <f t="shared" si="380"/>
        <v xml:space="preserve">Proportion of individuals who do not belong to a SHG for each reason </v>
      </c>
      <c r="H4950" t="s">
        <v>90</v>
      </c>
      <c r="I4950" t="s">
        <v>740</v>
      </c>
      <c r="J4950" t="s">
        <v>93</v>
      </c>
      <c r="K4950" t="s">
        <v>128</v>
      </c>
      <c r="L4950" t="str">
        <f t="shared" si="381"/>
        <v>4.2 Individuals who do not use mobile money</v>
      </c>
      <c r="M4950" t="str">
        <f t="shared" si="378"/>
        <v>Proportion of individuals who do not belong to a SHG for each reason (Among individuals who do not belong to a SHG)</v>
      </c>
      <c r="N4950" t="s">
        <v>210</v>
      </c>
      <c r="O4950" s="19">
        <v>9.2575532214086483E-3</v>
      </c>
      <c r="P4950">
        <v>3.2264825959599816E-3</v>
      </c>
      <c r="Q4950" s="19">
        <v>2.9308103529670218E-3</v>
      </c>
      <c r="R4950" s="19">
        <v>1.5584296089850274E-2</v>
      </c>
      <c r="S4950">
        <v>963</v>
      </c>
      <c r="T4950" t="str">
        <f t="shared" si="377"/>
        <v>1</v>
      </c>
    </row>
    <row r="4951" spans="1:20" x14ac:dyDescent="0.25">
      <c r="A4951" s="6" t="s">
        <v>629</v>
      </c>
      <c r="B4951" s="6" t="str">
        <f t="shared" si="382"/>
        <v>Uganda</v>
      </c>
      <c r="C4951" t="s">
        <v>68</v>
      </c>
      <c r="D4951" t="str">
        <f t="shared" si="379"/>
        <v>FII</v>
      </c>
      <c r="E4951" t="s">
        <v>143</v>
      </c>
      <c r="F4951" t="s">
        <v>103</v>
      </c>
      <c r="G4951" t="str">
        <f t="shared" si="380"/>
        <v xml:space="preserve">Proportion of individuals who do not belong to a SHG for each reason </v>
      </c>
      <c r="H4951" t="s">
        <v>90</v>
      </c>
      <c r="I4951" t="s">
        <v>740</v>
      </c>
      <c r="J4951" t="s">
        <v>93</v>
      </c>
      <c r="K4951" t="s">
        <v>127</v>
      </c>
      <c r="L4951" t="str">
        <f t="shared" si="381"/>
        <v>4.1 Individuals who use mobile money</v>
      </c>
      <c r="M4951" t="str">
        <f t="shared" si="378"/>
        <v>Proportion of individuals who do not belong to a SHG for each reason (Among individuals who do not belong to a SHG)</v>
      </c>
      <c r="N4951" t="s">
        <v>210</v>
      </c>
      <c r="O4951" s="19">
        <v>2.0777515701496489E-2</v>
      </c>
      <c r="P4951">
        <v>4.5501090801478468E-3</v>
      </c>
      <c r="Q4951" s="19">
        <v>1.1855066867872167E-2</v>
      </c>
      <c r="R4951" s="19">
        <v>2.9699964535120811E-2</v>
      </c>
      <c r="S4951">
        <v>1087</v>
      </c>
      <c r="T4951" t="str">
        <f t="shared" si="377"/>
        <v>1</v>
      </c>
    </row>
    <row r="4952" spans="1:20" x14ac:dyDescent="0.25">
      <c r="A4952" s="6" t="s">
        <v>629</v>
      </c>
      <c r="B4952" s="6" t="str">
        <f t="shared" si="382"/>
        <v>Uganda</v>
      </c>
      <c r="C4952" t="s">
        <v>68</v>
      </c>
      <c r="D4952" t="str">
        <f t="shared" si="379"/>
        <v>FII</v>
      </c>
      <c r="E4952" t="s">
        <v>143</v>
      </c>
      <c r="F4952" t="s">
        <v>103</v>
      </c>
      <c r="G4952" t="str">
        <f t="shared" si="380"/>
        <v xml:space="preserve">Proportion of individuals who do not belong to a SHG for each reason </v>
      </c>
      <c r="H4952" t="s">
        <v>90</v>
      </c>
      <c r="I4952" t="s">
        <v>740</v>
      </c>
      <c r="J4952" t="s">
        <v>93</v>
      </c>
      <c r="K4952" t="s">
        <v>124</v>
      </c>
      <c r="L4952" t="str">
        <f t="shared" si="381"/>
        <v>3.2 Individuals who do not have access to a mobile phone</v>
      </c>
      <c r="M4952" t="str">
        <f t="shared" si="378"/>
        <v>Proportion of individuals who do not belong to a SHG for each reason (Among individuals who do not belong to a SHG)</v>
      </c>
      <c r="N4952" t="s">
        <v>210</v>
      </c>
      <c r="O4952" s="19">
        <v>8.6484071758905594E-3</v>
      </c>
      <c r="P4952">
        <v>4.6191892233340285E-3</v>
      </c>
      <c r="Q4952" s="19">
        <v>-4.0887845361963458E-4</v>
      </c>
      <c r="R4952" s="19">
        <v>1.7705692805400755E-2</v>
      </c>
      <c r="S4952">
        <v>506</v>
      </c>
      <c r="T4952" t="str">
        <f t="shared" si="377"/>
        <v>1</v>
      </c>
    </row>
    <row r="4953" spans="1:20" x14ac:dyDescent="0.25">
      <c r="A4953" s="6" t="s">
        <v>629</v>
      </c>
      <c r="B4953" s="6" t="str">
        <f t="shared" si="382"/>
        <v>Uganda</v>
      </c>
      <c r="C4953" t="s">
        <v>68</v>
      </c>
      <c r="D4953" t="str">
        <f t="shared" si="379"/>
        <v>FII</v>
      </c>
      <c r="E4953" t="s">
        <v>143</v>
      </c>
      <c r="F4953" t="s">
        <v>103</v>
      </c>
      <c r="G4953" t="str">
        <f t="shared" si="380"/>
        <v xml:space="preserve">Proportion of individuals who do not belong to a SHG for each reason </v>
      </c>
      <c r="H4953" t="s">
        <v>90</v>
      </c>
      <c r="I4953" t="s">
        <v>740</v>
      </c>
      <c r="J4953" t="s">
        <v>93</v>
      </c>
      <c r="K4953" t="s">
        <v>123</v>
      </c>
      <c r="L4953" t="str">
        <f t="shared" si="381"/>
        <v>3.1 Individuals who have access to a mobile phone</v>
      </c>
      <c r="M4953" t="str">
        <f t="shared" si="378"/>
        <v>Proportion of individuals who do not belong to a SHG for each reason (Among individuals who do not belong to a SHG)</v>
      </c>
      <c r="N4953" t="s">
        <v>210</v>
      </c>
      <c r="O4953" s="19">
        <v>1.7604364359700871E-2</v>
      </c>
      <c r="P4953">
        <v>3.4767129989975304E-3</v>
      </c>
      <c r="Q4953" s="19">
        <v>1.0786370847889861E-2</v>
      </c>
      <c r="R4953" s="19">
        <v>2.4422357871511882E-2</v>
      </c>
      <c r="S4953">
        <v>1544</v>
      </c>
      <c r="T4953" t="str">
        <f t="shared" si="377"/>
        <v>1</v>
      </c>
    </row>
    <row r="4954" spans="1:20" x14ac:dyDescent="0.25">
      <c r="A4954" s="6" t="s">
        <v>629</v>
      </c>
      <c r="B4954" s="6" t="str">
        <f t="shared" si="382"/>
        <v>Uganda</v>
      </c>
      <c r="C4954" t="s">
        <v>68</v>
      </c>
      <c r="D4954" t="str">
        <f t="shared" si="379"/>
        <v>FII</v>
      </c>
      <c r="E4954" t="s">
        <v>143</v>
      </c>
      <c r="F4954" t="s">
        <v>103</v>
      </c>
      <c r="G4954" t="str">
        <f t="shared" si="380"/>
        <v xml:space="preserve">Proportion of individuals who do not belong to a SHG for each reason </v>
      </c>
      <c r="H4954" t="s">
        <v>90</v>
      </c>
      <c r="I4954" t="s">
        <v>740</v>
      </c>
      <c r="J4954" t="s">
        <v>93</v>
      </c>
      <c r="K4954" t="s">
        <v>132</v>
      </c>
      <c r="L4954" t="str">
        <f t="shared" si="381"/>
        <v>5.2 Individuals without a formal ID</v>
      </c>
      <c r="M4954" t="str">
        <f t="shared" si="378"/>
        <v>Proportion of individuals who do not belong to a SHG for each reason (Among individuals who do not belong to a SHG)</v>
      </c>
      <c r="N4954" t="s">
        <v>210</v>
      </c>
      <c r="O4954" s="19">
        <v>1.0954725551717016E-2</v>
      </c>
      <c r="P4954">
        <v>7.8842280591005544E-3</v>
      </c>
      <c r="Q4954" s="19">
        <v>-4.5044073472117405E-3</v>
      </c>
      <c r="R4954" s="19">
        <v>2.6413858450645773E-2</v>
      </c>
      <c r="S4954">
        <v>241</v>
      </c>
      <c r="T4954" t="str">
        <f t="shared" si="377"/>
        <v>1</v>
      </c>
    </row>
    <row r="4955" spans="1:20" x14ac:dyDescent="0.25">
      <c r="A4955" s="6" t="s">
        <v>629</v>
      </c>
      <c r="B4955" s="6" t="str">
        <f t="shared" si="382"/>
        <v>Uganda</v>
      </c>
      <c r="C4955" t="s">
        <v>68</v>
      </c>
      <c r="D4955" t="str">
        <f t="shared" si="379"/>
        <v>FII</v>
      </c>
      <c r="E4955" t="s">
        <v>143</v>
      </c>
      <c r="F4955" t="s">
        <v>103</v>
      </c>
      <c r="G4955" t="str">
        <f t="shared" si="380"/>
        <v xml:space="preserve">Proportion of individuals who do not belong to a SHG for each reason </v>
      </c>
      <c r="H4955" t="s">
        <v>90</v>
      </c>
      <c r="I4955" t="s">
        <v>740</v>
      </c>
      <c r="J4955" t="s">
        <v>93</v>
      </c>
      <c r="K4955" t="s">
        <v>131</v>
      </c>
      <c r="L4955" t="str">
        <f t="shared" si="381"/>
        <v>5.1 Individuals with a formal ID</v>
      </c>
      <c r="M4955" t="str">
        <f t="shared" si="378"/>
        <v>Proportion of individuals who do not belong to a SHG for each reason (Among individuals who do not belong to a SHG)</v>
      </c>
      <c r="N4955" t="s">
        <v>210</v>
      </c>
      <c r="O4955" s="19">
        <v>1.6038928186227673E-2</v>
      </c>
      <c r="P4955">
        <v>3.0617951806292685E-3</v>
      </c>
      <c r="Q4955" s="19">
        <v>1.0034445936019244E-2</v>
      </c>
      <c r="R4955" s="19">
        <v>2.2043410436436102E-2</v>
      </c>
      <c r="S4955">
        <v>1809</v>
      </c>
      <c r="T4955" t="str">
        <f t="shared" si="377"/>
        <v>1</v>
      </c>
    </row>
    <row r="4956" spans="1:20" x14ac:dyDescent="0.25">
      <c r="A4956" s="6" t="s">
        <v>629</v>
      </c>
      <c r="B4956" s="6" t="str">
        <f t="shared" si="382"/>
        <v>Uganda</v>
      </c>
      <c r="C4956" t="s">
        <v>68</v>
      </c>
      <c r="D4956" t="str">
        <f t="shared" si="379"/>
        <v>FII</v>
      </c>
      <c r="E4956" t="s">
        <v>143</v>
      </c>
      <c r="F4956" t="s">
        <v>103</v>
      </c>
      <c r="G4956" t="str">
        <f t="shared" si="380"/>
        <v xml:space="preserve">Proportion of individuals who do not belong to a SHG for each reason </v>
      </c>
      <c r="H4956" t="s">
        <v>90</v>
      </c>
      <c r="I4956" t="s">
        <v>740</v>
      </c>
      <c r="J4956" t="s">
        <v>93</v>
      </c>
      <c r="K4956" t="s">
        <v>121</v>
      </c>
      <c r="L4956" t="str">
        <f t="shared" si="381"/>
        <v>2.2 Individuals who do not have a bank account</v>
      </c>
      <c r="M4956" t="str">
        <f t="shared" si="378"/>
        <v>Proportion of individuals who do not belong to a SHG for each reason (Among individuals who do not belong to a SHG)</v>
      </c>
      <c r="N4956" t="s">
        <v>210</v>
      </c>
      <c r="O4956" s="19">
        <v>1.5124526033276476E-2</v>
      </c>
      <c r="P4956">
        <v>3.0019344912126473E-3</v>
      </c>
      <c r="Q4956" s="19">
        <v>9.2375330528665471E-3</v>
      </c>
      <c r="R4956" s="19">
        <v>2.1011519013686406E-2</v>
      </c>
      <c r="S4956">
        <v>1859</v>
      </c>
      <c r="T4956" t="str">
        <f t="shared" ref="T4956:T5019" si="383">IF(S4956&gt;=30,"1","0")</f>
        <v>1</v>
      </c>
    </row>
    <row r="4957" spans="1:20" x14ac:dyDescent="0.25">
      <c r="A4957" s="6" t="s">
        <v>629</v>
      </c>
      <c r="B4957" s="6" t="str">
        <f t="shared" si="382"/>
        <v>Uganda</v>
      </c>
      <c r="C4957" t="s">
        <v>68</v>
      </c>
      <c r="D4957" t="str">
        <f t="shared" si="379"/>
        <v>FII</v>
      </c>
      <c r="E4957" t="s">
        <v>143</v>
      </c>
      <c r="F4957" t="s">
        <v>103</v>
      </c>
      <c r="G4957" t="str">
        <f t="shared" si="380"/>
        <v xml:space="preserve">Proportion of individuals who do not belong to a SHG for each reason </v>
      </c>
      <c r="H4957" t="s">
        <v>90</v>
      </c>
      <c r="I4957" t="s">
        <v>740</v>
      </c>
      <c r="J4957" t="s">
        <v>93</v>
      </c>
      <c r="K4957" t="s">
        <v>120</v>
      </c>
      <c r="L4957" t="str">
        <f t="shared" si="381"/>
        <v>2.1 Individuals who have a bank account</v>
      </c>
      <c r="M4957" t="str">
        <f t="shared" si="378"/>
        <v>Proportion of individuals who do not belong to a SHG for each reason (Among individuals who do not belong to a SHG)</v>
      </c>
      <c r="N4957" t="s">
        <v>210</v>
      </c>
      <c r="O4957" s="19">
        <v>1.7815636441185397E-2</v>
      </c>
      <c r="P4957">
        <v>9.2047112963118561E-3</v>
      </c>
      <c r="Q4957" s="19">
        <v>-2.3281197309479515E-4</v>
      </c>
      <c r="R4957" s="19">
        <v>3.5864084855465592E-2</v>
      </c>
      <c r="S4957">
        <v>191</v>
      </c>
      <c r="T4957" t="str">
        <f t="shared" si="383"/>
        <v>1</v>
      </c>
    </row>
    <row r="4958" spans="1:20" x14ac:dyDescent="0.25">
      <c r="A4958" s="6" t="s">
        <v>629</v>
      </c>
      <c r="B4958" s="6" t="str">
        <f t="shared" si="382"/>
        <v>Uganda</v>
      </c>
      <c r="C4958" t="s">
        <v>68</v>
      </c>
      <c r="D4958" t="str">
        <f t="shared" si="379"/>
        <v>FII</v>
      </c>
      <c r="E4958" t="s">
        <v>143</v>
      </c>
      <c r="F4958" t="s">
        <v>103</v>
      </c>
      <c r="G4958" t="str">
        <f t="shared" si="380"/>
        <v xml:space="preserve">Proportion of individuals who do not belong to a SHG for each reason </v>
      </c>
      <c r="H4958" t="s">
        <v>89</v>
      </c>
      <c r="I4958" t="s">
        <v>740</v>
      </c>
      <c r="J4958" t="s">
        <v>93</v>
      </c>
      <c r="K4958" t="s">
        <v>114</v>
      </c>
      <c r="L4958" t="str">
        <f t="shared" si="381"/>
        <v>1.1 All individuals</v>
      </c>
      <c r="M4958" t="str">
        <f t="shared" ref="M4958:M5021" si="384">CONCATENATE(F4958,"(Among ",J4958,")")</f>
        <v>Proportion of individuals who do not belong to a SHG for each reason (Among individuals who do not belong to a SHG)</v>
      </c>
      <c r="N4958" t="s">
        <v>206</v>
      </c>
      <c r="O4958" s="19">
        <v>0.51914530431316408</v>
      </c>
      <c r="P4958">
        <v>1.1647448125861439E-2</v>
      </c>
      <c r="Q4958" s="19">
        <v>0.4963032325720152</v>
      </c>
      <c r="R4958" s="19">
        <v>0.54198737605431291</v>
      </c>
      <c r="S4958">
        <v>2050</v>
      </c>
      <c r="T4958" t="str">
        <f t="shared" si="383"/>
        <v>1</v>
      </c>
    </row>
    <row r="4959" spans="1:20" x14ac:dyDescent="0.25">
      <c r="A4959" s="6" t="s">
        <v>629</v>
      </c>
      <c r="B4959" s="6" t="str">
        <f t="shared" si="382"/>
        <v>Uganda</v>
      </c>
      <c r="C4959" t="s">
        <v>68</v>
      </c>
      <c r="D4959" t="str">
        <f t="shared" si="379"/>
        <v>FII</v>
      </c>
      <c r="E4959" t="s">
        <v>143</v>
      </c>
      <c r="F4959" t="s">
        <v>103</v>
      </c>
      <c r="G4959" t="str">
        <f t="shared" si="380"/>
        <v xml:space="preserve">Proportion of individuals who do not belong to a SHG for each reason </v>
      </c>
      <c r="H4959" t="s">
        <v>89</v>
      </c>
      <c r="I4959" t="s">
        <v>740</v>
      </c>
      <c r="J4959" t="s">
        <v>93</v>
      </c>
      <c r="K4959" t="s">
        <v>135</v>
      </c>
      <c r="L4959" t="str">
        <f t="shared" si="381"/>
        <v>6.2 Urban individuals</v>
      </c>
      <c r="M4959" t="str">
        <f t="shared" si="384"/>
        <v>Proportion of individuals who do not belong to a SHG for each reason (Among individuals who do not belong to a SHG)</v>
      </c>
      <c r="N4959" t="s">
        <v>206</v>
      </c>
      <c r="O4959" s="19">
        <v>0.45413972004531772</v>
      </c>
      <c r="P4959">
        <v>2.1075118902294021E-2</v>
      </c>
      <c r="Q4959" s="19">
        <v>0.41281547166877747</v>
      </c>
      <c r="R4959" s="19">
        <v>0.49546396842185797</v>
      </c>
      <c r="S4959">
        <v>625</v>
      </c>
      <c r="T4959" t="str">
        <f t="shared" si="383"/>
        <v>1</v>
      </c>
    </row>
    <row r="4960" spans="1:20" x14ac:dyDescent="0.25">
      <c r="A4960" s="6" t="s">
        <v>629</v>
      </c>
      <c r="B4960" s="6" t="str">
        <f t="shared" si="382"/>
        <v>Uganda</v>
      </c>
      <c r="C4960" t="s">
        <v>68</v>
      </c>
      <c r="D4960" t="str">
        <f t="shared" si="379"/>
        <v>FII</v>
      </c>
      <c r="E4960" t="s">
        <v>143</v>
      </c>
      <c r="F4960" t="s">
        <v>103</v>
      </c>
      <c r="G4960" t="str">
        <f t="shared" si="380"/>
        <v xml:space="preserve">Proportion of individuals who do not belong to a SHG for each reason </v>
      </c>
      <c r="H4960" t="s">
        <v>89</v>
      </c>
      <c r="I4960" t="s">
        <v>740</v>
      </c>
      <c r="J4960" t="s">
        <v>93</v>
      </c>
      <c r="K4960" t="s">
        <v>134</v>
      </c>
      <c r="L4960" t="str">
        <f t="shared" si="381"/>
        <v>6.1 Rural individuals</v>
      </c>
      <c r="M4960" t="str">
        <f t="shared" si="384"/>
        <v>Proportion of individuals who do not belong to a SHG for each reason (Among individuals who do not belong to a SHG)</v>
      </c>
      <c r="N4960" t="s">
        <v>206</v>
      </c>
      <c r="O4960" s="19">
        <v>0.54370542942807598</v>
      </c>
      <c r="P4960">
        <v>1.3861601471283907E-2</v>
      </c>
      <c r="Q4960" s="19">
        <v>0.51652246238212451</v>
      </c>
      <c r="R4960" s="19">
        <v>0.57088839647402745</v>
      </c>
      <c r="S4960">
        <v>1425</v>
      </c>
      <c r="T4960" t="str">
        <f t="shared" si="383"/>
        <v>1</v>
      </c>
    </row>
    <row r="4961" spans="1:20" x14ac:dyDescent="0.25">
      <c r="A4961" s="6" t="s">
        <v>629</v>
      </c>
      <c r="B4961" s="6" t="str">
        <f t="shared" si="382"/>
        <v>Uganda</v>
      </c>
      <c r="C4961" t="s">
        <v>68</v>
      </c>
      <c r="D4961" t="str">
        <f t="shared" si="379"/>
        <v>FII</v>
      </c>
      <c r="E4961" t="s">
        <v>143</v>
      </c>
      <c r="F4961" t="s">
        <v>103</v>
      </c>
      <c r="G4961" t="str">
        <f t="shared" si="380"/>
        <v xml:space="preserve">Proportion of individuals who do not belong to a SHG for each reason </v>
      </c>
      <c r="H4961" t="s">
        <v>89</v>
      </c>
      <c r="I4961" t="s">
        <v>740</v>
      </c>
      <c r="J4961" t="s">
        <v>93</v>
      </c>
      <c r="K4961" t="s">
        <v>116</v>
      </c>
      <c r="L4961" t="str">
        <f t="shared" si="381"/>
        <v>1.3 Males</v>
      </c>
      <c r="M4961" t="str">
        <f t="shared" si="384"/>
        <v>Proportion of individuals who do not belong to a SHG for each reason (Among individuals who do not belong to a SHG)</v>
      </c>
      <c r="N4961" t="s">
        <v>206</v>
      </c>
      <c r="O4961" s="19">
        <v>0.46380463751778062</v>
      </c>
      <c r="P4961">
        <v>1.8504173335165131E-2</v>
      </c>
      <c r="Q4961" s="19">
        <v>0.42752090101133999</v>
      </c>
      <c r="R4961" s="19">
        <v>0.50008837402422124</v>
      </c>
      <c r="S4961">
        <v>766</v>
      </c>
      <c r="T4961" t="str">
        <f t="shared" si="383"/>
        <v>1</v>
      </c>
    </row>
    <row r="4962" spans="1:20" x14ac:dyDescent="0.25">
      <c r="A4962" s="6" t="s">
        <v>629</v>
      </c>
      <c r="B4962" s="6" t="str">
        <f t="shared" si="382"/>
        <v>Uganda</v>
      </c>
      <c r="C4962" t="s">
        <v>68</v>
      </c>
      <c r="D4962" t="str">
        <f t="shared" ref="D4962:D5025" si="385">C4962</f>
        <v>FII</v>
      </c>
      <c r="E4962" t="s">
        <v>143</v>
      </c>
      <c r="F4962" t="s">
        <v>103</v>
      </c>
      <c r="G4962" t="str">
        <f t="shared" ref="G4962:G5025" si="386">F4962</f>
        <v xml:space="preserve">Proportion of individuals who do not belong to a SHG for each reason </v>
      </c>
      <c r="H4962" t="s">
        <v>89</v>
      </c>
      <c r="I4962" t="s">
        <v>740</v>
      </c>
      <c r="J4962" t="s">
        <v>93</v>
      </c>
      <c r="K4962" t="s">
        <v>115</v>
      </c>
      <c r="L4962" t="str">
        <f t="shared" ref="L4962:L5025" si="387">K4962</f>
        <v>1.2 Females</v>
      </c>
      <c r="M4962" t="str">
        <f t="shared" si="384"/>
        <v>Proportion of individuals who do not belong to a SHG for each reason (Among individuals who do not belong to a SHG)</v>
      </c>
      <c r="N4962" t="s">
        <v>206</v>
      </c>
      <c r="O4962" s="19">
        <v>0.57271909309880287</v>
      </c>
      <c r="P4962">
        <v>1.4051310640278928E-2</v>
      </c>
      <c r="Q4962" s="19">
        <v>0.54516478405969016</v>
      </c>
      <c r="R4962" s="19">
        <v>0.60027340213791558</v>
      </c>
      <c r="S4962">
        <v>1284</v>
      </c>
      <c r="T4962" t="str">
        <f t="shared" si="383"/>
        <v>1</v>
      </c>
    </row>
    <row r="4963" spans="1:20" x14ac:dyDescent="0.25">
      <c r="A4963" s="6" t="s">
        <v>629</v>
      </c>
      <c r="B4963" s="6" t="str">
        <f t="shared" si="382"/>
        <v>Uganda</v>
      </c>
      <c r="C4963" t="s">
        <v>68</v>
      </c>
      <c r="D4963" t="str">
        <f t="shared" si="385"/>
        <v>FII</v>
      </c>
      <c r="E4963" t="s">
        <v>143</v>
      </c>
      <c r="F4963" t="s">
        <v>103</v>
      </c>
      <c r="G4963" t="str">
        <f t="shared" si="386"/>
        <v xml:space="preserve">Proportion of individuals who do not belong to a SHG for each reason </v>
      </c>
      <c r="H4963" t="s">
        <v>89</v>
      </c>
      <c r="I4963" t="s">
        <v>740</v>
      </c>
      <c r="J4963" t="s">
        <v>93</v>
      </c>
      <c r="K4963" t="s">
        <v>419</v>
      </c>
      <c r="L4963" t="str">
        <f t="shared" si="387"/>
        <v>7.1 Individuals in the two lowest PPI quintiles</v>
      </c>
      <c r="M4963" t="str">
        <f t="shared" si="384"/>
        <v>Proportion of individuals who do not belong to a SHG for each reason (Among individuals who do not belong to a SHG)</v>
      </c>
      <c r="N4963" t="s">
        <v>206</v>
      </c>
      <c r="O4963" s="19">
        <v>0.62266938820864814</v>
      </c>
      <c r="P4963">
        <v>1.8071512589292484E-2</v>
      </c>
      <c r="Q4963" s="19">
        <v>0.58723334000055916</v>
      </c>
      <c r="R4963" s="19">
        <v>0.65810543641673713</v>
      </c>
      <c r="S4963">
        <v>803</v>
      </c>
      <c r="T4963" t="str">
        <f t="shared" si="383"/>
        <v>1</v>
      </c>
    </row>
    <row r="4964" spans="1:20" x14ac:dyDescent="0.25">
      <c r="A4964" s="6" t="s">
        <v>629</v>
      </c>
      <c r="B4964" s="6" t="str">
        <f t="shared" si="382"/>
        <v>Uganda</v>
      </c>
      <c r="C4964" t="s">
        <v>68</v>
      </c>
      <c r="D4964" t="str">
        <f t="shared" si="385"/>
        <v>FII</v>
      </c>
      <c r="E4964" t="s">
        <v>143</v>
      </c>
      <c r="F4964" t="s">
        <v>103</v>
      </c>
      <c r="G4964" t="str">
        <f t="shared" si="386"/>
        <v xml:space="preserve">Proportion of individuals who do not belong to a SHG for each reason </v>
      </c>
      <c r="H4964" t="s">
        <v>89</v>
      </c>
      <c r="I4964" t="s">
        <v>740</v>
      </c>
      <c r="J4964" t="s">
        <v>93</v>
      </c>
      <c r="K4964" t="s">
        <v>420</v>
      </c>
      <c r="L4964" t="str">
        <f t="shared" si="387"/>
        <v>7.2 Individuals in the middle PPI quintile</v>
      </c>
      <c r="M4964" t="str">
        <f t="shared" si="384"/>
        <v>Proportion of individuals who do not belong to a SHG for each reason (Among individuals who do not belong to a SHG)</v>
      </c>
      <c r="N4964" t="s">
        <v>206</v>
      </c>
      <c r="O4964" s="19">
        <v>0.50804791060063503</v>
      </c>
      <c r="P4964">
        <v>1.949535806568567E-2</v>
      </c>
      <c r="Q4964" s="19">
        <v>0.46981985314088281</v>
      </c>
      <c r="R4964" s="19">
        <v>0.54627596806038725</v>
      </c>
      <c r="S4964">
        <v>737</v>
      </c>
      <c r="T4964" t="str">
        <f t="shared" si="383"/>
        <v>1</v>
      </c>
    </row>
    <row r="4965" spans="1:20" x14ac:dyDescent="0.25">
      <c r="A4965" s="6" t="s">
        <v>629</v>
      </c>
      <c r="B4965" s="6" t="str">
        <f t="shared" si="382"/>
        <v>Uganda</v>
      </c>
      <c r="C4965" t="s">
        <v>68</v>
      </c>
      <c r="D4965" t="str">
        <f t="shared" si="385"/>
        <v>FII</v>
      </c>
      <c r="E4965" t="s">
        <v>143</v>
      </c>
      <c r="F4965" t="s">
        <v>103</v>
      </c>
      <c r="G4965" t="str">
        <f t="shared" si="386"/>
        <v xml:space="preserve">Proportion of individuals who do not belong to a SHG for each reason </v>
      </c>
      <c r="H4965" t="s">
        <v>89</v>
      </c>
      <c r="I4965" t="s">
        <v>740</v>
      </c>
      <c r="J4965" t="s">
        <v>93</v>
      </c>
      <c r="K4965" t="s">
        <v>421</v>
      </c>
      <c r="L4965" t="str">
        <f t="shared" si="387"/>
        <v>7.3 Individuals in the two highest PPI quintiles</v>
      </c>
      <c r="M4965" t="str">
        <f t="shared" si="384"/>
        <v>Proportion of individuals who do not belong to a SHG for each reason (Among individuals who do not belong to a SHG)</v>
      </c>
      <c r="N4965" t="s">
        <v>206</v>
      </c>
      <c r="O4965" s="19">
        <v>0.37083642298915309</v>
      </c>
      <c r="P4965">
        <v>2.2334035772748999E-2</v>
      </c>
      <c r="Q4965" s="19">
        <v>0.32704399718109972</v>
      </c>
      <c r="R4965" s="19">
        <v>0.41462884879720646</v>
      </c>
      <c r="S4965">
        <v>510</v>
      </c>
      <c r="T4965" t="str">
        <f t="shared" si="383"/>
        <v>1</v>
      </c>
    </row>
    <row r="4966" spans="1:20" x14ac:dyDescent="0.25">
      <c r="A4966" s="6" t="s">
        <v>629</v>
      </c>
      <c r="B4966" s="6" t="str">
        <f t="shared" si="382"/>
        <v>Uganda</v>
      </c>
      <c r="C4966" t="s">
        <v>68</v>
      </c>
      <c r="D4966" t="str">
        <f t="shared" si="385"/>
        <v>FII</v>
      </c>
      <c r="E4966" t="s">
        <v>143</v>
      </c>
      <c r="F4966" t="s">
        <v>103</v>
      </c>
      <c r="G4966" t="str">
        <f t="shared" si="386"/>
        <v xml:space="preserve">Proportion of individuals who do not belong to a SHG for each reason </v>
      </c>
      <c r="H4966" t="s">
        <v>89</v>
      </c>
      <c r="I4966" t="s">
        <v>740</v>
      </c>
      <c r="J4966" t="s">
        <v>93</v>
      </c>
      <c r="K4966" t="s">
        <v>128</v>
      </c>
      <c r="L4966" t="str">
        <f t="shared" si="387"/>
        <v>4.2 Individuals who do not use mobile money</v>
      </c>
      <c r="M4966" t="str">
        <f t="shared" si="384"/>
        <v>Proportion of individuals who do not belong to a SHG for each reason (Among individuals who do not belong to a SHG)</v>
      </c>
      <c r="N4966" t="s">
        <v>206</v>
      </c>
      <c r="O4966" s="19">
        <v>0.60370760665186562</v>
      </c>
      <c r="P4966">
        <v>1.6743610641482408E-2</v>
      </c>
      <c r="Q4966" s="19">
        <v>0.57087540747911791</v>
      </c>
      <c r="R4966" s="19">
        <v>0.63653980582461334</v>
      </c>
      <c r="S4966">
        <v>963</v>
      </c>
      <c r="T4966" t="str">
        <f t="shared" si="383"/>
        <v>1</v>
      </c>
    </row>
    <row r="4967" spans="1:20" x14ac:dyDescent="0.25">
      <c r="A4967" s="6" t="s">
        <v>629</v>
      </c>
      <c r="B4967" s="6" t="str">
        <f t="shared" si="382"/>
        <v>Uganda</v>
      </c>
      <c r="C4967" t="s">
        <v>68</v>
      </c>
      <c r="D4967" t="str">
        <f t="shared" si="385"/>
        <v>FII</v>
      </c>
      <c r="E4967" t="s">
        <v>143</v>
      </c>
      <c r="F4967" t="s">
        <v>103</v>
      </c>
      <c r="G4967" t="str">
        <f t="shared" si="386"/>
        <v xml:space="preserve">Proportion of individuals who do not belong to a SHG for each reason </v>
      </c>
      <c r="H4967" t="s">
        <v>89</v>
      </c>
      <c r="I4967" t="s">
        <v>740</v>
      </c>
      <c r="J4967" t="s">
        <v>93</v>
      </c>
      <c r="K4967" t="s">
        <v>127</v>
      </c>
      <c r="L4967" t="str">
        <f t="shared" si="387"/>
        <v>4.1 Individuals who use mobile money</v>
      </c>
      <c r="M4967" t="str">
        <f t="shared" si="384"/>
        <v>Proportion of individuals who do not belong to a SHG for each reason (Among individuals who do not belong to a SHG)</v>
      </c>
      <c r="N4967" t="s">
        <v>206</v>
      </c>
      <c r="O4967" s="19">
        <v>0.44446038211351663</v>
      </c>
      <c r="P4967">
        <v>1.590211430232526E-2</v>
      </c>
      <c r="Q4967" s="19">
        <v>0.41327743710940867</v>
      </c>
      <c r="R4967" s="19">
        <v>0.47564332711762458</v>
      </c>
      <c r="S4967">
        <v>1087</v>
      </c>
      <c r="T4967" t="str">
        <f t="shared" si="383"/>
        <v>1</v>
      </c>
    </row>
    <row r="4968" spans="1:20" x14ac:dyDescent="0.25">
      <c r="A4968" s="6" t="s">
        <v>629</v>
      </c>
      <c r="B4968" s="6" t="str">
        <f t="shared" si="382"/>
        <v>Uganda</v>
      </c>
      <c r="C4968" t="s">
        <v>68</v>
      </c>
      <c r="D4968" t="str">
        <f t="shared" si="385"/>
        <v>FII</v>
      </c>
      <c r="E4968" t="s">
        <v>143</v>
      </c>
      <c r="F4968" t="s">
        <v>103</v>
      </c>
      <c r="G4968" t="str">
        <f t="shared" si="386"/>
        <v xml:space="preserve">Proportion of individuals who do not belong to a SHG for each reason </v>
      </c>
      <c r="H4968" t="s">
        <v>89</v>
      </c>
      <c r="I4968" t="s">
        <v>740</v>
      </c>
      <c r="J4968" t="s">
        <v>93</v>
      </c>
      <c r="K4968" t="s">
        <v>124</v>
      </c>
      <c r="L4968" t="str">
        <f t="shared" si="387"/>
        <v>3.2 Individuals who do not have access to a mobile phone</v>
      </c>
      <c r="M4968" t="str">
        <f t="shared" si="384"/>
        <v>Proportion of individuals who do not belong to a SHG for each reason (Among individuals who do not belong to a SHG)</v>
      </c>
      <c r="N4968" t="s">
        <v>206</v>
      </c>
      <c r="O4968" s="19">
        <v>0.58256945850046971</v>
      </c>
      <c r="P4968">
        <v>2.333056335012499E-2</v>
      </c>
      <c r="Q4968" s="19">
        <v>0.53682299392785271</v>
      </c>
      <c r="R4968" s="19">
        <v>0.6283159230730867</v>
      </c>
      <c r="S4968">
        <v>506</v>
      </c>
      <c r="T4968" t="str">
        <f t="shared" si="383"/>
        <v>1</v>
      </c>
    </row>
    <row r="4969" spans="1:20" x14ac:dyDescent="0.25">
      <c r="A4969" s="6" t="s">
        <v>629</v>
      </c>
      <c r="B4969" s="6" t="str">
        <f t="shared" si="382"/>
        <v>Uganda</v>
      </c>
      <c r="C4969" t="s">
        <v>68</v>
      </c>
      <c r="D4969" t="str">
        <f t="shared" si="385"/>
        <v>FII</v>
      </c>
      <c r="E4969" t="s">
        <v>143</v>
      </c>
      <c r="F4969" t="s">
        <v>103</v>
      </c>
      <c r="G4969" t="str">
        <f t="shared" si="386"/>
        <v xml:space="preserve">Proportion of individuals who do not belong to a SHG for each reason </v>
      </c>
      <c r="H4969" t="s">
        <v>89</v>
      </c>
      <c r="I4969" t="s">
        <v>740</v>
      </c>
      <c r="J4969" t="s">
        <v>93</v>
      </c>
      <c r="K4969" t="s">
        <v>123</v>
      </c>
      <c r="L4969" t="str">
        <f t="shared" si="387"/>
        <v>3.1 Individuals who have access to a mobile phone</v>
      </c>
      <c r="M4969" t="str">
        <f t="shared" si="384"/>
        <v>Proportion of individuals who do not belong to a SHG for each reason (Among individuals who do not belong to a SHG)</v>
      </c>
      <c r="N4969" t="s">
        <v>206</v>
      </c>
      <c r="O4969" s="19">
        <v>0.49812241007762892</v>
      </c>
      <c r="P4969">
        <v>1.3429778011872177E-2</v>
      </c>
      <c r="Q4969" s="19">
        <v>0.47178599997521087</v>
      </c>
      <c r="R4969" s="19">
        <v>0.52445882018004697</v>
      </c>
      <c r="S4969">
        <v>1544</v>
      </c>
      <c r="T4969" t="str">
        <f t="shared" si="383"/>
        <v>1</v>
      </c>
    </row>
    <row r="4970" spans="1:20" x14ac:dyDescent="0.25">
      <c r="A4970" s="6" t="s">
        <v>629</v>
      </c>
      <c r="B4970" s="6" t="str">
        <f t="shared" si="382"/>
        <v>Uganda</v>
      </c>
      <c r="C4970" t="s">
        <v>68</v>
      </c>
      <c r="D4970" t="str">
        <f t="shared" si="385"/>
        <v>FII</v>
      </c>
      <c r="E4970" t="s">
        <v>143</v>
      </c>
      <c r="F4970" t="s">
        <v>103</v>
      </c>
      <c r="G4970" t="str">
        <f t="shared" si="386"/>
        <v xml:space="preserve">Proportion of individuals who do not belong to a SHG for each reason </v>
      </c>
      <c r="H4970" t="s">
        <v>89</v>
      </c>
      <c r="I4970" t="s">
        <v>740</v>
      </c>
      <c r="J4970" t="s">
        <v>93</v>
      </c>
      <c r="K4970" t="s">
        <v>132</v>
      </c>
      <c r="L4970" t="str">
        <f t="shared" si="387"/>
        <v>5.2 Individuals without a formal ID</v>
      </c>
      <c r="M4970" t="str">
        <f t="shared" si="384"/>
        <v>Proportion of individuals who do not belong to a SHG for each reason (Among individuals who do not belong to a SHG)</v>
      </c>
      <c r="N4970" t="s">
        <v>206</v>
      </c>
      <c r="O4970" s="19">
        <v>0.5433361480426887</v>
      </c>
      <c r="P4970">
        <v>3.4127539845831299E-2</v>
      </c>
      <c r="Q4970" s="19">
        <v>0.47641999974821891</v>
      </c>
      <c r="R4970" s="19">
        <v>0.6102522963371585</v>
      </c>
      <c r="S4970">
        <v>241</v>
      </c>
      <c r="T4970" t="str">
        <f t="shared" si="383"/>
        <v>1</v>
      </c>
    </row>
    <row r="4971" spans="1:20" x14ac:dyDescent="0.25">
      <c r="A4971" s="6" t="s">
        <v>629</v>
      </c>
      <c r="B4971" s="6" t="str">
        <f t="shared" si="382"/>
        <v>Uganda</v>
      </c>
      <c r="C4971" t="s">
        <v>68</v>
      </c>
      <c r="D4971" t="str">
        <f t="shared" si="385"/>
        <v>FII</v>
      </c>
      <c r="E4971" t="s">
        <v>143</v>
      </c>
      <c r="F4971" t="s">
        <v>103</v>
      </c>
      <c r="G4971" t="str">
        <f t="shared" si="386"/>
        <v xml:space="preserve">Proportion of individuals who do not belong to a SHG for each reason </v>
      </c>
      <c r="H4971" t="s">
        <v>89</v>
      </c>
      <c r="I4971" t="s">
        <v>740</v>
      </c>
      <c r="J4971" t="s">
        <v>93</v>
      </c>
      <c r="K4971" t="s">
        <v>131</v>
      </c>
      <c r="L4971" t="str">
        <f t="shared" si="387"/>
        <v>5.1 Individuals with a formal ID</v>
      </c>
      <c r="M4971" t="str">
        <f t="shared" si="384"/>
        <v>Proportion of individuals who do not belong to a SHG for each reason (Among individuals who do not belong to a SHG)</v>
      </c>
      <c r="N4971" t="s">
        <v>206</v>
      </c>
      <c r="O4971" s="19">
        <v>0.51551056352986857</v>
      </c>
      <c r="P4971">
        <v>1.2374736733192214E-2</v>
      </c>
      <c r="Q4971" s="19">
        <v>0.4912424846147454</v>
      </c>
      <c r="R4971" s="19">
        <v>0.53977864244499174</v>
      </c>
      <c r="S4971">
        <v>1809</v>
      </c>
      <c r="T4971" t="str">
        <f t="shared" si="383"/>
        <v>1</v>
      </c>
    </row>
    <row r="4972" spans="1:20" x14ac:dyDescent="0.25">
      <c r="A4972" s="6" t="s">
        <v>629</v>
      </c>
      <c r="B4972" s="6" t="str">
        <f t="shared" si="382"/>
        <v>Uganda</v>
      </c>
      <c r="C4972" t="s">
        <v>68</v>
      </c>
      <c r="D4972" t="str">
        <f t="shared" si="385"/>
        <v>FII</v>
      </c>
      <c r="E4972" t="s">
        <v>143</v>
      </c>
      <c r="F4972" t="s">
        <v>103</v>
      </c>
      <c r="G4972" t="str">
        <f t="shared" si="386"/>
        <v xml:space="preserve">Proportion of individuals who do not belong to a SHG for each reason </v>
      </c>
      <c r="H4972" t="s">
        <v>89</v>
      </c>
      <c r="I4972" t="s">
        <v>740</v>
      </c>
      <c r="J4972" t="s">
        <v>93</v>
      </c>
      <c r="K4972" t="s">
        <v>121</v>
      </c>
      <c r="L4972" t="str">
        <f t="shared" si="387"/>
        <v>2.2 Individuals who do not have a bank account</v>
      </c>
      <c r="M4972" t="str">
        <f t="shared" si="384"/>
        <v>Proportion of individuals who do not belong to a SHG for each reason (Among individuals who do not belong to a SHG)</v>
      </c>
      <c r="N4972" t="s">
        <v>206</v>
      </c>
      <c r="O4972" s="19">
        <v>0.552894831069348</v>
      </c>
      <c r="P4972">
        <v>1.2192370400585618E-2</v>
      </c>
      <c r="Q4972" s="19">
        <v>0.52898478267458415</v>
      </c>
      <c r="R4972" s="19">
        <v>0.57680487946411185</v>
      </c>
      <c r="S4972">
        <v>1859</v>
      </c>
      <c r="T4972" t="str">
        <f t="shared" si="383"/>
        <v>1</v>
      </c>
    </row>
    <row r="4973" spans="1:20" x14ac:dyDescent="0.25">
      <c r="A4973" s="6" t="s">
        <v>629</v>
      </c>
      <c r="B4973" s="6" t="str">
        <f t="shared" si="382"/>
        <v>Uganda</v>
      </c>
      <c r="C4973" t="s">
        <v>68</v>
      </c>
      <c r="D4973" t="str">
        <f t="shared" si="385"/>
        <v>FII</v>
      </c>
      <c r="E4973" t="s">
        <v>143</v>
      </c>
      <c r="F4973" t="s">
        <v>103</v>
      </c>
      <c r="G4973" t="str">
        <f t="shared" si="386"/>
        <v xml:space="preserve">Proportion of individuals who do not belong to a SHG for each reason </v>
      </c>
      <c r="H4973" t="s">
        <v>89</v>
      </c>
      <c r="I4973" t="s">
        <v>740</v>
      </c>
      <c r="J4973" t="s">
        <v>93</v>
      </c>
      <c r="K4973" t="s">
        <v>120</v>
      </c>
      <c r="L4973" t="str">
        <f t="shared" si="387"/>
        <v>2.1 Individuals who have a bank account</v>
      </c>
      <c r="M4973" t="str">
        <f t="shared" si="384"/>
        <v>Proportion of individuals who do not belong to a SHG for each reason (Among individuals who do not belong to a SHG)</v>
      </c>
      <c r="N4973" t="s">
        <v>206</v>
      </c>
      <c r="O4973" s="19">
        <v>0.18999751470929543</v>
      </c>
      <c r="P4973">
        <v>2.9399731535899736E-2</v>
      </c>
      <c r="Q4973" s="19">
        <v>0.1323509986005304</v>
      </c>
      <c r="R4973" s="19">
        <v>0.24764403081806047</v>
      </c>
      <c r="S4973">
        <v>191</v>
      </c>
      <c r="T4973" t="str">
        <f t="shared" si="383"/>
        <v>1</v>
      </c>
    </row>
    <row r="4974" spans="1:20" x14ac:dyDescent="0.25">
      <c r="A4974" s="6" t="s">
        <v>629</v>
      </c>
      <c r="B4974" s="6" t="str">
        <f t="shared" si="382"/>
        <v>Uganda</v>
      </c>
      <c r="C4974" t="s">
        <v>68</v>
      </c>
      <c r="D4974" t="str">
        <f t="shared" si="385"/>
        <v>FII</v>
      </c>
      <c r="E4974" t="s">
        <v>143</v>
      </c>
      <c r="F4974" t="s">
        <v>103</v>
      </c>
      <c r="G4974" t="str">
        <f t="shared" si="386"/>
        <v xml:space="preserve">Proportion of individuals who do not belong to a SHG for each reason </v>
      </c>
      <c r="H4974" t="s">
        <v>85</v>
      </c>
      <c r="I4974" t="s">
        <v>740</v>
      </c>
      <c r="J4974" t="s">
        <v>93</v>
      </c>
      <c r="K4974" t="s">
        <v>114</v>
      </c>
      <c r="L4974" t="str">
        <f t="shared" si="387"/>
        <v>1.1 All individuals</v>
      </c>
      <c r="M4974" t="str">
        <f t="shared" si="384"/>
        <v>Proportion of individuals who do not belong to a SHG for each reason (Among individuals who do not belong to a SHG)</v>
      </c>
      <c r="N4974" t="s">
        <v>208</v>
      </c>
      <c r="O4974" s="19">
        <v>5.6677059324947023E-2</v>
      </c>
      <c r="P4974">
        <v>5.546324909536709E-3</v>
      </c>
      <c r="Q4974" s="19">
        <v>4.5800037155424488E-2</v>
      </c>
      <c r="R4974" s="19">
        <v>6.7554081494469551E-2</v>
      </c>
      <c r="S4974">
        <v>2050</v>
      </c>
      <c r="T4974" t="str">
        <f t="shared" si="383"/>
        <v>1</v>
      </c>
    </row>
    <row r="4975" spans="1:20" x14ac:dyDescent="0.25">
      <c r="A4975" s="6" t="s">
        <v>629</v>
      </c>
      <c r="B4975" s="6" t="str">
        <f t="shared" si="382"/>
        <v>Uganda</v>
      </c>
      <c r="C4975" t="s">
        <v>68</v>
      </c>
      <c r="D4975" t="str">
        <f t="shared" si="385"/>
        <v>FII</v>
      </c>
      <c r="E4975" t="s">
        <v>143</v>
      </c>
      <c r="F4975" t="s">
        <v>103</v>
      </c>
      <c r="G4975" t="str">
        <f t="shared" si="386"/>
        <v xml:space="preserve">Proportion of individuals who do not belong to a SHG for each reason </v>
      </c>
      <c r="H4975" t="s">
        <v>85</v>
      </c>
      <c r="I4975" t="s">
        <v>740</v>
      </c>
      <c r="J4975" t="s">
        <v>93</v>
      </c>
      <c r="K4975" t="s">
        <v>135</v>
      </c>
      <c r="L4975" t="str">
        <f t="shared" si="387"/>
        <v>6.2 Urban individuals</v>
      </c>
      <c r="M4975" t="str">
        <f t="shared" si="384"/>
        <v>Proportion of individuals who do not belong to a SHG for each reason (Among individuals who do not belong to a SHG)</v>
      </c>
      <c r="N4975" t="s">
        <v>208</v>
      </c>
      <c r="O4975" s="19">
        <v>6.3818744626150919E-2</v>
      </c>
      <c r="P4975">
        <v>1.0232154792996962E-2</v>
      </c>
      <c r="Q4975" s="19">
        <v>4.3755460141099323E-2</v>
      </c>
      <c r="R4975" s="19">
        <v>8.3882029111202516E-2</v>
      </c>
      <c r="S4975">
        <v>625</v>
      </c>
      <c r="T4975" t="str">
        <f t="shared" si="383"/>
        <v>1</v>
      </c>
    </row>
    <row r="4976" spans="1:20" x14ac:dyDescent="0.25">
      <c r="A4976" s="6" t="s">
        <v>629</v>
      </c>
      <c r="B4976" s="6" t="str">
        <f t="shared" si="382"/>
        <v>Uganda</v>
      </c>
      <c r="C4976" t="s">
        <v>68</v>
      </c>
      <c r="D4976" t="str">
        <f t="shared" si="385"/>
        <v>FII</v>
      </c>
      <c r="E4976" t="s">
        <v>143</v>
      </c>
      <c r="F4976" t="s">
        <v>103</v>
      </c>
      <c r="G4976" t="str">
        <f t="shared" si="386"/>
        <v xml:space="preserve">Proportion of individuals who do not belong to a SHG for each reason </v>
      </c>
      <c r="H4976" t="s">
        <v>85</v>
      </c>
      <c r="I4976" t="s">
        <v>740</v>
      </c>
      <c r="J4976" t="s">
        <v>93</v>
      </c>
      <c r="K4976" t="s">
        <v>134</v>
      </c>
      <c r="L4976" t="str">
        <f t="shared" si="387"/>
        <v>6.1 Rural individuals</v>
      </c>
      <c r="M4976" t="str">
        <f t="shared" si="384"/>
        <v>Proportion of individuals who do not belong to a SHG for each reason (Among individuals who do not belong to a SHG)</v>
      </c>
      <c r="N4976" t="s">
        <v>208</v>
      </c>
      <c r="O4976" s="19">
        <v>5.3978819065983334E-2</v>
      </c>
      <c r="P4976">
        <v>6.5926024599231156E-3</v>
      </c>
      <c r="Q4976" s="19">
        <v>4.1050551305119032E-2</v>
      </c>
      <c r="R4976" s="19">
        <v>6.6907086826847637E-2</v>
      </c>
      <c r="S4976">
        <v>1425</v>
      </c>
      <c r="T4976" t="str">
        <f t="shared" si="383"/>
        <v>1</v>
      </c>
    </row>
    <row r="4977" spans="1:20" x14ac:dyDescent="0.25">
      <c r="A4977" s="6" t="s">
        <v>629</v>
      </c>
      <c r="B4977" s="6" t="str">
        <f t="shared" si="382"/>
        <v>Uganda</v>
      </c>
      <c r="C4977" t="s">
        <v>68</v>
      </c>
      <c r="D4977" t="str">
        <f t="shared" si="385"/>
        <v>FII</v>
      </c>
      <c r="E4977" t="s">
        <v>143</v>
      </c>
      <c r="F4977" t="s">
        <v>103</v>
      </c>
      <c r="G4977" t="str">
        <f t="shared" si="386"/>
        <v xml:space="preserve">Proportion of individuals who do not belong to a SHG for each reason </v>
      </c>
      <c r="H4977" t="s">
        <v>85</v>
      </c>
      <c r="I4977" t="s">
        <v>740</v>
      </c>
      <c r="J4977" t="s">
        <v>93</v>
      </c>
      <c r="K4977" t="s">
        <v>116</v>
      </c>
      <c r="L4977" t="str">
        <f t="shared" si="387"/>
        <v>1.3 Males</v>
      </c>
      <c r="M4977" t="str">
        <f t="shared" si="384"/>
        <v>Proportion of individuals who do not belong to a SHG for each reason (Among individuals who do not belong to a SHG)</v>
      </c>
      <c r="N4977" t="s">
        <v>208</v>
      </c>
      <c r="O4977" s="19">
        <v>6.5390097180058004E-2</v>
      </c>
      <c r="P4977">
        <v>9.3074130142653741E-3</v>
      </c>
      <c r="Q4977" s="19">
        <v>4.7139742773549875E-2</v>
      </c>
      <c r="R4977" s="19">
        <v>8.3640451586566134E-2</v>
      </c>
      <c r="S4977">
        <v>766</v>
      </c>
      <c r="T4977" t="str">
        <f t="shared" si="383"/>
        <v>1</v>
      </c>
    </row>
    <row r="4978" spans="1:20" x14ac:dyDescent="0.25">
      <c r="A4978" s="6" t="s">
        <v>629</v>
      </c>
      <c r="B4978" s="6" t="str">
        <f t="shared" si="382"/>
        <v>Uganda</v>
      </c>
      <c r="C4978" t="s">
        <v>68</v>
      </c>
      <c r="D4978" t="str">
        <f t="shared" si="385"/>
        <v>FII</v>
      </c>
      <c r="E4978" t="s">
        <v>143</v>
      </c>
      <c r="F4978" t="s">
        <v>103</v>
      </c>
      <c r="G4978" t="str">
        <f t="shared" si="386"/>
        <v xml:space="preserve">Proportion of individuals who do not belong to a SHG for each reason </v>
      </c>
      <c r="H4978" t="s">
        <v>85</v>
      </c>
      <c r="I4978" t="s">
        <v>740</v>
      </c>
      <c r="J4978" t="s">
        <v>93</v>
      </c>
      <c r="K4978" t="s">
        <v>115</v>
      </c>
      <c r="L4978" t="str">
        <f t="shared" si="387"/>
        <v>1.2 Females</v>
      </c>
      <c r="M4978" t="str">
        <f t="shared" si="384"/>
        <v>Proportion of individuals who do not belong to a SHG for each reason (Among individuals who do not belong to a SHG)</v>
      </c>
      <c r="N4978" t="s">
        <v>208</v>
      </c>
      <c r="O4978" s="19">
        <v>4.824220523370399E-2</v>
      </c>
      <c r="P4978">
        <v>6.1451972569387297E-3</v>
      </c>
      <c r="Q4978" s="19">
        <v>3.619160948083433E-2</v>
      </c>
      <c r="R4978" s="19">
        <v>6.029280098657365E-2</v>
      </c>
      <c r="S4978">
        <v>1284</v>
      </c>
      <c r="T4978" t="str">
        <f t="shared" si="383"/>
        <v>1</v>
      </c>
    </row>
    <row r="4979" spans="1:20" x14ac:dyDescent="0.25">
      <c r="A4979" s="6" t="s">
        <v>629</v>
      </c>
      <c r="B4979" s="6" t="str">
        <f t="shared" si="382"/>
        <v>Uganda</v>
      </c>
      <c r="C4979" t="s">
        <v>68</v>
      </c>
      <c r="D4979" t="str">
        <f t="shared" si="385"/>
        <v>FII</v>
      </c>
      <c r="E4979" t="s">
        <v>143</v>
      </c>
      <c r="F4979" t="s">
        <v>103</v>
      </c>
      <c r="G4979" t="str">
        <f t="shared" si="386"/>
        <v xml:space="preserve">Proportion of individuals who do not belong to a SHG for each reason </v>
      </c>
      <c r="H4979" t="s">
        <v>85</v>
      </c>
      <c r="I4979" t="s">
        <v>740</v>
      </c>
      <c r="J4979" t="s">
        <v>93</v>
      </c>
      <c r="K4979" t="s">
        <v>419</v>
      </c>
      <c r="L4979" t="str">
        <f t="shared" si="387"/>
        <v>7.1 Individuals in the two lowest PPI quintiles</v>
      </c>
      <c r="M4979" t="str">
        <f t="shared" si="384"/>
        <v>Proportion of individuals who do not belong to a SHG for each reason (Among individuals who do not belong to a SHG)</v>
      </c>
      <c r="N4979" t="s">
        <v>208</v>
      </c>
      <c r="O4979" s="19">
        <v>2.7911437466792265E-2</v>
      </c>
      <c r="P4979">
        <v>6.3459152545545889E-3</v>
      </c>
      <c r="Q4979" s="19">
        <v>1.5467865974161169E-2</v>
      </c>
      <c r="R4979" s="19">
        <v>4.0355008959423358E-2</v>
      </c>
      <c r="S4979">
        <v>803</v>
      </c>
      <c r="T4979" t="str">
        <f t="shared" si="383"/>
        <v>1</v>
      </c>
    </row>
    <row r="4980" spans="1:20" x14ac:dyDescent="0.25">
      <c r="A4980" s="6" t="s">
        <v>629</v>
      </c>
      <c r="B4980" s="6" t="str">
        <f t="shared" si="382"/>
        <v>Uganda</v>
      </c>
      <c r="C4980" t="s">
        <v>68</v>
      </c>
      <c r="D4980" t="str">
        <f t="shared" si="385"/>
        <v>FII</v>
      </c>
      <c r="E4980" t="s">
        <v>143</v>
      </c>
      <c r="F4980" t="s">
        <v>103</v>
      </c>
      <c r="G4980" t="str">
        <f t="shared" si="386"/>
        <v xml:space="preserve">Proportion of individuals who do not belong to a SHG for each reason </v>
      </c>
      <c r="H4980" t="s">
        <v>85</v>
      </c>
      <c r="I4980" t="s">
        <v>740</v>
      </c>
      <c r="J4980" t="s">
        <v>93</v>
      </c>
      <c r="K4980" t="s">
        <v>420</v>
      </c>
      <c r="L4980" t="str">
        <f t="shared" si="387"/>
        <v>7.2 Individuals in the middle PPI quintile</v>
      </c>
      <c r="M4980" t="str">
        <f t="shared" si="384"/>
        <v>Proportion of individuals who do not belong to a SHG for each reason (Among individuals who do not belong to a SHG)</v>
      </c>
      <c r="N4980" t="s">
        <v>208</v>
      </c>
      <c r="O4980" s="19">
        <v>7.0124821032420556E-2</v>
      </c>
      <c r="P4980">
        <v>1.0327773010743819E-2</v>
      </c>
      <c r="Q4980" s="19">
        <v>4.9873297631016097E-2</v>
      </c>
      <c r="R4980" s="19">
        <v>9.0376344433825015E-2</v>
      </c>
      <c r="S4980">
        <v>737</v>
      </c>
      <c r="T4980" t="str">
        <f t="shared" si="383"/>
        <v>1</v>
      </c>
    </row>
    <row r="4981" spans="1:20" x14ac:dyDescent="0.25">
      <c r="A4981" s="6" t="s">
        <v>629</v>
      </c>
      <c r="B4981" s="6" t="str">
        <f t="shared" si="382"/>
        <v>Uganda</v>
      </c>
      <c r="C4981" t="s">
        <v>68</v>
      </c>
      <c r="D4981" t="str">
        <f t="shared" si="385"/>
        <v>FII</v>
      </c>
      <c r="E4981" t="s">
        <v>143</v>
      </c>
      <c r="F4981" t="s">
        <v>103</v>
      </c>
      <c r="G4981" t="str">
        <f t="shared" si="386"/>
        <v xml:space="preserve">Proportion of individuals who do not belong to a SHG for each reason </v>
      </c>
      <c r="H4981" t="s">
        <v>85</v>
      </c>
      <c r="I4981" t="s">
        <v>740</v>
      </c>
      <c r="J4981" t="s">
        <v>93</v>
      </c>
      <c r="K4981" t="s">
        <v>421</v>
      </c>
      <c r="L4981" t="str">
        <f t="shared" si="387"/>
        <v>7.3 Individuals in the two highest PPI quintiles</v>
      </c>
      <c r="M4981" t="str">
        <f t="shared" si="384"/>
        <v>Proportion of individuals who do not belong to a SHG for each reason (Among individuals who do not belong to a SHG)</v>
      </c>
      <c r="N4981" t="s">
        <v>208</v>
      </c>
      <c r="O4981" s="19">
        <v>8.3253746923271851E-2</v>
      </c>
      <c r="P4981">
        <v>1.312194318057649E-2</v>
      </c>
      <c r="Q4981" s="19">
        <v>5.7524329766429988E-2</v>
      </c>
      <c r="R4981" s="19">
        <v>0.10898316408011371</v>
      </c>
      <c r="S4981">
        <v>510</v>
      </c>
      <c r="T4981" t="str">
        <f t="shared" si="383"/>
        <v>1</v>
      </c>
    </row>
    <row r="4982" spans="1:20" x14ac:dyDescent="0.25">
      <c r="A4982" s="6" t="s">
        <v>629</v>
      </c>
      <c r="B4982" s="6" t="str">
        <f t="shared" si="382"/>
        <v>Uganda</v>
      </c>
      <c r="C4982" t="s">
        <v>68</v>
      </c>
      <c r="D4982" t="str">
        <f t="shared" si="385"/>
        <v>FII</v>
      </c>
      <c r="E4982" t="s">
        <v>143</v>
      </c>
      <c r="F4982" t="s">
        <v>103</v>
      </c>
      <c r="G4982" t="str">
        <f t="shared" si="386"/>
        <v xml:space="preserve">Proportion of individuals who do not belong to a SHG for each reason </v>
      </c>
      <c r="H4982" t="s">
        <v>85</v>
      </c>
      <c r="I4982" t="s">
        <v>740</v>
      </c>
      <c r="J4982" t="s">
        <v>93</v>
      </c>
      <c r="K4982" t="s">
        <v>128</v>
      </c>
      <c r="L4982" t="str">
        <f t="shared" si="387"/>
        <v>4.2 Individuals who do not use mobile money</v>
      </c>
      <c r="M4982" t="str">
        <f t="shared" si="384"/>
        <v>Proportion of individuals who do not belong to a SHG for each reason (Among individuals who do not belong to a SHG)</v>
      </c>
      <c r="N4982" t="s">
        <v>208</v>
      </c>
      <c r="O4982" s="19">
        <v>5.406766302780721E-2</v>
      </c>
      <c r="P4982">
        <v>7.9850969688834254E-3</v>
      </c>
      <c r="Q4982" s="19">
        <v>3.8409851835843584E-2</v>
      </c>
      <c r="R4982" s="19">
        <v>6.9725474219770836E-2</v>
      </c>
      <c r="S4982">
        <v>963</v>
      </c>
      <c r="T4982" t="str">
        <f t="shared" si="383"/>
        <v>1</v>
      </c>
    </row>
    <row r="4983" spans="1:20" x14ac:dyDescent="0.25">
      <c r="A4983" s="6" t="s">
        <v>629</v>
      </c>
      <c r="B4983" s="6" t="str">
        <f t="shared" si="382"/>
        <v>Uganda</v>
      </c>
      <c r="C4983" t="s">
        <v>68</v>
      </c>
      <c r="D4983" t="str">
        <f t="shared" si="385"/>
        <v>FII</v>
      </c>
      <c r="E4983" t="s">
        <v>143</v>
      </c>
      <c r="F4983" t="s">
        <v>103</v>
      </c>
      <c r="G4983" t="str">
        <f t="shared" si="386"/>
        <v xml:space="preserve">Proportion of individuals who do not belong to a SHG for each reason </v>
      </c>
      <c r="H4983" t="s">
        <v>85</v>
      </c>
      <c r="I4983" t="s">
        <v>740</v>
      </c>
      <c r="J4983" t="s">
        <v>93</v>
      </c>
      <c r="K4983" t="s">
        <v>127</v>
      </c>
      <c r="L4983" t="str">
        <f t="shared" si="387"/>
        <v>4.1 Individuals who use mobile money</v>
      </c>
      <c r="M4983" t="str">
        <f t="shared" si="384"/>
        <v>Proportion of individuals who do not belong to a SHG for each reason (Among individuals who do not belong to a SHG)</v>
      </c>
      <c r="N4983" t="s">
        <v>208</v>
      </c>
      <c r="O4983" s="19">
        <v>5.8981662606196687E-2</v>
      </c>
      <c r="P4983">
        <v>7.7036661989053085E-3</v>
      </c>
      <c r="Q4983" s="19">
        <v>4.3875306630919639E-2</v>
      </c>
      <c r="R4983" s="19">
        <v>7.4088018581473736E-2</v>
      </c>
      <c r="S4983">
        <v>1087</v>
      </c>
      <c r="T4983" t="str">
        <f t="shared" si="383"/>
        <v>1</v>
      </c>
    </row>
    <row r="4984" spans="1:20" x14ac:dyDescent="0.25">
      <c r="A4984" s="6" t="s">
        <v>629</v>
      </c>
      <c r="B4984" s="6" t="str">
        <f t="shared" si="382"/>
        <v>Uganda</v>
      </c>
      <c r="C4984" t="s">
        <v>68</v>
      </c>
      <c r="D4984" t="str">
        <f t="shared" si="385"/>
        <v>FII</v>
      </c>
      <c r="E4984" t="s">
        <v>143</v>
      </c>
      <c r="F4984" t="s">
        <v>103</v>
      </c>
      <c r="G4984" t="str">
        <f t="shared" si="386"/>
        <v xml:space="preserve">Proportion of individuals who do not belong to a SHG for each reason </v>
      </c>
      <c r="H4984" t="s">
        <v>85</v>
      </c>
      <c r="I4984" t="s">
        <v>740</v>
      </c>
      <c r="J4984" t="s">
        <v>93</v>
      </c>
      <c r="K4984" t="s">
        <v>124</v>
      </c>
      <c r="L4984" t="str">
        <f t="shared" si="387"/>
        <v>3.2 Individuals who do not have access to a mobile phone</v>
      </c>
      <c r="M4984" t="str">
        <f t="shared" si="384"/>
        <v>Proportion of individuals who do not belong to a SHG for each reason (Among individuals who do not belong to a SHG)</v>
      </c>
      <c r="N4984" t="s">
        <v>208</v>
      </c>
      <c r="O4984" s="19">
        <v>5.3553458820218967E-2</v>
      </c>
      <c r="P4984">
        <v>1.1459565401595958E-2</v>
      </c>
      <c r="Q4984" s="19">
        <v>3.1083594085517297E-2</v>
      </c>
      <c r="R4984" s="19">
        <v>7.6023323554920641E-2</v>
      </c>
      <c r="S4984">
        <v>506</v>
      </c>
      <c r="T4984" t="str">
        <f t="shared" si="383"/>
        <v>1</v>
      </c>
    </row>
    <row r="4985" spans="1:20" x14ac:dyDescent="0.25">
      <c r="A4985" s="6" t="s">
        <v>629</v>
      </c>
      <c r="B4985" s="6" t="str">
        <f t="shared" si="382"/>
        <v>Uganda</v>
      </c>
      <c r="C4985" t="s">
        <v>68</v>
      </c>
      <c r="D4985" t="str">
        <f t="shared" si="385"/>
        <v>FII</v>
      </c>
      <c r="E4985" t="s">
        <v>143</v>
      </c>
      <c r="F4985" t="s">
        <v>103</v>
      </c>
      <c r="G4985" t="str">
        <f t="shared" si="386"/>
        <v xml:space="preserve">Proportion of individuals who do not belong to a SHG for each reason </v>
      </c>
      <c r="H4985" t="s">
        <v>85</v>
      </c>
      <c r="I4985" t="s">
        <v>740</v>
      </c>
      <c r="J4985" t="s">
        <v>93</v>
      </c>
      <c r="K4985" t="s">
        <v>123</v>
      </c>
      <c r="L4985" t="str">
        <f t="shared" si="387"/>
        <v>3.1 Individuals who have access to a mobile phone</v>
      </c>
      <c r="M4985" t="str">
        <f t="shared" si="384"/>
        <v>Proportion of individuals who do not belong to a SHG for each reason (Among individuals who do not belong to a SHG)</v>
      </c>
      <c r="N4985" t="s">
        <v>208</v>
      </c>
      <c r="O4985" s="19">
        <v>5.7712423909407735E-2</v>
      </c>
      <c r="P4985">
        <v>6.3335285757479395E-3</v>
      </c>
      <c r="Q4985" s="19">
        <v>4.5292084137683666E-2</v>
      </c>
      <c r="R4985" s="19">
        <v>7.0132763681131804E-2</v>
      </c>
      <c r="S4985">
        <v>1544</v>
      </c>
      <c r="T4985" t="str">
        <f t="shared" si="383"/>
        <v>1</v>
      </c>
    </row>
    <row r="4986" spans="1:20" x14ac:dyDescent="0.25">
      <c r="A4986" s="6" t="s">
        <v>629</v>
      </c>
      <c r="B4986" s="6" t="str">
        <f t="shared" si="382"/>
        <v>Uganda</v>
      </c>
      <c r="C4986" t="s">
        <v>68</v>
      </c>
      <c r="D4986" t="str">
        <f t="shared" si="385"/>
        <v>FII</v>
      </c>
      <c r="E4986" t="s">
        <v>143</v>
      </c>
      <c r="F4986" t="s">
        <v>103</v>
      </c>
      <c r="G4986" t="str">
        <f t="shared" si="386"/>
        <v xml:space="preserve">Proportion of individuals who do not belong to a SHG for each reason </v>
      </c>
      <c r="H4986" t="s">
        <v>85</v>
      </c>
      <c r="I4986" t="s">
        <v>740</v>
      </c>
      <c r="J4986" t="s">
        <v>93</v>
      </c>
      <c r="K4986" t="s">
        <v>132</v>
      </c>
      <c r="L4986" t="str">
        <f t="shared" si="387"/>
        <v>5.2 Individuals without a formal ID</v>
      </c>
      <c r="M4986" t="str">
        <f t="shared" si="384"/>
        <v>Proportion of individuals who do not belong to a SHG for each reason (Among individuals who do not belong to a SHG)</v>
      </c>
      <c r="N4986" t="s">
        <v>208</v>
      </c>
      <c r="O4986" s="19">
        <v>7.6440964641761214E-2</v>
      </c>
      <c r="P4986">
        <v>1.8764609879047617E-2</v>
      </c>
      <c r="Q4986" s="19">
        <v>3.9647939916669497E-2</v>
      </c>
      <c r="R4986" s="19">
        <v>0.11323398936685293</v>
      </c>
      <c r="S4986">
        <v>241</v>
      </c>
      <c r="T4986" t="str">
        <f t="shared" si="383"/>
        <v>1</v>
      </c>
    </row>
    <row r="4987" spans="1:20" x14ac:dyDescent="0.25">
      <c r="A4987" s="6" t="s">
        <v>629</v>
      </c>
      <c r="B4987" s="6" t="str">
        <f t="shared" si="382"/>
        <v>Uganda</v>
      </c>
      <c r="C4987" t="s">
        <v>68</v>
      </c>
      <c r="D4987" t="str">
        <f t="shared" si="385"/>
        <v>FII</v>
      </c>
      <c r="E4987" t="s">
        <v>143</v>
      </c>
      <c r="F4987" t="s">
        <v>103</v>
      </c>
      <c r="G4987" t="str">
        <f t="shared" si="386"/>
        <v xml:space="preserve">Proportion of individuals who do not belong to a SHG for each reason </v>
      </c>
      <c r="H4987" t="s">
        <v>85</v>
      </c>
      <c r="I4987" t="s">
        <v>740</v>
      </c>
      <c r="J4987" t="s">
        <v>93</v>
      </c>
      <c r="K4987" t="s">
        <v>131</v>
      </c>
      <c r="L4987" t="str">
        <f t="shared" si="387"/>
        <v>5.1 Individuals with a formal ID</v>
      </c>
      <c r="M4987" t="str">
        <f t="shared" si="384"/>
        <v>Proportion of individuals who do not belong to a SHG for each reason (Among individuals who do not belong to a SHG)</v>
      </c>
      <c r="N4987" t="s">
        <v>208</v>
      </c>
      <c r="O4987" s="19">
        <v>5.3707478210066564E-2</v>
      </c>
      <c r="P4987">
        <v>5.717512296738299E-3</v>
      </c>
      <c r="Q4987" s="19">
        <v>4.2494872834530698E-2</v>
      </c>
      <c r="R4987" s="19">
        <v>6.4920083585602431E-2</v>
      </c>
      <c r="S4987">
        <v>1809</v>
      </c>
      <c r="T4987" t="str">
        <f t="shared" si="383"/>
        <v>1</v>
      </c>
    </row>
    <row r="4988" spans="1:20" x14ac:dyDescent="0.25">
      <c r="A4988" s="6" t="s">
        <v>629</v>
      </c>
      <c r="B4988" s="6" t="str">
        <f t="shared" ref="B4988:B5051" si="388">A4988</f>
        <v>Uganda</v>
      </c>
      <c r="C4988" t="s">
        <v>68</v>
      </c>
      <c r="D4988" t="str">
        <f t="shared" si="385"/>
        <v>FII</v>
      </c>
      <c r="E4988" t="s">
        <v>143</v>
      </c>
      <c r="F4988" t="s">
        <v>103</v>
      </c>
      <c r="G4988" t="str">
        <f t="shared" si="386"/>
        <v xml:space="preserve">Proportion of individuals who do not belong to a SHG for each reason </v>
      </c>
      <c r="H4988" t="s">
        <v>85</v>
      </c>
      <c r="I4988" t="s">
        <v>740</v>
      </c>
      <c r="J4988" t="s">
        <v>93</v>
      </c>
      <c r="K4988" t="s">
        <v>121</v>
      </c>
      <c r="L4988" t="str">
        <f t="shared" si="387"/>
        <v>2.2 Individuals who do not have a bank account</v>
      </c>
      <c r="M4988" t="str">
        <f t="shared" si="384"/>
        <v>Proportion of individuals who do not belong to a SHG for each reason (Among individuals who do not belong to a SHG)</v>
      </c>
      <c r="N4988" t="s">
        <v>208</v>
      </c>
      <c r="O4988" s="19">
        <v>5.5707307040047317E-2</v>
      </c>
      <c r="P4988">
        <v>5.8101594519156998E-3</v>
      </c>
      <c r="Q4988" s="19">
        <v>4.4313198338270451E-2</v>
      </c>
      <c r="R4988" s="19">
        <v>6.7101415741824183E-2</v>
      </c>
      <c r="S4988">
        <v>1859</v>
      </c>
      <c r="T4988" t="str">
        <f t="shared" si="383"/>
        <v>1</v>
      </c>
    </row>
    <row r="4989" spans="1:20" x14ac:dyDescent="0.25">
      <c r="A4989" s="6" t="s">
        <v>629</v>
      </c>
      <c r="B4989" s="6" t="str">
        <f t="shared" si="388"/>
        <v>Uganda</v>
      </c>
      <c r="C4989" t="s">
        <v>68</v>
      </c>
      <c r="D4989" t="str">
        <f t="shared" si="385"/>
        <v>FII</v>
      </c>
      <c r="E4989" t="s">
        <v>143</v>
      </c>
      <c r="F4989" t="s">
        <v>103</v>
      </c>
      <c r="G4989" t="str">
        <f t="shared" si="386"/>
        <v xml:space="preserve">Proportion of individuals who do not belong to a SHG for each reason </v>
      </c>
      <c r="H4989" t="s">
        <v>85</v>
      </c>
      <c r="I4989" t="s">
        <v>740</v>
      </c>
      <c r="J4989" t="s">
        <v>93</v>
      </c>
      <c r="K4989" t="s">
        <v>120</v>
      </c>
      <c r="L4989" t="str">
        <f t="shared" si="387"/>
        <v>2.1 Individuals who have a bank account</v>
      </c>
      <c r="M4989" t="str">
        <f t="shared" si="384"/>
        <v>Proportion of individuals who do not belong to a SHG for each reason (Among individuals who do not belong to a SHG)</v>
      </c>
      <c r="N4989" t="s">
        <v>208</v>
      </c>
      <c r="O4989" s="19">
        <v>6.6134727378901317E-2</v>
      </c>
      <c r="P4989">
        <v>1.8598132310845318E-2</v>
      </c>
      <c r="Q4989" s="19">
        <v>2.966781159972369E-2</v>
      </c>
      <c r="R4989" s="19">
        <v>0.10260164315807895</v>
      </c>
      <c r="S4989">
        <v>191</v>
      </c>
      <c r="T4989" t="str">
        <f t="shared" si="383"/>
        <v>1</v>
      </c>
    </row>
    <row r="4990" spans="1:20" x14ac:dyDescent="0.25">
      <c r="A4990" s="6" t="s">
        <v>629</v>
      </c>
      <c r="B4990" s="6" t="str">
        <f t="shared" si="388"/>
        <v>Uganda</v>
      </c>
      <c r="C4990" t="s">
        <v>68</v>
      </c>
      <c r="D4990" t="str">
        <f t="shared" si="385"/>
        <v>FII</v>
      </c>
      <c r="E4990" t="s">
        <v>143</v>
      </c>
      <c r="F4990" t="s">
        <v>103</v>
      </c>
      <c r="G4990" t="str">
        <f t="shared" si="386"/>
        <v xml:space="preserve">Proportion of individuals who do not belong to a SHG for each reason </v>
      </c>
      <c r="H4990" t="s">
        <v>87</v>
      </c>
      <c r="I4990" t="s">
        <v>740</v>
      </c>
      <c r="J4990" t="s">
        <v>93</v>
      </c>
      <c r="K4990" t="s">
        <v>114</v>
      </c>
      <c r="L4990" t="str">
        <f t="shared" si="387"/>
        <v>1.1 All individuals</v>
      </c>
      <c r="M4990" t="str">
        <f t="shared" si="384"/>
        <v>Proportion of individuals who do not belong to a SHG for each reason (Among individuals who do not belong to a SHG)</v>
      </c>
      <c r="N4990" t="s">
        <v>213</v>
      </c>
      <c r="O4990" s="19">
        <v>4.3825018193243283E-2</v>
      </c>
      <c r="P4990">
        <v>4.8410617482463631E-3</v>
      </c>
      <c r="Q4990" s="19">
        <v>3.4331103426518655E-2</v>
      </c>
      <c r="R4990" s="19">
        <v>5.331893295996791E-2</v>
      </c>
      <c r="S4990">
        <v>2050</v>
      </c>
      <c r="T4990" t="str">
        <f t="shared" si="383"/>
        <v>1</v>
      </c>
    </row>
    <row r="4991" spans="1:20" x14ac:dyDescent="0.25">
      <c r="A4991" s="6" t="s">
        <v>629</v>
      </c>
      <c r="B4991" s="6" t="str">
        <f t="shared" si="388"/>
        <v>Uganda</v>
      </c>
      <c r="C4991" t="s">
        <v>68</v>
      </c>
      <c r="D4991" t="str">
        <f t="shared" si="385"/>
        <v>FII</v>
      </c>
      <c r="E4991" t="s">
        <v>143</v>
      </c>
      <c r="F4991" t="s">
        <v>103</v>
      </c>
      <c r="G4991" t="str">
        <f t="shared" si="386"/>
        <v xml:space="preserve">Proportion of individuals who do not belong to a SHG for each reason </v>
      </c>
      <c r="H4991" t="s">
        <v>87</v>
      </c>
      <c r="I4991" t="s">
        <v>740</v>
      </c>
      <c r="J4991" t="s">
        <v>93</v>
      </c>
      <c r="K4991" t="s">
        <v>135</v>
      </c>
      <c r="L4991" t="str">
        <f t="shared" si="387"/>
        <v>6.2 Urban individuals</v>
      </c>
      <c r="M4991" t="str">
        <f t="shared" si="384"/>
        <v>Proportion of individuals who do not belong to a SHG for each reason (Among individuals who do not belong to a SHG)</v>
      </c>
      <c r="N4991" t="s">
        <v>213</v>
      </c>
      <c r="O4991" s="19">
        <v>3.7886647448277085E-2</v>
      </c>
      <c r="P4991">
        <v>7.8248949661771199E-3</v>
      </c>
      <c r="Q4991" s="19">
        <v>2.2543535762798272E-2</v>
      </c>
      <c r="R4991" s="19">
        <v>5.3229759133755897E-2</v>
      </c>
      <c r="S4991">
        <v>625</v>
      </c>
      <c r="T4991" t="str">
        <f t="shared" si="383"/>
        <v>1</v>
      </c>
    </row>
    <row r="4992" spans="1:20" x14ac:dyDescent="0.25">
      <c r="A4992" s="6" t="s">
        <v>629</v>
      </c>
      <c r="B4992" s="6" t="str">
        <f t="shared" si="388"/>
        <v>Uganda</v>
      </c>
      <c r="C4992" t="s">
        <v>68</v>
      </c>
      <c r="D4992" t="str">
        <f t="shared" si="385"/>
        <v>FII</v>
      </c>
      <c r="E4992" t="s">
        <v>143</v>
      </c>
      <c r="F4992" t="s">
        <v>103</v>
      </c>
      <c r="G4992" t="str">
        <f t="shared" si="386"/>
        <v xml:space="preserve">Proportion of individuals who do not belong to a SHG for each reason </v>
      </c>
      <c r="H4992" t="s">
        <v>87</v>
      </c>
      <c r="I4992" t="s">
        <v>740</v>
      </c>
      <c r="J4992" t="s">
        <v>93</v>
      </c>
      <c r="K4992" t="s">
        <v>134</v>
      </c>
      <c r="L4992" t="str">
        <f t="shared" si="387"/>
        <v>6.1 Rural individuals</v>
      </c>
      <c r="M4992" t="str">
        <f t="shared" si="384"/>
        <v>Proportion of individuals who do not belong to a SHG for each reason (Among individuals who do not belong to a SHG)</v>
      </c>
      <c r="N4992" t="s">
        <v>213</v>
      </c>
      <c r="O4992" s="19">
        <v>4.6068627417247203E-2</v>
      </c>
      <c r="P4992">
        <v>5.9763505553688196E-3</v>
      </c>
      <c r="Q4992" s="19">
        <v>3.4348845937582605E-2</v>
      </c>
      <c r="R4992" s="19">
        <v>5.7788408896911801E-2</v>
      </c>
      <c r="S4992">
        <v>1425</v>
      </c>
      <c r="T4992" t="str">
        <f t="shared" si="383"/>
        <v>1</v>
      </c>
    </row>
    <row r="4993" spans="1:20" x14ac:dyDescent="0.25">
      <c r="A4993" s="6" t="s">
        <v>629</v>
      </c>
      <c r="B4993" s="6" t="str">
        <f t="shared" si="388"/>
        <v>Uganda</v>
      </c>
      <c r="C4993" t="s">
        <v>68</v>
      </c>
      <c r="D4993" t="str">
        <f t="shared" si="385"/>
        <v>FII</v>
      </c>
      <c r="E4993" t="s">
        <v>143</v>
      </c>
      <c r="F4993" t="s">
        <v>103</v>
      </c>
      <c r="G4993" t="str">
        <f t="shared" si="386"/>
        <v xml:space="preserve">Proportion of individuals who do not belong to a SHG for each reason </v>
      </c>
      <c r="H4993" t="s">
        <v>87</v>
      </c>
      <c r="I4993" t="s">
        <v>740</v>
      </c>
      <c r="J4993" t="s">
        <v>93</v>
      </c>
      <c r="K4993" t="s">
        <v>116</v>
      </c>
      <c r="L4993" t="str">
        <f t="shared" si="387"/>
        <v>1.3 Males</v>
      </c>
      <c r="M4993" t="str">
        <f t="shared" si="384"/>
        <v>Proportion of individuals who do not belong to a SHG for each reason (Among individuals who do not belong to a SHG)</v>
      </c>
      <c r="N4993" t="s">
        <v>213</v>
      </c>
      <c r="O4993" s="19">
        <v>5.2835217826839483E-2</v>
      </c>
      <c r="P4993">
        <v>8.2405036508340895E-3</v>
      </c>
      <c r="Q4993" s="19">
        <v>3.6676902741289728E-2</v>
      </c>
      <c r="R4993" s="19">
        <v>6.8993532912389244E-2</v>
      </c>
      <c r="S4993">
        <v>766</v>
      </c>
      <c r="T4993" t="str">
        <f t="shared" si="383"/>
        <v>1</v>
      </c>
    </row>
    <row r="4994" spans="1:20" x14ac:dyDescent="0.25">
      <c r="A4994" s="6" t="s">
        <v>629</v>
      </c>
      <c r="B4994" s="6" t="str">
        <f t="shared" si="388"/>
        <v>Uganda</v>
      </c>
      <c r="C4994" t="s">
        <v>68</v>
      </c>
      <c r="D4994" t="str">
        <f t="shared" si="385"/>
        <v>FII</v>
      </c>
      <c r="E4994" t="s">
        <v>143</v>
      </c>
      <c r="F4994" t="s">
        <v>103</v>
      </c>
      <c r="G4994" t="str">
        <f t="shared" si="386"/>
        <v xml:space="preserve">Proportion of individuals who do not belong to a SHG for each reason </v>
      </c>
      <c r="H4994" t="s">
        <v>87</v>
      </c>
      <c r="I4994" t="s">
        <v>740</v>
      </c>
      <c r="J4994" t="s">
        <v>93</v>
      </c>
      <c r="K4994" t="s">
        <v>115</v>
      </c>
      <c r="L4994" t="str">
        <f t="shared" si="387"/>
        <v>1.2 Females</v>
      </c>
      <c r="M4994" t="str">
        <f t="shared" si="384"/>
        <v>Proportion of individuals who do not belong to a SHG for each reason (Among individuals who do not belong to a SHG)</v>
      </c>
      <c r="N4994" t="s">
        <v>213</v>
      </c>
      <c r="O4994" s="19">
        <v>3.5102489896436655E-2</v>
      </c>
      <c r="P4994">
        <v>5.1934056597799164E-3</v>
      </c>
      <c r="Q4994" s="19">
        <v>2.4918336390866429E-2</v>
      </c>
      <c r="R4994" s="19">
        <v>4.5286643402006881E-2</v>
      </c>
      <c r="S4994">
        <v>1284</v>
      </c>
      <c r="T4994" t="str">
        <f t="shared" si="383"/>
        <v>1</v>
      </c>
    </row>
    <row r="4995" spans="1:20" x14ac:dyDescent="0.25">
      <c r="A4995" s="6" t="s">
        <v>629</v>
      </c>
      <c r="B4995" s="6" t="str">
        <f t="shared" si="388"/>
        <v>Uganda</v>
      </c>
      <c r="C4995" t="s">
        <v>68</v>
      </c>
      <c r="D4995" t="str">
        <f t="shared" si="385"/>
        <v>FII</v>
      </c>
      <c r="E4995" t="s">
        <v>143</v>
      </c>
      <c r="F4995" t="s">
        <v>103</v>
      </c>
      <c r="G4995" t="str">
        <f t="shared" si="386"/>
        <v xml:space="preserve">Proportion of individuals who do not belong to a SHG for each reason </v>
      </c>
      <c r="H4995" t="s">
        <v>87</v>
      </c>
      <c r="I4995" t="s">
        <v>740</v>
      </c>
      <c r="J4995" t="s">
        <v>93</v>
      </c>
      <c r="K4995" t="s">
        <v>419</v>
      </c>
      <c r="L4995" t="str">
        <f t="shared" si="387"/>
        <v>7.1 Individuals in the two lowest PPI quintiles</v>
      </c>
      <c r="M4995" t="str">
        <f t="shared" si="384"/>
        <v>Proportion of individuals who do not belong to a SHG for each reason (Among individuals who do not belong to a SHG)</v>
      </c>
      <c r="N4995" t="s">
        <v>213</v>
      </c>
      <c r="O4995" s="19">
        <v>4.0800871284081164E-2</v>
      </c>
      <c r="P4995">
        <v>7.4239513705495076E-3</v>
      </c>
      <c r="Q4995" s="19">
        <v>2.6243401489484376E-2</v>
      </c>
      <c r="R4995" s="19">
        <v>5.5358341078677951E-2</v>
      </c>
      <c r="S4995">
        <v>803</v>
      </c>
      <c r="T4995" t="str">
        <f t="shared" si="383"/>
        <v>1</v>
      </c>
    </row>
    <row r="4996" spans="1:20" x14ac:dyDescent="0.25">
      <c r="A4996" s="6" t="s">
        <v>629</v>
      </c>
      <c r="B4996" s="6" t="str">
        <f t="shared" si="388"/>
        <v>Uganda</v>
      </c>
      <c r="C4996" t="s">
        <v>68</v>
      </c>
      <c r="D4996" t="str">
        <f t="shared" si="385"/>
        <v>FII</v>
      </c>
      <c r="E4996" t="s">
        <v>143</v>
      </c>
      <c r="F4996" t="s">
        <v>103</v>
      </c>
      <c r="G4996" t="str">
        <f t="shared" si="386"/>
        <v xml:space="preserve">Proportion of individuals who do not belong to a SHG for each reason </v>
      </c>
      <c r="H4996" t="s">
        <v>87</v>
      </c>
      <c r="I4996" t="s">
        <v>740</v>
      </c>
      <c r="J4996" t="s">
        <v>93</v>
      </c>
      <c r="K4996" t="s">
        <v>420</v>
      </c>
      <c r="L4996" t="str">
        <f t="shared" si="387"/>
        <v>7.2 Individuals in the middle PPI quintile</v>
      </c>
      <c r="M4996" t="str">
        <f t="shared" si="384"/>
        <v>Proportion of individuals who do not belong to a SHG for each reason (Among individuals who do not belong to a SHG)</v>
      </c>
      <c r="N4996" t="s">
        <v>213</v>
      </c>
      <c r="O4996" s="19">
        <v>4.8375097788500562E-2</v>
      </c>
      <c r="P4996">
        <v>8.7334719003279871E-3</v>
      </c>
      <c r="Q4996" s="19">
        <v>3.1249807526891452E-2</v>
      </c>
      <c r="R4996" s="19">
        <v>6.5500388050109673E-2</v>
      </c>
      <c r="S4996">
        <v>737</v>
      </c>
      <c r="T4996" t="str">
        <f t="shared" si="383"/>
        <v>1</v>
      </c>
    </row>
    <row r="4997" spans="1:20" x14ac:dyDescent="0.25">
      <c r="A4997" s="6" t="s">
        <v>629</v>
      </c>
      <c r="B4997" s="6" t="str">
        <f t="shared" si="388"/>
        <v>Uganda</v>
      </c>
      <c r="C4997" t="s">
        <v>68</v>
      </c>
      <c r="D4997" t="str">
        <f t="shared" si="385"/>
        <v>FII</v>
      </c>
      <c r="E4997" t="s">
        <v>143</v>
      </c>
      <c r="F4997" t="s">
        <v>103</v>
      </c>
      <c r="G4997" t="str">
        <f t="shared" si="386"/>
        <v xml:space="preserve">Proportion of individuals who do not belong to a SHG for each reason </v>
      </c>
      <c r="H4997" t="s">
        <v>87</v>
      </c>
      <c r="I4997" t="s">
        <v>740</v>
      </c>
      <c r="J4997" t="s">
        <v>93</v>
      </c>
      <c r="K4997" t="s">
        <v>421</v>
      </c>
      <c r="L4997" t="str">
        <f t="shared" si="387"/>
        <v>7.3 Individuals in the two highest PPI quintiles</v>
      </c>
      <c r="M4997" t="str">
        <f t="shared" si="384"/>
        <v>Proportion of individuals who do not belong to a SHG for each reason (Among individuals who do not belong to a SHG)</v>
      </c>
      <c r="N4997" t="s">
        <v>213</v>
      </c>
      <c r="O4997" s="19">
        <v>4.2190943879359823E-2</v>
      </c>
      <c r="P4997">
        <v>9.1438317816242981E-3</v>
      </c>
      <c r="Q4997" s="19">
        <v>2.426178056232554E-2</v>
      </c>
      <c r="R4997" s="19">
        <v>6.0120107196394101E-2</v>
      </c>
      <c r="S4997">
        <v>510</v>
      </c>
      <c r="T4997" t="str">
        <f t="shared" si="383"/>
        <v>1</v>
      </c>
    </row>
    <row r="4998" spans="1:20" x14ac:dyDescent="0.25">
      <c r="A4998" s="6" t="s">
        <v>629</v>
      </c>
      <c r="B4998" s="6" t="str">
        <f t="shared" si="388"/>
        <v>Uganda</v>
      </c>
      <c r="C4998" t="s">
        <v>68</v>
      </c>
      <c r="D4998" t="str">
        <f t="shared" si="385"/>
        <v>FII</v>
      </c>
      <c r="E4998" t="s">
        <v>143</v>
      </c>
      <c r="F4998" t="s">
        <v>103</v>
      </c>
      <c r="G4998" t="str">
        <f t="shared" si="386"/>
        <v xml:space="preserve">Proportion of individuals who do not belong to a SHG for each reason </v>
      </c>
      <c r="H4998" t="s">
        <v>87</v>
      </c>
      <c r="I4998" t="s">
        <v>740</v>
      </c>
      <c r="J4998" t="s">
        <v>93</v>
      </c>
      <c r="K4998" t="s">
        <v>128</v>
      </c>
      <c r="L4998" t="str">
        <f t="shared" si="387"/>
        <v>4.2 Individuals who do not use mobile money</v>
      </c>
      <c r="M4998" t="str">
        <f t="shared" si="384"/>
        <v>Proportion of individuals who do not belong to a SHG for each reason (Among individuals who do not belong to a SHG)</v>
      </c>
      <c r="N4998" t="s">
        <v>213</v>
      </c>
      <c r="O4998" s="19">
        <v>4.1756182650998987E-2</v>
      </c>
      <c r="P4998">
        <v>7.1167130815157813E-3</v>
      </c>
      <c r="Q4998" s="19">
        <v>2.7801167430522137E-2</v>
      </c>
      <c r="R4998" s="19">
        <v>5.571119787147584E-2</v>
      </c>
      <c r="S4998">
        <v>963</v>
      </c>
      <c r="T4998" t="str">
        <f t="shared" si="383"/>
        <v>1</v>
      </c>
    </row>
    <row r="4999" spans="1:20" x14ac:dyDescent="0.25">
      <c r="A4999" s="6" t="s">
        <v>629</v>
      </c>
      <c r="B4999" s="6" t="str">
        <f t="shared" si="388"/>
        <v>Uganda</v>
      </c>
      <c r="C4999" t="s">
        <v>68</v>
      </c>
      <c r="D4999" t="str">
        <f t="shared" si="385"/>
        <v>FII</v>
      </c>
      <c r="E4999" t="s">
        <v>143</v>
      </c>
      <c r="F4999" t="s">
        <v>103</v>
      </c>
      <c r="G4999" t="str">
        <f t="shared" si="386"/>
        <v xml:space="preserve">Proportion of individuals who do not belong to a SHG for each reason </v>
      </c>
      <c r="H4999" t="s">
        <v>87</v>
      </c>
      <c r="I4999" t="s">
        <v>740</v>
      </c>
      <c r="J4999" t="s">
        <v>93</v>
      </c>
      <c r="K4999" t="s">
        <v>127</v>
      </c>
      <c r="L4999" t="str">
        <f t="shared" si="387"/>
        <v>4.1 Individuals who use mobile money</v>
      </c>
      <c r="M4999" t="str">
        <f t="shared" si="384"/>
        <v>Proportion of individuals who do not belong to a SHG for each reason (Among individuals who do not belong to a SHG)</v>
      </c>
      <c r="N4999" t="s">
        <v>213</v>
      </c>
      <c r="O4999" s="19">
        <v>4.5652201432618646E-2</v>
      </c>
      <c r="P4999">
        <v>6.6039882086409724E-3</v>
      </c>
      <c r="Q4999" s="19">
        <v>3.2702237848988951E-2</v>
      </c>
      <c r="R4999" s="19">
        <v>5.8602165016248341E-2</v>
      </c>
      <c r="S4999">
        <v>1087</v>
      </c>
      <c r="T4999" t="str">
        <f t="shared" si="383"/>
        <v>1</v>
      </c>
    </row>
    <row r="5000" spans="1:20" x14ac:dyDescent="0.25">
      <c r="A5000" s="6" t="s">
        <v>629</v>
      </c>
      <c r="B5000" s="6" t="str">
        <f t="shared" si="388"/>
        <v>Uganda</v>
      </c>
      <c r="C5000" t="s">
        <v>68</v>
      </c>
      <c r="D5000" t="str">
        <f t="shared" si="385"/>
        <v>FII</v>
      </c>
      <c r="E5000" t="s">
        <v>143</v>
      </c>
      <c r="F5000" t="s">
        <v>103</v>
      </c>
      <c r="G5000" t="str">
        <f t="shared" si="386"/>
        <v xml:space="preserve">Proportion of individuals who do not belong to a SHG for each reason </v>
      </c>
      <c r="H5000" t="s">
        <v>87</v>
      </c>
      <c r="I5000" t="s">
        <v>740</v>
      </c>
      <c r="J5000" t="s">
        <v>93</v>
      </c>
      <c r="K5000" t="s">
        <v>124</v>
      </c>
      <c r="L5000" t="str">
        <f t="shared" si="387"/>
        <v>3.2 Individuals who do not have access to a mobile phone</v>
      </c>
      <c r="M5000" t="str">
        <f t="shared" si="384"/>
        <v>Proportion of individuals who do not belong to a SHG for each reason (Among individuals who do not belong to a SHG)</v>
      </c>
      <c r="N5000" t="s">
        <v>213</v>
      </c>
      <c r="O5000" s="19">
        <v>3.9688789551234928E-2</v>
      </c>
      <c r="P5000">
        <v>9.5393232981606287E-3</v>
      </c>
      <c r="Q5000" s="19">
        <v>2.0984126969492891E-2</v>
      </c>
      <c r="R5000" s="19">
        <v>5.8393452132976961E-2</v>
      </c>
      <c r="S5000">
        <v>506</v>
      </c>
      <c r="T5000" t="str">
        <f t="shared" si="383"/>
        <v>1</v>
      </c>
    </row>
    <row r="5001" spans="1:20" x14ac:dyDescent="0.25">
      <c r="A5001" s="6" t="s">
        <v>629</v>
      </c>
      <c r="B5001" s="6" t="str">
        <f t="shared" si="388"/>
        <v>Uganda</v>
      </c>
      <c r="C5001" t="s">
        <v>68</v>
      </c>
      <c r="D5001" t="str">
        <f t="shared" si="385"/>
        <v>FII</v>
      </c>
      <c r="E5001" t="s">
        <v>143</v>
      </c>
      <c r="F5001" t="s">
        <v>103</v>
      </c>
      <c r="G5001" t="str">
        <f t="shared" si="386"/>
        <v xml:space="preserve">Proportion of individuals who do not belong to a SHG for each reason </v>
      </c>
      <c r="H5001" t="s">
        <v>87</v>
      </c>
      <c r="I5001" t="s">
        <v>740</v>
      </c>
      <c r="J5001" t="s">
        <v>93</v>
      </c>
      <c r="K5001" t="s">
        <v>123</v>
      </c>
      <c r="L5001" t="str">
        <f t="shared" si="387"/>
        <v>3.1 Individuals who have access to a mobile phone</v>
      </c>
      <c r="M5001" t="str">
        <f t="shared" si="384"/>
        <v>Proportion of individuals who do not belong to a SHG for each reason (Among individuals who do not belong to a SHG)</v>
      </c>
      <c r="N5001" t="s">
        <v>213</v>
      </c>
      <c r="O5001" s="19">
        <v>4.5196033674475972E-2</v>
      </c>
      <c r="P5001">
        <v>5.6167372677903603E-3</v>
      </c>
      <c r="Q5001" s="19">
        <v>3.4181354504701632E-2</v>
      </c>
      <c r="R5001" s="19">
        <v>5.6210712844250312E-2</v>
      </c>
      <c r="S5001">
        <v>1544</v>
      </c>
      <c r="T5001" t="str">
        <f t="shared" si="383"/>
        <v>1</v>
      </c>
    </row>
    <row r="5002" spans="1:20" x14ac:dyDescent="0.25">
      <c r="A5002" s="6" t="s">
        <v>629</v>
      </c>
      <c r="B5002" s="6" t="str">
        <f t="shared" si="388"/>
        <v>Uganda</v>
      </c>
      <c r="C5002" t="s">
        <v>68</v>
      </c>
      <c r="D5002" t="str">
        <f t="shared" si="385"/>
        <v>FII</v>
      </c>
      <c r="E5002" t="s">
        <v>143</v>
      </c>
      <c r="F5002" t="s">
        <v>103</v>
      </c>
      <c r="G5002" t="str">
        <f t="shared" si="386"/>
        <v xml:space="preserve">Proportion of individuals who do not belong to a SHG for each reason </v>
      </c>
      <c r="H5002" t="s">
        <v>87</v>
      </c>
      <c r="I5002" t="s">
        <v>740</v>
      </c>
      <c r="J5002" t="s">
        <v>93</v>
      </c>
      <c r="K5002" t="s">
        <v>132</v>
      </c>
      <c r="L5002" t="str">
        <f t="shared" si="387"/>
        <v>5.2 Individuals without a formal ID</v>
      </c>
      <c r="M5002" t="str">
        <f t="shared" si="384"/>
        <v>Proportion of individuals who do not belong to a SHG for each reason (Among individuals who do not belong to a SHG)</v>
      </c>
      <c r="N5002" t="s">
        <v>213</v>
      </c>
      <c r="O5002" s="19">
        <v>2.7179784143409547E-2</v>
      </c>
      <c r="P5002">
        <v>1.0780754890628789E-2</v>
      </c>
      <c r="Q5002" s="19">
        <v>6.0412374961402414E-3</v>
      </c>
      <c r="R5002" s="19">
        <v>4.8318330790678848E-2</v>
      </c>
      <c r="S5002">
        <v>241</v>
      </c>
      <c r="T5002" t="str">
        <f t="shared" si="383"/>
        <v>1</v>
      </c>
    </row>
    <row r="5003" spans="1:20" x14ac:dyDescent="0.25">
      <c r="A5003" s="6" t="s">
        <v>629</v>
      </c>
      <c r="B5003" s="6" t="str">
        <f t="shared" si="388"/>
        <v>Uganda</v>
      </c>
      <c r="C5003" t="s">
        <v>68</v>
      </c>
      <c r="D5003" t="str">
        <f t="shared" si="385"/>
        <v>FII</v>
      </c>
      <c r="E5003" t="s">
        <v>143</v>
      </c>
      <c r="F5003" t="s">
        <v>103</v>
      </c>
      <c r="G5003" t="str">
        <f t="shared" si="386"/>
        <v xml:space="preserve">Proportion of individuals who do not belong to a SHG for each reason </v>
      </c>
      <c r="H5003" t="s">
        <v>87</v>
      </c>
      <c r="I5003" t="s">
        <v>740</v>
      </c>
      <c r="J5003" t="s">
        <v>93</v>
      </c>
      <c r="K5003" t="s">
        <v>131</v>
      </c>
      <c r="L5003" t="str">
        <f t="shared" si="387"/>
        <v>5.1 Individuals with a formal ID</v>
      </c>
      <c r="M5003" t="str">
        <f t="shared" si="384"/>
        <v>Proportion of individuals who do not belong to a SHG for each reason (Among individuals who do not belong to a SHG)</v>
      </c>
      <c r="N5003" t="s">
        <v>213</v>
      </c>
      <c r="O5003" s="19">
        <v>4.6326010375445939E-2</v>
      </c>
      <c r="P5003">
        <v>5.323254055291997E-3</v>
      </c>
      <c r="Q5003" s="19">
        <v>3.5886584286277681E-2</v>
      </c>
      <c r="R5003" s="19">
        <v>5.6765436464614197E-2</v>
      </c>
      <c r="S5003">
        <v>1809</v>
      </c>
      <c r="T5003" t="str">
        <f t="shared" si="383"/>
        <v>1</v>
      </c>
    </row>
    <row r="5004" spans="1:20" x14ac:dyDescent="0.25">
      <c r="A5004" s="6" t="s">
        <v>629</v>
      </c>
      <c r="B5004" s="6" t="str">
        <f t="shared" si="388"/>
        <v>Uganda</v>
      </c>
      <c r="C5004" t="s">
        <v>68</v>
      </c>
      <c r="D5004" t="str">
        <f t="shared" si="385"/>
        <v>FII</v>
      </c>
      <c r="E5004" t="s">
        <v>143</v>
      </c>
      <c r="F5004" t="s">
        <v>103</v>
      </c>
      <c r="G5004" t="str">
        <f t="shared" si="386"/>
        <v xml:space="preserve">Proportion of individuals who do not belong to a SHG for each reason </v>
      </c>
      <c r="H5004" t="s">
        <v>87</v>
      </c>
      <c r="I5004" t="s">
        <v>740</v>
      </c>
      <c r="J5004" t="s">
        <v>93</v>
      </c>
      <c r="K5004" t="s">
        <v>121</v>
      </c>
      <c r="L5004" t="str">
        <f t="shared" si="387"/>
        <v>2.2 Individuals who do not have a bank account</v>
      </c>
      <c r="M5004" t="str">
        <f t="shared" si="384"/>
        <v>Proportion of individuals who do not belong to a SHG for each reason (Among individuals who do not belong to a SHG)</v>
      </c>
      <c r="N5004" t="s">
        <v>213</v>
      </c>
      <c r="O5004" s="19">
        <v>4.4555710096504622E-2</v>
      </c>
      <c r="P5004">
        <v>5.1610525379860465E-3</v>
      </c>
      <c r="Q5004" s="19">
        <v>3.4434543178442627E-2</v>
      </c>
      <c r="R5004" s="19">
        <v>5.4676877014566617E-2</v>
      </c>
      <c r="S5004">
        <v>1859</v>
      </c>
      <c r="T5004" t="str">
        <f t="shared" si="383"/>
        <v>1</v>
      </c>
    </row>
    <row r="5005" spans="1:20" x14ac:dyDescent="0.25">
      <c r="A5005" s="6" t="s">
        <v>629</v>
      </c>
      <c r="B5005" s="6" t="str">
        <f t="shared" si="388"/>
        <v>Uganda</v>
      </c>
      <c r="C5005" t="s">
        <v>68</v>
      </c>
      <c r="D5005" t="str">
        <f t="shared" si="385"/>
        <v>FII</v>
      </c>
      <c r="E5005" t="s">
        <v>143</v>
      </c>
      <c r="F5005" t="s">
        <v>103</v>
      </c>
      <c r="G5005" t="str">
        <f t="shared" si="386"/>
        <v xml:space="preserve">Proportion of individuals who do not belong to a SHG for each reason </v>
      </c>
      <c r="H5005" t="s">
        <v>87</v>
      </c>
      <c r="I5005" t="s">
        <v>740</v>
      </c>
      <c r="J5005" t="s">
        <v>93</v>
      </c>
      <c r="K5005" t="s">
        <v>120</v>
      </c>
      <c r="L5005" t="str">
        <f t="shared" si="387"/>
        <v>2.1 Individuals who have a bank account</v>
      </c>
      <c r="M5005" t="str">
        <f t="shared" si="384"/>
        <v>Proportion of individuals who do not belong to a SHG for each reason (Among individuals who do not belong to a SHG)</v>
      </c>
      <c r="N5005" t="s">
        <v>213</v>
      </c>
      <c r="O5005" s="19">
        <v>3.6698825681644225E-2</v>
      </c>
      <c r="P5005">
        <v>1.3231222490189763E-2</v>
      </c>
      <c r="Q5005" s="19">
        <v>1.0755259513769141E-2</v>
      </c>
      <c r="R5005" s="19">
        <v>6.2642391849519308E-2</v>
      </c>
      <c r="S5005">
        <v>191</v>
      </c>
      <c r="T5005" t="str">
        <f t="shared" si="383"/>
        <v>1</v>
      </c>
    </row>
    <row r="5006" spans="1:20" x14ac:dyDescent="0.25">
      <c r="A5006" s="6" t="s">
        <v>629</v>
      </c>
      <c r="B5006" s="6" t="str">
        <f t="shared" si="388"/>
        <v>Uganda</v>
      </c>
      <c r="C5006" t="s">
        <v>68</v>
      </c>
      <c r="D5006" t="str">
        <f t="shared" si="385"/>
        <v>FII</v>
      </c>
      <c r="E5006" t="s">
        <v>143</v>
      </c>
      <c r="F5006" t="s">
        <v>103</v>
      </c>
      <c r="G5006" t="str">
        <f t="shared" si="386"/>
        <v xml:space="preserve">Proportion of individuals who do not belong to a SHG for each reason </v>
      </c>
      <c r="H5006" t="s">
        <v>82</v>
      </c>
      <c r="I5006" t="s">
        <v>740</v>
      </c>
      <c r="J5006" t="s">
        <v>93</v>
      </c>
      <c r="K5006" t="s">
        <v>114</v>
      </c>
      <c r="L5006" t="str">
        <f t="shared" si="387"/>
        <v>1.1 All individuals</v>
      </c>
      <c r="M5006" t="str">
        <f t="shared" si="384"/>
        <v>Proportion of individuals who do not belong to a SHG for each reason (Among individuals who do not belong to a SHG)</v>
      </c>
      <c r="N5006" t="s">
        <v>214</v>
      </c>
      <c r="O5006" s="19">
        <v>9.8494331323243214E-2</v>
      </c>
      <c r="P5006">
        <v>7.1908287817992727E-3</v>
      </c>
      <c r="Q5006" s="19">
        <v>8.4392235727944825E-2</v>
      </c>
      <c r="R5006" s="19">
        <v>0.1125964269185416</v>
      </c>
      <c r="S5006">
        <v>2050</v>
      </c>
      <c r="T5006" t="str">
        <f t="shared" si="383"/>
        <v>1</v>
      </c>
    </row>
    <row r="5007" spans="1:20" x14ac:dyDescent="0.25">
      <c r="A5007" s="6" t="s">
        <v>629</v>
      </c>
      <c r="B5007" s="6" t="str">
        <f t="shared" si="388"/>
        <v>Uganda</v>
      </c>
      <c r="C5007" t="s">
        <v>68</v>
      </c>
      <c r="D5007" t="str">
        <f t="shared" si="385"/>
        <v>FII</v>
      </c>
      <c r="E5007" t="s">
        <v>143</v>
      </c>
      <c r="F5007" t="s">
        <v>103</v>
      </c>
      <c r="G5007" t="str">
        <f t="shared" si="386"/>
        <v xml:space="preserve">Proportion of individuals who do not belong to a SHG for each reason </v>
      </c>
      <c r="H5007" t="s">
        <v>82</v>
      </c>
      <c r="I5007" t="s">
        <v>740</v>
      </c>
      <c r="J5007" t="s">
        <v>93</v>
      </c>
      <c r="K5007" t="s">
        <v>135</v>
      </c>
      <c r="L5007" t="str">
        <f t="shared" si="387"/>
        <v>6.2 Urban individuals</v>
      </c>
      <c r="M5007" t="str">
        <f t="shared" si="384"/>
        <v>Proportion of individuals who do not belong to a SHG for each reason (Among individuals who do not belong to a SHG)</v>
      </c>
      <c r="N5007" t="s">
        <v>214</v>
      </c>
      <c r="O5007" s="19">
        <v>8.1195788782457895E-2</v>
      </c>
      <c r="P5007">
        <v>1.1884889873001429E-2</v>
      </c>
      <c r="Q5007" s="19">
        <v>5.7891809178989131E-2</v>
      </c>
      <c r="R5007" s="19">
        <v>0.10449976838592666</v>
      </c>
      <c r="S5007">
        <v>625</v>
      </c>
      <c r="T5007" t="str">
        <f t="shared" si="383"/>
        <v>1</v>
      </c>
    </row>
    <row r="5008" spans="1:20" x14ac:dyDescent="0.25">
      <c r="A5008" s="6" t="s">
        <v>629</v>
      </c>
      <c r="B5008" s="6" t="str">
        <f t="shared" si="388"/>
        <v>Uganda</v>
      </c>
      <c r="C5008" t="s">
        <v>68</v>
      </c>
      <c r="D5008" t="str">
        <f t="shared" si="385"/>
        <v>FII</v>
      </c>
      <c r="E5008" t="s">
        <v>143</v>
      </c>
      <c r="F5008" t="s">
        <v>103</v>
      </c>
      <c r="G5008" t="str">
        <f t="shared" si="386"/>
        <v xml:space="preserve">Proportion of individuals who do not belong to a SHG for each reason </v>
      </c>
      <c r="H5008" t="s">
        <v>82</v>
      </c>
      <c r="I5008" t="s">
        <v>740</v>
      </c>
      <c r="J5008" t="s">
        <v>93</v>
      </c>
      <c r="K5008" t="s">
        <v>134</v>
      </c>
      <c r="L5008" t="str">
        <f t="shared" si="387"/>
        <v>6.1 Rural individuals</v>
      </c>
      <c r="M5008" t="str">
        <f t="shared" si="384"/>
        <v>Proportion of individuals who do not belong to a SHG for each reason (Among individuals who do not belong to a SHG)</v>
      </c>
      <c r="N5008" t="s">
        <v>214</v>
      </c>
      <c r="O5008" s="19">
        <v>0.10502999089606969</v>
      </c>
      <c r="P5008">
        <v>8.8222093336283308E-3</v>
      </c>
      <c r="Q5008" s="19">
        <v>8.7729405095409496E-2</v>
      </c>
      <c r="R5008" s="19">
        <v>0.12233057669672989</v>
      </c>
      <c r="S5008">
        <v>1425</v>
      </c>
      <c r="T5008" t="str">
        <f t="shared" si="383"/>
        <v>1</v>
      </c>
    </row>
    <row r="5009" spans="1:20" x14ac:dyDescent="0.25">
      <c r="A5009" s="6" t="s">
        <v>629</v>
      </c>
      <c r="B5009" s="6" t="str">
        <f t="shared" si="388"/>
        <v>Uganda</v>
      </c>
      <c r="C5009" t="s">
        <v>68</v>
      </c>
      <c r="D5009" t="str">
        <f t="shared" si="385"/>
        <v>FII</v>
      </c>
      <c r="E5009" t="s">
        <v>143</v>
      </c>
      <c r="F5009" t="s">
        <v>103</v>
      </c>
      <c r="G5009" t="str">
        <f t="shared" si="386"/>
        <v xml:space="preserve">Proportion of individuals who do not belong to a SHG for each reason </v>
      </c>
      <c r="H5009" t="s">
        <v>82</v>
      </c>
      <c r="I5009" t="s">
        <v>740</v>
      </c>
      <c r="J5009" t="s">
        <v>93</v>
      </c>
      <c r="K5009" t="s">
        <v>116</v>
      </c>
      <c r="L5009" t="str">
        <f t="shared" si="387"/>
        <v>1.3 Males</v>
      </c>
      <c r="M5009" t="str">
        <f t="shared" si="384"/>
        <v>Proportion of individuals who do not belong to a SHG for each reason (Among individuals who do not belong to a SHG)</v>
      </c>
      <c r="N5009" t="s">
        <v>214</v>
      </c>
      <c r="O5009" s="19">
        <v>0.111261224778494</v>
      </c>
      <c r="P5009">
        <v>1.1924015078921147E-2</v>
      </c>
      <c r="Q5009" s="19">
        <v>8.7880130503928344E-2</v>
      </c>
      <c r="R5009" s="19">
        <v>0.13464231905305965</v>
      </c>
      <c r="S5009">
        <v>766</v>
      </c>
      <c r="T5009" t="str">
        <f t="shared" si="383"/>
        <v>1</v>
      </c>
    </row>
    <row r="5010" spans="1:20" x14ac:dyDescent="0.25">
      <c r="A5010" s="6" t="s">
        <v>629</v>
      </c>
      <c r="B5010" s="6" t="str">
        <f t="shared" si="388"/>
        <v>Uganda</v>
      </c>
      <c r="C5010" t="s">
        <v>68</v>
      </c>
      <c r="D5010" t="str">
        <f t="shared" si="385"/>
        <v>FII</v>
      </c>
      <c r="E5010" t="s">
        <v>143</v>
      </c>
      <c r="F5010" t="s">
        <v>103</v>
      </c>
      <c r="G5010" t="str">
        <f t="shared" si="386"/>
        <v xml:space="preserve">Proportion of individuals who do not belong to a SHG for each reason </v>
      </c>
      <c r="H5010" t="s">
        <v>82</v>
      </c>
      <c r="I5010" t="s">
        <v>740</v>
      </c>
      <c r="J5010" t="s">
        <v>93</v>
      </c>
      <c r="K5010" t="s">
        <v>115</v>
      </c>
      <c r="L5010" t="str">
        <f t="shared" si="387"/>
        <v>1.2 Females</v>
      </c>
      <c r="M5010" t="str">
        <f t="shared" si="384"/>
        <v>Proportion of individuals who do not belong to a SHG for each reason (Among individuals who do not belong to a SHG)</v>
      </c>
      <c r="N5010" t="s">
        <v>214</v>
      </c>
      <c r="O5010" s="19">
        <v>8.6135050291275245E-2</v>
      </c>
      <c r="P5010">
        <v>8.1598292075763159E-3</v>
      </c>
      <c r="Q5010" s="19">
        <v>7.013380589152346E-2</v>
      </c>
      <c r="R5010" s="19">
        <v>0.10213629469102703</v>
      </c>
      <c r="S5010">
        <v>1284</v>
      </c>
      <c r="T5010" t="str">
        <f t="shared" si="383"/>
        <v>1</v>
      </c>
    </row>
    <row r="5011" spans="1:20" x14ac:dyDescent="0.25">
      <c r="A5011" s="6" t="s">
        <v>629</v>
      </c>
      <c r="B5011" s="6" t="str">
        <f t="shared" si="388"/>
        <v>Uganda</v>
      </c>
      <c r="C5011" t="s">
        <v>68</v>
      </c>
      <c r="D5011" t="str">
        <f t="shared" si="385"/>
        <v>FII</v>
      </c>
      <c r="E5011" t="s">
        <v>143</v>
      </c>
      <c r="F5011" t="s">
        <v>103</v>
      </c>
      <c r="G5011" t="str">
        <f t="shared" si="386"/>
        <v xml:space="preserve">Proportion of individuals who do not belong to a SHG for each reason </v>
      </c>
      <c r="H5011" t="s">
        <v>82</v>
      </c>
      <c r="I5011" t="s">
        <v>740</v>
      </c>
      <c r="J5011" t="s">
        <v>93</v>
      </c>
      <c r="K5011" t="s">
        <v>419</v>
      </c>
      <c r="L5011" t="str">
        <f t="shared" si="387"/>
        <v>7.1 Individuals in the two lowest PPI quintiles</v>
      </c>
      <c r="M5011" t="str">
        <f t="shared" si="384"/>
        <v>Proportion of individuals who do not belong to a SHG for each reason (Among individuals who do not belong to a SHG)</v>
      </c>
      <c r="N5011" t="s">
        <v>214</v>
      </c>
      <c r="O5011" s="19">
        <v>0.10811045831906023</v>
      </c>
      <c r="P5011">
        <v>1.1970474291324494E-2</v>
      </c>
      <c r="Q5011" s="19">
        <v>8.4637807539822252E-2</v>
      </c>
      <c r="R5011" s="19">
        <v>0.13158310909829821</v>
      </c>
      <c r="S5011">
        <v>803</v>
      </c>
      <c r="T5011" t="str">
        <f t="shared" si="383"/>
        <v>1</v>
      </c>
    </row>
    <row r="5012" spans="1:20" x14ac:dyDescent="0.25">
      <c r="A5012" s="6" t="s">
        <v>629</v>
      </c>
      <c r="B5012" s="6" t="str">
        <f t="shared" si="388"/>
        <v>Uganda</v>
      </c>
      <c r="C5012" t="s">
        <v>68</v>
      </c>
      <c r="D5012" t="str">
        <f t="shared" si="385"/>
        <v>FII</v>
      </c>
      <c r="E5012" t="s">
        <v>143</v>
      </c>
      <c r="F5012" t="s">
        <v>103</v>
      </c>
      <c r="G5012" t="str">
        <f t="shared" si="386"/>
        <v xml:space="preserve">Proportion of individuals who do not belong to a SHG for each reason </v>
      </c>
      <c r="H5012" t="s">
        <v>82</v>
      </c>
      <c r="I5012" t="s">
        <v>740</v>
      </c>
      <c r="J5012" t="s">
        <v>93</v>
      </c>
      <c r="K5012" t="s">
        <v>420</v>
      </c>
      <c r="L5012" t="str">
        <f t="shared" si="387"/>
        <v>7.2 Individuals in the middle PPI quintile</v>
      </c>
      <c r="M5012" t="str">
        <f t="shared" si="384"/>
        <v>Proportion of individuals who do not belong to a SHG for each reason (Among individuals who do not belong to a SHG)</v>
      </c>
      <c r="N5012" t="s">
        <v>214</v>
      </c>
      <c r="O5012" s="19">
        <v>0.10569563234918296</v>
      </c>
      <c r="P5012">
        <v>1.2407310190828798E-2</v>
      </c>
      <c r="Q5012" s="19">
        <v>8.136638611026345E-2</v>
      </c>
      <c r="R5012" s="19">
        <v>0.13002487858810247</v>
      </c>
      <c r="S5012">
        <v>737</v>
      </c>
      <c r="T5012" t="str">
        <f t="shared" si="383"/>
        <v>1</v>
      </c>
    </row>
    <row r="5013" spans="1:20" x14ac:dyDescent="0.25">
      <c r="A5013" s="6" t="s">
        <v>629</v>
      </c>
      <c r="B5013" s="6" t="str">
        <f t="shared" si="388"/>
        <v>Uganda</v>
      </c>
      <c r="C5013" t="s">
        <v>68</v>
      </c>
      <c r="D5013" t="str">
        <f t="shared" si="385"/>
        <v>FII</v>
      </c>
      <c r="E5013" t="s">
        <v>143</v>
      </c>
      <c r="F5013" t="s">
        <v>103</v>
      </c>
      <c r="G5013" t="str">
        <f t="shared" si="386"/>
        <v xml:space="preserve">Proportion of individuals who do not belong to a SHG for each reason </v>
      </c>
      <c r="H5013" t="s">
        <v>82</v>
      </c>
      <c r="I5013" t="s">
        <v>740</v>
      </c>
      <c r="J5013" t="s">
        <v>93</v>
      </c>
      <c r="K5013" t="s">
        <v>421</v>
      </c>
      <c r="L5013" t="str">
        <f t="shared" si="387"/>
        <v>7.3 Individuals in the two highest PPI quintiles</v>
      </c>
      <c r="M5013" t="str">
        <f t="shared" si="384"/>
        <v>Proportion of individuals who do not belong to a SHG for each reason (Among individuals who do not belong to a SHG)</v>
      </c>
      <c r="N5013" t="s">
        <v>214</v>
      </c>
      <c r="O5013" s="19">
        <v>7.30954689838373E-2</v>
      </c>
      <c r="P5013">
        <v>1.2517620500233733E-2</v>
      </c>
      <c r="Q5013" s="19">
        <v>4.8551003638316756E-2</v>
      </c>
      <c r="R5013" s="19">
        <v>9.7639934329357844E-2</v>
      </c>
      <c r="S5013">
        <v>510</v>
      </c>
      <c r="T5013" t="str">
        <f t="shared" si="383"/>
        <v>1</v>
      </c>
    </row>
    <row r="5014" spans="1:20" x14ac:dyDescent="0.25">
      <c r="A5014" s="6" t="s">
        <v>629</v>
      </c>
      <c r="B5014" s="6" t="str">
        <f t="shared" si="388"/>
        <v>Uganda</v>
      </c>
      <c r="C5014" t="s">
        <v>68</v>
      </c>
      <c r="D5014" t="str">
        <f t="shared" si="385"/>
        <v>FII</v>
      </c>
      <c r="E5014" t="s">
        <v>143</v>
      </c>
      <c r="F5014" t="s">
        <v>103</v>
      </c>
      <c r="G5014" t="str">
        <f t="shared" si="386"/>
        <v xml:space="preserve">Proportion of individuals who do not belong to a SHG for each reason </v>
      </c>
      <c r="H5014" t="s">
        <v>82</v>
      </c>
      <c r="I5014" t="s">
        <v>740</v>
      </c>
      <c r="J5014" t="s">
        <v>93</v>
      </c>
      <c r="K5014" t="s">
        <v>128</v>
      </c>
      <c r="L5014" t="str">
        <f t="shared" si="387"/>
        <v>4.2 Individuals who do not use mobile money</v>
      </c>
      <c r="M5014" t="str">
        <f t="shared" si="384"/>
        <v>Proportion of individuals who do not belong to a SHG for each reason (Among individuals who do not belong to a SHG)</v>
      </c>
      <c r="N5014" t="s">
        <v>214</v>
      </c>
      <c r="O5014" s="19">
        <v>0.1112589680141531</v>
      </c>
      <c r="P5014">
        <v>1.1064939581480701E-2</v>
      </c>
      <c r="Q5014" s="19">
        <v>8.9561957258686181E-2</v>
      </c>
      <c r="R5014" s="19">
        <v>0.13295597876962001</v>
      </c>
      <c r="S5014">
        <v>963</v>
      </c>
      <c r="T5014" t="str">
        <f t="shared" si="383"/>
        <v>1</v>
      </c>
    </row>
    <row r="5015" spans="1:20" x14ac:dyDescent="0.25">
      <c r="A5015" s="6" t="s">
        <v>629</v>
      </c>
      <c r="B5015" s="6" t="str">
        <f t="shared" si="388"/>
        <v>Uganda</v>
      </c>
      <c r="C5015" t="s">
        <v>68</v>
      </c>
      <c r="D5015" t="str">
        <f t="shared" si="385"/>
        <v>FII</v>
      </c>
      <c r="E5015" t="s">
        <v>143</v>
      </c>
      <c r="F5015" t="s">
        <v>103</v>
      </c>
      <c r="G5015" t="str">
        <f t="shared" si="386"/>
        <v xml:space="preserve">Proportion of individuals who do not belong to a SHG for each reason </v>
      </c>
      <c r="H5015" t="s">
        <v>82</v>
      </c>
      <c r="I5015" t="s">
        <v>740</v>
      </c>
      <c r="J5015" t="s">
        <v>93</v>
      </c>
      <c r="K5015" t="s">
        <v>127</v>
      </c>
      <c r="L5015" t="str">
        <f t="shared" si="387"/>
        <v>4.1 Individuals who use mobile money</v>
      </c>
      <c r="M5015" t="str">
        <f t="shared" si="384"/>
        <v>Proportion of individuals who do not belong to a SHG for each reason (Among individuals who do not belong to a SHG)</v>
      </c>
      <c r="N5015" t="s">
        <v>214</v>
      </c>
      <c r="O5015" s="19">
        <v>8.7220680159524083E-2</v>
      </c>
      <c r="P5015">
        <v>9.3551289089037117E-3</v>
      </c>
      <c r="Q5015" s="19">
        <v>6.8875920165563487E-2</v>
      </c>
      <c r="R5015" s="19">
        <v>0.10556544015348468</v>
      </c>
      <c r="S5015">
        <v>1087</v>
      </c>
      <c r="T5015" t="str">
        <f t="shared" si="383"/>
        <v>1</v>
      </c>
    </row>
    <row r="5016" spans="1:20" x14ac:dyDescent="0.25">
      <c r="A5016" s="6" t="s">
        <v>629</v>
      </c>
      <c r="B5016" s="6" t="str">
        <f t="shared" si="388"/>
        <v>Uganda</v>
      </c>
      <c r="C5016" t="s">
        <v>68</v>
      </c>
      <c r="D5016" t="str">
        <f t="shared" si="385"/>
        <v>FII</v>
      </c>
      <c r="E5016" t="s">
        <v>143</v>
      </c>
      <c r="F5016" t="s">
        <v>103</v>
      </c>
      <c r="G5016" t="str">
        <f t="shared" si="386"/>
        <v xml:space="preserve">Proportion of individuals who do not belong to a SHG for each reason </v>
      </c>
      <c r="H5016" t="s">
        <v>82</v>
      </c>
      <c r="I5016" t="s">
        <v>740</v>
      </c>
      <c r="J5016" t="s">
        <v>93</v>
      </c>
      <c r="K5016" t="s">
        <v>124</v>
      </c>
      <c r="L5016" t="str">
        <f t="shared" si="387"/>
        <v>3.2 Individuals who do not have access to a mobile phone</v>
      </c>
      <c r="M5016" t="str">
        <f t="shared" si="384"/>
        <v>Proportion of individuals who do not belong to a SHG for each reason (Among individuals who do not belong to a SHG)</v>
      </c>
      <c r="N5016" t="s">
        <v>214</v>
      </c>
      <c r="O5016" s="19">
        <v>0.12390066149815701</v>
      </c>
      <c r="P5016">
        <v>1.6468370658706981E-2</v>
      </c>
      <c r="Q5016" s="19">
        <v>9.1609553752435652E-2</v>
      </c>
      <c r="R5016" s="19">
        <v>0.15619176924387837</v>
      </c>
      <c r="S5016">
        <v>506</v>
      </c>
      <c r="T5016" t="str">
        <f t="shared" si="383"/>
        <v>1</v>
      </c>
    </row>
    <row r="5017" spans="1:20" x14ac:dyDescent="0.25">
      <c r="A5017" s="6" t="s">
        <v>629</v>
      </c>
      <c r="B5017" s="6" t="str">
        <f t="shared" si="388"/>
        <v>Uganda</v>
      </c>
      <c r="C5017" t="s">
        <v>68</v>
      </c>
      <c r="D5017" t="str">
        <f t="shared" si="385"/>
        <v>FII</v>
      </c>
      <c r="E5017" t="s">
        <v>143</v>
      </c>
      <c r="F5017" t="s">
        <v>103</v>
      </c>
      <c r="G5017" t="str">
        <f t="shared" si="386"/>
        <v xml:space="preserve">Proportion of individuals who do not belong to a SHG for each reason </v>
      </c>
      <c r="H5017" t="s">
        <v>82</v>
      </c>
      <c r="I5017" t="s">
        <v>740</v>
      </c>
      <c r="J5017" t="s">
        <v>93</v>
      </c>
      <c r="K5017" t="s">
        <v>123</v>
      </c>
      <c r="L5017" t="str">
        <f t="shared" si="387"/>
        <v>3.1 Individuals who have access to a mobile phone</v>
      </c>
      <c r="M5017" t="str">
        <f t="shared" si="384"/>
        <v>Proportion of individuals who do not belong to a SHG for each reason (Among individuals who do not belong to a SHG)</v>
      </c>
      <c r="N5017" t="s">
        <v>214</v>
      </c>
      <c r="O5017" s="19">
        <v>9.0073019300651772E-2</v>
      </c>
      <c r="P5017">
        <v>7.8391664615767159E-3</v>
      </c>
      <c r="Q5017" s="19">
        <v>7.4700054638786539E-2</v>
      </c>
      <c r="R5017" s="19">
        <v>0.105445983962517</v>
      </c>
      <c r="S5017">
        <v>1544</v>
      </c>
      <c r="T5017" t="str">
        <f t="shared" si="383"/>
        <v>1</v>
      </c>
    </row>
    <row r="5018" spans="1:20" x14ac:dyDescent="0.25">
      <c r="A5018" s="6" t="s">
        <v>629</v>
      </c>
      <c r="B5018" s="6" t="str">
        <f t="shared" si="388"/>
        <v>Uganda</v>
      </c>
      <c r="C5018" t="s">
        <v>68</v>
      </c>
      <c r="D5018" t="str">
        <f t="shared" si="385"/>
        <v>FII</v>
      </c>
      <c r="E5018" t="s">
        <v>143</v>
      </c>
      <c r="F5018" t="s">
        <v>103</v>
      </c>
      <c r="G5018" t="str">
        <f t="shared" si="386"/>
        <v xml:space="preserve">Proportion of individuals who do not belong to a SHG for each reason </v>
      </c>
      <c r="H5018" t="s">
        <v>82</v>
      </c>
      <c r="I5018" t="s">
        <v>740</v>
      </c>
      <c r="J5018" t="s">
        <v>93</v>
      </c>
      <c r="K5018" t="s">
        <v>132</v>
      </c>
      <c r="L5018" t="str">
        <f t="shared" si="387"/>
        <v>5.2 Individuals without a formal ID</v>
      </c>
      <c r="M5018" t="str">
        <f t="shared" si="384"/>
        <v>Proportion of individuals who do not belong to a SHG for each reason (Among individuals who do not belong to a SHG)</v>
      </c>
      <c r="N5018" t="s">
        <v>214</v>
      </c>
      <c r="O5018" s="19">
        <v>0.15515314892328888</v>
      </c>
      <c r="P5018">
        <v>2.5492445268304544E-2</v>
      </c>
      <c r="Q5018" s="19">
        <v>0.10516840769469155</v>
      </c>
      <c r="R5018" s="19">
        <v>0.20513789015188622</v>
      </c>
      <c r="S5018">
        <v>241</v>
      </c>
      <c r="T5018" t="str">
        <f t="shared" si="383"/>
        <v>1</v>
      </c>
    </row>
    <row r="5019" spans="1:20" x14ac:dyDescent="0.25">
      <c r="A5019" s="6" t="s">
        <v>629</v>
      </c>
      <c r="B5019" s="6" t="str">
        <f t="shared" si="388"/>
        <v>Uganda</v>
      </c>
      <c r="C5019" t="s">
        <v>68</v>
      </c>
      <c r="D5019" t="str">
        <f t="shared" si="385"/>
        <v>FII</v>
      </c>
      <c r="E5019" t="s">
        <v>143</v>
      </c>
      <c r="F5019" t="s">
        <v>103</v>
      </c>
      <c r="G5019" t="str">
        <f t="shared" si="386"/>
        <v xml:space="preserve">Proportion of individuals who do not belong to a SHG for each reason </v>
      </c>
      <c r="H5019" t="s">
        <v>82</v>
      </c>
      <c r="I5019" t="s">
        <v>740</v>
      </c>
      <c r="J5019" t="s">
        <v>93</v>
      </c>
      <c r="K5019" t="s">
        <v>131</v>
      </c>
      <c r="L5019" t="str">
        <f t="shared" si="387"/>
        <v>5.1 Individuals with a formal ID</v>
      </c>
      <c r="M5019" t="str">
        <f t="shared" si="384"/>
        <v>Proportion of individuals who do not belong to a SHG for each reason (Among individuals who do not belong to a SHG)</v>
      </c>
      <c r="N5019" t="s">
        <v>214</v>
      </c>
      <c r="O5019" s="19">
        <v>8.9981188194925885E-2</v>
      </c>
      <c r="P5019">
        <v>7.2995478483115946E-3</v>
      </c>
      <c r="Q5019" s="19">
        <v>7.5666055109921151E-2</v>
      </c>
      <c r="R5019" s="19">
        <v>0.10429632127993062</v>
      </c>
      <c r="S5019">
        <v>1809</v>
      </c>
      <c r="T5019" t="str">
        <f t="shared" si="383"/>
        <v>1</v>
      </c>
    </row>
    <row r="5020" spans="1:20" x14ac:dyDescent="0.25">
      <c r="A5020" s="6" t="s">
        <v>629</v>
      </c>
      <c r="B5020" s="6" t="str">
        <f t="shared" si="388"/>
        <v>Uganda</v>
      </c>
      <c r="C5020" t="s">
        <v>68</v>
      </c>
      <c r="D5020" t="str">
        <f t="shared" si="385"/>
        <v>FII</v>
      </c>
      <c r="E5020" t="s">
        <v>143</v>
      </c>
      <c r="F5020" t="s">
        <v>103</v>
      </c>
      <c r="G5020" t="str">
        <f t="shared" si="386"/>
        <v xml:space="preserve">Proportion of individuals who do not belong to a SHG for each reason </v>
      </c>
      <c r="H5020" t="s">
        <v>82</v>
      </c>
      <c r="I5020" t="s">
        <v>740</v>
      </c>
      <c r="J5020" t="s">
        <v>93</v>
      </c>
      <c r="K5020" t="s">
        <v>121</v>
      </c>
      <c r="L5020" t="str">
        <f t="shared" si="387"/>
        <v>2.2 Individuals who do not have a bank account</v>
      </c>
      <c r="M5020" t="str">
        <f t="shared" si="384"/>
        <v>Proportion of individuals who do not belong to a SHG for each reason (Among individuals who do not belong to a SHG)</v>
      </c>
      <c r="N5020" t="s">
        <v>214</v>
      </c>
      <c r="O5020" s="19">
        <v>0.1027099152634502</v>
      </c>
      <c r="P5020">
        <v>7.7335893380057726E-3</v>
      </c>
      <c r="Q5020" s="19">
        <v>8.754383276581984E-2</v>
      </c>
      <c r="R5020" s="19">
        <v>0.11787599776108057</v>
      </c>
      <c r="S5020">
        <v>1859</v>
      </c>
      <c r="T5020" t="str">
        <f t="shared" ref="T5020:T5083" si="389">IF(S5020&gt;=30,"1","0")</f>
        <v>1</v>
      </c>
    </row>
    <row r="5021" spans="1:20" x14ac:dyDescent="0.25">
      <c r="A5021" s="6" t="s">
        <v>629</v>
      </c>
      <c r="B5021" s="6" t="str">
        <f t="shared" si="388"/>
        <v>Uganda</v>
      </c>
      <c r="C5021" t="s">
        <v>68</v>
      </c>
      <c r="D5021" t="str">
        <f t="shared" si="385"/>
        <v>FII</v>
      </c>
      <c r="E5021" t="s">
        <v>143</v>
      </c>
      <c r="F5021" t="s">
        <v>103</v>
      </c>
      <c r="G5021" t="str">
        <f t="shared" si="386"/>
        <v xml:space="preserve">Proportion of individuals who do not belong to a SHG for each reason </v>
      </c>
      <c r="H5021" t="s">
        <v>82</v>
      </c>
      <c r="I5021" t="s">
        <v>740</v>
      </c>
      <c r="J5021" t="s">
        <v>93</v>
      </c>
      <c r="K5021" t="s">
        <v>120</v>
      </c>
      <c r="L5021" t="str">
        <f t="shared" si="387"/>
        <v>2.1 Individuals who have a bank account</v>
      </c>
      <c r="M5021" t="str">
        <f t="shared" si="384"/>
        <v>Proportion of individuals who do not belong to a SHG for each reason (Among individuals who do not belong to a SHG)</v>
      </c>
      <c r="N5021" t="s">
        <v>214</v>
      </c>
      <c r="O5021" s="19">
        <v>5.7381158216171319E-2</v>
      </c>
      <c r="P5021">
        <v>1.6424290004647773E-2</v>
      </c>
      <c r="Q5021" s="19">
        <v>2.5176677125185024E-2</v>
      </c>
      <c r="R5021" s="19">
        <v>8.9585639307157613E-2</v>
      </c>
      <c r="S5021">
        <v>191</v>
      </c>
      <c r="T5021" t="str">
        <f t="shared" si="389"/>
        <v>1</v>
      </c>
    </row>
    <row r="5022" spans="1:20" x14ac:dyDescent="0.25">
      <c r="A5022" s="6" t="s">
        <v>629</v>
      </c>
      <c r="B5022" s="6" t="str">
        <f t="shared" si="388"/>
        <v>Uganda</v>
      </c>
      <c r="C5022" t="s">
        <v>68</v>
      </c>
      <c r="D5022" t="str">
        <f t="shared" si="385"/>
        <v>FII</v>
      </c>
      <c r="E5022" t="s">
        <v>143</v>
      </c>
      <c r="F5022" t="s">
        <v>99</v>
      </c>
      <c r="G5022" t="str">
        <f t="shared" si="386"/>
        <v xml:space="preserve">Proportion of individuals who belong to SHGs which offer only loan services </v>
      </c>
      <c r="H5022" t="s">
        <v>80</v>
      </c>
      <c r="I5022" t="s">
        <v>0</v>
      </c>
      <c r="J5022" t="s">
        <v>66</v>
      </c>
      <c r="K5022" t="s">
        <v>114</v>
      </c>
      <c r="L5022" t="str">
        <f t="shared" si="387"/>
        <v>1.1 All individuals</v>
      </c>
      <c r="M5022" t="str">
        <f t="shared" ref="M5022:M5085" si="390">CONCATENATE(F5022,"(Among ",J5022,")")</f>
        <v>Proportion of individuals who belong to SHGs which offer only loan services (Among all question respondents)</v>
      </c>
      <c r="N5022" t="s">
        <v>192</v>
      </c>
      <c r="O5022" s="19">
        <v>1.22093222982581E-2</v>
      </c>
      <c r="P5022">
        <v>2.07495325903076E-3</v>
      </c>
      <c r="Q5022" s="19">
        <v>8.140846658511133E-3</v>
      </c>
      <c r="R5022" s="19">
        <v>1.6277797938005066E-2</v>
      </c>
      <c r="S5022">
        <v>3000</v>
      </c>
      <c r="T5022" t="str">
        <f t="shared" si="389"/>
        <v>1</v>
      </c>
    </row>
    <row r="5023" spans="1:20" x14ac:dyDescent="0.25">
      <c r="A5023" s="6" t="s">
        <v>629</v>
      </c>
      <c r="B5023" s="6" t="str">
        <f t="shared" si="388"/>
        <v>Uganda</v>
      </c>
      <c r="C5023" t="s">
        <v>68</v>
      </c>
      <c r="D5023" t="str">
        <f t="shared" si="385"/>
        <v>FII</v>
      </c>
      <c r="E5023" t="s">
        <v>143</v>
      </c>
      <c r="F5023" t="s">
        <v>99</v>
      </c>
      <c r="G5023" t="str">
        <f t="shared" si="386"/>
        <v xml:space="preserve">Proportion of individuals who belong to SHGs which offer only loan services </v>
      </c>
      <c r="H5023" t="s">
        <v>80</v>
      </c>
      <c r="I5023" t="s">
        <v>0</v>
      </c>
      <c r="J5023" t="s">
        <v>66</v>
      </c>
      <c r="K5023" t="s">
        <v>135</v>
      </c>
      <c r="L5023" t="str">
        <f t="shared" si="387"/>
        <v>6.2 Urban individuals</v>
      </c>
      <c r="M5023" t="str">
        <f t="shared" si="390"/>
        <v>Proportion of individuals who belong to SHGs which offer only loan services (Among all question respondents)</v>
      </c>
      <c r="N5023" t="s">
        <v>192</v>
      </c>
      <c r="O5023" s="19">
        <v>1.0950834739986044E-2</v>
      </c>
      <c r="P5023">
        <v>3.3738608384007189E-3</v>
      </c>
      <c r="Q5023" s="19">
        <v>4.3355191548333297E-3</v>
      </c>
      <c r="R5023" s="19">
        <v>1.7566150325138759E-2</v>
      </c>
      <c r="S5023">
        <v>810</v>
      </c>
      <c r="T5023" t="str">
        <f t="shared" si="389"/>
        <v>1</v>
      </c>
    </row>
    <row r="5024" spans="1:20" x14ac:dyDescent="0.25">
      <c r="A5024" s="6" t="s">
        <v>629</v>
      </c>
      <c r="B5024" s="6" t="str">
        <f t="shared" si="388"/>
        <v>Uganda</v>
      </c>
      <c r="C5024" t="s">
        <v>68</v>
      </c>
      <c r="D5024" t="str">
        <f t="shared" si="385"/>
        <v>FII</v>
      </c>
      <c r="E5024" t="s">
        <v>143</v>
      </c>
      <c r="F5024" t="s">
        <v>99</v>
      </c>
      <c r="G5024" t="str">
        <f t="shared" si="386"/>
        <v xml:space="preserve">Proportion of individuals who belong to SHGs which offer only loan services </v>
      </c>
      <c r="H5024" t="s">
        <v>80</v>
      </c>
      <c r="I5024" t="s">
        <v>0</v>
      </c>
      <c r="J5024" t="s">
        <v>66</v>
      </c>
      <c r="K5024" t="s">
        <v>134</v>
      </c>
      <c r="L5024" t="str">
        <f t="shared" si="387"/>
        <v>6.1 Rural individuals</v>
      </c>
      <c r="M5024" t="str">
        <f t="shared" si="390"/>
        <v>Proportion of individuals who belong to SHGs which offer only loan services (Among all question respondents)</v>
      </c>
      <c r="N5024" t="s">
        <v>192</v>
      </c>
      <c r="O5024" s="19">
        <v>1.2616327102605612E-2</v>
      </c>
      <c r="P5024">
        <v>2.5196352404731137E-3</v>
      </c>
      <c r="Q5024" s="19">
        <v>7.6759389023907899E-3</v>
      </c>
      <c r="R5024" s="19">
        <v>1.7556715302820432E-2</v>
      </c>
      <c r="S5024">
        <v>2190</v>
      </c>
      <c r="T5024" t="str">
        <f t="shared" si="389"/>
        <v>1</v>
      </c>
    </row>
    <row r="5025" spans="1:20" x14ac:dyDescent="0.25">
      <c r="A5025" s="6" t="s">
        <v>629</v>
      </c>
      <c r="B5025" s="6" t="str">
        <f t="shared" si="388"/>
        <v>Uganda</v>
      </c>
      <c r="C5025" t="s">
        <v>68</v>
      </c>
      <c r="D5025" t="str">
        <f t="shared" si="385"/>
        <v>FII</v>
      </c>
      <c r="E5025" t="s">
        <v>143</v>
      </c>
      <c r="F5025" t="s">
        <v>99</v>
      </c>
      <c r="G5025" t="str">
        <f t="shared" si="386"/>
        <v xml:space="preserve">Proportion of individuals who belong to SHGs which offer only loan services </v>
      </c>
      <c r="H5025" t="s">
        <v>80</v>
      </c>
      <c r="I5025" t="s">
        <v>0</v>
      </c>
      <c r="J5025" t="s">
        <v>66</v>
      </c>
      <c r="K5025" t="s">
        <v>116</v>
      </c>
      <c r="L5025" t="str">
        <f t="shared" si="387"/>
        <v>1.3 Males</v>
      </c>
      <c r="M5025" t="str">
        <f t="shared" si="390"/>
        <v>Proportion of individuals who belong to SHGs which offer only loan services (Among all question respondents)</v>
      </c>
      <c r="N5025" t="s">
        <v>192</v>
      </c>
      <c r="O5025" s="19">
        <v>1.4239466087635651E-2</v>
      </c>
      <c r="P5025">
        <v>3.6276460500908473E-3</v>
      </c>
      <c r="Q5025" s="19">
        <v>7.1265397987258713E-3</v>
      </c>
      <c r="R5025" s="19">
        <v>2.1352392376545432E-2</v>
      </c>
      <c r="S5025">
        <v>1058</v>
      </c>
      <c r="T5025" t="str">
        <f t="shared" si="389"/>
        <v>1</v>
      </c>
    </row>
    <row r="5026" spans="1:20" x14ac:dyDescent="0.25">
      <c r="A5026" s="6" t="s">
        <v>629</v>
      </c>
      <c r="B5026" s="6" t="str">
        <f t="shared" si="388"/>
        <v>Uganda</v>
      </c>
      <c r="C5026" t="s">
        <v>68</v>
      </c>
      <c r="D5026" t="str">
        <f t="shared" ref="D5026:D5089" si="391">C5026</f>
        <v>FII</v>
      </c>
      <c r="E5026" t="s">
        <v>143</v>
      </c>
      <c r="F5026" t="s">
        <v>99</v>
      </c>
      <c r="G5026" t="str">
        <f t="shared" ref="G5026:G5089" si="392">F5026</f>
        <v xml:space="preserve">Proportion of individuals who belong to SHGs which offer only loan services </v>
      </c>
      <c r="H5026" t="s">
        <v>80</v>
      </c>
      <c r="I5026" t="s">
        <v>0</v>
      </c>
      <c r="J5026" t="s">
        <v>66</v>
      </c>
      <c r="K5026" t="s">
        <v>115</v>
      </c>
      <c r="L5026" t="str">
        <f t="shared" ref="L5026:L5089" si="393">K5026</f>
        <v>1.2 Females</v>
      </c>
      <c r="M5026" t="str">
        <f t="shared" si="390"/>
        <v>Proportion of individuals who belong to SHGs which offer only loan services (Among all question respondents)</v>
      </c>
      <c r="N5026" t="s">
        <v>192</v>
      </c>
      <c r="O5026" s="19">
        <v>1.0427821113411968E-2</v>
      </c>
      <c r="P5026">
        <v>2.2448816609065849E-3</v>
      </c>
      <c r="Q5026" s="19">
        <v>6.0261574558029187E-3</v>
      </c>
      <c r="R5026" s="19">
        <v>1.4829484771021017E-2</v>
      </c>
      <c r="S5026">
        <v>1942</v>
      </c>
      <c r="T5026" t="str">
        <f t="shared" si="389"/>
        <v>1</v>
      </c>
    </row>
    <row r="5027" spans="1:20" x14ac:dyDescent="0.25">
      <c r="A5027" s="6" t="s">
        <v>629</v>
      </c>
      <c r="B5027" s="6" t="str">
        <f t="shared" si="388"/>
        <v>Uganda</v>
      </c>
      <c r="C5027" t="s">
        <v>68</v>
      </c>
      <c r="D5027" t="str">
        <f t="shared" si="391"/>
        <v>FII</v>
      </c>
      <c r="E5027" t="s">
        <v>143</v>
      </c>
      <c r="F5027" t="s">
        <v>99</v>
      </c>
      <c r="G5027" t="str">
        <f t="shared" si="392"/>
        <v xml:space="preserve">Proportion of individuals who belong to SHGs which offer only loan services </v>
      </c>
      <c r="H5027" t="s">
        <v>80</v>
      </c>
      <c r="I5027" t="s">
        <v>0</v>
      </c>
      <c r="J5027" t="s">
        <v>66</v>
      </c>
      <c r="K5027" t="s">
        <v>419</v>
      </c>
      <c r="L5027" t="str">
        <f t="shared" si="393"/>
        <v>7.1 Individuals in the two lowest PPI quintiles</v>
      </c>
      <c r="M5027" t="str">
        <f t="shared" si="390"/>
        <v>Proportion of individuals who belong to SHGs which offer only loan services (Among all question respondents)</v>
      </c>
      <c r="N5027" t="s">
        <v>192</v>
      </c>
      <c r="O5027" s="19">
        <v>7.4742360700744909E-3</v>
      </c>
      <c r="P5027">
        <v>2.6120069842648485E-3</v>
      </c>
      <c r="Q5027" s="19">
        <v>2.352729481875755E-3</v>
      </c>
      <c r="R5027" s="19">
        <v>1.2595742658273228E-2</v>
      </c>
      <c r="S5027">
        <v>1208</v>
      </c>
      <c r="T5027" t="str">
        <f t="shared" si="389"/>
        <v>1</v>
      </c>
    </row>
    <row r="5028" spans="1:20" x14ac:dyDescent="0.25">
      <c r="A5028" s="6" t="s">
        <v>629</v>
      </c>
      <c r="B5028" s="6" t="str">
        <f t="shared" si="388"/>
        <v>Uganda</v>
      </c>
      <c r="C5028" t="s">
        <v>68</v>
      </c>
      <c r="D5028" t="str">
        <f t="shared" si="391"/>
        <v>FII</v>
      </c>
      <c r="E5028" t="s">
        <v>143</v>
      </c>
      <c r="F5028" t="s">
        <v>99</v>
      </c>
      <c r="G5028" t="str">
        <f t="shared" si="392"/>
        <v xml:space="preserve">Proportion of individuals who belong to SHGs which offer only loan services </v>
      </c>
      <c r="H5028" t="s">
        <v>80</v>
      </c>
      <c r="I5028" t="s">
        <v>0</v>
      </c>
      <c r="J5028" t="s">
        <v>66</v>
      </c>
      <c r="K5028" t="s">
        <v>420</v>
      </c>
      <c r="L5028" t="str">
        <f t="shared" si="393"/>
        <v>7.2 Individuals in the middle PPI quintile</v>
      </c>
      <c r="M5028" t="str">
        <f t="shared" si="390"/>
        <v>Proportion of individuals who belong to SHGs which offer only loan services (Among all question respondents)</v>
      </c>
      <c r="N5028" t="s">
        <v>192</v>
      </c>
      <c r="O5028" s="19">
        <v>1.508968013161506E-2</v>
      </c>
      <c r="P5028">
        <v>3.6433856326565607E-3</v>
      </c>
      <c r="Q5028" s="19">
        <v>7.9458923724674869E-3</v>
      </c>
      <c r="R5028" s="19">
        <v>2.2233467890762634E-2</v>
      </c>
      <c r="S5028">
        <v>1145</v>
      </c>
      <c r="T5028" t="str">
        <f t="shared" si="389"/>
        <v>1</v>
      </c>
    </row>
    <row r="5029" spans="1:20" x14ac:dyDescent="0.25">
      <c r="A5029" s="6" t="s">
        <v>629</v>
      </c>
      <c r="B5029" s="6" t="str">
        <f t="shared" si="388"/>
        <v>Uganda</v>
      </c>
      <c r="C5029" t="s">
        <v>68</v>
      </c>
      <c r="D5029" t="str">
        <f t="shared" si="391"/>
        <v>FII</v>
      </c>
      <c r="E5029" t="s">
        <v>143</v>
      </c>
      <c r="F5029" t="s">
        <v>99</v>
      </c>
      <c r="G5029" t="str">
        <f t="shared" si="392"/>
        <v xml:space="preserve">Proportion of individuals who belong to SHGs which offer only loan services </v>
      </c>
      <c r="H5029" t="s">
        <v>80</v>
      </c>
      <c r="I5029" t="s">
        <v>0</v>
      </c>
      <c r="J5029" t="s">
        <v>66</v>
      </c>
      <c r="K5029" t="s">
        <v>421</v>
      </c>
      <c r="L5029" t="str">
        <f t="shared" si="393"/>
        <v>7.3 Individuals in the two highest PPI quintiles</v>
      </c>
      <c r="M5029" t="str">
        <f t="shared" si="390"/>
        <v>Proportion of individuals who belong to SHGs which offer only loan services (Among all question respondents)</v>
      </c>
      <c r="N5029" t="s">
        <v>192</v>
      </c>
      <c r="O5029" s="19">
        <v>1.5968276268007335E-2</v>
      </c>
      <c r="P5029">
        <v>5.1957960817495142E-3</v>
      </c>
      <c r="Q5029" s="19">
        <v>5.7805914632108393E-3</v>
      </c>
      <c r="R5029" s="19">
        <v>2.6155961072803831E-2</v>
      </c>
      <c r="S5029">
        <v>647</v>
      </c>
      <c r="T5029" t="str">
        <f t="shared" si="389"/>
        <v>1</v>
      </c>
    </row>
    <row r="5030" spans="1:20" x14ac:dyDescent="0.25">
      <c r="A5030" s="6" t="s">
        <v>629</v>
      </c>
      <c r="B5030" s="6" t="str">
        <f t="shared" si="388"/>
        <v>Uganda</v>
      </c>
      <c r="C5030" t="s">
        <v>68</v>
      </c>
      <c r="D5030" t="str">
        <f t="shared" si="391"/>
        <v>FII</v>
      </c>
      <c r="E5030" t="s">
        <v>143</v>
      </c>
      <c r="F5030" t="s">
        <v>99</v>
      </c>
      <c r="G5030" t="str">
        <f t="shared" si="392"/>
        <v xml:space="preserve">Proportion of individuals who belong to SHGs which offer only loan services </v>
      </c>
      <c r="H5030" t="s">
        <v>80</v>
      </c>
      <c r="I5030" t="s">
        <v>0</v>
      </c>
      <c r="J5030" t="s">
        <v>66</v>
      </c>
      <c r="K5030" t="s">
        <v>128</v>
      </c>
      <c r="L5030" t="str">
        <f t="shared" si="393"/>
        <v>4.2 Individuals who do not use mobile money</v>
      </c>
      <c r="M5030" t="str">
        <f t="shared" si="390"/>
        <v>Proportion of individuals who belong to SHGs which offer only loan services (Among all question respondents)</v>
      </c>
      <c r="N5030" t="s">
        <v>192</v>
      </c>
      <c r="O5030" s="19">
        <v>4.874485543181757E-3</v>
      </c>
      <c r="P5030">
        <v>2.0882488331728883E-3</v>
      </c>
      <c r="Q5030" s="19">
        <v>7.7994053571372318E-4</v>
      </c>
      <c r="R5030" s="19">
        <v>8.9690305506497908E-3</v>
      </c>
      <c r="S5030">
        <v>1369</v>
      </c>
      <c r="T5030" t="str">
        <f t="shared" si="389"/>
        <v>1</v>
      </c>
    </row>
    <row r="5031" spans="1:20" x14ac:dyDescent="0.25">
      <c r="A5031" s="6" t="s">
        <v>629</v>
      </c>
      <c r="B5031" s="6" t="str">
        <f t="shared" si="388"/>
        <v>Uganda</v>
      </c>
      <c r="C5031" t="s">
        <v>68</v>
      </c>
      <c r="D5031" t="str">
        <f t="shared" si="391"/>
        <v>FII</v>
      </c>
      <c r="E5031" t="s">
        <v>143</v>
      </c>
      <c r="F5031" t="s">
        <v>99</v>
      </c>
      <c r="G5031" t="str">
        <f t="shared" si="392"/>
        <v xml:space="preserve">Proportion of individuals who belong to SHGs which offer only loan services </v>
      </c>
      <c r="H5031" t="s">
        <v>80</v>
      </c>
      <c r="I5031" t="s">
        <v>0</v>
      </c>
      <c r="J5031" t="s">
        <v>66</v>
      </c>
      <c r="K5031" t="s">
        <v>127</v>
      </c>
      <c r="L5031" t="str">
        <f t="shared" si="393"/>
        <v>4.1 Individuals who use mobile money</v>
      </c>
      <c r="M5031" t="str">
        <f t="shared" si="390"/>
        <v>Proportion of individuals who belong to SHGs which offer only loan services (Among all question respondents)</v>
      </c>
      <c r="N5031" t="s">
        <v>192</v>
      </c>
      <c r="O5031" s="19">
        <v>1.8309314902130426E-2</v>
      </c>
      <c r="P5031">
        <v>3.374706251009431E-3</v>
      </c>
      <c r="Q5031" s="19">
        <v>1.1692341669708256E-2</v>
      </c>
      <c r="R5031" s="19">
        <v>2.4926288134552596E-2</v>
      </c>
      <c r="S5031">
        <v>1631</v>
      </c>
      <c r="T5031" t="str">
        <f t="shared" si="389"/>
        <v>1</v>
      </c>
    </row>
    <row r="5032" spans="1:20" x14ac:dyDescent="0.25">
      <c r="A5032" s="6" t="s">
        <v>629</v>
      </c>
      <c r="B5032" s="6" t="str">
        <f t="shared" si="388"/>
        <v>Uganda</v>
      </c>
      <c r="C5032" t="s">
        <v>68</v>
      </c>
      <c r="D5032" t="str">
        <f t="shared" si="391"/>
        <v>FII</v>
      </c>
      <c r="E5032" t="s">
        <v>143</v>
      </c>
      <c r="F5032" t="s">
        <v>99</v>
      </c>
      <c r="G5032" t="str">
        <f t="shared" si="392"/>
        <v xml:space="preserve">Proportion of individuals who belong to SHGs which offer only loan services </v>
      </c>
      <c r="H5032" t="s">
        <v>80</v>
      </c>
      <c r="I5032" t="s">
        <v>0</v>
      </c>
      <c r="J5032" t="s">
        <v>66</v>
      </c>
      <c r="K5032" t="s">
        <v>124</v>
      </c>
      <c r="L5032" t="str">
        <f t="shared" si="393"/>
        <v>3.2 Individuals who do not have access to a mobile phone</v>
      </c>
      <c r="M5032" t="str">
        <f t="shared" si="390"/>
        <v>Proportion of individuals who belong to SHGs which offer only loan services (Among all question respondents)</v>
      </c>
      <c r="N5032" t="s">
        <v>192</v>
      </c>
      <c r="O5032" s="19">
        <v>0</v>
      </c>
      <c r="P5032"/>
      <c r="S5032">
        <v>651</v>
      </c>
      <c r="T5032" t="str">
        <f t="shared" si="389"/>
        <v>1</v>
      </c>
    </row>
    <row r="5033" spans="1:20" x14ac:dyDescent="0.25">
      <c r="A5033" s="6" t="s">
        <v>629</v>
      </c>
      <c r="B5033" s="6" t="str">
        <f t="shared" si="388"/>
        <v>Uganda</v>
      </c>
      <c r="C5033" t="s">
        <v>68</v>
      </c>
      <c r="D5033" t="str">
        <f t="shared" si="391"/>
        <v>FII</v>
      </c>
      <c r="E5033" t="s">
        <v>143</v>
      </c>
      <c r="F5033" t="s">
        <v>99</v>
      </c>
      <c r="G5033" t="str">
        <f t="shared" si="392"/>
        <v xml:space="preserve">Proportion of individuals who belong to SHGs which offer only loan services </v>
      </c>
      <c r="H5033" t="s">
        <v>80</v>
      </c>
      <c r="I5033" t="s">
        <v>0</v>
      </c>
      <c r="J5033" t="s">
        <v>66</v>
      </c>
      <c r="K5033" t="s">
        <v>123</v>
      </c>
      <c r="L5033" t="str">
        <f t="shared" si="393"/>
        <v>3.1 Individuals who have access to a mobile phone</v>
      </c>
      <c r="M5033" t="str">
        <f t="shared" si="390"/>
        <v>Proportion of individuals who belong to SHGs which offer only loan services (Among all question respondents)</v>
      </c>
      <c r="N5033" t="s">
        <v>192</v>
      </c>
      <c r="O5033" s="19">
        <v>1.5638841997471058E-2</v>
      </c>
      <c r="P5033">
        <v>2.6533053069517721E-3</v>
      </c>
      <c r="Q5033" s="19">
        <v>1.043635950338968E-2</v>
      </c>
      <c r="R5033" s="19">
        <v>2.0841324491552436E-2</v>
      </c>
      <c r="S5033">
        <v>2349</v>
      </c>
      <c r="T5033" t="str">
        <f t="shared" si="389"/>
        <v>1</v>
      </c>
    </row>
    <row r="5034" spans="1:20" x14ac:dyDescent="0.25">
      <c r="A5034" s="6" t="s">
        <v>629</v>
      </c>
      <c r="B5034" s="6" t="str">
        <f t="shared" si="388"/>
        <v>Uganda</v>
      </c>
      <c r="C5034" t="s">
        <v>68</v>
      </c>
      <c r="D5034" t="str">
        <f t="shared" si="391"/>
        <v>FII</v>
      </c>
      <c r="E5034" t="s">
        <v>143</v>
      </c>
      <c r="F5034" t="s">
        <v>99</v>
      </c>
      <c r="G5034" t="str">
        <f t="shared" si="392"/>
        <v xml:space="preserve">Proportion of individuals who belong to SHGs which offer only loan services </v>
      </c>
      <c r="H5034" t="s">
        <v>80</v>
      </c>
      <c r="I5034" t="s">
        <v>0</v>
      </c>
      <c r="J5034" t="s">
        <v>66</v>
      </c>
      <c r="K5034" t="s">
        <v>132</v>
      </c>
      <c r="L5034" t="str">
        <f t="shared" si="393"/>
        <v>5.2 Individuals without a formal ID</v>
      </c>
      <c r="M5034" t="str">
        <f t="shared" si="390"/>
        <v>Proportion of individuals who belong to SHGs which offer only loan services (Among all question respondents)</v>
      </c>
      <c r="N5034" t="s">
        <v>192</v>
      </c>
      <c r="O5034" s="19">
        <v>4.7804451488144082E-3</v>
      </c>
      <c r="P5034">
        <v>3.3814131852058092E-3</v>
      </c>
      <c r="Q5034" s="19">
        <v>-1.8496787405088699E-3</v>
      </c>
      <c r="R5034" s="19">
        <v>1.1410569038137686E-2</v>
      </c>
      <c r="S5034">
        <v>284</v>
      </c>
      <c r="T5034" t="str">
        <f t="shared" si="389"/>
        <v>1</v>
      </c>
    </row>
    <row r="5035" spans="1:20" x14ac:dyDescent="0.25">
      <c r="A5035" s="6" t="s">
        <v>629</v>
      </c>
      <c r="B5035" s="6" t="str">
        <f t="shared" si="388"/>
        <v>Uganda</v>
      </c>
      <c r="C5035" t="s">
        <v>68</v>
      </c>
      <c r="D5035" t="str">
        <f t="shared" si="391"/>
        <v>FII</v>
      </c>
      <c r="E5035" t="s">
        <v>143</v>
      </c>
      <c r="F5035" t="s">
        <v>99</v>
      </c>
      <c r="G5035" t="str">
        <f t="shared" si="392"/>
        <v xml:space="preserve">Proportion of individuals who belong to SHGs which offer only loan services </v>
      </c>
      <c r="H5035" t="s">
        <v>80</v>
      </c>
      <c r="I5035" t="s">
        <v>0</v>
      </c>
      <c r="J5035" t="s">
        <v>66</v>
      </c>
      <c r="K5035" t="s">
        <v>131</v>
      </c>
      <c r="L5035" t="str">
        <f t="shared" si="393"/>
        <v>5.1 Individuals with a formal ID</v>
      </c>
      <c r="M5035" t="str">
        <f t="shared" si="390"/>
        <v>Proportion of individuals who belong to SHGs which offer only loan services (Among all question respondents)</v>
      </c>
      <c r="N5035" t="s">
        <v>192</v>
      </c>
      <c r="O5035" s="19">
        <v>1.3086280782467841E-2</v>
      </c>
      <c r="P5035">
        <v>2.2842363139473159E-3</v>
      </c>
      <c r="Q5035" s="19">
        <v>8.6074522795736991E-3</v>
      </c>
      <c r="R5035" s="19">
        <v>1.7565109285361983E-2</v>
      </c>
      <c r="S5035">
        <v>2716</v>
      </c>
      <c r="T5035" t="str">
        <f t="shared" si="389"/>
        <v>1</v>
      </c>
    </row>
    <row r="5036" spans="1:20" x14ac:dyDescent="0.25">
      <c r="A5036" s="6" t="s">
        <v>629</v>
      </c>
      <c r="B5036" s="6" t="str">
        <f t="shared" si="388"/>
        <v>Uganda</v>
      </c>
      <c r="C5036" t="s">
        <v>68</v>
      </c>
      <c r="D5036" t="str">
        <f t="shared" si="391"/>
        <v>FII</v>
      </c>
      <c r="E5036" t="s">
        <v>143</v>
      </c>
      <c r="F5036" t="s">
        <v>99</v>
      </c>
      <c r="G5036" t="str">
        <f t="shared" si="392"/>
        <v xml:space="preserve">Proportion of individuals who belong to SHGs which offer only loan services </v>
      </c>
      <c r="H5036" t="s">
        <v>80</v>
      </c>
      <c r="I5036" t="s">
        <v>0</v>
      </c>
      <c r="J5036" t="s">
        <v>66</v>
      </c>
      <c r="K5036" t="s">
        <v>121</v>
      </c>
      <c r="L5036" t="str">
        <f t="shared" si="393"/>
        <v>2.2 Individuals who do not have a bank account</v>
      </c>
      <c r="M5036" t="str">
        <f t="shared" si="390"/>
        <v>Proportion of individuals who belong to SHGs which offer only loan services (Among all question respondents)</v>
      </c>
      <c r="N5036" t="s">
        <v>192</v>
      </c>
      <c r="O5036" s="19">
        <v>1.0517697263714289E-2</v>
      </c>
      <c r="P5036">
        <v>2.0802902191321276E-3</v>
      </c>
      <c r="Q5036" s="19">
        <v>6.4387571510601789E-3</v>
      </c>
      <c r="R5036" s="19">
        <v>1.4596637376368401E-2</v>
      </c>
      <c r="S5036">
        <v>2705</v>
      </c>
      <c r="T5036" t="str">
        <f t="shared" si="389"/>
        <v>1</v>
      </c>
    </row>
    <row r="5037" spans="1:20" x14ac:dyDescent="0.25">
      <c r="A5037" s="6" t="s">
        <v>629</v>
      </c>
      <c r="B5037" s="6" t="str">
        <f t="shared" si="388"/>
        <v>Uganda</v>
      </c>
      <c r="C5037" t="s">
        <v>68</v>
      </c>
      <c r="D5037" t="str">
        <f t="shared" si="391"/>
        <v>FII</v>
      </c>
      <c r="E5037" t="s">
        <v>143</v>
      </c>
      <c r="F5037" t="s">
        <v>99</v>
      </c>
      <c r="G5037" t="str">
        <f t="shared" si="392"/>
        <v xml:space="preserve">Proportion of individuals who belong to SHGs which offer only loan services </v>
      </c>
      <c r="H5037" t="s">
        <v>80</v>
      </c>
      <c r="I5037" t="s">
        <v>0</v>
      </c>
      <c r="J5037" t="s">
        <v>66</v>
      </c>
      <c r="K5037" t="s">
        <v>120</v>
      </c>
      <c r="L5037" t="str">
        <f t="shared" si="393"/>
        <v>2.1 Individuals who have a bank account</v>
      </c>
      <c r="M5037" t="str">
        <f t="shared" si="390"/>
        <v>Proportion of individuals who belong to SHGs which offer only loan services (Among all question respondents)</v>
      </c>
      <c r="N5037" t="s">
        <v>192</v>
      </c>
      <c r="O5037" s="19">
        <v>2.7253349711264141E-2</v>
      </c>
      <c r="P5037">
        <v>8.8816053612921636E-3</v>
      </c>
      <c r="Q5037" s="19">
        <v>9.8386947560280859E-3</v>
      </c>
      <c r="R5037" s="19">
        <v>4.46680046665002E-2</v>
      </c>
      <c r="S5037">
        <v>295</v>
      </c>
      <c r="T5037" t="str">
        <f t="shared" si="389"/>
        <v>1</v>
      </c>
    </row>
    <row r="5038" spans="1:20" x14ac:dyDescent="0.25">
      <c r="A5038" s="6" t="s">
        <v>629</v>
      </c>
      <c r="B5038" s="6" t="str">
        <f t="shared" si="388"/>
        <v>Uganda</v>
      </c>
      <c r="C5038" t="s">
        <v>68</v>
      </c>
      <c r="D5038" t="str">
        <f t="shared" si="391"/>
        <v>FII</v>
      </c>
      <c r="E5038" t="s">
        <v>143</v>
      </c>
      <c r="F5038" t="s">
        <v>100</v>
      </c>
      <c r="G5038" t="str">
        <f t="shared" si="392"/>
        <v xml:space="preserve">Proportion of individuals who belong to SHGs which offer mobile services </v>
      </c>
      <c r="H5038" t="s">
        <v>716</v>
      </c>
      <c r="I5038" t="s">
        <v>0</v>
      </c>
      <c r="J5038" t="s">
        <v>66</v>
      </c>
      <c r="K5038" t="s">
        <v>114</v>
      </c>
      <c r="L5038" t="str">
        <f t="shared" si="393"/>
        <v>1.1 All individuals</v>
      </c>
      <c r="M5038" t="str">
        <f t="shared" si="390"/>
        <v>Proportion of individuals who belong to SHGs which offer mobile services (Among all question respondents)</v>
      </c>
      <c r="N5038" t="s">
        <v>194</v>
      </c>
      <c r="O5038" s="19">
        <v>2.3536868502754001E-2</v>
      </c>
      <c r="P5038">
        <v>2.9013666327768859E-3</v>
      </c>
      <c r="Q5038" s="19">
        <v>1.7847998444571907E-2</v>
      </c>
      <c r="R5038" s="19">
        <v>2.9225738560936094E-2</v>
      </c>
      <c r="S5038">
        <v>3000</v>
      </c>
      <c r="T5038" t="str">
        <f t="shared" si="389"/>
        <v>1</v>
      </c>
    </row>
    <row r="5039" spans="1:20" x14ac:dyDescent="0.25">
      <c r="A5039" s="6" t="s">
        <v>629</v>
      </c>
      <c r="B5039" s="6" t="str">
        <f t="shared" si="388"/>
        <v>Uganda</v>
      </c>
      <c r="C5039" t="s">
        <v>68</v>
      </c>
      <c r="D5039" t="str">
        <f t="shared" si="391"/>
        <v>FII</v>
      </c>
      <c r="E5039" t="s">
        <v>143</v>
      </c>
      <c r="F5039" t="s">
        <v>100</v>
      </c>
      <c r="G5039" t="str">
        <f t="shared" si="392"/>
        <v xml:space="preserve">Proportion of individuals who belong to SHGs which offer mobile services </v>
      </c>
      <c r="H5039" t="s">
        <v>716</v>
      </c>
      <c r="I5039" t="s">
        <v>0</v>
      </c>
      <c r="J5039" t="s">
        <v>66</v>
      </c>
      <c r="K5039" t="s">
        <v>135</v>
      </c>
      <c r="L5039" t="str">
        <f t="shared" si="393"/>
        <v>6.2 Urban individuals</v>
      </c>
      <c r="M5039" t="str">
        <f t="shared" si="390"/>
        <v>Proportion of individuals who belong to SHGs which offer mobile services (Among all question respondents)</v>
      </c>
      <c r="N5039" t="s">
        <v>194</v>
      </c>
      <c r="O5039" s="19">
        <v>3.1758854607623281E-2</v>
      </c>
      <c r="P5039">
        <v>6.4389703209156218E-3</v>
      </c>
      <c r="Q5039" s="19">
        <v>1.9133609300682822E-2</v>
      </c>
      <c r="R5039" s="19">
        <v>4.438409991456374E-2</v>
      </c>
      <c r="S5039">
        <v>810</v>
      </c>
      <c r="T5039" t="str">
        <f t="shared" si="389"/>
        <v>1</v>
      </c>
    </row>
    <row r="5040" spans="1:20" x14ac:dyDescent="0.25">
      <c r="A5040" s="6" t="s">
        <v>629</v>
      </c>
      <c r="B5040" s="6" t="str">
        <f t="shared" si="388"/>
        <v>Uganda</v>
      </c>
      <c r="C5040" t="s">
        <v>68</v>
      </c>
      <c r="D5040" t="str">
        <f t="shared" si="391"/>
        <v>FII</v>
      </c>
      <c r="E5040" t="s">
        <v>143</v>
      </c>
      <c r="F5040" t="s">
        <v>100</v>
      </c>
      <c r="G5040" t="str">
        <f t="shared" si="392"/>
        <v xml:space="preserve">Proportion of individuals who belong to SHGs which offer mobile services </v>
      </c>
      <c r="H5040" t="s">
        <v>716</v>
      </c>
      <c r="I5040" t="s">
        <v>0</v>
      </c>
      <c r="J5040" t="s">
        <v>66</v>
      </c>
      <c r="K5040" t="s">
        <v>134</v>
      </c>
      <c r="L5040" t="str">
        <f t="shared" si="393"/>
        <v>6.1 Rural individuals</v>
      </c>
      <c r="M5040" t="str">
        <f t="shared" si="390"/>
        <v>Proportion of individuals who belong to SHGs which offer mobile services (Among all question respondents)</v>
      </c>
      <c r="N5040" t="s">
        <v>194</v>
      </c>
      <c r="O5040" s="19">
        <v>2.0877813334536491E-2</v>
      </c>
      <c r="P5040">
        <v>3.2244834915741583E-3</v>
      </c>
      <c r="Q5040" s="19">
        <v>1.4555390176742733E-2</v>
      </c>
      <c r="R5040" s="19">
        <v>2.7200236492330249E-2</v>
      </c>
      <c r="S5040">
        <v>2190</v>
      </c>
      <c r="T5040" t="str">
        <f t="shared" si="389"/>
        <v>1</v>
      </c>
    </row>
    <row r="5041" spans="1:20" x14ac:dyDescent="0.25">
      <c r="A5041" s="6" t="s">
        <v>629</v>
      </c>
      <c r="B5041" s="6" t="str">
        <f t="shared" si="388"/>
        <v>Uganda</v>
      </c>
      <c r="C5041" t="s">
        <v>68</v>
      </c>
      <c r="D5041" t="str">
        <f t="shared" si="391"/>
        <v>FII</v>
      </c>
      <c r="E5041" t="s">
        <v>143</v>
      </c>
      <c r="F5041" t="s">
        <v>100</v>
      </c>
      <c r="G5041" t="str">
        <f t="shared" si="392"/>
        <v xml:space="preserve">Proportion of individuals who belong to SHGs which offer mobile services </v>
      </c>
      <c r="H5041" t="s">
        <v>716</v>
      </c>
      <c r="I5041" t="s">
        <v>0</v>
      </c>
      <c r="J5041" t="s">
        <v>66</v>
      </c>
      <c r="K5041" t="s">
        <v>116</v>
      </c>
      <c r="L5041" t="str">
        <f t="shared" si="393"/>
        <v>1.3 Males</v>
      </c>
      <c r="M5041" t="str">
        <f t="shared" si="390"/>
        <v>Proportion of individuals who belong to SHGs which offer mobile services (Among all question respondents)</v>
      </c>
      <c r="N5041" t="s">
        <v>194</v>
      </c>
      <c r="O5041" s="19">
        <v>3.0126118172119503E-2</v>
      </c>
      <c r="P5041">
        <v>5.2281298493049464E-3</v>
      </c>
      <c r="Q5041" s="19">
        <v>1.9875034760598743E-2</v>
      </c>
      <c r="R5041" s="19">
        <v>4.0377201583640263E-2</v>
      </c>
      <c r="S5041">
        <v>1058</v>
      </c>
      <c r="T5041" t="str">
        <f t="shared" si="389"/>
        <v>1</v>
      </c>
    </row>
    <row r="5042" spans="1:20" x14ac:dyDescent="0.25">
      <c r="A5042" s="6" t="s">
        <v>629</v>
      </c>
      <c r="B5042" s="6" t="str">
        <f t="shared" si="388"/>
        <v>Uganda</v>
      </c>
      <c r="C5042" t="s">
        <v>68</v>
      </c>
      <c r="D5042" t="str">
        <f t="shared" si="391"/>
        <v>FII</v>
      </c>
      <c r="E5042" t="s">
        <v>143</v>
      </c>
      <c r="F5042" t="s">
        <v>100</v>
      </c>
      <c r="G5042" t="str">
        <f t="shared" si="392"/>
        <v xml:space="preserve">Proportion of individuals who belong to SHGs which offer mobile services </v>
      </c>
      <c r="H5042" t="s">
        <v>716</v>
      </c>
      <c r="I5042" t="s">
        <v>0</v>
      </c>
      <c r="J5042" t="s">
        <v>66</v>
      </c>
      <c r="K5042" t="s">
        <v>115</v>
      </c>
      <c r="L5042" t="str">
        <f t="shared" si="393"/>
        <v>1.2 Females</v>
      </c>
      <c r="M5042" t="str">
        <f t="shared" si="390"/>
        <v>Proportion of individuals who belong to SHGs which offer mobile services (Among all question respondents)</v>
      </c>
      <c r="N5042" t="s">
        <v>194</v>
      </c>
      <c r="O5042" s="19">
        <v>1.7754639601213654E-2</v>
      </c>
      <c r="P5042">
        <v>2.9301251962365721E-3</v>
      </c>
      <c r="Q5042" s="19">
        <v>1.2009381036755277E-2</v>
      </c>
      <c r="R5042" s="19">
        <v>2.349989816567203E-2</v>
      </c>
      <c r="S5042">
        <v>1942</v>
      </c>
      <c r="T5042" t="str">
        <f t="shared" si="389"/>
        <v>1</v>
      </c>
    </row>
    <row r="5043" spans="1:20" x14ac:dyDescent="0.25">
      <c r="A5043" s="6" t="s">
        <v>629</v>
      </c>
      <c r="B5043" s="6" t="str">
        <f t="shared" si="388"/>
        <v>Uganda</v>
      </c>
      <c r="C5043" t="s">
        <v>68</v>
      </c>
      <c r="D5043" t="str">
        <f t="shared" si="391"/>
        <v>FII</v>
      </c>
      <c r="E5043" t="s">
        <v>143</v>
      </c>
      <c r="F5043" t="s">
        <v>100</v>
      </c>
      <c r="G5043" t="str">
        <f t="shared" si="392"/>
        <v xml:space="preserve">Proportion of individuals who belong to SHGs which offer mobile services </v>
      </c>
      <c r="H5043" t="s">
        <v>716</v>
      </c>
      <c r="I5043" t="s">
        <v>0</v>
      </c>
      <c r="J5043" t="s">
        <v>66</v>
      </c>
      <c r="K5043" t="s">
        <v>419</v>
      </c>
      <c r="L5043" t="str">
        <f t="shared" si="393"/>
        <v>7.1 Individuals in the two lowest PPI quintiles</v>
      </c>
      <c r="M5043" t="str">
        <f t="shared" si="390"/>
        <v>Proportion of individuals who belong to SHGs which offer mobile services (Among all question respondents)</v>
      </c>
      <c r="N5043" t="s">
        <v>194</v>
      </c>
      <c r="O5043" s="19">
        <v>1.2633104290611671E-2</v>
      </c>
      <c r="P5043">
        <v>3.5180154052772577E-3</v>
      </c>
      <c r="Q5043" s="19">
        <v>5.7351368716680451E-3</v>
      </c>
      <c r="R5043" s="19">
        <v>1.9531071709555297E-2</v>
      </c>
      <c r="S5043">
        <v>1208</v>
      </c>
      <c r="T5043" t="str">
        <f t="shared" si="389"/>
        <v>1</v>
      </c>
    </row>
    <row r="5044" spans="1:20" x14ac:dyDescent="0.25">
      <c r="A5044" s="6" t="s">
        <v>629</v>
      </c>
      <c r="B5044" s="6" t="str">
        <f t="shared" si="388"/>
        <v>Uganda</v>
      </c>
      <c r="C5044" t="s">
        <v>68</v>
      </c>
      <c r="D5044" t="str">
        <f t="shared" si="391"/>
        <v>FII</v>
      </c>
      <c r="E5044" t="s">
        <v>143</v>
      </c>
      <c r="F5044" t="s">
        <v>100</v>
      </c>
      <c r="G5044" t="str">
        <f t="shared" si="392"/>
        <v xml:space="preserve">Proportion of individuals who belong to SHGs which offer mobile services </v>
      </c>
      <c r="H5044" t="s">
        <v>716</v>
      </c>
      <c r="I5044" t="s">
        <v>0</v>
      </c>
      <c r="J5044" t="s">
        <v>66</v>
      </c>
      <c r="K5044" t="s">
        <v>420</v>
      </c>
      <c r="L5044" t="str">
        <f t="shared" si="393"/>
        <v>7.2 Individuals in the middle PPI quintile</v>
      </c>
      <c r="M5044" t="str">
        <f t="shared" si="390"/>
        <v>Proportion of individuals who belong to SHGs which offer mobile services (Among all question respondents)</v>
      </c>
      <c r="N5044" t="s">
        <v>194</v>
      </c>
      <c r="O5044" s="19">
        <v>2.6988735810103658E-2</v>
      </c>
      <c r="P5044">
        <v>4.946982250996013E-3</v>
      </c>
      <c r="Q5044" s="19">
        <v>1.7288914047448943E-2</v>
      </c>
      <c r="R5044" s="19">
        <v>3.6688557572758372E-2</v>
      </c>
      <c r="S5044">
        <v>1145</v>
      </c>
      <c r="T5044" t="str">
        <f t="shared" si="389"/>
        <v>1</v>
      </c>
    </row>
    <row r="5045" spans="1:20" x14ac:dyDescent="0.25">
      <c r="A5045" s="6" t="s">
        <v>629</v>
      </c>
      <c r="B5045" s="6" t="str">
        <f t="shared" si="388"/>
        <v>Uganda</v>
      </c>
      <c r="C5045" t="s">
        <v>68</v>
      </c>
      <c r="D5045" t="str">
        <f t="shared" si="391"/>
        <v>FII</v>
      </c>
      <c r="E5045" t="s">
        <v>143</v>
      </c>
      <c r="F5045" t="s">
        <v>100</v>
      </c>
      <c r="G5045" t="str">
        <f t="shared" si="392"/>
        <v xml:space="preserve">Proportion of individuals who belong to SHGs which offer mobile services </v>
      </c>
      <c r="H5045" t="s">
        <v>716</v>
      </c>
      <c r="I5045" t="s">
        <v>0</v>
      </c>
      <c r="J5045" t="s">
        <v>66</v>
      </c>
      <c r="K5045" t="s">
        <v>421</v>
      </c>
      <c r="L5045" t="str">
        <f t="shared" si="393"/>
        <v>7.3 Individuals in the two highest PPI quintiles</v>
      </c>
      <c r="M5045" t="str">
        <f t="shared" si="390"/>
        <v>Proportion of individuals who belong to SHGs which offer mobile services (Among all question respondents)</v>
      </c>
      <c r="N5045" t="s">
        <v>194</v>
      </c>
      <c r="O5045" s="19">
        <v>3.7567601974472599E-2</v>
      </c>
      <c r="P5045">
        <v>7.7353876108887049E-3</v>
      </c>
      <c r="Q5045" s="19">
        <v>2.2400399570307677E-2</v>
      </c>
      <c r="R5045" s="19">
        <v>5.273480437863752E-2</v>
      </c>
      <c r="S5045">
        <v>647</v>
      </c>
      <c r="T5045" t="str">
        <f t="shared" si="389"/>
        <v>1</v>
      </c>
    </row>
    <row r="5046" spans="1:20" x14ac:dyDescent="0.25">
      <c r="A5046" s="6" t="s">
        <v>629</v>
      </c>
      <c r="B5046" s="6" t="str">
        <f t="shared" si="388"/>
        <v>Uganda</v>
      </c>
      <c r="C5046" t="s">
        <v>68</v>
      </c>
      <c r="D5046" t="str">
        <f t="shared" si="391"/>
        <v>FII</v>
      </c>
      <c r="E5046" t="s">
        <v>143</v>
      </c>
      <c r="F5046" t="s">
        <v>100</v>
      </c>
      <c r="G5046" t="str">
        <f t="shared" si="392"/>
        <v xml:space="preserve">Proportion of individuals who belong to SHGs which offer mobile services </v>
      </c>
      <c r="H5046" t="s">
        <v>716</v>
      </c>
      <c r="I5046" t="s">
        <v>0</v>
      </c>
      <c r="J5046" t="s">
        <v>66</v>
      </c>
      <c r="K5046" t="s">
        <v>128</v>
      </c>
      <c r="L5046" t="str">
        <f t="shared" si="393"/>
        <v>4.2 Individuals who do not use mobile money</v>
      </c>
      <c r="M5046" t="str">
        <f t="shared" si="390"/>
        <v>Proportion of individuals who belong to SHGs which offer mobile services (Among all question respondents)</v>
      </c>
      <c r="N5046" t="s">
        <v>194</v>
      </c>
      <c r="O5046" s="19">
        <v>5.6855259710255242E-3</v>
      </c>
      <c r="P5046">
        <v>2.2349811889707028E-3</v>
      </c>
      <c r="Q5046" s="19">
        <v>1.3032747164273984E-3</v>
      </c>
      <c r="R5046" s="19">
        <v>1.006777722562365E-2</v>
      </c>
      <c r="S5046">
        <v>1369</v>
      </c>
      <c r="T5046" t="str">
        <f t="shared" si="389"/>
        <v>1</v>
      </c>
    </row>
    <row r="5047" spans="1:20" x14ac:dyDescent="0.25">
      <c r="A5047" s="6" t="s">
        <v>629</v>
      </c>
      <c r="B5047" s="6" t="str">
        <f t="shared" si="388"/>
        <v>Uganda</v>
      </c>
      <c r="C5047" t="s">
        <v>68</v>
      </c>
      <c r="D5047" t="str">
        <f t="shared" si="391"/>
        <v>FII</v>
      </c>
      <c r="E5047" t="s">
        <v>143</v>
      </c>
      <c r="F5047" t="s">
        <v>100</v>
      </c>
      <c r="G5047" t="str">
        <f t="shared" si="392"/>
        <v xml:space="preserve">Proportion of individuals who belong to SHGs which offer mobile services </v>
      </c>
      <c r="H5047" t="s">
        <v>716</v>
      </c>
      <c r="I5047" t="s">
        <v>0</v>
      </c>
      <c r="J5047" t="s">
        <v>66</v>
      </c>
      <c r="K5047" t="s">
        <v>127</v>
      </c>
      <c r="L5047" t="str">
        <f t="shared" si="393"/>
        <v>4.1 Individuals who use mobile money</v>
      </c>
      <c r="M5047" t="str">
        <f t="shared" si="390"/>
        <v>Proportion of individuals who belong to SHGs which offer mobile services (Among all question respondents)</v>
      </c>
      <c r="N5047" t="s">
        <v>194</v>
      </c>
      <c r="O5047" s="19">
        <v>3.8382878175344477E-2</v>
      </c>
      <c r="P5047">
        <v>4.9489125928779965E-3</v>
      </c>
      <c r="Q5047" s="19">
        <v>2.8679271484576777E-2</v>
      </c>
      <c r="R5047" s="19">
        <v>4.8086484866112181E-2</v>
      </c>
      <c r="S5047">
        <v>1631</v>
      </c>
      <c r="T5047" t="str">
        <f t="shared" si="389"/>
        <v>1</v>
      </c>
    </row>
    <row r="5048" spans="1:20" x14ac:dyDescent="0.25">
      <c r="A5048" s="6" t="s">
        <v>629</v>
      </c>
      <c r="B5048" s="6" t="str">
        <f t="shared" si="388"/>
        <v>Uganda</v>
      </c>
      <c r="C5048" t="s">
        <v>68</v>
      </c>
      <c r="D5048" t="str">
        <f t="shared" si="391"/>
        <v>FII</v>
      </c>
      <c r="E5048" t="s">
        <v>143</v>
      </c>
      <c r="F5048" t="s">
        <v>100</v>
      </c>
      <c r="G5048" t="str">
        <f t="shared" si="392"/>
        <v xml:space="preserve">Proportion of individuals who belong to SHGs which offer mobile services </v>
      </c>
      <c r="H5048" t="s">
        <v>716</v>
      </c>
      <c r="I5048" t="s">
        <v>0</v>
      </c>
      <c r="J5048" t="s">
        <v>66</v>
      </c>
      <c r="K5048" t="s">
        <v>124</v>
      </c>
      <c r="L5048" t="str">
        <f t="shared" si="393"/>
        <v>3.2 Individuals who do not have access to a mobile phone</v>
      </c>
      <c r="M5048" t="str">
        <f t="shared" si="390"/>
        <v>Proportion of individuals who belong to SHGs which offer mobile services (Among all question respondents)</v>
      </c>
      <c r="N5048" t="s">
        <v>194</v>
      </c>
      <c r="O5048" s="19">
        <v>2.7810138217186542E-3</v>
      </c>
      <c r="P5048">
        <v>2.7760909464647036E-3</v>
      </c>
      <c r="Q5048" s="19">
        <v>-2.662221268159732E-3</v>
      </c>
      <c r="R5048" s="19">
        <v>8.2242489115970409E-3</v>
      </c>
      <c r="S5048">
        <v>651</v>
      </c>
      <c r="T5048" t="str">
        <f t="shared" si="389"/>
        <v>1</v>
      </c>
    </row>
    <row r="5049" spans="1:20" x14ac:dyDescent="0.25">
      <c r="A5049" s="6" t="s">
        <v>629</v>
      </c>
      <c r="B5049" s="6" t="str">
        <f t="shared" si="388"/>
        <v>Uganda</v>
      </c>
      <c r="C5049" t="s">
        <v>68</v>
      </c>
      <c r="D5049" t="str">
        <f t="shared" si="391"/>
        <v>FII</v>
      </c>
      <c r="E5049" t="s">
        <v>143</v>
      </c>
      <c r="F5049" t="s">
        <v>100</v>
      </c>
      <c r="G5049" t="str">
        <f t="shared" si="392"/>
        <v xml:space="preserve">Proportion of individuals who belong to SHGs which offer mobile services </v>
      </c>
      <c r="H5049" t="s">
        <v>716</v>
      </c>
      <c r="I5049" t="s">
        <v>0</v>
      </c>
      <c r="J5049" t="s">
        <v>66</v>
      </c>
      <c r="K5049" t="s">
        <v>123</v>
      </c>
      <c r="L5049" t="str">
        <f t="shared" si="393"/>
        <v>3.1 Individuals who have access to a mobile phone</v>
      </c>
      <c r="M5049" t="str">
        <f t="shared" si="390"/>
        <v>Proportion of individuals who belong to SHGs which offer mobile services (Among all question respondents)</v>
      </c>
      <c r="N5049" t="s">
        <v>194</v>
      </c>
      <c r="O5049" s="19">
        <v>2.936705389418786E-2</v>
      </c>
      <c r="P5049">
        <v>3.6253799973171275E-3</v>
      </c>
      <c r="Q5049" s="19">
        <v>2.2258570780307751E-2</v>
      </c>
      <c r="R5049" s="19">
        <v>3.6475537008067972E-2</v>
      </c>
      <c r="S5049">
        <v>2349</v>
      </c>
      <c r="T5049" t="str">
        <f t="shared" si="389"/>
        <v>1</v>
      </c>
    </row>
    <row r="5050" spans="1:20" x14ac:dyDescent="0.25">
      <c r="A5050" s="6" t="s">
        <v>629</v>
      </c>
      <c r="B5050" s="6" t="str">
        <f t="shared" si="388"/>
        <v>Uganda</v>
      </c>
      <c r="C5050" t="s">
        <v>68</v>
      </c>
      <c r="D5050" t="str">
        <f t="shared" si="391"/>
        <v>FII</v>
      </c>
      <c r="E5050" t="s">
        <v>143</v>
      </c>
      <c r="F5050" t="s">
        <v>100</v>
      </c>
      <c r="G5050" t="str">
        <f t="shared" si="392"/>
        <v xml:space="preserve">Proportion of individuals who belong to SHGs which offer mobile services </v>
      </c>
      <c r="H5050" t="s">
        <v>716</v>
      </c>
      <c r="I5050" t="s">
        <v>0</v>
      </c>
      <c r="J5050" t="s">
        <v>66</v>
      </c>
      <c r="K5050" t="s">
        <v>132</v>
      </c>
      <c r="L5050" t="str">
        <f t="shared" si="393"/>
        <v>5.2 Individuals without a formal ID</v>
      </c>
      <c r="M5050" t="str">
        <f t="shared" si="390"/>
        <v>Proportion of individuals who belong to SHGs which offer mobile services (Among all question respondents)</v>
      </c>
      <c r="N5050" t="s">
        <v>194</v>
      </c>
      <c r="O5050" s="19">
        <v>1.8811030997614903E-2</v>
      </c>
      <c r="P5050">
        <v>8.775063221125692E-3</v>
      </c>
      <c r="Q5050" s="19">
        <v>1.6052791104297741E-3</v>
      </c>
      <c r="R5050" s="19">
        <v>3.6016782884800036E-2</v>
      </c>
      <c r="S5050">
        <v>284</v>
      </c>
      <c r="T5050" t="str">
        <f t="shared" si="389"/>
        <v>1</v>
      </c>
    </row>
    <row r="5051" spans="1:20" x14ac:dyDescent="0.25">
      <c r="A5051" s="6" t="s">
        <v>629</v>
      </c>
      <c r="B5051" s="6" t="str">
        <f t="shared" si="388"/>
        <v>Uganda</v>
      </c>
      <c r="C5051" t="s">
        <v>68</v>
      </c>
      <c r="D5051" t="str">
        <f t="shared" si="391"/>
        <v>FII</v>
      </c>
      <c r="E5051" t="s">
        <v>143</v>
      </c>
      <c r="F5051" t="s">
        <v>100</v>
      </c>
      <c r="G5051" t="str">
        <f t="shared" si="392"/>
        <v xml:space="preserve">Proportion of individuals who belong to SHGs which offer mobile services </v>
      </c>
      <c r="H5051" t="s">
        <v>716</v>
      </c>
      <c r="I5051" t="s">
        <v>0</v>
      </c>
      <c r="J5051" t="s">
        <v>66</v>
      </c>
      <c r="K5051" t="s">
        <v>131</v>
      </c>
      <c r="L5051" t="str">
        <f t="shared" si="393"/>
        <v>5.1 Individuals with a formal ID</v>
      </c>
      <c r="M5051" t="str">
        <f t="shared" si="390"/>
        <v>Proportion of individuals who belong to SHGs which offer mobile services (Among all question respondents)</v>
      </c>
      <c r="N5051" t="s">
        <v>194</v>
      </c>
      <c r="O5051" s="19">
        <v>2.4094740602636399E-2</v>
      </c>
      <c r="P5051">
        <v>3.0739122502262523E-3</v>
      </c>
      <c r="Q5051" s="19">
        <v>1.8067550807234895E-2</v>
      </c>
      <c r="R5051" s="19">
        <v>3.0121930398037903E-2</v>
      </c>
      <c r="S5051">
        <v>2716</v>
      </c>
      <c r="T5051" t="str">
        <f t="shared" si="389"/>
        <v>1</v>
      </c>
    </row>
    <row r="5052" spans="1:20" x14ac:dyDescent="0.25">
      <c r="A5052" s="6" t="s">
        <v>629</v>
      </c>
      <c r="B5052" s="6" t="str">
        <f t="shared" ref="B5052:B5115" si="394">A5052</f>
        <v>Uganda</v>
      </c>
      <c r="C5052" t="s">
        <v>68</v>
      </c>
      <c r="D5052" t="str">
        <f t="shared" si="391"/>
        <v>FII</v>
      </c>
      <c r="E5052" t="s">
        <v>143</v>
      </c>
      <c r="F5052" t="s">
        <v>100</v>
      </c>
      <c r="G5052" t="str">
        <f t="shared" si="392"/>
        <v xml:space="preserve">Proportion of individuals who belong to SHGs which offer mobile services </v>
      </c>
      <c r="H5052" t="s">
        <v>716</v>
      </c>
      <c r="I5052" t="s">
        <v>0</v>
      </c>
      <c r="J5052" t="s">
        <v>66</v>
      </c>
      <c r="K5052" t="s">
        <v>121</v>
      </c>
      <c r="L5052" t="str">
        <f t="shared" si="393"/>
        <v>2.2 Individuals who do not have a bank account</v>
      </c>
      <c r="M5052" t="str">
        <f t="shared" si="390"/>
        <v>Proportion of individuals who belong to SHGs which offer mobile services (Among all question respondents)</v>
      </c>
      <c r="N5052" t="s">
        <v>194</v>
      </c>
      <c r="O5052" s="19">
        <v>1.6486168676863384E-2</v>
      </c>
      <c r="P5052">
        <v>2.5244621965899434E-3</v>
      </c>
      <c r="Q5052" s="19">
        <v>1.1536315996766917E-2</v>
      </c>
      <c r="R5052" s="19">
        <v>2.143602135695985E-2</v>
      </c>
      <c r="S5052">
        <v>2705</v>
      </c>
      <c r="T5052" t="str">
        <f t="shared" si="389"/>
        <v>1</v>
      </c>
    </row>
    <row r="5053" spans="1:20" x14ac:dyDescent="0.25">
      <c r="A5053" s="6" t="s">
        <v>629</v>
      </c>
      <c r="B5053" s="6" t="str">
        <f t="shared" si="394"/>
        <v>Uganda</v>
      </c>
      <c r="C5053" t="s">
        <v>68</v>
      </c>
      <c r="D5053" t="str">
        <f t="shared" si="391"/>
        <v>FII</v>
      </c>
      <c r="E5053" t="s">
        <v>143</v>
      </c>
      <c r="F5053" t="s">
        <v>100</v>
      </c>
      <c r="G5053" t="str">
        <f t="shared" si="392"/>
        <v xml:space="preserve">Proportion of individuals who belong to SHGs which offer mobile services </v>
      </c>
      <c r="H5053" t="s">
        <v>716</v>
      </c>
      <c r="I5053" t="s">
        <v>0</v>
      </c>
      <c r="J5053" t="s">
        <v>66</v>
      </c>
      <c r="K5053" t="s">
        <v>120</v>
      </c>
      <c r="L5053" t="str">
        <f t="shared" si="393"/>
        <v>2.1 Individuals who have a bank account</v>
      </c>
      <c r="M5053" t="str">
        <f t="shared" si="390"/>
        <v>Proportion of individuals who belong to SHGs which offer mobile services (Among all question respondents)</v>
      </c>
      <c r="N5053" t="s">
        <v>194</v>
      </c>
      <c r="O5053" s="19">
        <v>8.6240434184010353E-2</v>
      </c>
      <c r="P5053">
        <v>1.7391363892566201E-2</v>
      </c>
      <c r="Q5053" s="19">
        <v>5.2140224923425918E-2</v>
      </c>
      <c r="R5053" s="19">
        <v>0.12034064344459479</v>
      </c>
      <c r="S5053">
        <v>295</v>
      </c>
      <c r="T5053" t="str">
        <f t="shared" si="389"/>
        <v>1</v>
      </c>
    </row>
    <row r="5054" spans="1:20" x14ac:dyDescent="0.25">
      <c r="A5054" s="6" t="s">
        <v>629</v>
      </c>
      <c r="B5054" s="6" t="str">
        <f t="shared" si="394"/>
        <v>Uganda</v>
      </c>
      <c r="C5054" t="s">
        <v>68</v>
      </c>
      <c r="D5054" t="str">
        <f t="shared" si="391"/>
        <v>FII</v>
      </c>
      <c r="E5054" t="s">
        <v>143</v>
      </c>
      <c r="F5054" t="s">
        <v>133</v>
      </c>
      <c r="G5054" t="str">
        <f t="shared" si="392"/>
        <v xml:space="preserve">Proportion of individuals who have used a SHG recently </v>
      </c>
      <c r="H5054" t="s">
        <v>74</v>
      </c>
      <c r="I5054" t="s">
        <v>0</v>
      </c>
      <c r="J5054" t="s">
        <v>66</v>
      </c>
      <c r="K5054" t="s">
        <v>114</v>
      </c>
      <c r="L5054" t="str">
        <f t="shared" si="393"/>
        <v>1.1 All individuals</v>
      </c>
      <c r="M5054" t="str">
        <f t="shared" si="390"/>
        <v>Proportion of individuals who have used a SHG recently (Among all question respondents)</v>
      </c>
      <c r="N5054" t="s">
        <v>182</v>
      </c>
      <c r="O5054" s="19">
        <v>3.4250872642009905E-2</v>
      </c>
      <c r="P5054">
        <v>3.4236279928419474E-3</v>
      </c>
      <c r="Q5054" s="19">
        <v>2.7537975844064838E-2</v>
      </c>
      <c r="R5054" s="19">
        <v>4.0963769439954972E-2</v>
      </c>
      <c r="S5054">
        <v>3000</v>
      </c>
      <c r="T5054" t="str">
        <f t="shared" si="389"/>
        <v>1</v>
      </c>
    </row>
    <row r="5055" spans="1:20" x14ac:dyDescent="0.25">
      <c r="A5055" s="6" t="s">
        <v>629</v>
      </c>
      <c r="B5055" s="6" t="str">
        <f t="shared" si="394"/>
        <v>Uganda</v>
      </c>
      <c r="C5055" t="s">
        <v>68</v>
      </c>
      <c r="D5055" t="str">
        <f t="shared" si="391"/>
        <v>FII</v>
      </c>
      <c r="E5055" t="s">
        <v>143</v>
      </c>
      <c r="F5055" t="s">
        <v>133</v>
      </c>
      <c r="G5055" t="str">
        <f t="shared" si="392"/>
        <v xml:space="preserve">Proportion of individuals who have used a SHG recently </v>
      </c>
      <c r="H5055" t="s">
        <v>74</v>
      </c>
      <c r="I5055" t="s">
        <v>0</v>
      </c>
      <c r="J5055" t="s">
        <v>66</v>
      </c>
      <c r="K5055" t="s">
        <v>135</v>
      </c>
      <c r="L5055" t="str">
        <f t="shared" si="393"/>
        <v>6.2 Urban individuals</v>
      </c>
      <c r="M5055" t="str">
        <f t="shared" si="390"/>
        <v>Proportion of individuals who have used a SHG recently (Among all question respondents)</v>
      </c>
      <c r="N5055" t="s">
        <v>182</v>
      </c>
      <c r="O5055" s="19">
        <v>4.6612129645531852E-2</v>
      </c>
      <c r="P5055">
        <v>8.061106648172868E-3</v>
      </c>
      <c r="Q5055" s="19">
        <v>3.0806271906445571E-2</v>
      </c>
      <c r="R5055" s="19">
        <v>6.2417987384618137E-2</v>
      </c>
      <c r="S5055">
        <v>810</v>
      </c>
      <c r="T5055" t="str">
        <f t="shared" si="389"/>
        <v>1</v>
      </c>
    </row>
    <row r="5056" spans="1:20" x14ac:dyDescent="0.25">
      <c r="A5056" s="6" t="s">
        <v>629</v>
      </c>
      <c r="B5056" s="6" t="str">
        <f t="shared" si="394"/>
        <v>Uganda</v>
      </c>
      <c r="C5056" t="s">
        <v>68</v>
      </c>
      <c r="D5056" t="str">
        <f t="shared" si="391"/>
        <v>FII</v>
      </c>
      <c r="E5056" t="s">
        <v>143</v>
      </c>
      <c r="F5056" t="s">
        <v>133</v>
      </c>
      <c r="G5056" t="str">
        <f t="shared" si="392"/>
        <v xml:space="preserve">Proportion of individuals who have used a SHG recently </v>
      </c>
      <c r="H5056" t="s">
        <v>74</v>
      </c>
      <c r="I5056" t="s">
        <v>0</v>
      </c>
      <c r="J5056" t="s">
        <v>66</v>
      </c>
      <c r="K5056" t="s">
        <v>134</v>
      </c>
      <c r="L5056" t="str">
        <f t="shared" si="393"/>
        <v>6.1 Rural individuals</v>
      </c>
      <c r="M5056" t="str">
        <f t="shared" si="390"/>
        <v>Proportion of individuals who have used a SHG recently (Among all question respondents)</v>
      </c>
      <c r="N5056" t="s">
        <v>182</v>
      </c>
      <c r="O5056" s="19">
        <v>3.0253144611137445E-2</v>
      </c>
      <c r="P5056">
        <v>3.6993995735661177E-3</v>
      </c>
      <c r="Q5056" s="19">
        <v>2.2999527219401805E-2</v>
      </c>
      <c r="R5056" s="19">
        <v>3.750676200287309E-2</v>
      </c>
      <c r="S5056">
        <v>2190</v>
      </c>
      <c r="T5056" t="str">
        <f t="shared" si="389"/>
        <v>1</v>
      </c>
    </row>
    <row r="5057" spans="1:20" x14ac:dyDescent="0.25">
      <c r="A5057" s="6" t="s">
        <v>629</v>
      </c>
      <c r="B5057" s="6" t="str">
        <f t="shared" si="394"/>
        <v>Uganda</v>
      </c>
      <c r="C5057" t="s">
        <v>68</v>
      </c>
      <c r="D5057" t="str">
        <f t="shared" si="391"/>
        <v>FII</v>
      </c>
      <c r="E5057" t="s">
        <v>143</v>
      </c>
      <c r="F5057" t="s">
        <v>133</v>
      </c>
      <c r="G5057" t="str">
        <f t="shared" si="392"/>
        <v xml:space="preserve">Proportion of individuals who have used a SHG recently </v>
      </c>
      <c r="H5057" t="s">
        <v>74</v>
      </c>
      <c r="I5057" t="s">
        <v>0</v>
      </c>
      <c r="J5057" t="s">
        <v>66</v>
      </c>
      <c r="K5057" t="s">
        <v>116</v>
      </c>
      <c r="L5057" t="str">
        <f t="shared" si="393"/>
        <v>1.3 Males</v>
      </c>
      <c r="M5057" t="str">
        <f t="shared" si="390"/>
        <v>Proportion of individuals who have used a SHG recently (Among all question respondents)</v>
      </c>
      <c r="N5057" t="s">
        <v>182</v>
      </c>
      <c r="O5057" s="19">
        <v>4.1786637908267664E-2</v>
      </c>
      <c r="P5057">
        <v>6.0584032553049946E-3</v>
      </c>
      <c r="Q5057" s="19">
        <v>2.9907591499537596E-2</v>
      </c>
      <c r="R5057" s="19">
        <v>5.3665684316997732E-2</v>
      </c>
      <c r="S5057">
        <v>1058</v>
      </c>
      <c r="T5057" t="str">
        <f t="shared" si="389"/>
        <v>1</v>
      </c>
    </row>
    <row r="5058" spans="1:20" x14ac:dyDescent="0.25">
      <c r="A5058" s="6" t="s">
        <v>629</v>
      </c>
      <c r="B5058" s="6" t="str">
        <f t="shared" si="394"/>
        <v>Uganda</v>
      </c>
      <c r="C5058" t="s">
        <v>68</v>
      </c>
      <c r="D5058" t="str">
        <f t="shared" si="391"/>
        <v>FII</v>
      </c>
      <c r="E5058" t="s">
        <v>143</v>
      </c>
      <c r="F5058" t="s">
        <v>133</v>
      </c>
      <c r="G5058" t="str">
        <f t="shared" si="392"/>
        <v xml:space="preserve">Proportion of individuals who have used a SHG recently </v>
      </c>
      <c r="H5058" t="s">
        <v>74</v>
      </c>
      <c r="I5058" t="s">
        <v>0</v>
      </c>
      <c r="J5058" t="s">
        <v>66</v>
      </c>
      <c r="K5058" t="s">
        <v>115</v>
      </c>
      <c r="L5058" t="str">
        <f t="shared" si="393"/>
        <v>1.2 Females</v>
      </c>
      <c r="M5058" t="str">
        <f t="shared" si="390"/>
        <v>Proportion of individuals who have used a SHG recently (Among all question respondents)</v>
      </c>
      <c r="N5058" t="s">
        <v>182</v>
      </c>
      <c r="O5058" s="19">
        <v>2.7638052988148549E-2</v>
      </c>
      <c r="P5058">
        <v>3.6068840718382991E-3</v>
      </c>
      <c r="Q5058" s="19">
        <v>2.0565835858534678E-2</v>
      </c>
      <c r="R5058" s="19">
        <v>3.4710270117762419E-2</v>
      </c>
      <c r="S5058">
        <v>1942</v>
      </c>
      <c r="T5058" t="str">
        <f t="shared" si="389"/>
        <v>1</v>
      </c>
    </row>
    <row r="5059" spans="1:20" x14ac:dyDescent="0.25">
      <c r="A5059" s="6" t="s">
        <v>629</v>
      </c>
      <c r="B5059" s="6" t="str">
        <f t="shared" si="394"/>
        <v>Uganda</v>
      </c>
      <c r="C5059" t="s">
        <v>68</v>
      </c>
      <c r="D5059" t="str">
        <f t="shared" si="391"/>
        <v>FII</v>
      </c>
      <c r="E5059" t="s">
        <v>143</v>
      </c>
      <c r="F5059" t="s">
        <v>133</v>
      </c>
      <c r="G5059" t="str">
        <f t="shared" si="392"/>
        <v xml:space="preserve">Proportion of individuals who have used a SHG recently </v>
      </c>
      <c r="H5059" t="s">
        <v>74</v>
      </c>
      <c r="I5059" t="s">
        <v>0</v>
      </c>
      <c r="J5059" t="s">
        <v>66</v>
      </c>
      <c r="K5059" t="s">
        <v>419</v>
      </c>
      <c r="L5059" t="str">
        <f t="shared" si="393"/>
        <v>7.1 Individuals in the two lowest PPI quintiles</v>
      </c>
      <c r="M5059" t="str">
        <f t="shared" si="390"/>
        <v>Proportion of individuals who have used a SHG recently (Among all question respondents)</v>
      </c>
      <c r="N5059" t="s">
        <v>182</v>
      </c>
      <c r="O5059" s="19">
        <v>1.170612059577727E-2</v>
      </c>
      <c r="P5059">
        <v>3.0607982544256819E-3</v>
      </c>
      <c r="Q5059" s="19">
        <v>5.7046441373977703E-3</v>
      </c>
      <c r="R5059" s="19">
        <v>1.7707597054156768E-2</v>
      </c>
      <c r="S5059">
        <v>1208</v>
      </c>
      <c r="T5059" t="str">
        <f t="shared" si="389"/>
        <v>1</v>
      </c>
    </row>
    <row r="5060" spans="1:20" x14ac:dyDescent="0.25">
      <c r="A5060" s="6" t="s">
        <v>629</v>
      </c>
      <c r="B5060" s="6" t="str">
        <f t="shared" si="394"/>
        <v>Uganda</v>
      </c>
      <c r="C5060" t="s">
        <v>68</v>
      </c>
      <c r="D5060" t="str">
        <f t="shared" si="391"/>
        <v>FII</v>
      </c>
      <c r="E5060" t="s">
        <v>143</v>
      </c>
      <c r="F5060" t="s">
        <v>133</v>
      </c>
      <c r="G5060" t="str">
        <f t="shared" si="392"/>
        <v xml:space="preserve">Proportion of individuals who have used a SHG recently </v>
      </c>
      <c r="H5060" t="s">
        <v>74</v>
      </c>
      <c r="I5060" t="s">
        <v>0</v>
      </c>
      <c r="J5060" t="s">
        <v>66</v>
      </c>
      <c r="K5060" t="s">
        <v>420</v>
      </c>
      <c r="L5060" t="str">
        <f t="shared" si="393"/>
        <v>7.2 Individuals in the middle PPI quintile</v>
      </c>
      <c r="M5060" t="str">
        <f t="shared" si="390"/>
        <v>Proportion of individuals who have used a SHG recently (Among all question respondents)</v>
      </c>
      <c r="N5060" t="s">
        <v>182</v>
      </c>
      <c r="O5060" s="19">
        <v>4.266512577110871E-2</v>
      </c>
      <c r="P5060">
        <v>5.8569779536730236E-3</v>
      </c>
      <c r="Q5060" s="19">
        <v>3.1181025093976064E-2</v>
      </c>
      <c r="R5060" s="19">
        <v>5.4149226448241355E-2</v>
      </c>
      <c r="S5060">
        <v>1145</v>
      </c>
      <c r="T5060" t="str">
        <f t="shared" si="389"/>
        <v>1</v>
      </c>
    </row>
    <row r="5061" spans="1:20" x14ac:dyDescent="0.25">
      <c r="A5061" s="6" t="s">
        <v>629</v>
      </c>
      <c r="B5061" s="6" t="str">
        <f t="shared" si="394"/>
        <v>Uganda</v>
      </c>
      <c r="C5061" t="s">
        <v>68</v>
      </c>
      <c r="D5061" t="str">
        <f t="shared" si="391"/>
        <v>FII</v>
      </c>
      <c r="E5061" t="s">
        <v>143</v>
      </c>
      <c r="F5061" t="s">
        <v>133</v>
      </c>
      <c r="G5061" t="str">
        <f t="shared" si="392"/>
        <v xml:space="preserve">Proportion of individuals who have used a SHG recently </v>
      </c>
      <c r="H5061" t="s">
        <v>74</v>
      </c>
      <c r="I5061" t="s">
        <v>0</v>
      </c>
      <c r="J5061" t="s">
        <v>66</v>
      </c>
      <c r="K5061" t="s">
        <v>421</v>
      </c>
      <c r="L5061" t="str">
        <f t="shared" si="393"/>
        <v>7.3 Individuals in the two highest PPI quintiles</v>
      </c>
      <c r="M5061" t="str">
        <f t="shared" si="390"/>
        <v>Proportion of individuals who have used a SHG recently (Among all question respondents)</v>
      </c>
      <c r="N5061" t="s">
        <v>182</v>
      </c>
      <c r="O5061" s="19">
        <v>6.1103016866619578E-2</v>
      </c>
      <c r="P5061">
        <v>1.0307221124746921E-2</v>
      </c>
      <c r="Q5061" s="19">
        <v>4.0893078220046661E-2</v>
      </c>
      <c r="R5061" s="19">
        <v>8.1312955513192495E-2</v>
      </c>
      <c r="S5061">
        <v>647</v>
      </c>
      <c r="T5061" t="str">
        <f t="shared" si="389"/>
        <v>1</v>
      </c>
    </row>
    <row r="5062" spans="1:20" x14ac:dyDescent="0.25">
      <c r="A5062" s="6" t="s">
        <v>629</v>
      </c>
      <c r="B5062" s="6" t="str">
        <f t="shared" si="394"/>
        <v>Uganda</v>
      </c>
      <c r="C5062" t="s">
        <v>68</v>
      </c>
      <c r="D5062" t="str">
        <f t="shared" si="391"/>
        <v>FII</v>
      </c>
      <c r="E5062" t="s">
        <v>143</v>
      </c>
      <c r="F5062" t="s">
        <v>133</v>
      </c>
      <c r="G5062" t="str">
        <f t="shared" si="392"/>
        <v xml:space="preserve">Proportion of individuals who have used a SHG recently </v>
      </c>
      <c r="H5062" t="s">
        <v>74</v>
      </c>
      <c r="I5062" t="s">
        <v>0</v>
      </c>
      <c r="J5062" t="s">
        <v>66</v>
      </c>
      <c r="K5062" t="s">
        <v>128</v>
      </c>
      <c r="L5062" t="str">
        <f t="shared" si="393"/>
        <v>4.2 Individuals who do not use mobile money</v>
      </c>
      <c r="M5062" t="str">
        <f t="shared" si="390"/>
        <v>Proportion of individuals who have used a SHG recently (Among all question respondents)</v>
      </c>
      <c r="N5062" t="s">
        <v>182</v>
      </c>
      <c r="O5062" s="19">
        <v>1.3484565555066969E-2</v>
      </c>
      <c r="P5062">
        <v>3.1233724213188367E-3</v>
      </c>
      <c r="Q5062" s="19">
        <v>7.3603964661068744E-3</v>
      </c>
      <c r="R5062" s="19">
        <v>1.9608734644027064E-2</v>
      </c>
      <c r="S5062">
        <v>1369</v>
      </c>
      <c r="T5062" t="str">
        <f t="shared" si="389"/>
        <v>1</v>
      </c>
    </row>
    <row r="5063" spans="1:20" x14ac:dyDescent="0.25">
      <c r="A5063" s="6" t="s">
        <v>629</v>
      </c>
      <c r="B5063" s="6" t="str">
        <f t="shared" si="394"/>
        <v>Uganda</v>
      </c>
      <c r="C5063" t="s">
        <v>68</v>
      </c>
      <c r="D5063" t="str">
        <f t="shared" si="391"/>
        <v>FII</v>
      </c>
      <c r="E5063" t="s">
        <v>143</v>
      </c>
      <c r="F5063" t="s">
        <v>133</v>
      </c>
      <c r="G5063" t="str">
        <f t="shared" si="392"/>
        <v xml:space="preserve">Proportion of individuals who have used a SHG recently </v>
      </c>
      <c r="H5063" t="s">
        <v>74</v>
      </c>
      <c r="I5063" t="s">
        <v>0</v>
      </c>
      <c r="J5063" t="s">
        <v>66</v>
      </c>
      <c r="K5063" t="s">
        <v>127</v>
      </c>
      <c r="L5063" t="str">
        <f t="shared" si="393"/>
        <v>4.1 Individuals who use mobile money</v>
      </c>
      <c r="M5063" t="str">
        <f t="shared" si="390"/>
        <v>Proportion of individuals who have used a SHG recently (Among all question respondents)</v>
      </c>
      <c r="N5063" t="s">
        <v>182</v>
      </c>
      <c r="O5063" s="19">
        <v>5.152110289661288E-2</v>
      </c>
      <c r="P5063">
        <v>5.6700889048199258E-3</v>
      </c>
      <c r="Q5063" s="19">
        <v>4.0403445916120169E-2</v>
      </c>
      <c r="R5063" s="19">
        <v>6.2638759877105585E-2</v>
      </c>
      <c r="S5063">
        <v>1631</v>
      </c>
      <c r="T5063" t="str">
        <f t="shared" si="389"/>
        <v>1</v>
      </c>
    </row>
    <row r="5064" spans="1:20" x14ac:dyDescent="0.25">
      <c r="A5064" s="6" t="s">
        <v>629</v>
      </c>
      <c r="B5064" s="6" t="str">
        <f t="shared" si="394"/>
        <v>Uganda</v>
      </c>
      <c r="C5064" t="s">
        <v>68</v>
      </c>
      <c r="D5064" t="str">
        <f t="shared" si="391"/>
        <v>FII</v>
      </c>
      <c r="E5064" t="s">
        <v>143</v>
      </c>
      <c r="F5064" t="s">
        <v>133</v>
      </c>
      <c r="G5064" t="str">
        <f t="shared" si="392"/>
        <v xml:space="preserve">Proportion of individuals who have used a SHG recently </v>
      </c>
      <c r="H5064" t="s">
        <v>74</v>
      </c>
      <c r="I5064" t="s">
        <v>0</v>
      </c>
      <c r="J5064" t="s">
        <v>66</v>
      </c>
      <c r="K5064" t="s">
        <v>124</v>
      </c>
      <c r="L5064" t="str">
        <f t="shared" si="393"/>
        <v>3.2 Individuals who do not have access to a mobile phone</v>
      </c>
      <c r="M5064" t="str">
        <f t="shared" si="390"/>
        <v>Proportion of individuals who have used a SHG recently (Among all question respondents)</v>
      </c>
      <c r="N5064" t="s">
        <v>182</v>
      </c>
      <c r="O5064" s="19">
        <v>5.8841858203463682E-3</v>
      </c>
      <c r="P5064">
        <v>2.9764694479569574E-3</v>
      </c>
      <c r="Q5064" s="19">
        <v>4.8057517812655388E-5</v>
      </c>
      <c r="R5064" s="19">
        <v>1.172031412288008E-2</v>
      </c>
      <c r="S5064">
        <v>651</v>
      </c>
      <c r="T5064" t="str">
        <f t="shared" si="389"/>
        <v>1</v>
      </c>
    </row>
    <row r="5065" spans="1:20" x14ac:dyDescent="0.25">
      <c r="A5065" s="6" t="s">
        <v>629</v>
      </c>
      <c r="B5065" s="6" t="str">
        <f t="shared" si="394"/>
        <v>Uganda</v>
      </c>
      <c r="C5065" t="s">
        <v>68</v>
      </c>
      <c r="D5065" t="str">
        <f t="shared" si="391"/>
        <v>FII</v>
      </c>
      <c r="E5065" t="s">
        <v>143</v>
      </c>
      <c r="F5065" t="s">
        <v>133</v>
      </c>
      <c r="G5065" t="str">
        <f t="shared" si="392"/>
        <v xml:space="preserve">Proportion of individuals who have used a SHG recently </v>
      </c>
      <c r="H5065" t="s">
        <v>74</v>
      </c>
      <c r="I5065" t="s">
        <v>0</v>
      </c>
      <c r="J5065" t="s">
        <v>66</v>
      </c>
      <c r="K5065" t="s">
        <v>123</v>
      </c>
      <c r="L5065" t="str">
        <f t="shared" si="393"/>
        <v>3.1 Individuals who have access to a mobile phone</v>
      </c>
      <c r="M5065" t="str">
        <f t="shared" si="390"/>
        <v>Proportion of individuals who have used a SHG recently (Among all question respondents)</v>
      </c>
      <c r="N5065" t="s">
        <v>182</v>
      </c>
      <c r="O5065" s="19">
        <v>4.2218891577031292E-2</v>
      </c>
      <c r="P5065">
        <v>4.2897246675247178E-3</v>
      </c>
      <c r="Q5065" s="19">
        <v>3.3807791117255952E-2</v>
      </c>
      <c r="R5065" s="19">
        <v>5.0629992036806633E-2</v>
      </c>
      <c r="S5065">
        <v>2349</v>
      </c>
      <c r="T5065" t="str">
        <f t="shared" si="389"/>
        <v>1</v>
      </c>
    </row>
    <row r="5066" spans="1:20" x14ac:dyDescent="0.25">
      <c r="A5066" s="6" t="s">
        <v>629</v>
      </c>
      <c r="B5066" s="6" t="str">
        <f t="shared" si="394"/>
        <v>Uganda</v>
      </c>
      <c r="C5066" t="s">
        <v>68</v>
      </c>
      <c r="D5066" t="str">
        <f t="shared" si="391"/>
        <v>FII</v>
      </c>
      <c r="E5066" t="s">
        <v>143</v>
      </c>
      <c r="F5066" t="s">
        <v>133</v>
      </c>
      <c r="G5066" t="str">
        <f t="shared" si="392"/>
        <v xml:space="preserve">Proportion of individuals who have used a SHG recently </v>
      </c>
      <c r="H5066" t="s">
        <v>74</v>
      </c>
      <c r="I5066" t="s">
        <v>0</v>
      </c>
      <c r="J5066" t="s">
        <v>66</v>
      </c>
      <c r="K5066" t="s">
        <v>132</v>
      </c>
      <c r="L5066" t="str">
        <f t="shared" si="393"/>
        <v>5.2 Individuals without a formal ID</v>
      </c>
      <c r="M5066" t="str">
        <f t="shared" si="390"/>
        <v>Proportion of individuals who have used a SHG recently (Among all question respondents)</v>
      </c>
      <c r="N5066" t="s">
        <v>182</v>
      </c>
      <c r="O5066" s="19">
        <v>1.3676593975033492E-2</v>
      </c>
      <c r="P5066">
        <v>6.4541264776244748E-3</v>
      </c>
      <c r="Q5066" s="19">
        <v>1.0216311532074383E-3</v>
      </c>
      <c r="R5066" s="19">
        <v>2.6331556796859546E-2</v>
      </c>
      <c r="S5066">
        <v>284</v>
      </c>
      <c r="T5066" t="str">
        <f t="shared" si="389"/>
        <v>1</v>
      </c>
    </row>
    <row r="5067" spans="1:20" x14ac:dyDescent="0.25">
      <c r="A5067" s="6" t="s">
        <v>629</v>
      </c>
      <c r="B5067" s="6" t="str">
        <f t="shared" si="394"/>
        <v>Uganda</v>
      </c>
      <c r="C5067" t="s">
        <v>68</v>
      </c>
      <c r="D5067" t="str">
        <f t="shared" si="391"/>
        <v>FII</v>
      </c>
      <c r="E5067" t="s">
        <v>143</v>
      </c>
      <c r="F5067" t="s">
        <v>133</v>
      </c>
      <c r="G5067" t="str">
        <f t="shared" si="392"/>
        <v xml:space="preserve">Proportion of individuals who have used a SHG recently </v>
      </c>
      <c r="H5067" t="s">
        <v>74</v>
      </c>
      <c r="I5067" t="s">
        <v>0</v>
      </c>
      <c r="J5067" t="s">
        <v>66</v>
      </c>
      <c r="K5067" t="s">
        <v>131</v>
      </c>
      <c r="L5067" t="str">
        <f t="shared" si="393"/>
        <v>5.1 Individuals with a formal ID</v>
      </c>
      <c r="M5067" t="str">
        <f t="shared" si="390"/>
        <v>Proportion of individuals who have used a SHG recently (Among all question respondents)</v>
      </c>
      <c r="N5067" t="s">
        <v>182</v>
      </c>
      <c r="O5067" s="19">
        <v>3.6679609565577358E-2</v>
      </c>
      <c r="P5067">
        <v>3.7470542052270754E-3</v>
      </c>
      <c r="Q5067" s="19">
        <v>2.9332553101327725E-2</v>
      </c>
      <c r="R5067" s="19">
        <v>4.4026666029826994E-2</v>
      </c>
      <c r="S5067">
        <v>2716</v>
      </c>
      <c r="T5067" t="str">
        <f t="shared" si="389"/>
        <v>1</v>
      </c>
    </row>
    <row r="5068" spans="1:20" x14ac:dyDescent="0.25">
      <c r="A5068" s="6" t="s">
        <v>629</v>
      </c>
      <c r="B5068" s="6" t="str">
        <f t="shared" si="394"/>
        <v>Uganda</v>
      </c>
      <c r="C5068" t="s">
        <v>68</v>
      </c>
      <c r="D5068" t="str">
        <f t="shared" si="391"/>
        <v>FII</v>
      </c>
      <c r="E5068" t="s">
        <v>143</v>
      </c>
      <c r="F5068" t="s">
        <v>133</v>
      </c>
      <c r="G5068" t="str">
        <f t="shared" si="392"/>
        <v xml:space="preserve">Proportion of individuals who have used a SHG recently </v>
      </c>
      <c r="H5068" t="s">
        <v>74</v>
      </c>
      <c r="I5068" t="s">
        <v>0</v>
      </c>
      <c r="J5068" t="s">
        <v>66</v>
      </c>
      <c r="K5068" t="s">
        <v>121</v>
      </c>
      <c r="L5068" t="str">
        <f t="shared" si="393"/>
        <v>2.2 Individuals who do not have a bank account</v>
      </c>
      <c r="M5068" t="str">
        <f t="shared" si="390"/>
        <v>Proportion of individuals who have used a SHG recently (Among all question respondents)</v>
      </c>
      <c r="N5068" t="s">
        <v>182</v>
      </c>
      <c r="O5068" s="19">
        <v>2.1655496257705228E-2</v>
      </c>
      <c r="P5068">
        <v>2.7438764853478458E-3</v>
      </c>
      <c r="Q5068" s="19">
        <v>1.6275425843817054E-2</v>
      </c>
      <c r="R5068" s="19">
        <v>2.7035566671593403E-2</v>
      </c>
      <c r="S5068">
        <v>2705</v>
      </c>
      <c r="T5068" t="str">
        <f t="shared" si="389"/>
        <v>1</v>
      </c>
    </row>
    <row r="5069" spans="1:20" x14ac:dyDescent="0.25">
      <c r="A5069" s="6" t="s">
        <v>629</v>
      </c>
      <c r="B5069" s="6" t="str">
        <f t="shared" si="394"/>
        <v>Uganda</v>
      </c>
      <c r="C5069" t="s">
        <v>68</v>
      </c>
      <c r="D5069" t="str">
        <f t="shared" si="391"/>
        <v>FII</v>
      </c>
      <c r="E5069" t="s">
        <v>143</v>
      </c>
      <c r="F5069" t="s">
        <v>133</v>
      </c>
      <c r="G5069" t="str">
        <f t="shared" si="392"/>
        <v xml:space="preserve">Proportion of individuals who have used a SHG recently </v>
      </c>
      <c r="H5069" t="s">
        <v>74</v>
      </c>
      <c r="I5069" t="s">
        <v>0</v>
      </c>
      <c r="J5069" t="s">
        <v>66</v>
      </c>
      <c r="K5069" t="s">
        <v>120</v>
      </c>
      <c r="L5069" t="str">
        <f t="shared" si="393"/>
        <v>2.1 Individuals who have a bank account</v>
      </c>
      <c r="M5069" t="str">
        <f t="shared" si="390"/>
        <v>Proportion of individuals who have used a SHG recently (Among all question respondents)</v>
      </c>
      <c r="N5069" t="s">
        <v>182</v>
      </c>
      <c r="O5069" s="19">
        <v>0.14626457764946033</v>
      </c>
      <c r="P5069">
        <v>2.2158021162026673E-2</v>
      </c>
      <c r="Q5069" s="19">
        <v>0.10281811979295258</v>
      </c>
      <c r="R5069" s="19">
        <v>0.18971103550596807</v>
      </c>
      <c r="S5069">
        <v>295</v>
      </c>
      <c r="T5069" t="str">
        <f t="shared" si="389"/>
        <v>1</v>
      </c>
    </row>
    <row r="5070" spans="1:20" x14ac:dyDescent="0.25">
      <c r="A5070" s="6" t="s">
        <v>629</v>
      </c>
      <c r="B5070" s="6" t="str">
        <f t="shared" si="394"/>
        <v>Uganda</v>
      </c>
      <c r="C5070" t="s">
        <v>68</v>
      </c>
      <c r="D5070" t="str">
        <f t="shared" si="391"/>
        <v>FII</v>
      </c>
      <c r="E5070" t="s">
        <v>143</v>
      </c>
      <c r="F5070" t="s">
        <v>133</v>
      </c>
      <c r="G5070" t="str">
        <f t="shared" si="392"/>
        <v xml:space="preserve">Proportion of individuals who have used a SHG recently </v>
      </c>
      <c r="H5070" t="s">
        <v>77</v>
      </c>
      <c r="I5070" t="s">
        <v>0</v>
      </c>
      <c r="J5070" t="s">
        <v>66</v>
      </c>
      <c r="K5070" t="s">
        <v>114</v>
      </c>
      <c r="L5070" t="str">
        <f t="shared" si="393"/>
        <v>1.1 All individuals</v>
      </c>
      <c r="M5070" t="str">
        <f t="shared" si="390"/>
        <v>Proportion of individuals who have used a SHG recently (Among all question respondents)</v>
      </c>
      <c r="N5070" t="s">
        <v>186</v>
      </c>
      <c r="O5070" s="19">
        <v>3.8516541762259431E-2</v>
      </c>
      <c r="P5070">
        <v>3.6505814551896988E-3</v>
      </c>
      <c r="Q5070" s="19">
        <v>3.1358644755803945E-2</v>
      </c>
      <c r="R5070" s="19">
        <v>4.5674438768714916E-2</v>
      </c>
      <c r="S5070">
        <v>3000</v>
      </c>
      <c r="T5070" t="str">
        <f t="shared" si="389"/>
        <v>1</v>
      </c>
    </row>
    <row r="5071" spans="1:20" x14ac:dyDescent="0.25">
      <c r="A5071" s="6" t="s">
        <v>629</v>
      </c>
      <c r="B5071" s="6" t="str">
        <f t="shared" si="394"/>
        <v>Uganda</v>
      </c>
      <c r="C5071" t="s">
        <v>68</v>
      </c>
      <c r="D5071" t="str">
        <f t="shared" si="391"/>
        <v>FII</v>
      </c>
      <c r="E5071" t="s">
        <v>143</v>
      </c>
      <c r="F5071" t="s">
        <v>133</v>
      </c>
      <c r="G5071" t="str">
        <f t="shared" si="392"/>
        <v xml:space="preserve">Proportion of individuals who have used a SHG recently </v>
      </c>
      <c r="H5071" t="s">
        <v>77</v>
      </c>
      <c r="I5071" t="s">
        <v>0</v>
      </c>
      <c r="J5071" t="s">
        <v>66</v>
      </c>
      <c r="K5071" t="s">
        <v>135</v>
      </c>
      <c r="L5071" t="str">
        <f t="shared" si="393"/>
        <v>6.2 Urban individuals</v>
      </c>
      <c r="M5071" t="str">
        <f t="shared" si="390"/>
        <v>Proportion of individuals who have used a SHG recently (Among all question respondents)</v>
      </c>
      <c r="N5071" t="s">
        <v>186</v>
      </c>
      <c r="O5071" s="19">
        <v>5.1859184903631769E-2</v>
      </c>
      <c r="P5071">
        <v>8.3804880246151452E-3</v>
      </c>
      <c r="Q5071" s="19">
        <v>3.5427098431831179E-2</v>
      </c>
      <c r="R5071" s="19">
        <v>6.8291271375432366E-2</v>
      </c>
      <c r="S5071">
        <v>810</v>
      </c>
      <c r="T5071" t="str">
        <f t="shared" si="389"/>
        <v>1</v>
      </c>
    </row>
    <row r="5072" spans="1:20" x14ac:dyDescent="0.25">
      <c r="A5072" s="6" t="s">
        <v>629</v>
      </c>
      <c r="B5072" s="6" t="str">
        <f t="shared" si="394"/>
        <v>Uganda</v>
      </c>
      <c r="C5072" t="s">
        <v>68</v>
      </c>
      <c r="D5072" t="str">
        <f t="shared" si="391"/>
        <v>FII</v>
      </c>
      <c r="E5072" t="s">
        <v>143</v>
      </c>
      <c r="F5072" t="s">
        <v>133</v>
      </c>
      <c r="G5072" t="str">
        <f t="shared" si="392"/>
        <v xml:space="preserve">Proportion of individuals who have used a SHG recently </v>
      </c>
      <c r="H5072" t="s">
        <v>77</v>
      </c>
      <c r="I5072" t="s">
        <v>0</v>
      </c>
      <c r="J5072" t="s">
        <v>66</v>
      </c>
      <c r="K5072" t="s">
        <v>134</v>
      </c>
      <c r="L5072" t="str">
        <f t="shared" si="393"/>
        <v>6.1 Rural individuals</v>
      </c>
      <c r="M5072" t="str">
        <f t="shared" si="390"/>
        <v>Proportion of individuals who have used a SHG recently (Among all question respondents)</v>
      </c>
      <c r="N5072" t="s">
        <v>186</v>
      </c>
      <c r="O5072" s="19">
        <v>3.4201425712411533E-2</v>
      </c>
      <c r="P5072">
        <v>3.9937352476123551E-3</v>
      </c>
      <c r="Q5072" s="19">
        <v>2.6370688082157853E-2</v>
      </c>
      <c r="R5072" s="19">
        <v>4.2032163342665213E-2</v>
      </c>
      <c r="S5072">
        <v>2190</v>
      </c>
      <c r="T5072" t="str">
        <f t="shared" si="389"/>
        <v>1</v>
      </c>
    </row>
    <row r="5073" spans="1:20" x14ac:dyDescent="0.25">
      <c r="A5073" s="6" t="s">
        <v>629</v>
      </c>
      <c r="B5073" s="6" t="str">
        <f t="shared" si="394"/>
        <v>Uganda</v>
      </c>
      <c r="C5073" t="s">
        <v>68</v>
      </c>
      <c r="D5073" t="str">
        <f t="shared" si="391"/>
        <v>FII</v>
      </c>
      <c r="E5073" t="s">
        <v>143</v>
      </c>
      <c r="F5073" t="s">
        <v>133</v>
      </c>
      <c r="G5073" t="str">
        <f t="shared" si="392"/>
        <v xml:space="preserve">Proportion of individuals who have used a SHG recently </v>
      </c>
      <c r="H5073" t="s">
        <v>77</v>
      </c>
      <c r="I5073" t="s">
        <v>0</v>
      </c>
      <c r="J5073" t="s">
        <v>66</v>
      </c>
      <c r="K5073" t="s">
        <v>116</v>
      </c>
      <c r="L5073" t="str">
        <f t="shared" si="393"/>
        <v>1.3 Males</v>
      </c>
      <c r="M5073" t="str">
        <f t="shared" si="390"/>
        <v>Proportion of individuals who have used a SHG recently (Among all question respondents)</v>
      </c>
      <c r="N5073" t="s">
        <v>186</v>
      </c>
      <c r="O5073" s="19">
        <v>4.8330343247092615E-2</v>
      </c>
      <c r="P5073">
        <v>6.5328440950298827E-3</v>
      </c>
      <c r="Q5073" s="19">
        <v>3.5521034438223742E-2</v>
      </c>
      <c r="R5073" s="19">
        <v>6.1139652055961488E-2</v>
      </c>
      <c r="S5073">
        <v>1058</v>
      </c>
      <c r="T5073" t="str">
        <f t="shared" si="389"/>
        <v>1</v>
      </c>
    </row>
    <row r="5074" spans="1:20" x14ac:dyDescent="0.25">
      <c r="A5074" s="6" t="s">
        <v>629</v>
      </c>
      <c r="B5074" s="6" t="str">
        <f t="shared" si="394"/>
        <v>Uganda</v>
      </c>
      <c r="C5074" t="s">
        <v>68</v>
      </c>
      <c r="D5074" t="str">
        <f t="shared" si="391"/>
        <v>FII</v>
      </c>
      <c r="E5074" t="s">
        <v>143</v>
      </c>
      <c r="F5074" t="s">
        <v>133</v>
      </c>
      <c r="G5074" t="str">
        <f t="shared" si="392"/>
        <v xml:space="preserve">Proportion of individuals who have used a SHG recently </v>
      </c>
      <c r="H5074" t="s">
        <v>77</v>
      </c>
      <c r="I5074" t="s">
        <v>0</v>
      </c>
      <c r="J5074" t="s">
        <v>66</v>
      </c>
      <c r="K5074" t="s">
        <v>115</v>
      </c>
      <c r="L5074" t="str">
        <f t="shared" si="393"/>
        <v>1.2 Females</v>
      </c>
      <c r="M5074" t="str">
        <f t="shared" si="390"/>
        <v>Proportion of individuals who have used a SHG recently (Among all question respondents)</v>
      </c>
      <c r="N5074" t="s">
        <v>186</v>
      </c>
      <c r="O5074" s="19">
        <v>2.9904689210458035E-2</v>
      </c>
      <c r="P5074">
        <v>3.7452628980793254E-3</v>
      </c>
      <c r="Q5074" s="19">
        <v>2.2561145061226681E-2</v>
      </c>
      <c r="R5074" s="19">
        <v>3.7248233359689388E-2</v>
      </c>
      <c r="S5074">
        <v>1942</v>
      </c>
      <c r="T5074" t="str">
        <f t="shared" si="389"/>
        <v>1</v>
      </c>
    </row>
    <row r="5075" spans="1:20" x14ac:dyDescent="0.25">
      <c r="A5075" s="6" t="s">
        <v>629</v>
      </c>
      <c r="B5075" s="6" t="str">
        <f t="shared" si="394"/>
        <v>Uganda</v>
      </c>
      <c r="C5075" t="s">
        <v>68</v>
      </c>
      <c r="D5075" t="str">
        <f t="shared" si="391"/>
        <v>FII</v>
      </c>
      <c r="E5075" t="s">
        <v>143</v>
      </c>
      <c r="F5075" t="s">
        <v>133</v>
      </c>
      <c r="G5075" t="str">
        <f t="shared" si="392"/>
        <v xml:space="preserve">Proportion of individuals who have used a SHG recently </v>
      </c>
      <c r="H5075" t="s">
        <v>77</v>
      </c>
      <c r="I5075" t="s">
        <v>0</v>
      </c>
      <c r="J5075" t="s">
        <v>66</v>
      </c>
      <c r="K5075" t="s">
        <v>419</v>
      </c>
      <c r="L5075" t="str">
        <f t="shared" si="393"/>
        <v>7.1 Individuals in the two lowest PPI quintiles</v>
      </c>
      <c r="M5075" t="str">
        <f t="shared" si="390"/>
        <v>Proportion of individuals who have used a SHG recently (Among all question respondents)</v>
      </c>
      <c r="N5075" t="s">
        <v>186</v>
      </c>
      <c r="O5075" s="19">
        <v>1.3216432603294099E-2</v>
      </c>
      <c r="P5075">
        <v>3.4052183193367773E-3</v>
      </c>
      <c r="Q5075" s="19">
        <v>6.5396326705991284E-3</v>
      </c>
      <c r="R5075" s="19">
        <v>1.9893232535989069E-2</v>
      </c>
      <c r="S5075">
        <v>1208</v>
      </c>
      <c r="T5075" t="str">
        <f t="shared" si="389"/>
        <v>1</v>
      </c>
    </row>
    <row r="5076" spans="1:20" x14ac:dyDescent="0.25">
      <c r="A5076" s="6" t="s">
        <v>629</v>
      </c>
      <c r="B5076" s="6" t="str">
        <f t="shared" si="394"/>
        <v>Uganda</v>
      </c>
      <c r="C5076" t="s">
        <v>68</v>
      </c>
      <c r="D5076" t="str">
        <f t="shared" si="391"/>
        <v>FII</v>
      </c>
      <c r="E5076" t="s">
        <v>143</v>
      </c>
      <c r="F5076" t="s">
        <v>133</v>
      </c>
      <c r="G5076" t="str">
        <f t="shared" si="392"/>
        <v xml:space="preserve">Proportion of individuals who have used a SHG recently </v>
      </c>
      <c r="H5076" t="s">
        <v>77</v>
      </c>
      <c r="I5076" t="s">
        <v>0</v>
      </c>
      <c r="J5076" t="s">
        <v>66</v>
      </c>
      <c r="K5076" t="s">
        <v>420</v>
      </c>
      <c r="L5076" t="str">
        <f t="shared" si="393"/>
        <v>7.2 Individuals in the middle PPI quintile</v>
      </c>
      <c r="M5076" t="str">
        <f t="shared" si="390"/>
        <v>Proportion of individuals who have used a SHG recently (Among all question respondents)</v>
      </c>
      <c r="N5076" t="s">
        <v>186</v>
      </c>
      <c r="O5076" s="19">
        <v>4.881527345095104E-2</v>
      </c>
      <c r="P5076">
        <v>6.334952368232334E-3</v>
      </c>
      <c r="Q5076" s="19">
        <v>3.6393981898027179E-2</v>
      </c>
      <c r="R5076" s="19">
        <v>6.12365650038749E-2</v>
      </c>
      <c r="S5076">
        <v>1145</v>
      </c>
      <c r="T5076" t="str">
        <f t="shared" si="389"/>
        <v>1</v>
      </c>
    </row>
    <row r="5077" spans="1:20" x14ac:dyDescent="0.25">
      <c r="A5077" s="6" t="s">
        <v>629</v>
      </c>
      <c r="B5077" s="6" t="str">
        <f t="shared" si="394"/>
        <v>Uganda</v>
      </c>
      <c r="C5077" t="s">
        <v>68</v>
      </c>
      <c r="D5077" t="str">
        <f t="shared" si="391"/>
        <v>FII</v>
      </c>
      <c r="E5077" t="s">
        <v>143</v>
      </c>
      <c r="F5077" t="s">
        <v>133</v>
      </c>
      <c r="G5077" t="str">
        <f t="shared" si="392"/>
        <v xml:space="preserve">Proportion of individuals who have used a SHG recently </v>
      </c>
      <c r="H5077" t="s">
        <v>77</v>
      </c>
      <c r="I5077" t="s">
        <v>0</v>
      </c>
      <c r="J5077" t="s">
        <v>66</v>
      </c>
      <c r="K5077" t="s">
        <v>421</v>
      </c>
      <c r="L5077" t="str">
        <f t="shared" si="393"/>
        <v>7.3 Individuals in the two highest PPI quintiles</v>
      </c>
      <c r="M5077" t="str">
        <f t="shared" si="390"/>
        <v>Proportion of individuals who have used a SHG recently (Among all question respondents)</v>
      </c>
      <c r="N5077" t="s">
        <v>186</v>
      </c>
      <c r="O5077" s="19">
        <v>6.7203910039200218E-2</v>
      </c>
      <c r="P5077">
        <v>1.0696859844636308E-2</v>
      </c>
      <c r="Q5077" s="19">
        <v>4.6229985200035836E-2</v>
      </c>
      <c r="R5077" s="19">
        <v>8.81778348783646E-2</v>
      </c>
      <c r="S5077">
        <v>647</v>
      </c>
      <c r="T5077" t="str">
        <f t="shared" si="389"/>
        <v>1</v>
      </c>
    </row>
    <row r="5078" spans="1:20" x14ac:dyDescent="0.25">
      <c r="A5078" s="6" t="s">
        <v>629</v>
      </c>
      <c r="B5078" s="6" t="str">
        <f t="shared" si="394"/>
        <v>Uganda</v>
      </c>
      <c r="C5078" t="s">
        <v>68</v>
      </c>
      <c r="D5078" t="str">
        <f t="shared" si="391"/>
        <v>FII</v>
      </c>
      <c r="E5078" t="s">
        <v>143</v>
      </c>
      <c r="F5078" t="s">
        <v>133</v>
      </c>
      <c r="G5078" t="str">
        <f t="shared" si="392"/>
        <v xml:space="preserve">Proportion of individuals who have used a SHG recently </v>
      </c>
      <c r="H5078" t="s">
        <v>77</v>
      </c>
      <c r="I5078" t="s">
        <v>0</v>
      </c>
      <c r="J5078" t="s">
        <v>66</v>
      </c>
      <c r="K5078" t="s">
        <v>128</v>
      </c>
      <c r="L5078" t="str">
        <f t="shared" si="393"/>
        <v>4.2 Individuals who do not use mobile money</v>
      </c>
      <c r="M5078" t="str">
        <f t="shared" si="390"/>
        <v>Proportion of individuals who have used a SHG recently (Among all question respondents)</v>
      </c>
      <c r="N5078" t="s">
        <v>186</v>
      </c>
      <c r="O5078" s="19">
        <v>1.6278052017593091E-2</v>
      </c>
      <c r="P5078">
        <v>3.545618916776818E-3</v>
      </c>
      <c r="Q5078" s="19">
        <v>9.325960866647956E-3</v>
      </c>
      <c r="R5078" s="19">
        <v>2.3230143168538227E-2</v>
      </c>
      <c r="S5078">
        <v>1369</v>
      </c>
      <c r="T5078" t="str">
        <f t="shared" si="389"/>
        <v>1</v>
      </c>
    </row>
    <row r="5079" spans="1:20" x14ac:dyDescent="0.25">
      <c r="A5079" s="6" t="s">
        <v>629</v>
      </c>
      <c r="B5079" s="6" t="str">
        <f t="shared" si="394"/>
        <v>Uganda</v>
      </c>
      <c r="C5079" t="s">
        <v>68</v>
      </c>
      <c r="D5079" t="str">
        <f t="shared" si="391"/>
        <v>FII</v>
      </c>
      <c r="E5079" t="s">
        <v>143</v>
      </c>
      <c r="F5079" t="s">
        <v>133</v>
      </c>
      <c r="G5079" t="str">
        <f t="shared" si="392"/>
        <v xml:space="preserve">Proportion of individuals who have used a SHG recently </v>
      </c>
      <c r="H5079" t="s">
        <v>77</v>
      </c>
      <c r="I5079" t="s">
        <v>0</v>
      </c>
      <c r="J5079" t="s">
        <v>66</v>
      </c>
      <c r="K5079" t="s">
        <v>127</v>
      </c>
      <c r="L5079" t="str">
        <f t="shared" si="393"/>
        <v>4.1 Individuals who use mobile money</v>
      </c>
      <c r="M5079" t="str">
        <f t="shared" si="390"/>
        <v>Proportion of individuals who have used a SHG recently (Among all question respondents)</v>
      </c>
      <c r="N5079" t="s">
        <v>186</v>
      </c>
      <c r="O5079" s="19">
        <v>5.7011107830123232E-2</v>
      </c>
      <c r="P5079">
        <v>5.9617932346367024E-3</v>
      </c>
      <c r="Q5079" s="19">
        <v>4.5321490033307057E-2</v>
      </c>
      <c r="R5079" s="19">
        <v>6.8700725626939407E-2</v>
      </c>
      <c r="S5079">
        <v>1631</v>
      </c>
      <c r="T5079" t="str">
        <f t="shared" si="389"/>
        <v>1</v>
      </c>
    </row>
    <row r="5080" spans="1:20" x14ac:dyDescent="0.25">
      <c r="A5080" s="6" t="s">
        <v>629</v>
      </c>
      <c r="B5080" s="6" t="str">
        <f t="shared" si="394"/>
        <v>Uganda</v>
      </c>
      <c r="C5080" t="s">
        <v>68</v>
      </c>
      <c r="D5080" t="str">
        <f t="shared" si="391"/>
        <v>FII</v>
      </c>
      <c r="E5080" t="s">
        <v>143</v>
      </c>
      <c r="F5080" t="s">
        <v>133</v>
      </c>
      <c r="G5080" t="str">
        <f t="shared" si="392"/>
        <v xml:space="preserve">Proportion of individuals who have used a SHG recently </v>
      </c>
      <c r="H5080" t="s">
        <v>77</v>
      </c>
      <c r="I5080" t="s">
        <v>0</v>
      </c>
      <c r="J5080" t="s">
        <v>66</v>
      </c>
      <c r="K5080" t="s">
        <v>124</v>
      </c>
      <c r="L5080" t="str">
        <f t="shared" si="393"/>
        <v>3.2 Individuals who do not have access to a mobile phone</v>
      </c>
      <c r="M5080" t="str">
        <f t="shared" si="390"/>
        <v>Proportion of individuals who have used a SHG recently (Among all question respondents)</v>
      </c>
      <c r="N5080" t="s">
        <v>186</v>
      </c>
      <c r="O5080" s="19">
        <v>5.8841858203463682E-3</v>
      </c>
      <c r="P5080">
        <v>2.9764694479569574E-3</v>
      </c>
      <c r="Q5080" s="19">
        <v>4.8057517812655388E-5</v>
      </c>
      <c r="R5080" s="19">
        <v>1.172031412288008E-2</v>
      </c>
      <c r="S5080">
        <v>651</v>
      </c>
      <c r="T5080" t="str">
        <f t="shared" si="389"/>
        <v>1</v>
      </c>
    </row>
    <row r="5081" spans="1:20" x14ac:dyDescent="0.25">
      <c r="A5081" s="6" t="s">
        <v>629</v>
      </c>
      <c r="B5081" s="6" t="str">
        <f t="shared" si="394"/>
        <v>Uganda</v>
      </c>
      <c r="C5081" t="s">
        <v>68</v>
      </c>
      <c r="D5081" t="str">
        <f t="shared" si="391"/>
        <v>FII</v>
      </c>
      <c r="E5081" t="s">
        <v>143</v>
      </c>
      <c r="F5081" t="s">
        <v>133</v>
      </c>
      <c r="G5081" t="str">
        <f t="shared" si="392"/>
        <v xml:space="preserve">Proportion of individuals who have used a SHG recently </v>
      </c>
      <c r="H5081" t="s">
        <v>77</v>
      </c>
      <c r="I5081" t="s">
        <v>0</v>
      </c>
      <c r="J5081" t="s">
        <v>66</v>
      </c>
      <c r="K5081" t="s">
        <v>123</v>
      </c>
      <c r="L5081" t="str">
        <f t="shared" si="393"/>
        <v>3.1 Individuals who have access to a mobile phone</v>
      </c>
      <c r="M5081" t="str">
        <f t="shared" si="390"/>
        <v>Proportion of individuals who have used a SHG recently (Among all question respondents)</v>
      </c>
      <c r="N5081" t="s">
        <v>186</v>
      </c>
      <c r="O5081" s="19">
        <v>4.7682759575224054E-2</v>
      </c>
      <c r="P5081">
        <v>4.5812538717818806E-3</v>
      </c>
      <c r="Q5081" s="19">
        <v>3.8700041677497785E-2</v>
      </c>
      <c r="R5081" s="19">
        <v>5.6665477472950324E-2</v>
      </c>
      <c r="S5081">
        <v>2349</v>
      </c>
      <c r="T5081" t="str">
        <f t="shared" si="389"/>
        <v>1</v>
      </c>
    </row>
    <row r="5082" spans="1:20" x14ac:dyDescent="0.25">
      <c r="A5082" s="6" t="s">
        <v>629</v>
      </c>
      <c r="B5082" s="6" t="str">
        <f t="shared" si="394"/>
        <v>Uganda</v>
      </c>
      <c r="C5082" t="s">
        <v>68</v>
      </c>
      <c r="D5082" t="str">
        <f t="shared" si="391"/>
        <v>FII</v>
      </c>
      <c r="E5082" t="s">
        <v>143</v>
      </c>
      <c r="F5082" t="s">
        <v>133</v>
      </c>
      <c r="G5082" t="str">
        <f t="shared" si="392"/>
        <v xml:space="preserve">Proportion of individuals who have used a SHG recently </v>
      </c>
      <c r="H5082" t="s">
        <v>77</v>
      </c>
      <c r="I5082" t="s">
        <v>0</v>
      </c>
      <c r="J5082" t="s">
        <v>66</v>
      </c>
      <c r="K5082" t="s">
        <v>132</v>
      </c>
      <c r="L5082" t="str">
        <f t="shared" si="393"/>
        <v>5.2 Individuals without a formal ID</v>
      </c>
      <c r="M5082" t="str">
        <f t="shared" si="390"/>
        <v>Proportion of individuals who have used a SHG recently (Among all question respondents)</v>
      </c>
      <c r="N5082" t="s">
        <v>186</v>
      </c>
      <c r="O5082" s="19">
        <v>1.3676593975033492E-2</v>
      </c>
      <c r="P5082">
        <v>6.4541264776244748E-3</v>
      </c>
      <c r="Q5082" s="19">
        <v>1.0216311532074383E-3</v>
      </c>
      <c r="R5082" s="19">
        <v>2.6331556796859546E-2</v>
      </c>
      <c r="S5082">
        <v>284</v>
      </c>
      <c r="T5082" t="str">
        <f t="shared" si="389"/>
        <v>1</v>
      </c>
    </row>
    <row r="5083" spans="1:20" x14ac:dyDescent="0.25">
      <c r="A5083" s="6" t="s">
        <v>629</v>
      </c>
      <c r="B5083" s="6" t="str">
        <f t="shared" si="394"/>
        <v>Uganda</v>
      </c>
      <c r="C5083" t="s">
        <v>68</v>
      </c>
      <c r="D5083" t="str">
        <f t="shared" si="391"/>
        <v>FII</v>
      </c>
      <c r="E5083" t="s">
        <v>143</v>
      </c>
      <c r="F5083" t="s">
        <v>133</v>
      </c>
      <c r="G5083" t="str">
        <f t="shared" si="392"/>
        <v xml:space="preserve">Proportion of individuals who have used a SHG recently </v>
      </c>
      <c r="H5083" t="s">
        <v>77</v>
      </c>
      <c r="I5083" t="s">
        <v>0</v>
      </c>
      <c r="J5083" t="s">
        <v>66</v>
      </c>
      <c r="K5083" t="s">
        <v>131</v>
      </c>
      <c r="L5083" t="str">
        <f t="shared" si="393"/>
        <v>5.1 Individuals with a formal ID</v>
      </c>
      <c r="M5083" t="str">
        <f t="shared" si="390"/>
        <v>Proportion of individuals who have used a SHG recently (Among all question respondents)</v>
      </c>
      <c r="N5083" t="s">
        <v>186</v>
      </c>
      <c r="O5083" s="19">
        <v>4.1448829175434118E-2</v>
      </c>
      <c r="P5083">
        <v>4.0041469893351235E-3</v>
      </c>
      <c r="Q5083" s="19">
        <v>3.3597676667215325E-2</v>
      </c>
      <c r="R5083" s="19">
        <v>4.9299981683652912E-2</v>
      </c>
      <c r="S5083">
        <v>2716</v>
      </c>
      <c r="T5083" t="str">
        <f t="shared" si="389"/>
        <v>1</v>
      </c>
    </row>
    <row r="5084" spans="1:20" x14ac:dyDescent="0.25">
      <c r="A5084" s="6" t="s">
        <v>629</v>
      </c>
      <c r="B5084" s="6" t="str">
        <f t="shared" si="394"/>
        <v>Uganda</v>
      </c>
      <c r="C5084" t="s">
        <v>68</v>
      </c>
      <c r="D5084" t="str">
        <f t="shared" si="391"/>
        <v>FII</v>
      </c>
      <c r="E5084" t="s">
        <v>143</v>
      </c>
      <c r="F5084" t="s">
        <v>133</v>
      </c>
      <c r="G5084" t="str">
        <f t="shared" si="392"/>
        <v xml:space="preserve">Proportion of individuals who have used a SHG recently </v>
      </c>
      <c r="H5084" t="s">
        <v>77</v>
      </c>
      <c r="I5084" t="s">
        <v>0</v>
      </c>
      <c r="J5084" t="s">
        <v>66</v>
      </c>
      <c r="K5084" t="s">
        <v>121</v>
      </c>
      <c r="L5084" t="str">
        <f t="shared" si="393"/>
        <v>2.2 Individuals who do not have a bank account</v>
      </c>
      <c r="M5084" t="str">
        <f t="shared" si="390"/>
        <v>Proportion of individuals who have used a SHG recently (Among all question respondents)</v>
      </c>
      <c r="N5084" t="s">
        <v>186</v>
      </c>
      <c r="O5084" s="19">
        <v>2.454895255247538E-2</v>
      </c>
      <c r="P5084">
        <v>2.9803818368166995E-3</v>
      </c>
      <c r="Q5084" s="19">
        <v>1.8705153012674128E-2</v>
      </c>
      <c r="R5084" s="19">
        <v>3.0392752092276633E-2</v>
      </c>
      <c r="S5084">
        <v>2705</v>
      </c>
      <c r="T5084" t="str">
        <f t="shared" ref="T5084:T5147" si="395">IF(S5084&gt;=30,"1","0")</f>
        <v>1</v>
      </c>
    </row>
    <row r="5085" spans="1:20" x14ac:dyDescent="0.25">
      <c r="A5085" s="6" t="s">
        <v>629</v>
      </c>
      <c r="B5085" s="6" t="str">
        <f t="shared" si="394"/>
        <v>Uganda</v>
      </c>
      <c r="C5085" t="s">
        <v>68</v>
      </c>
      <c r="D5085" t="str">
        <f t="shared" si="391"/>
        <v>FII</v>
      </c>
      <c r="E5085" t="s">
        <v>143</v>
      </c>
      <c r="F5085" t="s">
        <v>133</v>
      </c>
      <c r="G5085" t="str">
        <f t="shared" si="392"/>
        <v xml:space="preserve">Proportion of individuals who have used a SHG recently </v>
      </c>
      <c r="H5085" t="s">
        <v>77</v>
      </c>
      <c r="I5085" t="s">
        <v>0</v>
      </c>
      <c r="J5085" t="s">
        <v>66</v>
      </c>
      <c r="K5085" t="s">
        <v>120</v>
      </c>
      <c r="L5085" t="str">
        <f t="shared" si="393"/>
        <v>2.1 Individuals who have a bank account</v>
      </c>
      <c r="M5085" t="str">
        <f t="shared" si="390"/>
        <v>Proportion of individuals who have used a SHG recently (Among all question respondents)</v>
      </c>
      <c r="N5085" t="s">
        <v>186</v>
      </c>
      <c r="O5085" s="19">
        <v>0.16273366475031301</v>
      </c>
      <c r="P5085">
        <v>2.3017772296689214E-2</v>
      </c>
      <c r="Q5085" s="19">
        <v>0.11760144528332289</v>
      </c>
      <c r="R5085" s="19">
        <v>0.20786588421730312</v>
      </c>
      <c r="S5085">
        <v>295</v>
      </c>
      <c r="T5085" t="str">
        <f t="shared" si="395"/>
        <v>1</v>
      </c>
    </row>
    <row r="5086" spans="1:20" x14ac:dyDescent="0.25">
      <c r="A5086" s="6" t="s">
        <v>629</v>
      </c>
      <c r="B5086" s="6" t="str">
        <f t="shared" si="394"/>
        <v>Uganda</v>
      </c>
      <c r="C5086" t="s">
        <v>68</v>
      </c>
      <c r="D5086" t="str">
        <f t="shared" si="391"/>
        <v>FII</v>
      </c>
      <c r="E5086" t="s">
        <v>143</v>
      </c>
      <c r="F5086" t="s">
        <v>101</v>
      </c>
      <c r="G5086" t="str">
        <f t="shared" si="392"/>
        <v xml:space="preserve">Proportion of individuals who know the interest rate of their SHG account </v>
      </c>
      <c r="H5086" t="s">
        <v>779</v>
      </c>
      <c r="I5086" t="s">
        <v>740</v>
      </c>
      <c r="J5086" t="s">
        <v>92</v>
      </c>
      <c r="K5086" t="s">
        <v>114</v>
      </c>
      <c r="L5086" t="str">
        <f t="shared" si="393"/>
        <v>1.1 All individuals</v>
      </c>
      <c r="M5086" t="str">
        <f t="shared" ref="M5086:M5149" si="396">CONCATENATE(F5086,"(Among ",J5086,")")</f>
        <v>Proportion of individuals who know the interest rate of their SHG account (Among all account holders)</v>
      </c>
      <c r="N5086" t="s">
        <v>197</v>
      </c>
      <c r="O5086" s="19">
        <v>0.87896584408579481</v>
      </c>
      <c r="P5086">
        <v>1.0801136660181907E-2</v>
      </c>
      <c r="Q5086" s="19">
        <v>0.85776868285024033</v>
      </c>
      <c r="R5086" s="19">
        <v>0.9001630053213493</v>
      </c>
      <c r="S5086">
        <v>940</v>
      </c>
      <c r="T5086" t="str">
        <f t="shared" si="395"/>
        <v>1</v>
      </c>
    </row>
    <row r="5087" spans="1:20" x14ac:dyDescent="0.25">
      <c r="A5087" s="6" t="s">
        <v>629</v>
      </c>
      <c r="B5087" s="6" t="str">
        <f t="shared" si="394"/>
        <v>Uganda</v>
      </c>
      <c r="C5087" t="s">
        <v>68</v>
      </c>
      <c r="D5087" t="str">
        <f t="shared" si="391"/>
        <v>FII</v>
      </c>
      <c r="E5087" t="s">
        <v>143</v>
      </c>
      <c r="F5087" t="s">
        <v>101</v>
      </c>
      <c r="G5087" t="str">
        <f t="shared" si="392"/>
        <v xml:space="preserve">Proportion of individuals who know the interest rate of their SHG account </v>
      </c>
      <c r="H5087" t="s">
        <v>779</v>
      </c>
      <c r="I5087" t="s">
        <v>740</v>
      </c>
      <c r="J5087" t="s">
        <v>92</v>
      </c>
      <c r="K5087" t="s">
        <v>135</v>
      </c>
      <c r="L5087" t="str">
        <f t="shared" si="393"/>
        <v>6.2 Urban individuals</v>
      </c>
      <c r="M5087" t="str">
        <f t="shared" si="396"/>
        <v>Proportion of individuals who know the interest rate of their SHG account (Among all account holders)</v>
      </c>
      <c r="N5087" t="s">
        <v>197</v>
      </c>
      <c r="O5087" s="19">
        <v>0.84989656782440692</v>
      </c>
      <c r="P5087">
        <v>2.6403842965360167E-2</v>
      </c>
      <c r="Q5087" s="19">
        <v>0.79811956644603888</v>
      </c>
      <c r="R5087" s="19">
        <v>0.90167356920277497</v>
      </c>
      <c r="S5087">
        <v>183</v>
      </c>
      <c r="T5087" t="str">
        <f t="shared" si="395"/>
        <v>1</v>
      </c>
    </row>
    <row r="5088" spans="1:20" x14ac:dyDescent="0.25">
      <c r="A5088" s="6" t="s">
        <v>629</v>
      </c>
      <c r="B5088" s="6" t="str">
        <f t="shared" si="394"/>
        <v>Uganda</v>
      </c>
      <c r="C5088" t="s">
        <v>68</v>
      </c>
      <c r="D5088" t="str">
        <f t="shared" si="391"/>
        <v>FII</v>
      </c>
      <c r="E5088" t="s">
        <v>143</v>
      </c>
      <c r="F5088" t="s">
        <v>101</v>
      </c>
      <c r="G5088" t="str">
        <f t="shared" si="392"/>
        <v xml:space="preserve">Proportion of individuals who know the interest rate of their SHG account </v>
      </c>
      <c r="H5088" t="s">
        <v>779</v>
      </c>
      <c r="I5088" t="s">
        <v>740</v>
      </c>
      <c r="J5088" t="s">
        <v>92</v>
      </c>
      <c r="K5088" t="s">
        <v>134</v>
      </c>
      <c r="L5088" t="str">
        <f t="shared" si="393"/>
        <v>6.1 Rural individuals</v>
      </c>
      <c r="M5088" t="str">
        <f t="shared" si="396"/>
        <v>Proportion of individuals who know the interest rate of their SHG account (Among all account holders)</v>
      </c>
      <c r="N5088" t="s">
        <v>197</v>
      </c>
      <c r="O5088" s="19">
        <v>0.88499916680298929</v>
      </c>
      <c r="P5088">
        <v>1.1831806647894808E-2</v>
      </c>
      <c r="Q5088" s="19">
        <v>0.86179131474140214</v>
      </c>
      <c r="R5088" s="19">
        <v>0.90820701886457644</v>
      </c>
      <c r="S5088">
        <v>757</v>
      </c>
      <c r="T5088" t="str">
        <f t="shared" si="395"/>
        <v>1</v>
      </c>
    </row>
    <row r="5089" spans="1:20" x14ac:dyDescent="0.25">
      <c r="A5089" s="6" t="s">
        <v>629</v>
      </c>
      <c r="B5089" s="6" t="str">
        <f t="shared" si="394"/>
        <v>Uganda</v>
      </c>
      <c r="C5089" t="s">
        <v>68</v>
      </c>
      <c r="D5089" t="str">
        <f t="shared" si="391"/>
        <v>FII</v>
      </c>
      <c r="E5089" t="s">
        <v>143</v>
      </c>
      <c r="F5089" t="s">
        <v>101</v>
      </c>
      <c r="G5089" t="str">
        <f t="shared" si="392"/>
        <v xml:space="preserve">Proportion of individuals who know the interest rate of their SHG account </v>
      </c>
      <c r="H5089" t="s">
        <v>779</v>
      </c>
      <c r="I5089" t="s">
        <v>740</v>
      </c>
      <c r="J5089" t="s">
        <v>92</v>
      </c>
      <c r="K5089" t="s">
        <v>116</v>
      </c>
      <c r="L5089" t="str">
        <f t="shared" si="393"/>
        <v>1.3 Males</v>
      </c>
      <c r="M5089" t="str">
        <f t="shared" si="396"/>
        <v>Proportion of individuals who know the interest rate of their SHG account (Among all account holders)</v>
      </c>
      <c r="N5089" t="s">
        <v>197</v>
      </c>
      <c r="O5089" s="19">
        <v>0.89419467487244364</v>
      </c>
      <c r="P5089">
        <v>1.8133186593265585E-2</v>
      </c>
      <c r="Q5089" s="19">
        <v>0.8586349645326502</v>
      </c>
      <c r="R5089" s="19">
        <v>0.92975438521223708</v>
      </c>
      <c r="S5089">
        <v>287</v>
      </c>
      <c r="T5089" t="str">
        <f t="shared" si="395"/>
        <v>1</v>
      </c>
    </row>
    <row r="5090" spans="1:20" x14ac:dyDescent="0.25">
      <c r="A5090" s="6" t="s">
        <v>629</v>
      </c>
      <c r="B5090" s="6" t="str">
        <f t="shared" si="394"/>
        <v>Uganda</v>
      </c>
      <c r="C5090" t="s">
        <v>68</v>
      </c>
      <c r="D5090" t="str">
        <f t="shared" ref="D5090:D5153" si="397">C5090</f>
        <v>FII</v>
      </c>
      <c r="E5090" t="s">
        <v>143</v>
      </c>
      <c r="F5090" t="s">
        <v>101</v>
      </c>
      <c r="G5090" t="str">
        <f t="shared" ref="G5090:G5153" si="398">F5090</f>
        <v xml:space="preserve">Proportion of individuals who know the interest rate of their SHG account </v>
      </c>
      <c r="H5090" t="s">
        <v>779</v>
      </c>
      <c r="I5090" t="s">
        <v>740</v>
      </c>
      <c r="J5090" t="s">
        <v>92</v>
      </c>
      <c r="K5090" t="s">
        <v>115</v>
      </c>
      <c r="L5090" t="str">
        <f t="shared" ref="L5090:L5153" si="399">K5090</f>
        <v>1.2 Females</v>
      </c>
      <c r="M5090" t="str">
        <f t="shared" si="396"/>
        <v>Proportion of individuals who know the interest rate of their SHG account (Among all account holders)</v>
      </c>
      <c r="N5090" t="s">
        <v>197</v>
      </c>
      <c r="O5090" s="19">
        <v>0.8684501340737536</v>
      </c>
      <c r="P5090">
        <v>1.3253955238290911E-2</v>
      </c>
      <c r="Q5090" s="19">
        <v>0.84245445923291273</v>
      </c>
      <c r="R5090" s="19">
        <v>0.89444580891459446</v>
      </c>
      <c r="S5090">
        <v>653</v>
      </c>
      <c r="T5090" t="str">
        <f t="shared" si="395"/>
        <v>1</v>
      </c>
    </row>
    <row r="5091" spans="1:20" x14ac:dyDescent="0.25">
      <c r="A5091" s="6" t="s">
        <v>629</v>
      </c>
      <c r="B5091" s="6" t="str">
        <f t="shared" si="394"/>
        <v>Uganda</v>
      </c>
      <c r="C5091" t="s">
        <v>68</v>
      </c>
      <c r="D5091" t="str">
        <f t="shared" si="397"/>
        <v>FII</v>
      </c>
      <c r="E5091" t="s">
        <v>143</v>
      </c>
      <c r="F5091" t="s">
        <v>101</v>
      </c>
      <c r="G5091" t="str">
        <f t="shared" si="398"/>
        <v xml:space="preserve">Proportion of individuals who know the interest rate of their SHG account </v>
      </c>
      <c r="H5091" t="s">
        <v>779</v>
      </c>
      <c r="I5091" t="s">
        <v>740</v>
      </c>
      <c r="J5091" t="s">
        <v>92</v>
      </c>
      <c r="K5091" t="s">
        <v>419</v>
      </c>
      <c r="L5091" t="str">
        <f t="shared" si="399"/>
        <v>7.1 Individuals in the two lowest PPI quintiles</v>
      </c>
      <c r="M5091" t="str">
        <f t="shared" si="396"/>
        <v>Proportion of individuals who know the interest rate of their SHG account (Among all account holders)</v>
      </c>
      <c r="N5091" t="s">
        <v>197</v>
      </c>
      <c r="O5091" s="19">
        <v>0.88615959080697926</v>
      </c>
      <c r="P5091">
        <v>1.6036814506179883E-2</v>
      </c>
      <c r="Q5091" s="19">
        <v>0.85471060711087721</v>
      </c>
      <c r="R5091" s="19">
        <v>0.91760857450308131</v>
      </c>
      <c r="S5091">
        <v>396</v>
      </c>
      <c r="T5091" t="str">
        <f t="shared" si="395"/>
        <v>1</v>
      </c>
    </row>
    <row r="5092" spans="1:20" x14ac:dyDescent="0.25">
      <c r="A5092" s="6" t="s">
        <v>629</v>
      </c>
      <c r="B5092" s="6" t="str">
        <f t="shared" si="394"/>
        <v>Uganda</v>
      </c>
      <c r="C5092" t="s">
        <v>68</v>
      </c>
      <c r="D5092" t="str">
        <f t="shared" si="397"/>
        <v>FII</v>
      </c>
      <c r="E5092" t="s">
        <v>143</v>
      </c>
      <c r="F5092" t="s">
        <v>101</v>
      </c>
      <c r="G5092" t="str">
        <f t="shared" si="398"/>
        <v xml:space="preserve">Proportion of individuals who know the interest rate of their SHG account </v>
      </c>
      <c r="H5092" t="s">
        <v>779</v>
      </c>
      <c r="I5092" t="s">
        <v>740</v>
      </c>
      <c r="J5092" t="s">
        <v>92</v>
      </c>
      <c r="K5092" t="s">
        <v>420</v>
      </c>
      <c r="L5092" t="str">
        <f t="shared" si="399"/>
        <v>7.2 Individuals in the middle PPI quintile</v>
      </c>
      <c r="M5092" t="str">
        <f t="shared" si="396"/>
        <v>Proportion of individuals who know the interest rate of their SHG account (Among all account holders)</v>
      </c>
      <c r="N5092" t="s">
        <v>197</v>
      </c>
      <c r="O5092" s="19">
        <v>0.89195180165242882</v>
      </c>
      <c r="P5092">
        <v>1.5502687229988557E-2</v>
      </c>
      <c r="Q5092" s="19">
        <v>0.86155081882996032</v>
      </c>
      <c r="R5092" s="19">
        <v>0.92235278447489732</v>
      </c>
      <c r="S5092">
        <v>407</v>
      </c>
      <c r="T5092" t="str">
        <f t="shared" si="395"/>
        <v>1</v>
      </c>
    </row>
    <row r="5093" spans="1:20" x14ac:dyDescent="0.25">
      <c r="A5093" s="6" t="s">
        <v>629</v>
      </c>
      <c r="B5093" s="6" t="str">
        <f t="shared" si="394"/>
        <v>Uganda</v>
      </c>
      <c r="C5093" t="s">
        <v>68</v>
      </c>
      <c r="D5093" t="str">
        <f t="shared" si="397"/>
        <v>FII</v>
      </c>
      <c r="E5093" t="s">
        <v>143</v>
      </c>
      <c r="F5093" t="s">
        <v>101</v>
      </c>
      <c r="G5093" t="str">
        <f t="shared" si="398"/>
        <v xml:space="preserve">Proportion of individuals who know the interest rate of their SHG account </v>
      </c>
      <c r="H5093" t="s">
        <v>779</v>
      </c>
      <c r="I5093" t="s">
        <v>740</v>
      </c>
      <c r="J5093" t="s">
        <v>92</v>
      </c>
      <c r="K5093" t="s">
        <v>421</v>
      </c>
      <c r="L5093" t="str">
        <f t="shared" si="399"/>
        <v>7.3 Individuals in the two highest PPI quintiles</v>
      </c>
      <c r="M5093" t="str">
        <f t="shared" si="396"/>
        <v>Proportion of individuals who know the interest rate of their SHG account (Among all account holders)</v>
      </c>
      <c r="N5093" t="s">
        <v>197</v>
      </c>
      <c r="O5093" s="19">
        <v>0.82433723953954174</v>
      </c>
      <c r="P5093">
        <v>3.3568475708207451E-2</v>
      </c>
      <c r="Q5093" s="19">
        <v>0.75851222665009055</v>
      </c>
      <c r="R5093" s="19">
        <v>0.89016225242899294</v>
      </c>
      <c r="S5093">
        <v>137</v>
      </c>
      <c r="T5093" t="str">
        <f t="shared" si="395"/>
        <v>1</v>
      </c>
    </row>
    <row r="5094" spans="1:20" x14ac:dyDescent="0.25">
      <c r="A5094" s="6" t="s">
        <v>629</v>
      </c>
      <c r="B5094" s="6" t="str">
        <f t="shared" si="394"/>
        <v>Uganda</v>
      </c>
      <c r="C5094" t="s">
        <v>68</v>
      </c>
      <c r="D5094" t="str">
        <f t="shared" si="397"/>
        <v>FII</v>
      </c>
      <c r="E5094" t="s">
        <v>143</v>
      </c>
      <c r="F5094" t="s">
        <v>101</v>
      </c>
      <c r="G5094" t="str">
        <f t="shared" si="398"/>
        <v xml:space="preserve">Proportion of individuals who know the interest rate of their SHG account </v>
      </c>
      <c r="H5094" t="s">
        <v>779</v>
      </c>
      <c r="I5094" t="s">
        <v>740</v>
      </c>
      <c r="J5094" t="s">
        <v>92</v>
      </c>
      <c r="K5094" t="s">
        <v>128</v>
      </c>
      <c r="L5094" t="str">
        <f t="shared" si="399"/>
        <v>4.2 Individuals who do not use mobile money</v>
      </c>
      <c r="M5094" t="str">
        <f t="shared" si="396"/>
        <v>Proportion of individuals who know the interest rate of their SHG account (Among all account holders)</v>
      </c>
      <c r="N5094" t="s">
        <v>197</v>
      </c>
      <c r="O5094" s="19">
        <v>0.8722495044397115</v>
      </c>
      <c r="P5094">
        <v>1.6965761870403613E-2</v>
      </c>
      <c r="Q5094" s="19">
        <v>0.83897727613259632</v>
      </c>
      <c r="R5094" s="19">
        <v>0.90552173274682668</v>
      </c>
      <c r="S5094">
        <v>389</v>
      </c>
      <c r="T5094" t="str">
        <f t="shared" si="395"/>
        <v>1</v>
      </c>
    </row>
    <row r="5095" spans="1:20" x14ac:dyDescent="0.25">
      <c r="A5095" s="6" t="s">
        <v>629</v>
      </c>
      <c r="B5095" s="6" t="str">
        <f t="shared" si="394"/>
        <v>Uganda</v>
      </c>
      <c r="C5095" t="s">
        <v>68</v>
      </c>
      <c r="D5095" t="str">
        <f t="shared" si="397"/>
        <v>FII</v>
      </c>
      <c r="E5095" t="s">
        <v>143</v>
      </c>
      <c r="F5095" t="s">
        <v>101</v>
      </c>
      <c r="G5095" t="str">
        <f t="shared" si="398"/>
        <v xml:space="preserve">Proportion of individuals who know the interest rate of their SHG account </v>
      </c>
      <c r="H5095" t="s">
        <v>779</v>
      </c>
      <c r="I5095" t="s">
        <v>740</v>
      </c>
      <c r="J5095" t="s">
        <v>92</v>
      </c>
      <c r="K5095" t="s">
        <v>127</v>
      </c>
      <c r="L5095" t="str">
        <f t="shared" si="399"/>
        <v>4.1 Individuals who use mobile money</v>
      </c>
      <c r="M5095" t="str">
        <f t="shared" si="396"/>
        <v>Proportion of individuals who know the interest rate of their SHG account (Among all account holders)</v>
      </c>
      <c r="N5095" t="s">
        <v>197</v>
      </c>
      <c r="O5095" s="19">
        <v>0.88354781703901886</v>
      </c>
      <c r="P5095">
        <v>1.3998815354229881E-2</v>
      </c>
      <c r="Q5095" s="19">
        <v>0.85609332702348195</v>
      </c>
      <c r="R5095" s="19">
        <v>0.91100230705455576</v>
      </c>
      <c r="S5095">
        <v>551</v>
      </c>
      <c r="T5095" t="str">
        <f t="shared" si="395"/>
        <v>1</v>
      </c>
    </row>
    <row r="5096" spans="1:20" x14ac:dyDescent="0.25">
      <c r="A5096" s="6" t="s">
        <v>629</v>
      </c>
      <c r="B5096" s="6" t="str">
        <f t="shared" si="394"/>
        <v>Uganda</v>
      </c>
      <c r="C5096" t="s">
        <v>68</v>
      </c>
      <c r="D5096" t="str">
        <f t="shared" si="397"/>
        <v>FII</v>
      </c>
      <c r="E5096" t="s">
        <v>143</v>
      </c>
      <c r="F5096" t="s">
        <v>101</v>
      </c>
      <c r="G5096" t="str">
        <f t="shared" si="398"/>
        <v xml:space="preserve">Proportion of individuals who know the interest rate of their SHG account </v>
      </c>
      <c r="H5096" t="s">
        <v>779</v>
      </c>
      <c r="I5096" t="s">
        <v>740</v>
      </c>
      <c r="J5096" t="s">
        <v>92</v>
      </c>
      <c r="K5096" t="s">
        <v>124</v>
      </c>
      <c r="L5096" t="str">
        <f t="shared" si="399"/>
        <v>3.2 Individuals who do not have access to a mobile phone</v>
      </c>
      <c r="M5096" t="str">
        <f t="shared" si="396"/>
        <v>Proportion of individuals who know the interest rate of their SHG account (Among all account holders)</v>
      </c>
      <c r="N5096" t="s">
        <v>197</v>
      </c>
      <c r="O5096" s="19">
        <v>0.88419726355084238</v>
      </c>
      <c r="P5096">
        <v>2.7124244251984904E-2</v>
      </c>
      <c r="Q5096" s="19">
        <v>0.83100878419059843</v>
      </c>
      <c r="R5096" s="19">
        <v>0.93738574291108634</v>
      </c>
      <c r="S5096">
        <v>134</v>
      </c>
      <c r="T5096" t="str">
        <f t="shared" si="395"/>
        <v>1</v>
      </c>
    </row>
    <row r="5097" spans="1:20" x14ac:dyDescent="0.25">
      <c r="A5097" s="6" t="s">
        <v>629</v>
      </c>
      <c r="B5097" s="6" t="str">
        <f t="shared" si="394"/>
        <v>Uganda</v>
      </c>
      <c r="C5097" t="s">
        <v>68</v>
      </c>
      <c r="D5097" t="str">
        <f t="shared" si="397"/>
        <v>FII</v>
      </c>
      <c r="E5097" t="s">
        <v>143</v>
      </c>
      <c r="F5097" t="s">
        <v>101</v>
      </c>
      <c r="G5097" t="str">
        <f t="shared" si="398"/>
        <v xml:space="preserve">Proportion of individuals who know the interest rate of their SHG account </v>
      </c>
      <c r="H5097" t="s">
        <v>779</v>
      </c>
      <c r="I5097" t="s">
        <v>740</v>
      </c>
      <c r="J5097" t="s">
        <v>92</v>
      </c>
      <c r="K5097" t="s">
        <v>123</v>
      </c>
      <c r="L5097" t="str">
        <f t="shared" si="399"/>
        <v>3.1 Individuals who have access to a mobile phone</v>
      </c>
      <c r="M5097" t="str">
        <f t="shared" si="396"/>
        <v>Proportion of individuals who know the interest rate of their SHG account (Among all account holders)</v>
      </c>
      <c r="N5097" t="s">
        <v>197</v>
      </c>
      <c r="O5097" s="19">
        <v>0.87813114649427015</v>
      </c>
      <c r="P5097">
        <v>1.1749517371647139E-2</v>
      </c>
      <c r="Q5097" s="19">
        <v>0.85508335638416244</v>
      </c>
      <c r="R5097" s="19">
        <v>0.90117893660437787</v>
      </c>
      <c r="S5097">
        <v>806</v>
      </c>
      <c r="T5097" t="str">
        <f t="shared" si="395"/>
        <v>1</v>
      </c>
    </row>
    <row r="5098" spans="1:20" x14ac:dyDescent="0.25">
      <c r="A5098" s="6" t="s">
        <v>629</v>
      </c>
      <c r="B5098" s="6" t="str">
        <f t="shared" si="394"/>
        <v>Uganda</v>
      </c>
      <c r="C5098" t="s">
        <v>68</v>
      </c>
      <c r="D5098" t="str">
        <f t="shared" si="397"/>
        <v>FII</v>
      </c>
      <c r="E5098" t="s">
        <v>143</v>
      </c>
      <c r="F5098" t="s">
        <v>101</v>
      </c>
      <c r="G5098" t="str">
        <f t="shared" si="398"/>
        <v xml:space="preserve">Proportion of individuals who know the interest rate of their SHG account </v>
      </c>
      <c r="H5098" t="s">
        <v>779</v>
      </c>
      <c r="I5098" t="s">
        <v>740</v>
      </c>
      <c r="J5098" t="s">
        <v>92</v>
      </c>
      <c r="K5098" t="s">
        <v>132</v>
      </c>
      <c r="L5098" t="str">
        <f t="shared" si="399"/>
        <v>5.2 Individuals without a formal ID</v>
      </c>
      <c r="M5098" t="str">
        <f t="shared" si="396"/>
        <v>Proportion of individuals who know the interest rate of their SHG account (Among all account holders)</v>
      </c>
      <c r="N5098" t="s">
        <v>197</v>
      </c>
      <c r="O5098" s="19">
        <v>0.85789886012628802</v>
      </c>
      <c r="P5098">
        <v>5.7909316271719684E-2</v>
      </c>
      <c r="Q5098" s="19">
        <v>0.74434874545111596</v>
      </c>
      <c r="R5098" s="19">
        <v>0.97144897480146009</v>
      </c>
      <c r="S5098">
        <v>37</v>
      </c>
      <c r="T5098" t="str">
        <f t="shared" si="395"/>
        <v>1</v>
      </c>
    </row>
    <row r="5099" spans="1:20" x14ac:dyDescent="0.25">
      <c r="A5099" s="6" t="s">
        <v>629</v>
      </c>
      <c r="B5099" s="6" t="str">
        <f t="shared" si="394"/>
        <v>Uganda</v>
      </c>
      <c r="C5099" t="s">
        <v>68</v>
      </c>
      <c r="D5099" t="str">
        <f t="shared" si="397"/>
        <v>FII</v>
      </c>
      <c r="E5099" t="s">
        <v>143</v>
      </c>
      <c r="F5099" t="s">
        <v>101</v>
      </c>
      <c r="G5099" t="str">
        <f t="shared" si="398"/>
        <v xml:space="preserve">Proportion of individuals who know the interest rate of their SHG account </v>
      </c>
      <c r="H5099" t="s">
        <v>779</v>
      </c>
      <c r="I5099" t="s">
        <v>740</v>
      </c>
      <c r="J5099" t="s">
        <v>92</v>
      </c>
      <c r="K5099" t="s">
        <v>131</v>
      </c>
      <c r="L5099" t="str">
        <f t="shared" si="399"/>
        <v>5.1 Individuals with a formal ID</v>
      </c>
      <c r="M5099" t="str">
        <f t="shared" si="396"/>
        <v>Proportion of individuals who know the interest rate of their SHG account (Among all account holders)</v>
      </c>
      <c r="N5099" t="s">
        <v>197</v>
      </c>
      <c r="O5099" s="19">
        <v>0.87986628318283866</v>
      </c>
      <c r="P5099">
        <v>1.098602827655173E-2</v>
      </c>
      <c r="Q5099" s="19">
        <v>0.85831206679708916</v>
      </c>
      <c r="R5099" s="19">
        <v>0.90142049956858816</v>
      </c>
      <c r="S5099">
        <v>903</v>
      </c>
      <c r="T5099" t="str">
        <f t="shared" si="395"/>
        <v>1</v>
      </c>
    </row>
    <row r="5100" spans="1:20" x14ac:dyDescent="0.25">
      <c r="A5100" s="6" t="s">
        <v>629</v>
      </c>
      <c r="B5100" s="6" t="str">
        <f t="shared" si="394"/>
        <v>Uganda</v>
      </c>
      <c r="C5100" t="s">
        <v>68</v>
      </c>
      <c r="D5100" t="str">
        <f t="shared" si="397"/>
        <v>FII</v>
      </c>
      <c r="E5100" t="s">
        <v>143</v>
      </c>
      <c r="F5100" t="s">
        <v>101</v>
      </c>
      <c r="G5100" t="str">
        <f t="shared" si="398"/>
        <v xml:space="preserve">Proportion of individuals who know the interest rate of their SHG account </v>
      </c>
      <c r="H5100" t="s">
        <v>779</v>
      </c>
      <c r="I5100" t="s">
        <v>740</v>
      </c>
      <c r="J5100" t="s">
        <v>92</v>
      </c>
      <c r="K5100" t="s">
        <v>121</v>
      </c>
      <c r="L5100" t="str">
        <f t="shared" si="399"/>
        <v>2.2 Individuals who do not have a bank account</v>
      </c>
      <c r="M5100" t="str">
        <f t="shared" si="396"/>
        <v>Proportion of individuals who know the interest rate of their SHG account (Among all account holders)</v>
      </c>
      <c r="N5100" t="s">
        <v>197</v>
      </c>
      <c r="O5100" s="19">
        <v>0.87702081398914455</v>
      </c>
      <c r="P5100">
        <v>1.1629794194757159E-2</v>
      </c>
      <c r="Q5100" s="19">
        <v>0.85420230850970658</v>
      </c>
      <c r="R5100" s="19">
        <v>0.89983931946858253</v>
      </c>
      <c r="S5100">
        <v>832</v>
      </c>
      <c r="T5100" t="str">
        <f t="shared" si="395"/>
        <v>1</v>
      </c>
    </row>
    <row r="5101" spans="1:20" x14ac:dyDescent="0.25">
      <c r="A5101" s="6" t="s">
        <v>629</v>
      </c>
      <c r="B5101" s="6" t="str">
        <f t="shared" si="394"/>
        <v>Uganda</v>
      </c>
      <c r="C5101" t="s">
        <v>68</v>
      </c>
      <c r="D5101" t="str">
        <f t="shared" si="397"/>
        <v>FII</v>
      </c>
      <c r="E5101" t="s">
        <v>143</v>
      </c>
      <c r="F5101" t="s">
        <v>101</v>
      </c>
      <c r="G5101" t="str">
        <f t="shared" si="398"/>
        <v xml:space="preserve">Proportion of individuals who know the interest rate of their SHG account </v>
      </c>
      <c r="H5101" t="s">
        <v>779</v>
      </c>
      <c r="I5101" t="s">
        <v>740</v>
      </c>
      <c r="J5101" t="s">
        <v>92</v>
      </c>
      <c r="K5101" t="s">
        <v>120</v>
      </c>
      <c r="L5101" t="str">
        <f t="shared" si="399"/>
        <v>2.1 Individuals who have a bank account</v>
      </c>
      <c r="M5101" t="str">
        <f t="shared" si="396"/>
        <v>Proportion of individuals who know the interest rate of their SHG account (Among all account holders)</v>
      </c>
      <c r="N5101" t="s">
        <v>197</v>
      </c>
      <c r="O5101" s="19">
        <v>0.89267930789663297</v>
      </c>
      <c r="P5101">
        <v>2.8805812914447844E-2</v>
      </c>
      <c r="Q5101" s="19">
        <v>0.83619664047280173</v>
      </c>
      <c r="R5101" s="19">
        <v>0.9491619753204642</v>
      </c>
      <c r="S5101">
        <v>108</v>
      </c>
      <c r="T5101" t="str">
        <f t="shared" si="395"/>
        <v>1</v>
      </c>
    </row>
    <row r="5102" spans="1:20" x14ac:dyDescent="0.25">
      <c r="A5102" s="6" t="s">
        <v>629</v>
      </c>
      <c r="B5102" s="6" t="str">
        <f t="shared" si="394"/>
        <v>Uganda</v>
      </c>
      <c r="C5102" t="s">
        <v>68</v>
      </c>
      <c r="D5102" t="str">
        <f t="shared" si="397"/>
        <v>FII</v>
      </c>
      <c r="E5102" t="s">
        <v>143</v>
      </c>
      <c r="F5102" t="s">
        <v>133</v>
      </c>
      <c r="G5102" t="str">
        <f t="shared" si="398"/>
        <v xml:space="preserve">Proportion of individuals who have used a SHG recently </v>
      </c>
      <c r="H5102" t="s">
        <v>775</v>
      </c>
      <c r="I5102" t="s">
        <v>740</v>
      </c>
      <c r="J5102" t="s">
        <v>91</v>
      </c>
      <c r="K5102" t="s">
        <v>114</v>
      </c>
      <c r="L5102" t="str">
        <f t="shared" si="399"/>
        <v>1.1 All individuals</v>
      </c>
      <c r="M5102" t="str">
        <f t="shared" si="396"/>
        <v>Proportion of individuals who have used a SHG recently (Among those who have ever borrowed from that SHG)</v>
      </c>
      <c r="N5102" t="s">
        <v>190</v>
      </c>
      <c r="O5102" s="19">
        <v>0.62548249785511334</v>
      </c>
      <c r="P5102">
        <v>1.9498116737602569E-2</v>
      </c>
      <c r="Q5102" s="19">
        <v>0.58719875031138569</v>
      </c>
      <c r="R5102" s="19">
        <v>0.66376624539884099</v>
      </c>
      <c r="S5102">
        <v>681</v>
      </c>
      <c r="T5102" t="str">
        <f t="shared" si="395"/>
        <v>1</v>
      </c>
    </row>
    <row r="5103" spans="1:20" x14ac:dyDescent="0.25">
      <c r="A5103" s="6" t="s">
        <v>629</v>
      </c>
      <c r="B5103" s="6" t="str">
        <f t="shared" si="394"/>
        <v>Uganda</v>
      </c>
      <c r="C5103" t="s">
        <v>68</v>
      </c>
      <c r="D5103" t="str">
        <f t="shared" si="397"/>
        <v>FII</v>
      </c>
      <c r="E5103" t="s">
        <v>143</v>
      </c>
      <c r="F5103" t="s">
        <v>133</v>
      </c>
      <c r="G5103" t="str">
        <f t="shared" si="398"/>
        <v xml:space="preserve">Proportion of individuals who have used a SHG recently </v>
      </c>
      <c r="H5103" t="s">
        <v>775</v>
      </c>
      <c r="I5103" t="s">
        <v>740</v>
      </c>
      <c r="J5103" t="s">
        <v>91</v>
      </c>
      <c r="K5103" t="s">
        <v>135</v>
      </c>
      <c r="L5103" t="str">
        <f t="shared" si="399"/>
        <v>6.2 Urban individuals</v>
      </c>
      <c r="M5103" t="str">
        <f t="shared" si="396"/>
        <v>Proportion of individuals who have used a SHG recently (Among those who have ever borrowed from that SHG)</v>
      </c>
      <c r="N5103" t="s">
        <v>190</v>
      </c>
      <c r="O5103" s="19">
        <v>0.61754092044941289</v>
      </c>
      <c r="P5103">
        <v>4.5890465138636719E-2</v>
      </c>
      <c r="Q5103" s="19">
        <v>0.5275502522411708</v>
      </c>
      <c r="R5103" s="19">
        <v>0.70753158865765498</v>
      </c>
      <c r="S5103">
        <v>128</v>
      </c>
      <c r="T5103" t="str">
        <f t="shared" si="395"/>
        <v>1</v>
      </c>
    </row>
    <row r="5104" spans="1:20" x14ac:dyDescent="0.25">
      <c r="A5104" s="6" t="s">
        <v>629</v>
      </c>
      <c r="B5104" s="6" t="str">
        <f t="shared" si="394"/>
        <v>Uganda</v>
      </c>
      <c r="C5104" t="s">
        <v>68</v>
      </c>
      <c r="D5104" t="str">
        <f t="shared" si="397"/>
        <v>FII</v>
      </c>
      <c r="E5104" t="s">
        <v>143</v>
      </c>
      <c r="F5104" t="s">
        <v>133</v>
      </c>
      <c r="G5104" t="str">
        <f t="shared" si="398"/>
        <v xml:space="preserve">Proportion of individuals who have used a SHG recently </v>
      </c>
      <c r="H5104" t="s">
        <v>775</v>
      </c>
      <c r="I5104" t="s">
        <v>740</v>
      </c>
      <c r="J5104" t="s">
        <v>91</v>
      </c>
      <c r="K5104" t="s">
        <v>134</v>
      </c>
      <c r="L5104" t="str">
        <f t="shared" si="399"/>
        <v>6.1 Rural individuals</v>
      </c>
      <c r="M5104" t="str">
        <f t="shared" si="396"/>
        <v>Proportion of individuals who have used a SHG recently (Among those who have ever borrowed from that SHG)</v>
      </c>
      <c r="N5104" t="s">
        <v>190</v>
      </c>
      <c r="O5104" s="19">
        <v>0.62711334447416955</v>
      </c>
      <c r="P5104">
        <v>2.15216015643293E-2</v>
      </c>
      <c r="Q5104" s="19">
        <v>0.5848942623793203</v>
      </c>
      <c r="R5104" s="19">
        <v>0.66933242656901881</v>
      </c>
      <c r="S5104">
        <v>553</v>
      </c>
      <c r="T5104" t="str">
        <f t="shared" si="395"/>
        <v>1</v>
      </c>
    </row>
    <row r="5105" spans="1:20" x14ac:dyDescent="0.25">
      <c r="A5105" s="6" t="s">
        <v>629</v>
      </c>
      <c r="B5105" s="6" t="str">
        <f t="shared" si="394"/>
        <v>Uganda</v>
      </c>
      <c r="C5105" t="s">
        <v>68</v>
      </c>
      <c r="D5105" t="str">
        <f t="shared" si="397"/>
        <v>FII</v>
      </c>
      <c r="E5105" t="s">
        <v>143</v>
      </c>
      <c r="F5105" t="s">
        <v>133</v>
      </c>
      <c r="G5105" t="str">
        <f t="shared" si="398"/>
        <v xml:space="preserve">Proportion of individuals who have used a SHG recently </v>
      </c>
      <c r="H5105" t="s">
        <v>775</v>
      </c>
      <c r="I5105" t="s">
        <v>740</v>
      </c>
      <c r="J5105" t="s">
        <v>91</v>
      </c>
      <c r="K5105" t="s">
        <v>116</v>
      </c>
      <c r="L5105" t="str">
        <f t="shared" si="399"/>
        <v>1.3 Males</v>
      </c>
      <c r="M5105" t="str">
        <f t="shared" si="396"/>
        <v>Proportion of individuals who have used a SHG recently (Among those who have ever borrowed from that SHG)</v>
      </c>
      <c r="N5105" t="s">
        <v>190</v>
      </c>
      <c r="O5105" s="19">
        <v>0.58200714885231097</v>
      </c>
      <c r="P5105">
        <v>3.5556805129517616E-2</v>
      </c>
      <c r="Q5105" s="19">
        <v>0.51227772702053709</v>
      </c>
      <c r="R5105" s="19">
        <v>0.65173657068408486</v>
      </c>
      <c r="S5105">
        <v>203</v>
      </c>
      <c r="T5105" t="str">
        <f t="shared" si="395"/>
        <v>1</v>
      </c>
    </row>
    <row r="5106" spans="1:20" x14ac:dyDescent="0.25">
      <c r="A5106" s="6" t="s">
        <v>629</v>
      </c>
      <c r="B5106" s="6" t="str">
        <f t="shared" si="394"/>
        <v>Uganda</v>
      </c>
      <c r="C5106" t="s">
        <v>68</v>
      </c>
      <c r="D5106" t="str">
        <f t="shared" si="397"/>
        <v>FII</v>
      </c>
      <c r="E5106" t="s">
        <v>143</v>
      </c>
      <c r="F5106" t="s">
        <v>133</v>
      </c>
      <c r="G5106" t="str">
        <f t="shared" si="398"/>
        <v xml:space="preserve">Proportion of individuals who have used a SHG recently </v>
      </c>
      <c r="H5106" t="s">
        <v>775</v>
      </c>
      <c r="I5106" t="s">
        <v>740</v>
      </c>
      <c r="J5106" t="s">
        <v>91</v>
      </c>
      <c r="K5106" t="s">
        <v>115</v>
      </c>
      <c r="L5106" t="str">
        <f t="shared" si="399"/>
        <v>1.2 Females</v>
      </c>
      <c r="M5106" t="str">
        <f t="shared" si="396"/>
        <v>Proportion of individuals who have used a SHG recently (Among those who have ever borrowed from that SHG)</v>
      </c>
      <c r="N5106" t="s">
        <v>190</v>
      </c>
      <c r="O5106" s="19">
        <v>0.65418529683293936</v>
      </c>
      <c r="P5106">
        <v>2.2114709588247211E-2</v>
      </c>
      <c r="Q5106" s="19">
        <v>0.61080705874789876</v>
      </c>
      <c r="R5106" s="19">
        <v>0.69756353491797995</v>
      </c>
      <c r="S5106">
        <v>478</v>
      </c>
      <c r="T5106" t="str">
        <f t="shared" si="395"/>
        <v>1</v>
      </c>
    </row>
    <row r="5107" spans="1:20" x14ac:dyDescent="0.25">
      <c r="A5107" s="6" t="s">
        <v>629</v>
      </c>
      <c r="B5107" s="6" t="str">
        <f t="shared" si="394"/>
        <v>Uganda</v>
      </c>
      <c r="C5107" t="s">
        <v>68</v>
      </c>
      <c r="D5107" t="str">
        <f t="shared" si="397"/>
        <v>FII</v>
      </c>
      <c r="E5107" t="s">
        <v>143</v>
      </c>
      <c r="F5107" t="s">
        <v>133</v>
      </c>
      <c r="G5107" t="str">
        <f t="shared" si="398"/>
        <v xml:space="preserve">Proportion of individuals who have used a SHG recently </v>
      </c>
      <c r="H5107" t="s">
        <v>775</v>
      </c>
      <c r="I5107" t="s">
        <v>740</v>
      </c>
      <c r="J5107" t="s">
        <v>91</v>
      </c>
      <c r="K5107" t="s">
        <v>419</v>
      </c>
      <c r="L5107" t="str">
        <f t="shared" si="399"/>
        <v>7.1 Individuals in the two lowest PPI quintiles</v>
      </c>
      <c r="M5107" t="str">
        <f t="shared" si="396"/>
        <v>Proportion of individuals who have used a SHG recently (Among those who have ever borrowed from that SHG)</v>
      </c>
      <c r="N5107" t="s">
        <v>190</v>
      </c>
      <c r="O5107" s="19">
        <v>0.68492959063029335</v>
      </c>
      <c r="P5107">
        <v>2.7982994345006996E-2</v>
      </c>
      <c r="Q5107" s="19">
        <v>0.63005220986545496</v>
      </c>
      <c r="R5107" s="19">
        <v>0.73980697139513174</v>
      </c>
      <c r="S5107">
        <v>303</v>
      </c>
      <c r="T5107" t="str">
        <f t="shared" si="395"/>
        <v>1</v>
      </c>
    </row>
    <row r="5108" spans="1:20" x14ac:dyDescent="0.25">
      <c r="A5108" s="6" t="s">
        <v>629</v>
      </c>
      <c r="B5108" s="6" t="str">
        <f t="shared" si="394"/>
        <v>Uganda</v>
      </c>
      <c r="C5108" t="s">
        <v>68</v>
      </c>
      <c r="D5108" t="str">
        <f t="shared" si="397"/>
        <v>FII</v>
      </c>
      <c r="E5108" t="s">
        <v>143</v>
      </c>
      <c r="F5108" t="s">
        <v>133</v>
      </c>
      <c r="G5108" t="str">
        <f t="shared" si="398"/>
        <v xml:space="preserve">Proportion of individuals who have used a SHG recently </v>
      </c>
      <c r="H5108" t="s">
        <v>775</v>
      </c>
      <c r="I5108" t="s">
        <v>740</v>
      </c>
      <c r="J5108" t="s">
        <v>91</v>
      </c>
      <c r="K5108" t="s">
        <v>420</v>
      </c>
      <c r="L5108" t="str">
        <f t="shared" si="399"/>
        <v>7.2 Individuals in the middle PPI quintile</v>
      </c>
      <c r="M5108" t="str">
        <f t="shared" si="396"/>
        <v>Proportion of individuals who have used a SHG recently (Among those who have ever borrowed from that SHG)</v>
      </c>
      <c r="N5108" t="s">
        <v>190</v>
      </c>
      <c r="O5108" s="19">
        <v>0.60574280770119893</v>
      </c>
      <c r="P5108">
        <v>2.9896804862837807E-2</v>
      </c>
      <c r="Q5108" s="19">
        <v>0.54711309491455773</v>
      </c>
      <c r="R5108" s="19">
        <v>0.66437252048784012</v>
      </c>
      <c r="S5108">
        <v>293</v>
      </c>
      <c r="T5108" t="str">
        <f t="shared" si="395"/>
        <v>1</v>
      </c>
    </row>
    <row r="5109" spans="1:20" x14ac:dyDescent="0.25">
      <c r="A5109" s="6" t="s">
        <v>629</v>
      </c>
      <c r="B5109" s="6" t="str">
        <f t="shared" si="394"/>
        <v>Uganda</v>
      </c>
      <c r="C5109" t="s">
        <v>68</v>
      </c>
      <c r="D5109" t="str">
        <f t="shared" si="397"/>
        <v>FII</v>
      </c>
      <c r="E5109" t="s">
        <v>143</v>
      </c>
      <c r="F5109" t="s">
        <v>133</v>
      </c>
      <c r="G5109" t="str">
        <f t="shared" si="398"/>
        <v xml:space="preserve">Proportion of individuals who have used a SHG recently </v>
      </c>
      <c r="H5109" t="s">
        <v>775</v>
      </c>
      <c r="I5109" t="s">
        <v>740</v>
      </c>
      <c r="J5109" t="s">
        <v>91</v>
      </c>
      <c r="K5109" t="s">
        <v>421</v>
      </c>
      <c r="L5109" t="str">
        <f t="shared" si="399"/>
        <v>7.3 Individuals in the two highest PPI quintiles</v>
      </c>
      <c r="M5109" t="str">
        <f t="shared" si="396"/>
        <v>Proportion of individuals who have used a SHG recently (Among those who have ever borrowed from that SHG)</v>
      </c>
      <c r="N5109" t="s">
        <v>190</v>
      </c>
      <c r="O5109" s="19">
        <v>0.49430914306483237</v>
      </c>
      <c r="P5109">
        <v>5.7883273671173359E-2</v>
      </c>
      <c r="Q5109" s="19">
        <v>0.38080363799753358</v>
      </c>
      <c r="R5109" s="19">
        <v>0.60781464813213115</v>
      </c>
      <c r="S5109">
        <v>85</v>
      </c>
      <c r="T5109" t="str">
        <f t="shared" si="395"/>
        <v>1</v>
      </c>
    </row>
    <row r="5110" spans="1:20" x14ac:dyDescent="0.25">
      <c r="A5110" s="6" t="s">
        <v>629</v>
      </c>
      <c r="B5110" s="6" t="str">
        <f t="shared" si="394"/>
        <v>Uganda</v>
      </c>
      <c r="C5110" t="s">
        <v>68</v>
      </c>
      <c r="D5110" t="str">
        <f t="shared" si="397"/>
        <v>FII</v>
      </c>
      <c r="E5110" t="s">
        <v>143</v>
      </c>
      <c r="F5110" t="s">
        <v>133</v>
      </c>
      <c r="G5110" t="str">
        <f t="shared" si="398"/>
        <v xml:space="preserve">Proportion of individuals who have used a SHG recently </v>
      </c>
      <c r="H5110" t="s">
        <v>775</v>
      </c>
      <c r="I5110" t="s">
        <v>740</v>
      </c>
      <c r="J5110" t="s">
        <v>91</v>
      </c>
      <c r="K5110" t="s">
        <v>128</v>
      </c>
      <c r="L5110" t="str">
        <f t="shared" si="399"/>
        <v>4.2 Individuals who do not use mobile money</v>
      </c>
      <c r="M5110" t="str">
        <f t="shared" si="396"/>
        <v>Proportion of individuals who have used a SHG recently (Among those who have ever borrowed from that SHG)</v>
      </c>
      <c r="N5110" t="s">
        <v>190</v>
      </c>
      <c r="O5110" s="19">
        <v>0.65561717883911053</v>
      </c>
      <c r="P5110">
        <v>2.9225536780058819E-2</v>
      </c>
      <c r="Q5110" s="19">
        <v>0.59829999051033722</v>
      </c>
      <c r="R5110" s="19">
        <v>0.71293436716788383</v>
      </c>
      <c r="S5110">
        <v>287</v>
      </c>
      <c r="T5110" t="str">
        <f t="shared" si="395"/>
        <v>1</v>
      </c>
    </row>
    <row r="5111" spans="1:20" x14ac:dyDescent="0.25">
      <c r="A5111" s="6" t="s">
        <v>629</v>
      </c>
      <c r="B5111" s="6" t="str">
        <f t="shared" si="394"/>
        <v>Uganda</v>
      </c>
      <c r="C5111" t="s">
        <v>68</v>
      </c>
      <c r="D5111" t="str">
        <f t="shared" si="397"/>
        <v>FII</v>
      </c>
      <c r="E5111" t="s">
        <v>143</v>
      </c>
      <c r="F5111" t="s">
        <v>133</v>
      </c>
      <c r="G5111" t="str">
        <f t="shared" si="398"/>
        <v xml:space="preserve">Proportion of individuals who have used a SHG recently </v>
      </c>
      <c r="H5111" t="s">
        <v>775</v>
      </c>
      <c r="I5111" t="s">
        <v>740</v>
      </c>
      <c r="J5111" t="s">
        <v>91</v>
      </c>
      <c r="K5111" t="s">
        <v>127</v>
      </c>
      <c r="L5111" t="str">
        <f t="shared" si="399"/>
        <v>4.1 Individuals who use mobile money</v>
      </c>
      <c r="M5111" t="str">
        <f t="shared" si="396"/>
        <v>Proportion of individuals who have used a SHG recently (Among those who have ever borrowed from that SHG)</v>
      </c>
      <c r="N5111" t="s">
        <v>190</v>
      </c>
      <c r="O5111" s="19">
        <v>0.60463010810833684</v>
      </c>
      <c r="P5111">
        <v>2.5985448604322451E-2</v>
      </c>
      <c r="Q5111" s="19">
        <v>0.55366455553962857</v>
      </c>
      <c r="R5111" s="19">
        <v>0.65559566067704511</v>
      </c>
      <c r="S5111">
        <v>394</v>
      </c>
      <c r="T5111" t="str">
        <f t="shared" si="395"/>
        <v>1</v>
      </c>
    </row>
    <row r="5112" spans="1:20" x14ac:dyDescent="0.25">
      <c r="A5112" s="6" t="s">
        <v>629</v>
      </c>
      <c r="B5112" s="6" t="str">
        <f t="shared" si="394"/>
        <v>Uganda</v>
      </c>
      <c r="C5112" t="s">
        <v>68</v>
      </c>
      <c r="D5112" t="str">
        <f t="shared" si="397"/>
        <v>FII</v>
      </c>
      <c r="E5112" t="s">
        <v>143</v>
      </c>
      <c r="F5112" t="s">
        <v>133</v>
      </c>
      <c r="G5112" t="str">
        <f t="shared" si="398"/>
        <v xml:space="preserve">Proportion of individuals who have used a SHG recently </v>
      </c>
      <c r="H5112" t="s">
        <v>775</v>
      </c>
      <c r="I5112" t="s">
        <v>740</v>
      </c>
      <c r="J5112" t="s">
        <v>91</v>
      </c>
      <c r="K5112" t="s">
        <v>124</v>
      </c>
      <c r="L5112" t="str">
        <f t="shared" si="399"/>
        <v>3.2 Individuals who do not have access to a mobile phone</v>
      </c>
      <c r="M5112" t="str">
        <f t="shared" si="396"/>
        <v>Proportion of individuals who have used a SHG recently (Among those who have ever borrowed from that SHG)</v>
      </c>
      <c r="N5112" t="s">
        <v>190</v>
      </c>
      <c r="O5112" s="19">
        <v>0.66783972985519546</v>
      </c>
      <c r="P5112">
        <v>5.0546554085122992E-2</v>
      </c>
      <c r="Q5112" s="19">
        <v>0.56872109648127256</v>
      </c>
      <c r="R5112" s="19">
        <v>0.76695836322911837</v>
      </c>
      <c r="S5112">
        <v>90</v>
      </c>
      <c r="T5112" t="str">
        <f t="shared" si="395"/>
        <v>1</v>
      </c>
    </row>
    <row r="5113" spans="1:20" x14ac:dyDescent="0.25">
      <c r="A5113" s="6" t="s">
        <v>629</v>
      </c>
      <c r="B5113" s="6" t="str">
        <f t="shared" si="394"/>
        <v>Uganda</v>
      </c>
      <c r="C5113" t="s">
        <v>68</v>
      </c>
      <c r="D5113" t="str">
        <f t="shared" si="397"/>
        <v>FII</v>
      </c>
      <c r="E5113" t="s">
        <v>143</v>
      </c>
      <c r="F5113" t="s">
        <v>133</v>
      </c>
      <c r="G5113" t="str">
        <f t="shared" si="398"/>
        <v xml:space="preserve">Proportion of individuals who have used a SHG recently </v>
      </c>
      <c r="H5113" t="s">
        <v>775</v>
      </c>
      <c r="I5113" t="s">
        <v>740</v>
      </c>
      <c r="J5113" t="s">
        <v>91</v>
      </c>
      <c r="K5113" t="s">
        <v>123</v>
      </c>
      <c r="L5113" t="str">
        <f t="shared" si="399"/>
        <v>3.1 Individuals who have access to a mobile phone</v>
      </c>
      <c r="M5113" t="str">
        <f t="shared" si="396"/>
        <v>Proportion of individuals who have used a SHG recently (Among those who have ever borrowed from that SHG)</v>
      </c>
      <c r="N5113" t="s">
        <v>190</v>
      </c>
      <c r="O5113" s="19">
        <v>0.61953808443110736</v>
      </c>
      <c r="P5113">
        <v>2.1043226445242039E-2</v>
      </c>
      <c r="Q5113" s="19">
        <v>0.57825385406749963</v>
      </c>
      <c r="R5113" s="19">
        <v>0.66082231479471509</v>
      </c>
      <c r="S5113">
        <v>591</v>
      </c>
      <c r="T5113" t="str">
        <f t="shared" si="395"/>
        <v>1</v>
      </c>
    </row>
    <row r="5114" spans="1:20" x14ac:dyDescent="0.25">
      <c r="A5114" s="6" t="s">
        <v>629</v>
      </c>
      <c r="B5114" s="6" t="str">
        <f t="shared" si="394"/>
        <v>Uganda</v>
      </c>
      <c r="C5114" t="s">
        <v>68</v>
      </c>
      <c r="D5114" t="str">
        <f t="shared" si="397"/>
        <v>FII</v>
      </c>
      <c r="E5114" t="s">
        <v>143</v>
      </c>
      <c r="F5114" t="s">
        <v>133</v>
      </c>
      <c r="G5114" t="str">
        <f t="shared" si="398"/>
        <v xml:space="preserve">Proportion of individuals who have used a SHG recently </v>
      </c>
      <c r="H5114" t="s">
        <v>775</v>
      </c>
      <c r="I5114" t="s">
        <v>740</v>
      </c>
      <c r="J5114" t="s">
        <v>91</v>
      </c>
      <c r="K5114" t="s">
        <v>132</v>
      </c>
      <c r="L5114" t="str">
        <f t="shared" si="399"/>
        <v>5.2 Individuals without a formal ID</v>
      </c>
      <c r="M5114" t="str">
        <f t="shared" si="396"/>
        <v>Proportion of individuals who have used a SHG recently (Among those who have ever borrowed from that SHG)</v>
      </c>
      <c r="N5114" t="s">
        <v>190</v>
      </c>
      <c r="O5114" s="19">
        <v>0.65742924031137107</v>
      </c>
      <c r="P5114">
        <v>0.10005752338502488</v>
      </c>
      <c r="Q5114" s="19">
        <v>0.46123346305223811</v>
      </c>
      <c r="R5114" s="19">
        <v>0.85362501757050402</v>
      </c>
      <c r="S5114">
        <v>26</v>
      </c>
      <c r="T5114" t="str">
        <f t="shared" si="395"/>
        <v>0</v>
      </c>
    </row>
    <row r="5115" spans="1:20" x14ac:dyDescent="0.25">
      <c r="A5115" s="6" t="s">
        <v>629</v>
      </c>
      <c r="B5115" s="6" t="str">
        <f t="shared" si="394"/>
        <v>Uganda</v>
      </c>
      <c r="C5115" t="s">
        <v>68</v>
      </c>
      <c r="D5115" t="str">
        <f t="shared" si="397"/>
        <v>FII</v>
      </c>
      <c r="E5115" t="s">
        <v>143</v>
      </c>
      <c r="F5115" t="s">
        <v>133</v>
      </c>
      <c r="G5115" t="str">
        <f t="shared" si="398"/>
        <v xml:space="preserve">Proportion of individuals who have used a SHG recently </v>
      </c>
      <c r="H5115" t="s">
        <v>775</v>
      </c>
      <c r="I5115" t="s">
        <v>740</v>
      </c>
      <c r="J5115" t="s">
        <v>91</v>
      </c>
      <c r="K5115" t="s">
        <v>131</v>
      </c>
      <c r="L5115" t="str">
        <f t="shared" si="399"/>
        <v>5.1 Individuals with a formal ID</v>
      </c>
      <c r="M5115" t="str">
        <f t="shared" si="396"/>
        <v>Proportion of individuals who have used a SHG recently (Among those who have ever borrowed from that SHG)</v>
      </c>
      <c r="N5115" t="s">
        <v>190</v>
      </c>
      <c r="O5115" s="19">
        <v>0.62407690611332678</v>
      </c>
      <c r="P5115">
        <v>1.9867493148276426E-2</v>
      </c>
      <c r="Q5115" s="19">
        <v>0.58508702492752873</v>
      </c>
      <c r="R5115" s="19">
        <v>0.66306678729912483</v>
      </c>
      <c r="S5115">
        <v>655</v>
      </c>
      <c r="T5115" t="str">
        <f t="shared" si="395"/>
        <v>1</v>
      </c>
    </row>
    <row r="5116" spans="1:20" x14ac:dyDescent="0.25">
      <c r="A5116" s="6" t="s">
        <v>629</v>
      </c>
      <c r="B5116" s="6" t="str">
        <f t="shared" ref="B5116:B5179" si="400">A5116</f>
        <v>Uganda</v>
      </c>
      <c r="C5116" t="s">
        <v>68</v>
      </c>
      <c r="D5116" t="str">
        <f t="shared" si="397"/>
        <v>FII</v>
      </c>
      <c r="E5116" t="s">
        <v>143</v>
      </c>
      <c r="F5116" t="s">
        <v>133</v>
      </c>
      <c r="G5116" t="str">
        <f t="shared" si="398"/>
        <v xml:space="preserve">Proportion of individuals who have used a SHG recently </v>
      </c>
      <c r="H5116" t="s">
        <v>775</v>
      </c>
      <c r="I5116" t="s">
        <v>740</v>
      </c>
      <c r="J5116" t="s">
        <v>91</v>
      </c>
      <c r="K5116" t="s">
        <v>121</v>
      </c>
      <c r="L5116" t="str">
        <f t="shared" si="399"/>
        <v>2.2 Individuals who do not have a bank account</v>
      </c>
      <c r="M5116" t="str">
        <f t="shared" si="396"/>
        <v>Proportion of individuals who have used a SHG recently (Among those who have ever borrowed from that SHG)</v>
      </c>
      <c r="N5116" t="s">
        <v>190</v>
      </c>
      <c r="O5116" s="19">
        <v>0.62170810064350346</v>
      </c>
      <c r="P5116">
        <v>2.0718966785825615E-2</v>
      </c>
      <c r="Q5116" s="19">
        <v>0.58104492653636874</v>
      </c>
      <c r="R5116" s="19">
        <v>0.66237127475063817</v>
      </c>
      <c r="S5116">
        <v>605</v>
      </c>
      <c r="T5116" t="str">
        <f t="shared" si="395"/>
        <v>1</v>
      </c>
    </row>
    <row r="5117" spans="1:20" x14ac:dyDescent="0.25">
      <c r="A5117" s="6" t="s">
        <v>629</v>
      </c>
      <c r="B5117" s="6" t="str">
        <f t="shared" si="400"/>
        <v>Uganda</v>
      </c>
      <c r="C5117" t="s">
        <v>68</v>
      </c>
      <c r="D5117" t="str">
        <f t="shared" si="397"/>
        <v>FII</v>
      </c>
      <c r="E5117" t="s">
        <v>143</v>
      </c>
      <c r="F5117" t="s">
        <v>133</v>
      </c>
      <c r="G5117" t="str">
        <f t="shared" si="398"/>
        <v xml:space="preserve">Proportion of individuals who have used a SHG recently </v>
      </c>
      <c r="H5117" t="s">
        <v>775</v>
      </c>
      <c r="I5117" t="s">
        <v>740</v>
      </c>
      <c r="J5117" t="s">
        <v>91</v>
      </c>
      <c r="K5117" t="s">
        <v>120</v>
      </c>
      <c r="L5117" t="str">
        <f t="shared" si="399"/>
        <v>2.1 Individuals who have a bank account</v>
      </c>
      <c r="M5117" t="str">
        <f t="shared" si="396"/>
        <v>Proportion of individuals who have used a SHG recently (Among those who have ever borrowed from that SHG)</v>
      </c>
      <c r="N5117" t="s">
        <v>190</v>
      </c>
      <c r="O5117" s="19">
        <v>0.65263992646166413</v>
      </c>
      <c r="P5117">
        <v>5.7123177858646491E-2</v>
      </c>
      <c r="Q5117" s="19">
        <v>0.54063178910187137</v>
      </c>
      <c r="R5117" s="19">
        <v>0.76464806382145689</v>
      </c>
      <c r="S5117">
        <v>76</v>
      </c>
      <c r="T5117" t="str">
        <f t="shared" si="395"/>
        <v>1</v>
      </c>
    </row>
    <row r="5118" spans="1:20" x14ac:dyDescent="0.25">
      <c r="A5118" s="6" t="s">
        <v>629</v>
      </c>
      <c r="B5118" s="6" t="str">
        <f t="shared" si="400"/>
        <v>Uganda</v>
      </c>
      <c r="C5118" t="s">
        <v>68</v>
      </c>
      <c r="D5118" t="str">
        <f t="shared" si="397"/>
        <v>FII</v>
      </c>
      <c r="E5118" t="s">
        <v>143</v>
      </c>
      <c r="F5118" t="s">
        <v>99</v>
      </c>
      <c r="G5118" t="str">
        <f t="shared" si="398"/>
        <v xml:space="preserve">Proportion of individuals who belong to SHGs which offer only loan services </v>
      </c>
      <c r="H5118" t="s">
        <v>776</v>
      </c>
      <c r="I5118" t="s">
        <v>740</v>
      </c>
      <c r="J5118" t="s">
        <v>66</v>
      </c>
      <c r="K5118" t="s">
        <v>114</v>
      </c>
      <c r="L5118" t="str">
        <f t="shared" si="399"/>
        <v>1.1 All individuals</v>
      </c>
      <c r="M5118" t="str">
        <f t="shared" si="396"/>
        <v>Proportion of individuals who belong to SHGs which offer only loan services (Among all question respondents)</v>
      </c>
      <c r="N5118" t="s">
        <v>193</v>
      </c>
      <c r="O5118" s="19">
        <v>1.3709317457757605E-2</v>
      </c>
      <c r="P5118">
        <v>2.2237388855467534E-3</v>
      </c>
      <c r="Q5118" s="19">
        <v>9.3491096093981079E-3</v>
      </c>
      <c r="R5118" s="19">
        <v>1.80695253061171E-2</v>
      </c>
      <c r="S5118">
        <v>3000</v>
      </c>
      <c r="T5118" t="str">
        <f t="shared" si="395"/>
        <v>1</v>
      </c>
    </row>
    <row r="5119" spans="1:20" x14ac:dyDescent="0.25">
      <c r="A5119" s="6" t="s">
        <v>629</v>
      </c>
      <c r="B5119" s="6" t="str">
        <f t="shared" si="400"/>
        <v>Uganda</v>
      </c>
      <c r="C5119" t="s">
        <v>68</v>
      </c>
      <c r="D5119" t="str">
        <f t="shared" si="397"/>
        <v>FII</v>
      </c>
      <c r="E5119" t="s">
        <v>143</v>
      </c>
      <c r="F5119" t="s">
        <v>99</v>
      </c>
      <c r="G5119" t="str">
        <f t="shared" si="398"/>
        <v xml:space="preserve">Proportion of individuals who belong to SHGs which offer only loan services </v>
      </c>
      <c r="H5119" t="s">
        <v>776</v>
      </c>
      <c r="I5119" t="s">
        <v>740</v>
      </c>
      <c r="J5119" t="s">
        <v>66</v>
      </c>
      <c r="K5119" t="s">
        <v>135</v>
      </c>
      <c r="L5119" t="str">
        <f t="shared" si="399"/>
        <v>6.2 Urban individuals</v>
      </c>
      <c r="M5119" t="str">
        <f t="shared" si="396"/>
        <v>Proportion of individuals who belong to SHGs which offer only loan services (Among all question respondents)</v>
      </c>
      <c r="N5119" t="s">
        <v>193</v>
      </c>
      <c r="O5119" s="19">
        <v>1.1692140674536361E-2</v>
      </c>
      <c r="P5119">
        <v>3.4534507707822118E-3</v>
      </c>
      <c r="Q5119" s="19">
        <v>4.9207687061114435E-3</v>
      </c>
      <c r="R5119" s="19">
        <v>1.8463512642961279E-2</v>
      </c>
      <c r="S5119">
        <v>810</v>
      </c>
      <c r="T5119" t="str">
        <f t="shared" si="395"/>
        <v>1</v>
      </c>
    </row>
    <row r="5120" spans="1:20" x14ac:dyDescent="0.25">
      <c r="A5120" s="6" t="s">
        <v>629</v>
      </c>
      <c r="B5120" s="6" t="str">
        <f t="shared" si="400"/>
        <v>Uganda</v>
      </c>
      <c r="C5120" t="s">
        <v>68</v>
      </c>
      <c r="D5120" t="str">
        <f t="shared" si="397"/>
        <v>FII</v>
      </c>
      <c r="E5120" t="s">
        <v>143</v>
      </c>
      <c r="F5120" t="s">
        <v>99</v>
      </c>
      <c r="G5120" t="str">
        <f t="shared" si="398"/>
        <v xml:space="preserve">Proportion of individuals who belong to SHGs which offer only loan services </v>
      </c>
      <c r="H5120" t="s">
        <v>776</v>
      </c>
      <c r="I5120" t="s">
        <v>740</v>
      </c>
      <c r="J5120" t="s">
        <v>66</v>
      </c>
      <c r="K5120" t="s">
        <v>134</v>
      </c>
      <c r="L5120" t="str">
        <f t="shared" si="399"/>
        <v>6.1 Rural individuals</v>
      </c>
      <c r="M5120" t="str">
        <f t="shared" si="396"/>
        <v>Proportion of individuals who belong to SHGs which offer only loan services (Among all question respondents)</v>
      </c>
      <c r="N5120" t="s">
        <v>193</v>
      </c>
      <c r="O5120" s="19">
        <v>1.4361688342628801E-2</v>
      </c>
      <c r="P5120">
        <v>2.7221752920327268E-3</v>
      </c>
      <c r="Q5120" s="19">
        <v>9.0241686589663493E-3</v>
      </c>
      <c r="R5120" s="19">
        <v>1.9699208026291253E-2</v>
      </c>
      <c r="S5120">
        <v>2190</v>
      </c>
      <c r="T5120" t="str">
        <f t="shared" si="395"/>
        <v>1</v>
      </c>
    </row>
    <row r="5121" spans="1:20" x14ac:dyDescent="0.25">
      <c r="A5121" s="6" t="s">
        <v>629</v>
      </c>
      <c r="B5121" s="6" t="str">
        <f t="shared" si="400"/>
        <v>Uganda</v>
      </c>
      <c r="C5121" t="s">
        <v>68</v>
      </c>
      <c r="D5121" t="str">
        <f t="shared" si="397"/>
        <v>FII</v>
      </c>
      <c r="E5121" t="s">
        <v>143</v>
      </c>
      <c r="F5121" t="s">
        <v>99</v>
      </c>
      <c r="G5121" t="str">
        <f t="shared" si="398"/>
        <v xml:space="preserve">Proportion of individuals who belong to SHGs which offer only loan services </v>
      </c>
      <c r="H5121" t="s">
        <v>776</v>
      </c>
      <c r="I5121" t="s">
        <v>740</v>
      </c>
      <c r="J5121" t="s">
        <v>66</v>
      </c>
      <c r="K5121" t="s">
        <v>116</v>
      </c>
      <c r="L5121" t="str">
        <f t="shared" si="399"/>
        <v>1.3 Males</v>
      </c>
      <c r="M5121" t="str">
        <f t="shared" si="396"/>
        <v>Proportion of individuals who belong to SHGs which offer only loan services (Among all question respondents)</v>
      </c>
      <c r="N5121" t="s">
        <v>193</v>
      </c>
      <c r="O5121" s="19">
        <v>1.5544308859996419E-2</v>
      </c>
      <c r="P5121">
        <v>3.8488957214431289E-3</v>
      </c>
      <c r="Q5121" s="19">
        <v>7.9975661011102255E-3</v>
      </c>
      <c r="R5121" s="19">
        <v>2.3091051618882613E-2</v>
      </c>
      <c r="S5121">
        <v>1058</v>
      </c>
      <c r="T5121" t="str">
        <f t="shared" si="395"/>
        <v>1</v>
      </c>
    </row>
    <row r="5122" spans="1:20" x14ac:dyDescent="0.25">
      <c r="A5122" s="6" t="s">
        <v>629</v>
      </c>
      <c r="B5122" s="6" t="str">
        <f t="shared" si="400"/>
        <v>Uganda</v>
      </c>
      <c r="C5122" t="s">
        <v>68</v>
      </c>
      <c r="D5122" t="str">
        <f t="shared" si="397"/>
        <v>FII</v>
      </c>
      <c r="E5122" t="s">
        <v>143</v>
      </c>
      <c r="F5122" t="s">
        <v>99</v>
      </c>
      <c r="G5122" t="str">
        <f t="shared" si="398"/>
        <v xml:space="preserve">Proportion of individuals who belong to SHGs which offer only loan services </v>
      </c>
      <c r="H5122" t="s">
        <v>776</v>
      </c>
      <c r="I5122" t="s">
        <v>740</v>
      </c>
      <c r="J5122" t="s">
        <v>66</v>
      </c>
      <c r="K5122" t="s">
        <v>115</v>
      </c>
      <c r="L5122" t="str">
        <f t="shared" si="399"/>
        <v>1.2 Females</v>
      </c>
      <c r="M5122" t="str">
        <f t="shared" si="396"/>
        <v>Proportion of individuals who belong to SHGs which offer only loan services (Among all question respondents)</v>
      </c>
      <c r="N5122" t="s">
        <v>193</v>
      </c>
      <c r="O5122" s="19">
        <v>1.2099067299923594E-2</v>
      </c>
      <c r="P5122">
        <v>2.4536296795677009E-3</v>
      </c>
      <c r="Q5122" s="19">
        <v>7.2880998543511915E-3</v>
      </c>
      <c r="R5122" s="19">
        <v>1.6910034745495996E-2</v>
      </c>
      <c r="S5122">
        <v>1942</v>
      </c>
      <c r="T5122" t="str">
        <f t="shared" si="395"/>
        <v>1</v>
      </c>
    </row>
    <row r="5123" spans="1:20" x14ac:dyDescent="0.25">
      <c r="A5123" s="6" t="s">
        <v>629</v>
      </c>
      <c r="B5123" s="6" t="str">
        <f t="shared" si="400"/>
        <v>Uganda</v>
      </c>
      <c r="C5123" t="s">
        <v>68</v>
      </c>
      <c r="D5123" t="str">
        <f t="shared" si="397"/>
        <v>FII</v>
      </c>
      <c r="E5123" t="s">
        <v>143</v>
      </c>
      <c r="F5123" t="s">
        <v>99</v>
      </c>
      <c r="G5123" t="str">
        <f t="shared" si="398"/>
        <v xml:space="preserve">Proportion of individuals who belong to SHGs which offer only loan services </v>
      </c>
      <c r="H5123" t="s">
        <v>776</v>
      </c>
      <c r="I5123" t="s">
        <v>740</v>
      </c>
      <c r="J5123" t="s">
        <v>66</v>
      </c>
      <c r="K5123" t="s">
        <v>419</v>
      </c>
      <c r="L5123" t="str">
        <f t="shared" si="399"/>
        <v>7.1 Individuals in the two lowest PPI quintiles</v>
      </c>
      <c r="M5123" t="str">
        <f t="shared" si="396"/>
        <v>Proportion of individuals who belong to SHGs which offer only loan services (Among all question respondents)</v>
      </c>
      <c r="N5123" t="s">
        <v>193</v>
      </c>
      <c r="O5123" s="19">
        <v>7.4742360700744909E-3</v>
      </c>
      <c r="P5123">
        <v>2.6120069842648485E-3</v>
      </c>
      <c r="Q5123" s="19">
        <v>2.352729481875755E-3</v>
      </c>
      <c r="R5123" s="19">
        <v>1.2595742658273228E-2</v>
      </c>
      <c r="S5123">
        <v>1208</v>
      </c>
      <c r="T5123" t="str">
        <f t="shared" si="395"/>
        <v>1</v>
      </c>
    </row>
    <row r="5124" spans="1:20" x14ac:dyDescent="0.25">
      <c r="A5124" s="6" t="s">
        <v>629</v>
      </c>
      <c r="B5124" s="6" t="str">
        <f t="shared" si="400"/>
        <v>Uganda</v>
      </c>
      <c r="C5124" t="s">
        <v>68</v>
      </c>
      <c r="D5124" t="str">
        <f t="shared" si="397"/>
        <v>FII</v>
      </c>
      <c r="E5124" t="s">
        <v>143</v>
      </c>
      <c r="F5124" t="s">
        <v>99</v>
      </c>
      <c r="G5124" t="str">
        <f t="shared" si="398"/>
        <v xml:space="preserve">Proportion of individuals who belong to SHGs which offer only loan services </v>
      </c>
      <c r="H5124" t="s">
        <v>776</v>
      </c>
      <c r="I5124" t="s">
        <v>740</v>
      </c>
      <c r="J5124" t="s">
        <v>66</v>
      </c>
      <c r="K5124" t="s">
        <v>420</v>
      </c>
      <c r="L5124" t="str">
        <f t="shared" si="399"/>
        <v>7.2 Individuals in the middle PPI quintile</v>
      </c>
      <c r="M5124" t="str">
        <f t="shared" si="396"/>
        <v>Proportion of individuals who belong to SHGs which offer only loan services (Among all question respondents)</v>
      </c>
      <c r="N5124" t="s">
        <v>193</v>
      </c>
      <c r="O5124" s="19">
        <v>1.8148116676790903E-2</v>
      </c>
      <c r="P5124">
        <v>4.1153191004415363E-3</v>
      </c>
      <c r="Q5124" s="19">
        <v>1.0078982860372928E-2</v>
      </c>
      <c r="R5124" s="19">
        <v>2.6217250493208881E-2</v>
      </c>
      <c r="S5124">
        <v>1145</v>
      </c>
      <c r="T5124" t="str">
        <f t="shared" si="395"/>
        <v>1</v>
      </c>
    </row>
    <row r="5125" spans="1:20" x14ac:dyDescent="0.25">
      <c r="A5125" s="6" t="s">
        <v>629</v>
      </c>
      <c r="B5125" s="6" t="str">
        <f t="shared" si="400"/>
        <v>Uganda</v>
      </c>
      <c r="C5125" t="s">
        <v>68</v>
      </c>
      <c r="D5125" t="str">
        <f t="shared" si="397"/>
        <v>FII</v>
      </c>
      <c r="E5125" t="s">
        <v>143</v>
      </c>
      <c r="F5125" t="s">
        <v>99</v>
      </c>
      <c r="G5125" t="str">
        <f t="shared" si="398"/>
        <v xml:space="preserve">Proportion of individuals who belong to SHGs which offer only loan services </v>
      </c>
      <c r="H5125" t="s">
        <v>776</v>
      </c>
      <c r="I5125" t="s">
        <v>740</v>
      </c>
      <c r="J5125" t="s">
        <v>66</v>
      </c>
      <c r="K5125" t="s">
        <v>421</v>
      </c>
      <c r="L5125" t="str">
        <f t="shared" si="399"/>
        <v>7.3 Individuals in the two highest PPI quintiles</v>
      </c>
      <c r="M5125" t="str">
        <f t="shared" si="396"/>
        <v>Proportion of individuals who belong to SHGs which offer only loan services (Among all question respondents)</v>
      </c>
      <c r="N5125" t="s">
        <v>193</v>
      </c>
      <c r="O5125" s="19">
        <v>1.7567511626270644E-2</v>
      </c>
      <c r="P5125">
        <v>5.4286147280300321E-3</v>
      </c>
      <c r="Q5125" s="19">
        <v>6.923326422369442E-3</v>
      </c>
      <c r="R5125" s="19">
        <v>2.8211696830171846E-2</v>
      </c>
      <c r="S5125">
        <v>647</v>
      </c>
      <c r="T5125" t="str">
        <f t="shared" si="395"/>
        <v>1</v>
      </c>
    </row>
    <row r="5126" spans="1:20" x14ac:dyDescent="0.25">
      <c r="A5126" s="6" t="s">
        <v>629</v>
      </c>
      <c r="B5126" s="6" t="str">
        <f t="shared" si="400"/>
        <v>Uganda</v>
      </c>
      <c r="C5126" t="s">
        <v>68</v>
      </c>
      <c r="D5126" t="str">
        <f t="shared" si="397"/>
        <v>FII</v>
      </c>
      <c r="E5126" t="s">
        <v>143</v>
      </c>
      <c r="F5126" t="s">
        <v>99</v>
      </c>
      <c r="G5126" t="str">
        <f t="shared" si="398"/>
        <v xml:space="preserve">Proportion of individuals who belong to SHGs which offer only loan services </v>
      </c>
      <c r="H5126" t="s">
        <v>776</v>
      </c>
      <c r="I5126" t="s">
        <v>740</v>
      </c>
      <c r="J5126" t="s">
        <v>66</v>
      </c>
      <c r="K5126" t="s">
        <v>128</v>
      </c>
      <c r="L5126" t="str">
        <f t="shared" si="399"/>
        <v>4.2 Individuals who do not use mobile money</v>
      </c>
      <c r="M5126" t="str">
        <f t="shared" si="396"/>
        <v>Proportion of individuals who belong to SHGs which offer only loan services (Among all question respondents)</v>
      </c>
      <c r="N5126" t="s">
        <v>193</v>
      </c>
      <c r="O5126" s="19">
        <v>6.4359583532250858E-3</v>
      </c>
      <c r="P5126">
        <v>2.3590510219751114E-3</v>
      </c>
      <c r="Q5126" s="19">
        <v>1.8104365136106509E-3</v>
      </c>
      <c r="R5126" s="19">
        <v>1.1061480192839521E-2</v>
      </c>
      <c r="S5126">
        <v>1369</v>
      </c>
      <c r="T5126" t="str">
        <f t="shared" si="395"/>
        <v>1</v>
      </c>
    </row>
    <row r="5127" spans="1:20" x14ac:dyDescent="0.25">
      <c r="A5127" s="6" t="s">
        <v>629</v>
      </c>
      <c r="B5127" s="6" t="str">
        <f t="shared" si="400"/>
        <v>Uganda</v>
      </c>
      <c r="C5127" t="s">
        <v>68</v>
      </c>
      <c r="D5127" t="str">
        <f t="shared" si="397"/>
        <v>FII</v>
      </c>
      <c r="E5127" t="s">
        <v>143</v>
      </c>
      <c r="F5127" t="s">
        <v>99</v>
      </c>
      <c r="G5127" t="str">
        <f t="shared" si="398"/>
        <v xml:space="preserve">Proportion of individuals who belong to SHGs which offer only loan services </v>
      </c>
      <c r="H5127" t="s">
        <v>776</v>
      </c>
      <c r="I5127" t="s">
        <v>740</v>
      </c>
      <c r="J5127" t="s">
        <v>66</v>
      </c>
      <c r="K5127" t="s">
        <v>127</v>
      </c>
      <c r="L5127" t="str">
        <f t="shared" si="399"/>
        <v>4.1 Individuals who use mobile money</v>
      </c>
      <c r="M5127" t="str">
        <f t="shared" si="396"/>
        <v>Proportion of individuals who belong to SHGs which offer only loan services (Among all question respondents)</v>
      </c>
      <c r="N5127" t="s">
        <v>193</v>
      </c>
      <c r="O5127" s="19">
        <v>1.975818237792772E-2</v>
      </c>
      <c r="P5127">
        <v>3.563336243070086E-3</v>
      </c>
      <c r="Q5127" s="19">
        <v>1.2771351885210964E-2</v>
      </c>
      <c r="R5127" s="19">
        <v>2.6745012870644475E-2</v>
      </c>
      <c r="S5127">
        <v>1631</v>
      </c>
      <c r="T5127" t="str">
        <f t="shared" si="395"/>
        <v>1</v>
      </c>
    </row>
    <row r="5128" spans="1:20" x14ac:dyDescent="0.25">
      <c r="A5128" s="6" t="s">
        <v>629</v>
      </c>
      <c r="B5128" s="6" t="str">
        <f t="shared" si="400"/>
        <v>Uganda</v>
      </c>
      <c r="C5128" t="s">
        <v>68</v>
      </c>
      <c r="D5128" t="str">
        <f t="shared" si="397"/>
        <v>FII</v>
      </c>
      <c r="E5128" t="s">
        <v>143</v>
      </c>
      <c r="F5128" t="s">
        <v>99</v>
      </c>
      <c r="G5128" t="str">
        <f t="shared" si="398"/>
        <v xml:space="preserve">Proportion of individuals who belong to SHGs which offer only loan services </v>
      </c>
      <c r="H5128" t="s">
        <v>776</v>
      </c>
      <c r="I5128" t="s">
        <v>740</v>
      </c>
      <c r="J5128" t="s">
        <v>66</v>
      </c>
      <c r="K5128" t="s">
        <v>124</v>
      </c>
      <c r="L5128" t="str">
        <f t="shared" si="399"/>
        <v>3.2 Individuals who do not have access to a mobile phone</v>
      </c>
      <c r="M5128" t="str">
        <f t="shared" si="396"/>
        <v>Proportion of individuals who belong to SHGs which offer only loan services (Among all question respondents)</v>
      </c>
      <c r="N5128" t="s">
        <v>193</v>
      </c>
      <c r="O5128" s="19">
        <v>0</v>
      </c>
      <c r="P5128"/>
      <c r="S5128">
        <v>651</v>
      </c>
      <c r="T5128" t="str">
        <f t="shared" si="395"/>
        <v>1</v>
      </c>
    </row>
    <row r="5129" spans="1:20" x14ac:dyDescent="0.25">
      <c r="A5129" s="6" t="s">
        <v>629</v>
      </c>
      <c r="B5129" s="6" t="str">
        <f t="shared" si="400"/>
        <v>Uganda</v>
      </c>
      <c r="C5129" t="s">
        <v>68</v>
      </c>
      <c r="D5129" t="str">
        <f t="shared" si="397"/>
        <v>FII</v>
      </c>
      <c r="E5129" t="s">
        <v>143</v>
      </c>
      <c r="F5129" t="s">
        <v>99</v>
      </c>
      <c r="G5129" t="str">
        <f t="shared" si="398"/>
        <v xml:space="preserve">Proportion of individuals who belong to SHGs which offer only loan services </v>
      </c>
      <c r="H5129" t="s">
        <v>776</v>
      </c>
      <c r="I5129" t="s">
        <v>740</v>
      </c>
      <c r="J5129" t="s">
        <v>66</v>
      </c>
      <c r="K5129" t="s">
        <v>123</v>
      </c>
      <c r="L5129" t="str">
        <f t="shared" si="399"/>
        <v>3.1 Individuals who have access to a mobile phone</v>
      </c>
      <c r="M5129" t="str">
        <f t="shared" si="396"/>
        <v>Proportion of individuals who belong to SHGs which offer only loan services (Among all question respondents)</v>
      </c>
      <c r="N5129" t="s">
        <v>193</v>
      </c>
      <c r="O5129" s="19">
        <v>1.7560176099670238E-2</v>
      </c>
      <c r="P5129">
        <v>2.8428223733250428E-3</v>
      </c>
      <c r="Q5129" s="19">
        <v>1.198609700961728E-2</v>
      </c>
      <c r="R5129" s="19">
        <v>2.3134255189723195E-2</v>
      </c>
      <c r="S5129">
        <v>2349</v>
      </c>
      <c r="T5129" t="str">
        <f t="shared" si="395"/>
        <v>1</v>
      </c>
    </row>
    <row r="5130" spans="1:20" x14ac:dyDescent="0.25">
      <c r="A5130" s="6" t="s">
        <v>629</v>
      </c>
      <c r="B5130" s="6" t="str">
        <f t="shared" si="400"/>
        <v>Uganda</v>
      </c>
      <c r="C5130" t="s">
        <v>68</v>
      </c>
      <c r="D5130" t="str">
        <f t="shared" si="397"/>
        <v>FII</v>
      </c>
      <c r="E5130" t="s">
        <v>143</v>
      </c>
      <c r="F5130" t="s">
        <v>99</v>
      </c>
      <c r="G5130" t="str">
        <f t="shared" si="398"/>
        <v xml:space="preserve">Proportion of individuals who belong to SHGs which offer only loan services </v>
      </c>
      <c r="H5130" t="s">
        <v>776</v>
      </c>
      <c r="I5130" t="s">
        <v>740</v>
      </c>
      <c r="J5130" t="s">
        <v>66</v>
      </c>
      <c r="K5130" t="s">
        <v>132</v>
      </c>
      <c r="L5130" t="str">
        <f t="shared" si="399"/>
        <v>5.2 Individuals without a formal ID</v>
      </c>
      <c r="M5130" t="str">
        <f t="shared" si="396"/>
        <v>Proportion of individuals who belong to SHGs which offer only loan services (Among all question respondents)</v>
      </c>
      <c r="N5130" t="s">
        <v>193</v>
      </c>
      <c r="O5130" s="19">
        <v>4.7804451488144082E-3</v>
      </c>
      <c r="P5130">
        <v>3.3814131852058092E-3</v>
      </c>
      <c r="Q5130" s="19">
        <v>-1.8496787405088699E-3</v>
      </c>
      <c r="R5130" s="19">
        <v>1.1410569038137686E-2</v>
      </c>
      <c r="S5130">
        <v>284</v>
      </c>
      <c r="T5130" t="str">
        <f t="shared" si="395"/>
        <v>1</v>
      </c>
    </row>
    <row r="5131" spans="1:20" x14ac:dyDescent="0.25">
      <c r="A5131" s="6" t="s">
        <v>629</v>
      </c>
      <c r="B5131" s="6" t="str">
        <f t="shared" si="400"/>
        <v>Uganda</v>
      </c>
      <c r="C5131" t="s">
        <v>68</v>
      </c>
      <c r="D5131" t="str">
        <f t="shared" si="397"/>
        <v>FII</v>
      </c>
      <c r="E5131" t="s">
        <v>143</v>
      </c>
      <c r="F5131" t="s">
        <v>99</v>
      </c>
      <c r="G5131" t="str">
        <f t="shared" si="398"/>
        <v xml:space="preserve">Proportion of individuals who belong to SHGs which offer only loan services </v>
      </c>
      <c r="H5131" t="s">
        <v>776</v>
      </c>
      <c r="I5131" t="s">
        <v>740</v>
      </c>
      <c r="J5131" t="s">
        <v>66</v>
      </c>
      <c r="K5131" t="s">
        <v>131</v>
      </c>
      <c r="L5131" t="str">
        <f t="shared" si="399"/>
        <v>5.1 Individuals with a formal ID</v>
      </c>
      <c r="M5131" t="str">
        <f t="shared" si="396"/>
        <v>Proportion of individuals who belong to SHGs which offer only loan services (Among all question respondents)</v>
      </c>
      <c r="N5131" t="s">
        <v>193</v>
      </c>
      <c r="O5131" s="19">
        <v>1.4763346238720757E-2</v>
      </c>
      <c r="P5131">
        <v>2.4525798973595498E-3</v>
      </c>
      <c r="Q5131" s="19">
        <v>9.9544371591969924E-3</v>
      </c>
      <c r="R5131" s="19">
        <v>1.9572255318244521E-2</v>
      </c>
      <c r="S5131">
        <v>2716</v>
      </c>
      <c r="T5131" t="str">
        <f t="shared" si="395"/>
        <v>1</v>
      </c>
    </row>
    <row r="5132" spans="1:20" x14ac:dyDescent="0.25">
      <c r="A5132" s="6" t="s">
        <v>629</v>
      </c>
      <c r="B5132" s="6" t="str">
        <f t="shared" si="400"/>
        <v>Uganda</v>
      </c>
      <c r="C5132" t="s">
        <v>68</v>
      </c>
      <c r="D5132" t="str">
        <f t="shared" si="397"/>
        <v>FII</v>
      </c>
      <c r="E5132" t="s">
        <v>143</v>
      </c>
      <c r="F5132" t="s">
        <v>99</v>
      </c>
      <c r="G5132" t="str">
        <f t="shared" si="398"/>
        <v xml:space="preserve">Proportion of individuals who belong to SHGs which offer only loan services </v>
      </c>
      <c r="H5132" t="s">
        <v>776</v>
      </c>
      <c r="I5132" t="s">
        <v>740</v>
      </c>
      <c r="J5132" t="s">
        <v>66</v>
      </c>
      <c r="K5132" t="s">
        <v>121</v>
      </c>
      <c r="L5132" t="str">
        <f t="shared" si="399"/>
        <v>2.2 Individuals who do not have a bank account</v>
      </c>
      <c r="M5132" t="str">
        <f t="shared" si="396"/>
        <v>Proportion of individuals who belong to SHGs which offer only loan services (Among all question respondents)</v>
      </c>
      <c r="N5132" t="s">
        <v>193</v>
      </c>
      <c r="O5132" s="19">
        <v>1.1984832474398657E-2</v>
      </c>
      <c r="P5132">
        <v>2.2541831812623106E-3</v>
      </c>
      <c r="Q5132" s="19">
        <v>7.5649308112754219E-3</v>
      </c>
      <c r="R5132" s="19">
        <v>1.640473413752189E-2</v>
      </c>
      <c r="S5132">
        <v>2705</v>
      </c>
      <c r="T5132" t="str">
        <f t="shared" si="395"/>
        <v>1</v>
      </c>
    </row>
    <row r="5133" spans="1:20" x14ac:dyDescent="0.25">
      <c r="A5133" s="6" t="s">
        <v>629</v>
      </c>
      <c r="B5133" s="6" t="str">
        <f t="shared" si="400"/>
        <v>Uganda</v>
      </c>
      <c r="C5133" t="s">
        <v>68</v>
      </c>
      <c r="D5133" t="str">
        <f t="shared" si="397"/>
        <v>FII</v>
      </c>
      <c r="E5133" t="s">
        <v>143</v>
      </c>
      <c r="F5133" t="s">
        <v>99</v>
      </c>
      <c r="G5133" t="str">
        <f t="shared" si="398"/>
        <v xml:space="preserve">Proportion of individuals who belong to SHGs which offer only loan services </v>
      </c>
      <c r="H5133" t="s">
        <v>776</v>
      </c>
      <c r="I5133" t="s">
        <v>740</v>
      </c>
      <c r="J5133" t="s">
        <v>66</v>
      </c>
      <c r="K5133" t="s">
        <v>120</v>
      </c>
      <c r="L5133" t="str">
        <f t="shared" si="399"/>
        <v>2.1 Individuals who have a bank account</v>
      </c>
      <c r="M5133" t="str">
        <f t="shared" si="396"/>
        <v>Proportion of individuals who belong to SHGs which offer only loan services (Among all question respondents)</v>
      </c>
      <c r="N5133" t="s">
        <v>193</v>
      </c>
      <c r="O5133" s="19">
        <v>2.904557628178565E-2</v>
      </c>
      <c r="P5133">
        <v>9.0555478787355381E-3</v>
      </c>
      <c r="Q5133" s="19">
        <v>1.1289862610236536E-2</v>
      </c>
      <c r="R5133" s="19">
        <v>4.6801289953334768E-2</v>
      </c>
      <c r="S5133">
        <v>295</v>
      </c>
      <c r="T5133" t="str">
        <f t="shared" si="395"/>
        <v>1</v>
      </c>
    </row>
    <row r="5134" spans="1:20" x14ac:dyDescent="0.25">
      <c r="A5134" s="6" t="s">
        <v>629</v>
      </c>
      <c r="B5134" s="6" t="str">
        <f t="shared" si="400"/>
        <v>Uganda</v>
      </c>
      <c r="C5134" t="s">
        <v>68</v>
      </c>
      <c r="D5134" t="str">
        <f t="shared" si="397"/>
        <v>FII</v>
      </c>
      <c r="E5134" t="s">
        <v>143</v>
      </c>
      <c r="F5134" t="s">
        <v>100</v>
      </c>
      <c r="G5134" t="str">
        <f t="shared" si="398"/>
        <v xml:space="preserve">Proportion of individuals who belong to SHGs which offer mobile services </v>
      </c>
      <c r="H5134" t="s">
        <v>777</v>
      </c>
      <c r="I5134" t="s">
        <v>740</v>
      </c>
      <c r="J5134" t="s">
        <v>66</v>
      </c>
      <c r="K5134" t="s">
        <v>114</v>
      </c>
      <c r="L5134" t="str">
        <f t="shared" si="399"/>
        <v>1.1 All individuals</v>
      </c>
      <c r="M5134" t="str">
        <f t="shared" si="396"/>
        <v>Proportion of individuals who belong to SHGs which offer mobile services (Among all question respondents)</v>
      </c>
      <c r="N5134" t="s">
        <v>196</v>
      </c>
      <c r="O5134" s="19">
        <v>2.6801681849912527E-2</v>
      </c>
      <c r="P5134">
        <v>3.090335775152712E-3</v>
      </c>
      <c r="Q5134" s="19">
        <v>2.0742289540651365E-2</v>
      </c>
      <c r="R5134" s="19">
        <v>3.2861074159173685E-2</v>
      </c>
      <c r="S5134">
        <v>3000</v>
      </c>
      <c r="T5134" t="str">
        <f t="shared" si="395"/>
        <v>1</v>
      </c>
    </row>
    <row r="5135" spans="1:20" x14ac:dyDescent="0.25">
      <c r="A5135" s="6" t="s">
        <v>629</v>
      </c>
      <c r="B5135" s="6" t="str">
        <f t="shared" si="400"/>
        <v>Uganda</v>
      </c>
      <c r="C5135" t="s">
        <v>68</v>
      </c>
      <c r="D5135" t="str">
        <f t="shared" si="397"/>
        <v>FII</v>
      </c>
      <c r="E5135" t="s">
        <v>143</v>
      </c>
      <c r="F5135" t="s">
        <v>100</v>
      </c>
      <c r="G5135" t="str">
        <f t="shared" si="398"/>
        <v xml:space="preserve">Proportion of individuals who belong to SHGs which offer mobile services </v>
      </c>
      <c r="H5135" t="s">
        <v>777</v>
      </c>
      <c r="I5135" t="s">
        <v>740</v>
      </c>
      <c r="J5135" t="s">
        <v>66</v>
      </c>
      <c r="K5135" t="s">
        <v>135</v>
      </c>
      <c r="L5135" t="str">
        <f t="shared" si="399"/>
        <v>6.2 Urban individuals</v>
      </c>
      <c r="M5135" t="str">
        <f t="shared" si="396"/>
        <v>Proportion of individuals who belong to SHGs which offer mobile services (Among all question respondents)</v>
      </c>
      <c r="N5135" t="s">
        <v>196</v>
      </c>
      <c r="O5135" s="19">
        <v>3.4557929352732553E-2</v>
      </c>
      <c r="P5135">
        <v>6.6266870990383557E-3</v>
      </c>
      <c r="Q5135" s="19">
        <v>2.1564617374583858E-2</v>
      </c>
      <c r="R5135" s="19">
        <v>4.7551241330881247E-2</v>
      </c>
      <c r="S5135">
        <v>810</v>
      </c>
      <c r="T5135" t="str">
        <f t="shared" si="395"/>
        <v>1</v>
      </c>
    </row>
    <row r="5136" spans="1:20" x14ac:dyDescent="0.25">
      <c r="A5136" s="6" t="s">
        <v>629</v>
      </c>
      <c r="B5136" s="6" t="str">
        <f t="shared" si="400"/>
        <v>Uganda</v>
      </c>
      <c r="C5136" t="s">
        <v>68</v>
      </c>
      <c r="D5136" t="str">
        <f t="shared" si="397"/>
        <v>FII</v>
      </c>
      <c r="E5136" t="s">
        <v>143</v>
      </c>
      <c r="F5136" t="s">
        <v>100</v>
      </c>
      <c r="G5136" t="str">
        <f t="shared" si="398"/>
        <v xml:space="preserve">Proportion of individuals who belong to SHGs which offer mobile services </v>
      </c>
      <c r="H5136" t="s">
        <v>777</v>
      </c>
      <c r="I5136" t="s">
        <v>740</v>
      </c>
      <c r="J5136" t="s">
        <v>66</v>
      </c>
      <c r="K5136" t="s">
        <v>134</v>
      </c>
      <c r="L5136" t="str">
        <f t="shared" si="399"/>
        <v>6.1 Rural individuals</v>
      </c>
      <c r="M5136" t="str">
        <f t="shared" si="396"/>
        <v>Proportion of individuals who belong to SHGs which offer mobile services (Among all question respondents)</v>
      </c>
      <c r="N5136" t="s">
        <v>196</v>
      </c>
      <c r="O5136" s="19">
        <v>2.4293250219733342E-2</v>
      </c>
      <c r="P5136">
        <v>3.4824852395724465E-3</v>
      </c>
      <c r="Q5136" s="19">
        <v>1.7464948762187668E-2</v>
      </c>
      <c r="R5136" s="19">
        <v>3.1121551677279015E-2</v>
      </c>
      <c r="S5136">
        <v>2190</v>
      </c>
      <c r="T5136" t="str">
        <f t="shared" si="395"/>
        <v>1</v>
      </c>
    </row>
    <row r="5137" spans="1:20" x14ac:dyDescent="0.25">
      <c r="A5137" s="6" t="s">
        <v>629</v>
      </c>
      <c r="B5137" s="6" t="str">
        <f t="shared" si="400"/>
        <v>Uganda</v>
      </c>
      <c r="C5137" t="s">
        <v>68</v>
      </c>
      <c r="D5137" t="str">
        <f t="shared" si="397"/>
        <v>FII</v>
      </c>
      <c r="E5137" t="s">
        <v>143</v>
      </c>
      <c r="F5137" t="s">
        <v>100</v>
      </c>
      <c r="G5137" t="str">
        <f t="shared" si="398"/>
        <v xml:space="preserve">Proportion of individuals who belong to SHGs which offer mobile services </v>
      </c>
      <c r="H5137" t="s">
        <v>777</v>
      </c>
      <c r="I5137" t="s">
        <v>740</v>
      </c>
      <c r="J5137" t="s">
        <v>66</v>
      </c>
      <c r="K5137" t="s">
        <v>116</v>
      </c>
      <c r="L5137" t="str">
        <f t="shared" si="399"/>
        <v>1.3 Males</v>
      </c>
      <c r="M5137" t="str">
        <f t="shared" si="396"/>
        <v>Proportion of individuals who belong to SHGs which offer mobile services (Among all question respondents)</v>
      </c>
      <c r="N5137" t="s">
        <v>196</v>
      </c>
      <c r="O5137" s="19">
        <v>3.3781615956671007E-2</v>
      </c>
      <c r="P5137">
        <v>5.5380442803698547E-3</v>
      </c>
      <c r="Q5137" s="19">
        <v>2.2922866175941241E-2</v>
      </c>
      <c r="R5137" s="19">
        <v>4.4640365737400774E-2</v>
      </c>
      <c r="S5137">
        <v>1058</v>
      </c>
      <c r="T5137" t="str">
        <f t="shared" si="395"/>
        <v>1</v>
      </c>
    </row>
    <row r="5138" spans="1:20" x14ac:dyDescent="0.25">
      <c r="A5138" s="6" t="s">
        <v>629</v>
      </c>
      <c r="B5138" s="6" t="str">
        <f t="shared" si="400"/>
        <v>Uganda</v>
      </c>
      <c r="C5138" t="s">
        <v>68</v>
      </c>
      <c r="D5138" t="str">
        <f t="shared" si="397"/>
        <v>FII</v>
      </c>
      <c r="E5138" t="s">
        <v>143</v>
      </c>
      <c r="F5138" t="s">
        <v>100</v>
      </c>
      <c r="G5138" t="str">
        <f t="shared" si="398"/>
        <v xml:space="preserve">Proportion of individuals who belong to SHGs which offer mobile services </v>
      </c>
      <c r="H5138" t="s">
        <v>777</v>
      </c>
      <c r="I5138" t="s">
        <v>740</v>
      </c>
      <c r="J5138" t="s">
        <v>66</v>
      </c>
      <c r="K5138" t="s">
        <v>115</v>
      </c>
      <c r="L5138" t="str">
        <f t="shared" si="399"/>
        <v>1.2 Females</v>
      </c>
      <c r="M5138" t="str">
        <f t="shared" si="396"/>
        <v>Proportion of individuals who belong to SHGs which offer mobile services (Among all question respondents)</v>
      </c>
      <c r="N5138" t="s">
        <v>196</v>
      </c>
      <c r="O5138" s="19">
        <v>2.0676617730611607E-2</v>
      </c>
      <c r="P5138">
        <v>3.1625747894834157E-3</v>
      </c>
      <c r="Q5138" s="19">
        <v>1.4475582389747371E-2</v>
      </c>
      <c r="R5138" s="19">
        <v>2.6877653071475844E-2</v>
      </c>
      <c r="S5138">
        <v>1942</v>
      </c>
      <c r="T5138" t="str">
        <f t="shared" si="395"/>
        <v>1</v>
      </c>
    </row>
    <row r="5139" spans="1:20" x14ac:dyDescent="0.25">
      <c r="A5139" s="6" t="s">
        <v>629</v>
      </c>
      <c r="B5139" s="6" t="str">
        <f t="shared" si="400"/>
        <v>Uganda</v>
      </c>
      <c r="C5139" t="s">
        <v>68</v>
      </c>
      <c r="D5139" t="str">
        <f t="shared" si="397"/>
        <v>FII</v>
      </c>
      <c r="E5139" t="s">
        <v>143</v>
      </c>
      <c r="F5139" t="s">
        <v>100</v>
      </c>
      <c r="G5139" t="str">
        <f t="shared" si="398"/>
        <v xml:space="preserve">Proportion of individuals who belong to SHGs which offer mobile services </v>
      </c>
      <c r="H5139" t="s">
        <v>777</v>
      </c>
      <c r="I5139" t="s">
        <v>740</v>
      </c>
      <c r="J5139" t="s">
        <v>66</v>
      </c>
      <c r="K5139" t="s">
        <v>419</v>
      </c>
      <c r="L5139" t="str">
        <f t="shared" si="399"/>
        <v>7.1 Individuals in the two lowest PPI quintiles</v>
      </c>
      <c r="M5139" t="str">
        <f t="shared" si="396"/>
        <v>Proportion of individuals who belong to SHGs which offer mobile services (Among all question respondents)</v>
      </c>
      <c r="N5139" t="s">
        <v>196</v>
      </c>
      <c r="O5139" s="19">
        <v>1.7168461655854398E-2</v>
      </c>
      <c r="P5139">
        <v>3.980291546390605E-3</v>
      </c>
      <c r="Q5139" s="19">
        <v>9.3640838342810701E-3</v>
      </c>
      <c r="R5139" s="19">
        <v>2.4972839477427726E-2</v>
      </c>
      <c r="S5139">
        <v>1208</v>
      </c>
      <c r="T5139" t="str">
        <f t="shared" si="395"/>
        <v>1</v>
      </c>
    </row>
    <row r="5140" spans="1:20" x14ac:dyDescent="0.25">
      <c r="A5140" s="6" t="s">
        <v>629</v>
      </c>
      <c r="B5140" s="6" t="str">
        <f t="shared" si="400"/>
        <v>Uganda</v>
      </c>
      <c r="C5140" t="s">
        <v>68</v>
      </c>
      <c r="D5140" t="str">
        <f t="shared" si="397"/>
        <v>FII</v>
      </c>
      <c r="E5140" t="s">
        <v>143</v>
      </c>
      <c r="F5140" t="s">
        <v>100</v>
      </c>
      <c r="G5140" t="str">
        <f t="shared" si="398"/>
        <v xml:space="preserve">Proportion of individuals who belong to SHGs which offer mobile services </v>
      </c>
      <c r="H5140" t="s">
        <v>777</v>
      </c>
      <c r="I5140" t="s">
        <v>740</v>
      </c>
      <c r="J5140" t="s">
        <v>66</v>
      </c>
      <c r="K5140" t="s">
        <v>420</v>
      </c>
      <c r="L5140" t="str">
        <f t="shared" si="399"/>
        <v>7.2 Individuals in the middle PPI quintile</v>
      </c>
      <c r="M5140" t="str">
        <f t="shared" si="396"/>
        <v>Proportion of individuals who belong to SHGs which offer mobile services (Among all question respondents)</v>
      </c>
      <c r="N5140" t="s">
        <v>196</v>
      </c>
      <c r="O5140" s="19">
        <v>2.986947618641585E-2</v>
      </c>
      <c r="P5140">
        <v>5.2649080032118739E-3</v>
      </c>
      <c r="Q5140" s="19">
        <v>1.9546279813991534E-2</v>
      </c>
      <c r="R5140" s="19">
        <v>4.0192672558840167E-2</v>
      </c>
      <c r="S5140">
        <v>1145</v>
      </c>
      <c r="T5140" t="str">
        <f t="shared" si="395"/>
        <v>1</v>
      </c>
    </row>
    <row r="5141" spans="1:20" x14ac:dyDescent="0.25">
      <c r="A5141" s="6" t="s">
        <v>629</v>
      </c>
      <c r="B5141" s="6" t="str">
        <f t="shared" si="400"/>
        <v>Uganda</v>
      </c>
      <c r="C5141" t="s">
        <v>68</v>
      </c>
      <c r="D5141" t="str">
        <f t="shared" si="397"/>
        <v>FII</v>
      </c>
      <c r="E5141" t="s">
        <v>143</v>
      </c>
      <c r="F5141" t="s">
        <v>100</v>
      </c>
      <c r="G5141" t="str">
        <f t="shared" si="398"/>
        <v xml:space="preserve">Proportion of individuals who belong to SHGs which offer mobile services </v>
      </c>
      <c r="H5141" t="s">
        <v>777</v>
      </c>
      <c r="I5141" t="s">
        <v>740</v>
      </c>
      <c r="J5141" t="s">
        <v>66</v>
      </c>
      <c r="K5141" t="s">
        <v>421</v>
      </c>
      <c r="L5141" t="str">
        <f t="shared" si="399"/>
        <v>7.3 Individuals in the two highest PPI quintiles</v>
      </c>
      <c r="M5141" t="str">
        <f t="shared" si="396"/>
        <v>Proportion of individuals who belong to SHGs which offer mobile services (Among all question respondents)</v>
      </c>
      <c r="N5141" t="s">
        <v>196</v>
      </c>
      <c r="O5141" s="19">
        <v>3.9166837332735904E-2</v>
      </c>
      <c r="P5141">
        <v>7.8872066073737458E-3</v>
      </c>
      <c r="Q5141" s="19">
        <v>2.3701955023656525E-2</v>
      </c>
      <c r="R5141" s="19">
        <v>5.4631719641815284E-2</v>
      </c>
      <c r="S5141">
        <v>647</v>
      </c>
      <c r="T5141" t="str">
        <f t="shared" si="395"/>
        <v>1</v>
      </c>
    </row>
    <row r="5142" spans="1:20" x14ac:dyDescent="0.25">
      <c r="A5142" s="6" t="s">
        <v>629</v>
      </c>
      <c r="B5142" s="6" t="str">
        <f t="shared" si="400"/>
        <v>Uganda</v>
      </c>
      <c r="C5142" t="s">
        <v>68</v>
      </c>
      <c r="D5142" t="str">
        <f t="shared" si="397"/>
        <v>FII</v>
      </c>
      <c r="E5142" t="s">
        <v>143</v>
      </c>
      <c r="F5142" t="s">
        <v>100</v>
      </c>
      <c r="G5142" t="str">
        <f t="shared" si="398"/>
        <v xml:space="preserve">Proportion of individuals who belong to SHGs which offer mobile services </v>
      </c>
      <c r="H5142" t="s">
        <v>777</v>
      </c>
      <c r="I5142" t="s">
        <v>740</v>
      </c>
      <c r="J5142" t="s">
        <v>66</v>
      </c>
      <c r="K5142" t="s">
        <v>128</v>
      </c>
      <c r="L5142" t="str">
        <f t="shared" si="399"/>
        <v>4.2 Individuals who do not use mobile money</v>
      </c>
      <c r="M5142" t="str">
        <f t="shared" si="396"/>
        <v>Proportion of individuals who belong to SHGs which offer mobile services (Among all question respondents)</v>
      </c>
      <c r="N5142" t="s">
        <v>196</v>
      </c>
      <c r="O5142" s="19">
        <v>7.0429300612710405E-3</v>
      </c>
      <c r="P5142">
        <v>2.4424325226581603E-3</v>
      </c>
      <c r="Q5142" s="19">
        <v>2.2539175006689961E-3</v>
      </c>
      <c r="R5142" s="19">
        <v>1.1831942621873086E-2</v>
      </c>
      <c r="S5142">
        <v>1369</v>
      </c>
      <c r="T5142" t="str">
        <f t="shared" si="395"/>
        <v>1</v>
      </c>
    </row>
    <row r="5143" spans="1:20" x14ac:dyDescent="0.25">
      <c r="A5143" s="6" t="s">
        <v>629</v>
      </c>
      <c r="B5143" s="6" t="str">
        <f t="shared" si="400"/>
        <v>Uganda</v>
      </c>
      <c r="C5143" t="s">
        <v>68</v>
      </c>
      <c r="D5143" t="str">
        <f t="shared" si="397"/>
        <v>FII</v>
      </c>
      <c r="E5143" t="s">
        <v>143</v>
      </c>
      <c r="F5143" t="s">
        <v>100</v>
      </c>
      <c r="G5143" t="str">
        <f t="shared" si="398"/>
        <v xml:space="preserve">Proportion of individuals who belong to SHGs which offer mobile services </v>
      </c>
      <c r="H5143" t="s">
        <v>777</v>
      </c>
      <c r="I5143" t="s">
        <v>740</v>
      </c>
      <c r="J5143" t="s">
        <v>66</v>
      </c>
      <c r="K5143" t="s">
        <v>127</v>
      </c>
      <c r="L5143" t="str">
        <f t="shared" si="399"/>
        <v>4.1 Individuals who use mobile money</v>
      </c>
      <c r="M5143" t="str">
        <f t="shared" si="396"/>
        <v>Proportion of individuals who belong to SHGs which offer mobile services (Among all question respondents)</v>
      </c>
      <c r="N5143" t="s">
        <v>196</v>
      </c>
      <c r="O5143" s="19">
        <v>4.3233982090138949E-2</v>
      </c>
      <c r="P5143">
        <v>5.2483931580593474E-3</v>
      </c>
      <c r="Q5143" s="19">
        <v>3.2943167288193298E-2</v>
      </c>
      <c r="R5143" s="19">
        <v>5.35247968920846E-2</v>
      </c>
      <c r="S5143">
        <v>1631</v>
      </c>
      <c r="T5143" t="str">
        <f t="shared" si="395"/>
        <v>1</v>
      </c>
    </row>
    <row r="5144" spans="1:20" x14ac:dyDescent="0.25">
      <c r="A5144" s="6" t="s">
        <v>629</v>
      </c>
      <c r="B5144" s="6" t="str">
        <f t="shared" si="400"/>
        <v>Uganda</v>
      </c>
      <c r="C5144" t="s">
        <v>68</v>
      </c>
      <c r="D5144" t="str">
        <f t="shared" si="397"/>
        <v>FII</v>
      </c>
      <c r="E5144" t="s">
        <v>143</v>
      </c>
      <c r="F5144" t="s">
        <v>100</v>
      </c>
      <c r="G5144" t="str">
        <f t="shared" si="398"/>
        <v xml:space="preserve">Proportion of individuals who belong to SHGs which offer mobile services </v>
      </c>
      <c r="H5144" t="s">
        <v>777</v>
      </c>
      <c r="I5144" t="s">
        <v>740</v>
      </c>
      <c r="J5144" t="s">
        <v>66</v>
      </c>
      <c r="K5144" t="s">
        <v>124</v>
      </c>
      <c r="L5144" t="str">
        <f t="shared" si="399"/>
        <v>3.2 Individuals who do not have access to a mobile phone</v>
      </c>
      <c r="M5144" t="str">
        <f t="shared" si="396"/>
        <v>Proportion of individuals who belong to SHGs which offer mobile services (Among all question respondents)</v>
      </c>
      <c r="N5144" t="s">
        <v>196</v>
      </c>
      <c r="O5144" s="19">
        <v>2.7810138217186542E-3</v>
      </c>
      <c r="P5144">
        <v>2.7760909464647036E-3</v>
      </c>
      <c r="Q5144" s="19">
        <v>-2.662221268159732E-3</v>
      </c>
      <c r="R5144" s="19">
        <v>8.2242489115970409E-3</v>
      </c>
      <c r="S5144">
        <v>651</v>
      </c>
      <c r="T5144" t="str">
        <f t="shared" si="395"/>
        <v>1</v>
      </c>
    </row>
    <row r="5145" spans="1:20" x14ac:dyDescent="0.25">
      <c r="A5145" s="6" t="s">
        <v>629</v>
      </c>
      <c r="B5145" s="6" t="str">
        <f t="shared" si="400"/>
        <v>Uganda</v>
      </c>
      <c r="C5145" t="s">
        <v>68</v>
      </c>
      <c r="D5145" t="str">
        <f t="shared" si="397"/>
        <v>FII</v>
      </c>
      <c r="E5145" t="s">
        <v>143</v>
      </c>
      <c r="F5145" t="s">
        <v>100</v>
      </c>
      <c r="G5145" t="str">
        <f t="shared" si="398"/>
        <v xml:space="preserve">Proportion of individuals who belong to SHGs which offer mobile services </v>
      </c>
      <c r="H5145" t="s">
        <v>777</v>
      </c>
      <c r="I5145" t="s">
        <v>740</v>
      </c>
      <c r="J5145" t="s">
        <v>66</v>
      </c>
      <c r="K5145" t="s">
        <v>123</v>
      </c>
      <c r="L5145" t="str">
        <f t="shared" si="399"/>
        <v>3.1 Individuals who have access to a mobile phone</v>
      </c>
      <c r="M5145" t="str">
        <f t="shared" si="396"/>
        <v>Proportion of individuals who belong to SHGs which offer mobile services (Among all question respondents)</v>
      </c>
      <c r="N5145" t="s">
        <v>196</v>
      </c>
      <c r="O5145" s="19">
        <v>3.3548932203251031E-2</v>
      </c>
      <c r="P5145">
        <v>3.8702082743243735E-3</v>
      </c>
      <c r="Q5145" s="19">
        <v>2.5960400742937092E-2</v>
      </c>
      <c r="R5145" s="19">
        <v>4.1137463663564973E-2</v>
      </c>
      <c r="S5145">
        <v>2349</v>
      </c>
      <c r="T5145" t="str">
        <f t="shared" si="395"/>
        <v>1</v>
      </c>
    </row>
    <row r="5146" spans="1:20" x14ac:dyDescent="0.25">
      <c r="A5146" s="6" t="s">
        <v>629</v>
      </c>
      <c r="B5146" s="6" t="str">
        <f t="shared" si="400"/>
        <v>Uganda</v>
      </c>
      <c r="C5146" t="s">
        <v>68</v>
      </c>
      <c r="D5146" t="str">
        <f t="shared" si="397"/>
        <v>FII</v>
      </c>
      <c r="E5146" t="s">
        <v>143</v>
      </c>
      <c r="F5146" t="s">
        <v>100</v>
      </c>
      <c r="G5146" t="str">
        <f t="shared" si="398"/>
        <v xml:space="preserve">Proportion of individuals who belong to SHGs which offer mobile services </v>
      </c>
      <c r="H5146" t="s">
        <v>777</v>
      </c>
      <c r="I5146" t="s">
        <v>740</v>
      </c>
      <c r="J5146" t="s">
        <v>66</v>
      </c>
      <c r="K5146" t="s">
        <v>132</v>
      </c>
      <c r="L5146" t="str">
        <f t="shared" si="399"/>
        <v>5.2 Individuals without a formal ID</v>
      </c>
      <c r="M5146" t="str">
        <f t="shared" si="396"/>
        <v>Proportion of individuals who belong to SHGs which offer mobile services (Among all question respondents)</v>
      </c>
      <c r="N5146" t="s">
        <v>196</v>
      </c>
      <c r="O5146" s="19">
        <v>1.8811030997614903E-2</v>
      </c>
      <c r="P5146">
        <v>8.775063221125692E-3</v>
      </c>
      <c r="Q5146" s="19">
        <v>1.6052791104297741E-3</v>
      </c>
      <c r="R5146" s="19">
        <v>3.6016782884800036E-2</v>
      </c>
      <c r="S5146">
        <v>284</v>
      </c>
      <c r="T5146" t="str">
        <f t="shared" si="395"/>
        <v>1</v>
      </c>
    </row>
    <row r="5147" spans="1:20" x14ac:dyDescent="0.25">
      <c r="A5147" s="6" t="s">
        <v>629</v>
      </c>
      <c r="B5147" s="6" t="str">
        <f t="shared" si="400"/>
        <v>Uganda</v>
      </c>
      <c r="C5147" t="s">
        <v>68</v>
      </c>
      <c r="D5147" t="str">
        <f t="shared" si="397"/>
        <v>FII</v>
      </c>
      <c r="E5147" t="s">
        <v>143</v>
      </c>
      <c r="F5147" t="s">
        <v>100</v>
      </c>
      <c r="G5147" t="str">
        <f t="shared" si="398"/>
        <v xml:space="preserve">Proportion of individuals who belong to SHGs which offer mobile services </v>
      </c>
      <c r="H5147" t="s">
        <v>777</v>
      </c>
      <c r="I5147" t="s">
        <v>740</v>
      </c>
      <c r="J5147" t="s">
        <v>66</v>
      </c>
      <c r="K5147" t="s">
        <v>131</v>
      </c>
      <c r="L5147" t="str">
        <f t="shared" si="399"/>
        <v>5.1 Individuals with a formal ID</v>
      </c>
      <c r="M5147" t="str">
        <f t="shared" si="396"/>
        <v>Proportion of individuals who belong to SHGs which offer mobile services (Among all question respondents)</v>
      </c>
      <c r="N5147" t="s">
        <v>196</v>
      </c>
      <c r="O5147" s="19">
        <v>2.7744956172305262E-2</v>
      </c>
      <c r="P5147">
        <v>3.2957854741486373E-3</v>
      </c>
      <c r="Q5147" s="19">
        <v>2.1282727272908711E-2</v>
      </c>
      <c r="R5147" s="19">
        <v>3.4207185071701812E-2</v>
      </c>
      <c r="S5147">
        <v>2716</v>
      </c>
      <c r="T5147" t="str">
        <f t="shared" si="395"/>
        <v>1</v>
      </c>
    </row>
    <row r="5148" spans="1:20" x14ac:dyDescent="0.25">
      <c r="A5148" s="6" t="s">
        <v>629</v>
      </c>
      <c r="B5148" s="6" t="str">
        <f t="shared" si="400"/>
        <v>Uganda</v>
      </c>
      <c r="C5148" t="s">
        <v>68</v>
      </c>
      <c r="D5148" t="str">
        <f t="shared" si="397"/>
        <v>FII</v>
      </c>
      <c r="E5148" t="s">
        <v>143</v>
      </c>
      <c r="F5148" t="s">
        <v>100</v>
      </c>
      <c r="G5148" t="str">
        <f t="shared" si="398"/>
        <v xml:space="preserve">Proportion of individuals who belong to SHGs which offer mobile services </v>
      </c>
      <c r="H5148" t="s">
        <v>777</v>
      </c>
      <c r="I5148" t="s">
        <v>740</v>
      </c>
      <c r="J5148" t="s">
        <v>66</v>
      </c>
      <c r="K5148" t="s">
        <v>121</v>
      </c>
      <c r="L5148" t="str">
        <f t="shared" si="399"/>
        <v>2.2 Individuals who do not have a bank account</v>
      </c>
      <c r="M5148" t="str">
        <f t="shared" si="396"/>
        <v>Proportion of individuals who belong to SHGs which offer mobile services (Among all question respondents)</v>
      </c>
      <c r="N5148" t="s">
        <v>196</v>
      </c>
      <c r="O5148" s="19">
        <v>1.9723745394278819E-2</v>
      </c>
      <c r="P5148">
        <v>2.7651641925640481E-3</v>
      </c>
      <c r="Q5148" s="19">
        <v>1.4301934995232791E-2</v>
      </c>
      <c r="R5148" s="19">
        <v>2.5145555793324847E-2</v>
      </c>
      <c r="S5148">
        <v>2705</v>
      </c>
      <c r="T5148" t="str">
        <f t="shared" ref="T5148:T5211" si="401">IF(S5148&gt;=30,"1","0")</f>
        <v>1</v>
      </c>
    </row>
    <row r="5149" spans="1:20" x14ac:dyDescent="0.25">
      <c r="A5149" s="6" t="s">
        <v>629</v>
      </c>
      <c r="B5149" s="6" t="str">
        <f t="shared" si="400"/>
        <v>Uganda</v>
      </c>
      <c r="C5149" t="s">
        <v>68</v>
      </c>
      <c r="D5149" t="str">
        <f t="shared" si="397"/>
        <v>FII</v>
      </c>
      <c r="E5149" t="s">
        <v>143</v>
      </c>
      <c r="F5149" t="s">
        <v>100</v>
      </c>
      <c r="G5149" t="str">
        <f t="shared" si="398"/>
        <v xml:space="preserve">Proportion of individuals who belong to SHGs which offer mobile services </v>
      </c>
      <c r="H5149" t="s">
        <v>777</v>
      </c>
      <c r="I5149" t="s">
        <v>740</v>
      </c>
      <c r="J5149" t="s">
        <v>66</v>
      </c>
      <c r="K5149" t="s">
        <v>120</v>
      </c>
      <c r="L5149" t="str">
        <f t="shared" si="399"/>
        <v>2.1 Individuals who have a bank account</v>
      </c>
      <c r="M5149" t="str">
        <f t="shared" si="396"/>
        <v>Proportion of individuals who belong to SHGs which offer mobile services (Among all question respondents)</v>
      </c>
      <c r="N5149" t="s">
        <v>196</v>
      </c>
      <c r="O5149" s="19">
        <v>8.9747469416117165E-2</v>
      </c>
      <c r="P5149">
        <v>1.7679529439402306E-2</v>
      </c>
      <c r="Q5149" s="19">
        <v>5.5082238026762126E-2</v>
      </c>
      <c r="R5149" s="19">
        <v>0.1244127008054722</v>
      </c>
      <c r="S5149">
        <v>295</v>
      </c>
      <c r="T5149" t="str">
        <f t="shared" si="401"/>
        <v>1</v>
      </c>
    </row>
    <row r="5150" spans="1:20" x14ac:dyDescent="0.25">
      <c r="A5150" s="6" t="s">
        <v>629</v>
      </c>
      <c r="B5150" s="6" t="str">
        <f t="shared" si="400"/>
        <v>Uganda</v>
      </c>
      <c r="C5150" t="s">
        <v>68</v>
      </c>
      <c r="D5150" t="str">
        <f t="shared" si="397"/>
        <v>FII</v>
      </c>
      <c r="E5150" t="s">
        <v>143</v>
      </c>
      <c r="F5150" t="s">
        <v>102</v>
      </c>
      <c r="G5150" t="str">
        <f t="shared" si="398"/>
        <v xml:space="preserve">Proportion of Individuals who reported a negative SHG experience </v>
      </c>
      <c r="H5150" t="s">
        <v>216</v>
      </c>
      <c r="I5150" t="s">
        <v>740</v>
      </c>
      <c r="J5150" t="s">
        <v>598</v>
      </c>
      <c r="K5150" t="s">
        <v>114</v>
      </c>
      <c r="L5150" t="str">
        <f t="shared" si="399"/>
        <v>1.1 All individuals</v>
      </c>
      <c r="M5150" t="str">
        <f t="shared" ref="M5150:M5213" si="402">CONCATENATE(F5150,"(Among ",J5150,")")</f>
        <v>Proportion of Individuals who reported a negative SHG experience (Among individuals with SHG experience)</v>
      </c>
      <c r="N5150" t="s">
        <v>198</v>
      </c>
      <c r="O5150" s="19">
        <v>0.5610921936668839</v>
      </c>
      <c r="P5150">
        <v>1.6846145674837987E-2</v>
      </c>
      <c r="Q5150" s="19">
        <v>0.52803219071618457</v>
      </c>
      <c r="R5150" s="19">
        <v>0.59415219661758323</v>
      </c>
      <c r="S5150">
        <v>950</v>
      </c>
      <c r="T5150" t="str">
        <f t="shared" si="401"/>
        <v>1</v>
      </c>
    </row>
    <row r="5151" spans="1:20" x14ac:dyDescent="0.25">
      <c r="A5151" s="6" t="s">
        <v>629</v>
      </c>
      <c r="B5151" s="6" t="str">
        <f t="shared" si="400"/>
        <v>Uganda</v>
      </c>
      <c r="C5151" t="s">
        <v>68</v>
      </c>
      <c r="D5151" t="str">
        <f t="shared" si="397"/>
        <v>FII</v>
      </c>
      <c r="E5151" t="s">
        <v>143</v>
      </c>
      <c r="F5151" t="s">
        <v>102</v>
      </c>
      <c r="G5151" t="str">
        <f t="shared" si="398"/>
        <v xml:space="preserve">Proportion of Individuals who reported a negative SHG experience </v>
      </c>
      <c r="H5151" t="s">
        <v>216</v>
      </c>
      <c r="I5151" t="s">
        <v>740</v>
      </c>
      <c r="J5151" t="s">
        <v>598</v>
      </c>
      <c r="K5151" t="s">
        <v>135</v>
      </c>
      <c r="L5151" t="str">
        <f t="shared" si="399"/>
        <v>6.2 Urban individuals</v>
      </c>
      <c r="M5151" t="str">
        <f t="shared" si="402"/>
        <v>Proportion of Individuals who reported a negative SHG experience (Among individuals with SHG experience)</v>
      </c>
      <c r="N5151" t="s">
        <v>198</v>
      </c>
      <c r="O5151" s="19">
        <v>0.56277550393449127</v>
      </c>
      <c r="P5151">
        <v>3.9366701659644003E-2</v>
      </c>
      <c r="Q5151" s="19">
        <v>0.48557882873427921</v>
      </c>
      <c r="R5151" s="19">
        <v>0.63997217913470328</v>
      </c>
      <c r="S5151">
        <v>185</v>
      </c>
      <c r="T5151" t="str">
        <f t="shared" si="401"/>
        <v>1</v>
      </c>
    </row>
    <row r="5152" spans="1:20" x14ac:dyDescent="0.25">
      <c r="A5152" s="6" t="s">
        <v>629</v>
      </c>
      <c r="B5152" s="6" t="str">
        <f t="shared" si="400"/>
        <v>Uganda</v>
      </c>
      <c r="C5152" t="s">
        <v>68</v>
      </c>
      <c r="D5152" t="str">
        <f t="shared" si="397"/>
        <v>FII</v>
      </c>
      <c r="E5152" t="s">
        <v>143</v>
      </c>
      <c r="F5152" t="s">
        <v>102</v>
      </c>
      <c r="G5152" t="str">
        <f t="shared" si="398"/>
        <v xml:space="preserve">Proportion of Individuals who reported a negative SHG experience </v>
      </c>
      <c r="H5152" t="s">
        <v>216</v>
      </c>
      <c r="I5152" t="s">
        <v>740</v>
      </c>
      <c r="J5152" t="s">
        <v>598</v>
      </c>
      <c r="K5152" t="s">
        <v>134</v>
      </c>
      <c r="L5152" t="str">
        <f t="shared" si="399"/>
        <v>6.1 Rural individuals</v>
      </c>
      <c r="M5152" t="str">
        <f t="shared" si="402"/>
        <v>Proportion of Individuals who reported a negative SHG experience (Among individuals with SHG experience)</v>
      </c>
      <c r="N5152" t="s">
        <v>198</v>
      </c>
      <c r="O5152" s="19">
        <v>0.56073374801797782</v>
      </c>
      <c r="P5152">
        <v>1.8630502109102574E-2</v>
      </c>
      <c r="Q5152" s="19">
        <v>0.52419053446895281</v>
      </c>
      <c r="R5152" s="19">
        <v>0.59727696156700283</v>
      </c>
      <c r="S5152">
        <v>765</v>
      </c>
      <c r="T5152" t="str">
        <f t="shared" si="401"/>
        <v>1</v>
      </c>
    </row>
    <row r="5153" spans="1:20" x14ac:dyDescent="0.25">
      <c r="A5153" s="6" t="s">
        <v>629</v>
      </c>
      <c r="B5153" s="6" t="str">
        <f t="shared" si="400"/>
        <v>Uganda</v>
      </c>
      <c r="C5153" t="s">
        <v>68</v>
      </c>
      <c r="D5153" t="str">
        <f t="shared" si="397"/>
        <v>FII</v>
      </c>
      <c r="E5153" t="s">
        <v>143</v>
      </c>
      <c r="F5153" t="s">
        <v>102</v>
      </c>
      <c r="G5153" t="str">
        <f t="shared" si="398"/>
        <v xml:space="preserve">Proportion of Individuals who reported a negative SHG experience </v>
      </c>
      <c r="H5153" t="s">
        <v>216</v>
      </c>
      <c r="I5153" t="s">
        <v>740</v>
      </c>
      <c r="J5153" t="s">
        <v>598</v>
      </c>
      <c r="K5153" t="s">
        <v>116</v>
      </c>
      <c r="L5153" t="str">
        <f t="shared" si="399"/>
        <v>1.3 Males</v>
      </c>
      <c r="M5153" t="str">
        <f t="shared" si="402"/>
        <v>Proportion of Individuals who reported a negative SHG experience (Among individuals with SHG experience)</v>
      </c>
      <c r="N5153" t="s">
        <v>198</v>
      </c>
      <c r="O5153" s="19">
        <v>0.56192676137336328</v>
      </c>
      <c r="P5153">
        <v>2.9753590758385667E-2</v>
      </c>
      <c r="Q5153" s="19">
        <v>0.50357916891811383</v>
      </c>
      <c r="R5153" s="19">
        <v>0.62027435382861273</v>
      </c>
      <c r="S5153">
        <v>292</v>
      </c>
      <c r="T5153" t="str">
        <f t="shared" si="401"/>
        <v>1</v>
      </c>
    </row>
    <row r="5154" spans="1:20" x14ac:dyDescent="0.25">
      <c r="A5154" s="6" t="s">
        <v>629</v>
      </c>
      <c r="B5154" s="6" t="str">
        <f t="shared" si="400"/>
        <v>Uganda</v>
      </c>
      <c r="C5154" t="s">
        <v>68</v>
      </c>
      <c r="D5154" t="str">
        <f t="shared" ref="D5154:D5217" si="403">C5154</f>
        <v>FII</v>
      </c>
      <c r="E5154" t="s">
        <v>143</v>
      </c>
      <c r="F5154" t="s">
        <v>102</v>
      </c>
      <c r="G5154" t="str">
        <f t="shared" ref="G5154:G5217" si="404">F5154</f>
        <v xml:space="preserve">Proportion of Individuals who reported a negative SHG experience </v>
      </c>
      <c r="H5154" t="s">
        <v>216</v>
      </c>
      <c r="I5154" t="s">
        <v>740</v>
      </c>
      <c r="J5154" t="s">
        <v>598</v>
      </c>
      <c r="K5154" t="s">
        <v>115</v>
      </c>
      <c r="L5154" t="str">
        <f t="shared" ref="L5154:L5217" si="405">K5154</f>
        <v>1.2 Females</v>
      </c>
      <c r="M5154" t="str">
        <f t="shared" si="402"/>
        <v>Proportion of Individuals who reported a negative SHG experience (Among individuals with SHG experience)</v>
      </c>
      <c r="N5154" t="s">
        <v>198</v>
      </c>
      <c r="O5154" s="19">
        <v>0.56051015750691957</v>
      </c>
      <c r="P5154">
        <v>1.9662760776865035E-2</v>
      </c>
      <c r="Q5154" s="19">
        <v>0.52194463718366713</v>
      </c>
      <c r="R5154" s="19">
        <v>0.59907567783017202</v>
      </c>
      <c r="S5154">
        <v>658</v>
      </c>
      <c r="T5154" t="str">
        <f t="shared" si="401"/>
        <v>1</v>
      </c>
    </row>
    <row r="5155" spans="1:20" x14ac:dyDescent="0.25">
      <c r="A5155" s="6" t="s">
        <v>629</v>
      </c>
      <c r="B5155" s="6" t="str">
        <f t="shared" si="400"/>
        <v>Uganda</v>
      </c>
      <c r="C5155" t="s">
        <v>68</v>
      </c>
      <c r="D5155" t="str">
        <f t="shared" si="403"/>
        <v>FII</v>
      </c>
      <c r="E5155" t="s">
        <v>143</v>
      </c>
      <c r="F5155" t="s">
        <v>102</v>
      </c>
      <c r="G5155" t="str">
        <f t="shared" si="404"/>
        <v xml:space="preserve">Proportion of Individuals who reported a negative SHG experience </v>
      </c>
      <c r="H5155" t="s">
        <v>216</v>
      </c>
      <c r="I5155" t="s">
        <v>740</v>
      </c>
      <c r="J5155" t="s">
        <v>598</v>
      </c>
      <c r="K5155" t="s">
        <v>419</v>
      </c>
      <c r="L5155" t="str">
        <f t="shared" si="405"/>
        <v>7.1 Individuals in the two lowest PPI quintiles</v>
      </c>
      <c r="M5155" t="str">
        <f t="shared" si="402"/>
        <v>Proportion of Individuals who reported a negative SHG experience (Among individuals with SHG experience)</v>
      </c>
      <c r="N5155" t="s">
        <v>198</v>
      </c>
      <c r="O5155" s="19">
        <v>0.567368357558651</v>
      </c>
      <c r="P5155">
        <v>2.5503124236970438E-2</v>
      </c>
      <c r="Q5155" s="19">
        <v>0.51735558738773191</v>
      </c>
      <c r="R5155" s="19">
        <v>0.6173811277295701</v>
      </c>
      <c r="S5155">
        <v>405</v>
      </c>
      <c r="T5155" t="str">
        <f t="shared" si="401"/>
        <v>1</v>
      </c>
    </row>
    <row r="5156" spans="1:20" x14ac:dyDescent="0.25">
      <c r="A5156" s="6" t="s">
        <v>629</v>
      </c>
      <c r="B5156" s="6" t="str">
        <f t="shared" si="400"/>
        <v>Uganda</v>
      </c>
      <c r="C5156" t="s">
        <v>68</v>
      </c>
      <c r="D5156" t="str">
        <f t="shared" si="403"/>
        <v>FII</v>
      </c>
      <c r="E5156" t="s">
        <v>143</v>
      </c>
      <c r="F5156" t="s">
        <v>102</v>
      </c>
      <c r="G5156" t="str">
        <f t="shared" si="404"/>
        <v xml:space="preserve">Proportion of Individuals who reported a negative SHG experience </v>
      </c>
      <c r="H5156" t="s">
        <v>216</v>
      </c>
      <c r="I5156" t="s">
        <v>740</v>
      </c>
      <c r="J5156" t="s">
        <v>598</v>
      </c>
      <c r="K5156" t="s">
        <v>420</v>
      </c>
      <c r="L5156" t="str">
        <f t="shared" si="405"/>
        <v>7.2 Individuals in the middle PPI quintile</v>
      </c>
      <c r="M5156" t="str">
        <f t="shared" si="402"/>
        <v>Proportion of Individuals who reported a negative SHG experience (Among individuals with SHG experience)</v>
      </c>
      <c r="N5156" t="s">
        <v>198</v>
      </c>
      <c r="O5156" s="19">
        <v>0.56494416401192493</v>
      </c>
      <c r="P5156">
        <v>2.5700924776592859E-2</v>
      </c>
      <c r="Q5156" s="19">
        <v>0.51454430906689697</v>
      </c>
      <c r="R5156" s="19">
        <v>0.6153440189569529</v>
      </c>
      <c r="S5156">
        <v>408</v>
      </c>
      <c r="T5156" t="str">
        <f t="shared" si="401"/>
        <v>1</v>
      </c>
    </row>
    <row r="5157" spans="1:20" x14ac:dyDescent="0.25">
      <c r="A5157" s="6" t="s">
        <v>629</v>
      </c>
      <c r="B5157" s="6" t="str">
        <f t="shared" si="400"/>
        <v>Uganda</v>
      </c>
      <c r="C5157" t="s">
        <v>68</v>
      </c>
      <c r="D5157" t="str">
        <f t="shared" si="403"/>
        <v>FII</v>
      </c>
      <c r="E5157" t="s">
        <v>143</v>
      </c>
      <c r="F5157" t="s">
        <v>102</v>
      </c>
      <c r="G5157" t="str">
        <f t="shared" si="404"/>
        <v xml:space="preserve">Proportion of Individuals who reported a negative SHG experience </v>
      </c>
      <c r="H5157" t="s">
        <v>216</v>
      </c>
      <c r="I5157" t="s">
        <v>740</v>
      </c>
      <c r="J5157" t="s">
        <v>598</v>
      </c>
      <c r="K5157" t="s">
        <v>421</v>
      </c>
      <c r="L5157" t="str">
        <f t="shared" si="405"/>
        <v>7.3 Individuals in the two highest PPI quintiles</v>
      </c>
      <c r="M5157" t="str">
        <f t="shared" si="402"/>
        <v>Proportion of Individuals who reported a negative SHG experience (Among individuals with SHG experience)</v>
      </c>
      <c r="N5157" t="s">
        <v>198</v>
      </c>
      <c r="O5157" s="19">
        <v>0.53365184809656108</v>
      </c>
      <c r="P5157">
        <v>4.530022009036002E-2</v>
      </c>
      <c r="Q5157" s="19">
        <v>0.44482185184463546</v>
      </c>
      <c r="R5157" s="19">
        <v>0.62248184434848663</v>
      </c>
      <c r="S5157">
        <v>137</v>
      </c>
      <c r="T5157" t="str">
        <f t="shared" si="401"/>
        <v>1</v>
      </c>
    </row>
    <row r="5158" spans="1:20" x14ac:dyDescent="0.25">
      <c r="A5158" s="6" t="s">
        <v>629</v>
      </c>
      <c r="B5158" s="6" t="str">
        <f t="shared" si="400"/>
        <v>Uganda</v>
      </c>
      <c r="C5158" t="s">
        <v>68</v>
      </c>
      <c r="D5158" t="str">
        <f t="shared" si="403"/>
        <v>FII</v>
      </c>
      <c r="E5158" t="s">
        <v>143</v>
      </c>
      <c r="F5158" t="s">
        <v>102</v>
      </c>
      <c r="G5158" t="str">
        <f t="shared" si="404"/>
        <v xml:space="preserve">Proportion of Individuals who reported a negative SHG experience </v>
      </c>
      <c r="H5158" t="s">
        <v>216</v>
      </c>
      <c r="I5158" t="s">
        <v>740</v>
      </c>
      <c r="J5158" t="s">
        <v>598</v>
      </c>
      <c r="K5158" t="s">
        <v>128</v>
      </c>
      <c r="L5158" t="str">
        <f t="shared" si="405"/>
        <v>4.2 Individuals who do not use mobile money</v>
      </c>
      <c r="M5158" t="str">
        <f t="shared" si="402"/>
        <v>Proportion of Individuals who reported a negative SHG experience (Among individuals with SHG experience)</v>
      </c>
      <c r="N5158" t="s">
        <v>198</v>
      </c>
      <c r="O5158" s="19">
        <v>0.55250884730797423</v>
      </c>
      <c r="P5158">
        <v>2.5674933260653406E-2</v>
      </c>
      <c r="Q5158" s="19">
        <v>0.50215696984777036</v>
      </c>
      <c r="R5158" s="19">
        <v>0.60286072476817809</v>
      </c>
      <c r="S5158">
        <v>406</v>
      </c>
      <c r="T5158" t="str">
        <f t="shared" si="401"/>
        <v>1</v>
      </c>
    </row>
    <row r="5159" spans="1:20" x14ac:dyDescent="0.25">
      <c r="A5159" s="6" t="s">
        <v>629</v>
      </c>
      <c r="B5159" s="6" t="str">
        <f t="shared" si="400"/>
        <v>Uganda</v>
      </c>
      <c r="C5159" t="s">
        <v>68</v>
      </c>
      <c r="D5159" t="str">
        <f t="shared" si="403"/>
        <v>FII</v>
      </c>
      <c r="E5159" t="s">
        <v>143</v>
      </c>
      <c r="F5159" t="s">
        <v>102</v>
      </c>
      <c r="G5159" t="str">
        <f t="shared" si="404"/>
        <v xml:space="preserve">Proportion of Individuals who reported a negative SHG experience </v>
      </c>
      <c r="H5159" t="s">
        <v>216</v>
      </c>
      <c r="I5159" t="s">
        <v>740</v>
      </c>
      <c r="J5159" t="s">
        <v>598</v>
      </c>
      <c r="K5159" t="s">
        <v>127</v>
      </c>
      <c r="L5159" t="str">
        <f t="shared" si="405"/>
        <v>4.1 Individuals who use mobile money</v>
      </c>
      <c r="M5159" t="str">
        <f t="shared" si="402"/>
        <v>Proportion of Individuals who reported a negative SHG experience (Among individuals with SHG experience)</v>
      </c>
      <c r="N5159" t="s">
        <v>198</v>
      </c>
      <c r="O5159" s="19">
        <v>0.5672969354363494</v>
      </c>
      <c r="P5159">
        <v>2.230046664164187E-2</v>
      </c>
      <c r="Q5159" s="19">
        <v>0.52356113794942083</v>
      </c>
      <c r="R5159" s="19">
        <v>0.61103273292327798</v>
      </c>
      <c r="S5159">
        <v>544</v>
      </c>
      <c r="T5159" t="str">
        <f t="shared" si="401"/>
        <v>1</v>
      </c>
    </row>
    <row r="5160" spans="1:20" x14ac:dyDescent="0.25">
      <c r="A5160" s="6" t="s">
        <v>629</v>
      </c>
      <c r="B5160" s="6" t="str">
        <f t="shared" si="400"/>
        <v>Uganda</v>
      </c>
      <c r="C5160" t="s">
        <v>68</v>
      </c>
      <c r="D5160" t="str">
        <f t="shared" si="403"/>
        <v>FII</v>
      </c>
      <c r="E5160" t="s">
        <v>143</v>
      </c>
      <c r="F5160" t="s">
        <v>102</v>
      </c>
      <c r="G5160" t="str">
        <f t="shared" si="404"/>
        <v xml:space="preserve">Proportion of Individuals who reported a negative SHG experience </v>
      </c>
      <c r="H5160" t="s">
        <v>216</v>
      </c>
      <c r="I5160" t="s">
        <v>740</v>
      </c>
      <c r="J5160" t="s">
        <v>598</v>
      </c>
      <c r="K5160" t="s">
        <v>124</v>
      </c>
      <c r="L5160" t="str">
        <f t="shared" si="405"/>
        <v>3.2 Individuals who do not have access to a mobile phone</v>
      </c>
      <c r="M5160" t="str">
        <f t="shared" si="402"/>
        <v>Proportion of Individuals who reported a negative SHG experience (Among individuals with SHG experience)</v>
      </c>
      <c r="N5160" t="s">
        <v>198</v>
      </c>
      <c r="O5160" s="19">
        <v>0.46492667463964804</v>
      </c>
      <c r="P5160">
        <v>4.2973886749365628E-2</v>
      </c>
      <c r="Q5160" s="19">
        <v>0.38065849202608637</v>
      </c>
      <c r="R5160" s="19">
        <v>0.54919485725320971</v>
      </c>
      <c r="S5160">
        <v>145</v>
      </c>
      <c r="T5160" t="str">
        <f t="shared" si="401"/>
        <v>1</v>
      </c>
    </row>
    <row r="5161" spans="1:20" x14ac:dyDescent="0.25">
      <c r="A5161" s="6" t="s">
        <v>629</v>
      </c>
      <c r="B5161" s="6" t="str">
        <f t="shared" si="400"/>
        <v>Uganda</v>
      </c>
      <c r="C5161" t="s">
        <v>68</v>
      </c>
      <c r="D5161" t="str">
        <f t="shared" si="403"/>
        <v>FII</v>
      </c>
      <c r="E5161" t="s">
        <v>143</v>
      </c>
      <c r="F5161" t="s">
        <v>102</v>
      </c>
      <c r="G5161" t="str">
        <f t="shared" si="404"/>
        <v xml:space="preserve">Proportion of Individuals who reported a negative SHG experience </v>
      </c>
      <c r="H5161" t="s">
        <v>216</v>
      </c>
      <c r="I5161" t="s">
        <v>740</v>
      </c>
      <c r="J5161" t="s">
        <v>598</v>
      </c>
      <c r="K5161" t="s">
        <v>123</v>
      </c>
      <c r="L5161" t="str">
        <f t="shared" si="405"/>
        <v>3.1 Individuals who have access to a mobile phone</v>
      </c>
      <c r="M5161" t="str">
        <f t="shared" si="402"/>
        <v>Proportion of Individuals who reported a negative SHG experience (Among individuals with SHG experience)</v>
      </c>
      <c r="N5161" t="s">
        <v>198</v>
      </c>
      <c r="O5161" s="19">
        <v>0.57818328262763408</v>
      </c>
      <c r="P5161">
        <v>1.8196517657087689E-2</v>
      </c>
      <c r="Q5161" s="19">
        <v>0.54248907100728749</v>
      </c>
      <c r="R5161" s="19">
        <v>0.61387749424798066</v>
      </c>
      <c r="S5161">
        <v>805</v>
      </c>
      <c r="T5161" t="str">
        <f t="shared" si="401"/>
        <v>1</v>
      </c>
    </row>
    <row r="5162" spans="1:20" x14ac:dyDescent="0.25">
      <c r="A5162" s="6" t="s">
        <v>629</v>
      </c>
      <c r="B5162" s="6" t="str">
        <f t="shared" si="400"/>
        <v>Uganda</v>
      </c>
      <c r="C5162" t="s">
        <v>68</v>
      </c>
      <c r="D5162" t="str">
        <f t="shared" si="403"/>
        <v>FII</v>
      </c>
      <c r="E5162" t="s">
        <v>143</v>
      </c>
      <c r="F5162" t="s">
        <v>102</v>
      </c>
      <c r="G5162" t="str">
        <f t="shared" si="404"/>
        <v xml:space="preserve">Proportion of Individuals who reported a negative SHG experience </v>
      </c>
      <c r="H5162" t="s">
        <v>216</v>
      </c>
      <c r="I5162" t="s">
        <v>740</v>
      </c>
      <c r="J5162" t="s">
        <v>598</v>
      </c>
      <c r="K5162" t="s">
        <v>132</v>
      </c>
      <c r="L5162" t="str">
        <f t="shared" si="405"/>
        <v>5.2 Individuals without a formal ID</v>
      </c>
      <c r="M5162" t="str">
        <f t="shared" si="402"/>
        <v>Proportion of Individuals who reported a negative SHG experience (Among individuals with SHG experience)</v>
      </c>
      <c r="N5162" t="s">
        <v>198</v>
      </c>
      <c r="O5162" s="19">
        <v>0.50911972799552707</v>
      </c>
      <c r="P5162">
        <v>7.9757813296902874E-2</v>
      </c>
      <c r="Q5162" s="19">
        <v>0.35272865380988883</v>
      </c>
      <c r="R5162" s="19">
        <v>0.66551080218116532</v>
      </c>
      <c r="S5162">
        <v>43</v>
      </c>
      <c r="T5162" t="str">
        <f t="shared" si="401"/>
        <v>1</v>
      </c>
    </row>
    <row r="5163" spans="1:20" x14ac:dyDescent="0.25">
      <c r="A5163" s="6" t="s">
        <v>629</v>
      </c>
      <c r="B5163" s="6" t="str">
        <f t="shared" si="400"/>
        <v>Uganda</v>
      </c>
      <c r="C5163" t="s">
        <v>68</v>
      </c>
      <c r="D5163" t="str">
        <f t="shared" si="403"/>
        <v>FII</v>
      </c>
      <c r="E5163" t="s">
        <v>143</v>
      </c>
      <c r="F5163" t="s">
        <v>102</v>
      </c>
      <c r="G5163" t="str">
        <f t="shared" si="404"/>
        <v xml:space="preserve">Proportion of Individuals who reported a negative SHG experience </v>
      </c>
      <c r="H5163" t="s">
        <v>216</v>
      </c>
      <c r="I5163" t="s">
        <v>740</v>
      </c>
      <c r="J5163" t="s">
        <v>598</v>
      </c>
      <c r="K5163" t="s">
        <v>131</v>
      </c>
      <c r="L5163" t="str">
        <f t="shared" si="405"/>
        <v>5.1 Individuals with a formal ID</v>
      </c>
      <c r="M5163" t="str">
        <f t="shared" si="402"/>
        <v>Proportion of Individuals who reported a negative SHG experience (Among individuals with SHG experience)</v>
      </c>
      <c r="N5163" t="s">
        <v>198</v>
      </c>
      <c r="O5163" s="19">
        <v>0.56370273750715716</v>
      </c>
      <c r="P5163">
        <v>1.7234030720036563E-2</v>
      </c>
      <c r="Q5163" s="19">
        <v>0.52989026748081147</v>
      </c>
      <c r="R5163" s="19">
        <v>0.59751520753350285</v>
      </c>
      <c r="S5163">
        <v>907</v>
      </c>
      <c r="T5163" t="str">
        <f t="shared" si="401"/>
        <v>1</v>
      </c>
    </row>
    <row r="5164" spans="1:20" x14ac:dyDescent="0.25">
      <c r="A5164" s="6" t="s">
        <v>629</v>
      </c>
      <c r="B5164" s="6" t="str">
        <f t="shared" si="400"/>
        <v>Uganda</v>
      </c>
      <c r="C5164" t="s">
        <v>68</v>
      </c>
      <c r="D5164" t="str">
        <f t="shared" si="403"/>
        <v>FII</v>
      </c>
      <c r="E5164" t="s">
        <v>143</v>
      </c>
      <c r="F5164" t="s">
        <v>102</v>
      </c>
      <c r="G5164" t="str">
        <f t="shared" si="404"/>
        <v xml:space="preserve">Proportion of Individuals who reported a negative SHG experience </v>
      </c>
      <c r="H5164" t="s">
        <v>216</v>
      </c>
      <c r="I5164" t="s">
        <v>740</v>
      </c>
      <c r="J5164" t="s">
        <v>598</v>
      </c>
      <c r="K5164" t="s">
        <v>121</v>
      </c>
      <c r="L5164" t="str">
        <f t="shared" si="405"/>
        <v>2.2 Individuals who do not have a bank account</v>
      </c>
      <c r="M5164" t="str">
        <f t="shared" si="402"/>
        <v>Proportion of Individuals who reported a negative SHG experience (Among individuals with SHG experience)</v>
      </c>
      <c r="N5164" t="s">
        <v>198</v>
      </c>
      <c r="O5164" s="19">
        <v>0.56015516922224917</v>
      </c>
      <c r="P5164">
        <v>1.7796965464714737E-2</v>
      </c>
      <c r="Q5164" s="19">
        <v>0.52523668478321983</v>
      </c>
      <c r="R5164" s="19">
        <v>0.59507365366127851</v>
      </c>
      <c r="S5164">
        <v>846</v>
      </c>
      <c r="T5164" t="str">
        <f t="shared" si="401"/>
        <v>1</v>
      </c>
    </row>
    <row r="5165" spans="1:20" x14ac:dyDescent="0.25">
      <c r="A5165" s="6" t="s">
        <v>629</v>
      </c>
      <c r="B5165" s="6" t="str">
        <f t="shared" si="400"/>
        <v>Uganda</v>
      </c>
      <c r="C5165" t="s">
        <v>68</v>
      </c>
      <c r="D5165" t="str">
        <f t="shared" si="403"/>
        <v>FII</v>
      </c>
      <c r="E5165" t="s">
        <v>143</v>
      </c>
      <c r="F5165" t="s">
        <v>102</v>
      </c>
      <c r="G5165" t="str">
        <f t="shared" si="404"/>
        <v xml:space="preserve">Proportion of Individuals who reported a negative SHG experience </v>
      </c>
      <c r="H5165" t="s">
        <v>216</v>
      </c>
      <c r="I5165" t="s">
        <v>740</v>
      </c>
      <c r="J5165" t="s">
        <v>598</v>
      </c>
      <c r="K5165" t="s">
        <v>120</v>
      </c>
      <c r="L5165" t="str">
        <f t="shared" si="405"/>
        <v>2.1 Individuals who have a bank account</v>
      </c>
      <c r="M5165" t="str">
        <f t="shared" si="402"/>
        <v>Proportion of Individuals who reported a negative SHG experience (Among individuals with SHG experience)</v>
      </c>
      <c r="N5165" t="s">
        <v>198</v>
      </c>
      <c r="O5165" s="19">
        <v>0.56798250285872109</v>
      </c>
      <c r="P5165">
        <v>5.1720154017002036E-2</v>
      </c>
      <c r="Q5165" s="19">
        <v>0.4665691506630355</v>
      </c>
      <c r="R5165" s="19">
        <v>0.66939585505440669</v>
      </c>
      <c r="S5165">
        <v>104</v>
      </c>
      <c r="T5165" t="str">
        <f t="shared" si="401"/>
        <v>1</v>
      </c>
    </row>
    <row r="5166" spans="1:20" x14ac:dyDescent="0.25">
      <c r="A5166" s="6" t="s">
        <v>629</v>
      </c>
      <c r="B5166" s="6" t="str">
        <f t="shared" si="400"/>
        <v>Uganda</v>
      </c>
      <c r="C5166" t="s">
        <v>68</v>
      </c>
      <c r="D5166" t="str">
        <f t="shared" si="403"/>
        <v>FII</v>
      </c>
      <c r="E5166" t="s">
        <v>143</v>
      </c>
      <c r="F5166" t="s">
        <v>102</v>
      </c>
      <c r="G5166" t="str">
        <f t="shared" si="404"/>
        <v xml:space="preserve">Proportion of Individuals who reported a negative SHG experience </v>
      </c>
      <c r="H5166" t="s">
        <v>217</v>
      </c>
      <c r="I5166" t="s">
        <v>740</v>
      </c>
      <c r="J5166" t="s">
        <v>598</v>
      </c>
      <c r="K5166" t="s">
        <v>114</v>
      </c>
      <c r="L5166" t="str">
        <f t="shared" si="405"/>
        <v>1.1 All individuals</v>
      </c>
      <c r="M5166" t="str">
        <f t="shared" si="402"/>
        <v>Proportion of Individuals who reported a negative SHG experience (Among individuals with SHG experience)</v>
      </c>
      <c r="N5166" t="s">
        <v>201</v>
      </c>
      <c r="O5166" s="19">
        <v>5.7001804840583974E-2</v>
      </c>
      <c r="P5166">
        <v>8.3417567604979724E-3</v>
      </c>
      <c r="Q5166" s="19">
        <v>4.0631383473042799E-2</v>
      </c>
      <c r="R5166" s="19">
        <v>7.3372226208125141E-2</v>
      </c>
      <c r="S5166">
        <v>950</v>
      </c>
      <c r="T5166" t="str">
        <f t="shared" si="401"/>
        <v>1</v>
      </c>
    </row>
    <row r="5167" spans="1:20" x14ac:dyDescent="0.25">
      <c r="A5167" s="6" t="s">
        <v>629</v>
      </c>
      <c r="B5167" s="6" t="str">
        <f t="shared" si="400"/>
        <v>Uganda</v>
      </c>
      <c r="C5167" t="s">
        <v>68</v>
      </c>
      <c r="D5167" t="str">
        <f t="shared" si="403"/>
        <v>FII</v>
      </c>
      <c r="E5167" t="s">
        <v>143</v>
      </c>
      <c r="F5167" t="s">
        <v>102</v>
      </c>
      <c r="G5167" t="str">
        <f t="shared" si="404"/>
        <v xml:space="preserve">Proportion of Individuals who reported a negative SHG experience </v>
      </c>
      <c r="H5167" t="s">
        <v>217</v>
      </c>
      <c r="I5167" t="s">
        <v>740</v>
      </c>
      <c r="J5167" t="s">
        <v>598</v>
      </c>
      <c r="K5167" t="s">
        <v>135</v>
      </c>
      <c r="L5167" t="str">
        <f t="shared" si="405"/>
        <v>6.2 Urban individuals</v>
      </c>
      <c r="M5167" t="str">
        <f t="shared" si="402"/>
        <v>Proportion of Individuals who reported a negative SHG experience (Among individuals with SHG experience)</v>
      </c>
      <c r="N5167" t="s">
        <v>201</v>
      </c>
      <c r="O5167" s="19">
        <v>5.0880844188928971E-2</v>
      </c>
      <c r="P5167">
        <v>1.6218298626488523E-2</v>
      </c>
      <c r="Q5167" s="19">
        <v>1.9077348376818765E-2</v>
      </c>
      <c r="R5167" s="19">
        <v>8.2684340001039178E-2</v>
      </c>
      <c r="S5167">
        <v>185</v>
      </c>
      <c r="T5167" t="str">
        <f t="shared" si="401"/>
        <v>1</v>
      </c>
    </row>
    <row r="5168" spans="1:20" x14ac:dyDescent="0.25">
      <c r="A5168" s="6" t="s">
        <v>629</v>
      </c>
      <c r="B5168" s="6" t="str">
        <f t="shared" si="400"/>
        <v>Uganda</v>
      </c>
      <c r="C5168" t="s">
        <v>68</v>
      </c>
      <c r="D5168" t="str">
        <f t="shared" si="403"/>
        <v>FII</v>
      </c>
      <c r="E5168" t="s">
        <v>143</v>
      </c>
      <c r="F5168" t="s">
        <v>102</v>
      </c>
      <c r="G5168" t="str">
        <f t="shared" si="404"/>
        <v xml:space="preserve">Proportion of Individuals who reported a negative SHG experience </v>
      </c>
      <c r="H5168" t="s">
        <v>217</v>
      </c>
      <c r="I5168" t="s">
        <v>740</v>
      </c>
      <c r="J5168" t="s">
        <v>598</v>
      </c>
      <c r="K5168" t="s">
        <v>134</v>
      </c>
      <c r="L5168" t="str">
        <f t="shared" si="405"/>
        <v>6.1 Rural individuals</v>
      </c>
      <c r="M5168" t="str">
        <f t="shared" si="402"/>
        <v>Proportion of Individuals who reported a negative SHG experience (Among individuals with SHG experience)</v>
      </c>
      <c r="N5168" t="s">
        <v>201</v>
      </c>
      <c r="O5168" s="19">
        <v>5.8305207876217617E-2</v>
      </c>
      <c r="P5168">
        <v>9.5041943775039332E-3</v>
      </c>
      <c r="Q5168" s="19">
        <v>3.9662994010232946E-2</v>
      </c>
      <c r="R5168" s="19">
        <v>7.6947421742202288E-2</v>
      </c>
      <c r="S5168">
        <v>765</v>
      </c>
      <c r="T5168" t="str">
        <f t="shared" si="401"/>
        <v>1</v>
      </c>
    </row>
    <row r="5169" spans="1:20" x14ac:dyDescent="0.25">
      <c r="A5169" s="6" t="s">
        <v>629</v>
      </c>
      <c r="B5169" s="6" t="str">
        <f t="shared" si="400"/>
        <v>Uganda</v>
      </c>
      <c r="C5169" t="s">
        <v>68</v>
      </c>
      <c r="D5169" t="str">
        <f t="shared" si="403"/>
        <v>FII</v>
      </c>
      <c r="E5169" t="s">
        <v>143</v>
      </c>
      <c r="F5169" t="s">
        <v>102</v>
      </c>
      <c r="G5169" t="str">
        <f t="shared" si="404"/>
        <v xml:space="preserve">Proportion of Individuals who reported a negative SHG experience </v>
      </c>
      <c r="H5169" t="s">
        <v>217</v>
      </c>
      <c r="I5169" t="s">
        <v>740</v>
      </c>
      <c r="J5169" t="s">
        <v>598</v>
      </c>
      <c r="K5169" t="s">
        <v>116</v>
      </c>
      <c r="L5169" t="str">
        <f t="shared" si="405"/>
        <v>1.3 Males</v>
      </c>
      <c r="M5169" t="str">
        <f t="shared" si="402"/>
        <v>Proportion of Individuals who reported a negative SHG experience (Among individuals with SHG experience)</v>
      </c>
      <c r="N5169" t="s">
        <v>201</v>
      </c>
      <c r="O5169" s="19">
        <v>8.7398718776649939E-2</v>
      </c>
      <c r="P5169">
        <v>1.7211745426752714E-2</v>
      </c>
      <c r="Q5169" s="19">
        <v>5.3646022648010994E-2</v>
      </c>
      <c r="R5169" s="19">
        <v>0.12115141490528888</v>
      </c>
      <c r="S5169">
        <v>292</v>
      </c>
      <c r="T5169" t="str">
        <f t="shared" si="401"/>
        <v>1</v>
      </c>
    </row>
    <row r="5170" spans="1:20" x14ac:dyDescent="0.25">
      <c r="A5170" s="6" t="s">
        <v>629</v>
      </c>
      <c r="B5170" s="6" t="str">
        <f t="shared" si="400"/>
        <v>Uganda</v>
      </c>
      <c r="C5170" t="s">
        <v>68</v>
      </c>
      <c r="D5170" t="str">
        <f t="shared" si="403"/>
        <v>FII</v>
      </c>
      <c r="E5170" t="s">
        <v>143</v>
      </c>
      <c r="F5170" t="s">
        <v>102</v>
      </c>
      <c r="G5170" t="str">
        <f t="shared" si="404"/>
        <v xml:space="preserve">Proportion of Individuals who reported a negative SHG experience </v>
      </c>
      <c r="H5170" t="s">
        <v>217</v>
      </c>
      <c r="I5170" t="s">
        <v>740</v>
      </c>
      <c r="J5170" t="s">
        <v>598</v>
      </c>
      <c r="K5170" t="s">
        <v>115</v>
      </c>
      <c r="L5170" t="str">
        <f t="shared" si="405"/>
        <v>1.2 Females</v>
      </c>
      <c r="M5170" t="str">
        <f t="shared" si="402"/>
        <v>Proportion of Individuals who reported a negative SHG experience (Among individuals with SHG experience)</v>
      </c>
      <c r="N5170" t="s">
        <v>201</v>
      </c>
      <c r="O5170" s="19">
        <v>3.5802682319160582E-2</v>
      </c>
      <c r="P5170">
        <v>7.3226400163063053E-3</v>
      </c>
      <c r="Q5170" s="19">
        <v>2.1440435553640641E-2</v>
      </c>
      <c r="R5170" s="19">
        <v>5.0164929084680523E-2</v>
      </c>
      <c r="S5170">
        <v>658</v>
      </c>
      <c r="T5170" t="str">
        <f t="shared" si="401"/>
        <v>1</v>
      </c>
    </row>
    <row r="5171" spans="1:20" x14ac:dyDescent="0.25">
      <c r="A5171" s="6" t="s">
        <v>629</v>
      </c>
      <c r="B5171" s="6" t="str">
        <f t="shared" si="400"/>
        <v>Uganda</v>
      </c>
      <c r="C5171" t="s">
        <v>68</v>
      </c>
      <c r="D5171" t="str">
        <f t="shared" si="403"/>
        <v>FII</v>
      </c>
      <c r="E5171" t="s">
        <v>143</v>
      </c>
      <c r="F5171" t="s">
        <v>102</v>
      </c>
      <c r="G5171" t="str">
        <f t="shared" si="404"/>
        <v xml:space="preserve">Proportion of Individuals who reported a negative SHG experience </v>
      </c>
      <c r="H5171" t="s">
        <v>217</v>
      </c>
      <c r="I5171" t="s">
        <v>740</v>
      </c>
      <c r="J5171" t="s">
        <v>598</v>
      </c>
      <c r="K5171" t="s">
        <v>419</v>
      </c>
      <c r="L5171" t="str">
        <f t="shared" si="405"/>
        <v>7.1 Individuals in the two lowest PPI quintiles</v>
      </c>
      <c r="M5171" t="str">
        <f t="shared" si="402"/>
        <v>Proportion of Individuals who reported a negative SHG experience (Among individuals with SHG experience)</v>
      </c>
      <c r="N5171" t="s">
        <v>201</v>
      </c>
      <c r="O5171" s="19">
        <v>3.9148767957895785E-2</v>
      </c>
      <c r="P5171">
        <v>1.0269838513928651E-2</v>
      </c>
      <c r="Q5171" s="19">
        <v>1.900915413971907E-2</v>
      </c>
      <c r="R5171" s="19">
        <v>5.9288381776072499E-2</v>
      </c>
      <c r="S5171">
        <v>405</v>
      </c>
      <c r="T5171" t="str">
        <f t="shared" si="401"/>
        <v>1</v>
      </c>
    </row>
    <row r="5172" spans="1:20" x14ac:dyDescent="0.25">
      <c r="A5172" s="6" t="s">
        <v>629</v>
      </c>
      <c r="B5172" s="6" t="str">
        <f t="shared" si="400"/>
        <v>Uganda</v>
      </c>
      <c r="C5172" t="s">
        <v>68</v>
      </c>
      <c r="D5172" t="str">
        <f t="shared" si="403"/>
        <v>FII</v>
      </c>
      <c r="E5172" t="s">
        <v>143</v>
      </c>
      <c r="F5172" t="s">
        <v>102</v>
      </c>
      <c r="G5172" t="str">
        <f t="shared" si="404"/>
        <v xml:space="preserve">Proportion of Individuals who reported a negative SHG experience </v>
      </c>
      <c r="H5172" t="s">
        <v>217</v>
      </c>
      <c r="I5172" t="s">
        <v>740</v>
      </c>
      <c r="J5172" t="s">
        <v>598</v>
      </c>
      <c r="K5172" t="s">
        <v>420</v>
      </c>
      <c r="L5172" t="str">
        <f t="shared" si="405"/>
        <v>7.2 Individuals in the middle PPI quintile</v>
      </c>
      <c r="M5172" t="str">
        <f t="shared" si="402"/>
        <v>Proportion of Individuals who reported a negative SHG experience (Among individuals with SHG experience)</v>
      </c>
      <c r="N5172" t="s">
        <v>201</v>
      </c>
      <c r="O5172" s="19">
        <v>6.2758598085014869E-2</v>
      </c>
      <c r="P5172">
        <v>1.35135310933502E-2</v>
      </c>
      <c r="Q5172" s="19">
        <v>3.6258384072472061E-2</v>
      </c>
      <c r="R5172" s="19">
        <v>8.9258812097557677E-2</v>
      </c>
      <c r="S5172">
        <v>408</v>
      </c>
      <c r="T5172" t="str">
        <f t="shared" si="401"/>
        <v>1</v>
      </c>
    </row>
    <row r="5173" spans="1:20" x14ac:dyDescent="0.25">
      <c r="A5173" s="6" t="s">
        <v>629</v>
      </c>
      <c r="B5173" s="6" t="str">
        <f t="shared" si="400"/>
        <v>Uganda</v>
      </c>
      <c r="C5173" t="s">
        <v>68</v>
      </c>
      <c r="D5173" t="str">
        <f t="shared" si="403"/>
        <v>FII</v>
      </c>
      <c r="E5173" t="s">
        <v>143</v>
      </c>
      <c r="F5173" t="s">
        <v>102</v>
      </c>
      <c r="G5173" t="str">
        <f t="shared" si="404"/>
        <v xml:space="preserve">Proportion of Individuals who reported a negative SHG experience </v>
      </c>
      <c r="H5173" t="s">
        <v>217</v>
      </c>
      <c r="I5173" t="s">
        <v>740</v>
      </c>
      <c r="J5173" t="s">
        <v>598</v>
      </c>
      <c r="K5173" t="s">
        <v>421</v>
      </c>
      <c r="L5173" t="str">
        <f t="shared" si="405"/>
        <v>7.3 Individuals in the two highest PPI quintiles</v>
      </c>
      <c r="M5173" t="str">
        <f t="shared" si="402"/>
        <v>Proportion of Individuals who reported a negative SHG experience (Among individuals with SHG experience)</v>
      </c>
      <c r="N5173" t="s">
        <v>201</v>
      </c>
      <c r="O5173" s="19">
        <v>8.9603011651515005E-2</v>
      </c>
      <c r="P5173">
        <v>2.6955531831317756E-2</v>
      </c>
      <c r="Q5173" s="19">
        <v>3.6745436417478489E-2</v>
      </c>
      <c r="R5173" s="19">
        <v>0.14246058688555152</v>
      </c>
      <c r="S5173">
        <v>137</v>
      </c>
      <c r="T5173" t="str">
        <f t="shared" si="401"/>
        <v>1</v>
      </c>
    </row>
    <row r="5174" spans="1:20" x14ac:dyDescent="0.25">
      <c r="A5174" s="6" t="s">
        <v>629</v>
      </c>
      <c r="B5174" s="6" t="str">
        <f t="shared" si="400"/>
        <v>Uganda</v>
      </c>
      <c r="C5174" t="s">
        <v>68</v>
      </c>
      <c r="D5174" t="str">
        <f t="shared" si="403"/>
        <v>FII</v>
      </c>
      <c r="E5174" t="s">
        <v>143</v>
      </c>
      <c r="F5174" t="s">
        <v>102</v>
      </c>
      <c r="G5174" t="str">
        <f t="shared" si="404"/>
        <v xml:space="preserve">Proportion of Individuals who reported a negative SHG experience </v>
      </c>
      <c r="H5174" t="s">
        <v>217</v>
      </c>
      <c r="I5174" t="s">
        <v>740</v>
      </c>
      <c r="J5174" t="s">
        <v>598</v>
      </c>
      <c r="K5174" t="s">
        <v>128</v>
      </c>
      <c r="L5174" t="str">
        <f t="shared" si="405"/>
        <v>4.2 Individuals who do not use mobile money</v>
      </c>
      <c r="M5174" t="str">
        <f t="shared" si="402"/>
        <v>Proportion of Individuals who reported a negative SHG experience (Among individuals with SHG experience)</v>
      </c>
      <c r="N5174" t="s">
        <v>201</v>
      </c>
      <c r="O5174" s="19">
        <v>4.9834896691599045E-2</v>
      </c>
      <c r="P5174">
        <v>1.2127610448084735E-2</v>
      </c>
      <c r="Q5174" s="19">
        <v>2.6051078094381407E-2</v>
      </c>
      <c r="R5174" s="19">
        <v>7.361871528881668E-2</v>
      </c>
      <c r="S5174">
        <v>406</v>
      </c>
      <c r="T5174" t="str">
        <f t="shared" si="401"/>
        <v>1</v>
      </c>
    </row>
    <row r="5175" spans="1:20" x14ac:dyDescent="0.25">
      <c r="A5175" s="6" t="s">
        <v>629</v>
      </c>
      <c r="B5175" s="6" t="str">
        <f t="shared" si="400"/>
        <v>Uganda</v>
      </c>
      <c r="C5175" t="s">
        <v>68</v>
      </c>
      <c r="D5175" t="str">
        <f t="shared" si="403"/>
        <v>FII</v>
      </c>
      <c r="E5175" t="s">
        <v>143</v>
      </c>
      <c r="F5175" t="s">
        <v>102</v>
      </c>
      <c r="G5175" t="str">
        <f t="shared" si="404"/>
        <v xml:space="preserve">Proportion of Individuals who reported a negative SHG experience </v>
      </c>
      <c r="H5175" t="s">
        <v>217</v>
      </c>
      <c r="I5175" t="s">
        <v>740</v>
      </c>
      <c r="J5175" t="s">
        <v>598</v>
      </c>
      <c r="K5175" t="s">
        <v>127</v>
      </c>
      <c r="L5175" t="str">
        <f t="shared" si="405"/>
        <v>4.1 Individuals who use mobile money</v>
      </c>
      <c r="M5175" t="str">
        <f t="shared" si="402"/>
        <v>Proportion of Individuals who reported a negative SHG experience (Among individuals with SHG experience)</v>
      </c>
      <c r="N5175" t="s">
        <v>201</v>
      </c>
      <c r="O5175" s="19">
        <v>6.2182629718258706E-2</v>
      </c>
      <c r="P5175">
        <v>1.1379529576727259E-2</v>
      </c>
      <c r="Q5175" s="19">
        <v>3.986503390011064E-2</v>
      </c>
      <c r="R5175" s="19">
        <v>8.4500225536406764E-2</v>
      </c>
      <c r="S5175">
        <v>544</v>
      </c>
      <c r="T5175" t="str">
        <f t="shared" si="401"/>
        <v>1</v>
      </c>
    </row>
    <row r="5176" spans="1:20" x14ac:dyDescent="0.25">
      <c r="A5176" s="6" t="s">
        <v>629</v>
      </c>
      <c r="B5176" s="6" t="str">
        <f t="shared" si="400"/>
        <v>Uganda</v>
      </c>
      <c r="C5176" t="s">
        <v>68</v>
      </c>
      <c r="D5176" t="str">
        <f t="shared" si="403"/>
        <v>FII</v>
      </c>
      <c r="E5176" t="s">
        <v>143</v>
      </c>
      <c r="F5176" t="s">
        <v>102</v>
      </c>
      <c r="G5176" t="str">
        <f t="shared" si="404"/>
        <v xml:space="preserve">Proportion of Individuals who reported a negative SHG experience </v>
      </c>
      <c r="H5176" t="s">
        <v>217</v>
      </c>
      <c r="I5176" t="s">
        <v>740</v>
      </c>
      <c r="J5176" t="s">
        <v>598</v>
      </c>
      <c r="K5176" t="s">
        <v>124</v>
      </c>
      <c r="L5176" t="str">
        <f t="shared" si="405"/>
        <v>3.2 Individuals who do not have access to a mobile phone</v>
      </c>
      <c r="M5176" t="str">
        <f t="shared" si="402"/>
        <v>Proportion of Individuals who reported a negative SHG experience (Among individuals with SHG experience)</v>
      </c>
      <c r="N5176" t="s">
        <v>201</v>
      </c>
      <c r="O5176" s="19">
        <v>3.5270799707347422E-2</v>
      </c>
      <c r="P5176">
        <v>1.6950575238409021E-2</v>
      </c>
      <c r="Q5176" s="19">
        <v>2.0321453141360843E-3</v>
      </c>
      <c r="R5176" s="19">
        <v>6.8509454100558753E-2</v>
      </c>
      <c r="S5176">
        <v>145</v>
      </c>
      <c r="T5176" t="str">
        <f t="shared" si="401"/>
        <v>1</v>
      </c>
    </row>
    <row r="5177" spans="1:20" x14ac:dyDescent="0.25">
      <c r="A5177" s="6" t="s">
        <v>629</v>
      </c>
      <c r="B5177" s="6" t="str">
        <f t="shared" si="400"/>
        <v>Uganda</v>
      </c>
      <c r="C5177" t="s">
        <v>68</v>
      </c>
      <c r="D5177" t="str">
        <f t="shared" si="403"/>
        <v>FII</v>
      </c>
      <c r="E5177" t="s">
        <v>143</v>
      </c>
      <c r="F5177" t="s">
        <v>102</v>
      </c>
      <c r="G5177" t="str">
        <f t="shared" si="404"/>
        <v xml:space="preserve">Proportion of Individuals who reported a negative SHG experience </v>
      </c>
      <c r="H5177" t="s">
        <v>217</v>
      </c>
      <c r="I5177" t="s">
        <v>740</v>
      </c>
      <c r="J5177" t="s">
        <v>598</v>
      </c>
      <c r="K5177" t="s">
        <v>123</v>
      </c>
      <c r="L5177" t="str">
        <f t="shared" si="405"/>
        <v>3.1 Individuals who have access to a mobile phone</v>
      </c>
      <c r="M5177" t="str">
        <f t="shared" si="402"/>
        <v>Proportion of Individuals who reported a negative SHG experience (Among individuals with SHG experience)</v>
      </c>
      <c r="N5177" t="s">
        <v>201</v>
      </c>
      <c r="O5177" s="19">
        <v>6.0863964018797116E-2</v>
      </c>
      <c r="P5177">
        <v>9.3401238432207351E-3</v>
      </c>
      <c r="Q5177" s="19">
        <v>4.2542416824831217E-2</v>
      </c>
      <c r="R5177" s="19">
        <v>7.9185511212763016E-2</v>
      </c>
      <c r="S5177">
        <v>805</v>
      </c>
      <c r="T5177" t="str">
        <f t="shared" si="401"/>
        <v>1</v>
      </c>
    </row>
    <row r="5178" spans="1:20" x14ac:dyDescent="0.25">
      <c r="A5178" s="6" t="s">
        <v>629</v>
      </c>
      <c r="B5178" s="6" t="str">
        <f t="shared" si="400"/>
        <v>Uganda</v>
      </c>
      <c r="C5178" t="s">
        <v>68</v>
      </c>
      <c r="D5178" t="str">
        <f t="shared" si="403"/>
        <v>FII</v>
      </c>
      <c r="E5178" t="s">
        <v>143</v>
      </c>
      <c r="F5178" t="s">
        <v>102</v>
      </c>
      <c r="G5178" t="str">
        <f t="shared" si="404"/>
        <v xml:space="preserve">Proportion of Individuals who reported a negative SHG experience </v>
      </c>
      <c r="H5178" t="s">
        <v>217</v>
      </c>
      <c r="I5178" t="s">
        <v>740</v>
      </c>
      <c r="J5178" t="s">
        <v>598</v>
      </c>
      <c r="K5178" t="s">
        <v>132</v>
      </c>
      <c r="L5178" t="str">
        <f t="shared" si="405"/>
        <v>5.2 Individuals without a formal ID</v>
      </c>
      <c r="M5178" t="str">
        <f t="shared" si="402"/>
        <v>Proportion of Individuals who reported a negative SHG experience (Among individuals with SHG experience)</v>
      </c>
      <c r="N5178" t="s">
        <v>201</v>
      </c>
      <c r="O5178" s="19">
        <v>5.1802460779748559E-2</v>
      </c>
      <c r="P5178">
        <v>3.5709769937772778E-2</v>
      </c>
      <c r="Q5178" s="19">
        <v>-1.8218130917029542E-2</v>
      </c>
      <c r="R5178" s="19">
        <v>0.12182305247652667</v>
      </c>
      <c r="S5178">
        <v>43</v>
      </c>
      <c r="T5178" t="str">
        <f t="shared" si="401"/>
        <v>1</v>
      </c>
    </row>
    <row r="5179" spans="1:20" x14ac:dyDescent="0.25">
      <c r="A5179" s="6" t="s">
        <v>629</v>
      </c>
      <c r="B5179" s="6" t="str">
        <f t="shared" si="400"/>
        <v>Uganda</v>
      </c>
      <c r="C5179" t="s">
        <v>68</v>
      </c>
      <c r="D5179" t="str">
        <f t="shared" si="403"/>
        <v>FII</v>
      </c>
      <c r="E5179" t="s">
        <v>143</v>
      </c>
      <c r="F5179" t="s">
        <v>102</v>
      </c>
      <c r="G5179" t="str">
        <f t="shared" si="404"/>
        <v xml:space="preserve">Proportion of Individuals who reported a negative SHG experience </v>
      </c>
      <c r="H5179" t="s">
        <v>217</v>
      </c>
      <c r="I5179" t="s">
        <v>740</v>
      </c>
      <c r="J5179" t="s">
        <v>598</v>
      </c>
      <c r="K5179" t="s">
        <v>131</v>
      </c>
      <c r="L5179" t="str">
        <f t="shared" si="405"/>
        <v>5.1 Individuals with a formal ID</v>
      </c>
      <c r="M5179" t="str">
        <f t="shared" si="402"/>
        <v>Proportion of Individuals who reported a negative SHG experience (Among individuals with SHG experience)</v>
      </c>
      <c r="N5179" t="s">
        <v>201</v>
      </c>
      <c r="O5179" s="19">
        <v>5.7262964580383602E-2</v>
      </c>
      <c r="P5179">
        <v>8.5737718270813678E-3</v>
      </c>
      <c r="Q5179" s="19">
        <v>4.0441571626797145E-2</v>
      </c>
      <c r="R5179" s="19">
        <v>7.4084357533970052E-2</v>
      </c>
      <c r="S5179">
        <v>907</v>
      </c>
      <c r="T5179" t="str">
        <f t="shared" si="401"/>
        <v>1</v>
      </c>
    </row>
    <row r="5180" spans="1:20" x14ac:dyDescent="0.25">
      <c r="A5180" s="6" t="s">
        <v>629</v>
      </c>
      <c r="B5180" s="6" t="str">
        <f t="shared" ref="B5180:B5243" si="406">A5180</f>
        <v>Uganda</v>
      </c>
      <c r="C5180" t="s">
        <v>68</v>
      </c>
      <c r="D5180" t="str">
        <f t="shared" si="403"/>
        <v>FII</v>
      </c>
      <c r="E5180" t="s">
        <v>143</v>
      </c>
      <c r="F5180" t="s">
        <v>102</v>
      </c>
      <c r="G5180" t="str">
        <f t="shared" si="404"/>
        <v xml:space="preserve">Proportion of Individuals who reported a negative SHG experience </v>
      </c>
      <c r="H5180" t="s">
        <v>217</v>
      </c>
      <c r="I5180" t="s">
        <v>740</v>
      </c>
      <c r="J5180" t="s">
        <v>598</v>
      </c>
      <c r="K5180" t="s">
        <v>121</v>
      </c>
      <c r="L5180" t="str">
        <f t="shared" si="405"/>
        <v>2.2 Individuals who do not have a bank account</v>
      </c>
      <c r="M5180" t="str">
        <f t="shared" si="402"/>
        <v>Proportion of Individuals who reported a negative SHG experience (Among individuals with SHG experience)</v>
      </c>
      <c r="N5180" t="s">
        <v>201</v>
      </c>
      <c r="O5180" s="19">
        <v>5.4966836322698893E-2</v>
      </c>
      <c r="P5180">
        <v>8.8383958089254741E-3</v>
      </c>
      <c r="Q5180" s="19">
        <v>3.7625487476917269E-2</v>
      </c>
      <c r="R5180" s="19">
        <v>7.2308185168480518E-2</v>
      </c>
      <c r="S5180">
        <v>846</v>
      </c>
      <c r="T5180" t="str">
        <f t="shared" si="401"/>
        <v>1</v>
      </c>
    </row>
    <row r="5181" spans="1:20" x14ac:dyDescent="0.25">
      <c r="A5181" s="6" t="s">
        <v>629</v>
      </c>
      <c r="B5181" s="6" t="str">
        <f t="shared" si="406"/>
        <v>Uganda</v>
      </c>
      <c r="C5181" t="s">
        <v>68</v>
      </c>
      <c r="D5181" t="str">
        <f t="shared" si="403"/>
        <v>FII</v>
      </c>
      <c r="E5181" t="s">
        <v>143</v>
      </c>
      <c r="F5181" t="s">
        <v>102</v>
      </c>
      <c r="G5181" t="str">
        <f t="shared" si="404"/>
        <v xml:space="preserve">Proportion of Individuals who reported a negative SHG experience </v>
      </c>
      <c r="H5181" t="s">
        <v>217</v>
      </c>
      <c r="I5181" t="s">
        <v>740</v>
      </c>
      <c r="J5181" t="s">
        <v>598</v>
      </c>
      <c r="K5181" t="s">
        <v>120</v>
      </c>
      <c r="L5181" t="str">
        <f t="shared" si="405"/>
        <v>2.1 Individuals who have a bank account</v>
      </c>
      <c r="M5181" t="str">
        <f t="shared" si="402"/>
        <v>Proportion of Individuals who reported a negative SHG experience (Among individuals with SHG experience)</v>
      </c>
      <c r="N5181" t="s">
        <v>201</v>
      </c>
      <c r="O5181" s="19">
        <v>7.1965728529203132E-2</v>
      </c>
      <c r="P5181">
        <v>2.5168569475294743E-2</v>
      </c>
      <c r="Q5181" s="19">
        <v>2.2614966742597019E-2</v>
      </c>
      <c r="R5181" s="19">
        <v>0.12131649031580924</v>
      </c>
      <c r="S5181">
        <v>104</v>
      </c>
      <c r="T5181" t="str">
        <f t="shared" si="401"/>
        <v>1</v>
      </c>
    </row>
    <row r="5182" spans="1:20" x14ac:dyDescent="0.25">
      <c r="A5182" s="6" t="s">
        <v>629</v>
      </c>
      <c r="B5182" s="6" t="str">
        <f t="shared" si="406"/>
        <v>Uganda</v>
      </c>
      <c r="C5182" t="s">
        <v>68</v>
      </c>
      <c r="D5182" t="str">
        <f t="shared" si="403"/>
        <v>FII</v>
      </c>
      <c r="E5182" t="s">
        <v>143</v>
      </c>
      <c r="F5182" t="s">
        <v>102</v>
      </c>
      <c r="G5182" t="str">
        <f t="shared" si="404"/>
        <v xml:space="preserve">Proportion of Individuals who reported a negative SHG experience </v>
      </c>
      <c r="H5182" t="s">
        <v>218</v>
      </c>
      <c r="I5182" t="s">
        <v>740</v>
      </c>
      <c r="J5182" t="s">
        <v>598</v>
      </c>
      <c r="K5182" t="s">
        <v>114</v>
      </c>
      <c r="L5182" t="str">
        <f t="shared" si="405"/>
        <v>1.1 All individuals</v>
      </c>
      <c r="M5182" t="str">
        <f t="shared" si="402"/>
        <v>Proportion of Individuals who reported a negative SHG experience (Among individuals with SHG experience)</v>
      </c>
      <c r="N5182" t="s">
        <v>204</v>
      </c>
      <c r="O5182" s="19">
        <v>0.3073164389018353</v>
      </c>
      <c r="P5182">
        <v>1.5721351111641121E-2</v>
      </c>
      <c r="Q5182" s="19">
        <v>0.27646380802875969</v>
      </c>
      <c r="R5182" s="19">
        <v>0.3381690697749109</v>
      </c>
      <c r="S5182">
        <v>950</v>
      </c>
      <c r="T5182" t="str">
        <f t="shared" si="401"/>
        <v>1</v>
      </c>
    </row>
    <row r="5183" spans="1:20" x14ac:dyDescent="0.25">
      <c r="A5183" s="6" t="s">
        <v>629</v>
      </c>
      <c r="B5183" s="6" t="str">
        <f t="shared" si="406"/>
        <v>Uganda</v>
      </c>
      <c r="C5183" t="s">
        <v>68</v>
      </c>
      <c r="D5183" t="str">
        <f t="shared" si="403"/>
        <v>FII</v>
      </c>
      <c r="E5183" t="s">
        <v>143</v>
      </c>
      <c r="F5183" t="s">
        <v>102</v>
      </c>
      <c r="G5183" t="str">
        <f t="shared" si="404"/>
        <v xml:space="preserve">Proportion of Individuals who reported a negative SHG experience </v>
      </c>
      <c r="H5183" t="s">
        <v>218</v>
      </c>
      <c r="I5183" t="s">
        <v>740</v>
      </c>
      <c r="J5183" t="s">
        <v>598</v>
      </c>
      <c r="K5183" t="s">
        <v>135</v>
      </c>
      <c r="L5183" t="str">
        <f t="shared" si="405"/>
        <v>6.2 Urban individuals</v>
      </c>
      <c r="M5183" t="str">
        <f t="shared" si="402"/>
        <v>Proportion of Individuals who reported a negative SHG experience (Among individuals with SHG experience)</v>
      </c>
      <c r="N5183" t="s">
        <v>204</v>
      </c>
      <c r="O5183" s="19">
        <v>0.32238819344652003</v>
      </c>
      <c r="P5183">
        <v>3.7035454977021841E-2</v>
      </c>
      <c r="Q5183" s="19">
        <v>0.24976300850032745</v>
      </c>
      <c r="R5183" s="19">
        <v>0.39501337839271261</v>
      </c>
      <c r="S5183">
        <v>185</v>
      </c>
      <c r="T5183" t="str">
        <f t="shared" si="401"/>
        <v>1</v>
      </c>
    </row>
    <row r="5184" spans="1:20" x14ac:dyDescent="0.25">
      <c r="A5184" s="6" t="s">
        <v>629</v>
      </c>
      <c r="B5184" s="6" t="str">
        <f t="shared" si="406"/>
        <v>Uganda</v>
      </c>
      <c r="C5184" t="s">
        <v>68</v>
      </c>
      <c r="D5184" t="str">
        <f t="shared" si="403"/>
        <v>FII</v>
      </c>
      <c r="E5184" t="s">
        <v>143</v>
      </c>
      <c r="F5184" t="s">
        <v>102</v>
      </c>
      <c r="G5184" t="str">
        <f t="shared" si="404"/>
        <v xml:space="preserve">Proportion of Individuals who reported a negative SHG experience </v>
      </c>
      <c r="H5184" t="s">
        <v>218</v>
      </c>
      <c r="I5184" t="s">
        <v>740</v>
      </c>
      <c r="J5184" t="s">
        <v>598</v>
      </c>
      <c r="K5184" t="s">
        <v>134</v>
      </c>
      <c r="L5184" t="str">
        <f t="shared" si="405"/>
        <v>6.1 Rural individuals</v>
      </c>
      <c r="M5184" t="str">
        <f t="shared" si="402"/>
        <v>Proportion of Individuals who reported a negative SHG experience (Among individuals with SHG experience)</v>
      </c>
      <c r="N5184" t="s">
        <v>204</v>
      </c>
      <c r="O5184" s="19">
        <v>0.30410704551673834</v>
      </c>
      <c r="P5184">
        <v>1.7354036882883388E-2</v>
      </c>
      <c r="Q5184" s="19">
        <v>0.27006758313214613</v>
      </c>
      <c r="R5184" s="19">
        <v>0.33814650790133055</v>
      </c>
      <c r="S5184">
        <v>765</v>
      </c>
      <c r="T5184" t="str">
        <f t="shared" si="401"/>
        <v>1</v>
      </c>
    </row>
    <row r="5185" spans="1:20" x14ac:dyDescent="0.25">
      <c r="A5185" s="6" t="s">
        <v>629</v>
      </c>
      <c r="B5185" s="6" t="str">
        <f t="shared" si="406"/>
        <v>Uganda</v>
      </c>
      <c r="C5185" t="s">
        <v>68</v>
      </c>
      <c r="D5185" t="str">
        <f t="shared" si="403"/>
        <v>FII</v>
      </c>
      <c r="E5185" t="s">
        <v>143</v>
      </c>
      <c r="F5185" t="s">
        <v>102</v>
      </c>
      <c r="G5185" t="str">
        <f t="shared" si="404"/>
        <v xml:space="preserve">Proportion of Individuals who reported a negative SHG experience </v>
      </c>
      <c r="H5185" t="s">
        <v>218</v>
      </c>
      <c r="I5185" t="s">
        <v>740</v>
      </c>
      <c r="J5185" t="s">
        <v>598</v>
      </c>
      <c r="K5185" t="s">
        <v>116</v>
      </c>
      <c r="L5185" t="str">
        <f t="shared" si="405"/>
        <v>1.3 Males</v>
      </c>
      <c r="M5185" t="str">
        <f t="shared" si="402"/>
        <v>Proportion of Individuals who reported a negative SHG experience (Among individuals with SHG experience)</v>
      </c>
      <c r="N5185" t="s">
        <v>204</v>
      </c>
      <c r="O5185" s="19">
        <v>0.2956854652917294</v>
      </c>
      <c r="P5185">
        <v>2.7725018332215121E-2</v>
      </c>
      <c r="Q5185" s="19">
        <v>0.24131595797414676</v>
      </c>
      <c r="R5185" s="19">
        <v>0.35005497260931201</v>
      </c>
      <c r="S5185">
        <v>292</v>
      </c>
      <c r="T5185" t="str">
        <f t="shared" si="401"/>
        <v>1</v>
      </c>
    </row>
    <row r="5186" spans="1:20" x14ac:dyDescent="0.25">
      <c r="A5186" s="6" t="s">
        <v>629</v>
      </c>
      <c r="B5186" s="6" t="str">
        <f t="shared" si="406"/>
        <v>Uganda</v>
      </c>
      <c r="C5186" t="s">
        <v>68</v>
      </c>
      <c r="D5186" t="str">
        <f t="shared" si="403"/>
        <v>FII</v>
      </c>
      <c r="E5186" t="s">
        <v>143</v>
      </c>
      <c r="F5186" t="s">
        <v>102</v>
      </c>
      <c r="G5186" t="str">
        <f t="shared" si="404"/>
        <v xml:space="preserve">Proportion of Individuals who reported a negative SHG experience </v>
      </c>
      <c r="H5186" t="s">
        <v>218</v>
      </c>
      <c r="I5186" t="s">
        <v>740</v>
      </c>
      <c r="J5186" t="s">
        <v>598</v>
      </c>
      <c r="K5186" t="s">
        <v>115</v>
      </c>
      <c r="L5186" t="str">
        <f t="shared" si="405"/>
        <v>1.2 Females</v>
      </c>
      <c r="M5186" t="str">
        <f t="shared" si="402"/>
        <v>Proportion of Individuals who reported a negative SHG experience (Among individuals with SHG experience)</v>
      </c>
      <c r="N5186" t="s">
        <v>204</v>
      </c>
      <c r="O5186" s="19">
        <v>0.31542800032950818</v>
      </c>
      <c r="P5186">
        <v>1.8386370806943747E-2</v>
      </c>
      <c r="Q5186" s="19">
        <v>0.27936592516759406</v>
      </c>
      <c r="R5186" s="19">
        <v>0.3514900754914223</v>
      </c>
      <c r="S5186">
        <v>658</v>
      </c>
      <c r="T5186" t="str">
        <f t="shared" si="401"/>
        <v>1</v>
      </c>
    </row>
    <row r="5187" spans="1:20" x14ac:dyDescent="0.25">
      <c r="A5187" s="6" t="s">
        <v>629</v>
      </c>
      <c r="B5187" s="6" t="str">
        <f t="shared" si="406"/>
        <v>Uganda</v>
      </c>
      <c r="C5187" t="s">
        <v>68</v>
      </c>
      <c r="D5187" t="str">
        <f t="shared" si="403"/>
        <v>FII</v>
      </c>
      <c r="E5187" t="s">
        <v>143</v>
      </c>
      <c r="F5187" t="s">
        <v>102</v>
      </c>
      <c r="G5187" t="str">
        <f t="shared" si="404"/>
        <v xml:space="preserve">Proportion of Individuals who reported a negative SHG experience </v>
      </c>
      <c r="H5187" t="s">
        <v>218</v>
      </c>
      <c r="I5187" t="s">
        <v>740</v>
      </c>
      <c r="J5187" t="s">
        <v>598</v>
      </c>
      <c r="K5187" t="s">
        <v>419</v>
      </c>
      <c r="L5187" t="str">
        <f t="shared" si="405"/>
        <v>7.1 Individuals in the two lowest PPI quintiles</v>
      </c>
      <c r="M5187" t="str">
        <f t="shared" si="402"/>
        <v>Proportion of Individuals who reported a negative SHG experience (Among individuals with SHG experience)</v>
      </c>
      <c r="N5187" t="s">
        <v>204</v>
      </c>
      <c r="O5187" s="19">
        <v>0.29384921734569297</v>
      </c>
      <c r="P5187">
        <v>2.3224695946633164E-2</v>
      </c>
      <c r="Q5187" s="19">
        <v>0.24830454721525322</v>
      </c>
      <c r="R5187" s="19">
        <v>0.33939388747613275</v>
      </c>
      <c r="S5187">
        <v>405</v>
      </c>
      <c r="T5187" t="str">
        <f t="shared" si="401"/>
        <v>1</v>
      </c>
    </row>
    <row r="5188" spans="1:20" x14ac:dyDescent="0.25">
      <c r="A5188" s="6" t="s">
        <v>629</v>
      </c>
      <c r="B5188" s="6" t="str">
        <f t="shared" si="406"/>
        <v>Uganda</v>
      </c>
      <c r="C5188" t="s">
        <v>68</v>
      </c>
      <c r="D5188" t="str">
        <f t="shared" si="403"/>
        <v>FII</v>
      </c>
      <c r="E5188" t="s">
        <v>143</v>
      </c>
      <c r="F5188" t="s">
        <v>102</v>
      </c>
      <c r="G5188" t="str">
        <f t="shared" si="404"/>
        <v xml:space="preserve">Proportion of Individuals who reported a negative SHG experience </v>
      </c>
      <c r="H5188" t="s">
        <v>218</v>
      </c>
      <c r="I5188" t="s">
        <v>740</v>
      </c>
      <c r="J5188" t="s">
        <v>598</v>
      </c>
      <c r="K5188" t="s">
        <v>420</v>
      </c>
      <c r="L5188" t="str">
        <f t="shared" si="405"/>
        <v>7.2 Individuals in the middle PPI quintile</v>
      </c>
      <c r="M5188" t="str">
        <f t="shared" si="402"/>
        <v>Proportion of Individuals who reported a negative SHG experience (Among individuals with SHG experience)</v>
      </c>
      <c r="N5188" t="s">
        <v>204</v>
      </c>
      <c r="O5188" s="19">
        <v>0.30386059286294942</v>
      </c>
      <c r="P5188">
        <v>2.4008304462523524E-2</v>
      </c>
      <c r="Q5188" s="19">
        <v>0.25677998884167796</v>
      </c>
      <c r="R5188" s="19">
        <v>0.35094119688422087</v>
      </c>
      <c r="S5188">
        <v>408</v>
      </c>
      <c r="T5188" t="str">
        <f t="shared" si="401"/>
        <v>1</v>
      </c>
    </row>
    <row r="5189" spans="1:20" x14ac:dyDescent="0.25">
      <c r="A5189" s="6" t="s">
        <v>629</v>
      </c>
      <c r="B5189" s="6" t="str">
        <f t="shared" si="406"/>
        <v>Uganda</v>
      </c>
      <c r="C5189" t="s">
        <v>68</v>
      </c>
      <c r="D5189" t="str">
        <f t="shared" si="403"/>
        <v>FII</v>
      </c>
      <c r="E5189" t="s">
        <v>143</v>
      </c>
      <c r="F5189" t="s">
        <v>102</v>
      </c>
      <c r="G5189" t="str">
        <f t="shared" si="404"/>
        <v xml:space="preserve">Proportion of Individuals who reported a negative SHG experience </v>
      </c>
      <c r="H5189" t="s">
        <v>218</v>
      </c>
      <c r="I5189" t="s">
        <v>740</v>
      </c>
      <c r="J5189" t="s">
        <v>598</v>
      </c>
      <c r="K5189" t="s">
        <v>421</v>
      </c>
      <c r="L5189" t="str">
        <f t="shared" si="405"/>
        <v>7.3 Individuals in the two highest PPI quintiles</v>
      </c>
      <c r="M5189" t="str">
        <f t="shared" si="402"/>
        <v>Proportion of Individuals who reported a negative SHG experience (Among individuals with SHG experience)</v>
      </c>
      <c r="N5189" t="s">
        <v>204</v>
      </c>
      <c r="O5189" s="19">
        <v>0.35311711128780637</v>
      </c>
      <c r="P5189">
        <v>4.4056792189755674E-2</v>
      </c>
      <c r="Q5189" s="19">
        <v>0.26672537461894469</v>
      </c>
      <c r="R5189" s="19">
        <v>0.43950884795666806</v>
      </c>
      <c r="S5189">
        <v>137</v>
      </c>
      <c r="T5189" t="str">
        <f t="shared" si="401"/>
        <v>1</v>
      </c>
    </row>
    <row r="5190" spans="1:20" x14ac:dyDescent="0.25">
      <c r="A5190" s="6" t="s">
        <v>629</v>
      </c>
      <c r="B5190" s="6" t="str">
        <f t="shared" si="406"/>
        <v>Uganda</v>
      </c>
      <c r="C5190" t="s">
        <v>68</v>
      </c>
      <c r="D5190" t="str">
        <f t="shared" si="403"/>
        <v>FII</v>
      </c>
      <c r="E5190" t="s">
        <v>143</v>
      </c>
      <c r="F5190" t="s">
        <v>102</v>
      </c>
      <c r="G5190" t="str">
        <f t="shared" si="404"/>
        <v xml:space="preserve">Proportion of Individuals who reported a negative SHG experience </v>
      </c>
      <c r="H5190" t="s">
        <v>218</v>
      </c>
      <c r="I5190" t="s">
        <v>740</v>
      </c>
      <c r="J5190" t="s">
        <v>598</v>
      </c>
      <c r="K5190" t="s">
        <v>128</v>
      </c>
      <c r="L5190" t="str">
        <f t="shared" si="405"/>
        <v>4.2 Individuals who do not use mobile money</v>
      </c>
      <c r="M5190" t="str">
        <f t="shared" si="402"/>
        <v>Proportion of Individuals who reported a negative SHG experience (Among individuals with SHG experience)</v>
      </c>
      <c r="N5190" t="s">
        <v>204</v>
      </c>
      <c r="O5190" s="19">
        <v>0.30589151715112939</v>
      </c>
      <c r="P5190">
        <v>2.385335929182485E-2</v>
      </c>
      <c r="Q5190" s="19">
        <v>0.25911198273587177</v>
      </c>
      <c r="R5190" s="19">
        <v>0.35267105156638701</v>
      </c>
      <c r="S5190">
        <v>406</v>
      </c>
      <c r="T5190" t="str">
        <f t="shared" si="401"/>
        <v>1</v>
      </c>
    </row>
    <row r="5191" spans="1:20" x14ac:dyDescent="0.25">
      <c r="A5191" s="6" t="s">
        <v>629</v>
      </c>
      <c r="B5191" s="6" t="str">
        <f t="shared" si="406"/>
        <v>Uganda</v>
      </c>
      <c r="C5191" t="s">
        <v>68</v>
      </c>
      <c r="D5191" t="str">
        <f t="shared" si="403"/>
        <v>FII</v>
      </c>
      <c r="E5191" t="s">
        <v>143</v>
      </c>
      <c r="F5191" t="s">
        <v>102</v>
      </c>
      <c r="G5191" t="str">
        <f t="shared" si="404"/>
        <v xml:space="preserve">Proportion of Individuals who reported a negative SHG experience </v>
      </c>
      <c r="H5191" t="s">
        <v>218</v>
      </c>
      <c r="I5191" t="s">
        <v>740</v>
      </c>
      <c r="J5191" t="s">
        <v>598</v>
      </c>
      <c r="K5191" t="s">
        <v>127</v>
      </c>
      <c r="L5191" t="str">
        <f t="shared" si="405"/>
        <v>4.1 Individuals who use mobile money</v>
      </c>
      <c r="M5191" t="str">
        <f t="shared" si="402"/>
        <v>Proportion of Individuals who reported a negative SHG experience (Among individuals with SHG experience)</v>
      </c>
      <c r="N5191" t="s">
        <v>204</v>
      </c>
      <c r="O5191" s="19">
        <v>0.30834648838779793</v>
      </c>
      <c r="P5191">
        <v>2.0878515357099132E-2</v>
      </c>
      <c r="Q5191" s="19">
        <v>0.26739942955896145</v>
      </c>
      <c r="R5191" s="19">
        <v>0.34929354721663441</v>
      </c>
      <c r="S5191">
        <v>544</v>
      </c>
      <c r="T5191" t="str">
        <f t="shared" si="401"/>
        <v>1</v>
      </c>
    </row>
    <row r="5192" spans="1:20" x14ac:dyDescent="0.25">
      <c r="A5192" s="6" t="s">
        <v>629</v>
      </c>
      <c r="B5192" s="6" t="str">
        <f t="shared" si="406"/>
        <v>Uganda</v>
      </c>
      <c r="C5192" t="s">
        <v>68</v>
      </c>
      <c r="D5192" t="str">
        <f t="shared" si="403"/>
        <v>FII</v>
      </c>
      <c r="E5192" t="s">
        <v>143</v>
      </c>
      <c r="F5192" t="s">
        <v>102</v>
      </c>
      <c r="G5192" t="str">
        <f t="shared" si="404"/>
        <v xml:space="preserve">Proportion of Individuals who reported a negative SHG experience </v>
      </c>
      <c r="H5192" t="s">
        <v>218</v>
      </c>
      <c r="I5192" t="s">
        <v>740</v>
      </c>
      <c r="J5192" t="s">
        <v>598</v>
      </c>
      <c r="K5192" t="s">
        <v>124</v>
      </c>
      <c r="L5192" t="str">
        <f t="shared" si="405"/>
        <v>3.2 Individuals who do not have access to a mobile phone</v>
      </c>
      <c r="M5192" t="str">
        <f t="shared" si="402"/>
        <v>Proportion of Individuals who reported a negative SHG experience (Among individuals with SHG experience)</v>
      </c>
      <c r="N5192" t="s">
        <v>204</v>
      </c>
      <c r="O5192" s="19">
        <v>0.25284918038615195</v>
      </c>
      <c r="P5192">
        <v>3.6558084939014919E-2</v>
      </c>
      <c r="Q5192" s="19">
        <v>0.18116184627066179</v>
      </c>
      <c r="R5192" s="19">
        <v>0.32453651450164211</v>
      </c>
      <c r="S5192">
        <v>145</v>
      </c>
      <c r="T5192" t="str">
        <f t="shared" si="401"/>
        <v>1</v>
      </c>
    </row>
    <row r="5193" spans="1:20" x14ac:dyDescent="0.25">
      <c r="A5193" s="6" t="s">
        <v>629</v>
      </c>
      <c r="B5193" s="6" t="str">
        <f t="shared" si="406"/>
        <v>Uganda</v>
      </c>
      <c r="C5193" t="s">
        <v>68</v>
      </c>
      <c r="D5193" t="str">
        <f t="shared" si="403"/>
        <v>FII</v>
      </c>
      <c r="E5193" t="s">
        <v>143</v>
      </c>
      <c r="F5193" t="s">
        <v>102</v>
      </c>
      <c r="G5193" t="str">
        <f t="shared" si="404"/>
        <v xml:space="preserve">Proportion of Individuals who reported a negative SHG experience </v>
      </c>
      <c r="H5193" t="s">
        <v>218</v>
      </c>
      <c r="I5193" t="s">
        <v>740</v>
      </c>
      <c r="J5193" t="s">
        <v>598</v>
      </c>
      <c r="K5193" t="s">
        <v>123</v>
      </c>
      <c r="L5193" t="str">
        <f t="shared" si="405"/>
        <v>3.1 Individuals who have access to a mobile phone</v>
      </c>
      <c r="M5193" t="str">
        <f t="shared" si="402"/>
        <v>Proportion of Individuals who reported a negative SHG experience (Among individuals with SHG experience)</v>
      </c>
      <c r="N5193" t="s">
        <v>204</v>
      </c>
      <c r="O5193" s="19">
        <v>0.31699667325356884</v>
      </c>
      <c r="P5193">
        <v>1.7288841184099804E-2</v>
      </c>
      <c r="Q5193" s="19">
        <v>0.28308295594098998</v>
      </c>
      <c r="R5193" s="19">
        <v>0.3509103905661477</v>
      </c>
      <c r="S5193">
        <v>805</v>
      </c>
      <c r="T5193" t="str">
        <f t="shared" si="401"/>
        <v>1</v>
      </c>
    </row>
    <row r="5194" spans="1:20" x14ac:dyDescent="0.25">
      <c r="A5194" s="6" t="s">
        <v>629</v>
      </c>
      <c r="B5194" s="6" t="str">
        <f t="shared" si="406"/>
        <v>Uganda</v>
      </c>
      <c r="C5194" t="s">
        <v>68</v>
      </c>
      <c r="D5194" t="str">
        <f t="shared" si="403"/>
        <v>FII</v>
      </c>
      <c r="E5194" t="s">
        <v>143</v>
      </c>
      <c r="F5194" t="s">
        <v>102</v>
      </c>
      <c r="G5194" t="str">
        <f t="shared" si="404"/>
        <v xml:space="preserve">Proportion of Individuals who reported a negative SHG experience </v>
      </c>
      <c r="H5194" t="s">
        <v>218</v>
      </c>
      <c r="I5194" t="s">
        <v>740</v>
      </c>
      <c r="J5194" t="s">
        <v>598</v>
      </c>
      <c r="K5194" t="s">
        <v>132</v>
      </c>
      <c r="L5194" t="str">
        <f t="shared" si="405"/>
        <v>5.2 Individuals without a formal ID</v>
      </c>
      <c r="M5194" t="str">
        <f t="shared" si="402"/>
        <v>Proportion of Individuals who reported a negative SHG experience (Among individuals with SHG experience)</v>
      </c>
      <c r="N5194" t="s">
        <v>204</v>
      </c>
      <c r="O5194" s="19">
        <v>0.25051744114061647</v>
      </c>
      <c r="P5194">
        <v>6.81889846699235E-2</v>
      </c>
      <c r="Q5194" s="19">
        <v>0.11681080953501477</v>
      </c>
      <c r="R5194" s="19">
        <v>0.38422407274621817</v>
      </c>
      <c r="S5194">
        <v>43</v>
      </c>
      <c r="T5194" t="str">
        <f t="shared" si="401"/>
        <v>1</v>
      </c>
    </row>
    <row r="5195" spans="1:20" x14ac:dyDescent="0.25">
      <c r="A5195" s="6" t="s">
        <v>629</v>
      </c>
      <c r="B5195" s="6" t="str">
        <f t="shared" si="406"/>
        <v>Uganda</v>
      </c>
      <c r="C5195" t="s">
        <v>68</v>
      </c>
      <c r="D5195" t="str">
        <f t="shared" si="403"/>
        <v>FII</v>
      </c>
      <c r="E5195" t="s">
        <v>143</v>
      </c>
      <c r="F5195" t="s">
        <v>102</v>
      </c>
      <c r="G5195" t="str">
        <f t="shared" si="404"/>
        <v xml:space="preserve">Proportion of Individuals who reported a negative SHG experience </v>
      </c>
      <c r="H5195" t="s">
        <v>218</v>
      </c>
      <c r="I5195" t="s">
        <v>740</v>
      </c>
      <c r="J5195" t="s">
        <v>598</v>
      </c>
      <c r="K5195" t="s">
        <v>131</v>
      </c>
      <c r="L5195" t="str">
        <f t="shared" si="405"/>
        <v>5.1 Individuals with a formal ID</v>
      </c>
      <c r="M5195" t="str">
        <f t="shared" si="402"/>
        <v>Proportion of Individuals who reported a negative SHG experience (Among individuals with SHG experience)</v>
      </c>
      <c r="N5195" t="s">
        <v>204</v>
      </c>
      <c r="O5195" s="19">
        <v>0.3101694163741156</v>
      </c>
      <c r="P5195">
        <v>1.6139550328418018E-2</v>
      </c>
      <c r="Q5195" s="19">
        <v>0.27850427253264209</v>
      </c>
      <c r="R5195" s="19">
        <v>0.34183456021558911</v>
      </c>
      <c r="S5195">
        <v>907</v>
      </c>
      <c r="T5195" t="str">
        <f t="shared" si="401"/>
        <v>1</v>
      </c>
    </row>
    <row r="5196" spans="1:20" x14ac:dyDescent="0.25">
      <c r="A5196" s="6" t="s">
        <v>629</v>
      </c>
      <c r="B5196" s="6" t="str">
        <f t="shared" si="406"/>
        <v>Uganda</v>
      </c>
      <c r="C5196" t="s">
        <v>68</v>
      </c>
      <c r="D5196" t="str">
        <f t="shared" si="403"/>
        <v>FII</v>
      </c>
      <c r="E5196" t="s">
        <v>143</v>
      </c>
      <c r="F5196" t="s">
        <v>102</v>
      </c>
      <c r="G5196" t="str">
        <f t="shared" si="404"/>
        <v xml:space="preserve">Proportion of Individuals who reported a negative SHG experience </v>
      </c>
      <c r="H5196" t="s">
        <v>218</v>
      </c>
      <c r="I5196" t="s">
        <v>740</v>
      </c>
      <c r="J5196" t="s">
        <v>598</v>
      </c>
      <c r="K5196" t="s">
        <v>121</v>
      </c>
      <c r="L5196" t="str">
        <f t="shared" si="405"/>
        <v>2.2 Individuals who do not have a bank account</v>
      </c>
      <c r="M5196" t="str">
        <f t="shared" si="402"/>
        <v>Proportion of Individuals who reported a negative SHG experience (Among individuals with SHG experience)</v>
      </c>
      <c r="N5196" t="s">
        <v>204</v>
      </c>
      <c r="O5196" s="19">
        <v>0.30124684531319806</v>
      </c>
      <c r="P5196">
        <v>1.6563200247433421E-2</v>
      </c>
      <c r="Q5196" s="19">
        <v>0.26874906633805629</v>
      </c>
      <c r="R5196" s="19">
        <v>0.33374462428833984</v>
      </c>
      <c r="S5196">
        <v>846</v>
      </c>
      <c r="T5196" t="str">
        <f t="shared" si="401"/>
        <v>1</v>
      </c>
    </row>
    <row r="5197" spans="1:20" x14ac:dyDescent="0.25">
      <c r="A5197" s="6" t="s">
        <v>629</v>
      </c>
      <c r="B5197" s="6" t="str">
        <f t="shared" si="406"/>
        <v>Uganda</v>
      </c>
      <c r="C5197" t="s">
        <v>68</v>
      </c>
      <c r="D5197" t="str">
        <f t="shared" si="403"/>
        <v>FII</v>
      </c>
      <c r="E5197" t="s">
        <v>143</v>
      </c>
      <c r="F5197" t="s">
        <v>102</v>
      </c>
      <c r="G5197" t="str">
        <f t="shared" si="404"/>
        <v xml:space="preserve">Proportion of Individuals who reported a negative SHG experience </v>
      </c>
      <c r="H5197" t="s">
        <v>218</v>
      </c>
      <c r="I5197" t="s">
        <v>740</v>
      </c>
      <c r="J5197" t="s">
        <v>598</v>
      </c>
      <c r="K5197" t="s">
        <v>120</v>
      </c>
      <c r="L5197" t="str">
        <f t="shared" si="405"/>
        <v>2.1 Individuals who have a bank account</v>
      </c>
      <c r="M5197" t="str">
        <f t="shared" si="402"/>
        <v>Proportion of Individuals who reported a negative SHG experience (Among individuals with SHG experience)</v>
      </c>
      <c r="N5197" t="s">
        <v>204</v>
      </c>
      <c r="O5197" s="19">
        <v>0.35194854720378238</v>
      </c>
      <c r="P5197">
        <v>4.9035737224449219E-2</v>
      </c>
      <c r="Q5197" s="19">
        <v>0.25579882406716109</v>
      </c>
      <c r="R5197" s="19">
        <v>0.44809827034040367</v>
      </c>
      <c r="S5197">
        <v>104</v>
      </c>
      <c r="T5197" t="str">
        <f t="shared" si="401"/>
        <v>1</v>
      </c>
    </row>
    <row r="5198" spans="1:20" x14ac:dyDescent="0.25">
      <c r="A5198" s="6" t="s">
        <v>629</v>
      </c>
      <c r="B5198" s="6" t="str">
        <f t="shared" si="406"/>
        <v>Uganda</v>
      </c>
      <c r="C5198" t="s">
        <v>68</v>
      </c>
      <c r="D5198" t="str">
        <f t="shared" si="403"/>
        <v>FII</v>
      </c>
      <c r="E5198" t="s">
        <v>143</v>
      </c>
      <c r="F5198" t="s">
        <v>102</v>
      </c>
      <c r="G5198" t="str">
        <f t="shared" si="404"/>
        <v xml:space="preserve">Proportion of Individuals who reported a negative SHG experience </v>
      </c>
      <c r="H5198" t="s">
        <v>219</v>
      </c>
      <c r="I5198" t="s">
        <v>740</v>
      </c>
      <c r="J5198" t="s">
        <v>598</v>
      </c>
      <c r="K5198" t="s">
        <v>114</v>
      </c>
      <c r="L5198" t="str">
        <f t="shared" si="405"/>
        <v>1.1 All individuals</v>
      </c>
      <c r="M5198" t="str">
        <f t="shared" si="402"/>
        <v>Proportion of Individuals who reported a negative SHG experience (Among individuals with SHG experience)</v>
      </c>
      <c r="N5198" t="s">
        <v>202</v>
      </c>
      <c r="O5198" s="19">
        <v>0.17016604502957547</v>
      </c>
      <c r="P5198">
        <v>1.2767741196267288E-2</v>
      </c>
      <c r="Q5198" s="19">
        <v>0.14510977579329382</v>
      </c>
      <c r="R5198" s="19">
        <v>0.19522231426585712</v>
      </c>
      <c r="S5198">
        <v>950</v>
      </c>
      <c r="T5198" t="str">
        <f t="shared" si="401"/>
        <v>1</v>
      </c>
    </row>
    <row r="5199" spans="1:20" x14ac:dyDescent="0.25">
      <c r="A5199" s="6" t="s">
        <v>629</v>
      </c>
      <c r="B5199" s="6" t="str">
        <f t="shared" si="406"/>
        <v>Uganda</v>
      </c>
      <c r="C5199" t="s">
        <v>68</v>
      </c>
      <c r="D5199" t="str">
        <f t="shared" si="403"/>
        <v>FII</v>
      </c>
      <c r="E5199" t="s">
        <v>143</v>
      </c>
      <c r="F5199" t="s">
        <v>102</v>
      </c>
      <c r="G5199" t="str">
        <f t="shared" si="404"/>
        <v xml:space="preserve">Proportion of Individuals who reported a negative SHG experience </v>
      </c>
      <c r="H5199" t="s">
        <v>219</v>
      </c>
      <c r="I5199" t="s">
        <v>740</v>
      </c>
      <c r="J5199" t="s">
        <v>598</v>
      </c>
      <c r="K5199" t="s">
        <v>135</v>
      </c>
      <c r="L5199" t="str">
        <f t="shared" si="405"/>
        <v>6.2 Urban individuals</v>
      </c>
      <c r="M5199" t="str">
        <f t="shared" si="402"/>
        <v>Proportion of Individuals who reported a negative SHG experience (Among individuals with SHG experience)</v>
      </c>
      <c r="N5199" t="s">
        <v>202</v>
      </c>
      <c r="O5199" s="19">
        <v>0.19111395082039931</v>
      </c>
      <c r="P5199">
        <v>3.0922656559681277E-2</v>
      </c>
      <c r="Q5199" s="19">
        <v>0.13047574202647999</v>
      </c>
      <c r="R5199" s="19">
        <v>0.25175215961431863</v>
      </c>
      <c r="S5199">
        <v>185</v>
      </c>
      <c r="T5199" t="str">
        <f t="shared" si="401"/>
        <v>1</v>
      </c>
    </row>
    <row r="5200" spans="1:20" x14ac:dyDescent="0.25">
      <c r="A5200" s="6" t="s">
        <v>629</v>
      </c>
      <c r="B5200" s="6" t="str">
        <f t="shared" si="406"/>
        <v>Uganda</v>
      </c>
      <c r="C5200" t="s">
        <v>68</v>
      </c>
      <c r="D5200" t="str">
        <f t="shared" si="403"/>
        <v>FII</v>
      </c>
      <c r="E5200" t="s">
        <v>143</v>
      </c>
      <c r="F5200" t="s">
        <v>102</v>
      </c>
      <c r="G5200" t="str">
        <f t="shared" si="404"/>
        <v xml:space="preserve">Proportion of Individuals who reported a negative SHG experience </v>
      </c>
      <c r="H5200" t="s">
        <v>219</v>
      </c>
      <c r="I5200" t="s">
        <v>740</v>
      </c>
      <c r="J5200" t="s">
        <v>598</v>
      </c>
      <c r="K5200" t="s">
        <v>134</v>
      </c>
      <c r="L5200" t="str">
        <f t="shared" si="405"/>
        <v>6.1 Rural individuals</v>
      </c>
      <c r="M5200" t="str">
        <f t="shared" si="402"/>
        <v>Proportion of Individuals who reported a negative SHG experience (Among individuals with SHG experience)</v>
      </c>
      <c r="N5200" t="s">
        <v>202</v>
      </c>
      <c r="O5200" s="19">
        <v>0.16570537855060721</v>
      </c>
      <c r="P5200">
        <v>1.4008329404747851E-2</v>
      </c>
      <c r="Q5200" s="19">
        <v>0.13822842865924195</v>
      </c>
      <c r="R5200" s="19">
        <v>0.19318232844197247</v>
      </c>
      <c r="S5200">
        <v>765</v>
      </c>
      <c r="T5200" t="str">
        <f t="shared" si="401"/>
        <v>1</v>
      </c>
    </row>
    <row r="5201" spans="1:20" x14ac:dyDescent="0.25">
      <c r="A5201" s="6" t="s">
        <v>629</v>
      </c>
      <c r="B5201" s="6" t="str">
        <f t="shared" si="406"/>
        <v>Uganda</v>
      </c>
      <c r="C5201" t="s">
        <v>68</v>
      </c>
      <c r="D5201" t="str">
        <f t="shared" si="403"/>
        <v>FII</v>
      </c>
      <c r="E5201" t="s">
        <v>143</v>
      </c>
      <c r="F5201" t="s">
        <v>102</v>
      </c>
      <c r="G5201" t="str">
        <f t="shared" si="404"/>
        <v xml:space="preserve">Proportion of Individuals who reported a negative SHG experience </v>
      </c>
      <c r="H5201" t="s">
        <v>219</v>
      </c>
      <c r="I5201" t="s">
        <v>740</v>
      </c>
      <c r="J5201" t="s">
        <v>598</v>
      </c>
      <c r="K5201" t="s">
        <v>116</v>
      </c>
      <c r="L5201" t="str">
        <f t="shared" si="405"/>
        <v>1.3 Males</v>
      </c>
      <c r="M5201" t="str">
        <f t="shared" si="402"/>
        <v>Proportion of Individuals who reported a negative SHG experience (Among individuals with SHG experience)</v>
      </c>
      <c r="N5201" t="s">
        <v>202</v>
      </c>
      <c r="O5201" s="19">
        <v>0.16888769220148159</v>
      </c>
      <c r="P5201">
        <v>2.234662771469462E-2</v>
      </c>
      <c r="Q5201" s="19">
        <v>0.12506535367319133</v>
      </c>
      <c r="R5201" s="19">
        <v>0.21271003072977185</v>
      </c>
      <c r="S5201">
        <v>292</v>
      </c>
      <c r="T5201" t="str">
        <f t="shared" si="401"/>
        <v>1</v>
      </c>
    </row>
    <row r="5202" spans="1:20" x14ac:dyDescent="0.25">
      <c r="A5202" s="6" t="s">
        <v>629</v>
      </c>
      <c r="B5202" s="6" t="str">
        <f t="shared" si="406"/>
        <v>Uganda</v>
      </c>
      <c r="C5202" t="s">
        <v>68</v>
      </c>
      <c r="D5202" t="str">
        <f t="shared" si="403"/>
        <v>FII</v>
      </c>
      <c r="E5202" t="s">
        <v>143</v>
      </c>
      <c r="F5202" t="s">
        <v>102</v>
      </c>
      <c r="G5202" t="str">
        <f t="shared" si="404"/>
        <v xml:space="preserve">Proportion of Individuals who reported a negative SHG experience </v>
      </c>
      <c r="H5202" t="s">
        <v>219</v>
      </c>
      <c r="I5202" t="s">
        <v>740</v>
      </c>
      <c r="J5202" t="s">
        <v>598</v>
      </c>
      <c r="K5202" t="s">
        <v>115</v>
      </c>
      <c r="L5202" t="str">
        <f t="shared" si="405"/>
        <v>1.2 Females</v>
      </c>
      <c r="M5202" t="str">
        <f t="shared" si="402"/>
        <v>Proportion of Individuals who reported a negative SHG experience (Among individuals with SHG experience)</v>
      </c>
      <c r="N5202" t="s">
        <v>202</v>
      </c>
      <c r="O5202" s="19">
        <v>0.17105758152849049</v>
      </c>
      <c r="P5202">
        <v>1.5050375183549123E-2</v>
      </c>
      <c r="Q5202" s="19">
        <v>0.14153855535508258</v>
      </c>
      <c r="R5202" s="19">
        <v>0.20057660770189839</v>
      </c>
      <c r="S5202">
        <v>658</v>
      </c>
      <c r="T5202" t="str">
        <f t="shared" si="401"/>
        <v>1</v>
      </c>
    </row>
    <row r="5203" spans="1:20" x14ac:dyDescent="0.25">
      <c r="A5203" s="6" t="s">
        <v>629</v>
      </c>
      <c r="B5203" s="6" t="str">
        <f t="shared" si="406"/>
        <v>Uganda</v>
      </c>
      <c r="C5203" t="s">
        <v>68</v>
      </c>
      <c r="D5203" t="str">
        <f t="shared" si="403"/>
        <v>FII</v>
      </c>
      <c r="E5203" t="s">
        <v>143</v>
      </c>
      <c r="F5203" t="s">
        <v>102</v>
      </c>
      <c r="G5203" t="str">
        <f t="shared" si="404"/>
        <v xml:space="preserve">Proportion of Individuals who reported a negative SHG experience </v>
      </c>
      <c r="H5203" t="s">
        <v>219</v>
      </c>
      <c r="I5203" t="s">
        <v>740</v>
      </c>
      <c r="J5203" t="s">
        <v>598</v>
      </c>
      <c r="K5203" t="s">
        <v>419</v>
      </c>
      <c r="L5203" t="str">
        <f t="shared" si="405"/>
        <v>7.1 Individuals in the two lowest PPI quintiles</v>
      </c>
      <c r="M5203" t="str">
        <f t="shared" si="402"/>
        <v>Proportion of Individuals who reported a negative SHG experience (Among individuals with SHG experience)</v>
      </c>
      <c r="N5203" t="s">
        <v>202</v>
      </c>
      <c r="O5203" s="19">
        <v>0.14621240699232643</v>
      </c>
      <c r="P5203">
        <v>1.8400819082151586E-2</v>
      </c>
      <c r="Q5203" s="19">
        <v>0.11012757569239345</v>
      </c>
      <c r="R5203" s="19">
        <v>0.18229723829225941</v>
      </c>
      <c r="S5203">
        <v>405</v>
      </c>
      <c r="T5203" t="str">
        <f t="shared" si="401"/>
        <v>1</v>
      </c>
    </row>
    <row r="5204" spans="1:20" x14ac:dyDescent="0.25">
      <c r="A5204" s="6" t="s">
        <v>629</v>
      </c>
      <c r="B5204" s="6" t="str">
        <f t="shared" si="406"/>
        <v>Uganda</v>
      </c>
      <c r="C5204" t="s">
        <v>68</v>
      </c>
      <c r="D5204" t="str">
        <f t="shared" si="403"/>
        <v>FII</v>
      </c>
      <c r="E5204" t="s">
        <v>143</v>
      </c>
      <c r="F5204" t="s">
        <v>102</v>
      </c>
      <c r="G5204" t="str">
        <f t="shared" si="404"/>
        <v xml:space="preserve">Proportion of Individuals who reported a negative SHG experience </v>
      </c>
      <c r="H5204" t="s">
        <v>219</v>
      </c>
      <c r="I5204" t="s">
        <v>740</v>
      </c>
      <c r="J5204" t="s">
        <v>598</v>
      </c>
      <c r="K5204" t="s">
        <v>420</v>
      </c>
      <c r="L5204" t="str">
        <f t="shared" si="405"/>
        <v>7.2 Individuals in the middle PPI quintile</v>
      </c>
      <c r="M5204" t="str">
        <f t="shared" si="402"/>
        <v>Proportion of Individuals who reported a negative SHG experience (Among individuals with SHG experience)</v>
      </c>
      <c r="N5204" t="s">
        <v>202</v>
      </c>
      <c r="O5204" s="19">
        <v>0.18279367628975965</v>
      </c>
      <c r="P5204">
        <v>1.9918683328732156E-2</v>
      </c>
      <c r="Q5204" s="19">
        <v>0.14373287364586612</v>
      </c>
      <c r="R5204" s="19">
        <v>0.22185447893365318</v>
      </c>
      <c r="S5204">
        <v>408</v>
      </c>
      <c r="T5204" t="str">
        <f t="shared" si="401"/>
        <v>1</v>
      </c>
    </row>
    <row r="5205" spans="1:20" x14ac:dyDescent="0.25">
      <c r="A5205" s="6" t="s">
        <v>629</v>
      </c>
      <c r="B5205" s="6" t="str">
        <f t="shared" si="406"/>
        <v>Uganda</v>
      </c>
      <c r="C5205" t="s">
        <v>68</v>
      </c>
      <c r="D5205" t="str">
        <f t="shared" si="403"/>
        <v>FII</v>
      </c>
      <c r="E5205" t="s">
        <v>143</v>
      </c>
      <c r="F5205" t="s">
        <v>102</v>
      </c>
      <c r="G5205" t="str">
        <f t="shared" si="404"/>
        <v xml:space="preserve">Proportion of Individuals who reported a negative SHG experience </v>
      </c>
      <c r="H5205" t="s">
        <v>219</v>
      </c>
      <c r="I5205" t="s">
        <v>740</v>
      </c>
      <c r="J5205" t="s">
        <v>598</v>
      </c>
      <c r="K5205" t="s">
        <v>421</v>
      </c>
      <c r="L5205" t="str">
        <f t="shared" si="405"/>
        <v>7.3 Individuals in the two highest PPI quintiles</v>
      </c>
      <c r="M5205" t="str">
        <f t="shared" si="402"/>
        <v>Proportion of Individuals who reported a negative SHG experience (Among individuals with SHG experience)</v>
      </c>
      <c r="N5205" t="s">
        <v>202</v>
      </c>
      <c r="O5205" s="19">
        <v>0.20057159462332874</v>
      </c>
      <c r="P5205">
        <v>3.6017331533418316E-2</v>
      </c>
      <c r="Q5205" s="19">
        <v>0.12994457738729653</v>
      </c>
      <c r="R5205" s="19">
        <v>0.27119861185936095</v>
      </c>
      <c r="S5205">
        <v>137</v>
      </c>
      <c r="T5205" t="str">
        <f t="shared" si="401"/>
        <v>1</v>
      </c>
    </row>
    <row r="5206" spans="1:20" x14ac:dyDescent="0.25">
      <c r="A5206" s="6" t="s">
        <v>629</v>
      </c>
      <c r="B5206" s="6" t="str">
        <f t="shared" si="406"/>
        <v>Uganda</v>
      </c>
      <c r="C5206" t="s">
        <v>68</v>
      </c>
      <c r="D5206" t="str">
        <f t="shared" si="403"/>
        <v>FII</v>
      </c>
      <c r="E5206" t="s">
        <v>143</v>
      </c>
      <c r="F5206" t="s">
        <v>102</v>
      </c>
      <c r="G5206" t="str">
        <f t="shared" si="404"/>
        <v xml:space="preserve">Proportion of Individuals who reported a negative SHG experience </v>
      </c>
      <c r="H5206" t="s">
        <v>219</v>
      </c>
      <c r="I5206" t="s">
        <v>740</v>
      </c>
      <c r="J5206" t="s">
        <v>598</v>
      </c>
      <c r="K5206" t="s">
        <v>128</v>
      </c>
      <c r="L5206" t="str">
        <f t="shared" si="405"/>
        <v>4.2 Individuals who do not use mobile money</v>
      </c>
      <c r="M5206" t="str">
        <f t="shared" si="402"/>
        <v>Proportion of Individuals who reported a negative SHG experience (Among individuals with SHG experience)</v>
      </c>
      <c r="N5206" t="s">
        <v>202</v>
      </c>
      <c r="O5206" s="19">
        <v>0.14245272218568752</v>
      </c>
      <c r="P5206">
        <v>1.7621234236638774E-2</v>
      </c>
      <c r="Q5206" s="19">
        <v>0.10789519411060952</v>
      </c>
      <c r="R5206" s="19">
        <v>0.17701025026076553</v>
      </c>
      <c r="S5206">
        <v>406</v>
      </c>
      <c r="T5206" t="str">
        <f t="shared" si="401"/>
        <v>1</v>
      </c>
    </row>
    <row r="5207" spans="1:20" x14ac:dyDescent="0.25">
      <c r="A5207" s="6" t="s">
        <v>629</v>
      </c>
      <c r="B5207" s="6" t="str">
        <f t="shared" si="406"/>
        <v>Uganda</v>
      </c>
      <c r="C5207" t="s">
        <v>68</v>
      </c>
      <c r="D5207" t="str">
        <f t="shared" si="403"/>
        <v>FII</v>
      </c>
      <c r="E5207" t="s">
        <v>143</v>
      </c>
      <c r="F5207" t="s">
        <v>102</v>
      </c>
      <c r="G5207" t="str">
        <f t="shared" si="404"/>
        <v xml:space="preserve">Proportion of Individuals who reported a negative SHG experience </v>
      </c>
      <c r="H5207" t="s">
        <v>219</v>
      </c>
      <c r="I5207" t="s">
        <v>740</v>
      </c>
      <c r="J5207" t="s">
        <v>598</v>
      </c>
      <c r="K5207" t="s">
        <v>127</v>
      </c>
      <c r="L5207" t="str">
        <f t="shared" si="405"/>
        <v>4.1 Individuals who use mobile money</v>
      </c>
      <c r="M5207" t="str">
        <f t="shared" si="402"/>
        <v>Proportion of Individuals who reported a negative SHG experience (Among individuals with SHG experience)</v>
      </c>
      <c r="N5207" t="s">
        <v>202</v>
      </c>
      <c r="O5207" s="19">
        <v>0.19019949173322548</v>
      </c>
      <c r="P5207">
        <v>1.7844979485274193E-2</v>
      </c>
      <c r="Q5207" s="19">
        <v>0.15520182009397027</v>
      </c>
      <c r="R5207" s="19">
        <v>0.22519716337248069</v>
      </c>
      <c r="S5207">
        <v>544</v>
      </c>
      <c r="T5207" t="str">
        <f t="shared" si="401"/>
        <v>1</v>
      </c>
    </row>
    <row r="5208" spans="1:20" x14ac:dyDescent="0.25">
      <c r="A5208" s="6" t="s">
        <v>629</v>
      </c>
      <c r="B5208" s="6" t="str">
        <f t="shared" si="406"/>
        <v>Uganda</v>
      </c>
      <c r="C5208" t="s">
        <v>68</v>
      </c>
      <c r="D5208" t="str">
        <f t="shared" si="403"/>
        <v>FII</v>
      </c>
      <c r="E5208" t="s">
        <v>143</v>
      </c>
      <c r="F5208" t="s">
        <v>102</v>
      </c>
      <c r="G5208" t="str">
        <f t="shared" si="404"/>
        <v xml:space="preserve">Proportion of Individuals who reported a negative SHG experience </v>
      </c>
      <c r="H5208" t="s">
        <v>219</v>
      </c>
      <c r="I5208" t="s">
        <v>740</v>
      </c>
      <c r="J5208" t="s">
        <v>598</v>
      </c>
      <c r="K5208" t="s">
        <v>124</v>
      </c>
      <c r="L5208" t="str">
        <f t="shared" si="405"/>
        <v>3.2 Individuals who do not have access to a mobile phone</v>
      </c>
      <c r="M5208" t="str">
        <f t="shared" si="402"/>
        <v>Proportion of Individuals who reported a negative SHG experience (Among individuals with SHG experience)</v>
      </c>
      <c r="N5208" t="s">
        <v>202</v>
      </c>
      <c r="O5208" s="19">
        <v>0.11635228839238659</v>
      </c>
      <c r="P5208">
        <v>2.634777569854467E-2</v>
      </c>
      <c r="Q5208" s="19">
        <v>6.4686513151358371E-2</v>
      </c>
      <c r="R5208" s="19">
        <v>0.16801806363341482</v>
      </c>
      <c r="S5208">
        <v>145</v>
      </c>
      <c r="T5208" t="str">
        <f t="shared" si="401"/>
        <v>1</v>
      </c>
    </row>
    <row r="5209" spans="1:20" x14ac:dyDescent="0.25">
      <c r="A5209" s="6" t="s">
        <v>629</v>
      </c>
      <c r="B5209" s="6" t="str">
        <f t="shared" si="406"/>
        <v>Uganda</v>
      </c>
      <c r="C5209" t="s">
        <v>68</v>
      </c>
      <c r="D5209" t="str">
        <f t="shared" si="403"/>
        <v>FII</v>
      </c>
      <c r="E5209" t="s">
        <v>143</v>
      </c>
      <c r="F5209" t="s">
        <v>102</v>
      </c>
      <c r="G5209" t="str">
        <f t="shared" si="404"/>
        <v xml:space="preserve">Proportion of Individuals who reported a negative SHG experience </v>
      </c>
      <c r="H5209" t="s">
        <v>219</v>
      </c>
      <c r="I5209" t="s">
        <v>740</v>
      </c>
      <c r="J5209" t="s">
        <v>598</v>
      </c>
      <c r="K5209" t="s">
        <v>123</v>
      </c>
      <c r="L5209" t="str">
        <f t="shared" si="405"/>
        <v>3.1 Individuals who have access to a mobile phone</v>
      </c>
      <c r="M5209" t="str">
        <f t="shared" si="402"/>
        <v>Proportion of Individuals who reported a negative SHG experience (Among individuals with SHG experience)</v>
      </c>
      <c r="N5209" t="s">
        <v>202</v>
      </c>
      <c r="O5209" s="19">
        <v>0.17973013527004805</v>
      </c>
      <c r="P5209">
        <v>1.4244023933856844E-2</v>
      </c>
      <c r="Q5209" s="19">
        <v>0.15178911852158625</v>
      </c>
      <c r="R5209" s="19">
        <v>0.20767115201850986</v>
      </c>
      <c r="S5209">
        <v>805</v>
      </c>
      <c r="T5209" t="str">
        <f t="shared" si="401"/>
        <v>1</v>
      </c>
    </row>
    <row r="5210" spans="1:20" x14ac:dyDescent="0.25">
      <c r="A5210" s="6" t="s">
        <v>629</v>
      </c>
      <c r="B5210" s="6" t="str">
        <f t="shared" si="406"/>
        <v>Uganda</v>
      </c>
      <c r="C5210" t="s">
        <v>68</v>
      </c>
      <c r="D5210" t="str">
        <f t="shared" si="403"/>
        <v>FII</v>
      </c>
      <c r="E5210" t="s">
        <v>143</v>
      </c>
      <c r="F5210" t="s">
        <v>102</v>
      </c>
      <c r="G5210" t="str">
        <f t="shared" si="404"/>
        <v xml:space="preserve">Proportion of Individuals who reported a negative SHG experience </v>
      </c>
      <c r="H5210" t="s">
        <v>219</v>
      </c>
      <c r="I5210" t="s">
        <v>740</v>
      </c>
      <c r="J5210" t="s">
        <v>598</v>
      </c>
      <c r="K5210" t="s">
        <v>132</v>
      </c>
      <c r="L5210" t="str">
        <f t="shared" si="405"/>
        <v>5.2 Individuals without a formal ID</v>
      </c>
      <c r="M5210" t="str">
        <f t="shared" si="402"/>
        <v>Proportion of Individuals who reported a negative SHG experience (Among individuals with SHG experience)</v>
      </c>
      <c r="N5210" t="s">
        <v>202</v>
      </c>
      <c r="O5210" s="19">
        <v>6.6666678956654651E-2</v>
      </c>
      <c r="P5210">
        <v>4.6639318098336942E-2</v>
      </c>
      <c r="Q5210" s="19">
        <v>-2.4784838520791386E-2</v>
      </c>
      <c r="R5210" s="19">
        <v>0.15811819643410069</v>
      </c>
      <c r="S5210">
        <v>43</v>
      </c>
      <c r="T5210" t="str">
        <f t="shared" si="401"/>
        <v>1</v>
      </c>
    </row>
    <row r="5211" spans="1:20" x14ac:dyDescent="0.25">
      <c r="A5211" s="6" t="s">
        <v>629</v>
      </c>
      <c r="B5211" s="6" t="str">
        <f t="shared" si="406"/>
        <v>Uganda</v>
      </c>
      <c r="C5211" t="s">
        <v>68</v>
      </c>
      <c r="D5211" t="str">
        <f t="shared" si="403"/>
        <v>FII</v>
      </c>
      <c r="E5211" t="s">
        <v>143</v>
      </c>
      <c r="F5211" t="s">
        <v>102</v>
      </c>
      <c r="G5211" t="str">
        <f t="shared" si="404"/>
        <v xml:space="preserve">Proportion of Individuals who reported a negative SHG experience </v>
      </c>
      <c r="H5211" t="s">
        <v>219</v>
      </c>
      <c r="I5211" t="s">
        <v>740</v>
      </c>
      <c r="J5211" t="s">
        <v>598</v>
      </c>
      <c r="K5211" t="s">
        <v>131</v>
      </c>
      <c r="L5211" t="str">
        <f t="shared" si="405"/>
        <v>5.1 Individuals with a formal ID</v>
      </c>
      <c r="M5211" t="str">
        <f t="shared" si="402"/>
        <v>Proportion of Individuals who reported a negative SHG experience (Among individuals with SHG experience)</v>
      </c>
      <c r="N5211" t="s">
        <v>202</v>
      </c>
      <c r="O5211" s="19">
        <v>0.17536475225047943</v>
      </c>
      <c r="P5211">
        <v>1.3187673886872335E-2</v>
      </c>
      <c r="Q5211" s="19">
        <v>0.14949107039039822</v>
      </c>
      <c r="R5211" s="19">
        <v>0.20123843411056064</v>
      </c>
      <c r="S5211">
        <v>907</v>
      </c>
      <c r="T5211" t="str">
        <f t="shared" si="401"/>
        <v>1</v>
      </c>
    </row>
    <row r="5212" spans="1:20" x14ac:dyDescent="0.25">
      <c r="A5212" s="6" t="s">
        <v>629</v>
      </c>
      <c r="B5212" s="6" t="str">
        <f t="shared" si="406"/>
        <v>Uganda</v>
      </c>
      <c r="C5212" t="s">
        <v>68</v>
      </c>
      <c r="D5212" t="str">
        <f t="shared" si="403"/>
        <v>FII</v>
      </c>
      <c r="E5212" t="s">
        <v>143</v>
      </c>
      <c r="F5212" t="s">
        <v>102</v>
      </c>
      <c r="G5212" t="str">
        <f t="shared" si="404"/>
        <v xml:space="preserve">Proportion of Individuals who reported a negative SHG experience </v>
      </c>
      <c r="H5212" t="s">
        <v>219</v>
      </c>
      <c r="I5212" t="s">
        <v>740</v>
      </c>
      <c r="J5212" t="s">
        <v>598</v>
      </c>
      <c r="K5212" t="s">
        <v>121</v>
      </c>
      <c r="L5212" t="str">
        <f t="shared" si="405"/>
        <v>2.2 Individuals who do not have a bank account</v>
      </c>
      <c r="M5212" t="str">
        <f t="shared" si="402"/>
        <v>Proportion of Individuals who reported a negative SHG experience (Among individuals with SHG experience)</v>
      </c>
      <c r="N5212" t="s">
        <v>202</v>
      </c>
      <c r="O5212" s="19">
        <v>0.16548055788160149</v>
      </c>
      <c r="P5212">
        <v>1.3402725668117827E-2</v>
      </c>
      <c r="Q5212" s="19">
        <v>0.13918377888235917</v>
      </c>
      <c r="R5212" s="19">
        <v>0.19177733688084381</v>
      </c>
      <c r="S5212">
        <v>846</v>
      </c>
      <c r="T5212" t="str">
        <f t="shared" ref="T5212:T5275" si="407">IF(S5212&gt;=30,"1","0")</f>
        <v>1</v>
      </c>
    </row>
    <row r="5213" spans="1:20" x14ac:dyDescent="0.25">
      <c r="A5213" s="6" t="s">
        <v>629</v>
      </c>
      <c r="B5213" s="6" t="str">
        <f t="shared" si="406"/>
        <v>Uganda</v>
      </c>
      <c r="C5213" t="s">
        <v>68</v>
      </c>
      <c r="D5213" t="str">
        <f t="shared" si="403"/>
        <v>FII</v>
      </c>
      <c r="E5213" t="s">
        <v>143</v>
      </c>
      <c r="F5213" t="s">
        <v>102</v>
      </c>
      <c r="G5213" t="str">
        <f t="shared" si="404"/>
        <v xml:space="preserve">Proportion of Individuals who reported a negative SHG experience </v>
      </c>
      <c r="H5213" t="s">
        <v>219</v>
      </c>
      <c r="I5213" t="s">
        <v>740</v>
      </c>
      <c r="J5213" t="s">
        <v>598</v>
      </c>
      <c r="K5213" t="s">
        <v>120</v>
      </c>
      <c r="L5213" t="str">
        <f t="shared" si="405"/>
        <v>2.1 Individuals who have a bank account</v>
      </c>
      <c r="M5213" t="str">
        <f t="shared" si="402"/>
        <v>Proportion of Individuals who reported a negative SHG experience (Among individuals with SHG experience)</v>
      </c>
      <c r="N5213" t="s">
        <v>202</v>
      </c>
      <c r="O5213" s="19">
        <v>0.2046202744243161</v>
      </c>
      <c r="P5213">
        <v>4.0706603746318383E-2</v>
      </c>
      <c r="Q5213" s="19">
        <v>0.12480239257774361</v>
      </c>
      <c r="R5213" s="19">
        <v>0.28443815627088859</v>
      </c>
      <c r="S5213">
        <v>104</v>
      </c>
      <c r="T5213" t="str">
        <f t="shared" si="407"/>
        <v>1</v>
      </c>
    </row>
    <row r="5214" spans="1:20" x14ac:dyDescent="0.25">
      <c r="A5214" s="6" t="s">
        <v>629</v>
      </c>
      <c r="B5214" s="6" t="str">
        <f t="shared" si="406"/>
        <v>Uganda</v>
      </c>
      <c r="C5214" t="s">
        <v>68</v>
      </c>
      <c r="D5214" t="str">
        <f t="shared" si="403"/>
        <v>FII</v>
      </c>
      <c r="E5214" t="s">
        <v>143</v>
      </c>
      <c r="F5214" t="s">
        <v>102</v>
      </c>
      <c r="G5214" t="str">
        <f t="shared" si="404"/>
        <v xml:space="preserve">Proportion of Individuals who reported a negative SHG experience </v>
      </c>
      <c r="H5214" t="s">
        <v>220</v>
      </c>
      <c r="I5214" t="s">
        <v>740</v>
      </c>
      <c r="J5214" t="s">
        <v>598</v>
      </c>
      <c r="K5214" t="s">
        <v>114</v>
      </c>
      <c r="L5214" t="str">
        <f t="shared" si="405"/>
        <v>1.1 All individuals</v>
      </c>
      <c r="M5214" t="str">
        <f t="shared" ref="M5214:M5277" si="408">CONCATENATE(F5214,"(Among ",J5214,")")</f>
        <v>Proportion of Individuals who reported a negative SHG experience (Among individuals with SHG experience)</v>
      </c>
      <c r="N5214" t="s">
        <v>203</v>
      </c>
      <c r="O5214" s="19">
        <v>0.27146855934259362</v>
      </c>
      <c r="P5214">
        <v>1.5045857582252867E-2</v>
      </c>
      <c r="Q5214" s="19">
        <v>0.24194156214892454</v>
      </c>
      <c r="R5214" s="19">
        <v>0.3009955565362627</v>
      </c>
      <c r="S5214">
        <v>950</v>
      </c>
      <c r="T5214" t="str">
        <f t="shared" si="407"/>
        <v>1</v>
      </c>
    </row>
    <row r="5215" spans="1:20" x14ac:dyDescent="0.25">
      <c r="A5215" s="6" t="s">
        <v>629</v>
      </c>
      <c r="B5215" s="6" t="str">
        <f t="shared" si="406"/>
        <v>Uganda</v>
      </c>
      <c r="C5215" t="s">
        <v>68</v>
      </c>
      <c r="D5215" t="str">
        <f t="shared" si="403"/>
        <v>FII</v>
      </c>
      <c r="E5215" t="s">
        <v>143</v>
      </c>
      <c r="F5215" t="s">
        <v>102</v>
      </c>
      <c r="G5215" t="str">
        <f t="shared" si="404"/>
        <v xml:space="preserve">Proportion of Individuals who reported a negative SHG experience </v>
      </c>
      <c r="H5215" t="s">
        <v>220</v>
      </c>
      <c r="I5215" t="s">
        <v>740</v>
      </c>
      <c r="J5215" t="s">
        <v>598</v>
      </c>
      <c r="K5215" t="s">
        <v>135</v>
      </c>
      <c r="L5215" t="str">
        <f t="shared" si="405"/>
        <v>6.2 Urban individuals</v>
      </c>
      <c r="M5215" t="str">
        <f t="shared" si="408"/>
        <v>Proportion of Individuals who reported a negative SHG experience (Among individuals with SHG experience)</v>
      </c>
      <c r="N5215" t="s">
        <v>203</v>
      </c>
      <c r="O5215" s="19">
        <v>0.32635347134392467</v>
      </c>
      <c r="P5215">
        <v>3.6483388119421124E-2</v>
      </c>
      <c r="Q5215" s="19">
        <v>0.25481086949711051</v>
      </c>
      <c r="R5215" s="19">
        <v>0.39789607319073883</v>
      </c>
      <c r="S5215">
        <v>185</v>
      </c>
      <c r="T5215" t="str">
        <f t="shared" si="407"/>
        <v>1</v>
      </c>
    </row>
    <row r="5216" spans="1:20" x14ac:dyDescent="0.25">
      <c r="A5216" s="6" t="s">
        <v>629</v>
      </c>
      <c r="B5216" s="6" t="str">
        <f t="shared" si="406"/>
        <v>Uganda</v>
      </c>
      <c r="C5216" t="s">
        <v>68</v>
      </c>
      <c r="D5216" t="str">
        <f t="shared" si="403"/>
        <v>FII</v>
      </c>
      <c r="E5216" t="s">
        <v>143</v>
      </c>
      <c r="F5216" t="s">
        <v>102</v>
      </c>
      <c r="G5216" t="str">
        <f t="shared" si="404"/>
        <v xml:space="preserve">Proportion of Individuals who reported a negative SHG experience </v>
      </c>
      <c r="H5216" t="s">
        <v>220</v>
      </c>
      <c r="I5216" t="s">
        <v>740</v>
      </c>
      <c r="J5216" t="s">
        <v>598</v>
      </c>
      <c r="K5216" t="s">
        <v>134</v>
      </c>
      <c r="L5216" t="str">
        <f t="shared" si="405"/>
        <v>6.1 Rural individuals</v>
      </c>
      <c r="M5216" t="str">
        <f t="shared" si="408"/>
        <v>Proportion of Individuals who reported a negative SHG experience (Among individuals with SHG experience)</v>
      </c>
      <c r="N5216" t="s">
        <v>203</v>
      </c>
      <c r="O5216" s="19">
        <v>0.25978131529967285</v>
      </c>
      <c r="P5216">
        <v>1.6492220638475115E-2</v>
      </c>
      <c r="Q5216" s="19">
        <v>0.22743228159354567</v>
      </c>
      <c r="R5216" s="19">
        <v>0.29213034900580004</v>
      </c>
      <c r="S5216">
        <v>765</v>
      </c>
      <c r="T5216" t="str">
        <f t="shared" si="407"/>
        <v>1</v>
      </c>
    </row>
    <row r="5217" spans="1:20" x14ac:dyDescent="0.25">
      <c r="A5217" s="6" t="s">
        <v>629</v>
      </c>
      <c r="B5217" s="6" t="str">
        <f t="shared" si="406"/>
        <v>Uganda</v>
      </c>
      <c r="C5217" t="s">
        <v>68</v>
      </c>
      <c r="D5217" t="str">
        <f t="shared" si="403"/>
        <v>FII</v>
      </c>
      <c r="E5217" t="s">
        <v>143</v>
      </c>
      <c r="F5217" t="s">
        <v>102</v>
      </c>
      <c r="G5217" t="str">
        <f t="shared" si="404"/>
        <v xml:space="preserve">Proportion of Individuals who reported a negative SHG experience </v>
      </c>
      <c r="H5217" t="s">
        <v>220</v>
      </c>
      <c r="I5217" t="s">
        <v>740</v>
      </c>
      <c r="J5217" t="s">
        <v>598</v>
      </c>
      <c r="K5217" t="s">
        <v>116</v>
      </c>
      <c r="L5217" t="str">
        <f t="shared" si="405"/>
        <v>1.3 Males</v>
      </c>
      <c r="M5217" t="str">
        <f t="shared" si="408"/>
        <v>Proportion of Individuals who reported a negative SHG experience (Among individuals with SHG experience)</v>
      </c>
      <c r="N5217" t="s">
        <v>203</v>
      </c>
      <c r="O5217" s="19">
        <v>0.26117886682358382</v>
      </c>
      <c r="P5217">
        <v>2.6260743393261239E-2</v>
      </c>
      <c r="Q5217" s="19">
        <v>0.20968084208013174</v>
      </c>
      <c r="R5217" s="19">
        <v>0.31267689156703588</v>
      </c>
      <c r="S5217">
        <v>292</v>
      </c>
      <c r="T5217" t="str">
        <f t="shared" si="407"/>
        <v>1</v>
      </c>
    </row>
    <row r="5218" spans="1:20" x14ac:dyDescent="0.25">
      <c r="A5218" s="6" t="s">
        <v>629</v>
      </c>
      <c r="B5218" s="6" t="str">
        <f t="shared" si="406"/>
        <v>Uganda</v>
      </c>
      <c r="C5218" t="s">
        <v>68</v>
      </c>
      <c r="D5218" t="str">
        <f t="shared" ref="D5218:D5281" si="409">C5218</f>
        <v>FII</v>
      </c>
      <c r="E5218" t="s">
        <v>143</v>
      </c>
      <c r="F5218" t="s">
        <v>102</v>
      </c>
      <c r="G5218" t="str">
        <f t="shared" ref="G5218:G5281" si="410">F5218</f>
        <v xml:space="preserve">Proportion of Individuals who reported a negative SHG experience </v>
      </c>
      <c r="H5218" t="s">
        <v>220</v>
      </c>
      <c r="I5218" t="s">
        <v>740</v>
      </c>
      <c r="J5218" t="s">
        <v>598</v>
      </c>
      <c r="K5218" t="s">
        <v>115</v>
      </c>
      <c r="L5218" t="str">
        <f t="shared" ref="L5218:L5281" si="411">K5218</f>
        <v>1.2 Females</v>
      </c>
      <c r="M5218" t="str">
        <f t="shared" si="408"/>
        <v>Proportion of Individuals who reported a negative SHG experience (Among individuals with SHG experience)</v>
      </c>
      <c r="N5218" t="s">
        <v>203</v>
      </c>
      <c r="O5218" s="19">
        <v>0.27864469744914849</v>
      </c>
      <c r="P5218">
        <v>1.7777963547841898E-2</v>
      </c>
      <c r="Q5218" s="19">
        <v>0.24377592076561047</v>
      </c>
      <c r="R5218" s="19">
        <v>0.31351347413268649</v>
      </c>
      <c r="S5218">
        <v>658</v>
      </c>
      <c r="T5218" t="str">
        <f t="shared" si="407"/>
        <v>1</v>
      </c>
    </row>
    <row r="5219" spans="1:20" x14ac:dyDescent="0.25">
      <c r="A5219" s="6" t="s">
        <v>629</v>
      </c>
      <c r="B5219" s="6" t="str">
        <f t="shared" si="406"/>
        <v>Uganda</v>
      </c>
      <c r="C5219" t="s">
        <v>68</v>
      </c>
      <c r="D5219" t="str">
        <f t="shared" si="409"/>
        <v>FII</v>
      </c>
      <c r="E5219" t="s">
        <v>143</v>
      </c>
      <c r="F5219" t="s">
        <v>102</v>
      </c>
      <c r="G5219" t="str">
        <f t="shared" si="410"/>
        <v xml:space="preserve">Proportion of Individuals who reported a negative SHG experience </v>
      </c>
      <c r="H5219" t="s">
        <v>220</v>
      </c>
      <c r="I5219" t="s">
        <v>740</v>
      </c>
      <c r="J5219" t="s">
        <v>598</v>
      </c>
      <c r="K5219" t="s">
        <v>419</v>
      </c>
      <c r="L5219" t="str">
        <f t="shared" si="411"/>
        <v>7.1 Individuals in the two lowest PPI quintiles</v>
      </c>
      <c r="M5219" t="str">
        <f t="shared" si="408"/>
        <v>Proportion of Individuals who reported a negative SHG experience (Among individuals with SHG experience)</v>
      </c>
      <c r="N5219" t="s">
        <v>203</v>
      </c>
      <c r="O5219" s="19">
        <v>0.2671663893159959</v>
      </c>
      <c r="P5219">
        <v>2.3093955835305255E-2</v>
      </c>
      <c r="Q5219" s="19">
        <v>0.22187810640616515</v>
      </c>
      <c r="R5219" s="19">
        <v>0.31245467222582662</v>
      </c>
      <c r="S5219">
        <v>405</v>
      </c>
      <c r="T5219" t="str">
        <f t="shared" si="407"/>
        <v>1</v>
      </c>
    </row>
    <row r="5220" spans="1:20" x14ac:dyDescent="0.25">
      <c r="A5220" s="6" t="s">
        <v>629</v>
      </c>
      <c r="B5220" s="6" t="str">
        <f t="shared" si="406"/>
        <v>Uganda</v>
      </c>
      <c r="C5220" t="s">
        <v>68</v>
      </c>
      <c r="D5220" t="str">
        <f t="shared" si="409"/>
        <v>FII</v>
      </c>
      <c r="E5220" t="s">
        <v>143</v>
      </c>
      <c r="F5220" t="s">
        <v>102</v>
      </c>
      <c r="G5220" t="str">
        <f t="shared" si="410"/>
        <v xml:space="preserve">Proportion of Individuals who reported a negative SHG experience </v>
      </c>
      <c r="H5220" t="s">
        <v>220</v>
      </c>
      <c r="I5220" t="s">
        <v>740</v>
      </c>
      <c r="J5220" t="s">
        <v>598</v>
      </c>
      <c r="K5220" t="s">
        <v>420</v>
      </c>
      <c r="L5220" t="str">
        <f t="shared" si="411"/>
        <v>7.2 Individuals in the middle PPI quintile</v>
      </c>
      <c r="M5220" t="str">
        <f t="shared" si="408"/>
        <v>Proportion of Individuals who reported a negative SHG experience (Among individuals with SHG experience)</v>
      </c>
      <c r="N5220" t="s">
        <v>203</v>
      </c>
      <c r="O5220" s="19">
        <v>0.29190109794439251</v>
      </c>
      <c r="P5220">
        <v>2.3475730409882271E-2</v>
      </c>
      <c r="Q5220" s="19">
        <v>0.24586487871603915</v>
      </c>
      <c r="R5220" s="19">
        <v>0.33793731717274589</v>
      </c>
      <c r="S5220">
        <v>408</v>
      </c>
      <c r="T5220" t="str">
        <f t="shared" si="407"/>
        <v>1</v>
      </c>
    </row>
    <row r="5221" spans="1:20" x14ac:dyDescent="0.25">
      <c r="A5221" s="6" t="s">
        <v>629</v>
      </c>
      <c r="B5221" s="6" t="str">
        <f t="shared" si="406"/>
        <v>Uganda</v>
      </c>
      <c r="C5221" t="s">
        <v>68</v>
      </c>
      <c r="D5221" t="str">
        <f t="shared" si="409"/>
        <v>FII</v>
      </c>
      <c r="E5221" t="s">
        <v>143</v>
      </c>
      <c r="F5221" t="s">
        <v>102</v>
      </c>
      <c r="G5221" t="str">
        <f t="shared" si="410"/>
        <v xml:space="preserve">Proportion of Individuals who reported a negative SHG experience </v>
      </c>
      <c r="H5221" t="s">
        <v>220</v>
      </c>
      <c r="I5221" t="s">
        <v>740</v>
      </c>
      <c r="J5221" t="s">
        <v>598</v>
      </c>
      <c r="K5221" t="s">
        <v>421</v>
      </c>
      <c r="L5221" t="str">
        <f t="shared" si="411"/>
        <v>7.3 Individuals in the two highest PPI quintiles</v>
      </c>
      <c r="M5221" t="str">
        <f t="shared" si="408"/>
        <v>Proportion of Individuals who reported a negative SHG experience (Among individuals with SHG experience)</v>
      </c>
      <c r="N5221" t="s">
        <v>203</v>
      </c>
      <c r="O5221" s="19">
        <v>0.22752967141987332</v>
      </c>
      <c r="P5221">
        <v>3.6320595417346245E-2</v>
      </c>
      <c r="Q5221" s="19">
        <v>0.15630797871385602</v>
      </c>
      <c r="R5221" s="19">
        <v>0.29875136412589065</v>
      </c>
      <c r="S5221">
        <v>137</v>
      </c>
      <c r="T5221" t="str">
        <f t="shared" si="407"/>
        <v>1</v>
      </c>
    </row>
    <row r="5222" spans="1:20" x14ac:dyDescent="0.25">
      <c r="A5222" s="6" t="s">
        <v>629</v>
      </c>
      <c r="B5222" s="6" t="str">
        <f t="shared" si="406"/>
        <v>Uganda</v>
      </c>
      <c r="C5222" t="s">
        <v>68</v>
      </c>
      <c r="D5222" t="str">
        <f t="shared" si="409"/>
        <v>FII</v>
      </c>
      <c r="E5222" t="s">
        <v>143</v>
      </c>
      <c r="F5222" t="s">
        <v>102</v>
      </c>
      <c r="G5222" t="str">
        <f t="shared" si="410"/>
        <v xml:space="preserve">Proportion of Individuals who reported a negative SHG experience </v>
      </c>
      <c r="H5222" t="s">
        <v>220</v>
      </c>
      <c r="I5222" t="s">
        <v>740</v>
      </c>
      <c r="J5222" t="s">
        <v>598</v>
      </c>
      <c r="K5222" t="s">
        <v>128</v>
      </c>
      <c r="L5222" t="str">
        <f t="shared" si="411"/>
        <v>4.2 Individuals who do not use mobile money</v>
      </c>
      <c r="M5222" t="str">
        <f t="shared" si="408"/>
        <v>Proportion of Individuals who reported a negative SHG experience (Among individuals with SHG experience)</v>
      </c>
      <c r="N5222" t="s">
        <v>203</v>
      </c>
      <c r="O5222" s="19">
        <v>0.26979584601555318</v>
      </c>
      <c r="P5222">
        <v>2.2920739690387049E-2</v>
      </c>
      <c r="Q5222" s="19">
        <v>0.22484529971924597</v>
      </c>
      <c r="R5222" s="19">
        <v>0.31474639231186041</v>
      </c>
      <c r="S5222">
        <v>406</v>
      </c>
      <c r="T5222" t="str">
        <f t="shared" si="407"/>
        <v>1</v>
      </c>
    </row>
    <row r="5223" spans="1:20" x14ac:dyDescent="0.25">
      <c r="A5223" s="6" t="s">
        <v>629</v>
      </c>
      <c r="B5223" s="6" t="str">
        <f t="shared" si="406"/>
        <v>Uganda</v>
      </c>
      <c r="C5223" t="s">
        <v>68</v>
      </c>
      <c r="D5223" t="str">
        <f t="shared" si="409"/>
        <v>FII</v>
      </c>
      <c r="E5223" t="s">
        <v>143</v>
      </c>
      <c r="F5223" t="s">
        <v>102</v>
      </c>
      <c r="G5223" t="str">
        <f t="shared" si="410"/>
        <v xml:space="preserve">Proportion of Individuals who reported a negative SHG experience </v>
      </c>
      <c r="H5223" t="s">
        <v>220</v>
      </c>
      <c r="I5223" t="s">
        <v>740</v>
      </c>
      <c r="J5223" t="s">
        <v>598</v>
      </c>
      <c r="K5223" t="s">
        <v>127</v>
      </c>
      <c r="L5223" t="str">
        <f t="shared" si="411"/>
        <v>4.1 Individuals who use mobile money</v>
      </c>
      <c r="M5223" t="str">
        <f t="shared" si="408"/>
        <v>Proportion of Individuals who reported a negative SHG experience (Among individuals with SHG experience)</v>
      </c>
      <c r="N5223" t="s">
        <v>203</v>
      </c>
      <c r="O5223" s="19">
        <v>0.27267773275988988</v>
      </c>
      <c r="P5223">
        <v>1.9926954968038903E-2</v>
      </c>
      <c r="Q5223" s="19">
        <v>0.233596879385015</v>
      </c>
      <c r="R5223" s="19">
        <v>0.31175858613476476</v>
      </c>
      <c r="S5223">
        <v>544</v>
      </c>
      <c r="T5223" t="str">
        <f t="shared" si="407"/>
        <v>1</v>
      </c>
    </row>
    <row r="5224" spans="1:20" x14ac:dyDescent="0.25">
      <c r="A5224" s="6" t="s">
        <v>629</v>
      </c>
      <c r="B5224" s="6" t="str">
        <f t="shared" si="406"/>
        <v>Uganda</v>
      </c>
      <c r="C5224" t="s">
        <v>68</v>
      </c>
      <c r="D5224" t="str">
        <f t="shared" si="409"/>
        <v>FII</v>
      </c>
      <c r="E5224" t="s">
        <v>143</v>
      </c>
      <c r="F5224" t="s">
        <v>102</v>
      </c>
      <c r="G5224" t="str">
        <f t="shared" si="410"/>
        <v xml:space="preserve">Proportion of Individuals who reported a negative SHG experience </v>
      </c>
      <c r="H5224" t="s">
        <v>220</v>
      </c>
      <c r="I5224" t="s">
        <v>740</v>
      </c>
      <c r="J5224" t="s">
        <v>598</v>
      </c>
      <c r="K5224" t="s">
        <v>124</v>
      </c>
      <c r="L5224" t="str">
        <f t="shared" si="411"/>
        <v>3.2 Individuals who do not have access to a mobile phone</v>
      </c>
      <c r="M5224" t="str">
        <f t="shared" si="408"/>
        <v>Proportion of Individuals who reported a negative SHG experience (Among individuals with SHG experience)</v>
      </c>
      <c r="N5224" t="s">
        <v>203</v>
      </c>
      <c r="O5224" s="19">
        <v>0.21881513142381942</v>
      </c>
      <c r="P5224">
        <v>3.5473251806416146E-2</v>
      </c>
      <c r="Q5224" s="19">
        <v>0.149255063968109</v>
      </c>
      <c r="R5224" s="19">
        <v>0.28837519887952984</v>
      </c>
      <c r="S5224">
        <v>145</v>
      </c>
      <c r="T5224" t="str">
        <f t="shared" si="407"/>
        <v>1</v>
      </c>
    </row>
    <row r="5225" spans="1:20" x14ac:dyDescent="0.25">
      <c r="A5225" s="6" t="s">
        <v>629</v>
      </c>
      <c r="B5225" s="6" t="str">
        <f t="shared" si="406"/>
        <v>Uganda</v>
      </c>
      <c r="C5225" t="s">
        <v>68</v>
      </c>
      <c r="D5225" t="str">
        <f t="shared" si="409"/>
        <v>FII</v>
      </c>
      <c r="E5225" t="s">
        <v>143</v>
      </c>
      <c r="F5225" t="s">
        <v>102</v>
      </c>
      <c r="G5225" t="str">
        <f t="shared" si="410"/>
        <v xml:space="preserve">Proportion of Individuals who reported a negative SHG experience </v>
      </c>
      <c r="H5225" t="s">
        <v>220</v>
      </c>
      <c r="I5225" t="s">
        <v>740</v>
      </c>
      <c r="J5225" t="s">
        <v>598</v>
      </c>
      <c r="K5225" t="s">
        <v>123</v>
      </c>
      <c r="L5225" t="str">
        <f t="shared" si="411"/>
        <v>3.1 Individuals who have access to a mobile phone</v>
      </c>
      <c r="M5225" t="str">
        <f t="shared" si="408"/>
        <v>Proportion of Individuals who reported a negative SHG experience (Among individuals with SHG experience)</v>
      </c>
      <c r="N5225" t="s">
        <v>203</v>
      </c>
      <c r="O5225" s="19">
        <v>0.28082642929173185</v>
      </c>
      <c r="P5225">
        <v>1.653208950370072E-2</v>
      </c>
      <c r="Q5225" s="19">
        <v>0.24839715285587735</v>
      </c>
      <c r="R5225" s="19">
        <v>0.31325570572758638</v>
      </c>
      <c r="S5225">
        <v>805</v>
      </c>
      <c r="T5225" t="str">
        <f t="shared" si="407"/>
        <v>1</v>
      </c>
    </row>
    <row r="5226" spans="1:20" x14ac:dyDescent="0.25">
      <c r="A5226" s="6" t="s">
        <v>629</v>
      </c>
      <c r="B5226" s="6" t="str">
        <f t="shared" si="406"/>
        <v>Uganda</v>
      </c>
      <c r="C5226" t="s">
        <v>68</v>
      </c>
      <c r="D5226" t="str">
        <f t="shared" si="409"/>
        <v>FII</v>
      </c>
      <c r="E5226" t="s">
        <v>143</v>
      </c>
      <c r="F5226" t="s">
        <v>102</v>
      </c>
      <c r="G5226" t="str">
        <f t="shared" si="410"/>
        <v xml:space="preserve">Proportion of Individuals who reported a negative SHG experience </v>
      </c>
      <c r="H5226" t="s">
        <v>220</v>
      </c>
      <c r="I5226" t="s">
        <v>740</v>
      </c>
      <c r="J5226" t="s">
        <v>598</v>
      </c>
      <c r="K5226" t="s">
        <v>132</v>
      </c>
      <c r="L5226" t="str">
        <f t="shared" si="411"/>
        <v>5.2 Individuals without a formal ID</v>
      </c>
      <c r="M5226" t="str">
        <f t="shared" si="408"/>
        <v>Proportion of Individuals who reported a negative SHG experience (Among individuals with SHG experience)</v>
      </c>
      <c r="N5226" t="s">
        <v>203</v>
      </c>
      <c r="O5226" s="19">
        <v>0.19720681448188582</v>
      </c>
      <c r="P5226">
        <v>6.5392960941926953E-2</v>
      </c>
      <c r="Q5226" s="19">
        <v>6.898269469794277E-2</v>
      </c>
      <c r="R5226" s="19">
        <v>0.32543093426582886</v>
      </c>
      <c r="S5226">
        <v>43</v>
      </c>
      <c r="T5226" t="str">
        <f t="shared" si="407"/>
        <v>1</v>
      </c>
    </row>
    <row r="5227" spans="1:20" x14ac:dyDescent="0.25">
      <c r="A5227" s="6" t="s">
        <v>629</v>
      </c>
      <c r="B5227" s="6" t="str">
        <f t="shared" si="406"/>
        <v>Uganda</v>
      </c>
      <c r="C5227" t="s">
        <v>68</v>
      </c>
      <c r="D5227" t="str">
        <f t="shared" si="409"/>
        <v>FII</v>
      </c>
      <c r="E5227" t="s">
        <v>143</v>
      </c>
      <c r="F5227" t="s">
        <v>102</v>
      </c>
      <c r="G5227" t="str">
        <f t="shared" si="410"/>
        <v xml:space="preserve">Proportion of Individuals who reported a negative SHG experience </v>
      </c>
      <c r="H5227" t="s">
        <v>220</v>
      </c>
      <c r="I5227" t="s">
        <v>740</v>
      </c>
      <c r="J5227" t="s">
        <v>598</v>
      </c>
      <c r="K5227" t="s">
        <v>131</v>
      </c>
      <c r="L5227" t="str">
        <f t="shared" si="411"/>
        <v>5.1 Individuals with a formal ID</v>
      </c>
      <c r="M5227" t="str">
        <f t="shared" si="408"/>
        <v>Proportion of Individuals who reported a negative SHG experience (Among individuals with SHG experience)</v>
      </c>
      <c r="N5227" t="s">
        <v>203</v>
      </c>
      <c r="O5227" s="19">
        <v>0.27519867947658833</v>
      </c>
      <c r="P5227">
        <v>1.5448337790380783E-2</v>
      </c>
      <c r="Q5227" s="19">
        <v>0.24488966662988237</v>
      </c>
      <c r="R5227" s="19">
        <v>0.30550769232329428</v>
      </c>
      <c r="S5227">
        <v>907</v>
      </c>
      <c r="T5227" t="str">
        <f t="shared" si="407"/>
        <v>1</v>
      </c>
    </row>
    <row r="5228" spans="1:20" x14ac:dyDescent="0.25">
      <c r="A5228" s="6" t="s">
        <v>629</v>
      </c>
      <c r="B5228" s="6" t="str">
        <f t="shared" si="406"/>
        <v>Uganda</v>
      </c>
      <c r="C5228" t="s">
        <v>68</v>
      </c>
      <c r="D5228" t="str">
        <f t="shared" si="409"/>
        <v>FII</v>
      </c>
      <c r="E5228" t="s">
        <v>143</v>
      </c>
      <c r="F5228" t="s">
        <v>102</v>
      </c>
      <c r="G5228" t="str">
        <f t="shared" si="410"/>
        <v xml:space="preserve">Proportion of Individuals who reported a negative SHG experience </v>
      </c>
      <c r="H5228" t="s">
        <v>220</v>
      </c>
      <c r="I5228" t="s">
        <v>740</v>
      </c>
      <c r="J5228" t="s">
        <v>598</v>
      </c>
      <c r="K5228" t="s">
        <v>121</v>
      </c>
      <c r="L5228" t="str">
        <f t="shared" si="411"/>
        <v>2.2 Individuals who do not have a bank account</v>
      </c>
      <c r="M5228" t="str">
        <f t="shared" si="408"/>
        <v>Proportion of Individuals who reported a negative SHG experience (Among individuals with SHG experience)</v>
      </c>
      <c r="N5228" t="s">
        <v>203</v>
      </c>
      <c r="O5228" s="19">
        <v>0.2720537113167098</v>
      </c>
      <c r="P5228">
        <v>1.5938804693892542E-2</v>
      </c>
      <c r="Q5228" s="19">
        <v>0.24078102582524893</v>
      </c>
      <c r="R5228" s="19">
        <v>0.30332639680817064</v>
      </c>
      <c r="S5228">
        <v>846</v>
      </c>
      <c r="T5228" t="str">
        <f t="shared" si="407"/>
        <v>1</v>
      </c>
    </row>
    <row r="5229" spans="1:20" x14ac:dyDescent="0.25">
      <c r="A5229" s="6" t="s">
        <v>629</v>
      </c>
      <c r="B5229" s="6" t="str">
        <f t="shared" si="406"/>
        <v>Uganda</v>
      </c>
      <c r="C5229" t="s">
        <v>68</v>
      </c>
      <c r="D5229" t="str">
        <f t="shared" si="409"/>
        <v>FII</v>
      </c>
      <c r="E5229" t="s">
        <v>143</v>
      </c>
      <c r="F5229" t="s">
        <v>102</v>
      </c>
      <c r="G5229" t="str">
        <f t="shared" si="410"/>
        <v xml:space="preserve">Proportion of Individuals who reported a negative SHG experience </v>
      </c>
      <c r="H5229" t="s">
        <v>220</v>
      </c>
      <c r="I5229" t="s">
        <v>740</v>
      </c>
      <c r="J5229" t="s">
        <v>598</v>
      </c>
      <c r="K5229" t="s">
        <v>120</v>
      </c>
      <c r="L5229" t="str">
        <f t="shared" si="411"/>
        <v>2.1 Individuals who have a bank account</v>
      </c>
      <c r="M5229" t="str">
        <f t="shared" si="408"/>
        <v>Proportion of Individuals who reported a negative SHG experience (Among individuals with SHG experience)</v>
      </c>
      <c r="N5229" t="s">
        <v>203</v>
      </c>
      <c r="O5229" s="19">
        <v>0.26716570678740253</v>
      </c>
      <c r="P5229">
        <v>4.532900235364809E-2</v>
      </c>
      <c r="Q5229" s="19">
        <v>0.17828418337085572</v>
      </c>
      <c r="R5229" s="19">
        <v>0.35604723020394935</v>
      </c>
      <c r="S5229">
        <v>104</v>
      </c>
      <c r="T5229" t="str">
        <f t="shared" si="407"/>
        <v>1</v>
      </c>
    </row>
    <row r="5230" spans="1:20" x14ac:dyDescent="0.25">
      <c r="A5230" s="6" t="s">
        <v>629</v>
      </c>
      <c r="B5230" s="6" t="str">
        <f t="shared" si="406"/>
        <v>Uganda</v>
      </c>
      <c r="C5230" t="s">
        <v>68</v>
      </c>
      <c r="D5230" t="str">
        <f t="shared" si="409"/>
        <v>FII</v>
      </c>
      <c r="E5230" t="s">
        <v>143</v>
      </c>
      <c r="F5230" t="s">
        <v>102</v>
      </c>
      <c r="G5230" t="str">
        <f t="shared" si="410"/>
        <v xml:space="preserve">Proportion of Individuals who reported a negative SHG experience </v>
      </c>
      <c r="H5230" t="s">
        <v>221</v>
      </c>
      <c r="I5230" t="s">
        <v>740</v>
      </c>
      <c r="J5230" t="s">
        <v>598</v>
      </c>
      <c r="K5230" t="s">
        <v>114</v>
      </c>
      <c r="L5230" t="str">
        <f t="shared" si="411"/>
        <v>1.1 All individuals</v>
      </c>
      <c r="M5230" t="str">
        <f t="shared" si="408"/>
        <v>Proportion of Individuals who reported a negative SHG experience (Among individuals with SHG experience)</v>
      </c>
      <c r="N5230" t="s">
        <v>200</v>
      </c>
      <c r="O5230" s="19">
        <v>0.17051101531057214</v>
      </c>
      <c r="P5230">
        <v>1.270899285554654E-2</v>
      </c>
      <c r="Q5230" s="19">
        <v>0.14557003774723842</v>
      </c>
      <c r="R5230" s="19">
        <v>0.19545199287390586</v>
      </c>
      <c r="S5230">
        <v>950</v>
      </c>
      <c r="T5230" t="str">
        <f t="shared" si="407"/>
        <v>1</v>
      </c>
    </row>
    <row r="5231" spans="1:20" x14ac:dyDescent="0.25">
      <c r="A5231" s="6" t="s">
        <v>629</v>
      </c>
      <c r="B5231" s="6" t="str">
        <f t="shared" si="406"/>
        <v>Uganda</v>
      </c>
      <c r="C5231" t="s">
        <v>68</v>
      </c>
      <c r="D5231" t="str">
        <f t="shared" si="409"/>
        <v>FII</v>
      </c>
      <c r="E5231" t="s">
        <v>143</v>
      </c>
      <c r="F5231" t="s">
        <v>102</v>
      </c>
      <c r="G5231" t="str">
        <f t="shared" si="410"/>
        <v xml:space="preserve">Proportion of Individuals who reported a negative SHG experience </v>
      </c>
      <c r="H5231" t="s">
        <v>221</v>
      </c>
      <c r="I5231" t="s">
        <v>740</v>
      </c>
      <c r="J5231" t="s">
        <v>598</v>
      </c>
      <c r="K5231" t="s">
        <v>135</v>
      </c>
      <c r="L5231" t="str">
        <f t="shared" si="411"/>
        <v>6.2 Urban individuals</v>
      </c>
      <c r="M5231" t="str">
        <f t="shared" si="408"/>
        <v>Proportion of Individuals who reported a negative SHG experience (Among individuals with SHG experience)</v>
      </c>
      <c r="N5231" t="s">
        <v>200</v>
      </c>
      <c r="O5231" s="19">
        <v>0.19208791220656943</v>
      </c>
      <c r="P5231">
        <v>2.9692276498178509E-2</v>
      </c>
      <c r="Q5231" s="19">
        <v>0.13386243412099935</v>
      </c>
      <c r="R5231" s="19">
        <v>0.2503133902921395</v>
      </c>
      <c r="S5231">
        <v>185</v>
      </c>
      <c r="T5231" t="str">
        <f t="shared" si="407"/>
        <v>1</v>
      </c>
    </row>
    <row r="5232" spans="1:20" x14ac:dyDescent="0.25">
      <c r="A5232" s="6" t="s">
        <v>629</v>
      </c>
      <c r="B5232" s="6" t="str">
        <f t="shared" si="406"/>
        <v>Uganda</v>
      </c>
      <c r="C5232" t="s">
        <v>68</v>
      </c>
      <c r="D5232" t="str">
        <f t="shared" si="409"/>
        <v>FII</v>
      </c>
      <c r="E5232" t="s">
        <v>143</v>
      </c>
      <c r="F5232" t="s">
        <v>102</v>
      </c>
      <c r="G5232" t="str">
        <f t="shared" si="410"/>
        <v xml:space="preserve">Proportion of Individuals who reported a negative SHG experience </v>
      </c>
      <c r="H5232" t="s">
        <v>221</v>
      </c>
      <c r="I5232" t="s">
        <v>740</v>
      </c>
      <c r="J5232" t="s">
        <v>598</v>
      </c>
      <c r="K5232" t="s">
        <v>134</v>
      </c>
      <c r="L5232" t="str">
        <f t="shared" si="411"/>
        <v>6.1 Rural individuals</v>
      </c>
      <c r="M5232" t="str">
        <f t="shared" si="408"/>
        <v>Proportion of Individuals who reported a negative SHG experience (Among individuals with SHG experience)</v>
      </c>
      <c r="N5232" t="s">
        <v>200</v>
      </c>
      <c r="O5232" s="19">
        <v>0.16591641088255868</v>
      </c>
      <c r="P5232">
        <v>1.4059586806734616E-2</v>
      </c>
      <c r="Q5232" s="19">
        <v>0.1383389210177777</v>
      </c>
      <c r="R5232" s="19">
        <v>0.19349390074733966</v>
      </c>
      <c r="S5232">
        <v>765</v>
      </c>
      <c r="T5232" t="str">
        <f t="shared" si="407"/>
        <v>1</v>
      </c>
    </row>
    <row r="5233" spans="1:20" x14ac:dyDescent="0.25">
      <c r="A5233" s="6" t="s">
        <v>629</v>
      </c>
      <c r="B5233" s="6" t="str">
        <f t="shared" si="406"/>
        <v>Uganda</v>
      </c>
      <c r="C5233" t="s">
        <v>68</v>
      </c>
      <c r="D5233" t="str">
        <f t="shared" si="409"/>
        <v>FII</v>
      </c>
      <c r="E5233" t="s">
        <v>143</v>
      </c>
      <c r="F5233" t="s">
        <v>102</v>
      </c>
      <c r="G5233" t="str">
        <f t="shared" si="410"/>
        <v xml:space="preserve">Proportion of Individuals who reported a negative SHG experience </v>
      </c>
      <c r="H5233" t="s">
        <v>221</v>
      </c>
      <c r="I5233" t="s">
        <v>740</v>
      </c>
      <c r="J5233" t="s">
        <v>598</v>
      </c>
      <c r="K5233" t="s">
        <v>116</v>
      </c>
      <c r="L5233" t="str">
        <f t="shared" si="411"/>
        <v>1.3 Males</v>
      </c>
      <c r="M5233" t="str">
        <f t="shared" si="408"/>
        <v>Proportion of Individuals who reported a negative SHG experience (Among individuals with SHG experience)</v>
      </c>
      <c r="N5233" t="s">
        <v>200</v>
      </c>
      <c r="O5233" s="19">
        <v>0.1667307390913457</v>
      </c>
      <c r="P5233">
        <v>2.2335666445953372E-2</v>
      </c>
      <c r="Q5233" s="19">
        <v>0.12292989590613859</v>
      </c>
      <c r="R5233" s="19">
        <v>0.2105315822765528</v>
      </c>
      <c r="S5233">
        <v>292</v>
      </c>
      <c r="T5233" t="str">
        <f t="shared" si="407"/>
        <v>1</v>
      </c>
    </row>
    <row r="5234" spans="1:20" x14ac:dyDescent="0.25">
      <c r="A5234" s="6" t="s">
        <v>629</v>
      </c>
      <c r="B5234" s="6" t="str">
        <f t="shared" si="406"/>
        <v>Uganda</v>
      </c>
      <c r="C5234" t="s">
        <v>68</v>
      </c>
      <c r="D5234" t="str">
        <f t="shared" si="409"/>
        <v>FII</v>
      </c>
      <c r="E5234" t="s">
        <v>143</v>
      </c>
      <c r="F5234" t="s">
        <v>102</v>
      </c>
      <c r="G5234" t="str">
        <f t="shared" si="410"/>
        <v xml:space="preserve">Proportion of Individuals who reported a negative SHG experience </v>
      </c>
      <c r="H5234" t="s">
        <v>221</v>
      </c>
      <c r="I5234" t="s">
        <v>740</v>
      </c>
      <c r="J5234" t="s">
        <v>598</v>
      </c>
      <c r="K5234" t="s">
        <v>115</v>
      </c>
      <c r="L5234" t="str">
        <f t="shared" si="411"/>
        <v>1.2 Females</v>
      </c>
      <c r="M5234" t="str">
        <f t="shared" si="408"/>
        <v>Proportion of Individuals who reported a negative SHG experience (Among individuals with SHG experience)</v>
      </c>
      <c r="N5234" t="s">
        <v>200</v>
      </c>
      <c r="O5234" s="19">
        <v>0.17314741908842854</v>
      </c>
      <c r="P5234">
        <v>1.4914442458480063E-2</v>
      </c>
      <c r="Q5234" s="19">
        <v>0.14389500431973312</v>
      </c>
      <c r="R5234" s="19">
        <v>0.20239983385712396</v>
      </c>
      <c r="S5234">
        <v>658</v>
      </c>
      <c r="T5234" t="str">
        <f t="shared" si="407"/>
        <v>1</v>
      </c>
    </row>
    <row r="5235" spans="1:20" x14ac:dyDescent="0.25">
      <c r="A5235" s="6" t="s">
        <v>629</v>
      </c>
      <c r="B5235" s="6" t="str">
        <f t="shared" si="406"/>
        <v>Uganda</v>
      </c>
      <c r="C5235" t="s">
        <v>68</v>
      </c>
      <c r="D5235" t="str">
        <f t="shared" si="409"/>
        <v>FII</v>
      </c>
      <c r="E5235" t="s">
        <v>143</v>
      </c>
      <c r="F5235" t="s">
        <v>102</v>
      </c>
      <c r="G5235" t="str">
        <f t="shared" si="410"/>
        <v xml:space="preserve">Proportion of Individuals who reported a negative SHG experience </v>
      </c>
      <c r="H5235" t="s">
        <v>221</v>
      </c>
      <c r="I5235" t="s">
        <v>740</v>
      </c>
      <c r="J5235" t="s">
        <v>598</v>
      </c>
      <c r="K5235" t="s">
        <v>419</v>
      </c>
      <c r="L5235" t="str">
        <f t="shared" si="411"/>
        <v>7.1 Individuals in the two lowest PPI quintiles</v>
      </c>
      <c r="M5235" t="str">
        <f t="shared" si="408"/>
        <v>Proportion of Individuals who reported a negative SHG experience (Among individuals with SHG experience)</v>
      </c>
      <c r="N5235" t="s">
        <v>200</v>
      </c>
      <c r="O5235" s="19">
        <v>0.14016684343108343</v>
      </c>
      <c r="P5235">
        <v>1.7509465034184196E-2</v>
      </c>
      <c r="Q5235" s="19">
        <v>0.10582999738690542</v>
      </c>
      <c r="R5235" s="19">
        <v>0.17450368947526146</v>
      </c>
      <c r="S5235">
        <v>405</v>
      </c>
      <c r="T5235" t="str">
        <f t="shared" si="407"/>
        <v>1</v>
      </c>
    </row>
    <row r="5236" spans="1:20" x14ac:dyDescent="0.25">
      <c r="A5236" s="6" t="s">
        <v>629</v>
      </c>
      <c r="B5236" s="6" t="str">
        <f t="shared" si="406"/>
        <v>Uganda</v>
      </c>
      <c r="C5236" t="s">
        <v>68</v>
      </c>
      <c r="D5236" t="str">
        <f t="shared" si="409"/>
        <v>FII</v>
      </c>
      <c r="E5236" t="s">
        <v>143</v>
      </c>
      <c r="F5236" t="s">
        <v>102</v>
      </c>
      <c r="G5236" t="str">
        <f t="shared" si="410"/>
        <v xml:space="preserve">Proportion of Individuals who reported a negative SHG experience </v>
      </c>
      <c r="H5236" t="s">
        <v>221</v>
      </c>
      <c r="I5236" t="s">
        <v>740</v>
      </c>
      <c r="J5236" t="s">
        <v>598</v>
      </c>
      <c r="K5236" t="s">
        <v>420</v>
      </c>
      <c r="L5236" t="str">
        <f t="shared" si="411"/>
        <v>7.2 Individuals in the middle PPI quintile</v>
      </c>
      <c r="M5236" t="str">
        <f t="shared" si="408"/>
        <v>Proportion of Individuals who reported a negative SHG experience (Among individuals with SHG experience)</v>
      </c>
      <c r="N5236" t="s">
        <v>200</v>
      </c>
      <c r="O5236" s="19">
        <v>0.19841275941262243</v>
      </c>
      <c r="P5236">
        <v>2.0578024241430272E-2</v>
      </c>
      <c r="Q5236" s="19">
        <v>0.15805898047903633</v>
      </c>
      <c r="R5236" s="19">
        <v>0.23876653834620853</v>
      </c>
      <c r="S5236">
        <v>408</v>
      </c>
      <c r="T5236" t="str">
        <f t="shared" si="407"/>
        <v>1</v>
      </c>
    </row>
    <row r="5237" spans="1:20" x14ac:dyDescent="0.25">
      <c r="A5237" s="6" t="s">
        <v>629</v>
      </c>
      <c r="B5237" s="6" t="str">
        <f t="shared" si="406"/>
        <v>Uganda</v>
      </c>
      <c r="C5237" t="s">
        <v>68</v>
      </c>
      <c r="D5237" t="str">
        <f t="shared" si="409"/>
        <v>FII</v>
      </c>
      <c r="E5237" t="s">
        <v>143</v>
      </c>
      <c r="F5237" t="s">
        <v>102</v>
      </c>
      <c r="G5237" t="str">
        <f t="shared" si="410"/>
        <v xml:space="preserve">Proportion of Individuals who reported a negative SHG experience </v>
      </c>
      <c r="H5237" t="s">
        <v>221</v>
      </c>
      <c r="I5237" t="s">
        <v>740</v>
      </c>
      <c r="J5237" t="s">
        <v>598</v>
      </c>
      <c r="K5237" t="s">
        <v>421</v>
      </c>
      <c r="L5237" t="str">
        <f t="shared" si="411"/>
        <v>7.3 Individuals in the two highest PPI quintiles</v>
      </c>
      <c r="M5237" t="str">
        <f t="shared" si="408"/>
        <v>Proportion of Individuals who reported a negative SHG experience (Among individuals with SHG experience)</v>
      </c>
      <c r="N5237" t="s">
        <v>200</v>
      </c>
      <c r="O5237" s="19">
        <v>0.17665129016755626</v>
      </c>
      <c r="P5237">
        <v>3.5304135934535373E-2</v>
      </c>
      <c r="Q5237" s="19">
        <v>0.10742279069257005</v>
      </c>
      <c r="R5237" s="19">
        <v>0.24587978964254248</v>
      </c>
      <c r="S5237">
        <v>137</v>
      </c>
      <c r="T5237" t="str">
        <f t="shared" si="407"/>
        <v>1</v>
      </c>
    </row>
    <row r="5238" spans="1:20" x14ac:dyDescent="0.25">
      <c r="A5238" s="6" t="s">
        <v>629</v>
      </c>
      <c r="B5238" s="6" t="str">
        <f t="shared" si="406"/>
        <v>Uganda</v>
      </c>
      <c r="C5238" t="s">
        <v>68</v>
      </c>
      <c r="D5238" t="str">
        <f t="shared" si="409"/>
        <v>FII</v>
      </c>
      <c r="E5238" t="s">
        <v>143</v>
      </c>
      <c r="F5238" t="s">
        <v>102</v>
      </c>
      <c r="G5238" t="str">
        <f t="shared" si="410"/>
        <v xml:space="preserve">Proportion of Individuals who reported a negative SHG experience </v>
      </c>
      <c r="H5238" t="s">
        <v>221</v>
      </c>
      <c r="I5238" t="s">
        <v>740</v>
      </c>
      <c r="J5238" t="s">
        <v>598</v>
      </c>
      <c r="K5238" t="s">
        <v>128</v>
      </c>
      <c r="L5238" t="str">
        <f t="shared" si="411"/>
        <v>4.2 Individuals who do not use mobile money</v>
      </c>
      <c r="M5238" t="str">
        <f t="shared" si="408"/>
        <v>Proportion of Individuals who reported a negative SHG experience (Among individuals with SHG experience)</v>
      </c>
      <c r="N5238" t="s">
        <v>200</v>
      </c>
      <c r="O5238" s="19">
        <v>0.15602846039436485</v>
      </c>
      <c r="P5238">
        <v>1.8883675516366473E-2</v>
      </c>
      <c r="Q5238" s="19">
        <v>0.11899512106898201</v>
      </c>
      <c r="R5238" s="19">
        <v>0.19306179971974768</v>
      </c>
      <c r="S5238">
        <v>406</v>
      </c>
      <c r="T5238" t="str">
        <f t="shared" si="407"/>
        <v>1</v>
      </c>
    </row>
    <row r="5239" spans="1:20" x14ac:dyDescent="0.25">
      <c r="A5239" s="6" t="s">
        <v>629</v>
      </c>
      <c r="B5239" s="6" t="str">
        <f t="shared" si="406"/>
        <v>Uganda</v>
      </c>
      <c r="C5239" t="s">
        <v>68</v>
      </c>
      <c r="D5239" t="str">
        <f t="shared" si="409"/>
        <v>FII</v>
      </c>
      <c r="E5239" t="s">
        <v>143</v>
      </c>
      <c r="F5239" t="s">
        <v>102</v>
      </c>
      <c r="G5239" t="str">
        <f t="shared" si="410"/>
        <v xml:space="preserve">Proportion of Individuals who reported a negative SHG experience </v>
      </c>
      <c r="H5239" t="s">
        <v>221</v>
      </c>
      <c r="I5239" t="s">
        <v>740</v>
      </c>
      <c r="J5239" t="s">
        <v>598</v>
      </c>
      <c r="K5239" t="s">
        <v>127</v>
      </c>
      <c r="L5239" t="str">
        <f t="shared" si="411"/>
        <v>4.1 Individuals who use mobile money</v>
      </c>
      <c r="M5239" t="str">
        <f t="shared" si="408"/>
        <v>Proportion of Individuals who reported a negative SHG experience (Among individuals with SHG experience)</v>
      </c>
      <c r="N5239" t="s">
        <v>200</v>
      </c>
      <c r="O5239" s="19">
        <v>0.18098018545234484</v>
      </c>
      <c r="P5239">
        <v>1.7108208595183354E-2</v>
      </c>
      <c r="Q5239" s="19">
        <v>0.14742747292363606</v>
      </c>
      <c r="R5239" s="19">
        <v>0.21453289798105363</v>
      </c>
      <c r="S5239">
        <v>544</v>
      </c>
      <c r="T5239" t="str">
        <f t="shared" si="407"/>
        <v>1</v>
      </c>
    </row>
    <row r="5240" spans="1:20" x14ac:dyDescent="0.25">
      <c r="A5240" s="6" t="s">
        <v>629</v>
      </c>
      <c r="B5240" s="6" t="str">
        <f t="shared" si="406"/>
        <v>Uganda</v>
      </c>
      <c r="C5240" t="s">
        <v>68</v>
      </c>
      <c r="D5240" t="str">
        <f t="shared" si="409"/>
        <v>FII</v>
      </c>
      <c r="E5240" t="s">
        <v>143</v>
      </c>
      <c r="F5240" t="s">
        <v>102</v>
      </c>
      <c r="G5240" t="str">
        <f t="shared" si="410"/>
        <v xml:space="preserve">Proportion of Individuals who reported a negative SHG experience </v>
      </c>
      <c r="H5240" t="s">
        <v>221</v>
      </c>
      <c r="I5240" t="s">
        <v>740</v>
      </c>
      <c r="J5240" t="s">
        <v>598</v>
      </c>
      <c r="K5240" t="s">
        <v>124</v>
      </c>
      <c r="L5240" t="str">
        <f t="shared" si="411"/>
        <v>3.2 Individuals who do not have access to a mobile phone</v>
      </c>
      <c r="M5240" t="str">
        <f t="shared" si="408"/>
        <v>Proportion of Individuals who reported a negative SHG experience (Among individuals with SHG experience)</v>
      </c>
      <c r="N5240" t="s">
        <v>200</v>
      </c>
      <c r="O5240" s="19">
        <v>0.11229757528319677</v>
      </c>
      <c r="P5240">
        <v>2.6204571494838225E-2</v>
      </c>
      <c r="Q5240" s="19">
        <v>6.0912611458165088E-2</v>
      </c>
      <c r="R5240" s="19">
        <v>0.16368253910822844</v>
      </c>
      <c r="S5240">
        <v>145</v>
      </c>
      <c r="T5240" t="str">
        <f t="shared" si="407"/>
        <v>1</v>
      </c>
    </row>
    <row r="5241" spans="1:20" x14ac:dyDescent="0.25">
      <c r="A5241" s="6" t="s">
        <v>629</v>
      </c>
      <c r="B5241" s="6" t="str">
        <f t="shared" si="406"/>
        <v>Uganda</v>
      </c>
      <c r="C5241" t="s">
        <v>68</v>
      </c>
      <c r="D5241" t="str">
        <f t="shared" si="409"/>
        <v>FII</v>
      </c>
      <c r="E5241" t="s">
        <v>143</v>
      </c>
      <c r="F5241" t="s">
        <v>102</v>
      </c>
      <c r="G5241" t="str">
        <f t="shared" si="410"/>
        <v xml:space="preserve">Proportion of Individuals who reported a negative SHG experience </v>
      </c>
      <c r="H5241" t="s">
        <v>221</v>
      </c>
      <c r="I5241" t="s">
        <v>740</v>
      </c>
      <c r="J5241" t="s">
        <v>598</v>
      </c>
      <c r="K5241" t="s">
        <v>123</v>
      </c>
      <c r="L5241" t="str">
        <f t="shared" si="411"/>
        <v>3.1 Individuals who have access to a mobile phone</v>
      </c>
      <c r="M5241" t="str">
        <f t="shared" si="408"/>
        <v>Proportion of Individuals who reported a negative SHG experience (Among individuals with SHG experience)</v>
      </c>
      <c r="N5241" t="s">
        <v>200</v>
      </c>
      <c r="O5241" s="19">
        <v>0.18085704257984106</v>
      </c>
      <c r="P5241">
        <v>1.4179396754688796E-2</v>
      </c>
      <c r="Q5241" s="19">
        <v>0.15304279823108355</v>
      </c>
      <c r="R5241" s="19">
        <v>0.20867128692859857</v>
      </c>
      <c r="S5241">
        <v>805</v>
      </c>
      <c r="T5241" t="str">
        <f t="shared" si="407"/>
        <v>1</v>
      </c>
    </row>
    <row r="5242" spans="1:20" x14ac:dyDescent="0.25">
      <c r="A5242" s="6" t="s">
        <v>629</v>
      </c>
      <c r="B5242" s="6" t="str">
        <f t="shared" si="406"/>
        <v>Uganda</v>
      </c>
      <c r="C5242" t="s">
        <v>68</v>
      </c>
      <c r="D5242" t="str">
        <f t="shared" si="409"/>
        <v>FII</v>
      </c>
      <c r="E5242" t="s">
        <v>143</v>
      </c>
      <c r="F5242" t="s">
        <v>102</v>
      </c>
      <c r="G5242" t="str">
        <f t="shared" si="410"/>
        <v xml:space="preserve">Proportion of Individuals who reported a negative SHG experience </v>
      </c>
      <c r="H5242" t="s">
        <v>221</v>
      </c>
      <c r="I5242" t="s">
        <v>740</v>
      </c>
      <c r="J5242" t="s">
        <v>598</v>
      </c>
      <c r="K5242" t="s">
        <v>132</v>
      </c>
      <c r="L5242" t="str">
        <f t="shared" si="411"/>
        <v>5.2 Individuals without a formal ID</v>
      </c>
      <c r="M5242" t="str">
        <f t="shared" si="408"/>
        <v>Proportion of Individuals who reported a negative SHG experience (Among individuals with SHG experience)</v>
      </c>
      <c r="N5242" t="s">
        <v>200</v>
      </c>
      <c r="O5242" s="19">
        <v>0.10164807126189775</v>
      </c>
      <c r="P5242">
        <v>4.3994947313815501E-2</v>
      </c>
      <c r="Q5242" s="19">
        <v>1.5381700799414894E-2</v>
      </c>
      <c r="R5242" s="19">
        <v>0.1879144417243806</v>
      </c>
      <c r="S5242">
        <v>43</v>
      </c>
      <c r="T5242" t="str">
        <f t="shared" si="407"/>
        <v>1</v>
      </c>
    </row>
    <row r="5243" spans="1:20" x14ac:dyDescent="0.25">
      <c r="A5243" s="6" t="s">
        <v>629</v>
      </c>
      <c r="B5243" s="6" t="str">
        <f t="shared" si="406"/>
        <v>Uganda</v>
      </c>
      <c r="C5243" t="s">
        <v>68</v>
      </c>
      <c r="D5243" t="str">
        <f t="shared" si="409"/>
        <v>FII</v>
      </c>
      <c r="E5243" t="s">
        <v>143</v>
      </c>
      <c r="F5243" t="s">
        <v>102</v>
      </c>
      <c r="G5243" t="str">
        <f t="shared" si="410"/>
        <v xml:space="preserve">Proportion of Individuals who reported a negative SHG experience </v>
      </c>
      <c r="H5243" t="s">
        <v>221</v>
      </c>
      <c r="I5243" t="s">
        <v>740</v>
      </c>
      <c r="J5243" t="s">
        <v>598</v>
      </c>
      <c r="K5243" t="s">
        <v>131</v>
      </c>
      <c r="L5243" t="str">
        <f t="shared" si="411"/>
        <v>5.1 Individuals with a formal ID</v>
      </c>
      <c r="M5243" t="str">
        <f t="shared" si="408"/>
        <v>Proportion of Individuals who reported a negative SHG experience (Among individuals with SHG experience)</v>
      </c>
      <c r="N5243" t="s">
        <v>200</v>
      </c>
      <c r="O5243" s="19">
        <v>0.17396995711922364</v>
      </c>
      <c r="P5243">
        <v>1.3143174896220959E-2</v>
      </c>
      <c r="Q5243" s="19">
        <v>0.14818358047589902</v>
      </c>
      <c r="R5243" s="19">
        <v>0.19975633376254825</v>
      </c>
      <c r="S5243">
        <v>907</v>
      </c>
      <c r="T5243" t="str">
        <f t="shared" si="407"/>
        <v>1</v>
      </c>
    </row>
    <row r="5244" spans="1:20" x14ac:dyDescent="0.25">
      <c r="A5244" s="6" t="s">
        <v>629</v>
      </c>
      <c r="B5244" s="6" t="str">
        <f t="shared" ref="B5244:B5307" si="412">A5244</f>
        <v>Uganda</v>
      </c>
      <c r="C5244" t="s">
        <v>68</v>
      </c>
      <c r="D5244" t="str">
        <f t="shared" si="409"/>
        <v>FII</v>
      </c>
      <c r="E5244" t="s">
        <v>143</v>
      </c>
      <c r="F5244" t="s">
        <v>102</v>
      </c>
      <c r="G5244" t="str">
        <f t="shared" si="410"/>
        <v xml:space="preserve">Proportion of Individuals who reported a negative SHG experience </v>
      </c>
      <c r="H5244" t="s">
        <v>221</v>
      </c>
      <c r="I5244" t="s">
        <v>740</v>
      </c>
      <c r="J5244" t="s">
        <v>598</v>
      </c>
      <c r="K5244" t="s">
        <v>121</v>
      </c>
      <c r="L5244" t="str">
        <f t="shared" si="411"/>
        <v>2.2 Individuals who do not have a bank account</v>
      </c>
      <c r="M5244" t="str">
        <f t="shared" si="408"/>
        <v>Proportion of Individuals who reported a negative SHG experience (Among individuals with SHG experience)</v>
      </c>
      <c r="N5244" t="s">
        <v>200</v>
      </c>
      <c r="O5244" s="19">
        <v>0.16669371385634998</v>
      </c>
      <c r="P5244">
        <v>1.3248710742610338E-2</v>
      </c>
      <c r="Q5244" s="19">
        <v>0.1406991193947118</v>
      </c>
      <c r="R5244" s="19">
        <v>0.19268830831798817</v>
      </c>
      <c r="S5244">
        <v>846</v>
      </c>
      <c r="T5244" t="str">
        <f t="shared" si="407"/>
        <v>1</v>
      </c>
    </row>
    <row r="5245" spans="1:20" x14ac:dyDescent="0.25">
      <c r="A5245" s="6" t="s">
        <v>629</v>
      </c>
      <c r="B5245" s="6" t="str">
        <f t="shared" si="412"/>
        <v>Uganda</v>
      </c>
      <c r="C5245" t="s">
        <v>68</v>
      </c>
      <c r="D5245" t="str">
        <f t="shared" si="409"/>
        <v>FII</v>
      </c>
      <c r="E5245" t="s">
        <v>143</v>
      </c>
      <c r="F5245" t="s">
        <v>102</v>
      </c>
      <c r="G5245" t="str">
        <f t="shared" si="410"/>
        <v xml:space="preserve">Proportion of Individuals who reported a negative SHG experience </v>
      </c>
      <c r="H5245" t="s">
        <v>221</v>
      </c>
      <c r="I5245" t="s">
        <v>740</v>
      </c>
      <c r="J5245" t="s">
        <v>598</v>
      </c>
      <c r="K5245" t="s">
        <v>120</v>
      </c>
      <c r="L5245" t="str">
        <f t="shared" si="411"/>
        <v>2.1 Individuals who have a bank account</v>
      </c>
      <c r="M5245" t="str">
        <f t="shared" si="408"/>
        <v>Proportion of Individuals who reported a negative SHG experience (Among individuals with SHG experience)</v>
      </c>
      <c r="N5245" t="s">
        <v>200</v>
      </c>
      <c r="O5245" s="19">
        <v>0.19858113391702692</v>
      </c>
      <c r="P5245">
        <v>4.195734597553593E-2</v>
      </c>
      <c r="Q5245" s="19">
        <v>0.11631078523990403</v>
      </c>
      <c r="R5245" s="19">
        <v>0.28085148259414983</v>
      </c>
      <c r="S5245">
        <v>104</v>
      </c>
      <c r="T5245" t="str">
        <f t="shared" si="407"/>
        <v>1</v>
      </c>
    </row>
    <row r="5246" spans="1:20" x14ac:dyDescent="0.25">
      <c r="A5246" s="6" t="s">
        <v>629</v>
      </c>
      <c r="B5246" s="6" t="str">
        <f t="shared" si="412"/>
        <v>Uganda</v>
      </c>
      <c r="C5246" t="s">
        <v>68</v>
      </c>
      <c r="D5246" t="str">
        <f t="shared" si="409"/>
        <v>FII</v>
      </c>
      <c r="E5246" t="s">
        <v>143</v>
      </c>
      <c r="F5246" t="s">
        <v>102</v>
      </c>
      <c r="G5246" t="str">
        <f t="shared" si="410"/>
        <v xml:space="preserve">Proportion of Individuals who reported a negative SHG experience </v>
      </c>
      <c r="H5246" t="s">
        <v>222</v>
      </c>
      <c r="I5246" t="s">
        <v>740</v>
      </c>
      <c r="J5246" t="s">
        <v>598</v>
      </c>
      <c r="K5246" t="s">
        <v>114</v>
      </c>
      <c r="L5246" t="str">
        <f t="shared" si="411"/>
        <v>1.1 All individuals</v>
      </c>
      <c r="M5246" t="str">
        <f t="shared" si="408"/>
        <v>Proportion of Individuals who reported a negative SHG experience (Among individuals with SHG experience)</v>
      </c>
      <c r="N5246" t="s">
        <v>199</v>
      </c>
      <c r="O5246" s="19">
        <v>0.1534326333893285</v>
      </c>
      <c r="P5246">
        <v>1.2205140787729952E-2</v>
      </c>
      <c r="Q5246" s="19">
        <v>0.12948044882174886</v>
      </c>
      <c r="R5246" s="19">
        <v>0.17738481795690814</v>
      </c>
      <c r="S5246">
        <v>950</v>
      </c>
      <c r="T5246" t="str">
        <f t="shared" si="407"/>
        <v>1</v>
      </c>
    </row>
    <row r="5247" spans="1:20" x14ac:dyDescent="0.25">
      <c r="A5247" s="6" t="s">
        <v>629</v>
      </c>
      <c r="B5247" s="6" t="str">
        <f t="shared" si="412"/>
        <v>Uganda</v>
      </c>
      <c r="C5247" t="s">
        <v>68</v>
      </c>
      <c r="D5247" t="str">
        <f t="shared" si="409"/>
        <v>FII</v>
      </c>
      <c r="E5247" t="s">
        <v>143</v>
      </c>
      <c r="F5247" t="s">
        <v>102</v>
      </c>
      <c r="G5247" t="str">
        <f t="shared" si="410"/>
        <v xml:space="preserve">Proportion of Individuals who reported a negative SHG experience </v>
      </c>
      <c r="H5247" t="s">
        <v>222</v>
      </c>
      <c r="I5247" t="s">
        <v>740</v>
      </c>
      <c r="J5247" t="s">
        <v>598</v>
      </c>
      <c r="K5247" t="s">
        <v>135</v>
      </c>
      <c r="L5247" t="str">
        <f t="shared" si="411"/>
        <v>6.2 Urban individuals</v>
      </c>
      <c r="M5247" t="str">
        <f t="shared" si="408"/>
        <v>Proportion of Individuals who reported a negative SHG experience (Among individuals with SHG experience)</v>
      </c>
      <c r="N5247" t="s">
        <v>199</v>
      </c>
      <c r="O5247" s="19">
        <v>0.17450529888129301</v>
      </c>
      <c r="P5247">
        <v>2.8197387086500263E-2</v>
      </c>
      <c r="Q5247" s="19">
        <v>0.11921124475324141</v>
      </c>
      <c r="R5247" s="19">
        <v>0.22979935300934462</v>
      </c>
      <c r="S5247">
        <v>185</v>
      </c>
      <c r="T5247" t="str">
        <f t="shared" si="407"/>
        <v>1</v>
      </c>
    </row>
    <row r="5248" spans="1:20" x14ac:dyDescent="0.25">
      <c r="A5248" s="6" t="s">
        <v>629</v>
      </c>
      <c r="B5248" s="6" t="str">
        <f t="shared" si="412"/>
        <v>Uganda</v>
      </c>
      <c r="C5248" t="s">
        <v>68</v>
      </c>
      <c r="D5248" t="str">
        <f t="shared" si="409"/>
        <v>FII</v>
      </c>
      <c r="E5248" t="s">
        <v>143</v>
      </c>
      <c r="F5248" t="s">
        <v>102</v>
      </c>
      <c r="G5248" t="str">
        <f t="shared" si="410"/>
        <v xml:space="preserve">Proportion of Individuals who reported a negative SHG experience </v>
      </c>
      <c r="H5248" t="s">
        <v>222</v>
      </c>
      <c r="I5248" t="s">
        <v>740</v>
      </c>
      <c r="J5248" t="s">
        <v>598</v>
      </c>
      <c r="K5248" t="s">
        <v>134</v>
      </c>
      <c r="L5248" t="str">
        <f t="shared" si="411"/>
        <v>6.1 Rural individuals</v>
      </c>
      <c r="M5248" t="str">
        <f t="shared" si="408"/>
        <v>Proportion of Individuals who reported a negative SHG experience (Among individuals with SHG experience)</v>
      </c>
      <c r="N5248" t="s">
        <v>199</v>
      </c>
      <c r="O5248" s="19">
        <v>0.14894540046394031</v>
      </c>
      <c r="P5248">
        <v>1.3535071411886946E-2</v>
      </c>
      <c r="Q5248" s="19">
        <v>0.12239673300938865</v>
      </c>
      <c r="R5248" s="19">
        <v>0.17549406791849195</v>
      </c>
      <c r="S5248">
        <v>765</v>
      </c>
      <c r="T5248" t="str">
        <f t="shared" si="407"/>
        <v>1</v>
      </c>
    </row>
    <row r="5249" spans="1:20" x14ac:dyDescent="0.25">
      <c r="A5249" s="6" t="s">
        <v>629</v>
      </c>
      <c r="B5249" s="6" t="str">
        <f t="shared" si="412"/>
        <v>Uganda</v>
      </c>
      <c r="C5249" t="s">
        <v>68</v>
      </c>
      <c r="D5249" t="str">
        <f t="shared" si="409"/>
        <v>FII</v>
      </c>
      <c r="E5249" t="s">
        <v>143</v>
      </c>
      <c r="F5249" t="s">
        <v>102</v>
      </c>
      <c r="G5249" t="str">
        <f t="shared" si="410"/>
        <v xml:space="preserve">Proportion of Individuals who reported a negative SHG experience </v>
      </c>
      <c r="H5249" t="s">
        <v>222</v>
      </c>
      <c r="I5249" t="s">
        <v>740</v>
      </c>
      <c r="J5249" t="s">
        <v>598</v>
      </c>
      <c r="K5249" t="s">
        <v>116</v>
      </c>
      <c r="L5249" t="str">
        <f t="shared" si="411"/>
        <v>1.3 Males</v>
      </c>
      <c r="M5249" t="str">
        <f t="shared" si="408"/>
        <v>Proportion of Individuals who reported a negative SHG experience (Among individuals with SHG experience)</v>
      </c>
      <c r="N5249" t="s">
        <v>199</v>
      </c>
      <c r="O5249" s="19">
        <v>0.1530776621440631</v>
      </c>
      <c r="P5249">
        <v>2.1765332122464062E-2</v>
      </c>
      <c r="Q5249" s="19">
        <v>0.11039525992083689</v>
      </c>
      <c r="R5249" s="19">
        <v>0.19576006436728932</v>
      </c>
      <c r="S5249">
        <v>292</v>
      </c>
      <c r="T5249" t="str">
        <f t="shared" si="407"/>
        <v>1</v>
      </c>
    </row>
    <row r="5250" spans="1:20" x14ac:dyDescent="0.25">
      <c r="A5250" s="6" t="s">
        <v>629</v>
      </c>
      <c r="B5250" s="6" t="str">
        <f t="shared" si="412"/>
        <v>Uganda</v>
      </c>
      <c r="C5250" t="s">
        <v>68</v>
      </c>
      <c r="D5250" t="str">
        <f t="shared" si="409"/>
        <v>FII</v>
      </c>
      <c r="E5250" t="s">
        <v>143</v>
      </c>
      <c r="F5250" t="s">
        <v>102</v>
      </c>
      <c r="G5250" t="str">
        <f t="shared" si="410"/>
        <v xml:space="preserve">Proportion of Individuals who reported a negative SHG experience </v>
      </c>
      <c r="H5250" t="s">
        <v>222</v>
      </c>
      <c r="I5250" t="s">
        <v>740</v>
      </c>
      <c r="J5250" t="s">
        <v>598</v>
      </c>
      <c r="K5250" t="s">
        <v>115</v>
      </c>
      <c r="L5250" t="str">
        <f t="shared" si="411"/>
        <v>1.2 Females</v>
      </c>
      <c r="M5250" t="str">
        <f t="shared" si="408"/>
        <v>Proportion of Individuals who reported a negative SHG experience (Among individuals with SHG experience)</v>
      </c>
      <c r="N5250" t="s">
        <v>199</v>
      </c>
      <c r="O5250" s="19">
        <v>0.15368019401129848</v>
      </c>
      <c r="P5250">
        <v>1.4091141530353523E-2</v>
      </c>
      <c r="Q5250" s="19">
        <v>0.12604255903045333</v>
      </c>
      <c r="R5250" s="19">
        <v>0.18131782899214363</v>
      </c>
      <c r="S5250">
        <v>658</v>
      </c>
      <c r="T5250" t="str">
        <f t="shared" si="407"/>
        <v>1</v>
      </c>
    </row>
    <row r="5251" spans="1:20" x14ac:dyDescent="0.25">
      <c r="A5251" s="6" t="s">
        <v>629</v>
      </c>
      <c r="B5251" s="6" t="str">
        <f t="shared" si="412"/>
        <v>Uganda</v>
      </c>
      <c r="C5251" t="s">
        <v>68</v>
      </c>
      <c r="D5251" t="str">
        <f t="shared" si="409"/>
        <v>FII</v>
      </c>
      <c r="E5251" t="s">
        <v>143</v>
      </c>
      <c r="F5251" t="s">
        <v>102</v>
      </c>
      <c r="G5251" t="str">
        <f t="shared" si="410"/>
        <v xml:space="preserve">Proportion of Individuals who reported a negative SHG experience </v>
      </c>
      <c r="H5251" t="s">
        <v>222</v>
      </c>
      <c r="I5251" t="s">
        <v>740</v>
      </c>
      <c r="J5251" t="s">
        <v>598</v>
      </c>
      <c r="K5251" t="s">
        <v>419</v>
      </c>
      <c r="L5251" t="str">
        <f t="shared" si="411"/>
        <v>7.1 Individuals in the two lowest PPI quintiles</v>
      </c>
      <c r="M5251" t="str">
        <f t="shared" si="408"/>
        <v>Proportion of Individuals who reported a negative SHG experience (Among individuals with SHG experience)</v>
      </c>
      <c r="N5251" t="s">
        <v>199</v>
      </c>
      <c r="O5251" s="19">
        <v>0.13620717628373052</v>
      </c>
      <c r="P5251">
        <v>1.7329691650942166E-2</v>
      </c>
      <c r="Q5251" s="19">
        <v>0.10222287390500266</v>
      </c>
      <c r="R5251" s="19">
        <v>0.17019147866245837</v>
      </c>
      <c r="S5251">
        <v>405</v>
      </c>
      <c r="T5251" t="str">
        <f t="shared" si="407"/>
        <v>1</v>
      </c>
    </row>
    <row r="5252" spans="1:20" x14ac:dyDescent="0.25">
      <c r="A5252" s="6" t="s">
        <v>629</v>
      </c>
      <c r="B5252" s="6" t="str">
        <f t="shared" si="412"/>
        <v>Uganda</v>
      </c>
      <c r="C5252" t="s">
        <v>68</v>
      </c>
      <c r="D5252" t="str">
        <f t="shared" si="409"/>
        <v>FII</v>
      </c>
      <c r="E5252" t="s">
        <v>143</v>
      </c>
      <c r="F5252" t="s">
        <v>102</v>
      </c>
      <c r="G5252" t="str">
        <f t="shared" si="410"/>
        <v xml:space="preserve">Proportion of Individuals who reported a negative SHG experience </v>
      </c>
      <c r="H5252" t="s">
        <v>222</v>
      </c>
      <c r="I5252" t="s">
        <v>740</v>
      </c>
      <c r="J5252" t="s">
        <v>598</v>
      </c>
      <c r="K5252" t="s">
        <v>420</v>
      </c>
      <c r="L5252" t="str">
        <f t="shared" si="411"/>
        <v>7.2 Individuals in the middle PPI quintile</v>
      </c>
      <c r="M5252" t="str">
        <f t="shared" si="408"/>
        <v>Proportion of Individuals who reported a negative SHG experience (Among individuals with SHG experience)</v>
      </c>
      <c r="N5252" t="s">
        <v>199</v>
      </c>
      <c r="O5252" s="19">
        <v>0.16810999616994005</v>
      </c>
      <c r="P5252">
        <v>1.9533160040438407E-2</v>
      </c>
      <c r="Q5252" s="19">
        <v>0.1298052098163876</v>
      </c>
      <c r="R5252" s="19">
        <v>0.20641478252349249</v>
      </c>
      <c r="S5252">
        <v>408</v>
      </c>
      <c r="T5252" t="str">
        <f t="shared" si="407"/>
        <v>1</v>
      </c>
    </row>
    <row r="5253" spans="1:20" x14ac:dyDescent="0.25">
      <c r="A5253" s="6" t="s">
        <v>629</v>
      </c>
      <c r="B5253" s="6" t="str">
        <f t="shared" si="412"/>
        <v>Uganda</v>
      </c>
      <c r="C5253" t="s">
        <v>68</v>
      </c>
      <c r="D5253" t="str">
        <f t="shared" si="409"/>
        <v>FII</v>
      </c>
      <c r="E5253" t="s">
        <v>143</v>
      </c>
      <c r="F5253" t="s">
        <v>102</v>
      </c>
      <c r="G5253" t="str">
        <f t="shared" si="410"/>
        <v xml:space="preserve">Proportion of Individuals who reported a negative SHG experience </v>
      </c>
      <c r="H5253" t="s">
        <v>222</v>
      </c>
      <c r="I5253" t="s">
        <v>740</v>
      </c>
      <c r="J5253" t="s">
        <v>598</v>
      </c>
      <c r="K5253" t="s">
        <v>421</v>
      </c>
      <c r="L5253" t="str">
        <f t="shared" si="411"/>
        <v>7.3 Individuals in the two highest PPI quintiles</v>
      </c>
      <c r="M5253" t="str">
        <f t="shared" si="408"/>
        <v>Proportion of Individuals who reported a negative SHG experience (Among individuals with SHG experience)</v>
      </c>
      <c r="N5253" t="s">
        <v>199</v>
      </c>
      <c r="O5253" s="19">
        <v>0.16007734233402085</v>
      </c>
      <c r="P5253">
        <v>3.3291675461454444E-2</v>
      </c>
      <c r="Q5253" s="19">
        <v>9.4795111904181481E-2</v>
      </c>
      <c r="R5253" s="19">
        <v>0.22535957276386021</v>
      </c>
      <c r="S5253">
        <v>137</v>
      </c>
      <c r="T5253" t="str">
        <f t="shared" si="407"/>
        <v>1</v>
      </c>
    </row>
    <row r="5254" spans="1:20" x14ac:dyDescent="0.25">
      <c r="A5254" s="6" t="s">
        <v>629</v>
      </c>
      <c r="B5254" s="6" t="str">
        <f t="shared" si="412"/>
        <v>Uganda</v>
      </c>
      <c r="C5254" t="s">
        <v>68</v>
      </c>
      <c r="D5254" t="str">
        <f t="shared" si="409"/>
        <v>FII</v>
      </c>
      <c r="E5254" t="s">
        <v>143</v>
      </c>
      <c r="F5254" t="s">
        <v>102</v>
      </c>
      <c r="G5254" t="str">
        <f t="shared" si="410"/>
        <v xml:space="preserve">Proportion of Individuals who reported a negative SHG experience </v>
      </c>
      <c r="H5254" t="s">
        <v>222</v>
      </c>
      <c r="I5254" t="s">
        <v>740</v>
      </c>
      <c r="J5254" t="s">
        <v>598</v>
      </c>
      <c r="K5254" t="s">
        <v>128</v>
      </c>
      <c r="L5254" t="str">
        <f t="shared" si="411"/>
        <v>4.2 Individuals who do not use mobile money</v>
      </c>
      <c r="M5254" t="str">
        <f t="shared" si="408"/>
        <v>Proportion of Individuals who reported a negative SHG experience (Among individuals with SHG experience)</v>
      </c>
      <c r="N5254" t="s">
        <v>199</v>
      </c>
      <c r="O5254" s="19">
        <v>0.13176340773026765</v>
      </c>
      <c r="P5254">
        <v>1.758240452413443E-2</v>
      </c>
      <c r="Q5254" s="19">
        <v>9.7282029762610966E-2</v>
      </c>
      <c r="R5254" s="19">
        <v>0.16624478569792434</v>
      </c>
      <c r="S5254">
        <v>406</v>
      </c>
      <c r="T5254" t="str">
        <f t="shared" si="407"/>
        <v>1</v>
      </c>
    </row>
    <row r="5255" spans="1:20" x14ac:dyDescent="0.25">
      <c r="A5255" s="6" t="s">
        <v>629</v>
      </c>
      <c r="B5255" s="6" t="str">
        <f t="shared" si="412"/>
        <v>Uganda</v>
      </c>
      <c r="C5255" t="s">
        <v>68</v>
      </c>
      <c r="D5255" t="str">
        <f t="shared" si="409"/>
        <v>FII</v>
      </c>
      <c r="E5255" t="s">
        <v>143</v>
      </c>
      <c r="F5255" t="s">
        <v>102</v>
      </c>
      <c r="G5255" t="str">
        <f t="shared" si="410"/>
        <v xml:space="preserve">Proportion of Individuals who reported a negative SHG experience </v>
      </c>
      <c r="H5255" t="s">
        <v>222</v>
      </c>
      <c r="I5255" t="s">
        <v>740</v>
      </c>
      <c r="J5255" t="s">
        <v>598</v>
      </c>
      <c r="K5255" t="s">
        <v>127</v>
      </c>
      <c r="L5255" t="str">
        <f t="shared" si="411"/>
        <v>4.1 Individuals who use mobile money</v>
      </c>
      <c r="M5255" t="str">
        <f t="shared" si="408"/>
        <v>Proportion of Individuals who reported a negative SHG experience (Among individuals with SHG experience)</v>
      </c>
      <c r="N5255" t="s">
        <v>199</v>
      </c>
      <c r="O5255" s="19">
        <v>0.16909691442107458</v>
      </c>
      <c r="P5255">
        <v>1.6721360722367965E-2</v>
      </c>
      <c r="Q5255" s="19">
        <v>0.13630289006224067</v>
      </c>
      <c r="R5255" s="19">
        <v>0.20189093877990849</v>
      </c>
      <c r="S5255">
        <v>544</v>
      </c>
      <c r="T5255" t="str">
        <f t="shared" si="407"/>
        <v>1</v>
      </c>
    </row>
    <row r="5256" spans="1:20" x14ac:dyDescent="0.25">
      <c r="A5256" s="6" t="s">
        <v>629</v>
      </c>
      <c r="B5256" s="6" t="str">
        <f t="shared" si="412"/>
        <v>Uganda</v>
      </c>
      <c r="C5256" t="s">
        <v>68</v>
      </c>
      <c r="D5256" t="str">
        <f t="shared" si="409"/>
        <v>FII</v>
      </c>
      <c r="E5256" t="s">
        <v>143</v>
      </c>
      <c r="F5256" t="s">
        <v>102</v>
      </c>
      <c r="G5256" t="str">
        <f t="shared" si="410"/>
        <v xml:space="preserve">Proportion of Individuals who reported a negative SHG experience </v>
      </c>
      <c r="H5256" t="s">
        <v>222</v>
      </c>
      <c r="I5256" t="s">
        <v>740</v>
      </c>
      <c r="J5256" t="s">
        <v>598</v>
      </c>
      <c r="K5256" t="s">
        <v>124</v>
      </c>
      <c r="L5256" t="str">
        <f t="shared" si="411"/>
        <v>3.2 Individuals who do not have access to a mobile phone</v>
      </c>
      <c r="M5256" t="str">
        <f t="shared" si="408"/>
        <v>Proportion of Individuals who reported a negative SHG experience (Among individuals with SHG experience)</v>
      </c>
      <c r="N5256" t="s">
        <v>199</v>
      </c>
      <c r="O5256" s="19">
        <v>9.7151163600007043E-2</v>
      </c>
      <c r="P5256">
        <v>2.5137072093538642E-2</v>
      </c>
      <c r="Q5256" s="19">
        <v>4.7859476443507305E-2</v>
      </c>
      <c r="R5256" s="19">
        <v>0.14644285075650679</v>
      </c>
      <c r="S5256">
        <v>145</v>
      </c>
      <c r="T5256" t="str">
        <f t="shared" si="407"/>
        <v>1</v>
      </c>
    </row>
    <row r="5257" spans="1:20" x14ac:dyDescent="0.25">
      <c r="A5257" s="6" t="s">
        <v>629</v>
      </c>
      <c r="B5257" s="6" t="str">
        <f t="shared" si="412"/>
        <v>Uganda</v>
      </c>
      <c r="C5257" t="s">
        <v>68</v>
      </c>
      <c r="D5257" t="str">
        <f t="shared" si="409"/>
        <v>FII</v>
      </c>
      <c r="E5257" t="s">
        <v>143</v>
      </c>
      <c r="F5257" t="s">
        <v>102</v>
      </c>
      <c r="G5257" t="str">
        <f t="shared" si="410"/>
        <v xml:space="preserve">Proportion of Individuals who reported a negative SHG experience </v>
      </c>
      <c r="H5257" t="s">
        <v>222</v>
      </c>
      <c r="I5257" t="s">
        <v>740</v>
      </c>
      <c r="J5257" t="s">
        <v>598</v>
      </c>
      <c r="K5257" t="s">
        <v>123</v>
      </c>
      <c r="L5257" t="str">
        <f t="shared" si="411"/>
        <v>3.1 Individuals who have access to a mobile phone</v>
      </c>
      <c r="M5257" t="str">
        <f t="shared" si="408"/>
        <v>Proportion of Individuals who reported a negative SHG experience (Among individuals with SHG experience)</v>
      </c>
      <c r="N5257" t="s">
        <v>199</v>
      </c>
      <c r="O5257" s="19">
        <v>0.16343529979971466</v>
      </c>
      <c r="P5257">
        <v>1.3623894049462416E-2</v>
      </c>
      <c r="Q5257" s="19">
        <v>0.13671072719418226</v>
      </c>
      <c r="R5257" s="19">
        <v>0.19015987240524707</v>
      </c>
      <c r="S5257">
        <v>805</v>
      </c>
      <c r="T5257" t="str">
        <f t="shared" si="407"/>
        <v>1</v>
      </c>
    </row>
    <row r="5258" spans="1:20" x14ac:dyDescent="0.25">
      <c r="A5258" s="6" t="s">
        <v>629</v>
      </c>
      <c r="B5258" s="6" t="str">
        <f t="shared" si="412"/>
        <v>Uganda</v>
      </c>
      <c r="C5258" t="s">
        <v>68</v>
      </c>
      <c r="D5258" t="str">
        <f t="shared" si="409"/>
        <v>FII</v>
      </c>
      <c r="E5258" t="s">
        <v>143</v>
      </c>
      <c r="F5258" t="s">
        <v>102</v>
      </c>
      <c r="G5258" t="str">
        <f t="shared" si="410"/>
        <v xml:space="preserve">Proportion of Individuals who reported a negative SHG experience </v>
      </c>
      <c r="H5258" t="s">
        <v>222</v>
      </c>
      <c r="I5258" t="s">
        <v>740</v>
      </c>
      <c r="J5258" t="s">
        <v>598</v>
      </c>
      <c r="K5258" t="s">
        <v>132</v>
      </c>
      <c r="L5258" t="str">
        <f t="shared" si="411"/>
        <v>5.2 Individuals without a formal ID</v>
      </c>
      <c r="M5258" t="str">
        <f t="shared" si="408"/>
        <v>Proportion of Individuals who reported a negative SHG experience (Among individuals with SHG experience)</v>
      </c>
      <c r="N5258" t="s">
        <v>199</v>
      </c>
      <c r="O5258" s="19">
        <v>8.5572259979241713E-2</v>
      </c>
      <c r="P5258">
        <v>4.1729450967030915E-2</v>
      </c>
      <c r="Q5258" s="19">
        <v>3.7481302527023891E-3</v>
      </c>
      <c r="R5258" s="19">
        <v>0.16739638970578102</v>
      </c>
      <c r="S5258">
        <v>43</v>
      </c>
      <c r="T5258" t="str">
        <f t="shared" si="407"/>
        <v>1</v>
      </c>
    </row>
    <row r="5259" spans="1:20" x14ac:dyDescent="0.25">
      <c r="A5259" s="6" t="s">
        <v>629</v>
      </c>
      <c r="B5259" s="6" t="str">
        <f t="shared" si="412"/>
        <v>Uganda</v>
      </c>
      <c r="C5259" t="s">
        <v>68</v>
      </c>
      <c r="D5259" t="str">
        <f t="shared" si="409"/>
        <v>FII</v>
      </c>
      <c r="E5259" t="s">
        <v>143</v>
      </c>
      <c r="F5259" t="s">
        <v>102</v>
      </c>
      <c r="G5259" t="str">
        <f t="shared" si="410"/>
        <v xml:space="preserve">Proportion of Individuals who reported a negative SHG experience </v>
      </c>
      <c r="H5259" t="s">
        <v>222</v>
      </c>
      <c r="I5259" t="s">
        <v>740</v>
      </c>
      <c r="J5259" t="s">
        <v>598</v>
      </c>
      <c r="K5259" t="s">
        <v>131</v>
      </c>
      <c r="L5259" t="str">
        <f t="shared" si="411"/>
        <v>5.1 Individuals with a formal ID</v>
      </c>
      <c r="M5259" t="str">
        <f t="shared" si="408"/>
        <v>Proportion of Individuals who reported a negative SHG experience (Among individuals with SHG experience)</v>
      </c>
      <c r="N5259" t="s">
        <v>199</v>
      </c>
      <c r="O5259" s="19">
        <v>0.1568412167135172</v>
      </c>
      <c r="P5259">
        <v>1.2627765223464328E-2</v>
      </c>
      <c r="Q5259" s="19">
        <v>0.13206605296603074</v>
      </c>
      <c r="R5259" s="19">
        <v>0.18161638046100365</v>
      </c>
      <c r="S5259">
        <v>907</v>
      </c>
      <c r="T5259" t="str">
        <f t="shared" si="407"/>
        <v>1</v>
      </c>
    </row>
    <row r="5260" spans="1:20" x14ac:dyDescent="0.25">
      <c r="A5260" s="6" t="s">
        <v>629</v>
      </c>
      <c r="B5260" s="6" t="str">
        <f t="shared" si="412"/>
        <v>Uganda</v>
      </c>
      <c r="C5260" t="s">
        <v>68</v>
      </c>
      <c r="D5260" t="str">
        <f t="shared" si="409"/>
        <v>FII</v>
      </c>
      <c r="E5260" t="s">
        <v>143</v>
      </c>
      <c r="F5260" t="s">
        <v>102</v>
      </c>
      <c r="G5260" t="str">
        <f t="shared" si="410"/>
        <v xml:space="preserve">Proportion of Individuals who reported a negative SHG experience </v>
      </c>
      <c r="H5260" t="s">
        <v>222</v>
      </c>
      <c r="I5260" t="s">
        <v>740</v>
      </c>
      <c r="J5260" t="s">
        <v>598</v>
      </c>
      <c r="K5260" t="s">
        <v>121</v>
      </c>
      <c r="L5260" t="str">
        <f t="shared" si="411"/>
        <v>2.2 Individuals who do not have a bank account</v>
      </c>
      <c r="M5260" t="str">
        <f t="shared" si="408"/>
        <v>Proportion of Individuals who reported a negative SHG experience (Among individuals with SHG experience)</v>
      </c>
      <c r="N5260" t="s">
        <v>199</v>
      </c>
      <c r="O5260" s="19">
        <v>0.15064423951925371</v>
      </c>
      <c r="P5260">
        <v>1.2756812624486981E-2</v>
      </c>
      <c r="Q5260" s="19">
        <v>0.12561477233267446</v>
      </c>
      <c r="R5260" s="19">
        <v>0.17567370670583296</v>
      </c>
      <c r="S5260">
        <v>846</v>
      </c>
      <c r="T5260" t="str">
        <f t="shared" si="407"/>
        <v>1</v>
      </c>
    </row>
    <row r="5261" spans="1:20" x14ac:dyDescent="0.25">
      <c r="A5261" s="6" t="s">
        <v>629</v>
      </c>
      <c r="B5261" s="6" t="str">
        <f t="shared" si="412"/>
        <v>Uganda</v>
      </c>
      <c r="C5261" t="s">
        <v>68</v>
      </c>
      <c r="D5261" t="str">
        <f t="shared" si="409"/>
        <v>FII</v>
      </c>
      <c r="E5261" t="s">
        <v>143</v>
      </c>
      <c r="F5261" t="s">
        <v>102</v>
      </c>
      <c r="G5261" t="str">
        <f t="shared" si="410"/>
        <v xml:space="preserve">Proportion of Individuals who reported a negative SHG experience </v>
      </c>
      <c r="H5261" t="s">
        <v>222</v>
      </c>
      <c r="I5261" t="s">
        <v>740</v>
      </c>
      <c r="J5261" t="s">
        <v>598</v>
      </c>
      <c r="K5261" t="s">
        <v>120</v>
      </c>
      <c r="L5261" t="str">
        <f t="shared" si="411"/>
        <v>2.1 Individuals who have a bank account</v>
      </c>
      <c r="M5261" t="str">
        <f t="shared" si="408"/>
        <v>Proportion of Individuals who reported a negative SHG experience (Among individuals with SHG experience)</v>
      </c>
      <c r="N5261" t="s">
        <v>199</v>
      </c>
      <c r="O5261" s="19">
        <v>0.17393678994944031</v>
      </c>
      <c r="P5261">
        <v>3.9801144058962672E-2</v>
      </c>
      <c r="Q5261" s="19">
        <v>9.5894341759593105E-2</v>
      </c>
      <c r="R5261" s="19">
        <v>0.25197923813928752</v>
      </c>
      <c r="S5261">
        <v>104</v>
      </c>
      <c r="T5261" t="str">
        <f t="shared" si="407"/>
        <v>1</v>
      </c>
    </row>
    <row r="5262" spans="1:20" x14ac:dyDescent="0.25">
      <c r="A5262" s="6" t="s">
        <v>629</v>
      </c>
      <c r="B5262" s="6" t="str">
        <f t="shared" si="412"/>
        <v>Uganda</v>
      </c>
      <c r="C5262" t="s">
        <v>68</v>
      </c>
      <c r="D5262" t="str">
        <f t="shared" si="409"/>
        <v>FII</v>
      </c>
      <c r="E5262" t="s">
        <v>143</v>
      </c>
      <c r="F5262" t="s">
        <v>133</v>
      </c>
      <c r="G5262" t="str">
        <f t="shared" si="410"/>
        <v xml:space="preserve">Proportion of individuals who have used a SHG recently </v>
      </c>
      <c r="H5262" t="s">
        <v>772</v>
      </c>
      <c r="I5262" t="s">
        <v>740</v>
      </c>
      <c r="J5262" t="s">
        <v>66</v>
      </c>
      <c r="K5262" t="s">
        <v>114</v>
      </c>
      <c r="L5262" t="str">
        <f t="shared" si="411"/>
        <v>1.1 All individuals</v>
      </c>
      <c r="M5262" t="str">
        <f t="shared" si="408"/>
        <v>Proportion of individuals who have used a SHG recently (Among all question respondents)</v>
      </c>
      <c r="N5262" t="s">
        <v>184</v>
      </c>
      <c r="O5262" s="19">
        <v>0.22933630071943106</v>
      </c>
      <c r="P5262">
        <v>7.8696859500123218E-3</v>
      </c>
      <c r="Q5262" s="19">
        <v>0.21390577213246906</v>
      </c>
      <c r="R5262" s="19">
        <v>0.24476682930639307</v>
      </c>
      <c r="S5262">
        <v>3000</v>
      </c>
      <c r="T5262" t="str">
        <f t="shared" si="407"/>
        <v>1</v>
      </c>
    </row>
    <row r="5263" spans="1:20" x14ac:dyDescent="0.25">
      <c r="A5263" s="6" t="s">
        <v>629</v>
      </c>
      <c r="B5263" s="6" t="str">
        <f t="shared" si="412"/>
        <v>Uganda</v>
      </c>
      <c r="C5263" t="s">
        <v>68</v>
      </c>
      <c r="D5263" t="str">
        <f t="shared" si="409"/>
        <v>FII</v>
      </c>
      <c r="E5263" t="s">
        <v>143</v>
      </c>
      <c r="F5263" t="s">
        <v>133</v>
      </c>
      <c r="G5263" t="str">
        <f t="shared" si="410"/>
        <v xml:space="preserve">Proportion of individuals who have used a SHG recently </v>
      </c>
      <c r="H5263" t="s">
        <v>772</v>
      </c>
      <c r="I5263" t="s">
        <v>740</v>
      </c>
      <c r="J5263" t="s">
        <v>66</v>
      </c>
      <c r="K5263" t="s">
        <v>135</v>
      </c>
      <c r="L5263" t="str">
        <f t="shared" si="411"/>
        <v>6.2 Urban individuals</v>
      </c>
      <c r="M5263" t="str">
        <f t="shared" si="408"/>
        <v>Proportion of individuals who have used a SHG recently (Among all question respondents)</v>
      </c>
      <c r="N5263" t="s">
        <v>184</v>
      </c>
      <c r="O5263" s="19">
        <v>0.15226523742194861</v>
      </c>
      <c r="P5263">
        <v>1.284438481525332E-2</v>
      </c>
      <c r="Q5263" s="19">
        <v>0.12708054157352069</v>
      </c>
      <c r="R5263" s="19">
        <v>0.17744993327037653</v>
      </c>
      <c r="S5263">
        <v>810</v>
      </c>
      <c r="T5263" t="str">
        <f t="shared" si="407"/>
        <v>1</v>
      </c>
    </row>
    <row r="5264" spans="1:20" x14ac:dyDescent="0.25">
      <c r="A5264" s="6" t="s">
        <v>629</v>
      </c>
      <c r="B5264" s="6" t="str">
        <f t="shared" si="412"/>
        <v>Uganda</v>
      </c>
      <c r="C5264" t="s">
        <v>68</v>
      </c>
      <c r="D5264" t="str">
        <f t="shared" si="409"/>
        <v>FII</v>
      </c>
      <c r="E5264" t="s">
        <v>143</v>
      </c>
      <c r="F5264" t="s">
        <v>133</v>
      </c>
      <c r="G5264" t="str">
        <f t="shared" si="410"/>
        <v xml:space="preserve">Proportion of individuals who have used a SHG recently </v>
      </c>
      <c r="H5264" t="s">
        <v>772</v>
      </c>
      <c r="I5264" t="s">
        <v>740</v>
      </c>
      <c r="J5264" t="s">
        <v>66</v>
      </c>
      <c r="K5264" t="s">
        <v>134</v>
      </c>
      <c r="L5264" t="str">
        <f t="shared" si="411"/>
        <v>6.1 Rural individuals</v>
      </c>
      <c r="M5264" t="str">
        <f t="shared" si="408"/>
        <v>Proportion of individuals who have used a SHG recently (Among all question respondents)</v>
      </c>
      <c r="N5264" t="s">
        <v>184</v>
      </c>
      <c r="O5264" s="19">
        <v>0.25426169059083936</v>
      </c>
      <c r="P5264">
        <v>9.4941652840022737E-3</v>
      </c>
      <c r="Q5264" s="19">
        <v>0.23564595550881745</v>
      </c>
      <c r="R5264" s="19">
        <v>0.27287742567286127</v>
      </c>
      <c r="S5264">
        <v>2190</v>
      </c>
      <c r="T5264" t="str">
        <f t="shared" si="407"/>
        <v>1</v>
      </c>
    </row>
    <row r="5265" spans="1:20" x14ac:dyDescent="0.25">
      <c r="A5265" s="6" t="s">
        <v>629</v>
      </c>
      <c r="B5265" s="6" t="str">
        <f t="shared" si="412"/>
        <v>Uganda</v>
      </c>
      <c r="C5265" t="s">
        <v>68</v>
      </c>
      <c r="D5265" t="str">
        <f t="shared" si="409"/>
        <v>FII</v>
      </c>
      <c r="E5265" t="s">
        <v>143</v>
      </c>
      <c r="F5265" t="s">
        <v>133</v>
      </c>
      <c r="G5265" t="str">
        <f t="shared" si="410"/>
        <v xml:space="preserve">Proportion of individuals who have used a SHG recently </v>
      </c>
      <c r="H5265" t="s">
        <v>772</v>
      </c>
      <c r="I5265" t="s">
        <v>740</v>
      </c>
      <c r="J5265" t="s">
        <v>66</v>
      </c>
      <c r="K5265" t="s">
        <v>116</v>
      </c>
      <c r="L5265" t="str">
        <f t="shared" si="411"/>
        <v>1.3 Males</v>
      </c>
      <c r="M5265" t="str">
        <f t="shared" si="408"/>
        <v>Proportion of individuals who have used a SHG recently (Among all question respondents)</v>
      </c>
      <c r="N5265" t="s">
        <v>184</v>
      </c>
      <c r="O5265" s="19">
        <v>0.19200259734022937</v>
      </c>
      <c r="P5265">
        <v>1.2207404717496675E-2</v>
      </c>
      <c r="Q5265" s="19">
        <v>0.1680668636067057</v>
      </c>
      <c r="R5265" s="19">
        <v>0.21593833107375304</v>
      </c>
      <c r="S5265">
        <v>1058</v>
      </c>
      <c r="T5265" t="str">
        <f t="shared" si="407"/>
        <v>1</v>
      </c>
    </row>
    <row r="5266" spans="1:20" x14ac:dyDescent="0.25">
      <c r="A5266" s="6" t="s">
        <v>629</v>
      </c>
      <c r="B5266" s="6" t="str">
        <f t="shared" si="412"/>
        <v>Uganda</v>
      </c>
      <c r="C5266" t="s">
        <v>68</v>
      </c>
      <c r="D5266" t="str">
        <f t="shared" si="409"/>
        <v>FII</v>
      </c>
      <c r="E5266" t="s">
        <v>143</v>
      </c>
      <c r="F5266" t="s">
        <v>133</v>
      </c>
      <c r="G5266" t="str">
        <f t="shared" si="410"/>
        <v xml:space="preserve">Proportion of individuals who have used a SHG recently </v>
      </c>
      <c r="H5266" t="s">
        <v>772</v>
      </c>
      <c r="I5266" t="s">
        <v>740</v>
      </c>
      <c r="J5266" t="s">
        <v>66</v>
      </c>
      <c r="K5266" t="s">
        <v>115</v>
      </c>
      <c r="L5266" t="str">
        <f t="shared" si="411"/>
        <v>1.2 Females</v>
      </c>
      <c r="M5266" t="str">
        <f t="shared" si="408"/>
        <v>Proportion of individuals who have used a SHG recently (Among all question respondents)</v>
      </c>
      <c r="N5266" t="s">
        <v>184</v>
      </c>
      <c r="O5266" s="19">
        <v>0.2620975450966721</v>
      </c>
      <c r="P5266">
        <v>1.0080272117232563E-2</v>
      </c>
      <c r="Q5266" s="19">
        <v>0.24233259792377132</v>
      </c>
      <c r="R5266" s="19">
        <v>0.28186249226957288</v>
      </c>
      <c r="S5266">
        <v>1942</v>
      </c>
      <c r="T5266" t="str">
        <f t="shared" si="407"/>
        <v>1</v>
      </c>
    </row>
    <row r="5267" spans="1:20" x14ac:dyDescent="0.25">
      <c r="A5267" s="6" t="s">
        <v>629</v>
      </c>
      <c r="B5267" s="6" t="str">
        <f t="shared" si="412"/>
        <v>Uganda</v>
      </c>
      <c r="C5267" t="s">
        <v>68</v>
      </c>
      <c r="D5267" t="str">
        <f t="shared" si="409"/>
        <v>FII</v>
      </c>
      <c r="E5267" t="s">
        <v>143</v>
      </c>
      <c r="F5267" t="s">
        <v>133</v>
      </c>
      <c r="G5267" t="str">
        <f t="shared" si="410"/>
        <v xml:space="preserve">Proportion of individuals who have used a SHG recently </v>
      </c>
      <c r="H5267" t="s">
        <v>772</v>
      </c>
      <c r="I5267" t="s">
        <v>740</v>
      </c>
      <c r="J5267" t="s">
        <v>66</v>
      </c>
      <c r="K5267" t="s">
        <v>419</v>
      </c>
      <c r="L5267" t="str">
        <f t="shared" si="411"/>
        <v>7.1 Individuals in the two lowest PPI quintiles</v>
      </c>
      <c r="M5267" t="str">
        <f t="shared" si="408"/>
        <v>Proportion of individuals who have used a SHG recently (Among all question respondents)</v>
      </c>
      <c r="N5267" t="s">
        <v>184</v>
      </c>
      <c r="O5267" s="19">
        <v>0.22580225065032319</v>
      </c>
      <c r="P5267">
        <v>1.2129728992753675E-2</v>
      </c>
      <c r="Q5267" s="19">
        <v>0.20201882000726248</v>
      </c>
      <c r="R5267" s="19">
        <v>0.2495856812933839</v>
      </c>
      <c r="S5267">
        <v>1208</v>
      </c>
      <c r="T5267" t="str">
        <f t="shared" si="407"/>
        <v>1</v>
      </c>
    </row>
    <row r="5268" spans="1:20" x14ac:dyDescent="0.25">
      <c r="A5268" s="6" t="s">
        <v>629</v>
      </c>
      <c r="B5268" s="6" t="str">
        <f t="shared" si="412"/>
        <v>Uganda</v>
      </c>
      <c r="C5268" t="s">
        <v>68</v>
      </c>
      <c r="D5268" t="str">
        <f t="shared" si="409"/>
        <v>FII</v>
      </c>
      <c r="E5268" t="s">
        <v>143</v>
      </c>
      <c r="F5268" t="s">
        <v>133</v>
      </c>
      <c r="G5268" t="str">
        <f t="shared" si="410"/>
        <v xml:space="preserve">Proportion of individuals who have used a SHG recently </v>
      </c>
      <c r="H5268" t="s">
        <v>772</v>
      </c>
      <c r="I5268" t="s">
        <v>740</v>
      </c>
      <c r="J5268" t="s">
        <v>66</v>
      </c>
      <c r="K5268" t="s">
        <v>420</v>
      </c>
      <c r="L5268" t="str">
        <f t="shared" si="411"/>
        <v>7.2 Individuals in the middle PPI quintile</v>
      </c>
      <c r="M5268" t="str">
        <f t="shared" si="408"/>
        <v>Proportion of individuals who have used a SHG recently (Among all question respondents)</v>
      </c>
      <c r="N5268" t="s">
        <v>184</v>
      </c>
      <c r="O5268" s="19">
        <v>0.270787362412369</v>
      </c>
      <c r="P5268">
        <v>1.3533265248768876E-2</v>
      </c>
      <c r="Q5268" s="19">
        <v>0.24425194058962899</v>
      </c>
      <c r="R5268" s="19">
        <v>0.29732278423510905</v>
      </c>
      <c r="S5268">
        <v>1145</v>
      </c>
      <c r="T5268" t="str">
        <f t="shared" si="407"/>
        <v>1</v>
      </c>
    </row>
    <row r="5269" spans="1:20" x14ac:dyDescent="0.25">
      <c r="A5269" s="6" t="s">
        <v>629</v>
      </c>
      <c r="B5269" s="6" t="str">
        <f t="shared" si="412"/>
        <v>Uganda</v>
      </c>
      <c r="C5269" t="s">
        <v>68</v>
      </c>
      <c r="D5269" t="str">
        <f t="shared" si="409"/>
        <v>FII</v>
      </c>
      <c r="E5269" t="s">
        <v>143</v>
      </c>
      <c r="F5269" t="s">
        <v>133</v>
      </c>
      <c r="G5269" t="str">
        <f t="shared" si="410"/>
        <v xml:space="preserve">Proportion of individuals who have used a SHG recently </v>
      </c>
      <c r="H5269" t="s">
        <v>772</v>
      </c>
      <c r="I5269" t="s">
        <v>740</v>
      </c>
      <c r="J5269" t="s">
        <v>66</v>
      </c>
      <c r="K5269" t="s">
        <v>421</v>
      </c>
      <c r="L5269" t="str">
        <f t="shared" si="411"/>
        <v>7.3 Individuals in the two highest PPI quintiles</v>
      </c>
      <c r="M5269" t="str">
        <f t="shared" si="408"/>
        <v>Proportion of individuals who have used a SHG recently (Among all question respondents)</v>
      </c>
      <c r="N5269" t="s">
        <v>184</v>
      </c>
      <c r="O5269" s="19">
        <v>0.16573448615954797</v>
      </c>
      <c r="P5269">
        <v>1.556176418292831E-2</v>
      </c>
      <c r="Q5269" s="19">
        <v>0.13522167426165252</v>
      </c>
      <c r="R5269" s="19">
        <v>0.19624729805744343</v>
      </c>
      <c r="S5269">
        <v>647</v>
      </c>
      <c r="T5269" t="str">
        <f t="shared" si="407"/>
        <v>1</v>
      </c>
    </row>
    <row r="5270" spans="1:20" x14ac:dyDescent="0.25">
      <c r="A5270" s="6" t="s">
        <v>629</v>
      </c>
      <c r="B5270" s="6" t="str">
        <f t="shared" si="412"/>
        <v>Uganda</v>
      </c>
      <c r="C5270" t="s">
        <v>68</v>
      </c>
      <c r="D5270" t="str">
        <f t="shared" si="409"/>
        <v>FII</v>
      </c>
      <c r="E5270" t="s">
        <v>143</v>
      </c>
      <c r="F5270" t="s">
        <v>133</v>
      </c>
      <c r="G5270" t="str">
        <f t="shared" si="410"/>
        <v xml:space="preserve">Proportion of individuals who have used a SHG recently </v>
      </c>
      <c r="H5270" t="s">
        <v>772</v>
      </c>
      <c r="I5270" t="s">
        <v>740</v>
      </c>
      <c r="J5270" t="s">
        <v>66</v>
      </c>
      <c r="K5270" t="s">
        <v>128</v>
      </c>
      <c r="L5270" t="str">
        <f t="shared" si="411"/>
        <v>4.2 Individuals who do not use mobile money</v>
      </c>
      <c r="M5270" t="str">
        <f t="shared" si="408"/>
        <v>Proportion of individuals who have used a SHG recently (Among all question respondents)</v>
      </c>
      <c r="N5270" t="s">
        <v>184</v>
      </c>
      <c r="O5270" s="19">
        <v>0.20533258284760461</v>
      </c>
      <c r="P5270">
        <v>1.1068679830713518E-2</v>
      </c>
      <c r="Q5270" s="19">
        <v>0.1836296099929525</v>
      </c>
      <c r="R5270" s="19">
        <v>0.22703555570225672</v>
      </c>
      <c r="S5270">
        <v>1369</v>
      </c>
      <c r="T5270" t="str">
        <f t="shared" si="407"/>
        <v>1</v>
      </c>
    </row>
    <row r="5271" spans="1:20" x14ac:dyDescent="0.25">
      <c r="A5271" s="6" t="s">
        <v>629</v>
      </c>
      <c r="B5271" s="6" t="str">
        <f t="shared" si="412"/>
        <v>Uganda</v>
      </c>
      <c r="C5271" t="s">
        <v>68</v>
      </c>
      <c r="D5271" t="str">
        <f t="shared" si="409"/>
        <v>FII</v>
      </c>
      <c r="E5271" t="s">
        <v>143</v>
      </c>
      <c r="F5271" t="s">
        <v>133</v>
      </c>
      <c r="G5271" t="str">
        <f t="shared" si="410"/>
        <v xml:space="preserve">Proportion of individuals who have used a SHG recently </v>
      </c>
      <c r="H5271" t="s">
        <v>772</v>
      </c>
      <c r="I5271" t="s">
        <v>740</v>
      </c>
      <c r="J5271" t="s">
        <v>66</v>
      </c>
      <c r="K5271" t="s">
        <v>127</v>
      </c>
      <c r="L5271" t="str">
        <f t="shared" si="411"/>
        <v>4.1 Individuals who use mobile money</v>
      </c>
      <c r="M5271" t="str">
        <f t="shared" si="408"/>
        <v>Proportion of individuals who have used a SHG recently (Among all question respondents)</v>
      </c>
      <c r="N5271" t="s">
        <v>184</v>
      </c>
      <c r="O5271" s="19">
        <v>0.24929891289102604</v>
      </c>
      <c r="P5271">
        <v>1.1061879685871818E-2</v>
      </c>
      <c r="Q5271" s="19">
        <v>0.22760927345654366</v>
      </c>
      <c r="R5271" s="19">
        <v>0.27098855232550845</v>
      </c>
      <c r="S5271">
        <v>1631</v>
      </c>
      <c r="T5271" t="str">
        <f t="shared" si="407"/>
        <v>1</v>
      </c>
    </row>
    <row r="5272" spans="1:20" x14ac:dyDescent="0.25">
      <c r="A5272" s="6" t="s">
        <v>629</v>
      </c>
      <c r="B5272" s="6" t="str">
        <f t="shared" si="412"/>
        <v>Uganda</v>
      </c>
      <c r="C5272" t="s">
        <v>68</v>
      </c>
      <c r="D5272" t="str">
        <f t="shared" si="409"/>
        <v>FII</v>
      </c>
      <c r="E5272" t="s">
        <v>143</v>
      </c>
      <c r="F5272" t="s">
        <v>133</v>
      </c>
      <c r="G5272" t="str">
        <f t="shared" si="410"/>
        <v xml:space="preserve">Proportion of individuals who have used a SHG recently </v>
      </c>
      <c r="H5272" t="s">
        <v>772</v>
      </c>
      <c r="I5272" t="s">
        <v>740</v>
      </c>
      <c r="J5272" t="s">
        <v>66</v>
      </c>
      <c r="K5272" t="s">
        <v>124</v>
      </c>
      <c r="L5272" t="str">
        <f t="shared" si="411"/>
        <v>3.2 Individuals who do not have access to a mobile phone</v>
      </c>
      <c r="M5272" t="str">
        <f t="shared" si="408"/>
        <v>Proportion of individuals who have used a SHG recently (Among all question respondents)</v>
      </c>
      <c r="N5272" t="s">
        <v>184</v>
      </c>
      <c r="O5272" s="19">
        <v>0.13659056166207745</v>
      </c>
      <c r="P5272">
        <v>1.3711704268203022E-2</v>
      </c>
      <c r="Q5272" s="19">
        <v>0.10970526458282814</v>
      </c>
      <c r="R5272" s="19">
        <v>0.16347585874132675</v>
      </c>
      <c r="S5272">
        <v>651</v>
      </c>
      <c r="T5272" t="str">
        <f t="shared" si="407"/>
        <v>1</v>
      </c>
    </row>
    <row r="5273" spans="1:20" x14ac:dyDescent="0.25">
      <c r="A5273" s="6" t="s">
        <v>629</v>
      </c>
      <c r="B5273" s="6" t="str">
        <f t="shared" si="412"/>
        <v>Uganda</v>
      </c>
      <c r="C5273" t="s">
        <v>68</v>
      </c>
      <c r="D5273" t="str">
        <f t="shared" si="409"/>
        <v>FII</v>
      </c>
      <c r="E5273" t="s">
        <v>143</v>
      </c>
      <c r="F5273" t="s">
        <v>133</v>
      </c>
      <c r="G5273" t="str">
        <f t="shared" si="410"/>
        <v xml:space="preserve">Proportion of individuals who have used a SHG recently </v>
      </c>
      <c r="H5273" t="s">
        <v>772</v>
      </c>
      <c r="I5273" t="s">
        <v>740</v>
      </c>
      <c r="J5273" t="s">
        <v>66</v>
      </c>
      <c r="K5273" t="s">
        <v>123</v>
      </c>
      <c r="L5273" t="str">
        <f t="shared" si="411"/>
        <v>3.1 Individuals who have access to a mobile phone</v>
      </c>
      <c r="M5273" t="str">
        <f t="shared" si="408"/>
        <v>Proportion of individuals who have used a SHG recently (Among all question respondents)</v>
      </c>
      <c r="N5273" t="s">
        <v>184</v>
      </c>
      <c r="O5273" s="19">
        <v>0.2553879792110888</v>
      </c>
      <c r="P5273">
        <v>9.2481149119661467E-3</v>
      </c>
      <c r="Q5273" s="19">
        <v>0.23725468870482919</v>
      </c>
      <c r="R5273" s="19">
        <v>0.27352126971734841</v>
      </c>
      <c r="S5273">
        <v>2349</v>
      </c>
      <c r="T5273" t="str">
        <f t="shared" si="407"/>
        <v>1</v>
      </c>
    </row>
    <row r="5274" spans="1:20" x14ac:dyDescent="0.25">
      <c r="A5274" s="6" t="s">
        <v>629</v>
      </c>
      <c r="B5274" s="6" t="str">
        <f t="shared" si="412"/>
        <v>Uganda</v>
      </c>
      <c r="C5274" t="s">
        <v>68</v>
      </c>
      <c r="D5274" t="str">
        <f t="shared" si="409"/>
        <v>FII</v>
      </c>
      <c r="E5274" t="s">
        <v>143</v>
      </c>
      <c r="F5274" t="s">
        <v>133</v>
      </c>
      <c r="G5274" t="str">
        <f t="shared" si="410"/>
        <v xml:space="preserve">Proportion of individuals who have used a SHG recently </v>
      </c>
      <c r="H5274" t="s">
        <v>772</v>
      </c>
      <c r="I5274" t="s">
        <v>740</v>
      </c>
      <c r="J5274" t="s">
        <v>66</v>
      </c>
      <c r="K5274" t="s">
        <v>132</v>
      </c>
      <c r="L5274" t="str">
        <f t="shared" si="411"/>
        <v>5.2 Individuals without a formal ID</v>
      </c>
      <c r="M5274" t="str">
        <f t="shared" si="408"/>
        <v>Proportion of individuals who have used a SHG recently (Among all question respondents)</v>
      </c>
      <c r="N5274" t="s">
        <v>184</v>
      </c>
      <c r="O5274" s="19">
        <v>7.5931662605469644E-2</v>
      </c>
      <c r="P5274">
        <v>1.4497582208510848E-2</v>
      </c>
      <c r="Q5274" s="19">
        <v>4.7505451174515656E-2</v>
      </c>
      <c r="R5274" s="19">
        <v>0.10435787403642363</v>
      </c>
      <c r="S5274">
        <v>284</v>
      </c>
      <c r="T5274" t="str">
        <f t="shared" si="407"/>
        <v>1</v>
      </c>
    </row>
    <row r="5275" spans="1:20" x14ac:dyDescent="0.25">
      <c r="A5275" s="6" t="s">
        <v>629</v>
      </c>
      <c r="B5275" s="6" t="str">
        <f t="shared" si="412"/>
        <v>Uganda</v>
      </c>
      <c r="C5275" t="s">
        <v>68</v>
      </c>
      <c r="D5275" t="str">
        <f t="shared" si="409"/>
        <v>FII</v>
      </c>
      <c r="E5275" t="s">
        <v>143</v>
      </c>
      <c r="F5275" t="s">
        <v>133</v>
      </c>
      <c r="G5275" t="str">
        <f t="shared" si="410"/>
        <v xml:space="preserve">Proportion of individuals who have used a SHG recently </v>
      </c>
      <c r="H5275" t="s">
        <v>772</v>
      </c>
      <c r="I5275" t="s">
        <v>740</v>
      </c>
      <c r="J5275" t="s">
        <v>66</v>
      </c>
      <c r="K5275" t="s">
        <v>131</v>
      </c>
      <c r="L5275" t="str">
        <f t="shared" si="411"/>
        <v>5.1 Individuals with a formal ID</v>
      </c>
      <c r="M5275" t="str">
        <f t="shared" si="408"/>
        <v>Proportion of individuals who have used a SHG recently (Among all question respondents)</v>
      </c>
      <c r="N5275" t="s">
        <v>184</v>
      </c>
      <c r="O5275" s="19">
        <v>0.24744529568662296</v>
      </c>
      <c r="P5275">
        <v>8.5389995002293252E-3</v>
      </c>
      <c r="Q5275" s="19">
        <v>0.23070240699585678</v>
      </c>
      <c r="R5275" s="19">
        <v>0.26418818437738911</v>
      </c>
      <c r="S5275">
        <v>2716</v>
      </c>
      <c r="T5275" t="str">
        <f t="shared" si="407"/>
        <v>1</v>
      </c>
    </row>
    <row r="5276" spans="1:20" x14ac:dyDescent="0.25">
      <c r="A5276" s="6" t="s">
        <v>629</v>
      </c>
      <c r="B5276" s="6" t="str">
        <f t="shared" si="412"/>
        <v>Uganda</v>
      </c>
      <c r="C5276" t="s">
        <v>68</v>
      </c>
      <c r="D5276" t="str">
        <f t="shared" si="409"/>
        <v>FII</v>
      </c>
      <c r="E5276" t="s">
        <v>143</v>
      </c>
      <c r="F5276" t="s">
        <v>133</v>
      </c>
      <c r="G5276" t="str">
        <f t="shared" si="410"/>
        <v xml:space="preserve">Proportion of individuals who have used a SHG recently </v>
      </c>
      <c r="H5276" t="s">
        <v>772</v>
      </c>
      <c r="I5276" t="s">
        <v>740</v>
      </c>
      <c r="J5276" t="s">
        <v>66</v>
      </c>
      <c r="K5276" t="s">
        <v>121</v>
      </c>
      <c r="L5276" t="str">
        <f t="shared" si="411"/>
        <v>2.2 Individuals who do not have a bank account</v>
      </c>
      <c r="M5276" t="str">
        <f t="shared" si="408"/>
        <v>Proportion of individuals who have used a SHG recently (Among all question respondents)</v>
      </c>
      <c r="N5276" t="s">
        <v>184</v>
      </c>
      <c r="O5276" s="19">
        <v>0.22381121858075514</v>
      </c>
      <c r="P5276">
        <v>8.1730631949928339E-3</v>
      </c>
      <c r="Q5276" s="19">
        <v>0.20778584144697176</v>
      </c>
      <c r="R5276" s="19">
        <v>0.23983659571453853</v>
      </c>
      <c r="S5276">
        <v>2705</v>
      </c>
      <c r="T5276" t="str">
        <f t="shared" ref="T5276:T5309" si="413">IF(S5276&gt;=30,"1","0")</f>
        <v>1</v>
      </c>
    </row>
    <row r="5277" spans="1:20" x14ac:dyDescent="0.25">
      <c r="A5277" s="6" t="s">
        <v>629</v>
      </c>
      <c r="B5277" s="6" t="str">
        <f t="shared" si="412"/>
        <v>Uganda</v>
      </c>
      <c r="C5277" t="s">
        <v>68</v>
      </c>
      <c r="D5277" t="str">
        <f t="shared" si="409"/>
        <v>FII</v>
      </c>
      <c r="E5277" t="s">
        <v>143</v>
      </c>
      <c r="F5277" t="s">
        <v>133</v>
      </c>
      <c r="G5277" t="str">
        <f t="shared" si="410"/>
        <v xml:space="preserve">Proportion of individuals who have used a SHG recently </v>
      </c>
      <c r="H5277" t="s">
        <v>772</v>
      </c>
      <c r="I5277" t="s">
        <v>740</v>
      </c>
      <c r="J5277" t="s">
        <v>66</v>
      </c>
      <c r="K5277" t="s">
        <v>120</v>
      </c>
      <c r="L5277" t="str">
        <f t="shared" si="411"/>
        <v>2.1 Individuals who have a bank account</v>
      </c>
      <c r="M5277" t="str">
        <f t="shared" si="408"/>
        <v>Proportion of individuals who have used a SHG recently (Among all question respondents)</v>
      </c>
      <c r="N5277" t="s">
        <v>184</v>
      </c>
      <c r="O5277" s="19">
        <v>0.27847218216833675</v>
      </c>
      <c r="P5277">
        <v>2.7594645257521904E-2</v>
      </c>
      <c r="Q5277" s="19">
        <v>0.22436583469806695</v>
      </c>
      <c r="R5277" s="19">
        <v>0.33257852963860657</v>
      </c>
      <c r="S5277">
        <v>295</v>
      </c>
      <c r="T5277" t="str">
        <f t="shared" si="413"/>
        <v>1</v>
      </c>
    </row>
    <row r="5278" spans="1:20" x14ac:dyDescent="0.25">
      <c r="A5278" s="6" t="s">
        <v>629</v>
      </c>
      <c r="B5278" s="6" t="str">
        <f t="shared" si="412"/>
        <v>Uganda</v>
      </c>
      <c r="C5278" t="s">
        <v>68</v>
      </c>
      <c r="D5278" t="str">
        <f t="shared" si="409"/>
        <v>FII</v>
      </c>
      <c r="E5278" t="s">
        <v>143</v>
      </c>
      <c r="F5278" t="s">
        <v>133</v>
      </c>
      <c r="G5278" t="str">
        <f t="shared" si="410"/>
        <v xml:space="preserve">Proportion of individuals who have used a SHG recently </v>
      </c>
      <c r="H5278" t="s">
        <v>774</v>
      </c>
      <c r="I5278" t="s">
        <v>740</v>
      </c>
      <c r="J5278" t="s">
        <v>66</v>
      </c>
      <c r="K5278" t="s">
        <v>114</v>
      </c>
      <c r="L5278" t="str">
        <f t="shared" si="411"/>
        <v>1.1 All individuals</v>
      </c>
      <c r="M5278" t="str">
        <f t="shared" ref="M5278:M5309" si="414">CONCATENATE(F5278,"(Among ",J5278,")")</f>
        <v>Proportion of individuals who have used a SHG recently (Among all question respondents)</v>
      </c>
      <c r="N5278" t="s">
        <v>188</v>
      </c>
      <c r="O5278" s="19">
        <v>0.24090945895004381</v>
      </c>
      <c r="P5278">
        <v>8.0165539653706697E-3</v>
      </c>
      <c r="Q5278" s="19">
        <v>0.2251909581207468</v>
      </c>
      <c r="R5278" s="19">
        <v>0.25662795977934083</v>
      </c>
      <c r="S5278">
        <v>3000</v>
      </c>
      <c r="T5278" t="str">
        <f t="shared" si="413"/>
        <v>1</v>
      </c>
    </row>
    <row r="5279" spans="1:20" x14ac:dyDescent="0.25">
      <c r="A5279" s="6" t="s">
        <v>629</v>
      </c>
      <c r="B5279" s="6" t="str">
        <f t="shared" si="412"/>
        <v>Uganda</v>
      </c>
      <c r="C5279" t="s">
        <v>68</v>
      </c>
      <c r="D5279" t="str">
        <f t="shared" si="409"/>
        <v>FII</v>
      </c>
      <c r="E5279" t="s">
        <v>143</v>
      </c>
      <c r="F5279" t="s">
        <v>133</v>
      </c>
      <c r="G5279" t="str">
        <f t="shared" si="410"/>
        <v xml:space="preserve">Proportion of individuals who have used a SHG recently </v>
      </c>
      <c r="H5279" t="s">
        <v>774</v>
      </c>
      <c r="I5279" t="s">
        <v>740</v>
      </c>
      <c r="J5279" t="s">
        <v>66</v>
      </c>
      <c r="K5279" t="s">
        <v>135</v>
      </c>
      <c r="L5279" t="str">
        <f t="shared" si="411"/>
        <v>6.2 Urban individuals</v>
      </c>
      <c r="M5279" t="str">
        <f t="shared" si="414"/>
        <v>Proportion of individuals who have used a SHG recently (Among all question respondents)</v>
      </c>
      <c r="N5279" t="s">
        <v>188</v>
      </c>
      <c r="O5279" s="19">
        <v>0.15969758269787773</v>
      </c>
      <c r="P5279">
        <v>1.3125420109141155E-2</v>
      </c>
      <c r="Q5279" s="19">
        <v>0.13396184540207481</v>
      </c>
      <c r="R5279" s="19">
        <v>0.18543331999368065</v>
      </c>
      <c r="S5279">
        <v>810</v>
      </c>
      <c r="T5279" t="str">
        <f t="shared" si="413"/>
        <v>1</v>
      </c>
    </row>
    <row r="5280" spans="1:20" x14ac:dyDescent="0.25">
      <c r="A5280" s="6" t="s">
        <v>629</v>
      </c>
      <c r="B5280" s="6" t="str">
        <f t="shared" si="412"/>
        <v>Uganda</v>
      </c>
      <c r="C5280" t="s">
        <v>68</v>
      </c>
      <c r="D5280" t="str">
        <f t="shared" si="409"/>
        <v>FII</v>
      </c>
      <c r="E5280" t="s">
        <v>143</v>
      </c>
      <c r="F5280" t="s">
        <v>133</v>
      </c>
      <c r="G5280" t="str">
        <f t="shared" si="410"/>
        <v xml:space="preserve">Proportion of individuals who have used a SHG recently </v>
      </c>
      <c r="H5280" t="s">
        <v>774</v>
      </c>
      <c r="I5280" t="s">
        <v>740</v>
      </c>
      <c r="J5280" t="s">
        <v>66</v>
      </c>
      <c r="K5280" t="s">
        <v>134</v>
      </c>
      <c r="L5280" t="str">
        <f t="shared" si="411"/>
        <v>6.1 Rural individuals</v>
      </c>
      <c r="M5280" t="str">
        <f t="shared" si="414"/>
        <v>Proportion of individuals who have used a SHG recently (Among all question respondents)</v>
      </c>
      <c r="N5280" t="s">
        <v>188</v>
      </c>
      <c r="O5280" s="19">
        <v>0.26717402039719246</v>
      </c>
      <c r="P5280">
        <v>9.6616284664262225E-3</v>
      </c>
      <c r="Q5280" s="19">
        <v>0.24822993098946175</v>
      </c>
      <c r="R5280" s="19">
        <v>0.28611810980492314</v>
      </c>
      <c r="S5280">
        <v>2190</v>
      </c>
      <c r="T5280" t="str">
        <f t="shared" si="413"/>
        <v>1</v>
      </c>
    </row>
    <row r="5281" spans="1:20" x14ac:dyDescent="0.25">
      <c r="A5281" s="6" t="s">
        <v>629</v>
      </c>
      <c r="B5281" s="6" t="str">
        <f t="shared" si="412"/>
        <v>Uganda</v>
      </c>
      <c r="C5281" t="s">
        <v>68</v>
      </c>
      <c r="D5281" t="str">
        <f t="shared" si="409"/>
        <v>FII</v>
      </c>
      <c r="E5281" t="s">
        <v>143</v>
      </c>
      <c r="F5281" t="s">
        <v>133</v>
      </c>
      <c r="G5281" t="str">
        <f t="shared" si="410"/>
        <v xml:space="preserve">Proportion of individuals who have used a SHG recently </v>
      </c>
      <c r="H5281" t="s">
        <v>774</v>
      </c>
      <c r="I5281" t="s">
        <v>740</v>
      </c>
      <c r="J5281" t="s">
        <v>66</v>
      </c>
      <c r="K5281" t="s">
        <v>116</v>
      </c>
      <c r="L5281" t="str">
        <f t="shared" si="411"/>
        <v>1.3 Males</v>
      </c>
      <c r="M5281" t="str">
        <f t="shared" si="414"/>
        <v>Proportion of individuals who have used a SHG recently (Among all question respondents)</v>
      </c>
      <c r="N5281" t="s">
        <v>188</v>
      </c>
      <c r="O5281" s="19">
        <v>0.20358865293017273</v>
      </c>
      <c r="P5281">
        <v>1.2480899477478293E-2</v>
      </c>
      <c r="Q5281" s="19">
        <v>0.17911666289124031</v>
      </c>
      <c r="R5281" s="19">
        <v>0.22806064296910514</v>
      </c>
      <c r="S5281">
        <v>1058</v>
      </c>
      <c r="T5281" t="str">
        <f t="shared" si="413"/>
        <v>1</v>
      </c>
    </row>
    <row r="5282" spans="1:20" x14ac:dyDescent="0.25">
      <c r="A5282" s="6" t="s">
        <v>629</v>
      </c>
      <c r="B5282" s="6" t="str">
        <f t="shared" si="412"/>
        <v>Uganda</v>
      </c>
      <c r="C5282" t="s">
        <v>68</v>
      </c>
      <c r="D5282" t="str">
        <f t="shared" ref="D5282:D5309" si="415">C5282</f>
        <v>FII</v>
      </c>
      <c r="E5282" t="s">
        <v>143</v>
      </c>
      <c r="F5282" t="s">
        <v>133</v>
      </c>
      <c r="G5282" t="str">
        <f t="shared" ref="G5282:G5309" si="416">F5282</f>
        <v xml:space="preserve">Proportion of individuals who have used a SHG recently </v>
      </c>
      <c r="H5282" t="s">
        <v>774</v>
      </c>
      <c r="I5282" t="s">
        <v>740</v>
      </c>
      <c r="J5282" t="s">
        <v>66</v>
      </c>
      <c r="K5282" t="s">
        <v>115</v>
      </c>
      <c r="L5282" t="str">
        <f t="shared" ref="L5282:L5309" si="417">K5282</f>
        <v>1.2 Females</v>
      </c>
      <c r="M5282" t="str">
        <f t="shared" si="414"/>
        <v>Proportion of individuals who have used a SHG recently (Among all question respondents)</v>
      </c>
      <c r="N5282" t="s">
        <v>188</v>
      </c>
      <c r="O5282" s="19">
        <v>0.27365938557676422</v>
      </c>
      <c r="P5282">
        <v>1.0226934352594832E-2</v>
      </c>
      <c r="Q5282" s="19">
        <v>0.25360686964575035</v>
      </c>
      <c r="R5282" s="19">
        <v>0.29371190150777809</v>
      </c>
      <c r="S5282">
        <v>1942</v>
      </c>
      <c r="T5282" t="str">
        <f t="shared" si="413"/>
        <v>1</v>
      </c>
    </row>
    <row r="5283" spans="1:20" x14ac:dyDescent="0.25">
      <c r="A5283" s="6" t="s">
        <v>629</v>
      </c>
      <c r="B5283" s="6" t="str">
        <f t="shared" si="412"/>
        <v>Uganda</v>
      </c>
      <c r="C5283" t="s">
        <v>68</v>
      </c>
      <c r="D5283" t="str">
        <f t="shared" si="415"/>
        <v>FII</v>
      </c>
      <c r="E5283" t="s">
        <v>143</v>
      </c>
      <c r="F5283" t="s">
        <v>133</v>
      </c>
      <c r="G5283" t="str">
        <f t="shared" si="416"/>
        <v xml:space="preserve">Proportion of individuals who have used a SHG recently </v>
      </c>
      <c r="H5283" t="s">
        <v>774</v>
      </c>
      <c r="I5283" t="s">
        <v>740</v>
      </c>
      <c r="J5283" t="s">
        <v>66</v>
      </c>
      <c r="K5283" t="s">
        <v>419</v>
      </c>
      <c r="L5283" t="str">
        <f t="shared" si="417"/>
        <v>7.1 Individuals in the two lowest PPI quintiles</v>
      </c>
      <c r="M5283" t="str">
        <f t="shared" si="414"/>
        <v>Proportion of individuals who have used a SHG recently (Among all question respondents)</v>
      </c>
      <c r="N5283" t="s">
        <v>188</v>
      </c>
      <c r="O5283" s="19">
        <v>0.23556947049068888</v>
      </c>
      <c r="P5283">
        <v>1.2313587329290379E-2</v>
      </c>
      <c r="Q5283" s="19">
        <v>0.21142553863628361</v>
      </c>
      <c r="R5283" s="19">
        <v>0.25971340234509416</v>
      </c>
      <c r="S5283">
        <v>1208</v>
      </c>
      <c r="T5283" t="str">
        <f t="shared" si="413"/>
        <v>1</v>
      </c>
    </row>
    <row r="5284" spans="1:20" x14ac:dyDescent="0.25">
      <c r="A5284" s="6" t="s">
        <v>629</v>
      </c>
      <c r="B5284" s="6" t="str">
        <f t="shared" si="412"/>
        <v>Uganda</v>
      </c>
      <c r="C5284" t="s">
        <v>68</v>
      </c>
      <c r="D5284" t="str">
        <f t="shared" si="415"/>
        <v>FII</v>
      </c>
      <c r="E5284" t="s">
        <v>143</v>
      </c>
      <c r="F5284" t="s">
        <v>133</v>
      </c>
      <c r="G5284" t="str">
        <f t="shared" si="416"/>
        <v xml:space="preserve">Proportion of individuals who have used a SHG recently </v>
      </c>
      <c r="H5284" t="s">
        <v>774</v>
      </c>
      <c r="I5284" t="s">
        <v>740</v>
      </c>
      <c r="J5284" t="s">
        <v>66</v>
      </c>
      <c r="K5284" t="s">
        <v>420</v>
      </c>
      <c r="L5284" t="str">
        <f t="shared" si="417"/>
        <v>7.2 Individuals in the middle PPI quintile</v>
      </c>
      <c r="M5284" t="str">
        <f t="shared" si="414"/>
        <v>Proportion of individuals who have used a SHG recently (Among all question respondents)</v>
      </c>
      <c r="N5284" t="s">
        <v>188</v>
      </c>
      <c r="O5284" s="19">
        <v>0.28389121668074552</v>
      </c>
      <c r="P5284">
        <v>1.3778438697284521E-2</v>
      </c>
      <c r="Q5284" s="19">
        <v>0.25687506971470053</v>
      </c>
      <c r="R5284" s="19">
        <v>0.3109073636467905</v>
      </c>
      <c r="S5284">
        <v>1145</v>
      </c>
      <c r="T5284" t="str">
        <f t="shared" si="413"/>
        <v>1</v>
      </c>
    </row>
    <row r="5285" spans="1:20" x14ac:dyDescent="0.25">
      <c r="A5285" s="6" t="s">
        <v>629</v>
      </c>
      <c r="B5285" s="6" t="str">
        <f t="shared" si="412"/>
        <v>Uganda</v>
      </c>
      <c r="C5285" t="s">
        <v>68</v>
      </c>
      <c r="D5285" t="str">
        <f t="shared" si="415"/>
        <v>FII</v>
      </c>
      <c r="E5285" t="s">
        <v>143</v>
      </c>
      <c r="F5285" t="s">
        <v>133</v>
      </c>
      <c r="G5285" t="str">
        <f t="shared" si="416"/>
        <v xml:space="preserve">Proportion of individuals who have used a SHG recently </v>
      </c>
      <c r="H5285" t="s">
        <v>774</v>
      </c>
      <c r="I5285" t="s">
        <v>740</v>
      </c>
      <c r="J5285" t="s">
        <v>66</v>
      </c>
      <c r="K5285" t="s">
        <v>421</v>
      </c>
      <c r="L5285" t="str">
        <f t="shared" si="417"/>
        <v>7.3 Individuals in the two highest PPI quintiles</v>
      </c>
      <c r="M5285" t="str">
        <f t="shared" si="414"/>
        <v>Proportion of individuals who have used a SHG recently (Among all question respondents)</v>
      </c>
      <c r="N5285" t="s">
        <v>188</v>
      </c>
      <c r="O5285" s="19">
        <v>0.17801110150825533</v>
      </c>
      <c r="P5285">
        <v>1.595906889205554E-2</v>
      </c>
      <c r="Q5285" s="19">
        <v>0.14671927228859336</v>
      </c>
      <c r="R5285" s="19">
        <v>0.20930293072791731</v>
      </c>
      <c r="S5285">
        <v>647</v>
      </c>
      <c r="T5285" t="str">
        <f t="shared" si="413"/>
        <v>1</v>
      </c>
    </row>
    <row r="5286" spans="1:20" x14ac:dyDescent="0.25">
      <c r="A5286" s="6" t="s">
        <v>629</v>
      </c>
      <c r="B5286" s="6" t="str">
        <f t="shared" si="412"/>
        <v>Uganda</v>
      </c>
      <c r="C5286" t="s">
        <v>68</v>
      </c>
      <c r="D5286" t="str">
        <f t="shared" si="415"/>
        <v>FII</v>
      </c>
      <c r="E5286" t="s">
        <v>143</v>
      </c>
      <c r="F5286" t="s">
        <v>133</v>
      </c>
      <c r="G5286" t="str">
        <f t="shared" si="416"/>
        <v xml:space="preserve">Proportion of individuals who have used a SHG recently </v>
      </c>
      <c r="H5286" t="s">
        <v>774</v>
      </c>
      <c r="I5286" t="s">
        <v>740</v>
      </c>
      <c r="J5286" t="s">
        <v>66</v>
      </c>
      <c r="K5286" t="s">
        <v>128</v>
      </c>
      <c r="L5286" t="str">
        <f t="shared" si="417"/>
        <v>4.2 Individuals who do not use mobile money</v>
      </c>
      <c r="M5286" t="str">
        <f t="shared" si="414"/>
        <v>Proportion of individuals who have used a SHG recently (Among all question respondents)</v>
      </c>
      <c r="N5286" t="s">
        <v>188</v>
      </c>
      <c r="O5286" s="19">
        <v>0.21451423851742826</v>
      </c>
      <c r="P5286">
        <v>1.1280170561800518E-2</v>
      </c>
      <c r="Q5286" s="19">
        <v>0.19239658408683469</v>
      </c>
      <c r="R5286" s="19">
        <v>0.23663189294802184</v>
      </c>
      <c r="S5286">
        <v>1369</v>
      </c>
      <c r="T5286" t="str">
        <f t="shared" si="413"/>
        <v>1</v>
      </c>
    </row>
    <row r="5287" spans="1:20" x14ac:dyDescent="0.25">
      <c r="A5287" s="6" t="s">
        <v>629</v>
      </c>
      <c r="B5287" s="6" t="str">
        <f t="shared" si="412"/>
        <v>Uganda</v>
      </c>
      <c r="C5287" t="s">
        <v>68</v>
      </c>
      <c r="D5287" t="str">
        <f t="shared" si="415"/>
        <v>FII</v>
      </c>
      <c r="E5287" t="s">
        <v>143</v>
      </c>
      <c r="F5287" t="s">
        <v>133</v>
      </c>
      <c r="G5287" t="str">
        <f t="shared" si="416"/>
        <v xml:space="preserve">Proportion of individuals who have used a SHG recently </v>
      </c>
      <c r="H5287" t="s">
        <v>774</v>
      </c>
      <c r="I5287" t="s">
        <v>740</v>
      </c>
      <c r="J5287" t="s">
        <v>66</v>
      </c>
      <c r="K5287" t="s">
        <v>127</v>
      </c>
      <c r="L5287" t="str">
        <f t="shared" si="417"/>
        <v>4.1 Individuals who use mobile money</v>
      </c>
      <c r="M5287" t="str">
        <f t="shared" si="414"/>
        <v>Proportion of individuals who have used a SHG recently (Among all question respondents)</v>
      </c>
      <c r="N5287" t="s">
        <v>188</v>
      </c>
      <c r="O5287" s="19">
        <v>0.26286095627615275</v>
      </c>
      <c r="P5287">
        <v>1.1261975462164049E-2</v>
      </c>
      <c r="Q5287" s="19">
        <v>0.24077897798395484</v>
      </c>
      <c r="R5287" s="19">
        <v>0.28494293456835063</v>
      </c>
      <c r="S5287">
        <v>1631</v>
      </c>
      <c r="T5287" t="str">
        <f t="shared" si="413"/>
        <v>1</v>
      </c>
    </row>
    <row r="5288" spans="1:20" x14ac:dyDescent="0.25">
      <c r="A5288" s="6" t="s">
        <v>629</v>
      </c>
      <c r="B5288" s="6" t="str">
        <f t="shared" si="412"/>
        <v>Uganda</v>
      </c>
      <c r="C5288" t="s">
        <v>68</v>
      </c>
      <c r="D5288" t="str">
        <f t="shared" si="415"/>
        <v>FII</v>
      </c>
      <c r="E5288" t="s">
        <v>143</v>
      </c>
      <c r="F5288" t="s">
        <v>133</v>
      </c>
      <c r="G5288" t="str">
        <f t="shared" si="416"/>
        <v xml:space="preserve">Proportion of individuals who have used a SHG recently </v>
      </c>
      <c r="H5288" t="s">
        <v>774</v>
      </c>
      <c r="I5288" t="s">
        <v>740</v>
      </c>
      <c r="J5288" t="s">
        <v>66</v>
      </c>
      <c r="K5288" t="s">
        <v>124</v>
      </c>
      <c r="L5288" t="str">
        <f t="shared" si="417"/>
        <v>3.2 Individuals who do not have access to a mobile phone</v>
      </c>
      <c r="M5288" t="str">
        <f t="shared" si="414"/>
        <v>Proportion of individuals who have used a SHG recently (Among all question respondents)</v>
      </c>
      <c r="N5288" t="s">
        <v>188</v>
      </c>
      <c r="O5288" s="19">
        <v>0.14831501376608525</v>
      </c>
      <c r="P5288">
        <v>1.4126549775029659E-2</v>
      </c>
      <c r="Q5288" s="19">
        <v>0.1206163061526772</v>
      </c>
      <c r="R5288" s="19">
        <v>0.17601372137949331</v>
      </c>
      <c r="S5288">
        <v>651</v>
      </c>
      <c r="T5288" t="str">
        <f t="shared" si="413"/>
        <v>1</v>
      </c>
    </row>
    <row r="5289" spans="1:20" x14ac:dyDescent="0.25">
      <c r="A5289" s="6" t="s">
        <v>629</v>
      </c>
      <c r="B5289" s="6" t="str">
        <f t="shared" si="412"/>
        <v>Uganda</v>
      </c>
      <c r="C5289" t="s">
        <v>68</v>
      </c>
      <c r="D5289" t="str">
        <f t="shared" si="415"/>
        <v>FII</v>
      </c>
      <c r="E5289" t="s">
        <v>143</v>
      </c>
      <c r="F5289" t="s">
        <v>133</v>
      </c>
      <c r="G5289" t="str">
        <f t="shared" si="416"/>
        <v xml:space="preserve">Proportion of individuals who have used a SHG recently </v>
      </c>
      <c r="H5289" t="s">
        <v>774</v>
      </c>
      <c r="I5289" t="s">
        <v>740</v>
      </c>
      <c r="J5289" t="s">
        <v>66</v>
      </c>
      <c r="K5289" t="s">
        <v>123</v>
      </c>
      <c r="L5289" t="str">
        <f t="shared" si="417"/>
        <v>3.1 Individuals who have access to a mobile phone</v>
      </c>
      <c r="M5289" t="str">
        <f t="shared" si="414"/>
        <v>Proportion of individuals who have used a SHG recently (Among all question respondents)</v>
      </c>
      <c r="N5289" t="s">
        <v>188</v>
      </c>
      <c r="O5289" s="19">
        <v>0.26691863997079335</v>
      </c>
      <c r="P5289">
        <v>9.4010897811442947E-3</v>
      </c>
      <c r="Q5289" s="19">
        <v>0.24848540317608794</v>
      </c>
      <c r="R5289" s="19">
        <v>0.28535187676549878</v>
      </c>
      <c r="S5289">
        <v>2349</v>
      </c>
      <c r="T5289" t="str">
        <f t="shared" si="413"/>
        <v>1</v>
      </c>
    </row>
    <row r="5290" spans="1:20" x14ac:dyDescent="0.25">
      <c r="A5290" s="6" t="s">
        <v>629</v>
      </c>
      <c r="B5290" s="6" t="str">
        <f t="shared" si="412"/>
        <v>Uganda</v>
      </c>
      <c r="C5290" t="s">
        <v>68</v>
      </c>
      <c r="D5290" t="str">
        <f t="shared" si="415"/>
        <v>FII</v>
      </c>
      <c r="E5290" t="s">
        <v>143</v>
      </c>
      <c r="F5290" t="s">
        <v>133</v>
      </c>
      <c r="G5290" t="str">
        <f t="shared" si="416"/>
        <v xml:space="preserve">Proportion of individuals who have used a SHG recently </v>
      </c>
      <c r="H5290" t="s">
        <v>774</v>
      </c>
      <c r="I5290" t="s">
        <v>740</v>
      </c>
      <c r="J5290" t="s">
        <v>66</v>
      </c>
      <c r="K5290" t="s">
        <v>132</v>
      </c>
      <c r="L5290" t="str">
        <f t="shared" si="417"/>
        <v>5.2 Individuals without a formal ID</v>
      </c>
      <c r="M5290" t="str">
        <f t="shared" si="414"/>
        <v>Proportion of individuals who have used a SHG recently (Among all question respondents)</v>
      </c>
      <c r="N5290" t="s">
        <v>188</v>
      </c>
      <c r="O5290" s="19">
        <v>7.5931662605469644E-2</v>
      </c>
      <c r="P5290">
        <v>1.4497582208510848E-2</v>
      </c>
      <c r="Q5290" s="19">
        <v>4.7505451174515656E-2</v>
      </c>
      <c r="R5290" s="19">
        <v>0.10435787403642363</v>
      </c>
      <c r="S5290">
        <v>284</v>
      </c>
      <c r="T5290" t="str">
        <f t="shared" si="413"/>
        <v>1</v>
      </c>
    </row>
    <row r="5291" spans="1:20" x14ac:dyDescent="0.25">
      <c r="A5291" s="6" t="s">
        <v>629</v>
      </c>
      <c r="B5291" s="6" t="str">
        <f t="shared" si="412"/>
        <v>Uganda</v>
      </c>
      <c r="C5291" t="s">
        <v>68</v>
      </c>
      <c r="D5291" t="str">
        <f t="shared" si="415"/>
        <v>FII</v>
      </c>
      <c r="E5291" t="s">
        <v>143</v>
      </c>
      <c r="F5291" t="s">
        <v>133</v>
      </c>
      <c r="G5291" t="str">
        <f t="shared" si="416"/>
        <v xml:space="preserve">Proportion of individuals who have used a SHG recently </v>
      </c>
      <c r="H5291" t="s">
        <v>774</v>
      </c>
      <c r="I5291" t="s">
        <v>740</v>
      </c>
      <c r="J5291" t="s">
        <v>66</v>
      </c>
      <c r="K5291" t="s">
        <v>131</v>
      </c>
      <c r="L5291" t="str">
        <f t="shared" si="417"/>
        <v>5.1 Individuals with a formal ID</v>
      </c>
      <c r="M5291" t="str">
        <f t="shared" si="414"/>
        <v>Proportion of individuals who have used a SHG recently (Among all question respondents)</v>
      </c>
      <c r="N5291" t="s">
        <v>188</v>
      </c>
      <c r="O5291" s="19">
        <v>0.2603846333674098</v>
      </c>
      <c r="P5291">
        <v>8.6948186582867602E-3</v>
      </c>
      <c r="Q5291" s="19">
        <v>0.24333622143364841</v>
      </c>
      <c r="R5291" s="19">
        <v>0.27743304530117119</v>
      </c>
      <c r="S5291">
        <v>2716</v>
      </c>
      <c r="T5291" t="str">
        <f t="shared" si="413"/>
        <v>1</v>
      </c>
    </row>
    <row r="5292" spans="1:20" x14ac:dyDescent="0.25">
      <c r="A5292" s="6" t="s">
        <v>629</v>
      </c>
      <c r="B5292" s="6" t="str">
        <f t="shared" si="412"/>
        <v>Uganda</v>
      </c>
      <c r="C5292" t="s">
        <v>68</v>
      </c>
      <c r="D5292" t="str">
        <f t="shared" si="415"/>
        <v>FII</v>
      </c>
      <c r="E5292" t="s">
        <v>143</v>
      </c>
      <c r="F5292" t="s">
        <v>133</v>
      </c>
      <c r="G5292" t="str">
        <f t="shared" si="416"/>
        <v xml:space="preserve">Proportion of individuals who have used a SHG recently </v>
      </c>
      <c r="H5292" t="s">
        <v>774</v>
      </c>
      <c r="I5292" t="s">
        <v>740</v>
      </c>
      <c r="J5292" t="s">
        <v>66</v>
      </c>
      <c r="K5292" t="s">
        <v>121</v>
      </c>
      <c r="L5292" t="str">
        <f t="shared" si="417"/>
        <v>2.2 Individuals who do not have a bank account</v>
      </c>
      <c r="M5292" t="str">
        <f t="shared" si="414"/>
        <v>Proportion of individuals who have used a SHG recently (Among all question respondents)</v>
      </c>
      <c r="N5292" t="s">
        <v>188</v>
      </c>
      <c r="O5292" s="19">
        <v>0.2338376322875374</v>
      </c>
      <c r="P5292">
        <v>8.3157785235366492E-3</v>
      </c>
      <c r="Q5292" s="19">
        <v>0.2175324253141796</v>
      </c>
      <c r="R5292" s="19">
        <v>0.2501428392608952</v>
      </c>
      <c r="S5292">
        <v>2705</v>
      </c>
      <c r="T5292" t="str">
        <f t="shared" si="413"/>
        <v>1</v>
      </c>
    </row>
    <row r="5293" spans="1:20" x14ac:dyDescent="0.25">
      <c r="A5293" s="6" t="s">
        <v>629</v>
      </c>
      <c r="B5293" s="6" t="str">
        <f t="shared" si="412"/>
        <v>Uganda</v>
      </c>
      <c r="C5293" t="s">
        <v>68</v>
      </c>
      <c r="D5293" t="str">
        <f t="shared" si="415"/>
        <v>FII</v>
      </c>
      <c r="E5293" t="s">
        <v>143</v>
      </c>
      <c r="F5293" t="s">
        <v>133</v>
      </c>
      <c r="G5293" t="str">
        <f t="shared" si="416"/>
        <v xml:space="preserve">Proportion of individuals who have used a SHG recently </v>
      </c>
      <c r="H5293" t="s">
        <v>774</v>
      </c>
      <c r="I5293" t="s">
        <v>740</v>
      </c>
      <c r="J5293" t="s">
        <v>66</v>
      </c>
      <c r="K5293" t="s">
        <v>120</v>
      </c>
      <c r="L5293" t="str">
        <f t="shared" si="417"/>
        <v>2.1 Individuals who have a bank account</v>
      </c>
      <c r="M5293" t="str">
        <f t="shared" si="414"/>
        <v>Proportion of individuals who have used a SHG recently (Among all question respondents)</v>
      </c>
      <c r="N5293" t="s">
        <v>188</v>
      </c>
      <c r="O5293" s="19">
        <v>0.30380091065964759</v>
      </c>
      <c r="P5293">
        <v>2.8226597935543402E-2</v>
      </c>
      <c r="Q5293" s="19">
        <v>0.24845545861446111</v>
      </c>
      <c r="R5293" s="19">
        <v>0.35914636270483408</v>
      </c>
      <c r="S5293">
        <v>295</v>
      </c>
      <c r="T5293" t="str">
        <f t="shared" si="413"/>
        <v>1</v>
      </c>
    </row>
    <row r="5294" spans="1:20" x14ac:dyDescent="0.25">
      <c r="A5294" s="6" t="s">
        <v>629</v>
      </c>
      <c r="B5294" s="6" t="str">
        <f t="shared" si="412"/>
        <v>Uganda</v>
      </c>
      <c r="C5294" t="s">
        <v>68</v>
      </c>
      <c r="D5294" t="str">
        <f t="shared" si="415"/>
        <v>FII</v>
      </c>
      <c r="E5294" t="s">
        <v>143</v>
      </c>
      <c r="F5294" t="s">
        <v>97</v>
      </c>
      <c r="G5294" t="str">
        <f t="shared" si="416"/>
        <v xml:space="preserve">Proportion of individuals who used a savings/lending group to recover from a financial challenge </v>
      </c>
      <c r="H5294" t="s">
        <v>78</v>
      </c>
      <c r="I5294" t="s">
        <v>110</v>
      </c>
      <c r="J5294" t="s">
        <v>66</v>
      </c>
      <c r="K5294" t="s">
        <v>114</v>
      </c>
      <c r="L5294" t="str">
        <f t="shared" si="417"/>
        <v>1.1 All individuals</v>
      </c>
      <c r="M5294" t="str">
        <f t="shared" si="414"/>
        <v>Proportion of individuals who used a savings/lending group to recover from a financial challenge (Among all question respondents)</v>
      </c>
      <c r="N5294" t="s">
        <v>189</v>
      </c>
      <c r="O5294" s="19">
        <v>3.2082629744786699E-2</v>
      </c>
      <c r="P5294">
        <v>3.3280898728385161E-3</v>
      </c>
      <c r="Q5294" s="19">
        <v>2.5557059823825237E-2</v>
      </c>
      <c r="R5294" s="19">
        <v>3.8608199665748161E-2</v>
      </c>
      <c r="S5294">
        <v>3000</v>
      </c>
      <c r="T5294" t="str">
        <f t="shared" si="413"/>
        <v>1</v>
      </c>
    </row>
    <row r="5295" spans="1:20" x14ac:dyDescent="0.25">
      <c r="A5295" s="6" t="s">
        <v>629</v>
      </c>
      <c r="B5295" s="6" t="str">
        <f t="shared" si="412"/>
        <v>Uganda</v>
      </c>
      <c r="C5295" t="s">
        <v>68</v>
      </c>
      <c r="D5295" t="str">
        <f t="shared" si="415"/>
        <v>FII</v>
      </c>
      <c r="E5295" t="s">
        <v>143</v>
      </c>
      <c r="F5295" t="s">
        <v>97</v>
      </c>
      <c r="G5295" t="str">
        <f t="shared" si="416"/>
        <v xml:space="preserve">Proportion of individuals who used a savings/lending group to recover from a financial challenge </v>
      </c>
      <c r="H5295" t="s">
        <v>78</v>
      </c>
      <c r="I5295" t="s">
        <v>110</v>
      </c>
      <c r="J5295" t="s">
        <v>66</v>
      </c>
      <c r="K5295" t="s">
        <v>135</v>
      </c>
      <c r="L5295" t="str">
        <f t="shared" si="417"/>
        <v>6.2 Urban individuals</v>
      </c>
      <c r="M5295" t="str">
        <f t="shared" si="414"/>
        <v>Proportion of individuals who used a savings/lending group to recover from a financial challenge (Among all question respondents)</v>
      </c>
      <c r="N5295" t="s">
        <v>189</v>
      </c>
      <c r="O5295" s="19">
        <v>2.2156095355821595E-2</v>
      </c>
      <c r="P5295">
        <v>5.7026467320514902E-3</v>
      </c>
      <c r="Q5295" s="19">
        <v>1.0974600442402827E-2</v>
      </c>
      <c r="R5295" s="19">
        <v>3.3337590269240366E-2</v>
      </c>
      <c r="S5295">
        <v>810</v>
      </c>
      <c r="T5295" t="str">
        <f t="shared" si="413"/>
        <v>1</v>
      </c>
    </row>
    <row r="5296" spans="1:20" x14ac:dyDescent="0.25">
      <c r="A5296" s="6" t="s">
        <v>629</v>
      </c>
      <c r="B5296" s="6" t="str">
        <f t="shared" si="412"/>
        <v>Uganda</v>
      </c>
      <c r="C5296" t="s">
        <v>68</v>
      </c>
      <c r="D5296" t="str">
        <f t="shared" si="415"/>
        <v>FII</v>
      </c>
      <c r="E5296" t="s">
        <v>143</v>
      </c>
      <c r="F5296" t="s">
        <v>97</v>
      </c>
      <c r="G5296" t="str">
        <f t="shared" si="416"/>
        <v xml:space="preserve">Proportion of individuals who used a savings/lending group to recover from a financial challenge </v>
      </c>
      <c r="H5296" t="s">
        <v>78</v>
      </c>
      <c r="I5296" t="s">
        <v>110</v>
      </c>
      <c r="J5296" t="s">
        <v>66</v>
      </c>
      <c r="K5296" t="s">
        <v>134</v>
      </c>
      <c r="L5296" t="str">
        <f t="shared" si="417"/>
        <v>6.1 Rural individuals</v>
      </c>
      <c r="M5296" t="str">
        <f t="shared" si="414"/>
        <v>Proportion of individuals who used a savings/lending group to recover from a financial challenge (Among all question respondents)</v>
      </c>
      <c r="N5296" t="s">
        <v>189</v>
      </c>
      <c r="O5296" s="19">
        <v>3.5292949274983061E-2</v>
      </c>
      <c r="P5296">
        <v>3.9987278647122251E-3</v>
      </c>
      <c r="Q5296" s="19">
        <v>2.7452422344194052E-2</v>
      </c>
      <c r="R5296" s="19">
        <v>4.313347620577207E-2</v>
      </c>
      <c r="S5296">
        <v>2190</v>
      </c>
      <c r="T5296" t="str">
        <f t="shared" si="413"/>
        <v>1</v>
      </c>
    </row>
    <row r="5297" spans="1:20" x14ac:dyDescent="0.25">
      <c r="A5297" s="6" t="s">
        <v>629</v>
      </c>
      <c r="B5297" s="6" t="str">
        <f t="shared" si="412"/>
        <v>Uganda</v>
      </c>
      <c r="C5297" t="s">
        <v>68</v>
      </c>
      <c r="D5297" t="str">
        <f t="shared" si="415"/>
        <v>FII</v>
      </c>
      <c r="E5297" t="s">
        <v>143</v>
      </c>
      <c r="F5297" t="s">
        <v>97</v>
      </c>
      <c r="G5297" t="str">
        <f t="shared" si="416"/>
        <v xml:space="preserve">Proportion of individuals who used a savings/lending group to recover from a financial challenge </v>
      </c>
      <c r="H5297" t="s">
        <v>78</v>
      </c>
      <c r="I5297" t="s">
        <v>110</v>
      </c>
      <c r="J5297" t="s">
        <v>66</v>
      </c>
      <c r="K5297" t="s">
        <v>116</v>
      </c>
      <c r="L5297" t="str">
        <f t="shared" si="417"/>
        <v>1.3 Males</v>
      </c>
      <c r="M5297" t="str">
        <f t="shared" si="414"/>
        <v>Proportion of individuals who used a savings/lending group to recover from a financial challenge (Among all question respondents)</v>
      </c>
      <c r="N5297" t="s">
        <v>189</v>
      </c>
      <c r="O5297" s="19">
        <v>2.5812685687698934E-2</v>
      </c>
      <c r="P5297">
        <v>5.1337638239854532E-3</v>
      </c>
      <c r="Q5297" s="19">
        <v>1.5746630962275639E-2</v>
      </c>
      <c r="R5297" s="19">
        <v>3.587874041312223E-2</v>
      </c>
      <c r="S5297">
        <v>1058</v>
      </c>
      <c r="T5297" t="str">
        <f t="shared" si="413"/>
        <v>1</v>
      </c>
    </row>
    <row r="5298" spans="1:20" x14ac:dyDescent="0.25">
      <c r="A5298" s="6" t="s">
        <v>629</v>
      </c>
      <c r="B5298" s="6" t="str">
        <f t="shared" si="412"/>
        <v>Uganda</v>
      </c>
      <c r="C5298" t="s">
        <v>68</v>
      </c>
      <c r="D5298" t="str">
        <f t="shared" si="415"/>
        <v>FII</v>
      </c>
      <c r="E5298" t="s">
        <v>143</v>
      </c>
      <c r="F5298" t="s">
        <v>97</v>
      </c>
      <c r="G5298" t="str">
        <f t="shared" si="416"/>
        <v xml:space="preserve">Proportion of individuals who used a savings/lending group to recover from a financial challenge </v>
      </c>
      <c r="H5298" t="s">
        <v>78</v>
      </c>
      <c r="I5298" t="s">
        <v>110</v>
      </c>
      <c r="J5298" t="s">
        <v>66</v>
      </c>
      <c r="K5298" t="s">
        <v>115</v>
      </c>
      <c r="L5298" t="str">
        <f t="shared" si="417"/>
        <v>1.2 Females</v>
      </c>
      <c r="M5298" t="str">
        <f t="shared" si="414"/>
        <v>Proportion of individuals who used a savings/lending group to recover from a financial challenge (Among all question respondents)</v>
      </c>
      <c r="N5298" t="s">
        <v>189</v>
      </c>
      <c r="O5298" s="19">
        <v>3.7584660105919397E-2</v>
      </c>
      <c r="P5298">
        <v>4.3270309501234686E-3</v>
      </c>
      <c r="Q5298" s="19">
        <v>2.9100411154098775E-2</v>
      </c>
      <c r="R5298" s="19">
        <v>4.6068909057740019E-2</v>
      </c>
      <c r="S5298">
        <v>1942</v>
      </c>
      <c r="T5298" t="str">
        <f t="shared" si="413"/>
        <v>1</v>
      </c>
    </row>
    <row r="5299" spans="1:20" x14ac:dyDescent="0.25">
      <c r="A5299" s="6" t="s">
        <v>629</v>
      </c>
      <c r="B5299" s="6" t="str">
        <f t="shared" si="412"/>
        <v>Uganda</v>
      </c>
      <c r="C5299" t="s">
        <v>68</v>
      </c>
      <c r="D5299" t="str">
        <f t="shared" si="415"/>
        <v>FII</v>
      </c>
      <c r="E5299" t="s">
        <v>143</v>
      </c>
      <c r="F5299" t="s">
        <v>97</v>
      </c>
      <c r="G5299" t="str">
        <f t="shared" si="416"/>
        <v xml:space="preserve">Proportion of individuals who used a savings/lending group to recover from a financial challenge </v>
      </c>
      <c r="H5299" t="s">
        <v>78</v>
      </c>
      <c r="I5299" t="s">
        <v>110</v>
      </c>
      <c r="J5299" t="s">
        <v>66</v>
      </c>
      <c r="K5299" t="s">
        <v>419</v>
      </c>
      <c r="L5299" t="str">
        <f t="shared" si="417"/>
        <v>7.1 Individuals in the two lowest PPI quintiles</v>
      </c>
      <c r="M5299" t="str">
        <f t="shared" si="414"/>
        <v>Proportion of individuals who used a savings/lending group to recover from a financial challenge (Among all question respondents)</v>
      </c>
      <c r="N5299" t="s">
        <v>189</v>
      </c>
      <c r="O5299" s="19">
        <v>3.5053624117811037E-2</v>
      </c>
      <c r="P5299">
        <v>5.4232761696705401E-3</v>
      </c>
      <c r="Q5299" s="19">
        <v>2.4419906520610098E-2</v>
      </c>
      <c r="R5299" s="19">
        <v>4.5687341715011973E-2</v>
      </c>
      <c r="S5299">
        <v>1208</v>
      </c>
      <c r="T5299" t="str">
        <f t="shared" si="413"/>
        <v>1</v>
      </c>
    </row>
    <row r="5300" spans="1:20" x14ac:dyDescent="0.25">
      <c r="A5300" s="6" t="s">
        <v>629</v>
      </c>
      <c r="B5300" s="6" t="str">
        <f t="shared" si="412"/>
        <v>Uganda</v>
      </c>
      <c r="C5300" t="s">
        <v>68</v>
      </c>
      <c r="D5300" t="str">
        <f t="shared" si="415"/>
        <v>FII</v>
      </c>
      <c r="E5300" t="s">
        <v>143</v>
      </c>
      <c r="F5300" t="s">
        <v>97</v>
      </c>
      <c r="G5300" t="str">
        <f t="shared" si="416"/>
        <v xml:space="preserve">Proportion of individuals who used a savings/lending group to recover from a financial challenge </v>
      </c>
      <c r="H5300" t="s">
        <v>78</v>
      </c>
      <c r="I5300" t="s">
        <v>110</v>
      </c>
      <c r="J5300" t="s">
        <v>66</v>
      </c>
      <c r="K5300" t="s">
        <v>420</v>
      </c>
      <c r="L5300" t="str">
        <f t="shared" si="417"/>
        <v>7.2 Individuals in the middle PPI quintile</v>
      </c>
      <c r="M5300" t="str">
        <f t="shared" si="414"/>
        <v>Proportion of individuals who used a savings/lending group to recover from a financial challenge (Among all question respondents)</v>
      </c>
      <c r="N5300" t="s">
        <v>189</v>
      </c>
      <c r="O5300" s="19">
        <v>3.981925215933263E-2</v>
      </c>
      <c r="P5300">
        <v>6.1176734593092388E-3</v>
      </c>
      <c r="Q5300" s="19">
        <v>2.7823991382830857E-2</v>
      </c>
      <c r="R5300" s="19">
        <v>5.1814512935834403E-2</v>
      </c>
      <c r="S5300">
        <v>1145</v>
      </c>
      <c r="T5300" t="str">
        <f t="shared" si="413"/>
        <v>1</v>
      </c>
    </row>
    <row r="5301" spans="1:20" x14ac:dyDescent="0.25">
      <c r="A5301" s="6" t="s">
        <v>629</v>
      </c>
      <c r="B5301" s="6" t="str">
        <f t="shared" si="412"/>
        <v>Uganda</v>
      </c>
      <c r="C5301" t="s">
        <v>68</v>
      </c>
      <c r="D5301" t="str">
        <f t="shared" si="415"/>
        <v>FII</v>
      </c>
      <c r="E5301" t="s">
        <v>143</v>
      </c>
      <c r="F5301" t="s">
        <v>97</v>
      </c>
      <c r="G5301" t="str">
        <f t="shared" si="416"/>
        <v xml:space="preserve">Proportion of individuals who used a savings/lending group to recover from a financial challenge </v>
      </c>
      <c r="H5301" t="s">
        <v>78</v>
      </c>
      <c r="I5301" t="s">
        <v>110</v>
      </c>
      <c r="J5301" t="s">
        <v>66</v>
      </c>
      <c r="K5301" t="s">
        <v>421</v>
      </c>
      <c r="L5301" t="str">
        <f t="shared" si="417"/>
        <v>7.3 Individuals in the two highest PPI quintiles</v>
      </c>
      <c r="M5301" t="str">
        <f t="shared" si="414"/>
        <v>Proportion of individuals who used a savings/lending group to recover from a financial challenge (Among all question respondents)</v>
      </c>
      <c r="N5301" t="s">
        <v>189</v>
      </c>
      <c r="O5301" s="19">
        <v>1.3597823965358595E-2</v>
      </c>
      <c r="P5301">
        <v>4.4813721507192305E-3</v>
      </c>
      <c r="Q5301" s="19">
        <v>4.8109496834973006E-3</v>
      </c>
      <c r="R5301" s="19">
        <v>2.2384698247219892E-2</v>
      </c>
      <c r="S5301">
        <v>647</v>
      </c>
      <c r="T5301" t="str">
        <f t="shared" si="413"/>
        <v>1</v>
      </c>
    </row>
    <row r="5302" spans="1:20" x14ac:dyDescent="0.25">
      <c r="A5302" s="6" t="s">
        <v>629</v>
      </c>
      <c r="B5302" s="6" t="str">
        <f t="shared" si="412"/>
        <v>Uganda</v>
      </c>
      <c r="C5302" t="s">
        <v>68</v>
      </c>
      <c r="D5302" t="str">
        <f t="shared" si="415"/>
        <v>FII</v>
      </c>
      <c r="E5302" t="s">
        <v>143</v>
      </c>
      <c r="F5302" t="s">
        <v>97</v>
      </c>
      <c r="G5302" t="str">
        <f t="shared" si="416"/>
        <v xml:space="preserve">Proportion of individuals who used a savings/lending group to recover from a financial challenge </v>
      </c>
      <c r="H5302" t="s">
        <v>78</v>
      </c>
      <c r="I5302" t="s">
        <v>110</v>
      </c>
      <c r="J5302" t="s">
        <v>66</v>
      </c>
      <c r="K5302" t="s">
        <v>128</v>
      </c>
      <c r="L5302" t="str">
        <f t="shared" si="417"/>
        <v>4.2 Individuals who do not use mobile money</v>
      </c>
      <c r="M5302" t="str">
        <f t="shared" si="414"/>
        <v>Proportion of individuals who used a savings/lending group to recover from a financial challenge (Among all question respondents)</v>
      </c>
      <c r="N5302" t="s">
        <v>189</v>
      </c>
      <c r="O5302" s="19">
        <v>3.2014078433515489E-2</v>
      </c>
      <c r="P5302">
        <v>4.9387408129769389E-3</v>
      </c>
      <c r="Q5302" s="19">
        <v>2.2330416114294573E-2</v>
      </c>
      <c r="R5302" s="19">
        <v>4.1697740752736405E-2</v>
      </c>
      <c r="S5302">
        <v>1369</v>
      </c>
      <c r="T5302" t="str">
        <f t="shared" si="413"/>
        <v>1</v>
      </c>
    </row>
    <row r="5303" spans="1:20" x14ac:dyDescent="0.25">
      <c r="A5303" s="6" t="s">
        <v>629</v>
      </c>
      <c r="B5303" s="6" t="str">
        <f t="shared" si="412"/>
        <v>Uganda</v>
      </c>
      <c r="C5303" t="s">
        <v>68</v>
      </c>
      <c r="D5303" t="str">
        <f t="shared" si="415"/>
        <v>FII</v>
      </c>
      <c r="E5303" t="s">
        <v>143</v>
      </c>
      <c r="F5303" t="s">
        <v>97</v>
      </c>
      <c r="G5303" t="str">
        <f t="shared" si="416"/>
        <v xml:space="preserve">Proportion of individuals who used a savings/lending group to recover from a financial challenge </v>
      </c>
      <c r="H5303" t="s">
        <v>78</v>
      </c>
      <c r="I5303" t="s">
        <v>110</v>
      </c>
      <c r="J5303" t="s">
        <v>66</v>
      </c>
      <c r="K5303" t="s">
        <v>127</v>
      </c>
      <c r="L5303" t="str">
        <f t="shared" si="417"/>
        <v>4.1 Individuals who use mobile money</v>
      </c>
      <c r="M5303" t="str">
        <f t="shared" si="414"/>
        <v>Proportion of individuals who used a savings/lending group to recover from a financial challenge (Among all question respondents)</v>
      </c>
      <c r="N5303" t="s">
        <v>189</v>
      </c>
      <c r="O5303" s="19">
        <v>3.2139640214917303E-2</v>
      </c>
      <c r="P5303">
        <v>4.5044479523467292E-3</v>
      </c>
      <c r="Q5303" s="19">
        <v>2.3307519932269961E-2</v>
      </c>
      <c r="R5303" s="19">
        <v>4.0971760497564645E-2</v>
      </c>
      <c r="S5303">
        <v>1631</v>
      </c>
      <c r="T5303" t="str">
        <f t="shared" si="413"/>
        <v>1</v>
      </c>
    </row>
    <row r="5304" spans="1:20" x14ac:dyDescent="0.25">
      <c r="A5304" s="6" t="s">
        <v>629</v>
      </c>
      <c r="B5304" s="6" t="str">
        <f t="shared" si="412"/>
        <v>Uganda</v>
      </c>
      <c r="C5304" t="s">
        <v>68</v>
      </c>
      <c r="D5304" t="str">
        <f t="shared" si="415"/>
        <v>FII</v>
      </c>
      <c r="E5304" t="s">
        <v>143</v>
      </c>
      <c r="F5304" t="s">
        <v>97</v>
      </c>
      <c r="G5304" t="str">
        <f t="shared" si="416"/>
        <v xml:space="preserve">Proportion of individuals who used a savings/lending group to recover from a financial challenge </v>
      </c>
      <c r="H5304" t="s">
        <v>78</v>
      </c>
      <c r="I5304" t="s">
        <v>110</v>
      </c>
      <c r="J5304" t="s">
        <v>66</v>
      </c>
      <c r="K5304" t="s">
        <v>124</v>
      </c>
      <c r="L5304" t="str">
        <f t="shared" si="417"/>
        <v>3.2 Individuals who do not have access to a mobile phone</v>
      </c>
      <c r="M5304" t="str">
        <f t="shared" si="414"/>
        <v>Proportion of individuals who used a savings/lending group to recover from a financial challenge (Among all question respondents)</v>
      </c>
      <c r="N5304" t="s">
        <v>189</v>
      </c>
      <c r="O5304" s="19">
        <v>2.3251787660729037E-2</v>
      </c>
      <c r="P5304">
        <v>5.852022560611069E-3</v>
      </c>
      <c r="Q5304" s="19">
        <v>1.1777403296901374E-2</v>
      </c>
      <c r="R5304" s="19">
        <v>3.4726172024556703E-2</v>
      </c>
      <c r="S5304">
        <v>651</v>
      </c>
      <c r="T5304" t="str">
        <f t="shared" si="413"/>
        <v>1</v>
      </c>
    </row>
    <row r="5305" spans="1:20" x14ac:dyDescent="0.25">
      <c r="A5305" s="6" t="s">
        <v>629</v>
      </c>
      <c r="B5305" s="6" t="str">
        <f t="shared" si="412"/>
        <v>Uganda</v>
      </c>
      <c r="C5305" t="s">
        <v>68</v>
      </c>
      <c r="D5305" t="str">
        <f t="shared" si="415"/>
        <v>FII</v>
      </c>
      <c r="E5305" t="s">
        <v>143</v>
      </c>
      <c r="F5305" t="s">
        <v>97</v>
      </c>
      <c r="G5305" t="str">
        <f t="shared" si="416"/>
        <v xml:space="preserve">Proportion of individuals who used a savings/lending group to recover from a financial challenge </v>
      </c>
      <c r="H5305" t="s">
        <v>78</v>
      </c>
      <c r="I5305" t="s">
        <v>110</v>
      </c>
      <c r="J5305" t="s">
        <v>66</v>
      </c>
      <c r="K5305" t="s">
        <v>123</v>
      </c>
      <c r="L5305" t="str">
        <f t="shared" si="417"/>
        <v>3.1 Individuals who have access to a mobile phone</v>
      </c>
      <c r="M5305" t="str">
        <f t="shared" si="414"/>
        <v>Proportion of individuals who used a savings/lending group to recover from a financial challenge (Among all question respondents)</v>
      </c>
      <c r="N5305" t="s">
        <v>189</v>
      </c>
      <c r="O5305" s="19">
        <v>3.4563156194009417E-2</v>
      </c>
      <c r="P5305">
        <v>3.9309863016161401E-3</v>
      </c>
      <c r="Q5305" s="19">
        <v>2.6855453893392341E-2</v>
      </c>
      <c r="R5305" s="19">
        <v>4.2270858494626494E-2</v>
      </c>
      <c r="S5305">
        <v>2349</v>
      </c>
      <c r="T5305" t="str">
        <f t="shared" si="413"/>
        <v>1</v>
      </c>
    </row>
    <row r="5306" spans="1:20" x14ac:dyDescent="0.25">
      <c r="A5306" s="6" t="s">
        <v>629</v>
      </c>
      <c r="B5306" s="6" t="str">
        <f t="shared" si="412"/>
        <v>Uganda</v>
      </c>
      <c r="C5306" t="s">
        <v>68</v>
      </c>
      <c r="D5306" t="str">
        <f t="shared" si="415"/>
        <v>FII</v>
      </c>
      <c r="E5306" t="s">
        <v>143</v>
      </c>
      <c r="F5306" t="s">
        <v>97</v>
      </c>
      <c r="G5306" t="str">
        <f t="shared" si="416"/>
        <v xml:space="preserve">Proportion of individuals who used a savings/lending group to recover from a financial challenge </v>
      </c>
      <c r="H5306" t="s">
        <v>78</v>
      </c>
      <c r="I5306" t="s">
        <v>110</v>
      </c>
      <c r="J5306" t="s">
        <v>66</v>
      </c>
      <c r="K5306" t="s">
        <v>132</v>
      </c>
      <c r="L5306" t="str">
        <f t="shared" si="417"/>
        <v>5.2 Individuals without a formal ID</v>
      </c>
      <c r="M5306" t="str">
        <f t="shared" si="414"/>
        <v>Proportion of individuals who used a savings/lending group to recover from a financial challenge (Among all question respondents)</v>
      </c>
      <c r="N5306" t="s">
        <v>189</v>
      </c>
      <c r="O5306" s="19">
        <v>1.1495288389849175E-2</v>
      </c>
      <c r="P5306">
        <v>5.8091608768715908E-3</v>
      </c>
      <c r="Q5306" s="19">
        <v>1.0494530040378904E-4</v>
      </c>
      <c r="R5306" s="19">
        <v>2.2885631479294559E-2</v>
      </c>
      <c r="S5306">
        <v>284</v>
      </c>
      <c r="T5306" t="str">
        <f t="shared" si="413"/>
        <v>1</v>
      </c>
    </row>
    <row r="5307" spans="1:20" x14ac:dyDescent="0.25">
      <c r="A5307" s="6" t="s">
        <v>629</v>
      </c>
      <c r="B5307" s="6" t="str">
        <f t="shared" si="412"/>
        <v>Uganda</v>
      </c>
      <c r="C5307" t="s">
        <v>68</v>
      </c>
      <c r="D5307" t="str">
        <f t="shared" si="415"/>
        <v>FII</v>
      </c>
      <c r="E5307" t="s">
        <v>143</v>
      </c>
      <c r="F5307" t="s">
        <v>97</v>
      </c>
      <c r="G5307" t="str">
        <f t="shared" si="416"/>
        <v xml:space="preserve">Proportion of individuals who used a savings/lending group to recover from a financial challenge </v>
      </c>
      <c r="H5307" t="s">
        <v>78</v>
      </c>
      <c r="I5307" t="s">
        <v>110</v>
      </c>
      <c r="J5307" t="s">
        <v>66</v>
      </c>
      <c r="K5307" t="s">
        <v>131</v>
      </c>
      <c r="L5307" t="str">
        <f t="shared" si="417"/>
        <v>5.1 Individuals with a formal ID</v>
      </c>
      <c r="M5307" t="str">
        <f t="shared" si="414"/>
        <v>Proportion of individuals who used a savings/lending group to recover from a financial challenge (Among all question respondents)</v>
      </c>
      <c r="N5307" t="s">
        <v>189</v>
      </c>
      <c r="O5307" s="19">
        <v>3.4512908682686021E-2</v>
      </c>
      <c r="P5307">
        <v>3.6529382463827156E-3</v>
      </c>
      <c r="Q5307" s="19">
        <v>2.7350390585362573E-2</v>
      </c>
      <c r="R5307" s="19">
        <v>4.1675426780009468E-2</v>
      </c>
      <c r="S5307">
        <v>2716</v>
      </c>
      <c r="T5307" t="str">
        <f t="shared" si="413"/>
        <v>1</v>
      </c>
    </row>
    <row r="5308" spans="1:20" x14ac:dyDescent="0.25">
      <c r="A5308" s="6" t="s">
        <v>629</v>
      </c>
      <c r="B5308" s="6" t="str">
        <f t="shared" ref="B5308:B5309" si="418">A5308</f>
        <v>Uganda</v>
      </c>
      <c r="C5308" t="s">
        <v>68</v>
      </c>
      <c r="D5308" t="str">
        <f t="shared" si="415"/>
        <v>FII</v>
      </c>
      <c r="E5308" t="s">
        <v>143</v>
      </c>
      <c r="F5308" t="s">
        <v>97</v>
      </c>
      <c r="G5308" t="str">
        <f t="shared" si="416"/>
        <v xml:space="preserve">Proportion of individuals who used a savings/lending group to recover from a financial challenge </v>
      </c>
      <c r="H5308" t="s">
        <v>78</v>
      </c>
      <c r="I5308" t="s">
        <v>110</v>
      </c>
      <c r="J5308" t="s">
        <v>66</v>
      </c>
      <c r="K5308" t="s">
        <v>121</v>
      </c>
      <c r="L5308" t="str">
        <f t="shared" si="417"/>
        <v>2.2 Individuals who do not have a bank account</v>
      </c>
      <c r="M5308" t="str">
        <f t="shared" si="414"/>
        <v>Proportion of individuals who used a savings/lending group to recover from a financial challenge (Among all question respondents)</v>
      </c>
      <c r="N5308" t="s">
        <v>189</v>
      </c>
      <c r="O5308" s="19">
        <v>3.259297244616615E-2</v>
      </c>
      <c r="P5308">
        <v>3.5186006254325389E-3</v>
      </c>
      <c r="Q5308" s="19">
        <v>2.569385755369015E-2</v>
      </c>
      <c r="R5308" s="19">
        <v>3.9492087338642151E-2</v>
      </c>
      <c r="S5308">
        <v>2705</v>
      </c>
      <c r="T5308" t="str">
        <f t="shared" si="413"/>
        <v>1</v>
      </c>
    </row>
    <row r="5309" spans="1:20" x14ac:dyDescent="0.25">
      <c r="A5309" s="6" t="s">
        <v>629</v>
      </c>
      <c r="B5309" s="6" t="str">
        <f t="shared" si="418"/>
        <v>Uganda</v>
      </c>
      <c r="C5309" t="s">
        <v>68</v>
      </c>
      <c r="D5309" t="str">
        <f t="shared" si="415"/>
        <v>FII</v>
      </c>
      <c r="E5309" t="s">
        <v>143</v>
      </c>
      <c r="F5309" t="s">
        <v>97</v>
      </c>
      <c r="G5309" t="str">
        <f t="shared" si="416"/>
        <v xml:space="preserve">Proportion of individuals who used a savings/lending group to recover from a financial challenge </v>
      </c>
      <c r="H5309" t="s">
        <v>78</v>
      </c>
      <c r="I5309" t="s">
        <v>110</v>
      </c>
      <c r="J5309" t="s">
        <v>66</v>
      </c>
      <c r="K5309" t="s">
        <v>120</v>
      </c>
      <c r="L5309" t="str">
        <f t="shared" si="417"/>
        <v>2.1 Individuals who have a bank account</v>
      </c>
      <c r="M5309" t="str">
        <f t="shared" si="414"/>
        <v>Proportion of individuals who used a savings/lending group to recover from a financial challenge (Among all question respondents)</v>
      </c>
      <c r="N5309" t="s">
        <v>189</v>
      </c>
      <c r="O5309" s="19">
        <v>2.7544029621946634E-2</v>
      </c>
      <c r="P5309">
        <v>1.024268766463198E-2</v>
      </c>
      <c r="Q5309" s="19">
        <v>7.4606253005608109E-3</v>
      </c>
      <c r="R5309" s="19">
        <v>4.7627433943332458E-2</v>
      </c>
      <c r="S5309">
        <v>295</v>
      </c>
      <c r="T5309" t="str">
        <f t="shared" si="413"/>
        <v>1</v>
      </c>
    </row>
  </sheetData>
  <autoFilter ref="A1:T5309" xr:uid="{00000000-0009-0000-0000-00000B000000}">
    <sortState ref="A2:T5309">
      <sortCondition ref="A1:A5309"/>
    </sortState>
  </autoFilter>
  <conditionalFormatting sqref="T4194:T5309">
    <cfRule type="expression" dxfId="2" priority="1">
      <formula>#REF!=0</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2182"/>
  <sheetViews>
    <sheetView workbookViewId="0"/>
  </sheetViews>
  <sheetFormatPr defaultRowHeight="15" x14ac:dyDescent="0.25"/>
  <cols>
    <col min="1" max="1" width="10.28515625" bestFit="1" customWidth="1"/>
    <col min="6" max="6" width="27.5703125" bestFit="1" customWidth="1"/>
    <col min="7" max="7" width="27.5703125" customWidth="1"/>
    <col min="8" max="8" width="60" bestFit="1" customWidth="1"/>
    <col min="9" max="9" width="12.7109375" style="19" customWidth="1"/>
    <col min="10" max="10" width="12.7109375" customWidth="1"/>
    <col min="11" max="12" width="12.7109375" style="19" customWidth="1"/>
    <col min="13" max="13" width="9.28515625" bestFit="1" customWidth="1"/>
  </cols>
  <sheetData>
    <row r="1" spans="1:14" x14ac:dyDescent="0.25">
      <c r="A1" s="41" t="s">
        <v>422</v>
      </c>
      <c r="B1" s="41" t="s">
        <v>423</v>
      </c>
      <c r="C1" s="38" t="s">
        <v>2</v>
      </c>
      <c r="D1" s="38" t="s">
        <v>95</v>
      </c>
      <c r="E1" s="38" t="s">
        <v>1</v>
      </c>
      <c r="F1" s="38" t="s">
        <v>754</v>
      </c>
      <c r="G1" s="38" t="s">
        <v>4</v>
      </c>
      <c r="H1" s="39" t="s">
        <v>5</v>
      </c>
      <c r="I1" s="43" t="s">
        <v>6</v>
      </c>
      <c r="J1" s="38" t="s">
        <v>7</v>
      </c>
      <c r="K1" s="34" t="s">
        <v>164</v>
      </c>
      <c r="L1" s="34" t="s">
        <v>165</v>
      </c>
      <c r="M1" s="38" t="s">
        <v>166</v>
      </c>
      <c r="N1" s="38" t="s">
        <v>109</v>
      </c>
    </row>
    <row r="2" spans="1:14" x14ac:dyDescent="0.25">
      <c r="A2" t="s">
        <v>424</v>
      </c>
      <c r="B2" t="str">
        <f t="shared" ref="B2:B65" si="0">A2</f>
        <v>Tanzania</v>
      </c>
      <c r="C2" t="s">
        <v>21</v>
      </c>
      <c r="D2" t="s">
        <v>21</v>
      </c>
      <c r="E2" t="s">
        <v>854</v>
      </c>
      <c r="F2" t="s">
        <v>861</v>
      </c>
      <c r="G2" t="s">
        <v>862</v>
      </c>
      <c r="H2" t="s">
        <v>118</v>
      </c>
      <c r="I2">
        <v>0.28803861087359017</v>
      </c>
      <c r="J2">
        <v>9.1101693490885319E-3</v>
      </c>
      <c r="K2">
        <v>0.27017655540961727</v>
      </c>
      <c r="L2">
        <v>0.30590066633756308</v>
      </c>
      <c r="M2">
        <v>3352</v>
      </c>
      <c r="N2" t="str">
        <f t="shared" ref="N2:N65" si="1">IF(M2&gt;=30,"1","0")</f>
        <v>1</v>
      </c>
    </row>
    <row r="3" spans="1:14" x14ac:dyDescent="0.25">
      <c r="A3" t="s">
        <v>424</v>
      </c>
      <c r="B3" t="str">
        <f t="shared" si="0"/>
        <v>Tanzania</v>
      </c>
      <c r="C3" t="s">
        <v>21</v>
      </c>
      <c r="D3" t="s">
        <v>21</v>
      </c>
      <c r="E3" t="s">
        <v>854</v>
      </c>
      <c r="F3" s="61" t="s">
        <v>861</v>
      </c>
      <c r="G3" t="s">
        <v>862</v>
      </c>
      <c r="H3" t="s">
        <v>119</v>
      </c>
      <c r="I3">
        <v>0.71196138912640983</v>
      </c>
      <c r="J3">
        <v>9.1101693490885319E-3</v>
      </c>
      <c r="K3">
        <v>0.69409933366243692</v>
      </c>
      <c r="L3">
        <v>0.72982344459038273</v>
      </c>
      <c r="M3">
        <v>3352</v>
      </c>
      <c r="N3" s="61" t="str">
        <f t="shared" si="1"/>
        <v>1</v>
      </c>
    </row>
    <row r="4" spans="1:14" x14ac:dyDescent="0.25">
      <c r="A4" t="s">
        <v>424</v>
      </c>
      <c r="B4" t="str">
        <f t="shared" si="0"/>
        <v>Tanzania</v>
      </c>
      <c r="C4" t="s">
        <v>21</v>
      </c>
      <c r="D4" t="s">
        <v>21</v>
      </c>
      <c r="E4" t="s">
        <v>854</v>
      </c>
      <c r="F4" s="61" t="s">
        <v>861</v>
      </c>
      <c r="G4" t="s">
        <v>862</v>
      </c>
      <c r="H4" t="s">
        <v>125</v>
      </c>
      <c r="I4">
        <v>0.77186037768313909</v>
      </c>
      <c r="J4">
        <v>8.7647535902575045E-3</v>
      </c>
      <c r="K4">
        <v>0.75467556928296387</v>
      </c>
      <c r="L4">
        <v>0.78904518608331431</v>
      </c>
      <c r="M4">
        <v>3352</v>
      </c>
      <c r="N4" s="61" t="str">
        <f t="shared" si="1"/>
        <v>1</v>
      </c>
    </row>
    <row r="5" spans="1:14" x14ac:dyDescent="0.25">
      <c r="A5" t="s">
        <v>424</v>
      </c>
      <c r="B5" t="str">
        <f t="shared" si="0"/>
        <v>Tanzania</v>
      </c>
      <c r="C5" t="s">
        <v>21</v>
      </c>
      <c r="D5" t="s">
        <v>21</v>
      </c>
      <c r="E5" t="s">
        <v>854</v>
      </c>
      <c r="F5" s="61" t="s">
        <v>861</v>
      </c>
      <c r="G5" t="s">
        <v>862</v>
      </c>
      <c r="H5" t="s">
        <v>126</v>
      </c>
      <c r="I5">
        <v>0.22813962231686097</v>
      </c>
      <c r="J5">
        <v>8.7647535902575045E-3</v>
      </c>
      <c r="K5">
        <v>0.21095481391668577</v>
      </c>
      <c r="L5">
        <v>0.24532443071703616</v>
      </c>
      <c r="M5">
        <v>3352</v>
      </c>
      <c r="N5" s="61" t="str">
        <f t="shared" si="1"/>
        <v>1</v>
      </c>
    </row>
    <row r="6" spans="1:14" x14ac:dyDescent="0.25">
      <c r="A6" t="s">
        <v>424</v>
      </c>
      <c r="B6" t="str">
        <f t="shared" si="0"/>
        <v>Tanzania</v>
      </c>
      <c r="C6" t="s">
        <v>21</v>
      </c>
      <c r="D6" t="s">
        <v>21</v>
      </c>
      <c r="E6" t="s">
        <v>854</v>
      </c>
      <c r="F6" s="61" t="s">
        <v>861</v>
      </c>
      <c r="G6" t="s">
        <v>862</v>
      </c>
      <c r="H6" t="s">
        <v>122</v>
      </c>
      <c r="I6">
        <v>0.19564247922247691</v>
      </c>
      <c r="J6">
        <v>7.8941056851590512E-3</v>
      </c>
      <c r="K6">
        <v>0.18016472426622443</v>
      </c>
      <c r="L6">
        <v>0.21112023417872938</v>
      </c>
      <c r="M6">
        <v>3351</v>
      </c>
      <c r="N6" s="61" t="str">
        <f t="shared" si="1"/>
        <v>1</v>
      </c>
    </row>
    <row r="7" spans="1:14" x14ac:dyDescent="0.25">
      <c r="A7" t="s">
        <v>424</v>
      </c>
      <c r="B7" t="str">
        <f t="shared" si="0"/>
        <v>Tanzania</v>
      </c>
      <c r="C7" t="s">
        <v>21</v>
      </c>
      <c r="D7" t="s">
        <v>21</v>
      </c>
      <c r="E7" t="s">
        <v>854</v>
      </c>
      <c r="F7" s="61" t="s">
        <v>861</v>
      </c>
      <c r="G7" t="s">
        <v>862</v>
      </c>
      <c r="H7" t="s">
        <v>140</v>
      </c>
      <c r="I7">
        <v>0.80435752077752309</v>
      </c>
      <c r="J7">
        <v>7.8941056851590512E-3</v>
      </c>
      <c r="K7">
        <v>0.78887976582127062</v>
      </c>
      <c r="L7">
        <v>0.81983527573377557</v>
      </c>
      <c r="M7">
        <v>3351</v>
      </c>
      <c r="N7" s="61" t="str">
        <f t="shared" si="1"/>
        <v>1</v>
      </c>
    </row>
    <row r="8" spans="1:14" x14ac:dyDescent="0.25">
      <c r="A8" t="s">
        <v>424</v>
      </c>
      <c r="B8" t="str">
        <f t="shared" si="0"/>
        <v>Tanzania</v>
      </c>
      <c r="C8" t="s">
        <v>21</v>
      </c>
      <c r="D8" t="s">
        <v>21</v>
      </c>
      <c r="E8" t="s">
        <v>854</v>
      </c>
      <c r="F8" s="61" t="s">
        <v>861</v>
      </c>
      <c r="G8" t="s">
        <v>862</v>
      </c>
      <c r="H8" t="s">
        <v>129</v>
      </c>
      <c r="I8">
        <v>0.54645026443823419</v>
      </c>
      <c r="J8">
        <v>1.0091258075622955E-2</v>
      </c>
      <c r="K8">
        <v>0.52666461561645073</v>
      </c>
      <c r="L8">
        <v>0.56623591326001765</v>
      </c>
      <c r="M8">
        <v>3352</v>
      </c>
      <c r="N8" s="61" t="str">
        <f t="shared" si="1"/>
        <v>1</v>
      </c>
    </row>
    <row r="9" spans="1:14" x14ac:dyDescent="0.25">
      <c r="A9" t="s">
        <v>424</v>
      </c>
      <c r="B9" t="str">
        <f t="shared" si="0"/>
        <v>Tanzania</v>
      </c>
      <c r="C9" t="s">
        <v>21</v>
      </c>
      <c r="D9" t="s">
        <v>21</v>
      </c>
      <c r="E9" t="s">
        <v>854</v>
      </c>
      <c r="F9" s="61" t="s">
        <v>861</v>
      </c>
      <c r="G9" t="s">
        <v>862</v>
      </c>
      <c r="H9" t="s">
        <v>130</v>
      </c>
      <c r="I9">
        <v>0.45354973556176581</v>
      </c>
      <c r="J9">
        <v>1.0091258075622955E-2</v>
      </c>
      <c r="K9">
        <v>0.43376408673998229</v>
      </c>
      <c r="L9">
        <v>0.47333538438354933</v>
      </c>
      <c r="M9">
        <v>3352</v>
      </c>
      <c r="N9" s="61" t="str">
        <f t="shared" si="1"/>
        <v>1</v>
      </c>
    </row>
    <row r="10" spans="1:14" x14ac:dyDescent="0.25">
      <c r="A10" t="s">
        <v>424</v>
      </c>
      <c r="B10" t="str">
        <f t="shared" si="0"/>
        <v>Tanzania</v>
      </c>
      <c r="C10" t="s">
        <v>21</v>
      </c>
      <c r="D10" t="s">
        <v>21</v>
      </c>
      <c r="E10" t="s">
        <v>854</v>
      </c>
      <c r="F10" s="61" t="s">
        <v>861</v>
      </c>
      <c r="G10" t="s">
        <v>862</v>
      </c>
      <c r="H10" t="s">
        <v>142</v>
      </c>
      <c r="I10">
        <v>0.66394668938001777</v>
      </c>
      <c r="J10">
        <v>9.3470517728105173E-3</v>
      </c>
      <c r="K10">
        <v>0.64562018514140318</v>
      </c>
      <c r="L10">
        <v>0.68227319361863237</v>
      </c>
      <c r="M10">
        <v>3352</v>
      </c>
      <c r="N10" s="61" t="str">
        <f t="shared" si="1"/>
        <v>1</v>
      </c>
    </row>
    <row r="11" spans="1:14" x14ac:dyDescent="0.25">
      <c r="A11" t="s">
        <v>424</v>
      </c>
      <c r="B11" t="str">
        <f t="shared" si="0"/>
        <v>Tanzania</v>
      </c>
      <c r="C11" t="s">
        <v>21</v>
      </c>
      <c r="D11" t="s">
        <v>21</v>
      </c>
      <c r="E11" t="s">
        <v>854</v>
      </c>
      <c r="F11" s="61" t="s">
        <v>861</v>
      </c>
      <c r="G11" t="s">
        <v>862</v>
      </c>
      <c r="H11" t="s">
        <v>141</v>
      </c>
      <c r="I11">
        <v>0.33605331061998228</v>
      </c>
      <c r="J11">
        <v>9.3470517728105173E-3</v>
      </c>
      <c r="K11">
        <v>0.31772680638136769</v>
      </c>
      <c r="L11">
        <v>0.35437981485859688</v>
      </c>
      <c r="M11">
        <v>3352</v>
      </c>
      <c r="N11" s="61" t="str">
        <f t="shared" si="1"/>
        <v>1</v>
      </c>
    </row>
    <row r="12" spans="1:14" x14ac:dyDescent="0.25">
      <c r="A12" t="s">
        <v>424</v>
      </c>
      <c r="B12" t="str">
        <f t="shared" si="0"/>
        <v>Tanzania</v>
      </c>
      <c r="C12" t="s">
        <v>21</v>
      </c>
      <c r="D12" t="s">
        <v>21</v>
      </c>
      <c r="E12" t="s">
        <v>854</v>
      </c>
      <c r="F12" s="61" t="s">
        <v>861</v>
      </c>
      <c r="G12" t="s">
        <v>862</v>
      </c>
      <c r="H12" t="s">
        <v>751</v>
      </c>
      <c r="I12">
        <v>3.5947231740560297E-2</v>
      </c>
      <c r="J12">
        <v>3.7860830133836262E-3</v>
      </c>
      <c r="K12">
        <v>2.8523957742053425E-2</v>
      </c>
      <c r="L12">
        <v>4.3370505739067172E-2</v>
      </c>
      <c r="M12">
        <v>3344</v>
      </c>
      <c r="N12" s="61" t="str">
        <f t="shared" si="1"/>
        <v>1</v>
      </c>
    </row>
    <row r="13" spans="1:14" x14ac:dyDescent="0.25">
      <c r="A13" t="s">
        <v>424</v>
      </c>
      <c r="B13" t="str">
        <f t="shared" si="0"/>
        <v>Tanzania</v>
      </c>
      <c r="C13" t="s">
        <v>21</v>
      </c>
      <c r="D13" t="s">
        <v>21</v>
      </c>
      <c r="E13" t="s">
        <v>854</v>
      </c>
      <c r="F13" s="61" t="s">
        <v>861</v>
      </c>
      <c r="G13" t="s">
        <v>862</v>
      </c>
      <c r="H13" t="s">
        <v>138</v>
      </c>
      <c r="I13">
        <v>0.21895902040492118</v>
      </c>
      <c r="J13">
        <v>8.4788484732840619E-3</v>
      </c>
      <c r="K13">
        <v>0.20233476383513219</v>
      </c>
      <c r="L13">
        <v>0.23558327697471018</v>
      </c>
      <c r="M13">
        <v>3344</v>
      </c>
      <c r="N13" s="61" t="str">
        <f t="shared" si="1"/>
        <v>1</v>
      </c>
    </row>
    <row r="14" spans="1:14" x14ac:dyDescent="0.25">
      <c r="A14" t="s">
        <v>424</v>
      </c>
      <c r="B14" t="str">
        <f t="shared" si="0"/>
        <v>Tanzania</v>
      </c>
      <c r="C14" t="s">
        <v>21</v>
      </c>
      <c r="D14" t="s">
        <v>21</v>
      </c>
      <c r="E14" t="s">
        <v>854</v>
      </c>
      <c r="F14" s="61" t="s">
        <v>861</v>
      </c>
      <c r="G14" t="s">
        <v>862</v>
      </c>
      <c r="H14" t="s">
        <v>223</v>
      </c>
      <c r="I14">
        <v>0.74509374785451854</v>
      </c>
      <c r="J14">
        <v>8.9161449923527477E-3</v>
      </c>
      <c r="K14">
        <v>0.72761209543044825</v>
      </c>
      <c r="L14">
        <v>0.76257540027858883</v>
      </c>
      <c r="M14">
        <v>3344</v>
      </c>
      <c r="N14" s="61" t="str">
        <f t="shared" si="1"/>
        <v>1</v>
      </c>
    </row>
    <row r="15" spans="1:14" x14ac:dyDescent="0.25">
      <c r="A15" t="s">
        <v>424</v>
      </c>
      <c r="B15" t="str">
        <f t="shared" si="0"/>
        <v>Tanzania</v>
      </c>
      <c r="C15" t="s">
        <v>68</v>
      </c>
      <c r="D15" t="s">
        <v>68</v>
      </c>
      <c r="E15" t="s">
        <v>855</v>
      </c>
      <c r="F15" s="61" t="s">
        <v>861</v>
      </c>
      <c r="G15" t="s">
        <v>862</v>
      </c>
      <c r="H15" t="s">
        <v>115</v>
      </c>
      <c r="I15">
        <v>0.52365581182760657</v>
      </c>
      <c r="J15">
        <v>9.5047711329068994E-3</v>
      </c>
      <c r="K15">
        <v>0.50501935333431058</v>
      </c>
      <c r="L15" s="55">
        <v>0.54229227032090255</v>
      </c>
      <c r="M15">
        <v>3029</v>
      </c>
      <c r="N15" s="61" t="str">
        <f t="shared" si="1"/>
        <v>1</v>
      </c>
    </row>
    <row r="16" spans="1:14" x14ac:dyDescent="0.25">
      <c r="A16" t="s">
        <v>424</v>
      </c>
      <c r="B16" t="str">
        <f t="shared" si="0"/>
        <v>Tanzania</v>
      </c>
      <c r="C16" t="s">
        <v>68</v>
      </c>
      <c r="D16" t="s">
        <v>68</v>
      </c>
      <c r="E16" t="s">
        <v>855</v>
      </c>
      <c r="F16" s="61" t="s">
        <v>861</v>
      </c>
      <c r="G16" t="s">
        <v>862</v>
      </c>
      <c r="H16" t="s">
        <v>116</v>
      </c>
      <c r="I16">
        <v>0.47634418817238822</v>
      </c>
      <c r="J16">
        <v>9.5047711329069133E-3</v>
      </c>
      <c r="K16">
        <v>0.45770772967909218</v>
      </c>
      <c r="L16">
        <v>0.49498064666568425</v>
      </c>
      <c r="M16">
        <v>3029</v>
      </c>
      <c r="N16" s="61" t="str">
        <f t="shared" si="1"/>
        <v>1</v>
      </c>
    </row>
    <row r="17" spans="1:14" x14ac:dyDescent="0.25">
      <c r="A17" t="s">
        <v>424</v>
      </c>
      <c r="B17" t="str">
        <f t="shared" si="0"/>
        <v>Tanzania</v>
      </c>
      <c r="C17" t="s">
        <v>68</v>
      </c>
      <c r="D17" t="s">
        <v>68</v>
      </c>
      <c r="E17" t="s">
        <v>855</v>
      </c>
      <c r="F17" s="61" t="s">
        <v>861</v>
      </c>
      <c r="G17" t="s">
        <v>862</v>
      </c>
      <c r="H17" t="s">
        <v>134</v>
      </c>
      <c r="I17">
        <v>0.66372533294623159</v>
      </c>
      <c r="J17">
        <v>9.0766759833060245E-3</v>
      </c>
      <c r="K17">
        <v>0.64592826104890488</v>
      </c>
      <c r="L17">
        <v>0.6815224048435583</v>
      </c>
      <c r="M17">
        <v>3029</v>
      </c>
      <c r="N17" s="61" t="str">
        <f t="shared" si="1"/>
        <v>1</v>
      </c>
    </row>
    <row r="18" spans="1:14" x14ac:dyDescent="0.25">
      <c r="A18" t="s">
        <v>424</v>
      </c>
      <c r="B18" t="str">
        <f t="shared" si="0"/>
        <v>Tanzania</v>
      </c>
      <c r="C18" t="s">
        <v>68</v>
      </c>
      <c r="D18" t="s">
        <v>68</v>
      </c>
      <c r="E18" t="s">
        <v>855</v>
      </c>
      <c r="F18" s="61" t="s">
        <v>861</v>
      </c>
      <c r="G18" t="s">
        <v>862</v>
      </c>
      <c r="H18" t="s">
        <v>863</v>
      </c>
      <c r="I18">
        <v>0.33627466705376269</v>
      </c>
      <c r="J18">
        <v>9.0766759833059811E-3</v>
      </c>
      <c r="K18">
        <v>0.31847759515643603</v>
      </c>
      <c r="L18">
        <v>0.35407173895108934</v>
      </c>
      <c r="M18">
        <v>3029</v>
      </c>
      <c r="N18" s="61" t="str">
        <f t="shared" si="1"/>
        <v>1</v>
      </c>
    </row>
    <row r="19" spans="1:14" x14ac:dyDescent="0.25">
      <c r="A19" t="s">
        <v>424</v>
      </c>
      <c r="B19" t="str">
        <f t="shared" si="0"/>
        <v>Tanzania</v>
      </c>
      <c r="C19" t="s">
        <v>68</v>
      </c>
      <c r="D19" t="s">
        <v>68</v>
      </c>
      <c r="E19" t="s">
        <v>855</v>
      </c>
      <c r="F19" s="61" t="s">
        <v>861</v>
      </c>
      <c r="G19" t="s">
        <v>862</v>
      </c>
      <c r="H19" t="s">
        <v>419</v>
      </c>
      <c r="I19">
        <v>0.54821694219199302</v>
      </c>
      <c r="J19">
        <v>9.4368748592677035E-3</v>
      </c>
      <c r="K19">
        <v>0.52971361116361249</v>
      </c>
      <c r="L19">
        <v>0.56672027322037355</v>
      </c>
      <c r="M19">
        <v>3029</v>
      </c>
      <c r="N19" s="61" t="str">
        <f t="shared" si="1"/>
        <v>1</v>
      </c>
    </row>
    <row r="20" spans="1:14" x14ac:dyDescent="0.25">
      <c r="A20" t="s">
        <v>424</v>
      </c>
      <c r="B20" t="str">
        <f t="shared" si="0"/>
        <v>Tanzania</v>
      </c>
      <c r="C20" t="s">
        <v>68</v>
      </c>
      <c r="D20" t="s">
        <v>68</v>
      </c>
      <c r="E20" t="s">
        <v>855</v>
      </c>
      <c r="F20" s="61" t="s">
        <v>861</v>
      </c>
      <c r="G20" t="s">
        <v>862</v>
      </c>
      <c r="H20" t="s">
        <v>420</v>
      </c>
      <c r="I20">
        <v>0.28367614867692437</v>
      </c>
      <c r="J20">
        <v>8.5563614165373829E-3</v>
      </c>
      <c r="K20">
        <v>0.26689928238912247</v>
      </c>
      <c r="L20">
        <v>0.30045301496472626</v>
      </c>
      <c r="M20">
        <v>3029</v>
      </c>
      <c r="N20" s="61" t="str">
        <f t="shared" si="1"/>
        <v>1</v>
      </c>
    </row>
    <row r="21" spans="1:14" x14ac:dyDescent="0.25">
      <c r="A21" t="s">
        <v>424</v>
      </c>
      <c r="B21" t="str">
        <f t="shared" si="0"/>
        <v>Tanzania</v>
      </c>
      <c r="C21" t="s">
        <v>68</v>
      </c>
      <c r="D21" t="s">
        <v>68</v>
      </c>
      <c r="E21" t="s">
        <v>855</v>
      </c>
      <c r="F21" s="61" t="s">
        <v>861</v>
      </c>
      <c r="G21" t="s">
        <v>862</v>
      </c>
      <c r="H21" t="s">
        <v>421</v>
      </c>
      <c r="I21">
        <v>0.16810690913107876</v>
      </c>
      <c r="J21">
        <v>7.2926288119740494E-3</v>
      </c>
      <c r="K21">
        <v>0.15380790368834557</v>
      </c>
      <c r="L21">
        <v>0.18240591457381194</v>
      </c>
      <c r="M21">
        <v>3029</v>
      </c>
      <c r="N21" s="61" t="str">
        <f t="shared" si="1"/>
        <v>1</v>
      </c>
    </row>
    <row r="22" spans="1:14" x14ac:dyDescent="0.25">
      <c r="A22" t="s">
        <v>424</v>
      </c>
      <c r="B22" t="str">
        <f t="shared" si="0"/>
        <v>Tanzania</v>
      </c>
      <c r="C22" t="s">
        <v>68</v>
      </c>
      <c r="D22" t="s">
        <v>68</v>
      </c>
      <c r="E22" t="s">
        <v>855</v>
      </c>
      <c r="F22" s="61" t="s">
        <v>861</v>
      </c>
      <c r="G22" t="s">
        <v>862</v>
      </c>
      <c r="H22" t="s">
        <v>127</v>
      </c>
      <c r="I22">
        <v>0.61183131733652141</v>
      </c>
      <c r="J22">
        <v>9.1594934504563782E-3</v>
      </c>
      <c r="K22">
        <v>0.59387186127786296</v>
      </c>
      <c r="L22">
        <v>0.62979077339517986</v>
      </c>
      <c r="M22">
        <v>3029</v>
      </c>
      <c r="N22" s="61" t="str">
        <f t="shared" si="1"/>
        <v>1</v>
      </c>
    </row>
    <row r="23" spans="1:14" x14ac:dyDescent="0.25">
      <c r="A23" t="s">
        <v>424</v>
      </c>
      <c r="B23" t="str">
        <f t="shared" si="0"/>
        <v>Tanzania</v>
      </c>
      <c r="C23" t="s">
        <v>68</v>
      </c>
      <c r="D23" t="s">
        <v>68</v>
      </c>
      <c r="E23" t="s">
        <v>855</v>
      </c>
      <c r="F23" s="61" t="s">
        <v>861</v>
      </c>
      <c r="G23" t="s">
        <v>862</v>
      </c>
      <c r="H23" t="s">
        <v>128</v>
      </c>
      <c r="I23">
        <v>0.38816868266347165</v>
      </c>
      <c r="J23">
        <v>9.159493450456406E-3</v>
      </c>
      <c r="K23">
        <v>0.37020922660481309</v>
      </c>
      <c r="L23">
        <v>0.40612813872213022</v>
      </c>
      <c r="M23">
        <v>3029</v>
      </c>
      <c r="N23" s="61" t="str">
        <f t="shared" si="1"/>
        <v>1</v>
      </c>
    </row>
    <row r="24" spans="1:14" x14ac:dyDescent="0.25">
      <c r="A24" t="s">
        <v>424</v>
      </c>
      <c r="B24" t="str">
        <f t="shared" si="0"/>
        <v>Tanzania</v>
      </c>
      <c r="C24" t="s">
        <v>68</v>
      </c>
      <c r="D24" t="s">
        <v>68</v>
      </c>
      <c r="E24" t="s">
        <v>855</v>
      </c>
      <c r="F24" s="61" t="s">
        <v>861</v>
      </c>
      <c r="G24" t="s">
        <v>862</v>
      </c>
      <c r="H24" t="s">
        <v>123</v>
      </c>
      <c r="I24">
        <v>0.88217637992550801</v>
      </c>
      <c r="J24">
        <v>6.1368254983032652E-3</v>
      </c>
      <c r="K24">
        <v>0.87014361321492739</v>
      </c>
      <c r="L24">
        <v>0.89420914663608864</v>
      </c>
      <c r="M24">
        <v>3029</v>
      </c>
      <c r="N24" s="61" t="str">
        <f t="shared" si="1"/>
        <v>1</v>
      </c>
    </row>
    <row r="25" spans="1:14" x14ac:dyDescent="0.25">
      <c r="A25" t="s">
        <v>424</v>
      </c>
      <c r="B25" t="str">
        <f t="shared" si="0"/>
        <v>Tanzania</v>
      </c>
      <c r="C25" t="s">
        <v>68</v>
      </c>
      <c r="D25" t="s">
        <v>68</v>
      </c>
      <c r="E25" t="s">
        <v>855</v>
      </c>
      <c r="F25" s="61" t="s">
        <v>861</v>
      </c>
      <c r="G25" t="s">
        <v>862</v>
      </c>
      <c r="H25" t="s">
        <v>124</v>
      </c>
      <c r="I25">
        <v>0.11782362007449002</v>
      </c>
      <c r="J25">
        <v>6.1368254983032687E-3</v>
      </c>
      <c r="K25">
        <v>0.10579085336390942</v>
      </c>
      <c r="L25">
        <v>0.12985638678507061</v>
      </c>
      <c r="M25">
        <v>3029</v>
      </c>
      <c r="N25" s="61" t="str">
        <f t="shared" si="1"/>
        <v>1</v>
      </c>
    </row>
    <row r="26" spans="1:14" x14ac:dyDescent="0.25">
      <c r="A26" t="s">
        <v>424</v>
      </c>
      <c r="B26" t="str">
        <f t="shared" si="0"/>
        <v>Tanzania</v>
      </c>
      <c r="C26" t="s">
        <v>68</v>
      </c>
      <c r="D26" t="s">
        <v>68</v>
      </c>
      <c r="E26" t="s">
        <v>855</v>
      </c>
      <c r="F26" s="61" t="s">
        <v>861</v>
      </c>
      <c r="G26" t="s">
        <v>862</v>
      </c>
      <c r="H26" t="s">
        <v>131</v>
      </c>
      <c r="I26">
        <v>0.87758046997902717</v>
      </c>
      <c r="J26">
        <v>6.3768320656416846E-3</v>
      </c>
      <c r="K26">
        <v>0.86507711093457806</v>
      </c>
      <c r="L26">
        <v>0.89008382902347627</v>
      </c>
      <c r="M26">
        <v>3029</v>
      </c>
      <c r="N26" s="61" t="str">
        <f t="shared" si="1"/>
        <v>1</v>
      </c>
    </row>
    <row r="27" spans="1:14" x14ac:dyDescent="0.25">
      <c r="A27" t="s">
        <v>424</v>
      </c>
      <c r="B27" t="str">
        <f t="shared" si="0"/>
        <v>Tanzania</v>
      </c>
      <c r="C27" t="s">
        <v>68</v>
      </c>
      <c r="D27" t="s">
        <v>68</v>
      </c>
      <c r="E27" t="s">
        <v>855</v>
      </c>
      <c r="F27" s="61" t="s">
        <v>861</v>
      </c>
      <c r="G27" t="s">
        <v>862</v>
      </c>
      <c r="H27" t="s">
        <v>132</v>
      </c>
      <c r="I27">
        <v>0.12241953002096961</v>
      </c>
      <c r="J27">
        <v>6.3768320656416846E-3</v>
      </c>
      <c r="K27">
        <v>0.10991617097652048</v>
      </c>
      <c r="L27">
        <v>0.13492288906541874</v>
      </c>
      <c r="M27">
        <v>3029</v>
      </c>
      <c r="N27" s="61" t="str">
        <f t="shared" si="1"/>
        <v>1</v>
      </c>
    </row>
    <row r="28" spans="1:14" x14ac:dyDescent="0.25">
      <c r="A28" t="s">
        <v>424</v>
      </c>
      <c r="B28" t="str">
        <f t="shared" si="0"/>
        <v>Tanzania</v>
      </c>
      <c r="C28" t="s">
        <v>68</v>
      </c>
      <c r="D28" t="s">
        <v>68</v>
      </c>
      <c r="E28" t="s">
        <v>855</v>
      </c>
      <c r="F28" s="61" t="s">
        <v>861</v>
      </c>
      <c r="G28" t="s">
        <v>862</v>
      </c>
      <c r="H28" t="s">
        <v>120</v>
      </c>
      <c r="I28">
        <v>9.6044458852601267E-2</v>
      </c>
      <c r="J28">
        <v>5.6334495227889523E-3</v>
      </c>
      <c r="K28">
        <v>8.4998685447068914E-2</v>
      </c>
      <c r="L28">
        <v>0.10709023225813362</v>
      </c>
      <c r="M28">
        <v>3029</v>
      </c>
      <c r="N28" s="61" t="str">
        <f t="shared" si="1"/>
        <v>1</v>
      </c>
    </row>
    <row r="29" spans="1:14" x14ac:dyDescent="0.25">
      <c r="A29" t="s">
        <v>424</v>
      </c>
      <c r="B29" t="str">
        <f t="shared" si="0"/>
        <v>Tanzania</v>
      </c>
      <c r="C29" t="s">
        <v>68</v>
      </c>
      <c r="D29" t="s">
        <v>68</v>
      </c>
      <c r="E29" t="s">
        <v>855</v>
      </c>
      <c r="F29" s="61" t="s">
        <v>861</v>
      </c>
      <c r="G29" t="s">
        <v>862</v>
      </c>
      <c r="H29" t="s">
        <v>121</v>
      </c>
      <c r="I29">
        <v>0.90395554114739685</v>
      </c>
      <c r="J29">
        <v>5.6334495227889532E-3</v>
      </c>
      <c r="K29">
        <v>0.89290976774186448</v>
      </c>
      <c r="L29">
        <v>0.91500131455292921</v>
      </c>
      <c r="M29">
        <v>3029</v>
      </c>
      <c r="N29" s="61" t="str">
        <f t="shared" si="1"/>
        <v>1</v>
      </c>
    </row>
    <row r="30" spans="1:14" x14ac:dyDescent="0.25">
      <c r="A30" t="s">
        <v>424</v>
      </c>
      <c r="B30" t="str">
        <f t="shared" si="0"/>
        <v>Tanzania</v>
      </c>
      <c r="C30" t="s">
        <v>451</v>
      </c>
      <c r="D30" t="str">
        <f t="shared" ref="D30:D93" si="2">C30</f>
        <v>Finscope</v>
      </c>
      <c r="E30" t="s">
        <v>855</v>
      </c>
      <c r="F30" s="61" t="s">
        <v>861</v>
      </c>
      <c r="G30" t="s">
        <v>862</v>
      </c>
      <c r="H30" t="s">
        <v>115</v>
      </c>
      <c r="I30">
        <v>0.51024049167648466</v>
      </c>
      <c r="J30">
        <v>7.8698752021947264E-3</v>
      </c>
      <c r="K30">
        <v>0.49481384553388208</v>
      </c>
      <c r="L30">
        <v>0.52566713781908725</v>
      </c>
      <c r="M30">
        <v>9459</v>
      </c>
      <c r="N30" s="61" t="str">
        <f t="shared" si="1"/>
        <v>1</v>
      </c>
    </row>
    <row r="31" spans="1:14" x14ac:dyDescent="0.25">
      <c r="A31" t="s">
        <v>424</v>
      </c>
      <c r="B31" t="str">
        <f t="shared" si="0"/>
        <v>Tanzania</v>
      </c>
      <c r="C31" t="s">
        <v>451</v>
      </c>
      <c r="D31" t="str">
        <f t="shared" si="2"/>
        <v>Finscope</v>
      </c>
      <c r="E31" t="s">
        <v>855</v>
      </c>
      <c r="F31" s="61" t="s">
        <v>861</v>
      </c>
      <c r="G31" t="s">
        <v>862</v>
      </c>
      <c r="H31" t="s">
        <v>116</v>
      </c>
      <c r="I31">
        <v>0.48975950832351456</v>
      </c>
      <c r="J31">
        <v>7.8698752021947264E-3</v>
      </c>
      <c r="K31">
        <v>0.47433286218091197</v>
      </c>
      <c r="L31">
        <v>0.50518615446611714</v>
      </c>
      <c r="M31">
        <v>9459</v>
      </c>
      <c r="N31" s="61" t="str">
        <f t="shared" si="1"/>
        <v>1</v>
      </c>
    </row>
    <row r="32" spans="1:14" x14ac:dyDescent="0.25">
      <c r="A32" t="s">
        <v>424</v>
      </c>
      <c r="B32" t="str">
        <f t="shared" si="0"/>
        <v>Tanzania</v>
      </c>
      <c r="C32" t="s">
        <v>451</v>
      </c>
      <c r="D32" t="str">
        <f t="shared" si="2"/>
        <v>Finscope</v>
      </c>
      <c r="E32" t="s">
        <v>855</v>
      </c>
      <c r="F32" s="61" t="s">
        <v>861</v>
      </c>
      <c r="G32" t="s">
        <v>862</v>
      </c>
      <c r="H32" t="s">
        <v>134</v>
      </c>
      <c r="I32">
        <v>0.65591766208769031</v>
      </c>
      <c r="J32">
        <v>7.9890741711490174E-3</v>
      </c>
      <c r="K32">
        <v>0.64025736035749869</v>
      </c>
      <c r="L32">
        <v>0.67157796381788193</v>
      </c>
      <c r="M32">
        <v>9459</v>
      </c>
      <c r="N32" s="61" t="str">
        <f t="shared" si="1"/>
        <v>1</v>
      </c>
    </row>
    <row r="33" spans="1:14" x14ac:dyDescent="0.25">
      <c r="A33" t="s">
        <v>424</v>
      </c>
      <c r="B33" t="str">
        <f t="shared" si="0"/>
        <v>Tanzania</v>
      </c>
      <c r="C33" t="s">
        <v>451</v>
      </c>
      <c r="D33" t="str">
        <f t="shared" si="2"/>
        <v>Finscope</v>
      </c>
      <c r="E33" t="s">
        <v>855</v>
      </c>
      <c r="F33" s="61" t="s">
        <v>861</v>
      </c>
      <c r="G33" t="s">
        <v>862</v>
      </c>
      <c r="H33" s="61" t="s">
        <v>863</v>
      </c>
      <c r="I33">
        <v>0.3440823379123068</v>
      </c>
      <c r="J33">
        <v>7.9890741711490243E-3</v>
      </c>
      <c r="K33">
        <v>0.32842203618211518</v>
      </c>
      <c r="L33">
        <v>0.35974263964249842</v>
      </c>
      <c r="M33">
        <v>9459</v>
      </c>
      <c r="N33" s="61" t="str">
        <f t="shared" si="1"/>
        <v>1</v>
      </c>
    </row>
    <row r="34" spans="1:14" x14ac:dyDescent="0.25">
      <c r="A34" t="s">
        <v>424</v>
      </c>
      <c r="B34" t="str">
        <f t="shared" si="0"/>
        <v>Tanzania</v>
      </c>
      <c r="C34" t="s">
        <v>451</v>
      </c>
      <c r="D34" t="str">
        <f t="shared" si="2"/>
        <v>Finscope</v>
      </c>
      <c r="E34" t="s">
        <v>855</v>
      </c>
      <c r="F34" s="61" t="s">
        <v>861</v>
      </c>
      <c r="G34" t="s">
        <v>862</v>
      </c>
      <c r="H34" t="s">
        <v>419</v>
      </c>
      <c r="I34">
        <v>0.58118489350314162</v>
      </c>
      <c r="J34">
        <v>8.0759715589900152E-3</v>
      </c>
      <c r="K34">
        <v>0.56535425422394214</v>
      </c>
      <c r="L34">
        <v>0.5970155327823411</v>
      </c>
      <c r="M34">
        <v>9459</v>
      </c>
      <c r="N34" s="61" t="str">
        <f t="shared" si="1"/>
        <v>1</v>
      </c>
    </row>
    <row r="35" spans="1:14" x14ac:dyDescent="0.25">
      <c r="A35" t="s">
        <v>424</v>
      </c>
      <c r="B35" t="str">
        <f t="shared" si="0"/>
        <v>Tanzania</v>
      </c>
      <c r="C35" t="s">
        <v>451</v>
      </c>
      <c r="D35" t="str">
        <f t="shared" si="2"/>
        <v>Finscope</v>
      </c>
      <c r="E35" t="s">
        <v>855</v>
      </c>
      <c r="F35" s="61" t="s">
        <v>861</v>
      </c>
      <c r="G35" t="s">
        <v>862</v>
      </c>
      <c r="H35" t="s">
        <v>420</v>
      </c>
      <c r="I35">
        <v>0.24846775484265057</v>
      </c>
      <c r="J35">
        <v>6.9511768982999057E-3</v>
      </c>
      <c r="K35">
        <v>0.23484195474676067</v>
      </c>
      <c r="L35">
        <v>0.26209355493854047</v>
      </c>
      <c r="M35">
        <v>9459</v>
      </c>
      <c r="N35" s="61" t="str">
        <f t="shared" si="1"/>
        <v>1</v>
      </c>
    </row>
    <row r="36" spans="1:14" x14ac:dyDescent="0.25">
      <c r="A36" t="s">
        <v>424</v>
      </c>
      <c r="B36" t="str">
        <f t="shared" si="0"/>
        <v>Tanzania</v>
      </c>
      <c r="C36" t="s">
        <v>451</v>
      </c>
      <c r="D36" t="str">
        <f t="shared" si="2"/>
        <v>Finscope</v>
      </c>
      <c r="E36" t="s">
        <v>855</v>
      </c>
      <c r="F36" s="61" t="s">
        <v>861</v>
      </c>
      <c r="G36" t="s">
        <v>862</v>
      </c>
      <c r="H36" t="s">
        <v>421</v>
      </c>
      <c r="I36">
        <v>0.17034735165420703</v>
      </c>
      <c r="J36">
        <v>7.266504863529216E-3</v>
      </c>
      <c r="K36">
        <v>0.15610344100211632</v>
      </c>
      <c r="L36">
        <v>0.18459126230629774</v>
      </c>
      <c r="M36">
        <v>9459</v>
      </c>
      <c r="N36" s="61" t="str">
        <f t="shared" si="1"/>
        <v>1</v>
      </c>
    </row>
    <row r="37" spans="1:14" x14ac:dyDescent="0.25">
      <c r="A37" t="s">
        <v>424</v>
      </c>
      <c r="B37" t="str">
        <f t="shared" si="0"/>
        <v>Tanzania</v>
      </c>
      <c r="C37" t="s">
        <v>451</v>
      </c>
      <c r="D37" t="str">
        <f t="shared" si="2"/>
        <v>Finscope</v>
      </c>
      <c r="E37" t="s">
        <v>855</v>
      </c>
      <c r="F37" s="61" t="s">
        <v>861</v>
      </c>
      <c r="G37" t="s">
        <v>862</v>
      </c>
      <c r="H37" t="s">
        <v>127</v>
      </c>
      <c r="I37">
        <v>0.59732433489644055</v>
      </c>
      <c r="J37">
        <v>7.5580466691229789E-3</v>
      </c>
      <c r="K37">
        <v>0.58250893967119977</v>
      </c>
      <c r="L37">
        <v>0.61213973012168132</v>
      </c>
      <c r="M37">
        <v>9459</v>
      </c>
      <c r="N37" s="61" t="str">
        <f t="shared" si="1"/>
        <v>1</v>
      </c>
    </row>
    <row r="38" spans="1:14" x14ac:dyDescent="0.25">
      <c r="A38" t="s">
        <v>424</v>
      </c>
      <c r="B38" t="str">
        <f t="shared" si="0"/>
        <v>Tanzania</v>
      </c>
      <c r="C38" t="s">
        <v>451</v>
      </c>
      <c r="D38" t="str">
        <f t="shared" si="2"/>
        <v>Finscope</v>
      </c>
      <c r="E38" t="s">
        <v>855</v>
      </c>
      <c r="F38" s="61" t="s">
        <v>861</v>
      </c>
      <c r="G38" t="s">
        <v>862</v>
      </c>
      <c r="H38" t="s">
        <v>128</v>
      </c>
      <c r="I38">
        <v>0.40267566510355707</v>
      </c>
      <c r="J38">
        <v>7.5580466691229763E-3</v>
      </c>
      <c r="K38">
        <v>0.38786026987831634</v>
      </c>
      <c r="L38">
        <v>0.41749106032879779</v>
      </c>
      <c r="M38">
        <v>9459</v>
      </c>
      <c r="N38" s="61" t="str">
        <f t="shared" si="1"/>
        <v>1</v>
      </c>
    </row>
    <row r="39" spans="1:14" x14ac:dyDescent="0.25">
      <c r="A39" t="s">
        <v>424</v>
      </c>
      <c r="B39" t="str">
        <f t="shared" si="0"/>
        <v>Tanzania</v>
      </c>
      <c r="C39" t="s">
        <v>451</v>
      </c>
      <c r="D39" t="str">
        <f t="shared" si="2"/>
        <v>Finscope</v>
      </c>
      <c r="E39" t="s">
        <v>855</v>
      </c>
      <c r="F39" s="61" t="s">
        <v>861</v>
      </c>
      <c r="G39" t="s">
        <v>862</v>
      </c>
      <c r="H39" t="s">
        <v>123</v>
      </c>
      <c r="I39">
        <v>0.93212358500941905</v>
      </c>
      <c r="J39">
        <v>3.7060552361067667E-3</v>
      </c>
      <c r="K39">
        <v>0.92485892054607222</v>
      </c>
      <c r="L39">
        <v>0.93938824947276589</v>
      </c>
      <c r="M39">
        <v>9459</v>
      </c>
      <c r="N39" s="61" t="str">
        <f t="shared" si="1"/>
        <v>1</v>
      </c>
    </row>
    <row r="40" spans="1:14" x14ac:dyDescent="0.25">
      <c r="A40" t="s">
        <v>424</v>
      </c>
      <c r="B40" t="str">
        <f t="shared" si="0"/>
        <v>Tanzania</v>
      </c>
      <c r="C40" t="s">
        <v>451</v>
      </c>
      <c r="D40" t="str">
        <f t="shared" si="2"/>
        <v>Finscope</v>
      </c>
      <c r="E40" t="s">
        <v>855</v>
      </c>
      <c r="F40" s="61" t="s">
        <v>861</v>
      </c>
      <c r="G40" t="s">
        <v>862</v>
      </c>
      <c r="H40" t="s">
        <v>124</v>
      </c>
      <c r="I40">
        <v>6.7876414990581155E-2</v>
      </c>
      <c r="J40">
        <v>3.7060552361067667E-3</v>
      </c>
      <c r="K40">
        <v>6.0611750527234311E-2</v>
      </c>
      <c r="L40">
        <v>7.5141079453928006E-2</v>
      </c>
      <c r="M40">
        <v>9459</v>
      </c>
      <c r="N40" s="61" t="str">
        <f t="shared" si="1"/>
        <v>1</v>
      </c>
    </row>
    <row r="41" spans="1:14" x14ac:dyDescent="0.25">
      <c r="A41" t="s">
        <v>424</v>
      </c>
      <c r="B41" t="str">
        <f t="shared" si="0"/>
        <v>Tanzania</v>
      </c>
      <c r="C41" t="s">
        <v>451</v>
      </c>
      <c r="D41" t="str">
        <f t="shared" si="2"/>
        <v>Finscope</v>
      </c>
      <c r="E41" t="s">
        <v>855</v>
      </c>
      <c r="F41" s="61" t="s">
        <v>861</v>
      </c>
      <c r="G41" t="s">
        <v>862</v>
      </c>
      <c r="H41" t="s">
        <v>131</v>
      </c>
      <c r="I41">
        <v>0.84451985425686915</v>
      </c>
      <c r="J41">
        <v>6.3500567588851168E-3</v>
      </c>
      <c r="K41">
        <v>0.83207237877753193</v>
      </c>
      <c r="L41">
        <v>0.85696732973620637</v>
      </c>
      <c r="M41">
        <v>9459</v>
      </c>
      <c r="N41" s="61" t="str">
        <f t="shared" si="1"/>
        <v>1</v>
      </c>
    </row>
    <row r="42" spans="1:14" x14ac:dyDescent="0.25">
      <c r="A42" t="s">
        <v>424</v>
      </c>
      <c r="B42" t="str">
        <f t="shared" si="0"/>
        <v>Tanzania</v>
      </c>
      <c r="C42" t="s">
        <v>451</v>
      </c>
      <c r="D42" t="str">
        <f t="shared" si="2"/>
        <v>Finscope</v>
      </c>
      <c r="E42" t="s">
        <v>855</v>
      </c>
      <c r="F42" s="61" t="s">
        <v>861</v>
      </c>
      <c r="G42" t="s">
        <v>862</v>
      </c>
      <c r="H42" t="s">
        <v>132</v>
      </c>
      <c r="I42">
        <v>0.15548014574313007</v>
      </c>
      <c r="J42">
        <v>6.3500567588851168E-3</v>
      </c>
      <c r="K42">
        <v>0.14303267026379288</v>
      </c>
      <c r="L42">
        <v>0.16792762122246727</v>
      </c>
      <c r="M42">
        <v>9459</v>
      </c>
      <c r="N42" s="61" t="str">
        <f t="shared" si="1"/>
        <v>1</v>
      </c>
    </row>
    <row r="43" spans="1:14" x14ac:dyDescent="0.25">
      <c r="A43" t="s">
        <v>424</v>
      </c>
      <c r="B43" t="str">
        <f t="shared" si="0"/>
        <v>Tanzania</v>
      </c>
      <c r="C43" t="s">
        <v>451</v>
      </c>
      <c r="D43" t="str">
        <f t="shared" si="2"/>
        <v>Finscope</v>
      </c>
      <c r="E43" t="s">
        <v>855</v>
      </c>
      <c r="F43" s="61" t="s">
        <v>861</v>
      </c>
      <c r="G43" t="s">
        <v>862</v>
      </c>
      <c r="H43" t="s">
        <v>120</v>
      </c>
      <c r="I43">
        <v>0.10436974038375031</v>
      </c>
      <c r="J43">
        <v>5.3464696182779717E-3</v>
      </c>
      <c r="K43">
        <v>9.3889511308408863E-2</v>
      </c>
      <c r="L43">
        <v>0.11484996945909176</v>
      </c>
      <c r="M43">
        <v>9459</v>
      </c>
      <c r="N43" s="61" t="str">
        <f t="shared" si="1"/>
        <v>1</v>
      </c>
    </row>
    <row r="44" spans="1:14" x14ac:dyDescent="0.25">
      <c r="A44" t="s">
        <v>424</v>
      </c>
      <c r="B44" t="str">
        <f t="shared" si="0"/>
        <v>Tanzania</v>
      </c>
      <c r="C44" t="s">
        <v>451</v>
      </c>
      <c r="D44" t="str">
        <f t="shared" si="2"/>
        <v>Finscope</v>
      </c>
      <c r="E44" t="s">
        <v>855</v>
      </c>
      <c r="F44" s="61" t="s">
        <v>861</v>
      </c>
      <c r="G44" t="s">
        <v>862</v>
      </c>
      <c r="H44" t="s">
        <v>121</v>
      </c>
      <c r="I44">
        <v>0.89563025961624732</v>
      </c>
      <c r="J44">
        <v>5.3464696182779683E-3</v>
      </c>
      <c r="K44">
        <v>0.88515003054090591</v>
      </c>
      <c r="L44">
        <v>0.90611048869158872</v>
      </c>
      <c r="M44">
        <v>9459</v>
      </c>
      <c r="N44" s="61" t="str">
        <f t="shared" si="1"/>
        <v>1</v>
      </c>
    </row>
    <row r="45" spans="1:14" x14ac:dyDescent="0.25">
      <c r="A45" t="s">
        <v>424</v>
      </c>
      <c r="B45" t="str">
        <f t="shared" si="0"/>
        <v>Tanzania</v>
      </c>
      <c r="C45" t="s">
        <v>68</v>
      </c>
      <c r="D45" t="str">
        <f t="shared" si="2"/>
        <v>FII</v>
      </c>
      <c r="E45" t="s">
        <v>855</v>
      </c>
      <c r="F45" t="s">
        <v>851</v>
      </c>
      <c r="G45" t="s">
        <v>740</v>
      </c>
      <c r="H45" t="s">
        <v>115</v>
      </c>
      <c r="I45">
        <v>0.57875382445936963</v>
      </c>
      <c r="J45">
        <v>1.8042809905132056E-2</v>
      </c>
      <c r="K45">
        <v>0.54337642576165002</v>
      </c>
      <c r="L45">
        <v>0.61413122315708923</v>
      </c>
      <c r="M45">
        <v>841</v>
      </c>
      <c r="N45" s="61" t="str">
        <f t="shared" si="1"/>
        <v>1</v>
      </c>
    </row>
    <row r="46" spans="1:14" x14ac:dyDescent="0.25">
      <c r="A46" t="s">
        <v>424</v>
      </c>
      <c r="B46" t="str">
        <f t="shared" si="0"/>
        <v>Tanzania</v>
      </c>
      <c r="C46" t="s">
        <v>68</v>
      </c>
      <c r="D46" t="str">
        <f t="shared" si="2"/>
        <v>FII</v>
      </c>
      <c r="E46" t="s">
        <v>855</v>
      </c>
      <c r="F46" t="s">
        <v>853</v>
      </c>
      <c r="G46" t="s">
        <v>740</v>
      </c>
      <c r="H46" t="s">
        <v>115</v>
      </c>
      <c r="I46">
        <v>0.50411890493786049</v>
      </c>
      <c r="J46">
        <v>1.1130931554877524E-2</v>
      </c>
      <c r="K46">
        <v>0.48229395607654574</v>
      </c>
      <c r="L46">
        <v>0.5259438537991753</v>
      </c>
      <c r="M46">
        <v>2188</v>
      </c>
      <c r="N46" s="61" t="str">
        <f t="shared" si="1"/>
        <v>1</v>
      </c>
    </row>
    <row r="47" spans="1:14" x14ac:dyDescent="0.25">
      <c r="A47" t="s">
        <v>424</v>
      </c>
      <c r="B47" t="str">
        <f t="shared" si="0"/>
        <v>Tanzania</v>
      </c>
      <c r="C47" t="s">
        <v>68</v>
      </c>
      <c r="D47" t="str">
        <f t="shared" si="2"/>
        <v>FII</v>
      </c>
      <c r="E47" t="s">
        <v>855</v>
      </c>
      <c r="F47" t="s">
        <v>852</v>
      </c>
      <c r="G47" t="s">
        <v>740</v>
      </c>
      <c r="H47" t="s">
        <v>115</v>
      </c>
      <c r="I47">
        <v>0.54237924324973674</v>
      </c>
      <c r="J47">
        <v>2.8799860881010254E-2</v>
      </c>
      <c r="K47">
        <v>0.48590998119003082</v>
      </c>
      <c r="L47">
        <v>0.59884850530944267</v>
      </c>
      <c r="M47">
        <v>325</v>
      </c>
      <c r="N47" s="61" t="str">
        <f t="shared" si="1"/>
        <v>1</v>
      </c>
    </row>
    <row r="48" spans="1:14" x14ac:dyDescent="0.25">
      <c r="A48" t="s">
        <v>424</v>
      </c>
      <c r="B48" t="str">
        <f t="shared" si="0"/>
        <v>Tanzania</v>
      </c>
      <c r="C48" t="s">
        <v>68</v>
      </c>
      <c r="D48" t="str">
        <f t="shared" si="2"/>
        <v>FII</v>
      </c>
      <c r="E48" t="s">
        <v>855</v>
      </c>
      <c r="F48" t="s">
        <v>851</v>
      </c>
      <c r="G48" t="s">
        <v>69</v>
      </c>
      <c r="H48" t="s">
        <v>115</v>
      </c>
      <c r="I48">
        <v>0.58309228905371324</v>
      </c>
      <c r="J48">
        <v>5.5453716789111644E-2</v>
      </c>
      <c r="K48">
        <v>0.47436153932936898</v>
      </c>
      <c r="L48">
        <v>0.69182303877805751</v>
      </c>
      <c r="M48">
        <v>88</v>
      </c>
      <c r="N48" s="61" t="str">
        <f t="shared" si="1"/>
        <v>1</v>
      </c>
    </row>
    <row r="49" spans="1:14" x14ac:dyDescent="0.25">
      <c r="A49" t="s">
        <v>424</v>
      </c>
      <c r="B49" t="str">
        <f t="shared" si="0"/>
        <v>Tanzania</v>
      </c>
      <c r="C49" t="s">
        <v>68</v>
      </c>
      <c r="D49" t="str">
        <f t="shared" si="2"/>
        <v>FII</v>
      </c>
      <c r="E49" t="s">
        <v>855</v>
      </c>
      <c r="F49" t="s">
        <v>853</v>
      </c>
      <c r="G49" t="s">
        <v>69</v>
      </c>
      <c r="H49" t="s">
        <v>115</v>
      </c>
      <c r="I49">
        <v>0.52198376427842186</v>
      </c>
      <c r="J49">
        <v>9.6437492218162044E-3</v>
      </c>
      <c r="K49">
        <v>0.5030748048117496</v>
      </c>
      <c r="L49">
        <v>0.54089272374509412</v>
      </c>
      <c r="M49">
        <v>2941</v>
      </c>
      <c r="N49" s="61" t="str">
        <f t="shared" si="1"/>
        <v>1</v>
      </c>
    </row>
    <row r="50" spans="1:14" x14ac:dyDescent="0.25">
      <c r="A50" t="s">
        <v>424</v>
      </c>
      <c r="B50" t="str">
        <f t="shared" si="0"/>
        <v>Tanzania</v>
      </c>
      <c r="C50" t="s">
        <v>68</v>
      </c>
      <c r="D50" t="str">
        <f t="shared" si="2"/>
        <v>FII</v>
      </c>
      <c r="E50" t="s">
        <v>855</v>
      </c>
      <c r="F50" t="s">
        <v>852</v>
      </c>
      <c r="G50" t="s">
        <v>69</v>
      </c>
      <c r="H50" t="s">
        <v>115</v>
      </c>
      <c r="I50">
        <v>0.58309228905371324</v>
      </c>
      <c r="J50">
        <v>5.5453716789111644E-2</v>
      </c>
      <c r="K50">
        <v>0.47436153932936898</v>
      </c>
      <c r="L50">
        <v>0.69182303877805751</v>
      </c>
      <c r="M50">
        <v>88</v>
      </c>
      <c r="N50" s="61" t="str">
        <f t="shared" si="1"/>
        <v>1</v>
      </c>
    </row>
    <row r="51" spans="1:14" x14ac:dyDescent="0.25">
      <c r="A51" t="s">
        <v>424</v>
      </c>
      <c r="B51" t="str">
        <f t="shared" si="0"/>
        <v>Tanzania</v>
      </c>
      <c r="C51" t="s">
        <v>68</v>
      </c>
      <c r="D51" t="str">
        <f t="shared" si="2"/>
        <v>FII</v>
      </c>
      <c r="E51" t="s">
        <v>855</v>
      </c>
      <c r="F51" t="s">
        <v>851</v>
      </c>
      <c r="G51" t="s">
        <v>580</v>
      </c>
      <c r="H51" t="s">
        <v>115</v>
      </c>
      <c r="I51">
        <v>0.6898720752008648</v>
      </c>
      <c r="J51">
        <v>2.4824206267029345E-2</v>
      </c>
      <c r="K51">
        <v>0.64119806893018239</v>
      </c>
      <c r="L51">
        <v>0.73854608147154721</v>
      </c>
      <c r="M51">
        <v>423</v>
      </c>
      <c r="N51" s="61" t="str">
        <f t="shared" si="1"/>
        <v>1</v>
      </c>
    </row>
    <row r="52" spans="1:14" x14ac:dyDescent="0.25">
      <c r="A52" t="s">
        <v>424</v>
      </c>
      <c r="B52" t="str">
        <f t="shared" si="0"/>
        <v>Tanzania</v>
      </c>
      <c r="C52" t="s">
        <v>68</v>
      </c>
      <c r="D52" t="str">
        <f t="shared" si="2"/>
        <v>FII</v>
      </c>
      <c r="E52" t="s">
        <v>855</v>
      </c>
      <c r="F52" t="s">
        <v>853</v>
      </c>
      <c r="G52" t="s">
        <v>580</v>
      </c>
      <c r="H52" t="s">
        <v>115</v>
      </c>
      <c r="I52">
        <v>0.49928492060141716</v>
      </c>
      <c r="J52">
        <v>1.0176410917926967E-2</v>
      </c>
      <c r="K52">
        <v>0.47933154591929916</v>
      </c>
      <c r="L52">
        <v>0.51923829528353516</v>
      </c>
      <c r="M52">
        <v>2606</v>
      </c>
      <c r="N52" s="61" t="str">
        <f t="shared" si="1"/>
        <v>1</v>
      </c>
    </row>
    <row r="53" spans="1:14" x14ac:dyDescent="0.25">
      <c r="A53" t="s">
        <v>424</v>
      </c>
      <c r="B53" t="str">
        <f t="shared" si="0"/>
        <v>Tanzania</v>
      </c>
      <c r="C53" t="s">
        <v>68</v>
      </c>
      <c r="D53" t="str">
        <f t="shared" si="2"/>
        <v>FII</v>
      </c>
      <c r="E53" t="s">
        <v>855</v>
      </c>
      <c r="F53" t="s">
        <v>852</v>
      </c>
      <c r="G53" t="s">
        <v>580</v>
      </c>
      <c r="H53" t="s">
        <v>115</v>
      </c>
      <c r="I53">
        <v>0.66085859548117576</v>
      </c>
      <c r="J53">
        <v>3.7460054682750175E-2</v>
      </c>
      <c r="K53">
        <v>0.58740887801931385</v>
      </c>
      <c r="L53">
        <v>0.73430831294303767</v>
      </c>
      <c r="M53">
        <v>184</v>
      </c>
      <c r="N53" s="61" t="str">
        <f t="shared" si="1"/>
        <v>1</v>
      </c>
    </row>
    <row r="54" spans="1:14" x14ac:dyDescent="0.25">
      <c r="A54" t="s">
        <v>424</v>
      </c>
      <c r="B54" t="str">
        <f t="shared" si="0"/>
        <v>Tanzania</v>
      </c>
      <c r="C54" t="s">
        <v>68</v>
      </c>
      <c r="D54" t="str">
        <f t="shared" si="2"/>
        <v>FII</v>
      </c>
      <c r="E54" t="s">
        <v>855</v>
      </c>
      <c r="F54" t="s">
        <v>851</v>
      </c>
      <c r="G54" t="s">
        <v>0</v>
      </c>
      <c r="H54" t="s">
        <v>115</v>
      </c>
      <c r="I54">
        <v>0.36308550547970708</v>
      </c>
      <c r="J54">
        <v>4.9532161624122037E-2</v>
      </c>
      <c r="K54">
        <v>0.26596543164697056</v>
      </c>
      <c r="L54">
        <v>0.4602055793124436</v>
      </c>
      <c r="M54">
        <v>92</v>
      </c>
      <c r="N54" s="61" t="str">
        <f t="shared" si="1"/>
        <v>1</v>
      </c>
    </row>
    <row r="55" spans="1:14" x14ac:dyDescent="0.25">
      <c r="A55" t="s">
        <v>424</v>
      </c>
      <c r="B55" t="str">
        <f t="shared" si="0"/>
        <v>Tanzania</v>
      </c>
      <c r="C55" t="s">
        <v>68</v>
      </c>
      <c r="D55" t="str">
        <f t="shared" si="2"/>
        <v>FII</v>
      </c>
      <c r="E55" t="s">
        <v>855</v>
      </c>
      <c r="F55" t="s">
        <v>853</v>
      </c>
      <c r="G55" t="s">
        <v>0</v>
      </c>
      <c r="H55" t="s">
        <v>115</v>
      </c>
      <c r="I55">
        <v>0.52862935815753009</v>
      </c>
      <c r="J55">
        <v>9.6637995312157006E-3</v>
      </c>
      <c r="K55">
        <v>0.50968108509206866</v>
      </c>
      <c r="L55">
        <v>0.54757763122299152</v>
      </c>
      <c r="M55">
        <v>2937</v>
      </c>
      <c r="N55" s="61" t="str">
        <f t="shared" si="1"/>
        <v>1</v>
      </c>
    </row>
    <row r="56" spans="1:14" x14ac:dyDescent="0.25">
      <c r="A56" t="s">
        <v>424</v>
      </c>
      <c r="B56" t="str">
        <f t="shared" si="0"/>
        <v>Tanzania</v>
      </c>
      <c r="C56" t="s">
        <v>68</v>
      </c>
      <c r="D56" t="str">
        <f t="shared" si="2"/>
        <v>FII</v>
      </c>
      <c r="E56" t="s">
        <v>855</v>
      </c>
      <c r="F56" t="s">
        <v>852</v>
      </c>
      <c r="G56" t="s">
        <v>0</v>
      </c>
      <c r="H56" t="s">
        <v>115</v>
      </c>
      <c r="I56">
        <v>0.34478280916085191</v>
      </c>
      <c r="J56">
        <v>5.6261374036427725E-2</v>
      </c>
      <c r="K56">
        <v>0.23446844731624267</v>
      </c>
      <c r="L56">
        <v>0.45509717100546115</v>
      </c>
      <c r="M56">
        <v>69</v>
      </c>
      <c r="N56" s="61" t="str">
        <f t="shared" si="1"/>
        <v>1</v>
      </c>
    </row>
    <row r="57" spans="1:14" x14ac:dyDescent="0.25">
      <c r="A57" t="s">
        <v>424</v>
      </c>
      <c r="B57" t="str">
        <f t="shared" si="0"/>
        <v>Tanzania</v>
      </c>
      <c r="C57" t="s">
        <v>68</v>
      </c>
      <c r="D57" t="str">
        <f t="shared" si="2"/>
        <v>FII</v>
      </c>
      <c r="E57" t="s">
        <v>855</v>
      </c>
      <c r="F57" t="s">
        <v>851</v>
      </c>
      <c r="G57" t="s">
        <v>746</v>
      </c>
      <c r="H57" t="s">
        <v>115</v>
      </c>
      <c r="I57">
        <v>0.33503172530123243</v>
      </c>
      <c r="J57">
        <v>5.88374200311352E-2</v>
      </c>
      <c r="K57">
        <v>0.21966638710107739</v>
      </c>
      <c r="L57">
        <v>0.45039706350138747</v>
      </c>
      <c r="M57">
        <v>65</v>
      </c>
      <c r="N57" s="61" t="str">
        <f t="shared" si="1"/>
        <v>1</v>
      </c>
    </row>
    <row r="58" spans="1:14" x14ac:dyDescent="0.25">
      <c r="A58" t="s">
        <v>424</v>
      </c>
      <c r="B58" t="str">
        <f t="shared" si="0"/>
        <v>Tanzania</v>
      </c>
      <c r="C58" t="s">
        <v>68</v>
      </c>
      <c r="D58" t="str">
        <f t="shared" si="2"/>
        <v>FII</v>
      </c>
      <c r="E58" t="s">
        <v>855</v>
      </c>
      <c r="F58" t="s">
        <v>853</v>
      </c>
      <c r="G58" t="s">
        <v>746</v>
      </c>
      <c r="H58" t="s">
        <v>115</v>
      </c>
      <c r="I58">
        <v>0.52774369403761501</v>
      </c>
      <c r="J58">
        <v>9.621187413072706E-3</v>
      </c>
      <c r="K58">
        <v>0.50887897258638803</v>
      </c>
      <c r="L58">
        <v>0.54660841548884198</v>
      </c>
      <c r="M58">
        <v>2964</v>
      </c>
      <c r="N58" s="61" t="str">
        <f t="shared" si="1"/>
        <v>1</v>
      </c>
    </row>
    <row r="59" spans="1:14" x14ac:dyDescent="0.25">
      <c r="A59" t="s">
        <v>424</v>
      </c>
      <c r="B59" t="str">
        <f t="shared" si="0"/>
        <v>Tanzania</v>
      </c>
      <c r="C59" t="s">
        <v>68</v>
      </c>
      <c r="D59" t="str">
        <f t="shared" si="2"/>
        <v>FII</v>
      </c>
      <c r="E59" t="s">
        <v>855</v>
      </c>
      <c r="F59" t="s">
        <v>852</v>
      </c>
      <c r="G59" t="s">
        <v>746</v>
      </c>
      <c r="H59" t="s">
        <v>115</v>
      </c>
      <c r="I59">
        <v>0.36000320035881622</v>
      </c>
      <c r="J59">
        <v>7.1402646097925931E-2</v>
      </c>
      <c r="K59">
        <v>0.22000062357835579</v>
      </c>
      <c r="L59">
        <v>0.50000577713927663</v>
      </c>
      <c r="M59">
        <v>46</v>
      </c>
      <c r="N59" s="61" t="str">
        <f t="shared" si="1"/>
        <v>1</v>
      </c>
    </row>
    <row r="60" spans="1:14" x14ac:dyDescent="0.25">
      <c r="A60" t="s">
        <v>424</v>
      </c>
      <c r="B60" t="str">
        <f t="shared" si="0"/>
        <v>Tanzania</v>
      </c>
      <c r="C60" t="s">
        <v>68</v>
      </c>
      <c r="D60" t="str">
        <f t="shared" si="2"/>
        <v>FII</v>
      </c>
      <c r="E60" t="s">
        <v>855</v>
      </c>
      <c r="F60" t="s">
        <v>851</v>
      </c>
      <c r="G60" t="s">
        <v>110</v>
      </c>
      <c r="H60" t="s">
        <v>115</v>
      </c>
      <c r="I60">
        <v>0.6030985177806959</v>
      </c>
      <c r="J60">
        <v>1.9669014247016947E-2</v>
      </c>
      <c r="K60">
        <v>0.56453254259908492</v>
      </c>
      <c r="L60">
        <v>0.64166449296230688</v>
      </c>
      <c r="M60">
        <v>699</v>
      </c>
      <c r="N60" s="61" t="str">
        <f t="shared" si="1"/>
        <v>1</v>
      </c>
    </row>
    <row r="61" spans="1:14" x14ac:dyDescent="0.25">
      <c r="A61" t="s">
        <v>424</v>
      </c>
      <c r="B61" t="str">
        <f t="shared" si="0"/>
        <v>Tanzania</v>
      </c>
      <c r="C61" t="s">
        <v>68</v>
      </c>
      <c r="D61" t="str">
        <f t="shared" si="2"/>
        <v>FII</v>
      </c>
      <c r="E61" t="s">
        <v>855</v>
      </c>
      <c r="F61" t="s">
        <v>853</v>
      </c>
      <c r="G61" t="s">
        <v>110</v>
      </c>
      <c r="H61" t="s">
        <v>115</v>
      </c>
      <c r="I61">
        <v>0.5008758619024577</v>
      </c>
      <c r="J61">
        <v>1.0826183077575277E-2</v>
      </c>
      <c r="K61">
        <v>0.4796484479284876</v>
      </c>
      <c r="L61">
        <v>0.5221032758764278</v>
      </c>
      <c r="M61">
        <v>2309</v>
      </c>
      <c r="N61" s="61" t="str">
        <f t="shared" si="1"/>
        <v>1</v>
      </c>
    </row>
    <row r="62" spans="1:14" x14ac:dyDescent="0.25">
      <c r="A62" t="s">
        <v>424</v>
      </c>
      <c r="B62" t="str">
        <f t="shared" si="0"/>
        <v>Tanzania</v>
      </c>
      <c r="C62" t="s">
        <v>68</v>
      </c>
      <c r="D62" t="str">
        <f t="shared" si="2"/>
        <v>FII</v>
      </c>
      <c r="E62" t="s">
        <v>855</v>
      </c>
      <c r="F62" t="s">
        <v>852</v>
      </c>
      <c r="G62" t="s">
        <v>740</v>
      </c>
      <c r="H62" t="s">
        <v>116</v>
      </c>
      <c r="I62">
        <v>0.42124617554063093</v>
      </c>
      <c r="J62">
        <v>1.8042809905132053E-2</v>
      </c>
      <c r="K62">
        <v>0.38586877684291127</v>
      </c>
      <c r="L62">
        <v>0.45662357423835059</v>
      </c>
      <c r="M62">
        <v>841</v>
      </c>
      <c r="N62" s="61" t="str">
        <f t="shared" si="1"/>
        <v>1</v>
      </c>
    </row>
    <row r="63" spans="1:14" x14ac:dyDescent="0.25">
      <c r="A63" t="s">
        <v>424</v>
      </c>
      <c r="B63" t="str">
        <f t="shared" si="0"/>
        <v>Tanzania</v>
      </c>
      <c r="C63" t="s">
        <v>68</v>
      </c>
      <c r="D63" t="str">
        <f t="shared" si="2"/>
        <v>FII</v>
      </c>
      <c r="E63" t="s">
        <v>855</v>
      </c>
      <c r="F63" t="s">
        <v>851</v>
      </c>
      <c r="G63" t="s">
        <v>740</v>
      </c>
      <c r="H63" t="s">
        <v>116</v>
      </c>
      <c r="I63">
        <v>0.49588109506214195</v>
      </c>
      <c r="J63">
        <v>1.1130931554877521E-2</v>
      </c>
      <c r="K63">
        <v>0.4740561462008272</v>
      </c>
      <c r="L63">
        <v>0.51770604392345676</v>
      </c>
      <c r="M63">
        <v>2188</v>
      </c>
      <c r="N63" s="61" t="str">
        <f t="shared" si="1"/>
        <v>1</v>
      </c>
    </row>
    <row r="64" spans="1:14" x14ac:dyDescent="0.25">
      <c r="A64" t="s">
        <v>424</v>
      </c>
      <c r="B64" t="str">
        <f t="shared" si="0"/>
        <v>Tanzania</v>
      </c>
      <c r="C64" t="s">
        <v>68</v>
      </c>
      <c r="D64" t="str">
        <f t="shared" si="2"/>
        <v>FII</v>
      </c>
      <c r="E64" t="s">
        <v>855</v>
      </c>
      <c r="F64" t="s">
        <v>853</v>
      </c>
      <c r="G64" t="s">
        <v>740</v>
      </c>
      <c r="H64" t="s">
        <v>116</v>
      </c>
      <c r="I64">
        <v>0.45762075675026287</v>
      </c>
      <c r="J64">
        <v>2.879986088101022E-2</v>
      </c>
      <c r="K64">
        <v>0.401151494690557</v>
      </c>
      <c r="L64">
        <v>0.51409001880996874</v>
      </c>
      <c r="M64">
        <v>325</v>
      </c>
      <c r="N64" s="61" t="str">
        <f t="shared" si="1"/>
        <v>1</v>
      </c>
    </row>
    <row r="65" spans="1:14" x14ac:dyDescent="0.25">
      <c r="A65" t="s">
        <v>424</v>
      </c>
      <c r="B65" t="str">
        <f t="shared" si="0"/>
        <v>Tanzania</v>
      </c>
      <c r="C65" t="s">
        <v>68</v>
      </c>
      <c r="D65" t="str">
        <f t="shared" si="2"/>
        <v>FII</v>
      </c>
      <c r="E65" t="s">
        <v>855</v>
      </c>
      <c r="F65" t="s">
        <v>852</v>
      </c>
      <c r="G65" t="s">
        <v>69</v>
      </c>
      <c r="H65" t="s">
        <v>116</v>
      </c>
      <c r="I65">
        <v>0.41690771094628709</v>
      </c>
      <c r="J65">
        <v>5.5453716789111623E-2</v>
      </c>
      <c r="K65">
        <v>0.30817696122194288</v>
      </c>
      <c r="L65">
        <v>0.52563846067063136</v>
      </c>
      <c r="M65">
        <v>88</v>
      </c>
      <c r="N65" s="61" t="str">
        <f t="shared" si="1"/>
        <v>1</v>
      </c>
    </row>
    <row r="66" spans="1:14" x14ac:dyDescent="0.25">
      <c r="A66" t="s">
        <v>424</v>
      </c>
      <c r="B66" t="str">
        <f t="shared" ref="B66:B129" si="3">A66</f>
        <v>Tanzania</v>
      </c>
      <c r="C66" t="s">
        <v>68</v>
      </c>
      <c r="D66" t="str">
        <f t="shared" si="2"/>
        <v>FII</v>
      </c>
      <c r="E66" t="s">
        <v>855</v>
      </c>
      <c r="F66" t="s">
        <v>851</v>
      </c>
      <c r="G66" t="s">
        <v>69</v>
      </c>
      <c r="H66" t="s">
        <v>116</v>
      </c>
      <c r="I66">
        <v>0.47801623572157365</v>
      </c>
      <c r="J66">
        <v>9.6437492218162096E-3</v>
      </c>
      <c r="K66">
        <v>0.45910727625490133</v>
      </c>
      <c r="L66">
        <v>0.49692519518824596</v>
      </c>
      <c r="M66">
        <v>2941</v>
      </c>
      <c r="N66" s="61" t="str">
        <f t="shared" ref="N66:N129" si="4">IF(M66&gt;=30,"1","0")</f>
        <v>1</v>
      </c>
    </row>
    <row r="67" spans="1:14" x14ac:dyDescent="0.25">
      <c r="A67" t="s">
        <v>424</v>
      </c>
      <c r="B67" t="str">
        <f t="shared" si="3"/>
        <v>Tanzania</v>
      </c>
      <c r="C67" t="s">
        <v>68</v>
      </c>
      <c r="D67" t="str">
        <f t="shared" si="2"/>
        <v>FII</v>
      </c>
      <c r="E67" t="s">
        <v>855</v>
      </c>
      <c r="F67" t="s">
        <v>853</v>
      </c>
      <c r="G67" t="s">
        <v>69</v>
      </c>
      <c r="H67" t="s">
        <v>116</v>
      </c>
      <c r="I67">
        <v>0.41690771094628709</v>
      </c>
      <c r="J67">
        <v>5.5453716789111623E-2</v>
      </c>
      <c r="K67">
        <v>0.30817696122194288</v>
      </c>
      <c r="L67">
        <v>0.52563846067063136</v>
      </c>
      <c r="M67">
        <v>88</v>
      </c>
      <c r="N67" s="61" t="str">
        <f t="shared" si="4"/>
        <v>1</v>
      </c>
    </row>
    <row r="68" spans="1:14" x14ac:dyDescent="0.25">
      <c r="A68" t="s">
        <v>424</v>
      </c>
      <c r="B68" t="str">
        <f t="shared" si="3"/>
        <v>Tanzania</v>
      </c>
      <c r="C68" t="s">
        <v>68</v>
      </c>
      <c r="D68" t="str">
        <f t="shared" si="2"/>
        <v>FII</v>
      </c>
      <c r="E68" t="s">
        <v>855</v>
      </c>
      <c r="F68" t="s">
        <v>852</v>
      </c>
      <c r="G68" t="s">
        <v>580</v>
      </c>
      <c r="H68" t="s">
        <v>116</v>
      </c>
      <c r="I68">
        <v>0.31012792479913298</v>
      </c>
      <c r="J68">
        <v>2.4824206267029376E-2</v>
      </c>
      <c r="K68">
        <v>0.26145391852845051</v>
      </c>
      <c r="L68">
        <v>0.35880193106981545</v>
      </c>
      <c r="M68">
        <v>423</v>
      </c>
      <c r="N68" s="61" t="str">
        <f t="shared" si="4"/>
        <v>1</v>
      </c>
    </row>
    <row r="69" spans="1:14" x14ac:dyDescent="0.25">
      <c r="A69" t="s">
        <v>424</v>
      </c>
      <c r="B69" t="str">
        <f t="shared" si="3"/>
        <v>Tanzania</v>
      </c>
      <c r="C69" t="s">
        <v>68</v>
      </c>
      <c r="D69" t="str">
        <f t="shared" si="2"/>
        <v>FII</v>
      </c>
      <c r="E69" t="s">
        <v>855</v>
      </c>
      <c r="F69" t="s">
        <v>851</v>
      </c>
      <c r="G69" t="s">
        <v>580</v>
      </c>
      <c r="H69" t="s">
        <v>116</v>
      </c>
      <c r="I69">
        <v>0.50071507939857984</v>
      </c>
      <c r="J69">
        <v>1.0176410917926993E-2</v>
      </c>
      <c r="K69">
        <v>0.48076170471646179</v>
      </c>
      <c r="L69">
        <v>0.52066845408069784</v>
      </c>
      <c r="M69">
        <v>2606</v>
      </c>
      <c r="N69" s="61" t="str">
        <f t="shared" si="4"/>
        <v>1</v>
      </c>
    </row>
    <row r="70" spans="1:14" x14ac:dyDescent="0.25">
      <c r="A70" t="s">
        <v>424</v>
      </c>
      <c r="B70" t="str">
        <f t="shared" si="3"/>
        <v>Tanzania</v>
      </c>
      <c r="C70" t="s">
        <v>68</v>
      </c>
      <c r="D70" t="str">
        <f t="shared" si="2"/>
        <v>FII</v>
      </c>
      <c r="E70" t="s">
        <v>855</v>
      </c>
      <c r="F70" t="s">
        <v>853</v>
      </c>
      <c r="G70" t="s">
        <v>580</v>
      </c>
      <c r="H70" t="s">
        <v>116</v>
      </c>
      <c r="I70">
        <v>0.3391414045188248</v>
      </c>
      <c r="J70">
        <v>3.7460054682750162E-2</v>
      </c>
      <c r="K70">
        <v>0.26569168705696289</v>
      </c>
      <c r="L70">
        <v>0.4125911219806867</v>
      </c>
      <c r="M70">
        <v>184</v>
      </c>
      <c r="N70" s="61" t="str">
        <f t="shared" si="4"/>
        <v>1</v>
      </c>
    </row>
    <row r="71" spans="1:14" x14ac:dyDescent="0.25">
      <c r="A71" t="s">
        <v>424</v>
      </c>
      <c r="B71" t="str">
        <f t="shared" si="3"/>
        <v>Tanzania</v>
      </c>
      <c r="C71" t="s">
        <v>68</v>
      </c>
      <c r="D71" t="str">
        <f t="shared" si="2"/>
        <v>FII</v>
      </c>
      <c r="E71" t="s">
        <v>855</v>
      </c>
      <c r="F71" t="s">
        <v>852</v>
      </c>
      <c r="G71" t="s">
        <v>0</v>
      </c>
      <c r="H71" t="s">
        <v>116</v>
      </c>
      <c r="I71">
        <v>0.63691449452029258</v>
      </c>
      <c r="J71">
        <v>4.9532161624122058E-2</v>
      </c>
      <c r="K71">
        <v>0.53979442068755601</v>
      </c>
      <c r="L71">
        <v>0.73403456835302916</v>
      </c>
      <c r="M71">
        <v>92</v>
      </c>
      <c r="N71" s="61" t="str">
        <f t="shared" si="4"/>
        <v>1</v>
      </c>
    </row>
    <row r="72" spans="1:14" x14ac:dyDescent="0.25">
      <c r="A72" t="s">
        <v>424</v>
      </c>
      <c r="B72" t="str">
        <f t="shared" si="3"/>
        <v>Tanzania</v>
      </c>
      <c r="C72" t="s">
        <v>68</v>
      </c>
      <c r="D72" t="str">
        <f t="shared" si="2"/>
        <v>FII</v>
      </c>
      <c r="E72" t="s">
        <v>855</v>
      </c>
      <c r="F72" t="s">
        <v>851</v>
      </c>
      <c r="G72" t="s">
        <v>0</v>
      </c>
      <c r="H72" t="s">
        <v>116</v>
      </c>
      <c r="I72">
        <v>0.47137064184246508</v>
      </c>
      <c r="J72">
        <v>9.6637995312157127E-3</v>
      </c>
      <c r="K72">
        <v>0.45242236877700365</v>
      </c>
      <c r="L72">
        <v>0.49031891490792651</v>
      </c>
      <c r="M72">
        <v>2937</v>
      </c>
      <c r="N72" s="61" t="str">
        <f t="shared" si="4"/>
        <v>1</v>
      </c>
    </row>
    <row r="73" spans="1:14" x14ac:dyDescent="0.25">
      <c r="A73" t="s">
        <v>424</v>
      </c>
      <c r="B73" t="str">
        <f t="shared" si="3"/>
        <v>Tanzania</v>
      </c>
      <c r="C73" t="s">
        <v>68</v>
      </c>
      <c r="D73" t="str">
        <f t="shared" si="2"/>
        <v>FII</v>
      </c>
      <c r="E73" t="s">
        <v>855</v>
      </c>
      <c r="F73" t="s">
        <v>853</v>
      </c>
      <c r="G73" t="s">
        <v>0</v>
      </c>
      <c r="H73" t="s">
        <v>116</v>
      </c>
      <c r="I73">
        <v>0.65521719083914809</v>
      </c>
      <c r="J73">
        <v>5.6261374036427718E-2</v>
      </c>
      <c r="K73">
        <v>0.5449028289945389</v>
      </c>
      <c r="L73">
        <v>0.76553155268375728</v>
      </c>
      <c r="M73">
        <v>69</v>
      </c>
      <c r="N73" s="61" t="str">
        <f t="shared" si="4"/>
        <v>1</v>
      </c>
    </row>
    <row r="74" spans="1:14" x14ac:dyDescent="0.25">
      <c r="A74" t="s">
        <v>424</v>
      </c>
      <c r="B74" t="str">
        <f t="shared" si="3"/>
        <v>Tanzania</v>
      </c>
      <c r="C74" t="s">
        <v>68</v>
      </c>
      <c r="D74" t="str">
        <f t="shared" si="2"/>
        <v>FII</v>
      </c>
      <c r="E74" t="s">
        <v>855</v>
      </c>
      <c r="F74" t="s">
        <v>852</v>
      </c>
      <c r="G74" t="s">
        <v>746</v>
      </c>
      <c r="H74" t="s">
        <v>116</v>
      </c>
      <c r="I74">
        <v>0.66496827469876807</v>
      </c>
      <c r="J74">
        <v>5.8837420031135172E-2</v>
      </c>
      <c r="K74">
        <v>0.54960293649861303</v>
      </c>
      <c r="L74">
        <v>0.78033361289892311</v>
      </c>
      <c r="M74">
        <v>65</v>
      </c>
      <c r="N74" s="61" t="str">
        <f t="shared" si="4"/>
        <v>1</v>
      </c>
    </row>
    <row r="75" spans="1:14" x14ac:dyDescent="0.25">
      <c r="A75" t="s">
        <v>424</v>
      </c>
      <c r="B75" t="str">
        <f t="shared" si="3"/>
        <v>Tanzania</v>
      </c>
      <c r="C75" t="s">
        <v>68</v>
      </c>
      <c r="D75" t="str">
        <f t="shared" si="2"/>
        <v>FII</v>
      </c>
      <c r="E75" t="s">
        <v>855</v>
      </c>
      <c r="F75" t="s">
        <v>851</v>
      </c>
      <c r="G75" t="s">
        <v>746</v>
      </c>
      <c r="H75" t="s">
        <v>116</v>
      </c>
      <c r="I75">
        <v>0.47225630596238022</v>
      </c>
      <c r="J75">
        <v>9.6211874130727234E-3</v>
      </c>
      <c r="K75">
        <v>0.45339158451115319</v>
      </c>
      <c r="L75">
        <v>0.49112102741360725</v>
      </c>
      <c r="M75">
        <v>2964</v>
      </c>
      <c r="N75" s="61" t="str">
        <f t="shared" si="4"/>
        <v>1</v>
      </c>
    </row>
    <row r="76" spans="1:14" x14ac:dyDescent="0.25">
      <c r="A76" t="s">
        <v>424</v>
      </c>
      <c r="B76" t="str">
        <f t="shared" si="3"/>
        <v>Tanzania</v>
      </c>
      <c r="C76" t="s">
        <v>68</v>
      </c>
      <c r="D76" t="str">
        <f t="shared" si="2"/>
        <v>FII</v>
      </c>
      <c r="E76" t="s">
        <v>855</v>
      </c>
      <c r="F76" t="s">
        <v>853</v>
      </c>
      <c r="G76" t="s">
        <v>746</v>
      </c>
      <c r="H76" t="s">
        <v>116</v>
      </c>
      <c r="I76">
        <v>0.63999679964118428</v>
      </c>
      <c r="J76">
        <v>7.1402646097925918E-2</v>
      </c>
      <c r="K76">
        <v>0.49999422286072387</v>
      </c>
      <c r="L76">
        <v>0.77999937642164463</v>
      </c>
      <c r="M76">
        <v>46</v>
      </c>
      <c r="N76" s="61" t="str">
        <f t="shared" si="4"/>
        <v>1</v>
      </c>
    </row>
    <row r="77" spans="1:14" x14ac:dyDescent="0.25">
      <c r="A77" t="s">
        <v>424</v>
      </c>
      <c r="B77" t="str">
        <f t="shared" si="3"/>
        <v>Tanzania</v>
      </c>
      <c r="C77" t="s">
        <v>68</v>
      </c>
      <c r="D77" t="str">
        <f t="shared" si="2"/>
        <v>FII</v>
      </c>
      <c r="E77" t="s">
        <v>855</v>
      </c>
      <c r="F77" t="s">
        <v>852</v>
      </c>
      <c r="G77" t="s">
        <v>110</v>
      </c>
      <c r="H77" t="s">
        <v>116</v>
      </c>
      <c r="I77">
        <v>0.39690148221930371</v>
      </c>
      <c r="J77">
        <v>1.9669014247016954E-2</v>
      </c>
      <c r="K77">
        <v>0.35833550703769279</v>
      </c>
      <c r="L77">
        <v>0.43546745740091464</v>
      </c>
      <c r="M77">
        <v>699</v>
      </c>
      <c r="N77" s="61" t="str">
        <f t="shared" si="4"/>
        <v>1</v>
      </c>
    </row>
    <row r="78" spans="1:14" x14ac:dyDescent="0.25">
      <c r="A78" t="s">
        <v>424</v>
      </c>
      <c r="B78" t="str">
        <f t="shared" si="3"/>
        <v>Tanzania</v>
      </c>
      <c r="C78" t="s">
        <v>68</v>
      </c>
      <c r="D78" t="str">
        <f t="shared" si="2"/>
        <v>FII</v>
      </c>
      <c r="E78" t="s">
        <v>855</v>
      </c>
      <c r="F78" t="s">
        <v>851</v>
      </c>
      <c r="G78" t="s">
        <v>110</v>
      </c>
      <c r="H78" t="s">
        <v>116</v>
      </c>
      <c r="I78">
        <v>0.49912413809754297</v>
      </c>
      <c r="J78">
        <v>1.0826183077575277E-2</v>
      </c>
      <c r="K78">
        <v>0.47789672412357287</v>
      </c>
      <c r="L78">
        <v>0.52035155207151307</v>
      </c>
      <c r="M78">
        <v>2309</v>
      </c>
      <c r="N78" s="61" t="str">
        <f t="shared" si="4"/>
        <v>1</v>
      </c>
    </row>
    <row r="79" spans="1:14" x14ac:dyDescent="0.25">
      <c r="A79" t="s">
        <v>424</v>
      </c>
      <c r="B79" t="str">
        <f t="shared" si="3"/>
        <v>Tanzania</v>
      </c>
      <c r="C79" t="s">
        <v>68</v>
      </c>
      <c r="D79" t="str">
        <f t="shared" si="2"/>
        <v>FII</v>
      </c>
      <c r="E79" t="s">
        <v>855</v>
      </c>
      <c r="F79" t="s">
        <v>853</v>
      </c>
      <c r="G79" t="s">
        <v>740</v>
      </c>
      <c r="H79" t="s">
        <v>134</v>
      </c>
      <c r="I79">
        <v>0.68065233291774019</v>
      </c>
      <c r="J79">
        <v>1.6734699674205811E-2</v>
      </c>
      <c r="K79">
        <v>0.6478398083955712</v>
      </c>
      <c r="L79">
        <v>0.71346485743990917</v>
      </c>
      <c r="M79">
        <v>841</v>
      </c>
      <c r="N79" s="61" t="str">
        <f t="shared" si="4"/>
        <v>1</v>
      </c>
    </row>
    <row r="80" spans="1:14" x14ac:dyDescent="0.25">
      <c r="A80" t="s">
        <v>424</v>
      </c>
      <c r="B80" t="str">
        <f t="shared" si="3"/>
        <v>Tanzania</v>
      </c>
      <c r="C80" t="s">
        <v>68</v>
      </c>
      <c r="D80" t="str">
        <f t="shared" si="2"/>
        <v>FII</v>
      </c>
      <c r="E80" t="s">
        <v>855</v>
      </c>
      <c r="F80" t="s">
        <v>852</v>
      </c>
      <c r="G80" t="s">
        <v>740</v>
      </c>
      <c r="H80" t="s">
        <v>134</v>
      </c>
      <c r="I80">
        <v>0.65772327939529784</v>
      </c>
      <c r="J80">
        <v>1.0758726826840868E-2</v>
      </c>
      <c r="K80">
        <v>0.63662813011232833</v>
      </c>
      <c r="L80">
        <v>0.67881842867826736</v>
      </c>
      <c r="M80">
        <v>2188</v>
      </c>
      <c r="N80" s="61" t="str">
        <f t="shared" si="4"/>
        <v>1</v>
      </c>
    </row>
    <row r="81" spans="1:14" x14ac:dyDescent="0.25">
      <c r="A81" t="s">
        <v>424</v>
      </c>
      <c r="B81" t="str">
        <f t="shared" si="3"/>
        <v>Tanzania</v>
      </c>
      <c r="C81" t="s">
        <v>68</v>
      </c>
      <c r="D81" t="str">
        <f t="shared" si="2"/>
        <v>FII</v>
      </c>
      <c r="E81" t="s">
        <v>855</v>
      </c>
      <c r="F81" t="s">
        <v>851</v>
      </c>
      <c r="G81" t="s">
        <v>740</v>
      </c>
      <c r="H81" t="s">
        <v>134</v>
      </c>
      <c r="I81">
        <v>0.70610228991182999</v>
      </c>
      <c r="J81">
        <v>2.6249856765068726E-2</v>
      </c>
      <c r="K81">
        <v>0.65463294265280214</v>
      </c>
      <c r="L81">
        <v>0.75757163717085785</v>
      </c>
      <c r="M81">
        <v>325</v>
      </c>
      <c r="N81" s="61" t="str">
        <f t="shared" si="4"/>
        <v>1</v>
      </c>
    </row>
    <row r="82" spans="1:14" x14ac:dyDescent="0.25">
      <c r="A82" t="s">
        <v>424</v>
      </c>
      <c r="B82" t="str">
        <f t="shared" si="3"/>
        <v>Tanzania</v>
      </c>
      <c r="C82" t="s">
        <v>68</v>
      </c>
      <c r="D82" t="str">
        <f t="shared" si="2"/>
        <v>FII</v>
      </c>
      <c r="E82" t="s">
        <v>855</v>
      </c>
      <c r="F82" t="s">
        <v>853</v>
      </c>
      <c r="G82" t="s">
        <v>69</v>
      </c>
      <c r="H82" t="s">
        <v>134</v>
      </c>
      <c r="I82">
        <v>0.74257558059515216</v>
      </c>
      <c r="J82">
        <v>4.8035239520605372E-2</v>
      </c>
      <c r="K82">
        <v>0.64839059338994121</v>
      </c>
      <c r="L82">
        <v>0.83676056780036312</v>
      </c>
      <c r="M82">
        <v>88</v>
      </c>
      <c r="N82" s="61" t="str">
        <f t="shared" si="4"/>
        <v>1</v>
      </c>
    </row>
    <row r="83" spans="1:14" x14ac:dyDescent="0.25">
      <c r="A83" t="s">
        <v>424</v>
      </c>
      <c r="B83" t="str">
        <f t="shared" si="3"/>
        <v>Tanzania</v>
      </c>
      <c r="C83" t="s">
        <v>68</v>
      </c>
      <c r="D83" t="str">
        <f t="shared" si="2"/>
        <v>FII</v>
      </c>
      <c r="E83" t="s">
        <v>855</v>
      </c>
      <c r="F83" t="s">
        <v>852</v>
      </c>
      <c r="G83" t="s">
        <v>69</v>
      </c>
      <c r="H83" t="s">
        <v>134</v>
      </c>
      <c r="I83">
        <v>0.66150714355333673</v>
      </c>
      <c r="J83">
        <v>9.228030074427955E-3</v>
      </c>
      <c r="K83">
        <v>0.64341330446429734</v>
      </c>
      <c r="L83">
        <v>0.67960098264237612</v>
      </c>
      <c r="M83">
        <v>2941</v>
      </c>
      <c r="N83" s="61" t="str">
        <f t="shared" si="4"/>
        <v>1</v>
      </c>
    </row>
    <row r="84" spans="1:14" x14ac:dyDescent="0.25">
      <c r="A84" t="s">
        <v>424</v>
      </c>
      <c r="B84" t="str">
        <f t="shared" si="3"/>
        <v>Tanzania</v>
      </c>
      <c r="C84" t="s">
        <v>68</v>
      </c>
      <c r="D84" t="str">
        <f t="shared" si="2"/>
        <v>FII</v>
      </c>
      <c r="E84" t="s">
        <v>855</v>
      </c>
      <c r="F84" t="s">
        <v>851</v>
      </c>
      <c r="G84" t="s">
        <v>69</v>
      </c>
      <c r="H84" t="s">
        <v>134</v>
      </c>
      <c r="I84">
        <v>0.74257558059515216</v>
      </c>
      <c r="J84">
        <v>4.8035239520605372E-2</v>
      </c>
      <c r="K84">
        <v>0.64839059338994121</v>
      </c>
      <c r="L84">
        <v>0.83676056780036312</v>
      </c>
      <c r="M84">
        <v>88</v>
      </c>
      <c r="N84" s="61" t="str">
        <f t="shared" si="4"/>
        <v>1</v>
      </c>
    </row>
    <row r="85" spans="1:14" x14ac:dyDescent="0.25">
      <c r="A85" t="s">
        <v>424</v>
      </c>
      <c r="B85" t="str">
        <f t="shared" si="3"/>
        <v>Tanzania</v>
      </c>
      <c r="C85" t="s">
        <v>68</v>
      </c>
      <c r="D85" t="str">
        <f t="shared" si="2"/>
        <v>FII</v>
      </c>
      <c r="E85" t="s">
        <v>855</v>
      </c>
      <c r="F85" t="s">
        <v>853</v>
      </c>
      <c r="G85" t="s">
        <v>580</v>
      </c>
      <c r="H85" t="s">
        <v>134</v>
      </c>
      <c r="I85">
        <v>0.61877724131806588</v>
      </c>
      <c r="J85">
        <v>2.4514569470941047E-2</v>
      </c>
      <c r="K85">
        <v>0.57071035469472753</v>
      </c>
      <c r="L85">
        <v>0.66684412794140424</v>
      </c>
      <c r="M85">
        <v>423</v>
      </c>
      <c r="N85" s="61" t="str">
        <f t="shared" si="4"/>
        <v>1</v>
      </c>
    </row>
    <row r="86" spans="1:14" x14ac:dyDescent="0.25">
      <c r="A86" t="s">
        <v>424</v>
      </c>
      <c r="B86" t="str">
        <f t="shared" si="3"/>
        <v>Tanzania</v>
      </c>
      <c r="C86" t="s">
        <v>68</v>
      </c>
      <c r="D86" t="str">
        <f t="shared" si="2"/>
        <v>FII</v>
      </c>
      <c r="E86" t="s">
        <v>855</v>
      </c>
      <c r="F86" t="s">
        <v>852</v>
      </c>
      <c r="G86" t="s">
        <v>580</v>
      </c>
      <c r="H86" t="s">
        <v>134</v>
      </c>
      <c r="I86">
        <v>0.67031569317731921</v>
      </c>
      <c r="J86">
        <v>9.7694055689296674E-3</v>
      </c>
      <c r="K86">
        <v>0.651160353312355</v>
      </c>
      <c r="L86">
        <v>0.68947103304228341</v>
      </c>
      <c r="M86">
        <v>2606</v>
      </c>
      <c r="N86" s="61" t="str">
        <f t="shared" si="4"/>
        <v>1</v>
      </c>
    </row>
    <row r="87" spans="1:14" x14ac:dyDescent="0.25">
      <c r="A87" t="s">
        <v>424</v>
      </c>
      <c r="B87" t="str">
        <f t="shared" si="3"/>
        <v>Tanzania</v>
      </c>
      <c r="C87" t="s">
        <v>68</v>
      </c>
      <c r="D87" t="str">
        <f t="shared" si="2"/>
        <v>FII</v>
      </c>
      <c r="E87" t="s">
        <v>855</v>
      </c>
      <c r="F87" t="s">
        <v>851</v>
      </c>
      <c r="G87" t="s">
        <v>580</v>
      </c>
      <c r="H87" t="s">
        <v>134</v>
      </c>
      <c r="I87">
        <v>0.68397846417456865</v>
      </c>
      <c r="J87">
        <v>3.5254777953021232E-2</v>
      </c>
      <c r="K87">
        <v>0.61485273807085061</v>
      </c>
      <c r="L87">
        <v>0.75310419027828668</v>
      </c>
      <c r="M87">
        <v>184</v>
      </c>
      <c r="N87" s="61" t="str">
        <f t="shared" si="4"/>
        <v>1</v>
      </c>
    </row>
    <row r="88" spans="1:14" x14ac:dyDescent="0.25">
      <c r="A88" t="s">
        <v>424</v>
      </c>
      <c r="B88" t="str">
        <f t="shared" si="3"/>
        <v>Tanzania</v>
      </c>
      <c r="C88" t="s">
        <v>68</v>
      </c>
      <c r="D88" t="str">
        <f t="shared" si="2"/>
        <v>FII</v>
      </c>
      <c r="E88" t="s">
        <v>855</v>
      </c>
      <c r="F88" t="s">
        <v>853</v>
      </c>
      <c r="G88" t="s">
        <v>0</v>
      </c>
      <c r="H88" t="s">
        <v>134</v>
      </c>
      <c r="I88">
        <v>0.53995376688687935</v>
      </c>
      <c r="J88">
        <v>5.4078768629441935E-2</v>
      </c>
      <c r="K88">
        <v>0.43391894365564165</v>
      </c>
      <c r="L88">
        <v>0.64598859011811705</v>
      </c>
      <c r="M88">
        <v>92</v>
      </c>
      <c r="N88" s="61" t="str">
        <f t="shared" si="4"/>
        <v>1</v>
      </c>
    </row>
    <row r="89" spans="1:14" x14ac:dyDescent="0.25">
      <c r="A89" t="s">
        <v>424</v>
      </c>
      <c r="B89" t="str">
        <f t="shared" si="3"/>
        <v>Tanzania</v>
      </c>
      <c r="C89" t="s">
        <v>68</v>
      </c>
      <c r="D89" t="str">
        <f t="shared" si="2"/>
        <v>FII</v>
      </c>
      <c r="E89" t="s">
        <v>855</v>
      </c>
      <c r="F89" t="s">
        <v>852</v>
      </c>
      <c r="G89" t="s">
        <v>0</v>
      </c>
      <c r="H89" t="s">
        <v>134</v>
      </c>
      <c r="I89">
        <v>0.66755906554676414</v>
      </c>
      <c r="J89">
        <v>9.1941730090877704E-3</v>
      </c>
      <c r="K89">
        <v>0.64953161162198536</v>
      </c>
      <c r="L89">
        <v>0.68558651947154292</v>
      </c>
      <c r="M89">
        <v>2937</v>
      </c>
      <c r="N89" s="61" t="str">
        <f t="shared" si="4"/>
        <v>1</v>
      </c>
    </row>
    <row r="90" spans="1:14" x14ac:dyDescent="0.25">
      <c r="A90" t="s">
        <v>424</v>
      </c>
      <c r="B90" t="str">
        <f t="shared" si="3"/>
        <v>Tanzania</v>
      </c>
      <c r="C90" t="s">
        <v>68</v>
      </c>
      <c r="D90" t="str">
        <f t="shared" si="2"/>
        <v>FII</v>
      </c>
      <c r="E90" t="s">
        <v>855</v>
      </c>
      <c r="F90" t="s">
        <v>851</v>
      </c>
      <c r="G90" t="s">
        <v>0</v>
      </c>
      <c r="H90" t="s">
        <v>134</v>
      </c>
      <c r="I90">
        <v>0.5492913843113878</v>
      </c>
      <c r="J90">
        <v>6.2229022103273801E-2</v>
      </c>
      <c r="K90">
        <v>0.42727597002214579</v>
      </c>
      <c r="L90">
        <v>0.67130679860062981</v>
      </c>
      <c r="M90">
        <v>69</v>
      </c>
      <c r="N90" s="61" t="str">
        <f t="shared" si="4"/>
        <v>1</v>
      </c>
    </row>
    <row r="91" spans="1:14" x14ac:dyDescent="0.25">
      <c r="A91" t="s">
        <v>424</v>
      </c>
      <c r="B91" t="str">
        <f t="shared" si="3"/>
        <v>Tanzania</v>
      </c>
      <c r="C91" t="s">
        <v>68</v>
      </c>
      <c r="D91" t="str">
        <f t="shared" si="2"/>
        <v>FII</v>
      </c>
      <c r="E91" t="s">
        <v>855</v>
      </c>
      <c r="F91" t="s">
        <v>853</v>
      </c>
      <c r="G91" t="s">
        <v>746</v>
      </c>
      <c r="H91" t="s">
        <v>134</v>
      </c>
      <c r="I91">
        <v>0.82442133434974263</v>
      </c>
      <c r="J91">
        <v>4.8659466342725229E-2</v>
      </c>
      <c r="K91">
        <v>0.72901239581543942</v>
      </c>
      <c r="L91">
        <v>0.91983027288404584</v>
      </c>
      <c r="M91">
        <v>65</v>
      </c>
      <c r="N91" s="61" t="str">
        <f t="shared" si="4"/>
        <v>1</v>
      </c>
    </row>
    <row r="92" spans="1:14" x14ac:dyDescent="0.25">
      <c r="A92" t="s">
        <v>424</v>
      </c>
      <c r="B92" t="str">
        <f t="shared" si="3"/>
        <v>Tanzania</v>
      </c>
      <c r="C92" t="s">
        <v>68</v>
      </c>
      <c r="D92" t="str">
        <f t="shared" si="2"/>
        <v>FII</v>
      </c>
      <c r="E92" t="s">
        <v>855</v>
      </c>
      <c r="F92" t="s">
        <v>852</v>
      </c>
      <c r="G92" t="s">
        <v>746</v>
      </c>
      <c r="H92" t="s">
        <v>134</v>
      </c>
      <c r="I92">
        <v>0.66024271130731937</v>
      </c>
      <c r="J92">
        <v>9.199787739178969E-3</v>
      </c>
      <c r="K92">
        <v>0.64220424831321821</v>
      </c>
      <c r="L92">
        <v>0.67828117430142054</v>
      </c>
      <c r="M92">
        <v>2964</v>
      </c>
      <c r="N92" s="61" t="str">
        <f t="shared" si="4"/>
        <v>1</v>
      </c>
    </row>
    <row r="93" spans="1:14" x14ac:dyDescent="0.25">
      <c r="A93" t="s">
        <v>424</v>
      </c>
      <c r="B93" t="str">
        <f t="shared" si="3"/>
        <v>Tanzania</v>
      </c>
      <c r="C93" t="s">
        <v>68</v>
      </c>
      <c r="D93" t="str">
        <f t="shared" si="2"/>
        <v>FII</v>
      </c>
      <c r="E93" t="s">
        <v>855</v>
      </c>
      <c r="F93" t="s">
        <v>851</v>
      </c>
      <c r="G93" t="s">
        <v>746</v>
      </c>
      <c r="H93" t="s">
        <v>134</v>
      </c>
      <c r="I93">
        <v>0.87141236210141915</v>
      </c>
      <c r="J93">
        <v>5.1964755588541987E-2</v>
      </c>
      <c r="K93">
        <v>0.7695225851569476</v>
      </c>
      <c r="L93">
        <v>0.97330213904589069</v>
      </c>
      <c r="M93">
        <v>46</v>
      </c>
      <c r="N93" s="61" t="str">
        <f t="shared" si="4"/>
        <v>1</v>
      </c>
    </row>
    <row r="94" spans="1:14" x14ac:dyDescent="0.25">
      <c r="A94" t="s">
        <v>424</v>
      </c>
      <c r="B94" t="str">
        <f t="shared" si="3"/>
        <v>Tanzania</v>
      </c>
      <c r="C94" t="s">
        <v>68</v>
      </c>
      <c r="D94" t="str">
        <f t="shared" ref="D94:D157" si="5">C94</f>
        <v>FII</v>
      </c>
      <c r="E94" t="s">
        <v>855</v>
      </c>
      <c r="F94" t="s">
        <v>853</v>
      </c>
      <c r="G94" t="s">
        <v>110</v>
      </c>
      <c r="H94" t="s">
        <v>134</v>
      </c>
      <c r="I94">
        <v>0.69894453107847809</v>
      </c>
      <c r="J94">
        <v>1.7953261220085538E-2</v>
      </c>
      <c r="K94">
        <v>0.66374271476235003</v>
      </c>
      <c r="L94">
        <v>0.73414634739460616</v>
      </c>
      <c r="M94">
        <v>699</v>
      </c>
      <c r="N94" s="61" t="str">
        <f t="shared" si="4"/>
        <v>1</v>
      </c>
    </row>
    <row r="95" spans="1:14" x14ac:dyDescent="0.25">
      <c r="A95" t="s">
        <v>424</v>
      </c>
      <c r="B95" t="str">
        <f t="shared" si="3"/>
        <v>Tanzania</v>
      </c>
      <c r="C95" t="s">
        <v>68</v>
      </c>
      <c r="D95" t="str">
        <f t="shared" si="5"/>
        <v>FII</v>
      </c>
      <c r="E95" t="s">
        <v>855</v>
      </c>
      <c r="F95" t="s">
        <v>852</v>
      </c>
      <c r="G95" t="s">
        <v>110</v>
      </c>
      <c r="H95" t="s">
        <v>134</v>
      </c>
      <c r="I95">
        <v>0.6588570201586017</v>
      </c>
      <c r="J95">
        <v>1.0462800289855584E-2</v>
      </c>
      <c r="K95">
        <v>0.63834210816346093</v>
      </c>
      <c r="L95">
        <v>0.67937193215374247</v>
      </c>
      <c r="M95">
        <v>2309</v>
      </c>
      <c r="N95" s="61" t="str">
        <f t="shared" si="4"/>
        <v>1</v>
      </c>
    </row>
    <row r="96" spans="1:14" x14ac:dyDescent="0.25">
      <c r="A96" t="s">
        <v>424</v>
      </c>
      <c r="B96" t="str">
        <f t="shared" si="3"/>
        <v>Tanzania</v>
      </c>
      <c r="C96" t="s">
        <v>68</v>
      </c>
      <c r="D96" t="str">
        <f t="shared" si="5"/>
        <v>FII</v>
      </c>
      <c r="E96" t="s">
        <v>855</v>
      </c>
      <c r="F96" t="s">
        <v>851</v>
      </c>
      <c r="G96" t="s">
        <v>740</v>
      </c>
      <c r="H96" s="61" t="s">
        <v>863</v>
      </c>
      <c r="I96">
        <v>0.3193476670822597</v>
      </c>
      <c r="J96">
        <v>1.6734699674205811E-2</v>
      </c>
      <c r="K96">
        <v>0.28653514256009077</v>
      </c>
      <c r="L96">
        <v>0.35216019160442863</v>
      </c>
      <c r="M96">
        <v>841</v>
      </c>
      <c r="N96" s="61" t="str">
        <f t="shared" si="4"/>
        <v>1</v>
      </c>
    </row>
    <row r="97" spans="1:14" x14ac:dyDescent="0.25">
      <c r="A97" t="s">
        <v>424</v>
      </c>
      <c r="B97" t="str">
        <f t="shared" si="3"/>
        <v>Tanzania</v>
      </c>
      <c r="C97" t="s">
        <v>68</v>
      </c>
      <c r="D97" t="str">
        <f t="shared" si="5"/>
        <v>FII</v>
      </c>
      <c r="E97" t="s">
        <v>855</v>
      </c>
      <c r="F97" t="s">
        <v>853</v>
      </c>
      <c r="G97" t="s">
        <v>740</v>
      </c>
      <c r="H97" s="61" t="s">
        <v>863</v>
      </c>
      <c r="I97">
        <v>0.34227672060470332</v>
      </c>
      <c r="J97">
        <v>1.0758726826840868E-2</v>
      </c>
      <c r="K97">
        <v>0.32118157132173381</v>
      </c>
      <c r="L97">
        <v>0.36337186988767284</v>
      </c>
      <c r="M97">
        <v>2188</v>
      </c>
      <c r="N97" s="61" t="str">
        <f t="shared" si="4"/>
        <v>1</v>
      </c>
    </row>
    <row r="98" spans="1:14" x14ac:dyDescent="0.25">
      <c r="A98" t="s">
        <v>424</v>
      </c>
      <c r="B98" t="str">
        <f t="shared" si="3"/>
        <v>Tanzania</v>
      </c>
      <c r="C98" t="s">
        <v>68</v>
      </c>
      <c r="D98" t="str">
        <f t="shared" si="5"/>
        <v>FII</v>
      </c>
      <c r="E98" t="s">
        <v>855</v>
      </c>
      <c r="F98" t="s">
        <v>852</v>
      </c>
      <c r="G98" t="s">
        <v>740</v>
      </c>
      <c r="H98" s="61" t="s">
        <v>863</v>
      </c>
      <c r="I98">
        <v>0.29389771008816878</v>
      </c>
      <c r="J98">
        <v>2.6249856765068757E-2</v>
      </c>
      <c r="K98">
        <v>0.24242836282914082</v>
      </c>
      <c r="L98">
        <v>0.34536705734719675</v>
      </c>
      <c r="M98">
        <v>325</v>
      </c>
      <c r="N98" s="61" t="str">
        <f t="shared" si="4"/>
        <v>1</v>
      </c>
    </row>
    <row r="99" spans="1:14" x14ac:dyDescent="0.25">
      <c r="A99" t="s">
        <v>424</v>
      </c>
      <c r="B99" t="str">
        <f t="shared" si="3"/>
        <v>Tanzania</v>
      </c>
      <c r="C99" t="s">
        <v>68</v>
      </c>
      <c r="D99" t="str">
        <f t="shared" si="5"/>
        <v>FII</v>
      </c>
      <c r="E99" t="s">
        <v>855</v>
      </c>
      <c r="F99" t="s">
        <v>851</v>
      </c>
      <c r="G99" t="s">
        <v>69</v>
      </c>
      <c r="H99" s="61" t="s">
        <v>863</v>
      </c>
      <c r="I99">
        <v>0.25742441940484811</v>
      </c>
      <c r="J99">
        <v>4.8035239520605365E-2</v>
      </c>
      <c r="K99">
        <v>0.16323943219963716</v>
      </c>
      <c r="L99">
        <v>0.35160940661005907</v>
      </c>
      <c r="M99">
        <v>88</v>
      </c>
      <c r="N99" s="61" t="str">
        <f t="shared" si="4"/>
        <v>1</v>
      </c>
    </row>
    <row r="100" spans="1:14" x14ac:dyDescent="0.25">
      <c r="A100" t="s">
        <v>424</v>
      </c>
      <c r="B100" t="str">
        <f t="shared" si="3"/>
        <v>Tanzania</v>
      </c>
      <c r="C100" t="s">
        <v>68</v>
      </c>
      <c r="D100" t="str">
        <f t="shared" si="5"/>
        <v>FII</v>
      </c>
      <c r="E100" t="s">
        <v>855</v>
      </c>
      <c r="F100" t="s">
        <v>853</v>
      </c>
      <c r="G100" t="s">
        <v>69</v>
      </c>
      <c r="H100" s="61" t="s">
        <v>863</v>
      </c>
      <c r="I100">
        <v>0.33849285644665822</v>
      </c>
      <c r="J100">
        <v>9.2280300744279672E-3</v>
      </c>
      <c r="K100">
        <v>0.32039901735761883</v>
      </c>
      <c r="L100">
        <v>0.35658669553569761</v>
      </c>
      <c r="M100">
        <v>2941</v>
      </c>
      <c r="N100" s="61" t="str">
        <f t="shared" si="4"/>
        <v>1</v>
      </c>
    </row>
    <row r="101" spans="1:14" x14ac:dyDescent="0.25">
      <c r="A101" t="s">
        <v>424</v>
      </c>
      <c r="B101" t="str">
        <f t="shared" si="3"/>
        <v>Tanzania</v>
      </c>
      <c r="C101" t="s">
        <v>68</v>
      </c>
      <c r="D101" t="str">
        <f t="shared" si="5"/>
        <v>FII</v>
      </c>
      <c r="E101" t="s">
        <v>855</v>
      </c>
      <c r="F101" t="s">
        <v>852</v>
      </c>
      <c r="G101" t="s">
        <v>69</v>
      </c>
      <c r="H101" s="61" t="s">
        <v>863</v>
      </c>
      <c r="I101">
        <v>0.25742441940484811</v>
      </c>
      <c r="J101">
        <v>4.8035239520605365E-2</v>
      </c>
      <c r="K101">
        <v>0.16323943219963716</v>
      </c>
      <c r="L101">
        <v>0.35160940661005907</v>
      </c>
      <c r="M101">
        <v>88</v>
      </c>
      <c r="N101" s="61" t="str">
        <f t="shared" si="4"/>
        <v>1</v>
      </c>
    </row>
    <row r="102" spans="1:14" x14ac:dyDescent="0.25">
      <c r="A102" t="s">
        <v>424</v>
      </c>
      <c r="B102" t="str">
        <f t="shared" si="3"/>
        <v>Tanzania</v>
      </c>
      <c r="C102" t="s">
        <v>68</v>
      </c>
      <c r="D102" t="str">
        <f t="shared" si="5"/>
        <v>FII</v>
      </c>
      <c r="E102" t="s">
        <v>855</v>
      </c>
      <c r="F102" t="s">
        <v>851</v>
      </c>
      <c r="G102" t="s">
        <v>580</v>
      </c>
      <c r="H102" s="61" t="s">
        <v>863</v>
      </c>
      <c r="I102">
        <v>0.3812227586819309</v>
      </c>
      <c r="J102">
        <v>2.4514569470941015E-2</v>
      </c>
      <c r="K102">
        <v>0.33315587205859265</v>
      </c>
      <c r="L102">
        <v>0.42928964530526914</v>
      </c>
      <c r="M102">
        <v>423</v>
      </c>
      <c r="N102" s="61" t="str">
        <f t="shared" si="4"/>
        <v>1</v>
      </c>
    </row>
    <row r="103" spans="1:14" x14ac:dyDescent="0.25">
      <c r="A103" t="s">
        <v>424</v>
      </c>
      <c r="B103" t="str">
        <f t="shared" si="3"/>
        <v>Tanzania</v>
      </c>
      <c r="C103" t="s">
        <v>68</v>
      </c>
      <c r="D103" t="str">
        <f t="shared" si="5"/>
        <v>FII</v>
      </c>
      <c r="E103" t="s">
        <v>855</v>
      </c>
      <c r="F103" t="s">
        <v>853</v>
      </c>
      <c r="G103" t="s">
        <v>580</v>
      </c>
      <c r="H103" s="61" t="s">
        <v>863</v>
      </c>
      <c r="I103">
        <v>0.32968430682267774</v>
      </c>
      <c r="J103">
        <v>9.7694055689295026E-3</v>
      </c>
      <c r="K103">
        <v>0.31052896695771381</v>
      </c>
      <c r="L103">
        <v>0.34883964668764167</v>
      </c>
      <c r="M103">
        <v>2606</v>
      </c>
      <c r="N103" s="61" t="str">
        <f t="shared" si="4"/>
        <v>1</v>
      </c>
    </row>
    <row r="104" spans="1:14" x14ac:dyDescent="0.25">
      <c r="A104" t="s">
        <v>424</v>
      </c>
      <c r="B104" t="str">
        <f t="shared" si="3"/>
        <v>Tanzania</v>
      </c>
      <c r="C104" t="s">
        <v>68</v>
      </c>
      <c r="D104" t="str">
        <f t="shared" si="5"/>
        <v>FII</v>
      </c>
      <c r="E104" t="s">
        <v>855</v>
      </c>
      <c r="F104" t="s">
        <v>852</v>
      </c>
      <c r="G104" t="s">
        <v>580</v>
      </c>
      <c r="H104" s="61" t="s">
        <v>863</v>
      </c>
      <c r="I104">
        <v>0.31602153582543291</v>
      </c>
      <c r="J104">
        <v>3.5254777953021219E-2</v>
      </c>
      <c r="K104">
        <v>0.2468958097217149</v>
      </c>
      <c r="L104">
        <v>0.38514726192915094</v>
      </c>
      <c r="M104">
        <v>184</v>
      </c>
      <c r="N104" s="61" t="str">
        <f t="shared" si="4"/>
        <v>1</v>
      </c>
    </row>
    <row r="105" spans="1:14" x14ac:dyDescent="0.25">
      <c r="A105" t="s">
        <v>424</v>
      </c>
      <c r="B105" t="str">
        <f t="shared" si="3"/>
        <v>Tanzania</v>
      </c>
      <c r="C105" t="s">
        <v>68</v>
      </c>
      <c r="D105" t="str">
        <f t="shared" si="5"/>
        <v>FII</v>
      </c>
      <c r="E105" t="s">
        <v>855</v>
      </c>
      <c r="F105" t="s">
        <v>851</v>
      </c>
      <c r="G105" t="s">
        <v>0</v>
      </c>
      <c r="H105" s="61" t="s">
        <v>863</v>
      </c>
      <c r="I105">
        <v>0.46004623311312043</v>
      </c>
      <c r="J105">
        <v>5.4078768629441942E-2</v>
      </c>
      <c r="K105">
        <v>0.35401140988188273</v>
      </c>
      <c r="L105">
        <v>0.56608105634435812</v>
      </c>
      <c r="M105">
        <v>92</v>
      </c>
      <c r="N105" s="61" t="str">
        <f t="shared" si="4"/>
        <v>1</v>
      </c>
    </row>
    <row r="106" spans="1:14" x14ac:dyDescent="0.25">
      <c r="A106" t="s">
        <v>424</v>
      </c>
      <c r="B106" t="str">
        <f t="shared" si="3"/>
        <v>Tanzania</v>
      </c>
      <c r="C106" t="s">
        <v>68</v>
      </c>
      <c r="D106" t="str">
        <f t="shared" si="5"/>
        <v>FII</v>
      </c>
      <c r="E106" t="s">
        <v>855</v>
      </c>
      <c r="F106" t="s">
        <v>853</v>
      </c>
      <c r="G106" t="s">
        <v>0</v>
      </c>
      <c r="H106" s="61" t="s">
        <v>863</v>
      </c>
      <c r="I106">
        <v>0.33244093445323075</v>
      </c>
      <c r="J106">
        <v>9.1941730090877929E-3</v>
      </c>
      <c r="K106">
        <v>0.31441348052845192</v>
      </c>
      <c r="L106">
        <v>0.35046838837800959</v>
      </c>
      <c r="M106">
        <v>2937</v>
      </c>
      <c r="N106" s="61" t="str">
        <f t="shared" si="4"/>
        <v>1</v>
      </c>
    </row>
    <row r="107" spans="1:14" x14ac:dyDescent="0.25">
      <c r="A107" t="s">
        <v>424</v>
      </c>
      <c r="B107" t="str">
        <f t="shared" si="3"/>
        <v>Tanzania</v>
      </c>
      <c r="C107" t="s">
        <v>68</v>
      </c>
      <c r="D107" t="str">
        <f t="shared" si="5"/>
        <v>FII</v>
      </c>
      <c r="E107" t="s">
        <v>855</v>
      </c>
      <c r="F107" t="s">
        <v>852</v>
      </c>
      <c r="G107" t="s">
        <v>0</v>
      </c>
      <c r="H107" s="61" t="s">
        <v>863</v>
      </c>
      <c r="I107">
        <v>0.4507086156886127</v>
      </c>
      <c r="J107">
        <v>6.2229022103273787E-2</v>
      </c>
      <c r="K107">
        <v>0.32869320139937075</v>
      </c>
      <c r="L107">
        <v>0.57272402997785465</v>
      </c>
      <c r="M107">
        <v>69</v>
      </c>
      <c r="N107" s="61" t="str">
        <f t="shared" si="4"/>
        <v>1</v>
      </c>
    </row>
    <row r="108" spans="1:14" x14ac:dyDescent="0.25">
      <c r="A108" t="s">
        <v>424</v>
      </c>
      <c r="B108" t="str">
        <f t="shared" si="3"/>
        <v>Tanzania</v>
      </c>
      <c r="C108" t="s">
        <v>68</v>
      </c>
      <c r="D108" t="str">
        <f t="shared" si="5"/>
        <v>FII</v>
      </c>
      <c r="E108" t="s">
        <v>855</v>
      </c>
      <c r="F108" t="s">
        <v>851</v>
      </c>
      <c r="G108" t="s">
        <v>746</v>
      </c>
      <c r="H108" s="61" t="s">
        <v>863</v>
      </c>
      <c r="I108">
        <v>0.1755786656502577</v>
      </c>
      <c r="J108">
        <v>4.8659466342725229E-2</v>
      </c>
      <c r="K108">
        <v>8.0169727115954506E-2</v>
      </c>
      <c r="L108">
        <v>0.27098760418456092</v>
      </c>
      <c r="M108">
        <v>65</v>
      </c>
      <c r="N108" s="61" t="str">
        <f t="shared" si="4"/>
        <v>1</v>
      </c>
    </row>
    <row r="109" spans="1:14" x14ac:dyDescent="0.25">
      <c r="A109" t="s">
        <v>424</v>
      </c>
      <c r="B109" t="str">
        <f t="shared" si="3"/>
        <v>Tanzania</v>
      </c>
      <c r="C109" t="s">
        <v>68</v>
      </c>
      <c r="D109" t="str">
        <f t="shared" si="5"/>
        <v>FII</v>
      </c>
      <c r="E109" t="s">
        <v>855</v>
      </c>
      <c r="F109" t="s">
        <v>853</v>
      </c>
      <c r="G109" t="s">
        <v>746</v>
      </c>
      <c r="H109" s="61" t="s">
        <v>863</v>
      </c>
      <c r="I109">
        <v>0.33975728869267535</v>
      </c>
      <c r="J109">
        <v>9.1997877391789933E-3</v>
      </c>
      <c r="K109">
        <v>0.32171882569857407</v>
      </c>
      <c r="L109">
        <v>0.35779575168677663</v>
      </c>
      <c r="M109">
        <v>2964</v>
      </c>
      <c r="N109" s="61" t="str">
        <f t="shared" si="4"/>
        <v>1</v>
      </c>
    </row>
    <row r="110" spans="1:14" x14ac:dyDescent="0.25">
      <c r="A110" t="s">
        <v>424</v>
      </c>
      <c r="B110" t="str">
        <f t="shared" si="3"/>
        <v>Tanzania</v>
      </c>
      <c r="C110" t="s">
        <v>68</v>
      </c>
      <c r="D110" t="str">
        <f t="shared" si="5"/>
        <v>FII</v>
      </c>
      <c r="E110" t="s">
        <v>855</v>
      </c>
      <c r="F110" t="s">
        <v>852</v>
      </c>
      <c r="G110" t="s">
        <v>746</v>
      </c>
      <c r="H110" s="61" t="s">
        <v>863</v>
      </c>
      <c r="I110">
        <v>0.1285876378985813</v>
      </c>
      <c r="J110">
        <v>5.196475558854198E-2</v>
      </c>
      <c r="K110">
        <v>2.6697860954109823E-2</v>
      </c>
      <c r="L110">
        <v>0.23047741484305279</v>
      </c>
      <c r="M110">
        <v>46</v>
      </c>
      <c r="N110" s="61" t="str">
        <f t="shared" si="4"/>
        <v>1</v>
      </c>
    </row>
    <row r="111" spans="1:14" x14ac:dyDescent="0.25">
      <c r="A111" t="s">
        <v>424</v>
      </c>
      <c r="B111" t="str">
        <f t="shared" si="3"/>
        <v>Tanzania</v>
      </c>
      <c r="C111" t="s">
        <v>68</v>
      </c>
      <c r="D111" t="str">
        <f t="shared" si="5"/>
        <v>FII</v>
      </c>
      <c r="E111" t="s">
        <v>855</v>
      </c>
      <c r="F111" t="s">
        <v>851</v>
      </c>
      <c r="G111" t="s">
        <v>110</v>
      </c>
      <c r="H111" s="61" t="s">
        <v>863</v>
      </c>
      <c r="I111">
        <v>0.30105546892152185</v>
      </c>
      <c r="J111">
        <v>1.7953261220085538E-2</v>
      </c>
      <c r="K111">
        <v>0.26585365260539379</v>
      </c>
      <c r="L111">
        <v>0.33625728523764992</v>
      </c>
      <c r="M111">
        <v>699</v>
      </c>
      <c r="N111" s="61" t="str">
        <f t="shared" si="4"/>
        <v>1</v>
      </c>
    </row>
    <row r="112" spans="1:14" x14ac:dyDescent="0.25">
      <c r="A112" t="s">
        <v>424</v>
      </c>
      <c r="B112" t="str">
        <f t="shared" si="3"/>
        <v>Tanzania</v>
      </c>
      <c r="C112" t="s">
        <v>68</v>
      </c>
      <c r="D112" t="str">
        <f t="shared" si="5"/>
        <v>FII</v>
      </c>
      <c r="E112" t="s">
        <v>855</v>
      </c>
      <c r="F112" t="s">
        <v>853</v>
      </c>
      <c r="G112" t="s">
        <v>110</v>
      </c>
      <c r="H112" s="61" t="s">
        <v>863</v>
      </c>
      <c r="I112">
        <v>0.34114297984139791</v>
      </c>
      <c r="J112">
        <v>1.0462800289855585E-2</v>
      </c>
      <c r="K112">
        <v>0.32062806784625714</v>
      </c>
      <c r="L112">
        <v>0.36165789183653868</v>
      </c>
      <c r="M112">
        <v>2309</v>
      </c>
      <c r="N112" s="61" t="str">
        <f t="shared" si="4"/>
        <v>1</v>
      </c>
    </row>
    <row r="113" spans="1:14" x14ac:dyDescent="0.25">
      <c r="A113" t="s">
        <v>424</v>
      </c>
      <c r="B113" t="str">
        <f t="shared" si="3"/>
        <v>Tanzania</v>
      </c>
      <c r="C113" t="s">
        <v>68</v>
      </c>
      <c r="D113" t="str">
        <f t="shared" si="5"/>
        <v>FII</v>
      </c>
      <c r="E113" t="s">
        <v>855</v>
      </c>
      <c r="F113" t="s">
        <v>852</v>
      </c>
      <c r="G113" t="s">
        <v>740</v>
      </c>
      <c r="H113" t="s">
        <v>419</v>
      </c>
      <c r="I113">
        <v>0.5329366239982396</v>
      </c>
      <c r="J113">
        <v>1.78688246396696E-2</v>
      </c>
      <c r="K113">
        <v>0.49790036651611536</v>
      </c>
      <c r="L113">
        <v>0.56797288148036384</v>
      </c>
      <c r="M113">
        <v>841</v>
      </c>
      <c r="N113" s="61" t="str">
        <f t="shared" si="4"/>
        <v>1</v>
      </c>
    </row>
    <row r="114" spans="1:14" x14ac:dyDescent="0.25">
      <c r="A114" t="s">
        <v>424</v>
      </c>
      <c r="B114" t="str">
        <f t="shared" si="3"/>
        <v>Tanzania</v>
      </c>
      <c r="C114" t="s">
        <v>68</v>
      </c>
      <c r="D114" t="str">
        <f t="shared" si="5"/>
        <v>FII</v>
      </c>
      <c r="E114" t="s">
        <v>855</v>
      </c>
      <c r="F114" t="s">
        <v>851</v>
      </c>
      <c r="G114" t="s">
        <v>740</v>
      </c>
      <c r="H114" t="s">
        <v>419</v>
      </c>
      <c r="I114">
        <v>0.55363510773986002</v>
      </c>
      <c r="J114">
        <v>1.1102433919196039E-2</v>
      </c>
      <c r="K114">
        <v>0.53186603555322876</v>
      </c>
      <c r="L114">
        <v>0.57540417992649129</v>
      </c>
      <c r="M114">
        <v>2188</v>
      </c>
      <c r="N114" s="61" t="str">
        <f t="shared" si="4"/>
        <v>1</v>
      </c>
    </row>
    <row r="115" spans="1:14" x14ac:dyDescent="0.25">
      <c r="A115" t="s">
        <v>424</v>
      </c>
      <c r="B115" t="str">
        <f t="shared" si="3"/>
        <v>Tanzania</v>
      </c>
      <c r="C115" t="s">
        <v>68</v>
      </c>
      <c r="D115" t="str">
        <f t="shared" si="5"/>
        <v>FII</v>
      </c>
      <c r="E115" t="s">
        <v>855</v>
      </c>
      <c r="F115" t="s">
        <v>853</v>
      </c>
      <c r="G115" t="s">
        <v>740</v>
      </c>
      <c r="H115" t="s">
        <v>419</v>
      </c>
      <c r="I115">
        <v>0.49515603360133598</v>
      </c>
      <c r="J115">
        <v>2.8615106961381236E-2</v>
      </c>
      <c r="K115">
        <v>0.43904902737151735</v>
      </c>
      <c r="L115">
        <v>0.55126303983115466</v>
      </c>
      <c r="M115">
        <v>325</v>
      </c>
      <c r="N115" s="61" t="str">
        <f t="shared" si="4"/>
        <v>1</v>
      </c>
    </row>
    <row r="116" spans="1:14" x14ac:dyDescent="0.25">
      <c r="A116" t="s">
        <v>424</v>
      </c>
      <c r="B116" t="str">
        <f t="shared" si="3"/>
        <v>Tanzania</v>
      </c>
      <c r="C116" t="s">
        <v>68</v>
      </c>
      <c r="D116" t="str">
        <f t="shared" si="5"/>
        <v>FII</v>
      </c>
      <c r="E116" t="s">
        <v>855</v>
      </c>
      <c r="F116" t="s">
        <v>852</v>
      </c>
      <c r="G116" t="s">
        <v>69</v>
      </c>
      <c r="H116" t="s">
        <v>419</v>
      </c>
      <c r="I116">
        <v>0.55694425492857347</v>
      </c>
      <c r="J116">
        <v>5.4960847988507464E-2</v>
      </c>
      <c r="K116">
        <v>0.44917989658984603</v>
      </c>
      <c r="L116">
        <v>0.66470861326730091</v>
      </c>
      <c r="M116">
        <v>88</v>
      </c>
      <c r="N116" s="61" t="str">
        <f t="shared" si="4"/>
        <v>1</v>
      </c>
    </row>
    <row r="117" spans="1:14" x14ac:dyDescent="0.25">
      <c r="A117" t="s">
        <v>424</v>
      </c>
      <c r="B117" t="str">
        <f t="shared" si="3"/>
        <v>Tanzania</v>
      </c>
      <c r="C117" t="s">
        <v>68</v>
      </c>
      <c r="D117" t="str">
        <f t="shared" si="5"/>
        <v>FII</v>
      </c>
      <c r="E117" t="s">
        <v>855</v>
      </c>
      <c r="F117" t="s">
        <v>851</v>
      </c>
      <c r="G117" t="s">
        <v>69</v>
      </c>
      <c r="H117" t="s">
        <v>419</v>
      </c>
      <c r="I117">
        <v>0.54797142828280487</v>
      </c>
      <c r="J117">
        <v>9.5782947616143612E-3</v>
      </c>
      <c r="K117">
        <v>0.52919080850087563</v>
      </c>
      <c r="L117">
        <v>0.56675204806473412</v>
      </c>
      <c r="M117">
        <v>2941</v>
      </c>
      <c r="N117" s="61" t="str">
        <f t="shared" si="4"/>
        <v>1</v>
      </c>
    </row>
    <row r="118" spans="1:14" x14ac:dyDescent="0.25">
      <c r="A118" t="s">
        <v>424</v>
      </c>
      <c r="B118" t="str">
        <f t="shared" si="3"/>
        <v>Tanzania</v>
      </c>
      <c r="C118" t="s">
        <v>68</v>
      </c>
      <c r="D118" t="str">
        <f t="shared" si="5"/>
        <v>FII</v>
      </c>
      <c r="E118" t="s">
        <v>855</v>
      </c>
      <c r="F118" t="s">
        <v>853</v>
      </c>
      <c r="G118" t="s">
        <v>69</v>
      </c>
      <c r="H118" t="s">
        <v>419</v>
      </c>
      <c r="I118">
        <v>0.55694425492857347</v>
      </c>
      <c r="J118">
        <v>5.4960847988507464E-2</v>
      </c>
      <c r="K118">
        <v>0.44917989658984603</v>
      </c>
      <c r="L118">
        <v>0.66470861326730091</v>
      </c>
      <c r="M118">
        <v>88</v>
      </c>
      <c r="N118" s="61" t="str">
        <f t="shared" si="4"/>
        <v>1</v>
      </c>
    </row>
    <row r="119" spans="1:14" x14ac:dyDescent="0.25">
      <c r="A119" t="s">
        <v>424</v>
      </c>
      <c r="B119" t="str">
        <f t="shared" si="3"/>
        <v>Tanzania</v>
      </c>
      <c r="C119" t="s">
        <v>68</v>
      </c>
      <c r="D119" t="str">
        <f t="shared" si="5"/>
        <v>FII</v>
      </c>
      <c r="E119" t="s">
        <v>855</v>
      </c>
      <c r="F119" t="s">
        <v>852</v>
      </c>
      <c r="G119" t="s">
        <v>580</v>
      </c>
      <c r="H119" t="s">
        <v>419</v>
      </c>
      <c r="I119">
        <v>0.50880630040217734</v>
      </c>
      <c r="J119">
        <v>2.5301751155189407E-2</v>
      </c>
      <c r="K119">
        <v>0.45919594907253097</v>
      </c>
      <c r="L119">
        <v>0.55841665173182375</v>
      </c>
      <c r="M119">
        <v>423</v>
      </c>
      <c r="N119" s="61" t="str">
        <f t="shared" si="4"/>
        <v>1</v>
      </c>
    </row>
    <row r="120" spans="1:14" x14ac:dyDescent="0.25">
      <c r="A120" t="s">
        <v>424</v>
      </c>
      <c r="B120" t="str">
        <f t="shared" si="3"/>
        <v>Tanzania</v>
      </c>
      <c r="C120" t="s">
        <v>68</v>
      </c>
      <c r="D120" t="str">
        <f t="shared" si="5"/>
        <v>FII</v>
      </c>
      <c r="E120" t="s">
        <v>855</v>
      </c>
      <c r="F120" t="s">
        <v>851</v>
      </c>
      <c r="G120" t="s">
        <v>580</v>
      </c>
      <c r="H120" t="s">
        <v>419</v>
      </c>
      <c r="I120">
        <v>0.55399539277632204</v>
      </c>
      <c r="J120">
        <v>1.0163075496373524E-2</v>
      </c>
      <c r="K120">
        <v>0.53406816549184211</v>
      </c>
      <c r="L120">
        <v>0.57392262006080197</v>
      </c>
      <c r="M120">
        <v>2606</v>
      </c>
      <c r="N120" s="61" t="str">
        <f t="shared" si="4"/>
        <v>1</v>
      </c>
    </row>
    <row r="121" spans="1:14" x14ac:dyDescent="0.25">
      <c r="A121" t="s">
        <v>424</v>
      </c>
      <c r="B121" t="str">
        <f t="shared" si="3"/>
        <v>Tanzania</v>
      </c>
      <c r="C121" t="s">
        <v>68</v>
      </c>
      <c r="D121" t="str">
        <f t="shared" si="5"/>
        <v>FII</v>
      </c>
      <c r="E121" t="s">
        <v>855</v>
      </c>
      <c r="F121" t="s">
        <v>853</v>
      </c>
      <c r="G121" t="s">
        <v>580</v>
      </c>
      <c r="H121" t="s">
        <v>419</v>
      </c>
      <c r="I121">
        <v>0.54166970294923422</v>
      </c>
      <c r="J121">
        <v>3.8025782829610937E-2</v>
      </c>
      <c r="K121">
        <v>0.46711073530343489</v>
      </c>
      <c r="L121">
        <v>0.6162286705950335</v>
      </c>
      <c r="M121">
        <v>184</v>
      </c>
      <c r="N121" s="61" t="str">
        <f t="shared" si="4"/>
        <v>1</v>
      </c>
    </row>
    <row r="122" spans="1:14" x14ac:dyDescent="0.25">
      <c r="A122" t="s">
        <v>424</v>
      </c>
      <c r="B122" t="str">
        <f t="shared" si="3"/>
        <v>Tanzania</v>
      </c>
      <c r="C122" t="s">
        <v>68</v>
      </c>
      <c r="D122" t="str">
        <f t="shared" si="5"/>
        <v>FII</v>
      </c>
      <c r="E122" t="s">
        <v>855</v>
      </c>
      <c r="F122" t="s">
        <v>852</v>
      </c>
      <c r="G122" t="s">
        <v>0</v>
      </c>
      <c r="H122" t="s">
        <v>419</v>
      </c>
      <c r="I122">
        <v>0.32386158821378452</v>
      </c>
      <c r="J122">
        <v>4.921006474704448E-2</v>
      </c>
      <c r="K122">
        <v>0.22737306510399954</v>
      </c>
      <c r="L122">
        <v>0.42035011132356948</v>
      </c>
      <c r="M122">
        <v>92</v>
      </c>
      <c r="N122" s="61" t="str">
        <f t="shared" si="4"/>
        <v>1</v>
      </c>
    </row>
    <row r="123" spans="1:14" x14ac:dyDescent="0.25">
      <c r="A123" t="s">
        <v>424</v>
      </c>
      <c r="B123" t="str">
        <f t="shared" si="3"/>
        <v>Tanzania</v>
      </c>
      <c r="C123" t="s">
        <v>68</v>
      </c>
      <c r="D123" t="str">
        <f t="shared" si="5"/>
        <v>FII</v>
      </c>
      <c r="E123" t="s">
        <v>855</v>
      </c>
      <c r="F123" t="s">
        <v>851</v>
      </c>
      <c r="G123" t="s">
        <v>0</v>
      </c>
      <c r="H123" t="s">
        <v>419</v>
      </c>
      <c r="I123">
        <v>0.55516618313670041</v>
      </c>
      <c r="J123">
        <v>9.5758647475991335E-3</v>
      </c>
      <c r="K123">
        <v>0.53639032799925346</v>
      </c>
      <c r="L123">
        <v>0.57394203827414736</v>
      </c>
      <c r="M123">
        <v>2937</v>
      </c>
      <c r="N123" s="61" t="str">
        <f t="shared" si="4"/>
        <v>1</v>
      </c>
    </row>
    <row r="124" spans="1:14" x14ac:dyDescent="0.25">
      <c r="A124" t="s">
        <v>424</v>
      </c>
      <c r="B124" t="str">
        <f t="shared" si="3"/>
        <v>Tanzania</v>
      </c>
      <c r="C124" t="s">
        <v>68</v>
      </c>
      <c r="D124" t="str">
        <f t="shared" si="5"/>
        <v>FII</v>
      </c>
      <c r="E124" t="s">
        <v>855</v>
      </c>
      <c r="F124" t="s">
        <v>853</v>
      </c>
      <c r="G124" t="s">
        <v>0</v>
      </c>
      <c r="H124" t="s">
        <v>419</v>
      </c>
      <c r="I124">
        <v>0.30281131363435515</v>
      </c>
      <c r="J124">
        <v>5.5831731082531984E-2</v>
      </c>
      <c r="K124">
        <v>0.1933393732394843</v>
      </c>
      <c r="L124">
        <v>0.412283254029226</v>
      </c>
      <c r="M124">
        <v>69</v>
      </c>
      <c r="N124" s="61" t="str">
        <f t="shared" si="4"/>
        <v>1</v>
      </c>
    </row>
    <row r="125" spans="1:14" x14ac:dyDescent="0.25">
      <c r="A125" t="s">
        <v>424</v>
      </c>
      <c r="B125" t="str">
        <f t="shared" si="3"/>
        <v>Tanzania</v>
      </c>
      <c r="C125" t="s">
        <v>68</v>
      </c>
      <c r="D125" t="str">
        <f t="shared" si="5"/>
        <v>FII</v>
      </c>
      <c r="E125" t="s">
        <v>855</v>
      </c>
      <c r="F125" t="s">
        <v>852</v>
      </c>
      <c r="G125" t="s">
        <v>746</v>
      </c>
      <c r="H125" t="s">
        <v>419</v>
      </c>
      <c r="I125">
        <v>0.56936611418618299</v>
      </c>
      <c r="J125">
        <v>6.2731172789066286E-2</v>
      </c>
      <c r="K125">
        <v>0.44636610907594249</v>
      </c>
      <c r="L125">
        <v>0.69236611929642344</v>
      </c>
      <c r="M125">
        <v>65</v>
      </c>
      <c r="N125" s="61" t="str">
        <f t="shared" si="4"/>
        <v>1</v>
      </c>
    </row>
    <row r="126" spans="1:14" x14ac:dyDescent="0.25">
      <c r="A126" t="s">
        <v>424</v>
      </c>
      <c r="B126" t="str">
        <f t="shared" si="3"/>
        <v>Tanzania</v>
      </c>
      <c r="C126" t="s">
        <v>68</v>
      </c>
      <c r="D126" t="str">
        <f t="shared" si="5"/>
        <v>FII</v>
      </c>
      <c r="E126" t="s">
        <v>855</v>
      </c>
      <c r="F126" t="s">
        <v>851</v>
      </c>
      <c r="G126" t="s">
        <v>746</v>
      </c>
      <c r="H126" t="s">
        <v>419</v>
      </c>
      <c r="I126">
        <v>0.54775859498118074</v>
      </c>
      <c r="J126">
        <v>9.5445695526751011E-3</v>
      </c>
      <c r="K126">
        <v>0.52904410182637229</v>
      </c>
      <c r="L126">
        <v>0.56647308813598918</v>
      </c>
      <c r="M126">
        <v>2964</v>
      </c>
      <c r="N126" s="61" t="str">
        <f t="shared" si="4"/>
        <v>1</v>
      </c>
    </row>
    <row r="127" spans="1:14" x14ac:dyDescent="0.25">
      <c r="A127" t="s">
        <v>424</v>
      </c>
      <c r="B127" t="str">
        <f t="shared" si="3"/>
        <v>Tanzania</v>
      </c>
      <c r="C127" t="s">
        <v>68</v>
      </c>
      <c r="D127" t="str">
        <f t="shared" si="5"/>
        <v>FII</v>
      </c>
      <c r="E127" t="s">
        <v>855</v>
      </c>
      <c r="F127" t="s">
        <v>853</v>
      </c>
      <c r="G127" t="s">
        <v>746</v>
      </c>
      <c r="H127" t="s">
        <v>419</v>
      </c>
      <c r="I127">
        <v>0.53726080166770118</v>
      </c>
      <c r="J127">
        <v>7.5166930544339969E-2</v>
      </c>
      <c r="K127">
        <v>0.3898774126760266</v>
      </c>
      <c r="L127">
        <v>0.68464419065937576</v>
      </c>
      <c r="M127">
        <v>46</v>
      </c>
      <c r="N127" s="61" t="str">
        <f t="shared" si="4"/>
        <v>1</v>
      </c>
    </row>
    <row r="128" spans="1:14" x14ac:dyDescent="0.25">
      <c r="A128" t="s">
        <v>424</v>
      </c>
      <c r="B128" t="str">
        <f t="shared" si="3"/>
        <v>Tanzania</v>
      </c>
      <c r="C128" t="s">
        <v>68</v>
      </c>
      <c r="D128" t="str">
        <f t="shared" si="5"/>
        <v>FII</v>
      </c>
      <c r="E128" t="s">
        <v>855</v>
      </c>
      <c r="F128" t="s">
        <v>852</v>
      </c>
      <c r="G128" t="s">
        <v>110</v>
      </c>
      <c r="H128" t="s">
        <v>419</v>
      </c>
      <c r="I128">
        <v>0.54883525513762998</v>
      </c>
      <c r="J128">
        <v>1.952958807469958E-2</v>
      </c>
      <c r="K128">
        <v>0.51054265950792388</v>
      </c>
      <c r="L128">
        <v>0.58712785076733609</v>
      </c>
      <c r="M128">
        <v>699</v>
      </c>
      <c r="N128" s="61" t="str">
        <f t="shared" si="4"/>
        <v>1</v>
      </c>
    </row>
    <row r="129" spans="1:14" x14ac:dyDescent="0.25">
      <c r="A129" t="s">
        <v>424</v>
      </c>
      <c r="B129" t="str">
        <f t="shared" si="3"/>
        <v>Tanzania</v>
      </c>
      <c r="C129" t="s">
        <v>68</v>
      </c>
      <c r="D129" t="str">
        <f t="shared" si="5"/>
        <v>FII</v>
      </c>
      <c r="E129" t="s">
        <v>855</v>
      </c>
      <c r="F129" t="s">
        <v>851</v>
      </c>
      <c r="G129" t="s">
        <v>110</v>
      </c>
      <c r="H129" t="s">
        <v>419</v>
      </c>
      <c r="I129">
        <v>0.55121824803922115</v>
      </c>
      <c r="J129">
        <v>1.0809327415224702E-2</v>
      </c>
      <c r="K129">
        <v>0.53002388376706722</v>
      </c>
      <c r="L129">
        <v>0.57241261231137508</v>
      </c>
      <c r="M129">
        <v>2309</v>
      </c>
      <c r="N129" s="61" t="str">
        <f t="shared" si="4"/>
        <v>1</v>
      </c>
    </row>
    <row r="130" spans="1:14" x14ac:dyDescent="0.25">
      <c r="A130" t="s">
        <v>424</v>
      </c>
      <c r="B130" t="str">
        <f t="shared" ref="B130:B193" si="6">A130</f>
        <v>Tanzania</v>
      </c>
      <c r="C130" t="s">
        <v>68</v>
      </c>
      <c r="D130" t="str">
        <f t="shared" si="5"/>
        <v>FII</v>
      </c>
      <c r="E130" t="s">
        <v>855</v>
      </c>
      <c r="F130" t="s">
        <v>853</v>
      </c>
      <c r="G130" t="s">
        <v>740</v>
      </c>
      <c r="H130" t="s">
        <v>420</v>
      </c>
      <c r="I130">
        <v>0.31481291167421116</v>
      </c>
      <c r="J130">
        <v>1.6711092055205618E-2</v>
      </c>
      <c r="K130">
        <v>0.28204667573758213</v>
      </c>
      <c r="L130">
        <v>0.34757914761084019</v>
      </c>
      <c r="M130">
        <v>841</v>
      </c>
      <c r="N130" s="61" t="str">
        <f t="shared" ref="N130:N193" si="7">IF(M130&gt;=30,"1","0")</f>
        <v>1</v>
      </c>
    </row>
    <row r="131" spans="1:14" x14ac:dyDescent="0.25">
      <c r="A131" t="s">
        <v>424</v>
      </c>
      <c r="B131" t="str">
        <f t="shared" si="6"/>
        <v>Tanzania</v>
      </c>
      <c r="C131" t="s">
        <v>68</v>
      </c>
      <c r="D131" t="str">
        <f t="shared" si="5"/>
        <v>FII</v>
      </c>
      <c r="E131" t="s">
        <v>855</v>
      </c>
      <c r="F131" t="s">
        <v>852</v>
      </c>
      <c r="G131" t="s">
        <v>740</v>
      </c>
      <c r="H131" t="s">
        <v>420</v>
      </c>
      <c r="I131">
        <v>0.27263553195646889</v>
      </c>
      <c r="J131">
        <v>9.948967649320576E-3</v>
      </c>
      <c r="K131">
        <v>0.25312811614865638</v>
      </c>
      <c r="L131">
        <v>0.2921429477642814</v>
      </c>
      <c r="M131">
        <v>2188</v>
      </c>
      <c r="N131" s="61" t="str">
        <f t="shared" si="7"/>
        <v>1</v>
      </c>
    </row>
    <row r="132" spans="1:14" x14ac:dyDescent="0.25">
      <c r="A132" t="s">
        <v>424</v>
      </c>
      <c r="B132" t="str">
        <f t="shared" si="6"/>
        <v>Tanzania</v>
      </c>
      <c r="C132" t="s">
        <v>68</v>
      </c>
      <c r="D132" t="str">
        <f t="shared" si="5"/>
        <v>FII</v>
      </c>
      <c r="E132" t="s">
        <v>855</v>
      </c>
      <c r="F132" t="s">
        <v>851</v>
      </c>
      <c r="G132" t="s">
        <v>740</v>
      </c>
      <c r="H132" t="s">
        <v>420</v>
      </c>
      <c r="I132">
        <v>0.35344753984605132</v>
      </c>
      <c r="J132">
        <v>2.7528943514323816E-2</v>
      </c>
      <c r="K132">
        <v>0.29947022613749069</v>
      </c>
      <c r="L132">
        <v>0.40742485355461194</v>
      </c>
      <c r="M132">
        <v>325</v>
      </c>
      <c r="N132" s="61" t="str">
        <f t="shared" si="7"/>
        <v>1</v>
      </c>
    </row>
    <row r="133" spans="1:14" x14ac:dyDescent="0.25">
      <c r="A133" t="s">
        <v>424</v>
      </c>
      <c r="B133" t="str">
        <f t="shared" si="6"/>
        <v>Tanzania</v>
      </c>
      <c r="C133" t="s">
        <v>68</v>
      </c>
      <c r="D133" t="str">
        <f t="shared" si="5"/>
        <v>FII</v>
      </c>
      <c r="E133" t="s">
        <v>855</v>
      </c>
      <c r="F133" t="s">
        <v>853</v>
      </c>
      <c r="G133" t="s">
        <v>69</v>
      </c>
      <c r="H133" t="s">
        <v>420</v>
      </c>
      <c r="I133">
        <v>0.35857278925913838</v>
      </c>
      <c r="J133">
        <v>5.3122040718611423E-2</v>
      </c>
      <c r="K133">
        <v>0.2544138681143634</v>
      </c>
      <c r="L133">
        <v>0.46273171040391337</v>
      </c>
      <c r="M133">
        <v>88</v>
      </c>
      <c r="N133" s="61" t="str">
        <f t="shared" si="7"/>
        <v>1</v>
      </c>
    </row>
    <row r="134" spans="1:14" x14ac:dyDescent="0.25">
      <c r="A134" t="s">
        <v>424</v>
      </c>
      <c r="B134" t="str">
        <f t="shared" si="6"/>
        <v>Tanzania</v>
      </c>
      <c r="C134" t="s">
        <v>68</v>
      </c>
      <c r="D134" t="str">
        <f t="shared" si="5"/>
        <v>FII</v>
      </c>
      <c r="E134" t="s">
        <v>855</v>
      </c>
      <c r="F134" t="s">
        <v>852</v>
      </c>
      <c r="G134" t="s">
        <v>69</v>
      </c>
      <c r="H134" t="s">
        <v>420</v>
      </c>
      <c r="I134">
        <v>0.28156918086570504</v>
      </c>
      <c r="J134">
        <v>8.6657272006188512E-3</v>
      </c>
      <c r="K134">
        <v>0.26457787586421705</v>
      </c>
      <c r="L134">
        <v>0.29856048586719303</v>
      </c>
      <c r="M134">
        <v>2941</v>
      </c>
      <c r="N134" s="61" t="str">
        <f t="shared" si="7"/>
        <v>1</v>
      </c>
    </row>
    <row r="135" spans="1:14" x14ac:dyDescent="0.25">
      <c r="A135" t="s">
        <v>424</v>
      </c>
      <c r="B135" t="str">
        <f t="shared" si="6"/>
        <v>Tanzania</v>
      </c>
      <c r="C135" t="s">
        <v>68</v>
      </c>
      <c r="D135" t="str">
        <f t="shared" si="5"/>
        <v>FII</v>
      </c>
      <c r="E135" t="s">
        <v>855</v>
      </c>
      <c r="F135" t="s">
        <v>851</v>
      </c>
      <c r="G135" t="s">
        <v>69</v>
      </c>
      <c r="H135" t="s">
        <v>420</v>
      </c>
      <c r="I135">
        <v>0.35857278925913838</v>
      </c>
      <c r="J135">
        <v>5.3122040718611423E-2</v>
      </c>
      <c r="K135">
        <v>0.2544138681143634</v>
      </c>
      <c r="L135">
        <v>0.46273171040391337</v>
      </c>
      <c r="M135">
        <v>88</v>
      </c>
      <c r="N135" s="61" t="str">
        <f t="shared" si="7"/>
        <v>1</v>
      </c>
    </row>
    <row r="136" spans="1:14" x14ac:dyDescent="0.25">
      <c r="A136" t="s">
        <v>424</v>
      </c>
      <c r="B136" t="str">
        <f t="shared" si="6"/>
        <v>Tanzania</v>
      </c>
      <c r="C136" t="s">
        <v>68</v>
      </c>
      <c r="D136" t="str">
        <f t="shared" si="5"/>
        <v>FII</v>
      </c>
      <c r="E136" t="s">
        <v>855</v>
      </c>
      <c r="F136" t="s">
        <v>853</v>
      </c>
      <c r="G136" t="s">
        <v>580</v>
      </c>
      <c r="H136" t="s">
        <v>420</v>
      </c>
      <c r="I136">
        <v>0.33117736092262279</v>
      </c>
      <c r="J136">
        <v>2.392640216197894E-2</v>
      </c>
      <c r="K136">
        <v>0.28426372201954109</v>
      </c>
      <c r="L136">
        <v>0.37809099982570449</v>
      </c>
      <c r="M136">
        <v>423</v>
      </c>
      <c r="N136" s="61" t="str">
        <f t="shared" si="7"/>
        <v>1</v>
      </c>
    </row>
    <row r="137" spans="1:14" x14ac:dyDescent="0.25">
      <c r="A137" t="s">
        <v>424</v>
      </c>
      <c r="B137" t="str">
        <f t="shared" si="6"/>
        <v>Tanzania</v>
      </c>
      <c r="C137" t="s">
        <v>68</v>
      </c>
      <c r="D137" t="str">
        <f t="shared" si="5"/>
        <v>FII</v>
      </c>
      <c r="E137" t="s">
        <v>855</v>
      </c>
      <c r="F137" t="s">
        <v>852</v>
      </c>
      <c r="G137" t="s">
        <v>580</v>
      </c>
      <c r="H137" t="s">
        <v>420</v>
      </c>
      <c r="I137">
        <v>0.2767114458659104</v>
      </c>
      <c r="J137">
        <v>9.1540627215823053E-3</v>
      </c>
      <c r="K137">
        <v>0.25876263809660416</v>
      </c>
      <c r="L137">
        <v>0.29466025363521664</v>
      </c>
      <c r="M137">
        <v>2606</v>
      </c>
      <c r="N137" s="61" t="str">
        <f t="shared" si="7"/>
        <v>1</v>
      </c>
    </row>
    <row r="138" spans="1:14" x14ac:dyDescent="0.25">
      <c r="A138" t="s">
        <v>424</v>
      </c>
      <c r="B138" t="str">
        <f t="shared" si="6"/>
        <v>Tanzania</v>
      </c>
      <c r="C138" t="s">
        <v>68</v>
      </c>
      <c r="D138" t="str">
        <f t="shared" si="5"/>
        <v>FII</v>
      </c>
      <c r="E138" t="s">
        <v>855</v>
      </c>
      <c r="F138" t="s">
        <v>851</v>
      </c>
      <c r="G138" t="s">
        <v>580</v>
      </c>
      <c r="H138" t="s">
        <v>420</v>
      </c>
      <c r="I138">
        <v>0.32744418385800145</v>
      </c>
      <c r="J138">
        <v>3.5811626766667062E-2</v>
      </c>
      <c r="K138">
        <v>0.25722661770285676</v>
      </c>
      <c r="L138">
        <v>0.39766175001314613</v>
      </c>
      <c r="M138">
        <v>184</v>
      </c>
      <c r="N138" s="61" t="str">
        <f t="shared" si="7"/>
        <v>1</v>
      </c>
    </row>
    <row r="139" spans="1:14" x14ac:dyDescent="0.25">
      <c r="A139" t="s">
        <v>424</v>
      </c>
      <c r="B139" t="str">
        <f t="shared" si="6"/>
        <v>Tanzania</v>
      </c>
      <c r="C139" t="s">
        <v>68</v>
      </c>
      <c r="D139" t="str">
        <f t="shared" si="5"/>
        <v>FII</v>
      </c>
      <c r="E139" t="s">
        <v>855</v>
      </c>
      <c r="F139" t="s">
        <v>853</v>
      </c>
      <c r="G139" t="s">
        <v>0</v>
      </c>
      <c r="H139" t="s">
        <v>420</v>
      </c>
      <c r="I139">
        <v>0.41834792805474763</v>
      </c>
      <c r="J139">
        <v>5.3630815194240448E-2</v>
      </c>
      <c r="K139">
        <v>0.31319142850803916</v>
      </c>
      <c r="L139">
        <v>0.5235044276014561</v>
      </c>
      <c r="M139">
        <v>92</v>
      </c>
      <c r="N139" s="61" t="str">
        <f t="shared" si="7"/>
        <v>1</v>
      </c>
    </row>
    <row r="140" spans="1:14" x14ac:dyDescent="0.25">
      <c r="A140" t="s">
        <v>424</v>
      </c>
      <c r="B140" t="str">
        <f t="shared" si="6"/>
        <v>Tanzania</v>
      </c>
      <c r="C140" t="s">
        <v>68</v>
      </c>
      <c r="D140" t="str">
        <f t="shared" si="5"/>
        <v>FII</v>
      </c>
      <c r="E140" t="s">
        <v>855</v>
      </c>
      <c r="F140" t="s">
        <v>852</v>
      </c>
      <c r="G140" t="s">
        <v>0</v>
      </c>
      <c r="H140" t="s">
        <v>420</v>
      </c>
      <c r="I140">
        <v>0.27950479004092854</v>
      </c>
      <c r="J140">
        <v>8.6475811510034056E-3</v>
      </c>
      <c r="K140">
        <v>0.26254906486516666</v>
      </c>
      <c r="L140">
        <v>0.29646051521669042</v>
      </c>
      <c r="M140">
        <v>2937</v>
      </c>
      <c r="N140" s="61" t="str">
        <f t="shared" si="7"/>
        <v>1</v>
      </c>
    </row>
    <row r="141" spans="1:14" x14ac:dyDescent="0.25">
      <c r="A141" t="s">
        <v>424</v>
      </c>
      <c r="B141" t="str">
        <f t="shared" si="6"/>
        <v>Tanzania</v>
      </c>
      <c r="C141" t="s">
        <v>68</v>
      </c>
      <c r="D141" t="str">
        <f t="shared" si="5"/>
        <v>FII</v>
      </c>
      <c r="E141" t="s">
        <v>855</v>
      </c>
      <c r="F141" t="s">
        <v>851</v>
      </c>
      <c r="G141" t="s">
        <v>0</v>
      </c>
      <c r="H141" t="s">
        <v>420</v>
      </c>
      <c r="I141">
        <v>0.45727894110273004</v>
      </c>
      <c r="J141">
        <v>6.1961477545508785E-2</v>
      </c>
      <c r="K141">
        <v>0.33578811419977794</v>
      </c>
      <c r="L141">
        <v>0.57876976800568214</v>
      </c>
      <c r="M141">
        <v>69</v>
      </c>
      <c r="N141" s="61" t="str">
        <f t="shared" si="7"/>
        <v>1</v>
      </c>
    </row>
    <row r="142" spans="1:14" x14ac:dyDescent="0.25">
      <c r="A142" t="s">
        <v>424</v>
      </c>
      <c r="B142" t="str">
        <f t="shared" si="6"/>
        <v>Tanzania</v>
      </c>
      <c r="C142" t="s">
        <v>68</v>
      </c>
      <c r="D142" t="str">
        <f t="shared" si="5"/>
        <v>FII</v>
      </c>
      <c r="E142" t="s">
        <v>855</v>
      </c>
      <c r="F142" t="s">
        <v>853</v>
      </c>
      <c r="G142" t="s">
        <v>746</v>
      </c>
      <c r="H142" t="s">
        <v>420</v>
      </c>
      <c r="I142">
        <v>0.34587188996759599</v>
      </c>
      <c r="J142">
        <v>6.0047567940489113E-2</v>
      </c>
      <c r="K142">
        <v>0.22813375699226304</v>
      </c>
      <c r="L142">
        <v>0.46361002294292897</v>
      </c>
      <c r="M142">
        <v>65</v>
      </c>
      <c r="N142" s="61" t="str">
        <f t="shared" si="7"/>
        <v>1</v>
      </c>
    </row>
    <row r="143" spans="1:14" x14ac:dyDescent="0.25">
      <c r="A143" t="s">
        <v>424</v>
      </c>
      <c r="B143" t="str">
        <f t="shared" si="6"/>
        <v>Tanzania</v>
      </c>
      <c r="C143" t="s">
        <v>68</v>
      </c>
      <c r="D143" t="str">
        <f t="shared" si="5"/>
        <v>FII</v>
      </c>
      <c r="E143" t="s">
        <v>855</v>
      </c>
      <c r="F143" t="s">
        <v>852</v>
      </c>
      <c r="G143" t="s">
        <v>746</v>
      </c>
      <c r="H143" t="s">
        <v>420</v>
      </c>
      <c r="I143">
        <v>0.28232823564501774</v>
      </c>
      <c r="J143">
        <v>8.6431833563560372E-3</v>
      </c>
      <c r="K143">
        <v>0.26538113343516023</v>
      </c>
      <c r="L143">
        <v>0.29927533785487526</v>
      </c>
      <c r="M143">
        <v>2964</v>
      </c>
      <c r="N143" s="61" t="str">
        <f t="shared" si="7"/>
        <v>1</v>
      </c>
    </row>
    <row r="144" spans="1:14" x14ac:dyDescent="0.25">
      <c r="A144" t="s">
        <v>424</v>
      </c>
      <c r="B144" t="str">
        <f t="shared" si="6"/>
        <v>Tanzania</v>
      </c>
      <c r="C144" t="s">
        <v>68</v>
      </c>
      <c r="D144" t="str">
        <f t="shared" si="5"/>
        <v>FII</v>
      </c>
      <c r="E144" t="s">
        <v>855</v>
      </c>
      <c r="F144" t="s">
        <v>851</v>
      </c>
      <c r="G144" t="s">
        <v>746</v>
      </c>
      <c r="H144" t="s">
        <v>420</v>
      </c>
      <c r="I144">
        <v>0.34429902051100325</v>
      </c>
      <c r="J144">
        <v>7.157108729321264E-2</v>
      </c>
      <c r="K144">
        <v>0.20396617303800044</v>
      </c>
      <c r="L144">
        <v>0.48463186798400604</v>
      </c>
      <c r="M144">
        <v>46</v>
      </c>
      <c r="N144" s="61" t="str">
        <f t="shared" si="7"/>
        <v>1</v>
      </c>
    </row>
    <row r="145" spans="1:14" x14ac:dyDescent="0.25">
      <c r="A145" t="s">
        <v>424</v>
      </c>
      <c r="B145" t="str">
        <f t="shared" si="6"/>
        <v>Tanzania</v>
      </c>
      <c r="C145" t="s">
        <v>68</v>
      </c>
      <c r="D145" t="str">
        <f t="shared" si="5"/>
        <v>FII</v>
      </c>
      <c r="E145" t="s">
        <v>855</v>
      </c>
      <c r="F145" t="s">
        <v>853</v>
      </c>
      <c r="G145" t="s">
        <v>110</v>
      </c>
      <c r="H145" t="s">
        <v>420</v>
      </c>
      <c r="I145">
        <v>0.30646492827504335</v>
      </c>
      <c r="J145">
        <v>1.8149471560321609E-2</v>
      </c>
      <c r="K145">
        <v>0.27087839297824406</v>
      </c>
      <c r="L145">
        <v>0.34205146357184263</v>
      </c>
      <c r="M145">
        <v>699</v>
      </c>
      <c r="N145" s="61" t="str">
        <f t="shared" si="7"/>
        <v>1</v>
      </c>
    </row>
    <row r="146" spans="1:14" x14ac:dyDescent="0.25">
      <c r="A146" t="s">
        <v>424</v>
      </c>
      <c r="B146" t="str">
        <f t="shared" si="6"/>
        <v>Tanzania</v>
      </c>
      <c r="C146" t="s">
        <v>68</v>
      </c>
      <c r="D146" t="str">
        <f t="shared" si="5"/>
        <v>FII</v>
      </c>
      <c r="E146" t="s">
        <v>855</v>
      </c>
      <c r="F146" t="s">
        <v>852</v>
      </c>
      <c r="G146" t="s">
        <v>110</v>
      </c>
      <c r="H146" t="s">
        <v>420</v>
      </c>
      <c r="I146">
        <v>0.27519026580913847</v>
      </c>
      <c r="J146">
        <v>9.7172677972318239E-3</v>
      </c>
      <c r="K146">
        <v>0.25613715496206357</v>
      </c>
      <c r="L146">
        <v>0.29424337665621336</v>
      </c>
      <c r="M146">
        <v>2309</v>
      </c>
      <c r="N146" s="61" t="str">
        <f t="shared" si="7"/>
        <v>1</v>
      </c>
    </row>
    <row r="147" spans="1:14" x14ac:dyDescent="0.25">
      <c r="A147" t="s">
        <v>424</v>
      </c>
      <c r="B147" t="str">
        <f t="shared" si="6"/>
        <v>Tanzania</v>
      </c>
      <c r="C147" t="s">
        <v>68</v>
      </c>
      <c r="D147" t="str">
        <f t="shared" si="5"/>
        <v>FII</v>
      </c>
      <c r="E147" t="s">
        <v>855</v>
      </c>
      <c r="F147" t="s">
        <v>851</v>
      </c>
      <c r="G147" t="s">
        <v>740</v>
      </c>
      <c r="H147" t="s">
        <v>421</v>
      </c>
      <c r="I147">
        <v>0.15225046432754782</v>
      </c>
      <c r="J147">
        <v>1.2989030965779512E-2</v>
      </c>
      <c r="K147">
        <v>0.12678225125045364</v>
      </c>
      <c r="L147">
        <v>0.17771867740464201</v>
      </c>
      <c r="M147">
        <v>841</v>
      </c>
      <c r="N147" s="61" t="str">
        <f t="shared" si="7"/>
        <v>1</v>
      </c>
    </row>
    <row r="148" spans="1:14" x14ac:dyDescent="0.25">
      <c r="A148" t="s">
        <v>424</v>
      </c>
      <c r="B148" t="str">
        <f t="shared" si="6"/>
        <v>Tanzania</v>
      </c>
      <c r="C148" t="s">
        <v>68</v>
      </c>
      <c r="D148" t="str">
        <f t="shared" si="5"/>
        <v>FII</v>
      </c>
      <c r="E148" t="s">
        <v>855</v>
      </c>
      <c r="F148" t="s">
        <v>853</v>
      </c>
      <c r="G148" t="s">
        <v>740</v>
      </c>
      <c r="H148" t="s">
        <v>421</v>
      </c>
      <c r="I148">
        <v>0.17372936030367364</v>
      </c>
      <c r="J148">
        <v>8.7318794153980177E-3</v>
      </c>
      <c r="K148">
        <v>0.1566083474967338</v>
      </c>
      <c r="L148">
        <v>0.19085037311061348</v>
      </c>
      <c r="M148">
        <v>2188</v>
      </c>
      <c r="N148" s="61" t="str">
        <f t="shared" si="7"/>
        <v>1</v>
      </c>
    </row>
    <row r="149" spans="1:14" x14ac:dyDescent="0.25">
      <c r="A149" t="s">
        <v>424</v>
      </c>
      <c r="B149" t="str">
        <f t="shared" si="6"/>
        <v>Tanzania</v>
      </c>
      <c r="C149" t="s">
        <v>68</v>
      </c>
      <c r="D149" t="str">
        <f t="shared" si="5"/>
        <v>FII</v>
      </c>
      <c r="E149" t="s">
        <v>855</v>
      </c>
      <c r="F149" t="s">
        <v>852</v>
      </c>
      <c r="G149" t="s">
        <v>740</v>
      </c>
      <c r="H149" t="s">
        <v>421</v>
      </c>
      <c r="I149">
        <v>0.15139642655261276</v>
      </c>
      <c r="J149">
        <v>2.0963734289872048E-2</v>
      </c>
      <c r="K149">
        <v>0.11029183197641489</v>
      </c>
      <c r="L149">
        <v>0.19250102112881062</v>
      </c>
      <c r="M149">
        <v>325</v>
      </c>
      <c r="N149" s="61" t="str">
        <f t="shared" si="7"/>
        <v>1</v>
      </c>
    </row>
    <row r="150" spans="1:14" x14ac:dyDescent="0.25">
      <c r="A150" t="s">
        <v>424</v>
      </c>
      <c r="B150" t="str">
        <f t="shared" si="6"/>
        <v>Tanzania</v>
      </c>
      <c r="C150" t="s">
        <v>68</v>
      </c>
      <c r="D150" t="str">
        <f t="shared" si="5"/>
        <v>FII</v>
      </c>
      <c r="E150" t="s">
        <v>855</v>
      </c>
      <c r="F150" t="s">
        <v>851</v>
      </c>
      <c r="G150" t="s">
        <v>69</v>
      </c>
      <c r="H150" t="s">
        <v>421</v>
      </c>
      <c r="I150">
        <v>8.4482955812288471E-2</v>
      </c>
      <c r="J150">
        <v>3.1968732419448732E-2</v>
      </c>
      <c r="K150">
        <v>2.1800336053496724E-2</v>
      </c>
      <c r="L150">
        <v>0.14716557557108023</v>
      </c>
      <c r="M150">
        <v>88</v>
      </c>
      <c r="N150" s="61" t="str">
        <f t="shared" si="7"/>
        <v>1</v>
      </c>
    </row>
    <row r="151" spans="1:14" x14ac:dyDescent="0.25">
      <c r="A151" t="s">
        <v>424</v>
      </c>
      <c r="B151" t="str">
        <f t="shared" si="6"/>
        <v>Tanzania</v>
      </c>
      <c r="C151" t="s">
        <v>68</v>
      </c>
      <c r="D151" t="str">
        <f t="shared" si="5"/>
        <v>FII</v>
      </c>
      <c r="E151" t="s">
        <v>855</v>
      </c>
      <c r="F151" t="s">
        <v>853</v>
      </c>
      <c r="G151" t="s">
        <v>69</v>
      </c>
      <c r="H151" t="s">
        <v>421</v>
      </c>
      <c r="I151">
        <v>0.1704593908514867</v>
      </c>
      <c r="J151">
        <v>7.4382833960444962E-3</v>
      </c>
      <c r="K151">
        <v>0.15587479351259631</v>
      </c>
      <c r="L151">
        <v>0.1850439881903771</v>
      </c>
      <c r="M151">
        <v>2941</v>
      </c>
      <c r="N151" s="61" t="str">
        <f t="shared" si="7"/>
        <v>1</v>
      </c>
    </row>
    <row r="152" spans="1:14" x14ac:dyDescent="0.25">
      <c r="A152" t="s">
        <v>424</v>
      </c>
      <c r="B152" t="str">
        <f t="shared" si="6"/>
        <v>Tanzania</v>
      </c>
      <c r="C152" t="s">
        <v>68</v>
      </c>
      <c r="D152" t="str">
        <f t="shared" si="5"/>
        <v>FII</v>
      </c>
      <c r="E152" t="s">
        <v>855</v>
      </c>
      <c r="F152" t="s">
        <v>852</v>
      </c>
      <c r="G152" t="s">
        <v>69</v>
      </c>
      <c r="H152" t="s">
        <v>421</v>
      </c>
      <c r="I152">
        <v>8.4482955812288471E-2</v>
      </c>
      <c r="J152">
        <v>3.1968732419448732E-2</v>
      </c>
      <c r="K152">
        <v>2.1800336053496724E-2</v>
      </c>
      <c r="L152">
        <v>0.14716557557108023</v>
      </c>
      <c r="M152">
        <v>88</v>
      </c>
      <c r="N152" s="61" t="str">
        <f t="shared" si="7"/>
        <v>1</v>
      </c>
    </row>
    <row r="153" spans="1:14" x14ac:dyDescent="0.25">
      <c r="A153" t="s">
        <v>424</v>
      </c>
      <c r="B153" t="str">
        <f t="shared" si="6"/>
        <v>Tanzania</v>
      </c>
      <c r="C153" t="s">
        <v>68</v>
      </c>
      <c r="D153" t="str">
        <f t="shared" si="5"/>
        <v>FII</v>
      </c>
      <c r="E153" t="s">
        <v>855</v>
      </c>
      <c r="F153" t="s">
        <v>851</v>
      </c>
      <c r="G153" t="s">
        <v>580</v>
      </c>
      <c r="H153" t="s">
        <v>421</v>
      </c>
      <c r="I153">
        <v>0.16001633867519743</v>
      </c>
      <c r="J153">
        <v>1.8577182876997406E-2</v>
      </c>
      <c r="K153">
        <v>0.12359116938196822</v>
      </c>
      <c r="L153">
        <v>0.19644150796842663</v>
      </c>
      <c r="M153">
        <v>423</v>
      </c>
      <c r="N153" s="61" t="str">
        <f t="shared" si="7"/>
        <v>1</v>
      </c>
    </row>
    <row r="154" spans="1:14" x14ac:dyDescent="0.25">
      <c r="A154" t="s">
        <v>424</v>
      </c>
      <c r="B154" t="str">
        <f t="shared" si="6"/>
        <v>Tanzania</v>
      </c>
      <c r="C154" t="s">
        <v>68</v>
      </c>
      <c r="D154" t="str">
        <f t="shared" si="5"/>
        <v>FII</v>
      </c>
      <c r="E154" t="s">
        <v>855</v>
      </c>
      <c r="F154" t="s">
        <v>853</v>
      </c>
      <c r="G154" t="s">
        <v>580</v>
      </c>
      <c r="H154" t="s">
        <v>421</v>
      </c>
      <c r="I154">
        <v>0.16929316135776626</v>
      </c>
      <c r="J154">
        <v>7.9046313353533064E-3</v>
      </c>
      <c r="K154">
        <v>0.15379417335203771</v>
      </c>
      <c r="L154">
        <v>0.18479214936349481</v>
      </c>
      <c r="M154">
        <v>2606</v>
      </c>
      <c r="N154" s="61" t="str">
        <f t="shared" si="7"/>
        <v>1</v>
      </c>
    </row>
    <row r="155" spans="1:14" x14ac:dyDescent="0.25">
      <c r="A155" t="s">
        <v>424</v>
      </c>
      <c r="B155" t="str">
        <f t="shared" si="6"/>
        <v>Tanzania</v>
      </c>
      <c r="C155" t="s">
        <v>68</v>
      </c>
      <c r="D155" t="str">
        <f t="shared" si="5"/>
        <v>FII</v>
      </c>
      <c r="E155" t="s">
        <v>855</v>
      </c>
      <c r="F155" t="s">
        <v>852</v>
      </c>
      <c r="G155" t="s">
        <v>580</v>
      </c>
      <c r="H155" t="s">
        <v>421</v>
      </c>
      <c r="I155">
        <v>0.13088611319276586</v>
      </c>
      <c r="J155">
        <v>2.6064490023491291E-2</v>
      </c>
      <c r="K155">
        <v>7.9780223352874033E-2</v>
      </c>
      <c r="L155">
        <v>0.18199200303265767</v>
      </c>
      <c r="M155">
        <v>184</v>
      </c>
      <c r="N155" s="61" t="str">
        <f t="shared" si="7"/>
        <v>1</v>
      </c>
    </row>
    <row r="156" spans="1:14" x14ac:dyDescent="0.25">
      <c r="A156" t="s">
        <v>424</v>
      </c>
      <c r="B156" t="str">
        <f t="shared" si="6"/>
        <v>Tanzania</v>
      </c>
      <c r="C156" t="s">
        <v>68</v>
      </c>
      <c r="D156" t="str">
        <f t="shared" si="5"/>
        <v>FII</v>
      </c>
      <c r="E156" t="s">
        <v>855</v>
      </c>
      <c r="F156" t="s">
        <v>851</v>
      </c>
      <c r="G156" t="s">
        <v>0</v>
      </c>
      <c r="H156" t="s">
        <v>421</v>
      </c>
      <c r="I156">
        <v>0.25779048373146746</v>
      </c>
      <c r="J156">
        <v>4.7331556542968937E-2</v>
      </c>
      <c r="K156">
        <v>0.16498524133249987</v>
      </c>
      <c r="L156">
        <v>0.35059572613043505</v>
      </c>
      <c r="M156">
        <v>92</v>
      </c>
      <c r="N156" s="61" t="str">
        <f t="shared" si="7"/>
        <v>1</v>
      </c>
    </row>
    <row r="157" spans="1:14" x14ac:dyDescent="0.25">
      <c r="A157" t="s">
        <v>424</v>
      </c>
      <c r="B157" t="str">
        <f t="shared" si="6"/>
        <v>Tanzania</v>
      </c>
      <c r="C157" t="s">
        <v>68</v>
      </c>
      <c r="D157" t="str">
        <f t="shared" si="5"/>
        <v>FII</v>
      </c>
      <c r="E157" t="s">
        <v>855</v>
      </c>
      <c r="F157" t="s">
        <v>853</v>
      </c>
      <c r="G157" t="s">
        <v>0</v>
      </c>
      <c r="H157" t="s">
        <v>421</v>
      </c>
      <c r="I157">
        <v>0.16532902682236761</v>
      </c>
      <c r="J157">
        <v>7.3694380926849169E-3</v>
      </c>
      <c r="K157">
        <v>0.1508794177562697</v>
      </c>
      <c r="L157">
        <v>0.17977863588846552</v>
      </c>
      <c r="M157">
        <v>2937</v>
      </c>
      <c r="N157" s="61" t="str">
        <f t="shared" si="7"/>
        <v>1</v>
      </c>
    </row>
    <row r="158" spans="1:14" x14ac:dyDescent="0.25">
      <c r="A158" t="s">
        <v>424</v>
      </c>
      <c r="B158" t="str">
        <f t="shared" si="6"/>
        <v>Tanzania</v>
      </c>
      <c r="C158" t="s">
        <v>68</v>
      </c>
      <c r="D158" t="str">
        <f t="shared" ref="D158:D221" si="8">C158</f>
        <v>FII</v>
      </c>
      <c r="E158" t="s">
        <v>855</v>
      </c>
      <c r="F158" t="s">
        <v>852</v>
      </c>
      <c r="G158" t="s">
        <v>0</v>
      </c>
      <c r="H158" t="s">
        <v>421</v>
      </c>
      <c r="I158">
        <v>0.23990974526291506</v>
      </c>
      <c r="J158">
        <v>5.3237847891847594E-2</v>
      </c>
      <c r="K158">
        <v>0.13552375546524326</v>
      </c>
      <c r="L158">
        <v>0.34429573506058686</v>
      </c>
      <c r="M158">
        <v>69</v>
      </c>
      <c r="N158" s="61" t="str">
        <f t="shared" si="7"/>
        <v>1</v>
      </c>
    </row>
    <row r="159" spans="1:14" x14ac:dyDescent="0.25">
      <c r="A159" t="s">
        <v>424</v>
      </c>
      <c r="B159" t="str">
        <f t="shared" si="6"/>
        <v>Tanzania</v>
      </c>
      <c r="C159" t="s">
        <v>68</v>
      </c>
      <c r="D159" t="str">
        <f t="shared" si="8"/>
        <v>FII</v>
      </c>
      <c r="E159" t="s">
        <v>855</v>
      </c>
      <c r="F159" t="s">
        <v>851</v>
      </c>
      <c r="G159" t="s">
        <v>746</v>
      </c>
      <c r="H159" t="s">
        <v>421</v>
      </c>
      <c r="I159">
        <v>8.4761995846221697E-2</v>
      </c>
      <c r="J159">
        <v>3.6311306855532133E-2</v>
      </c>
      <c r="K159">
        <v>1.3564683087413931E-2</v>
      </c>
      <c r="L159">
        <v>0.15595930860502946</v>
      </c>
      <c r="M159">
        <v>65</v>
      </c>
      <c r="N159" s="61" t="str">
        <f t="shared" si="7"/>
        <v>1</v>
      </c>
    </row>
    <row r="160" spans="1:14" x14ac:dyDescent="0.25">
      <c r="A160" t="s">
        <v>424</v>
      </c>
      <c r="B160" t="str">
        <f t="shared" si="6"/>
        <v>Tanzania</v>
      </c>
      <c r="C160" t="s">
        <v>68</v>
      </c>
      <c r="D160" t="str">
        <f t="shared" si="8"/>
        <v>FII</v>
      </c>
      <c r="E160" t="s">
        <v>855</v>
      </c>
      <c r="F160" t="s">
        <v>853</v>
      </c>
      <c r="G160" t="s">
        <v>746</v>
      </c>
      <c r="H160" t="s">
        <v>421</v>
      </c>
      <c r="I160">
        <v>0.16991316937379822</v>
      </c>
      <c r="J160">
        <v>7.4046293676564437E-3</v>
      </c>
      <c r="K160">
        <v>0.15539455909492389</v>
      </c>
      <c r="L160">
        <v>0.18443177965267255</v>
      </c>
      <c r="M160">
        <v>2964</v>
      </c>
      <c r="N160" s="61" t="str">
        <f t="shared" si="7"/>
        <v>1</v>
      </c>
    </row>
    <row r="161" spans="1:14" x14ac:dyDescent="0.25">
      <c r="A161" t="s">
        <v>424</v>
      </c>
      <c r="B161" t="str">
        <f t="shared" si="6"/>
        <v>Tanzania</v>
      </c>
      <c r="C161" t="s">
        <v>68</v>
      </c>
      <c r="D161" t="str">
        <f t="shared" si="8"/>
        <v>FII</v>
      </c>
      <c r="E161" t="s">
        <v>855</v>
      </c>
      <c r="F161" t="s">
        <v>852</v>
      </c>
      <c r="G161" t="s">
        <v>746</v>
      </c>
      <c r="H161" t="s">
        <v>421</v>
      </c>
      <c r="I161">
        <v>0.11844017782129598</v>
      </c>
      <c r="J161">
        <v>4.9769473849710574E-2</v>
      </c>
      <c r="K161">
        <v>2.0854794579180796E-2</v>
      </c>
      <c r="L161">
        <v>0.21602556106341117</v>
      </c>
      <c r="M161">
        <v>46</v>
      </c>
      <c r="N161" s="61" t="str">
        <f t="shared" si="7"/>
        <v>1</v>
      </c>
    </row>
    <row r="162" spans="1:14" x14ac:dyDescent="0.25">
      <c r="A162" t="s">
        <v>424</v>
      </c>
      <c r="B162" t="str">
        <f t="shared" si="6"/>
        <v>Tanzania</v>
      </c>
      <c r="C162" t="s">
        <v>68</v>
      </c>
      <c r="D162" t="str">
        <f t="shared" si="8"/>
        <v>FII</v>
      </c>
      <c r="E162" t="s">
        <v>855</v>
      </c>
      <c r="F162" t="s">
        <v>851</v>
      </c>
      <c r="G162" t="s">
        <v>110</v>
      </c>
      <c r="H162" t="s">
        <v>421</v>
      </c>
      <c r="I162">
        <v>0.14469981658732456</v>
      </c>
      <c r="J162">
        <v>1.3976946530358692E-2</v>
      </c>
      <c r="K162">
        <v>0.11729455030224534</v>
      </c>
      <c r="L162">
        <v>0.17210508287240378</v>
      </c>
      <c r="M162">
        <v>699</v>
      </c>
      <c r="N162" s="61" t="str">
        <f t="shared" si="7"/>
        <v>1</v>
      </c>
    </row>
    <row r="163" spans="1:14" x14ac:dyDescent="0.25">
      <c r="A163" t="s">
        <v>424</v>
      </c>
      <c r="B163" t="str">
        <f t="shared" si="6"/>
        <v>Tanzania</v>
      </c>
      <c r="C163" t="s">
        <v>68</v>
      </c>
      <c r="D163" t="str">
        <f t="shared" si="8"/>
        <v>FII</v>
      </c>
      <c r="E163" t="s">
        <v>855</v>
      </c>
      <c r="F163" t="s">
        <v>853</v>
      </c>
      <c r="G163" t="s">
        <v>110</v>
      </c>
      <c r="H163" t="s">
        <v>421</v>
      </c>
      <c r="I163">
        <v>0.17359148615164163</v>
      </c>
      <c r="J163">
        <v>8.4692958322959595E-3</v>
      </c>
      <c r="K163">
        <v>0.15698533351114599</v>
      </c>
      <c r="L163">
        <v>0.19019763879213727</v>
      </c>
      <c r="M163">
        <v>2309</v>
      </c>
      <c r="N163" s="61" t="str">
        <f t="shared" si="7"/>
        <v>1</v>
      </c>
    </row>
    <row r="164" spans="1:14" x14ac:dyDescent="0.25">
      <c r="A164" t="s">
        <v>424</v>
      </c>
      <c r="B164" t="str">
        <f t="shared" si="6"/>
        <v>Tanzania</v>
      </c>
      <c r="C164" t="s">
        <v>68</v>
      </c>
      <c r="D164" t="str">
        <f t="shared" si="8"/>
        <v>FII</v>
      </c>
      <c r="E164" t="s">
        <v>855</v>
      </c>
      <c r="F164" t="s">
        <v>852</v>
      </c>
      <c r="G164" t="s">
        <v>740</v>
      </c>
      <c r="H164" t="s">
        <v>127</v>
      </c>
      <c r="I164">
        <v>0.72061664837911943</v>
      </c>
      <c r="J164">
        <v>1.5756999297610774E-2</v>
      </c>
      <c r="K164">
        <v>0.68972114765820858</v>
      </c>
      <c r="L164">
        <v>0.75151214910003028</v>
      </c>
      <c r="M164">
        <v>841</v>
      </c>
      <c r="N164" s="61" t="str">
        <f t="shared" si="7"/>
        <v>1</v>
      </c>
    </row>
    <row r="165" spans="1:14" x14ac:dyDescent="0.25">
      <c r="A165" t="s">
        <v>424</v>
      </c>
      <c r="B165" t="str">
        <f t="shared" si="6"/>
        <v>Tanzania</v>
      </c>
      <c r="C165" t="s">
        <v>68</v>
      </c>
      <c r="D165" t="str">
        <f t="shared" si="8"/>
        <v>FII</v>
      </c>
      <c r="E165" t="s">
        <v>855</v>
      </c>
      <c r="F165" t="s">
        <v>851</v>
      </c>
      <c r="G165" t="s">
        <v>740</v>
      </c>
      <c r="H165" t="s">
        <v>127</v>
      </c>
      <c r="I165">
        <v>0.57325771400614822</v>
      </c>
      <c r="J165">
        <v>1.0954808804607637E-2</v>
      </c>
      <c r="K165">
        <v>0.5517780974289288</v>
      </c>
      <c r="L165">
        <v>0.59473733058336764</v>
      </c>
      <c r="M165">
        <v>2188</v>
      </c>
      <c r="N165" s="61" t="str">
        <f t="shared" si="7"/>
        <v>1</v>
      </c>
    </row>
    <row r="166" spans="1:14" x14ac:dyDescent="0.25">
      <c r="A166" t="s">
        <v>424</v>
      </c>
      <c r="B166" t="str">
        <f t="shared" si="6"/>
        <v>Tanzania</v>
      </c>
      <c r="C166" t="s">
        <v>68</v>
      </c>
      <c r="D166" t="str">
        <f t="shared" si="8"/>
        <v>FII</v>
      </c>
      <c r="E166" t="s">
        <v>855</v>
      </c>
      <c r="F166" t="s">
        <v>853</v>
      </c>
      <c r="G166" t="s">
        <v>740</v>
      </c>
      <c r="H166" t="s">
        <v>127</v>
      </c>
      <c r="I166">
        <v>0.75397741571314558</v>
      </c>
      <c r="J166">
        <v>2.4218449361765804E-2</v>
      </c>
      <c r="K166">
        <v>0.70649114592386952</v>
      </c>
      <c r="L166">
        <v>0.80146368550242164</v>
      </c>
      <c r="M166">
        <v>325</v>
      </c>
      <c r="N166" s="61" t="str">
        <f t="shared" si="7"/>
        <v>1</v>
      </c>
    </row>
    <row r="167" spans="1:14" x14ac:dyDescent="0.25">
      <c r="A167" t="s">
        <v>424</v>
      </c>
      <c r="B167" t="str">
        <f t="shared" si="6"/>
        <v>Tanzania</v>
      </c>
      <c r="C167" t="s">
        <v>68</v>
      </c>
      <c r="D167" t="str">
        <f t="shared" si="8"/>
        <v>FII</v>
      </c>
      <c r="E167" t="s">
        <v>855</v>
      </c>
      <c r="F167" t="s">
        <v>852</v>
      </c>
      <c r="G167" t="s">
        <v>69</v>
      </c>
      <c r="H167" t="s">
        <v>127</v>
      </c>
      <c r="I167">
        <v>0.74896780329092771</v>
      </c>
      <c r="J167">
        <v>4.6294455905867969E-2</v>
      </c>
      <c r="K167">
        <v>0.65819605361960587</v>
      </c>
      <c r="L167">
        <v>0.83973955296224956</v>
      </c>
      <c r="M167">
        <v>88</v>
      </c>
      <c r="N167" s="61" t="str">
        <f t="shared" si="7"/>
        <v>1</v>
      </c>
    </row>
    <row r="168" spans="1:14" x14ac:dyDescent="0.25">
      <c r="A168" t="s">
        <v>424</v>
      </c>
      <c r="B168" t="str">
        <f t="shared" si="6"/>
        <v>Tanzania</v>
      </c>
      <c r="C168" t="s">
        <v>68</v>
      </c>
      <c r="D168" t="str">
        <f t="shared" si="8"/>
        <v>FII</v>
      </c>
      <c r="E168" t="s">
        <v>855</v>
      </c>
      <c r="F168" t="s">
        <v>851</v>
      </c>
      <c r="G168" t="s">
        <v>69</v>
      </c>
      <c r="H168" t="s">
        <v>127</v>
      </c>
      <c r="I168">
        <v>0.60797343853977492</v>
      </c>
      <c r="J168">
        <v>9.3150915902405866E-3</v>
      </c>
      <c r="K168">
        <v>0.58970889378059177</v>
      </c>
      <c r="L168">
        <v>0.62623798329895808</v>
      </c>
      <c r="M168">
        <v>2941</v>
      </c>
      <c r="N168" s="61" t="str">
        <f t="shared" si="7"/>
        <v>1</v>
      </c>
    </row>
    <row r="169" spans="1:14" x14ac:dyDescent="0.25">
      <c r="A169" t="s">
        <v>424</v>
      </c>
      <c r="B169" t="str">
        <f t="shared" si="6"/>
        <v>Tanzania</v>
      </c>
      <c r="C169" t="s">
        <v>68</v>
      </c>
      <c r="D169" t="str">
        <f t="shared" si="8"/>
        <v>FII</v>
      </c>
      <c r="E169" t="s">
        <v>855</v>
      </c>
      <c r="F169" t="s">
        <v>853</v>
      </c>
      <c r="G169" t="s">
        <v>69</v>
      </c>
      <c r="H169" t="s">
        <v>127</v>
      </c>
      <c r="I169">
        <v>0.74896780329092771</v>
      </c>
      <c r="J169">
        <v>4.6294455905867969E-2</v>
      </c>
      <c r="K169">
        <v>0.65819605361960587</v>
      </c>
      <c r="L169">
        <v>0.83973955296224956</v>
      </c>
      <c r="M169">
        <v>88</v>
      </c>
      <c r="N169" s="61" t="str">
        <f t="shared" si="7"/>
        <v>1</v>
      </c>
    </row>
    <row r="170" spans="1:14" x14ac:dyDescent="0.25">
      <c r="A170" t="s">
        <v>424</v>
      </c>
      <c r="B170" t="str">
        <f t="shared" si="6"/>
        <v>Tanzania</v>
      </c>
      <c r="C170" t="s">
        <v>68</v>
      </c>
      <c r="D170" t="str">
        <f t="shared" si="8"/>
        <v>FII</v>
      </c>
      <c r="E170" t="s">
        <v>855</v>
      </c>
      <c r="F170" t="s">
        <v>852</v>
      </c>
      <c r="G170" t="s">
        <v>580</v>
      </c>
      <c r="H170" t="s">
        <v>127</v>
      </c>
      <c r="I170">
        <v>0.74002619522034141</v>
      </c>
      <c r="J170">
        <v>2.1848377032058035E-2</v>
      </c>
      <c r="K170">
        <v>0.69718703938900028</v>
      </c>
      <c r="L170">
        <v>0.78286535105168253</v>
      </c>
      <c r="M170">
        <v>423</v>
      </c>
      <c r="N170" s="61" t="str">
        <f t="shared" si="7"/>
        <v>1</v>
      </c>
    </row>
    <row r="171" spans="1:14" x14ac:dyDescent="0.25">
      <c r="A171" t="s">
        <v>424</v>
      </c>
      <c r="B171" t="str">
        <f t="shared" si="6"/>
        <v>Tanzania</v>
      </c>
      <c r="C171" t="s">
        <v>68</v>
      </c>
      <c r="D171" t="str">
        <f t="shared" si="8"/>
        <v>FII</v>
      </c>
      <c r="E171" t="s">
        <v>855</v>
      </c>
      <c r="F171" t="s">
        <v>851</v>
      </c>
      <c r="G171" t="s">
        <v>580</v>
      </c>
      <c r="H171" t="s">
        <v>127</v>
      </c>
      <c r="I171">
        <v>0.59303518174030057</v>
      </c>
      <c r="J171">
        <v>9.9506921729563495E-3</v>
      </c>
      <c r="K171">
        <v>0.5735243845766711</v>
      </c>
      <c r="L171">
        <v>0.61254597890393003</v>
      </c>
      <c r="M171">
        <v>2606</v>
      </c>
      <c r="N171" s="61" t="str">
        <f t="shared" si="7"/>
        <v>1</v>
      </c>
    </row>
    <row r="172" spans="1:14" x14ac:dyDescent="0.25">
      <c r="A172" t="s">
        <v>424</v>
      </c>
      <c r="B172" t="str">
        <f t="shared" si="6"/>
        <v>Tanzania</v>
      </c>
      <c r="C172" t="s">
        <v>68</v>
      </c>
      <c r="D172" t="str">
        <f t="shared" si="8"/>
        <v>FII</v>
      </c>
      <c r="E172" t="s">
        <v>855</v>
      </c>
      <c r="F172" t="s">
        <v>853</v>
      </c>
      <c r="G172" t="s">
        <v>580</v>
      </c>
      <c r="H172" t="s">
        <v>127</v>
      </c>
      <c r="I172">
        <v>0.72462487213439641</v>
      </c>
      <c r="J172">
        <v>3.381173908179208E-2</v>
      </c>
      <c r="K172">
        <v>0.65832858123241267</v>
      </c>
      <c r="L172">
        <v>0.79092116303638016</v>
      </c>
      <c r="M172">
        <v>184</v>
      </c>
      <c r="N172" s="61" t="str">
        <f t="shared" si="7"/>
        <v>1</v>
      </c>
    </row>
    <row r="173" spans="1:14" x14ac:dyDescent="0.25">
      <c r="A173" t="s">
        <v>424</v>
      </c>
      <c r="B173" t="str">
        <f t="shared" si="6"/>
        <v>Tanzania</v>
      </c>
      <c r="C173" t="s">
        <v>68</v>
      </c>
      <c r="D173" t="str">
        <f t="shared" si="8"/>
        <v>FII</v>
      </c>
      <c r="E173" t="s">
        <v>855</v>
      </c>
      <c r="F173" t="s">
        <v>852</v>
      </c>
      <c r="G173" t="s">
        <v>0</v>
      </c>
      <c r="H173" t="s">
        <v>127</v>
      </c>
      <c r="I173">
        <v>0.83021555892846111</v>
      </c>
      <c r="J173">
        <v>3.864626130497785E-2</v>
      </c>
      <c r="K173">
        <v>0.75443998951598434</v>
      </c>
      <c r="L173">
        <v>0.90599112834093787</v>
      </c>
      <c r="M173">
        <v>92</v>
      </c>
      <c r="N173" s="61" t="str">
        <f t="shared" si="7"/>
        <v>1</v>
      </c>
    </row>
    <row r="174" spans="1:14" x14ac:dyDescent="0.25">
      <c r="A174" t="s">
        <v>424</v>
      </c>
      <c r="B174" t="str">
        <f t="shared" si="6"/>
        <v>Tanzania</v>
      </c>
      <c r="C174" t="s">
        <v>68</v>
      </c>
      <c r="D174" t="str">
        <f t="shared" si="8"/>
        <v>FII</v>
      </c>
      <c r="E174" t="s">
        <v>855</v>
      </c>
      <c r="F174" t="s">
        <v>851</v>
      </c>
      <c r="G174" t="s">
        <v>0</v>
      </c>
      <c r="H174" t="s">
        <v>127</v>
      </c>
      <c r="I174">
        <v>0.60506702717611427</v>
      </c>
      <c r="J174">
        <v>9.3358456843584958E-3</v>
      </c>
      <c r="K174">
        <v>0.58676178887384778</v>
      </c>
      <c r="L174">
        <v>0.62337226547838076</v>
      </c>
      <c r="M174">
        <v>2937</v>
      </c>
      <c r="N174" s="61" t="str">
        <f t="shared" si="7"/>
        <v>1</v>
      </c>
    </row>
    <row r="175" spans="1:14" x14ac:dyDescent="0.25">
      <c r="A175" t="s">
        <v>424</v>
      </c>
      <c r="B175" t="str">
        <f t="shared" si="6"/>
        <v>Tanzania</v>
      </c>
      <c r="C175" t="s">
        <v>68</v>
      </c>
      <c r="D175" t="str">
        <f t="shared" si="8"/>
        <v>FII</v>
      </c>
      <c r="E175" t="s">
        <v>855</v>
      </c>
      <c r="F175" t="s">
        <v>853</v>
      </c>
      <c r="G175" t="s">
        <v>0</v>
      </c>
      <c r="H175" t="s">
        <v>127</v>
      </c>
      <c r="I175">
        <v>0.86418020188487521</v>
      </c>
      <c r="J175">
        <v>4.0840310294623948E-2</v>
      </c>
      <c r="K175">
        <v>0.78410265588021799</v>
      </c>
      <c r="L175">
        <v>0.94425774788953243</v>
      </c>
      <c r="M175">
        <v>69</v>
      </c>
      <c r="N175" s="61" t="str">
        <f t="shared" si="7"/>
        <v>1</v>
      </c>
    </row>
    <row r="176" spans="1:14" x14ac:dyDescent="0.25">
      <c r="A176" t="s">
        <v>424</v>
      </c>
      <c r="B176" t="str">
        <f t="shared" si="6"/>
        <v>Tanzania</v>
      </c>
      <c r="C176" t="s">
        <v>68</v>
      </c>
      <c r="D176" t="str">
        <f t="shared" si="8"/>
        <v>FII</v>
      </c>
      <c r="E176" t="s">
        <v>855</v>
      </c>
      <c r="F176" t="s">
        <v>852</v>
      </c>
      <c r="G176" t="s">
        <v>746</v>
      </c>
      <c r="H176" t="s">
        <v>127</v>
      </c>
      <c r="I176">
        <v>0.6929389114124942</v>
      </c>
      <c r="J176">
        <v>5.8255109508856671E-2</v>
      </c>
      <c r="K176">
        <v>0.5787153372513576</v>
      </c>
      <c r="L176">
        <v>0.80716248557363079</v>
      </c>
      <c r="M176">
        <v>65</v>
      </c>
      <c r="N176" s="61" t="str">
        <f t="shared" si="7"/>
        <v>1</v>
      </c>
    </row>
    <row r="177" spans="1:14" x14ac:dyDescent="0.25">
      <c r="A177" t="s">
        <v>424</v>
      </c>
      <c r="B177" t="str">
        <f t="shared" si="6"/>
        <v>Tanzania</v>
      </c>
      <c r="C177" t="s">
        <v>68</v>
      </c>
      <c r="D177" t="str">
        <f t="shared" si="8"/>
        <v>FII</v>
      </c>
      <c r="E177" t="s">
        <v>855</v>
      </c>
      <c r="F177" t="s">
        <v>851</v>
      </c>
      <c r="G177" t="s">
        <v>746</v>
      </c>
      <c r="H177" t="s">
        <v>127</v>
      </c>
      <c r="I177">
        <v>0.61007354452486451</v>
      </c>
      <c r="J177">
        <v>9.2702989901015959E-3</v>
      </c>
      <c r="K177">
        <v>0.59189682675505595</v>
      </c>
      <c r="L177">
        <v>0.62825026229467307</v>
      </c>
      <c r="M177">
        <v>2964</v>
      </c>
      <c r="N177" s="61" t="str">
        <f t="shared" si="7"/>
        <v>1</v>
      </c>
    </row>
    <row r="178" spans="1:14" x14ac:dyDescent="0.25">
      <c r="A178" t="s">
        <v>424</v>
      </c>
      <c r="B178" t="str">
        <f t="shared" si="6"/>
        <v>Tanzania</v>
      </c>
      <c r="C178" t="s">
        <v>68</v>
      </c>
      <c r="D178" t="str">
        <f t="shared" si="8"/>
        <v>FII</v>
      </c>
      <c r="E178" t="s">
        <v>855</v>
      </c>
      <c r="F178" t="s">
        <v>853</v>
      </c>
      <c r="G178" t="s">
        <v>746</v>
      </c>
      <c r="H178" t="s">
        <v>127</v>
      </c>
      <c r="I178">
        <v>0.66218050998009181</v>
      </c>
      <c r="J178">
        <v>7.0686909374710685E-2</v>
      </c>
      <c r="K178">
        <v>0.52358131236024552</v>
      </c>
      <c r="L178">
        <v>0.80077970759993811</v>
      </c>
      <c r="M178">
        <v>46</v>
      </c>
      <c r="N178" s="61" t="str">
        <f t="shared" si="7"/>
        <v>1</v>
      </c>
    </row>
    <row r="179" spans="1:14" x14ac:dyDescent="0.25">
      <c r="A179" t="s">
        <v>424</v>
      </c>
      <c r="B179" t="str">
        <f t="shared" si="6"/>
        <v>Tanzania</v>
      </c>
      <c r="C179" t="s">
        <v>68</v>
      </c>
      <c r="D179" t="str">
        <f t="shared" si="8"/>
        <v>FII</v>
      </c>
      <c r="E179" t="s">
        <v>855</v>
      </c>
      <c r="F179" t="s">
        <v>852</v>
      </c>
      <c r="G179" t="s">
        <v>110</v>
      </c>
      <c r="H179" t="s">
        <v>127</v>
      </c>
      <c r="I179">
        <v>0.71614914646198424</v>
      </c>
      <c r="J179">
        <v>1.7360927599295233E-2</v>
      </c>
      <c r="K179">
        <v>0.68210874695260326</v>
      </c>
      <c r="L179">
        <v>0.75018954597136522</v>
      </c>
      <c r="M179">
        <v>699</v>
      </c>
      <c r="N179" s="61" t="str">
        <f t="shared" si="7"/>
        <v>1</v>
      </c>
    </row>
    <row r="180" spans="1:14" x14ac:dyDescent="0.25">
      <c r="A180" t="s">
        <v>424</v>
      </c>
      <c r="B180" t="str">
        <f t="shared" si="6"/>
        <v>Tanzania</v>
      </c>
      <c r="C180" t="s">
        <v>68</v>
      </c>
      <c r="D180" t="str">
        <f t="shared" si="8"/>
        <v>FII</v>
      </c>
      <c r="E180" t="s">
        <v>855</v>
      </c>
      <c r="F180" t="s">
        <v>851</v>
      </c>
      <c r="G180" t="s">
        <v>110</v>
      </c>
      <c r="H180" t="s">
        <v>127</v>
      </c>
      <c r="I180">
        <v>0.58109083152791874</v>
      </c>
      <c r="J180">
        <v>1.0635822009065123E-2</v>
      </c>
      <c r="K180">
        <v>0.5602366675883178</v>
      </c>
      <c r="L180">
        <v>0.60194499546751967</v>
      </c>
      <c r="M180">
        <v>2309</v>
      </c>
      <c r="N180" s="61" t="str">
        <f t="shared" si="7"/>
        <v>1</v>
      </c>
    </row>
    <row r="181" spans="1:14" x14ac:dyDescent="0.25">
      <c r="A181" t="s">
        <v>424</v>
      </c>
      <c r="B181" t="str">
        <f t="shared" si="6"/>
        <v>Tanzania</v>
      </c>
      <c r="C181" t="s">
        <v>68</v>
      </c>
      <c r="D181" t="str">
        <f t="shared" si="8"/>
        <v>FII</v>
      </c>
      <c r="E181" t="s">
        <v>855</v>
      </c>
      <c r="F181" t="s">
        <v>853</v>
      </c>
      <c r="G181" t="s">
        <v>740</v>
      </c>
      <c r="H181" t="s">
        <v>128</v>
      </c>
      <c r="I181">
        <v>0.27938335162087968</v>
      </c>
      <c r="J181">
        <v>1.5756999297610777E-2</v>
      </c>
      <c r="K181">
        <v>0.24848785089996883</v>
      </c>
      <c r="L181">
        <v>0.31027885234179053</v>
      </c>
      <c r="M181">
        <v>841</v>
      </c>
      <c r="N181" s="61" t="str">
        <f t="shared" si="7"/>
        <v>1</v>
      </c>
    </row>
    <row r="182" spans="1:14" x14ac:dyDescent="0.25">
      <c r="A182" t="s">
        <v>424</v>
      </c>
      <c r="B182" t="str">
        <f t="shared" si="6"/>
        <v>Tanzania</v>
      </c>
      <c r="C182" t="s">
        <v>68</v>
      </c>
      <c r="D182" t="str">
        <f t="shared" si="8"/>
        <v>FII</v>
      </c>
      <c r="E182" t="s">
        <v>855</v>
      </c>
      <c r="F182" t="s">
        <v>852</v>
      </c>
      <c r="G182" t="s">
        <v>740</v>
      </c>
      <c r="H182" t="s">
        <v>128</v>
      </c>
      <c r="I182">
        <v>0.42674228599385322</v>
      </c>
      <c r="J182">
        <v>1.0954808804607613E-2</v>
      </c>
      <c r="K182">
        <v>0.4052626694166338</v>
      </c>
      <c r="L182">
        <v>0.44822190257107264</v>
      </c>
      <c r="M182">
        <v>2188</v>
      </c>
      <c r="N182" s="61" t="str">
        <f t="shared" si="7"/>
        <v>1</v>
      </c>
    </row>
    <row r="183" spans="1:14" x14ac:dyDescent="0.25">
      <c r="A183" t="s">
        <v>424</v>
      </c>
      <c r="B183" t="str">
        <f t="shared" si="6"/>
        <v>Tanzania</v>
      </c>
      <c r="C183" t="s">
        <v>68</v>
      </c>
      <c r="D183" t="str">
        <f t="shared" si="8"/>
        <v>FII</v>
      </c>
      <c r="E183" t="s">
        <v>855</v>
      </c>
      <c r="F183" t="s">
        <v>851</v>
      </c>
      <c r="G183" t="s">
        <v>740</v>
      </c>
      <c r="H183" t="s">
        <v>128</v>
      </c>
      <c r="I183">
        <v>0.24602258428685328</v>
      </c>
      <c r="J183">
        <v>2.4218449361765818E-2</v>
      </c>
      <c r="K183">
        <v>0.19853631449757719</v>
      </c>
      <c r="L183">
        <v>0.29350885407612937</v>
      </c>
      <c r="M183">
        <v>325</v>
      </c>
      <c r="N183" s="61" t="str">
        <f t="shared" si="7"/>
        <v>1</v>
      </c>
    </row>
    <row r="184" spans="1:14" x14ac:dyDescent="0.25">
      <c r="A184" t="s">
        <v>424</v>
      </c>
      <c r="B184" t="str">
        <f t="shared" si="6"/>
        <v>Tanzania</v>
      </c>
      <c r="C184" t="s">
        <v>68</v>
      </c>
      <c r="D184" t="str">
        <f t="shared" si="8"/>
        <v>FII</v>
      </c>
      <c r="E184" t="s">
        <v>855</v>
      </c>
      <c r="F184" t="s">
        <v>853</v>
      </c>
      <c r="G184" t="s">
        <v>69</v>
      </c>
      <c r="H184" t="s">
        <v>128</v>
      </c>
      <c r="I184">
        <v>0.25103219670907251</v>
      </c>
      <c r="J184">
        <v>4.6294455905867969E-2</v>
      </c>
      <c r="K184">
        <v>0.16026044703775061</v>
      </c>
      <c r="L184">
        <v>0.34180394638039441</v>
      </c>
      <c r="M184">
        <v>88</v>
      </c>
      <c r="N184" s="61" t="str">
        <f t="shared" si="7"/>
        <v>1</v>
      </c>
    </row>
    <row r="185" spans="1:14" x14ac:dyDescent="0.25">
      <c r="A185" t="s">
        <v>424</v>
      </c>
      <c r="B185" t="str">
        <f t="shared" si="6"/>
        <v>Tanzania</v>
      </c>
      <c r="C185" t="s">
        <v>68</v>
      </c>
      <c r="D185" t="str">
        <f t="shared" si="8"/>
        <v>FII</v>
      </c>
      <c r="E185" t="s">
        <v>855</v>
      </c>
      <c r="F185" t="s">
        <v>852</v>
      </c>
      <c r="G185" t="s">
        <v>69</v>
      </c>
      <c r="H185" t="s">
        <v>128</v>
      </c>
      <c r="I185">
        <v>0.39202656146021869</v>
      </c>
      <c r="J185">
        <v>9.3150915902405762E-3</v>
      </c>
      <c r="K185">
        <v>0.37376201670103559</v>
      </c>
      <c r="L185">
        <v>0.41029110621940179</v>
      </c>
      <c r="M185">
        <v>2941</v>
      </c>
      <c r="N185" s="61" t="str">
        <f t="shared" si="7"/>
        <v>1</v>
      </c>
    </row>
    <row r="186" spans="1:14" x14ac:dyDescent="0.25">
      <c r="A186" t="s">
        <v>424</v>
      </c>
      <c r="B186" t="str">
        <f t="shared" si="6"/>
        <v>Tanzania</v>
      </c>
      <c r="C186" t="s">
        <v>68</v>
      </c>
      <c r="D186" t="str">
        <f t="shared" si="8"/>
        <v>FII</v>
      </c>
      <c r="E186" t="s">
        <v>855</v>
      </c>
      <c r="F186" t="s">
        <v>851</v>
      </c>
      <c r="G186" t="s">
        <v>69</v>
      </c>
      <c r="H186" t="s">
        <v>128</v>
      </c>
      <c r="I186">
        <v>0.25103219670907251</v>
      </c>
      <c r="J186">
        <v>4.6294455905867969E-2</v>
      </c>
      <c r="K186">
        <v>0.16026044703775061</v>
      </c>
      <c r="L186">
        <v>0.34180394638039441</v>
      </c>
      <c r="M186">
        <v>88</v>
      </c>
      <c r="N186" s="61" t="str">
        <f t="shared" si="7"/>
        <v>1</v>
      </c>
    </row>
    <row r="187" spans="1:14" x14ac:dyDescent="0.25">
      <c r="A187" t="s">
        <v>424</v>
      </c>
      <c r="B187" t="str">
        <f t="shared" si="6"/>
        <v>Tanzania</v>
      </c>
      <c r="C187" t="s">
        <v>68</v>
      </c>
      <c r="D187" t="str">
        <f t="shared" si="8"/>
        <v>FII</v>
      </c>
      <c r="E187" t="s">
        <v>855</v>
      </c>
      <c r="F187" t="s">
        <v>853</v>
      </c>
      <c r="G187" t="s">
        <v>580</v>
      </c>
      <c r="H187" t="s">
        <v>128</v>
      </c>
      <c r="I187">
        <v>0.25997380477965581</v>
      </c>
      <c r="J187">
        <v>2.1848377032058032E-2</v>
      </c>
      <c r="K187">
        <v>0.21713464894831463</v>
      </c>
      <c r="L187">
        <v>0.302812960610997</v>
      </c>
      <c r="M187">
        <v>423</v>
      </c>
      <c r="N187" s="61" t="str">
        <f t="shared" si="7"/>
        <v>1</v>
      </c>
    </row>
    <row r="188" spans="1:14" x14ac:dyDescent="0.25">
      <c r="A188" t="s">
        <v>424</v>
      </c>
      <c r="B188" t="str">
        <f t="shared" si="6"/>
        <v>Tanzania</v>
      </c>
      <c r="C188" t="s">
        <v>68</v>
      </c>
      <c r="D188" t="str">
        <f t="shared" si="8"/>
        <v>FII</v>
      </c>
      <c r="E188" t="s">
        <v>855</v>
      </c>
      <c r="F188" t="s">
        <v>852</v>
      </c>
      <c r="G188" t="s">
        <v>580</v>
      </c>
      <c r="H188" t="s">
        <v>128</v>
      </c>
      <c r="I188">
        <v>0.40696481825969627</v>
      </c>
      <c r="J188">
        <v>9.9506921729563425E-3</v>
      </c>
      <c r="K188">
        <v>0.38745402109606686</v>
      </c>
      <c r="L188">
        <v>0.42647561542332568</v>
      </c>
      <c r="M188">
        <v>2606</v>
      </c>
      <c r="N188" s="61" t="str">
        <f t="shared" si="7"/>
        <v>1</v>
      </c>
    </row>
    <row r="189" spans="1:14" x14ac:dyDescent="0.25">
      <c r="A189" t="s">
        <v>424</v>
      </c>
      <c r="B189" t="str">
        <f t="shared" si="6"/>
        <v>Tanzania</v>
      </c>
      <c r="C189" t="s">
        <v>68</v>
      </c>
      <c r="D189" t="str">
        <f t="shared" si="8"/>
        <v>FII</v>
      </c>
      <c r="E189" t="s">
        <v>855</v>
      </c>
      <c r="F189" t="s">
        <v>851</v>
      </c>
      <c r="G189" t="s">
        <v>580</v>
      </c>
      <c r="H189" t="s">
        <v>128</v>
      </c>
      <c r="I189">
        <v>0.27537512786560486</v>
      </c>
      <c r="J189">
        <v>3.381173908179206E-2</v>
      </c>
      <c r="K189">
        <v>0.20907883696362117</v>
      </c>
      <c r="L189">
        <v>0.34167141876758855</v>
      </c>
      <c r="M189">
        <v>184</v>
      </c>
      <c r="N189" s="61" t="str">
        <f t="shared" si="7"/>
        <v>1</v>
      </c>
    </row>
    <row r="190" spans="1:14" x14ac:dyDescent="0.25">
      <c r="A190" t="s">
        <v>424</v>
      </c>
      <c r="B190" t="str">
        <f t="shared" si="6"/>
        <v>Tanzania</v>
      </c>
      <c r="C190" t="s">
        <v>68</v>
      </c>
      <c r="D190" t="str">
        <f t="shared" si="8"/>
        <v>FII</v>
      </c>
      <c r="E190" t="s">
        <v>855</v>
      </c>
      <c r="F190" t="s">
        <v>853</v>
      </c>
      <c r="G190" t="s">
        <v>0</v>
      </c>
      <c r="H190" t="s">
        <v>128</v>
      </c>
      <c r="I190">
        <v>0.16978444107153848</v>
      </c>
      <c r="J190">
        <v>3.864626130497785E-2</v>
      </c>
      <c r="K190">
        <v>9.400887165906173E-2</v>
      </c>
      <c r="L190">
        <v>0.24556001048401521</v>
      </c>
      <c r="M190">
        <v>92</v>
      </c>
      <c r="N190" s="61" t="str">
        <f t="shared" si="7"/>
        <v>1</v>
      </c>
    </row>
    <row r="191" spans="1:14" x14ac:dyDescent="0.25">
      <c r="A191" t="s">
        <v>424</v>
      </c>
      <c r="B191" t="str">
        <f t="shared" si="6"/>
        <v>Tanzania</v>
      </c>
      <c r="C191" t="s">
        <v>68</v>
      </c>
      <c r="D191" t="str">
        <f t="shared" si="8"/>
        <v>FII</v>
      </c>
      <c r="E191" t="s">
        <v>855</v>
      </c>
      <c r="F191" t="s">
        <v>852</v>
      </c>
      <c r="G191" t="s">
        <v>0</v>
      </c>
      <c r="H191" t="s">
        <v>128</v>
      </c>
      <c r="I191">
        <v>0.39493297282387929</v>
      </c>
      <c r="J191">
        <v>9.3358456843584802E-3</v>
      </c>
      <c r="K191">
        <v>0.37662773452161286</v>
      </c>
      <c r="L191">
        <v>0.41323821112614573</v>
      </c>
      <c r="M191">
        <v>2937</v>
      </c>
      <c r="N191" s="61" t="str">
        <f t="shared" si="7"/>
        <v>1</v>
      </c>
    </row>
    <row r="192" spans="1:14" x14ac:dyDescent="0.25">
      <c r="A192" t="s">
        <v>424</v>
      </c>
      <c r="B192" t="str">
        <f t="shared" si="6"/>
        <v>Tanzania</v>
      </c>
      <c r="C192" t="s">
        <v>68</v>
      </c>
      <c r="D192" t="str">
        <f t="shared" si="8"/>
        <v>FII</v>
      </c>
      <c r="E192" t="s">
        <v>855</v>
      </c>
      <c r="F192" t="s">
        <v>851</v>
      </c>
      <c r="G192" t="s">
        <v>0</v>
      </c>
      <c r="H192" t="s">
        <v>128</v>
      </c>
      <c r="I192">
        <v>0.13581979811512504</v>
      </c>
      <c r="J192">
        <v>4.0840310294623941E-2</v>
      </c>
      <c r="K192">
        <v>5.5742252110467891E-2</v>
      </c>
      <c r="L192">
        <v>0.21589734411978218</v>
      </c>
      <c r="M192">
        <v>69</v>
      </c>
      <c r="N192" s="61" t="str">
        <f t="shared" si="7"/>
        <v>1</v>
      </c>
    </row>
    <row r="193" spans="1:14" x14ac:dyDescent="0.25">
      <c r="A193" t="s">
        <v>424</v>
      </c>
      <c r="B193" t="str">
        <f t="shared" si="6"/>
        <v>Tanzania</v>
      </c>
      <c r="C193" t="s">
        <v>68</v>
      </c>
      <c r="D193" t="str">
        <f t="shared" si="8"/>
        <v>FII</v>
      </c>
      <c r="E193" t="s">
        <v>855</v>
      </c>
      <c r="F193" t="s">
        <v>853</v>
      </c>
      <c r="G193" t="s">
        <v>746</v>
      </c>
      <c r="H193" t="s">
        <v>128</v>
      </c>
      <c r="I193">
        <v>0.30706108858750625</v>
      </c>
      <c r="J193">
        <v>5.8255109508856678E-2</v>
      </c>
      <c r="K193">
        <v>0.19283751442636959</v>
      </c>
      <c r="L193">
        <v>0.4212846627486429</v>
      </c>
      <c r="M193">
        <v>65</v>
      </c>
      <c r="N193" s="61" t="str">
        <f t="shared" si="7"/>
        <v>1</v>
      </c>
    </row>
    <row r="194" spans="1:14" x14ac:dyDescent="0.25">
      <c r="A194" t="s">
        <v>424</v>
      </c>
      <c r="B194" t="str">
        <f t="shared" ref="B194:B257" si="9">A194</f>
        <v>Tanzania</v>
      </c>
      <c r="C194" t="s">
        <v>68</v>
      </c>
      <c r="D194" t="str">
        <f t="shared" si="8"/>
        <v>FII</v>
      </c>
      <c r="E194" t="s">
        <v>855</v>
      </c>
      <c r="F194" t="s">
        <v>852</v>
      </c>
      <c r="G194" t="s">
        <v>746</v>
      </c>
      <c r="H194" t="s">
        <v>128</v>
      </c>
      <c r="I194">
        <v>0.38992645547512905</v>
      </c>
      <c r="J194">
        <v>9.2702989901015942E-3</v>
      </c>
      <c r="K194">
        <v>0.37174973770532049</v>
      </c>
      <c r="L194">
        <v>0.40810317324493761</v>
      </c>
      <c r="M194">
        <v>2964</v>
      </c>
      <c r="N194" s="61" t="str">
        <f t="shared" ref="N194:N257" si="10">IF(M194&gt;=30,"1","0")</f>
        <v>1</v>
      </c>
    </row>
    <row r="195" spans="1:14" x14ac:dyDescent="0.25">
      <c r="A195" t="s">
        <v>424</v>
      </c>
      <c r="B195" t="str">
        <f t="shared" si="9"/>
        <v>Tanzania</v>
      </c>
      <c r="C195" t="s">
        <v>68</v>
      </c>
      <c r="D195" t="str">
        <f t="shared" si="8"/>
        <v>FII</v>
      </c>
      <c r="E195" t="s">
        <v>855</v>
      </c>
      <c r="F195" t="s">
        <v>851</v>
      </c>
      <c r="G195" t="s">
        <v>746</v>
      </c>
      <c r="H195" t="s">
        <v>128</v>
      </c>
      <c r="I195">
        <v>0.33781949001990874</v>
      </c>
      <c r="J195">
        <v>7.0686909374710699E-2</v>
      </c>
      <c r="K195">
        <v>0.19922029240006245</v>
      </c>
      <c r="L195">
        <v>0.47641868763975503</v>
      </c>
      <c r="M195">
        <v>46</v>
      </c>
      <c r="N195" s="61" t="str">
        <f t="shared" si="10"/>
        <v>1</v>
      </c>
    </row>
    <row r="196" spans="1:14" x14ac:dyDescent="0.25">
      <c r="A196" t="s">
        <v>424</v>
      </c>
      <c r="B196" t="str">
        <f t="shared" si="9"/>
        <v>Tanzania</v>
      </c>
      <c r="C196" t="s">
        <v>68</v>
      </c>
      <c r="D196" t="str">
        <f t="shared" si="8"/>
        <v>FII</v>
      </c>
      <c r="E196" t="s">
        <v>855</v>
      </c>
      <c r="F196" t="s">
        <v>853</v>
      </c>
      <c r="G196" t="s">
        <v>110</v>
      </c>
      <c r="H196" t="s">
        <v>128</v>
      </c>
      <c r="I196">
        <v>0.28385085353801487</v>
      </c>
      <c r="J196">
        <v>1.736092759929523E-2</v>
      </c>
      <c r="K196">
        <v>0.24981045402863383</v>
      </c>
      <c r="L196">
        <v>0.31789125304739591</v>
      </c>
      <c r="M196">
        <v>699</v>
      </c>
      <c r="N196" s="61" t="str">
        <f t="shared" si="10"/>
        <v>1</v>
      </c>
    </row>
    <row r="197" spans="1:14" x14ac:dyDescent="0.25">
      <c r="A197" t="s">
        <v>424</v>
      </c>
      <c r="B197" t="str">
        <f t="shared" si="9"/>
        <v>Tanzania</v>
      </c>
      <c r="C197" t="s">
        <v>68</v>
      </c>
      <c r="D197" t="str">
        <f t="shared" si="8"/>
        <v>FII</v>
      </c>
      <c r="E197" t="s">
        <v>855</v>
      </c>
      <c r="F197" t="s">
        <v>852</v>
      </c>
      <c r="G197" t="s">
        <v>110</v>
      </c>
      <c r="H197" t="s">
        <v>128</v>
      </c>
      <c r="I197">
        <v>0.41890916847208104</v>
      </c>
      <c r="J197">
        <v>1.0635822009065125E-2</v>
      </c>
      <c r="K197">
        <v>0.39805500453248016</v>
      </c>
      <c r="L197">
        <v>0.43976333241168192</v>
      </c>
      <c r="M197">
        <v>2309</v>
      </c>
      <c r="N197" s="61" t="str">
        <f t="shared" si="10"/>
        <v>1</v>
      </c>
    </row>
    <row r="198" spans="1:14" x14ac:dyDescent="0.25">
      <c r="A198" t="s">
        <v>424</v>
      </c>
      <c r="B198" t="str">
        <f t="shared" si="9"/>
        <v>Tanzania</v>
      </c>
      <c r="C198" t="s">
        <v>68</v>
      </c>
      <c r="D198" t="str">
        <f t="shared" si="8"/>
        <v>FII</v>
      </c>
      <c r="E198" t="s">
        <v>855</v>
      </c>
      <c r="F198" t="s">
        <v>851</v>
      </c>
      <c r="G198" t="s">
        <v>740</v>
      </c>
      <c r="H198" t="s">
        <v>123</v>
      </c>
      <c r="I198">
        <v>0.95091673055708326</v>
      </c>
      <c r="J198">
        <v>7.4096384650333118E-3</v>
      </c>
      <c r="K198">
        <v>0.9363882987018608</v>
      </c>
      <c r="L198">
        <v>0.96544516241230571</v>
      </c>
      <c r="M198">
        <v>841</v>
      </c>
      <c r="N198" s="61" t="str">
        <f t="shared" si="10"/>
        <v>1</v>
      </c>
    </row>
    <row r="199" spans="1:14" x14ac:dyDescent="0.25">
      <c r="A199" t="s">
        <v>424</v>
      </c>
      <c r="B199" t="str">
        <f t="shared" si="9"/>
        <v>Tanzania</v>
      </c>
      <c r="C199" t="s">
        <v>68</v>
      </c>
      <c r="D199" t="str">
        <f t="shared" si="8"/>
        <v>FII</v>
      </c>
      <c r="E199" t="s">
        <v>855</v>
      </c>
      <c r="F199" t="s">
        <v>853</v>
      </c>
      <c r="G199" t="s">
        <v>740</v>
      </c>
      <c r="H199" t="s">
        <v>123</v>
      </c>
      <c r="I199">
        <v>0.85780211004333773</v>
      </c>
      <c r="J199">
        <v>7.8107137984006671E-3</v>
      </c>
      <c r="K199">
        <v>0.84248727063569073</v>
      </c>
      <c r="L199">
        <v>0.87311694945098473</v>
      </c>
      <c r="M199">
        <v>2188</v>
      </c>
      <c r="N199" s="61" t="str">
        <f t="shared" si="10"/>
        <v>1</v>
      </c>
    </row>
    <row r="200" spans="1:14" x14ac:dyDescent="0.25">
      <c r="A200" t="s">
        <v>424</v>
      </c>
      <c r="B200" t="str">
        <f t="shared" si="9"/>
        <v>Tanzania</v>
      </c>
      <c r="C200" t="s">
        <v>68</v>
      </c>
      <c r="D200" t="str">
        <f t="shared" si="8"/>
        <v>FII</v>
      </c>
      <c r="E200" t="s">
        <v>855</v>
      </c>
      <c r="F200" t="s">
        <v>852</v>
      </c>
      <c r="G200" t="s">
        <v>740</v>
      </c>
      <c r="H200" t="s">
        <v>123</v>
      </c>
      <c r="I200">
        <v>0.96711142026320485</v>
      </c>
      <c r="J200">
        <v>9.617880256598009E-3</v>
      </c>
      <c r="K200">
        <v>0.94825318331155284</v>
      </c>
      <c r="L200">
        <v>0.98596965721485685</v>
      </c>
      <c r="M200">
        <v>325</v>
      </c>
      <c r="N200" s="61" t="str">
        <f t="shared" si="10"/>
        <v>1</v>
      </c>
    </row>
    <row r="201" spans="1:14" x14ac:dyDescent="0.25">
      <c r="A201" t="s">
        <v>424</v>
      </c>
      <c r="B201" t="str">
        <f t="shared" si="9"/>
        <v>Tanzania</v>
      </c>
      <c r="C201" t="s">
        <v>68</v>
      </c>
      <c r="D201" t="str">
        <f t="shared" si="8"/>
        <v>FII</v>
      </c>
      <c r="E201" t="s">
        <v>855</v>
      </c>
      <c r="F201" t="s">
        <v>851</v>
      </c>
      <c r="G201" t="s">
        <v>69</v>
      </c>
      <c r="H201" t="s">
        <v>123</v>
      </c>
      <c r="I201">
        <v>0.98362272783910409</v>
      </c>
      <c r="J201">
        <v>1.1534826610367288E-2</v>
      </c>
      <c r="K201">
        <v>0.96100584266159306</v>
      </c>
      <c r="L201">
        <v>1.0062396130166151</v>
      </c>
      <c r="M201">
        <v>88</v>
      </c>
      <c r="N201" s="61" t="str">
        <f t="shared" si="10"/>
        <v>1</v>
      </c>
    </row>
    <row r="202" spans="1:14" x14ac:dyDescent="0.25">
      <c r="A202" t="s">
        <v>424</v>
      </c>
      <c r="B202" t="str">
        <f t="shared" si="9"/>
        <v>Tanzania</v>
      </c>
      <c r="C202" t="s">
        <v>68</v>
      </c>
      <c r="D202" t="str">
        <f t="shared" si="8"/>
        <v>FII</v>
      </c>
      <c r="E202" t="s">
        <v>855</v>
      </c>
      <c r="F202" t="s">
        <v>853</v>
      </c>
      <c r="G202" t="s">
        <v>69</v>
      </c>
      <c r="H202" t="s">
        <v>123</v>
      </c>
      <c r="I202">
        <v>0.87932252442600733</v>
      </c>
      <c r="J202">
        <v>6.2918590588625879E-3</v>
      </c>
      <c r="K202">
        <v>0.86698577601233995</v>
      </c>
      <c r="L202">
        <v>0.89165927283967472</v>
      </c>
      <c r="M202">
        <v>2941</v>
      </c>
      <c r="N202" s="61" t="str">
        <f t="shared" si="10"/>
        <v>1</v>
      </c>
    </row>
    <row r="203" spans="1:14" x14ac:dyDescent="0.25">
      <c r="A203" t="s">
        <v>424</v>
      </c>
      <c r="B203" t="str">
        <f t="shared" si="9"/>
        <v>Tanzania</v>
      </c>
      <c r="C203" t="s">
        <v>68</v>
      </c>
      <c r="D203" t="str">
        <f t="shared" si="8"/>
        <v>FII</v>
      </c>
      <c r="E203" t="s">
        <v>855</v>
      </c>
      <c r="F203" t="s">
        <v>852</v>
      </c>
      <c r="G203" t="s">
        <v>69</v>
      </c>
      <c r="H203" t="s">
        <v>123</v>
      </c>
      <c r="I203">
        <v>0.98362272783910409</v>
      </c>
      <c r="J203">
        <v>1.1534826610367288E-2</v>
      </c>
      <c r="K203">
        <v>0.96100584266159306</v>
      </c>
      <c r="L203">
        <v>1.0062396130166151</v>
      </c>
      <c r="M203">
        <v>88</v>
      </c>
      <c r="N203" s="61" t="str">
        <f t="shared" si="10"/>
        <v>1</v>
      </c>
    </row>
    <row r="204" spans="1:14" x14ac:dyDescent="0.25">
      <c r="A204" t="s">
        <v>424</v>
      </c>
      <c r="B204" t="str">
        <f t="shared" si="9"/>
        <v>Tanzania</v>
      </c>
      <c r="C204" t="s">
        <v>68</v>
      </c>
      <c r="D204" t="str">
        <f t="shared" si="8"/>
        <v>FII</v>
      </c>
      <c r="E204" t="s">
        <v>855</v>
      </c>
      <c r="F204" t="s">
        <v>851</v>
      </c>
      <c r="G204" t="s">
        <v>580</v>
      </c>
      <c r="H204" t="s">
        <v>123</v>
      </c>
      <c r="I204">
        <v>0.96293394264891063</v>
      </c>
      <c r="J204">
        <v>9.141175091115351E-3</v>
      </c>
      <c r="K204">
        <v>0.94501040427188288</v>
      </c>
      <c r="L204">
        <v>0.98085748102593839</v>
      </c>
      <c r="M204">
        <v>423</v>
      </c>
      <c r="N204" s="61" t="str">
        <f t="shared" si="10"/>
        <v>1</v>
      </c>
    </row>
    <row r="205" spans="1:14" x14ac:dyDescent="0.25">
      <c r="A205" t="s">
        <v>424</v>
      </c>
      <c r="B205" t="str">
        <f t="shared" si="9"/>
        <v>Tanzania</v>
      </c>
      <c r="C205" t="s">
        <v>68</v>
      </c>
      <c r="D205" t="str">
        <f t="shared" si="8"/>
        <v>FII</v>
      </c>
      <c r="E205" t="s">
        <v>855</v>
      </c>
      <c r="F205" t="s">
        <v>853</v>
      </c>
      <c r="G205" t="s">
        <v>580</v>
      </c>
      <c r="H205" t="s">
        <v>123</v>
      </c>
      <c r="I205">
        <v>0.87033557844867038</v>
      </c>
      <c r="J205">
        <v>6.8742688317988861E-3</v>
      </c>
      <c r="K205">
        <v>0.85685687139048183</v>
      </c>
      <c r="L205">
        <v>0.88381428550685892</v>
      </c>
      <c r="M205">
        <v>2606</v>
      </c>
      <c r="N205" s="61" t="str">
        <f t="shared" si="10"/>
        <v>1</v>
      </c>
    </row>
    <row r="206" spans="1:14" x14ac:dyDescent="0.25">
      <c r="A206" t="s">
        <v>424</v>
      </c>
      <c r="B206" t="str">
        <f t="shared" si="9"/>
        <v>Tanzania</v>
      </c>
      <c r="C206" t="s">
        <v>68</v>
      </c>
      <c r="D206" t="str">
        <f t="shared" si="8"/>
        <v>FII</v>
      </c>
      <c r="E206" t="s">
        <v>855</v>
      </c>
      <c r="F206" t="s">
        <v>852</v>
      </c>
      <c r="G206" t="s">
        <v>580</v>
      </c>
      <c r="H206" t="s">
        <v>123</v>
      </c>
      <c r="I206">
        <v>0.96439948999429848</v>
      </c>
      <c r="J206">
        <v>1.3707442038282072E-2</v>
      </c>
      <c r="K206">
        <v>0.93752265403227608</v>
      </c>
      <c r="L206">
        <v>0.99127632595632087</v>
      </c>
      <c r="M206">
        <v>184</v>
      </c>
      <c r="N206" s="61" t="str">
        <f t="shared" si="10"/>
        <v>1</v>
      </c>
    </row>
    <row r="207" spans="1:14" x14ac:dyDescent="0.25">
      <c r="A207" t="s">
        <v>424</v>
      </c>
      <c r="B207" t="str">
        <f t="shared" si="9"/>
        <v>Tanzania</v>
      </c>
      <c r="C207" t="s">
        <v>68</v>
      </c>
      <c r="D207" t="str">
        <f t="shared" si="8"/>
        <v>FII</v>
      </c>
      <c r="E207" t="s">
        <v>855</v>
      </c>
      <c r="F207" t="s">
        <v>851</v>
      </c>
      <c r="G207" t="s">
        <v>0</v>
      </c>
      <c r="H207" t="s">
        <v>123</v>
      </c>
      <c r="I207">
        <v>0.9811077978373911</v>
      </c>
      <c r="J207">
        <v>1.3368994166844218E-2</v>
      </c>
      <c r="K207">
        <v>0.9548945727735163</v>
      </c>
      <c r="L207">
        <v>1.0073210229012659</v>
      </c>
      <c r="M207">
        <v>92</v>
      </c>
      <c r="N207" s="61" t="str">
        <f t="shared" si="10"/>
        <v>1</v>
      </c>
    </row>
    <row r="208" spans="1:14" x14ac:dyDescent="0.25">
      <c r="A208" t="s">
        <v>424</v>
      </c>
      <c r="B208" t="str">
        <f t="shared" si="9"/>
        <v>Tanzania</v>
      </c>
      <c r="C208" t="s">
        <v>68</v>
      </c>
      <c r="D208" t="str">
        <f t="shared" si="8"/>
        <v>FII</v>
      </c>
      <c r="E208" t="s">
        <v>855</v>
      </c>
      <c r="F208" t="s">
        <v>853</v>
      </c>
      <c r="G208" t="s">
        <v>0</v>
      </c>
      <c r="H208" t="s">
        <v>123</v>
      </c>
      <c r="I208">
        <v>0.87911205251864866</v>
      </c>
      <c r="J208">
        <v>6.3034803220581321E-3</v>
      </c>
      <c r="K208">
        <v>0.86675251773946493</v>
      </c>
      <c r="L208">
        <v>0.89147158729783238</v>
      </c>
      <c r="M208">
        <v>2937</v>
      </c>
      <c r="N208" s="61" t="str">
        <f t="shared" si="10"/>
        <v>1</v>
      </c>
    </row>
    <row r="209" spans="1:14" x14ac:dyDescent="0.25">
      <c r="A209" t="s">
        <v>424</v>
      </c>
      <c r="B209" t="str">
        <f t="shared" si="9"/>
        <v>Tanzania</v>
      </c>
      <c r="C209" t="s">
        <v>68</v>
      </c>
      <c r="D209" t="str">
        <f t="shared" si="8"/>
        <v>FII</v>
      </c>
      <c r="E209" t="s">
        <v>855</v>
      </c>
      <c r="F209" t="s">
        <v>852</v>
      </c>
      <c r="G209" t="s">
        <v>0</v>
      </c>
      <c r="H209" t="s">
        <v>123</v>
      </c>
      <c r="I209">
        <v>0.98930168124552209</v>
      </c>
      <c r="J209">
        <v>1.0667804359566309E-2</v>
      </c>
      <c r="K209">
        <v>0.96838480798453941</v>
      </c>
      <c r="L209">
        <v>1.0102185545065048</v>
      </c>
      <c r="M209">
        <v>69</v>
      </c>
      <c r="N209" s="61" t="str">
        <f t="shared" si="10"/>
        <v>1</v>
      </c>
    </row>
    <row r="210" spans="1:14" x14ac:dyDescent="0.25">
      <c r="A210" t="s">
        <v>424</v>
      </c>
      <c r="B210" t="str">
        <f t="shared" si="9"/>
        <v>Tanzania</v>
      </c>
      <c r="C210" t="s">
        <v>68</v>
      </c>
      <c r="D210" t="str">
        <f t="shared" si="8"/>
        <v>FII</v>
      </c>
      <c r="E210" t="s">
        <v>855</v>
      </c>
      <c r="F210" t="s">
        <v>851</v>
      </c>
      <c r="G210" t="s">
        <v>746</v>
      </c>
      <c r="H210" t="s">
        <v>123</v>
      </c>
      <c r="I210">
        <v>0.95904068559676714</v>
      </c>
      <c r="J210">
        <v>2.3499247978260876E-2</v>
      </c>
      <c r="K210">
        <v>0.91296458829292904</v>
      </c>
      <c r="L210">
        <v>1.0051167829006051</v>
      </c>
      <c r="M210">
        <v>65</v>
      </c>
      <c r="N210" s="61" t="str">
        <f t="shared" si="10"/>
        <v>1</v>
      </c>
    </row>
    <row r="211" spans="1:14" x14ac:dyDescent="0.25">
      <c r="A211" t="s">
        <v>424</v>
      </c>
      <c r="B211" t="str">
        <f t="shared" si="9"/>
        <v>Tanzania</v>
      </c>
      <c r="C211" t="s">
        <v>68</v>
      </c>
      <c r="D211" t="str">
        <f t="shared" si="8"/>
        <v>FII</v>
      </c>
      <c r="E211" t="s">
        <v>855</v>
      </c>
      <c r="F211" t="s">
        <v>853</v>
      </c>
      <c r="G211" t="s">
        <v>746</v>
      </c>
      <c r="H211" t="s">
        <v>123</v>
      </c>
      <c r="I211">
        <v>0.88051056813272732</v>
      </c>
      <c r="J211">
        <v>6.2447684302897131E-3</v>
      </c>
      <c r="K211">
        <v>0.86826615256248663</v>
      </c>
      <c r="L211">
        <v>0.89275498370296802</v>
      </c>
      <c r="M211">
        <v>2964</v>
      </c>
      <c r="N211" s="61" t="str">
        <f t="shared" si="10"/>
        <v>1</v>
      </c>
    </row>
    <row r="212" spans="1:14" x14ac:dyDescent="0.25">
      <c r="A212" t="s">
        <v>424</v>
      </c>
      <c r="B212" t="str">
        <f t="shared" si="9"/>
        <v>Tanzania</v>
      </c>
      <c r="C212" t="s">
        <v>68</v>
      </c>
      <c r="D212" t="str">
        <f t="shared" si="8"/>
        <v>FII</v>
      </c>
      <c r="E212" t="s">
        <v>855</v>
      </c>
      <c r="F212" t="s">
        <v>852</v>
      </c>
      <c r="G212" t="s">
        <v>746</v>
      </c>
      <c r="H212" t="s">
        <v>123</v>
      </c>
      <c r="I212">
        <v>0.94276646705961786</v>
      </c>
      <c r="J212">
        <v>3.2612794522029358E-2</v>
      </c>
      <c r="K212">
        <v>0.87882100399044982</v>
      </c>
      <c r="L212">
        <v>1.0067119301287859</v>
      </c>
      <c r="M212">
        <v>46</v>
      </c>
      <c r="N212" s="61" t="str">
        <f t="shared" si="10"/>
        <v>1</v>
      </c>
    </row>
    <row r="213" spans="1:14" x14ac:dyDescent="0.25">
      <c r="A213" t="s">
        <v>424</v>
      </c>
      <c r="B213" t="str">
        <f t="shared" si="9"/>
        <v>Tanzania</v>
      </c>
      <c r="C213" t="s">
        <v>68</v>
      </c>
      <c r="D213" t="str">
        <f t="shared" si="8"/>
        <v>FII</v>
      </c>
      <c r="E213" t="s">
        <v>855</v>
      </c>
      <c r="F213" t="s">
        <v>851</v>
      </c>
      <c r="G213" t="s">
        <v>110</v>
      </c>
      <c r="H213" t="s">
        <v>123</v>
      </c>
      <c r="I213">
        <v>0.94608627766137088</v>
      </c>
      <c r="J213">
        <v>8.526610574933086E-3</v>
      </c>
      <c r="K213">
        <v>0.92936774526893018</v>
      </c>
      <c r="L213">
        <v>0.96280481005381158</v>
      </c>
      <c r="M213">
        <v>699</v>
      </c>
      <c r="N213" s="61" t="str">
        <f t="shared" si="10"/>
        <v>1</v>
      </c>
    </row>
    <row r="214" spans="1:14" x14ac:dyDescent="0.25">
      <c r="A214" t="s">
        <v>424</v>
      </c>
      <c r="B214" t="str">
        <f t="shared" si="9"/>
        <v>Tanzania</v>
      </c>
      <c r="C214" t="s">
        <v>68</v>
      </c>
      <c r="D214" t="str">
        <f t="shared" si="8"/>
        <v>FII</v>
      </c>
      <c r="E214" t="s">
        <v>855</v>
      </c>
      <c r="F214" t="s">
        <v>853</v>
      </c>
      <c r="G214" t="s">
        <v>110</v>
      </c>
      <c r="H214" t="s">
        <v>123</v>
      </c>
      <c r="I214">
        <v>0.86357959266395512</v>
      </c>
      <c r="J214">
        <v>7.4791704215333354E-3</v>
      </c>
      <c r="K214">
        <v>0.8489148261823487</v>
      </c>
      <c r="L214">
        <v>0.87824435914556154</v>
      </c>
      <c r="M214">
        <v>2309</v>
      </c>
      <c r="N214" s="61" t="str">
        <f t="shared" si="10"/>
        <v>1</v>
      </c>
    </row>
    <row r="215" spans="1:14" x14ac:dyDescent="0.25">
      <c r="A215" t="s">
        <v>424</v>
      </c>
      <c r="B215" t="str">
        <f t="shared" si="9"/>
        <v>Tanzania</v>
      </c>
      <c r="C215" t="s">
        <v>68</v>
      </c>
      <c r="D215" t="str">
        <f t="shared" si="8"/>
        <v>FII</v>
      </c>
      <c r="E215" t="s">
        <v>855</v>
      </c>
      <c r="F215" t="s">
        <v>852</v>
      </c>
      <c r="G215" t="s">
        <v>740</v>
      </c>
      <c r="H215" t="s">
        <v>124</v>
      </c>
      <c r="I215">
        <v>4.908326944291682E-2</v>
      </c>
      <c r="J215">
        <v>7.4096384650333118E-3</v>
      </c>
      <c r="K215">
        <v>3.4554837587694412E-2</v>
      </c>
      <c r="L215">
        <v>6.3611701298139228E-2</v>
      </c>
      <c r="M215">
        <v>841</v>
      </c>
      <c r="N215" s="61" t="str">
        <f t="shared" si="10"/>
        <v>1</v>
      </c>
    </row>
    <row r="216" spans="1:14" x14ac:dyDescent="0.25">
      <c r="A216" t="s">
        <v>424</v>
      </c>
      <c r="B216" t="str">
        <f t="shared" si="9"/>
        <v>Tanzania</v>
      </c>
      <c r="C216" t="s">
        <v>68</v>
      </c>
      <c r="D216" t="str">
        <f t="shared" si="8"/>
        <v>FII</v>
      </c>
      <c r="E216" t="s">
        <v>855</v>
      </c>
      <c r="F216" t="s">
        <v>851</v>
      </c>
      <c r="G216" t="s">
        <v>740</v>
      </c>
      <c r="H216" t="s">
        <v>124</v>
      </c>
      <c r="I216">
        <v>0.14219788995666124</v>
      </c>
      <c r="J216">
        <v>7.8107137984006671E-3</v>
      </c>
      <c r="K216">
        <v>0.12688305054901419</v>
      </c>
      <c r="L216">
        <v>0.1575127293643083</v>
      </c>
      <c r="M216">
        <v>2188</v>
      </c>
      <c r="N216" s="61" t="str">
        <f t="shared" si="10"/>
        <v>1</v>
      </c>
    </row>
    <row r="217" spans="1:14" x14ac:dyDescent="0.25">
      <c r="A217" t="s">
        <v>424</v>
      </c>
      <c r="B217" t="str">
        <f t="shared" si="9"/>
        <v>Tanzania</v>
      </c>
      <c r="C217" t="s">
        <v>68</v>
      </c>
      <c r="D217" t="str">
        <f t="shared" si="8"/>
        <v>FII</v>
      </c>
      <c r="E217" t="s">
        <v>855</v>
      </c>
      <c r="F217" t="s">
        <v>853</v>
      </c>
      <c r="G217" t="s">
        <v>740</v>
      </c>
      <c r="H217" t="s">
        <v>124</v>
      </c>
      <c r="I217">
        <v>3.288857973679471E-2</v>
      </c>
      <c r="J217">
        <v>9.6178802565980073E-3</v>
      </c>
      <c r="K217">
        <v>1.4030342785142712E-2</v>
      </c>
      <c r="L217">
        <v>5.1746816688446703E-2</v>
      </c>
      <c r="M217">
        <v>325</v>
      </c>
      <c r="N217" s="61" t="str">
        <f t="shared" si="10"/>
        <v>1</v>
      </c>
    </row>
    <row r="218" spans="1:14" x14ac:dyDescent="0.25">
      <c r="A218" t="s">
        <v>424</v>
      </c>
      <c r="B218" t="str">
        <f t="shared" si="9"/>
        <v>Tanzania</v>
      </c>
      <c r="C218" t="s">
        <v>68</v>
      </c>
      <c r="D218" t="str">
        <f t="shared" si="8"/>
        <v>FII</v>
      </c>
      <c r="E218" t="s">
        <v>855</v>
      </c>
      <c r="F218" t="s">
        <v>852</v>
      </c>
      <c r="G218" t="s">
        <v>69</v>
      </c>
      <c r="H218" t="s">
        <v>124</v>
      </c>
      <c r="I218">
        <v>1.6377272160896034E-2</v>
      </c>
      <c r="J218">
        <v>1.1534826610367284E-2</v>
      </c>
      <c r="K218">
        <v>-6.2396130166149574E-3</v>
      </c>
      <c r="L218">
        <v>3.8994157338407026E-2</v>
      </c>
      <c r="M218">
        <v>88</v>
      </c>
      <c r="N218" s="61" t="str">
        <f t="shared" si="10"/>
        <v>1</v>
      </c>
    </row>
    <row r="219" spans="1:14" x14ac:dyDescent="0.25">
      <c r="A219" t="s">
        <v>424</v>
      </c>
      <c r="B219" t="str">
        <f t="shared" si="9"/>
        <v>Tanzania</v>
      </c>
      <c r="C219" t="s">
        <v>68</v>
      </c>
      <c r="D219" t="str">
        <f t="shared" si="8"/>
        <v>FII</v>
      </c>
      <c r="E219" t="s">
        <v>855</v>
      </c>
      <c r="F219" t="s">
        <v>851</v>
      </c>
      <c r="G219" t="s">
        <v>69</v>
      </c>
      <c r="H219" t="s">
        <v>124</v>
      </c>
      <c r="I219">
        <v>0.12067747557399128</v>
      </c>
      <c r="J219">
        <v>6.2918590588625905E-3</v>
      </c>
      <c r="K219">
        <v>0.10834072716032384</v>
      </c>
      <c r="L219">
        <v>0.13301422398765872</v>
      </c>
      <c r="M219">
        <v>2941</v>
      </c>
      <c r="N219" s="61" t="str">
        <f t="shared" si="10"/>
        <v>1</v>
      </c>
    </row>
    <row r="220" spans="1:14" x14ac:dyDescent="0.25">
      <c r="A220" t="s">
        <v>424</v>
      </c>
      <c r="B220" t="str">
        <f t="shared" si="9"/>
        <v>Tanzania</v>
      </c>
      <c r="C220" t="s">
        <v>68</v>
      </c>
      <c r="D220" t="str">
        <f t="shared" si="8"/>
        <v>FII</v>
      </c>
      <c r="E220" t="s">
        <v>855</v>
      </c>
      <c r="F220" t="s">
        <v>853</v>
      </c>
      <c r="G220" t="s">
        <v>69</v>
      </c>
      <c r="H220" t="s">
        <v>124</v>
      </c>
      <c r="I220">
        <v>1.6377272160896034E-2</v>
      </c>
      <c r="J220">
        <v>1.1534826610367284E-2</v>
      </c>
      <c r="K220">
        <v>-6.2396130166149574E-3</v>
      </c>
      <c r="L220">
        <v>3.8994157338407026E-2</v>
      </c>
      <c r="M220">
        <v>88</v>
      </c>
      <c r="N220" s="61" t="str">
        <f t="shared" si="10"/>
        <v>1</v>
      </c>
    </row>
    <row r="221" spans="1:14" x14ac:dyDescent="0.25">
      <c r="A221" t="s">
        <v>424</v>
      </c>
      <c r="B221" t="str">
        <f t="shared" si="9"/>
        <v>Tanzania</v>
      </c>
      <c r="C221" t="s">
        <v>68</v>
      </c>
      <c r="D221" t="str">
        <f t="shared" si="8"/>
        <v>FII</v>
      </c>
      <c r="E221" t="s">
        <v>855</v>
      </c>
      <c r="F221" t="s">
        <v>852</v>
      </c>
      <c r="G221" t="s">
        <v>580</v>
      </c>
      <c r="H221" t="s">
        <v>124</v>
      </c>
      <c r="I221">
        <v>3.7066057351089012E-2</v>
      </c>
      <c r="J221">
        <v>9.1411750911153528E-3</v>
      </c>
      <c r="K221">
        <v>1.9142518974061211E-2</v>
      </c>
      <c r="L221">
        <v>5.4989595728116812E-2</v>
      </c>
      <c r="M221">
        <v>423</v>
      </c>
      <c r="N221" s="61" t="str">
        <f t="shared" si="10"/>
        <v>1</v>
      </c>
    </row>
    <row r="222" spans="1:14" x14ac:dyDescent="0.25">
      <c r="A222" t="s">
        <v>424</v>
      </c>
      <c r="B222" t="str">
        <f t="shared" si="9"/>
        <v>Tanzania</v>
      </c>
      <c r="C222" t="s">
        <v>68</v>
      </c>
      <c r="D222" t="str">
        <f t="shared" ref="D222:D285" si="11">C222</f>
        <v>FII</v>
      </c>
      <c r="E222" t="s">
        <v>855</v>
      </c>
      <c r="F222" t="s">
        <v>851</v>
      </c>
      <c r="G222" t="s">
        <v>580</v>
      </c>
      <c r="H222" t="s">
        <v>124</v>
      </c>
      <c r="I222">
        <v>0.12966442155132649</v>
      </c>
      <c r="J222">
        <v>6.8742688317988878E-3</v>
      </c>
      <c r="K222">
        <v>0.11618571449313798</v>
      </c>
      <c r="L222">
        <v>0.14314312860951497</v>
      </c>
      <c r="M222">
        <v>2606</v>
      </c>
      <c r="N222" s="61" t="str">
        <f t="shared" si="10"/>
        <v>1</v>
      </c>
    </row>
    <row r="223" spans="1:14" x14ac:dyDescent="0.25">
      <c r="A223" t="s">
        <v>424</v>
      </c>
      <c r="B223" t="str">
        <f t="shared" si="9"/>
        <v>Tanzania</v>
      </c>
      <c r="C223" t="s">
        <v>68</v>
      </c>
      <c r="D223" t="str">
        <f t="shared" si="11"/>
        <v>FII</v>
      </c>
      <c r="E223" t="s">
        <v>855</v>
      </c>
      <c r="F223" t="s">
        <v>853</v>
      </c>
      <c r="G223" t="s">
        <v>580</v>
      </c>
      <c r="H223" t="s">
        <v>124</v>
      </c>
      <c r="I223">
        <v>3.5600510005701656E-2</v>
      </c>
      <c r="J223">
        <v>1.3707442038282074E-2</v>
      </c>
      <c r="K223">
        <v>8.7236740436792103E-3</v>
      </c>
      <c r="L223">
        <v>6.2477345967724099E-2</v>
      </c>
      <c r="M223">
        <v>184</v>
      </c>
      <c r="N223" s="61" t="str">
        <f t="shared" si="10"/>
        <v>1</v>
      </c>
    </row>
    <row r="224" spans="1:14" x14ac:dyDescent="0.25">
      <c r="A224" t="s">
        <v>424</v>
      </c>
      <c r="B224" t="str">
        <f t="shared" si="9"/>
        <v>Tanzania</v>
      </c>
      <c r="C224" t="s">
        <v>68</v>
      </c>
      <c r="D224" t="str">
        <f t="shared" si="11"/>
        <v>FII</v>
      </c>
      <c r="E224" t="s">
        <v>855</v>
      </c>
      <c r="F224" t="s">
        <v>852</v>
      </c>
      <c r="G224" t="s">
        <v>0</v>
      </c>
      <c r="H224" t="s">
        <v>124</v>
      </c>
      <c r="I224">
        <v>1.8892202162608882E-2</v>
      </c>
      <c r="J224">
        <v>1.3368994166844218E-2</v>
      </c>
      <c r="K224">
        <v>-7.3210229012659334E-3</v>
      </c>
      <c r="L224">
        <v>4.5105427226483696E-2</v>
      </c>
      <c r="M224">
        <v>92</v>
      </c>
      <c r="N224" s="61" t="str">
        <f t="shared" si="10"/>
        <v>1</v>
      </c>
    </row>
    <row r="225" spans="1:14" x14ac:dyDescent="0.25">
      <c r="A225" t="s">
        <v>424</v>
      </c>
      <c r="B225" t="str">
        <f t="shared" si="9"/>
        <v>Tanzania</v>
      </c>
      <c r="C225" t="s">
        <v>68</v>
      </c>
      <c r="D225" t="str">
        <f t="shared" si="11"/>
        <v>FII</v>
      </c>
      <c r="E225" t="s">
        <v>855</v>
      </c>
      <c r="F225" t="s">
        <v>851</v>
      </c>
      <c r="G225" t="s">
        <v>0</v>
      </c>
      <c r="H225" t="s">
        <v>124</v>
      </c>
      <c r="I225">
        <v>0.12088794748134997</v>
      </c>
      <c r="J225">
        <v>6.3034803220581338E-3</v>
      </c>
      <c r="K225">
        <v>0.1085284127021662</v>
      </c>
      <c r="L225">
        <v>0.13324748226053373</v>
      </c>
      <c r="M225">
        <v>2937</v>
      </c>
      <c r="N225" s="61" t="str">
        <f t="shared" si="10"/>
        <v>1</v>
      </c>
    </row>
    <row r="226" spans="1:14" x14ac:dyDescent="0.25">
      <c r="A226" t="s">
        <v>424</v>
      </c>
      <c r="B226" t="str">
        <f t="shared" si="9"/>
        <v>Tanzania</v>
      </c>
      <c r="C226" t="s">
        <v>68</v>
      </c>
      <c r="D226" t="str">
        <f t="shared" si="11"/>
        <v>FII</v>
      </c>
      <c r="E226" t="s">
        <v>855</v>
      </c>
      <c r="F226" t="s">
        <v>853</v>
      </c>
      <c r="G226" t="s">
        <v>0</v>
      </c>
      <c r="H226" t="s">
        <v>124</v>
      </c>
      <c r="I226">
        <v>1.0698318754478011E-2</v>
      </c>
      <c r="J226">
        <v>1.0667804359566309E-2</v>
      </c>
      <c r="K226">
        <v>-1.0218554506504619E-2</v>
      </c>
      <c r="L226">
        <v>3.161519201546064E-2</v>
      </c>
      <c r="M226">
        <v>69</v>
      </c>
      <c r="N226" s="61" t="str">
        <f t="shared" si="10"/>
        <v>1</v>
      </c>
    </row>
    <row r="227" spans="1:14" x14ac:dyDescent="0.25">
      <c r="A227" t="s">
        <v>424</v>
      </c>
      <c r="B227" t="str">
        <f t="shared" si="9"/>
        <v>Tanzania</v>
      </c>
      <c r="C227" t="s">
        <v>68</v>
      </c>
      <c r="D227" t="str">
        <f t="shared" si="11"/>
        <v>FII</v>
      </c>
      <c r="E227" t="s">
        <v>855</v>
      </c>
      <c r="F227" t="s">
        <v>852</v>
      </c>
      <c r="G227" t="s">
        <v>746</v>
      </c>
      <c r="H227" t="s">
        <v>124</v>
      </c>
      <c r="I227">
        <v>4.0959314403233096E-2</v>
      </c>
      <c r="J227">
        <v>2.3499247978260876E-2</v>
      </c>
      <c r="K227">
        <v>-5.1167829006049659E-3</v>
      </c>
      <c r="L227">
        <v>8.7035411707071159E-2</v>
      </c>
      <c r="M227">
        <v>65</v>
      </c>
      <c r="N227" s="61" t="str">
        <f t="shared" si="10"/>
        <v>1</v>
      </c>
    </row>
    <row r="228" spans="1:14" x14ac:dyDescent="0.25">
      <c r="A228" t="s">
        <v>424</v>
      </c>
      <c r="B228" t="str">
        <f t="shared" si="9"/>
        <v>Tanzania</v>
      </c>
      <c r="C228" t="s">
        <v>68</v>
      </c>
      <c r="D228" t="str">
        <f t="shared" si="11"/>
        <v>FII</v>
      </c>
      <c r="E228" t="s">
        <v>855</v>
      </c>
      <c r="F228" t="s">
        <v>851</v>
      </c>
      <c r="G228" t="s">
        <v>746</v>
      </c>
      <c r="H228" t="s">
        <v>124</v>
      </c>
      <c r="I228">
        <v>0.119489431867271</v>
      </c>
      <c r="J228">
        <v>6.2447684302897122E-3</v>
      </c>
      <c r="K228">
        <v>0.10724501629703029</v>
      </c>
      <c r="L228">
        <v>0.13173384743751171</v>
      </c>
      <c r="M228">
        <v>2964</v>
      </c>
      <c r="N228" s="61" t="str">
        <f t="shared" si="10"/>
        <v>1</v>
      </c>
    </row>
    <row r="229" spans="1:14" x14ac:dyDescent="0.25">
      <c r="A229" t="s">
        <v>424</v>
      </c>
      <c r="B229" t="str">
        <f t="shared" si="9"/>
        <v>Tanzania</v>
      </c>
      <c r="C229" t="s">
        <v>68</v>
      </c>
      <c r="D229" t="str">
        <f t="shared" si="11"/>
        <v>FII</v>
      </c>
      <c r="E229" t="s">
        <v>855</v>
      </c>
      <c r="F229" t="s">
        <v>853</v>
      </c>
      <c r="G229" t="s">
        <v>746</v>
      </c>
      <c r="H229" t="s">
        <v>124</v>
      </c>
      <c r="I229">
        <v>5.7233532940382539E-2</v>
      </c>
      <c r="J229">
        <v>3.2612794522029351E-2</v>
      </c>
      <c r="K229">
        <v>-6.7119301287854455E-3</v>
      </c>
      <c r="L229">
        <v>0.12117899600955052</v>
      </c>
      <c r="M229">
        <v>46</v>
      </c>
      <c r="N229" s="61" t="str">
        <f t="shared" si="10"/>
        <v>1</v>
      </c>
    </row>
    <row r="230" spans="1:14" x14ac:dyDescent="0.25">
      <c r="A230" t="s">
        <v>424</v>
      </c>
      <c r="B230" t="str">
        <f t="shared" si="9"/>
        <v>Tanzania</v>
      </c>
      <c r="C230" t="s">
        <v>68</v>
      </c>
      <c r="D230" t="str">
        <f t="shared" si="11"/>
        <v>FII</v>
      </c>
      <c r="E230" t="s">
        <v>855</v>
      </c>
      <c r="F230" t="s">
        <v>852</v>
      </c>
      <c r="G230" t="s">
        <v>110</v>
      </c>
      <c r="H230" t="s">
        <v>124</v>
      </c>
      <c r="I230">
        <v>5.3913722338629545E-2</v>
      </c>
      <c r="J230">
        <v>8.5266105749330842E-3</v>
      </c>
      <c r="K230">
        <v>3.7195189946188832E-2</v>
      </c>
      <c r="L230">
        <v>7.0632254731070265E-2</v>
      </c>
      <c r="M230">
        <v>699</v>
      </c>
      <c r="N230" s="61" t="str">
        <f t="shared" si="10"/>
        <v>1</v>
      </c>
    </row>
    <row r="231" spans="1:14" x14ac:dyDescent="0.25">
      <c r="A231" t="s">
        <v>424</v>
      </c>
      <c r="B231" t="str">
        <f t="shared" si="9"/>
        <v>Tanzania</v>
      </c>
      <c r="C231" t="s">
        <v>68</v>
      </c>
      <c r="D231" t="str">
        <f t="shared" si="11"/>
        <v>FII</v>
      </c>
      <c r="E231" t="s">
        <v>855</v>
      </c>
      <c r="F231" t="s">
        <v>851</v>
      </c>
      <c r="G231" t="s">
        <v>110</v>
      </c>
      <c r="H231" t="s">
        <v>124</v>
      </c>
      <c r="I231">
        <v>0.13642040733604213</v>
      </c>
      <c r="J231">
        <v>7.4791704215333476E-3</v>
      </c>
      <c r="K231">
        <v>0.12175564085443569</v>
      </c>
      <c r="L231">
        <v>0.15108517381764858</v>
      </c>
      <c r="M231">
        <v>2309</v>
      </c>
      <c r="N231" s="61" t="str">
        <f t="shared" si="10"/>
        <v>1</v>
      </c>
    </row>
    <row r="232" spans="1:14" x14ac:dyDescent="0.25">
      <c r="A232" t="s">
        <v>424</v>
      </c>
      <c r="B232" t="str">
        <f t="shared" si="9"/>
        <v>Tanzania</v>
      </c>
      <c r="C232" t="s">
        <v>68</v>
      </c>
      <c r="D232" t="str">
        <f t="shared" si="11"/>
        <v>FII</v>
      </c>
      <c r="E232" t="s">
        <v>855</v>
      </c>
      <c r="F232" t="s">
        <v>853</v>
      </c>
      <c r="G232" t="s">
        <v>740</v>
      </c>
      <c r="H232" t="s">
        <v>131</v>
      </c>
      <c r="I232">
        <v>0.94288321315845081</v>
      </c>
      <c r="J232">
        <v>8.2834689989697129E-3</v>
      </c>
      <c r="K232">
        <v>0.92664142006094674</v>
      </c>
      <c r="L232">
        <v>0.95912500625595487</v>
      </c>
      <c r="M232">
        <v>841</v>
      </c>
      <c r="N232" s="61" t="str">
        <f t="shared" si="10"/>
        <v>1</v>
      </c>
    </row>
    <row r="233" spans="1:14" x14ac:dyDescent="0.25">
      <c r="A233" t="s">
        <v>424</v>
      </c>
      <c r="B233" t="str">
        <f t="shared" si="9"/>
        <v>Tanzania</v>
      </c>
      <c r="C233" t="s">
        <v>68</v>
      </c>
      <c r="D233" t="str">
        <f t="shared" si="11"/>
        <v>FII</v>
      </c>
      <c r="E233" t="s">
        <v>855</v>
      </c>
      <c r="F233" t="s">
        <v>852</v>
      </c>
      <c r="G233" t="s">
        <v>740</v>
      </c>
      <c r="H233" t="s">
        <v>131</v>
      </c>
      <c r="I233">
        <v>0.85442512276771787</v>
      </c>
      <c r="J233">
        <v>8.0507510092561272E-3</v>
      </c>
      <c r="K233">
        <v>0.83863963094199556</v>
      </c>
      <c r="L233">
        <v>0.87021061459344018</v>
      </c>
      <c r="M233">
        <v>2188</v>
      </c>
      <c r="N233" s="61" t="str">
        <f t="shared" si="10"/>
        <v>1</v>
      </c>
    </row>
    <row r="234" spans="1:14" x14ac:dyDescent="0.25">
      <c r="A234" t="s">
        <v>424</v>
      </c>
      <c r="B234" t="str">
        <f t="shared" si="9"/>
        <v>Tanzania</v>
      </c>
      <c r="C234" t="s">
        <v>68</v>
      </c>
      <c r="D234" t="str">
        <f t="shared" si="11"/>
        <v>FII</v>
      </c>
      <c r="E234" t="s">
        <v>855</v>
      </c>
      <c r="F234" t="s">
        <v>851</v>
      </c>
      <c r="G234" t="s">
        <v>740</v>
      </c>
      <c r="H234" t="s">
        <v>131</v>
      </c>
      <c r="I234">
        <v>0.94841839658611837</v>
      </c>
      <c r="J234">
        <v>1.2268760762901452E-2</v>
      </c>
      <c r="K234">
        <v>0.92436245167962972</v>
      </c>
      <c r="L234">
        <v>0.97247434149260703</v>
      </c>
      <c r="M234">
        <v>325</v>
      </c>
      <c r="N234" s="61" t="str">
        <f t="shared" si="10"/>
        <v>1</v>
      </c>
    </row>
    <row r="235" spans="1:14" x14ac:dyDescent="0.25">
      <c r="A235" t="s">
        <v>424</v>
      </c>
      <c r="B235" t="str">
        <f t="shared" si="9"/>
        <v>Tanzania</v>
      </c>
      <c r="C235" t="s">
        <v>68</v>
      </c>
      <c r="D235" t="str">
        <f t="shared" si="11"/>
        <v>FII</v>
      </c>
      <c r="E235" t="s">
        <v>855</v>
      </c>
      <c r="F235" t="s">
        <v>853</v>
      </c>
      <c r="G235" t="s">
        <v>69</v>
      </c>
      <c r="H235" t="s">
        <v>131</v>
      </c>
      <c r="I235">
        <v>0.96041502952202462</v>
      </c>
      <c r="J235">
        <v>2.0068216957662328E-2</v>
      </c>
      <c r="K235">
        <v>0.9210663185287542</v>
      </c>
      <c r="L235">
        <v>0.99976374051529504</v>
      </c>
      <c r="M235">
        <v>88</v>
      </c>
      <c r="N235" s="61" t="str">
        <f t="shared" si="10"/>
        <v>1</v>
      </c>
    </row>
    <row r="236" spans="1:14" x14ac:dyDescent="0.25">
      <c r="A236" t="s">
        <v>424</v>
      </c>
      <c r="B236" t="str">
        <f t="shared" si="9"/>
        <v>Tanzania</v>
      </c>
      <c r="C236" t="s">
        <v>68</v>
      </c>
      <c r="D236" t="str">
        <f t="shared" si="11"/>
        <v>FII</v>
      </c>
      <c r="E236" t="s">
        <v>855</v>
      </c>
      <c r="F236" t="s">
        <v>852</v>
      </c>
      <c r="G236" t="s">
        <v>69</v>
      </c>
      <c r="H236" t="s">
        <v>131</v>
      </c>
      <c r="I236">
        <v>0.87525019522628933</v>
      </c>
      <c r="J236">
        <v>6.524870961881645E-3</v>
      </c>
      <c r="K236">
        <v>0.86245656925099135</v>
      </c>
      <c r="L236">
        <v>0.88804382120158731</v>
      </c>
      <c r="M236">
        <v>2941</v>
      </c>
      <c r="N236" s="61" t="str">
        <f t="shared" si="10"/>
        <v>1</v>
      </c>
    </row>
    <row r="237" spans="1:14" x14ac:dyDescent="0.25">
      <c r="A237" t="s">
        <v>424</v>
      </c>
      <c r="B237" t="str">
        <f t="shared" si="9"/>
        <v>Tanzania</v>
      </c>
      <c r="C237" t="s">
        <v>68</v>
      </c>
      <c r="D237" t="str">
        <f t="shared" si="11"/>
        <v>FII</v>
      </c>
      <c r="E237" t="s">
        <v>855</v>
      </c>
      <c r="F237" t="s">
        <v>851</v>
      </c>
      <c r="G237" t="s">
        <v>69</v>
      </c>
      <c r="H237" t="s">
        <v>131</v>
      </c>
      <c r="I237">
        <v>0.96041502952202462</v>
      </c>
      <c r="J237">
        <v>2.0068216957662328E-2</v>
      </c>
      <c r="K237">
        <v>0.9210663185287542</v>
      </c>
      <c r="L237">
        <v>0.99976374051529504</v>
      </c>
      <c r="M237">
        <v>88</v>
      </c>
      <c r="N237" s="61" t="str">
        <f t="shared" si="10"/>
        <v>1</v>
      </c>
    </row>
    <row r="238" spans="1:14" x14ac:dyDescent="0.25">
      <c r="A238" t="s">
        <v>424</v>
      </c>
      <c r="B238" t="str">
        <f t="shared" si="9"/>
        <v>Tanzania</v>
      </c>
      <c r="C238" t="s">
        <v>68</v>
      </c>
      <c r="D238" t="str">
        <f t="shared" si="11"/>
        <v>FII</v>
      </c>
      <c r="E238" t="s">
        <v>855</v>
      </c>
      <c r="F238" t="s">
        <v>853</v>
      </c>
      <c r="G238" t="s">
        <v>580</v>
      </c>
      <c r="H238" t="s">
        <v>131</v>
      </c>
      <c r="I238">
        <v>0.92734558994735061</v>
      </c>
      <c r="J238">
        <v>1.3231664918965517E-2</v>
      </c>
      <c r="K238">
        <v>0.90140163289553199</v>
      </c>
      <c r="L238">
        <v>0.95328954699916923</v>
      </c>
      <c r="M238">
        <v>423</v>
      </c>
      <c r="N238" s="61" t="str">
        <f t="shared" si="10"/>
        <v>1</v>
      </c>
    </row>
    <row r="239" spans="1:14" x14ac:dyDescent="0.25">
      <c r="A239" t="s">
        <v>424</v>
      </c>
      <c r="B239" t="str">
        <f t="shared" si="9"/>
        <v>Tanzania</v>
      </c>
      <c r="C239" t="s">
        <v>68</v>
      </c>
      <c r="D239" t="str">
        <f t="shared" si="11"/>
        <v>FII</v>
      </c>
      <c r="E239" t="s">
        <v>855</v>
      </c>
      <c r="F239" t="s">
        <v>852</v>
      </c>
      <c r="G239" t="s">
        <v>580</v>
      </c>
      <c r="H239" t="s">
        <v>131</v>
      </c>
      <c r="I239">
        <v>0.87028382943981031</v>
      </c>
      <c r="J239">
        <v>7.0351609727358853E-3</v>
      </c>
      <c r="K239">
        <v>0.85648965348031514</v>
      </c>
      <c r="L239">
        <v>0.88407800539930548</v>
      </c>
      <c r="M239">
        <v>2606</v>
      </c>
      <c r="N239" s="61" t="str">
        <f t="shared" si="10"/>
        <v>1</v>
      </c>
    </row>
    <row r="240" spans="1:14" x14ac:dyDescent="0.25">
      <c r="A240" t="s">
        <v>424</v>
      </c>
      <c r="B240" t="str">
        <f t="shared" si="9"/>
        <v>Tanzania</v>
      </c>
      <c r="C240" t="s">
        <v>68</v>
      </c>
      <c r="D240" t="str">
        <f t="shared" si="11"/>
        <v>FII</v>
      </c>
      <c r="E240" t="s">
        <v>855</v>
      </c>
      <c r="F240" t="s">
        <v>851</v>
      </c>
      <c r="G240" t="s">
        <v>580</v>
      </c>
      <c r="H240" t="s">
        <v>131</v>
      </c>
      <c r="I240">
        <v>0.92501675850186416</v>
      </c>
      <c r="J240">
        <v>1.9978277774331216E-2</v>
      </c>
      <c r="K240">
        <v>0.88584439555881322</v>
      </c>
      <c r="L240">
        <v>0.96418912144491509</v>
      </c>
      <c r="M240">
        <v>184</v>
      </c>
      <c r="N240" s="61" t="str">
        <f t="shared" si="10"/>
        <v>1</v>
      </c>
    </row>
    <row r="241" spans="1:14" x14ac:dyDescent="0.25">
      <c r="A241" t="s">
        <v>424</v>
      </c>
      <c r="B241" t="str">
        <f t="shared" si="9"/>
        <v>Tanzania</v>
      </c>
      <c r="C241" t="s">
        <v>68</v>
      </c>
      <c r="D241" t="str">
        <f t="shared" si="11"/>
        <v>FII</v>
      </c>
      <c r="E241" t="s">
        <v>855</v>
      </c>
      <c r="F241" t="s">
        <v>853</v>
      </c>
      <c r="G241" t="s">
        <v>0</v>
      </c>
      <c r="H241" t="s">
        <v>131</v>
      </c>
      <c r="I241">
        <v>0.96463340248469298</v>
      </c>
      <c r="J241">
        <v>1.758632997760599E-2</v>
      </c>
      <c r="K241">
        <v>0.93015104577203589</v>
      </c>
      <c r="L241">
        <v>0.99911575919735007</v>
      </c>
      <c r="M241">
        <v>92</v>
      </c>
      <c r="N241" s="61" t="str">
        <f t="shared" si="10"/>
        <v>1</v>
      </c>
    </row>
    <row r="242" spans="1:14" x14ac:dyDescent="0.25">
      <c r="A242" t="s">
        <v>424</v>
      </c>
      <c r="B242" t="str">
        <f t="shared" si="9"/>
        <v>Tanzania</v>
      </c>
      <c r="C242" t="s">
        <v>68</v>
      </c>
      <c r="D242" t="str">
        <f t="shared" si="11"/>
        <v>FII</v>
      </c>
      <c r="E242" t="s">
        <v>855</v>
      </c>
      <c r="F242" t="s">
        <v>852</v>
      </c>
      <c r="G242" t="s">
        <v>0</v>
      </c>
      <c r="H242" t="s">
        <v>131</v>
      </c>
      <c r="I242">
        <v>0.87488406986109712</v>
      </c>
      <c r="J242">
        <v>6.5425351516503827E-3</v>
      </c>
      <c r="K242">
        <v>0.86205580886567723</v>
      </c>
      <c r="L242">
        <v>0.88771233085651702</v>
      </c>
      <c r="M242">
        <v>2937</v>
      </c>
      <c r="N242" s="61" t="str">
        <f t="shared" si="10"/>
        <v>1</v>
      </c>
    </row>
    <row r="243" spans="1:14" x14ac:dyDescent="0.25">
      <c r="A243" t="s">
        <v>424</v>
      </c>
      <c r="B243" t="str">
        <f t="shared" si="9"/>
        <v>Tanzania</v>
      </c>
      <c r="C243" t="s">
        <v>68</v>
      </c>
      <c r="D243" t="str">
        <f t="shared" si="11"/>
        <v>FII</v>
      </c>
      <c r="E243" t="s">
        <v>855</v>
      </c>
      <c r="F243" t="s">
        <v>851</v>
      </c>
      <c r="G243" t="s">
        <v>0</v>
      </c>
      <c r="H243" t="s">
        <v>131</v>
      </c>
      <c r="I243">
        <v>0.97860336249104385</v>
      </c>
      <c r="J243">
        <v>1.5040763077761008E-2</v>
      </c>
      <c r="K243">
        <v>0.94911222031764308</v>
      </c>
      <c r="L243">
        <v>1.0080945046644445</v>
      </c>
      <c r="M243">
        <v>69</v>
      </c>
      <c r="N243" s="61" t="str">
        <f t="shared" si="10"/>
        <v>1</v>
      </c>
    </row>
    <row r="244" spans="1:14" x14ac:dyDescent="0.25">
      <c r="A244" t="s">
        <v>424</v>
      </c>
      <c r="B244" t="str">
        <f t="shared" si="9"/>
        <v>Tanzania</v>
      </c>
      <c r="C244" t="s">
        <v>68</v>
      </c>
      <c r="D244" t="str">
        <f t="shared" si="11"/>
        <v>FII</v>
      </c>
      <c r="E244" t="s">
        <v>855</v>
      </c>
      <c r="F244" t="s">
        <v>853</v>
      </c>
      <c r="G244" t="s">
        <v>746</v>
      </c>
      <c r="H244" t="s">
        <v>131</v>
      </c>
      <c r="I244">
        <v>0.95853614370028062</v>
      </c>
      <c r="J244">
        <v>2.380182244204632E-2</v>
      </c>
      <c r="K244">
        <v>0.91186677420118201</v>
      </c>
      <c r="L244">
        <v>1.0052055131993791</v>
      </c>
      <c r="M244">
        <v>65</v>
      </c>
      <c r="N244" s="61" t="str">
        <f t="shared" si="10"/>
        <v>1</v>
      </c>
    </row>
    <row r="245" spans="1:14" x14ac:dyDescent="0.25">
      <c r="A245" t="s">
        <v>424</v>
      </c>
      <c r="B245" t="str">
        <f t="shared" si="9"/>
        <v>Tanzania</v>
      </c>
      <c r="C245" t="s">
        <v>68</v>
      </c>
      <c r="D245" t="str">
        <f t="shared" si="11"/>
        <v>FII</v>
      </c>
      <c r="E245" t="s">
        <v>855</v>
      </c>
      <c r="F245" t="s">
        <v>852</v>
      </c>
      <c r="G245" t="s">
        <v>746</v>
      </c>
      <c r="H245" t="s">
        <v>131</v>
      </c>
      <c r="I245">
        <v>0.87582598960221725</v>
      </c>
      <c r="J245">
        <v>6.4893722650475206E-3</v>
      </c>
      <c r="K245">
        <v>0.86310196761641722</v>
      </c>
      <c r="L245">
        <v>0.88855001158801727</v>
      </c>
      <c r="M245">
        <v>2964</v>
      </c>
      <c r="N245" s="61" t="str">
        <f t="shared" si="10"/>
        <v>1</v>
      </c>
    </row>
    <row r="246" spans="1:14" x14ac:dyDescent="0.25">
      <c r="A246" t="s">
        <v>424</v>
      </c>
      <c r="B246" t="str">
        <f t="shared" si="9"/>
        <v>Tanzania</v>
      </c>
      <c r="C246" t="s">
        <v>68</v>
      </c>
      <c r="D246" t="str">
        <f t="shared" si="11"/>
        <v>FII</v>
      </c>
      <c r="E246" t="s">
        <v>855</v>
      </c>
      <c r="F246" t="s">
        <v>851</v>
      </c>
      <c r="G246" t="s">
        <v>746</v>
      </c>
      <c r="H246" t="s">
        <v>131</v>
      </c>
      <c r="I246">
        <v>0.96388202828459568</v>
      </c>
      <c r="J246">
        <v>2.5539534386248421E-2</v>
      </c>
      <c r="K246">
        <v>0.91380544402266006</v>
      </c>
      <c r="L246">
        <v>1.0139586125465312</v>
      </c>
      <c r="M246">
        <v>46</v>
      </c>
      <c r="N246" s="61" t="str">
        <f t="shared" si="10"/>
        <v>1</v>
      </c>
    </row>
    <row r="247" spans="1:14" x14ac:dyDescent="0.25">
      <c r="A247" t="s">
        <v>424</v>
      </c>
      <c r="B247" t="str">
        <f t="shared" si="9"/>
        <v>Tanzania</v>
      </c>
      <c r="C247" t="s">
        <v>68</v>
      </c>
      <c r="D247" t="str">
        <f t="shared" si="11"/>
        <v>FII</v>
      </c>
      <c r="E247" t="s">
        <v>855</v>
      </c>
      <c r="F247" t="s">
        <v>853</v>
      </c>
      <c r="G247" t="s">
        <v>110</v>
      </c>
      <c r="H247" t="s">
        <v>131</v>
      </c>
      <c r="I247">
        <v>0.94801346423018096</v>
      </c>
      <c r="J247">
        <v>8.6221160520340099E-3</v>
      </c>
      <c r="K247">
        <v>0.9311076696896059</v>
      </c>
      <c r="L247">
        <v>0.96491925877075602</v>
      </c>
      <c r="M247">
        <v>699</v>
      </c>
      <c r="N247" s="61" t="str">
        <f t="shared" si="10"/>
        <v>1</v>
      </c>
    </row>
    <row r="248" spans="1:14" x14ac:dyDescent="0.25">
      <c r="A248" t="s">
        <v>424</v>
      </c>
      <c r="B248" t="str">
        <f t="shared" si="9"/>
        <v>Tanzania</v>
      </c>
      <c r="C248" t="s">
        <v>68</v>
      </c>
      <c r="D248" t="str">
        <f t="shared" si="11"/>
        <v>FII</v>
      </c>
      <c r="E248" t="s">
        <v>855</v>
      </c>
      <c r="F248" t="s">
        <v>852</v>
      </c>
      <c r="G248" t="s">
        <v>110</v>
      </c>
      <c r="H248" t="s">
        <v>131</v>
      </c>
      <c r="I248">
        <v>0.85728972527579161</v>
      </c>
      <c r="J248">
        <v>7.7758556245395979E-3</v>
      </c>
      <c r="K248">
        <v>0.84204323395367231</v>
      </c>
      <c r="L248">
        <v>0.87253621659791092</v>
      </c>
      <c r="M248">
        <v>2309</v>
      </c>
      <c r="N248" s="61" t="str">
        <f t="shared" si="10"/>
        <v>1</v>
      </c>
    </row>
    <row r="249" spans="1:14" x14ac:dyDescent="0.25">
      <c r="A249" t="s">
        <v>424</v>
      </c>
      <c r="B249" t="str">
        <f t="shared" si="9"/>
        <v>Tanzania</v>
      </c>
      <c r="C249" t="s">
        <v>68</v>
      </c>
      <c r="D249" t="str">
        <f t="shared" si="11"/>
        <v>FII</v>
      </c>
      <c r="E249" t="s">
        <v>855</v>
      </c>
      <c r="F249" t="s">
        <v>851</v>
      </c>
      <c r="G249" t="s">
        <v>740</v>
      </c>
      <c r="H249" t="s">
        <v>132</v>
      </c>
      <c r="I249">
        <v>5.7116786841549014E-2</v>
      </c>
      <c r="J249">
        <v>8.2834689989697095E-3</v>
      </c>
      <c r="K249">
        <v>4.0874993744044921E-2</v>
      </c>
      <c r="L249">
        <v>7.3358579939053106E-2</v>
      </c>
      <c r="M249">
        <v>841</v>
      </c>
      <c r="N249" s="61" t="str">
        <f t="shared" si="10"/>
        <v>1</v>
      </c>
    </row>
    <row r="250" spans="1:14" x14ac:dyDescent="0.25">
      <c r="A250" t="s">
        <v>424</v>
      </c>
      <c r="B250" t="str">
        <f t="shared" si="9"/>
        <v>Tanzania</v>
      </c>
      <c r="C250" t="s">
        <v>68</v>
      </c>
      <c r="D250" t="str">
        <f t="shared" si="11"/>
        <v>FII</v>
      </c>
      <c r="E250" t="s">
        <v>855</v>
      </c>
      <c r="F250" t="s">
        <v>853</v>
      </c>
      <c r="G250" t="s">
        <v>740</v>
      </c>
      <c r="H250" t="s">
        <v>132</v>
      </c>
      <c r="I250">
        <v>0.14557487723228033</v>
      </c>
      <c r="J250">
        <v>8.0507510092561272E-3</v>
      </c>
      <c r="K250">
        <v>0.12978938540655804</v>
      </c>
      <c r="L250">
        <v>0.16136036905800261</v>
      </c>
      <c r="M250">
        <v>2188</v>
      </c>
      <c r="N250" s="61" t="str">
        <f t="shared" si="10"/>
        <v>1</v>
      </c>
    </row>
    <row r="251" spans="1:14" x14ac:dyDescent="0.25">
      <c r="A251" t="s">
        <v>424</v>
      </c>
      <c r="B251" t="str">
        <f t="shared" si="9"/>
        <v>Tanzania</v>
      </c>
      <c r="C251" t="s">
        <v>68</v>
      </c>
      <c r="D251" t="str">
        <f t="shared" si="11"/>
        <v>FII</v>
      </c>
      <c r="E251" t="s">
        <v>855</v>
      </c>
      <c r="F251" t="s">
        <v>852</v>
      </c>
      <c r="G251" t="s">
        <v>740</v>
      </c>
      <c r="H251" t="s">
        <v>132</v>
      </c>
      <c r="I251">
        <v>5.1581603413881315E-2</v>
      </c>
      <c r="J251">
        <v>1.2268760762901452E-2</v>
      </c>
      <c r="K251">
        <v>2.7525658507392692E-2</v>
      </c>
      <c r="L251">
        <v>7.5637548320369938E-2</v>
      </c>
      <c r="M251">
        <v>325</v>
      </c>
      <c r="N251" s="61" t="str">
        <f t="shared" si="10"/>
        <v>1</v>
      </c>
    </row>
    <row r="252" spans="1:14" x14ac:dyDescent="0.25">
      <c r="A252" t="s">
        <v>424</v>
      </c>
      <c r="B252" t="str">
        <f t="shared" si="9"/>
        <v>Tanzania</v>
      </c>
      <c r="C252" t="s">
        <v>68</v>
      </c>
      <c r="D252" t="str">
        <f t="shared" si="11"/>
        <v>FII</v>
      </c>
      <c r="E252" t="s">
        <v>855</v>
      </c>
      <c r="F252" t="s">
        <v>851</v>
      </c>
      <c r="G252" t="s">
        <v>69</v>
      </c>
      <c r="H252" t="s">
        <v>132</v>
      </c>
      <c r="I252">
        <v>3.9584970477975399E-2</v>
      </c>
      <c r="J252">
        <v>2.0068216957662328E-2</v>
      </c>
      <c r="K252">
        <v>2.3625948470493846E-4</v>
      </c>
      <c r="L252">
        <v>7.8933681471245853E-2</v>
      </c>
      <c r="M252">
        <v>88</v>
      </c>
      <c r="N252" s="61" t="str">
        <f t="shared" si="10"/>
        <v>1</v>
      </c>
    </row>
    <row r="253" spans="1:14" x14ac:dyDescent="0.25">
      <c r="A253" t="s">
        <v>424</v>
      </c>
      <c r="B253" t="str">
        <f t="shared" si="9"/>
        <v>Tanzania</v>
      </c>
      <c r="C253" t="s">
        <v>68</v>
      </c>
      <c r="D253" t="str">
        <f t="shared" si="11"/>
        <v>FII</v>
      </c>
      <c r="E253" t="s">
        <v>855</v>
      </c>
      <c r="F253" t="s">
        <v>853</v>
      </c>
      <c r="G253" t="s">
        <v>69</v>
      </c>
      <c r="H253" t="s">
        <v>132</v>
      </c>
      <c r="I253">
        <v>0.12474980477370778</v>
      </c>
      <c r="J253">
        <v>6.5248709618816441E-3</v>
      </c>
      <c r="K253">
        <v>0.11195617879840984</v>
      </c>
      <c r="L253">
        <v>0.13754343074900574</v>
      </c>
      <c r="M253">
        <v>2941</v>
      </c>
      <c r="N253" s="61" t="str">
        <f t="shared" si="10"/>
        <v>1</v>
      </c>
    </row>
    <row r="254" spans="1:14" x14ac:dyDescent="0.25">
      <c r="A254" t="s">
        <v>424</v>
      </c>
      <c r="B254" t="str">
        <f t="shared" si="9"/>
        <v>Tanzania</v>
      </c>
      <c r="C254" t="s">
        <v>68</v>
      </c>
      <c r="D254" t="str">
        <f t="shared" si="11"/>
        <v>FII</v>
      </c>
      <c r="E254" t="s">
        <v>855</v>
      </c>
      <c r="F254" t="s">
        <v>852</v>
      </c>
      <c r="G254" t="s">
        <v>69</v>
      </c>
      <c r="H254" t="s">
        <v>132</v>
      </c>
      <c r="I254">
        <v>3.9584970477975399E-2</v>
      </c>
      <c r="J254">
        <v>2.0068216957662328E-2</v>
      </c>
      <c r="K254">
        <v>2.3625948470493846E-4</v>
      </c>
      <c r="L254">
        <v>7.8933681471245853E-2</v>
      </c>
      <c r="M254">
        <v>88</v>
      </c>
      <c r="N254" s="61" t="str">
        <f t="shared" si="10"/>
        <v>1</v>
      </c>
    </row>
    <row r="255" spans="1:14" x14ac:dyDescent="0.25">
      <c r="A255" t="s">
        <v>424</v>
      </c>
      <c r="B255" t="str">
        <f t="shared" si="9"/>
        <v>Tanzania</v>
      </c>
      <c r="C255" t="s">
        <v>68</v>
      </c>
      <c r="D255" t="str">
        <f t="shared" si="11"/>
        <v>FII</v>
      </c>
      <c r="E255" t="s">
        <v>855</v>
      </c>
      <c r="F255" t="s">
        <v>851</v>
      </c>
      <c r="G255" t="s">
        <v>580</v>
      </c>
      <c r="H255" t="s">
        <v>132</v>
      </c>
      <c r="I255">
        <v>7.2654410052648388E-2</v>
      </c>
      <c r="J255">
        <v>1.3231664918965522E-2</v>
      </c>
      <c r="K255">
        <v>4.6710453000829759E-2</v>
      </c>
      <c r="L255">
        <v>9.8598367104467011E-2</v>
      </c>
      <c r="M255">
        <v>423</v>
      </c>
      <c r="N255" s="61" t="str">
        <f t="shared" si="10"/>
        <v>1</v>
      </c>
    </row>
    <row r="256" spans="1:14" x14ac:dyDescent="0.25">
      <c r="A256" t="s">
        <v>424</v>
      </c>
      <c r="B256" t="str">
        <f t="shared" si="9"/>
        <v>Tanzania</v>
      </c>
      <c r="C256" t="s">
        <v>68</v>
      </c>
      <c r="D256" t="str">
        <f t="shared" si="11"/>
        <v>FII</v>
      </c>
      <c r="E256" t="s">
        <v>855</v>
      </c>
      <c r="F256" t="s">
        <v>853</v>
      </c>
      <c r="G256" t="s">
        <v>580</v>
      </c>
      <c r="H256" t="s">
        <v>132</v>
      </c>
      <c r="I256">
        <v>0.12971617056018567</v>
      </c>
      <c r="J256">
        <v>7.0351609727358627E-3</v>
      </c>
      <c r="K256">
        <v>0.1159219946006905</v>
      </c>
      <c r="L256">
        <v>0.14351034651968084</v>
      </c>
      <c r="M256">
        <v>2606</v>
      </c>
      <c r="N256" s="61" t="str">
        <f t="shared" si="10"/>
        <v>1</v>
      </c>
    </row>
    <row r="257" spans="1:14" x14ac:dyDescent="0.25">
      <c r="A257" t="s">
        <v>424</v>
      </c>
      <c r="B257" t="str">
        <f t="shared" si="9"/>
        <v>Tanzania</v>
      </c>
      <c r="C257" t="s">
        <v>68</v>
      </c>
      <c r="D257" t="str">
        <f t="shared" si="11"/>
        <v>FII</v>
      </c>
      <c r="E257" t="s">
        <v>855</v>
      </c>
      <c r="F257" t="s">
        <v>852</v>
      </c>
      <c r="G257" t="s">
        <v>580</v>
      </c>
      <c r="H257" t="s">
        <v>132</v>
      </c>
      <c r="I257">
        <v>7.4983241498136413E-2</v>
      </c>
      <c r="J257">
        <v>1.9978277774331213E-2</v>
      </c>
      <c r="K257">
        <v>3.581087855508551E-2</v>
      </c>
      <c r="L257">
        <v>0.11415560444118732</v>
      </c>
      <c r="M257">
        <v>184</v>
      </c>
      <c r="N257" s="61" t="str">
        <f t="shared" si="10"/>
        <v>1</v>
      </c>
    </row>
    <row r="258" spans="1:14" x14ac:dyDescent="0.25">
      <c r="A258" t="s">
        <v>424</v>
      </c>
      <c r="B258" t="str">
        <f t="shared" ref="B258:B321" si="12">A258</f>
        <v>Tanzania</v>
      </c>
      <c r="C258" t="s">
        <v>68</v>
      </c>
      <c r="D258" t="str">
        <f t="shared" si="11"/>
        <v>FII</v>
      </c>
      <c r="E258" t="s">
        <v>855</v>
      </c>
      <c r="F258" t="s">
        <v>851</v>
      </c>
      <c r="G258" t="s">
        <v>0</v>
      </c>
      <c r="H258" t="s">
        <v>132</v>
      </c>
      <c r="I258">
        <v>3.536659751530697E-2</v>
      </c>
      <c r="J258">
        <v>1.758632997760599E-2</v>
      </c>
      <c r="K258">
        <v>8.8424080264986465E-4</v>
      </c>
      <c r="L258">
        <v>6.9848954227964083E-2</v>
      </c>
      <c r="M258">
        <v>92</v>
      </c>
      <c r="N258" s="61" t="str">
        <f t="shared" ref="N258:N321" si="13">IF(M258&gt;=30,"1","0")</f>
        <v>1</v>
      </c>
    </row>
    <row r="259" spans="1:14" x14ac:dyDescent="0.25">
      <c r="A259" t="s">
        <v>424</v>
      </c>
      <c r="B259" t="str">
        <f t="shared" si="12"/>
        <v>Tanzania</v>
      </c>
      <c r="C259" t="s">
        <v>68</v>
      </c>
      <c r="D259" t="str">
        <f t="shared" si="11"/>
        <v>FII</v>
      </c>
      <c r="E259" t="s">
        <v>855</v>
      </c>
      <c r="F259" t="s">
        <v>853</v>
      </c>
      <c r="G259" t="s">
        <v>0</v>
      </c>
      <c r="H259" t="s">
        <v>132</v>
      </c>
      <c r="I259">
        <v>0.12511593013890018</v>
      </c>
      <c r="J259">
        <v>6.5425351516503905E-3</v>
      </c>
      <c r="K259">
        <v>0.11228766914348026</v>
      </c>
      <c r="L259">
        <v>0.1379441911343201</v>
      </c>
      <c r="M259">
        <v>2937</v>
      </c>
      <c r="N259" s="61" t="str">
        <f t="shared" si="13"/>
        <v>1</v>
      </c>
    </row>
    <row r="260" spans="1:14" x14ac:dyDescent="0.25">
      <c r="A260" t="s">
        <v>424</v>
      </c>
      <c r="B260" t="str">
        <f t="shared" si="12"/>
        <v>Tanzania</v>
      </c>
      <c r="C260" t="s">
        <v>68</v>
      </c>
      <c r="D260" t="str">
        <f t="shared" si="11"/>
        <v>FII</v>
      </c>
      <c r="E260" t="s">
        <v>855</v>
      </c>
      <c r="F260" t="s">
        <v>852</v>
      </c>
      <c r="G260" t="s">
        <v>0</v>
      </c>
      <c r="H260" t="s">
        <v>132</v>
      </c>
      <c r="I260">
        <v>2.1396637508956023E-2</v>
      </c>
      <c r="J260">
        <v>1.5040763077761006E-2</v>
      </c>
      <c r="K260">
        <v>-8.0945046644446961E-3</v>
      </c>
      <c r="L260">
        <v>5.0887779682356742E-2</v>
      </c>
      <c r="M260">
        <v>69</v>
      </c>
      <c r="N260" s="61" t="str">
        <f t="shared" si="13"/>
        <v>1</v>
      </c>
    </row>
    <row r="261" spans="1:14" x14ac:dyDescent="0.25">
      <c r="A261" t="s">
        <v>424</v>
      </c>
      <c r="B261" t="str">
        <f t="shared" si="12"/>
        <v>Tanzania</v>
      </c>
      <c r="C261" t="s">
        <v>68</v>
      </c>
      <c r="D261" t="str">
        <f t="shared" si="11"/>
        <v>FII</v>
      </c>
      <c r="E261" t="s">
        <v>855</v>
      </c>
      <c r="F261" t="s">
        <v>851</v>
      </c>
      <c r="G261" t="s">
        <v>746</v>
      </c>
      <c r="H261" t="s">
        <v>132</v>
      </c>
      <c r="I261">
        <v>4.146385629971952E-2</v>
      </c>
      <c r="J261">
        <v>2.380182244204632E-2</v>
      </c>
      <c r="K261">
        <v>-5.2055131993790846E-3</v>
      </c>
      <c r="L261">
        <v>8.8133225798818132E-2</v>
      </c>
      <c r="M261">
        <v>65</v>
      </c>
      <c r="N261" s="61" t="str">
        <f t="shared" si="13"/>
        <v>1</v>
      </c>
    </row>
    <row r="262" spans="1:14" x14ac:dyDescent="0.25">
      <c r="A262" t="s">
        <v>424</v>
      </c>
      <c r="B262" t="str">
        <f t="shared" si="12"/>
        <v>Tanzania</v>
      </c>
      <c r="C262" t="s">
        <v>68</v>
      </c>
      <c r="D262" t="str">
        <f t="shared" si="11"/>
        <v>FII</v>
      </c>
      <c r="E262" t="s">
        <v>855</v>
      </c>
      <c r="F262" t="s">
        <v>853</v>
      </c>
      <c r="G262" t="s">
        <v>746</v>
      </c>
      <c r="H262" t="s">
        <v>132</v>
      </c>
      <c r="I262">
        <v>0.12417401039778017</v>
      </c>
      <c r="J262">
        <v>6.4893722650475206E-3</v>
      </c>
      <c r="K262">
        <v>0.11144998841198017</v>
      </c>
      <c r="L262">
        <v>0.13689803238358017</v>
      </c>
      <c r="M262">
        <v>2964</v>
      </c>
      <c r="N262" s="61" t="str">
        <f t="shared" si="13"/>
        <v>1</v>
      </c>
    </row>
    <row r="263" spans="1:14" x14ac:dyDescent="0.25">
      <c r="A263" t="s">
        <v>424</v>
      </c>
      <c r="B263" t="str">
        <f t="shared" si="12"/>
        <v>Tanzania</v>
      </c>
      <c r="C263" t="s">
        <v>68</v>
      </c>
      <c r="D263" t="str">
        <f t="shared" si="11"/>
        <v>FII</v>
      </c>
      <c r="E263" t="s">
        <v>855</v>
      </c>
      <c r="F263" t="s">
        <v>852</v>
      </c>
      <c r="G263" t="s">
        <v>746</v>
      </c>
      <c r="H263" t="s">
        <v>132</v>
      </c>
      <c r="I263">
        <v>3.6117971715404519E-2</v>
      </c>
      <c r="J263">
        <v>2.5539534386248425E-2</v>
      </c>
      <c r="K263">
        <v>-1.395861254653108E-2</v>
      </c>
      <c r="L263">
        <v>8.6194555977340118E-2</v>
      </c>
      <c r="M263">
        <v>46</v>
      </c>
      <c r="N263" s="61" t="str">
        <f t="shared" si="13"/>
        <v>1</v>
      </c>
    </row>
    <row r="264" spans="1:14" x14ac:dyDescent="0.25">
      <c r="A264" t="s">
        <v>424</v>
      </c>
      <c r="B264" t="str">
        <f t="shared" si="12"/>
        <v>Tanzania</v>
      </c>
      <c r="C264" t="s">
        <v>68</v>
      </c>
      <c r="D264" t="str">
        <f t="shared" si="11"/>
        <v>FII</v>
      </c>
      <c r="E264" t="s">
        <v>855</v>
      </c>
      <c r="F264" t="s">
        <v>851</v>
      </c>
      <c r="G264" t="s">
        <v>110</v>
      </c>
      <c r="H264" t="s">
        <v>132</v>
      </c>
      <c r="I264">
        <v>5.1986535769819292E-2</v>
      </c>
      <c r="J264">
        <v>8.6221160520340047E-3</v>
      </c>
      <c r="K264">
        <v>3.5080741229244206E-2</v>
      </c>
      <c r="L264">
        <v>6.8892330310394378E-2</v>
      </c>
      <c r="M264">
        <v>699</v>
      </c>
      <c r="N264" s="61" t="str">
        <f t="shared" si="13"/>
        <v>1</v>
      </c>
    </row>
    <row r="265" spans="1:14" x14ac:dyDescent="0.25">
      <c r="A265" t="s">
        <v>424</v>
      </c>
      <c r="B265" t="str">
        <f t="shared" si="12"/>
        <v>Tanzania</v>
      </c>
      <c r="C265" t="s">
        <v>68</v>
      </c>
      <c r="D265" t="str">
        <f t="shared" si="11"/>
        <v>FII</v>
      </c>
      <c r="E265" t="s">
        <v>855</v>
      </c>
      <c r="F265" t="s">
        <v>853</v>
      </c>
      <c r="G265" t="s">
        <v>110</v>
      </c>
      <c r="H265" t="s">
        <v>132</v>
      </c>
      <c r="I265">
        <v>0.14271027472420494</v>
      </c>
      <c r="J265">
        <v>7.7758556245395988E-3</v>
      </c>
      <c r="K265">
        <v>0.1274637834020857</v>
      </c>
      <c r="L265">
        <v>0.15795676604632419</v>
      </c>
      <c r="M265">
        <v>2309</v>
      </c>
      <c r="N265" s="61" t="str">
        <f t="shared" si="13"/>
        <v>1</v>
      </c>
    </row>
    <row r="266" spans="1:14" x14ac:dyDescent="0.25">
      <c r="A266" t="s">
        <v>424</v>
      </c>
      <c r="B266" t="str">
        <f t="shared" si="12"/>
        <v>Tanzania</v>
      </c>
      <c r="C266" t="s">
        <v>68</v>
      </c>
      <c r="D266" t="str">
        <f t="shared" si="11"/>
        <v>FII</v>
      </c>
      <c r="E266" t="s">
        <v>855</v>
      </c>
      <c r="F266" t="s">
        <v>852</v>
      </c>
      <c r="G266" t="s">
        <v>740</v>
      </c>
      <c r="H266" t="s">
        <v>120</v>
      </c>
      <c r="I266">
        <v>0.12473536735332935</v>
      </c>
      <c r="J266">
        <v>1.1794391367395943E-2</v>
      </c>
      <c r="K266">
        <v>0.10160954116576718</v>
      </c>
      <c r="L266">
        <v>0.14786119354089153</v>
      </c>
      <c r="M266">
        <v>841</v>
      </c>
      <c r="N266" s="61" t="str">
        <f t="shared" si="13"/>
        <v>1</v>
      </c>
    </row>
    <row r="267" spans="1:14" x14ac:dyDescent="0.25">
      <c r="A267" t="s">
        <v>424</v>
      </c>
      <c r="B267" t="str">
        <f t="shared" si="12"/>
        <v>Tanzania</v>
      </c>
      <c r="C267" t="s">
        <v>68</v>
      </c>
      <c r="D267" t="str">
        <f t="shared" si="11"/>
        <v>FII</v>
      </c>
      <c r="E267" t="s">
        <v>855</v>
      </c>
      <c r="F267" t="s">
        <v>851</v>
      </c>
      <c r="G267" t="s">
        <v>740</v>
      </c>
      <c r="H267" t="s">
        <v>120</v>
      </c>
      <c r="I267">
        <v>8.5871104475788593E-2</v>
      </c>
      <c r="J267">
        <v>6.3724074498436095E-3</v>
      </c>
      <c r="K267">
        <v>7.3376420986754384E-2</v>
      </c>
      <c r="L267">
        <v>9.8365787964822801E-2</v>
      </c>
      <c r="M267">
        <v>2188</v>
      </c>
      <c r="N267" s="61" t="str">
        <f t="shared" si="13"/>
        <v>1</v>
      </c>
    </row>
    <row r="268" spans="1:14" x14ac:dyDescent="0.25">
      <c r="A268" t="s">
        <v>424</v>
      </c>
      <c r="B268" t="str">
        <f t="shared" si="12"/>
        <v>Tanzania</v>
      </c>
      <c r="C268" t="s">
        <v>68</v>
      </c>
      <c r="D268" t="str">
        <f t="shared" si="11"/>
        <v>FII</v>
      </c>
      <c r="E268" t="s">
        <v>855</v>
      </c>
      <c r="F268" t="s">
        <v>853</v>
      </c>
      <c r="G268" t="s">
        <v>740</v>
      </c>
      <c r="H268" t="s">
        <v>120</v>
      </c>
      <c r="I268">
        <v>0.16191387488938774</v>
      </c>
      <c r="J268">
        <v>2.1413894032925391E-2</v>
      </c>
      <c r="K268">
        <v>0.1199266306155321</v>
      </c>
      <c r="L268">
        <v>0.20390111916324338</v>
      </c>
      <c r="M268">
        <v>325</v>
      </c>
      <c r="N268" s="61" t="str">
        <f t="shared" si="13"/>
        <v>1</v>
      </c>
    </row>
    <row r="269" spans="1:14" x14ac:dyDescent="0.25">
      <c r="A269" t="s">
        <v>424</v>
      </c>
      <c r="B269" t="str">
        <f t="shared" si="12"/>
        <v>Tanzania</v>
      </c>
      <c r="C269" t="s">
        <v>68</v>
      </c>
      <c r="D269" t="str">
        <f t="shared" si="11"/>
        <v>FII</v>
      </c>
      <c r="E269" t="s">
        <v>855</v>
      </c>
      <c r="F269" t="s">
        <v>852</v>
      </c>
      <c r="G269" t="s">
        <v>69</v>
      </c>
      <c r="H269" t="s">
        <v>120</v>
      </c>
      <c r="I269">
        <v>5.6570934972442907E-2</v>
      </c>
      <c r="J269">
        <v>2.5892175684713879E-2</v>
      </c>
      <c r="K269">
        <v>5.8029100824294536E-3</v>
      </c>
      <c r="L269">
        <v>0.10733895986245637</v>
      </c>
      <c r="M269">
        <v>88</v>
      </c>
      <c r="N269" s="61" t="str">
        <f t="shared" si="13"/>
        <v>1</v>
      </c>
    </row>
    <row r="270" spans="1:14" x14ac:dyDescent="0.25">
      <c r="A270" t="s">
        <v>424</v>
      </c>
      <c r="B270" t="str">
        <f t="shared" si="12"/>
        <v>Tanzania</v>
      </c>
      <c r="C270" t="s">
        <v>68</v>
      </c>
      <c r="D270" t="str">
        <f t="shared" si="11"/>
        <v>FII</v>
      </c>
      <c r="E270" t="s">
        <v>855</v>
      </c>
      <c r="F270" t="s">
        <v>851</v>
      </c>
      <c r="G270" t="s">
        <v>69</v>
      </c>
      <c r="H270" t="s">
        <v>120</v>
      </c>
      <c r="I270">
        <v>9.7154915123595254E-2</v>
      </c>
      <c r="J270">
        <v>5.7445582367277835E-3</v>
      </c>
      <c r="K270">
        <v>8.5891285558602565E-2</v>
      </c>
      <c r="L270">
        <v>0.10841854468858794</v>
      </c>
      <c r="M270">
        <v>2941</v>
      </c>
      <c r="N270" s="61" t="str">
        <f t="shared" si="13"/>
        <v>1</v>
      </c>
    </row>
    <row r="271" spans="1:14" x14ac:dyDescent="0.25">
      <c r="A271" t="s">
        <v>424</v>
      </c>
      <c r="B271" t="str">
        <f t="shared" si="12"/>
        <v>Tanzania</v>
      </c>
      <c r="C271" t="s">
        <v>68</v>
      </c>
      <c r="D271" t="str">
        <f t="shared" si="11"/>
        <v>FII</v>
      </c>
      <c r="E271" t="s">
        <v>855</v>
      </c>
      <c r="F271" t="s">
        <v>853</v>
      </c>
      <c r="G271" t="s">
        <v>69</v>
      </c>
      <c r="H271" t="s">
        <v>120</v>
      </c>
      <c r="I271">
        <v>5.6570934972442907E-2</v>
      </c>
      <c r="J271">
        <v>2.5892175684713879E-2</v>
      </c>
      <c r="K271">
        <v>5.8029100824294536E-3</v>
      </c>
      <c r="L271">
        <v>0.10733895986245637</v>
      </c>
      <c r="M271">
        <v>88</v>
      </c>
      <c r="N271" s="61" t="str">
        <f t="shared" si="13"/>
        <v>1</v>
      </c>
    </row>
    <row r="272" spans="1:14" x14ac:dyDescent="0.25">
      <c r="A272" t="s">
        <v>424</v>
      </c>
      <c r="B272" t="str">
        <f t="shared" si="12"/>
        <v>Tanzania</v>
      </c>
      <c r="C272" t="s">
        <v>68</v>
      </c>
      <c r="D272" t="str">
        <f t="shared" si="11"/>
        <v>FII</v>
      </c>
      <c r="E272" t="s">
        <v>855</v>
      </c>
      <c r="F272" t="s">
        <v>852</v>
      </c>
      <c r="G272" t="s">
        <v>580</v>
      </c>
      <c r="H272" t="s">
        <v>120</v>
      </c>
      <c r="I272">
        <v>9.6908975101192618E-2</v>
      </c>
      <c r="J272">
        <v>1.4944975385841212E-2</v>
      </c>
      <c r="K272">
        <v>6.7605648427993839E-2</v>
      </c>
      <c r="L272">
        <v>0.12621230177439141</v>
      </c>
      <c r="M272">
        <v>423</v>
      </c>
      <c r="N272" s="61" t="str">
        <f t="shared" si="13"/>
        <v>1</v>
      </c>
    </row>
    <row r="273" spans="1:14" x14ac:dyDescent="0.25">
      <c r="A273" t="s">
        <v>424</v>
      </c>
      <c r="B273" t="str">
        <f t="shared" si="12"/>
        <v>Tanzania</v>
      </c>
      <c r="C273" t="s">
        <v>68</v>
      </c>
      <c r="D273" t="str">
        <f t="shared" si="11"/>
        <v>FII</v>
      </c>
      <c r="E273" t="s">
        <v>855</v>
      </c>
      <c r="F273" t="s">
        <v>851</v>
      </c>
      <c r="G273" t="s">
        <v>580</v>
      </c>
      <c r="H273" t="s">
        <v>120</v>
      </c>
      <c r="I273">
        <v>9.5917702113940032E-2</v>
      </c>
      <c r="J273">
        <v>6.0764290541945277E-3</v>
      </c>
      <c r="K273">
        <v>8.4003357594492289E-2</v>
      </c>
      <c r="L273">
        <v>0.10783204663338777</v>
      </c>
      <c r="M273">
        <v>2606</v>
      </c>
      <c r="N273" s="61" t="str">
        <f t="shared" si="13"/>
        <v>1</v>
      </c>
    </row>
    <row r="274" spans="1:14" x14ac:dyDescent="0.25">
      <c r="A274" t="s">
        <v>424</v>
      </c>
      <c r="B274" t="str">
        <f t="shared" si="12"/>
        <v>Tanzania</v>
      </c>
      <c r="C274" t="s">
        <v>68</v>
      </c>
      <c r="D274" t="str">
        <f t="shared" si="11"/>
        <v>FII</v>
      </c>
      <c r="E274" t="s">
        <v>855</v>
      </c>
      <c r="F274" t="s">
        <v>853</v>
      </c>
      <c r="G274" t="s">
        <v>580</v>
      </c>
      <c r="H274" t="s">
        <v>120</v>
      </c>
      <c r="I274">
        <v>0.11123305983852365</v>
      </c>
      <c r="J274">
        <v>2.3794003645872207E-2</v>
      </c>
      <c r="K274">
        <v>6.4579021026332589E-2</v>
      </c>
      <c r="L274">
        <v>0.15788709865071471</v>
      </c>
      <c r="M274">
        <v>184</v>
      </c>
      <c r="N274" s="61" t="str">
        <f t="shared" si="13"/>
        <v>1</v>
      </c>
    </row>
    <row r="275" spans="1:14" x14ac:dyDescent="0.25">
      <c r="A275" t="s">
        <v>424</v>
      </c>
      <c r="B275" t="str">
        <f t="shared" si="12"/>
        <v>Tanzania</v>
      </c>
      <c r="C275" t="s">
        <v>68</v>
      </c>
      <c r="D275" t="str">
        <f t="shared" si="11"/>
        <v>FII</v>
      </c>
      <c r="E275" t="s">
        <v>855</v>
      </c>
      <c r="F275" t="s">
        <v>852</v>
      </c>
      <c r="G275" t="s">
        <v>0</v>
      </c>
      <c r="H275" t="s">
        <v>120</v>
      </c>
      <c r="I275">
        <v>0.28477209610991394</v>
      </c>
      <c r="J275">
        <v>4.937027379117561E-2</v>
      </c>
      <c r="K275">
        <v>0.18796944347933878</v>
      </c>
      <c r="L275">
        <v>0.38157474874048913</v>
      </c>
      <c r="M275">
        <v>92</v>
      </c>
      <c r="N275" s="61" t="str">
        <f t="shared" si="13"/>
        <v>1</v>
      </c>
    </row>
    <row r="276" spans="1:14" x14ac:dyDescent="0.25">
      <c r="A276" t="s">
        <v>424</v>
      </c>
      <c r="B276" t="str">
        <f t="shared" si="12"/>
        <v>Tanzania</v>
      </c>
      <c r="C276" t="s">
        <v>68</v>
      </c>
      <c r="D276" t="str">
        <f t="shared" si="11"/>
        <v>FII</v>
      </c>
      <c r="E276" t="s">
        <v>855</v>
      </c>
      <c r="F276" t="s">
        <v>851</v>
      </c>
      <c r="G276" t="s">
        <v>0</v>
      </c>
      <c r="H276" t="s">
        <v>120</v>
      </c>
      <c r="I276">
        <v>9.0198760049470722E-2</v>
      </c>
      <c r="J276">
        <v>5.5618115036728021E-3</v>
      </c>
      <c r="K276">
        <v>7.9293450727831755E-2</v>
      </c>
      <c r="L276">
        <v>0.10110406937110969</v>
      </c>
      <c r="M276">
        <v>2937</v>
      </c>
      <c r="N276" s="61" t="str">
        <f t="shared" si="13"/>
        <v>1</v>
      </c>
    </row>
    <row r="277" spans="1:14" x14ac:dyDescent="0.25">
      <c r="A277" t="s">
        <v>424</v>
      </c>
      <c r="B277" t="str">
        <f t="shared" si="12"/>
        <v>Tanzania</v>
      </c>
      <c r="C277" t="s">
        <v>68</v>
      </c>
      <c r="D277" t="str">
        <f t="shared" si="11"/>
        <v>FII</v>
      </c>
      <c r="E277" t="s">
        <v>855</v>
      </c>
      <c r="F277" t="s">
        <v>853</v>
      </c>
      <c r="G277" t="s">
        <v>0</v>
      </c>
      <c r="H277" t="s">
        <v>120</v>
      </c>
      <c r="I277">
        <v>0.29879929424583962</v>
      </c>
      <c r="J277">
        <v>5.745053842054923E-2</v>
      </c>
      <c r="K277">
        <v>0.18615328102567449</v>
      </c>
      <c r="L277">
        <v>0.41144530746600472</v>
      </c>
      <c r="M277">
        <v>69</v>
      </c>
      <c r="N277" s="61" t="str">
        <f t="shared" si="13"/>
        <v>1</v>
      </c>
    </row>
    <row r="278" spans="1:14" x14ac:dyDescent="0.25">
      <c r="A278" t="s">
        <v>424</v>
      </c>
      <c r="B278" t="str">
        <f t="shared" si="12"/>
        <v>Tanzania</v>
      </c>
      <c r="C278" t="s">
        <v>68</v>
      </c>
      <c r="D278" t="str">
        <f t="shared" si="11"/>
        <v>FII</v>
      </c>
      <c r="E278" t="s">
        <v>855</v>
      </c>
      <c r="F278" t="s">
        <v>852</v>
      </c>
      <c r="G278" t="s">
        <v>746</v>
      </c>
      <c r="H278" t="s">
        <v>120</v>
      </c>
      <c r="I278">
        <v>0.23483782576340229</v>
      </c>
      <c r="J278">
        <v>5.3697098956529341E-2</v>
      </c>
      <c r="K278">
        <v>0.1295513604797599</v>
      </c>
      <c r="L278">
        <v>0.34012429104704467</v>
      </c>
      <c r="M278">
        <v>65</v>
      </c>
      <c r="N278" s="61" t="str">
        <f t="shared" si="13"/>
        <v>1</v>
      </c>
    </row>
    <row r="279" spans="1:14" x14ac:dyDescent="0.25">
      <c r="A279" t="s">
        <v>424</v>
      </c>
      <c r="B279" t="str">
        <f t="shared" si="12"/>
        <v>Tanzania</v>
      </c>
      <c r="C279" t="s">
        <v>68</v>
      </c>
      <c r="D279" t="str">
        <f t="shared" si="11"/>
        <v>FII</v>
      </c>
      <c r="E279" t="s">
        <v>855</v>
      </c>
      <c r="F279" t="s">
        <v>851</v>
      </c>
      <c r="G279" t="s">
        <v>746</v>
      </c>
      <c r="H279" t="s">
        <v>120</v>
      </c>
      <c r="I279">
        <v>9.3036513547681443E-2</v>
      </c>
      <c r="J279">
        <v>5.6240009293894687E-3</v>
      </c>
      <c r="K279">
        <v>8.2009266450278687E-2</v>
      </c>
      <c r="L279">
        <v>0.1040637606450842</v>
      </c>
      <c r="M279">
        <v>2964</v>
      </c>
      <c r="N279" s="61" t="str">
        <f t="shared" si="13"/>
        <v>1</v>
      </c>
    </row>
    <row r="280" spans="1:14" x14ac:dyDescent="0.25">
      <c r="A280" t="s">
        <v>424</v>
      </c>
      <c r="B280" t="str">
        <f t="shared" si="12"/>
        <v>Tanzania</v>
      </c>
      <c r="C280" t="s">
        <v>68</v>
      </c>
      <c r="D280" t="str">
        <f t="shared" si="11"/>
        <v>FII</v>
      </c>
      <c r="E280" t="s">
        <v>855</v>
      </c>
      <c r="F280" t="s">
        <v>853</v>
      </c>
      <c r="G280" t="s">
        <v>746</v>
      </c>
      <c r="H280" t="s">
        <v>120</v>
      </c>
      <c r="I280">
        <v>0.26409340941818904</v>
      </c>
      <c r="J280">
        <v>6.6393812066237401E-2</v>
      </c>
      <c r="K280">
        <v>0.13391189263234449</v>
      </c>
      <c r="L280">
        <v>0.39427492620403359</v>
      </c>
      <c r="M280">
        <v>46</v>
      </c>
      <c r="N280" s="61" t="str">
        <f t="shared" si="13"/>
        <v>1</v>
      </c>
    </row>
    <row r="281" spans="1:14" x14ac:dyDescent="0.25">
      <c r="A281" t="s">
        <v>424</v>
      </c>
      <c r="B281" t="str">
        <f t="shared" si="12"/>
        <v>Tanzania</v>
      </c>
      <c r="C281" t="s">
        <v>68</v>
      </c>
      <c r="D281" t="str">
        <f t="shared" si="11"/>
        <v>FII</v>
      </c>
      <c r="E281" t="s">
        <v>855</v>
      </c>
      <c r="F281" t="s">
        <v>852</v>
      </c>
      <c r="G281" t="s">
        <v>110</v>
      </c>
      <c r="H281" t="s">
        <v>120</v>
      </c>
      <c r="I281">
        <v>0.11328127304207118</v>
      </c>
      <c r="J281">
        <v>1.2169758848252506E-2</v>
      </c>
      <c r="K281">
        <v>8.9419445915728174E-2</v>
      </c>
      <c r="L281">
        <v>0.13714310016841419</v>
      </c>
      <c r="M281">
        <v>699</v>
      </c>
      <c r="N281" s="61" t="str">
        <f t="shared" si="13"/>
        <v>1</v>
      </c>
    </row>
    <row r="282" spans="1:14" x14ac:dyDescent="0.25">
      <c r="A282" t="s">
        <v>424</v>
      </c>
      <c r="B282" t="str">
        <f t="shared" si="12"/>
        <v>Tanzania</v>
      </c>
      <c r="C282" t="s">
        <v>68</v>
      </c>
      <c r="D282" t="str">
        <f t="shared" si="11"/>
        <v>FII</v>
      </c>
      <c r="E282" t="s">
        <v>855</v>
      </c>
      <c r="F282" t="s">
        <v>851</v>
      </c>
      <c r="G282" t="s">
        <v>110</v>
      </c>
      <c r="H282" t="s">
        <v>120</v>
      </c>
      <c r="I282">
        <v>9.0494248806806787E-2</v>
      </c>
      <c r="J282">
        <v>6.3644285511642749E-3</v>
      </c>
      <c r="K282">
        <v>7.8015209925304974E-2</v>
      </c>
      <c r="L282">
        <v>0.1029732876883086</v>
      </c>
      <c r="M282">
        <v>2309</v>
      </c>
      <c r="N282" s="61" t="str">
        <f t="shared" si="13"/>
        <v>1</v>
      </c>
    </row>
    <row r="283" spans="1:14" x14ac:dyDescent="0.25">
      <c r="A283" t="s">
        <v>424</v>
      </c>
      <c r="B283" t="str">
        <f t="shared" si="12"/>
        <v>Tanzania</v>
      </c>
      <c r="C283" t="s">
        <v>68</v>
      </c>
      <c r="D283" t="str">
        <f t="shared" si="11"/>
        <v>FII</v>
      </c>
      <c r="E283" t="s">
        <v>855</v>
      </c>
      <c r="F283" t="s">
        <v>853</v>
      </c>
      <c r="G283" t="s">
        <v>740</v>
      </c>
      <c r="H283" t="s">
        <v>121</v>
      </c>
      <c r="I283">
        <v>0.87526463264667109</v>
      </c>
      <c r="J283">
        <v>1.1794391367395943E-2</v>
      </c>
      <c r="K283">
        <v>0.85213880645910889</v>
      </c>
      <c r="L283">
        <v>0.8983904588342333</v>
      </c>
      <c r="M283">
        <v>841</v>
      </c>
      <c r="N283" s="61" t="str">
        <f t="shared" si="13"/>
        <v>1</v>
      </c>
    </row>
    <row r="284" spans="1:14" x14ac:dyDescent="0.25">
      <c r="A284" t="s">
        <v>424</v>
      </c>
      <c r="B284" t="str">
        <f t="shared" si="12"/>
        <v>Tanzania</v>
      </c>
      <c r="C284" t="s">
        <v>68</v>
      </c>
      <c r="D284" t="str">
        <f t="shared" si="11"/>
        <v>FII</v>
      </c>
      <c r="E284" t="s">
        <v>855</v>
      </c>
      <c r="F284" t="s">
        <v>852</v>
      </c>
      <c r="G284" t="s">
        <v>740</v>
      </c>
      <c r="H284" t="s">
        <v>121</v>
      </c>
      <c r="I284">
        <v>0.91412889552421095</v>
      </c>
      <c r="J284">
        <v>6.3724074498436095E-3</v>
      </c>
      <c r="K284">
        <v>0.90163421203517669</v>
      </c>
      <c r="L284">
        <v>0.92662357901324521</v>
      </c>
      <c r="M284">
        <v>2188</v>
      </c>
      <c r="N284" s="61" t="str">
        <f t="shared" si="13"/>
        <v>1</v>
      </c>
    </row>
    <row r="285" spans="1:14" x14ac:dyDescent="0.25">
      <c r="A285" t="s">
        <v>424</v>
      </c>
      <c r="B285" t="str">
        <f t="shared" si="12"/>
        <v>Tanzania</v>
      </c>
      <c r="C285" t="s">
        <v>68</v>
      </c>
      <c r="D285" t="str">
        <f t="shared" si="11"/>
        <v>FII</v>
      </c>
      <c r="E285" t="s">
        <v>855</v>
      </c>
      <c r="F285" t="s">
        <v>851</v>
      </c>
      <c r="G285" t="s">
        <v>740</v>
      </c>
      <c r="H285" t="s">
        <v>121</v>
      </c>
      <c r="I285">
        <v>0.83808612511061087</v>
      </c>
      <c r="J285">
        <v>2.1413894032925387E-2</v>
      </c>
      <c r="K285">
        <v>0.79609888083675528</v>
      </c>
      <c r="L285">
        <v>0.88007336938446645</v>
      </c>
      <c r="M285">
        <v>325</v>
      </c>
      <c r="N285" s="61" t="str">
        <f t="shared" si="13"/>
        <v>1</v>
      </c>
    </row>
    <row r="286" spans="1:14" x14ac:dyDescent="0.25">
      <c r="A286" t="s">
        <v>424</v>
      </c>
      <c r="B286" t="str">
        <f t="shared" si="12"/>
        <v>Tanzania</v>
      </c>
      <c r="C286" t="s">
        <v>68</v>
      </c>
      <c r="D286" t="str">
        <f t="shared" ref="D286:D349" si="14">C286</f>
        <v>FII</v>
      </c>
      <c r="E286" t="s">
        <v>855</v>
      </c>
      <c r="F286" t="s">
        <v>853</v>
      </c>
      <c r="G286" t="s">
        <v>69</v>
      </c>
      <c r="H286" t="s">
        <v>121</v>
      </c>
      <c r="I286">
        <v>0.94342906502755708</v>
      </c>
      <c r="J286">
        <v>2.5892175684713879E-2</v>
      </c>
      <c r="K286">
        <v>0.89266104013754366</v>
      </c>
      <c r="L286">
        <v>0.9941970899175705</v>
      </c>
      <c r="M286">
        <v>88</v>
      </c>
      <c r="N286" s="61" t="str">
        <f t="shared" si="13"/>
        <v>1</v>
      </c>
    </row>
    <row r="287" spans="1:14" x14ac:dyDescent="0.25">
      <c r="A287" t="s">
        <v>424</v>
      </c>
      <c r="B287" t="str">
        <f t="shared" si="12"/>
        <v>Tanzania</v>
      </c>
      <c r="C287" t="s">
        <v>68</v>
      </c>
      <c r="D287" t="str">
        <f t="shared" si="14"/>
        <v>FII</v>
      </c>
      <c r="E287" t="s">
        <v>855</v>
      </c>
      <c r="F287" t="s">
        <v>852</v>
      </c>
      <c r="G287" t="s">
        <v>69</v>
      </c>
      <c r="H287" t="s">
        <v>121</v>
      </c>
      <c r="I287">
        <v>0.90284508487640347</v>
      </c>
      <c r="J287">
        <v>5.7445582367277905E-3</v>
      </c>
      <c r="K287">
        <v>0.89158145531141075</v>
      </c>
      <c r="L287">
        <v>0.91410871444139619</v>
      </c>
      <c r="M287">
        <v>2941</v>
      </c>
      <c r="N287" s="61" t="str">
        <f t="shared" si="13"/>
        <v>1</v>
      </c>
    </row>
    <row r="288" spans="1:14" x14ac:dyDescent="0.25">
      <c r="A288" t="s">
        <v>424</v>
      </c>
      <c r="B288" t="str">
        <f t="shared" si="12"/>
        <v>Tanzania</v>
      </c>
      <c r="C288" t="s">
        <v>68</v>
      </c>
      <c r="D288" t="str">
        <f t="shared" si="14"/>
        <v>FII</v>
      </c>
      <c r="E288" t="s">
        <v>855</v>
      </c>
      <c r="F288" t="s">
        <v>851</v>
      </c>
      <c r="G288" t="s">
        <v>69</v>
      </c>
      <c r="H288" t="s">
        <v>121</v>
      </c>
      <c r="I288">
        <v>0.94342906502755708</v>
      </c>
      <c r="J288">
        <v>2.5892175684713879E-2</v>
      </c>
      <c r="K288">
        <v>0.89266104013754366</v>
      </c>
      <c r="L288">
        <v>0.9941970899175705</v>
      </c>
      <c r="M288">
        <v>88</v>
      </c>
      <c r="N288" s="61" t="str">
        <f t="shared" si="13"/>
        <v>1</v>
      </c>
    </row>
    <row r="289" spans="1:14" x14ac:dyDescent="0.25">
      <c r="A289" t="s">
        <v>424</v>
      </c>
      <c r="B289" t="str">
        <f t="shared" si="12"/>
        <v>Tanzania</v>
      </c>
      <c r="C289" t="s">
        <v>68</v>
      </c>
      <c r="D289" t="str">
        <f t="shared" si="14"/>
        <v>FII</v>
      </c>
      <c r="E289" t="s">
        <v>855</v>
      </c>
      <c r="F289" t="s">
        <v>853</v>
      </c>
      <c r="G289" t="s">
        <v>580</v>
      </c>
      <c r="H289" t="s">
        <v>121</v>
      </c>
      <c r="I289">
        <v>0.90309102489880633</v>
      </c>
      <c r="J289">
        <v>1.4944975385841205E-2</v>
      </c>
      <c r="K289">
        <v>0.87378769822560753</v>
      </c>
      <c r="L289">
        <v>0.93239435157200512</v>
      </c>
      <c r="M289">
        <v>423</v>
      </c>
      <c r="N289" s="61" t="str">
        <f t="shared" si="13"/>
        <v>1</v>
      </c>
    </row>
    <row r="290" spans="1:14" x14ac:dyDescent="0.25">
      <c r="A290" t="s">
        <v>424</v>
      </c>
      <c r="B290" t="str">
        <f t="shared" si="12"/>
        <v>Tanzania</v>
      </c>
      <c r="C290" t="s">
        <v>68</v>
      </c>
      <c r="D290" t="str">
        <f t="shared" si="14"/>
        <v>FII</v>
      </c>
      <c r="E290" t="s">
        <v>855</v>
      </c>
      <c r="F290" t="s">
        <v>852</v>
      </c>
      <c r="G290" t="s">
        <v>580</v>
      </c>
      <c r="H290" t="s">
        <v>121</v>
      </c>
      <c r="I290">
        <v>0.90408229788605832</v>
      </c>
      <c r="J290">
        <v>6.0764290541945268E-3</v>
      </c>
      <c r="K290">
        <v>0.89216795336661059</v>
      </c>
      <c r="L290">
        <v>0.91599664240550605</v>
      </c>
      <c r="M290">
        <v>2606</v>
      </c>
      <c r="N290" s="61" t="str">
        <f t="shared" si="13"/>
        <v>1</v>
      </c>
    </row>
    <row r="291" spans="1:14" x14ac:dyDescent="0.25">
      <c r="A291" t="s">
        <v>424</v>
      </c>
      <c r="B291" t="str">
        <f t="shared" si="12"/>
        <v>Tanzania</v>
      </c>
      <c r="C291" t="s">
        <v>68</v>
      </c>
      <c r="D291" t="str">
        <f t="shared" si="14"/>
        <v>FII</v>
      </c>
      <c r="E291" t="s">
        <v>855</v>
      </c>
      <c r="F291" t="s">
        <v>851</v>
      </c>
      <c r="G291" t="s">
        <v>580</v>
      </c>
      <c r="H291" t="s">
        <v>121</v>
      </c>
      <c r="I291">
        <v>0.88876694016147717</v>
      </c>
      <c r="J291">
        <v>2.3794003645872218E-2</v>
      </c>
      <c r="K291">
        <v>0.84211290134928607</v>
      </c>
      <c r="L291">
        <v>0.93542097897366827</v>
      </c>
      <c r="M291">
        <v>184</v>
      </c>
      <c r="N291" s="61" t="str">
        <f t="shared" si="13"/>
        <v>1</v>
      </c>
    </row>
    <row r="292" spans="1:14" x14ac:dyDescent="0.25">
      <c r="A292" t="s">
        <v>424</v>
      </c>
      <c r="B292" t="str">
        <f t="shared" si="12"/>
        <v>Tanzania</v>
      </c>
      <c r="C292" t="s">
        <v>68</v>
      </c>
      <c r="D292" t="str">
        <f t="shared" si="14"/>
        <v>FII</v>
      </c>
      <c r="E292" t="s">
        <v>855</v>
      </c>
      <c r="F292" t="s">
        <v>853</v>
      </c>
      <c r="G292" t="s">
        <v>0</v>
      </c>
      <c r="H292" t="s">
        <v>121</v>
      </c>
      <c r="I292">
        <v>0.71522790389008584</v>
      </c>
      <c r="J292">
        <v>4.937027379117561E-2</v>
      </c>
      <c r="K292">
        <v>0.61842525125951064</v>
      </c>
      <c r="L292">
        <v>0.81203055652066103</v>
      </c>
      <c r="M292">
        <v>92</v>
      </c>
      <c r="N292" s="61" t="str">
        <f t="shared" si="13"/>
        <v>1</v>
      </c>
    </row>
    <row r="293" spans="1:14" x14ac:dyDescent="0.25">
      <c r="A293" t="s">
        <v>424</v>
      </c>
      <c r="B293" t="str">
        <f t="shared" si="12"/>
        <v>Tanzania</v>
      </c>
      <c r="C293" t="s">
        <v>68</v>
      </c>
      <c r="D293" t="str">
        <f t="shared" si="14"/>
        <v>FII</v>
      </c>
      <c r="E293" t="s">
        <v>855</v>
      </c>
      <c r="F293" t="s">
        <v>852</v>
      </c>
      <c r="G293" t="s">
        <v>0</v>
      </c>
      <c r="H293" t="s">
        <v>121</v>
      </c>
      <c r="I293">
        <v>0.90980123995052808</v>
      </c>
      <c r="J293">
        <v>5.5618115036728012E-3</v>
      </c>
      <c r="K293">
        <v>0.89889593062888917</v>
      </c>
      <c r="L293">
        <v>0.920706549272167</v>
      </c>
      <c r="M293">
        <v>2937</v>
      </c>
      <c r="N293" s="61" t="str">
        <f t="shared" si="13"/>
        <v>1</v>
      </c>
    </row>
    <row r="294" spans="1:14" x14ac:dyDescent="0.25">
      <c r="A294" t="s">
        <v>424</v>
      </c>
      <c r="B294" t="str">
        <f t="shared" si="12"/>
        <v>Tanzania</v>
      </c>
      <c r="C294" t="s">
        <v>68</v>
      </c>
      <c r="D294" t="str">
        <f t="shared" si="14"/>
        <v>FII</v>
      </c>
      <c r="E294" t="s">
        <v>855</v>
      </c>
      <c r="F294" t="s">
        <v>851</v>
      </c>
      <c r="G294" t="s">
        <v>0</v>
      </c>
      <c r="H294" t="s">
        <v>121</v>
      </c>
      <c r="I294">
        <v>0.70120070575416082</v>
      </c>
      <c r="J294">
        <v>5.745053842054923E-2</v>
      </c>
      <c r="K294">
        <v>0.58855469253399573</v>
      </c>
      <c r="L294">
        <v>0.81384671897432592</v>
      </c>
      <c r="M294">
        <v>69</v>
      </c>
      <c r="N294" s="61" t="str">
        <f t="shared" si="13"/>
        <v>1</v>
      </c>
    </row>
    <row r="295" spans="1:14" x14ac:dyDescent="0.25">
      <c r="A295" t="s">
        <v>424</v>
      </c>
      <c r="B295" t="str">
        <f t="shared" si="12"/>
        <v>Tanzania</v>
      </c>
      <c r="C295" t="s">
        <v>68</v>
      </c>
      <c r="D295" t="str">
        <f t="shared" si="14"/>
        <v>FII</v>
      </c>
      <c r="E295" t="s">
        <v>855</v>
      </c>
      <c r="F295" t="s">
        <v>853</v>
      </c>
      <c r="G295" t="s">
        <v>746</v>
      </c>
      <c r="H295" t="s">
        <v>121</v>
      </c>
      <c r="I295">
        <v>0.76516217423659827</v>
      </c>
      <c r="J295">
        <v>5.3697098956529327E-2</v>
      </c>
      <c r="K295">
        <v>0.65987570895295589</v>
      </c>
      <c r="L295">
        <v>0.87044863952024065</v>
      </c>
      <c r="M295">
        <v>65</v>
      </c>
      <c r="N295" s="61" t="str">
        <f t="shared" si="13"/>
        <v>1</v>
      </c>
    </row>
    <row r="296" spans="1:14" x14ac:dyDescent="0.25">
      <c r="A296" t="s">
        <v>424</v>
      </c>
      <c r="B296" t="str">
        <f t="shared" si="12"/>
        <v>Tanzania</v>
      </c>
      <c r="C296" t="s">
        <v>68</v>
      </c>
      <c r="D296" t="str">
        <f t="shared" si="14"/>
        <v>FII</v>
      </c>
      <c r="E296" t="s">
        <v>855</v>
      </c>
      <c r="F296" t="s">
        <v>852</v>
      </c>
      <c r="G296" t="s">
        <v>746</v>
      </c>
      <c r="H296" t="s">
        <v>121</v>
      </c>
      <c r="I296">
        <v>0.90696348645231717</v>
      </c>
      <c r="J296">
        <v>5.6240009293894687E-3</v>
      </c>
      <c r="K296">
        <v>0.8959362393549144</v>
      </c>
      <c r="L296">
        <v>0.91799073354971994</v>
      </c>
      <c r="M296">
        <v>2964</v>
      </c>
      <c r="N296" s="61" t="str">
        <f t="shared" si="13"/>
        <v>1</v>
      </c>
    </row>
    <row r="297" spans="1:14" x14ac:dyDescent="0.25">
      <c r="A297" t="s">
        <v>424</v>
      </c>
      <c r="B297" t="str">
        <f t="shared" si="12"/>
        <v>Tanzania</v>
      </c>
      <c r="C297" t="s">
        <v>68</v>
      </c>
      <c r="D297" t="str">
        <f t="shared" si="14"/>
        <v>FII</v>
      </c>
      <c r="E297" t="s">
        <v>855</v>
      </c>
      <c r="F297" t="s">
        <v>851</v>
      </c>
      <c r="G297" t="s">
        <v>746</v>
      </c>
      <c r="H297" t="s">
        <v>121</v>
      </c>
      <c r="I297">
        <v>0.73590659058181151</v>
      </c>
      <c r="J297">
        <v>6.6393812066237415E-2</v>
      </c>
      <c r="K297">
        <v>0.60572507379596696</v>
      </c>
      <c r="L297">
        <v>0.86608810736765607</v>
      </c>
      <c r="M297">
        <v>46</v>
      </c>
      <c r="N297" s="61" t="str">
        <f t="shared" si="13"/>
        <v>1</v>
      </c>
    </row>
    <row r="298" spans="1:14" x14ac:dyDescent="0.25">
      <c r="A298" t="s">
        <v>424</v>
      </c>
      <c r="B298" t="str">
        <f t="shared" si="12"/>
        <v>Tanzania</v>
      </c>
      <c r="C298" t="s">
        <v>68</v>
      </c>
      <c r="D298" t="str">
        <f t="shared" si="14"/>
        <v>FII</v>
      </c>
      <c r="E298" t="s">
        <v>855</v>
      </c>
      <c r="F298" t="s">
        <v>853</v>
      </c>
      <c r="G298" t="s">
        <v>110</v>
      </c>
      <c r="H298" t="s">
        <v>121</v>
      </c>
      <c r="I298">
        <v>0.88671872695792975</v>
      </c>
      <c r="J298">
        <v>1.2169758848252511E-2</v>
      </c>
      <c r="K298">
        <v>0.86285689983158675</v>
      </c>
      <c r="L298">
        <v>0.91058055408427274</v>
      </c>
      <c r="M298">
        <v>699</v>
      </c>
      <c r="N298" s="61" t="str">
        <f t="shared" si="13"/>
        <v>1</v>
      </c>
    </row>
    <row r="299" spans="1:14" x14ac:dyDescent="0.25">
      <c r="A299" t="s">
        <v>424</v>
      </c>
      <c r="B299" t="str">
        <f t="shared" si="12"/>
        <v>Tanzania</v>
      </c>
      <c r="C299" t="s">
        <v>68</v>
      </c>
      <c r="D299" t="str">
        <f t="shared" si="14"/>
        <v>FII</v>
      </c>
      <c r="E299" t="s">
        <v>855</v>
      </c>
      <c r="F299" t="s">
        <v>852</v>
      </c>
      <c r="G299" t="s">
        <v>110</v>
      </c>
      <c r="H299" t="s">
        <v>121</v>
      </c>
      <c r="I299">
        <v>0.9095057511931911</v>
      </c>
      <c r="J299">
        <v>6.3644285511643191E-3</v>
      </c>
      <c r="K299">
        <v>0.89702671231168918</v>
      </c>
      <c r="L299">
        <v>0.92198479007469303</v>
      </c>
      <c r="M299">
        <v>2309</v>
      </c>
      <c r="N299" s="61" t="str">
        <f t="shared" si="13"/>
        <v>1</v>
      </c>
    </row>
    <row r="300" spans="1:14" x14ac:dyDescent="0.25">
      <c r="A300" t="s">
        <v>424</v>
      </c>
      <c r="B300" t="str">
        <f t="shared" si="12"/>
        <v>Tanzania</v>
      </c>
      <c r="C300" t="s">
        <v>65</v>
      </c>
      <c r="D300" t="str">
        <f t="shared" si="14"/>
        <v>FinScope</v>
      </c>
      <c r="E300" t="s">
        <v>855</v>
      </c>
      <c r="F300" t="s">
        <v>851</v>
      </c>
      <c r="G300" t="s">
        <v>740</v>
      </c>
      <c r="H300" t="s">
        <v>115</v>
      </c>
      <c r="I300">
        <v>0.60704419049819835</v>
      </c>
      <c r="J300">
        <v>1.8305183170817269E-2</v>
      </c>
      <c r="K300">
        <v>0.57116209883898494</v>
      </c>
      <c r="L300">
        <v>0.64292628215741177</v>
      </c>
      <c r="M300">
        <v>1645</v>
      </c>
      <c r="N300" s="61" t="str">
        <f t="shared" si="13"/>
        <v>1</v>
      </c>
    </row>
    <row r="301" spans="1:14" x14ac:dyDescent="0.25">
      <c r="A301" t="s">
        <v>424</v>
      </c>
      <c r="B301" t="str">
        <f t="shared" si="12"/>
        <v>Tanzania</v>
      </c>
      <c r="C301" t="s">
        <v>65</v>
      </c>
      <c r="D301" t="str">
        <f t="shared" si="14"/>
        <v>FinScope</v>
      </c>
      <c r="E301" t="s">
        <v>855</v>
      </c>
      <c r="F301" t="s">
        <v>853</v>
      </c>
      <c r="G301" t="s">
        <v>740</v>
      </c>
      <c r="H301" t="s">
        <v>115</v>
      </c>
      <c r="I301">
        <v>0.49022595406672964</v>
      </c>
      <c r="J301">
        <v>8.700729459868297E-3</v>
      </c>
      <c r="K301">
        <v>0.47317065508022549</v>
      </c>
      <c r="L301">
        <v>0.50728125305323379</v>
      </c>
      <c r="M301">
        <v>7814</v>
      </c>
      <c r="N301" s="61" t="str">
        <f t="shared" si="13"/>
        <v>1</v>
      </c>
    </row>
    <row r="302" spans="1:14" x14ac:dyDescent="0.25">
      <c r="A302" t="s">
        <v>424</v>
      </c>
      <c r="B302" t="str">
        <f t="shared" si="12"/>
        <v>Tanzania</v>
      </c>
      <c r="C302" t="s">
        <v>65</v>
      </c>
      <c r="D302" t="str">
        <f t="shared" si="14"/>
        <v>FinScope</v>
      </c>
      <c r="E302" t="s">
        <v>855</v>
      </c>
      <c r="F302" t="s">
        <v>852</v>
      </c>
      <c r="G302" t="s">
        <v>740</v>
      </c>
      <c r="H302" t="s">
        <v>115</v>
      </c>
      <c r="I302">
        <v>0.62195687370809782</v>
      </c>
      <c r="J302">
        <v>2.2384997432714066E-2</v>
      </c>
      <c r="K302">
        <v>0.57807746959744</v>
      </c>
      <c r="L302">
        <v>0.66583627781875565</v>
      </c>
      <c r="M302">
        <v>1168</v>
      </c>
      <c r="N302" s="61" t="str">
        <f t="shared" si="13"/>
        <v>1</v>
      </c>
    </row>
    <row r="303" spans="1:14" x14ac:dyDescent="0.25">
      <c r="A303" t="s">
        <v>424</v>
      </c>
      <c r="B303" t="str">
        <f t="shared" si="12"/>
        <v>Tanzania</v>
      </c>
      <c r="C303" t="s">
        <v>65</v>
      </c>
      <c r="D303" t="str">
        <f t="shared" si="14"/>
        <v>FinScope</v>
      </c>
      <c r="E303" t="s">
        <v>855</v>
      </c>
      <c r="F303" t="s">
        <v>852</v>
      </c>
      <c r="G303" t="s">
        <v>110</v>
      </c>
      <c r="H303" t="s">
        <v>115</v>
      </c>
      <c r="I303">
        <v>0.65269917086641016</v>
      </c>
      <c r="J303">
        <v>2.2274319512695588E-2</v>
      </c>
      <c r="K303">
        <v>0.60903671925678415</v>
      </c>
      <c r="L303">
        <v>0.69636162247603617</v>
      </c>
      <c r="M303">
        <v>1097</v>
      </c>
      <c r="N303" s="61" t="str">
        <f t="shared" si="13"/>
        <v>1</v>
      </c>
    </row>
    <row r="304" spans="1:14" x14ac:dyDescent="0.25">
      <c r="A304" t="s">
        <v>424</v>
      </c>
      <c r="B304" t="str">
        <f t="shared" si="12"/>
        <v>Tanzania</v>
      </c>
      <c r="C304" t="s">
        <v>65</v>
      </c>
      <c r="D304" t="str">
        <f t="shared" si="14"/>
        <v>FinScope</v>
      </c>
      <c r="E304" t="s">
        <v>855</v>
      </c>
      <c r="F304" t="s">
        <v>851</v>
      </c>
      <c r="G304" t="s">
        <v>110</v>
      </c>
      <c r="H304" t="s">
        <v>115</v>
      </c>
      <c r="I304">
        <v>0.63349683676575741</v>
      </c>
      <c r="J304">
        <v>1.8379730302914996E-2</v>
      </c>
      <c r="K304">
        <v>0.59746861671209406</v>
      </c>
      <c r="L304">
        <v>0.66952505681942076</v>
      </c>
      <c r="M304">
        <v>1561</v>
      </c>
      <c r="N304" s="61" t="str">
        <f t="shared" si="13"/>
        <v>1</v>
      </c>
    </row>
    <row r="305" spans="1:14" x14ac:dyDescent="0.25">
      <c r="A305" t="s">
        <v>424</v>
      </c>
      <c r="B305" t="str">
        <f t="shared" si="12"/>
        <v>Tanzania</v>
      </c>
      <c r="C305" t="s">
        <v>65</v>
      </c>
      <c r="D305" t="str">
        <f t="shared" si="14"/>
        <v>FinScope</v>
      </c>
      <c r="E305" t="s">
        <v>855</v>
      </c>
      <c r="F305" t="s">
        <v>853</v>
      </c>
      <c r="G305" t="s">
        <v>110</v>
      </c>
      <c r="H305" t="s">
        <v>115</v>
      </c>
      <c r="I305">
        <v>0.48656679055429719</v>
      </c>
      <c r="J305">
        <v>8.6554913481277276E-3</v>
      </c>
      <c r="K305">
        <v>0.46960016798565879</v>
      </c>
      <c r="L305">
        <v>0.50353341312293554</v>
      </c>
      <c r="M305">
        <v>7898</v>
      </c>
      <c r="N305" s="61" t="str">
        <f t="shared" si="13"/>
        <v>1</v>
      </c>
    </row>
    <row r="306" spans="1:14" x14ac:dyDescent="0.25">
      <c r="A306" t="s">
        <v>424</v>
      </c>
      <c r="B306" t="str">
        <f t="shared" si="12"/>
        <v>Tanzania</v>
      </c>
      <c r="C306" t="s">
        <v>65</v>
      </c>
      <c r="D306" t="str">
        <f t="shared" si="14"/>
        <v>FinScope</v>
      </c>
      <c r="E306" t="s">
        <v>855</v>
      </c>
      <c r="F306" t="s">
        <v>852</v>
      </c>
      <c r="G306" t="s">
        <v>0</v>
      </c>
      <c r="H306" t="s">
        <v>115</v>
      </c>
      <c r="I306">
        <v>0.24825827313815896</v>
      </c>
      <c r="J306">
        <v>5.5179701828141754E-2</v>
      </c>
      <c r="K306">
        <v>0.14009420287187652</v>
      </c>
      <c r="L306">
        <v>0.3564223434044414</v>
      </c>
      <c r="M306">
        <v>90</v>
      </c>
      <c r="N306" s="61" t="str">
        <f t="shared" si="13"/>
        <v>1</v>
      </c>
    </row>
    <row r="307" spans="1:14" x14ac:dyDescent="0.25">
      <c r="A307" t="s">
        <v>424</v>
      </c>
      <c r="B307" t="str">
        <f t="shared" si="12"/>
        <v>Tanzania</v>
      </c>
      <c r="C307" t="s">
        <v>65</v>
      </c>
      <c r="D307" t="str">
        <f t="shared" si="14"/>
        <v>FinScope</v>
      </c>
      <c r="E307" t="s">
        <v>855</v>
      </c>
      <c r="F307" t="s">
        <v>851</v>
      </c>
      <c r="G307" t="s">
        <v>0</v>
      </c>
      <c r="H307" t="s">
        <v>115</v>
      </c>
      <c r="I307">
        <v>0.29027493920818653</v>
      </c>
      <c r="J307">
        <v>5.021357137355837E-2</v>
      </c>
      <c r="K307">
        <v>0.191845551545193</v>
      </c>
      <c r="L307">
        <v>0.38870432687118006</v>
      </c>
      <c r="M307">
        <v>134</v>
      </c>
      <c r="N307" s="61" t="str">
        <f t="shared" si="13"/>
        <v>1</v>
      </c>
    </row>
    <row r="308" spans="1:14" x14ac:dyDescent="0.25">
      <c r="A308" t="s">
        <v>424</v>
      </c>
      <c r="B308" t="str">
        <f t="shared" si="12"/>
        <v>Tanzania</v>
      </c>
      <c r="C308" t="s">
        <v>65</v>
      </c>
      <c r="D308" t="str">
        <f t="shared" si="14"/>
        <v>FinScope</v>
      </c>
      <c r="E308" t="s">
        <v>855</v>
      </c>
      <c r="F308" t="s">
        <v>853</v>
      </c>
      <c r="G308" t="s">
        <v>0</v>
      </c>
      <c r="H308" t="s">
        <v>115</v>
      </c>
      <c r="I308">
        <v>0.51369141998626866</v>
      </c>
      <c r="J308">
        <v>7.927598105993543E-3</v>
      </c>
      <c r="K308">
        <v>0.49815162455116146</v>
      </c>
      <c r="L308">
        <v>0.52923121542137586</v>
      </c>
      <c r="M308">
        <v>9325</v>
      </c>
      <c r="N308" s="61" t="str">
        <f t="shared" si="13"/>
        <v>1</v>
      </c>
    </row>
    <row r="309" spans="1:14" x14ac:dyDescent="0.25">
      <c r="A309" t="s">
        <v>424</v>
      </c>
      <c r="B309" t="str">
        <f t="shared" si="12"/>
        <v>Tanzania</v>
      </c>
      <c r="C309" t="s">
        <v>65</v>
      </c>
      <c r="D309" t="str">
        <f t="shared" si="14"/>
        <v>FinScope</v>
      </c>
      <c r="E309" t="s">
        <v>855</v>
      </c>
      <c r="F309" t="s">
        <v>851</v>
      </c>
      <c r="G309" t="s">
        <v>226</v>
      </c>
      <c r="H309" t="s">
        <v>115</v>
      </c>
      <c r="I309">
        <v>0.34607582101507806</v>
      </c>
      <c r="J309">
        <v>0.14998184910445486</v>
      </c>
      <c r="K309">
        <v>5.2079175006968514E-2</v>
      </c>
      <c r="L309">
        <v>0.64007246702318765</v>
      </c>
      <c r="M309">
        <v>15</v>
      </c>
      <c r="N309" s="61" t="str">
        <f t="shared" si="13"/>
        <v>0</v>
      </c>
    </row>
    <row r="310" spans="1:14" x14ac:dyDescent="0.25">
      <c r="A310" t="s">
        <v>424</v>
      </c>
      <c r="B310" t="str">
        <f t="shared" si="12"/>
        <v>Tanzania</v>
      </c>
      <c r="C310" t="s">
        <v>65</v>
      </c>
      <c r="D310" t="str">
        <f t="shared" si="14"/>
        <v>FinScope</v>
      </c>
      <c r="E310" t="s">
        <v>855</v>
      </c>
      <c r="F310" t="s">
        <v>853</v>
      </c>
      <c r="G310" t="s">
        <v>226</v>
      </c>
      <c r="H310" t="s">
        <v>115</v>
      </c>
      <c r="I310">
        <v>0.51046610607156828</v>
      </c>
      <c r="J310">
        <v>7.8774154213842561E-3</v>
      </c>
      <c r="K310">
        <v>0.49502467947943046</v>
      </c>
      <c r="L310">
        <v>0.52590753266370605</v>
      </c>
      <c r="M310">
        <v>9444</v>
      </c>
      <c r="N310" s="61" t="str">
        <f t="shared" si="13"/>
        <v>1</v>
      </c>
    </row>
    <row r="311" spans="1:14" x14ac:dyDescent="0.25">
      <c r="A311" t="s">
        <v>424</v>
      </c>
      <c r="B311" t="str">
        <f t="shared" si="12"/>
        <v>Tanzania</v>
      </c>
      <c r="C311" t="s">
        <v>65</v>
      </c>
      <c r="D311" t="str">
        <f t="shared" si="14"/>
        <v>FinScope</v>
      </c>
      <c r="E311" t="s">
        <v>855</v>
      </c>
      <c r="F311" t="s">
        <v>851</v>
      </c>
      <c r="G311" t="s">
        <v>864</v>
      </c>
      <c r="H311" t="s">
        <v>115</v>
      </c>
      <c r="I311">
        <v>0.43495675504748993</v>
      </c>
      <c r="J311">
        <v>0.23657640481227349</v>
      </c>
      <c r="K311">
        <v>-2.8783823927671481E-2</v>
      </c>
      <c r="L311">
        <v>0.8986973340226514</v>
      </c>
      <c r="M311">
        <v>6</v>
      </c>
      <c r="N311" s="61" t="str">
        <f t="shared" si="13"/>
        <v>0</v>
      </c>
    </row>
    <row r="312" spans="1:14" x14ac:dyDescent="0.25">
      <c r="A312" t="s">
        <v>424</v>
      </c>
      <c r="B312" t="str">
        <f t="shared" si="12"/>
        <v>Tanzania</v>
      </c>
      <c r="C312" t="s">
        <v>65</v>
      </c>
      <c r="D312" t="str">
        <f t="shared" si="14"/>
        <v>FinScope</v>
      </c>
      <c r="E312" t="s">
        <v>855</v>
      </c>
      <c r="F312" t="s">
        <v>853</v>
      </c>
      <c r="G312" t="s">
        <v>864</v>
      </c>
      <c r="H312" t="s">
        <v>115</v>
      </c>
      <c r="I312">
        <v>0.51027413908703567</v>
      </c>
      <c r="J312">
        <v>7.8727055608800115E-3</v>
      </c>
      <c r="K312">
        <v>0.49484194483334204</v>
      </c>
      <c r="L312">
        <v>0.52570633334072936</v>
      </c>
      <c r="M312">
        <v>9453</v>
      </c>
      <c r="N312" s="61" t="str">
        <f t="shared" si="13"/>
        <v>1</v>
      </c>
    </row>
    <row r="313" spans="1:14" x14ac:dyDescent="0.25">
      <c r="A313" t="s">
        <v>424</v>
      </c>
      <c r="B313" t="str">
        <f t="shared" si="12"/>
        <v>Tanzania</v>
      </c>
      <c r="C313" t="s">
        <v>65</v>
      </c>
      <c r="D313" t="str">
        <f t="shared" si="14"/>
        <v>FinScope</v>
      </c>
      <c r="E313" t="s">
        <v>855</v>
      </c>
      <c r="F313" t="s">
        <v>851</v>
      </c>
      <c r="G313" t="s">
        <v>740</v>
      </c>
      <c r="H313" t="s">
        <v>116</v>
      </c>
      <c r="I313">
        <v>0.39295580950180087</v>
      </c>
      <c r="J313">
        <v>1.8305183170817276E-2</v>
      </c>
      <c r="K313">
        <v>0.3570737178425874</v>
      </c>
      <c r="L313">
        <v>0.42883790116101433</v>
      </c>
      <c r="M313">
        <v>1645</v>
      </c>
      <c r="N313" s="61" t="str">
        <f t="shared" si="13"/>
        <v>1</v>
      </c>
    </row>
    <row r="314" spans="1:14" x14ac:dyDescent="0.25">
      <c r="A314" t="s">
        <v>424</v>
      </c>
      <c r="B314" t="str">
        <f t="shared" si="12"/>
        <v>Tanzania</v>
      </c>
      <c r="C314" t="s">
        <v>65</v>
      </c>
      <c r="D314" t="str">
        <f t="shared" si="14"/>
        <v>FinScope</v>
      </c>
      <c r="E314" t="s">
        <v>855</v>
      </c>
      <c r="F314" t="s">
        <v>853</v>
      </c>
      <c r="G314" t="s">
        <v>740</v>
      </c>
      <c r="H314" t="s">
        <v>116</v>
      </c>
      <c r="I314">
        <v>0.50977404593327102</v>
      </c>
      <c r="J314">
        <v>8.7007294598682953E-3</v>
      </c>
      <c r="K314">
        <v>0.49271874694676687</v>
      </c>
      <c r="L314">
        <v>0.52682934491977518</v>
      </c>
      <c r="M314">
        <v>7814</v>
      </c>
      <c r="N314" s="61" t="str">
        <f t="shared" si="13"/>
        <v>1</v>
      </c>
    </row>
    <row r="315" spans="1:14" x14ac:dyDescent="0.25">
      <c r="A315" t="s">
        <v>424</v>
      </c>
      <c r="B315" t="str">
        <f t="shared" si="12"/>
        <v>Tanzania</v>
      </c>
      <c r="C315" t="s">
        <v>65</v>
      </c>
      <c r="D315" t="str">
        <f t="shared" si="14"/>
        <v>FinScope</v>
      </c>
      <c r="E315" t="s">
        <v>855</v>
      </c>
      <c r="F315" t="s">
        <v>852</v>
      </c>
      <c r="G315" t="s">
        <v>740</v>
      </c>
      <c r="H315" t="s">
        <v>116</v>
      </c>
      <c r="I315">
        <v>0.3780431262919039</v>
      </c>
      <c r="J315">
        <v>2.2384997432714056E-2</v>
      </c>
      <c r="K315">
        <v>0.33416372218124607</v>
      </c>
      <c r="L315">
        <v>0.42192253040256172</v>
      </c>
      <c r="M315">
        <v>1168</v>
      </c>
      <c r="N315" s="61" t="str">
        <f t="shared" si="13"/>
        <v>1</v>
      </c>
    </row>
    <row r="316" spans="1:14" x14ac:dyDescent="0.25">
      <c r="A316" t="s">
        <v>424</v>
      </c>
      <c r="B316" t="str">
        <f t="shared" si="12"/>
        <v>Tanzania</v>
      </c>
      <c r="C316" t="s">
        <v>65</v>
      </c>
      <c r="D316" t="str">
        <f t="shared" si="14"/>
        <v>FinScope</v>
      </c>
      <c r="E316" t="s">
        <v>855</v>
      </c>
      <c r="F316" t="s">
        <v>852</v>
      </c>
      <c r="G316" t="s">
        <v>110</v>
      </c>
      <c r="H316" t="s">
        <v>116</v>
      </c>
      <c r="I316">
        <v>0.34730082913359162</v>
      </c>
      <c r="J316">
        <v>2.2274319512695585E-2</v>
      </c>
      <c r="K316">
        <v>0.30363837752396561</v>
      </c>
      <c r="L316">
        <v>0.39096328074321762</v>
      </c>
      <c r="M316">
        <v>1097</v>
      </c>
      <c r="N316" s="61" t="str">
        <f t="shared" si="13"/>
        <v>1</v>
      </c>
    </row>
    <row r="317" spans="1:14" x14ac:dyDescent="0.25">
      <c r="A317" t="s">
        <v>424</v>
      </c>
      <c r="B317" t="str">
        <f t="shared" si="12"/>
        <v>Tanzania</v>
      </c>
      <c r="C317" t="s">
        <v>65</v>
      </c>
      <c r="D317" t="str">
        <f t="shared" si="14"/>
        <v>FinScope</v>
      </c>
      <c r="E317" t="s">
        <v>855</v>
      </c>
      <c r="F317" t="s">
        <v>851</v>
      </c>
      <c r="G317" t="s">
        <v>110</v>
      </c>
      <c r="H317" t="s">
        <v>116</v>
      </c>
      <c r="I317">
        <v>0.36650316323424131</v>
      </c>
      <c r="J317">
        <v>1.8379730302915006E-2</v>
      </c>
      <c r="K317">
        <v>0.33047494318057802</v>
      </c>
      <c r="L317">
        <v>0.40253138328790461</v>
      </c>
      <c r="M317">
        <v>1561</v>
      </c>
      <c r="N317" s="61" t="str">
        <f t="shared" si="13"/>
        <v>1</v>
      </c>
    </row>
    <row r="318" spans="1:14" x14ac:dyDescent="0.25">
      <c r="A318" t="s">
        <v>424</v>
      </c>
      <c r="B318" t="str">
        <f t="shared" si="12"/>
        <v>Tanzania</v>
      </c>
      <c r="C318" t="s">
        <v>65</v>
      </c>
      <c r="D318" t="str">
        <f t="shared" si="14"/>
        <v>FinScope</v>
      </c>
      <c r="E318" t="s">
        <v>855</v>
      </c>
      <c r="F318" t="s">
        <v>853</v>
      </c>
      <c r="G318" t="s">
        <v>110</v>
      </c>
      <c r="H318" t="s">
        <v>116</v>
      </c>
      <c r="I318">
        <v>0.51343320944570403</v>
      </c>
      <c r="J318">
        <v>8.6554913481277258E-3</v>
      </c>
      <c r="K318">
        <v>0.49646658687706563</v>
      </c>
      <c r="L318">
        <v>0.53039983201434238</v>
      </c>
      <c r="M318">
        <v>7898</v>
      </c>
      <c r="N318" s="61" t="str">
        <f t="shared" si="13"/>
        <v>1</v>
      </c>
    </row>
    <row r="319" spans="1:14" x14ac:dyDescent="0.25">
      <c r="A319" t="s">
        <v>424</v>
      </c>
      <c r="B319" t="str">
        <f t="shared" si="12"/>
        <v>Tanzania</v>
      </c>
      <c r="C319" t="s">
        <v>65</v>
      </c>
      <c r="D319" t="str">
        <f t="shared" si="14"/>
        <v>FinScope</v>
      </c>
      <c r="E319" t="s">
        <v>855</v>
      </c>
      <c r="F319" t="s">
        <v>852</v>
      </c>
      <c r="G319" t="s">
        <v>0</v>
      </c>
      <c r="H319" t="s">
        <v>116</v>
      </c>
      <c r="I319">
        <v>0.75174172686184126</v>
      </c>
      <c r="J319">
        <v>5.5179701828141726E-2</v>
      </c>
      <c r="K319">
        <v>0.64357765659555888</v>
      </c>
      <c r="L319">
        <v>0.85990579712812365</v>
      </c>
      <c r="M319">
        <v>90</v>
      </c>
      <c r="N319" s="61" t="str">
        <f t="shared" si="13"/>
        <v>1</v>
      </c>
    </row>
    <row r="320" spans="1:14" x14ac:dyDescent="0.25">
      <c r="A320" t="s">
        <v>424</v>
      </c>
      <c r="B320" t="str">
        <f t="shared" si="12"/>
        <v>Tanzania</v>
      </c>
      <c r="C320" t="s">
        <v>65</v>
      </c>
      <c r="D320" t="str">
        <f t="shared" si="14"/>
        <v>FinScope</v>
      </c>
      <c r="E320" t="s">
        <v>855</v>
      </c>
      <c r="F320" t="s">
        <v>851</v>
      </c>
      <c r="G320" t="s">
        <v>0</v>
      </c>
      <c r="H320" t="s">
        <v>116</v>
      </c>
      <c r="I320">
        <v>0.70972506079181352</v>
      </c>
      <c r="J320">
        <v>5.021357137355837E-2</v>
      </c>
      <c r="K320">
        <v>0.61129567312882005</v>
      </c>
      <c r="L320">
        <v>0.808154448454807</v>
      </c>
      <c r="M320">
        <v>134</v>
      </c>
      <c r="N320" s="61" t="str">
        <f t="shared" si="13"/>
        <v>1</v>
      </c>
    </row>
    <row r="321" spans="1:14" x14ac:dyDescent="0.25">
      <c r="A321" t="s">
        <v>424</v>
      </c>
      <c r="B321" t="str">
        <f t="shared" si="12"/>
        <v>Tanzania</v>
      </c>
      <c r="C321" t="s">
        <v>65</v>
      </c>
      <c r="D321" t="str">
        <f t="shared" si="14"/>
        <v>FinScope</v>
      </c>
      <c r="E321" t="s">
        <v>855</v>
      </c>
      <c r="F321" t="s">
        <v>853</v>
      </c>
      <c r="G321" t="s">
        <v>0</v>
      </c>
      <c r="H321" t="s">
        <v>116</v>
      </c>
      <c r="I321">
        <v>0.48630858001373134</v>
      </c>
      <c r="J321">
        <v>7.927598105993543E-3</v>
      </c>
      <c r="K321">
        <v>0.47076878457862414</v>
      </c>
      <c r="L321">
        <v>0.50184837544883854</v>
      </c>
      <c r="M321">
        <v>9325</v>
      </c>
      <c r="N321" s="61" t="str">
        <f t="shared" si="13"/>
        <v>1</v>
      </c>
    </row>
    <row r="322" spans="1:14" x14ac:dyDescent="0.25">
      <c r="A322" t="s">
        <v>424</v>
      </c>
      <c r="B322" t="str">
        <f t="shared" ref="B322:B385" si="15">A322</f>
        <v>Tanzania</v>
      </c>
      <c r="C322" t="s">
        <v>65</v>
      </c>
      <c r="D322" t="str">
        <f t="shared" si="14"/>
        <v>FinScope</v>
      </c>
      <c r="E322" t="s">
        <v>855</v>
      </c>
      <c r="F322" t="s">
        <v>851</v>
      </c>
      <c r="G322" t="s">
        <v>226</v>
      </c>
      <c r="H322" t="s">
        <v>116</v>
      </c>
      <c r="I322">
        <v>0.65392417898492206</v>
      </c>
      <c r="J322">
        <v>0.14998184910445483</v>
      </c>
      <c r="K322">
        <v>0.35992753297681257</v>
      </c>
      <c r="L322">
        <v>0.94792082499303154</v>
      </c>
      <c r="M322">
        <v>15</v>
      </c>
      <c r="N322" s="61" t="str">
        <f t="shared" ref="N322:N385" si="16">IF(M322&gt;=30,"1","0")</f>
        <v>0</v>
      </c>
    </row>
    <row r="323" spans="1:14" x14ac:dyDescent="0.25">
      <c r="A323" t="s">
        <v>424</v>
      </c>
      <c r="B323" t="str">
        <f t="shared" si="15"/>
        <v>Tanzania</v>
      </c>
      <c r="C323" t="s">
        <v>65</v>
      </c>
      <c r="D323" t="str">
        <f t="shared" si="14"/>
        <v>FinScope</v>
      </c>
      <c r="E323" t="s">
        <v>855</v>
      </c>
      <c r="F323" t="s">
        <v>853</v>
      </c>
      <c r="G323" t="s">
        <v>226</v>
      </c>
      <c r="H323" t="s">
        <v>116</v>
      </c>
      <c r="I323">
        <v>0.48953389392843083</v>
      </c>
      <c r="J323">
        <v>7.8774154213842595E-3</v>
      </c>
      <c r="K323">
        <v>0.47409246733629301</v>
      </c>
      <c r="L323">
        <v>0.5049753205205687</v>
      </c>
      <c r="M323">
        <v>9444</v>
      </c>
      <c r="N323" s="61" t="str">
        <f t="shared" si="16"/>
        <v>1</v>
      </c>
    </row>
    <row r="324" spans="1:14" x14ac:dyDescent="0.25">
      <c r="A324" t="s">
        <v>424</v>
      </c>
      <c r="B324" t="str">
        <f t="shared" si="15"/>
        <v>Tanzania</v>
      </c>
      <c r="C324" t="s">
        <v>65</v>
      </c>
      <c r="D324" t="str">
        <f t="shared" si="14"/>
        <v>FinScope</v>
      </c>
      <c r="E324" t="s">
        <v>855</v>
      </c>
      <c r="F324" t="s">
        <v>851</v>
      </c>
      <c r="G324" t="s">
        <v>864</v>
      </c>
      <c r="H324" t="s">
        <v>116</v>
      </c>
      <c r="I324">
        <v>0.56504324495251024</v>
      </c>
      <c r="J324">
        <v>0.23657640481227346</v>
      </c>
      <c r="K324">
        <v>0.10130266597734888</v>
      </c>
      <c r="L324">
        <v>1.0287838239276716</v>
      </c>
      <c r="M324">
        <v>6</v>
      </c>
      <c r="N324" s="61" t="str">
        <f t="shared" si="16"/>
        <v>0</v>
      </c>
    </row>
    <row r="325" spans="1:14" x14ac:dyDescent="0.25">
      <c r="A325" t="s">
        <v>424</v>
      </c>
      <c r="B325" t="str">
        <f t="shared" si="15"/>
        <v>Tanzania</v>
      </c>
      <c r="C325" t="s">
        <v>65</v>
      </c>
      <c r="D325" t="str">
        <f t="shared" si="14"/>
        <v>FinScope</v>
      </c>
      <c r="E325" t="s">
        <v>855</v>
      </c>
      <c r="F325" t="s">
        <v>853</v>
      </c>
      <c r="G325" t="s">
        <v>864</v>
      </c>
      <c r="H325" t="s">
        <v>116</v>
      </c>
      <c r="I325">
        <v>0.48972586091296355</v>
      </c>
      <c r="J325">
        <v>7.8727055608800115E-3</v>
      </c>
      <c r="K325">
        <v>0.47429366665926992</v>
      </c>
      <c r="L325">
        <v>0.50515805516665724</v>
      </c>
      <c r="M325">
        <v>9453</v>
      </c>
      <c r="N325" s="61" t="str">
        <f t="shared" si="16"/>
        <v>1</v>
      </c>
    </row>
    <row r="326" spans="1:14" x14ac:dyDescent="0.25">
      <c r="A326" t="s">
        <v>424</v>
      </c>
      <c r="B326" t="str">
        <f t="shared" si="15"/>
        <v>Tanzania</v>
      </c>
      <c r="C326" t="s">
        <v>65</v>
      </c>
      <c r="D326" t="str">
        <f t="shared" si="14"/>
        <v>FinScope</v>
      </c>
      <c r="E326" t="s">
        <v>855</v>
      </c>
      <c r="F326" t="s">
        <v>851</v>
      </c>
      <c r="G326" t="s">
        <v>740</v>
      </c>
      <c r="H326" t="s">
        <v>134</v>
      </c>
      <c r="I326">
        <v>0.62857273089241861</v>
      </c>
      <c r="J326">
        <v>1.7684295360568356E-2</v>
      </c>
      <c r="K326">
        <v>0.59390771273143472</v>
      </c>
      <c r="L326">
        <v>0.66323774905340249</v>
      </c>
      <c r="M326">
        <v>1645</v>
      </c>
      <c r="N326" s="61" t="str">
        <f t="shared" si="16"/>
        <v>1</v>
      </c>
    </row>
    <row r="327" spans="1:14" x14ac:dyDescent="0.25">
      <c r="A327" t="s">
        <v>424</v>
      </c>
      <c r="B327" t="str">
        <f t="shared" si="15"/>
        <v>Tanzania</v>
      </c>
      <c r="C327" t="s">
        <v>65</v>
      </c>
      <c r="D327" t="str">
        <f t="shared" si="14"/>
        <v>FinScope</v>
      </c>
      <c r="E327" t="s">
        <v>855</v>
      </c>
      <c r="F327" t="s">
        <v>853</v>
      </c>
      <c r="G327" t="s">
        <v>740</v>
      </c>
      <c r="H327" t="s">
        <v>134</v>
      </c>
      <c r="I327">
        <v>0.66157133194231232</v>
      </c>
      <c r="J327">
        <v>8.9366408177333854E-3</v>
      </c>
      <c r="K327">
        <v>0.64405359601172663</v>
      </c>
      <c r="L327">
        <v>0.67908906787289802</v>
      </c>
      <c r="M327">
        <v>7814</v>
      </c>
      <c r="N327" s="61" t="str">
        <f t="shared" si="16"/>
        <v>1</v>
      </c>
    </row>
    <row r="328" spans="1:14" x14ac:dyDescent="0.25">
      <c r="A328" t="s">
        <v>424</v>
      </c>
      <c r="B328" t="str">
        <f t="shared" si="15"/>
        <v>Tanzania</v>
      </c>
      <c r="C328" t="s">
        <v>65</v>
      </c>
      <c r="D328" t="str">
        <f t="shared" si="14"/>
        <v>FinScope</v>
      </c>
      <c r="E328" t="s">
        <v>855</v>
      </c>
      <c r="F328" t="s">
        <v>852</v>
      </c>
      <c r="G328" t="s">
        <v>740</v>
      </c>
      <c r="H328" t="s">
        <v>134</v>
      </c>
      <c r="I328">
        <v>0.63219026516572785</v>
      </c>
      <c r="J328">
        <v>2.169398790264003E-2</v>
      </c>
      <c r="K328">
        <v>0.58966538818894954</v>
      </c>
      <c r="L328">
        <v>0.67471514214250616</v>
      </c>
      <c r="M328">
        <v>1168</v>
      </c>
      <c r="N328" s="61" t="str">
        <f t="shared" si="16"/>
        <v>1</v>
      </c>
    </row>
    <row r="329" spans="1:14" x14ac:dyDescent="0.25">
      <c r="A329" t="s">
        <v>424</v>
      </c>
      <c r="B329" t="str">
        <f t="shared" si="15"/>
        <v>Tanzania</v>
      </c>
      <c r="C329" t="s">
        <v>65</v>
      </c>
      <c r="D329" t="str">
        <f t="shared" si="14"/>
        <v>FinScope</v>
      </c>
      <c r="E329" t="s">
        <v>855</v>
      </c>
      <c r="F329" t="s">
        <v>852</v>
      </c>
      <c r="G329" t="s">
        <v>110</v>
      </c>
      <c r="H329" t="s">
        <v>134</v>
      </c>
      <c r="I329">
        <v>0.65200565491354034</v>
      </c>
      <c r="J329">
        <v>2.1373783457561503E-2</v>
      </c>
      <c r="K329">
        <v>0.61010844744111925</v>
      </c>
      <c r="L329">
        <v>0.69390286238596144</v>
      </c>
      <c r="M329">
        <v>1097</v>
      </c>
      <c r="N329" s="61" t="str">
        <f t="shared" si="16"/>
        <v>1</v>
      </c>
    </row>
    <row r="330" spans="1:14" x14ac:dyDescent="0.25">
      <c r="A330" t="s">
        <v>424</v>
      </c>
      <c r="B330" t="str">
        <f t="shared" si="15"/>
        <v>Tanzania</v>
      </c>
      <c r="C330" t="s">
        <v>65</v>
      </c>
      <c r="D330" t="str">
        <f t="shared" si="14"/>
        <v>FinScope</v>
      </c>
      <c r="E330" t="s">
        <v>855</v>
      </c>
      <c r="F330" t="s">
        <v>851</v>
      </c>
      <c r="G330" t="s">
        <v>110</v>
      </c>
      <c r="H330" t="s">
        <v>134</v>
      </c>
      <c r="I330">
        <v>0.64744737922705486</v>
      </c>
      <c r="J330">
        <v>1.7509463339958443E-2</v>
      </c>
      <c r="K330">
        <v>0.61312506938698486</v>
      </c>
      <c r="L330">
        <v>0.68176968906712487</v>
      </c>
      <c r="M330">
        <v>1561</v>
      </c>
      <c r="N330" s="61" t="str">
        <f t="shared" si="16"/>
        <v>1</v>
      </c>
    </row>
    <row r="331" spans="1:14" x14ac:dyDescent="0.25">
      <c r="A331" t="s">
        <v>424</v>
      </c>
      <c r="B331" t="str">
        <f t="shared" si="15"/>
        <v>Tanzania</v>
      </c>
      <c r="C331" t="s">
        <v>65</v>
      </c>
      <c r="D331" t="str">
        <f t="shared" si="14"/>
        <v>FinScope</v>
      </c>
      <c r="E331" t="s">
        <v>855</v>
      </c>
      <c r="F331" t="s">
        <v>853</v>
      </c>
      <c r="G331" t="s">
        <v>110</v>
      </c>
      <c r="H331" t="s">
        <v>134</v>
      </c>
      <c r="I331">
        <v>0.65754453934677393</v>
      </c>
      <c r="J331">
        <v>8.9165781304401965E-3</v>
      </c>
      <c r="K331">
        <v>0.64006613059350559</v>
      </c>
      <c r="L331">
        <v>0.67502294810004226</v>
      </c>
      <c r="M331">
        <v>7898</v>
      </c>
      <c r="N331" s="61" t="str">
        <f t="shared" si="16"/>
        <v>1</v>
      </c>
    </row>
    <row r="332" spans="1:14" x14ac:dyDescent="0.25">
      <c r="A332" t="s">
        <v>424</v>
      </c>
      <c r="B332" t="str">
        <f t="shared" si="15"/>
        <v>Tanzania</v>
      </c>
      <c r="C332" t="s">
        <v>65</v>
      </c>
      <c r="D332" t="str">
        <f t="shared" si="14"/>
        <v>FinScope</v>
      </c>
      <c r="E332" t="s">
        <v>855</v>
      </c>
      <c r="F332" t="s">
        <v>852</v>
      </c>
      <c r="G332" t="s">
        <v>0</v>
      </c>
      <c r="H332" t="s">
        <v>134</v>
      </c>
      <c r="I332">
        <v>0.37341485060954033</v>
      </c>
      <c r="J332">
        <v>7.5245189744160987E-2</v>
      </c>
      <c r="K332">
        <v>0.22591811320353342</v>
      </c>
      <c r="L332">
        <v>0.52091158801554727</v>
      </c>
      <c r="M332">
        <v>90</v>
      </c>
      <c r="N332" s="61" t="str">
        <f t="shared" si="16"/>
        <v>1</v>
      </c>
    </row>
    <row r="333" spans="1:14" x14ac:dyDescent="0.25">
      <c r="A333" t="s">
        <v>424</v>
      </c>
      <c r="B333" t="str">
        <f t="shared" si="15"/>
        <v>Tanzania</v>
      </c>
      <c r="C333" t="s">
        <v>65</v>
      </c>
      <c r="D333" t="str">
        <f t="shared" si="14"/>
        <v>FinScope</v>
      </c>
      <c r="E333" t="s">
        <v>855</v>
      </c>
      <c r="F333" t="s">
        <v>851</v>
      </c>
      <c r="G333" t="s">
        <v>0</v>
      </c>
      <c r="H333" t="s">
        <v>134</v>
      </c>
      <c r="I333">
        <v>0.37908799605496452</v>
      </c>
      <c r="J333">
        <v>5.7701690934668794E-2</v>
      </c>
      <c r="K333">
        <v>0.2659802853214176</v>
      </c>
      <c r="L333">
        <v>0.49219570678851143</v>
      </c>
      <c r="M333">
        <v>134</v>
      </c>
      <c r="N333" s="61" t="str">
        <f t="shared" si="16"/>
        <v>1</v>
      </c>
    </row>
    <row r="334" spans="1:14" x14ac:dyDescent="0.25">
      <c r="A334" t="s">
        <v>424</v>
      </c>
      <c r="B334" t="str">
        <f t="shared" si="15"/>
        <v>Tanzania</v>
      </c>
      <c r="C334" t="s">
        <v>65</v>
      </c>
      <c r="D334" t="str">
        <f t="shared" si="14"/>
        <v>FinScope</v>
      </c>
      <c r="E334" t="s">
        <v>855</v>
      </c>
      <c r="F334" t="s">
        <v>853</v>
      </c>
      <c r="G334" t="s">
        <v>0</v>
      </c>
      <c r="H334" t="s">
        <v>134</v>
      </c>
      <c r="I334">
        <v>0.66026070271737303</v>
      </c>
      <c r="J334">
        <v>8.0274262786678013E-3</v>
      </c>
      <c r="K334">
        <v>0.64452522261696399</v>
      </c>
      <c r="L334">
        <v>0.67599618281778207</v>
      </c>
      <c r="M334">
        <v>9325</v>
      </c>
      <c r="N334" s="61" t="str">
        <f t="shared" si="16"/>
        <v>1</v>
      </c>
    </row>
    <row r="335" spans="1:14" x14ac:dyDescent="0.25">
      <c r="A335" t="s">
        <v>424</v>
      </c>
      <c r="B335" t="str">
        <f t="shared" si="15"/>
        <v>Tanzania</v>
      </c>
      <c r="C335" t="s">
        <v>65</v>
      </c>
      <c r="D335" t="str">
        <f t="shared" si="14"/>
        <v>FinScope</v>
      </c>
      <c r="E335" t="s">
        <v>855</v>
      </c>
      <c r="F335" t="s">
        <v>851</v>
      </c>
      <c r="G335" t="s">
        <v>226</v>
      </c>
      <c r="H335" t="s">
        <v>134</v>
      </c>
      <c r="I335">
        <v>0.28601008729137828</v>
      </c>
      <c r="J335">
        <v>0.13566305877801413</v>
      </c>
      <c r="K335">
        <v>2.0081346539824851E-2</v>
      </c>
      <c r="L335">
        <v>0.55193882804293171</v>
      </c>
      <c r="M335">
        <v>15</v>
      </c>
      <c r="N335" s="61" t="str">
        <f t="shared" si="16"/>
        <v>0</v>
      </c>
    </row>
    <row r="336" spans="1:14" x14ac:dyDescent="0.25">
      <c r="A336" t="s">
        <v>424</v>
      </c>
      <c r="B336" t="str">
        <f t="shared" si="15"/>
        <v>Tanzania</v>
      </c>
      <c r="C336" t="s">
        <v>65</v>
      </c>
      <c r="D336" t="str">
        <f t="shared" si="14"/>
        <v>FinScope</v>
      </c>
      <c r="E336" t="s">
        <v>855</v>
      </c>
      <c r="F336" t="s">
        <v>853</v>
      </c>
      <c r="G336" t="s">
        <v>226</v>
      </c>
      <c r="H336" t="s">
        <v>134</v>
      </c>
      <c r="I336">
        <v>0.65642603257561771</v>
      </c>
      <c r="J336">
        <v>7.9964784000042428E-3</v>
      </c>
      <c r="K336">
        <v>0.640751216966162</v>
      </c>
      <c r="L336">
        <v>0.67210084818507343</v>
      </c>
      <c r="M336">
        <v>9444</v>
      </c>
      <c r="N336" s="61" t="str">
        <f t="shared" si="16"/>
        <v>1</v>
      </c>
    </row>
    <row r="337" spans="1:14" x14ac:dyDescent="0.25">
      <c r="A337" t="s">
        <v>424</v>
      </c>
      <c r="B337" t="str">
        <f t="shared" si="15"/>
        <v>Tanzania</v>
      </c>
      <c r="C337" t="s">
        <v>65</v>
      </c>
      <c r="D337" t="str">
        <f t="shared" si="14"/>
        <v>FinScope</v>
      </c>
      <c r="E337" t="s">
        <v>855</v>
      </c>
      <c r="F337" t="s">
        <v>851</v>
      </c>
      <c r="G337" t="s">
        <v>864</v>
      </c>
      <c r="H337" t="s">
        <v>134</v>
      </c>
      <c r="I337">
        <v>0.25288428331046109</v>
      </c>
      <c r="J337">
        <v>0.18969963748404758</v>
      </c>
      <c r="K337">
        <v>-0.11896776080204008</v>
      </c>
      <c r="L337">
        <v>0.62473632742296226</v>
      </c>
      <c r="M337">
        <v>6</v>
      </c>
      <c r="N337" s="61" t="str">
        <f t="shared" si="16"/>
        <v>0</v>
      </c>
    </row>
    <row r="338" spans="1:14" x14ac:dyDescent="0.25">
      <c r="A338" t="s">
        <v>424</v>
      </c>
      <c r="B338" t="str">
        <f t="shared" si="15"/>
        <v>Tanzania</v>
      </c>
      <c r="C338" t="s">
        <v>65</v>
      </c>
      <c r="D338" t="str">
        <f t="shared" si="14"/>
        <v>FinScope</v>
      </c>
      <c r="E338" t="s">
        <v>855</v>
      </c>
      <c r="F338" t="s">
        <v>853</v>
      </c>
      <c r="G338" t="s">
        <v>864</v>
      </c>
      <c r="H338" t="s">
        <v>134</v>
      </c>
      <c r="I338">
        <v>0.65609779434690996</v>
      </c>
      <c r="J338">
        <v>7.9921590770608338E-3</v>
      </c>
      <c r="K338">
        <v>0.64043144553837694</v>
      </c>
      <c r="L338">
        <v>0.67176414315544297</v>
      </c>
      <c r="M338">
        <v>9453</v>
      </c>
      <c r="N338" s="61" t="str">
        <f t="shared" si="16"/>
        <v>1</v>
      </c>
    </row>
    <row r="339" spans="1:14" x14ac:dyDescent="0.25">
      <c r="A339" t="s">
        <v>424</v>
      </c>
      <c r="B339" t="str">
        <f t="shared" si="15"/>
        <v>Tanzania</v>
      </c>
      <c r="C339" t="s">
        <v>65</v>
      </c>
      <c r="D339" t="str">
        <f t="shared" si="14"/>
        <v>FinScope</v>
      </c>
      <c r="E339" t="s">
        <v>855</v>
      </c>
      <c r="F339" t="s">
        <v>851</v>
      </c>
      <c r="G339" t="s">
        <v>740</v>
      </c>
      <c r="H339" s="61" t="s">
        <v>863</v>
      </c>
      <c r="I339">
        <v>0.37142726910758078</v>
      </c>
      <c r="J339">
        <v>1.7684295360568356E-2</v>
      </c>
      <c r="K339">
        <v>0.3367622509465969</v>
      </c>
      <c r="L339">
        <v>0.40609228726856467</v>
      </c>
      <c r="M339">
        <v>1645</v>
      </c>
      <c r="N339" s="61" t="str">
        <f t="shared" si="16"/>
        <v>1</v>
      </c>
    </row>
    <row r="340" spans="1:14" x14ac:dyDescent="0.25">
      <c r="A340" t="s">
        <v>424</v>
      </c>
      <c r="B340" t="str">
        <f t="shared" si="15"/>
        <v>Tanzania</v>
      </c>
      <c r="C340" t="s">
        <v>65</v>
      </c>
      <c r="D340" t="str">
        <f t="shared" si="14"/>
        <v>FinScope</v>
      </c>
      <c r="E340" t="s">
        <v>855</v>
      </c>
      <c r="F340" t="s">
        <v>853</v>
      </c>
      <c r="G340" t="s">
        <v>740</v>
      </c>
      <c r="H340" s="61" t="s">
        <v>863</v>
      </c>
      <c r="I340">
        <v>0.33842866805768707</v>
      </c>
      <c r="J340">
        <v>8.9366408177333854E-3</v>
      </c>
      <c r="K340">
        <v>0.32091093212710142</v>
      </c>
      <c r="L340">
        <v>0.35594640398827271</v>
      </c>
      <c r="M340">
        <v>7814</v>
      </c>
      <c r="N340" s="61" t="str">
        <f t="shared" si="16"/>
        <v>1</v>
      </c>
    </row>
    <row r="341" spans="1:14" x14ac:dyDescent="0.25">
      <c r="A341" t="s">
        <v>424</v>
      </c>
      <c r="B341" t="str">
        <f t="shared" si="15"/>
        <v>Tanzania</v>
      </c>
      <c r="C341" t="s">
        <v>65</v>
      </c>
      <c r="D341" t="str">
        <f t="shared" si="14"/>
        <v>FinScope</v>
      </c>
      <c r="E341" t="s">
        <v>855</v>
      </c>
      <c r="F341" t="s">
        <v>852</v>
      </c>
      <c r="G341" t="s">
        <v>740</v>
      </c>
      <c r="H341" s="61" t="s">
        <v>863</v>
      </c>
      <c r="I341">
        <v>0.36780973483427398</v>
      </c>
      <c r="J341">
        <v>2.1693987902640034E-2</v>
      </c>
      <c r="K341">
        <v>0.32528485785749567</v>
      </c>
      <c r="L341">
        <v>0.4103346118110523</v>
      </c>
      <c r="M341">
        <v>1168</v>
      </c>
      <c r="N341" s="61" t="str">
        <f t="shared" si="16"/>
        <v>1</v>
      </c>
    </row>
    <row r="342" spans="1:14" x14ac:dyDescent="0.25">
      <c r="A342" t="s">
        <v>424</v>
      </c>
      <c r="B342" t="str">
        <f t="shared" si="15"/>
        <v>Tanzania</v>
      </c>
      <c r="C342" t="s">
        <v>65</v>
      </c>
      <c r="D342" t="str">
        <f t="shared" si="14"/>
        <v>FinScope</v>
      </c>
      <c r="E342" t="s">
        <v>855</v>
      </c>
      <c r="F342" t="s">
        <v>852</v>
      </c>
      <c r="G342" t="s">
        <v>110</v>
      </c>
      <c r="H342" s="61" t="s">
        <v>863</v>
      </c>
      <c r="I342">
        <v>0.3479943450864616</v>
      </c>
      <c r="J342">
        <v>2.1373783457561496E-2</v>
      </c>
      <c r="K342">
        <v>0.30609713761404056</v>
      </c>
      <c r="L342">
        <v>0.38989155255888264</v>
      </c>
      <c r="M342">
        <v>1097</v>
      </c>
      <c r="N342" s="61" t="str">
        <f t="shared" si="16"/>
        <v>1</v>
      </c>
    </row>
    <row r="343" spans="1:14" x14ac:dyDescent="0.25">
      <c r="A343" t="s">
        <v>424</v>
      </c>
      <c r="B343" t="str">
        <f t="shared" si="15"/>
        <v>Tanzania</v>
      </c>
      <c r="C343" t="s">
        <v>65</v>
      </c>
      <c r="D343" t="str">
        <f t="shared" si="14"/>
        <v>FinScope</v>
      </c>
      <c r="E343" t="s">
        <v>855</v>
      </c>
      <c r="F343" t="s">
        <v>851</v>
      </c>
      <c r="G343" t="s">
        <v>110</v>
      </c>
      <c r="H343" s="61" t="s">
        <v>863</v>
      </c>
      <c r="I343">
        <v>0.35255262077294469</v>
      </c>
      <c r="J343">
        <v>1.7509463339958446E-2</v>
      </c>
      <c r="K343">
        <v>0.31823031093287463</v>
      </c>
      <c r="L343">
        <v>0.38687493061301476</v>
      </c>
      <c r="M343">
        <v>1561</v>
      </c>
      <c r="N343" s="61" t="str">
        <f t="shared" si="16"/>
        <v>1</v>
      </c>
    </row>
    <row r="344" spans="1:14" x14ac:dyDescent="0.25">
      <c r="A344" t="s">
        <v>424</v>
      </c>
      <c r="B344" t="str">
        <f t="shared" si="15"/>
        <v>Tanzania</v>
      </c>
      <c r="C344" t="s">
        <v>65</v>
      </c>
      <c r="D344" t="str">
        <f t="shared" si="14"/>
        <v>FinScope</v>
      </c>
      <c r="E344" t="s">
        <v>855</v>
      </c>
      <c r="F344" t="s">
        <v>853</v>
      </c>
      <c r="G344" t="s">
        <v>110</v>
      </c>
      <c r="H344" s="61" t="s">
        <v>863</v>
      </c>
      <c r="I344">
        <v>0.34245546065322624</v>
      </c>
      <c r="J344">
        <v>8.9165781304401965E-3</v>
      </c>
      <c r="K344">
        <v>0.3249770518999579</v>
      </c>
      <c r="L344">
        <v>0.35993386940649458</v>
      </c>
      <c r="M344">
        <v>7898</v>
      </c>
      <c r="N344" s="61" t="str">
        <f t="shared" si="16"/>
        <v>1</v>
      </c>
    </row>
    <row r="345" spans="1:14" x14ac:dyDescent="0.25">
      <c r="A345" t="s">
        <v>424</v>
      </c>
      <c r="B345" t="str">
        <f t="shared" si="15"/>
        <v>Tanzania</v>
      </c>
      <c r="C345" t="s">
        <v>65</v>
      </c>
      <c r="D345" t="str">
        <f t="shared" si="14"/>
        <v>FinScope</v>
      </c>
      <c r="E345" t="s">
        <v>855</v>
      </c>
      <c r="F345" t="s">
        <v>852</v>
      </c>
      <c r="G345" t="s">
        <v>0</v>
      </c>
      <c r="H345" s="61" t="s">
        <v>863</v>
      </c>
      <c r="I345">
        <v>0.62658514939046006</v>
      </c>
      <c r="J345">
        <v>7.5245189744160945E-2</v>
      </c>
      <c r="K345">
        <v>0.47908841198445323</v>
      </c>
      <c r="L345">
        <v>0.77408188679646694</v>
      </c>
      <c r="M345">
        <v>90</v>
      </c>
      <c r="N345" s="61" t="str">
        <f t="shared" si="16"/>
        <v>1</v>
      </c>
    </row>
    <row r="346" spans="1:14" x14ac:dyDescent="0.25">
      <c r="A346" t="s">
        <v>424</v>
      </c>
      <c r="B346" t="str">
        <f t="shared" si="15"/>
        <v>Tanzania</v>
      </c>
      <c r="C346" t="s">
        <v>65</v>
      </c>
      <c r="D346" t="str">
        <f t="shared" si="14"/>
        <v>FinScope</v>
      </c>
      <c r="E346" t="s">
        <v>855</v>
      </c>
      <c r="F346" t="s">
        <v>851</v>
      </c>
      <c r="G346" t="s">
        <v>0</v>
      </c>
      <c r="H346" s="61" t="s">
        <v>863</v>
      </c>
      <c r="I346">
        <v>0.62091200394503565</v>
      </c>
      <c r="J346">
        <v>5.770169093466878E-2</v>
      </c>
      <c r="K346">
        <v>0.50780429321148879</v>
      </c>
      <c r="L346">
        <v>0.73401971467858251</v>
      </c>
      <c r="M346">
        <v>134</v>
      </c>
      <c r="N346" s="61" t="str">
        <f t="shared" si="16"/>
        <v>1</v>
      </c>
    </row>
    <row r="347" spans="1:14" x14ac:dyDescent="0.25">
      <c r="A347" t="s">
        <v>424</v>
      </c>
      <c r="B347" t="str">
        <f t="shared" si="15"/>
        <v>Tanzania</v>
      </c>
      <c r="C347" t="s">
        <v>65</v>
      </c>
      <c r="D347" t="str">
        <f t="shared" si="14"/>
        <v>FinScope</v>
      </c>
      <c r="E347" t="s">
        <v>855</v>
      </c>
      <c r="F347" t="s">
        <v>853</v>
      </c>
      <c r="G347" t="s">
        <v>0</v>
      </c>
      <c r="H347" s="61" t="s">
        <v>863</v>
      </c>
      <c r="I347">
        <v>0.33973929728262509</v>
      </c>
      <c r="J347">
        <v>8.0274262786678083E-3</v>
      </c>
      <c r="K347">
        <v>0.3240038171822161</v>
      </c>
      <c r="L347">
        <v>0.35547477738303407</v>
      </c>
      <c r="M347">
        <v>9325</v>
      </c>
      <c r="N347" s="61" t="str">
        <f t="shared" si="16"/>
        <v>1</v>
      </c>
    </row>
    <row r="348" spans="1:14" x14ac:dyDescent="0.25">
      <c r="A348" t="s">
        <v>424</v>
      </c>
      <c r="B348" t="str">
        <f t="shared" si="15"/>
        <v>Tanzania</v>
      </c>
      <c r="C348" t="s">
        <v>65</v>
      </c>
      <c r="D348" t="str">
        <f t="shared" si="14"/>
        <v>FinScope</v>
      </c>
      <c r="E348" t="s">
        <v>855</v>
      </c>
      <c r="F348" t="s">
        <v>851</v>
      </c>
      <c r="G348" t="s">
        <v>226</v>
      </c>
      <c r="H348" s="61" t="s">
        <v>863</v>
      </c>
      <c r="I348">
        <v>0.71398991270862167</v>
      </c>
      <c r="J348">
        <v>0.13566305877801413</v>
      </c>
      <c r="K348">
        <v>0.44806117195706824</v>
      </c>
      <c r="L348">
        <v>0.97991865346017515</v>
      </c>
      <c r="M348">
        <v>15</v>
      </c>
      <c r="N348" s="61" t="str">
        <f t="shared" si="16"/>
        <v>0</v>
      </c>
    </row>
    <row r="349" spans="1:14" x14ac:dyDescent="0.25">
      <c r="A349" t="s">
        <v>424</v>
      </c>
      <c r="B349" t="str">
        <f t="shared" si="15"/>
        <v>Tanzania</v>
      </c>
      <c r="C349" t="s">
        <v>65</v>
      </c>
      <c r="D349" t="str">
        <f t="shared" si="14"/>
        <v>FinScope</v>
      </c>
      <c r="E349" t="s">
        <v>855</v>
      </c>
      <c r="F349" t="s">
        <v>853</v>
      </c>
      <c r="G349" t="s">
        <v>226</v>
      </c>
      <c r="H349" s="61" t="s">
        <v>863</v>
      </c>
      <c r="I349">
        <v>0.34357396742437984</v>
      </c>
      <c r="J349">
        <v>7.9964784000042498E-3</v>
      </c>
      <c r="K349">
        <v>0.32789915181492413</v>
      </c>
      <c r="L349">
        <v>0.35924878303383556</v>
      </c>
      <c r="M349">
        <v>9444</v>
      </c>
      <c r="N349" s="61" t="str">
        <f t="shared" si="16"/>
        <v>1</v>
      </c>
    </row>
    <row r="350" spans="1:14" x14ac:dyDescent="0.25">
      <c r="A350" t="s">
        <v>424</v>
      </c>
      <c r="B350" t="str">
        <f t="shared" si="15"/>
        <v>Tanzania</v>
      </c>
      <c r="C350" t="s">
        <v>65</v>
      </c>
      <c r="D350" t="str">
        <f t="shared" ref="D350:D413" si="17">C350</f>
        <v>FinScope</v>
      </c>
      <c r="E350" t="s">
        <v>855</v>
      </c>
      <c r="F350" t="s">
        <v>851</v>
      </c>
      <c r="G350" t="s">
        <v>864</v>
      </c>
      <c r="H350" s="61" t="s">
        <v>863</v>
      </c>
      <c r="I350">
        <v>0.74711571668953891</v>
      </c>
      <c r="J350">
        <v>0.18969963748404753</v>
      </c>
      <c r="K350">
        <v>0.37526367257703785</v>
      </c>
      <c r="L350">
        <v>1.1189677608020401</v>
      </c>
      <c r="M350">
        <v>6</v>
      </c>
      <c r="N350" s="61" t="str">
        <f t="shared" si="16"/>
        <v>0</v>
      </c>
    </row>
    <row r="351" spans="1:14" x14ac:dyDescent="0.25">
      <c r="A351" t="s">
        <v>424</v>
      </c>
      <c r="B351" t="str">
        <f t="shared" si="15"/>
        <v>Tanzania</v>
      </c>
      <c r="C351" t="s">
        <v>65</v>
      </c>
      <c r="D351" t="str">
        <f t="shared" si="17"/>
        <v>FinScope</v>
      </c>
      <c r="E351" t="s">
        <v>855</v>
      </c>
      <c r="F351" t="s">
        <v>853</v>
      </c>
      <c r="G351" t="s">
        <v>864</v>
      </c>
      <c r="H351" s="61" t="s">
        <v>863</v>
      </c>
      <c r="I351">
        <v>0.34390220565308727</v>
      </c>
      <c r="J351">
        <v>7.9921590770608425E-3</v>
      </c>
      <c r="K351">
        <v>0.32823585684455425</v>
      </c>
      <c r="L351">
        <v>0.35956855446162028</v>
      </c>
      <c r="M351">
        <v>9453</v>
      </c>
      <c r="N351" s="61" t="str">
        <f t="shared" si="16"/>
        <v>1</v>
      </c>
    </row>
    <row r="352" spans="1:14" x14ac:dyDescent="0.25">
      <c r="A352" t="s">
        <v>424</v>
      </c>
      <c r="B352" t="str">
        <f t="shared" si="15"/>
        <v>Tanzania</v>
      </c>
      <c r="C352" t="s">
        <v>65</v>
      </c>
      <c r="D352" t="str">
        <f t="shared" si="17"/>
        <v>FinScope</v>
      </c>
      <c r="E352" t="s">
        <v>855</v>
      </c>
      <c r="F352" t="s">
        <v>851</v>
      </c>
      <c r="G352" t="s">
        <v>740</v>
      </c>
      <c r="H352" t="s">
        <v>419</v>
      </c>
      <c r="I352">
        <v>0.53523083365512891</v>
      </c>
      <c r="J352">
        <v>1.811122867554564E-2</v>
      </c>
      <c r="K352">
        <v>0.49972893447539574</v>
      </c>
      <c r="L352">
        <v>0.57073273283486214</v>
      </c>
      <c r="M352">
        <v>1645</v>
      </c>
      <c r="N352" s="61" t="str">
        <f t="shared" si="16"/>
        <v>1</v>
      </c>
    </row>
    <row r="353" spans="1:14" x14ac:dyDescent="0.25">
      <c r="A353" t="s">
        <v>424</v>
      </c>
      <c r="B353" t="str">
        <f t="shared" si="15"/>
        <v>Tanzania</v>
      </c>
      <c r="C353" t="s">
        <v>65</v>
      </c>
      <c r="D353" t="str">
        <f t="shared" si="17"/>
        <v>FinScope</v>
      </c>
      <c r="E353" t="s">
        <v>855</v>
      </c>
      <c r="F353" t="s">
        <v>853</v>
      </c>
      <c r="G353" t="s">
        <v>740</v>
      </c>
      <c r="H353" t="s">
        <v>419</v>
      </c>
      <c r="I353">
        <v>0.59068607238725679</v>
      </c>
      <c r="J353">
        <v>9.0241969270148624E-3</v>
      </c>
      <c r="K353">
        <v>0.57299670767212174</v>
      </c>
      <c r="L353">
        <v>0.60837543710239184</v>
      </c>
      <c r="M353">
        <v>7814</v>
      </c>
      <c r="N353" s="61" t="str">
        <f t="shared" si="16"/>
        <v>1</v>
      </c>
    </row>
    <row r="354" spans="1:14" x14ac:dyDescent="0.25">
      <c r="A354" t="s">
        <v>424</v>
      </c>
      <c r="B354" t="str">
        <f t="shared" si="15"/>
        <v>Tanzania</v>
      </c>
      <c r="C354" t="s">
        <v>65</v>
      </c>
      <c r="D354" t="str">
        <f t="shared" si="17"/>
        <v>FinScope</v>
      </c>
      <c r="E354" t="s">
        <v>855</v>
      </c>
      <c r="F354" t="s">
        <v>852</v>
      </c>
      <c r="G354" t="s">
        <v>740</v>
      </c>
      <c r="H354" t="s">
        <v>419</v>
      </c>
      <c r="I354">
        <v>0.52411879929247984</v>
      </c>
      <c r="J354">
        <v>2.2162994984791816E-2</v>
      </c>
      <c r="K354">
        <v>0.48067456767425659</v>
      </c>
      <c r="L354">
        <v>0.56756303091070315</v>
      </c>
      <c r="M354">
        <v>1168</v>
      </c>
      <c r="N354" s="61" t="str">
        <f t="shared" si="16"/>
        <v>1</v>
      </c>
    </row>
    <row r="355" spans="1:14" x14ac:dyDescent="0.25">
      <c r="A355" t="s">
        <v>424</v>
      </c>
      <c r="B355" t="str">
        <f t="shared" si="15"/>
        <v>Tanzania</v>
      </c>
      <c r="C355" t="s">
        <v>65</v>
      </c>
      <c r="D355" t="str">
        <f t="shared" si="17"/>
        <v>FinScope</v>
      </c>
      <c r="E355" t="s">
        <v>855</v>
      </c>
      <c r="F355" t="s">
        <v>852</v>
      </c>
      <c r="G355" t="s">
        <v>110</v>
      </c>
      <c r="H355" t="s">
        <v>419</v>
      </c>
      <c r="I355">
        <v>0.54839250611010448</v>
      </c>
      <c r="J355">
        <v>2.2465151365780651E-2</v>
      </c>
      <c r="K355">
        <v>0.5043559830705453</v>
      </c>
      <c r="L355">
        <v>0.59242902914966367</v>
      </c>
      <c r="M355">
        <v>1097</v>
      </c>
      <c r="N355" s="61" t="str">
        <f t="shared" si="16"/>
        <v>1</v>
      </c>
    </row>
    <row r="356" spans="1:14" x14ac:dyDescent="0.25">
      <c r="A356" t="s">
        <v>424</v>
      </c>
      <c r="B356" t="str">
        <f t="shared" si="15"/>
        <v>Tanzania</v>
      </c>
      <c r="C356" t="s">
        <v>65</v>
      </c>
      <c r="D356" t="str">
        <f t="shared" si="17"/>
        <v>FinScope</v>
      </c>
      <c r="E356" t="s">
        <v>855</v>
      </c>
      <c r="F356" t="s">
        <v>851</v>
      </c>
      <c r="G356" t="s">
        <v>110</v>
      </c>
      <c r="H356" t="s">
        <v>419</v>
      </c>
      <c r="I356">
        <v>0.55505165919393462</v>
      </c>
      <c r="J356">
        <v>1.8319465069856801E-2</v>
      </c>
      <c r="K356">
        <v>0.51914157194431265</v>
      </c>
      <c r="L356">
        <v>0.59096174644355659</v>
      </c>
      <c r="M356">
        <v>1561</v>
      </c>
      <c r="N356" s="61" t="str">
        <f t="shared" si="16"/>
        <v>1</v>
      </c>
    </row>
    <row r="357" spans="1:14" x14ac:dyDescent="0.25">
      <c r="A357" t="s">
        <v>424</v>
      </c>
      <c r="B357" t="str">
        <f t="shared" si="15"/>
        <v>Tanzania</v>
      </c>
      <c r="C357" t="s">
        <v>65</v>
      </c>
      <c r="D357" t="str">
        <f t="shared" si="17"/>
        <v>FinScope</v>
      </c>
      <c r="E357" t="s">
        <v>855</v>
      </c>
      <c r="F357" t="s">
        <v>853</v>
      </c>
      <c r="G357" t="s">
        <v>110</v>
      </c>
      <c r="H357" t="s">
        <v>419</v>
      </c>
      <c r="I357">
        <v>0.58620427305674061</v>
      </c>
      <c r="J357">
        <v>8.980294764123228E-3</v>
      </c>
      <c r="K357">
        <v>0.56860096601271515</v>
      </c>
      <c r="L357">
        <v>0.60380758010076607</v>
      </c>
      <c r="M357">
        <v>7898</v>
      </c>
      <c r="N357" s="61" t="str">
        <f t="shared" si="16"/>
        <v>1</v>
      </c>
    </row>
    <row r="358" spans="1:14" x14ac:dyDescent="0.25">
      <c r="A358" t="s">
        <v>424</v>
      </c>
      <c r="B358" t="str">
        <f t="shared" si="15"/>
        <v>Tanzania</v>
      </c>
      <c r="C358" t="s">
        <v>65</v>
      </c>
      <c r="D358" t="str">
        <f t="shared" si="17"/>
        <v>FinScope</v>
      </c>
      <c r="E358" t="s">
        <v>855</v>
      </c>
      <c r="F358" t="s">
        <v>852</v>
      </c>
      <c r="G358" t="s">
        <v>0</v>
      </c>
      <c r="H358" t="s">
        <v>419</v>
      </c>
      <c r="I358">
        <v>0.22812015432217414</v>
      </c>
      <c r="J358">
        <v>5.6500918534380835E-2</v>
      </c>
      <c r="K358">
        <v>0.11736621546443536</v>
      </c>
      <c r="L358">
        <v>0.33887409317991291</v>
      </c>
      <c r="M358">
        <v>90</v>
      </c>
      <c r="N358" s="61" t="str">
        <f t="shared" si="16"/>
        <v>1</v>
      </c>
    </row>
    <row r="359" spans="1:14" x14ac:dyDescent="0.25">
      <c r="A359" t="s">
        <v>424</v>
      </c>
      <c r="B359" t="str">
        <f t="shared" si="15"/>
        <v>Tanzania</v>
      </c>
      <c r="C359" t="s">
        <v>65</v>
      </c>
      <c r="D359" t="str">
        <f t="shared" si="17"/>
        <v>FinScope</v>
      </c>
      <c r="E359" t="s">
        <v>855</v>
      </c>
      <c r="F359" t="s">
        <v>851</v>
      </c>
      <c r="G359" t="s">
        <v>0</v>
      </c>
      <c r="H359" t="s">
        <v>419</v>
      </c>
      <c r="I359">
        <v>0.2421987449827655</v>
      </c>
      <c r="J359">
        <v>4.5324087743286612E-2</v>
      </c>
      <c r="K359">
        <v>0.15335379568077867</v>
      </c>
      <c r="L359">
        <v>0.33104369428475233</v>
      </c>
      <c r="M359">
        <v>134</v>
      </c>
      <c r="N359" s="61" t="str">
        <f t="shared" si="16"/>
        <v>1</v>
      </c>
    </row>
    <row r="360" spans="1:14" x14ac:dyDescent="0.25">
      <c r="A360" t="s">
        <v>424</v>
      </c>
      <c r="B360" t="str">
        <f t="shared" si="15"/>
        <v>Tanzania</v>
      </c>
      <c r="C360" t="s">
        <v>65</v>
      </c>
      <c r="D360" t="str">
        <f t="shared" si="17"/>
        <v>FinScope</v>
      </c>
      <c r="E360" t="s">
        <v>855</v>
      </c>
      <c r="F360" t="s">
        <v>853</v>
      </c>
      <c r="G360" t="s">
        <v>0</v>
      </c>
      <c r="H360" t="s">
        <v>419</v>
      </c>
      <c r="I360">
        <v>0.5865030757522558</v>
      </c>
      <c r="J360">
        <v>8.1377742258870282E-3</v>
      </c>
      <c r="K360">
        <v>0.57055128996839211</v>
      </c>
      <c r="L360">
        <v>0.60245486153611949</v>
      </c>
      <c r="M360">
        <v>9325</v>
      </c>
      <c r="N360" s="61" t="str">
        <f t="shared" si="16"/>
        <v>1</v>
      </c>
    </row>
    <row r="361" spans="1:14" x14ac:dyDescent="0.25">
      <c r="A361" t="s">
        <v>424</v>
      </c>
      <c r="B361" t="str">
        <f t="shared" si="15"/>
        <v>Tanzania</v>
      </c>
      <c r="C361" t="s">
        <v>65</v>
      </c>
      <c r="D361" t="str">
        <f t="shared" si="17"/>
        <v>FinScope</v>
      </c>
      <c r="E361" t="s">
        <v>855</v>
      </c>
      <c r="F361" t="s">
        <v>851</v>
      </c>
      <c r="G361" t="s">
        <v>226</v>
      </c>
      <c r="H361" t="s">
        <v>419</v>
      </c>
      <c r="I361">
        <v>0.27550074664049051</v>
      </c>
      <c r="J361">
        <v>0.12758652113691762</v>
      </c>
      <c r="K361">
        <v>2.5403754810681078E-2</v>
      </c>
      <c r="L361">
        <v>0.52559773847029989</v>
      </c>
      <c r="M361">
        <v>15</v>
      </c>
      <c r="N361" s="61" t="str">
        <f t="shared" si="16"/>
        <v>0</v>
      </c>
    </row>
    <row r="362" spans="1:14" x14ac:dyDescent="0.25">
      <c r="A362" t="s">
        <v>424</v>
      </c>
      <c r="B362" t="str">
        <f t="shared" si="15"/>
        <v>Tanzania</v>
      </c>
      <c r="C362" t="s">
        <v>65</v>
      </c>
      <c r="D362" t="str">
        <f t="shared" si="17"/>
        <v>FinScope</v>
      </c>
      <c r="E362" t="s">
        <v>855</v>
      </c>
      <c r="F362" t="s">
        <v>853</v>
      </c>
      <c r="G362" t="s">
        <v>226</v>
      </c>
      <c r="H362" t="s">
        <v>419</v>
      </c>
      <c r="I362">
        <v>0.58160500060415943</v>
      </c>
      <c r="J362">
        <v>8.084376021838393E-3</v>
      </c>
      <c r="K362">
        <v>0.5657578867721812</v>
      </c>
      <c r="L362">
        <v>0.59745211443613766</v>
      </c>
      <c r="M362">
        <v>9444</v>
      </c>
      <c r="N362" s="61" t="str">
        <f t="shared" si="16"/>
        <v>1</v>
      </c>
    </row>
    <row r="363" spans="1:14" x14ac:dyDescent="0.25">
      <c r="A363" t="s">
        <v>424</v>
      </c>
      <c r="B363" t="str">
        <f t="shared" si="15"/>
        <v>Tanzania</v>
      </c>
      <c r="C363" t="s">
        <v>65</v>
      </c>
      <c r="D363" t="str">
        <f t="shared" si="17"/>
        <v>FinScope</v>
      </c>
      <c r="E363" t="s">
        <v>855</v>
      </c>
      <c r="F363" t="s">
        <v>851</v>
      </c>
      <c r="G363" t="s">
        <v>864</v>
      </c>
      <c r="H363" t="s">
        <v>419</v>
      </c>
      <c r="I363">
        <v>4.8435326921029261E-2</v>
      </c>
      <c r="J363">
        <v>4.0038454522951593E-2</v>
      </c>
      <c r="K363">
        <v>-3.0048645715539314E-2</v>
      </c>
      <c r="L363">
        <v>0.12691929955759784</v>
      </c>
      <c r="M363">
        <v>6</v>
      </c>
      <c r="N363" s="61" t="str">
        <f t="shared" si="16"/>
        <v>0</v>
      </c>
    </row>
    <row r="364" spans="1:14" x14ac:dyDescent="0.25">
      <c r="A364" t="s">
        <v>424</v>
      </c>
      <c r="B364" t="str">
        <f t="shared" si="15"/>
        <v>Tanzania</v>
      </c>
      <c r="C364" t="s">
        <v>65</v>
      </c>
      <c r="D364" t="str">
        <f t="shared" si="17"/>
        <v>FinScope</v>
      </c>
      <c r="E364" t="s">
        <v>855</v>
      </c>
      <c r="F364" t="s">
        <v>853</v>
      </c>
      <c r="G364" t="s">
        <v>864</v>
      </c>
      <c r="H364" t="s">
        <v>419</v>
      </c>
      <c r="I364">
        <v>0.58142300128299329</v>
      </c>
      <c r="J364">
        <v>8.0795520362475105E-3</v>
      </c>
      <c r="K364">
        <v>0.56558534349914746</v>
      </c>
      <c r="L364">
        <v>0.59726065906683912</v>
      </c>
      <c r="M364">
        <v>9453</v>
      </c>
      <c r="N364" s="61" t="str">
        <f t="shared" si="16"/>
        <v>1</v>
      </c>
    </row>
    <row r="365" spans="1:14" x14ac:dyDescent="0.25">
      <c r="A365" t="s">
        <v>424</v>
      </c>
      <c r="B365" t="str">
        <f t="shared" si="15"/>
        <v>Tanzania</v>
      </c>
      <c r="C365" t="s">
        <v>65</v>
      </c>
      <c r="D365" t="str">
        <f t="shared" si="17"/>
        <v>FinScope</v>
      </c>
      <c r="E365" t="s">
        <v>855</v>
      </c>
      <c r="F365" t="s">
        <v>851</v>
      </c>
      <c r="G365" t="s">
        <v>740</v>
      </c>
      <c r="H365" t="s">
        <v>420</v>
      </c>
      <c r="I365">
        <v>0.28866547479864518</v>
      </c>
      <c r="J365">
        <v>1.6276615454075417E-2</v>
      </c>
      <c r="K365">
        <v>0.25675981167717482</v>
      </c>
      <c r="L365">
        <v>0.32057113792011555</v>
      </c>
      <c r="M365">
        <v>1645</v>
      </c>
      <c r="N365" s="61" t="str">
        <f t="shared" si="16"/>
        <v>1</v>
      </c>
    </row>
    <row r="366" spans="1:14" x14ac:dyDescent="0.25">
      <c r="A366" t="s">
        <v>424</v>
      </c>
      <c r="B366" t="str">
        <f t="shared" si="15"/>
        <v>Tanzania</v>
      </c>
      <c r="C366" t="s">
        <v>65</v>
      </c>
      <c r="D366" t="str">
        <f t="shared" si="17"/>
        <v>FinScope</v>
      </c>
      <c r="E366" t="s">
        <v>855</v>
      </c>
      <c r="F366" t="s">
        <v>853</v>
      </c>
      <c r="G366" t="s">
        <v>740</v>
      </c>
      <c r="H366" t="s">
        <v>420</v>
      </c>
      <c r="I366">
        <v>0.24015672140406891</v>
      </c>
      <c r="J366">
        <v>7.6854730928668817E-3</v>
      </c>
      <c r="K366">
        <v>0.22509154301228362</v>
      </c>
      <c r="L366">
        <v>0.25522189979585419</v>
      </c>
      <c r="M366">
        <v>7814</v>
      </c>
      <c r="N366" s="61" t="str">
        <f t="shared" si="16"/>
        <v>1</v>
      </c>
    </row>
    <row r="367" spans="1:14" x14ac:dyDescent="0.25">
      <c r="A367" t="s">
        <v>424</v>
      </c>
      <c r="B367" t="str">
        <f t="shared" si="15"/>
        <v>Tanzania</v>
      </c>
      <c r="C367" t="s">
        <v>65</v>
      </c>
      <c r="D367" t="str">
        <f t="shared" si="17"/>
        <v>FinScope</v>
      </c>
      <c r="E367" t="s">
        <v>855</v>
      </c>
      <c r="F367" t="s">
        <v>852</v>
      </c>
      <c r="G367" t="s">
        <v>740</v>
      </c>
      <c r="H367" t="s">
        <v>420</v>
      </c>
      <c r="I367">
        <v>0.29062005837896859</v>
      </c>
      <c r="J367">
        <v>1.988548069878909E-2</v>
      </c>
      <c r="K367">
        <v>0.25164024405736118</v>
      </c>
      <c r="L367">
        <v>0.329599872700576</v>
      </c>
      <c r="M367">
        <v>1168</v>
      </c>
      <c r="N367" s="61" t="str">
        <f t="shared" si="16"/>
        <v>1</v>
      </c>
    </row>
    <row r="368" spans="1:14" x14ac:dyDescent="0.25">
      <c r="A368" t="s">
        <v>424</v>
      </c>
      <c r="B368" t="str">
        <f t="shared" si="15"/>
        <v>Tanzania</v>
      </c>
      <c r="C368" t="s">
        <v>65</v>
      </c>
      <c r="D368" t="str">
        <f t="shared" si="17"/>
        <v>FinScope</v>
      </c>
      <c r="E368" t="s">
        <v>855</v>
      </c>
      <c r="F368" t="s">
        <v>852</v>
      </c>
      <c r="G368" t="s">
        <v>110</v>
      </c>
      <c r="H368" t="s">
        <v>420</v>
      </c>
      <c r="I368">
        <v>0.28645912402159951</v>
      </c>
      <c r="J368">
        <v>2.0341323947999031E-2</v>
      </c>
      <c r="K368">
        <v>0.24658575899920146</v>
      </c>
      <c r="L368">
        <v>0.32633248904399759</v>
      </c>
      <c r="M368">
        <v>1097</v>
      </c>
      <c r="N368" s="61" t="str">
        <f t="shared" si="16"/>
        <v>1</v>
      </c>
    </row>
    <row r="369" spans="1:14" x14ac:dyDescent="0.25">
      <c r="A369" t="s">
        <v>424</v>
      </c>
      <c r="B369" t="str">
        <f t="shared" si="15"/>
        <v>Tanzania</v>
      </c>
      <c r="C369" t="s">
        <v>65</v>
      </c>
      <c r="D369" t="str">
        <f t="shared" si="17"/>
        <v>FinScope</v>
      </c>
      <c r="E369" t="s">
        <v>855</v>
      </c>
      <c r="F369" t="s">
        <v>851</v>
      </c>
      <c r="G369" t="s">
        <v>110</v>
      </c>
      <c r="H369" t="s">
        <v>420</v>
      </c>
      <c r="I369">
        <v>0.28501673198413069</v>
      </c>
      <c r="J369">
        <v>1.6588392482380282E-2</v>
      </c>
      <c r="K369">
        <v>0.25249991890570678</v>
      </c>
      <c r="L369">
        <v>0.3175335450625546</v>
      </c>
      <c r="M369">
        <v>1561</v>
      </c>
      <c r="N369" s="61" t="str">
        <f t="shared" si="16"/>
        <v>1</v>
      </c>
    </row>
    <row r="370" spans="1:14" x14ac:dyDescent="0.25">
      <c r="A370" t="s">
        <v>424</v>
      </c>
      <c r="B370" t="str">
        <f t="shared" si="15"/>
        <v>Tanzania</v>
      </c>
      <c r="C370" t="s">
        <v>65</v>
      </c>
      <c r="D370" t="str">
        <f t="shared" si="17"/>
        <v>FinScope</v>
      </c>
      <c r="E370" t="s">
        <v>855</v>
      </c>
      <c r="F370" t="s">
        <v>853</v>
      </c>
      <c r="G370" t="s">
        <v>110</v>
      </c>
      <c r="H370" t="s">
        <v>420</v>
      </c>
      <c r="I370">
        <v>0.24144783582312776</v>
      </c>
      <c r="J370">
        <v>7.6495469436664359E-3</v>
      </c>
      <c r="K370">
        <v>0.22645308040206849</v>
      </c>
      <c r="L370">
        <v>0.256442591244187</v>
      </c>
      <c r="M370">
        <v>7898</v>
      </c>
      <c r="N370" s="61" t="str">
        <f t="shared" si="16"/>
        <v>1</v>
      </c>
    </row>
    <row r="371" spans="1:14" x14ac:dyDescent="0.25">
      <c r="A371" t="s">
        <v>424</v>
      </c>
      <c r="B371" t="str">
        <f t="shared" si="15"/>
        <v>Tanzania</v>
      </c>
      <c r="C371" t="s">
        <v>65</v>
      </c>
      <c r="D371" t="str">
        <f t="shared" si="17"/>
        <v>FinScope</v>
      </c>
      <c r="E371" t="s">
        <v>855</v>
      </c>
      <c r="F371" t="s">
        <v>852</v>
      </c>
      <c r="G371" t="s">
        <v>0</v>
      </c>
      <c r="H371" t="s">
        <v>420</v>
      </c>
      <c r="I371">
        <v>0.39677002974522707</v>
      </c>
      <c r="J371">
        <v>8.2042323843106113E-2</v>
      </c>
      <c r="K371">
        <v>0.23594944922427441</v>
      </c>
      <c r="L371">
        <v>0.55759061026617973</v>
      </c>
      <c r="M371">
        <v>90</v>
      </c>
      <c r="N371" s="61" t="str">
        <f t="shared" si="16"/>
        <v>1</v>
      </c>
    </row>
    <row r="372" spans="1:14" x14ac:dyDescent="0.25">
      <c r="A372" t="s">
        <v>424</v>
      </c>
      <c r="B372" t="str">
        <f t="shared" si="15"/>
        <v>Tanzania</v>
      </c>
      <c r="C372" t="s">
        <v>65</v>
      </c>
      <c r="D372" t="str">
        <f t="shared" si="17"/>
        <v>FinScope</v>
      </c>
      <c r="E372" t="s">
        <v>855</v>
      </c>
      <c r="F372" t="s">
        <v>851</v>
      </c>
      <c r="G372" t="s">
        <v>0</v>
      </c>
      <c r="H372" t="s">
        <v>420</v>
      </c>
      <c r="I372">
        <v>0.3894239376196526</v>
      </c>
      <c r="J372">
        <v>6.1671765502895964E-2</v>
      </c>
      <c r="K372">
        <v>0.26853402781048291</v>
      </c>
      <c r="L372">
        <v>0.51031384742882224</v>
      </c>
      <c r="M372">
        <v>134</v>
      </c>
      <c r="N372" s="61" t="str">
        <f t="shared" si="16"/>
        <v>1</v>
      </c>
    </row>
    <row r="373" spans="1:14" x14ac:dyDescent="0.25">
      <c r="A373" t="s">
        <v>424</v>
      </c>
      <c r="B373" t="str">
        <f t="shared" si="15"/>
        <v>Tanzania</v>
      </c>
      <c r="C373" t="s">
        <v>65</v>
      </c>
      <c r="D373" t="str">
        <f t="shared" si="17"/>
        <v>FinScope</v>
      </c>
      <c r="E373" t="s">
        <v>855</v>
      </c>
      <c r="F373" t="s">
        <v>853</v>
      </c>
      <c r="G373" t="s">
        <v>0</v>
      </c>
      <c r="H373" t="s">
        <v>420</v>
      </c>
      <c r="I373">
        <v>0.24625636457664854</v>
      </c>
      <c r="J373">
        <v>6.9979589215596535E-3</v>
      </c>
      <c r="K373">
        <v>0.23253886166462479</v>
      </c>
      <c r="L373">
        <v>0.25997386748867229</v>
      </c>
      <c r="M373">
        <v>9325</v>
      </c>
      <c r="N373" s="61" t="str">
        <f t="shared" si="16"/>
        <v>1</v>
      </c>
    </row>
    <row r="374" spans="1:14" x14ac:dyDescent="0.25">
      <c r="A374" t="s">
        <v>424</v>
      </c>
      <c r="B374" t="str">
        <f t="shared" si="15"/>
        <v>Tanzania</v>
      </c>
      <c r="C374" t="s">
        <v>65</v>
      </c>
      <c r="D374" t="str">
        <f t="shared" si="17"/>
        <v>FinScope</v>
      </c>
      <c r="E374" t="s">
        <v>855</v>
      </c>
      <c r="F374" t="s">
        <v>851</v>
      </c>
      <c r="G374" t="s">
        <v>226</v>
      </c>
      <c r="H374" t="s">
        <v>420</v>
      </c>
      <c r="I374">
        <v>0.40637532038900648</v>
      </c>
      <c r="J374">
        <v>0.16836129453061069</v>
      </c>
      <c r="K374">
        <v>7.6351012746883884E-2</v>
      </c>
      <c r="L374">
        <v>0.73639962803112913</v>
      </c>
      <c r="M374">
        <v>15</v>
      </c>
      <c r="N374" s="61" t="str">
        <f t="shared" si="16"/>
        <v>0</v>
      </c>
    </row>
    <row r="375" spans="1:14" x14ac:dyDescent="0.25">
      <c r="A375" t="s">
        <v>424</v>
      </c>
      <c r="B375" t="str">
        <f t="shared" si="15"/>
        <v>Tanzania</v>
      </c>
      <c r="C375" t="s">
        <v>65</v>
      </c>
      <c r="D375" t="str">
        <f t="shared" si="17"/>
        <v>FinScope</v>
      </c>
      <c r="E375" t="s">
        <v>855</v>
      </c>
      <c r="F375" t="s">
        <v>853</v>
      </c>
      <c r="G375" t="s">
        <v>226</v>
      </c>
      <c r="H375" t="s">
        <v>420</v>
      </c>
      <c r="I375">
        <v>0.24825073969720951</v>
      </c>
      <c r="J375">
        <v>6.956637973255876E-3</v>
      </c>
      <c r="K375">
        <v>0.23461423472116083</v>
      </c>
      <c r="L375">
        <v>0.26188724467325819</v>
      </c>
      <c r="M375">
        <v>9444</v>
      </c>
      <c r="N375" s="61" t="str">
        <f t="shared" si="16"/>
        <v>1</v>
      </c>
    </row>
    <row r="376" spans="1:14" x14ac:dyDescent="0.25">
      <c r="A376" t="s">
        <v>424</v>
      </c>
      <c r="B376" t="str">
        <f t="shared" si="15"/>
        <v>Tanzania</v>
      </c>
      <c r="C376" t="s">
        <v>65</v>
      </c>
      <c r="D376" t="str">
        <f t="shared" si="17"/>
        <v>FinScope</v>
      </c>
      <c r="E376" t="s">
        <v>855</v>
      </c>
      <c r="F376" t="s">
        <v>851</v>
      </c>
      <c r="G376" t="s">
        <v>864</v>
      </c>
      <c r="H376" t="s">
        <v>420</v>
      </c>
      <c r="I376">
        <v>0.46671328035843912</v>
      </c>
      <c r="J376">
        <v>0.23973229417892525</v>
      </c>
      <c r="K376">
        <v>-3.2135197795384318E-3</v>
      </c>
      <c r="L376">
        <v>0.93664008049641667</v>
      </c>
      <c r="M376">
        <v>6</v>
      </c>
      <c r="N376" s="61" t="str">
        <f t="shared" si="16"/>
        <v>0</v>
      </c>
    </row>
    <row r="377" spans="1:14" x14ac:dyDescent="0.25">
      <c r="A377" t="s">
        <v>424</v>
      </c>
      <c r="B377" t="str">
        <f t="shared" si="15"/>
        <v>Tanzania</v>
      </c>
      <c r="C377" t="s">
        <v>65</v>
      </c>
      <c r="D377" t="str">
        <f t="shared" si="17"/>
        <v>FinScope</v>
      </c>
      <c r="E377" t="s">
        <v>855</v>
      </c>
      <c r="F377" t="s">
        <v>853</v>
      </c>
      <c r="G377" t="s">
        <v>864</v>
      </c>
      <c r="H377" t="s">
        <v>420</v>
      </c>
      <c r="I377">
        <v>0.24837021190540062</v>
      </c>
      <c r="J377">
        <v>6.9533539799510593E-3</v>
      </c>
      <c r="K377">
        <v>0.23474014426175513</v>
      </c>
      <c r="L377">
        <v>0.26200027954904614</v>
      </c>
      <c r="M377">
        <v>9453</v>
      </c>
      <c r="N377" s="61" t="str">
        <f t="shared" si="16"/>
        <v>1</v>
      </c>
    </row>
    <row r="378" spans="1:14" x14ac:dyDescent="0.25">
      <c r="A378" t="s">
        <v>424</v>
      </c>
      <c r="B378" t="str">
        <f t="shared" si="15"/>
        <v>Tanzania</v>
      </c>
      <c r="C378" t="s">
        <v>65</v>
      </c>
      <c r="D378" t="str">
        <f t="shared" si="17"/>
        <v>FinScope</v>
      </c>
      <c r="E378" t="s">
        <v>855</v>
      </c>
      <c r="F378" t="s">
        <v>851</v>
      </c>
      <c r="G378" t="s">
        <v>740</v>
      </c>
      <c r="H378" t="s">
        <v>421</v>
      </c>
      <c r="I378">
        <v>0.17610369154622491</v>
      </c>
      <c r="J378">
        <v>1.5105342467401601E-2</v>
      </c>
      <c r="K378">
        <v>0.14649397511229126</v>
      </c>
      <c r="L378">
        <v>0.20571340798015855</v>
      </c>
      <c r="M378">
        <v>1645</v>
      </c>
      <c r="N378" s="61" t="str">
        <f t="shared" si="16"/>
        <v>1</v>
      </c>
    </row>
    <row r="379" spans="1:14" x14ac:dyDescent="0.25">
      <c r="A379" t="s">
        <v>424</v>
      </c>
      <c r="B379" t="str">
        <f t="shared" si="15"/>
        <v>Tanzania</v>
      </c>
      <c r="C379" t="s">
        <v>65</v>
      </c>
      <c r="D379" t="str">
        <f t="shared" si="17"/>
        <v>FinScope</v>
      </c>
      <c r="E379" t="s">
        <v>855</v>
      </c>
      <c r="F379" t="s">
        <v>853</v>
      </c>
      <c r="G379" t="s">
        <v>740</v>
      </c>
      <c r="H379" t="s">
        <v>421</v>
      </c>
      <c r="I379">
        <v>0.16915720620867522</v>
      </c>
      <c r="J379">
        <v>8.1973037940707913E-3</v>
      </c>
      <c r="K379">
        <v>0.15308872968197276</v>
      </c>
      <c r="L379">
        <v>0.18522568273537768</v>
      </c>
      <c r="M379">
        <v>7814</v>
      </c>
      <c r="N379" s="61" t="str">
        <f t="shared" si="16"/>
        <v>1</v>
      </c>
    </row>
    <row r="380" spans="1:14" x14ac:dyDescent="0.25">
      <c r="A380" t="s">
        <v>424</v>
      </c>
      <c r="B380" t="str">
        <f t="shared" si="15"/>
        <v>Tanzania</v>
      </c>
      <c r="C380" t="s">
        <v>65</v>
      </c>
      <c r="D380" t="str">
        <f t="shared" si="17"/>
        <v>FinScope</v>
      </c>
      <c r="E380" t="s">
        <v>855</v>
      </c>
      <c r="F380" t="s">
        <v>852</v>
      </c>
      <c r="G380" t="s">
        <v>740</v>
      </c>
      <c r="H380" t="s">
        <v>421</v>
      </c>
      <c r="I380">
        <v>0.18526114232855273</v>
      </c>
      <c r="J380">
        <v>1.9162645815873708E-2</v>
      </c>
      <c r="K380">
        <v>0.14769823966968115</v>
      </c>
      <c r="L380">
        <v>0.22282404498742431</v>
      </c>
      <c r="M380">
        <v>1168</v>
      </c>
      <c r="N380" s="61" t="str">
        <f t="shared" si="16"/>
        <v>1</v>
      </c>
    </row>
    <row r="381" spans="1:14" x14ac:dyDescent="0.25">
      <c r="A381" t="s">
        <v>424</v>
      </c>
      <c r="B381" t="str">
        <f t="shared" si="15"/>
        <v>Tanzania</v>
      </c>
      <c r="C381" t="s">
        <v>65</v>
      </c>
      <c r="D381" t="str">
        <f t="shared" si="17"/>
        <v>FinScope</v>
      </c>
      <c r="E381" t="s">
        <v>855</v>
      </c>
      <c r="F381" t="s">
        <v>852</v>
      </c>
      <c r="G381" t="s">
        <v>110</v>
      </c>
      <c r="H381" t="s">
        <v>421</v>
      </c>
      <c r="I381">
        <v>0.16514836986829751</v>
      </c>
      <c r="J381">
        <v>1.7667067833732241E-2</v>
      </c>
      <c r="K381">
        <v>0.13051712136103558</v>
      </c>
      <c r="L381">
        <v>0.19977961837555944</v>
      </c>
      <c r="M381">
        <v>1097</v>
      </c>
      <c r="N381" s="61" t="str">
        <f t="shared" si="16"/>
        <v>1</v>
      </c>
    </row>
    <row r="382" spans="1:14" x14ac:dyDescent="0.25">
      <c r="A382" t="s">
        <v>424</v>
      </c>
      <c r="B382" t="str">
        <f t="shared" si="15"/>
        <v>Tanzania</v>
      </c>
      <c r="C382" t="s">
        <v>65</v>
      </c>
      <c r="D382" t="str">
        <f t="shared" si="17"/>
        <v>FinScope</v>
      </c>
      <c r="E382" t="s">
        <v>855</v>
      </c>
      <c r="F382" t="s">
        <v>851</v>
      </c>
      <c r="G382" t="s">
        <v>110</v>
      </c>
      <c r="H382" t="s">
        <v>421</v>
      </c>
      <c r="I382">
        <v>0.15993160882193319</v>
      </c>
      <c r="J382">
        <v>1.4107857212549473E-2</v>
      </c>
      <c r="K382">
        <v>0.13227717778500003</v>
      </c>
      <c r="L382">
        <v>0.18758603985886635</v>
      </c>
      <c r="M382">
        <v>1561</v>
      </c>
      <c r="N382" s="61" t="str">
        <f t="shared" si="16"/>
        <v>1</v>
      </c>
    </row>
    <row r="383" spans="1:14" x14ac:dyDescent="0.25">
      <c r="A383" t="s">
        <v>424</v>
      </c>
      <c r="B383" t="str">
        <f t="shared" si="15"/>
        <v>Tanzania</v>
      </c>
      <c r="C383" t="s">
        <v>65</v>
      </c>
      <c r="D383" t="str">
        <f t="shared" si="17"/>
        <v>FinScope</v>
      </c>
      <c r="E383" t="s">
        <v>855</v>
      </c>
      <c r="F383" t="s">
        <v>853</v>
      </c>
      <c r="G383" t="s">
        <v>110</v>
      </c>
      <c r="H383" t="s">
        <v>421</v>
      </c>
      <c r="I383">
        <v>0.17234789112013293</v>
      </c>
      <c r="J383">
        <v>8.2191659616486119E-3</v>
      </c>
      <c r="K383">
        <v>0.156236560048159</v>
      </c>
      <c r="L383">
        <v>0.18845922219210687</v>
      </c>
      <c r="M383">
        <v>7898</v>
      </c>
      <c r="N383" s="61" t="str">
        <f t="shared" si="16"/>
        <v>1</v>
      </c>
    </row>
    <row r="384" spans="1:14" x14ac:dyDescent="0.25">
      <c r="A384" t="s">
        <v>424</v>
      </c>
      <c r="B384" t="str">
        <f t="shared" si="15"/>
        <v>Tanzania</v>
      </c>
      <c r="C384" t="s">
        <v>65</v>
      </c>
      <c r="D384" t="str">
        <f t="shared" si="17"/>
        <v>FinScope</v>
      </c>
      <c r="E384" t="s">
        <v>855</v>
      </c>
      <c r="F384" t="s">
        <v>852</v>
      </c>
      <c r="G384" t="s">
        <v>0</v>
      </c>
      <c r="H384" t="s">
        <v>421</v>
      </c>
      <c r="I384">
        <v>0.37510981593259918</v>
      </c>
      <c r="J384">
        <v>9.7459547206712807E-2</v>
      </c>
      <c r="K384">
        <v>0.18406816541736012</v>
      </c>
      <c r="L384">
        <v>0.5661514664478382</v>
      </c>
      <c r="M384">
        <v>90</v>
      </c>
      <c r="N384" s="61" t="str">
        <f t="shared" si="16"/>
        <v>1</v>
      </c>
    </row>
    <row r="385" spans="1:14" x14ac:dyDescent="0.25">
      <c r="A385" t="s">
        <v>424</v>
      </c>
      <c r="B385" t="str">
        <f t="shared" si="15"/>
        <v>Tanzania</v>
      </c>
      <c r="C385" t="s">
        <v>65</v>
      </c>
      <c r="D385" t="str">
        <f t="shared" si="17"/>
        <v>FinScope</v>
      </c>
      <c r="E385" t="s">
        <v>855</v>
      </c>
      <c r="F385" t="s">
        <v>851</v>
      </c>
      <c r="G385" t="s">
        <v>0</v>
      </c>
      <c r="H385" t="s">
        <v>421</v>
      </c>
      <c r="I385">
        <v>0.36837731739758195</v>
      </c>
      <c r="J385">
        <v>7.2155294377648851E-2</v>
      </c>
      <c r="K385">
        <v>0.22693743873611483</v>
      </c>
      <c r="L385">
        <v>0.50981719605904907</v>
      </c>
      <c r="M385">
        <v>134</v>
      </c>
      <c r="N385" s="61" t="str">
        <f t="shared" si="16"/>
        <v>1</v>
      </c>
    </row>
    <row r="386" spans="1:14" x14ac:dyDescent="0.25">
      <c r="A386" t="s">
        <v>424</v>
      </c>
      <c r="B386" t="str">
        <f t="shared" ref="B386:B449" si="18">A386</f>
        <v>Tanzania</v>
      </c>
      <c r="C386" t="s">
        <v>65</v>
      </c>
      <c r="D386" t="str">
        <f t="shared" si="17"/>
        <v>FinScope</v>
      </c>
      <c r="E386" t="s">
        <v>855</v>
      </c>
      <c r="F386" t="s">
        <v>853</v>
      </c>
      <c r="G386" t="s">
        <v>0</v>
      </c>
      <c r="H386" t="s">
        <v>421</v>
      </c>
      <c r="I386">
        <v>0.16724055967109516</v>
      </c>
      <c r="J386">
        <v>7.2650540710589087E-3</v>
      </c>
      <c r="K386">
        <v>0.15299949288393125</v>
      </c>
      <c r="L386">
        <v>0.18148162645825908</v>
      </c>
      <c r="M386">
        <v>9325</v>
      </c>
      <c r="N386" s="61" t="str">
        <f t="shared" ref="N386:N449" si="19">IF(M386&gt;=30,"1","0")</f>
        <v>1</v>
      </c>
    </row>
    <row r="387" spans="1:14" x14ac:dyDescent="0.25">
      <c r="A387" t="s">
        <v>424</v>
      </c>
      <c r="B387" t="str">
        <f t="shared" si="18"/>
        <v>Tanzania</v>
      </c>
      <c r="C387" t="s">
        <v>65</v>
      </c>
      <c r="D387" t="str">
        <f t="shared" si="17"/>
        <v>FinScope</v>
      </c>
      <c r="E387" t="s">
        <v>855</v>
      </c>
      <c r="F387" t="s">
        <v>851</v>
      </c>
      <c r="G387" t="s">
        <v>226</v>
      </c>
      <c r="H387" t="s">
        <v>421</v>
      </c>
      <c r="I387">
        <v>0.31812393297050301</v>
      </c>
      <c r="J387">
        <v>0.1776058745226782</v>
      </c>
      <c r="K387">
        <v>-3.0021737540860238E-2</v>
      </c>
      <c r="L387">
        <v>0.66626960348186626</v>
      </c>
      <c r="M387">
        <v>15</v>
      </c>
      <c r="N387" s="61" t="str">
        <f t="shared" si="19"/>
        <v>0</v>
      </c>
    </row>
    <row r="388" spans="1:14" x14ac:dyDescent="0.25">
      <c r="A388" t="s">
        <v>424</v>
      </c>
      <c r="B388" t="str">
        <f t="shared" si="18"/>
        <v>Tanzania</v>
      </c>
      <c r="C388" t="s">
        <v>65</v>
      </c>
      <c r="D388" t="str">
        <f t="shared" si="17"/>
        <v>FinScope</v>
      </c>
      <c r="E388" t="s">
        <v>855</v>
      </c>
      <c r="F388" t="s">
        <v>853</v>
      </c>
      <c r="G388" t="s">
        <v>226</v>
      </c>
      <c r="H388" t="s">
        <v>421</v>
      </c>
      <c r="I388">
        <v>0.17014425969863048</v>
      </c>
      <c r="J388">
        <v>7.272189525208167E-3</v>
      </c>
      <c r="K388">
        <v>0.1558892058883691</v>
      </c>
      <c r="L388">
        <v>0.18439931350889185</v>
      </c>
      <c r="M388">
        <v>9444</v>
      </c>
      <c r="N388" s="61" t="str">
        <f t="shared" si="19"/>
        <v>1</v>
      </c>
    </row>
    <row r="389" spans="1:14" x14ac:dyDescent="0.25">
      <c r="A389" t="s">
        <v>424</v>
      </c>
      <c r="B389" t="str">
        <f t="shared" si="18"/>
        <v>Tanzania</v>
      </c>
      <c r="C389" t="s">
        <v>65</v>
      </c>
      <c r="D389" t="str">
        <f t="shared" si="17"/>
        <v>FinScope</v>
      </c>
      <c r="E389" t="s">
        <v>855</v>
      </c>
      <c r="F389" t="s">
        <v>851</v>
      </c>
      <c r="G389" t="s">
        <v>864</v>
      </c>
      <c r="H389" t="s">
        <v>421</v>
      </c>
      <c r="I389">
        <v>0.48485139272053168</v>
      </c>
      <c r="J389">
        <v>0.2405147178323695</v>
      </c>
      <c r="K389">
        <v>1.339087412766421E-2</v>
      </c>
      <c r="L389">
        <v>0.9563119113133991</v>
      </c>
      <c r="M389">
        <v>6</v>
      </c>
      <c r="N389" s="61" t="str">
        <f t="shared" si="19"/>
        <v>0</v>
      </c>
    </row>
    <row r="390" spans="1:14" x14ac:dyDescent="0.25">
      <c r="A390" t="s">
        <v>424</v>
      </c>
      <c r="B390" t="str">
        <f t="shared" si="18"/>
        <v>Tanzania</v>
      </c>
      <c r="C390" t="s">
        <v>65</v>
      </c>
      <c r="D390" t="str">
        <f t="shared" si="17"/>
        <v>FinScope</v>
      </c>
      <c r="E390" t="s">
        <v>855</v>
      </c>
      <c r="F390" t="s">
        <v>853</v>
      </c>
      <c r="G390" t="s">
        <v>864</v>
      </c>
      <c r="H390" t="s">
        <v>421</v>
      </c>
      <c r="I390">
        <v>0.17020678681160556</v>
      </c>
      <c r="J390">
        <v>7.2690954036949661E-3</v>
      </c>
      <c r="K390">
        <v>0.15595779814424415</v>
      </c>
      <c r="L390">
        <v>0.18445577547896697</v>
      </c>
      <c r="M390">
        <v>9453</v>
      </c>
      <c r="N390" s="61" t="str">
        <f t="shared" si="19"/>
        <v>1</v>
      </c>
    </row>
    <row r="391" spans="1:14" x14ac:dyDescent="0.25">
      <c r="A391" t="s">
        <v>424</v>
      </c>
      <c r="B391" t="str">
        <f t="shared" si="18"/>
        <v>Tanzania</v>
      </c>
      <c r="C391" t="s">
        <v>65</v>
      </c>
      <c r="D391" t="str">
        <f t="shared" si="17"/>
        <v>FinScope</v>
      </c>
      <c r="E391" t="s">
        <v>855</v>
      </c>
      <c r="F391" t="s">
        <v>851</v>
      </c>
      <c r="G391" t="s">
        <v>740</v>
      </c>
      <c r="H391" t="s">
        <v>127</v>
      </c>
      <c r="I391">
        <v>0.77676546233589727</v>
      </c>
      <c r="J391">
        <v>1.3586811031706019E-2</v>
      </c>
      <c r="K391">
        <v>0.75013239375380769</v>
      </c>
      <c r="L391">
        <v>0.80339853091798685</v>
      </c>
      <c r="M391">
        <v>1645</v>
      </c>
      <c r="N391" s="61" t="str">
        <f t="shared" si="19"/>
        <v>1</v>
      </c>
    </row>
    <row r="392" spans="1:14" x14ac:dyDescent="0.25">
      <c r="A392" t="s">
        <v>424</v>
      </c>
      <c r="B392" t="str">
        <f t="shared" si="18"/>
        <v>Tanzania</v>
      </c>
      <c r="C392" t="s">
        <v>65</v>
      </c>
      <c r="D392" t="str">
        <f t="shared" si="17"/>
        <v>FinScope</v>
      </c>
      <c r="E392" t="s">
        <v>855</v>
      </c>
      <c r="F392" t="s">
        <v>853</v>
      </c>
      <c r="G392" t="s">
        <v>740</v>
      </c>
      <c r="H392" t="s">
        <v>127</v>
      </c>
      <c r="I392">
        <v>0.56022419060868756</v>
      </c>
      <c r="J392">
        <v>8.5468347051543322E-3</v>
      </c>
      <c r="K392">
        <v>0.54347055840382597</v>
      </c>
      <c r="L392">
        <v>0.57697782281354915</v>
      </c>
      <c r="M392">
        <v>7814</v>
      </c>
      <c r="N392" s="61" t="str">
        <f t="shared" si="19"/>
        <v>1</v>
      </c>
    </row>
    <row r="393" spans="1:14" x14ac:dyDescent="0.25">
      <c r="A393" t="s">
        <v>424</v>
      </c>
      <c r="B393" t="str">
        <f t="shared" si="18"/>
        <v>Tanzania</v>
      </c>
      <c r="C393" t="s">
        <v>65</v>
      </c>
      <c r="D393" t="str">
        <f t="shared" si="17"/>
        <v>FinScope</v>
      </c>
      <c r="E393" t="s">
        <v>855</v>
      </c>
      <c r="F393" t="s">
        <v>852</v>
      </c>
      <c r="G393" t="s">
        <v>740</v>
      </c>
      <c r="H393" t="s">
        <v>127</v>
      </c>
      <c r="I393">
        <v>0.79945159358278517</v>
      </c>
      <c r="J393">
        <v>1.5634659385664409E-2</v>
      </c>
      <c r="K393">
        <v>0.7688043022717993</v>
      </c>
      <c r="L393">
        <v>0.83009888489377104</v>
      </c>
      <c r="M393">
        <v>1168</v>
      </c>
      <c r="N393" s="61" t="str">
        <f t="shared" si="19"/>
        <v>1</v>
      </c>
    </row>
    <row r="394" spans="1:14" x14ac:dyDescent="0.25">
      <c r="A394" t="s">
        <v>424</v>
      </c>
      <c r="B394" t="str">
        <f t="shared" si="18"/>
        <v>Tanzania</v>
      </c>
      <c r="C394" t="s">
        <v>65</v>
      </c>
      <c r="D394" t="str">
        <f t="shared" si="17"/>
        <v>FinScope</v>
      </c>
      <c r="E394" t="s">
        <v>855</v>
      </c>
      <c r="F394" t="s">
        <v>852</v>
      </c>
      <c r="G394" t="s">
        <v>110</v>
      </c>
      <c r="H394" t="s">
        <v>127</v>
      </c>
      <c r="I394">
        <v>0.79017286550012911</v>
      </c>
      <c r="J394">
        <v>1.6476724646692673E-2</v>
      </c>
      <c r="K394">
        <v>0.75787494537011979</v>
      </c>
      <c r="L394">
        <v>0.82247078563013842</v>
      </c>
      <c r="M394">
        <v>1097</v>
      </c>
      <c r="N394" s="61" t="str">
        <f t="shared" si="19"/>
        <v>1</v>
      </c>
    </row>
    <row r="395" spans="1:14" x14ac:dyDescent="0.25">
      <c r="A395" t="s">
        <v>424</v>
      </c>
      <c r="B395" t="str">
        <f t="shared" si="18"/>
        <v>Tanzania</v>
      </c>
      <c r="C395" t="s">
        <v>65</v>
      </c>
      <c r="D395" t="str">
        <f t="shared" si="17"/>
        <v>FinScope</v>
      </c>
      <c r="E395" t="s">
        <v>855</v>
      </c>
      <c r="F395" t="s">
        <v>851</v>
      </c>
      <c r="G395" t="s">
        <v>110</v>
      </c>
      <c r="H395" t="s">
        <v>127</v>
      </c>
      <c r="I395">
        <v>0.77227246101180291</v>
      </c>
      <c r="J395">
        <v>1.4076399342202828E-2</v>
      </c>
      <c r="K395">
        <v>0.7446796941590873</v>
      </c>
      <c r="L395">
        <v>0.79986522786451852</v>
      </c>
      <c r="M395">
        <v>1561</v>
      </c>
      <c r="N395" s="61" t="str">
        <f t="shared" si="19"/>
        <v>1</v>
      </c>
    </row>
    <row r="396" spans="1:14" x14ac:dyDescent="0.25">
      <c r="A396" t="s">
        <v>424</v>
      </c>
      <c r="B396" t="str">
        <f t="shared" si="18"/>
        <v>Tanzania</v>
      </c>
      <c r="C396" t="s">
        <v>65</v>
      </c>
      <c r="D396" t="str">
        <f t="shared" si="17"/>
        <v>FinScope</v>
      </c>
      <c r="E396" t="s">
        <v>855</v>
      </c>
      <c r="F396" t="s">
        <v>853</v>
      </c>
      <c r="G396" t="s">
        <v>110</v>
      </c>
      <c r="H396" t="s">
        <v>127</v>
      </c>
      <c r="I396">
        <v>0.56372225423647937</v>
      </c>
      <c r="J396">
        <v>8.4923576038841795E-3</v>
      </c>
      <c r="K396">
        <v>0.54707540885384531</v>
      </c>
      <c r="L396">
        <v>0.58036909961911343</v>
      </c>
      <c r="M396">
        <v>7898</v>
      </c>
      <c r="N396" s="61" t="str">
        <f t="shared" si="19"/>
        <v>1</v>
      </c>
    </row>
    <row r="397" spans="1:14" x14ac:dyDescent="0.25">
      <c r="A397" t="s">
        <v>424</v>
      </c>
      <c r="B397" t="str">
        <f t="shared" si="18"/>
        <v>Tanzania</v>
      </c>
      <c r="C397" t="s">
        <v>65</v>
      </c>
      <c r="D397" t="str">
        <f t="shared" si="17"/>
        <v>FinScope</v>
      </c>
      <c r="E397" t="s">
        <v>855</v>
      </c>
      <c r="F397" t="s">
        <v>852</v>
      </c>
      <c r="G397" t="s">
        <v>0</v>
      </c>
      <c r="H397" t="s">
        <v>127</v>
      </c>
      <c r="I397">
        <v>0.90250319655181444</v>
      </c>
      <c r="J397">
        <v>3.730151555020008E-2</v>
      </c>
      <c r="K397">
        <v>0.82938421229965642</v>
      </c>
      <c r="L397">
        <v>0.97562218080397245</v>
      </c>
      <c r="M397">
        <v>90</v>
      </c>
      <c r="N397" s="61" t="str">
        <f t="shared" si="19"/>
        <v>1</v>
      </c>
    </row>
    <row r="398" spans="1:14" x14ac:dyDescent="0.25">
      <c r="A398" t="s">
        <v>424</v>
      </c>
      <c r="B398" t="str">
        <f t="shared" si="18"/>
        <v>Tanzania</v>
      </c>
      <c r="C398" t="s">
        <v>65</v>
      </c>
      <c r="D398" t="str">
        <f t="shared" si="17"/>
        <v>FinScope</v>
      </c>
      <c r="E398" t="s">
        <v>855</v>
      </c>
      <c r="F398" t="s">
        <v>851</v>
      </c>
      <c r="G398" t="s">
        <v>0</v>
      </c>
      <c r="H398" t="s">
        <v>127</v>
      </c>
      <c r="I398">
        <v>0.87697450750708927</v>
      </c>
      <c r="J398">
        <v>3.4401222838883881E-2</v>
      </c>
      <c r="K398">
        <v>0.80954072006147881</v>
      </c>
      <c r="L398">
        <v>0.94440829495269973</v>
      </c>
      <c r="M398">
        <v>134</v>
      </c>
      <c r="N398" s="61" t="str">
        <f t="shared" si="19"/>
        <v>1</v>
      </c>
    </row>
    <row r="399" spans="1:14" x14ac:dyDescent="0.25">
      <c r="A399" t="s">
        <v>424</v>
      </c>
      <c r="B399" t="str">
        <f t="shared" si="18"/>
        <v>Tanzania</v>
      </c>
      <c r="C399" t="s">
        <v>65</v>
      </c>
      <c r="D399" t="str">
        <f t="shared" si="17"/>
        <v>FinScope</v>
      </c>
      <c r="E399" t="s">
        <v>855</v>
      </c>
      <c r="F399" t="s">
        <v>853</v>
      </c>
      <c r="G399" t="s">
        <v>0</v>
      </c>
      <c r="H399" t="s">
        <v>127</v>
      </c>
      <c r="I399">
        <v>0.59293704476546893</v>
      </c>
      <c r="J399">
        <v>7.6330431454502117E-3</v>
      </c>
      <c r="K399">
        <v>0.57797464033455237</v>
      </c>
      <c r="L399">
        <v>0.6078994491963855</v>
      </c>
      <c r="M399">
        <v>9325</v>
      </c>
      <c r="N399" s="61" t="str">
        <f t="shared" si="19"/>
        <v>1</v>
      </c>
    </row>
    <row r="400" spans="1:14" x14ac:dyDescent="0.25">
      <c r="A400" t="s">
        <v>424</v>
      </c>
      <c r="B400" t="str">
        <f t="shared" si="18"/>
        <v>Tanzania</v>
      </c>
      <c r="C400" t="s">
        <v>65</v>
      </c>
      <c r="D400" t="str">
        <f t="shared" si="17"/>
        <v>FinScope</v>
      </c>
      <c r="E400" t="s">
        <v>855</v>
      </c>
      <c r="F400" t="s">
        <v>851</v>
      </c>
      <c r="G400" t="s">
        <v>226</v>
      </c>
      <c r="H400" t="s">
        <v>127</v>
      </c>
      <c r="I400">
        <v>0.80111292081357643</v>
      </c>
      <c r="J400">
        <v>0.15681827487333819</v>
      </c>
      <c r="K400">
        <v>0.49371541157610821</v>
      </c>
      <c r="L400">
        <v>1.1085104300510447</v>
      </c>
      <c r="M400">
        <v>15</v>
      </c>
      <c r="N400" s="61" t="str">
        <f t="shared" si="19"/>
        <v>0</v>
      </c>
    </row>
    <row r="401" spans="1:14" x14ac:dyDescent="0.25">
      <c r="A401" t="s">
        <v>424</v>
      </c>
      <c r="B401" t="str">
        <f t="shared" si="18"/>
        <v>Tanzania</v>
      </c>
      <c r="C401" t="s">
        <v>65</v>
      </c>
      <c r="D401" t="str">
        <f t="shared" si="17"/>
        <v>FinScope</v>
      </c>
      <c r="E401" t="s">
        <v>855</v>
      </c>
      <c r="F401" t="s">
        <v>853</v>
      </c>
      <c r="G401" t="s">
        <v>226</v>
      </c>
      <c r="H401" t="s">
        <v>127</v>
      </c>
      <c r="I401">
        <v>0.5970442646575066</v>
      </c>
      <c r="J401">
        <v>7.5656773783606326E-3</v>
      </c>
      <c r="K401">
        <v>0.58221391160279556</v>
      </c>
      <c r="L401">
        <v>0.61187461771221763</v>
      </c>
      <c r="M401">
        <v>9444</v>
      </c>
      <c r="N401" s="61" t="str">
        <f t="shared" si="19"/>
        <v>1</v>
      </c>
    </row>
    <row r="402" spans="1:14" x14ac:dyDescent="0.25">
      <c r="A402" t="s">
        <v>424</v>
      </c>
      <c r="B402" t="str">
        <f t="shared" si="18"/>
        <v>Tanzania</v>
      </c>
      <c r="C402" t="s">
        <v>65</v>
      </c>
      <c r="D402" t="str">
        <f t="shared" si="17"/>
        <v>FinScope</v>
      </c>
      <c r="E402" t="s">
        <v>855</v>
      </c>
      <c r="F402" t="s">
        <v>851</v>
      </c>
      <c r="G402" t="s">
        <v>864</v>
      </c>
      <c r="H402" t="s">
        <v>127</v>
      </c>
      <c r="I402">
        <v>0.97455238554519319</v>
      </c>
      <c r="J402">
        <v>2.7640341892142734E-2</v>
      </c>
      <c r="K402">
        <v>0.92037137724766283</v>
      </c>
      <c r="L402">
        <v>1.0287333938427234</v>
      </c>
      <c r="M402">
        <v>6</v>
      </c>
      <c r="N402" s="61" t="str">
        <f t="shared" si="19"/>
        <v>0</v>
      </c>
    </row>
    <row r="403" spans="1:14" x14ac:dyDescent="0.25">
      <c r="A403" t="s">
        <v>424</v>
      </c>
      <c r="B403" t="str">
        <f t="shared" si="18"/>
        <v>Tanzania</v>
      </c>
      <c r="C403" t="s">
        <v>65</v>
      </c>
      <c r="D403" t="str">
        <f t="shared" si="17"/>
        <v>FinScope</v>
      </c>
      <c r="E403" t="s">
        <v>855</v>
      </c>
      <c r="F403" t="s">
        <v>853</v>
      </c>
      <c r="G403" t="s">
        <v>864</v>
      </c>
      <c r="H403" t="s">
        <v>127</v>
      </c>
      <c r="I403">
        <v>0.59715573610392747</v>
      </c>
      <c r="J403">
        <v>7.5611883630070029E-3</v>
      </c>
      <c r="K403">
        <v>0.5823341824837196</v>
      </c>
      <c r="L403">
        <v>0.61197728972413534</v>
      </c>
      <c r="M403">
        <v>9453</v>
      </c>
      <c r="N403" s="61" t="str">
        <f t="shared" si="19"/>
        <v>1</v>
      </c>
    </row>
    <row r="404" spans="1:14" x14ac:dyDescent="0.25">
      <c r="A404" t="s">
        <v>424</v>
      </c>
      <c r="B404" t="str">
        <f t="shared" si="18"/>
        <v>Tanzania</v>
      </c>
      <c r="C404" t="s">
        <v>65</v>
      </c>
      <c r="D404" t="str">
        <f t="shared" si="17"/>
        <v>FinScope</v>
      </c>
      <c r="E404" t="s">
        <v>855</v>
      </c>
      <c r="F404" t="s">
        <v>851</v>
      </c>
      <c r="G404" t="s">
        <v>740</v>
      </c>
      <c r="H404" t="s">
        <v>128</v>
      </c>
      <c r="I404">
        <v>0.22323453766410126</v>
      </c>
      <c r="J404">
        <v>1.3586811031706012E-2</v>
      </c>
      <c r="K404">
        <v>0.19660146908201173</v>
      </c>
      <c r="L404">
        <v>0.24986760624619078</v>
      </c>
      <c r="M404">
        <v>1645</v>
      </c>
      <c r="N404" s="61" t="str">
        <f t="shared" si="19"/>
        <v>1</v>
      </c>
    </row>
    <row r="405" spans="1:14" x14ac:dyDescent="0.25">
      <c r="A405" t="s">
        <v>424</v>
      </c>
      <c r="B405" t="str">
        <f t="shared" si="18"/>
        <v>Tanzania</v>
      </c>
      <c r="C405" t="s">
        <v>65</v>
      </c>
      <c r="D405" t="str">
        <f t="shared" si="17"/>
        <v>FinScope</v>
      </c>
      <c r="E405" t="s">
        <v>855</v>
      </c>
      <c r="F405" t="s">
        <v>853</v>
      </c>
      <c r="G405" t="s">
        <v>740</v>
      </c>
      <c r="H405" t="s">
        <v>128</v>
      </c>
      <c r="I405">
        <v>0.43977580939131222</v>
      </c>
      <c r="J405">
        <v>8.5468347051543322E-3</v>
      </c>
      <c r="K405">
        <v>0.42302217718645063</v>
      </c>
      <c r="L405">
        <v>0.45652944159617381</v>
      </c>
      <c r="M405">
        <v>7814</v>
      </c>
      <c r="N405" s="61" t="str">
        <f t="shared" si="19"/>
        <v>1</v>
      </c>
    </row>
    <row r="406" spans="1:14" x14ac:dyDescent="0.25">
      <c r="A406" t="s">
        <v>424</v>
      </c>
      <c r="B406" t="str">
        <f t="shared" si="18"/>
        <v>Tanzania</v>
      </c>
      <c r="C406" t="s">
        <v>65</v>
      </c>
      <c r="D406" t="str">
        <f t="shared" si="17"/>
        <v>FinScope</v>
      </c>
      <c r="E406" t="s">
        <v>855</v>
      </c>
      <c r="F406" t="s">
        <v>852</v>
      </c>
      <c r="G406" t="s">
        <v>740</v>
      </c>
      <c r="H406" t="s">
        <v>128</v>
      </c>
      <c r="I406">
        <v>0.20054840641721441</v>
      </c>
      <c r="J406">
        <v>1.5634659385664405E-2</v>
      </c>
      <c r="K406">
        <v>0.1699011151062286</v>
      </c>
      <c r="L406">
        <v>0.23119569772820023</v>
      </c>
      <c r="M406">
        <v>1168</v>
      </c>
      <c r="N406" s="61" t="str">
        <f t="shared" si="19"/>
        <v>1</v>
      </c>
    </row>
    <row r="407" spans="1:14" x14ac:dyDescent="0.25">
      <c r="A407" t="s">
        <v>424</v>
      </c>
      <c r="B407" t="str">
        <f t="shared" si="18"/>
        <v>Tanzania</v>
      </c>
      <c r="C407" t="s">
        <v>65</v>
      </c>
      <c r="D407" t="str">
        <f t="shared" si="17"/>
        <v>FinScope</v>
      </c>
      <c r="E407" t="s">
        <v>855</v>
      </c>
      <c r="F407" t="s">
        <v>852</v>
      </c>
      <c r="G407" t="s">
        <v>110</v>
      </c>
      <c r="H407" t="s">
        <v>128</v>
      </c>
      <c r="I407">
        <v>0.20982713449987081</v>
      </c>
      <c r="J407">
        <v>1.6476724646692673E-2</v>
      </c>
      <c r="K407">
        <v>0.17752921436986144</v>
      </c>
      <c r="L407">
        <v>0.24212505462988018</v>
      </c>
      <c r="M407">
        <v>1097</v>
      </c>
      <c r="N407" s="61" t="str">
        <f t="shared" si="19"/>
        <v>1</v>
      </c>
    </row>
    <row r="408" spans="1:14" x14ac:dyDescent="0.25">
      <c r="A408" t="s">
        <v>424</v>
      </c>
      <c r="B408" t="str">
        <f t="shared" si="18"/>
        <v>Tanzania</v>
      </c>
      <c r="C408" t="s">
        <v>65</v>
      </c>
      <c r="D408" t="str">
        <f t="shared" si="17"/>
        <v>FinScope</v>
      </c>
      <c r="E408" t="s">
        <v>855</v>
      </c>
      <c r="F408" t="s">
        <v>851</v>
      </c>
      <c r="G408" t="s">
        <v>110</v>
      </c>
      <c r="H408" t="s">
        <v>128</v>
      </c>
      <c r="I408">
        <v>0.22772753898819539</v>
      </c>
      <c r="J408">
        <v>1.4076399342202821E-2</v>
      </c>
      <c r="K408">
        <v>0.20013477213547984</v>
      </c>
      <c r="L408">
        <v>0.25532030584091098</v>
      </c>
      <c r="M408">
        <v>1561</v>
      </c>
      <c r="N408" s="61" t="str">
        <f t="shared" si="19"/>
        <v>1</v>
      </c>
    </row>
    <row r="409" spans="1:14" x14ac:dyDescent="0.25">
      <c r="A409" t="s">
        <v>424</v>
      </c>
      <c r="B409" t="str">
        <f t="shared" si="18"/>
        <v>Tanzania</v>
      </c>
      <c r="C409" t="s">
        <v>65</v>
      </c>
      <c r="D409" t="str">
        <f t="shared" si="17"/>
        <v>FinScope</v>
      </c>
      <c r="E409" t="s">
        <v>855</v>
      </c>
      <c r="F409" t="s">
        <v>853</v>
      </c>
      <c r="G409" t="s">
        <v>110</v>
      </c>
      <c r="H409" t="s">
        <v>128</v>
      </c>
      <c r="I409">
        <v>0.43627774576352091</v>
      </c>
      <c r="J409">
        <v>8.4923576038841812E-3</v>
      </c>
      <c r="K409">
        <v>0.41963090038088685</v>
      </c>
      <c r="L409">
        <v>0.45292459114615496</v>
      </c>
      <c r="M409">
        <v>7898</v>
      </c>
      <c r="N409" s="61" t="str">
        <f t="shared" si="19"/>
        <v>1</v>
      </c>
    </row>
    <row r="410" spans="1:14" x14ac:dyDescent="0.25">
      <c r="A410" t="s">
        <v>424</v>
      </c>
      <c r="B410" t="str">
        <f t="shared" si="18"/>
        <v>Tanzania</v>
      </c>
      <c r="C410" t="s">
        <v>65</v>
      </c>
      <c r="D410" t="str">
        <f t="shared" si="17"/>
        <v>FinScope</v>
      </c>
      <c r="E410" t="s">
        <v>855</v>
      </c>
      <c r="F410" t="s">
        <v>852</v>
      </c>
      <c r="G410" t="s">
        <v>0</v>
      </c>
      <c r="H410" t="s">
        <v>128</v>
      </c>
      <c r="I410">
        <v>9.7496803448185551E-2</v>
      </c>
      <c r="J410">
        <v>3.730151555020008E-2</v>
      </c>
      <c r="K410">
        <v>2.4377819196027592E-2</v>
      </c>
      <c r="L410">
        <v>0.17061578770034352</v>
      </c>
      <c r="M410">
        <v>90</v>
      </c>
      <c r="N410" s="61" t="str">
        <f t="shared" si="19"/>
        <v>1</v>
      </c>
    </row>
    <row r="411" spans="1:14" x14ac:dyDescent="0.25">
      <c r="A411" t="s">
        <v>424</v>
      </c>
      <c r="B411" t="str">
        <f t="shared" si="18"/>
        <v>Tanzania</v>
      </c>
      <c r="C411" t="s">
        <v>65</v>
      </c>
      <c r="D411" t="str">
        <f t="shared" si="17"/>
        <v>FinScope</v>
      </c>
      <c r="E411" t="s">
        <v>855</v>
      </c>
      <c r="F411" t="s">
        <v>851</v>
      </c>
      <c r="G411" t="s">
        <v>0</v>
      </c>
      <c r="H411" t="s">
        <v>128</v>
      </c>
      <c r="I411">
        <v>0.12302549249291056</v>
      </c>
      <c r="J411">
        <v>3.4401222838883874E-2</v>
      </c>
      <c r="K411">
        <v>5.5591705047300072E-2</v>
      </c>
      <c r="L411">
        <v>0.19045927993852105</v>
      </c>
      <c r="M411">
        <v>134</v>
      </c>
      <c r="N411" s="61" t="str">
        <f t="shared" si="19"/>
        <v>1</v>
      </c>
    </row>
    <row r="412" spans="1:14" x14ac:dyDescent="0.25">
      <c r="A412" t="s">
        <v>424</v>
      </c>
      <c r="B412" t="str">
        <f t="shared" si="18"/>
        <v>Tanzania</v>
      </c>
      <c r="C412" t="s">
        <v>65</v>
      </c>
      <c r="D412" t="str">
        <f t="shared" si="17"/>
        <v>FinScope</v>
      </c>
      <c r="E412" t="s">
        <v>855</v>
      </c>
      <c r="F412" t="s">
        <v>853</v>
      </c>
      <c r="G412" t="s">
        <v>0</v>
      </c>
      <c r="H412" t="s">
        <v>128</v>
      </c>
      <c r="I412">
        <v>0.40706295523452901</v>
      </c>
      <c r="J412">
        <v>7.6330431454502091E-3</v>
      </c>
      <c r="K412">
        <v>0.39210055080361245</v>
      </c>
      <c r="L412">
        <v>0.42202535966544558</v>
      </c>
      <c r="M412">
        <v>9325</v>
      </c>
      <c r="N412" s="61" t="str">
        <f t="shared" si="19"/>
        <v>1</v>
      </c>
    </row>
    <row r="413" spans="1:14" x14ac:dyDescent="0.25">
      <c r="A413" t="s">
        <v>424</v>
      </c>
      <c r="B413" t="str">
        <f t="shared" si="18"/>
        <v>Tanzania</v>
      </c>
      <c r="C413" t="s">
        <v>65</v>
      </c>
      <c r="D413" t="str">
        <f t="shared" si="17"/>
        <v>FinScope</v>
      </c>
      <c r="E413" t="s">
        <v>855</v>
      </c>
      <c r="F413" t="s">
        <v>851</v>
      </c>
      <c r="G413" t="s">
        <v>226</v>
      </c>
      <c r="H413" t="s">
        <v>128</v>
      </c>
      <c r="I413">
        <v>0.19888707918642359</v>
      </c>
      <c r="J413">
        <v>0.15681827487333816</v>
      </c>
      <c r="K413">
        <v>-0.10851043005104458</v>
      </c>
      <c r="L413">
        <v>0.50628458842389179</v>
      </c>
      <c r="M413">
        <v>15</v>
      </c>
      <c r="N413" s="61" t="str">
        <f t="shared" si="19"/>
        <v>0</v>
      </c>
    </row>
    <row r="414" spans="1:14" x14ac:dyDescent="0.25">
      <c r="A414" t="s">
        <v>424</v>
      </c>
      <c r="B414" t="str">
        <f t="shared" si="18"/>
        <v>Tanzania</v>
      </c>
      <c r="C414" t="s">
        <v>65</v>
      </c>
      <c r="D414" t="str">
        <f t="shared" ref="D414:D477" si="20">C414</f>
        <v>FinScope</v>
      </c>
      <c r="E414" t="s">
        <v>855</v>
      </c>
      <c r="F414" t="s">
        <v>853</v>
      </c>
      <c r="G414" t="s">
        <v>226</v>
      </c>
      <c r="H414" t="s">
        <v>128</v>
      </c>
      <c r="I414">
        <v>0.40295573534249107</v>
      </c>
      <c r="J414">
        <v>7.5656773783606308E-3</v>
      </c>
      <c r="K414">
        <v>0.3881253822877801</v>
      </c>
      <c r="L414">
        <v>0.41778608839720205</v>
      </c>
      <c r="M414">
        <v>9444</v>
      </c>
      <c r="N414" s="61" t="str">
        <f t="shared" si="19"/>
        <v>1</v>
      </c>
    </row>
    <row r="415" spans="1:14" x14ac:dyDescent="0.25">
      <c r="A415" t="s">
        <v>424</v>
      </c>
      <c r="B415" t="str">
        <f t="shared" si="18"/>
        <v>Tanzania</v>
      </c>
      <c r="C415" t="s">
        <v>65</v>
      </c>
      <c r="D415" t="str">
        <f t="shared" si="20"/>
        <v>FinScope</v>
      </c>
      <c r="E415" t="s">
        <v>855</v>
      </c>
      <c r="F415" t="s">
        <v>851</v>
      </c>
      <c r="G415" t="s">
        <v>864</v>
      </c>
      <c r="H415" t="s">
        <v>128</v>
      </c>
      <c r="I415">
        <v>2.5447614454806838E-2</v>
      </c>
      <c r="J415">
        <v>2.764034189214274E-2</v>
      </c>
      <c r="K415">
        <v>-2.8733393842723484E-2</v>
      </c>
      <c r="L415">
        <v>7.9628622752337161E-2</v>
      </c>
      <c r="M415">
        <v>6</v>
      </c>
      <c r="N415" s="61" t="str">
        <f t="shared" si="19"/>
        <v>0</v>
      </c>
    </row>
    <row r="416" spans="1:14" x14ac:dyDescent="0.25">
      <c r="A416" t="s">
        <v>424</v>
      </c>
      <c r="B416" t="str">
        <f t="shared" si="18"/>
        <v>Tanzania</v>
      </c>
      <c r="C416" t="s">
        <v>65</v>
      </c>
      <c r="D416" t="str">
        <f t="shared" si="20"/>
        <v>FinScope</v>
      </c>
      <c r="E416" t="s">
        <v>855</v>
      </c>
      <c r="F416" t="s">
        <v>853</v>
      </c>
      <c r="G416" t="s">
        <v>864</v>
      </c>
      <c r="H416" t="s">
        <v>128</v>
      </c>
      <c r="I416">
        <v>0.40284426389607036</v>
      </c>
      <c r="J416">
        <v>7.5611883630069994E-3</v>
      </c>
      <c r="K416">
        <v>0.38802271027586249</v>
      </c>
      <c r="L416">
        <v>0.41766581751627824</v>
      </c>
      <c r="M416">
        <v>9453</v>
      </c>
      <c r="N416" s="61" t="str">
        <f t="shared" si="19"/>
        <v>1</v>
      </c>
    </row>
    <row r="417" spans="1:14" x14ac:dyDescent="0.25">
      <c r="A417" t="s">
        <v>424</v>
      </c>
      <c r="B417" t="str">
        <f t="shared" si="18"/>
        <v>Tanzania</v>
      </c>
      <c r="C417" t="s">
        <v>65</v>
      </c>
      <c r="D417" t="str">
        <f t="shared" si="20"/>
        <v>FinScope</v>
      </c>
      <c r="E417" t="s">
        <v>855</v>
      </c>
      <c r="F417" t="s">
        <v>851</v>
      </c>
      <c r="G417" t="s">
        <v>740</v>
      </c>
      <c r="H417" t="s">
        <v>123</v>
      </c>
      <c r="I417">
        <v>0.9740633268733867</v>
      </c>
      <c r="J417">
        <v>4.6862459627424833E-3</v>
      </c>
      <c r="K417">
        <v>0.96487727800386114</v>
      </c>
      <c r="L417">
        <v>0.98324937574291227</v>
      </c>
      <c r="M417">
        <v>1645</v>
      </c>
      <c r="N417" s="61" t="str">
        <f t="shared" si="19"/>
        <v>1</v>
      </c>
    </row>
    <row r="418" spans="1:14" x14ac:dyDescent="0.25">
      <c r="A418" t="s">
        <v>424</v>
      </c>
      <c r="B418" t="str">
        <f t="shared" si="18"/>
        <v>Tanzania</v>
      </c>
      <c r="C418" t="s">
        <v>65</v>
      </c>
      <c r="D418" t="str">
        <f t="shared" si="20"/>
        <v>FinScope</v>
      </c>
      <c r="E418" t="s">
        <v>855</v>
      </c>
      <c r="F418" t="s">
        <v>853</v>
      </c>
      <c r="G418" t="s">
        <v>740</v>
      </c>
      <c r="H418" t="s">
        <v>123</v>
      </c>
      <c r="I418">
        <v>0.92345238183126543</v>
      </c>
      <c r="J418">
        <v>4.3533950763658203E-3</v>
      </c>
      <c r="K418">
        <v>0.91491879220797445</v>
      </c>
      <c r="L418">
        <v>0.93198597145455642</v>
      </c>
      <c r="M418">
        <v>7814</v>
      </c>
      <c r="N418" s="61" t="str">
        <f t="shared" si="19"/>
        <v>1</v>
      </c>
    </row>
    <row r="419" spans="1:14" x14ac:dyDescent="0.25">
      <c r="A419" t="s">
        <v>424</v>
      </c>
      <c r="B419" t="str">
        <f t="shared" si="18"/>
        <v>Tanzania</v>
      </c>
      <c r="C419" t="s">
        <v>65</v>
      </c>
      <c r="D419" t="str">
        <f t="shared" si="20"/>
        <v>FinScope</v>
      </c>
      <c r="E419" t="s">
        <v>855</v>
      </c>
      <c r="F419" t="s">
        <v>852</v>
      </c>
      <c r="G419" t="s">
        <v>740</v>
      </c>
      <c r="H419" t="s">
        <v>123</v>
      </c>
      <c r="I419">
        <v>0.98171265121423956</v>
      </c>
      <c r="J419">
        <v>4.2059725343522834E-3</v>
      </c>
      <c r="K419">
        <v>0.9734680414452227</v>
      </c>
      <c r="L419">
        <v>0.98995726098325643</v>
      </c>
      <c r="M419">
        <v>1168</v>
      </c>
      <c r="N419" s="61" t="str">
        <f t="shared" si="19"/>
        <v>1</v>
      </c>
    </row>
    <row r="420" spans="1:14" x14ac:dyDescent="0.25">
      <c r="A420" t="s">
        <v>424</v>
      </c>
      <c r="B420" t="str">
        <f t="shared" si="18"/>
        <v>Tanzania</v>
      </c>
      <c r="C420" t="s">
        <v>65</v>
      </c>
      <c r="D420" t="str">
        <f t="shared" si="20"/>
        <v>FinScope</v>
      </c>
      <c r="E420" t="s">
        <v>855</v>
      </c>
      <c r="F420" t="s">
        <v>852</v>
      </c>
      <c r="G420" t="s">
        <v>110</v>
      </c>
      <c r="H420" t="s">
        <v>123</v>
      </c>
      <c r="I420">
        <v>0.98031704135184772</v>
      </c>
      <c r="J420">
        <v>4.5234785554183858E-3</v>
      </c>
      <c r="K420">
        <v>0.97145005156926134</v>
      </c>
      <c r="L420">
        <v>0.98918403113443409</v>
      </c>
      <c r="M420">
        <v>1097</v>
      </c>
      <c r="N420" s="61" t="str">
        <f t="shared" si="19"/>
        <v>1</v>
      </c>
    </row>
    <row r="421" spans="1:14" x14ac:dyDescent="0.25">
      <c r="A421" t="s">
        <v>424</v>
      </c>
      <c r="B421" t="str">
        <f t="shared" si="18"/>
        <v>Tanzania</v>
      </c>
      <c r="C421" t="s">
        <v>65</v>
      </c>
      <c r="D421" t="str">
        <f t="shared" si="20"/>
        <v>FinScope</v>
      </c>
      <c r="E421" t="s">
        <v>855</v>
      </c>
      <c r="F421" t="s">
        <v>851</v>
      </c>
      <c r="G421" t="s">
        <v>110</v>
      </c>
      <c r="H421" t="s">
        <v>123</v>
      </c>
      <c r="I421">
        <v>0.97554700987922527</v>
      </c>
      <c r="J421">
        <v>4.5355847093703338E-3</v>
      </c>
      <c r="K421">
        <v>0.96665628943403414</v>
      </c>
      <c r="L421">
        <v>0.98443773032441639</v>
      </c>
      <c r="M421">
        <v>1561</v>
      </c>
      <c r="N421" s="61" t="str">
        <f t="shared" si="19"/>
        <v>1</v>
      </c>
    </row>
    <row r="422" spans="1:14" x14ac:dyDescent="0.25">
      <c r="A422" t="s">
        <v>424</v>
      </c>
      <c r="B422" t="str">
        <f t="shared" si="18"/>
        <v>Tanzania</v>
      </c>
      <c r="C422" t="s">
        <v>65</v>
      </c>
      <c r="D422" t="str">
        <f t="shared" si="20"/>
        <v>FinScope</v>
      </c>
      <c r="E422" t="s">
        <v>855</v>
      </c>
      <c r="F422" t="s">
        <v>853</v>
      </c>
      <c r="G422" t="s">
        <v>110</v>
      </c>
      <c r="H422" t="s">
        <v>123</v>
      </c>
      <c r="I422">
        <v>0.92378329890629818</v>
      </c>
      <c r="J422">
        <v>4.3191945681280335E-3</v>
      </c>
      <c r="K422">
        <v>0.91531674962671361</v>
      </c>
      <c r="L422">
        <v>0.93224984818588275</v>
      </c>
      <c r="M422">
        <v>7898</v>
      </c>
      <c r="N422" s="61" t="str">
        <f t="shared" si="19"/>
        <v>1</v>
      </c>
    </row>
    <row r="423" spans="1:14" x14ac:dyDescent="0.25">
      <c r="A423" t="s">
        <v>424</v>
      </c>
      <c r="B423" t="str">
        <f t="shared" si="18"/>
        <v>Tanzania</v>
      </c>
      <c r="C423" t="s">
        <v>65</v>
      </c>
      <c r="D423" t="str">
        <f t="shared" si="20"/>
        <v>FinScope</v>
      </c>
      <c r="E423" t="s">
        <v>855</v>
      </c>
      <c r="F423" t="s">
        <v>852</v>
      </c>
      <c r="G423" t="s">
        <v>0</v>
      </c>
      <c r="H423" t="s">
        <v>123</v>
      </c>
      <c r="I423">
        <v>1</v>
      </c>
      <c r="K423"/>
      <c r="L423"/>
      <c r="M423">
        <v>90</v>
      </c>
      <c r="N423" s="61" t="str">
        <f t="shared" si="19"/>
        <v>1</v>
      </c>
    </row>
    <row r="424" spans="1:14" x14ac:dyDescent="0.25">
      <c r="A424" t="s">
        <v>424</v>
      </c>
      <c r="B424" t="str">
        <f t="shared" si="18"/>
        <v>Tanzania</v>
      </c>
      <c r="C424" t="s">
        <v>65</v>
      </c>
      <c r="D424" t="str">
        <f t="shared" si="20"/>
        <v>FinScope</v>
      </c>
      <c r="E424" t="s">
        <v>855</v>
      </c>
      <c r="F424" t="s">
        <v>851</v>
      </c>
      <c r="G424" t="s">
        <v>0</v>
      </c>
      <c r="H424" t="s">
        <v>123</v>
      </c>
      <c r="I424">
        <v>0.96738190629149712</v>
      </c>
      <c r="J424">
        <v>2.1504975667158727E-2</v>
      </c>
      <c r="K424">
        <v>0.92522753390322598</v>
      </c>
      <c r="L424">
        <v>1.0095362786797681</v>
      </c>
      <c r="M424">
        <v>134</v>
      </c>
      <c r="N424" s="61" t="str">
        <f t="shared" si="19"/>
        <v>1</v>
      </c>
    </row>
    <row r="425" spans="1:14" x14ac:dyDescent="0.25">
      <c r="A425" t="s">
        <v>424</v>
      </c>
      <c r="B425" t="str">
        <f t="shared" si="18"/>
        <v>Tanzania</v>
      </c>
      <c r="C425" t="s">
        <v>65</v>
      </c>
      <c r="D425" t="str">
        <f t="shared" si="20"/>
        <v>FinScope</v>
      </c>
      <c r="E425" t="s">
        <v>855</v>
      </c>
      <c r="F425" t="s">
        <v>853</v>
      </c>
      <c r="G425" t="s">
        <v>0</v>
      </c>
      <c r="H425" t="s">
        <v>123</v>
      </c>
      <c r="I425">
        <v>0.93157043503796899</v>
      </c>
      <c r="J425">
        <v>3.7484042139354725E-3</v>
      </c>
      <c r="K425">
        <v>0.92422275747991867</v>
      </c>
      <c r="L425">
        <v>0.93891811259601932</v>
      </c>
      <c r="M425">
        <v>9325</v>
      </c>
      <c r="N425" s="61" t="str">
        <f t="shared" si="19"/>
        <v>1</v>
      </c>
    </row>
    <row r="426" spans="1:14" x14ac:dyDescent="0.25">
      <c r="A426" t="s">
        <v>424</v>
      </c>
      <c r="B426" t="str">
        <f t="shared" si="18"/>
        <v>Tanzania</v>
      </c>
      <c r="C426" t="s">
        <v>65</v>
      </c>
      <c r="D426" t="str">
        <f t="shared" si="20"/>
        <v>FinScope</v>
      </c>
      <c r="E426" t="s">
        <v>855</v>
      </c>
      <c r="F426" t="s">
        <v>851</v>
      </c>
      <c r="G426" t="s">
        <v>226</v>
      </c>
      <c r="H426" t="s">
        <v>123</v>
      </c>
      <c r="I426">
        <v>1</v>
      </c>
      <c r="K426"/>
      <c r="L426"/>
      <c r="M426">
        <v>15</v>
      </c>
      <c r="N426" s="61" t="str">
        <f t="shared" si="19"/>
        <v>0</v>
      </c>
    </row>
    <row r="427" spans="1:14" x14ac:dyDescent="0.25">
      <c r="A427" t="s">
        <v>424</v>
      </c>
      <c r="B427" t="str">
        <f t="shared" si="18"/>
        <v>Tanzania</v>
      </c>
      <c r="C427" t="s">
        <v>65</v>
      </c>
      <c r="D427" t="str">
        <f t="shared" si="20"/>
        <v>FinScope</v>
      </c>
      <c r="E427" t="s">
        <v>855</v>
      </c>
      <c r="F427" t="s">
        <v>853</v>
      </c>
      <c r="G427" t="s">
        <v>226</v>
      </c>
      <c r="H427" t="s">
        <v>123</v>
      </c>
      <c r="I427">
        <v>0.93203030125812913</v>
      </c>
      <c r="J427">
        <v>3.7110653432908445E-3</v>
      </c>
      <c r="K427">
        <v>0.92475581590834133</v>
      </c>
      <c r="L427">
        <v>0.93930478660791694</v>
      </c>
      <c r="M427">
        <v>9444</v>
      </c>
      <c r="N427" s="61" t="str">
        <f t="shared" si="19"/>
        <v>1</v>
      </c>
    </row>
    <row r="428" spans="1:14" x14ac:dyDescent="0.25">
      <c r="A428" t="s">
        <v>424</v>
      </c>
      <c r="B428" t="str">
        <f t="shared" si="18"/>
        <v>Tanzania</v>
      </c>
      <c r="C428" t="s">
        <v>65</v>
      </c>
      <c r="D428" t="str">
        <f t="shared" si="20"/>
        <v>FinScope</v>
      </c>
      <c r="E428" t="s">
        <v>855</v>
      </c>
      <c r="F428" t="s">
        <v>851</v>
      </c>
      <c r="G428" t="s">
        <v>864</v>
      </c>
      <c r="H428" t="s">
        <v>123</v>
      </c>
      <c r="I428">
        <v>1</v>
      </c>
      <c r="K428"/>
      <c r="L428"/>
      <c r="M428">
        <v>6</v>
      </c>
      <c r="N428" s="61" t="str">
        <f t="shared" si="19"/>
        <v>0</v>
      </c>
    </row>
    <row r="429" spans="1:14" x14ac:dyDescent="0.25">
      <c r="A429" t="s">
        <v>424</v>
      </c>
      <c r="B429" t="str">
        <f t="shared" si="18"/>
        <v>Tanzania</v>
      </c>
      <c r="C429" t="s">
        <v>65</v>
      </c>
      <c r="D429" t="str">
        <f t="shared" si="20"/>
        <v>FinScope</v>
      </c>
      <c r="E429" t="s">
        <v>855</v>
      </c>
      <c r="F429" t="s">
        <v>853</v>
      </c>
      <c r="G429" t="s">
        <v>864</v>
      </c>
      <c r="H429" t="s">
        <v>123</v>
      </c>
      <c r="I429">
        <v>0.93209324823677497</v>
      </c>
      <c r="J429">
        <v>3.7077008850020907E-3</v>
      </c>
      <c r="K429">
        <v>0.92482535794804577</v>
      </c>
      <c r="L429">
        <v>0.93936113852550418</v>
      </c>
      <c r="M429">
        <v>9453</v>
      </c>
      <c r="N429" s="61" t="str">
        <f t="shared" si="19"/>
        <v>1</v>
      </c>
    </row>
    <row r="430" spans="1:14" x14ac:dyDescent="0.25">
      <c r="A430" t="s">
        <v>424</v>
      </c>
      <c r="B430" t="str">
        <f t="shared" si="18"/>
        <v>Tanzania</v>
      </c>
      <c r="C430" t="s">
        <v>65</v>
      </c>
      <c r="D430" t="str">
        <f t="shared" si="20"/>
        <v>FinScope</v>
      </c>
      <c r="E430" t="s">
        <v>855</v>
      </c>
      <c r="F430" t="s">
        <v>851</v>
      </c>
      <c r="G430" t="s">
        <v>740</v>
      </c>
      <c r="H430" t="s">
        <v>124</v>
      </c>
      <c r="I430">
        <v>2.5936673126613324E-2</v>
      </c>
      <c r="J430">
        <v>4.6862459627424842E-3</v>
      </c>
      <c r="K430">
        <v>1.6750624257087739E-2</v>
      </c>
      <c r="L430">
        <v>3.512272199613891E-2</v>
      </c>
      <c r="M430">
        <v>1645</v>
      </c>
      <c r="N430" s="61" t="str">
        <f t="shared" si="19"/>
        <v>1</v>
      </c>
    </row>
    <row r="431" spans="1:14" x14ac:dyDescent="0.25">
      <c r="A431" t="s">
        <v>424</v>
      </c>
      <c r="B431" t="str">
        <f t="shared" si="18"/>
        <v>Tanzania</v>
      </c>
      <c r="C431" t="s">
        <v>65</v>
      </c>
      <c r="D431" t="str">
        <f t="shared" si="20"/>
        <v>FinScope</v>
      </c>
      <c r="E431" t="s">
        <v>855</v>
      </c>
      <c r="F431" t="s">
        <v>853</v>
      </c>
      <c r="G431" t="s">
        <v>740</v>
      </c>
      <c r="H431" t="s">
        <v>124</v>
      </c>
      <c r="I431">
        <v>7.6547618168734358E-2</v>
      </c>
      <c r="J431">
        <v>4.3533950763658203E-3</v>
      </c>
      <c r="K431">
        <v>6.8014028545443375E-2</v>
      </c>
      <c r="L431">
        <v>8.508120779202534E-2</v>
      </c>
      <c r="M431">
        <v>7814</v>
      </c>
      <c r="N431" s="61" t="str">
        <f t="shared" si="19"/>
        <v>1</v>
      </c>
    </row>
    <row r="432" spans="1:14" x14ac:dyDescent="0.25">
      <c r="A432" t="s">
        <v>424</v>
      </c>
      <c r="B432" t="str">
        <f t="shared" si="18"/>
        <v>Tanzania</v>
      </c>
      <c r="C432" t="s">
        <v>65</v>
      </c>
      <c r="D432" t="str">
        <f t="shared" si="20"/>
        <v>FinScope</v>
      </c>
      <c r="E432" t="s">
        <v>855</v>
      </c>
      <c r="F432" t="s">
        <v>852</v>
      </c>
      <c r="G432" t="s">
        <v>740</v>
      </c>
      <c r="H432" t="s">
        <v>124</v>
      </c>
      <c r="I432">
        <v>1.828734878576042E-2</v>
      </c>
      <c r="J432">
        <v>4.2059725343522826E-3</v>
      </c>
      <c r="K432">
        <v>1.0042739016743572E-2</v>
      </c>
      <c r="L432">
        <v>2.6531958554777267E-2</v>
      </c>
      <c r="M432">
        <v>1168</v>
      </c>
      <c r="N432" s="61" t="str">
        <f t="shared" si="19"/>
        <v>1</v>
      </c>
    </row>
    <row r="433" spans="1:16" x14ac:dyDescent="0.25">
      <c r="A433" t="s">
        <v>424</v>
      </c>
      <c r="B433" t="str">
        <f t="shared" si="18"/>
        <v>Tanzania</v>
      </c>
      <c r="C433" t="s">
        <v>65</v>
      </c>
      <c r="D433" t="str">
        <f t="shared" si="20"/>
        <v>FinScope</v>
      </c>
      <c r="E433" t="s">
        <v>855</v>
      </c>
      <c r="F433" t="s">
        <v>852</v>
      </c>
      <c r="G433" t="s">
        <v>110</v>
      </c>
      <c r="H433" t="s">
        <v>124</v>
      </c>
      <c r="I433">
        <v>1.9682958648152279E-2</v>
      </c>
      <c r="J433">
        <v>4.5234785554183858E-3</v>
      </c>
      <c r="K433">
        <v>1.0815968865565895E-2</v>
      </c>
      <c r="L433">
        <v>2.8549948430738662E-2</v>
      </c>
      <c r="M433">
        <v>1097</v>
      </c>
      <c r="N433" s="61" t="str">
        <f t="shared" si="19"/>
        <v>1</v>
      </c>
      <c r="O433" s="52"/>
      <c r="P433" s="52"/>
    </row>
    <row r="434" spans="1:16" x14ac:dyDescent="0.25">
      <c r="A434" t="s">
        <v>424</v>
      </c>
      <c r="B434" t="str">
        <f t="shared" si="18"/>
        <v>Tanzania</v>
      </c>
      <c r="C434" t="s">
        <v>65</v>
      </c>
      <c r="D434" t="str">
        <f t="shared" si="20"/>
        <v>FinScope</v>
      </c>
      <c r="E434" t="s">
        <v>855</v>
      </c>
      <c r="F434" t="s">
        <v>851</v>
      </c>
      <c r="G434" t="s">
        <v>110</v>
      </c>
      <c r="H434" t="s">
        <v>124</v>
      </c>
      <c r="I434">
        <v>2.445299012077469E-2</v>
      </c>
      <c r="J434">
        <v>4.5355847093703338E-3</v>
      </c>
      <c r="K434">
        <v>1.5562269675583582E-2</v>
      </c>
      <c r="L434">
        <v>3.3343710565965801E-2</v>
      </c>
      <c r="M434">
        <v>1561</v>
      </c>
      <c r="N434" s="61" t="str">
        <f t="shared" si="19"/>
        <v>1</v>
      </c>
      <c r="O434" s="52"/>
      <c r="P434" s="52"/>
    </row>
    <row r="435" spans="1:16" x14ac:dyDescent="0.25">
      <c r="A435" t="s">
        <v>424</v>
      </c>
      <c r="B435" t="str">
        <f t="shared" si="18"/>
        <v>Tanzania</v>
      </c>
      <c r="C435" t="s">
        <v>65</v>
      </c>
      <c r="D435" t="str">
        <f t="shared" si="20"/>
        <v>FinScope</v>
      </c>
      <c r="E435" t="s">
        <v>855</v>
      </c>
      <c r="F435" t="s">
        <v>853</v>
      </c>
      <c r="G435" t="s">
        <v>110</v>
      </c>
      <c r="H435" t="s">
        <v>124</v>
      </c>
      <c r="I435">
        <v>7.6216701093702641E-2</v>
      </c>
      <c r="J435">
        <v>4.3191945681280335E-3</v>
      </c>
      <c r="K435">
        <v>6.7750151814118045E-2</v>
      </c>
      <c r="L435">
        <v>8.4683250373287236E-2</v>
      </c>
      <c r="M435">
        <v>7898</v>
      </c>
      <c r="N435" s="61" t="str">
        <f t="shared" si="19"/>
        <v>1</v>
      </c>
      <c r="O435" s="52"/>
      <c r="P435" s="52"/>
    </row>
    <row r="436" spans="1:16" x14ac:dyDescent="0.25">
      <c r="A436" t="s">
        <v>424</v>
      </c>
      <c r="B436" t="str">
        <f t="shared" si="18"/>
        <v>Tanzania</v>
      </c>
      <c r="C436" t="s">
        <v>65</v>
      </c>
      <c r="D436" t="str">
        <f t="shared" si="20"/>
        <v>FinScope</v>
      </c>
      <c r="E436" t="s">
        <v>855</v>
      </c>
      <c r="F436" t="s">
        <v>852</v>
      </c>
      <c r="G436" t="s">
        <v>0</v>
      </c>
      <c r="H436" t="s">
        <v>124</v>
      </c>
      <c r="I436">
        <v>0</v>
      </c>
      <c r="K436"/>
      <c r="L436"/>
      <c r="M436">
        <v>90</v>
      </c>
      <c r="N436" s="61" t="str">
        <f t="shared" si="19"/>
        <v>1</v>
      </c>
      <c r="O436" s="52"/>
      <c r="P436" s="52"/>
    </row>
    <row r="437" spans="1:16" x14ac:dyDescent="0.25">
      <c r="A437" t="s">
        <v>424</v>
      </c>
      <c r="B437" t="str">
        <f t="shared" si="18"/>
        <v>Tanzania</v>
      </c>
      <c r="C437" t="s">
        <v>65</v>
      </c>
      <c r="D437" t="str">
        <f t="shared" si="20"/>
        <v>FinScope</v>
      </c>
      <c r="E437" t="s">
        <v>855</v>
      </c>
      <c r="F437" t="s">
        <v>851</v>
      </c>
      <c r="G437" t="s">
        <v>0</v>
      </c>
      <c r="H437" t="s">
        <v>124</v>
      </c>
      <c r="I437">
        <v>3.2618093708502903E-2</v>
      </c>
      <c r="J437">
        <v>2.150497566715873E-2</v>
      </c>
      <c r="K437">
        <v>-9.5362786797681953E-3</v>
      </c>
      <c r="L437">
        <v>7.4772466096774001E-2</v>
      </c>
      <c r="M437">
        <v>134</v>
      </c>
      <c r="N437" s="61" t="str">
        <f t="shared" si="19"/>
        <v>1</v>
      </c>
      <c r="O437" s="52"/>
      <c r="P437" s="52"/>
    </row>
    <row r="438" spans="1:16" x14ac:dyDescent="0.25">
      <c r="A438" t="s">
        <v>424</v>
      </c>
      <c r="B438" t="str">
        <f t="shared" si="18"/>
        <v>Tanzania</v>
      </c>
      <c r="C438" t="s">
        <v>65</v>
      </c>
      <c r="D438" t="str">
        <f t="shared" si="20"/>
        <v>FinScope</v>
      </c>
      <c r="E438" t="s">
        <v>855</v>
      </c>
      <c r="F438" t="s">
        <v>853</v>
      </c>
      <c r="G438" t="s">
        <v>0</v>
      </c>
      <c r="H438" t="s">
        <v>124</v>
      </c>
      <c r="I438">
        <v>6.8429564962030912E-2</v>
      </c>
      <c r="J438">
        <v>3.748404213935473E-3</v>
      </c>
      <c r="K438">
        <v>6.1081887403980586E-2</v>
      </c>
      <c r="L438">
        <v>7.5777242520081237E-2</v>
      </c>
      <c r="M438">
        <v>9325</v>
      </c>
      <c r="N438" s="61" t="str">
        <f t="shared" si="19"/>
        <v>1</v>
      </c>
      <c r="O438" s="52"/>
      <c r="P438" s="52"/>
    </row>
    <row r="439" spans="1:16" x14ac:dyDescent="0.25">
      <c r="A439" t="s">
        <v>424</v>
      </c>
      <c r="B439" t="str">
        <f t="shared" si="18"/>
        <v>Tanzania</v>
      </c>
      <c r="C439" t="s">
        <v>65</v>
      </c>
      <c r="D439" t="str">
        <f t="shared" si="20"/>
        <v>FinScope</v>
      </c>
      <c r="E439" t="s">
        <v>855</v>
      </c>
      <c r="F439" t="s">
        <v>851</v>
      </c>
      <c r="G439" t="s">
        <v>226</v>
      </c>
      <c r="H439" t="s">
        <v>124</v>
      </c>
      <c r="I439">
        <v>0</v>
      </c>
      <c r="K439"/>
      <c r="L439"/>
      <c r="M439">
        <v>15</v>
      </c>
      <c r="N439" s="61" t="str">
        <f t="shared" si="19"/>
        <v>0</v>
      </c>
      <c r="O439" s="52"/>
      <c r="P439" s="52"/>
    </row>
    <row r="440" spans="1:16" x14ac:dyDescent="0.25">
      <c r="A440" t="s">
        <v>424</v>
      </c>
      <c r="B440" t="str">
        <f t="shared" si="18"/>
        <v>Tanzania</v>
      </c>
      <c r="C440" t="s">
        <v>65</v>
      </c>
      <c r="D440" t="str">
        <f t="shared" si="20"/>
        <v>FinScope</v>
      </c>
      <c r="E440" t="s">
        <v>855</v>
      </c>
      <c r="F440" t="s">
        <v>853</v>
      </c>
      <c r="G440" t="s">
        <v>226</v>
      </c>
      <c r="H440" t="s">
        <v>124</v>
      </c>
      <c r="I440">
        <v>6.7969698741870935E-2</v>
      </c>
      <c r="J440">
        <v>3.7110653432908445E-3</v>
      </c>
      <c r="K440">
        <v>6.0695213392083128E-2</v>
      </c>
      <c r="L440">
        <v>7.5244184091658742E-2</v>
      </c>
      <c r="M440">
        <v>9444</v>
      </c>
      <c r="N440" s="61" t="str">
        <f t="shared" si="19"/>
        <v>1</v>
      </c>
      <c r="O440" s="52"/>
      <c r="P440" s="52"/>
    </row>
    <row r="441" spans="1:16" x14ac:dyDescent="0.25">
      <c r="A441" t="s">
        <v>424</v>
      </c>
      <c r="B441" t="str">
        <f t="shared" si="18"/>
        <v>Tanzania</v>
      </c>
      <c r="C441" t="s">
        <v>65</v>
      </c>
      <c r="D441" t="str">
        <f t="shared" si="20"/>
        <v>FinScope</v>
      </c>
      <c r="E441" t="s">
        <v>855</v>
      </c>
      <c r="F441" t="s">
        <v>851</v>
      </c>
      <c r="G441" t="s">
        <v>864</v>
      </c>
      <c r="H441" t="s">
        <v>124</v>
      </c>
      <c r="I441">
        <v>0</v>
      </c>
      <c r="K441"/>
      <c r="L441"/>
      <c r="M441">
        <v>6</v>
      </c>
      <c r="N441" s="61" t="str">
        <f t="shared" si="19"/>
        <v>0</v>
      </c>
      <c r="O441" s="52"/>
      <c r="P441" s="52"/>
    </row>
    <row r="442" spans="1:16" x14ac:dyDescent="0.25">
      <c r="A442" t="s">
        <v>424</v>
      </c>
      <c r="B442" t="str">
        <f t="shared" si="18"/>
        <v>Tanzania</v>
      </c>
      <c r="C442" t="s">
        <v>65</v>
      </c>
      <c r="D442" t="str">
        <f t="shared" si="20"/>
        <v>FinScope</v>
      </c>
      <c r="E442" t="s">
        <v>855</v>
      </c>
      <c r="F442" t="s">
        <v>853</v>
      </c>
      <c r="G442" t="s">
        <v>864</v>
      </c>
      <c r="H442" t="s">
        <v>124</v>
      </c>
      <c r="I442">
        <v>6.7906751763225345E-2</v>
      </c>
      <c r="J442">
        <v>3.7077008850020898E-3</v>
      </c>
      <c r="K442">
        <v>6.063886147449616E-2</v>
      </c>
      <c r="L442">
        <v>7.5174642051954538E-2</v>
      </c>
      <c r="M442">
        <v>9453</v>
      </c>
      <c r="N442" s="61" t="str">
        <f t="shared" si="19"/>
        <v>1</v>
      </c>
      <c r="O442" s="52"/>
      <c r="P442" s="52"/>
    </row>
    <row r="443" spans="1:16" x14ac:dyDescent="0.25">
      <c r="A443" t="s">
        <v>424</v>
      </c>
      <c r="B443" t="str">
        <f t="shared" si="18"/>
        <v>Tanzania</v>
      </c>
      <c r="C443" t="s">
        <v>65</v>
      </c>
      <c r="D443" t="str">
        <f t="shared" si="20"/>
        <v>FinScope</v>
      </c>
      <c r="E443" t="s">
        <v>855</v>
      </c>
      <c r="F443" t="s">
        <v>851</v>
      </c>
      <c r="G443" t="s">
        <v>740</v>
      </c>
      <c r="H443" t="s">
        <v>131</v>
      </c>
      <c r="I443">
        <v>0.9315649912735211</v>
      </c>
      <c r="J443">
        <v>9.3380102039197308E-3</v>
      </c>
      <c r="K443">
        <v>0.91326048511671332</v>
      </c>
      <c r="L443">
        <v>0.94986949743032889</v>
      </c>
      <c r="M443">
        <v>1645</v>
      </c>
      <c r="N443" s="61" t="str">
        <f t="shared" si="19"/>
        <v>1</v>
      </c>
      <c r="O443" s="52"/>
      <c r="P443" s="52"/>
    </row>
    <row r="444" spans="1:16" x14ac:dyDescent="0.25">
      <c r="A444" t="s">
        <v>424</v>
      </c>
      <c r="B444" t="str">
        <f t="shared" si="18"/>
        <v>Tanzania</v>
      </c>
      <c r="C444" t="s">
        <v>65</v>
      </c>
      <c r="D444" t="str">
        <f t="shared" si="20"/>
        <v>FinScope</v>
      </c>
      <c r="E444" t="s">
        <v>855</v>
      </c>
      <c r="F444" t="s">
        <v>853</v>
      </c>
      <c r="G444" t="s">
        <v>740</v>
      </c>
      <c r="H444" t="s">
        <v>131</v>
      </c>
      <c r="I444">
        <v>0.82652293688933487</v>
      </c>
      <c r="J444">
        <v>7.344148025445957E-3</v>
      </c>
      <c r="K444">
        <v>0.81212682895920496</v>
      </c>
      <c r="L444">
        <v>0.84091904481946478</v>
      </c>
      <c r="M444">
        <v>7814</v>
      </c>
      <c r="N444" s="61" t="str">
        <f t="shared" si="19"/>
        <v>1</v>
      </c>
      <c r="O444" s="52"/>
      <c r="P444" s="52"/>
    </row>
    <row r="445" spans="1:16" x14ac:dyDescent="0.25">
      <c r="A445" t="s">
        <v>424</v>
      </c>
      <c r="B445" t="str">
        <f t="shared" si="18"/>
        <v>Tanzania</v>
      </c>
      <c r="C445" t="s">
        <v>65</v>
      </c>
      <c r="D445" t="str">
        <f t="shared" si="20"/>
        <v>FinScope</v>
      </c>
      <c r="E445" t="s">
        <v>855</v>
      </c>
      <c r="F445" t="s">
        <v>852</v>
      </c>
      <c r="G445" t="s">
        <v>740</v>
      </c>
      <c r="H445" t="s">
        <v>131</v>
      </c>
      <c r="I445">
        <v>0.94751474790807944</v>
      </c>
      <c r="J445">
        <v>1.0474127250698849E-2</v>
      </c>
      <c r="K445">
        <v>0.92698320825875169</v>
      </c>
      <c r="L445">
        <v>0.96804628755740718</v>
      </c>
      <c r="M445">
        <v>1168</v>
      </c>
      <c r="N445" s="61" t="str">
        <f t="shared" si="19"/>
        <v>1</v>
      </c>
      <c r="O445" s="52"/>
      <c r="P445" s="52"/>
    </row>
    <row r="446" spans="1:16" x14ac:dyDescent="0.25">
      <c r="A446" t="s">
        <v>424</v>
      </c>
      <c r="B446" t="str">
        <f t="shared" si="18"/>
        <v>Tanzania</v>
      </c>
      <c r="C446" t="s">
        <v>65</v>
      </c>
      <c r="D446" t="str">
        <f t="shared" si="20"/>
        <v>FinScope</v>
      </c>
      <c r="E446" t="s">
        <v>855</v>
      </c>
      <c r="F446" t="s">
        <v>852</v>
      </c>
      <c r="G446" t="s">
        <v>110</v>
      </c>
      <c r="H446" t="s">
        <v>131</v>
      </c>
      <c r="I446">
        <v>0.94459260697502179</v>
      </c>
      <c r="J446">
        <v>1.1190430036982706E-2</v>
      </c>
      <c r="K446">
        <v>0.92265695997569697</v>
      </c>
      <c r="L446">
        <v>0.96652825397434661</v>
      </c>
      <c r="M446">
        <v>1097</v>
      </c>
      <c r="N446" s="61" t="str">
        <f t="shared" si="19"/>
        <v>1</v>
      </c>
      <c r="O446" s="52"/>
      <c r="P446" s="52"/>
    </row>
    <row r="447" spans="1:16" x14ac:dyDescent="0.25">
      <c r="A447" t="s">
        <v>424</v>
      </c>
      <c r="B447" t="str">
        <f t="shared" si="18"/>
        <v>Tanzania</v>
      </c>
      <c r="C447" t="s">
        <v>65</v>
      </c>
      <c r="D447" t="str">
        <f t="shared" si="20"/>
        <v>FinScope</v>
      </c>
      <c r="E447" t="s">
        <v>855</v>
      </c>
      <c r="F447" t="s">
        <v>851</v>
      </c>
      <c r="G447" t="s">
        <v>110</v>
      </c>
      <c r="H447" t="s">
        <v>131</v>
      </c>
      <c r="I447">
        <v>0.93076464179881502</v>
      </c>
      <c r="J447">
        <v>9.6682525475338225E-3</v>
      </c>
      <c r="K447">
        <v>0.91181278970000079</v>
      </c>
      <c r="L447">
        <v>0.94971649389762924</v>
      </c>
      <c r="M447">
        <v>1561</v>
      </c>
      <c r="N447" s="61" t="str">
        <f t="shared" si="19"/>
        <v>1</v>
      </c>
      <c r="O447" s="52"/>
      <c r="P447" s="52"/>
    </row>
    <row r="448" spans="1:16" x14ac:dyDescent="0.25">
      <c r="A448" t="s">
        <v>424</v>
      </c>
      <c r="B448" t="str">
        <f t="shared" si="18"/>
        <v>Tanzania</v>
      </c>
      <c r="C448" t="s">
        <v>65</v>
      </c>
      <c r="D448" t="str">
        <f t="shared" si="20"/>
        <v>FinScope</v>
      </c>
      <c r="E448" t="s">
        <v>855</v>
      </c>
      <c r="F448" t="s">
        <v>853</v>
      </c>
      <c r="G448" t="s">
        <v>110</v>
      </c>
      <c r="H448" t="s">
        <v>131</v>
      </c>
      <c r="I448">
        <v>0.82795491942827448</v>
      </c>
      <c r="J448">
        <v>7.2761706646306068E-3</v>
      </c>
      <c r="K448">
        <v>0.81369206172944608</v>
      </c>
      <c r="L448">
        <v>0.84221777712710288</v>
      </c>
      <c r="M448">
        <v>7898</v>
      </c>
      <c r="N448" s="61" t="str">
        <f t="shared" si="19"/>
        <v>1</v>
      </c>
      <c r="O448" s="52"/>
      <c r="P448" s="52"/>
    </row>
    <row r="449" spans="1:16" x14ac:dyDescent="0.25">
      <c r="A449" t="s">
        <v>424</v>
      </c>
      <c r="B449" t="str">
        <f t="shared" si="18"/>
        <v>Tanzania</v>
      </c>
      <c r="C449" t="s">
        <v>65</v>
      </c>
      <c r="D449" t="str">
        <f t="shared" si="20"/>
        <v>FinScope</v>
      </c>
      <c r="E449" t="s">
        <v>855</v>
      </c>
      <c r="F449" t="s">
        <v>852</v>
      </c>
      <c r="G449" t="s">
        <v>0</v>
      </c>
      <c r="H449" t="s">
        <v>131</v>
      </c>
      <c r="I449">
        <v>0.96922056401968948</v>
      </c>
      <c r="J449">
        <v>2.1224332957812602E-2</v>
      </c>
      <c r="K449">
        <v>0.92761631163438574</v>
      </c>
      <c r="L449">
        <v>1.0108248164049933</v>
      </c>
      <c r="M449">
        <v>90</v>
      </c>
      <c r="N449" s="61" t="str">
        <f t="shared" si="19"/>
        <v>1</v>
      </c>
      <c r="O449" s="52"/>
      <c r="P449" s="52"/>
    </row>
    <row r="450" spans="1:16" x14ac:dyDescent="0.25">
      <c r="A450" t="s">
        <v>424</v>
      </c>
      <c r="B450" t="str">
        <f t="shared" ref="B450:B513" si="21">A450</f>
        <v>Tanzania</v>
      </c>
      <c r="C450" t="s">
        <v>65</v>
      </c>
      <c r="D450" t="str">
        <f t="shared" si="20"/>
        <v>FinScope</v>
      </c>
      <c r="E450" t="s">
        <v>855</v>
      </c>
      <c r="F450" t="s">
        <v>851</v>
      </c>
      <c r="G450" t="s">
        <v>0</v>
      </c>
      <c r="H450" t="s">
        <v>131</v>
      </c>
      <c r="I450">
        <v>0.91420134437748501</v>
      </c>
      <c r="J450">
        <v>3.7179956774593764E-2</v>
      </c>
      <c r="K450">
        <v>0.84132064144092955</v>
      </c>
      <c r="L450">
        <v>0.98708204731404048</v>
      </c>
      <c r="M450">
        <v>134</v>
      </c>
      <c r="N450" s="61" t="str">
        <f t="shared" ref="N450:N513" si="22">IF(M450&gt;=30,"1","0")</f>
        <v>1</v>
      </c>
      <c r="O450" s="52"/>
      <c r="P450" s="52"/>
    </row>
    <row r="451" spans="1:16" x14ac:dyDescent="0.25">
      <c r="A451" t="s">
        <v>424</v>
      </c>
      <c r="B451" t="str">
        <f t="shared" si="21"/>
        <v>Tanzania</v>
      </c>
      <c r="C451" t="s">
        <v>65</v>
      </c>
      <c r="D451" t="str">
        <f t="shared" si="20"/>
        <v>FinScope</v>
      </c>
      <c r="E451" t="s">
        <v>855</v>
      </c>
      <c r="F451" t="s">
        <v>853</v>
      </c>
      <c r="G451" t="s">
        <v>0</v>
      </c>
      <c r="H451" t="s">
        <v>131</v>
      </c>
      <c r="I451">
        <v>0.84342665659829552</v>
      </c>
      <c r="J451">
        <v>6.4195416239554697E-3</v>
      </c>
      <c r="K451">
        <v>0.8308429758554482</v>
      </c>
      <c r="L451">
        <v>0.85601033734114285</v>
      </c>
      <c r="M451">
        <v>9325</v>
      </c>
      <c r="N451" s="61" t="str">
        <f t="shared" si="22"/>
        <v>1</v>
      </c>
      <c r="O451" s="52"/>
      <c r="P451" s="52"/>
    </row>
    <row r="452" spans="1:16" x14ac:dyDescent="0.25">
      <c r="A452" t="s">
        <v>424</v>
      </c>
      <c r="B452" t="str">
        <f t="shared" si="21"/>
        <v>Tanzania</v>
      </c>
      <c r="C452" t="s">
        <v>65</v>
      </c>
      <c r="D452" t="str">
        <f t="shared" si="20"/>
        <v>FinScope</v>
      </c>
      <c r="E452" t="s">
        <v>855</v>
      </c>
      <c r="F452" t="s">
        <v>851</v>
      </c>
      <c r="G452" t="s">
        <v>226</v>
      </c>
      <c r="H452" t="s">
        <v>131</v>
      </c>
      <c r="I452">
        <v>0.93072281397477763</v>
      </c>
      <c r="J452">
        <v>6.8557283958774765E-2</v>
      </c>
      <c r="K452">
        <v>0.79633580872277565</v>
      </c>
      <c r="L452">
        <v>1.0651098192267796</v>
      </c>
      <c r="M452">
        <v>15</v>
      </c>
      <c r="N452" s="61" t="str">
        <f t="shared" si="22"/>
        <v>0</v>
      </c>
      <c r="O452" s="52"/>
      <c r="P452" s="52"/>
    </row>
    <row r="453" spans="1:16" x14ac:dyDescent="0.25">
      <c r="A453" t="s">
        <v>424</v>
      </c>
      <c r="B453" t="str">
        <f t="shared" si="21"/>
        <v>Tanzania</v>
      </c>
      <c r="C453" t="s">
        <v>65</v>
      </c>
      <c r="D453" t="str">
        <f t="shared" si="20"/>
        <v>FinScope</v>
      </c>
      <c r="E453" t="s">
        <v>855</v>
      </c>
      <c r="F453" t="s">
        <v>853</v>
      </c>
      <c r="G453" t="s">
        <v>226</v>
      </c>
      <c r="H453" t="s">
        <v>131</v>
      </c>
      <c r="I453">
        <v>0.84440138401273657</v>
      </c>
      <c r="J453">
        <v>6.3576550533406212E-3</v>
      </c>
      <c r="K453">
        <v>0.83193901424386607</v>
      </c>
      <c r="L453">
        <v>0.85686375378160706</v>
      </c>
      <c r="M453">
        <v>9444</v>
      </c>
      <c r="N453" s="61" t="str">
        <f t="shared" si="22"/>
        <v>1</v>
      </c>
      <c r="O453" s="52"/>
      <c r="P453" s="52"/>
    </row>
    <row r="454" spans="1:16" x14ac:dyDescent="0.25">
      <c r="A454" t="s">
        <v>424</v>
      </c>
      <c r="B454" t="str">
        <f t="shared" si="21"/>
        <v>Tanzania</v>
      </c>
      <c r="C454" t="s">
        <v>65</v>
      </c>
      <c r="D454" t="str">
        <f t="shared" si="20"/>
        <v>FinScope</v>
      </c>
      <c r="E454" t="s">
        <v>855</v>
      </c>
      <c r="F454" t="s">
        <v>851</v>
      </c>
      <c r="G454" t="s">
        <v>864</v>
      </c>
      <c r="H454" t="s">
        <v>131</v>
      </c>
      <c r="I454">
        <v>0.97455238554519319</v>
      </c>
      <c r="J454">
        <v>2.7640341892142734E-2</v>
      </c>
      <c r="K454">
        <v>0.92037137724766283</v>
      </c>
      <c r="L454">
        <v>1.0287333938427234</v>
      </c>
      <c r="M454">
        <v>6</v>
      </c>
      <c r="N454" s="61" t="str">
        <f t="shared" si="22"/>
        <v>0</v>
      </c>
      <c r="O454" s="52"/>
      <c r="P454" s="52"/>
    </row>
    <row r="455" spans="1:16" x14ac:dyDescent="0.25">
      <c r="A455" t="s">
        <v>424</v>
      </c>
      <c r="B455" t="str">
        <f t="shared" si="21"/>
        <v>Tanzania</v>
      </c>
      <c r="C455" t="s">
        <v>65</v>
      </c>
      <c r="D455" t="str">
        <f t="shared" si="20"/>
        <v>FinScope</v>
      </c>
      <c r="E455" t="s">
        <v>855</v>
      </c>
      <c r="F455" t="s">
        <v>853</v>
      </c>
      <c r="G455" t="s">
        <v>864</v>
      </c>
      <c r="H455" t="s">
        <v>131</v>
      </c>
      <c r="I455">
        <v>0.84446173734927199</v>
      </c>
      <c r="J455">
        <v>6.3526951744415109E-3</v>
      </c>
      <c r="K455">
        <v>0.83200909000861301</v>
      </c>
      <c r="L455">
        <v>0.85691438468993097</v>
      </c>
      <c r="M455">
        <v>9453</v>
      </c>
      <c r="N455" s="61" t="str">
        <f t="shared" si="22"/>
        <v>1</v>
      </c>
      <c r="O455" s="52"/>
      <c r="P455" s="52"/>
    </row>
    <row r="456" spans="1:16" x14ac:dyDescent="0.25">
      <c r="A456" t="s">
        <v>424</v>
      </c>
      <c r="B456" t="str">
        <f t="shared" si="21"/>
        <v>Tanzania</v>
      </c>
      <c r="C456" t="s">
        <v>65</v>
      </c>
      <c r="D456" t="str">
        <f t="shared" si="20"/>
        <v>FinScope</v>
      </c>
      <c r="E456" t="s">
        <v>855</v>
      </c>
      <c r="F456" t="s">
        <v>851</v>
      </c>
      <c r="G456" t="s">
        <v>740</v>
      </c>
      <c r="H456" t="s">
        <v>132</v>
      </c>
      <c r="I456">
        <v>6.8435008726478078E-2</v>
      </c>
      <c r="J456">
        <v>9.3380102039197291E-3</v>
      </c>
      <c r="K456">
        <v>5.0130502569670339E-2</v>
      </c>
      <c r="L456">
        <v>8.6739514883285823E-2</v>
      </c>
      <c r="M456">
        <v>1645</v>
      </c>
      <c r="N456" s="61" t="str">
        <f t="shared" si="22"/>
        <v>1</v>
      </c>
      <c r="O456" s="52"/>
      <c r="P456" s="52"/>
    </row>
    <row r="457" spans="1:16" x14ac:dyDescent="0.25">
      <c r="A457" t="s">
        <v>424</v>
      </c>
      <c r="B457" t="str">
        <f t="shared" si="21"/>
        <v>Tanzania</v>
      </c>
      <c r="C457" t="s">
        <v>65</v>
      </c>
      <c r="D457" t="str">
        <f t="shared" si="20"/>
        <v>FinScope</v>
      </c>
      <c r="E457" t="s">
        <v>855</v>
      </c>
      <c r="F457" t="s">
        <v>853</v>
      </c>
      <c r="G457" t="s">
        <v>740</v>
      </c>
      <c r="H457" t="s">
        <v>132</v>
      </c>
      <c r="I457">
        <v>0.17347706311066499</v>
      </c>
      <c r="J457">
        <v>7.3441480254459578E-3</v>
      </c>
      <c r="K457">
        <v>0.15908095518053506</v>
      </c>
      <c r="L457">
        <v>0.18787317104079493</v>
      </c>
      <c r="M457">
        <v>7814</v>
      </c>
      <c r="N457" s="61" t="str">
        <f t="shared" si="22"/>
        <v>1</v>
      </c>
      <c r="O457" s="52"/>
      <c r="P457" s="52"/>
    </row>
    <row r="458" spans="1:16" x14ac:dyDescent="0.25">
      <c r="A458" t="s">
        <v>424</v>
      </c>
      <c r="B458" t="str">
        <f t="shared" si="21"/>
        <v>Tanzania</v>
      </c>
      <c r="C458" t="s">
        <v>65</v>
      </c>
      <c r="D458" t="str">
        <f t="shared" si="20"/>
        <v>FinScope</v>
      </c>
      <c r="E458" t="s">
        <v>855</v>
      </c>
      <c r="F458" t="s">
        <v>852</v>
      </c>
      <c r="G458" t="s">
        <v>740</v>
      </c>
      <c r="H458" t="s">
        <v>132</v>
      </c>
      <c r="I458">
        <v>5.2485252091920225E-2</v>
      </c>
      <c r="J458">
        <v>1.0474127250698852E-2</v>
      </c>
      <c r="K458">
        <v>3.1953712442592493E-2</v>
      </c>
      <c r="L458">
        <v>7.3016791741247949E-2</v>
      </c>
      <c r="M458">
        <v>1168</v>
      </c>
      <c r="N458" s="61" t="str">
        <f t="shared" si="22"/>
        <v>1</v>
      </c>
      <c r="O458" s="52"/>
      <c r="P458" s="52"/>
    </row>
    <row r="459" spans="1:16" x14ac:dyDescent="0.25">
      <c r="A459" t="s">
        <v>424</v>
      </c>
      <c r="B459" t="str">
        <f t="shared" si="21"/>
        <v>Tanzania</v>
      </c>
      <c r="C459" t="s">
        <v>65</v>
      </c>
      <c r="D459" t="str">
        <f t="shared" si="20"/>
        <v>FinScope</v>
      </c>
      <c r="E459" t="s">
        <v>855</v>
      </c>
      <c r="F459" t="s">
        <v>852</v>
      </c>
      <c r="G459" t="s">
        <v>110</v>
      </c>
      <c r="H459" t="s">
        <v>132</v>
      </c>
      <c r="I459">
        <v>5.540739302497804E-2</v>
      </c>
      <c r="J459">
        <v>1.1190430036982706E-2</v>
      </c>
      <c r="K459">
        <v>3.347174602565324E-2</v>
      </c>
      <c r="L459">
        <v>7.7343040024302839E-2</v>
      </c>
      <c r="M459">
        <v>1097</v>
      </c>
      <c r="N459" s="61" t="str">
        <f t="shared" si="22"/>
        <v>1</v>
      </c>
      <c r="O459" s="52"/>
      <c r="P459" s="52"/>
    </row>
    <row r="460" spans="1:16" x14ac:dyDescent="0.25">
      <c r="A460" t="s">
        <v>424</v>
      </c>
      <c r="B460" t="str">
        <f t="shared" si="21"/>
        <v>Tanzania</v>
      </c>
      <c r="C460" t="s">
        <v>65</v>
      </c>
      <c r="D460" t="str">
        <f t="shared" si="20"/>
        <v>FinScope</v>
      </c>
      <c r="E460" t="s">
        <v>855</v>
      </c>
      <c r="F460" t="s">
        <v>851</v>
      </c>
      <c r="G460" t="s">
        <v>110</v>
      </c>
      <c r="H460" t="s">
        <v>132</v>
      </c>
      <c r="I460">
        <v>6.9235358201183636E-2</v>
      </c>
      <c r="J460">
        <v>9.6682525475338191E-3</v>
      </c>
      <c r="K460">
        <v>5.0283506102369396E-2</v>
      </c>
      <c r="L460">
        <v>8.8187210299997876E-2</v>
      </c>
      <c r="M460">
        <v>1561</v>
      </c>
      <c r="N460" s="61" t="str">
        <f t="shared" si="22"/>
        <v>1</v>
      </c>
      <c r="O460" s="52"/>
      <c r="P460" s="52"/>
    </row>
    <row r="461" spans="1:16" x14ac:dyDescent="0.25">
      <c r="A461" t="s">
        <v>424</v>
      </c>
      <c r="B461" t="str">
        <f t="shared" si="21"/>
        <v>Tanzania</v>
      </c>
      <c r="C461" t="s">
        <v>65</v>
      </c>
      <c r="D461" t="str">
        <f t="shared" si="20"/>
        <v>FinScope</v>
      </c>
      <c r="E461" t="s">
        <v>855</v>
      </c>
      <c r="F461" t="s">
        <v>853</v>
      </c>
      <c r="G461" t="s">
        <v>110</v>
      </c>
      <c r="H461" t="s">
        <v>132</v>
      </c>
      <c r="I461">
        <v>0.17204508057172574</v>
      </c>
      <c r="J461">
        <v>7.276170664630606E-3</v>
      </c>
      <c r="K461">
        <v>0.15778222287289734</v>
      </c>
      <c r="L461">
        <v>0.18630793827055414</v>
      </c>
      <c r="M461">
        <v>7898</v>
      </c>
      <c r="N461" s="61" t="str">
        <f t="shared" si="22"/>
        <v>1</v>
      </c>
      <c r="O461" s="52"/>
      <c r="P461" s="52"/>
    </row>
    <row r="462" spans="1:16" x14ac:dyDescent="0.25">
      <c r="A462" t="s">
        <v>424</v>
      </c>
      <c r="B462" t="str">
        <f t="shared" si="21"/>
        <v>Tanzania</v>
      </c>
      <c r="C462" t="s">
        <v>65</v>
      </c>
      <c r="D462" t="str">
        <f t="shared" si="20"/>
        <v>FinScope</v>
      </c>
      <c r="E462" t="s">
        <v>855</v>
      </c>
      <c r="F462" t="s">
        <v>852</v>
      </c>
      <c r="G462" t="s">
        <v>0</v>
      </c>
      <c r="H462" t="s">
        <v>132</v>
      </c>
      <c r="I462">
        <v>3.0779435980310622E-2</v>
      </c>
      <c r="J462">
        <v>2.1224332957812609E-2</v>
      </c>
      <c r="K462">
        <v>-1.0824816404993148E-2</v>
      </c>
      <c r="L462">
        <v>7.2383688365614388E-2</v>
      </c>
      <c r="M462">
        <v>90</v>
      </c>
      <c r="N462" s="61" t="str">
        <f t="shared" si="22"/>
        <v>1</v>
      </c>
      <c r="O462" s="52"/>
      <c r="P462" s="52"/>
    </row>
    <row r="463" spans="1:16" x14ac:dyDescent="0.25">
      <c r="A463" t="s">
        <v>424</v>
      </c>
      <c r="B463" t="str">
        <f t="shared" si="21"/>
        <v>Tanzania</v>
      </c>
      <c r="C463" t="s">
        <v>65</v>
      </c>
      <c r="D463" t="str">
        <f t="shared" si="20"/>
        <v>FinScope</v>
      </c>
      <c r="E463" t="s">
        <v>855</v>
      </c>
      <c r="F463" t="s">
        <v>851</v>
      </c>
      <c r="G463" t="s">
        <v>0</v>
      </c>
      <c r="H463" t="s">
        <v>132</v>
      </c>
      <c r="I463">
        <v>8.5798655622514985E-2</v>
      </c>
      <c r="J463">
        <v>3.7179956774593764E-2</v>
      </c>
      <c r="K463">
        <v>1.2917952685959549E-2</v>
      </c>
      <c r="L463">
        <v>0.15867935855907042</v>
      </c>
      <c r="M463">
        <v>134</v>
      </c>
      <c r="N463" s="61" t="str">
        <f t="shared" si="22"/>
        <v>1</v>
      </c>
      <c r="O463" s="52"/>
      <c r="P463" s="52"/>
    </row>
    <row r="464" spans="1:16" x14ac:dyDescent="0.25">
      <c r="A464" t="s">
        <v>424</v>
      </c>
      <c r="B464" t="str">
        <f t="shared" si="21"/>
        <v>Tanzania</v>
      </c>
      <c r="C464" t="s">
        <v>65</v>
      </c>
      <c r="D464" t="str">
        <f t="shared" si="20"/>
        <v>FinScope</v>
      </c>
      <c r="E464" t="s">
        <v>855</v>
      </c>
      <c r="F464" t="s">
        <v>853</v>
      </c>
      <c r="G464" t="s">
        <v>0</v>
      </c>
      <c r="H464" t="s">
        <v>132</v>
      </c>
      <c r="I464">
        <v>0.15657334340170348</v>
      </c>
      <c r="J464">
        <v>6.4195416239554741E-3</v>
      </c>
      <c r="K464">
        <v>0.14398966265885615</v>
      </c>
      <c r="L464">
        <v>0.1691570241445508</v>
      </c>
      <c r="M464">
        <v>9325</v>
      </c>
      <c r="N464" s="61" t="str">
        <f t="shared" si="22"/>
        <v>1</v>
      </c>
      <c r="O464" s="52"/>
      <c r="P464" s="52"/>
    </row>
    <row r="465" spans="1:16" x14ac:dyDescent="0.25">
      <c r="A465" t="s">
        <v>424</v>
      </c>
      <c r="B465" t="str">
        <f t="shared" si="21"/>
        <v>Tanzania</v>
      </c>
      <c r="C465" t="s">
        <v>65</v>
      </c>
      <c r="D465" t="str">
        <f t="shared" si="20"/>
        <v>FinScope</v>
      </c>
      <c r="E465" t="s">
        <v>855</v>
      </c>
      <c r="F465" t="s">
        <v>851</v>
      </c>
      <c r="G465" t="s">
        <v>226</v>
      </c>
      <c r="H465" t="s">
        <v>132</v>
      </c>
      <c r="I465">
        <v>6.9277186025222481E-2</v>
      </c>
      <c r="J465">
        <v>6.8557283958774778E-2</v>
      </c>
      <c r="K465">
        <v>-6.5109819226779581E-2</v>
      </c>
      <c r="L465">
        <v>0.20366419127722454</v>
      </c>
      <c r="M465">
        <v>15</v>
      </c>
      <c r="N465" s="61" t="str">
        <f t="shared" si="22"/>
        <v>0</v>
      </c>
      <c r="O465" s="52"/>
      <c r="P465" s="52"/>
    </row>
    <row r="466" spans="1:16" x14ac:dyDescent="0.25">
      <c r="A466" t="s">
        <v>424</v>
      </c>
      <c r="B466" t="str">
        <f t="shared" si="21"/>
        <v>Tanzania</v>
      </c>
      <c r="C466" t="s">
        <v>65</v>
      </c>
      <c r="D466" t="str">
        <f t="shared" si="20"/>
        <v>FinScope</v>
      </c>
      <c r="E466" t="s">
        <v>855</v>
      </c>
      <c r="F466" t="s">
        <v>853</v>
      </c>
      <c r="G466" t="s">
        <v>226</v>
      </c>
      <c r="H466" t="s">
        <v>132</v>
      </c>
      <c r="I466">
        <v>0.15559861598726249</v>
      </c>
      <c r="J466">
        <v>6.357655053340623E-3</v>
      </c>
      <c r="K466">
        <v>0.14313624621839202</v>
      </c>
      <c r="L466">
        <v>0.16806098575613296</v>
      </c>
      <c r="M466">
        <v>9444</v>
      </c>
      <c r="N466" s="61" t="str">
        <f t="shared" si="22"/>
        <v>1</v>
      </c>
      <c r="O466" s="52"/>
      <c r="P466" s="52"/>
    </row>
    <row r="467" spans="1:16" x14ac:dyDescent="0.25">
      <c r="A467" t="s">
        <v>424</v>
      </c>
      <c r="B467" t="str">
        <f t="shared" si="21"/>
        <v>Tanzania</v>
      </c>
      <c r="C467" t="s">
        <v>65</v>
      </c>
      <c r="D467" t="str">
        <f t="shared" si="20"/>
        <v>FinScope</v>
      </c>
      <c r="E467" t="s">
        <v>855</v>
      </c>
      <c r="F467" t="s">
        <v>851</v>
      </c>
      <c r="G467" t="s">
        <v>864</v>
      </c>
      <c r="H467" t="s">
        <v>132</v>
      </c>
      <c r="I467">
        <v>2.5447614454806838E-2</v>
      </c>
      <c r="J467">
        <v>2.764034189214274E-2</v>
      </c>
      <c r="K467">
        <v>-2.8733393842723484E-2</v>
      </c>
      <c r="L467">
        <v>7.9628622752337161E-2</v>
      </c>
      <c r="M467">
        <v>6</v>
      </c>
      <c r="N467" s="61" t="str">
        <f t="shared" si="22"/>
        <v>0</v>
      </c>
      <c r="O467" s="52"/>
      <c r="P467" s="52"/>
    </row>
    <row r="468" spans="1:16" x14ac:dyDescent="0.25">
      <c r="A468" t="s">
        <v>424</v>
      </c>
      <c r="B468" t="str">
        <f t="shared" si="21"/>
        <v>Tanzania</v>
      </c>
      <c r="C468" t="s">
        <v>65</v>
      </c>
      <c r="D468" t="str">
        <f t="shared" si="20"/>
        <v>FinScope</v>
      </c>
      <c r="E468" t="s">
        <v>855</v>
      </c>
      <c r="F468" t="s">
        <v>853</v>
      </c>
      <c r="G468" t="s">
        <v>864</v>
      </c>
      <c r="H468" t="s">
        <v>132</v>
      </c>
      <c r="I468">
        <v>0.15553826265072732</v>
      </c>
      <c r="J468">
        <v>6.3526951744415101E-3</v>
      </c>
      <c r="K468">
        <v>0.14308561531006833</v>
      </c>
      <c r="L468">
        <v>0.1679909099913863</v>
      </c>
      <c r="M468">
        <v>9453</v>
      </c>
      <c r="N468" s="61" t="str">
        <f t="shared" si="22"/>
        <v>1</v>
      </c>
      <c r="O468" s="52"/>
      <c r="P468" s="52"/>
    </row>
    <row r="469" spans="1:16" x14ac:dyDescent="0.25">
      <c r="A469" t="s">
        <v>424</v>
      </c>
      <c r="B469" t="str">
        <f t="shared" si="21"/>
        <v>Tanzania</v>
      </c>
      <c r="C469" t="s">
        <v>65</v>
      </c>
      <c r="D469" t="str">
        <f t="shared" si="20"/>
        <v>FinScope</v>
      </c>
      <c r="E469" t="s">
        <v>855</v>
      </c>
      <c r="F469" t="s">
        <v>851</v>
      </c>
      <c r="G469" t="s">
        <v>740</v>
      </c>
      <c r="H469" t="s">
        <v>120</v>
      </c>
      <c r="I469">
        <v>0.1806490978880316</v>
      </c>
      <c r="J469">
        <v>1.5134627648460693E-2</v>
      </c>
      <c r="K469">
        <v>0.15098197620765966</v>
      </c>
      <c r="L469">
        <v>0.21031621956840355</v>
      </c>
      <c r="M469">
        <v>1645</v>
      </c>
      <c r="N469" s="61" t="str">
        <f t="shared" si="22"/>
        <v>1</v>
      </c>
      <c r="O469" s="52"/>
      <c r="P469" s="52"/>
    </row>
    <row r="470" spans="1:16" x14ac:dyDescent="0.25">
      <c r="A470" t="s">
        <v>424</v>
      </c>
      <c r="B470" t="str">
        <f t="shared" si="21"/>
        <v>Tanzania</v>
      </c>
      <c r="C470" t="s">
        <v>65</v>
      </c>
      <c r="D470" t="str">
        <f t="shared" si="20"/>
        <v>FinScope</v>
      </c>
      <c r="E470" t="s">
        <v>855</v>
      </c>
      <c r="F470" t="s">
        <v>853</v>
      </c>
      <c r="G470" t="s">
        <v>740</v>
      </c>
      <c r="H470" t="s">
        <v>120</v>
      </c>
      <c r="I470">
        <v>8.859868939912631E-2</v>
      </c>
      <c r="J470">
        <v>5.5970327483876592E-3</v>
      </c>
      <c r="K470">
        <v>7.7627302758350142E-2</v>
      </c>
      <c r="L470">
        <v>9.9570076039902478E-2</v>
      </c>
      <c r="M470">
        <v>7814</v>
      </c>
      <c r="N470" s="61" t="str">
        <f t="shared" si="22"/>
        <v>1</v>
      </c>
      <c r="O470" s="52"/>
      <c r="P470" s="52"/>
    </row>
    <row r="471" spans="1:16" x14ac:dyDescent="0.25">
      <c r="A471" t="s">
        <v>424</v>
      </c>
      <c r="B471" t="str">
        <f t="shared" si="21"/>
        <v>Tanzania</v>
      </c>
      <c r="C471" t="s">
        <v>65</v>
      </c>
      <c r="D471" t="str">
        <f t="shared" si="20"/>
        <v>FinScope</v>
      </c>
      <c r="E471" t="s">
        <v>855</v>
      </c>
      <c r="F471" t="s">
        <v>852</v>
      </c>
      <c r="G471" t="s">
        <v>740</v>
      </c>
      <c r="H471" t="s">
        <v>120</v>
      </c>
      <c r="I471">
        <v>0.18802344794552081</v>
      </c>
      <c r="J471">
        <v>1.8739883377757862E-2</v>
      </c>
      <c r="K471">
        <v>0.15128925049068834</v>
      </c>
      <c r="L471">
        <v>0.22475764540035328</v>
      </c>
      <c r="M471">
        <v>1168</v>
      </c>
      <c r="N471" s="61" t="str">
        <f t="shared" si="22"/>
        <v>1</v>
      </c>
      <c r="O471" s="52"/>
      <c r="P471" s="52"/>
    </row>
    <row r="472" spans="1:16" x14ac:dyDescent="0.25">
      <c r="A472" t="s">
        <v>424</v>
      </c>
      <c r="B472" t="str">
        <f t="shared" si="21"/>
        <v>Tanzania</v>
      </c>
      <c r="C472" t="s">
        <v>65</v>
      </c>
      <c r="D472" t="str">
        <f t="shared" si="20"/>
        <v>FinScope</v>
      </c>
      <c r="E472" t="s">
        <v>855</v>
      </c>
      <c r="F472" t="s">
        <v>852</v>
      </c>
      <c r="G472" t="s">
        <v>110</v>
      </c>
      <c r="H472" t="s">
        <v>120</v>
      </c>
      <c r="I472">
        <v>0.14466434512479276</v>
      </c>
      <c r="J472">
        <v>1.603101569490847E-2</v>
      </c>
      <c r="K472">
        <v>0.11324011029538991</v>
      </c>
      <c r="L472">
        <v>0.17608857995419561</v>
      </c>
      <c r="M472">
        <v>1097</v>
      </c>
      <c r="N472" s="61" t="str">
        <f t="shared" si="22"/>
        <v>1</v>
      </c>
      <c r="O472" s="52"/>
      <c r="P472" s="52"/>
    </row>
    <row r="473" spans="1:16" x14ac:dyDescent="0.25">
      <c r="A473" t="s">
        <v>424</v>
      </c>
      <c r="B473" t="str">
        <f t="shared" si="21"/>
        <v>Tanzania</v>
      </c>
      <c r="C473" t="s">
        <v>65</v>
      </c>
      <c r="D473" t="str">
        <f t="shared" si="20"/>
        <v>FinScope</v>
      </c>
      <c r="E473" t="s">
        <v>855</v>
      </c>
      <c r="F473" t="s">
        <v>851</v>
      </c>
      <c r="G473" t="s">
        <v>110</v>
      </c>
      <c r="H473" t="s">
        <v>120</v>
      </c>
      <c r="I473">
        <v>0.14994835783372273</v>
      </c>
      <c r="J473">
        <v>1.3590076438791648E-2</v>
      </c>
      <c r="K473">
        <v>0.12330888835221263</v>
      </c>
      <c r="L473">
        <v>0.17658782731523284</v>
      </c>
      <c r="M473">
        <v>1561</v>
      </c>
      <c r="N473" s="61" t="str">
        <f t="shared" si="22"/>
        <v>1</v>
      </c>
      <c r="O473" s="52"/>
      <c r="P473" s="52"/>
    </row>
    <row r="474" spans="1:16" x14ac:dyDescent="0.25">
      <c r="A474" t="s">
        <v>424</v>
      </c>
      <c r="B474" t="str">
        <f t="shared" si="21"/>
        <v>Tanzania</v>
      </c>
      <c r="C474" t="s">
        <v>65</v>
      </c>
      <c r="D474" t="str">
        <f t="shared" si="20"/>
        <v>FinScope</v>
      </c>
      <c r="E474" t="s">
        <v>855</v>
      </c>
      <c r="F474" t="s">
        <v>853</v>
      </c>
      <c r="G474" t="s">
        <v>110</v>
      </c>
      <c r="H474" t="s">
        <v>120</v>
      </c>
      <c r="I474">
        <v>9.5615508978529815E-2</v>
      </c>
      <c r="J474">
        <v>5.8124648416111374E-3</v>
      </c>
      <c r="K474">
        <v>8.4221829152088909E-2</v>
      </c>
      <c r="L474">
        <v>0.10700918880497072</v>
      </c>
      <c r="M474">
        <v>7898</v>
      </c>
      <c r="N474" s="61" t="str">
        <f t="shared" si="22"/>
        <v>1</v>
      </c>
      <c r="O474" s="52"/>
      <c r="P474" s="52"/>
    </row>
    <row r="475" spans="1:16" x14ac:dyDescent="0.25">
      <c r="A475" t="s">
        <v>424</v>
      </c>
      <c r="B475" t="str">
        <f t="shared" si="21"/>
        <v>Tanzania</v>
      </c>
      <c r="C475" t="s">
        <v>65</v>
      </c>
      <c r="D475" t="str">
        <f t="shared" si="20"/>
        <v>FinScope</v>
      </c>
      <c r="E475" t="s">
        <v>855</v>
      </c>
      <c r="F475" t="s">
        <v>852</v>
      </c>
      <c r="G475" t="s">
        <v>0</v>
      </c>
      <c r="H475" t="s">
        <v>120</v>
      </c>
      <c r="I475">
        <v>0.70078081672332815</v>
      </c>
      <c r="J475">
        <v>6.5818109559012711E-2</v>
      </c>
      <c r="K475">
        <v>0.57176318177293151</v>
      </c>
      <c r="L475">
        <v>0.82979845167372479</v>
      </c>
      <c r="M475">
        <v>90</v>
      </c>
      <c r="N475" s="61" t="str">
        <f t="shared" si="22"/>
        <v>1</v>
      </c>
      <c r="O475" s="52"/>
      <c r="P475" s="52"/>
    </row>
    <row r="476" spans="1:16" x14ac:dyDescent="0.25">
      <c r="A476" t="s">
        <v>424</v>
      </c>
      <c r="B476" t="str">
        <f t="shared" si="21"/>
        <v>Tanzania</v>
      </c>
      <c r="C476" t="s">
        <v>65</v>
      </c>
      <c r="D476" t="str">
        <f t="shared" si="20"/>
        <v>FinScope</v>
      </c>
      <c r="E476" t="s">
        <v>855</v>
      </c>
      <c r="F476" t="s">
        <v>851</v>
      </c>
      <c r="G476" t="s">
        <v>0</v>
      </c>
      <c r="H476" t="s">
        <v>120</v>
      </c>
      <c r="I476">
        <v>0.64814039428876025</v>
      </c>
      <c r="J476">
        <v>5.5917788471955693E-2</v>
      </c>
      <c r="K476">
        <v>0.5385295156317268</v>
      </c>
      <c r="L476">
        <v>0.7577512729457937</v>
      </c>
      <c r="M476">
        <v>134</v>
      </c>
      <c r="N476" s="61" t="str">
        <f t="shared" si="22"/>
        <v>1</v>
      </c>
      <c r="O476" s="52"/>
      <c r="P476" s="52"/>
    </row>
    <row r="477" spans="1:16" x14ac:dyDescent="0.25">
      <c r="A477" t="s">
        <v>424</v>
      </c>
      <c r="B477" t="str">
        <f t="shared" si="21"/>
        <v>Tanzania</v>
      </c>
      <c r="C477" t="s">
        <v>65</v>
      </c>
      <c r="D477" t="str">
        <f t="shared" si="20"/>
        <v>FinScope</v>
      </c>
      <c r="E477" t="s">
        <v>855</v>
      </c>
      <c r="F477" t="s">
        <v>853</v>
      </c>
      <c r="G477" t="s">
        <v>0</v>
      </c>
      <c r="H477" t="s">
        <v>120</v>
      </c>
      <c r="I477">
        <v>9.5838797595057326E-2</v>
      </c>
      <c r="J477">
        <v>5.1670381517830936E-3</v>
      </c>
      <c r="K477">
        <v>8.5710292742698826E-2</v>
      </c>
      <c r="L477">
        <v>0.10596730244741583</v>
      </c>
      <c r="M477">
        <v>9325</v>
      </c>
      <c r="N477" s="61" t="str">
        <f t="shared" si="22"/>
        <v>1</v>
      </c>
      <c r="O477" s="52"/>
      <c r="P477" s="52"/>
    </row>
    <row r="478" spans="1:16" x14ac:dyDescent="0.25">
      <c r="A478" t="s">
        <v>424</v>
      </c>
      <c r="B478" t="str">
        <f t="shared" si="21"/>
        <v>Tanzania</v>
      </c>
      <c r="C478" t="s">
        <v>65</v>
      </c>
      <c r="D478" t="str">
        <f t="shared" ref="D478:D541" si="23">C478</f>
        <v>FinScope</v>
      </c>
      <c r="E478" t="s">
        <v>855</v>
      </c>
      <c r="F478" t="s">
        <v>851</v>
      </c>
      <c r="G478" t="s">
        <v>226</v>
      </c>
      <c r="H478" t="s">
        <v>120</v>
      </c>
      <c r="I478">
        <v>0.24807079379994595</v>
      </c>
      <c r="J478">
        <v>0.13411324940692168</v>
      </c>
      <c r="K478">
        <v>-1.4819987626704167E-2</v>
      </c>
      <c r="L478">
        <v>0.51096157522659613</v>
      </c>
      <c r="M478">
        <v>15</v>
      </c>
      <c r="N478" s="61" t="str">
        <f t="shared" si="22"/>
        <v>0</v>
      </c>
      <c r="O478" s="52"/>
      <c r="P478" s="52"/>
    </row>
    <row r="479" spans="1:16" x14ac:dyDescent="0.25">
      <c r="A479" t="s">
        <v>424</v>
      </c>
      <c r="B479" t="str">
        <f t="shared" si="21"/>
        <v>Tanzania</v>
      </c>
      <c r="C479" t="s">
        <v>65</v>
      </c>
      <c r="D479" t="str">
        <f t="shared" si="23"/>
        <v>FinScope</v>
      </c>
      <c r="E479" t="s">
        <v>855</v>
      </c>
      <c r="F479" t="s">
        <v>853</v>
      </c>
      <c r="G479" t="s">
        <v>226</v>
      </c>
      <c r="H479" t="s">
        <v>120</v>
      </c>
      <c r="I479">
        <v>0.10417224949786874</v>
      </c>
      <c r="J479">
        <v>5.3508734590565271E-3</v>
      </c>
      <c r="K479">
        <v>9.3683387948490071E-2</v>
      </c>
      <c r="L479">
        <v>0.11466111104724741</v>
      </c>
      <c r="M479">
        <v>9444</v>
      </c>
      <c r="N479" s="61" t="str">
        <f t="shared" si="22"/>
        <v>1</v>
      </c>
    </row>
    <row r="480" spans="1:16" x14ac:dyDescent="0.25">
      <c r="A480" t="s">
        <v>424</v>
      </c>
      <c r="B480" t="str">
        <f t="shared" si="21"/>
        <v>Tanzania</v>
      </c>
      <c r="C480" t="s">
        <v>65</v>
      </c>
      <c r="D480" t="str">
        <f t="shared" si="23"/>
        <v>FinScope</v>
      </c>
      <c r="E480" t="s">
        <v>855</v>
      </c>
      <c r="F480" t="s">
        <v>851</v>
      </c>
      <c r="G480" t="s">
        <v>864</v>
      </c>
      <c r="H480" t="s">
        <v>120</v>
      </c>
      <c r="I480">
        <v>0.51091023498915789</v>
      </c>
      <c r="J480">
        <v>0.23938568875132035</v>
      </c>
      <c r="K480">
        <v>4.1662855953217004E-2</v>
      </c>
      <c r="L480">
        <v>0.98015761402509871</v>
      </c>
      <c r="M480">
        <v>6</v>
      </c>
      <c r="N480" s="61" t="str">
        <f t="shared" si="22"/>
        <v>0</v>
      </c>
    </row>
    <row r="481" spans="1:14" x14ac:dyDescent="0.25">
      <c r="A481" t="s">
        <v>424</v>
      </c>
      <c r="B481" t="str">
        <f t="shared" si="21"/>
        <v>Tanzania</v>
      </c>
      <c r="C481" t="s">
        <v>65</v>
      </c>
      <c r="D481" t="str">
        <f t="shared" si="23"/>
        <v>FinScope</v>
      </c>
      <c r="E481" t="s">
        <v>855</v>
      </c>
      <c r="F481" t="s">
        <v>853</v>
      </c>
      <c r="G481" t="s">
        <v>864</v>
      </c>
      <c r="H481" t="s">
        <v>120</v>
      </c>
      <c r="I481">
        <v>0.10418804064964968</v>
      </c>
      <c r="J481">
        <v>5.3471016683178246E-3</v>
      </c>
      <c r="K481">
        <v>9.3706572620441908E-2</v>
      </c>
      <c r="L481">
        <v>0.11466950867885745</v>
      </c>
      <c r="M481">
        <v>9453</v>
      </c>
      <c r="N481" s="61" t="str">
        <f t="shared" si="22"/>
        <v>1</v>
      </c>
    </row>
    <row r="482" spans="1:14" x14ac:dyDescent="0.25">
      <c r="A482" t="s">
        <v>424</v>
      </c>
      <c r="B482" t="str">
        <f t="shared" si="21"/>
        <v>Tanzania</v>
      </c>
      <c r="C482" t="s">
        <v>65</v>
      </c>
      <c r="D482" t="str">
        <f t="shared" si="23"/>
        <v>FinScope</v>
      </c>
      <c r="E482" t="s">
        <v>855</v>
      </c>
      <c r="F482" t="s">
        <v>851</v>
      </c>
      <c r="G482" t="s">
        <v>740</v>
      </c>
      <c r="H482" t="s">
        <v>121</v>
      </c>
      <c r="I482">
        <v>0.81935090211196737</v>
      </c>
      <c r="J482">
        <v>1.5134627648460686E-2</v>
      </c>
      <c r="K482">
        <v>0.78968378043159548</v>
      </c>
      <c r="L482">
        <v>0.84901802379233926</v>
      </c>
      <c r="M482">
        <v>1645</v>
      </c>
      <c r="N482" s="61" t="str">
        <f t="shared" si="22"/>
        <v>1</v>
      </c>
    </row>
    <row r="483" spans="1:14" x14ac:dyDescent="0.25">
      <c r="A483" t="s">
        <v>424</v>
      </c>
      <c r="B483" t="str">
        <f t="shared" si="21"/>
        <v>Tanzania</v>
      </c>
      <c r="C483" t="s">
        <v>65</v>
      </c>
      <c r="D483" t="str">
        <f t="shared" si="23"/>
        <v>FinScope</v>
      </c>
      <c r="E483" t="s">
        <v>855</v>
      </c>
      <c r="F483" t="s">
        <v>853</v>
      </c>
      <c r="G483" t="s">
        <v>740</v>
      </c>
      <c r="H483" t="s">
        <v>121</v>
      </c>
      <c r="I483">
        <v>0.91140131060087404</v>
      </c>
      <c r="J483">
        <v>5.5970327483876609E-3</v>
      </c>
      <c r="K483">
        <v>0.90042992396009791</v>
      </c>
      <c r="L483">
        <v>0.92237269724165016</v>
      </c>
      <c r="M483">
        <v>7814</v>
      </c>
      <c r="N483" s="61" t="str">
        <f t="shared" si="22"/>
        <v>1</v>
      </c>
    </row>
    <row r="484" spans="1:14" x14ac:dyDescent="0.25">
      <c r="A484" t="s">
        <v>424</v>
      </c>
      <c r="B484" t="str">
        <f t="shared" si="21"/>
        <v>Tanzania</v>
      </c>
      <c r="C484" t="s">
        <v>65</v>
      </c>
      <c r="D484" t="str">
        <f t="shared" si="23"/>
        <v>FinScope</v>
      </c>
      <c r="E484" t="s">
        <v>855</v>
      </c>
      <c r="F484" t="s">
        <v>852</v>
      </c>
      <c r="G484" t="s">
        <v>740</v>
      </c>
      <c r="H484" t="s">
        <v>121</v>
      </c>
      <c r="I484">
        <v>0.81197655205447872</v>
      </c>
      <c r="J484">
        <v>1.8739883377757859E-2</v>
      </c>
      <c r="K484">
        <v>0.7752423545996463</v>
      </c>
      <c r="L484">
        <v>0.84871074950931114</v>
      </c>
      <c r="M484">
        <v>1168</v>
      </c>
      <c r="N484" s="61" t="str">
        <f t="shared" si="22"/>
        <v>1</v>
      </c>
    </row>
    <row r="485" spans="1:14" x14ac:dyDescent="0.25">
      <c r="A485" t="s">
        <v>424</v>
      </c>
      <c r="B485" t="str">
        <f t="shared" si="21"/>
        <v>Tanzania</v>
      </c>
      <c r="C485" t="s">
        <v>65</v>
      </c>
      <c r="D485" t="str">
        <f t="shared" si="23"/>
        <v>FinScope</v>
      </c>
      <c r="E485" t="s">
        <v>855</v>
      </c>
      <c r="F485" t="s">
        <v>852</v>
      </c>
      <c r="G485" t="s">
        <v>110</v>
      </c>
      <c r="H485" t="s">
        <v>121</v>
      </c>
      <c r="I485">
        <v>0.85533565487520713</v>
      </c>
      <c r="J485">
        <v>1.6031015694908474E-2</v>
      </c>
      <c r="K485">
        <v>0.82391142004580431</v>
      </c>
      <c r="L485">
        <v>0.88675988970460995</v>
      </c>
      <c r="M485">
        <v>1097</v>
      </c>
      <c r="N485" s="61" t="str">
        <f t="shared" si="22"/>
        <v>1</v>
      </c>
    </row>
    <row r="486" spans="1:14" x14ac:dyDescent="0.25">
      <c r="A486" t="s">
        <v>424</v>
      </c>
      <c r="B486" t="str">
        <f t="shared" si="21"/>
        <v>Tanzania</v>
      </c>
      <c r="C486" t="s">
        <v>65</v>
      </c>
      <c r="D486" t="str">
        <f t="shared" si="23"/>
        <v>FinScope</v>
      </c>
      <c r="E486" t="s">
        <v>855</v>
      </c>
      <c r="F486" t="s">
        <v>851</v>
      </c>
      <c r="G486" t="s">
        <v>110</v>
      </c>
      <c r="H486" t="s">
        <v>121</v>
      </c>
      <c r="I486">
        <v>0.85005164216627627</v>
      </c>
      <c r="J486">
        <v>1.3590076438791652E-2</v>
      </c>
      <c r="K486">
        <v>0.82341217268476619</v>
      </c>
      <c r="L486">
        <v>0.87669111164778635</v>
      </c>
      <c r="M486">
        <v>1561</v>
      </c>
      <c r="N486" s="61" t="str">
        <f t="shared" si="22"/>
        <v>1</v>
      </c>
    </row>
    <row r="487" spans="1:14" x14ac:dyDescent="0.25">
      <c r="A487" t="s">
        <v>424</v>
      </c>
      <c r="B487" t="str">
        <f t="shared" si="21"/>
        <v>Tanzania</v>
      </c>
      <c r="C487" t="s">
        <v>65</v>
      </c>
      <c r="D487" t="str">
        <f t="shared" si="23"/>
        <v>FinScope</v>
      </c>
      <c r="E487" t="s">
        <v>855</v>
      </c>
      <c r="F487" t="s">
        <v>853</v>
      </c>
      <c r="G487" t="s">
        <v>110</v>
      </c>
      <c r="H487" t="s">
        <v>121</v>
      </c>
      <c r="I487">
        <v>0.90438449102147167</v>
      </c>
      <c r="J487">
        <v>5.8124648416111365E-3</v>
      </c>
      <c r="K487">
        <v>0.89299081119503076</v>
      </c>
      <c r="L487">
        <v>0.91577817084791258</v>
      </c>
      <c r="M487">
        <v>7898</v>
      </c>
      <c r="N487" s="61" t="str">
        <f t="shared" si="22"/>
        <v>1</v>
      </c>
    </row>
    <row r="488" spans="1:14" x14ac:dyDescent="0.25">
      <c r="A488" t="s">
        <v>424</v>
      </c>
      <c r="B488" t="str">
        <f t="shared" si="21"/>
        <v>Tanzania</v>
      </c>
      <c r="C488" t="s">
        <v>65</v>
      </c>
      <c r="D488" t="str">
        <f t="shared" si="23"/>
        <v>FinScope</v>
      </c>
      <c r="E488" t="s">
        <v>855</v>
      </c>
      <c r="F488" t="s">
        <v>852</v>
      </c>
      <c r="G488" t="s">
        <v>0</v>
      </c>
      <c r="H488" t="s">
        <v>121</v>
      </c>
      <c r="I488">
        <v>0.29921918327667191</v>
      </c>
      <c r="J488">
        <v>6.5818109559012725E-2</v>
      </c>
      <c r="K488">
        <v>0.17020154832627524</v>
      </c>
      <c r="L488">
        <v>0.42823681822706861</v>
      </c>
      <c r="M488">
        <v>90</v>
      </c>
      <c r="N488" s="61" t="str">
        <f t="shared" si="22"/>
        <v>1</v>
      </c>
    </row>
    <row r="489" spans="1:14" x14ac:dyDescent="0.25">
      <c r="A489" t="s">
        <v>424</v>
      </c>
      <c r="B489" t="str">
        <f t="shared" si="21"/>
        <v>Tanzania</v>
      </c>
      <c r="C489" t="s">
        <v>65</v>
      </c>
      <c r="D489" t="str">
        <f t="shared" si="23"/>
        <v>FinScope</v>
      </c>
      <c r="E489" t="s">
        <v>855</v>
      </c>
      <c r="F489" t="s">
        <v>851</v>
      </c>
      <c r="G489" t="s">
        <v>0</v>
      </c>
      <c r="H489" t="s">
        <v>121</v>
      </c>
      <c r="I489">
        <v>0.35185960571123975</v>
      </c>
      <c r="J489">
        <v>5.5917788471955693E-2</v>
      </c>
      <c r="K489">
        <v>0.24224872705420628</v>
      </c>
      <c r="L489">
        <v>0.4614704843682732</v>
      </c>
      <c r="M489">
        <v>134</v>
      </c>
      <c r="N489" s="61" t="str">
        <f t="shared" si="22"/>
        <v>1</v>
      </c>
    </row>
    <row r="490" spans="1:14" x14ac:dyDescent="0.25">
      <c r="A490" t="s">
        <v>424</v>
      </c>
      <c r="B490" t="str">
        <f t="shared" si="21"/>
        <v>Tanzania</v>
      </c>
      <c r="C490" t="s">
        <v>65</v>
      </c>
      <c r="D490" t="str">
        <f t="shared" si="23"/>
        <v>FinScope</v>
      </c>
      <c r="E490" t="s">
        <v>855</v>
      </c>
      <c r="F490" t="s">
        <v>853</v>
      </c>
      <c r="G490" t="s">
        <v>0</v>
      </c>
      <c r="H490" t="s">
        <v>121</v>
      </c>
      <c r="I490">
        <v>0.90416120240494036</v>
      </c>
      <c r="J490">
        <v>5.1670381517830875E-3</v>
      </c>
      <c r="K490">
        <v>0.89403269755258186</v>
      </c>
      <c r="L490">
        <v>0.91428970725729886</v>
      </c>
      <c r="M490">
        <v>9325</v>
      </c>
      <c r="N490" s="61" t="str">
        <f t="shared" si="22"/>
        <v>1</v>
      </c>
    </row>
    <row r="491" spans="1:14" x14ac:dyDescent="0.25">
      <c r="A491" t="s">
        <v>424</v>
      </c>
      <c r="B491" t="str">
        <f t="shared" si="21"/>
        <v>Tanzania</v>
      </c>
      <c r="C491" t="s">
        <v>65</v>
      </c>
      <c r="D491" t="str">
        <f t="shared" si="23"/>
        <v>FinScope</v>
      </c>
      <c r="E491" t="s">
        <v>855</v>
      </c>
      <c r="F491" t="s">
        <v>851</v>
      </c>
      <c r="G491" t="s">
        <v>226</v>
      </c>
      <c r="H491" t="s">
        <v>121</v>
      </c>
      <c r="I491">
        <v>0.75192920620005399</v>
      </c>
      <c r="J491">
        <v>0.13411324940692165</v>
      </c>
      <c r="K491">
        <v>0.48903842477340392</v>
      </c>
      <c r="L491">
        <v>1.0148199876267041</v>
      </c>
      <c r="M491">
        <v>15</v>
      </c>
      <c r="N491" s="61" t="str">
        <f t="shared" si="22"/>
        <v>0</v>
      </c>
    </row>
    <row r="492" spans="1:14" x14ac:dyDescent="0.25">
      <c r="A492" t="s">
        <v>424</v>
      </c>
      <c r="B492" t="str">
        <f t="shared" si="21"/>
        <v>Tanzania</v>
      </c>
      <c r="C492" t="s">
        <v>65</v>
      </c>
      <c r="D492" t="str">
        <f t="shared" si="23"/>
        <v>FinScope</v>
      </c>
      <c r="E492" t="s">
        <v>855</v>
      </c>
      <c r="F492" t="s">
        <v>853</v>
      </c>
      <c r="G492" t="s">
        <v>226</v>
      </c>
      <c r="H492" t="s">
        <v>121</v>
      </c>
      <c r="I492">
        <v>0.89582775050212859</v>
      </c>
      <c r="J492">
        <v>5.3508734590565279E-3</v>
      </c>
      <c r="K492">
        <v>0.88533888895274993</v>
      </c>
      <c r="L492">
        <v>0.90631661205150726</v>
      </c>
      <c r="M492">
        <v>9444</v>
      </c>
      <c r="N492" s="61" t="str">
        <f t="shared" si="22"/>
        <v>1</v>
      </c>
    </row>
    <row r="493" spans="1:14" x14ac:dyDescent="0.25">
      <c r="A493" t="s">
        <v>424</v>
      </c>
      <c r="B493" t="str">
        <f t="shared" si="21"/>
        <v>Tanzania</v>
      </c>
      <c r="C493" t="s">
        <v>65</v>
      </c>
      <c r="D493" t="str">
        <f t="shared" si="23"/>
        <v>FinScope</v>
      </c>
      <c r="E493" t="s">
        <v>855</v>
      </c>
      <c r="F493" t="s">
        <v>851</v>
      </c>
      <c r="G493" t="s">
        <v>864</v>
      </c>
      <c r="H493" t="s">
        <v>121</v>
      </c>
      <c r="I493">
        <v>0.48908976501084217</v>
      </c>
      <c r="J493">
        <v>0.23938568875132032</v>
      </c>
      <c r="K493">
        <v>1.9842385974901344E-2</v>
      </c>
      <c r="L493">
        <v>0.95833714404678294</v>
      </c>
      <c r="M493">
        <v>6</v>
      </c>
      <c r="N493" s="61" t="str">
        <f t="shared" si="22"/>
        <v>0</v>
      </c>
    </row>
    <row r="494" spans="1:14" x14ac:dyDescent="0.25">
      <c r="A494" t="s">
        <v>424</v>
      </c>
      <c r="B494" t="str">
        <f t="shared" si="21"/>
        <v>Tanzania</v>
      </c>
      <c r="C494" t="s">
        <v>65</v>
      </c>
      <c r="D494" t="str">
        <f t="shared" si="23"/>
        <v>FinScope</v>
      </c>
      <c r="E494" t="s">
        <v>855</v>
      </c>
      <c r="F494" t="s">
        <v>853</v>
      </c>
      <c r="G494" t="s">
        <v>864</v>
      </c>
      <c r="H494" t="s">
        <v>121</v>
      </c>
      <c r="I494">
        <v>0.89581195935034785</v>
      </c>
      <c r="J494">
        <v>5.3471016683178203E-3</v>
      </c>
      <c r="K494">
        <v>0.88533049132114006</v>
      </c>
      <c r="L494">
        <v>0.90629342737955565</v>
      </c>
      <c r="M494">
        <v>9453</v>
      </c>
      <c r="N494" s="61" t="str">
        <f t="shared" si="22"/>
        <v>1</v>
      </c>
    </row>
    <row r="495" spans="1:14" x14ac:dyDescent="0.25">
      <c r="A495" t="s">
        <v>424</v>
      </c>
      <c r="B495" t="str">
        <f t="shared" si="21"/>
        <v>Tanzania</v>
      </c>
      <c r="C495" t="s">
        <v>21</v>
      </c>
      <c r="D495" t="str">
        <f t="shared" si="23"/>
        <v>LSMS-ISA</v>
      </c>
      <c r="E495" t="s">
        <v>854</v>
      </c>
      <c r="F495" t="s">
        <v>852</v>
      </c>
      <c r="G495" t="s">
        <v>740</v>
      </c>
      <c r="H495" t="s">
        <v>118</v>
      </c>
      <c r="I495">
        <v>0.29342536296498523</v>
      </c>
      <c r="J495">
        <v>4.0133071806595602E-2</v>
      </c>
      <c r="K495">
        <v>0.21448162879144284</v>
      </c>
      <c r="L495">
        <v>0.37236909713852762</v>
      </c>
      <c r="M495">
        <v>239</v>
      </c>
      <c r="N495" s="61" t="str">
        <f t="shared" si="22"/>
        <v>1</v>
      </c>
    </row>
    <row r="496" spans="1:14" x14ac:dyDescent="0.25">
      <c r="A496" t="s">
        <v>424</v>
      </c>
      <c r="B496" t="str">
        <f t="shared" si="21"/>
        <v>Tanzania</v>
      </c>
      <c r="C496" t="s">
        <v>21</v>
      </c>
      <c r="D496" t="str">
        <f t="shared" si="23"/>
        <v>LSMS-ISA</v>
      </c>
      <c r="E496" t="s">
        <v>854</v>
      </c>
      <c r="F496" t="s">
        <v>851</v>
      </c>
      <c r="G496" t="s">
        <v>740</v>
      </c>
      <c r="H496" t="s">
        <v>118</v>
      </c>
      <c r="I496">
        <v>0.26181951955175298</v>
      </c>
      <c r="J496">
        <v>3.1057866054619812E-2</v>
      </c>
      <c r="K496">
        <v>0.20073659935632265</v>
      </c>
      <c r="L496">
        <v>0.3229024397471833</v>
      </c>
      <c r="M496">
        <v>331</v>
      </c>
      <c r="N496" s="61" t="str">
        <f t="shared" si="22"/>
        <v>1</v>
      </c>
    </row>
    <row r="497" spans="1:14" x14ac:dyDescent="0.25">
      <c r="A497" t="s">
        <v>424</v>
      </c>
      <c r="B497" t="str">
        <f t="shared" si="21"/>
        <v>Tanzania</v>
      </c>
      <c r="C497" t="s">
        <v>21</v>
      </c>
      <c r="D497" t="str">
        <f t="shared" si="23"/>
        <v>LSMS-ISA</v>
      </c>
      <c r="E497" t="s">
        <v>854</v>
      </c>
      <c r="F497" t="s">
        <v>853</v>
      </c>
      <c r="G497" t="s">
        <v>740</v>
      </c>
      <c r="H497" t="s">
        <v>118</v>
      </c>
      <c r="I497">
        <v>0.29116036446544424</v>
      </c>
      <c r="J497">
        <v>1.0816256672800378E-2</v>
      </c>
      <c r="K497">
        <v>0.26989093915147283</v>
      </c>
      <c r="L497">
        <v>0.31242978977941566</v>
      </c>
      <c r="M497">
        <v>3021</v>
      </c>
      <c r="N497" s="61" t="str">
        <f t="shared" si="22"/>
        <v>1</v>
      </c>
    </row>
    <row r="498" spans="1:14" x14ac:dyDescent="0.25">
      <c r="A498" t="s">
        <v>424</v>
      </c>
      <c r="B498" t="str">
        <f t="shared" si="21"/>
        <v>Tanzania</v>
      </c>
      <c r="C498" t="s">
        <v>21</v>
      </c>
      <c r="D498" t="str">
        <f t="shared" si="23"/>
        <v>LSMS-ISA</v>
      </c>
      <c r="E498" t="s">
        <v>854</v>
      </c>
      <c r="F498" t="s">
        <v>852</v>
      </c>
      <c r="G498" t="s">
        <v>158</v>
      </c>
      <c r="H498" t="s">
        <v>118</v>
      </c>
      <c r="I498">
        <v>0.31502051353428717</v>
      </c>
      <c r="J498">
        <v>6.1871573062935822E-2</v>
      </c>
      <c r="K498">
        <v>0.19310733088007886</v>
      </c>
      <c r="L498">
        <v>0.43693369618849548</v>
      </c>
      <c r="M498">
        <v>71</v>
      </c>
      <c r="N498" s="61" t="str">
        <f t="shared" si="22"/>
        <v>1</v>
      </c>
    </row>
    <row r="499" spans="1:14" x14ac:dyDescent="0.25">
      <c r="A499" t="s">
        <v>424</v>
      </c>
      <c r="B499" t="str">
        <f t="shared" si="21"/>
        <v>Tanzania</v>
      </c>
      <c r="C499" t="s">
        <v>21</v>
      </c>
      <c r="D499" t="str">
        <f t="shared" si="23"/>
        <v>LSMS-ISA</v>
      </c>
      <c r="E499" t="s">
        <v>854</v>
      </c>
      <c r="F499" t="s">
        <v>851</v>
      </c>
      <c r="G499" t="s">
        <v>158</v>
      </c>
      <c r="H499" t="s">
        <v>118</v>
      </c>
      <c r="I499">
        <v>0.31502051353428717</v>
      </c>
      <c r="J499">
        <v>6.1871573062935822E-2</v>
      </c>
      <c r="K499">
        <v>0.19310733088007886</v>
      </c>
      <c r="L499">
        <v>0.43693369618849548</v>
      </c>
      <c r="M499">
        <v>71</v>
      </c>
      <c r="N499" s="61" t="str">
        <f t="shared" si="22"/>
        <v>1</v>
      </c>
    </row>
    <row r="500" spans="1:14" x14ac:dyDescent="0.25">
      <c r="A500" t="s">
        <v>424</v>
      </c>
      <c r="B500" t="str">
        <f t="shared" si="21"/>
        <v>Tanzania</v>
      </c>
      <c r="C500" t="s">
        <v>21</v>
      </c>
      <c r="D500" t="str">
        <f t="shared" si="23"/>
        <v>LSMS-ISA</v>
      </c>
      <c r="E500" t="s">
        <v>854</v>
      </c>
      <c r="F500" t="s">
        <v>853</v>
      </c>
      <c r="G500" t="s">
        <v>158</v>
      </c>
      <c r="H500" t="s">
        <v>118</v>
      </c>
      <c r="I500">
        <v>0.28740581068214671</v>
      </c>
      <c r="J500">
        <v>1.0680194773590279E-2</v>
      </c>
      <c r="K500">
        <v>0.26640394174103799</v>
      </c>
      <c r="L500">
        <v>0.30840767962325544</v>
      </c>
      <c r="M500">
        <v>3281</v>
      </c>
      <c r="N500" s="61" t="str">
        <f t="shared" si="22"/>
        <v>1</v>
      </c>
    </row>
    <row r="501" spans="1:14" x14ac:dyDescent="0.25">
      <c r="A501" t="s">
        <v>424</v>
      </c>
      <c r="B501" t="str">
        <f t="shared" si="21"/>
        <v>Tanzania</v>
      </c>
      <c r="C501" t="s">
        <v>21</v>
      </c>
      <c r="D501" t="str">
        <f t="shared" si="23"/>
        <v>LSMS-ISA</v>
      </c>
      <c r="E501" t="s">
        <v>854</v>
      </c>
      <c r="F501" t="s">
        <v>851</v>
      </c>
      <c r="G501" t="s">
        <v>864</v>
      </c>
      <c r="H501" t="s">
        <v>118</v>
      </c>
      <c r="I501">
        <v>0.19624106579232772</v>
      </c>
      <c r="J501">
        <v>3.8361888220744648E-2</v>
      </c>
      <c r="K501">
        <v>0.1206536726966753</v>
      </c>
      <c r="L501">
        <v>0.27182845888798013</v>
      </c>
      <c r="M501">
        <v>106</v>
      </c>
      <c r="N501" s="61" t="str">
        <f t="shared" si="22"/>
        <v>1</v>
      </c>
    </row>
    <row r="502" spans="1:14" x14ac:dyDescent="0.25">
      <c r="A502" t="s">
        <v>424</v>
      </c>
      <c r="B502" t="str">
        <f t="shared" si="21"/>
        <v>Tanzania</v>
      </c>
      <c r="C502" t="s">
        <v>21</v>
      </c>
      <c r="D502" t="str">
        <f t="shared" si="23"/>
        <v>LSMS-ISA</v>
      </c>
      <c r="E502" t="s">
        <v>854</v>
      </c>
      <c r="F502" t="s">
        <v>853</v>
      </c>
      <c r="G502" t="s">
        <v>864</v>
      </c>
      <c r="H502" t="s">
        <v>118</v>
      </c>
      <c r="I502">
        <v>0.26719399392966581</v>
      </c>
      <c r="J502">
        <v>1.2857738995038682E-2</v>
      </c>
      <c r="K502">
        <v>0.24191013394608898</v>
      </c>
      <c r="L502">
        <v>0.2924778539132426</v>
      </c>
      <c r="M502">
        <v>1988</v>
      </c>
      <c r="N502" s="61" t="str">
        <f t="shared" si="22"/>
        <v>1</v>
      </c>
    </row>
    <row r="503" spans="1:14" x14ac:dyDescent="0.25">
      <c r="A503" t="s">
        <v>424</v>
      </c>
      <c r="B503" t="str">
        <f t="shared" si="21"/>
        <v>Tanzania</v>
      </c>
      <c r="C503" t="s">
        <v>21</v>
      </c>
      <c r="D503" t="str">
        <f t="shared" si="23"/>
        <v>LSMS-ISA</v>
      </c>
      <c r="E503" t="s">
        <v>854</v>
      </c>
      <c r="F503" t="s">
        <v>852</v>
      </c>
      <c r="G503" t="s">
        <v>0</v>
      </c>
      <c r="H503" t="s">
        <v>118</v>
      </c>
      <c r="I503">
        <v>0.5448735816278184</v>
      </c>
      <c r="J503">
        <v>0.18116353668543311</v>
      </c>
      <c r="K503">
        <v>0.18413089291884505</v>
      </c>
      <c r="L503">
        <v>0.90561627033679182</v>
      </c>
      <c r="M503">
        <v>10</v>
      </c>
      <c r="N503" s="61" t="str">
        <f t="shared" si="22"/>
        <v>0</v>
      </c>
    </row>
    <row r="504" spans="1:14" x14ac:dyDescent="0.25">
      <c r="A504" t="s">
        <v>424</v>
      </c>
      <c r="B504" t="str">
        <f t="shared" si="21"/>
        <v>Tanzania</v>
      </c>
      <c r="C504" t="s">
        <v>21</v>
      </c>
      <c r="D504" t="str">
        <f t="shared" si="23"/>
        <v>LSMS-ISA</v>
      </c>
      <c r="E504" t="s">
        <v>854</v>
      </c>
      <c r="F504" t="s">
        <v>851</v>
      </c>
      <c r="G504" t="s">
        <v>0</v>
      </c>
      <c r="H504" t="s">
        <v>118</v>
      </c>
      <c r="I504">
        <v>0.2943288192250999</v>
      </c>
      <c r="J504">
        <v>4.9753586606154705E-2</v>
      </c>
      <c r="K504">
        <v>0.19643984867792813</v>
      </c>
      <c r="L504">
        <v>0.39221778977227167</v>
      </c>
      <c r="M504">
        <v>175</v>
      </c>
      <c r="N504" s="61" t="str">
        <f t="shared" si="22"/>
        <v>1</v>
      </c>
    </row>
    <row r="505" spans="1:14" x14ac:dyDescent="0.25">
      <c r="A505" t="s">
        <v>424</v>
      </c>
      <c r="B505" t="str">
        <f t="shared" si="21"/>
        <v>Tanzania</v>
      </c>
      <c r="C505" t="s">
        <v>21</v>
      </c>
      <c r="D505" t="str">
        <f t="shared" si="23"/>
        <v>LSMS-ISA</v>
      </c>
      <c r="E505" t="s">
        <v>854</v>
      </c>
      <c r="F505" t="s">
        <v>853</v>
      </c>
      <c r="G505" t="s">
        <v>0</v>
      </c>
      <c r="H505" t="s">
        <v>118</v>
      </c>
      <c r="I505">
        <v>0.28765395704076363</v>
      </c>
      <c r="J505">
        <v>1.0590899171217565E-2</v>
      </c>
      <c r="K505">
        <v>0.26682768176417182</v>
      </c>
      <c r="L505">
        <v>0.30848023231735544</v>
      </c>
      <c r="M505">
        <v>3177</v>
      </c>
      <c r="N505" s="61" t="str">
        <f t="shared" si="22"/>
        <v>1</v>
      </c>
    </row>
    <row r="506" spans="1:14" x14ac:dyDescent="0.25">
      <c r="A506" t="s">
        <v>424</v>
      </c>
      <c r="B506" t="str">
        <f t="shared" si="21"/>
        <v>Tanzania</v>
      </c>
      <c r="C506" t="s">
        <v>21</v>
      </c>
      <c r="D506" t="str">
        <f t="shared" si="23"/>
        <v>LSMS-ISA</v>
      </c>
      <c r="E506" t="s">
        <v>854</v>
      </c>
      <c r="F506" t="s">
        <v>852</v>
      </c>
      <c r="G506" t="s">
        <v>740</v>
      </c>
      <c r="H506" t="s">
        <v>119</v>
      </c>
      <c r="I506">
        <v>0.70657463703501477</v>
      </c>
      <c r="J506">
        <v>4.0133071806595602E-2</v>
      </c>
      <c r="K506">
        <v>0.62763090286147238</v>
      </c>
      <c r="L506">
        <v>0.78551837120855716</v>
      </c>
      <c r="M506">
        <v>239</v>
      </c>
      <c r="N506" s="61" t="str">
        <f t="shared" si="22"/>
        <v>1</v>
      </c>
    </row>
    <row r="507" spans="1:14" x14ac:dyDescent="0.25">
      <c r="A507" t="s">
        <v>424</v>
      </c>
      <c r="B507" t="str">
        <f t="shared" si="21"/>
        <v>Tanzania</v>
      </c>
      <c r="C507" t="s">
        <v>21</v>
      </c>
      <c r="D507" t="str">
        <f t="shared" si="23"/>
        <v>LSMS-ISA</v>
      </c>
      <c r="E507" t="s">
        <v>854</v>
      </c>
      <c r="F507" t="s">
        <v>851</v>
      </c>
      <c r="G507" t="s">
        <v>740</v>
      </c>
      <c r="H507" t="s">
        <v>119</v>
      </c>
      <c r="I507">
        <v>0.73818048044824702</v>
      </c>
      <c r="J507">
        <v>3.1057866054619812E-2</v>
      </c>
      <c r="K507">
        <v>0.67709756025281664</v>
      </c>
      <c r="L507">
        <v>0.7992634006436774</v>
      </c>
      <c r="M507">
        <v>331</v>
      </c>
      <c r="N507" s="61" t="str">
        <f t="shared" si="22"/>
        <v>1</v>
      </c>
    </row>
    <row r="508" spans="1:14" x14ac:dyDescent="0.25">
      <c r="A508" t="s">
        <v>424</v>
      </c>
      <c r="B508" t="str">
        <f t="shared" si="21"/>
        <v>Tanzania</v>
      </c>
      <c r="C508" t="s">
        <v>21</v>
      </c>
      <c r="D508" t="str">
        <f t="shared" si="23"/>
        <v>LSMS-ISA</v>
      </c>
      <c r="E508" t="s">
        <v>854</v>
      </c>
      <c r="F508" t="s">
        <v>853</v>
      </c>
      <c r="G508" t="s">
        <v>740</v>
      </c>
      <c r="H508" t="s">
        <v>119</v>
      </c>
      <c r="I508">
        <v>0.70883963553455576</v>
      </c>
      <c r="J508">
        <v>1.0816256672800378E-2</v>
      </c>
      <c r="K508">
        <v>0.68757021022058429</v>
      </c>
      <c r="L508">
        <v>0.73010906084852722</v>
      </c>
      <c r="M508">
        <v>3021</v>
      </c>
      <c r="N508" s="61" t="str">
        <f t="shared" si="22"/>
        <v>1</v>
      </c>
    </row>
    <row r="509" spans="1:14" x14ac:dyDescent="0.25">
      <c r="A509" t="s">
        <v>424</v>
      </c>
      <c r="B509" t="str">
        <f t="shared" si="21"/>
        <v>Tanzania</v>
      </c>
      <c r="C509" t="s">
        <v>21</v>
      </c>
      <c r="D509" t="str">
        <f t="shared" si="23"/>
        <v>LSMS-ISA</v>
      </c>
      <c r="E509" t="s">
        <v>854</v>
      </c>
      <c r="F509" t="s">
        <v>852</v>
      </c>
      <c r="G509" t="s">
        <v>158</v>
      </c>
      <c r="H509" t="s">
        <v>119</v>
      </c>
      <c r="I509">
        <v>0.68497948646571283</v>
      </c>
      <c r="J509">
        <v>6.1871573062935822E-2</v>
      </c>
      <c r="K509">
        <v>0.56306630381150446</v>
      </c>
      <c r="L509">
        <v>0.80689266911992119</v>
      </c>
      <c r="M509">
        <v>71</v>
      </c>
      <c r="N509" s="61" t="str">
        <f t="shared" si="22"/>
        <v>1</v>
      </c>
    </row>
    <row r="510" spans="1:14" x14ac:dyDescent="0.25">
      <c r="A510" t="s">
        <v>424</v>
      </c>
      <c r="B510" t="str">
        <f t="shared" si="21"/>
        <v>Tanzania</v>
      </c>
      <c r="C510" t="s">
        <v>21</v>
      </c>
      <c r="D510" t="str">
        <f t="shared" si="23"/>
        <v>LSMS-ISA</v>
      </c>
      <c r="E510" t="s">
        <v>854</v>
      </c>
      <c r="F510" t="s">
        <v>851</v>
      </c>
      <c r="G510" t="s">
        <v>158</v>
      </c>
      <c r="H510" t="s">
        <v>119</v>
      </c>
      <c r="I510">
        <v>0.68497948646571283</v>
      </c>
      <c r="J510">
        <v>6.1871573062935822E-2</v>
      </c>
      <c r="K510">
        <v>0.56306630381150446</v>
      </c>
      <c r="L510">
        <v>0.80689266911992119</v>
      </c>
      <c r="M510">
        <v>71</v>
      </c>
      <c r="N510" s="61" t="str">
        <f t="shared" si="22"/>
        <v>1</v>
      </c>
    </row>
    <row r="511" spans="1:14" x14ac:dyDescent="0.25">
      <c r="A511" t="s">
        <v>424</v>
      </c>
      <c r="B511" t="str">
        <f t="shared" si="21"/>
        <v>Tanzania</v>
      </c>
      <c r="C511" t="s">
        <v>21</v>
      </c>
      <c r="D511" t="str">
        <f t="shared" si="23"/>
        <v>LSMS-ISA</v>
      </c>
      <c r="E511" t="s">
        <v>854</v>
      </c>
      <c r="F511" t="s">
        <v>853</v>
      </c>
      <c r="G511" t="s">
        <v>158</v>
      </c>
      <c r="H511" t="s">
        <v>119</v>
      </c>
      <c r="I511">
        <v>0.71259418931785334</v>
      </c>
      <c r="J511">
        <v>1.0680194773590281E-2</v>
      </c>
      <c r="K511">
        <v>0.69159232037674456</v>
      </c>
      <c r="L511">
        <v>0.73359605825896212</v>
      </c>
      <c r="M511">
        <v>3281</v>
      </c>
      <c r="N511" s="61" t="str">
        <f t="shared" si="22"/>
        <v>1</v>
      </c>
    </row>
    <row r="512" spans="1:14" x14ac:dyDescent="0.25">
      <c r="A512" t="s">
        <v>424</v>
      </c>
      <c r="B512" t="str">
        <f t="shared" si="21"/>
        <v>Tanzania</v>
      </c>
      <c r="C512" t="s">
        <v>21</v>
      </c>
      <c r="D512" t="str">
        <f t="shared" si="23"/>
        <v>LSMS-ISA</v>
      </c>
      <c r="E512" t="s">
        <v>854</v>
      </c>
      <c r="F512" t="s">
        <v>851</v>
      </c>
      <c r="G512" t="s">
        <v>864</v>
      </c>
      <c r="H512" t="s">
        <v>119</v>
      </c>
      <c r="I512">
        <v>0.8037589342076723</v>
      </c>
      <c r="J512">
        <v>3.8361888220744648E-2</v>
      </c>
      <c r="K512">
        <v>0.72817154111201987</v>
      </c>
      <c r="L512">
        <v>0.87934632730332474</v>
      </c>
      <c r="M512">
        <v>106</v>
      </c>
      <c r="N512" s="61" t="str">
        <f t="shared" si="22"/>
        <v>1</v>
      </c>
    </row>
    <row r="513" spans="1:14" x14ac:dyDescent="0.25">
      <c r="A513" t="s">
        <v>424</v>
      </c>
      <c r="B513" t="str">
        <f t="shared" si="21"/>
        <v>Tanzania</v>
      </c>
      <c r="C513" t="s">
        <v>21</v>
      </c>
      <c r="D513" t="str">
        <f t="shared" si="23"/>
        <v>LSMS-ISA</v>
      </c>
      <c r="E513" t="s">
        <v>854</v>
      </c>
      <c r="F513" t="s">
        <v>853</v>
      </c>
      <c r="G513" t="s">
        <v>864</v>
      </c>
      <c r="H513" t="s">
        <v>119</v>
      </c>
      <c r="I513">
        <v>0.73280600607033419</v>
      </c>
      <c r="J513">
        <v>1.2857738995038682E-2</v>
      </c>
      <c r="K513">
        <v>0.70752214608675734</v>
      </c>
      <c r="L513">
        <v>0.75808986605391104</v>
      </c>
      <c r="M513">
        <v>1988</v>
      </c>
      <c r="N513" s="61" t="str">
        <f t="shared" si="22"/>
        <v>1</v>
      </c>
    </row>
    <row r="514" spans="1:14" x14ac:dyDescent="0.25">
      <c r="A514" t="s">
        <v>424</v>
      </c>
      <c r="B514" t="str">
        <f t="shared" ref="B514:B577" si="24">A514</f>
        <v>Tanzania</v>
      </c>
      <c r="C514" t="s">
        <v>21</v>
      </c>
      <c r="D514" t="str">
        <f t="shared" si="23"/>
        <v>LSMS-ISA</v>
      </c>
      <c r="E514" t="s">
        <v>854</v>
      </c>
      <c r="F514" t="s">
        <v>852</v>
      </c>
      <c r="G514" t="s">
        <v>0</v>
      </c>
      <c r="H514" t="s">
        <v>119</v>
      </c>
      <c r="I514">
        <v>0.45512641837218154</v>
      </c>
      <c r="J514">
        <v>0.18116353668543311</v>
      </c>
      <c r="K514">
        <v>9.4383729663208182E-2</v>
      </c>
      <c r="L514">
        <v>0.8158691070811549</v>
      </c>
      <c r="M514">
        <v>10</v>
      </c>
      <c r="N514" s="61" t="str">
        <f t="shared" ref="N514:N577" si="25">IF(M514&gt;=30,"1","0")</f>
        <v>0</v>
      </c>
    </row>
    <row r="515" spans="1:14" x14ac:dyDescent="0.25">
      <c r="A515" t="s">
        <v>424</v>
      </c>
      <c r="B515" t="str">
        <f t="shared" si="24"/>
        <v>Tanzania</v>
      </c>
      <c r="C515" t="s">
        <v>21</v>
      </c>
      <c r="D515" t="str">
        <f t="shared" si="23"/>
        <v>LSMS-ISA</v>
      </c>
      <c r="E515" t="s">
        <v>854</v>
      </c>
      <c r="F515" t="s">
        <v>851</v>
      </c>
      <c r="G515" t="s">
        <v>0</v>
      </c>
      <c r="H515" t="s">
        <v>119</v>
      </c>
      <c r="I515">
        <v>0.7056711807749001</v>
      </c>
      <c r="J515">
        <v>4.9753586606154705E-2</v>
      </c>
      <c r="K515">
        <v>0.60778221022772838</v>
      </c>
      <c r="L515">
        <v>0.80356015132207181</v>
      </c>
      <c r="M515">
        <v>175</v>
      </c>
      <c r="N515" s="61" t="str">
        <f t="shared" si="25"/>
        <v>1</v>
      </c>
    </row>
    <row r="516" spans="1:14" x14ac:dyDescent="0.25">
      <c r="A516" t="s">
        <v>424</v>
      </c>
      <c r="B516" t="str">
        <f t="shared" si="24"/>
        <v>Tanzania</v>
      </c>
      <c r="C516" t="s">
        <v>21</v>
      </c>
      <c r="D516" t="str">
        <f t="shared" si="23"/>
        <v>LSMS-ISA</v>
      </c>
      <c r="E516" t="s">
        <v>854</v>
      </c>
      <c r="F516" t="s">
        <v>853</v>
      </c>
      <c r="G516" t="s">
        <v>0</v>
      </c>
      <c r="H516" t="s">
        <v>119</v>
      </c>
      <c r="I516">
        <v>0.71234604295923643</v>
      </c>
      <c r="J516">
        <v>1.0590899171217565E-2</v>
      </c>
      <c r="K516">
        <v>0.69151976768264456</v>
      </c>
      <c r="L516">
        <v>0.73317231823582829</v>
      </c>
      <c r="M516">
        <v>3177</v>
      </c>
      <c r="N516" s="61" t="str">
        <f t="shared" si="25"/>
        <v>1</v>
      </c>
    </row>
    <row r="517" spans="1:14" x14ac:dyDescent="0.25">
      <c r="A517" t="s">
        <v>424</v>
      </c>
      <c r="B517" t="str">
        <f t="shared" si="24"/>
        <v>Tanzania</v>
      </c>
      <c r="C517" t="s">
        <v>21</v>
      </c>
      <c r="D517" t="str">
        <f t="shared" si="23"/>
        <v>LSMS-ISA</v>
      </c>
      <c r="E517" t="s">
        <v>854</v>
      </c>
      <c r="F517" t="s">
        <v>852</v>
      </c>
      <c r="G517" t="s">
        <v>740</v>
      </c>
      <c r="H517" t="s">
        <v>125</v>
      </c>
      <c r="I517">
        <v>0.94900369629823123</v>
      </c>
      <c r="J517">
        <v>1.6099716858886112E-2</v>
      </c>
      <c r="K517">
        <v>0.91733475816904653</v>
      </c>
      <c r="L517">
        <v>0.98067263442741592</v>
      </c>
      <c r="M517">
        <v>239</v>
      </c>
      <c r="N517" s="61" t="str">
        <f t="shared" si="25"/>
        <v>1</v>
      </c>
    </row>
    <row r="518" spans="1:14" x14ac:dyDescent="0.25">
      <c r="A518" t="s">
        <v>424</v>
      </c>
      <c r="B518" t="str">
        <f t="shared" si="24"/>
        <v>Tanzania</v>
      </c>
      <c r="C518" t="s">
        <v>21</v>
      </c>
      <c r="D518" t="str">
        <f t="shared" si="23"/>
        <v>LSMS-ISA</v>
      </c>
      <c r="E518" t="s">
        <v>854</v>
      </c>
      <c r="F518" t="s">
        <v>851</v>
      </c>
      <c r="G518" t="s">
        <v>740</v>
      </c>
      <c r="H518" t="s">
        <v>125</v>
      </c>
      <c r="I518">
        <v>0.88932561685305123</v>
      </c>
      <c r="J518">
        <v>1.8954683553079613E-2</v>
      </c>
      <c r="K518">
        <v>0.8520465771158644</v>
      </c>
      <c r="L518">
        <v>0.92660465659023805</v>
      </c>
      <c r="M518">
        <v>331</v>
      </c>
      <c r="N518" s="61" t="str">
        <f t="shared" si="25"/>
        <v>1</v>
      </c>
    </row>
    <row r="519" spans="1:14" x14ac:dyDescent="0.25">
      <c r="A519" t="s">
        <v>424</v>
      </c>
      <c r="B519" t="str">
        <f t="shared" si="24"/>
        <v>Tanzania</v>
      </c>
      <c r="C519" t="s">
        <v>21</v>
      </c>
      <c r="D519" t="str">
        <f t="shared" si="23"/>
        <v>LSMS-ISA</v>
      </c>
      <c r="E519" t="s">
        <v>854</v>
      </c>
      <c r="F519" t="s">
        <v>853</v>
      </c>
      <c r="G519" t="s">
        <v>740</v>
      </c>
      <c r="H519" t="s">
        <v>125</v>
      </c>
      <c r="I519">
        <v>0.75787447985794387</v>
      </c>
      <c r="J519">
        <v>1.2386834134289659E-2</v>
      </c>
      <c r="K519">
        <v>0.7335166219163558</v>
      </c>
      <c r="L519">
        <v>0.78223233779953194</v>
      </c>
      <c r="M519">
        <v>3021</v>
      </c>
      <c r="N519" s="61" t="str">
        <f t="shared" si="25"/>
        <v>1</v>
      </c>
    </row>
    <row r="520" spans="1:14" x14ac:dyDescent="0.25">
      <c r="A520" t="s">
        <v>424</v>
      </c>
      <c r="B520" t="str">
        <f t="shared" si="24"/>
        <v>Tanzania</v>
      </c>
      <c r="C520" t="s">
        <v>21</v>
      </c>
      <c r="D520" t="str">
        <f t="shared" si="23"/>
        <v>LSMS-ISA</v>
      </c>
      <c r="E520" t="s">
        <v>854</v>
      </c>
      <c r="F520" t="s">
        <v>852</v>
      </c>
      <c r="G520" t="s">
        <v>158</v>
      </c>
      <c r="H520" t="s">
        <v>125</v>
      </c>
      <c r="I520">
        <v>0.92073344941717428</v>
      </c>
      <c r="J520">
        <v>3.4405154055840735E-2</v>
      </c>
      <c r="K520">
        <v>0.85294073584919539</v>
      </c>
      <c r="L520">
        <v>0.98852616298515317</v>
      </c>
      <c r="M520">
        <v>71</v>
      </c>
      <c r="N520" s="61" t="str">
        <f t="shared" si="25"/>
        <v>1</v>
      </c>
    </row>
    <row r="521" spans="1:14" x14ac:dyDescent="0.25">
      <c r="A521" t="s">
        <v>424</v>
      </c>
      <c r="B521" t="str">
        <f t="shared" si="24"/>
        <v>Tanzania</v>
      </c>
      <c r="C521" t="s">
        <v>21</v>
      </c>
      <c r="D521" t="str">
        <f t="shared" si="23"/>
        <v>LSMS-ISA</v>
      </c>
      <c r="E521" t="s">
        <v>854</v>
      </c>
      <c r="F521" t="s">
        <v>851</v>
      </c>
      <c r="G521" t="s">
        <v>158</v>
      </c>
      <c r="H521" t="s">
        <v>125</v>
      </c>
      <c r="I521">
        <v>0.92073344941717428</v>
      </c>
      <c r="J521">
        <v>3.4405154055840735E-2</v>
      </c>
      <c r="K521">
        <v>0.85294073584919539</v>
      </c>
      <c r="L521">
        <v>0.98852616298515317</v>
      </c>
      <c r="M521">
        <v>71</v>
      </c>
      <c r="N521" s="61" t="str">
        <f t="shared" si="25"/>
        <v>1</v>
      </c>
    </row>
    <row r="522" spans="1:14" x14ac:dyDescent="0.25">
      <c r="A522" t="s">
        <v>424</v>
      </c>
      <c r="B522" t="str">
        <f t="shared" si="24"/>
        <v>Tanzania</v>
      </c>
      <c r="C522" t="s">
        <v>21</v>
      </c>
      <c r="D522" t="str">
        <f t="shared" si="23"/>
        <v>LSMS-ISA</v>
      </c>
      <c r="E522" t="s">
        <v>854</v>
      </c>
      <c r="F522" t="s">
        <v>853</v>
      </c>
      <c r="G522" t="s">
        <v>158</v>
      </c>
      <c r="H522" t="s">
        <v>125</v>
      </c>
      <c r="I522">
        <v>0.7683688926874831</v>
      </c>
      <c r="J522">
        <v>1.183465367597121E-2</v>
      </c>
      <c r="K522">
        <v>0.74509685966419348</v>
      </c>
      <c r="L522">
        <v>0.79164092571077271</v>
      </c>
      <c r="M522">
        <v>3281</v>
      </c>
      <c r="N522" s="61" t="str">
        <f t="shared" si="25"/>
        <v>1</v>
      </c>
    </row>
    <row r="523" spans="1:14" x14ac:dyDescent="0.25">
      <c r="A523" t="s">
        <v>424</v>
      </c>
      <c r="B523" t="str">
        <f t="shared" si="24"/>
        <v>Tanzania</v>
      </c>
      <c r="C523" t="s">
        <v>21</v>
      </c>
      <c r="D523" t="str">
        <f t="shared" si="23"/>
        <v>LSMS-ISA</v>
      </c>
      <c r="E523" t="s">
        <v>854</v>
      </c>
      <c r="F523" t="s">
        <v>851</v>
      </c>
      <c r="G523" t="s">
        <v>864</v>
      </c>
      <c r="H523" t="s">
        <v>125</v>
      </c>
      <c r="I523">
        <v>0.75137738346166394</v>
      </c>
      <c r="J523">
        <v>4.1971350145713127E-2</v>
      </c>
      <c r="K523">
        <v>0.66867798858402294</v>
      </c>
      <c r="L523">
        <v>0.83407677833930494</v>
      </c>
      <c r="M523">
        <v>106</v>
      </c>
      <c r="N523" s="61" t="str">
        <f t="shared" si="25"/>
        <v>1</v>
      </c>
    </row>
    <row r="524" spans="1:14" x14ac:dyDescent="0.25">
      <c r="A524" t="s">
        <v>424</v>
      </c>
      <c r="B524" t="str">
        <f t="shared" si="24"/>
        <v>Tanzania</v>
      </c>
      <c r="C524" t="s">
        <v>21</v>
      </c>
      <c r="D524" t="str">
        <f t="shared" si="23"/>
        <v>LSMS-ISA</v>
      </c>
      <c r="E524" t="s">
        <v>854</v>
      </c>
      <c r="F524" t="s">
        <v>853</v>
      </c>
      <c r="G524" t="s">
        <v>864</v>
      </c>
      <c r="H524" t="s">
        <v>125</v>
      </c>
      <c r="I524">
        <v>0.71457369339573906</v>
      </c>
      <c r="J524">
        <v>1.4586260259662786E-2</v>
      </c>
      <c r="K524">
        <v>0.68589081515162242</v>
      </c>
      <c r="L524">
        <v>0.7432565716398557</v>
      </c>
      <c r="M524">
        <v>1988</v>
      </c>
      <c r="N524" s="61" t="str">
        <f t="shared" si="25"/>
        <v>1</v>
      </c>
    </row>
    <row r="525" spans="1:14" x14ac:dyDescent="0.25">
      <c r="A525" t="s">
        <v>424</v>
      </c>
      <c r="B525" t="str">
        <f t="shared" si="24"/>
        <v>Tanzania</v>
      </c>
      <c r="C525" t="s">
        <v>21</v>
      </c>
      <c r="D525" t="str">
        <f t="shared" si="23"/>
        <v>LSMS-ISA</v>
      </c>
      <c r="E525" t="s">
        <v>854</v>
      </c>
      <c r="F525" t="s">
        <v>852</v>
      </c>
      <c r="G525" t="s">
        <v>0</v>
      </c>
      <c r="H525" t="s">
        <v>125</v>
      </c>
      <c r="I525">
        <v>1</v>
      </c>
      <c r="K525"/>
      <c r="L525"/>
      <c r="M525">
        <v>10</v>
      </c>
      <c r="N525" s="61" t="str">
        <f t="shared" si="25"/>
        <v>0</v>
      </c>
    </row>
    <row r="526" spans="1:14" x14ac:dyDescent="0.25">
      <c r="A526" t="s">
        <v>424</v>
      </c>
      <c r="B526" t="str">
        <f t="shared" si="24"/>
        <v>Tanzania</v>
      </c>
      <c r="C526" t="s">
        <v>21</v>
      </c>
      <c r="D526" t="str">
        <f t="shared" si="23"/>
        <v>LSMS-ISA</v>
      </c>
      <c r="E526" t="s">
        <v>854</v>
      </c>
      <c r="F526" t="s">
        <v>851</v>
      </c>
      <c r="G526" t="s">
        <v>0</v>
      </c>
      <c r="H526" t="s">
        <v>125</v>
      </c>
      <c r="I526">
        <v>0.96219829135085511</v>
      </c>
      <c r="J526">
        <v>1.6642450658104872E-2</v>
      </c>
      <c r="K526">
        <v>0.92945467479111021</v>
      </c>
      <c r="L526">
        <v>0.9949419079106</v>
      </c>
      <c r="M526">
        <v>175</v>
      </c>
      <c r="N526" s="61" t="str">
        <f t="shared" si="25"/>
        <v>1</v>
      </c>
    </row>
    <row r="527" spans="1:14" x14ac:dyDescent="0.25">
      <c r="A527" t="s">
        <v>424</v>
      </c>
      <c r="B527" t="str">
        <f t="shared" si="24"/>
        <v>Tanzania</v>
      </c>
      <c r="C527" t="s">
        <v>21</v>
      </c>
      <c r="D527" t="str">
        <f t="shared" si="23"/>
        <v>LSMS-ISA</v>
      </c>
      <c r="E527" t="s">
        <v>854</v>
      </c>
      <c r="F527" t="s">
        <v>853</v>
      </c>
      <c r="G527" t="s">
        <v>0</v>
      </c>
      <c r="H527" t="s">
        <v>125</v>
      </c>
      <c r="I527">
        <v>0.76022098452902842</v>
      </c>
      <c r="J527">
        <v>1.2206943370886455E-2</v>
      </c>
      <c r="K527">
        <v>0.73621686940925224</v>
      </c>
      <c r="L527">
        <v>0.7842250996488046</v>
      </c>
      <c r="M527">
        <v>3177</v>
      </c>
      <c r="N527" s="61" t="str">
        <f t="shared" si="25"/>
        <v>1</v>
      </c>
    </row>
    <row r="528" spans="1:14" x14ac:dyDescent="0.25">
      <c r="A528" t="s">
        <v>424</v>
      </c>
      <c r="B528" t="str">
        <f t="shared" si="24"/>
        <v>Tanzania</v>
      </c>
      <c r="C528" t="s">
        <v>21</v>
      </c>
      <c r="D528" t="str">
        <f t="shared" si="23"/>
        <v>LSMS-ISA</v>
      </c>
      <c r="E528" t="s">
        <v>854</v>
      </c>
      <c r="F528" t="s">
        <v>852</v>
      </c>
      <c r="G528" t="s">
        <v>740</v>
      </c>
      <c r="H528" t="s">
        <v>126</v>
      </c>
      <c r="I528">
        <v>5.099630370176883E-2</v>
      </c>
      <c r="J528">
        <v>1.6099716858886112E-2</v>
      </c>
      <c r="K528">
        <v>1.9327365572584111E-2</v>
      </c>
      <c r="L528">
        <v>8.2665241830953556E-2</v>
      </c>
      <c r="M528">
        <v>239</v>
      </c>
      <c r="N528" s="61" t="str">
        <f t="shared" si="25"/>
        <v>1</v>
      </c>
    </row>
    <row r="529" spans="1:14" x14ac:dyDescent="0.25">
      <c r="A529" t="s">
        <v>424</v>
      </c>
      <c r="B529" t="str">
        <f t="shared" si="24"/>
        <v>Tanzania</v>
      </c>
      <c r="C529" t="s">
        <v>21</v>
      </c>
      <c r="D529" t="str">
        <f t="shared" si="23"/>
        <v>LSMS-ISA</v>
      </c>
      <c r="E529" t="s">
        <v>854</v>
      </c>
      <c r="F529" t="s">
        <v>851</v>
      </c>
      <c r="G529" t="s">
        <v>740</v>
      </c>
      <c r="H529" t="s">
        <v>126</v>
      </c>
      <c r="I529">
        <v>0.11067438314694876</v>
      </c>
      <c r="J529">
        <v>1.8954683553079613E-2</v>
      </c>
      <c r="K529">
        <v>7.3395343409761921E-2</v>
      </c>
      <c r="L529">
        <v>0.1479534228841356</v>
      </c>
      <c r="M529">
        <v>331</v>
      </c>
      <c r="N529" s="61" t="str">
        <f t="shared" si="25"/>
        <v>1</v>
      </c>
    </row>
    <row r="530" spans="1:14" x14ac:dyDescent="0.25">
      <c r="A530" t="s">
        <v>424</v>
      </c>
      <c r="B530" t="str">
        <f t="shared" si="24"/>
        <v>Tanzania</v>
      </c>
      <c r="C530" t="s">
        <v>21</v>
      </c>
      <c r="D530" t="str">
        <f t="shared" si="23"/>
        <v>LSMS-ISA</v>
      </c>
      <c r="E530" t="s">
        <v>854</v>
      </c>
      <c r="F530" t="s">
        <v>853</v>
      </c>
      <c r="G530" t="s">
        <v>740</v>
      </c>
      <c r="H530" t="s">
        <v>126</v>
      </c>
      <c r="I530">
        <v>0.24212552014205613</v>
      </c>
      <c r="J530">
        <v>1.2386834134289659E-2</v>
      </c>
      <c r="K530">
        <v>0.21776766220046806</v>
      </c>
      <c r="L530">
        <v>0.2664833780836442</v>
      </c>
      <c r="M530">
        <v>3021</v>
      </c>
      <c r="N530" s="61" t="str">
        <f t="shared" si="25"/>
        <v>1</v>
      </c>
    </row>
    <row r="531" spans="1:14" x14ac:dyDescent="0.25">
      <c r="A531" t="s">
        <v>424</v>
      </c>
      <c r="B531" t="str">
        <f t="shared" si="24"/>
        <v>Tanzania</v>
      </c>
      <c r="C531" t="s">
        <v>21</v>
      </c>
      <c r="D531" t="str">
        <f t="shared" si="23"/>
        <v>LSMS-ISA</v>
      </c>
      <c r="E531" t="s">
        <v>854</v>
      </c>
      <c r="F531" t="s">
        <v>852</v>
      </c>
      <c r="G531" t="s">
        <v>158</v>
      </c>
      <c r="H531" t="s">
        <v>126</v>
      </c>
      <c r="I531">
        <v>7.9266550582825737E-2</v>
      </c>
      <c r="J531">
        <v>3.4405154055840735E-2</v>
      </c>
      <c r="K531">
        <v>1.1473837014846833E-2</v>
      </c>
      <c r="L531">
        <v>0.14705926415080464</v>
      </c>
      <c r="M531">
        <v>71</v>
      </c>
      <c r="N531" s="61" t="str">
        <f t="shared" si="25"/>
        <v>1</v>
      </c>
    </row>
    <row r="532" spans="1:14" x14ac:dyDescent="0.25">
      <c r="A532" t="s">
        <v>424</v>
      </c>
      <c r="B532" t="str">
        <f t="shared" si="24"/>
        <v>Tanzania</v>
      </c>
      <c r="C532" t="s">
        <v>21</v>
      </c>
      <c r="D532" t="str">
        <f t="shared" si="23"/>
        <v>LSMS-ISA</v>
      </c>
      <c r="E532" t="s">
        <v>854</v>
      </c>
      <c r="F532" t="s">
        <v>851</v>
      </c>
      <c r="G532" t="s">
        <v>158</v>
      </c>
      <c r="H532" t="s">
        <v>126</v>
      </c>
      <c r="I532">
        <v>7.9266550582825737E-2</v>
      </c>
      <c r="J532">
        <v>3.4405154055840735E-2</v>
      </c>
      <c r="K532">
        <v>1.1473837014846833E-2</v>
      </c>
      <c r="L532">
        <v>0.14705926415080464</v>
      </c>
      <c r="M532">
        <v>71</v>
      </c>
      <c r="N532" s="61" t="str">
        <f t="shared" si="25"/>
        <v>1</v>
      </c>
    </row>
    <row r="533" spans="1:14" x14ac:dyDescent="0.25">
      <c r="A533" t="s">
        <v>424</v>
      </c>
      <c r="B533" t="str">
        <f t="shared" si="24"/>
        <v>Tanzania</v>
      </c>
      <c r="C533" t="s">
        <v>21</v>
      </c>
      <c r="D533" t="str">
        <f t="shared" si="23"/>
        <v>LSMS-ISA</v>
      </c>
      <c r="E533" t="s">
        <v>854</v>
      </c>
      <c r="F533" t="s">
        <v>853</v>
      </c>
      <c r="G533" t="s">
        <v>158</v>
      </c>
      <c r="H533" t="s">
        <v>126</v>
      </c>
      <c r="I533">
        <v>0.2316311073125169</v>
      </c>
      <c r="J533">
        <v>1.1834653675971212E-2</v>
      </c>
      <c r="K533">
        <v>0.20835907428922729</v>
      </c>
      <c r="L533">
        <v>0.25490314033580652</v>
      </c>
      <c r="M533">
        <v>3281</v>
      </c>
      <c r="N533" s="61" t="str">
        <f t="shared" si="25"/>
        <v>1</v>
      </c>
    </row>
    <row r="534" spans="1:14" x14ac:dyDescent="0.25">
      <c r="A534" t="s">
        <v>424</v>
      </c>
      <c r="B534" t="str">
        <f t="shared" si="24"/>
        <v>Tanzania</v>
      </c>
      <c r="C534" t="s">
        <v>21</v>
      </c>
      <c r="D534" t="str">
        <f t="shared" si="23"/>
        <v>LSMS-ISA</v>
      </c>
      <c r="E534" t="s">
        <v>854</v>
      </c>
      <c r="F534" t="s">
        <v>851</v>
      </c>
      <c r="G534" t="s">
        <v>864</v>
      </c>
      <c r="H534" t="s">
        <v>126</v>
      </c>
      <c r="I534">
        <v>0.24862261653833609</v>
      </c>
      <c r="J534">
        <v>4.1971350145713127E-2</v>
      </c>
      <c r="K534">
        <v>0.16592322166069506</v>
      </c>
      <c r="L534">
        <v>0.33132201141597711</v>
      </c>
      <c r="M534">
        <v>106</v>
      </c>
      <c r="N534" s="61" t="str">
        <f t="shared" si="25"/>
        <v>1</v>
      </c>
    </row>
    <row r="535" spans="1:14" x14ac:dyDescent="0.25">
      <c r="A535" t="s">
        <v>424</v>
      </c>
      <c r="B535" t="str">
        <f t="shared" si="24"/>
        <v>Tanzania</v>
      </c>
      <c r="C535" t="s">
        <v>21</v>
      </c>
      <c r="D535" t="str">
        <f t="shared" si="23"/>
        <v>LSMS-ISA</v>
      </c>
      <c r="E535" t="s">
        <v>854</v>
      </c>
      <c r="F535" t="s">
        <v>853</v>
      </c>
      <c r="G535" t="s">
        <v>864</v>
      </c>
      <c r="H535" t="s">
        <v>126</v>
      </c>
      <c r="I535">
        <v>0.28542630660426094</v>
      </c>
      <c r="J535">
        <v>1.4586260259662788E-2</v>
      </c>
      <c r="K535">
        <v>0.25674342836014435</v>
      </c>
      <c r="L535">
        <v>0.31410918484837752</v>
      </c>
      <c r="M535">
        <v>1988</v>
      </c>
      <c r="N535" s="61" t="str">
        <f t="shared" si="25"/>
        <v>1</v>
      </c>
    </row>
    <row r="536" spans="1:14" x14ac:dyDescent="0.25">
      <c r="A536" t="s">
        <v>424</v>
      </c>
      <c r="B536" t="str">
        <f t="shared" si="24"/>
        <v>Tanzania</v>
      </c>
      <c r="C536" t="s">
        <v>21</v>
      </c>
      <c r="D536" t="str">
        <f t="shared" si="23"/>
        <v>LSMS-ISA</v>
      </c>
      <c r="E536" t="s">
        <v>854</v>
      </c>
      <c r="F536" t="s">
        <v>852</v>
      </c>
      <c r="G536" t="s">
        <v>0</v>
      </c>
      <c r="H536" t="s">
        <v>126</v>
      </c>
      <c r="I536">
        <v>0</v>
      </c>
      <c r="K536"/>
      <c r="L536"/>
      <c r="M536">
        <v>10</v>
      </c>
      <c r="N536" s="61" t="str">
        <f t="shared" si="25"/>
        <v>0</v>
      </c>
    </row>
    <row r="537" spans="1:14" x14ac:dyDescent="0.25">
      <c r="A537" t="s">
        <v>424</v>
      </c>
      <c r="B537" t="str">
        <f t="shared" si="24"/>
        <v>Tanzania</v>
      </c>
      <c r="C537" t="s">
        <v>21</v>
      </c>
      <c r="D537" t="str">
        <f t="shared" si="23"/>
        <v>LSMS-ISA</v>
      </c>
      <c r="E537" t="s">
        <v>854</v>
      </c>
      <c r="F537" t="s">
        <v>851</v>
      </c>
      <c r="G537" t="s">
        <v>0</v>
      </c>
      <c r="H537" t="s">
        <v>126</v>
      </c>
      <c r="I537">
        <v>3.7801708649144922E-2</v>
      </c>
      <c r="J537">
        <v>1.6642450658104872E-2</v>
      </c>
      <c r="K537">
        <v>5.0580920894000639E-3</v>
      </c>
      <c r="L537">
        <v>7.0545325208889786E-2</v>
      </c>
      <c r="M537">
        <v>175</v>
      </c>
      <c r="N537" s="61" t="str">
        <f t="shared" si="25"/>
        <v>1</v>
      </c>
    </row>
    <row r="538" spans="1:14" x14ac:dyDescent="0.25">
      <c r="A538" t="s">
        <v>424</v>
      </c>
      <c r="B538" t="str">
        <f t="shared" si="24"/>
        <v>Tanzania</v>
      </c>
      <c r="C538" t="s">
        <v>21</v>
      </c>
      <c r="D538" t="str">
        <f t="shared" si="23"/>
        <v>LSMS-ISA</v>
      </c>
      <c r="E538" t="s">
        <v>854</v>
      </c>
      <c r="F538" t="s">
        <v>853</v>
      </c>
      <c r="G538" t="s">
        <v>0</v>
      </c>
      <c r="H538" t="s">
        <v>126</v>
      </c>
      <c r="I538">
        <v>0.23977901547097152</v>
      </c>
      <c r="J538">
        <v>1.2206943370886455E-2</v>
      </c>
      <c r="K538">
        <v>0.21577490035119531</v>
      </c>
      <c r="L538">
        <v>0.26378313059074776</v>
      </c>
      <c r="M538">
        <v>3177</v>
      </c>
      <c r="N538" s="61" t="str">
        <f t="shared" si="25"/>
        <v>1</v>
      </c>
    </row>
    <row r="539" spans="1:14" x14ac:dyDescent="0.25">
      <c r="A539" t="s">
        <v>424</v>
      </c>
      <c r="B539" t="str">
        <f t="shared" si="24"/>
        <v>Tanzania</v>
      </c>
      <c r="C539" t="s">
        <v>21</v>
      </c>
      <c r="D539" t="str">
        <f t="shared" si="23"/>
        <v>LSMS-ISA</v>
      </c>
      <c r="E539" t="s">
        <v>854</v>
      </c>
      <c r="F539" t="s">
        <v>852</v>
      </c>
      <c r="G539" t="s">
        <v>740</v>
      </c>
      <c r="H539" t="s">
        <v>122</v>
      </c>
      <c r="I539">
        <v>0.55690144727095259</v>
      </c>
      <c r="J539">
        <v>4.4881626567565017E-2</v>
      </c>
      <c r="K539">
        <v>0.46861707138015019</v>
      </c>
      <c r="L539">
        <v>0.64518582316175499</v>
      </c>
      <c r="M539">
        <v>239</v>
      </c>
      <c r="N539" s="61" t="str">
        <f t="shared" si="25"/>
        <v>1</v>
      </c>
    </row>
    <row r="540" spans="1:14" x14ac:dyDescent="0.25">
      <c r="A540" t="s">
        <v>424</v>
      </c>
      <c r="B540" t="str">
        <f t="shared" si="24"/>
        <v>Tanzania</v>
      </c>
      <c r="C540" t="s">
        <v>21</v>
      </c>
      <c r="D540" t="str">
        <f t="shared" si="23"/>
        <v>LSMS-ISA</v>
      </c>
      <c r="E540" t="s">
        <v>854</v>
      </c>
      <c r="F540" t="s">
        <v>851</v>
      </c>
      <c r="G540" t="s">
        <v>740</v>
      </c>
      <c r="H540" t="s">
        <v>122</v>
      </c>
      <c r="I540">
        <v>0.44965257070677883</v>
      </c>
      <c r="J540">
        <v>3.9576104766591076E-2</v>
      </c>
      <c r="K540">
        <v>0.37181644233748656</v>
      </c>
      <c r="L540">
        <v>0.5274886990760711</v>
      </c>
      <c r="M540">
        <v>331</v>
      </c>
      <c r="N540" s="61" t="str">
        <f t="shared" si="25"/>
        <v>1</v>
      </c>
    </row>
    <row r="541" spans="1:14" x14ac:dyDescent="0.25">
      <c r="A541" t="s">
        <v>424</v>
      </c>
      <c r="B541" t="str">
        <f t="shared" si="24"/>
        <v>Tanzania</v>
      </c>
      <c r="C541" t="s">
        <v>21</v>
      </c>
      <c r="D541" t="str">
        <f t="shared" si="23"/>
        <v>LSMS-ISA</v>
      </c>
      <c r="E541" t="s">
        <v>854</v>
      </c>
      <c r="F541" t="s">
        <v>853</v>
      </c>
      <c r="G541" t="s">
        <v>740</v>
      </c>
      <c r="H541" t="s">
        <v>122</v>
      </c>
      <c r="I541">
        <v>0.16539682994760171</v>
      </c>
      <c r="J541">
        <v>1.0633901519193698E-2</v>
      </c>
      <c r="K541">
        <v>0.14448599350939251</v>
      </c>
      <c r="L541">
        <v>0.18630766638581092</v>
      </c>
      <c r="M541">
        <v>3020</v>
      </c>
      <c r="N541" s="61" t="str">
        <f t="shared" si="25"/>
        <v>1</v>
      </c>
    </row>
    <row r="542" spans="1:14" x14ac:dyDescent="0.25">
      <c r="A542" t="s">
        <v>424</v>
      </c>
      <c r="B542" t="str">
        <f t="shared" si="24"/>
        <v>Tanzania</v>
      </c>
      <c r="C542" t="s">
        <v>21</v>
      </c>
      <c r="D542" t="str">
        <f t="shared" ref="D542:D605" si="26">C542</f>
        <v>LSMS-ISA</v>
      </c>
      <c r="E542" t="s">
        <v>854</v>
      </c>
      <c r="F542" t="s">
        <v>852</v>
      </c>
      <c r="G542" t="s">
        <v>158</v>
      </c>
      <c r="H542" t="s">
        <v>122</v>
      </c>
      <c r="I542">
        <v>0.2450974564880033</v>
      </c>
      <c r="J542">
        <v>5.8072362213350173E-2</v>
      </c>
      <c r="K542">
        <v>0.13067032701327766</v>
      </c>
      <c r="L542">
        <v>0.35952458596272896</v>
      </c>
      <c r="M542">
        <v>71</v>
      </c>
      <c r="N542" s="61" t="str">
        <f t="shared" si="25"/>
        <v>1</v>
      </c>
    </row>
    <row r="543" spans="1:14" x14ac:dyDescent="0.25">
      <c r="A543" t="s">
        <v>424</v>
      </c>
      <c r="B543" t="str">
        <f t="shared" si="24"/>
        <v>Tanzania</v>
      </c>
      <c r="C543" t="s">
        <v>21</v>
      </c>
      <c r="D543" t="str">
        <f t="shared" si="26"/>
        <v>LSMS-ISA</v>
      </c>
      <c r="E543" t="s">
        <v>854</v>
      </c>
      <c r="F543" t="s">
        <v>851</v>
      </c>
      <c r="G543" t="s">
        <v>158</v>
      </c>
      <c r="H543" t="s">
        <v>122</v>
      </c>
      <c r="I543">
        <v>0.2450974564880033</v>
      </c>
      <c r="J543">
        <v>5.8072362213350173E-2</v>
      </c>
      <c r="K543">
        <v>0.13067032701327766</v>
      </c>
      <c r="L543">
        <v>0.35952458596272896</v>
      </c>
      <c r="M543">
        <v>71</v>
      </c>
      <c r="N543" s="61" t="str">
        <f t="shared" si="25"/>
        <v>1</v>
      </c>
    </row>
    <row r="544" spans="1:14" x14ac:dyDescent="0.25">
      <c r="A544" t="s">
        <v>424</v>
      </c>
      <c r="B544" t="str">
        <f t="shared" si="24"/>
        <v>Tanzania</v>
      </c>
      <c r="C544" t="s">
        <v>21</v>
      </c>
      <c r="D544" t="str">
        <f t="shared" si="26"/>
        <v>LSMS-ISA</v>
      </c>
      <c r="E544" t="s">
        <v>854</v>
      </c>
      <c r="F544" t="s">
        <v>853</v>
      </c>
      <c r="G544" t="s">
        <v>158</v>
      </c>
      <c r="H544" t="s">
        <v>122</v>
      </c>
      <c r="I544">
        <v>0.19448254770476792</v>
      </c>
      <c r="J544">
        <v>1.1858090973251948E-2</v>
      </c>
      <c r="K544">
        <v>0.17116442684729002</v>
      </c>
      <c r="L544">
        <v>0.21780066856224581</v>
      </c>
      <c r="M544">
        <v>3280</v>
      </c>
      <c r="N544" s="61" t="str">
        <f t="shared" si="25"/>
        <v>1</v>
      </c>
    </row>
    <row r="545" spans="1:14" x14ac:dyDescent="0.25">
      <c r="A545" t="s">
        <v>424</v>
      </c>
      <c r="B545" t="str">
        <f t="shared" si="24"/>
        <v>Tanzania</v>
      </c>
      <c r="C545" t="s">
        <v>21</v>
      </c>
      <c r="D545" t="str">
        <f t="shared" si="26"/>
        <v>LSMS-ISA</v>
      </c>
      <c r="E545" t="s">
        <v>854</v>
      </c>
      <c r="F545" t="s">
        <v>851</v>
      </c>
      <c r="G545" t="s">
        <v>864</v>
      </c>
      <c r="H545" t="s">
        <v>122</v>
      </c>
      <c r="I545">
        <v>0.18450527968153632</v>
      </c>
      <c r="J545">
        <v>3.6758676025112701E-2</v>
      </c>
      <c r="K545">
        <v>0.11207681947650854</v>
      </c>
      <c r="L545">
        <v>0.25693373988656409</v>
      </c>
      <c r="M545">
        <v>106</v>
      </c>
      <c r="N545" s="61" t="str">
        <f t="shared" si="25"/>
        <v>1</v>
      </c>
    </row>
    <row r="546" spans="1:14" x14ac:dyDescent="0.25">
      <c r="A546" t="s">
        <v>424</v>
      </c>
      <c r="B546" t="str">
        <f t="shared" si="24"/>
        <v>Tanzania</v>
      </c>
      <c r="C546" t="s">
        <v>21</v>
      </c>
      <c r="D546" t="str">
        <f t="shared" si="26"/>
        <v>LSMS-ISA</v>
      </c>
      <c r="E546" t="s">
        <v>854</v>
      </c>
      <c r="F546" t="s">
        <v>853</v>
      </c>
      <c r="G546" t="s">
        <v>864</v>
      </c>
      <c r="H546" t="s">
        <v>122</v>
      </c>
      <c r="I546">
        <v>0.11332569601981954</v>
      </c>
      <c r="J546">
        <v>1.0275471167827208E-2</v>
      </c>
      <c r="K546">
        <v>9.3119688231601716E-2</v>
      </c>
      <c r="L546">
        <v>0.13353170380803736</v>
      </c>
      <c r="M546">
        <v>1988</v>
      </c>
      <c r="N546" s="61" t="str">
        <f t="shared" si="25"/>
        <v>1</v>
      </c>
    </row>
    <row r="547" spans="1:14" x14ac:dyDescent="0.25">
      <c r="A547" t="s">
        <v>424</v>
      </c>
      <c r="B547" t="str">
        <f t="shared" si="24"/>
        <v>Tanzania</v>
      </c>
      <c r="C547" t="s">
        <v>21</v>
      </c>
      <c r="D547" t="str">
        <f t="shared" si="26"/>
        <v>LSMS-ISA</v>
      </c>
      <c r="E547" t="s">
        <v>854</v>
      </c>
      <c r="F547" t="s">
        <v>852</v>
      </c>
      <c r="G547" t="s">
        <v>0</v>
      </c>
      <c r="H547" t="s">
        <v>122</v>
      </c>
      <c r="I547">
        <v>0.57557415780252263</v>
      </c>
      <c r="J547">
        <v>0.14246789293966208</v>
      </c>
      <c r="K547">
        <v>0.29188433978469885</v>
      </c>
      <c r="L547">
        <v>0.85926397582034642</v>
      </c>
      <c r="M547">
        <v>10</v>
      </c>
      <c r="N547" s="61" t="str">
        <f t="shared" si="25"/>
        <v>0</v>
      </c>
    </row>
    <row r="548" spans="1:14" x14ac:dyDescent="0.25">
      <c r="A548" t="s">
        <v>424</v>
      </c>
      <c r="B548" t="str">
        <f t="shared" si="24"/>
        <v>Tanzania</v>
      </c>
      <c r="C548" t="s">
        <v>21</v>
      </c>
      <c r="D548" t="str">
        <f t="shared" si="26"/>
        <v>LSMS-ISA</v>
      </c>
      <c r="E548" t="s">
        <v>854</v>
      </c>
      <c r="F548" t="s">
        <v>851</v>
      </c>
      <c r="G548" t="s">
        <v>0</v>
      </c>
      <c r="H548" t="s">
        <v>122</v>
      </c>
      <c r="I548">
        <v>0.67755345400443845</v>
      </c>
      <c r="J548">
        <v>4.7953374339083289E-2</v>
      </c>
      <c r="K548">
        <v>0.5832063572720122</v>
      </c>
      <c r="L548">
        <v>0.7719005507368647</v>
      </c>
      <c r="M548">
        <v>175</v>
      </c>
      <c r="N548" s="61" t="str">
        <f t="shared" si="25"/>
        <v>1</v>
      </c>
    </row>
    <row r="549" spans="1:14" x14ac:dyDescent="0.25">
      <c r="A549" t="s">
        <v>424</v>
      </c>
      <c r="B549" t="str">
        <f t="shared" si="24"/>
        <v>Tanzania</v>
      </c>
      <c r="C549" t="s">
        <v>21</v>
      </c>
      <c r="D549" t="str">
        <f t="shared" si="26"/>
        <v>LSMS-ISA</v>
      </c>
      <c r="E549" t="s">
        <v>854</v>
      </c>
      <c r="F549" t="s">
        <v>853</v>
      </c>
      <c r="G549" t="s">
        <v>0</v>
      </c>
      <c r="H549" t="s">
        <v>122</v>
      </c>
      <c r="I549">
        <v>0.16617104948728298</v>
      </c>
      <c r="J549">
        <v>1.0209364690698813E-2</v>
      </c>
      <c r="K549">
        <v>0.1460950355426458</v>
      </c>
      <c r="L549">
        <v>0.18624706343192016</v>
      </c>
      <c r="M549">
        <v>3176</v>
      </c>
      <c r="N549" s="61" t="str">
        <f t="shared" si="25"/>
        <v>1</v>
      </c>
    </row>
    <row r="550" spans="1:14" x14ac:dyDescent="0.25">
      <c r="A550" t="s">
        <v>424</v>
      </c>
      <c r="B550" t="str">
        <f t="shared" si="24"/>
        <v>Tanzania</v>
      </c>
      <c r="C550" t="s">
        <v>21</v>
      </c>
      <c r="D550" t="str">
        <f t="shared" si="26"/>
        <v>LSMS-ISA</v>
      </c>
      <c r="E550" t="s">
        <v>854</v>
      </c>
      <c r="F550" t="s">
        <v>852</v>
      </c>
      <c r="G550" t="s">
        <v>740</v>
      </c>
      <c r="H550" t="s">
        <v>140</v>
      </c>
      <c r="I550">
        <v>0.44309855272904741</v>
      </c>
      <c r="J550">
        <v>4.4881626567565017E-2</v>
      </c>
      <c r="K550">
        <v>0.35481417683824501</v>
      </c>
      <c r="L550">
        <v>0.53138292861984981</v>
      </c>
      <c r="M550">
        <v>239</v>
      </c>
      <c r="N550" s="61" t="str">
        <f t="shared" si="25"/>
        <v>1</v>
      </c>
    </row>
    <row r="551" spans="1:14" x14ac:dyDescent="0.25">
      <c r="A551" t="s">
        <v>424</v>
      </c>
      <c r="B551" t="str">
        <f t="shared" si="24"/>
        <v>Tanzania</v>
      </c>
      <c r="C551" t="s">
        <v>21</v>
      </c>
      <c r="D551" t="str">
        <f t="shared" si="26"/>
        <v>LSMS-ISA</v>
      </c>
      <c r="E551" t="s">
        <v>854</v>
      </c>
      <c r="F551" t="s">
        <v>851</v>
      </c>
      <c r="G551" t="s">
        <v>740</v>
      </c>
      <c r="H551" t="s">
        <v>140</v>
      </c>
      <c r="I551">
        <v>0.55034742929322111</v>
      </c>
      <c r="J551">
        <v>3.9576104766591076E-2</v>
      </c>
      <c r="K551">
        <v>0.47251130092392885</v>
      </c>
      <c r="L551">
        <v>0.62818355766251344</v>
      </c>
      <c r="M551">
        <v>331</v>
      </c>
      <c r="N551" s="61" t="str">
        <f t="shared" si="25"/>
        <v>1</v>
      </c>
    </row>
    <row r="552" spans="1:14" x14ac:dyDescent="0.25">
      <c r="A552" t="s">
        <v>424</v>
      </c>
      <c r="B552" t="str">
        <f t="shared" si="24"/>
        <v>Tanzania</v>
      </c>
      <c r="C552" t="s">
        <v>21</v>
      </c>
      <c r="D552" t="str">
        <f t="shared" si="26"/>
        <v>LSMS-ISA</v>
      </c>
      <c r="E552" t="s">
        <v>854</v>
      </c>
      <c r="F552" t="s">
        <v>853</v>
      </c>
      <c r="G552" t="s">
        <v>740</v>
      </c>
      <c r="H552" t="s">
        <v>140</v>
      </c>
      <c r="I552">
        <v>0.83460317005239826</v>
      </c>
      <c r="J552">
        <v>1.06339015191937E-2</v>
      </c>
      <c r="K552">
        <v>0.81369233361418902</v>
      </c>
      <c r="L552">
        <v>0.85551400649060749</v>
      </c>
      <c r="M552">
        <v>3020</v>
      </c>
      <c r="N552" s="61" t="str">
        <f t="shared" si="25"/>
        <v>1</v>
      </c>
    </row>
    <row r="553" spans="1:14" x14ac:dyDescent="0.25">
      <c r="A553" t="s">
        <v>424</v>
      </c>
      <c r="B553" t="str">
        <f t="shared" si="24"/>
        <v>Tanzania</v>
      </c>
      <c r="C553" t="s">
        <v>21</v>
      </c>
      <c r="D553" t="str">
        <f t="shared" si="26"/>
        <v>LSMS-ISA</v>
      </c>
      <c r="E553" t="s">
        <v>854</v>
      </c>
      <c r="F553" t="s">
        <v>852</v>
      </c>
      <c r="G553" t="s">
        <v>158</v>
      </c>
      <c r="H553" t="s">
        <v>140</v>
      </c>
      <c r="I553">
        <v>0.7549025435119967</v>
      </c>
      <c r="J553">
        <v>5.8072362213350173E-2</v>
      </c>
      <c r="K553">
        <v>0.64047541403727104</v>
      </c>
      <c r="L553">
        <v>0.86932967298672237</v>
      </c>
      <c r="M553">
        <v>71</v>
      </c>
      <c r="N553" s="61" t="str">
        <f t="shared" si="25"/>
        <v>1</v>
      </c>
    </row>
    <row r="554" spans="1:14" x14ac:dyDescent="0.25">
      <c r="A554" t="s">
        <v>424</v>
      </c>
      <c r="B554" t="str">
        <f t="shared" si="24"/>
        <v>Tanzania</v>
      </c>
      <c r="C554" t="s">
        <v>21</v>
      </c>
      <c r="D554" t="str">
        <f t="shared" si="26"/>
        <v>LSMS-ISA</v>
      </c>
      <c r="E554" t="s">
        <v>854</v>
      </c>
      <c r="F554" t="s">
        <v>851</v>
      </c>
      <c r="G554" t="s">
        <v>158</v>
      </c>
      <c r="H554" t="s">
        <v>140</v>
      </c>
      <c r="I554">
        <v>0.7549025435119967</v>
      </c>
      <c r="J554">
        <v>5.8072362213350173E-2</v>
      </c>
      <c r="K554">
        <v>0.64047541403727104</v>
      </c>
      <c r="L554">
        <v>0.86932967298672237</v>
      </c>
      <c r="M554">
        <v>71</v>
      </c>
      <c r="N554" s="61" t="str">
        <f t="shared" si="25"/>
        <v>1</v>
      </c>
    </row>
    <row r="555" spans="1:14" x14ac:dyDescent="0.25">
      <c r="A555" t="s">
        <v>424</v>
      </c>
      <c r="B555" t="str">
        <f t="shared" si="24"/>
        <v>Tanzania</v>
      </c>
      <c r="C555" t="s">
        <v>21</v>
      </c>
      <c r="D555" t="str">
        <f t="shared" si="26"/>
        <v>LSMS-ISA</v>
      </c>
      <c r="E555" t="s">
        <v>854</v>
      </c>
      <c r="F555" t="s">
        <v>853</v>
      </c>
      <c r="G555" t="s">
        <v>158</v>
      </c>
      <c r="H555" t="s">
        <v>140</v>
      </c>
      <c r="I555">
        <v>0.80551745229523208</v>
      </c>
      <c r="J555">
        <v>1.1858090973251948E-2</v>
      </c>
      <c r="K555">
        <v>0.78219933143775422</v>
      </c>
      <c r="L555">
        <v>0.82883557315270995</v>
      </c>
      <c r="M555">
        <v>3280</v>
      </c>
      <c r="N555" s="61" t="str">
        <f t="shared" si="25"/>
        <v>1</v>
      </c>
    </row>
    <row r="556" spans="1:14" x14ac:dyDescent="0.25">
      <c r="A556" t="s">
        <v>424</v>
      </c>
      <c r="B556" t="str">
        <f t="shared" si="24"/>
        <v>Tanzania</v>
      </c>
      <c r="C556" t="s">
        <v>21</v>
      </c>
      <c r="D556" t="str">
        <f t="shared" si="26"/>
        <v>LSMS-ISA</v>
      </c>
      <c r="E556" t="s">
        <v>854</v>
      </c>
      <c r="F556" t="s">
        <v>851</v>
      </c>
      <c r="G556" t="s">
        <v>864</v>
      </c>
      <c r="H556" t="s">
        <v>140</v>
      </c>
      <c r="I556">
        <v>0.81549472031846371</v>
      </c>
      <c r="J556">
        <v>3.6758676025112701E-2</v>
      </c>
      <c r="K556">
        <v>0.74306626011343591</v>
      </c>
      <c r="L556">
        <v>0.88792318052349151</v>
      </c>
      <c r="M556">
        <v>106</v>
      </c>
      <c r="N556" s="61" t="str">
        <f t="shared" si="25"/>
        <v>1</v>
      </c>
    </row>
    <row r="557" spans="1:14" x14ac:dyDescent="0.25">
      <c r="A557" t="s">
        <v>424</v>
      </c>
      <c r="B557" t="str">
        <f t="shared" si="24"/>
        <v>Tanzania</v>
      </c>
      <c r="C557" t="s">
        <v>21</v>
      </c>
      <c r="D557" t="str">
        <f t="shared" si="26"/>
        <v>LSMS-ISA</v>
      </c>
      <c r="E557" t="s">
        <v>854</v>
      </c>
      <c r="F557" t="s">
        <v>853</v>
      </c>
      <c r="G557" t="s">
        <v>864</v>
      </c>
      <c r="H557" t="s">
        <v>140</v>
      </c>
      <c r="I557">
        <v>0.88667430398018043</v>
      </c>
      <c r="J557">
        <v>1.0275471167827208E-2</v>
      </c>
      <c r="K557">
        <v>0.86646829619196264</v>
      </c>
      <c r="L557">
        <v>0.90688031176839823</v>
      </c>
      <c r="M557">
        <v>1988</v>
      </c>
      <c r="N557" s="61" t="str">
        <f t="shared" si="25"/>
        <v>1</v>
      </c>
    </row>
    <row r="558" spans="1:14" x14ac:dyDescent="0.25">
      <c r="A558" t="s">
        <v>424</v>
      </c>
      <c r="B558" t="str">
        <f t="shared" si="24"/>
        <v>Tanzania</v>
      </c>
      <c r="C558" t="s">
        <v>21</v>
      </c>
      <c r="D558" t="str">
        <f t="shared" si="26"/>
        <v>LSMS-ISA</v>
      </c>
      <c r="E558" t="s">
        <v>854</v>
      </c>
      <c r="F558" t="s">
        <v>852</v>
      </c>
      <c r="G558" t="s">
        <v>0</v>
      </c>
      <c r="H558" t="s">
        <v>140</v>
      </c>
      <c r="I558">
        <v>0.42442584219747737</v>
      </c>
      <c r="J558">
        <v>0.14246789293966208</v>
      </c>
      <c r="K558">
        <v>0.14073602417965358</v>
      </c>
      <c r="L558">
        <v>0.70811566021530115</v>
      </c>
      <c r="M558">
        <v>10</v>
      </c>
      <c r="N558" s="61" t="str">
        <f t="shared" si="25"/>
        <v>0</v>
      </c>
    </row>
    <row r="559" spans="1:14" x14ac:dyDescent="0.25">
      <c r="A559" t="s">
        <v>424</v>
      </c>
      <c r="B559" t="str">
        <f t="shared" si="24"/>
        <v>Tanzania</v>
      </c>
      <c r="C559" t="s">
        <v>21</v>
      </c>
      <c r="D559" t="str">
        <f t="shared" si="26"/>
        <v>LSMS-ISA</v>
      </c>
      <c r="E559" t="s">
        <v>854</v>
      </c>
      <c r="F559" t="s">
        <v>851</v>
      </c>
      <c r="G559" t="s">
        <v>0</v>
      </c>
      <c r="H559" t="s">
        <v>140</v>
      </c>
      <c r="I559">
        <v>0.32244654599556161</v>
      </c>
      <c r="J559">
        <v>4.7953374339083289E-2</v>
      </c>
      <c r="K559">
        <v>0.22809944926313533</v>
      </c>
      <c r="L559">
        <v>0.41679364272798791</v>
      </c>
      <c r="M559">
        <v>175</v>
      </c>
      <c r="N559" s="61" t="str">
        <f t="shared" si="25"/>
        <v>1</v>
      </c>
    </row>
    <row r="560" spans="1:14" x14ac:dyDescent="0.25">
      <c r="A560" t="s">
        <v>424</v>
      </c>
      <c r="B560" t="str">
        <f t="shared" si="24"/>
        <v>Tanzania</v>
      </c>
      <c r="C560" t="s">
        <v>21</v>
      </c>
      <c r="D560" t="str">
        <f t="shared" si="26"/>
        <v>LSMS-ISA</v>
      </c>
      <c r="E560" t="s">
        <v>854</v>
      </c>
      <c r="F560" t="s">
        <v>853</v>
      </c>
      <c r="G560" t="s">
        <v>0</v>
      </c>
      <c r="H560" t="s">
        <v>140</v>
      </c>
      <c r="I560">
        <v>0.83382895051271699</v>
      </c>
      <c r="J560">
        <v>1.0209364690698813E-2</v>
      </c>
      <c r="K560">
        <v>0.81375293656807979</v>
      </c>
      <c r="L560">
        <v>0.8539049644573542</v>
      </c>
      <c r="M560">
        <v>3176</v>
      </c>
      <c r="N560" s="61" t="str">
        <f t="shared" si="25"/>
        <v>1</v>
      </c>
    </row>
    <row r="561" spans="1:14" x14ac:dyDescent="0.25">
      <c r="A561" t="s">
        <v>424</v>
      </c>
      <c r="B561" t="str">
        <f t="shared" si="24"/>
        <v>Tanzania</v>
      </c>
      <c r="C561" t="s">
        <v>21</v>
      </c>
      <c r="D561" t="str">
        <f t="shared" si="26"/>
        <v>LSMS-ISA</v>
      </c>
      <c r="E561" t="s">
        <v>854</v>
      </c>
      <c r="F561" t="s">
        <v>852</v>
      </c>
      <c r="G561" t="s">
        <v>740</v>
      </c>
      <c r="H561" t="s">
        <v>129</v>
      </c>
      <c r="I561">
        <v>0.8143090587405436</v>
      </c>
      <c r="J561">
        <v>3.2205684962024292E-2</v>
      </c>
      <c r="K561">
        <v>0.75095888597601912</v>
      </c>
      <c r="L561">
        <v>0.87765923150506808</v>
      </c>
      <c r="M561">
        <v>239</v>
      </c>
      <c r="N561" s="61" t="str">
        <f t="shared" si="25"/>
        <v>1</v>
      </c>
    </row>
    <row r="562" spans="1:14" x14ac:dyDescent="0.25">
      <c r="A562" t="s">
        <v>424</v>
      </c>
      <c r="B562" t="str">
        <f t="shared" si="24"/>
        <v>Tanzania</v>
      </c>
      <c r="C562" t="s">
        <v>21</v>
      </c>
      <c r="D562" t="str">
        <f t="shared" si="26"/>
        <v>LSMS-ISA</v>
      </c>
      <c r="E562" t="s">
        <v>854</v>
      </c>
      <c r="F562" t="s">
        <v>851</v>
      </c>
      <c r="G562" t="s">
        <v>740</v>
      </c>
      <c r="H562" t="s">
        <v>129</v>
      </c>
      <c r="I562">
        <v>0.71124364783824934</v>
      </c>
      <c r="J562">
        <v>3.2580271867219415E-2</v>
      </c>
      <c r="K562">
        <v>0.64716654276892782</v>
      </c>
      <c r="L562">
        <v>0.77532075290757085</v>
      </c>
      <c r="M562">
        <v>331</v>
      </c>
      <c r="N562" s="61" t="str">
        <f t="shared" si="25"/>
        <v>1</v>
      </c>
    </row>
    <row r="563" spans="1:14" x14ac:dyDescent="0.25">
      <c r="A563" t="s">
        <v>424</v>
      </c>
      <c r="B563" t="str">
        <f t="shared" si="24"/>
        <v>Tanzania</v>
      </c>
      <c r="C563" t="s">
        <v>21</v>
      </c>
      <c r="D563" t="str">
        <f t="shared" si="26"/>
        <v>LSMS-ISA</v>
      </c>
      <c r="E563" t="s">
        <v>854</v>
      </c>
      <c r="F563" t="s">
        <v>853</v>
      </c>
      <c r="G563" t="s">
        <v>740</v>
      </c>
      <c r="H563" t="s">
        <v>129</v>
      </c>
      <c r="I563">
        <v>0.52682928176465382</v>
      </c>
      <c r="J563">
        <v>1.4238888789414173E-2</v>
      </c>
      <c r="K563">
        <v>0.49882948564091967</v>
      </c>
      <c r="L563">
        <v>0.55482907788838798</v>
      </c>
      <c r="M563">
        <v>3021</v>
      </c>
      <c r="N563" s="61" t="str">
        <f t="shared" si="25"/>
        <v>1</v>
      </c>
    </row>
    <row r="564" spans="1:14" x14ac:dyDescent="0.25">
      <c r="A564" t="s">
        <v>424</v>
      </c>
      <c r="B564" t="str">
        <f t="shared" si="24"/>
        <v>Tanzania</v>
      </c>
      <c r="C564" t="s">
        <v>21</v>
      </c>
      <c r="D564" t="str">
        <f t="shared" si="26"/>
        <v>LSMS-ISA</v>
      </c>
      <c r="E564" t="s">
        <v>854</v>
      </c>
      <c r="F564" t="s">
        <v>852</v>
      </c>
      <c r="G564" t="s">
        <v>158</v>
      </c>
      <c r="H564" t="s">
        <v>129</v>
      </c>
      <c r="I564">
        <v>0.69147351334407015</v>
      </c>
      <c r="J564">
        <v>5.5349286472238378E-2</v>
      </c>
      <c r="K564">
        <v>0.58241199547048672</v>
      </c>
      <c r="L564">
        <v>0.80053503121765357</v>
      </c>
      <c r="M564">
        <v>71</v>
      </c>
      <c r="N564" s="61" t="str">
        <f t="shared" si="25"/>
        <v>1</v>
      </c>
    </row>
    <row r="565" spans="1:14" x14ac:dyDescent="0.25">
      <c r="A565" t="s">
        <v>424</v>
      </c>
      <c r="B565" t="str">
        <f t="shared" si="24"/>
        <v>Tanzania</v>
      </c>
      <c r="C565" t="s">
        <v>21</v>
      </c>
      <c r="D565" t="str">
        <f t="shared" si="26"/>
        <v>LSMS-ISA</v>
      </c>
      <c r="E565" t="s">
        <v>854</v>
      </c>
      <c r="F565" t="s">
        <v>851</v>
      </c>
      <c r="G565" t="s">
        <v>158</v>
      </c>
      <c r="H565" t="s">
        <v>129</v>
      </c>
      <c r="I565">
        <v>0.69147351334407015</v>
      </c>
      <c r="J565">
        <v>5.5349286472238378E-2</v>
      </c>
      <c r="K565">
        <v>0.58241199547048672</v>
      </c>
      <c r="L565">
        <v>0.80053503121765357</v>
      </c>
      <c r="M565">
        <v>71</v>
      </c>
      <c r="N565" s="61" t="str">
        <f t="shared" si="25"/>
        <v>1</v>
      </c>
    </row>
    <row r="566" spans="1:14" x14ac:dyDescent="0.25">
      <c r="A566" t="s">
        <v>424</v>
      </c>
      <c r="B566" t="str">
        <f t="shared" si="24"/>
        <v>Tanzania</v>
      </c>
      <c r="C566" t="s">
        <v>21</v>
      </c>
      <c r="D566" t="str">
        <f t="shared" si="26"/>
        <v>LSMS-ISA</v>
      </c>
      <c r="E566" t="s">
        <v>854</v>
      </c>
      <c r="F566" t="s">
        <v>853</v>
      </c>
      <c r="G566" t="s">
        <v>158</v>
      </c>
      <c r="H566" t="s">
        <v>129</v>
      </c>
      <c r="I566">
        <v>0.54304906842824929</v>
      </c>
      <c r="J566">
        <v>1.3898340509891347E-2</v>
      </c>
      <c r="K566">
        <v>0.51571893708931327</v>
      </c>
      <c r="L566">
        <v>0.57037919976718532</v>
      </c>
      <c r="M566">
        <v>3281</v>
      </c>
      <c r="N566" s="61" t="str">
        <f t="shared" si="25"/>
        <v>1</v>
      </c>
    </row>
    <row r="567" spans="1:14" x14ac:dyDescent="0.25">
      <c r="A567" t="s">
        <v>424</v>
      </c>
      <c r="B567" t="str">
        <f t="shared" si="24"/>
        <v>Tanzania</v>
      </c>
      <c r="C567" t="s">
        <v>21</v>
      </c>
      <c r="D567" t="str">
        <f t="shared" si="26"/>
        <v>LSMS-ISA</v>
      </c>
      <c r="E567" t="s">
        <v>854</v>
      </c>
      <c r="F567" t="s">
        <v>851</v>
      </c>
      <c r="G567" t="s">
        <v>864</v>
      </c>
      <c r="H567" t="s">
        <v>129</v>
      </c>
      <c r="I567">
        <v>0.46328069991916881</v>
      </c>
      <c r="J567">
        <v>5.2159683345270998E-2</v>
      </c>
      <c r="K567">
        <v>0.3605064447501613</v>
      </c>
      <c r="L567">
        <v>0.56605495508817627</v>
      </c>
      <c r="M567">
        <v>106</v>
      </c>
      <c r="N567" s="61" t="str">
        <f t="shared" si="25"/>
        <v>1</v>
      </c>
    </row>
    <row r="568" spans="1:14" x14ac:dyDescent="0.25">
      <c r="A568" t="s">
        <v>424</v>
      </c>
      <c r="B568" t="str">
        <f t="shared" si="24"/>
        <v>Tanzania</v>
      </c>
      <c r="C568" t="s">
        <v>21</v>
      </c>
      <c r="D568" t="str">
        <f t="shared" si="26"/>
        <v>LSMS-ISA</v>
      </c>
      <c r="E568" t="s">
        <v>854</v>
      </c>
      <c r="F568" t="s">
        <v>853</v>
      </c>
      <c r="G568" t="s">
        <v>864</v>
      </c>
      <c r="H568" t="s">
        <v>129</v>
      </c>
      <c r="I568">
        <v>0.44141423712968852</v>
      </c>
      <c r="J568">
        <v>1.6361398977109774E-2</v>
      </c>
      <c r="K568">
        <v>0.4092406706082104</v>
      </c>
      <c r="L568">
        <v>0.47358780365116665</v>
      </c>
      <c r="M568">
        <v>1988</v>
      </c>
      <c r="N568" s="61" t="str">
        <f t="shared" si="25"/>
        <v>1</v>
      </c>
    </row>
    <row r="569" spans="1:14" x14ac:dyDescent="0.25">
      <c r="A569" t="s">
        <v>424</v>
      </c>
      <c r="B569" t="str">
        <f t="shared" si="24"/>
        <v>Tanzania</v>
      </c>
      <c r="C569" t="s">
        <v>21</v>
      </c>
      <c r="D569" t="str">
        <f t="shared" si="26"/>
        <v>LSMS-ISA</v>
      </c>
      <c r="E569" t="s">
        <v>854</v>
      </c>
      <c r="F569" t="s">
        <v>852</v>
      </c>
      <c r="G569" t="s">
        <v>0</v>
      </c>
      <c r="H569" t="s">
        <v>129</v>
      </c>
      <c r="I569">
        <v>1</v>
      </c>
      <c r="K569"/>
      <c r="L569"/>
      <c r="M569">
        <v>10</v>
      </c>
      <c r="N569" s="61" t="str">
        <f t="shared" si="25"/>
        <v>0</v>
      </c>
    </row>
    <row r="570" spans="1:14" x14ac:dyDescent="0.25">
      <c r="A570" t="s">
        <v>424</v>
      </c>
      <c r="B570" t="str">
        <f t="shared" si="24"/>
        <v>Tanzania</v>
      </c>
      <c r="C570" t="s">
        <v>21</v>
      </c>
      <c r="D570" t="str">
        <f t="shared" si="26"/>
        <v>LSMS-ISA</v>
      </c>
      <c r="E570" t="s">
        <v>854</v>
      </c>
      <c r="F570" t="s">
        <v>851</v>
      </c>
      <c r="G570" t="s">
        <v>0</v>
      </c>
      <c r="H570" t="s">
        <v>129</v>
      </c>
      <c r="I570">
        <v>0.87026570375138257</v>
      </c>
      <c r="J570">
        <v>3.3847136631397746E-2</v>
      </c>
      <c r="K570">
        <v>0.80367228633517707</v>
      </c>
      <c r="L570">
        <v>0.93685912116758807</v>
      </c>
      <c r="M570">
        <v>175</v>
      </c>
      <c r="N570" s="61" t="str">
        <f t="shared" si="25"/>
        <v>1</v>
      </c>
    </row>
    <row r="571" spans="1:14" x14ac:dyDescent="0.25">
      <c r="A571" t="s">
        <v>424</v>
      </c>
      <c r="B571" t="str">
        <f t="shared" si="24"/>
        <v>Tanzania</v>
      </c>
      <c r="C571" t="s">
        <v>21</v>
      </c>
      <c r="D571" t="str">
        <f t="shared" si="26"/>
        <v>LSMS-ISA</v>
      </c>
      <c r="E571" t="s">
        <v>854</v>
      </c>
      <c r="F571" t="s">
        <v>853</v>
      </c>
      <c r="G571" t="s">
        <v>0</v>
      </c>
      <c r="H571" t="s">
        <v>129</v>
      </c>
      <c r="I571">
        <v>0.52664855948671019</v>
      </c>
      <c r="J571">
        <v>1.3981746057864869E-2</v>
      </c>
      <c r="K571">
        <v>0.49915441687039253</v>
      </c>
      <c r="L571">
        <v>0.55414270210302785</v>
      </c>
      <c r="M571">
        <v>3177</v>
      </c>
      <c r="N571" s="61" t="str">
        <f t="shared" si="25"/>
        <v>1</v>
      </c>
    </row>
    <row r="572" spans="1:14" x14ac:dyDescent="0.25">
      <c r="A572" t="s">
        <v>424</v>
      </c>
      <c r="B572" t="str">
        <f t="shared" si="24"/>
        <v>Tanzania</v>
      </c>
      <c r="C572" t="s">
        <v>21</v>
      </c>
      <c r="D572" t="str">
        <f t="shared" si="26"/>
        <v>LSMS-ISA</v>
      </c>
      <c r="E572" t="s">
        <v>854</v>
      </c>
      <c r="F572" t="s">
        <v>852</v>
      </c>
      <c r="G572" t="s">
        <v>740</v>
      </c>
      <c r="H572" t="s">
        <v>130</v>
      </c>
      <c r="I572">
        <v>0.18569094125945643</v>
      </c>
      <c r="J572">
        <v>3.2205684962024292E-2</v>
      </c>
      <c r="K572">
        <v>0.12234076849493197</v>
      </c>
      <c r="L572">
        <v>0.24904111402398088</v>
      </c>
      <c r="M572">
        <v>239</v>
      </c>
      <c r="N572" s="61" t="str">
        <f t="shared" si="25"/>
        <v>1</v>
      </c>
    </row>
    <row r="573" spans="1:14" x14ac:dyDescent="0.25">
      <c r="A573" t="s">
        <v>424</v>
      </c>
      <c r="B573" t="str">
        <f t="shared" si="24"/>
        <v>Tanzania</v>
      </c>
      <c r="C573" t="s">
        <v>21</v>
      </c>
      <c r="D573" t="str">
        <f t="shared" si="26"/>
        <v>LSMS-ISA</v>
      </c>
      <c r="E573" t="s">
        <v>854</v>
      </c>
      <c r="F573" t="s">
        <v>851</v>
      </c>
      <c r="G573" t="s">
        <v>740</v>
      </c>
      <c r="H573" t="s">
        <v>130</v>
      </c>
      <c r="I573">
        <v>0.28875635216175061</v>
      </c>
      <c r="J573">
        <v>3.2580271867219415E-2</v>
      </c>
      <c r="K573">
        <v>0.22467924709242909</v>
      </c>
      <c r="L573">
        <v>0.35283345723107212</v>
      </c>
      <c r="M573">
        <v>331</v>
      </c>
      <c r="N573" s="61" t="str">
        <f t="shared" si="25"/>
        <v>1</v>
      </c>
    </row>
    <row r="574" spans="1:14" x14ac:dyDescent="0.25">
      <c r="A574" t="s">
        <v>424</v>
      </c>
      <c r="B574" t="str">
        <f t="shared" si="24"/>
        <v>Tanzania</v>
      </c>
      <c r="C574" t="s">
        <v>21</v>
      </c>
      <c r="D574" t="str">
        <f t="shared" si="26"/>
        <v>LSMS-ISA</v>
      </c>
      <c r="E574" t="s">
        <v>854</v>
      </c>
      <c r="F574" t="s">
        <v>853</v>
      </c>
      <c r="G574" t="s">
        <v>740</v>
      </c>
      <c r="H574" t="s">
        <v>130</v>
      </c>
      <c r="I574">
        <v>0.47317071823534618</v>
      </c>
      <c r="J574">
        <v>1.4238888789414173E-2</v>
      </c>
      <c r="K574">
        <v>0.44517092211161202</v>
      </c>
      <c r="L574">
        <v>0.50117051435908033</v>
      </c>
      <c r="M574">
        <v>3021</v>
      </c>
      <c r="N574" s="61" t="str">
        <f t="shared" si="25"/>
        <v>1</v>
      </c>
    </row>
    <row r="575" spans="1:14" x14ac:dyDescent="0.25">
      <c r="A575" t="s">
        <v>424</v>
      </c>
      <c r="B575" t="str">
        <f t="shared" si="24"/>
        <v>Tanzania</v>
      </c>
      <c r="C575" t="s">
        <v>21</v>
      </c>
      <c r="D575" t="str">
        <f t="shared" si="26"/>
        <v>LSMS-ISA</v>
      </c>
      <c r="E575" t="s">
        <v>854</v>
      </c>
      <c r="F575" t="s">
        <v>852</v>
      </c>
      <c r="G575" t="s">
        <v>158</v>
      </c>
      <c r="H575" t="s">
        <v>130</v>
      </c>
      <c r="I575">
        <v>0.30852648665592985</v>
      </c>
      <c r="J575">
        <v>5.5349286472238378E-2</v>
      </c>
      <c r="K575">
        <v>0.19946496878234643</v>
      </c>
      <c r="L575">
        <v>0.41758800452951328</v>
      </c>
      <c r="M575">
        <v>71</v>
      </c>
      <c r="N575" s="61" t="str">
        <f t="shared" si="25"/>
        <v>1</v>
      </c>
    </row>
    <row r="576" spans="1:14" x14ac:dyDescent="0.25">
      <c r="A576" t="s">
        <v>424</v>
      </c>
      <c r="B576" t="str">
        <f t="shared" si="24"/>
        <v>Tanzania</v>
      </c>
      <c r="C576" t="s">
        <v>21</v>
      </c>
      <c r="D576" t="str">
        <f t="shared" si="26"/>
        <v>LSMS-ISA</v>
      </c>
      <c r="E576" t="s">
        <v>854</v>
      </c>
      <c r="F576" t="s">
        <v>851</v>
      </c>
      <c r="G576" t="s">
        <v>158</v>
      </c>
      <c r="H576" t="s">
        <v>130</v>
      </c>
      <c r="I576">
        <v>0.30852648665592985</v>
      </c>
      <c r="J576">
        <v>5.5349286472238378E-2</v>
      </c>
      <c r="K576">
        <v>0.19946496878234643</v>
      </c>
      <c r="L576">
        <v>0.41758800452951328</v>
      </c>
      <c r="M576">
        <v>71</v>
      </c>
      <c r="N576" s="61" t="str">
        <f t="shared" si="25"/>
        <v>1</v>
      </c>
    </row>
    <row r="577" spans="1:14" x14ac:dyDescent="0.25">
      <c r="A577" t="s">
        <v>424</v>
      </c>
      <c r="B577" t="str">
        <f t="shared" si="24"/>
        <v>Tanzania</v>
      </c>
      <c r="C577" t="s">
        <v>21</v>
      </c>
      <c r="D577" t="str">
        <f t="shared" si="26"/>
        <v>LSMS-ISA</v>
      </c>
      <c r="E577" t="s">
        <v>854</v>
      </c>
      <c r="F577" t="s">
        <v>853</v>
      </c>
      <c r="G577" t="s">
        <v>158</v>
      </c>
      <c r="H577" t="s">
        <v>130</v>
      </c>
      <c r="I577">
        <v>0.45695093157175076</v>
      </c>
      <c r="J577">
        <v>1.3898340509891347E-2</v>
      </c>
      <c r="K577">
        <v>0.42962080023281474</v>
      </c>
      <c r="L577">
        <v>0.48428106291068679</v>
      </c>
      <c r="M577">
        <v>3281</v>
      </c>
      <c r="N577" s="61" t="str">
        <f t="shared" si="25"/>
        <v>1</v>
      </c>
    </row>
    <row r="578" spans="1:14" x14ac:dyDescent="0.25">
      <c r="A578" t="s">
        <v>424</v>
      </c>
      <c r="B578" t="str">
        <f t="shared" ref="B578:B637" si="27">A578</f>
        <v>Tanzania</v>
      </c>
      <c r="C578" t="s">
        <v>21</v>
      </c>
      <c r="D578" t="str">
        <f t="shared" si="26"/>
        <v>LSMS-ISA</v>
      </c>
      <c r="E578" t="s">
        <v>854</v>
      </c>
      <c r="F578" t="s">
        <v>851</v>
      </c>
      <c r="G578" t="s">
        <v>864</v>
      </c>
      <c r="H578" t="s">
        <v>130</v>
      </c>
      <c r="I578">
        <v>0.53671930008083113</v>
      </c>
      <c r="J578">
        <v>5.2159683345270998E-2</v>
      </c>
      <c r="K578">
        <v>0.43394504491182362</v>
      </c>
      <c r="L578">
        <v>0.63949355524983864</v>
      </c>
      <c r="M578">
        <v>106</v>
      </c>
      <c r="N578" s="61" t="str">
        <f t="shared" ref="N578:N641" si="28">IF(M578&gt;=30,"1","0")</f>
        <v>1</v>
      </c>
    </row>
    <row r="579" spans="1:14" x14ac:dyDescent="0.25">
      <c r="A579" t="s">
        <v>424</v>
      </c>
      <c r="B579" t="str">
        <f t="shared" si="27"/>
        <v>Tanzania</v>
      </c>
      <c r="C579" t="s">
        <v>21</v>
      </c>
      <c r="D579" t="str">
        <f t="shared" si="26"/>
        <v>LSMS-ISA</v>
      </c>
      <c r="E579" t="s">
        <v>854</v>
      </c>
      <c r="F579" t="s">
        <v>853</v>
      </c>
      <c r="G579" t="s">
        <v>864</v>
      </c>
      <c r="H579" t="s">
        <v>130</v>
      </c>
      <c r="I579">
        <v>0.55858576287031148</v>
      </c>
      <c r="J579">
        <v>1.6361398977109774E-2</v>
      </c>
      <c r="K579">
        <v>0.52641219634883329</v>
      </c>
      <c r="L579">
        <v>0.59075932939178966</v>
      </c>
      <c r="M579">
        <v>1988</v>
      </c>
      <c r="N579" s="61" t="str">
        <f t="shared" si="28"/>
        <v>1</v>
      </c>
    </row>
    <row r="580" spans="1:14" x14ac:dyDescent="0.25">
      <c r="A580" t="s">
        <v>424</v>
      </c>
      <c r="B580" t="str">
        <f t="shared" si="27"/>
        <v>Tanzania</v>
      </c>
      <c r="C580" t="s">
        <v>21</v>
      </c>
      <c r="D580" t="str">
        <f t="shared" si="26"/>
        <v>LSMS-ISA</v>
      </c>
      <c r="E580" t="s">
        <v>854</v>
      </c>
      <c r="F580" t="s">
        <v>852</v>
      </c>
      <c r="G580" t="s">
        <v>0</v>
      </c>
      <c r="H580" t="s">
        <v>130</v>
      </c>
      <c r="I580">
        <v>0</v>
      </c>
      <c r="K580"/>
      <c r="L580"/>
      <c r="M580">
        <v>10</v>
      </c>
      <c r="N580" s="61" t="str">
        <f t="shared" si="28"/>
        <v>0</v>
      </c>
    </row>
    <row r="581" spans="1:14" x14ac:dyDescent="0.25">
      <c r="A581" t="s">
        <v>424</v>
      </c>
      <c r="B581" t="str">
        <f t="shared" si="27"/>
        <v>Tanzania</v>
      </c>
      <c r="C581" t="s">
        <v>21</v>
      </c>
      <c r="D581" t="str">
        <f t="shared" si="26"/>
        <v>LSMS-ISA</v>
      </c>
      <c r="E581" t="s">
        <v>854</v>
      </c>
      <c r="F581" t="s">
        <v>851</v>
      </c>
      <c r="G581" t="s">
        <v>0</v>
      </c>
      <c r="H581" t="s">
        <v>130</v>
      </c>
      <c r="I581">
        <v>0.12973429624861746</v>
      </c>
      <c r="J581">
        <v>3.3847136631397746E-2</v>
      </c>
      <c r="K581">
        <v>6.3140878832411942E-2</v>
      </c>
      <c r="L581">
        <v>0.19632771366482299</v>
      </c>
      <c r="M581">
        <v>175</v>
      </c>
      <c r="N581" s="61" t="str">
        <f t="shared" si="28"/>
        <v>1</v>
      </c>
    </row>
    <row r="582" spans="1:14" x14ac:dyDescent="0.25">
      <c r="A582" t="s">
        <v>424</v>
      </c>
      <c r="B582" t="str">
        <f t="shared" si="27"/>
        <v>Tanzania</v>
      </c>
      <c r="C582" t="s">
        <v>21</v>
      </c>
      <c r="D582" t="str">
        <f t="shared" si="26"/>
        <v>LSMS-ISA</v>
      </c>
      <c r="E582" t="s">
        <v>854</v>
      </c>
      <c r="F582" t="s">
        <v>853</v>
      </c>
      <c r="G582" t="s">
        <v>0</v>
      </c>
      <c r="H582" t="s">
        <v>130</v>
      </c>
      <c r="I582">
        <v>0.47335144051328981</v>
      </c>
      <c r="J582">
        <v>1.3981746057864869E-2</v>
      </c>
      <c r="K582">
        <v>0.44585729789697215</v>
      </c>
      <c r="L582">
        <v>0.50084558312960747</v>
      </c>
      <c r="M582">
        <v>3177</v>
      </c>
      <c r="N582" s="61" t="str">
        <f t="shared" si="28"/>
        <v>1</v>
      </c>
    </row>
    <row r="583" spans="1:14" x14ac:dyDescent="0.25">
      <c r="A583" t="s">
        <v>424</v>
      </c>
      <c r="B583" t="str">
        <f t="shared" si="27"/>
        <v>Tanzania</v>
      </c>
      <c r="C583" t="s">
        <v>21</v>
      </c>
      <c r="D583" t="str">
        <f t="shared" si="26"/>
        <v>LSMS-ISA</v>
      </c>
      <c r="E583" t="s">
        <v>854</v>
      </c>
      <c r="F583" t="s">
        <v>852</v>
      </c>
      <c r="G583" t="s">
        <v>740</v>
      </c>
      <c r="H583" t="s">
        <v>142</v>
      </c>
      <c r="I583">
        <v>0.51420484508178921</v>
      </c>
      <c r="J583">
        <v>4.5512957448038335E-2</v>
      </c>
      <c r="K583">
        <v>0.42467861017147757</v>
      </c>
      <c r="L583">
        <v>0.60373107999210085</v>
      </c>
      <c r="M583">
        <v>239</v>
      </c>
      <c r="N583" s="61" t="str">
        <f t="shared" si="28"/>
        <v>1</v>
      </c>
    </row>
    <row r="584" spans="1:14" x14ac:dyDescent="0.25">
      <c r="A584" t="s">
        <v>424</v>
      </c>
      <c r="B584" t="str">
        <f t="shared" si="27"/>
        <v>Tanzania</v>
      </c>
      <c r="C584" t="s">
        <v>21</v>
      </c>
      <c r="D584" t="str">
        <f t="shared" si="26"/>
        <v>LSMS-ISA</v>
      </c>
      <c r="E584" t="s">
        <v>854</v>
      </c>
      <c r="F584" t="s">
        <v>851</v>
      </c>
      <c r="G584" t="s">
        <v>740</v>
      </c>
      <c r="H584" t="s">
        <v>142</v>
      </c>
      <c r="I584">
        <v>0.63804281114484906</v>
      </c>
      <c r="J584">
        <v>4.0154218500899355E-2</v>
      </c>
      <c r="K584">
        <v>0.55906968015488312</v>
      </c>
      <c r="L584">
        <v>0.71701594213481501</v>
      </c>
      <c r="M584">
        <v>331</v>
      </c>
      <c r="N584" s="61" t="str">
        <f t="shared" si="28"/>
        <v>1</v>
      </c>
    </row>
    <row r="585" spans="1:14" x14ac:dyDescent="0.25">
      <c r="A585" t="s">
        <v>424</v>
      </c>
      <c r="B585" t="str">
        <f t="shared" si="27"/>
        <v>Tanzania</v>
      </c>
      <c r="C585" t="s">
        <v>21</v>
      </c>
      <c r="D585" t="str">
        <f t="shared" si="26"/>
        <v>LSMS-ISA</v>
      </c>
      <c r="E585" t="s">
        <v>854</v>
      </c>
      <c r="F585" t="s">
        <v>853</v>
      </c>
      <c r="G585" t="s">
        <v>740</v>
      </c>
      <c r="H585" t="s">
        <v>142</v>
      </c>
      <c r="I585">
        <v>0.66703091239640577</v>
      </c>
      <c r="J585">
        <v>8.5177788791685454E-3</v>
      </c>
      <c r="K585">
        <v>0.65028128568248156</v>
      </c>
      <c r="L585">
        <v>0.68378053911032999</v>
      </c>
      <c r="M585">
        <v>3021</v>
      </c>
      <c r="N585" s="61" t="str">
        <f t="shared" si="28"/>
        <v>1</v>
      </c>
    </row>
    <row r="586" spans="1:14" x14ac:dyDescent="0.25">
      <c r="A586" t="s">
        <v>424</v>
      </c>
      <c r="B586" t="str">
        <f t="shared" si="27"/>
        <v>Tanzania</v>
      </c>
      <c r="C586" t="s">
        <v>21</v>
      </c>
      <c r="D586" t="str">
        <f t="shared" si="26"/>
        <v>LSMS-ISA</v>
      </c>
      <c r="E586" t="s">
        <v>854</v>
      </c>
      <c r="F586" t="s">
        <v>852</v>
      </c>
      <c r="G586" t="s">
        <v>158</v>
      </c>
      <c r="H586" t="s">
        <v>142</v>
      </c>
      <c r="I586">
        <v>0.71010734765706707</v>
      </c>
      <c r="J586">
        <v>5.125978411768619E-2</v>
      </c>
      <c r="K586">
        <v>0.60910388007756933</v>
      </c>
      <c r="L586">
        <v>0.81111081523656481</v>
      </c>
      <c r="M586">
        <v>71</v>
      </c>
      <c r="N586" s="61" t="str">
        <f t="shared" si="28"/>
        <v>1</v>
      </c>
    </row>
    <row r="587" spans="1:14" x14ac:dyDescent="0.25">
      <c r="A587" t="s">
        <v>424</v>
      </c>
      <c r="B587" t="str">
        <f t="shared" si="27"/>
        <v>Tanzania</v>
      </c>
      <c r="C587" t="s">
        <v>21</v>
      </c>
      <c r="D587" t="str">
        <f t="shared" si="26"/>
        <v>LSMS-ISA</v>
      </c>
      <c r="E587" t="s">
        <v>854</v>
      </c>
      <c r="F587" t="s">
        <v>851</v>
      </c>
      <c r="G587" t="s">
        <v>158</v>
      </c>
      <c r="H587" t="s">
        <v>142</v>
      </c>
      <c r="I587">
        <v>0.71010734765706707</v>
      </c>
      <c r="J587">
        <v>5.125978411768619E-2</v>
      </c>
      <c r="K587">
        <v>0.60910388007756933</v>
      </c>
      <c r="L587">
        <v>0.81111081523656481</v>
      </c>
      <c r="M587">
        <v>71</v>
      </c>
      <c r="N587" s="61" t="str">
        <f t="shared" si="28"/>
        <v>1</v>
      </c>
    </row>
    <row r="588" spans="1:14" x14ac:dyDescent="0.25">
      <c r="A588" t="s">
        <v>424</v>
      </c>
      <c r="B588" t="str">
        <f t="shared" si="27"/>
        <v>Tanzania</v>
      </c>
      <c r="C588" t="s">
        <v>21</v>
      </c>
      <c r="D588" t="str">
        <f t="shared" si="26"/>
        <v>LSMS-ISA</v>
      </c>
      <c r="E588" t="s">
        <v>854</v>
      </c>
      <c r="F588" t="s">
        <v>853</v>
      </c>
      <c r="G588" t="s">
        <v>158</v>
      </c>
      <c r="H588" t="s">
        <v>142</v>
      </c>
      <c r="I588">
        <v>0.66286409436208293</v>
      </c>
      <c r="J588">
        <v>7.6213118499510102E-3</v>
      </c>
      <c r="K588">
        <v>0.64787730844430291</v>
      </c>
      <c r="L588">
        <v>0.67785088027986296</v>
      </c>
      <c r="M588">
        <v>3281</v>
      </c>
      <c r="N588" s="61" t="str">
        <f t="shared" si="28"/>
        <v>1</v>
      </c>
    </row>
    <row r="589" spans="1:14" x14ac:dyDescent="0.25">
      <c r="A589" t="s">
        <v>424</v>
      </c>
      <c r="B589" t="str">
        <f t="shared" si="27"/>
        <v>Tanzania</v>
      </c>
      <c r="C589" t="s">
        <v>21</v>
      </c>
      <c r="D589" t="str">
        <f t="shared" si="26"/>
        <v>LSMS-ISA</v>
      </c>
      <c r="E589" t="s">
        <v>854</v>
      </c>
      <c r="F589" t="s">
        <v>851</v>
      </c>
      <c r="G589" t="s">
        <v>864</v>
      </c>
      <c r="H589" t="s">
        <v>142</v>
      </c>
      <c r="I589">
        <v>0.96668892646072191</v>
      </c>
      <c r="J589">
        <v>1.6959721900281936E-2</v>
      </c>
      <c r="K589">
        <v>0.93327187569687731</v>
      </c>
      <c r="L589">
        <v>1.0001059772245664</v>
      </c>
      <c r="M589">
        <v>106</v>
      </c>
      <c r="N589" s="61" t="str">
        <f t="shared" si="28"/>
        <v>1</v>
      </c>
    </row>
    <row r="590" spans="1:14" x14ac:dyDescent="0.25">
      <c r="A590" t="s">
        <v>424</v>
      </c>
      <c r="B590" t="str">
        <f t="shared" si="27"/>
        <v>Tanzania</v>
      </c>
      <c r="C590" t="s">
        <v>21</v>
      </c>
      <c r="D590" t="str">
        <f t="shared" si="26"/>
        <v>LSMS-ISA</v>
      </c>
      <c r="E590" t="s">
        <v>854</v>
      </c>
      <c r="F590" t="s">
        <v>853</v>
      </c>
      <c r="G590" t="s">
        <v>864</v>
      </c>
      <c r="H590" t="s">
        <v>142</v>
      </c>
      <c r="I590">
        <v>0.84509725719356221</v>
      </c>
      <c r="J590">
        <v>1.0822413215312019E-2</v>
      </c>
      <c r="K590">
        <v>0.82381572546189885</v>
      </c>
      <c r="L590">
        <v>0.86637878892522557</v>
      </c>
      <c r="M590">
        <v>1988</v>
      </c>
      <c r="N590" s="61" t="str">
        <f t="shared" si="28"/>
        <v>1</v>
      </c>
    </row>
    <row r="591" spans="1:14" x14ac:dyDescent="0.25">
      <c r="A591" t="s">
        <v>424</v>
      </c>
      <c r="B591" t="str">
        <f t="shared" si="27"/>
        <v>Tanzania</v>
      </c>
      <c r="C591" t="s">
        <v>21</v>
      </c>
      <c r="D591" t="str">
        <f t="shared" si="26"/>
        <v>LSMS-ISA</v>
      </c>
      <c r="E591" t="s">
        <v>854</v>
      </c>
      <c r="F591" t="s">
        <v>852</v>
      </c>
      <c r="G591" t="s">
        <v>0</v>
      </c>
      <c r="H591" t="s">
        <v>142</v>
      </c>
      <c r="I591">
        <v>0.22557681997464779</v>
      </c>
      <c r="J591">
        <v>0.1855899400386791</v>
      </c>
      <c r="K591">
        <v>-0.14397996386723849</v>
      </c>
      <c r="L591">
        <v>0.59513360381653402</v>
      </c>
      <c r="M591">
        <v>10</v>
      </c>
      <c r="N591" s="61" t="str">
        <f t="shared" si="28"/>
        <v>0</v>
      </c>
    </row>
    <row r="592" spans="1:14" x14ac:dyDescent="0.25">
      <c r="A592" t="s">
        <v>424</v>
      </c>
      <c r="B592" t="str">
        <f t="shared" si="27"/>
        <v>Tanzania</v>
      </c>
      <c r="C592" t="s">
        <v>21</v>
      </c>
      <c r="D592" t="str">
        <f t="shared" si="26"/>
        <v>LSMS-ISA</v>
      </c>
      <c r="E592" t="s">
        <v>854</v>
      </c>
      <c r="F592" t="s">
        <v>851</v>
      </c>
      <c r="G592" t="s">
        <v>0</v>
      </c>
      <c r="H592" t="s">
        <v>142</v>
      </c>
      <c r="I592">
        <v>0.42587976937886185</v>
      </c>
      <c r="J592">
        <v>5.4400590445934378E-2</v>
      </c>
      <c r="K592">
        <v>0.31884793189416333</v>
      </c>
      <c r="L592">
        <v>0.53291160686356043</v>
      </c>
      <c r="M592">
        <v>175</v>
      </c>
      <c r="N592" s="61" t="str">
        <f t="shared" si="28"/>
        <v>1</v>
      </c>
    </row>
    <row r="593" spans="1:14" x14ac:dyDescent="0.25">
      <c r="A593" t="s">
        <v>424</v>
      </c>
      <c r="B593" t="str">
        <f t="shared" si="27"/>
        <v>Tanzania</v>
      </c>
      <c r="C593" t="s">
        <v>21</v>
      </c>
      <c r="D593" t="str">
        <f t="shared" si="26"/>
        <v>LSMS-ISA</v>
      </c>
      <c r="E593" t="s">
        <v>854</v>
      </c>
      <c r="F593" t="s">
        <v>853</v>
      </c>
      <c r="G593" t="s">
        <v>0</v>
      </c>
      <c r="H593" t="s">
        <v>142</v>
      </c>
      <c r="I593">
        <v>0.67850476887919231</v>
      </c>
      <c r="J593">
        <v>7.9224790279382451E-3</v>
      </c>
      <c r="K593">
        <v>0.66292575840600521</v>
      </c>
      <c r="L593">
        <v>0.69408377935237942</v>
      </c>
      <c r="M593">
        <v>3177</v>
      </c>
      <c r="N593" s="61" t="str">
        <f t="shared" si="28"/>
        <v>1</v>
      </c>
    </row>
    <row r="594" spans="1:14" x14ac:dyDescent="0.25">
      <c r="A594" t="s">
        <v>424</v>
      </c>
      <c r="B594" t="str">
        <f t="shared" si="27"/>
        <v>Tanzania</v>
      </c>
      <c r="C594" t="s">
        <v>21</v>
      </c>
      <c r="D594" t="str">
        <f t="shared" si="26"/>
        <v>LSMS-ISA</v>
      </c>
      <c r="E594" t="s">
        <v>854</v>
      </c>
      <c r="F594" t="s">
        <v>852</v>
      </c>
      <c r="G594" t="s">
        <v>740</v>
      </c>
      <c r="H594" s="61" t="s">
        <v>141</v>
      </c>
      <c r="I594">
        <v>0.48579515491821074</v>
      </c>
      <c r="J594">
        <v>4.5512957448038335E-2</v>
      </c>
      <c r="K594">
        <v>0.39626892000789909</v>
      </c>
      <c r="L594">
        <v>0.57532138982852243</v>
      </c>
      <c r="M594">
        <v>239</v>
      </c>
      <c r="N594" s="61" t="str">
        <f t="shared" si="28"/>
        <v>1</v>
      </c>
    </row>
    <row r="595" spans="1:14" x14ac:dyDescent="0.25">
      <c r="A595" t="s">
        <v>424</v>
      </c>
      <c r="B595" t="str">
        <f t="shared" si="27"/>
        <v>Tanzania</v>
      </c>
      <c r="C595" t="s">
        <v>21</v>
      </c>
      <c r="D595" t="str">
        <f t="shared" si="26"/>
        <v>LSMS-ISA</v>
      </c>
      <c r="E595" t="s">
        <v>854</v>
      </c>
      <c r="F595" t="s">
        <v>851</v>
      </c>
      <c r="G595" t="s">
        <v>740</v>
      </c>
      <c r="H595" s="61" t="s">
        <v>141</v>
      </c>
      <c r="I595">
        <v>0.36195718885515088</v>
      </c>
      <c r="J595">
        <v>4.0154218500899355E-2</v>
      </c>
      <c r="K595">
        <v>0.28298405786518493</v>
      </c>
      <c r="L595">
        <v>0.44093031984511682</v>
      </c>
      <c r="M595">
        <v>331</v>
      </c>
      <c r="N595" s="61" t="str">
        <f t="shared" si="28"/>
        <v>1</v>
      </c>
    </row>
    <row r="596" spans="1:14" x14ac:dyDescent="0.25">
      <c r="A596" t="s">
        <v>424</v>
      </c>
      <c r="B596" t="str">
        <f t="shared" si="27"/>
        <v>Tanzania</v>
      </c>
      <c r="C596" t="s">
        <v>21</v>
      </c>
      <c r="D596" t="str">
        <f t="shared" si="26"/>
        <v>LSMS-ISA</v>
      </c>
      <c r="E596" t="s">
        <v>854</v>
      </c>
      <c r="F596" t="s">
        <v>853</v>
      </c>
      <c r="G596" t="s">
        <v>740</v>
      </c>
      <c r="H596" s="61" t="s">
        <v>141</v>
      </c>
      <c r="I596">
        <v>0.33296908760359428</v>
      </c>
      <c r="J596">
        <v>8.5177788791685454E-3</v>
      </c>
      <c r="K596">
        <v>0.31621946088967001</v>
      </c>
      <c r="L596">
        <v>0.34971871431751855</v>
      </c>
      <c r="M596">
        <v>3021</v>
      </c>
      <c r="N596" s="61" t="str">
        <f t="shared" si="28"/>
        <v>1</v>
      </c>
    </row>
    <row r="597" spans="1:14" x14ac:dyDescent="0.25">
      <c r="A597" t="s">
        <v>424</v>
      </c>
      <c r="B597" t="str">
        <f t="shared" si="27"/>
        <v>Tanzania</v>
      </c>
      <c r="C597" t="s">
        <v>21</v>
      </c>
      <c r="D597" t="str">
        <f t="shared" si="26"/>
        <v>LSMS-ISA</v>
      </c>
      <c r="E597" t="s">
        <v>854</v>
      </c>
      <c r="F597" t="s">
        <v>852</v>
      </c>
      <c r="G597" t="s">
        <v>158</v>
      </c>
      <c r="H597" s="61" t="s">
        <v>141</v>
      </c>
      <c r="I597">
        <v>0.28989265234293293</v>
      </c>
      <c r="J597">
        <v>5.125978411768619E-2</v>
      </c>
      <c r="K597">
        <v>0.18888918476343519</v>
      </c>
      <c r="L597">
        <v>0.39089611992243067</v>
      </c>
      <c r="M597">
        <v>71</v>
      </c>
      <c r="N597" s="61" t="str">
        <f t="shared" si="28"/>
        <v>1</v>
      </c>
    </row>
    <row r="598" spans="1:14" x14ac:dyDescent="0.25">
      <c r="A598" t="s">
        <v>424</v>
      </c>
      <c r="B598" t="str">
        <f t="shared" si="27"/>
        <v>Tanzania</v>
      </c>
      <c r="C598" t="s">
        <v>21</v>
      </c>
      <c r="D598" t="str">
        <f t="shared" si="26"/>
        <v>LSMS-ISA</v>
      </c>
      <c r="E598" t="s">
        <v>854</v>
      </c>
      <c r="F598" t="s">
        <v>851</v>
      </c>
      <c r="G598" t="s">
        <v>158</v>
      </c>
      <c r="H598" s="61" t="s">
        <v>141</v>
      </c>
      <c r="I598">
        <v>0.28989265234293293</v>
      </c>
      <c r="J598">
        <v>5.125978411768619E-2</v>
      </c>
      <c r="K598">
        <v>0.18888918476343519</v>
      </c>
      <c r="L598">
        <v>0.39089611992243067</v>
      </c>
      <c r="M598">
        <v>71</v>
      </c>
      <c r="N598" s="61" t="str">
        <f t="shared" si="28"/>
        <v>1</v>
      </c>
    </row>
    <row r="599" spans="1:14" x14ac:dyDescent="0.25">
      <c r="A599" t="s">
        <v>424</v>
      </c>
      <c r="B599" t="str">
        <f t="shared" si="27"/>
        <v>Tanzania</v>
      </c>
      <c r="C599" t="s">
        <v>21</v>
      </c>
      <c r="D599" t="str">
        <f t="shared" si="26"/>
        <v>LSMS-ISA</v>
      </c>
      <c r="E599" t="s">
        <v>854</v>
      </c>
      <c r="F599" t="s">
        <v>853</v>
      </c>
      <c r="G599" t="s">
        <v>158</v>
      </c>
      <c r="H599" s="61" t="s">
        <v>141</v>
      </c>
      <c r="I599">
        <v>0.33713590563791712</v>
      </c>
      <c r="J599">
        <v>7.6213118499510102E-3</v>
      </c>
      <c r="K599">
        <v>0.32214911972013716</v>
      </c>
      <c r="L599">
        <v>0.35212269155569709</v>
      </c>
      <c r="M599">
        <v>3281</v>
      </c>
      <c r="N599" s="61" t="str">
        <f t="shared" si="28"/>
        <v>1</v>
      </c>
    </row>
    <row r="600" spans="1:14" x14ac:dyDescent="0.25">
      <c r="A600" t="s">
        <v>424</v>
      </c>
      <c r="B600" t="str">
        <f t="shared" si="27"/>
        <v>Tanzania</v>
      </c>
      <c r="C600" t="s">
        <v>21</v>
      </c>
      <c r="D600" t="str">
        <f t="shared" si="26"/>
        <v>LSMS-ISA</v>
      </c>
      <c r="E600" t="s">
        <v>854</v>
      </c>
      <c r="F600" t="s">
        <v>851</v>
      </c>
      <c r="G600" t="s">
        <v>864</v>
      </c>
      <c r="H600" s="61" t="s">
        <v>141</v>
      </c>
      <c r="I600">
        <v>3.3311073539278035E-2</v>
      </c>
      <c r="J600">
        <v>1.6959721900281936E-2</v>
      </c>
      <c r="K600">
        <v>-1.0597722456655995E-4</v>
      </c>
      <c r="L600">
        <v>6.6728124303122638E-2</v>
      </c>
      <c r="M600">
        <v>106</v>
      </c>
      <c r="N600" s="61" t="str">
        <f t="shared" si="28"/>
        <v>1</v>
      </c>
    </row>
    <row r="601" spans="1:14" x14ac:dyDescent="0.25">
      <c r="A601" t="s">
        <v>424</v>
      </c>
      <c r="B601" t="str">
        <f t="shared" si="27"/>
        <v>Tanzania</v>
      </c>
      <c r="C601" t="s">
        <v>21</v>
      </c>
      <c r="D601" t="str">
        <f t="shared" si="26"/>
        <v>LSMS-ISA</v>
      </c>
      <c r="E601" t="s">
        <v>854</v>
      </c>
      <c r="F601" t="s">
        <v>853</v>
      </c>
      <c r="G601" t="s">
        <v>864</v>
      </c>
      <c r="H601" s="61" t="s">
        <v>141</v>
      </c>
      <c r="I601">
        <v>0.15490274280643773</v>
      </c>
      <c r="J601">
        <v>1.0822413215312019E-2</v>
      </c>
      <c r="K601">
        <v>0.13362121107477443</v>
      </c>
      <c r="L601">
        <v>0.17618427453810104</v>
      </c>
      <c r="M601">
        <v>1988</v>
      </c>
      <c r="N601" s="61" t="str">
        <f t="shared" si="28"/>
        <v>1</v>
      </c>
    </row>
    <row r="602" spans="1:14" x14ac:dyDescent="0.25">
      <c r="A602" t="s">
        <v>424</v>
      </c>
      <c r="B602" t="str">
        <f t="shared" si="27"/>
        <v>Tanzania</v>
      </c>
      <c r="C602" t="s">
        <v>21</v>
      </c>
      <c r="D602" t="str">
        <f t="shared" si="26"/>
        <v>LSMS-ISA</v>
      </c>
      <c r="E602" t="s">
        <v>854</v>
      </c>
      <c r="F602" t="s">
        <v>852</v>
      </c>
      <c r="G602" t="s">
        <v>0</v>
      </c>
      <c r="H602" s="61" t="s">
        <v>141</v>
      </c>
      <c r="I602">
        <v>0.77442318002535226</v>
      </c>
      <c r="J602">
        <v>0.1855899400386791</v>
      </c>
      <c r="K602">
        <v>0.40486639618346598</v>
      </c>
      <c r="L602">
        <v>1.1439799638672385</v>
      </c>
      <c r="M602">
        <v>10</v>
      </c>
      <c r="N602" s="61" t="str">
        <f t="shared" si="28"/>
        <v>0</v>
      </c>
    </row>
    <row r="603" spans="1:14" x14ac:dyDescent="0.25">
      <c r="A603" t="s">
        <v>424</v>
      </c>
      <c r="B603" t="str">
        <f t="shared" si="27"/>
        <v>Tanzania</v>
      </c>
      <c r="C603" t="s">
        <v>21</v>
      </c>
      <c r="D603" t="str">
        <f t="shared" si="26"/>
        <v>LSMS-ISA</v>
      </c>
      <c r="E603" t="s">
        <v>854</v>
      </c>
      <c r="F603" t="s">
        <v>851</v>
      </c>
      <c r="G603" t="s">
        <v>0</v>
      </c>
      <c r="H603" s="61" t="s">
        <v>141</v>
      </c>
      <c r="I603">
        <v>0.57412023062113815</v>
      </c>
      <c r="J603">
        <v>5.4400590445934378E-2</v>
      </c>
      <c r="K603">
        <v>0.46708839313643963</v>
      </c>
      <c r="L603">
        <v>0.68115206810583673</v>
      </c>
      <c r="M603">
        <v>175</v>
      </c>
      <c r="N603" s="61" t="str">
        <f t="shared" si="28"/>
        <v>1</v>
      </c>
    </row>
    <row r="604" spans="1:14" x14ac:dyDescent="0.25">
      <c r="A604" t="s">
        <v>424</v>
      </c>
      <c r="B604" t="str">
        <f t="shared" si="27"/>
        <v>Tanzania</v>
      </c>
      <c r="C604" t="s">
        <v>21</v>
      </c>
      <c r="D604" t="str">
        <f t="shared" si="26"/>
        <v>LSMS-ISA</v>
      </c>
      <c r="E604" t="s">
        <v>854</v>
      </c>
      <c r="F604" t="s">
        <v>853</v>
      </c>
      <c r="G604" t="s">
        <v>0</v>
      </c>
      <c r="H604" s="61" t="s">
        <v>141</v>
      </c>
      <c r="I604">
        <v>0.32149523112080769</v>
      </c>
      <c r="J604">
        <v>7.9224790279382451E-3</v>
      </c>
      <c r="K604">
        <v>0.30591622064762053</v>
      </c>
      <c r="L604">
        <v>0.33707424159399485</v>
      </c>
      <c r="M604">
        <v>3177</v>
      </c>
      <c r="N604" s="61" t="str">
        <f t="shared" si="28"/>
        <v>1</v>
      </c>
    </row>
    <row r="605" spans="1:14" x14ac:dyDescent="0.25">
      <c r="A605" t="s">
        <v>424</v>
      </c>
      <c r="B605" t="str">
        <f t="shared" si="27"/>
        <v>Tanzania</v>
      </c>
      <c r="C605" t="s">
        <v>21</v>
      </c>
      <c r="D605" t="str">
        <f t="shared" si="26"/>
        <v>LSMS-ISA</v>
      </c>
      <c r="E605" t="s">
        <v>854</v>
      </c>
      <c r="F605" t="s">
        <v>852</v>
      </c>
      <c r="G605" t="s">
        <v>740</v>
      </c>
      <c r="H605" t="s">
        <v>751</v>
      </c>
      <c r="I605">
        <v>3.5405412997043806E-3</v>
      </c>
      <c r="J605">
        <v>3.5496553169305227E-3</v>
      </c>
      <c r="K605">
        <v>-3.4418060047302556E-3</v>
      </c>
      <c r="L605">
        <v>1.0522888604139018E-2</v>
      </c>
      <c r="M605">
        <v>239</v>
      </c>
      <c r="N605" s="61" t="str">
        <f t="shared" si="28"/>
        <v>1</v>
      </c>
    </row>
    <row r="606" spans="1:14" x14ac:dyDescent="0.25">
      <c r="A606" t="s">
        <v>424</v>
      </c>
      <c r="B606" t="str">
        <f t="shared" si="27"/>
        <v>Tanzania</v>
      </c>
      <c r="C606" t="s">
        <v>21</v>
      </c>
      <c r="D606" t="str">
        <f t="shared" ref="D606:D637" si="29">C606</f>
        <v>LSMS-ISA</v>
      </c>
      <c r="E606" t="s">
        <v>854</v>
      </c>
      <c r="F606" t="s">
        <v>851</v>
      </c>
      <c r="G606" t="s">
        <v>740</v>
      </c>
      <c r="H606" t="s">
        <v>751</v>
      </c>
      <c r="I606">
        <v>1.2913676442914747E-2</v>
      </c>
      <c r="J606">
        <v>6.5283341550706545E-3</v>
      </c>
      <c r="K606">
        <v>7.4104223046584858E-5</v>
      </c>
      <c r="L606">
        <v>2.5753248662782911E-2</v>
      </c>
      <c r="M606">
        <v>331</v>
      </c>
      <c r="N606" s="61" t="str">
        <f t="shared" si="28"/>
        <v>1</v>
      </c>
    </row>
    <row r="607" spans="1:14" x14ac:dyDescent="0.25">
      <c r="A607" t="s">
        <v>424</v>
      </c>
      <c r="B607" t="str">
        <f t="shared" si="27"/>
        <v>Tanzania</v>
      </c>
      <c r="C607" t="s">
        <v>21</v>
      </c>
      <c r="D607" t="str">
        <f t="shared" si="29"/>
        <v>LSMS-ISA</v>
      </c>
      <c r="E607" t="s">
        <v>854</v>
      </c>
      <c r="F607" t="s">
        <v>853</v>
      </c>
      <c r="G607" t="s">
        <v>740</v>
      </c>
      <c r="H607" t="s">
        <v>751</v>
      </c>
      <c r="I607">
        <v>3.8697415545513071E-2</v>
      </c>
      <c r="J607">
        <v>4.7038460887887865E-3</v>
      </c>
      <c r="K607">
        <v>2.9447625521067694E-2</v>
      </c>
      <c r="L607">
        <v>4.7947205569958448E-2</v>
      </c>
      <c r="M607">
        <v>3013</v>
      </c>
      <c r="N607" s="61" t="str">
        <f t="shared" si="28"/>
        <v>1</v>
      </c>
    </row>
    <row r="608" spans="1:14" x14ac:dyDescent="0.25">
      <c r="A608" t="s">
        <v>424</v>
      </c>
      <c r="B608" t="str">
        <f t="shared" si="27"/>
        <v>Tanzania</v>
      </c>
      <c r="C608" t="s">
        <v>21</v>
      </c>
      <c r="D608" t="str">
        <f t="shared" si="29"/>
        <v>LSMS-ISA</v>
      </c>
      <c r="E608" t="s">
        <v>854</v>
      </c>
      <c r="F608" t="s">
        <v>852</v>
      </c>
      <c r="G608" t="s">
        <v>158</v>
      </c>
      <c r="H608" t="s">
        <v>751</v>
      </c>
      <c r="I608">
        <v>1.2103271242413479E-2</v>
      </c>
      <c r="J608">
        <v>1.212717886483918E-2</v>
      </c>
      <c r="K608">
        <v>-1.1792403278832323E-2</v>
      </c>
      <c r="L608">
        <v>3.5998945763659279E-2</v>
      </c>
      <c r="M608">
        <v>71</v>
      </c>
      <c r="N608" s="61" t="str">
        <f t="shared" si="28"/>
        <v>1</v>
      </c>
    </row>
    <row r="609" spans="1:14" x14ac:dyDescent="0.25">
      <c r="A609" t="s">
        <v>424</v>
      </c>
      <c r="B609" t="str">
        <f t="shared" si="27"/>
        <v>Tanzania</v>
      </c>
      <c r="C609" t="s">
        <v>21</v>
      </c>
      <c r="D609" t="str">
        <f t="shared" si="29"/>
        <v>LSMS-ISA</v>
      </c>
      <c r="E609" t="s">
        <v>854</v>
      </c>
      <c r="F609" t="s">
        <v>851</v>
      </c>
      <c r="G609" t="s">
        <v>158</v>
      </c>
      <c r="H609" t="s">
        <v>751</v>
      </c>
      <c r="I609">
        <v>1.2103271242413479E-2</v>
      </c>
      <c r="J609">
        <v>1.212717886483918E-2</v>
      </c>
      <c r="K609">
        <v>-1.1792403278832323E-2</v>
      </c>
      <c r="L609">
        <v>3.5998945763659279E-2</v>
      </c>
      <c r="M609">
        <v>71</v>
      </c>
      <c r="N609" s="61" t="str">
        <f t="shared" si="28"/>
        <v>1</v>
      </c>
    </row>
    <row r="610" spans="1:14" x14ac:dyDescent="0.25">
      <c r="A610" t="s">
        <v>424</v>
      </c>
      <c r="B610" t="str">
        <f t="shared" si="27"/>
        <v>Tanzania</v>
      </c>
      <c r="C610" t="s">
        <v>21</v>
      </c>
      <c r="D610" t="str">
        <f t="shared" si="29"/>
        <v>LSMS-ISA</v>
      </c>
      <c r="E610" t="s">
        <v>854</v>
      </c>
      <c r="F610" t="s">
        <v>853</v>
      </c>
      <c r="G610" t="s">
        <v>158</v>
      </c>
      <c r="H610" t="s">
        <v>751</v>
      </c>
      <c r="I610">
        <v>3.6507876587112929E-2</v>
      </c>
      <c r="J610">
        <v>4.3367999422987127E-3</v>
      </c>
      <c r="K610">
        <v>2.7979857581580551E-2</v>
      </c>
      <c r="L610">
        <v>4.5035895592645307E-2</v>
      </c>
      <c r="M610">
        <v>3273</v>
      </c>
      <c r="N610" s="61" t="str">
        <f t="shared" si="28"/>
        <v>1</v>
      </c>
    </row>
    <row r="611" spans="1:14" x14ac:dyDescent="0.25">
      <c r="A611" t="s">
        <v>424</v>
      </c>
      <c r="B611" t="str">
        <f t="shared" si="27"/>
        <v>Tanzania</v>
      </c>
      <c r="C611" t="s">
        <v>21</v>
      </c>
      <c r="D611" t="str">
        <f t="shared" si="29"/>
        <v>LSMS-ISA</v>
      </c>
      <c r="E611" t="s">
        <v>854</v>
      </c>
      <c r="F611" t="s">
        <v>851</v>
      </c>
      <c r="G611" t="s">
        <v>864</v>
      </c>
      <c r="H611" t="s">
        <v>751</v>
      </c>
      <c r="I611">
        <v>3.417818771302434E-2</v>
      </c>
      <c r="J611">
        <v>2.0242222930987853E-2</v>
      </c>
      <c r="K611">
        <v>-5.7066285142178819E-3</v>
      </c>
      <c r="L611">
        <v>7.4063003940266561E-2</v>
      </c>
      <c r="M611">
        <v>106</v>
      </c>
      <c r="N611" s="61" t="str">
        <f t="shared" si="28"/>
        <v>1</v>
      </c>
    </row>
    <row r="612" spans="1:14" x14ac:dyDescent="0.25">
      <c r="A612" t="s">
        <v>424</v>
      </c>
      <c r="B612" t="str">
        <f t="shared" si="27"/>
        <v>Tanzania</v>
      </c>
      <c r="C612" t="s">
        <v>21</v>
      </c>
      <c r="D612" t="str">
        <f t="shared" si="29"/>
        <v>LSMS-ISA</v>
      </c>
      <c r="E612" t="s">
        <v>854</v>
      </c>
      <c r="F612" t="s">
        <v>853</v>
      </c>
      <c r="G612" t="s">
        <v>864</v>
      </c>
      <c r="H612" t="s">
        <v>751</v>
      </c>
      <c r="I612">
        <v>4.6455137148275059E-2</v>
      </c>
      <c r="J612">
        <v>5.5797247921920293E-3</v>
      </c>
      <c r="K612">
        <v>3.5482991855303112E-2</v>
      </c>
      <c r="L612">
        <v>5.7427282441247007E-2</v>
      </c>
      <c r="M612">
        <v>1984</v>
      </c>
      <c r="N612" s="61" t="str">
        <f t="shared" si="28"/>
        <v>1</v>
      </c>
    </row>
    <row r="613" spans="1:14" x14ac:dyDescent="0.25">
      <c r="A613" t="s">
        <v>424</v>
      </c>
      <c r="B613" t="str">
        <f t="shared" si="27"/>
        <v>Tanzania</v>
      </c>
      <c r="C613" t="s">
        <v>21</v>
      </c>
      <c r="D613" t="str">
        <f t="shared" si="29"/>
        <v>LSMS-ISA</v>
      </c>
      <c r="E613" t="s">
        <v>854</v>
      </c>
      <c r="F613" t="s">
        <v>852</v>
      </c>
      <c r="G613" t="s">
        <v>0</v>
      </c>
      <c r="H613" t="s">
        <v>751</v>
      </c>
      <c r="I613">
        <v>0</v>
      </c>
      <c r="K613"/>
      <c r="L613"/>
      <c r="M613">
        <v>10</v>
      </c>
      <c r="N613" s="61" t="str">
        <f t="shared" si="28"/>
        <v>0</v>
      </c>
    </row>
    <row r="614" spans="1:14" x14ac:dyDescent="0.25">
      <c r="A614" t="s">
        <v>424</v>
      </c>
      <c r="B614" t="str">
        <f t="shared" si="27"/>
        <v>Tanzania</v>
      </c>
      <c r="C614" t="s">
        <v>21</v>
      </c>
      <c r="D614" t="str">
        <f t="shared" si="29"/>
        <v>LSMS-ISA</v>
      </c>
      <c r="E614" t="s">
        <v>854</v>
      </c>
      <c r="F614" t="s">
        <v>851</v>
      </c>
      <c r="G614" t="s">
        <v>0</v>
      </c>
      <c r="H614" t="s">
        <v>751</v>
      </c>
      <c r="I614">
        <v>0</v>
      </c>
      <c r="K614"/>
      <c r="L614"/>
      <c r="M614">
        <v>175</v>
      </c>
      <c r="N614" s="61" t="str">
        <f t="shared" si="28"/>
        <v>1</v>
      </c>
    </row>
    <row r="615" spans="1:14" x14ac:dyDescent="0.25">
      <c r="A615" t="s">
        <v>424</v>
      </c>
      <c r="B615" t="str">
        <f t="shared" si="27"/>
        <v>Tanzania</v>
      </c>
      <c r="C615" t="s">
        <v>21</v>
      </c>
      <c r="D615" t="str">
        <f t="shared" si="29"/>
        <v>LSMS-ISA</v>
      </c>
      <c r="E615" t="s">
        <v>854</v>
      </c>
      <c r="F615" t="s">
        <v>853</v>
      </c>
      <c r="G615" t="s">
        <v>0</v>
      </c>
      <c r="H615" t="s">
        <v>751</v>
      </c>
      <c r="I615">
        <v>3.8151310124573429E-2</v>
      </c>
      <c r="J615">
        <v>4.5203795894348444E-3</v>
      </c>
      <c r="K615">
        <v>2.9262294360916204E-2</v>
      </c>
      <c r="L615">
        <v>4.704032588823065E-2</v>
      </c>
      <c r="M615">
        <v>3169</v>
      </c>
      <c r="N615" s="61" t="str">
        <f t="shared" si="28"/>
        <v>1</v>
      </c>
    </row>
    <row r="616" spans="1:14" x14ac:dyDescent="0.25">
      <c r="A616" t="s">
        <v>424</v>
      </c>
      <c r="B616" t="str">
        <f t="shared" si="27"/>
        <v>Tanzania</v>
      </c>
      <c r="C616" t="s">
        <v>21</v>
      </c>
      <c r="D616" t="str">
        <f t="shared" si="29"/>
        <v>LSMS-ISA</v>
      </c>
      <c r="E616" t="s">
        <v>854</v>
      </c>
      <c r="F616" t="s">
        <v>852</v>
      </c>
      <c r="G616" t="s">
        <v>740</v>
      </c>
      <c r="H616" t="s">
        <v>138</v>
      </c>
      <c r="I616">
        <v>7.8367191511133069E-2</v>
      </c>
      <c r="J616">
        <v>1.8604044963490069E-2</v>
      </c>
      <c r="K616">
        <v>4.1772116326556162E-2</v>
      </c>
      <c r="L616">
        <v>0.11496226669570997</v>
      </c>
      <c r="M616">
        <v>239</v>
      </c>
      <c r="N616" s="61" t="str">
        <f t="shared" si="28"/>
        <v>1</v>
      </c>
    </row>
    <row r="617" spans="1:14" x14ac:dyDescent="0.25">
      <c r="A617" t="s">
        <v>424</v>
      </c>
      <c r="B617" t="str">
        <f t="shared" si="27"/>
        <v>Tanzania</v>
      </c>
      <c r="C617" t="s">
        <v>21</v>
      </c>
      <c r="D617" t="str">
        <f t="shared" si="29"/>
        <v>LSMS-ISA</v>
      </c>
      <c r="E617" t="s">
        <v>854</v>
      </c>
      <c r="F617" t="s">
        <v>851</v>
      </c>
      <c r="G617" t="s">
        <v>740</v>
      </c>
      <c r="H617" t="s">
        <v>138</v>
      </c>
      <c r="I617">
        <v>0.14664571181680375</v>
      </c>
      <c r="J617">
        <v>2.3897261649900383E-2</v>
      </c>
      <c r="K617">
        <v>9.9645878548057565E-2</v>
      </c>
      <c r="L617">
        <v>0.19364554508554993</v>
      </c>
      <c r="M617">
        <v>331</v>
      </c>
      <c r="N617" s="61" t="str">
        <f t="shared" si="28"/>
        <v>1</v>
      </c>
    </row>
    <row r="618" spans="1:14" x14ac:dyDescent="0.25">
      <c r="A618" t="s">
        <v>424</v>
      </c>
      <c r="B618" t="str">
        <f t="shared" si="27"/>
        <v>Tanzania</v>
      </c>
      <c r="C618" t="s">
        <v>21</v>
      </c>
      <c r="D618" t="str">
        <f t="shared" si="29"/>
        <v>LSMS-ISA</v>
      </c>
      <c r="E618" t="s">
        <v>854</v>
      </c>
      <c r="F618" t="s">
        <v>853</v>
      </c>
      <c r="G618" t="s">
        <v>740</v>
      </c>
      <c r="H618" t="s">
        <v>138</v>
      </c>
      <c r="I618">
        <v>0.22759315819180126</v>
      </c>
      <c r="J618">
        <v>1.0231877742431065E-2</v>
      </c>
      <c r="K618">
        <v>0.20747287387832078</v>
      </c>
      <c r="L618">
        <v>0.24771344250528174</v>
      </c>
      <c r="M618">
        <v>3013</v>
      </c>
      <c r="N618" s="61" t="str">
        <f t="shared" si="28"/>
        <v>1</v>
      </c>
    </row>
    <row r="619" spans="1:14" x14ac:dyDescent="0.25">
      <c r="A619" t="s">
        <v>424</v>
      </c>
      <c r="B619" t="str">
        <f t="shared" si="27"/>
        <v>Tanzania</v>
      </c>
      <c r="C619" t="s">
        <v>21</v>
      </c>
      <c r="D619" t="str">
        <f t="shared" si="29"/>
        <v>LSMS-ISA</v>
      </c>
      <c r="E619" t="s">
        <v>854</v>
      </c>
      <c r="F619" t="s">
        <v>852</v>
      </c>
      <c r="G619" t="s">
        <v>158</v>
      </c>
      <c r="H619" t="s">
        <v>138</v>
      </c>
      <c r="I619">
        <v>0.13110241132466199</v>
      </c>
      <c r="J619">
        <v>4.1572771112897006E-2</v>
      </c>
      <c r="K619">
        <v>4.9186458856914653E-2</v>
      </c>
      <c r="L619">
        <v>0.21301836379240935</v>
      </c>
      <c r="M619">
        <v>71</v>
      </c>
      <c r="N619" s="61" t="str">
        <f t="shared" si="28"/>
        <v>1</v>
      </c>
    </row>
    <row r="620" spans="1:14" x14ac:dyDescent="0.25">
      <c r="A620" t="s">
        <v>424</v>
      </c>
      <c r="B620" t="str">
        <f t="shared" si="27"/>
        <v>Tanzania</v>
      </c>
      <c r="C620" t="s">
        <v>21</v>
      </c>
      <c r="D620" t="str">
        <f t="shared" si="29"/>
        <v>LSMS-ISA</v>
      </c>
      <c r="E620" t="s">
        <v>854</v>
      </c>
      <c r="F620" t="s">
        <v>851</v>
      </c>
      <c r="G620" t="s">
        <v>158</v>
      </c>
      <c r="H620" t="s">
        <v>138</v>
      </c>
      <c r="I620">
        <v>0.13110241132466199</v>
      </c>
      <c r="J620">
        <v>4.1572771112897006E-2</v>
      </c>
      <c r="K620">
        <v>4.9186458856914653E-2</v>
      </c>
      <c r="L620">
        <v>0.21301836379240935</v>
      </c>
      <c r="M620">
        <v>71</v>
      </c>
      <c r="N620" s="61" t="str">
        <f t="shared" si="28"/>
        <v>1</v>
      </c>
    </row>
    <row r="621" spans="1:14" x14ac:dyDescent="0.25">
      <c r="A621" t="s">
        <v>424</v>
      </c>
      <c r="B621" t="str">
        <f t="shared" si="27"/>
        <v>Tanzania</v>
      </c>
      <c r="C621" t="s">
        <v>21</v>
      </c>
      <c r="D621" t="str">
        <f t="shared" si="29"/>
        <v>LSMS-ISA</v>
      </c>
      <c r="E621" t="s">
        <v>854</v>
      </c>
      <c r="F621" t="s">
        <v>853</v>
      </c>
      <c r="G621" t="s">
        <v>158</v>
      </c>
      <c r="H621" t="s">
        <v>138</v>
      </c>
      <c r="I621">
        <v>0.22102479949897164</v>
      </c>
      <c r="J621">
        <v>9.9652916799040352E-3</v>
      </c>
      <c r="K621">
        <v>0.20142873835420746</v>
      </c>
      <c r="L621">
        <v>0.24062086064373581</v>
      </c>
      <c r="M621">
        <v>3273</v>
      </c>
      <c r="N621" s="61" t="str">
        <f t="shared" si="28"/>
        <v>1</v>
      </c>
    </row>
    <row r="622" spans="1:14" x14ac:dyDescent="0.25">
      <c r="A622" t="s">
        <v>424</v>
      </c>
      <c r="B622" t="str">
        <f t="shared" si="27"/>
        <v>Tanzania</v>
      </c>
      <c r="C622" t="s">
        <v>21</v>
      </c>
      <c r="D622" t="str">
        <f t="shared" si="29"/>
        <v>LSMS-ISA</v>
      </c>
      <c r="E622" t="s">
        <v>854</v>
      </c>
      <c r="F622" t="s">
        <v>851</v>
      </c>
      <c r="G622" t="s">
        <v>864</v>
      </c>
      <c r="H622" t="s">
        <v>138</v>
      </c>
      <c r="I622">
        <v>0.30397077731028055</v>
      </c>
      <c r="J622">
        <v>5.6424338356473654E-2</v>
      </c>
      <c r="K622">
        <v>0.19279354278597627</v>
      </c>
      <c r="L622">
        <v>0.41514801183458483</v>
      </c>
      <c r="M622">
        <v>106</v>
      </c>
      <c r="N622" s="61" t="str">
        <f t="shared" si="28"/>
        <v>1</v>
      </c>
    </row>
    <row r="623" spans="1:14" x14ac:dyDescent="0.25">
      <c r="A623" t="s">
        <v>424</v>
      </c>
      <c r="B623" t="str">
        <f t="shared" si="27"/>
        <v>Tanzania</v>
      </c>
      <c r="C623" t="s">
        <v>21</v>
      </c>
      <c r="D623" t="str">
        <f t="shared" si="29"/>
        <v>LSMS-ISA</v>
      </c>
      <c r="E623" t="s">
        <v>854</v>
      </c>
      <c r="F623" t="s">
        <v>853</v>
      </c>
      <c r="G623" t="s">
        <v>864</v>
      </c>
      <c r="H623" t="s">
        <v>138</v>
      </c>
      <c r="I623">
        <v>0.28741252747541862</v>
      </c>
      <c r="J623">
        <v>1.2807108426543562E-2</v>
      </c>
      <c r="K623">
        <v>0.26222822902479975</v>
      </c>
      <c r="L623">
        <v>0.31259682592603749</v>
      </c>
      <c r="M623">
        <v>1984</v>
      </c>
      <c r="N623" s="61" t="str">
        <f t="shared" si="28"/>
        <v>1</v>
      </c>
    </row>
    <row r="624" spans="1:14" x14ac:dyDescent="0.25">
      <c r="A624" t="s">
        <v>424</v>
      </c>
      <c r="B624" t="str">
        <f t="shared" si="27"/>
        <v>Tanzania</v>
      </c>
      <c r="C624" t="s">
        <v>21</v>
      </c>
      <c r="D624" t="str">
        <f t="shared" si="29"/>
        <v>LSMS-ISA</v>
      </c>
      <c r="E624" t="s">
        <v>854</v>
      </c>
      <c r="F624" t="s">
        <v>852</v>
      </c>
      <c r="G624" t="s">
        <v>0</v>
      </c>
      <c r="H624" t="s">
        <v>138</v>
      </c>
      <c r="I624">
        <v>0</v>
      </c>
      <c r="K624"/>
      <c r="L624"/>
      <c r="M624">
        <v>10</v>
      </c>
      <c r="N624" s="61" t="str">
        <f t="shared" si="28"/>
        <v>0</v>
      </c>
    </row>
    <row r="625" spans="1:14" x14ac:dyDescent="0.25">
      <c r="A625" t="s">
        <v>424</v>
      </c>
      <c r="B625" t="str">
        <f t="shared" si="27"/>
        <v>Tanzania</v>
      </c>
      <c r="C625" t="s">
        <v>21</v>
      </c>
      <c r="D625" t="str">
        <f t="shared" si="29"/>
        <v>LSMS-ISA</v>
      </c>
      <c r="E625" t="s">
        <v>854</v>
      </c>
      <c r="F625" t="s">
        <v>851</v>
      </c>
      <c r="G625" t="s">
        <v>0</v>
      </c>
      <c r="H625" t="s">
        <v>138</v>
      </c>
      <c r="I625">
        <v>5.9284763175499314E-2</v>
      </c>
      <c r="J625">
        <v>1.9018603389482063E-2</v>
      </c>
      <c r="K625">
        <v>2.1866123957014309E-2</v>
      </c>
      <c r="L625">
        <v>9.6703402393984311E-2</v>
      </c>
      <c r="M625">
        <v>175</v>
      </c>
      <c r="N625" s="61" t="str">
        <f t="shared" si="28"/>
        <v>1</v>
      </c>
    </row>
    <row r="626" spans="1:14" x14ac:dyDescent="0.25">
      <c r="A626" t="s">
        <v>424</v>
      </c>
      <c r="B626" t="str">
        <f t="shared" si="27"/>
        <v>Tanzania</v>
      </c>
      <c r="C626" t="s">
        <v>21</v>
      </c>
      <c r="D626" t="str">
        <f t="shared" si="29"/>
        <v>LSMS-ISA</v>
      </c>
      <c r="E626" t="s">
        <v>854</v>
      </c>
      <c r="F626" t="s">
        <v>853</v>
      </c>
      <c r="G626" t="s">
        <v>0</v>
      </c>
      <c r="H626" t="s">
        <v>138</v>
      </c>
      <c r="I626">
        <v>0.22874933141920778</v>
      </c>
      <c r="J626">
        <v>1.0109417053153269E-2</v>
      </c>
      <c r="K626">
        <v>0.20886985763410923</v>
      </c>
      <c r="L626">
        <v>0.24862880520430633</v>
      </c>
      <c r="M626">
        <v>3169</v>
      </c>
      <c r="N626" s="61" t="str">
        <f t="shared" si="28"/>
        <v>1</v>
      </c>
    </row>
    <row r="627" spans="1:14" x14ac:dyDescent="0.25">
      <c r="A627" t="s">
        <v>424</v>
      </c>
      <c r="B627" t="str">
        <f t="shared" si="27"/>
        <v>Tanzania</v>
      </c>
      <c r="C627" t="s">
        <v>21</v>
      </c>
      <c r="D627" t="str">
        <f t="shared" si="29"/>
        <v>LSMS-ISA</v>
      </c>
      <c r="E627" t="s">
        <v>854</v>
      </c>
      <c r="F627" t="s">
        <v>852</v>
      </c>
      <c r="G627" t="s">
        <v>740</v>
      </c>
      <c r="H627" t="s">
        <v>223</v>
      </c>
      <c r="I627">
        <v>0.91809226718916259</v>
      </c>
      <c r="J627">
        <v>1.8969802512558608E-2</v>
      </c>
      <c r="K627">
        <v>0.88077772884301209</v>
      </c>
      <c r="L627">
        <v>0.9554068055353131</v>
      </c>
      <c r="M627">
        <v>239</v>
      </c>
      <c r="N627" s="61" t="str">
        <f t="shared" si="28"/>
        <v>1</v>
      </c>
    </row>
    <row r="628" spans="1:14" x14ac:dyDescent="0.25">
      <c r="A628" t="s">
        <v>424</v>
      </c>
      <c r="B628" t="str">
        <f t="shared" si="27"/>
        <v>Tanzania</v>
      </c>
      <c r="C628" t="s">
        <v>21</v>
      </c>
      <c r="D628" t="str">
        <f t="shared" si="29"/>
        <v>LSMS-ISA</v>
      </c>
      <c r="E628" t="s">
        <v>854</v>
      </c>
      <c r="F628" t="s">
        <v>851</v>
      </c>
      <c r="G628" t="s">
        <v>740</v>
      </c>
      <c r="H628" t="s">
        <v>223</v>
      </c>
      <c r="I628">
        <v>0.84044061174028151</v>
      </c>
      <c r="J628">
        <v>2.3960441499591676E-2</v>
      </c>
      <c r="K628">
        <v>0.79331651978261364</v>
      </c>
      <c r="L628">
        <v>0.88756470369794938</v>
      </c>
      <c r="M628">
        <v>331</v>
      </c>
      <c r="N628" s="61" t="str">
        <f t="shared" si="28"/>
        <v>1</v>
      </c>
    </row>
    <row r="629" spans="1:14" x14ac:dyDescent="0.25">
      <c r="A629" t="s">
        <v>424</v>
      </c>
      <c r="B629" t="str">
        <f t="shared" si="27"/>
        <v>Tanzania</v>
      </c>
      <c r="C629" t="s">
        <v>21</v>
      </c>
      <c r="D629" t="str">
        <f t="shared" si="29"/>
        <v>LSMS-ISA</v>
      </c>
      <c r="E629" t="s">
        <v>854</v>
      </c>
      <c r="F629" t="s">
        <v>853</v>
      </c>
      <c r="G629" t="s">
        <v>740</v>
      </c>
      <c r="H629" t="s">
        <v>223</v>
      </c>
      <c r="I629">
        <v>0.73370942626268565</v>
      </c>
      <c r="J629">
        <v>1.1972398840831289E-2</v>
      </c>
      <c r="K629">
        <v>0.71016652684032844</v>
      </c>
      <c r="L629">
        <v>0.75725232568504286</v>
      </c>
      <c r="M629">
        <v>3013</v>
      </c>
      <c r="N629" s="61" t="str">
        <f t="shared" si="28"/>
        <v>1</v>
      </c>
    </row>
    <row r="630" spans="1:14" x14ac:dyDescent="0.25">
      <c r="A630" t="s">
        <v>424</v>
      </c>
      <c r="B630" t="str">
        <f t="shared" si="27"/>
        <v>Tanzania</v>
      </c>
      <c r="C630" t="s">
        <v>21</v>
      </c>
      <c r="D630" t="str">
        <f t="shared" si="29"/>
        <v>LSMS-ISA</v>
      </c>
      <c r="E630" t="s">
        <v>854</v>
      </c>
      <c r="F630" t="s">
        <v>852</v>
      </c>
      <c r="G630" t="s">
        <v>158</v>
      </c>
      <c r="H630" t="s">
        <v>223</v>
      </c>
      <c r="I630">
        <v>0.85679431743292456</v>
      </c>
      <c r="J630">
        <v>4.3167301894188492E-2</v>
      </c>
      <c r="K630">
        <v>0.77173646452909794</v>
      </c>
      <c r="L630">
        <v>0.94185217033675117</v>
      </c>
      <c r="M630">
        <v>71</v>
      </c>
      <c r="N630" s="61" t="str">
        <f t="shared" si="28"/>
        <v>1</v>
      </c>
    </row>
    <row r="631" spans="1:14" x14ac:dyDescent="0.25">
      <c r="A631" t="s">
        <v>424</v>
      </c>
      <c r="B631" t="str">
        <f t="shared" si="27"/>
        <v>Tanzania</v>
      </c>
      <c r="C631" t="s">
        <v>21</v>
      </c>
      <c r="D631" t="str">
        <f t="shared" si="29"/>
        <v>LSMS-ISA</v>
      </c>
      <c r="E631" t="s">
        <v>854</v>
      </c>
      <c r="F631" t="s">
        <v>851</v>
      </c>
      <c r="G631" t="s">
        <v>158</v>
      </c>
      <c r="H631" t="s">
        <v>223</v>
      </c>
      <c r="I631">
        <v>0.85679431743292456</v>
      </c>
      <c r="J631">
        <v>4.3167301894188492E-2</v>
      </c>
      <c r="K631">
        <v>0.77173646452909794</v>
      </c>
      <c r="L631">
        <v>0.94185217033675117</v>
      </c>
      <c r="M631">
        <v>71</v>
      </c>
      <c r="N631" s="61" t="str">
        <f t="shared" si="28"/>
        <v>1</v>
      </c>
    </row>
    <row r="632" spans="1:14" x14ac:dyDescent="0.25">
      <c r="A632" t="s">
        <v>424</v>
      </c>
      <c r="B632" t="str">
        <f t="shared" si="27"/>
        <v>Tanzania</v>
      </c>
      <c r="C632" t="s">
        <v>21</v>
      </c>
      <c r="D632" t="str">
        <f t="shared" si="29"/>
        <v>LSMS-ISA</v>
      </c>
      <c r="E632" t="s">
        <v>854</v>
      </c>
      <c r="F632" t="s">
        <v>853</v>
      </c>
      <c r="G632" t="s">
        <v>158</v>
      </c>
      <c r="H632" t="s">
        <v>223</v>
      </c>
      <c r="I632">
        <v>0.74246732391391546</v>
      </c>
      <c r="J632">
        <v>1.1510357904889879E-2</v>
      </c>
      <c r="K632">
        <v>0.71983299623465646</v>
      </c>
      <c r="L632">
        <v>0.76510165159317445</v>
      </c>
      <c r="M632">
        <v>3273</v>
      </c>
      <c r="N632" s="61" t="str">
        <f t="shared" si="28"/>
        <v>1</v>
      </c>
    </row>
    <row r="633" spans="1:14" x14ac:dyDescent="0.25">
      <c r="A633" t="s">
        <v>424</v>
      </c>
      <c r="B633" t="str">
        <f t="shared" si="27"/>
        <v>Tanzania</v>
      </c>
      <c r="C633" t="s">
        <v>21</v>
      </c>
      <c r="D633" t="str">
        <f t="shared" si="29"/>
        <v>LSMS-ISA</v>
      </c>
      <c r="E633" t="s">
        <v>854</v>
      </c>
      <c r="F633" t="s">
        <v>851</v>
      </c>
      <c r="G633" t="s">
        <v>864</v>
      </c>
      <c r="H633" t="s">
        <v>223</v>
      </c>
      <c r="I633">
        <v>0.66185103497669517</v>
      </c>
      <c r="J633">
        <v>5.6346920603877429E-2</v>
      </c>
      <c r="K633">
        <v>0.55082634263343266</v>
      </c>
      <c r="L633">
        <v>0.77287572731995768</v>
      </c>
      <c r="M633">
        <v>106</v>
      </c>
      <c r="N633" s="61" t="str">
        <f t="shared" si="28"/>
        <v>1</v>
      </c>
    </row>
    <row r="634" spans="1:14" x14ac:dyDescent="0.25">
      <c r="A634" t="s">
        <v>424</v>
      </c>
      <c r="B634" t="str">
        <f t="shared" si="27"/>
        <v>Tanzania</v>
      </c>
      <c r="C634" t="s">
        <v>21</v>
      </c>
      <c r="D634" t="str">
        <f t="shared" si="29"/>
        <v>LSMS-ISA</v>
      </c>
      <c r="E634" t="s">
        <v>854</v>
      </c>
      <c r="F634" t="s">
        <v>853</v>
      </c>
      <c r="G634" t="s">
        <v>864</v>
      </c>
      <c r="H634" t="s">
        <v>223</v>
      </c>
      <c r="I634">
        <v>0.66613233537630634</v>
      </c>
      <c r="J634">
        <v>1.4604476301025371E-2</v>
      </c>
      <c r="K634">
        <v>0.63741363653889227</v>
      </c>
      <c r="L634">
        <v>0.69485103421372041</v>
      </c>
      <c r="M634">
        <v>1984</v>
      </c>
      <c r="N634" s="61" t="str">
        <f t="shared" si="28"/>
        <v>1</v>
      </c>
    </row>
    <row r="635" spans="1:14" x14ac:dyDescent="0.25">
      <c r="A635" t="s">
        <v>424</v>
      </c>
      <c r="B635" t="str">
        <f t="shared" si="27"/>
        <v>Tanzania</v>
      </c>
      <c r="C635" t="s">
        <v>21</v>
      </c>
      <c r="D635" t="str">
        <f t="shared" si="29"/>
        <v>LSMS-ISA</v>
      </c>
      <c r="E635" t="s">
        <v>854</v>
      </c>
      <c r="F635" t="s">
        <v>852</v>
      </c>
      <c r="G635" t="s">
        <v>0</v>
      </c>
      <c r="H635" t="s">
        <v>223</v>
      </c>
      <c r="I635">
        <v>1</v>
      </c>
      <c r="K635"/>
      <c r="L635"/>
      <c r="M635">
        <v>10</v>
      </c>
      <c r="N635" s="61" t="str">
        <f t="shared" si="28"/>
        <v>0</v>
      </c>
    </row>
    <row r="636" spans="1:14" x14ac:dyDescent="0.25">
      <c r="A636" t="s">
        <v>424</v>
      </c>
      <c r="B636" t="str">
        <f t="shared" si="27"/>
        <v>Tanzania</v>
      </c>
      <c r="C636" t="s">
        <v>21</v>
      </c>
      <c r="D636" t="str">
        <f t="shared" si="29"/>
        <v>LSMS-ISA</v>
      </c>
      <c r="E636" t="s">
        <v>854</v>
      </c>
      <c r="F636" t="s">
        <v>851</v>
      </c>
      <c r="G636" t="s">
        <v>0</v>
      </c>
      <c r="H636" t="s">
        <v>223</v>
      </c>
      <c r="I636">
        <v>0.94071523682450064</v>
      </c>
      <c r="J636">
        <v>1.9018603389482063E-2</v>
      </c>
      <c r="K636">
        <v>0.90329659760601566</v>
      </c>
      <c r="L636">
        <v>0.97813387604298563</v>
      </c>
      <c r="M636">
        <v>175</v>
      </c>
      <c r="N636" s="61" t="str">
        <f t="shared" si="28"/>
        <v>1</v>
      </c>
    </row>
    <row r="637" spans="1:14" x14ac:dyDescent="0.25">
      <c r="A637" t="s">
        <v>424</v>
      </c>
      <c r="B637" t="str">
        <f t="shared" si="27"/>
        <v>Tanzania</v>
      </c>
      <c r="C637" t="s">
        <v>21</v>
      </c>
      <c r="D637" t="str">
        <f t="shared" si="29"/>
        <v>LSMS-ISA</v>
      </c>
      <c r="E637" t="s">
        <v>854</v>
      </c>
      <c r="F637" t="s">
        <v>853</v>
      </c>
      <c r="G637" t="s">
        <v>0</v>
      </c>
      <c r="H637" t="s">
        <v>223</v>
      </c>
      <c r="I637">
        <v>0.73309935845621876</v>
      </c>
      <c r="J637">
        <v>1.1756511169991024E-2</v>
      </c>
      <c r="K637">
        <v>0.70998098729997527</v>
      </c>
      <c r="L637">
        <v>0.75621772961246225</v>
      </c>
      <c r="M637">
        <v>3169</v>
      </c>
      <c r="N637" s="61" t="str">
        <f t="shared" si="28"/>
        <v>1</v>
      </c>
    </row>
    <row r="638" spans="1:14" x14ac:dyDescent="0.25">
      <c r="A638" t="s">
        <v>425</v>
      </c>
      <c r="B638" t="str">
        <f>A638</f>
        <v>Ethiopia</v>
      </c>
      <c r="C638" t="s">
        <v>21</v>
      </c>
      <c r="D638" t="str">
        <f>C638</f>
        <v>LSMS-ISA</v>
      </c>
      <c r="E638" t="s">
        <v>854</v>
      </c>
      <c r="F638" s="61" t="s">
        <v>861</v>
      </c>
      <c r="G638" s="47" t="s">
        <v>862</v>
      </c>
      <c r="H638" t="s">
        <v>118</v>
      </c>
      <c r="I638">
        <v>0.26403196270216484</v>
      </c>
      <c r="J638">
        <v>8.3483802816378544E-3</v>
      </c>
      <c r="K638">
        <v>0.2476654377419179</v>
      </c>
      <c r="L638">
        <v>0.28039848766241177</v>
      </c>
      <c r="M638">
        <v>4953</v>
      </c>
      <c r="N638" s="61" t="str">
        <f t="shared" si="28"/>
        <v>1</v>
      </c>
    </row>
    <row r="639" spans="1:14" x14ac:dyDescent="0.25">
      <c r="A639" t="s">
        <v>425</v>
      </c>
      <c r="B639" t="str">
        <f t="shared" ref="B639:B702" si="30">A639</f>
        <v>Ethiopia</v>
      </c>
      <c r="C639" t="s">
        <v>21</v>
      </c>
      <c r="D639" t="str">
        <f t="shared" ref="D639:D702" si="31">C639</f>
        <v>LSMS-ISA</v>
      </c>
      <c r="E639" t="s">
        <v>854</v>
      </c>
      <c r="F639" s="61" t="s">
        <v>861</v>
      </c>
      <c r="G639" s="47" t="s">
        <v>862</v>
      </c>
      <c r="H639" t="s">
        <v>119</v>
      </c>
      <c r="I639">
        <v>0.73596803729783511</v>
      </c>
      <c r="J639">
        <v>8.3483802816378544E-3</v>
      </c>
      <c r="K639">
        <v>0.71960151233758818</v>
      </c>
      <c r="L639">
        <v>0.75233456225808204</v>
      </c>
      <c r="M639">
        <v>4953</v>
      </c>
      <c r="N639" s="61" t="str">
        <f t="shared" si="28"/>
        <v>1</v>
      </c>
    </row>
    <row r="640" spans="1:14" x14ac:dyDescent="0.25">
      <c r="A640" t="s">
        <v>425</v>
      </c>
      <c r="B640" t="str">
        <f t="shared" si="30"/>
        <v>Ethiopia</v>
      </c>
      <c r="C640" t="s">
        <v>21</v>
      </c>
      <c r="D640" t="str">
        <f t="shared" si="31"/>
        <v>LSMS-ISA</v>
      </c>
      <c r="E640" t="s">
        <v>854</v>
      </c>
      <c r="F640" s="61" t="s">
        <v>861</v>
      </c>
      <c r="G640" s="47" t="s">
        <v>862</v>
      </c>
      <c r="H640" t="s">
        <v>125</v>
      </c>
      <c r="I640">
        <v>0.54352184858554409</v>
      </c>
      <c r="J640">
        <v>9.8586869148841912E-3</v>
      </c>
      <c r="K640">
        <v>0.52419445428148415</v>
      </c>
      <c r="L640">
        <v>0.56284924288960403</v>
      </c>
      <c r="M640">
        <v>4954</v>
      </c>
      <c r="N640" s="61" t="str">
        <f t="shared" si="28"/>
        <v>1</v>
      </c>
    </row>
    <row r="641" spans="1:14" x14ac:dyDescent="0.25">
      <c r="A641" t="s">
        <v>425</v>
      </c>
      <c r="B641" t="str">
        <f t="shared" si="30"/>
        <v>Ethiopia</v>
      </c>
      <c r="C641" t="s">
        <v>21</v>
      </c>
      <c r="D641" t="str">
        <f t="shared" si="31"/>
        <v>LSMS-ISA</v>
      </c>
      <c r="E641" t="s">
        <v>854</v>
      </c>
      <c r="F641" s="61" t="s">
        <v>861</v>
      </c>
      <c r="G641" s="47" t="s">
        <v>862</v>
      </c>
      <c r="H641" t="s">
        <v>126</v>
      </c>
      <c r="I641">
        <v>0.45647815141445586</v>
      </c>
      <c r="J641">
        <v>9.8586869148841912E-3</v>
      </c>
      <c r="K641">
        <v>0.43715075711039597</v>
      </c>
      <c r="L641">
        <v>0.47580554571851574</v>
      </c>
      <c r="M641">
        <v>4954</v>
      </c>
      <c r="N641" s="61" t="str">
        <f t="shared" si="28"/>
        <v>1</v>
      </c>
    </row>
    <row r="642" spans="1:14" x14ac:dyDescent="0.25">
      <c r="A642" t="s">
        <v>425</v>
      </c>
      <c r="B642" t="str">
        <f t="shared" si="30"/>
        <v>Ethiopia</v>
      </c>
      <c r="C642" t="s">
        <v>21</v>
      </c>
      <c r="D642" t="str">
        <f t="shared" si="31"/>
        <v>LSMS-ISA</v>
      </c>
      <c r="E642" t="s">
        <v>854</v>
      </c>
      <c r="F642" s="61" t="s">
        <v>861</v>
      </c>
      <c r="G642" s="47" t="s">
        <v>862</v>
      </c>
      <c r="H642" t="s">
        <v>122</v>
      </c>
      <c r="I642">
        <v>0.25140693286109972</v>
      </c>
      <c r="J642">
        <v>7.9843626513689293E-3</v>
      </c>
      <c r="K642">
        <v>0.23575404067802602</v>
      </c>
      <c r="L642">
        <v>0.26705982504417342</v>
      </c>
      <c r="M642">
        <v>4949</v>
      </c>
      <c r="N642" s="61" t="str">
        <f t="shared" ref="N642:N705" si="32">IF(M642&gt;=30,"1","0")</f>
        <v>1</v>
      </c>
    </row>
    <row r="643" spans="1:14" x14ac:dyDescent="0.25">
      <c r="A643" t="s">
        <v>425</v>
      </c>
      <c r="B643" t="str">
        <f t="shared" si="30"/>
        <v>Ethiopia</v>
      </c>
      <c r="C643" t="s">
        <v>21</v>
      </c>
      <c r="D643" t="str">
        <f t="shared" si="31"/>
        <v>LSMS-ISA</v>
      </c>
      <c r="E643" t="s">
        <v>854</v>
      </c>
      <c r="F643" s="61" t="s">
        <v>861</v>
      </c>
      <c r="G643" s="47" t="s">
        <v>862</v>
      </c>
      <c r="H643" t="s">
        <v>140</v>
      </c>
      <c r="I643">
        <v>0.74859306713890028</v>
      </c>
      <c r="J643">
        <v>7.9843626513689293E-3</v>
      </c>
      <c r="K643">
        <v>0.73294017495582653</v>
      </c>
      <c r="L643">
        <v>0.76424595932197403</v>
      </c>
      <c r="M643">
        <v>4949</v>
      </c>
      <c r="N643" s="61" t="str">
        <f t="shared" si="32"/>
        <v>1</v>
      </c>
    </row>
    <row r="644" spans="1:14" x14ac:dyDescent="0.25">
      <c r="A644" t="s">
        <v>425</v>
      </c>
      <c r="B644" t="str">
        <f t="shared" si="30"/>
        <v>Ethiopia</v>
      </c>
      <c r="C644" t="s">
        <v>21</v>
      </c>
      <c r="D644" t="str">
        <f t="shared" si="31"/>
        <v>LSMS-ISA</v>
      </c>
      <c r="E644" t="s">
        <v>854</v>
      </c>
      <c r="F644" s="61" t="s">
        <v>861</v>
      </c>
      <c r="G644" s="47" t="s">
        <v>862</v>
      </c>
      <c r="H644" t="s">
        <v>129</v>
      </c>
      <c r="I644">
        <v>2.2052532631074543E-2</v>
      </c>
      <c r="J644">
        <v>2.5411404864244844E-3</v>
      </c>
      <c r="K644">
        <v>1.7070770179537318E-2</v>
      </c>
      <c r="L644">
        <v>2.7034295082611768E-2</v>
      </c>
      <c r="M644">
        <v>4949</v>
      </c>
      <c r="N644" s="61" t="str">
        <f t="shared" si="32"/>
        <v>1</v>
      </c>
    </row>
    <row r="645" spans="1:14" x14ac:dyDescent="0.25">
      <c r="A645" t="s">
        <v>425</v>
      </c>
      <c r="B645" t="str">
        <f t="shared" si="30"/>
        <v>Ethiopia</v>
      </c>
      <c r="C645" t="s">
        <v>21</v>
      </c>
      <c r="D645" t="str">
        <f t="shared" si="31"/>
        <v>LSMS-ISA</v>
      </c>
      <c r="E645" t="s">
        <v>854</v>
      </c>
      <c r="F645" s="61" t="s">
        <v>861</v>
      </c>
      <c r="G645" s="47" t="s">
        <v>862</v>
      </c>
      <c r="H645" t="s">
        <v>130</v>
      </c>
      <c r="I645">
        <v>0.97794746736892546</v>
      </c>
      <c r="J645">
        <v>2.5411404864244844E-3</v>
      </c>
      <c r="K645">
        <v>0.97296570491738821</v>
      </c>
      <c r="L645">
        <v>0.98292922982046271</v>
      </c>
      <c r="M645">
        <v>4949</v>
      </c>
      <c r="N645" s="61" t="str">
        <f t="shared" si="32"/>
        <v>1</v>
      </c>
    </row>
    <row r="646" spans="1:14" x14ac:dyDescent="0.25">
      <c r="A646" t="s">
        <v>425</v>
      </c>
      <c r="B646" t="str">
        <f t="shared" si="30"/>
        <v>Ethiopia</v>
      </c>
      <c r="C646" t="s">
        <v>21</v>
      </c>
      <c r="D646" t="str">
        <f t="shared" si="31"/>
        <v>LSMS-ISA</v>
      </c>
      <c r="E646" t="s">
        <v>854</v>
      </c>
      <c r="F646" s="61" t="s">
        <v>861</v>
      </c>
      <c r="G646" s="47" t="s">
        <v>862</v>
      </c>
      <c r="H646" t="s">
        <v>142</v>
      </c>
      <c r="I646">
        <v>0.73015225898311586</v>
      </c>
      <c r="J646">
        <v>7.7773821410379263E-3</v>
      </c>
      <c r="K646">
        <v>0.71490514417046747</v>
      </c>
      <c r="L646">
        <v>0.74539937379576426</v>
      </c>
      <c r="M646">
        <v>4954</v>
      </c>
      <c r="N646" s="61" t="str">
        <f t="shared" si="32"/>
        <v>1</v>
      </c>
    </row>
    <row r="647" spans="1:14" x14ac:dyDescent="0.25">
      <c r="A647" t="s">
        <v>425</v>
      </c>
      <c r="B647" t="str">
        <f t="shared" si="30"/>
        <v>Ethiopia</v>
      </c>
      <c r="C647" t="s">
        <v>21</v>
      </c>
      <c r="D647" t="str">
        <f t="shared" si="31"/>
        <v>LSMS-ISA</v>
      </c>
      <c r="E647" t="s">
        <v>854</v>
      </c>
      <c r="F647" s="61" t="s">
        <v>861</v>
      </c>
      <c r="G647" s="47" t="s">
        <v>862</v>
      </c>
      <c r="H647" s="61" t="s">
        <v>141</v>
      </c>
      <c r="I647">
        <v>0.26984774101688414</v>
      </c>
      <c r="J647">
        <v>7.7773821410379263E-3</v>
      </c>
      <c r="K647">
        <v>0.25460062620423574</v>
      </c>
      <c r="L647">
        <v>0.28509485582953253</v>
      </c>
      <c r="M647">
        <v>4954</v>
      </c>
      <c r="N647" s="61" t="str">
        <f t="shared" si="32"/>
        <v>1</v>
      </c>
    </row>
    <row r="648" spans="1:14" x14ac:dyDescent="0.25">
      <c r="A648" t="s">
        <v>425</v>
      </c>
      <c r="B648" t="str">
        <f t="shared" si="30"/>
        <v>Ethiopia</v>
      </c>
      <c r="C648" t="s">
        <v>21</v>
      </c>
      <c r="D648" t="str">
        <f t="shared" si="31"/>
        <v>LSMS-ISA</v>
      </c>
      <c r="E648" t="s">
        <v>854</v>
      </c>
      <c r="F648" s="61" t="s">
        <v>861</v>
      </c>
      <c r="G648" s="47" t="s">
        <v>862</v>
      </c>
      <c r="H648" t="s">
        <v>751</v>
      </c>
      <c r="I648">
        <v>0.30538137871555088</v>
      </c>
      <c r="J648">
        <v>9.1490813238190756E-3</v>
      </c>
      <c r="K648">
        <v>0.28744490544095674</v>
      </c>
      <c r="L648">
        <v>0.32331785199014501</v>
      </c>
      <c r="M648">
        <v>4717</v>
      </c>
      <c r="N648" s="61" t="str">
        <f t="shared" si="32"/>
        <v>1</v>
      </c>
    </row>
    <row r="649" spans="1:14" x14ac:dyDescent="0.25">
      <c r="A649" t="s">
        <v>425</v>
      </c>
      <c r="B649" t="str">
        <f t="shared" si="30"/>
        <v>Ethiopia</v>
      </c>
      <c r="C649" t="s">
        <v>21</v>
      </c>
      <c r="D649" t="str">
        <f t="shared" si="31"/>
        <v>LSMS-ISA</v>
      </c>
      <c r="E649" t="s">
        <v>854</v>
      </c>
      <c r="F649" s="61" t="s">
        <v>861</v>
      </c>
      <c r="G649" s="47" t="s">
        <v>862</v>
      </c>
      <c r="H649" t="s">
        <v>138</v>
      </c>
      <c r="I649">
        <v>0.40532528800497675</v>
      </c>
      <c r="J649">
        <v>1.0028965657425061E-2</v>
      </c>
      <c r="K649">
        <v>0.3856638304094574</v>
      </c>
      <c r="L649">
        <v>0.4249867456004961</v>
      </c>
      <c r="M649">
        <v>4717</v>
      </c>
      <c r="N649" s="61" t="str">
        <f t="shared" si="32"/>
        <v>1</v>
      </c>
    </row>
    <row r="650" spans="1:14" x14ac:dyDescent="0.25">
      <c r="A650" t="s">
        <v>425</v>
      </c>
      <c r="B650" t="str">
        <f t="shared" si="30"/>
        <v>Ethiopia</v>
      </c>
      <c r="C650" t="s">
        <v>21</v>
      </c>
      <c r="D650" t="str">
        <f t="shared" si="31"/>
        <v>LSMS-ISA</v>
      </c>
      <c r="E650" t="s">
        <v>854</v>
      </c>
      <c r="F650" s="61" t="s">
        <v>861</v>
      </c>
      <c r="G650" s="47" t="s">
        <v>862</v>
      </c>
      <c r="H650" t="s">
        <v>223</v>
      </c>
      <c r="I650">
        <v>0.28929333327947238</v>
      </c>
      <c r="J650">
        <v>9.0237398375170638E-3</v>
      </c>
      <c r="K650">
        <v>0.2716025878697515</v>
      </c>
      <c r="L650">
        <v>0.30698407868919325</v>
      </c>
      <c r="M650">
        <v>4717</v>
      </c>
      <c r="N650" s="61" t="str">
        <f t="shared" si="32"/>
        <v>1</v>
      </c>
    </row>
    <row r="651" spans="1:14" x14ac:dyDescent="0.25">
      <c r="A651" t="s">
        <v>425</v>
      </c>
      <c r="B651" t="str">
        <f t="shared" si="30"/>
        <v>Ethiopia</v>
      </c>
      <c r="C651" t="s">
        <v>21</v>
      </c>
      <c r="D651" t="str">
        <f t="shared" si="31"/>
        <v>LSMS-ISA</v>
      </c>
      <c r="E651" t="s">
        <v>854</v>
      </c>
      <c r="F651" t="s">
        <v>851</v>
      </c>
      <c r="G651" t="s">
        <v>740</v>
      </c>
      <c r="H651" t="s">
        <v>118</v>
      </c>
      <c r="I651">
        <v>0.2043663497974158</v>
      </c>
      <c r="J651">
        <v>1.2076310529867088E-2</v>
      </c>
      <c r="K651">
        <v>0.18069142950784958</v>
      </c>
      <c r="L651">
        <v>0.22804127008698202</v>
      </c>
      <c r="M651">
        <v>1771</v>
      </c>
      <c r="N651" s="61" t="str">
        <f t="shared" si="32"/>
        <v>1</v>
      </c>
    </row>
    <row r="652" spans="1:14" x14ac:dyDescent="0.25">
      <c r="A652" t="s">
        <v>425</v>
      </c>
      <c r="B652" t="str">
        <f t="shared" si="30"/>
        <v>Ethiopia</v>
      </c>
      <c r="C652" t="s">
        <v>21</v>
      </c>
      <c r="D652" t="str">
        <f t="shared" si="31"/>
        <v>LSMS-ISA</v>
      </c>
      <c r="E652" t="s">
        <v>854</v>
      </c>
      <c r="F652" t="s">
        <v>853</v>
      </c>
      <c r="G652" t="s">
        <v>740</v>
      </c>
      <c r="H652" t="s">
        <v>118</v>
      </c>
      <c r="I652">
        <v>0.31406257813885291</v>
      </c>
      <c r="J652">
        <v>1.1287560249776778E-2</v>
      </c>
      <c r="K652">
        <v>0.29193395902742719</v>
      </c>
      <c r="L652">
        <v>0.33619119725027863</v>
      </c>
      <c r="M652">
        <v>3177</v>
      </c>
      <c r="N652" s="61" t="str">
        <f t="shared" si="32"/>
        <v>1</v>
      </c>
    </row>
    <row r="653" spans="1:14" x14ac:dyDescent="0.25">
      <c r="A653" t="s">
        <v>425</v>
      </c>
      <c r="B653" t="str">
        <f t="shared" si="30"/>
        <v>Ethiopia</v>
      </c>
      <c r="C653" t="s">
        <v>21</v>
      </c>
      <c r="D653" t="str">
        <f t="shared" si="31"/>
        <v>LSMS-ISA</v>
      </c>
      <c r="E653" t="s">
        <v>854</v>
      </c>
      <c r="F653" t="s">
        <v>852</v>
      </c>
      <c r="G653" t="s">
        <v>740</v>
      </c>
      <c r="H653" t="s">
        <v>118</v>
      </c>
      <c r="I653">
        <v>0.2380217707313543</v>
      </c>
      <c r="J653">
        <v>1.8357776095879817E-2</v>
      </c>
      <c r="K653">
        <v>0.20203239428324452</v>
      </c>
      <c r="L653">
        <v>0.27401114717946407</v>
      </c>
      <c r="M653">
        <v>875</v>
      </c>
      <c r="N653" s="61" t="str">
        <f t="shared" si="32"/>
        <v>1</v>
      </c>
    </row>
    <row r="654" spans="1:14" x14ac:dyDescent="0.25">
      <c r="A654" t="s">
        <v>425</v>
      </c>
      <c r="B654" t="str">
        <f t="shared" si="30"/>
        <v>Ethiopia</v>
      </c>
      <c r="C654" t="s">
        <v>21</v>
      </c>
      <c r="D654" t="str">
        <f t="shared" si="31"/>
        <v>LSMS-ISA</v>
      </c>
      <c r="E654" t="s">
        <v>854</v>
      </c>
      <c r="F654" t="s">
        <v>851</v>
      </c>
      <c r="G654" t="s">
        <v>0</v>
      </c>
      <c r="H654" t="s">
        <v>118</v>
      </c>
      <c r="I654">
        <v>0.23957220092729828</v>
      </c>
      <c r="J654">
        <v>3.3400599829288828E-2</v>
      </c>
      <c r="K654">
        <v>0.17409222692404996</v>
      </c>
      <c r="L654">
        <v>0.30505217493054659</v>
      </c>
      <c r="M654">
        <v>269</v>
      </c>
      <c r="N654" s="61" t="str">
        <f t="shared" si="32"/>
        <v>1</v>
      </c>
    </row>
    <row r="655" spans="1:14" x14ac:dyDescent="0.25">
      <c r="A655" t="s">
        <v>425</v>
      </c>
      <c r="B655" t="str">
        <f t="shared" si="30"/>
        <v>Ethiopia</v>
      </c>
      <c r="C655" t="s">
        <v>21</v>
      </c>
      <c r="D655" t="str">
        <f t="shared" si="31"/>
        <v>LSMS-ISA</v>
      </c>
      <c r="E655" t="s">
        <v>854</v>
      </c>
      <c r="F655" t="s">
        <v>853</v>
      </c>
      <c r="G655" t="s">
        <v>0</v>
      </c>
      <c r="H655" t="s">
        <v>118</v>
      </c>
      <c r="I655">
        <v>0.26556082878569909</v>
      </c>
      <c r="J655">
        <v>8.617567485534201E-3</v>
      </c>
      <c r="K655">
        <v>0.2486665776147477</v>
      </c>
      <c r="L655">
        <v>0.28245507995665048</v>
      </c>
      <c r="M655">
        <v>4679</v>
      </c>
      <c r="N655" s="61" t="str">
        <f t="shared" si="32"/>
        <v>1</v>
      </c>
    </row>
    <row r="656" spans="1:14" x14ac:dyDescent="0.25">
      <c r="A656" t="s">
        <v>425</v>
      </c>
      <c r="B656" t="str">
        <f t="shared" si="30"/>
        <v>Ethiopia</v>
      </c>
      <c r="C656" t="s">
        <v>21</v>
      </c>
      <c r="D656" t="str">
        <f t="shared" si="31"/>
        <v>LSMS-ISA</v>
      </c>
      <c r="E656" t="s">
        <v>854</v>
      </c>
      <c r="F656" t="s">
        <v>852</v>
      </c>
      <c r="G656" t="s">
        <v>0</v>
      </c>
      <c r="H656" t="s">
        <v>118</v>
      </c>
      <c r="I656">
        <v>0.19953510211659783</v>
      </c>
      <c r="J656">
        <v>4.1094251096819925E-2</v>
      </c>
      <c r="K656">
        <v>0.11897216291024461</v>
      </c>
      <c r="L656">
        <v>0.28009804132295107</v>
      </c>
      <c r="M656">
        <v>133</v>
      </c>
      <c r="N656" s="61" t="str">
        <f t="shared" si="32"/>
        <v>1</v>
      </c>
    </row>
    <row r="657" spans="1:14" x14ac:dyDescent="0.25">
      <c r="A657" t="s">
        <v>425</v>
      </c>
      <c r="B657" t="str">
        <f t="shared" si="30"/>
        <v>Ethiopia</v>
      </c>
      <c r="C657" t="s">
        <v>21</v>
      </c>
      <c r="D657" t="str">
        <f t="shared" si="31"/>
        <v>LSMS-ISA</v>
      </c>
      <c r="E657" t="s">
        <v>854</v>
      </c>
      <c r="F657" t="s">
        <v>851</v>
      </c>
      <c r="G657" t="s">
        <v>434</v>
      </c>
      <c r="H657" t="s">
        <v>118</v>
      </c>
      <c r="I657">
        <v>0.23800781967420642</v>
      </c>
      <c r="J657">
        <v>2.0911084697655458E-2</v>
      </c>
      <c r="K657">
        <v>0.19701282686071758</v>
      </c>
      <c r="L657">
        <v>0.27900281248769526</v>
      </c>
      <c r="M657">
        <v>695</v>
      </c>
      <c r="N657" s="61" t="str">
        <f t="shared" si="32"/>
        <v>1</v>
      </c>
    </row>
    <row r="658" spans="1:14" x14ac:dyDescent="0.25">
      <c r="A658" t="s">
        <v>425</v>
      </c>
      <c r="B658" t="str">
        <f t="shared" si="30"/>
        <v>Ethiopia</v>
      </c>
      <c r="C658" t="s">
        <v>21</v>
      </c>
      <c r="D658" t="str">
        <f t="shared" si="31"/>
        <v>LSMS-ISA</v>
      </c>
      <c r="E658" t="s">
        <v>854</v>
      </c>
      <c r="F658" t="s">
        <v>852</v>
      </c>
      <c r="G658" t="s">
        <v>434</v>
      </c>
      <c r="H658" t="s">
        <v>118</v>
      </c>
      <c r="I658">
        <v>0.23800781967420642</v>
      </c>
      <c r="J658">
        <v>2.0911084697655458E-2</v>
      </c>
      <c r="K658">
        <v>0.19701282686071758</v>
      </c>
      <c r="L658">
        <v>0.27900281248769526</v>
      </c>
      <c r="M658">
        <v>695</v>
      </c>
      <c r="N658" s="61" t="str">
        <f t="shared" si="32"/>
        <v>1</v>
      </c>
    </row>
    <row r="659" spans="1:14" x14ac:dyDescent="0.25">
      <c r="A659" t="s">
        <v>425</v>
      </c>
      <c r="B659" t="str">
        <f t="shared" si="30"/>
        <v>Ethiopia</v>
      </c>
      <c r="C659" t="s">
        <v>21</v>
      </c>
      <c r="D659" t="str">
        <f t="shared" si="31"/>
        <v>LSMS-ISA</v>
      </c>
      <c r="E659" t="s">
        <v>854</v>
      </c>
      <c r="F659" t="s">
        <v>853</v>
      </c>
      <c r="G659" t="s">
        <v>434</v>
      </c>
      <c r="H659" t="s">
        <v>118</v>
      </c>
      <c r="I659">
        <v>0.26772587061879283</v>
      </c>
      <c r="J659">
        <v>9.077667869926519E-3</v>
      </c>
      <c r="K659">
        <v>0.24992961967806332</v>
      </c>
      <c r="L659">
        <v>0.28552212155952233</v>
      </c>
      <c r="M659">
        <v>4253</v>
      </c>
      <c r="N659" s="61" t="str">
        <f t="shared" si="32"/>
        <v>1</v>
      </c>
    </row>
    <row r="660" spans="1:14" x14ac:dyDescent="0.25">
      <c r="A660" t="s">
        <v>425</v>
      </c>
      <c r="B660" t="str">
        <f t="shared" si="30"/>
        <v>Ethiopia</v>
      </c>
      <c r="C660" t="s">
        <v>21</v>
      </c>
      <c r="D660" t="str">
        <f t="shared" si="31"/>
        <v>LSMS-ISA</v>
      </c>
      <c r="E660" t="s">
        <v>854</v>
      </c>
      <c r="F660" t="s">
        <v>852</v>
      </c>
      <c r="G660" t="s">
        <v>752</v>
      </c>
      <c r="H660" t="s">
        <v>118</v>
      </c>
      <c r="I660">
        <v>0.19891659124925362</v>
      </c>
      <c r="J660">
        <v>4.3003276701801985E-2</v>
      </c>
      <c r="K660">
        <v>0.11461111605179085</v>
      </c>
      <c r="L660">
        <v>0.28322206644671638</v>
      </c>
      <c r="M660">
        <v>128</v>
      </c>
      <c r="N660" s="61" t="str">
        <f t="shared" si="32"/>
        <v>1</v>
      </c>
    </row>
    <row r="661" spans="1:14" x14ac:dyDescent="0.25">
      <c r="A661" t="s">
        <v>425</v>
      </c>
      <c r="B661" t="str">
        <f t="shared" si="30"/>
        <v>Ethiopia</v>
      </c>
      <c r="C661" t="s">
        <v>21</v>
      </c>
      <c r="D661" t="str">
        <f t="shared" si="31"/>
        <v>LSMS-ISA</v>
      </c>
      <c r="E661" t="s">
        <v>854</v>
      </c>
      <c r="F661" t="s">
        <v>851</v>
      </c>
      <c r="G661" t="s">
        <v>752</v>
      </c>
      <c r="H661" t="s">
        <v>118</v>
      </c>
      <c r="I661">
        <v>0.19891659124925362</v>
      </c>
      <c r="J661">
        <v>4.3003276701801985E-2</v>
      </c>
      <c r="K661">
        <v>0.11461111605179085</v>
      </c>
      <c r="L661">
        <v>0.28322206644671638</v>
      </c>
      <c r="M661">
        <v>128</v>
      </c>
      <c r="N661" s="61" t="str">
        <f t="shared" si="32"/>
        <v>1</v>
      </c>
    </row>
    <row r="662" spans="1:14" x14ac:dyDescent="0.25">
      <c r="A662" t="s">
        <v>425</v>
      </c>
      <c r="B662" t="str">
        <f t="shared" si="30"/>
        <v>Ethiopia</v>
      </c>
      <c r="C662" t="s">
        <v>21</v>
      </c>
      <c r="D662" t="str">
        <f t="shared" si="31"/>
        <v>LSMS-ISA</v>
      </c>
      <c r="E662" t="s">
        <v>854</v>
      </c>
      <c r="F662" t="s">
        <v>853</v>
      </c>
      <c r="G662" t="s">
        <v>752</v>
      </c>
      <c r="H662" t="s">
        <v>118</v>
      </c>
      <c r="I662">
        <v>0.26575154954068902</v>
      </c>
      <c r="J662">
        <v>8.4983326555722136E-3</v>
      </c>
      <c r="K662">
        <v>0.24909105147571386</v>
      </c>
      <c r="L662">
        <v>0.28241204760566418</v>
      </c>
      <c r="M662">
        <v>4820</v>
      </c>
      <c r="N662" s="61" t="str">
        <f t="shared" si="32"/>
        <v>1</v>
      </c>
    </row>
    <row r="663" spans="1:14" x14ac:dyDescent="0.25">
      <c r="A663" t="s">
        <v>425</v>
      </c>
      <c r="B663" t="str">
        <f t="shared" si="30"/>
        <v>Ethiopia</v>
      </c>
      <c r="C663" t="s">
        <v>21</v>
      </c>
      <c r="D663" t="str">
        <f t="shared" si="31"/>
        <v>LSMS-ISA</v>
      </c>
      <c r="E663" t="s">
        <v>854</v>
      </c>
      <c r="F663" t="s">
        <v>851</v>
      </c>
      <c r="G663" t="s">
        <v>864</v>
      </c>
      <c r="H663" t="s">
        <v>118</v>
      </c>
      <c r="I663">
        <v>0.15945274009552488</v>
      </c>
      <c r="J663">
        <v>2.3874705754426937E-2</v>
      </c>
      <c r="K663">
        <v>0.11264773898401144</v>
      </c>
      <c r="L663">
        <v>0.20625774120703833</v>
      </c>
      <c r="M663">
        <v>299</v>
      </c>
      <c r="N663" s="61" t="str">
        <f t="shared" si="32"/>
        <v>1</v>
      </c>
    </row>
    <row r="664" spans="1:14" x14ac:dyDescent="0.25">
      <c r="A664" t="s">
        <v>425</v>
      </c>
      <c r="B664" t="str">
        <f t="shared" si="30"/>
        <v>Ethiopia</v>
      </c>
      <c r="C664" t="s">
        <v>21</v>
      </c>
      <c r="D664" t="str">
        <f t="shared" si="31"/>
        <v>LSMS-ISA</v>
      </c>
      <c r="E664" t="s">
        <v>854</v>
      </c>
      <c r="F664" t="s">
        <v>853</v>
      </c>
      <c r="G664" t="s">
        <v>864</v>
      </c>
      <c r="H664" t="s">
        <v>118</v>
      </c>
      <c r="I664">
        <v>0.232337158457672</v>
      </c>
      <c r="J664">
        <v>9.7582165061919409E-3</v>
      </c>
      <c r="K664">
        <v>0.21320672972440505</v>
      </c>
      <c r="L664">
        <v>0.25146758719093898</v>
      </c>
      <c r="M664">
        <v>3395</v>
      </c>
      <c r="N664" s="61" t="str">
        <f t="shared" si="32"/>
        <v>1</v>
      </c>
    </row>
    <row r="665" spans="1:14" x14ac:dyDescent="0.25">
      <c r="A665" t="s">
        <v>425</v>
      </c>
      <c r="B665" t="str">
        <f t="shared" si="30"/>
        <v>Ethiopia</v>
      </c>
      <c r="C665" t="s">
        <v>21</v>
      </c>
      <c r="D665" t="str">
        <f t="shared" si="31"/>
        <v>LSMS-ISA</v>
      </c>
      <c r="E665" t="s">
        <v>854</v>
      </c>
      <c r="F665" t="s">
        <v>851</v>
      </c>
      <c r="G665" t="s">
        <v>429</v>
      </c>
      <c r="H665" t="s">
        <v>118</v>
      </c>
      <c r="I665">
        <v>0.16296379992455096</v>
      </c>
      <c r="J665">
        <v>1.7293228423898837E-2</v>
      </c>
      <c r="K665">
        <v>0.12906141034422464</v>
      </c>
      <c r="L665">
        <v>0.19686618950487728</v>
      </c>
      <c r="M665">
        <v>690</v>
      </c>
      <c r="N665" s="61" t="str">
        <f t="shared" si="32"/>
        <v>1</v>
      </c>
    </row>
    <row r="666" spans="1:14" x14ac:dyDescent="0.25">
      <c r="A666" t="s">
        <v>425</v>
      </c>
      <c r="B666" t="str">
        <f t="shared" si="30"/>
        <v>Ethiopia</v>
      </c>
      <c r="C666" t="s">
        <v>21</v>
      </c>
      <c r="D666" t="str">
        <f t="shared" si="31"/>
        <v>LSMS-ISA</v>
      </c>
      <c r="E666" t="s">
        <v>854</v>
      </c>
      <c r="F666" t="s">
        <v>853</v>
      </c>
      <c r="G666" t="s">
        <v>429</v>
      </c>
      <c r="H666" t="s">
        <v>118</v>
      </c>
      <c r="I666">
        <v>0.24708253057760057</v>
      </c>
      <c r="J666">
        <v>1.0580024510677572E-2</v>
      </c>
      <c r="K666">
        <v>0.22634099396900981</v>
      </c>
      <c r="L666">
        <v>0.26782406718619134</v>
      </c>
      <c r="M666">
        <v>3004</v>
      </c>
      <c r="N666" s="61" t="str">
        <f t="shared" si="32"/>
        <v>1</v>
      </c>
    </row>
    <row r="667" spans="1:14" x14ac:dyDescent="0.25">
      <c r="A667" t="s">
        <v>425</v>
      </c>
      <c r="B667" t="str">
        <f t="shared" si="30"/>
        <v>Ethiopia</v>
      </c>
      <c r="C667" t="s">
        <v>21</v>
      </c>
      <c r="D667" t="str">
        <f t="shared" si="31"/>
        <v>LSMS-ISA</v>
      </c>
      <c r="E667" t="s">
        <v>854</v>
      </c>
      <c r="F667" t="s">
        <v>851</v>
      </c>
      <c r="G667" t="s">
        <v>740</v>
      </c>
      <c r="H667" t="s">
        <v>119</v>
      </c>
      <c r="I667">
        <v>0.79563365020258425</v>
      </c>
      <c r="J667">
        <v>1.2076310529867088E-2</v>
      </c>
      <c r="K667">
        <v>0.77195872991301806</v>
      </c>
      <c r="L667">
        <v>0.81930857049215045</v>
      </c>
      <c r="M667">
        <v>1771</v>
      </c>
      <c r="N667" s="61" t="str">
        <f t="shared" si="32"/>
        <v>1</v>
      </c>
    </row>
    <row r="668" spans="1:14" x14ac:dyDescent="0.25">
      <c r="A668" t="s">
        <v>425</v>
      </c>
      <c r="B668" t="str">
        <f t="shared" si="30"/>
        <v>Ethiopia</v>
      </c>
      <c r="C668" t="s">
        <v>21</v>
      </c>
      <c r="D668" t="str">
        <f t="shared" si="31"/>
        <v>LSMS-ISA</v>
      </c>
      <c r="E668" t="s">
        <v>854</v>
      </c>
      <c r="F668" t="s">
        <v>853</v>
      </c>
      <c r="G668" t="s">
        <v>740</v>
      </c>
      <c r="H668" t="s">
        <v>119</v>
      </c>
      <c r="I668">
        <v>0.68593742186114703</v>
      </c>
      <c r="J668">
        <v>1.1287560249776778E-2</v>
      </c>
      <c r="K668">
        <v>0.66380880274972132</v>
      </c>
      <c r="L668">
        <v>0.70806604097257275</v>
      </c>
      <c r="M668">
        <v>3177</v>
      </c>
      <c r="N668" s="61" t="str">
        <f t="shared" si="32"/>
        <v>1</v>
      </c>
    </row>
    <row r="669" spans="1:14" x14ac:dyDescent="0.25">
      <c r="A669" t="s">
        <v>425</v>
      </c>
      <c r="B669" t="str">
        <f t="shared" si="30"/>
        <v>Ethiopia</v>
      </c>
      <c r="C669" t="s">
        <v>21</v>
      </c>
      <c r="D669" t="str">
        <f t="shared" si="31"/>
        <v>LSMS-ISA</v>
      </c>
      <c r="E669" t="s">
        <v>854</v>
      </c>
      <c r="F669" t="s">
        <v>852</v>
      </c>
      <c r="G669" t="s">
        <v>740</v>
      </c>
      <c r="H669" t="s">
        <v>119</v>
      </c>
      <c r="I669">
        <v>0.76197822926864567</v>
      </c>
      <c r="J669">
        <v>1.8357776095879817E-2</v>
      </c>
      <c r="K669">
        <v>0.72598885282053582</v>
      </c>
      <c r="L669">
        <v>0.79796760571675551</v>
      </c>
      <c r="M669">
        <v>875</v>
      </c>
      <c r="N669" s="61" t="str">
        <f t="shared" si="32"/>
        <v>1</v>
      </c>
    </row>
    <row r="670" spans="1:14" x14ac:dyDescent="0.25">
      <c r="A670" t="s">
        <v>425</v>
      </c>
      <c r="B670" t="str">
        <f t="shared" si="30"/>
        <v>Ethiopia</v>
      </c>
      <c r="C670" t="s">
        <v>21</v>
      </c>
      <c r="D670" t="str">
        <f t="shared" si="31"/>
        <v>LSMS-ISA</v>
      </c>
      <c r="E670" t="s">
        <v>854</v>
      </c>
      <c r="F670" t="s">
        <v>851</v>
      </c>
      <c r="G670" t="s">
        <v>0</v>
      </c>
      <c r="H670" t="s">
        <v>119</v>
      </c>
      <c r="I670">
        <v>0.76042779907270175</v>
      </c>
      <c r="J670">
        <v>3.3400599829288828E-2</v>
      </c>
      <c r="K670">
        <v>0.69494782506945341</v>
      </c>
      <c r="L670">
        <v>0.82590777307595009</v>
      </c>
      <c r="M670">
        <v>269</v>
      </c>
      <c r="N670" s="61" t="str">
        <f t="shared" si="32"/>
        <v>1</v>
      </c>
    </row>
    <row r="671" spans="1:14" x14ac:dyDescent="0.25">
      <c r="A671" t="s">
        <v>425</v>
      </c>
      <c r="B671" t="str">
        <f t="shared" si="30"/>
        <v>Ethiopia</v>
      </c>
      <c r="C671" t="s">
        <v>21</v>
      </c>
      <c r="D671" t="str">
        <f t="shared" si="31"/>
        <v>LSMS-ISA</v>
      </c>
      <c r="E671" t="s">
        <v>854</v>
      </c>
      <c r="F671" t="s">
        <v>853</v>
      </c>
      <c r="G671" t="s">
        <v>0</v>
      </c>
      <c r="H671" t="s">
        <v>119</v>
      </c>
      <c r="I671">
        <v>0.73443917121430091</v>
      </c>
      <c r="J671">
        <v>8.617567485534201E-3</v>
      </c>
      <c r="K671">
        <v>0.71754492004334947</v>
      </c>
      <c r="L671">
        <v>0.75133342238525236</v>
      </c>
      <c r="M671">
        <v>4679</v>
      </c>
      <c r="N671" s="61" t="str">
        <f t="shared" si="32"/>
        <v>1</v>
      </c>
    </row>
    <row r="672" spans="1:14" x14ac:dyDescent="0.25">
      <c r="A672" t="s">
        <v>425</v>
      </c>
      <c r="B672" t="str">
        <f t="shared" si="30"/>
        <v>Ethiopia</v>
      </c>
      <c r="C672" t="s">
        <v>21</v>
      </c>
      <c r="D672" t="str">
        <f t="shared" si="31"/>
        <v>LSMS-ISA</v>
      </c>
      <c r="E672" t="s">
        <v>854</v>
      </c>
      <c r="F672" t="s">
        <v>852</v>
      </c>
      <c r="G672" t="s">
        <v>0</v>
      </c>
      <c r="H672" t="s">
        <v>119</v>
      </c>
      <c r="I672">
        <v>0.80046489788340214</v>
      </c>
      <c r="J672">
        <v>4.1094251096819925E-2</v>
      </c>
      <c r="K672">
        <v>0.71990195867704887</v>
      </c>
      <c r="L672">
        <v>0.88102783708975541</v>
      </c>
      <c r="M672">
        <v>133</v>
      </c>
      <c r="N672" s="61" t="str">
        <f t="shared" si="32"/>
        <v>1</v>
      </c>
    </row>
    <row r="673" spans="1:14" x14ac:dyDescent="0.25">
      <c r="A673" t="s">
        <v>425</v>
      </c>
      <c r="B673" t="str">
        <f t="shared" si="30"/>
        <v>Ethiopia</v>
      </c>
      <c r="C673" t="s">
        <v>21</v>
      </c>
      <c r="D673" t="str">
        <f t="shared" si="31"/>
        <v>LSMS-ISA</v>
      </c>
      <c r="E673" t="s">
        <v>854</v>
      </c>
      <c r="F673" t="s">
        <v>851</v>
      </c>
      <c r="G673" t="s">
        <v>434</v>
      </c>
      <c r="H673" t="s">
        <v>119</v>
      </c>
      <c r="I673">
        <v>0.76199218032579363</v>
      </c>
      <c r="J673">
        <v>2.0911084697655458E-2</v>
      </c>
      <c r="K673">
        <v>0.72099718751230479</v>
      </c>
      <c r="L673">
        <v>0.80298717313928247</v>
      </c>
      <c r="M673">
        <v>695</v>
      </c>
      <c r="N673" s="61" t="str">
        <f t="shared" si="32"/>
        <v>1</v>
      </c>
    </row>
    <row r="674" spans="1:14" x14ac:dyDescent="0.25">
      <c r="A674" t="s">
        <v>425</v>
      </c>
      <c r="B674" t="str">
        <f t="shared" si="30"/>
        <v>Ethiopia</v>
      </c>
      <c r="C674" t="s">
        <v>21</v>
      </c>
      <c r="D674" t="str">
        <f t="shared" si="31"/>
        <v>LSMS-ISA</v>
      </c>
      <c r="E674" t="s">
        <v>854</v>
      </c>
      <c r="F674" t="s">
        <v>852</v>
      </c>
      <c r="G674" t="s">
        <v>434</v>
      </c>
      <c r="H674" t="s">
        <v>119</v>
      </c>
      <c r="I674">
        <v>0.76199218032579363</v>
      </c>
      <c r="J674">
        <v>2.0911084697655458E-2</v>
      </c>
      <c r="K674">
        <v>0.72099718751230479</v>
      </c>
      <c r="L674">
        <v>0.80298717313928247</v>
      </c>
      <c r="M674">
        <v>695</v>
      </c>
      <c r="N674" s="61" t="str">
        <f t="shared" si="32"/>
        <v>1</v>
      </c>
    </row>
    <row r="675" spans="1:14" x14ac:dyDescent="0.25">
      <c r="A675" t="s">
        <v>425</v>
      </c>
      <c r="B675" t="str">
        <f t="shared" si="30"/>
        <v>Ethiopia</v>
      </c>
      <c r="C675" t="s">
        <v>21</v>
      </c>
      <c r="D675" t="str">
        <f t="shared" si="31"/>
        <v>LSMS-ISA</v>
      </c>
      <c r="E675" t="s">
        <v>854</v>
      </c>
      <c r="F675" t="s">
        <v>853</v>
      </c>
      <c r="G675" t="s">
        <v>434</v>
      </c>
      <c r="H675" t="s">
        <v>119</v>
      </c>
      <c r="I675">
        <v>0.73227412938120717</v>
      </c>
      <c r="J675">
        <v>9.077667869926519E-3</v>
      </c>
      <c r="K675">
        <v>0.71447787844047772</v>
      </c>
      <c r="L675">
        <v>0.75007038032193663</v>
      </c>
      <c r="M675">
        <v>4253</v>
      </c>
      <c r="N675" s="61" t="str">
        <f t="shared" si="32"/>
        <v>1</v>
      </c>
    </row>
    <row r="676" spans="1:14" x14ac:dyDescent="0.25">
      <c r="A676" t="s">
        <v>425</v>
      </c>
      <c r="B676" t="str">
        <f t="shared" si="30"/>
        <v>Ethiopia</v>
      </c>
      <c r="C676" t="s">
        <v>21</v>
      </c>
      <c r="D676" t="str">
        <f t="shared" si="31"/>
        <v>LSMS-ISA</v>
      </c>
      <c r="E676" t="s">
        <v>854</v>
      </c>
      <c r="F676" t="s">
        <v>852</v>
      </c>
      <c r="G676" t="s">
        <v>752</v>
      </c>
      <c r="H676" t="s">
        <v>119</v>
      </c>
      <c r="I676">
        <v>0.80108340875074635</v>
      </c>
      <c r="J676">
        <v>4.3003276701801985E-2</v>
      </c>
      <c r="K676">
        <v>0.71677793355328356</v>
      </c>
      <c r="L676">
        <v>0.88538888394820914</v>
      </c>
      <c r="M676">
        <v>128</v>
      </c>
      <c r="N676" s="61" t="str">
        <f t="shared" si="32"/>
        <v>1</v>
      </c>
    </row>
    <row r="677" spans="1:14" x14ac:dyDescent="0.25">
      <c r="A677" t="s">
        <v>425</v>
      </c>
      <c r="B677" t="str">
        <f t="shared" si="30"/>
        <v>Ethiopia</v>
      </c>
      <c r="C677" t="s">
        <v>21</v>
      </c>
      <c r="D677" t="str">
        <f t="shared" si="31"/>
        <v>LSMS-ISA</v>
      </c>
      <c r="E677" t="s">
        <v>854</v>
      </c>
      <c r="F677" t="s">
        <v>851</v>
      </c>
      <c r="G677" t="s">
        <v>752</v>
      </c>
      <c r="H677" t="s">
        <v>119</v>
      </c>
      <c r="I677">
        <v>0.80108340875074635</v>
      </c>
      <c r="J677">
        <v>4.3003276701801985E-2</v>
      </c>
      <c r="K677">
        <v>0.71677793355328356</v>
      </c>
      <c r="L677">
        <v>0.88538888394820914</v>
      </c>
      <c r="M677">
        <v>128</v>
      </c>
      <c r="N677" s="61" t="str">
        <f t="shared" si="32"/>
        <v>1</v>
      </c>
    </row>
    <row r="678" spans="1:14" x14ac:dyDescent="0.25">
      <c r="A678" t="s">
        <v>425</v>
      </c>
      <c r="B678" t="str">
        <f t="shared" si="30"/>
        <v>Ethiopia</v>
      </c>
      <c r="C678" t="s">
        <v>21</v>
      </c>
      <c r="D678" t="str">
        <f t="shared" si="31"/>
        <v>LSMS-ISA</v>
      </c>
      <c r="E678" t="s">
        <v>854</v>
      </c>
      <c r="F678" t="s">
        <v>853</v>
      </c>
      <c r="G678" t="s">
        <v>752</v>
      </c>
      <c r="H678" t="s">
        <v>119</v>
      </c>
      <c r="I678">
        <v>0.73424845045931098</v>
      </c>
      <c r="J678">
        <v>8.4983326555722136E-3</v>
      </c>
      <c r="K678">
        <v>0.71758795239433582</v>
      </c>
      <c r="L678">
        <v>0.75090894852428614</v>
      </c>
      <c r="M678">
        <v>4820</v>
      </c>
      <c r="N678" s="61" t="str">
        <f t="shared" si="32"/>
        <v>1</v>
      </c>
    </row>
    <row r="679" spans="1:14" x14ac:dyDescent="0.25">
      <c r="A679" t="s">
        <v>425</v>
      </c>
      <c r="B679" t="str">
        <f t="shared" si="30"/>
        <v>Ethiopia</v>
      </c>
      <c r="C679" t="s">
        <v>21</v>
      </c>
      <c r="D679" t="str">
        <f t="shared" si="31"/>
        <v>LSMS-ISA</v>
      </c>
      <c r="E679" t="s">
        <v>854</v>
      </c>
      <c r="F679" t="s">
        <v>851</v>
      </c>
      <c r="G679" t="s">
        <v>864</v>
      </c>
      <c r="H679" t="s">
        <v>119</v>
      </c>
      <c r="I679">
        <v>0.8405472599044751</v>
      </c>
      <c r="J679">
        <v>2.3874705754426937E-2</v>
      </c>
      <c r="K679">
        <v>0.79374225879296167</v>
      </c>
      <c r="L679">
        <v>0.88735226101598852</v>
      </c>
      <c r="M679">
        <v>299</v>
      </c>
      <c r="N679" s="61" t="str">
        <f t="shared" si="32"/>
        <v>1</v>
      </c>
    </row>
    <row r="680" spans="1:14" x14ac:dyDescent="0.25">
      <c r="A680" t="s">
        <v>425</v>
      </c>
      <c r="B680" t="str">
        <f t="shared" si="30"/>
        <v>Ethiopia</v>
      </c>
      <c r="C680" t="s">
        <v>21</v>
      </c>
      <c r="D680" t="str">
        <f t="shared" si="31"/>
        <v>LSMS-ISA</v>
      </c>
      <c r="E680" t="s">
        <v>854</v>
      </c>
      <c r="F680" t="s">
        <v>853</v>
      </c>
      <c r="G680" t="s">
        <v>864</v>
      </c>
      <c r="H680" t="s">
        <v>119</v>
      </c>
      <c r="I680">
        <v>0.767662841542328</v>
      </c>
      <c r="J680">
        <v>9.7582165061919409E-3</v>
      </c>
      <c r="K680">
        <v>0.74853241280906102</v>
      </c>
      <c r="L680">
        <v>0.78679327027559498</v>
      </c>
      <c r="M680">
        <v>3395</v>
      </c>
      <c r="N680" s="61" t="str">
        <f t="shared" si="32"/>
        <v>1</v>
      </c>
    </row>
    <row r="681" spans="1:14" x14ac:dyDescent="0.25">
      <c r="A681" t="s">
        <v>425</v>
      </c>
      <c r="B681" t="str">
        <f t="shared" si="30"/>
        <v>Ethiopia</v>
      </c>
      <c r="C681" t="s">
        <v>21</v>
      </c>
      <c r="D681" t="str">
        <f t="shared" si="31"/>
        <v>LSMS-ISA</v>
      </c>
      <c r="E681" t="s">
        <v>854</v>
      </c>
      <c r="F681" t="s">
        <v>851</v>
      </c>
      <c r="G681" t="s">
        <v>429</v>
      </c>
      <c r="H681" t="s">
        <v>119</v>
      </c>
      <c r="I681">
        <v>0.83703620007544899</v>
      </c>
      <c r="J681">
        <v>1.7293228423898837E-2</v>
      </c>
      <c r="K681">
        <v>0.80313381049512267</v>
      </c>
      <c r="L681">
        <v>0.87093858965577531</v>
      </c>
      <c r="M681">
        <v>690</v>
      </c>
      <c r="N681" s="61" t="str">
        <f t="shared" si="32"/>
        <v>1</v>
      </c>
    </row>
    <row r="682" spans="1:14" x14ac:dyDescent="0.25">
      <c r="A682" t="s">
        <v>425</v>
      </c>
      <c r="B682" t="str">
        <f t="shared" si="30"/>
        <v>Ethiopia</v>
      </c>
      <c r="C682" t="s">
        <v>21</v>
      </c>
      <c r="D682" t="str">
        <f t="shared" si="31"/>
        <v>LSMS-ISA</v>
      </c>
      <c r="E682" t="s">
        <v>854</v>
      </c>
      <c r="F682" t="s">
        <v>853</v>
      </c>
      <c r="G682" t="s">
        <v>429</v>
      </c>
      <c r="H682" t="s">
        <v>119</v>
      </c>
      <c r="I682">
        <v>0.75291746942239945</v>
      </c>
      <c r="J682">
        <v>1.0580024510677572E-2</v>
      </c>
      <c r="K682">
        <v>0.73217593281380866</v>
      </c>
      <c r="L682">
        <v>0.77365900603099025</v>
      </c>
      <c r="M682">
        <v>3004</v>
      </c>
      <c r="N682" s="61" t="str">
        <f t="shared" si="32"/>
        <v>1</v>
      </c>
    </row>
    <row r="683" spans="1:14" x14ac:dyDescent="0.25">
      <c r="A683" t="s">
        <v>425</v>
      </c>
      <c r="B683" t="str">
        <f t="shared" si="30"/>
        <v>Ethiopia</v>
      </c>
      <c r="C683" t="s">
        <v>21</v>
      </c>
      <c r="D683" t="str">
        <f t="shared" si="31"/>
        <v>LSMS-ISA</v>
      </c>
      <c r="E683" t="s">
        <v>854</v>
      </c>
      <c r="F683" t="s">
        <v>851</v>
      </c>
      <c r="G683" t="s">
        <v>740</v>
      </c>
      <c r="H683" t="s">
        <v>125</v>
      </c>
      <c r="I683">
        <v>0.59056143354177226</v>
      </c>
      <c r="J683">
        <v>1.5494317108608492E-2</v>
      </c>
      <c r="K683">
        <v>0.56018570715795746</v>
      </c>
      <c r="L683">
        <v>0.62093715992558707</v>
      </c>
      <c r="M683">
        <v>1772</v>
      </c>
      <c r="N683" s="61" t="str">
        <f t="shared" si="32"/>
        <v>1</v>
      </c>
    </row>
    <row r="684" spans="1:14" x14ac:dyDescent="0.25">
      <c r="A684" t="s">
        <v>425</v>
      </c>
      <c r="B684" t="str">
        <f t="shared" si="30"/>
        <v>Ethiopia</v>
      </c>
      <c r="C684" t="s">
        <v>21</v>
      </c>
      <c r="D684" t="str">
        <f t="shared" si="31"/>
        <v>LSMS-ISA</v>
      </c>
      <c r="E684" t="s">
        <v>854</v>
      </c>
      <c r="F684" t="s">
        <v>853</v>
      </c>
      <c r="G684" t="s">
        <v>740</v>
      </c>
      <c r="H684" t="s">
        <v>125</v>
      </c>
      <c r="I684">
        <v>0.50462127498783638</v>
      </c>
      <c r="J684">
        <v>1.2361043167325874E-2</v>
      </c>
      <c r="K684">
        <v>0.48038815374491278</v>
      </c>
      <c r="L684">
        <v>0.52885439623075992</v>
      </c>
      <c r="M684">
        <v>3177</v>
      </c>
      <c r="N684" s="61" t="str">
        <f t="shared" si="32"/>
        <v>1</v>
      </c>
    </row>
    <row r="685" spans="1:14" x14ac:dyDescent="0.25">
      <c r="A685" t="s">
        <v>425</v>
      </c>
      <c r="B685" t="str">
        <f t="shared" si="30"/>
        <v>Ethiopia</v>
      </c>
      <c r="C685" t="s">
        <v>21</v>
      </c>
      <c r="D685" t="str">
        <f t="shared" si="31"/>
        <v>LSMS-ISA</v>
      </c>
      <c r="E685" t="s">
        <v>854</v>
      </c>
      <c r="F685" t="s">
        <v>852</v>
      </c>
      <c r="G685" t="s">
        <v>740</v>
      </c>
      <c r="H685" t="s">
        <v>125</v>
      </c>
      <c r="I685">
        <v>0.71380634940937782</v>
      </c>
      <c r="J685">
        <v>2.0664185360796908E-2</v>
      </c>
      <c r="K685">
        <v>0.67329539070986466</v>
      </c>
      <c r="L685">
        <v>0.75431730810889097</v>
      </c>
      <c r="M685">
        <v>876</v>
      </c>
      <c r="N685" s="61" t="str">
        <f t="shared" si="32"/>
        <v>1</v>
      </c>
    </row>
    <row r="686" spans="1:14" x14ac:dyDescent="0.25">
      <c r="A686" t="s">
        <v>425</v>
      </c>
      <c r="B686" t="str">
        <f t="shared" si="30"/>
        <v>Ethiopia</v>
      </c>
      <c r="C686" t="s">
        <v>21</v>
      </c>
      <c r="D686" t="str">
        <f t="shared" si="31"/>
        <v>LSMS-ISA</v>
      </c>
      <c r="E686" t="s">
        <v>854</v>
      </c>
      <c r="F686" t="s">
        <v>851</v>
      </c>
      <c r="G686" t="s">
        <v>0</v>
      </c>
      <c r="H686" t="s">
        <v>125</v>
      </c>
      <c r="I686">
        <v>0.63977731384917735</v>
      </c>
      <c r="J686">
        <v>3.7838178827600495E-2</v>
      </c>
      <c r="K686">
        <v>0.56559771891301369</v>
      </c>
      <c r="L686">
        <v>0.71395690878534102</v>
      </c>
      <c r="M686">
        <v>269</v>
      </c>
      <c r="N686" s="61" t="str">
        <f t="shared" si="32"/>
        <v>1</v>
      </c>
    </row>
    <row r="687" spans="1:14" x14ac:dyDescent="0.25">
      <c r="A687" t="s">
        <v>425</v>
      </c>
      <c r="B687" t="str">
        <f t="shared" si="30"/>
        <v>Ethiopia</v>
      </c>
      <c r="C687" t="s">
        <v>21</v>
      </c>
      <c r="D687" t="str">
        <f t="shared" si="31"/>
        <v>LSMS-ISA</v>
      </c>
      <c r="E687" t="s">
        <v>854</v>
      </c>
      <c r="F687" t="s">
        <v>853</v>
      </c>
      <c r="G687" t="s">
        <v>0</v>
      </c>
      <c r="H687" t="s">
        <v>125</v>
      </c>
      <c r="I687">
        <v>0.53685092004745194</v>
      </c>
      <c r="J687">
        <v>1.0205447678429637E-2</v>
      </c>
      <c r="K687">
        <v>0.51684372101238862</v>
      </c>
      <c r="L687">
        <v>0.55685811908251526</v>
      </c>
      <c r="M687">
        <v>4680</v>
      </c>
      <c r="N687" s="61" t="str">
        <f t="shared" si="32"/>
        <v>1</v>
      </c>
    </row>
    <row r="688" spans="1:14" x14ac:dyDescent="0.25">
      <c r="A688" t="s">
        <v>425</v>
      </c>
      <c r="B688" t="str">
        <f t="shared" si="30"/>
        <v>Ethiopia</v>
      </c>
      <c r="C688" t="s">
        <v>21</v>
      </c>
      <c r="D688" t="str">
        <f t="shared" si="31"/>
        <v>LSMS-ISA</v>
      </c>
      <c r="E688" t="s">
        <v>854</v>
      </c>
      <c r="F688" t="s">
        <v>852</v>
      </c>
      <c r="G688" t="s">
        <v>0</v>
      </c>
      <c r="H688" t="s">
        <v>125</v>
      </c>
      <c r="I688">
        <v>0.83155319564092955</v>
      </c>
      <c r="J688">
        <v>4.6052891052747888E-2</v>
      </c>
      <c r="K688">
        <v>0.74126912516552312</v>
      </c>
      <c r="L688">
        <v>0.92183726611633598</v>
      </c>
      <c r="M688">
        <v>133</v>
      </c>
      <c r="N688" s="61" t="str">
        <f t="shared" si="32"/>
        <v>1</v>
      </c>
    </row>
    <row r="689" spans="1:14" x14ac:dyDescent="0.25">
      <c r="A689" t="s">
        <v>425</v>
      </c>
      <c r="B689" t="str">
        <f t="shared" si="30"/>
        <v>Ethiopia</v>
      </c>
      <c r="C689" t="s">
        <v>21</v>
      </c>
      <c r="D689" t="str">
        <f t="shared" si="31"/>
        <v>LSMS-ISA</v>
      </c>
      <c r="E689" t="s">
        <v>854</v>
      </c>
      <c r="F689" t="s">
        <v>851</v>
      </c>
      <c r="G689" t="s">
        <v>434</v>
      </c>
      <c r="H689" t="s">
        <v>125</v>
      </c>
      <c r="I689">
        <v>0.70248230263575751</v>
      </c>
      <c r="J689">
        <v>2.3641946694280769E-2</v>
      </c>
      <c r="K689">
        <v>0.65613361240744039</v>
      </c>
      <c r="L689">
        <v>0.74883099286407462</v>
      </c>
      <c r="M689">
        <v>696</v>
      </c>
      <c r="N689" s="61" t="str">
        <f t="shared" si="32"/>
        <v>1</v>
      </c>
    </row>
    <row r="690" spans="1:14" x14ac:dyDescent="0.25">
      <c r="A690" t="s">
        <v>425</v>
      </c>
      <c r="B690" t="str">
        <f t="shared" si="30"/>
        <v>Ethiopia</v>
      </c>
      <c r="C690" t="s">
        <v>21</v>
      </c>
      <c r="D690" t="str">
        <f t="shared" si="31"/>
        <v>LSMS-ISA</v>
      </c>
      <c r="E690" t="s">
        <v>854</v>
      </c>
      <c r="F690" t="s">
        <v>852</v>
      </c>
      <c r="G690" t="s">
        <v>434</v>
      </c>
      <c r="H690" t="s">
        <v>125</v>
      </c>
      <c r="I690">
        <v>0.70248230263575751</v>
      </c>
      <c r="J690">
        <v>2.3641946694280769E-2</v>
      </c>
      <c r="K690">
        <v>0.65613361240744039</v>
      </c>
      <c r="L690">
        <v>0.74883099286407462</v>
      </c>
      <c r="M690">
        <v>696</v>
      </c>
      <c r="N690" s="61" t="str">
        <f t="shared" si="32"/>
        <v>1</v>
      </c>
    </row>
    <row r="691" spans="1:14" x14ac:dyDescent="0.25">
      <c r="A691" t="s">
        <v>425</v>
      </c>
      <c r="B691" t="str">
        <f t="shared" si="30"/>
        <v>Ethiopia</v>
      </c>
      <c r="C691" t="s">
        <v>21</v>
      </c>
      <c r="D691" t="str">
        <f t="shared" si="31"/>
        <v>LSMS-ISA</v>
      </c>
      <c r="E691" t="s">
        <v>854</v>
      </c>
      <c r="F691" t="s">
        <v>853</v>
      </c>
      <c r="G691" t="s">
        <v>434</v>
      </c>
      <c r="H691" t="s">
        <v>125</v>
      </c>
      <c r="I691">
        <v>0.51945598597299558</v>
      </c>
      <c r="J691">
        <v>1.0700104465524655E-2</v>
      </c>
      <c r="K691">
        <v>0.49847904047454361</v>
      </c>
      <c r="L691">
        <v>0.54043293147144755</v>
      </c>
      <c r="M691">
        <v>4253</v>
      </c>
      <c r="N691" s="61" t="str">
        <f t="shared" si="32"/>
        <v>1</v>
      </c>
    </row>
    <row r="692" spans="1:14" x14ac:dyDescent="0.25">
      <c r="A692" t="s">
        <v>425</v>
      </c>
      <c r="B692" t="str">
        <f t="shared" si="30"/>
        <v>Ethiopia</v>
      </c>
      <c r="C692" t="s">
        <v>21</v>
      </c>
      <c r="D692" t="str">
        <f t="shared" si="31"/>
        <v>LSMS-ISA</v>
      </c>
      <c r="E692" t="s">
        <v>854</v>
      </c>
      <c r="F692" t="s">
        <v>852</v>
      </c>
      <c r="G692" t="s">
        <v>752</v>
      </c>
      <c r="H692" t="s">
        <v>125</v>
      </c>
      <c r="I692">
        <v>0.68622446477743171</v>
      </c>
      <c r="J692">
        <v>5.368955993717027E-2</v>
      </c>
      <c r="K692">
        <v>0.58096913981620313</v>
      </c>
      <c r="L692">
        <v>0.79147978973866029</v>
      </c>
      <c r="M692">
        <v>128</v>
      </c>
      <c r="N692" s="61" t="str">
        <f t="shared" si="32"/>
        <v>1</v>
      </c>
    </row>
    <row r="693" spans="1:14" x14ac:dyDescent="0.25">
      <c r="A693" t="s">
        <v>425</v>
      </c>
      <c r="B693" t="str">
        <f t="shared" si="30"/>
        <v>Ethiopia</v>
      </c>
      <c r="C693" t="s">
        <v>21</v>
      </c>
      <c r="D693" t="str">
        <f t="shared" si="31"/>
        <v>LSMS-ISA</v>
      </c>
      <c r="E693" t="s">
        <v>854</v>
      </c>
      <c r="F693" t="s">
        <v>851</v>
      </c>
      <c r="G693" t="s">
        <v>752</v>
      </c>
      <c r="H693" t="s">
        <v>125</v>
      </c>
      <c r="I693">
        <v>0.68622446477743171</v>
      </c>
      <c r="J693">
        <v>5.368955993717027E-2</v>
      </c>
      <c r="K693">
        <v>0.58096913981620313</v>
      </c>
      <c r="L693">
        <v>0.79147978973866029</v>
      </c>
      <c r="M693">
        <v>128</v>
      </c>
      <c r="N693" s="61" t="str">
        <f t="shared" si="32"/>
        <v>1</v>
      </c>
    </row>
    <row r="694" spans="1:14" x14ac:dyDescent="0.25">
      <c r="A694" t="s">
        <v>425</v>
      </c>
      <c r="B694" t="str">
        <f t="shared" si="30"/>
        <v>Ethiopia</v>
      </c>
      <c r="C694" t="s">
        <v>21</v>
      </c>
      <c r="D694" t="str">
        <f t="shared" si="31"/>
        <v>LSMS-ISA</v>
      </c>
      <c r="E694" t="s">
        <v>854</v>
      </c>
      <c r="F694" t="s">
        <v>853</v>
      </c>
      <c r="G694" t="s">
        <v>752</v>
      </c>
      <c r="H694" t="s">
        <v>125</v>
      </c>
      <c r="I694">
        <v>0.5396509388571441</v>
      </c>
      <c r="J694">
        <v>1.0019808538541664E-2</v>
      </c>
      <c r="K694">
        <v>0.52000767478480536</v>
      </c>
      <c r="L694">
        <v>0.55929420292948284</v>
      </c>
      <c r="M694">
        <v>4821</v>
      </c>
      <c r="N694" s="61" t="str">
        <f t="shared" si="32"/>
        <v>1</v>
      </c>
    </row>
    <row r="695" spans="1:14" x14ac:dyDescent="0.25">
      <c r="A695" t="s">
        <v>425</v>
      </c>
      <c r="B695" t="str">
        <f t="shared" si="30"/>
        <v>Ethiopia</v>
      </c>
      <c r="C695" t="s">
        <v>21</v>
      </c>
      <c r="D695" t="str">
        <f t="shared" si="31"/>
        <v>LSMS-ISA</v>
      </c>
      <c r="E695" t="s">
        <v>854</v>
      </c>
      <c r="F695" t="s">
        <v>851</v>
      </c>
      <c r="G695" t="s">
        <v>864</v>
      </c>
      <c r="H695" t="s">
        <v>125</v>
      </c>
      <c r="I695">
        <v>0.54518829004086578</v>
      </c>
      <c r="J695">
        <v>3.5494694866445561E-2</v>
      </c>
      <c r="K695">
        <v>0.47560296196331386</v>
      </c>
      <c r="L695">
        <v>0.61477361811841769</v>
      </c>
      <c r="M695">
        <v>299</v>
      </c>
      <c r="N695" s="61" t="str">
        <f t="shared" si="32"/>
        <v>1</v>
      </c>
    </row>
    <row r="696" spans="1:14" x14ac:dyDescent="0.25">
      <c r="A696" t="s">
        <v>425</v>
      </c>
      <c r="B696" t="str">
        <f t="shared" si="30"/>
        <v>Ethiopia</v>
      </c>
      <c r="C696" t="s">
        <v>21</v>
      </c>
      <c r="D696" t="str">
        <f t="shared" si="31"/>
        <v>LSMS-ISA</v>
      </c>
      <c r="E696" t="s">
        <v>854</v>
      </c>
      <c r="F696" t="s">
        <v>853</v>
      </c>
      <c r="G696" t="s">
        <v>864</v>
      </c>
      <c r="H696" t="s">
        <v>125</v>
      </c>
      <c r="I696">
        <v>0.44857448390495092</v>
      </c>
      <c r="J696">
        <v>1.2032307258224352E-2</v>
      </c>
      <c r="K696">
        <v>0.42498583069229984</v>
      </c>
      <c r="L696">
        <v>0.47216313711760199</v>
      </c>
      <c r="M696">
        <v>3396</v>
      </c>
      <c r="N696" s="61" t="str">
        <f t="shared" si="32"/>
        <v>1</v>
      </c>
    </row>
    <row r="697" spans="1:14" x14ac:dyDescent="0.25">
      <c r="A697" t="s">
        <v>425</v>
      </c>
      <c r="B697" t="str">
        <f t="shared" si="30"/>
        <v>Ethiopia</v>
      </c>
      <c r="C697" t="s">
        <v>21</v>
      </c>
      <c r="D697" t="str">
        <f t="shared" si="31"/>
        <v>LSMS-ISA</v>
      </c>
      <c r="E697" t="s">
        <v>854</v>
      </c>
      <c r="F697" t="s">
        <v>851</v>
      </c>
      <c r="G697" t="s">
        <v>429</v>
      </c>
      <c r="H697" t="s">
        <v>125</v>
      </c>
      <c r="I697">
        <v>0.53528704698827312</v>
      </c>
      <c r="J697">
        <v>2.4733959535802812E-2</v>
      </c>
      <c r="K697">
        <v>0.48679752776767626</v>
      </c>
      <c r="L697">
        <v>0.58377656620886997</v>
      </c>
      <c r="M697">
        <v>690</v>
      </c>
      <c r="N697" s="61" t="str">
        <f t="shared" si="32"/>
        <v>1</v>
      </c>
    </row>
    <row r="698" spans="1:14" x14ac:dyDescent="0.25">
      <c r="A698" t="s">
        <v>425</v>
      </c>
      <c r="B698" t="str">
        <f t="shared" si="30"/>
        <v>Ethiopia</v>
      </c>
      <c r="C698" t="s">
        <v>21</v>
      </c>
      <c r="D698" t="str">
        <f t="shared" si="31"/>
        <v>LSMS-ISA</v>
      </c>
      <c r="E698" t="s">
        <v>854</v>
      </c>
      <c r="F698" t="s">
        <v>853</v>
      </c>
      <c r="G698" t="s">
        <v>429</v>
      </c>
      <c r="H698" t="s">
        <v>125</v>
      </c>
      <c r="I698">
        <v>0.43100413546160454</v>
      </c>
      <c r="J698">
        <v>1.2403159592574278E-2</v>
      </c>
      <c r="K698">
        <v>0.40668844736525706</v>
      </c>
      <c r="L698">
        <v>0.45531982355795203</v>
      </c>
      <c r="M698">
        <v>3005</v>
      </c>
      <c r="N698" s="61" t="str">
        <f t="shared" si="32"/>
        <v>1</v>
      </c>
    </row>
    <row r="699" spans="1:14" x14ac:dyDescent="0.25">
      <c r="A699" t="s">
        <v>425</v>
      </c>
      <c r="B699" t="str">
        <f t="shared" si="30"/>
        <v>Ethiopia</v>
      </c>
      <c r="C699" t="s">
        <v>21</v>
      </c>
      <c r="D699" t="str">
        <f t="shared" si="31"/>
        <v>LSMS-ISA</v>
      </c>
      <c r="E699" t="s">
        <v>854</v>
      </c>
      <c r="F699" t="s">
        <v>851</v>
      </c>
      <c r="G699" t="s">
        <v>740</v>
      </c>
      <c r="H699" t="s">
        <v>126</v>
      </c>
      <c r="I699">
        <v>0.40943856645822774</v>
      </c>
      <c r="J699">
        <v>1.5494317108608492E-2</v>
      </c>
      <c r="K699">
        <v>0.37906284007441293</v>
      </c>
      <c r="L699">
        <v>0.43981429284204254</v>
      </c>
      <c r="M699">
        <v>1772</v>
      </c>
      <c r="N699" s="61" t="str">
        <f t="shared" si="32"/>
        <v>1</v>
      </c>
    </row>
    <row r="700" spans="1:14" x14ac:dyDescent="0.25">
      <c r="A700" t="s">
        <v>425</v>
      </c>
      <c r="B700" t="str">
        <f t="shared" si="30"/>
        <v>Ethiopia</v>
      </c>
      <c r="C700" t="s">
        <v>21</v>
      </c>
      <c r="D700" t="str">
        <f t="shared" si="31"/>
        <v>LSMS-ISA</v>
      </c>
      <c r="E700" t="s">
        <v>854</v>
      </c>
      <c r="F700" t="s">
        <v>853</v>
      </c>
      <c r="G700" t="s">
        <v>740</v>
      </c>
      <c r="H700" t="s">
        <v>126</v>
      </c>
      <c r="I700">
        <v>0.49537872501216362</v>
      </c>
      <c r="J700">
        <v>1.2361043167325874E-2</v>
      </c>
      <c r="K700">
        <v>0.47114560376924003</v>
      </c>
      <c r="L700">
        <v>0.51961184625508716</v>
      </c>
      <c r="M700">
        <v>3177</v>
      </c>
      <c r="N700" s="61" t="str">
        <f t="shared" si="32"/>
        <v>1</v>
      </c>
    </row>
    <row r="701" spans="1:14" x14ac:dyDescent="0.25">
      <c r="A701" t="s">
        <v>425</v>
      </c>
      <c r="B701" t="str">
        <f t="shared" si="30"/>
        <v>Ethiopia</v>
      </c>
      <c r="C701" t="s">
        <v>21</v>
      </c>
      <c r="D701" t="str">
        <f t="shared" si="31"/>
        <v>LSMS-ISA</v>
      </c>
      <c r="E701" t="s">
        <v>854</v>
      </c>
      <c r="F701" t="s">
        <v>852</v>
      </c>
      <c r="G701" t="s">
        <v>740</v>
      </c>
      <c r="H701" t="s">
        <v>126</v>
      </c>
      <c r="I701">
        <v>0.28619365059062213</v>
      </c>
      <c r="J701">
        <v>2.0664185360796908E-2</v>
      </c>
      <c r="K701">
        <v>0.24568269189110897</v>
      </c>
      <c r="L701">
        <v>0.32670460929013528</v>
      </c>
      <c r="M701">
        <v>876</v>
      </c>
      <c r="N701" s="61" t="str">
        <f t="shared" si="32"/>
        <v>1</v>
      </c>
    </row>
    <row r="702" spans="1:14" x14ac:dyDescent="0.25">
      <c r="A702" t="s">
        <v>425</v>
      </c>
      <c r="B702" t="str">
        <f t="shared" si="30"/>
        <v>Ethiopia</v>
      </c>
      <c r="C702" t="s">
        <v>21</v>
      </c>
      <c r="D702" t="str">
        <f t="shared" si="31"/>
        <v>LSMS-ISA</v>
      </c>
      <c r="E702" t="s">
        <v>854</v>
      </c>
      <c r="F702" t="s">
        <v>851</v>
      </c>
      <c r="G702" t="s">
        <v>0</v>
      </c>
      <c r="H702" t="s">
        <v>126</v>
      </c>
      <c r="I702">
        <v>0.36022268615082265</v>
      </c>
      <c r="J702">
        <v>3.7838178827600495E-2</v>
      </c>
      <c r="K702">
        <v>0.28604309121465898</v>
      </c>
      <c r="L702">
        <v>0.43440228108698631</v>
      </c>
      <c r="M702">
        <v>269</v>
      </c>
      <c r="N702" s="61" t="str">
        <f t="shared" si="32"/>
        <v>1</v>
      </c>
    </row>
    <row r="703" spans="1:14" x14ac:dyDescent="0.25">
      <c r="A703" t="s">
        <v>425</v>
      </c>
      <c r="B703" t="str">
        <f t="shared" ref="B703:B766" si="33">A703</f>
        <v>Ethiopia</v>
      </c>
      <c r="C703" t="s">
        <v>21</v>
      </c>
      <c r="D703" t="str">
        <f t="shared" ref="D703:D766" si="34">C703</f>
        <v>LSMS-ISA</v>
      </c>
      <c r="E703" t="s">
        <v>854</v>
      </c>
      <c r="F703" t="s">
        <v>853</v>
      </c>
      <c r="G703" t="s">
        <v>0</v>
      </c>
      <c r="H703" t="s">
        <v>126</v>
      </c>
      <c r="I703">
        <v>0.46314907995254812</v>
      </c>
      <c r="J703">
        <v>1.0205447678429637E-2</v>
      </c>
      <c r="K703">
        <v>0.4431418809174848</v>
      </c>
      <c r="L703">
        <v>0.48315627898761143</v>
      </c>
      <c r="M703">
        <v>4680</v>
      </c>
      <c r="N703" s="61" t="str">
        <f t="shared" si="32"/>
        <v>1</v>
      </c>
    </row>
    <row r="704" spans="1:14" x14ac:dyDescent="0.25">
      <c r="A704" t="s">
        <v>425</v>
      </c>
      <c r="B704" t="str">
        <f t="shared" si="33"/>
        <v>Ethiopia</v>
      </c>
      <c r="C704" t="s">
        <v>21</v>
      </c>
      <c r="D704" t="str">
        <f t="shared" si="34"/>
        <v>LSMS-ISA</v>
      </c>
      <c r="E704" t="s">
        <v>854</v>
      </c>
      <c r="F704" t="s">
        <v>852</v>
      </c>
      <c r="G704" t="s">
        <v>0</v>
      </c>
      <c r="H704" t="s">
        <v>126</v>
      </c>
      <c r="I704">
        <v>0.16844680435907042</v>
      </c>
      <c r="J704">
        <v>4.6052891052747888E-2</v>
      </c>
      <c r="K704">
        <v>7.8162733883664029E-2</v>
      </c>
      <c r="L704">
        <v>0.25873087483447682</v>
      </c>
      <c r="M704">
        <v>133</v>
      </c>
      <c r="N704" s="61" t="str">
        <f t="shared" si="32"/>
        <v>1</v>
      </c>
    </row>
    <row r="705" spans="1:14" x14ac:dyDescent="0.25">
      <c r="A705" t="s">
        <v>425</v>
      </c>
      <c r="B705" t="str">
        <f t="shared" si="33"/>
        <v>Ethiopia</v>
      </c>
      <c r="C705" t="s">
        <v>21</v>
      </c>
      <c r="D705" t="str">
        <f t="shared" si="34"/>
        <v>LSMS-ISA</v>
      </c>
      <c r="E705" t="s">
        <v>854</v>
      </c>
      <c r="F705" t="s">
        <v>851</v>
      </c>
      <c r="G705" t="s">
        <v>434</v>
      </c>
      <c r="H705" t="s">
        <v>126</v>
      </c>
      <c r="I705">
        <v>0.29751769736424244</v>
      </c>
      <c r="J705">
        <v>2.3641946694280769E-2</v>
      </c>
      <c r="K705">
        <v>0.25116900713592538</v>
      </c>
      <c r="L705">
        <v>0.3438663875925595</v>
      </c>
      <c r="M705">
        <v>696</v>
      </c>
      <c r="N705" s="61" t="str">
        <f t="shared" si="32"/>
        <v>1</v>
      </c>
    </row>
    <row r="706" spans="1:14" x14ac:dyDescent="0.25">
      <c r="A706" t="s">
        <v>425</v>
      </c>
      <c r="B706" t="str">
        <f t="shared" si="33"/>
        <v>Ethiopia</v>
      </c>
      <c r="C706" t="s">
        <v>21</v>
      </c>
      <c r="D706" t="str">
        <f t="shared" si="34"/>
        <v>LSMS-ISA</v>
      </c>
      <c r="E706" t="s">
        <v>854</v>
      </c>
      <c r="F706" t="s">
        <v>852</v>
      </c>
      <c r="G706" t="s">
        <v>434</v>
      </c>
      <c r="H706" t="s">
        <v>126</v>
      </c>
      <c r="I706">
        <v>0.29751769736424244</v>
      </c>
      <c r="J706">
        <v>2.3641946694280769E-2</v>
      </c>
      <c r="K706">
        <v>0.25116900713592538</v>
      </c>
      <c r="L706">
        <v>0.3438663875925595</v>
      </c>
      <c r="M706">
        <v>696</v>
      </c>
      <c r="N706" s="61" t="str">
        <f t="shared" ref="N706:N769" si="35">IF(M706&gt;=30,"1","0")</f>
        <v>1</v>
      </c>
    </row>
    <row r="707" spans="1:14" x14ac:dyDescent="0.25">
      <c r="A707" t="s">
        <v>425</v>
      </c>
      <c r="B707" t="str">
        <f t="shared" si="33"/>
        <v>Ethiopia</v>
      </c>
      <c r="C707" t="s">
        <v>21</v>
      </c>
      <c r="D707" t="str">
        <f t="shared" si="34"/>
        <v>LSMS-ISA</v>
      </c>
      <c r="E707" t="s">
        <v>854</v>
      </c>
      <c r="F707" t="s">
        <v>853</v>
      </c>
      <c r="G707" t="s">
        <v>434</v>
      </c>
      <c r="H707" t="s">
        <v>126</v>
      </c>
      <c r="I707">
        <v>0.48054401402700436</v>
      </c>
      <c r="J707">
        <v>1.0700104465524655E-2</v>
      </c>
      <c r="K707">
        <v>0.45956706852855239</v>
      </c>
      <c r="L707">
        <v>0.50152095952545628</v>
      </c>
      <c r="M707">
        <v>4253</v>
      </c>
      <c r="N707" s="61" t="str">
        <f t="shared" si="35"/>
        <v>1</v>
      </c>
    </row>
    <row r="708" spans="1:14" x14ac:dyDescent="0.25">
      <c r="A708" t="s">
        <v>425</v>
      </c>
      <c r="B708" t="str">
        <f t="shared" si="33"/>
        <v>Ethiopia</v>
      </c>
      <c r="C708" t="s">
        <v>21</v>
      </c>
      <c r="D708" t="str">
        <f t="shared" si="34"/>
        <v>LSMS-ISA</v>
      </c>
      <c r="E708" t="s">
        <v>854</v>
      </c>
      <c r="F708" t="s">
        <v>852</v>
      </c>
      <c r="G708" t="s">
        <v>752</v>
      </c>
      <c r="H708" t="s">
        <v>126</v>
      </c>
      <c r="I708">
        <v>0.31377553522256829</v>
      </c>
      <c r="J708">
        <v>5.368955993717027E-2</v>
      </c>
      <c r="K708">
        <v>0.20852021026133968</v>
      </c>
      <c r="L708">
        <v>0.41903086018379687</v>
      </c>
      <c r="M708">
        <v>128</v>
      </c>
      <c r="N708" s="61" t="str">
        <f t="shared" si="35"/>
        <v>1</v>
      </c>
    </row>
    <row r="709" spans="1:14" x14ac:dyDescent="0.25">
      <c r="A709" t="s">
        <v>425</v>
      </c>
      <c r="B709" t="str">
        <f t="shared" si="33"/>
        <v>Ethiopia</v>
      </c>
      <c r="C709" t="s">
        <v>21</v>
      </c>
      <c r="D709" t="str">
        <f t="shared" si="34"/>
        <v>LSMS-ISA</v>
      </c>
      <c r="E709" t="s">
        <v>854</v>
      </c>
      <c r="F709" t="s">
        <v>851</v>
      </c>
      <c r="G709" t="s">
        <v>752</v>
      </c>
      <c r="H709" t="s">
        <v>126</v>
      </c>
      <c r="I709">
        <v>0.31377553522256829</v>
      </c>
      <c r="J709">
        <v>5.368955993717027E-2</v>
      </c>
      <c r="K709">
        <v>0.20852021026133968</v>
      </c>
      <c r="L709">
        <v>0.41903086018379687</v>
      </c>
      <c r="M709">
        <v>128</v>
      </c>
      <c r="N709" s="61" t="str">
        <f t="shared" si="35"/>
        <v>1</v>
      </c>
    </row>
    <row r="710" spans="1:14" x14ac:dyDescent="0.25">
      <c r="A710" t="s">
        <v>425</v>
      </c>
      <c r="B710" t="str">
        <f t="shared" si="33"/>
        <v>Ethiopia</v>
      </c>
      <c r="C710" t="s">
        <v>21</v>
      </c>
      <c r="D710" t="str">
        <f t="shared" si="34"/>
        <v>LSMS-ISA</v>
      </c>
      <c r="E710" t="s">
        <v>854</v>
      </c>
      <c r="F710" t="s">
        <v>853</v>
      </c>
      <c r="G710" t="s">
        <v>752</v>
      </c>
      <c r="H710" t="s">
        <v>126</v>
      </c>
      <c r="I710">
        <v>0.4603490611428559</v>
      </c>
      <c r="J710">
        <v>1.0019808538541664E-2</v>
      </c>
      <c r="K710">
        <v>0.4407057970705171</v>
      </c>
      <c r="L710">
        <v>0.47999232521519469</v>
      </c>
      <c r="M710">
        <v>4821</v>
      </c>
      <c r="N710" s="61" t="str">
        <f t="shared" si="35"/>
        <v>1</v>
      </c>
    </row>
    <row r="711" spans="1:14" x14ac:dyDescent="0.25">
      <c r="A711" t="s">
        <v>425</v>
      </c>
      <c r="B711" t="str">
        <f t="shared" si="33"/>
        <v>Ethiopia</v>
      </c>
      <c r="C711" t="s">
        <v>21</v>
      </c>
      <c r="D711" t="str">
        <f t="shared" si="34"/>
        <v>LSMS-ISA</v>
      </c>
      <c r="E711" t="s">
        <v>854</v>
      </c>
      <c r="F711" t="s">
        <v>851</v>
      </c>
      <c r="G711" t="s">
        <v>864</v>
      </c>
      <c r="H711" t="s">
        <v>126</v>
      </c>
      <c r="I711">
        <v>0.45481170995913422</v>
      </c>
      <c r="J711">
        <v>3.5494694866445561E-2</v>
      </c>
      <c r="K711">
        <v>0.38522638188158231</v>
      </c>
      <c r="L711">
        <v>0.52439703803668614</v>
      </c>
      <c r="M711">
        <v>299</v>
      </c>
      <c r="N711" s="61" t="str">
        <f t="shared" si="35"/>
        <v>1</v>
      </c>
    </row>
    <row r="712" spans="1:14" x14ac:dyDescent="0.25">
      <c r="A712" t="s">
        <v>425</v>
      </c>
      <c r="B712" t="str">
        <f t="shared" si="33"/>
        <v>Ethiopia</v>
      </c>
      <c r="C712" t="s">
        <v>21</v>
      </c>
      <c r="D712" t="str">
        <f t="shared" si="34"/>
        <v>LSMS-ISA</v>
      </c>
      <c r="E712" t="s">
        <v>854</v>
      </c>
      <c r="F712" t="s">
        <v>853</v>
      </c>
      <c r="G712" t="s">
        <v>864</v>
      </c>
      <c r="H712" t="s">
        <v>126</v>
      </c>
      <c r="I712">
        <v>0.55142551609504908</v>
      </c>
      <c r="J712">
        <v>1.2032307258224352E-2</v>
      </c>
      <c r="K712">
        <v>0.52783686288239806</v>
      </c>
      <c r="L712">
        <v>0.57501416930770011</v>
      </c>
      <c r="M712">
        <v>3396</v>
      </c>
      <c r="N712" s="61" t="str">
        <f t="shared" si="35"/>
        <v>1</v>
      </c>
    </row>
    <row r="713" spans="1:14" x14ac:dyDescent="0.25">
      <c r="A713" t="s">
        <v>425</v>
      </c>
      <c r="B713" t="str">
        <f t="shared" si="33"/>
        <v>Ethiopia</v>
      </c>
      <c r="C713" t="s">
        <v>21</v>
      </c>
      <c r="D713" t="str">
        <f t="shared" si="34"/>
        <v>LSMS-ISA</v>
      </c>
      <c r="E713" t="s">
        <v>854</v>
      </c>
      <c r="F713" t="s">
        <v>851</v>
      </c>
      <c r="G713" t="s">
        <v>429</v>
      </c>
      <c r="H713" t="s">
        <v>126</v>
      </c>
      <c r="I713">
        <v>0.46471295301172688</v>
      </c>
      <c r="J713">
        <v>2.4733959535802812E-2</v>
      </c>
      <c r="K713">
        <v>0.41622343379113003</v>
      </c>
      <c r="L713">
        <v>0.51320247223232374</v>
      </c>
      <c r="M713">
        <v>690</v>
      </c>
      <c r="N713" s="61" t="str">
        <f t="shared" si="35"/>
        <v>1</v>
      </c>
    </row>
    <row r="714" spans="1:14" x14ac:dyDescent="0.25">
      <c r="A714" t="s">
        <v>425</v>
      </c>
      <c r="B714" t="str">
        <f t="shared" si="33"/>
        <v>Ethiopia</v>
      </c>
      <c r="C714" t="s">
        <v>21</v>
      </c>
      <c r="D714" t="str">
        <f t="shared" si="34"/>
        <v>LSMS-ISA</v>
      </c>
      <c r="E714" t="s">
        <v>854</v>
      </c>
      <c r="F714" t="s">
        <v>853</v>
      </c>
      <c r="G714" t="s">
        <v>429</v>
      </c>
      <c r="H714" t="s">
        <v>126</v>
      </c>
      <c r="I714">
        <v>0.56899586453839546</v>
      </c>
      <c r="J714">
        <v>1.2403159592574278E-2</v>
      </c>
      <c r="K714">
        <v>0.54468017644204803</v>
      </c>
      <c r="L714">
        <v>0.59331155263474289</v>
      </c>
      <c r="M714">
        <v>3005</v>
      </c>
      <c r="N714" s="61" t="str">
        <f t="shared" si="35"/>
        <v>1</v>
      </c>
    </row>
    <row r="715" spans="1:14" x14ac:dyDescent="0.25">
      <c r="A715" t="s">
        <v>425</v>
      </c>
      <c r="B715" t="str">
        <f t="shared" si="33"/>
        <v>Ethiopia</v>
      </c>
      <c r="C715" t="s">
        <v>21</v>
      </c>
      <c r="D715" t="str">
        <f t="shared" si="34"/>
        <v>LSMS-ISA</v>
      </c>
      <c r="E715" t="s">
        <v>854</v>
      </c>
      <c r="F715" t="s">
        <v>851</v>
      </c>
      <c r="G715" t="s">
        <v>740</v>
      </c>
      <c r="H715" t="s">
        <v>122</v>
      </c>
      <c r="I715">
        <v>0.23982988571309133</v>
      </c>
      <c r="J715">
        <v>1.2693577626943382E-2</v>
      </c>
      <c r="K715">
        <v>0.21494484959791313</v>
      </c>
      <c r="L715">
        <v>0.2647149218282695</v>
      </c>
      <c r="M715">
        <v>1772</v>
      </c>
      <c r="N715" s="61" t="str">
        <f t="shared" si="35"/>
        <v>1</v>
      </c>
    </row>
    <row r="716" spans="1:14" x14ac:dyDescent="0.25">
      <c r="A716" t="s">
        <v>425</v>
      </c>
      <c r="B716" t="str">
        <f t="shared" si="33"/>
        <v>Ethiopia</v>
      </c>
      <c r="C716" t="s">
        <v>21</v>
      </c>
      <c r="D716" t="str">
        <f t="shared" si="34"/>
        <v>LSMS-ISA</v>
      </c>
      <c r="E716" t="s">
        <v>854</v>
      </c>
      <c r="F716" t="s">
        <v>853</v>
      </c>
      <c r="G716" t="s">
        <v>740</v>
      </c>
      <c r="H716" t="s">
        <v>122</v>
      </c>
      <c r="I716">
        <v>0.26122671105086548</v>
      </c>
      <c r="J716">
        <v>1.0081156263703784E-2</v>
      </c>
      <c r="K716">
        <v>0.24146317825672814</v>
      </c>
      <c r="L716">
        <v>0.28099024384500282</v>
      </c>
      <c r="M716">
        <v>3177</v>
      </c>
      <c r="N716" s="61" t="str">
        <f t="shared" si="35"/>
        <v>1</v>
      </c>
    </row>
    <row r="717" spans="1:14" x14ac:dyDescent="0.25">
      <c r="A717" t="s">
        <v>425</v>
      </c>
      <c r="B717" t="str">
        <f t="shared" si="33"/>
        <v>Ethiopia</v>
      </c>
      <c r="C717" t="s">
        <v>21</v>
      </c>
      <c r="D717" t="str">
        <f t="shared" si="34"/>
        <v>LSMS-ISA</v>
      </c>
      <c r="E717" t="s">
        <v>854</v>
      </c>
      <c r="F717" t="s">
        <v>852</v>
      </c>
      <c r="G717" t="s">
        <v>740</v>
      </c>
      <c r="H717" t="s">
        <v>122</v>
      </c>
      <c r="I717">
        <v>0.43362316532457212</v>
      </c>
      <c r="J717">
        <v>2.2047466412996479E-2</v>
      </c>
      <c r="K717">
        <v>0.39040036289170821</v>
      </c>
      <c r="L717">
        <v>0.47684596775743604</v>
      </c>
      <c r="M717">
        <v>876</v>
      </c>
      <c r="N717" s="61" t="str">
        <f t="shared" si="35"/>
        <v>1</v>
      </c>
    </row>
    <row r="718" spans="1:14" x14ac:dyDescent="0.25">
      <c r="A718" t="s">
        <v>425</v>
      </c>
      <c r="B718" t="str">
        <f t="shared" si="33"/>
        <v>Ethiopia</v>
      </c>
      <c r="C718" t="s">
        <v>21</v>
      </c>
      <c r="D718" t="str">
        <f t="shared" si="34"/>
        <v>LSMS-ISA</v>
      </c>
      <c r="E718" t="s">
        <v>854</v>
      </c>
      <c r="F718" t="s">
        <v>851</v>
      </c>
      <c r="G718" t="s">
        <v>0</v>
      </c>
      <c r="H718" t="s">
        <v>122</v>
      </c>
      <c r="I718">
        <v>0.16108545929389997</v>
      </c>
      <c r="J718">
        <v>2.3449822163568574E-2</v>
      </c>
      <c r="K718">
        <v>0.1151134182677146</v>
      </c>
      <c r="L718">
        <v>0.20705750032008535</v>
      </c>
      <c r="M718">
        <v>269</v>
      </c>
      <c r="N718" s="61" t="str">
        <f t="shared" si="35"/>
        <v>1</v>
      </c>
    </row>
    <row r="719" spans="1:14" x14ac:dyDescent="0.25">
      <c r="A719" t="s">
        <v>425</v>
      </c>
      <c r="B719" t="str">
        <f t="shared" si="33"/>
        <v>Ethiopia</v>
      </c>
      <c r="C719" t="s">
        <v>21</v>
      </c>
      <c r="D719" t="str">
        <f t="shared" si="34"/>
        <v>LSMS-ISA</v>
      </c>
      <c r="E719" t="s">
        <v>854</v>
      </c>
      <c r="F719" t="s">
        <v>853</v>
      </c>
      <c r="G719" t="s">
        <v>0</v>
      </c>
      <c r="H719" t="s">
        <v>122</v>
      </c>
      <c r="I719">
        <v>0.2582119787020149</v>
      </c>
      <c r="J719">
        <v>8.3772894760502804E-3</v>
      </c>
      <c r="K719">
        <v>0.24178877972016782</v>
      </c>
      <c r="L719">
        <v>0.27463517768386198</v>
      </c>
      <c r="M719">
        <v>4680</v>
      </c>
      <c r="N719" s="61" t="str">
        <f t="shared" si="35"/>
        <v>1</v>
      </c>
    </row>
    <row r="720" spans="1:14" x14ac:dyDescent="0.25">
      <c r="A720" t="s">
        <v>425</v>
      </c>
      <c r="B720" t="str">
        <f t="shared" si="33"/>
        <v>Ethiopia</v>
      </c>
      <c r="C720" t="s">
        <v>21</v>
      </c>
      <c r="D720" t="str">
        <f t="shared" si="34"/>
        <v>LSMS-ISA</v>
      </c>
      <c r="E720" t="s">
        <v>854</v>
      </c>
      <c r="F720" t="s">
        <v>852</v>
      </c>
      <c r="G720" t="s">
        <v>0</v>
      </c>
      <c r="H720" t="s">
        <v>122</v>
      </c>
      <c r="I720">
        <v>0.29556932834515226</v>
      </c>
      <c r="J720">
        <v>4.6426574088757104E-2</v>
      </c>
      <c r="K720">
        <v>0.20455267355663775</v>
      </c>
      <c r="L720">
        <v>0.38658598313366677</v>
      </c>
      <c r="M720">
        <v>133</v>
      </c>
      <c r="N720" s="61" t="str">
        <f t="shared" si="35"/>
        <v>1</v>
      </c>
    </row>
    <row r="721" spans="1:14" x14ac:dyDescent="0.25">
      <c r="A721" t="s">
        <v>425</v>
      </c>
      <c r="B721" t="str">
        <f t="shared" si="33"/>
        <v>Ethiopia</v>
      </c>
      <c r="C721" t="s">
        <v>21</v>
      </c>
      <c r="D721" t="str">
        <f t="shared" si="34"/>
        <v>LSMS-ISA</v>
      </c>
      <c r="E721" t="s">
        <v>854</v>
      </c>
      <c r="F721" t="s">
        <v>851</v>
      </c>
      <c r="G721" t="s">
        <v>434</v>
      </c>
      <c r="H721" t="s">
        <v>122</v>
      </c>
      <c r="I721">
        <v>0.47948663067376979</v>
      </c>
      <c r="J721">
        <v>2.5476649928435464E-2</v>
      </c>
      <c r="K721">
        <v>0.42954110923014088</v>
      </c>
      <c r="L721">
        <v>0.52943215211739869</v>
      </c>
      <c r="M721">
        <v>696</v>
      </c>
      <c r="N721" s="61" t="str">
        <f t="shared" si="35"/>
        <v>1</v>
      </c>
    </row>
    <row r="722" spans="1:14" x14ac:dyDescent="0.25">
      <c r="A722" t="s">
        <v>425</v>
      </c>
      <c r="B722" t="str">
        <f t="shared" si="33"/>
        <v>Ethiopia</v>
      </c>
      <c r="C722" t="s">
        <v>21</v>
      </c>
      <c r="D722" t="str">
        <f t="shared" si="34"/>
        <v>LSMS-ISA</v>
      </c>
      <c r="E722" t="s">
        <v>854</v>
      </c>
      <c r="F722" t="s">
        <v>852</v>
      </c>
      <c r="G722" t="s">
        <v>434</v>
      </c>
      <c r="H722" t="s">
        <v>122</v>
      </c>
      <c r="I722">
        <v>0.47948663067376979</v>
      </c>
      <c r="J722">
        <v>2.5476649928435464E-2</v>
      </c>
      <c r="K722">
        <v>0.42954110923014088</v>
      </c>
      <c r="L722">
        <v>0.52943215211739869</v>
      </c>
      <c r="M722">
        <v>696</v>
      </c>
      <c r="N722" s="61" t="str">
        <f t="shared" si="35"/>
        <v>1</v>
      </c>
    </row>
    <row r="723" spans="1:14" x14ac:dyDescent="0.25">
      <c r="A723" t="s">
        <v>425</v>
      </c>
      <c r="B723" t="str">
        <f t="shared" si="33"/>
        <v>Ethiopia</v>
      </c>
      <c r="C723" t="s">
        <v>21</v>
      </c>
      <c r="D723" t="str">
        <f t="shared" si="34"/>
        <v>LSMS-ISA</v>
      </c>
      <c r="E723" t="s">
        <v>854</v>
      </c>
      <c r="F723" t="s">
        <v>853</v>
      </c>
      <c r="G723" t="s">
        <v>434</v>
      </c>
      <c r="H723" t="s">
        <v>122</v>
      </c>
      <c r="I723">
        <v>0.21598080226256292</v>
      </c>
      <c r="J723">
        <v>8.0728004499897848E-3</v>
      </c>
      <c r="K723">
        <v>0.20015453667749969</v>
      </c>
      <c r="L723">
        <v>0.23180706784762614</v>
      </c>
      <c r="M723">
        <v>4253</v>
      </c>
      <c r="N723" s="61" t="str">
        <f t="shared" si="35"/>
        <v>1</v>
      </c>
    </row>
    <row r="724" spans="1:14" x14ac:dyDescent="0.25">
      <c r="A724" t="s">
        <v>425</v>
      </c>
      <c r="B724" t="str">
        <f t="shared" si="33"/>
        <v>Ethiopia</v>
      </c>
      <c r="C724" t="s">
        <v>21</v>
      </c>
      <c r="D724" t="str">
        <f t="shared" si="34"/>
        <v>LSMS-ISA</v>
      </c>
      <c r="E724" t="s">
        <v>854</v>
      </c>
      <c r="F724" t="s">
        <v>852</v>
      </c>
      <c r="G724" t="s">
        <v>752</v>
      </c>
      <c r="H724" t="s">
        <v>122</v>
      </c>
      <c r="I724">
        <v>0.38088899679954258</v>
      </c>
      <c r="J724">
        <v>5.3365965071135966E-2</v>
      </c>
      <c r="K724">
        <v>0.27626806114640451</v>
      </c>
      <c r="L724">
        <v>0.48550993245268065</v>
      </c>
      <c r="M724">
        <v>128</v>
      </c>
      <c r="N724" s="61" t="str">
        <f t="shared" si="35"/>
        <v>1</v>
      </c>
    </row>
    <row r="725" spans="1:14" x14ac:dyDescent="0.25">
      <c r="A725" t="s">
        <v>425</v>
      </c>
      <c r="B725" t="str">
        <f t="shared" si="33"/>
        <v>Ethiopia</v>
      </c>
      <c r="C725" t="s">
        <v>21</v>
      </c>
      <c r="D725" t="str">
        <f t="shared" si="34"/>
        <v>LSMS-ISA</v>
      </c>
      <c r="E725" t="s">
        <v>854</v>
      </c>
      <c r="F725" t="s">
        <v>851</v>
      </c>
      <c r="G725" t="s">
        <v>752</v>
      </c>
      <c r="H725" t="s">
        <v>122</v>
      </c>
      <c r="I725">
        <v>0.38088899679954258</v>
      </c>
      <c r="J725">
        <v>5.3365965071135966E-2</v>
      </c>
      <c r="K725">
        <v>0.27626806114640451</v>
      </c>
      <c r="L725">
        <v>0.48550993245268065</v>
      </c>
      <c r="M725">
        <v>128</v>
      </c>
      <c r="N725" s="61" t="str">
        <f t="shared" si="35"/>
        <v>1</v>
      </c>
    </row>
    <row r="726" spans="1:14" x14ac:dyDescent="0.25">
      <c r="A726" t="s">
        <v>425</v>
      </c>
      <c r="B726" t="str">
        <f t="shared" si="33"/>
        <v>Ethiopia</v>
      </c>
      <c r="C726" t="s">
        <v>21</v>
      </c>
      <c r="D726" t="str">
        <f t="shared" si="34"/>
        <v>LSMS-ISA</v>
      </c>
      <c r="E726" t="s">
        <v>854</v>
      </c>
      <c r="F726" t="s">
        <v>853</v>
      </c>
      <c r="G726" t="s">
        <v>752</v>
      </c>
      <c r="H726" t="s">
        <v>122</v>
      </c>
      <c r="I726">
        <v>0.24738901634506105</v>
      </c>
      <c r="J726">
        <v>8.0546056561305538E-3</v>
      </c>
      <c r="K726">
        <v>0.23159842061727542</v>
      </c>
      <c r="L726">
        <v>0.26317961207284668</v>
      </c>
      <c r="M726">
        <v>4821</v>
      </c>
      <c r="N726" s="61" t="str">
        <f t="shared" si="35"/>
        <v>1</v>
      </c>
    </row>
    <row r="727" spans="1:14" x14ac:dyDescent="0.25">
      <c r="A727" t="s">
        <v>425</v>
      </c>
      <c r="B727" t="str">
        <f t="shared" si="33"/>
        <v>Ethiopia</v>
      </c>
      <c r="C727" t="s">
        <v>21</v>
      </c>
      <c r="D727" t="str">
        <f t="shared" si="34"/>
        <v>LSMS-ISA</v>
      </c>
      <c r="E727" t="s">
        <v>854</v>
      </c>
      <c r="F727" t="s">
        <v>851</v>
      </c>
      <c r="G727" t="s">
        <v>864</v>
      </c>
      <c r="H727" t="s">
        <v>122</v>
      </c>
      <c r="I727">
        <v>0.16056849825443342</v>
      </c>
      <c r="J727">
        <v>2.6806183415088652E-2</v>
      </c>
      <c r="K727">
        <v>0.10801650211910878</v>
      </c>
      <c r="L727">
        <v>0.21312049438975805</v>
      </c>
      <c r="M727">
        <v>299</v>
      </c>
      <c r="N727" s="61" t="str">
        <f t="shared" si="35"/>
        <v>1</v>
      </c>
    </row>
    <row r="728" spans="1:14" x14ac:dyDescent="0.25">
      <c r="A728" t="s">
        <v>425</v>
      </c>
      <c r="B728" t="str">
        <f t="shared" si="33"/>
        <v>Ethiopia</v>
      </c>
      <c r="C728" t="s">
        <v>21</v>
      </c>
      <c r="D728" t="str">
        <f t="shared" si="34"/>
        <v>LSMS-ISA</v>
      </c>
      <c r="E728" t="s">
        <v>854</v>
      </c>
      <c r="F728" t="s">
        <v>853</v>
      </c>
      <c r="G728" t="s">
        <v>864</v>
      </c>
      <c r="H728" t="s">
        <v>122</v>
      </c>
      <c r="I728">
        <v>0.14374385517186478</v>
      </c>
      <c r="J728">
        <v>7.9722168157443807E-3</v>
      </c>
      <c r="K728">
        <v>0.12811477575884964</v>
      </c>
      <c r="L728">
        <v>0.15937293458487992</v>
      </c>
      <c r="M728">
        <v>3393</v>
      </c>
      <c r="N728" s="61" t="str">
        <f t="shared" si="35"/>
        <v>1</v>
      </c>
    </row>
    <row r="729" spans="1:14" x14ac:dyDescent="0.25">
      <c r="A729" t="s">
        <v>425</v>
      </c>
      <c r="B729" t="str">
        <f t="shared" si="33"/>
        <v>Ethiopia</v>
      </c>
      <c r="C729" t="s">
        <v>21</v>
      </c>
      <c r="D729" t="str">
        <f t="shared" si="34"/>
        <v>LSMS-ISA</v>
      </c>
      <c r="E729" t="s">
        <v>854</v>
      </c>
      <c r="F729" t="s">
        <v>851</v>
      </c>
      <c r="G729" t="s">
        <v>429</v>
      </c>
      <c r="H729" t="s">
        <v>122</v>
      </c>
      <c r="I729">
        <v>0.13462212944913901</v>
      </c>
      <c r="J729">
        <v>1.6968552333985063E-2</v>
      </c>
      <c r="K729">
        <v>0.10135624885474975</v>
      </c>
      <c r="L729">
        <v>0.16788801004352827</v>
      </c>
      <c r="M729">
        <v>690</v>
      </c>
      <c r="N729" s="61" t="str">
        <f t="shared" si="35"/>
        <v>1</v>
      </c>
    </row>
    <row r="730" spans="1:14" x14ac:dyDescent="0.25">
      <c r="A730" t="s">
        <v>425</v>
      </c>
      <c r="B730" t="str">
        <f t="shared" si="33"/>
        <v>Ethiopia</v>
      </c>
      <c r="C730" t="s">
        <v>21</v>
      </c>
      <c r="D730" t="str">
        <f t="shared" si="34"/>
        <v>LSMS-ISA</v>
      </c>
      <c r="E730" t="s">
        <v>854</v>
      </c>
      <c r="F730" t="s">
        <v>853</v>
      </c>
      <c r="G730" t="s">
        <v>429</v>
      </c>
      <c r="H730" t="s">
        <v>122</v>
      </c>
      <c r="I730">
        <v>0.14976024066710822</v>
      </c>
      <c r="J730">
        <v>8.4560948848829542E-3</v>
      </c>
      <c r="K730">
        <v>0.13318254571294924</v>
      </c>
      <c r="L730">
        <v>0.1663379356212672</v>
      </c>
      <c r="M730">
        <v>3002</v>
      </c>
      <c r="N730" s="61" t="str">
        <f t="shared" si="35"/>
        <v>1</v>
      </c>
    </row>
    <row r="731" spans="1:14" x14ac:dyDescent="0.25">
      <c r="A731" t="s">
        <v>425</v>
      </c>
      <c r="B731" t="str">
        <f t="shared" si="33"/>
        <v>Ethiopia</v>
      </c>
      <c r="C731" t="s">
        <v>21</v>
      </c>
      <c r="D731" t="str">
        <f t="shared" si="34"/>
        <v>LSMS-ISA</v>
      </c>
      <c r="E731" t="s">
        <v>854</v>
      </c>
      <c r="F731" t="s">
        <v>851</v>
      </c>
      <c r="G731" t="s">
        <v>740</v>
      </c>
      <c r="H731" t="s">
        <v>140</v>
      </c>
      <c r="I731">
        <v>0.76017011428690862</v>
      </c>
      <c r="J731">
        <v>1.2693577626943382E-2</v>
      </c>
      <c r="K731">
        <v>0.73528507817173039</v>
      </c>
      <c r="L731">
        <v>0.78505515040208684</v>
      </c>
      <c r="M731">
        <v>1772</v>
      </c>
      <c r="N731" s="61" t="str">
        <f t="shared" si="35"/>
        <v>1</v>
      </c>
    </row>
    <row r="732" spans="1:14" x14ac:dyDescent="0.25">
      <c r="A732" t="s">
        <v>425</v>
      </c>
      <c r="B732" t="str">
        <f t="shared" si="33"/>
        <v>Ethiopia</v>
      </c>
      <c r="C732" t="s">
        <v>21</v>
      </c>
      <c r="D732" t="str">
        <f t="shared" si="34"/>
        <v>LSMS-ISA</v>
      </c>
      <c r="E732" t="s">
        <v>854</v>
      </c>
      <c r="F732" t="s">
        <v>853</v>
      </c>
      <c r="G732" t="s">
        <v>740</v>
      </c>
      <c r="H732" t="s">
        <v>140</v>
      </c>
      <c r="I732">
        <v>0.73877328894913452</v>
      </c>
      <c r="J732">
        <v>1.0081156263703784E-2</v>
      </c>
      <c r="K732">
        <v>0.71900975615499718</v>
      </c>
      <c r="L732">
        <v>0.75853682174327186</v>
      </c>
      <c r="M732">
        <v>3177</v>
      </c>
      <c r="N732" s="61" t="str">
        <f t="shared" si="35"/>
        <v>1</v>
      </c>
    </row>
    <row r="733" spans="1:14" x14ac:dyDescent="0.25">
      <c r="A733" t="s">
        <v>425</v>
      </c>
      <c r="B733" t="str">
        <f t="shared" si="33"/>
        <v>Ethiopia</v>
      </c>
      <c r="C733" t="s">
        <v>21</v>
      </c>
      <c r="D733" t="str">
        <f t="shared" si="34"/>
        <v>LSMS-ISA</v>
      </c>
      <c r="E733" t="s">
        <v>854</v>
      </c>
      <c r="F733" t="s">
        <v>852</v>
      </c>
      <c r="G733" t="s">
        <v>740</v>
      </c>
      <c r="H733" t="s">
        <v>140</v>
      </c>
      <c r="I733">
        <v>0.56637683467542788</v>
      </c>
      <c r="J733">
        <v>2.2047466412996479E-2</v>
      </c>
      <c r="K733">
        <v>0.52315403224256396</v>
      </c>
      <c r="L733">
        <v>0.60959963710829179</v>
      </c>
      <c r="M733">
        <v>876</v>
      </c>
      <c r="N733" s="61" t="str">
        <f t="shared" si="35"/>
        <v>1</v>
      </c>
    </row>
    <row r="734" spans="1:14" x14ac:dyDescent="0.25">
      <c r="A734" t="s">
        <v>425</v>
      </c>
      <c r="B734" t="str">
        <f t="shared" si="33"/>
        <v>Ethiopia</v>
      </c>
      <c r="C734" t="s">
        <v>21</v>
      </c>
      <c r="D734" t="str">
        <f t="shared" si="34"/>
        <v>LSMS-ISA</v>
      </c>
      <c r="E734" t="s">
        <v>854</v>
      </c>
      <c r="F734" t="s">
        <v>851</v>
      </c>
      <c r="G734" t="s">
        <v>0</v>
      </c>
      <c r="H734" t="s">
        <v>140</v>
      </c>
      <c r="I734">
        <v>0.83891454070610005</v>
      </c>
      <c r="J734">
        <v>2.3449822163568574E-2</v>
      </c>
      <c r="K734">
        <v>0.7929424996799147</v>
      </c>
      <c r="L734">
        <v>0.8848865817322854</v>
      </c>
      <c r="M734">
        <v>269</v>
      </c>
      <c r="N734" s="61" t="str">
        <f t="shared" si="35"/>
        <v>1</v>
      </c>
    </row>
    <row r="735" spans="1:14" x14ac:dyDescent="0.25">
      <c r="A735" t="s">
        <v>425</v>
      </c>
      <c r="B735" t="str">
        <f t="shared" si="33"/>
        <v>Ethiopia</v>
      </c>
      <c r="C735" t="s">
        <v>21</v>
      </c>
      <c r="D735" t="str">
        <f t="shared" si="34"/>
        <v>LSMS-ISA</v>
      </c>
      <c r="E735" t="s">
        <v>854</v>
      </c>
      <c r="F735" t="s">
        <v>853</v>
      </c>
      <c r="G735" t="s">
        <v>0</v>
      </c>
      <c r="H735" t="s">
        <v>140</v>
      </c>
      <c r="I735">
        <v>0.74178802129798505</v>
      </c>
      <c r="J735">
        <v>8.3772894760502804E-3</v>
      </c>
      <c r="K735">
        <v>0.72536482231613797</v>
      </c>
      <c r="L735">
        <v>0.75821122027983212</v>
      </c>
      <c r="M735">
        <v>4680</v>
      </c>
      <c r="N735" s="61" t="str">
        <f t="shared" si="35"/>
        <v>1</v>
      </c>
    </row>
    <row r="736" spans="1:14" x14ac:dyDescent="0.25">
      <c r="A736" t="s">
        <v>425</v>
      </c>
      <c r="B736" t="str">
        <f t="shared" si="33"/>
        <v>Ethiopia</v>
      </c>
      <c r="C736" t="s">
        <v>21</v>
      </c>
      <c r="D736" t="str">
        <f t="shared" si="34"/>
        <v>LSMS-ISA</v>
      </c>
      <c r="E736" t="s">
        <v>854</v>
      </c>
      <c r="F736" t="s">
        <v>852</v>
      </c>
      <c r="G736" t="s">
        <v>0</v>
      </c>
      <c r="H736" t="s">
        <v>140</v>
      </c>
      <c r="I736">
        <v>0.70443067165484774</v>
      </c>
      <c r="J736">
        <v>4.6426574088757104E-2</v>
      </c>
      <c r="K736">
        <v>0.61341401686633323</v>
      </c>
      <c r="L736">
        <v>0.79544732644336225</v>
      </c>
      <c r="M736">
        <v>133</v>
      </c>
      <c r="N736" s="61" t="str">
        <f t="shared" si="35"/>
        <v>1</v>
      </c>
    </row>
    <row r="737" spans="1:14" x14ac:dyDescent="0.25">
      <c r="A737" t="s">
        <v>425</v>
      </c>
      <c r="B737" t="str">
        <f t="shared" si="33"/>
        <v>Ethiopia</v>
      </c>
      <c r="C737" t="s">
        <v>21</v>
      </c>
      <c r="D737" t="str">
        <f t="shared" si="34"/>
        <v>LSMS-ISA</v>
      </c>
      <c r="E737" t="s">
        <v>854</v>
      </c>
      <c r="F737" t="s">
        <v>851</v>
      </c>
      <c r="G737" t="s">
        <v>434</v>
      </c>
      <c r="H737" t="s">
        <v>140</v>
      </c>
      <c r="I737">
        <v>0.52051336932623016</v>
      </c>
      <c r="J737">
        <v>2.5476649928435464E-2</v>
      </c>
      <c r="K737">
        <v>0.47056784788260125</v>
      </c>
      <c r="L737">
        <v>0.57045889076985901</v>
      </c>
      <c r="M737">
        <v>696</v>
      </c>
      <c r="N737" s="61" t="str">
        <f t="shared" si="35"/>
        <v>1</v>
      </c>
    </row>
    <row r="738" spans="1:14" x14ac:dyDescent="0.25">
      <c r="A738" t="s">
        <v>425</v>
      </c>
      <c r="B738" t="str">
        <f t="shared" si="33"/>
        <v>Ethiopia</v>
      </c>
      <c r="C738" t="s">
        <v>21</v>
      </c>
      <c r="D738" t="str">
        <f t="shared" si="34"/>
        <v>LSMS-ISA</v>
      </c>
      <c r="E738" t="s">
        <v>854</v>
      </c>
      <c r="F738" t="s">
        <v>852</v>
      </c>
      <c r="G738" t="s">
        <v>434</v>
      </c>
      <c r="H738" t="s">
        <v>140</v>
      </c>
      <c r="I738">
        <v>0.52051336932623016</v>
      </c>
      <c r="J738">
        <v>2.5476649928435464E-2</v>
      </c>
      <c r="K738">
        <v>0.47056784788260125</v>
      </c>
      <c r="L738">
        <v>0.57045889076985901</v>
      </c>
      <c r="M738">
        <v>696</v>
      </c>
      <c r="N738" s="61" t="str">
        <f t="shared" si="35"/>
        <v>1</v>
      </c>
    </row>
    <row r="739" spans="1:14" x14ac:dyDescent="0.25">
      <c r="A739" t="s">
        <v>425</v>
      </c>
      <c r="B739" t="str">
        <f t="shared" si="33"/>
        <v>Ethiopia</v>
      </c>
      <c r="C739" t="s">
        <v>21</v>
      </c>
      <c r="D739" t="str">
        <f t="shared" si="34"/>
        <v>LSMS-ISA</v>
      </c>
      <c r="E739" t="s">
        <v>854</v>
      </c>
      <c r="F739" t="s">
        <v>853</v>
      </c>
      <c r="G739" t="s">
        <v>434</v>
      </c>
      <c r="H739" t="s">
        <v>140</v>
      </c>
      <c r="I739">
        <v>0.78401919773743711</v>
      </c>
      <c r="J739">
        <v>8.0728004499897848E-3</v>
      </c>
      <c r="K739">
        <v>0.76819293215237383</v>
      </c>
      <c r="L739">
        <v>0.79984546332250039</v>
      </c>
      <c r="M739">
        <v>4253</v>
      </c>
      <c r="N739" s="61" t="str">
        <f t="shared" si="35"/>
        <v>1</v>
      </c>
    </row>
    <row r="740" spans="1:14" x14ac:dyDescent="0.25">
      <c r="A740" t="s">
        <v>425</v>
      </c>
      <c r="B740" t="str">
        <f t="shared" si="33"/>
        <v>Ethiopia</v>
      </c>
      <c r="C740" t="s">
        <v>21</v>
      </c>
      <c r="D740" t="str">
        <f t="shared" si="34"/>
        <v>LSMS-ISA</v>
      </c>
      <c r="E740" t="s">
        <v>854</v>
      </c>
      <c r="F740" t="s">
        <v>852</v>
      </c>
      <c r="G740" t="s">
        <v>752</v>
      </c>
      <c r="H740" t="s">
        <v>140</v>
      </c>
      <c r="I740">
        <v>0.61911100320045742</v>
      </c>
      <c r="J740">
        <v>5.3365965071135966E-2</v>
      </c>
      <c r="K740">
        <v>0.5144900675473193</v>
      </c>
      <c r="L740">
        <v>0.72373193885359555</v>
      </c>
      <c r="M740">
        <v>128</v>
      </c>
      <c r="N740" s="61" t="str">
        <f t="shared" si="35"/>
        <v>1</v>
      </c>
    </row>
    <row r="741" spans="1:14" x14ac:dyDescent="0.25">
      <c r="A741" t="s">
        <v>425</v>
      </c>
      <c r="B741" t="str">
        <f t="shared" si="33"/>
        <v>Ethiopia</v>
      </c>
      <c r="C741" t="s">
        <v>21</v>
      </c>
      <c r="D741" t="str">
        <f t="shared" si="34"/>
        <v>LSMS-ISA</v>
      </c>
      <c r="E741" t="s">
        <v>854</v>
      </c>
      <c r="F741" t="s">
        <v>851</v>
      </c>
      <c r="G741" t="s">
        <v>752</v>
      </c>
      <c r="H741" t="s">
        <v>140</v>
      </c>
      <c r="I741">
        <v>0.61911100320045742</v>
      </c>
      <c r="J741">
        <v>5.3365965071135966E-2</v>
      </c>
      <c r="K741">
        <v>0.5144900675473193</v>
      </c>
      <c r="L741">
        <v>0.72373193885359555</v>
      </c>
      <c r="M741">
        <v>128</v>
      </c>
      <c r="N741" s="61" t="str">
        <f t="shared" si="35"/>
        <v>1</v>
      </c>
    </row>
    <row r="742" spans="1:14" x14ac:dyDescent="0.25">
      <c r="A742" t="s">
        <v>425</v>
      </c>
      <c r="B742" t="str">
        <f t="shared" si="33"/>
        <v>Ethiopia</v>
      </c>
      <c r="C742" t="s">
        <v>21</v>
      </c>
      <c r="D742" t="str">
        <f t="shared" si="34"/>
        <v>LSMS-ISA</v>
      </c>
      <c r="E742" t="s">
        <v>854</v>
      </c>
      <c r="F742" t="s">
        <v>853</v>
      </c>
      <c r="G742" t="s">
        <v>752</v>
      </c>
      <c r="H742" t="s">
        <v>140</v>
      </c>
      <c r="I742">
        <v>0.75261098365493895</v>
      </c>
      <c r="J742">
        <v>8.0546056561305538E-3</v>
      </c>
      <c r="K742">
        <v>0.73682038792715332</v>
      </c>
      <c r="L742">
        <v>0.76840157938272458</v>
      </c>
      <c r="M742">
        <v>4821</v>
      </c>
      <c r="N742" s="61" t="str">
        <f t="shared" si="35"/>
        <v>1</v>
      </c>
    </row>
    <row r="743" spans="1:14" x14ac:dyDescent="0.25">
      <c r="A743" t="s">
        <v>425</v>
      </c>
      <c r="B743" t="str">
        <f t="shared" si="33"/>
        <v>Ethiopia</v>
      </c>
      <c r="C743" t="s">
        <v>21</v>
      </c>
      <c r="D743" t="str">
        <f t="shared" si="34"/>
        <v>LSMS-ISA</v>
      </c>
      <c r="E743" t="s">
        <v>854</v>
      </c>
      <c r="F743" t="s">
        <v>851</v>
      </c>
      <c r="G743" t="s">
        <v>864</v>
      </c>
      <c r="H743" t="s">
        <v>140</v>
      </c>
      <c r="I743">
        <v>0.83943150174556658</v>
      </c>
      <c r="J743">
        <v>2.6806183415088652E-2</v>
      </c>
      <c r="K743">
        <v>0.78687950561024189</v>
      </c>
      <c r="L743">
        <v>0.89198349788089126</v>
      </c>
      <c r="M743">
        <v>299</v>
      </c>
      <c r="N743" s="61" t="str">
        <f t="shared" si="35"/>
        <v>1</v>
      </c>
    </row>
    <row r="744" spans="1:14" x14ac:dyDescent="0.25">
      <c r="A744" t="s">
        <v>425</v>
      </c>
      <c r="B744" t="str">
        <f t="shared" si="33"/>
        <v>Ethiopia</v>
      </c>
      <c r="C744" t="s">
        <v>21</v>
      </c>
      <c r="D744" t="str">
        <f t="shared" si="34"/>
        <v>LSMS-ISA</v>
      </c>
      <c r="E744" t="s">
        <v>854</v>
      </c>
      <c r="F744" t="s">
        <v>853</v>
      </c>
      <c r="G744" t="s">
        <v>864</v>
      </c>
      <c r="H744" t="s">
        <v>140</v>
      </c>
      <c r="I744">
        <v>0.85625614482813528</v>
      </c>
      <c r="J744">
        <v>7.9722168157443807E-3</v>
      </c>
      <c r="K744">
        <v>0.84062706541512011</v>
      </c>
      <c r="L744">
        <v>0.87188522424115045</v>
      </c>
      <c r="M744">
        <v>3393</v>
      </c>
      <c r="N744" s="61" t="str">
        <f t="shared" si="35"/>
        <v>1</v>
      </c>
    </row>
    <row r="745" spans="1:14" x14ac:dyDescent="0.25">
      <c r="A745" t="s">
        <v>425</v>
      </c>
      <c r="B745" t="str">
        <f t="shared" si="33"/>
        <v>Ethiopia</v>
      </c>
      <c r="C745" t="s">
        <v>21</v>
      </c>
      <c r="D745" t="str">
        <f t="shared" si="34"/>
        <v>LSMS-ISA</v>
      </c>
      <c r="E745" t="s">
        <v>854</v>
      </c>
      <c r="F745" t="s">
        <v>851</v>
      </c>
      <c r="G745" t="s">
        <v>429</v>
      </c>
      <c r="H745" t="s">
        <v>140</v>
      </c>
      <c r="I745">
        <v>0.86537787055086102</v>
      </c>
      <c r="J745">
        <v>1.6968552333985063E-2</v>
      </c>
      <c r="K745">
        <v>0.83211198995647173</v>
      </c>
      <c r="L745">
        <v>0.8986437511452503</v>
      </c>
      <c r="M745">
        <v>690</v>
      </c>
      <c r="N745" s="61" t="str">
        <f t="shared" si="35"/>
        <v>1</v>
      </c>
    </row>
    <row r="746" spans="1:14" x14ac:dyDescent="0.25">
      <c r="A746" t="s">
        <v>425</v>
      </c>
      <c r="B746" t="str">
        <f t="shared" si="33"/>
        <v>Ethiopia</v>
      </c>
      <c r="C746" t="s">
        <v>21</v>
      </c>
      <c r="D746" t="str">
        <f t="shared" si="34"/>
        <v>LSMS-ISA</v>
      </c>
      <c r="E746" t="s">
        <v>854</v>
      </c>
      <c r="F746" t="s">
        <v>853</v>
      </c>
      <c r="G746" t="s">
        <v>429</v>
      </c>
      <c r="H746" t="s">
        <v>140</v>
      </c>
      <c r="I746">
        <v>0.85023975933289175</v>
      </c>
      <c r="J746">
        <v>8.4560948848829542E-3</v>
      </c>
      <c r="K746">
        <v>0.8336620643787328</v>
      </c>
      <c r="L746">
        <v>0.8668174542870507</v>
      </c>
      <c r="M746">
        <v>3002</v>
      </c>
      <c r="N746" s="61" t="str">
        <f t="shared" si="35"/>
        <v>1</v>
      </c>
    </row>
    <row r="747" spans="1:14" x14ac:dyDescent="0.25">
      <c r="A747" t="s">
        <v>425</v>
      </c>
      <c r="B747" t="str">
        <f t="shared" si="33"/>
        <v>Ethiopia</v>
      </c>
      <c r="C747" t="s">
        <v>21</v>
      </c>
      <c r="D747" t="str">
        <f t="shared" si="34"/>
        <v>LSMS-ISA</v>
      </c>
      <c r="E747" t="s">
        <v>854</v>
      </c>
      <c r="F747" t="s">
        <v>851</v>
      </c>
      <c r="G747" t="s">
        <v>740</v>
      </c>
      <c r="H747" t="s">
        <v>129</v>
      </c>
      <c r="I747">
        <v>2.2420553867886679E-2</v>
      </c>
      <c r="J747">
        <v>4.3388534820403774E-3</v>
      </c>
      <c r="K747">
        <v>1.391447868780041E-2</v>
      </c>
      <c r="L747">
        <v>3.0926629047972949E-2</v>
      </c>
      <c r="M747">
        <v>1772</v>
      </c>
      <c r="N747" s="61" t="str">
        <f t="shared" si="35"/>
        <v>1</v>
      </c>
    </row>
    <row r="748" spans="1:14" x14ac:dyDescent="0.25">
      <c r="A748" t="s">
        <v>425</v>
      </c>
      <c r="B748" t="str">
        <f t="shared" si="33"/>
        <v>Ethiopia</v>
      </c>
      <c r="C748" t="s">
        <v>21</v>
      </c>
      <c r="D748" t="str">
        <f t="shared" si="34"/>
        <v>LSMS-ISA</v>
      </c>
      <c r="E748" t="s">
        <v>854</v>
      </c>
      <c r="F748" t="s">
        <v>853</v>
      </c>
      <c r="G748" t="s">
        <v>740</v>
      </c>
      <c r="H748" t="s">
        <v>129</v>
      </c>
      <c r="I748">
        <v>2.1740372987219231E-2</v>
      </c>
      <c r="J748">
        <v>2.9175485511523749E-3</v>
      </c>
      <c r="K748">
        <v>1.6020685189422575E-2</v>
      </c>
      <c r="L748">
        <v>2.7460060785015887E-2</v>
      </c>
      <c r="M748">
        <v>3177</v>
      </c>
      <c r="N748" s="61" t="str">
        <f t="shared" si="35"/>
        <v>1</v>
      </c>
    </row>
    <row r="749" spans="1:14" x14ac:dyDescent="0.25">
      <c r="A749" t="s">
        <v>425</v>
      </c>
      <c r="B749" t="str">
        <f t="shared" si="33"/>
        <v>Ethiopia</v>
      </c>
      <c r="C749" t="s">
        <v>21</v>
      </c>
      <c r="D749" t="str">
        <f t="shared" si="34"/>
        <v>LSMS-ISA</v>
      </c>
      <c r="E749" t="s">
        <v>854</v>
      </c>
      <c r="F749" t="s">
        <v>852</v>
      </c>
      <c r="G749" t="s">
        <v>740</v>
      </c>
      <c r="H749" t="s">
        <v>129</v>
      </c>
      <c r="I749">
        <v>4.5277748305923474E-2</v>
      </c>
      <c r="J749">
        <v>9.732853947412981E-3</v>
      </c>
      <c r="K749">
        <v>2.6197042369164716E-2</v>
      </c>
      <c r="L749">
        <v>6.4358454242682231E-2</v>
      </c>
      <c r="M749">
        <v>876</v>
      </c>
      <c r="N749" s="61" t="str">
        <f t="shared" si="35"/>
        <v>1</v>
      </c>
    </row>
    <row r="750" spans="1:14" x14ac:dyDescent="0.25">
      <c r="A750" t="s">
        <v>425</v>
      </c>
      <c r="B750" t="str">
        <f t="shared" si="33"/>
        <v>Ethiopia</v>
      </c>
      <c r="C750" t="s">
        <v>21</v>
      </c>
      <c r="D750" t="str">
        <f t="shared" si="34"/>
        <v>LSMS-ISA</v>
      </c>
      <c r="E750" t="s">
        <v>854</v>
      </c>
      <c r="F750" t="s">
        <v>851</v>
      </c>
      <c r="G750" t="s">
        <v>0</v>
      </c>
      <c r="H750" t="s">
        <v>129</v>
      </c>
      <c r="I750">
        <v>2.7754610134901873E-2</v>
      </c>
      <c r="J750">
        <v>1.1519670379245124E-2</v>
      </c>
      <c r="K750">
        <v>5.1709523319209937E-3</v>
      </c>
      <c r="L750">
        <v>5.033826793788275E-2</v>
      </c>
      <c r="M750">
        <v>269</v>
      </c>
      <c r="N750" s="61" t="str">
        <f t="shared" si="35"/>
        <v>1</v>
      </c>
    </row>
    <row r="751" spans="1:14" x14ac:dyDescent="0.25">
      <c r="A751" t="s">
        <v>425</v>
      </c>
      <c r="B751" t="str">
        <f t="shared" si="33"/>
        <v>Ethiopia</v>
      </c>
      <c r="C751" t="s">
        <v>21</v>
      </c>
      <c r="D751" t="str">
        <f t="shared" si="34"/>
        <v>LSMS-ISA</v>
      </c>
      <c r="E751" t="s">
        <v>854</v>
      </c>
      <c r="F751" t="s">
        <v>853</v>
      </c>
      <c r="G751" t="s">
        <v>0</v>
      </c>
      <c r="H751" t="s">
        <v>129</v>
      </c>
      <c r="I751">
        <v>2.1622923842937063E-2</v>
      </c>
      <c r="J751">
        <v>2.5908905671559513E-3</v>
      </c>
      <c r="K751">
        <v>1.654363042156963E-2</v>
      </c>
      <c r="L751">
        <v>2.6702217264304495E-2</v>
      </c>
      <c r="M751">
        <v>4680</v>
      </c>
      <c r="N751" s="61" t="str">
        <f t="shared" si="35"/>
        <v>1</v>
      </c>
    </row>
    <row r="752" spans="1:14" x14ac:dyDescent="0.25">
      <c r="A752" t="s">
        <v>425</v>
      </c>
      <c r="B752" t="str">
        <f t="shared" si="33"/>
        <v>Ethiopia</v>
      </c>
      <c r="C752" t="s">
        <v>21</v>
      </c>
      <c r="D752" t="str">
        <f t="shared" si="34"/>
        <v>LSMS-ISA</v>
      </c>
      <c r="E752" t="s">
        <v>854</v>
      </c>
      <c r="F752" t="s">
        <v>852</v>
      </c>
      <c r="G752" t="s">
        <v>0</v>
      </c>
      <c r="H752" t="s">
        <v>129</v>
      </c>
      <c r="I752">
        <v>6.4154407149196735E-2</v>
      </c>
      <c r="J752">
        <v>2.8271394315333653E-2</v>
      </c>
      <c r="K752">
        <v>8.7299484788373877E-3</v>
      </c>
      <c r="L752">
        <v>0.11957886581955608</v>
      </c>
      <c r="M752">
        <v>133</v>
      </c>
      <c r="N752" s="61" t="str">
        <f t="shared" si="35"/>
        <v>1</v>
      </c>
    </row>
    <row r="753" spans="1:14" x14ac:dyDescent="0.25">
      <c r="A753" t="s">
        <v>425</v>
      </c>
      <c r="B753" t="str">
        <f t="shared" si="33"/>
        <v>Ethiopia</v>
      </c>
      <c r="C753" t="s">
        <v>21</v>
      </c>
      <c r="D753" t="str">
        <f t="shared" si="34"/>
        <v>LSMS-ISA</v>
      </c>
      <c r="E753" t="s">
        <v>854</v>
      </c>
      <c r="F753" t="s">
        <v>851</v>
      </c>
      <c r="G753" t="s">
        <v>434</v>
      </c>
      <c r="H753" t="s">
        <v>129</v>
      </c>
      <c r="I753">
        <v>5.1845138027351925E-2</v>
      </c>
      <c r="J753">
        <v>1.2227791643857212E-2</v>
      </c>
      <c r="K753">
        <v>2.7873248808320629E-2</v>
      </c>
      <c r="L753">
        <v>7.5817027246383228E-2</v>
      </c>
      <c r="M753">
        <v>696</v>
      </c>
      <c r="N753" s="61" t="str">
        <f t="shared" si="35"/>
        <v>1</v>
      </c>
    </row>
    <row r="754" spans="1:14" x14ac:dyDescent="0.25">
      <c r="A754" t="s">
        <v>425</v>
      </c>
      <c r="B754" t="str">
        <f t="shared" si="33"/>
        <v>Ethiopia</v>
      </c>
      <c r="C754" t="s">
        <v>21</v>
      </c>
      <c r="D754" t="str">
        <f t="shared" si="34"/>
        <v>LSMS-ISA</v>
      </c>
      <c r="E754" t="s">
        <v>854</v>
      </c>
      <c r="F754" t="s">
        <v>852</v>
      </c>
      <c r="G754" t="s">
        <v>434</v>
      </c>
      <c r="H754" t="s">
        <v>129</v>
      </c>
      <c r="I754">
        <v>5.1845138027351925E-2</v>
      </c>
      <c r="J754">
        <v>1.2227791643857212E-2</v>
      </c>
      <c r="K754">
        <v>2.7873248808320629E-2</v>
      </c>
      <c r="L754">
        <v>7.5817027246383228E-2</v>
      </c>
      <c r="M754">
        <v>696</v>
      </c>
      <c r="N754" s="61" t="str">
        <f t="shared" si="35"/>
        <v>1</v>
      </c>
    </row>
    <row r="755" spans="1:14" x14ac:dyDescent="0.25">
      <c r="A755" t="s">
        <v>425</v>
      </c>
      <c r="B755" t="str">
        <f t="shared" si="33"/>
        <v>Ethiopia</v>
      </c>
      <c r="C755" t="s">
        <v>21</v>
      </c>
      <c r="D755" t="str">
        <f t="shared" si="34"/>
        <v>LSMS-ISA</v>
      </c>
      <c r="E755" t="s">
        <v>854</v>
      </c>
      <c r="F755" t="s">
        <v>853</v>
      </c>
      <c r="G755" t="s">
        <v>434</v>
      </c>
      <c r="H755" t="s">
        <v>129</v>
      </c>
      <c r="I755">
        <v>1.7425041715569814E-2</v>
      </c>
      <c r="J755">
        <v>2.2100499856442823E-3</v>
      </c>
      <c r="K755">
        <v>1.3092364567689137E-2</v>
      </c>
      <c r="L755">
        <v>2.175771886345049E-2</v>
      </c>
      <c r="M755">
        <v>4253</v>
      </c>
      <c r="N755" s="61" t="str">
        <f t="shared" si="35"/>
        <v>1</v>
      </c>
    </row>
    <row r="756" spans="1:14" x14ac:dyDescent="0.25">
      <c r="A756" t="s">
        <v>425</v>
      </c>
      <c r="B756" t="str">
        <f t="shared" si="33"/>
        <v>Ethiopia</v>
      </c>
      <c r="C756" t="s">
        <v>21</v>
      </c>
      <c r="D756" t="str">
        <f t="shared" si="34"/>
        <v>LSMS-ISA</v>
      </c>
      <c r="E756" t="s">
        <v>854</v>
      </c>
      <c r="F756" t="s">
        <v>852</v>
      </c>
      <c r="G756" t="s">
        <v>752</v>
      </c>
      <c r="H756" t="s">
        <v>129</v>
      </c>
      <c r="I756">
        <v>3.3576673340536788E-2</v>
      </c>
      <c r="J756">
        <v>1.4597430521646632E-2</v>
      </c>
      <c r="K756">
        <v>4.9592420381961017E-3</v>
      </c>
      <c r="L756">
        <v>6.2194104642877474E-2</v>
      </c>
      <c r="M756">
        <v>128</v>
      </c>
      <c r="N756" s="61" t="str">
        <f t="shared" si="35"/>
        <v>1</v>
      </c>
    </row>
    <row r="757" spans="1:14" x14ac:dyDescent="0.25">
      <c r="A757" t="s">
        <v>425</v>
      </c>
      <c r="B757" t="str">
        <f t="shared" si="33"/>
        <v>Ethiopia</v>
      </c>
      <c r="C757" t="s">
        <v>21</v>
      </c>
      <c r="D757" t="str">
        <f t="shared" si="34"/>
        <v>LSMS-ISA</v>
      </c>
      <c r="E757" t="s">
        <v>854</v>
      </c>
      <c r="F757" t="s">
        <v>851</v>
      </c>
      <c r="G757" t="s">
        <v>752</v>
      </c>
      <c r="H757" t="s">
        <v>129</v>
      </c>
      <c r="I757">
        <v>3.3576673340536788E-2</v>
      </c>
      <c r="J757">
        <v>1.4597430521646632E-2</v>
      </c>
      <c r="K757">
        <v>4.9592420381961017E-3</v>
      </c>
      <c r="L757">
        <v>6.2194104642877474E-2</v>
      </c>
      <c r="M757">
        <v>128</v>
      </c>
      <c r="N757" s="61" t="str">
        <f t="shared" si="35"/>
        <v>1</v>
      </c>
    </row>
    <row r="758" spans="1:14" x14ac:dyDescent="0.25">
      <c r="A758" t="s">
        <v>425</v>
      </c>
      <c r="B758" t="str">
        <f t="shared" si="33"/>
        <v>Ethiopia</v>
      </c>
      <c r="C758" t="s">
        <v>21</v>
      </c>
      <c r="D758" t="str">
        <f t="shared" si="34"/>
        <v>LSMS-ISA</v>
      </c>
      <c r="E758" t="s">
        <v>854</v>
      </c>
      <c r="F758" t="s">
        <v>853</v>
      </c>
      <c r="G758" t="s">
        <v>752</v>
      </c>
      <c r="H758" t="s">
        <v>129</v>
      </c>
      <c r="I758">
        <v>2.1694930706288151E-2</v>
      </c>
      <c r="J758">
        <v>2.5808973772374452E-3</v>
      </c>
      <c r="K758">
        <v>1.6635228364704244E-2</v>
      </c>
      <c r="L758">
        <v>2.6754633047872057E-2</v>
      </c>
      <c r="M758">
        <v>4821</v>
      </c>
      <c r="N758" s="61" t="str">
        <f t="shared" si="35"/>
        <v>1</v>
      </c>
    </row>
    <row r="759" spans="1:14" x14ac:dyDescent="0.25">
      <c r="A759" t="s">
        <v>425</v>
      </c>
      <c r="B759" t="str">
        <f t="shared" si="33"/>
        <v>Ethiopia</v>
      </c>
      <c r="C759" t="s">
        <v>21</v>
      </c>
      <c r="D759" t="str">
        <f t="shared" si="34"/>
        <v>LSMS-ISA</v>
      </c>
      <c r="E759" t="s">
        <v>854</v>
      </c>
      <c r="F759" t="s">
        <v>851</v>
      </c>
      <c r="G759" t="s">
        <v>864</v>
      </c>
      <c r="H759" t="s">
        <v>129</v>
      </c>
      <c r="I759">
        <v>2.5586345440357022E-2</v>
      </c>
      <c r="J759">
        <v>1.4285681164379923E-2</v>
      </c>
      <c r="K759">
        <v>-2.4199189993019607E-3</v>
      </c>
      <c r="L759">
        <v>5.3592609880016004E-2</v>
      </c>
      <c r="M759">
        <v>299</v>
      </c>
      <c r="N759" s="61" t="str">
        <f t="shared" si="35"/>
        <v>1</v>
      </c>
    </row>
    <row r="760" spans="1:14" x14ac:dyDescent="0.25">
      <c r="A760" t="s">
        <v>425</v>
      </c>
      <c r="B760" t="str">
        <f t="shared" si="33"/>
        <v>Ethiopia</v>
      </c>
      <c r="C760" t="s">
        <v>21</v>
      </c>
      <c r="D760" t="str">
        <f t="shared" si="34"/>
        <v>LSMS-ISA</v>
      </c>
      <c r="E760" t="s">
        <v>854</v>
      </c>
      <c r="F760" t="s">
        <v>853</v>
      </c>
      <c r="G760" t="s">
        <v>864</v>
      </c>
      <c r="H760" t="s">
        <v>129</v>
      </c>
      <c r="I760">
        <v>7.9341293865577232E-3</v>
      </c>
      <c r="J760">
        <v>1.8554053081676193E-3</v>
      </c>
      <c r="K760">
        <v>4.296712395161717E-3</v>
      </c>
      <c r="L760">
        <v>1.1571546377953729E-2</v>
      </c>
      <c r="M760">
        <v>3393</v>
      </c>
      <c r="N760" s="61" t="str">
        <f t="shared" si="35"/>
        <v>1</v>
      </c>
    </row>
    <row r="761" spans="1:14" x14ac:dyDescent="0.25">
      <c r="A761" t="s">
        <v>425</v>
      </c>
      <c r="B761" t="str">
        <f t="shared" si="33"/>
        <v>Ethiopia</v>
      </c>
      <c r="C761" t="s">
        <v>21</v>
      </c>
      <c r="D761" t="str">
        <f t="shared" si="34"/>
        <v>LSMS-ISA</v>
      </c>
      <c r="E761" t="s">
        <v>854</v>
      </c>
      <c r="F761" t="s">
        <v>851</v>
      </c>
      <c r="G761" t="s">
        <v>429</v>
      </c>
      <c r="H761" t="s">
        <v>129</v>
      </c>
      <c r="I761">
        <v>9.0450321741589387E-3</v>
      </c>
      <c r="J761">
        <v>4.6038071016961737E-3</v>
      </c>
      <c r="K761">
        <v>1.95305102430373E-5</v>
      </c>
      <c r="L761">
        <v>1.8070533838074838E-2</v>
      </c>
      <c r="M761">
        <v>690</v>
      </c>
      <c r="N761" s="61" t="str">
        <f t="shared" si="35"/>
        <v>1</v>
      </c>
    </row>
    <row r="762" spans="1:14" x14ac:dyDescent="0.25">
      <c r="A762" t="s">
        <v>425</v>
      </c>
      <c r="B762" t="str">
        <f t="shared" si="33"/>
        <v>Ethiopia</v>
      </c>
      <c r="C762" t="s">
        <v>21</v>
      </c>
      <c r="D762" t="str">
        <f t="shared" si="34"/>
        <v>LSMS-ISA</v>
      </c>
      <c r="E762" t="s">
        <v>854</v>
      </c>
      <c r="F762" t="s">
        <v>853</v>
      </c>
      <c r="G762" t="s">
        <v>429</v>
      </c>
      <c r="H762" t="s">
        <v>129</v>
      </c>
      <c r="I762">
        <v>1.0242231708382043E-2</v>
      </c>
      <c r="J762">
        <v>2.6666874292165122E-3</v>
      </c>
      <c r="K762">
        <v>5.0143420806684318E-3</v>
      </c>
      <c r="L762">
        <v>1.5470121336095655E-2</v>
      </c>
      <c r="M762">
        <v>3002</v>
      </c>
      <c r="N762" s="61" t="str">
        <f t="shared" si="35"/>
        <v>1</v>
      </c>
    </row>
    <row r="763" spans="1:14" x14ac:dyDescent="0.25">
      <c r="A763" t="s">
        <v>425</v>
      </c>
      <c r="B763" t="str">
        <f t="shared" si="33"/>
        <v>Ethiopia</v>
      </c>
      <c r="C763" t="s">
        <v>21</v>
      </c>
      <c r="D763" t="str">
        <f t="shared" si="34"/>
        <v>LSMS-ISA</v>
      </c>
      <c r="E763" t="s">
        <v>854</v>
      </c>
      <c r="F763" t="s">
        <v>851</v>
      </c>
      <c r="G763" t="s">
        <v>740</v>
      </c>
      <c r="H763" t="s">
        <v>130</v>
      </c>
      <c r="I763">
        <v>0.97757944613211334</v>
      </c>
      <c r="J763">
        <v>4.3388534820403774E-3</v>
      </c>
      <c r="K763">
        <v>0.96907337095202706</v>
      </c>
      <c r="L763">
        <v>0.98608552131219962</v>
      </c>
      <c r="M763">
        <v>1772</v>
      </c>
      <c r="N763" s="61" t="str">
        <f t="shared" si="35"/>
        <v>1</v>
      </c>
    </row>
    <row r="764" spans="1:14" x14ac:dyDescent="0.25">
      <c r="A764" t="s">
        <v>425</v>
      </c>
      <c r="B764" t="str">
        <f t="shared" si="33"/>
        <v>Ethiopia</v>
      </c>
      <c r="C764" t="s">
        <v>21</v>
      </c>
      <c r="D764" t="str">
        <f t="shared" si="34"/>
        <v>LSMS-ISA</v>
      </c>
      <c r="E764" t="s">
        <v>854</v>
      </c>
      <c r="F764" t="s">
        <v>853</v>
      </c>
      <c r="G764" t="s">
        <v>740</v>
      </c>
      <c r="H764" t="s">
        <v>130</v>
      </c>
      <c r="I764">
        <v>0.9782596270127808</v>
      </c>
      <c r="J764">
        <v>2.9175485511523749E-3</v>
      </c>
      <c r="K764">
        <v>0.97253993921498416</v>
      </c>
      <c r="L764">
        <v>0.98397931481057743</v>
      </c>
      <c r="M764">
        <v>3177</v>
      </c>
      <c r="N764" s="61" t="str">
        <f t="shared" si="35"/>
        <v>1</v>
      </c>
    </row>
    <row r="765" spans="1:14" x14ac:dyDescent="0.25">
      <c r="A765" t="s">
        <v>425</v>
      </c>
      <c r="B765" t="str">
        <f t="shared" si="33"/>
        <v>Ethiopia</v>
      </c>
      <c r="C765" t="s">
        <v>21</v>
      </c>
      <c r="D765" t="str">
        <f t="shared" si="34"/>
        <v>LSMS-ISA</v>
      </c>
      <c r="E765" t="s">
        <v>854</v>
      </c>
      <c r="F765" t="s">
        <v>852</v>
      </c>
      <c r="G765" t="s">
        <v>740</v>
      </c>
      <c r="H765" t="s">
        <v>130</v>
      </c>
      <c r="I765">
        <v>0.95472225169407654</v>
      </c>
      <c r="J765">
        <v>9.732853947412981E-3</v>
      </c>
      <c r="K765">
        <v>0.93564154575731773</v>
      </c>
      <c r="L765">
        <v>0.97380295763083535</v>
      </c>
      <c r="M765">
        <v>876</v>
      </c>
      <c r="N765" s="61" t="str">
        <f t="shared" si="35"/>
        <v>1</v>
      </c>
    </row>
    <row r="766" spans="1:14" x14ac:dyDescent="0.25">
      <c r="A766" t="s">
        <v>425</v>
      </c>
      <c r="B766" t="str">
        <f t="shared" si="33"/>
        <v>Ethiopia</v>
      </c>
      <c r="C766" t="s">
        <v>21</v>
      </c>
      <c r="D766" t="str">
        <f t="shared" si="34"/>
        <v>LSMS-ISA</v>
      </c>
      <c r="E766" t="s">
        <v>854</v>
      </c>
      <c r="F766" t="s">
        <v>851</v>
      </c>
      <c r="G766" t="s">
        <v>0</v>
      </c>
      <c r="H766" t="s">
        <v>130</v>
      </c>
      <c r="I766">
        <v>0.97224538986509812</v>
      </c>
      <c r="J766">
        <v>1.1519670379245124E-2</v>
      </c>
      <c r="K766">
        <v>0.94966173206211724</v>
      </c>
      <c r="L766">
        <v>0.994829047668079</v>
      </c>
      <c r="M766">
        <v>269</v>
      </c>
      <c r="N766" s="61" t="str">
        <f t="shared" si="35"/>
        <v>1</v>
      </c>
    </row>
    <row r="767" spans="1:14" x14ac:dyDescent="0.25">
      <c r="A767" t="s">
        <v>425</v>
      </c>
      <c r="B767" t="str">
        <f t="shared" ref="B767:B830" si="36">A767</f>
        <v>Ethiopia</v>
      </c>
      <c r="C767" t="s">
        <v>21</v>
      </c>
      <c r="D767" t="str">
        <f t="shared" ref="D767:D830" si="37">C767</f>
        <v>LSMS-ISA</v>
      </c>
      <c r="E767" t="s">
        <v>854</v>
      </c>
      <c r="F767" t="s">
        <v>853</v>
      </c>
      <c r="G767" t="s">
        <v>0</v>
      </c>
      <c r="H767" t="s">
        <v>130</v>
      </c>
      <c r="I767">
        <v>0.97837707615706293</v>
      </c>
      <c r="J767">
        <v>2.5908905671559513E-3</v>
      </c>
      <c r="K767">
        <v>0.97329778273569545</v>
      </c>
      <c r="L767">
        <v>0.98345636957843041</v>
      </c>
      <c r="M767">
        <v>4680</v>
      </c>
      <c r="N767" s="61" t="str">
        <f t="shared" si="35"/>
        <v>1</v>
      </c>
    </row>
    <row r="768" spans="1:14" x14ac:dyDescent="0.25">
      <c r="A768" t="s">
        <v>425</v>
      </c>
      <c r="B768" t="str">
        <f t="shared" si="36"/>
        <v>Ethiopia</v>
      </c>
      <c r="C768" t="s">
        <v>21</v>
      </c>
      <c r="D768" t="str">
        <f t="shared" si="37"/>
        <v>LSMS-ISA</v>
      </c>
      <c r="E768" t="s">
        <v>854</v>
      </c>
      <c r="F768" t="s">
        <v>852</v>
      </c>
      <c r="G768" t="s">
        <v>0</v>
      </c>
      <c r="H768" t="s">
        <v>130</v>
      </c>
      <c r="I768">
        <v>0.93584559285080327</v>
      </c>
      <c r="J768">
        <v>2.8271394315333653E-2</v>
      </c>
      <c r="K768">
        <v>0.88042113418044388</v>
      </c>
      <c r="L768">
        <v>0.99127005152116265</v>
      </c>
      <c r="M768">
        <v>133</v>
      </c>
      <c r="N768" s="61" t="str">
        <f t="shared" si="35"/>
        <v>1</v>
      </c>
    </row>
    <row r="769" spans="1:14" x14ac:dyDescent="0.25">
      <c r="A769" t="s">
        <v>425</v>
      </c>
      <c r="B769" t="str">
        <f t="shared" si="36"/>
        <v>Ethiopia</v>
      </c>
      <c r="C769" t="s">
        <v>21</v>
      </c>
      <c r="D769" t="str">
        <f t="shared" si="37"/>
        <v>LSMS-ISA</v>
      </c>
      <c r="E769" t="s">
        <v>854</v>
      </c>
      <c r="F769" t="s">
        <v>851</v>
      </c>
      <c r="G769" t="s">
        <v>434</v>
      </c>
      <c r="H769" t="s">
        <v>130</v>
      </c>
      <c r="I769">
        <v>0.94815486197264809</v>
      </c>
      <c r="J769">
        <v>1.2227791643857212E-2</v>
      </c>
      <c r="K769">
        <v>0.92418297275361683</v>
      </c>
      <c r="L769">
        <v>0.97212675119167935</v>
      </c>
      <c r="M769">
        <v>696</v>
      </c>
      <c r="N769" s="61" t="str">
        <f t="shared" si="35"/>
        <v>1</v>
      </c>
    </row>
    <row r="770" spans="1:14" x14ac:dyDescent="0.25">
      <c r="A770" t="s">
        <v>425</v>
      </c>
      <c r="B770" t="str">
        <f t="shared" si="36"/>
        <v>Ethiopia</v>
      </c>
      <c r="C770" t="s">
        <v>21</v>
      </c>
      <c r="D770" t="str">
        <f t="shared" si="37"/>
        <v>LSMS-ISA</v>
      </c>
      <c r="E770" t="s">
        <v>854</v>
      </c>
      <c r="F770" t="s">
        <v>852</v>
      </c>
      <c r="G770" t="s">
        <v>434</v>
      </c>
      <c r="H770" t="s">
        <v>130</v>
      </c>
      <c r="I770">
        <v>0.94815486197264809</v>
      </c>
      <c r="J770">
        <v>1.2227791643857212E-2</v>
      </c>
      <c r="K770">
        <v>0.92418297275361683</v>
      </c>
      <c r="L770">
        <v>0.97212675119167935</v>
      </c>
      <c r="M770">
        <v>696</v>
      </c>
      <c r="N770" s="61" t="str">
        <f t="shared" ref="N770:N833" si="38">IF(M770&gt;=30,"1","0")</f>
        <v>1</v>
      </c>
    </row>
    <row r="771" spans="1:14" x14ac:dyDescent="0.25">
      <c r="A771" t="s">
        <v>425</v>
      </c>
      <c r="B771" t="str">
        <f t="shared" si="36"/>
        <v>Ethiopia</v>
      </c>
      <c r="C771" t="s">
        <v>21</v>
      </c>
      <c r="D771" t="str">
        <f t="shared" si="37"/>
        <v>LSMS-ISA</v>
      </c>
      <c r="E771" t="s">
        <v>854</v>
      </c>
      <c r="F771" t="s">
        <v>853</v>
      </c>
      <c r="G771" t="s">
        <v>434</v>
      </c>
      <c r="H771" t="s">
        <v>130</v>
      </c>
      <c r="I771">
        <v>0.9825749582844302</v>
      </c>
      <c r="J771">
        <v>2.2100499856442823E-3</v>
      </c>
      <c r="K771">
        <v>0.97824228113654954</v>
      </c>
      <c r="L771">
        <v>0.98690763543231086</v>
      </c>
      <c r="M771">
        <v>4253</v>
      </c>
      <c r="N771" s="61" t="str">
        <f t="shared" si="38"/>
        <v>1</v>
      </c>
    </row>
    <row r="772" spans="1:14" x14ac:dyDescent="0.25">
      <c r="A772" t="s">
        <v>425</v>
      </c>
      <c r="B772" t="str">
        <f t="shared" si="36"/>
        <v>Ethiopia</v>
      </c>
      <c r="C772" t="s">
        <v>21</v>
      </c>
      <c r="D772" t="str">
        <f t="shared" si="37"/>
        <v>LSMS-ISA</v>
      </c>
      <c r="E772" t="s">
        <v>854</v>
      </c>
      <c r="F772" t="s">
        <v>852</v>
      </c>
      <c r="G772" t="s">
        <v>752</v>
      </c>
      <c r="H772" t="s">
        <v>130</v>
      </c>
      <c r="I772">
        <v>0.96642332665946318</v>
      </c>
      <c r="J772">
        <v>1.4597430521646632E-2</v>
      </c>
      <c r="K772">
        <v>0.93780589535712244</v>
      </c>
      <c r="L772">
        <v>0.99504075796180391</v>
      </c>
      <c r="M772">
        <v>128</v>
      </c>
      <c r="N772" s="61" t="str">
        <f t="shared" si="38"/>
        <v>1</v>
      </c>
    </row>
    <row r="773" spans="1:14" x14ac:dyDescent="0.25">
      <c r="A773" t="s">
        <v>425</v>
      </c>
      <c r="B773" t="str">
        <f t="shared" si="36"/>
        <v>Ethiopia</v>
      </c>
      <c r="C773" t="s">
        <v>21</v>
      </c>
      <c r="D773" t="str">
        <f t="shared" si="37"/>
        <v>LSMS-ISA</v>
      </c>
      <c r="E773" t="s">
        <v>854</v>
      </c>
      <c r="F773" t="s">
        <v>851</v>
      </c>
      <c r="G773" t="s">
        <v>752</v>
      </c>
      <c r="H773" t="s">
        <v>130</v>
      </c>
      <c r="I773">
        <v>0.96642332665946318</v>
      </c>
      <c r="J773">
        <v>1.4597430521646632E-2</v>
      </c>
      <c r="K773">
        <v>0.93780589535712244</v>
      </c>
      <c r="L773">
        <v>0.99504075796180391</v>
      </c>
      <c r="M773">
        <v>128</v>
      </c>
      <c r="N773" s="61" t="str">
        <f t="shared" si="38"/>
        <v>1</v>
      </c>
    </row>
    <row r="774" spans="1:14" x14ac:dyDescent="0.25">
      <c r="A774" t="s">
        <v>425</v>
      </c>
      <c r="B774" t="str">
        <f t="shared" si="36"/>
        <v>Ethiopia</v>
      </c>
      <c r="C774" t="s">
        <v>21</v>
      </c>
      <c r="D774" t="str">
        <f t="shared" si="37"/>
        <v>LSMS-ISA</v>
      </c>
      <c r="E774" t="s">
        <v>854</v>
      </c>
      <c r="F774" t="s">
        <v>853</v>
      </c>
      <c r="G774" t="s">
        <v>752</v>
      </c>
      <c r="H774" t="s">
        <v>130</v>
      </c>
      <c r="I774">
        <v>0.97830506929371186</v>
      </c>
      <c r="J774">
        <v>2.5808973772374452E-3</v>
      </c>
      <c r="K774">
        <v>0.97324536695212793</v>
      </c>
      <c r="L774">
        <v>0.98336477163529579</v>
      </c>
      <c r="M774">
        <v>4821</v>
      </c>
      <c r="N774" s="61" t="str">
        <f t="shared" si="38"/>
        <v>1</v>
      </c>
    </row>
    <row r="775" spans="1:14" x14ac:dyDescent="0.25">
      <c r="A775" t="s">
        <v>425</v>
      </c>
      <c r="B775" t="str">
        <f t="shared" si="36"/>
        <v>Ethiopia</v>
      </c>
      <c r="C775" t="s">
        <v>21</v>
      </c>
      <c r="D775" t="str">
        <f t="shared" si="37"/>
        <v>LSMS-ISA</v>
      </c>
      <c r="E775" t="s">
        <v>854</v>
      </c>
      <c r="F775" t="s">
        <v>851</v>
      </c>
      <c r="G775" t="s">
        <v>864</v>
      </c>
      <c r="H775" t="s">
        <v>130</v>
      </c>
      <c r="I775">
        <v>0.97441365455964302</v>
      </c>
      <c r="J775">
        <v>1.4285681164379923E-2</v>
      </c>
      <c r="K775">
        <v>0.94640739011998398</v>
      </c>
      <c r="L775">
        <v>1.0024199189993019</v>
      </c>
      <c r="M775">
        <v>299</v>
      </c>
      <c r="N775" s="61" t="str">
        <f t="shared" si="38"/>
        <v>1</v>
      </c>
    </row>
    <row r="776" spans="1:14" x14ac:dyDescent="0.25">
      <c r="A776" t="s">
        <v>425</v>
      </c>
      <c r="B776" t="str">
        <f t="shared" si="36"/>
        <v>Ethiopia</v>
      </c>
      <c r="C776" t="s">
        <v>21</v>
      </c>
      <c r="D776" t="str">
        <f t="shared" si="37"/>
        <v>LSMS-ISA</v>
      </c>
      <c r="E776" t="s">
        <v>854</v>
      </c>
      <c r="F776" t="s">
        <v>853</v>
      </c>
      <c r="G776" t="s">
        <v>864</v>
      </c>
      <c r="H776" t="s">
        <v>130</v>
      </c>
      <c r="I776">
        <v>0.99206587061344231</v>
      </c>
      <c r="J776">
        <v>1.8554053081676193E-3</v>
      </c>
      <c r="K776">
        <v>0.98842845362204634</v>
      </c>
      <c r="L776">
        <v>0.99570328760483828</v>
      </c>
      <c r="M776">
        <v>3393</v>
      </c>
      <c r="N776" s="61" t="str">
        <f t="shared" si="38"/>
        <v>1</v>
      </c>
    </row>
    <row r="777" spans="1:14" x14ac:dyDescent="0.25">
      <c r="A777" t="s">
        <v>425</v>
      </c>
      <c r="B777" t="str">
        <f t="shared" si="36"/>
        <v>Ethiopia</v>
      </c>
      <c r="C777" t="s">
        <v>21</v>
      </c>
      <c r="D777" t="str">
        <f t="shared" si="37"/>
        <v>LSMS-ISA</v>
      </c>
      <c r="E777" t="s">
        <v>854</v>
      </c>
      <c r="F777" t="s">
        <v>851</v>
      </c>
      <c r="G777" t="s">
        <v>429</v>
      </c>
      <c r="H777" t="s">
        <v>130</v>
      </c>
      <c r="I777">
        <v>0.99095496782584103</v>
      </c>
      <c r="J777">
        <v>4.6038071016961737E-3</v>
      </c>
      <c r="K777">
        <v>0.98192946616192511</v>
      </c>
      <c r="L777">
        <v>0.99998046948975694</v>
      </c>
      <c r="M777">
        <v>690</v>
      </c>
      <c r="N777" s="61" t="str">
        <f t="shared" si="38"/>
        <v>1</v>
      </c>
    </row>
    <row r="778" spans="1:14" x14ac:dyDescent="0.25">
      <c r="A778" t="s">
        <v>425</v>
      </c>
      <c r="B778" t="str">
        <f t="shared" si="36"/>
        <v>Ethiopia</v>
      </c>
      <c r="C778" t="s">
        <v>21</v>
      </c>
      <c r="D778" t="str">
        <f t="shared" si="37"/>
        <v>LSMS-ISA</v>
      </c>
      <c r="E778" t="s">
        <v>854</v>
      </c>
      <c r="F778" t="s">
        <v>853</v>
      </c>
      <c r="G778" t="s">
        <v>429</v>
      </c>
      <c r="H778" t="s">
        <v>130</v>
      </c>
      <c r="I778">
        <v>0.98975776829161799</v>
      </c>
      <c r="J778">
        <v>2.6666874292165122E-3</v>
      </c>
      <c r="K778">
        <v>0.9845298786639044</v>
      </c>
      <c r="L778">
        <v>0.99498565791933158</v>
      </c>
      <c r="M778">
        <v>3002</v>
      </c>
      <c r="N778" s="61" t="str">
        <f t="shared" si="38"/>
        <v>1</v>
      </c>
    </row>
    <row r="779" spans="1:14" x14ac:dyDescent="0.25">
      <c r="A779" t="s">
        <v>425</v>
      </c>
      <c r="B779" t="str">
        <f t="shared" si="36"/>
        <v>Ethiopia</v>
      </c>
      <c r="C779" t="s">
        <v>21</v>
      </c>
      <c r="D779" t="str">
        <f t="shared" si="37"/>
        <v>LSMS-ISA</v>
      </c>
      <c r="E779" t="s">
        <v>854</v>
      </c>
      <c r="F779" t="s">
        <v>851</v>
      </c>
      <c r="G779" t="s">
        <v>740</v>
      </c>
      <c r="H779" t="s">
        <v>142</v>
      </c>
      <c r="I779">
        <v>0.82400099554654471</v>
      </c>
      <c r="J779">
        <v>1.0097374862873947E-2</v>
      </c>
      <c r="K779">
        <v>0.80420566711228536</v>
      </c>
      <c r="L779">
        <v>0.84379632398080406</v>
      </c>
      <c r="M779">
        <v>1772</v>
      </c>
      <c r="N779" s="61" t="str">
        <f t="shared" si="38"/>
        <v>1</v>
      </c>
    </row>
    <row r="780" spans="1:14" x14ac:dyDescent="0.25">
      <c r="A780" t="s">
        <v>425</v>
      </c>
      <c r="B780" t="str">
        <f t="shared" si="36"/>
        <v>Ethiopia</v>
      </c>
      <c r="C780" t="s">
        <v>21</v>
      </c>
      <c r="D780" t="str">
        <f t="shared" si="37"/>
        <v>LSMS-ISA</v>
      </c>
      <c r="E780" t="s">
        <v>854</v>
      </c>
      <c r="F780" t="s">
        <v>853</v>
      </c>
      <c r="G780" t="s">
        <v>740</v>
      </c>
      <c r="H780" t="s">
        <v>142</v>
      </c>
      <c r="I780">
        <v>0.65179271360704827</v>
      </c>
      <c r="J780">
        <v>1.1049207946686878E-2</v>
      </c>
      <c r="K780">
        <v>0.63013137061310875</v>
      </c>
      <c r="L780">
        <v>0.67345405660098778</v>
      </c>
      <c r="M780">
        <v>3177</v>
      </c>
      <c r="N780" s="61" t="str">
        <f t="shared" si="38"/>
        <v>1</v>
      </c>
    </row>
    <row r="781" spans="1:14" x14ac:dyDescent="0.25">
      <c r="A781" t="s">
        <v>425</v>
      </c>
      <c r="B781" t="str">
        <f t="shared" si="36"/>
        <v>Ethiopia</v>
      </c>
      <c r="C781" t="s">
        <v>21</v>
      </c>
      <c r="D781" t="str">
        <f t="shared" si="37"/>
        <v>LSMS-ISA</v>
      </c>
      <c r="E781" t="s">
        <v>854</v>
      </c>
      <c r="F781" t="s">
        <v>852</v>
      </c>
      <c r="G781" t="s">
        <v>740</v>
      </c>
      <c r="H781" t="s">
        <v>142</v>
      </c>
      <c r="I781">
        <v>0.56015674450267816</v>
      </c>
      <c r="J781">
        <v>2.1914637250417802E-2</v>
      </c>
      <c r="K781">
        <v>0.51719434607923254</v>
      </c>
      <c r="L781">
        <v>0.60311914292612379</v>
      </c>
      <c r="M781">
        <v>876</v>
      </c>
      <c r="N781" s="61" t="str">
        <f t="shared" si="38"/>
        <v>1</v>
      </c>
    </row>
    <row r="782" spans="1:14" x14ac:dyDescent="0.25">
      <c r="A782" t="s">
        <v>425</v>
      </c>
      <c r="B782" t="str">
        <f t="shared" si="36"/>
        <v>Ethiopia</v>
      </c>
      <c r="C782" t="s">
        <v>21</v>
      </c>
      <c r="D782" t="str">
        <f t="shared" si="37"/>
        <v>LSMS-ISA</v>
      </c>
      <c r="E782" t="s">
        <v>854</v>
      </c>
      <c r="F782" t="s">
        <v>851</v>
      </c>
      <c r="G782" t="s">
        <v>0</v>
      </c>
      <c r="H782" t="s">
        <v>142</v>
      </c>
      <c r="I782">
        <v>0.85159335430700944</v>
      </c>
      <c r="J782">
        <v>2.1518051729295277E-2</v>
      </c>
      <c r="K782">
        <v>0.80940843921457861</v>
      </c>
      <c r="L782">
        <v>0.89377826939944027</v>
      </c>
      <c r="M782">
        <v>269</v>
      </c>
      <c r="N782" s="61" t="str">
        <f t="shared" si="38"/>
        <v>1</v>
      </c>
    </row>
    <row r="783" spans="1:14" x14ac:dyDescent="0.25">
      <c r="A783" t="s">
        <v>425</v>
      </c>
      <c r="B783" t="str">
        <f t="shared" si="36"/>
        <v>Ethiopia</v>
      </c>
      <c r="C783" t="s">
        <v>21</v>
      </c>
      <c r="D783" t="str">
        <f t="shared" si="37"/>
        <v>LSMS-ISA</v>
      </c>
      <c r="E783" t="s">
        <v>854</v>
      </c>
      <c r="F783" t="s">
        <v>853</v>
      </c>
      <c r="G783" t="s">
        <v>0</v>
      </c>
      <c r="H783" t="s">
        <v>142</v>
      </c>
      <c r="I783">
        <v>0.72172636695405057</v>
      </c>
      <c r="J783">
        <v>8.1696918607282974E-3</v>
      </c>
      <c r="K783">
        <v>0.70571015127561409</v>
      </c>
      <c r="L783">
        <v>0.73774258263248704</v>
      </c>
      <c r="M783">
        <v>4680</v>
      </c>
      <c r="N783" s="61" t="str">
        <f t="shared" si="38"/>
        <v>1</v>
      </c>
    </row>
    <row r="784" spans="1:14" x14ac:dyDescent="0.25">
      <c r="A784" t="s">
        <v>425</v>
      </c>
      <c r="B784" t="str">
        <f t="shared" si="36"/>
        <v>Ethiopia</v>
      </c>
      <c r="C784" t="s">
        <v>21</v>
      </c>
      <c r="D784" t="str">
        <f t="shared" si="37"/>
        <v>LSMS-ISA</v>
      </c>
      <c r="E784" t="s">
        <v>854</v>
      </c>
      <c r="F784" t="s">
        <v>852</v>
      </c>
      <c r="G784" t="s">
        <v>0</v>
      </c>
      <c r="H784" t="s">
        <v>142</v>
      </c>
      <c r="I784">
        <v>0.69836816508988275</v>
      </c>
      <c r="J784">
        <v>4.5971192443345986E-2</v>
      </c>
      <c r="K784">
        <v>0.60824426008596733</v>
      </c>
      <c r="L784">
        <v>0.78849207009379818</v>
      </c>
      <c r="M784">
        <v>133</v>
      </c>
      <c r="N784" s="61" t="str">
        <f t="shared" si="38"/>
        <v>1</v>
      </c>
    </row>
    <row r="785" spans="1:14" x14ac:dyDescent="0.25">
      <c r="A785" t="s">
        <v>425</v>
      </c>
      <c r="B785" t="str">
        <f t="shared" si="36"/>
        <v>Ethiopia</v>
      </c>
      <c r="C785" t="s">
        <v>21</v>
      </c>
      <c r="D785" t="str">
        <f t="shared" si="37"/>
        <v>LSMS-ISA</v>
      </c>
      <c r="E785" t="s">
        <v>854</v>
      </c>
      <c r="F785" t="s">
        <v>851</v>
      </c>
      <c r="G785" t="s">
        <v>434</v>
      </c>
      <c r="H785" t="s">
        <v>142</v>
      </c>
      <c r="I785">
        <v>0.51389866285334418</v>
      </c>
      <c r="J785">
        <v>2.545556739971221E-2</v>
      </c>
      <c r="K785">
        <v>0.4639944725067548</v>
      </c>
      <c r="L785">
        <v>0.56380285319993362</v>
      </c>
      <c r="M785">
        <v>696</v>
      </c>
      <c r="N785" s="61" t="str">
        <f t="shared" si="38"/>
        <v>1</v>
      </c>
    </row>
    <row r="786" spans="1:14" x14ac:dyDescent="0.25">
      <c r="A786" t="s">
        <v>425</v>
      </c>
      <c r="B786" t="str">
        <f t="shared" si="36"/>
        <v>Ethiopia</v>
      </c>
      <c r="C786" t="s">
        <v>21</v>
      </c>
      <c r="D786" t="str">
        <f t="shared" si="37"/>
        <v>LSMS-ISA</v>
      </c>
      <c r="E786" t="s">
        <v>854</v>
      </c>
      <c r="F786" t="s">
        <v>852</v>
      </c>
      <c r="G786" t="s">
        <v>434</v>
      </c>
      <c r="H786" t="s">
        <v>142</v>
      </c>
      <c r="I786">
        <v>0.51389866285334418</v>
      </c>
      <c r="J786">
        <v>2.545556739971221E-2</v>
      </c>
      <c r="K786">
        <v>0.4639944725067548</v>
      </c>
      <c r="L786">
        <v>0.56380285319993362</v>
      </c>
      <c r="M786">
        <v>696</v>
      </c>
      <c r="N786" s="61" t="str">
        <f t="shared" si="38"/>
        <v>1</v>
      </c>
    </row>
    <row r="787" spans="1:14" x14ac:dyDescent="0.25">
      <c r="A787" t="s">
        <v>425</v>
      </c>
      <c r="B787" t="str">
        <f t="shared" si="36"/>
        <v>Ethiopia</v>
      </c>
      <c r="C787" t="s">
        <v>21</v>
      </c>
      <c r="D787" t="str">
        <f t="shared" si="37"/>
        <v>LSMS-ISA</v>
      </c>
      <c r="E787" t="s">
        <v>854</v>
      </c>
      <c r="F787" t="s">
        <v>853</v>
      </c>
      <c r="G787" t="s">
        <v>434</v>
      </c>
      <c r="H787" t="s">
        <v>142</v>
      </c>
      <c r="I787">
        <v>0.76451913542544669</v>
      </c>
      <c r="J787">
        <v>7.8042715343603838E-3</v>
      </c>
      <c r="K787">
        <v>0.7492193054883779</v>
      </c>
      <c r="L787">
        <v>0.77981896536251549</v>
      </c>
      <c r="M787">
        <v>4253</v>
      </c>
      <c r="N787" s="61" t="str">
        <f t="shared" si="38"/>
        <v>1</v>
      </c>
    </row>
    <row r="788" spans="1:14" x14ac:dyDescent="0.25">
      <c r="A788" t="s">
        <v>425</v>
      </c>
      <c r="B788" t="str">
        <f t="shared" si="36"/>
        <v>Ethiopia</v>
      </c>
      <c r="C788" t="s">
        <v>21</v>
      </c>
      <c r="D788" t="str">
        <f t="shared" si="37"/>
        <v>LSMS-ISA</v>
      </c>
      <c r="E788" t="s">
        <v>854</v>
      </c>
      <c r="F788" t="s">
        <v>852</v>
      </c>
      <c r="G788" t="s">
        <v>752</v>
      </c>
      <c r="H788" t="s">
        <v>142</v>
      </c>
      <c r="I788">
        <v>0.72750849667206663</v>
      </c>
      <c r="J788">
        <v>4.6609606461193755E-2</v>
      </c>
      <c r="K788">
        <v>0.63613301733997629</v>
      </c>
      <c r="L788">
        <v>0.81888397600415697</v>
      </c>
      <c r="M788">
        <v>128</v>
      </c>
      <c r="N788" s="61" t="str">
        <f t="shared" si="38"/>
        <v>1</v>
      </c>
    </row>
    <row r="789" spans="1:14" x14ac:dyDescent="0.25">
      <c r="A789" t="s">
        <v>425</v>
      </c>
      <c r="B789" t="str">
        <f t="shared" si="36"/>
        <v>Ethiopia</v>
      </c>
      <c r="C789" t="s">
        <v>21</v>
      </c>
      <c r="D789" t="str">
        <f t="shared" si="37"/>
        <v>LSMS-ISA</v>
      </c>
      <c r="E789" t="s">
        <v>854</v>
      </c>
      <c r="F789" t="s">
        <v>851</v>
      </c>
      <c r="G789" t="s">
        <v>752</v>
      </c>
      <c r="H789" t="s">
        <v>142</v>
      </c>
      <c r="I789">
        <v>0.72750849667206663</v>
      </c>
      <c r="J789">
        <v>4.6609606461193755E-2</v>
      </c>
      <c r="K789">
        <v>0.63613301733997629</v>
      </c>
      <c r="L789">
        <v>0.81888397600415697</v>
      </c>
      <c r="M789">
        <v>128</v>
      </c>
      <c r="N789" s="61" t="str">
        <f t="shared" si="38"/>
        <v>1</v>
      </c>
    </row>
    <row r="790" spans="1:14" x14ac:dyDescent="0.25">
      <c r="A790" t="s">
        <v>425</v>
      </c>
      <c r="B790" t="str">
        <f t="shared" si="36"/>
        <v>Ethiopia</v>
      </c>
      <c r="C790" t="s">
        <v>21</v>
      </c>
      <c r="D790" t="str">
        <f t="shared" si="37"/>
        <v>LSMS-ISA</v>
      </c>
      <c r="E790" t="s">
        <v>854</v>
      </c>
      <c r="F790" t="s">
        <v>853</v>
      </c>
      <c r="G790" t="s">
        <v>752</v>
      </c>
      <c r="H790" t="s">
        <v>142</v>
      </c>
      <c r="I790">
        <v>0.73092825562475916</v>
      </c>
      <c r="J790">
        <v>7.8773598092982712E-3</v>
      </c>
      <c r="K790">
        <v>0.7154851402866097</v>
      </c>
      <c r="L790">
        <v>0.74637137096290862</v>
      </c>
      <c r="M790">
        <v>4821</v>
      </c>
      <c r="N790" s="61" t="str">
        <f t="shared" si="38"/>
        <v>1</v>
      </c>
    </row>
    <row r="791" spans="1:14" x14ac:dyDescent="0.25">
      <c r="A791" t="s">
        <v>425</v>
      </c>
      <c r="B791" t="str">
        <f t="shared" si="36"/>
        <v>Ethiopia</v>
      </c>
      <c r="C791" t="s">
        <v>21</v>
      </c>
      <c r="D791" t="str">
        <f t="shared" si="37"/>
        <v>LSMS-ISA</v>
      </c>
      <c r="E791" t="s">
        <v>854</v>
      </c>
      <c r="F791" t="s">
        <v>851</v>
      </c>
      <c r="G791" t="s">
        <v>864</v>
      </c>
      <c r="H791" t="s">
        <v>142</v>
      </c>
      <c r="I791">
        <v>0.99487113053514142</v>
      </c>
      <c r="J791">
        <v>2.6904644904592267E-3</v>
      </c>
      <c r="K791">
        <v>0.98959662810727034</v>
      </c>
      <c r="L791">
        <v>1.0001456329630125</v>
      </c>
      <c r="M791">
        <v>299</v>
      </c>
      <c r="N791" s="61" t="str">
        <f t="shared" si="38"/>
        <v>1</v>
      </c>
    </row>
    <row r="792" spans="1:14" x14ac:dyDescent="0.25">
      <c r="A792" t="s">
        <v>425</v>
      </c>
      <c r="B792" t="str">
        <f t="shared" si="36"/>
        <v>Ethiopia</v>
      </c>
      <c r="C792" t="s">
        <v>21</v>
      </c>
      <c r="D792" t="str">
        <f t="shared" si="37"/>
        <v>LSMS-ISA</v>
      </c>
      <c r="E792" t="s">
        <v>854</v>
      </c>
      <c r="F792" t="s">
        <v>853</v>
      </c>
      <c r="G792" t="s">
        <v>864</v>
      </c>
      <c r="H792" t="s">
        <v>142</v>
      </c>
      <c r="I792">
        <v>0.89027671453016521</v>
      </c>
      <c r="J792">
        <v>5.8230134269984489E-3</v>
      </c>
      <c r="K792">
        <v>0.8788610282919177</v>
      </c>
      <c r="L792">
        <v>0.90169240076841273</v>
      </c>
      <c r="M792">
        <v>3396</v>
      </c>
      <c r="N792" s="61" t="str">
        <f t="shared" si="38"/>
        <v>1</v>
      </c>
    </row>
    <row r="793" spans="1:14" x14ac:dyDescent="0.25">
      <c r="A793" t="s">
        <v>425</v>
      </c>
      <c r="B793" t="str">
        <f t="shared" si="36"/>
        <v>Ethiopia</v>
      </c>
      <c r="C793" t="s">
        <v>21</v>
      </c>
      <c r="D793" t="str">
        <f t="shared" si="37"/>
        <v>LSMS-ISA</v>
      </c>
      <c r="E793" t="s">
        <v>854</v>
      </c>
      <c r="F793" t="s">
        <v>851</v>
      </c>
      <c r="G793" t="s">
        <v>429</v>
      </c>
      <c r="H793" t="s">
        <v>142</v>
      </c>
      <c r="I793">
        <v>0.98594916384873121</v>
      </c>
      <c r="J793">
        <v>3.2917550812376429E-3</v>
      </c>
      <c r="K793">
        <v>0.97949586545750023</v>
      </c>
      <c r="L793">
        <v>0.9924024622399622</v>
      </c>
      <c r="M793">
        <v>690</v>
      </c>
      <c r="N793" s="61" t="str">
        <f t="shared" si="38"/>
        <v>1</v>
      </c>
    </row>
    <row r="794" spans="1:14" x14ac:dyDescent="0.25">
      <c r="A794" t="s">
        <v>425</v>
      </c>
      <c r="B794" t="str">
        <f t="shared" si="36"/>
        <v>Ethiopia</v>
      </c>
      <c r="C794" t="s">
        <v>21</v>
      </c>
      <c r="D794" t="str">
        <f t="shared" si="37"/>
        <v>LSMS-ISA</v>
      </c>
      <c r="E794" t="s">
        <v>854</v>
      </c>
      <c r="F794" t="s">
        <v>853</v>
      </c>
      <c r="G794" t="s">
        <v>429</v>
      </c>
      <c r="H794" t="s">
        <v>142</v>
      </c>
      <c r="I794">
        <v>0.87058222062286716</v>
      </c>
      <c r="J794">
        <v>6.9072196712866435E-3</v>
      </c>
      <c r="K794">
        <v>0.85704100978167841</v>
      </c>
      <c r="L794">
        <v>0.88412343146405592</v>
      </c>
      <c r="M794">
        <v>3005</v>
      </c>
      <c r="N794" s="61" t="str">
        <f t="shared" si="38"/>
        <v>1</v>
      </c>
    </row>
    <row r="795" spans="1:14" x14ac:dyDescent="0.25">
      <c r="A795" t="s">
        <v>425</v>
      </c>
      <c r="B795" t="str">
        <f t="shared" si="36"/>
        <v>Ethiopia</v>
      </c>
      <c r="C795" t="s">
        <v>21</v>
      </c>
      <c r="D795" t="str">
        <f t="shared" si="37"/>
        <v>LSMS-ISA</v>
      </c>
      <c r="E795" t="s">
        <v>854</v>
      </c>
      <c r="F795" t="s">
        <v>851</v>
      </c>
      <c r="G795" t="s">
        <v>740</v>
      </c>
      <c r="H795" s="61" t="s">
        <v>141</v>
      </c>
      <c r="I795">
        <v>0.17599900445345529</v>
      </c>
      <c r="J795">
        <v>1.0097374862873947E-2</v>
      </c>
      <c r="K795">
        <v>0.15620367601919594</v>
      </c>
      <c r="L795">
        <v>0.19579433288771464</v>
      </c>
      <c r="M795">
        <v>1772</v>
      </c>
      <c r="N795" s="61" t="str">
        <f t="shared" si="38"/>
        <v>1</v>
      </c>
    </row>
    <row r="796" spans="1:14" x14ac:dyDescent="0.25">
      <c r="A796" t="s">
        <v>425</v>
      </c>
      <c r="B796" t="str">
        <f t="shared" si="36"/>
        <v>Ethiopia</v>
      </c>
      <c r="C796" t="s">
        <v>21</v>
      </c>
      <c r="D796" t="str">
        <f t="shared" si="37"/>
        <v>LSMS-ISA</v>
      </c>
      <c r="E796" t="s">
        <v>854</v>
      </c>
      <c r="F796" t="s">
        <v>853</v>
      </c>
      <c r="G796" t="s">
        <v>740</v>
      </c>
      <c r="H796" s="61" t="s">
        <v>141</v>
      </c>
      <c r="I796">
        <v>0.34820728639295179</v>
      </c>
      <c r="J796">
        <v>1.1049207946686878E-2</v>
      </c>
      <c r="K796">
        <v>0.32654594339901233</v>
      </c>
      <c r="L796">
        <v>0.36986862938689125</v>
      </c>
      <c r="M796">
        <v>3177</v>
      </c>
      <c r="N796" s="61" t="str">
        <f t="shared" si="38"/>
        <v>1</v>
      </c>
    </row>
    <row r="797" spans="1:14" x14ac:dyDescent="0.25">
      <c r="A797" t="s">
        <v>425</v>
      </c>
      <c r="B797" t="str">
        <f t="shared" si="36"/>
        <v>Ethiopia</v>
      </c>
      <c r="C797" t="s">
        <v>21</v>
      </c>
      <c r="D797" t="str">
        <f t="shared" si="37"/>
        <v>LSMS-ISA</v>
      </c>
      <c r="E797" t="s">
        <v>854</v>
      </c>
      <c r="F797" t="s">
        <v>852</v>
      </c>
      <c r="G797" t="s">
        <v>740</v>
      </c>
      <c r="H797" s="61" t="s">
        <v>141</v>
      </c>
      <c r="I797">
        <v>0.43984325549732184</v>
      </c>
      <c r="J797">
        <v>2.1914637250417802E-2</v>
      </c>
      <c r="K797">
        <v>0.39688085707387627</v>
      </c>
      <c r="L797">
        <v>0.48280565392076741</v>
      </c>
      <c r="M797">
        <v>876</v>
      </c>
      <c r="N797" s="61" t="str">
        <f t="shared" si="38"/>
        <v>1</v>
      </c>
    </row>
    <row r="798" spans="1:14" x14ac:dyDescent="0.25">
      <c r="A798" t="s">
        <v>425</v>
      </c>
      <c r="B798" t="str">
        <f t="shared" si="36"/>
        <v>Ethiopia</v>
      </c>
      <c r="C798" t="s">
        <v>21</v>
      </c>
      <c r="D798" t="str">
        <f t="shared" si="37"/>
        <v>LSMS-ISA</v>
      </c>
      <c r="E798" t="s">
        <v>854</v>
      </c>
      <c r="F798" t="s">
        <v>851</v>
      </c>
      <c r="G798" t="s">
        <v>0</v>
      </c>
      <c r="H798" s="61" t="s">
        <v>141</v>
      </c>
      <c r="I798">
        <v>0.14840664569299059</v>
      </c>
      <c r="J798">
        <v>2.1518051729295277E-2</v>
      </c>
      <c r="K798">
        <v>0.1062217306005598</v>
      </c>
      <c r="L798">
        <v>0.19059156078542139</v>
      </c>
      <c r="M798">
        <v>269</v>
      </c>
      <c r="N798" s="61" t="str">
        <f t="shared" si="38"/>
        <v>1</v>
      </c>
    </row>
    <row r="799" spans="1:14" x14ac:dyDescent="0.25">
      <c r="A799" t="s">
        <v>425</v>
      </c>
      <c r="B799" t="str">
        <f t="shared" si="36"/>
        <v>Ethiopia</v>
      </c>
      <c r="C799" t="s">
        <v>21</v>
      </c>
      <c r="D799" t="str">
        <f t="shared" si="37"/>
        <v>LSMS-ISA</v>
      </c>
      <c r="E799" t="s">
        <v>854</v>
      </c>
      <c r="F799" t="s">
        <v>853</v>
      </c>
      <c r="G799" t="s">
        <v>0</v>
      </c>
      <c r="H799" s="61" t="s">
        <v>141</v>
      </c>
      <c r="I799">
        <v>0.27827363304594943</v>
      </c>
      <c r="J799">
        <v>8.1696918607282974E-3</v>
      </c>
      <c r="K799">
        <v>0.26225741736751296</v>
      </c>
      <c r="L799">
        <v>0.29428984872438591</v>
      </c>
      <c r="M799">
        <v>4680</v>
      </c>
      <c r="N799" s="61" t="str">
        <f t="shared" si="38"/>
        <v>1</v>
      </c>
    </row>
    <row r="800" spans="1:14" x14ac:dyDescent="0.25">
      <c r="A800" t="s">
        <v>425</v>
      </c>
      <c r="B800" t="str">
        <f t="shared" si="36"/>
        <v>Ethiopia</v>
      </c>
      <c r="C800" t="s">
        <v>21</v>
      </c>
      <c r="D800" t="str">
        <f t="shared" si="37"/>
        <v>LSMS-ISA</v>
      </c>
      <c r="E800" t="s">
        <v>854</v>
      </c>
      <c r="F800" t="s">
        <v>852</v>
      </c>
      <c r="G800" t="s">
        <v>0</v>
      </c>
      <c r="H800" s="61" t="s">
        <v>141</v>
      </c>
      <c r="I800">
        <v>0.30163183491011719</v>
      </c>
      <c r="J800">
        <v>4.5971192443345986E-2</v>
      </c>
      <c r="K800">
        <v>0.21150792990620174</v>
      </c>
      <c r="L800">
        <v>0.39175573991403267</v>
      </c>
      <c r="M800">
        <v>133</v>
      </c>
      <c r="N800" s="61" t="str">
        <f t="shared" si="38"/>
        <v>1</v>
      </c>
    </row>
    <row r="801" spans="1:14" x14ac:dyDescent="0.25">
      <c r="A801" t="s">
        <v>425</v>
      </c>
      <c r="B801" t="str">
        <f t="shared" si="36"/>
        <v>Ethiopia</v>
      </c>
      <c r="C801" t="s">
        <v>21</v>
      </c>
      <c r="D801" t="str">
        <f t="shared" si="37"/>
        <v>LSMS-ISA</v>
      </c>
      <c r="E801" t="s">
        <v>854</v>
      </c>
      <c r="F801" t="s">
        <v>851</v>
      </c>
      <c r="G801" t="s">
        <v>434</v>
      </c>
      <c r="H801" s="61" t="s">
        <v>141</v>
      </c>
      <c r="I801">
        <v>0.48610133714665588</v>
      </c>
      <c r="J801">
        <v>2.545556739971221E-2</v>
      </c>
      <c r="K801">
        <v>0.43619714680006649</v>
      </c>
      <c r="L801">
        <v>0.53600552749324526</v>
      </c>
      <c r="M801">
        <v>696</v>
      </c>
      <c r="N801" s="61" t="str">
        <f t="shared" si="38"/>
        <v>1</v>
      </c>
    </row>
    <row r="802" spans="1:14" x14ac:dyDescent="0.25">
      <c r="A802" t="s">
        <v>425</v>
      </c>
      <c r="B802" t="str">
        <f t="shared" si="36"/>
        <v>Ethiopia</v>
      </c>
      <c r="C802" t="s">
        <v>21</v>
      </c>
      <c r="D802" t="str">
        <f t="shared" si="37"/>
        <v>LSMS-ISA</v>
      </c>
      <c r="E802" t="s">
        <v>854</v>
      </c>
      <c r="F802" t="s">
        <v>852</v>
      </c>
      <c r="G802" t="s">
        <v>434</v>
      </c>
      <c r="H802" s="61" t="s">
        <v>141</v>
      </c>
      <c r="I802">
        <v>0.48610133714665588</v>
      </c>
      <c r="J802">
        <v>2.545556739971221E-2</v>
      </c>
      <c r="K802">
        <v>0.43619714680006649</v>
      </c>
      <c r="L802">
        <v>0.53600552749324526</v>
      </c>
      <c r="M802">
        <v>696</v>
      </c>
      <c r="N802" s="61" t="str">
        <f t="shared" si="38"/>
        <v>1</v>
      </c>
    </row>
    <row r="803" spans="1:14" x14ac:dyDescent="0.25">
      <c r="A803" t="s">
        <v>425</v>
      </c>
      <c r="B803" t="str">
        <f t="shared" si="36"/>
        <v>Ethiopia</v>
      </c>
      <c r="C803" t="s">
        <v>21</v>
      </c>
      <c r="D803" t="str">
        <f t="shared" si="37"/>
        <v>LSMS-ISA</v>
      </c>
      <c r="E803" t="s">
        <v>854</v>
      </c>
      <c r="F803" t="s">
        <v>853</v>
      </c>
      <c r="G803" t="s">
        <v>434</v>
      </c>
      <c r="H803" s="61" t="s">
        <v>141</v>
      </c>
      <c r="I803">
        <v>0.23548086457455331</v>
      </c>
      <c r="J803">
        <v>7.8042715343603838E-3</v>
      </c>
      <c r="K803">
        <v>0.22018103463748448</v>
      </c>
      <c r="L803">
        <v>0.2507806945116221</v>
      </c>
      <c r="M803">
        <v>4253</v>
      </c>
      <c r="N803" s="61" t="str">
        <f t="shared" si="38"/>
        <v>1</v>
      </c>
    </row>
    <row r="804" spans="1:14" x14ac:dyDescent="0.25">
      <c r="A804" t="s">
        <v>425</v>
      </c>
      <c r="B804" t="str">
        <f t="shared" si="36"/>
        <v>Ethiopia</v>
      </c>
      <c r="C804" t="s">
        <v>21</v>
      </c>
      <c r="D804" t="str">
        <f t="shared" si="37"/>
        <v>LSMS-ISA</v>
      </c>
      <c r="E804" t="s">
        <v>854</v>
      </c>
      <c r="F804" t="s">
        <v>852</v>
      </c>
      <c r="G804" t="s">
        <v>752</v>
      </c>
      <c r="H804" s="61" t="s">
        <v>141</v>
      </c>
      <c r="I804">
        <v>0.27249150332793337</v>
      </c>
      <c r="J804">
        <v>4.6609606461193755E-2</v>
      </c>
      <c r="K804">
        <v>0.18111602399584301</v>
      </c>
      <c r="L804">
        <v>0.36386698266002371</v>
      </c>
      <c r="M804">
        <v>128</v>
      </c>
      <c r="N804" s="61" t="str">
        <f t="shared" si="38"/>
        <v>1</v>
      </c>
    </row>
    <row r="805" spans="1:14" x14ac:dyDescent="0.25">
      <c r="A805" t="s">
        <v>425</v>
      </c>
      <c r="B805" t="str">
        <f t="shared" si="36"/>
        <v>Ethiopia</v>
      </c>
      <c r="C805" t="s">
        <v>21</v>
      </c>
      <c r="D805" t="str">
        <f t="shared" si="37"/>
        <v>LSMS-ISA</v>
      </c>
      <c r="E805" t="s">
        <v>854</v>
      </c>
      <c r="F805" t="s">
        <v>851</v>
      </c>
      <c r="G805" t="s">
        <v>752</v>
      </c>
      <c r="H805" s="61" t="s">
        <v>141</v>
      </c>
      <c r="I805">
        <v>0.27249150332793337</v>
      </c>
      <c r="J805">
        <v>4.6609606461193755E-2</v>
      </c>
      <c r="K805">
        <v>0.18111602399584301</v>
      </c>
      <c r="L805">
        <v>0.36386698266002371</v>
      </c>
      <c r="M805">
        <v>128</v>
      </c>
      <c r="N805" s="61" t="str">
        <f t="shared" si="38"/>
        <v>1</v>
      </c>
    </row>
    <row r="806" spans="1:14" x14ac:dyDescent="0.25">
      <c r="A806" t="s">
        <v>425</v>
      </c>
      <c r="B806" t="str">
        <f t="shared" si="36"/>
        <v>Ethiopia</v>
      </c>
      <c r="C806" t="s">
        <v>21</v>
      </c>
      <c r="D806" t="str">
        <f t="shared" si="37"/>
        <v>LSMS-ISA</v>
      </c>
      <c r="E806" t="s">
        <v>854</v>
      </c>
      <c r="F806" t="s">
        <v>853</v>
      </c>
      <c r="G806" t="s">
        <v>752</v>
      </c>
      <c r="H806" s="61" t="s">
        <v>141</v>
      </c>
      <c r="I806">
        <v>0.2690717443752409</v>
      </c>
      <c r="J806">
        <v>7.8773598092982712E-3</v>
      </c>
      <c r="K806">
        <v>0.25362862903709138</v>
      </c>
      <c r="L806">
        <v>0.28451485971339041</v>
      </c>
      <c r="M806">
        <v>4821</v>
      </c>
      <c r="N806" s="61" t="str">
        <f t="shared" si="38"/>
        <v>1</v>
      </c>
    </row>
    <row r="807" spans="1:14" x14ac:dyDescent="0.25">
      <c r="A807" t="s">
        <v>425</v>
      </c>
      <c r="B807" t="str">
        <f t="shared" si="36"/>
        <v>Ethiopia</v>
      </c>
      <c r="C807" t="s">
        <v>21</v>
      </c>
      <c r="D807" t="str">
        <f t="shared" si="37"/>
        <v>LSMS-ISA</v>
      </c>
      <c r="E807" t="s">
        <v>854</v>
      </c>
      <c r="F807" t="s">
        <v>851</v>
      </c>
      <c r="G807" t="s">
        <v>864</v>
      </c>
      <c r="H807" s="61" t="s">
        <v>141</v>
      </c>
      <c r="I807">
        <v>5.1288694648585305E-3</v>
      </c>
      <c r="J807">
        <v>2.6904644904592267E-3</v>
      </c>
      <c r="K807">
        <v>-1.4563296301250798E-4</v>
      </c>
      <c r="L807">
        <v>1.0403371892729569E-2</v>
      </c>
      <c r="M807">
        <v>299</v>
      </c>
      <c r="N807" s="61" t="str">
        <f t="shared" si="38"/>
        <v>1</v>
      </c>
    </row>
    <row r="808" spans="1:14" x14ac:dyDescent="0.25">
      <c r="A808" t="s">
        <v>425</v>
      </c>
      <c r="B808" t="str">
        <f t="shared" si="36"/>
        <v>Ethiopia</v>
      </c>
      <c r="C808" t="s">
        <v>21</v>
      </c>
      <c r="D808" t="str">
        <f t="shared" si="37"/>
        <v>LSMS-ISA</v>
      </c>
      <c r="E808" t="s">
        <v>854</v>
      </c>
      <c r="F808" t="s">
        <v>853</v>
      </c>
      <c r="G808" t="s">
        <v>864</v>
      </c>
      <c r="H808" s="61" t="s">
        <v>141</v>
      </c>
      <c r="I808">
        <v>0.10972328546983479</v>
      </c>
      <c r="J808">
        <v>5.8230134269984489E-3</v>
      </c>
      <c r="K808">
        <v>9.8307599231587287E-2</v>
      </c>
      <c r="L808">
        <v>0.12113897170808229</v>
      </c>
      <c r="M808">
        <v>3396</v>
      </c>
      <c r="N808" s="61" t="str">
        <f t="shared" si="38"/>
        <v>1</v>
      </c>
    </row>
    <row r="809" spans="1:14" x14ac:dyDescent="0.25">
      <c r="A809" t="s">
        <v>425</v>
      </c>
      <c r="B809" t="str">
        <f t="shared" si="36"/>
        <v>Ethiopia</v>
      </c>
      <c r="C809" t="s">
        <v>21</v>
      </c>
      <c r="D809" t="str">
        <f t="shared" si="37"/>
        <v>LSMS-ISA</v>
      </c>
      <c r="E809" t="s">
        <v>854</v>
      </c>
      <c r="F809" t="s">
        <v>851</v>
      </c>
      <c r="G809" t="s">
        <v>429</v>
      </c>
      <c r="H809" s="61" t="s">
        <v>141</v>
      </c>
      <c r="I809">
        <v>1.4050836151268816E-2</v>
      </c>
      <c r="J809">
        <v>3.2917550812376429E-3</v>
      </c>
      <c r="K809">
        <v>7.5975377600377729E-3</v>
      </c>
      <c r="L809">
        <v>2.0504134542499858E-2</v>
      </c>
      <c r="M809">
        <v>690</v>
      </c>
      <c r="N809" s="61" t="str">
        <f t="shared" si="38"/>
        <v>1</v>
      </c>
    </row>
    <row r="810" spans="1:14" x14ac:dyDescent="0.25">
      <c r="A810" t="s">
        <v>425</v>
      </c>
      <c r="B810" t="str">
        <f t="shared" si="36"/>
        <v>Ethiopia</v>
      </c>
      <c r="C810" t="s">
        <v>21</v>
      </c>
      <c r="D810" t="str">
        <f t="shared" si="37"/>
        <v>LSMS-ISA</v>
      </c>
      <c r="E810" t="s">
        <v>854</v>
      </c>
      <c r="F810" t="s">
        <v>853</v>
      </c>
      <c r="G810" t="s">
        <v>429</v>
      </c>
      <c r="H810" s="61" t="s">
        <v>141</v>
      </c>
      <c r="I810">
        <v>0.12941777937713286</v>
      </c>
      <c r="J810">
        <v>6.9072196712866435E-3</v>
      </c>
      <c r="K810">
        <v>0.11587656853594405</v>
      </c>
      <c r="L810">
        <v>0.14295899021832167</v>
      </c>
      <c r="M810">
        <v>3005</v>
      </c>
      <c r="N810" s="61" t="str">
        <f t="shared" si="38"/>
        <v>1</v>
      </c>
    </row>
    <row r="811" spans="1:14" x14ac:dyDescent="0.25">
      <c r="A811" t="s">
        <v>425</v>
      </c>
      <c r="B811" t="str">
        <f t="shared" si="36"/>
        <v>Ethiopia</v>
      </c>
      <c r="C811" t="s">
        <v>21</v>
      </c>
      <c r="D811" t="str">
        <f t="shared" si="37"/>
        <v>LSMS-ISA</v>
      </c>
      <c r="E811" t="s">
        <v>854</v>
      </c>
      <c r="F811" t="s">
        <v>851</v>
      </c>
      <c r="G811" t="s">
        <v>740</v>
      </c>
      <c r="H811" t="s">
        <v>751</v>
      </c>
      <c r="I811">
        <v>0.26279572717484817</v>
      </c>
      <c r="J811">
        <v>1.3398132424684331E-2</v>
      </c>
      <c r="K811">
        <v>0.23652934475853407</v>
      </c>
      <c r="L811">
        <v>0.28906210959116224</v>
      </c>
      <c r="M811">
        <v>1691</v>
      </c>
      <c r="N811" s="61" t="str">
        <f t="shared" si="38"/>
        <v>1</v>
      </c>
    </row>
    <row r="812" spans="1:14" x14ac:dyDescent="0.25">
      <c r="A812" t="s">
        <v>425</v>
      </c>
      <c r="B812" t="str">
        <f t="shared" si="36"/>
        <v>Ethiopia</v>
      </c>
      <c r="C812" t="s">
        <v>21</v>
      </c>
      <c r="D812" t="str">
        <f t="shared" si="37"/>
        <v>LSMS-ISA</v>
      </c>
      <c r="E812" t="s">
        <v>854</v>
      </c>
      <c r="F812" t="s">
        <v>853</v>
      </c>
      <c r="G812" t="s">
        <v>740</v>
      </c>
      <c r="H812" t="s">
        <v>751</v>
      </c>
      <c r="I812">
        <v>0.34240353288898639</v>
      </c>
      <c r="J812">
        <v>1.2284427537767768E-2</v>
      </c>
      <c r="K812">
        <v>0.31832042205833799</v>
      </c>
      <c r="L812">
        <v>0.3664866437196348</v>
      </c>
      <c r="M812">
        <v>3022</v>
      </c>
      <c r="N812" s="61" t="str">
        <f t="shared" si="38"/>
        <v>1</v>
      </c>
    </row>
    <row r="813" spans="1:14" x14ac:dyDescent="0.25">
      <c r="A813" t="s">
        <v>425</v>
      </c>
      <c r="B813" t="str">
        <f t="shared" si="36"/>
        <v>Ethiopia</v>
      </c>
      <c r="C813" t="s">
        <v>21</v>
      </c>
      <c r="D813" t="str">
        <f t="shared" si="37"/>
        <v>LSMS-ISA</v>
      </c>
      <c r="E813" t="s">
        <v>854</v>
      </c>
      <c r="F813" t="s">
        <v>852</v>
      </c>
      <c r="G813" t="s">
        <v>740</v>
      </c>
      <c r="H813" t="s">
        <v>751</v>
      </c>
      <c r="I813">
        <v>0.19215921445569917</v>
      </c>
      <c r="J813">
        <v>1.7232962209316877E-2</v>
      </c>
      <c r="K813">
        <v>0.15837490612485405</v>
      </c>
      <c r="L813">
        <v>0.22594352278654428</v>
      </c>
      <c r="M813">
        <v>836</v>
      </c>
      <c r="N813" s="61" t="str">
        <f t="shared" si="38"/>
        <v>1</v>
      </c>
    </row>
    <row r="814" spans="1:14" x14ac:dyDescent="0.25">
      <c r="A814" t="s">
        <v>425</v>
      </c>
      <c r="B814" t="str">
        <f t="shared" si="36"/>
        <v>Ethiopia</v>
      </c>
      <c r="C814" t="s">
        <v>21</v>
      </c>
      <c r="D814" t="str">
        <f t="shared" si="37"/>
        <v>LSMS-ISA</v>
      </c>
      <c r="E814" t="s">
        <v>854</v>
      </c>
      <c r="F814" t="s">
        <v>851</v>
      </c>
      <c r="G814" t="s">
        <v>0</v>
      </c>
      <c r="H814" t="s">
        <v>751</v>
      </c>
      <c r="I814">
        <v>0.25186252818766214</v>
      </c>
      <c r="J814">
        <v>3.3853097566753601E-2</v>
      </c>
      <c r="K814">
        <v>0.18549541544775106</v>
      </c>
      <c r="L814">
        <v>0.31822964092757322</v>
      </c>
      <c r="M814">
        <v>256</v>
      </c>
      <c r="N814" s="61" t="str">
        <f t="shared" si="38"/>
        <v>1</v>
      </c>
    </row>
    <row r="815" spans="1:14" x14ac:dyDescent="0.25">
      <c r="A815" t="s">
        <v>425</v>
      </c>
      <c r="B815" t="str">
        <f t="shared" si="36"/>
        <v>Ethiopia</v>
      </c>
      <c r="C815" t="s">
        <v>21</v>
      </c>
      <c r="D815" t="str">
        <f t="shared" si="37"/>
        <v>LSMS-ISA</v>
      </c>
      <c r="E815" t="s">
        <v>854</v>
      </c>
      <c r="F815" t="s">
        <v>853</v>
      </c>
      <c r="G815" t="s">
        <v>0</v>
      </c>
      <c r="H815" t="s">
        <v>751</v>
      </c>
      <c r="I815">
        <v>0.30986667627465231</v>
      </c>
      <c r="J815">
        <v>9.5082012161393885E-3</v>
      </c>
      <c r="K815">
        <v>0.29122617441633669</v>
      </c>
      <c r="L815">
        <v>0.32850717813296793</v>
      </c>
      <c r="M815">
        <v>4457</v>
      </c>
      <c r="N815" s="61" t="str">
        <f t="shared" si="38"/>
        <v>1</v>
      </c>
    </row>
    <row r="816" spans="1:14" x14ac:dyDescent="0.25">
      <c r="A816" t="s">
        <v>425</v>
      </c>
      <c r="B816" t="str">
        <f t="shared" si="36"/>
        <v>Ethiopia</v>
      </c>
      <c r="C816" t="s">
        <v>21</v>
      </c>
      <c r="D816" t="str">
        <f t="shared" si="37"/>
        <v>LSMS-ISA</v>
      </c>
      <c r="E816" t="s">
        <v>854</v>
      </c>
      <c r="F816" t="s">
        <v>852</v>
      </c>
      <c r="G816" t="s">
        <v>0</v>
      </c>
      <c r="H816" t="s">
        <v>751</v>
      </c>
      <c r="I816">
        <v>0.17326579404460912</v>
      </c>
      <c r="J816">
        <v>3.9456654115244134E-2</v>
      </c>
      <c r="K816">
        <v>9.5913243710449458E-2</v>
      </c>
      <c r="L816">
        <v>0.25061834437876879</v>
      </c>
      <c r="M816">
        <v>126</v>
      </c>
      <c r="N816" s="61" t="str">
        <f t="shared" si="38"/>
        <v>1</v>
      </c>
    </row>
    <row r="817" spans="1:14" x14ac:dyDescent="0.25">
      <c r="A817" t="s">
        <v>425</v>
      </c>
      <c r="B817" t="str">
        <f t="shared" si="36"/>
        <v>Ethiopia</v>
      </c>
      <c r="C817" t="s">
        <v>21</v>
      </c>
      <c r="D817" t="str">
        <f t="shared" si="37"/>
        <v>LSMS-ISA</v>
      </c>
      <c r="E817" t="s">
        <v>854</v>
      </c>
      <c r="F817" t="s">
        <v>851</v>
      </c>
      <c r="G817" t="s">
        <v>434</v>
      </c>
      <c r="H817" t="s">
        <v>751</v>
      </c>
      <c r="I817">
        <v>0.18369054804471222</v>
      </c>
      <c r="J817">
        <v>1.9260378880926847E-2</v>
      </c>
      <c r="K817">
        <v>0.14593161199473473</v>
      </c>
      <c r="L817">
        <v>0.2214494840946897</v>
      </c>
      <c r="M817">
        <v>664</v>
      </c>
      <c r="N817" s="61" t="str">
        <f t="shared" si="38"/>
        <v>1</v>
      </c>
    </row>
    <row r="818" spans="1:14" x14ac:dyDescent="0.25">
      <c r="A818" t="s">
        <v>425</v>
      </c>
      <c r="B818" t="str">
        <f t="shared" si="36"/>
        <v>Ethiopia</v>
      </c>
      <c r="C818" t="s">
        <v>21</v>
      </c>
      <c r="D818" t="str">
        <f t="shared" si="37"/>
        <v>LSMS-ISA</v>
      </c>
      <c r="E818" t="s">
        <v>854</v>
      </c>
      <c r="F818" t="s">
        <v>852</v>
      </c>
      <c r="G818" t="s">
        <v>434</v>
      </c>
      <c r="H818" t="s">
        <v>751</v>
      </c>
      <c r="I818">
        <v>0.18369054804471222</v>
      </c>
      <c r="J818">
        <v>1.9260378880926847E-2</v>
      </c>
      <c r="K818">
        <v>0.14593161199473473</v>
      </c>
      <c r="L818">
        <v>0.2214494840946897</v>
      </c>
      <c r="M818">
        <v>664</v>
      </c>
      <c r="N818" s="61" t="str">
        <f t="shared" si="38"/>
        <v>1</v>
      </c>
    </row>
    <row r="819" spans="1:14" x14ac:dyDescent="0.25">
      <c r="A819" t="s">
        <v>425</v>
      </c>
      <c r="B819" t="str">
        <f t="shared" si="36"/>
        <v>Ethiopia</v>
      </c>
      <c r="C819" t="s">
        <v>21</v>
      </c>
      <c r="D819" t="str">
        <f t="shared" si="37"/>
        <v>LSMS-ISA</v>
      </c>
      <c r="E819" t="s">
        <v>854</v>
      </c>
      <c r="F819" t="s">
        <v>853</v>
      </c>
      <c r="G819" t="s">
        <v>434</v>
      </c>
      <c r="H819" t="s">
        <v>751</v>
      </c>
      <c r="I819">
        <v>0.32504686779846165</v>
      </c>
      <c r="J819">
        <v>1.0096426502693195E-2</v>
      </c>
      <c r="K819">
        <v>0.3052531907419605</v>
      </c>
      <c r="L819">
        <v>0.34484054485496279</v>
      </c>
      <c r="M819">
        <v>4049</v>
      </c>
      <c r="N819" s="61" t="str">
        <f t="shared" si="38"/>
        <v>1</v>
      </c>
    </row>
    <row r="820" spans="1:14" x14ac:dyDescent="0.25">
      <c r="A820" t="s">
        <v>425</v>
      </c>
      <c r="B820" t="str">
        <f t="shared" si="36"/>
        <v>Ethiopia</v>
      </c>
      <c r="C820" t="s">
        <v>21</v>
      </c>
      <c r="D820" t="str">
        <f t="shared" si="37"/>
        <v>LSMS-ISA</v>
      </c>
      <c r="E820" t="s">
        <v>854</v>
      </c>
      <c r="F820" t="s">
        <v>852</v>
      </c>
      <c r="G820" t="s">
        <v>752</v>
      </c>
      <c r="H820" t="s">
        <v>751</v>
      </c>
      <c r="I820">
        <v>0.23172261017049989</v>
      </c>
      <c r="J820">
        <v>4.6166227791322144E-2</v>
      </c>
      <c r="K820">
        <v>0.14121632711822771</v>
      </c>
      <c r="L820">
        <v>0.32222889322277204</v>
      </c>
      <c r="M820">
        <v>123</v>
      </c>
      <c r="N820" s="61" t="str">
        <f t="shared" si="38"/>
        <v>1</v>
      </c>
    </row>
    <row r="821" spans="1:14" x14ac:dyDescent="0.25">
      <c r="A821" t="s">
        <v>425</v>
      </c>
      <c r="B821" t="str">
        <f t="shared" si="36"/>
        <v>Ethiopia</v>
      </c>
      <c r="C821" t="s">
        <v>21</v>
      </c>
      <c r="D821" t="str">
        <f t="shared" si="37"/>
        <v>LSMS-ISA</v>
      </c>
      <c r="E821" t="s">
        <v>854</v>
      </c>
      <c r="F821" t="s">
        <v>851</v>
      </c>
      <c r="G821" t="s">
        <v>752</v>
      </c>
      <c r="H821" t="s">
        <v>751</v>
      </c>
      <c r="I821">
        <v>0.23172261017049989</v>
      </c>
      <c r="J821">
        <v>4.6166227791322144E-2</v>
      </c>
      <c r="K821">
        <v>0.14121632711822771</v>
      </c>
      <c r="L821">
        <v>0.32222889322277204</v>
      </c>
      <c r="M821">
        <v>123</v>
      </c>
      <c r="N821" s="61" t="str">
        <f t="shared" si="38"/>
        <v>1</v>
      </c>
    </row>
    <row r="822" spans="1:14" x14ac:dyDescent="0.25">
      <c r="A822" t="s">
        <v>425</v>
      </c>
      <c r="B822" t="str">
        <f t="shared" si="36"/>
        <v>Ethiopia</v>
      </c>
      <c r="C822" t="s">
        <v>21</v>
      </c>
      <c r="D822" t="str">
        <f t="shared" si="37"/>
        <v>LSMS-ISA</v>
      </c>
      <c r="E822" t="s">
        <v>854</v>
      </c>
      <c r="F822" t="s">
        <v>853</v>
      </c>
      <c r="G822" t="s">
        <v>752</v>
      </c>
      <c r="H822" t="s">
        <v>751</v>
      </c>
      <c r="I822">
        <v>0.3080254098571511</v>
      </c>
      <c r="J822">
        <v>9.3269404324052545E-3</v>
      </c>
      <c r="K822">
        <v>0.2897402556095503</v>
      </c>
      <c r="L822">
        <v>0.3263105641047519</v>
      </c>
      <c r="M822">
        <v>4590</v>
      </c>
      <c r="N822" s="61" t="str">
        <f t="shared" si="38"/>
        <v>1</v>
      </c>
    </row>
    <row r="823" spans="1:14" x14ac:dyDescent="0.25">
      <c r="A823" t="s">
        <v>425</v>
      </c>
      <c r="B823" t="str">
        <f t="shared" si="36"/>
        <v>Ethiopia</v>
      </c>
      <c r="C823" t="s">
        <v>21</v>
      </c>
      <c r="D823" t="str">
        <f t="shared" si="37"/>
        <v>LSMS-ISA</v>
      </c>
      <c r="E823" t="s">
        <v>854</v>
      </c>
      <c r="F823" t="s">
        <v>851</v>
      </c>
      <c r="G823" t="s">
        <v>864</v>
      </c>
      <c r="H823" t="s">
        <v>751</v>
      </c>
      <c r="I823">
        <v>0.27375370080716188</v>
      </c>
      <c r="J823">
        <v>3.0352528276869836E-2</v>
      </c>
      <c r="K823">
        <v>0.21424925628552294</v>
      </c>
      <c r="L823">
        <v>0.33325814532880083</v>
      </c>
      <c r="M823">
        <v>285</v>
      </c>
      <c r="N823" s="61" t="str">
        <f t="shared" si="38"/>
        <v>1</v>
      </c>
    </row>
    <row r="824" spans="1:14" x14ac:dyDescent="0.25">
      <c r="A824" t="s">
        <v>425</v>
      </c>
      <c r="B824" t="str">
        <f t="shared" si="36"/>
        <v>Ethiopia</v>
      </c>
      <c r="C824" t="s">
        <v>21</v>
      </c>
      <c r="D824" t="str">
        <f t="shared" si="37"/>
        <v>LSMS-ISA</v>
      </c>
      <c r="E824" t="s">
        <v>854</v>
      </c>
      <c r="F824" t="s">
        <v>853</v>
      </c>
      <c r="G824" t="s">
        <v>864</v>
      </c>
      <c r="H824" t="s">
        <v>751</v>
      </c>
      <c r="I824">
        <v>0.37394181822295225</v>
      </c>
      <c r="J824">
        <v>1.1702055102892118E-2</v>
      </c>
      <c r="K824">
        <v>0.35100039042370751</v>
      </c>
      <c r="L824">
        <v>0.39688324602219699</v>
      </c>
      <c r="M824">
        <v>3213</v>
      </c>
      <c r="N824" s="61" t="str">
        <f t="shared" si="38"/>
        <v>1</v>
      </c>
    </row>
    <row r="825" spans="1:14" x14ac:dyDescent="0.25">
      <c r="A825" t="s">
        <v>425</v>
      </c>
      <c r="B825" t="str">
        <f t="shared" si="36"/>
        <v>Ethiopia</v>
      </c>
      <c r="C825" t="s">
        <v>21</v>
      </c>
      <c r="D825" t="str">
        <f t="shared" si="37"/>
        <v>LSMS-ISA</v>
      </c>
      <c r="E825" t="s">
        <v>854</v>
      </c>
      <c r="F825" t="s">
        <v>851</v>
      </c>
      <c r="G825" t="s">
        <v>429</v>
      </c>
      <c r="H825" t="s">
        <v>751</v>
      </c>
      <c r="I825">
        <v>0.32211758390812295</v>
      </c>
      <c r="J825">
        <v>2.211845507153214E-2</v>
      </c>
      <c r="K825">
        <v>0.27875554983023704</v>
      </c>
      <c r="L825">
        <v>0.36547961798600886</v>
      </c>
      <c r="M825">
        <v>661</v>
      </c>
      <c r="N825" s="61" t="str">
        <f t="shared" si="38"/>
        <v>1</v>
      </c>
    </row>
    <row r="826" spans="1:14" x14ac:dyDescent="0.25">
      <c r="A826" t="s">
        <v>425</v>
      </c>
      <c r="B826" t="str">
        <f t="shared" si="36"/>
        <v>Ethiopia</v>
      </c>
      <c r="C826" t="s">
        <v>21</v>
      </c>
      <c r="D826" t="str">
        <f t="shared" si="37"/>
        <v>LSMS-ISA</v>
      </c>
      <c r="E826" t="s">
        <v>854</v>
      </c>
      <c r="F826" t="s">
        <v>853</v>
      </c>
      <c r="G826" t="s">
        <v>429</v>
      </c>
      <c r="H826" t="s">
        <v>751</v>
      </c>
      <c r="I826">
        <v>0.37750625685007555</v>
      </c>
      <c r="J826">
        <v>1.2496833173927538E-2</v>
      </c>
      <c r="K826">
        <v>0.35300671678180295</v>
      </c>
      <c r="L826">
        <v>0.40200579691834815</v>
      </c>
      <c r="M826">
        <v>2837</v>
      </c>
      <c r="N826" s="61" t="str">
        <f t="shared" si="38"/>
        <v>1</v>
      </c>
    </row>
    <row r="827" spans="1:14" x14ac:dyDescent="0.25">
      <c r="A827" t="s">
        <v>425</v>
      </c>
      <c r="B827" t="str">
        <f t="shared" si="36"/>
        <v>Ethiopia</v>
      </c>
      <c r="C827" t="s">
        <v>21</v>
      </c>
      <c r="D827" t="str">
        <f t="shared" si="37"/>
        <v>LSMS-ISA</v>
      </c>
      <c r="E827" t="s">
        <v>854</v>
      </c>
      <c r="F827" t="s">
        <v>851</v>
      </c>
      <c r="G827" t="s">
        <v>740</v>
      </c>
      <c r="H827" t="s">
        <v>138</v>
      </c>
      <c r="I827">
        <v>0.4517029221629722</v>
      </c>
      <c r="J827">
        <v>1.6141505702326413E-2</v>
      </c>
      <c r="K827">
        <v>0.42005829079843265</v>
      </c>
      <c r="L827">
        <v>0.48334755352751174</v>
      </c>
      <c r="M827">
        <v>1691</v>
      </c>
      <c r="N827" s="61" t="str">
        <f t="shared" si="38"/>
        <v>1</v>
      </c>
    </row>
    <row r="828" spans="1:14" x14ac:dyDescent="0.25">
      <c r="A828" t="s">
        <v>425</v>
      </c>
      <c r="B828" t="str">
        <f t="shared" si="36"/>
        <v>Ethiopia</v>
      </c>
      <c r="C828" t="s">
        <v>21</v>
      </c>
      <c r="D828" t="str">
        <f t="shared" si="37"/>
        <v>LSMS-ISA</v>
      </c>
      <c r="E828" t="s">
        <v>854</v>
      </c>
      <c r="F828" t="s">
        <v>853</v>
      </c>
      <c r="G828" t="s">
        <v>740</v>
      </c>
      <c r="H828" t="s">
        <v>138</v>
      </c>
      <c r="I828">
        <v>0.36648459337934441</v>
      </c>
      <c r="J828">
        <v>1.2318098866628392E-2</v>
      </c>
      <c r="K828">
        <v>0.34233547130460079</v>
      </c>
      <c r="L828">
        <v>0.39063371545408804</v>
      </c>
      <c r="M828">
        <v>3022</v>
      </c>
      <c r="N828" s="61" t="str">
        <f t="shared" si="38"/>
        <v>1</v>
      </c>
    </row>
    <row r="829" spans="1:14" x14ac:dyDescent="0.25">
      <c r="A829" t="s">
        <v>425</v>
      </c>
      <c r="B829" t="str">
        <f t="shared" si="36"/>
        <v>Ethiopia</v>
      </c>
      <c r="C829" t="s">
        <v>21</v>
      </c>
      <c r="D829" t="str">
        <f t="shared" si="37"/>
        <v>LSMS-ISA</v>
      </c>
      <c r="E829" t="s">
        <v>854</v>
      </c>
      <c r="F829" t="s">
        <v>852</v>
      </c>
      <c r="G829" t="s">
        <v>740</v>
      </c>
      <c r="H829" t="s">
        <v>138</v>
      </c>
      <c r="I829">
        <v>0.39881138717608822</v>
      </c>
      <c r="J829">
        <v>2.2967360514983912E-2</v>
      </c>
      <c r="K829">
        <v>0.35378509513417855</v>
      </c>
      <c r="L829">
        <v>0.44383767921799788</v>
      </c>
      <c r="M829">
        <v>836</v>
      </c>
      <c r="N829" s="61" t="str">
        <f t="shared" si="38"/>
        <v>1</v>
      </c>
    </row>
    <row r="830" spans="1:14" x14ac:dyDescent="0.25">
      <c r="A830" t="s">
        <v>425</v>
      </c>
      <c r="B830" t="str">
        <f t="shared" si="36"/>
        <v>Ethiopia</v>
      </c>
      <c r="C830" t="s">
        <v>21</v>
      </c>
      <c r="D830" t="str">
        <f t="shared" si="37"/>
        <v>LSMS-ISA</v>
      </c>
      <c r="E830" t="s">
        <v>854</v>
      </c>
      <c r="F830" t="s">
        <v>851</v>
      </c>
      <c r="G830" t="s">
        <v>0</v>
      </c>
      <c r="H830" t="s">
        <v>138</v>
      </c>
      <c r="I830">
        <v>0.47302691700710264</v>
      </c>
      <c r="J830">
        <v>3.9383437268246863E-2</v>
      </c>
      <c r="K830">
        <v>0.3958178812279402</v>
      </c>
      <c r="L830">
        <v>0.55023595278626503</v>
      </c>
      <c r="M830">
        <v>256</v>
      </c>
      <c r="N830" s="61" t="str">
        <f t="shared" si="38"/>
        <v>1</v>
      </c>
    </row>
    <row r="831" spans="1:14" x14ac:dyDescent="0.25">
      <c r="A831" t="s">
        <v>425</v>
      </c>
      <c r="B831" t="str">
        <f t="shared" ref="B831:B894" si="39">A831</f>
        <v>Ethiopia</v>
      </c>
      <c r="C831" t="s">
        <v>21</v>
      </c>
      <c r="D831" t="str">
        <f t="shared" ref="D831:D894" si="40">C831</f>
        <v>LSMS-ISA</v>
      </c>
      <c r="E831" t="s">
        <v>854</v>
      </c>
      <c r="F831" t="s">
        <v>853</v>
      </c>
      <c r="G831" t="s">
        <v>0</v>
      </c>
      <c r="H831" t="s">
        <v>138</v>
      </c>
      <c r="I831">
        <v>0.40057932554836995</v>
      </c>
      <c r="J831">
        <v>1.0360840985740655E-2</v>
      </c>
      <c r="K831">
        <v>0.38026725271165013</v>
      </c>
      <c r="L831">
        <v>0.42089139838508977</v>
      </c>
      <c r="M831">
        <v>4457</v>
      </c>
      <c r="N831" s="61" t="str">
        <f t="shared" si="38"/>
        <v>1</v>
      </c>
    </row>
    <row r="832" spans="1:14" x14ac:dyDescent="0.25">
      <c r="A832" t="s">
        <v>425</v>
      </c>
      <c r="B832" t="str">
        <f t="shared" si="39"/>
        <v>Ethiopia</v>
      </c>
      <c r="C832" t="s">
        <v>21</v>
      </c>
      <c r="D832" t="str">
        <f t="shared" si="40"/>
        <v>LSMS-ISA</v>
      </c>
      <c r="E832" t="s">
        <v>854</v>
      </c>
      <c r="F832" t="s">
        <v>852</v>
      </c>
      <c r="G832" t="s">
        <v>0</v>
      </c>
      <c r="H832" t="s">
        <v>138</v>
      </c>
      <c r="I832">
        <v>0.42770778683057115</v>
      </c>
      <c r="J832">
        <v>5.4361163451519354E-2</v>
      </c>
      <c r="K832">
        <v>0.32113578455624414</v>
      </c>
      <c r="L832">
        <v>0.53427978910489815</v>
      </c>
      <c r="M832">
        <v>126</v>
      </c>
      <c r="N832" s="61" t="str">
        <f t="shared" si="38"/>
        <v>1</v>
      </c>
    </row>
    <row r="833" spans="1:14" x14ac:dyDescent="0.25">
      <c r="A833" t="s">
        <v>425</v>
      </c>
      <c r="B833" t="str">
        <f t="shared" si="39"/>
        <v>Ethiopia</v>
      </c>
      <c r="C833" t="s">
        <v>21</v>
      </c>
      <c r="D833" t="str">
        <f t="shared" si="40"/>
        <v>LSMS-ISA</v>
      </c>
      <c r="E833" t="s">
        <v>854</v>
      </c>
      <c r="F833" t="s">
        <v>851</v>
      </c>
      <c r="G833" t="s">
        <v>434</v>
      </c>
      <c r="H833" t="s">
        <v>138</v>
      </c>
      <c r="I833">
        <v>0.37867611673000301</v>
      </c>
      <c r="J833">
        <v>2.5985905537459341E-2</v>
      </c>
      <c r="K833">
        <v>0.32773214769098558</v>
      </c>
      <c r="L833">
        <v>0.42962008576902044</v>
      </c>
      <c r="M833">
        <v>664</v>
      </c>
      <c r="N833" s="61" t="str">
        <f t="shared" si="38"/>
        <v>1</v>
      </c>
    </row>
    <row r="834" spans="1:14" x14ac:dyDescent="0.25">
      <c r="A834" t="s">
        <v>425</v>
      </c>
      <c r="B834" t="str">
        <f t="shared" si="39"/>
        <v>Ethiopia</v>
      </c>
      <c r="C834" t="s">
        <v>21</v>
      </c>
      <c r="D834" t="str">
        <f t="shared" si="40"/>
        <v>LSMS-ISA</v>
      </c>
      <c r="E834" t="s">
        <v>854</v>
      </c>
      <c r="F834" t="s">
        <v>852</v>
      </c>
      <c r="G834" t="s">
        <v>434</v>
      </c>
      <c r="H834" t="s">
        <v>138</v>
      </c>
      <c r="I834">
        <v>0.37867611673000301</v>
      </c>
      <c r="J834">
        <v>2.5985905537459341E-2</v>
      </c>
      <c r="K834">
        <v>0.32773214769098558</v>
      </c>
      <c r="L834">
        <v>0.42962008576902044</v>
      </c>
      <c r="M834">
        <v>664</v>
      </c>
      <c r="N834" s="61" t="str">
        <f t="shared" ref="N834:N858" si="41">IF(M834&gt;=30,"1","0")</f>
        <v>1</v>
      </c>
    </row>
    <row r="835" spans="1:14" x14ac:dyDescent="0.25">
      <c r="A835" t="s">
        <v>425</v>
      </c>
      <c r="B835" t="str">
        <f t="shared" si="39"/>
        <v>Ethiopia</v>
      </c>
      <c r="C835" t="s">
        <v>21</v>
      </c>
      <c r="D835" t="str">
        <f t="shared" si="40"/>
        <v>LSMS-ISA</v>
      </c>
      <c r="E835" t="s">
        <v>854</v>
      </c>
      <c r="F835" t="s">
        <v>853</v>
      </c>
      <c r="G835" t="s">
        <v>434</v>
      </c>
      <c r="H835" t="s">
        <v>138</v>
      </c>
      <c r="I835">
        <v>0.40999936034592654</v>
      </c>
      <c r="J835">
        <v>1.0871375265779533E-2</v>
      </c>
      <c r="K835">
        <v>0.38868642441622164</v>
      </c>
      <c r="L835">
        <v>0.43131229627563145</v>
      </c>
      <c r="M835">
        <v>4049</v>
      </c>
      <c r="N835" s="61" t="str">
        <f t="shared" si="41"/>
        <v>1</v>
      </c>
    </row>
    <row r="836" spans="1:14" x14ac:dyDescent="0.25">
      <c r="A836" t="s">
        <v>425</v>
      </c>
      <c r="B836" t="str">
        <f t="shared" si="39"/>
        <v>Ethiopia</v>
      </c>
      <c r="C836" t="s">
        <v>21</v>
      </c>
      <c r="D836" t="str">
        <f t="shared" si="40"/>
        <v>LSMS-ISA</v>
      </c>
      <c r="E836" t="s">
        <v>854</v>
      </c>
      <c r="F836" t="s">
        <v>852</v>
      </c>
      <c r="G836" t="s">
        <v>752</v>
      </c>
      <c r="H836" t="s">
        <v>138</v>
      </c>
      <c r="I836">
        <v>0.47759703293901273</v>
      </c>
      <c r="J836">
        <v>5.754730140144762E-2</v>
      </c>
      <c r="K836">
        <v>0.36477879764639787</v>
      </c>
      <c r="L836">
        <v>0.5904152682316276</v>
      </c>
      <c r="M836">
        <v>123</v>
      </c>
      <c r="N836" s="61" t="str">
        <f t="shared" si="41"/>
        <v>1</v>
      </c>
    </row>
    <row r="837" spans="1:14" x14ac:dyDescent="0.25">
      <c r="A837" t="s">
        <v>425</v>
      </c>
      <c r="B837" t="str">
        <f t="shared" si="39"/>
        <v>Ethiopia</v>
      </c>
      <c r="C837" t="s">
        <v>21</v>
      </c>
      <c r="D837" t="str">
        <f t="shared" si="40"/>
        <v>LSMS-ISA</v>
      </c>
      <c r="E837" t="s">
        <v>854</v>
      </c>
      <c r="F837" t="s">
        <v>851</v>
      </c>
      <c r="G837" t="s">
        <v>752</v>
      </c>
      <c r="H837" t="s">
        <v>138</v>
      </c>
      <c r="I837">
        <v>0.47759703293901273</v>
      </c>
      <c r="J837">
        <v>5.754730140144762E-2</v>
      </c>
      <c r="K837">
        <v>0.36477879764639787</v>
      </c>
      <c r="L837">
        <v>0.5904152682316276</v>
      </c>
      <c r="M837">
        <v>123</v>
      </c>
      <c r="N837" s="61" t="str">
        <f t="shared" si="41"/>
        <v>1</v>
      </c>
    </row>
    <row r="838" spans="1:14" x14ac:dyDescent="0.25">
      <c r="A838" t="s">
        <v>425</v>
      </c>
      <c r="B838" t="str">
        <f t="shared" si="39"/>
        <v>Ethiopia</v>
      </c>
      <c r="C838" t="s">
        <v>21</v>
      </c>
      <c r="D838" t="str">
        <f t="shared" si="40"/>
        <v>LSMS-ISA</v>
      </c>
      <c r="E838" t="s">
        <v>854</v>
      </c>
      <c r="F838" t="s">
        <v>853</v>
      </c>
      <c r="G838" t="s">
        <v>752</v>
      </c>
      <c r="H838" t="s">
        <v>138</v>
      </c>
      <c r="I838">
        <v>0.40351224577746125</v>
      </c>
      <c r="J838">
        <v>1.0182594262099541E-2</v>
      </c>
      <c r="K838">
        <v>0.38354961086276501</v>
      </c>
      <c r="L838">
        <v>0.4234748806921575</v>
      </c>
      <c r="M838">
        <v>4590</v>
      </c>
      <c r="N838" s="61" t="str">
        <f t="shared" si="41"/>
        <v>1</v>
      </c>
    </row>
    <row r="839" spans="1:14" x14ac:dyDescent="0.25">
      <c r="A839" t="s">
        <v>425</v>
      </c>
      <c r="B839" t="str">
        <f t="shared" si="39"/>
        <v>Ethiopia</v>
      </c>
      <c r="C839" t="s">
        <v>21</v>
      </c>
      <c r="D839" t="str">
        <f t="shared" si="40"/>
        <v>LSMS-ISA</v>
      </c>
      <c r="E839" t="s">
        <v>854</v>
      </c>
      <c r="F839" t="s">
        <v>851</v>
      </c>
      <c r="G839" t="s">
        <v>864</v>
      </c>
      <c r="H839" t="s">
        <v>138</v>
      </c>
      <c r="I839">
        <v>0.51049813267812527</v>
      </c>
      <c r="J839">
        <v>3.6505265355991606E-2</v>
      </c>
      <c r="K839">
        <v>0.43893158911678853</v>
      </c>
      <c r="L839">
        <v>0.58206467623946201</v>
      </c>
      <c r="M839">
        <v>285</v>
      </c>
      <c r="N839" s="61" t="str">
        <f t="shared" si="41"/>
        <v>1</v>
      </c>
    </row>
    <row r="840" spans="1:14" x14ac:dyDescent="0.25">
      <c r="A840" t="s">
        <v>425</v>
      </c>
      <c r="B840" t="str">
        <f t="shared" si="39"/>
        <v>Ethiopia</v>
      </c>
      <c r="C840" t="s">
        <v>21</v>
      </c>
      <c r="D840" t="str">
        <f t="shared" si="40"/>
        <v>LSMS-ISA</v>
      </c>
      <c r="E840" t="s">
        <v>854</v>
      </c>
      <c r="F840" t="s">
        <v>853</v>
      </c>
      <c r="G840" t="s">
        <v>864</v>
      </c>
      <c r="H840" t="s">
        <v>138</v>
      </c>
      <c r="I840">
        <v>0.42830214564597485</v>
      </c>
      <c r="J840">
        <v>1.2288581269986361E-2</v>
      </c>
      <c r="K840">
        <v>0.4042108559125272</v>
      </c>
      <c r="L840">
        <v>0.4523934353794225</v>
      </c>
      <c r="M840">
        <v>3213</v>
      </c>
      <c r="N840" s="61" t="str">
        <f t="shared" si="41"/>
        <v>1</v>
      </c>
    </row>
    <row r="841" spans="1:14" x14ac:dyDescent="0.25">
      <c r="A841" t="s">
        <v>425</v>
      </c>
      <c r="B841" t="str">
        <f t="shared" si="39"/>
        <v>Ethiopia</v>
      </c>
      <c r="C841" t="s">
        <v>21</v>
      </c>
      <c r="D841" t="str">
        <f t="shared" si="40"/>
        <v>LSMS-ISA</v>
      </c>
      <c r="E841" t="s">
        <v>854</v>
      </c>
      <c r="F841" t="s">
        <v>851</v>
      </c>
      <c r="G841" t="s">
        <v>429</v>
      </c>
      <c r="H841" t="s">
        <v>138</v>
      </c>
      <c r="I841">
        <v>0.47890221370382602</v>
      </c>
      <c r="J841">
        <v>2.5341717862235172E-2</v>
      </c>
      <c r="K841">
        <v>0.4292211473734418</v>
      </c>
      <c r="L841">
        <v>0.52858328003421018</v>
      </c>
      <c r="M841">
        <v>661</v>
      </c>
      <c r="N841" s="61" t="str">
        <f t="shared" si="41"/>
        <v>1</v>
      </c>
    </row>
    <row r="842" spans="1:14" x14ac:dyDescent="0.25">
      <c r="A842" t="s">
        <v>425</v>
      </c>
      <c r="B842" t="str">
        <f t="shared" si="39"/>
        <v>Ethiopia</v>
      </c>
      <c r="C842" t="s">
        <v>21</v>
      </c>
      <c r="D842" t="str">
        <f t="shared" si="40"/>
        <v>LSMS-ISA</v>
      </c>
      <c r="E842" t="s">
        <v>854</v>
      </c>
      <c r="F842" t="s">
        <v>853</v>
      </c>
      <c r="G842" t="s">
        <v>429</v>
      </c>
      <c r="H842" t="s">
        <v>138</v>
      </c>
      <c r="I842">
        <v>0.42235754642268253</v>
      </c>
      <c r="J842">
        <v>1.2938718253722926E-2</v>
      </c>
      <c r="K842">
        <v>0.3969917083837684</v>
      </c>
      <c r="L842">
        <v>0.44772338446159665</v>
      </c>
      <c r="M842">
        <v>2837</v>
      </c>
      <c r="N842" s="61" t="str">
        <f t="shared" si="41"/>
        <v>1</v>
      </c>
    </row>
    <row r="843" spans="1:14" x14ac:dyDescent="0.25">
      <c r="A843" t="s">
        <v>425</v>
      </c>
      <c r="B843" t="str">
        <f t="shared" si="39"/>
        <v>Ethiopia</v>
      </c>
      <c r="C843" t="s">
        <v>21</v>
      </c>
      <c r="D843" t="str">
        <f t="shared" si="40"/>
        <v>LSMS-ISA</v>
      </c>
      <c r="E843" t="s">
        <v>854</v>
      </c>
      <c r="F843" t="s">
        <v>851</v>
      </c>
      <c r="G843" t="s">
        <v>740</v>
      </c>
      <c r="H843" t="s">
        <v>223</v>
      </c>
      <c r="I843">
        <v>0.28550135066217963</v>
      </c>
      <c r="J843">
        <v>1.4677941828884362E-2</v>
      </c>
      <c r="K843">
        <v>0.25672596459034264</v>
      </c>
      <c r="L843">
        <v>0.31427673673401663</v>
      </c>
      <c r="M843">
        <v>1691</v>
      </c>
      <c r="N843" s="61" t="str">
        <f t="shared" si="41"/>
        <v>1</v>
      </c>
    </row>
    <row r="844" spans="1:14" x14ac:dyDescent="0.25">
      <c r="A844" t="s">
        <v>425</v>
      </c>
      <c r="B844" t="str">
        <f t="shared" si="39"/>
        <v>Ethiopia</v>
      </c>
      <c r="C844" t="s">
        <v>21</v>
      </c>
      <c r="D844" t="str">
        <f t="shared" si="40"/>
        <v>LSMS-ISA</v>
      </c>
      <c r="E844" t="s">
        <v>854</v>
      </c>
      <c r="F844" t="s">
        <v>853</v>
      </c>
      <c r="G844" t="s">
        <v>740</v>
      </c>
      <c r="H844" t="s">
        <v>223</v>
      </c>
      <c r="I844">
        <v>0.29111187373166919</v>
      </c>
      <c r="J844">
        <v>1.1072532688943367E-2</v>
      </c>
      <c r="K844">
        <v>0.26940463250256297</v>
      </c>
      <c r="L844">
        <v>0.31281911496077541</v>
      </c>
      <c r="M844">
        <v>3022</v>
      </c>
      <c r="N844" s="61" t="str">
        <f t="shared" si="41"/>
        <v>1</v>
      </c>
    </row>
    <row r="845" spans="1:14" x14ac:dyDescent="0.25">
      <c r="A845" t="s">
        <v>425</v>
      </c>
      <c r="B845" t="str">
        <f t="shared" si="39"/>
        <v>Ethiopia</v>
      </c>
      <c r="C845" t="s">
        <v>21</v>
      </c>
      <c r="D845" t="str">
        <f t="shared" si="40"/>
        <v>LSMS-ISA</v>
      </c>
      <c r="E845" t="s">
        <v>854</v>
      </c>
      <c r="F845" t="s">
        <v>852</v>
      </c>
      <c r="G845" t="s">
        <v>740</v>
      </c>
      <c r="H845" t="s">
        <v>223</v>
      </c>
      <c r="I845">
        <v>0.40902939836821262</v>
      </c>
      <c r="J845">
        <v>2.227974474244555E-2</v>
      </c>
      <c r="K845">
        <v>0.36535114057546003</v>
      </c>
      <c r="L845">
        <v>0.4527076561609652</v>
      </c>
      <c r="M845">
        <v>836</v>
      </c>
      <c r="N845" s="61" t="str">
        <f t="shared" si="41"/>
        <v>1</v>
      </c>
    </row>
    <row r="846" spans="1:14" x14ac:dyDescent="0.25">
      <c r="A846" t="s">
        <v>425</v>
      </c>
      <c r="B846" t="str">
        <f t="shared" si="39"/>
        <v>Ethiopia</v>
      </c>
      <c r="C846" t="s">
        <v>21</v>
      </c>
      <c r="D846" t="str">
        <f t="shared" si="40"/>
        <v>LSMS-ISA</v>
      </c>
      <c r="E846" t="s">
        <v>854</v>
      </c>
      <c r="F846" t="s">
        <v>851</v>
      </c>
      <c r="G846" t="s">
        <v>0</v>
      </c>
      <c r="H846" t="s">
        <v>223</v>
      </c>
      <c r="I846">
        <v>0.27511055480523527</v>
      </c>
      <c r="J846">
        <v>3.3155433884542306E-2</v>
      </c>
      <c r="K846">
        <v>0.21011117286634046</v>
      </c>
      <c r="L846">
        <v>0.34010993674413009</v>
      </c>
      <c r="M846">
        <v>256</v>
      </c>
      <c r="N846" s="61" t="str">
        <f t="shared" si="41"/>
        <v>1</v>
      </c>
    </row>
    <row r="847" spans="1:14" x14ac:dyDescent="0.25">
      <c r="A847" t="s">
        <v>425</v>
      </c>
      <c r="B847" t="str">
        <f t="shared" si="39"/>
        <v>Ethiopia</v>
      </c>
      <c r="C847" t="s">
        <v>21</v>
      </c>
      <c r="D847" t="str">
        <f t="shared" si="40"/>
        <v>LSMS-ISA</v>
      </c>
      <c r="E847" t="s">
        <v>854</v>
      </c>
      <c r="F847" t="s">
        <v>853</v>
      </c>
      <c r="G847" t="s">
        <v>0</v>
      </c>
      <c r="H847" t="s">
        <v>223</v>
      </c>
      <c r="I847">
        <v>0.28955399817697774</v>
      </c>
      <c r="J847">
        <v>9.3682738851803941E-3</v>
      </c>
      <c r="K847">
        <v>0.27118781904422068</v>
      </c>
      <c r="L847">
        <v>0.30792017730973481</v>
      </c>
      <c r="M847">
        <v>4457</v>
      </c>
      <c r="N847" s="61" t="str">
        <f t="shared" si="41"/>
        <v>1</v>
      </c>
    </row>
    <row r="848" spans="1:14" x14ac:dyDescent="0.25">
      <c r="A848" t="s">
        <v>425</v>
      </c>
      <c r="B848" t="str">
        <f t="shared" si="39"/>
        <v>Ethiopia</v>
      </c>
      <c r="C848" t="s">
        <v>21</v>
      </c>
      <c r="D848" t="str">
        <f t="shared" si="40"/>
        <v>LSMS-ISA</v>
      </c>
      <c r="E848" t="s">
        <v>854</v>
      </c>
      <c r="F848" t="s">
        <v>852</v>
      </c>
      <c r="G848" t="s">
        <v>0</v>
      </c>
      <c r="H848" t="s">
        <v>223</v>
      </c>
      <c r="I848">
        <v>0.39902641912481973</v>
      </c>
      <c r="J848">
        <v>5.2581773525696741E-2</v>
      </c>
      <c r="K848">
        <v>0.29594281068133488</v>
      </c>
      <c r="L848">
        <v>0.50211002756830458</v>
      </c>
      <c r="M848">
        <v>126</v>
      </c>
      <c r="N848" s="61" t="str">
        <f t="shared" si="41"/>
        <v>1</v>
      </c>
    </row>
    <row r="849" spans="1:14" x14ac:dyDescent="0.25">
      <c r="A849" t="s">
        <v>425</v>
      </c>
      <c r="B849" t="str">
        <f t="shared" si="39"/>
        <v>Ethiopia</v>
      </c>
      <c r="C849" t="s">
        <v>21</v>
      </c>
      <c r="D849" t="str">
        <f t="shared" si="40"/>
        <v>LSMS-ISA</v>
      </c>
      <c r="E849" t="s">
        <v>854</v>
      </c>
      <c r="F849" t="s">
        <v>851</v>
      </c>
      <c r="G849" t="s">
        <v>434</v>
      </c>
      <c r="H849" t="s">
        <v>223</v>
      </c>
      <c r="I849">
        <v>0.4376333352252848</v>
      </c>
      <c r="J849">
        <v>2.585066529548526E-2</v>
      </c>
      <c r="K849">
        <v>0.386954497400957</v>
      </c>
      <c r="L849">
        <v>0.48831217304961261</v>
      </c>
      <c r="M849">
        <v>664</v>
      </c>
      <c r="N849" s="61" t="str">
        <f t="shared" si="41"/>
        <v>1</v>
      </c>
    </row>
    <row r="850" spans="1:14" x14ac:dyDescent="0.25">
      <c r="A850" t="s">
        <v>425</v>
      </c>
      <c r="B850" t="str">
        <f t="shared" si="39"/>
        <v>Ethiopia</v>
      </c>
      <c r="C850" t="s">
        <v>21</v>
      </c>
      <c r="D850" t="str">
        <f t="shared" si="40"/>
        <v>LSMS-ISA</v>
      </c>
      <c r="E850" t="s">
        <v>854</v>
      </c>
      <c r="F850" t="s">
        <v>852</v>
      </c>
      <c r="G850" t="s">
        <v>434</v>
      </c>
      <c r="H850" t="s">
        <v>223</v>
      </c>
      <c r="I850">
        <v>0.4376333352252848</v>
      </c>
      <c r="J850">
        <v>2.585066529548526E-2</v>
      </c>
      <c r="K850">
        <v>0.386954497400957</v>
      </c>
      <c r="L850">
        <v>0.48831217304961261</v>
      </c>
      <c r="M850">
        <v>664</v>
      </c>
      <c r="N850" s="61" t="str">
        <f t="shared" si="41"/>
        <v>1</v>
      </c>
    </row>
    <row r="851" spans="1:14" x14ac:dyDescent="0.25">
      <c r="A851" t="s">
        <v>425</v>
      </c>
      <c r="B851" t="str">
        <f t="shared" si="39"/>
        <v>Ethiopia</v>
      </c>
      <c r="C851" t="s">
        <v>21</v>
      </c>
      <c r="D851" t="str">
        <f t="shared" si="40"/>
        <v>LSMS-ISA</v>
      </c>
      <c r="E851" t="s">
        <v>854</v>
      </c>
      <c r="F851" t="s">
        <v>853</v>
      </c>
      <c r="G851" t="s">
        <v>434</v>
      </c>
      <c r="H851" t="s">
        <v>223</v>
      </c>
      <c r="I851">
        <v>0.26495377185561175</v>
      </c>
      <c r="J851">
        <v>9.526918015200482E-3</v>
      </c>
      <c r="K851">
        <v>0.24627659548173925</v>
      </c>
      <c r="L851">
        <v>0.28363094822948426</v>
      </c>
      <c r="M851">
        <v>4049</v>
      </c>
      <c r="N851" s="61" t="str">
        <f t="shared" si="41"/>
        <v>1</v>
      </c>
    </row>
    <row r="852" spans="1:14" x14ac:dyDescent="0.25">
      <c r="A852" t="s">
        <v>425</v>
      </c>
      <c r="B852" t="str">
        <f t="shared" si="39"/>
        <v>Ethiopia</v>
      </c>
      <c r="C852" t="s">
        <v>21</v>
      </c>
      <c r="D852" t="str">
        <f t="shared" si="40"/>
        <v>LSMS-ISA</v>
      </c>
      <c r="E852" t="s">
        <v>854</v>
      </c>
      <c r="F852" t="s">
        <v>852</v>
      </c>
      <c r="G852" t="s">
        <v>752</v>
      </c>
      <c r="H852" t="s">
        <v>223</v>
      </c>
      <c r="I852">
        <v>0.29068035689048738</v>
      </c>
      <c r="J852">
        <v>4.7951144275250886E-2</v>
      </c>
      <c r="K852">
        <v>0.19667484584737019</v>
      </c>
      <c r="L852">
        <v>0.3846858679336046</v>
      </c>
      <c r="M852">
        <v>123</v>
      </c>
      <c r="N852" s="61" t="str">
        <f t="shared" si="41"/>
        <v>1</v>
      </c>
    </row>
    <row r="853" spans="1:14" x14ac:dyDescent="0.25">
      <c r="A853" t="s">
        <v>425</v>
      </c>
      <c r="B853" t="str">
        <f t="shared" si="39"/>
        <v>Ethiopia</v>
      </c>
      <c r="C853" t="s">
        <v>21</v>
      </c>
      <c r="D853" t="str">
        <f t="shared" si="40"/>
        <v>LSMS-ISA</v>
      </c>
      <c r="E853" t="s">
        <v>854</v>
      </c>
      <c r="F853" t="s">
        <v>851</v>
      </c>
      <c r="G853" t="s">
        <v>752</v>
      </c>
      <c r="H853" t="s">
        <v>223</v>
      </c>
      <c r="I853">
        <v>0.29068035689048738</v>
      </c>
      <c r="J853">
        <v>4.7951144275250886E-2</v>
      </c>
      <c r="K853">
        <v>0.19667484584737019</v>
      </c>
      <c r="L853">
        <v>0.3846858679336046</v>
      </c>
      <c r="M853">
        <v>123</v>
      </c>
      <c r="N853" s="61" t="str">
        <f t="shared" si="41"/>
        <v>1</v>
      </c>
    </row>
    <row r="854" spans="1:14" x14ac:dyDescent="0.25">
      <c r="A854" t="s">
        <v>425</v>
      </c>
      <c r="B854" t="str">
        <f t="shared" si="39"/>
        <v>Ethiopia</v>
      </c>
      <c r="C854" t="s">
        <v>21</v>
      </c>
      <c r="D854" t="str">
        <f t="shared" si="40"/>
        <v>LSMS-ISA</v>
      </c>
      <c r="E854" t="s">
        <v>854</v>
      </c>
      <c r="F854" t="s">
        <v>853</v>
      </c>
      <c r="G854" t="s">
        <v>752</v>
      </c>
      <c r="H854" t="s">
        <v>223</v>
      </c>
      <c r="I854">
        <v>0.28846234436538765</v>
      </c>
      <c r="J854">
        <v>9.1776466838549078E-3</v>
      </c>
      <c r="K854">
        <v>0.27046987551019708</v>
      </c>
      <c r="L854">
        <v>0.30645481322057821</v>
      </c>
      <c r="M854">
        <v>4590</v>
      </c>
      <c r="N854" s="61" t="str">
        <f t="shared" si="41"/>
        <v>1</v>
      </c>
    </row>
    <row r="855" spans="1:14" x14ac:dyDescent="0.25">
      <c r="A855" t="s">
        <v>425</v>
      </c>
      <c r="B855" t="str">
        <f t="shared" si="39"/>
        <v>Ethiopia</v>
      </c>
      <c r="C855" t="s">
        <v>21</v>
      </c>
      <c r="D855" t="str">
        <f t="shared" si="40"/>
        <v>LSMS-ISA</v>
      </c>
      <c r="E855" t="s">
        <v>854</v>
      </c>
      <c r="F855" t="s">
        <v>851</v>
      </c>
      <c r="G855" t="s">
        <v>864</v>
      </c>
      <c r="H855" t="s">
        <v>223</v>
      </c>
      <c r="I855">
        <v>0.21574816651471285</v>
      </c>
      <c r="J855">
        <v>3.1013103204666281E-2</v>
      </c>
      <c r="K855">
        <v>0.15494870156561899</v>
      </c>
      <c r="L855">
        <v>0.27654763146380668</v>
      </c>
      <c r="M855">
        <v>285</v>
      </c>
      <c r="N855" s="61" t="str">
        <f t="shared" si="41"/>
        <v>1</v>
      </c>
    </row>
    <row r="856" spans="1:14" x14ac:dyDescent="0.25">
      <c r="A856" t="s">
        <v>425</v>
      </c>
      <c r="B856" t="str">
        <f t="shared" si="39"/>
        <v>Ethiopia</v>
      </c>
      <c r="C856" t="s">
        <v>21</v>
      </c>
      <c r="D856" t="str">
        <f t="shared" si="40"/>
        <v>LSMS-ISA</v>
      </c>
      <c r="E856" t="s">
        <v>854</v>
      </c>
      <c r="F856" t="s">
        <v>853</v>
      </c>
      <c r="G856" t="s">
        <v>864</v>
      </c>
      <c r="H856" t="s">
        <v>223</v>
      </c>
      <c r="I856">
        <v>0.1977560361310729</v>
      </c>
      <c r="J856">
        <v>1.0198450396402157E-2</v>
      </c>
      <c r="K856">
        <v>0.17776236738006734</v>
      </c>
      <c r="L856">
        <v>0.21774970488207845</v>
      </c>
      <c r="M856">
        <v>3213</v>
      </c>
      <c r="N856" s="61" t="str">
        <f t="shared" si="41"/>
        <v>1</v>
      </c>
    </row>
    <row r="857" spans="1:14" x14ac:dyDescent="0.25">
      <c r="A857" t="s">
        <v>425</v>
      </c>
      <c r="B857" t="str">
        <f t="shared" si="39"/>
        <v>Ethiopia</v>
      </c>
      <c r="C857" t="s">
        <v>21</v>
      </c>
      <c r="D857" t="str">
        <f t="shared" si="40"/>
        <v>LSMS-ISA</v>
      </c>
      <c r="E857" t="s">
        <v>854</v>
      </c>
      <c r="F857" t="s">
        <v>851</v>
      </c>
      <c r="G857" t="s">
        <v>429</v>
      </c>
      <c r="H857" t="s">
        <v>223</v>
      </c>
      <c r="I857">
        <v>0.19898020238805103</v>
      </c>
      <c r="J857">
        <v>2.2702819143888952E-2</v>
      </c>
      <c r="K857">
        <v>0.15447255417312528</v>
      </c>
      <c r="L857">
        <v>0.24348785060297679</v>
      </c>
      <c r="M857">
        <v>661</v>
      </c>
      <c r="N857" s="61" t="str">
        <f t="shared" si="41"/>
        <v>1</v>
      </c>
    </row>
    <row r="858" spans="1:14" x14ac:dyDescent="0.25">
      <c r="A858" t="s">
        <v>425</v>
      </c>
      <c r="B858" t="str">
        <f t="shared" si="39"/>
        <v>Ethiopia</v>
      </c>
      <c r="C858" t="s">
        <v>21</v>
      </c>
      <c r="D858" t="str">
        <f t="shared" si="40"/>
        <v>LSMS-ISA</v>
      </c>
      <c r="E858" t="s">
        <v>854</v>
      </c>
      <c r="F858" t="s">
        <v>853</v>
      </c>
      <c r="G858" t="s">
        <v>429</v>
      </c>
      <c r="H858" t="s">
        <v>223</v>
      </c>
      <c r="I858">
        <v>0.20013619672724189</v>
      </c>
      <c r="J858">
        <v>1.0287059631995225E-2</v>
      </c>
      <c r="K858">
        <v>0.17996882903247347</v>
      </c>
      <c r="L858">
        <v>0.22030356442201032</v>
      </c>
      <c r="M858">
        <v>2837</v>
      </c>
      <c r="N858" s="61" t="str">
        <f t="shared" si="41"/>
        <v>1</v>
      </c>
    </row>
    <row r="859" spans="1:14" x14ac:dyDescent="0.25">
      <c r="A859" s="35" t="s">
        <v>439</v>
      </c>
      <c r="B859" s="35" t="str">
        <f t="shared" si="39"/>
        <v>Kenya</v>
      </c>
      <c r="C859" s="56" t="s">
        <v>68</v>
      </c>
      <c r="D859" s="35" t="str">
        <f t="shared" si="40"/>
        <v>FII</v>
      </c>
      <c r="E859" s="35" t="s">
        <v>855</v>
      </c>
      <c r="F859" s="61" t="s">
        <v>861</v>
      </c>
      <c r="G859" s="35" t="s">
        <v>862</v>
      </c>
      <c r="H859" s="35" t="s">
        <v>115</v>
      </c>
      <c r="I859" s="56">
        <v>0.51011380924842453</v>
      </c>
      <c r="J859" s="56">
        <v>9.4570824164915621E-3</v>
      </c>
      <c r="K859" s="56">
        <v>0.49157078459612563</v>
      </c>
      <c r="L859" s="56">
        <v>0.52865683390072338</v>
      </c>
      <c r="M859" s="56">
        <v>3000</v>
      </c>
      <c r="N859" s="35" t="str">
        <f t="shared" ref="N859:N922" si="42">IF(M859&gt;=30,"1","0")</f>
        <v>1</v>
      </c>
    </row>
    <row r="860" spans="1:14" x14ac:dyDescent="0.25">
      <c r="A860" s="35" t="s">
        <v>439</v>
      </c>
      <c r="B860" s="35" t="str">
        <f t="shared" si="39"/>
        <v>Kenya</v>
      </c>
      <c r="C860" s="56" t="s">
        <v>68</v>
      </c>
      <c r="D860" s="35" t="str">
        <f t="shared" si="40"/>
        <v>FII</v>
      </c>
      <c r="E860" s="35" t="s">
        <v>855</v>
      </c>
      <c r="F860" s="61" t="s">
        <v>861</v>
      </c>
      <c r="G860" s="35" t="s">
        <v>862</v>
      </c>
      <c r="H860" s="57" t="s">
        <v>116</v>
      </c>
      <c r="I860" s="56">
        <v>0.489886190751601</v>
      </c>
      <c r="J860" s="56">
        <v>9.4570824164915083E-3</v>
      </c>
      <c r="K860" s="56">
        <v>0.47134316609930221</v>
      </c>
      <c r="L860" s="56">
        <v>0.50842921540389974</v>
      </c>
      <c r="M860" s="56">
        <v>3000</v>
      </c>
      <c r="N860" s="35" t="str">
        <f t="shared" si="42"/>
        <v>1</v>
      </c>
    </row>
    <row r="861" spans="1:14" x14ac:dyDescent="0.25">
      <c r="A861" s="35" t="s">
        <v>439</v>
      </c>
      <c r="B861" s="35" t="str">
        <f t="shared" si="39"/>
        <v>Kenya</v>
      </c>
      <c r="C861" s="56" t="s">
        <v>68</v>
      </c>
      <c r="D861" s="35" t="str">
        <f t="shared" si="40"/>
        <v>FII</v>
      </c>
      <c r="E861" s="35" t="s">
        <v>855</v>
      </c>
      <c r="F861" s="61" t="s">
        <v>861</v>
      </c>
      <c r="G861" s="35" t="s">
        <v>862</v>
      </c>
      <c r="H861" s="57" t="s">
        <v>134</v>
      </c>
      <c r="I861" s="56">
        <v>0.63806898697959846</v>
      </c>
      <c r="J861" s="56">
        <v>8.8928212711815845E-3</v>
      </c>
      <c r="K861" s="56">
        <v>0.62063234036938697</v>
      </c>
      <c r="L861" s="56">
        <v>0.65550563358980996</v>
      </c>
      <c r="M861" s="56">
        <v>3000</v>
      </c>
      <c r="N861" s="35" t="str">
        <f t="shared" si="42"/>
        <v>1</v>
      </c>
    </row>
    <row r="862" spans="1:14" x14ac:dyDescent="0.25">
      <c r="A862" s="35" t="s">
        <v>439</v>
      </c>
      <c r="B862" s="35" t="str">
        <f t="shared" si="39"/>
        <v>Kenya</v>
      </c>
      <c r="C862" s="56" t="s">
        <v>68</v>
      </c>
      <c r="D862" s="35" t="str">
        <f t="shared" si="40"/>
        <v>FII</v>
      </c>
      <c r="E862" s="35" t="s">
        <v>855</v>
      </c>
      <c r="F862" s="61" t="s">
        <v>861</v>
      </c>
      <c r="G862" s="35" t="s">
        <v>862</v>
      </c>
      <c r="H862" s="61" t="s">
        <v>863</v>
      </c>
      <c r="I862" s="56">
        <v>0.36193101302042729</v>
      </c>
      <c r="J862" s="56">
        <v>8.8928212711816019E-3</v>
      </c>
      <c r="K862" s="56">
        <v>0.3444943664102158</v>
      </c>
      <c r="L862" s="56">
        <v>0.37936765963063879</v>
      </c>
      <c r="M862" s="56">
        <v>3000</v>
      </c>
      <c r="N862" s="35" t="str">
        <f t="shared" si="42"/>
        <v>1</v>
      </c>
    </row>
    <row r="863" spans="1:14" x14ac:dyDescent="0.25">
      <c r="A863" s="35" t="s">
        <v>439</v>
      </c>
      <c r="B863" s="35" t="str">
        <f t="shared" si="39"/>
        <v>Kenya</v>
      </c>
      <c r="C863" s="56" t="s">
        <v>68</v>
      </c>
      <c r="D863" s="35" t="str">
        <f t="shared" si="40"/>
        <v>FII</v>
      </c>
      <c r="E863" s="35" t="s">
        <v>855</v>
      </c>
      <c r="F863" s="61" t="s">
        <v>861</v>
      </c>
      <c r="G863" s="35" t="s">
        <v>862</v>
      </c>
      <c r="H863" s="57" t="s">
        <v>419</v>
      </c>
      <c r="I863" s="56">
        <v>0.19678061867728155</v>
      </c>
      <c r="J863" s="56">
        <v>7.5726672589818775E-3</v>
      </c>
      <c r="K863" s="56">
        <v>0.18193247106866089</v>
      </c>
      <c r="L863" s="56">
        <v>0.21162876628590221</v>
      </c>
      <c r="M863" s="56">
        <v>3000</v>
      </c>
      <c r="N863" s="35" t="str">
        <f t="shared" si="42"/>
        <v>1</v>
      </c>
    </row>
    <row r="864" spans="1:14" x14ac:dyDescent="0.25">
      <c r="A864" s="35" t="s">
        <v>439</v>
      </c>
      <c r="B864" s="35" t="str">
        <f t="shared" si="39"/>
        <v>Kenya</v>
      </c>
      <c r="C864" s="56" t="s">
        <v>68</v>
      </c>
      <c r="D864" s="35" t="str">
        <f t="shared" si="40"/>
        <v>FII</v>
      </c>
      <c r="E864" s="35" t="s">
        <v>855</v>
      </c>
      <c r="F864" s="61" t="s">
        <v>861</v>
      </c>
      <c r="G864" s="35" t="s">
        <v>862</v>
      </c>
      <c r="H864" s="57" t="s">
        <v>420</v>
      </c>
      <c r="I864" s="56">
        <v>0.28424622942130601</v>
      </c>
      <c r="J864" s="56">
        <v>8.4878475121763115E-3</v>
      </c>
      <c r="K864" s="56">
        <v>0.26760363726320269</v>
      </c>
      <c r="L864" s="56">
        <v>0.30088882157940933</v>
      </c>
      <c r="M864" s="56">
        <v>3000</v>
      </c>
      <c r="N864" s="35" t="str">
        <f t="shared" si="42"/>
        <v>1</v>
      </c>
    </row>
    <row r="865" spans="1:14" x14ac:dyDescent="0.25">
      <c r="A865" s="35" t="s">
        <v>439</v>
      </c>
      <c r="B865" s="35" t="str">
        <f t="shared" si="39"/>
        <v>Kenya</v>
      </c>
      <c r="C865" s="56" t="s">
        <v>68</v>
      </c>
      <c r="D865" s="35" t="str">
        <f t="shared" si="40"/>
        <v>FII</v>
      </c>
      <c r="E865" s="35" t="s">
        <v>855</v>
      </c>
      <c r="F865" s="61" t="s">
        <v>861</v>
      </c>
      <c r="G865" s="35" t="s">
        <v>862</v>
      </c>
      <c r="H865" s="57" t="s">
        <v>421</v>
      </c>
      <c r="I865" s="56">
        <v>0.51897315190143833</v>
      </c>
      <c r="J865" s="56">
        <v>9.4250163341486268E-3</v>
      </c>
      <c r="K865" s="56">
        <v>0.50049300099065941</v>
      </c>
      <c r="L865" s="56">
        <v>0.53745330281221726</v>
      </c>
      <c r="M865" s="56">
        <v>3000</v>
      </c>
      <c r="N865" s="35" t="str">
        <f t="shared" si="42"/>
        <v>1</v>
      </c>
    </row>
    <row r="866" spans="1:14" x14ac:dyDescent="0.25">
      <c r="A866" s="35" t="s">
        <v>439</v>
      </c>
      <c r="B866" s="35" t="str">
        <f t="shared" si="39"/>
        <v>Kenya</v>
      </c>
      <c r="C866" s="56" t="s">
        <v>68</v>
      </c>
      <c r="D866" s="35" t="str">
        <f t="shared" si="40"/>
        <v>FII</v>
      </c>
      <c r="E866" s="35" t="s">
        <v>855</v>
      </c>
      <c r="F866" s="61" t="s">
        <v>861</v>
      </c>
      <c r="G866" s="35" t="s">
        <v>862</v>
      </c>
      <c r="H866" s="57" t="s">
        <v>127</v>
      </c>
      <c r="I866" s="56">
        <v>0.81103882183964637</v>
      </c>
      <c r="J866" s="56">
        <v>7.5450359358711213E-3</v>
      </c>
      <c r="K866" s="56">
        <v>0.79624485249479182</v>
      </c>
      <c r="L866" s="56">
        <v>0.82583279118450093</v>
      </c>
      <c r="M866" s="56">
        <v>3000</v>
      </c>
      <c r="N866" s="35" t="str">
        <f t="shared" si="42"/>
        <v>1</v>
      </c>
    </row>
    <row r="867" spans="1:14" x14ac:dyDescent="0.25">
      <c r="A867" s="35" t="s">
        <v>439</v>
      </c>
      <c r="B867" s="35" t="str">
        <f t="shared" si="39"/>
        <v>Kenya</v>
      </c>
      <c r="C867" s="56" t="s">
        <v>68</v>
      </c>
      <c r="D867" s="35" t="str">
        <f t="shared" si="40"/>
        <v>FII</v>
      </c>
      <c r="E867" s="35" t="s">
        <v>855</v>
      </c>
      <c r="F867" s="61" t="s">
        <v>861</v>
      </c>
      <c r="G867" s="35" t="s">
        <v>862</v>
      </c>
      <c r="H867" s="57" t="s">
        <v>128</v>
      </c>
      <c r="I867" s="56">
        <v>0.18896117816036839</v>
      </c>
      <c r="J867" s="56">
        <v>7.5450359358711092E-3</v>
      </c>
      <c r="K867" s="56">
        <v>0.17416720881551387</v>
      </c>
      <c r="L867" s="56">
        <v>0.20375514750522292</v>
      </c>
      <c r="M867" s="56">
        <v>3000</v>
      </c>
      <c r="N867" s="35" t="str">
        <f t="shared" si="42"/>
        <v>1</v>
      </c>
    </row>
    <row r="868" spans="1:14" x14ac:dyDescent="0.25">
      <c r="A868" s="35" t="s">
        <v>439</v>
      </c>
      <c r="B868" s="35" t="str">
        <f t="shared" si="39"/>
        <v>Kenya</v>
      </c>
      <c r="C868" s="56" t="s">
        <v>68</v>
      </c>
      <c r="D868" s="35" t="str">
        <f t="shared" si="40"/>
        <v>FII</v>
      </c>
      <c r="E868" s="35" t="s">
        <v>855</v>
      </c>
      <c r="F868" s="61" t="s">
        <v>861</v>
      </c>
      <c r="G868" s="35" t="s">
        <v>862</v>
      </c>
      <c r="H868" s="57" t="s">
        <v>123</v>
      </c>
      <c r="I868" s="56">
        <v>0.93080640179038909</v>
      </c>
      <c r="J868" s="56">
        <v>4.9551140990967517E-3</v>
      </c>
      <c r="K868" s="56">
        <v>0.92109063546331593</v>
      </c>
      <c r="L868" s="56">
        <v>0.94052216811746225</v>
      </c>
      <c r="M868" s="56">
        <v>3000</v>
      </c>
      <c r="N868" s="35" t="str">
        <f t="shared" si="42"/>
        <v>1</v>
      </c>
    </row>
    <row r="869" spans="1:14" x14ac:dyDescent="0.25">
      <c r="A869" s="35" t="s">
        <v>439</v>
      </c>
      <c r="B869" s="35" t="str">
        <f t="shared" si="39"/>
        <v>Kenya</v>
      </c>
      <c r="C869" s="56" t="s">
        <v>68</v>
      </c>
      <c r="D869" s="35" t="str">
        <f t="shared" si="40"/>
        <v>FII</v>
      </c>
      <c r="E869" s="35" t="s">
        <v>855</v>
      </c>
      <c r="F869" s="61" t="s">
        <v>861</v>
      </c>
      <c r="G869" s="35" t="s">
        <v>862</v>
      </c>
      <c r="H869" s="57" t="s">
        <v>124</v>
      </c>
      <c r="I869" s="56">
        <v>6.9193598209616097E-2</v>
      </c>
      <c r="J869" s="56">
        <v>4.9551140990967456E-3</v>
      </c>
      <c r="K869" s="56">
        <v>5.9477831882542902E-2</v>
      </c>
      <c r="L869" s="56">
        <v>7.89093645366893E-2</v>
      </c>
      <c r="M869" s="56">
        <v>3000</v>
      </c>
      <c r="N869" s="35" t="str">
        <f t="shared" si="42"/>
        <v>1</v>
      </c>
    </row>
    <row r="870" spans="1:14" x14ac:dyDescent="0.25">
      <c r="A870" s="35" t="s">
        <v>439</v>
      </c>
      <c r="B870" s="35" t="str">
        <f t="shared" si="39"/>
        <v>Kenya</v>
      </c>
      <c r="C870" s="56" t="s">
        <v>68</v>
      </c>
      <c r="D870" s="35" t="str">
        <f t="shared" si="40"/>
        <v>FII</v>
      </c>
      <c r="E870" s="35" t="s">
        <v>855</v>
      </c>
      <c r="F870" s="61" t="s">
        <v>861</v>
      </c>
      <c r="G870" s="35" t="s">
        <v>862</v>
      </c>
      <c r="H870" s="57" t="s">
        <v>131</v>
      </c>
      <c r="I870" s="56">
        <v>0.9235456478341787</v>
      </c>
      <c r="J870" s="56">
        <v>5.1667095996966979E-3</v>
      </c>
      <c r="K870" s="56">
        <v>0.91341499450378427</v>
      </c>
      <c r="L870" s="56">
        <v>0.93367630116457312</v>
      </c>
      <c r="M870" s="56">
        <v>3000</v>
      </c>
      <c r="N870" s="35" t="str">
        <f t="shared" si="42"/>
        <v>1</v>
      </c>
    </row>
    <row r="871" spans="1:14" x14ac:dyDescent="0.25">
      <c r="A871" s="35" t="s">
        <v>439</v>
      </c>
      <c r="B871" s="35" t="str">
        <f t="shared" si="39"/>
        <v>Kenya</v>
      </c>
      <c r="C871" s="56" t="s">
        <v>68</v>
      </c>
      <c r="D871" s="35" t="str">
        <f t="shared" si="40"/>
        <v>FII</v>
      </c>
      <c r="E871" s="35" t="s">
        <v>855</v>
      </c>
      <c r="F871" s="61" t="s">
        <v>861</v>
      </c>
      <c r="G871" s="35" t="s">
        <v>862</v>
      </c>
      <c r="H871" s="57" t="s">
        <v>132</v>
      </c>
      <c r="I871" s="56">
        <v>7.6454352165826675E-2</v>
      </c>
      <c r="J871" s="56">
        <v>5.166709599696697E-3</v>
      </c>
      <c r="K871" s="56">
        <v>6.632369883543221E-2</v>
      </c>
      <c r="L871" s="56">
        <v>8.658500549622114E-2</v>
      </c>
      <c r="M871" s="56">
        <v>3000</v>
      </c>
      <c r="N871" s="35" t="str">
        <f t="shared" si="42"/>
        <v>1</v>
      </c>
    </row>
    <row r="872" spans="1:14" x14ac:dyDescent="0.25">
      <c r="A872" s="35" t="s">
        <v>439</v>
      </c>
      <c r="B872" s="35" t="str">
        <f t="shared" si="39"/>
        <v>Kenya</v>
      </c>
      <c r="C872" s="56" t="s">
        <v>68</v>
      </c>
      <c r="D872" s="35" t="str">
        <f t="shared" si="40"/>
        <v>FII</v>
      </c>
      <c r="E872" s="35" t="s">
        <v>855</v>
      </c>
      <c r="F872" s="61" t="s">
        <v>861</v>
      </c>
      <c r="G872" s="35" t="s">
        <v>862</v>
      </c>
      <c r="H872" s="57" t="s">
        <v>120</v>
      </c>
      <c r="I872" s="56">
        <v>0.29387707792798995</v>
      </c>
      <c r="J872" s="56">
        <v>8.5397310930495074E-3</v>
      </c>
      <c r="K872" s="56">
        <v>0.2771327547627101</v>
      </c>
      <c r="L872" s="56">
        <v>0.3106214010932698</v>
      </c>
      <c r="M872" s="56">
        <v>3000</v>
      </c>
      <c r="N872" s="35" t="str">
        <f t="shared" si="42"/>
        <v>1</v>
      </c>
    </row>
    <row r="873" spans="1:14" x14ac:dyDescent="0.25">
      <c r="A873" s="35" t="s">
        <v>439</v>
      </c>
      <c r="B873" s="35" t="str">
        <f t="shared" si="39"/>
        <v>Kenya</v>
      </c>
      <c r="C873" s="56" t="s">
        <v>68</v>
      </c>
      <c r="D873" s="35" t="str">
        <f t="shared" si="40"/>
        <v>FII</v>
      </c>
      <c r="E873" s="35" t="s">
        <v>855</v>
      </c>
      <c r="F873" s="61" t="s">
        <v>861</v>
      </c>
      <c r="G873" s="35" t="s">
        <v>862</v>
      </c>
      <c r="H873" s="57" t="s">
        <v>121</v>
      </c>
      <c r="I873" s="56">
        <v>0.70612292207203431</v>
      </c>
      <c r="J873" s="56">
        <v>8.53973109304949E-3</v>
      </c>
      <c r="K873" s="56">
        <v>0.68937859890675446</v>
      </c>
      <c r="L873" s="56">
        <v>0.72286724523731416</v>
      </c>
      <c r="M873" s="56">
        <v>3000</v>
      </c>
      <c r="N873" s="35" t="str">
        <f t="shared" si="42"/>
        <v>1</v>
      </c>
    </row>
    <row r="874" spans="1:14" x14ac:dyDescent="0.25">
      <c r="A874" s="35" t="s">
        <v>439</v>
      </c>
      <c r="B874" s="35" t="str">
        <f t="shared" si="39"/>
        <v>Kenya</v>
      </c>
      <c r="C874" s="57" t="s">
        <v>65</v>
      </c>
      <c r="D874" s="35" t="str">
        <f t="shared" si="40"/>
        <v>FinScope</v>
      </c>
      <c r="E874" s="35" t="s">
        <v>855</v>
      </c>
      <c r="F874" s="61" t="s">
        <v>861</v>
      </c>
      <c r="G874" s="35" t="s">
        <v>862</v>
      </c>
      <c r="H874" s="35" t="s">
        <v>115</v>
      </c>
      <c r="I874" s="56">
        <v>0.51253760934172787</v>
      </c>
      <c r="J874" s="56">
        <v>5.5580832651485621E-3</v>
      </c>
      <c r="K874" s="56">
        <v>0.50164244426311133</v>
      </c>
      <c r="L874" s="56">
        <v>0.52343277442034442</v>
      </c>
      <c r="M874" s="56">
        <v>8665</v>
      </c>
      <c r="N874" s="35" t="str">
        <f t="shared" si="42"/>
        <v>1</v>
      </c>
    </row>
    <row r="875" spans="1:14" x14ac:dyDescent="0.25">
      <c r="A875" s="35" t="s">
        <v>439</v>
      </c>
      <c r="B875" s="35" t="str">
        <f t="shared" si="39"/>
        <v>Kenya</v>
      </c>
      <c r="C875" s="57" t="s">
        <v>65</v>
      </c>
      <c r="D875" s="35" t="str">
        <f t="shared" si="40"/>
        <v>FinScope</v>
      </c>
      <c r="E875" s="35" t="s">
        <v>855</v>
      </c>
      <c r="F875" s="61" t="s">
        <v>861</v>
      </c>
      <c r="G875" s="35" t="s">
        <v>862</v>
      </c>
      <c r="H875" s="57" t="s">
        <v>116</v>
      </c>
      <c r="I875" s="56">
        <v>0.48746239065827218</v>
      </c>
      <c r="J875" s="56">
        <v>5.5580832651485621E-3</v>
      </c>
      <c r="K875" s="56">
        <v>0.4765672255796557</v>
      </c>
      <c r="L875" s="56">
        <v>0.49835755573688867</v>
      </c>
      <c r="M875" s="56">
        <v>8665</v>
      </c>
      <c r="N875" s="35" t="str">
        <f t="shared" si="42"/>
        <v>1</v>
      </c>
    </row>
    <row r="876" spans="1:14" x14ac:dyDescent="0.25">
      <c r="A876" s="35" t="s">
        <v>439</v>
      </c>
      <c r="B876" s="35" t="str">
        <f t="shared" si="39"/>
        <v>Kenya</v>
      </c>
      <c r="C876" s="57" t="s">
        <v>65</v>
      </c>
      <c r="D876" s="35" t="str">
        <f t="shared" si="40"/>
        <v>FinScope</v>
      </c>
      <c r="E876" s="35" t="s">
        <v>855</v>
      </c>
      <c r="F876" s="61" t="s">
        <v>861</v>
      </c>
      <c r="G876" s="35" t="s">
        <v>862</v>
      </c>
      <c r="H876" s="57" t="s">
        <v>134</v>
      </c>
      <c r="I876" s="56">
        <v>0.56060730890465027</v>
      </c>
      <c r="J876" s="56">
        <v>5.4865205155630453E-3</v>
      </c>
      <c r="K876" s="56">
        <v>0.54985242383498989</v>
      </c>
      <c r="L876" s="56">
        <v>0.57136219397431065</v>
      </c>
      <c r="M876" s="56">
        <v>8665</v>
      </c>
      <c r="N876" s="35" t="str">
        <f t="shared" si="42"/>
        <v>1</v>
      </c>
    </row>
    <row r="877" spans="1:14" x14ac:dyDescent="0.25">
      <c r="A877" s="35" t="s">
        <v>439</v>
      </c>
      <c r="B877" s="35" t="str">
        <f t="shared" si="39"/>
        <v>Kenya</v>
      </c>
      <c r="C877" s="57" t="s">
        <v>65</v>
      </c>
      <c r="D877" s="35" t="str">
        <f t="shared" si="40"/>
        <v>FinScope</v>
      </c>
      <c r="E877" s="35" t="s">
        <v>855</v>
      </c>
      <c r="F877" s="61" t="s">
        <v>861</v>
      </c>
      <c r="G877" s="35" t="s">
        <v>862</v>
      </c>
      <c r="H877" s="61" t="s">
        <v>863</v>
      </c>
      <c r="I877" s="56">
        <v>0.43939269109534967</v>
      </c>
      <c r="J877" s="56">
        <v>5.4865205155630453E-3</v>
      </c>
      <c r="K877" s="56">
        <v>0.42863780602568929</v>
      </c>
      <c r="L877" s="56">
        <v>0.45014757616501005</v>
      </c>
      <c r="M877" s="56">
        <v>8665</v>
      </c>
      <c r="N877" s="35" t="str">
        <f t="shared" si="42"/>
        <v>1</v>
      </c>
    </row>
    <row r="878" spans="1:14" x14ac:dyDescent="0.25">
      <c r="A878" s="35" t="s">
        <v>439</v>
      </c>
      <c r="B878" s="35" t="str">
        <f t="shared" si="39"/>
        <v>Kenya</v>
      </c>
      <c r="C878" s="57" t="s">
        <v>65</v>
      </c>
      <c r="D878" s="35" t="str">
        <f t="shared" si="40"/>
        <v>FinScope</v>
      </c>
      <c r="E878" s="35" t="s">
        <v>855</v>
      </c>
      <c r="F878" s="61" t="s">
        <v>861</v>
      </c>
      <c r="G878" s="35" t="s">
        <v>862</v>
      </c>
      <c r="H878" s="57" t="s">
        <v>127</v>
      </c>
      <c r="I878" s="56">
        <v>0.71742246317410718</v>
      </c>
      <c r="J878" s="56">
        <v>4.9868492551123581E-3</v>
      </c>
      <c r="K878" s="56">
        <v>0.70764705261174443</v>
      </c>
      <c r="L878" s="56">
        <v>0.72719787373646994</v>
      </c>
      <c r="M878" s="56">
        <v>8665</v>
      </c>
      <c r="N878" s="35" t="str">
        <f t="shared" si="42"/>
        <v>1</v>
      </c>
    </row>
    <row r="879" spans="1:14" x14ac:dyDescent="0.25">
      <c r="A879" s="35" t="s">
        <v>439</v>
      </c>
      <c r="B879" s="35" t="str">
        <f t="shared" si="39"/>
        <v>Kenya</v>
      </c>
      <c r="C879" s="57" t="s">
        <v>65</v>
      </c>
      <c r="D879" s="35" t="str">
        <f t="shared" si="40"/>
        <v>FinScope</v>
      </c>
      <c r="E879" s="35" t="s">
        <v>855</v>
      </c>
      <c r="F879" s="61" t="s">
        <v>861</v>
      </c>
      <c r="G879" s="35" t="s">
        <v>862</v>
      </c>
      <c r="H879" s="57" t="s">
        <v>128</v>
      </c>
      <c r="I879" s="56">
        <v>0.28257753682589282</v>
      </c>
      <c r="J879" s="56">
        <v>4.9868492551123581E-3</v>
      </c>
      <c r="K879" s="56">
        <v>0.27280212626353006</v>
      </c>
      <c r="L879" s="56">
        <v>0.29235294738825557</v>
      </c>
      <c r="M879" s="56">
        <v>8665</v>
      </c>
      <c r="N879" s="35" t="str">
        <f t="shared" si="42"/>
        <v>1</v>
      </c>
    </row>
    <row r="880" spans="1:14" x14ac:dyDescent="0.25">
      <c r="A880" s="35" t="s">
        <v>439</v>
      </c>
      <c r="B880" s="35" t="str">
        <f t="shared" si="39"/>
        <v>Kenya</v>
      </c>
      <c r="C880" s="57" t="s">
        <v>65</v>
      </c>
      <c r="D880" s="35" t="str">
        <f t="shared" si="40"/>
        <v>FinScope</v>
      </c>
      <c r="E880" s="35" t="s">
        <v>855</v>
      </c>
      <c r="F880" s="61" t="s">
        <v>861</v>
      </c>
      <c r="G880" s="35" t="s">
        <v>862</v>
      </c>
      <c r="H880" s="57" t="s">
        <v>123</v>
      </c>
      <c r="I880" s="56">
        <v>0.77682132303446216</v>
      </c>
      <c r="J880" s="56">
        <v>4.6215807290644773E-3</v>
      </c>
      <c r="K880" s="56">
        <v>0.7677619256549657</v>
      </c>
      <c r="L880" s="56">
        <v>0.78588072041395862</v>
      </c>
      <c r="M880" s="56">
        <v>8665</v>
      </c>
      <c r="N880" s="35" t="str">
        <f t="shared" si="42"/>
        <v>1</v>
      </c>
    </row>
    <row r="881" spans="1:14" x14ac:dyDescent="0.25">
      <c r="A881" s="35" t="s">
        <v>439</v>
      </c>
      <c r="B881" s="35" t="str">
        <f t="shared" si="39"/>
        <v>Kenya</v>
      </c>
      <c r="C881" s="57" t="s">
        <v>65</v>
      </c>
      <c r="D881" s="35" t="str">
        <f t="shared" si="40"/>
        <v>FinScope</v>
      </c>
      <c r="E881" s="35" t="s">
        <v>855</v>
      </c>
      <c r="F881" s="61" t="s">
        <v>861</v>
      </c>
      <c r="G881" s="35" t="s">
        <v>862</v>
      </c>
      <c r="H881" s="57" t="s">
        <v>124</v>
      </c>
      <c r="I881" s="56">
        <v>0.22317867696553778</v>
      </c>
      <c r="J881" s="56">
        <v>4.6215807290644773E-3</v>
      </c>
      <c r="K881" s="56">
        <v>0.21411927958604127</v>
      </c>
      <c r="L881" s="56">
        <v>0.2322380743450343</v>
      </c>
      <c r="M881" s="56">
        <v>8665</v>
      </c>
      <c r="N881" s="35" t="str">
        <f t="shared" si="42"/>
        <v>1</v>
      </c>
    </row>
    <row r="882" spans="1:14" x14ac:dyDescent="0.25">
      <c r="A882" s="35" t="s">
        <v>439</v>
      </c>
      <c r="B882" s="35" t="str">
        <f t="shared" si="39"/>
        <v>Kenya</v>
      </c>
      <c r="C882" s="57" t="s">
        <v>65</v>
      </c>
      <c r="D882" s="35" t="str">
        <f t="shared" si="40"/>
        <v>FinScope</v>
      </c>
      <c r="E882" s="35" t="s">
        <v>855</v>
      </c>
      <c r="F882" s="61" t="s">
        <v>861</v>
      </c>
      <c r="G882" s="35" t="s">
        <v>862</v>
      </c>
      <c r="H882" s="57" t="s">
        <v>131</v>
      </c>
      <c r="I882" s="56">
        <v>0.86390084940964229</v>
      </c>
      <c r="J882" s="56">
        <v>3.7368626512483643E-3</v>
      </c>
      <c r="K882" s="56">
        <v>0.85657570987516296</v>
      </c>
      <c r="L882" s="56">
        <v>0.87122598894412162</v>
      </c>
      <c r="M882" s="56">
        <v>8665</v>
      </c>
      <c r="N882" s="35" t="str">
        <f t="shared" si="42"/>
        <v>1</v>
      </c>
    </row>
    <row r="883" spans="1:14" x14ac:dyDescent="0.25">
      <c r="A883" s="35" t="s">
        <v>439</v>
      </c>
      <c r="B883" s="35" t="str">
        <f t="shared" si="39"/>
        <v>Kenya</v>
      </c>
      <c r="C883" s="57" t="s">
        <v>65</v>
      </c>
      <c r="D883" s="35" t="str">
        <f t="shared" si="40"/>
        <v>FinScope</v>
      </c>
      <c r="E883" s="35" t="s">
        <v>855</v>
      </c>
      <c r="F883" s="61" t="s">
        <v>861</v>
      </c>
      <c r="G883" s="35" t="s">
        <v>862</v>
      </c>
      <c r="H883" s="57" t="s">
        <v>132</v>
      </c>
      <c r="I883" s="56">
        <v>0.13609915059035768</v>
      </c>
      <c r="J883" s="56">
        <v>3.7368626512483643E-3</v>
      </c>
      <c r="K883" s="56">
        <v>0.12877401105587838</v>
      </c>
      <c r="L883" s="56">
        <v>0.14342429012483698</v>
      </c>
      <c r="M883" s="56">
        <v>8665</v>
      </c>
      <c r="N883" s="35" t="str">
        <f t="shared" si="42"/>
        <v>1</v>
      </c>
    </row>
    <row r="884" spans="1:14" x14ac:dyDescent="0.25">
      <c r="A884" s="35" t="s">
        <v>439</v>
      </c>
      <c r="B884" s="35" t="str">
        <f t="shared" si="39"/>
        <v>Kenya</v>
      </c>
      <c r="C884" s="57" t="s">
        <v>65</v>
      </c>
      <c r="D884" s="35" t="str">
        <f t="shared" si="40"/>
        <v>FinScope</v>
      </c>
      <c r="E884" s="35" t="s">
        <v>855</v>
      </c>
      <c r="F884" s="61" t="s">
        <v>861</v>
      </c>
      <c r="G884" s="35" t="s">
        <v>862</v>
      </c>
      <c r="H884" s="57" t="s">
        <v>120</v>
      </c>
      <c r="I884" s="56">
        <v>0.27457980609998472</v>
      </c>
      <c r="J884" s="56">
        <v>4.9818698358333937E-3</v>
      </c>
      <c r="K884" s="56">
        <v>0.26481415638366401</v>
      </c>
      <c r="L884" s="56">
        <v>0.28434545581630544</v>
      </c>
      <c r="M884" s="56">
        <v>8665</v>
      </c>
      <c r="N884" s="35" t="str">
        <f t="shared" si="42"/>
        <v>1</v>
      </c>
    </row>
    <row r="885" spans="1:14" x14ac:dyDescent="0.25">
      <c r="A885" s="35" t="s">
        <v>439</v>
      </c>
      <c r="B885" s="35" t="str">
        <f t="shared" si="39"/>
        <v>Kenya</v>
      </c>
      <c r="C885" s="57" t="s">
        <v>65</v>
      </c>
      <c r="D885" s="35" t="str">
        <f t="shared" si="40"/>
        <v>FinScope</v>
      </c>
      <c r="E885" s="35" t="s">
        <v>855</v>
      </c>
      <c r="F885" s="61" t="s">
        <v>861</v>
      </c>
      <c r="G885" s="35" t="s">
        <v>862</v>
      </c>
      <c r="H885" s="57" t="s">
        <v>121</v>
      </c>
      <c r="I885" s="56">
        <v>0.72542019390001533</v>
      </c>
      <c r="J885" s="56">
        <v>4.9818698358333937E-3</v>
      </c>
      <c r="K885" s="56">
        <v>0.71565454418369467</v>
      </c>
      <c r="L885" s="56">
        <v>0.73518584361633599</v>
      </c>
      <c r="M885" s="56">
        <v>8665</v>
      </c>
      <c r="N885" s="35" t="str">
        <f t="shared" si="42"/>
        <v>1</v>
      </c>
    </row>
    <row r="886" spans="1:14" x14ac:dyDescent="0.25">
      <c r="A886" s="35" t="s">
        <v>439</v>
      </c>
      <c r="B886" s="35" t="str">
        <f t="shared" si="39"/>
        <v>Kenya</v>
      </c>
      <c r="C886" s="35" t="s">
        <v>68</v>
      </c>
      <c r="D886" s="35" t="str">
        <f t="shared" si="40"/>
        <v>FII</v>
      </c>
      <c r="E886" s="35" t="s">
        <v>855</v>
      </c>
      <c r="F886" s="35" t="s">
        <v>851</v>
      </c>
      <c r="G886" s="35" t="s">
        <v>740</v>
      </c>
      <c r="H886" s="35" t="s">
        <v>115</v>
      </c>
      <c r="I886" s="35">
        <v>0.58793639820450549</v>
      </c>
      <c r="J886" s="35">
        <v>1.4010363683469987E-2</v>
      </c>
      <c r="K886" s="35">
        <v>0.56046550308814069</v>
      </c>
      <c r="L886" s="35">
        <v>0.6154072933208703</v>
      </c>
      <c r="M886" s="35">
        <v>1356</v>
      </c>
      <c r="N886" s="70" t="str">
        <f t="shared" si="42"/>
        <v>1</v>
      </c>
    </row>
    <row r="887" spans="1:14" x14ac:dyDescent="0.25">
      <c r="A887" s="35" t="s">
        <v>439</v>
      </c>
      <c r="B887" s="35" t="str">
        <f t="shared" si="39"/>
        <v>Kenya</v>
      </c>
      <c r="C887" s="35" t="s">
        <v>68</v>
      </c>
      <c r="D887" s="35" t="str">
        <f t="shared" si="40"/>
        <v>FII</v>
      </c>
      <c r="E887" s="35" t="s">
        <v>855</v>
      </c>
      <c r="F887" s="35" t="s">
        <v>853</v>
      </c>
      <c r="G887" s="35" t="s">
        <v>740</v>
      </c>
      <c r="H887" s="35" t="s">
        <v>115</v>
      </c>
      <c r="I887" s="35">
        <v>0.45236248846248345</v>
      </c>
      <c r="J887" s="35">
        <v>1.251394359869051E-2</v>
      </c>
      <c r="K887" s="35">
        <v>0.42782570698711575</v>
      </c>
      <c r="L887" s="35">
        <v>0.47689926993785114</v>
      </c>
      <c r="M887" s="35">
        <v>1644</v>
      </c>
      <c r="N887" s="70" t="str">
        <f t="shared" si="42"/>
        <v>1</v>
      </c>
    </row>
    <row r="888" spans="1:14" x14ac:dyDescent="0.25">
      <c r="A888" s="35" t="s">
        <v>439</v>
      </c>
      <c r="B888" s="35" t="str">
        <f t="shared" si="39"/>
        <v>Kenya</v>
      </c>
      <c r="C888" s="35" t="s">
        <v>68</v>
      </c>
      <c r="D888" s="35" t="str">
        <f t="shared" si="40"/>
        <v>FII</v>
      </c>
      <c r="E888" s="35" t="s">
        <v>855</v>
      </c>
      <c r="F888" s="35" t="s">
        <v>852</v>
      </c>
      <c r="G888" s="35" t="s">
        <v>740</v>
      </c>
      <c r="H888" s="35" t="s">
        <v>115</v>
      </c>
      <c r="I888" s="35">
        <v>0.57492610550665768</v>
      </c>
      <c r="J888" s="35">
        <v>1.668710213805397E-2</v>
      </c>
      <c r="K888" s="35">
        <v>0.542206781227346</v>
      </c>
      <c r="L888" s="35">
        <v>0.60764542978596936</v>
      </c>
      <c r="M888" s="35">
        <v>952</v>
      </c>
      <c r="N888" s="70" t="str">
        <f t="shared" si="42"/>
        <v>1</v>
      </c>
    </row>
    <row r="889" spans="1:14" x14ac:dyDescent="0.25">
      <c r="A889" s="35" t="s">
        <v>439</v>
      </c>
      <c r="B889" s="35" t="str">
        <f t="shared" si="39"/>
        <v>Kenya</v>
      </c>
      <c r="C889" s="35" t="s">
        <v>68</v>
      </c>
      <c r="D889" s="35" t="str">
        <f t="shared" si="40"/>
        <v>FII</v>
      </c>
      <c r="E889" s="35" t="s">
        <v>855</v>
      </c>
      <c r="F889" s="35" t="s">
        <v>851</v>
      </c>
      <c r="G889" s="35" t="s">
        <v>69</v>
      </c>
      <c r="H889" s="35" t="s">
        <v>115</v>
      </c>
      <c r="I889" s="35">
        <v>0.55288508376219381</v>
      </c>
      <c r="J889" s="35">
        <v>4.9513994950113153E-2</v>
      </c>
      <c r="K889" s="35">
        <v>0.45580025478865432</v>
      </c>
      <c r="L889" s="35">
        <v>0.64996991273573324</v>
      </c>
      <c r="M889" s="35">
        <v>108</v>
      </c>
      <c r="N889" s="70" t="str">
        <f t="shared" si="42"/>
        <v>1</v>
      </c>
    </row>
    <row r="890" spans="1:14" x14ac:dyDescent="0.25">
      <c r="A890" s="35" t="s">
        <v>439</v>
      </c>
      <c r="B890" s="35" t="str">
        <f t="shared" si="39"/>
        <v>Kenya</v>
      </c>
      <c r="C890" s="35" t="s">
        <v>68</v>
      </c>
      <c r="D890" s="35" t="str">
        <f t="shared" si="40"/>
        <v>FII</v>
      </c>
      <c r="E890" s="35" t="s">
        <v>855</v>
      </c>
      <c r="F890" s="35" t="s">
        <v>853</v>
      </c>
      <c r="G890" s="35" t="s">
        <v>69</v>
      </c>
      <c r="H890" s="35" t="s">
        <v>115</v>
      </c>
      <c r="I890" s="35">
        <v>0.50861641450523842</v>
      </c>
      <c r="J890" s="35">
        <v>9.6307499133801693E-3</v>
      </c>
      <c r="K890" s="35">
        <v>0.48973287038464214</v>
      </c>
      <c r="L890" s="35">
        <v>0.52749995862583476</v>
      </c>
      <c r="M890" s="35">
        <v>2892</v>
      </c>
      <c r="N890" s="70" t="str">
        <f t="shared" si="42"/>
        <v>1</v>
      </c>
    </row>
    <row r="891" spans="1:14" x14ac:dyDescent="0.25">
      <c r="A891" s="35" t="s">
        <v>439</v>
      </c>
      <c r="B891" s="35" t="str">
        <f t="shared" si="39"/>
        <v>Kenya</v>
      </c>
      <c r="C891" s="35" t="s">
        <v>68</v>
      </c>
      <c r="D891" s="35" t="str">
        <f t="shared" si="40"/>
        <v>FII</v>
      </c>
      <c r="E891" s="35" t="s">
        <v>855</v>
      </c>
      <c r="F891" s="35" t="s">
        <v>852</v>
      </c>
      <c r="G891" s="35" t="s">
        <v>69</v>
      </c>
      <c r="H891" s="35" t="s">
        <v>115</v>
      </c>
      <c r="I891" s="35">
        <v>0.55288508376219381</v>
      </c>
      <c r="J891" s="35">
        <v>4.9513994950113153E-2</v>
      </c>
      <c r="K891" s="35">
        <v>0.45580025478865432</v>
      </c>
      <c r="L891" s="35">
        <v>0.64996991273573324</v>
      </c>
      <c r="M891" s="35">
        <v>108</v>
      </c>
      <c r="N891" s="70" t="str">
        <f t="shared" si="42"/>
        <v>1</v>
      </c>
    </row>
    <row r="892" spans="1:14" x14ac:dyDescent="0.25">
      <c r="A892" s="35" t="s">
        <v>439</v>
      </c>
      <c r="B892" s="35" t="str">
        <f t="shared" si="39"/>
        <v>Kenya</v>
      </c>
      <c r="C892" s="35" t="s">
        <v>68</v>
      </c>
      <c r="D892" s="35" t="str">
        <f t="shared" si="40"/>
        <v>FII</v>
      </c>
      <c r="E892" s="35" t="s">
        <v>855</v>
      </c>
      <c r="F892" s="35" t="s">
        <v>851</v>
      </c>
      <c r="G892" s="35" t="s">
        <v>580</v>
      </c>
      <c r="H892" s="35" t="s">
        <v>115</v>
      </c>
      <c r="I892" s="35">
        <v>0.64080633519074193</v>
      </c>
      <c r="J892" s="35">
        <v>1.5416708283677133E-2</v>
      </c>
      <c r="K892" s="35">
        <v>0.6105779424188853</v>
      </c>
      <c r="L892" s="35">
        <v>0.67103472796259855</v>
      </c>
      <c r="M892" s="35">
        <v>1095</v>
      </c>
      <c r="N892" s="70" t="str">
        <f t="shared" si="42"/>
        <v>1</v>
      </c>
    </row>
    <row r="893" spans="1:14" x14ac:dyDescent="0.25">
      <c r="A893" s="35" t="s">
        <v>439</v>
      </c>
      <c r="B893" s="35" t="str">
        <f t="shared" si="39"/>
        <v>Kenya</v>
      </c>
      <c r="C893" s="35" t="s">
        <v>68</v>
      </c>
      <c r="D893" s="35" t="str">
        <f t="shared" si="40"/>
        <v>FII</v>
      </c>
      <c r="E893" s="35" t="s">
        <v>855</v>
      </c>
      <c r="F893" s="35" t="s">
        <v>853</v>
      </c>
      <c r="G893" s="35" t="s">
        <v>580</v>
      </c>
      <c r="H893" s="35" t="s">
        <v>115</v>
      </c>
      <c r="I893" s="35">
        <v>0.44280991872360959</v>
      </c>
      <c r="J893" s="35">
        <v>1.1561912553872872E-2</v>
      </c>
      <c r="K893" s="35">
        <v>0.42013983718341663</v>
      </c>
      <c r="L893" s="35">
        <v>0.46548000026380254</v>
      </c>
      <c r="M893" s="35">
        <v>1905</v>
      </c>
      <c r="N893" s="70" t="str">
        <f t="shared" si="42"/>
        <v>1</v>
      </c>
    </row>
    <row r="894" spans="1:14" x14ac:dyDescent="0.25">
      <c r="A894" s="35" t="s">
        <v>439</v>
      </c>
      <c r="B894" s="35" t="str">
        <f t="shared" si="39"/>
        <v>Kenya</v>
      </c>
      <c r="C894" s="35" t="s">
        <v>68</v>
      </c>
      <c r="D894" s="35" t="str">
        <f t="shared" si="40"/>
        <v>FII</v>
      </c>
      <c r="E894" s="35" t="s">
        <v>855</v>
      </c>
      <c r="F894" s="35" t="s">
        <v>852</v>
      </c>
      <c r="G894" s="35" t="s">
        <v>580</v>
      </c>
      <c r="H894" s="35" t="s">
        <v>115</v>
      </c>
      <c r="I894" s="35">
        <v>0.63928568562871424</v>
      </c>
      <c r="J894" s="35">
        <v>1.8720933119924205E-2</v>
      </c>
      <c r="K894" s="35">
        <v>0.60257851643333593</v>
      </c>
      <c r="L894" s="35">
        <v>0.67599285482409255</v>
      </c>
      <c r="M894" s="35">
        <v>741</v>
      </c>
      <c r="N894" s="70" t="str">
        <f t="shared" si="42"/>
        <v>1</v>
      </c>
    </row>
    <row r="895" spans="1:14" x14ac:dyDescent="0.25">
      <c r="A895" s="35" t="s">
        <v>439</v>
      </c>
      <c r="B895" s="35" t="str">
        <f t="shared" ref="B895:B958" si="43">A895</f>
        <v>Kenya</v>
      </c>
      <c r="C895" s="35" t="s">
        <v>68</v>
      </c>
      <c r="D895" s="35" t="str">
        <f t="shared" ref="D895:D958" si="44">C895</f>
        <v>FII</v>
      </c>
      <c r="E895" s="35" t="s">
        <v>855</v>
      </c>
      <c r="F895" s="35" t="s">
        <v>851</v>
      </c>
      <c r="G895" s="35" t="s">
        <v>0</v>
      </c>
      <c r="H895" s="35" t="s">
        <v>115</v>
      </c>
      <c r="I895" s="35">
        <v>0.37765930355809679</v>
      </c>
      <c r="J895" s="35">
        <v>2.7254204754833991E-2</v>
      </c>
      <c r="K895" s="35">
        <v>0.32422047661434528</v>
      </c>
      <c r="L895" s="35">
        <v>0.43109813050184831</v>
      </c>
      <c r="M895" s="35">
        <v>315</v>
      </c>
      <c r="N895" s="70" t="str">
        <f t="shared" si="42"/>
        <v>1</v>
      </c>
    </row>
    <row r="896" spans="1:14" x14ac:dyDescent="0.25">
      <c r="A896" s="35" t="s">
        <v>439</v>
      </c>
      <c r="B896" s="35" t="str">
        <f t="shared" si="43"/>
        <v>Kenya</v>
      </c>
      <c r="C896" s="35" t="s">
        <v>68</v>
      </c>
      <c r="D896" s="35" t="str">
        <f t="shared" si="44"/>
        <v>FII</v>
      </c>
      <c r="E896" s="35" t="s">
        <v>855</v>
      </c>
      <c r="F896" s="35" t="s">
        <v>853</v>
      </c>
      <c r="G896" s="35" t="s">
        <v>0</v>
      </c>
      <c r="H896" s="35" t="s">
        <v>115</v>
      </c>
      <c r="I896" s="35">
        <v>0.52551121321595862</v>
      </c>
      <c r="J896" s="35">
        <v>1.0053315491796352E-2</v>
      </c>
      <c r="K896" s="35">
        <v>0.50579912138976968</v>
      </c>
      <c r="L896" s="35">
        <v>0.54522330504214755</v>
      </c>
      <c r="M896" s="35">
        <v>2685</v>
      </c>
      <c r="N896" s="70" t="str">
        <f t="shared" si="42"/>
        <v>1</v>
      </c>
    </row>
    <row r="897" spans="1:14" x14ac:dyDescent="0.25">
      <c r="A897" s="35" t="s">
        <v>439</v>
      </c>
      <c r="B897" s="35" t="str">
        <f t="shared" si="43"/>
        <v>Kenya</v>
      </c>
      <c r="C897" s="35" t="s">
        <v>68</v>
      </c>
      <c r="D897" s="35" t="str">
        <f t="shared" si="44"/>
        <v>FII</v>
      </c>
      <c r="E897" s="35" t="s">
        <v>855</v>
      </c>
      <c r="F897" s="35" t="s">
        <v>852</v>
      </c>
      <c r="G897" s="35" t="s">
        <v>0</v>
      </c>
      <c r="H897" s="35" t="s">
        <v>115</v>
      </c>
      <c r="I897" s="35">
        <v>0.3669428361090622</v>
      </c>
      <c r="J897" s="35">
        <v>2.9236885374456852E-2</v>
      </c>
      <c r="K897" s="35">
        <v>0.30961645759409984</v>
      </c>
      <c r="L897" s="35">
        <v>0.42426921462402456</v>
      </c>
      <c r="M897" s="35">
        <v>269</v>
      </c>
      <c r="N897" s="70" t="str">
        <f t="shared" si="42"/>
        <v>1</v>
      </c>
    </row>
    <row r="898" spans="1:14" x14ac:dyDescent="0.25">
      <c r="A898" s="35" t="s">
        <v>439</v>
      </c>
      <c r="B898" s="35" t="str">
        <f t="shared" si="43"/>
        <v>Kenya</v>
      </c>
      <c r="C898" s="35" t="s">
        <v>68</v>
      </c>
      <c r="D898" s="35" t="str">
        <f t="shared" si="44"/>
        <v>FII</v>
      </c>
      <c r="E898" s="35" t="s">
        <v>855</v>
      </c>
      <c r="F898" s="35" t="s">
        <v>851</v>
      </c>
      <c r="G898" s="35" t="s">
        <v>746</v>
      </c>
      <c r="H898" s="35" t="s">
        <v>115</v>
      </c>
      <c r="I898" s="35">
        <v>0.36143922337452516</v>
      </c>
      <c r="J898" s="35">
        <v>4.8411535443778422E-2</v>
      </c>
      <c r="K898" s="35">
        <v>0.26651604774223997</v>
      </c>
      <c r="L898" s="35">
        <v>0.45636239900681036</v>
      </c>
      <c r="M898" s="35">
        <v>97</v>
      </c>
      <c r="N898" s="70" t="str">
        <f t="shared" si="42"/>
        <v>1</v>
      </c>
    </row>
    <row r="899" spans="1:14" x14ac:dyDescent="0.25">
      <c r="A899" s="35" t="s">
        <v>439</v>
      </c>
      <c r="B899" s="35" t="str">
        <f t="shared" si="43"/>
        <v>Kenya</v>
      </c>
      <c r="C899" s="35" t="s">
        <v>68</v>
      </c>
      <c r="D899" s="35" t="str">
        <f t="shared" si="44"/>
        <v>FII</v>
      </c>
      <c r="E899" s="35" t="s">
        <v>855</v>
      </c>
      <c r="F899" s="35" t="s">
        <v>853</v>
      </c>
      <c r="G899" s="35" t="s">
        <v>746</v>
      </c>
      <c r="H899" s="35" t="s">
        <v>115</v>
      </c>
      <c r="I899" s="35">
        <v>0.51497825669938269</v>
      </c>
      <c r="J899" s="35">
        <v>9.6321910590567786E-3</v>
      </c>
      <c r="K899" s="35">
        <v>0.49609188684473521</v>
      </c>
      <c r="L899" s="35">
        <v>0.53386462655403011</v>
      </c>
      <c r="M899" s="35">
        <v>2903</v>
      </c>
      <c r="N899" s="70" t="str">
        <f t="shared" si="42"/>
        <v>1</v>
      </c>
    </row>
    <row r="900" spans="1:14" x14ac:dyDescent="0.25">
      <c r="A900" s="35" t="s">
        <v>439</v>
      </c>
      <c r="B900" s="35" t="str">
        <f t="shared" si="43"/>
        <v>Kenya</v>
      </c>
      <c r="C900" s="35" t="s">
        <v>68</v>
      </c>
      <c r="D900" s="35" t="str">
        <f t="shared" si="44"/>
        <v>FII</v>
      </c>
      <c r="E900" s="35" t="s">
        <v>855</v>
      </c>
      <c r="F900" s="35" t="s">
        <v>852</v>
      </c>
      <c r="G900" s="35" t="s">
        <v>746</v>
      </c>
      <c r="H900" s="35" t="s">
        <v>115</v>
      </c>
      <c r="I900" s="35">
        <v>0.32367822720592504</v>
      </c>
      <c r="J900" s="35">
        <v>6.2535153264929144E-2</v>
      </c>
      <c r="K900" s="35">
        <v>0.20106209280439558</v>
      </c>
      <c r="L900" s="35">
        <v>0.4462943616074545</v>
      </c>
      <c r="M900" s="35">
        <v>54</v>
      </c>
      <c r="N900" s="70" t="str">
        <f t="shared" si="42"/>
        <v>1</v>
      </c>
    </row>
    <row r="901" spans="1:14" x14ac:dyDescent="0.25">
      <c r="A901" s="35" t="s">
        <v>439</v>
      </c>
      <c r="B901" s="35" t="str">
        <f t="shared" si="43"/>
        <v>Kenya</v>
      </c>
      <c r="C901" s="35" t="s">
        <v>68</v>
      </c>
      <c r="D901" s="35" t="str">
        <f t="shared" si="44"/>
        <v>FII</v>
      </c>
      <c r="E901" s="35" t="s">
        <v>855</v>
      </c>
      <c r="F901" s="35" t="s">
        <v>851</v>
      </c>
      <c r="G901" s="35" t="s">
        <v>740</v>
      </c>
      <c r="H901" s="57" t="s">
        <v>116</v>
      </c>
      <c r="I901" s="35">
        <v>0.41206360179549517</v>
      </c>
      <c r="J901" s="35">
        <v>1.4010363683469987E-2</v>
      </c>
      <c r="K901" s="35">
        <v>0.38459270667913042</v>
      </c>
      <c r="L901" s="35">
        <v>0.43953449691185992</v>
      </c>
      <c r="M901" s="35">
        <v>1356</v>
      </c>
      <c r="N901" s="70" t="str">
        <f t="shared" si="42"/>
        <v>1</v>
      </c>
    </row>
    <row r="902" spans="1:14" x14ac:dyDescent="0.25">
      <c r="A902" s="35" t="s">
        <v>439</v>
      </c>
      <c r="B902" s="35" t="str">
        <f t="shared" si="43"/>
        <v>Kenya</v>
      </c>
      <c r="C902" s="35" t="s">
        <v>68</v>
      </c>
      <c r="D902" s="35" t="str">
        <f t="shared" si="44"/>
        <v>FII</v>
      </c>
      <c r="E902" s="35" t="s">
        <v>855</v>
      </c>
      <c r="F902" s="35" t="s">
        <v>853</v>
      </c>
      <c r="G902" s="35" t="s">
        <v>740</v>
      </c>
      <c r="H902" s="57" t="s">
        <v>116</v>
      </c>
      <c r="I902" s="35">
        <v>0.54763751153751616</v>
      </c>
      <c r="J902" s="35">
        <v>1.2513943598690515E-2</v>
      </c>
      <c r="K902" s="35">
        <v>0.52310073006214841</v>
      </c>
      <c r="L902" s="35">
        <v>0.57217429301288392</v>
      </c>
      <c r="M902" s="35">
        <v>1644</v>
      </c>
      <c r="N902" s="70" t="str">
        <f t="shared" si="42"/>
        <v>1</v>
      </c>
    </row>
    <row r="903" spans="1:14" x14ac:dyDescent="0.25">
      <c r="A903" s="35" t="s">
        <v>439</v>
      </c>
      <c r="B903" s="35" t="str">
        <f t="shared" si="43"/>
        <v>Kenya</v>
      </c>
      <c r="C903" s="35" t="s">
        <v>68</v>
      </c>
      <c r="D903" s="35" t="str">
        <f t="shared" si="44"/>
        <v>FII</v>
      </c>
      <c r="E903" s="35" t="s">
        <v>855</v>
      </c>
      <c r="F903" s="35" t="s">
        <v>852</v>
      </c>
      <c r="G903" s="35" t="s">
        <v>740</v>
      </c>
      <c r="H903" s="57" t="s">
        <v>116</v>
      </c>
      <c r="I903" s="35">
        <v>0.42507389449333544</v>
      </c>
      <c r="J903" s="35">
        <v>1.6687102138054015E-2</v>
      </c>
      <c r="K903" s="35">
        <v>0.39235457021402365</v>
      </c>
      <c r="L903" s="35">
        <v>0.45779321877264723</v>
      </c>
      <c r="M903" s="35">
        <v>952</v>
      </c>
      <c r="N903" s="70" t="str">
        <f t="shared" si="42"/>
        <v>1</v>
      </c>
    </row>
    <row r="904" spans="1:14" x14ac:dyDescent="0.25">
      <c r="A904" s="35" t="s">
        <v>439</v>
      </c>
      <c r="B904" s="35" t="str">
        <f t="shared" si="43"/>
        <v>Kenya</v>
      </c>
      <c r="C904" s="35" t="s">
        <v>68</v>
      </c>
      <c r="D904" s="35" t="str">
        <f t="shared" si="44"/>
        <v>FII</v>
      </c>
      <c r="E904" s="35" t="s">
        <v>855</v>
      </c>
      <c r="F904" s="35" t="s">
        <v>851</v>
      </c>
      <c r="G904" s="35" t="s">
        <v>69</v>
      </c>
      <c r="H904" s="57" t="s">
        <v>116</v>
      </c>
      <c r="I904" s="35">
        <v>0.44711491623780597</v>
      </c>
      <c r="J904" s="35">
        <v>4.9513994950113147E-2</v>
      </c>
      <c r="K904" s="35">
        <v>0.35003008726426649</v>
      </c>
      <c r="L904" s="35">
        <v>0.5441997452113454</v>
      </c>
      <c r="M904" s="35">
        <v>108</v>
      </c>
      <c r="N904" s="70" t="str">
        <f t="shared" si="42"/>
        <v>1</v>
      </c>
    </row>
    <row r="905" spans="1:14" x14ac:dyDescent="0.25">
      <c r="A905" s="35" t="s">
        <v>439</v>
      </c>
      <c r="B905" s="35" t="str">
        <f t="shared" si="43"/>
        <v>Kenya</v>
      </c>
      <c r="C905" s="35" t="s">
        <v>68</v>
      </c>
      <c r="D905" s="35" t="str">
        <f t="shared" si="44"/>
        <v>FII</v>
      </c>
      <c r="E905" s="35" t="s">
        <v>855</v>
      </c>
      <c r="F905" s="35" t="s">
        <v>853</v>
      </c>
      <c r="G905" s="35" t="s">
        <v>69</v>
      </c>
      <c r="H905" s="57" t="s">
        <v>116</v>
      </c>
      <c r="I905" s="35">
        <v>0.49138358549478578</v>
      </c>
      <c r="J905" s="35">
        <v>9.6307499133800444E-3</v>
      </c>
      <c r="K905" s="35">
        <v>0.47250004137418972</v>
      </c>
      <c r="L905" s="35">
        <v>0.51026712961538179</v>
      </c>
      <c r="M905" s="35">
        <v>2892</v>
      </c>
      <c r="N905" s="70" t="str">
        <f t="shared" si="42"/>
        <v>1</v>
      </c>
    </row>
    <row r="906" spans="1:14" x14ac:dyDescent="0.25">
      <c r="A906" s="35" t="s">
        <v>439</v>
      </c>
      <c r="B906" s="35" t="str">
        <f t="shared" si="43"/>
        <v>Kenya</v>
      </c>
      <c r="C906" s="35" t="s">
        <v>68</v>
      </c>
      <c r="D906" s="35" t="str">
        <f t="shared" si="44"/>
        <v>FII</v>
      </c>
      <c r="E906" s="35" t="s">
        <v>855</v>
      </c>
      <c r="F906" s="35" t="s">
        <v>852</v>
      </c>
      <c r="G906" s="35" t="s">
        <v>69</v>
      </c>
      <c r="H906" s="57" t="s">
        <v>116</v>
      </c>
      <c r="I906" s="35">
        <v>0.44711491623780597</v>
      </c>
      <c r="J906" s="35">
        <v>4.9513994950113147E-2</v>
      </c>
      <c r="K906" s="35">
        <v>0.35003008726426649</v>
      </c>
      <c r="L906" s="35">
        <v>0.5441997452113454</v>
      </c>
      <c r="M906" s="35">
        <v>108</v>
      </c>
      <c r="N906" s="70" t="str">
        <f t="shared" si="42"/>
        <v>1</v>
      </c>
    </row>
    <row r="907" spans="1:14" x14ac:dyDescent="0.25">
      <c r="A907" s="35" t="s">
        <v>439</v>
      </c>
      <c r="B907" s="35" t="str">
        <f t="shared" si="43"/>
        <v>Kenya</v>
      </c>
      <c r="C907" s="35" t="s">
        <v>68</v>
      </c>
      <c r="D907" s="35" t="str">
        <f t="shared" si="44"/>
        <v>FII</v>
      </c>
      <c r="E907" s="35" t="s">
        <v>855</v>
      </c>
      <c r="F907" s="35" t="s">
        <v>851</v>
      </c>
      <c r="G907" s="35" t="s">
        <v>580</v>
      </c>
      <c r="H907" s="57" t="s">
        <v>116</v>
      </c>
      <c r="I907" s="35">
        <v>0.35919366480925191</v>
      </c>
      <c r="J907" s="35">
        <v>1.5416708283677196E-2</v>
      </c>
      <c r="K907" s="35">
        <v>0.32896527203739523</v>
      </c>
      <c r="L907" s="35">
        <v>0.38942205758110859</v>
      </c>
      <c r="M907" s="35">
        <v>1095</v>
      </c>
      <c r="N907" s="70" t="str">
        <f t="shared" si="42"/>
        <v>1</v>
      </c>
    </row>
    <row r="908" spans="1:14" x14ac:dyDescent="0.25">
      <c r="A908" s="35" t="s">
        <v>439</v>
      </c>
      <c r="B908" s="35" t="str">
        <f t="shared" si="43"/>
        <v>Kenya</v>
      </c>
      <c r="C908" s="35" t="s">
        <v>68</v>
      </c>
      <c r="D908" s="35" t="str">
        <f t="shared" si="44"/>
        <v>FII</v>
      </c>
      <c r="E908" s="35" t="s">
        <v>855</v>
      </c>
      <c r="F908" s="35" t="s">
        <v>853</v>
      </c>
      <c r="G908" s="35" t="s">
        <v>580</v>
      </c>
      <c r="H908" s="57" t="s">
        <v>116</v>
      </c>
      <c r="I908" s="35">
        <v>0.55719008127639202</v>
      </c>
      <c r="J908" s="35">
        <v>1.1561912553872873E-2</v>
      </c>
      <c r="K908" s="35">
        <v>0.53451999973619913</v>
      </c>
      <c r="L908" s="35">
        <v>0.57986016281658492</v>
      </c>
      <c r="M908" s="35">
        <v>1905</v>
      </c>
      <c r="N908" s="70" t="str">
        <f t="shared" si="42"/>
        <v>1</v>
      </c>
    </row>
    <row r="909" spans="1:14" x14ac:dyDescent="0.25">
      <c r="A909" s="35" t="s">
        <v>439</v>
      </c>
      <c r="B909" s="35" t="str">
        <f t="shared" si="43"/>
        <v>Kenya</v>
      </c>
      <c r="C909" s="35" t="s">
        <v>68</v>
      </c>
      <c r="D909" s="35" t="str">
        <f t="shared" si="44"/>
        <v>FII</v>
      </c>
      <c r="E909" s="35" t="s">
        <v>855</v>
      </c>
      <c r="F909" s="35" t="s">
        <v>852</v>
      </c>
      <c r="G909" s="35" t="s">
        <v>580</v>
      </c>
      <c r="H909" s="57" t="s">
        <v>116</v>
      </c>
      <c r="I909" s="35">
        <v>0.36071431437128343</v>
      </c>
      <c r="J909" s="35">
        <v>1.8720933119924114E-2</v>
      </c>
      <c r="K909" s="35">
        <v>0.32400714517590523</v>
      </c>
      <c r="L909" s="35">
        <v>0.39742148356666163</v>
      </c>
      <c r="M909" s="35">
        <v>741</v>
      </c>
      <c r="N909" s="70" t="str">
        <f t="shared" si="42"/>
        <v>1</v>
      </c>
    </row>
    <row r="910" spans="1:14" x14ac:dyDescent="0.25">
      <c r="A910" s="35" t="s">
        <v>439</v>
      </c>
      <c r="B910" s="35" t="str">
        <f t="shared" si="43"/>
        <v>Kenya</v>
      </c>
      <c r="C910" s="35" t="s">
        <v>68</v>
      </c>
      <c r="D910" s="35" t="str">
        <f t="shared" si="44"/>
        <v>FII</v>
      </c>
      <c r="E910" s="35" t="s">
        <v>855</v>
      </c>
      <c r="F910" s="35" t="s">
        <v>851</v>
      </c>
      <c r="G910" s="35" t="s">
        <v>0</v>
      </c>
      <c r="H910" s="57" t="s">
        <v>116</v>
      </c>
      <c r="I910" s="35">
        <v>0.62234069644190326</v>
      </c>
      <c r="J910" s="35">
        <v>2.7254204754833991E-2</v>
      </c>
      <c r="K910" s="35">
        <v>0.56890186949815169</v>
      </c>
      <c r="L910" s="35">
        <v>0.67577952338565483</v>
      </c>
      <c r="M910" s="35">
        <v>315</v>
      </c>
      <c r="N910" s="70" t="str">
        <f t="shared" si="42"/>
        <v>1</v>
      </c>
    </row>
    <row r="911" spans="1:14" x14ac:dyDescent="0.25">
      <c r="A911" s="35" t="s">
        <v>439</v>
      </c>
      <c r="B911" s="35" t="str">
        <f t="shared" si="43"/>
        <v>Kenya</v>
      </c>
      <c r="C911" s="35" t="s">
        <v>68</v>
      </c>
      <c r="D911" s="35" t="str">
        <f t="shared" si="44"/>
        <v>FII</v>
      </c>
      <c r="E911" s="35" t="s">
        <v>855</v>
      </c>
      <c r="F911" s="35" t="s">
        <v>853</v>
      </c>
      <c r="G911" s="35" t="s">
        <v>0</v>
      </c>
      <c r="H911" s="57" t="s">
        <v>116</v>
      </c>
      <c r="I911" s="35">
        <v>0.47448878678406148</v>
      </c>
      <c r="J911" s="35">
        <v>1.0053315491796262E-2</v>
      </c>
      <c r="K911" s="35">
        <v>0.45477669495787276</v>
      </c>
      <c r="L911" s="35">
        <v>0.49420087861025019</v>
      </c>
      <c r="M911" s="35">
        <v>2685</v>
      </c>
      <c r="N911" s="70" t="str">
        <f t="shared" si="42"/>
        <v>1</v>
      </c>
    </row>
    <row r="912" spans="1:14" x14ac:dyDescent="0.25">
      <c r="A912" s="35" t="s">
        <v>439</v>
      </c>
      <c r="B912" s="35" t="str">
        <f t="shared" si="43"/>
        <v>Kenya</v>
      </c>
      <c r="C912" s="35" t="s">
        <v>68</v>
      </c>
      <c r="D912" s="35" t="str">
        <f t="shared" si="44"/>
        <v>FII</v>
      </c>
      <c r="E912" s="35" t="s">
        <v>855</v>
      </c>
      <c r="F912" s="35" t="s">
        <v>852</v>
      </c>
      <c r="G912" s="35" t="s">
        <v>0</v>
      </c>
      <c r="H912" s="57" t="s">
        <v>116</v>
      </c>
      <c r="I912" s="35">
        <v>0.63305716389093747</v>
      </c>
      <c r="J912" s="35">
        <v>2.9236885374456813E-2</v>
      </c>
      <c r="K912" s="35">
        <v>0.57573078537597522</v>
      </c>
      <c r="L912" s="35">
        <v>0.69038354240589972</v>
      </c>
      <c r="M912" s="35">
        <v>269</v>
      </c>
      <c r="N912" s="70" t="str">
        <f t="shared" si="42"/>
        <v>1</v>
      </c>
    </row>
    <row r="913" spans="1:14" x14ac:dyDescent="0.25">
      <c r="A913" s="35" t="s">
        <v>439</v>
      </c>
      <c r="B913" s="35" t="str">
        <f t="shared" si="43"/>
        <v>Kenya</v>
      </c>
      <c r="C913" s="35" t="s">
        <v>68</v>
      </c>
      <c r="D913" s="35" t="str">
        <f t="shared" si="44"/>
        <v>FII</v>
      </c>
      <c r="E913" s="35" t="s">
        <v>855</v>
      </c>
      <c r="F913" s="35" t="s">
        <v>851</v>
      </c>
      <c r="G913" s="35" t="s">
        <v>746</v>
      </c>
      <c r="H913" s="57" t="s">
        <v>116</v>
      </c>
      <c r="I913" s="35">
        <v>0.63856077662547495</v>
      </c>
      <c r="J913" s="35">
        <v>4.8411535443778408E-2</v>
      </c>
      <c r="K913" s="35">
        <v>0.54363760099318981</v>
      </c>
      <c r="L913" s="35">
        <v>0.73348395225776009</v>
      </c>
      <c r="M913" s="35">
        <v>97</v>
      </c>
      <c r="N913" s="70" t="str">
        <f t="shared" si="42"/>
        <v>1</v>
      </c>
    </row>
    <row r="914" spans="1:14" x14ac:dyDescent="0.25">
      <c r="A914" s="35" t="s">
        <v>439</v>
      </c>
      <c r="B914" s="35" t="str">
        <f t="shared" si="43"/>
        <v>Kenya</v>
      </c>
      <c r="C914" s="35" t="s">
        <v>68</v>
      </c>
      <c r="D914" s="35" t="str">
        <f t="shared" si="44"/>
        <v>FII</v>
      </c>
      <c r="E914" s="35" t="s">
        <v>855</v>
      </c>
      <c r="F914" s="35" t="s">
        <v>853</v>
      </c>
      <c r="G914" s="35" t="s">
        <v>746</v>
      </c>
      <c r="H914" s="57" t="s">
        <v>116</v>
      </c>
      <c r="I914" s="35">
        <v>0.48502174330064146</v>
      </c>
      <c r="J914" s="35">
        <v>9.6321910590566641E-3</v>
      </c>
      <c r="K914" s="35">
        <v>0.46613537344599421</v>
      </c>
      <c r="L914" s="35">
        <v>0.50390811315528872</v>
      </c>
      <c r="M914" s="35">
        <v>2903</v>
      </c>
      <c r="N914" s="70" t="str">
        <f t="shared" si="42"/>
        <v>1</v>
      </c>
    </row>
    <row r="915" spans="1:14" x14ac:dyDescent="0.25">
      <c r="A915" s="35" t="s">
        <v>439</v>
      </c>
      <c r="B915" s="35" t="str">
        <f t="shared" si="43"/>
        <v>Kenya</v>
      </c>
      <c r="C915" s="35" t="s">
        <v>68</v>
      </c>
      <c r="D915" s="35" t="str">
        <f t="shared" si="44"/>
        <v>FII</v>
      </c>
      <c r="E915" s="35" t="s">
        <v>855</v>
      </c>
      <c r="F915" s="35" t="s">
        <v>852</v>
      </c>
      <c r="G915" s="35" t="s">
        <v>746</v>
      </c>
      <c r="H915" s="57" t="s">
        <v>116</v>
      </c>
      <c r="I915" s="35">
        <v>0.67632177279407579</v>
      </c>
      <c r="J915" s="35">
        <v>6.2535153264929144E-2</v>
      </c>
      <c r="K915" s="35">
        <v>0.55370563839254627</v>
      </c>
      <c r="L915" s="35">
        <v>0.79893790719560531</v>
      </c>
      <c r="M915" s="35">
        <v>54</v>
      </c>
      <c r="N915" s="70" t="str">
        <f t="shared" si="42"/>
        <v>1</v>
      </c>
    </row>
    <row r="916" spans="1:14" x14ac:dyDescent="0.25">
      <c r="A916" s="35" t="s">
        <v>439</v>
      </c>
      <c r="B916" s="35" t="str">
        <f t="shared" si="43"/>
        <v>Kenya</v>
      </c>
      <c r="C916" s="35" t="s">
        <v>68</v>
      </c>
      <c r="D916" s="35" t="str">
        <f t="shared" si="44"/>
        <v>FII</v>
      </c>
      <c r="E916" s="35" t="s">
        <v>855</v>
      </c>
      <c r="F916" s="35" t="s">
        <v>851</v>
      </c>
      <c r="G916" s="35" t="s">
        <v>740</v>
      </c>
      <c r="H916" s="57" t="s">
        <v>134</v>
      </c>
      <c r="I916" s="35">
        <v>0.61759115137032627</v>
      </c>
      <c r="J916" s="35">
        <v>1.3435749078062775E-2</v>
      </c>
      <c r="K916" s="35">
        <v>0.59124693489800673</v>
      </c>
      <c r="L916" s="35">
        <v>0.64393536784264582</v>
      </c>
      <c r="M916" s="35">
        <v>1356</v>
      </c>
      <c r="N916" s="70" t="str">
        <f t="shared" si="42"/>
        <v>1</v>
      </c>
    </row>
    <row r="917" spans="1:14" x14ac:dyDescent="0.25">
      <c r="A917" s="35" t="s">
        <v>439</v>
      </c>
      <c r="B917" s="35" t="str">
        <f t="shared" si="43"/>
        <v>Kenya</v>
      </c>
      <c r="C917" s="35" t="s">
        <v>68</v>
      </c>
      <c r="D917" s="35" t="str">
        <f t="shared" si="44"/>
        <v>FII</v>
      </c>
      <c r="E917" s="35" t="s">
        <v>855</v>
      </c>
      <c r="F917" s="35" t="s">
        <v>853</v>
      </c>
      <c r="G917" s="35" t="s">
        <v>740</v>
      </c>
      <c r="H917" s="57" t="s">
        <v>134</v>
      </c>
      <c r="I917" s="35">
        <v>0.65326537236248261</v>
      </c>
      <c r="J917" s="35">
        <v>1.1820113172492611E-2</v>
      </c>
      <c r="K917" s="35">
        <v>0.63008902258590893</v>
      </c>
      <c r="L917" s="35">
        <v>0.67644172213905629</v>
      </c>
      <c r="M917" s="35">
        <v>1644</v>
      </c>
      <c r="N917" s="70" t="str">
        <f t="shared" si="42"/>
        <v>1</v>
      </c>
    </row>
    <row r="918" spans="1:14" x14ac:dyDescent="0.25">
      <c r="A918" s="35" t="s">
        <v>439</v>
      </c>
      <c r="B918" s="35" t="str">
        <f t="shared" si="43"/>
        <v>Kenya</v>
      </c>
      <c r="C918" s="35" t="s">
        <v>68</v>
      </c>
      <c r="D918" s="35" t="str">
        <f t="shared" si="44"/>
        <v>FII</v>
      </c>
      <c r="E918" s="35" t="s">
        <v>855</v>
      </c>
      <c r="F918" s="35" t="s">
        <v>852</v>
      </c>
      <c r="G918" s="35" t="s">
        <v>740</v>
      </c>
      <c r="H918" s="57" t="s">
        <v>134</v>
      </c>
      <c r="I918" s="35">
        <v>0.61380598108192974</v>
      </c>
      <c r="J918" s="35">
        <v>1.6092983325423978E-2</v>
      </c>
      <c r="K918" s="35">
        <v>0.58225157842472219</v>
      </c>
      <c r="L918" s="35">
        <v>0.64536038373913729</v>
      </c>
      <c r="M918" s="35">
        <v>952</v>
      </c>
      <c r="N918" s="70" t="str">
        <f t="shared" si="42"/>
        <v>1</v>
      </c>
    </row>
    <row r="919" spans="1:14" x14ac:dyDescent="0.25">
      <c r="A919" s="35" t="s">
        <v>439</v>
      </c>
      <c r="B919" s="35" t="str">
        <f t="shared" si="43"/>
        <v>Kenya</v>
      </c>
      <c r="C919" s="35" t="s">
        <v>68</v>
      </c>
      <c r="D919" s="35" t="str">
        <f t="shared" si="44"/>
        <v>FII</v>
      </c>
      <c r="E919" s="35" t="s">
        <v>855</v>
      </c>
      <c r="F919" s="35" t="s">
        <v>851</v>
      </c>
      <c r="G919" s="35" t="s">
        <v>69</v>
      </c>
      <c r="H919" s="57" t="s">
        <v>134</v>
      </c>
      <c r="I919" s="35">
        <v>0.60090762406143072</v>
      </c>
      <c r="J919" s="35">
        <v>4.8282769962178319E-2</v>
      </c>
      <c r="K919" s="35">
        <v>0.506236926032123</v>
      </c>
      <c r="L919" s="35">
        <v>0.69557832209073844</v>
      </c>
      <c r="M919" s="35">
        <v>108</v>
      </c>
      <c r="N919" s="70" t="str">
        <f t="shared" si="42"/>
        <v>1</v>
      </c>
    </row>
    <row r="920" spans="1:14" x14ac:dyDescent="0.25">
      <c r="A920" s="35" t="s">
        <v>439</v>
      </c>
      <c r="B920" s="35" t="str">
        <f t="shared" si="43"/>
        <v>Kenya</v>
      </c>
      <c r="C920" s="35" t="s">
        <v>68</v>
      </c>
      <c r="D920" s="35" t="str">
        <f t="shared" si="44"/>
        <v>FII</v>
      </c>
      <c r="E920" s="35" t="s">
        <v>855</v>
      </c>
      <c r="F920" s="35" t="s">
        <v>853</v>
      </c>
      <c r="G920" s="35" t="s">
        <v>69</v>
      </c>
      <c r="H920" s="57" t="s">
        <v>134</v>
      </c>
      <c r="I920" s="35">
        <v>0.6393699823349106</v>
      </c>
      <c r="J920" s="35">
        <v>9.0447518789467402E-3</v>
      </c>
      <c r="K920" s="35">
        <v>0.62163543697737356</v>
      </c>
      <c r="L920" s="35">
        <v>0.65710452769244765</v>
      </c>
      <c r="M920" s="35">
        <v>2892</v>
      </c>
      <c r="N920" s="70" t="str">
        <f t="shared" si="42"/>
        <v>1</v>
      </c>
    </row>
    <row r="921" spans="1:14" x14ac:dyDescent="0.25">
      <c r="A921" s="35" t="s">
        <v>439</v>
      </c>
      <c r="B921" s="35" t="str">
        <f t="shared" si="43"/>
        <v>Kenya</v>
      </c>
      <c r="C921" s="35" t="s">
        <v>68</v>
      </c>
      <c r="D921" s="35" t="str">
        <f t="shared" si="44"/>
        <v>FII</v>
      </c>
      <c r="E921" s="35" t="s">
        <v>855</v>
      </c>
      <c r="F921" s="35" t="s">
        <v>852</v>
      </c>
      <c r="G921" s="35" t="s">
        <v>69</v>
      </c>
      <c r="H921" s="57" t="s">
        <v>134</v>
      </c>
      <c r="I921" s="35">
        <v>0.60090762406143072</v>
      </c>
      <c r="J921" s="35">
        <v>4.8282769962178319E-2</v>
      </c>
      <c r="K921" s="35">
        <v>0.506236926032123</v>
      </c>
      <c r="L921" s="35">
        <v>0.69557832209073844</v>
      </c>
      <c r="M921" s="35">
        <v>108</v>
      </c>
      <c r="N921" s="70" t="str">
        <f t="shared" si="42"/>
        <v>1</v>
      </c>
    </row>
    <row r="922" spans="1:14" x14ac:dyDescent="0.25">
      <c r="A922" s="35" t="s">
        <v>439</v>
      </c>
      <c r="B922" s="35" t="str">
        <f t="shared" si="43"/>
        <v>Kenya</v>
      </c>
      <c r="C922" s="35" t="s">
        <v>68</v>
      </c>
      <c r="D922" s="35" t="str">
        <f t="shared" si="44"/>
        <v>FII</v>
      </c>
      <c r="E922" s="35" t="s">
        <v>855</v>
      </c>
      <c r="F922" s="35" t="s">
        <v>851</v>
      </c>
      <c r="G922" s="35" t="s">
        <v>580</v>
      </c>
      <c r="H922" s="57" t="s">
        <v>134</v>
      </c>
      <c r="I922" s="35">
        <v>0.62119839178142444</v>
      </c>
      <c r="J922" s="35">
        <v>1.4884605193925834E-2</v>
      </c>
      <c r="K922" s="35">
        <v>0.59201332297316334</v>
      </c>
      <c r="L922" s="35">
        <v>0.65038346058968555</v>
      </c>
      <c r="M922" s="35">
        <v>1095</v>
      </c>
      <c r="N922" s="70" t="str">
        <f t="shared" si="42"/>
        <v>1</v>
      </c>
    </row>
    <row r="923" spans="1:14" x14ac:dyDescent="0.25">
      <c r="A923" s="35" t="s">
        <v>439</v>
      </c>
      <c r="B923" s="35" t="str">
        <f t="shared" si="43"/>
        <v>Kenya</v>
      </c>
      <c r="C923" s="35" t="s">
        <v>68</v>
      </c>
      <c r="D923" s="35" t="str">
        <f t="shared" si="44"/>
        <v>FII</v>
      </c>
      <c r="E923" s="35" t="s">
        <v>855</v>
      </c>
      <c r="F923" s="35" t="s">
        <v>853</v>
      </c>
      <c r="G923" s="35" t="s">
        <v>580</v>
      </c>
      <c r="H923" s="57" t="s">
        <v>134</v>
      </c>
      <c r="I923" s="35">
        <v>0.64675698718554742</v>
      </c>
      <c r="J923" s="35">
        <v>1.1065649779541288E-2</v>
      </c>
      <c r="K923" s="35">
        <v>0.62505995551984872</v>
      </c>
      <c r="L923" s="35">
        <v>0.66845401885124611</v>
      </c>
      <c r="M923" s="35">
        <v>1905</v>
      </c>
      <c r="N923" s="70" t="str">
        <f t="shared" ref="N923:N986" si="45">IF(M923&gt;=30,"1","0")</f>
        <v>1</v>
      </c>
    </row>
    <row r="924" spans="1:14" x14ac:dyDescent="0.25">
      <c r="A924" s="35" t="s">
        <v>439</v>
      </c>
      <c r="B924" s="35" t="str">
        <f t="shared" si="43"/>
        <v>Kenya</v>
      </c>
      <c r="C924" s="35" t="s">
        <v>68</v>
      </c>
      <c r="D924" s="35" t="str">
        <f t="shared" si="44"/>
        <v>FII</v>
      </c>
      <c r="E924" s="35" t="s">
        <v>855</v>
      </c>
      <c r="F924" s="35" t="s">
        <v>852</v>
      </c>
      <c r="G924" s="35" t="s">
        <v>580</v>
      </c>
      <c r="H924" s="57" t="s">
        <v>134</v>
      </c>
      <c r="I924" s="35">
        <v>0.61576123353704237</v>
      </c>
      <c r="J924" s="35">
        <v>1.8185845183321277E-2</v>
      </c>
      <c r="K924" s="35">
        <v>0.58010324085960085</v>
      </c>
      <c r="L924" s="35">
        <v>0.65141922621448389</v>
      </c>
      <c r="M924" s="35">
        <v>741</v>
      </c>
      <c r="N924" s="70" t="str">
        <f t="shared" si="45"/>
        <v>1</v>
      </c>
    </row>
    <row r="925" spans="1:14" x14ac:dyDescent="0.25">
      <c r="A925" s="35" t="s">
        <v>439</v>
      </c>
      <c r="B925" s="35" t="str">
        <f t="shared" si="43"/>
        <v>Kenya</v>
      </c>
      <c r="C925" s="35" t="s">
        <v>68</v>
      </c>
      <c r="D925" s="35" t="str">
        <f t="shared" si="44"/>
        <v>FII</v>
      </c>
      <c r="E925" s="35" t="s">
        <v>855</v>
      </c>
      <c r="F925" s="35" t="s">
        <v>851</v>
      </c>
      <c r="G925" s="35" t="s">
        <v>0</v>
      </c>
      <c r="H925" s="57" t="s">
        <v>134</v>
      </c>
      <c r="I925" s="35">
        <v>0.60128974120444412</v>
      </c>
      <c r="J925" s="35">
        <v>2.8154172105786496E-2</v>
      </c>
      <c r="K925" s="35">
        <v>0.54608629849020129</v>
      </c>
      <c r="L925" s="35">
        <v>0.65649318391868694</v>
      </c>
      <c r="M925" s="35">
        <v>315</v>
      </c>
      <c r="N925" s="70" t="str">
        <f t="shared" si="45"/>
        <v>1</v>
      </c>
    </row>
    <row r="926" spans="1:14" x14ac:dyDescent="0.25">
      <c r="A926" s="35" t="s">
        <v>439</v>
      </c>
      <c r="B926" s="35" t="str">
        <f t="shared" si="43"/>
        <v>Kenya</v>
      </c>
      <c r="C926" s="35" t="s">
        <v>68</v>
      </c>
      <c r="D926" s="35" t="str">
        <f t="shared" si="44"/>
        <v>FII</v>
      </c>
      <c r="E926" s="35" t="s">
        <v>855</v>
      </c>
      <c r="F926" s="35" t="s">
        <v>853</v>
      </c>
      <c r="G926" s="35" t="s">
        <v>0</v>
      </c>
      <c r="H926" s="57" t="s">
        <v>134</v>
      </c>
      <c r="I926" s="35">
        <v>0.64234445425698095</v>
      </c>
      <c r="J926" s="35">
        <v>9.3609189141878012E-3</v>
      </c>
      <c r="K926" s="35">
        <v>0.62398998270333761</v>
      </c>
      <c r="L926" s="35">
        <v>0.66069892581062428</v>
      </c>
      <c r="M926" s="35">
        <v>2685</v>
      </c>
      <c r="N926" s="70" t="str">
        <f t="shared" si="45"/>
        <v>1</v>
      </c>
    </row>
    <row r="927" spans="1:14" x14ac:dyDescent="0.25">
      <c r="A927" s="35" t="s">
        <v>439</v>
      </c>
      <c r="B927" s="35" t="str">
        <f t="shared" si="43"/>
        <v>Kenya</v>
      </c>
      <c r="C927" s="35" t="s">
        <v>68</v>
      </c>
      <c r="D927" s="35" t="str">
        <f t="shared" si="44"/>
        <v>FII</v>
      </c>
      <c r="E927" s="35" t="s">
        <v>855</v>
      </c>
      <c r="F927" s="35" t="s">
        <v>852</v>
      </c>
      <c r="G927" s="35" t="s">
        <v>0</v>
      </c>
      <c r="H927" s="57" t="s">
        <v>134</v>
      </c>
      <c r="I927" s="35">
        <v>0.5934892619145905</v>
      </c>
      <c r="J927" s="35">
        <v>3.0588553250031288E-2</v>
      </c>
      <c r="K927" s="35">
        <v>0.53351259342279667</v>
      </c>
      <c r="L927" s="35">
        <v>0.65346593040638434</v>
      </c>
      <c r="M927" s="35">
        <v>269</v>
      </c>
      <c r="N927" s="70" t="str">
        <f t="shared" si="45"/>
        <v>1</v>
      </c>
    </row>
    <row r="928" spans="1:14" x14ac:dyDescent="0.25">
      <c r="A928" s="35" t="s">
        <v>439</v>
      </c>
      <c r="B928" s="35" t="str">
        <f t="shared" si="43"/>
        <v>Kenya</v>
      </c>
      <c r="C928" s="35" t="s">
        <v>68</v>
      </c>
      <c r="D928" s="35" t="str">
        <f t="shared" si="44"/>
        <v>FII</v>
      </c>
      <c r="E928" s="35" t="s">
        <v>855</v>
      </c>
      <c r="F928" s="35" t="s">
        <v>851</v>
      </c>
      <c r="G928" s="35" t="s">
        <v>746</v>
      </c>
      <c r="H928" s="57" t="s">
        <v>134</v>
      </c>
      <c r="I928" s="35">
        <v>0.52971666505534964</v>
      </c>
      <c r="J928" s="35">
        <v>5.1520247017242268E-2</v>
      </c>
      <c r="K928" s="35">
        <v>0.42869806666952009</v>
      </c>
      <c r="L928" s="35">
        <v>0.63073526344117925</v>
      </c>
      <c r="M928" s="35">
        <v>97</v>
      </c>
      <c r="N928" s="70" t="str">
        <f t="shared" si="45"/>
        <v>1</v>
      </c>
    </row>
    <row r="929" spans="1:14" x14ac:dyDescent="0.25">
      <c r="A929" s="35" t="s">
        <v>439</v>
      </c>
      <c r="B929" s="35" t="str">
        <f t="shared" si="43"/>
        <v>Kenya</v>
      </c>
      <c r="C929" s="35" t="s">
        <v>68</v>
      </c>
      <c r="D929" s="35" t="str">
        <f t="shared" si="44"/>
        <v>FII</v>
      </c>
      <c r="E929" s="35" t="s">
        <v>855</v>
      </c>
      <c r="F929" s="35" t="s">
        <v>853</v>
      </c>
      <c r="G929" s="35" t="s">
        <v>746</v>
      </c>
      <c r="H929" s="57" t="s">
        <v>134</v>
      </c>
      <c r="I929" s="35">
        <v>0.64161414012794327</v>
      </c>
      <c r="J929" s="35">
        <v>9.0127522341357583E-3</v>
      </c>
      <c r="K929" s="35">
        <v>0.62394233824418199</v>
      </c>
      <c r="L929" s="35">
        <v>0.65928594201170454</v>
      </c>
      <c r="M929" s="35">
        <v>2903</v>
      </c>
      <c r="N929" s="70" t="str">
        <f t="shared" si="45"/>
        <v>1</v>
      </c>
    </row>
    <row r="930" spans="1:14" x14ac:dyDescent="0.25">
      <c r="A930" s="35" t="s">
        <v>439</v>
      </c>
      <c r="B930" s="35" t="str">
        <f t="shared" si="43"/>
        <v>Kenya</v>
      </c>
      <c r="C930" s="35" t="s">
        <v>68</v>
      </c>
      <c r="D930" s="35" t="str">
        <f t="shared" si="44"/>
        <v>FII</v>
      </c>
      <c r="E930" s="35" t="s">
        <v>855</v>
      </c>
      <c r="F930" s="35" t="s">
        <v>852</v>
      </c>
      <c r="G930" s="35" t="s">
        <v>746</v>
      </c>
      <c r="H930" s="57" t="s">
        <v>134</v>
      </c>
      <c r="I930" s="35">
        <v>0.52803996839784029</v>
      </c>
      <c r="J930" s="35">
        <v>6.9265033198444695E-2</v>
      </c>
      <c r="K930" s="35">
        <v>0.39222818611905708</v>
      </c>
      <c r="L930" s="35">
        <v>0.6638517506766235</v>
      </c>
      <c r="M930" s="35">
        <v>54</v>
      </c>
      <c r="N930" s="70" t="str">
        <f t="shared" si="45"/>
        <v>1</v>
      </c>
    </row>
    <row r="931" spans="1:14" x14ac:dyDescent="0.25">
      <c r="A931" s="35" t="s">
        <v>439</v>
      </c>
      <c r="B931" s="35" t="str">
        <f t="shared" si="43"/>
        <v>Kenya</v>
      </c>
      <c r="C931" s="35" t="s">
        <v>68</v>
      </c>
      <c r="D931" s="35" t="str">
        <f t="shared" si="44"/>
        <v>FII</v>
      </c>
      <c r="E931" s="35" t="s">
        <v>855</v>
      </c>
      <c r="F931" s="35" t="s">
        <v>851</v>
      </c>
      <c r="G931" s="35" t="s">
        <v>740</v>
      </c>
      <c r="H931" s="61" t="s">
        <v>863</v>
      </c>
      <c r="I931" s="35">
        <v>0.38240884862967561</v>
      </c>
      <c r="J931" s="35">
        <v>1.3435749078062775E-2</v>
      </c>
      <c r="K931" s="35">
        <v>0.35606463215735612</v>
      </c>
      <c r="L931" s="35">
        <v>0.40875306510199511</v>
      </c>
      <c r="M931" s="35">
        <v>1356</v>
      </c>
      <c r="N931" s="70" t="str">
        <f t="shared" si="45"/>
        <v>1</v>
      </c>
    </row>
    <row r="932" spans="1:14" x14ac:dyDescent="0.25">
      <c r="A932" s="35" t="s">
        <v>439</v>
      </c>
      <c r="B932" s="35" t="str">
        <f t="shared" si="43"/>
        <v>Kenya</v>
      </c>
      <c r="C932" s="35" t="s">
        <v>68</v>
      </c>
      <c r="D932" s="35" t="str">
        <f t="shared" si="44"/>
        <v>FII</v>
      </c>
      <c r="E932" s="35" t="s">
        <v>855</v>
      </c>
      <c r="F932" s="35" t="s">
        <v>853</v>
      </c>
      <c r="G932" s="35" t="s">
        <v>740</v>
      </c>
      <c r="H932" s="61" t="s">
        <v>863</v>
      </c>
      <c r="I932" s="35">
        <v>0.34673462763751661</v>
      </c>
      <c r="J932" s="35">
        <v>1.1820113172492612E-2</v>
      </c>
      <c r="K932" s="35">
        <v>0.32355827786094293</v>
      </c>
      <c r="L932" s="35">
        <v>0.36991097741409029</v>
      </c>
      <c r="M932" s="35">
        <v>1644</v>
      </c>
      <c r="N932" s="70" t="str">
        <f t="shared" si="45"/>
        <v>1</v>
      </c>
    </row>
    <row r="933" spans="1:14" x14ac:dyDescent="0.25">
      <c r="A933" s="35" t="s">
        <v>439</v>
      </c>
      <c r="B933" s="35" t="str">
        <f t="shared" si="43"/>
        <v>Kenya</v>
      </c>
      <c r="C933" s="35" t="s">
        <v>68</v>
      </c>
      <c r="D933" s="35" t="str">
        <f t="shared" si="44"/>
        <v>FII</v>
      </c>
      <c r="E933" s="35" t="s">
        <v>855</v>
      </c>
      <c r="F933" s="35" t="s">
        <v>852</v>
      </c>
      <c r="G933" s="35" t="s">
        <v>740</v>
      </c>
      <c r="H933" s="61" t="s">
        <v>863</v>
      </c>
      <c r="I933" s="35">
        <v>0.38619401891806543</v>
      </c>
      <c r="J933" s="35">
        <v>1.609298332542395E-2</v>
      </c>
      <c r="K933" s="35">
        <v>0.35463961626085799</v>
      </c>
      <c r="L933" s="35">
        <v>0.41774842157527287</v>
      </c>
      <c r="M933" s="35">
        <v>952</v>
      </c>
      <c r="N933" s="70" t="str">
        <f t="shared" si="45"/>
        <v>1</v>
      </c>
    </row>
    <row r="934" spans="1:14" x14ac:dyDescent="0.25">
      <c r="A934" s="35" t="s">
        <v>439</v>
      </c>
      <c r="B934" s="35" t="str">
        <f t="shared" si="43"/>
        <v>Kenya</v>
      </c>
      <c r="C934" s="35" t="s">
        <v>68</v>
      </c>
      <c r="D934" s="35" t="str">
        <f t="shared" si="44"/>
        <v>FII</v>
      </c>
      <c r="E934" s="35" t="s">
        <v>855</v>
      </c>
      <c r="F934" s="35" t="s">
        <v>851</v>
      </c>
      <c r="G934" s="35" t="s">
        <v>69</v>
      </c>
      <c r="H934" s="61" t="s">
        <v>863</v>
      </c>
      <c r="I934" s="35">
        <v>0.39909237593856889</v>
      </c>
      <c r="J934" s="35">
        <v>4.8282769962178305E-2</v>
      </c>
      <c r="K934" s="35">
        <v>0.30442167790926117</v>
      </c>
      <c r="L934" s="35">
        <v>0.49376307396787661</v>
      </c>
      <c r="M934" s="35">
        <v>108</v>
      </c>
      <c r="N934" s="70" t="str">
        <f t="shared" si="45"/>
        <v>1</v>
      </c>
    </row>
    <row r="935" spans="1:14" x14ac:dyDescent="0.25">
      <c r="A935" s="35" t="s">
        <v>439</v>
      </c>
      <c r="B935" s="35" t="str">
        <f t="shared" si="43"/>
        <v>Kenya</v>
      </c>
      <c r="C935" s="35" t="s">
        <v>68</v>
      </c>
      <c r="D935" s="35" t="str">
        <f t="shared" si="44"/>
        <v>FII</v>
      </c>
      <c r="E935" s="35" t="s">
        <v>855</v>
      </c>
      <c r="F935" s="35" t="s">
        <v>853</v>
      </c>
      <c r="G935" s="35" t="s">
        <v>69</v>
      </c>
      <c r="H935" s="61" t="s">
        <v>863</v>
      </c>
      <c r="I935" s="35">
        <v>0.3606300176651141</v>
      </c>
      <c r="J935" s="35">
        <v>9.0447518789467645E-3</v>
      </c>
      <c r="K935" s="35">
        <v>0.34289547230757694</v>
      </c>
      <c r="L935" s="35">
        <v>0.37836456302265126</v>
      </c>
      <c r="M935" s="35">
        <v>2892</v>
      </c>
      <c r="N935" s="70" t="str">
        <f t="shared" si="45"/>
        <v>1</v>
      </c>
    </row>
    <row r="936" spans="1:14" x14ac:dyDescent="0.25">
      <c r="A936" s="35" t="s">
        <v>439</v>
      </c>
      <c r="B936" s="35" t="str">
        <f t="shared" si="43"/>
        <v>Kenya</v>
      </c>
      <c r="C936" s="35" t="s">
        <v>68</v>
      </c>
      <c r="D936" s="35" t="str">
        <f t="shared" si="44"/>
        <v>FII</v>
      </c>
      <c r="E936" s="35" t="s">
        <v>855</v>
      </c>
      <c r="F936" s="35" t="s">
        <v>852</v>
      </c>
      <c r="G936" s="35" t="s">
        <v>69</v>
      </c>
      <c r="H936" s="61" t="s">
        <v>863</v>
      </c>
      <c r="I936" s="35">
        <v>0.39909237593856889</v>
      </c>
      <c r="J936" s="35">
        <v>4.8282769962178305E-2</v>
      </c>
      <c r="K936" s="35">
        <v>0.30442167790926117</v>
      </c>
      <c r="L936" s="35">
        <v>0.49376307396787661</v>
      </c>
      <c r="M936" s="35">
        <v>108</v>
      </c>
      <c r="N936" s="70" t="str">
        <f t="shared" si="45"/>
        <v>1</v>
      </c>
    </row>
    <row r="937" spans="1:14" x14ac:dyDescent="0.25">
      <c r="A937" s="35" t="s">
        <v>439</v>
      </c>
      <c r="B937" s="35" t="str">
        <f t="shared" si="43"/>
        <v>Kenya</v>
      </c>
      <c r="C937" s="35" t="s">
        <v>68</v>
      </c>
      <c r="D937" s="35" t="str">
        <f t="shared" si="44"/>
        <v>FII</v>
      </c>
      <c r="E937" s="35" t="s">
        <v>855</v>
      </c>
      <c r="F937" s="35" t="s">
        <v>851</v>
      </c>
      <c r="G937" s="35" t="s">
        <v>580</v>
      </c>
      <c r="H937" s="61" t="s">
        <v>863</v>
      </c>
      <c r="I937" s="35">
        <v>0.37880160821857056</v>
      </c>
      <c r="J937" s="35">
        <v>1.4884605193925761E-2</v>
      </c>
      <c r="K937" s="35">
        <v>0.34961653941030957</v>
      </c>
      <c r="L937" s="35">
        <v>0.40798667702683156</v>
      </c>
      <c r="M937" s="35">
        <v>1095</v>
      </c>
      <c r="N937" s="70" t="str">
        <f t="shared" si="45"/>
        <v>1</v>
      </c>
    </row>
    <row r="938" spans="1:14" x14ac:dyDescent="0.25">
      <c r="A938" s="35" t="s">
        <v>439</v>
      </c>
      <c r="B938" s="35" t="str">
        <f t="shared" si="43"/>
        <v>Kenya</v>
      </c>
      <c r="C938" s="35" t="s">
        <v>68</v>
      </c>
      <c r="D938" s="35" t="str">
        <f t="shared" si="44"/>
        <v>FII</v>
      </c>
      <c r="E938" s="35" t="s">
        <v>855</v>
      </c>
      <c r="F938" s="35" t="s">
        <v>853</v>
      </c>
      <c r="G938" s="35" t="s">
        <v>580</v>
      </c>
      <c r="H938" s="61" t="s">
        <v>863</v>
      </c>
      <c r="I938" s="35">
        <v>0.35324301281445403</v>
      </c>
      <c r="J938" s="35">
        <v>1.1065649779541298E-2</v>
      </c>
      <c r="K938" s="35">
        <v>0.33154598114875533</v>
      </c>
      <c r="L938" s="35">
        <v>0.37494004448015272</v>
      </c>
      <c r="M938" s="35">
        <v>1905</v>
      </c>
      <c r="N938" s="70" t="str">
        <f t="shared" si="45"/>
        <v>1</v>
      </c>
    </row>
    <row r="939" spans="1:14" x14ac:dyDescent="0.25">
      <c r="A939" s="35" t="s">
        <v>439</v>
      </c>
      <c r="B939" s="35" t="str">
        <f t="shared" si="43"/>
        <v>Kenya</v>
      </c>
      <c r="C939" s="35" t="s">
        <v>68</v>
      </c>
      <c r="D939" s="35" t="str">
        <f t="shared" si="44"/>
        <v>FII</v>
      </c>
      <c r="E939" s="35" t="s">
        <v>855</v>
      </c>
      <c r="F939" s="35" t="s">
        <v>852</v>
      </c>
      <c r="G939" s="35" t="s">
        <v>580</v>
      </c>
      <c r="H939" s="61" t="s">
        <v>863</v>
      </c>
      <c r="I939" s="35">
        <v>0.38423876646295657</v>
      </c>
      <c r="J939" s="35">
        <v>1.818584518332126E-2</v>
      </c>
      <c r="K939" s="35">
        <v>0.34858077378551505</v>
      </c>
      <c r="L939" s="35">
        <v>0.41989675914039809</v>
      </c>
      <c r="M939" s="35">
        <v>741</v>
      </c>
      <c r="N939" s="70" t="str">
        <f t="shared" si="45"/>
        <v>1</v>
      </c>
    </row>
    <row r="940" spans="1:14" x14ac:dyDescent="0.25">
      <c r="A940" s="35" t="s">
        <v>439</v>
      </c>
      <c r="B940" s="35" t="str">
        <f t="shared" si="43"/>
        <v>Kenya</v>
      </c>
      <c r="C940" s="35" t="s">
        <v>68</v>
      </c>
      <c r="D940" s="35" t="str">
        <f t="shared" si="44"/>
        <v>FII</v>
      </c>
      <c r="E940" s="35" t="s">
        <v>855</v>
      </c>
      <c r="F940" s="35" t="s">
        <v>851</v>
      </c>
      <c r="G940" s="35" t="s">
        <v>0</v>
      </c>
      <c r="H940" s="61" t="s">
        <v>863</v>
      </c>
      <c r="I940" s="35">
        <v>0.39871025879555588</v>
      </c>
      <c r="J940" s="35">
        <v>2.8154172105786496E-2</v>
      </c>
      <c r="K940" s="35">
        <v>0.34350681608131312</v>
      </c>
      <c r="L940" s="35">
        <v>0.45391370150979865</v>
      </c>
      <c r="M940" s="35">
        <v>315</v>
      </c>
      <c r="N940" s="70" t="str">
        <f t="shared" si="45"/>
        <v>1</v>
      </c>
    </row>
    <row r="941" spans="1:14" x14ac:dyDescent="0.25">
      <c r="A941" s="35" t="s">
        <v>439</v>
      </c>
      <c r="B941" s="35" t="str">
        <f t="shared" si="43"/>
        <v>Kenya</v>
      </c>
      <c r="C941" s="35" t="s">
        <v>68</v>
      </c>
      <c r="D941" s="35" t="str">
        <f t="shared" si="44"/>
        <v>FII</v>
      </c>
      <c r="E941" s="35" t="s">
        <v>855</v>
      </c>
      <c r="F941" s="35" t="s">
        <v>853</v>
      </c>
      <c r="G941" s="35" t="s">
        <v>0</v>
      </c>
      <c r="H941" s="61" t="s">
        <v>863</v>
      </c>
      <c r="I941" s="35">
        <v>0.35765554574304065</v>
      </c>
      <c r="J941" s="35">
        <v>9.3609189141879174E-3</v>
      </c>
      <c r="K941" s="35">
        <v>0.33930107418939703</v>
      </c>
      <c r="L941" s="35">
        <v>0.37601001729668426</v>
      </c>
      <c r="M941" s="35">
        <v>2685</v>
      </c>
      <c r="N941" s="70" t="str">
        <f t="shared" si="45"/>
        <v>1</v>
      </c>
    </row>
    <row r="942" spans="1:14" x14ac:dyDescent="0.25">
      <c r="A942" s="35" t="s">
        <v>439</v>
      </c>
      <c r="B942" s="35" t="str">
        <f t="shared" si="43"/>
        <v>Kenya</v>
      </c>
      <c r="C942" s="35" t="s">
        <v>68</v>
      </c>
      <c r="D942" s="35" t="str">
        <f t="shared" si="44"/>
        <v>FII</v>
      </c>
      <c r="E942" s="35" t="s">
        <v>855</v>
      </c>
      <c r="F942" s="35" t="s">
        <v>852</v>
      </c>
      <c r="G942" s="35" t="s">
        <v>0</v>
      </c>
      <c r="H942" s="61" t="s">
        <v>863</v>
      </c>
      <c r="I942" s="35">
        <v>0.40651073808540911</v>
      </c>
      <c r="J942" s="35">
        <v>3.0588553250031278E-2</v>
      </c>
      <c r="K942" s="35">
        <v>0.34653406959361521</v>
      </c>
      <c r="L942" s="35">
        <v>0.466487406577203</v>
      </c>
      <c r="M942" s="35">
        <v>269</v>
      </c>
      <c r="N942" s="70" t="str">
        <f t="shared" si="45"/>
        <v>1</v>
      </c>
    </row>
    <row r="943" spans="1:14" x14ac:dyDescent="0.25">
      <c r="A943" s="35" t="s">
        <v>439</v>
      </c>
      <c r="B943" s="35" t="str">
        <f t="shared" si="43"/>
        <v>Kenya</v>
      </c>
      <c r="C943" s="35" t="s">
        <v>68</v>
      </c>
      <c r="D943" s="35" t="str">
        <f t="shared" si="44"/>
        <v>FII</v>
      </c>
      <c r="E943" s="35" t="s">
        <v>855</v>
      </c>
      <c r="F943" s="35" t="s">
        <v>851</v>
      </c>
      <c r="G943" s="35" t="s">
        <v>746</v>
      </c>
      <c r="H943" s="61" t="s">
        <v>863</v>
      </c>
      <c r="I943" s="35">
        <v>0.47028333494465036</v>
      </c>
      <c r="J943" s="35">
        <v>5.1520247017242268E-2</v>
      </c>
      <c r="K943" s="35">
        <v>0.36926473655882081</v>
      </c>
      <c r="L943" s="35">
        <v>0.57130193333047996</v>
      </c>
      <c r="M943" s="35">
        <v>97</v>
      </c>
      <c r="N943" s="70" t="str">
        <f t="shared" si="45"/>
        <v>1</v>
      </c>
    </row>
    <row r="944" spans="1:14" x14ac:dyDescent="0.25">
      <c r="A944" s="35" t="s">
        <v>439</v>
      </c>
      <c r="B944" s="35" t="str">
        <f t="shared" si="43"/>
        <v>Kenya</v>
      </c>
      <c r="C944" s="35" t="s">
        <v>68</v>
      </c>
      <c r="D944" s="35" t="str">
        <f t="shared" si="44"/>
        <v>FII</v>
      </c>
      <c r="E944" s="35" t="s">
        <v>855</v>
      </c>
      <c r="F944" s="35" t="s">
        <v>853</v>
      </c>
      <c r="G944" s="35" t="s">
        <v>746</v>
      </c>
      <c r="H944" s="61" t="s">
        <v>863</v>
      </c>
      <c r="I944" s="35">
        <v>0.35838585987208138</v>
      </c>
      <c r="J944" s="35">
        <v>9.0127522341358467E-3</v>
      </c>
      <c r="K944" s="35">
        <v>0.34071405798831994</v>
      </c>
      <c r="L944" s="35">
        <v>0.37605766175584282</v>
      </c>
      <c r="M944" s="35">
        <v>2903</v>
      </c>
      <c r="N944" s="70" t="str">
        <f t="shared" si="45"/>
        <v>1</v>
      </c>
    </row>
    <row r="945" spans="1:14" x14ac:dyDescent="0.25">
      <c r="A945" s="35" t="s">
        <v>439</v>
      </c>
      <c r="B945" s="35" t="str">
        <f t="shared" si="43"/>
        <v>Kenya</v>
      </c>
      <c r="C945" s="35" t="s">
        <v>68</v>
      </c>
      <c r="D945" s="35" t="str">
        <f t="shared" si="44"/>
        <v>FII</v>
      </c>
      <c r="E945" s="35" t="s">
        <v>855</v>
      </c>
      <c r="F945" s="35" t="s">
        <v>852</v>
      </c>
      <c r="G945" s="35" t="s">
        <v>746</v>
      </c>
      <c r="H945" s="61" t="s">
        <v>863</v>
      </c>
      <c r="I945" s="35">
        <v>0.4719600316021606</v>
      </c>
      <c r="J945" s="35">
        <v>6.9265033198444709E-2</v>
      </c>
      <c r="K945" s="35">
        <v>0.33614824932337739</v>
      </c>
      <c r="L945" s="35">
        <v>0.60777181388094381</v>
      </c>
      <c r="M945" s="35">
        <v>54</v>
      </c>
      <c r="N945" s="70" t="str">
        <f t="shared" si="45"/>
        <v>1</v>
      </c>
    </row>
    <row r="946" spans="1:14" x14ac:dyDescent="0.25">
      <c r="A946" s="35" t="s">
        <v>439</v>
      </c>
      <c r="B946" s="35" t="str">
        <f t="shared" si="43"/>
        <v>Kenya</v>
      </c>
      <c r="C946" s="35" t="s">
        <v>68</v>
      </c>
      <c r="D946" s="35" t="str">
        <f t="shared" si="44"/>
        <v>FII</v>
      </c>
      <c r="E946" s="35" t="s">
        <v>855</v>
      </c>
      <c r="F946" s="35" t="s">
        <v>851</v>
      </c>
      <c r="G946" s="35" t="s">
        <v>740</v>
      </c>
      <c r="H946" s="57" t="s">
        <v>419</v>
      </c>
      <c r="I946" s="35">
        <v>0.12276289231355918</v>
      </c>
      <c r="J946" s="35">
        <v>9.1220005724683452E-3</v>
      </c>
      <c r="K946" s="35">
        <v>0.10487688116929794</v>
      </c>
      <c r="L946" s="35">
        <v>0.14064890345782041</v>
      </c>
      <c r="M946" s="35">
        <v>1356</v>
      </c>
      <c r="N946" s="70" t="str">
        <f t="shared" si="45"/>
        <v>1</v>
      </c>
    </row>
    <row r="947" spans="1:14" x14ac:dyDescent="0.25">
      <c r="A947" s="35" t="s">
        <v>439</v>
      </c>
      <c r="B947" s="35" t="str">
        <f t="shared" si="43"/>
        <v>Kenya</v>
      </c>
      <c r="C947" s="35" t="s">
        <v>68</v>
      </c>
      <c r="D947" s="35" t="str">
        <f t="shared" si="44"/>
        <v>FII</v>
      </c>
      <c r="E947" s="35" t="s">
        <v>855</v>
      </c>
      <c r="F947" s="35" t="s">
        <v>853</v>
      </c>
      <c r="G947" s="35" t="s">
        <v>740</v>
      </c>
      <c r="H947" s="57" t="s">
        <v>419</v>
      </c>
      <c r="I947" s="35">
        <v>0.25170839114560045</v>
      </c>
      <c r="J947" s="35">
        <v>1.1121700746114155E-2</v>
      </c>
      <c r="K947" s="35">
        <v>0.2299014572490474</v>
      </c>
      <c r="L947" s="35">
        <v>0.27351532504215348</v>
      </c>
      <c r="M947" s="35">
        <v>1644</v>
      </c>
      <c r="N947" s="70" t="str">
        <f t="shared" si="45"/>
        <v>1</v>
      </c>
    </row>
    <row r="948" spans="1:14" x14ac:dyDescent="0.25">
      <c r="A948" s="35" t="s">
        <v>439</v>
      </c>
      <c r="B948" s="35" t="str">
        <f t="shared" si="43"/>
        <v>Kenya</v>
      </c>
      <c r="C948" s="35" t="s">
        <v>68</v>
      </c>
      <c r="D948" s="35" t="str">
        <f t="shared" si="44"/>
        <v>FII</v>
      </c>
      <c r="E948" s="35" t="s">
        <v>855</v>
      </c>
      <c r="F948" s="35" t="s">
        <v>852</v>
      </c>
      <c r="G948" s="35" t="s">
        <v>740</v>
      </c>
      <c r="H948" s="57" t="s">
        <v>419</v>
      </c>
      <c r="I948" s="35">
        <v>0.10738579012727033</v>
      </c>
      <c r="J948" s="35">
        <v>1.0221432832079529E-2</v>
      </c>
      <c r="K948" s="35">
        <v>8.7344061331870546E-2</v>
      </c>
      <c r="L948" s="35">
        <v>0.12742751892267012</v>
      </c>
      <c r="M948" s="35">
        <v>952</v>
      </c>
      <c r="N948" s="70" t="str">
        <f t="shared" si="45"/>
        <v>1</v>
      </c>
    </row>
    <row r="949" spans="1:14" x14ac:dyDescent="0.25">
      <c r="A949" s="35" t="s">
        <v>439</v>
      </c>
      <c r="B949" s="35" t="str">
        <f t="shared" si="43"/>
        <v>Kenya</v>
      </c>
      <c r="C949" s="35" t="s">
        <v>68</v>
      </c>
      <c r="D949" s="35" t="str">
        <f t="shared" si="44"/>
        <v>FII</v>
      </c>
      <c r="E949" s="35" t="s">
        <v>855</v>
      </c>
      <c r="F949" s="35" t="s">
        <v>851</v>
      </c>
      <c r="G949" s="35" t="s">
        <v>69</v>
      </c>
      <c r="H949" s="57" t="s">
        <v>419</v>
      </c>
      <c r="I949" s="35">
        <v>0.16327272080094532</v>
      </c>
      <c r="J949" s="35">
        <v>3.5094551585036979E-2</v>
      </c>
      <c r="K949" s="35">
        <v>9.446089210545873E-2</v>
      </c>
      <c r="L949" s="35">
        <v>0.23208454949643192</v>
      </c>
      <c r="M949" s="35">
        <v>108</v>
      </c>
      <c r="N949" s="70" t="str">
        <f t="shared" si="45"/>
        <v>1</v>
      </c>
    </row>
    <row r="950" spans="1:14" x14ac:dyDescent="0.25">
      <c r="A950" s="35" t="s">
        <v>439</v>
      </c>
      <c r="B950" s="35" t="str">
        <f t="shared" si="43"/>
        <v>Kenya</v>
      </c>
      <c r="C950" s="35" t="s">
        <v>68</v>
      </c>
      <c r="D950" s="35" t="str">
        <f t="shared" si="44"/>
        <v>FII</v>
      </c>
      <c r="E950" s="35" t="s">
        <v>855</v>
      </c>
      <c r="F950" s="35" t="s">
        <v>853</v>
      </c>
      <c r="G950" s="35" t="s">
        <v>69</v>
      </c>
      <c r="H950" s="57" t="s">
        <v>419</v>
      </c>
      <c r="I950" s="35">
        <v>0.19795370857711661</v>
      </c>
      <c r="J950" s="35">
        <v>7.7389444533477719E-3</v>
      </c>
      <c r="K950" s="35">
        <v>0.1827795320751805</v>
      </c>
      <c r="L950" s="35">
        <v>0.21312788507905273</v>
      </c>
      <c r="M950" s="35">
        <v>2892</v>
      </c>
      <c r="N950" s="70" t="str">
        <f t="shared" si="45"/>
        <v>1</v>
      </c>
    </row>
    <row r="951" spans="1:14" x14ac:dyDescent="0.25">
      <c r="A951" s="35" t="s">
        <v>439</v>
      </c>
      <c r="B951" s="35" t="str">
        <f t="shared" si="43"/>
        <v>Kenya</v>
      </c>
      <c r="C951" s="35" t="s">
        <v>68</v>
      </c>
      <c r="D951" s="35" t="str">
        <f t="shared" si="44"/>
        <v>FII</v>
      </c>
      <c r="E951" s="35" t="s">
        <v>855</v>
      </c>
      <c r="F951" s="35" t="s">
        <v>852</v>
      </c>
      <c r="G951" s="35" t="s">
        <v>69</v>
      </c>
      <c r="H951" s="57" t="s">
        <v>419</v>
      </c>
      <c r="I951" s="35">
        <v>0.16327272080094532</v>
      </c>
      <c r="J951" s="35">
        <v>3.5094551585036979E-2</v>
      </c>
      <c r="K951" s="35">
        <v>9.446089210545873E-2</v>
      </c>
      <c r="L951" s="35">
        <v>0.23208454949643192</v>
      </c>
      <c r="M951" s="35">
        <v>108</v>
      </c>
      <c r="N951" s="70" t="str">
        <f t="shared" si="45"/>
        <v>1</v>
      </c>
    </row>
    <row r="952" spans="1:14" x14ac:dyDescent="0.25">
      <c r="A952" s="35" t="s">
        <v>439</v>
      </c>
      <c r="B952" s="35" t="str">
        <f t="shared" si="43"/>
        <v>Kenya</v>
      </c>
      <c r="C952" s="35" t="s">
        <v>68</v>
      </c>
      <c r="D952" s="35" t="str">
        <f t="shared" si="44"/>
        <v>FII</v>
      </c>
      <c r="E952" s="35" t="s">
        <v>855</v>
      </c>
      <c r="F952" s="35" t="s">
        <v>851</v>
      </c>
      <c r="G952" s="35" t="s">
        <v>580</v>
      </c>
      <c r="H952" s="57" t="s">
        <v>419</v>
      </c>
      <c r="I952" s="35">
        <v>0.12794025681952428</v>
      </c>
      <c r="J952" s="35">
        <v>1.0305556836456484E-2</v>
      </c>
      <c r="K952" s="35">
        <v>0.10773358143506953</v>
      </c>
      <c r="L952" s="35">
        <v>0.14814693220397904</v>
      </c>
      <c r="M952" s="35">
        <v>1095</v>
      </c>
      <c r="N952" s="70" t="str">
        <f t="shared" si="45"/>
        <v>1</v>
      </c>
    </row>
    <row r="953" spans="1:14" x14ac:dyDescent="0.25">
      <c r="A953" s="35" t="s">
        <v>439</v>
      </c>
      <c r="B953" s="35" t="str">
        <f t="shared" si="43"/>
        <v>Kenya</v>
      </c>
      <c r="C953" s="35" t="s">
        <v>68</v>
      </c>
      <c r="D953" s="35" t="str">
        <f t="shared" si="44"/>
        <v>FII</v>
      </c>
      <c r="E953" s="35" t="s">
        <v>855</v>
      </c>
      <c r="F953" s="35" t="s">
        <v>853</v>
      </c>
      <c r="G953" s="35" t="s">
        <v>580</v>
      </c>
      <c r="H953" s="57" t="s">
        <v>419</v>
      </c>
      <c r="I953" s="35">
        <v>0.23223195106797745</v>
      </c>
      <c r="J953" s="35">
        <v>1.0066606583935512E-2</v>
      </c>
      <c r="K953" s="35">
        <v>0.21249379866217866</v>
      </c>
      <c r="L953" s="35">
        <v>0.25197010347377624</v>
      </c>
      <c r="M953" s="35">
        <v>1905</v>
      </c>
      <c r="N953" s="70" t="str">
        <f t="shared" si="45"/>
        <v>1</v>
      </c>
    </row>
    <row r="954" spans="1:14" x14ac:dyDescent="0.25">
      <c r="A954" s="35" t="s">
        <v>439</v>
      </c>
      <c r="B954" s="35" t="str">
        <f t="shared" si="43"/>
        <v>Kenya</v>
      </c>
      <c r="C954" s="35" t="s">
        <v>68</v>
      </c>
      <c r="D954" s="35" t="str">
        <f t="shared" si="44"/>
        <v>FII</v>
      </c>
      <c r="E954" s="35" t="s">
        <v>855</v>
      </c>
      <c r="F954" s="35" t="s">
        <v>852</v>
      </c>
      <c r="G954" s="35" t="s">
        <v>580</v>
      </c>
      <c r="H954" s="57" t="s">
        <v>419</v>
      </c>
      <c r="I954" s="35">
        <v>0.11780742998779201</v>
      </c>
      <c r="J954" s="35">
        <v>1.2209425977053115E-2</v>
      </c>
      <c r="K954" s="35">
        <v>9.3867733058841551E-2</v>
      </c>
      <c r="L954" s="35">
        <v>0.14174712691674246</v>
      </c>
      <c r="M954" s="35">
        <v>741</v>
      </c>
      <c r="N954" s="70" t="str">
        <f t="shared" si="45"/>
        <v>1</v>
      </c>
    </row>
    <row r="955" spans="1:14" x14ac:dyDescent="0.25">
      <c r="A955" s="35" t="s">
        <v>439</v>
      </c>
      <c r="B955" s="35" t="str">
        <f t="shared" si="43"/>
        <v>Kenya</v>
      </c>
      <c r="C955" s="35" t="s">
        <v>68</v>
      </c>
      <c r="D955" s="35" t="str">
        <f t="shared" si="44"/>
        <v>FII</v>
      </c>
      <c r="E955" s="35" t="s">
        <v>855</v>
      </c>
      <c r="F955" s="35" t="s">
        <v>851</v>
      </c>
      <c r="G955" s="35" t="s">
        <v>0</v>
      </c>
      <c r="H955" s="57" t="s">
        <v>419</v>
      </c>
      <c r="I955" s="35">
        <v>4.9725632183924243E-2</v>
      </c>
      <c r="J955" s="35">
        <v>1.2218861092818376E-2</v>
      </c>
      <c r="K955" s="35">
        <v>2.5767435301549742E-2</v>
      </c>
      <c r="L955" s="35">
        <v>7.3683829066298751E-2</v>
      </c>
      <c r="M955" s="35">
        <v>315</v>
      </c>
      <c r="N955" s="70" t="str">
        <f t="shared" si="45"/>
        <v>1</v>
      </c>
    </row>
    <row r="956" spans="1:14" x14ac:dyDescent="0.25">
      <c r="A956" s="35" t="s">
        <v>439</v>
      </c>
      <c r="B956" s="35" t="str">
        <f t="shared" si="43"/>
        <v>Kenya</v>
      </c>
      <c r="C956" s="35" t="s">
        <v>68</v>
      </c>
      <c r="D956" s="35" t="str">
        <f t="shared" si="44"/>
        <v>FII</v>
      </c>
      <c r="E956" s="35" t="s">
        <v>855</v>
      </c>
      <c r="F956" s="35" t="s">
        <v>853</v>
      </c>
      <c r="G956" s="35" t="s">
        <v>0</v>
      </c>
      <c r="H956" s="57" t="s">
        <v>419</v>
      </c>
      <c r="I956" s="35">
        <v>0.21387528088358274</v>
      </c>
      <c r="J956" s="35">
        <v>8.2615713563559453E-3</v>
      </c>
      <c r="K956" s="35">
        <v>0.19767636090161356</v>
      </c>
      <c r="L956" s="35">
        <v>0.23007420086555191</v>
      </c>
      <c r="M956" s="35">
        <v>2685</v>
      </c>
      <c r="N956" s="70" t="str">
        <f t="shared" si="45"/>
        <v>1</v>
      </c>
    </row>
    <row r="957" spans="1:14" x14ac:dyDescent="0.25">
      <c r="A957" s="35" t="s">
        <v>439</v>
      </c>
      <c r="B957" s="35" t="str">
        <f t="shared" si="43"/>
        <v>Kenya</v>
      </c>
      <c r="C957" s="35" t="s">
        <v>68</v>
      </c>
      <c r="D957" s="35" t="str">
        <f t="shared" si="44"/>
        <v>FII</v>
      </c>
      <c r="E957" s="35" t="s">
        <v>855</v>
      </c>
      <c r="F957" s="35" t="s">
        <v>852</v>
      </c>
      <c r="G957" s="35" t="s">
        <v>0</v>
      </c>
      <c r="H957" s="57" t="s">
        <v>419</v>
      </c>
      <c r="I957" s="35">
        <v>4.1971399880394666E-2</v>
      </c>
      <c r="J957" s="35">
        <v>1.195693576286351E-2</v>
      </c>
      <c r="K957" s="35">
        <v>1.8526774481963774E-2</v>
      </c>
      <c r="L957" s="35">
        <v>6.5416025278825563E-2</v>
      </c>
      <c r="M957" s="35">
        <v>269</v>
      </c>
      <c r="N957" s="70" t="str">
        <f t="shared" si="45"/>
        <v>1</v>
      </c>
    </row>
    <row r="958" spans="1:14" x14ac:dyDescent="0.25">
      <c r="A958" s="35" t="s">
        <v>439</v>
      </c>
      <c r="B958" s="35" t="str">
        <f t="shared" si="43"/>
        <v>Kenya</v>
      </c>
      <c r="C958" s="35" t="s">
        <v>68</v>
      </c>
      <c r="D958" s="35" t="str">
        <f t="shared" si="44"/>
        <v>FII</v>
      </c>
      <c r="E958" s="35" t="s">
        <v>855</v>
      </c>
      <c r="F958" s="35" t="s">
        <v>851</v>
      </c>
      <c r="G958" s="35" t="s">
        <v>746</v>
      </c>
      <c r="H958" s="57" t="s">
        <v>419</v>
      </c>
      <c r="I958" s="35">
        <v>4.0476879086625457E-2</v>
      </c>
      <c r="J958" s="35">
        <v>2.0029329522751133E-2</v>
      </c>
      <c r="K958" s="35">
        <v>1.2042646847751151E-3</v>
      </c>
      <c r="L958" s="35">
        <v>7.9749493488475792E-2</v>
      </c>
      <c r="M958" s="35">
        <v>97</v>
      </c>
      <c r="N958" s="70" t="str">
        <f t="shared" si="45"/>
        <v>1</v>
      </c>
    </row>
    <row r="959" spans="1:14" x14ac:dyDescent="0.25">
      <c r="A959" s="35" t="s">
        <v>439</v>
      </c>
      <c r="B959" s="35" t="str">
        <f t="shared" ref="B959:B1022" si="46">A959</f>
        <v>Kenya</v>
      </c>
      <c r="C959" s="35" t="s">
        <v>68</v>
      </c>
      <c r="D959" s="35" t="str">
        <f t="shared" ref="D959:D1022" si="47">C959</f>
        <v>FII</v>
      </c>
      <c r="E959" s="35" t="s">
        <v>855</v>
      </c>
      <c r="F959" s="35" t="s">
        <v>853</v>
      </c>
      <c r="G959" s="35" t="s">
        <v>746</v>
      </c>
      <c r="H959" s="57" t="s">
        <v>419</v>
      </c>
      <c r="I959" s="35">
        <v>0.20189468254474013</v>
      </c>
      <c r="J959" s="35">
        <v>7.7729976498690598E-3</v>
      </c>
      <c r="K959" s="35">
        <v>0.18665373605658897</v>
      </c>
      <c r="L959" s="35">
        <v>0.2171356290328913</v>
      </c>
      <c r="M959" s="35">
        <v>2903</v>
      </c>
      <c r="N959" s="70" t="str">
        <f t="shared" si="45"/>
        <v>1</v>
      </c>
    </row>
    <row r="960" spans="1:14" x14ac:dyDescent="0.25">
      <c r="A960" s="35" t="s">
        <v>439</v>
      </c>
      <c r="B960" s="35" t="str">
        <f t="shared" si="46"/>
        <v>Kenya</v>
      </c>
      <c r="C960" s="35" t="s">
        <v>68</v>
      </c>
      <c r="D960" s="35" t="str">
        <f t="shared" si="47"/>
        <v>FII</v>
      </c>
      <c r="E960" s="35" t="s">
        <v>855</v>
      </c>
      <c r="F960" s="35" t="s">
        <v>852</v>
      </c>
      <c r="G960" s="35" t="s">
        <v>746</v>
      </c>
      <c r="H960" s="57" t="s">
        <v>419</v>
      </c>
      <c r="I960" s="35">
        <v>3.1345204940016268E-2</v>
      </c>
      <c r="J960" s="35">
        <v>2.1991653284156445E-2</v>
      </c>
      <c r="K960" s="35">
        <v>-1.1775046215012526E-2</v>
      </c>
      <c r="L960" s="35">
        <v>7.4465456095045068E-2</v>
      </c>
      <c r="M960" s="35">
        <v>54</v>
      </c>
      <c r="N960" s="70" t="str">
        <f t="shared" si="45"/>
        <v>1</v>
      </c>
    </row>
    <row r="961" spans="1:14" x14ac:dyDescent="0.25">
      <c r="A961" s="35" t="s">
        <v>439</v>
      </c>
      <c r="B961" s="35" t="str">
        <f t="shared" si="46"/>
        <v>Kenya</v>
      </c>
      <c r="C961" s="35" t="s">
        <v>68</v>
      </c>
      <c r="D961" s="35" t="str">
        <f t="shared" si="47"/>
        <v>FII</v>
      </c>
      <c r="E961" s="35" t="s">
        <v>855</v>
      </c>
      <c r="F961" s="35" t="s">
        <v>851</v>
      </c>
      <c r="G961" s="35" t="s">
        <v>740</v>
      </c>
      <c r="H961" s="57" t="s">
        <v>420</v>
      </c>
      <c r="I961" s="35">
        <v>0.27875144405772861</v>
      </c>
      <c r="J961" s="35">
        <v>1.2353713485490208E-2</v>
      </c>
      <c r="K961" s="35">
        <v>0.25452883462911524</v>
      </c>
      <c r="L961" s="35">
        <v>0.30297405348634199</v>
      </c>
      <c r="M961" s="35">
        <v>1356</v>
      </c>
      <c r="N961" s="70" t="str">
        <f t="shared" si="45"/>
        <v>1</v>
      </c>
    </row>
    <row r="962" spans="1:14" x14ac:dyDescent="0.25">
      <c r="A962" s="35" t="s">
        <v>439</v>
      </c>
      <c r="B962" s="35" t="str">
        <f t="shared" si="46"/>
        <v>Kenya</v>
      </c>
      <c r="C962" s="35" t="s">
        <v>68</v>
      </c>
      <c r="D962" s="35" t="str">
        <f t="shared" si="47"/>
        <v>FII</v>
      </c>
      <c r="E962" s="35" t="s">
        <v>855</v>
      </c>
      <c r="F962" s="35" t="s">
        <v>853</v>
      </c>
      <c r="G962" s="35" t="s">
        <v>740</v>
      </c>
      <c r="H962" s="57" t="s">
        <v>420</v>
      </c>
      <c r="I962" s="35">
        <v>0.28832385156723295</v>
      </c>
      <c r="J962" s="35">
        <v>1.1598185340474835E-2</v>
      </c>
      <c r="K962" s="35">
        <v>0.26558264796776782</v>
      </c>
      <c r="L962" s="35">
        <v>0.31106505516669808</v>
      </c>
      <c r="M962" s="35">
        <v>1644</v>
      </c>
      <c r="N962" s="70" t="str">
        <f t="shared" si="45"/>
        <v>1</v>
      </c>
    </row>
    <row r="963" spans="1:14" x14ac:dyDescent="0.25">
      <c r="A963" s="35" t="s">
        <v>439</v>
      </c>
      <c r="B963" s="35" t="str">
        <f t="shared" si="46"/>
        <v>Kenya</v>
      </c>
      <c r="C963" s="35" t="s">
        <v>68</v>
      </c>
      <c r="D963" s="35" t="str">
        <f t="shared" si="47"/>
        <v>FII</v>
      </c>
      <c r="E963" s="35" t="s">
        <v>855</v>
      </c>
      <c r="F963" s="35" t="s">
        <v>852</v>
      </c>
      <c r="G963" s="35" t="s">
        <v>740</v>
      </c>
      <c r="H963" s="57" t="s">
        <v>420</v>
      </c>
      <c r="I963" s="35">
        <v>0.25247157573422607</v>
      </c>
      <c r="J963" s="35">
        <v>1.4225545923262698E-2</v>
      </c>
      <c r="K963" s="35">
        <v>0.22457876089658924</v>
      </c>
      <c r="L963" s="35">
        <v>0.28036439057186291</v>
      </c>
      <c r="M963" s="35">
        <v>952</v>
      </c>
      <c r="N963" s="70" t="str">
        <f t="shared" si="45"/>
        <v>1</v>
      </c>
    </row>
    <row r="964" spans="1:14" x14ac:dyDescent="0.25">
      <c r="A964" s="35" t="s">
        <v>439</v>
      </c>
      <c r="B964" s="35" t="str">
        <f t="shared" si="46"/>
        <v>Kenya</v>
      </c>
      <c r="C964" s="35" t="s">
        <v>68</v>
      </c>
      <c r="D964" s="35" t="str">
        <f t="shared" si="47"/>
        <v>FII</v>
      </c>
      <c r="E964" s="35" t="s">
        <v>855</v>
      </c>
      <c r="F964" s="35" t="s">
        <v>851</v>
      </c>
      <c r="G964" s="35" t="s">
        <v>69</v>
      </c>
      <c r="H964" s="57" t="s">
        <v>420</v>
      </c>
      <c r="I964" s="35">
        <v>0.27826159683440421</v>
      </c>
      <c r="J964" s="35">
        <v>4.3897915206011683E-2</v>
      </c>
      <c r="K964" s="35">
        <v>0.19218852609219289</v>
      </c>
      <c r="L964" s="35">
        <v>0.36433466757661553</v>
      </c>
      <c r="M964" s="35">
        <v>108</v>
      </c>
      <c r="N964" s="70" t="str">
        <f t="shared" si="45"/>
        <v>1</v>
      </c>
    </row>
    <row r="965" spans="1:14" x14ac:dyDescent="0.25">
      <c r="A965" s="35" t="s">
        <v>439</v>
      </c>
      <c r="B965" s="35" t="str">
        <f t="shared" si="46"/>
        <v>Kenya</v>
      </c>
      <c r="C965" s="35" t="s">
        <v>68</v>
      </c>
      <c r="D965" s="35" t="str">
        <f t="shared" si="47"/>
        <v>FII</v>
      </c>
      <c r="E965" s="35" t="s">
        <v>855</v>
      </c>
      <c r="F965" s="35" t="s">
        <v>853</v>
      </c>
      <c r="G965" s="35" t="s">
        <v>69</v>
      </c>
      <c r="H965" s="57" t="s">
        <v>420</v>
      </c>
      <c r="I965" s="35">
        <v>0.28445574754947422</v>
      </c>
      <c r="J965" s="35">
        <v>8.6494882728910278E-3</v>
      </c>
      <c r="K965" s="35">
        <v>0.26749621740999913</v>
      </c>
      <c r="L965" s="35">
        <v>0.30141527768894932</v>
      </c>
      <c r="M965" s="35">
        <v>2892</v>
      </c>
      <c r="N965" s="70" t="str">
        <f t="shared" si="45"/>
        <v>1</v>
      </c>
    </row>
    <row r="966" spans="1:14" x14ac:dyDescent="0.25">
      <c r="A966" s="35" t="s">
        <v>439</v>
      </c>
      <c r="B966" s="35" t="str">
        <f t="shared" si="46"/>
        <v>Kenya</v>
      </c>
      <c r="C966" s="35" t="s">
        <v>68</v>
      </c>
      <c r="D966" s="35" t="str">
        <f t="shared" si="47"/>
        <v>FII</v>
      </c>
      <c r="E966" s="35" t="s">
        <v>855</v>
      </c>
      <c r="F966" s="35" t="s">
        <v>852</v>
      </c>
      <c r="G966" s="35" t="s">
        <v>69</v>
      </c>
      <c r="H966" s="57" t="s">
        <v>420</v>
      </c>
      <c r="I966" s="35">
        <v>0.27826159683440421</v>
      </c>
      <c r="J966" s="35">
        <v>4.3897915206011683E-2</v>
      </c>
      <c r="K966" s="35">
        <v>0.19218852609219289</v>
      </c>
      <c r="L966" s="35">
        <v>0.36433466757661553</v>
      </c>
      <c r="M966" s="35">
        <v>108</v>
      </c>
      <c r="N966" s="70" t="str">
        <f t="shared" si="45"/>
        <v>1</v>
      </c>
    </row>
    <row r="967" spans="1:14" x14ac:dyDescent="0.25">
      <c r="A967" s="35" t="s">
        <v>439</v>
      </c>
      <c r="B967" s="35" t="str">
        <f t="shared" si="46"/>
        <v>Kenya</v>
      </c>
      <c r="C967" s="35" t="s">
        <v>68</v>
      </c>
      <c r="D967" s="35" t="str">
        <f t="shared" si="47"/>
        <v>FII</v>
      </c>
      <c r="E967" s="35" t="s">
        <v>855</v>
      </c>
      <c r="F967" s="35" t="s">
        <v>851</v>
      </c>
      <c r="G967" s="35" t="s">
        <v>580</v>
      </c>
      <c r="H967" s="57" t="s">
        <v>420</v>
      </c>
      <c r="I967" s="35">
        <v>0.28793690929536397</v>
      </c>
      <c r="J967" s="35">
        <v>1.3968888741950403E-2</v>
      </c>
      <c r="K967" s="35">
        <v>0.26054733639119748</v>
      </c>
      <c r="L967" s="35">
        <v>0.31532648219953047</v>
      </c>
      <c r="M967" s="35">
        <v>1095</v>
      </c>
      <c r="N967" s="70" t="str">
        <f t="shared" si="45"/>
        <v>1</v>
      </c>
    </row>
    <row r="968" spans="1:14" x14ac:dyDescent="0.25">
      <c r="A968" s="35" t="s">
        <v>439</v>
      </c>
      <c r="B968" s="35" t="str">
        <f t="shared" si="46"/>
        <v>Kenya</v>
      </c>
      <c r="C968" s="35" t="s">
        <v>68</v>
      </c>
      <c r="D968" s="35" t="str">
        <f t="shared" si="47"/>
        <v>FII</v>
      </c>
      <c r="E968" s="35" t="s">
        <v>855</v>
      </c>
      <c r="F968" s="35" t="s">
        <v>853</v>
      </c>
      <c r="G968" s="35" t="s">
        <v>580</v>
      </c>
      <c r="H968" s="57" t="s">
        <v>420</v>
      </c>
      <c r="I968" s="35">
        <v>0.28234560723640117</v>
      </c>
      <c r="J968" s="35">
        <v>1.0658473027876661E-2</v>
      </c>
      <c r="K968" s="35">
        <v>0.26144694955238562</v>
      </c>
      <c r="L968" s="35">
        <v>0.30324426492041673</v>
      </c>
      <c r="M968" s="35">
        <v>1905</v>
      </c>
      <c r="N968" s="70" t="str">
        <f t="shared" si="45"/>
        <v>1</v>
      </c>
    </row>
    <row r="969" spans="1:14" x14ac:dyDescent="0.25">
      <c r="A969" s="35" t="s">
        <v>439</v>
      </c>
      <c r="B969" s="35" t="str">
        <f t="shared" si="46"/>
        <v>Kenya</v>
      </c>
      <c r="C969" s="35" t="s">
        <v>68</v>
      </c>
      <c r="D969" s="35" t="str">
        <f t="shared" si="47"/>
        <v>FII</v>
      </c>
      <c r="E969" s="35" t="s">
        <v>855</v>
      </c>
      <c r="F969" s="35" t="s">
        <v>852</v>
      </c>
      <c r="G969" s="35" t="s">
        <v>580</v>
      </c>
      <c r="H969" s="57" t="s">
        <v>420</v>
      </c>
      <c r="I969" s="35">
        <v>0.27079660671961819</v>
      </c>
      <c r="J969" s="35">
        <v>1.6556008181276994E-2</v>
      </c>
      <c r="K969" s="35">
        <v>0.23833432561337262</v>
      </c>
      <c r="L969" s="35">
        <v>0.3032588878258638</v>
      </c>
      <c r="M969" s="35">
        <v>741</v>
      </c>
      <c r="N969" s="70" t="str">
        <f t="shared" si="45"/>
        <v>1</v>
      </c>
    </row>
    <row r="970" spans="1:14" x14ac:dyDescent="0.25">
      <c r="A970" s="35" t="s">
        <v>439</v>
      </c>
      <c r="B970" s="35" t="str">
        <f t="shared" si="46"/>
        <v>Kenya</v>
      </c>
      <c r="C970" s="35" t="s">
        <v>68</v>
      </c>
      <c r="D970" s="35" t="str">
        <f t="shared" si="47"/>
        <v>FII</v>
      </c>
      <c r="E970" s="35" t="s">
        <v>855</v>
      </c>
      <c r="F970" s="35" t="s">
        <v>851</v>
      </c>
      <c r="G970" s="35" t="s">
        <v>0</v>
      </c>
      <c r="H970" s="57" t="s">
        <v>420</v>
      </c>
      <c r="I970" s="35">
        <v>0.18289619241284921</v>
      </c>
      <c r="J970" s="35">
        <v>2.1901128160588215E-2</v>
      </c>
      <c r="K970" s="35">
        <v>0.13995343887537853</v>
      </c>
      <c r="L970" s="35">
        <v>0.22583894595031989</v>
      </c>
      <c r="M970" s="35">
        <v>315</v>
      </c>
      <c r="N970" s="70" t="str">
        <f t="shared" si="45"/>
        <v>1</v>
      </c>
    </row>
    <row r="971" spans="1:14" x14ac:dyDescent="0.25">
      <c r="A971" s="35" t="s">
        <v>439</v>
      </c>
      <c r="B971" s="35" t="str">
        <f t="shared" si="46"/>
        <v>Kenya</v>
      </c>
      <c r="C971" s="35" t="s">
        <v>68</v>
      </c>
      <c r="D971" s="35" t="str">
        <f t="shared" si="47"/>
        <v>FII</v>
      </c>
      <c r="E971" s="35" t="s">
        <v>855</v>
      </c>
      <c r="F971" s="35" t="s">
        <v>853</v>
      </c>
      <c r="G971" s="35" t="s">
        <v>0</v>
      </c>
      <c r="H971" s="57" t="s">
        <v>420</v>
      </c>
      <c r="I971" s="35">
        <v>0.29602784042661368</v>
      </c>
      <c r="J971" s="35">
        <v>9.0959358049067691E-3</v>
      </c>
      <c r="K971" s="35">
        <v>0.27819293591399263</v>
      </c>
      <c r="L971" s="35">
        <v>0.31386274493923472</v>
      </c>
      <c r="M971" s="35">
        <v>2685</v>
      </c>
      <c r="N971" s="70" t="str">
        <f t="shared" si="45"/>
        <v>1</v>
      </c>
    </row>
    <row r="972" spans="1:14" x14ac:dyDescent="0.25">
      <c r="A972" s="35" t="s">
        <v>439</v>
      </c>
      <c r="B972" s="35" t="str">
        <f t="shared" si="46"/>
        <v>Kenya</v>
      </c>
      <c r="C972" s="35" t="s">
        <v>68</v>
      </c>
      <c r="D972" s="35" t="str">
        <f t="shared" si="47"/>
        <v>FII</v>
      </c>
      <c r="E972" s="35" t="s">
        <v>855</v>
      </c>
      <c r="F972" s="35" t="s">
        <v>852</v>
      </c>
      <c r="G972" s="35" t="s">
        <v>0</v>
      </c>
      <c r="H972" s="57" t="s">
        <v>420</v>
      </c>
      <c r="I972" s="35">
        <v>0.17253847999265823</v>
      </c>
      <c r="J972" s="35">
        <v>2.3270820064491868E-2</v>
      </c>
      <c r="K972" s="35">
        <v>0.12691009576893603</v>
      </c>
      <c r="L972" s="35">
        <v>0.21816686421638043</v>
      </c>
      <c r="M972" s="35">
        <v>269</v>
      </c>
      <c r="N972" s="70" t="str">
        <f t="shared" si="45"/>
        <v>1</v>
      </c>
    </row>
    <row r="973" spans="1:14" x14ac:dyDescent="0.25">
      <c r="A973" s="35" t="s">
        <v>439</v>
      </c>
      <c r="B973" s="35" t="str">
        <f t="shared" si="46"/>
        <v>Kenya</v>
      </c>
      <c r="C973" s="35" t="s">
        <v>68</v>
      </c>
      <c r="D973" s="35" t="str">
        <f t="shared" si="47"/>
        <v>FII</v>
      </c>
      <c r="E973" s="35" t="s">
        <v>855</v>
      </c>
      <c r="F973" s="35" t="s">
        <v>851</v>
      </c>
      <c r="G973" s="35" t="s">
        <v>746</v>
      </c>
      <c r="H973" s="57" t="s">
        <v>420</v>
      </c>
      <c r="I973" s="35">
        <v>0.1853472789729633</v>
      </c>
      <c r="J973" s="35">
        <v>3.8896186989582519E-2</v>
      </c>
      <c r="K973" s="35">
        <v>0.1090813734363348</v>
      </c>
      <c r="L973" s="35">
        <v>0.26161318450959181</v>
      </c>
      <c r="M973" s="35">
        <v>97</v>
      </c>
      <c r="N973" s="70" t="str">
        <f t="shared" si="45"/>
        <v>1</v>
      </c>
    </row>
    <row r="974" spans="1:14" x14ac:dyDescent="0.25">
      <c r="A974" s="35" t="s">
        <v>439</v>
      </c>
      <c r="B974" s="35" t="str">
        <f t="shared" si="46"/>
        <v>Kenya</v>
      </c>
      <c r="C974" s="35" t="s">
        <v>68</v>
      </c>
      <c r="D974" s="35" t="str">
        <f t="shared" si="47"/>
        <v>FII</v>
      </c>
      <c r="E974" s="35" t="s">
        <v>855</v>
      </c>
      <c r="F974" s="35" t="s">
        <v>853</v>
      </c>
      <c r="G974" s="35" t="s">
        <v>746</v>
      </c>
      <c r="H974" s="57" t="s">
        <v>420</v>
      </c>
      <c r="I974" s="35">
        <v>0.28748208001798387</v>
      </c>
      <c r="J974" s="35">
        <v>8.6646000670643521E-3</v>
      </c>
      <c r="K974" s="35">
        <v>0.2704929193477007</v>
      </c>
      <c r="L974" s="35">
        <v>0.30447124068826703</v>
      </c>
      <c r="M974" s="35">
        <v>2903</v>
      </c>
      <c r="N974" s="70" t="str">
        <f t="shared" si="45"/>
        <v>1</v>
      </c>
    </row>
    <row r="975" spans="1:14" x14ac:dyDescent="0.25">
      <c r="A975" s="35" t="s">
        <v>439</v>
      </c>
      <c r="B975" s="35" t="str">
        <f t="shared" si="46"/>
        <v>Kenya</v>
      </c>
      <c r="C975" s="35" t="s">
        <v>68</v>
      </c>
      <c r="D975" s="35" t="str">
        <f t="shared" si="47"/>
        <v>FII</v>
      </c>
      <c r="E975" s="35" t="s">
        <v>855</v>
      </c>
      <c r="F975" s="35" t="s">
        <v>852</v>
      </c>
      <c r="G975" s="35" t="s">
        <v>746</v>
      </c>
      <c r="H975" s="57" t="s">
        <v>420</v>
      </c>
      <c r="I975" s="35">
        <v>0.1200850789557532</v>
      </c>
      <c r="J975" s="35">
        <v>4.301536918421632E-2</v>
      </c>
      <c r="K975" s="35">
        <v>3.5742465020220646E-2</v>
      </c>
      <c r="L975" s="35">
        <v>0.20442769289128576</v>
      </c>
      <c r="M975" s="35">
        <v>54</v>
      </c>
      <c r="N975" s="70" t="str">
        <f t="shared" si="45"/>
        <v>1</v>
      </c>
    </row>
    <row r="976" spans="1:14" x14ac:dyDescent="0.25">
      <c r="A976" s="35" t="s">
        <v>439</v>
      </c>
      <c r="B976" s="35" t="str">
        <f t="shared" si="46"/>
        <v>Kenya</v>
      </c>
      <c r="C976" s="35" t="s">
        <v>68</v>
      </c>
      <c r="D976" s="35" t="str">
        <f t="shared" si="47"/>
        <v>FII</v>
      </c>
      <c r="E976" s="35" t="s">
        <v>855</v>
      </c>
      <c r="F976" s="35" t="s">
        <v>851</v>
      </c>
      <c r="G976" s="35" t="s">
        <v>740</v>
      </c>
      <c r="H976" s="57" t="s">
        <v>421</v>
      </c>
      <c r="I976" s="35">
        <v>0.59848566362871269</v>
      </c>
      <c r="J976" s="35">
        <v>1.3593853547040846E-2</v>
      </c>
      <c r="K976" s="35">
        <v>0.57183144297785427</v>
      </c>
      <c r="L976" s="35">
        <v>0.62513988427957112</v>
      </c>
      <c r="M976" s="35">
        <v>1356</v>
      </c>
      <c r="N976" s="70" t="str">
        <f t="shared" si="45"/>
        <v>1</v>
      </c>
    </row>
    <row r="977" spans="1:14" x14ac:dyDescent="0.25">
      <c r="A977" s="35" t="s">
        <v>439</v>
      </c>
      <c r="B977" s="35" t="str">
        <f t="shared" si="46"/>
        <v>Kenya</v>
      </c>
      <c r="C977" s="35" t="s">
        <v>68</v>
      </c>
      <c r="D977" s="35" t="str">
        <f t="shared" si="47"/>
        <v>FII</v>
      </c>
      <c r="E977" s="35" t="s">
        <v>855</v>
      </c>
      <c r="F977" s="35" t="s">
        <v>853</v>
      </c>
      <c r="G977" s="35" t="s">
        <v>740</v>
      </c>
      <c r="H977" s="57" t="s">
        <v>421</v>
      </c>
      <c r="I977" s="35">
        <v>0.45996775728716577</v>
      </c>
      <c r="J977" s="35">
        <v>1.2719920615129596E-2</v>
      </c>
      <c r="K977" s="35">
        <v>0.43502710528118105</v>
      </c>
      <c r="L977" s="35">
        <v>0.48490840929315049</v>
      </c>
      <c r="M977" s="35">
        <v>1644</v>
      </c>
      <c r="N977" s="70" t="str">
        <f t="shared" si="45"/>
        <v>1</v>
      </c>
    </row>
    <row r="978" spans="1:14" x14ac:dyDescent="0.25">
      <c r="A978" s="35" t="s">
        <v>439</v>
      </c>
      <c r="B978" s="35" t="str">
        <f t="shared" si="46"/>
        <v>Kenya</v>
      </c>
      <c r="C978" s="35" t="s">
        <v>68</v>
      </c>
      <c r="D978" s="35" t="str">
        <f t="shared" si="47"/>
        <v>FII</v>
      </c>
      <c r="E978" s="35" t="s">
        <v>855</v>
      </c>
      <c r="F978" s="35" t="s">
        <v>852</v>
      </c>
      <c r="G978" s="35" t="s">
        <v>740</v>
      </c>
      <c r="H978" s="57" t="s">
        <v>421</v>
      </c>
      <c r="I978" s="35">
        <v>0.64014263413849792</v>
      </c>
      <c r="J978" s="35">
        <v>1.5815106359326769E-2</v>
      </c>
      <c r="K978" s="35">
        <v>0.60913308022065016</v>
      </c>
      <c r="L978" s="35">
        <v>0.67115218805634569</v>
      </c>
      <c r="M978" s="35">
        <v>952</v>
      </c>
      <c r="N978" s="70" t="str">
        <f t="shared" si="45"/>
        <v>1</v>
      </c>
    </row>
    <row r="979" spans="1:14" x14ac:dyDescent="0.25">
      <c r="A979" s="35" t="s">
        <v>439</v>
      </c>
      <c r="B979" s="35" t="str">
        <f t="shared" si="46"/>
        <v>Kenya</v>
      </c>
      <c r="C979" s="35" t="s">
        <v>68</v>
      </c>
      <c r="D979" s="35" t="str">
        <f t="shared" si="47"/>
        <v>FII</v>
      </c>
      <c r="E979" s="35" t="s">
        <v>855</v>
      </c>
      <c r="F979" s="35" t="s">
        <v>851</v>
      </c>
      <c r="G979" s="35" t="s">
        <v>69</v>
      </c>
      <c r="H979" s="57" t="s">
        <v>421</v>
      </c>
      <c r="I979" s="35">
        <v>0.55846568236465033</v>
      </c>
      <c r="J979" s="35">
        <v>4.8659135790060287E-2</v>
      </c>
      <c r="K979" s="35">
        <v>0.46305702303635587</v>
      </c>
      <c r="L979" s="35">
        <v>0.65387434169294478</v>
      </c>
      <c r="M979" s="35">
        <v>108</v>
      </c>
      <c r="N979" s="70" t="str">
        <f t="shared" si="45"/>
        <v>1</v>
      </c>
    </row>
    <row r="980" spans="1:14" x14ac:dyDescent="0.25">
      <c r="A980" s="35" t="s">
        <v>439</v>
      </c>
      <c r="B980" s="35" t="str">
        <f t="shared" si="46"/>
        <v>Kenya</v>
      </c>
      <c r="C980" s="35" t="s">
        <v>68</v>
      </c>
      <c r="D980" s="35" t="str">
        <f t="shared" si="47"/>
        <v>FII</v>
      </c>
      <c r="E980" s="35" t="s">
        <v>855</v>
      </c>
      <c r="F980" s="35" t="s">
        <v>853</v>
      </c>
      <c r="G980" s="35" t="s">
        <v>69</v>
      </c>
      <c r="H980" s="57" t="s">
        <v>421</v>
      </c>
      <c r="I980" s="35">
        <v>0.51759054387343362</v>
      </c>
      <c r="J980" s="35">
        <v>9.6029902271302751E-3</v>
      </c>
      <c r="K980" s="35">
        <v>0.49876142970531129</v>
      </c>
      <c r="L980" s="35">
        <v>0.536419658041556</v>
      </c>
      <c r="M980" s="35">
        <v>2892</v>
      </c>
      <c r="N980" s="70" t="str">
        <f t="shared" si="45"/>
        <v>1</v>
      </c>
    </row>
    <row r="981" spans="1:14" x14ac:dyDescent="0.25">
      <c r="A981" s="35" t="s">
        <v>439</v>
      </c>
      <c r="B981" s="35" t="str">
        <f t="shared" si="46"/>
        <v>Kenya</v>
      </c>
      <c r="C981" s="35" t="s">
        <v>68</v>
      </c>
      <c r="D981" s="35" t="str">
        <f t="shared" si="47"/>
        <v>FII</v>
      </c>
      <c r="E981" s="35" t="s">
        <v>855</v>
      </c>
      <c r="F981" s="35" t="s">
        <v>852</v>
      </c>
      <c r="G981" s="35" t="s">
        <v>69</v>
      </c>
      <c r="H981" s="57" t="s">
        <v>421</v>
      </c>
      <c r="I981" s="35">
        <v>0.55846568236465033</v>
      </c>
      <c r="J981" s="35">
        <v>4.8659135790060287E-2</v>
      </c>
      <c r="K981" s="35">
        <v>0.46305702303635587</v>
      </c>
      <c r="L981" s="35">
        <v>0.65387434169294478</v>
      </c>
      <c r="M981" s="35">
        <v>108</v>
      </c>
      <c r="N981" s="70" t="str">
        <f t="shared" si="45"/>
        <v>1</v>
      </c>
    </row>
    <row r="982" spans="1:14" x14ac:dyDescent="0.25">
      <c r="A982" s="35" t="s">
        <v>439</v>
      </c>
      <c r="B982" s="35" t="str">
        <f t="shared" si="46"/>
        <v>Kenya</v>
      </c>
      <c r="C982" s="35" t="s">
        <v>68</v>
      </c>
      <c r="D982" s="35" t="str">
        <f t="shared" si="47"/>
        <v>FII</v>
      </c>
      <c r="E982" s="35" t="s">
        <v>855</v>
      </c>
      <c r="F982" s="35" t="s">
        <v>851</v>
      </c>
      <c r="G982" s="35" t="s">
        <v>580</v>
      </c>
      <c r="H982" s="57" t="s">
        <v>421</v>
      </c>
      <c r="I982" s="35">
        <v>0.58412283388510522</v>
      </c>
      <c r="J982" s="35">
        <v>1.5242612962849266E-2</v>
      </c>
      <c r="K982" s="35">
        <v>0.55423579943961065</v>
      </c>
      <c r="L982" s="35">
        <v>0.61400986833059978</v>
      </c>
      <c r="M982" s="35">
        <v>1095</v>
      </c>
      <c r="N982" s="70" t="str">
        <f t="shared" si="45"/>
        <v>1</v>
      </c>
    </row>
    <row r="983" spans="1:14" x14ac:dyDescent="0.25">
      <c r="A983" s="35" t="s">
        <v>439</v>
      </c>
      <c r="B983" s="35" t="str">
        <f t="shared" si="46"/>
        <v>Kenya</v>
      </c>
      <c r="C983" s="35" t="s">
        <v>68</v>
      </c>
      <c r="D983" s="35" t="str">
        <f t="shared" si="47"/>
        <v>FII</v>
      </c>
      <c r="E983" s="35" t="s">
        <v>855</v>
      </c>
      <c r="F983" s="35" t="s">
        <v>853</v>
      </c>
      <c r="G983" s="35" t="s">
        <v>580</v>
      </c>
      <c r="H983" s="57" t="s">
        <v>421</v>
      </c>
      <c r="I983" s="35">
        <v>0.48542244169562299</v>
      </c>
      <c r="J983" s="35">
        <v>1.1842882533773731E-2</v>
      </c>
      <c r="K983" s="35">
        <v>0.46220144677280239</v>
      </c>
      <c r="L983" s="35">
        <v>0.50864343661844358</v>
      </c>
      <c r="M983" s="35">
        <v>1905</v>
      </c>
      <c r="N983" s="70" t="str">
        <f t="shared" si="45"/>
        <v>1</v>
      </c>
    </row>
    <row r="984" spans="1:14" x14ac:dyDescent="0.25">
      <c r="A984" s="35" t="s">
        <v>439</v>
      </c>
      <c r="B984" s="35" t="str">
        <f t="shared" si="46"/>
        <v>Kenya</v>
      </c>
      <c r="C984" s="35" t="s">
        <v>68</v>
      </c>
      <c r="D984" s="35" t="str">
        <f t="shared" si="47"/>
        <v>FII</v>
      </c>
      <c r="E984" s="35" t="s">
        <v>855</v>
      </c>
      <c r="F984" s="35" t="s">
        <v>852</v>
      </c>
      <c r="G984" s="35" t="s">
        <v>580</v>
      </c>
      <c r="H984" s="57" t="s">
        <v>421</v>
      </c>
      <c r="I984" s="35">
        <v>0.61139596329258838</v>
      </c>
      <c r="J984" s="35">
        <v>1.828576799232608E-2</v>
      </c>
      <c r="K984" s="35">
        <v>0.57554204643588069</v>
      </c>
      <c r="L984" s="35">
        <v>0.64724988014929608</v>
      </c>
      <c r="M984" s="35">
        <v>741</v>
      </c>
      <c r="N984" s="70" t="str">
        <f t="shared" si="45"/>
        <v>1</v>
      </c>
    </row>
    <row r="985" spans="1:14" x14ac:dyDescent="0.25">
      <c r="A985" s="35" t="s">
        <v>439</v>
      </c>
      <c r="B985" s="35" t="str">
        <f t="shared" si="46"/>
        <v>Kenya</v>
      </c>
      <c r="C985" s="35" t="s">
        <v>68</v>
      </c>
      <c r="D985" s="35" t="str">
        <f t="shared" si="47"/>
        <v>FII</v>
      </c>
      <c r="E985" s="35" t="s">
        <v>855</v>
      </c>
      <c r="F985" s="35" t="s">
        <v>851</v>
      </c>
      <c r="G985" s="35" t="s">
        <v>0</v>
      </c>
      <c r="H985" s="57" t="s">
        <v>421</v>
      </c>
      <c r="I985" s="35">
        <v>0.76737817540322661</v>
      </c>
      <c r="J985" s="35">
        <v>2.3950822296215361E-2</v>
      </c>
      <c r="K985" s="35">
        <v>0.72041647318658109</v>
      </c>
      <c r="L985" s="35">
        <v>0.81433987761987214</v>
      </c>
      <c r="M985" s="35">
        <v>315</v>
      </c>
      <c r="N985" s="70" t="str">
        <f t="shared" si="45"/>
        <v>1</v>
      </c>
    </row>
    <row r="986" spans="1:14" x14ac:dyDescent="0.25">
      <c r="A986" s="35" t="s">
        <v>439</v>
      </c>
      <c r="B986" s="35" t="str">
        <f t="shared" si="46"/>
        <v>Kenya</v>
      </c>
      <c r="C986" s="35" t="s">
        <v>68</v>
      </c>
      <c r="D986" s="35" t="str">
        <f t="shared" si="47"/>
        <v>FII</v>
      </c>
      <c r="E986" s="35" t="s">
        <v>855</v>
      </c>
      <c r="F986" s="35" t="s">
        <v>853</v>
      </c>
      <c r="G986" s="35" t="s">
        <v>0</v>
      </c>
      <c r="H986" s="57" t="s">
        <v>421</v>
      </c>
      <c r="I986" s="35">
        <v>0.49009687868982454</v>
      </c>
      <c r="J986" s="35">
        <v>9.9795259308404112E-3</v>
      </c>
      <c r="K986" s="35">
        <v>0.47052947013778185</v>
      </c>
      <c r="L986" s="35">
        <v>0.5096642872418673</v>
      </c>
      <c r="M986" s="35">
        <v>2685</v>
      </c>
      <c r="N986" s="70" t="str">
        <f t="shared" si="45"/>
        <v>1</v>
      </c>
    </row>
    <row r="987" spans="1:14" x14ac:dyDescent="0.25">
      <c r="A987" s="35" t="s">
        <v>439</v>
      </c>
      <c r="B987" s="35" t="str">
        <f t="shared" si="46"/>
        <v>Kenya</v>
      </c>
      <c r="C987" s="35" t="s">
        <v>68</v>
      </c>
      <c r="D987" s="35" t="str">
        <f t="shared" si="47"/>
        <v>FII</v>
      </c>
      <c r="E987" s="35" t="s">
        <v>855</v>
      </c>
      <c r="F987" s="35" t="s">
        <v>852</v>
      </c>
      <c r="G987" s="35" t="s">
        <v>0</v>
      </c>
      <c r="H987" s="57" t="s">
        <v>421</v>
      </c>
      <c r="I987" s="35">
        <v>0.78549012012694719</v>
      </c>
      <c r="J987" s="35">
        <v>2.5186916514272659E-2</v>
      </c>
      <c r="K987" s="35">
        <v>0.7361047395972069</v>
      </c>
      <c r="L987" s="35">
        <v>0.83487550065668747</v>
      </c>
      <c r="M987" s="35">
        <v>269</v>
      </c>
      <c r="N987" s="70" t="str">
        <f t="shared" ref="N987:N1050" si="48">IF(M987&gt;=30,"1","0")</f>
        <v>1</v>
      </c>
    </row>
    <row r="988" spans="1:14" x14ac:dyDescent="0.25">
      <c r="A988" s="35" t="s">
        <v>439</v>
      </c>
      <c r="B988" s="35" t="str">
        <f t="shared" si="46"/>
        <v>Kenya</v>
      </c>
      <c r="C988" s="35" t="s">
        <v>68</v>
      </c>
      <c r="D988" s="35" t="str">
        <f t="shared" si="47"/>
        <v>FII</v>
      </c>
      <c r="E988" s="35" t="s">
        <v>855</v>
      </c>
      <c r="F988" s="35" t="s">
        <v>851</v>
      </c>
      <c r="G988" s="35" t="s">
        <v>746</v>
      </c>
      <c r="H988" s="57" t="s">
        <v>421</v>
      </c>
      <c r="I988" s="35">
        <v>0.77417584194041134</v>
      </c>
      <c r="J988" s="35">
        <v>4.2079241373820277E-2</v>
      </c>
      <c r="K988" s="35">
        <v>0.69166874558856883</v>
      </c>
      <c r="L988" s="35">
        <v>0.85668293829225384</v>
      </c>
      <c r="M988" s="35">
        <v>97</v>
      </c>
      <c r="N988" s="70" t="str">
        <f t="shared" si="48"/>
        <v>1</v>
      </c>
    </row>
    <row r="989" spans="1:14" x14ac:dyDescent="0.25">
      <c r="A989" s="35" t="s">
        <v>439</v>
      </c>
      <c r="B989" s="35" t="str">
        <f t="shared" si="46"/>
        <v>Kenya</v>
      </c>
      <c r="C989" s="35" t="s">
        <v>68</v>
      </c>
      <c r="D989" s="35" t="str">
        <f t="shared" si="47"/>
        <v>FII</v>
      </c>
      <c r="E989" s="35" t="s">
        <v>855</v>
      </c>
      <c r="F989" s="35" t="s">
        <v>853</v>
      </c>
      <c r="G989" s="35" t="s">
        <v>746</v>
      </c>
      <c r="H989" s="57" t="s">
        <v>421</v>
      </c>
      <c r="I989" s="35">
        <v>0.51062323743730098</v>
      </c>
      <c r="J989" s="35">
        <v>9.5903701737260622E-3</v>
      </c>
      <c r="K989" s="35">
        <v>0.4918188681060196</v>
      </c>
      <c r="L989" s="35">
        <v>0.52942760676858236</v>
      </c>
      <c r="M989" s="35">
        <v>2903</v>
      </c>
      <c r="N989" s="70" t="str">
        <f t="shared" si="48"/>
        <v>1</v>
      </c>
    </row>
    <row r="990" spans="1:14" x14ac:dyDescent="0.25">
      <c r="A990" s="35" t="s">
        <v>439</v>
      </c>
      <c r="B990" s="35" t="str">
        <f t="shared" si="46"/>
        <v>Kenya</v>
      </c>
      <c r="C990" s="35" t="s">
        <v>68</v>
      </c>
      <c r="D990" s="35" t="str">
        <f t="shared" si="47"/>
        <v>FII</v>
      </c>
      <c r="E990" s="35" t="s">
        <v>855</v>
      </c>
      <c r="F990" s="35" t="s">
        <v>852</v>
      </c>
      <c r="G990" s="35" t="s">
        <v>746</v>
      </c>
      <c r="H990" s="57" t="s">
        <v>421</v>
      </c>
      <c r="I990" s="35">
        <v>0.84856971610423104</v>
      </c>
      <c r="J990" s="35">
        <v>4.7210437660340845E-2</v>
      </c>
      <c r="K990" s="35">
        <v>0.75600159933970679</v>
      </c>
      <c r="L990" s="35">
        <v>0.9411378328687553</v>
      </c>
      <c r="M990" s="35">
        <v>54</v>
      </c>
      <c r="N990" s="70" t="str">
        <f t="shared" si="48"/>
        <v>1</v>
      </c>
    </row>
    <row r="991" spans="1:14" x14ac:dyDescent="0.25">
      <c r="A991" s="35" t="s">
        <v>439</v>
      </c>
      <c r="B991" s="35" t="str">
        <f t="shared" si="46"/>
        <v>Kenya</v>
      </c>
      <c r="C991" s="35" t="s">
        <v>68</v>
      </c>
      <c r="D991" s="35" t="str">
        <f t="shared" si="47"/>
        <v>FII</v>
      </c>
      <c r="E991" s="35" t="s">
        <v>855</v>
      </c>
      <c r="F991" s="35" t="s">
        <v>851</v>
      </c>
      <c r="G991" s="35" t="s">
        <v>740</v>
      </c>
      <c r="H991" s="57" t="s">
        <v>127</v>
      </c>
      <c r="I991" s="35">
        <v>0.9159283417896078</v>
      </c>
      <c r="J991" s="35">
        <v>7.8270194869537665E-3</v>
      </c>
      <c r="K991" s="35">
        <v>0.9005814716970395</v>
      </c>
      <c r="L991" s="35">
        <v>0.9312752118821761</v>
      </c>
      <c r="M991" s="35">
        <v>1356</v>
      </c>
      <c r="N991" s="70" t="str">
        <f t="shared" si="48"/>
        <v>1</v>
      </c>
    </row>
    <row r="992" spans="1:14" x14ac:dyDescent="0.25">
      <c r="A992" s="35" t="s">
        <v>439</v>
      </c>
      <c r="B992" s="35" t="str">
        <f t="shared" si="46"/>
        <v>Kenya</v>
      </c>
      <c r="C992" s="35" t="s">
        <v>68</v>
      </c>
      <c r="D992" s="35" t="str">
        <f t="shared" si="47"/>
        <v>FII</v>
      </c>
      <c r="E992" s="35" t="s">
        <v>855</v>
      </c>
      <c r="F992" s="35" t="s">
        <v>853</v>
      </c>
      <c r="G992" s="35" t="s">
        <v>740</v>
      </c>
      <c r="H992" s="57" t="s">
        <v>127</v>
      </c>
      <c r="I992" s="35">
        <v>0.73320141762361102</v>
      </c>
      <c r="J992" s="35">
        <v>1.139522149104649E-2</v>
      </c>
      <c r="K992" s="35">
        <v>0.71085817647151894</v>
      </c>
      <c r="L992" s="35">
        <v>0.75554465877570309</v>
      </c>
      <c r="M992" s="35">
        <v>1644</v>
      </c>
      <c r="N992" s="70" t="str">
        <f t="shared" si="48"/>
        <v>1</v>
      </c>
    </row>
    <row r="993" spans="1:14" x14ac:dyDescent="0.25">
      <c r="A993" s="35" t="s">
        <v>439</v>
      </c>
      <c r="B993" s="35" t="str">
        <f t="shared" si="46"/>
        <v>Kenya</v>
      </c>
      <c r="C993" s="35" t="s">
        <v>68</v>
      </c>
      <c r="D993" s="35" t="str">
        <f t="shared" si="47"/>
        <v>FII</v>
      </c>
      <c r="E993" s="35" t="s">
        <v>855</v>
      </c>
      <c r="F993" s="35" t="s">
        <v>852</v>
      </c>
      <c r="G993" s="35" t="s">
        <v>740</v>
      </c>
      <c r="H993" s="57" t="s">
        <v>127</v>
      </c>
      <c r="I993" s="35">
        <v>0.93831464807773313</v>
      </c>
      <c r="J993" s="35">
        <v>7.9222109191682943E-3</v>
      </c>
      <c r="K993" s="35">
        <v>0.92278113087810743</v>
      </c>
      <c r="L993" s="35">
        <v>0.95384816527735883</v>
      </c>
      <c r="M993" s="35">
        <v>952</v>
      </c>
      <c r="N993" s="70" t="str">
        <f t="shared" si="48"/>
        <v>1</v>
      </c>
    </row>
    <row r="994" spans="1:14" x14ac:dyDescent="0.25">
      <c r="A994" s="35" t="s">
        <v>439</v>
      </c>
      <c r="B994" s="35" t="str">
        <f t="shared" si="46"/>
        <v>Kenya</v>
      </c>
      <c r="C994" s="35" t="s">
        <v>68</v>
      </c>
      <c r="D994" s="35" t="str">
        <f t="shared" si="47"/>
        <v>FII</v>
      </c>
      <c r="E994" s="35" t="s">
        <v>855</v>
      </c>
      <c r="F994" s="35" t="s">
        <v>851</v>
      </c>
      <c r="G994" s="35" t="s">
        <v>69</v>
      </c>
      <c r="H994" s="57" t="s">
        <v>127</v>
      </c>
      <c r="I994" s="35">
        <v>0.87125014636538745</v>
      </c>
      <c r="J994" s="35">
        <v>3.2568894096267204E-2</v>
      </c>
      <c r="K994" s="35">
        <v>0.80739051402549689</v>
      </c>
      <c r="L994" s="35">
        <v>0.93510977870527801</v>
      </c>
      <c r="M994" s="35">
        <v>108</v>
      </c>
      <c r="N994" s="70" t="str">
        <f t="shared" si="48"/>
        <v>1</v>
      </c>
    </row>
    <row r="995" spans="1:14" x14ac:dyDescent="0.25">
      <c r="A995" s="35" t="s">
        <v>439</v>
      </c>
      <c r="B995" s="35" t="str">
        <f t="shared" si="46"/>
        <v>Kenya</v>
      </c>
      <c r="C995" s="35" t="s">
        <v>68</v>
      </c>
      <c r="D995" s="35" t="str">
        <f t="shared" si="47"/>
        <v>FII</v>
      </c>
      <c r="E995" s="35" t="s">
        <v>855</v>
      </c>
      <c r="F995" s="35" t="s">
        <v>853</v>
      </c>
      <c r="G995" s="35" t="s">
        <v>69</v>
      </c>
      <c r="H995" s="57" t="s">
        <v>127</v>
      </c>
      <c r="I995" s="35">
        <v>0.80893086219032562</v>
      </c>
      <c r="J995" s="35">
        <v>7.7211365396556222E-3</v>
      </c>
      <c r="K995" s="35">
        <v>0.79379160264988535</v>
      </c>
      <c r="L995" s="35">
        <v>0.82407012173076588</v>
      </c>
      <c r="M995" s="35">
        <v>2892</v>
      </c>
      <c r="N995" s="70" t="str">
        <f t="shared" si="48"/>
        <v>1</v>
      </c>
    </row>
    <row r="996" spans="1:14" x14ac:dyDescent="0.25">
      <c r="A996" s="35" t="s">
        <v>439</v>
      </c>
      <c r="B996" s="35" t="str">
        <f t="shared" si="46"/>
        <v>Kenya</v>
      </c>
      <c r="C996" s="35" t="s">
        <v>68</v>
      </c>
      <c r="D996" s="35" t="str">
        <f t="shared" si="47"/>
        <v>FII</v>
      </c>
      <c r="E996" s="35" t="s">
        <v>855</v>
      </c>
      <c r="F996" s="35" t="s">
        <v>852</v>
      </c>
      <c r="G996" s="35" t="s">
        <v>69</v>
      </c>
      <c r="H996" s="57" t="s">
        <v>127</v>
      </c>
      <c r="I996" s="35">
        <v>0.87125014636538745</v>
      </c>
      <c r="J996" s="35">
        <v>3.2568894096267204E-2</v>
      </c>
      <c r="K996" s="35">
        <v>0.80739051402549689</v>
      </c>
      <c r="L996" s="35">
        <v>0.93510977870527801</v>
      </c>
      <c r="M996" s="35">
        <v>108</v>
      </c>
      <c r="N996" s="70" t="str">
        <f t="shared" si="48"/>
        <v>1</v>
      </c>
    </row>
    <row r="997" spans="1:14" x14ac:dyDescent="0.25">
      <c r="A997" s="35" t="s">
        <v>439</v>
      </c>
      <c r="B997" s="35" t="str">
        <f t="shared" si="46"/>
        <v>Kenya</v>
      </c>
      <c r="C997" s="35" t="s">
        <v>68</v>
      </c>
      <c r="D997" s="35" t="str">
        <f t="shared" si="47"/>
        <v>FII</v>
      </c>
      <c r="E997" s="35" t="s">
        <v>855</v>
      </c>
      <c r="F997" s="35" t="s">
        <v>851</v>
      </c>
      <c r="G997" s="35" t="s">
        <v>580</v>
      </c>
      <c r="H997" s="57" t="s">
        <v>127</v>
      </c>
      <c r="I997" s="35">
        <v>0.91369939117142041</v>
      </c>
      <c r="J997" s="35">
        <v>8.9007882160490638E-3</v>
      </c>
      <c r="K997" s="35">
        <v>0.89624712333168222</v>
      </c>
      <c r="L997" s="35">
        <v>0.93115165901115859</v>
      </c>
      <c r="M997" s="35">
        <v>1095</v>
      </c>
      <c r="N997" s="70" t="str">
        <f t="shared" si="48"/>
        <v>1</v>
      </c>
    </row>
    <row r="998" spans="1:14" x14ac:dyDescent="0.25">
      <c r="A998" s="35" t="s">
        <v>439</v>
      </c>
      <c r="B998" s="35" t="str">
        <f t="shared" si="46"/>
        <v>Kenya</v>
      </c>
      <c r="C998" s="35" t="s">
        <v>68</v>
      </c>
      <c r="D998" s="35" t="str">
        <f t="shared" si="47"/>
        <v>FII</v>
      </c>
      <c r="E998" s="35" t="s">
        <v>855</v>
      </c>
      <c r="F998" s="35" t="s">
        <v>853</v>
      </c>
      <c r="G998" s="35" t="s">
        <v>580</v>
      </c>
      <c r="H998" s="57" t="s">
        <v>127</v>
      </c>
      <c r="I998" s="35">
        <v>0.75817079691088729</v>
      </c>
      <c r="J998" s="35">
        <v>1.0255583503897867E-2</v>
      </c>
      <c r="K998" s="35">
        <v>0.73806210700406527</v>
      </c>
      <c r="L998" s="35">
        <v>0.77827948681770931</v>
      </c>
      <c r="M998" s="35">
        <v>1905</v>
      </c>
      <c r="N998" s="70" t="str">
        <f t="shared" si="48"/>
        <v>1</v>
      </c>
    </row>
    <row r="999" spans="1:14" x14ac:dyDescent="0.25">
      <c r="A999" s="35" t="s">
        <v>439</v>
      </c>
      <c r="B999" s="35" t="str">
        <f t="shared" si="46"/>
        <v>Kenya</v>
      </c>
      <c r="C999" s="35" t="s">
        <v>68</v>
      </c>
      <c r="D999" s="35" t="str">
        <f t="shared" si="47"/>
        <v>FII</v>
      </c>
      <c r="E999" s="35" t="s">
        <v>855</v>
      </c>
      <c r="F999" s="35" t="s">
        <v>852</v>
      </c>
      <c r="G999" s="35" t="s">
        <v>580</v>
      </c>
      <c r="H999" s="57" t="s">
        <v>127</v>
      </c>
      <c r="I999" s="35">
        <v>0.94328371101995667</v>
      </c>
      <c r="J999" s="35">
        <v>8.7874131151983535E-3</v>
      </c>
      <c r="K999" s="35">
        <v>0.92605374401227691</v>
      </c>
      <c r="L999" s="35">
        <v>0.96051367802763643</v>
      </c>
      <c r="M999" s="35">
        <v>741</v>
      </c>
      <c r="N999" s="70" t="str">
        <f t="shared" si="48"/>
        <v>1</v>
      </c>
    </row>
    <row r="1000" spans="1:14" x14ac:dyDescent="0.25">
      <c r="A1000" s="35" t="s">
        <v>439</v>
      </c>
      <c r="B1000" s="35" t="str">
        <f t="shared" si="46"/>
        <v>Kenya</v>
      </c>
      <c r="C1000" s="35" t="s">
        <v>68</v>
      </c>
      <c r="D1000" s="35" t="str">
        <f t="shared" si="47"/>
        <v>FII</v>
      </c>
      <c r="E1000" s="35" t="s">
        <v>855</v>
      </c>
      <c r="F1000" s="35" t="s">
        <v>851</v>
      </c>
      <c r="G1000" s="35" t="s">
        <v>0</v>
      </c>
      <c r="H1000" s="57" t="s">
        <v>127</v>
      </c>
      <c r="I1000" s="35">
        <v>0.96287508520680987</v>
      </c>
      <c r="J1000" s="35">
        <v>1.0563550447410043E-2</v>
      </c>
      <c r="K1000" s="35">
        <v>0.94216254747735695</v>
      </c>
      <c r="L1000" s="35">
        <v>0.98358762293626278</v>
      </c>
      <c r="M1000" s="35">
        <v>315</v>
      </c>
      <c r="N1000" s="70" t="str">
        <f t="shared" si="48"/>
        <v>1</v>
      </c>
    </row>
    <row r="1001" spans="1:14" x14ac:dyDescent="0.25">
      <c r="A1001" s="35" t="s">
        <v>439</v>
      </c>
      <c r="B1001" s="35" t="str">
        <f t="shared" si="46"/>
        <v>Kenya</v>
      </c>
      <c r="C1001" s="35" t="s">
        <v>68</v>
      </c>
      <c r="D1001" s="35" t="str">
        <f t="shared" si="47"/>
        <v>FII</v>
      </c>
      <c r="E1001" s="35" t="s">
        <v>855</v>
      </c>
      <c r="F1001" s="35" t="s">
        <v>853</v>
      </c>
      <c r="G1001" s="35" t="s">
        <v>0</v>
      </c>
      <c r="H1001" s="57" t="s">
        <v>127</v>
      </c>
      <c r="I1001" s="35">
        <v>0.79338835180239964</v>
      </c>
      <c r="J1001" s="35">
        <v>8.2511251561652749E-3</v>
      </c>
      <c r="K1001" s="35">
        <v>0.77720991426301977</v>
      </c>
      <c r="L1001" s="35">
        <v>0.8095667893417795</v>
      </c>
      <c r="M1001" s="35">
        <v>2685</v>
      </c>
      <c r="N1001" s="70" t="str">
        <f t="shared" si="48"/>
        <v>1</v>
      </c>
    </row>
    <row r="1002" spans="1:14" x14ac:dyDescent="0.25">
      <c r="A1002" s="35" t="s">
        <v>439</v>
      </c>
      <c r="B1002" s="35" t="str">
        <f t="shared" si="46"/>
        <v>Kenya</v>
      </c>
      <c r="C1002" s="35" t="s">
        <v>68</v>
      </c>
      <c r="D1002" s="35" t="str">
        <f t="shared" si="47"/>
        <v>FII</v>
      </c>
      <c r="E1002" s="35" t="s">
        <v>855</v>
      </c>
      <c r="F1002" s="35" t="s">
        <v>852</v>
      </c>
      <c r="G1002" s="35" t="s">
        <v>0</v>
      </c>
      <c r="H1002" s="57" t="s">
        <v>127</v>
      </c>
      <c r="I1002" s="35">
        <v>0.96025403839214474</v>
      </c>
      <c r="J1002" s="35">
        <v>1.1799440217565672E-2</v>
      </c>
      <c r="K1002" s="35">
        <v>0.93711822322190774</v>
      </c>
      <c r="L1002" s="35">
        <v>0.98338985356238173</v>
      </c>
      <c r="M1002" s="35">
        <v>269</v>
      </c>
      <c r="N1002" s="70" t="str">
        <f t="shared" si="48"/>
        <v>1</v>
      </c>
    </row>
    <row r="1003" spans="1:14" x14ac:dyDescent="0.25">
      <c r="A1003" s="35" t="s">
        <v>439</v>
      </c>
      <c r="B1003" s="35" t="str">
        <f t="shared" si="46"/>
        <v>Kenya</v>
      </c>
      <c r="C1003" s="35" t="s">
        <v>68</v>
      </c>
      <c r="D1003" s="35" t="str">
        <f t="shared" si="47"/>
        <v>FII</v>
      </c>
      <c r="E1003" s="35" t="s">
        <v>855</v>
      </c>
      <c r="F1003" s="35" t="s">
        <v>851</v>
      </c>
      <c r="G1003" s="35" t="s">
        <v>746</v>
      </c>
      <c r="H1003" s="57" t="s">
        <v>127</v>
      </c>
      <c r="I1003" s="35">
        <v>0.93503815391043998</v>
      </c>
      <c r="J1003" s="35">
        <v>2.3954609691893215E-2</v>
      </c>
      <c r="K1003" s="35">
        <v>0.88806902553757316</v>
      </c>
      <c r="L1003" s="35">
        <v>0.9820072822833068</v>
      </c>
      <c r="M1003" s="35">
        <v>97</v>
      </c>
      <c r="N1003" s="70" t="str">
        <f t="shared" si="48"/>
        <v>1</v>
      </c>
    </row>
    <row r="1004" spans="1:14" x14ac:dyDescent="0.25">
      <c r="A1004" s="35" t="s">
        <v>439</v>
      </c>
      <c r="B1004" s="35" t="str">
        <f t="shared" si="46"/>
        <v>Kenya</v>
      </c>
      <c r="C1004" s="35" t="s">
        <v>68</v>
      </c>
      <c r="D1004" s="35" t="str">
        <f t="shared" si="47"/>
        <v>FII</v>
      </c>
      <c r="E1004" s="35" t="s">
        <v>855</v>
      </c>
      <c r="F1004" s="35" t="s">
        <v>853</v>
      </c>
      <c r="G1004" s="35" t="s">
        <v>746</v>
      </c>
      <c r="H1004" s="57" t="s">
        <v>127</v>
      </c>
      <c r="I1004" s="35">
        <v>0.80698171798920093</v>
      </c>
      <c r="J1004" s="35">
        <v>7.737159666264354E-3</v>
      </c>
      <c r="K1004" s="35">
        <v>0.79181104101803224</v>
      </c>
      <c r="L1004" s="35">
        <v>0.82215239496036963</v>
      </c>
      <c r="M1004" s="35">
        <v>2903</v>
      </c>
      <c r="N1004" s="70" t="str">
        <f t="shared" si="48"/>
        <v>1</v>
      </c>
    </row>
    <row r="1005" spans="1:14" x14ac:dyDescent="0.25">
      <c r="A1005" s="35" t="s">
        <v>439</v>
      </c>
      <c r="B1005" s="35" t="str">
        <f t="shared" si="46"/>
        <v>Kenya</v>
      </c>
      <c r="C1005" s="35" t="s">
        <v>68</v>
      </c>
      <c r="D1005" s="35" t="str">
        <f t="shared" si="47"/>
        <v>FII</v>
      </c>
      <c r="E1005" s="35" t="s">
        <v>855</v>
      </c>
      <c r="F1005" s="35" t="s">
        <v>852</v>
      </c>
      <c r="G1005" s="35" t="s">
        <v>746</v>
      </c>
      <c r="H1005" s="57" t="s">
        <v>127</v>
      </c>
      <c r="I1005" s="35">
        <v>0.93653307968542954</v>
      </c>
      <c r="J1005" s="35">
        <v>3.110585437825673E-2</v>
      </c>
      <c r="K1005" s="35">
        <v>0.87554211025483675</v>
      </c>
      <c r="L1005" s="35">
        <v>0.99752404911602233</v>
      </c>
      <c r="M1005" s="35">
        <v>54</v>
      </c>
      <c r="N1005" s="70" t="str">
        <f t="shared" si="48"/>
        <v>1</v>
      </c>
    </row>
    <row r="1006" spans="1:14" x14ac:dyDescent="0.25">
      <c r="A1006" s="35" t="s">
        <v>439</v>
      </c>
      <c r="B1006" s="35" t="str">
        <f t="shared" si="46"/>
        <v>Kenya</v>
      </c>
      <c r="C1006" s="35" t="s">
        <v>68</v>
      </c>
      <c r="D1006" s="35" t="str">
        <f t="shared" si="47"/>
        <v>FII</v>
      </c>
      <c r="E1006" s="35" t="s">
        <v>855</v>
      </c>
      <c r="F1006" s="35" t="s">
        <v>851</v>
      </c>
      <c r="G1006" s="35" t="s">
        <v>740</v>
      </c>
      <c r="H1006" s="57" t="s">
        <v>128</v>
      </c>
      <c r="I1006" s="35">
        <v>8.4071658210393654E-2</v>
      </c>
      <c r="J1006" s="35">
        <v>7.82701948695377E-3</v>
      </c>
      <c r="K1006" s="35">
        <v>6.8724788117825397E-2</v>
      </c>
      <c r="L1006" s="35">
        <v>9.9418528302961912E-2</v>
      </c>
      <c r="M1006" s="35">
        <v>1356</v>
      </c>
      <c r="N1006" s="70" t="str">
        <f t="shared" si="48"/>
        <v>1</v>
      </c>
    </row>
    <row r="1007" spans="1:14" x14ac:dyDescent="0.25">
      <c r="A1007" s="35" t="s">
        <v>439</v>
      </c>
      <c r="B1007" s="35" t="str">
        <f t="shared" si="46"/>
        <v>Kenya</v>
      </c>
      <c r="C1007" s="35" t="s">
        <v>68</v>
      </c>
      <c r="D1007" s="35" t="str">
        <f t="shared" si="47"/>
        <v>FII</v>
      </c>
      <c r="E1007" s="35" t="s">
        <v>855</v>
      </c>
      <c r="F1007" s="35" t="s">
        <v>853</v>
      </c>
      <c r="G1007" s="35" t="s">
        <v>740</v>
      </c>
      <c r="H1007" s="57" t="s">
        <v>128</v>
      </c>
      <c r="I1007" s="35">
        <v>0.26679858237638743</v>
      </c>
      <c r="J1007" s="35">
        <v>1.1395221491046496E-2</v>
      </c>
      <c r="K1007" s="35">
        <v>0.2444553412242953</v>
      </c>
      <c r="L1007" s="35">
        <v>0.28914182352847956</v>
      </c>
      <c r="M1007" s="35">
        <v>1644</v>
      </c>
      <c r="N1007" s="70" t="str">
        <f t="shared" si="48"/>
        <v>1</v>
      </c>
    </row>
    <row r="1008" spans="1:14" x14ac:dyDescent="0.25">
      <c r="A1008" s="35" t="s">
        <v>439</v>
      </c>
      <c r="B1008" s="35" t="str">
        <f t="shared" si="46"/>
        <v>Kenya</v>
      </c>
      <c r="C1008" s="35" t="s">
        <v>68</v>
      </c>
      <c r="D1008" s="35" t="str">
        <f t="shared" si="47"/>
        <v>FII</v>
      </c>
      <c r="E1008" s="35" t="s">
        <v>855</v>
      </c>
      <c r="F1008" s="35" t="s">
        <v>852</v>
      </c>
      <c r="G1008" s="35" t="s">
        <v>740</v>
      </c>
      <c r="H1008" s="57" t="s">
        <v>128</v>
      </c>
      <c r="I1008" s="35">
        <v>6.1685351922265694E-2</v>
      </c>
      <c r="J1008" s="35">
        <v>7.9222109191682977E-3</v>
      </c>
      <c r="K1008" s="35">
        <v>4.615183472264002E-2</v>
      </c>
      <c r="L1008" s="35">
        <v>7.7218869121891368E-2</v>
      </c>
      <c r="M1008" s="35">
        <v>952</v>
      </c>
      <c r="N1008" s="70" t="str">
        <f t="shared" si="48"/>
        <v>1</v>
      </c>
    </row>
    <row r="1009" spans="1:14" x14ac:dyDescent="0.25">
      <c r="A1009" s="35" t="s">
        <v>439</v>
      </c>
      <c r="B1009" s="35" t="str">
        <f t="shared" si="46"/>
        <v>Kenya</v>
      </c>
      <c r="C1009" s="35" t="s">
        <v>68</v>
      </c>
      <c r="D1009" s="35" t="str">
        <f t="shared" si="47"/>
        <v>FII</v>
      </c>
      <c r="E1009" s="35" t="s">
        <v>855</v>
      </c>
      <c r="F1009" s="35" t="s">
        <v>851</v>
      </c>
      <c r="G1009" s="35" t="s">
        <v>69</v>
      </c>
      <c r="H1009" s="57" t="s">
        <v>128</v>
      </c>
      <c r="I1009" s="35">
        <v>0.12874985363461253</v>
      </c>
      <c r="J1009" s="35">
        <v>3.2568894096267204E-2</v>
      </c>
      <c r="K1009" s="35">
        <v>6.4890221294722022E-2</v>
      </c>
      <c r="L1009" s="35">
        <v>0.19260948597450303</v>
      </c>
      <c r="M1009" s="35">
        <v>108</v>
      </c>
      <c r="N1009" s="70" t="str">
        <f t="shared" si="48"/>
        <v>1</v>
      </c>
    </row>
    <row r="1010" spans="1:14" x14ac:dyDescent="0.25">
      <c r="A1010" s="35" t="s">
        <v>439</v>
      </c>
      <c r="B1010" s="35" t="str">
        <f t="shared" si="46"/>
        <v>Kenya</v>
      </c>
      <c r="C1010" s="35" t="s">
        <v>68</v>
      </c>
      <c r="D1010" s="35" t="str">
        <f t="shared" si="47"/>
        <v>FII</v>
      </c>
      <c r="E1010" s="35" t="s">
        <v>855</v>
      </c>
      <c r="F1010" s="35" t="s">
        <v>853</v>
      </c>
      <c r="G1010" s="35" t="s">
        <v>69</v>
      </c>
      <c r="H1010" s="57" t="s">
        <v>128</v>
      </c>
      <c r="I1010" s="35">
        <v>0.1910691378096889</v>
      </c>
      <c r="J1010" s="35">
        <v>7.721136539655604E-3</v>
      </c>
      <c r="K1010" s="35">
        <v>0.17592987826924866</v>
      </c>
      <c r="L1010" s="35">
        <v>0.20620839735012914</v>
      </c>
      <c r="M1010" s="35">
        <v>2892</v>
      </c>
      <c r="N1010" s="70" t="str">
        <f t="shared" si="48"/>
        <v>1</v>
      </c>
    </row>
    <row r="1011" spans="1:14" x14ac:dyDescent="0.25">
      <c r="A1011" s="35" t="s">
        <v>439</v>
      </c>
      <c r="B1011" s="35" t="str">
        <f t="shared" si="46"/>
        <v>Kenya</v>
      </c>
      <c r="C1011" s="35" t="s">
        <v>68</v>
      </c>
      <c r="D1011" s="35" t="str">
        <f t="shared" si="47"/>
        <v>FII</v>
      </c>
      <c r="E1011" s="35" t="s">
        <v>855</v>
      </c>
      <c r="F1011" s="35" t="s">
        <v>852</v>
      </c>
      <c r="G1011" s="35" t="s">
        <v>69</v>
      </c>
      <c r="H1011" s="57" t="s">
        <v>128</v>
      </c>
      <c r="I1011" s="35">
        <v>0.12874985363461253</v>
      </c>
      <c r="J1011" s="35">
        <v>3.2568894096267204E-2</v>
      </c>
      <c r="K1011" s="35">
        <v>6.4890221294722022E-2</v>
      </c>
      <c r="L1011" s="35">
        <v>0.19260948597450303</v>
      </c>
      <c r="M1011" s="35">
        <v>108</v>
      </c>
      <c r="N1011" s="70" t="str">
        <f t="shared" si="48"/>
        <v>1</v>
      </c>
    </row>
    <row r="1012" spans="1:14" x14ac:dyDescent="0.25">
      <c r="A1012" s="35" t="s">
        <v>439</v>
      </c>
      <c r="B1012" s="35" t="str">
        <f t="shared" si="46"/>
        <v>Kenya</v>
      </c>
      <c r="C1012" s="35" t="s">
        <v>68</v>
      </c>
      <c r="D1012" s="35" t="str">
        <f t="shared" si="47"/>
        <v>FII</v>
      </c>
      <c r="E1012" s="35" t="s">
        <v>855</v>
      </c>
      <c r="F1012" s="35" t="s">
        <v>851</v>
      </c>
      <c r="G1012" s="35" t="s">
        <v>580</v>
      </c>
      <c r="H1012" s="57" t="s">
        <v>128</v>
      </c>
      <c r="I1012" s="35">
        <v>8.6300608828577943E-2</v>
      </c>
      <c r="J1012" s="35">
        <v>8.9007882160490621E-3</v>
      </c>
      <c r="K1012" s="35">
        <v>6.8848340988839754E-2</v>
      </c>
      <c r="L1012" s="35">
        <v>0.10375287666831613</v>
      </c>
      <c r="M1012" s="35">
        <v>1095</v>
      </c>
      <c r="N1012" s="70" t="str">
        <f t="shared" si="48"/>
        <v>1</v>
      </c>
    </row>
    <row r="1013" spans="1:14" x14ac:dyDescent="0.25">
      <c r="A1013" s="35" t="s">
        <v>439</v>
      </c>
      <c r="B1013" s="35" t="str">
        <f t="shared" si="46"/>
        <v>Kenya</v>
      </c>
      <c r="C1013" s="35" t="s">
        <v>68</v>
      </c>
      <c r="D1013" s="35" t="str">
        <f t="shared" si="47"/>
        <v>FII</v>
      </c>
      <c r="E1013" s="35" t="s">
        <v>855</v>
      </c>
      <c r="F1013" s="35" t="s">
        <v>853</v>
      </c>
      <c r="G1013" s="35" t="s">
        <v>580</v>
      </c>
      <c r="H1013" s="57" t="s">
        <v>128</v>
      </c>
      <c r="I1013" s="35">
        <v>0.24182920308911313</v>
      </c>
      <c r="J1013" s="35">
        <v>1.0255583503897863E-2</v>
      </c>
      <c r="K1013" s="35">
        <v>0.22172051318229111</v>
      </c>
      <c r="L1013" s="35">
        <v>0.26193789299593517</v>
      </c>
      <c r="M1013" s="35">
        <v>1905</v>
      </c>
      <c r="N1013" s="70" t="str">
        <f t="shared" si="48"/>
        <v>1</v>
      </c>
    </row>
    <row r="1014" spans="1:14" x14ac:dyDescent="0.25">
      <c r="A1014" s="35" t="s">
        <v>439</v>
      </c>
      <c r="B1014" s="35" t="str">
        <f t="shared" si="46"/>
        <v>Kenya</v>
      </c>
      <c r="C1014" s="35" t="s">
        <v>68</v>
      </c>
      <c r="D1014" s="35" t="str">
        <f t="shared" si="47"/>
        <v>FII</v>
      </c>
      <c r="E1014" s="35" t="s">
        <v>855</v>
      </c>
      <c r="F1014" s="35" t="s">
        <v>852</v>
      </c>
      <c r="G1014" s="35" t="s">
        <v>580</v>
      </c>
      <c r="H1014" s="57" t="s">
        <v>128</v>
      </c>
      <c r="I1014" s="35">
        <v>5.6716288980042336E-2</v>
      </c>
      <c r="J1014" s="35">
        <v>8.7874131151983552E-3</v>
      </c>
      <c r="K1014" s="35">
        <v>3.9486321972362612E-2</v>
      </c>
      <c r="L1014" s="35">
        <v>7.3946255987722059E-2</v>
      </c>
      <c r="M1014" s="35">
        <v>741</v>
      </c>
      <c r="N1014" s="70" t="str">
        <f t="shared" si="48"/>
        <v>1</v>
      </c>
    </row>
    <row r="1015" spans="1:14" x14ac:dyDescent="0.25">
      <c r="A1015" s="35" t="s">
        <v>439</v>
      </c>
      <c r="B1015" s="35" t="str">
        <f t="shared" si="46"/>
        <v>Kenya</v>
      </c>
      <c r="C1015" s="35" t="s">
        <v>68</v>
      </c>
      <c r="D1015" s="35" t="str">
        <f t="shared" si="47"/>
        <v>FII</v>
      </c>
      <c r="E1015" s="35" t="s">
        <v>855</v>
      </c>
      <c r="F1015" s="35" t="s">
        <v>851</v>
      </c>
      <c r="G1015" s="35" t="s">
        <v>0</v>
      </c>
      <c r="H1015" s="57" t="s">
        <v>128</v>
      </c>
      <c r="I1015" s="35">
        <v>3.7124914793190182E-2</v>
      </c>
      <c r="J1015" s="35">
        <v>1.0563550447410043E-2</v>
      </c>
      <c r="K1015" s="35">
        <v>1.6412377063737254E-2</v>
      </c>
      <c r="L1015" s="35">
        <v>5.7837452522643107E-2</v>
      </c>
      <c r="M1015" s="35">
        <v>315</v>
      </c>
      <c r="N1015" s="70" t="str">
        <f t="shared" si="48"/>
        <v>1</v>
      </c>
    </row>
    <row r="1016" spans="1:14" x14ac:dyDescent="0.25">
      <c r="A1016" s="35" t="s">
        <v>439</v>
      </c>
      <c r="B1016" s="35" t="str">
        <f t="shared" si="46"/>
        <v>Kenya</v>
      </c>
      <c r="C1016" s="35" t="s">
        <v>68</v>
      </c>
      <c r="D1016" s="35" t="str">
        <f t="shared" si="47"/>
        <v>FII</v>
      </c>
      <c r="E1016" s="35" t="s">
        <v>855</v>
      </c>
      <c r="F1016" s="35" t="s">
        <v>853</v>
      </c>
      <c r="G1016" s="35" t="s">
        <v>0</v>
      </c>
      <c r="H1016" s="57" t="s">
        <v>128</v>
      </c>
      <c r="I1016" s="35">
        <v>0.20661164819761635</v>
      </c>
      <c r="J1016" s="35">
        <v>8.2511251561652489E-3</v>
      </c>
      <c r="K1016" s="35">
        <v>0.19043321065823654</v>
      </c>
      <c r="L1016" s="35">
        <v>0.22279008573699616</v>
      </c>
      <c r="M1016" s="35">
        <v>2685</v>
      </c>
      <c r="N1016" s="70" t="str">
        <f t="shared" si="48"/>
        <v>1</v>
      </c>
    </row>
    <row r="1017" spans="1:14" x14ac:dyDescent="0.25">
      <c r="A1017" s="35" t="s">
        <v>439</v>
      </c>
      <c r="B1017" s="35" t="str">
        <f t="shared" si="46"/>
        <v>Kenya</v>
      </c>
      <c r="C1017" s="35" t="s">
        <v>68</v>
      </c>
      <c r="D1017" s="35" t="str">
        <f t="shared" si="47"/>
        <v>FII</v>
      </c>
      <c r="E1017" s="35" t="s">
        <v>855</v>
      </c>
      <c r="F1017" s="35" t="s">
        <v>852</v>
      </c>
      <c r="G1017" s="35" t="s">
        <v>0</v>
      </c>
      <c r="H1017" s="57" t="s">
        <v>128</v>
      </c>
      <c r="I1017" s="35">
        <v>3.9745961607855193E-2</v>
      </c>
      <c r="J1017" s="35">
        <v>1.1799440217565672E-2</v>
      </c>
      <c r="K1017" s="35">
        <v>1.6610146437618181E-2</v>
      </c>
      <c r="L1017" s="35">
        <v>6.2881776778092202E-2</v>
      </c>
      <c r="M1017" s="35">
        <v>269</v>
      </c>
      <c r="N1017" s="70" t="str">
        <f t="shared" si="48"/>
        <v>1</v>
      </c>
    </row>
    <row r="1018" spans="1:14" x14ac:dyDescent="0.25">
      <c r="A1018" s="35" t="s">
        <v>439</v>
      </c>
      <c r="B1018" s="35" t="str">
        <f t="shared" si="46"/>
        <v>Kenya</v>
      </c>
      <c r="C1018" s="35" t="s">
        <v>68</v>
      </c>
      <c r="D1018" s="35" t="str">
        <f t="shared" si="47"/>
        <v>FII</v>
      </c>
      <c r="E1018" s="35" t="s">
        <v>855</v>
      </c>
      <c r="F1018" s="35" t="s">
        <v>851</v>
      </c>
      <c r="G1018" s="35" t="s">
        <v>746</v>
      </c>
      <c r="H1018" s="57" t="s">
        <v>128</v>
      </c>
      <c r="I1018" s="35">
        <v>6.4961846089560238E-2</v>
      </c>
      <c r="J1018" s="35">
        <v>2.3954609691893211E-2</v>
      </c>
      <c r="K1018" s="35">
        <v>1.7992717716693425E-2</v>
      </c>
      <c r="L1018" s="35">
        <v>0.11193097446242706</v>
      </c>
      <c r="M1018" s="35">
        <v>97</v>
      </c>
      <c r="N1018" s="70" t="str">
        <f t="shared" si="48"/>
        <v>1</v>
      </c>
    </row>
    <row r="1019" spans="1:14" x14ac:dyDescent="0.25">
      <c r="A1019" s="35" t="s">
        <v>439</v>
      </c>
      <c r="B1019" s="35" t="str">
        <f t="shared" si="46"/>
        <v>Kenya</v>
      </c>
      <c r="C1019" s="35" t="s">
        <v>68</v>
      </c>
      <c r="D1019" s="35" t="str">
        <f t="shared" si="47"/>
        <v>FII</v>
      </c>
      <c r="E1019" s="35" t="s">
        <v>855</v>
      </c>
      <c r="F1019" s="35" t="s">
        <v>853</v>
      </c>
      <c r="G1019" s="35" t="s">
        <v>746</v>
      </c>
      <c r="H1019" s="57" t="s">
        <v>128</v>
      </c>
      <c r="I1019" s="35">
        <v>0.193018282010814</v>
      </c>
      <c r="J1019" s="35">
        <v>7.7371596662643635E-3</v>
      </c>
      <c r="K1019" s="35">
        <v>0.17784760503964533</v>
      </c>
      <c r="L1019" s="35">
        <v>0.20818895898198267</v>
      </c>
      <c r="M1019" s="35">
        <v>2903</v>
      </c>
      <c r="N1019" s="70" t="str">
        <f t="shared" si="48"/>
        <v>1</v>
      </c>
    </row>
    <row r="1020" spans="1:14" x14ac:dyDescent="0.25">
      <c r="A1020" s="35" t="s">
        <v>439</v>
      </c>
      <c r="B1020" s="35" t="str">
        <f t="shared" si="46"/>
        <v>Kenya</v>
      </c>
      <c r="C1020" s="35" t="s">
        <v>68</v>
      </c>
      <c r="D1020" s="35" t="str">
        <f t="shared" si="47"/>
        <v>FII</v>
      </c>
      <c r="E1020" s="35" t="s">
        <v>855</v>
      </c>
      <c r="F1020" s="35" t="s">
        <v>852</v>
      </c>
      <c r="G1020" s="35" t="s">
        <v>746</v>
      </c>
      <c r="H1020" s="57" t="s">
        <v>128</v>
      </c>
      <c r="I1020" s="35">
        <v>6.3466920314570796E-2</v>
      </c>
      <c r="J1020" s="35">
        <v>3.1105854378256734E-2</v>
      </c>
      <c r="K1020" s="35">
        <v>2.4759508839779579E-3</v>
      </c>
      <c r="L1020" s="35">
        <v>0.12445788974516364</v>
      </c>
      <c r="M1020" s="35">
        <v>54</v>
      </c>
      <c r="N1020" s="70" t="str">
        <f t="shared" si="48"/>
        <v>1</v>
      </c>
    </row>
    <row r="1021" spans="1:14" x14ac:dyDescent="0.25">
      <c r="A1021" s="35" t="s">
        <v>439</v>
      </c>
      <c r="B1021" s="35" t="str">
        <f t="shared" si="46"/>
        <v>Kenya</v>
      </c>
      <c r="C1021" s="35" t="s">
        <v>68</v>
      </c>
      <c r="D1021" s="35" t="str">
        <f t="shared" si="47"/>
        <v>FII</v>
      </c>
      <c r="E1021" s="35" t="s">
        <v>855</v>
      </c>
      <c r="F1021" s="35" t="s">
        <v>851</v>
      </c>
      <c r="G1021" s="35" t="s">
        <v>740</v>
      </c>
      <c r="H1021" s="57" t="s">
        <v>123</v>
      </c>
      <c r="I1021" s="35">
        <v>0.98247430744676723</v>
      </c>
      <c r="J1021" s="35">
        <v>3.6397832776939813E-3</v>
      </c>
      <c r="K1021" s="35">
        <v>0.9753375830242742</v>
      </c>
      <c r="L1021" s="35">
        <v>0.98961103186926025</v>
      </c>
      <c r="M1021" s="35">
        <v>1356</v>
      </c>
      <c r="N1021" s="70" t="str">
        <f t="shared" si="48"/>
        <v>1</v>
      </c>
    </row>
    <row r="1022" spans="1:14" x14ac:dyDescent="0.25">
      <c r="A1022" s="35" t="s">
        <v>439</v>
      </c>
      <c r="B1022" s="35" t="str">
        <f t="shared" si="46"/>
        <v>Kenya</v>
      </c>
      <c r="C1022" s="35" t="s">
        <v>68</v>
      </c>
      <c r="D1022" s="35" t="str">
        <f t="shared" si="47"/>
        <v>FII</v>
      </c>
      <c r="E1022" s="35" t="s">
        <v>855</v>
      </c>
      <c r="F1022" s="35" t="s">
        <v>853</v>
      </c>
      <c r="G1022" s="35" t="s">
        <v>740</v>
      </c>
      <c r="H1022" s="57" t="s">
        <v>123</v>
      </c>
      <c r="I1022" s="35">
        <v>0.89246419506192098</v>
      </c>
      <c r="J1022" s="35">
        <v>8.0555652819252511E-3</v>
      </c>
      <c r="K1022" s="35">
        <v>0.87666920258618042</v>
      </c>
      <c r="L1022" s="35">
        <v>0.90825918753766155</v>
      </c>
      <c r="M1022" s="35">
        <v>1644</v>
      </c>
      <c r="N1022" s="70" t="str">
        <f t="shared" si="48"/>
        <v>1</v>
      </c>
    </row>
    <row r="1023" spans="1:14" x14ac:dyDescent="0.25">
      <c r="A1023" s="35" t="s">
        <v>439</v>
      </c>
      <c r="B1023" s="35" t="str">
        <f t="shared" ref="B1023:B1086" si="49">A1023</f>
        <v>Kenya</v>
      </c>
      <c r="C1023" s="35" t="s">
        <v>68</v>
      </c>
      <c r="D1023" s="35" t="str">
        <f t="shared" ref="D1023:D1086" si="50">C1023</f>
        <v>FII</v>
      </c>
      <c r="E1023" s="35" t="s">
        <v>855</v>
      </c>
      <c r="F1023" s="35" t="s">
        <v>852</v>
      </c>
      <c r="G1023" s="35" t="s">
        <v>740</v>
      </c>
      <c r="H1023" s="57" t="s">
        <v>123</v>
      </c>
      <c r="I1023" s="35">
        <v>0.9936688140522324</v>
      </c>
      <c r="J1023" s="35">
        <v>2.4122959073318013E-3</v>
      </c>
      <c r="K1023" s="35">
        <v>0.98893889202043439</v>
      </c>
      <c r="L1023" s="35">
        <v>0.9983987360840304</v>
      </c>
      <c r="M1023" s="35">
        <v>952</v>
      </c>
      <c r="N1023" s="70" t="str">
        <f t="shared" si="48"/>
        <v>1</v>
      </c>
    </row>
    <row r="1024" spans="1:14" x14ac:dyDescent="0.25">
      <c r="A1024" s="35" t="s">
        <v>439</v>
      </c>
      <c r="B1024" s="35" t="str">
        <f t="shared" si="49"/>
        <v>Kenya</v>
      </c>
      <c r="C1024" s="35" t="s">
        <v>68</v>
      </c>
      <c r="D1024" s="35" t="str">
        <f t="shared" si="50"/>
        <v>FII</v>
      </c>
      <c r="E1024" s="35" t="s">
        <v>855</v>
      </c>
      <c r="F1024" s="35" t="s">
        <v>851</v>
      </c>
      <c r="G1024" s="35" t="s">
        <v>69</v>
      </c>
      <c r="H1024" s="57" t="s">
        <v>123</v>
      </c>
      <c r="I1024" s="35">
        <v>0.96563794998622998</v>
      </c>
      <c r="J1024" s="35">
        <v>1.7072662377234305E-2</v>
      </c>
      <c r="K1024" s="35">
        <v>0.93216263641707131</v>
      </c>
      <c r="L1024" s="35">
        <v>0.99911326355538865</v>
      </c>
      <c r="M1024" s="35">
        <v>108</v>
      </c>
      <c r="N1024" s="70" t="str">
        <f t="shared" si="48"/>
        <v>1</v>
      </c>
    </row>
    <row r="1025" spans="1:14" x14ac:dyDescent="0.25">
      <c r="A1025" s="35" t="s">
        <v>439</v>
      </c>
      <c r="B1025" s="35" t="str">
        <f t="shared" si="49"/>
        <v>Kenya</v>
      </c>
      <c r="C1025" s="35" t="s">
        <v>68</v>
      </c>
      <c r="D1025" s="35" t="str">
        <f t="shared" si="50"/>
        <v>FII</v>
      </c>
      <c r="E1025" s="35" t="s">
        <v>855</v>
      </c>
      <c r="F1025" s="35" t="s">
        <v>853</v>
      </c>
      <c r="G1025" s="35" t="s">
        <v>69</v>
      </c>
      <c r="H1025" s="57" t="s">
        <v>123</v>
      </c>
      <c r="I1025" s="35">
        <v>0.92958697174631477</v>
      </c>
      <c r="J1025" s="35">
        <v>5.0914129876892889E-3</v>
      </c>
      <c r="K1025" s="35">
        <v>0.91960395664843197</v>
      </c>
      <c r="L1025" s="35">
        <v>0.93956998684419757</v>
      </c>
      <c r="M1025" s="35">
        <v>2892</v>
      </c>
      <c r="N1025" s="70" t="str">
        <f t="shared" si="48"/>
        <v>1</v>
      </c>
    </row>
    <row r="1026" spans="1:14" x14ac:dyDescent="0.25">
      <c r="A1026" s="35" t="s">
        <v>439</v>
      </c>
      <c r="B1026" s="35" t="str">
        <f t="shared" si="49"/>
        <v>Kenya</v>
      </c>
      <c r="C1026" s="35" t="s">
        <v>68</v>
      </c>
      <c r="D1026" s="35" t="str">
        <f t="shared" si="50"/>
        <v>FII</v>
      </c>
      <c r="E1026" s="35" t="s">
        <v>855</v>
      </c>
      <c r="F1026" s="35" t="s">
        <v>852</v>
      </c>
      <c r="G1026" s="35" t="s">
        <v>69</v>
      </c>
      <c r="H1026" s="57" t="s">
        <v>123</v>
      </c>
      <c r="I1026" s="35">
        <v>0.96563794998622998</v>
      </c>
      <c r="J1026" s="35">
        <v>1.7072662377234305E-2</v>
      </c>
      <c r="K1026" s="35">
        <v>0.93216263641707131</v>
      </c>
      <c r="L1026" s="35">
        <v>0.99911326355538865</v>
      </c>
      <c r="M1026" s="35">
        <v>108</v>
      </c>
      <c r="N1026" s="70" t="str">
        <f t="shared" si="48"/>
        <v>1</v>
      </c>
    </row>
    <row r="1027" spans="1:14" x14ac:dyDescent="0.25">
      <c r="A1027" s="35" t="s">
        <v>439</v>
      </c>
      <c r="B1027" s="35" t="str">
        <f t="shared" si="49"/>
        <v>Kenya</v>
      </c>
      <c r="C1027" s="35" t="s">
        <v>68</v>
      </c>
      <c r="D1027" s="35" t="str">
        <f t="shared" si="50"/>
        <v>FII</v>
      </c>
      <c r="E1027" s="35" t="s">
        <v>855</v>
      </c>
      <c r="F1027" s="35" t="s">
        <v>851</v>
      </c>
      <c r="G1027" s="35" t="s">
        <v>580</v>
      </c>
      <c r="H1027" s="57" t="s">
        <v>123</v>
      </c>
      <c r="I1027" s="35">
        <v>0.98321345368480817</v>
      </c>
      <c r="J1027" s="35">
        <v>4.0250186071086455E-3</v>
      </c>
      <c r="K1027" s="35">
        <v>0.97532137704101951</v>
      </c>
      <c r="L1027" s="35">
        <v>0.99110553032859683</v>
      </c>
      <c r="M1027" s="35">
        <v>1095</v>
      </c>
      <c r="N1027" s="70" t="str">
        <f t="shared" si="48"/>
        <v>1</v>
      </c>
    </row>
    <row r="1028" spans="1:14" x14ac:dyDescent="0.25">
      <c r="A1028" s="35" t="s">
        <v>439</v>
      </c>
      <c r="B1028" s="35" t="str">
        <f t="shared" si="49"/>
        <v>Kenya</v>
      </c>
      <c r="C1028" s="35" t="s">
        <v>68</v>
      </c>
      <c r="D1028" s="35" t="str">
        <f t="shared" si="50"/>
        <v>FII</v>
      </c>
      <c r="E1028" s="35" t="s">
        <v>855</v>
      </c>
      <c r="F1028" s="35" t="s">
        <v>853</v>
      </c>
      <c r="G1028" s="35" t="s">
        <v>580</v>
      </c>
      <c r="H1028" s="57" t="s">
        <v>123</v>
      </c>
      <c r="I1028" s="35">
        <v>0.90381787694554316</v>
      </c>
      <c r="J1028" s="35">
        <v>7.1291868204369693E-3</v>
      </c>
      <c r="K1028" s="35">
        <v>0.88983928596576289</v>
      </c>
      <c r="L1028" s="35">
        <v>0.91779646792532343</v>
      </c>
      <c r="M1028" s="35">
        <v>1905</v>
      </c>
      <c r="N1028" s="70" t="str">
        <f t="shared" si="48"/>
        <v>1</v>
      </c>
    </row>
    <row r="1029" spans="1:14" x14ac:dyDescent="0.25">
      <c r="A1029" s="35" t="s">
        <v>439</v>
      </c>
      <c r="B1029" s="35" t="str">
        <f t="shared" si="49"/>
        <v>Kenya</v>
      </c>
      <c r="C1029" s="35" t="s">
        <v>68</v>
      </c>
      <c r="D1029" s="35" t="str">
        <f t="shared" si="50"/>
        <v>FII</v>
      </c>
      <c r="E1029" s="35" t="s">
        <v>855</v>
      </c>
      <c r="F1029" s="35" t="s">
        <v>852</v>
      </c>
      <c r="G1029" s="35" t="s">
        <v>580</v>
      </c>
      <c r="H1029" s="57" t="s">
        <v>123</v>
      </c>
      <c r="I1029" s="35">
        <v>0.99406006891832899</v>
      </c>
      <c r="J1029" s="35">
        <v>2.6758074760588201E-3</v>
      </c>
      <c r="K1029" s="35">
        <v>0.98881346517647728</v>
      </c>
      <c r="L1029" s="35">
        <v>0.99930667266018069</v>
      </c>
      <c r="M1029" s="35">
        <v>741</v>
      </c>
      <c r="N1029" s="70" t="str">
        <f t="shared" si="48"/>
        <v>1</v>
      </c>
    </row>
    <row r="1030" spans="1:14" x14ac:dyDescent="0.25">
      <c r="A1030" s="35" t="s">
        <v>439</v>
      </c>
      <c r="B1030" s="35" t="str">
        <f t="shared" si="49"/>
        <v>Kenya</v>
      </c>
      <c r="C1030" s="35" t="s">
        <v>68</v>
      </c>
      <c r="D1030" s="35" t="str">
        <f t="shared" si="50"/>
        <v>FII</v>
      </c>
      <c r="E1030" s="35" t="s">
        <v>855</v>
      </c>
      <c r="F1030" s="35" t="s">
        <v>851</v>
      </c>
      <c r="G1030" s="35" t="s">
        <v>0</v>
      </c>
      <c r="H1030" s="57" t="s">
        <v>123</v>
      </c>
      <c r="I1030" s="35">
        <v>0.99145964692164712</v>
      </c>
      <c r="J1030" s="35">
        <v>5.0484900481865165E-3</v>
      </c>
      <c r="K1030" s="35">
        <v>0.98156079320571032</v>
      </c>
      <c r="L1030" s="35">
        <v>1.001358500637584</v>
      </c>
      <c r="M1030" s="35">
        <v>315</v>
      </c>
      <c r="N1030" s="70" t="str">
        <f t="shared" si="48"/>
        <v>1</v>
      </c>
    </row>
    <row r="1031" spans="1:14" x14ac:dyDescent="0.25">
      <c r="A1031" s="35" t="s">
        <v>439</v>
      </c>
      <c r="B1031" s="35" t="str">
        <f t="shared" si="49"/>
        <v>Kenya</v>
      </c>
      <c r="C1031" s="35" t="s">
        <v>68</v>
      </c>
      <c r="D1031" s="35" t="str">
        <f t="shared" si="50"/>
        <v>FII</v>
      </c>
      <c r="E1031" s="35" t="s">
        <v>855</v>
      </c>
      <c r="F1031" s="35" t="s">
        <v>853</v>
      </c>
      <c r="G1031" s="35" t="s">
        <v>0</v>
      </c>
      <c r="H1031" s="57" t="s">
        <v>123</v>
      </c>
      <c r="I1031" s="35">
        <v>0.92375566001032949</v>
      </c>
      <c r="J1031" s="35">
        <v>5.4798538482651706E-3</v>
      </c>
      <c r="K1031" s="35">
        <v>0.91301100742887586</v>
      </c>
      <c r="L1031" s="35">
        <v>0.93450031259178312</v>
      </c>
      <c r="M1031" s="35">
        <v>2685</v>
      </c>
      <c r="N1031" s="70" t="str">
        <f t="shared" si="48"/>
        <v>1</v>
      </c>
    </row>
    <row r="1032" spans="1:14" x14ac:dyDescent="0.25">
      <c r="A1032" s="35" t="s">
        <v>439</v>
      </c>
      <c r="B1032" s="35" t="str">
        <f t="shared" si="49"/>
        <v>Kenya</v>
      </c>
      <c r="C1032" s="35" t="s">
        <v>68</v>
      </c>
      <c r="D1032" s="35" t="str">
        <f t="shared" si="50"/>
        <v>FII</v>
      </c>
      <c r="E1032" s="35" t="s">
        <v>855</v>
      </c>
      <c r="F1032" s="35" t="s">
        <v>852</v>
      </c>
      <c r="G1032" s="35" t="s">
        <v>0</v>
      </c>
      <c r="H1032" s="57" t="s">
        <v>123</v>
      </c>
      <c r="I1032" s="35">
        <v>0.99750652113479321</v>
      </c>
      <c r="J1032" s="35">
        <v>2.4924840583113042E-3</v>
      </c>
      <c r="K1032" s="35">
        <v>0.99261936975942489</v>
      </c>
      <c r="L1032" s="35">
        <v>1.0023936725101616</v>
      </c>
      <c r="M1032" s="35">
        <v>269</v>
      </c>
      <c r="N1032" s="70" t="str">
        <f t="shared" si="48"/>
        <v>1</v>
      </c>
    </row>
    <row r="1033" spans="1:14" x14ac:dyDescent="0.25">
      <c r="A1033" s="35" t="s">
        <v>439</v>
      </c>
      <c r="B1033" s="35" t="str">
        <f t="shared" si="49"/>
        <v>Kenya</v>
      </c>
      <c r="C1033" s="35" t="s">
        <v>68</v>
      </c>
      <c r="D1033" s="35" t="str">
        <f t="shared" si="50"/>
        <v>FII</v>
      </c>
      <c r="E1033" s="35" t="s">
        <v>855</v>
      </c>
      <c r="F1033" s="35" t="s">
        <v>851</v>
      </c>
      <c r="G1033" s="35" t="s">
        <v>746</v>
      </c>
      <c r="H1033" s="57" t="s">
        <v>123</v>
      </c>
      <c r="I1033" s="35">
        <v>0.99132256161440502</v>
      </c>
      <c r="J1033" s="35">
        <v>8.6495316546967207E-3</v>
      </c>
      <c r="K1033" s="35">
        <v>0.97436294641382371</v>
      </c>
      <c r="L1033" s="35">
        <v>1.0082821768149863</v>
      </c>
      <c r="M1033" s="35">
        <v>97</v>
      </c>
      <c r="N1033" s="70" t="str">
        <f t="shared" si="48"/>
        <v>1</v>
      </c>
    </row>
    <row r="1034" spans="1:14" x14ac:dyDescent="0.25">
      <c r="A1034" s="35" t="s">
        <v>439</v>
      </c>
      <c r="B1034" s="35" t="str">
        <f t="shared" si="49"/>
        <v>Kenya</v>
      </c>
      <c r="C1034" s="35" t="s">
        <v>68</v>
      </c>
      <c r="D1034" s="35" t="str">
        <f t="shared" si="50"/>
        <v>FII</v>
      </c>
      <c r="E1034" s="35" t="s">
        <v>855</v>
      </c>
      <c r="F1034" s="35" t="s">
        <v>853</v>
      </c>
      <c r="G1034" s="35" t="s">
        <v>746</v>
      </c>
      <c r="H1034" s="57" t="s">
        <v>123</v>
      </c>
      <c r="I1034" s="35">
        <v>0.92882638834244569</v>
      </c>
      <c r="J1034" s="35">
        <v>5.1042027656082586E-3</v>
      </c>
      <c r="K1034" s="35">
        <v>0.91881829561947681</v>
      </c>
      <c r="L1034" s="35">
        <v>0.93883448106541456</v>
      </c>
      <c r="M1034" s="35">
        <v>2903</v>
      </c>
      <c r="N1034" s="70" t="str">
        <f t="shared" si="48"/>
        <v>1</v>
      </c>
    </row>
    <row r="1035" spans="1:14" x14ac:dyDescent="0.25">
      <c r="A1035" s="35" t="s">
        <v>439</v>
      </c>
      <c r="B1035" s="35" t="str">
        <f t="shared" si="49"/>
        <v>Kenya</v>
      </c>
      <c r="C1035" s="35" t="s">
        <v>68</v>
      </c>
      <c r="D1035" s="35" t="str">
        <f t="shared" si="50"/>
        <v>FII</v>
      </c>
      <c r="E1035" s="35" t="s">
        <v>855</v>
      </c>
      <c r="F1035" s="35" t="s">
        <v>852</v>
      </c>
      <c r="G1035" s="35" t="s">
        <v>746</v>
      </c>
      <c r="H1035" s="57" t="s">
        <v>123</v>
      </c>
      <c r="I1035" s="35">
        <v>1</v>
      </c>
      <c r="J1035" s="35"/>
      <c r="K1035" s="35"/>
      <c r="L1035" s="35"/>
      <c r="M1035" s="35">
        <v>54</v>
      </c>
      <c r="N1035" s="70" t="str">
        <f t="shared" si="48"/>
        <v>1</v>
      </c>
    </row>
    <row r="1036" spans="1:14" x14ac:dyDescent="0.25">
      <c r="A1036" s="35" t="s">
        <v>439</v>
      </c>
      <c r="B1036" s="35" t="str">
        <f t="shared" si="49"/>
        <v>Kenya</v>
      </c>
      <c r="C1036" s="35" t="s">
        <v>68</v>
      </c>
      <c r="D1036" s="35" t="str">
        <f t="shared" si="50"/>
        <v>FII</v>
      </c>
      <c r="E1036" s="35" t="s">
        <v>855</v>
      </c>
      <c r="F1036" s="35" t="s">
        <v>851</v>
      </c>
      <c r="G1036" s="35" t="s">
        <v>740</v>
      </c>
      <c r="H1036" s="57" t="s">
        <v>124</v>
      </c>
      <c r="I1036" s="35">
        <v>1.752569255323308E-2</v>
      </c>
      <c r="J1036" s="35">
        <v>3.6397832776939817E-3</v>
      </c>
      <c r="K1036" s="35">
        <v>1.0388968130740049E-2</v>
      </c>
      <c r="L1036" s="35">
        <v>2.4662416975726111E-2</v>
      </c>
      <c r="M1036" s="35">
        <v>1356</v>
      </c>
      <c r="N1036" s="70" t="str">
        <f t="shared" si="48"/>
        <v>1</v>
      </c>
    </row>
    <row r="1037" spans="1:14" x14ac:dyDescent="0.25">
      <c r="A1037" s="35" t="s">
        <v>439</v>
      </c>
      <c r="B1037" s="35" t="str">
        <f t="shared" si="49"/>
        <v>Kenya</v>
      </c>
      <c r="C1037" s="35" t="s">
        <v>68</v>
      </c>
      <c r="D1037" s="35" t="str">
        <f t="shared" si="50"/>
        <v>FII</v>
      </c>
      <c r="E1037" s="35" t="s">
        <v>855</v>
      </c>
      <c r="F1037" s="35" t="s">
        <v>853</v>
      </c>
      <c r="G1037" s="35" t="s">
        <v>740</v>
      </c>
      <c r="H1037" s="57" t="s">
        <v>124</v>
      </c>
      <c r="I1037" s="35">
        <v>0.10753580493807896</v>
      </c>
      <c r="J1037" s="35">
        <v>8.0555652819252598E-3</v>
      </c>
      <c r="K1037" s="35">
        <v>9.1740812462338339E-2</v>
      </c>
      <c r="L1037" s="35">
        <v>0.12333079741381958</v>
      </c>
      <c r="M1037" s="35">
        <v>1644</v>
      </c>
      <c r="N1037" s="70" t="str">
        <f t="shared" si="48"/>
        <v>1</v>
      </c>
    </row>
    <row r="1038" spans="1:14" x14ac:dyDescent="0.25">
      <c r="A1038" s="35" t="s">
        <v>439</v>
      </c>
      <c r="B1038" s="35" t="str">
        <f t="shared" si="49"/>
        <v>Kenya</v>
      </c>
      <c r="C1038" s="35" t="s">
        <v>68</v>
      </c>
      <c r="D1038" s="35" t="str">
        <f t="shared" si="50"/>
        <v>FII</v>
      </c>
      <c r="E1038" s="35" t="s">
        <v>855</v>
      </c>
      <c r="F1038" s="35" t="s">
        <v>852</v>
      </c>
      <c r="G1038" s="35" t="s">
        <v>740</v>
      </c>
      <c r="H1038" s="57" t="s">
        <v>124</v>
      </c>
      <c r="I1038" s="35">
        <v>6.3311859477674492E-3</v>
      </c>
      <c r="J1038" s="35">
        <v>2.4122959073318018E-3</v>
      </c>
      <c r="K1038" s="35">
        <v>1.6012639159694066E-3</v>
      </c>
      <c r="L1038" s="35">
        <v>1.1061107979565492E-2</v>
      </c>
      <c r="M1038" s="35">
        <v>952</v>
      </c>
      <c r="N1038" s="70" t="str">
        <f t="shared" si="48"/>
        <v>1</v>
      </c>
    </row>
    <row r="1039" spans="1:14" x14ac:dyDescent="0.25">
      <c r="A1039" s="35" t="s">
        <v>439</v>
      </c>
      <c r="B1039" s="35" t="str">
        <f t="shared" si="49"/>
        <v>Kenya</v>
      </c>
      <c r="C1039" s="35" t="s">
        <v>68</v>
      </c>
      <c r="D1039" s="35" t="str">
        <f t="shared" si="50"/>
        <v>FII</v>
      </c>
      <c r="E1039" s="35" t="s">
        <v>855</v>
      </c>
      <c r="F1039" s="35" t="s">
        <v>851</v>
      </c>
      <c r="G1039" s="35" t="s">
        <v>69</v>
      </c>
      <c r="H1039" s="57" t="s">
        <v>124</v>
      </c>
      <c r="I1039" s="35">
        <v>3.4362050013769831E-2</v>
      </c>
      <c r="J1039" s="35">
        <v>1.7072662377234305E-2</v>
      </c>
      <c r="K1039" s="35">
        <v>8.867364446112011E-4</v>
      </c>
      <c r="L1039" s="35">
        <v>6.7837363582928467E-2</v>
      </c>
      <c r="M1039" s="35">
        <v>108</v>
      </c>
      <c r="N1039" s="70" t="str">
        <f t="shared" si="48"/>
        <v>1</v>
      </c>
    </row>
    <row r="1040" spans="1:14" x14ac:dyDescent="0.25">
      <c r="A1040" s="35" t="s">
        <v>439</v>
      </c>
      <c r="B1040" s="35" t="str">
        <f t="shared" si="49"/>
        <v>Kenya</v>
      </c>
      <c r="C1040" s="35" t="s">
        <v>68</v>
      </c>
      <c r="D1040" s="35" t="str">
        <f t="shared" si="50"/>
        <v>FII</v>
      </c>
      <c r="E1040" s="35" t="s">
        <v>855</v>
      </c>
      <c r="F1040" s="35" t="s">
        <v>853</v>
      </c>
      <c r="G1040" s="35" t="s">
        <v>69</v>
      </c>
      <c r="H1040" s="57" t="s">
        <v>124</v>
      </c>
      <c r="I1040" s="35">
        <v>7.041302825369046E-2</v>
      </c>
      <c r="J1040" s="35">
        <v>5.0914129876892811E-3</v>
      </c>
      <c r="K1040" s="35">
        <v>6.0430013155807677E-2</v>
      </c>
      <c r="L1040" s="35">
        <v>8.0396043351573243E-2</v>
      </c>
      <c r="M1040" s="35">
        <v>2892</v>
      </c>
      <c r="N1040" s="70" t="str">
        <f t="shared" si="48"/>
        <v>1</v>
      </c>
    </row>
    <row r="1041" spans="1:14" x14ac:dyDescent="0.25">
      <c r="A1041" s="35" t="s">
        <v>439</v>
      </c>
      <c r="B1041" s="35" t="str">
        <f t="shared" si="49"/>
        <v>Kenya</v>
      </c>
      <c r="C1041" s="35" t="s">
        <v>68</v>
      </c>
      <c r="D1041" s="35" t="str">
        <f t="shared" si="50"/>
        <v>FII</v>
      </c>
      <c r="E1041" s="35" t="s">
        <v>855</v>
      </c>
      <c r="F1041" s="35" t="s">
        <v>852</v>
      </c>
      <c r="G1041" s="35" t="s">
        <v>69</v>
      </c>
      <c r="H1041" s="57" t="s">
        <v>124</v>
      </c>
      <c r="I1041" s="35">
        <v>3.4362050013769831E-2</v>
      </c>
      <c r="J1041" s="35">
        <v>1.7072662377234305E-2</v>
      </c>
      <c r="K1041" s="35">
        <v>8.867364446112011E-4</v>
      </c>
      <c r="L1041" s="35">
        <v>6.7837363582928467E-2</v>
      </c>
      <c r="M1041" s="35">
        <v>108</v>
      </c>
      <c r="N1041" s="70" t="str">
        <f t="shared" si="48"/>
        <v>1</v>
      </c>
    </row>
    <row r="1042" spans="1:14" x14ac:dyDescent="0.25">
      <c r="A1042" s="35" t="s">
        <v>439</v>
      </c>
      <c r="B1042" s="35" t="str">
        <f t="shared" si="49"/>
        <v>Kenya</v>
      </c>
      <c r="C1042" s="35" t="s">
        <v>68</v>
      </c>
      <c r="D1042" s="35" t="str">
        <f t="shared" si="50"/>
        <v>FII</v>
      </c>
      <c r="E1042" s="35" t="s">
        <v>855</v>
      </c>
      <c r="F1042" s="35" t="s">
        <v>851</v>
      </c>
      <c r="G1042" s="35" t="s">
        <v>580</v>
      </c>
      <c r="H1042" s="57" t="s">
        <v>124</v>
      </c>
      <c r="I1042" s="35">
        <v>1.6786546315191535E-2</v>
      </c>
      <c r="J1042" s="35">
        <v>4.0250186071086437E-3</v>
      </c>
      <c r="K1042" s="35">
        <v>8.8944696714028937E-3</v>
      </c>
      <c r="L1042" s="35">
        <v>2.4678622958980177E-2</v>
      </c>
      <c r="M1042" s="35">
        <v>1095</v>
      </c>
      <c r="N1042" s="70" t="str">
        <f t="shared" si="48"/>
        <v>1</v>
      </c>
    </row>
    <row r="1043" spans="1:14" x14ac:dyDescent="0.25">
      <c r="A1043" s="35" t="s">
        <v>439</v>
      </c>
      <c r="B1043" s="35" t="str">
        <f t="shared" si="49"/>
        <v>Kenya</v>
      </c>
      <c r="C1043" s="35" t="s">
        <v>68</v>
      </c>
      <c r="D1043" s="35" t="str">
        <f t="shared" si="50"/>
        <v>FII</v>
      </c>
      <c r="E1043" s="35" t="s">
        <v>855</v>
      </c>
      <c r="F1043" s="35" t="s">
        <v>853</v>
      </c>
      <c r="G1043" s="35" t="s">
        <v>580</v>
      </c>
      <c r="H1043" s="57" t="s">
        <v>124</v>
      </c>
      <c r="I1043" s="35">
        <v>9.6182123054457488E-2</v>
      </c>
      <c r="J1043" s="35">
        <v>7.1291868204369693E-3</v>
      </c>
      <c r="K1043" s="35">
        <v>8.2203532074677274E-2</v>
      </c>
      <c r="L1043" s="35">
        <v>0.1101607140342377</v>
      </c>
      <c r="M1043" s="35">
        <v>1905</v>
      </c>
      <c r="N1043" s="70" t="str">
        <f t="shared" si="48"/>
        <v>1</v>
      </c>
    </row>
    <row r="1044" spans="1:14" x14ac:dyDescent="0.25">
      <c r="A1044" s="35" t="s">
        <v>439</v>
      </c>
      <c r="B1044" s="35" t="str">
        <f t="shared" si="49"/>
        <v>Kenya</v>
      </c>
      <c r="C1044" s="35" t="s">
        <v>68</v>
      </c>
      <c r="D1044" s="35" t="str">
        <f t="shared" si="50"/>
        <v>FII</v>
      </c>
      <c r="E1044" s="35" t="s">
        <v>855</v>
      </c>
      <c r="F1044" s="35" t="s">
        <v>852</v>
      </c>
      <c r="G1044" s="35" t="s">
        <v>580</v>
      </c>
      <c r="H1044" s="57" t="s">
        <v>124</v>
      </c>
      <c r="I1044" s="35">
        <v>5.9399310816710517E-3</v>
      </c>
      <c r="J1044" s="35">
        <v>2.6758074760588201E-3</v>
      </c>
      <c r="K1044" s="35">
        <v>6.9332733981937109E-4</v>
      </c>
      <c r="L1044" s="35">
        <v>1.1186534823522732E-2</v>
      </c>
      <c r="M1044" s="35">
        <v>741</v>
      </c>
      <c r="N1044" s="70" t="str">
        <f t="shared" si="48"/>
        <v>1</v>
      </c>
    </row>
    <row r="1045" spans="1:14" x14ac:dyDescent="0.25">
      <c r="A1045" s="35" t="s">
        <v>439</v>
      </c>
      <c r="B1045" s="35" t="str">
        <f t="shared" si="49"/>
        <v>Kenya</v>
      </c>
      <c r="C1045" s="35" t="s">
        <v>68</v>
      </c>
      <c r="D1045" s="35" t="str">
        <f t="shared" si="50"/>
        <v>FII</v>
      </c>
      <c r="E1045" s="35" t="s">
        <v>855</v>
      </c>
      <c r="F1045" s="35" t="s">
        <v>851</v>
      </c>
      <c r="G1045" s="35" t="s">
        <v>0</v>
      </c>
      <c r="H1045" s="57" t="s">
        <v>124</v>
      </c>
      <c r="I1045" s="35">
        <v>8.5403530783528265E-3</v>
      </c>
      <c r="J1045" s="35">
        <v>5.0484900481865165E-3</v>
      </c>
      <c r="K1045" s="35">
        <v>-1.3585006375839842E-3</v>
      </c>
      <c r="L1045" s="35">
        <v>1.8439206794289637E-2</v>
      </c>
      <c r="M1045" s="35">
        <v>315</v>
      </c>
      <c r="N1045" s="70" t="str">
        <f t="shared" si="48"/>
        <v>1</v>
      </c>
    </row>
    <row r="1046" spans="1:14" x14ac:dyDescent="0.25">
      <c r="A1046" s="35" t="s">
        <v>439</v>
      </c>
      <c r="B1046" s="35" t="str">
        <f t="shared" si="49"/>
        <v>Kenya</v>
      </c>
      <c r="C1046" s="35" t="s">
        <v>68</v>
      </c>
      <c r="D1046" s="35" t="str">
        <f t="shared" si="50"/>
        <v>FII</v>
      </c>
      <c r="E1046" s="35" t="s">
        <v>855</v>
      </c>
      <c r="F1046" s="35" t="s">
        <v>853</v>
      </c>
      <c r="G1046" s="35" t="s">
        <v>0</v>
      </c>
      <c r="H1046" s="57" t="s">
        <v>124</v>
      </c>
      <c r="I1046" s="35">
        <v>7.6244339989676613E-2</v>
      </c>
      <c r="J1046" s="35">
        <v>5.4798538482651697E-3</v>
      </c>
      <c r="K1046" s="35">
        <v>6.549968740822297E-2</v>
      </c>
      <c r="L1046" s="35">
        <v>8.6988992571130255E-2</v>
      </c>
      <c r="M1046" s="35">
        <v>2685</v>
      </c>
      <c r="N1046" s="70" t="str">
        <f t="shared" si="48"/>
        <v>1</v>
      </c>
    </row>
    <row r="1047" spans="1:14" x14ac:dyDescent="0.25">
      <c r="A1047" s="35" t="s">
        <v>439</v>
      </c>
      <c r="B1047" s="35" t="str">
        <f t="shared" si="49"/>
        <v>Kenya</v>
      </c>
      <c r="C1047" s="35" t="s">
        <v>68</v>
      </c>
      <c r="D1047" s="35" t="str">
        <f t="shared" si="50"/>
        <v>FII</v>
      </c>
      <c r="E1047" s="35" t="s">
        <v>855</v>
      </c>
      <c r="F1047" s="35" t="s">
        <v>852</v>
      </c>
      <c r="G1047" s="35" t="s">
        <v>0</v>
      </c>
      <c r="H1047" s="57" t="s">
        <v>124</v>
      </c>
      <c r="I1047" s="35">
        <v>2.4934788652066211E-3</v>
      </c>
      <c r="J1047" s="35">
        <v>2.4924840583113025E-3</v>
      </c>
      <c r="K1047" s="35">
        <v>-2.3936725101617162E-3</v>
      </c>
      <c r="L1047" s="35">
        <v>7.3806302405749584E-3</v>
      </c>
      <c r="M1047" s="35">
        <v>269</v>
      </c>
      <c r="N1047" s="70" t="str">
        <f t="shared" si="48"/>
        <v>1</v>
      </c>
    </row>
    <row r="1048" spans="1:14" x14ac:dyDescent="0.25">
      <c r="A1048" s="35" t="s">
        <v>439</v>
      </c>
      <c r="B1048" s="35" t="str">
        <f t="shared" si="49"/>
        <v>Kenya</v>
      </c>
      <c r="C1048" s="35" t="s">
        <v>68</v>
      </c>
      <c r="D1048" s="35" t="str">
        <f t="shared" si="50"/>
        <v>FII</v>
      </c>
      <c r="E1048" s="35" t="s">
        <v>855</v>
      </c>
      <c r="F1048" s="35" t="s">
        <v>851</v>
      </c>
      <c r="G1048" s="35" t="s">
        <v>746</v>
      </c>
      <c r="H1048" s="57" t="s">
        <v>124</v>
      </c>
      <c r="I1048" s="35">
        <v>8.6774383855949769E-3</v>
      </c>
      <c r="J1048" s="35">
        <v>8.6495316546967207E-3</v>
      </c>
      <c r="K1048" s="35">
        <v>-8.2821768149863705E-3</v>
      </c>
      <c r="L1048" s="35">
        <v>2.5637053586176323E-2</v>
      </c>
      <c r="M1048" s="35">
        <v>97</v>
      </c>
      <c r="N1048" s="70" t="str">
        <f t="shared" si="48"/>
        <v>1</v>
      </c>
    </row>
    <row r="1049" spans="1:14" x14ac:dyDescent="0.25">
      <c r="A1049" s="35" t="s">
        <v>439</v>
      </c>
      <c r="B1049" s="35" t="str">
        <f t="shared" si="49"/>
        <v>Kenya</v>
      </c>
      <c r="C1049" s="35" t="s">
        <v>68</v>
      </c>
      <c r="D1049" s="35" t="str">
        <f t="shared" si="50"/>
        <v>FII</v>
      </c>
      <c r="E1049" s="35" t="s">
        <v>855</v>
      </c>
      <c r="F1049" s="35" t="s">
        <v>853</v>
      </c>
      <c r="G1049" s="35" t="s">
        <v>746</v>
      </c>
      <c r="H1049" s="57" t="s">
        <v>124</v>
      </c>
      <c r="I1049" s="35">
        <v>7.1173611657559741E-2</v>
      </c>
      <c r="J1049" s="35">
        <v>5.104202765608256E-3</v>
      </c>
      <c r="K1049" s="35">
        <v>6.1165518934590872E-2</v>
      </c>
      <c r="L1049" s="35">
        <v>8.1181704380528602E-2</v>
      </c>
      <c r="M1049" s="35">
        <v>2903</v>
      </c>
      <c r="N1049" s="70" t="str">
        <f t="shared" si="48"/>
        <v>1</v>
      </c>
    </row>
    <row r="1050" spans="1:14" x14ac:dyDescent="0.25">
      <c r="A1050" s="35" t="s">
        <v>439</v>
      </c>
      <c r="B1050" s="35" t="str">
        <f t="shared" si="49"/>
        <v>Kenya</v>
      </c>
      <c r="C1050" s="35" t="s">
        <v>68</v>
      </c>
      <c r="D1050" s="35" t="str">
        <f t="shared" si="50"/>
        <v>FII</v>
      </c>
      <c r="E1050" s="35" t="s">
        <v>855</v>
      </c>
      <c r="F1050" s="35" t="s">
        <v>852</v>
      </c>
      <c r="G1050" s="35" t="s">
        <v>746</v>
      </c>
      <c r="H1050" s="57" t="s">
        <v>124</v>
      </c>
      <c r="I1050" s="35">
        <v>0</v>
      </c>
      <c r="J1050" s="35"/>
      <c r="K1050" s="35"/>
      <c r="L1050" s="35"/>
      <c r="M1050" s="35">
        <v>54</v>
      </c>
      <c r="N1050" s="70" t="str">
        <f t="shared" si="48"/>
        <v>1</v>
      </c>
    </row>
    <row r="1051" spans="1:14" x14ac:dyDescent="0.25">
      <c r="A1051" s="35" t="s">
        <v>439</v>
      </c>
      <c r="B1051" s="35" t="str">
        <f t="shared" si="49"/>
        <v>Kenya</v>
      </c>
      <c r="C1051" s="35" t="s">
        <v>68</v>
      </c>
      <c r="D1051" s="35" t="str">
        <f t="shared" si="50"/>
        <v>FII</v>
      </c>
      <c r="E1051" s="35" t="s">
        <v>855</v>
      </c>
      <c r="F1051" s="35" t="s">
        <v>851</v>
      </c>
      <c r="G1051" s="35" t="s">
        <v>740</v>
      </c>
      <c r="H1051" s="57" t="s">
        <v>131</v>
      </c>
      <c r="I1051" s="35">
        <v>0.95888891075062999</v>
      </c>
      <c r="J1051" s="35">
        <v>5.6391485479652895E-3</v>
      </c>
      <c r="K1051" s="35">
        <v>0.94783192023941809</v>
      </c>
      <c r="L1051" s="35">
        <v>0.96994590126184188</v>
      </c>
      <c r="M1051" s="35">
        <v>1356</v>
      </c>
      <c r="N1051" s="70" t="str">
        <f t="shared" ref="N1051:N1114" si="51">IF(M1051&gt;=30,"1","0")</f>
        <v>1</v>
      </c>
    </row>
    <row r="1052" spans="1:14" x14ac:dyDescent="0.25">
      <c r="A1052" s="35" t="s">
        <v>439</v>
      </c>
      <c r="B1052" s="35" t="str">
        <f t="shared" si="49"/>
        <v>Kenya</v>
      </c>
      <c r="C1052" s="35" t="s">
        <v>68</v>
      </c>
      <c r="D1052" s="35" t="str">
        <f t="shared" si="50"/>
        <v>FII</v>
      </c>
      <c r="E1052" s="35" t="s">
        <v>855</v>
      </c>
      <c r="F1052" s="35" t="s">
        <v>853</v>
      </c>
      <c r="G1052" s="35" t="s">
        <v>740</v>
      </c>
      <c r="H1052" s="57" t="s">
        <v>131</v>
      </c>
      <c r="I1052" s="35">
        <v>0.89731778595385192</v>
      </c>
      <c r="J1052" s="35">
        <v>7.9007003897774049E-3</v>
      </c>
      <c r="K1052" s="35">
        <v>0.88182644563914836</v>
      </c>
      <c r="L1052" s="35">
        <v>0.91280912626855548</v>
      </c>
      <c r="M1052" s="35">
        <v>1644</v>
      </c>
      <c r="N1052" s="70" t="str">
        <f t="shared" si="51"/>
        <v>1</v>
      </c>
    </row>
    <row r="1053" spans="1:14" x14ac:dyDescent="0.25">
      <c r="A1053" s="35" t="s">
        <v>439</v>
      </c>
      <c r="B1053" s="35" t="str">
        <f t="shared" si="49"/>
        <v>Kenya</v>
      </c>
      <c r="C1053" s="35" t="s">
        <v>68</v>
      </c>
      <c r="D1053" s="35" t="str">
        <f t="shared" si="50"/>
        <v>FII</v>
      </c>
      <c r="E1053" s="35" t="s">
        <v>855</v>
      </c>
      <c r="F1053" s="35" t="s">
        <v>852</v>
      </c>
      <c r="G1053" s="35" t="s">
        <v>740</v>
      </c>
      <c r="H1053" s="57" t="s">
        <v>131</v>
      </c>
      <c r="I1053" s="35">
        <v>0.97528775704249304</v>
      </c>
      <c r="J1053" s="35">
        <v>5.1587832631706928E-3</v>
      </c>
      <c r="K1053" s="35">
        <v>0.96517264531860381</v>
      </c>
      <c r="L1053" s="35">
        <v>0.98540286876638228</v>
      </c>
      <c r="M1053" s="35">
        <v>952</v>
      </c>
      <c r="N1053" s="70" t="str">
        <f t="shared" si="51"/>
        <v>1</v>
      </c>
    </row>
    <row r="1054" spans="1:14" x14ac:dyDescent="0.25">
      <c r="A1054" s="35" t="s">
        <v>439</v>
      </c>
      <c r="B1054" s="35" t="str">
        <f t="shared" si="49"/>
        <v>Kenya</v>
      </c>
      <c r="C1054" s="35" t="s">
        <v>68</v>
      </c>
      <c r="D1054" s="35" t="str">
        <f t="shared" si="50"/>
        <v>FII</v>
      </c>
      <c r="E1054" s="35" t="s">
        <v>855</v>
      </c>
      <c r="F1054" s="35" t="s">
        <v>851</v>
      </c>
      <c r="G1054" s="35" t="s">
        <v>69</v>
      </c>
      <c r="H1054" s="57" t="s">
        <v>131</v>
      </c>
      <c r="I1054" s="35">
        <v>0.9743431157871475</v>
      </c>
      <c r="J1054" s="35">
        <v>1.4865041981490395E-2</v>
      </c>
      <c r="K1054" s="35">
        <v>0.94519640565172991</v>
      </c>
      <c r="L1054" s="35">
        <v>1.0034898259225651</v>
      </c>
      <c r="M1054" s="35">
        <v>108</v>
      </c>
      <c r="N1054" s="70" t="str">
        <f t="shared" si="51"/>
        <v>1</v>
      </c>
    </row>
    <row r="1055" spans="1:14" x14ac:dyDescent="0.25">
      <c r="A1055" s="35" t="s">
        <v>439</v>
      </c>
      <c r="B1055" s="35" t="str">
        <f t="shared" si="49"/>
        <v>Kenya</v>
      </c>
      <c r="C1055" s="35" t="s">
        <v>68</v>
      </c>
      <c r="D1055" s="35" t="str">
        <f t="shared" si="50"/>
        <v>FII</v>
      </c>
      <c r="E1055" s="35" t="s">
        <v>855</v>
      </c>
      <c r="F1055" s="35" t="s">
        <v>853</v>
      </c>
      <c r="G1055" s="35" t="s">
        <v>69</v>
      </c>
      <c r="H1055" s="57" t="s">
        <v>131</v>
      </c>
      <c r="I1055" s="35">
        <v>0.92176726123371955</v>
      </c>
      <c r="J1055" s="35">
        <v>5.3182998689716311E-3</v>
      </c>
      <c r="K1055" s="35">
        <v>0.91133937647650454</v>
      </c>
      <c r="L1055" s="35">
        <v>0.93219514599093456</v>
      </c>
      <c r="M1055" s="35">
        <v>2892</v>
      </c>
      <c r="N1055" s="70" t="str">
        <f t="shared" si="51"/>
        <v>1</v>
      </c>
    </row>
    <row r="1056" spans="1:14" x14ac:dyDescent="0.25">
      <c r="A1056" s="35" t="s">
        <v>439</v>
      </c>
      <c r="B1056" s="35" t="str">
        <f t="shared" si="49"/>
        <v>Kenya</v>
      </c>
      <c r="C1056" s="35" t="s">
        <v>68</v>
      </c>
      <c r="D1056" s="35" t="str">
        <f t="shared" si="50"/>
        <v>FII</v>
      </c>
      <c r="E1056" s="35" t="s">
        <v>855</v>
      </c>
      <c r="F1056" s="35" t="s">
        <v>852</v>
      </c>
      <c r="G1056" s="35" t="s">
        <v>69</v>
      </c>
      <c r="H1056" s="57" t="s">
        <v>131</v>
      </c>
      <c r="I1056" s="35">
        <v>0.9743431157871475</v>
      </c>
      <c r="J1056" s="35">
        <v>1.4865041981490395E-2</v>
      </c>
      <c r="K1056" s="35">
        <v>0.94519640565172991</v>
      </c>
      <c r="L1056" s="35">
        <v>1.0034898259225651</v>
      </c>
      <c r="M1056" s="35">
        <v>108</v>
      </c>
      <c r="N1056" s="70" t="str">
        <f t="shared" si="51"/>
        <v>1</v>
      </c>
    </row>
    <row r="1057" spans="1:14" x14ac:dyDescent="0.25">
      <c r="A1057" s="35" t="s">
        <v>439</v>
      </c>
      <c r="B1057" s="35" t="str">
        <f t="shared" si="49"/>
        <v>Kenya</v>
      </c>
      <c r="C1057" s="35" t="s">
        <v>68</v>
      </c>
      <c r="D1057" s="35" t="str">
        <f t="shared" si="50"/>
        <v>FII</v>
      </c>
      <c r="E1057" s="35" t="s">
        <v>855</v>
      </c>
      <c r="F1057" s="35" t="s">
        <v>851</v>
      </c>
      <c r="G1057" s="35" t="s">
        <v>580</v>
      </c>
      <c r="H1057" s="57" t="s">
        <v>131</v>
      </c>
      <c r="I1057" s="35">
        <v>0.95853958279781248</v>
      </c>
      <c r="J1057" s="35">
        <v>6.3463694821434789E-3</v>
      </c>
      <c r="K1057" s="35">
        <v>0.94609590507805741</v>
      </c>
      <c r="L1057" s="35">
        <v>0.97098326051756756</v>
      </c>
      <c r="M1057" s="35">
        <v>1095</v>
      </c>
      <c r="N1057" s="70" t="str">
        <f t="shared" si="51"/>
        <v>1</v>
      </c>
    </row>
    <row r="1058" spans="1:14" x14ac:dyDescent="0.25">
      <c r="A1058" s="35" t="s">
        <v>439</v>
      </c>
      <c r="B1058" s="35" t="str">
        <f t="shared" si="49"/>
        <v>Kenya</v>
      </c>
      <c r="C1058" s="35" t="s">
        <v>68</v>
      </c>
      <c r="D1058" s="35" t="str">
        <f t="shared" si="50"/>
        <v>FII</v>
      </c>
      <c r="E1058" s="35" t="s">
        <v>855</v>
      </c>
      <c r="F1058" s="35" t="s">
        <v>853</v>
      </c>
      <c r="G1058" s="35" t="s">
        <v>580</v>
      </c>
      <c r="H1058" s="57" t="s">
        <v>131</v>
      </c>
      <c r="I1058" s="35">
        <v>0.90552451042908777</v>
      </c>
      <c r="J1058" s="35">
        <v>7.0744415830180287E-3</v>
      </c>
      <c r="K1058" s="35">
        <v>0.89165326146477786</v>
      </c>
      <c r="L1058" s="35">
        <v>0.91939575939339768</v>
      </c>
      <c r="M1058" s="35">
        <v>1905</v>
      </c>
      <c r="N1058" s="70" t="str">
        <f t="shared" si="51"/>
        <v>1</v>
      </c>
    </row>
    <row r="1059" spans="1:14" x14ac:dyDescent="0.25">
      <c r="A1059" s="35" t="s">
        <v>439</v>
      </c>
      <c r="B1059" s="35" t="str">
        <f t="shared" si="49"/>
        <v>Kenya</v>
      </c>
      <c r="C1059" s="35" t="s">
        <v>68</v>
      </c>
      <c r="D1059" s="35" t="str">
        <f t="shared" si="50"/>
        <v>FII</v>
      </c>
      <c r="E1059" s="35" t="s">
        <v>855</v>
      </c>
      <c r="F1059" s="35" t="s">
        <v>852</v>
      </c>
      <c r="G1059" s="35" t="s">
        <v>580</v>
      </c>
      <c r="H1059" s="57" t="s">
        <v>131</v>
      </c>
      <c r="I1059" s="35">
        <v>0.97019676243694286</v>
      </c>
      <c r="J1059" s="35">
        <v>6.4904468552882616E-3</v>
      </c>
      <c r="K1059" s="35">
        <v>0.95747058424141696</v>
      </c>
      <c r="L1059" s="35">
        <v>0.98292294063246877</v>
      </c>
      <c r="M1059" s="35">
        <v>741</v>
      </c>
      <c r="N1059" s="70" t="str">
        <f t="shared" si="51"/>
        <v>1</v>
      </c>
    </row>
    <row r="1060" spans="1:14" x14ac:dyDescent="0.25">
      <c r="A1060" s="35" t="s">
        <v>439</v>
      </c>
      <c r="B1060" s="35" t="str">
        <f t="shared" si="49"/>
        <v>Kenya</v>
      </c>
      <c r="C1060" s="35" t="s">
        <v>68</v>
      </c>
      <c r="D1060" s="35" t="str">
        <f t="shared" si="50"/>
        <v>FII</v>
      </c>
      <c r="E1060" s="35" t="s">
        <v>855</v>
      </c>
      <c r="F1060" s="35" t="s">
        <v>851</v>
      </c>
      <c r="G1060" s="35" t="s">
        <v>0</v>
      </c>
      <c r="H1060" s="57" t="s">
        <v>131</v>
      </c>
      <c r="I1060" s="35">
        <v>0.9970490286394873</v>
      </c>
      <c r="J1060" s="35">
        <v>2.947612961278206E-3</v>
      </c>
      <c r="K1060" s="35">
        <v>0.99126948084670252</v>
      </c>
      <c r="L1060" s="35">
        <v>1.002828576432272</v>
      </c>
      <c r="M1060" s="35">
        <v>315</v>
      </c>
      <c r="N1060" s="70" t="str">
        <f t="shared" si="51"/>
        <v>1</v>
      </c>
    </row>
    <row r="1061" spans="1:14" x14ac:dyDescent="0.25">
      <c r="A1061" s="35" t="s">
        <v>439</v>
      </c>
      <c r="B1061" s="35" t="str">
        <f t="shared" si="49"/>
        <v>Kenya</v>
      </c>
      <c r="C1061" s="35" t="s">
        <v>68</v>
      </c>
      <c r="D1061" s="35" t="str">
        <f t="shared" si="50"/>
        <v>FII</v>
      </c>
      <c r="E1061" s="35" t="s">
        <v>855</v>
      </c>
      <c r="F1061" s="35" t="s">
        <v>853</v>
      </c>
      <c r="G1061" s="35" t="s">
        <v>0</v>
      </c>
      <c r="H1061" s="57" t="s">
        <v>131</v>
      </c>
      <c r="I1061" s="35">
        <v>0.91500111972363773</v>
      </c>
      <c r="J1061" s="35">
        <v>5.7301959526231214E-3</v>
      </c>
      <c r="K1061" s="35">
        <v>0.90376560752944313</v>
      </c>
      <c r="L1061" s="35">
        <v>0.92623663191783234</v>
      </c>
      <c r="M1061" s="35">
        <v>2685</v>
      </c>
      <c r="N1061" s="70" t="str">
        <f t="shared" si="51"/>
        <v>1</v>
      </c>
    </row>
    <row r="1062" spans="1:14" x14ac:dyDescent="0.25">
      <c r="A1062" s="35" t="s">
        <v>439</v>
      </c>
      <c r="B1062" s="35" t="str">
        <f t="shared" si="49"/>
        <v>Kenya</v>
      </c>
      <c r="C1062" s="35" t="s">
        <v>68</v>
      </c>
      <c r="D1062" s="35" t="str">
        <f t="shared" si="50"/>
        <v>FII</v>
      </c>
      <c r="E1062" s="35" t="s">
        <v>855</v>
      </c>
      <c r="F1062" s="35" t="s">
        <v>852</v>
      </c>
      <c r="G1062" s="35" t="s">
        <v>0</v>
      </c>
      <c r="H1062" s="57" t="s">
        <v>131</v>
      </c>
      <c r="I1062" s="35">
        <v>0.99656787649830703</v>
      </c>
      <c r="J1062" s="35">
        <v>3.427528788976886E-3</v>
      </c>
      <c r="K1062" s="35">
        <v>0.98984733119359125</v>
      </c>
      <c r="L1062" s="35">
        <v>1.0032884218030229</v>
      </c>
      <c r="M1062" s="35">
        <v>269</v>
      </c>
      <c r="N1062" s="70" t="str">
        <f t="shared" si="51"/>
        <v>1</v>
      </c>
    </row>
    <row r="1063" spans="1:14" x14ac:dyDescent="0.25">
      <c r="A1063" s="35" t="s">
        <v>439</v>
      </c>
      <c r="B1063" s="35" t="str">
        <f t="shared" si="49"/>
        <v>Kenya</v>
      </c>
      <c r="C1063" s="35" t="s">
        <v>68</v>
      </c>
      <c r="D1063" s="35" t="str">
        <f t="shared" si="50"/>
        <v>FII</v>
      </c>
      <c r="E1063" s="35" t="s">
        <v>855</v>
      </c>
      <c r="F1063" s="35" t="s">
        <v>851</v>
      </c>
      <c r="G1063" s="35" t="s">
        <v>746</v>
      </c>
      <c r="H1063" s="57" t="s">
        <v>131</v>
      </c>
      <c r="I1063" s="35">
        <v>1</v>
      </c>
      <c r="J1063" s="35"/>
      <c r="K1063" s="35"/>
      <c r="L1063" s="35"/>
      <c r="M1063" s="35">
        <v>97</v>
      </c>
      <c r="N1063" s="70" t="str">
        <f t="shared" si="51"/>
        <v>1</v>
      </c>
    </row>
    <row r="1064" spans="1:14" x14ac:dyDescent="0.25">
      <c r="A1064" s="35" t="s">
        <v>439</v>
      </c>
      <c r="B1064" s="35" t="str">
        <f t="shared" si="49"/>
        <v>Kenya</v>
      </c>
      <c r="C1064" s="35" t="s">
        <v>68</v>
      </c>
      <c r="D1064" s="35" t="str">
        <f t="shared" si="50"/>
        <v>FII</v>
      </c>
      <c r="E1064" s="35" t="s">
        <v>855</v>
      </c>
      <c r="F1064" s="35" t="s">
        <v>853</v>
      </c>
      <c r="G1064" s="35" t="s">
        <v>746</v>
      </c>
      <c r="H1064" s="57" t="s">
        <v>131</v>
      </c>
      <c r="I1064" s="35">
        <v>0.92104415656503158</v>
      </c>
      <c r="J1064" s="35">
        <v>5.3284092699193144E-3</v>
      </c>
      <c r="K1064" s="35">
        <v>0.91059644974613441</v>
      </c>
      <c r="L1064" s="35">
        <v>0.93149186338392875</v>
      </c>
      <c r="M1064" s="35">
        <v>2903</v>
      </c>
      <c r="N1064" s="70" t="str">
        <f t="shared" si="51"/>
        <v>1</v>
      </c>
    </row>
    <row r="1065" spans="1:14" x14ac:dyDescent="0.25">
      <c r="A1065" s="35" t="s">
        <v>439</v>
      </c>
      <c r="B1065" s="35" t="str">
        <f t="shared" si="49"/>
        <v>Kenya</v>
      </c>
      <c r="C1065" s="35" t="s">
        <v>68</v>
      </c>
      <c r="D1065" s="35" t="str">
        <f t="shared" si="50"/>
        <v>FII</v>
      </c>
      <c r="E1065" s="35" t="s">
        <v>855</v>
      </c>
      <c r="F1065" s="35" t="s">
        <v>852</v>
      </c>
      <c r="G1065" s="35" t="s">
        <v>746</v>
      </c>
      <c r="H1065" s="57" t="s">
        <v>131</v>
      </c>
      <c r="I1065" s="35">
        <v>1</v>
      </c>
      <c r="J1065" s="35"/>
      <c r="K1065" s="35"/>
      <c r="L1065" s="35"/>
      <c r="M1065" s="35">
        <v>54</v>
      </c>
      <c r="N1065" s="70" t="str">
        <f t="shared" si="51"/>
        <v>1</v>
      </c>
    </row>
    <row r="1066" spans="1:14" x14ac:dyDescent="0.25">
      <c r="A1066" s="35" t="s">
        <v>439</v>
      </c>
      <c r="B1066" s="35" t="str">
        <f t="shared" si="49"/>
        <v>Kenya</v>
      </c>
      <c r="C1066" s="35" t="s">
        <v>68</v>
      </c>
      <c r="D1066" s="35" t="str">
        <f t="shared" si="50"/>
        <v>FII</v>
      </c>
      <c r="E1066" s="35" t="s">
        <v>855</v>
      </c>
      <c r="F1066" s="35" t="s">
        <v>851</v>
      </c>
      <c r="G1066" s="35" t="s">
        <v>740</v>
      </c>
      <c r="H1066" s="57" t="s">
        <v>132</v>
      </c>
      <c r="I1066" s="35">
        <v>4.1111089249371242E-2</v>
      </c>
      <c r="J1066" s="35">
        <v>5.6391485479652921E-3</v>
      </c>
      <c r="K1066" s="35">
        <v>3.0054098738159365E-2</v>
      </c>
      <c r="L1066" s="35">
        <v>5.2168079760583116E-2</v>
      </c>
      <c r="M1066" s="35">
        <v>1356</v>
      </c>
      <c r="N1066" s="70" t="str">
        <f t="shared" si="51"/>
        <v>1</v>
      </c>
    </row>
    <row r="1067" spans="1:14" x14ac:dyDescent="0.25">
      <c r="A1067" s="35" t="s">
        <v>439</v>
      </c>
      <c r="B1067" s="35" t="str">
        <f t="shared" si="49"/>
        <v>Kenya</v>
      </c>
      <c r="C1067" s="35" t="s">
        <v>68</v>
      </c>
      <c r="D1067" s="35" t="str">
        <f t="shared" si="50"/>
        <v>FII</v>
      </c>
      <c r="E1067" s="35" t="s">
        <v>855</v>
      </c>
      <c r="F1067" s="35" t="s">
        <v>853</v>
      </c>
      <c r="G1067" s="35" t="s">
        <v>740</v>
      </c>
      <c r="H1067" s="57" t="s">
        <v>132</v>
      </c>
      <c r="I1067" s="35">
        <v>0.10268221404614772</v>
      </c>
      <c r="J1067" s="35">
        <v>7.9007003897774049E-3</v>
      </c>
      <c r="K1067" s="35">
        <v>8.7190873731444157E-2</v>
      </c>
      <c r="L1067" s="35">
        <v>0.11817355436085128</v>
      </c>
      <c r="M1067" s="35">
        <v>1644</v>
      </c>
      <c r="N1067" s="70" t="str">
        <f t="shared" si="51"/>
        <v>1</v>
      </c>
    </row>
    <row r="1068" spans="1:14" x14ac:dyDescent="0.25">
      <c r="A1068" s="35" t="s">
        <v>439</v>
      </c>
      <c r="B1068" s="35" t="str">
        <f t="shared" si="49"/>
        <v>Kenya</v>
      </c>
      <c r="C1068" s="35" t="s">
        <v>68</v>
      </c>
      <c r="D1068" s="35" t="str">
        <f t="shared" si="50"/>
        <v>FII</v>
      </c>
      <c r="E1068" s="35" t="s">
        <v>855</v>
      </c>
      <c r="F1068" s="35" t="s">
        <v>852</v>
      </c>
      <c r="G1068" s="35" t="s">
        <v>740</v>
      </c>
      <c r="H1068" s="57" t="s">
        <v>132</v>
      </c>
      <c r="I1068" s="35">
        <v>2.4712242957506902E-2</v>
      </c>
      <c r="J1068" s="35">
        <v>5.1587832631706946E-3</v>
      </c>
      <c r="K1068" s="35">
        <v>1.4597131233617609E-2</v>
      </c>
      <c r="L1068" s="35">
        <v>3.4827354681396194E-2</v>
      </c>
      <c r="M1068" s="35">
        <v>952</v>
      </c>
      <c r="N1068" s="70" t="str">
        <f t="shared" si="51"/>
        <v>1</v>
      </c>
    </row>
    <row r="1069" spans="1:14" x14ac:dyDescent="0.25">
      <c r="A1069" s="35" t="s">
        <v>439</v>
      </c>
      <c r="B1069" s="35" t="str">
        <f t="shared" si="49"/>
        <v>Kenya</v>
      </c>
      <c r="C1069" s="35" t="s">
        <v>68</v>
      </c>
      <c r="D1069" s="35" t="str">
        <f t="shared" si="50"/>
        <v>FII</v>
      </c>
      <c r="E1069" s="35" t="s">
        <v>855</v>
      </c>
      <c r="F1069" s="35" t="s">
        <v>851</v>
      </c>
      <c r="G1069" s="35" t="s">
        <v>69</v>
      </c>
      <c r="H1069" s="57" t="s">
        <v>132</v>
      </c>
      <c r="I1069" s="35">
        <v>2.5656884212852414E-2</v>
      </c>
      <c r="J1069" s="35">
        <v>1.4865041981490395E-2</v>
      </c>
      <c r="K1069" s="35">
        <v>-3.4898259225651963E-3</v>
      </c>
      <c r="L1069" s="35">
        <v>5.4803594348270021E-2</v>
      </c>
      <c r="M1069" s="35">
        <v>108</v>
      </c>
      <c r="N1069" s="70" t="str">
        <f t="shared" si="51"/>
        <v>1</v>
      </c>
    </row>
    <row r="1070" spans="1:14" x14ac:dyDescent="0.25">
      <c r="A1070" s="35" t="s">
        <v>439</v>
      </c>
      <c r="B1070" s="35" t="str">
        <f t="shared" si="49"/>
        <v>Kenya</v>
      </c>
      <c r="C1070" s="35" t="s">
        <v>68</v>
      </c>
      <c r="D1070" s="35" t="str">
        <f t="shared" si="50"/>
        <v>FII</v>
      </c>
      <c r="E1070" s="35" t="s">
        <v>855</v>
      </c>
      <c r="F1070" s="35" t="s">
        <v>853</v>
      </c>
      <c r="G1070" s="35" t="s">
        <v>69</v>
      </c>
      <c r="H1070" s="57" t="s">
        <v>132</v>
      </c>
      <c r="I1070" s="35">
        <v>7.8232738766286489E-2</v>
      </c>
      <c r="J1070" s="35">
        <v>5.3182998689716293E-3</v>
      </c>
      <c r="K1070" s="35">
        <v>6.7804854009071436E-2</v>
      </c>
      <c r="L1070" s="35">
        <v>8.8660623523501542E-2</v>
      </c>
      <c r="M1070" s="35">
        <v>2892</v>
      </c>
      <c r="N1070" s="70" t="str">
        <f t="shared" si="51"/>
        <v>1</v>
      </c>
    </row>
    <row r="1071" spans="1:14" x14ac:dyDescent="0.25">
      <c r="A1071" s="35" t="s">
        <v>439</v>
      </c>
      <c r="B1071" s="35" t="str">
        <f t="shared" si="49"/>
        <v>Kenya</v>
      </c>
      <c r="C1071" s="35" t="s">
        <v>68</v>
      </c>
      <c r="D1071" s="35" t="str">
        <f t="shared" si="50"/>
        <v>FII</v>
      </c>
      <c r="E1071" s="35" t="s">
        <v>855</v>
      </c>
      <c r="F1071" s="35" t="s">
        <v>852</v>
      </c>
      <c r="G1071" s="35" t="s">
        <v>69</v>
      </c>
      <c r="H1071" s="57" t="s">
        <v>132</v>
      </c>
      <c r="I1071" s="35">
        <v>2.5656884212852414E-2</v>
      </c>
      <c r="J1071" s="35">
        <v>1.4865041981490395E-2</v>
      </c>
      <c r="K1071" s="35">
        <v>-3.4898259225651963E-3</v>
      </c>
      <c r="L1071" s="35">
        <v>5.4803594348270021E-2</v>
      </c>
      <c r="M1071" s="35">
        <v>108</v>
      </c>
      <c r="N1071" s="70" t="str">
        <f t="shared" si="51"/>
        <v>1</v>
      </c>
    </row>
    <row r="1072" spans="1:14" x14ac:dyDescent="0.25">
      <c r="A1072" s="35" t="s">
        <v>439</v>
      </c>
      <c r="B1072" s="35" t="str">
        <f t="shared" si="49"/>
        <v>Kenya</v>
      </c>
      <c r="C1072" s="35" t="s">
        <v>68</v>
      </c>
      <c r="D1072" s="35" t="str">
        <f t="shared" si="50"/>
        <v>FII</v>
      </c>
      <c r="E1072" s="35" t="s">
        <v>855</v>
      </c>
      <c r="F1072" s="35" t="s">
        <v>851</v>
      </c>
      <c r="G1072" s="35" t="s">
        <v>580</v>
      </c>
      <c r="H1072" s="57" t="s">
        <v>132</v>
      </c>
      <c r="I1072" s="35">
        <v>4.1460417202187121E-2</v>
      </c>
      <c r="J1072" s="35">
        <v>6.3463694821434807E-3</v>
      </c>
      <c r="K1072" s="35">
        <v>2.9016739482432011E-2</v>
      </c>
      <c r="L1072" s="35">
        <v>5.3904094921942231E-2</v>
      </c>
      <c r="M1072" s="35">
        <v>1095</v>
      </c>
      <c r="N1072" s="70" t="str">
        <f t="shared" si="51"/>
        <v>1</v>
      </c>
    </row>
    <row r="1073" spans="1:14" x14ac:dyDescent="0.25">
      <c r="A1073" s="35" t="s">
        <v>439</v>
      </c>
      <c r="B1073" s="35" t="str">
        <f t="shared" si="49"/>
        <v>Kenya</v>
      </c>
      <c r="C1073" s="35" t="s">
        <v>68</v>
      </c>
      <c r="D1073" s="35" t="str">
        <f t="shared" si="50"/>
        <v>FII</v>
      </c>
      <c r="E1073" s="35" t="s">
        <v>855</v>
      </c>
      <c r="F1073" s="35" t="s">
        <v>853</v>
      </c>
      <c r="G1073" s="35" t="s">
        <v>580</v>
      </c>
      <c r="H1073" s="57" t="s">
        <v>132</v>
      </c>
      <c r="I1073" s="35">
        <v>9.4475489570912313E-2</v>
      </c>
      <c r="J1073" s="35">
        <v>7.0744415830180287E-3</v>
      </c>
      <c r="K1073" s="35">
        <v>8.0604240606602442E-2</v>
      </c>
      <c r="L1073" s="35">
        <v>0.10834673853522218</v>
      </c>
      <c r="M1073" s="35">
        <v>1905</v>
      </c>
      <c r="N1073" s="70" t="str">
        <f t="shared" si="51"/>
        <v>1</v>
      </c>
    </row>
    <row r="1074" spans="1:14" x14ac:dyDescent="0.25">
      <c r="A1074" s="35" t="s">
        <v>439</v>
      </c>
      <c r="B1074" s="35" t="str">
        <f t="shared" si="49"/>
        <v>Kenya</v>
      </c>
      <c r="C1074" s="35" t="s">
        <v>68</v>
      </c>
      <c r="D1074" s="35" t="str">
        <f t="shared" si="50"/>
        <v>FII</v>
      </c>
      <c r="E1074" s="35" t="s">
        <v>855</v>
      </c>
      <c r="F1074" s="35" t="s">
        <v>852</v>
      </c>
      <c r="G1074" s="35" t="s">
        <v>580</v>
      </c>
      <c r="H1074" s="57" t="s">
        <v>132</v>
      </c>
      <c r="I1074" s="35">
        <v>2.9803237563057174E-2</v>
      </c>
      <c r="J1074" s="35">
        <v>6.4904468552882616E-3</v>
      </c>
      <c r="K1074" s="35">
        <v>1.7077059367531303E-2</v>
      </c>
      <c r="L1074" s="35">
        <v>4.2529415758583045E-2</v>
      </c>
      <c r="M1074" s="35">
        <v>741</v>
      </c>
      <c r="N1074" s="70" t="str">
        <f t="shared" si="51"/>
        <v>1</v>
      </c>
    </row>
    <row r="1075" spans="1:14" x14ac:dyDescent="0.25">
      <c r="A1075" s="35" t="s">
        <v>439</v>
      </c>
      <c r="B1075" s="35" t="str">
        <f t="shared" si="49"/>
        <v>Kenya</v>
      </c>
      <c r="C1075" s="35" t="s">
        <v>68</v>
      </c>
      <c r="D1075" s="35" t="str">
        <f t="shared" si="50"/>
        <v>FII</v>
      </c>
      <c r="E1075" s="35" t="s">
        <v>855</v>
      </c>
      <c r="F1075" s="35" t="s">
        <v>851</v>
      </c>
      <c r="G1075" s="35" t="s">
        <v>0</v>
      </c>
      <c r="H1075" s="57" t="s">
        <v>132</v>
      </c>
      <c r="I1075" s="35">
        <v>2.950971360512613E-3</v>
      </c>
      <c r="J1075" s="35">
        <v>2.947612961278206E-3</v>
      </c>
      <c r="K1075" s="35">
        <v>-2.8285764322721601E-3</v>
      </c>
      <c r="L1075" s="35">
        <v>8.730519153297386E-3</v>
      </c>
      <c r="M1075" s="35">
        <v>315</v>
      </c>
      <c r="N1075" s="70" t="str">
        <f t="shared" si="51"/>
        <v>1</v>
      </c>
    </row>
    <row r="1076" spans="1:14" x14ac:dyDescent="0.25">
      <c r="A1076" s="35" t="s">
        <v>439</v>
      </c>
      <c r="B1076" s="35" t="str">
        <f t="shared" si="49"/>
        <v>Kenya</v>
      </c>
      <c r="C1076" s="35" t="s">
        <v>68</v>
      </c>
      <c r="D1076" s="35" t="str">
        <f t="shared" si="50"/>
        <v>FII</v>
      </c>
      <c r="E1076" s="35" t="s">
        <v>855</v>
      </c>
      <c r="F1076" s="35" t="s">
        <v>853</v>
      </c>
      <c r="G1076" s="35" t="s">
        <v>0</v>
      </c>
      <c r="H1076" s="57" t="s">
        <v>132</v>
      </c>
      <c r="I1076" s="35">
        <v>8.4998880276369607E-2</v>
      </c>
      <c r="J1076" s="35">
        <v>5.7301959526231162E-3</v>
      </c>
      <c r="K1076" s="35">
        <v>7.3763368082175068E-2</v>
      </c>
      <c r="L1076" s="35">
        <v>9.6234392470564145E-2</v>
      </c>
      <c r="M1076" s="35">
        <v>2685</v>
      </c>
      <c r="N1076" s="70" t="str">
        <f t="shared" si="51"/>
        <v>1</v>
      </c>
    </row>
    <row r="1077" spans="1:14" x14ac:dyDescent="0.25">
      <c r="A1077" s="35" t="s">
        <v>439</v>
      </c>
      <c r="B1077" s="35" t="str">
        <f t="shared" si="49"/>
        <v>Kenya</v>
      </c>
      <c r="C1077" s="35" t="s">
        <v>68</v>
      </c>
      <c r="D1077" s="35" t="str">
        <f t="shared" si="50"/>
        <v>FII</v>
      </c>
      <c r="E1077" s="35" t="s">
        <v>855</v>
      </c>
      <c r="F1077" s="35" t="s">
        <v>852</v>
      </c>
      <c r="G1077" s="35" t="s">
        <v>0</v>
      </c>
      <c r="H1077" s="57" t="s">
        <v>132</v>
      </c>
      <c r="I1077" s="35">
        <v>3.4321235016928444E-3</v>
      </c>
      <c r="J1077" s="35">
        <v>3.427528788976886E-3</v>
      </c>
      <c r="K1077" s="35">
        <v>-3.2884218030229373E-3</v>
      </c>
      <c r="L1077" s="35">
        <v>1.0152668806408626E-2</v>
      </c>
      <c r="M1077" s="35">
        <v>269</v>
      </c>
      <c r="N1077" s="70" t="str">
        <f t="shared" si="51"/>
        <v>1</v>
      </c>
    </row>
    <row r="1078" spans="1:14" x14ac:dyDescent="0.25">
      <c r="A1078" s="35" t="s">
        <v>439</v>
      </c>
      <c r="B1078" s="35" t="str">
        <f t="shared" si="49"/>
        <v>Kenya</v>
      </c>
      <c r="C1078" s="35" t="s">
        <v>68</v>
      </c>
      <c r="D1078" s="35" t="str">
        <f t="shared" si="50"/>
        <v>FII</v>
      </c>
      <c r="E1078" s="35" t="s">
        <v>855</v>
      </c>
      <c r="F1078" s="35" t="s">
        <v>851</v>
      </c>
      <c r="G1078" s="35" t="s">
        <v>746</v>
      </c>
      <c r="H1078" s="57" t="s">
        <v>132</v>
      </c>
      <c r="I1078" s="35">
        <v>0</v>
      </c>
      <c r="J1078" s="35"/>
      <c r="K1078" s="35"/>
      <c r="L1078" s="35"/>
      <c r="M1078" s="35">
        <v>97</v>
      </c>
      <c r="N1078" s="70" t="str">
        <f t="shared" si="51"/>
        <v>1</v>
      </c>
    </row>
    <row r="1079" spans="1:14" x14ac:dyDescent="0.25">
      <c r="A1079" s="35" t="s">
        <v>439</v>
      </c>
      <c r="B1079" s="35" t="str">
        <f t="shared" si="49"/>
        <v>Kenya</v>
      </c>
      <c r="C1079" s="35" t="s">
        <v>68</v>
      </c>
      <c r="D1079" s="35" t="str">
        <f t="shared" si="50"/>
        <v>FII</v>
      </c>
      <c r="E1079" s="35" t="s">
        <v>855</v>
      </c>
      <c r="F1079" s="35" t="s">
        <v>853</v>
      </c>
      <c r="G1079" s="35" t="s">
        <v>746</v>
      </c>
      <c r="H1079" s="57" t="s">
        <v>132</v>
      </c>
      <c r="I1079" s="35">
        <v>7.8955843434974721E-2</v>
      </c>
      <c r="J1079" s="35">
        <v>5.3284092699193153E-3</v>
      </c>
      <c r="K1079" s="35">
        <v>6.850813661607752E-2</v>
      </c>
      <c r="L1079" s="35">
        <v>8.9403550253871922E-2</v>
      </c>
      <c r="M1079" s="35">
        <v>2903</v>
      </c>
      <c r="N1079" s="70" t="str">
        <f t="shared" si="51"/>
        <v>1</v>
      </c>
    </row>
    <row r="1080" spans="1:14" x14ac:dyDescent="0.25">
      <c r="A1080" s="35" t="s">
        <v>439</v>
      </c>
      <c r="B1080" s="35" t="str">
        <f t="shared" si="49"/>
        <v>Kenya</v>
      </c>
      <c r="C1080" s="35" t="s">
        <v>68</v>
      </c>
      <c r="D1080" s="35" t="str">
        <f t="shared" si="50"/>
        <v>FII</v>
      </c>
      <c r="E1080" s="35" t="s">
        <v>855</v>
      </c>
      <c r="F1080" s="35" t="s">
        <v>852</v>
      </c>
      <c r="G1080" s="35" t="s">
        <v>746</v>
      </c>
      <c r="H1080" s="57" t="s">
        <v>132</v>
      </c>
      <c r="I1080" s="35">
        <v>0</v>
      </c>
      <c r="J1080" s="35"/>
      <c r="K1080" s="35"/>
      <c r="L1080" s="35"/>
      <c r="M1080" s="35">
        <v>54</v>
      </c>
      <c r="N1080" s="70" t="str">
        <f t="shared" si="51"/>
        <v>1</v>
      </c>
    </row>
    <row r="1081" spans="1:14" x14ac:dyDescent="0.25">
      <c r="A1081" s="35" t="s">
        <v>439</v>
      </c>
      <c r="B1081" s="35" t="str">
        <f t="shared" si="49"/>
        <v>Kenya</v>
      </c>
      <c r="C1081" s="35" t="s">
        <v>68</v>
      </c>
      <c r="D1081" s="35" t="str">
        <f t="shared" si="50"/>
        <v>FII</v>
      </c>
      <c r="E1081" s="35" t="s">
        <v>855</v>
      </c>
      <c r="F1081" s="35" t="s">
        <v>851</v>
      </c>
      <c r="G1081" s="35" t="s">
        <v>740</v>
      </c>
      <c r="H1081" s="57" t="s">
        <v>120</v>
      </c>
      <c r="I1081" s="35">
        <v>0.42107367597003004</v>
      </c>
      <c r="J1081" s="35">
        <v>1.3772397352242362E-2</v>
      </c>
      <c r="K1081" s="35">
        <v>0.39406937460341163</v>
      </c>
      <c r="L1081" s="35">
        <v>0.44807797733664845</v>
      </c>
      <c r="M1081" s="35">
        <v>1356</v>
      </c>
      <c r="N1081" s="70" t="str">
        <f t="shared" si="51"/>
        <v>1</v>
      </c>
    </row>
    <row r="1082" spans="1:14" x14ac:dyDescent="0.25">
      <c r="A1082" s="35" t="s">
        <v>439</v>
      </c>
      <c r="B1082" s="35" t="str">
        <f t="shared" si="49"/>
        <v>Kenya</v>
      </c>
      <c r="C1082" s="35" t="s">
        <v>68</v>
      </c>
      <c r="D1082" s="35" t="str">
        <f t="shared" si="50"/>
        <v>FII</v>
      </c>
      <c r="E1082" s="35" t="s">
        <v>855</v>
      </c>
      <c r="F1082" s="35" t="s">
        <v>853</v>
      </c>
      <c r="G1082" s="35" t="s">
        <v>740</v>
      </c>
      <c r="H1082" s="57" t="s">
        <v>120</v>
      </c>
      <c r="I1082" s="35">
        <v>0.19948582681514657</v>
      </c>
      <c r="J1082" s="35">
        <v>1.0162681955579936E-2</v>
      </c>
      <c r="K1082" s="35">
        <v>0.17955929411335134</v>
      </c>
      <c r="L1082" s="35">
        <v>0.2194123595169418</v>
      </c>
      <c r="M1082" s="35">
        <v>1644</v>
      </c>
      <c r="N1082" s="70" t="str">
        <f t="shared" si="51"/>
        <v>1</v>
      </c>
    </row>
    <row r="1083" spans="1:14" x14ac:dyDescent="0.25">
      <c r="A1083" s="35" t="s">
        <v>439</v>
      </c>
      <c r="B1083" s="35" t="str">
        <f t="shared" si="49"/>
        <v>Kenya</v>
      </c>
      <c r="C1083" s="35" t="s">
        <v>68</v>
      </c>
      <c r="D1083" s="35" t="str">
        <f t="shared" si="50"/>
        <v>FII</v>
      </c>
      <c r="E1083" s="35" t="s">
        <v>855</v>
      </c>
      <c r="F1083" s="35" t="s">
        <v>852</v>
      </c>
      <c r="G1083" s="35" t="s">
        <v>740</v>
      </c>
      <c r="H1083" s="57" t="s">
        <v>120</v>
      </c>
      <c r="I1083" s="35">
        <v>0.4724197285353739</v>
      </c>
      <c r="J1083" s="35">
        <v>1.6579349575866809E-2</v>
      </c>
      <c r="K1083" s="35">
        <v>0.43991168066552866</v>
      </c>
      <c r="L1083" s="35">
        <v>0.50492777640521913</v>
      </c>
      <c r="M1083" s="35">
        <v>952</v>
      </c>
      <c r="N1083" s="70" t="str">
        <f t="shared" si="51"/>
        <v>1</v>
      </c>
    </row>
    <row r="1084" spans="1:14" x14ac:dyDescent="0.25">
      <c r="A1084" s="35" t="s">
        <v>439</v>
      </c>
      <c r="B1084" s="35" t="str">
        <f t="shared" si="49"/>
        <v>Kenya</v>
      </c>
      <c r="C1084" s="35" t="s">
        <v>68</v>
      </c>
      <c r="D1084" s="35" t="str">
        <f t="shared" si="50"/>
        <v>FII</v>
      </c>
      <c r="E1084" s="35" t="s">
        <v>855</v>
      </c>
      <c r="F1084" s="35" t="s">
        <v>851</v>
      </c>
      <c r="G1084" s="35" t="s">
        <v>69</v>
      </c>
      <c r="H1084" s="57" t="s">
        <v>120</v>
      </c>
      <c r="I1084" s="35">
        <v>0.40042638274813414</v>
      </c>
      <c r="J1084" s="35">
        <v>4.8621526671057715E-2</v>
      </c>
      <c r="K1084" s="35">
        <v>0.30509146569997458</v>
      </c>
      <c r="L1084" s="35">
        <v>0.49576129979629369</v>
      </c>
      <c r="M1084" s="35">
        <v>108</v>
      </c>
      <c r="N1084" s="70" t="str">
        <f t="shared" si="51"/>
        <v>1</v>
      </c>
    </row>
    <row r="1085" spans="1:14" x14ac:dyDescent="0.25">
      <c r="A1085" s="35" t="s">
        <v>439</v>
      </c>
      <c r="B1085" s="35" t="str">
        <f t="shared" si="49"/>
        <v>Kenya</v>
      </c>
      <c r="C1085" s="35" t="s">
        <v>68</v>
      </c>
      <c r="D1085" s="35" t="str">
        <f t="shared" si="50"/>
        <v>FII</v>
      </c>
      <c r="E1085" s="35" t="s">
        <v>855</v>
      </c>
      <c r="F1085" s="35" t="s">
        <v>853</v>
      </c>
      <c r="G1085" s="35" t="s">
        <v>69</v>
      </c>
      <c r="H1085" s="57" t="s">
        <v>120</v>
      </c>
      <c r="I1085" s="35">
        <v>0.29014685546580082</v>
      </c>
      <c r="J1085" s="35">
        <v>8.6612191376788453E-3</v>
      </c>
      <c r="K1085" s="35">
        <v>0.27316432397079415</v>
      </c>
      <c r="L1085" s="35">
        <v>0.30712938696080749</v>
      </c>
      <c r="M1085" s="35">
        <v>2892</v>
      </c>
      <c r="N1085" s="70" t="str">
        <f t="shared" si="51"/>
        <v>1</v>
      </c>
    </row>
    <row r="1086" spans="1:14" x14ac:dyDescent="0.25">
      <c r="A1086" s="35" t="s">
        <v>439</v>
      </c>
      <c r="B1086" s="35" t="str">
        <f t="shared" si="49"/>
        <v>Kenya</v>
      </c>
      <c r="C1086" s="35" t="s">
        <v>68</v>
      </c>
      <c r="D1086" s="35" t="str">
        <f t="shared" si="50"/>
        <v>FII</v>
      </c>
      <c r="E1086" s="35" t="s">
        <v>855</v>
      </c>
      <c r="F1086" s="35" t="s">
        <v>852</v>
      </c>
      <c r="G1086" s="35" t="s">
        <v>69</v>
      </c>
      <c r="H1086" s="57" t="s">
        <v>120</v>
      </c>
      <c r="I1086" s="35">
        <v>0.40042638274813414</v>
      </c>
      <c r="J1086" s="35">
        <v>4.8621526671057715E-2</v>
      </c>
      <c r="K1086" s="35">
        <v>0.30509146569997458</v>
      </c>
      <c r="L1086" s="35">
        <v>0.49576129979629369</v>
      </c>
      <c r="M1086" s="35">
        <v>108</v>
      </c>
      <c r="N1086" s="70" t="str">
        <f t="shared" si="51"/>
        <v>1</v>
      </c>
    </row>
    <row r="1087" spans="1:14" x14ac:dyDescent="0.25">
      <c r="A1087" s="35" t="s">
        <v>439</v>
      </c>
      <c r="B1087" s="35" t="str">
        <f t="shared" ref="B1087:B1150" si="52">A1087</f>
        <v>Kenya</v>
      </c>
      <c r="C1087" s="35" t="s">
        <v>68</v>
      </c>
      <c r="D1087" s="35" t="str">
        <f t="shared" ref="D1087:D1150" si="53">C1087</f>
        <v>FII</v>
      </c>
      <c r="E1087" s="35" t="s">
        <v>855</v>
      </c>
      <c r="F1087" s="35" t="s">
        <v>851</v>
      </c>
      <c r="G1087" s="35" t="s">
        <v>580</v>
      </c>
      <c r="H1087" s="57" t="s">
        <v>120</v>
      </c>
      <c r="I1087" s="35">
        <v>0.39123593871702916</v>
      </c>
      <c r="J1087" s="35">
        <v>1.5158902963399836E-2</v>
      </c>
      <c r="K1087" s="35">
        <v>0.36151303909822574</v>
      </c>
      <c r="L1087" s="35">
        <v>0.42095883833583259</v>
      </c>
      <c r="M1087" s="35">
        <v>1095</v>
      </c>
      <c r="N1087" s="70" t="str">
        <f t="shared" si="51"/>
        <v>1</v>
      </c>
    </row>
    <row r="1088" spans="1:14" x14ac:dyDescent="0.25">
      <c r="A1088" s="35" t="s">
        <v>439</v>
      </c>
      <c r="B1088" s="35" t="str">
        <f t="shared" si="52"/>
        <v>Kenya</v>
      </c>
      <c r="C1088" s="35" t="s">
        <v>68</v>
      </c>
      <c r="D1088" s="35" t="str">
        <f t="shared" si="53"/>
        <v>FII</v>
      </c>
      <c r="E1088" s="35" t="s">
        <v>855</v>
      </c>
      <c r="F1088" s="35" t="s">
        <v>853</v>
      </c>
      <c r="G1088" s="35" t="s">
        <v>580</v>
      </c>
      <c r="H1088" s="57" t="s">
        <v>120</v>
      </c>
      <c r="I1088" s="35">
        <v>0.24373932092221903</v>
      </c>
      <c r="J1088" s="35">
        <v>1.0102111073880642E-2</v>
      </c>
      <c r="K1088" s="35">
        <v>0.22393155289890465</v>
      </c>
      <c r="L1088" s="35">
        <v>0.26354708894553341</v>
      </c>
      <c r="M1088" s="35">
        <v>1905</v>
      </c>
      <c r="N1088" s="70" t="str">
        <f t="shared" si="51"/>
        <v>1</v>
      </c>
    </row>
    <row r="1089" spans="1:14" x14ac:dyDescent="0.25">
      <c r="A1089" s="35" t="s">
        <v>439</v>
      </c>
      <c r="B1089" s="35" t="str">
        <f t="shared" si="52"/>
        <v>Kenya</v>
      </c>
      <c r="C1089" s="35" t="s">
        <v>68</v>
      </c>
      <c r="D1089" s="35" t="str">
        <f t="shared" si="53"/>
        <v>FII</v>
      </c>
      <c r="E1089" s="35" t="s">
        <v>855</v>
      </c>
      <c r="F1089" s="35" t="s">
        <v>852</v>
      </c>
      <c r="G1089" s="35" t="s">
        <v>580</v>
      </c>
      <c r="H1089" s="57" t="s">
        <v>120</v>
      </c>
      <c r="I1089" s="35">
        <v>0.42700943724258555</v>
      </c>
      <c r="J1089" s="35">
        <v>1.8667510170082179E-2</v>
      </c>
      <c r="K1089" s="35">
        <v>0.39040701738027761</v>
      </c>
      <c r="L1089" s="35">
        <v>0.4636118571048935</v>
      </c>
      <c r="M1089" s="35">
        <v>741</v>
      </c>
      <c r="N1089" s="70" t="str">
        <f t="shared" si="51"/>
        <v>1</v>
      </c>
    </row>
    <row r="1090" spans="1:14" x14ac:dyDescent="0.25">
      <c r="A1090" s="35" t="s">
        <v>439</v>
      </c>
      <c r="B1090" s="35" t="str">
        <f t="shared" si="52"/>
        <v>Kenya</v>
      </c>
      <c r="C1090" s="35" t="s">
        <v>68</v>
      </c>
      <c r="D1090" s="35" t="str">
        <f t="shared" si="53"/>
        <v>FII</v>
      </c>
      <c r="E1090" s="35" t="s">
        <v>855</v>
      </c>
      <c r="F1090" s="35" t="s">
        <v>851</v>
      </c>
      <c r="G1090" s="35" t="s">
        <v>0</v>
      </c>
      <c r="H1090" s="57" t="s">
        <v>120</v>
      </c>
      <c r="I1090" s="35">
        <v>0.69851342707989039</v>
      </c>
      <c r="J1090" s="35">
        <v>2.6261611904055449E-2</v>
      </c>
      <c r="K1090" s="35">
        <v>0.64702083184810799</v>
      </c>
      <c r="L1090" s="35">
        <v>0.75000602231167279</v>
      </c>
      <c r="M1090" s="35">
        <v>315</v>
      </c>
      <c r="N1090" s="70" t="str">
        <f t="shared" si="51"/>
        <v>1</v>
      </c>
    </row>
    <row r="1091" spans="1:14" x14ac:dyDescent="0.25">
      <c r="A1091" s="35" t="s">
        <v>439</v>
      </c>
      <c r="B1091" s="35" t="str">
        <f t="shared" si="52"/>
        <v>Kenya</v>
      </c>
      <c r="C1091" s="35" t="s">
        <v>68</v>
      </c>
      <c r="D1091" s="35" t="str">
        <f t="shared" si="53"/>
        <v>FII</v>
      </c>
      <c r="E1091" s="35" t="s">
        <v>855</v>
      </c>
      <c r="F1091" s="35" t="s">
        <v>853</v>
      </c>
      <c r="G1091" s="35" t="s">
        <v>0</v>
      </c>
      <c r="H1091" s="57" t="s">
        <v>120</v>
      </c>
      <c r="I1091" s="35">
        <v>0.24683942303380235</v>
      </c>
      <c r="J1091" s="35">
        <v>8.5474536420622887E-3</v>
      </c>
      <c r="K1091" s="35">
        <v>0.23007995783946789</v>
      </c>
      <c r="L1091" s="35">
        <v>0.26359888822813682</v>
      </c>
      <c r="M1091" s="35">
        <v>2685</v>
      </c>
      <c r="N1091" s="70" t="str">
        <f t="shared" si="51"/>
        <v>1</v>
      </c>
    </row>
    <row r="1092" spans="1:14" x14ac:dyDescent="0.25">
      <c r="A1092" s="35" t="s">
        <v>439</v>
      </c>
      <c r="B1092" s="35" t="str">
        <f t="shared" si="52"/>
        <v>Kenya</v>
      </c>
      <c r="C1092" s="35" t="s">
        <v>68</v>
      </c>
      <c r="D1092" s="35" t="str">
        <f t="shared" si="53"/>
        <v>FII</v>
      </c>
      <c r="E1092" s="35" t="s">
        <v>855</v>
      </c>
      <c r="F1092" s="35" t="s">
        <v>852</v>
      </c>
      <c r="G1092" s="35" t="s">
        <v>0</v>
      </c>
      <c r="H1092" s="57" t="s">
        <v>120</v>
      </c>
      <c r="I1092" s="35">
        <v>0.70491777763055796</v>
      </c>
      <c r="J1092" s="35">
        <v>2.8208674862888632E-2</v>
      </c>
      <c r="K1092" s="35">
        <v>0.64960746834541583</v>
      </c>
      <c r="L1092" s="35">
        <v>0.7602280869157001</v>
      </c>
      <c r="M1092" s="35">
        <v>269</v>
      </c>
      <c r="N1092" s="70" t="str">
        <f t="shared" si="51"/>
        <v>1</v>
      </c>
    </row>
    <row r="1093" spans="1:14" x14ac:dyDescent="0.25">
      <c r="A1093" s="35" t="s">
        <v>439</v>
      </c>
      <c r="B1093" s="35" t="str">
        <f t="shared" si="52"/>
        <v>Kenya</v>
      </c>
      <c r="C1093" s="35" t="s">
        <v>68</v>
      </c>
      <c r="D1093" s="35" t="str">
        <f t="shared" si="53"/>
        <v>FII</v>
      </c>
      <c r="E1093" s="35" t="s">
        <v>855</v>
      </c>
      <c r="F1093" s="35" t="s">
        <v>851</v>
      </c>
      <c r="G1093" s="35" t="s">
        <v>746</v>
      </c>
      <c r="H1093" s="57" t="s">
        <v>120</v>
      </c>
      <c r="I1093" s="35">
        <v>0.68741411504937</v>
      </c>
      <c r="J1093" s="35">
        <v>4.7395359031881357E-2</v>
      </c>
      <c r="K1093" s="35">
        <v>0.59448341272196292</v>
      </c>
      <c r="L1093" s="35">
        <v>0.78034481737677708</v>
      </c>
      <c r="M1093" s="35">
        <v>97</v>
      </c>
      <c r="N1093" s="70" t="str">
        <f t="shared" si="51"/>
        <v>1</v>
      </c>
    </row>
    <row r="1094" spans="1:14" x14ac:dyDescent="0.25">
      <c r="A1094" s="35" t="s">
        <v>439</v>
      </c>
      <c r="B1094" s="35" t="str">
        <f t="shared" si="52"/>
        <v>Kenya</v>
      </c>
      <c r="C1094" s="35" t="s">
        <v>68</v>
      </c>
      <c r="D1094" s="35" t="str">
        <f t="shared" si="53"/>
        <v>FII</v>
      </c>
      <c r="E1094" s="35" t="s">
        <v>855</v>
      </c>
      <c r="F1094" s="35" t="s">
        <v>853</v>
      </c>
      <c r="G1094" s="35" t="s">
        <v>746</v>
      </c>
      <c r="H1094" s="57" t="s">
        <v>120</v>
      </c>
      <c r="I1094" s="35">
        <v>0.2810010357595798</v>
      </c>
      <c r="J1094" s="35">
        <v>8.5689009693506613E-3</v>
      </c>
      <c r="K1094" s="35">
        <v>0.26419951760418192</v>
      </c>
      <c r="L1094" s="35">
        <v>0.29780255391497767</v>
      </c>
      <c r="M1094" s="35">
        <v>2903</v>
      </c>
      <c r="N1094" s="70" t="str">
        <f t="shared" si="51"/>
        <v>1</v>
      </c>
    </row>
    <row r="1095" spans="1:14" x14ac:dyDescent="0.25">
      <c r="A1095" s="35" t="s">
        <v>439</v>
      </c>
      <c r="B1095" s="35" t="str">
        <f t="shared" si="52"/>
        <v>Kenya</v>
      </c>
      <c r="C1095" s="35" t="s">
        <v>68</v>
      </c>
      <c r="D1095" s="35" t="str">
        <f t="shared" si="53"/>
        <v>FII</v>
      </c>
      <c r="E1095" s="35" t="s">
        <v>855</v>
      </c>
      <c r="F1095" s="35" t="s">
        <v>852</v>
      </c>
      <c r="G1095" s="35" t="s">
        <v>746</v>
      </c>
      <c r="H1095" s="57" t="s">
        <v>120</v>
      </c>
      <c r="I1095" s="35">
        <v>0.82468765164909574</v>
      </c>
      <c r="J1095" s="35">
        <v>5.1301458312499708E-2</v>
      </c>
      <c r="K1095" s="35">
        <v>0.72409804437987224</v>
      </c>
      <c r="L1095" s="35">
        <v>0.92527725891831925</v>
      </c>
      <c r="M1095" s="35">
        <v>54</v>
      </c>
      <c r="N1095" s="70" t="str">
        <f t="shared" si="51"/>
        <v>1</v>
      </c>
    </row>
    <row r="1096" spans="1:14" x14ac:dyDescent="0.25">
      <c r="A1096" s="35" t="s">
        <v>439</v>
      </c>
      <c r="B1096" s="35" t="str">
        <f t="shared" si="52"/>
        <v>Kenya</v>
      </c>
      <c r="C1096" s="35" t="s">
        <v>68</v>
      </c>
      <c r="D1096" s="35" t="str">
        <f t="shared" si="53"/>
        <v>FII</v>
      </c>
      <c r="E1096" s="35" t="s">
        <v>855</v>
      </c>
      <c r="F1096" s="35" t="s">
        <v>851</v>
      </c>
      <c r="G1096" s="35" t="s">
        <v>740</v>
      </c>
      <c r="H1096" s="57" t="s">
        <v>121</v>
      </c>
      <c r="I1096" s="35">
        <v>0.57892632402997068</v>
      </c>
      <c r="J1096" s="35">
        <v>1.3772397352242345E-2</v>
      </c>
      <c r="K1096" s="35">
        <v>0.55192202266335233</v>
      </c>
      <c r="L1096" s="35">
        <v>0.60593062539658904</v>
      </c>
      <c r="M1096" s="35">
        <v>1356</v>
      </c>
      <c r="N1096" s="70" t="str">
        <f t="shared" si="51"/>
        <v>1</v>
      </c>
    </row>
    <row r="1097" spans="1:14" x14ac:dyDescent="0.25">
      <c r="A1097" s="35" t="s">
        <v>439</v>
      </c>
      <c r="B1097" s="35" t="str">
        <f t="shared" si="52"/>
        <v>Kenya</v>
      </c>
      <c r="C1097" s="35" t="s">
        <v>68</v>
      </c>
      <c r="D1097" s="35" t="str">
        <f t="shared" si="53"/>
        <v>FII</v>
      </c>
      <c r="E1097" s="35" t="s">
        <v>855</v>
      </c>
      <c r="F1097" s="35" t="s">
        <v>853</v>
      </c>
      <c r="G1097" s="35" t="s">
        <v>740</v>
      </c>
      <c r="H1097" s="57" t="s">
        <v>121</v>
      </c>
      <c r="I1097" s="35">
        <v>0.80051417318485263</v>
      </c>
      <c r="J1097" s="35">
        <v>1.016268195557995E-2</v>
      </c>
      <c r="K1097" s="35">
        <v>0.7805876404830574</v>
      </c>
      <c r="L1097" s="35">
        <v>0.82044070588664786</v>
      </c>
      <c r="M1097" s="35">
        <v>1644</v>
      </c>
      <c r="N1097" s="70" t="str">
        <f t="shared" si="51"/>
        <v>1</v>
      </c>
    </row>
    <row r="1098" spans="1:14" x14ac:dyDescent="0.25">
      <c r="A1098" s="35" t="s">
        <v>439</v>
      </c>
      <c r="B1098" s="35" t="str">
        <f t="shared" si="52"/>
        <v>Kenya</v>
      </c>
      <c r="C1098" s="35" t="s">
        <v>68</v>
      </c>
      <c r="D1098" s="35" t="str">
        <f t="shared" si="53"/>
        <v>FII</v>
      </c>
      <c r="E1098" s="35" t="s">
        <v>855</v>
      </c>
      <c r="F1098" s="35" t="s">
        <v>852</v>
      </c>
      <c r="G1098" s="35" t="s">
        <v>740</v>
      </c>
      <c r="H1098" s="57" t="s">
        <v>121</v>
      </c>
      <c r="I1098" s="35">
        <v>0.52758027146461983</v>
      </c>
      <c r="J1098" s="35">
        <v>1.6579349575866809E-2</v>
      </c>
      <c r="K1098" s="35">
        <v>0.4950722235947746</v>
      </c>
      <c r="L1098" s="35">
        <v>0.56008831933446501</v>
      </c>
      <c r="M1098" s="35">
        <v>952</v>
      </c>
      <c r="N1098" s="70" t="str">
        <f t="shared" si="51"/>
        <v>1</v>
      </c>
    </row>
    <row r="1099" spans="1:14" x14ac:dyDescent="0.25">
      <c r="A1099" s="35" t="s">
        <v>439</v>
      </c>
      <c r="B1099" s="35" t="str">
        <f t="shared" si="52"/>
        <v>Kenya</v>
      </c>
      <c r="C1099" s="35" t="s">
        <v>68</v>
      </c>
      <c r="D1099" s="35" t="str">
        <f t="shared" si="53"/>
        <v>FII</v>
      </c>
      <c r="E1099" s="35" t="s">
        <v>855</v>
      </c>
      <c r="F1099" s="35" t="s">
        <v>851</v>
      </c>
      <c r="G1099" s="35" t="s">
        <v>69</v>
      </c>
      <c r="H1099" s="57" t="s">
        <v>121</v>
      </c>
      <c r="I1099" s="35">
        <v>0.59957361725186553</v>
      </c>
      <c r="J1099" s="35">
        <v>4.8621526671057715E-2</v>
      </c>
      <c r="K1099" s="35">
        <v>0.50423870020370598</v>
      </c>
      <c r="L1099" s="35">
        <v>0.69490853430002508</v>
      </c>
      <c r="M1099" s="35">
        <v>108</v>
      </c>
      <c r="N1099" s="70" t="str">
        <f t="shared" si="51"/>
        <v>1</v>
      </c>
    </row>
    <row r="1100" spans="1:14" x14ac:dyDescent="0.25">
      <c r="A1100" s="35" t="s">
        <v>439</v>
      </c>
      <c r="B1100" s="35" t="str">
        <f t="shared" si="52"/>
        <v>Kenya</v>
      </c>
      <c r="C1100" s="35" t="s">
        <v>68</v>
      </c>
      <c r="D1100" s="35" t="str">
        <f t="shared" si="53"/>
        <v>FII</v>
      </c>
      <c r="E1100" s="35" t="s">
        <v>855</v>
      </c>
      <c r="F1100" s="35" t="s">
        <v>853</v>
      </c>
      <c r="G1100" s="35" t="s">
        <v>69</v>
      </c>
      <c r="H1100" s="57" t="s">
        <v>121</v>
      </c>
      <c r="I1100" s="35">
        <v>0.70985314453422321</v>
      </c>
      <c r="J1100" s="35">
        <v>8.661219137678847E-3</v>
      </c>
      <c r="K1100" s="35">
        <v>0.69287061303921649</v>
      </c>
      <c r="L1100" s="35">
        <v>0.72683567602922994</v>
      </c>
      <c r="M1100" s="35">
        <v>2892</v>
      </c>
      <c r="N1100" s="70" t="str">
        <f t="shared" si="51"/>
        <v>1</v>
      </c>
    </row>
    <row r="1101" spans="1:14" x14ac:dyDescent="0.25">
      <c r="A1101" s="35" t="s">
        <v>439</v>
      </c>
      <c r="B1101" s="35" t="str">
        <f t="shared" si="52"/>
        <v>Kenya</v>
      </c>
      <c r="C1101" s="35" t="s">
        <v>68</v>
      </c>
      <c r="D1101" s="35" t="str">
        <f t="shared" si="53"/>
        <v>FII</v>
      </c>
      <c r="E1101" s="35" t="s">
        <v>855</v>
      </c>
      <c r="F1101" s="35" t="s">
        <v>852</v>
      </c>
      <c r="G1101" s="35" t="s">
        <v>69</v>
      </c>
      <c r="H1101" s="57" t="s">
        <v>121</v>
      </c>
      <c r="I1101" s="35">
        <v>0.59957361725186553</v>
      </c>
      <c r="J1101" s="35">
        <v>4.8621526671057715E-2</v>
      </c>
      <c r="K1101" s="35">
        <v>0.50423870020370598</v>
      </c>
      <c r="L1101" s="35">
        <v>0.69490853430002508</v>
      </c>
      <c r="M1101" s="35">
        <v>108</v>
      </c>
      <c r="N1101" s="70" t="str">
        <f t="shared" si="51"/>
        <v>1</v>
      </c>
    </row>
    <row r="1102" spans="1:14" x14ac:dyDescent="0.25">
      <c r="A1102" s="35" t="s">
        <v>439</v>
      </c>
      <c r="B1102" s="35" t="str">
        <f t="shared" si="52"/>
        <v>Kenya</v>
      </c>
      <c r="C1102" s="35" t="s">
        <v>68</v>
      </c>
      <c r="D1102" s="35" t="str">
        <f t="shared" si="53"/>
        <v>FII</v>
      </c>
      <c r="E1102" s="35" t="s">
        <v>855</v>
      </c>
      <c r="F1102" s="35" t="s">
        <v>851</v>
      </c>
      <c r="G1102" s="35" t="s">
        <v>580</v>
      </c>
      <c r="H1102" s="57" t="s">
        <v>121</v>
      </c>
      <c r="I1102" s="35">
        <v>0.60876406128296445</v>
      </c>
      <c r="J1102" s="35">
        <v>1.5158902963399798E-2</v>
      </c>
      <c r="K1102" s="35">
        <v>0.57904116166416109</v>
      </c>
      <c r="L1102" s="35">
        <v>0.63848696090176782</v>
      </c>
      <c r="M1102" s="35">
        <v>1095</v>
      </c>
      <c r="N1102" s="70" t="str">
        <f t="shared" si="51"/>
        <v>1</v>
      </c>
    </row>
    <row r="1103" spans="1:14" x14ac:dyDescent="0.25">
      <c r="A1103" s="35" t="s">
        <v>439</v>
      </c>
      <c r="B1103" s="35" t="str">
        <f t="shared" si="52"/>
        <v>Kenya</v>
      </c>
      <c r="C1103" s="35" t="s">
        <v>68</v>
      </c>
      <c r="D1103" s="35" t="str">
        <f t="shared" si="53"/>
        <v>FII</v>
      </c>
      <c r="E1103" s="35" t="s">
        <v>855</v>
      </c>
      <c r="F1103" s="35" t="s">
        <v>853</v>
      </c>
      <c r="G1103" s="35" t="s">
        <v>580</v>
      </c>
      <c r="H1103" s="57" t="s">
        <v>121</v>
      </c>
      <c r="I1103" s="35">
        <v>0.75626067907778216</v>
      </c>
      <c r="J1103" s="35">
        <v>1.0102111073880614E-2</v>
      </c>
      <c r="K1103" s="35">
        <v>0.73645291105446786</v>
      </c>
      <c r="L1103" s="35">
        <v>0.77606844710109646</v>
      </c>
      <c r="M1103" s="35">
        <v>1905</v>
      </c>
      <c r="N1103" s="70" t="str">
        <f t="shared" si="51"/>
        <v>1</v>
      </c>
    </row>
    <row r="1104" spans="1:14" x14ac:dyDescent="0.25">
      <c r="A1104" s="35" t="s">
        <v>439</v>
      </c>
      <c r="B1104" s="35" t="str">
        <f t="shared" si="52"/>
        <v>Kenya</v>
      </c>
      <c r="C1104" s="35" t="s">
        <v>68</v>
      </c>
      <c r="D1104" s="35" t="str">
        <f t="shared" si="53"/>
        <v>FII</v>
      </c>
      <c r="E1104" s="35" t="s">
        <v>855</v>
      </c>
      <c r="F1104" s="35" t="s">
        <v>852</v>
      </c>
      <c r="G1104" s="35" t="s">
        <v>580</v>
      </c>
      <c r="H1104" s="57" t="s">
        <v>121</v>
      </c>
      <c r="I1104" s="35">
        <v>0.57299056275741345</v>
      </c>
      <c r="J1104" s="35">
        <v>1.8667510170082155E-2</v>
      </c>
      <c r="K1104" s="35">
        <v>0.5363881428951055</v>
      </c>
      <c r="L1104" s="35">
        <v>0.60959298261972139</v>
      </c>
      <c r="M1104" s="35">
        <v>741</v>
      </c>
      <c r="N1104" s="70" t="str">
        <f t="shared" si="51"/>
        <v>1</v>
      </c>
    </row>
    <row r="1105" spans="1:14" x14ac:dyDescent="0.25">
      <c r="A1105" s="35" t="s">
        <v>439</v>
      </c>
      <c r="B1105" s="35" t="str">
        <f t="shared" si="52"/>
        <v>Kenya</v>
      </c>
      <c r="C1105" s="35" t="s">
        <v>68</v>
      </c>
      <c r="D1105" s="35" t="str">
        <f t="shared" si="53"/>
        <v>FII</v>
      </c>
      <c r="E1105" s="35" t="s">
        <v>855</v>
      </c>
      <c r="F1105" s="35" t="s">
        <v>851</v>
      </c>
      <c r="G1105" s="35" t="s">
        <v>0</v>
      </c>
      <c r="H1105" s="57" t="s">
        <v>121</v>
      </c>
      <c r="I1105" s="35">
        <v>0.30148657292010961</v>
      </c>
      <c r="J1105" s="35">
        <v>2.6261611904055449E-2</v>
      </c>
      <c r="K1105" s="35">
        <v>0.24999397768832726</v>
      </c>
      <c r="L1105" s="35">
        <v>0.35297916815189195</v>
      </c>
      <c r="M1105" s="35">
        <v>315</v>
      </c>
      <c r="N1105" s="70" t="str">
        <f t="shared" si="51"/>
        <v>1</v>
      </c>
    </row>
    <row r="1106" spans="1:14" x14ac:dyDescent="0.25">
      <c r="A1106" s="35" t="s">
        <v>439</v>
      </c>
      <c r="B1106" s="35" t="str">
        <f t="shared" si="52"/>
        <v>Kenya</v>
      </c>
      <c r="C1106" s="35" t="s">
        <v>68</v>
      </c>
      <c r="D1106" s="35" t="str">
        <f t="shared" si="53"/>
        <v>FII</v>
      </c>
      <c r="E1106" s="35" t="s">
        <v>855</v>
      </c>
      <c r="F1106" s="35" t="s">
        <v>853</v>
      </c>
      <c r="G1106" s="35" t="s">
        <v>0</v>
      </c>
      <c r="H1106" s="57" t="s">
        <v>121</v>
      </c>
      <c r="I1106" s="35">
        <v>0.75316057696621719</v>
      </c>
      <c r="J1106" s="35">
        <v>8.5474536420623408E-3</v>
      </c>
      <c r="K1106" s="35">
        <v>0.73640111177188261</v>
      </c>
      <c r="L1106" s="35">
        <v>0.76992004216055177</v>
      </c>
      <c r="M1106" s="35">
        <v>2685</v>
      </c>
      <c r="N1106" s="70" t="str">
        <f t="shared" si="51"/>
        <v>1</v>
      </c>
    </row>
    <row r="1107" spans="1:14" x14ac:dyDescent="0.25">
      <c r="A1107" s="35" t="s">
        <v>439</v>
      </c>
      <c r="B1107" s="35" t="str">
        <f t="shared" si="52"/>
        <v>Kenya</v>
      </c>
      <c r="C1107" s="35" t="s">
        <v>68</v>
      </c>
      <c r="D1107" s="35" t="str">
        <f t="shared" si="53"/>
        <v>FII</v>
      </c>
      <c r="E1107" s="35" t="s">
        <v>855</v>
      </c>
      <c r="F1107" s="35" t="s">
        <v>852</v>
      </c>
      <c r="G1107" s="35" t="s">
        <v>0</v>
      </c>
      <c r="H1107" s="57" t="s">
        <v>121</v>
      </c>
      <c r="I1107" s="35">
        <v>0.29508222236944159</v>
      </c>
      <c r="J1107" s="35">
        <v>2.8208674862888639E-2</v>
      </c>
      <c r="K1107" s="35">
        <v>0.23977191308429943</v>
      </c>
      <c r="L1107" s="35">
        <v>0.35039253165458378</v>
      </c>
      <c r="M1107" s="35">
        <v>269</v>
      </c>
      <c r="N1107" s="70" t="str">
        <f t="shared" si="51"/>
        <v>1</v>
      </c>
    </row>
    <row r="1108" spans="1:14" x14ac:dyDescent="0.25">
      <c r="A1108" s="35" t="s">
        <v>439</v>
      </c>
      <c r="B1108" s="35" t="str">
        <f t="shared" si="52"/>
        <v>Kenya</v>
      </c>
      <c r="C1108" s="35" t="s">
        <v>68</v>
      </c>
      <c r="D1108" s="35" t="str">
        <f t="shared" si="53"/>
        <v>FII</v>
      </c>
      <c r="E1108" s="35" t="s">
        <v>855</v>
      </c>
      <c r="F1108" s="35" t="s">
        <v>851</v>
      </c>
      <c r="G1108" s="35" t="s">
        <v>746</v>
      </c>
      <c r="H1108" s="57" t="s">
        <v>121</v>
      </c>
      <c r="I1108" s="35">
        <v>0.31258588495063011</v>
      </c>
      <c r="J1108" s="35">
        <v>4.7395359031881343E-2</v>
      </c>
      <c r="K1108" s="35">
        <v>0.21965518262322309</v>
      </c>
      <c r="L1108" s="35">
        <v>0.40551658727803713</v>
      </c>
      <c r="M1108" s="35">
        <v>97</v>
      </c>
      <c r="N1108" s="70" t="str">
        <f t="shared" si="51"/>
        <v>1</v>
      </c>
    </row>
    <row r="1109" spans="1:14" x14ac:dyDescent="0.25">
      <c r="A1109" s="35" t="s">
        <v>439</v>
      </c>
      <c r="B1109" s="35" t="str">
        <f t="shared" si="52"/>
        <v>Kenya</v>
      </c>
      <c r="C1109" s="35" t="s">
        <v>68</v>
      </c>
      <c r="D1109" s="35" t="str">
        <f t="shared" si="53"/>
        <v>FII</v>
      </c>
      <c r="E1109" s="35" t="s">
        <v>855</v>
      </c>
      <c r="F1109" s="35" t="s">
        <v>853</v>
      </c>
      <c r="G1109" s="35" t="s">
        <v>746</v>
      </c>
      <c r="H1109" s="57" t="s">
        <v>121</v>
      </c>
      <c r="I1109" s="35">
        <v>0.71899896424044329</v>
      </c>
      <c r="J1109" s="35">
        <v>8.5689009693506752E-3</v>
      </c>
      <c r="K1109" s="35">
        <v>0.70219744608504542</v>
      </c>
      <c r="L1109" s="35">
        <v>0.73580048239584117</v>
      </c>
      <c r="M1109" s="35">
        <v>2903</v>
      </c>
      <c r="N1109" s="70" t="str">
        <f t="shared" si="51"/>
        <v>1</v>
      </c>
    </row>
    <row r="1110" spans="1:14" x14ac:dyDescent="0.25">
      <c r="A1110" s="35" t="s">
        <v>439</v>
      </c>
      <c r="B1110" s="35" t="str">
        <f t="shared" si="52"/>
        <v>Kenya</v>
      </c>
      <c r="C1110" s="35" t="s">
        <v>68</v>
      </c>
      <c r="D1110" s="35" t="str">
        <f t="shared" si="53"/>
        <v>FII</v>
      </c>
      <c r="E1110" s="35" t="s">
        <v>855</v>
      </c>
      <c r="F1110" s="35" t="s">
        <v>852</v>
      </c>
      <c r="G1110" s="35" t="s">
        <v>746</v>
      </c>
      <c r="H1110" s="57" t="s">
        <v>121</v>
      </c>
      <c r="I1110" s="35">
        <v>0.17531234835090467</v>
      </c>
      <c r="J1110" s="35">
        <v>5.1301458312499715E-2</v>
      </c>
      <c r="K1110" s="35">
        <v>7.4722741081681116E-2</v>
      </c>
      <c r="L1110" s="35">
        <v>0.2759019556201282</v>
      </c>
      <c r="M1110" s="35">
        <v>54</v>
      </c>
      <c r="N1110" s="70" t="str">
        <f t="shared" si="51"/>
        <v>1</v>
      </c>
    </row>
    <row r="1111" spans="1:14" x14ac:dyDescent="0.25">
      <c r="A1111" s="58" t="s">
        <v>439</v>
      </c>
      <c r="B1111" s="35" t="str">
        <f t="shared" si="52"/>
        <v>Kenya</v>
      </c>
      <c r="C1111" s="58" t="s">
        <v>65</v>
      </c>
      <c r="D1111" s="35" t="str">
        <f t="shared" si="53"/>
        <v>FinScope</v>
      </c>
      <c r="E1111" s="58" t="s">
        <v>855</v>
      </c>
      <c r="F1111" s="58" t="s">
        <v>851</v>
      </c>
      <c r="G1111" s="58" t="s">
        <v>740</v>
      </c>
      <c r="H1111" s="58" t="s">
        <v>115</v>
      </c>
      <c r="I1111" s="58">
        <v>0.54370998341840959</v>
      </c>
      <c r="J1111" s="58">
        <v>7.1634332545288558E-3</v>
      </c>
      <c r="K1111" s="58">
        <v>0.52966795056022486</v>
      </c>
      <c r="L1111" s="58">
        <v>0.55775201627659432</v>
      </c>
      <c r="M1111" s="58">
        <v>5274</v>
      </c>
      <c r="N1111" s="70" t="str">
        <f t="shared" si="51"/>
        <v>1</v>
      </c>
    </row>
    <row r="1112" spans="1:14" x14ac:dyDescent="0.25">
      <c r="A1112" s="58" t="s">
        <v>439</v>
      </c>
      <c r="B1112" s="35" t="str">
        <f t="shared" si="52"/>
        <v>Kenya</v>
      </c>
      <c r="C1112" s="58" t="s">
        <v>65</v>
      </c>
      <c r="D1112" s="35" t="str">
        <f t="shared" si="53"/>
        <v>FinScope</v>
      </c>
      <c r="E1112" s="58" t="s">
        <v>855</v>
      </c>
      <c r="F1112" s="58" t="s">
        <v>853</v>
      </c>
      <c r="G1112" s="58" t="s">
        <v>740</v>
      </c>
      <c r="H1112" s="58" t="s">
        <v>115</v>
      </c>
      <c r="I1112" s="58">
        <v>0.46829885779792702</v>
      </c>
      <c r="J1112" s="58">
        <v>8.7477950718763842E-3</v>
      </c>
      <c r="K1112" s="58">
        <v>0.4511510989689751</v>
      </c>
      <c r="L1112" s="58">
        <v>0.48544661662687894</v>
      </c>
      <c r="M1112" s="58">
        <v>3391</v>
      </c>
      <c r="N1112" s="70" t="str">
        <f t="shared" si="51"/>
        <v>1</v>
      </c>
    </row>
    <row r="1113" spans="1:14" x14ac:dyDescent="0.25">
      <c r="A1113" s="58" t="s">
        <v>439</v>
      </c>
      <c r="B1113" s="35" t="str">
        <f t="shared" si="52"/>
        <v>Kenya</v>
      </c>
      <c r="C1113" s="58" t="s">
        <v>65</v>
      </c>
      <c r="D1113" s="35" t="str">
        <f t="shared" si="53"/>
        <v>FinScope</v>
      </c>
      <c r="E1113" s="58" t="s">
        <v>855</v>
      </c>
      <c r="F1113" s="58" t="s">
        <v>852</v>
      </c>
      <c r="G1113" s="58" t="s">
        <v>740</v>
      </c>
      <c r="H1113" s="58" t="s">
        <v>115</v>
      </c>
      <c r="I1113" s="58">
        <v>0.54894617422924596</v>
      </c>
      <c r="J1113" s="58">
        <v>7.3645982963019838E-3</v>
      </c>
      <c r="K1113" s="58">
        <v>0.53450981004610465</v>
      </c>
      <c r="L1113" s="58">
        <v>0.56338253841238728</v>
      </c>
      <c r="M1113" s="58">
        <v>5002</v>
      </c>
      <c r="N1113" s="70" t="str">
        <f t="shared" si="51"/>
        <v>1</v>
      </c>
    </row>
    <row r="1114" spans="1:14" x14ac:dyDescent="0.25">
      <c r="A1114" s="58" t="s">
        <v>439</v>
      </c>
      <c r="B1114" s="35" t="str">
        <f t="shared" si="52"/>
        <v>Kenya</v>
      </c>
      <c r="C1114" s="58" t="s">
        <v>65</v>
      </c>
      <c r="D1114" s="35" t="str">
        <f t="shared" si="53"/>
        <v>FinScope</v>
      </c>
      <c r="E1114" s="58" t="s">
        <v>855</v>
      </c>
      <c r="F1114" s="58" t="s">
        <v>852</v>
      </c>
      <c r="G1114" s="58" t="s">
        <v>69</v>
      </c>
      <c r="H1114" s="58" t="s">
        <v>115</v>
      </c>
      <c r="I1114" s="58">
        <v>0.62554017880624768</v>
      </c>
      <c r="J1114" s="58">
        <v>1.2987919799973963E-2</v>
      </c>
      <c r="K1114" s="58">
        <v>0.60008076708137392</v>
      </c>
      <c r="L1114" s="58">
        <v>0.65099959053112144</v>
      </c>
      <c r="M1114" s="58">
        <v>1600</v>
      </c>
      <c r="N1114" s="70" t="str">
        <f t="shared" si="51"/>
        <v>1</v>
      </c>
    </row>
    <row r="1115" spans="1:14" x14ac:dyDescent="0.25">
      <c r="A1115" s="58" t="s">
        <v>439</v>
      </c>
      <c r="B1115" s="35" t="str">
        <f t="shared" si="52"/>
        <v>Kenya</v>
      </c>
      <c r="C1115" s="58" t="s">
        <v>65</v>
      </c>
      <c r="D1115" s="35" t="str">
        <f t="shared" si="53"/>
        <v>FinScope</v>
      </c>
      <c r="E1115" s="58" t="s">
        <v>855</v>
      </c>
      <c r="F1115" s="58" t="s">
        <v>851</v>
      </c>
      <c r="G1115" s="58" t="s">
        <v>69</v>
      </c>
      <c r="H1115" s="58" t="s">
        <v>115</v>
      </c>
      <c r="I1115" s="58">
        <v>0.62554017880624768</v>
      </c>
      <c r="J1115" s="58">
        <v>1.2987919799973963E-2</v>
      </c>
      <c r="K1115" s="58">
        <v>0.60008076708137392</v>
      </c>
      <c r="L1115" s="58">
        <v>0.65099959053112144</v>
      </c>
      <c r="M1115" s="58">
        <v>1600</v>
      </c>
      <c r="N1115" s="70" t="str">
        <f t="shared" ref="N1115:N1178" si="54">IF(M1115&gt;=30,"1","0")</f>
        <v>1</v>
      </c>
    </row>
    <row r="1116" spans="1:14" x14ac:dyDescent="0.25">
      <c r="A1116" s="58" t="s">
        <v>439</v>
      </c>
      <c r="B1116" s="35" t="str">
        <f t="shared" si="52"/>
        <v>Kenya</v>
      </c>
      <c r="C1116" s="58" t="s">
        <v>65</v>
      </c>
      <c r="D1116" s="35" t="str">
        <f t="shared" si="53"/>
        <v>FinScope</v>
      </c>
      <c r="E1116" s="58" t="s">
        <v>855</v>
      </c>
      <c r="F1116" s="58" t="s">
        <v>853</v>
      </c>
      <c r="G1116" s="58" t="s">
        <v>69</v>
      </c>
      <c r="H1116" s="58" t="s">
        <v>115</v>
      </c>
      <c r="I1116" s="58">
        <v>0.48936396192549486</v>
      </c>
      <c r="J1116" s="58">
        <v>6.1046964354747142E-3</v>
      </c>
      <c r="K1116" s="58">
        <v>0.47739730503203054</v>
      </c>
      <c r="L1116" s="58">
        <v>0.50133061881895924</v>
      </c>
      <c r="M1116" s="58">
        <v>7065</v>
      </c>
      <c r="N1116" s="70" t="str">
        <f t="shared" si="54"/>
        <v>1</v>
      </c>
    </row>
    <row r="1117" spans="1:14" x14ac:dyDescent="0.25">
      <c r="A1117" s="58" t="s">
        <v>439</v>
      </c>
      <c r="B1117" s="35" t="str">
        <f t="shared" si="52"/>
        <v>Kenya</v>
      </c>
      <c r="C1117" s="58" t="s">
        <v>65</v>
      </c>
      <c r="D1117" s="35" t="str">
        <f t="shared" si="53"/>
        <v>FinScope</v>
      </c>
      <c r="E1117" s="58" t="s">
        <v>855</v>
      </c>
      <c r="F1117" s="58" t="s">
        <v>852</v>
      </c>
      <c r="G1117" s="58" t="s">
        <v>756</v>
      </c>
      <c r="H1117" s="58" t="s">
        <v>115</v>
      </c>
      <c r="I1117" s="58">
        <v>0.79615815412424829</v>
      </c>
      <c r="J1117" s="58">
        <v>3.8658112366378818E-2</v>
      </c>
      <c r="K1117" s="58">
        <v>0.72037905982740436</v>
      </c>
      <c r="L1117" s="58">
        <v>0.87193724842109221</v>
      </c>
      <c r="M1117" s="58">
        <v>147</v>
      </c>
      <c r="N1117" s="70" t="str">
        <f t="shared" si="54"/>
        <v>1</v>
      </c>
    </row>
    <row r="1118" spans="1:14" x14ac:dyDescent="0.25">
      <c r="A1118" s="58" t="s">
        <v>439</v>
      </c>
      <c r="B1118" s="35" t="str">
        <f t="shared" si="52"/>
        <v>Kenya</v>
      </c>
      <c r="C1118" s="58" t="s">
        <v>65</v>
      </c>
      <c r="D1118" s="35" t="str">
        <f t="shared" si="53"/>
        <v>FinScope</v>
      </c>
      <c r="E1118" s="58" t="s">
        <v>855</v>
      </c>
      <c r="F1118" s="58" t="s">
        <v>851</v>
      </c>
      <c r="G1118" s="58" t="s">
        <v>756</v>
      </c>
      <c r="H1118" s="58" t="s">
        <v>115</v>
      </c>
      <c r="I1118" s="58">
        <v>0.79615815412424829</v>
      </c>
      <c r="J1118" s="58">
        <v>3.8658112366378818E-2</v>
      </c>
      <c r="K1118" s="58">
        <v>0.72037905982740436</v>
      </c>
      <c r="L1118" s="58">
        <v>0.87193724842109221</v>
      </c>
      <c r="M1118" s="58">
        <v>147</v>
      </c>
      <c r="N1118" s="70" t="str">
        <f t="shared" si="54"/>
        <v>1</v>
      </c>
    </row>
    <row r="1119" spans="1:14" x14ac:dyDescent="0.25">
      <c r="A1119" s="58" t="s">
        <v>439</v>
      </c>
      <c r="B1119" s="35" t="str">
        <f t="shared" si="52"/>
        <v>Kenya</v>
      </c>
      <c r="C1119" s="58" t="s">
        <v>65</v>
      </c>
      <c r="D1119" s="35" t="str">
        <f t="shared" si="53"/>
        <v>FinScope</v>
      </c>
      <c r="E1119" s="58" t="s">
        <v>855</v>
      </c>
      <c r="F1119" s="58" t="s">
        <v>853</v>
      </c>
      <c r="G1119" s="58" t="s">
        <v>756</v>
      </c>
      <c r="H1119" s="58" t="s">
        <v>115</v>
      </c>
      <c r="I1119" s="58">
        <v>0.5083056768262546</v>
      </c>
      <c r="J1119" s="58">
        <v>5.5972353679238458E-3</v>
      </c>
      <c r="K1119" s="58">
        <v>0.49733376431465409</v>
      </c>
      <c r="L1119" s="58">
        <v>0.51927758933785517</v>
      </c>
      <c r="M1119" s="58">
        <v>8518</v>
      </c>
      <c r="N1119" s="70" t="str">
        <f t="shared" si="54"/>
        <v>1</v>
      </c>
    </row>
    <row r="1120" spans="1:14" x14ac:dyDescent="0.25">
      <c r="A1120" s="58" t="s">
        <v>439</v>
      </c>
      <c r="B1120" s="35" t="str">
        <f t="shared" si="52"/>
        <v>Kenya</v>
      </c>
      <c r="C1120" s="58" t="s">
        <v>65</v>
      </c>
      <c r="D1120" s="35" t="str">
        <f t="shared" si="53"/>
        <v>FinScope</v>
      </c>
      <c r="E1120" s="58" t="s">
        <v>855</v>
      </c>
      <c r="F1120" s="58" t="s">
        <v>852</v>
      </c>
      <c r="G1120" s="58" t="s">
        <v>762</v>
      </c>
      <c r="H1120" s="58" t="s">
        <v>115</v>
      </c>
      <c r="I1120" s="58">
        <v>0.4643179034800497</v>
      </c>
      <c r="J1120" s="58">
        <v>1.4896985607615957E-2</v>
      </c>
      <c r="K1120" s="58">
        <v>0.4351162687390826</v>
      </c>
      <c r="L1120" s="58">
        <v>0.4935195382210168</v>
      </c>
      <c r="M1120" s="58">
        <v>1145</v>
      </c>
      <c r="N1120" s="70" t="str">
        <f t="shared" si="54"/>
        <v>1</v>
      </c>
    </row>
    <row r="1121" spans="1:14" x14ac:dyDescent="0.25">
      <c r="A1121" s="58" t="s">
        <v>439</v>
      </c>
      <c r="B1121" s="35" t="str">
        <f t="shared" si="52"/>
        <v>Kenya</v>
      </c>
      <c r="C1121" s="58" t="s">
        <v>65</v>
      </c>
      <c r="D1121" s="35" t="str">
        <f t="shared" si="53"/>
        <v>FinScope</v>
      </c>
      <c r="E1121" s="58" t="s">
        <v>855</v>
      </c>
      <c r="F1121" s="58" t="s">
        <v>851</v>
      </c>
      <c r="G1121" s="58" t="s">
        <v>762</v>
      </c>
      <c r="H1121" s="58" t="s">
        <v>115</v>
      </c>
      <c r="I1121" s="58">
        <v>0.4643179034800497</v>
      </c>
      <c r="J1121" s="58">
        <v>1.4896985607615957E-2</v>
      </c>
      <c r="K1121" s="58">
        <v>0.4351162687390826</v>
      </c>
      <c r="L1121" s="58">
        <v>0.4935195382210168</v>
      </c>
      <c r="M1121" s="58">
        <v>1145</v>
      </c>
      <c r="N1121" s="70" t="str">
        <f t="shared" si="54"/>
        <v>1</v>
      </c>
    </row>
    <row r="1122" spans="1:14" x14ac:dyDescent="0.25">
      <c r="A1122" s="58" t="s">
        <v>439</v>
      </c>
      <c r="B1122" s="35" t="str">
        <f t="shared" si="52"/>
        <v>Kenya</v>
      </c>
      <c r="C1122" s="58" t="s">
        <v>65</v>
      </c>
      <c r="D1122" s="35" t="str">
        <f t="shared" si="53"/>
        <v>FinScope</v>
      </c>
      <c r="E1122" s="58" t="s">
        <v>855</v>
      </c>
      <c r="F1122" s="58" t="s">
        <v>853</v>
      </c>
      <c r="G1122" s="58" t="s">
        <v>762</v>
      </c>
      <c r="H1122" s="58" t="s">
        <v>115</v>
      </c>
      <c r="I1122" s="58">
        <v>0.51983478929793459</v>
      </c>
      <c r="J1122" s="58">
        <v>5.9845765749172242E-3</v>
      </c>
      <c r="K1122" s="58">
        <v>0.50810359589926901</v>
      </c>
      <c r="L1122" s="58">
        <v>0.53156598269660016</v>
      </c>
      <c r="M1122" s="58">
        <v>7520</v>
      </c>
      <c r="N1122" s="70" t="str">
        <f t="shared" si="54"/>
        <v>1</v>
      </c>
    </row>
    <row r="1123" spans="1:14" x14ac:dyDescent="0.25">
      <c r="A1123" s="58" t="s">
        <v>439</v>
      </c>
      <c r="B1123" s="35" t="str">
        <f t="shared" si="52"/>
        <v>Kenya</v>
      </c>
      <c r="C1123" s="58" t="s">
        <v>65</v>
      </c>
      <c r="D1123" s="35" t="str">
        <f t="shared" si="53"/>
        <v>FinScope</v>
      </c>
      <c r="E1123" s="58" t="s">
        <v>855</v>
      </c>
      <c r="F1123" s="58" t="s">
        <v>852</v>
      </c>
      <c r="G1123" s="58" t="s">
        <v>434</v>
      </c>
      <c r="H1123" s="58" t="s">
        <v>115</v>
      </c>
      <c r="I1123" s="58">
        <v>0.63104362261689484</v>
      </c>
      <c r="J1123" s="58">
        <v>8.5314002110442339E-3</v>
      </c>
      <c r="K1123" s="58">
        <v>0.61432004918036298</v>
      </c>
      <c r="L1123" s="58">
        <v>0.6477671960534267</v>
      </c>
      <c r="M1123" s="58">
        <v>3739</v>
      </c>
      <c r="N1123" s="70" t="str">
        <f t="shared" si="54"/>
        <v>1</v>
      </c>
    </row>
    <row r="1124" spans="1:14" x14ac:dyDescent="0.25">
      <c r="A1124" s="58" t="s">
        <v>439</v>
      </c>
      <c r="B1124" s="35" t="str">
        <f t="shared" si="52"/>
        <v>Kenya</v>
      </c>
      <c r="C1124" s="58" t="s">
        <v>65</v>
      </c>
      <c r="D1124" s="35" t="str">
        <f t="shared" si="53"/>
        <v>FinScope</v>
      </c>
      <c r="E1124" s="58" t="s">
        <v>855</v>
      </c>
      <c r="F1124" s="58" t="s">
        <v>851</v>
      </c>
      <c r="G1124" s="58" t="s">
        <v>434</v>
      </c>
      <c r="H1124" s="58" t="s">
        <v>115</v>
      </c>
      <c r="I1124" s="58">
        <v>0.63141861134650401</v>
      </c>
      <c r="J1124" s="58">
        <v>8.4852439320279981E-3</v>
      </c>
      <c r="K1124" s="58">
        <v>0.61478551519419167</v>
      </c>
      <c r="L1124" s="58">
        <v>0.64805170749881635</v>
      </c>
      <c r="M1124" s="58">
        <v>3779</v>
      </c>
      <c r="N1124" s="70" t="str">
        <f t="shared" si="54"/>
        <v>1</v>
      </c>
    </row>
    <row r="1125" spans="1:14" x14ac:dyDescent="0.25">
      <c r="A1125" s="58" t="s">
        <v>439</v>
      </c>
      <c r="B1125" s="35" t="str">
        <f t="shared" si="52"/>
        <v>Kenya</v>
      </c>
      <c r="C1125" s="58" t="s">
        <v>65</v>
      </c>
      <c r="D1125" s="35" t="str">
        <f t="shared" si="53"/>
        <v>FinScope</v>
      </c>
      <c r="E1125" s="58" t="s">
        <v>855</v>
      </c>
      <c r="F1125" s="58" t="s">
        <v>853</v>
      </c>
      <c r="G1125" s="58" t="s">
        <v>434</v>
      </c>
      <c r="H1125" s="58" t="s">
        <v>115</v>
      </c>
      <c r="I1125" s="58">
        <v>0.43122299206852643</v>
      </c>
      <c r="J1125" s="58">
        <v>7.1189209068524949E-3</v>
      </c>
      <c r="K1125" s="58">
        <v>0.41726821399815883</v>
      </c>
      <c r="L1125" s="58">
        <v>0.44517777013889404</v>
      </c>
      <c r="M1125" s="58">
        <v>4886</v>
      </c>
      <c r="N1125" s="70" t="str">
        <f t="shared" si="54"/>
        <v>1</v>
      </c>
    </row>
    <row r="1126" spans="1:14" x14ac:dyDescent="0.25">
      <c r="A1126" s="58" t="s">
        <v>439</v>
      </c>
      <c r="B1126" s="35" t="str">
        <f t="shared" si="52"/>
        <v>Kenya</v>
      </c>
      <c r="C1126" s="58" t="s">
        <v>65</v>
      </c>
      <c r="D1126" s="35" t="str">
        <f t="shared" si="53"/>
        <v>FinScope</v>
      </c>
      <c r="E1126" s="58" t="s">
        <v>855</v>
      </c>
      <c r="F1126" s="58" t="s">
        <v>852</v>
      </c>
      <c r="G1126" s="58" t="s">
        <v>0</v>
      </c>
      <c r="H1126" s="58" t="s">
        <v>115</v>
      </c>
      <c r="I1126" s="58">
        <v>0.37309105032788642</v>
      </c>
      <c r="J1126" s="58">
        <v>1.2691751118302242E-2</v>
      </c>
      <c r="K1126" s="58">
        <v>0.34821219965688582</v>
      </c>
      <c r="L1126" s="58">
        <v>0.39796990099888702</v>
      </c>
      <c r="M1126" s="58">
        <v>1376</v>
      </c>
      <c r="N1126" s="70" t="str">
        <f t="shared" si="54"/>
        <v>1</v>
      </c>
    </row>
    <row r="1127" spans="1:14" x14ac:dyDescent="0.25">
      <c r="A1127" s="58" t="s">
        <v>439</v>
      </c>
      <c r="B1127" s="35" t="str">
        <f t="shared" si="52"/>
        <v>Kenya</v>
      </c>
      <c r="C1127" s="58" t="s">
        <v>65</v>
      </c>
      <c r="D1127" s="35" t="str">
        <f t="shared" si="53"/>
        <v>FinScope</v>
      </c>
      <c r="E1127" s="58" t="s">
        <v>855</v>
      </c>
      <c r="F1127" s="58" t="s">
        <v>851</v>
      </c>
      <c r="G1127" s="58" t="s">
        <v>0</v>
      </c>
      <c r="H1127" s="58" t="s">
        <v>115</v>
      </c>
      <c r="I1127" s="58">
        <v>0.37312059392347774</v>
      </c>
      <c r="J1127" s="58">
        <v>1.260504904004443E-2</v>
      </c>
      <c r="K1127" s="58">
        <v>0.34841169994621746</v>
      </c>
      <c r="L1127" s="58">
        <v>0.39782948790073802</v>
      </c>
      <c r="M1127" s="58">
        <v>1395</v>
      </c>
      <c r="N1127" s="70" t="str">
        <f t="shared" si="54"/>
        <v>1</v>
      </c>
    </row>
    <row r="1128" spans="1:14" x14ac:dyDescent="0.25">
      <c r="A1128" s="58" t="s">
        <v>439</v>
      </c>
      <c r="B1128" s="35" t="str">
        <f t="shared" si="52"/>
        <v>Kenya</v>
      </c>
      <c r="C1128" s="58" t="s">
        <v>65</v>
      </c>
      <c r="D1128" s="35" t="str">
        <f t="shared" si="53"/>
        <v>FinScope</v>
      </c>
      <c r="E1128" s="58" t="s">
        <v>855</v>
      </c>
      <c r="F1128" s="58" t="s">
        <v>853</v>
      </c>
      <c r="G1128" s="58" t="s">
        <v>0</v>
      </c>
      <c r="H1128" s="58" t="s">
        <v>115</v>
      </c>
      <c r="I1128" s="58">
        <v>0.5405576715669842</v>
      </c>
      <c r="J1128" s="58">
        <v>6.123270958035448E-3</v>
      </c>
      <c r="K1128" s="58">
        <v>0.52855460419172218</v>
      </c>
      <c r="L1128" s="58">
        <v>0.55256073894224622</v>
      </c>
      <c r="M1128" s="58">
        <v>7270</v>
      </c>
      <c r="N1128" s="70" t="str">
        <f t="shared" si="54"/>
        <v>1</v>
      </c>
    </row>
    <row r="1129" spans="1:14" x14ac:dyDescent="0.25">
      <c r="A1129" s="58" t="s">
        <v>439</v>
      </c>
      <c r="B1129" s="35" t="str">
        <f t="shared" si="52"/>
        <v>Kenya</v>
      </c>
      <c r="C1129" s="58" t="s">
        <v>65</v>
      </c>
      <c r="D1129" s="35" t="str">
        <f t="shared" si="53"/>
        <v>FinScope</v>
      </c>
      <c r="E1129" s="58" t="s">
        <v>855</v>
      </c>
      <c r="F1129" s="58" t="s">
        <v>851</v>
      </c>
      <c r="G1129" s="58" t="s">
        <v>110</v>
      </c>
      <c r="H1129" s="58" t="s">
        <v>115</v>
      </c>
      <c r="I1129" s="58">
        <v>0.60784482192952172</v>
      </c>
      <c r="J1129" s="58">
        <v>8.532481848009801E-3</v>
      </c>
      <c r="K1129" s="58">
        <v>0.59111912822729162</v>
      </c>
      <c r="L1129" s="58">
        <v>0.62457051563175181</v>
      </c>
      <c r="M1129" s="58">
        <v>3744</v>
      </c>
      <c r="N1129" s="70" t="str">
        <f t="shared" si="54"/>
        <v>1</v>
      </c>
    </row>
    <row r="1130" spans="1:14" x14ac:dyDescent="0.25">
      <c r="A1130" s="58" t="s">
        <v>439</v>
      </c>
      <c r="B1130" s="35" t="str">
        <f t="shared" si="52"/>
        <v>Kenya</v>
      </c>
      <c r="C1130" s="58" t="s">
        <v>65</v>
      </c>
      <c r="D1130" s="35" t="str">
        <f t="shared" si="53"/>
        <v>FinScope</v>
      </c>
      <c r="E1130" s="58" t="s">
        <v>855</v>
      </c>
      <c r="F1130" s="58" t="s">
        <v>853</v>
      </c>
      <c r="G1130" s="58" t="s">
        <v>110</v>
      </c>
      <c r="H1130" s="58" t="s">
        <v>115</v>
      </c>
      <c r="I1130" s="58">
        <v>0.44791259786321175</v>
      </c>
      <c r="J1130" s="58">
        <v>7.1698464641365214E-3</v>
      </c>
      <c r="K1130" s="58">
        <v>0.43385799358894234</v>
      </c>
      <c r="L1130" s="58">
        <v>0.46196720213748116</v>
      </c>
      <c r="M1130" s="58">
        <v>4921</v>
      </c>
      <c r="N1130" s="70" t="str">
        <f t="shared" si="54"/>
        <v>1</v>
      </c>
    </row>
    <row r="1131" spans="1:14" x14ac:dyDescent="0.25">
      <c r="A1131" s="58" t="s">
        <v>439</v>
      </c>
      <c r="B1131" s="35" t="str">
        <f t="shared" si="52"/>
        <v>Kenya</v>
      </c>
      <c r="C1131" s="58" t="s">
        <v>65</v>
      </c>
      <c r="D1131" s="35" t="str">
        <f t="shared" si="53"/>
        <v>FinScope</v>
      </c>
      <c r="E1131" s="58" t="s">
        <v>855</v>
      </c>
      <c r="F1131" s="58" t="s">
        <v>852</v>
      </c>
      <c r="G1131" s="58" t="s">
        <v>865</v>
      </c>
      <c r="H1131" s="58" t="s">
        <v>115</v>
      </c>
      <c r="I1131" s="58">
        <v>0.58392453708092551</v>
      </c>
      <c r="J1131" s="58">
        <v>3.3699563101458781E-2</v>
      </c>
      <c r="K1131" s="58">
        <v>0.51786537863508075</v>
      </c>
      <c r="L1131" s="58">
        <v>0.64998369552677027</v>
      </c>
      <c r="M1131" s="58">
        <v>245</v>
      </c>
      <c r="N1131" s="70" t="str">
        <f t="shared" si="54"/>
        <v>1</v>
      </c>
    </row>
    <row r="1132" spans="1:14" x14ac:dyDescent="0.25">
      <c r="A1132" s="58" t="s">
        <v>439</v>
      </c>
      <c r="B1132" s="35" t="str">
        <f t="shared" si="52"/>
        <v>Kenya</v>
      </c>
      <c r="C1132" s="58" t="s">
        <v>65</v>
      </c>
      <c r="D1132" s="35" t="str">
        <f t="shared" si="53"/>
        <v>FinScope</v>
      </c>
      <c r="E1132" s="58" t="s">
        <v>855</v>
      </c>
      <c r="F1132" s="58" t="s">
        <v>851</v>
      </c>
      <c r="G1132" s="58" t="s">
        <v>865</v>
      </c>
      <c r="H1132" s="58" t="s">
        <v>115</v>
      </c>
      <c r="I1132" s="58">
        <v>0.58392453708092551</v>
      </c>
      <c r="J1132" s="58">
        <v>3.3699563101458781E-2</v>
      </c>
      <c r="K1132" s="58">
        <v>0.51786537863508075</v>
      </c>
      <c r="L1132" s="58">
        <v>0.64998369552677027</v>
      </c>
      <c r="M1132" s="58">
        <v>245</v>
      </c>
      <c r="N1132" s="70" t="str">
        <f t="shared" si="54"/>
        <v>1</v>
      </c>
    </row>
    <row r="1133" spans="1:14" x14ac:dyDescent="0.25">
      <c r="A1133" s="58" t="s">
        <v>439</v>
      </c>
      <c r="B1133" s="35" t="str">
        <f t="shared" si="52"/>
        <v>Kenya</v>
      </c>
      <c r="C1133" s="58" t="s">
        <v>65</v>
      </c>
      <c r="D1133" s="35" t="str">
        <f t="shared" si="53"/>
        <v>FinScope</v>
      </c>
      <c r="E1133" s="58" t="s">
        <v>855</v>
      </c>
      <c r="F1133" s="58" t="s">
        <v>853</v>
      </c>
      <c r="G1133" s="58" t="s">
        <v>865</v>
      </c>
      <c r="H1133" s="58" t="s">
        <v>115</v>
      </c>
      <c r="I1133" s="58">
        <v>0.50939224533785898</v>
      </c>
      <c r="J1133" s="58">
        <v>6.3505530215166106E-3</v>
      </c>
      <c r="K1133" s="58">
        <v>0.49694365106368144</v>
      </c>
      <c r="L1133" s="58">
        <v>0.52184083961203653</v>
      </c>
      <c r="M1133" s="58">
        <v>6630</v>
      </c>
      <c r="N1133" s="70" t="str">
        <f t="shared" si="54"/>
        <v>1</v>
      </c>
    </row>
    <row r="1134" spans="1:14" x14ac:dyDescent="0.25">
      <c r="A1134" s="58" t="s">
        <v>439</v>
      </c>
      <c r="B1134" s="35" t="str">
        <f t="shared" si="52"/>
        <v>Kenya</v>
      </c>
      <c r="C1134" s="58" t="s">
        <v>65</v>
      </c>
      <c r="D1134" s="35" t="str">
        <f t="shared" si="53"/>
        <v>FinScope</v>
      </c>
      <c r="E1134" s="58" t="s">
        <v>855</v>
      </c>
      <c r="F1134" s="58" t="s">
        <v>851</v>
      </c>
      <c r="G1134" s="58" t="s">
        <v>740</v>
      </c>
      <c r="H1134" s="58" t="s">
        <v>116</v>
      </c>
      <c r="I1134" s="58">
        <v>0.45629001658159041</v>
      </c>
      <c r="J1134" s="58">
        <v>7.1634332545288558E-3</v>
      </c>
      <c r="K1134" s="58">
        <v>0.44224798372340562</v>
      </c>
      <c r="L1134" s="58">
        <v>0.47033204943977519</v>
      </c>
      <c r="M1134" s="58">
        <v>5274</v>
      </c>
      <c r="N1134" s="70" t="str">
        <f t="shared" si="54"/>
        <v>1</v>
      </c>
    </row>
    <row r="1135" spans="1:14" x14ac:dyDescent="0.25">
      <c r="A1135" s="58" t="s">
        <v>439</v>
      </c>
      <c r="B1135" s="35" t="str">
        <f t="shared" si="52"/>
        <v>Kenya</v>
      </c>
      <c r="C1135" s="58" t="s">
        <v>65</v>
      </c>
      <c r="D1135" s="35" t="str">
        <f t="shared" si="53"/>
        <v>FinScope</v>
      </c>
      <c r="E1135" s="58" t="s">
        <v>855</v>
      </c>
      <c r="F1135" s="58" t="s">
        <v>853</v>
      </c>
      <c r="G1135" s="58" t="s">
        <v>740</v>
      </c>
      <c r="H1135" s="58" t="s">
        <v>116</v>
      </c>
      <c r="I1135" s="58">
        <v>0.53170114220207298</v>
      </c>
      <c r="J1135" s="58">
        <v>8.7477950718763842E-3</v>
      </c>
      <c r="K1135" s="58">
        <v>0.51455338337312106</v>
      </c>
      <c r="L1135" s="58">
        <v>0.5488489010310249</v>
      </c>
      <c r="M1135" s="58">
        <v>3391</v>
      </c>
      <c r="N1135" s="70" t="str">
        <f t="shared" si="54"/>
        <v>1</v>
      </c>
    </row>
    <row r="1136" spans="1:14" x14ac:dyDescent="0.25">
      <c r="A1136" s="58" t="s">
        <v>439</v>
      </c>
      <c r="B1136" s="35" t="str">
        <f t="shared" si="52"/>
        <v>Kenya</v>
      </c>
      <c r="C1136" s="58" t="s">
        <v>65</v>
      </c>
      <c r="D1136" s="35" t="str">
        <f t="shared" si="53"/>
        <v>FinScope</v>
      </c>
      <c r="E1136" s="58" t="s">
        <v>855</v>
      </c>
      <c r="F1136" s="58" t="s">
        <v>852</v>
      </c>
      <c r="G1136" s="58" t="s">
        <v>740</v>
      </c>
      <c r="H1136" s="58" t="s">
        <v>116</v>
      </c>
      <c r="I1136" s="58">
        <v>0.45105382577075398</v>
      </c>
      <c r="J1136" s="58">
        <v>7.3645982963019838E-3</v>
      </c>
      <c r="K1136" s="58">
        <v>0.43661746158761267</v>
      </c>
      <c r="L1136" s="58">
        <v>0.46549018995389529</v>
      </c>
      <c r="M1136" s="58">
        <v>5002</v>
      </c>
      <c r="N1136" s="70" t="str">
        <f t="shared" si="54"/>
        <v>1</v>
      </c>
    </row>
    <row r="1137" spans="1:14" x14ac:dyDescent="0.25">
      <c r="A1137" s="58" t="s">
        <v>439</v>
      </c>
      <c r="B1137" s="35" t="str">
        <f t="shared" si="52"/>
        <v>Kenya</v>
      </c>
      <c r="C1137" s="58" t="s">
        <v>65</v>
      </c>
      <c r="D1137" s="35" t="str">
        <f t="shared" si="53"/>
        <v>FinScope</v>
      </c>
      <c r="E1137" s="58" t="s">
        <v>855</v>
      </c>
      <c r="F1137" s="58" t="s">
        <v>852</v>
      </c>
      <c r="G1137" s="58" t="s">
        <v>69</v>
      </c>
      <c r="H1137" s="58" t="s">
        <v>116</v>
      </c>
      <c r="I1137" s="58">
        <v>0.37445982119375232</v>
      </c>
      <c r="J1137" s="58">
        <v>1.2987919799973963E-2</v>
      </c>
      <c r="K1137" s="58">
        <v>0.3490004094688785</v>
      </c>
      <c r="L1137" s="58">
        <v>0.39991923291862613</v>
      </c>
      <c r="M1137" s="58">
        <v>1600</v>
      </c>
      <c r="N1137" s="70" t="str">
        <f t="shared" si="54"/>
        <v>1</v>
      </c>
    </row>
    <row r="1138" spans="1:14" x14ac:dyDescent="0.25">
      <c r="A1138" s="58" t="s">
        <v>439</v>
      </c>
      <c r="B1138" s="35" t="str">
        <f t="shared" si="52"/>
        <v>Kenya</v>
      </c>
      <c r="C1138" s="58" t="s">
        <v>65</v>
      </c>
      <c r="D1138" s="35" t="str">
        <f t="shared" si="53"/>
        <v>FinScope</v>
      </c>
      <c r="E1138" s="58" t="s">
        <v>855</v>
      </c>
      <c r="F1138" s="58" t="s">
        <v>851</v>
      </c>
      <c r="G1138" s="58" t="s">
        <v>69</v>
      </c>
      <c r="H1138" s="58" t="s">
        <v>116</v>
      </c>
      <c r="I1138" s="58">
        <v>0.37445982119375232</v>
      </c>
      <c r="J1138" s="58">
        <v>1.2987919799973963E-2</v>
      </c>
      <c r="K1138" s="58">
        <v>0.3490004094688785</v>
      </c>
      <c r="L1138" s="58">
        <v>0.39991923291862613</v>
      </c>
      <c r="M1138" s="58">
        <v>1600</v>
      </c>
      <c r="N1138" s="70" t="str">
        <f t="shared" si="54"/>
        <v>1</v>
      </c>
    </row>
    <row r="1139" spans="1:14" x14ac:dyDescent="0.25">
      <c r="A1139" s="58" t="s">
        <v>439</v>
      </c>
      <c r="B1139" s="35" t="str">
        <f t="shared" si="52"/>
        <v>Kenya</v>
      </c>
      <c r="C1139" s="58" t="s">
        <v>65</v>
      </c>
      <c r="D1139" s="35" t="str">
        <f t="shared" si="53"/>
        <v>FinScope</v>
      </c>
      <c r="E1139" s="58" t="s">
        <v>855</v>
      </c>
      <c r="F1139" s="58" t="s">
        <v>853</v>
      </c>
      <c r="G1139" s="58" t="s">
        <v>69</v>
      </c>
      <c r="H1139" s="58" t="s">
        <v>116</v>
      </c>
      <c r="I1139" s="58">
        <v>0.51063603807450519</v>
      </c>
      <c r="J1139" s="58">
        <v>6.1046964354747142E-3</v>
      </c>
      <c r="K1139" s="58">
        <v>0.49866938118104087</v>
      </c>
      <c r="L1139" s="58">
        <v>0.52260269496796952</v>
      </c>
      <c r="M1139" s="58">
        <v>7065</v>
      </c>
      <c r="N1139" s="70" t="str">
        <f t="shared" si="54"/>
        <v>1</v>
      </c>
    </row>
    <row r="1140" spans="1:14" x14ac:dyDescent="0.25">
      <c r="A1140" s="58" t="s">
        <v>439</v>
      </c>
      <c r="B1140" s="35" t="str">
        <f t="shared" si="52"/>
        <v>Kenya</v>
      </c>
      <c r="C1140" s="58" t="s">
        <v>65</v>
      </c>
      <c r="D1140" s="35" t="str">
        <f t="shared" si="53"/>
        <v>FinScope</v>
      </c>
      <c r="E1140" s="58" t="s">
        <v>855</v>
      </c>
      <c r="F1140" s="58" t="s">
        <v>852</v>
      </c>
      <c r="G1140" s="58" t="s">
        <v>756</v>
      </c>
      <c r="H1140" s="58" t="s">
        <v>116</v>
      </c>
      <c r="I1140" s="58">
        <v>0.20384184587575169</v>
      </c>
      <c r="J1140" s="58">
        <v>3.8658112366378818E-2</v>
      </c>
      <c r="K1140" s="58">
        <v>0.12806275157890773</v>
      </c>
      <c r="L1140" s="58">
        <v>0.27962094017259564</v>
      </c>
      <c r="M1140" s="58">
        <v>147</v>
      </c>
      <c r="N1140" s="70" t="str">
        <f t="shared" si="54"/>
        <v>1</v>
      </c>
    </row>
    <row r="1141" spans="1:14" x14ac:dyDescent="0.25">
      <c r="A1141" s="58" t="s">
        <v>439</v>
      </c>
      <c r="B1141" s="35" t="str">
        <f t="shared" si="52"/>
        <v>Kenya</v>
      </c>
      <c r="C1141" s="58" t="s">
        <v>65</v>
      </c>
      <c r="D1141" s="35" t="str">
        <f t="shared" si="53"/>
        <v>FinScope</v>
      </c>
      <c r="E1141" s="58" t="s">
        <v>855</v>
      </c>
      <c r="F1141" s="58" t="s">
        <v>851</v>
      </c>
      <c r="G1141" s="58" t="s">
        <v>756</v>
      </c>
      <c r="H1141" s="58" t="s">
        <v>116</v>
      </c>
      <c r="I1141" s="58">
        <v>0.20384184587575169</v>
      </c>
      <c r="J1141" s="58">
        <v>3.8658112366378818E-2</v>
      </c>
      <c r="K1141" s="58">
        <v>0.12806275157890773</v>
      </c>
      <c r="L1141" s="58">
        <v>0.27962094017259564</v>
      </c>
      <c r="M1141" s="58">
        <v>147</v>
      </c>
      <c r="N1141" s="70" t="str">
        <f t="shared" si="54"/>
        <v>1</v>
      </c>
    </row>
    <row r="1142" spans="1:14" x14ac:dyDescent="0.25">
      <c r="A1142" s="58" t="s">
        <v>439</v>
      </c>
      <c r="B1142" s="35" t="str">
        <f t="shared" si="52"/>
        <v>Kenya</v>
      </c>
      <c r="C1142" s="58" t="s">
        <v>65</v>
      </c>
      <c r="D1142" s="35" t="str">
        <f t="shared" si="53"/>
        <v>FinScope</v>
      </c>
      <c r="E1142" s="58" t="s">
        <v>855</v>
      </c>
      <c r="F1142" s="58" t="s">
        <v>853</v>
      </c>
      <c r="G1142" s="58" t="s">
        <v>756</v>
      </c>
      <c r="H1142" s="58" t="s">
        <v>116</v>
      </c>
      <c r="I1142" s="58">
        <v>0.49169432317374534</v>
      </c>
      <c r="J1142" s="58">
        <v>5.5972353679238458E-3</v>
      </c>
      <c r="K1142" s="58">
        <v>0.48072241066214483</v>
      </c>
      <c r="L1142" s="58">
        <v>0.50266623568534585</v>
      </c>
      <c r="M1142" s="58">
        <v>8518</v>
      </c>
      <c r="N1142" s="70" t="str">
        <f t="shared" si="54"/>
        <v>1</v>
      </c>
    </row>
    <row r="1143" spans="1:14" x14ac:dyDescent="0.25">
      <c r="A1143" s="58" t="s">
        <v>439</v>
      </c>
      <c r="B1143" s="35" t="str">
        <f t="shared" si="52"/>
        <v>Kenya</v>
      </c>
      <c r="C1143" s="58" t="s">
        <v>65</v>
      </c>
      <c r="D1143" s="35" t="str">
        <f t="shared" si="53"/>
        <v>FinScope</v>
      </c>
      <c r="E1143" s="58" t="s">
        <v>855</v>
      </c>
      <c r="F1143" s="58" t="s">
        <v>852</v>
      </c>
      <c r="G1143" s="58" t="s">
        <v>762</v>
      </c>
      <c r="H1143" s="58" t="s">
        <v>116</v>
      </c>
      <c r="I1143" s="58">
        <v>0.53568209651995025</v>
      </c>
      <c r="J1143" s="58">
        <v>1.4896985607615957E-2</v>
      </c>
      <c r="K1143" s="58">
        <v>0.5064804617789832</v>
      </c>
      <c r="L1143" s="58">
        <v>0.56488373126091729</v>
      </c>
      <c r="M1143" s="58">
        <v>1145</v>
      </c>
      <c r="N1143" s="70" t="str">
        <f t="shared" si="54"/>
        <v>1</v>
      </c>
    </row>
    <row r="1144" spans="1:14" x14ac:dyDescent="0.25">
      <c r="A1144" s="58" t="s">
        <v>439</v>
      </c>
      <c r="B1144" s="35" t="str">
        <f t="shared" si="52"/>
        <v>Kenya</v>
      </c>
      <c r="C1144" s="58" t="s">
        <v>65</v>
      </c>
      <c r="D1144" s="35" t="str">
        <f t="shared" si="53"/>
        <v>FinScope</v>
      </c>
      <c r="E1144" s="58" t="s">
        <v>855</v>
      </c>
      <c r="F1144" s="58" t="s">
        <v>851</v>
      </c>
      <c r="G1144" s="58" t="s">
        <v>762</v>
      </c>
      <c r="H1144" s="58" t="s">
        <v>116</v>
      </c>
      <c r="I1144" s="58">
        <v>0.53568209651995025</v>
      </c>
      <c r="J1144" s="58">
        <v>1.4896985607615957E-2</v>
      </c>
      <c r="K1144" s="58">
        <v>0.5064804617789832</v>
      </c>
      <c r="L1144" s="58">
        <v>0.56488373126091729</v>
      </c>
      <c r="M1144" s="58">
        <v>1145</v>
      </c>
      <c r="N1144" s="70" t="str">
        <f t="shared" si="54"/>
        <v>1</v>
      </c>
    </row>
    <row r="1145" spans="1:14" x14ac:dyDescent="0.25">
      <c r="A1145" s="58" t="s">
        <v>439</v>
      </c>
      <c r="B1145" s="35" t="str">
        <f t="shared" si="52"/>
        <v>Kenya</v>
      </c>
      <c r="C1145" s="58" t="s">
        <v>65</v>
      </c>
      <c r="D1145" s="35" t="str">
        <f t="shared" si="53"/>
        <v>FinScope</v>
      </c>
      <c r="E1145" s="58" t="s">
        <v>855</v>
      </c>
      <c r="F1145" s="58" t="s">
        <v>853</v>
      </c>
      <c r="G1145" s="58" t="s">
        <v>762</v>
      </c>
      <c r="H1145" s="58" t="s">
        <v>116</v>
      </c>
      <c r="I1145" s="58">
        <v>0.48016521070206536</v>
      </c>
      <c r="J1145" s="58">
        <v>5.9845765749172242E-3</v>
      </c>
      <c r="K1145" s="58">
        <v>0.46843401730339979</v>
      </c>
      <c r="L1145" s="58">
        <v>0.49189640410073093</v>
      </c>
      <c r="M1145" s="58">
        <v>7520</v>
      </c>
      <c r="N1145" s="70" t="str">
        <f t="shared" si="54"/>
        <v>1</v>
      </c>
    </row>
    <row r="1146" spans="1:14" x14ac:dyDescent="0.25">
      <c r="A1146" s="58" t="s">
        <v>439</v>
      </c>
      <c r="B1146" s="35" t="str">
        <f t="shared" si="52"/>
        <v>Kenya</v>
      </c>
      <c r="C1146" s="58" t="s">
        <v>65</v>
      </c>
      <c r="D1146" s="35" t="str">
        <f t="shared" si="53"/>
        <v>FinScope</v>
      </c>
      <c r="E1146" s="58" t="s">
        <v>855</v>
      </c>
      <c r="F1146" s="58" t="s">
        <v>852</v>
      </c>
      <c r="G1146" s="58" t="s">
        <v>434</v>
      </c>
      <c r="H1146" s="58" t="s">
        <v>116</v>
      </c>
      <c r="I1146" s="58">
        <v>0.36895637738310511</v>
      </c>
      <c r="J1146" s="58">
        <v>8.5314002110442339E-3</v>
      </c>
      <c r="K1146" s="58">
        <v>0.35223280394657325</v>
      </c>
      <c r="L1146" s="58">
        <v>0.38567995081963696</v>
      </c>
      <c r="M1146" s="58">
        <v>3739</v>
      </c>
      <c r="N1146" s="70" t="str">
        <f t="shared" si="54"/>
        <v>1</v>
      </c>
    </row>
    <row r="1147" spans="1:14" x14ac:dyDescent="0.25">
      <c r="A1147" s="58" t="s">
        <v>439</v>
      </c>
      <c r="B1147" s="35" t="str">
        <f t="shared" si="52"/>
        <v>Kenya</v>
      </c>
      <c r="C1147" s="58" t="s">
        <v>65</v>
      </c>
      <c r="D1147" s="35" t="str">
        <f t="shared" si="53"/>
        <v>FinScope</v>
      </c>
      <c r="E1147" s="58" t="s">
        <v>855</v>
      </c>
      <c r="F1147" s="58" t="s">
        <v>851</v>
      </c>
      <c r="G1147" s="58" t="s">
        <v>434</v>
      </c>
      <c r="H1147" s="58" t="s">
        <v>116</v>
      </c>
      <c r="I1147" s="58">
        <v>0.36858138865349599</v>
      </c>
      <c r="J1147" s="58">
        <v>8.4852439320279981E-3</v>
      </c>
      <c r="K1147" s="58">
        <v>0.35194829250118365</v>
      </c>
      <c r="L1147" s="58">
        <v>0.38521448480580833</v>
      </c>
      <c r="M1147" s="58">
        <v>3779</v>
      </c>
      <c r="N1147" s="70" t="str">
        <f t="shared" si="54"/>
        <v>1</v>
      </c>
    </row>
    <row r="1148" spans="1:14" x14ac:dyDescent="0.25">
      <c r="A1148" s="58" t="s">
        <v>439</v>
      </c>
      <c r="B1148" s="35" t="str">
        <f t="shared" si="52"/>
        <v>Kenya</v>
      </c>
      <c r="C1148" s="58" t="s">
        <v>65</v>
      </c>
      <c r="D1148" s="35" t="str">
        <f t="shared" si="53"/>
        <v>FinScope</v>
      </c>
      <c r="E1148" s="58" t="s">
        <v>855</v>
      </c>
      <c r="F1148" s="58" t="s">
        <v>853</v>
      </c>
      <c r="G1148" s="58" t="s">
        <v>434</v>
      </c>
      <c r="H1148" s="58" t="s">
        <v>116</v>
      </c>
      <c r="I1148" s="58">
        <v>0.56877700793147357</v>
      </c>
      <c r="J1148" s="58">
        <v>7.1189209068524949E-3</v>
      </c>
      <c r="K1148" s="58">
        <v>0.55482222986110596</v>
      </c>
      <c r="L1148" s="58">
        <v>0.58273178600184117</v>
      </c>
      <c r="M1148" s="58">
        <v>4886</v>
      </c>
      <c r="N1148" s="70" t="str">
        <f t="shared" si="54"/>
        <v>1</v>
      </c>
    </row>
    <row r="1149" spans="1:14" x14ac:dyDescent="0.25">
      <c r="A1149" s="58" t="s">
        <v>439</v>
      </c>
      <c r="B1149" s="35" t="str">
        <f t="shared" si="52"/>
        <v>Kenya</v>
      </c>
      <c r="C1149" s="58" t="s">
        <v>65</v>
      </c>
      <c r="D1149" s="35" t="str">
        <f t="shared" si="53"/>
        <v>FinScope</v>
      </c>
      <c r="E1149" s="58" t="s">
        <v>855</v>
      </c>
      <c r="F1149" s="58" t="s">
        <v>852</v>
      </c>
      <c r="G1149" s="58" t="s">
        <v>0</v>
      </c>
      <c r="H1149" s="58" t="s">
        <v>116</v>
      </c>
      <c r="I1149" s="58">
        <v>0.62690894967211352</v>
      </c>
      <c r="J1149" s="58">
        <v>1.2691751118302242E-2</v>
      </c>
      <c r="K1149" s="58">
        <v>0.60203009900111293</v>
      </c>
      <c r="L1149" s="58">
        <v>0.65178780034311412</v>
      </c>
      <c r="M1149" s="58">
        <v>1376</v>
      </c>
      <c r="N1149" s="70" t="str">
        <f t="shared" si="54"/>
        <v>1</v>
      </c>
    </row>
    <row r="1150" spans="1:14" x14ac:dyDescent="0.25">
      <c r="A1150" s="58" t="s">
        <v>439</v>
      </c>
      <c r="B1150" s="35" t="str">
        <f t="shared" si="52"/>
        <v>Kenya</v>
      </c>
      <c r="C1150" s="58" t="s">
        <v>65</v>
      </c>
      <c r="D1150" s="35" t="str">
        <f t="shared" si="53"/>
        <v>FinScope</v>
      </c>
      <c r="E1150" s="58" t="s">
        <v>855</v>
      </c>
      <c r="F1150" s="58" t="s">
        <v>851</v>
      </c>
      <c r="G1150" s="58" t="s">
        <v>0</v>
      </c>
      <c r="H1150" s="58" t="s">
        <v>116</v>
      </c>
      <c r="I1150" s="58">
        <v>0.62687940607652226</v>
      </c>
      <c r="J1150" s="58">
        <v>1.260504904004443E-2</v>
      </c>
      <c r="K1150" s="58">
        <v>0.60217051209926198</v>
      </c>
      <c r="L1150" s="58">
        <v>0.65158830005378254</v>
      </c>
      <c r="M1150" s="58">
        <v>1395</v>
      </c>
      <c r="N1150" s="70" t="str">
        <f t="shared" si="54"/>
        <v>1</v>
      </c>
    </row>
    <row r="1151" spans="1:14" x14ac:dyDescent="0.25">
      <c r="A1151" s="58" t="s">
        <v>439</v>
      </c>
      <c r="B1151" s="35" t="str">
        <f t="shared" ref="B1151:B1214" si="55">A1151</f>
        <v>Kenya</v>
      </c>
      <c r="C1151" s="58" t="s">
        <v>65</v>
      </c>
      <c r="D1151" s="35" t="str">
        <f t="shared" ref="D1151:D1214" si="56">C1151</f>
        <v>FinScope</v>
      </c>
      <c r="E1151" s="58" t="s">
        <v>855</v>
      </c>
      <c r="F1151" s="58" t="s">
        <v>853</v>
      </c>
      <c r="G1151" s="58" t="s">
        <v>0</v>
      </c>
      <c r="H1151" s="58" t="s">
        <v>116</v>
      </c>
      <c r="I1151" s="58">
        <v>0.45944232843301575</v>
      </c>
      <c r="J1151" s="58">
        <v>6.123270958035448E-3</v>
      </c>
      <c r="K1151" s="58">
        <v>0.44743926105775372</v>
      </c>
      <c r="L1151" s="58">
        <v>0.47144539580827777</v>
      </c>
      <c r="M1151" s="58">
        <v>7270</v>
      </c>
      <c r="N1151" s="70" t="str">
        <f t="shared" si="54"/>
        <v>1</v>
      </c>
    </row>
    <row r="1152" spans="1:14" x14ac:dyDescent="0.25">
      <c r="A1152" s="58" t="s">
        <v>439</v>
      </c>
      <c r="B1152" s="35" t="str">
        <f t="shared" si="55"/>
        <v>Kenya</v>
      </c>
      <c r="C1152" s="58" t="s">
        <v>65</v>
      </c>
      <c r="D1152" s="35" t="str">
        <f t="shared" si="56"/>
        <v>FinScope</v>
      </c>
      <c r="E1152" s="58" t="s">
        <v>855</v>
      </c>
      <c r="F1152" s="58" t="s">
        <v>851</v>
      </c>
      <c r="G1152" s="58" t="s">
        <v>110</v>
      </c>
      <c r="H1152" s="58" t="s">
        <v>116</v>
      </c>
      <c r="I1152" s="58">
        <v>0.39215517807047834</v>
      </c>
      <c r="J1152" s="58">
        <v>8.532481848009801E-3</v>
      </c>
      <c r="K1152" s="58">
        <v>0.3754294843682483</v>
      </c>
      <c r="L1152" s="58">
        <v>0.40888087177270838</v>
      </c>
      <c r="M1152" s="58">
        <v>3744</v>
      </c>
      <c r="N1152" s="70" t="str">
        <f t="shared" si="54"/>
        <v>1</v>
      </c>
    </row>
    <row r="1153" spans="1:14" x14ac:dyDescent="0.25">
      <c r="A1153" s="58" t="s">
        <v>439</v>
      </c>
      <c r="B1153" s="35" t="str">
        <f t="shared" si="55"/>
        <v>Kenya</v>
      </c>
      <c r="C1153" s="58" t="s">
        <v>65</v>
      </c>
      <c r="D1153" s="35" t="str">
        <f t="shared" si="56"/>
        <v>FinScope</v>
      </c>
      <c r="E1153" s="58" t="s">
        <v>855</v>
      </c>
      <c r="F1153" s="58" t="s">
        <v>853</v>
      </c>
      <c r="G1153" s="58" t="s">
        <v>110</v>
      </c>
      <c r="H1153" s="58" t="s">
        <v>116</v>
      </c>
      <c r="I1153" s="58">
        <v>0.55208740213678831</v>
      </c>
      <c r="J1153" s="58">
        <v>7.1698464641365214E-3</v>
      </c>
      <c r="K1153" s="58">
        <v>0.5380327978625189</v>
      </c>
      <c r="L1153" s="58">
        <v>0.56614200641105772</v>
      </c>
      <c r="M1153" s="58">
        <v>4921</v>
      </c>
      <c r="N1153" s="70" t="str">
        <f t="shared" si="54"/>
        <v>1</v>
      </c>
    </row>
    <row r="1154" spans="1:14" x14ac:dyDescent="0.25">
      <c r="A1154" s="58" t="s">
        <v>439</v>
      </c>
      <c r="B1154" s="35" t="str">
        <f t="shared" si="55"/>
        <v>Kenya</v>
      </c>
      <c r="C1154" s="58" t="s">
        <v>65</v>
      </c>
      <c r="D1154" s="35" t="str">
        <f t="shared" si="56"/>
        <v>FinScope</v>
      </c>
      <c r="E1154" s="58" t="s">
        <v>855</v>
      </c>
      <c r="F1154" s="58" t="s">
        <v>852</v>
      </c>
      <c r="G1154" s="58" t="s">
        <v>865</v>
      </c>
      <c r="H1154" s="58" t="s">
        <v>116</v>
      </c>
      <c r="I1154" s="58">
        <v>0.41607546291907449</v>
      </c>
      <c r="J1154" s="58">
        <v>3.3699563101458781E-2</v>
      </c>
      <c r="K1154" s="58">
        <v>0.35001630447322973</v>
      </c>
      <c r="L1154" s="58">
        <v>0.48213462136491925</v>
      </c>
      <c r="M1154" s="58">
        <v>245</v>
      </c>
      <c r="N1154" s="70" t="str">
        <f t="shared" si="54"/>
        <v>1</v>
      </c>
    </row>
    <row r="1155" spans="1:14" x14ac:dyDescent="0.25">
      <c r="A1155" s="58" t="s">
        <v>439</v>
      </c>
      <c r="B1155" s="35" t="str">
        <f t="shared" si="55"/>
        <v>Kenya</v>
      </c>
      <c r="C1155" s="58" t="s">
        <v>65</v>
      </c>
      <c r="D1155" s="35" t="str">
        <f t="shared" si="56"/>
        <v>FinScope</v>
      </c>
      <c r="E1155" s="58" t="s">
        <v>855</v>
      </c>
      <c r="F1155" s="58" t="s">
        <v>851</v>
      </c>
      <c r="G1155" s="58" t="s">
        <v>865</v>
      </c>
      <c r="H1155" s="58" t="s">
        <v>116</v>
      </c>
      <c r="I1155" s="58">
        <v>0.41607546291907449</v>
      </c>
      <c r="J1155" s="58">
        <v>3.3699563101458781E-2</v>
      </c>
      <c r="K1155" s="58">
        <v>0.35001630447322973</v>
      </c>
      <c r="L1155" s="58">
        <v>0.48213462136491925</v>
      </c>
      <c r="M1155" s="58">
        <v>245</v>
      </c>
      <c r="N1155" s="70" t="str">
        <f t="shared" si="54"/>
        <v>1</v>
      </c>
    </row>
    <row r="1156" spans="1:14" x14ac:dyDescent="0.25">
      <c r="A1156" s="58" t="s">
        <v>439</v>
      </c>
      <c r="B1156" s="35" t="str">
        <f t="shared" si="55"/>
        <v>Kenya</v>
      </c>
      <c r="C1156" s="58" t="s">
        <v>65</v>
      </c>
      <c r="D1156" s="35" t="str">
        <f t="shared" si="56"/>
        <v>FinScope</v>
      </c>
      <c r="E1156" s="58" t="s">
        <v>855</v>
      </c>
      <c r="F1156" s="58" t="s">
        <v>853</v>
      </c>
      <c r="G1156" s="58" t="s">
        <v>865</v>
      </c>
      <c r="H1156" s="58" t="s">
        <v>116</v>
      </c>
      <c r="I1156" s="58">
        <v>0.49060775466214107</v>
      </c>
      <c r="J1156" s="58">
        <v>6.3505530215166106E-3</v>
      </c>
      <c r="K1156" s="58">
        <v>0.47815916038796352</v>
      </c>
      <c r="L1156" s="58">
        <v>0.50305634893631856</v>
      </c>
      <c r="M1156" s="58">
        <v>6630</v>
      </c>
      <c r="N1156" s="70" t="str">
        <f t="shared" si="54"/>
        <v>1</v>
      </c>
    </row>
    <row r="1157" spans="1:14" x14ac:dyDescent="0.25">
      <c r="A1157" s="58" t="s">
        <v>439</v>
      </c>
      <c r="B1157" s="35" t="str">
        <f t="shared" si="55"/>
        <v>Kenya</v>
      </c>
      <c r="C1157" s="58" t="s">
        <v>65</v>
      </c>
      <c r="D1157" s="35" t="str">
        <f t="shared" si="56"/>
        <v>FinScope</v>
      </c>
      <c r="E1157" s="58" t="s">
        <v>855</v>
      </c>
      <c r="F1157" s="58" t="s">
        <v>851</v>
      </c>
      <c r="G1157" s="58" t="s">
        <v>740</v>
      </c>
      <c r="H1157" s="58" t="s">
        <v>134</v>
      </c>
      <c r="I1157" s="58">
        <v>0.53118991136390581</v>
      </c>
      <c r="J1157" s="58">
        <v>7.0590526656603104E-3</v>
      </c>
      <c r="K1157" s="58">
        <v>0.51735248928473854</v>
      </c>
      <c r="L1157" s="58">
        <v>0.54502733344307308</v>
      </c>
      <c r="M1157" s="58">
        <v>5274</v>
      </c>
      <c r="N1157" s="70" t="str">
        <f t="shared" si="54"/>
        <v>1</v>
      </c>
    </row>
    <row r="1158" spans="1:14" x14ac:dyDescent="0.25">
      <c r="A1158" s="58" t="s">
        <v>439</v>
      </c>
      <c r="B1158" s="35" t="str">
        <f t="shared" si="55"/>
        <v>Kenya</v>
      </c>
      <c r="C1158" s="58" t="s">
        <v>65</v>
      </c>
      <c r="D1158" s="35" t="str">
        <f t="shared" si="56"/>
        <v>FinScope</v>
      </c>
      <c r="E1158" s="58" t="s">
        <v>855</v>
      </c>
      <c r="F1158" s="58" t="s">
        <v>853</v>
      </c>
      <c r="G1158" s="58" t="s">
        <v>740</v>
      </c>
      <c r="H1158" s="58" t="s">
        <v>134</v>
      </c>
      <c r="I1158" s="58">
        <v>0.60235545864996309</v>
      </c>
      <c r="J1158" s="58">
        <v>8.6220406434063829E-3</v>
      </c>
      <c r="K1158" s="58">
        <v>0.58545420840898776</v>
      </c>
      <c r="L1158" s="58">
        <v>0.61925670889093842</v>
      </c>
      <c r="M1158" s="58">
        <v>3391</v>
      </c>
      <c r="N1158" s="70" t="str">
        <f t="shared" si="54"/>
        <v>1</v>
      </c>
    </row>
    <row r="1159" spans="1:14" x14ac:dyDescent="0.25">
      <c r="A1159" s="58" t="s">
        <v>439</v>
      </c>
      <c r="B1159" s="35" t="str">
        <f t="shared" si="55"/>
        <v>Kenya</v>
      </c>
      <c r="C1159" s="58" t="s">
        <v>65</v>
      </c>
      <c r="D1159" s="35" t="str">
        <f t="shared" si="56"/>
        <v>FinScope</v>
      </c>
      <c r="E1159" s="58" t="s">
        <v>855</v>
      </c>
      <c r="F1159" s="58" t="s">
        <v>852</v>
      </c>
      <c r="G1159" s="58" t="s">
        <v>740</v>
      </c>
      <c r="H1159" s="58" t="s">
        <v>134</v>
      </c>
      <c r="I1159" s="58">
        <v>0.52821187054964014</v>
      </c>
      <c r="J1159" s="58">
        <v>7.2506198461329587E-3</v>
      </c>
      <c r="K1159" s="58">
        <v>0.51399893123632456</v>
      </c>
      <c r="L1159" s="58">
        <v>0.54242480986295571</v>
      </c>
      <c r="M1159" s="58">
        <v>5002</v>
      </c>
      <c r="N1159" s="70" t="str">
        <f t="shared" si="54"/>
        <v>1</v>
      </c>
    </row>
    <row r="1160" spans="1:14" x14ac:dyDescent="0.25">
      <c r="A1160" s="58" t="s">
        <v>439</v>
      </c>
      <c r="B1160" s="35" t="str">
        <f t="shared" si="55"/>
        <v>Kenya</v>
      </c>
      <c r="C1160" s="58" t="s">
        <v>65</v>
      </c>
      <c r="D1160" s="35" t="str">
        <f t="shared" si="56"/>
        <v>FinScope</v>
      </c>
      <c r="E1160" s="58" t="s">
        <v>855</v>
      </c>
      <c r="F1160" s="58" t="s">
        <v>852</v>
      </c>
      <c r="G1160" s="58" t="s">
        <v>69</v>
      </c>
      <c r="H1160" s="58" t="s">
        <v>134</v>
      </c>
      <c r="I1160" s="58">
        <v>0.54064422653667565</v>
      </c>
      <c r="J1160" s="58">
        <v>1.2767766222279785E-2</v>
      </c>
      <c r="K1160" s="58">
        <v>0.51561636818320711</v>
      </c>
      <c r="L1160" s="58">
        <v>0.5656720848901442</v>
      </c>
      <c r="M1160" s="58">
        <v>1600</v>
      </c>
      <c r="N1160" s="70" t="str">
        <f t="shared" si="54"/>
        <v>1</v>
      </c>
    </row>
    <row r="1161" spans="1:14" x14ac:dyDescent="0.25">
      <c r="A1161" s="58" t="s">
        <v>439</v>
      </c>
      <c r="B1161" s="35" t="str">
        <f t="shared" si="55"/>
        <v>Kenya</v>
      </c>
      <c r="C1161" s="58" t="s">
        <v>65</v>
      </c>
      <c r="D1161" s="35" t="str">
        <f t="shared" si="56"/>
        <v>FinScope</v>
      </c>
      <c r="E1161" s="58" t="s">
        <v>855</v>
      </c>
      <c r="F1161" s="58" t="s">
        <v>851</v>
      </c>
      <c r="G1161" s="58" t="s">
        <v>69</v>
      </c>
      <c r="H1161" s="58" t="s">
        <v>134</v>
      </c>
      <c r="I1161" s="58">
        <v>0.54064422653667565</v>
      </c>
      <c r="J1161" s="58">
        <v>1.2767766222279785E-2</v>
      </c>
      <c r="K1161" s="58">
        <v>0.51561636818320711</v>
      </c>
      <c r="L1161" s="58">
        <v>0.5656720848901442</v>
      </c>
      <c r="M1161" s="58">
        <v>1600</v>
      </c>
      <c r="N1161" s="70" t="str">
        <f t="shared" si="54"/>
        <v>1</v>
      </c>
    </row>
    <row r="1162" spans="1:14" x14ac:dyDescent="0.25">
      <c r="A1162" s="58" t="s">
        <v>439</v>
      </c>
      <c r="B1162" s="35" t="str">
        <f t="shared" si="55"/>
        <v>Kenya</v>
      </c>
      <c r="C1162" s="58" t="s">
        <v>65</v>
      </c>
      <c r="D1162" s="35" t="str">
        <f t="shared" si="56"/>
        <v>FinScope</v>
      </c>
      <c r="E1162" s="58" t="s">
        <v>855</v>
      </c>
      <c r="F1162" s="58" t="s">
        <v>853</v>
      </c>
      <c r="G1162" s="58" t="s">
        <v>69</v>
      </c>
      <c r="H1162" s="58" t="s">
        <v>134</v>
      </c>
      <c r="I1162" s="58">
        <v>0.56470117539218989</v>
      </c>
      <c r="J1162" s="58">
        <v>6.0679055470792926E-3</v>
      </c>
      <c r="K1162" s="58">
        <v>0.5528066373899575</v>
      </c>
      <c r="L1162" s="58">
        <v>0.57659571339442228</v>
      </c>
      <c r="M1162" s="58">
        <v>7065</v>
      </c>
      <c r="N1162" s="70" t="str">
        <f t="shared" si="54"/>
        <v>1</v>
      </c>
    </row>
    <row r="1163" spans="1:14" x14ac:dyDescent="0.25">
      <c r="A1163" s="58" t="s">
        <v>439</v>
      </c>
      <c r="B1163" s="35" t="str">
        <f t="shared" si="55"/>
        <v>Kenya</v>
      </c>
      <c r="C1163" s="58" t="s">
        <v>65</v>
      </c>
      <c r="D1163" s="35" t="str">
        <f t="shared" si="56"/>
        <v>FinScope</v>
      </c>
      <c r="E1163" s="58" t="s">
        <v>855</v>
      </c>
      <c r="F1163" s="58" t="s">
        <v>852</v>
      </c>
      <c r="G1163" s="58" t="s">
        <v>756</v>
      </c>
      <c r="H1163" s="58" t="s">
        <v>134</v>
      </c>
      <c r="I1163" s="58">
        <v>0.57446587606334687</v>
      </c>
      <c r="J1163" s="58">
        <v>4.1723951339717055E-2</v>
      </c>
      <c r="K1163" s="58">
        <v>0.49267700823028665</v>
      </c>
      <c r="L1163" s="58">
        <v>0.65625474389640703</v>
      </c>
      <c r="M1163" s="58">
        <v>147</v>
      </c>
      <c r="N1163" s="70" t="str">
        <f t="shared" si="54"/>
        <v>1</v>
      </c>
    </row>
    <row r="1164" spans="1:14" x14ac:dyDescent="0.25">
      <c r="A1164" s="58" t="s">
        <v>439</v>
      </c>
      <c r="B1164" s="35" t="str">
        <f t="shared" si="55"/>
        <v>Kenya</v>
      </c>
      <c r="C1164" s="58" t="s">
        <v>65</v>
      </c>
      <c r="D1164" s="35" t="str">
        <f t="shared" si="56"/>
        <v>FinScope</v>
      </c>
      <c r="E1164" s="58" t="s">
        <v>855</v>
      </c>
      <c r="F1164" s="58" t="s">
        <v>851</v>
      </c>
      <c r="G1164" s="58" t="s">
        <v>756</v>
      </c>
      <c r="H1164" s="58" t="s">
        <v>134</v>
      </c>
      <c r="I1164" s="58">
        <v>0.57446587606334687</v>
      </c>
      <c r="J1164" s="58">
        <v>4.1723951339717055E-2</v>
      </c>
      <c r="K1164" s="58">
        <v>0.49267700823028665</v>
      </c>
      <c r="L1164" s="58">
        <v>0.65625474389640703</v>
      </c>
      <c r="M1164" s="58">
        <v>147</v>
      </c>
      <c r="N1164" s="70" t="str">
        <f t="shared" si="54"/>
        <v>1</v>
      </c>
    </row>
    <row r="1165" spans="1:14" x14ac:dyDescent="0.25">
      <c r="A1165" s="58" t="s">
        <v>439</v>
      </c>
      <c r="B1165" s="35" t="str">
        <f t="shared" si="55"/>
        <v>Kenya</v>
      </c>
      <c r="C1165" s="58" t="s">
        <v>65</v>
      </c>
      <c r="D1165" s="35" t="str">
        <f t="shared" si="56"/>
        <v>FinScope</v>
      </c>
      <c r="E1165" s="58" t="s">
        <v>855</v>
      </c>
      <c r="F1165" s="58" t="s">
        <v>853</v>
      </c>
      <c r="G1165" s="58" t="s">
        <v>756</v>
      </c>
      <c r="H1165" s="58" t="s">
        <v>134</v>
      </c>
      <c r="I1165" s="58">
        <v>0.56040052374026206</v>
      </c>
      <c r="J1165" s="58">
        <v>5.5334725467572014E-3</v>
      </c>
      <c r="K1165" s="58">
        <v>0.5495536015228597</v>
      </c>
      <c r="L1165" s="58">
        <v>0.57124744595766441</v>
      </c>
      <c r="M1165" s="58">
        <v>8518</v>
      </c>
      <c r="N1165" s="70" t="str">
        <f t="shared" si="54"/>
        <v>1</v>
      </c>
    </row>
    <row r="1166" spans="1:14" x14ac:dyDescent="0.25">
      <c r="A1166" s="58" t="s">
        <v>439</v>
      </c>
      <c r="B1166" s="35" t="str">
        <f t="shared" si="55"/>
        <v>Kenya</v>
      </c>
      <c r="C1166" s="58" t="s">
        <v>65</v>
      </c>
      <c r="D1166" s="35" t="str">
        <f t="shared" si="56"/>
        <v>FinScope</v>
      </c>
      <c r="E1166" s="58" t="s">
        <v>855</v>
      </c>
      <c r="F1166" s="58" t="s">
        <v>852</v>
      </c>
      <c r="G1166" s="58" t="s">
        <v>762</v>
      </c>
      <c r="H1166" s="58" t="s">
        <v>134</v>
      </c>
      <c r="I1166" s="58">
        <v>0.46061107807829604</v>
      </c>
      <c r="J1166" s="58">
        <v>1.5082532359049203E-2</v>
      </c>
      <c r="K1166" s="58">
        <v>0.43104572757593651</v>
      </c>
      <c r="L1166" s="58">
        <v>0.49017642858065558</v>
      </c>
      <c r="M1166" s="58">
        <v>1145</v>
      </c>
      <c r="N1166" s="70" t="str">
        <f t="shared" si="54"/>
        <v>1</v>
      </c>
    </row>
    <row r="1167" spans="1:14" x14ac:dyDescent="0.25">
      <c r="A1167" s="58" t="s">
        <v>439</v>
      </c>
      <c r="B1167" s="35" t="str">
        <f t="shared" si="55"/>
        <v>Kenya</v>
      </c>
      <c r="C1167" s="58" t="s">
        <v>65</v>
      </c>
      <c r="D1167" s="35" t="str">
        <f t="shared" si="56"/>
        <v>FinScope</v>
      </c>
      <c r="E1167" s="58" t="s">
        <v>855</v>
      </c>
      <c r="F1167" s="58" t="s">
        <v>851</v>
      </c>
      <c r="G1167" s="58" t="s">
        <v>762</v>
      </c>
      <c r="H1167" s="58" t="s">
        <v>134</v>
      </c>
      <c r="I1167" s="58">
        <v>0.46061107807829604</v>
      </c>
      <c r="J1167" s="58">
        <v>1.5082532359049203E-2</v>
      </c>
      <c r="K1167" s="58">
        <v>0.43104572757593651</v>
      </c>
      <c r="L1167" s="58">
        <v>0.49017642858065558</v>
      </c>
      <c r="M1167" s="58">
        <v>1145</v>
      </c>
      <c r="N1167" s="70" t="str">
        <f t="shared" si="54"/>
        <v>1</v>
      </c>
    </row>
    <row r="1168" spans="1:14" x14ac:dyDescent="0.25">
      <c r="A1168" s="58" t="s">
        <v>439</v>
      </c>
      <c r="B1168" s="35" t="str">
        <f t="shared" si="55"/>
        <v>Kenya</v>
      </c>
      <c r="C1168" s="58" t="s">
        <v>65</v>
      </c>
      <c r="D1168" s="35" t="str">
        <f t="shared" si="56"/>
        <v>FinScope</v>
      </c>
      <c r="E1168" s="58" t="s">
        <v>855</v>
      </c>
      <c r="F1168" s="58" t="s">
        <v>853</v>
      </c>
      <c r="G1168" s="58" t="s">
        <v>762</v>
      </c>
      <c r="H1168" s="58" t="s">
        <v>134</v>
      </c>
      <c r="I1168" s="58">
        <v>0.57573992902837057</v>
      </c>
      <c r="J1168" s="58">
        <v>5.8646581829891464E-3</v>
      </c>
      <c r="K1168" s="58">
        <v>0.56424380419807474</v>
      </c>
      <c r="L1168" s="58">
        <v>0.5872360538586664</v>
      </c>
      <c r="M1168" s="58">
        <v>7520</v>
      </c>
      <c r="N1168" s="70" t="str">
        <f t="shared" si="54"/>
        <v>1</v>
      </c>
    </row>
    <row r="1169" spans="1:14" x14ac:dyDescent="0.25">
      <c r="A1169" s="58" t="s">
        <v>439</v>
      </c>
      <c r="B1169" s="35" t="str">
        <f t="shared" si="55"/>
        <v>Kenya</v>
      </c>
      <c r="C1169" s="58" t="s">
        <v>65</v>
      </c>
      <c r="D1169" s="35" t="str">
        <f t="shared" si="56"/>
        <v>FinScope</v>
      </c>
      <c r="E1169" s="58" t="s">
        <v>855</v>
      </c>
      <c r="F1169" s="58" t="s">
        <v>852</v>
      </c>
      <c r="G1169" s="58" t="s">
        <v>434</v>
      </c>
      <c r="H1169" s="58" t="s">
        <v>134</v>
      </c>
      <c r="I1169" s="58">
        <v>0.5210496646022803</v>
      </c>
      <c r="J1169" s="58">
        <v>8.3823582808256279E-3</v>
      </c>
      <c r="K1169" s="58">
        <v>0.50461824879561878</v>
      </c>
      <c r="L1169" s="58">
        <v>0.53748108040894182</v>
      </c>
      <c r="M1169" s="58">
        <v>3739</v>
      </c>
      <c r="N1169" s="70" t="str">
        <f t="shared" si="54"/>
        <v>1</v>
      </c>
    </row>
    <row r="1170" spans="1:14" x14ac:dyDescent="0.25">
      <c r="A1170" s="58" t="s">
        <v>439</v>
      </c>
      <c r="B1170" s="35" t="str">
        <f t="shared" si="55"/>
        <v>Kenya</v>
      </c>
      <c r="C1170" s="58" t="s">
        <v>65</v>
      </c>
      <c r="D1170" s="35" t="str">
        <f t="shared" si="56"/>
        <v>FinScope</v>
      </c>
      <c r="E1170" s="58" t="s">
        <v>855</v>
      </c>
      <c r="F1170" s="58" t="s">
        <v>851</v>
      </c>
      <c r="G1170" s="58" t="s">
        <v>434</v>
      </c>
      <c r="H1170" s="58" t="s">
        <v>134</v>
      </c>
      <c r="I1170" s="58">
        <v>0.52307572238012046</v>
      </c>
      <c r="J1170" s="58">
        <v>8.3364512649547889E-3</v>
      </c>
      <c r="K1170" s="58">
        <v>0.50673429524263114</v>
      </c>
      <c r="L1170" s="58">
        <v>0.53941714951760977</v>
      </c>
      <c r="M1170" s="58">
        <v>3779</v>
      </c>
      <c r="N1170" s="70" t="str">
        <f t="shared" si="54"/>
        <v>1</v>
      </c>
    </row>
    <row r="1171" spans="1:14" x14ac:dyDescent="0.25">
      <c r="A1171" s="58" t="s">
        <v>439</v>
      </c>
      <c r="B1171" s="35" t="str">
        <f t="shared" si="55"/>
        <v>Kenya</v>
      </c>
      <c r="C1171" s="58" t="s">
        <v>65</v>
      </c>
      <c r="D1171" s="35" t="str">
        <f t="shared" si="56"/>
        <v>FinScope</v>
      </c>
      <c r="E1171" s="58" t="s">
        <v>855</v>
      </c>
      <c r="F1171" s="58" t="s">
        <v>853</v>
      </c>
      <c r="G1171" s="58" t="s">
        <v>434</v>
      </c>
      <c r="H1171" s="58" t="s">
        <v>134</v>
      </c>
      <c r="I1171" s="58">
        <v>0.58627891784495501</v>
      </c>
      <c r="J1171" s="58">
        <v>7.2356690464920499E-3</v>
      </c>
      <c r="K1171" s="58">
        <v>0.57209528565468426</v>
      </c>
      <c r="L1171" s="58">
        <v>0.60046255003522575</v>
      </c>
      <c r="M1171" s="58">
        <v>4886</v>
      </c>
      <c r="N1171" s="70" t="str">
        <f t="shared" si="54"/>
        <v>1</v>
      </c>
    </row>
    <row r="1172" spans="1:14" x14ac:dyDescent="0.25">
      <c r="A1172" s="58" t="s">
        <v>439</v>
      </c>
      <c r="B1172" s="35" t="str">
        <f t="shared" si="55"/>
        <v>Kenya</v>
      </c>
      <c r="C1172" s="58" t="s">
        <v>65</v>
      </c>
      <c r="D1172" s="35" t="str">
        <f t="shared" si="56"/>
        <v>FinScope</v>
      </c>
      <c r="E1172" s="58" t="s">
        <v>855</v>
      </c>
      <c r="F1172" s="58" t="s">
        <v>852</v>
      </c>
      <c r="G1172" s="58" t="s">
        <v>0</v>
      </c>
      <c r="H1172" s="58" t="s">
        <v>134</v>
      </c>
      <c r="I1172" s="58">
        <v>0.48587366233074863</v>
      </c>
      <c r="J1172" s="58">
        <v>1.3787946729091293E-2</v>
      </c>
      <c r="K1172" s="58">
        <v>0.45884600755440286</v>
      </c>
      <c r="L1172" s="58">
        <v>0.51290131710709441</v>
      </c>
      <c r="M1172" s="58">
        <v>1376</v>
      </c>
      <c r="N1172" s="70" t="str">
        <f t="shared" si="54"/>
        <v>1</v>
      </c>
    </row>
    <row r="1173" spans="1:14" x14ac:dyDescent="0.25">
      <c r="A1173" s="58" t="s">
        <v>439</v>
      </c>
      <c r="B1173" s="35" t="str">
        <f t="shared" si="55"/>
        <v>Kenya</v>
      </c>
      <c r="C1173" s="58" t="s">
        <v>65</v>
      </c>
      <c r="D1173" s="35" t="str">
        <f t="shared" si="56"/>
        <v>FinScope</v>
      </c>
      <c r="E1173" s="58" t="s">
        <v>855</v>
      </c>
      <c r="F1173" s="58" t="s">
        <v>851</v>
      </c>
      <c r="G1173" s="58" t="s">
        <v>0</v>
      </c>
      <c r="H1173" s="58" t="s">
        <v>134</v>
      </c>
      <c r="I1173" s="58">
        <v>0.48532238225391822</v>
      </c>
      <c r="J1173" s="58">
        <v>1.3692995094546537E-2</v>
      </c>
      <c r="K1173" s="58">
        <v>0.45848085526362709</v>
      </c>
      <c r="L1173" s="58">
        <v>0.51216390924420929</v>
      </c>
      <c r="M1173" s="58">
        <v>1395</v>
      </c>
      <c r="N1173" s="70" t="str">
        <f t="shared" si="54"/>
        <v>1</v>
      </c>
    </row>
    <row r="1174" spans="1:14" x14ac:dyDescent="0.25">
      <c r="A1174" s="58" t="s">
        <v>439</v>
      </c>
      <c r="B1174" s="35" t="str">
        <f t="shared" si="55"/>
        <v>Kenya</v>
      </c>
      <c r="C1174" s="58" t="s">
        <v>65</v>
      </c>
      <c r="D1174" s="35" t="str">
        <f t="shared" si="56"/>
        <v>FinScope</v>
      </c>
      <c r="E1174" s="58" t="s">
        <v>855</v>
      </c>
      <c r="F1174" s="58" t="s">
        <v>853</v>
      </c>
      <c r="G1174" s="58" t="s">
        <v>0</v>
      </c>
      <c r="H1174" s="58" t="s">
        <v>134</v>
      </c>
      <c r="I1174" s="58">
        <v>0.57573808991476538</v>
      </c>
      <c r="J1174" s="58">
        <v>5.9648329159996587E-3</v>
      </c>
      <c r="K1174" s="58">
        <v>0.56404559878321259</v>
      </c>
      <c r="L1174" s="58">
        <v>0.58743058104631818</v>
      </c>
      <c r="M1174" s="58">
        <v>7270</v>
      </c>
      <c r="N1174" s="70" t="str">
        <f t="shared" si="54"/>
        <v>1</v>
      </c>
    </row>
    <row r="1175" spans="1:14" x14ac:dyDescent="0.25">
      <c r="A1175" s="58" t="s">
        <v>439</v>
      </c>
      <c r="B1175" s="35" t="str">
        <f t="shared" si="55"/>
        <v>Kenya</v>
      </c>
      <c r="C1175" s="58" t="s">
        <v>65</v>
      </c>
      <c r="D1175" s="35" t="str">
        <f t="shared" si="56"/>
        <v>FinScope</v>
      </c>
      <c r="E1175" s="58" t="s">
        <v>855</v>
      </c>
      <c r="F1175" s="58" t="s">
        <v>851</v>
      </c>
      <c r="G1175" s="58" t="s">
        <v>110</v>
      </c>
      <c r="H1175" s="58" t="s">
        <v>134</v>
      </c>
      <c r="I1175" s="58">
        <v>0.53590393624531296</v>
      </c>
      <c r="J1175" s="58">
        <v>8.3611072138055839E-3</v>
      </c>
      <c r="K1175" s="58">
        <v>0.51951417758415186</v>
      </c>
      <c r="L1175" s="58">
        <v>0.55229369490647406</v>
      </c>
      <c r="M1175" s="58">
        <v>3744</v>
      </c>
      <c r="N1175" s="70" t="str">
        <f t="shared" si="54"/>
        <v>1</v>
      </c>
    </row>
    <row r="1176" spans="1:14" x14ac:dyDescent="0.25">
      <c r="A1176" s="58" t="s">
        <v>439</v>
      </c>
      <c r="B1176" s="35" t="str">
        <f t="shared" si="55"/>
        <v>Kenya</v>
      </c>
      <c r="C1176" s="58" t="s">
        <v>65</v>
      </c>
      <c r="D1176" s="35" t="str">
        <f t="shared" si="56"/>
        <v>FinScope</v>
      </c>
      <c r="E1176" s="58" t="s">
        <v>855</v>
      </c>
      <c r="F1176" s="58" t="s">
        <v>853</v>
      </c>
      <c r="G1176" s="58" t="s">
        <v>110</v>
      </c>
      <c r="H1176" s="58" t="s">
        <v>134</v>
      </c>
      <c r="I1176" s="58">
        <v>0.57735793772193034</v>
      </c>
      <c r="J1176" s="58">
        <v>7.2350444617101011E-3</v>
      </c>
      <c r="K1176" s="58">
        <v>0.5631755298663772</v>
      </c>
      <c r="L1176" s="58">
        <v>0.59154034557748347</v>
      </c>
      <c r="M1176" s="58">
        <v>4921</v>
      </c>
      <c r="N1176" s="70" t="str">
        <f t="shared" si="54"/>
        <v>1</v>
      </c>
    </row>
    <row r="1177" spans="1:14" x14ac:dyDescent="0.25">
      <c r="A1177" s="58" t="s">
        <v>439</v>
      </c>
      <c r="B1177" s="35" t="str">
        <f t="shared" si="55"/>
        <v>Kenya</v>
      </c>
      <c r="C1177" s="58" t="s">
        <v>65</v>
      </c>
      <c r="D1177" s="35" t="str">
        <f t="shared" si="56"/>
        <v>FinScope</v>
      </c>
      <c r="E1177" s="58" t="s">
        <v>855</v>
      </c>
      <c r="F1177" s="58" t="s">
        <v>852</v>
      </c>
      <c r="G1177" s="58" t="s">
        <v>865</v>
      </c>
      <c r="H1177" s="58" t="s">
        <v>134</v>
      </c>
      <c r="I1177" s="58">
        <v>0.61478708011916761</v>
      </c>
      <c r="J1177" s="58">
        <v>3.1961458497562378E-2</v>
      </c>
      <c r="K1177" s="58">
        <v>0.5521350200703723</v>
      </c>
      <c r="L1177" s="58">
        <v>0.67743914016796292</v>
      </c>
      <c r="M1177" s="58">
        <v>245</v>
      </c>
      <c r="N1177" s="70" t="str">
        <f t="shared" si="54"/>
        <v>1</v>
      </c>
    </row>
    <row r="1178" spans="1:14" x14ac:dyDescent="0.25">
      <c r="A1178" s="58" t="s">
        <v>439</v>
      </c>
      <c r="B1178" s="35" t="str">
        <f t="shared" si="55"/>
        <v>Kenya</v>
      </c>
      <c r="C1178" s="58" t="s">
        <v>65</v>
      </c>
      <c r="D1178" s="35" t="str">
        <f t="shared" si="56"/>
        <v>FinScope</v>
      </c>
      <c r="E1178" s="58" t="s">
        <v>855</v>
      </c>
      <c r="F1178" s="58" t="s">
        <v>851</v>
      </c>
      <c r="G1178" s="58" t="s">
        <v>865</v>
      </c>
      <c r="H1178" s="58" t="s">
        <v>134</v>
      </c>
      <c r="I1178" s="58">
        <v>0.61478708011916761</v>
      </c>
      <c r="J1178" s="58">
        <v>3.1961458497562378E-2</v>
      </c>
      <c r="K1178" s="58">
        <v>0.5521350200703723</v>
      </c>
      <c r="L1178" s="58">
        <v>0.67743914016796292</v>
      </c>
      <c r="M1178" s="58">
        <v>245</v>
      </c>
      <c r="N1178" s="70" t="str">
        <f t="shared" si="54"/>
        <v>1</v>
      </c>
    </row>
    <row r="1179" spans="1:14" x14ac:dyDescent="0.25">
      <c r="A1179" s="58" t="s">
        <v>439</v>
      </c>
      <c r="B1179" s="35" t="str">
        <f t="shared" si="55"/>
        <v>Kenya</v>
      </c>
      <c r="C1179" s="58" t="s">
        <v>65</v>
      </c>
      <c r="D1179" s="35" t="str">
        <f t="shared" si="56"/>
        <v>FinScope</v>
      </c>
      <c r="E1179" s="58" t="s">
        <v>855</v>
      </c>
      <c r="F1179" s="58" t="s">
        <v>853</v>
      </c>
      <c r="G1179" s="58" t="s">
        <v>865</v>
      </c>
      <c r="H1179" s="58" t="s">
        <v>134</v>
      </c>
      <c r="I1179" s="58">
        <v>0.58377372152699525</v>
      </c>
      <c r="J1179" s="58">
        <v>6.224190845980429E-3</v>
      </c>
      <c r="K1179" s="58">
        <v>0.57157282716958446</v>
      </c>
      <c r="L1179" s="58">
        <v>0.59597461588440603</v>
      </c>
      <c r="M1179" s="58">
        <v>6630</v>
      </c>
      <c r="N1179" s="70" t="str">
        <f t="shared" ref="N1179:N1242" si="57">IF(M1179&gt;=30,"1","0")</f>
        <v>1</v>
      </c>
    </row>
    <row r="1180" spans="1:14" x14ac:dyDescent="0.25">
      <c r="A1180" s="58" t="s">
        <v>439</v>
      </c>
      <c r="B1180" s="35" t="str">
        <f t="shared" si="55"/>
        <v>Kenya</v>
      </c>
      <c r="C1180" s="58" t="s">
        <v>65</v>
      </c>
      <c r="D1180" s="35" t="str">
        <f t="shared" si="56"/>
        <v>FinScope</v>
      </c>
      <c r="E1180" s="58" t="s">
        <v>855</v>
      </c>
      <c r="F1180" s="58" t="s">
        <v>851</v>
      </c>
      <c r="G1180" s="58" t="s">
        <v>740</v>
      </c>
      <c r="H1180" s="61" t="s">
        <v>863</v>
      </c>
      <c r="I1180" s="58">
        <v>0.46881008863609419</v>
      </c>
      <c r="J1180" s="58">
        <v>7.0590526656603104E-3</v>
      </c>
      <c r="K1180" s="58">
        <v>0.45497266655692692</v>
      </c>
      <c r="L1180" s="58">
        <v>0.48264751071526146</v>
      </c>
      <c r="M1180" s="58">
        <v>5274</v>
      </c>
      <c r="N1180" s="70" t="str">
        <f t="shared" si="57"/>
        <v>1</v>
      </c>
    </row>
    <row r="1181" spans="1:14" x14ac:dyDescent="0.25">
      <c r="A1181" s="58" t="s">
        <v>439</v>
      </c>
      <c r="B1181" s="35" t="str">
        <f t="shared" si="55"/>
        <v>Kenya</v>
      </c>
      <c r="C1181" s="58" t="s">
        <v>65</v>
      </c>
      <c r="D1181" s="35" t="str">
        <f t="shared" si="56"/>
        <v>FinScope</v>
      </c>
      <c r="E1181" s="58" t="s">
        <v>855</v>
      </c>
      <c r="F1181" s="58" t="s">
        <v>853</v>
      </c>
      <c r="G1181" s="58" t="s">
        <v>740</v>
      </c>
      <c r="H1181" s="61" t="s">
        <v>863</v>
      </c>
      <c r="I1181" s="58">
        <v>0.39764454135003696</v>
      </c>
      <c r="J1181" s="58">
        <v>8.6220406434063829E-3</v>
      </c>
      <c r="K1181" s="58">
        <v>0.38074329110906158</v>
      </c>
      <c r="L1181" s="58">
        <v>0.41454579159101235</v>
      </c>
      <c r="M1181" s="58">
        <v>3391</v>
      </c>
      <c r="N1181" s="70" t="str">
        <f t="shared" si="57"/>
        <v>1</v>
      </c>
    </row>
    <row r="1182" spans="1:14" x14ac:dyDescent="0.25">
      <c r="A1182" s="58" t="s">
        <v>439</v>
      </c>
      <c r="B1182" s="35" t="str">
        <f t="shared" si="55"/>
        <v>Kenya</v>
      </c>
      <c r="C1182" s="58" t="s">
        <v>65</v>
      </c>
      <c r="D1182" s="35" t="str">
        <f t="shared" si="56"/>
        <v>FinScope</v>
      </c>
      <c r="E1182" s="58" t="s">
        <v>855</v>
      </c>
      <c r="F1182" s="58" t="s">
        <v>852</v>
      </c>
      <c r="G1182" s="58" t="s">
        <v>740</v>
      </c>
      <c r="H1182" s="61" t="s">
        <v>863</v>
      </c>
      <c r="I1182" s="58">
        <v>0.47178812945035986</v>
      </c>
      <c r="J1182" s="58">
        <v>7.2506198461329587E-3</v>
      </c>
      <c r="K1182" s="58">
        <v>0.45757519013704423</v>
      </c>
      <c r="L1182" s="58">
        <v>0.48600106876367549</v>
      </c>
      <c r="M1182" s="58">
        <v>5002</v>
      </c>
      <c r="N1182" s="70" t="str">
        <f t="shared" si="57"/>
        <v>1</v>
      </c>
    </row>
    <row r="1183" spans="1:14" x14ac:dyDescent="0.25">
      <c r="A1183" s="58" t="s">
        <v>439</v>
      </c>
      <c r="B1183" s="35" t="str">
        <f t="shared" si="55"/>
        <v>Kenya</v>
      </c>
      <c r="C1183" s="58" t="s">
        <v>65</v>
      </c>
      <c r="D1183" s="35" t="str">
        <f t="shared" si="56"/>
        <v>FinScope</v>
      </c>
      <c r="E1183" s="58" t="s">
        <v>855</v>
      </c>
      <c r="F1183" s="58" t="s">
        <v>852</v>
      </c>
      <c r="G1183" s="58" t="s">
        <v>69</v>
      </c>
      <c r="H1183" s="61" t="s">
        <v>863</v>
      </c>
      <c r="I1183" s="58">
        <v>0.45935577346332429</v>
      </c>
      <c r="J1183" s="58">
        <v>1.2767766222279785E-2</v>
      </c>
      <c r="K1183" s="58">
        <v>0.43432791510985574</v>
      </c>
      <c r="L1183" s="58">
        <v>0.48438363181679284</v>
      </c>
      <c r="M1183" s="58">
        <v>1600</v>
      </c>
      <c r="N1183" s="70" t="str">
        <f t="shared" si="57"/>
        <v>1</v>
      </c>
    </row>
    <row r="1184" spans="1:14" x14ac:dyDescent="0.25">
      <c r="A1184" s="58" t="s">
        <v>439</v>
      </c>
      <c r="B1184" s="35" t="str">
        <f t="shared" si="55"/>
        <v>Kenya</v>
      </c>
      <c r="C1184" s="58" t="s">
        <v>65</v>
      </c>
      <c r="D1184" s="35" t="str">
        <f t="shared" si="56"/>
        <v>FinScope</v>
      </c>
      <c r="E1184" s="58" t="s">
        <v>855</v>
      </c>
      <c r="F1184" s="58" t="s">
        <v>851</v>
      </c>
      <c r="G1184" s="58" t="s">
        <v>69</v>
      </c>
      <c r="H1184" s="61" t="s">
        <v>863</v>
      </c>
      <c r="I1184" s="58">
        <v>0.45935577346332429</v>
      </c>
      <c r="J1184" s="58">
        <v>1.2767766222279785E-2</v>
      </c>
      <c r="K1184" s="58">
        <v>0.43432791510985574</v>
      </c>
      <c r="L1184" s="58">
        <v>0.48438363181679284</v>
      </c>
      <c r="M1184" s="58">
        <v>1600</v>
      </c>
      <c r="N1184" s="70" t="str">
        <f t="shared" si="57"/>
        <v>1</v>
      </c>
    </row>
    <row r="1185" spans="1:14" x14ac:dyDescent="0.25">
      <c r="A1185" s="58" t="s">
        <v>439</v>
      </c>
      <c r="B1185" s="35" t="str">
        <f t="shared" si="55"/>
        <v>Kenya</v>
      </c>
      <c r="C1185" s="58" t="s">
        <v>65</v>
      </c>
      <c r="D1185" s="35" t="str">
        <f t="shared" si="56"/>
        <v>FinScope</v>
      </c>
      <c r="E1185" s="58" t="s">
        <v>855</v>
      </c>
      <c r="F1185" s="58" t="s">
        <v>853</v>
      </c>
      <c r="G1185" s="58" t="s">
        <v>69</v>
      </c>
      <c r="H1185" s="61" t="s">
        <v>863</v>
      </c>
      <c r="I1185" s="58">
        <v>0.43529882460781011</v>
      </c>
      <c r="J1185" s="58">
        <v>6.0679055470792926E-3</v>
      </c>
      <c r="K1185" s="58">
        <v>0.42340428660557766</v>
      </c>
      <c r="L1185" s="58">
        <v>0.44719336261004256</v>
      </c>
      <c r="M1185" s="58">
        <v>7065</v>
      </c>
      <c r="N1185" s="70" t="str">
        <f t="shared" si="57"/>
        <v>1</v>
      </c>
    </row>
    <row r="1186" spans="1:14" x14ac:dyDescent="0.25">
      <c r="A1186" s="58" t="s">
        <v>439</v>
      </c>
      <c r="B1186" s="35" t="str">
        <f t="shared" si="55"/>
        <v>Kenya</v>
      </c>
      <c r="C1186" s="58" t="s">
        <v>65</v>
      </c>
      <c r="D1186" s="35" t="str">
        <f t="shared" si="56"/>
        <v>FinScope</v>
      </c>
      <c r="E1186" s="58" t="s">
        <v>855</v>
      </c>
      <c r="F1186" s="58" t="s">
        <v>852</v>
      </c>
      <c r="G1186" s="58" t="s">
        <v>756</v>
      </c>
      <c r="H1186" s="61" t="s">
        <v>863</v>
      </c>
      <c r="I1186" s="58">
        <v>0.42553412393665307</v>
      </c>
      <c r="J1186" s="58">
        <v>4.1723951339717055E-2</v>
      </c>
      <c r="K1186" s="58">
        <v>0.34374525610359286</v>
      </c>
      <c r="L1186" s="58">
        <v>0.50732299176971329</v>
      </c>
      <c r="M1186" s="58">
        <v>147</v>
      </c>
      <c r="N1186" s="70" t="str">
        <f t="shared" si="57"/>
        <v>1</v>
      </c>
    </row>
    <row r="1187" spans="1:14" x14ac:dyDescent="0.25">
      <c r="A1187" s="58" t="s">
        <v>439</v>
      </c>
      <c r="B1187" s="35" t="str">
        <f t="shared" si="55"/>
        <v>Kenya</v>
      </c>
      <c r="C1187" s="58" t="s">
        <v>65</v>
      </c>
      <c r="D1187" s="35" t="str">
        <f t="shared" si="56"/>
        <v>FinScope</v>
      </c>
      <c r="E1187" s="58" t="s">
        <v>855</v>
      </c>
      <c r="F1187" s="58" t="s">
        <v>851</v>
      </c>
      <c r="G1187" s="58" t="s">
        <v>756</v>
      </c>
      <c r="H1187" s="61" t="s">
        <v>863</v>
      </c>
      <c r="I1187" s="58">
        <v>0.42553412393665307</v>
      </c>
      <c r="J1187" s="58">
        <v>4.1723951339717055E-2</v>
      </c>
      <c r="K1187" s="58">
        <v>0.34374525610359286</v>
      </c>
      <c r="L1187" s="58">
        <v>0.50732299176971329</v>
      </c>
      <c r="M1187" s="58">
        <v>147</v>
      </c>
      <c r="N1187" s="70" t="str">
        <f t="shared" si="57"/>
        <v>1</v>
      </c>
    </row>
    <row r="1188" spans="1:14" x14ac:dyDescent="0.25">
      <c r="A1188" s="58" t="s">
        <v>439</v>
      </c>
      <c r="B1188" s="35" t="str">
        <f t="shared" si="55"/>
        <v>Kenya</v>
      </c>
      <c r="C1188" s="58" t="s">
        <v>65</v>
      </c>
      <c r="D1188" s="35" t="str">
        <f t="shared" si="56"/>
        <v>FinScope</v>
      </c>
      <c r="E1188" s="58" t="s">
        <v>855</v>
      </c>
      <c r="F1188" s="58" t="s">
        <v>853</v>
      </c>
      <c r="G1188" s="58" t="s">
        <v>756</v>
      </c>
      <c r="H1188" s="61" t="s">
        <v>863</v>
      </c>
      <c r="I1188" s="58">
        <v>0.439599476259738</v>
      </c>
      <c r="J1188" s="58">
        <v>5.5334725467572014E-3</v>
      </c>
      <c r="K1188" s="58">
        <v>0.42875255404233564</v>
      </c>
      <c r="L1188" s="58">
        <v>0.45044639847714035</v>
      </c>
      <c r="M1188" s="58">
        <v>8518</v>
      </c>
      <c r="N1188" s="70" t="str">
        <f t="shared" si="57"/>
        <v>1</v>
      </c>
    </row>
    <row r="1189" spans="1:14" x14ac:dyDescent="0.25">
      <c r="A1189" s="58" t="s">
        <v>439</v>
      </c>
      <c r="B1189" s="35" t="str">
        <f t="shared" si="55"/>
        <v>Kenya</v>
      </c>
      <c r="C1189" s="58" t="s">
        <v>65</v>
      </c>
      <c r="D1189" s="35" t="str">
        <f t="shared" si="56"/>
        <v>FinScope</v>
      </c>
      <c r="E1189" s="58" t="s">
        <v>855</v>
      </c>
      <c r="F1189" s="58" t="s">
        <v>852</v>
      </c>
      <c r="G1189" s="58" t="s">
        <v>762</v>
      </c>
      <c r="H1189" s="61" t="s">
        <v>863</v>
      </c>
      <c r="I1189" s="58">
        <v>0.53938892192170396</v>
      </c>
      <c r="J1189" s="58">
        <v>1.5082532359049203E-2</v>
      </c>
      <c r="K1189" s="58">
        <v>0.50982357141934442</v>
      </c>
      <c r="L1189" s="58">
        <v>0.56895427242406349</v>
      </c>
      <c r="M1189" s="58">
        <v>1145</v>
      </c>
      <c r="N1189" s="70" t="str">
        <f t="shared" si="57"/>
        <v>1</v>
      </c>
    </row>
    <row r="1190" spans="1:14" x14ac:dyDescent="0.25">
      <c r="A1190" s="58" t="s">
        <v>439</v>
      </c>
      <c r="B1190" s="35" t="str">
        <f t="shared" si="55"/>
        <v>Kenya</v>
      </c>
      <c r="C1190" s="58" t="s">
        <v>65</v>
      </c>
      <c r="D1190" s="35" t="str">
        <f t="shared" si="56"/>
        <v>FinScope</v>
      </c>
      <c r="E1190" s="58" t="s">
        <v>855</v>
      </c>
      <c r="F1190" s="58" t="s">
        <v>851</v>
      </c>
      <c r="G1190" s="58" t="s">
        <v>762</v>
      </c>
      <c r="H1190" s="61" t="s">
        <v>863</v>
      </c>
      <c r="I1190" s="58">
        <v>0.53938892192170396</v>
      </c>
      <c r="J1190" s="58">
        <v>1.5082532359049203E-2</v>
      </c>
      <c r="K1190" s="58">
        <v>0.50982357141934442</v>
      </c>
      <c r="L1190" s="58">
        <v>0.56895427242406349</v>
      </c>
      <c r="M1190" s="58">
        <v>1145</v>
      </c>
      <c r="N1190" s="70" t="str">
        <f t="shared" si="57"/>
        <v>1</v>
      </c>
    </row>
    <row r="1191" spans="1:14" x14ac:dyDescent="0.25">
      <c r="A1191" s="58" t="s">
        <v>439</v>
      </c>
      <c r="B1191" s="35" t="str">
        <f t="shared" si="55"/>
        <v>Kenya</v>
      </c>
      <c r="C1191" s="58" t="s">
        <v>65</v>
      </c>
      <c r="D1191" s="35" t="str">
        <f t="shared" si="56"/>
        <v>FinScope</v>
      </c>
      <c r="E1191" s="58" t="s">
        <v>855</v>
      </c>
      <c r="F1191" s="58" t="s">
        <v>853</v>
      </c>
      <c r="G1191" s="58" t="s">
        <v>762</v>
      </c>
      <c r="H1191" s="61" t="s">
        <v>863</v>
      </c>
      <c r="I1191" s="58">
        <v>0.42426007097162949</v>
      </c>
      <c r="J1191" s="58">
        <v>5.8646581829891464E-3</v>
      </c>
      <c r="K1191" s="58">
        <v>0.41276394614133372</v>
      </c>
      <c r="L1191" s="58">
        <v>0.43575619580192526</v>
      </c>
      <c r="M1191" s="58">
        <v>7520</v>
      </c>
      <c r="N1191" s="70" t="str">
        <f t="shared" si="57"/>
        <v>1</v>
      </c>
    </row>
    <row r="1192" spans="1:14" x14ac:dyDescent="0.25">
      <c r="A1192" s="58" t="s">
        <v>439</v>
      </c>
      <c r="B1192" s="35" t="str">
        <f t="shared" si="55"/>
        <v>Kenya</v>
      </c>
      <c r="C1192" s="58" t="s">
        <v>65</v>
      </c>
      <c r="D1192" s="35" t="str">
        <f t="shared" si="56"/>
        <v>FinScope</v>
      </c>
      <c r="E1192" s="58" t="s">
        <v>855</v>
      </c>
      <c r="F1192" s="58" t="s">
        <v>852</v>
      </c>
      <c r="G1192" s="58" t="s">
        <v>434</v>
      </c>
      <c r="H1192" s="61" t="s">
        <v>863</v>
      </c>
      <c r="I1192" s="58">
        <v>0.4789503353977197</v>
      </c>
      <c r="J1192" s="58">
        <v>8.3823582808256279E-3</v>
      </c>
      <c r="K1192" s="58">
        <v>0.46251891959105812</v>
      </c>
      <c r="L1192" s="58">
        <v>0.49538175120438127</v>
      </c>
      <c r="M1192" s="58">
        <v>3739</v>
      </c>
      <c r="N1192" s="70" t="str">
        <f t="shared" si="57"/>
        <v>1</v>
      </c>
    </row>
    <row r="1193" spans="1:14" x14ac:dyDescent="0.25">
      <c r="A1193" s="58" t="s">
        <v>439</v>
      </c>
      <c r="B1193" s="35" t="str">
        <f t="shared" si="55"/>
        <v>Kenya</v>
      </c>
      <c r="C1193" s="58" t="s">
        <v>65</v>
      </c>
      <c r="D1193" s="35" t="str">
        <f t="shared" si="56"/>
        <v>FinScope</v>
      </c>
      <c r="E1193" s="58" t="s">
        <v>855</v>
      </c>
      <c r="F1193" s="58" t="s">
        <v>851</v>
      </c>
      <c r="G1193" s="58" t="s">
        <v>434</v>
      </c>
      <c r="H1193" s="61" t="s">
        <v>863</v>
      </c>
      <c r="I1193" s="58">
        <v>0.47692427761987954</v>
      </c>
      <c r="J1193" s="58">
        <v>8.3364512649547889E-3</v>
      </c>
      <c r="K1193" s="58">
        <v>0.46058285048239023</v>
      </c>
      <c r="L1193" s="58">
        <v>0.49326570475736886</v>
      </c>
      <c r="M1193" s="58">
        <v>3779</v>
      </c>
      <c r="N1193" s="70" t="str">
        <f t="shared" si="57"/>
        <v>1</v>
      </c>
    </row>
    <row r="1194" spans="1:14" x14ac:dyDescent="0.25">
      <c r="A1194" s="58" t="s">
        <v>439</v>
      </c>
      <c r="B1194" s="35" t="str">
        <f t="shared" si="55"/>
        <v>Kenya</v>
      </c>
      <c r="C1194" s="58" t="s">
        <v>65</v>
      </c>
      <c r="D1194" s="35" t="str">
        <f t="shared" si="56"/>
        <v>FinScope</v>
      </c>
      <c r="E1194" s="58" t="s">
        <v>855</v>
      </c>
      <c r="F1194" s="58" t="s">
        <v>853</v>
      </c>
      <c r="G1194" s="58" t="s">
        <v>434</v>
      </c>
      <c r="H1194" s="61" t="s">
        <v>863</v>
      </c>
      <c r="I1194" s="58">
        <v>0.41372108215504505</v>
      </c>
      <c r="J1194" s="58">
        <v>7.2356690464920499E-3</v>
      </c>
      <c r="K1194" s="58">
        <v>0.39953744996477425</v>
      </c>
      <c r="L1194" s="58">
        <v>0.42790471434531585</v>
      </c>
      <c r="M1194" s="58">
        <v>4886</v>
      </c>
      <c r="N1194" s="70" t="str">
        <f t="shared" si="57"/>
        <v>1</v>
      </c>
    </row>
    <row r="1195" spans="1:14" x14ac:dyDescent="0.25">
      <c r="A1195" s="58" t="s">
        <v>439</v>
      </c>
      <c r="B1195" s="35" t="str">
        <f t="shared" si="55"/>
        <v>Kenya</v>
      </c>
      <c r="C1195" s="58" t="s">
        <v>65</v>
      </c>
      <c r="D1195" s="35" t="str">
        <f t="shared" si="56"/>
        <v>FinScope</v>
      </c>
      <c r="E1195" s="58" t="s">
        <v>855</v>
      </c>
      <c r="F1195" s="58" t="s">
        <v>852</v>
      </c>
      <c r="G1195" s="58" t="s">
        <v>0</v>
      </c>
      <c r="H1195" s="61" t="s">
        <v>863</v>
      </c>
      <c r="I1195" s="58">
        <v>0.51412633766925131</v>
      </c>
      <c r="J1195" s="58">
        <v>1.3787946729091293E-2</v>
      </c>
      <c r="K1195" s="58">
        <v>0.48709868289290553</v>
      </c>
      <c r="L1195" s="58">
        <v>0.54115399244559714</v>
      </c>
      <c r="M1195" s="58">
        <v>1376</v>
      </c>
      <c r="N1195" s="70" t="str">
        <f t="shared" si="57"/>
        <v>1</v>
      </c>
    </row>
    <row r="1196" spans="1:14" x14ac:dyDescent="0.25">
      <c r="A1196" s="58" t="s">
        <v>439</v>
      </c>
      <c r="B1196" s="35" t="str">
        <f t="shared" si="55"/>
        <v>Kenya</v>
      </c>
      <c r="C1196" s="58" t="s">
        <v>65</v>
      </c>
      <c r="D1196" s="35" t="str">
        <f t="shared" si="56"/>
        <v>FinScope</v>
      </c>
      <c r="E1196" s="58" t="s">
        <v>855</v>
      </c>
      <c r="F1196" s="58" t="s">
        <v>851</v>
      </c>
      <c r="G1196" s="58" t="s">
        <v>0</v>
      </c>
      <c r="H1196" s="61" t="s">
        <v>863</v>
      </c>
      <c r="I1196" s="58">
        <v>0.51467761774608178</v>
      </c>
      <c r="J1196" s="58">
        <v>1.3692995094546537E-2</v>
      </c>
      <c r="K1196" s="58">
        <v>0.48783609075579065</v>
      </c>
      <c r="L1196" s="58">
        <v>0.54151914473637286</v>
      </c>
      <c r="M1196" s="58">
        <v>1395</v>
      </c>
      <c r="N1196" s="70" t="str">
        <f t="shared" si="57"/>
        <v>1</v>
      </c>
    </row>
    <row r="1197" spans="1:14" x14ac:dyDescent="0.25">
      <c r="A1197" s="58" t="s">
        <v>439</v>
      </c>
      <c r="B1197" s="35" t="str">
        <f t="shared" si="55"/>
        <v>Kenya</v>
      </c>
      <c r="C1197" s="58" t="s">
        <v>65</v>
      </c>
      <c r="D1197" s="35" t="str">
        <f t="shared" si="56"/>
        <v>FinScope</v>
      </c>
      <c r="E1197" s="58" t="s">
        <v>855</v>
      </c>
      <c r="F1197" s="58" t="s">
        <v>853</v>
      </c>
      <c r="G1197" s="58" t="s">
        <v>0</v>
      </c>
      <c r="H1197" s="61" t="s">
        <v>863</v>
      </c>
      <c r="I1197" s="58">
        <v>0.42426191008523462</v>
      </c>
      <c r="J1197" s="58">
        <v>5.9648329159996587E-3</v>
      </c>
      <c r="K1197" s="58">
        <v>0.41256941895368177</v>
      </c>
      <c r="L1197" s="58">
        <v>0.43595440121678747</v>
      </c>
      <c r="M1197" s="58">
        <v>7270</v>
      </c>
      <c r="N1197" s="70" t="str">
        <f t="shared" si="57"/>
        <v>1</v>
      </c>
    </row>
    <row r="1198" spans="1:14" x14ac:dyDescent="0.25">
      <c r="A1198" s="58" t="s">
        <v>439</v>
      </c>
      <c r="B1198" s="35" t="str">
        <f t="shared" si="55"/>
        <v>Kenya</v>
      </c>
      <c r="C1198" s="58" t="s">
        <v>65</v>
      </c>
      <c r="D1198" s="35" t="str">
        <f t="shared" si="56"/>
        <v>FinScope</v>
      </c>
      <c r="E1198" s="58" t="s">
        <v>855</v>
      </c>
      <c r="F1198" s="58" t="s">
        <v>851</v>
      </c>
      <c r="G1198" s="58" t="s">
        <v>110</v>
      </c>
      <c r="H1198" s="61" t="s">
        <v>863</v>
      </c>
      <c r="I1198" s="58">
        <v>0.46409606375468698</v>
      </c>
      <c r="J1198" s="58">
        <v>8.3611072138055839E-3</v>
      </c>
      <c r="K1198" s="58">
        <v>0.44770630509352588</v>
      </c>
      <c r="L1198" s="58">
        <v>0.48048582241584809</v>
      </c>
      <c r="M1198" s="58">
        <v>3744</v>
      </c>
      <c r="N1198" s="70" t="str">
        <f t="shared" si="57"/>
        <v>1</v>
      </c>
    </row>
    <row r="1199" spans="1:14" x14ac:dyDescent="0.25">
      <c r="A1199" s="58" t="s">
        <v>439</v>
      </c>
      <c r="B1199" s="35" t="str">
        <f t="shared" si="55"/>
        <v>Kenya</v>
      </c>
      <c r="C1199" s="58" t="s">
        <v>65</v>
      </c>
      <c r="D1199" s="35" t="str">
        <f t="shared" si="56"/>
        <v>FinScope</v>
      </c>
      <c r="E1199" s="58" t="s">
        <v>855</v>
      </c>
      <c r="F1199" s="58" t="s">
        <v>853</v>
      </c>
      <c r="G1199" s="58" t="s">
        <v>110</v>
      </c>
      <c r="H1199" s="61" t="s">
        <v>863</v>
      </c>
      <c r="I1199" s="58">
        <v>0.42264206227806966</v>
      </c>
      <c r="J1199" s="58">
        <v>7.2350444617101011E-3</v>
      </c>
      <c r="K1199" s="58">
        <v>0.40845965442251647</v>
      </c>
      <c r="L1199" s="58">
        <v>0.43682447013362286</v>
      </c>
      <c r="M1199" s="58">
        <v>4921</v>
      </c>
      <c r="N1199" s="70" t="str">
        <f t="shared" si="57"/>
        <v>1</v>
      </c>
    </row>
    <row r="1200" spans="1:14" x14ac:dyDescent="0.25">
      <c r="A1200" s="58" t="s">
        <v>439</v>
      </c>
      <c r="B1200" s="35" t="str">
        <f t="shared" si="55"/>
        <v>Kenya</v>
      </c>
      <c r="C1200" s="58" t="s">
        <v>65</v>
      </c>
      <c r="D1200" s="35" t="str">
        <f t="shared" si="56"/>
        <v>FinScope</v>
      </c>
      <c r="E1200" s="58" t="s">
        <v>855</v>
      </c>
      <c r="F1200" s="58" t="s">
        <v>852</v>
      </c>
      <c r="G1200" s="58" t="s">
        <v>865</v>
      </c>
      <c r="H1200" s="61" t="s">
        <v>863</v>
      </c>
      <c r="I1200" s="58">
        <v>0.38521291988083245</v>
      </c>
      <c r="J1200" s="58">
        <v>3.1961458497562378E-2</v>
      </c>
      <c r="K1200" s="58">
        <v>0.32256085983203708</v>
      </c>
      <c r="L1200" s="58">
        <v>0.44786497992962782</v>
      </c>
      <c r="M1200" s="58">
        <v>245</v>
      </c>
      <c r="N1200" s="70" t="str">
        <f t="shared" si="57"/>
        <v>1</v>
      </c>
    </row>
    <row r="1201" spans="1:14" x14ac:dyDescent="0.25">
      <c r="A1201" s="58" t="s">
        <v>439</v>
      </c>
      <c r="B1201" s="35" t="str">
        <f t="shared" si="55"/>
        <v>Kenya</v>
      </c>
      <c r="C1201" s="58" t="s">
        <v>65</v>
      </c>
      <c r="D1201" s="35" t="str">
        <f t="shared" si="56"/>
        <v>FinScope</v>
      </c>
      <c r="E1201" s="58" t="s">
        <v>855</v>
      </c>
      <c r="F1201" s="58" t="s">
        <v>851</v>
      </c>
      <c r="G1201" s="58" t="s">
        <v>865</v>
      </c>
      <c r="H1201" s="61" t="s">
        <v>863</v>
      </c>
      <c r="I1201" s="58">
        <v>0.38521291988083245</v>
      </c>
      <c r="J1201" s="58">
        <v>3.1961458497562378E-2</v>
      </c>
      <c r="K1201" s="58">
        <v>0.32256085983203708</v>
      </c>
      <c r="L1201" s="58">
        <v>0.44786497992962782</v>
      </c>
      <c r="M1201" s="58">
        <v>245</v>
      </c>
      <c r="N1201" s="70" t="str">
        <f t="shared" si="57"/>
        <v>1</v>
      </c>
    </row>
    <row r="1202" spans="1:14" x14ac:dyDescent="0.25">
      <c r="A1202" s="58" t="s">
        <v>439</v>
      </c>
      <c r="B1202" s="35" t="str">
        <f t="shared" si="55"/>
        <v>Kenya</v>
      </c>
      <c r="C1202" s="58" t="s">
        <v>65</v>
      </c>
      <c r="D1202" s="35" t="str">
        <f t="shared" si="56"/>
        <v>FinScope</v>
      </c>
      <c r="E1202" s="58" t="s">
        <v>855</v>
      </c>
      <c r="F1202" s="58" t="s">
        <v>853</v>
      </c>
      <c r="G1202" s="58" t="s">
        <v>865</v>
      </c>
      <c r="H1202" s="61" t="s">
        <v>863</v>
      </c>
      <c r="I1202" s="58">
        <v>0.41622627847300481</v>
      </c>
      <c r="J1202" s="58">
        <v>6.224190845980429E-3</v>
      </c>
      <c r="K1202" s="58">
        <v>0.40402538411559402</v>
      </c>
      <c r="L1202" s="58">
        <v>0.42842717283041559</v>
      </c>
      <c r="M1202" s="58">
        <v>6630</v>
      </c>
      <c r="N1202" s="70" t="str">
        <f t="shared" si="57"/>
        <v>1</v>
      </c>
    </row>
    <row r="1203" spans="1:14" x14ac:dyDescent="0.25">
      <c r="A1203" s="58" t="s">
        <v>439</v>
      </c>
      <c r="B1203" s="35" t="str">
        <f t="shared" si="55"/>
        <v>Kenya</v>
      </c>
      <c r="C1203" s="58" t="s">
        <v>65</v>
      </c>
      <c r="D1203" s="35" t="str">
        <f t="shared" si="56"/>
        <v>FinScope</v>
      </c>
      <c r="E1203" s="58" t="s">
        <v>855</v>
      </c>
      <c r="F1203" s="58" t="s">
        <v>851</v>
      </c>
      <c r="G1203" s="58" t="s">
        <v>740</v>
      </c>
      <c r="H1203" s="58" t="s">
        <v>127</v>
      </c>
      <c r="I1203" s="58">
        <v>0.82202561558620346</v>
      </c>
      <c r="J1203" s="58">
        <v>5.3434588353414841E-3</v>
      </c>
      <c r="K1203" s="58">
        <v>0.8115511654341363</v>
      </c>
      <c r="L1203" s="58">
        <v>0.83250006573827062</v>
      </c>
      <c r="M1203" s="58">
        <v>5274</v>
      </c>
      <c r="N1203" s="70" t="str">
        <f t="shared" si="57"/>
        <v>1</v>
      </c>
    </row>
    <row r="1204" spans="1:14" x14ac:dyDescent="0.25">
      <c r="A1204" s="58" t="s">
        <v>439</v>
      </c>
      <c r="B1204" s="35" t="str">
        <f t="shared" si="55"/>
        <v>Kenya</v>
      </c>
      <c r="C1204" s="58" t="s">
        <v>65</v>
      </c>
      <c r="D1204" s="35" t="str">
        <f t="shared" si="56"/>
        <v>FinScope</v>
      </c>
      <c r="E1204" s="58" t="s">
        <v>855</v>
      </c>
      <c r="F1204" s="58" t="s">
        <v>853</v>
      </c>
      <c r="G1204" s="58" t="s">
        <v>740</v>
      </c>
      <c r="H1204" s="58" t="s">
        <v>127</v>
      </c>
      <c r="I1204" s="58">
        <v>0.5689732992165043</v>
      </c>
      <c r="J1204" s="58">
        <v>8.7656466517940686E-3</v>
      </c>
      <c r="K1204" s="58">
        <v>0.55179054704527253</v>
      </c>
      <c r="L1204" s="58">
        <v>0.58615605138773608</v>
      </c>
      <c r="M1204" s="58">
        <v>3391</v>
      </c>
      <c r="N1204" s="70" t="str">
        <f t="shared" si="57"/>
        <v>1</v>
      </c>
    </row>
    <row r="1205" spans="1:14" x14ac:dyDescent="0.25">
      <c r="A1205" s="58" t="s">
        <v>439</v>
      </c>
      <c r="B1205" s="35" t="str">
        <f t="shared" si="55"/>
        <v>Kenya</v>
      </c>
      <c r="C1205" s="58" t="s">
        <v>65</v>
      </c>
      <c r="D1205" s="35" t="str">
        <f t="shared" si="56"/>
        <v>FinScope</v>
      </c>
      <c r="E1205" s="58" t="s">
        <v>855</v>
      </c>
      <c r="F1205" s="58" t="s">
        <v>852</v>
      </c>
      <c r="G1205" s="58" t="s">
        <v>740</v>
      </c>
      <c r="H1205" s="58" t="s">
        <v>127</v>
      </c>
      <c r="I1205" s="58">
        <v>0.82906374870536081</v>
      </c>
      <c r="J1205" s="58">
        <v>5.4035508486600598E-3</v>
      </c>
      <c r="K1205" s="58">
        <v>0.81847150391550594</v>
      </c>
      <c r="L1205" s="58">
        <v>0.83965599349521569</v>
      </c>
      <c r="M1205" s="58">
        <v>5002</v>
      </c>
      <c r="N1205" s="70" t="str">
        <f t="shared" si="57"/>
        <v>1</v>
      </c>
    </row>
    <row r="1206" spans="1:14" x14ac:dyDescent="0.25">
      <c r="A1206" s="58" t="s">
        <v>439</v>
      </c>
      <c r="B1206" s="35" t="str">
        <f t="shared" si="55"/>
        <v>Kenya</v>
      </c>
      <c r="C1206" s="58" t="s">
        <v>65</v>
      </c>
      <c r="D1206" s="35" t="str">
        <f t="shared" si="56"/>
        <v>FinScope</v>
      </c>
      <c r="E1206" s="58" t="s">
        <v>855</v>
      </c>
      <c r="F1206" s="58" t="s">
        <v>852</v>
      </c>
      <c r="G1206" s="58" t="s">
        <v>69</v>
      </c>
      <c r="H1206" s="58" t="s">
        <v>127</v>
      </c>
      <c r="I1206" s="58">
        <v>0.8691850578176139</v>
      </c>
      <c r="J1206" s="58">
        <v>8.3792080805412585E-3</v>
      </c>
      <c r="K1206" s="58">
        <v>0.85275981715272187</v>
      </c>
      <c r="L1206" s="58">
        <v>0.88561029848250594</v>
      </c>
      <c r="M1206" s="58">
        <v>1600</v>
      </c>
      <c r="N1206" s="70" t="str">
        <f t="shared" si="57"/>
        <v>1</v>
      </c>
    </row>
    <row r="1207" spans="1:14" x14ac:dyDescent="0.25">
      <c r="A1207" s="58" t="s">
        <v>439</v>
      </c>
      <c r="B1207" s="35" t="str">
        <f t="shared" si="55"/>
        <v>Kenya</v>
      </c>
      <c r="C1207" s="58" t="s">
        <v>65</v>
      </c>
      <c r="D1207" s="35" t="str">
        <f t="shared" si="56"/>
        <v>FinScope</v>
      </c>
      <c r="E1207" s="58" t="s">
        <v>855</v>
      </c>
      <c r="F1207" s="58" t="s">
        <v>851</v>
      </c>
      <c r="G1207" s="58" t="s">
        <v>69</v>
      </c>
      <c r="H1207" s="58" t="s">
        <v>127</v>
      </c>
      <c r="I1207" s="58">
        <v>0.8691850578176139</v>
      </c>
      <c r="J1207" s="58">
        <v>8.3792080805412585E-3</v>
      </c>
      <c r="K1207" s="58">
        <v>0.85275981715272187</v>
      </c>
      <c r="L1207" s="58">
        <v>0.88561029848250594</v>
      </c>
      <c r="M1207" s="58">
        <v>1600</v>
      </c>
      <c r="N1207" s="70" t="str">
        <f t="shared" si="57"/>
        <v>1</v>
      </c>
    </row>
    <row r="1208" spans="1:14" x14ac:dyDescent="0.25">
      <c r="A1208" s="58" t="s">
        <v>439</v>
      </c>
      <c r="B1208" s="35" t="str">
        <f t="shared" si="55"/>
        <v>Kenya</v>
      </c>
      <c r="C1208" s="58" t="s">
        <v>65</v>
      </c>
      <c r="D1208" s="35" t="str">
        <f t="shared" si="56"/>
        <v>FinScope</v>
      </c>
      <c r="E1208" s="58" t="s">
        <v>855</v>
      </c>
      <c r="F1208" s="58" t="s">
        <v>853</v>
      </c>
      <c r="G1208" s="58" t="s">
        <v>69</v>
      </c>
      <c r="H1208" s="58" t="s">
        <v>127</v>
      </c>
      <c r="I1208" s="58">
        <v>0.68630022519397405</v>
      </c>
      <c r="J1208" s="58">
        <v>5.6851829173533933E-3</v>
      </c>
      <c r="K1208" s="58">
        <v>0.67515591456892621</v>
      </c>
      <c r="L1208" s="58">
        <v>0.69744453581902188</v>
      </c>
      <c r="M1208" s="58">
        <v>7065</v>
      </c>
      <c r="N1208" s="70" t="str">
        <f t="shared" si="57"/>
        <v>1</v>
      </c>
    </row>
    <row r="1209" spans="1:14" x14ac:dyDescent="0.25">
      <c r="A1209" s="58" t="s">
        <v>439</v>
      </c>
      <c r="B1209" s="35" t="str">
        <f t="shared" si="55"/>
        <v>Kenya</v>
      </c>
      <c r="C1209" s="58" t="s">
        <v>65</v>
      </c>
      <c r="D1209" s="35" t="str">
        <f t="shared" si="56"/>
        <v>FinScope</v>
      </c>
      <c r="E1209" s="58" t="s">
        <v>855</v>
      </c>
      <c r="F1209" s="58" t="s">
        <v>852</v>
      </c>
      <c r="G1209" s="58" t="s">
        <v>756</v>
      </c>
      <c r="H1209" s="58" t="s">
        <v>127</v>
      </c>
      <c r="I1209" s="58">
        <v>0.80772310344021447</v>
      </c>
      <c r="J1209" s="58">
        <v>3.3309905466185272E-2</v>
      </c>
      <c r="K1209" s="58">
        <v>0.74242776663178001</v>
      </c>
      <c r="L1209" s="58">
        <v>0.87301844024864894</v>
      </c>
      <c r="M1209" s="58">
        <v>147</v>
      </c>
      <c r="N1209" s="70" t="str">
        <f t="shared" si="57"/>
        <v>1</v>
      </c>
    </row>
    <row r="1210" spans="1:14" x14ac:dyDescent="0.25">
      <c r="A1210" s="58" t="s">
        <v>439</v>
      </c>
      <c r="B1210" s="35" t="str">
        <f t="shared" si="55"/>
        <v>Kenya</v>
      </c>
      <c r="C1210" s="58" t="s">
        <v>65</v>
      </c>
      <c r="D1210" s="35" t="str">
        <f t="shared" si="56"/>
        <v>FinScope</v>
      </c>
      <c r="E1210" s="58" t="s">
        <v>855</v>
      </c>
      <c r="F1210" s="58" t="s">
        <v>851</v>
      </c>
      <c r="G1210" s="58" t="s">
        <v>756</v>
      </c>
      <c r="H1210" s="58" t="s">
        <v>127</v>
      </c>
      <c r="I1210" s="58">
        <v>0.80772310344021447</v>
      </c>
      <c r="J1210" s="58">
        <v>3.3309905466185272E-2</v>
      </c>
      <c r="K1210" s="58">
        <v>0.74242776663178001</v>
      </c>
      <c r="L1210" s="58">
        <v>0.87301844024864894</v>
      </c>
      <c r="M1210" s="58">
        <v>147</v>
      </c>
      <c r="N1210" s="70" t="str">
        <f t="shared" si="57"/>
        <v>1</v>
      </c>
    </row>
    <row r="1211" spans="1:14" x14ac:dyDescent="0.25">
      <c r="A1211" s="58" t="s">
        <v>439</v>
      </c>
      <c r="B1211" s="35" t="str">
        <f t="shared" si="55"/>
        <v>Kenya</v>
      </c>
      <c r="C1211" s="58" t="s">
        <v>65</v>
      </c>
      <c r="D1211" s="35" t="str">
        <f t="shared" si="56"/>
        <v>FinScope</v>
      </c>
      <c r="E1211" s="58" t="s">
        <v>855</v>
      </c>
      <c r="F1211" s="58" t="s">
        <v>853</v>
      </c>
      <c r="G1211" s="58" t="s">
        <v>756</v>
      </c>
      <c r="H1211" s="58" t="s">
        <v>127</v>
      </c>
      <c r="I1211" s="58">
        <v>0.71607507765235934</v>
      </c>
      <c r="J1211" s="58">
        <v>5.0355011142672766E-3</v>
      </c>
      <c r="K1211" s="58">
        <v>0.70620429787518146</v>
      </c>
      <c r="L1211" s="58">
        <v>0.72594585742953721</v>
      </c>
      <c r="M1211" s="58">
        <v>8518</v>
      </c>
      <c r="N1211" s="70" t="str">
        <f t="shared" si="57"/>
        <v>1</v>
      </c>
    </row>
    <row r="1212" spans="1:14" x14ac:dyDescent="0.25">
      <c r="A1212" s="58" t="s">
        <v>439</v>
      </c>
      <c r="B1212" s="35" t="str">
        <f t="shared" si="55"/>
        <v>Kenya</v>
      </c>
      <c r="C1212" s="58" t="s">
        <v>65</v>
      </c>
      <c r="D1212" s="35" t="str">
        <f t="shared" si="56"/>
        <v>FinScope</v>
      </c>
      <c r="E1212" s="58" t="s">
        <v>855</v>
      </c>
      <c r="F1212" s="58" t="s">
        <v>852</v>
      </c>
      <c r="G1212" s="58" t="s">
        <v>762</v>
      </c>
      <c r="H1212" s="58" t="s">
        <v>127</v>
      </c>
      <c r="I1212" s="58">
        <v>0.84026575096420231</v>
      </c>
      <c r="J1212" s="58">
        <v>1.0966536097137426E-2</v>
      </c>
      <c r="K1212" s="58">
        <v>0.81876873204256773</v>
      </c>
      <c r="L1212" s="58">
        <v>0.86176276988583689</v>
      </c>
      <c r="M1212" s="58">
        <v>1145</v>
      </c>
      <c r="N1212" s="70" t="str">
        <f t="shared" si="57"/>
        <v>1</v>
      </c>
    </row>
    <row r="1213" spans="1:14" x14ac:dyDescent="0.25">
      <c r="A1213" s="58" t="s">
        <v>439</v>
      </c>
      <c r="B1213" s="35" t="str">
        <f t="shared" si="55"/>
        <v>Kenya</v>
      </c>
      <c r="C1213" s="58" t="s">
        <v>65</v>
      </c>
      <c r="D1213" s="35" t="str">
        <f t="shared" si="56"/>
        <v>FinScope</v>
      </c>
      <c r="E1213" s="58" t="s">
        <v>855</v>
      </c>
      <c r="F1213" s="58" t="s">
        <v>851</v>
      </c>
      <c r="G1213" s="58" t="s">
        <v>762</v>
      </c>
      <c r="H1213" s="58" t="s">
        <v>127</v>
      </c>
      <c r="I1213" s="58">
        <v>0.84026575096420231</v>
      </c>
      <c r="J1213" s="58">
        <v>1.0966536097137426E-2</v>
      </c>
      <c r="K1213" s="58">
        <v>0.81876873204256773</v>
      </c>
      <c r="L1213" s="58">
        <v>0.86176276988583689</v>
      </c>
      <c r="M1213" s="58">
        <v>1145</v>
      </c>
      <c r="N1213" s="70" t="str">
        <f t="shared" si="57"/>
        <v>1</v>
      </c>
    </row>
    <row r="1214" spans="1:14" x14ac:dyDescent="0.25">
      <c r="A1214" s="58" t="s">
        <v>439</v>
      </c>
      <c r="B1214" s="35" t="str">
        <f t="shared" si="55"/>
        <v>Kenya</v>
      </c>
      <c r="C1214" s="58" t="s">
        <v>65</v>
      </c>
      <c r="D1214" s="35" t="str">
        <f t="shared" si="56"/>
        <v>FinScope</v>
      </c>
      <c r="E1214" s="58" t="s">
        <v>855</v>
      </c>
      <c r="F1214" s="58" t="s">
        <v>853</v>
      </c>
      <c r="G1214" s="58" t="s">
        <v>762</v>
      </c>
      <c r="H1214" s="58" t="s">
        <v>127</v>
      </c>
      <c r="I1214" s="58">
        <v>0.69883235439186275</v>
      </c>
      <c r="J1214" s="58">
        <v>5.4601808317820263E-3</v>
      </c>
      <c r="K1214" s="58">
        <v>0.68812910136678007</v>
      </c>
      <c r="L1214" s="58">
        <v>0.70953560741694544</v>
      </c>
      <c r="M1214" s="58">
        <v>7520</v>
      </c>
      <c r="N1214" s="70" t="str">
        <f t="shared" si="57"/>
        <v>1</v>
      </c>
    </row>
    <row r="1215" spans="1:14" x14ac:dyDescent="0.25">
      <c r="A1215" s="58" t="s">
        <v>439</v>
      </c>
      <c r="B1215" s="35" t="str">
        <f t="shared" ref="B1215:B1278" si="58">A1215</f>
        <v>Kenya</v>
      </c>
      <c r="C1215" s="58" t="s">
        <v>65</v>
      </c>
      <c r="D1215" s="35" t="str">
        <f t="shared" ref="D1215:D1278" si="59">C1215</f>
        <v>FinScope</v>
      </c>
      <c r="E1215" s="58" t="s">
        <v>855</v>
      </c>
      <c r="F1215" s="58" t="s">
        <v>852</v>
      </c>
      <c r="G1215" s="58" t="s">
        <v>434</v>
      </c>
      <c r="H1215" s="58" t="s">
        <v>127</v>
      </c>
      <c r="I1215" s="58">
        <v>0.83461037244618363</v>
      </c>
      <c r="J1215" s="58">
        <v>6.1623379316042342E-3</v>
      </c>
      <c r="K1215" s="58">
        <v>0.82253072451142861</v>
      </c>
      <c r="L1215" s="58">
        <v>0.84669002038093866</v>
      </c>
      <c r="M1215" s="58">
        <v>3739</v>
      </c>
      <c r="N1215" s="70" t="str">
        <f t="shared" si="57"/>
        <v>1</v>
      </c>
    </row>
    <row r="1216" spans="1:14" x14ac:dyDescent="0.25">
      <c r="A1216" s="58" t="s">
        <v>439</v>
      </c>
      <c r="B1216" s="35" t="str">
        <f t="shared" si="58"/>
        <v>Kenya</v>
      </c>
      <c r="C1216" s="58" t="s">
        <v>65</v>
      </c>
      <c r="D1216" s="35" t="str">
        <f t="shared" si="59"/>
        <v>FinScope</v>
      </c>
      <c r="E1216" s="58" t="s">
        <v>855</v>
      </c>
      <c r="F1216" s="58" t="s">
        <v>851</v>
      </c>
      <c r="G1216" s="58" t="s">
        <v>434</v>
      </c>
      <c r="H1216" s="58" t="s">
        <v>127</v>
      </c>
      <c r="I1216" s="58">
        <v>0.83307693321521736</v>
      </c>
      <c r="J1216" s="58">
        <v>6.1549789373651102E-3</v>
      </c>
      <c r="K1216" s="58">
        <v>0.82101171065936063</v>
      </c>
      <c r="L1216" s="58">
        <v>0.8451421557710741</v>
      </c>
      <c r="M1216" s="58">
        <v>3779</v>
      </c>
      <c r="N1216" s="70" t="str">
        <f t="shared" si="57"/>
        <v>1</v>
      </c>
    </row>
    <row r="1217" spans="1:14" x14ac:dyDescent="0.25">
      <c r="A1217" s="58" t="s">
        <v>439</v>
      </c>
      <c r="B1217" s="35" t="str">
        <f t="shared" si="58"/>
        <v>Kenya</v>
      </c>
      <c r="C1217" s="58" t="s">
        <v>65</v>
      </c>
      <c r="D1217" s="35" t="str">
        <f t="shared" si="59"/>
        <v>FinScope</v>
      </c>
      <c r="E1217" s="58" t="s">
        <v>855</v>
      </c>
      <c r="F1217" s="58" t="s">
        <v>853</v>
      </c>
      <c r="G1217" s="58" t="s">
        <v>434</v>
      </c>
      <c r="H1217" s="58" t="s">
        <v>127</v>
      </c>
      <c r="I1217" s="58">
        <v>0.63831479408708203</v>
      </c>
      <c r="J1217" s="58">
        <v>7.0549230193060379E-3</v>
      </c>
      <c r="K1217" s="58">
        <v>0.62448546709692287</v>
      </c>
      <c r="L1217" s="58">
        <v>0.65214412107724118</v>
      </c>
      <c r="M1217" s="58">
        <v>4886</v>
      </c>
      <c r="N1217" s="70" t="str">
        <f t="shared" si="57"/>
        <v>1</v>
      </c>
    </row>
    <row r="1218" spans="1:14" x14ac:dyDescent="0.25">
      <c r="A1218" s="58" t="s">
        <v>439</v>
      </c>
      <c r="B1218" s="35" t="str">
        <f t="shared" si="58"/>
        <v>Kenya</v>
      </c>
      <c r="C1218" s="58" t="s">
        <v>65</v>
      </c>
      <c r="D1218" s="35" t="str">
        <f t="shared" si="59"/>
        <v>FinScope</v>
      </c>
      <c r="E1218" s="58" t="s">
        <v>855</v>
      </c>
      <c r="F1218" s="58" t="s">
        <v>852</v>
      </c>
      <c r="G1218" s="58" t="s">
        <v>0</v>
      </c>
      <c r="H1218" s="58" t="s">
        <v>127</v>
      </c>
      <c r="I1218" s="58">
        <v>0.91697855158701091</v>
      </c>
      <c r="J1218" s="58">
        <v>7.5010208373378325E-3</v>
      </c>
      <c r="K1218" s="58">
        <v>0.90227476677806684</v>
      </c>
      <c r="L1218" s="58">
        <v>0.93168233639595499</v>
      </c>
      <c r="M1218" s="58">
        <v>1376</v>
      </c>
      <c r="N1218" s="70" t="str">
        <f t="shared" si="57"/>
        <v>1</v>
      </c>
    </row>
    <row r="1219" spans="1:14" x14ac:dyDescent="0.25">
      <c r="A1219" s="58" t="s">
        <v>439</v>
      </c>
      <c r="B1219" s="35" t="str">
        <f t="shared" si="58"/>
        <v>Kenya</v>
      </c>
      <c r="C1219" s="58" t="s">
        <v>65</v>
      </c>
      <c r="D1219" s="35" t="str">
        <f t="shared" si="59"/>
        <v>FinScope</v>
      </c>
      <c r="E1219" s="58" t="s">
        <v>855</v>
      </c>
      <c r="F1219" s="58" t="s">
        <v>851</v>
      </c>
      <c r="G1219" s="58" t="s">
        <v>0</v>
      </c>
      <c r="H1219" s="58" t="s">
        <v>127</v>
      </c>
      <c r="I1219" s="58">
        <v>0.91694191807000003</v>
      </c>
      <c r="J1219" s="58">
        <v>7.4421732836914565E-3</v>
      </c>
      <c r="K1219" s="58">
        <v>0.90235348846191632</v>
      </c>
      <c r="L1219" s="58">
        <v>0.93153034767808374</v>
      </c>
      <c r="M1219" s="58">
        <v>1395</v>
      </c>
      <c r="N1219" s="70" t="str">
        <f t="shared" si="57"/>
        <v>1</v>
      </c>
    </row>
    <row r="1220" spans="1:14" x14ac:dyDescent="0.25">
      <c r="A1220" s="58" t="s">
        <v>439</v>
      </c>
      <c r="B1220" s="35" t="str">
        <f t="shared" si="58"/>
        <v>Kenya</v>
      </c>
      <c r="C1220" s="58" t="s">
        <v>65</v>
      </c>
      <c r="D1220" s="35" t="str">
        <f t="shared" si="59"/>
        <v>FinScope</v>
      </c>
      <c r="E1220" s="58" t="s">
        <v>855</v>
      </c>
      <c r="F1220" s="58" t="s">
        <v>853</v>
      </c>
      <c r="G1220" s="58" t="s">
        <v>0</v>
      </c>
      <c r="H1220" s="58" t="s">
        <v>127</v>
      </c>
      <c r="I1220" s="58">
        <v>0.677322999528579</v>
      </c>
      <c r="J1220" s="58">
        <v>5.6674268907712837E-3</v>
      </c>
      <c r="K1220" s="58">
        <v>0.66621349493854787</v>
      </c>
      <c r="L1220" s="58">
        <v>0.68843250411861012</v>
      </c>
      <c r="M1220" s="58">
        <v>7270</v>
      </c>
      <c r="N1220" s="70" t="str">
        <f t="shared" si="57"/>
        <v>1</v>
      </c>
    </row>
    <row r="1221" spans="1:14" x14ac:dyDescent="0.25">
      <c r="A1221" s="58" t="s">
        <v>439</v>
      </c>
      <c r="B1221" s="35" t="str">
        <f t="shared" si="58"/>
        <v>Kenya</v>
      </c>
      <c r="C1221" s="58" t="s">
        <v>65</v>
      </c>
      <c r="D1221" s="35" t="str">
        <f t="shared" si="59"/>
        <v>FinScope</v>
      </c>
      <c r="E1221" s="58" t="s">
        <v>855</v>
      </c>
      <c r="F1221" s="58" t="s">
        <v>851</v>
      </c>
      <c r="G1221" s="58" t="s">
        <v>110</v>
      </c>
      <c r="H1221" s="58" t="s">
        <v>127</v>
      </c>
      <c r="I1221" s="58">
        <v>0.84744886898809779</v>
      </c>
      <c r="J1221" s="58">
        <v>5.9190511008067048E-3</v>
      </c>
      <c r="K1221" s="58">
        <v>0.83584612110261214</v>
      </c>
      <c r="L1221" s="58">
        <v>0.85905161687358345</v>
      </c>
      <c r="M1221" s="58">
        <v>3744</v>
      </c>
      <c r="N1221" s="70" t="str">
        <f t="shared" si="57"/>
        <v>1</v>
      </c>
    </row>
    <row r="1222" spans="1:14" x14ac:dyDescent="0.25">
      <c r="A1222" s="58" t="s">
        <v>439</v>
      </c>
      <c r="B1222" s="35" t="str">
        <f t="shared" si="58"/>
        <v>Kenya</v>
      </c>
      <c r="C1222" s="58" t="s">
        <v>65</v>
      </c>
      <c r="D1222" s="35" t="str">
        <f t="shared" si="59"/>
        <v>FinScope</v>
      </c>
      <c r="E1222" s="58" t="s">
        <v>855</v>
      </c>
      <c r="F1222" s="58" t="s">
        <v>853</v>
      </c>
      <c r="G1222" s="58" t="s">
        <v>110</v>
      </c>
      <c r="H1222" s="58" t="s">
        <v>127</v>
      </c>
      <c r="I1222" s="58">
        <v>0.62925539018895593</v>
      </c>
      <c r="J1222" s="58">
        <v>7.0758092138952138E-3</v>
      </c>
      <c r="K1222" s="58">
        <v>0.61538512129003842</v>
      </c>
      <c r="L1222" s="58">
        <v>0.64312565908787345</v>
      </c>
      <c r="M1222" s="58">
        <v>4921</v>
      </c>
      <c r="N1222" s="70" t="str">
        <f t="shared" si="57"/>
        <v>1</v>
      </c>
    </row>
    <row r="1223" spans="1:14" x14ac:dyDescent="0.25">
      <c r="A1223" s="58" t="s">
        <v>439</v>
      </c>
      <c r="B1223" s="35" t="str">
        <f t="shared" si="58"/>
        <v>Kenya</v>
      </c>
      <c r="C1223" s="58" t="s">
        <v>65</v>
      </c>
      <c r="D1223" s="35" t="str">
        <f t="shared" si="59"/>
        <v>FinScope</v>
      </c>
      <c r="E1223" s="58" t="s">
        <v>855</v>
      </c>
      <c r="F1223" s="58" t="s">
        <v>852</v>
      </c>
      <c r="G1223" s="58" t="s">
        <v>865</v>
      </c>
      <c r="H1223" s="58" t="s">
        <v>127</v>
      </c>
      <c r="I1223" s="58">
        <v>0.77615398206672892</v>
      </c>
      <c r="J1223" s="58">
        <v>2.8402549575284552E-2</v>
      </c>
      <c r="K1223" s="58">
        <v>0.72047822992089583</v>
      </c>
      <c r="L1223" s="58">
        <v>0.83182973421256201</v>
      </c>
      <c r="M1223" s="58">
        <v>245</v>
      </c>
      <c r="N1223" s="70" t="str">
        <f t="shared" si="57"/>
        <v>1</v>
      </c>
    </row>
    <row r="1224" spans="1:14" x14ac:dyDescent="0.25">
      <c r="A1224" s="58" t="s">
        <v>439</v>
      </c>
      <c r="B1224" s="35" t="str">
        <f t="shared" si="58"/>
        <v>Kenya</v>
      </c>
      <c r="C1224" s="58" t="s">
        <v>65</v>
      </c>
      <c r="D1224" s="35" t="str">
        <f t="shared" si="59"/>
        <v>FinScope</v>
      </c>
      <c r="E1224" s="58" t="s">
        <v>855</v>
      </c>
      <c r="F1224" s="58" t="s">
        <v>851</v>
      </c>
      <c r="G1224" s="58" t="s">
        <v>865</v>
      </c>
      <c r="H1224" s="58" t="s">
        <v>127</v>
      </c>
      <c r="I1224" s="58">
        <v>0.77615398206672892</v>
      </c>
      <c r="J1224" s="58">
        <v>2.8402549575284552E-2</v>
      </c>
      <c r="K1224" s="58">
        <v>0.72047822992089583</v>
      </c>
      <c r="L1224" s="58">
        <v>0.83182973421256201</v>
      </c>
      <c r="M1224" s="58">
        <v>245</v>
      </c>
      <c r="N1224" s="70" t="str">
        <f t="shared" si="57"/>
        <v>1</v>
      </c>
    </row>
    <row r="1225" spans="1:14" x14ac:dyDescent="0.25">
      <c r="A1225" s="58" t="s">
        <v>439</v>
      </c>
      <c r="B1225" s="35" t="str">
        <f t="shared" si="58"/>
        <v>Kenya</v>
      </c>
      <c r="C1225" s="58" t="s">
        <v>65</v>
      </c>
      <c r="D1225" s="35" t="str">
        <f t="shared" si="59"/>
        <v>FinScope</v>
      </c>
      <c r="E1225" s="58" t="s">
        <v>855</v>
      </c>
      <c r="F1225" s="58" t="s">
        <v>853</v>
      </c>
      <c r="G1225" s="58" t="s">
        <v>865</v>
      </c>
      <c r="H1225" s="58" t="s">
        <v>127</v>
      </c>
      <c r="I1225" s="58">
        <v>0.71164364763273247</v>
      </c>
      <c r="J1225" s="58">
        <v>5.7345508868209749E-3</v>
      </c>
      <c r="K1225" s="58">
        <v>0.70040256404634416</v>
      </c>
      <c r="L1225" s="58">
        <v>0.72288473121912078</v>
      </c>
      <c r="M1225" s="58">
        <v>6630</v>
      </c>
      <c r="N1225" s="70" t="str">
        <f t="shared" si="57"/>
        <v>1</v>
      </c>
    </row>
    <row r="1226" spans="1:14" x14ac:dyDescent="0.25">
      <c r="A1226" s="58" t="s">
        <v>439</v>
      </c>
      <c r="B1226" s="35" t="str">
        <f t="shared" si="58"/>
        <v>Kenya</v>
      </c>
      <c r="C1226" s="58" t="s">
        <v>65</v>
      </c>
      <c r="D1226" s="35" t="str">
        <f t="shared" si="59"/>
        <v>FinScope</v>
      </c>
      <c r="E1226" s="58" t="s">
        <v>855</v>
      </c>
      <c r="F1226" s="58" t="s">
        <v>851</v>
      </c>
      <c r="G1226" s="58" t="s">
        <v>740</v>
      </c>
      <c r="H1226" s="58" t="s">
        <v>128</v>
      </c>
      <c r="I1226" s="58">
        <v>0.17797438441379654</v>
      </c>
      <c r="J1226" s="58">
        <v>5.3434588353414841E-3</v>
      </c>
      <c r="K1226" s="58">
        <v>0.16749993426172938</v>
      </c>
      <c r="L1226" s="58">
        <v>0.1884488345658637</v>
      </c>
      <c r="M1226" s="58">
        <v>5274</v>
      </c>
      <c r="N1226" s="70" t="str">
        <f t="shared" si="57"/>
        <v>1</v>
      </c>
    </row>
    <row r="1227" spans="1:14" x14ac:dyDescent="0.25">
      <c r="A1227" s="58" t="s">
        <v>439</v>
      </c>
      <c r="B1227" s="35" t="str">
        <f t="shared" si="58"/>
        <v>Kenya</v>
      </c>
      <c r="C1227" s="58" t="s">
        <v>65</v>
      </c>
      <c r="D1227" s="35" t="str">
        <f t="shared" si="59"/>
        <v>FinScope</v>
      </c>
      <c r="E1227" s="58" t="s">
        <v>855</v>
      </c>
      <c r="F1227" s="58" t="s">
        <v>853</v>
      </c>
      <c r="G1227" s="58" t="s">
        <v>740</v>
      </c>
      <c r="H1227" s="58" t="s">
        <v>128</v>
      </c>
      <c r="I1227" s="58">
        <v>0.4310267007834957</v>
      </c>
      <c r="J1227" s="58">
        <v>8.7656466517940686E-3</v>
      </c>
      <c r="K1227" s="58">
        <v>0.41384394861226392</v>
      </c>
      <c r="L1227" s="58">
        <v>0.44820945295472747</v>
      </c>
      <c r="M1227" s="58">
        <v>3391</v>
      </c>
      <c r="N1227" s="70" t="str">
        <f t="shared" si="57"/>
        <v>1</v>
      </c>
    </row>
    <row r="1228" spans="1:14" x14ac:dyDescent="0.25">
      <c r="A1228" s="58" t="s">
        <v>439</v>
      </c>
      <c r="B1228" s="35" t="str">
        <f t="shared" si="58"/>
        <v>Kenya</v>
      </c>
      <c r="C1228" s="58" t="s">
        <v>65</v>
      </c>
      <c r="D1228" s="35" t="str">
        <f t="shared" si="59"/>
        <v>FinScope</v>
      </c>
      <c r="E1228" s="58" t="s">
        <v>855</v>
      </c>
      <c r="F1228" s="58" t="s">
        <v>852</v>
      </c>
      <c r="G1228" s="58" t="s">
        <v>740</v>
      </c>
      <c r="H1228" s="58" t="s">
        <v>128</v>
      </c>
      <c r="I1228" s="58">
        <v>0.17093625129463919</v>
      </c>
      <c r="J1228" s="58">
        <v>5.4035508486600598E-3</v>
      </c>
      <c r="K1228" s="58">
        <v>0.16034400650478428</v>
      </c>
      <c r="L1228" s="58">
        <v>0.18152849608449409</v>
      </c>
      <c r="M1228" s="58">
        <v>5002</v>
      </c>
      <c r="N1228" s="70" t="str">
        <f t="shared" si="57"/>
        <v>1</v>
      </c>
    </row>
    <row r="1229" spans="1:14" x14ac:dyDescent="0.25">
      <c r="A1229" s="58" t="s">
        <v>439</v>
      </c>
      <c r="B1229" s="35" t="str">
        <f t="shared" si="58"/>
        <v>Kenya</v>
      </c>
      <c r="C1229" s="58" t="s">
        <v>65</v>
      </c>
      <c r="D1229" s="35" t="str">
        <f t="shared" si="59"/>
        <v>FinScope</v>
      </c>
      <c r="E1229" s="58" t="s">
        <v>855</v>
      </c>
      <c r="F1229" s="58" t="s">
        <v>852</v>
      </c>
      <c r="G1229" s="58" t="s">
        <v>69</v>
      </c>
      <c r="H1229" s="58" t="s">
        <v>128</v>
      </c>
      <c r="I1229" s="58">
        <v>0.13081494218238612</v>
      </c>
      <c r="J1229" s="58">
        <v>8.3792080805412585E-3</v>
      </c>
      <c r="K1229" s="58">
        <v>0.11438970151749403</v>
      </c>
      <c r="L1229" s="58">
        <v>0.14724018284727822</v>
      </c>
      <c r="M1229" s="58">
        <v>1600</v>
      </c>
      <c r="N1229" s="70" t="str">
        <f t="shared" si="57"/>
        <v>1</v>
      </c>
    </row>
    <row r="1230" spans="1:14" x14ac:dyDescent="0.25">
      <c r="A1230" s="58" t="s">
        <v>439</v>
      </c>
      <c r="B1230" s="35" t="str">
        <f t="shared" si="58"/>
        <v>Kenya</v>
      </c>
      <c r="C1230" s="58" t="s">
        <v>65</v>
      </c>
      <c r="D1230" s="35" t="str">
        <f t="shared" si="59"/>
        <v>FinScope</v>
      </c>
      <c r="E1230" s="58" t="s">
        <v>855</v>
      </c>
      <c r="F1230" s="58" t="s">
        <v>851</v>
      </c>
      <c r="G1230" s="58" t="s">
        <v>69</v>
      </c>
      <c r="H1230" s="58" t="s">
        <v>128</v>
      </c>
      <c r="I1230" s="58">
        <v>0.13081494218238612</v>
      </c>
      <c r="J1230" s="58">
        <v>8.3792080805412585E-3</v>
      </c>
      <c r="K1230" s="58">
        <v>0.11438970151749403</v>
      </c>
      <c r="L1230" s="58">
        <v>0.14724018284727822</v>
      </c>
      <c r="M1230" s="58">
        <v>1600</v>
      </c>
      <c r="N1230" s="70" t="str">
        <f t="shared" si="57"/>
        <v>1</v>
      </c>
    </row>
    <row r="1231" spans="1:14" x14ac:dyDescent="0.25">
      <c r="A1231" s="58" t="s">
        <v>439</v>
      </c>
      <c r="B1231" s="35" t="str">
        <f t="shared" si="58"/>
        <v>Kenya</v>
      </c>
      <c r="C1231" s="58" t="s">
        <v>65</v>
      </c>
      <c r="D1231" s="35" t="str">
        <f t="shared" si="59"/>
        <v>FinScope</v>
      </c>
      <c r="E1231" s="58" t="s">
        <v>855</v>
      </c>
      <c r="F1231" s="58" t="s">
        <v>853</v>
      </c>
      <c r="G1231" s="58" t="s">
        <v>69</v>
      </c>
      <c r="H1231" s="58" t="s">
        <v>128</v>
      </c>
      <c r="I1231" s="58">
        <v>0.31369977480602601</v>
      </c>
      <c r="J1231" s="58">
        <v>5.6851829173533933E-3</v>
      </c>
      <c r="K1231" s="58">
        <v>0.30255546418097817</v>
      </c>
      <c r="L1231" s="58">
        <v>0.32484408543107385</v>
      </c>
      <c r="M1231" s="58">
        <v>7065</v>
      </c>
      <c r="N1231" s="70" t="str">
        <f t="shared" si="57"/>
        <v>1</v>
      </c>
    </row>
    <row r="1232" spans="1:14" x14ac:dyDescent="0.25">
      <c r="A1232" s="58" t="s">
        <v>439</v>
      </c>
      <c r="B1232" s="35" t="str">
        <f t="shared" si="58"/>
        <v>Kenya</v>
      </c>
      <c r="C1232" s="58" t="s">
        <v>65</v>
      </c>
      <c r="D1232" s="35" t="str">
        <f t="shared" si="59"/>
        <v>FinScope</v>
      </c>
      <c r="E1232" s="58" t="s">
        <v>855</v>
      </c>
      <c r="F1232" s="58" t="s">
        <v>852</v>
      </c>
      <c r="G1232" s="58" t="s">
        <v>756</v>
      </c>
      <c r="H1232" s="58" t="s">
        <v>128</v>
      </c>
      <c r="I1232" s="58">
        <v>0.19227689655978555</v>
      </c>
      <c r="J1232" s="58">
        <v>3.3309905466185272E-2</v>
      </c>
      <c r="K1232" s="58">
        <v>0.12698155975135106</v>
      </c>
      <c r="L1232" s="58">
        <v>0.25757223336822005</v>
      </c>
      <c r="M1232" s="58">
        <v>147</v>
      </c>
      <c r="N1232" s="70" t="str">
        <f t="shared" si="57"/>
        <v>1</v>
      </c>
    </row>
    <row r="1233" spans="1:14" x14ac:dyDescent="0.25">
      <c r="A1233" s="58" t="s">
        <v>439</v>
      </c>
      <c r="B1233" s="35" t="str">
        <f t="shared" si="58"/>
        <v>Kenya</v>
      </c>
      <c r="C1233" s="58" t="s">
        <v>65</v>
      </c>
      <c r="D1233" s="35" t="str">
        <f t="shared" si="59"/>
        <v>FinScope</v>
      </c>
      <c r="E1233" s="58" t="s">
        <v>855</v>
      </c>
      <c r="F1233" s="58" t="s">
        <v>851</v>
      </c>
      <c r="G1233" s="58" t="s">
        <v>756</v>
      </c>
      <c r="H1233" s="58" t="s">
        <v>128</v>
      </c>
      <c r="I1233" s="58">
        <v>0.19227689655978555</v>
      </c>
      <c r="J1233" s="58">
        <v>3.3309905466185272E-2</v>
      </c>
      <c r="K1233" s="58">
        <v>0.12698155975135106</v>
      </c>
      <c r="L1233" s="58">
        <v>0.25757223336822005</v>
      </c>
      <c r="M1233" s="58">
        <v>147</v>
      </c>
      <c r="N1233" s="70" t="str">
        <f t="shared" si="57"/>
        <v>1</v>
      </c>
    </row>
    <row r="1234" spans="1:14" x14ac:dyDescent="0.25">
      <c r="A1234" s="58" t="s">
        <v>439</v>
      </c>
      <c r="B1234" s="35" t="str">
        <f t="shared" si="58"/>
        <v>Kenya</v>
      </c>
      <c r="C1234" s="58" t="s">
        <v>65</v>
      </c>
      <c r="D1234" s="35" t="str">
        <f t="shared" si="59"/>
        <v>FinScope</v>
      </c>
      <c r="E1234" s="58" t="s">
        <v>855</v>
      </c>
      <c r="F1234" s="58" t="s">
        <v>853</v>
      </c>
      <c r="G1234" s="58" t="s">
        <v>756</v>
      </c>
      <c r="H1234" s="58" t="s">
        <v>128</v>
      </c>
      <c r="I1234" s="58">
        <v>0.28392492234764061</v>
      </c>
      <c r="J1234" s="58">
        <v>5.0355011142672766E-3</v>
      </c>
      <c r="K1234" s="58">
        <v>0.27405414257046273</v>
      </c>
      <c r="L1234" s="58">
        <v>0.29379570212481848</v>
      </c>
      <c r="M1234" s="58">
        <v>8518</v>
      </c>
      <c r="N1234" s="70" t="str">
        <f t="shared" si="57"/>
        <v>1</v>
      </c>
    </row>
    <row r="1235" spans="1:14" x14ac:dyDescent="0.25">
      <c r="A1235" s="58" t="s">
        <v>439</v>
      </c>
      <c r="B1235" s="35" t="str">
        <f t="shared" si="58"/>
        <v>Kenya</v>
      </c>
      <c r="C1235" s="58" t="s">
        <v>65</v>
      </c>
      <c r="D1235" s="35" t="str">
        <f t="shared" si="59"/>
        <v>FinScope</v>
      </c>
      <c r="E1235" s="58" t="s">
        <v>855</v>
      </c>
      <c r="F1235" s="58" t="s">
        <v>852</v>
      </c>
      <c r="G1235" s="58" t="s">
        <v>762</v>
      </c>
      <c r="H1235" s="58" t="s">
        <v>128</v>
      </c>
      <c r="I1235" s="58">
        <v>0.15973424903579767</v>
      </c>
      <c r="J1235" s="58">
        <v>1.0966536097137426E-2</v>
      </c>
      <c r="K1235" s="58">
        <v>0.13823723011416311</v>
      </c>
      <c r="L1235" s="58">
        <v>0.18123126795743222</v>
      </c>
      <c r="M1235" s="58">
        <v>1145</v>
      </c>
      <c r="N1235" s="70" t="str">
        <f t="shared" si="57"/>
        <v>1</v>
      </c>
    </row>
    <row r="1236" spans="1:14" x14ac:dyDescent="0.25">
      <c r="A1236" s="58" t="s">
        <v>439</v>
      </c>
      <c r="B1236" s="35" t="str">
        <f t="shared" si="58"/>
        <v>Kenya</v>
      </c>
      <c r="C1236" s="58" t="s">
        <v>65</v>
      </c>
      <c r="D1236" s="35" t="str">
        <f t="shared" si="59"/>
        <v>FinScope</v>
      </c>
      <c r="E1236" s="58" t="s">
        <v>855</v>
      </c>
      <c r="F1236" s="58" t="s">
        <v>851</v>
      </c>
      <c r="G1236" s="58" t="s">
        <v>762</v>
      </c>
      <c r="H1236" s="58" t="s">
        <v>128</v>
      </c>
      <c r="I1236" s="58">
        <v>0.15973424903579767</v>
      </c>
      <c r="J1236" s="58">
        <v>1.0966536097137426E-2</v>
      </c>
      <c r="K1236" s="58">
        <v>0.13823723011416311</v>
      </c>
      <c r="L1236" s="58">
        <v>0.18123126795743222</v>
      </c>
      <c r="M1236" s="58">
        <v>1145</v>
      </c>
      <c r="N1236" s="70" t="str">
        <f t="shared" si="57"/>
        <v>1</v>
      </c>
    </row>
    <row r="1237" spans="1:14" x14ac:dyDescent="0.25">
      <c r="A1237" s="58" t="s">
        <v>439</v>
      </c>
      <c r="B1237" s="35" t="str">
        <f t="shared" si="58"/>
        <v>Kenya</v>
      </c>
      <c r="C1237" s="58" t="s">
        <v>65</v>
      </c>
      <c r="D1237" s="35" t="str">
        <f t="shared" si="59"/>
        <v>FinScope</v>
      </c>
      <c r="E1237" s="58" t="s">
        <v>855</v>
      </c>
      <c r="F1237" s="58" t="s">
        <v>853</v>
      </c>
      <c r="G1237" s="58" t="s">
        <v>762</v>
      </c>
      <c r="H1237" s="58" t="s">
        <v>128</v>
      </c>
      <c r="I1237" s="58">
        <v>0.30116764560813725</v>
      </c>
      <c r="J1237" s="58">
        <v>5.4601808317820263E-3</v>
      </c>
      <c r="K1237" s="58">
        <v>0.29046439258305456</v>
      </c>
      <c r="L1237" s="58">
        <v>0.31187089863321993</v>
      </c>
      <c r="M1237" s="58">
        <v>7520</v>
      </c>
      <c r="N1237" s="70" t="str">
        <f t="shared" si="57"/>
        <v>1</v>
      </c>
    </row>
    <row r="1238" spans="1:14" x14ac:dyDescent="0.25">
      <c r="A1238" s="58" t="s">
        <v>439</v>
      </c>
      <c r="B1238" s="35" t="str">
        <f t="shared" si="58"/>
        <v>Kenya</v>
      </c>
      <c r="C1238" s="58" t="s">
        <v>65</v>
      </c>
      <c r="D1238" s="35" t="str">
        <f t="shared" si="59"/>
        <v>FinScope</v>
      </c>
      <c r="E1238" s="58" t="s">
        <v>855</v>
      </c>
      <c r="F1238" s="58" t="s">
        <v>852</v>
      </c>
      <c r="G1238" s="58" t="s">
        <v>434</v>
      </c>
      <c r="H1238" s="58" t="s">
        <v>128</v>
      </c>
      <c r="I1238" s="58">
        <v>0.16538962755381639</v>
      </c>
      <c r="J1238" s="58">
        <v>6.1623379316042342E-3</v>
      </c>
      <c r="K1238" s="58">
        <v>0.15330997961906137</v>
      </c>
      <c r="L1238" s="58">
        <v>0.17746927548857142</v>
      </c>
      <c r="M1238" s="58">
        <v>3739</v>
      </c>
      <c r="N1238" s="70" t="str">
        <f t="shared" si="57"/>
        <v>1</v>
      </c>
    </row>
    <row r="1239" spans="1:14" x14ac:dyDescent="0.25">
      <c r="A1239" s="58" t="s">
        <v>439</v>
      </c>
      <c r="B1239" s="35" t="str">
        <f t="shared" si="58"/>
        <v>Kenya</v>
      </c>
      <c r="C1239" s="58" t="s">
        <v>65</v>
      </c>
      <c r="D1239" s="35" t="str">
        <f t="shared" si="59"/>
        <v>FinScope</v>
      </c>
      <c r="E1239" s="58" t="s">
        <v>855</v>
      </c>
      <c r="F1239" s="58" t="s">
        <v>851</v>
      </c>
      <c r="G1239" s="58" t="s">
        <v>434</v>
      </c>
      <c r="H1239" s="58" t="s">
        <v>128</v>
      </c>
      <c r="I1239" s="58">
        <v>0.16692306678478269</v>
      </c>
      <c r="J1239" s="58">
        <v>6.1549789373651102E-3</v>
      </c>
      <c r="K1239" s="58">
        <v>0.15485784422892593</v>
      </c>
      <c r="L1239" s="58">
        <v>0.17898828934063946</v>
      </c>
      <c r="M1239" s="58">
        <v>3779</v>
      </c>
      <c r="N1239" s="70" t="str">
        <f t="shared" si="57"/>
        <v>1</v>
      </c>
    </row>
    <row r="1240" spans="1:14" x14ac:dyDescent="0.25">
      <c r="A1240" s="58" t="s">
        <v>439</v>
      </c>
      <c r="B1240" s="35" t="str">
        <f t="shared" si="58"/>
        <v>Kenya</v>
      </c>
      <c r="C1240" s="58" t="s">
        <v>65</v>
      </c>
      <c r="D1240" s="35" t="str">
        <f t="shared" si="59"/>
        <v>FinScope</v>
      </c>
      <c r="E1240" s="58" t="s">
        <v>855</v>
      </c>
      <c r="F1240" s="58" t="s">
        <v>853</v>
      </c>
      <c r="G1240" s="58" t="s">
        <v>434</v>
      </c>
      <c r="H1240" s="58" t="s">
        <v>128</v>
      </c>
      <c r="I1240" s="58">
        <v>0.36168520591291803</v>
      </c>
      <c r="J1240" s="58">
        <v>7.0549230193060379E-3</v>
      </c>
      <c r="K1240" s="58">
        <v>0.34785587892275888</v>
      </c>
      <c r="L1240" s="58">
        <v>0.37551453290307718</v>
      </c>
      <c r="M1240" s="58">
        <v>4886</v>
      </c>
      <c r="N1240" s="70" t="str">
        <f t="shared" si="57"/>
        <v>1</v>
      </c>
    </row>
    <row r="1241" spans="1:14" x14ac:dyDescent="0.25">
      <c r="A1241" s="58" t="s">
        <v>439</v>
      </c>
      <c r="B1241" s="35" t="str">
        <f t="shared" si="58"/>
        <v>Kenya</v>
      </c>
      <c r="C1241" s="58" t="s">
        <v>65</v>
      </c>
      <c r="D1241" s="35" t="str">
        <f t="shared" si="59"/>
        <v>FinScope</v>
      </c>
      <c r="E1241" s="58" t="s">
        <v>855</v>
      </c>
      <c r="F1241" s="58" t="s">
        <v>852</v>
      </c>
      <c r="G1241" s="58" t="s">
        <v>0</v>
      </c>
      <c r="H1241" s="58" t="s">
        <v>128</v>
      </c>
      <c r="I1241" s="58">
        <v>8.3021448412989127E-2</v>
      </c>
      <c r="J1241" s="58">
        <v>7.5010208373378325E-3</v>
      </c>
      <c r="K1241" s="58">
        <v>6.8317663604045023E-2</v>
      </c>
      <c r="L1241" s="58">
        <v>9.772523322193323E-2</v>
      </c>
      <c r="M1241" s="58">
        <v>1376</v>
      </c>
      <c r="N1241" s="70" t="str">
        <f t="shared" si="57"/>
        <v>1</v>
      </c>
    </row>
    <row r="1242" spans="1:14" x14ac:dyDescent="0.25">
      <c r="A1242" s="58" t="s">
        <v>439</v>
      </c>
      <c r="B1242" s="35" t="str">
        <f t="shared" si="58"/>
        <v>Kenya</v>
      </c>
      <c r="C1242" s="58" t="s">
        <v>65</v>
      </c>
      <c r="D1242" s="35" t="str">
        <f t="shared" si="59"/>
        <v>FinScope</v>
      </c>
      <c r="E1242" s="58" t="s">
        <v>855</v>
      </c>
      <c r="F1242" s="58" t="s">
        <v>851</v>
      </c>
      <c r="G1242" s="58" t="s">
        <v>0</v>
      </c>
      <c r="H1242" s="58" t="s">
        <v>128</v>
      </c>
      <c r="I1242" s="58">
        <v>8.3058081930000027E-2</v>
      </c>
      <c r="J1242" s="58">
        <v>7.4421732836914565E-3</v>
      </c>
      <c r="K1242" s="58">
        <v>6.8469652321916319E-2</v>
      </c>
      <c r="L1242" s="58">
        <v>9.7646511538083736E-2</v>
      </c>
      <c r="M1242" s="58">
        <v>1395</v>
      </c>
      <c r="N1242" s="70" t="str">
        <f t="shared" si="57"/>
        <v>1</v>
      </c>
    </row>
    <row r="1243" spans="1:14" x14ac:dyDescent="0.25">
      <c r="A1243" s="58" t="s">
        <v>439</v>
      </c>
      <c r="B1243" s="35" t="str">
        <f t="shared" si="58"/>
        <v>Kenya</v>
      </c>
      <c r="C1243" s="58" t="s">
        <v>65</v>
      </c>
      <c r="D1243" s="35" t="str">
        <f t="shared" si="59"/>
        <v>FinScope</v>
      </c>
      <c r="E1243" s="58" t="s">
        <v>855</v>
      </c>
      <c r="F1243" s="58" t="s">
        <v>853</v>
      </c>
      <c r="G1243" s="58" t="s">
        <v>0</v>
      </c>
      <c r="H1243" s="58" t="s">
        <v>128</v>
      </c>
      <c r="I1243" s="58">
        <v>0.32267700047142095</v>
      </c>
      <c r="J1243" s="58">
        <v>5.6674268907712837E-3</v>
      </c>
      <c r="K1243" s="58">
        <v>0.31156749588138977</v>
      </c>
      <c r="L1243" s="58">
        <v>0.33378650506145213</v>
      </c>
      <c r="M1243" s="58">
        <v>7270</v>
      </c>
      <c r="N1243" s="70" t="str">
        <f t="shared" ref="N1243:N1306" si="60">IF(M1243&gt;=30,"1","0")</f>
        <v>1</v>
      </c>
    </row>
    <row r="1244" spans="1:14" x14ac:dyDescent="0.25">
      <c r="A1244" s="58" t="s">
        <v>439</v>
      </c>
      <c r="B1244" s="35" t="str">
        <f t="shared" si="58"/>
        <v>Kenya</v>
      </c>
      <c r="C1244" s="58" t="s">
        <v>65</v>
      </c>
      <c r="D1244" s="35" t="str">
        <f t="shared" si="59"/>
        <v>FinScope</v>
      </c>
      <c r="E1244" s="58" t="s">
        <v>855</v>
      </c>
      <c r="F1244" s="58" t="s">
        <v>851</v>
      </c>
      <c r="G1244" s="58" t="s">
        <v>110</v>
      </c>
      <c r="H1244" s="58" t="s">
        <v>128</v>
      </c>
      <c r="I1244" s="58">
        <v>0.15255113101190224</v>
      </c>
      <c r="J1244" s="58">
        <v>5.9190511008067048E-3</v>
      </c>
      <c r="K1244" s="58">
        <v>0.14094838312641655</v>
      </c>
      <c r="L1244" s="58">
        <v>0.16415387889738792</v>
      </c>
      <c r="M1244" s="58">
        <v>3744</v>
      </c>
      <c r="N1244" s="70" t="str">
        <f t="shared" si="60"/>
        <v>1</v>
      </c>
    </row>
    <row r="1245" spans="1:14" x14ac:dyDescent="0.25">
      <c r="A1245" s="58" t="s">
        <v>439</v>
      </c>
      <c r="B1245" s="35" t="str">
        <f t="shared" si="58"/>
        <v>Kenya</v>
      </c>
      <c r="C1245" s="58" t="s">
        <v>65</v>
      </c>
      <c r="D1245" s="35" t="str">
        <f t="shared" si="59"/>
        <v>FinScope</v>
      </c>
      <c r="E1245" s="58" t="s">
        <v>855</v>
      </c>
      <c r="F1245" s="58" t="s">
        <v>853</v>
      </c>
      <c r="G1245" s="58" t="s">
        <v>110</v>
      </c>
      <c r="H1245" s="58" t="s">
        <v>128</v>
      </c>
      <c r="I1245" s="58">
        <v>0.37074460981104401</v>
      </c>
      <c r="J1245" s="58">
        <v>7.0758092138952138E-3</v>
      </c>
      <c r="K1245" s="58">
        <v>0.3568743409121265</v>
      </c>
      <c r="L1245" s="58">
        <v>0.38461487870996153</v>
      </c>
      <c r="M1245" s="58">
        <v>4921</v>
      </c>
      <c r="N1245" s="70" t="str">
        <f t="shared" si="60"/>
        <v>1</v>
      </c>
    </row>
    <row r="1246" spans="1:14" x14ac:dyDescent="0.25">
      <c r="A1246" s="58" t="s">
        <v>439</v>
      </c>
      <c r="B1246" s="35" t="str">
        <f t="shared" si="58"/>
        <v>Kenya</v>
      </c>
      <c r="C1246" s="58" t="s">
        <v>65</v>
      </c>
      <c r="D1246" s="35" t="str">
        <f t="shared" si="59"/>
        <v>FinScope</v>
      </c>
      <c r="E1246" s="58" t="s">
        <v>855</v>
      </c>
      <c r="F1246" s="58" t="s">
        <v>852</v>
      </c>
      <c r="G1246" s="58" t="s">
        <v>865</v>
      </c>
      <c r="H1246" s="58" t="s">
        <v>128</v>
      </c>
      <c r="I1246" s="58">
        <v>0.22384601793327111</v>
      </c>
      <c r="J1246" s="58">
        <v>2.8402549575284552E-2</v>
      </c>
      <c r="K1246" s="58">
        <v>0.16817026578743799</v>
      </c>
      <c r="L1246" s="58">
        <v>0.27952177007910423</v>
      </c>
      <c r="M1246" s="58">
        <v>245</v>
      </c>
      <c r="N1246" s="70" t="str">
        <f t="shared" si="60"/>
        <v>1</v>
      </c>
    </row>
    <row r="1247" spans="1:14" x14ac:dyDescent="0.25">
      <c r="A1247" s="58" t="s">
        <v>439</v>
      </c>
      <c r="B1247" s="35" t="str">
        <f t="shared" si="58"/>
        <v>Kenya</v>
      </c>
      <c r="C1247" s="58" t="s">
        <v>65</v>
      </c>
      <c r="D1247" s="35" t="str">
        <f t="shared" si="59"/>
        <v>FinScope</v>
      </c>
      <c r="E1247" s="58" t="s">
        <v>855</v>
      </c>
      <c r="F1247" s="58" t="s">
        <v>851</v>
      </c>
      <c r="G1247" s="58" t="s">
        <v>865</v>
      </c>
      <c r="H1247" s="58" t="s">
        <v>128</v>
      </c>
      <c r="I1247" s="58">
        <v>0.22384601793327111</v>
      </c>
      <c r="J1247" s="58">
        <v>2.8402549575284552E-2</v>
      </c>
      <c r="K1247" s="58">
        <v>0.16817026578743799</v>
      </c>
      <c r="L1247" s="58">
        <v>0.27952177007910423</v>
      </c>
      <c r="M1247" s="58">
        <v>245</v>
      </c>
      <c r="N1247" s="70" t="str">
        <f t="shared" si="60"/>
        <v>1</v>
      </c>
    </row>
    <row r="1248" spans="1:14" x14ac:dyDescent="0.25">
      <c r="A1248" s="58" t="s">
        <v>439</v>
      </c>
      <c r="B1248" s="35" t="str">
        <f t="shared" si="58"/>
        <v>Kenya</v>
      </c>
      <c r="C1248" s="58" t="s">
        <v>65</v>
      </c>
      <c r="D1248" s="35" t="str">
        <f t="shared" si="59"/>
        <v>FinScope</v>
      </c>
      <c r="E1248" s="58" t="s">
        <v>855</v>
      </c>
      <c r="F1248" s="58" t="s">
        <v>853</v>
      </c>
      <c r="G1248" s="58" t="s">
        <v>865</v>
      </c>
      <c r="H1248" s="58" t="s">
        <v>128</v>
      </c>
      <c r="I1248" s="58">
        <v>0.28835635236726759</v>
      </c>
      <c r="J1248" s="58">
        <v>5.7345508868209749E-3</v>
      </c>
      <c r="K1248" s="58">
        <v>0.27711526878087928</v>
      </c>
      <c r="L1248" s="58">
        <v>0.2995974359536559</v>
      </c>
      <c r="M1248" s="58">
        <v>6630</v>
      </c>
      <c r="N1248" s="70" t="str">
        <f t="shared" si="60"/>
        <v>1</v>
      </c>
    </row>
    <row r="1249" spans="1:14" x14ac:dyDescent="0.25">
      <c r="A1249" s="58" t="s">
        <v>439</v>
      </c>
      <c r="B1249" s="35" t="str">
        <f t="shared" si="58"/>
        <v>Kenya</v>
      </c>
      <c r="C1249" s="58" t="s">
        <v>65</v>
      </c>
      <c r="D1249" s="35" t="str">
        <f t="shared" si="59"/>
        <v>FinScope</v>
      </c>
      <c r="E1249" s="58" t="s">
        <v>855</v>
      </c>
      <c r="F1249" s="58" t="s">
        <v>851</v>
      </c>
      <c r="G1249" s="58" t="s">
        <v>740</v>
      </c>
      <c r="H1249" s="58" t="s">
        <v>123</v>
      </c>
      <c r="I1249" s="58">
        <v>0.86785770427014153</v>
      </c>
      <c r="J1249" s="58">
        <v>4.7370119613305657E-3</v>
      </c>
      <c r="K1249" s="58">
        <v>0.85857203422239392</v>
      </c>
      <c r="L1249" s="58">
        <v>0.87714337431788914</v>
      </c>
      <c r="M1249" s="58">
        <v>5274</v>
      </c>
      <c r="N1249" s="70" t="str">
        <f t="shared" si="60"/>
        <v>1</v>
      </c>
    </row>
    <row r="1250" spans="1:14" x14ac:dyDescent="0.25">
      <c r="A1250" s="58" t="s">
        <v>439</v>
      </c>
      <c r="B1250" s="35" t="str">
        <f t="shared" si="58"/>
        <v>Kenya</v>
      </c>
      <c r="C1250" s="58" t="s">
        <v>65</v>
      </c>
      <c r="D1250" s="35" t="str">
        <f t="shared" si="59"/>
        <v>FinScope</v>
      </c>
      <c r="E1250" s="58" t="s">
        <v>855</v>
      </c>
      <c r="F1250" s="58" t="s">
        <v>853</v>
      </c>
      <c r="G1250" s="58" t="s">
        <v>740</v>
      </c>
      <c r="H1250" s="58" t="s">
        <v>123</v>
      </c>
      <c r="I1250" s="58">
        <v>0.64762564993542282</v>
      </c>
      <c r="J1250" s="58">
        <v>8.4465602754249143E-3</v>
      </c>
      <c r="K1250" s="58">
        <v>0.63106838295018652</v>
      </c>
      <c r="L1250" s="58">
        <v>0.66418291692065912</v>
      </c>
      <c r="M1250" s="58">
        <v>3391</v>
      </c>
      <c r="N1250" s="70" t="str">
        <f t="shared" si="60"/>
        <v>1</v>
      </c>
    </row>
    <row r="1251" spans="1:14" x14ac:dyDescent="0.25">
      <c r="A1251" s="58" t="s">
        <v>439</v>
      </c>
      <c r="B1251" s="35" t="str">
        <f t="shared" si="58"/>
        <v>Kenya</v>
      </c>
      <c r="C1251" s="58" t="s">
        <v>65</v>
      </c>
      <c r="D1251" s="35" t="str">
        <f t="shared" si="59"/>
        <v>FinScope</v>
      </c>
      <c r="E1251" s="58" t="s">
        <v>855</v>
      </c>
      <c r="F1251" s="58" t="s">
        <v>852</v>
      </c>
      <c r="G1251" s="58" t="s">
        <v>740</v>
      </c>
      <c r="H1251" s="58" t="s">
        <v>123</v>
      </c>
      <c r="I1251" s="58">
        <v>0.8737376354796359</v>
      </c>
      <c r="J1251" s="58">
        <v>4.7821414118807623E-3</v>
      </c>
      <c r="K1251" s="58">
        <v>0.86436350097567283</v>
      </c>
      <c r="L1251" s="58">
        <v>0.88311176998359897</v>
      </c>
      <c r="M1251" s="58">
        <v>5002</v>
      </c>
      <c r="N1251" s="70" t="str">
        <f t="shared" si="60"/>
        <v>1</v>
      </c>
    </row>
    <row r="1252" spans="1:14" x14ac:dyDescent="0.25">
      <c r="A1252" s="58" t="s">
        <v>439</v>
      </c>
      <c r="B1252" s="35" t="str">
        <f t="shared" si="58"/>
        <v>Kenya</v>
      </c>
      <c r="C1252" s="58" t="s">
        <v>65</v>
      </c>
      <c r="D1252" s="35" t="str">
        <f t="shared" si="59"/>
        <v>FinScope</v>
      </c>
      <c r="E1252" s="58" t="s">
        <v>855</v>
      </c>
      <c r="F1252" s="58" t="s">
        <v>852</v>
      </c>
      <c r="G1252" s="58" t="s">
        <v>69</v>
      </c>
      <c r="H1252" s="58" t="s">
        <v>123</v>
      </c>
      <c r="I1252" s="58">
        <v>0.90655177540833387</v>
      </c>
      <c r="J1252" s="58">
        <v>7.2635530800467425E-3</v>
      </c>
      <c r="K1252" s="58">
        <v>0.89231348388063625</v>
      </c>
      <c r="L1252" s="58">
        <v>0.92079006693603149</v>
      </c>
      <c r="M1252" s="58">
        <v>1600</v>
      </c>
      <c r="N1252" s="70" t="str">
        <f t="shared" si="60"/>
        <v>1</v>
      </c>
    </row>
    <row r="1253" spans="1:14" x14ac:dyDescent="0.25">
      <c r="A1253" s="58" t="s">
        <v>439</v>
      </c>
      <c r="B1253" s="35" t="str">
        <f t="shared" si="58"/>
        <v>Kenya</v>
      </c>
      <c r="C1253" s="58" t="s">
        <v>65</v>
      </c>
      <c r="D1253" s="35" t="str">
        <f t="shared" si="59"/>
        <v>FinScope</v>
      </c>
      <c r="E1253" s="58" t="s">
        <v>855</v>
      </c>
      <c r="F1253" s="58" t="s">
        <v>851</v>
      </c>
      <c r="G1253" s="58" t="s">
        <v>69</v>
      </c>
      <c r="H1253" s="58" t="s">
        <v>123</v>
      </c>
      <c r="I1253" s="58">
        <v>0.90655177540833387</v>
      </c>
      <c r="J1253" s="58">
        <v>7.2635530800467425E-3</v>
      </c>
      <c r="K1253" s="58">
        <v>0.89231348388063625</v>
      </c>
      <c r="L1253" s="58">
        <v>0.92079006693603149</v>
      </c>
      <c r="M1253" s="58">
        <v>1600</v>
      </c>
      <c r="N1253" s="70" t="str">
        <f t="shared" si="60"/>
        <v>1</v>
      </c>
    </row>
    <row r="1254" spans="1:14" x14ac:dyDescent="0.25">
      <c r="A1254" s="58" t="s">
        <v>439</v>
      </c>
      <c r="B1254" s="35" t="str">
        <f t="shared" si="58"/>
        <v>Kenya</v>
      </c>
      <c r="C1254" s="58" t="s">
        <v>65</v>
      </c>
      <c r="D1254" s="35" t="str">
        <f t="shared" si="59"/>
        <v>FinScope</v>
      </c>
      <c r="E1254" s="58" t="s">
        <v>855</v>
      </c>
      <c r="F1254" s="58" t="s">
        <v>853</v>
      </c>
      <c r="G1254" s="58" t="s">
        <v>69</v>
      </c>
      <c r="H1254" s="58" t="s">
        <v>123</v>
      </c>
      <c r="I1254" s="58">
        <v>0.75021725751005464</v>
      </c>
      <c r="J1254" s="58">
        <v>5.3097587648729405E-3</v>
      </c>
      <c r="K1254" s="58">
        <v>0.73980886751099351</v>
      </c>
      <c r="L1254" s="58">
        <v>0.76062564750911577</v>
      </c>
      <c r="M1254" s="58">
        <v>7065</v>
      </c>
      <c r="N1254" s="70" t="str">
        <f t="shared" si="60"/>
        <v>1</v>
      </c>
    </row>
    <row r="1255" spans="1:14" x14ac:dyDescent="0.25">
      <c r="A1255" s="58" t="s">
        <v>439</v>
      </c>
      <c r="B1255" s="35" t="str">
        <f t="shared" si="58"/>
        <v>Kenya</v>
      </c>
      <c r="C1255" s="58" t="s">
        <v>65</v>
      </c>
      <c r="D1255" s="35" t="str">
        <f t="shared" si="59"/>
        <v>FinScope</v>
      </c>
      <c r="E1255" s="58" t="s">
        <v>855</v>
      </c>
      <c r="F1255" s="58" t="s">
        <v>852</v>
      </c>
      <c r="G1255" s="58" t="s">
        <v>756</v>
      </c>
      <c r="H1255" s="58" t="s">
        <v>123</v>
      </c>
      <c r="I1255" s="58">
        <v>0.88259218209196788</v>
      </c>
      <c r="J1255" s="58">
        <v>2.8107482370774272E-2</v>
      </c>
      <c r="K1255" s="58">
        <v>0.82749483184280725</v>
      </c>
      <c r="L1255" s="58">
        <v>0.93768953234112851</v>
      </c>
      <c r="M1255" s="58">
        <v>147</v>
      </c>
      <c r="N1255" s="70" t="str">
        <f t="shared" si="60"/>
        <v>1</v>
      </c>
    </row>
    <row r="1256" spans="1:14" x14ac:dyDescent="0.25">
      <c r="A1256" s="58" t="s">
        <v>439</v>
      </c>
      <c r="B1256" s="35" t="str">
        <f t="shared" si="58"/>
        <v>Kenya</v>
      </c>
      <c r="C1256" s="58" t="s">
        <v>65</v>
      </c>
      <c r="D1256" s="35" t="str">
        <f t="shared" si="59"/>
        <v>FinScope</v>
      </c>
      <c r="E1256" s="58" t="s">
        <v>855</v>
      </c>
      <c r="F1256" s="58" t="s">
        <v>851</v>
      </c>
      <c r="G1256" s="58" t="s">
        <v>756</v>
      </c>
      <c r="H1256" s="58" t="s">
        <v>123</v>
      </c>
      <c r="I1256" s="58">
        <v>0.88259218209196788</v>
      </c>
      <c r="J1256" s="58">
        <v>2.8107482370774272E-2</v>
      </c>
      <c r="K1256" s="58">
        <v>0.82749483184280725</v>
      </c>
      <c r="L1256" s="58">
        <v>0.93768953234112851</v>
      </c>
      <c r="M1256" s="58">
        <v>147</v>
      </c>
      <c r="N1256" s="70" t="str">
        <f t="shared" si="60"/>
        <v>1</v>
      </c>
    </row>
    <row r="1257" spans="1:14" x14ac:dyDescent="0.25">
      <c r="A1257" s="58" t="s">
        <v>439</v>
      </c>
      <c r="B1257" s="35" t="str">
        <f t="shared" si="58"/>
        <v>Kenya</v>
      </c>
      <c r="C1257" s="58" t="s">
        <v>65</v>
      </c>
      <c r="D1257" s="35" t="str">
        <f t="shared" si="59"/>
        <v>FinScope</v>
      </c>
      <c r="E1257" s="58" t="s">
        <v>855</v>
      </c>
      <c r="F1257" s="58" t="s">
        <v>853</v>
      </c>
      <c r="G1257" s="58" t="s">
        <v>756</v>
      </c>
      <c r="H1257" s="58" t="s">
        <v>123</v>
      </c>
      <c r="I1257" s="58">
        <v>0.77524310472175773</v>
      </c>
      <c r="J1257" s="58">
        <v>4.6701050572983283E-3</v>
      </c>
      <c r="K1257" s="58">
        <v>0.76608858811838199</v>
      </c>
      <c r="L1257" s="58">
        <v>0.78439762132513347</v>
      </c>
      <c r="M1257" s="58">
        <v>8518</v>
      </c>
      <c r="N1257" s="70" t="str">
        <f t="shared" si="60"/>
        <v>1</v>
      </c>
    </row>
    <row r="1258" spans="1:14" x14ac:dyDescent="0.25">
      <c r="A1258" s="58" t="s">
        <v>439</v>
      </c>
      <c r="B1258" s="35" t="str">
        <f t="shared" si="58"/>
        <v>Kenya</v>
      </c>
      <c r="C1258" s="58" t="s">
        <v>65</v>
      </c>
      <c r="D1258" s="35" t="str">
        <f t="shared" si="59"/>
        <v>FinScope</v>
      </c>
      <c r="E1258" s="58" t="s">
        <v>855</v>
      </c>
      <c r="F1258" s="58" t="s">
        <v>852</v>
      </c>
      <c r="G1258" s="58" t="s">
        <v>762</v>
      </c>
      <c r="H1258" s="58" t="s">
        <v>123</v>
      </c>
      <c r="I1258" s="58">
        <v>0.88458406357040775</v>
      </c>
      <c r="J1258" s="58">
        <v>9.5898430617132845E-3</v>
      </c>
      <c r="K1258" s="58">
        <v>0.86578569041710474</v>
      </c>
      <c r="L1258" s="58">
        <v>0.90338243672371077</v>
      </c>
      <c r="M1258" s="58">
        <v>1145</v>
      </c>
      <c r="N1258" s="70" t="str">
        <f t="shared" si="60"/>
        <v>1</v>
      </c>
    </row>
    <row r="1259" spans="1:14" x14ac:dyDescent="0.25">
      <c r="A1259" s="58" t="s">
        <v>439</v>
      </c>
      <c r="B1259" s="35" t="str">
        <f t="shared" si="58"/>
        <v>Kenya</v>
      </c>
      <c r="C1259" s="58" t="s">
        <v>65</v>
      </c>
      <c r="D1259" s="35" t="str">
        <f t="shared" si="59"/>
        <v>FinScope</v>
      </c>
      <c r="E1259" s="58" t="s">
        <v>855</v>
      </c>
      <c r="F1259" s="58" t="s">
        <v>851</v>
      </c>
      <c r="G1259" s="58" t="s">
        <v>762</v>
      </c>
      <c r="H1259" s="58" t="s">
        <v>123</v>
      </c>
      <c r="I1259" s="58">
        <v>0.88458406357040775</v>
      </c>
      <c r="J1259" s="58">
        <v>9.5898430617132845E-3</v>
      </c>
      <c r="K1259" s="58">
        <v>0.86578569041710474</v>
      </c>
      <c r="L1259" s="58">
        <v>0.90338243672371077</v>
      </c>
      <c r="M1259" s="58">
        <v>1145</v>
      </c>
      <c r="N1259" s="70" t="str">
        <f t="shared" si="60"/>
        <v>1</v>
      </c>
    </row>
    <row r="1260" spans="1:14" x14ac:dyDescent="0.25">
      <c r="A1260" s="58" t="s">
        <v>439</v>
      </c>
      <c r="B1260" s="35" t="str">
        <f t="shared" si="58"/>
        <v>Kenya</v>
      </c>
      <c r="C1260" s="58" t="s">
        <v>65</v>
      </c>
      <c r="D1260" s="35" t="str">
        <f t="shared" si="59"/>
        <v>FinScope</v>
      </c>
      <c r="E1260" s="58" t="s">
        <v>855</v>
      </c>
      <c r="F1260" s="58" t="s">
        <v>853</v>
      </c>
      <c r="G1260" s="58" t="s">
        <v>762</v>
      </c>
      <c r="H1260" s="58" t="s">
        <v>123</v>
      </c>
      <c r="I1260" s="58">
        <v>0.76051338219963927</v>
      </c>
      <c r="J1260" s="58">
        <v>5.0895247761700508E-3</v>
      </c>
      <c r="K1260" s="58">
        <v>0.75053670319668464</v>
      </c>
      <c r="L1260" s="58">
        <v>0.77049006120259389</v>
      </c>
      <c r="M1260" s="58">
        <v>7520</v>
      </c>
      <c r="N1260" s="70" t="str">
        <f t="shared" si="60"/>
        <v>1</v>
      </c>
    </row>
    <row r="1261" spans="1:14" x14ac:dyDescent="0.25">
      <c r="A1261" s="58" t="s">
        <v>439</v>
      </c>
      <c r="B1261" s="35" t="str">
        <f t="shared" si="58"/>
        <v>Kenya</v>
      </c>
      <c r="C1261" s="58" t="s">
        <v>65</v>
      </c>
      <c r="D1261" s="35" t="str">
        <f t="shared" si="59"/>
        <v>FinScope</v>
      </c>
      <c r="E1261" s="58" t="s">
        <v>855</v>
      </c>
      <c r="F1261" s="58" t="s">
        <v>852</v>
      </c>
      <c r="G1261" s="58" t="s">
        <v>434</v>
      </c>
      <c r="H1261" s="58" t="s">
        <v>123</v>
      </c>
      <c r="I1261" s="58">
        <v>0.88146908402326707</v>
      </c>
      <c r="J1261" s="58">
        <v>5.3768183292512758E-3</v>
      </c>
      <c r="K1261" s="58">
        <v>0.87092924132924843</v>
      </c>
      <c r="L1261" s="58">
        <v>0.89200892671728571</v>
      </c>
      <c r="M1261" s="58">
        <v>3739</v>
      </c>
      <c r="N1261" s="70" t="str">
        <f t="shared" si="60"/>
        <v>1</v>
      </c>
    </row>
    <row r="1262" spans="1:14" x14ac:dyDescent="0.25">
      <c r="A1262" s="58" t="s">
        <v>439</v>
      </c>
      <c r="B1262" s="35" t="str">
        <f t="shared" si="58"/>
        <v>Kenya</v>
      </c>
      <c r="C1262" s="58" t="s">
        <v>65</v>
      </c>
      <c r="D1262" s="35" t="str">
        <f t="shared" si="59"/>
        <v>FinScope</v>
      </c>
      <c r="E1262" s="58" t="s">
        <v>855</v>
      </c>
      <c r="F1262" s="58" t="s">
        <v>851</v>
      </c>
      <c r="G1262" s="58" t="s">
        <v>434</v>
      </c>
      <c r="H1262" s="58" t="s">
        <v>123</v>
      </c>
      <c r="I1262" s="58">
        <v>0.87995891259047443</v>
      </c>
      <c r="J1262" s="58">
        <v>5.3808935417708889E-3</v>
      </c>
      <c r="K1262" s="58">
        <v>0.86941108151070956</v>
      </c>
      <c r="L1262" s="58">
        <v>0.8905067436702393</v>
      </c>
      <c r="M1262" s="58">
        <v>3779</v>
      </c>
      <c r="N1262" s="70" t="str">
        <f t="shared" si="60"/>
        <v>1</v>
      </c>
    </row>
    <row r="1263" spans="1:14" x14ac:dyDescent="0.25">
      <c r="A1263" s="58" t="s">
        <v>439</v>
      </c>
      <c r="B1263" s="35" t="str">
        <f t="shared" si="58"/>
        <v>Kenya</v>
      </c>
      <c r="C1263" s="58" t="s">
        <v>65</v>
      </c>
      <c r="D1263" s="35" t="str">
        <f t="shared" si="59"/>
        <v>FinScope</v>
      </c>
      <c r="E1263" s="58" t="s">
        <v>855</v>
      </c>
      <c r="F1263" s="58" t="s">
        <v>853</v>
      </c>
      <c r="G1263" s="58" t="s">
        <v>434</v>
      </c>
      <c r="H1263" s="58" t="s">
        <v>123</v>
      </c>
      <c r="I1263" s="58">
        <v>0.70627520145238865</v>
      </c>
      <c r="J1263" s="58">
        <v>6.6814284638729727E-3</v>
      </c>
      <c r="K1263" s="58">
        <v>0.69317801261908729</v>
      </c>
      <c r="L1263" s="58">
        <v>0.71937239028569</v>
      </c>
      <c r="M1263" s="58">
        <v>4886</v>
      </c>
      <c r="N1263" s="70" t="str">
        <f t="shared" si="60"/>
        <v>1</v>
      </c>
    </row>
    <row r="1264" spans="1:14" x14ac:dyDescent="0.25">
      <c r="A1264" s="58" t="s">
        <v>439</v>
      </c>
      <c r="B1264" s="35" t="str">
        <f t="shared" si="58"/>
        <v>Kenya</v>
      </c>
      <c r="C1264" s="58" t="s">
        <v>65</v>
      </c>
      <c r="D1264" s="35" t="str">
        <f t="shared" si="59"/>
        <v>FinScope</v>
      </c>
      <c r="E1264" s="58" t="s">
        <v>855</v>
      </c>
      <c r="F1264" s="58" t="s">
        <v>852</v>
      </c>
      <c r="G1264" s="58" t="s">
        <v>0</v>
      </c>
      <c r="H1264" s="58" t="s">
        <v>123</v>
      </c>
      <c r="I1264" s="58">
        <v>0.93755572020128863</v>
      </c>
      <c r="J1264" s="58">
        <v>6.6168312707102425E-3</v>
      </c>
      <c r="K1264" s="58">
        <v>0.92458515722973644</v>
      </c>
      <c r="L1264" s="58">
        <v>0.95052628317284082</v>
      </c>
      <c r="M1264" s="58">
        <v>1376</v>
      </c>
      <c r="N1264" s="70" t="str">
        <f t="shared" si="60"/>
        <v>1</v>
      </c>
    </row>
    <row r="1265" spans="1:14" x14ac:dyDescent="0.25">
      <c r="A1265" s="58" t="s">
        <v>439</v>
      </c>
      <c r="B1265" s="35" t="str">
        <f t="shared" si="58"/>
        <v>Kenya</v>
      </c>
      <c r="C1265" s="58" t="s">
        <v>65</v>
      </c>
      <c r="D1265" s="35" t="str">
        <f t="shared" si="59"/>
        <v>FinScope</v>
      </c>
      <c r="E1265" s="58" t="s">
        <v>855</v>
      </c>
      <c r="F1265" s="58" t="s">
        <v>851</v>
      </c>
      <c r="G1265" s="58" t="s">
        <v>0</v>
      </c>
      <c r="H1265" s="58" t="s">
        <v>123</v>
      </c>
      <c r="I1265" s="58">
        <v>0.93723845547922324</v>
      </c>
      <c r="J1265" s="58">
        <v>6.5756718712957039E-3</v>
      </c>
      <c r="K1265" s="58">
        <v>0.92434857471946341</v>
      </c>
      <c r="L1265" s="58">
        <v>0.95012833623898307</v>
      </c>
      <c r="M1265" s="58">
        <v>1395</v>
      </c>
      <c r="N1265" s="70" t="str">
        <f t="shared" si="60"/>
        <v>1</v>
      </c>
    </row>
    <row r="1266" spans="1:14" x14ac:dyDescent="0.25">
      <c r="A1266" s="58" t="s">
        <v>439</v>
      </c>
      <c r="B1266" s="35" t="str">
        <f t="shared" si="58"/>
        <v>Kenya</v>
      </c>
      <c r="C1266" s="58" t="s">
        <v>65</v>
      </c>
      <c r="D1266" s="35" t="str">
        <f t="shared" si="59"/>
        <v>FinScope</v>
      </c>
      <c r="E1266" s="58" t="s">
        <v>855</v>
      </c>
      <c r="F1266" s="58" t="s">
        <v>853</v>
      </c>
      <c r="G1266" s="58" t="s">
        <v>0</v>
      </c>
      <c r="H1266" s="58" t="s">
        <v>123</v>
      </c>
      <c r="I1266" s="58">
        <v>0.74458065270010787</v>
      </c>
      <c r="J1266" s="58">
        <v>5.2989923089424122E-3</v>
      </c>
      <c r="K1266" s="58">
        <v>0.73419336751525677</v>
      </c>
      <c r="L1266" s="58">
        <v>0.75496793788495897</v>
      </c>
      <c r="M1266" s="58">
        <v>7270</v>
      </c>
      <c r="N1266" s="70" t="str">
        <f t="shared" si="60"/>
        <v>1</v>
      </c>
    </row>
    <row r="1267" spans="1:14" x14ac:dyDescent="0.25">
      <c r="A1267" s="58" t="s">
        <v>439</v>
      </c>
      <c r="B1267" s="35" t="str">
        <f t="shared" si="58"/>
        <v>Kenya</v>
      </c>
      <c r="C1267" s="58" t="s">
        <v>65</v>
      </c>
      <c r="D1267" s="35" t="str">
        <f t="shared" si="59"/>
        <v>FinScope</v>
      </c>
      <c r="E1267" s="58" t="s">
        <v>855</v>
      </c>
      <c r="F1267" s="58" t="s">
        <v>851</v>
      </c>
      <c r="G1267" s="58" t="s">
        <v>110</v>
      </c>
      <c r="H1267" s="58" t="s">
        <v>123</v>
      </c>
      <c r="I1267" s="58">
        <v>0.88989150815212148</v>
      </c>
      <c r="J1267" s="58">
        <v>5.1636278172426022E-3</v>
      </c>
      <c r="K1267" s="58">
        <v>0.87976956956473862</v>
      </c>
      <c r="L1267" s="58">
        <v>0.90001344673950434</v>
      </c>
      <c r="M1267" s="58">
        <v>3744</v>
      </c>
      <c r="N1267" s="70" t="str">
        <f t="shared" si="60"/>
        <v>1</v>
      </c>
    </row>
    <row r="1268" spans="1:14" x14ac:dyDescent="0.25">
      <c r="A1268" s="58" t="s">
        <v>439</v>
      </c>
      <c r="B1268" s="35" t="str">
        <f t="shared" si="58"/>
        <v>Kenya</v>
      </c>
      <c r="C1268" s="58" t="s">
        <v>65</v>
      </c>
      <c r="D1268" s="35" t="str">
        <f t="shared" si="59"/>
        <v>FinScope</v>
      </c>
      <c r="E1268" s="58" t="s">
        <v>855</v>
      </c>
      <c r="F1268" s="58" t="s">
        <v>853</v>
      </c>
      <c r="G1268" s="58" t="s">
        <v>110</v>
      </c>
      <c r="H1268" s="58" t="s">
        <v>123</v>
      </c>
      <c r="I1268" s="58">
        <v>0.70015176348380859</v>
      </c>
      <c r="J1268" s="58">
        <v>6.7076802641373333E-3</v>
      </c>
      <c r="K1268" s="58">
        <v>0.6870031148785235</v>
      </c>
      <c r="L1268" s="58">
        <v>0.71330041208909367</v>
      </c>
      <c r="M1268" s="58">
        <v>4921</v>
      </c>
      <c r="N1268" s="70" t="str">
        <f t="shared" si="60"/>
        <v>1</v>
      </c>
    </row>
    <row r="1269" spans="1:14" x14ac:dyDescent="0.25">
      <c r="A1269" s="58" t="s">
        <v>439</v>
      </c>
      <c r="B1269" s="35" t="str">
        <f t="shared" si="58"/>
        <v>Kenya</v>
      </c>
      <c r="C1269" s="58" t="s">
        <v>65</v>
      </c>
      <c r="D1269" s="35" t="str">
        <f t="shared" si="59"/>
        <v>FinScope</v>
      </c>
      <c r="E1269" s="58" t="s">
        <v>855</v>
      </c>
      <c r="F1269" s="58" t="s">
        <v>852</v>
      </c>
      <c r="G1269" s="58" t="s">
        <v>865</v>
      </c>
      <c r="H1269" s="58" t="s">
        <v>123</v>
      </c>
      <c r="I1269" s="58">
        <v>0.82769470331487238</v>
      </c>
      <c r="J1269" s="58">
        <v>2.6229226128797779E-2</v>
      </c>
      <c r="K1269" s="58">
        <v>0.77627918200566171</v>
      </c>
      <c r="L1269" s="58">
        <v>0.87911022462408306</v>
      </c>
      <c r="M1269" s="58">
        <v>245</v>
      </c>
      <c r="N1269" s="70" t="str">
        <f t="shared" si="60"/>
        <v>1</v>
      </c>
    </row>
    <row r="1270" spans="1:14" x14ac:dyDescent="0.25">
      <c r="A1270" s="58" t="s">
        <v>439</v>
      </c>
      <c r="B1270" s="35" t="str">
        <f t="shared" si="58"/>
        <v>Kenya</v>
      </c>
      <c r="C1270" s="58" t="s">
        <v>65</v>
      </c>
      <c r="D1270" s="35" t="str">
        <f t="shared" si="59"/>
        <v>FinScope</v>
      </c>
      <c r="E1270" s="58" t="s">
        <v>855</v>
      </c>
      <c r="F1270" s="58" t="s">
        <v>851</v>
      </c>
      <c r="G1270" s="58" t="s">
        <v>865</v>
      </c>
      <c r="H1270" s="58" t="s">
        <v>123</v>
      </c>
      <c r="I1270" s="58">
        <v>0.82769470331487238</v>
      </c>
      <c r="J1270" s="58">
        <v>2.6229226128797779E-2</v>
      </c>
      <c r="K1270" s="58">
        <v>0.77627918200566171</v>
      </c>
      <c r="L1270" s="58">
        <v>0.87911022462408306</v>
      </c>
      <c r="M1270" s="58">
        <v>245</v>
      </c>
      <c r="N1270" s="70" t="str">
        <f t="shared" si="60"/>
        <v>1</v>
      </c>
    </row>
    <row r="1271" spans="1:14" x14ac:dyDescent="0.25">
      <c r="A1271" s="58" t="s">
        <v>439</v>
      </c>
      <c r="B1271" s="35" t="str">
        <f t="shared" si="58"/>
        <v>Kenya</v>
      </c>
      <c r="C1271" s="58" t="s">
        <v>65</v>
      </c>
      <c r="D1271" s="35" t="str">
        <f t="shared" si="59"/>
        <v>FinScope</v>
      </c>
      <c r="E1271" s="58" t="s">
        <v>855</v>
      </c>
      <c r="F1271" s="58" t="s">
        <v>853</v>
      </c>
      <c r="G1271" s="58" t="s">
        <v>865</v>
      </c>
      <c r="H1271" s="58" t="s">
        <v>123</v>
      </c>
      <c r="I1271" s="58">
        <v>0.76651859729549177</v>
      </c>
      <c r="J1271" s="58">
        <v>5.3670547675597159E-3</v>
      </c>
      <c r="K1271" s="58">
        <v>0.75599789350445634</v>
      </c>
      <c r="L1271" s="58">
        <v>0.77703930108652719</v>
      </c>
      <c r="M1271" s="58">
        <v>6630</v>
      </c>
      <c r="N1271" s="70" t="str">
        <f t="shared" si="60"/>
        <v>1</v>
      </c>
    </row>
    <row r="1272" spans="1:14" x14ac:dyDescent="0.25">
      <c r="A1272" s="58" t="s">
        <v>439</v>
      </c>
      <c r="B1272" s="35" t="str">
        <f t="shared" si="58"/>
        <v>Kenya</v>
      </c>
      <c r="C1272" s="58" t="s">
        <v>65</v>
      </c>
      <c r="D1272" s="35" t="str">
        <f t="shared" si="59"/>
        <v>FinScope</v>
      </c>
      <c r="E1272" s="58" t="s">
        <v>855</v>
      </c>
      <c r="F1272" s="58" t="s">
        <v>851</v>
      </c>
      <c r="G1272" s="58" t="s">
        <v>740</v>
      </c>
      <c r="H1272" s="58" t="s">
        <v>124</v>
      </c>
      <c r="I1272" s="58">
        <v>0.1321422957298585</v>
      </c>
      <c r="J1272" s="58">
        <v>4.7370119613305657E-3</v>
      </c>
      <c r="K1272" s="58">
        <v>0.12285662568211085</v>
      </c>
      <c r="L1272" s="58">
        <v>0.14142796577760613</v>
      </c>
      <c r="M1272" s="58">
        <v>5274</v>
      </c>
      <c r="N1272" s="70" t="str">
        <f t="shared" si="60"/>
        <v>1</v>
      </c>
    </row>
    <row r="1273" spans="1:14" x14ac:dyDescent="0.25">
      <c r="A1273" s="58" t="s">
        <v>439</v>
      </c>
      <c r="B1273" s="35" t="str">
        <f t="shared" si="58"/>
        <v>Kenya</v>
      </c>
      <c r="C1273" s="58" t="s">
        <v>65</v>
      </c>
      <c r="D1273" s="35" t="str">
        <f t="shared" si="59"/>
        <v>FinScope</v>
      </c>
      <c r="E1273" s="58" t="s">
        <v>855</v>
      </c>
      <c r="F1273" s="58" t="s">
        <v>853</v>
      </c>
      <c r="G1273" s="58" t="s">
        <v>740</v>
      </c>
      <c r="H1273" s="58" t="s">
        <v>124</v>
      </c>
      <c r="I1273" s="58">
        <v>0.35237435006457724</v>
      </c>
      <c r="J1273" s="58">
        <v>8.4465602754249143E-3</v>
      </c>
      <c r="K1273" s="58">
        <v>0.33581708307934088</v>
      </c>
      <c r="L1273" s="58">
        <v>0.36893161704981359</v>
      </c>
      <c r="M1273" s="58">
        <v>3391</v>
      </c>
      <c r="N1273" s="70" t="str">
        <f t="shared" si="60"/>
        <v>1</v>
      </c>
    </row>
    <row r="1274" spans="1:14" x14ac:dyDescent="0.25">
      <c r="A1274" s="58" t="s">
        <v>439</v>
      </c>
      <c r="B1274" s="35" t="str">
        <f t="shared" si="58"/>
        <v>Kenya</v>
      </c>
      <c r="C1274" s="58" t="s">
        <v>65</v>
      </c>
      <c r="D1274" s="35" t="str">
        <f t="shared" si="59"/>
        <v>FinScope</v>
      </c>
      <c r="E1274" s="58" t="s">
        <v>855</v>
      </c>
      <c r="F1274" s="58" t="s">
        <v>852</v>
      </c>
      <c r="G1274" s="58" t="s">
        <v>740</v>
      </c>
      <c r="H1274" s="58" t="s">
        <v>124</v>
      </c>
      <c r="I1274" s="58">
        <v>0.12626236452036407</v>
      </c>
      <c r="J1274" s="58">
        <v>4.7821414118807623E-3</v>
      </c>
      <c r="K1274" s="58">
        <v>0.11688823001640096</v>
      </c>
      <c r="L1274" s="58">
        <v>0.1356364990243272</v>
      </c>
      <c r="M1274" s="58">
        <v>5002</v>
      </c>
      <c r="N1274" s="70" t="str">
        <f t="shared" si="60"/>
        <v>1</v>
      </c>
    </row>
    <row r="1275" spans="1:14" x14ac:dyDescent="0.25">
      <c r="A1275" s="58" t="s">
        <v>439</v>
      </c>
      <c r="B1275" s="35" t="str">
        <f t="shared" si="58"/>
        <v>Kenya</v>
      </c>
      <c r="C1275" s="58" t="s">
        <v>65</v>
      </c>
      <c r="D1275" s="35" t="str">
        <f t="shared" si="59"/>
        <v>FinScope</v>
      </c>
      <c r="E1275" s="58" t="s">
        <v>855</v>
      </c>
      <c r="F1275" s="58" t="s">
        <v>852</v>
      </c>
      <c r="G1275" s="58" t="s">
        <v>69</v>
      </c>
      <c r="H1275" s="58" t="s">
        <v>124</v>
      </c>
      <c r="I1275" s="58">
        <v>9.3448224591666074E-2</v>
      </c>
      <c r="J1275" s="58">
        <v>7.2635530800467425E-3</v>
      </c>
      <c r="K1275" s="58">
        <v>7.9209933063968466E-2</v>
      </c>
      <c r="L1275" s="58">
        <v>0.10768651611936368</v>
      </c>
      <c r="M1275" s="58">
        <v>1600</v>
      </c>
      <c r="N1275" s="70" t="str">
        <f t="shared" si="60"/>
        <v>1</v>
      </c>
    </row>
    <row r="1276" spans="1:14" x14ac:dyDescent="0.25">
      <c r="A1276" s="58" t="s">
        <v>439</v>
      </c>
      <c r="B1276" s="35" t="str">
        <f t="shared" si="58"/>
        <v>Kenya</v>
      </c>
      <c r="C1276" s="58" t="s">
        <v>65</v>
      </c>
      <c r="D1276" s="35" t="str">
        <f t="shared" si="59"/>
        <v>FinScope</v>
      </c>
      <c r="E1276" s="58" t="s">
        <v>855</v>
      </c>
      <c r="F1276" s="58" t="s">
        <v>851</v>
      </c>
      <c r="G1276" s="58" t="s">
        <v>69</v>
      </c>
      <c r="H1276" s="58" t="s">
        <v>124</v>
      </c>
      <c r="I1276" s="58">
        <v>9.3448224591666074E-2</v>
      </c>
      <c r="J1276" s="58">
        <v>7.2635530800467425E-3</v>
      </c>
      <c r="K1276" s="58">
        <v>7.9209933063968466E-2</v>
      </c>
      <c r="L1276" s="58">
        <v>0.10768651611936368</v>
      </c>
      <c r="M1276" s="58">
        <v>1600</v>
      </c>
      <c r="N1276" s="70" t="str">
        <f t="shared" si="60"/>
        <v>1</v>
      </c>
    </row>
    <row r="1277" spans="1:14" x14ac:dyDescent="0.25">
      <c r="A1277" s="58" t="s">
        <v>439</v>
      </c>
      <c r="B1277" s="35" t="str">
        <f t="shared" si="58"/>
        <v>Kenya</v>
      </c>
      <c r="C1277" s="58" t="s">
        <v>65</v>
      </c>
      <c r="D1277" s="35" t="str">
        <f t="shared" si="59"/>
        <v>FinScope</v>
      </c>
      <c r="E1277" s="58" t="s">
        <v>855</v>
      </c>
      <c r="F1277" s="58" t="s">
        <v>853</v>
      </c>
      <c r="G1277" s="58" t="s">
        <v>69</v>
      </c>
      <c r="H1277" s="58" t="s">
        <v>124</v>
      </c>
      <c r="I1277" s="58">
        <v>0.24978274248994542</v>
      </c>
      <c r="J1277" s="58">
        <v>5.3097587648729405E-3</v>
      </c>
      <c r="K1277" s="58">
        <v>0.23937435249088423</v>
      </c>
      <c r="L1277" s="58">
        <v>0.2601911324890066</v>
      </c>
      <c r="M1277" s="58">
        <v>7065</v>
      </c>
      <c r="N1277" s="70" t="str">
        <f t="shared" si="60"/>
        <v>1</v>
      </c>
    </row>
    <row r="1278" spans="1:14" x14ac:dyDescent="0.25">
      <c r="A1278" s="58" t="s">
        <v>439</v>
      </c>
      <c r="B1278" s="35" t="str">
        <f t="shared" si="58"/>
        <v>Kenya</v>
      </c>
      <c r="C1278" s="58" t="s">
        <v>65</v>
      </c>
      <c r="D1278" s="35" t="str">
        <f t="shared" si="59"/>
        <v>FinScope</v>
      </c>
      <c r="E1278" s="58" t="s">
        <v>855</v>
      </c>
      <c r="F1278" s="58" t="s">
        <v>852</v>
      </c>
      <c r="G1278" s="58" t="s">
        <v>756</v>
      </c>
      <c r="H1278" s="58" t="s">
        <v>124</v>
      </c>
      <c r="I1278" s="58">
        <v>0.11740781790803212</v>
      </c>
      <c r="J1278" s="58">
        <v>2.8107482370774272E-2</v>
      </c>
      <c r="K1278" s="58">
        <v>6.2310467658871452E-2</v>
      </c>
      <c r="L1278" s="58">
        <v>0.1725051681571928</v>
      </c>
      <c r="M1278" s="58">
        <v>147</v>
      </c>
      <c r="N1278" s="70" t="str">
        <f t="shared" si="60"/>
        <v>1</v>
      </c>
    </row>
    <row r="1279" spans="1:14" x14ac:dyDescent="0.25">
      <c r="A1279" s="58" t="s">
        <v>439</v>
      </c>
      <c r="B1279" s="35" t="str">
        <f t="shared" ref="B1279:B1342" si="61">A1279</f>
        <v>Kenya</v>
      </c>
      <c r="C1279" s="58" t="s">
        <v>65</v>
      </c>
      <c r="D1279" s="35" t="str">
        <f t="shared" ref="D1279:D1342" si="62">C1279</f>
        <v>FinScope</v>
      </c>
      <c r="E1279" s="58" t="s">
        <v>855</v>
      </c>
      <c r="F1279" s="58" t="s">
        <v>851</v>
      </c>
      <c r="G1279" s="58" t="s">
        <v>756</v>
      </c>
      <c r="H1279" s="58" t="s">
        <v>124</v>
      </c>
      <c r="I1279" s="58">
        <v>0.11740781790803212</v>
      </c>
      <c r="J1279" s="58">
        <v>2.8107482370774272E-2</v>
      </c>
      <c r="K1279" s="58">
        <v>6.2310467658871452E-2</v>
      </c>
      <c r="L1279" s="58">
        <v>0.1725051681571928</v>
      </c>
      <c r="M1279" s="58">
        <v>147</v>
      </c>
      <c r="N1279" s="70" t="str">
        <f t="shared" si="60"/>
        <v>1</v>
      </c>
    </row>
    <row r="1280" spans="1:14" x14ac:dyDescent="0.25">
      <c r="A1280" s="58" t="s">
        <v>439</v>
      </c>
      <c r="B1280" s="35" t="str">
        <f t="shared" si="61"/>
        <v>Kenya</v>
      </c>
      <c r="C1280" s="58" t="s">
        <v>65</v>
      </c>
      <c r="D1280" s="35" t="str">
        <f t="shared" si="62"/>
        <v>FinScope</v>
      </c>
      <c r="E1280" s="58" t="s">
        <v>855</v>
      </c>
      <c r="F1280" s="58" t="s">
        <v>853</v>
      </c>
      <c r="G1280" s="58" t="s">
        <v>756</v>
      </c>
      <c r="H1280" s="58" t="s">
        <v>124</v>
      </c>
      <c r="I1280" s="58">
        <v>0.22475689527824225</v>
      </c>
      <c r="J1280" s="58">
        <v>4.6701050572983283E-3</v>
      </c>
      <c r="K1280" s="58">
        <v>0.21560237867486656</v>
      </c>
      <c r="L1280" s="58">
        <v>0.23391141188161793</v>
      </c>
      <c r="M1280" s="58">
        <v>8518</v>
      </c>
      <c r="N1280" s="70" t="str">
        <f t="shared" si="60"/>
        <v>1</v>
      </c>
    </row>
    <row r="1281" spans="1:14" x14ac:dyDescent="0.25">
      <c r="A1281" s="58" t="s">
        <v>439</v>
      </c>
      <c r="B1281" s="35" t="str">
        <f t="shared" si="61"/>
        <v>Kenya</v>
      </c>
      <c r="C1281" s="58" t="s">
        <v>65</v>
      </c>
      <c r="D1281" s="35" t="str">
        <f t="shared" si="62"/>
        <v>FinScope</v>
      </c>
      <c r="E1281" s="58" t="s">
        <v>855</v>
      </c>
      <c r="F1281" s="58" t="s">
        <v>852</v>
      </c>
      <c r="G1281" s="58" t="s">
        <v>762</v>
      </c>
      <c r="H1281" s="58" t="s">
        <v>124</v>
      </c>
      <c r="I1281" s="58">
        <v>0.1154159364295923</v>
      </c>
      <c r="J1281" s="58">
        <v>9.5898430617132845E-3</v>
      </c>
      <c r="K1281" s="58">
        <v>9.6617563276289314E-2</v>
      </c>
      <c r="L1281" s="58">
        <v>0.13421430958289529</v>
      </c>
      <c r="M1281" s="58">
        <v>1145</v>
      </c>
      <c r="N1281" s="70" t="str">
        <f t="shared" si="60"/>
        <v>1</v>
      </c>
    </row>
    <row r="1282" spans="1:14" x14ac:dyDescent="0.25">
      <c r="A1282" s="58" t="s">
        <v>439</v>
      </c>
      <c r="B1282" s="35" t="str">
        <f t="shared" si="61"/>
        <v>Kenya</v>
      </c>
      <c r="C1282" s="58" t="s">
        <v>65</v>
      </c>
      <c r="D1282" s="35" t="str">
        <f t="shared" si="62"/>
        <v>FinScope</v>
      </c>
      <c r="E1282" s="58" t="s">
        <v>855</v>
      </c>
      <c r="F1282" s="58" t="s">
        <v>851</v>
      </c>
      <c r="G1282" s="58" t="s">
        <v>762</v>
      </c>
      <c r="H1282" s="58" t="s">
        <v>124</v>
      </c>
      <c r="I1282" s="58">
        <v>0.1154159364295923</v>
      </c>
      <c r="J1282" s="58">
        <v>9.5898430617132845E-3</v>
      </c>
      <c r="K1282" s="58">
        <v>9.6617563276289314E-2</v>
      </c>
      <c r="L1282" s="58">
        <v>0.13421430958289529</v>
      </c>
      <c r="M1282" s="58">
        <v>1145</v>
      </c>
      <c r="N1282" s="70" t="str">
        <f t="shared" si="60"/>
        <v>1</v>
      </c>
    </row>
    <row r="1283" spans="1:14" x14ac:dyDescent="0.25">
      <c r="A1283" s="58" t="s">
        <v>439</v>
      </c>
      <c r="B1283" s="35" t="str">
        <f t="shared" si="61"/>
        <v>Kenya</v>
      </c>
      <c r="C1283" s="58" t="s">
        <v>65</v>
      </c>
      <c r="D1283" s="35" t="str">
        <f t="shared" si="62"/>
        <v>FinScope</v>
      </c>
      <c r="E1283" s="58" t="s">
        <v>855</v>
      </c>
      <c r="F1283" s="58" t="s">
        <v>853</v>
      </c>
      <c r="G1283" s="58" t="s">
        <v>762</v>
      </c>
      <c r="H1283" s="58" t="s">
        <v>124</v>
      </c>
      <c r="I1283" s="58">
        <v>0.23948661780036076</v>
      </c>
      <c r="J1283" s="58">
        <v>5.0895247761700508E-3</v>
      </c>
      <c r="K1283" s="58">
        <v>0.22950993879740608</v>
      </c>
      <c r="L1283" s="58">
        <v>0.24946329680331544</v>
      </c>
      <c r="M1283" s="58">
        <v>7520</v>
      </c>
      <c r="N1283" s="70" t="str">
        <f t="shared" si="60"/>
        <v>1</v>
      </c>
    </row>
    <row r="1284" spans="1:14" x14ac:dyDescent="0.25">
      <c r="A1284" s="58" t="s">
        <v>439</v>
      </c>
      <c r="B1284" s="35" t="str">
        <f t="shared" si="61"/>
        <v>Kenya</v>
      </c>
      <c r="C1284" s="58" t="s">
        <v>65</v>
      </c>
      <c r="D1284" s="35" t="str">
        <f t="shared" si="62"/>
        <v>FinScope</v>
      </c>
      <c r="E1284" s="58" t="s">
        <v>855</v>
      </c>
      <c r="F1284" s="58" t="s">
        <v>852</v>
      </c>
      <c r="G1284" s="58" t="s">
        <v>434</v>
      </c>
      <c r="H1284" s="58" t="s">
        <v>124</v>
      </c>
      <c r="I1284" s="58">
        <v>0.11853091597673293</v>
      </c>
      <c r="J1284" s="58">
        <v>5.3768183292512758E-3</v>
      </c>
      <c r="K1284" s="58">
        <v>0.10799107328271423</v>
      </c>
      <c r="L1284" s="58">
        <v>0.12907075867075163</v>
      </c>
      <c r="M1284" s="58">
        <v>3739</v>
      </c>
      <c r="N1284" s="70" t="str">
        <f t="shared" si="60"/>
        <v>1</v>
      </c>
    </row>
    <row r="1285" spans="1:14" x14ac:dyDescent="0.25">
      <c r="A1285" s="58" t="s">
        <v>439</v>
      </c>
      <c r="B1285" s="35" t="str">
        <f t="shared" si="61"/>
        <v>Kenya</v>
      </c>
      <c r="C1285" s="58" t="s">
        <v>65</v>
      </c>
      <c r="D1285" s="35" t="str">
        <f t="shared" si="62"/>
        <v>FinScope</v>
      </c>
      <c r="E1285" s="58" t="s">
        <v>855</v>
      </c>
      <c r="F1285" s="58" t="s">
        <v>851</v>
      </c>
      <c r="G1285" s="58" t="s">
        <v>434</v>
      </c>
      <c r="H1285" s="58" t="s">
        <v>124</v>
      </c>
      <c r="I1285" s="58">
        <v>0.12004108740952557</v>
      </c>
      <c r="J1285" s="58">
        <v>5.3808935417708889E-3</v>
      </c>
      <c r="K1285" s="58">
        <v>0.10949325632976066</v>
      </c>
      <c r="L1285" s="58">
        <v>0.1305889184892905</v>
      </c>
      <c r="M1285" s="58">
        <v>3779</v>
      </c>
      <c r="N1285" s="70" t="str">
        <f t="shared" si="60"/>
        <v>1</v>
      </c>
    </row>
    <row r="1286" spans="1:14" x14ac:dyDescent="0.25">
      <c r="A1286" s="58" t="s">
        <v>439</v>
      </c>
      <c r="B1286" s="35" t="str">
        <f t="shared" si="61"/>
        <v>Kenya</v>
      </c>
      <c r="C1286" s="58" t="s">
        <v>65</v>
      </c>
      <c r="D1286" s="35" t="str">
        <f t="shared" si="62"/>
        <v>FinScope</v>
      </c>
      <c r="E1286" s="58" t="s">
        <v>855</v>
      </c>
      <c r="F1286" s="58" t="s">
        <v>853</v>
      </c>
      <c r="G1286" s="58" t="s">
        <v>434</v>
      </c>
      <c r="H1286" s="58" t="s">
        <v>124</v>
      </c>
      <c r="I1286" s="58">
        <v>0.2937247985476113</v>
      </c>
      <c r="J1286" s="58">
        <v>6.6814284638729727E-3</v>
      </c>
      <c r="K1286" s="58">
        <v>0.28062760971430989</v>
      </c>
      <c r="L1286" s="58">
        <v>0.30682198738091271</v>
      </c>
      <c r="M1286" s="58">
        <v>4886</v>
      </c>
      <c r="N1286" s="70" t="str">
        <f t="shared" si="60"/>
        <v>1</v>
      </c>
    </row>
    <row r="1287" spans="1:14" x14ac:dyDescent="0.25">
      <c r="A1287" s="58" t="s">
        <v>439</v>
      </c>
      <c r="B1287" s="35" t="str">
        <f t="shared" si="61"/>
        <v>Kenya</v>
      </c>
      <c r="C1287" s="58" t="s">
        <v>65</v>
      </c>
      <c r="D1287" s="35" t="str">
        <f t="shared" si="62"/>
        <v>FinScope</v>
      </c>
      <c r="E1287" s="58" t="s">
        <v>855</v>
      </c>
      <c r="F1287" s="58" t="s">
        <v>852</v>
      </c>
      <c r="G1287" s="58" t="s">
        <v>0</v>
      </c>
      <c r="H1287" s="58" t="s">
        <v>124</v>
      </c>
      <c r="I1287" s="58">
        <v>6.2444279798711352E-2</v>
      </c>
      <c r="J1287" s="58">
        <v>6.6168312707102425E-3</v>
      </c>
      <c r="K1287" s="58">
        <v>4.9473716827159148E-2</v>
      </c>
      <c r="L1287" s="58">
        <v>7.5414842770263557E-2</v>
      </c>
      <c r="M1287" s="58">
        <v>1376</v>
      </c>
      <c r="N1287" s="70" t="str">
        <f t="shared" si="60"/>
        <v>1</v>
      </c>
    </row>
    <row r="1288" spans="1:14" x14ac:dyDescent="0.25">
      <c r="A1288" s="58" t="s">
        <v>439</v>
      </c>
      <c r="B1288" s="35" t="str">
        <f t="shared" si="61"/>
        <v>Kenya</v>
      </c>
      <c r="C1288" s="58" t="s">
        <v>65</v>
      </c>
      <c r="D1288" s="35" t="str">
        <f t="shared" si="62"/>
        <v>FinScope</v>
      </c>
      <c r="E1288" s="58" t="s">
        <v>855</v>
      </c>
      <c r="F1288" s="58" t="s">
        <v>851</v>
      </c>
      <c r="G1288" s="58" t="s">
        <v>0</v>
      </c>
      <c r="H1288" s="58" t="s">
        <v>124</v>
      </c>
      <c r="I1288" s="58">
        <v>6.2761544520776757E-2</v>
      </c>
      <c r="J1288" s="58">
        <v>6.5756718712957039E-3</v>
      </c>
      <c r="K1288" s="58">
        <v>4.9871663761016885E-2</v>
      </c>
      <c r="L1288" s="58">
        <v>7.565142528053663E-2</v>
      </c>
      <c r="M1288" s="58">
        <v>1395</v>
      </c>
      <c r="N1288" s="70" t="str">
        <f t="shared" si="60"/>
        <v>1</v>
      </c>
    </row>
    <row r="1289" spans="1:14" x14ac:dyDescent="0.25">
      <c r="A1289" s="58" t="s">
        <v>439</v>
      </c>
      <c r="B1289" s="35" t="str">
        <f t="shared" si="61"/>
        <v>Kenya</v>
      </c>
      <c r="C1289" s="58" t="s">
        <v>65</v>
      </c>
      <c r="D1289" s="35" t="str">
        <f t="shared" si="62"/>
        <v>FinScope</v>
      </c>
      <c r="E1289" s="58" t="s">
        <v>855</v>
      </c>
      <c r="F1289" s="58" t="s">
        <v>853</v>
      </c>
      <c r="G1289" s="58" t="s">
        <v>0</v>
      </c>
      <c r="H1289" s="58" t="s">
        <v>124</v>
      </c>
      <c r="I1289" s="58">
        <v>0.25541934729989213</v>
      </c>
      <c r="J1289" s="58">
        <v>5.2989923089424122E-3</v>
      </c>
      <c r="K1289" s="58">
        <v>0.24503206211504097</v>
      </c>
      <c r="L1289" s="58">
        <v>0.26580663248474329</v>
      </c>
      <c r="M1289" s="58">
        <v>7270</v>
      </c>
      <c r="N1289" s="70" t="str">
        <f t="shared" si="60"/>
        <v>1</v>
      </c>
    </row>
    <row r="1290" spans="1:14" x14ac:dyDescent="0.25">
      <c r="A1290" s="58" t="s">
        <v>439</v>
      </c>
      <c r="B1290" s="35" t="str">
        <f t="shared" si="61"/>
        <v>Kenya</v>
      </c>
      <c r="C1290" s="58" t="s">
        <v>65</v>
      </c>
      <c r="D1290" s="35" t="str">
        <f t="shared" si="62"/>
        <v>FinScope</v>
      </c>
      <c r="E1290" s="58" t="s">
        <v>855</v>
      </c>
      <c r="F1290" s="58" t="s">
        <v>851</v>
      </c>
      <c r="G1290" s="58" t="s">
        <v>110</v>
      </c>
      <c r="H1290" s="58" t="s">
        <v>124</v>
      </c>
      <c r="I1290" s="58">
        <v>0.11010849184787858</v>
      </c>
      <c r="J1290" s="58">
        <v>5.1636278172426022E-3</v>
      </c>
      <c r="K1290" s="58">
        <v>9.9986553260495672E-2</v>
      </c>
      <c r="L1290" s="58">
        <v>0.12023043043526148</v>
      </c>
      <c r="M1290" s="58">
        <v>3744</v>
      </c>
      <c r="N1290" s="70" t="str">
        <f t="shared" si="60"/>
        <v>1</v>
      </c>
    </row>
    <row r="1291" spans="1:14" x14ac:dyDescent="0.25">
      <c r="A1291" s="58" t="s">
        <v>439</v>
      </c>
      <c r="B1291" s="35" t="str">
        <f t="shared" si="61"/>
        <v>Kenya</v>
      </c>
      <c r="C1291" s="58" t="s">
        <v>65</v>
      </c>
      <c r="D1291" s="35" t="str">
        <f t="shared" si="62"/>
        <v>FinScope</v>
      </c>
      <c r="E1291" s="58" t="s">
        <v>855</v>
      </c>
      <c r="F1291" s="58" t="s">
        <v>853</v>
      </c>
      <c r="G1291" s="58" t="s">
        <v>110</v>
      </c>
      <c r="H1291" s="58" t="s">
        <v>124</v>
      </c>
      <c r="I1291" s="58">
        <v>0.29984823651619147</v>
      </c>
      <c r="J1291" s="58">
        <v>6.7076802641373333E-3</v>
      </c>
      <c r="K1291" s="58">
        <v>0.28669958791090633</v>
      </c>
      <c r="L1291" s="58">
        <v>0.31299688512147661</v>
      </c>
      <c r="M1291" s="58">
        <v>4921</v>
      </c>
      <c r="N1291" s="70" t="str">
        <f t="shared" si="60"/>
        <v>1</v>
      </c>
    </row>
    <row r="1292" spans="1:14" x14ac:dyDescent="0.25">
      <c r="A1292" s="58" t="s">
        <v>439</v>
      </c>
      <c r="B1292" s="35" t="str">
        <f t="shared" si="61"/>
        <v>Kenya</v>
      </c>
      <c r="C1292" s="58" t="s">
        <v>65</v>
      </c>
      <c r="D1292" s="35" t="str">
        <f t="shared" si="62"/>
        <v>FinScope</v>
      </c>
      <c r="E1292" s="58" t="s">
        <v>855</v>
      </c>
      <c r="F1292" s="58" t="s">
        <v>852</v>
      </c>
      <c r="G1292" s="58" t="s">
        <v>865</v>
      </c>
      <c r="H1292" s="58" t="s">
        <v>124</v>
      </c>
      <c r="I1292" s="58">
        <v>0.17230529668512759</v>
      </c>
      <c r="J1292" s="58">
        <v>2.6229226128797779E-2</v>
      </c>
      <c r="K1292" s="58">
        <v>0.12088977537591691</v>
      </c>
      <c r="L1292" s="58">
        <v>0.22372081799433827</v>
      </c>
      <c r="M1292" s="58">
        <v>245</v>
      </c>
      <c r="N1292" s="70" t="str">
        <f t="shared" si="60"/>
        <v>1</v>
      </c>
    </row>
    <row r="1293" spans="1:14" x14ac:dyDescent="0.25">
      <c r="A1293" s="58" t="s">
        <v>439</v>
      </c>
      <c r="B1293" s="35" t="str">
        <f t="shared" si="61"/>
        <v>Kenya</v>
      </c>
      <c r="C1293" s="58" t="s">
        <v>65</v>
      </c>
      <c r="D1293" s="35" t="str">
        <f t="shared" si="62"/>
        <v>FinScope</v>
      </c>
      <c r="E1293" s="58" t="s">
        <v>855</v>
      </c>
      <c r="F1293" s="58" t="s">
        <v>851</v>
      </c>
      <c r="G1293" s="58" t="s">
        <v>865</v>
      </c>
      <c r="H1293" s="58" t="s">
        <v>124</v>
      </c>
      <c r="I1293" s="58">
        <v>0.17230529668512759</v>
      </c>
      <c r="J1293" s="58">
        <v>2.6229226128797779E-2</v>
      </c>
      <c r="K1293" s="58">
        <v>0.12088977537591691</v>
      </c>
      <c r="L1293" s="58">
        <v>0.22372081799433827</v>
      </c>
      <c r="M1293" s="58">
        <v>245</v>
      </c>
      <c r="N1293" s="70" t="str">
        <f t="shared" si="60"/>
        <v>1</v>
      </c>
    </row>
    <row r="1294" spans="1:14" x14ac:dyDescent="0.25">
      <c r="A1294" s="58" t="s">
        <v>439</v>
      </c>
      <c r="B1294" s="35" t="str">
        <f t="shared" si="61"/>
        <v>Kenya</v>
      </c>
      <c r="C1294" s="58" t="s">
        <v>65</v>
      </c>
      <c r="D1294" s="35" t="str">
        <f t="shared" si="62"/>
        <v>FinScope</v>
      </c>
      <c r="E1294" s="58" t="s">
        <v>855</v>
      </c>
      <c r="F1294" s="58" t="s">
        <v>853</v>
      </c>
      <c r="G1294" s="58" t="s">
        <v>865</v>
      </c>
      <c r="H1294" s="58" t="s">
        <v>124</v>
      </c>
      <c r="I1294" s="58">
        <v>0.23348140270450826</v>
      </c>
      <c r="J1294" s="58">
        <v>5.3670547675597159E-3</v>
      </c>
      <c r="K1294" s="58">
        <v>0.22296069891347287</v>
      </c>
      <c r="L1294" s="58">
        <v>0.24400210649554366</v>
      </c>
      <c r="M1294" s="58">
        <v>6630</v>
      </c>
      <c r="N1294" s="70" t="str">
        <f t="shared" si="60"/>
        <v>1</v>
      </c>
    </row>
    <row r="1295" spans="1:14" x14ac:dyDescent="0.25">
      <c r="A1295" s="58" t="s">
        <v>439</v>
      </c>
      <c r="B1295" s="35" t="str">
        <f t="shared" si="61"/>
        <v>Kenya</v>
      </c>
      <c r="C1295" s="58" t="s">
        <v>65</v>
      </c>
      <c r="D1295" s="35" t="str">
        <f t="shared" si="62"/>
        <v>FinScope</v>
      </c>
      <c r="E1295" s="58" t="s">
        <v>855</v>
      </c>
      <c r="F1295" s="58" t="s">
        <v>851</v>
      </c>
      <c r="G1295" s="58" t="s">
        <v>740</v>
      </c>
      <c r="H1295" s="58" t="s">
        <v>131</v>
      </c>
      <c r="I1295" s="58">
        <v>0.91567303812337997</v>
      </c>
      <c r="J1295" s="58">
        <v>3.8497197304645753E-3</v>
      </c>
      <c r="K1295" s="58">
        <v>0.90812667187283813</v>
      </c>
      <c r="L1295" s="58">
        <v>0.9232194043739218</v>
      </c>
      <c r="M1295" s="58">
        <v>5274</v>
      </c>
      <c r="N1295" s="70" t="str">
        <f t="shared" si="60"/>
        <v>1</v>
      </c>
    </row>
    <row r="1296" spans="1:14" x14ac:dyDescent="0.25">
      <c r="A1296" s="58" t="s">
        <v>439</v>
      </c>
      <c r="B1296" s="35" t="str">
        <f t="shared" si="61"/>
        <v>Kenya</v>
      </c>
      <c r="C1296" s="58" t="s">
        <v>65</v>
      </c>
      <c r="D1296" s="35" t="str">
        <f t="shared" si="62"/>
        <v>FinScope</v>
      </c>
      <c r="E1296" s="58" t="s">
        <v>855</v>
      </c>
      <c r="F1296" s="58" t="s">
        <v>853</v>
      </c>
      <c r="G1296" s="58" t="s">
        <v>740</v>
      </c>
      <c r="H1296" s="58" t="s">
        <v>131</v>
      </c>
      <c r="I1296" s="58">
        <v>0.79042755578908752</v>
      </c>
      <c r="J1296" s="58">
        <v>7.0413320354893363E-3</v>
      </c>
      <c r="K1296" s="58">
        <v>0.77662487035955274</v>
      </c>
      <c r="L1296" s="58">
        <v>0.8042302412186223</v>
      </c>
      <c r="M1296" s="58">
        <v>3391</v>
      </c>
      <c r="N1296" s="70" t="str">
        <f t="shared" si="60"/>
        <v>1</v>
      </c>
    </row>
    <row r="1297" spans="1:14" x14ac:dyDescent="0.25">
      <c r="A1297" s="58" t="s">
        <v>439</v>
      </c>
      <c r="B1297" s="35" t="str">
        <f t="shared" si="61"/>
        <v>Kenya</v>
      </c>
      <c r="C1297" s="58" t="s">
        <v>65</v>
      </c>
      <c r="D1297" s="35" t="str">
        <f t="shared" si="62"/>
        <v>FinScope</v>
      </c>
      <c r="E1297" s="58" t="s">
        <v>855</v>
      </c>
      <c r="F1297" s="58" t="s">
        <v>852</v>
      </c>
      <c r="G1297" s="58" t="s">
        <v>740</v>
      </c>
      <c r="H1297" s="58" t="s">
        <v>131</v>
      </c>
      <c r="I1297" s="58">
        <v>0.91637419490656413</v>
      </c>
      <c r="J1297" s="58">
        <v>3.9314910596465018E-3</v>
      </c>
      <c r="K1297" s="58">
        <v>0.90866753740315076</v>
      </c>
      <c r="L1297" s="58">
        <v>0.9240808524099775</v>
      </c>
      <c r="M1297" s="58">
        <v>5002</v>
      </c>
      <c r="N1297" s="70" t="str">
        <f t="shared" si="60"/>
        <v>1</v>
      </c>
    </row>
    <row r="1298" spans="1:14" x14ac:dyDescent="0.25">
      <c r="A1298" s="58" t="s">
        <v>439</v>
      </c>
      <c r="B1298" s="35" t="str">
        <f t="shared" si="61"/>
        <v>Kenya</v>
      </c>
      <c r="C1298" s="58" t="s">
        <v>65</v>
      </c>
      <c r="D1298" s="35" t="str">
        <f t="shared" si="62"/>
        <v>FinScope</v>
      </c>
      <c r="E1298" s="58" t="s">
        <v>855</v>
      </c>
      <c r="F1298" s="58" t="s">
        <v>852</v>
      </c>
      <c r="G1298" s="58" t="s">
        <v>69</v>
      </c>
      <c r="H1298" s="58" t="s">
        <v>131</v>
      </c>
      <c r="I1298" s="58">
        <v>0.94530162170988019</v>
      </c>
      <c r="J1298" s="58">
        <v>5.707427480822036E-3</v>
      </c>
      <c r="K1298" s="58">
        <v>0.93411370645000935</v>
      </c>
      <c r="L1298" s="58">
        <v>0.95648953696975103</v>
      </c>
      <c r="M1298" s="58">
        <v>1600</v>
      </c>
      <c r="N1298" s="70" t="str">
        <f t="shared" si="60"/>
        <v>1</v>
      </c>
    </row>
    <row r="1299" spans="1:14" x14ac:dyDescent="0.25">
      <c r="A1299" s="58" t="s">
        <v>439</v>
      </c>
      <c r="B1299" s="35" t="str">
        <f t="shared" si="61"/>
        <v>Kenya</v>
      </c>
      <c r="C1299" s="58" t="s">
        <v>65</v>
      </c>
      <c r="D1299" s="35" t="str">
        <f t="shared" si="62"/>
        <v>FinScope</v>
      </c>
      <c r="E1299" s="58" t="s">
        <v>855</v>
      </c>
      <c r="F1299" s="58" t="s">
        <v>851</v>
      </c>
      <c r="G1299" s="58" t="s">
        <v>69</v>
      </c>
      <c r="H1299" s="58" t="s">
        <v>131</v>
      </c>
      <c r="I1299" s="58">
        <v>0.94530162170988019</v>
      </c>
      <c r="J1299" s="58">
        <v>5.707427480822036E-3</v>
      </c>
      <c r="K1299" s="58">
        <v>0.93411370645000935</v>
      </c>
      <c r="L1299" s="58">
        <v>0.95648953696975103</v>
      </c>
      <c r="M1299" s="58">
        <v>1600</v>
      </c>
      <c r="N1299" s="70" t="str">
        <f t="shared" si="60"/>
        <v>1</v>
      </c>
    </row>
    <row r="1300" spans="1:14" x14ac:dyDescent="0.25">
      <c r="A1300" s="58" t="s">
        <v>439</v>
      </c>
      <c r="B1300" s="35" t="str">
        <f t="shared" si="61"/>
        <v>Kenya</v>
      </c>
      <c r="C1300" s="58" t="s">
        <v>65</v>
      </c>
      <c r="D1300" s="35" t="str">
        <f t="shared" si="62"/>
        <v>FinScope</v>
      </c>
      <c r="E1300" s="58" t="s">
        <v>855</v>
      </c>
      <c r="F1300" s="58" t="s">
        <v>853</v>
      </c>
      <c r="G1300" s="58" t="s">
        <v>69</v>
      </c>
      <c r="H1300" s="58" t="s">
        <v>131</v>
      </c>
      <c r="I1300" s="58">
        <v>0.84720784140430627</v>
      </c>
      <c r="J1300" s="58">
        <v>4.3257120043912415E-3</v>
      </c>
      <c r="K1300" s="58">
        <v>0.83872841709162715</v>
      </c>
      <c r="L1300" s="58">
        <v>0.85568726571698539</v>
      </c>
      <c r="M1300" s="58">
        <v>7065</v>
      </c>
      <c r="N1300" s="70" t="str">
        <f t="shared" si="60"/>
        <v>1</v>
      </c>
    </row>
    <row r="1301" spans="1:14" x14ac:dyDescent="0.25">
      <c r="A1301" s="58" t="s">
        <v>439</v>
      </c>
      <c r="B1301" s="35" t="str">
        <f t="shared" si="61"/>
        <v>Kenya</v>
      </c>
      <c r="C1301" s="58" t="s">
        <v>65</v>
      </c>
      <c r="D1301" s="35" t="str">
        <f t="shared" si="62"/>
        <v>FinScope</v>
      </c>
      <c r="E1301" s="58" t="s">
        <v>855</v>
      </c>
      <c r="F1301" s="58" t="s">
        <v>852</v>
      </c>
      <c r="G1301" s="58" t="s">
        <v>756</v>
      </c>
      <c r="H1301" s="58" t="s">
        <v>131</v>
      </c>
      <c r="I1301" s="58">
        <v>0.91249519884541663</v>
      </c>
      <c r="J1301" s="58">
        <v>2.260229884072958E-2</v>
      </c>
      <c r="K1301" s="58">
        <v>0.86818931761292506</v>
      </c>
      <c r="L1301" s="58">
        <v>0.95680108007790821</v>
      </c>
      <c r="M1301" s="58">
        <v>147</v>
      </c>
      <c r="N1301" s="70" t="str">
        <f t="shared" si="60"/>
        <v>1</v>
      </c>
    </row>
    <row r="1302" spans="1:14" x14ac:dyDescent="0.25">
      <c r="A1302" s="58" t="s">
        <v>439</v>
      </c>
      <c r="B1302" s="35" t="str">
        <f t="shared" si="61"/>
        <v>Kenya</v>
      </c>
      <c r="C1302" s="58" t="s">
        <v>65</v>
      </c>
      <c r="D1302" s="35" t="str">
        <f t="shared" si="62"/>
        <v>FinScope</v>
      </c>
      <c r="E1302" s="58" t="s">
        <v>855</v>
      </c>
      <c r="F1302" s="58" t="s">
        <v>851</v>
      </c>
      <c r="G1302" s="58" t="s">
        <v>756</v>
      </c>
      <c r="H1302" s="58" t="s">
        <v>131</v>
      </c>
      <c r="I1302" s="58">
        <v>0.91249519884541663</v>
      </c>
      <c r="J1302" s="58">
        <v>2.260229884072958E-2</v>
      </c>
      <c r="K1302" s="58">
        <v>0.86818931761292506</v>
      </c>
      <c r="L1302" s="58">
        <v>0.95680108007790821</v>
      </c>
      <c r="M1302" s="58">
        <v>147</v>
      </c>
      <c r="N1302" s="70" t="str">
        <f t="shared" si="60"/>
        <v>1</v>
      </c>
    </row>
    <row r="1303" spans="1:14" x14ac:dyDescent="0.25">
      <c r="A1303" s="58" t="s">
        <v>439</v>
      </c>
      <c r="B1303" s="35" t="str">
        <f t="shared" si="61"/>
        <v>Kenya</v>
      </c>
      <c r="C1303" s="58" t="s">
        <v>65</v>
      </c>
      <c r="D1303" s="35" t="str">
        <f t="shared" si="62"/>
        <v>FinScope</v>
      </c>
      <c r="E1303" s="58" t="s">
        <v>855</v>
      </c>
      <c r="F1303" s="58" t="s">
        <v>853</v>
      </c>
      <c r="G1303" s="58" t="s">
        <v>756</v>
      </c>
      <c r="H1303" s="58" t="s">
        <v>131</v>
      </c>
      <c r="I1303" s="58">
        <v>0.86317576791879613</v>
      </c>
      <c r="J1303" s="58">
        <v>3.7770116356409134E-3</v>
      </c>
      <c r="K1303" s="58">
        <v>0.85577192682627456</v>
      </c>
      <c r="L1303" s="58">
        <v>0.8705796090113177</v>
      </c>
      <c r="M1303" s="58">
        <v>8518</v>
      </c>
      <c r="N1303" s="70" t="str">
        <f t="shared" si="60"/>
        <v>1</v>
      </c>
    </row>
    <row r="1304" spans="1:14" x14ac:dyDescent="0.25">
      <c r="A1304" s="58" t="s">
        <v>439</v>
      </c>
      <c r="B1304" s="35" t="str">
        <f t="shared" si="61"/>
        <v>Kenya</v>
      </c>
      <c r="C1304" s="58" t="s">
        <v>65</v>
      </c>
      <c r="D1304" s="35" t="str">
        <f t="shared" si="62"/>
        <v>FinScope</v>
      </c>
      <c r="E1304" s="58" t="s">
        <v>855</v>
      </c>
      <c r="F1304" s="58" t="s">
        <v>852</v>
      </c>
      <c r="G1304" s="58" t="s">
        <v>762</v>
      </c>
      <c r="H1304" s="58" t="s">
        <v>131</v>
      </c>
      <c r="I1304" s="58">
        <v>0.8765664675480852</v>
      </c>
      <c r="J1304" s="58">
        <v>9.8353137601408357E-3</v>
      </c>
      <c r="K1304" s="58">
        <v>0.85728691344556873</v>
      </c>
      <c r="L1304" s="58">
        <v>0.89584602165060168</v>
      </c>
      <c r="M1304" s="58">
        <v>1145</v>
      </c>
      <c r="N1304" s="70" t="str">
        <f t="shared" si="60"/>
        <v>1</v>
      </c>
    </row>
    <row r="1305" spans="1:14" x14ac:dyDescent="0.25">
      <c r="A1305" s="58" t="s">
        <v>439</v>
      </c>
      <c r="B1305" s="35" t="str">
        <f t="shared" si="61"/>
        <v>Kenya</v>
      </c>
      <c r="C1305" s="58" t="s">
        <v>65</v>
      </c>
      <c r="D1305" s="35" t="str">
        <f t="shared" si="62"/>
        <v>FinScope</v>
      </c>
      <c r="E1305" s="58" t="s">
        <v>855</v>
      </c>
      <c r="F1305" s="58" t="s">
        <v>851</v>
      </c>
      <c r="G1305" s="58" t="s">
        <v>762</v>
      </c>
      <c r="H1305" s="58" t="s">
        <v>131</v>
      </c>
      <c r="I1305" s="58">
        <v>0.8765664675480852</v>
      </c>
      <c r="J1305" s="58">
        <v>9.8353137601408357E-3</v>
      </c>
      <c r="K1305" s="58">
        <v>0.85728691344556873</v>
      </c>
      <c r="L1305" s="58">
        <v>0.89584602165060168</v>
      </c>
      <c r="M1305" s="58">
        <v>1145</v>
      </c>
      <c r="N1305" s="70" t="str">
        <f t="shared" si="60"/>
        <v>1</v>
      </c>
    </row>
    <row r="1306" spans="1:14" x14ac:dyDescent="0.25">
      <c r="A1306" s="58" t="s">
        <v>439</v>
      </c>
      <c r="B1306" s="35" t="str">
        <f t="shared" si="61"/>
        <v>Kenya</v>
      </c>
      <c r="C1306" s="58" t="s">
        <v>65</v>
      </c>
      <c r="D1306" s="35" t="str">
        <f t="shared" si="62"/>
        <v>FinScope</v>
      </c>
      <c r="E1306" s="58" t="s">
        <v>855</v>
      </c>
      <c r="F1306" s="58" t="s">
        <v>853</v>
      </c>
      <c r="G1306" s="58" t="s">
        <v>762</v>
      </c>
      <c r="H1306" s="58" t="s">
        <v>131</v>
      </c>
      <c r="I1306" s="58">
        <v>0.86198413728622247</v>
      </c>
      <c r="J1306" s="58">
        <v>4.0363257917667966E-3</v>
      </c>
      <c r="K1306" s="58">
        <v>0.85407197877500929</v>
      </c>
      <c r="L1306" s="58">
        <v>0.86989629579743566</v>
      </c>
      <c r="M1306" s="58">
        <v>7520</v>
      </c>
      <c r="N1306" s="70" t="str">
        <f t="shared" si="60"/>
        <v>1</v>
      </c>
    </row>
    <row r="1307" spans="1:14" x14ac:dyDescent="0.25">
      <c r="A1307" s="58" t="s">
        <v>439</v>
      </c>
      <c r="B1307" s="35" t="str">
        <f t="shared" si="61"/>
        <v>Kenya</v>
      </c>
      <c r="C1307" s="58" t="s">
        <v>65</v>
      </c>
      <c r="D1307" s="35" t="str">
        <f t="shared" si="62"/>
        <v>FinScope</v>
      </c>
      <c r="E1307" s="58" t="s">
        <v>855</v>
      </c>
      <c r="F1307" s="58" t="s">
        <v>852</v>
      </c>
      <c r="G1307" s="58" t="s">
        <v>434</v>
      </c>
      <c r="H1307" s="58" t="s">
        <v>131</v>
      </c>
      <c r="I1307" s="58">
        <v>0.92274977939852032</v>
      </c>
      <c r="J1307" s="58">
        <v>4.3715830057599924E-3</v>
      </c>
      <c r="K1307" s="58">
        <v>0.91418043701365836</v>
      </c>
      <c r="L1307" s="58">
        <v>0.93131912178338228</v>
      </c>
      <c r="M1307" s="58">
        <v>3739</v>
      </c>
      <c r="N1307" s="70" t="str">
        <f t="shared" ref="N1307:N1370" si="63">IF(M1307&gt;=30,"1","0")</f>
        <v>1</v>
      </c>
    </row>
    <row r="1308" spans="1:14" x14ac:dyDescent="0.25">
      <c r="A1308" s="58" t="s">
        <v>439</v>
      </c>
      <c r="B1308" s="35" t="str">
        <f t="shared" si="61"/>
        <v>Kenya</v>
      </c>
      <c r="C1308" s="58" t="s">
        <v>65</v>
      </c>
      <c r="D1308" s="35" t="str">
        <f t="shared" si="62"/>
        <v>FinScope</v>
      </c>
      <c r="E1308" s="58" t="s">
        <v>855</v>
      </c>
      <c r="F1308" s="58" t="s">
        <v>851</v>
      </c>
      <c r="G1308" s="58" t="s">
        <v>434</v>
      </c>
      <c r="H1308" s="58" t="s">
        <v>131</v>
      </c>
      <c r="I1308" s="58">
        <v>0.92290427483888926</v>
      </c>
      <c r="J1308" s="58">
        <v>4.341787098538291E-3</v>
      </c>
      <c r="K1308" s="58">
        <v>0.91439333951854229</v>
      </c>
      <c r="L1308" s="58">
        <v>0.93141521015923623</v>
      </c>
      <c r="M1308" s="58">
        <v>3779</v>
      </c>
      <c r="N1308" s="70" t="str">
        <f t="shared" si="63"/>
        <v>1</v>
      </c>
    </row>
    <row r="1309" spans="1:14" x14ac:dyDescent="0.25">
      <c r="A1309" s="58" t="s">
        <v>439</v>
      </c>
      <c r="B1309" s="35" t="str">
        <f t="shared" si="61"/>
        <v>Kenya</v>
      </c>
      <c r="C1309" s="58" t="s">
        <v>65</v>
      </c>
      <c r="D1309" s="35" t="str">
        <f t="shared" si="62"/>
        <v>FinScope</v>
      </c>
      <c r="E1309" s="58" t="s">
        <v>855</v>
      </c>
      <c r="F1309" s="58" t="s">
        <v>853</v>
      </c>
      <c r="G1309" s="58" t="s">
        <v>434</v>
      </c>
      <c r="H1309" s="58" t="s">
        <v>131</v>
      </c>
      <c r="I1309" s="58">
        <v>0.8235425005088286</v>
      </c>
      <c r="J1309" s="58">
        <v>5.485817933818582E-3</v>
      </c>
      <c r="K1309" s="58">
        <v>0.81278899266648241</v>
      </c>
      <c r="L1309" s="58">
        <v>0.83429600835117479</v>
      </c>
      <c r="M1309" s="58">
        <v>4886</v>
      </c>
      <c r="N1309" s="70" t="str">
        <f t="shared" si="63"/>
        <v>1</v>
      </c>
    </row>
    <row r="1310" spans="1:14" x14ac:dyDescent="0.25">
      <c r="A1310" s="58" t="s">
        <v>439</v>
      </c>
      <c r="B1310" s="35" t="str">
        <f t="shared" si="61"/>
        <v>Kenya</v>
      </c>
      <c r="C1310" s="58" t="s">
        <v>65</v>
      </c>
      <c r="D1310" s="35" t="str">
        <f t="shared" si="62"/>
        <v>FinScope</v>
      </c>
      <c r="E1310" s="58" t="s">
        <v>855</v>
      </c>
      <c r="F1310" s="58" t="s">
        <v>852</v>
      </c>
      <c r="G1310" s="58" t="s">
        <v>0</v>
      </c>
      <c r="H1310" s="58" t="s">
        <v>131</v>
      </c>
      <c r="I1310" s="58">
        <v>0.9913879546139408</v>
      </c>
      <c r="J1310" s="58">
        <v>2.5215025460628639E-3</v>
      </c>
      <c r="K1310" s="58">
        <v>0.98644520993471507</v>
      </c>
      <c r="L1310" s="58">
        <v>0.99633069929316653</v>
      </c>
      <c r="M1310" s="58">
        <v>1376</v>
      </c>
      <c r="N1310" s="70" t="str">
        <f t="shared" si="63"/>
        <v>1</v>
      </c>
    </row>
    <row r="1311" spans="1:14" x14ac:dyDescent="0.25">
      <c r="A1311" s="58" t="s">
        <v>439</v>
      </c>
      <c r="B1311" s="35" t="str">
        <f t="shared" si="61"/>
        <v>Kenya</v>
      </c>
      <c r="C1311" s="58" t="s">
        <v>65</v>
      </c>
      <c r="D1311" s="35" t="str">
        <f t="shared" si="62"/>
        <v>FinScope</v>
      </c>
      <c r="E1311" s="58" t="s">
        <v>855</v>
      </c>
      <c r="F1311" s="58" t="s">
        <v>851</v>
      </c>
      <c r="G1311" s="58" t="s">
        <v>0</v>
      </c>
      <c r="H1311" s="58" t="s">
        <v>131</v>
      </c>
      <c r="I1311" s="58">
        <v>0.98935221575515297</v>
      </c>
      <c r="J1311" s="58">
        <v>2.7845339723259373E-3</v>
      </c>
      <c r="K1311" s="58">
        <v>0.9838938669236883</v>
      </c>
      <c r="L1311" s="58">
        <v>0.99481056458661765</v>
      </c>
      <c r="M1311" s="58">
        <v>1395</v>
      </c>
      <c r="N1311" s="70" t="str">
        <f t="shared" si="63"/>
        <v>1</v>
      </c>
    </row>
    <row r="1312" spans="1:14" x14ac:dyDescent="0.25">
      <c r="A1312" s="58" t="s">
        <v>439</v>
      </c>
      <c r="B1312" s="35" t="str">
        <f t="shared" si="61"/>
        <v>Kenya</v>
      </c>
      <c r="C1312" s="58" t="s">
        <v>65</v>
      </c>
      <c r="D1312" s="35" t="str">
        <f t="shared" si="62"/>
        <v>FinScope</v>
      </c>
      <c r="E1312" s="58" t="s">
        <v>855</v>
      </c>
      <c r="F1312" s="58" t="s">
        <v>853</v>
      </c>
      <c r="G1312" s="58" t="s">
        <v>0</v>
      </c>
      <c r="H1312" s="58" t="s">
        <v>131</v>
      </c>
      <c r="I1312" s="58">
        <v>0.83868760638690798</v>
      </c>
      <c r="J1312" s="58">
        <v>4.3923591992019945E-3</v>
      </c>
      <c r="K1312" s="58">
        <v>0.83007753772169768</v>
      </c>
      <c r="L1312" s="58">
        <v>0.84729767505211828</v>
      </c>
      <c r="M1312" s="58">
        <v>7270</v>
      </c>
      <c r="N1312" s="70" t="str">
        <f t="shared" si="63"/>
        <v>1</v>
      </c>
    </row>
    <row r="1313" spans="1:14" x14ac:dyDescent="0.25">
      <c r="A1313" s="58" t="s">
        <v>439</v>
      </c>
      <c r="B1313" s="35" t="str">
        <f t="shared" si="61"/>
        <v>Kenya</v>
      </c>
      <c r="C1313" s="58" t="s">
        <v>65</v>
      </c>
      <c r="D1313" s="35" t="str">
        <f t="shared" si="62"/>
        <v>FinScope</v>
      </c>
      <c r="E1313" s="58" t="s">
        <v>855</v>
      </c>
      <c r="F1313" s="58" t="s">
        <v>851</v>
      </c>
      <c r="G1313" s="58" t="s">
        <v>110</v>
      </c>
      <c r="H1313" s="58" t="s">
        <v>131</v>
      </c>
      <c r="I1313" s="58">
        <v>0.92348756289711942</v>
      </c>
      <c r="J1313" s="58">
        <v>4.37678221500398E-3</v>
      </c>
      <c r="K1313" s="58">
        <v>0.91490802882561129</v>
      </c>
      <c r="L1313" s="58">
        <v>0.93206709696862755</v>
      </c>
      <c r="M1313" s="58">
        <v>3744</v>
      </c>
      <c r="N1313" s="70" t="str">
        <f t="shared" si="63"/>
        <v>1</v>
      </c>
    </row>
    <row r="1314" spans="1:14" x14ac:dyDescent="0.25">
      <c r="A1314" s="58" t="s">
        <v>439</v>
      </c>
      <c r="B1314" s="35" t="str">
        <f t="shared" si="61"/>
        <v>Kenya</v>
      </c>
      <c r="C1314" s="58" t="s">
        <v>65</v>
      </c>
      <c r="D1314" s="35" t="str">
        <f t="shared" si="62"/>
        <v>FinScope</v>
      </c>
      <c r="E1314" s="58" t="s">
        <v>855</v>
      </c>
      <c r="F1314" s="58" t="s">
        <v>853</v>
      </c>
      <c r="G1314" s="58" t="s">
        <v>110</v>
      </c>
      <c r="H1314" s="58" t="s">
        <v>131</v>
      </c>
      <c r="I1314" s="58">
        <v>0.82349685543543982</v>
      </c>
      <c r="J1314" s="58">
        <v>5.4638520629185167E-3</v>
      </c>
      <c r="K1314" s="58">
        <v>0.81278640592420071</v>
      </c>
      <c r="L1314" s="58">
        <v>0.83420730494667894</v>
      </c>
      <c r="M1314" s="58">
        <v>4921</v>
      </c>
      <c r="N1314" s="70" t="str">
        <f t="shared" si="63"/>
        <v>1</v>
      </c>
    </row>
    <row r="1315" spans="1:14" x14ac:dyDescent="0.25">
      <c r="A1315" s="58" t="s">
        <v>439</v>
      </c>
      <c r="B1315" s="35" t="str">
        <f t="shared" si="61"/>
        <v>Kenya</v>
      </c>
      <c r="C1315" s="58" t="s">
        <v>65</v>
      </c>
      <c r="D1315" s="35" t="str">
        <f t="shared" si="62"/>
        <v>FinScope</v>
      </c>
      <c r="E1315" s="58" t="s">
        <v>855</v>
      </c>
      <c r="F1315" s="58" t="s">
        <v>852</v>
      </c>
      <c r="G1315" s="58" t="s">
        <v>865</v>
      </c>
      <c r="H1315" s="58" t="s">
        <v>131</v>
      </c>
      <c r="I1315" s="58">
        <v>0.91362975410953107</v>
      </c>
      <c r="J1315" s="58">
        <v>1.8039185727199814E-2</v>
      </c>
      <c r="K1315" s="58">
        <v>0.87826865982473512</v>
      </c>
      <c r="L1315" s="58">
        <v>0.94899084839432701</v>
      </c>
      <c r="M1315" s="58">
        <v>245</v>
      </c>
      <c r="N1315" s="70" t="str">
        <f t="shared" si="63"/>
        <v>1</v>
      </c>
    </row>
    <row r="1316" spans="1:14" x14ac:dyDescent="0.25">
      <c r="A1316" s="58" t="s">
        <v>439</v>
      </c>
      <c r="B1316" s="35" t="str">
        <f t="shared" si="61"/>
        <v>Kenya</v>
      </c>
      <c r="C1316" s="58" t="s">
        <v>65</v>
      </c>
      <c r="D1316" s="35" t="str">
        <f t="shared" si="62"/>
        <v>FinScope</v>
      </c>
      <c r="E1316" s="58" t="s">
        <v>855</v>
      </c>
      <c r="F1316" s="58" t="s">
        <v>851</v>
      </c>
      <c r="G1316" s="58" t="s">
        <v>865</v>
      </c>
      <c r="H1316" s="58" t="s">
        <v>131</v>
      </c>
      <c r="I1316" s="58">
        <v>0.91362975410953107</v>
      </c>
      <c r="J1316" s="58">
        <v>1.8039185727199814E-2</v>
      </c>
      <c r="K1316" s="58">
        <v>0.87826865982473512</v>
      </c>
      <c r="L1316" s="58">
        <v>0.94899084839432701</v>
      </c>
      <c r="M1316" s="58">
        <v>245</v>
      </c>
      <c r="N1316" s="70" t="str">
        <f t="shared" si="63"/>
        <v>1</v>
      </c>
    </row>
    <row r="1317" spans="1:14" x14ac:dyDescent="0.25">
      <c r="A1317" s="58" t="s">
        <v>439</v>
      </c>
      <c r="B1317" s="35" t="str">
        <f t="shared" si="61"/>
        <v>Kenya</v>
      </c>
      <c r="C1317" s="58" t="s">
        <v>65</v>
      </c>
      <c r="D1317" s="35" t="str">
        <f t="shared" si="62"/>
        <v>FinScope</v>
      </c>
      <c r="E1317" s="58" t="s">
        <v>855</v>
      </c>
      <c r="F1317" s="58" t="s">
        <v>853</v>
      </c>
      <c r="G1317" s="58" t="s">
        <v>865</v>
      </c>
      <c r="H1317" s="58" t="s">
        <v>131</v>
      </c>
      <c r="I1317" s="58">
        <v>0.86967654429251284</v>
      </c>
      <c r="J1317" s="58">
        <v>4.1911856559707647E-3</v>
      </c>
      <c r="K1317" s="58">
        <v>0.86146082361713883</v>
      </c>
      <c r="L1317" s="58">
        <v>0.87789226496788686</v>
      </c>
      <c r="M1317" s="58">
        <v>6630</v>
      </c>
      <c r="N1317" s="70" t="str">
        <f t="shared" si="63"/>
        <v>1</v>
      </c>
    </row>
    <row r="1318" spans="1:14" x14ac:dyDescent="0.25">
      <c r="A1318" s="58" t="s">
        <v>439</v>
      </c>
      <c r="B1318" s="35" t="str">
        <f t="shared" si="61"/>
        <v>Kenya</v>
      </c>
      <c r="C1318" s="58" t="s">
        <v>65</v>
      </c>
      <c r="D1318" s="35" t="str">
        <f t="shared" si="62"/>
        <v>FinScope</v>
      </c>
      <c r="E1318" s="58" t="s">
        <v>855</v>
      </c>
      <c r="F1318" s="58" t="s">
        <v>851</v>
      </c>
      <c r="G1318" s="58" t="s">
        <v>740</v>
      </c>
      <c r="H1318" s="58" t="s">
        <v>132</v>
      </c>
      <c r="I1318" s="58">
        <v>8.4326961876620074E-2</v>
      </c>
      <c r="J1318" s="58">
        <v>3.8497197304645753E-3</v>
      </c>
      <c r="K1318" s="58">
        <v>7.6780595626078224E-2</v>
      </c>
      <c r="L1318" s="58">
        <v>9.1873328127161924E-2</v>
      </c>
      <c r="M1318" s="58">
        <v>5274</v>
      </c>
      <c r="N1318" s="70" t="str">
        <f t="shared" si="63"/>
        <v>1</v>
      </c>
    </row>
    <row r="1319" spans="1:14" x14ac:dyDescent="0.25">
      <c r="A1319" s="58" t="s">
        <v>439</v>
      </c>
      <c r="B1319" s="35" t="str">
        <f t="shared" si="61"/>
        <v>Kenya</v>
      </c>
      <c r="C1319" s="58" t="s">
        <v>65</v>
      </c>
      <c r="D1319" s="35" t="str">
        <f t="shared" si="62"/>
        <v>FinScope</v>
      </c>
      <c r="E1319" s="58" t="s">
        <v>855</v>
      </c>
      <c r="F1319" s="58" t="s">
        <v>853</v>
      </c>
      <c r="G1319" s="58" t="s">
        <v>740</v>
      </c>
      <c r="H1319" s="58" t="s">
        <v>132</v>
      </c>
      <c r="I1319" s="58">
        <v>0.20957244421091242</v>
      </c>
      <c r="J1319" s="58">
        <v>7.0413320354893363E-3</v>
      </c>
      <c r="K1319" s="58">
        <v>0.19576975878137765</v>
      </c>
      <c r="L1319" s="58">
        <v>0.2233751296404472</v>
      </c>
      <c r="M1319" s="58">
        <v>3391</v>
      </c>
      <c r="N1319" s="70" t="str">
        <f t="shared" si="63"/>
        <v>1</v>
      </c>
    </row>
    <row r="1320" spans="1:14" x14ac:dyDescent="0.25">
      <c r="A1320" s="58" t="s">
        <v>439</v>
      </c>
      <c r="B1320" s="35" t="str">
        <f t="shared" si="61"/>
        <v>Kenya</v>
      </c>
      <c r="C1320" s="58" t="s">
        <v>65</v>
      </c>
      <c r="D1320" s="35" t="str">
        <f t="shared" si="62"/>
        <v>FinScope</v>
      </c>
      <c r="E1320" s="58" t="s">
        <v>855</v>
      </c>
      <c r="F1320" s="58" t="s">
        <v>852</v>
      </c>
      <c r="G1320" s="58" t="s">
        <v>740</v>
      </c>
      <c r="H1320" s="58" t="s">
        <v>132</v>
      </c>
      <c r="I1320" s="58">
        <v>8.3625805093435854E-2</v>
      </c>
      <c r="J1320" s="58">
        <v>3.9314910596465018E-3</v>
      </c>
      <c r="K1320" s="58">
        <v>7.5919147590022468E-2</v>
      </c>
      <c r="L1320" s="58">
        <v>9.133246259684924E-2</v>
      </c>
      <c r="M1320" s="58">
        <v>5002</v>
      </c>
      <c r="N1320" s="70" t="str">
        <f t="shared" si="63"/>
        <v>1</v>
      </c>
    </row>
    <row r="1321" spans="1:14" x14ac:dyDescent="0.25">
      <c r="A1321" s="58" t="s">
        <v>439</v>
      </c>
      <c r="B1321" s="35" t="str">
        <f t="shared" si="61"/>
        <v>Kenya</v>
      </c>
      <c r="C1321" s="58" t="s">
        <v>65</v>
      </c>
      <c r="D1321" s="35" t="str">
        <f t="shared" si="62"/>
        <v>FinScope</v>
      </c>
      <c r="E1321" s="58" t="s">
        <v>855</v>
      </c>
      <c r="F1321" s="58" t="s">
        <v>852</v>
      </c>
      <c r="G1321" s="58" t="s">
        <v>69</v>
      </c>
      <c r="H1321" s="58" t="s">
        <v>132</v>
      </c>
      <c r="I1321" s="58">
        <v>5.4698378290119858E-2</v>
      </c>
      <c r="J1321" s="58">
        <v>5.707427480822036E-3</v>
      </c>
      <c r="K1321" s="58">
        <v>4.3510463030249004E-2</v>
      </c>
      <c r="L1321" s="58">
        <v>6.5886293549990704E-2</v>
      </c>
      <c r="M1321" s="58">
        <v>1600</v>
      </c>
      <c r="N1321" s="70" t="str">
        <f t="shared" si="63"/>
        <v>1</v>
      </c>
    </row>
    <row r="1322" spans="1:14" x14ac:dyDescent="0.25">
      <c r="A1322" s="58" t="s">
        <v>439</v>
      </c>
      <c r="B1322" s="35" t="str">
        <f t="shared" si="61"/>
        <v>Kenya</v>
      </c>
      <c r="C1322" s="58" t="s">
        <v>65</v>
      </c>
      <c r="D1322" s="35" t="str">
        <f t="shared" si="62"/>
        <v>FinScope</v>
      </c>
      <c r="E1322" s="58" t="s">
        <v>855</v>
      </c>
      <c r="F1322" s="58" t="s">
        <v>851</v>
      </c>
      <c r="G1322" s="58" t="s">
        <v>69</v>
      </c>
      <c r="H1322" s="58" t="s">
        <v>132</v>
      </c>
      <c r="I1322" s="58">
        <v>5.4698378290119858E-2</v>
      </c>
      <c r="J1322" s="58">
        <v>5.707427480822036E-3</v>
      </c>
      <c r="K1322" s="58">
        <v>4.3510463030249004E-2</v>
      </c>
      <c r="L1322" s="58">
        <v>6.5886293549990704E-2</v>
      </c>
      <c r="M1322" s="58">
        <v>1600</v>
      </c>
      <c r="N1322" s="70" t="str">
        <f t="shared" si="63"/>
        <v>1</v>
      </c>
    </row>
    <row r="1323" spans="1:14" x14ac:dyDescent="0.25">
      <c r="A1323" s="58" t="s">
        <v>439</v>
      </c>
      <c r="B1323" s="35" t="str">
        <f t="shared" si="61"/>
        <v>Kenya</v>
      </c>
      <c r="C1323" s="58" t="s">
        <v>65</v>
      </c>
      <c r="D1323" s="35" t="str">
        <f t="shared" si="62"/>
        <v>FinScope</v>
      </c>
      <c r="E1323" s="58" t="s">
        <v>855</v>
      </c>
      <c r="F1323" s="58" t="s">
        <v>853</v>
      </c>
      <c r="G1323" s="58" t="s">
        <v>69</v>
      </c>
      <c r="H1323" s="58" t="s">
        <v>132</v>
      </c>
      <c r="I1323" s="58">
        <v>0.15279215859569378</v>
      </c>
      <c r="J1323" s="58">
        <v>4.3257120043912415E-3</v>
      </c>
      <c r="K1323" s="58">
        <v>0.14431273428301467</v>
      </c>
      <c r="L1323" s="58">
        <v>0.1612715829083729</v>
      </c>
      <c r="M1323" s="58">
        <v>7065</v>
      </c>
      <c r="N1323" s="70" t="str">
        <f t="shared" si="63"/>
        <v>1</v>
      </c>
    </row>
    <row r="1324" spans="1:14" x14ac:dyDescent="0.25">
      <c r="A1324" s="58" t="s">
        <v>439</v>
      </c>
      <c r="B1324" s="35" t="str">
        <f t="shared" si="61"/>
        <v>Kenya</v>
      </c>
      <c r="C1324" s="58" t="s">
        <v>65</v>
      </c>
      <c r="D1324" s="35" t="str">
        <f t="shared" si="62"/>
        <v>FinScope</v>
      </c>
      <c r="E1324" s="58" t="s">
        <v>855</v>
      </c>
      <c r="F1324" s="58" t="s">
        <v>852</v>
      </c>
      <c r="G1324" s="58" t="s">
        <v>756</v>
      </c>
      <c r="H1324" s="58" t="s">
        <v>132</v>
      </c>
      <c r="I1324" s="58">
        <v>8.7504801154583325E-2</v>
      </c>
      <c r="J1324" s="58">
        <v>2.260229884072958E-2</v>
      </c>
      <c r="K1324" s="58">
        <v>4.3198919922091746E-2</v>
      </c>
      <c r="L1324" s="58">
        <v>0.13181068238707491</v>
      </c>
      <c r="M1324" s="58">
        <v>147</v>
      </c>
      <c r="N1324" s="70" t="str">
        <f t="shared" si="63"/>
        <v>1</v>
      </c>
    </row>
    <row r="1325" spans="1:14" x14ac:dyDescent="0.25">
      <c r="A1325" s="58" t="s">
        <v>439</v>
      </c>
      <c r="B1325" s="35" t="str">
        <f t="shared" si="61"/>
        <v>Kenya</v>
      </c>
      <c r="C1325" s="58" t="s">
        <v>65</v>
      </c>
      <c r="D1325" s="35" t="str">
        <f t="shared" si="62"/>
        <v>FinScope</v>
      </c>
      <c r="E1325" s="58" t="s">
        <v>855</v>
      </c>
      <c r="F1325" s="58" t="s">
        <v>851</v>
      </c>
      <c r="G1325" s="58" t="s">
        <v>756</v>
      </c>
      <c r="H1325" s="58" t="s">
        <v>132</v>
      </c>
      <c r="I1325" s="58">
        <v>8.7504801154583325E-2</v>
      </c>
      <c r="J1325" s="58">
        <v>2.260229884072958E-2</v>
      </c>
      <c r="K1325" s="58">
        <v>4.3198919922091746E-2</v>
      </c>
      <c r="L1325" s="58">
        <v>0.13181068238707491</v>
      </c>
      <c r="M1325" s="58">
        <v>147</v>
      </c>
      <c r="N1325" s="70" t="str">
        <f t="shared" si="63"/>
        <v>1</v>
      </c>
    </row>
    <row r="1326" spans="1:14" x14ac:dyDescent="0.25">
      <c r="A1326" s="58" t="s">
        <v>439</v>
      </c>
      <c r="B1326" s="35" t="str">
        <f t="shared" si="61"/>
        <v>Kenya</v>
      </c>
      <c r="C1326" s="58" t="s">
        <v>65</v>
      </c>
      <c r="D1326" s="35" t="str">
        <f t="shared" si="62"/>
        <v>FinScope</v>
      </c>
      <c r="E1326" s="58" t="s">
        <v>855</v>
      </c>
      <c r="F1326" s="58" t="s">
        <v>853</v>
      </c>
      <c r="G1326" s="58" t="s">
        <v>756</v>
      </c>
      <c r="H1326" s="58" t="s">
        <v>132</v>
      </c>
      <c r="I1326" s="58">
        <v>0.13682423208120389</v>
      </c>
      <c r="J1326" s="58">
        <v>3.7770116356409134E-3</v>
      </c>
      <c r="K1326" s="58">
        <v>0.12942039098868238</v>
      </c>
      <c r="L1326" s="58">
        <v>0.14422807317372541</v>
      </c>
      <c r="M1326" s="58">
        <v>8518</v>
      </c>
      <c r="N1326" s="70" t="str">
        <f t="shared" si="63"/>
        <v>1</v>
      </c>
    </row>
    <row r="1327" spans="1:14" x14ac:dyDescent="0.25">
      <c r="A1327" s="58" t="s">
        <v>439</v>
      </c>
      <c r="B1327" s="35" t="str">
        <f t="shared" si="61"/>
        <v>Kenya</v>
      </c>
      <c r="C1327" s="58" t="s">
        <v>65</v>
      </c>
      <c r="D1327" s="35" t="str">
        <f t="shared" si="62"/>
        <v>FinScope</v>
      </c>
      <c r="E1327" s="58" t="s">
        <v>855</v>
      </c>
      <c r="F1327" s="58" t="s">
        <v>852</v>
      </c>
      <c r="G1327" s="58" t="s">
        <v>762</v>
      </c>
      <c r="H1327" s="58" t="s">
        <v>132</v>
      </c>
      <c r="I1327" s="58">
        <v>0.12343353245191484</v>
      </c>
      <c r="J1327" s="58">
        <v>9.8353137601408357E-3</v>
      </c>
      <c r="K1327" s="58">
        <v>0.10415397834939842</v>
      </c>
      <c r="L1327" s="58">
        <v>0.14271308655443127</v>
      </c>
      <c r="M1327" s="58">
        <v>1145</v>
      </c>
      <c r="N1327" s="70" t="str">
        <f t="shared" si="63"/>
        <v>1</v>
      </c>
    </row>
    <row r="1328" spans="1:14" x14ac:dyDescent="0.25">
      <c r="A1328" s="58" t="s">
        <v>439</v>
      </c>
      <c r="B1328" s="35" t="str">
        <f t="shared" si="61"/>
        <v>Kenya</v>
      </c>
      <c r="C1328" s="58" t="s">
        <v>65</v>
      </c>
      <c r="D1328" s="35" t="str">
        <f t="shared" si="62"/>
        <v>FinScope</v>
      </c>
      <c r="E1328" s="58" t="s">
        <v>855</v>
      </c>
      <c r="F1328" s="58" t="s">
        <v>851</v>
      </c>
      <c r="G1328" s="58" t="s">
        <v>762</v>
      </c>
      <c r="H1328" s="58" t="s">
        <v>132</v>
      </c>
      <c r="I1328" s="58">
        <v>0.12343353245191484</v>
      </c>
      <c r="J1328" s="58">
        <v>9.8353137601408357E-3</v>
      </c>
      <c r="K1328" s="58">
        <v>0.10415397834939842</v>
      </c>
      <c r="L1328" s="58">
        <v>0.14271308655443127</v>
      </c>
      <c r="M1328" s="58">
        <v>1145</v>
      </c>
      <c r="N1328" s="70" t="str">
        <f t="shared" si="63"/>
        <v>1</v>
      </c>
    </row>
    <row r="1329" spans="1:14" x14ac:dyDescent="0.25">
      <c r="A1329" s="58" t="s">
        <v>439</v>
      </c>
      <c r="B1329" s="35" t="str">
        <f t="shared" si="61"/>
        <v>Kenya</v>
      </c>
      <c r="C1329" s="58" t="s">
        <v>65</v>
      </c>
      <c r="D1329" s="35" t="str">
        <f t="shared" si="62"/>
        <v>FinScope</v>
      </c>
      <c r="E1329" s="58" t="s">
        <v>855</v>
      </c>
      <c r="F1329" s="58" t="s">
        <v>853</v>
      </c>
      <c r="G1329" s="58" t="s">
        <v>762</v>
      </c>
      <c r="H1329" s="58" t="s">
        <v>132</v>
      </c>
      <c r="I1329" s="58">
        <v>0.13801586271377747</v>
      </c>
      <c r="J1329" s="58">
        <v>4.0363257917667966E-3</v>
      </c>
      <c r="K1329" s="58">
        <v>0.13010370420256429</v>
      </c>
      <c r="L1329" s="58">
        <v>0.14592802122499066</v>
      </c>
      <c r="M1329" s="58">
        <v>7520</v>
      </c>
      <c r="N1329" s="70" t="str">
        <f t="shared" si="63"/>
        <v>1</v>
      </c>
    </row>
    <row r="1330" spans="1:14" x14ac:dyDescent="0.25">
      <c r="A1330" s="58" t="s">
        <v>439</v>
      </c>
      <c r="B1330" s="35" t="str">
        <f t="shared" si="61"/>
        <v>Kenya</v>
      </c>
      <c r="C1330" s="58" t="s">
        <v>65</v>
      </c>
      <c r="D1330" s="35" t="str">
        <f t="shared" si="62"/>
        <v>FinScope</v>
      </c>
      <c r="E1330" s="58" t="s">
        <v>855</v>
      </c>
      <c r="F1330" s="58" t="s">
        <v>852</v>
      </c>
      <c r="G1330" s="58" t="s">
        <v>434</v>
      </c>
      <c r="H1330" s="58" t="s">
        <v>132</v>
      </c>
      <c r="I1330" s="58">
        <v>7.7250220601479694E-2</v>
      </c>
      <c r="J1330" s="58">
        <v>4.3715830057599924E-3</v>
      </c>
      <c r="K1330" s="58">
        <v>6.8680878216617711E-2</v>
      </c>
      <c r="L1330" s="58">
        <v>8.5819562986341677E-2</v>
      </c>
      <c r="M1330" s="58">
        <v>3739</v>
      </c>
      <c r="N1330" s="70" t="str">
        <f t="shared" si="63"/>
        <v>1</v>
      </c>
    </row>
    <row r="1331" spans="1:14" x14ac:dyDescent="0.25">
      <c r="A1331" s="58" t="s">
        <v>439</v>
      </c>
      <c r="B1331" s="35" t="str">
        <f t="shared" si="61"/>
        <v>Kenya</v>
      </c>
      <c r="C1331" s="58" t="s">
        <v>65</v>
      </c>
      <c r="D1331" s="35" t="str">
        <f t="shared" si="62"/>
        <v>FinScope</v>
      </c>
      <c r="E1331" s="58" t="s">
        <v>855</v>
      </c>
      <c r="F1331" s="58" t="s">
        <v>851</v>
      </c>
      <c r="G1331" s="58" t="s">
        <v>434</v>
      </c>
      <c r="H1331" s="58" t="s">
        <v>132</v>
      </c>
      <c r="I1331" s="58">
        <v>7.7095725161110726E-2</v>
      </c>
      <c r="J1331" s="58">
        <v>4.341787098538291E-3</v>
      </c>
      <c r="K1331" s="58">
        <v>6.8584789840763799E-2</v>
      </c>
      <c r="L1331" s="58">
        <v>8.5606660481457653E-2</v>
      </c>
      <c r="M1331" s="58">
        <v>3779</v>
      </c>
      <c r="N1331" s="70" t="str">
        <f t="shared" si="63"/>
        <v>1</v>
      </c>
    </row>
    <row r="1332" spans="1:14" x14ac:dyDescent="0.25">
      <c r="A1332" s="58" t="s">
        <v>439</v>
      </c>
      <c r="B1332" s="35" t="str">
        <f t="shared" si="61"/>
        <v>Kenya</v>
      </c>
      <c r="C1332" s="58" t="s">
        <v>65</v>
      </c>
      <c r="D1332" s="35" t="str">
        <f t="shared" si="62"/>
        <v>FinScope</v>
      </c>
      <c r="E1332" s="58" t="s">
        <v>855</v>
      </c>
      <c r="F1332" s="58" t="s">
        <v>853</v>
      </c>
      <c r="G1332" s="58" t="s">
        <v>434</v>
      </c>
      <c r="H1332" s="58" t="s">
        <v>132</v>
      </c>
      <c r="I1332" s="58">
        <v>0.17645749949117145</v>
      </c>
      <c r="J1332" s="58">
        <v>5.485817933818582E-3</v>
      </c>
      <c r="K1332" s="58">
        <v>0.16570399164882524</v>
      </c>
      <c r="L1332" s="58">
        <v>0.18721100733351767</v>
      </c>
      <c r="M1332" s="58">
        <v>4886</v>
      </c>
      <c r="N1332" s="70" t="str">
        <f t="shared" si="63"/>
        <v>1</v>
      </c>
    </row>
    <row r="1333" spans="1:14" x14ac:dyDescent="0.25">
      <c r="A1333" s="58" t="s">
        <v>439</v>
      </c>
      <c r="B1333" s="35" t="str">
        <f t="shared" si="61"/>
        <v>Kenya</v>
      </c>
      <c r="C1333" s="58" t="s">
        <v>65</v>
      </c>
      <c r="D1333" s="35" t="str">
        <f t="shared" si="62"/>
        <v>FinScope</v>
      </c>
      <c r="E1333" s="58" t="s">
        <v>855</v>
      </c>
      <c r="F1333" s="58" t="s">
        <v>852</v>
      </c>
      <c r="G1333" s="58" t="s">
        <v>0</v>
      </c>
      <c r="H1333" s="58" t="s">
        <v>132</v>
      </c>
      <c r="I1333" s="58">
        <v>8.6120453860592458E-3</v>
      </c>
      <c r="J1333" s="58">
        <v>2.5215025460628639E-3</v>
      </c>
      <c r="K1333" s="58">
        <v>3.6693007068335001E-3</v>
      </c>
      <c r="L1333" s="58">
        <v>1.3554790065284992E-2</v>
      </c>
      <c r="M1333" s="58">
        <v>1376</v>
      </c>
      <c r="N1333" s="70" t="str">
        <f t="shared" si="63"/>
        <v>1</v>
      </c>
    </row>
    <row r="1334" spans="1:14" x14ac:dyDescent="0.25">
      <c r="A1334" s="58" t="s">
        <v>439</v>
      </c>
      <c r="B1334" s="35" t="str">
        <f t="shared" si="61"/>
        <v>Kenya</v>
      </c>
      <c r="C1334" s="58" t="s">
        <v>65</v>
      </c>
      <c r="D1334" s="35" t="str">
        <f t="shared" si="62"/>
        <v>FinScope</v>
      </c>
      <c r="E1334" s="58" t="s">
        <v>855</v>
      </c>
      <c r="F1334" s="58" t="s">
        <v>851</v>
      </c>
      <c r="G1334" s="58" t="s">
        <v>0</v>
      </c>
      <c r="H1334" s="58" t="s">
        <v>132</v>
      </c>
      <c r="I1334" s="58">
        <v>1.0647784244847001E-2</v>
      </c>
      <c r="J1334" s="58">
        <v>2.7845339723259373E-3</v>
      </c>
      <c r="K1334" s="58">
        <v>5.189435413382357E-3</v>
      </c>
      <c r="L1334" s="58">
        <v>1.6106133076311646E-2</v>
      </c>
      <c r="M1334" s="58">
        <v>1395</v>
      </c>
      <c r="N1334" s="70" t="str">
        <f t="shared" si="63"/>
        <v>1</v>
      </c>
    </row>
    <row r="1335" spans="1:14" x14ac:dyDescent="0.25">
      <c r="A1335" s="58" t="s">
        <v>439</v>
      </c>
      <c r="B1335" s="35" t="str">
        <f t="shared" si="61"/>
        <v>Kenya</v>
      </c>
      <c r="C1335" s="58" t="s">
        <v>65</v>
      </c>
      <c r="D1335" s="35" t="str">
        <f t="shared" si="62"/>
        <v>FinScope</v>
      </c>
      <c r="E1335" s="58" t="s">
        <v>855</v>
      </c>
      <c r="F1335" s="58" t="s">
        <v>853</v>
      </c>
      <c r="G1335" s="58" t="s">
        <v>0</v>
      </c>
      <c r="H1335" s="58" t="s">
        <v>132</v>
      </c>
      <c r="I1335" s="58">
        <v>0.16131239361309208</v>
      </c>
      <c r="J1335" s="58">
        <v>4.3923591992019945E-3</v>
      </c>
      <c r="K1335" s="58">
        <v>0.15270232494788175</v>
      </c>
      <c r="L1335" s="58">
        <v>0.16992246227830241</v>
      </c>
      <c r="M1335" s="58">
        <v>7270</v>
      </c>
      <c r="N1335" s="70" t="str">
        <f t="shared" si="63"/>
        <v>1</v>
      </c>
    </row>
    <row r="1336" spans="1:14" x14ac:dyDescent="0.25">
      <c r="A1336" s="58" t="s">
        <v>439</v>
      </c>
      <c r="B1336" s="35" t="str">
        <f t="shared" si="61"/>
        <v>Kenya</v>
      </c>
      <c r="C1336" s="58" t="s">
        <v>65</v>
      </c>
      <c r="D1336" s="35" t="str">
        <f t="shared" si="62"/>
        <v>FinScope</v>
      </c>
      <c r="E1336" s="58" t="s">
        <v>855</v>
      </c>
      <c r="F1336" s="58" t="s">
        <v>851</v>
      </c>
      <c r="G1336" s="58" t="s">
        <v>110</v>
      </c>
      <c r="H1336" s="58" t="s">
        <v>132</v>
      </c>
      <c r="I1336" s="58">
        <v>7.6512437102880568E-2</v>
      </c>
      <c r="J1336" s="58">
        <v>4.37678221500398E-3</v>
      </c>
      <c r="K1336" s="58">
        <v>6.7932903031372449E-2</v>
      </c>
      <c r="L1336" s="58">
        <v>8.5091971174388686E-2</v>
      </c>
      <c r="M1336" s="58">
        <v>3744</v>
      </c>
      <c r="N1336" s="70" t="str">
        <f t="shared" si="63"/>
        <v>1</v>
      </c>
    </row>
    <row r="1337" spans="1:14" x14ac:dyDescent="0.25">
      <c r="A1337" s="58" t="s">
        <v>439</v>
      </c>
      <c r="B1337" s="35" t="str">
        <f t="shared" si="61"/>
        <v>Kenya</v>
      </c>
      <c r="C1337" s="58" t="s">
        <v>65</v>
      </c>
      <c r="D1337" s="35" t="str">
        <f t="shared" si="62"/>
        <v>FinScope</v>
      </c>
      <c r="E1337" s="58" t="s">
        <v>855</v>
      </c>
      <c r="F1337" s="58" t="s">
        <v>853</v>
      </c>
      <c r="G1337" s="58" t="s">
        <v>110</v>
      </c>
      <c r="H1337" s="58" t="s">
        <v>132</v>
      </c>
      <c r="I1337" s="58">
        <v>0.1765031445645602</v>
      </c>
      <c r="J1337" s="58">
        <v>5.4638520629185167E-3</v>
      </c>
      <c r="K1337" s="58">
        <v>0.16579269505332112</v>
      </c>
      <c r="L1337" s="58">
        <v>0.18721359407579929</v>
      </c>
      <c r="M1337" s="58">
        <v>4921</v>
      </c>
      <c r="N1337" s="70" t="str">
        <f t="shared" si="63"/>
        <v>1</v>
      </c>
    </row>
    <row r="1338" spans="1:14" x14ac:dyDescent="0.25">
      <c r="A1338" s="58" t="s">
        <v>439</v>
      </c>
      <c r="B1338" s="35" t="str">
        <f t="shared" si="61"/>
        <v>Kenya</v>
      </c>
      <c r="C1338" s="58" t="s">
        <v>65</v>
      </c>
      <c r="D1338" s="35" t="str">
        <f t="shared" si="62"/>
        <v>FinScope</v>
      </c>
      <c r="E1338" s="58" t="s">
        <v>855</v>
      </c>
      <c r="F1338" s="58" t="s">
        <v>852</v>
      </c>
      <c r="G1338" s="58" t="s">
        <v>865</v>
      </c>
      <c r="H1338" s="58" t="s">
        <v>132</v>
      </c>
      <c r="I1338" s="58">
        <v>8.6370245890468961E-2</v>
      </c>
      <c r="J1338" s="58">
        <v>1.8039185727199814E-2</v>
      </c>
      <c r="K1338" s="58">
        <v>5.1009151605673042E-2</v>
      </c>
      <c r="L1338" s="58">
        <v>0.12173134017526488</v>
      </c>
      <c r="M1338" s="58">
        <v>245</v>
      </c>
      <c r="N1338" s="70" t="str">
        <f t="shared" si="63"/>
        <v>1</v>
      </c>
    </row>
    <row r="1339" spans="1:14" x14ac:dyDescent="0.25">
      <c r="A1339" s="58" t="s">
        <v>439</v>
      </c>
      <c r="B1339" s="35" t="str">
        <f t="shared" si="61"/>
        <v>Kenya</v>
      </c>
      <c r="C1339" s="58" t="s">
        <v>65</v>
      </c>
      <c r="D1339" s="35" t="str">
        <f t="shared" si="62"/>
        <v>FinScope</v>
      </c>
      <c r="E1339" s="58" t="s">
        <v>855</v>
      </c>
      <c r="F1339" s="58" t="s">
        <v>851</v>
      </c>
      <c r="G1339" s="58" t="s">
        <v>865</v>
      </c>
      <c r="H1339" s="58" t="s">
        <v>132</v>
      </c>
      <c r="I1339" s="58">
        <v>8.6370245890468961E-2</v>
      </c>
      <c r="J1339" s="58">
        <v>1.8039185727199814E-2</v>
      </c>
      <c r="K1339" s="58">
        <v>5.1009151605673042E-2</v>
      </c>
      <c r="L1339" s="58">
        <v>0.12173134017526488</v>
      </c>
      <c r="M1339" s="58">
        <v>245</v>
      </c>
      <c r="N1339" s="70" t="str">
        <f t="shared" si="63"/>
        <v>1</v>
      </c>
    </row>
    <row r="1340" spans="1:14" x14ac:dyDescent="0.25">
      <c r="A1340" s="58" t="s">
        <v>439</v>
      </c>
      <c r="B1340" s="35" t="str">
        <f t="shared" si="61"/>
        <v>Kenya</v>
      </c>
      <c r="C1340" s="58" t="s">
        <v>65</v>
      </c>
      <c r="D1340" s="35" t="str">
        <f t="shared" si="62"/>
        <v>FinScope</v>
      </c>
      <c r="E1340" s="58" t="s">
        <v>855</v>
      </c>
      <c r="F1340" s="58" t="s">
        <v>853</v>
      </c>
      <c r="G1340" s="58" t="s">
        <v>865</v>
      </c>
      <c r="H1340" s="58" t="s">
        <v>132</v>
      </c>
      <c r="I1340" s="58">
        <v>0.13032345570748718</v>
      </c>
      <c r="J1340" s="58">
        <v>4.1911856559707647E-3</v>
      </c>
      <c r="K1340" s="58">
        <v>0.12210773503211322</v>
      </c>
      <c r="L1340" s="58">
        <v>0.13853917638286115</v>
      </c>
      <c r="M1340" s="58">
        <v>6630</v>
      </c>
      <c r="N1340" s="70" t="str">
        <f t="shared" si="63"/>
        <v>1</v>
      </c>
    </row>
    <row r="1341" spans="1:14" x14ac:dyDescent="0.25">
      <c r="A1341" s="58" t="s">
        <v>439</v>
      </c>
      <c r="B1341" s="35" t="str">
        <f t="shared" si="61"/>
        <v>Kenya</v>
      </c>
      <c r="C1341" s="58" t="s">
        <v>65</v>
      </c>
      <c r="D1341" s="35" t="str">
        <f t="shared" si="62"/>
        <v>FinScope</v>
      </c>
      <c r="E1341" s="58" t="s">
        <v>855</v>
      </c>
      <c r="F1341" s="58" t="s">
        <v>851</v>
      </c>
      <c r="G1341" s="58" t="s">
        <v>740</v>
      </c>
      <c r="H1341" s="58" t="s">
        <v>120</v>
      </c>
      <c r="I1341" s="58">
        <v>0.36166515786615283</v>
      </c>
      <c r="J1341" s="58">
        <v>6.8763541897891309E-3</v>
      </c>
      <c r="K1341" s="58">
        <v>0.348185868250871</v>
      </c>
      <c r="L1341" s="58">
        <v>0.37514444748143466</v>
      </c>
      <c r="M1341" s="58">
        <v>5274</v>
      </c>
      <c r="N1341" s="70" t="str">
        <f t="shared" si="63"/>
        <v>1</v>
      </c>
    </row>
    <row r="1342" spans="1:14" x14ac:dyDescent="0.25">
      <c r="A1342" s="58" t="s">
        <v>439</v>
      </c>
      <c r="B1342" s="35" t="str">
        <f t="shared" si="61"/>
        <v>Kenya</v>
      </c>
      <c r="C1342" s="58" t="s">
        <v>65</v>
      </c>
      <c r="D1342" s="35" t="str">
        <f t="shared" si="62"/>
        <v>FinScope</v>
      </c>
      <c r="E1342" s="58" t="s">
        <v>855</v>
      </c>
      <c r="F1342" s="58" t="s">
        <v>853</v>
      </c>
      <c r="G1342" s="58" t="s">
        <v>740</v>
      </c>
      <c r="H1342" s="58" t="s">
        <v>120</v>
      </c>
      <c r="I1342" s="58">
        <v>0.15099129691518459</v>
      </c>
      <c r="J1342" s="58">
        <v>6.3936371677990132E-3</v>
      </c>
      <c r="K1342" s="58">
        <v>0.13845824746759119</v>
      </c>
      <c r="L1342" s="58">
        <v>0.16352434636277799</v>
      </c>
      <c r="M1342" s="58">
        <v>3391</v>
      </c>
      <c r="N1342" s="70" t="str">
        <f t="shared" si="63"/>
        <v>1</v>
      </c>
    </row>
    <row r="1343" spans="1:14" x14ac:dyDescent="0.25">
      <c r="A1343" s="58" t="s">
        <v>439</v>
      </c>
      <c r="B1343" s="35" t="str">
        <f t="shared" ref="B1343:B1386" si="64">A1343</f>
        <v>Kenya</v>
      </c>
      <c r="C1343" s="58" t="s">
        <v>65</v>
      </c>
      <c r="D1343" s="35" t="str">
        <f t="shared" ref="D1343:D1386" si="65">C1343</f>
        <v>FinScope</v>
      </c>
      <c r="E1343" s="58" t="s">
        <v>855</v>
      </c>
      <c r="F1343" s="58" t="s">
        <v>852</v>
      </c>
      <c r="G1343" s="58" t="s">
        <v>740</v>
      </c>
      <c r="H1343" s="58" t="s">
        <v>120</v>
      </c>
      <c r="I1343" s="58">
        <v>0.37119235784590826</v>
      </c>
      <c r="J1343" s="58">
        <v>7.0961564951252526E-3</v>
      </c>
      <c r="K1343" s="58">
        <v>0.35728220343658601</v>
      </c>
      <c r="L1343" s="58">
        <v>0.38510251225523051</v>
      </c>
      <c r="M1343" s="58">
        <v>5002</v>
      </c>
      <c r="N1343" s="70" t="str">
        <f t="shared" si="63"/>
        <v>1</v>
      </c>
    </row>
    <row r="1344" spans="1:14" x14ac:dyDescent="0.25">
      <c r="A1344" s="58" t="s">
        <v>439</v>
      </c>
      <c r="B1344" s="35" t="str">
        <f t="shared" si="64"/>
        <v>Kenya</v>
      </c>
      <c r="C1344" s="58" t="s">
        <v>65</v>
      </c>
      <c r="D1344" s="35" t="str">
        <f t="shared" si="65"/>
        <v>FinScope</v>
      </c>
      <c r="E1344" s="58" t="s">
        <v>855</v>
      </c>
      <c r="F1344" s="58" t="s">
        <v>852</v>
      </c>
      <c r="G1344" s="58" t="s">
        <v>69</v>
      </c>
      <c r="H1344" s="58" t="s">
        <v>120</v>
      </c>
      <c r="I1344" s="58">
        <v>0.37928155119577117</v>
      </c>
      <c r="J1344" s="58">
        <v>1.2522722566059487E-2</v>
      </c>
      <c r="K1344" s="58">
        <v>0.35473403668722642</v>
      </c>
      <c r="L1344" s="58">
        <v>0.40382906570431593</v>
      </c>
      <c r="M1344" s="58">
        <v>1600</v>
      </c>
      <c r="N1344" s="70" t="str">
        <f t="shared" si="63"/>
        <v>1</v>
      </c>
    </row>
    <row r="1345" spans="1:14" x14ac:dyDescent="0.25">
      <c r="A1345" s="58" t="s">
        <v>439</v>
      </c>
      <c r="B1345" s="35" t="str">
        <f t="shared" si="64"/>
        <v>Kenya</v>
      </c>
      <c r="C1345" s="58" t="s">
        <v>65</v>
      </c>
      <c r="D1345" s="35" t="str">
        <f t="shared" si="65"/>
        <v>FinScope</v>
      </c>
      <c r="E1345" s="58" t="s">
        <v>855</v>
      </c>
      <c r="F1345" s="58" t="s">
        <v>851</v>
      </c>
      <c r="G1345" s="58" t="s">
        <v>69</v>
      </c>
      <c r="H1345" s="58" t="s">
        <v>120</v>
      </c>
      <c r="I1345" s="58">
        <v>0.37928155119577117</v>
      </c>
      <c r="J1345" s="58">
        <v>1.2522722566059487E-2</v>
      </c>
      <c r="K1345" s="58">
        <v>0.35473403668722642</v>
      </c>
      <c r="L1345" s="58">
        <v>0.40382906570431593</v>
      </c>
      <c r="M1345" s="58">
        <v>1600</v>
      </c>
      <c r="N1345" s="70" t="str">
        <f t="shared" si="63"/>
        <v>1</v>
      </c>
    </row>
    <row r="1346" spans="1:14" x14ac:dyDescent="0.25">
      <c r="A1346" s="58" t="s">
        <v>439</v>
      </c>
      <c r="B1346" s="35" t="str">
        <f t="shared" si="64"/>
        <v>Kenya</v>
      </c>
      <c r="C1346" s="58" t="s">
        <v>65</v>
      </c>
      <c r="D1346" s="35" t="str">
        <f t="shared" si="65"/>
        <v>FinScope</v>
      </c>
      <c r="E1346" s="58" t="s">
        <v>855</v>
      </c>
      <c r="F1346" s="58" t="s">
        <v>853</v>
      </c>
      <c r="G1346" s="58" t="s">
        <v>69</v>
      </c>
      <c r="H1346" s="58" t="s">
        <v>120</v>
      </c>
      <c r="I1346" s="58">
        <v>0.25310842419945306</v>
      </c>
      <c r="J1346" s="58">
        <v>5.386770820908153E-3</v>
      </c>
      <c r="K1346" s="58">
        <v>0.24254907225478584</v>
      </c>
      <c r="L1346" s="58">
        <v>0.26366777614412029</v>
      </c>
      <c r="M1346" s="58">
        <v>7065</v>
      </c>
      <c r="N1346" s="70" t="str">
        <f t="shared" si="63"/>
        <v>1</v>
      </c>
    </row>
    <row r="1347" spans="1:14" x14ac:dyDescent="0.25">
      <c r="A1347" s="58" t="s">
        <v>439</v>
      </c>
      <c r="B1347" s="35" t="str">
        <f t="shared" si="64"/>
        <v>Kenya</v>
      </c>
      <c r="C1347" s="58" t="s">
        <v>65</v>
      </c>
      <c r="D1347" s="35" t="str">
        <f t="shared" si="65"/>
        <v>FinScope</v>
      </c>
      <c r="E1347" s="58" t="s">
        <v>855</v>
      </c>
      <c r="F1347" s="58" t="s">
        <v>852</v>
      </c>
      <c r="G1347" s="58" t="s">
        <v>756</v>
      </c>
      <c r="H1347" s="58" t="s">
        <v>120</v>
      </c>
      <c r="I1347" s="58">
        <v>0.34187102688747395</v>
      </c>
      <c r="J1347" s="58">
        <v>4.091565213952849E-2</v>
      </c>
      <c r="K1347" s="58">
        <v>0.26166661772457955</v>
      </c>
      <c r="L1347" s="58">
        <v>0.42207543605036835</v>
      </c>
      <c r="M1347" s="58">
        <v>147</v>
      </c>
      <c r="N1347" s="70" t="str">
        <f t="shared" si="63"/>
        <v>1</v>
      </c>
    </row>
    <row r="1348" spans="1:14" x14ac:dyDescent="0.25">
      <c r="A1348" s="58" t="s">
        <v>439</v>
      </c>
      <c r="B1348" s="35" t="str">
        <f t="shared" si="64"/>
        <v>Kenya</v>
      </c>
      <c r="C1348" s="58" t="s">
        <v>65</v>
      </c>
      <c r="D1348" s="35" t="str">
        <f t="shared" si="65"/>
        <v>FinScope</v>
      </c>
      <c r="E1348" s="58" t="s">
        <v>855</v>
      </c>
      <c r="F1348" s="58" t="s">
        <v>851</v>
      </c>
      <c r="G1348" s="58" t="s">
        <v>756</v>
      </c>
      <c r="H1348" s="58" t="s">
        <v>120</v>
      </c>
      <c r="I1348" s="58">
        <v>0.34187102688747395</v>
      </c>
      <c r="J1348" s="58">
        <v>4.091565213952849E-2</v>
      </c>
      <c r="K1348" s="58">
        <v>0.26166661772457955</v>
      </c>
      <c r="L1348" s="58">
        <v>0.42207543605036835</v>
      </c>
      <c r="M1348" s="58">
        <v>147</v>
      </c>
      <c r="N1348" s="70" t="str">
        <f t="shared" si="63"/>
        <v>1</v>
      </c>
    </row>
    <row r="1349" spans="1:14" x14ac:dyDescent="0.25">
      <c r="A1349" s="58" t="s">
        <v>439</v>
      </c>
      <c r="B1349" s="35" t="str">
        <f t="shared" si="64"/>
        <v>Kenya</v>
      </c>
      <c r="C1349" s="58" t="s">
        <v>65</v>
      </c>
      <c r="D1349" s="35" t="str">
        <f t="shared" si="65"/>
        <v>FinScope</v>
      </c>
      <c r="E1349" s="58" t="s">
        <v>855</v>
      </c>
      <c r="F1349" s="58" t="s">
        <v>853</v>
      </c>
      <c r="G1349" s="58" t="s">
        <v>756</v>
      </c>
      <c r="H1349" s="58" t="s">
        <v>120</v>
      </c>
      <c r="I1349" s="58">
        <v>0.27357574658985712</v>
      </c>
      <c r="J1349" s="58">
        <v>5.0179789837746661E-3</v>
      </c>
      <c r="K1349" s="58">
        <v>0.263739314355733</v>
      </c>
      <c r="L1349" s="58">
        <v>0.28341217882398123</v>
      </c>
      <c r="M1349" s="58">
        <v>8518</v>
      </c>
      <c r="N1349" s="70" t="str">
        <f t="shared" si="63"/>
        <v>1</v>
      </c>
    </row>
    <row r="1350" spans="1:14" x14ac:dyDescent="0.25">
      <c r="A1350" s="58" t="s">
        <v>439</v>
      </c>
      <c r="B1350" s="35" t="str">
        <f t="shared" si="64"/>
        <v>Kenya</v>
      </c>
      <c r="C1350" s="58" t="s">
        <v>65</v>
      </c>
      <c r="D1350" s="35" t="str">
        <f t="shared" si="65"/>
        <v>FinScope</v>
      </c>
      <c r="E1350" s="58" t="s">
        <v>855</v>
      </c>
      <c r="F1350" s="58" t="s">
        <v>852</v>
      </c>
      <c r="G1350" s="58" t="s">
        <v>762</v>
      </c>
      <c r="H1350" s="58" t="s">
        <v>120</v>
      </c>
      <c r="I1350" s="58">
        <v>0.39369228812209023</v>
      </c>
      <c r="J1350" s="58">
        <v>1.4929082902662033E-2</v>
      </c>
      <c r="K1350" s="58">
        <v>0.36442773504913323</v>
      </c>
      <c r="L1350" s="58">
        <v>0.42295684119504723</v>
      </c>
      <c r="M1350" s="58">
        <v>1145</v>
      </c>
      <c r="N1350" s="70" t="str">
        <f t="shared" si="63"/>
        <v>1</v>
      </c>
    </row>
    <row r="1351" spans="1:14" x14ac:dyDescent="0.25">
      <c r="A1351" s="58" t="s">
        <v>439</v>
      </c>
      <c r="B1351" s="35" t="str">
        <f t="shared" si="64"/>
        <v>Kenya</v>
      </c>
      <c r="C1351" s="58" t="s">
        <v>65</v>
      </c>
      <c r="D1351" s="35" t="str">
        <f t="shared" si="65"/>
        <v>FinScope</v>
      </c>
      <c r="E1351" s="58" t="s">
        <v>855</v>
      </c>
      <c r="F1351" s="58" t="s">
        <v>851</v>
      </c>
      <c r="G1351" s="58" t="s">
        <v>762</v>
      </c>
      <c r="H1351" s="58" t="s">
        <v>120</v>
      </c>
      <c r="I1351" s="58">
        <v>0.39369228812209023</v>
      </c>
      <c r="J1351" s="58">
        <v>1.4929082902662033E-2</v>
      </c>
      <c r="K1351" s="58">
        <v>0.36442773504913323</v>
      </c>
      <c r="L1351" s="58">
        <v>0.42295684119504723</v>
      </c>
      <c r="M1351" s="58">
        <v>1145</v>
      </c>
      <c r="N1351" s="70" t="str">
        <f t="shared" si="63"/>
        <v>1</v>
      </c>
    </row>
    <row r="1352" spans="1:14" x14ac:dyDescent="0.25">
      <c r="A1352" s="58" t="s">
        <v>439</v>
      </c>
      <c r="B1352" s="35" t="str">
        <f t="shared" si="64"/>
        <v>Kenya</v>
      </c>
      <c r="C1352" s="58" t="s">
        <v>65</v>
      </c>
      <c r="D1352" s="35" t="str">
        <f t="shared" si="65"/>
        <v>FinScope</v>
      </c>
      <c r="E1352" s="58" t="s">
        <v>855</v>
      </c>
      <c r="F1352" s="58" t="s">
        <v>853</v>
      </c>
      <c r="G1352" s="58" t="s">
        <v>762</v>
      </c>
      <c r="H1352" s="58" t="s">
        <v>120</v>
      </c>
      <c r="I1352" s="58">
        <v>0.25655428726253943</v>
      </c>
      <c r="J1352" s="58">
        <v>5.2331378482698325E-3</v>
      </c>
      <c r="K1352" s="58">
        <v>0.2462960924827727</v>
      </c>
      <c r="L1352" s="58">
        <v>0.26681248204230618</v>
      </c>
      <c r="M1352" s="58">
        <v>7520</v>
      </c>
      <c r="N1352" s="70" t="str">
        <f t="shared" si="63"/>
        <v>1</v>
      </c>
    </row>
    <row r="1353" spans="1:14" x14ac:dyDescent="0.25">
      <c r="A1353" s="58" t="s">
        <v>439</v>
      </c>
      <c r="B1353" s="35" t="str">
        <f t="shared" si="64"/>
        <v>Kenya</v>
      </c>
      <c r="C1353" s="58" t="s">
        <v>65</v>
      </c>
      <c r="D1353" s="35" t="str">
        <f t="shared" si="65"/>
        <v>FinScope</v>
      </c>
      <c r="E1353" s="58" t="s">
        <v>855</v>
      </c>
      <c r="F1353" s="58" t="s">
        <v>852</v>
      </c>
      <c r="G1353" s="58" t="s">
        <v>434</v>
      </c>
      <c r="H1353" s="58" t="s">
        <v>120</v>
      </c>
      <c r="I1353" s="58">
        <v>0.35620538851857192</v>
      </c>
      <c r="J1353" s="58">
        <v>8.1359357666742228E-3</v>
      </c>
      <c r="K1353" s="58">
        <v>0.34025701944631287</v>
      </c>
      <c r="L1353" s="58">
        <v>0.37215375759083097</v>
      </c>
      <c r="M1353" s="58">
        <v>3739</v>
      </c>
      <c r="N1353" s="70" t="str">
        <f t="shared" si="63"/>
        <v>1</v>
      </c>
    </row>
    <row r="1354" spans="1:14" x14ac:dyDescent="0.25">
      <c r="A1354" s="58" t="s">
        <v>439</v>
      </c>
      <c r="B1354" s="35" t="str">
        <f t="shared" si="64"/>
        <v>Kenya</v>
      </c>
      <c r="C1354" s="58" t="s">
        <v>65</v>
      </c>
      <c r="D1354" s="35" t="str">
        <f t="shared" si="65"/>
        <v>FinScope</v>
      </c>
      <c r="E1354" s="58" t="s">
        <v>855</v>
      </c>
      <c r="F1354" s="58" t="s">
        <v>851</v>
      </c>
      <c r="G1354" s="58" t="s">
        <v>434</v>
      </c>
      <c r="H1354" s="58" t="s">
        <v>120</v>
      </c>
      <c r="I1354" s="58">
        <v>0.35499604312651606</v>
      </c>
      <c r="J1354" s="58">
        <v>8.0860306142758517E-3</v>
      </c>
      <c r="K1354" s="58">
        <v>0.33914550002190003</v>
      </c>
      <c r="L1354" s="58">
        <v>0.37084658623113209</v>
      </c>
      <c r="M1354" s="58">
        <v>3779</v>
      </c>
      <c r="N1354" s="70" t="str">
        <f t="shared" si="63"/>
        <v>1</v>
      </c>
    </row>
    <row r="1355" spans="1:14" x14ac:dyDescent="0.25">
      <c r="A1355" s="58" t="s">
        <v>439</v>
      </c>
      <c r="B1355" s="35" t="str">
        <f t="shared" si="64"/>
        <v>Kenya</v>
      </c>
      <c r="C1355" s="58" t="s">
        <v>65</v>
      </c>
      <c r="D1355" s="35" t="str">
        <f t="shared" si="65"/>
        <v>FinScope</v>
      </c>
      <c r="E1355" s="58" t="s">
        <v>855</v>
      </c>
      <c r="F1355" s="58" t="s">
        <v>853</v>
      </c>
      <c r="G1355" s="58" t="s">
        <v>434</v>
      </c>
      <c r="H1355" s="58" t="s">
        <v>120</v>
      </c>
      <c r="I1355" s="58">
        <v>0.21957509192285546</v>
      </c>
      <c r="J1355" s="58">
        <v>6.1656153589317777E-3</v>
      </c>
      <c r="K1355" s="58">
        <v>0.2074890194510679</v>
      </c>
      <c r="L1355" s="58">
        <v>0.23166116439464302</v>
      </c>
      <c r="M1355" s="58">
        <v>4886</v>
      </c>
      <c r="N1355" s="70" t="str">
        <f t="shared" si="63"/>
        <v>1</v>
      </c>
    </row>
    <row r="1356" spans="1:14" x14ac:dyDescent="0.25">
      <c r="A1356" s="58" t="s">
        <v>439</v>
      </c>
      <c r="B1356" s="35" t="str">
        <f t="shared" si="64"/>
        <v>Kenya</v>
      </c>
      <c r="C1356" s="58" t="s">
        <v>65</v>
      </c>
      <c r="D1356" s="35" t="str">
        <f t="shared" si="65"/>
        <v>FinScope</v>
      </c>
      <c r="E1356" s="58" t="s">
        <v>855</v>
      </c>
      <c r="F1356" s="58" t="s">
        <v>852</v>
      </c>
      <c r="G1356" s="58" t="s">
        <v>0</v>
      </c>
      <c r="H1356" s="58" t="s">
        <v>120</v>
      </c>
      <c r="I1356" s="58">
        <v>0.5843344055884252</v>
      </c>
      <c r="J1356" s="58">
        <v>1.355133594630851E-2</v>
      </c>
      <c r="K1356" s="58">
        <v>0.55777056421947535</v>
      </c>
      <c r="L1356" s="58">
        <v>0.61089824695737505</v>
      </c>
      <c r="M1356" s="58">
        <v>1376</v>
      </c>
      <c r="N1356" s="70" t="str">
        <f t="shared" si="63"/>
        <v>1</v>
      </c>
    </row>
    <row r="1357" spans="1:14" x14ac:dyDescent="0.25">
      <c r="A1357" s="58" t="s">
        <v>439</v>
      </c>
      <c r="B1357" s="35" t="str">
        <f t="shared" si="64"/>
        <v>Kenya</v>
      </c>
      <c r="C1357" s="58" t="s">
        <v>65</v>
      </c>
      <c r="D1357" s="35" t="str">
        <f t="shared" si="65"/>
        <v>FinScope</v>
      </c>
      <c r="E1357" s="58" t="s">
        <v>855</v>
      </c>
      <c r="F1357" s="58" t="s">
        <v>851</v>
      </c>
      <c r="G1357" s="58" t="s">
        <v>0</v>
      </c>
      <c r="H1357" s="58" t="s">
        <v>120</v>
      </c>
      <c r="I1357" s="58">
        <v>0.58498091090108895</v>
      </c>
      <c r="J1357" s="58">
        <v>1.3455384246175149E-2</v>
      </c>
      <c r="K1357" s="58">
        <v>0.55860515768459307</v>
      </c>
      <c r="L1357" s="58">
        <v>0.61135666411758482</v>
      </c>
      <c r="M1357" s="58">
        <v>1395</v>
      </c>
      <c r="N1357" s="70" t="str">
        <f t="shared" si="63"/>
        <v>1</v>
      </c>
    </row>
    <row r="1358" spans="1:14" x14ac:dyDescent="0.25">
      <c r="A1358" s="58" t="s">
        <v>439</v>
      </c>
      <c r="B1358" s="35" t="str">
        <f t="shared" si="64"/>
        <v>Kenya</v>
      </c>
      <c r="C1358" s="58" t="s">
        <v>65</v>
      </c>
      <c r="D1358" s="35" t="str">
        <f t="shared" si="65"/>
        <v>FinScope</v>
      </c>
      <c r="E1358" s="58" t="s">
        <v>855</v>
      </c>
      <c r="F1358" s="58" t="s">
        <v>853</v>
      </c>
      <c r="G1358" s="58" t="s">
        <v>0</v>
      </c>
      <c r="H1358" s="58" t="s">
        <v>120</v>
      </c>
      <c r="I1358" s="58">
        <v>0.21219532422578194</v>
      </c>
      <c r="J1358" s="58">
        <v>4.9890812776132963E-3</v>
      </c>
      <c r="K1358" s="58">
        <v>0.20241553836847545</v>
      </c>
      <c r="L1358" s="58">
        <v>0.22197511008308843</v>
      </c>
      <c r="M1358" s="58">
        <v>7270</v>
      </c>
      <c r="N1358" s="70" t="str">
        <f t="shared" si="63"/>
        <v>1</v>
      </c>
    </row>
    <row r="1359" spans="1:14" x14ac:dyDescent="0.25">
      <c r="A1359" s="58" t="s">
        <v>439</v>
      </c>
      <c r="B1359" s="35" t="str">
        <f t="shared" si="64"/>
        <v>Kenya</v>
      </c>
      <c r="C1359" s="58" t="s">
        <v>65</v>
      </c>
      <c r="D1359" s="35" t="str">
        <f t="shared" si="65"/>
        <v>FinScope</v>
      </c>
      <c r="E1359" s="58" t="s">
        <v>855</v>
      </c>
      <c r="F1359" s="58" t="s">
        <v>851</v>
      </c>
      <c r="G1359" s="58" t="s">
        <v>110</v>
      </c>
      <c r="H1359" s="58" t="s">
        <v>120</v>
      </c>
      <c r="I1359" s="58">
        <v>0.36021419123649712</v>
      </c>
      <c r="J1359" s="58">
        <v>8.1293822143399443E-3</v>
      </c>
      <c r="K1359" s="58">
        <v>0.34427866868544454</v>
      </c>
      <c r="L1359" s="58">
        <v>0.37614971378754969</v>
      </c>
      <c r="M1359" s="58">
        <v>3744</v>
      </c>
      <c r="N1359" s="70" t="str">
        <f t="shared" si="63"/>
        <v>1</v>
      </c>
    </row>
    <row r="1360" spans="1:14" x14ac:dyDescent="0.25">
      <c r="A1360" s="58" t="s">
        <v>439</v>
      </c>
      <c r="B1360" s="35" t="str">
        <f t="shared" si="64"/>
        <v>Kenya</v>
      </c>
      <c r="C1360" s="58" t="s">
        <v>65</v>
      </c>
      <c r="D1360" s="35" t="str">
        <f t="shared" si="65"/>
        <v>FinScope</v>
      </c>
      <c r="E1360" s="58" t="s">
        <v>855</v>
      </c>
      <c r="F1360" s="58" t="s">
        <v>853</v>
      </c>
      <c r="G1360" s="58" t="s">
        <v>110</v>
      </c>
      <c r="H1360" s="58" t="s">
        <v>120</v>
      </c>
      <c r="I1360" s="58">
        <v>0.21651365378958182</v>
      </c>
      <c r="J1360" s="58">
        <v>6.1327575625924006E-3</v>
      </c>
      <c r="K1360" s="58">
        <v>0.20449199041318905</v>
      </c>
      <c r="L1360" s="58">
        <v>0.22853531716597458</v>
      </c>
      <c r="M1360" s="58">
        <v>4921</v>
      </c>
      <c r="N1360" s="70" t="str">
        <f t="shared" si="63"/>
        <v>1</v>
      </c>
    </row>
    <row r="1361" spans="1:14" x14ac:dyDescent="0.25">
      <c r="A1361" s="58" t="s">
        <v>439</v>
      </c>
      <c r="B1361" s="35" t="str">
        <f t="shared" si="64"/>
        <v>Kenya</v>
      </c>
      <c r="C1361" s="58" t="s">
        <v>65</v>
      </c>
      <c r="D1361" s="35" t="str">
        <f t="shared" si="65"/>
        <v>FinScope</v>
      </c>
      <c r="E1361" s="58" t="s">
        <v>855</v>
      </c>
      <c r="F1361" s="58" t="s">
        <v>852</v>
      </c>
      <c r="G1361" s="58" t="s">
        <v>865</v>
      </c>
      <c r="H1361" s="58" t="s">
        <v>120</v>
      </c>
      <c r="I1361" s="58">
        <v>0.35736661232459621</v>
      </c>
      <c r="J1361" s="58">
        <v>3.2230617716059153E-2</v>
      </c>
      <c r="K1361" s="58">
        <v>0.29418693619341107</v>
      </c>
      <c r="L1361" s="58">
        <v>0.42054628845578135</v>
      </c>
      <c r="M1361" s="58">
        <v>245</v>
      </c>
      <c r="N1361" s="70" t="str">
        <f t="shared" si="63"/>
        <v>1</v>
      </c>
    </row>
    <row r="1362" spans="1:14" x14ac:dyDescent="0.25">
      <c r="A1362" s="58" t="s">
        <v>439</v>
      </c>
      <c r="B1362" s="35" t="str">
        <f t="shared" si="64"/>
        <v>Kenya</v>
      </c>
      <c r="C1362" s="58" t="s">
        <v>65</v>
      </c>
      <c r="D1362" s="35" t="str">
        <f t="shared" si="65"/>
        <v>FinScope</v>
      </c>
      <c r="E1362" s="58" t="s">
        <v>855</v>
      </c>
      <c r="F1362" s="58" t="s">
        <v>851</v>
      </c>
      <c r="G1362" s="58" t="s">
        <v>865</v>
      </c>
      <c r="H1362" s="58" t="s">
        <v>120</v>
      </c>
      <c r="I1362" s="58">
        <v>0.35736661232459621</v>
      </c>
      <c r="J1362" s="58">
        <v>3.2230617716059153E-2</v>
      </c>
      <c r="K1362" s="58">
        <v>0.29418693619341107</v>
      </c>
      <c r="L1362" s="58">
        <v>0.42054628845578135</v>
      </c>
      <c r="M1362" s="58">
        <v>245</v>
      </c>
      <c r="N1362" s="70" t="str">
        <f t="shared" si="63"/>
        <v>1</v>
      </c>
    </row>
    <row r="1363" spans="1:14" x14ac:dyDescent="0.25">
      <c r="A1363" s="58" t="s">
        <v>439</v>
      </c>
      <c r="B1363" s="35" t="str">
        <f t="shared" si="64"/>
        <v>Kenya</v>
      </c>
      <c r="C1363" s="58" t="s">
        <v>65</v>
      </c>
      <c r="D1363" s="35" t="str">
        <f t="shared" si="65"/>
        <v>FinScope</v>
      </c>
      <c r="E1363" s="58" t="s">
        <v>855</v>
      </c>
      <c r="F1363" s="58" t="s">
        <v>853</v>
      </c>
      <c r="G1363" s="58" t="s">
        <v>865</v>
      </c>
      <c r="H1363" s="58" t="s">
        <v>120</v>
      </c>
      <c r="I1363" s="58">
        <v>0.26312129490530917</v>
      </c>
      <c r="J1363" s="58">
        <v>5.6216793549743174E-3</v>
      </c>
      <c r="K1363" s="58">
        <v>0.25210146636557634</v>
      </c>
      <c r="L1363" s="58">
        <v>0.27414112344504199</v>
      </c>
      <c r="M1363" s="58">
        <v>6630</v>
      </c>
      <c r="N1363" s="70" t="str">
        <f t="shared" si="63"/>
        <v>1</v>
      </c>
    </row>
    <row r="1364" spans="1:14" x14ac:dyDescent="0.25">
      <c r="A1364" s="58" t="s">
        <v>439</v>
      </c>
      <c r="B1364" s="35" t="str">
        <f t="shared" si="64"/>
        <v>Kenya</v>
      </c>
      <c r="C1364" s="58" t="s">
        <v>65</v>
      </c>
      <c r="D1364" s="35" t="str">
        <f t="shared" si="65"/>
        <v>FinScope</v>
      </c>
      <c r="E1364" s="58" t="s">
        <v>855</v>
      </c>
      <c r="F1364" s="58" t="s">
        <v>851</v>
      </c>
      <c r="G1364" s="58" t="s">
        <v>740</v>
      </c>
      <c r="H1364" s="58" t="s">
        <v>121</v>
      </c>
      <c r="I1364" s="58">
        <v>0.63833484213384717</v>
      </c>
      <c r="J1364" s="58">
        <v>6.8763541897891309E-3</v>
      </c>
      <c r="K1364" s="58">
        <v>0.62485555251856528</v>
      </c>
      <c r="L1364" s="58">
        <v>0.65181413174912906</v>
      </c>
      <c r="M1364" s="58">
        <v>5274</v>
      </c>
      <c r="N1364" s="70" t="str">
        <f t="shared" si="63"/>
        <v>1</v>
      </c>
    </row>
    <row r="1365" spans="1:14" x14ac:dyDescent="0.25">
      <c r="A1365" s="58" t="s">
        <v>439</v>
      </c>
      <c r="B1365" s="35" t="str">
        <f t="shared" si="64"/>
        <v>Kenya</v>
      </c>
      <c r="C1365" s="58" t="s">
        <v>65</v>
      </c>
      <c r="D1365" s="35" t="str">
        <f t="shared" si="65"/>
        <v>FinScope</v>
      </c>
      <c r="E1365" s="58" t="s">
        <v>855</v>
      </c>
      <c r="F1365" s="58" t="s">
        <v>853</v>
      </c>
      <c r="G1365" s="58" t="s">
        <v>740</v>
      </c>
      <c r="H1365" s="58" t="s">
        <v>121</v>
      </c>
      <c r="I1365" s="58">
        <v>0.84900870308481535</v>
      </c>
      <c r="J1365" s="58">
        <v>6.3936371677990132E-3</v>
      </c>
      <c r="K1365" s="58">
        <v>0.83647565363722198</v>
      </c>
      <c r="L1365" s="58">
        <v>0.86154175253240872</v>
      </c>
      <c r="M1365" s="58">
        <v>3391</v>
      </c>
      <c r="N1365" s="70" t="str">
        <f t="shared" si="63"/>
        <v>1</v>
      </c>
    </row>
    <row r="1366" spans="1:14" x14ac:dyDescent="0.25">
      <c r="A1366" s="58" t="s">
        <v>439</v>
      </c>
      <c r="B1366" s="35" t="str">
        <f t="shared" si="64"/>
        <v>Kenya</v>
      </c>
      <c r="C1366" s="58" t="s">
        <v>65</v>
      </c>
      <c r="D1366" s="35" t="str">
        <f t="shared" si="65"/>
        <v>FinScope</v>
      </c>
      <c r="E1366" s="58" t="s">
        <v>855</v>
      </c>
      <c r="F1366" s="58" t="s">
        <v>852</v>
      </c>
      <c r="G1366" s="58" t="s">
        <v>740</v>
      </c>
      <c r="H1366" s="58" t="s">
        <v>121</v>
      </c>
      <c r="I1366" s="58">
        <v>0.62880764215409168</v>
      </c>
      <c r="J1366" s="58">
        <v>7.0961564951252526E-3</v>
      </c>
      <c r="K1366" s="58">
        <v>0.61489748774476949</v>
      </c>
      <c r="L1366" s="58">
        <v>0.64271779656341388</v>
      </c>
      <c r="M1366" s="58">
        <v>5002</v>
      </c>
      <c r="N1366" s="70" t="str">
        <f t="shared" si="63"/>
        <v>1</v>
      </c>
    </row>
    <row r="1367" spans="1:14" x14ac:dyDescent="0.25">
      <c r="A1367" s="58" t="s">
        <v>439</v>
      </c>
      <c r="B1367" s="35" t="str">
        <f t="shared" si="64"/>
        <v>Kenya</v>
      </c>
      <c r="C1367" s="58" t="s">
        <v>65</v>
      </c>
      <c r="D1367" s="35" t="str">
        <f t="shared" si="65"/>
        <v>FinScope</v>
      </c>
      <c r="E1367" s="58" t="s">
        <v>855</v>
      </c>
      <c r="F1367" s="58" t="s">
        <v>852</v>
      </c>
      <c r="G1367" s="58" t="s">
        <v>69</v>
      </c>
      <c r="H1367" s="58" t="s">
        <v>121</v>
      </c>
      <c r="I1367" s="58">
        <v>0.62071844880422877</v>
      </c>
      <c r="J1367" s="58">
        <v>1.2522722566059487E-2</v>
      </c>
      <c r="K1367" s="58">
        <v>0.59617093429568402</v>
      </c>
      <c r="L1367" s="58">
        <v>0.64526596331277353</v>
      </c>
      <c r="M1367" s="58">
        <v>1600</v>
      </c>
      <c r="N1367" s="70" t="str">
        <f t="shared" si="63"/>
        <v>1</v>
      </c>
    </row>
    <row r="1368" spans="1:14" x14ac:dyDescent="0.25">
      <c r="A1368" s="58" t="s">
        <v>439</v>
      </c>
      <c r="B1368" s="35" t="str">
        <f t="shared" si="64"/>
        <v>Kenya</v>
      </c>
      <c r="C1368" s="58" t="s">
        <v>65</v>
      </c>
      <c r="D1368" s="35" t="str">
        <f t="shared" si="65"/>
        <v>FinScope</v>
      </c>
      <c r="E1368" s="58" t="s">
        <v>855</v>
      </c>
      <c r="F1368" s="58" t="s">
        <v>851</v>
      </c>
      <c r="G1368" s="58" t="s">
        <v>69</v>
      </c>
      <c r="H1368" s="58" t="s">
        <v>121</v>
      </c>
      <c r="I1368" s="58">
        <v>0.62071844880422877</v>
      </c>
      <c r="J1368" s="58">
        <v>1.2522722566059487E-2</v>
      </c>
      <c r="K1368" s="58">
        <v>0.59617093429568402</v>
      </c>
      <c r="L1368" s="58">
        <v>0.64526596331277353</v>
      </c>
      <c r="M1368" s="58">
        <v>1600</v>
      </c>
      <c r="N1368" s="70" t="str">
        <f t="shared" si="63"/>
        <v>1</v>
      </c>
    </row>
    <row r="1369" spans="1:14" x14ac:dyDescent="0.25">
      <c r="A1369" s="58" t="s">
        <v>439</v>
      </c>
      <c r="B1369" s="35" t="str">
        <f t="shared" si="64"/>
        <v>Kenya</v>
      </c>
      <c r="C1369" s="58" t="s">
        <v>65</v>
      </c>
      <c r="D1369" s="35" t="str">
        <f t="shared" si="65"/>
        <v>FinScope</v>
      </c>
      <c r="E1369" s="58" t="s">
        <v>855</v>
      </c>
      <c r="F1369" s="58" t="s">
        <v>853</v>
      </c>
      <c r="G1369" s="58" t="s">
        <v>69</v>
      </c>
      <c r="H1369" s="58" t="s">
        <v>121</v>
      </c>
      <c r="I1369" s="58">
        <v>0.74689157580054688</v>
      </c>
      <c r="J1369" s="58">
        <v>5.386770820908153E-3</v>
      </c>
      <c r="K1369" s="58">
        <v>0.7363322238558796</v>
      </c>
      <c r="L1369" s="58">
        <v>0.75745092774521416</v>
      </c>
      <c r="M1369" s="58">
        <v>7065</v>
      </c>
      <c r="N1369" s="70" t="str">
        <f t="shared" si="63"/>
        <v>1</v>
      </c>
    </row>
    <row r="1370" spans="1:14" x14ac:dyDescent="0.25">
      <c r="A1370" s="58" t="s">
        <v>439</v>
      </c>
      <c r="B1370" s="35" t="str">
        <f t="shared" si="64"/>
        <v>Kenya</v>
      </c>
      <c r="C1370" s="58" t="s">
        <v>65</v>
      </c>
      <c r="D1370" s="35" t="str">
        <f t="shared" si="65"/>
        <v>FinScope</v>
      </c>
      <c r="E1370" s="58" t="s">
        <v>855</v>
      </c>
      <c r="F1370" s="58" t="s">
        <v>852</v>
      </c>
      <c r="G1370" s="58" t="s">
        <v>756</v>
      </c>
      <c r="H1370" s="58" t="s">
        <v>121</v>
      </c>
      <c r="I1370" s="58">
        <v>0.65812897311252605</v>
      </c>
      <c r="J1370" s="58">
        <v>4.091565213952849E-2</v>
      </c>
      <c r="K1370" s="58">
        <v>0.57792456394963165</v>
      </c>
      <c r="L1370" s="58">
        <v>0.73833338227542045</v>
      </c>
      <c r="M1370" s="58">
        <v>147</v>
      </c>
      <c r="N1370" s="70" t="str">
        <f t="shared" si="63"/>
        <v>1</v>
      </c>
    </row>
    <row r="1371" spans="1:14" x14ac:dyDescent="0.25">
      <c r="A1371" s="58" t="s">
        <v>439</v>
      </c>
      <c r="B1371" s="35" t="str">
        <f t="shared" si="64"/>
        <v>Kenya</v>
      </c>
      <c r="C1371" s="58" t="s">
        <v>65</v>
      </c>
      <c r="D1371" s="35" t="str">
        <f t="shared" si="65"/>
        <v>FinScope</v>
      </c>
      <c r="E1371" s="58" t="s">
        <v>855</v>
      </c>
      <c r="F1371" s="58" t="s">
        <v>851</v>
      </c>
      <c r="G1371" s="58" t="s">
        <v>756</v>
      </c>
      <c r="H1371" s="58" t="s">
        <v>121</v>
      </c>
      <c r="I1371" s="58">
        <v>0.65812897311252605</v>
      </c>
      <c r="J1371" s="58">
        <v>4.091565213952849E-2</v>
      </c>
      <c r="K1371" s="58">
        <v>0.57792456394963165</v>
      </c>
      <c r="L1371" s="58">
        <v>0.73833338227542045</v>
      </c>
      <c r="M1371" s="58">
        <v>147</v>
      </c>
      <c r="N1371" s="70" t="str">
        <f t="shared" ref="N1371:N1434" si="66">IF(M1371&gt;=30,"1","0")</f>
        <v>1</v>
      </c>
    </row>
    <row r="1372" spans="1:14" x14ac:dyDescent="0.25">
      <c r="A1372" s="58" t="s">
        <v>439</v>
      </c>
      <c r="B1372" s="35" t="str">
        <f t="shared" si="64"/>
        <v>Kenya</v>
      </c>
      <c r="C1372" s="58" t="s">
        <v>65</v>
      </c>
      <c r="D1372" s="35" t="str">
        <f t="shared" si="65"/>
        <v>FinScope</v>
      </c>
      <c r="E1372" s="58" t="s">
        <v>855</v>
      </c>
      <c r="F1372" s="58" t="s">
        <v>853</v>
      </c>
      <c r="G1372" s="58" t="s">
        <v>756</v>
      </c>
      <c r="H1372" s="58" t="s">
        <v>121</v>
      </c>
      <c r="I1372" s="58">
        <v>0.72642425341014294</v>
      </c>
      <c r="J1372" s="58">
        <v>5.0179789837746661E-3</v>
      </c>
      <c r="K1372" s="58">
        <v>0.71658782117601882</v>
      </c>
      <c r="L1372" s="58">
        <v>0.73626068564426705</v>
      </c>
      <c r="M1372" s="58">
        <v>8518</v>
      </c>
      <c r="N1372" s="70" t="str">
        <f t="shared" si="66"/>
        <v>1</v>
      </c>
    </row>
    <row r="1373" spans="1:14" x14ac:dyDescent="0.25">
      <c r="A1373" s="58" t="s">
        <v>439</v>
      </c>
      <c r="B1373" s="35" t="str">
        <f t="shared" si="64"/>
        <v>Kenya</v>
      </c>
      <c r="C1373" s="58" t="s">
        <v>65</v>
      </c>
      <c r="D1373" s="35" t="str">
        <f t="shared" si="65"/>
        <v>FinScope</v>
      </c>
      <c r="E1373" s="58" t="s">
        <v>855</v>
      </c>
      <c r="F1373" s="58" t="s">
        <v>852</v>
      </c>
      <c r="G1373" s="58" t="s">
        <v>762</v>
      </c>
      <c r="H1373" s="58" t="s">
        <v>121</v>
      </c>
      <c r="I1373" s="58">
        <v>0.60630771187790977</v>
      </c>
      <c r="J1373" s="58">
        <v>1.4929082902662033E-2</v>
      </c>
      <c r="K1373" s="58">
        <v>0.57704315880495283</v>
      </c>
      <c r="L1373" s="58">
        <v>0.63557226495086672</v>
      </c>
      <c r="M1373" s="58">
        <v>1145</v>
      </c>
      <c r="N1373" s="70" t="str">
        <f t="shared" si="66"/>
        <v>1</v>
      </c>
    </row>
    <row r="1374" spans="1:14" x14ac:dyDescent="0.25">
      <c r="A1374" s="58" t="s">
        <v>439</v>
      </c>
      <c r="B1374" s="35" t="str">
        <f t="shared" si="64"/>
        <v>Kenya</v>
      </c>
      <c r="C1374" s="58" t="s">
        <v>65</v>
      </c>
      <c r="D1374" s="35" t="str">
        <f t="shared" si="65"/>
        <v>FinScope</v>
      </c>
      <c r="E1374" s="58" t="s">
        <v>855</v>
      </c>
      <c r="F1374" s="58" t="s">
        <v>851</v>
      </c>
      <c r="G1374" s="58" t="s">
        <v>762</v>
      </c>
      <c r="H1374" s="58" t="s">
        <v>121</v>
      </c>
      <c r="I1374" s="58">
        <v>0.60630771187790977</v>
      </c>
      <c r="J1374" s="58">
        <v>1.4929082902662033E-2</v>
      </c>
      <c r="K1374" s="58">
        <v>0.57704315880495283</v>
      </c>
      <c r="L1374" s="58">
        <v>0.63557226495086672</v>
      </c>
      <c r="M1374" s="58">
        <v>1145</v>
      </c>
      <c r="N1374" s="70" t="str">
        <f t="shared" si="66"/>
        <v>1</v>
      </c>
    </row>
    <row r="1375" spans="1:14" x14ac:dyDescent="0.25">
      <c r="A1375" s="58" t="s">
        <v>439</v>
      </c>
      <c r="B1375" s="35" t="str">
        <f t="shared" si="64"/>
        <v>Kenya</v>
      </c>
      <c r="C1375" s="58" t="s">
        <v>65</v>
      </c>
      <c r="D1375" s="35" t="str">
        <f t="shared" si="65"/>
        <v>FinScope</v>
      </c>
      <c r="E1375" s="58" t="s">
        <v>855</v>
      </c>
      <c r="F1375" s="58" t="s">
        <v>853</v>
      </c>
      <c r="G1375" s="58" t="s">
        <v>762</v>
      </c>
      <c r="H1375" s="58" t="s">
        <v>121</v>
      </c>
      <c r="I1375" s="58">
        <v>0.74344571273746052</v>
      </c>
      <c r="J1375" s="58">
        <v>5.2331378482698325E-3</v>
      </c>
      <c r="K1375" s="58">
        <v>0.73318751795769377</v>
      </c>
      <c r="L1375" s="58">
        <v>0.75370390751722727</v>
      </c>
      <c r="M1375" s="58">
        <v>7520</v>
      </c>
      <c r="N1375" s="70" t="str">
        <f t="shared" si="66"/>
        <v>1</v>
      </c>
    </row>
    <row r="1376" spans="1:14" x14ac:dyDescent="0.25">
      <c r="A1376" s="58" t="s">
        <v>439</v>
      </c>
      <c r="B1376" s="35" t="str">
        <f t="shared" si="64"/>
        <v>Kenya</v>
      </c>
      <c r="C1376" s="58" t="s">
        <v>65</v>
      </c>
      <c r="D1376" s="35" t="str">
        <f t="shared" si="65"/>
        <v>FinScope</v>
      </c>
      <c r="E1376" s="58" t="s">
        <v>855</v>
      </c>
      <c r="F1376" s="58" t="s">
        <v>852</v>
      </c>
      <c r="G1376" s="58" t="s">
        <v>434</v>
      </c>
      <c r="H1376" s="58" t="s">
        <v>121</v>
      </c>
      <c r="I1376" s="58">
        <v>0.64379461148142803</v>
      </c>
      <c r="J1376" s="58">
        <v>8.1359357666742228E-3</v>
      </c>
      <c r="K1376" s="58">
        <v>0.62784624240916898</v>
      </c>
      <c r="L1376" s="58">
        <v>0.65974298055368708</v>
      </c>
      <c r="M1376" s="58">
        <v>3739</v>
      </c>
      <c r="N1376" s="70" t="str">
        <f t="shared" si="66"/>
        <v>1</v>
      </c>
    </row>
    <row r="1377" spans="1:14" x14ac:dyDescent="0.25">
      <c r="A1377" s="58" t="s">
        <v>439</v>
      </c>
      <c r="B1377" s="35" t="str">
        <f t="shared" si="64"/>
        <v>Kenya</v>
      </c>
      <c r="C1377" s="58" t="s">
        <v>65</v>
      </c>
      <c r="D1377" s="35" t="str">
        <f t="shared" si="65"/>
        <v>FinScope</v>
      </c>
      <c r="E1377" s="58" t="s">
        <v>855</v>
      </c>
      <c r="F1377" s="58" t="s">
        <v>851</v>
      </c>
      <c r="G1377" s="58" t="s">
        <v>434</v>
      </c>
      <c r="H1377" s="58" t="s">
        <v>121</v>
      </c>
      <c r="I1377" s="58">
        <v>0.645003956873484</v>
      </c>
      <c r="J1377" s="58">
        <v>8.0860306142758517E-3</v>
      </c>
      <c r="K1377" s="58">
        <v>0.62915341376886802</v>
      </c>
      <c r="L1377" s="58">
        <v>0.66085449997809997</v>
      </c>
      <c r="M1377" s="58">
        <v>3779</v>
      </c>
      <c r="N1377" s="70" t="str">
        <f t="shared" si="66"/>
        <v>1</v>
      </c>
    </row>
    <row r="1378" spans="1:14" x14ac:dyDescent="0.25">
      <c r="A1378" s="58" t="s">
        <v>439</v>
      </c>
      <c r="B1378" s="35" t="str">
        <f t="shared" si="64"/>
        <v>Kenya</v>
      </c>
      <c r="C1378" s="58" t="s">
        <v>65</v>
      </c>
      <c r="D1378" s="35" t="str">
        <f t="shared" si="65"/>
        <v>FinScope</v>
      </c>
      <c r="E1378" s="58" t="s">
        <v>855</v>
      </c>
      <c r="F1378" s="58" t="s">
        <v>853</v>
      </c>
      <c r="G1378" s="58" t="s">
        <v>434</v>
      </c>
      <c r="H1378" s="58" t="s">
        <v>121</v>
      </c>
      <c r="I1378" s="58">
        <v>0.7804249080771446</v>
      </c>
      <c r="J1378" s="58">
        <v>6.1656153589317777E-3</v>
      </c>
      <c r="K1378" s="58">
        <v>0.7683388356053571</v>
      </c>
      <c r="L1378" s="58">
        <v>0.7925109805489321</v>
      </c>
      <c r="M1378" s="58">
        <v>4886</v>
      </c>
      <c r="N1378" s="70" t="str">
        <f t="shared" si="66"/>
        <v>1</v>
      </c>
    </row>
    <row r="1379" spans="1:14" x14ac:dyDescent="0.25">
      <c r="A1379" s="58" t="s">
        <v>439</v>
      </c>
      <c r="B1379" s="35" t="str">
        <f t="shared" si="64"/>
        <v>Kenya</v>
      </c>
      <c r="C1379" s="58" t="s">
        <v>65</v>
      </c>
      <c r="D1379" s="35" t="str">
        <f t="shared" si="65"/>
        <v>FinScope</v>
      </c>
      <c r="E1379" s="58" t="s">
        <v>855</v>
      </c>
      <c r="F1379" s="58" t="s">
        <v>852</v>
      </c>
      <c r="G1379" s="58" t="s">
        <v>0</v>
      </c>
      <c r="H1379" s="58" t="s">
        <v>121</v>
      </c>
      <c r="I1379" s="58">
        <v>0.41566559441157475</v>
      </c>
      <c r="J1379" s="58">
        <v>1.355133594630851E-2</v>
      </c>
      <c r="K1379" s="58">
        <v>0.38910175304262495</v>
      </c>
      <c r="L1379" s="58">
        <v>0.44222943578052454</v>
      </c>
      <c r="M1379" s="58">
        <v>1376</v>
      </c>
      <c r="N1379" s="70" t="str">
        <f t="shared" si="66"/>
        <v>1</v>
      </c>
    </row>
    <row r="1380" spans="1:14" x14ac:dyDescent="0.25">
      <c r="A1380" s="58" t="s">
        <v>439</v>
      </c>
      <c r="B1380" s="35" t="str">
        <f t="shared" si="64"/>
        <v>Kenya</v>
      </c>
      <c r="C1380" s="58" t="s">
        <v>65</v>
      </c>
      <c r="D1380" s="35" t="str">
        <f t="shared" si="65"/>
        <v>FinScope</v>
      </c>
      <c r="E1380" s="58" t="s">
        <v>855</v>
      </c>
      <c r="F1380" s="58" t="s">
        <v>851</v>
      </c>
      <c r="G1380" s="58" t="s">
        <v>0</v>
      </c>
      <c r="H1380" s="58" t="s">
        <v>121</v>
      </c>
      <c r="I1380" s="58">
        <v>0.415019089098911</v>
      </c>
      <c r="J1380" s="58">
        <v>1.3455384246175149E-2</v>
      </c>
      <c r="K1380" s="58">
        <v>0.38864333588241512</v>
      </c>
      <c r="L1380" s="58">
        <v>0.44139484231540688</v>
      </c>
      <c r="M1380" s="58">
        <v>1395</v>
      </c>
      <c r="N1380" s="70" t="str">
        <f t="shared" si="66"/>
        <v>1</v>
      </c>
    </row>
    <row r="1381" spans="1:14" x14ac:dyDescent="0.25">
      <c r="A1381" s="58" t="s">
        <v>439</v>
      </c>
      <c r="B1381" s="35" t="str">
        <f t="shared" si="64"/>
        <v>Kenya</v>
      </c>
      <c r="C1381" s="58" t="s">
        <v>65</v>
      </c>
      <c r="D1381" s="35" t="str">
        <f t="shared" si="65"/>
        <v>FinScope</v>
      </c>
      <c r="E1381" s="58" t="s">
        <v>855</v>
      </c>
      <c r="F1381" s="58" t="s">
        <v>853</v>
      </c>
      <c r="G1381" s="58" t="s">
        <v>0</v>
      </c>
      <c r="H1381" s="58" t="s">
        <v>121</v>
      </c>
      <c r="I1381" s="58">
        <v>0.78780467577421809</v>
      </c>
      <c r="J1381" s="58">
        <v>4.9890812776132963E-3</v>
      </c>
      <c r="K1381" s="58">
        <v>0.77802488991691154</v>
      </c>
      <c r="L1381" s="58">
        <v>0.79758446163152463</v>
      </c>
      <c r="M1381" s="58">
        <v>7270</v>
      </c>
      <c r="N1381" s="70" t="str">
        <f t="shared" si="66"/>
        <v>1</v>
      </c>
    </row>
    <row r="1382" spans="1:14" x14ac:dyDescent="0.25">
      <c r="A1382" s="58" t="s">
        <v>439</v>
      </c>
      <c r="B1382" s="35" t="str">
        <f t="shared" si="64"/>
        <v>Kenya</v>
      </c>
      <c r="C1382" s="58" t="s">
        <v>65</v>
      </c>
      <c r="D1382" s="35" t="str">
        <f t="shared" si="65"/>
        <v>FinScope</v>
      </c>
      <c r="E1382" s="58" t="s">
        <v>855</v>
      </c>
      <c r="F1382" s="58" t="s">
        <v>851</v>
      </c>
      <c r="G1382" s="58" t="s">
        <v>110</v>
      </c>
      <c r="H1382" s="58" t="s">
        <v>121</v>
      </c>
      <c r="I1382" s="58">
        <v>0.63978580876350288</v>
      </c>
      <c r="J1382" s="58">
        <v>8.1293822143399443E-3</v>
      </c>
      <c r="K1382" s="58">
        <v>0.62385028621245031</v>
      </c>
      <c r="L1382" s="58">
        <v>0.65572133131455546</v>
      </c>
      <c r="M1382" s="58">
        <v>3744</v>
      </c>
      <c r="N1382" s="70" t="str">
        <f t="shared" si="66"/>
        <v>1</v>
      </c>
    </row>
    <row r="1383" spans="1:14" x14ac:dyDescent="0.25">
      <c r="A1383" s="58" t="s">
        <v>439</v>
      </c>
      <c r="B1383" s="35" t="str">
        <f t="shared" si="64"/>
        <v>Kenya</v>
      </c>
      <c r="C1383" s="58" t="s">
        <v>65</v>
      </c>
      <c r="D1383" s="35" t="str">
        <f t="shared" si="65"/>
        <v>FinScope</v>
      </c>
      <c r="E1383" s="58" t="s">
        <v>855</v>
      </c>
      <c r="F1383" s="58" t="s">
        <v>853</v>
      </c>
      <c r="G1383" s="58" t="s">
        <v>110</v>
      </c>
      <c r="H1383" s="58" t="s">
        <v>121</v>
      </c>
      <c r="I1383" s="58">
        <v>0.78348634621041824</v>
      </c>
      <c r="J1383" s="58">
        <v>6.1327575625924006E-3</v>
      </c>
      <c r="K1383" s="58">
        <v>0.77146468283402547</v>
      </c>
      <c r="L1383" s="58">
        <v>0.795508009586811</v>
      </c>
      <c r="M1383" s="58">
        <v>4921</v>
      </c>
      <c r="N1383" s="70" t="str">
        <f t="shared" si="66"/>
        <v>1</v>
      </c>
    </row>
    <row r="1384" spans="1:14" x14ac:dyDescent="0.25">
      <c r="A1384" s="58" t="s">
        <v>439</v>
      </c>
      <c r="B1384" s="35" t="str">
        <f t="shared" si="64"/>
        <v>Kenya</v>
      </c>
      <c r="C1384" s="58" t="s">
        <v>65</v>
      </c>
      <c r="D1384" s="35" t="str">
        <f t="shared" si="65"/>
        <v>FinScope</v>
      </c>
      <c r="E1384" s="58" t="s">
        <v>855</v>
      </c>
      <c r="F1384" s="58" t="s">
        <v>852</v>
      </c>
      <c r="G1384" s="58" t="s">
        <v>865</v>
      </c>
      <c r="H1384" s="58" t="s">
        <v>121</v>
      </c>
      <c r="I1384" s="58">
        <v>0.64263338767540379</v>
      </c>
      <c r="J1384" s="58">
        <v>3.2230617716059153E-2</v>
      </c>
      <c r="K1384" s="58">
        <v>0.57945371154421865</v>
      </c>
      <c r="L1384" s="58">
        <v>0.70581306380658893</v>
      </c>
      <c r="M1384" s="58">
        <v>245</v>
      </c>
      <c r="N1384" s="70" t="str">
        <f t="shared" si="66"/>
        <v>1</v>
      </c>
    </row>
    <row r="1385" spans="1:14" x14ac:dyDescent="0.25">
      <c r="A1385" s="58" t="s">
        <v>439</v>
      </c>
      <c r="B1385" s="35" t="str">
        <f t="shared" si="64"/>
        <v>Kenya</v>
      </c>
      <c r="C1385" s="58" t="s">
        <v>65</v>
      </c>
      <c r="D1385" s="35" t="str">
        <f t="shared" si="65"/>
        <v>FinScope</v>
      </c>
      <c r="E1385" s="58" t="s">
        <v>855</v>
      </c>
      <c r="F1385" s="58" t="s">
        <v>851</v>
      </c>
      <c r="G1385" s="58" t="s">
        <v>865</v>
      </c>
      <c r="H1385" s="58" t="s">
        <v>121</v>
      </c>
      <c r="I1385" s="58">
        <v>0.64263338767540379</v>
      </c>
      <c r="J1385" s="58">
        <v>3.2230617716059153E-2</v>
      </c>
      <c r="K1385" s="58">
        <v>0.57945371154421865</v>
      </c>
      <c r="L1385" s="58">
        <v>0.70581306380658893</v>
      </c>
      <c r="M1385" s="58">
        <v>245</v>
      </c>
      <c r="N1385" s="70" t="str">
        <f t="shared" si="66"/>
        <v>1</v>
      </c>
    </row>
    <row r="1386" spans="1:14" x14ac:dyDescent="0.25">
      <c r="A1386" s="58" t="s">
        <v>439</v>
      </c>
      <c r="B1386" s="35" t="str">
        <f t="shared" si="64"/>
        <v>Kenya</v>
      </c>
      <c r="C1386" s="58" t="s">
        <v>65</v>
      </c>
      <c r="D1386" s="35" t="str">
        <f t="shared" si="65"/>
        <v>FinScope</v>
      </c>
      <c r="E1386" s="58" t="s">
        <v>855</v>
      </c>
      <c r="F1386" s="58" t="s">
        <v>853</v>
      </c>
      <c r="G1386" s="58" t="s">
        <v>865</v>
      </c>
      <c r="H1386" s="58" t="s">
        <v>121</v>
      </c>
      <c r="I1386" s="58">
        <v>0.73687870509469078</v>
      </c>
      <c r="J1386" s="58">
        <v>5.6216793549743174E-3</v>
      </c>
      <c r="K1386" s="58">
        <v>0.72585887655495795</v>
      </c>
      <c r="L1386" s="58">
        <v>0.7478985336344236</v>
      </c>
      <c r="M1386" s="58">
        <v>6630</v>
      </c>
      <c r="N1386" s="70" t="str">
        <f t="shared" si="66"/>
        <v>1</v>
      </c>
    </row>
    <row r="1387" spans="1:14" x14ac:dyDescent="0.25">
      <c r="A1387" s="61" t="s">
        <v>599</v>
      </c>
      <c r="B1387" s="61" t="s">
        <v>599</v>
      </c>
      <c r="C1387" s="61" t="s">
        <v>68</v>
      </c>
      <c r="D1387" s="61" t="s">
        <v>68</v>
      </c>
      <c r="E1387" s="61" t="s">
        <v>855</v>
      </c>
      <c r="F1387" s="61" t="s">
        <v>861</v>
      </c>
      <c r="G1387" s="71" t="s">
        <v>862</v>
      </c>
      <c r="H1387" s="61" t="s">
        <v>115</v>
      </c>
      <c r="I1387" s="61">
        <v>0.49344865858177905</v>
      </c>
      <c r="J1387" s="61">
        <v>1.1723771847424515E-2</v>
      </c>
      <c r="K1387" s="61">
        <v>0.47046610802972161</v>
      </c>
      <c r="L1387" s="61">
        <v>0.51643120913383656</v>
      </c>
      <c r="M1387" s="71">
        <v>6352</v>
      </c>
      <c r="N1387" s="70" t="str">
        <f t="shared" si="66"/>
        <v>1</v>
      </c>
    </row>
    <row r="1388" spans="1:14" x14ac:dyDescent="0.25">
      <c r="A1388" s="61" t="s">
        <v>599</v>
      </c>
      <c r="B1388" s="61" t="s">
        <v>599</v>
      </c>
      <c r="C1388" s="61" t="s">
        <v>68</v>
      </c>
      <c r="D1388" s="61" t="s">
        <v>68</v>
      </c>
      <c r="E1388" s="61" t="s">
        <v>855</v>
      </c>
      <c r="F1388" s="61" t="s">
        <v>861</v>
      </c>
      <c r="G1388" s="71" t="s">
        <v>862</v>
      </c>
      <c r="H1388" s="61" t="s">
        <v>116</v>
      </c>
      <c r="I1388" s="61">
        <v>0.506551341418219</v>
      </c>
      <c r="J1388" s="61">
        <v>1.172377184742452E-2</v>
      </c>
      <c r="K1388" s="61">
        <v>0.48356879086616156</v>
      </c>
      <c r="L1388" s="61">
        <v>0.52953389197027645</v>
      </c>
      <c r="M1388" s="71">
        <v>6352</v>
      </c>
      <c r="N1388" s="70" t="str">
        <f t="shared" si="66"/>
        <v>1</v>
      </c>
    </row>
    <row r="1389" spans="1:14" x14ac:dyDescent="0.25">
      <c r="A1389" s="61" t="s">
        <v>599</v>
      </c>
      <c r="B1389" s="61" t="s">
        <v>599</v>
      </c>
      <c r="C1389" s="61" t="s">
        <v>68</v>
      </c>
      <c r="D1389" s="61" t="s">
        <v>68</v>
      </c>
      <c r="E1389" s="61" t="s">
        <v>855</v>
      </c>
      <c r="F1389" s="61" t="s">
        <v>861</v>
      </c>
      <c r="G1389" s="71" t="s">
        <v>862</v>
      </c>
      <c r="H1389" s="61" t="s">
        <v>134</v>
      </c>
      <c r="I1389" s="61">
        <v>0.61532762177606137</v>
      </c>
      <c r="J1389" s="61">
        <v>1.2110221250809442E-2</v>
      </c>
      <c r="K1389" s="61">
        <v>0.59158749993511384</v>
      </c>
      <c r="L1389" s="61">
        <v>0.63906774361700891</v>
      </c>
      <c r="M1389" s="71">
        <v>6352</v>
      </c>
      <c r="N1389" s="70" t="str">
        <f t="shared" si="66"/>
        <v>1</v>
      </c>
    </row>
    <row r="1390" spans="1:14" x14ac:dyDescent="0.25">
      <c r="A1390" s="61" t="s">
        <v>599</v>
      </c>
      <c r="B1390" s="61" t="s">
        <v>599</v>
      </c>
      <c r="C1390" s="61" t="s">
        <v>68</v>
      </c>
      <c r="D1390" s="61" t="s">
        <v>68</v>
      </c>
      <c r="E1390" s="61" t="s">
        <v>855</v>
      </c>
      <c r="F1390" s="61" t="s">
        <v>861</v>
      </c>
      <c r="G1390" s="71" t="s">
        <v>862</v>
      </c>
      <c r="H1390" s="61" t="s">
        <v>863</v>
      </c>
      <c r="I1390" s="61">
        <v>0.38467237822393707</v>
      </c>
      <c r="J1390" s="61">
        <v>1.2110221250809452E-2</v>
      </c>
      <c r="K1390" s="61">
        <v>0.36093225638298954</v>
      </c>
      <c r="L1390" s="61">
        <v>0.40841250006488461</v>
      </c>
      <c r="M1390" s="71">
        <v>6352</v>
      </c>
      <c r="N1390" s="70" t="str">
        <f t="shared" si="66"/>
        <v>1</v>
      </c>
    </row>
    <row r="1391" spans="1:14" x14ac:dyDescent="0.25">
      <c r="A1391" s="61" t="s">
        <v>599</v>
      </c>
      <c r="B1391" s="61" t="s">
        <v>599</v>
      </c>
      <c r="C1391" s="61" t="s">
        <v>68</v>
      </c>
      <c r="D1391" s="61" t="s">
        <v>68</v>
      </c>
      <c r="E1391" s="61" t="s">
        <v>855</v>
      </c>
      <c r="F1391" s="61" t="s">
        <v>861</v>
      </c>
      <c r="G1391" s="71" t="s">
        <v>862</v>
      </c>
      <c r="H1391" s="61" t="s">
        <v>419</v>
      </c>
      <c r="I1391" s="61">
        <v>0.1548957217322085</v>
      </c>
      <c r="J1391" s="61">
        <v>6.867289857366253E-3</v>
      </c>
      <c r="K1391" s="61">
        <v>0.14143351534022527</v>
      </c>
      <c r="L1391" s="61">
        <v>0.16835792812419173</v>
      </c>
      <c r="M1391" s="71">
        <v>6352</v>
      </c>
      <c r="N1391" s="70" t="str">
        <f t="shared" si="66"/>
        <v>1</v>
      </c>
    </row>
    <row r="1392" spans="1:14" x14ac:dyDescent="0.25">
      <c r="A1392" s="61" t="s">
        <v>599</v>
      </c>
      <c r="B1392" s="61" t="s">
        <v>599</v>
      </c>
      <c r="C1392" s="61" t="s">
        <v>68</v>
      </c>
      <c r="D1392" s="61" t="s">
        <v>68</v>
      </c>
      <c r="E1392" s="61" t="s">
        <v>855</v>
      </c>
      <c r="F1392" s="61" t="s">
        <v>861</v>
      </c>
      <c r="G1392" s="71" t="s">
        <v>862</v>
      </c>
      <c r="H1392" s="61" t="s">
        <v>420</v>
      </c>
      <c r="I1392" s="61">
        <v>0.38695507920464178</v>
      </c>
      <c r="J1392" s="61">
        <v>1.1100700676162785E-2</v>
      </c>
      <c r="K1392" s="61">
        <v>0.36519395848569713</v>
      </c>
      <c r="L1392" s="61">
        <v>0.40871619992358643</v>
      </c>
      <c r="M1392" s="71">
        <v>6352</v>
      </c>
      <c r="N1392" s="70" t="str">
        <f t="shared" si="66"/>
        <v>1</v>
      </c>
    </row>
    <row r="1393" spans="1:14" x14ac:dyDescent="0.25">
      <c r="A1393" s="61" t="s">
        <v>599</v>
      </c>
      <c r="B1393" s="61" t="s">
        <v>599</v>
      </c>
      <c r="C1393" s="61" t="s">
        <v>68</v>
      </c>
      <c r="D1393" s="61" t="s">
        <v>68</v>
      </c>
      <c r="E1393" s="61" t="s">
        <v>855</v>
      </c>
      <c r="F1393" s="61" t="s">
        <v>861</v>
      </c>
      <c r="G1393" s="71" t="s">
        <v>862</v>
      </c>
      <c r="H1393" s="61" t="s">
        <v>421</v>
      </c>
      <c r="I1393" s="61">
        <v>0.45814919906314827</v>
      </c>
      <c r="J1393" s="61">
        <v>1.1926987179510223E-2</v>
      </c>
      <c r="K1393" s="61">
        <v>0.43476827785842082</v>
      </c>
      <c r="L1393" s="61">
        <v>0.48153012026787573</v>
      </c>
      <c r="M1393" s="71">
        <v>6352</v>
      </c>
      <c r="N1393" s="70" t="str">
        <f t="shared" si="66"/>
        <v>1</v>
      </c>
    </row>
    <row r="1394" spans="1:14" x14ac:dyDescent="0.25">
      <c r="A1394" s="61" t="s">
        <v>599</v>
      </c>
      <c r="B1394" s="61" t="s">
        <v>599</v>
      </c>
      <c r="C1394" s="61" t="s">
        <v>68</v>
      </c>
      <c r="D1394" s="61" t="s">
        <v>68</v>
      </c>
      <c r="E1394" s="61" t="s">
        <v>855</v>
      </c>
      <c r="F1394" s="61" t="s">
        <v>861</v>
      </c>
      <c r="G1394" s="71" t="s">
        <v>862</v>
      </c>
      <c r="H1394" s="61" t="s">
        <v>127</v>
      </c>
      <c r="I1394" s="61">
        <v>1.7726034704213873E-2</v>
      </c>
      <c r="J1394" s="61">
        <v>2.6812245577493427E-3</v>
      </c>
      <c r="K1394" s="61">
        <v>1.2469929438618042E-2</v>
      </c>
      <c r="L1394" s="61">
        <v>2.2982139969809703E-2</v>
      </c>
      <c r="M1394" s="71">
        <v>6352</v>
      </c>
      <c r="N1394" s="70" t="str">
        <f t="shared" si="66"/>
        <v>1</v>
      </c>
    </row>
    <row r="1395" spans="1:14" x14ac:dyDescent="0.25">
      <c r="A1395" s="61" t="s">
        <v>599</v>
      </c>
      <c r="B1395" s="61" t="s">
        <v>599</v>
      </c>
      <c r="C1395" s="61" t="s">
        <v>68</v>
      </c>
      <c r="D1395" s="61" t="s">
        <v>68</v>
      </c>
      <c r="E1395" s="61" t="s">
        <v>855</v>
      </c>
      <c r="F1395" s="61" t="s">
        <v>861</v>
      </c>
      <c r="G1395" s="71" t="s">
        <v>862</v>
      </c>
      <c r="H1395" s="61" t="s">
        <v>128</v>
      </c>
      <c r="I1395" s="61">
        <v>0.98227396529578637</v>
      </c>
      <c r="J1395" s="61">
        <v>2.6812245577493422E-3</v>
      </c>
      <c r="K1395" s="61">
        <v>0.97701786003019053</v>
      </c>
      <c r="L1395" s="61">
        <v>0.9875300705613822</v>
      </c>
      <c r="M1395" s="71">
        <v>6352</v>
      </c>
      <c r="N1395" s="70" t="str">
        <f t="shared" si="66"/>
        <v>1</v>
      </c>
    </row>
    <row r="1396" spans="1:14" x14ac:dyDescent="0.25">
      <c r="A1396" s="61" t="s">
        <v>599</v>
      </c>
      <c r="B1396" s="61" t="s">
        <v>599</v>
      </c>
      <c r="C1396" s="61" t="s">
        <v>68</v>
      </c>
      <c r="D1396" s="61" t="s">
        <v>68</v>
      </c>
      <c r="E1396" s="61" t="s">
        <v>855</v>
      </c>
      <c r="F1396" s="61" t="s">
        <v>861</v>
      </c>
      <c r="G1396" s="71" t="s">
        <v>862</v>
      </c>
      <c r="H1396" s="61" t="s">
        <v>123</v>
      </c>
      <c r="I1396" s="61">
        <v>0.92503110557740542</v>
      </c>
      <c r="J1396" s="61">
        <v>3.4196110195806643E-3</v>
      </c>
      <c r="K1396" s="61">
        <v>0.91832751358084586</v>
      </c>
      <c r="L1396" s="61">
        <v>0.93173469757396499</v>
      </c>
      <c r="M1396" s="71">
        <v>6352</v>
      </c>
      <c r="N1396" s="70" t="str">
        <f t="shared" si="66"/>
        <v>1</v>
      </c>
    </row>
    <row r="1397" spans="1:14" x14ac:dyDescent="0.25">
      <c r="A1397" s="61" t="s">
        <v>599</v>
      </c>
      <c r="B1397" s="61" t="s">
        <v>599</v>
      </c>
      <c r="C1397" s="61" t="s">
        <v>68</v>
      </c>
      <c r="D1397" s="61" t="s">
        <v>68</v>
      </c>
      <c r="E1397" s="61" t="s">
        <v>855</v>
      </c>
      <c r="F1397" s="61" t="s">
        <v>861</v>
      </c>
      <c r="G1397" s="71" t="s">
        <v>862</v>
      </c>
      <c r="H1397" s="61" t="s">
        <v>124</v>
      </c>
      <c r="I1397" s="61">
        <v>7.4968894422593496E-2</v>
      </c>
      <c r="J1397" s="61">
        <v>3.4196110195806552E-3</v>
      </c>
      <c r="K1397" s="61">
        <v>6.8265302426033944E-2</v>
      </c>
      <c r="L1397" s="61">
        <v>8.1672486419153048E-2</v>
      </c>
      <c r="M1397" s="71">
        <v>6352</v>
      </c>
      <c r="N1397" s="70" t="str">
        <f t="shared" si="66"/>
        <v>1</v>
      </c>
    </row>
    <row r="1398" spans="1:14" x14ac:dyDescent="0.25">
      <c r="A1398" s="61" t="s">
        <v>599</v>
      </c>
      <c r="B1398" s="61" t="s">
        <v>599</v>
      </c>
      <c r="C1398" s="61" t="s">
        <v>68</v>
      </c>
      <c r="D1398" s="61" t="s">
        <v>68</v>
      </c>
      <c r="E1398" s="61" t="s">
        <v>855</v>
      </c>
      <c r="F1398" s="61" t="s">
        <v>861</v>
      </c>
      <c r="G1398" s="71" t="s">
        <v>862</v>
      </c>
      <c r="H1398" s="61" t="s">
        <v>131</v>
      </c>
      <c r="I1398" s="61">
        <v>0.88229565571118385</v>
      </c>
      <c r="J1398" s="61">
        <v>6.4193552705885436E-3</v>
      </c>
      <c r="K1398" s="61">
        <v>0.8697115523238147</v>
      </c>
      <c r="L1398" s="61">
        <v>0.894879759098553</v>
      </c>
      <c r="M1398" s="71">
        <v>6352</v>
      </c>
      <c r="N1398" s="70" t="str">
        <f t="shared" si="66"/>
        <v>1</v>
      </c>
    </row>
    <row r="1399" spans="1:14" x14ac:dyDescent="0.25">
      <c r="A1399" s="61" t="s">
        <v>599</v>
      </c>
      <c r="B1399" s="61" t="s">
        <v>599</v>
      </c>
      <c r="C1399" s="61" t="s">
        <v>68</v>
      </c>
      <c r="D1399" s="61" t="s">
        <v>68</v>
      </c>
      <c r="E1399" s="61" t="s">
        <v>855</v>
      </c>
      <c r="F1399" s="61" t="s">
        <v>861</v>
      </c>
      <c r="G1399" s="71" t="s">
        <v>862</v>
      </c>
      <c r="H1399" s="61" t="s">
        <v>132</v>
      </c>
      <c r="I1399" s="61">
        <v>0.11770434428881525</v>
      </c>
      <c r="J1399" s="61">
        <v>6.419355270588541E-3</v>
      </c>
      <c r="K1399" s="61">
        <v>0.10512024090144613</v>
      </c>
      <c r="L1399" s="61">
        <v>0.13028844767618436</v>
      </c>
      <c r="M1399" s="71">
        <v>6352</v>
      </c>
      <c r="N1399" s="70" t="str">
        <f t="shared" si="66"/>
        <v>1</v>
      </c>
    </row>
    <row r="1400" spans="1:14" x14ac:dyDescent="0.25">
      <c r="A1400" s="61" t="s">
        <v>599</v>
      </c>
      <c r="B1400" s="61" t="s">
        <v>599</v>
      </c>
      <c r="C1400" s="61" t="s">
        <v>68</v>
      </c>
      <c r="D1400" s="61" t="s">
        <v>68</v>
      </c>
      <c r="E1400" s="61" t="s">
        <v>855</v>
      </c>
      <c r="F1400" s="61" t="s">
        <v>861</v>
      </c>
      <c r="G1400" s="71" t="s">
        <v>862</v>
      </c>
      <c r="H1400" s="61" t="s">
        <v>120</v>
      </c>
      <c r="I1400" s="61">
        <v>0.35260629008659827</v>
      </c>
      <c r="J1400" s="61">
        <v>1.2081079164038069E-2</v>
      </c>
      <c r="K1400" s="61">
        <v>0.32892329657355851</v>
      </c>
      <c r="L1400" s="61">
        <v>0.37628928359963804</v>
      </c>
      <c r="M1400" s="71">
        <v>6352</v>
      </c>
      <c r="N1400" s="70" t="str">
        <f t="shared" si="66"/>
        <v>1</v>
      </c>
    </row>
    <row r="1401" spans="1:14" x14ac:dyDescent="0.25">
      <c r="A1401" s="61" t="s">
        <v>599</v>
      </c>
      <c r="B1401" s="61" t="s">
        <v>599</v>
      </c>
      <c r="C1401" s="61" t="s">
        <v>68</v>
      </c>
      <c r="D1401" s="61" t="s">
        <v>68</v>
      </c>
      <c r="E1401" s="61" t="s">
        <v>855</v>
      </c>
      <c r="F1401" s="61" t="s">
        <v>861</v>
      </c>
      <c r="G1401" s="71" t="s">
        <v>862</v>
      </c>
      <c r="H1401" s="61" t="s">
        <v>121</v>
      </c>
      <c r="I1401" s="61">
        <v>0.64739370991339917</v>
      </c>
      <c r="J1401" s="61">
        <v>1.2081079164038057E-2</v>
      </c>
      <c r="K1401" s="61">
        <v>0.62371071640035947</v>
      </c>
      <c r="L1401" s="61">
        <v>0.67107670342643888</v>
      </c>
      <c r="M1401" s="71">
        <v>6352</v>
      </c>
      <c r="N1401" s="70" t="str">
        <f t="shared" si="66"/>
        <v>1</v>
      </c>
    </row>
    <row r="1402" spans="1:14" x14ac:dyDescent="0.25">
      <c r="A1402" s="61" t="s">
        <v>599</v>
      </c>
      <c r="B1402" s="61" t="s">
        <v>599</v>
      </c>
      <c r="C1402" s="61" t="s">
        <v>68</v>
      </c>
      <c r="D1402" s="61" t="s">
        <v>68</v>
      </c>
      <c r="E1402" s="61" t="s">
        <v>855</v>
      </c>
      <c r="F1402" s="61" t="s">
        <v>851</v>
      </c>
      <c r="G1402" s="61" t="s">
        <v>740</v>
      </c>
      <c r="H1402" s="61" t="s">
        <v>115</v>
      </c>
      <c r="I1402" s="61">
        <v>0.53484773536974373</v>
      </c>
      <c r="J1402" s="61">
        <v>2.5007745340817202E-2</v>
      </c>
      <c r="K1402" s="61">
        <v>0.48582411234397066</v>
      </c>
      <c r="L1402" s="61">
        <v>0.58387135839551685</v>
      </c>
      <c r="M1402" s="61">
        <v>1313</v>
      </c>
      <c r="N1402" s="70" t="str">
        <f t="shared" si="66"/>
        <v>1</v>
      </c>
    </row>
    <row r="1403" spans="1:14" x14ac:dyDescent="0.25">
      <c r="A1403" s="61" t="s">
        <v>599</v>
      </c>
      <c r="B1403" s="61" t="s">
        <v>599</v>
      </c>
      <c r="C1403" s="61" t="s">
        <v>68</v>
      </c>
      <c r="D1403" s="61" t="s">
        <v>68</v>
      </c>
      <c r="E1403" s="61" t="s">
        <v>855</v>
      </c>
      <c r="F1403" s="61" t="s">
        <v>853</v>
      </c>
      <c r="G1403" s="61" t="s">
        <v>740</v>
      </c>
      <c r="H1403" s="61" t="s">
        <v>115</v>
      </c>
      <c r="I1403" s="61">
        <v>0.48039799971904773</v>
      </c>
      <c r="J1403" s="61">
        <v>1.3153807495258116E-2</v>
      </c>
      <c r="K1403" s="61">
        <v>0.45461209654333784</v>
      </c>
      <c r="L1403" s="61">
        <v>0.50618390289475756</v>
      </c>
      <c r="M1403" s="61">
        <v>5039</v>
      </c>
      <c r="N1403" s="70" t="str">
        <f t="shared" si="66"/>
        <v>1</v>
      </c>
    </row>
    <row r="1404" spans="1:14" x14ac:dyDescent="0.25">
      <c r="A1404" s="61" t="s">
        <v>599</v>
      </c>
      <c r="B1404" s="61" t="s">
        <v>599</v>
      </c>
      <c r="C1404" s="61" t="s">
        <v>68</v>
      </c>
      <c r="D1404" s="61" t="s">
        <v>68</v>
      </c>
      <c r="E1404" s="61" t="s">
        <v>855</v>
      </c>
      <c r="F1404" s="61" t="s">
        <v>852</v>
      </c>
      <c r="G1404" s="61" t="s">
        <v>740</v>
      </c>
      <c r="H1404" s="61" t="s">
        <v>115</v>
      </c>
      <c r="I1404" s="61">
        <v>0.54290786535668478</v>
      </c>
      <c r="J1404" s="61">
        <v>2.8834027286191739E-2</v>
      </c>
      <c r="K1404" s="61">
        <v>0.48638343803512418</v>
      </c>
      <c r="L1404" s="61">
        <v>0.59943229267824538</v>
      </c>
      <c r="M1404" s="61">
        <v>870</v>
      </c>
      <c r="N1404" s="70" t="str">
        <f t="shared" si="66"/>
        <v>1</v>
      </c>
    </row>
    <row r="1405" spans="1:14" x14ac:dyDescent="0.25">
      <c r="A1405" s="61" t="s">
        <v>599</v>
      </c>
      <c r="B1405" s="61" t="s">
        <v>599</v>
      </c>
      <c r="C1405" s="61" t="s">
        <v>68</v>
      </c>
      <c r="D1405" s="61" t="s">
        <v>68</v>
      </c>
      <c r="E1405" s="61" t="s">
        <v>855</v>
      </c>
      <c r="F1405" s="61" t="s">
        <v>851</v>
      </c>
      <c r="G1405" s="61" t="s">
        <v>69</v>
      </c>
      <c r="H1405" s="61" t="s">
        <v>115</v>
      </c>
      <c r="I1405" s="61">
        <v>0.49735746856640195</v>
      </c>
      <c r="J1405" s="61">
        <v>0.1103239426741924</v>
      </c>
      <c r="K1405" s="61">
        <v>0.28108529757828082</v>
      </c>
      <c r="L1405" s="61">
        <v>0.71362963955452308</v>
      </c>
      <c r="M1405" s="61">
        <v>70</v>
      </c>
      <c r="N1405" s="70" t="str">
        <f t="shared" si="66"/>
        <v>1</v>
      </c>
    </row>
    <row r="1406" spans="1:14" x14ac:dyDescent="0.25">
      <c r="A1406" s="61" t="s">
        <v>599</v>
      </c>
      <c r="B1406" s="61" t="s">
        <v>599</v>
      </c>
      <c r="C1406" s="61" t="s">
        <v>68</v>
      </c>
      <c r="D1406" s="61" t="s">
        <v>68</v>
      </c>
      <c r="E1406" s="61" t="s">
        <v>855</v>
      </c>
      <c r="F1406" s="61" t="s">
        <v>853</v>
      </c>
      <c r="G1406" s="61" t="s">
        <v>69</v>
      </c>
      <c r="H1406" s="61" t="s">
        <v>115</v>
      </c>
      <c r="I1406" s="61">
        <v>0.4933883053012792</v>
      </c>
      <c r="J1406" s="61">
        <v>1.1782480428496712E-2</v>
      </c>
      <c r="K1406" s="61">
        <v>0.47029066611137627</v>
      </c>
      <c r="L1406" s="61">
        <v>0.51648594449118213</v>
      </c>
      <c r="M1406" s="61">
        <v>6282</v>
      </c>
      <c r="N1406" s="70" t="str">
        <f t="shared" si="66"/>
        <v>1</v>
      </c>
    </row>
    <row r="1407" spans="1:14" x14ac:dyDescent="0.25">
      <c r="A1407" s="61" t="s">
        <v>599</v>
      </c>
      <c r="B1407" s="61" t="s">
        <v>599</v>
      </c>
      <c r="C1407" s="61" t="s">
        <v>68</v>
      </c>
      <c r="D1407" s="61" t="s">
        <v>68</v>
      </c>
      <c r="E1407" s="61" t="s">
        <v>855</v>
      </c>
      <c r="F1407" s="61" t="s">
        <v>852</v>
      </c>
      <c r="G1407" s="61" t="s">
        <v>69</v>
      </c>
      <c r="H1407" s="61" t="s">
        <v>115</v>
      </c>
      <c r="I1407" s="61">
        <v>0.49735746856640195</v>
      </c>
      <c r="J1407" s="61">
        <v>0.1103239426741924</v>
      </c>
      <c r="K1407" s="61">
        <v>0.28108529757828082</v>
      </c>
      <c r="L1407" s="61">
        <v>0.71362963955452308</v>
      </c>
      <c r="M1407" s="61">
        <v>70</v>
      </c>
      <c r="N1407" s="70" t="str">
        <f t="shared" si="66"/>
        <v>1</v>
      </c>
    </row>
    <row r="1408" spans="1:14" x14ac:dyDescent="0.25">
      <c r="A1408" s="61" t="s">
        <v>599</v>
      </c>
      <c r="B1408" s="61" t="s">
        <v>599</v>
      </c>
      <c r="C1408" s="61" t="s">
        <v>68</v>
      </c>
      <c r="D1408" s="61" t="s">
        <v>68</v>
      </c>
      <c r="E1408" s="61" t="s">
        <v>855</v>
      </c>
      <c r="F1408" s="61" t="s">
        <v>851</v>
      </c>
      <c r="G1408" s="61" t="s">
        <v>580</v>
      </c>
      <c r="H1408" s="61" t="s">
        <v>115</v>
      </c>
      <c r="I1408" s="61">
        <v>0.57156499016609219</v>
      </c>
      <c r="J1408" s="61">
        <v>3.1873502186579306E-2</v>
      </c>
      <c r="K1408" s="61">
        <v>0.50908216596859668</v>
      </c>
      <c r="L1408" s="61">
        <v>0.6340478143635877</v>
      </c>
      <c r="M1408" s="61">
        <v>718</v>
      </c>
      <c r="N1408" s="70" t="str">
        <f t="shared" si="66"/>
        <v>1</v>
      </c>
    </row>
    <row r="1409" spans="1:14" x14ac:dyDescent="0.25">
      <c r="A1409" s="61" t="s">
        <v>599</v>
      </c>
      <c r="B1409" s="61" t="s">
        <v>599</v>
      </c>
      <c r="C1409" s="61" t="s">
        <v>68</v>
      </c>
      <c r="D1409" s="61" t="s">
        <v>68</v>
      </c>
      <c r="E1409" s="61" t="s">
        <v>855</v>
      </c>
      <c r="F1409" s="61" t="s">
        <v>853</v>
      </c>
      <c r="G1409" s="61" t="s">
        <v>580</v>
      </c>
      <c r="H1409" s="61" t="s">
        <v>115</v>
      </c>
      <c r="I1409" s="61">
        <v>0.48239026297598797</v>
      </c>
      <c r="J1409" s="61">
        <v>1.2523962169802453E-2</v>
      </c>
      <c r="K1409" s="61">
        <v>0.45783906926244167</v>
      </c>
      <c r="L1409" s="61">
        <v>0.50694145668953428</v>
      </c>
      <c r="M1409" s="61">
        <v>5634</v>
      </c>
      <c r="N1409" s="70" t="str">
        <f t="shared" si="66"/>
        <v>1</v>
      </c>
    </row>
    <row r="1410" spans="1:14" x14ac:dyDescent="0.25">
      <c r="A1410" s="61" t="s">
        <v>599</v>
      </c>
      <c r="B1410" s="61" t="s">
        <v>599</v>
      </c>
      <c r="C1410" s="61" t="s">
        <v>68</v>
      </c>
      <c r="D1410" s="61" t="s">
        <v>68</v>
      </c>
      <c r="E1410" s="61" t="s">
        <v>855</v>
      </c>
      <c r="F1410" s="61" t="s">
        <v>852</v>
      </c>
      <c r="G1410" s="61" t="s">
        <v>580</v>
      </c>
      <c r="H1410" s="61" t="s">
        <v>115</v>
      </c>
      <c r="I1410" s="61">
        <v>0.5429137976362105</v>
      </c>
      <c r="J1410" s="61">
        <v>3.4453853229455343E-2</v>
      </c>
      <c r="K1410" s="61">
        <v>0.4753726143153259</v>
      </c>
      <c r="L1410" s="61">
        <v>0.61045498095709516</v>
      </c>
      <c r="M1410" s="61">
        <v>463</v>
      </c>
      <c r="N1410" s="70" t="str">
        <f t="shared" si="66"/>
        <v>1</v>
      </c>
    </row>
    <row r="1411" spans="1:14" x14ac:dyDescent="0.25">
      <c r="A1411" s="61" t="s">
        <v>599</v>
      </c>
      <c r="B1411" s="61" t="s">
        <v>599</v>
      </c>
      <c r="C1411" s="61" t="s">
        <v>68</v>
      </c>
      <c r="D1411" s="61" t="s">
        <v>68</v>
      </c>
      <c r="E1411" s="61" t="s">
        <v>855</v>
      </c>
      <c r="F1411" s="61" t="s">
        <v>851</v>
      </c>
      <c r="G1411" s="61" t="s">
        <v>746</v>
      </c>
      <c r="H1411" s="61" t="s">
        <v>115</v>
      </c>
      <c r="I1411" s="61">
        <v>0.47871067057060607</v>
      </c>
      <c r="J1411" s="61">
        <v>6.1581709627731712E-2</v>
      </c>
      <c r="K1411" s="61">
        <v>0.35798973084058378</v>
      </c>
      <c r="L1411" s="61">
        <v>0.59943161030062841</v>
      </c>
      <c r="M1411" s="61">
        <v>296</v>
      </c>
      <c r="N1411" s="70" t="str">
        <f t="shared" si="66"/>
        <v>1</v>
      </c>
    </row>
    <row r="1412" spans="1:14" x14ac:dyDescent="0.25">
      <c r="A1412" s="61" t="s">
        <v>599</v>
      </c>
      <c r="B1412" s="61" t="s">
        <v>599</v>
      </c>
      <c r="C1412" s="61" t="s">
        <v>68</v>
      </c>
      <c r="D1412" s="61" t="s">
        <v>68</v>
      </c>
      <c r="E1412" s="61" t="s">
        <v>855</v>
      </c>
      <c r="F1412" s="61" t="s">
        <v>853</v>
      </c>
      <c r="G1412" s="61" t="s">
        <v>746</v>
      </c>
      <c r="H1412" s="61" t="s">
        <v>115</v>
      </c>
      <c r="I1412" s="61">
        <v>0.49434514207020619</v>
      </c>
      <c r="J1412" s="61">
        <v>1.187273196335961E-2</v>
      </c>
      <c r="K1412" s="61">
        <v>0.47107057940470332</v>
      </c>
      <c r="L1412" s="61">
        <v>0.51761970473570906</v>
      </c>
      <c r="M1412" s="61">
        <v>6056</v>
      </c>
      <c r="N1412" s="70" t="str">
        <f t="shared" si="66"/>
        <v>1</v>
      </c>
    </row>
    <row r="1413" spans="1:14" x14ac:dyDescent="0.25">
      <c r="A1413" s="61" t="s">
        <v>599</v>
      </c>
      <c r="B1413" s="61" t="s">
        <v>599</v>
      </c>
      <c r="C1413" s="61" t="s">
        <v>68</v>
      </c>
      <c r="D1413" s="61" t="s">
        <v>68</v>
      </c>
      <c r="E1413" s="61" t="s">
        <v>855</v>
      </c>
      <c r="F1413" s="61" t="s">
        <v>852</v>
      </c>
      <c r="G1413" s="61" t="s">
        <v>746</v>
      </c>
      <c r="H1413" s="61" t="s">
        <v>115</v>
      </c>
      <c r="I1413" s="61">
        <v>0.4750877619790595</v>
      </c>
      <c r="J1413" s="61">
        <v>6.7563534279885262E-2</v>
      </c>
      <c r="K1413" s="61">
        <v>0.34264042657614091</v>
      </c>
      <c r="L1413" s="61">
        <v>0.60753509738197808</v>
      </c>
      <c r="M1413" s="61">
        <v>236</v>
      </c>
      <c r="N1413" s="70" t="str">
        <f t="shared" si="66"/>
        <v>1</v>
      </c>
    </row>
    <row r="1414" spans="1:14" x14ac:dyDescent="0.25">
      <c r="A1414" s="61" t="s">
        <v>599</v>
      </c>
      <c r="B1414" s="61" t="s">
        <v>599</v>
      </c>
      <c r="C1414" s="61" t="s">
        <v>68</v>
      </c>
      <c r="D1414" s="61" t="s">
        <v>68</v>
      </c>
      <c r="E1414" s="61" t="s">
        <v>855</v>
      </c>
      <c r="F1414" s="61" t="s">
        <v>851</v>
      </c>
      <c r="G1414" s="61" t="s">
        <v>745</v>
      </c>
      <c r="H1414" s="61" t="s">
        <v>115</v>
      </c>
      <c r="I1414" s="61">
        <v>0.58811399371089046</v>
      </c>
      <c r="J1414" s="61">
        <v>4.4777715908972532E-2</v>
      </c>
      <c r="K1414" s="61">
        <v>0.50033455439079633</v>
      </c>
      <c r="L1414" s="61">
        <v>0.67589343303098459</v>
      </c>
      <c r="M1414" s="61">
        <v>383</v>
      </c>
      <c r="N1414" s="70" t="str">
        <f t="shared" si="66"/>
        <v>1</v>
      </c>
    </row>
    <row r="1415" spans="1:14" x14ac:dyDescent="0.25">
      <c r="A1415" s="61" t="s">
        <v>599</v>
      </c>
      <c r="B1415" s="61" t="s">
        <v>599</v>
      </c>
      <c r="C1415" s="61" t="s">
        <v>68</v>
      </c>
      <c r="D1415" s="61" t="s">
        <v>68</v>
      </c>
      <c r="E1415" s="61" t="s">
        <v>855</v>
      </c>
      <c r="F1415" s="61" t="s">
        <v>853</v>
      </c>
      <c r="G1415" s="61" t="s">
        <v>745</v>
      </c>
      <c r="H1415" s="61" t="s">
        <v>115</v>
      </c>
      <c r="I1415" s="61">
        <v>0.59523028971639813</v>
      </c>
      <c r="J1415" s="61">
        <v>4.2606806649105253E-2</v>
      </c>
      <c r="K1415" s="61">
        <v>0.5117065654049332</v>
      </c>
      <c r="L1415" s="61">
        <v>0.67875401402786306</v>
      </c>
      <c r="M1415" s="61">
        <v>315</v>
      </c>
      <c r="N1415" s="70" t="str">
        <f t="shared" si="66"/>
        <v>1</v>
      </c>
    </row>
    <row r="1416" spans="1:14" x14ac:dyDescent="0.25">
      <c r="A1416" s="61" t="s">
        <v>599</v>
      </c>
      <c r="B1416" s="61" t="s">
        <v>599</v>
      </c>
      <c r="C1416" s="61" t="s">
        <v>68</v>
      </c>
      <c r="D1416" s="61" t="s">
        <v>68</v>
      </c>
      <c r="E1416" s="61" t="s">
        <v>855</v>
      </c>
      <c r="F1416" s="61" t="s">
        <v>852</v>
      </c>
      <c r="G1416" s="61" t="s">
        <v>745</v>
      </c>
      <c r="H1416" s="61" t="s">
        <v>115</v>
      </c>
      <c r="I1416" s="61">
        <v>0.48560407134041189</v>
      </c>
      <c r="J1416" s="61">
        <v>1.2038676858557525E-2</v>
      </c>
      <c r="K1416" s="61">
        <v>0.46200420066035736</v>
      </c>
      <c r="L1416" s="61">
        <v>0.50920394202046637</v>
      </c>
      <c r="M1416" s="61">
        <v>5969</v>
      </c>
      <c r="N1416" s="70" t="str">
        <f t="shared" si="66"/>
        <v>1</v>
      </c>
    </row>
    <row r="1417" spans="1:14" x14ac:dyDescent="0.25">
      <c r="A1417" s="61" t="s">
        <v>599</v>
      </c>
      <c r="B1417" s="61" t="s">
        <v>599</v>
      </c>
      <c r="C1417" s="61" t="s">
        <v>68</v>
      </c>
      <c r="D1417" s="61" t="s">
        <v>68</v>
      </c>
      <c r="E1417" s="61" t="s">
        <v>855</v>
      </c>
      <c r="F1417" s="61" t="s">
        <v>851</v>
      </c>
      <c r="G1417" s="61" t="s">
        <v>740</v>
      </c>
      <c r="H1417" s="61" t="s">
        <v>116</v>
      </c>
      <c r="I1417" s="61">
        <v>0.46515226463025583</v>
      </c>
      <c r="J1417" s="61">
        <v>2.5007745340817199E-2</v>
      </c>
      <c r="K1417" s="61">
        <v>0.41612864160448276</v>
      </c>
      <c r="L1417" s="61">
        <v>0.51417588765602895</v>
      </c>
      <c r="M1417" s="61">
        <v>1313</v>
      </c>
      <c r="N1417" s="70" t="str">
        <f t="shared" si="66"/>
        <v>1</v>
      </c>
    </row>
    <row r="1418" spans="1:14" x14ac:dyDescent="0.25">
      <c r="A1418" s="61" t="s">
        <v>599</v>
      </c>
      <c r="B1418" s="61" t="s">
        <v>599</v>
      </c>
      <c r="C1418" s="61" t="s">
        <v>68</v>
      </c>
      <c r="D1418" s="61" t="s">
        <v>68</v>
      </c>
      <c r="E1418" s="61" t="s">
        <v>855</v>
      </c>
      <c r="F1418" s="61" t="s">
        <v>853</v>
      </c>
      <c r="G1418" s="61" t="s">
        <v>740</v>
      </c>
      <c r="H1418" s="61" t="s">
        <v>116</v>
      </c>
      <c r="I1418" s="61">
        <v>0.51960200028094838</v>
      </c>
      <c r="J1418" s="61">
        <v>1.3153807495258118E-2</v>
      </c>
      <c r="K1418" s="61">
        <v>0.49381609710523849</v>
      </c>
      <c r="L1418" s="61">
        <v>0.54538790345665822</v>
      </c>
      <c r="M1418" s="61">
        <v>5039</v>
      </c>
      <c r="N1418" s="70" t="str">
        <f t="shared" si="66"/>
        <v>1</v>
      </c>
    </row>
    <row r="1419" spans="1:14" x14ac:dyDescent="0.25">
      <c r="A1419" s="61" t="s">
        <v>599</v>
      </c>
      <c r="B1419" s="61" t="s">
        <v>599</v>
      </c>
      <c r="C1419" s="61" t="s">
        <v>68</v>
      </c>
      <c r="D1419" s="61" t="s">
        <v>68</v>
      </c>
      <c r="E1419" s="61" t="s">
        <v>855</v>
      </c>
      <c r="F1419" s="61" t="s">
        <v>852</v>
      </c>
      <c r="G1419" s="61" t="s">
        <v>740</v>
      </c>
      <c r="H1419" s="61" t="s">
        <v>116</v>
      </c>
      <c r="I1419" s="61">
        <v>0.45709213464331377</v>
      </c>
      <c r="J1419" s="61">
        <v>2.8834027286191718E-2</v>
      </c>
      <c r="K1419" s="61">
        <v>0.40056770732175317</v>
      </c>
      <c r="L1419" s="61">
        <v>0.51361656196487437</v>
      </c>
      <c r="M1419" s="61">
        <v>870</v>
      </c>
      <c r="N1419" s="70" t="str">
        <f t="shared" si="66"/>
        <v>1</v>
      </c>
    </row>
    <row r="1420" spans="1:14" x14ac:dyDescent="0.25">
      <c r="A1420" s="61" t="s">
        <v>599</v>
      </c>
      <c r="B1420" s="61" t="s">
        <v>599</v>
      </c>
      <c r="C1420" s="61" t="s">
        <v>68</v>
      </c>
      <c r="D1420" s="61" t="s">
        <v>68</v>
      </c>
      <c r="E1420" s="61" t="s">
        <v>855</v>
      </c>
      <c r="F1420" s="61" t="s">
        <v>851</v>
      </c>
      <c r="G1420" s="61" t="s">
        <v>69</v>
      </c>
      <c r="H1420" s="61" t="s">
        <v>116</v>
      </c>
      <c r="I1420" s="61">
        <v>0.50264253143359772</v>
      </c>
      <c r="J1420" s="61">
        <v>0.1103239426741924</v>
      </c>
      <c r="K1420" s="61">
        <v>0.28637036044547659</v>
      </c>
      <c r="L1420" s="61">
        <v>0.71891470242171884</v>
      </c>
      <c r="M1420" s="61">
        <v>70</v>
      </c>
      <c r="N1420" s="70" t="str">
        <f t="shared" si="66"/>
        <v>1</v>
      </c>
    </row>
    <row r="1421" spans="1:14" x14ac:dyDescent="0.25">
      <c r="A1421" s="61" t="s">
        <v>599</v>
      </c>
      <c r="B1421" s="61" t="s">
        <v>599</v>
      </c>
      <c r="C1421" s="61" t="s">
        <v>68</v>
      </c>
      <c r="D1421" s="61" t="s">
        <v>68</v>
      </c>
      <c r="E1421" s="61" t="s">
        <v>855</v>
      </c>
      <c r="F1421" s="61" t="s">
        <v>853</v>
      </c>
      <c r="G1421" s="61" t="s">
        <v>69</v>
      </c>
      <c r="H1421" s="61" t="s">
        <v>116</v>
      </c>
      <c r="I1421" s="61">
        <v>0.50661169469871803</v>
      </c>
      <c r="J1421" s="61">
        <v>1.1782480428496717E-2</v>
      </c>
      <c r="K1421" s="61">
        <v>0.4835140555088151</v>
      </c>
      <c r="L1421" s="61">
        <v>0.52970933388862096</v>
      </c>
      <c r="M1421" s="61">
        <v>6282</v>
      </c>
      <c r="N1421" s="70" t="str">
        <f t="shared" si="66"/>
        <v>1</v>
      </c>
    </row>
    <row r="1422" spans="1:14" x14ac:dyDescent="0.25">
      <c r="A1422" s="61" t="s">
        <v>599</v>
      </c>
      <c r="B1422" s="61" t="s">
        <v>599</v>
      </c>
      <c r="C1422" s="61" t="s">
        <v>68</v>
      </c>
      <c r="D1422" s="61" t="s">
        <v>68</v>
      </c>
      <c r="E1422" s="61" t="s">
        <v>855</v>
      </c>
      <c r="F1422" s="61" t="s">
        <v>852</v>
      </c>
      <c r="G1422" s="61" t="s">
        <v>69</v>
      </c>
      <c r="H1422" s="61" t="s">
        <v>116</v>
      </c>
      <c r="I1422" s="61">
        <v>0.50264253143359772</v>
      </c>
      <c r="J1422" s="61">
        <v>0.1103239426741924</v>
      </c>
      <c r="K1422" s="61">
        <v>0.28637036044547659</v>
      </c>
      <c r="L1422" s="61">
        <v>0.71891470242171884</v>
      </c>
      <c r="M1422" s="61">
        <v>70</v>
      </c>
      <c r="N1422" s="70" t="str">
        <f t="shared" si="66"/>
        <v>1</v>
      </c>
    </row>
    <row r="1423" spans="1:14" x14ac:dyDescent="0.25">
      <c r="A1423" s="61" t="s">
        <v>599</v>
      </c>
      <c r="B1423" s="61" t="s">
        <v>599</v>
      </c>
      <c r="C1423" s="61" t="s">
        <v>68</v>
      </c>
      <c r="D1423" s="61" t="s">
        <v>68</v>
      </c>
      <c r="E1423" s="61" t="s">
        <v>855</v>
      </c>
      <c r="F1423" s="61" t="s">
        <v>851</v>
      </c>
      <c r="G1423" s="61" t="s">
        <v>580</v>
      </c>
      <c r="H1423" s="61" t="s">
        <v>116</v>
      </c>
      <c r="I1423" s="61">
        <v>0.42843500983390703</v>
      </c>
      <c r="J1423" s="61">
        <v>3.1873502186579292E-2</v>
      </c>
      <c r="K1423" s="61">
        <v>0.36595218563641158</v>
      </c>
      <c r="L1423" s="61">
        <v>0.49091783403140249</v>
      </c>
      <c r="M1423" s="61">
        <v>718</v>
      </c>
      <c r="N1423" s="70" t="str">
        <f t="shared" si="66"/>
        <v>1</v>
      </c>
    </row>
    <row r="1424" spans="1:14" x14ac:dyDescent="0.25">
      <c r="A1424" s="61" t="s">
        <v>599</v>
      </c>
      <c r="B1424" s="61" t="s">
        <v>599</v>
      </c>
      <c r="C1424" s="61" t="s">
        <v>68</v>
      </c>
      <c r="D1424" s="61" t="s">
        <v>68</v>
      </c>
      <c r="E1424" s="61" t="s">
        <v>855</v>
      </c>
      <c r="F1424" s="61" t="s">
        <v>853</v>
      </c>
      <c r="G1424" s="61" t="s">
        <v>580</v>
      </c>
      <c r="H1424" s="61" t="s">
        <v>116</v>
      </c>
      <c r="I1424" s="61">
        <v>0.51760973702401125</v>
      </c>
      <c r="J1424" s="61">
        <v>1.2523962169802453E-2</v>
      </c>
      <c r="K1424" s="61">
        <v>0.49305854331046495</v>
      </c>
      <c r="L1424" s="61">
        <v>0.54216093073755756</v>
      </c>
      <c r="M1424" s="61">
        <v>5634</v>
      </c>
      <c r="N1424" s="70" t="str">
        <f t="shared" si="66"/>
        <v>1</v>
      </c>
    </row>
    <row r="1425" spans="1:14" x14ac:dyDescent="0.25">
      <c r="A1425" s="61" t="s">
        <v>599</v>
      </c>
      <c r="B1425" s="61" t="s">
        <v>599</v>
      </c>
      <c r="C1425" s="61" t="s">
        <v>68</v>
      </c>
      <c r="D1425" s="61" t="s">
        <v>68</v>
      </c>
      <c r="E1425" s="61" t="s">
        <v>855</v>
      </c>
      <c r="F1425" s="61" t="s">
        <v>852</v>
      </c>
      <c r="G1425" s="61" t="s">
        <v>580</v>
      </c>
      <c r="H1425" s="61" t="s">
        <v>116</v>
      </c>
      <c r="I1425" s="61">
        <v>0.45708620236379055</v>
      </c>
      <c r="J1425" s="61">
        <v>3.445385322945535E-2</v>
      </c>
      <c r="K1425" s="61">
        <v>0.38954501904290595</v>
      </c>
      <c r="L1425" s="61">
        <v>0.52462738568467515</v>
      </c>
      <c r="M1425" s="61">
        <v>463</v>
      </c>
      <c r="N1425" s="70" t="str">
        <f t="shared" si="66"/>
        <v>1</v>
      </c>
    </row>
    <row r="1426" spans="1:14" x14ac:dyDescent="0.25">
      <c r="A1426" s="61" t="s">
        <v>599</v>
      </c>
      <c r="B1426" s="61" t="s">
        <v>599</v>
      </c>
      <c r="C1426" s="61" t="s">
        <v>68</v>
      </c>
      <c r="D1426" s="61" t="s">
        <v>68</v>
      </c>
      <c r="E1426" s="61" t="s">
        <v>855</v>
      </c>
      <c r="F1426" s="61" t="s">
        <v>851</v>
      </c>
      <c r="G1426" s="61" t="s">
        <v>746</v>
      </c>
      <c r="H1426" s="61" t="s">
        <v>116</v>
      </c>
      <c r="I1426" s="61">
        <v>0.52128932942939432</v>
      </c>
      <c r="J1426" s="61">
        <v>6.1581709627731733E-2</v>
      </c>
      <c r="K1426" s="61">
        <v>0.40056838969937197</v>
      </c>
      <c r="L1426" s="61">
        <v>0.64201026915941672</v>
      </c>
      <c r="M1426" s="61">
        <v>296</v>
      </c>
      <c r="N1426" s="70" t="str">
        <f t="shared" si="66"/>
        <v>1</v>
      </c>
    </row>
    <row r="1427" spans="1:14" x14ac:dyDescent="0.25">
      <c r="A1427" s="61" t="s">
        <v>599</v>
      </c>
      <c r="B1427" s="61" t="s">
        <v>599</v>
      </c>
      <c r="C1427" s="61" t="s">
        <v>68</v>
      </c>
      <c r="D1427" s="61" t="s">
        <v>68</v>
      </c>
      <c r="E1427" s="61" t="s">
        <v>855</v>
      </c>
      <c r="F1427" s="61" t="s">
        <v>853</v>
      </c>
      <c r="G1427" s="61" t="s">
        <v>746</v>
      </c>
      <c r="H1427" s="61" t="s">
        <v>116</v>
      </c>
      <c r="I1427" s="61">
        <v>0.50565485792979314</v>
      </c>
      <c r="J1427" s="61">
        <v>1.187273196335961E-2</v>
      </c>
      <c r="K1427" s="61">
        <v>0.48238029526429027</v>
      </c>
      <c r="L1427" s="61">
        <v>0.52892942059529602</v>
      </c>
      <c r="M1427" s="61">
        <v>6056</v>
      </c>
      <c r="N1427" s="70" t="str">
        <f t="shared" si="66"/>
        <v>1</v>
      </c>
    </row>
    <row r="1428" spans="1:14" x14ac:dyDescent="0.25">
      <c r="A1428" s="61" t="s">
        <v>599</v>
      </c>
      <c r="B1428" s="61" t="s">
        <v>599</v>
      </c>
      <c r="C1428" s="61" t="s">
        <v>68</v>
      </c>
      <c r="D1428" s="61" t="s">
        <v>68</v>
      </c>
      <c r="E1428" s="61" t="s">
        <v>855</v>
      </c>
      <c r="F1428" s="61" t="s">
        <v>852</v>
      </c>
      <c r="G1428" s="61" t="s">
        <v>746</v>
      </c>
      <c r="H1428" s="61" t="s">
        <v>116</v>
      </c>
      <c r="I1428" s="61">
        <v>0.52491223802094022</v>
      </c>
      <c r="J1428" s="61">
        <v>6.7563534279885235E-2</v>
      </c>
      <c r="K1428" s="61">
        <v>0.39246490261802169</v>
      </c>
      <c r="L1428" s="61">
        <v>0.65735957342385876</v>
      </c>
      <c r="M1428" s="61">
        <v>236</v>
      </c>
      <c r="N1428" s="70" t="str">
        <f t="shared" si="66"/>
        <v>1</v>
      </c>
    </row>
    <row r="1429" spans="1:14" x14ac:dyDescent="0.25">
      <c r="A1429" s="61" t="s">
        <v>599</v>
      </c>
      <c r="B1429" s="61" t="s">
        <v>599</v>
      </c>
      <c r="C1429" s="61" t="s">
        <v>68</v>
      </c>
      <c r="D1429" s="61" t="s">
        <v>68</v>
      </c>
      <c r="E1429" s="61" t="s">
        <v>855</v>
      </c>
      <c r="F1429" s="61" t="s">
        <v>851</v>
      </c>
      <c r="G1429" s="61" t="s">
        <v>745</v>
      </c>
      <c r="H1429" s="61" t="s">
        <v>116</v>
      </c>
      <c r="I1429" s="61">
        <v>0.41188600628911021</v>
      </c>
      <c r="J1429" s="61">
        <v>4.4777715908972553E-2</v>
      </c>
      <c r="K1429" s="61">
        <v>0.32410656696901602</v>
      </c>
      <c r="L1429" s="61">
        <v>0.49966544560920439</v>
      </c>
      <c r="M1429" s="61">
        <v>383</v>
      </c>
      <c r="N1429" s="70" t="str">
        <f t="shared" si="66"/>
        <v>1</v>
      </c>
    </row>
    <row r="1430" spans="1:14" x14ac:dyDescent="0.25">
      <c r="A1430" s="61" t="s">
        <v>599</v>
      </c>
      <c r="B1430" s="61" t="s">
        <v>599</v>
      </c>
      <c r="C1430" s="61" t="s">
        <v>68</v>
      </c>
      <c r="D1430" s="61" t="s">
        <v>68</v>
      </c>
      <c r="E1430" s="61" t="s">
        <v>855</v>
      </c>
      <c r="F1430" s="61" t="s">
        <v>853</v>
      </c>
      <c r="G1430" s="61" t="s">
        <v>745</v>
      </c>
      <c r="H1430" s="61" t="s">
        <v>116</v>
      </c>
      <c r="I1430" s="61">
        <v>0.40476971028360281</v>
      </c>
      <c r="J1430" s="61">
        <v>4.2606806649105267E-2</v>
      </c>
      <c r="K1430" s="61">
        <v>0.32124598597213788</v>
      </c>
      <c r="L1430" s="61">
        <v>0.48829343459506774</v>
      </c>
      <c r="M1430" s="61">
        <v>315</v>
      </c>
      <c r="N1430" s="70" t="str">
        <f t="shared" si="66"/>
        <v>1</v>
      </c>
    </row>
    <row r="1431" spans="1:14" x14ac:dyDescent="0.25">
      <c r="A1431" s="61" t="s">
        <v>599</v>
      </c>
      <c r="B1431" s="61" t="s">
        <v>599</v>
      </c>
      <c r="C1431" s="61" t="s">
        <v>68</v>
      </c>
      <c r="D1431" s="61" t="s">
        <v>68</v>
      </c>
      <c r="E1431" s="61" t="s">
        <v>855</v>
      </c>
      <c r="F1431" s="61" t="s">
        <v>852</v>
      </c>
      <c r="G1431" s="61" t="s">
        <v>745</v>
      </c>
      <c r="H1431" s="61" t="s">
        <v>116</v>
      </c>
      <c r="I1431" s="61">
        <v>0.51439592865958772</v>
      </c>
      <c r="J1431" s="61">
        <v>1.2038676858557525E-2</v>
      </c>
      <c r="K1431" s="61">
        <v>0.49079605797953318</v>
      </c>
      <c r="L1431" s="61">
        <v>0.53799579933964226</v>
      </c>
      <c r="M1431" s="61">
        <v>5969</v>
      </c>
      <c r="N1431" s="70" t="str">
        <f t="shared" si="66"/>
        <v>1</v>
      </c>
    </row>
    <row r="1432" spans="1:14" x14ac:dyDescent="0.25">
      <c r="A1432" s="61" t="s">
        <v>599</v>
      </c>
      <c r="B1432" s="61" t="s">
        <v>599</v>
      </c>
      <c r="C1432" s="61" t="s">
        <v>68</v>
      </c>
      <c r="D1432" s="61" t="s">
        <v>68</v>
      </c>
      <c r="E1432" s="61" t="s">
        <v>855</v>
      </c>
      <c r="F1432" s="61" t="s">
        <v>851</v>
      </c>
      <c r="G1432" s="61" t="s">
        <v>740</v>
      </c>
      <c r="H1432" s="61" t="s">
        <v>134</v>
      </c>
      <c r="I1432" s="61">
        <v>0.58137468896613087</v>
      </c>
      <c r="J1432" s="61">
        <v>2.643587487109357E-2</v>
      </c>
      <c r="K1432" s="61">
        <v>0.529551449950588</v>
      </c>
      <c r="L1432" s="61">
        <v>0.63319792798167374</v>
      </c>
      <c r="M1432" s="61">
        <v>1313</v>
      </c>
      <c r="N1432" s="70" t="str">
        <f t="shared" si="66"/>
        <v>1</v>
      </c>
    </row>
    <row r="1433" spans="1:14" x14ac:dyDescent="0.25">
      <c r="A1433" s="61" t="s">
        <v>599</v>
      </c>
      <c r="B1433" s="61" t="s">
        <v>599</v>
      </c>
      <c r="C1433" s="61" t="s">
        <v>68</v>
      </c>
      <c r="D1433" s="61" t="s">
        <v>68</v>
      </c>
      <c r="E1433" s="61" t="s">
        <v>855</v>
      </c>
      <c r="F1433" s="61" t="s">
        <v>853</v>
      </c>
      <c r="G1433" s="61" t="s">
        <v>740</v>
      </c>
      <c r="H1433" s="61" t="s">
        <v>134</v>
      </c>
      <c r="I1433" s="61">
        <v>0.62603095571176948</v>
      </c>
      <c r="J1433" s="61">
        <v>1.3504664553062934E-2</v>
      </c>
      <c r="K1433" s="61">
        <v>0.59955725425983186</v>
      </c>
      <c r="L1433" s="61">
        <v>0.65250465716370709</v>
      </c>
      <c r="M1433" s="61">
        <v>5039</v>
      </c>
      <c r="N1433" s="70" t="str">
        <f t="shared" si="66"/>
        <v>1</v>
      </c>
    </row>
    <row r="1434" spans="1:14" x14ac:dyDescent="0.25">
      <c r="A1434" s="61" t="s">
        <v>599</v>
      </c>
      <c r="B1434" s="61" t="s">
        <v>599</v>
      </c>
      <c r="C1434" s="61" t="s">
        <v>68</v>
      </c>
      <c r="D1434" s="61" t="s">
        <v>68</v>
      </c>
      <c r="E1434" s="61" t="s">
        <v>855</v>
      </c>
      <c r="F1434" s="61" t="s">
        <v>852</v>
      </c>
      <c r="G1434" s="61" t="s">
        <v>740</v>
      </c>
      <c r="H1434" s="61" t="s">
        <v>134</v>
      </c>
      <c r="I1434" s="61">
        <v>0.63836078232879889</v>
      </c>
      <c r="J1434" s="61">
        <v>3.0436510245437674E-2</v>
      </c>
      <c r="K1434" s="61">
        <v>0.57869494743815708</v>
      </c>
      <c r="L1434" s="61">
        <v>0.6980266172194407</v>
      </c>
      <c r="M1434" s="61">
        <v>870</v>
      </c>
      <c r="N1434" s="70" t="str">
        <f t="shared" si="66"/>
        <v>1</v>
      </c>
    </row>
    <row r="1435" spans="1:14" x14ac:dyDescent="0.25">
      <c r="A1435" s="61" t="s">
        <v>599</v>
      </c>
      <c r="B1435" s="61" t="s">
        <v>599</v>
      </c>
      <c r="C1435" s="61" t="s">
        <v>68</v>
      </c>
      <c r="D1435" s="61" t="s">
        <v>68</v>
      </c>
      <c r="E1435" s="61" t="s">
        <v>855</v>
      </c>
      <c r="F1435" s="61" t="s">
        <v>851</v>
      </c>
      <c r="G1435" s="61" t="s">
        <v>69</v>
      </c>
      <c r="H1435" s="61" t="s">
        <v>134</v>
      </c>
      <c r="I1435" s="61">
        <v>0.75793575791143275</v>
      </c>
      <c r="J1435" s="61">
        <v>9.3688479515667986E-2</v>
      </c>
      <c r="K1435" s="61">
        <v>0.57427471054234269</v>
      </c>
      <c r="L1435" s="61">
        <v>0.94159680528052281</v>
      </c>
      <c r="M1435" s="61">
        <v>70</v>
      </c>
      <c r="N1435" s="70" t="str">
        <f t="shared" ref="N1435:N1498" si="67">IF(M1435&gt;=30,"1","0")</f>
        <v>1</v>
      </c>
    </row>
    <row r="1436" spans="1:14" x14ac:dyDescent="0.25">
      <c r="A1436" s="61" t="s">
        <v>599</v>
      </c>
      <c r="B1436" s="61" t="s">
        <v>599</v>
      </c>
      <c r="C1436" s="61" t="s">
        <v>68</v>
      </c>
      <c r="D1436" s="61" t="s">
        <v>68</v>
      </c>
      <c r="E1436" s="61" t="s">
        <v>855</v>
      </c>
      <c r="F1436" s="61" t="s">
        <v>853</v>
      </c>
      <c r="G1436" s="61" t="s">
        <v>69</v>
      </c>
      <c r="H1436" s="61" t="s">
        <v>134</v>
      </c>
      <c r="I1436" s="61">
        <v>0.61312570639119002</v>
      </c>
      <c r="J1436" s="61">
        <v>1.2187764895313088E-2</v>
      </c>
      <c r="K1436" s="61">
        <v>0.58923357282969824</v>
      </c>
      <c r="L1436" s="61">
        <v>0.6370178399526818</v>
      </c>
      <c r="M1436" s="61">
        <v>6282</v>
      </c>
      <c r="N1436" s="70" t="str">
        <f t="shared" si="67"/>
        <v>1</v>
      </c>
    </row>
    <row r="1437" spans="1:14" x14ac:dyDescent="0.25">
      <c r="A1437" s="61" t="s">
        <v>599</v>
      </c>
      <c r="B1437" s="61" t="s">
        <v>599</v>
      </c>
      <c r="C1437" s="61" t="s">
        <v>68</v>
      </c>
      <c r="D1437" s="61" t="s">
        <v>68</v>
      </c>
      <c r="E1437" s="61" t="s">
        <v>855</v>
      </c>
      <c r="F1437" s="61" t="s">
        <v>852</v>
      </c>
      <c r="G1437" s="61" t="s">
        <v>69</v>
      </c>
      <c r="H1437" s="61" t="s">
        <v>134</v>
      </c>
      <c r="I1437" s="61">
        <v>0.75793575791143275</v>
      </c>
      <c r="J1437" s="61">
        <v>9.3688479515667986E-2</v>
      </c>
      <c r="K1437" s="61">
        <v>0.57427471054234269</v>
      </c>
      <c r="L1437" s="61">
        <v>0.94159680528052281</v>
      </c>
      <c r="M1437" s="61">
        <v>70</v>
      </c>
      <c r="N1437" s="70" t="str">
        <f t="shared" si="67"/>
        <v>1</v>
      </c>
    </row>
    <row r="1438" spans="1:14" x14ac:dyDescent="0.25">
      <c r="A1438" s="61" t="s">
        <v>599</v>
      </c>
      <c r="B1438" s="61" t="s">
        <v>599</v>
      </c>
      <c r="C1438" s="61" t="s">
        <v>68</v>
      </c>
      <c r="D1438" s="61" t="s">
        <v>68</v>
      </c>
      <c r="E1438" s="61" t="s">
        <v>855</v>
      </c>
      <c r="F1438" s="61" t="s">
        <v>851</v>
      </c>
      <c r="G1438" s="61" t="s">
        <v>580</v>
      </c>
      <c r="H1438" s="61" t="s">
        <v>134</v>
      </c>
      <c r="I1438" s="61">
        <v>0.6186520860995659</v>
      </c>
      <c r="J1438" s="61">
        <v>3.4282321353083664E-2</v>
      </c>
      <c r="K1438" s="61">
        <v>0.55144716316239628</v>
      </c>
      <c r="L1438" s="61">
        <v>0.68585700903673552</v>
      </c>
      <c r="M1438" s="61">
        <v>718</v>
      </c>
      <c r="N1438" s="70" t="str">
        <f t="shared" si="67"/>
        <v>1</v>
      </c>
    </row>
    <row r="1439" spans="1:14" x14ac:dyDescent="0.25">
      <c r="A1439" s="61" t="s">
        <v>599</v>
      </c>
      <c r="B1439" s="61" t="s">
        <v>599</v>
      </c>
      <c r="C1439" s="61" t="s">
        <v>68</v>
      </c>
      <c r="D1439" s="61" t="s">
        <v>68</v>
      </c>
      <c r="E1439" s="61" t="s">
        <v>855</v>
      </c>
      <c r="F1439" s="61" t="s">
        <v>853</v>
      </c>
      <c r="G1439" s="61" t="s">
        <v>580</v>
      </c>
      <c r="H1439" s="61" t="s">
        <v>134</v>
      </c>
      <c r="I1439" s="61">
        <v>0.61485700006455724</v>
      </c>
      <c r="J1439" s="61">
        <v>1.2945035915796099E-2</v>
      </c>
      <c r="K1439" s="61">
        <v>0.58948035966206247</v>
      </c>
      <c r="L1439" s="61">
        <v>0.640233640467052</v>
      </c>
      <c r="M1439" s="61">
        <v>5634</v>
      </c>
      <c r="N1439" s="70" t="str">
        <f t="shared" si="67"/>
        <v>1</v>
      </c>
    </row>
    <row r="1440" spans="1:14" x14ac:dyDescent="0.25">
      <c r="A1440" s="61" t="s">
        <v>599</v>
      </c>
      <c r="B1440" s="61" t="s">
        <v>599</v>
      </c>
      <c r="C1440" s="61" t="s">
        <v>68</v>
      </c>
      <c r="D1440" s="61" t="s">
        <v>68</v>
      </c>
      <c r="E1440" s="61" t="s">
        <v>855</v>
      </c>
      <c r="F1440" s="61" t="s">
        <v>852</v>
      </c>
      <c r="G1440" s="61" t="s">
        <v>580</v>
      </c>
      <c r="H1440" s="61" t="s">
        <v>134</v>
      </c>
      <c r="I1440" s="61">
        <v>0.66205505430784517</v>
      </c>
      <c r="J1440" s="61">
        <v>3.2886830653719494E-2</v>
      </c>
      <c r="K1440" s="61">
        <v>0.59758576423358456</v>
      </c>
      <c r="L1440" s="61">
        <v>0.72652434438210578</v>
      </c>
      <c r="M1440" s="61">
        <v>463</v>
      </c>
      <c r="N1440" s="70" t="str">
        <f t="shared" si="67"/>
        <v>1</v>
      </c>
    </row>
    <row r="1441" spans="1:14" x14ac:dyDescent="0.25">
      <c r="A1441" s="61" t="s">
        <v>599</v>
      </c>
      <c r="B1441" s="61" t="s">
        <v>599</v>
      </c>
      <c r="C1441" s="61" t="s">
        <v>68</v>
      </c>
      <c r="D1441" s="61" t="s">
        <v>68</v>
      </c>
      <c r="E1441" s="61" t="s">
        <v>855</v>
      </c>
      <c r="F1441" s="61" t="s">
        <v>851</v>
      </c>
      <c r="G1441" s="61" t="s">
        <v>746</v>
      </c>
      <c r="H1441" s="61" t="s">
        <v>134</v>
      </c>
      <c r="I1441" s="61">
        <v>0.46579257145236769</v>
      </c>
      <c r="J1441" s="61">
        <v>5.826124624964258E-2</v>
      </c>
      <c r="K1441" s="61">
        <v>0.35158086087114987</v>
      </c>
      <c r="L1441" s="61">
        <v>0.58000428203358556</v>
      </c>
      <c r="M1441" s="61">
        <v>296</v>
      </c>
      <c r="N1441" s="70" t="str">
        <f t="shared" si="67"/>
        <v>1</v>
      </c>
    </row>
    <row r="1442" spans="1:14" x14ac:dyDescent="0.25">
      <c r="A1442" s="61" t="s">
        <v>599</v>
      </c>
      <c r="B1442" s="61" t="s">
        <v>599</v>
      </c>
      <c r="C1442" s="61" t="s">
        <v>68</v>
      </c>
      <c r="D1442" s="61" t="s">
        <v>68</v>
      </c>
      <c r="E1442" s="61" t="s">
        <v>855</v>
      </c>
      <c r="F1442" s="61" t="s">
        <v>853</v>
      </c>
      <c r="G1442" s="61" t="s">
        <v>746</v>
      </c>
      <c r="H1442" s="61" t="s">
        <v>134</v>
      </c>
      <c r="I1442" s="61">
        <v>0.6244235515226777</v>
      </c>
      <c r="J1442" s="61">
        <v>1.2166144861178512E-2</v>
      </c>
      <c r="K1442" s="61">
        <v>0.60057380052661802</v>
      </c>
      <c r="L1442" s="61">
        <v>0.64827330251873738</v>
      </c>
      <c r="M1442" s="61">
        <v>6056</v>
      </c>
      <c r="N1442" s="70" t="str">
        <f t="shared" si="67"/>
        <v>1</v>
      </c>
    </row>
    <row r="1443" spans="1:14" x14ac:dyDescent="0.25">
      <c r="A1443" s="61" t="s">
        <v>599</v>
      </c>
      <c r="B1443" s="61" t="s">
        <v>599</v>
      </c>
      <c r="C1443" s="61" t="s">
        <v>68</v>
      </c>
      <c r="D1443" s="61" t="s">
        <v>68</v>
      </c>
      <c r="E1443" s="61" t="s">
        <v>855</v>
      </c>
      <c r="F1443" s="61" t="s">
        <v>852</v>
      </c>
      <c r="G1443" s="61" t="s">
        <v>746</v>
      </c>
      <c r="H1443" s="61" t="s">
        <v>134</v>
      </c>
      <c r="I1443" s="61">
        <v>0.47750847878506258</v>
      </c>
      <c r="J1443" s="61">
        <v>6.4212858009175838E-2</v>
      </c>
      <c r="K1443" s="61">
        <v>0.35162959999980459</v>
      </c>
      <c r="L1443" s="61">
        <v>0.60338735757032058</v>
      </c>
      <c r="M1443" s="61">
        <v>236</v>
      </c>
      <c r="N1443" s="70" t="str">
        <f t="shared" si="67"/>
        <v>1</v>
      </c>
    </row>
    <row r="1444" spans="1:14" x14ac:dyDescent="0.25">
      <c r="A1444" s="61" t="s">
        <v>599</v>
      </c>
      <c r="B1444" s="61" t="s">
        <v>599</v>
      </c>
      <c r="C1444" s="61" t="s">
        <v>68</v>
      </c>
      <c r="D1444" s="61" t="s">
        <v>68</v>
      </c>
      <c r="E1444" s="61" t="s">
        <v>855</v>
      </c>
      <c r="F1444" s="61" t="s">
        <v>851</v>
      </c>
      <c r="G1444" s="61" t="s">
        <v>745</v>
      </c>
      <c r="H1444" s="61" t="s">
        <v>134</v>
      </c>
      <c r="I1444" s="61">
        <v>0.67578705836019326</v>
      </c>
      <c r="J1444" s="61">
        <v>5.2643772324446086E-2</v>
      </c>
      <c r="K1444" s="61">
        <v>0.57258749302888956</v>
      </c>
      <c r="L1444" s="61">
        <v>0.77898662369149696</v>
      </c>
      <c r="M1444" s="61">
        <v>383</v>
      </c>
      <c r="N1444" s="70" t="str">
        <f t="shared" si="67"/>
        <v>1</v>
      </c>
    </row>
    <row r="1445" spans="1:14" x14ac:dyDescent="0.25">
      <c r="A1445" s="61" t="s">
        <v>599</v>
      </c>
      <c r="B1445" s="61" t="s">
        <v>599</v>
      </c>
      <c r="C1445" s="61" t="s">
        <v>68</v>
      </c>
      <c r="D1445" s="61" t="s">
        <v>68</v>
      </c>
      <c r="E1445" s="61" t="s">
        <v>855</v>
      </c>
      <c r="F1445" s="61" t="s">
        <v>853</v>
      </c>
      <c r="G1445" s="61" t="s">
        <v>745</v>
      </c>
      <c r="H1445" s="61" t="s">
        <v>134</v>
      </c>
      <c r="I1445" s="61">
        <v>0.6948140202528541</v>
      </c>
      <c r="J1445" s="61">
        <v>4.5720079014114436E-2</v>
      </c>
      <c r="K1445" s="61">
        <v>0.60518723112212069</v>
      </c>
      <c r="L1445" s="61">
        <v>0.78444080938358751</v>
      </c>
      <c r="M1445" s="61">
        <v>315</v>
      </c>
      <c r="N1445" s="70" t="str">
        <f t="shared" si="67"/>
        <v>1</v>
      </c>
    </row>
    <row r="1446" spans="1:14" x14ac:dyDescent="0.25">
      <c r="A1446" s="61" t="s">
        <v>599</v>
      </c>
      <c r="B1446" s="61" t="s">
        <v>599</v>
      </c>
      <c r="C1446" s="61" t="s">
        <v>68</v>
      </c>
      <c r="D1446" s="61" t="s">
        <v>68</v>
      </c>
      <c r="E1446" s="61" t="s">
        <v>855</v>
      </c>
      <c r="F1446" s="61" t="s">
        <v>852</v>
      </c>
      <c r="G1446" s="61" t="s">
        <v>745</v>
      </c>
      <c r="H1446" s="61" t="s">
        <v>134</v>
      </c>
      <c r="I1446" s="61">
        <v>0.61031755843871227</v>
      </c>
      <c r="J1446" s="61">
        <v>1.240080073660939E-2</v>
      </c>
      <c r="K1446" s="61">
        <v>0.58600780271127328</v>
      </c>
      <c r="L1446" s="61">
        <v>0.63462731416615126</v>
      </c>
      <c r="M1446" s="61">
        <v>5969</v>
      </c>
      <c r="N1446" s="70" t="str">
        <f t="shared" si="67"/>
        <v>1</v>
      </c>
    </row>
    <row r="1447" spans="1:14" x14ac:dyDescent="0.25">
      <c r="A1447" s="61" t="s">
        <v>599</v>
      </c>
      <c r="B1447" s="61" t="s">
        <v>599</v>
      </c>
      <c r="C1447" s="61" t="s">
        <v>68</v>
      </c>
      <c r="D1447" s="61" t="s">
        <v>68</v>
      </c>
      <c r="E1447" s="61" t="s">
        <v>855</v>
      </c>
      <c r="F1447" s="61" t="s">
        <v>851</v>
      </c>
      <c r="G1447" s="61" t="s">
        <v>740</v>
      </c>
      <c r="H1447" s="61" t="s">
        <v>863</v>
      </c>
      <c r="I1447" s="61">
        <v>0.41862531103386885</v>
      </c>
      <c r="J1447" s="61">
        <v>2.6435874871093574E-2</v>
      </c>
      <c r="K1447" s="61">
        <v>0.36680207201832599</v>
      </c>
      <c r="L1447" s="61">
        <v>0.47044855004941172</v>
      </c>
      <c r="M1447" s="61">
        <v>1313</v>
      </c>
      <c r="N1447" s="70" t="str">
        <f t="shared" si="67"/>
        <v>1</v>
      </c>
    </row>
    <row r="1448" spans="1:14" x14ac:dyDescent="0.25">
      <c r="A1448" s="61" t="s">
        <v>599</v>
      </c>
      <c r="B1448" s="61" t="s">
        <v>599</v>
      </c>
      <c r="C1448" s="61" t="s">
        <v>68</v>
      </c>
      <c r="D1448" s="61" t="s">
        <v>68</v>
      </c>
      <c r="E1448" s="61" t="s">
        <v>855</v>
      </c>
      <c r="F1448" s="61" t="s">
        <v>853</v>
      </c>
      <c r="G1448" s="61" t="s">
        <v>740</v>
      </c>
      <c r="H1448" s="61" t="s">
        <v>863</v>
      </c>
      <c r="I1448" s="61">
        <v>0.3739690442882278</v>
      </c>
      <c r="J1448" s="61">
        <v>1.3504664553062949E-2</v>
      </c>
      <c r="K1448" s="61">
        <v>0.34749534283629019</v>
      </c>
      <c r="L1448" s="61">
        <v>0.40044274574016542</v>
      </c>
      <c r="M1448" s="61">
        <v>5039</v>
      </c>
      <c r="N1448" s="70" t="str">
        <f t="shared" si="67"/>
        <v>1</v>
      </c>
    </row>
    <row r="1449" spans="1:14" x14ac:dyDescent="0.25">
      <c r="A1449" s="61" t="s">
        <v>599</v>
      </c>
      <c r="B1449" s="61" t="s">
        <v>599</v>
      </c>
      <c r="C1449" s="61" t="s">
        <v>68</v>
      </c>
      <c r="D1449" s="61" t="s">
        <v>68</v>
      </c>
      <c r="E1449" s="61" t="s">
        <v>855</v>
      </c>
      <c r="F1449" s="61" t="s">
        <v>852</v>
      </c>
      <c r="G1449" s="61" t="s">
        <v>740</v>
      </c>
      <c r="H1449" s="61" t="s">
        <v>863</v>
      </c>
      <c r="I1449" s="61">
        <v>0.36163921767119966</v>
      </c>
      <c r="J1449" s="61">
        <v>3.0436510245437684E-2</v>
      </c>
      <c r="K1449" s="61">
        <v>0.30197338278055785</v>
      </c>
      <c r="L1449" s="61">
        <v>0.42130505256184148</v>
      </c>
      <c r="M1449" s="61">
        <v>870</v>
      </c>
      <c r="N1449" s="70" t="str">
        <f t="shared" si="67"/>
        <v>1</v>
      </c>
    </row>
    <row r="1450" spans="1:14" x14ac:dyDescent="0.25">
      <c r="A1450" s="61" t="s">
        <v>599</v>
      </c>
      <c r="B1450" s="61" t="s">
        <v>599</v>
      </c>
      <c r="C1450" s="61" t="s">
        <v>68</v>
      </c>
      <c r="D1450" s="61" t="s">
        <v>68</v>
      </c>
      <c r="E1450" s="61" t="s">
        <v>855</v>
      </c>
      <c r="F1450" s="61" t="s">
        <v>851</v>
      </c>
      <c r="G1450" s="61" t="s">
        <v>69</v>
      </c>
      <c r="H1450" s="61" t="s">
        <v>863</v>
      </c>
      <c r="I1450" s="61">
        <v>0.24206424208856725</v>
      </c>
      <c r="J1450" s="61">
        <v>9.3688479515667986E-2</v>
      </c>
      <c r="K1450" s="61">
        <v>5.8403194719477192E-2</v>
      </c>
      <c r="L1450" s="61">
        <v>0.42572528945765731</v>
      </c>
      <c r="M1450" s="61">
        <v>70</v>
      </c>
      <c r="N1450" s="70" t="str">
        <f t="shared" si="67"/>
        <v>1</v>
      </c>
    </row>
    <row r="1451" spans="1:14" x14ac:dyDescent="0.25">
      <c r="A1451" s="61" t="s">
        <v>599</v>
      </c>
      <c r="B1451" s="61" t="s">
        <v>599</v>
      </c>
      <c r="C1451" s="61" t="s">
        <v>68</v>
      </c>
      <c r="D1451" s="61" t="s">
        <v>68</v>
      </c>
      <c r="E1451" s="61" t="s">
        <v>855</v>
      </c>
      <c r="F1451" s="61" t="s">
        <v>853</v>
      </c>
      <c r="G1451" s="61" t="s">
        <v>69</v>
      </c>
      <c r="H1451" s="61" t="s">
        <v>863</v>
      </c>
      <c r="I1451" s="61">
        <v>0.38687429360880726</v>
      </c>
      <c r="J1451" s="61">
        <v>1.218776489531311E-2</v>
      </c>
      <c r="K1451" s="61">
        <v>0.36298216004731537</v>
      </c>
      <c r="L1451" s="61">
        <v>0.41076642717029915</v>
      </c>
      <c r="M1451" s="61">
        <v>6282</v>
      </c>
      <c r="N1451" s="70" t="str">
        <f t="shared" si="67"/>
        <v>1</v>
      </c>
    </row>
    <row r="1452" spans="1:14" x14ac:dyDescent="0.25">
      <c r="A1452" s="61" t="s">
        <v>599</v>
      </c>
      <c r="B1452" s="61" t="s">
        <v>599</v>
      </c>
      <c r="C1452" s="61" t="s">
        <v>68</v>
      </c>
      <c r="D1452" s="61" t="s">
        <v>68</v>
      </c>
      <c r="E1452" s="61" t="s">
        <v>855</v>
      </c>
      <c r="F1452" s="61" t="s">
        <v>852</v>
      </c>
      <c r="G1452" s="61" t="s">
        <v>69</v>
      </c>
      <c r="H1452" s="61" t="s">
        <v>863</v>
      </c>
      <c r="I1452" s="61">
        <v>0.24206424208856725</v>
      </c>
      <c r="J1452" s="61">
        <v>9.3688479515667986E-2</v>
      </c>
      <c r="K1452" s="61">
        <v>5.8403194719477192E-2</v>
      </c>
      <c r="L1452" s="61">
        <v>0.42572528945765731</v>
      </c>
      <c r="M1452" s="61">
        <v>70</v>
      </c>
      <c r="N1452" s="70" t="str">
        <f t="shared" si="67"/>
        <v>1</v>
      </c>
    </row>
    <row r="1453" spans="1:14" x14ac:dyDescent="0.25">
      <c r="A1453" s="61" t="s">
        <v>599</v>
      </c>
      <c r="B1453" s="61" t="s">
        <v>599</v>
      </c>
      <c r="C1453" s="61" t="s">
        <v>68</v>
      </c>
      <c r="D1453" s="61" t="s">
        <v>68</v>
      </c>
      <c r="E1453" s="61" t="s">
        <v>855</v>
      </c>
      <c r="F1453" s="61" t="s">
        <v>851</v>
      </c>
      <c r="G1453" s="61" t="s">
        <v>580</v>
      </c>
      <c r="H1453" s="61" t="s">
        <v>863</v>
      </c>
      <c r="I1453" s="61">
        <v>0.38134791390043327</v>
      </c>
      <c r="J1453" s="61">
        <v>3.4282321353083678E-2</v>
      </c>
      <c r="K1453" s="61">
        <v>0.31414299096326359</v>
      </c>
      <c r="L1453" s="61">
        <v>0.44855283683760294</v>
      </c>
      <c r="M1453" s="61">
        <v>718</v>
      </c>
      <c r="N1453" s="70" t="str">
        <f t="shared" si="67"/>
        <v>1</v>
      </c>
    </row>
    <row r="1454" spans="1:14" x14ac:dyDescent="0.25">
      <c r="A1454" s="61" t="s">
        <v>599</v>
      </c>
      <c r="B1454" s="61" t="s">
        <v>599</v>
      </c>
      <c r="C1454" s="61" t="s">
        <v>68</v>
      </c>
      <c r="D1454" s="61" t="s">
        <v>68</v>
      </c>
      <c r="E1454" s="61" t="s">
        <v>855</v>
      </c>
      <c r="F1454" s="61" t="s">
        <v>853</v>
      </c>
      <c r="G1454" s="61" t="s">
        <v>580</v>
      </c>
      <c r="H1454" s="61" t="s">
        <v>863</v>
      </c>
      <c r="I1454" s="61">
        <v>0.38514299993544143</v>
      </c>
      <c r="J1454" s="61">
        <v>1.2945035915796106E-2</v>
      </c>
      <c r="K1454" s="61">
        <v>0.35976635953294667</v>
      </c>
      <c r="L1454" s="61">
        <v>0.4105196403379362</v>
      </c>
      <c r="M1454" s="61">
        <v>5634</v>
      </c>
      <c r="N1454" s="70" t="str">
        <f t="shared" si="67"/>
        <v>1</v>
      </c>
    </row>
    <row r="1455" spans="1:14" x14ac:dyDescent="0.25">
      <c r="A1455" s="61" t="s">
        <v>599</v>
      </c>
      <c r="B1455" s="61" t="s">
        <v>599</v>
      </c>
      <c r="C1455" s="61" t="s">
        <v>68</v>
      </c>
      <c r="D1455" s="61" t="s">
        <v>68</v>
      </c>
      <c r="E1455" s="61" t="s">
        <v>855</v>
      </c>
      <c r="F1455" s="61" t="s">
        <v>852</v>
      </c>
      <c r="G1455" s="61" t="s">
        <v>580</v>
      </c>
      <c r="H1455" s="61" t="s">
        <v>863</v>
      </c>
      <c r="I1455" s="61">
        <v>0.33794494569215533</v>
      </c>
      <c r="J1455" s="61">
        <v>3.2886830653719501E-2</v>
      </c>
      <c r="K1455" s="61">
        <v>0.27347565561789472</v>
      </c>
      <c r="L1455" s="61">
        <v>0.40241423576641594</v>
      </c>
      <c r="M1455" s="61">
        <v>463</v>
      </c>
      <c r="N1455" s="70" t="str">
        <f t="shared" si="67"/>
        <v>1</v>
      </c>
    </row>
    <row r="1456" spans="1:14" x14ac:dyDescent="0.25">
      <c r="A1456" s="61" t="s">
        <v>599</v>
      </c>
      <c r="B1456" s="61" t="s">
        <v>599</v>
      </c>
      <c r="C1456" s="61" t="s">
        <v>68</v>
      </c>
      <c r="D1456" s="61" t="s">
        <v>68</v>
      </c>
      <c r="E1456" s="61" t="s">
        <v>855</v>
      </c>
      <c r="F1456" s="61" t="s">
        <v>851</v>
      </c>
      <c r="G1456" s="61" t="s">
        <v>746</v>
      </c>
      <c r="H1456" s="61" t="s">
        <v>863</v>
      </c>
      <c r="I1456" s="61">
        <v>0.53420742854763248</v>
      </c>
      <c r="J1456" s="61">
        <v>5.8261246249642573E-2</v>
      </c>
      <c r="K1456" s="61">
        <v>0.41999571796641466</v>
      </c>
      <c r="L1456" s="61">
        <v>0.6484191391288503</v>
      </c>
      <c r="M1456" s="61">
        <v>296</v>
      </c>
      <c r="N1456" s="70" t="str">
        <f t="shared" si="67"/>
        <v>1</v>
      </c>
    </row>
    <row r="1457" spans="1:14" x14ac:dyDescent="0.25">
      <c r="A1457" s="61" t="s">
        <v>599</v>
      </c>
      <c r="B1457" s="61" t="s">
        <v>599</v>
      </c>
      <c r="C1457" s="61" t="s">
        <v>68</v>
      </c>
      <c r="D1457" s="61" t="s">
        <v>68</v>
      </c>
      <c r="E1457" s="61" t="s">
        <v>855</v>
      </c>
      <c r="F1457" s="61" t="s">
        <v>853</v>
      </c>
      <c r="G1457" s="61" t="s">
        <v>746</v>
      </c>
      <c r="H1457" s="61" t="s">
        <v>863</v>
      </c>
      <c r="I1457" s="61">
        <v>0.37557644847732075</v>
      </c>
      <c r="J1457" s="61">
        <v>1.2166144861178523E-2</v>
      </c>
      <c r="K1457" s="61">
        <v>0.35172669748126106</v>
      </c>
      <c r="L1457" s="61">
        <v>0.39942619947338043</v>
      </c>
      <c r="M1457" s="61">
        <v>6056</v>
      </c>
      <c r="N1457" s="70" t="str">
        <f t="shared" si="67"/>
        <v>1</v>
      </c>
    </row>
    <row r="1458" spans="1:14" x14ac:dyDescent="0.25">
      <c r="A1458" s="61" t="s">
        <v>599</v>
      </c>
      <c r="B1458" s="61" t="s">
        <v>599</v>
      </c>
      <c r="C1458" s="61" t="s">
        <v>68</v>
      </c>
      <c r="D1458" s="61" t="s">
        <v>68</v>
      </c>
      <c r="E1458" s="61" t="s">
        <v>855</v>
      </c>
      <c r="F1458" s="61" t="s">
        <v>852</v>
      </c>
      <c r="G1458" s="61" t="s">
        <v>746</v>
      </c>
      <c r="H1458" s="61" t="s">
        <v>863</v>
      </c>
      <c r="I1458" s="61">
        <v>0.52249152121493703</v>
      </c>
      <c r="J1458" s="61">
        <v>6.421285800917588E-2</v>
      </c>
      <c r="K1458" s="61">
        <v>0.39661264242967897</v>
      </c>
      <c r="L1458" s="61">
        <v>0.64837040000019508</v>
      </c>
      <c r="M1458" s="61">
        <v>236</v>
      </c>
      <c r="N1458" s="70" t="str">
        <f t="shared" si="67"/>
        <v>1</v>
      </c>
    </row>
    <row r="1459" spans="1:14" x14ac:dyDescent="0.25">
      <c r="A1459" s="61" t="s">
        <v>599</v>
      </c>
      <c r="B1459" s="61" t="s">
        <v>599</v>
      </c>
      <c r="C1459" s="61" t="s">
        <v>68</v>
      </c>
      <c r="D1459" s="61" t="s">
        <v>68</v>
      </c>
      <c r="E1459" s="61" t="s">
        <v>855</v>
      </c>
      <c r="F1459" s="61" t="s">
        <v>851</v>
      </c>
      <c r="G1459" s="61" t="s">
        <v>745</v>
      </c>
      <c r="H1459" s="61" t="s">
        <v>863</v>
      </c>
      <c r="I1459" s="61">
        <v>0.32421294163980702</v>
      </c>
      <c r="J1459" s="61">
        <v>5.2643772324446073E-2</v>
      </c>
      <c r="K1459" s="61">
        <v>0.22101337630850337</v>
      </c>
      <c r="L1459" s="61">
        <v>0.42741250697111066</v>
      </c>
      <c r="M1459" s="61">
        <v>383</v>
      </c>
      <c r="N1459" s="70" t="str">
        <f t="shared" si="67"/>
        <v>1</v>
      </c>
    </row>
    <row r="1460" spans="1:14" x14ac:dyDescent="0.25">
      <c r="A1460" s="61" t="s">
        <v>599</v>
      </c>
      <c r="B1460" s="61" t="s">
        <v>599</v>
      </c>
      <c r="C1460" s="61" t="s">
        <v>68</v>
      </c>
      <c r="D1460" s="61" t="s">
        <v>68</v>
      </c>
      <c r="E1460" s="61" t="s">
        <v>855</v>
      </c>
      <c r="F1460" s="61" t="s">
        <v>853</v>
      </c>
      <c r="G1460" s="61" t="s">
        <v>745</v>
      </c>
      <c r="H1460" s="61" t="s">
        <v>863</v>
      </c>
      <c r="I1460" s="61">
        <v>0.30518597974714684</v>
      </c>
      <c r="J1460" s="61">
        <v>4.5720079014114422E-2</v>
      </c>
      <c r="K1460" s="61">
        <v>0.21555919061641343</v>
      </c>
      <c r="L1460" s="61">
        <v>0.39481276887788025</v>
      </c>
      <c r="M1460" s="61">
        <v>315</v>
      </c>
      <c r="N1460" s="70" t="str">
        <f t="shared" si="67"/>
        <v>1</v>
      </c>
    </row>
    <row r="1461" spans="1:14" x14ac:dyDescent="0.25">
      <c r="A1461" s="61" t="s">
        <v>599</v>
      </c>
      <c r="B1461" s="61" t="s">
        <v>599</v>
      </c>
      <c r="C1461" s="61" t="s">
        <v>68</v>
      </c>
      <c r="D1461" s="61" t="s">
        <v>68</v>
      </c>
      <c r="E1461" s="61" t="s">
        <v>855</v>
      </c>
      <c r="F1461" s="61" t="s">
        <v>852</v>
      </c>
      <c r="G1461" s="61" t="s">
        <v>745</v>
      </c>
      <c r="H1461" s="61" t="s">
        <v>863</v>
      </c>
      <c r="I1461" s="61">
        <v>0.38968244156128617</v>
      </c>
      <c r="J1461" s="61">
        <v>1.2400800736609395E-2</v>
      </c>
      <c r="K1461" s="61">
        <v>0.36537268583384713</v>
      </c>
      <c r="L1461" s="61">
        <v>0.41399219728872522</v>
      </c>
      <c r="M1461" s="61">
        <v>5969</v>
      </c>
      <c r="N1461" s="70" t="str">
        <f t="shared" si="67"/>
        <v>1</v>
      </c>
    </row>
    <row r="1462" spans="1:14" x14ac:dyDescent="0.25">
      <c r="A1462" s="61" t="s">
        <v>599</v>
      </c>
      <c r="B1462" s="61" t="s">
        <v>599</v>
      </c>
      <c r="C1462" s="61" t="s">
        <v>68</v>
      </c>
      <c r="D1462" s="61" t="s">
        <v>68</v>
      </c>
      <c r="E1462" s="61" t="s">
        <v>855</v>
      </c>
      <c r="F1462" s="61" t="s">
        <v>851</v>
      </c>
      <c r="G1462" s="61" t="s">
        <v>740</v>
      </c>
      <c r="H1462" s="61" t="s">
        <v>419</v>
      </c>
      <c r="I1462" s="61">
        <v>0.12735760340055818</v>
      </c>
      <c r="J1462" s="61">
        <v>1.3009107808151826E-2</v>
      </c>
      <c r="K1462" s="61">
        <v>0.10185536045954639</v>
      </c>
      <c r="L1462" s="61">
        <v>0.15285984634156999</v>
      </c>
      <c r="M1462" s="61">
        <v>1313</v>
      </c>
      <c r="N1462" s="70" t="str">
        <f t="shared" si="67"/>
        <v>1</v>
      </c>
    </row>
    <row r="1463" spans="1:14" x14ac:dyDescent="0.25">
      <c r="A1463" s="61" t="s">
        <v>599</v>
      </c>
      <c r="B1463" s="61" t="s">
        <v>599</v>
      </c>
      <c r="C1463" s="61" t="s">
        <v>68</v>
      </c>
      <c r="D1463" s="61" t="s">
        <v>68</v>
      </c>
      <c r="E1463" s="61" t="s">
        <v>855</v>
      </c>
      <c r="F1463" s="61" t="s">
        <v>853</v>
      </c>
      <c r="G1463" s="61" t="s">
        <v>740</v>
      </c>
      <c r="H1463" s="61" t="s">
        <v>419</v>
      </c>
      <c r="I1463" s="61">
        <v>0.16357684739857536</v>
      </c>
      <c r="J1463" s="61">
        <v>8.0290215953289744E-3</v>
      </c>
      <c r="K1463" s="61">
        <v>0.14783725462078293</v>
      </c>
      <c r="L1463" s="61">
        <v>0.1793164401763678</v>
      </c>
      <c r="M1463" s="61">
        <v>5039</v>
      </c>
      <c r="N1463" s="70" t="str">
        <f t="shared" si="67"/>
        <v>1</v>
      </c>
    </row>
    <row r="1464" spans="1:14" x14ac:dyDescent="0.25">
      <c r="A1464" s="61" t="s">
        <v>599</v>
      </c>
      <c r="B1464" s="61" t="s">
        <v>599</v>
      </c>
      <c r="C1464" s="61" t="s">
        <v>68</v>
      </c>
      <c r="D1464" s="61" t="s">
        <v>68</v>
      </c>
      <c r="E1464" s="61" t="s">
        <v>855</v>
      </c>
      <c r="F1464" s="61" t="s">
        <v>852</v>
      </c>
      <c r="G1464" s="61" t="s">
        <v>740</v>
      </c>
      <c r="H1464" s="61" t="s">
        <v>419</v>
      </c>
      <c r="I1464" s="61">
        <v>0.12730620009363408</v>
      </c>
      <c r="J1464" s="61">
        <v>1.6036810552789153E-2</v>
      </c>
      <c r="K1464" s="61">
        <v>9.586863767602255E-2</v>
      </c>
      <c r="L1464" s="61">
        <v>0.15874376251124561</v>
      </c>
      <c r="M1464" s="61">
        <v>870</v>
      </c>
      <c r="N1464" s="70" t="str">
        <f t="shared" si="67"/>
        <v>1</v>
      </c>
    </row>
    <row r="1465" spans="1:14" x14ac:dyDescent="0.25">
      <c r="A1465" s="61" t="s">
        <v>599</v>
      </c>
      <c r="B1465" s="61" t="s">
        <v>599</v>
      </c>
      <c r="C1465" s="61" t="s">
        <v>68</v>
      </c>
      <c r="D1465" s="61" t="s">
        <v>68</v>
      </c>
      <c r="E1465" s="61" t="s">
        <v>855</v>
      </c>
      <c r="F1465" s="61" t="s">
        <v>851</v>
      </c>
      <c r="G1465" s="61" t="s">
        <v>69</v>
      </c>
      <c r="H1465" s="61" t="s">
        <v>419</v>
      </c>
      <c r="I1465" s="61">
        <v>3.8944067351204731E-2</v>
      </c>
      <c r="J1465" s="61">
        <v>1.9078515321688378E-2</v>
      </c>
      <c r="K1465" s="61">
        <v>1.5437367626126505E-3</v>
      </c>
      <c r="L1465" s="61">
        <v>7.6344397939796804E-2</v>
      </c>
      <c r="M1465" s="61">
        <v>70</v>
      </c>
      <c r="N1465" s="70" t="str">
        <f t="shared" si="67"/>
        <v>1</v>
      </c>
    </row>
    <row r="1466" spans="1:14" x14ac:dyDescent="0.25">
      <c r="A1466" s="61" t="s">
        <v>599</v>
      </c>
      <c r="B1466" s="61" t="s">
        <v>599</v>
      </c>
      <c r="C1466" s="61" t="s">
        <v>68</v>
      </c>
      <c r="D1466" s="61" t="s">
        <v>68</v>
      </c>
      <c r="E1466" s="61" t="s">
        <v>855</v>
      </c>
      <c r="F1466" s="61" t="s">
        <v>853</v>
      </c>
      <c r="G1466" s="61" t="s">
        <v>69</v>
      </c>
      <c r="H1466" s="61" t="s">
        <v>419</v>
      </c>
      <c r="I1466" s="61">
        <v>0.15668605248472853</v>
      </c>
      <c r="J1466" s="61">
        <v>6.9588193695905489E-3</v>
      </c>
      <c r="K1466" s="61">
        <v>0.14304441735009521</v>
      </c>
      <c r="L1466" s="61">
        <v>0.17032768761936184</v>
      </c>
      <c r="M1466" s="61">
        <v>6282</v>
      </c>
      <c r="N1466" s="70" t="str">
        <f t="shared" si="67"/>
        <v>1</v>
      </c>
    </row>
    <row r="1467" spans="1:14" x14ac:dyDescent="0.25">
      <c r="A1467" s="61" t="s">
        <v>599</v>
      </c>
      <c r="B1467" s="61" t="s">
        <v>599</v>
      </c>
      <c r="C1467" s="61" t="s">
        <v>68</v>
      </c>
      <c r="D1467" s="61" t="s">
        <v>68</v>
      </c>
      <c r="E1467" s="61" t="s">
        <v>855</v>
      </c>
      <c r="F1467" s="61" t="s">
        <v>852</v>
      </c>
      <c r="G1467" s="61" t="s">
        <v>69</v>
      </c>
      <c r="H1467" s="61" t="s">
        <v>419</v>
      </c>
      <c r="I1467" s="61">
        <v>3.8944067351204731E-2</v>
      </c>
      <c r="J1467" s="61">
        <v>1.9078515321688378E-2</v>
      </c>
      <c r="K1467" s="61">
        <v>1.5437367626126505E-3</v>
      </c>
      <c r="L1467" s="61">
        <v>7.6344397939796804E-2</v>
      </c>
      <c r="M1467" s="61">
        <v>70</v>
      </c>
      <c r="N1467" s="70" t="str">
        <f t="shared" si="67"/>
        <v>1</v>
      </c>
    </row>
    <row r="1468" spans="1:14" x14ac:dyDescent="0.25">
      <c r="A1468" s="61" t="s">
        <v>599</v>
      </c>
      <c r="B1468" s="61" t="s">
        <v>599</v>
      </c>
      <c r="C1468" s="61" t="s">
        <v>68</v>
      </c>
      <c r="D1468" s="61" t="s">
        <v>68</v>
      </c>
      <c r="E1468" s="61" t="s">
        <v>855</v>
      </c>
      <c r="F1468" s="61" t="s">
        <v>851</v>
      </c>
      <c r="G1468" s="61" t="s">
        <v>580</v>
      </c>
      <c r="H1468" s="61" t="s">
        <v>419</v>
      </c>
      <c r="I1468" s="61">
        <v>0.14960814890550875</v>
      </c>
      <c r="J1468" s="61">
        <v>2.0573717240565743E-2</v>
      </c>
      <c r="K1468" s="61">
        <v>0.10927671780307638</v>
      </c>
      <c r="L1468" s="61">
        <v>0.18993958000794112</v>
      </c>
      <c r="M1468" s="61">
        <v>718</v>
      </c>
      <c r="N1468" s="70" t="str">
        <f t="shared" si="67"/>
        <v>1</v>
      </c>
    </row>
    <row r="1469" spans="1:14" x14ac:dyDescent="0.25">
      <c r="A1469" s="61" t="s">
        <v>599</v>
      </c>
      <c r="B1469" s="61" t="s">
        <v>599</v>
      </c>
      <c r="C1469" s="61" t="s">
        <v>68</v>
      </c>
      <c r="D1469" s="61" t="s">
        <v>68</v>
      </c>
      <c r="E1469" s="61" t="s">
        <v>855</v>
      </c>
      <c r="F1469" s="61" t="s">
        <v>853</v>
      </c>
      <c r="G1469" s="61" t="s">
        <v>580</v>
      </c>
      <c r="H1469" s="61" t="s">
        <v>419</v>
      </c>
      <c r="I1469" s="61">
        <v>0.15564424730843773</v>
      </c>
      <c r="J1469" s="61">
        <v>7.2799092944789544E-3</v>
      </c>
      <c r="K1469" s="61">
        <v>0.14137316752693291</v>
      </c>
      <c r="L1469" s="61">
        <v>0.16991532708994256</v>
      </c>
      <c r="M1469" s="61">
        <v>5634</v>
      </c>
      <c r="N1469" s="70" t="str">
        <f t="shared" si="67"/>
        <v>1</v>
      </c>
    </row>
    <row r="1470" spans="1:14" x14ac:dyDescent="0.25">
      <c r="A1470" s="61" t="s">
        <v>599</v>
      </c>
      <c r="B1470" s="61" t="s">
        <v>599</v>
      </c>
      <c r="C1470" s="61" t="s">
        <v>68</v>
      </c>
      <c r="D1470" s="61" t="s">
        <v>68</v>
      </c>
      <c r="E1470" s="61" t="s">
        <v>855</v>
      </c>
      <c r="F1470" s="61" t="s">
        <v>852</v>
      </c>
      <c r="G1470" s="61" t="s">
        <v>580</v>
      </c>
      <c r="H1470" s="61" t="s">
        <v>419</v>
      </c>
      <c r="I1470" s="61">
        <v>0.14930589639581932</v>
      </c>
      <c r="J1470" s="61">
        <v>2.3921701289457493E-2</v>
      </c>
      <c r="K1470" s="61">
        <v>0.10241128633933386</v>
      </c>
      <c r="L1470" s="61">
        <v>0.19620050645230477</v>
      </c>
      <c r="M1470" s="61">
        <v>463</v>
      </c>
      <c r="N1470" s="70" t="str">
        <f t="shared" si="67"/>
        <v>1</v>
      </c>
    </row>
    <row r="1471" spans="1:14" x14ac:dyDescent="0.25">
      <c r="A1471" s="61" t="s">
        <v>599</v>
      </c>
      <c r="B1471" s="61" t="s">
        <v>599</v>
      </c>
      <c r="C1471" s="61" t="s">
        <v>68</v>
      </c>
      <c r="D1471" s="61" t="s">
        <v>68</v>
      </c>
      <c r="E1471" s="61" t="s">
        <v>855</v>
      </c>
      <c r="F1471" s="61" t="s">
        <v>851</v>
      </c>
      <c r="G1471" s="61" t="s">
        <v>746</v>
      </c>
      <c r="H1471" s="61" t="s">
        <v>419</v>
      </c>
      <c r="I1471" s="61">
        <v>0.10494893774044155</v>
      </c>
      <c r="J1471" s="61">
        <v>2.6720636197533041E-2</v>
      </c>
      <c r="K1471" s="61">
        <v>5.2567470394857971E-2</v>
      </c>
      <c r="L1471" s="61">
        <v>0.15733040508602514</v>
      </c>
      <c r="M1471" s="61">
        <v>296</v>
      </c>
      <c r="N1471" s="70" t="str">
        <f t="shared" si="67"/>
        <v>1</v>
      </c>
    </row>
    <row r="1472" spans="1:14" x14ac:dyDescent="0.25">
      <c r="A1472" s="61" t="s">
        <v>599</v>
      </c>
      <c r="B1472" s="61" t="s">
        <v>599</v>
      </c>
      <c r="C1472" s="61" t="s">
        <v>68</v>
      </c>
      <c r="D1472" s="61" t="s">
        <v>68</v>
      </c>
      <c r="E1472" s="61" t="s">
        <v>855</v>
      </c>
      <c r="F1472" s="61" t="s">
        <v>853</v>
      </c>
      <c r="G1472" s="61" t="s">
        <v>746</v>
      </c>
      <c r="H1472" s="61" t="s">
        <v>419</v>
      </c>
      <c r="I1472" s="61">
        <v>0.15793388861866842</v>
      </c>
      <c r="J1472" s="61">
        <v>7.0849604433016414E-3</v>
      </c>
      <c r="K1472" s="61">
        <v>0.1440449743966403</v>
      </c>
      <c r="L1472" s="61">
        <v>0.17182280284069654</v>
      </c>
      <c r="M1472" s="61">
        <v>6056</v>
      </c>
      <c r="N1472" s="70" t="str">
        <f t="shared" si="67"/>
        <v>1</v>
      </c>
    </row>
    <row r="1473" spans="1:14" x14ac:dyDescent="0.25">
      <c r="A1473" s="61" t="s">
        <v>599</v>
      </c>
      <c r="B1473" s="61" t="s">
        <v>599</v>
      </c>
      <c r="C1473" s="61" t="s">
        <v>68</v>
      </c>
      <c r="D1473" s="61" t="s">
        <v>68</v>
      </c>
      <c r="E1473" s="61" t="s">
        <v>855</v>
      </c>
      <c r="F1473" s="61" t="s">
        <v>852</v>
      </c>
      <c r="G1473" s="61" t="s">
        <v>746</v>
      </c>
      <c r="H1473" s="61" t="s">
        <v>419</v>
      </c>
      <c r="I1473" s="61">
        <v>0.10813888694464459</v>
      </c>
      <c r="J1473" s="61">
        <v>3.2381690894233178E-2</v>
      </c>
      <c r="K1473" s="61">
        <v>4.4659841324927771E-2</v>
      </c>
      <c r="L1473" s="61">
        <v>0.17161793256436142</v>
      </c>
      <c r="M1473" s="61">
        <v>236</v>
      </c>
      <c r="N1473" s="70" t="str">
        <f t="shared" si="67"/>
        <v>1</v>
      </c>
    </row>
    <row r="1474" spans="1:14" x14ac:dyDescent="0.25">
      <c r="A1474" s="61" t="s">
        <v>599</v>
      </c>
      <c r="B1474" s="61" t="s">
        <v>599</v>
      </c>
      <c r="C1474" s="61" t="s">
        <v>68</v>
      </c>
      <c r="D1474" s="61" t="s">
        <v>68</v>
      </c>
      <c r="E1474" s="61" t="s">
        <v>855</v>
      </c>
      <c r="F1474" s="61" t="s">
        <v>851</v>
      </c>
      <c r="G1474" s="61" t="s">
        <v>745</v>
      </c>
      <c r="H1474" s="61" t="s">
        <v>419</v>
      </c>
      <c r="I1474" s="61">
        <v>0.112833227311261</v>
      </c>
      <c r="J1474" s="61">
        <v>1.9796422334603669E-2</v>
      </c>
      <c r="K1474" s="61">
        <v>7.4025556625068267E-2</v>
      </c>
      <c r="L1474" s="61">
        <v>0.15164089799745373</v>
      </c>
      <c r="M1474" s="61">
        <v>383</v>
      </c>
      <c r="N1474" s="70" t="str">
        <f t="shared" si="67"/>
        <v>1</v>
      </c>
    </row>
    <row r="1475" spans="1:14" x14ac:dyDescent="0.25">
      <c r="A1475" s="61" t="s">
        <v>599</v>
      </c>
      <c r="B1475" s="61" t="s">
        <v>599</v>
      </c>
      <c r="C1475" s="61" t="s">
        <v>68</v>
      </c>
      <c r="D1475" s="61" t="s">
        <v>68</v>
      </c>
      <c r="E1475" s="61" t="s">
        <v>855</v>
      </c>
      <c r="F1475" s="61" t="s">
        <v>853</v>
      </c>
      <c r="G1475" s="61" t="s">
        <v>745</v>
      </c>
      <c r="H1475" s="61" t="s">
        <v>419</v>
      </c>
      <c r="I1475" s="61">
        <v>0.12377728540989939</v>
      </c>
      <c r="J1475" s="61">
        <v>2.3097707793237495E-2</v>
      </c>
      <c r="K1475" s="61">
        <v>7.8497980771149695E-2</v>
      </c>
      <c r="L1475" s="61">
        <v>0.16905659004864909</v>
      </c>
      <c r="M1475" s="61">
        <v>315</v>
      </c>
      <c r="N1475" s="70" t="str">
        <f t="shared" si="67"/>
        <v>1</v>
      </c>
    </row>
    <row r="1476" spans="1:14" x14ac:dyDescent="0.25">
      <c r="A1476" s="61" t="s">
        <v>599</v>
      </c>
      <c r="B1476" s="61" t="s">
        <v>599</v>
      </c>
      <c r="C1476" s="61" t="s">
        <v>68</v>
      </c>
      <c r="D1476" s="61" t="s">
        <v>68</v>
      </c>
      <c r="E1476" s="61" t="s">
        <v>855</v>
      </c>
      <c r="F1476" s="61" t="s">
        <v>852</v>
      </c>
      <c r="G1476" s="61" t="s">
        <v>745</v>
      </c>
      <c r="H1476" s="61" t="s">
        <v>419</v>
      </c>
      <c r="I1476" s="61">
        <v>0.1583812944249442</v>
      </c>
      <c r="J1476" s="61">
        <v>7.2354683761245309E-3</v>
      </c>
      <c r="K1476" s="61">
        <v>0.14419733384585584</v>
      </c>
      <c r="L1476" s="61">
        <v>0.17256525500403255</v>
      </c>
      <c r="M1476" s="61">
        <v>5969</v>
      </c>
      <c r="N1476" s="70" t="str">
        <f t="shared" si="67"/>
        <v>1</v>
      </c>
    </row>
    <row r="1477" spans="1:14" x14ac:dyDescent="0.25">
      <c r="A1477" s="61" t="s">
        <v>599</v>
      </c>
      <c r="B1477" s="61" t="s">
        <v>599</v>
      </c>
      <c r="C1477" s="61" t="s">
        <v>68</v>
      </c>
      <c r="D1477" s="61" t="s">
        <v>68</v>
      </c>
      <c r="E1477" s="61" t="s">
        <v>855</v>
      </c>
      <c r="F1477" s="61" t="s">
        <v>851</v>
      </c>
      <c r="G1477" s="61" t="s">
        <v>740</v>
      </c>
      <c r="H1477" s="61" t="s">
        <v>420</v>
      </c>
      <c r="I1477" s="61">
        <v>0.41509835124190075</v>
      </c>
      <c r="J1477" s="61">
        <v>2.4342215809918882E-2</v>
      </c>
      <c r="K1477" s="61">
        <v>0.36737939076729442</v>
      </c>
      <c r="L1477" s="61">
        <v>0.46281731171650708</v>
      </c>
      <c r="M1477" s="61">
        <v>1313</v>
      </c>
      <c r="N1477" s="70" t="str">
        <f t="shared" si="67"/>
        <v>1</v>
      </c>
    </row>
    <row r="1478" spans="1:14" x14ac:dyDescent="0.25">
      <c r="A1478" s="61" t="s">
        <v>599</v>
      </c>
      <c r="B1478" s="61" t="s">
        <v>599</v>
      </c>
      <c r="C1478" s="61" t="s">
        <v>68</v>
      </c>
      <c r="D1478" s="61" t="s">
        <v>68</v>
      </c>
      <c r="E1478" s="61" t="s">
        <v>855</v>
      </c>
      <c r="F1478" s="61" t="s">
        <v>853</v>
      </c>
      <c r="G1478" s="61" t="s">
        <v>740</v>
      </c>
      <c r="H1478" s="61" t="s">
        <v>420</v>
      </c>
      <c r="I1478" s="61">
        <v>0.37808318468099128</v>
      </c>
      <c r="J1478" s="61">
        <v>1.2421371121336568E-2</v>
      </c>
      <c r="K1478" s="61">
        <v>0.35373310405530106</v>
      </c>
      <c r="L1478" s="61">
        <v>0.4024332653066815</v>
      </c>
      <c r="M1478" s="61">
        <v>5039</v>
      </c>
      <c r="N1478" s="70" t="str">
        <f t="shared" si="67"/>
        <v>1</v>
      </c>
    </row>
    <row r="1479" spans="1:14" x14ac:dyDescent="0.25">
      <c r="A1479" s="61" t="s">
        <v>599</v>
      </c>
      <c r="B1479" s="61" t="s">
        <v>599</v>
      </c>
      <c r="C1479" s="61" t="s">
        <v>68</v>
      </c>
      <c r="D1479" s="61" t="s">
        <v>68</v>
      </c>
      <c r="E1479" s="61" t="s">
        <v>855</v>
      </c>
      <c r="F1479" s="61" t="s">
        <v>852</v>
      </c>
      <c r="G1479" s="61" t="s">
        <v>740</v>
      </c>
      <c r="H1479" s="61" t="s">
        <v>420</v>
      </c>
      <c r="I1479" s="61">
        <v>0.39429343275338496</v>
      </c>
      <c r="J1479" s="61">
        <v>2.7460165600613397E-2</v>
      </c>
      <c r="K1479" s="61">
        <v>0.34046223812615345</v>
      </c>
      <c r="L1479" s="61">
        <v>0.44812462738061648</v>
      </c>
      <c r="M1479" s="61">
        <v>870</v>
      </c>
      <c r="N1479" s="70" t="str">
        <f t="shared" si="67"/>
        <v>1</v>
      </c>
    </row>
    <row r="1480" spans="1:14" x14ac:dyDescent="0.25">
      <c r="A1480" s="61" t="s">
        <v>599</v>
      </c>
      <c r="B1480" s="61" t="s">
        <v>599</v>
      </c>
      <c r="C1480" s="61" t="s">
        <v>68</v>
      </c>
      <c r="D1480" s="61" t="s">
        <v>68</v>
      </c>
      <c r="E1480" s="61" t="s">
        <v>855</v>
      </c>
      <c r="F1480" s="61" t="s">
        <v>851</v>
      </c>
      <c r="G1480" s="61" t="s">
        <v>69</v>
      </c>
      <c r="H1480" s="61" t="s">
        <v>420</v>
      </c>
      <c r="I1480" s="61">
        <v>0.38105544094186239</v>
      </c>
      <c r="J1480" s="61">
        <v>0.10501951650409456</v>
      </c>
      <c r="K1480" s="61">
        <v>0.17518173592446137</v>
      </c>
      <c r="L1480" s="61">
        <v>0.58692914595926338</v>
      </c>
      <c r="M1480" s="61">
        <v>70</v>
      </c>
      <c r="N1480" s="70" t="str">
        <f t="shared" si="67"/>
        <v>1</v>
      </c>
    </row>
    <row r="1481" spans="1:14" x14ac:dyDescent="0.25">
      <c r="A1481" s="61" t="s">
        <v>599</v>
      </c>
      <c r="B1481" s="61" t="s">
        <v>599</v>
      </c>
      <c r="C1481" s="61" t="s">
        <v>68</v>
      </c>
      <c r="D1481" s="61" t="s">
        <v>68</v>
      </c>
      <c r="E1481" s="61" t="s">
        <v>855</v>
      </c>
      <c r="F1481" s="61" t="s">
        <v>853</v>
      </c>
      <c r="G1481" s="61" t="s">
        <v>69</v>
      </c>
      <c r="H1481" s="61" t="s">
        <v>420</v>
      </c>
      <c r="I1481" s="61">
        <v>0.38704617151261234</v>
      </c>
      <c r="J1481" s="61">
        <v>1.1154857730089561E-2</v>
      </c>
      <c r="K1481" s="61">
        <v>0.36517888468553961</v>
      </c>
      <c r="L1481" s="61">
        <v>0.40891345833968507</v>
      </c>
      <c r="M1481" s="61">
        <v>6282</v>
      </c>
      <c r="N1481" s="70" t="str">
        <f t="shared" si="67"/>
        <v>1</v>
      </c>
    </row>
    <row r="1482" spans="1:14" x14ac:dyDescent="0.25">
      <c r="A1482" s="61" t="s">
        <v>599</v>
      </c>
      <c r="B1482" s="61" t="s">
        <v>599</v>
      </c>
      <c r="C1482" s="61" t="s">
        <v>68</v>
      </c>
      <c r="D1482" s="61" t="s">
        <v>68</v>
      </c>
      <c r="E1482" s="61" t="s">
        <v>855</v>
      </c>
      <c r="F1482" s="61" t="s">
        <v>852</v>
      </c>
      <c r="G1482" s="61" t="s">
        <v>69</v>
      </c>
      <c r="H1482" s="61" t="s">
        <v>420</v>
      </c>
      <c r="I1482" s="61">
        <v>0.38105544094186239</v>
      </c>
      <c r="J1482" s="61">
        <v>0.10501951650409456</v>
      </c>
      <c r="K1482" s="61">
        <v>0.17518173592446137</v>
      </c>
      <c r="L1482" s="61">
        <v>0.58692914595926338</v>
      </c>
      <c r="M1482" s="61">
        <v>70</v>
      </c>
      <c r="N1482" s="70" t="str">
        <f t="shared" si="67"/>
        <v>1</v>
      </c>
    </row>
    <row r="1483" spans="1:14" x14ac:dyDescent="0.25">
      <c r="A1483" s="61" t="s">
        <v>599</v>
      </c>
      <c r="B1483" s="61" t="s">
        <v>599</v>
      </c>
      <c r="C1483" s="61" t="s">
        <v>68</v>
      </c>
      <c r="D1483" s="61" t="s">
        <v>68</v>
      </c>
      <c r="E1483" s="61" t="s">
        <v>855</v>
      </c>
      <c r="F1483" s="61" t="s">
        <v>851</v>
      </c>
      <c r="G1483" s="61" t="s">
        <v>580</v>
      </c>
      <c r="H1483" s="61" t="s">
        <v>420</v>
      </c>
      <c r="I1483" s="61">
        <v>0.43150469262798297</v>
      </c>
      <c r="J1483" s="61">
        <v>3.1803031978122329E-2</v>
      </c>
      <c r="K1483" s="61">
        <v>0.3691600138285176</v>
      </c>
      <c r="L1483" s="61">
        <v>0.49384937142744834</v>
      </c>
      <c r="M1483" s="61">
        <v>718</v>
      </c>
      <c r="N1483" s="70" t="str">
        <f t="shared" si="67"/>
        <v>1</v>
      </c>
    </row>
    <row r="1484" spans="1:14" x14ac:dyDescent="0.25">
      <c r="A1484" s="61" t="s">
        <v>599</v>
      </c>
      <c r="B1484" s="61" t="s">
        <v>599</v>
      </c>
      <c r="C1484" s="61" t="s">
        <v>68</v>
      </c>
      <c r="D1484" s="61" t="s">
        <v>68</v>
      </c>
      <c r="E1484" s="61" t="s">
        <v>855</v>
      </c>
      <c r="F1484" s="61" t="s">
        <v>853</v>
      </c>
      <c r="G1484" s="61" t="s">
        <v>580</v>
      </c>
      <c r="H1484" s="61" t="s">
        <v>420</v>
      </c>
      <c r="I1484" s="61">
        <v>0.38064849466170725</v>
      </c>
      <c r="J1484" s="61">
        <v>1.1849099714237735E-2</v>
      </c>
      <c r="K1484" s="61">
        <v>0.35742025918229864</v>
      </c>
      <c r="L1484" s="61">
        <v>0.40387673014111586</v>
      </c>
      <c r="M1484" s="61">
        <v>5634</v>
      </c>
      <c r="N1484" s="70" t="str">
        <f t="shared" si="67"/>
        <v>1</v>
      </c>
    </row>
    <row r="1485" spans="1:14" x14ac:dyDescent="0.25">
      <c r="A1485" s="61" t="s">
        <v>599</v>
      </c>
      <c r="B1485" s="61" t="s">
        <v>599</v>
      </c>
      <c r="C1485" s="61" t="s">
        <v>68</v>
      </c>
      <c r="D1485" s="61" t="s">
        <v>68</v>
      </c>
      <c r="E1485" s="61" t="s">
        <v>855</v>
      </c>
      <c r="F1485" s="61" t="s">
        <v>852</v>
      </c>
      <c r="G1485" s="61" t="s">
        <v>580</v>
      </c>
      <c r="H1485" s="61" t="s">
        <v>420</v>
      </c>
      <c r="I1485" s="61">
        <v>0.44044406522444596</v>
      </c>
      <c r="J1485" s="61">
        <v>3.4180195246931507E-2</v>
      </c>
      <c r="K1485" s="61">
        <v>0.37343934393124145</v>
      </c>
      <c r="L1485" s="61">
        <v>0.50744878651765046</v>
      </c>
      <c r="M1485" s="61">
        <v>463</v>
      </c>
      <c r="N1485" s="70" t="str">
        <f t="shared" si="67"/>
        <v>1</v>
      </c>
    </row>
    <row r="1486" spans="1:14" x14ac:dyDescent="0.25">
      <c r="A1486" s="61" t="s">
        <v>599</v>
      </c>
      <c r="B1486" s="61" t="s">
        <v>599</v>
      </c>
      <c r="C1486" s="61" t="s">
        <v>68</v>
      </c>
      <c r="D1486" s="61" t="s">
        <v>68</v>
      </c>
      <c r="E1486" s="61" t="s">
        <v>855</v>
      </c>
      <c r="F1486" s="61" t="s">
        <v>851</v>
      </c>
      <c r="G1486" s="61" t="s">
        <v>746</v>
      </c>
      <c r="H1486" s="61" t="s">
        <v>420</v>
      </c>
      <c r="I1486" s="61">
        <v>0.31133969898371633</v>
      </c>
      <c r="J1486" s="61">
        <v>5.2481785109767115E-2</v>
      </c>
      <c r="K1486" s="61">
        <v>0.20845768327710654</v>
      </c>
      <c r="L1486" s="61">
        <v>0.41422171469032609</v>
      </c>
      <c r="M1486" s="61">
        <v>296</v>
      </c>
      <c r="N1486" s="70" t="str">
        <f t="shared" si="67"/>
        <v>1</v>
      </c>
    </row>
    <row r="1487" spans="1:14" x14ac:dyDescent="0.25">
      <c r="A1487" s="61" t="s">
        <v>599</v>
      </c>
      <c r="B1487" s="61" t="s">
        <v>599</v>
      </c>
      <c r="C1487" s="61" t="s">
        <v>68</v>
      </c>
      <c r="D1487" s="61" t="s">
        <v>68</v>
      </c>
      <c r="E1487" s="61" t="s">
        <v>855</v>
      </c>
      <c r="F1487" s="61" t="s">
        <v>853</v>
      </c>
      <c r="G1487" s="61" t="s">
        <v>746</v>
      </c>
      <c r="H1487" s="61" t="s">
        <v>420</v>
      </c>
      <c r="I1487" s="61">
        <v>0.39155461747185394</v>
      </c>
      <c r="J1487" s="61">
        <v>1.1306822481902415E-2</v>
      </c>
      <c r="K1487" s="61">
        <v>0.36938942843070521</v>
      </c>
      <c r="L1487" s="61">
        <v>0.41371980651300266</v>
      </c>
      <c r="M1487" s="61">
        <v>6056</v>
      </c>
      <c r="N1487" s="70" t="str">
        <f t="shared" si="67"/>
        <v>1</v>
      </c>
    </row>
    <row r="1488" spans="1:14" x14ac:dyDescent="0.25">
      <c r="A1488" s="61" t="s">
        <v>599</v>
      </c>
      <c r="B1488" s="61" t="s">
        <v>599</v>
      </c>
      <c r="C1488" s="61" t="s">
        <v>68</v>
      </c>
      <c r="D1488" s="61" t="s">
        <v>68</v>
      </c>
      <c r="E1488" s="61" t="s">
        <v>855</v>
      </c>
      <c r="F1488" s="61" t="s">
        <v>852</v>
      </c>
      <c r="G1488" s="61" t="s">
        <v>746</v>
      </c>
      <c r="H1488" s="61" t="s">
        <v>420</v>
      </c>
      <c r="I1488" s="61">
        <v>0.31327527340924577</v>
      </c>
      <c r="J1488" s="61">
        <v>5.2385539825119988E-2</v>
      </c>
      <c r="K1488" s="61">
        <v>0.2105819309511934</v>
      </c>
      <c r="L1488" s="61">
        <v>0.41596861586729816</v>
      </c>
      <c r="M1488" s="61">
        <v>236</v>
      </c>
      <c r="N1488" s="70" t="str">
        <f t="shared" si="67"/>
        <v>1</v>
      </c>
    </row>
    <row r="1489" spans="1:14" x14ac:dyDescent="0.25">
      <c r="A1489" s="61" t="s">
        <v>599</v>
      </c>
      <c r="B1489" s="61" t="s">
        <v>599</v>
      </c>
      <c r="C1489" s="61" t="s">
        <v>68</v>
      </c>
      <c r="D1489" s="61" t="s">
        <v>68</v>
      </c>
      <c r="E1489" s="61" t="s">
        <v>855</v>
      </c>
      <c r="F1489" s="61" t="s">
        <v>851</v>
      </c>
      <c r="G1489" s="61" t="s">
        <v>745</v>
      </c>
      <c r="H1489" s="61" t="s">
        <v>420</v>
      </c>
      <c r="I1489" s="61">
        <v>0.36220431506301726</v>
      </c>
      <c r="J1489" s="61">
        <v>4.2749267652165378E-2</v>
      </c>
      <c r="K1489" s="61">
        <v>0.27840131909332355</v>
      </c>
      <c r="L1489" s="61">
        <v>0.44600731103271096</v>
      </c>
      <c r="M1489" s="61">
        <v>383</v>
      </c>
      <c r="N1489" s="70" t="str">
        <f t="shared" si="67"/>
        <v>1</v>
      </c>
    </row>
    <row r="1490" spans="1:14" x14ac:dyDescent="0.25">
      <c r="A1490" s="61" t="s">
        <v>599</v>
      </c>
      <c r="B1490" s="61" t="s">
        <v>599</v>
      </c>
      <c r="C1490" s="61" t="s">
        <v>68</v>
      </c>
      <c r="D1490" s="61" t="s">
        <v>68</v>
      </c>
      <c r="E1490" s="61" t="s">
        <v>855</v>
      </c>
      <c r="F1490" s="61" t="s">
        <v>853</v>
      </c>
      <c r="G1490" s="61" t="s">
        <v>745</v>
      </c>
      <c r="H1490" s="61" t="s">
        <v>420</v>
      </c>
      <c r="I1490" s="61">
        <v>0.37875281371457853</v>
      </c>
      <c r="J1490" s="61">
        <v>4.4188646716373112E-2</v>
      </c>
      <c r="K1490" s="61">
        <v>0.29212814887097249</v>
      </c>
      <c r="L1490" s="61">
        <v>0.46537747855818457</v>
      </c>
      <c r="M1490" s="61">
        <v>315</v>
      </c>
      <c r="N1490" s="70" t="str">
        <f t="shared" si="67"/>
        <v>1</v>
      </c>
    </row>
    <row r="1491" spans="1:14" x14ac:dyDescent="0.25">
      <c r="A1491" s="61" t="s">
        <v>599</v>
      </c>
      <c r="B1491" s="61" t="s">
        <v>599</v>
      </c>
      <c r="C1491" s="61" t="s">
        <v>68</v>
      </c>
      <c r="D1491" s="61" t="s">
        <v>68</v>
      </c>
      <c r="E1491" s="61" t="s">
        <v>855</v>
      </c>
      <c r="F1491" s="61" t="s">
        <v>852</v>
      </c>
      <c r="G1491" s="61" t="s">
        <v>745</v>
      </c>
      <c r="H1491" s="61" t="s">
        <v>420</v>
      </c>
      <c r="I1491" s="61">
        <v>0.38900608898910782</v>
      </c>
      <c r="J1491" s="61">
        <v>1.1474288342143986E-2</v>
      </c>
      <c r="K1491" s="61">
        <v>0.36651261032847188</v>
      </c>
      <c r="L1491" s="61">
        <v>0.41149956764974377</v>
      </c>
      <c r="M1491" s="61">
        <v>5969</v>
      </c>
      <c r="N1491" s="70" t="str">
        <f t="shared" si="67"/>
        <v>1</v>
      </c>
    </row>
    <row r="1492" spans="1:14" x14ac:dyDescent="0.25">
      <c r="A1492" s="61" t="s">
        <v>599</v>
      </c>
      <c r="B1492" s="61" t="s">
        <v>599</v>
      </c>
      <c r="C1492" s="61" t="s">
        <v>68</v>
      </c>
      <c r="D1492" s="61" t="s">
        <v>68</v>
      </c>
      <c r="E1492" s="61" t="s">
        <v>855</v>
      </c>
      <c r="F1492" s="61" t="s">
        <v>851</v>
      </c>
      <c r="G1492" s="61" t="s">
        <v>740</v>
      </c>
      <c r="H1492" s="61" t="s">
        <v>421</v>
      </c>
      <c r="I1492" s="61">
        <v>0.45754404535754023</v>
      </c>
      <c r="J1492" s="61">
        <v>2.5760315865489235E-2</v>
      </c>
      <c r="K1492" s="61">
        <v>0.40704513004935527</v>
      </c>
      <c r="L1492" s="61">
        <v>0.50804296066572519</v>
      </c>
      <c r="M1492" s="61">
        <v>1313</v>
      </c>
      <c r="N1492" s="70" t="str">
        <f t="shared" si="67"/>
        <v>1</v>
      </c>
    </row>
    <row r="1493" spans="1:14" x14ac:dyDescent="0.25">
      <c r="A1493" s="61" t="s">
        <v>599</v>
      </c>
      <c r="B1493" s="61" t="s">
        <v>599</v>
      </c>
      <c r="C1493" s="61" t="s">
        <v>68</v>
      </c>
      <c r="D1493" s="61" t="s">
        <v>68</v>
      </c>
      <c r="E1493" s="61" t="s">
        <v>855</v>
      </c>
      <c r="F1493" s="61" t="s">
        <v>853</v>
      </c>
      <c r="G1493" s="61" t="s">
        <v>740</v>
      </c>
      <c r="H1493" s="61" t="s">
        <v>421</v>
      </c>
      <c r="I1493" s="61">
        <v>0.4583399679204308</v>
      </c>
      <c r="J1493" s="61">
        <v>1.3421571191022953E-2</v>
      </c>
      <c r="K1493" s="61">
        <v>0.43202915750889198</v>
      </c>
      <c r="L1493" s="61">
        <v>0.48465077833196962</v>
      </c>
      <c r="M1493" s="61">
        <v>5039</v>
      </c>
      <c r="N1493" s="70" t="str">
        <f t="shared" si="67"/>
        <v>1</v>
      </c>
    </row>
    <row r="1494" spans="1:14" x14ac:dyDescent="0.25">
      <c r="A1494" s="61" t="s">
        <v>599</v>
      </c>
      <c r="B1494" s="61" t="s">
        <v>599</v>
      </c>
      <c r="C1494" s="61" t="s">
        <v>68</v>
      </c>
      <c r="D1494" s="61" t="s">
        <v>68</v>
      </c>
      <c r="E1494" s="61" t="s">
        <v>855</v>
      </c>
      <c r="F1494" s="61" t="s">
        <v>852</v>
      </c>
      <c r="G1494" s="61" t="s">
        <v>740</v>
      </c>
      <c r="H1494" s="61" t="s">
        <v>421</v>
      </c>
      <c r="I1494" s="61">
        <v>0.47840036715298007</v>
      </c>
      <c r="J1494" s="61">
        <v>2.979723553125771E-2</v>
      </c>
      <c r="K1494" s="61">
        <v>0.41998772650959076</v>
      </c>
      <c r="L1494" s="61">
        <v>0.53681300779636942</v>
      </c>
      <c r="M1494" s="61">
        <v>870</v>
      </c>
      <c r="N1494" s="70" t="str">
        <f t="shared" si="67"/>
        <v>1</v>
      </c>
    </row>
    <row r="1495" spans="1:14" x14ac:dyDescent="0.25">
      <c r="A1495" s="61" t="s">
        <v>599</v>
      </c>
      <c r="B1495" s="61" t="s">
        <v>599</v>
      </c>
      <c r="C1495" s="61" t="s">
        <v>68</v>
      </c>
      <c r="D1495" s="61" t="s">
        <v>68</v>
      </c>
      <c r="E1495" s="61" t="s">
        <v>855</v>
      </c>
      <c r="F1495" s="61" t="s">
        <v>851</v>
      </c>
      <c r="G1495" s="61" t="s">
        <v>69</v>
      </c>
      <c r="H1495" s="61" t="s">
        <v>421</v>
      </c>
      <c r="I1495" s="61">
        <v>0.58000049170693257</v>
      </c>
      <c r="J1495" s="61">
        <v>0.10633130523487663</v>
      </c>
      <c r="K1495" s="61">
        <v>0.37155523794129819</v>
      </c>
      <c r="L1495" s="61">
        <v>0.78844574547256696</v>
      </c>
      <c r="M1495" s="61">
        <v>70</v>
      </c>
      <c r="N1495" s="70" t="str">
        <f t="shared" si="67"/>
        <v>1</v>
      </c>
    </row>
    <row r="1496" spans="1:14" x14ac:dyDescent="0.25">
      <c r="A1496" s="61" t="s">
        <v>599</v>
      </c>
      <c r="B1496" s="61" t="s">
        <v>599</v>
      </c>
      <c r="C1496" s="61" t="s">
        <v>68</v>
      </c>
      <c r="D1496" s="61" t="s">
        <v>68</v>
      </c>
      <c r="E1496" s="61" t="s">
        <v>855</v>
      </c>
      <c r="F1496" s="61" t="s">
        <v>853</v>
      </c>
      <c r="G1496" s="61" t="s">
        <v>69</v>
      </c>
      <c r="H1496" s="61" t="s">
        <v>421</v>
      </c>
      <c r="I1496" s="61">
        <v>0.45626777600265706</v>
      </c>
      <c r="J1496" s="61">
        <v>1.1994305847137005E-2</v>
      </c>
      <c r="K1496" s="61">
        <v>0.43275488748382923</v>
      </c>
      <c r="L1496" s="61">
        <v>0.47978066452148488</v>
      </c>
      <c r="M1496" s="61">
        <v>6282</v>
      </c>
      <c r="N1496" s="70" t="str">
        <f t="shared" si="67"/>
        <v>1</v>
      </c>
    </row>
    <row r="1497" spans="1:14" x14ac:dyDescent="0.25">
      <c r="A1497" s="61" t="s">
        <v>599</v>
      </c>
      <c r="B1497" s="61" t="s">
        <v>599</v>
      </c>
      <c r="C1497" s="61" t="s">
        <v>68</v>
      </c>
      <c r="D1497" s="61" t="s">
        <v>68</v>
      </c>
      <c r="E1497" s="61" t="s">
        <v>855</v>
      </c>
      <c r="F1497" s="61" t="s">
        <v>852</v>
      </c>
      <c r="G1497" s="61" t="s">
        <v>69</v>
      </c>
      <c r="H1497" s="61" t="s">
        <v>421</v>
      </c>
      <c r="I1497" s="61">
        <v>0.58000049170693257</v>
      </c>
      <c r="J1497" s="61">
        <v>0.10633130523487663</v>
      </c>
      <c r="K1497" s="61">
        <v>0.37155523794129819</v>
      </c>
      <c r="L1497" s="61">
        <v>0.78844574547256696</v>
      </c>
      <c r="M1497" s="61">
        <v>70</v>
      </c>
      <c r="N1497" s="70" t="str">
        <f t="shared" si="67"/>
        <v>1</v>
      </c>
    </row>
    <row r="1498" spans="1:14" x14ac:dyDescent="0.25">
      <c r="A1498" s="61" t="s">
        <v>599</v>
      </c>
      <c r="B1498" s="61" t="s">
        <v>599</v>
      </c>
      <c r="C1498" s="61" t="s">
        <v>68</v>
      </c>
      <c r="D1498" s="61" t="s">
        <v>68</v>
      </c>
      <c r="E1498" s="61" t="s">
        <v>855</v>
      </c>
      <c r="F1498" s="61" t="s">
        <v>851</v>
      </c>
      <c r="G1498" s="61" t="s">
        <v>580</v>
      </c>
      <c r="H1498" s="61" t="s">
        <v>421</v>
      </c>
      <c r="I1498" s="61">
        <v>0.41888715846650798</v>
      </c>
      <c r="J1498" s="61">
        <v>3.3946435668135287E-2</v>
      </c>
      <c r="K1498" s="61">
        <v>0.35234068486070552</v>
      </c>
      <c r="L1498" s="61">
        <v>0.48543363207231044</v>
      </c>
      <c r="M1498" s="61">
        <v>718</v>
      </c>
      <c r="N1498" s="70" t="str">
        <f t="shared" si="67"/>
        <v>1</v>
      </c>
    </row>
    <row r="1499" spans="1:14" x14ac:dyDescent="0.25">
      <c r="A1499" s="61" t="s">
        <v>599</v>
      </c>
      <c r="B1499" s="61" t="s">
        <v>599</v>
      </c>
      <c r="C1499" s="61" t="s">
        <v>68</v>
      </c>
      <c r="D1499" s="61" t="s">
        <v>68</v>
      </c>
      <c r="E1499" s="61" t="s">
        <v>855</v>
      </c>
      <c r="F1499" s="61" t="s">
        <v>853</v>
      </c>
      <c r="G1499" s="61" t="s">
        <v>580</v>
      </c>
      <c r="H1499" s="61" t="s">
        <v>421</v>
      </c>
      <c r="I1499" s="61">
        <v>0.4637072580298538</v>
      </c>
      <c r="J1499" s="61">
        <v>1.2735535655058507E-2</v>
      </c>
      <c r="K1499" s="61">
        <v>0.43874130886186385</v>
      </c>
      <c r="L1499" s="61">
        <v>0.48867320719784374</v>
      </c>
      <c r="M1499" s="61">
        <v>5634</v>
      </c>
      <c r="N1499" s="70" t="str">
        <f t="shared" ref="N1499:N1562" si="68">IF(M1499&gt;=30,"1","0")</f>
        <v>1</v>
      </c>
    </row>
    <row r="1500" spans="1:14" x14ac:dyDescent="0.25">
      <c r="A1500" s="61" t="s">
        <v>599</v>
      </c>
      <c r="B1500" s="61" t="s">
        <v>599</v>
      </c>
      <c r="C1500" s="61" t="s">
        <v>68</v>
      </c>
      <c r="D1500" s="61" t="s">
        <v>68</v>
      </c>
      <c r="E1500" s="61" t="s">
        <v>855</v>
      </c>
      <c r="F1500" s="61" t="s">
        <v>852</v>
      </c>
      <c r="G1500" s="61" t="s">
        <v>580</v>
      </c>
      <c r="H1500" s="61" t="s">
        <v>421</v>
      </c>
      <c r="I1500" s="61">
        <v>0.41025003837973578</v>
      </c>
      <c r="J1500" s="61">
        <v>3.4197029005872175E-2</v>
      </c>
      <c r="K1500" s="61">
        <v>0.34321231723623818</v>
      </c>
      <c r="L1500" s="61">
        <v>0.47728775952323338</v>
      </c>
      <c r="M1500" s="61">
        <v>463</v>
      </c>
      <c r="N1500" s="70" t="str">
        <f t="shared" si="68"/>
        <v>1</v>
      </c>
    </row>
    <row r="1501" spans="1:14" x14ac:dyDescent="0.25">
      <c r="A1501" s="61" t="s">
        <v>599</v>
      </c>
      <c r="B1501" s="61" t="s">
        <v>599</v>
      </c>
      <c r="C1501" s="61" t="s">
        <v>68</v>
      </c>
      <c r="D1501" s="61" t="s">
        <v>68</v>
      </c>
      <c r="E1501" s="61" t="s">
        <v>855</v>
      </c>
      <c r="F1501" s="61" t="s">
        <v>851</v>
      </c>
      <c r="G1501" s="61" t="s">
        <v>746</v>
      </c>
      <c r="H1501" s="61" t="s">
        <v>421</v>
      </c>
      <c r="I1501" s="61">
        <v>0.58371136327584228</v>
      </c>
      <c r="J1501" s="61">
        <v>5.7070060656570158E-2</v>
      </c>
      <c r="K1501" s="61">
        <v>0.47183477857953182</v>
      </c>
      <c r="L1501" s="61">
        <v>0.69558794797215273</v>
      </c>
      <c r="M1501" s="61">
        <v>296</v>
      </c>
      <c r="N1501" s="70" t="str">
        <f t="shared" si="68"/>
        <v>1</v>
      </c>
    </row>
    <row r="1502" spans="1:14" x14ac:dyDescent="0.25">
      <c r="A1502" s="61" t="s">
        <v>599</v>
      </c>
      <c r="B1502" s="61" t="s">
        <v>599</v>
      </c>
      <c r="C1502" s="61" t="s">
        <v>68</v>
      </c>
      <c r="D1502" s="61" t="s">
        <v>68</v>
      </c>
      <c r="E1502" s="61" t="s">
        <v>855</v>
      </c>
      <c r="F1502" s="61" t="s">
        <v>853</v>
      </c>
      <c r="G1502" s="61" t="s">
        <v>746</v>
      </c>
      <c r="H1502" s="61" t="s">
        <v>421</v>
      </c>
      <c r="I1502" s="61">
        <v>0.45051149390947715</v>
      </c>
      <c r="J1502" s="61">
        <v>1.2099196007001163E-2</v>
      </c>
      <c r="K1502" s="61">
        <v>0.42679298526831466</v>
      </c>
      <c r="L1502" s="61">
        <v>0.47423000255063963</v>
      </c>
      <c r="M1502" s="61">
        <v>6056</v>
      </c>
      <c r="N1502" s="70" t="str">
        <f t="shared" si="68"/>
        <v>1</v>
      </c>
    </row>
    <row r="1503" spans="1:14" x14ac:dyDescent="0.25">
      <c r="A1503" s="61" t="s">
        <v>599</v>
      </c>
      <c r="B1503" s="61" t="s">
        <v>599</v>
      </c>
      <c r="C1503" s="61" t="s">
        <v>68</v>
      </c>
      <c r="D1503" s="61" t="s">
        <v>68</v>
      </c>
      <c r="E1503" s="61" t="s">
        <v>855</v>
      </c>
      <c r="F1503" s="61" t="s">
        <v>852</v>
      </c>
      <c r="G1503" s="61" t="s">
        <v>746</v>
      </c>
      <c r="H1503" s="61" t="s">
        <v>421</v>
      </c>
      <c r="I1503" s="61">
        <v>0.57858583964610943</v>
      </c>
      <c r="J1503" s="61">
        <v>6.0759708067355971E-2</v>
      </c>
      <c r="K1503" s="61">
        <v>0.45947630046712701</v>
      </c>
      <c r="L1503" s="61">
        <v>0.69769537882509192</v>
      </c>
      <c r="M1503" s="61">
        <v>236</v>
      </c>
      <c r="N1503" s="70" t="str">
        <f t="shared" si="68"/>
        <v>1</v>
      </c>
    </row>
    <row r="1504" spans="1:14" x14ac:dyDescent="0.25">
      <c r="A1504" s="61" t="s">
        <v>599</v>
      </c>
      <c r="B1504" s="61" t="s">
        <v>599</v>
      </c>
      <c r="C1504" s="61" t="s">
        <v>68</v>
      </c>
      <c r="D1504" s="61" t="s">
        <v>68</v>
      </c>
      <c r="E1504" s="61" t="s">
        <v>855</v>
      </c>
      <c r="F1504" s="61" t="s">
        <v>851</v>
      </c>
      <c r="G1504" s="61" t="s">
        <v>745</v>
      </c>
      <c r="H1504" s="61" t="s">
        <v>421</v>
      </c>
      <c r="I1504" s="61">
        <v>0.52496245762572258</v>
      </c>
      <c r="J1504" s="61">
        <v>4.6969095981728166E-2</v>
      </c>
      <c r="K1504" s="61">
        <v>0.43288717359316575</v>
      </c>
      <c r="L1504" s="61">
        <v>0.6170377416582794</v>
      </c>
      <c r="M1504" s="61">
        <v>383</v>
      </c>
      <c r="N1504" s="70" t="str">
        <f t="shared" si="68"/>
        <v>1</v>
      </c>
    </row>
    <row r="1505" spans="1:14" x14ac:dyDescent="0.25">
      <c r="A1505" s="61" t="s">
        <v>599</v>
      </c>
      <c r="B1505" s="61" t="s">
        <v>599</v>
      </c>
      <c r="C1505" s="61" t="s">
        <v>68</v>
      </c>
      <c r="D1505" s="61" t="s">
        <v>68</v>
      </c>
      <c r="E1505" s="61" t="s">
        <v>855</v>
      </c>
      <c r="F1505" s="61" t="s">
        <v>853</v>
      </c>
      <c r="G1505" s="61" t="s">
        <v>745</v>
      </c>
      <c r="H1505" s="61" t="s">
        <v>421</v>
      </c>
      <c r="I1505" s="61">
        <v>0.4974699008755229</v>
      </c>
      <c r="J1505" s="61">
        <v>4.5365212380349268E-2</v>
      </c>
      <c r="K1505" s="61">
        <v>0.40853877014345902</v>
      </c>
      <c r="L1505" s="61">
        <v>0.58640103160758672</v>
      </c>
      <c r="M1505" s="61">
        <v>315</v>
      </c>
      <c r="N1505" s="70" t="str">
        <f t="shared" si="68"/>
        <v>1</v>
      </c>
    </row>
    <row r="1506" spans="1:14" x14ac:dyDescent="0.25">
      <c r="A1506" s="61" t="s">
        <v>599</v>
      </c>
      <c r="B1506" s="61" t="s">
        <v>599</v>
      </c>
      <c r="C1506" s="61" t="s">
        <v>68</v>
      </c>
      <c r="D1506" s="61" t="s">
        <v>68</v>
      </c>
      <c r="E1506" s="61" t="s">
        <v>855</v>
      </c>
      <c r="F1506" s="61" t="s">
        <v>852</v>
      </c>
      <c r="G1506" s="61" t="s">
        <v>745</v>
      </c>
      <c r="H1506" s="61" t="s">
        <v>421</v>
      </c>
      <c r="I1506" s="61">
        <v>0.45261261658594731</v>
      </c>
      <c r="J1506" s="61">
        <v>1.2266960095997998E-2</v>
      </c>
      <c r="K1506" s="61">
        <v>0.42856523369626076</v>
      </c>
      <c r="L1506" s="61">
        <v>0.47665999947563387</v>
      </c>
      <c r="M1506" s="61">
        <v>5969</v>
      </c>
      <c r="N1506" s="70" t="str">
        <f t="shared" si="68"/>
        <v>1</v>
      </c>
    </row>
    <row r="1507" spans="1:14" x14ac:dyDescent="0.25">
      <c r="A1507" s="61" t="s">
        <v>599</v>
      </c>
      <c r="B1507" s="61" t="s">
        <v>599</v>
      </c>
      <c r="C1507" s="61" t="s">
        <v>68</v>
      </c>
      <c r="D1507" s="61" t="s">
        <v>68</v>
      </c>
      <c r="E1507" s="61" t="s">
        <v>855</v>
      </c>
      <c r="F1507" s="61" t="s">
        <v>851</v>
      </c>
      <c r="G1507" s="61" t="s">
        <v>740</v>
      </c>
      <c r="H1507" s="61" t="s">
        <v>127</v>
      </c>
      <c r="I1507" s="61">
        <v>1.5763439000952457E-2</v>
      </c>
      <c r="J1507" s="61">
        <v>4.5631549298527562E-3</v>
      </c>
      <c r="K1507" s="61">
        <v>6.8181149007355384E-3</v>
      </c>
      <c r="L1507" s="61">
        <v>2.4708763101169377E-2</v>
      </c>
      <c r="M1507" s="61">
        <v>1313</v>
      </c>
      <c r="N1507" s="70" t="str">
        <f t="shared" si="68"/>
        <v>1</v>
      </c>
    </row>
    <row r="1508" spans="1:14" x14ac:dyDescent="0.25">
      <c r="A1508" s="61" t="s">
        <v>599</v>
      </c>
      <c r="B1508" s="61" t="s">
        <v>599</v>
      </c>
      <c r="C1508" s="61" t="s">
        <v>68</v>
      </c>
      <c r="D1508" s="61" t="s">
        <v>68</v>
      </c>
      <c r="E1508" s="61" t="s">
        <v>855</v>
      </c>
      <c r="F1508" s="61" t="s">
        <v>853</v>
      </c>
      <c r="G1508" s="61" t="s">
        <v>740</v>
      </c>
      <c r="H1508" s="61" t="s">
        <v>127</v>
      </c>
      <c r="I1508" s="61">
        <v>1.8344724032478641E-2</v>
      </c>
      <c r="J1508" s="61">
        <v>3.2187846232837303E-3</v>
      </c>
      <c r="K1508" s="61">
        <v>1.2034819567982039E-2</v>
      </c>
      <c r="L1508" s="61">
        <v>2.4654628496975244E-2</v>
      </c>
      <c r="M1508" s="61">
        <v>5039</v>
      </c>
      <c r="N1508" s="70" t="str">
        <f t="shared" si="68"/>
        <v>1</v>
      </c>
    </row>
    <row r="1509" spans="1:14" x14ac:dyDescent="0.25">
      <c r="A1509" s="61" t="s">
        <v>599</v>
      </c>
      <c r="B1509" s="61" t="s">
        <v>599</v>
      </c>
      <c r="C1509" s="61" t="s">
        <v>68</v>
      </c>
      <c r="D1509" s="61" t="s">
        <v>68</v>
      </c>
      <c r="E1509" s="61" t="s">
        <v>855</v>
      </c>
      <c r="F1509" s="61" t="s">
        <v>852</v>
      </c>
      <c r="G1509" s="61" t="s">
        <v>740</v>
      </c>
      <c r="H1509" s="61" t="s">
        <v>127</v>
      </c>
      <c r="I1509" s="61">
        <v>1.1677548946818096E-2</v>
      </c>
      <c r="J1509" s="61">
        <v>3.8018441220314895E-3</v>
      </c>
      <c r="K1509" s="61">
        <v>4.2246510345454328E-3</v>
      </c>
      <c r="L1509" s="61">
        <v>1.9130446859090759E-2</v>
      </c>
      <c r="M1509" s="61">
        <v>870</v>
      </c>
      <c r="N1509" s="70" t="str">
        <f t="shared" si="68"/>
        <v>1</v>
      </c>
    </row>
    <row r="1510" spans="1:14" x14ac:dyDescent="0.25">
      <c r="A1510" s="61" t="s">
        <v>599</v>
      </c>
      <c r="B1510" s="61" t="s">
        <v>599</v>
      </c>
      <c r="C1510" s="61" t="s">
        <v>68</v>
      </c>
      <c r="D1510" s="61" t="s">
        <v>68</v>
      </c>
      <c r="E1510" s="61" t="s">
        <v>855</v>
      </c>
      <c r="F1510" s="61" t="s">
        <v>851</v>
      </c>
      <c r="G1510" s="61" t="s">
        <v>69</v>
      </c>
      <c r="H1510" s="61" t="s">
        <v>127</v>
      </c>
      <c r="I1510" s="61">
        <v>1.9717135545887766E-2</v>
      </c>
      <c r="J1510" s="61">
        <v>1.6216037352756448E-2</v>
      </c>
      <c r="K1510" s="61">
        <v>-1.2071771903351691E-2</v>
      </c>
      <c r="L1510" s="61">
        <v>5.1506042995127219E-2</v>
      </c>
      <c r="M1510" s="61">
        <v>70</v>
      </c>
      <c r="N1510" s="70" t="str">
        <f t="shared" si="68"/>
        <v>1</v>
      </c>
    </row>
    <row r="1511" spans="1:14" x14ac:dyDescent="0.25">
      <c r="A1511" s="61" t="s">
        <v>599</v>
      </c>
      <c r="B1511" s="61" t="s">
        <v>599</v>
      </c>
      <c r="C1511" s="61" t="s">
        <v>68</v>
      </c>
      <c r="D1511" s="61" t="s">
        <v>68</v>
      </c>
      <c r="E1511" s="61" t="s">
        <v>855</v>
      </c>
      <c r="F1511" s="61" t="s">
        <v>853</v>
      </c>
      <c r="G1511" s="61" t="s">
        <v>69</v>
      </c>
      <c r="H1511" s="61" t="s">
        <v>127</v>
      </c>
      <c r="I1511" s="61">
        <v>1.76952914682743E-2</v>
      </c>
      <c r="J1511" s="61">
        <v>2.7111742776572199E-3</v>
      </c>
      <c r="K1511" s="61">
        <v>1.2380474641180967E-2</v>
      </c>
      <c r="L1511" s="61">
        <v>2.3010108295367634E-2</v>
      </c>
      <c r="M1511" s="61">
        <v>6282</v>
      </c>
      <c r="N1511" s="70" t="str">
        <f t="shared" si="68"/>
        <v>1</v>
      </c>
    </row>
    <row r="1512" spans="1:14" x14ac:dyDescent="0.25">
      <c r="A1512" s="61" t="s">
        <v>599</v>
      </c>
      <c r="B1512" s="61" t="s">
        <v>599</v>
      </c>
      <c r="C1512" s="61" t="s">
        <v>68</v>
      </c>
      <c r="D1512" s="61" t="s">
        <v>68</v>
      </c>
      <c r="E1512" s="61" t="s">
        <v>855</v>
      </c>
      <c r="F1512" s="61" t="s">
        <v>852</v>
      </c>
      <c r="G1512" s="61" t="s">
        <v>69</v>
      </c>
      <c r="H1512" s="61" t="s">
        <v>127</v>
      </c>
      <c r="I1512" s="61">
        <v>1.9717135545887766E-2</v>
      </c>
      <c r="J1512" s="61">
        <v>1.6216037352756448E-2</v>
      </c>
      <c r="K1512" s="61">
        <v>-1.2071771903351691E-2</v>
      </c>
      <c r="L1512" s="61">
        <v>5.1506042995127219E-2</v>
      </c>
      <c r="M1512" s="61">
        <v>70</v>
      </c>
      <c r="N1512" s="70" t="str">
        <f t="shared" si="68"/>
        <v>1</v>
      </c>
    </row>
    <row r="1513" spans="1:14" x14ac:dyDescent="0.25">
      <c r="A1513" s="61" t="s">
        <v>599</v>
      </c>
      <c r="B1513" s="61" t="s">
        <v>599</v>
      </c>
      <c r="C1513" s="61" t="s">
        <v>68</v>
      </c>
      <c r="D1513" s="61" t="s">
        <v>68</v>
      </c>
      <c r="E1513" s="61" t="s">
        <v>855</v>
      </c>
      <c r="F1513" s="61" t="s">
        <v>851</v>
      </c>
      <c r="G1513" s="61" t="s">
        <v>580</v>
      </c>
      <c r="H1513" s="61" t="s">
        <v>127</v>
      </c>
      <c r="I1513" s="61">
        <v>7.3843255477609813E-3</v>
      </c>
      <c r="J1513" s="61">
        <v>3.4449252921952929E-3</v>
      </c>
      <c r="K1513" s="61">
        <v>6.311090312409659E-4</v>
      </c>
      <c r="L1513" s="61">
        <v>1.4137542064280997E-2</v>
      </c>
      <c r="M1513" s="61">
        <v>718</v>
      </c>
      <c r="N1513" s="70" t="str">
        <f t="shared" si="68"/>
        <v>1</v>
      </c>
    </row>
    <row r="1514" spans="1:14" x14ac:dyDescent="0.25">
      <c r="A1514" s="61" t="s">
        <v>599</v>
      </c>
      <c r="B1514" s="61" t="s">
        <v>599</v>
      </c>
      <c r="C1514" s="61" t="s">
        <v>68</v>
      </c>
      <c r="D1514" s="61" t="s">
        <v>68</v>
      </c>
      <c r="E1514" s="61" t="s">
        <v>855</v>
      </c>
      <c r="F1514" s="61" t="s">
        <v>853</v>
      </c>
      <c r="G1514" s="61" t="s">
        <v>580</v>
      </c>
      <c r="H1514" s="61" t="s">
        <v>127</v>
      </c>
      <c r="I1514" s="61">
        <v>1.919003984593852E-2</v>
      </c>
      <c r="J1514" s="61">
        <v>3.0199077132467065E-3</v>
      </c>
      <c r="K1514" s="61">
        <v>1.3270001262324525E-2</v>
      </c>
      <c r="L1514" s="61">
        <v>2.5110078429552513E-2</v>
      </c>
      <c r="M1514" s="61">
        <v>5634</v>
      </c>
      <c r="N1514" s="70" t="str">
        <f t="shared" si="68"/>
        <v>1</v>
      </c>
    </row>
    <row r="1515" spans="1:14" x14ac:dyDescent="0.25">
      <c r="A1515" s="61" t="s">
        <v>599</v>
      </c>
      <c r="B1515" s="61" t="s">
        <v>599</v>
      </c>
      <c r="C1515" s="61" t="s">
        <v>68</v>
      </c>
      <c r="D1515" s="61" t="s">
        <v>68</v>
      </c>
      <c r="E1515" s="61" t="s">
        <v>855</v>
      </c>
      <c r="F1515" s="61" t="s">
        <v>852</v>
      </c>
      <c r="G1515" s="61" t="s">
        <v>580</v>
      </c>
      <c r="H1515" s="61" t="s">
        <v>127</v>
      </c>
      <c r="I1515" s="61">
        <v>1.0524781249227897E-2</v>
      </c>
      <c r="J1515" s="61">
        <v>5.5593951389927921E-3</v>
      </c>
      <c r="K1515" s="61">
        <v>-3.7350997339024791E-4</v>
      </c>
      <c r="L1515" s="61">
        <v>2.1423072471846043E-2</v>
      </c>
      <c r="M1515" s="61">
        <v>463</v>
      </c>
      <c r="N1515" s="70" t="str">
        <f t="shared" si="68"/>
        <v>1</v>
      </c>
    </row>
    <row r="1516" spans="1:14" x14ac:dyDescent="0.25">
      <c r="A1516" s="61" t="s">
        <v>599</v>
      </c>
      <c r="B1516" s="61" t="s">
        <v>599</v>
      </c>
      <c r="C1516" s="61" t="s">
        <v>68</v>
      </c>
      <c r="D1516" s="61" t="s">
        <v>68</v>
      </c>
      <c r="E1516" s="61" t="s">
        <v>855</v>
      </c>
      <c r="F1516" s="61" t="s">
        <v>851</v>
      </c>
      <c r="G1516" s="61" t="s">
        <v>746</v>
      </c>
      <c r="H1516" s="61" t="s">
        <v>127</v>
      </c>
      <c r="I1516" s="61">
        <v>1.6221467349505872E-2</v>
      </c>
      <c r="J1516" s="61">
        <v>6.3201596743799196E-3</v>
      </c>
      <c r="K1516" s="61">
        <v>3.8318208173259739E-3</v>
      </c>
      <c r="L1516" s="61">
        <v>2.861111388168577E-2</v>
      </c>
      <c r="M1516" s="61">
        <v>296</v>
      </c>
      <c r="N1516" s="70" t="str">
        <f t="shared" si="68"/>
        <v>1</v>
      </c>
    </row>
    <row r="1517" spans="1:14" x14ac:dyDescent="0.25">
      <c r="A1517" s="61" t="s">
        <v>599</v>
      </c>
      <c r="B1517" s="61" t="s">
        <v>599</v>
      </c>
      <c r="C1517" s="61" t="s">
        <v>68</v>
      </c>
      <c r="D1517" s="61" t="s">
        <v>68</v>
      </c>
      <c r="E1517" s="61" t="s">
        <v>855</v>
      </c>
      <c r="F1517" s="61" t="s">
        <v>853</v>
      </c>
      <c r="G1517" s="61" t="s">
        <v>746</v>
      </c>
      <c r="H1517" s="61" t="s">
        <v>127</v>
      </c>
      <c r="I1517" s="61">
        <v>1.7817554645042834E-2</v>
      </c>
      <c r="J1517" s="61">
        <v>2.8178620324824555E-3</v>
      </c>
      <c r="K1517" s="61">
        <v>1.2293593802655897E-2</v>
      </c>
      <c r="L1517" s="61">
        <v>2.334151548742977E-2</v>
      </c>
      <c r="M1517" s="61">
        <v>6056</v>
      </c>
      <c r="N1517" s="70" t="str">
        <f t="shared" si="68"/>
        <v>1</v>
      </c>
    </row>
    <row r="1518" spans="1:14" x14ac:dyDescent="0.25">
      <c r="A1518" s="61" t="s">
        <v>599</v>
      </c>
      <c r="B1518" s="61" t="s">
        <v>599</v>
      </c>
      <c r="C1518" s="61" t="s">
        <v>68</v>
      </c>
      <c r="D1518" s="61" t="s">
        <v>68</v>
      </c>
      <c r="E1518" s="61" t="s">
        <v>855</v>
      </c>
      <c r="F1518" s="61" t="s">
        <v>852</v>
      </c>
      <c r="G1518" s="61" t="s">
        <v>746</v>
      </c>
      <c r="H1518" s="61" t="s">
        <v>127</v>
      </c>
      <c r="I1518" s="61">
        <v>1.9035277887386147E-2</v>
      </c>
      <c r="J1518" s="61">
        <v>8.0755379332190808E-3</v>
      </c>
      <c r="K1518" s="61">
        <v>3.2044973842635938E-3</v>
      </c>
      <c r="L1518" s="61">
        <v>3.48660583905087E-2</v>
      </c>
      <c r="M1518" s="61">
        <v>236</v>
      </c>
      <c r="N1518" s="70" t="str">
        <f t="shared" si="68"/>
        <v>1</v>
      </c>
    </row>
    <row r="1519" spans="1:14" x14ac:dyDescent="0.25">
      <c r="A1519" s="61" t="s">
        <v>599</v>
      </c>
      <c r="B1519" s="61" t="s">
        <v>599</v>
      </c>
      <c r="C1519" s="61" t="s">
        <v>68</v>
      </c>
      <c r="D1519" s="61" t="s">
        <v>68</v>
      </c>
      <c r="E1519" s="61" t="s">
        <v>855</v>
      </c>
      <c r="F1519" s="61" t="s">
        <v>851</v>
      </c>
      <c r="G1519" s="61" t="s">
        <v>745</v>
      </c>
      <c r="H1519" s="61" t="s">
        <v>127</v>
      </c>
      <c r="I1519" s="61">
        <v>3.4218708466844587E-3</v>
      </c>
      <c r="J1519" s="61">
        <v>2.1970994007916092E-3</v>
      </c>
      <c r="K1519" s="61">
        <v>-8.8518567946937023E-4</v>
      </c>
      <c r="L1519" s="61">
        <v>7.728927372838288E-3</v>
      </c>
      <c r="M1519" s="61">
        <v>383</v>
      </c>
      <c r="N1519" s="70" t="str">
        <f t="shared" si="68"/>
        <v>1</v>
      </c>
    </row>
    <row r="1520" spans="1:14" x14ac:dyDescent="0.25">
      <c r="A1520" s="61" t="s">
        <v>599</v>
      </c>
      <c r="B1520" s="61" t="s">
        <v>599</v>
      </c>
      <c r="C1520" s="61" t="s">
        <v>68</v>
      </c>
      <c r="D1520" s="61" t="s">
        <v>68</v>
      </c>
      <c r="E1520" s="61" t="s">
        <v>855</v>
      </c>
      <c r="F1520" s="61" t="s">
        <v>853</v>
      </c>
      <c r="G1520" s="61" t="s">
        <v>745</v>
      </c>
      <c r="H1520" s="61" t="s">
        <v>127</v>
      </c>
      <c r="I1520" s="61">
        <v>4.5091299552876109E-3</v>
      </c>
      <c r="J1520" s="61">
        <v>2.8886706461188423E-3</v>
      </c>
      <c r="K1520" s="61">
        <v>-1.15363967352047E-3</v>
      </c>
      <c r="L1520" s="61">
        <v>1.0171899584095692E-2</v>
      </c>
      <c r="M1520" s="61">
        <v>315</v>
      </c>
      <c r="N1520" s="70" t="str">
        <f t="shared" si="68"/>
        <v>1</v>
      </c>
    </row>
    <row r="1521" spans="1:14" x14ac:dyDescent="0.25">
      <c r="A1521" s="61" t="s">
        <v>599</v>
      </c>
      <c r="B1521" s="61" t="s">
        <v>599</v>
      </c>
      <c r="C1521" s="61" t="s">
        <v>68</v>
      </c>
      <c r="D1521" s="61" t="s">
        <v>68</v>
      </c>
      <c r="E1521" s="61" t="s">
        <v>855</v>
      </c>
      <c r="F1521" s="61" t="s">
        <v>852</v>
      </c>
      <c r="G1521" s="61" t="s">
        <v>745</v>
      </c>
      <c r="H1521" s="61" t="s">
        <v>127</v>
      </c>
      <c r="I1521" s="61">
        <v>1.891137103817583E-2</v>
      </c>
      <c r="J1521" s="61">
        <v>2.8954412638289911E-3</v>
      </c>
      <c r="K1521" s="61">
        <v>1.3235328713019062E-2</v>
      </c>
      <c r="L1521" s="61">
        <v>2.4587413363332599E-2</v>
      </c>
      <c r="M1521" s="61">
        <v>5969</v>
      </c>
      <c r="N1521" s="70" t="str">
        <f t="shared" si="68"/>
        <v>1</v>
      </c>
    </row>
    <row r="1522" spans="1:14" x14ac:dyDescent="0.25">
      <c r="A1522" s="61" t="s">
        <v>599</v>
      </c>
      <c r="B1522" s="61" t="s">
        <v>599</v>
      </c>
      <c r="C1522" s="61" t="s">
        <v>68</v>
      </c>
      <c r="D1522" s="61" t="s">
        <v>68</v>
      </c>
      <c r="E1522" s="61" t="s">
        <v>855</v>
      </c>
      <c r="F1522" s="61" t="s">
        <v>851</v>
      </c>
      <c r="G1522" s="61" t="s">
        <v>740</v>
      </c>
      <c r="H1522" s="61" t="s">
        <v>128</v>
      </c>
      <c r="I1522" s="61">
        <v>0.98423656099904777</v>
      </c>
      <c r="J1522" s="61">
        <v>4.5631549298527571E-3</v>
      </c>
      <c r="K1522" s="61">
        <v>0.9752912368988309</v>
      </c>
      <c r="L1522" s="61">
        <v>0.99318188509926464</v>
      </c>
      <c r="M1522" s="61">
        <v>1313</v>
      </c>
      <c r="N1522" s="70" t="str">
        <f t="shared" si="68"/>
        <v>1</v>
      </c>
    </row>
    <row r="1523" spans="1:14" x14ac:dyDescent="0.25">
      <c r="A1523" s="61" t="s">
        <v>599</v>
      </c>
      <c r="B1523" s="61" t="s">
        <v>599</v>
      </c>
      <c r="C1523" s="61" t="s">
        <v>68</v>
      </c>
      <c r="D1523" s="61" t="s">
        <v>68</v>
      </c>
      <c r="E1523" s="61" t="s">
        <v>855</v>
      </c>
      <c r="F1523" s="61" t="s">
        <v>853</v>
      </c>
      <c r="G1523" s="61" t="s">
        <v>740</v>
      </c>
      <c r="H1523" s="61" t="s">
        <v>128</v>
      </c>
      <c r="I1523" s="61">
        <v>0.98165527596752167</v>
      </c>
      <c r="J1523" s="61">
        <v>3.2187846232837312E-3</v>
      </c>
      <c r="K1523" s="61">
        <v>0.97534537150302503</v>
      </c>
      <c r="L1523" s="61">
        <v>0.98796518043201831</v>
      </c>
      <c r="M1523" s="61">
        <v>5039</v>
      </c>
      <c r="N1523" s="70" t="str">
        <f t="shared" si="68"/>
        <v>1</v>
      </c>
    </row>
    <row r="1524" spans="1:14" x14ac:dyDescent="0.25">
      <c r="A1524" s="61" t="s">
        <v>599</v>
      </c>
      <c r="B1524" s="61" t="s">
        <v>599</v>
      </c>
      <c r="C1524" s="61" t="s">
        <v>68</v>
      </c>
      <c r="D1524" s="61" t="s">
        <v>68</v>
      </c>
      <c r="E1524" s="61" t="s">
        <v>855</v>
      </c>
      <c r="F1524" s="61" t="s">
        <v>852</v>
      </c>
      <c r="G1524" s="61" t="s">
        <v>740</v>
      </c>
      <c r="H1524" s="61" t="s">
        <v>128</v>
      </c>
      <c r="I1524" s="61">
        <v>0.98832245105318151</v>
      </c>
      <c r="J1524" s="61">
        <v>3.8018441220314925E-3</v>
      </c>
      <c r="K1524" s="61">
        <v>0.98086955314090885</v>
      </c>
      <c r="L1524" s="61">
        <v>0.99577534896545417</v>
      </c>
      <c r="M1524" s="61">
        <v>870</v>
      </c>
      <c r="N1524" s="70" t="str">
        <f t="shared" si="68"/>
        <v>1</v>
      </c>
    </row>
    <row r="1525" spans="1:14" x14ac:dyDescent="0.25">
      <c r="A1525" s="61" t="s">
        <v>599</v>
      </c>
      <c r="B1525" s="61" t="s">
        <v>599</v>
      </c>
      <c r="C1525" s="61" t="s">
        <v>68</v>
      </c>
      <c r="D1525" s="61" t="s">
        <v>68</v>
      </c>
      <c r="E1525" s="61" t="s">
        <v>855</v>
      </c>
      <c r="F1525" s="61" t="s">
        <v>851</v>
      </c>
      <c r="G1525" s="61" t="s">
        <v>69</v>
      </c>
      <c r="H1525" s="61" t="s">
        <v>128</v>
      </c>
      <c r="I1525" s="61">
        <v>0.98028286445411228</v>
      </c>
      <c r="J1525" s="61">
        <v>1.6216037352756445E-2</v>
      </c>
      <c r="K1525" s="61">
        <v>0.94849395700487282</v>
      </c>
      <c r="L1525" s="61">
        <v>1.0120717719033516</v>
      </c>
      <c r="M1525" s="61">
        <v>70</v>
      </c>
      <c r="N1525" s="70" t="str">
        <f t="shared" si="68"/>
        <v>1</v>
      </c>
    </row>
    <row r="1526" spans="1:14" x14ac:dyDescent="0.25">
      <c r="A1526" s="61" t="s">
        <v>599</v>
      </c>
      <c r="B1526" s="61" t="s">
        <v>599</v>
      </c>
      <c r="C1526" s="61" t="s">
        <v>68</v>
      </c>
      <c r="D1526" s="61" t="s">
        <v>68</v>
      </c>
      <c r="E1526" s="61" t="s">
        <v>855</v>
      </c>
      <c r="F1526" s="61" t="s">
        <v>853</v>
      </c>
      <c r="G1526" s="61" t="s">
        <v>69</v>
      </c>
      <c r="H1526" s="61" t="s">
        <v>128</v>
      </c>
      <c r="I1526" s="61">
        <v>0.9823047085317248</v>
      </c>
      <c r="J1526" s="61">
        <v>2.7111742776572208E-3</v>
      </c>
      <c r="K1526" s="61">
        <v>0.97698989170463146</v>
      </c>
      <c r="L1526" s="61">
        <v>0.98761952535881814</v>
      </c>
      <c r="M1526" s="61">
        <v>6282</v>
      </c>
      <c r="N1526" s="70" t="str">
        <f t="shared" si="68"/>
        <v>1</v>
      </c>
    </row>
    <row r="1527" spans="1:14" x14ac:dyDescent="0.25">
      <c r="A1527" s="61" t="s">
        <v>599</v>
      </c>
      <c r="B1527" s="61" t="s">
        <v>599</v>
      </c>
      <c r="C1527" s="61" t="s">
        <v>68</v>
      </c>
      <c r="D1527" s="61" t="s">
        <v>68</v>
      </c>
      <c r="E1527" s="61" t="s">
        <v>855</v>
      </c>
      <c r="F1527" s="61" t="s">
        <v>852</v>
      </c>
      <c r="G1527" s="61" t="s">
        <v>69</v>
      </c>
      <c r="H1527" s="61" t="s">
        <v>128</v>
      </c>
      <c r="I1527" s="61">
        <v>0.98028286445411228</v>
      </c>
      <c r="J1527" s="61">
        <v>1.6216037352756445E-2</v>
      </c>
      <c r="K1527" s="61">
        <v>0.94849395700487282</v>
      </c>
      <c r="L1527" s="61">
        <v>1.0120717719033516</v>
      </c>
      <c r="M1527" s="61">
        <v>70</v>
      </c>
      <c r="N1527" s="70" t="str">
        <f t="shared" si="68"/>
        <v>1</v>
      </c>
    </row>
    <row r="1528" spans="1:14" x14ac:dyDescent="0.25">
      <c r="A1528" s="61" t="s">
        <v>599</v>
      </c>
      <c r="B1528" s="61" t="s">
        <v>599</v>
      </c>
      <c r="C1528" s="61" t="s">
        <v>68</v>
      </c>
      <c r="D1528" s="61" t="s">
        <v>68</v>
      </c>
      <c r="E1528" s="61" t="s">
        <v>855</v>
      </c>
      <c r="F1528" s="61" t="s">
        <v>851</v>
      </c>
      <c r="G1528" s="61" t="s">
        <v>580</v>
      </c>
      <c r="H1528" s="61" t="s">
        <v>128</v>
      </c>
      <c r="I1528" s="61">
        <v>0.99261567445223864</v>
      </c>
      <c r="J1528" s="61">
        <v>3.4449252921952955E-3</v>
      </c>
      <c r="K1528" s="61">
        <v>0.98586245793571858</v>
      </c>
      <c r="L1528" s="61">
        <v>0.99936889096875869</v>
      </c>
      <c r="M1528" s="61">
        <v>718</v>
      </c>
      <c r="N1528" s="70" t="str">
        <f t="shared" si="68"/>
        <v>1</v>
      </c>
    </row>
    <row r="1529" spans="1:14" x14ac:dyDescent="0.25">
      <c r="A1529" s="61" t="s">
        <v>599</v>
      </c>
      <c r="B1529" s="61" t="s">
        <v>599</v>
      </c>
      <c r="C1529" s="61" t="s">
        <v>68</v>
      </c>
      <c r="D1529" s="61" t="s">
        <v>68</v>
      </c>
      <c r="E1529" s="61" t="s">
        <v>855</v>
      </c>
      <c r="F1529" s="61" t="s">
        <v>853</v>
      </c>
      <c r="G1529" s="61" t="s">
        <v>580</v>
      </c>
      <c r="H1529" s="61" t="s">
        <v>128</v>
      </c>
      <c r="I1529" s="61">
        <v>0.98080996015406208</v>
      </c>
      <c r="J1529" s="61">
        <v>3.0199077132467065E-3</v>
      </c>
      <c r="K1529" s="61">
        <v>0.97488992157044807</v>
      </c>
      <c r="L1529" s="61">
        <v>0.98672999873767608</v>
      </c>
      <c r="M1529" s="61">
        <v>5634</v>
      </c>
      <c r="N1529" s="70" t="str">
        <f t="shared" si="68"/>
        <v>1</v>
      </c>
    </row>
    <row r="1530" spans="1:14" x14ac:dyDescent="0.25">
      <c r="A1530" s="61" t="s">
        <v>599</v>
      </c>
      <c r="B1530" s="61" t="s">
        <v>599</v>
      </c>
      <c r="C1530" s="61" t="s">
        <v>68</v>
      </c>
      <c r="D1530" s="61" t="s">
        <v>68</v>
      </c>
      <c r="E1530" s="61" t="s">
        <v>855</v>
      </c>
      <c r="F1530" s="61" t="s">
        <v>852</v>
      </c>
      <c r="G1530" s="61" t="s">
        <v>580</v>
      </c>
      <c r="H1530" s="61" t="s">
        <v>128</v>
      </c>
      <c r="I1530" s="61">
        <v>0.98947521875077205</v>
      </c>
      <c r="J1530" s="61">
        <v>5.5593951389927921E-3</v>
      </c>
      <c r="K1530" s="61">
        <v>0.97857692752815395</v>
      </c>
      <c r="L1530" s="61">
        <v>1.0003735099733901</v>
      </c>
      <c r="M1530" s="61">
        <v>463</v>
      </c>
      <c r="N1530" s="70" t="str">
        <f t="shared" si="68"/>
        <v>1</v>
      </c>
    </row>
    <row r="1531" spans="1:14" x14ac:dyDescent="0.25">
      <c r="A1531" s="61" t="s">
        <v>599</v>
      </c>
      <c r="B1531" s="61" t="s">
        <v>599</v>
      </c>
      <c r="C1531" s="61" t="s">
        <v>68</v>
      </c>
      <c r="D1531" s="61" t="s">
        <v>68</v>
      </c>
      <c r="E1531" s="61" t="s">
        <v>855</v>
      </c>
      <c r="F1531" s="61" t="s">
        <v>851</v>
      </c>
      <c r="G1531" s="61" t="s">
        <v>746</v>
      </c>
      <c r="H1531" s="61" t="s">
        <v>128</v>
      </c>
      <c r="I1531" s="61">
        <v>0.98377853265049431</v>
      </c>
      <c r="J1531" s="61">
        <v>6.320159674379917E-3</v>
      </c>
      <c r="K1531" s="61">
        <v>0.97138888611831442</v>
      </c>
      <c r="L1531" s="61">
        <v>0.9961681791826742</v>
      </c>
      <c r="M1531" s="61">
        <v>296</v>
      </c>
      <c r="N1531" s="70" t="str">
        <f t="shared" si="68"/>
        <v>1</v>
      </c>
    </row>
    <row r="1532" spans="1:14" x14ac:dyDescent="0.25">
      <c r="A1532" s="61" t="s">
        <v>599</v>
      </c>
      <c r="B1532" s="61" t="s">
        <v>599</v>
      </c>
      <c r="C1532" s="61" t="s">
        <v>68</v>
      </c>
      <c r="D1532" s="61" t="s">
        <v>68</v>
      </c>
      <c r="E1532" s="61" t="s">
        <v>855</v>
      </c>
      <c r="F1532" s="61" t="s">
        <v>853</v>
      </c>
      <c r="G1532" s="61" t="s">
        <v>746</v>
      </c>
      <c r="H1532" s="61" t="s">
        <v>128</v>
      </c>
      <c r="I1532" s="61">
        <v>0.9821824453549558</v>
      </c>
      <c r="J1532" s="61">
        <v>2.8178620324824555E-3</v>
      </c>
      <c r="K1532" s="61">
        <v>0.97665848451256887</v>
      </c>
      <c r="L1532" s="61">
        <v>0.98770640619734273</v>
      </c>
      <c r="M1532" s="61">
        <v>6056</v>
      </c>
      <c r="N1532" s="70" t="str">
        <f t="shared" si="68"/>
        <v>1</v>
      </c>
    </row>
    <row r="1533" spans="1:14" x14ac:dyDescent="0.25">
      <c r="A1533" s="61" t="s">
        <v>599</v>
      </c>
      <c r="B1533" s="61" t="s">
        <v>599</v>
      </c>
      <c r="C1533" s="61" t="s">
        <v>68</v>
      </c>
      <c r="D1533" s="61" t="s">
        <v>68</v>
      </c>
      <c r="E1533" s="61" t="s">
        <v>855</v>
      </c>
      <c r="F1533" s="61" t="s">
        <v>852</v>
      </c>
      <c r="G1533" s="61" t="s">
        <v>746</v>
      </c>
      <c r="H1533" s="61" t="s">
        <v>128</v>
      </c>
      <c r="I1533" s="61">
        <v>0.98096472211261354</v>
      </c>
      <c r="J1533" s="61">
        <v>8.0755379332190947E-3</v>
      </c>
      <c r="K1533" s="61">
        <v>0.96513394160949095</v>
      </c>
      <c r="L1533" s="61">
        <v>0.99679550261573613</v>
      </c>
      <c r="M1533" s="61">
        <v>236</v>
      </c>
      <c r="N1533" s="70" t="str">
        <f t="shared" si="68"/>
        <v>1</v>
      </c>
    </row>
    <row r="1534" spans="1:14" x14ac:dyDescent="0.25">
      <c r="A1534" s="61" t="s">
        <v>599</v>
      </c>
      <c r="B1534" s="61" t="s">
        <v>599</v>
      </c>
      <c r="C1534" s="61" t="s">
        <v>68</v>
      </c>
      <c r="D1534" s="61" t="s">
        <v>68</v>
      </c>
      <c r="E1534" s="61" t="s">
        <v>855</v>
      </c>
      <c r="F1534" s="61" t="s">
        <v>851</v>
      </c>
      <c r="G1534" s="61" t="s">
        <v>745</v>
      </c>
      <c r="H1534" s="61" t="s">
        <v>128</v>
      </c>
      <c r="I1534" s="61">
        <v>0.99657812915331556</v>
      </c>
      <c r="J1534" s="61">
        <v>2.1970994007916092E-3</v>
      </c>
      <c r="K1534" s="61">
        <v>0.99227107262716174</v>
      </c>
      <c r="L1534" s="61">
        <v>1.0008851856794694</v>
      </c>
      <c r="M1534" s="61">
        <v>383</v>
      </c>
      <c r="N1534" s="70" t="str">
        <f t="shared" si="68"/>
        <v>1</v>
      </c>
    </row>
    <row r="1535" spans="1:14" x14ac:dyDescent="0.25">
      <c r="A1535" s="61" t="s">
        <v>599</v>
      </c>
      <c r="B1535" s="61" t="s">
        <v>599</v>
      </c>
      <c r="C1535" s="61" t="s">
        <v>68</v>
      </c>
      <c r="D1535" s="61" t="s">
        <v>68</v>
      </c>
      <c r="E1535" s="61" t="s">
        <v>855</v>
      </c>
      <c r="F1535" s="61" t="s">
        <v>853</v>
      </c>
      <c r="G1535" s="61" t="s">
        <v>745</v>
      </c>
      <c r="H1535" s="61" t="s">
        <v>128</v>
      </c>
      <c r="I1535" s="61">
        <v>0.99549087004471215</v>
      </c>
      <c r="J1535" s="61">
        <v>2.8886706461188458E-3</v>
      </c>
      <c r="K1535" s="61">
        <v>0.98982810041590408</v>
      </c>
      <c r="L1535" s="61">
        <v>1.0011536396735203</v>
      </c>
      <c r="M1535" s="61">
        <v>315</v>
      </c>
      <c r="N1535" s="70" t="str">
        <f t="shared" si="68"/>
        <v>1</v>
      </c>
    </row>
    <row r="1536" spans="1:14" x14ac:dyDescent="0.25">
      <c r="A1536" s="61" t="s">
        <v>599</v>
      </c>
      <c r="B1536" s="61" t="s">
        <v>599</v>
      </c>
      <c r="C1536" s="61" t="s">
        <v>68</v>
      </c>
      <c r="D1536" s="61" t="s">
        <v>68</v>
      </c>
      <c r="E1536" s="61" t="s">
        <v>855</v>
      </c>
      <c r="F1536" s="61" t="s">
        <v>852</v>
      </c>
      <c r="G1536" s="61" t="s">
        <v>745</v>
      </c>
      <c r="H1536" s="61" t="s">
        <v>128</v>
      </c>
      <c r="I1536" s="61">
        <v>0.98108862896182358</v>
      </c>
      <c r="J1536" s="61">
        <v>2.8954412638289915E-3</v>
      </c>
      <c r="K1536" s="61">
        <v>0.97541258663666686</v>
      </c>
      <c r="L1536" s="61">
        <v>0.98676467128698031</v>
      </c>
      <c r="M1536" s="61">
        <v>5969</v>
      </c>
      <c r="N1536" s="70" t="str">
        <f t="shared" si="68"/>
        <v>1</v>
      </c>
    </row>
    <row r="1537" spans="1:14" x14ac:dyDescent="0.25">
      <c r="A1537" s="61" t="s">
        <v>599</v>
      </c>
      <c r="B1537" s="61" t="s">
        <v>599</v>
      </c>
      <c r="C1537" s="61" t="s">
        <v>68</v>
      </c>
      <c r="D1537" s="61" t="s">
        <v>68</v>
      </c>
      <c r="E1537" s="61" t="s">
        <v>855</v>
      </c>
      <c r="F1537" s="61" t="s">
        <v>851</v>
      </c>
      <c r="G1537" s="61" t="s">
        <v>740</v>
      </c>
      <c r="H1537" s="61" t="s">
        <v>123</v>
      </c>
      <c r="I1537" s="61">
        <v>0.96054777787330448</v>
      </c>
      <c r="J1537" s="61">
        <v>4.7139575889662546E-3</v>
      </c>
      <c r="K1537" s="61">
        <v>0.95130682965300351</v>
      </c>
      <c r="L1537" s="61">
        <v>0.96978872609360545</v>
      </c>
      <c r="M1537" s="61">
        <v>1313</v>
      </c>
      <c r="N1537" s="70" t="str">
        <f t="shared" si="68"/>
        <v>1</v>
      </c>
    </row>
    <row r="1538" spans="1:14" x14ac:dyDescent="0.25">
      <c r="A1538" s="61" t="s">
        <v>599</v>
      </c>
      <c r="B1538" s="61" t="s">
        <v>599</v>
      </c>
      <c r="C1538" s="61" t="s">
        <v>68</v>
      </c>
      <c r="D1538" s="61" t="s">
        <v>68</v>
      </c>
      <c r="E1538" s="61" t="s">
        <v>855</v>
      </c>
      <c r="F1538" s="61" t="s">
        <v>853</v>
      </c>
      <c r="G1538" s="61" t="s">
        <v>740</v>
      </c>
      <c r="H1538" s="61" t="s">
        <v>123</v>
      </c>
      <c r="I1538" s="61">
        <v>0.91383481788125387</v>
      </c>
      <c r="J1538" s="61">
        <v>4.2467608040330151E-3</v>
      </c>
      <c r="K1538" s="61">
        <v>0.90550973307651794</v>
      </c>
      <c r="L1538" s="61">
        <v>0.9221599026859898</v>
      </c>
      <c r="M1538" s="61">
        <v>5039</v>
      </c>
      <c r="N1538" s="70" t="str">
        <f t="shared" si="68"/>
        <v>1</v>
      </c>
    </row>
    <row r="1539" spans="1:14" x14ac:dyDescent="0.25">
      <c r="A1539" s="61" t="s">
        <v>599</v>
      </c>
      <c r="B1539" s="61" t="s">
        <v>599</v>
      </c>
      <c r="C1539" s="61" t="s">
        <v>68</v>
      </c>
      <c r="D1539" s="61" t="s">
        <v>68</v>
      </c>
      <c r="E1539" s="61" t="s">
        <v>855</v>
      </c>
      <c r="F1539" s="61" t="s">
        <v>852</v>
      </c>
      <c r="G1539" s="61" t="s">
        <v>740</v>
      </c>
      <c r="H1539" s="61" t="s">
        <v>123</v>
      </c>
      <c r="I1539" s="61">
        <v>0.96570325374506716</v>
      </c>
      <c r="J1539" s="61">
        <v>5.3981745840712622E-3</v>
      </c>
      <c r="K1539" s="61">
        <v>0.95512100923520804</v>
      </c>
      <c r="L1539" s="61">
        <v>0.97628549825492628</v>
      </c>
      <c r="M1539" s="61">
        <v>870</v>
      </c>
      <c r="N1539" s="70" t="str">
        <f t="shared" si="68"/>
        <v>1</v>
      </c>
    </row>
    <row r="1540" spans="1:14" x14ac:dyDescent="0.25">
      <c r="A1540" s="61" t="s">
        <v>599</v>
      </c>
      <c r="B1540" s="61" t="s">
        <v>599</v>
      </c>
      <c r="C1540" s="61" t="s">
        <v>68</v>
      </c>
      <c r="D1540" s="61" t="s">
        <v>68</v>
      </c>
      <c r="E1540" s="61" t="s">
        <v>855</v>
      </c>
      <c r="F1540" s="61" t="s">
        <v>851</v>
      </c>
      <c r="G1540" s="61" t="s">
        <v>69</v>
      </c>
      <c r="H1540" s="61" t="s">
        <v>123</v>
      </c>
      <c r="I1540" s="61">
        <v>0.96028467314887256</v>
      </c>
      <c r="J1540" s="61">
        <v>2.3793267984502937E-2</v>
      </c>
      <c r="K1540" s="61">
        <v>0.91364183572683444</v>
      </c>
      <c r="L1540" s="61">
        <v>1.0069275105709106</v>
      </c>
      <c r="M1540" s="61">
        <v>70</v>
      </c>
      <c r="N1540" s="70" t="str">
        <f t="shared" si="68"/>
        <v>1</v>
      </c>
    </row>
    <row r="1541" spans="1:14" x14ac:dyDescent="0.25">
      <c r="A1541" s="61" t="s">
        <v>599</v>
      </c>
      <c r="B1541" s="61" t="s">
        <v>599</v>
      </c>
      <c r="C1541" s="61" t="s">
        <v>68</v>
      </c>
      <c r="D1541" s="61" t="s">
        <v>68</v>
      </c>
      <c r="E1541" s="61" t="s">
        <v>855</v>
      </c>
      <c r="F1541" s="61" t="s">
        <v>853</v>
      </c>
      <c r="G1541" s="61" t="s">
        <v>69</v>
      </c>
      <c r="H1541" s="61" t="s">
        <v>123</v>
      </c>
      <c r="I1541" s="61">
        <v>0.92448677918123368</v>
      </c>
      <c r="J1541" s="61">
        <v>3.452377147325476E-3</v>
      </c>
      <c r="K1541" s="61">
        <v>0.91771895451304841</v>
      </c>
      <c r="L1541" s="61">
        <v>0.93125460384941894</v>
      </c>
      <c r="M1541" s="61">
        <v>6282</v>
      </c>
      <c r="N1541" s="70" t="str">
        <f t="shared" si="68"/>
        <v>1</v>
      </c>
    </row>
    <row r="1542" spans="1:14" x14ac:dyDescent="0.25">
      <c r="A1542" s="61" t="s">
        <v>599</v>
      </c>
      <c r="B1542" s="61" t="s">
        <v>599</v>
      </c>
      <c r="C1542" s="61" t="s">
        <v>68</v>
      </c>
      <c r="D1542" s="61" t="s">
        <v>68</v>
      </c>
      <c r="E1542" s="61" t="s">
        <v>855</v>
      </c>
      <c r="F1542" s="61" t="s">
        <v>852</v>
      </c>
      <c r="G1542" s="61" t="s">
        <v>69</v>
      </c>
      <c r="H1542" s="61" t="s">
        <v>123</v>
      </c>
      <c r="I1542" s="61">
        <v>0.96028467314887256</v>
      </c>
      <c r="J1542" s="61">
        <v>2.3793267984502937E-2</v>
      </c>
      <c r="K1542" s="61">
        <v>0.91364183572683444</v>
      </c>
      <c r="L1542" s="61">
        <v>1.0069275105709106</v>
      </c>
      <c r="M1542" s="61">
        <v>70</v>
      </c>
      <c r="N1542" s="70" t="str">
        <f t="shared" si="68"/>
        <v>1</v>
      </c>
    </row>
    <row r="1543" spans="1:14" x14ac:dyDescent="0.25">
      <c r="A1543" s="61" t="s">
        <v>599</v>
      </c>
      <c r="B1543" s="61" t="s">
        <v>599</v>
      </c>
      <c r="C1543" s="61" t="s">
        <v>68</v>
      </c>
      <c r="D1543" s="61" t="s">
        <v>68</v>
      </c>
      <c r="E1543" s="61" t="s">
        <v>855</v>
      </c>
      <c r="F1543" s="61" t="s">
        <v>851</v>
      </c>
      <c r="G1543" s="61" t="s">
        <v>580</v>
      </c>
      <c r="H1543" s="61" t="s">
        <v>123</v>
      </c>
      <c r="I1543" s="61">
        <v>0.9512614181426049</v>
      </c>
      <c r="J1543" s="61">
        <v>7.5633534990966842E-3</v>
      </c>
      <c r="K1543" s="61">
        <v>0.93643469203446628</v>
      </c>
      <c r="L1543" s="61">
        <v>0.96608814425074352</v>
      </c>
      <c r="M1543" s="61">
        <v>718</v>
      </c>
      <c r="N1543" s="70" t="str">
        <f t="shared" si="68"/>
        <v>1</v>
      </c>
    </row>
    <row r="1544" spans="1:14" x14ac:dyDescent="0.25">
      <c r="A1544" s="61" t="s">
        <v>599</v>
      </c>
      <c r="B1544" s="61" t="s">
        <v>599</v>
      </c>
      <c r="C1544" s="61" t="s">
        <v>68</v>
      </c>
      <c r="D1544" s="61" t="s">
        <v>68</v>
      </c>
      <c r="E1544" s="61" t="s">
        <v>855</v>
      </c>
      <c r="F1544" s="61" t="s">
        <v>853</v>
      </c>
      <c r="G1544" s="61" t="s">
        <v>580</v>
      </c>
      <c r="H1544" s="61" t="s">
        <v>123</v>
      </c>
      <c r="I1544" s="61">
        <v>0.92131785935441435</v>
      </c>
      <c r="J1544" s="61">
        <v>3.7594721811174785E-3</v>
      </c>
      <c r="K1544" s="61">
        <v>0.91394802475032599</v>
      </c>
      <c r="L1544" s="61">
        <v>0.9286876939585027</v>
      </c>
      <c r="M1544" s="61">
        <v>5634</v>
      </c>
      <c r="N1544" s="70" t="str">
        <f t="shared" si="68"/>
        <v>1</v>
      </c>
    </row>
    <row r="1545" spans="1:14" x14ac:dyDescent="0.25">
      <c r="A1545" s="61" t="s">
        <v>599</v>
      </c>
      <c r="B1545" s="61" t="s">
        <v>599</v>
      </c>
      <c r="C1545" s="61" t="s">
        <v>68</v>
      </c>
      <c r="D1545" s="61" t="s">
        <v>68</v>
      </c>
      <c r="E1545" s="61" t="s">
        <v>855</v>
      </c>
      <c r="F1545" s="61" t="s">
        <v>852</v>
      </c>
      <c r="G1545" s="61" t="s">
        <v>580</v>
      </c>
      <c r="H1545" s="61" t="s">
        <v>123</v>
      </c>
      <c r="I1545" s="61">
        <v>0.9489556351618943</v>
      </c>
      <c r="J1545" s="61">
        <v>9.6526057540308862E-3</v>
      </c>
      <c r="K1545" s="61">
        <v>0.93003326934070774</v>
      </c>
      <c r="L1545" s="61">
        <v>0.96787800098308086</v>
      </c>
      <c r="M1545" s="61">
        <v>463</v>
      </c>
      <c r="N1545" s="70" t="str">
        <f t="shared" si="68"/>
        <v>1</v>
      </c>
    </row>
    <row r="1546" spans="1:14" x14ac:dyDescent="0.25">
      <c r="A1546" s="61" t="s">
        <v>599</v>
      </c>
      <c r="B1546" s="61" t="s">
        <v>599</v>
      </c>
      <c r="C1546" s="61" t="s">
        <v>68</v>
      </c>
      <c r="D1546" s="61" t="s">
        <v>68</v>
      </c>
      <c r="E1546" s="61" t="s">
        <v>855</v>
      </c>
      <c r="F1546" s="61" t="s">
        <v>851</v>
      </c>
      <c r="G1546" s="61" t="s">
        <v>746</v>
      </c>
      <c r="H1546" s="61" t="s">
        <v>123</v>
      </c>
      <c r="I1546" s="61">
        <v>0.98422662450139697</v>
      </c>
      <c r="J1546" s="61">
        <v>5.6776355105550664E-3</v>
      </c>
      <c r="K1546" s="61">
        <v>0.97309654223472841</v>
      </c>
      <c r="L1546" s="61">
        <v>0.99535670676806554</v>
      </c>
      <c r="M1546" s="61">
        <v>296</v>
      </c>
      <c r="N1546" s="70" t="str">
        <f t="shared" si="68"/>
        <v>1</v>
      </c>
    </row>
    <row r="1547" spans="1:14" x14ac:dyDescent="0.25">
      <c r="A1547" s="61" t="s">
        <v>599</v>
      </c>
      <c r="B1547" s="61" t="s">
        <v>599</v>
      </c>
      <c r="C1547" s="61" t="s">
        <v>68</v>
      </c>
      <c r="D1547" s="61" t="s">
        <v>68</v>
      </c>
      <c r="E1547" s="61" t="s">
        <v>855</v>
      </c>
      <c r="F1547" s="61" t="s">
        <v>853</v>
      </c>
      <c r="G1547" s="61" t="s">
        <v>746</v>
      </c>
      <c r="H1547" s="61" t="s">
        <v>123</v>
      </c>
      <c r="I1547" s="61">
        <v>0.92143035591850231</v>
      </c>
      <c r="J1547" s="61">
        <v>3.6043841645400573E-3</v>
      </c>
      <c r="K1547" s="61">
        <v>0.91436454618178564</v>
      </c>
      <c r="L1547" s="61">
        <v>0.92849616565521897</v>
      </c>
      <c r="M1547" s="61">
        <v>6056</v>
      </c>
      <c r="N1547" s="70" t="str">
        <f t="shared" si="68"/>
        <v>1</v>
      </c>
    </row>
    <row r="1548" spans="1:14" x14ac:dyDescent="0.25">
      <c r="A1548" s="61" t="s">
        <v>599</v>
      </c>
      <c r="B1548" s="61" t="s">
        <v>599</v>
      </c>
      <c r="C1548" s="61" t="s">
        <v>68</v>
      </c>
      <c r="D1548" s="61" t="s">
        <v>68</v>
      </c>
      <c r="E1548" s="61" t="s">
        <v>855</v>
      </c>
      <c r="F1548" s="61" t="s">
        <v>852</v>
      </c>
      <c r="G1548" s="61" t="s">
        <v>746</v>
      </c>
      <c r="H1548" s="61" t="s">
        <v>123</v>
      </c>
      <c r="I1548" s="61">
        <v>0.98355205207915597</v>
      </c>
      <c r="J1548" s="61">
        <v>7.0956988861994429E-3</v>
      </c>
      <c r="K1548" s="61">
        <v>0.96964208688394604</v>
      </c>
      <c r="L1548" s="61">
        <v>0.9974620172743659</v>
      </c>
      <c r="M1548" s="61">
        <v>236</v>
      </c>
      <c r="N1548" s="70" t="str">
        <f t="shared" si="68"/>
        <v>1</v>
      </c>
    </row>
    <row r="1549" spans="1:14" x14ac:dyDescent="0.25">
      <c r="A1549" s="61" t="s">
        <v>599</v>
      </c>
      <c r="B1549" s="61" t="s">
        <v>599</v>
      </c>
      <c r="C1549" s="61" t="s">
        <v>68</v>
      </c>
      <c r="D1549" s="61" t="s">
        <v>68</v>
      </c>
      <c r="E1549" s="61" t="s">
        <v>855</v>
      </c>
      <c r="F1549" s="61" t="s">
        <v>851</v>
      </c>
      <c r="G1549" s="61" t="s">
        <v>745</v>
      </c>
      <c r="H1549" s="61" t="s">
        <v>123</v>
      </c>
      <c r="I1549" s="61">
        <v>0.97245540440366607</v>
      </c>
      <c r="J1549" s="61">
        <v>6.1410999750460288E-3</v>
      </c>
      <c r="K1549" s="61">
        <v>0.96041677532946246</v>
      </c>
      <c r="L1549" s="61">
        <v>0.98449403347786968</v>
      </c>
      <c r="M1549" s="61">
        <v>383</v>
      </c>
      <c r="N1549" s="70" t="str">
        <f t="shared" si="68"/>
        <v>1</v>
      </c>
    </row>
    <row r="1550" spans="1:14" x14ac:dyDescent="0.25">
      <c r="A1550" s="61" t="s">
        <v>599</v>
      </c>
      <c r="B1550" s="61" t="s">
        <v>599</v>
      </c>
      <c r="C1550" s="61" t="s">
        <v>68</v>
      </c>
      <c r="D1550" s="61" t="s">
        <v>68</v>
      </c>
      <c r="E1550" s="61" t="s">
        <v>855</v>
      </c>
      <c r="F1550" s="61" t="s">
        <v>853</v>
      </c>
      <c r="G1550" s="61" t="s">
        <v>745</v>
      </c>
      <c r="H1550" s="61" t="s">
        <v>123</v>
      </c>
      <c r="I1550" s="61">
        <v>0.96973523676912632</v>
      </c>
      <c r="J1550" s="61">
        <v>7.4349778289802939E-3</v>
      </c>
      <c r="K1550" s="61">
        <v>0.95516017031169576</v>
      </c>
      <c r="L1550" s="61">
        <v>0.98431030322655688</v>
      </c>
      <c r="M1550" s="61">
        <v>315</v>
      </c>
      <c r="N1550" s="70" t="str">
        <f t="shared" si="68"/>
        <v>1</v>
      </c>
    </row>
    <row r="1551" spans="1:14" x14ac:dyDescent="0.25">
      <c r="A1551" s="61" t="s">
        <v>599</v>
      </c>
      <c r="B1551" s="61" t="s">
        <v>599</v>
      </c>
      <c r="C1551" s="61" t="s">
        <v>68</v>
      </c>
      <c r="D1551" s="61" t="s">
        <v>68</v>
      </c>
      <c r="E1551" s="61" t="s">
        <v>855</v>
      </c>
      <c r="F1551" s="61" t="s">
        <v>852</v>
      </c>
      <c r="G1551" s="61" t="s">
        <v>745</v>
      </c>
      <c r="H1551" s="61" t="s">
        <v>123</v>
      </c>
      <c r="I1551" s="61">
        <v>0.92110121879259799</v>
      </c>
      <c r="J1551" s="61">
        <v>3.6643538699755447E-3</v>
      </c>
      <c r="K1551" s="61">
        <v>0.91391784818855126</v>
      </c>
      <c r="L1551" s="61">
        <v>0.92828458939664471</v>
      </c>
      <c r="M1551" s="61">
        <v>5969</v>
      </c>
      <c r="N1551" s="70" t="str">
        <f t="shared" si="68"/>
        <v>1</v>
      </c>
    </row>
    <row r="1552" spans="1:14" x14ac:dyDescent="0.25">
      <c r="A1552" s="61" t="s">
        <v>599</v>
      </c>
      <c r="B1552" s="61" t="s">
        <v>599</v>
      </c>
      <c r="C1552" s="61" t="s">
        <v>68</v>
      </c>
      <c r="D1552" s="61" t="s">
        <v>68</v>
      </c>
      <c r="E1552" s="61" t="s">
        <v>855</v>
      </c>
      <c r="F1552" s="61" t="s">
        <v>851</v>
      </c>
      <c r="G1552" s="61" t="s">
        <v>740</v>
      </c>
      <c r="H1552" s="61" t="s">
        <v>124</v>
      </c>
      <c r="I1552" s="61">
        <v>3.9452222126695906E-2</v>
      </c>
      <c r="J1552" s="61">
        <v>4.7139575889662607E-3</v>
      </c>
      <c r="K1552" s="61">
        <v>3.0211273906394956E-2</v>
      </c>
      <c r="L1552" s="61">
        <v>4.8693170346996856E-2</v>
      </c>
      <c r="M1552" s="61">
        <v>1313</v>
      </c>
      <c r="N1552" s="70" t="str">
        <f t="shared" si="68"/>
        <v>1</v>
      </c>
    </row>
    <row r="1553" spans="1:14" x14ac:dyDescent="0.25">
      <c r="A1553" s="61" t="s">
        <v>599</v>
      </c>
      <c r="B1553" s="61" t="s">
        <v>599</v>
      </c>
      <c r="C1553" s="61" t="s">
        <v>68</v>
      </c>
      <c r="D1553" s="61" t="s">
        <v>68</v>
      </c>
      <c r="E1553" s="61" t="s">
        <v>855</v>
      </c>
      <c r="F1553" s="61" t="s">
        <v>853</v>
      </c>
      <c r="G1553" s="61" t="s">
        <v>740</v>
      </c>
      <c r="H1553" s="61" t="s">
        <v>124</v>
      </c>
      <c r="I1553" s="61">
        <v>8.6165182118746991E-2</v>
      </c>
      <c r="J1553" s="61">
        <v>4.2467608040330255E-3</v>
      </c>
      <c r="K1553" s="61">
        <v>7.7840097314011023E-2</v>
      </c>
      <c r="L1553" s="61">
        <v>9.449026692348296E-2</v>
      </c>
      <c r="M1553" s="61">
        <v>5039</v>
      </c>
      <c r="N1553" s="70" t="str">
        <f t="shared" si="68"/>
        <v>1</v>
      </c>
    </row>
    <row r="1554" spans="1:14" x14ac:dyDescent="0.25">
      <c r="A1554" s="61" t="s">
        <v>599</v>
      </c>
      <c r="B1554" s="61" t="s">
        <v>599</v>
      </c>
      <c r="C1554" s="61" t="s">
        <v>68</v>
      </c>
      <c r="D1554" s="61" t="s">
        <v>68</v>
      </c>
      <c r="E1554" s="61" t="s">
        <v>855</v>
      </c>
      <c r="F1554" s="61" t="s">
        <v>852</v>
      </c>
      <c r="G1554" s="61" t="s">
        <v>740</v>
      </c>
      <c r="H1554" s="61" t="s">
        <v>124</v>
      </c>
      <c r="I1554" s="61">
        <v>3.4296746254932578E-2</v>
      </c>
      <c r="J1554" s="61">
        <v>5.3981745840712579E-3</v>
      </c>
      <c r="K1554" s="61">
        <v>2.3714501745073426E-2</v>
      </c>
      <c r="L1554" s="61">
        <v>4.487899076479173E-2</v>
      </c>
      <c r="M1554" s="61">
        <v>870</v>
      </c>
      <c r="N1554" s="70" t="str">
        <f t="shared" si="68"/>
        <v>1</v>
      </c>
    </row>
    <row r="1555" spans="1:14" x14ac:dyDescent="0.25">
      <c r="A1555" s="61" t="s">
        <v>599</v>
      </c>
      <c r="B1555" s="61" t="s">
        <v>599</v>
      </c>
      <c r="C1555" s="61" t="s">
        <v>68</v>
      </c>
      <c r="D1555" s="61" t="s">
        <v>68</v>
      </c>
      <c r="E1555" s="61" t="s">
        <v>855</v>
      </c>
      <c r="F1555" s="61" t="s">
        <v>851</v>
      </c>
      <c r="G1555" s="61" t="s">
        <v>69</v>
      </c>
      <c r="H1555" s="61" t="s">
        <v>124</v>
      </c>
      <c r="I1555" s="61">
        <v>3.9715326851127289E-2</v>
      </c>
      <c r="J1555" s="61">
        <v>2.3793267984502924E-2</v>
      </c>
      <c r="K1555" s="61">
        <v>-6.9275105709107818E-3</v>
      </c>
      <c r="L1555" s="61">
        <v>8.6358164273165366E-2</v>
      </c>
      <c r="M1555" s="61">
        <v>70</v>
      </c>
      <c r="N1555" s="70" t="str">
        <f t="shared" si="68"/>
        <v>1</v>
      </c>
    </row>
    <row r="1556" spans="1:14" x14ac:dyDescent="0.25">
      <c r="A1556" s="61" t="s">
        <v>599</v>
      </c>
      <c r="B1556" s="61" t="s">
        <v>599</v>
      </c>
      <c r="C1556" s="61" t="s">
        <v>68</v>
      </c>
      <c r="D1556" s="61" t="s">
        <v>68</v>
      </c>
      <c r="E1556" s="61" t="s">
        <v>855</v>
      </c>
      <c r="F1556" s="61" t="s">
        <v>853</v>
      </c>
      <c r="G1556" s="61" t="s">
        <v>69</v>
      </c>
      <c r="H1556" s="61" t="s">
        <v>124</v>
      </c>
      <c r="I1556" s="61">
        <v>7.551322081876416E-2</v>
      </c>
      <c r="J1556" s="61">
        <v>3.4523771473254539E-3</v>
      </c>
      <c r="K1556" s="61">
        <v>6.8745396150578925E-2</v>
      </c>
      <c r="L1556" s="61">
        <v>8.2281045486949395E-2</v>
      </c>
      <c r="M1556" s="61">
        <v>6282</v>
      </c>
      <c r="N1556" s="70" t="str">
        <f t="shared" si="68"/>
        <v>1</v>
      </c>
    </row>
    <row r="1557" spans="1:14" x14ac:dyDescent="0.25">
      <c r="A1557" s="61" t="s">
        <v>599</v>
      </c>
      <c r="B1557" s="61" t="s">
        <v>599</v>
      </c>
      <c r="C1557" s="61" t="s">
        <v>68</v>
      </c>
      <c r="D1557" s="61" t="s">
        <v>68</v>
      </c>
      <c r="E1557" s="61" t="s">
        <v>855</v>
      </c>
      <c r="F1557" s="61" t="s">
        <v>852</v>
      </c>
      <c r="G1557" s="61" t="s">
        <v>69</v>
      </c>
      <c r="H1557" s="61" t="s">
        <v>124</v>
      </c>
      <c r="I1557" s="61">
        <v>3.9715326851127289E-2</v>
      </c>
      <c r="J1557" s="61">
        <v>2.3793267984502924E-2</v>
      </c>
      <c r="K1557" s="61">
        <v>-6.9275105709107818E-3</v>
      </c>
      <c r="L1557" s="61">
        <v>8.6358164273165366E-2</v>
      </c>
      <c r="M1557" s="61">
        <v>70</v>
      </c>
      <c r="N1557" s="70" t="str">
        <f t="shared" si="68"/>
        <v>1</v>
      </c>
    </row>
    <row r="1558" spans="1:14" x14ac:dyDescent="0.25">
      <c r="A1558" s="61" t="s">
        <v>599</v>
      </c>
      <c r="B1558" s="61" t="s">
        <v>599</v>
      </c>
      <c r="C1558" s="61" t="s">
        <v>68</v>
      </c>
      <c r="D1558" s="61" t="s">
        <v>68</v>
      </c>
      <c r="E1558" s="61" t="s">
        <v>855</v>
      </c>
      <c r="F1558" s="61" t="s">
        <v>851</v>
      </c>
      <c r="G1558" s="61" t="s">
        <v>580</v>
      </c>
      <c r="H1558" s="61" t="s">
        <v>124</v>
      </c>
      <c r="I1558" s="61">
        <v>4.8738581857394971E-2</v>
      </c>
      <c r="J1558" s="61">
        <v>7.5633534990966816E-3</v>
      </c>
      <c r="K1558" s="61">
        <v>3.3911855749256307E-2</v>
      </c>
      <c r="L1558" s="61">
        <v>6.3565307965533641E-2</v>
      </c>
      <c r="M1558" s="61">
        <v>718</v>
      </c>
      <c r="N1558" s="70" t="str">
        <f t="shared" si="68"/>
        <v>1</v>
      </c>
    </row>
    <row r="1559" spans="1:14" x14ac:dyDescent="0.25">
      <c r="A1559" s="61" t="s">
        <v>599</v>
      </c>
      <c r="B1559" s="61" t="s">
        <v>599</v>
      </c>
      <c r="C1559" s="61" t="s">
        <v>68</v>
      </c>
      <c r="D1559" s="61" t="s">
        <v>68</v>
      </c>
      <c r="E1559" s="61" t="s">
        <v>855</v>
      </c>
      <c r="F1559" s="61" t="s">
        <v>853</v>
      </c>
      <c r="G1559" s="61" t="s">
        <v>580</v>
      </c>
      <c r="H1559" s="61" t="s">
        <v>124</v>
      </c>
      <c r="I1559" s="61">
        <v>7.8682140645586984E-2</v>
      </c>
      <c r="J1559" s="61">
        <v>3.759472181117491E-3</v>
      </c>
      <c r="K1559" s="61">
        <v>7.1312306041498602E-2</v>
      </c>
      <c r="L1559" s="61">
        <v>8.6051975249675366E-2</v>
      </c>
      <c r="M1559" s="61">
        <v>5634</v>
      </c>
      <c r="N1559" s="70" t="str">
        <f t="shared" si="68"/>
        <v>1</v>
      </c>
    </row>
    <row r="1560" spans="1:14" x14ac:dyDescent="0.25">
      <c r="A1560" s="61" t="s">
        <v>599</v>
      </c>
      <c r="B1560" s="61" t="s">
        <v>599</v>
      </c>
      <c r="C1560" s="61" t="s">
        <v>68</v>
      </c>
      <c r="D1560" s="61" t="s">
        <v>68</v>
      </c>
      <c r="E1560" s="61" t="s">
        <v>855</v>
      </c>
      <c r="F1560" s="61" t="s">
        <v>852</v>
      </c>
      <c r="G1560" s="61" t="s">
        <v>580</v>
      </c>
      <c r="H1560" s="61" t="s">
        <v>124</v>
      </c>
      <c r="I1560" s="61">
        <v>5.10443648381061E-2</v>
      </c>
      <c r="J1560" s="61">
        <v>9.6526057540308914E-3</v>
      </c>
      <c r="K1560" s="61">
        <v>3.2121999016919478E-2</v>
      </c>
      <c r="L1560" s="61">
        <v>6.9966730659292722E-2</v>
      </c>
      <c r="M1560" s="61">
        <v>463</v>
      </c>
      <c r="N1560" s="70" t="str">
        <f t="shared" si="68"/>
        <v>1</v>
      </c>
    </row>
    <row r="1561" spans="1:14" x14ac:dyDescent="0.25">
      <c r="A1561" s="61" t="s">
        <v>599</v>
      </c>
      <c r="B1561" s="61" t="s">
        <v>599</v>
      </c>
      <c r="C1561" s="61" t="s">
        <v>68</v>
      </c>
      <c r="D1561" s="61" t="s">
        <v>68</v>
      </c>
      <c r="E1561" s="61" t="s">
        <v>855</v>
      </c>
      <c r="F1561" s="61" t="s">
        <v>851</v>
      </c>
      <c r="G1561" s="61" t="s">
        <v>746</v>
      </c>
      <c r="H1561" s="61" t="s">
        <v>124</v>
      </c>
      <c r="I1561" s="61">
        <v>1.577337549860354E-2</v>
      </c>
      <c r="J1561" s="61">
        <v>5.6776355105550846E-3</v>
      </c>
      <c r="K1561" s="61">
        <v>4.6432932319348894E-3</v>
      </c>
      <c r="L1561" s="61">
        <v>2.6903457765272192E-2</v>
      </c>
      <c r="M1561" s="61">
        <v>296</v>
      </c>
      <c r="N1561" s="70" t="str">
        <f t="shared" si="68"/>
        <v>1</v>
      </c>
    </row>
    <row r="1562" spans="1:14" x14ac:dyDescent="0.25">
      <c r="A1562" s="61" t="s">
        <v>599</v>
      </c>
      <c r="B1562" s="61" t="s">
        <v>599</v>
      </c>
      <c r="C1562" s="61" t="s">
        <v>68</v>
      </c>
      <c r="D1562" s="61" t="s">
        <v>68</v>
      </c>
      <c r="E1562" s="61" t="s">
        <v>855</v>
      </c>
      <c r="F1562" s="61" t="s">
        <v>853</v>
      </c>
      <c r="G1562" s="61" t="s">
        <v>746</v>
      </c>
      <c r="H1562" s="61" t="s">
        <v>124</v>
      </c>
      <c r="I1562" s="61">
        <v>7.8569644081496942E-2</v>
      </c>
      <c r="J1562" s="61">
        <v>3.6043841645400513E-3</v>
      </c>
      <c r="K1562" s="61">
        <v>7.1503834344780262E-2</v>
      </c>
      <c r="L1562" s="61">
        <v>8.5635453818213622E-2</v>
      </c>
      <c r="M1562" s="61">
        <v>6056</v>
      </c>
      <c r="N1562" s="70" t="str">
        <f t="shared" si="68"/>
        <v>1</v>
      </c>
    </row>
    <row r="1563" spans="1:14" x14ac:dyDescent="0.25">
      <c r="A1563" s="61" t="s">
        <v>599</v>
      </c>
      <c r="B1563" s="61" t="s">
        <v>599</v>
      </c>
      <c r="C1563" s="61" t="s">
        <v>68</v>
      </c>
      <c r="D1563" s="61" t="s">
        <v>68</v>
      </c>
      <c r="E1563" s="61" t="s">
        <v>855</v>
      </c>
      <c r="F1563" s="61" t="s">
        <v>852</v>
      </c>
      <c r="G1563" s="61" t="s">
        <v>746</v>
      </c>
      <c r="H1563" s="61" t="s">
        <v>124</v>
      </c>
      <c r="I1563" s="61">
        <v>1.6447947920843999E-2</v>
      </c>
      <c r="J1563" s="61">
        <v>7.0956988861994421E-3</v>
      </c>
      <c r="K1563" s="61">
        <v>2.5379827256341199E-3</v>
      </c>
      <c r="L1563" s="61">
        <v>3.0357913116053879E-2</v>
      </c>
      <c r="M1563" s="61">
        <v>236</v>
      </c>
      <c r="N1563" s="70" t="str">
        <f t="shared" ref="N1563:N1626" si="69">IF(M1563&gt;=30,"1","0")</f>
        <v>1</v>
      </c>
    </row>
    <row r="1564" spans="1:14" x14ac:dyDescent="0.25">
      <c r="A1564" s="61" t="s">
        <v>599</v>
      </c>
      <c r="B1564" s="61" t="s">
        <v>599</v>
      </c>
      <c r="C1564" s="61" t="s">
        <v>68</v>
      </c>
      <c r="D1564" s="61" t="s">
        <v>68</v>
      </c>
      <c r="E1564" s="61" t="s">
        <v>855</v>
      </c>
      <c r="F1564" s="61" t="s">
        <v>851</v>
      </c>
      <c r="G1564" s="61" t="s">
        <v>745</v>
      </c>
      <c r="H1564" s="61" t="s">
        <v>124</v>
      </c>
      <c r="I1564" s="61">
        <v>2.7544595596334143E-2</v>
      </c>
      <c r="J1564" s="61">
        <v>6.1410999750460375E-3</v>
      </c>
      <c r="K1564" s="61">
        <v>1.5505966522130554E-2</v>
      </c>
      <c r="L1564" s="61">
        <v>3.9583224670537737E-2</v>
      </c>
      <c r="M1564" s="61">
        <v>383</v>
      </c>
      <c r="N1564" s="70" t="str">
        <f t="shared" si="69"/>
        <v>1</v>
      </c>
    </row>
    <row r="1565" spans="1:14" x14ac:dyDescent="0.25">
      <c r="A1565" s="61" t="s">
        <v>599</v>
      </c>
      <c r="B1565" s="61" t="s">
        <v>599</v>
      </c>
      <c r="C1565" s="61" t="s">
        <v>68</v>
      </c>
      <c r="D1565" s="61" t="s">
        <v>68</v>
      </c>
      <c r="E1565" s="61" t="s">
        <v>855</v>
      </c>
      <c r="F1565" s="61" t="s">
        <v>853</v>
      </c>
      <c r="G1565" s="61" t="s">
        <v>745</v>
      </c>
      <c r="H1565" s="61" t="s">
        <v>124</v>
      </c>
      <c r="I1565" s="61">
        <v>3.0264763230873497E-2</v>
      </c>
      <c r="J1565" s="61">
        <v>7.4349778289802878E-3</v>
      </c>
      <c r="K1565" s="61">
        <v>1.5689696773442931E-2</v>
      </c>
      <c r="L1565" s="61">
        <v>4.4839829688304064E-2</v>
      </c>
      <c r="M1565" s="61">
        <v>315</v>
      </c>
      <c r="N1565" s="70" t="str">
        <f t="shared" si="69"/>
        <v>1</v>
      </c>
    </row>
    <row r="1566" spans="1:14" x14ac:dyDescent="0.25">
      <c r="A1566" s="61" t="s">
        <v>599</v>
      </c>
      <c r="B1566" s="61" t="s">
        <v>599</v>
      </c>
      <c r="C1566" s="61" t="s">
        <v>68</v>
      </c>
      <c r="D1566" s="61" t="s">
        <v>68</v>
      </c>
      <c r="E1566" s="61" t="s">
        <v>855</v>
      </c>
      <c r="F1566" s="61" t="s">
        <v>852</v>
      </c>
      <c r="G1566" s="61" t="s">
        <v>745</v>
      </c>
      <c r="H1566" s="61" t="s">
        <v>124</v>
      </c>
      <c r="I1566" s="61">
        <v>7.8898781207401625E-2</v>
      </c>
      <c r="J1566" s="61">
        <v>3.6643538699755412E-3</v>
      </c>
      <c r="K1566" s="61">
        <v>7.1715410603354859E-2</v>
      </c>
      <c r="L1566" s="61">
        <v>8.608215181144839E-2</v>
      </c>
      <c r="M1566" s="61">
        <v>5969</v>
      </c>
      <c r="N1566" s="70" t="str">
        <f t="shared" si="69"/>
        <v>1</v>
      </c>
    </row>
    <row r="1567" spans="1:14" x14ac:dyDescent="0.25">
      <c r="A1567" s="61" t="s">
        <v>599</v>
      </c>
      <c r="B1567" s="61" t="s">
        <v>599</v>
      </c>
      <c r="C1567" s="61" t="s">
        <v>68</v>
      </c>
      <c r="D1567" s="61" t="s">
        <v>68</v>
      </c>
      <c r="E1567" s="61" t="s">
        <v>855</v>
      </c>
      <c r="F1567" s="61" t="s">
        <v>851</v>
      </c>
      <c r="G1567" s="61" t="s">
        <v>740</v>
      </c>
      <c r="H1567" s="61" t="s">
        <v>131</v>
      </c>
      <c r="I1567" s="61">
        <v>0.93613106696262549</v>
      </c>
      <c r="J1567" s="61">
        <v>1.0225084959018799E-2</v>
      </c>
      <c r="K1567" s="61">
        <v>0.91608644864114597</v>
      </c>
      <c r="L1567" s="61">
        <v>0.95617568528410501</v>
      </c>
      <c r="M1567" s="61">
        <v>1313</v>
      </c>
      <c r="N1567" s="70" t="str">
        <f t="shared" si="69"/>
        <v>1</v>
      </c>
    </row>
    <row r="1568" spans="1:14" x14ac:dyDescent="0.25">
      <c r="A1568" s="61" t="s">
        <v>599</v>
      </c>
      <c r="B1568" s="61" t="s">
        <v>599</v>
      </c>
      <c r="C1568" s="61" t="s">
        <v>68</v>
      </c>
      <c r="D1568" s="61" t="s">
        <v>68</v>
      </c>
      <c r="E1568" s="61" t="s">
        <v>855</v>
      </c>
      <c r="F1568" s="61" t="s">
        <v>853</v>
      </c>
      <c r="G1568" s="61" t="s">
        <v>740</v>
      </c>
      <c r="H1568" s="61" t="s">
        <v>131</v>
      </c>
      <c r="I1568" s="61">
        <v>0.86532456259778001</v>
      </c>
      <c r="J1568" s="61">
        <v>7.767245328937954E-3</v>
      </c>
      <c r="K1568" s="61">
        <v>0.85009813967299719</v>
      </c>
      <c r="L1568" s="61">
        <v>0.88055098552256283</v>
      </c>
      <c r="M1568" s="61">
        <v>5039</v>
      </c>
      <c r="N1568" s="70" t="str">
        <f t="shared" si="69"/>
        <v>1</v>
      </c>
    </row>
    <row r="1569" spans="1:14" x14ac:dyDescent="0.25">
      <c r="A1569" s="61" t="s">
        <v>599</v>
      </c>
      <c r="B1569" s="61" t="s">
        <v>599</v>
      </c>
      <c r="C1569" s="61" t="s">
        <v>68</v>
      </c>
      <c r="D1569" s="61" t="s">
        <v>68</v>
      </c>
      <c r="E1569" s="61" t="s">
        <v>855</v>
      </c>
      <c r="F1569" s="61" t="s">
        <v>852</v>
      </c>
      <c r="G1569" s="61" t="s">
        <v>740</v>
      </c>
      <c r="H1569" s="61" t="s">
        <v>131</v>
      </c>
      <c r="I1569" s="61">
        <v>0.94542355736650951</v>
      </c>
      <c r="J1569" s="61">
        <v>1.004527799218272E-2</v>
      </c>
      <c r="K1569" s="61">
        <v>0.92573142139957443</v>
      </c>
      <c r="L1569" s="61">
        <v>0.9651156933334446</v>
      </c>
      <c r="M1569" s="61">
        <v>870</v>
      </c>
      <c r="N1569" s="70" t="str">
        <f t="shared" si="69"/>
        <v>1</v>
      </c>
    </row>
    <row r="1570" spans="1:14" x14ac:dyDescent="0.25">
      <c r="A1570" s="61" t="s">
        <v>599</v>
      </c>
      <c r="B1570" s="61" t="s">
        <v>599</v>
      </c>
      <c r="C1570" s="61" t="s">
        <v>68</v>
      </c>
      <c r="D1570" s="61" t="s">
        <v>68</v>
      </c>
      <c r="E1570" s="61" t="s">
        <v>855</v>
      </c>
      <c r="F1570" s="61" t="s">
        <v>851</v>
      </c>
      <c r="G1570" s="61" t="s">
        <v>69</v>
      </c>
      <c r="H1570" s="61" t="s">
        <v>131</v>
      </c>
      <c r="I1570" s="61">
        <v>0.99181093453662306</v>
      </c>
      <c r="J1570" s="61">
        <v>4.8536656196063776E-3</v>
      </c>
      <c r="K1570" s="61">
        <v>0.98229611141338968</v>
      </c>
      <c r="L1570" s="61">
        <v>1.0013257576598564</v>
      </c>
      <c r="M1570" s="61">
        <v>70</v>
      </c>
      <c r="N1570" s="70" t="str">
        <f t="shared" si="69"/>
        <v>1</v>
      </c>
    </row>
    <row r="1571" spans="1:14" x14ac:dyDescent="0.25">
      <c r="A1571" s="61" t="s">
        <v>599</v>
      </c>
      <c r="B1571" s="61" t="s">
        <v>599</v>
      </c>
      <c r="C1571" s="61" t="s">
        <v>68</v>
      </c>
      <c r="D1571" s="61" t="s">
        <v>68</v>
      </c>
      <c r="E1571" s="61" t="s">
        <v>855</v>
      </c>
      <c r="F1571" s="61" t="s">
        <v>853</v>
      </c>
      <c r="G1571" s="61" t="s">
        <v>69</v>
      </c>
      <c r="H1571" s="61" t="s">
        <v>131</v>
      </c>
      <c r="I1571" s="61">
        <v>0.88060470466267349</v>
      </c>
      <c r="J1571" s="61">
        <v>6.511166605159803E-3</v>
      </c>
      <c r="K1571" s="61">
        <v>0.86784062006571616</v>
      </c>
      <c r="L1571" s="61">
        <v>0.89336878925963081</v>
      </c>
      <c r="M1571" s="61">
        <v>6282</v>
      </c>
      <c r="N1571" s="70" t="str">
        <f t="shared" si="69"/>
        <v>1</v>
      </c>
    </row>
    <row r="1572" spans="1:14" x14ac:dyDescent="0.25">
      <c r="A1572" s="61" t="s">
        <v>599</v>
      </c>
      <c r="B1572" s="61" t="s">
        <v>599</v>
      </c>
      <c r="C1572" s="61" t="s">
        <v>68</v>
      </c>
      <c r="D1572" s="61" t="s">
        <v>68</v>
      </c>
      <c r="E1572" s="61" t="s">
        <v>855</v>
      </c>
      <c r="F1572" s="61" t="s">
        <v>852</v>
      </c>
      <c r="G1572" s="61" t="s">
        <v>69</v>
      </c>
      <c r="H1572" s="61" t="s">
        <v>131</v>
      </c>
      <c r="I1572" s="61">
        <v>0.99181093453662306</v>
      </c>
      <c r="J1572" s="61">
        <v>4.8536656196063776E-3</v>
      </c>
      <c r="K1572" s="61">
        <v>0.98229611141338968</v>
      </c>
      <c r="L1572" s="61">
        <v>1.0013257576598564</v>
      </c>
      <c r="M1572" s="61">
        <v>70</v>
      </c>
      <c r="N1572" s="70" t="str">
        <f t="shared" si="69"/>
        <v>1</v>
      </c>
    </row>
    <row r="1573" spans="1:14" x14ac:dyDescent="0.25">
      <c r="A1573" s="61" t="s">
        <v>599</v>
      </c>
      <c r="B1573" s="61" t="s">
        <v>599</v>
      </c>
      <c r="C1573" s="61" t="s">
        <v>68</v>
      </c>
      <c r="D1573" s="61" t="s">
        <v>68</v>
      </c>
      <c r="E1573" s="61" t="s">
        <v>855</v>
      </c>
      <c r="F1573" s="61" t="s">
        <v>851</v>
      </c>
      <c r="G1573" s="61" t="s">
        <v>580</v>
      </c>
      <c r="H1573" s="61" t="s">
        <v>131</v>
      </c>
      <c r="I1573" s="61">
        <v>0.92843109744124541</v>
      </c>
      <c r="J1573" s="61">
        <v>1.5270747135190608E-2</v>
      </c>
      <c r="K1573" s="61">
        <v>0.89849527793113582</v>
      </c>
      <c r="L1573" s="61">
        <v>0.95836691695135501</v>
      </c>
      <c r="M1573" s="61">
        <v>718</v>
      </c>
      <c r="N1573" s="70" t="str">
        <f t="shared" si="69"/>
        <v>1</v>
      </c>
    </row>
    <row r="1574" spans="1:14" x14ac:dyDescent="0.25">
      <c r="A1574" s="61" t="s">
        <v>599</v>
      </c>
      <c r="B1574" s="61" t="s">
        <v>599</v>
      </c>
      <c r="C1574" s="61" t="s">
        <v>68</v>
      </c>
      <c r="D1574" s="61" t="s">
        <v>68</v>
      </c>
      <c r="E1574" s="61" t="s">
        <v>855</v>
      </c>
      <c r="F1574" s="61" t="s">
        <v>853</v>
      </c>
      <c r="G1574" s="61" t="s">
        <v>580</v>
      </c>
      <c r="H1574" s="61" t="s">
        <v>131</v>
      </c>
      <c r="I1574" s="61">
        <v>0.87576457628449222</v>
      </c>
      <c r="J1574" s="61">
        <v>7.0024492493503225E-3</v>
      </c>
      <c r="K1574" s="61">
        <v>0.86203741185687977</v>
      </c>
      <c r="L1574" s="61">
        <v>0.88949174071210468</v>
      </c>
      <c r="M1574" s="61">
        <v>5634</v>
      </c>
      <c r="N1574" s="70" t="str">
        <f t="shared" si="69"/>
        <v>1</v>
      </c>
    </row>
    <row r="1575" spans="1:14" x14ac:dyDescent="0.25">
      <c r="A1575" s="61" t="s">
        <v>599</v>
      </c>
      <c r="B1575" s="61" t="s">
        <v>599</v>
      </c>
      <c r="C1575" s="61" t="s">
        <v>68</v>
      </c>
      <c r="D1575" s="61" t="s">
        <v>68</v>
      </c>
      <c r="E1575" s="61" t="s">
        <v>855</v>
      </c>
      <c r="F1575" s="61" t="s">
        <v>852</v>
      </c>
      <c r="G1575" s="61" t="s">
        <v>580</v>
      </c>
      <c r="H1575" s="61" t="s">
        <v>131</v>
      </c>
      <c r="I1575" s="61">
        <v>0.94492332958132785</v>
      </c>
      <c r="J1575" s="61">
        <v>1.2401489723479896E-2</v>
      </c>
      <c r="K1575" s="61">
        <v>0.92061222320703329</v>
      </c>
      <c r="L1575" s="61">
        <v>0.96923443595562242</v>
      </c>
      <c r="M1575" s="61">
        <v>463</v>
      </c>
      <c r="N1575" s="70" t="str">
        <f t="shared" si="69"/>
        <v>1</v>
      </c>
    </row>
    <row r="1576" spans="1:14" x14ac:dyDescent="0.25">
      <c r="A1576" s="61" t="s">
        <v>599</v>
      </c>
      <c r="B1576" s="61" t="s">
        <v>599</v>
      </c>
      <c r="C1576" s="61" t="s">
        <v>68</v>
      </c>
      <c r="D1576" s="61" t="s">
        <v>68</v>
      </c>
      <c r="E1576" s="61" t="s">
        <v>855</v>
      </c>
      <c r="F1576" s="61" t="s">
        <v>851</v>
      </c>
      <c r="G1576" s="61" t="s">
        <v>746</v>
      </c>
      <c r="H1576" s="61" t="s">
        <v>131</v>
      </c>
      <c r="I1576" s="61">
        <v>0.97349161454413902</v>
      </c>
      <c r="J1576" s="61">
        <v>1.0951492651385241E-2</v>
      </c>
      <c r="K1576" s="61">
        <v>0.95202299192366047</v>
      </c>
      <c r="L1576" s="61">
        <v>0.99496023716461757</v>
      </c>
      <c r="M1576" s="61">
        <v>296</v>
      </c>
      <c r="N1576" s="70" t="str">
        <f t="shared" si="69"/>
        <v>1</v>
      </c>
    </row>
    <row r="1577" spans="1:14" x14ac:dyDescent="0.25">
      <c r="A1577" s="61" t="s">
        <v>599</v>
      </c>
      <c r="B1577" s="61" t="s">
        <v>599</v>
      </c>
      <c r="C1577" s="61" t="s">
        <v>68</v>
      </c>
      <c r="D1577" s="61" t="s">
        <v>68</v>
      </c>
      <c r="E1577" s="61" t="s">
        <v>855</v>
      </c>
      <c r="F1577" s="61" t="s">
        <v>853</v>
      </c>
      <c r="G1577" s="61" t="s">
        <v>746</v>
      </c>
      <c r="H1577" s="61" t="s">
        <v>131</v>
      </c>
      <c r="I1577" s="61">
        <v>0.87674838078852235</v>
      </c>
      <c r="J1577" s="61">
        <v>6.7455688862632967E-3</v>
      </c>
      <c r="K1577" s="61">
        <v>0.86352478859067616</v>
      </c>
      <c r="L1577" s="61">
        <v>0.88997197298636854</v>
      </c>
      <c r="M1577" s="61">
        <v>6056</v>
      </c>
      <c r="N1577" s="70" t="str">
        <f t="shared" si="69"/>
        <v>1</v>
      </c>
    </row>
    <row r="1578" spans="1:14" x14ac:dyDescent="0.25">
      <c r="A1578" s="61" t="s">
        <v>599</v>
      </c>
      <c r="B1578" s="61" t="s">
        <v>599</v>
      </c>
      <c r="C1578" s="61" t="s">
        <v>68</v>
      </c>
      <c r="D1578" s="61" t="s">
        <v>68</v>
      </c>
      <c r="E1578" s="61" t="s">
        <v>855</v>
      </c>
      <c r="F1578" s="61" t="s">
        <v>852</v>
      </c>
      <c r="G1578" s="61" t="s">
        <v>746</v>
      </c>
      <c r="H1578" s="61" t="s">
        <v>131</v>
      </c>
      <c r="I1578" s="61">
        <v>0.97535650430047338</v>
      </c>
      <c r="J1578" s="61">
        <v>1.2569285397785393E-2</v>
      </c>
      <c r="K1578" s="61">
        <v>0.95071646175978708</v>
      </c>
      <c r="L1578" s="61">
        <v>0.99999654684115968</v>
      </c>
      <c r="M1578" s="61">
        <v>236</v>
      </c>
      <c r="N1578" s="70" t="str">
        <f t="shared" si="69"/>
        <v>1</v>
      </c>
    </row>
    <row r="1579" spans="1:14" x14ac:dyDescent="0.25">
      <c r="A1579" s="61" t="s">
        <v>599</v>
      </c>
      <c r="B1579" s="61" t="s">
        <v>599</v>
      </c>
      <c r="C1579" s="61" t="s">
        <v>68</v>
      </c>
      <c r="D1579" s="61" t="s">
        <v>68</v>
      </c>
      <c r="E1579" s="61" t="s">
        <v>855</v>
      </c>
      <c r="F1579" s="61" t="s">
        <v>851</v>
      </c>
      <c r="G1579" s="61" t="s">
        <v>745</v>
      </c>
      <c r="H1579" s="61" t="s">
        <v>131</v>
      </c>
      <c r="I1579" s="61">
        <v>0.9322594091547024</v>
      </c>
      <c r="J1579" s="61">
        <v>1.756555077642339E-2</v>
      </c>
      <c r="K1579" s="61">
        <v>0.89782499982400843</v>
      </c>
      <c r="L1579" s="61">
        <v>0.96669381848539637</v>
      </c>
      <c r="M1579" s="61">
        <v>383</v>
      </c>
      <c r="N1579" s="70" t="str">
        <f t="shared" si="69"/>
        <v>1</v>
      </c>
    </row>
    <row r="1580" spans="1:14" x14ac:dyDescent="0.25">
      <c r="A1580" s="61" t="s">
        <v>599</v>
      </c>
      <c r="B1580" s="61" t="s">
        <v>599</v>
      </c>
      <c r="C1580" s="61" t="s">
        <v>68</v>
      </c>
      <c r="D1580" s="61" t="s">
        <v>68</v>
      </c>
      <c r="E1580" s="61" t="s">
        <v>855</v>
      </c>
      <c r="F1580" s="61" t="s">
        <v>853</v>
      </c>
      <c r="G1580" s="61" t="s">
        <v>745</v>
      </c>
      <c r="H1580" s="61" t="s">
        <v>131</v>
      </c>
      <c r="I1580" s="61">
        <v>0.92496864185223537</v>
      </c>
      <c r="J1580" s="61">
        <v>2.1547517374089935E-2</v>
      </c>
      <c r="K1580" s="61">
        <v>0.88272823375096821</v>
      </c>
      <c r="L1580" s="61">
        <v>0.96720904995350254</v>
      </c>
      <c r="M1580" s="61">
        <v>315</v>
      </c>
      <c r="N1580" s="70" t="str">
        <f t="shared" si="69"/>
        <v>1</v>
      </c>
    </row>
    <row r="1581" spans="1:14" x14ac:dyDescent="0.25">
      <c r="A1581" s="61" t="s">
        <v>599</v>
      </c>
      <c r="B1581" s="61" t="s">
        <v>599</v>
      </c>
      <c r="C1581" s="61" t="s">
        <v>68</v>
      </c>
      <c r="D1581" s="61" t="s">
        <v>68</v>
      </c>
      <c r="E1581" s="61" t="s">
        <v>855</v>
      </c>
      <c r="F1581" s="61" t="s">
        <v>852</v>
      </c>
      <c r="G1581" s="61" t="s">
        <v>745</v>
      </c>
      <c r="H1581" s="61" t="s">
        <v>131</v>
      </c>
      <c r="I1581" s="61">
        <v>0.87815533315003558</v>
      </c>
      <c r="J1581" s="61">
        <v>6.7820353019913508E-3</v>
      </c>
      <c r="K1581" s="61">
        <v>0.8648602544669669</v>
      </c>
      <c r="L1581" s="61">
        <v>0.89145041183310425</v>
      </c>
      <c r="M1581" s="61">
        <v>5969</v>
      </c>
      <c r="N1581" s="70" t="str">
        <f t="shared" si="69"/>
        <v>1</v>
      </c>
    </row>
    <row r="1582" spans="1:14" x14ac:dyDescent="0.25">
      <c r="A1582" s="61" t="s">
        <v>599</v>
      </c>
      <c r="B1582" s="61" t="s">
        <v>599</v>
      </c>
      <c r="C1582" s="61" t="s">
        <v>68</v>
      </c>
      <c r="D1582" s="61" t="s">
        <v>68</v>
      </c>
      <c r="E1582" s="61" t="s">
        <v>855</v>
      </c>
      <c r="F1582" s="61" t="s">
        <v>851</v>
      </c>
      <c r="G1582" s="61" t="s">
        <v>740</v>
      </c>
      <c r="H1582" s="61" t="s">
        <v>132</v>
      </c>
      <c r="I1582" s="61">
        <v>6.3868933037374231E-2</v>
      </c>
      <c r="J1582" s="61">
        <v>1.0225084959018801E-2</v>
      </c>
      <c r="K1582" s="61">
        <v>4.3824314715894652E-2</v>
      </c>
      <c r="L1582" s="61">
        <v>8.3913551358853811E-2</v>
      </c>
      <c r="M1582" s="61">
        <v>1313</v>
      </c>
      <c r="N1582" s="70" t="str">
        <f t="shared" si="69"/>
        <v>1</v>
      </c>
    </row>
    <row r="1583" spans="1:14" x14ac:dyDescent="0.25">
      <c r="A1583" s="61" t="s">
        <v>599</v>
      </c>
      <c r="B1583" s="61" t="s">
        <v>599</v>
      </c>
      <c r="C1583" s="61" t="s">
        <v>68</v>
      </c>
      <c r="D1583" s="61" t="s">
        <v>68</v>
      </c>
      <c r="E1583" s="61" t="s">
        <v>855</v>
      </c>
      <c r="F1583" s="61" t="s">
        <v>853</v>
      </c>
      <c r="G1583" s="61" t="s">
        <v>740</v>
      </c>
      <c r="H1583" s="61" t="s">
        <v>132</v>
      </c>
      <c r="I1583" s="61">
        <v>0.13467543740221732</v>
      </c>
      <c r="J1583" s="61">
        <v>7.767245328937941E-3</v>
      </c>
      <c r="K1583" s="61">
        <v>0.11944901447743449</v>
      </c>
      <c r="L1583" s="61">
        <v>0.14990186032700017</v>
      </c>
      <c r="M1583" s="61">
        <v>5039</v>
      </c>
      <c r="N1583" s="70" t="str">
        <f t="shared" si="69"/>
        <v>1</v>
      </c>
    </row>
    <row r="1584" spans="1:14" x14ac:dyDescent="0.25">
      <c r="A1584" s="61" t="s">
        <v>599</v>
      </c>
      <c r="B1584" s="61" t="s">
        <v>599</v>
      </c>
      <c r="C1584" s="61" t="s">
        <v>68</v>
      </c>
      <c r="D1584" s="61" t="s">
        <v>68</v>
      </c>
      <c r="E1584" s="61" t="s">
        <v>855</v>
      </c>
      <c r="F1584" s="61" t="s">
        <v>852</v>
      </c>
      <c r="G1584" s="61" t="s">
        <v>740</v>
      </c>
      <c r="H1584" s="61" t="s">
        <v>132</v>
      </c>
      <c r="I1584" s="61">
        <v>5.4576442633489916E-2</v>
      </c>
      <c r="J1584" s="61">
        <v>1.0045277992182716E-2</v>
      </c>
      <c r="K1584" s="61">
        <v>3.4884306666554815E-2</v>
      </c>
      <c r="L1584" s="61">
        <v>7.4268578600425017E-2</v>
      </c>
      <c r="M1584" s="61">
        <v>870</v>
      </c>
      <c r="N1584" s="70" t="str">
        <f t="shared" si="69"/>
        <v>1</v>
      </c>
    </row>
    <row r="1585" spans="1:14" x14ac:dyDescent="0.25">
      <c r="A1585" s="61" t="s">
        <v>599</v>
      </c>
      <c r="B1585" s="61" t="s">
        <v>599</v>
      </c>
      <c r="C1585" s="61" t="s">
        <v>68</v>
      </c>
      <c r="D1585" s="61" t="s">
        <v>68</v>
      </c>
      <c r="E1585" s="61" t="s">
        <v>855</v>
      </c>
      <c r="F1585" s="61" t="s">
        <v>851</v>
      </c>
      <c r="G1585" s="61" t="s">
        <v>69</v>
      </c>
      <c r="H1585" s="61" t="s">
        <v>132</v>
      </c>
      <c r="I1585" s="61">
        <v>8.1890654633771116E-3</v>
      </c>
      <c r="J1585" s="61">
        <v>4.8536656196063906E-3</v>
      </c>
      <c r="K1585" s="61">
        <v>-1.3257576598562533E-3</v>
      </c>
      <c r="L1585" s="61">
        <v>1.7703888586610476E-2</v>
      </c>
      <c r="M1585" s="61">
        <v>70</v>
      </c>
      <c r="N1585" s="70" t="str">
        <f t="shared" si="69"/>
        <v>1</v>
      </c>
    </row>
    <row r="1586" spans="1:14" x14ac:dyDescent="0.25">
      <c r="A1586" s="61" t="s">
        <v>599</v>
      </c>
      <c r="B1586" s="61" t="s">
        <v>599</v>
      </c>
      <c r="C1586" s="61" t="s">
        <v>68</v>
      </c>
      <c r="D1586" s="61" t="s">
        <v>68</v>
      </c>
      <c r="E1586" s="61" t="s">
        <v>855</v>
      </c>
      <c r="F1586" s="61" t="s">
        <v>853</v>
      </c>
      <c r="G1586" s="61" t="s">
        <v>69</v>
      </c>
      <c r="H1586" s="61" t="s">
        <v>132</v>
      </c>
      <c r="I1586" s="61">
        <v>0.11939529533732493</v>
      </c>
      <c r="J1586" s="61">
        <v>6.5111666051597987E-3</v>
      </c>
      <c r="K1586" s="61">
        <v>0.10663121074036759</v>
      </c>
      <c r="L1586" s="61">
        <v>0.13215937993428228</v>
      </c>
      <c r="M1586" s="61">
        <v>6282</v>
      </c>
      <c r="N1586" s="70" t="str">
        <f t="shared" si="69"/>
        <v>1</v>
      </c>
    </row>
    <row r="1587" spans="1:14" x14ac:dyDescent="0.25">
      <c r="A1587" s="61" t="s">
        <v>599</v>
      </c>
      <c r="B1587" s="61" t="s">
        <v>599</v>
      </c>
      <c r="C1587" s="61" t="s">
        <v>68</v>
      </c>
      <c r="D1587" s="61" t="s">
        <v>68</v>
      </c>
      <c r="E1587" s="61" t="s">
        <v>855</v>
      </c>
      <c r="F1587" s="61" t="s">
        <v>852</v>
      </c>
      <c r="G1587" s="61" t="s">
        <v>69</v>
      </c>
      <c r="H1587" s="61" t="s">
        <v>132</v>
      </c>
      <c r="I1587" s="61">
        <v>8.1890654633771116E-3</v>
      </c>
      <c r="J1587" s="61">
        <v>4.8536656196063906E-3</v>
      </c>
      <c r="K1587" s="61">
        <v>-1.3257576598562533E-3</v>
      </c>
      <c r="L1587" s="61">
        <v>1.7703888586610476E-2</v>
      </c>
      <c r="M1587" s="61">
        <v>70</v>
      </c>
      <c r="N1587" s="70" t="str">
        <f t="shared" si="69"/>
        <v>1</v>
      </c>
    </row>
    <row r="1588" spans="1:14" x14ac:dyDescent="0.25">
      <c r="A1588" s="61" t="s">
        <v>599</v>
      </c>
      <c r="B1588" s="61" t="s">
        <v>599</v>
      </c>
      <c r="C1588" s="61" t="s">
        <v>68</v>
      </c>
      <c r="D1588" s="61" t="s">
        <v>68</v>
      </c>
      <c r="E1588" s="61" t="s">
        <v>855</v>
      </c>
      <c r="F1588" s="61" t="s">
        <v>851</v>
      </c>
      <c r="G1588" s="61" t="s">
        <v>580</v>
      </c>
      <c r="H1588" s="61" t="s">
        <v>132</v>
      </c>
      <c r="I1588" s="61">
        <v>7.1568902558754477E-2</v>
      </c>
      <c r="J1588" s="61">
        <v>1.527074713519061E-2</v>
      </c>
      <c r="K1588" s="61">
        <v>4.1633083048644853E-2</v>
      </c>
      <c r="L1588" s="61">
        <v>0.1015047220688641</v>
      </c>
      <c r="M1588" s="61">
        <v>718</v>
      </c>
      <c r="N1588" s="70" t="str">
        <f t="shared" si="69"/>
        <v>1</v>
      </c>
    </row>
    <row r="1589" spans="1:14" x14ac:dyDescent="0.25">
      <c r="A1589" s="61" t="s">
        <v>599</v>
      </c>
      <c r="B1589" s="61" t="s">
        <v>599</v>
      </c>
      <c r="C1589" s="61" t="s">
        <v>68</v>
      </c>
      <c r="D1589" s="61" t="s">
        <v>68</v>
      </c>
      <c r="E1589" s="61" t="s">
        <v>855</v>
      </c>
      <c r="F1589" s="61" t="s">
        <v>853</v>
      </c>
      <c r="G1589" s="61" t="s">
        <v>580</v>
      </c>
      <c r="H1589" s="61" t="s">
        <v>132</v>
      </c>
      <c r="I1589" s="61">
        <v>0.1242354237155078</v>
      </c>
      <c r="J1589" s="61">
        <v>7.0024492493503234E-3</v>
      </c>
      <c r="K1589" s="61">
        <v>0.11050825928789532</v>
      </c>
      <c r="L1589" s="61">
        <v>0.13796258814312029</v>
      </c>
      <c r="M1589" s="61">
        <v>5634</v>
      </c>
      <c r="N1589" s="70" t="str">
        <f t="shared" si="69"/>
        <v>1</v>
      </c>
    </row>
    <row r="1590" spans="1:14" x14ac:dyDescent="0.25">
      <c r="A1590" s="61" t="s">
        <v>599</v>
      </c>
      <c r="B1590" s="61" t="s">
        <v>599</v>
      </c>
      <c r="C1590" s="61" t="s">
        <v>68</v>
      </c>
      <c r="D1590" s="61" t="s">
        <v>68</v>
      </c>
      <c r="E1590" s="61" t="s">
        <v>855</v>
      </c>
      <c r="F1590" s="61" t="s">
        <v>852</v>
      </c>
      <c r="G1590" s="61" t="s">
        <v>580</v>
      </c>
      <c r="H1590" s="61" t="s">
        <v>132</v>
      </c>
      <c r="I1590" s="61">
        <v>5.5076670418672612E-2</v>
      </c>
      <c r="J1590" s="61">
        <v>1.2401489723479897E-2</v>
      </c>
      <c r="K1590" s="61">
        <v>3.076556404437801E-2</v>
      </c>
      <c r="L1590" s="61">
        <v>7.9387776792967213E-2</v>
      </c>
      <c r="M1590" s="61">
        <v>463</v>
      </c>
      <c r="N1590" s="70" t="str">
        <f t="shared" si="69"/>
        <v>1</v>
      </c>
    </row>
    <row r="1591" spans="1:14" x14ac:dyDescent="0.25">
      <c r="A1591" s="61" t="s">
        <v>599</v>
      </c>
      <c r="B1591" s="61" t="s">
        <v>599</v>
      </c>
      <c r="C1591" s="61" t="s">
        <v>68</v>
      </c>
      <c r="D1591" s="61" t="s">
        <v>68</v>
      </c>
      <c r="E1591" s="61" t="s">
        <v>855</v>
      </c>
      <c r="F1591" s="61" t="s">
        <v>851</v>
      </c>
      <c r="G1591" s="61" t="s">
        <v>746</v>
      </c>
      <c r="H1591" s="61" t="s">
        <v>132</v>
      </c>
      <c r="I1591" s="61">
        <v>2.6508385455860973E-2</v>
      </c>
      <c r="J1591" s="61">
        <v>1.0951492651385241E-2</v>
      </c>
      <c r="K1591" s="61">
        <v>5.0397628353824712E-3</v>
      </c>
      <c r="L1591" s="61">
        <v>4.7977008076339478E-2</v>
      </c>
      <c r="M1591" s="61">
        <v>296</v>
      </c>
      <c r="N1591" s="70" t="str">
        <f t="shared" si="69"/>
        <v>1</v>
      </c>
    </row>
    <row r="1592" spans="1:14" x14ac:dyDescent="0.25">
      <c r="A1592" s="61" t="s">
        <v>599</v>
      </c>
      <c r="B1592" s="61" t="s">
        <v>599</v>
      </c>
      <c r="C1592" s="61" t="s">
        <v>68</v>
      </c>
      <c r="D1592" s="61" t="s">
        <v>68</v>
      </c>
      <c r="E1592" s="61" t="s">
        <v>855</v>
      </c>
      <c r="F1592" s="61" t="s">
        <v>853</v>
      </c>
      <c r="G1592" s="61" t="s">
        <v>746</v>
      </c>
      <c r="H1592" s="61" t="s">
        <v>132</v>
      </c>
      <c r="I1592" s="61">
        <v>0.12325161921147929</v>
      </c>
      <c r="J1592" s="61">
        <v>6.7455688862633001E-3</v>
      </c>
      <c r="K1592" s="61">
        <v>0.11002802701363305</v>
      </c>
      <c r="L1592" s="61">
        <v>0.13647521140932553</v>
      </c>
      <c r="M1592" s="61">
        <v>6056</v>
      </c>
      <c r="N1592" s="70" t="str">
        <f t="shared" si="69"/>
        <v>1</v>
      </c>
    </row>
    <row r="1593" spans="1:14" x14ac:dyDescent="0.25">
      <c r="A1593" s="61" t="s">
        <v>599</v>
      </c>
      <c r="B1593" s="61" t="s">
        <v>599</v>
      </c>
      <c r="C1593" s="61" t="s">
        <v>68</v>
      </c>
      <c r="D1593" s="61" t="s">
        <v>68</v>
      </c>
      <c r="E1593" s="61" t="s">
        <v>855</v>
      </c>
      <c r="F1593" s="61" t="s">
        <v>852</v>
      </c>
      <c r="G1593" s="61" t="s">
        <v>746</v>
      </c>
      <c r="H1593" s="61" t="s">
        <v>132</v>
      </c>
      <c r="I1593" s="61">
        <v>2.4643495699526254E-2</v>
      </c>
      <c r="J1593" s="61">
        <v>1.2569285397785389E-2</v>
      </c>
      <c r="K1593" s="61">
        <v>3.4531588399729085E-6</v>
      </c>
      <c r="L1593" s="61">
        <v>4.9283538240212532E-2</v>
      </c>
      <c r="M1593" s="61">
        <v>236</v>
      </c>
      <c r="N1593" s="70" t="str">
        <f t="shared" si="69"/>
        <v>1</v>
      </c>
    </row>
    <row r="1594" spans="1:14" x14ac:dyDescent="0.25">
      <c r="A1594" s="61" t="s">
        <v>599</v>
      </c>
      <c r="B1594" s="61" t="s">
        <v>599</v>
      </c>
      <c r="C1594" s="61" t="s">
        <v>68</v>
      </c>
      <c r="D1594" s="61" t="s">
        <v>68</v>
      </c>
      <c r="E1594" s="61" t="s">
        <v>855</v>
      </c>
      <c r="F1594" s="61" t="s">
        <v>851</v>
      </c>
      <c r="G1594" s="61" t="s">
        <v>745</v>
      </c>
      <c r="H1594" s="61" t="s">
        <v>132</v>
      </c>
      <c r="I1594" s="61">
        <v>6.7740590845297696E-2</v>
      </c>
      <c r="J1594" s="61">
        <v>1.7565550776423394E-2</v>
      </c>
      <c r="K1594" s="61">
        <v>3.3306181514603669E-2</v>
      </c>
      <c r="L1594" s="61">
        <v>0.10217500017599172</v>
      </c>
      <c r="M1594" s="61">
        <v>383</v>
      </c>
      <c r="N1594" s="70" t="str">
        <f t="shared" si="69"/>
        <v>1</v>
      </c>
    </row>
    <row r="1595" spans="1:14" x14ac:dyDescent="0.25">
      <c r="A1595" s="61" t="s">
        <v>599</v>
      </c>
      <c r="B1595" s="61" t="s">
        <v>599</v>
      </c>
      <c r="C1595" s="61" t="s">
        <v>68</v>
      </c>
      <c r="D1595" s="61" t="s">
        <v>68</v>
      </c>
      <c r="E1595" s="61" t="s">
        <v>855</v>
      </c>
      <c r="F1595" s="61" t="s">
        <v>853</v>
      </c>
      <c r="G1595" s="61" t="s">
        <v>745</v>
      </c>
      <c r="H1595" s="61" t="s">
        <v>132</v>
      </c>
      <c r="I1595" s="61">
        <v>7.5031358147764668E-2</v>
      </c>
      <c r="J1595" s="61">
        <v>2.1547517374089935E-2</v>
      </c>
      <c r="K1595" s="61">
        <v>3.2790950046497527E-2</v>
      </c>
      <c r="L1595" s="61">
        <v>0.11727176624903181</v>
      </c>
      <c r="M1595" s="61">
        <v>315</v>
      </c>
      <c r="N1595" s="70" t="str">
        <f t="shared" si="69"/>
        <v>1</v>
      </c>
    </row>
    <row r="1596" spans="1:14" x14ac:dyDescent="0.25">
      <c r="A1596" s="61" t="s">
        <v>599</v>
      </c>
      <c r="B1596" s="61" t="s">
        <v>599</v>
      </c>
      <c r="C1596" s="61" t="s">
        <v>68</v>
      </c>
      <c r="D1596" s="61" t="s">
        <v>68</v>
      </c>
      <c r="E1596" s="61" t="s">
        <v>855</v>
      </c>
      <c r="F1596" s="61" t="s">
        <v>852</v>
      </c>
      <c r="G1596" s="61" t="s">
        <v>745</v>
      </c>
      <c r="H1596" s="61" t="s">
        <v>132</v>
      </c>
      <c r="I1596" s="61">
        <v>0.12184466684996557</v>
      </c>
      <c r="J1596" s="61">
        <v>6.7820353019913543E-3</v>
      </c>
      <c r="K1596" s="61">
        <v>0.10854958816689689</v>
      </c>
      <c r="L1596" s="61">
        <v>0.13513974553303426</v>
      </c>
      <c r="M1596" s="61">
        <v>5969</v>
      </c>
      <c r="N1596" s="70" t="str">
        <f t="shared" si="69"/>
        <v>1</v>
      </c>
    </row>
    <row r="1597" spans="1:14" x14ac:dyDescent="0.25">
      <c r="A1597" s="61" t="s">
        <v>599</v>
      </c>
      <c r="B1597" s="61" t="s">
        <v>599</v>
      </c>
      <c r="C1597" s="61" t="s">
        <v>68</v>
      </c>
      <c r="D1597" s="61" t="s">
        <v>68</v>
      </c>
      <c r="E1597" s="61" t="s">
        <v>855</v>
      </c>
      <c r="F1597" s="61" t="s">
        <v>851</v>
      </c>
      <c r="G1597" s="61" t="s">
        <v>740</v>
      </c>
      <c r="H1597" s="61" t="s">
        <v>120</v>
      </c>
      <c r="I1597" s="61">
        <v>0.37558405403052048</v>
      </c>
      <c r="J1597" s="61">
        <v>2.5926371428254154E-2</v>
      </c>
      <c r="K1597" s="61">
        <v>0.32475961376199319</v>
      </c>
      <c r="L1597" s="61">
        <v>0.42640849429904776</v>
      </c>
      <c r="M1597" s="61">
        <v>1313</v>
      </c>
      <c r="N1597" s="70" t="str">
        <f t="shared" si="69"/>
        <v>1</v>
      </c>
    </row>
    <row r="1598" spans="1:14" x14ac:dyDescent="0.25">
      <c r="A1598" s="61" t="s">
        <v>599</v>
      </c>
      <c r="B1598" s="61" t="s">
        <v>599</v>
      </c>
      <c r="C1598" s="61" t="s">
        <v>68</v>
      </c>
      <c r="D1598" s="61" t="s">
        <v>68</v>
      </c>
      <c r="E1598" s="61" t="s">
        <v>855</v>
      </c>
      <c r="F1598" s="61" t="s">
        <v>853</v>
      </c>
      <c r="G1598" s="61" t="s">
        <v>740</v>
      </c>
      <c r="H1598" s="61" t="s">
        <v>120</v>
      </c>
      <c r="I1598" s="61">
        <v>0.3453627720681553</v>
      </c>
      <c r="J1598" s="61">
        <v>1.3619990518265696E-2</v>
      </c>
      <c r="K1598" s="61">
        <v>0.31866299279248222</v>
      </c>
      <c r="L1598" s="61">
        <v>0.37206255134382837</v>
      </c>
      <c r="M1598" s="61">
        <v>5039</v>
      </c>
      <c r="N1598" s="70" t="str">
        <f t="shared" si="69"/>
        <v>1</v>
      </c>
    </row>
    <row r="1599" spans="1:14" x14ac:dyDescent="0.25">
      <c r="A1599" s="61" t="s">
        <v>599</v>
      </c>
      <c r="B1599" s="61" t="s">
        <v>599</v>
      </c>
      <c r="C1599" s="61" t="s">
        <v>68</v>
      </c>
      <c r="D1599" s="61" t="s">
        <v>68</v>
      </c>
      <c r="E1599" s="61" t="s">
        <v>855</v>
      </c>
      <c r="F1599" s="61" t="s">
        <v>852</v>
      </c>
      <c r="G1599" s="61" t="s">
        <v>740</v>
      </c>
      <c r="H1599" s="61" t="s">
        <v>120</v>
      </c>
      <c r="I1599" s="61">
        <v>0.39312407042629471</v>
      </c>
      <c r="J1599" s="61">
        <v>3.0469916199277462E-2</v>
      </c>
      <c r="K1599" s="61">
        <v>0.33339274858888746</v>
      </c>
      <c r="L1599" s="61">
        <v>0.45285539226370197</v>
      </c>
      <c r="M1599" s="61">
        <v>870</v>
      </c>
      <c r="N1599" s="70" t="str">
        <f t="shared" si="69"/>
        <v>1</v>
      </c>
    </row>
    <row r="1600" spans="1:14" x14ac:dyDescent="0.25">
      <c r="A1600" s="61" t="s">
        <v>599</v>
      </c>
      <c r="B1600" s="61" t="s">
        <v>599</v>
      </c>
      <c r="C1600" s="61" t="s">
        <v>68</v>
      </c>
      <c r="D1600" s="61" t="s">
        <v>68</v>
      </c>
      <c r="E1600" s="61" t="s">
        <v>855</v>
      </c>
      <c r="F1600" s="61" t="s">
        <v>851</v>
      </c>
      <c r="G1600" s="61" t="s">
        <v>69</v>
      </c>
      <c r="H1600" s="61" t="s">
        <v>120</v>
      </c>
      <c r="I1600" s="61">
        <v>0.48605496162097328</v>
      </c>
      <c r="J1600" s="61">
        <v>0.11117542641661636</v>
      </c>
      <c r="K1600" s="61">
        <v>0.26811359505235199</v>
      </c>
      <c r="L1600" s="61">
        <v>0.70399632818959457</v>
      </c>
      <c r="M1600" s="61">
        <v>70</v>
      </c>
      <c r="N1600" s="70" t="str">
        <f t="shared" si="69"/>
        <v>1</v>
      </c>
    </row>
    <row r="1601" spans="1:14" x14ac:dyDescent="0.25">
      <c r="A1601" s="61" t="s">
        <v>599</v>
      </c>
      <c r="B1601" s="61" t="s">
        <v>599</v>
      </c>
      <c r="C1601" s="61" t="s">
        <v>68</v>
      </c>
      <c r="D1601" s="61" t="s">
        <v>68</v>
      </c>
      <c r="E1601" s="61" t="s">
        <v>855</v>
      </c>
      <c r="F1601" s="61" t="s">
        <v>853</v>
      </c>
      <c r="G1601" s="61" t="s">
        <v>69</v>
      </c>
      <c r="H1601" s="61" t="s">
        <v>120</v>
      </c>
      <c r="I1601" s="61">
        <v>0.35054579977443789</v>
      </c>
      <c r="J1601" s="61">
        <v>1.2132830389830851E-2</v>
      </c>
      <c r="K1601" s="61">
        <v>0.32676135638857629</v>
      </c>
      <c r="L1601" s="61">
        <v>0.3743302431602995</v>
      </c>
      <c r="M1601" s="61">
        <v>6282</v>
      </c>
      <c r="N1601" s="70" t="str">
        <f t="shared" si="69"/>
        <v>1</v>
      </c>
    </row>
    <row r="1602" spans="1:14" x14ac:dyDescent="0.25">
      <c r="A1602" s="61" t="s">
        <v>599</v>
      </c>
      <c r="B1602" s="61" t="s">
        <v>599</v>
      </c>
      <c r="C1602" s="61" t="s">
        <v>68</v>
      </c>
      <c r="D1602" s="61" t="s">
        <v>68</v>
      </c>
      <c r="E1602" s="61" t="s">
        <v>855</v>
      </c>
      <c r="F1602" s="61" t="s">
        <v>852</v>
      </c>
      <c r="G1602" s="61" t="s">
        <v>69</v>
      </c>
      <c r="H1602" s="61" t="s">
        <v>120</v>
      </c>
      <c r="I1602" s="61">
        <v>0.48605496162097328</v>
      </c>
      <c r="J1602" s="61">
        <v>0.11117542641661636</v>
      </c>
      <c r="K1602" s="61">
        <v>0.26811359505235199</v>
      </c>
      <c r="L1602" s="61">
        <v>0.70399632818959457</v>
      </c>
      <c r="M1602" s="61">
        <v>70</v>
      </c>
      <c r="N1602" s="70" t="str">
        <f t="shared" si="69"/>
        <v>1</v>
      </c>
    </row>
    <row r="1603" spans="1:14" x14ac:dyDescent="0.25">
      <c r="A1603" s="61" t="s">
        <v>599</v>
      </c>
      <c r="B1603" s="61" t="s">
        <v>599</v>
      </c>
      <c r="C1603" s="61" t="s">
        <v>68</v>
      </c>
      <c r="D1603" s="61" t="s">
        <v>68</v>
      </c>
      <c r="E1603" s="61" t="s">
        <v>855</v>
      </c>
      <c r="F1603" s="61" t="s">
        <v>851</v>
      </c>
      <c r="G1603" s="61" t="s">
        <v>580</v>
      </c>
      <c r="H1603" s="61" t="s">
        <v>120</v>
      </c>
      <c r="I1603" s="61">
        <v>0.34801513972619996</v>
      </c>
      <c r="J1603" s="61">
        <v>3.3153540598980007E-2</v>
      </c>
      <c r="K1603" s="61">
        <v>0.28302300812282577</v>
      </c>
      <c r="L1603" s="61">
        <v>0.41300727132957415</v>
      </c>
      <c r="M1603" s="61">
        <v>718</v>
      </c>
      <c r="N1603" s="70" t="str">
        <f t="shared" si="69"/>
        <v>1</v>
      </c>
    </row>
    <row r="1604" spans="1:14" x14ac:dyDescent="0.25">
      <c r="A1604" s="61" t="s">
        <v>599</v>
      </c>
      <c r="B1604" s="61" t="s">
        <v>599</v>
      </c>
      <c r="C1604" s="61" t="s">
        <v>68</v>
      </c>
      <c r="D1604" s="61" t="s">
        <v>68</v>
      </c>
      <c r="E1604" s="61" t="s">
        <v>855</v>
      </c>
      <c r="F1604" s="61" t="s">
        <v>853</v>
      </c>
      <c r="G1604" s="61" t="s">
        <v>580</v>
      </c>
      <c r="H1604" s="61" t="s">
        <v>120</v>
      </c>
      <c r="I1604" s="61">
        <v>0.35325622789014421</v>
      </c>
      <c r="J1604" s="61">
        <v>1.2966575619003249E-2</v>
      </c>
      <c r="K1604" s="61">
        <v>0.32783736239795336</v>
      </c>
      <c r="L1604" s="61">
        <v>0.37867509338233507</v>
      </c>
      <c r="M1604" s="61">
        <v>5634</v>
      </c>
      <c r="N1604" s="70" t="str">
        <f t="shared" si="69"/>
        <v>1</v>
      </c>
    </row>
    <row r="1605" spans="1:14" x14ac:dyDescent="0.25">
      <c r="A1605" s="61" t="s">
        <v>599</v>
      </c>
      <c r="B1605" s="61" t="s">
        <v>599</v>
      </c>
      <c r="C1605" s="61" t="s">
        <v>68</v>
      </c>
      <c r="D1605" s="61" t="s">
        <v>68</v>
      </c>
      <c r="E1605" s="61" t="s">
        <v>855</v>
      </c>
      <c r="F1605" s="61" t="s">
        <v>852</v>
      </c>
      <c r="G1605" s="61" t="s">
        <v>580</v>
      </c>
      <c r="H1605" s="61" t="s">
        <v>120</v>
      </c>
      <c r="I1605" s="61">
        <v>0.33808512673766217</v>
      </c>
      <c r="J1605" s="61">
        <v>3.3226812472331932E-2</v>
      </c>
      <c r="K1605" s="61">
        <v>0.27294935752727295</v>
      </c>
      <c r="L1605" s="61">
        <v>0.40322089594805138</v>
      </c>
      <c r="M1605" s="61">
        <v>463</v>
      </c>
      <c r="N1605" s="70" t="str">
        <f t="shared" si="69"/>
        <v>1</v>
      </c>
    </row>
    <row r="1606" spans="1:14" x14ac:dyDescent="0.25">
      <c r="A1606" s="61" t="s">
        <v>599</v>
      </c>
      <c r="B1606" s="61" t="s">
        <v>599</v>
      </c>
      <c r="C1606" s="61" t="s">
        <v>68</v>
      </c>
      <c r="D1606" s="61" t="s">
        <v>68</v>
      </c>
      <c r="E1606" s="61" t="s">
        <v>855</v>
      </c>
      <c r="F1606" s="61" t="s">
        <v>851</v>
      </c>
      <c r="G1606" s="61" t="s">
        <v>746</v>
      </c>
      <c r="H1606" s="61" t="s">
        <v>120</v>
      </c>
      <c r="I1606" s="61">
        <v>0.45533290588500719</v>
      </c>
      <c r="J1606" s="61">
        <v>6.1096067496028382E-2</v>
      </c>
      <c r="K1606" s="61">
        <v>0.33556398867703119</v>
      </c>
      <c r="L1606" s="61">
        <v>0.57510182309298319</v>
      </c>
      <c r="M1606" s="61">
        <v>296</v>
      </c>
      <c r="N1606" s="70" t="str">
        <f t="shared" si="69"/>
        <v>1</v>
      </c>
    </row>
    <row r="1607" spans="1:14" x14ac:dyDescent="0.25">
      <c r="A1607" s="61" t="s">
        <v>599</v>
      </c>
      <c r="B1607" s="61" t="s">
        <v>599</v>
      </c>
      <c r="C1607" s="61" t="s">
        <v>68</v>
      </c>
      <c r="D1607" s="61" t="s">
        <v>68</v>
      </c>
      <c r="E1607" s="61" t="s">
        <v>855</v>
      </c>
      <c r="F1607" s="61" t="s">
        <v>853</v>
      </c>
      <c r="G1607" s="61" t="s">
        <v>746</v>
      </c>
      <c r="H1607" s="61" t="s">
        <v>120</v>
      </c>
      <c r="I1607" s="61">
        <v>0.34635762745942567</v>
      </c>
      <c r="J1607" s="61">
        <v>1.224940377396227E-2</v>
      </c>
      <c r="K1607" s="61">
        <v>0.32234466088762254</v>
      </c>
      <c r="L1607" s="61">
        <v>0.37037059403122879</v>
      </c>
      <c r="M1607" s="61">
        <v>6056</v>
      </c>
      <c r="N1607" s="70" t="str">
        <f t="shared" si="69"/>
        <v>1</v>
      </c>
    </row>
    <row r="1608" spans="1:14" x14ac:dyDescent="0.25">
      <c r="A1608" s="61" t="s">
        <v>599</v>
      </c>
      <c r="B1608" s="61" t="s">
        <v>599</v>
      </c>
      <c r="C1608" s="61" t="s">
        <v>68</v>
      </c>
      <c r="D1608" s="61" t="s">
        <v>68</v>
      </c>
      <c r="E1608" s="61" t="s">
        <v>855</v>
      </c>
      <c r="F1608" s="61" t="s">
        <v>852</v>
      </c>
      <c r="G1608" s="61" t="s">
        <v>746</v>
      </c>
      <c r="H1608" s="61" t="s">
        <v>120</v>
      </c>
      <c r="I1608" s="61">
        <v>0.52695898691982923</v>
      </c>
      <c r="J1608" s="61">
        <v>6.4420407416258096E-2</v>
      </c>
      <c r="K1608" s="61">
        <v>0.40067324123180348</v>
      </c>
      <c r="L1608" s="61">
        <v>0.65324473260785498</v>
      </c>
      <c r="M1608" s="61">
        <v>236</v>
      </c>
      <c r="N1608" s="70" t="str">
        <f t="shared" si="69"/>
        <v>1</v>
      </c>
    </row>
    <row r="1609" spans="1:14" x14ac:dyDescent="0.25">
      <c r="A1609" s="61" t="s">
        <v>599</v>
      </c>
      <c r="B1609" s="61" t="s">
        <v>599</v>
      </c>
      <c r="C1609" s="61" t="s">
        <v>68</v>
      </c>
      <c r="D1609" s="61" t="s">
        <v>68</v>
      </c>
      <c r="E1609" s="61" t="s">
        <v>855</v>
      </c>
      <c r="F1609" s="61" t="s">
        <v>851</v>
      </c>
      <c r="G1609" s="61" t="s">
        <v>745</v>
      </c>
      <c r="H1609" s="61" t="s">
        <v>120</v>
      </c>
      <c r="I1609" s="61">
        <v>0.37136923181217507</v>
      </c>
      <c r="J1609" s="61">
        <v>5.1420765563241294E-2</v>
      </c>
      <c r="K1609" s="61">
        <v>0.27056717259756302</v>
      </c>
      <c r="L1609" s="61">
        <v>0.47217129102678712</v>
      </c>
      <c r="M1609" s="61">
        <v>383</v>
      </c>
      <c r="N1609" s="70" t="str">
        <f t="shared" si="69"/>
        <v>1</v>
      </c>
    </row>
    <row r="1610" spans="1:14" x14ac:dyDescent="0.25">
      <c r="A1610" s="61" t="s">
        <v>599</v>
      </c>
      <c r="B1610" s="61" t="s">
        <v>599</v>
      </c>
      <c r="C1610" s="61" t="s">
        <v>68</v>
      </c>
      <c r="D1610" s="61" t="s">
        <v>68</v>
      </c>
      <c r="E1610" s="61" t="s">
        <v>855</v>
      </c>
      <c r="F1610" s="61" t="s">
        <v>853</v>
      </c>
      <c r="G1610" s="61" t="s">
        <v>745</v>
      </c>
      <c r="H1610" s="61" t="s">
        <v>120</v>
      </c>
      <c r="I1610" s="61">
        <v>0.31844205049829494</v>
      </c>
      <c r="J1610" s="61">
        <v>4.1173083411801654E-2</v>
      </c>
      <c r="K1610" s="61">
        <v>0.23772890773070643</v>
      </c>
      <c r="L1610" s="61">
        <v>0.39915519326588345</v>
      </c>
      <c r="M1610" s="61">
        <v>315</v>
      </c>
      <c r="N1610" s="70" t="str">
        <f t="shared" si="69"/>
        <v>1</v>
      </c>
    </row>
    <row r="1611" spans="1:14" x14ac:dyDescent="0.25">
      <c r="A1611" s="61" t="s">
        <v>599</v>
      </c>
      <c r="B1611" s="61" t="s">
        <v>599</v>
      </c>
      <c r="C1611" s="61" t="s">
        <v>68</v>
      </c>
      <c r="D1611" s="61" t="s">
        <v>68</v>
      </c>
      <c r="E1611" s="61" t="s">
        <v>855</v>
      </c>
      <c r="F1611" s="61" t="s">
        <v>852</v>
      </c>
      <c r="G1611" s="61" t="s">
        <v>745</v>
      </c>
      <c r="H1611" s="61" t="s">
        <v>120</v>
      </c>
      <c r="I1611" s="61">
        <v>0.35105147033055722</v>
      </c>
      <c r="J1611" s="61">
        <v>1.2356229701285215E-2</v>
      </c>
      <c r="K1611" s="61">
        <v>0.32682908887872048</v>
      </c>
      <c r="L1611" s="61">
        <v>0.37527385178239397</v>
      </c>
      <c r="M1611" s="61">
        <v>5969</v>
      </c>
      <c r="N1611" s="70" t="str">
        <f t="shared" si="69"/>
        <v>1</v>
      </c>
    </row>
    <row r="1612" spans="1:14" x14ac:dyDescent="0.25">
      <c r="A1612" s="61" t="s">
        <v>599</v>
      </c>
      <c r="B1612" s="61" t="s">
        <v>599</v>
      </c>
      <c r="C1612" s="61" t="s">
        <v>68</v>
      </c>
      <c r="D1612" s="61" t="s">
        <v>68</v>
      </c>
      <c r="E1612" s="61" t="s">
        <v>855</v>
      </c>
      <c r="F1612" s="61" t="s">
        <v>851</v>
      </c>
      <c r="G1612" s="61" t="s">
        <v>740</v>
      </c>
      <c r="H1612" s="61" t="s">
        <v>121</v>
      </c>
      <c r="I1612" s="61">
        <v>0.6244159459694788</v>
      </c>
      <c r="J1612" s="61">
        <v>2.5926371428254141E-2</v>
      </c>
      <c r="K1612" s="61">
        <v>0.57359150570095152</v>
      </c>
      <c r="L1612" s="61">
        <v>0.67524038623800609</v>
      </c>
      <c r="M1612" s="61">
        <v>1313</v>
      </c>
      <c r="N1612" s="70" t="str">
        <f t="shared" si="69"/>
        <v>1</v>
      </c>
    </row>
    <row r="1613" spans="1:14" x14ac:dyDescent="0.25">
      <c r="A1613" s="61" t="s">
        <v>599</v>
      </c>
      <c r="B1613" s="61" t="s">
        <v>599</v>
      </c>
      <c r="C1613" s="61" t="s">
        <v>68</v>
      </c>
      <c r="D1613" s="61" t="s">
        <v>68</v>
      </c>
      <c r="E1613" s="61" t="s">
        <v>855</v>
      </c>
      <c r="F1613" s="61" t="s">
        <v>853</v>
      </c>
      <c r="G1613" s="61" t="s">
        <v>740</v>
      </c>
      <c r="H1613" s="61" t="s">
        <v>121</v>
      </c>
      <c r="I1613" s="61">
        <v>0.6546372279318412</v>
      </c>
      <c r="J1613" s="61">
        <v>1.3619990518265668E-2</v>
      </c>
      <c r="K1613" s="61">
        <v>0.62793744865616818</v>
      </c>
      <c r="L1613" s="61">
        <v>0.68133700720751422</v>
      </c>
      <c r="M1613" s="61">
        <v>5039</v>
      </c>
      <c r="N1613" s="70" t="str">
        <f t="shared" si="69"/>
        <v>1</v>
      </c>
    </row>
    <row r="1614" spans="1:14" x14ac:dyDescent="0.25">
      <c r="A1614" s="61" t="s">
        <v>599</v>
      </c>
      <c r="B1614" s="61" t="s">
        <v>599</v>
      </c>
      <c r="C1614" s="61" t="s">
        <v>68</v>
      </c>
      <c r="D1614" s="61" t="s">
        <v>68</v>
      </c>
      <c r="E1614" s="61" t="s">
        <v>855</v>
      </c>
      <c r="F1614" s="61" t="s">
        <v>852</v>
      </c>
      <c r="G1614" s="61" t="s">
        <v>740</v>
      </c>
      <c r="H1614" s="61" t="s">
        <v>121</v>
      </c>
      <c r="I1614" s="61">
        <v>0.60687592957370384</v>
      </c>
      <c r="J1614" s="61">
        <v>3.0469916199277441E-2</v>
      </c>
      <c r="K1614" s="61">
        <v>0.54714460773629658</v>
      </c>
      <c r="L1614" s="61">
        <v>0.6666072514111111</v>
      </c>
      <c r="M1614" s="61">
        <v>870</v>
      </c>
      <c r="N1614" s="70" t="str">
        <f t="shared" si="69"/>
        <v>1</v>
      </c>
    </row>
    <row r="1615" spans="1:14" x14ac:dyDescent="0.25">
      <c r="A1615" s="61" t="s">
        <v>599</v>
      </c>
      <c r="B1615" s="61" t="s">
        <v>599</v>
      </c>
      <c r="C1615" s="61" t="s">
        <v>68</v>
      </c>
      <c r="D1615" s="61" t="s">
        <v>68</v>
      </c>
      <c r="E1615" s="61" t="s">
        <v>855</v>
      </c>
      <c r="F1615" s="61" t="s">
        <v>851</v>
      </c>
      <c r="G1615" s="61" t="s">
        <v>69</v>
      </c>
      <c r="H1615" s="61" t="s">
        <v>121</v>
      </c>
      <c r="I1615" s="61">
        <v>0.51394503837902628</v>
      </c>
      <c r="J1615" s="61">
        <v>0.11117542641661633</v>
      </c>
      <c r="K1615" s="61">
        <v>0.29600367181040499</v>
      </c>
      <c r="L1615" s="61">
        <v>0.73188640494764756</v>
      </c>
      <c r="M1615" s="61">
        <v>70</v>
      </c>
      <c r="N1615" s="70" t="str">
        <f t="shared" si="69"/>
        <v>1</v>
      </c>
    </row>
    <row r="1616" spans="1:14" x14ac:dyDescent="0.25">
      <c r="A1616" s="61" t="s">
        <v>599</v>
      </c>
      <c r="B1616" s="61" t="s">
        <v>599</v>
      </c>
      <c r="C1616" s="61" t="s">
        <v>68</v>
      </c>
      <c r="D1616" s="61" t="s">
        <v>68</v>
      </c>
      <c r="E1616" s="61" t="s">
        <v>855</v>
      </c>
      <c r="F1616" s="61" t="s">
        <v>853</v>
      </c>
      <c r="G1616" s="61" t="s">
        <v>69</v>
      </c>
      <c r="H1616" s="61" t="s">
        <v>121</v>
      </c>
      <c r="I1616" s="61">
        <v>0.64945420022555833</v>
      </c>
      <c r="J1616" s="61">
        <v>1.213283038983083E-2</v>
      </c>
      <c r="K1616" s="61">
        <v>0.62566975683969672</v>
      </c>
      <c r="L1616" s="61">
        <v>0.67323864361141994</v>
      </c>
      <c r="M1616" s="61">
        <v>6282</v>
      </c>
      <c r="N1616" s="70" t="str">
        <f t="shared" si="69"/>
        <v>1</v>
      </c>
    </row>
    <row r="1617" spans="1:14" x14ac:dyDescent="0.25">
      <c r="A1617" s="61" t="s">
        <v>599</v>
      </c>
      <c r="B1617" s="61" t="s">
        <v>599</v>
      </c>
      <c r="C1617" s="61" t="s">
        <v>68</v>
      </c>
      <c r="D1617" s="61" t="s">
        <v>68</v>
      </c>
      <c r="E1617" s="61" t="s">
        <v>855</v>
      </c>
      <c r="F1617" s="61" t="s">
        <v>852</v>
      </c>
      <c r="G1617" s="61" t="s">
        <v>69</v>
      </c>
      <c r="H1617" s="61" t="s">
        <v>121</v>
      </c>
      <c r="I1617" s="61">
        <v>0.51394503837902628</v>
      </c>
      <c r="J1617" s="61">
        <v>0.11117542641661633</v>
      </c>
      <c r="K1617" s="61">
        <v>0.29600367181040499</v>
      </c>
      <c r="L1617" s="61">
        <v>0.73188640494764756</v>
      </c>
      <c r="M1617" s="61">
        <v>70</v>
      </c>
      <c r="N1617" s="70" t="str">
        <f t="shared" si="69"/>
        <v>1</v>
      </c>
    </row>
    <row r="1618" spans="1:14" x14ac:dyDescent="0.25">
      <c r="A1618" s="61" t="s">
        <v>599</v>
      </c>
      <c r="B1618" s="61" t="s">
        <v>599</v>
      </c>
      <c r="C1618" s="61" t="s">
        <v>68</v>
      </c>
      <c r="D1618" s="61" t="s">
        <v>68</v>
      </c>
      <c r="E1618" s="61" t="s">
        <v>855</v>
      </c>
      <c r="F1618" s="61" t="s">
        <v>851</v>
      </c>
      <c r="G1618" s="61" t="s">
        <v>580</v>
      </c>
      <c r="H1618" s="61" t="s">
        <v>121</v>
      </c>
      <c r="I1618" s="61">
        <v>0.6519848602737992</v>
      </c>
      <c r="J1618" s="61">
        <v>3.3153540598979993E-2</v>
      </c>
      <c r="K1618" s="61">
        <v>0.58699272867042507</v>
      </c>
      <c r="L1618" s="61">
        <v>0.71697699187717334</v>
      </c>
      <c r="M1618" s="61">
        <v>718</v>
      </c>
      <c r="N1618" s="70" t="str">
        <f t="shared" si="69"/>
        <v>1</v>
      </c>
    </row>
    <row r="1619" spans="1:14" x14ac:dyDescent="0.25">
      <c r="A1619" s="61" t="s">
        <v>599</v>
      </c>
      <c r="B1619" s="61" t="s">
        <v>599</v>
      </c>
      <c r="C1619" s="61" t="s">
        <v>68</v>
      </c>
      <c r="D1619" s="61" t="s">
        <v>68</v>
      </c>
      <c r="E1619" s="61" t="s">
        <v>855</v>
      </c>
      <c r="F1619" s="61" t="s">
        <v>853</v>
      </c>
      <c r="G1619" s="61" t="s">
        <v>580</v>
      </c>
      <c r="H1619" s="61" t="s">
        <v>121</v>
      </c>
      <c r="I1619" s="61">
        <v>0.64674377210985357</v>
      </c>
      <c r="J1619" s="61">
        <v>1.2966575619003233E-2</v>
      </c>
      <c r="K1619" s="61">
        <v>0.62132490661766271</v>
      </c>
      <c r="L1619" s="61">
        <v>0.67216263760204442</v>
      </c>
      <c r="M1619" s="61">
        <v>5634</v>
      </c>
      <c r="N1619" s="70" t="str">
        <f t="shared" si="69"/>
        <v>1</v>
      </c>
    </row>
    <row r="1620" spans="1:14" x14ac:dyDescent="0.25">
      <c r="A1620" s="61" t="s">
        <v>599</v>
      </c>
      <c r="B1620" s="61" t="s">
        <v>599</v>
      </c>
      <c r="C1620" s="61" t="s">
        <v>68</v>
      </c>
      <c r="D1620" s="61" t="s">
        <v>68</v>
      </c>
      <c r="E1620" s="61" t="s">
        <v>855</v>
      </c>
      <c r="F1620" s="61" t="s">
        <v>852</v>
      </c>
      <c r="G1620" s="61" t="s">
        <v>580</v>
      </c>
      <c r="H1620" s="61" t="s">
        <v>121</v>
      </c>
      <c r="I1620" s="61">
        <v>0.66191487326233844</v>
      </c>
      <c r="J1620" s="61">
        <v>3.3226812472331946E-2</v>
      </c>
      <c r="K1620" s="61">
        <v>0.59677910405194923</v>
      </c>
      <c r="L1620" s="61">
        <v>0.72705064247272766</v>
      </c>
      <c r="M1620" s="61">
        <v>463</v>
      </c>
      <c r="N1620" s="70" t="str">
        <f t="shared" si="69"/>
        <v>1</v>
      </c>
    </row>
    <row r="1621" spans="1:14" x14ac:dyDescent="0.25">
      <c r="A1621" s="61" t="s">
        <v>599</v>
      </c>
      <c r="B1621" s="61" t="s">
        <v>599</v>
      </c>
      <c r="C1621" s="61" t="s">
        <v>68</v>
      </c>
      <c r="D1621" s="61" t="s">
        <v>68</v>
      </c>
      <c r="E1621" s="61" t="s">
        <v>855</v>
      </c>
      <c r="F1621" s="61" t="s">
        <v>851</v>
      </c>
      <c r="G1621" s="61" t="s">
        <v>746</v>
      </c>
      <c r="H1621" s="61" t="s">
        <v>121</v>
      </c>
      <c r="I1621" s="61">
        <v>0.54466709411499292</v>
      </c>
      <c r="J1621" s="61">
        <v>6.1096067496028375E-2</v>
      </c>
      <c r="K1621" s="61">
        <v>0.42489817690701692</v>
      </c>
      <c r="L1621" s="61">
        <v>0.66443601132296892</v>
      </c>
      <c r="M1621" s="61">
        <v>296</v>
      </c>
      <c r="N1621" s="70" t="str">
        <f t="shared" si="69"/>
        <v>1</v>
      </c>
    </row>
    <row r="1622" spans="1:14" x14ac:dyDescent="0.25">
      <c r="A1622" s="61" t="s">
        <v>599</v>
      </c>
      <c r="B1622" s="61" t="s">
        <v>599</v>
      </c>
      <c r="C1622" s="61" t="s">
        <v>68</v>
      </c>
      <c r="D1622" s="61" t="s">
        <v>68</v>
      </c>
      <c r="E1622" s="61" t="s">
        <v>855</v>
      </c>
      <c r="F1622" s="61" t="s">
        <v>853</v>
      </c>
      <c r="G1622" s="61" t="s">
        <v>746</v>
      </c>
      <c r="H1622" s="61" t="s">
        <v>121</v>
      </c>
      <c r="I1622" s="61">
        <v>0.65364237254057211</v>
      </c>
      <c r="J1622" s="61">
        <v>1.2249403773962258E-2</v>
      </c>
      <c r="K1622" s="61">
        <v>0.62962940596876904</v>
      </c>
      <c r="L1622" s="61">
        <v>0.67765533911237519</v>
      </c>
      <c r="M1622" s="61">
        <v>6056</v>
      </c>
      <c r="N1622" s="70" t="str">
        <f t="shared" si="69"/>
        <v>1</v>
      </c>
    </row>
    <row r="1623" spans="1:14" x14ac:dyDescent="0.25">
      <c r="A1623" s="61" t="s">
        <v>599</v>
      </c>
      <c r="B1623" s="61" t="s">
        <v>599</v>
      </c>
      <c r="C1623" s="61" t="s">
        <v>68</v>
      </c>
      <c r="D1623" s="61" t="s">
        <v>68</v>
      </c>
      <c r="E1623" s="61" t="s">
        <v>855</v>
      </c>
      <c r="F1623" s="61" t="s">
        <v>852</v>
      </c>
      <c r="G1623" s="61" t="s">
        <v>746</v>
      </c>
      <c r="H1623" s="61" t="s">
        <v>121</v>
      </c>
      <c r="I1623" s="61">
        <v>0.47304101308017038</v>
      </c>
      <c r="J1623" s="61">
        <v>6.4420407416258083E-2</v>
      </c>
      <c r="K1623" s="61">
        <v>0.34675526739214463</v>
      </c>
      <c r="L1623" s="61">
        <v>0.59932675876819608</v>
      </c>
      <c r="M1623" s="61">
        <v>236</v>
      </c>
      <c r="N1623" s="70" t="str">
        <f t="shared" si="69"/>
        <v>1</v>
      </c>
    </row>
    <row r="1624" spans="1:14" x14ac:dyDescent="0.25">
      <c r="A1624" s="61" t="s">
        <v>599</v>
      </c>
      <c r="B1624" s="61" t="s">
        <v>599</v>
      </c>
      <c r="C1624" s="61" t="s">
        <v>68</v>
      </c>
      <c r="D1624" s="61" t="s">
        <v>68</v>
      </c>
      <c r="E1624" s="61" t="s">
        <v>855</v>
      </c>
      <c r="F1624" s="61" t="s">
        <v>851</v>
      </c>
      <c r="G1624" s="61" t="s">
        <v>745</v>
      </c>
      <c r="H1624" s="61" t="s">
        <v>121</v>
      </c>
      <c r="I1624" s="61">
        <v>0.62863076818782559</v>
      </c>
      <c r="J1624" s="61">
        <v>5.1420765563241322E-2</v>
      </c>
      <c r="K1624" s="61">
        <v>0.52782870897321343</v>
      </c>
      <c r="L1624" s="61">
        <v>0.72943282740243776</v>
      </c>
      <c r="M1624" s="61">
        <v>383</v>
      </c>
      <c r="N1624" s="70" t="str">
        <f t="shared" si="69"/>
        <v>1</v>
      </c>
    </row>
    <row r="1625" spans="1:14" x14ac:dyDescent="0.25">
      <c r="A1625" s="61" t="s">
        <v>599</v>
      </c>
      <c r="B1625" s="61" t="s">
        <v>599</v>
      </c>
      <c r="C1625" s="61" t="s">
        <v>68</v>
      </c>
      <c r="D1625" s="61" t="s">
        <v>68</v>
      </c>
      <c r="E1625" s="61" t="s">
        <v>855</v>
      </c>
      <c r="F1625" s="61" t="s">
        <v>853</v>
      </c>
      <c r="G1625" s="61" t="s">
        <v>745</v>
      </c>
      <c r="H1625" s="61" t="s">
        <v>121</v>
      </c>
      <c r="I1625" s="61">
        <v>0.68155794950170623</v>
      </c>
      <c r="J1625" s="61">
        <v>4.1173083411801648E-2</v>
      </c>
      <c r="K1625" s="61">
        <v>0.60084480673411778</v>
      </c>
      <c r="L1625" s="61">
        <v>0.76227109226929468</v>
      </c>
      <c r="M1625" s="61">
        <v>315</v>
      </c>
      <c r="N1625" s="70" t="str">
        <f t="shared" si="69"/>
        <v>1</v>
      </c>
    </row>
    <row r="1626" spans="1:14" x14ac:dyDescent="0.25">
      <c r="A1626" s="61" t="s">
        <v>599</v>
      </c>
      <c r="B1626" s="61" t="s">
        <v>599</v>
      </c>
      <c r="C1626" s="61" t="s">
        <v>68</v>
      </c>
      <c r="D1626" s="61" t="s">
        <v>68</v>
      </c>
      <c r="E1626" s="61" t="s">
        <v>855</v>
      </c>
      <c r="F1626" s="61" t="s">
        <v>852</v>
      </c>
      <c r="G1626" s="61" t="s">
        <v>745</v>
      </c>
      <c r="H1626" s="61" t="s">
        <v>121</v>
      </c>
      <c r="I1626" s="61">
        <v>0.64894852966944028</v>
      </c>
      <c r="J1626" s="61">
        <v>1.2356229701285195E-2</v>
      </c>
      <c r="K1626" s="61">
        <v>0.62472614821760364</v>
      </c>
      <c r="L1626" s="61">
        <v>0.67317091112127692</v>
      </c>
      <c r="M1626" s="61">
        <v>5969</v>
      </c>
      <c r="N1626" s="70" t="str">
        <f t="shared" si="69"/>
        <v>1</v>
      </c>
    </row>
    <row r="1627" spans="1:14" x14ac:dyDescent="0.25">
      <c r="A1627" s="50" t="s">
        <v>613</v>
      </c>
      <c r="B1627" s="50" t="str">
        <f>A1627</f>
        <v>Rwanda</v>
      </c>
      <c r="C1627" s="51" t="s">
        <v>68</v>
      </c>
      <c r="D1627" s="50" t="str">
        <f>C1627</f>
        <v>FII</v>
      </c>
      <c r="E1627" s="61" t="s">
        <v>855</v>
      </c>
      <c r="F1627" s="61" t="s">
        <v>861</v>
      </c>
      <c r="G1627" s="50" t="s">
        <v>862</v>
      </c>
      <c r="H1627" s="66" t="s">
        <v>115</v>
      </c>
      <c r="I1627" s="53">
        <v>0.52726741888876605</v>
      </c>
      <c r="J1627" s="53">
        <v>1.2417144459122745E-2</v>
      </c>
      <c r="K1627" s="53">
        <v>0.50291554050617426</v>
      </c>
      <c r="L1627" s="53">
        <v>0.55161929727135783</v>
      </c>
      <c r="M1627" s="53">
        <v>2003</v>
      </c>
      <c r="N1627" s="61" t="str">
        <f t="shared" ref="N1627:N1690" si="70">IF(M1627&gt;=30,"1","0")</f>
        <v>1</v>
      </c>
    </row>
    <row r="1628" spans="1:14" x14ac:dyDescent="0.25">
      <c r="A1628" s="50" t="s">
        <v>613</v>
      </c>
      <c r="B1628" s="50" t="str">
        <f t="shared" ref="B1628:B1691" si="71">A1628</f>
        <v>Rwanda</v>
      </c>
      <c r="C1628" s="51" t="s">
        <v>68</v>
      </c>
      <c r="D1628" s="50" t="str">
        <f t="shared" ref="D1628:D1691" si="72">C1628</f>
        <v>FII</v>
      </c>
      <c r="E1628" s="61" t="s">
        <v>855</v>
      </c>
      <c r="F1628" s="61" t="s">
        <v>861</v>
      </c>
      <c r="G1628" s="50" t="s">
        <v>862</v>
      </c>
      <c r="H1628" s="61" t="s">
        <v>116</v>
      </c>
      <c r="I1628" s="53">
        <v>0.47273258111121819</v>
      </c>
      <c r="J1628" s="53">
        <v>1.2417144459122911E-2</v>
      </c>
      <c r="K1628" s="53">
        <v>0.44838070272862612</v>
      </c>
      <c r="L1628" s="53">
        <v>0.49708445949381025</v>
      </c>
      <c r="M1628" s="53">
        <v>2003</v>
      </c>
      <c r="N1628" s="61" t="str">
        <f t="shared" si="70"/>
        <v>1</v>
      </c>
    </row>
    <row r="1629" spans="1:14" x14ac:dyDescent="0.25">
      <c r="A1629" s="50" t="s">
        <v>613</v>
      </c>
      <c r="B1629" s="50" t="str">
        <f t="shared" si="71"/>
        <v>Rwanda</v>
      </c>
      <c r="C1629" s="51" t="s">
        <v>68</v>
      </c>
      <c r="D1629" s="50" t="str">
        <f t="shared" si="72"/>
        <v>FII</v>
      </c>
      <c r="E1629" s="61" t="s">
        <v>855</v>
      </c>
      <c r="F1629" s="61" t="s">
        <v>861</v>
      </c>
      <c r="G1629" s="50" t="s">
        <v>862</v>
      </c>
      <c r="H1629" s="61" t="s">
        <v>134</v>
      </c>
      <c r="I1629" s="53">
        <v>0.82972731816062306</v>
      </c>
      <c r="J1629" s="53">
        <v>9.2790581021733633E-3</v>
      </c>
      <c r="K1629" s="53">
        <v>0.81152969670643149</v>
      </c>
      <c r="L1629" s="53">
        <v>0.84792493961481463</v>
      </c>
      <c r="M1629" s="53">
        <v>2003</v>
      </c>
      <c r="N1629" s="61" t="str">
        <f t="shared" si="70"/>
        <v>1</v>
      </c>
    </row>
    <row r="1630" spans="1:14" x14ac:dyDescent="0.25">
      <c r="A1630" s="50" t="s">
        <v>613</v>
      </c>
      <c r="B1630" s="50" t="str">
        <f t="shared" si="71"/>
        <v>Rwanda</v>
      </c>
      <c r="C1630" s="51" t="s">
        <v>68</v>
      </c>
      <c r="D1630" s="50" t="str">
        <f t="shared" si="72"/>
        <v>FII</v>
      </c>
      <c r="E1630" s="61" t="s">
        <v>855</v>
      </c>
      <c r="F1630" s="61" t="s">
        <v>861</v>
      </c>
      <c r="G1630" s="50" t="s">
        <v>862</v>
      </c>
      <c r="H1630" s="61" t="s">
        <v>863</v>
      </c>
      <c r="I1630" s="53">
        <v>0.17027268183937389</v>
      </c>
      <c r="J1630" s="53">
        <v>9.2790581021733685E-3</v>
      </c>
      <c r="K1630" s="53">
        <v>0.15207506038518229</v>
      </c>
      <c r="L1630" s="53">
        <v>0.18847030329356548</v>
      </c>
      <c r="M1630" s="53">
        <v>2003</v>
      </c>
      <c r="N1630" s="61" t="str">
        <f t="shared" si="70"/>
        <v>1</v>
      </c>
    </row>
    <row r="1631" spans="1:14" x14ac:dyDescent="0.25">
      <c r="A1631" s="50" t="s">
        <v>613</v>
      </c>
      <c r="B1631" s="50" t="str">
        <f t="shared" si="71"/>
        <v>Rwanda</v>
      </c>
      <c r="C1631" s="51" t="s">
        <v>68</v>
      </c>
      <c r="D1631" s="50" t="str">
        <f t="shared" si="72"/>
        <v>FII</v>
      </c>
      <c r="E1631" s="61" t="s">
        <v>855</v>
      </c>
      <c r="F1631" s="61" t="s">
        <v>861</v>
      </c>
      <c r="G1631" s="50" t="s">
        <v>862</v>
      </c>
      <c r="H1631" s="61" t="s">
        <v>127</v>
      </c>
      <c r="I1631" s="53">
        <v>0.25310931969658551</v>
      </c>
      <c r="J1631" s="53">
        <v>1.1025658912605258E-2</v>
      </c>
      <c r="K1631" s="53">
        <v>0.2314863526922481</v>
      </c>
      <c r="L1631" s="53">
        <v>0.27473228670092292</v>
      </c>
      <c r="M1631" s="53">
        <v>2003</v>
      </c>
      <c r="N1631" s="61" t="str">
        <f t="shared" si="70"/>
        <v>1</v>
      </c>
    </row>
    <row r="1632" spans="1:14" x14ac:dyDescent="0.25">
      <c r="A1632" s="50" t="s">
        <v>613</v>
      </c>
      <c r="B1632" s="50" t="str">
        <f t="shared" si="71"/>
        <v>Rwanda</v>
      </c>
      <c r="C1632" s="51" t="s">
        <v>68</v>
      </c>
      <c r="D1632" s="50" t="str">
        <f t="shared" si="72"/>
        <v>FII</v>
      </c>
      <c r="E1632" s="61" t="s">
        <v>855</v>
      </c>
      <c r="F1632" s="61" t="s">
        <v>861</v>
      </c>
      <c r="G1632" s="50" t="s">
        <v>862</v>
      </c>
      <c r="H1632" s="61" t="s">
        <v>128</v>
      </c>
      <c r="I1632" s="53">
        <v>0.7468906803034121</v>
      </c>
      <c r="J1632" s="53">
        <v>1.1025658912605251E-2</v>
      </c>
      <c r="K1632" s="53">
        <v>0.72526771329907469</v>
      </c>
      <c r="L1632" s="53">
        <v>0.76851364730774951</v>
      </c>
      <c r="M1632" s="53">
        <v>2003</v>
      </c>
      <c r="N1632" s="61" t="str">
        <f t="shared" si="70"/>
        <v>1</v>
      </c>
    </row>
    <row r="1633" spans="1:14" x14ac:dyDescent="0.25">
      <c r="A1633" s="50" t="s">
        <v>613</v>
      </c>
      <c r="B1633" s="50" t="str">
        <f t="shared" si="71"/>
        <v>Rwanda</v>
      </c>
      <c r="C1633" s="51" t="s">
        <v>68</v>
      </c>
      <c r="D1633" s="50" t="str">
        <f t="shared" si="72"/>
        <v>FII</v>
      </c>
      <c r="E1633" s="61" t="s">
        <v>855</v>
      </c>
      <c r="F1633" s="61" t="s">
        <v>861</v>
      </c>
      <c r="G1633" s="50" t="s">
        <v>862</v>
      </c>
      <c r="H1633" s="61" t="s">
        <v>123</v>
      </c>
      <c r="I1633" s="53">
        <v>0.6709067140257875</v>
      </c>
      <c r="J1633" s="53">
        <v>1.1242082917769186E-2</v>
      </c>
      <c r="K1633" s="53">
        <v>0.64885930716169204</v>
      </c>
      <c r="L1633" s="53">
        <v>0.69295412088988295</v>
      </c>
      <c r="M1633" s="53">
        <v>2003</v>
      </c>
      <c r="N1633" s="61" t="str">
        <f t="shared" si="70"/>
        <v>1</v>
      </c>
    </row>
    <row r="1634" spans="1:14" x14ac:dyDescent="0.25">
      <c r="A1634" s="50" t="s">
        <v>613</v>
      </c>
      <c r="B1634" s="50" t="str">
        <f t="shared" si="71"/>
        <v>Rwanda</v>
      </c>
      <c r="C1634" s="51" t="s">
        <v>68</v>
      </c>
      <c r="D1634" s="50" t="str">
        <f t="shared" si="72"/>
        <v>FII</v>
      </c>
      <c r="E1634" s="61" t="s">
        <v>855</v>
      </c>
      <c r="F1634" s="61" t="s">
        <v>861</v>
      </c>
      <c r="G1634" s="50" t="s">
        <v>862</v>
      </c>
      <c r="H1634" s="61" t="s">
        <v>124</v>
      </c>
      <c r="I1634" s="53">
        <v>0.32909328597420118</v>
      </c>
      <c r="J1634" s="53">
        <v>1.1242082917769194E-2</v>
      </c>
      <c r="K1634" s="53">
        <v>0.30704587911010572</v>
      </c>
      <c r="L1634" s="53">
        <v>0.35114069283829663</v>
      </c>
      <c r="M1634" s="53">
        <v>2003</v>
      </c>
      <c r="N1634" s="61" t="str">
        <f t="shared" si="70"/>
        <v>1</v>
      </c>
    </row>
    <row r="1635" spans="1:14" x14ac:dyDescent="0.25">
      <c r="A1635" s="50" t="s">
        <v>613</v>
      </c>
      <c r="B1635" s="50" t="str">
        <f t="shared" si="71"/>
        <v>Rwanda</v>
      </c>
      <c r="C1635" s="51" t="s">
        <v>68</v>
      </c>
      <c r="D1635" s="50" t="str">
        <f t="shared" si="72"/>
        <v>FII</v>
      </c>
      <c r="E1635" s="61" t="s">
        <v>855</v>
      </c>
      <c r="F1635" s="61" t="s">
        <v>861</v>
      </c>
      <c r="G1635" s="50" t="s">
        <v>862</v>
      </c>
      <c r="H1635" s="61" t="s">
        <v>131</v>
      </c>
      <c r="I1635" s="53">
        <v>0.87712665746744256</v>
      </c>
      <c r="J1635" s="53">
        <v>8.9416471883109836E-3</v>
      </c>
      <c r="K1635" s="53">
        <v>0.85959074930541601</v>
      </c>
      <c r="L1635" s="53">
        <v>0.89466256562946911</v>
      </c>
      <c r="M1635" s="53">
        <v>2003</v>
      </c>
      <c r="N1635" s="61" t="str">
        <f t="shared" si="70"/>
        <v>1</v>
      </c>
    </row>
    <row r="1636" spans="1:14" x14ac:dyDescent="0.25">
      <c r="A1636" s="50" t="s">
        <v>613</v>
      </c>
      <c r="B1636" s="50" t="str">
        <f t="shared" si="71"/>
        <v>Rwanda</v>
      </c>
      <c r="C1636" s="51" t="s">
        <v>68</v>
      </c>
      <c r="D1636" s="50" t="str">
        <f t="shared" si="72"/>
        <v>FII</v>
      </c>
      <c r="E1636" s="61" t="s">
        <v>855</v>
      </c>
      <c r="F1636" s="61" t="s">
        <v>861</v>
      </c>
      <c r="G1636" s="50" t="s">
        <v>862</v>
      </c>
      <c r="H1636" s="61" t="s">
        <v>132</v>
      </c>
      <c r="I1636" s="53">
        <v>0.12287334253255489</v>
      </c>
      <c r="J1636" s="53">
        <v>8.9416471883109975E-3</v>
      </c>
      <c r="K1636" s="53">
        <v>0.10533743437052837</v>
      </c>
      <c r="L1636" s="53">
        <v>0.14040925069458141</v>
      </c>
      <c r="M1636" s="53">
        <v>2003</v>
      </c>
      <c r="N1636" s="61" t="str">
        <f t="shared" si="70"/>
        <v>1</v>
      </c>
    </row>
    <row r="1637" spans="1:14" x14ac:dyDescent="0.25">
      <c r="A1637" s="50" t="s">
        <v>613</v>
      </c>
      <c r="B1637" s="50" t="str">
        <f t="shared" si="71"/>
        <v>Rwanda</v>
      </c>
      <c r="C1637" s="51" t="s">
        <v>68</v>
      </c>
      <c r="D1637" s="50" t="str">
        <f t="shared" si="72"/>
        <v>FII</v>
      </c>
      <c r="E1637" s="61" t="s">
        <v>855</v>
      </c>
      <c r="F1637" s="61" t="s">
        <v>861</v>
      </c>
      <c r="G1637" s="50" t="s">
        <v>862</v>
      </c>
      <c r="H1637" s="61" t="s">
        <v>120</v>
      </c>
      <c r="I1637" s="53">
        <v>0.1592382967249116</v>
      </c>
      <c r="J1637" s="53">
        <v>8.8997616903124677E-3</v>
      </c>
      <c r="K1637" s="53">
        <v>0.14178453229219518</v>
      </c>
      <c r="L1637" s="53">
        <v>0.17669206115762803</v>
      </c>
      <c r="M1637" s="53">
        <v>2003</v>
      </c>
      <c r="N1637" s="61" t="str">
        <f t="shared" si="70"/>
        <v>1</v>
      </c>
    </row>
    <row r="1638" spans="1:14" x14ac:dyDescent="0.25">
      <c r="A1638" s="50" t="s">
        <v>613</v>
      </c>
      <c r="B1638" s="50" t="str">
        <f t="shared" si="71"/>
        <v>Rwanda</v>
      </c>
      <c r="C1638" s="51" t="s">
        <v>68</v>
      </c>
      <c r="D1638" s="50" t="str">
        <f t="shared" si="72"/>
        <v>FII</v>
      </c>
      <c r="E1638" s="61" t="s">
        <v>855</v>
      </c>
      <c r="F1638" s="61" t="s">
        <v>861</v>
      </c>
      <c r="G1638" s="50" t="s">
        <v>862</v>
      </c>
      <c r="H1638" s="61" t="s">
        <v>121</v>
      </c>
      <c r="I1638" s="53">
        <v>0.84076170327508604</v>
      </c>
      <c r="J1638" s="53">
        <v>8.8997616903125094E-3</v>
      </c>
      <c r="K1638" s="53">
        <v>0.82330793884236952</v>
      </c>
      <c r="L1638" s="53">
        <v>0.85821546770780255</v>
      </c>
      <c r="M1638" s="53">
        <v>2003</v>
      </c>
      <c r="N1638" s="61" t="str">
        <f t="shared" si="70"/>
        <v>1</v>
      </c>
    </row>
    <row r="1639" spans="1:14" x14ac:dyDescent="0.25">
      <c r="A1639" s="50" t="s">
        <v>613</v>
      </c>
      <c r="B1639" s="50" t="str">
        <f t="shared" si="71"/>
        <v>Rwanda</v>
      </c>
      <c r="C1639" s="61" t="s">
        <v>68</v>
      </c>
      <c r="D1639" s="50" t="str">
        <f t="shared" si="72"/>
        <v>FII</v>
      </c>
      <c r="E1639" s="61" t="s">
        <v>855</v>
      </c>
      <c r="F1639" s="50" t="s">
        <v>851</v>
      </c>
      <c r="G1639" s="61" t="s">
        <v>740</v>
      </c>
      <c r="H1639" s="66" t="s">
        <v>115</v>
      </c>
      <c r="I1639" s="61">
        <v>0.477033660559602</v>
      </c>
      <c r="J1639" s="61">
        <v>1.806933997763862E-2</v>
      </c>
      <c r="K1639" s="61">
        <v>0.44159698097214023</v>
      </c>
      <c r="L1639" s="61">
        <v>0.51247034014706372</v>
      </c>
      <c r="M1639" s="61">
        <v>874</v>
      </c>
      <c r="N1639" s="61" t="str">
        <f t="shared" si="70"/>
        <v>1</v>
      </c>
    </row>
    <row r="1640" spans="1:14" x14ac:dyDescent="0.25">
      <c r="A1640" s="50" t="s">
        <v>613</v>
      </c>
      <c r="B1640" s="50" t="str">
        <f t="shared" si="71"/>
        <v>Rwanda</v>
      </c>
      <c r="C1640" s="61" t="s">
        <v>68</v>
      </c>
      <c r="D1640" s="50" t="str">
        <f t="shared" si="72"/>
        <v>FII</v>
      </c>
      <c r="E1640" s="61" t="s">
        <v>855</v>
      </c>
      <c r="F1640" s="50" t="s">
        <v>853</v>
      </c>
      <c r="G1640" s="61" t="s">
        <v>740</v>
      </c>
      <c r="H1640" s="66" t="s">
        <v>115</v>
      </c>
      <c r="I1640" s="61">
        <v>0.56268300884357447</v>
      </c>
      <c r="J1640" s="61">
        <v>1.6866913326318945E-2</v>
      </c>
      <c r="K1640" s="61">
        <v>0.52960446785016047</v>
      </c>
      <c r="L1640" s="61">
        <v>0.59576154983698848</v>
      </c>
      <c r="M1640" s="61">
        <v>1129</v>
      </c>
      <c r="N1640" s="61" t="str">
        <f t="shared" si="70"/>
        <v>1</v>
      </c>
    </row>
    <row r="1641" spans="1:14" x14ac:dyDescent="0.25">
      <c r="A1641" s="50" t="s">
        <v>613</v>
      </c>
      <c r="B1641" s="50" t="str">
        <f t="shared" si="71"/>
        <v>Rwanda</v>
      </c>
      <c r="C1641" s="61" t="s">
        <v>68</v>
      </c>
      <c r="D1641" s="50" t="str">
        <f t="shared" si="72"/>
        <v>FII</v>
      </c>
      <c r="E1641" s="61" t="s">
        <v>855</v>
      </c>
      <c r="F1641" s="50" t="s">
        <v>852</v>
      </c>
      <c r="G1641" s="61" t="s">
        <v>740</v>
      </c>
      <c r="H1641" s="66" t="s">
        <v>115</v>
      </c>
      <c r="I1641" s="61">
        <v>0.47987466718559446</v>
      </c>
      <c r="J1641" s="61">
        <v>1.8405861498059669E-2</v>
      </c>
      <c r="K1641" s="61">
        <v>0.44377801853959464</v>
      </c>
      <c r="L1641" s="61">
        <v>0.51597131583159428</v>
      </c>
      <c r="M1641" s="61">
        <v>843</v>
      </c>
      <c r="N1641" s="61" t="str">
        <f t="shared" si="70"/>
        <v>1</v>
      </c>
    </row>
    <row r="1642" spans="1:14" x14ac:dyDescent="0.25">
      <c r="A1642" s="50" t="s">
        <v>613</v>
      </c>
      <c r="B1642" s="50" t="str">
        <f t="shared" si="71"/>
        <v>Rwanda</v>
      </c>
      <c r="C1642" s="61" t="s">
        <v>68</v>
      </c>
      <c r="D1642" s="50" t="str">
        <f t="shared" si="72"/>
        <v>FII</v>
      </c>
      <c r="E1642" s="61" t="s">
        <v>855</v>
      </c>
      <c r="F1642" s="50" t="s">
        <v>851</v>
      </c>
      <c r="G1642" s="61" t="s">
        <v>0</v>
      </c>
      <c r="H1642" s="66" t="s">
        <v>115</v>
      </c>
      <c r="I1642" s="61">
        <v>0.41330974789415326</v>
      </c>
      <c r="J1642" s="61">
        <v>2.3607429851871965E-2</v>
      </c>
      <c r="K1642" s="61">
        <v>0.36701204534499832</v>
      </c>
      <c r="L1642" s="61">
        <v>0.4596074504433082</v>
      </c>
      <c r="M1642" s="61">
        <v>464</v>
      </c>
      <c r="N1642" s="61" t="str">
        <f t="shared" si="70"/>
        <v>1</v>
      </c>
    </row>
    <row r="1643" spans="1:14" x14ac:dyDescent="0.25">
      <c r="A1643" s="50" t="s">
        <v>613</v>
      </c>
      <c r="B1643" s="50" t="str">
        <f t="shared" si="71"/>
        <v>Rwanda</v>
      </c>
      <c r="C1643" s="61" t="s">
        <v>68</v>
      </c>
      <c r="D1643" s="50" t="str">
        <f t="shared" si="72"/>
        <v>FII</v>
      </c>
      <c r="E1643" s="61" t="s">
        <v>855</v>
      </c>
      <c r="F1643" s="50" t="s">
        <v>853</v>
      </c>
      <c r="G1643" s="61" t="s">
        <v>0</v>
      </c>
      <c r="H1643" s="66" t="s">
        <v>115</v>
      </c>
      <c r="I1643" s="61">
        <v>0.56047408359979634</v>
      </c>
      <c r="J1643" s="61">
        <v>1.4402962566067533E-2</v>
      </c>
      <c r="K1643" s="61">
        <v>0.53222771875218322</v>
      </c>
      <c r="L1643" s="61">
        <v>0.58872044844740945</v>
      </c>
      <c r="M1643" s="61">
        <v>1539</v>
      </c>
      <c r="N1643" s="61" t="str">
        <f t="shared" si="70"/>
        <v>1</v>
      </c>
    </row>
    <row r="1644" spans="1:14" x14ac:dyDescent="0.25">
      <c r="A1644" s="50" t="s">
        <v>613</v>
      </c>
      <c r="B1644" s="50" t="str">
        <f t="shared" si="71"/>
        <v>Rwanda</v>
      </c>
      <c r="C1644" s="61" t="s">
        <v>68</v>
      </c>
      <c r="D1644" s="50" t="str">
        <f t="shared" si="72"/>
        <v>FII</v>
      </c>
      <c r="E1644" s="61" t="s">
        <v>855</v>
      </c>
      <c r="F1644" s="50" t="s">
        <v>852</v>
      </c>
      <c r="G1644" s="61" t="s">
        <v>0</v>
      </c>
      <c r="H1644" s="66" t="s">
        <v>115</v>
      </c>
      <c r="I1644" s="61">
        <v>0.4174540360540131</v>
      </c>
      <c r="J1644" s="61">
        <v>2.5196066230668977E-2</v>
      </c>
      <c r="K1644" s="61">
        <v>0.36804077984290462</v>
      </c>
      <c r="L1644" s="61">
        <v>0.46686729226512158</v>
      </c>
      <c r="M1644" s="61">
        <v>409</v>
      </c>
      <c r="N1644" s="61" t="str">
        <f t="shared" si="70"/>
        <v>1</v>
      </c>
    </row>
    <row r="1645" spans="1:14" x14ac:dyDescent="0.25">
      <c r="A1645" s="50" t="s">
        <v>613</v>
      </c>
      <c r="B1645" s="50" t="str">
        <f t="shared" si="71"/>
        <v>Rwanda</v>
      </c>
      <c r="C1645" s="61" t="s">
        <v>68</v>
      </c>
      <c r="D1645" s="50" t="str">
        <f t="shared" si="72"/>
        <v>FII</v>
      </c>
      <c r="E1645" s="61" t="s">
        <v>855</v>
      </c>
      <c r="F1645" s="50" t="s">
        <v>851</v>
      </c>
      <c r="G1645" s="61" t="s">
        <v>746</v>
      </c>
      <c r="H1645" s="66" t="s">
        <v>115</v>
      </c>
      <c r="I1645" s="61">
        <v>0.50862411701941257</v>
      </c>
      <c r="J1645" s="61">
        <v>2.3732929896540741E-2</v>
      </c>
      <c r="K1645" s="61">
        <v>0.46208029010286827</v>
      </c>
      <c r="L1645" s="61">
        <v>0.55516794393595681</v>
      </c>
      <c r="M1645" s="61">
        <v>523</v>
      </c>
      <c r="N1645" s="61" t="str">
        <f t="shared" si="70"/>
        <v>1</v>
      </c>
    </row>
    <row r="1646" spans="1:14" x14ac:dyDescent="0.25">
      <c r="A1646" s="50" t="s">
        <v>613</v>
      </c>
      <c r="B1646" s="50" t="str">
        <f t="shared" si="71"/>
        <v>Rwanda</v>
      </c>
      <c r="C1646" s="61" t="s">
        <v>68</v>
      </c>
      <c r="D1646" s="50" t="str">
        <f t="shared" si="72"/>
        <v>FII</v>
      </c>
      <c r="E1646" s="61" t="s">
        <v>855</v>
      </c>
      <c r="F1646" s="50" t="s">
        <v>853</v>
      </c>
      <c r="G1646" s="61" t="s">
        <v>746</v>
      </c>
      <c r="H1646" s="66" t="s">
        <v>115</v>
      </c>
      <c r="I1646" s="61">
        <v>0.53324319937957043</v>
      </c>
      <c r="J1646" s="61">
        <v>1.4526549545774307E-2</v>
      </c>
      <c r="K1646" s="61">
        <v>0.50475446197122897</v>
      </c>
      <c r="L1646" s="61">
        <v>0.56173193678791189</v>
      </c>
      <c r="M1646" s="61">
        <v>1480</v>
      </c>
      <c r="N1646" s="61" t="str">
        <f t="shared" si="70"/>
        <v>1</v>
      </c>
    </row>
    <row r="1647" spans="1:14" x14ac:dyDescent="0.25">
      <c r="A1647" s="50" t="s">
        <v>613</v>
      </c>
      <c r="B1647" s="50" t="str">
        <f t="shared" si="71"/>
        <v>Rwanda</v>
      </c>
      <c r="C1647" s="61" t="s">
        <v>68</v>
      </c>
      <c r="D1647" s="50" t="str">
        <f t="shared" si="72"/>
        <v>FII</v>
      </c>
      <c r="E1647" s="61" t="s">
        <v>855</v>
      </c>
      <c r="F1647" s="50" t="s">
        <v>852</v>
      </c>
      <c r="G1647" s="61" t="s">
        <v>746</v>
      </c>
      <c r="H1647" s="66" t="s">
        <v>115</v>
      </c>
      <c r="I1647" s="61">
        <v>0.50862411701941257</v>
      </c>
      <c r="J1647" s="61">
        <v>2.3732929896540741E-2</v>
      </c>
      <c r="K1647" s="61">
        <v>0.46208029010286827</v>
      </c>
      <c r="L1647" s="61">
        <v>0.55516794393595681</v>
      </c>
      <c r="M1647" s="61">
        <v>523</v>
      </c>
      <c r="N1647" s="61" t="str">
        <f t="shared" si="70"/>
        <v>1</v>
      </c>
    </row>
    <row r="1648" spans="1:14" x14ac:dyDescent="0.25">
      <c r="A1648" s="50" t="s">
        <v>613</v>
      </c>
      <c r="B1648" s="50" t="str">
        <f t="shared" si="71"/>
        <v>Rwanda</v>
      </c>
      <c r="C1648" s="61" t="s">
        <v>68</v>
      </c>
      <c r="D1648" s="50" t="str">
        <f t="shared" si="72"/>
        <v>FII</v>
      </c>
      <c r="E1648" s="61" t="s">
        <v>855</v>
      </c>
      <c r="F1648" s="50" t="s">
        <v>851</v>
      </c>
      <c r="G1648" s="61" t="s">
        <v>747</v>
      </c>
      <c r="H1648" s="66" t="s">
        <v>115</v>
      </c>
      <c r="I1648" s="61">
        <v>0.53192464233430614</v>
      </c>
      <c r="J1648" s="61">
        <v>2.7466845846627782E-2</v>
      </c>
      <c r="K1648" s="61">
        <v>0.47805804749743414</v>
      </c>
      <c r="L1648" s="61">
        <v>0.5857912371711782</v>
      </c>
      <c r="M1648" s="61">
        <v>399</v>
      </c>
      <c r="N1648" s="61" t="str">
        <f t="shared" si="70"/>
        <v>1</v>
      </c>
    </row>
    <row r="1649" spans="1:14" x14ac:dyDescent="0.25">
      <c r="A1649" s="50" t="s">
        <v>613</v>
      </c>
      <c r="B1649" s="50" t="str">
        <f t="shared" si="71"/>
        <v>Rwanda</v>
      </c>
      <c r="C1649" s="61" t="s">
        <v>68</v>
      </c>
      <c r="D1649" s="50" t="str">
        <f t="shared" si="72"/>
        <v>FII</v>
      </c>
      <c r="E1649" s="61" t="s">
        <v>855</v>
      </c>
      <c r="F1649" s="50" t="s">
        <v>853</v>
      </c>
      <c r="G1649" s="61" t="s">
        <v>747</v>
      </c>
      <c r="H1649" s="66" t="s">
        <v>115</v>
      </c>
      <c r="I1649" s="61">
        <v>0.53192464233430614</v>
      </c>
      <c r="J1649" s="61">
        <v>2.7466845846627782E-2</v>
      </c>
      <c r="K1649" s="61">
        <v>0.47805804749743414</v>
      </c>
      <c r="L1649" s="61">
        <v>0.5857912371711782</v>
      </c>
      <c r="M1649" s="61">
        <v>399</v>
      </c>
      <c r="N1649" s="61" t="str">
        <f t="shared" si="70"/>
        <v>1</v>
      </c>
    </row>
    <row r="1650" spans="1:14" x14ac:dyDescent="0.25">
      <c r="A1650" s="50" t="s">
        <v>613</v>
      </c>
      <c r="B1650" s="50" t="str">
        <f t="shared" si="71"/>
        <v>Rwanda</v>
      </c>
      <c r="C1650" s="61" t="s">
        <v>68</v>
      </c>
      <c r="D1650" s="50" t="str">
        <f t="shared" si="72"/>
        <v>FII</v>
      </c>
      <c r="E1650" s="61" t="s">
        <v>855</v>
      </c>
      <c r="F1650" s="50" t="s">
        <v>852</v>
      </c>
      <c r="G1650" s="61" t="s">
        <v>747</v>
      </c>
      <c r="H1650" s="66" t="s">
        <v>115</v>
      </c>
      <c r="I1650" s="61">
        <v>0.52622725098414802</v>
      </c>
      <c r="J1650" s="61">
        <v>1.3895703680495123E-2</v>
      </c>
      <c r="K1650" s="61">
        <v>0.49897569671722952</v>
      </c>
      <c r="L1650" s="61">
        <v>0.55347880525106652</v>
      </c>
      <c r="M1650" s="61">
        <v>1604</v>
      </c>
      <c r="N1650" s="61" t="str">
        <f t="shared" si="70"/>
        <v>1</v>
      </c>
    </row>
    <row r="1651" spans="1:14" x14ac:dyDescent="0.25">
      <c r="A1651" s="50" t="s">
        <v>613</v>
      </c>
      <c r="B1651" s="50" t="str">
        <f t="shared" si="71"/>
        <v>Rwanda</v>
      </c>
      <c r="C1651" s="61" t="s">
        <v>68</v>
      </c>
      <c r="D1651" s="50" t="str">
        <f t="shared" si="72"/>
        <v>FII</v>
      </c>
      <c r="E1651" s="61" t="s">
        <v>855</v>
      </c>
      <c r="F1651" s="50" t="s">
        <v>851</v>
      </c>
      <c r="G1651" s="61" t="s">
        <v>740</v>
      </c>
      <c r="H1651" s="61" t="s">
        <v>116</v>
      </c>
      <c r="I1651" s="61">
        <v>0.52296633944040971</v>
      </c>
      <c r="J1651" s="61">
        <v>1.8069339977638429E-2</v>
      </c>
      <c r="K1651" s="61">
        <v>0.48752965985294833</v>
      </c>
      <c r="L1651" s="61">
        <v>0.55840301902787104</v>
      </c>
      <c r="M1651" s="61">
        <v>874</v>
      </c>
      <c r="N1651" s="61" t="str">
        <f t="shared" si="70"/>
        <v>1</v>
      </c>
    </row>
    <row r="1652" spans="1:14" x14ac:dyDescent="0.25">
      <c r="A1652" s="50" t="s">
        <v>613</v>
      </c>
      <c r="B1652" s="50" t="str">
        <f t="shared" si="71"/>
        <v>Rwanda</v>
      </c>
      <c r="C1652" s="61" t="s">
        <v>68</v>
      </c>
      <c r="D1652" s="50" t="str">
        <f t="shared" si="72"/>
        <v>FII</v>
      </c>
      <c r="E1652" s="61" t="s">
        <v>855</v>
      </c>
      <c r="F1652" s="50" t="s">
        <v>853</v>
      </c>
      <c r="G1652" s="61" t="s">
        <v>740</v>
      </c>
      <c r="H1652" s="61" t="s">
        <v>116</v>
      </c>
      <c r="I1652" s="61">
        <v>0.43731699115643324</v>
      </c>
      <c r="J1652" s="61">
        <v>1.6866913326318806E-2</v>
      </c>
      <c r="K1652" s="61">
        <v>0.40423845016301951</v>
      </c>
      <c r="L1652" s="61">
        <v>0.47039553214984697</v>
      </c>
      <c r="M1652" s="61">
        <v>1129</v>
      </c>
      <c r="N1652" s="61" t="str">
        <f t="shared" si="70"/>
        <v>1</v>
      </c>
    </row>
    <row r="1653" spans="1:14" x14ac:dyDescent="0.25">
      <c r="A1653" s="50" t="s">
        <v>613</v>
      </c>
      <c r="B1653" s="50" t="str">
        <f t="shared" si="71"/>
        <v>Rwanda</v>
      </c>
      <c r="C1653" s="61" t="s">
        <v>68</v>
      </c>
      <c r="D1653" s="50" t="str">
        <f t="shared" si="72"/>
        <v>FII</v>
      </c>
      <c r="E1653" s="61" t="s">
        <v>855</v>
      </c>
      <c r="F1653" s="50" t="s">
        <v>852</v>
      </c>
      <c r="G1653" s="61" t="s">
        <v>740</v>
      </c>
      <c r="H1653" s="61" t="s">
        <v>116</v>
      </c>
      <c r="I1653" s="61">
        <v>0.52012533281441609</v>
      </c>
      <c r="J1653" s="61">
        <v>1.8405861498059551E-2</v>
      </c>
      <c r="K1653" s="61">
        <v>0.48402868416841649</v>
      </c>
      <c r="L1653" s="61">
        <v>0.55622198146041568</v>
      </c>
      <c r="M1653" s="61">
        <v>843</v>
      </c>
      <c r="N1653" s="61" t="str">
        <f t="shared" si="70"/>
        <v>1</v>
      </c>
    </row>
    <row r="1654" spans="1:14" x14ac:dyDescent="0.25">
      <c r="A1654" s="50" t="s">
        <v>613</v>
      </c>
      <c r="B1654" s="50" t="str">
        <f t="shared" si="71"/>
        <v>Rwanda</v>
      </c>
      <c r="C1654" s="61" t="s">
        <v>68</v>
      </c>
      <c r="D1654" s="50" t="str">
        <f t="shared" si="72"/>
        <v>FII</v>
      </c>
      <c r="E1654" s="61" t="s">
        <v>855</v>
      </c>
      <c r="F1654" s="50" t="s">
        <v>851</v>
      </c>
      <c r="G1654" s="61" t="s">
        <v>0</v>
      </c>
      <c r="H1654" s="61" t="s">
        <v>116</v>
      </c>
      <c r="I1654" s="61">
        <v>0.58669025210584325</v>
      </c>
      <c r="J1654" s="61">
        <v>2.3607429851872013E-2</v>
      </c>
      <c r="K1654" s="61">
        <v>0.54039254955668825</v>
      </c>
      <c r="L1654" s="61">
        <v>0.63298795465499824</v>
      </c>
      <c r="M1654" s="61">
        <v>464</v>
      </c>
      <c r="N1654" s="61" t="str">
        <f t="shared" si="70"/>
        <v>1</v>
      </c>
    </row>
    <row r="1655" spans="1:14" x14ac:dyDescent="0.25">
      <c r="A1655" s="50" t="s">
        <v>613</v>
      </c>
      <c r="B1655" s="50" t="str">
        <f t="shared" si="71"/>
        <v>Rwanda</v>
      </c>
      <c r="C1655" s="61" t="s">
        <v>68</v>
      </c>
      <c r="D1655" s="50" t="str">
        <f t="shared" si="72"/>
        <v>FII</v>
      </c>
      <c r="E1655" s="61" t="s">
        <v>855</v>
      </c>
      <c r="F1655" s="50" t="s">
        <v>853</v>
      </c>
      <c r="G1655" s="61" t="s">
        <v>0</v>
      </c>
      <c r="H1655" s="61" t="s">
        <v>116</v>
      </c>
      <c r="I1655" s="61">
        <v>0.43952591640019528</v>
      </c>
      <c r="J1655" s="61">
        <v>1.4402962566067689E-2</v>
      </c>
      <c r="K1655" s="61">
        <v>0.41127955155258189</v>
      </c>
      <c r="L1655" s="61">
        <v>0.46777228124780867</v>
      </c>
      <c r="M1655" s="61">
        <v>1539</v>
      </c>
      <c r="N1655" s="61" t="str">
        <f t="shared" si="70"/>
        <v>1</v>
      </c>
    </row>
    <row r="1656" spans="1:14" x14ac:dyDescent="0.25">
      <c r="A1656" s="50" t="s">
        <v>613</v>
      </c>
      <c r="B1656" s="50" t="str">
        <f t="shared" si="71"/>
        <v>Rwanda</v>
      </c>
      <c r="C1656" s="61" t="s">
        <v>68</v>
      </c>
      <c r="D1656" s="50" t="str">
        <f t="shared" si="72"/>
        <v>FII</v>
      </c>
      <c r="E1656" s="61" t="s">
        <v>855</v>
      </c>
      <c r="F1656" s="50" t="s">
        <v>852</v>
      </c>
      <c r="G1656" s="61" t="s">
        <v>0</v>
      </c>
      <c r="H1656" s="61" t="s">
        <v>116</v>
      </c>
      <c r="I1656" s="61">
        <v>0.5825459639459849</v>
      </c>
      <c r="J1656" s="61">
        <v>2.5196066230669018E-2</v>
      </c>
      <c r="K1656" s="61">
        <v>0.53313270773487642</v>
      </c>
      <c r="L1656" s="61">
        <v>0.63195922015709338</v>
      </c>
      <c r="M1656" s="61">
        <v>409</v>
      </c>
      <c r="N1656" s="61" t="str">
        <f t="shared" si="70"/>
        <v>1</v>
      </c>
    </row>
    <row r="1657" spans="1:14" x14ac:dyDescent="0.25">
      <c r="A1657" s="50" t="s">
        <v>613</v>
      </c>
      <c r="B1657" s="50" t="str">
        <f t="shared" si="71"/>
        <v>Rwanda</v>
      </c>
      <c r="C1657" s="61" t="s">
        <v>68</v>
      </c>
      <c r="D1657" s="50" t="str">
        <f t="shared" si="72"/>
        <v>FII</v>
      </c>
      <c r="E1657" s="61" t="s">
        <v>855</v>
      </c>
      <c r="F1657" s="50" t="s">
        <v>851</v>
      </c>
      <c r="G1657" s="61" t="s">
        <v>746</v>
      </c>
      <c r="H1657" s="61" t="s">
        <v>116</v>
      </c>
      <c r="I1657" s="61">
        <v>0.49137588298058277</v>
      </c>
      <c r="J1657" s="61">
        <v>2.3732929896540713E-2</v>
      </c>
      <c r="K1657" s="61">
        <v>0.44483205606403853</v>
      </c>
      <c r="L1657" s="61">
        <v>0.53791970989712701</v>
      </c>
      <c r="M1657" s="61">
        <v>523</v>
      </c>
      <c r="N1657" s="61" t="str">
        <f t="shared" si="70"/>
        <v>1</v>
      </c>
    </row>
    <row r="1658" spans="1:14" x14ac:dyDescent="0.25">
      <c r="A1658" s="50" t="s">
        <v>613</v>
      </c>
      <c r="B1658" s="50" t="str">
        <f t="shared" si="71"/>
        <v>Rwanda</v>
      </c>
      <c r="C1658" s="61" t="s">
        <v>68</v>
      </c>
      <c r="D1658" s="50" t="str">
        <f t="shared" si="72"/>
        <v>FII</v>
      </c>
      <c r="E1658" s="61" t="s">
        <v>855</v>
      </c>
      <c r="F1658" s="50" t="s">
        <v>853</v>
      </c>
      <c r="G1658" s="61" t="s">
        <v>746</v>
      </c>
      <c r="H1658" s="61" t="s">
        <v>116</v>
      </c>
      <c r="I1658" s="61">
        <v>0.46675680062042224</v>
      </c>
      <c r="J1658" s="61">
        <v>1.4526549545774379E-2</v>
      </c>
      <c r="K1658" s="61">
        <v>0.43826806321208067</v>
      </c>
      <c r="L1658" s="61">
        <v>0.49524553802876381</v>
      </c>
      <c r="M1658" s="61">
        <v>1480</v>
      </c>
      <c r="N1658" s="61" t="str">
        <f t="shared" si="70"/>
        <v>1</v>
      </c>
    </row>
    <row r="1659" spans="1:14" x14ac:dyDescent="0.25">
      <c r="A1659" s="50" t="s">
        <v>613</v>
      </c>
      <c r="B1659" s="50" t="str">
        <f t="shared" si="71"/>
        <v>Rwanda</v>
      </c>
      <c r="C1659" s="61" t="s">
        <v>68</v>
      </c>
      <c r="D1659" s="50" t="str">
        <f t="shared" si="72"/>
        <v>FII</v>
      </c>
      <c r="E1659" s="61" t="s">
        <v>855</v>
      </c>
      <c r="F1659" s="50" t="s">
        <v>852</v>
      </c>
      <c r="G1659" s="61" t="s">
        <v>746</v>
      </c>
      <c r="H1659" s="61" t="s">
        <v>116</v>
      </c>
      <c r="I1659" s="61">
        <v>0.49137588298058277</v>
      </c>
      <c r="J1659" s="61">
        <v>2.3732929896540713E-2</v>
      </c>
      <c r="K1659" s="61">
        <v>0.44483205606403853</v>
      </c>
      <c r="L1659" s="61">
        <v>0.53791970989712701</v>
      </c>
      <c r="M1659" s="61">
        <v>523</v>
      </c>
      <c r="N1659" s="61" t="str">
        <f t="shared" si="70"/>
        <v>1</v>
      </c>
    </row>
    <row r="1660" spans="1:14" x14ac:dyDescent="0.25">
      <c r="A1660" s="50" t="s">
        <v>613</v>
      </c>
      <c r="B1660" s="50" t="str">
        <f t="shared" si="71"/>
        <v>Rwanda</v>
      </c>
      <c r="C1660" s="61" t="s">
        <v>68</v>
      </c>
      <c r="D1660" s="50" t="str">
        <f t="shared" si="72"/>
        <v>FII</v>
      </c>
      <c r="E1660" s="61" t="s">
        <v>855</v>
      </c>
      <c r="F1660" s="50" t="s">
        <v>851</v>
      </c>
      <c r="G1660" s="61" t="s">
        <v>747</v>
      </c>
      <c r="H1660" s="61" t="s">
        <v>116</v>
      </c>
      <c r="I1660" s="61">
        <v>0.4680753576656918</v>
      </c>
      <c r="J1660" s="61">
        <v>2.7466845846627761E-2</v>
      </c>
      <c r="K1660" s="61">
        <v>0.41420876282881985</v>
      </c>
      <c r="L1660" s="61">
        <v>0.52194195250256381</v>
      </c>
      <c r="M1660" s="61">
        <v>399</v>
      </c>
      <c r="N1660" s="61" t="str">
        <f t="shared" si="70"/>
        <v>1</v>
      </c>
    </row>
    <row r="1661" spans="1:14" x14ac:dyDescent="0.25">
      <c r="A1661" s="50" t="s">
        <v>613</v>
      </c>
      <c r="B1661" s="50" t="str">
        <f t="shared" si="71"/>
        <v>Rwanda</v>
      </c>
      <c r="C1661" s="61" t="s">
        <v>68</v>
      </c>
      <c r="D1661" s="50" t="str">
        <f t="shared" si="72"/>
        <v>FII</v>
      </c>
      <c r="E1661" s="61" t="s">
        <v>855</v>
      </c>
      <c r="F1661" s="50" t="s">
        <v>853</v>
      </c>
      <c r="G1661" s="61" t="s">
        <v>747</v>
      </c>
      <c r="H1661" s="61" t="s">
        <v>116</v>
      </c>
      <c r="I1661" s="61">
        <v>0.4680753576656918</v>
      </c>
      <c r="J1661" s="61">
        <v>2.7466845846627761E-2</v>
      </c>
      <c r="K1661" s="61">
        <v>0.41420876282881985</v>
      </c>
      <c r="L1661" s="61">
        <v>0.52194195250256381</v>
      </c>
      <c r="M1661" s="61">
        <v>399</v>
      </c>
      <c r="N1661" s="61" t="str">
        <f t="shared" si="70"/>
        <v>1</v>
      </c>
    </row>
    <row r="1662" spans="1:14" x14ac:dyDescent="0.25">
      <c r="A1662" s="50" t="s">
        <v>613</v>
      </c>
      <c r="B1662" s="50" t="str">
        <f t="shared" si="71"/>
        <v>Rwanda</v>
      </c>
      <c r="C1662" s="61" t="s">
        <v>68</v>
      </c>
      <c r="D1662" s="50" t="str">
        <f t="shared" si="72"/>
        <v>FII</v>
      </c>
      <c r="E1662" s="61" t="s">
        <v>855</v>
      </c>
      <c r="F1662" s="50" t="s">
        <v>852</v>
      </c>
      <c r="G1662" s="61" t="s">
        <v>747</v>
      </c>
      <c r="H1662" s="61" t="s">
        <v>116</v>
      </c>
      <c r="I1662" s="61">
        <v>0.47377274901584093</v>
      </c>
      <c r="J1662" s="61">
        <v>1.3895703680495265E-2</v>
      </c>
      <c r="K1662" s="61">
        <v>0.44652119474892216</v>
      </c>
      <c r="L1662" s="61">
        <v>0.50102430328275971</v>
      </c>
      <c r="M1662" s="61">
        <v>1604</v>
      </c>
      <c r="N1662" s="61" t="str">
        <f t="shared" si="70"/>
        <v>1</v>
      </c>
    </row>
    <row r="1663" spans="1:14" x14ac:dyDescent="0.25">
      <c r="A1663" s="50" t="s">
        <v>613</v>
      </c>
      <c r="B1663" s="50" t="str">
        <f t="shared" si="71"/>
        <v>Rwanda</v>
      </c>
      <c r="C1663" s="61" t="s">
        <v>68</v>
      </c>
      <c r="D1663" s="50" t="str">
        <f t="shared" si="72"/>
        <v>FII</v>
      </c>
      <c r="E1663" s="61" t="s">
        <v>855</v>
      </c>
      <c r="F1663" s="50" t="s">
        <v>851</v>
      </c>
      <c r="G1663" s="61" t="s">
        <v>740</v>
      </c>
      <c r="H1663" s="61" t="s">
        <v>134</v>
      </c>
      <c r="I1663" s="61">
        <v>0.87614218257728405</v>
      </c>
      <c r="J1663" s="61">
        <v>1.1510088297824395E-2</v>
      </c>
      <c r="K1663" s="61">
        <v>0.85356917705864532</v>
      </c>
      <c r="L1663" s="61">
        <v>0.89871518809592277</v>
      </c>
      <c r="M1663" s="61">
        <v>874</v>
      </c>
      <c r="N1663" s="61" t="str">
        <f t="shared" si="70"/>
        <v>1</v>
      </c>
    </row>
    <row r="1664" spans="1:14" x14ac:dyDescent="0.25">
      <c r="A1664" s="50" t="s">
        <v>613</v>
      </c>
      <c r="B1664" s="50" t="str">
        <f t="shared" si="71"/>
        <v>Rwanda</v>
      </c>
      <c r="C1664" s="61" t="s">
        <v>68</v>
      </c>
      <c r="D1664" s="50" t="str">
        <f t="shared" si="72"/>
        <v>FII</v>
      </c>
      <c r="E1664" s="61" t="s">
        <v>855</v>
      </c>
      <c r="F1664" s="50" t="s">
        <v>853</v>
      </c>
      <c r="G1664" s="61" t="s">
        <v>740</v>
      </c>
      <c r="H1664" s="61" t="s">
        <v>134</v>
      </c>
      <c r="I1664" s="61">
        <v>0.79700410849719638</v>
      </c>
      <c r="J1664" s="61">
        <v>1.343418071068583E-2</v>
      </c>
      <c r="K1664" s="61">
        <v>0.7706576698362505</v>
      </c>
      <c r="L1664" s="61">
        <v>0.82335054715814227</v>
      </c>
      <c r="M1664" s="61">
        <v>1129</v>
      </c>
      <c r="N1664" s="61" t="str">
        <f t="shared" si="70"/>
        <v>1</v>
      </c>
    </row>
    <row r="1665" spans="1:14" x14ac:dyDescent="0.25">
      <c r="A1665" s="50" t="s">
        <v>613</v>
      </c>
      <c r="B1665" s="50" t="str">
        <f t="shared" si="71"/>
        <v>Rwanda</v>
      </c>
      <c r="C1665" s="61" t="s">
        <v>68</v>
      </c>
      <c r="D1665" s="50" t="str">
        <f t="shared" si="72"/>
        <v>FII</v>
      </c>
      <c r="E1665" s="61" t="s">
        <v>855</v>
      </c>
      <c r="F1665" s="50" t="s">
        <v>852</v>
      </c>
      <c r="G1665" s="61" t="s">
        <v>740</v>
      </c>
      <c r="H1665" s="61" t="s">
        <v>134</v>
      </c>
      <c r="I1665" s="61">
        <v>0.87652691358697654</v>
      </c>
      <c r="J1665" s="61">
        <v>1.1723156479389868E-2</v>
      </c>
      <c r="K1665" s="61">
        <v>0.85353604948082085</v>
      </c>
      <c r="L1665" s="61">
        <v>0.89951777769313224</v>
      </c>
      <c r="M1665" s="61">
        <v>843</v>
      </c>
      <c r="N1665" s="61" t="str">
        <f t="shared" si="70"/>
        <v>1</v>
      </c>
    </row>
    <row r="1666" spans="1:14" x14ac:dyDescent="0.25">
      <c r="A1666" s="50" t="s">
        <v>613</v>
      </c>
      <c r="B1666" s="50" t="str">
        <f t="shared" si="71"/>
        <v>Rwanda</v>
      </c>
      <c r="C1666" s="61" t="s">
        <v>68</v>
      </c>
      <c r="D1666" s="50" t="str">
        <f t="shared" si="72"/>
        <v>FII</v>
      </c>
      <c r="E1666" s="61" t="s">
        <v>855</v>
      </c>
      <c r="F1666" s="50" t="s">
        <v>851</v>
      </c>
      <c r="G1666" s="61" t="s">
        <v>0</v>
      </c>
      <c r="H1666" s="61" t="s">
        <v>134</v>
      </c>
      <c r="I1666" s="61">
        <v>0.86557400824658604</v>
      </c>
      <c r="J1666" s="61">
        <v>1.637794215844305E-2</v>
      </c>
      <c r="K1666" s="61">
        <v>0.83345441288289446</v>
      </c>
      <c r="L1666" s="61">
        <v>0.89769360361027761</v>
      </c>
      <c r="M1666" s="61">
        <v>464</v>
      </c>
      <c r="N1666" s="61" t="str">
        <f t="shared" si="70"/>
        <v>1</v>
      </c>
    </row>
    <row r="1667" spans="1:14" x14ac:dyDescent="0.25">
      <c r="A1667" s="50" t="s">
        <v>613</v>
      </c>
      <c r="B1667" s="50" t="str">
        <f t="shared" si="71"/>
        <v>Rwanda</v>
      </c>
      <c r="C1667" s="61" t="s">
        <v>68</v>
      </c>
      <c r="D1667" s="50" t="str">
        <f t="shared" si="72"/>
        <v>FII</v>
      </c>
      <c r="E1667" s="61" t="s">
        <v>855</v>
      </c>
      <c r="F1667" s="50" t="s">
        <v>853</v>
      </c>
      <c r="G1667" s="61" t="s">
        <v>0</v>
      </c>
      <c r="H1667" s="61" t="s">
        <v>134</v>
      </c>
      <c r="I1667" s="61">
        <v>0.81928178160046272</v>
      </c>
      <c r="J1667" s="61">
        <v>1.0961381199252279E-2</v>
      </c>
      <c r="K1667" s="61">
        <v>0.79778487281051069</v>
      </c>
      <c r="L1667" s="61">
        <v>0.84077869039041475</v>
      </c>
      <c r="M1667" s="61">
        <v>1539</v>
      </c>
      <c r="N1667" s="61" t="str">
        <f t="shared" si="70"/>
        <v>1</v>
      </c>
    </row>
    <row r="1668" spans="1:14" x14ac:dyDescent="0.25">
      <c r="A1668" s="50" t="s">
        <v>613</v>
      </c>
      <c r="B1668" s="50" t="str">
        <f t="shared" si="71"/>
        <v>Rwanda</v>
      </c>
      <c r="C1668" s="61" t="s">
        <v>68</v>
      </c>
      <c r="D1668" s="50" t="str">
        <f t="shared" si="72"/>
        <v>FII</v>
      </c>
      <c r="E1668" s="61" t="s">
        <v>855</v>
      </c>
      <c r="F1668" s="50" t="s">
        <v>852</v>
      </c>
      <c r="G1668" s="61" t="s">
        <v>0</v>
      </c>
      <c r="H1668" s="61" t="s">
        <v>134</v>
      </c>
      <c r="I1668" s="61">
        <v>0.86536960822872078</v>
      </c>
      <c r="J1668" s="61">
        <v>1.7490916827553948E-2</v>
      </c>
      <c r="K1668" s="61">
        <v>0.83106730299366405</v>
      </c>
      <c r="L1668" s="61">
        <v>0.89967191346377751</v>
      </c>
      <c r="M1668" s="61">
        <v>409</v>
      </c>
      <c r="N1668" s="61" t="str">
        <f t="shared" si="70"/>
        <v>1</v>
      </c>
    </row>
    <row r="1669" spans="1:14" x14ac:dyDescent="0.25">
      <c r="A1669" s="50" t="s">
        <v>613</v>
      </c>
      <c r="B1669" s="50" t="str">
        <f t="shared" si="71"/>
        <v>Rwanda</v>
      </c>
      <c r="C1669" s="61" t="s">
        <v>68</v>
      </c>
      <c r="D1669" s="50" t="str">
        <f t="shared" si="72"/>
        <v>FII</v>
      </c>
      <c r="E1669" s="61" t="s">
        <v>855</v>
      </c>
      <c r="F1669" s="50" t="s">
        <v>851</v>
      </c>
      <c r="G1669" s="61" t="s">
        <v>746</v>
      </c>
      <c r="H1669" s="61" t="s">
        <v>134</v>
      </c>
      <c r="I1669" s="61">
        <v>0.87255048382398614</v>
      </c>
      <c r="J1669" s="61">
        <v>1.4925258998205185E-2</v>
      </c>
      <c r="K1669" s="61">
        <v>0.84327981751664949</v>
      </c>
      <c r="L1669" s="61">
        <v>0.9018211501313228</v>
      </c>
      <c r="M1669" s="61">
        <v>523</v>
      </c>
      <c r="N1669" s="61" t="str">
        <f t="shared" si="70"/>
        <v>1</v>
      </c>
    </row>
    <row r="1670" spans="1:14" x14ac:dyDescent="0.25">
      <c r="A1670" s="50" t="s">
        <v>613</v>
      </c>
      <c r="B1670" s="50" t="str">
        <f t="shared" si="71"/>
        <v>Rwanda</v>
      </c>
      <c r="C1670" s="61" t="s">
        <v>68</v>
      </c>
      <c r="D1670" s="50" t="str">
        <f t="shared" si="72"/>
        <v>FII</v>
      </c>
      <c r="E1670" s="61" t="s">
        <v>855</v>
      </c>
      <c r="F1670" s="50" t="s">
        <v>853</v>
      </c>
      <c r="G1670" s="61" t="s">
        <v>746</v>
      </c>
      <c r="H1670" s="61" t="s">
        <v>134</v>
      </c>
      <c r="I1670" s="61">
        <v>0.81600111023250566</v>
      </c>
      <c r="J1670" s="61">
        <v>1.1235714869148268E-2</v>
      </c>
      <c r="K1670" s="61">
        <v>0.79396619206466901</v>
      </c>
      <c r="L1670" s="61">
        <v>0.8380360284003423</v>
      </c>
      <c r="M1670" s="61">
        <v>1480</v>
      </c>
      <c r="N1670" s="61" t="str">
        <f t="shared" si="70"/>
        <v>1</v>
      </c>
    </row>
    <row r="1671" spans="1:14" x14ac:dyDescent="0.25">
      <c r="A1671" s="50" t="s">
        <v>613</v>
      </c>
      <c r="B1671" s="50" t="str">
        <f t="shared" si="71"/>
        <v>Rwanda</v>
      </c>
      <c r="C1671" s="61" t="s">
        <v>68</v>
      </c>
      <c r="D1671" s="50" t="str">
        <f t="shared" si="72"/>
        <v>FII</v>
      </c>
      <c r="E1671" s="61" t="s">
        <v>855</v>
      </c>
      <c r="F1671" s="50" t="s">
        <v>852</v>
      </c>
      <c r="G1671" s="61" t="s">
        <v>746</v>
      </c>
      <c r="H1671" s="61" t="s">
        <v>134</v>
      </c>
      <c r="I1671" s="61">
        <v>0.87255048382398614</v>
      </c>
      <c r="J1671" s="61">
        <v>1.4925258998205185E-2</v>
      </c>
      <c r="K1671" s="61">
        <v>0.84327981751664949</v>
      </c>
      <c r="L1671" s="61">
        <v>0.9018211501313228</v>
      </c>
      <c r="M1671" s="61">
        <v>523</v>
      </c>
      <c r="N1671" s="61" t="str">
        <f t="shared" si="70"/>
        <v>1</v>
      </c>
    </row>
    <row r="1672" spans="1:14" x14ac:dyDescent="0.25">
      <c r="A1672" s="50" t="s">
        <v>613</v>
      </c>
      <c r="B1672" s="50" t="str">
        <f t="shared" si="71"/>
        <v>Rwanda</v>
      </c>
      <c r="C1672" s="61" t="s">
        <v>68</v>
      </c>
      <c r="D1672" s="50" t="str">
        <f t="shared" si="72"/>
        <v>FII</v>
      </c>
      <c r="E1672" s="61" t="s">
        <v>855</v>
      </c>
      <c r="F1672" s="50" t="s">
        <v>851</v>
      </c>
      <c r="G1672" s="61" t="s">
        <v>747</v>
      </c>
      <c r="H1672" s="61" t="s">
        <v>134</v>
      </c>
      <c r="I1672" s="61">
        <v>0.92943311969622644</v>
      </c>
      <c r="J1672" s="61">
        <v>1.2500916885805706E-2</v>
      </c>
      <c r="K1672" s="61">
        <v>0.90491695104922532</v>
      </c>
      <c r="L1672" s="61">
        <v>0.95394928834322756</v>
      </c>
      <c r="M1672" s="61">
        <v>399</v>
      </c>
      <c r="N1672" s="61" t="str">
        <f t="shared" si="70"/>
        <v>1</v>
      </c>
    </row>
    <row r="1673" spans="1:14" x14ac:dyDescent="0.25">
      <c r="A1673" s="50" t="s">
        <v>613</v>
      </c>
      <c r="B1673" s="50" t="str">
        <f t="shared" si="71"/>
        <v>Rwanda</v>
      </c>
      <c r="C1673" s="61" t="s">
        <v>68</v>
      </c>
      <c r="D1673" s="50" t="str">
        <f t="shared" si="72"/>
        <v>FII</v>
      </c>
      <c r="E1673" s="61" t="s">
        <v>855</v>
      </c>
      <c r="F1673" s="50" t="s">
        <v>853</v>
      </c>
      <c r="G1673" s="61" t="s">
        <v>747</v>
      </c>
      <c r="H1673" s="61" t="s">
        <v>134</v>
      </c>
      <c r="I1673" s="61">
        <v>0.92943311969622644</v>
      </c>
      <c r="J1673" s="61">
        <v>1.2500916885805706E-2</v>
      </c>
      <c r="K1673" s="61">
        <v>0.90491695104922532</v>
      </c>
      <c r="L1673" s="61">
        <v>0.95394928834322756</v>
      </c>
      <c r="M1673" s="61">
        <v>399</v>
      </c>
      <c r="N1673" s="61" t="str">
        <f t="shared" si="70"/>
        <v>1</v>
      </c>
    </row>
    <row r="1674" spans="1:14" x14ac:dyDescent="0.25">
      <c r="A1674" s="50" t="s">
        <v>613</v>
      </c>
      <c r="B1674" s="50" t="str">
        <f t="shared" si="71"/>
        <v>Rwanda</v>
      </c>
      <c r="C1674" s="61" t="s">
        <v>68</v>
      </c>
      <c r="D1674" s="50" t="str">
        <f t="shared" si="72"/>
        <v>FII</v>
      </c>
      <c r="E1674" s="61" t="s">
        <v>855</v>
      </c>
      <c r="F1674" s="50" t="s">
        <v>852</v>
      </c>
      <c r="G1674" s="61" t="s">
        <v>747</v>
      </c>
      <c r="H1674" s="61" t="s">
        <v>134</v>
      </c>
      <c r="I1674" s="61">
        <v>0.80745851876229158</v>
      </c>
      <c r="J1674" s="61">
        <v>1.0895448591642841E-2</v>
      </c>
      <c r="K1674" s="61">
        <v>0.7860909136819999</v>
      </c>
      <c r="L1674" s="61">
        <v>0.82882612384258325</v>
      </c>
      <c r="M1674" s="61">
        <v>1604</v>
      </c>
      <c r="N1674" s="61" t="str">
        <f t="shared" si="70"/>
        <v>1</v>
      </c>
    </row>
    <row r="1675" spans="1:14" x14ac:dyDescent="0.25">
      <c r="A1675" s="50" t="s">
        <v>613</v>
      </c>
      <c r="B1675" s="50" t="str">
        <f t="shared" si="71"/>
        <v>Rwanda</v>
      </c>
      <c r="C1675" s="61" t="s">
        <v>68</v>
      </c>
      <c r="D1675" s="50" t="str">
        <f t="shared" si="72"/>
        <v>FII</v>
      </c>
      <c r="E1675" s="61" t="s">
        <v>855</v>
      </c>
      <c r="F1675" s="50" t="s">
        <v>851</v>
      </c>
      <c r="G1675" s="61" t="s">
        <v>740</v>
      </c>
      <c r="H1675" s="61" t="s">
        <v>863</v>
      </c>
      <c r="I1675" s="61">
        <v>0.12385781742271983</v>
      </c>
      <c r="J1675" s="61">
        <v>1.151008829782447E-2</v>
      </c>
      <c r="K1675" s="61">
        <v>0.10128481190408094</v>
      </c>
      <c r="L1675" s="61">
        <v>0.1464308229413587</v>
      </c>
      <c r="M1675" s="61">
        <v>874</v>
      </c>
      <c r="N1675" s="61" t="str">
        <f t="shared" si="70"/>
        <v>1</v>
      </c>
    </row>
    <row r="1676" spans="1:14" x14ac:dyDescent="0.25">
      <c r="A1676" s="50" t="s">
        <v>613</v>
      </c>
      <c r="B1676" s="50" t="str">
        <f t="shared" si="71"/>
        <v>Rwanda</v>
      </c>
      <c r="C1676" s="61" t="s">
        <v>68</v>
      </c>
      <c r="D1676" s="50" t="str">
        <f t="shared" si="72"/>
        <v>FII</v>
      </c>
      <c r="E1676" s="61" t="s">
        <v>855</v>
      </c>
      <c r="F1676" s="50" t="s">
        <v>853</v>
      </c>
      <c r="G1676" s="61" t="s">
        <v>740</v>
      </c>
      <c r="H1676" s="61" t="s">
        <v>863</v>
      </c>
      <c r="I1676" s="61">
        <v>0.20299589150280412</v>
      </c>
      <c r="J1676" s="61">
        <v>1.3434180710685832E-2</v>
      </c>
      <c r="K1676" s="61">
        <v>0.17664945284185823</v>
      </c>
      <c r="L1676" s="61">
        <v>0.22934233016375</v>
      </c>
      <c r="M1676" s="61">
        <v>1129</v>
      </c>
      <c r="N1676" s="61" t="str">
        <f t="shared" si="70"/>
        <v>1</v>
      </c>
    </row>
    <row r="1677" spans="1:14" x14ac:dyDescent="0.25">
      <c r="A1677" s="50" t="s">
        <v>613</v>
      </c>
      <c r="B1677" s="50" t="str">
        <f t="shared" si="71"/>
        <v>Rwanda</v>
      </c>
      <c r="C1677" s="61" t="s">
        <v>68</v>
      </c>
      <c r="D1677" s="50" t="str">
        <f t="shared" si="72"/>
        <v>FII</v>
      </c>
      <c r="E1677" s="61" t="s">
        <v>855</v>
      </c>
      <c r="F1677" s="50" t="s">
        <v>852</v>
      </c>
      <c r="G1677" s="61" t="s">
        <v>740</v>
      </c>
      <c r="H1677" s="61" t="s">
        <v>863</v>
      </c>
      <c r="I1677" s="61">
        <v>0.12347308641302758</v>
      </c>
      <c r="J1677" s="61">
        <v>1.1723156479389849E-2</v>
      </c>
      <c r="K1677" s="61">
        <v>0.10048222230687197</v>
      </c>
      <c r="L1677" s="61">
        <v>0.14646395051918318</v>
      </c>
      <c r="M1677" s="61">
        <v>843</v>
      </c>
      <c r="N1677" s="61" t="str">
        <f t="shared" si="70"/>
        <v>1</v>
      </c>
    </row>
    <row r="1678" spans="1:14" x14ac:dyDescent="0.25">
      <c r="A1678" s="50" t="s">
        <v>613</v>
      </c>
      <c r="B1678" s="50" t="str">
        <f t="shared" si="71"/>
        <v>Rwanda</v>
      </c>
      <c r="C1678" s="61" t="s">
        <v>68</v>
      </c>
      <c r="D1678" s="50" t="str">
        <f t="shared" si="72"/>
        <v>FII</v>
      </c>
      <c r="E1678" s="61" t="s">
        <v>855</v>
      </c>
      <c r="F1678" s="50" t="s">
        <v>851</v>
      </c>
      <c r="G1678" s="61" t="s">
        <v>0</v>
      </c>
      <c r="H1678" s="61" t="s">
        <v>863</v>
      </c>
      <c r="I1678" s="61">
        <v>0.13442599175341222</v>
      </c>
      <c r="J1678" s="61">
        <v>1.6377942158443053E-2</v>
      </c>
      <c r="K1678" s="61">
        <v>0.10230639638972064</v>
      </c>
      <c r="L1678" s="61">
        <v>0.16654558711710379</v>
      </c>
      <c r="M1678" s="61">
        <v>464</v>
      </c>
      <c r="N1678" s="61" t="str">
        <f t="shared" si="70"/>
        <v>1</v>
      </c>
    </row>
    <row r="1679" spans="1:14" x14ac:dyDescent="0.25">
      <c r="A1679" s="50" t="s">
        <v>613</v>
      </c>
      <c r="B1679" s="50" t="str">
        <f t="shared" si="71"/>
        <v>Rwanda</v>
      </c>
      <c r="C1679" s="61" t="s">
        <v>68</v>
      </c>
      <c r="D1679" s="50" t="str">
        <f t="shared" si="72"/>
        <v>FII</v>
      </c>
      <c r="E1679" s="61" t="s">
        <v>855</v>
      </c>
      <c r="F1679" s="50" t="s">
        <v>853</v>
      </c>
      <c r="G1679" s="61" t="s">
        <v>0</v>
      </c>
      <c r="H1679" s="61" t="s">
        <v>863</v>
      </c>
      <c r="I1679" s="61">
        <v>0.1807182183995317</v>
      </c>
      <c r="J1679" s="61">
        <v>1.0961381199252294E-2</v>
      </c>
      <c r="K1679" s="61">
        <v>0.1592213096095797</v>
      </c>
      <c r="L1679" s="61">
        <v>0.2022151271894837</v>
      </c>
      <c r="M1679" s="61">
        <v>1539</v>
      </c>
      <c r="N1679" s="61" t="str">
        <f t="shared" si="70"/>
        <v>1</v>
      </c>
    </row>
    <row r="1680" spans="1:14" x14ac:dyDescent="0.25">
      <c r="A1680" s="50" t="s">
        <v>613</v>
      </c>
      <c r="B1680" s="50" t="str">
        <f t="shared" si="71"/>
        <v>Rwanda</v>
      </c>
      <c r="C1680" s="61" t="s">
        <v>68</v>
      </c>
      <c r="D1680" s="50" t="str">
        <f t="shared" si="72"/>
        <v>FII</v>
      </c>
      <c r="E1680" s="61" t="s">
        <v>855</v>
      </c>
      <c r="F1680" s="50" t="s">
        <v>852</v>
      </c>
      <c r="G1680" s="61" t="s">
        <v>0</v>
      </c>
      <c r="H1680" s="61" t="s">
        <v>863</v>
      </c>
      <c r="I1680" s="61">
        <v>0.13463039177127756</v>
      </c>
      <c r="J1680" s="61">
        <v>1.7490916827553965E-2</v>
      </c>
      <c r="K1680" s="61">
        <v>0.10032808653622083</v>
      </c>
      <c r="L1680" s="61">
        <v>0.16893269700633429</v>
      </c>
      <c r="M1680" s="61">
        <v>409</v>
      </c>
      <c r="N1680" s="61" t="str">
        <f t="shared" si="70"/>
        <v>1</v>
      </c>
    </row>
    <row r="1681" spans="1:14" x14ac:dyDescent="0.25">
      <c r="A1681" s="50" t="s">
        <v>613</v>
      </c>
      <c r="B1681" s="50" t="str">
        <f t="shared" si="71"/>
        <v>Rwanda</v>
      </c>
      <c r="C1681" s="61" t="s">
        <v>68</v>
      </c>
      <c r="D1681" s="50" t="str">
        <f t="shared" si="72"/>
        <v>FII</v>
      </c>
      <c r="E1681" s="61" t="s">
        <v>855</v>
      </c>
      <c r="F1681" s="50" t="s">
        <v>851</v>
      </c>
      <c r="G1681" s="61" t="s">
        <v>746</v>
      </c>
      <c r="H1681" s="61" t="s">
        <v>863</v>
      </c>
      <c r="I1681" s="61">
        <v>0.12744951617601277</v>
      </c>
      <c r="J1681" s="61">
        <v>1.4925258998205194E-2</v>
      </c>
      <c r="K1681" s="61">
        <v>9.8178849868676116E-2</v>
      </c>
      <c r="L1681" s="61">
        <v>0.15672018248334943</v>
      </c>
      <c r="M1681" s="61">
        <v>523</v>
      </c>
      <c r="N1681" s="61" t="str">
        <f t="shared" si="70"/>
        <v>1</v>
      </c>
    </row>
    <row r="1682" spans="1:14" x14ac:dyDescent="0.25">
      <c r="A1682" s="50" t="s">
        <v>613</v>
      </c>
      <c r="B1682" s="50" t="str">
        <f t="shared" si="71"/>
        <v>Rwanda</v>
      </c>
      <c r="C1682" s="61" t="s">
        <v>68</v>
      </c>
      <c r="D1682" s="50" t="str">
        <f t="shared" si="72"/>
        <v>FII</v>
      </c>
      <c r="E1682" s="61" t="s">
        <v>855</v>
      </c>
      <c r="F1682" s="50" t="s">
        <v>853</v>
      </c>
      <c r="G1682" s="61" t="s">
        <v>746</v>
      </c>
      <c r="H1682" s="61" t="s">
        <v>863</v>
      </c>
      <c r="I1682" s="61">
        <v>0.18399888976748868</v>
      </c>
      <c r="J1682" s="61">
        <v>1.1235714869148287E-2</v>
      </c>
      <c r="K1682" s="61">
        <v>0.16196397159965195</v>
      </c>
      <c r="L1682" s="61">
        <v>0.20603380793532541</v>
      </c>
      <c r="M1682" s="61">
        <v>1480</v>
      </c>
      <c r="N1682" s="61" t="str">
        <f t="shared" si="70"/>
        <v>1</v>
      </c>
    </row>
    <row r="1683" spans="1:14" x14ac:dyDescent="0.25">
      <c r="A1683" s="50" t="s">
        <v>613</v>
      </c>
      <c r="B1683" s="50" t="str">
        <f t="shared" si="71"/>
        <v>Rwanda</v>
      </c>
      <c r="C1683" s="61" t="s">
        <v>68</v>
      </c>
      <c r="D1683" s="50" t="str">
        <f t="shared" si="72"/>
        <v>FII</v>
      </c>
      <c r="E1683" s="61" t="s">
        <v>855</v>
      </c>
      <c r="F1683" s="50" t="s">
        <v>852</v>
      </c>
      <c r="G1683" s="61" t="s">
        <v>746</v>
      </c>
      <c r="H1683" s="61" t="s">
        <v>863</v>
      </c>
      <c r="I1683" s="61">
        <v>0.12744951617601277</v>
      </c>
      <c r="J1683" s="61">
        <v>1.4925258998205194E-2</v>
      </c>
      <c r="K1683" s="61">
        <v>9.8178849868676116E-2</v>
      </c>
      <c r="L1683" s="61">
        <v>0.15672018248334943</v>
      </c>
      <c r="M1683" s="61">
        <v>523</v>
      </c>
      <c r="N1683" s="61" t="str">
        <f t="shared" si="70"/>
        <v>1</v>
      </c>
    </row>
    <row r="1684" spans="1:14" x14ac:dyDescent="0.25">
      <c r="A1684" s="50" t="s">
        <v>613</v>
      </c>
      <c r="B1684" s="50" t="str">
        <f t="shared" si="71"/>
        <v>Rwanda</v>
      </c>
      <c r="C1684" s="61" t="s">
        <v>68</v>
      </c>
      <c r="D1684" s="50" t="str">
        <f t="shared" si="72"/>
        <v>FII</v>
      </c>
      <c r="E1684" s="61" t="s">
        <v>855</v>
      </c>
      <c r="F1684" s="50" t="s">
        <v>851</v>
      </c>
      <c r="G1684" s="61" t="s">
        <v>747</v>
      </c>
      <c r="H1684" s="61" t="s">
        <v>863</v>
      </c>
      <c r="I1684" s="61">
        <v>7.0566880303772769E-2</v>
      </c>
      <c r="J1684" s="61">
        <v>1.2500916885805711E-2</v>
      </c>
      <c r="K1684" s="61">
        <v>4.6050711656771687E-2</v>
      </c>
      <c r="L1684" s="61">
        <v>9.5083048950773852E-2</v>
      </c>
      <c r="M1684" s="61">
        <v>399</v>
      </c>
      <c r="N1684" s="61" t="str">
        <f t="shared" si="70"/>
        <v>1</v>
      </c>
    </row>
    <row r="1685" spans="1:14" x14ac:dyDescent="0.25">
      <c r="A1685" s="50" t="s">
        <v>613</v>
      </c>
      <c r="B1685" s="50" t="str">
        <f t="shared" si="71"/>
        <v>Rwanda</v>
      </c>
      <c r="C1685" s="61" t="s">
        <v>68</v>
      </c>
      <c r="D1685" s="50" t="str">
        <f t="shared" si="72"/>
        <v>FII</v>
      </c>
      <c r="E1685" s="61" t="s">
        <v>855</v>
      </c>
      <c r="F1685" s="50" t="s">
        <v>853</v>
      </c>
      <c r="G1685" s="61" t="s">
        <v>747</v>
      </c>
      <c r="H1685" s="61" t="s">
        <v>863</v>
      </c>
      <c r="I1685" s="61">
        <v>7.0566880303772769E-2</v>
      </c>
      <c r="J1685" s="61">
        <v>1.2500916885805711E-2</v>
      </c>
      <c r="K1685" s="61">
        <v>4.6050711656771687E-2</v>
      </c>
      <c r="L1685" s="61">
        <v>9.5083048950773852E-2</v>
      </c>
      <c r="M1685" s="61">
        <v>399</v>
      </c>
      <c r="N1685" s="61" t="str">
        <f t="shared" si="70"/>
        <v>1</v>
      </c>
    </row>
    <row r="1686" spans="1:14" x14ac:dyDescent="0.25">
      <c r="A1686" s="50" t="s">
        <v>613</v>
      </c>
      <c r="B1686" s="50" t="str">
        <f t="shared" si="71"/>
        <v>Rwanda</v>
      </c>
      <c r="C1686" s="61" t="s">
        <v>68</v>
      </c>
      <c r="D1686" s="50" t="str">
        <f t="shared" si="72"/>
        <v>FII</v>
      </c>
      <c r="E1686" s="61" t="s">
        <v>855</v>
      </c>
      <c r="F1686" s="50" t="s">
        <v>852</v>
      </c>
      <c r="G1686" s="61" t="s">
        <v>747</v>
      </c>
      <c r="H1686" s="61" t="s">
        <v>863</v>
      </c>
      <c r="I1686" s="61">
        <v>0.19254148123770176</v>
      </c>
      <c r="J1686" s="61">
        <v>1.0895448591642867E-2</v>
      </c>
      <c r="K1686" s="61">
        <v>0.17117387615741</v>
      </c>
      <c r="L1686" s="61">
        <v>0.21390908631799352</v>
      </c>
      <c r="M1686" s="61">
        <v>1604</v>
      </c>
      <c r="N1686" s="61" t="str">
        <f t="shared" si="70"/>
        <v>1</v>
      </c>
    </row>
    <row r="1687" spans="1:14" x14ac:dyDescent="0.25">
      <c r="A1687" s="50" t="s">
        <v>613</v>
      </c>
      <c r="B1687" s="50" t="str">
        <f t="shared" si="71"/>
        <v>Rwanda</v>
      </c>
      <c r="C1687" s="61" t="s">
        <v>68</v>
      </c>
      <c r="D1687" s="50" t="str">
        <f t="shared" si="72"/>
        <v>FII</v>
      </c>
      <c r="E1687" s="61" t="s">
        <v>855</v>
      </c>
      <c r="F1687" s="50" t="s">
        <v>851</v>
      </c>
      <c r="G1687" s="61" t="s">
        <v>740</v>
      </c>
      <c r="H1687" s="61" t="s">
        <v>127</v>
      </c>
      <c r="I1687" s="61">
        <v>0.29152078479850918</v>
      </c>
      <c r="J1687" s="61">
        <v>1.7045461891818006E-2</v>
      </c>
      <c r="K1687" s="61">
        <v>0.25809208335019085</v>
      </c>
      <c r="L1687" s="61">
        <v>0.32494948624682751</v>
      </c>
      <c r="M1687" s="61">
        <v>874</v>
      </c>
      <c r="N1687" s="61" t="str">
        <f t="shared" si="70"/>
        <v>1</v>
      </c>
    </row>
    <row r="1688" spans="1:14" x14ac:dyDescent="0.25">
      <c r="A1688" s="50" t="s">
        <v>613</v>
      </c>
      <c r="B1688" s="50" t="str">
        <f t="shared" si="71"/>
        <v>Rwanda</v>
      </c>
      <c r="C1688" s="61" t="s">
        <v>68</v>
      </c>
      <c r="D1688" s="50" t="str">
        <f t="shared" si="72"/>
        <v>FII</v>
      </c>
      <c r="E1688" s="61" t="s">
        <v>855</v>
      </c>
      <c r="F1688" s="50" t="s">
        <v>853</v>
      </c>
      <c r="G1688" s="61" t="s">
        <v>740</v>
      </c>
      <c r="H1688" s="61" t="s">
        <v>127</v>
      </c>
      <c r="I1688" s="61">
        <v>0.22602863246832774</v>
      </c>
      <c r="J1688" s="61">
        <v>1.4414121467419773E-2</v>
      </c>
      <c r="K1688" s="61">
        <v>0.19776038334534785</v>
      </c>
      <c r="L1688" s="61">
        <v>0.25429688159130764</v>
      </c>
      <c r="M1688" s="61">
        <v>1129</v>
      </c>
      <c r="N1688" s="61" t="str">
        <f t="shared" si="70"/>
        <v>1</v>
      </c>
    </row>
    <row r="1689" spans="1:14" x14ac:dyDescent="0.25">
      <c r="A1689" s="50" t="s">
        <v>613</v>
      </c>
      <c r="B1689" s="50" t="str">
        <f t="shared" si="71"/>
        <v>Rwanda</v>
      </c>
      <c r="C1689" s="61" t="s">
        <v>68</v>
      </c>
      <c r="D1689" s="50" t="str">
        <f t="shared" si="72"/>
        <v>FII</v>
      </c>
      <c r="E1689" s="61" t="s">
        <v>855</v>
      </c>
      <c r="F1689" s="50" t="s">
        <v>852</v>
      </c>
      <c r="G1689" s="61" t="s">
        <v>740</v>
      </c>
      <c r="H1689" s="61" t="s">
        <v>127</v>
      </c>
      <c r="I1689" s="61">
        <v>0.29278009709577762</v>
      </c>
      <c r="J1689" s="61">
        <v>1.7376368500139128E-2</v>
      </c>
      <c r="K1689" s="61">
        <v>0.2587024382717632</v>
      </c>
      <c r="L1689" s="61">
        <v>0.32685775591979205</v>
      </c>
      <c r="M1689" s="61">
        <v>843</v>
      </c>
      <c r="N1689" s="61" t="str">
        <f t="shared" si="70"/>
        <v>1</v>
      </c>
    </row>
    <row r="1690" spans="1:14" x14ac:dyDescent="0.25">
      <c r="A1690" s="50" t="s">
        <v>613</v>
      </c>
      <c r="B1690" s="50" t="str">
        <f t="shared" si="71"/>
        <v>Rwanda</v>
      </c>
      <c r="C1690" s="61" t="s">
        <v>68</v>
      </c>
      <c r="D1690" s="50" t="str">
        <f t="shared" si="72"/>
        <v>FII</v>
      </c>
      <c r="E1690" s="61" t="s">
        <v>855</v>
      </c>
      <c r="F1690" s="50" t="s">
        <v>851</v>
      </c>
      <c r="G1690" s="61" t="s">
        <v>0</v>
      </c>
      <c r="H1690" s="61" t="s">
        <v>127</v>
      </c>
      <c r="I1690" s="61">
        <v>0.35719212342731677</v>
      </c>
      <c r="J1690" s="61">
        <v>2.4342171063299951E-2</v>
      </c>
      <c r="K1690" s="61">
        <v>0.30945348341606871</v>
      </c>
      <c r="L1690" s="61">
        <v>0.40493076343856482</v>
      </c>
      <c r="M1690" s="61">
        <v>464</v>
      </c>
      <c r="N1690" s="61" t="str">
        <f t="shared" si="70"/>
        <v>1</v>
      </c>
    </row>
    <row r="1691" spans="1:14" x14ac:dyDescent="0.25">
      <c r="A1691" s="50" t="s">
        <v>613</v>
      </c>
      <c r="B1691" s="50" t="str">
        <f t="shared" si="71"/>
        <v>Rwanda</v>
      </c>
      <c r="C1691" s="61" t="s">
        <v>68</v>
      </c>
      <c r="D1691" s="50" t="str">
        <f t="shared" si="72"/>
        <v>FII</v>
      </c>
      <c r="E1691" s="61" t="s">
        <v>855</v>
      </c>
      <c r="F1691" s="50" t="s">
        <v>853</v>
      </c>
      <c r="G1691" s="61" t="s">
        <v>0</v>
      </c>
      <c r="H1691" s="61" t="s">
        <v>127</v>
      </c>
      <c r="I1691" s="61">
        <v>0.2227801392605171</v>
      </c>
      <c r="J1691" s="61">
        <v>1.2239764951458421E-2</v>
      </c>
      <c r="K1691" s="61">
        <v>0.19877612863547825</v>
      </c>
      <c r="L1691" s="61">
        <v>0.24678414988555594</v>
      </c>
      <c r="M1691" s="61">
        <v>1539</v>
      </c>
      <c r="N1691" s="61" t="str">
        <f t="shared" ref="N1691:N1754" si="73">IF(M1691&gt;=30,"1","0")</f>
        <v>1</v>
      </c>
    </row>
    <row r="1692" spans="1:14" x14ac:dyDescent="0.25">
      <c r="A1692" s="50" t="s">
        <v>613</v>
      </c>
      <c r="B1692" s="50" t="str">
        <f t="shared" ref="B1692:B1755" si="74">A1692</f>
        <v>Rwanda</v>
      </c>
      <c r="C1692" s="61" t="s">
        <v>68</v>
      </c>
      <c r="D1692" s="50" t="str">
        <f t="shared" ref="D1692:D1755" si="75">C1692</f>
        <v>FII</v>
      </c>
      <c r="E1692" s="61" t="s">
        <v>855</v>
      </c>
      <c r="F1692" s="50" t="s">
        <v>852</v>
      </c>
      <c r="G1692" s="61" t="s">
        <v>0</v>
      </c>
      <c r="H1692" s="61" t="s">
        <v>127</v>
      </c>
      <c r="I1692" s="61">
        <v>0.36866242925653664</v>
      </c>
      <c r="J1692" s="61">
        <v>2.6023566280384443E-2</v>
      </c>
      <c r="K1692" s="61">
        <v>0.31762632162104498</v>
      </c>
      <c r="L1692" s="61">
        <v>0.4196985368920283</v>
      </c>
      <c r="M1692" s="61">
        <v>409</v>
      </c>
      <c r="N1692" s="61" t="str">
        <f t="shared" si="73"/>
        <v>1</v>
      </c>
    </row>
    <row r="1693" spans="1:14" x14ac:dyDescent="0.25">
      <c r="A1693" s="50" t="s">
        <v>613</v>
      </c>
      <c r="B1693" s="50" t="str">
        <f t="shared" si="74"/>
        <v>Rwanda</v>
      </c>
      <c r="C1693" s="61" t="s">
        <v>68</v>
      </c>
      <c r="D1693" s="50" t="str">
        <f t="shared" si="75"/>
        <v>FII</v>
      </c>
      <c r="E1693" s="61" t="s">
        <v>855</v>
      </c>
      <c r="F1693" s="50" t="s">
        <v>851</v>
      </c>
      <c r="G1693" s="61" t="s">
        <v>746</v>
      </c>
      <c r="H1693" s="61" t="s">
        <v>127</v>
      </c>
      <c r="I1693" s="61">
        <v>0.26947833127616738</v>
      </c>
      <c r="J1693" s="61">
        <v>2.1581141514640859E-2</v>
      </c>
      <c r="K1693" s="61">
        <v>0.22715448336957994</v>
      </c>
      <c r="L1693" s="61">
        <v>0.31180217918275482</v>
      </c>
      <c r="M1693" s="61">
        <v>523</v>
      </c>
      <c r="N1693" s="61" t="str">
        <f t="shared" si="73"/>
        <v>1</v>
      </c>
    </row>
    <row r="1694" spans="1:14" x14ac:dyDescent="0.25">
      <c r="A1694" s="50" t="s">
        <v>613</v>
      </c>
      <c r="B1694" s="50" t="str">
        <f t="shared" si="74"/>
        <v>Rwanda</v>
      </c>
      <c r="C1694" s="61" t="s">
        <v>68</v>
      </c>
      <c r="D1694" s="50" t="str">
        <f t="shared" si="75"/>
        <v>FII</v>
      </c>
      <c r="E1694" s="61" t="s">
        <v>855</v>
      </c>
      <c r="F1694" s="50" t="s">
        <v>853</v>
      </c>
      <c r="G1694" s="61" t="s">
        <v>746</v>
      </c>
      <c r="H1694" s="61" t="s">
        <v>127</v>
      </c>
      <c r="I1694" s="61">
        <v>0.24786252271092435</v>
      </c>
      <c r="J1694" s="61">
        <v>1.2809962218714371E-2</v>
      </c>
      <c r="K1694" s="61">
        <v>0.22274026992062651</v>
      </c>
      <c r="L1694" s="61">
        <v>0.27298477550122219</v>
      </c>
      <c r="M1694" s="61">
        <v>1480</v>
      </c>
      <c r="N1694" s="61" t="str">
        <f t="shared" si="73"/>
        <v>1</v>
      </c>
    </row>
    <row r="1695" spans="1:14" x14ac:dyDescent="0.25">
      <c r="A1695" s="50" t="s">
        <v>613</v>
      </c>
      <c r="B1695" s="50" t="str">
        <f t="shared" si="74"/>
        <v>Rwanda</v>
      </c>
      <c r="C1695" s="61" t="s">
        <v>68</v>
      </c>
      <c r="D1695" s="50" t="str">
        <f t="shared" si="75"/>
        <v>FII</v>
      </c>
      <c r="E1695" s="61" t="s">
        <v>855</v>
      </c>
      <c r="F1695" s="50" t="s">
        <v>852</v>
      </c>
      <c r="G1695" s="61" t="s">
        <v>746</v>
      </c>
      <c r="H1695" s="61" t="s">
        <v>127</v>
      </c>
      <c r="I1695" s="61">
        <v>0.26947833127616738</v>
      </c>
      <c r="J1695" s="61">
        <v>2.1581141514640859E-2</v>
      </c>
      <c r="K1695" s="61">
        <v>0.22715448336957994</v>
      </c>
      <c r="L1695" s="61">
        <v>0.31180217918275482</v>
      </c>
      <c r="M1695" s="61">
        <v>523</v>
      </c>
      <c r="N1695" s="61" t="str">
        <f t="shared" si="73"/>
        <v>1</v>
      </c>
    </row>
    <row r="1696" spans="1:14" x14ac:dyDescent="0.25">
      <c r="A1696" s="50" t="s">
        <v>613</v>
      </c>
      <c r="B1696" s="50" t="str">
        <f t="shared" si="74"/>
        <v>Rwanda</v>
      </c>
      <c r="C1696" s="61" t="s">
        <v>68</v>
      </c>
      <c r="D1696" s="50" t="str">
        <f t="shared" si="75"/>
        <v>FII</v>
      </c>
      <c r="E1696" s="61" t="s">
        <v>855</v>
      </c>
      <c r="F1696" s="50" t="s">
        <v>851</v>
      </c>
      <c r="G1696" s="61" t="s">
        <v>747</v>
      </c>
      <c r="H1696" s="61" t="s">
        <v>127</v>
      </c>
      <c r="I1696" s="61">
        <v>0.22349458913224091</v>
      </c>
      <c r="J1696" s="61">
        <v>2.343599858282332E-2</v>
      </c>
      <c r="K1696" s="61">
        <v>0.17753308895462067</v>
      </c>
      <c r="L1696" s="61">
        <v>0.26945608930986115</v>
      </c>
      <c r="M1696" s="61">
        <v>399</v>
      </c>
      <c r="N1696" s="61" t="str">
        <f t="shared" si="73"/>
        <v>1</v>
      </c>
    </row>
    <row r="1697" spans="1:14" x14ac:dyDescent="0.25">
      <c r="A1697" s="50" t="s">
        <v>613</v>
      </c>
      <c r="B1697" s="50" t="str">
        <f t="shared" si="74"/>
        <v>Rwanda</v>
      </c>
      <c r="C1697" s="61" t="s">
        <v>68</v>
      </c>
      <c r="D1697" s="50" t="str">
        <f t="shared" si="75"/>
        <v>FII</v>
      </c>
      <c r="E1697" s="61" t="s">
        <v>855</v>
      </c>
      <c r="F1697" s="50" t="s">
        <v>853</v>
      </c>
      <c r="G1697" s="61" t="s">
        <v>747</v>
      </c>
      <c r="H1697" s="61" t="s">
        <v>127</v>
      </c>
      <c r="I1697" s="61">
        <v>0.22349458913224091</v>
      </c>
      <c r="J1697" s="61">
        <v>2.343599858282332E-2</v>
      </c>
      <c r="K1697" s="61">
        <v>0.17753308895462067</v>
      </c>
      <c r="L1697" s="61">
        <v>0.26945608930986115</v>
      </c>
      <c r="M1697" s="61">
        <v>399</v>
      </c>
      <c r="N1697" s="61" t="str">
        <f t="shared" si="73"/>
        <v>1</v>
      </c>
    </row>
    <row r="1698" spans="1:14" x14ac:dyDescent="0.25">
      <c r="A1698" s="50" t="s">
        <v>613</v>
      </c>
      <c r="B1698" s="50" t="str">
        <f t="shared" si="74"/>
        <v>Rwanda</v>
      </c>
      <c r="C1698" s="61" t="s">
        <v>68</v>
      </c>
      <c r="D1698" s="50" t="str">
        <f t="shared" si="75"/>
        <v>FII</v>
      </c>
      <c r="E1698" s="61" t="s">
        <v>855</v>
      </c>
      <c r="F1698" s="50" t="s">
        <v>852</v>
      </c>
      <c r="G1698" s="61" t="s">
        <v>747</v>
      </c>
      <c r="H1698" s="61" t="s">
        <v>127</v>
      </c>
      <c r="I1698" s="61">
        <v>0.25972362381947522</v>
      </c>
      <c r="J1698" s="61">
        <v>1.24230240902696E-2</v>
      </c>
      <c r="K1698" s="61">
        <v>0.23536021460037801</v>
      </c>
      <c r="L1698" s="61">
        <v>0.28408703303857241</v>
      </c>
      <c r="M1698" s="61">
        <v>1604</v>
      </c>
      <c r="N1698" s="61" t="str">
        <f t="shared" si="73"/>
        <v>1</v>
      </c>
    </row>
    <row r="1699" spans="1:14" x14ac:dyDescent="0.25">
      <c r="A1699" s="50" t="s">
        <v>613</v>
      </c>
      <c r="B1699" s="50" t="str">
        <f t="shared" si="74"/>
        <v>Rwanda</v>
      </c>
      <c r="C1699" s="61" t="s">
        <v>68</v>
      </c>
      <c r="D1699" s="50" t="str">
        <f t="shared" si="75"/>
        <v>FII</v>
      </c>
      <c r="E1699" s="61" t="s">
        <v>855</v>
      </c>
      <c r="F1699" s="50" t="s">
        <v>851</v>
      </c>
      <c r="G1699" s="61" t="s">
        <v>740</v>
      </c>
      <c r="H1699" s="61" t="s">
        <v>128</v>
      </c>
      <c r="I1699" s="61">
        <v>0.70847921520149926</v>
      </c>
      <c r="J1699" s="61">
        <v>1.7045461891818058E-2</v>
      </c>
      <c r="K1699" s="61">
        <v>0.67505051375318081</v>
      </c>
      <c r="L1699" s="61">
        <v>0.7419079166498177</v>
      </c>
      <c r="M1699" s="61">
        <v>874</v>
      </c>
      <c r="N1699" s="61" t="str">
        <f t="shared" si="73"/>
        <v>1</v>
      </c>
    </row>
    <row r="1700" spans="1:14" x14ac:dyDescent="0.25">
      <c r="A1700" s="50" t="s">
        <v>613</v>
      </c>
      <c r="B1700" s="50" t="str">
        <f t="shared" si="74"/>
        <v>Rwanda</v>
      </c>
      <c r="C1700" s="61" t="s">
        <v>68</v>
      </c>
      <c r="D1700" s="50" t="str">
        <f t="shared" si="75"/>
        <v>FII</v>
      </c>
      <c r="E1700" s="61" t="s">
        <v>855</v>
      </c>
      <c r="F1700" s="50" t="s">
        <v>853</v>
      </c>
      <c r="G1700" s="61" t="s">
        <v>740</v>
      </c>
      <c r="H1700" s="61" t="s">
        <v>128</v>
      </c>
      <c r="I1700" s="61">
        <v>0.77397136753167317</v>
      </c>
      <c r="J1700" s="61">
        <v>1.4414121467419792E-2</v>
      </c>
      <c r="K1700" s="61">
        <v>0.74570311840869319</v>
      </c>
      <c r="L1700" s="61">
        <v>0.80223961665465315</v>
      </c>
      <c r="M1700" s="61">
        <v>1129</v>
      </c>
      <c r="N1700" s="61" t="str">
        <f t="shared" si="73"/>
        <v>1</v>
      </c>
    </row>
    <row r="1701" spans="1:14" x14ac:dyDescent="0.25">
      <c r="A1701" s="50" t="s">
        <v>613</v>
      </c>
      <c r="B1701" s="50" t="str">
        <f t="shared" si="74"/>
        <v>Rwanda</v>
      </c>
      <c r="C1701" s="61" t="s">
        <v>68</v>
      </c>
      <c r="D1701" s="50" t="str">
        <f t="shared" si="75"/>
        <v>FII</v>
      </c>
      <c r="E1701" s="61" t="s">
        <v>855</v>
      </c>
      <c r="F1701" s="50" t="s">
        <v>852</v>
      </c>
      <c r="G1701" s="61" t="s">
        <v>740</v>
      </c>
      <c r="H1701" s="61" t="s">
        <v>128</v>
      </c>
      <c r="I1701" s="61">
        <v>0.70721990290423098</v>
      </c>
      <c r="J1701" s="61">
        <v>1.7376368500139121E-2</v>
      </c>
      <c r="K1701" s="61">
        <v>0.6731422440802165</v>
      </c>
      <c r="L1701" s="61">
        <v>0.74129756172824546</v>
      </c>
      <c r="M1701" s="61">
        <v>843</v>
      </c>
      <c r="N1701" s="61" t="str">
        <f t="shared" si="73"/>
        <v>1</v>
      </c>
    </row>
    <row r="1702" spans="1:14" x14ac:dyDescent="0.25">
      <c r="A1702" s="50" t="s">
        <v>613</v>
      </c>
      <c r="B1702" s="50" t="str">
        <f t="shared" si="74"/>
        <v>Rwanda</v>
      </c>
      <c r="C1702" s="61" t="s">
        <v>68</v>
      </c>
      <c r="D1702" s="50" t="str">
        <f t="shared" si="75"/>
        <v>FII</v>
      </c>
      <c r="E1702" s="61" t="s">
        <v>855</v>
      </c>
      <c r="F1702" s="50" t="s">
        <v>851</v>
      </c>
      <c r="G1702" s="61" t="s">
        <v>0</v>
      </c>
      <c r="H1702" s="61" t="s">
        <v>128</v>
      </c>
      <c r="I1702" s="61">
        <v>0.64280787657267979</v>
      </c>
      <c r="J1702" s="61">
        <v>2.4342171063299979E-2</v>
      </c>
      <c r="K1702" s="61">
        <v>0.59506923656143162</v>
      </c>
      <c r="L1702" s="61">
        <v>0.69054651658392796</v>
      </c>
      <c r="M1702" s="61">
        <v>464</v>
      </c>
      <c r="N1702" s="61" t="str">
        <f t="shared" si="73"/>
        <v>1</v>
      </c>
    </row>
    <row r="1703" spans="1:14" x14ac:dyDescent="0.25">
      <c r="A1703" s="50" t="s">
        <v>613</v>
      </c>
      <c r="B1703" s="50" t="str">
        <f t="shared" si="74"/>
        <v>Rwanda</v>
      </c>
      <c r="C1703" s="61" t="s">
        <v>68</v>
      </c>
      <c r="D1703" s="50" t="str">
        <f t="shared" si="75"/>
        <v>FII</v>
      </c>
      <c r="E1703" s="61" t="s">
        <v>855</v>
      </c>
      <c r="F1703" s="50" t="s">
        <v>853</v>
      </c>
      <c r="G1703" s="61" t="s">
        <v>0</v>
      </c>
      <c r="H1703" s="61" t="s">
        <v>128</v>
      </c>
      <c r="I1703" s="61">
        <v>0.77721986073947691</v>
      </c>
      <c r="J1703" s="61">
        <v>1.2239764951458372E-2</v>
      </c>
      <c r="K1703" s="61">
        <v>0.75321585011443815</v>
      </c>
      <c r="L1703" s="61">
        <v>0.80122387136451567</v>
      </c>
      <c r="M1703" s="61">
        <v>1539</v>
      </c>
      <c r="N1703" s="61" t="str">
        <f t="shared" si="73"/>
        <v>1</v>
      </c>
    </row>
    <row r="1704" spans="1:14" x14ac:dyDescent="0.25">
      <c r="A1704" s="50" t="s">
        <v>613</v>
      </c>
      <c r="B1704" s="50" t="str">
        <f t="shared" si="74"/>
        <v>Rwanda</v>
      </c>
      <c r="C1704" s="61" t="s">
        <v>68</v>
      </c>
      <c r="D1704" s="50" t="str">
        <f t="shared" si="75"/>
        <v>FII</v>
      </c>
      <c r="E1704" s="61" t="s">
        <v>855</v>
      </c>
      <c r="F1704" s="50" t="s">
        <v>852</v>
      </c>
      <c r="G1704" s="61" t="s">
        <v>0</v>
      </c>
      <c r="H1704" s="61" t="s">
        <v>128</v>
      </c>
      <c r="I1704" s="61">
        <v>0.63133757074346042</v>
      </c>
      <c r="J1704" s="61">
        <v>2.6023566280384432E-2</v>
      </c>
      <c r="K1704" s="61">
        <v>0.58030146310796871</v>
      </c>
      <c r="L1704" s="61">
        <v>0.68237367837895213</v>
      </c>
      <c r="M1704" s="61">
        <v>409</v>
      </c>
      <c r="N1704" s="61" t="str">
        <f t="shared" si="73"/>
        <v>1</v>
      </c>
    </row>
    <row r="1705" spans="1:14" x14ac:dyDescent="0.25">
      <c r="A1705" s="50" t="s">
        <v>613</v>
      </c>
      <c r="B1705" s="50" t="str">
        <f t="shared" si="74"/>
        <v>Rwanda</v>
      </c>
      <c r="C1705" s="61" t="s">
        <v>68</v>
      </c>
      <c r="D1705" s="50" t="str">
        <f t="shared" si="75"/>
        <v>FII</v>
      </c>
      <c r="E1705" s="61" t="s">
        <v>855</v>
      </c>
      <c r="F1705" s="50" t="s">
        <v>851</v>
      </c>
      <c r="G1705" s="61" t="s">
        <v>746</v>
      </c>
      <c r="H1705" s="61" t="s">
        <v>128</v>
      </c>
      <c r="I1705" s="61">
        <v>0.73052166872383062</v>
      </c>
      <c r="J1705" s="61">
        <v>2.1581141514640818E-2</v>
      </c>
      <c r="K1705" s="61">
        <v>0.68819782081724323</v>
      </c>
      <c r="L1705" s="61">
        <v>0.77284551663041801</v>
      </c>
      <c r="M1705" s="61">
        <v>523</v>
      </c>
      <c r="N1705" s="61" t="str">
        <f t="shared" si="73"/>
        <v>1</v>
      </c>
    </row>
    <row r="1706" spans="1:14" x14ac:dyDescent="0.25">
      <c r="A1706" s="50" t="s">
        <v>613</v>
      </c>
      <c r="B1706" s="50" t="str">
        <f t="shared" si="74"/>
        <v>Rwanda</v>
      </c>
      <c r="C1706" s="61" t="s">
        <v>68</v>
      </c>
      <c r="D1706" s="50" t="str">
        <f t="shared" si="75"/>
        <v>FII</v>
      </c>
      <c r="E1706" s="61" t="s">
        <v>855</v>
      </c>
      <c r="F1706" s="50" t="s">
        <v>853</v>
      </c>
      <c r="G1706" s="61" t="s">
        <v>746</v>
      </c>
      <c r="H1706" s="61" t="s">
        <v>128</v>
      </c>
      <c r="I1706" s="61">
        <v>0.75213747728906921</v>
      </c>
      <c r="J1706" s="61">
        <v>1.2809962218714334E-2</v>
      </c>
      <c r="K1706" s="61">
        <v>0.72701522449877143</v>
      </c>
      <c r="L1706" s="61">
        <v>0.77725973007936699</v>
      </c>
      <c r="M1706" s="61">
        <v>1480</v>
      </c>
      <c r="N1706" s="61" t="str">
        <f t="shared" si="73"/>
        <v>1</v>
      </c>
    </row>
    <row r="1707" spans="1:14" x14ac:dyDescent="0.25">
      <c r="A1707" s="50" t="s">
        <v>613</v>
      </c>
      <c r="B1707" s="50" t="str">
        <f t="shared" si="74"/>
        <v>Rwanda</v>
      </c>
      <c r="C1707" s="61" t="s">
        <v>68</v>
      </c>
      <c r="D1707" s="50" t="str">
        <f t="shared" si="75"/>
        <v>FII</v>
      </c>
      <c r="E1707" s="61" t="s">
        <v>855</v>
      </c>
      <c r="F1707" s="50" t="s">
        <v>852</v>
      </c>
      <c r="G1707" s="61" t="s">
        <v>746</v>
      </c>
      <c r="H1707" s="61" t="s">
        <v>128</v>
      </c>
      <c r="I1707" s="61">
        <v>0.73052166872383062</v>
      </c>
      <c r="J1707" s="61">
        <v>2.1581141514640818E-2</v>
      </c>
      <c r="K1707" s="61">
        <v>0.68819782081724323</v>
      </c>
      <c r="L1707" s="61">
        <v>0.77284551663041801</v>
      </c>
      <c r="M1707" s="61">
        <v>523</v>
      </c>
      <c r="N1707" s="61" t="str">
        <f t="shared" si="73"/>
        <v>1</v>
      </c>
    </row>
    <row r="1708" spans="1:14" x14ac:dyDescent="0.25">
      <c r="A1708" s="50" t="s">
        <v>613</v>
      </c>
      <c r="B1708" s="50" t="str">
        <f t="shared" si="74"/>
        <v>Rwanda</v>
      </c>
      <c r="C1708" s="61" t="s">
        <v>68</v>
      </c>
      <c r="D1708" s="50" t="str">
        <f t="shared" si="75"/>
        <v>FII</v>
      </c>
      <c r="E1708" s="61" t="s">
        <v>855</v>
      </c>
      <c r="F1708" s="50" t="s">
        <v>851</v>
      </c>
      <c r="G1708" s="61" t="s">
        <v>747</v>
      </c>
      <c r="H1708" s="61" t="s">
        <v>128</v>
      </c>
      <c r="I1708" s="61">
        <v>0.77650541086775648</v>
      </c>
      <c r="J1708" s="61">
        <v>2.3435998582823324E-2</v>
      </c>
      <c r="K1708" s="61">
        <v>0.73054391069013624</v>
      </c>
      <c r="L1708" s="61">
        <v>0.82246691104537673</v>
      </c>
      <c r="M1708" s="61">
        <v>399</v>
      </c>
      <c r="N1708" s="61" t="str">
        <f t="shared" si="73"/>
        <v>1</v>
      </c>
    </row>
    <row r="1709" spans="1:14" x14ac:dyDescent="0.25">
      <c r="A1709" s="50" t="s">
        <v>613</v>
      </c>
      <c r="B1709" s="50" t="str">
        <f t="shared" si="74"/>
        <v>Rwanda</v>
      </c>
      <c r="C1709" s="61" t="s">
        <v>68</v>
      </c>
      <c r="D1709" s="50" t="str">
        <f t="shared" si="75"/>
        <v>FII</v>
      </c>
      <c r="E1709" s="61" t="s">
        <v>855</v>
      </c>
      <c r="F1709" s="50" t="s">
        <v>853</v>
      </c>
      <c r="G1709" s="61" t="s">
        <v>747</v>
      </c>
      <c r="H1709" s="61" t="s">
        <v>128</v>
      </c>
      <c r="I1709" s="61">
        <v>0.77650541086775648</v>
      </c>
      <c r="J1709" s="61">
        <v>2.3435998582823324E-2</v>
      </c>
      <c r="K1709" s="61">
        <v>0.73054391069013624</v>
      </c>
      <c r="L1709" s="61">
        <v>0.82246691104537673</v>
      </c>
      <c r="M1709" s="61">
        <v>399</v>
      </c>
      <c r="N1709" s="61" t="str">
        <f t="shared" si="73"/>
        <v>1</v>
      </c>
    </row>
    <row r="1710" spans="1:14" x14ac:dyDescent="0.25">
      <c r="A1710" s="50" t="s">
        <v>613</v>
      </c>
      <c r="B1710" s="50" t="str">
        <f t="shared" si="74"/>
        <v>Rwanda</v>
      </c>
      <c r="C1710" s="61" t="s">
        <v>68</v>
      </c>
      <c r="D1710" s="50" t="str">
        <f t="shared" si="75"/>
        <v>FII</v>
      </c>
      <c r="E1710" s="61" t="s">
        <v>855</v>
      </c>
      <c r="F1710" s="50" t="s">
        <v>852</v>
      </c>
      <c r="G1710" s="61" t="s">
        <v>747</v>
      </c>
      <c r="H1710" s="61" t="s">
        <v>128</v>
      </c>
      <c r="I1710" s="61">
        <v>0.74027637618051734</v>
      </c>
      <c r="J1710" s="61">
        <v>1.2423024090269597E-2</v>
      </c>
      <c r="K1710" s="61">
        <v>0.71591296696142015</v>
      </c>
      <c r="L1710" s="61">
        <v>0.76463978539961452</v>
      </c>
      <c r="M1710" s="61">
        <v>1604</v>
      </c>
      <c r="N1710" s="61" t="str">
        <f t="shared" si="73"/>
        <v>1</v>
      </c>
    </row>
    <row r="1711" spans="1:14" x14ac:dyDescent="0.25">
      <c r="A1711" s="50" t="s">
        <v>613</v>
      </c>
      <c r="B1711" s="50" t="str">
        <f t="shared" si="74"/>
        <v>Rwanda</v>
      </c>
      <c r="C1711" s="61" t="s">
        <v>68</v>
      </c>
      <c r="D1711" s="50" t="str">
        <f t="shared" si="75"/>
        <v>FII</v>
      </c>
      <c r="E1711" s="61" t="s">
        <v>855</v>
      </c>
      <c r="F1711" s="50" t="s">
        <v>851</v>
      </c>
      <c r="G1711" s="61" t="s">
        <v>740</v>
      </c>
      <c r="H1711" s="61" t="s">
        <v>123</v>
      </c>
      <c r="I1711" s="61">
        <v>0.78270875644436078</v>
      </c>
      <c r="J1711" s="61">
        <v>1.446280245679675E-2</v>
      </c>
      <c r="K1711" s="61">
        <v>0.75434503661660213</v>
      </c>
      <c r="L1711" s="61">
        <v>0.81107247627211942</v>
      </c>
      <c r="M1711" s="61">
        <v>874</v>
      </c>
      <c r="N1711" s="61" t="str">
        <f t="shared" si="73"/>
        <v>1</v>
      </c>
    </row>
    <row r="1712" spans="1:14" x14ac:dyDescent="0.25">
      <c r="A1712" s="50" t="s">
        <v>613</v>
      </c>
      <c r="B1712" s="50" t="str">
        <f t="shared" si="74"/>
        <v>Rwanda</v>
      </c>
      <c r="C1712" s="61" t="s">
        <v>68</v>
      </c>
      <c r="D1712" s="50" t="str">
        <f t="shared" si="75"/>
        <v>FII</v>
      </c>
      <c r="E1712" s="61" t="s">
        <v>855</v>
      </c>
      <c r="F1712" s="50" t="s">
        <v>853</v>
      </c>
      <c r="G1712" s="61" t="s">
        <v>740</v>
      </c>
      <c r="H1712" s="61" t="s">
        <v>123</v>
      </c>
      <c r="I1712" s="61">
        <v>0.5920845151280435</v>
      </c>
      <c r="J1712" s="61">
        <v>1.5888547060776179E-2</v>
      </c>
      <c r="K1712" s="61">
        <v>0.56092469678383117</v>
      </c>
      <c r="L1712" s="61">
        <v>0.62324433347225583</v>
      </c>
      <c r="M1712" s="61">
        <v>1129</v>
      </c>
      <c r="N1712" s="61" t="str">
        <f t="shared" si="73"/>
        <v>1</v>
      </c>
    </row>
    <row r="1713" spans="1:14" x14ac:dyDescent="0.25">
      <c r="A1713" s="50" t="s">
        <v>613</v>
      </c>
      <c r="B1713" s="50" t="str">
        <f t="shared" si="74"/>
        <v>Rwanda</v>
      </c>
      <c r="C1713" s="61" t="s">
        <v>68</v>
      </c>
      <c r="D1713" s="50" t="str">
        <f t="shared" si="75"/>
        <v>FII</v>
      </c>
      <c r="E1713" s="61" t="s">
        <v>855</v>
      </c>
      <c r="F1713" s="50" t="s">
        <v>852</v>
      </c>
      <c r="G1713" s="61" t="s">
        <v>740</v>
      </c>
      <c r="H1713" s="61" t="s">
        <v>123</v>
      </c>
      <c r="I1713" s="61">
        <v>0.77640222874005971</v>
      </c>
      <c r="J1713" s="61">
        <v>1.4918940711176823E-2</v>
      </c>
      <c r="K1713" s="61">
        <v>0.7471439535390525</v>
      </c>
      <c r="L1713" s="61">
        <v>0.80566050394106692</v>
      </c>
      <c r="M1713" s="61">
        <v>843</v>
      </c>
      <c r="N1713" s="61" t="str">
        <f t="shared" si="73"/>
        <v>1</v>
      </c>
    </row>
    <row r="1714" spans="1:14" x14ac:dyDescent="0.25">
      <c r="A1714" s="50" t="s">
        <v>613</v>
      </c>
      <c r="B1714" s="50" t="str">
        <f t="shared" si="74"/>
        <v>Rwanda</v>
      </c>
      <c r="C1714" s="61" t="s">
        <v>68</v>
      </c>
      <c r="D1714" s="50" t="str">
        <f t="shared" si="75"/>
        <v>FII</v>
      </c>
      <c r="E1714" s="61" t="s">
        <v>855</v>
      </c>
      <c r="F1714" s="50" t="s">
        <v>851</v>
      </c>
      <c r="G1714" s="61" t="s">
        <v>0</v>
      </c>
      <c r="H1714" s="61" t="s">
        <v>123</v>
      </c>
      <c r="I1714" s="61">
        <v>0.80910500780873451</v>
      </c>
      <c r="J1714" s="61">
        <v>1.9064658130692348E-2</v>
      </c>
      <c r="K1714" s="61">
        <v>0.77171636038398606</v>
      </c>
      <c r="L1714" s="61">
        <v>0.84649365523348297</v>
      </c>
      <c r="M1714" s="61">
        <v>464</v>
      </c>
      <c r="N1714" s="61" t="str">
        <f t="shared" si="73"/>
        <v>1</v>
      </c>
    </row>
    <row r="1715" spans="1:14" x14ac:dyDescent="0.25">
      <c r="A1715" s="50" t="s">
        <v>613</v>
      </c>
      <c r="B1715" s="50" t="str">
        <f t="shared" si="74"/>
        <v>Rwanda</v>
      </c>
      <c r="C1715" s="61" t="s">
        <v>68</v>
      </c>
      <c r="D1715" s="50" t="str">
        <f t="shared" si="75"/>
        <v>FII</v>
      </c>
      <c r="E1715" s="61" t="s">
        <v>855</v>
      </c>
      <c r="F1715" s="50" t="s">
        <v>853</v>
      </c>
      <c r="G1715" s="61" t="s">
        <v>0</v>
      </c>
      <c r="H1715" s="61" t="s">
        <v>123</v>
      </c>
      <c r="I1715" s="61">
        <v>0.63063645959506454</v>
      </c>
      <c r="J1715" s="61">
        <v>1.3269913337236572E-2</v>
      </c>
      <c r="K1715" s="61">
        <v>0.60461217383437948</v>
      </c>
      <c r="L1715" s="61">
        <v>0.65666074535574959</v>
      </c>
      <c r="M1715" s="61">
        <v>1539</v>
      </c>
      <c r="N1715" s="61" t="str">
        <f t="shared" si="73"/>
        <v>1</v>
      </c>
    </row>
    <row r="1716" spans="1:14" x14ac:dyDescent="0.25">
      <c r="A1716" s="50" t="s">
        <v>613</v>
      </c>
      <c r="B1716" s="50" t="str">
        <f t="shared" si="74"/>
        <v>Rwanda</v>
      </c>
      <c r="C1716" s="61" t="s">
        <v>68</v>
      </c>
      <c r="D1716" s="50" t="str">
        <f t="shared" si="75"/>
        <v>FII</v>
      </c>
      <c r="E1716" s="61" t="s">
        <v>855</v>
      </c>
      <c r="F1716" s="50" t="s">
        <v>852</v>
      </c>
      <c r="G1716" s="61" t="s">
        <v>0</v>
      </c>
      <c r="H1716" s="61" t="s">
        <v>123</v>
      </c>
      <c r="I1716" s="61">
        <v>0.80460666340543319</v>
      </c>
      <c r="J1716" s="61">
        <v>2.058852164941392E-2</v>
      </c>
      <c r="K1716" s="61">
        <v>0.76422949158993303</v>
      </c>
      <c r="L1716" s="61">
        <v>0.84498383522093334</v>
      </c>
      <c r="M1716" s="61">
        <v>409</v>
      </c>
      <c r="N1716" s="61" t="str">
        <f t="shared" si="73"/>
        <v>1</v>
      </c>
    </row>
    <row r="1717" spans="1:14" x14ac:dyDescent="0.25">
      <c r="A1717" s="50" t="s">
        <v>613</v>
      </c>
      <c r="B1717" s="50" t="str">
        <f t="shared" si="74"/>
        <v>Rwanda</v>
      </c>
      <c r="C1717" s="61" t="s">
        <v>68</v>
      </c>
      <c r="D1717" s="50" t="str">
        <f t="shared" si="75"/>
        <v>FII</v>
      </c>
      <c r="E1717" s="61" t="s">
        <v>855</v>
      </c>
      <c r="F1717" s="50" t="s">
        <v>851</v>
      </c>
      <c r="G1717" s="61" t="s">
        <v>746</v>
      </c>
      <c r="H1717" s="61" t="s">
        <v>123</v>
      </c>
      <c r="I1717" s="61">
        <v>0.78809240332668329</v>
      </c>
      <c r="J1717" s="61">
        <v>1.838208838424759E-2</v>
      </c>
      <c r="K1717" s="61">
        <v>0.75204237731427148</v>
      </c>
      <c r="L1717" s="61">
        <v>0.8241424293390951</v>
      </c>
      <c r="M1717" s="61">
        <v>523</v>
      </c>
      <c r="N1717" s="61" t="str">
        <f t="shared" si="73"/>
        <v>1</v>
      </c>
    </row>
    <row r="1718" spans="1:14" x14ac:dyDescent="0.25">
      <c r="A1718" s="50" t="s">
        <v>613</v>
      </c>
      <c r="B1718" s="50" t="str">
        <f t="shared" si="74"/>
        <v>Rwanda</v>
      </c>
      <c r="C1718" s="61" t="s">
        <v>68</v>
      </c>
      <c r="D1718" s="50" t="str">
        <f t="shared" si="75"/>
        <v>FII</v>
      </c>
      <c r="E1718" s="61" t="s">
        <v>855</v>
      </c>
      <c r="F1718" s="50" t="s">
        <v>853</v>
      </c>
      <c r="G1718" s="61" t="s">
        <v>746</v>
      </c>
      <c r="H1718" s="61" t="s">
        <v>123</v>
      </c>
      <c r="I1718" s="61">
        <v>0.63334491511096569</v>
      </c>
      <c r="J1718" s="61">
        <v>1.349807016123606E-2</v>
      </c>
      <c r="K1718" s="61">
        <v>0.60687317967709009</v>
      </c>
      <c r="L1718" s="61">
        <v>0.65981665054484129</v>
      </c>
      <c r="M1718" s="61">
        <v>1480</v>
      </c>
      <c r="N1718" s="61" t="str">
        <f t="shared" si="73"/>
        <v>1</v>
      </c>
    </row>
    <row r="1719" spans="1:14" x14ac:dyDescent="0.25">
      <c r="A1719" s="50" t="s">
        <v>613</v>
      </c>
      <c r="B1719" s="50" t="str">
        <f t="shared" si="74"/>
        <v>Rwanda</v>
      </c>
      <c r="C1719" s="61" t="s">
        <v>68</v>
      </c>
      <c r="D1719" s="50" t="str">
        <f t="shared" si="75"/>
        <v>FII</v>
      </c>
      <c r="E1719" s="61" t="s">
        <v>855</v>
      </c>
      <c r="F1719" s="50" t="s">
        <v>852</v>
      </c>
      <c r="G1719" s="61" t="s">
        <v>746</v>
      </c>
      <c r="H1719" s="61" t="s">
        <v>123</v>
      </c>
      <c r="I1719" s="61">
        <v>0.78809240332668329</v>
      </c>
      <c r="J1719" s="61">
        <v>1.838208838424759E-2</v>
      </c>
      <c r="K1719" s="61">
        <v>0.75204237731427148</v>
      </c>
      <c r="L1719" s="61">
        <v>0.8241424293390951</v>
      </c>
      <c r="M1719" s="61">
        <v>523</v>
      </c>
      <c r="N1719" s="61" t="str">
        <f t="shared" si="73"/>
        <v>1</v>
      </c>
    </row>
    <row r="1720" spans="1:14" x14ac:dyDescent="0.25">
      <c r="A1720" s="50" t="s">
        <v>613</v>
      </c>
      <c r="B1720" s="50" t="str">
        <f t="shared" si="74"/>
        <v>Rwanda</v>
      </c>
      <c r="C1720" s="61" t="s">
        <v>68</v>
      </c>
      <c r="D1720" s="50" t="str">
        <f t="shared" si="75"/>
        <v>FII</v>
      </c>
      <c r="E1720" s="61" t="s">
        <v>855</v>
      </c>
      <c r="F1720" s="50" t="s">
        <v>851</v>
      </c>
      <c r="G1720" s="61" t="s">
        <v>747</v>
      </c>
      <c r="H1720" s="61" t="s">
        <v>123</v>
      </c>
      <c r="I1720" s="61">
        <v>0.77868634455701846</v>
      </c>
      <c r="J1720" s="61">
        <v>2.1188762098830846E-2</v>
      </c>
      <c r="K1720" s="61">
        <v>0.73713201140038764</v>
      </c>
      <c r="L1720" s="61">
        <v>0.82024067771364928</v>
      </c>
      <c r="M1720" s="61">
        <v>399</v>
      </c>
      <c r="N1720" s="61" t="str">
        <f t="shared" si="73"/>
        <v>1</v>
      </c>
    </row>
    <row r="1721" spans="1:14" x14ac:dyDescent="0.25">
      <c r="A1721" s="50" t="s">
        <v>613</v>
      </c>
      <c r="B1721" s="50" t="str">
        <f t="shared" si="74"/>
        <v>Rwanda</v>
      </c>
      <c r="C1721" s="61" t="s">
        <v>68</v>
      </c>
      <c r="D1721" s="50" t="str">
        <f t="shared" si="75"/>
        <v>FII</v>
      </c>
      <c r="E1721" s="61" t="s">
        <v>855</v>
      </c>
      <c r="F1721" s="50" t="s">
        <v>853</v>
      </c>
      <c r="G1721" s="61" t="s">
        <v>747</v>
      </c>
      <c r="H1721" s="61" t="s">
        <v>123</v>
      </c>
      <c r="I1721" s="61">
        <v>0.77868634455701846</v>
      </c>
      <c r="J1721" s="61">
        <v>2.1188762098830846E-2</v>
      </c>
      <c r="K1721" s="61">
        <v>0.73713201140038764</v>
      </c>
      <c r="L1721" s="61">
        <v>0.82024067771364928</v>
      </c>
      <c r="M1721" s="61">
        <v>399</v>
      </c>
      <c r="N1721" s="61" t="str">
        <f t="shared" si="73"/>
        <v>1</v>
      </c>
    </row>
    <row r="1722" spans="1:14" x14ac:dyDescent="0.25">
      <c r="A1722" s="50" t="s">
        <v>613</v>
      </c>
      <c r="B1722" s="50" t="str">
        <f t="shared" si="74"/>
        <v>Rwanda</v>
      </c>
      <c r="C1722" s="61" t="s">
        <v>68</v>
      </c>
      <c r="D1722" s="50" t="str">
        <f t="shared" si="75"/>
        <v>FII</v>
      </c>
      <c r="E1722" s="61" t="s">
        <v>855</v>
      </c>
      <c r="F1722" s="50" t="s">
        <v>852</v>
      </c>
      <c r="G1722" s="61" t="s">
        <v>747</v>
      </c>
      <c r="H1722" s="61" t="s">
        <v>123</v>
      </c>
      <c r="I1722" s="61">
        <v>0.64683466471109718</v>
      </c>
      <c r="J1722" s="61">
        <v>1.283593326807481E-2</v>
      </c>
      <c r="K1722" s="61">
        <v>0.62166147880670253</v>
      </c>
      <c r="L1722" s="61">
        <v>0.67200785061549184</v>
      </c>
      <c r="M1722" s="61">
        <v>1604</v>
      </c>
      <c r="N1722" s="61" t="str">
        <f t="shared" si="73"/>
        <v>1</v>
      </c>
    </row>
    <row r="1723" spans="1:14" x14ac:dyDescent="0.25">
      <c r="A1723" s="50" t="s">
        <v>613</v>
      </c>
      <c r="B1723" s="50" t="str">
        <f t="shared" si="74"/>
        <v>Rwanda</v>
      </c>
      <c r="C1723" s="61" t="s">
        <v>68</v>
      </c>
      <c r="D1723" s="50" t="str">
        <f t="shared" si="75"/>
        <v>FII</v>
      </c>
      <c r="E1723" s="61" t="s">
        <v>855</v>
      </c>
      <c r="F1723" s="50" t="s">
        <v>851</v>
      </c>
      <c r="G1723" s="61" t="s">
        <v>740</v>
      </c>
      <c r="H1723" s="61" t="s">
        <v>124</v>
      </c>
      <c r="I1723" s="61">
        <v>0.21729124355564647</v>
      </c>
      <c r="J1723" s="61">
        <v>1.4462802456796771E-2</v>
      </c>
      <c r="K1723" s="61">
        <v>0.18892752372788774</v>
      </c>
      <c r="L1723" s="61">
        <v>0.2456549633834052</v>
      </c>
      <c r="M1723" s="61">
        <v>874</v>
      </c>
      <c r="N1723" s="61" t="str">
        <f t="shared" si="73"/>
        <v>1</v>
      </c>
    </row>
    <row r="1724" spans="1:14" x14ac:dyDescent="0.25">
      <c r="A1724" s="50" t="s">
        <v>613</v>
      </c>
      <c r="B1724" s="50" t="str">
        <f t="shared" si="74"/>
        <v>Rwanda</v>
      </c>
      <c r="C1724" s="61" t="s">
        <v>68</v>
      </c>
      <c r="D1724" s="50" t="str">
        <f t="shared" si="75"/>
        <v>FII</v>
      </c>
      <c r="E1724" s="61" t="s">
        <v>855</v>
      </c>
      <c r="F1724" s="50" t="s">
        <v>853</v>
      </c>
      <c r="G1724" s="61" t="s">
        <v>740</v>
      </c>
      <c r="H1724" s="61" t="s">
        <v>124</v>
      </c>
      <c r="I1724" s="61">
        <v>0.40791548487196477</v>
      </c>
      <c r="J1724" s="61">
        <v>1.5888547060776317E-2</v>
      </c>
      <c r="K1724" s="61">
        <v>0.37675566652775216</v>
      </c>
      <c r="L1724" s="61">
        <v>0.43907530321617738</v>
      </c>
      <c r="M1724" s="61">
        <v>1129</v>
      </c>
      <c r="N1724" s="61" t="str">
        <f t="shared" si="73"/>
        <v>1</v>
      </c>
    </row>
    <row r="1725" spans="1:14" x14ac:dyDescent="0.25">
      <c r="A1725" s="50" t="s">
        <v>613</v>
      </c>
      <c r="B1725" s="50" t="str">
        <f t="shared" si="74"/>
        <v>Rwanda</v>
      </c>
      <c r="C1725" s="61" t="s">
        <v>68</v>
      </c>
      <c r="D1725" s="50" t="str">
        <f t="shared" si="75"/>
        <v>FII</v>
      </c>
      <c r="E1725" s="61" t="s">
        <v>855</v>
      </c>
      <c r="F1725" s="50" t="s">
        <v>852</v>
      </c>
      <c r="G1725" s="61" t="s">
        <v>740</v>
      </c>
      <c r="H1725" s="61" t="s">
        <v>124</v>
      </c>
      <c r="I1725" s="61">
        <v>0.22359777125994779</v>
      </c>
      <c r="J1725" s="61">
        <v>1.4918940711176817E-2</v>
      </c>
      <c r="K1725" s="61">
        <v>0.1943394960589406</v>
      </c>
      <c r="L1725" s="61">
        <v>0.25285604646095494</v>
      </c>
      <c r="M1725" s="61">
        <v>843</v>
      </c>
      <c r="N1725" s="61" t="str">
        <f t="shared" si="73"/>
        <v>1</v>
      </c>
    </row>
    <row r="1726" spans="1:14" x14ac:dyDescent="0.25">
      <c r="A1726" s="50" t="s">
        <v>613</v>
      </c>
      <c r="B1726" s="50" t="str">
        <f t="shared" si="74"/>
        <v>Rwanda</v>
      </c>
      <c r="C1726" s="61" t="s">
        <v>68</v>
      </c>
      <c r="D1726" s="50" t="str">
        <f t="shared" si="75"/>
        <v>FII</v>
      </c>
      <c r="E1726" s="61" t="s">
        <v>855</v>
      </c>
      <c r="F1726" s="50" t="s">
        <v>851</v>
      </c>
      <c r="G1726" s="61" t="s">
        <v>0</v>
      </c>
      <c r="H1726" s="61" t="s">
        <v>124</v>
      </c>
      <c r="I1726" s="61">
        <v>0.19089499219126285</v>
      </c>
      <c r="J1726" s="61">
        <v>1.906465813069232E-2</v>
      </c>
      <c r="K1726" s="61">
        <v>0.15350634476651445</v>
      </c>
      <c r="L1726" s="61">
        <v>0.22828363961601125</v>
      </c>
      <c r="M1726" s="61">
        <v>464</v>
      </c>
      <c r="N1726" s="61" t="str">
        <f t="shared" si="73"/>
        <v>1</v>
      </c>
    </row>
    <row r="1727" spans="1:14" x14ac:dyDescent="0.25">
      <c r="A1727" s="50" t="s">
        <v>613</v>
      </c>
      <c r="B1727" s="50" t="str">
        <f t="shared" si="74"/>
        <v>Rwanda</v>
      </c>
      <c r="C1727" s="61" t="s">
        <v>68</v>
      </c>
      <c r="D1727" s="50" t="str">
        <f t="shared" si="75"/>
        <v>FII</v>
      </c>
      <c r="E1727" s="61" t="s">
        <v>855</v>
      </c>
      <c r="F1727" s="50" t="s">
        <v>853</v>
      </c>
      <c r="G1727" s="61" t="s">
        <v>0</v>
      </c>
      <c r="H1727" s="61" t="s">
        <v>124</v>
      </c>
      <c r="I1727" s="61">
        <v>0.36936354040492958</v>
      </c>
      <c r="J1727" s="61">
        <v>1.3269913337236566E-2</v>
      </c>
      <c r="K1727" s="61">
        <v>0.34333925464424453</v>
      </c>
      <c r="L1727" s="61">
        <v>0.39538782616561463</v>
      </c>
      <c r="M1727" s="61">
        <v>1539</v>
      </c>
      <c r="N1727" s="61" t="str">
        <f t="shared" si="73"/>
        <v>1</v>
      </c>
    </row>
    <row r="1728" spans="1:14" x14ac:dyDescent="0.25">
      <c r="A1728" s="50" t="s">
        <v>613</v>
      </c>
      <c r="B1728" s="50" t="str">
        <f t="shared" si="74"/>
        <v>Rwanda</v>
      </c>
      <c r="C1728" s="61" t="s">
        <v>68</v>
      </c>
      <c r="D1728" s="50" t="str">
        <f t="shared" si="75"/>
        <v>FII</v>
      </c>
      <c r="E1728" s="61" t="s">
        <v>855</v>
      </c>
      <c r="F1728" s="50" t="s">
        <v>852</v>
      </c>
      <c r="G1728" s="61" t="s">
        <v>0</v>
      </c>
      <c r="H1728" s="61" t="s">
        <v>124</v>
      </c>
      <c r="I1728" s="61">
        <v>0.19539333659456409</v>
      </c>
      <c r="J1728" s="61">
        <v>2.058852164941392E-2</v>
      </c>
      <c r="K1728" s="61">
        <v>0.15501616477906391</v>
      </c>
      <c r="L1728" s="61">
        <v>0.23577050841006428</v>
      </c>
      <c r="M1728" s="61">
        <v>409</v>
      </c>
      <c r="N1728" s="61" t="str">
        <f t="shared" si="73"/>
        <v>1</v>
      </c>
    </row>
    <row r="1729" spans="1:14" x14ac:dyDescent="0.25">
      <c r="A1729" s="50" t="s">
        <v>613</v>
      </c>
      <c r="B1729" s="50" t="str">
        <f t="shared" si="74"/>
        <v>Rwanda</v>
      </c>
      <c r="C1729" s="61" t="s">
        <v>68</v>
      </c>
      <c r="D1729" s="50" t="str">
        <f t="shared" si="75"/>
        <v>FII</v>
      </c>
      <c r="E1729" s="61" t="s">
        <v>855</v>
      </c>
      <c r="F1729" s="50" t="s">
        <v>851</v>
      </c>
      <c r="G1729" s="61" t="s">
        <v>746</v>
      </c>
      <c r="H1729" s="61" t="s">
        <v>124</v>
      </c>
      <c r="I1729" s="61">
        <v>0.21190759667331474</v>
      </c>
      <c r="J1729" s="61">
        <v>1.8382088384247531E-2</v>
      </c>
      <c r="K1729" s="61">
        <v>0.17585757066090307</v>
      </c>
      <c r="L1729" s="61">
        <v>0.24795762268572641</v>
      </c>
      <c r="M1729" s="61">
        <v>523</v>
      </c>
      <c r="N1729" s="61" t="str">
        <f t="shared" si="73"/>
        <v>1</v>
      </c>
    </row>
    <row r="1730" spans="1:14" x14ac:dyDescent="0.25">
      <c r="A1730" s="50" t="s">
        <v>613</v>
      </c>
      <c r="B1730" s="50" t="str">
        <f t="shared" si="74"/>
        <v>Rwanda</v>
      </c>
      <c r="C1730" s="61" t="s">
        <v>68</v>
      </c>
      <c r="D1730" s="50" t="str">
        <f t="shared" si="75"/>
        <v>FII</v>
      </c>
      <c r="E1730" s="61" t="s">
        <v>855</v>
      </c>
      <c r="F1730" s="50" t="s">
        <v>853</v>
      </c>
      <c r="G1730" s="61" t="s">
        <v>746</v>
      </c>
      <c r="H1730" s="61" t="s">
        <v>124</v>
      </c>
      <c r="I1730" s="61">
        <v>0.36665508488902909</v>
      </c>
      <c r="J1730" s="61">
        <v>1.3498070161236079E-2</v>
      </c>
      <c r="K1730" s="61">
        <v>0.34018334945515349</v>
      </c>
      <c r="L1730" s="61">
        <v>0.39312682032290469</v>
      </c>
      <c r="M1730" s="61">
        <v>1480</v>
      </c>
      <c r="N1730" s="61" t="str">
        <f t="shared" si="73"/>
        <v>1</v>
      </c>
    </row>
    <row r="1731" spans="1:14" x14ac:dyDescent="0.25">
      <c r="A1731" s="50" t="s">
        <v>613</v>
      </c>
      <c r="B1731" s="50" t="str">
        <f t="shared" si="74"/>
        <v>Rwanda</v>
      </c>
      <c r="C1731" s="61" t="s">
        <v>68</v>
      </c>
      <c r="D1731" s="50" t="str">
        <f t="shared" si="75"/>
        <v>FII</v>
      </c>
      <c r="E1731" s="61" t="s">
        <v>855</v>
      </c>
      <c r="F1731" s="50" t="s">
        <v>852</v>
      </c>
      <c r="G1731" s="61" t="s">
        <v>746</v>
      </c>
      <c r="H1731" s="61" t="s">
        <v>124</v>
      </c>
      <c r="I1731" s="61">
        <v>0.21190759667331474</v>
      </c>
      <c r="J1731" s="61">
        <v>1.8382088384247531E-2</v>
      </c>
      <c r="K1731" s="61">
        <v>0.17585757066090307</v>
      </c>
      <c r="L1731" s="61">
        <v>0.24795762268572641</v>
      </c>
      <c r="M1731" s="61">
        <v>523</v>
      </c>
      <c r="N1731" s="61" t="str">
        <f t="shared" si="73"/>
        <v>1</v>
      </c>
    </row>
    <row r="1732" spans="1:14" x14ac:dyDescent="0.25">
      <c r="A1732" s="50" t="s">
        <v>613</v>
      </c>
      <c r="B1732" s="50" t="str">
        <f t="shared" si="74"/>
        <v>Rwanda</v>
      </c>
      <c r="C1732" s="61" t="s">
        <v>68</v>
      </c>
      <c r="D1732" s="50" t="str">
        <f t="shared" si="75"/>
        <v>FII</v>
      </c>
      <c r="E1732" s="61" t="s">
        <v>855</v>
      </c>
      <c r="F1732" s="50" t="s">
        <v>851</v>
      </c>
      <c r="G1732" s="61" t="s">
        <v>747</v>
      </c>
      <c r="H1732" s="61" t="s">
        <v>124</v>
      </c>
      <c r="I1732" s="61">
        <v>0.22131365544297898</v>
      </c>
      <c r="J1732" s="61">
        <v>2.1188762098830825E-2</v>
      </c>
      <c r="K1732" s="61">
        <v>0.17975932228634825</v>
      </c>
      <c r="L1732" s="61">
        <v>0.26286798859960969</v>
      </c>
      <c r="M1732" s="61">
        <v>399</v>
      </c>
      <c r="N1732" s="61" t="str">
        <f t="shared" si="73"/>
        <v>1</v>
      </c>
    </row>
    <row r="1733" spans="1:14" x14ac:dyDescent="0.25">
      <c r="A1733" s="50" t="s">
        <v>613</v>
      </c>
      <c r="B1733" s="50" t="str">
        <f t="shared" si="74"/>
        <v>Rwanda</v>
      </c>
      <c r="C1733" s="61" t="s">
        <v>68</v>
      </c>
      <c r="D1733" s="50" t="str">
        <f t="shared" si="75"/>
        <v>FII</v>
      </c>
      <c r="E1733" s="61" t="s">
        <v>855</v>
      </c>
      <c r="F1733" s="50" t="s">
        <v>853</v>
      </c>
      <c r="G1733" s="61" t="s">
        <v>747</v>
      </c>
      <c r="H1733" s="61" t="s">
        <v>124</v>
      </c>
      <c r="I1733" s="61">
        <v>0.22131365544297898</v>
      </c>
      <c r="J1733" s="61">
        <v>2.1188762098830825E-2</v>
      </c>
      <c r="K1733" s="61">
        <v>0.17975932228634825</v>
      </c>
      <c r="L1733" s="61">
        <v>0.26286798859960969</v>
      </c>
      <c r="M1733" s="61">
        <v>399</v>
      </c>
      <c r="N1733" s="61" t="str">
        <f t="shared" si="73"/>
        <v>1</v>
      </c>
    </row>
    <row r="1734" spans="1:14" x14ac:dyDescent="0.25">
      <c r="A1734" s="50" t="s">
        <v>613</v>
      </c>
      <c r="B1734" s="50" t="str">
        <f t="shared" si="74"/>
        <v>Rwanda</v>
      </c>
      <c r="C1734" s="61" t="s">
        <v>68</v>
      </c>
      <c r="D1734" s="50" t="str">
        <f t="shared" si="75"/>
        <v>FII</v>
      </c>
      <c r="E1734" s="61" t="s">
        <v>855</v>
      </c>
      <c r="F1734" s="50" t="s">
        <v>852</v>
      </c>
      <c r="G1734" s="61" t="s">
        <v>747</v>
      </c>
      <c r="H1734" s="61" t="s">
        <v>124</v>
      </c>
      <c r="I1734" s="61">
        <v>0.35316533528889399</v>
      </c>
      <c r="J1734" s="61">
        <v>1.2835933268074778E-2</v>
      </c>
      <c r="K1734" s="61">
        <v>0.32799214938449939</v>
      </c>
      <c r="L1734" s="61">
        <v>0.37833852119328859</v>
      </c>
      <c r="M1734" s="61">
        <v>1604</v>
      </c>
      <c r="N1734" s="61" t="str">
        <f t="shared" si="73"/>
        <v>1</v>
      </c>
    </row>
    <row r="1735" spans="1:14" x14ac:dyDescent="0.25">
      <c r="A1735" s="50" t="s">
        <v>613</v>
      </c>
      <c r="B1735" s="50" t="str">
        <f t="shared" si="74"/>
        <v>Rwanda</v>
      </c>
      <c r="C1735" s="61" t="s">
        <v>68</v>
      </c>
      <c r="D1735" s="50" t="str">
        <f t="shared" si="75"/>
        <v>FII</v>
      </c>
      <c r="E1735" s="61" t="s">
        <v>855</v>
      </c>
      <c r="F1735" s="50" t="s">
        <v>851</v>
      </c>
      <c r="G1735" s="61" t="s">
        <v>740</v>
      </c>
      <c r="H1735" s="61" t="s">
        <v>131</v>
      </c>
      <c r="I1735" s="61">
        <v>0.93833359406358385</v>
      </c>
      <c r="J1735" s="61">
        <v>9.9676171280520393E-3</v>
      </c>
      <c r="K1735" s="61">
        <v>0.91878560532385145</v>
      </c>
      <c r="L1735" s="61">
        <v>0.95788158280331626</v>
      </c>
      <c r="M1735" s="61">
        <v>874</v>
      </c>
      <c r="N1735" s="61" t="str">
        <f t="shared" si="73"/>
        <v>1</v>
      </c>
    </row>
    <row r="1736" spans="1:14" x14ac:dyDescent="0.25">
      <c r="A1736" s="50" t="s">
        <v>613</v>
      </c>
      <c r="B1736" s="50" t="str">
        <f t="shared" si="74"/>
        <v>Rwanda</v>
      </c>
      <c r="C1736" s="61" t="s">
        <v>68</v>
      </c>
      <c r="D1736" s="50" t="str">
        <f t="shared" si="75"/>
        <v>FII</v>
      </c>
      <c r="E1736" s="61" t="s">
        <v>855</v>
      </c>
      <c r="F1736" s="50" t="s">
        <v>853</v>
      </c>
      <c r="G1736" s="61" t="s">
        <v>740</v>
      </c>
      <c r="H1736" s="61" t="s">
        <v>131</v>
      </c>
      <c r="I1736" s="61">
        <v>0.83397480419233461</v>
      </c>
      <c r="J1736" s="61">
        <v>1.3289064532479957E-2</v>
      </c>
      <c r="K1736" s="61">
        <v>0.80791296007199742</v>
      </c>
      <c r="L1736" s="61">
        <v>0.86003664831267179</v>
      </c>
      <c r="M1736" s="61">
        <v>1129</v>
      </c>
      <c r="N1736" s="61" t="str">
        <f t="shared" si="73"/>
        <v>1</v>
      </c>
    </row>
    <row r="1737" spans="1:14" x14ac:dyDescent="0.25">
      <c r="A1737" s="50" t="s">
        <v>613</v>
      </c>
      <c r="B1737" s="50" t="str">
        <f t="shared" si="74"/>
        <v>Rwanda</v>
      </c>
      <c r="C1737" s="61" t="s">
        <v>68</v>
      </c>
      <c r="D1737" s="50" t="str">
        <f t="shared" si="75"/>
        <v>FII</v>
      </c>
      <c r="E1737" s="61" t="s">
        <v>855</v>
      </c>
      <c r="F1737" s="50" t="s">
        <v>852</v>
      </c>
      <c r="G1737" s="61" t="s">
        <v>740</v>
      </c>
      <c r="H1737" s="61" t="s">
        <v>131</v>
      </c>
      <c r="I1737" s="61">
        <v>0.94541623652231699</v>
      </c>
      <c r="J1737" s="61">
        <v>9.2661191091758261E-3</v>
      </c>
      <c r="K1737" s="61">
        <v>0.92724399036958105</v>
      </c>
      <c r="L1737" s="61">
        <v>0.96358848267505293</v>
      </c>
      <c r="M1737" s="61">
        <v>843</v>
      </c>
      <c r="N1737" s="61" t="str">
        <f t="shared" si="73"/>
        <v>1</v>
      </c>
    </row>
    <row r="1738" spans="1:14" x14ac:dyDescent="0.25">
      <c r="A1738" s="50" t="s">
        <v>613</v>
      </c>
      <c r="B1738" s="50" t="str">
        <f t="shared" si="74"/>
        <v>Rwanda</v>
      </c>
      <c r="C1738" s="61" t="s">
        <v>68</v>
      </c>
      <c r="D1738" s="50" t="str">
        <f t="shared" si="75"/>
        <v>FII</v>
      </c>
      <c r="E1738" s="61" t="s">
        <v>855</v>
      </c>
      <c r="F1738" s="50" t="s">
        <v>851</v>
      </c>
      <c r="G1738" s="61" t="s">
        <v>0</v>
      </c>
      <c r="H1738" s="61" t="s">
        <v>131</v>
      </c>
      <c r="I1738" s="61">
        <v>0.9598733886576003</v>
      </c>
      <c r="J1738" s="61">
        <v>1.0946016755514159E-2</v>
      </c>
      <c r="K1738" s="61">
        <v>0.93840661184095009</v>
      </c>
      <c r="L1738" s="61">
        <v>0.98134016547425051</v>
      </c>
      <c r="M1738" s="61">
        <v>464</v>
      </c>
      <c r="N1738" s="61" t="str">
        <f t="shared" si="73"/>
        <v>1</v>
      </c>
    </row>
    <row r="1739" spans="1:14" x14ac:dyDescent="0.25">
      <c r="A1739" s="50" t="s">
        <v>613</v>
      </c>
      <c r="B1739" s="50" t="str">
        <f t="shared" si="74"/>
        <v>Rwanda</v>
      </c>
      <c r="C1739" s="61" t="s">
        <v>68</v>
      </c>
      <c r="D1739" s="50" t="str">
        <f t="shared" si="75"/>
        <v>FII</v>
      </c>
      <c r="E1739" s="61" t="s">
        <v>855</v>
      </c>
      <c r="F1739" s="50" t="s">
        <v>853</v>
      </c>
      <c r="G1739" s="61" t="s">
        <v>0</v>
      </c>
      <c r="H1739" s="61" t="s">
        <v>131</v>
      </c>
      <c r="I1739" s="61">
        <v>0.85301469611738079</v>
      </c>
      <c r="J1739" s="61">
        <v>1.0961664124391139E-2</v>
      </c>
      <c r="K1739" s="61">
        <v>0.83151723246889464</v>
      </c>
      <c r="L1739" s="61">
        <v>0.87451215976586694</v>
      </c>
      <c r="M1739" s="61">
        <v>1539</v>
      </c>
      <c r="N1739" s="61" t="str">
        <f t="shared" si="73"/>
        <v>1</v>
      </c>
    </row>
    <row r="1740" spans="1:14" x14ac:dyDescent="0.25">
      <c r="A1740" s="50" t="s">
        <v>613</v>
      </c>
      <c r="B1740" s="50" t="str">
        <f t="shared" si="74"/>
        <v>Rwanda</v>
      </c>
      <c r="C1740" s="61" t="s">
        <v>68</v>
      </c>
      <c r="D1740" s="50" t="str">
        <f t="shared" si="75"/>
        <v>FII</v>
      </c>
      <c r="E1740" s="61" t="s">
        <v>855</v>
      </c>
      <c r="F1740" s="50" t="s">
        <v>852</v>
      </c>
      <c r="G1740" s="61" t="s">
        <v>0</v>
      </c>
      <c r="H1740" s="61" t="s">
        <v>131</v>
      </c>
      <c r="I1740" s="61">
        <v>0.97366628652560361</v>
      </c>
      <c r="J1740" s="61">
        <v>7.8335284954086874E-3</v>
      </c>
      <c r="K1740" s="61">
        <v>0.95830356493895019</v>
      </c>
      <c r="L1740" s="61">
        <v>0.98902900811225702</v>
      </c>
      <c r="M1740" s="61">
        <v>409</v>
      </c>
      <c r="N1740" s="61" t="str">
        <f t="shared" si="73"/>
        <v>1</v>
      </c>
    </row>
    <row r="1741" spans="1:14" x14ac:dyDescent="0.25">
      <c r="A1741" s="50" t="s">
        <v>613</v>
      </c>
      <c r="B1741" s="50" t="str">
        <f t="shared" si="74"/>
        <v>Rwanda</v>
      </c>
      <c r="C1741" s="61" t="s">
        <v>68</v>
      </c>
      <c r="D1741" s="50" t="str">
        <f t="shared" si="75"/>
        <v>FII</v>
      </c>
      <c r="E1741" s="61" t="s">
        <v>855</v>
      </c>
      <c r="F1741" s="50" t="s">
        <v>851</v>
      </c>
      <c r="G1741" s="61" t="s">
        <v>746</v>
      </c>
      <c r="H1741" s="61" t="s">
        <v>131</v>
      </c>
      <c r="I1741" s="61">
        <v>0.93247048570530344</v>
      </c>
      <c r="J1741" s="61">
        <v>1.3268717476277959E-2</v>
      </c>
      <c r="K1741" s="61">
        <v>0.90644854520690654</v>
      </c>
      <c r="L1741" s="61">
        <v>0.95849242620370034</v>
      </c>
      <c r="M1741" s="61">
        <v>523</v>
      </c>
      <c r="N1741" s="61" t="str">
        <f t="shared" si="73"/>
        <v>1</v>
      </c>
    </row>
    <row r="1742" spans="1:14" x14ac:dyDescent="0.25">
      <c r="A1742" s="50" t="s">
        <v>613</v>
      </c>
      <c r="B1742" s="50" t="str">
        <f t="shared" si="74"/>
        <v>Rwanda</v>
      </c>
      <c r="C1742" s="61" t="s">
        <v>68</v>
      </c>
      <c r="D1742" s="50" t="str">
        <f t="shared" si="75"/>
        <v>FII</v>
      </c>
      <c r="E1742" s="61" t="s">
        <v>855</v>
      </c>
      <c r="F1742" s="50" t="s">
        <v>853</v>
      </c>
      <c r="G1742" s="61" t="s">
        <v>746</v>
      </c>
      <c r="H1742" s="61" t="s">
        <v>131</v>
      </c>
      <c r="I1742" s="61">
        <v>0.85938717272447451</v>
      </c>
      <c r="J1742" s="61">
        <v>1.0945979962626567E-2</v>
      </c>
      <c r="K1742" s="61">
        <v>0.83792046806418263</v>
      </c>
      <c r="L1742" s="61">
        <v>0.88085387738476639</v>
      </c>
      <c r="M1742" s="61">
        <v>1480</v>
      </c>
      <c r="N1742" s="61" t="str">
        <f t="shared" si="73"/>
        <v>1</v>
      </c>
    </row>
    <row r="1743" spans="1:14" x14ac:dyDescent="0.25">
      <c r="A1743" s="50" t="s">
        <v>613</v>
      </c>
      <c r="B1743" s="50" t="str">
        <f t="shared" si="74"/>
        <v>Rwanda</v>
      </c>
      <c r="C1743" s="61" t="s">
        <v>68</v>
      </c>
      <c r="D1743" s="50" t="str">
        <f t="shared" si="75"/>
        <v>FII</v>
      </c>
      <c r="E1743" s="61" t="s">
        <v>855</v>
      </c>
      <c r="F1743" s="50" t="s">
        <v>852</v>
      </c>
      <c r="G1743" s="61" t="s">
        <v>746</v>
      </c>
      <c r="H1743" s="61" t="s">
        <v>131</v>
      </c>
      <c r="I1743" s="61">
        <v>0.93247048570530344</v>
      </c>
      <c r="J1743" s="61">
        <v>1.3268717476277959E-2</v>
      </c>
      <c r="K1743" s="61">
        <v>0.90644854520690654</v>
      </c>
      <c r="L1743" s="61">
        <v>0.95849242620370034</v>
      </c>
      <c r="M1743" s="61">
        <v>523</v>
      </c>
      <c r="N1743" s="61" t="str">
        <f t="shared" si="73"/>
        <v>1</v>
      </c>
    </row>
    <row r="1744" spans="1:14" x14ac:dyDescent="0.25">
      <c r="A1744" s="50" t="s">
        <v>613</v>
      </c>
      <c r="B1744" s="50" t="str">
        <f t="shared" si="74"/>
        <v>Rwanda</v>
      </c>
      <c r="C1744" s="61" t="s">
        <v>68</v>
      </c>
      <c r="D1744" s="50" t="str">
        <f t="shared" si="75"/>
        <v>FII</v>
      </c>
      <c r="E1744" s="61" t="s">
        <v>855</v>
      </c>
      <c r="F1744" s="50" t="s">
        <v>851</v>
      </c>
      <c r="G1744" s="61" t="s">
        <v>747</v>
      </c>
      <c r="H1744" s="61" t="s">
        <v>131</v>
      </c>
      <c r="I1744" s="61">
        <v>0.91411711077294056</v>
      </c>
      <c r="J1744" s="61">
        <v>1.6886956974653825E-2</v>
      </c>
      <c r="K1744" s="61">
        <v>0.88099926118581562</v>
      </c>
      <c r="L1744" s="61">
        <v>0.94723496036006549</v>
      </c>
      <c r="M1744" s="61">
        <v>399</v>
      </c>
      <c r="N1744" s="61" t="str">
        <f t="shared" si="73"/>
        <v>1</v>
      </c>
    </row>
    <row r="1745" spans="1:14" x14ac:dyDescent="0.25">
      <c r="A1745" s="50" t="s">
        <v>613</v>
      </c>
      <c r="B1745" s="50" t="str">
        <f t="shared" si="74"/>
        <v>Rwanda</v>
      </c>
      <c r="C1745" s="61" t="s">
        <v>68</v>
      </c>
      <c r="D1745" s="50" t="str">
        <f t="shared" si="75"/>
        <v>FII</v>
      </c>
      <c r="E1745" s="61" t="s">
        <v>855</v>
      </c>
      <c r="F1745" s="50" t="s">
        <v>853</v>
      </c>
      <c r="G1745" s="61" t="s">
        <v>747</v>
      </c>
      <c r="H1745" s="61" t="s">
        <v>131</v>
      </c>
      <c r="I1745" s="61">
        <v>0.91411711077294056</v>
      </c>
      <c r="J1745" s="61">
        <v>1.6886956974653825E-2</v>
      </c>
      <c r="K1745" s="61">
        <v>0.88099926118581562</v>
      </c>
      <c r="L1745" s="61">
        <v>0.94723496036006549</v>
      </c>
      <c r="M1745" s="61">
        <v>399</v>
      </c>
      <c r="N1745" s="61" t="str">
        <f t="shared" si="73"/>
        <v>1</v>
      </c>
    </row>
    <row r="1746" spans="1:14" x14ac:dyDescent="0.25">
      <c r="A1746" s="50" t="s">
        <v>613</v>
      </c>
      <c r="B1746" s="50" t="str">
        <f t="shared" si="74"/>
        <v>Rwanda</v>
      </c>
      <c r="C1746" s="61" t="s">
        <v>68</v>
      </c>
      <c r="D1746" s="50" t="str">
        <f t="shared" si="75"/>
        <v>FII</v>
      </c>
      <c r="E1746" s="61" t="s">
        <v>855</v>
      </c>
      <c r="F1746" s="50" t="s">
        <v>852</v>
      </c>
      <c r="G1746" s="61" t="s">
        <v>747</v>
      </c>
      <c r="H1746" s="61" t="s">
        <v>131</v>
      </c>
      <c r="I1746" s="61">
        <v>0.86886502201968663</v>
      </c>
      <c r="J1746" s="61">
        <v>1.0246808609924243E-2</v>
      </c>
      <c r="K1746" s="61">
        <v>0.84876949700586246</v>
      </c>
      <c r="L1746" s="61">
        <v>0.8889605470335108</v>
      </c>
      <c r="M1746" s="61">
        <v>1604</v>
      </c>
      <c r="N1746" s="61" t="str">
        <f t="shared" si="73"/>
        <v>1</v>
      </c>
    </row>
    <row r="1747" spans="1:14" x14ac:dyDescent="0.25">
      <c r="A1747" s="50" t="s">
        <v>613</v>
      </c>
      <c r="B1747" s="50" t="str">
        <f t="shared" si="74"/>
        <v>Rwanda</v>
      </c>
      <c r="C1747" s="61" t="s">
        <v>68</v>
      </c>
      <c r="D1747" s="50" t="str">
        <f t="shared" si="75"/>
        <v>FII</v>
      </c>
      <c r="E1747" s="61" t="s">
        <v>855</v>
      </c>
      <c r="F1747" s="50" t="s">
        <v>851</v>
      </c>
      <c r="G1747" s="61" t="s">
        <v>740</v>
      </c>
      <c r="H1747" s="61" t="s">
        <v>132</v>
      </c>
      <c r="I1747" s="61">
        <v>6.1666405936417777E-2</v>
      </c>
      <c r="J1747" s="61">
        <v>9.9676171280520288E-3</v>
      </c>
      <c r="K1747" s="61">
        <v>4.2118417196685416E-2</v>
      </c>
      <c r="L1747" s="61">
        <v>8.1214394676150131E-2</v>
      </c>
      <c r="M1747" s="61">
        <v>874</v>
      </c>
      <c r="N1747" s="61" t="str">
        <f t="shared" si="73"/>
        <v>1</v>
      </c>
    </row>
    <row r="1748" spans="1:14" x14ac:dyDescent="0.25">
      <c r="A1748" s="50" t="s">
        <v>613</v>
      </c>
      <c r="B1748" s="50" t="str">
        <f t="shared" si="74"/>
        <v>Rwanda</v>
      </c>
      <c r="C1748" s="61" t="s">
        <v>68</v>
      </c>
      <c r="D1748" s="50" t="str">
        <f t="shared" si="75"/>
        <v>FII</v>
      </c>
      <c r="E1748" s="61" t="s">
        <v>855</v>
      </c>
      <c r="F1748" s="50" t="s">
        <v>853</v>
      </c>
      <c r="G1748" s="61" t="s">
        <v>740</v>
      </c>
      <c r="H1748" s="61" t="s">
        <v>132</v>
      </c>
      <c r="I1748" s="61">
        <v>0.16602519580766481</v>
      </c>
      <c r="J1748" s="61">
        <v>1.3289064532479964E-2</v>
      </c>
      <c r="K1748" s="61">
        <v>0.13996335168732763</v>
      </c>
      <c r="L1748" s="61">
        <v>0.192087039928002</v>
      </c>
      <c r="M1748" s="61">
        <v>1129</v>
      </c>
      <c r="N1748" s="61" t="str">
        <f t="shared" si="73"/>
        <v>1</v>
      </c>
    </row>
    <row r="1749" spans="1:14" x14ac:dyDescent="0.25">
      <c r="A1749" s="50" t="s">
        <v>613</v>
      </c>
      <c r="B1749" s="50" t="str">
        <f t="shared" si="74"/>
        <v>Rwanda</v>
      </c>
      <c r="C1749" s="61" t="s">
        <v>68</v>
      </c>
      <c r="D1749" s="50" t="str">
        <f t="shared" si="75"/>
        <v>FII</v>
      </c>
      <c r="E1749" s="61" t="s">
        <v>855</v>
      </c>
      <c r="F1749" s="50" t="s">
        <v>852</v>
      </c>
      <c r="G1749" s="61" t="s">
        <v>740</v>
      </c>
      <c r="H1749" s="61" t="s">
        <v>132</v>
      </c>
      <c r="I1749" s="61">
        <v>5.4583763477684392E-2</v>
      </c>
      <c r="J1749" s="61">
        <v>9.2661191091758157E-3</v>
      </c>
      <c r="K1749" s="61">
        <v>3.6411517324948517E-2</v>
      </c>
      <c r="L1749" s="61">
        <v>7.2756009630420268E-2</v>
      </c>
      <c r="M1749" s="61">
        <v>843</v>
      </c>
      <c r="N1749" s="61" t="str">
        <f t="shared" si="73"/>
        <v>1</v>
      </c>
    </row>
    <row r="1750" spans="1:14" x14ac:dyDescent="0.25">
      <c r="A1750" s="50" t="s">
        <v>613</v>
      </c>
      <c r="B1750" s="50" t="str">
        <f t="shared" si="74"/>
        <v>Rwanda</v>
      </c>
      <c r="C1750" s="61" t="s">
        <v>68</v>
      </c>
      <c r="D1750" s="50" t="str">
        <f t="shared" si="75"/>
        <v>FII</v>
      </c>
      <c r="E1750" s="61" t="s">
        <v>855</v>
      </c>
      <c r="F1750" s="50" t="s">
        <v>851</v>
      </c>
      <c r="G1750" s="61" t="s">
        <v>0</v>
      </c>
      <c r="H1750" s="61" t="s">
        <v>132</v>
      </c>
      <c r="I1750" s="61">
        <v>4.01266113423994E-2</v>
      </c>
      <c r="J1750" s="61">
        <v>1.0946016755514163E-2</v>
      </c>
      <c r="K1750" s="61">
        <v>1.8659834525749215E-2</v>
      </c>
      <c r="L1750" s="61">
        <v>6.1593388159049585E-2</v>
      </c>
      <c r="M1750" s="61">
        <v>464</v>
      </c>
      <c r="N1750" s="61" t="str">
        <f t="shared" si="73"/>
        <v>1</v>
      </c>
    </row>
    <row r="1751" spans="1:14" x14ac:dyDescent="0.25">
      <c r="A1751" s="50" t="s">
        <v>613</v>
      </c>
      <c r="B1751" s="50" t="str">
        <f t="shared" si="74"/>
        <v>Rwanda</v>
      </c>
      <c r="C1751" s="61" t="s">
        <v>68</v>
      </c>
      <c r="D1751" s="50" t="str">
        <f t="shared" si="75"/>
        <v>FII</v>
      </c>
      <c r="E1751" s="61" t="s">
        <v>855</v>
      </c>
      <c r="F1751" s="50" t="s">
        <v>853</v>
      </c>
      <c r="G1751" s="61" t="s">
        <v>0</v>
      </c>
      <c r="H1751" s="61" t="s">
        <v>132</v>
      </c>
      <c r="I1751" s="61">
        <v>0.14698530388261452</v>
      </c>
      <c r="J1751" s="61">
        <v>1.0961664124391148E-2</v>
      </c>
      <c r="K1751" s="61">
        <v>0.12548784023412837</v>
      </c>
      <c r="L1751" s="61">
        <v>0.16848276753110067</v>
      </c>
      <c r="M1751" s="61">
        <v>1539</v>
      </c>
      <c r="N1751" s="61" t="str">
        <f t="shared" si="73"/>
        <v>1</v>
      </c>
    </row>
    <row r="1752" spans="1:14" x14ac:dyDescent="0.25">
      <c r="A1752" s="50" t="s">
        <v>613</v>
      </c>
      <c r="B1752" s="50" t="str">
        <f t="shared" si="74"/>
        <v>Rwanda</v>
      </c>
      <c r="C1752" s="61" t="s">
        <v>68</v>
      </c>
      <c r="D1752" s="50" t="str">
        <f t="shared" si="75"/>
        <v>FII</v>
      </c>
      <c r="E1752" s="61" t="s">
        <v>855</v>
      </c>
      <c r="F1752" s="50" t="s">
        <v>852</v>
      </c>
      <c r="G1752" s="61" t="s">
        <v>0</v>
      </c>
      <c r="H1752" s="61" t="s">
        <v>132</v>
      </c>
      <c r="I1752" s="61">
        <v>2.6333713474396205E-2</v>
      </c>
      <c r="J1752" s="61">
        <v>7.8335284954086856E-3</v>
      </c>
      <c r="K1752" s="61">
        <v>1.0970991887742755E-2</v>
      </c>
      <c r="L1752" s="61">
        <v>4.1696435061049655E-2</v>
      </c>
      <c r="M1752" s="61">
        <v>409</v>
      </c>
      <c r="N1752" s="61" t="str">
        <f t="shared" si="73"/>
        <v>1</v>
      </c>
    </row>
    <row r="1753" spans="1:14" x14ac:dyDescent="0.25">
      <c r="A1753" s="50" t="s">
        <v>613</v>
      </c>
      <c r="B1753" s="50" t="str">
        <f t="shared" si="74"/>
        <v>Rwanda</v>
      </c>
      <c r="C1753" s="61" t="s">
        <v>68</v>
      </c>
      <c r="D1753" s="50" t="str">
        <f t="shared" si="75"/>
        <v>FII</v>
      </c>
      <c r="E1753" s="61" t="s">
        <v>855</v>
      </c>
      <c r="F1753" s="50" t="s">
        <v>851</v>
      </c>
      <c r="G1753" s="61" t="s">
        <v>746</v>
      </c>
      <c r="H1753" s="61" t="s">
        <v>132</v>
      </c>
      <c r="I1753" s="61">
        <v>6.7529514294695947E-2</v>
      </c>
      <c r="J1753" s="61">
        <v>1.3268717476277959E-2</v>
      </c>
      <c r="K1753" s="61">
        <v>4.150757379629906E-2</v>
      </c>
      <c r="L1753" s="61">
        <v>9.3551454793092834E-2</v>
      </c>
      <c r="M1753" s="61">
        <v>523</v>
      </c>
      <c r="N1753" s="61" t="str">
        <f t="shared" si="73"/>
        <v>1</v>
      </c>
    </row>
    <row r="1754" spans="1:14" x14ac:dyDescent="0.25">
      <c r="A1754" s="50" t="s">
        <v>613</v>
      </c>
      <c r="B1754" s="50" t="str">
        <f t="shared" si="74"/>
        <v>Rwanda</v>
      </c>
      <c r="C1754" s="61" t="s">
        <v>68</v>
      </c>
      <c r="D1754" s="50" t="str">
        <f t="shared" si="75"/>
        <v>FII</v>
      </c>
      <c r="E1754" s="61" t="s">
        <v>855</v>
      </c>
      <c r="F1754" s="50" t="s">
        <v>853</v>
      </c>
      <c r="G1754" s="61" t="s">
        <v>746</v>
      </c>
      <c r="H1754" s="61" t="s">
        <v>132</v>
      </c>
      <c r="I1754" s="61">
        <v>0.14061282727552105</v>
      </c>
      <c r="J1754" s="61">
        <v>1.0945979962626582E-2</v>
      </c>
      <c r="K1754" s="61">
        <v>0.11914612261522908</v>
      </c>
      <c r="L1754" s="61">
        <v>0.16207953193581301</v>
      </c>
      <c r="M1754" s="61">
        <v>1480</v>
      </c>
      <c r="N1754" s="61" t="str">
        <f t="shared" si="73"/>
        <v>1</v>
      </c>
    </row>
    <row r="1755" spans="1:14" x14ac:dyDescent="0.25">
      <c r="A1755" s="50" t="s">
        <v>613</v>
      </c>
      <c r="B1755" s="50" t="str">
        <f t="shared" si="74"/>
        <v>Rwanda</v>
      </c>
      <c r="C1755" s="61" t="s">
        <v>68</v>
      </c>
      <c r="D1755" s="50" t="str">
        <f t="shared" si="75"/>
        <v>FII</v>
      </c>
      <c r="E1755" s="61" t="s">
        <v>855</v>
      </c>
      <c r="F1755" s="50" t="s">
        <v>852</v>
      </c>
      <c r="G1755" s="61" t="s">
        <v>746</v>
      </c>
      <c r="H1755" s="61" t="s">
        <v>132</v>
      </c>
      <c r="I1755" s="61">
        <v>6.7529514294695947E-2</v>
      </c>
      <c r="J1755" s="61">
        <v>1.3268717476277959E-2</v>
      </c>
      <c r="K1755" s="61">
        <v>4.150757379629906E-2</v>
      </c>
      <c r="L1755" s="61">
        <v>9.3551454793092834E-2</v>
      </c>
      <c r="M1755" s="61">
        <v>523</v>
      </c>
      <c r="N1755" s="61" t="str">
        <f t="shared" ref="N1755:N1818" si="76">IF(M1755&gt;=30,"1","0")</f>
        <v>1</v>
      </c>
    </row>
    <row r="1756" spans="1:14" x14ac:dyDescent="0.25">
      <c r="A1756" s="50" t="s">
        <v>613</v>
      </c>
      <c r="B1756" s="50" t="str">
        <f t="shared" ref="B1756:B1782" si="77">A1756</f>
        <v>Rwanda</v>
      </c>
      <c r="C1756" s="61" t="s">
        <v>68</v>
      </c>
      <c r="D1756" s="50" t="str">
        <f t="shared" ref="D1756:D1819" si="78">C1756</f>
        <v>FII</v>
      </c>
      <c r="E1756" s="61" t="s">
        <v>855</v>
      </c>
      <c r="F1756" s="50" t="s">
        <v>851</v>
      </c>
      <c r="G1756" s="61" t="s">
        <v>747</v>
      </c>
      <c r="H1756" s="61" t="s">
        <v>132</v>
      </c>
      <c r="I1756" s="61">
        <v>8.5882889227058362E-2</v>
      </c>
      <c r="J1756" s="61">
        <v>1.6886956974653838E-2</v>
      </c>
      <c r="K1756" s="61">
        <v>5.2765039639933349E-2</v>
      </c>
      <c r="L1756" s="61">
        <v>0.11900073881418338</v>
      </c>
      <c r="M1756" s="61">
        <v>399</v>
      </c>
      <c r="N1756" s="61" t="str">
        <f t="shared" si="76"/>
        <v>1</v>
      </c>
    </row>
    <row r="1757" spans="1:14" x14ac:dyDescent="0.25">
      <c r="A1757" s="50" t="s">
        <v>613</v>
      </c>
      <c r="B1757" s="50" t="str">
        <f t="shared" si="77"/>
        <v>Rwanda</v>
      </c>
      <c r="C1757" s="61" t="s">
        <v>68</v>
      </c>
      <c r="D1757" s="50" t="str">
        <f t="shared" si="78"/>
        <v>FII</v>
      </c>
      <c r="E1757" s="61" t="s">
        <v>855</v>
      </c>
      <c r="F1757" s="50" t="s">
        <v>853</v>
      </c>
      <c r="G1757" s="61" t="s">
        <v>747</v>
      </c>
      <c r="H1757" s="61" t="s">
        <v>132</v>
      </c>
      <c r="I1757" s="61">
        <v>8.5882889227058362E-2</v>
      </c>
      <c r="J1757" s="61">
        <v>1.6886956974653838E-2</v>
      </c>
      <c r="K1757" s="61">
        <v>5.2765039639933349E-2</v>
      </c>
      <c r="L1757" s="61">
        <v>0.11900073881418338</v>
      </c>
      <c r="M1757" s="61">
        <v>399</v>
      </c>
      <c r="N1757" s="61" t="str">
        <f t="shared" si="76"/>
        <v>1</v>
      </c>
    </row>
    <row r="1758" spans="1:14" x14ac:dyDescent="0.25">
      <c r="A1758" s="50" t="s">
        <v>613</v>
      </c>
      <c r="B1758" s="50" t="str">
        <f t="shared" si="77"/>
        <v>Rwanda</v>
      </c>
      <c r="C1758" s="61" t="s">
        <v>68</v>
      </c>
      <c r="D1758" s="50" t="str">
        <f t="shared" si="78"/>
        <v>FII</v>
      </c>
      <c r="E1758" s="61" t="s">
        <v>855</v>
      </c>
      <c r="F1758" s="50" t="s">
        <v>852</v>
      </c>
      <c r="G1758" s="61" t="s">
        <v>747</v>
      </c>
      <c r="H1758" s="61" t="s">
        <v>132</v>
      </c>
      <c r="I1758" s="61">
        <v>0.13113497798030985</v>
      </c>
      <c r="J1758" s="61">
        <v>1.0246808609924262E-2</v>
      </c>
      <c r="K1758" s="61">
        <v>0.11103945296648565</v>
      </c>
      <c r="L1758" s="61">
        <v>0.15123050299413404</v>
      </c>
      <c r="M1758" s="61">
        <v>1604</v>
      </c>
      <c r="N1758" s="61" t="str">
        <f t="shared" si="76"/>
        <v>1</v>
      </c>
    </row>
    <row r="1759" spans="1:14" x14ac:dyDescent="0.25">
      <c r="A1759" s="50" t="s">
        <v>613</v>
      </c>
      <c r="B1759" s="50" t="str">
        <f t="shared" si="77"/>
        <v>Rwanda</v>
      </c>
      <c r="C1759" s="61" t="s">
        <v>68</v>
      </c>
      <c r="D1759" s="50" t="str">
        <f t="shared" si="78"/>
        <v>FII</v>
      </c>
      <c r="E1759" s="61" t="s">
        <v>855</v>
      </c>
      <c r="F1759" s="50" t="s">
        <v>851</v>
      </c>
      <c r="G1759" s="61" t="s">
        <v>740</v>
      </c>
      <c r="H1759" s="61" t="s">
        <v>120</v>
      </c>
      <c r="I1759" s="61">
        <v>0.22925569023818346</v>
      </c>
      <c r="J1759" s="61">
        <v>1.5523618883497478E-2</v>
      </c>
      <c r="K1759" s="61">
        <v>0.19881155065737177</v>
      </c>
      <c r="L1759" s="61">
        <v>0.25969982981899514</v>
      </c>
      <c r="M1759" s="61">
        <v>874</v>
      </c>
      <c r="N1759" s="61" t="str">
        <f t="shared" si="76"/>
        <v>1</v>
      </c>
    </row>
    <row r="1760" spans="1:14" x14ac:dyDescent="0.25">
      <c r="A1760" s="50" t="s">
        <v>613</v>
      </c>
      <c r="B1760" s="50" t="str">
        <f t="shared" si="77"/>
        <v>Rwanda</v>
      </c>
      <c r="C1760" s="61" t="s">
        <v>68</v>
      </c>
      <c r="D1760" s="50" t="str">
        <f t="shared" si="78"/>
        <v>FII</v>
      </c>
      <c r="E1760" s="61" t="s">
        <v>855</v>
      </c>
      <c r="F1760" s="50" t="s">
        <v>853</v>
      </c>
      <c r="G1760" s="61" t="s">
        <v>740</v>
      </c>
      <c r="H1760" s="61" t="s">
        <v>120</v>
      </c>
      <c r="I1760" s="61">
        <v>0.10987493270743239</v>
      </c>
      <c r="J1760" s="61">
        <v>1.0186995432259293E-2</v>
      </c>
      <c r="K1760" s="61">
        <v>8.989671028543747E-2</v>
      </c>
      <c r="L1760" s="61">
        <v>0.1298531551294273</v>
      </c>
      <c r="M1760" s="61">
        <v>1129</v>
      </c>
      <c r="N1760" s="61" t="str">
        <f t="shared" si="76"/>
        <v>1</v>
      </c>
    </row>
    <row r="1761" spans="1:14" x14ac:dyDescent="0.25">
      <c r="A1761" s="50" t="s">
        <v>613</v>
      </c>
      <c r="B1761" s="50" t="str">
        <f t="shared" si="77"/>
        <v>Rwanda</v>
      </c>
      <c r="C1761" s="61" t="s">
        <v>68</v>
      </c>
      <c r="D1761" s="50" t="str">
        <f t="shared" si="78"/>
        <v>FII</v>
      </c>
      <c r="E1761" s="61" t="s">
        <v>855</v>
      </c>
      <c r="F1761" s="50" t="s">
        <v>852</v>
      </c>
      <c r="G1761" s="61" t="s">
        <v>740</v>
      </c>
      <c r="H1761" s="61" t="s">
        <v>120</v>
      </c>
      <c r="I1761" s="61">
        <v>0.22858430745413666</v>
      </c>
      <c r="J1761" s="61">
        <v>1.5846770178780858E-2</v>
      </c>
      <c r="K1761" s="61">
        <v>0.19750641982699887</v>
      </c>
      <c r="L1761" s="61">
        <v>0.25966219508127442</v>
      </c>
      <c r="M1761" s="61">
        <v>843</v>
      </c>
      <c r="N1761" s="61" t="str">
        <f t="shared" si="76"/>
        <v>1</v>
      </c>
    </row>
    <row r="1762" spans="1:14" x14ac:dyDescent="0.25">
      <c r="A1762" s="50" t="s">
        <v>613</v>
      </c>
      <c r="B1762" s="50" t="str">
        <f t="shared" si="77"/>
        <v>Rwanda</v>
      </c>
      <c r="C1762" s="61" t="s">
        <v>68</v>
      </c>
      <c r="D1762" s="50" t="str">
        <f t="shared" si="78"/>
        <v>FII</v>
      </c>
      <c r="E1762" s="61" t="s">
        <v>855</v>
      </c>
      <c r="F1762" s="50" t="s">
        <v>851</v>
      </c>
      <c r="G1762" s="61" t="s">
        <v>0</v>
      </c>
      <c r="H1762" s="61" t="s">
        <v>120</v>
      </c>
      <c r="I1762" s="61">
        <v>0.34338745388416347</v>
      </c>
      <c r="J1762" s="61">
        <v>2.3950001817803282E-2</v>
      </c>
      <c r="K1762" s="61">
        <v>0.29641791644743776</v>
      </c>
      <c r="L1762" s="61">
        <v>0.39035699132088919</v>
      </c>
      <c r="M1762" s="61">
        <v>464</v>
      </c>
      <c r="N1762" s="61" t="str">
        <f t="shared" si="76"/>
        <v>1</v>
      </c>
    </row>
    <row r="1763" spans="1:14" x14ac:dyDescent="0.25">
      <c r="A1763" s="50" t="s">
        <v>613</v>
      </c>
      <c r="B1763" s="50" t="str">
        <f t="shared" si="77"/>
        <v>Rwanda</v>
      </c>
      <c r="C1763" s="61" t="s">
        <v>68</v>
      </c>
      <c r="D1763" s="50" t="str">
        <f t="shared" si="78"/>
        <v>FII</v>
      </c>
      <c r="E1763" s="61" t="s">
        <v>855</v>
      </c>
      <c r="F1763" s="50" t="s">
        <v>853</v>
      </c>
      <c r="G1763" s="61" t="s">
        <v>0</v>
      </c>
      <c r="H1763" s="61" t="s">
        <v>120</v>
      </c>
      <c r="I1763" s="61">
        <v>0.10557820289152561</v>
      </c>
      <c r="J1763" s="61">
        <v>8.5380735506323524E-3</v>
      </c>
      <c r="K1763" s="61">
        <v>8.88337630236406E-2</v>
      </c>
      <c r="L1763" s="61">
        <v>0.12232264275941063</v>
      </c>
      <c r="M1763" s="61">
        <v>1539</v>
      </c>
      <c r="N1763" s="61" t="str">
        <f t="shared" si="76"/>
        <v>1</v>
      </c>
    </row>
    <row r="1764" spans="1:14" x14ac:dyDescent="0.25">
      <c r="A1764" s="50" t="s">
        <v>613</v>
      </c>
      <c r="B1764" s="50" t="str">
        <f t="shared" si="77"/>
        <v>Rwanda</v>
      </c>
      <c r="C1764" s="61" t="s">
        <v>68</v>
      </c>
      <c r="D1764" s="50" t="str">
        <f t="shared" si="78"/>
        <v>FII</v>
      </c>
      <c r="E1764" s="61" t="s">
        <v>855</v>
      </c>
      <c r="F1764" s="50" t="s">
        <v>852</v>
      </c>
      <c r="G1764" s="61" t="s">
        <v>0</v>
      </c>
      <c r="H1764" s="61" t="s">
        <v>120</v>
      </c>
      <c r="I1764" s="61">
        <v>0.35887256051374566</v>
      </c>
      <c r="J1764" s="61">
        <v>2.5842322657115443E-2</v>
      </c>
      <c r="K1764" s="61">
        <v>0.30819189874473291</v>
      </c>
      <c r="L1764" s="61">
        <v>0.40955322228275842</v>
      </c>
      <c r="M1764" s="61">
        <v>409</v>
      </c>
      <c r="N1764" s="61" t="str">
        <f t="shared" si="76"/>
        <v>1</v>
      </c>
    </row>
    <row r="1765" spans="1:14" x14ac:dyDescent="0.25">
      <c r="A1765" s="50" t="s">
        <v>613</v>
      </c>
      <c r="B1765" s="50" t="str">
        <f t="shared" si="77"/>
        <v>Rwanda</v>
      </c>
      <c r="C1765" s="61" t="s">
        <v>68</v>
      </c>
      <c r="D1765" s="50" t="str">
        <f t="shared" si="78"/>
        <v>FII</v>
      </c>
      <c r="E1765" s="61" t="s">
        <v>855</v>
      </c>
      <c r="F1765" s="50" t="s">
        <v>851</v>
      </c>
      <c r="G1765" s="61" t="s">
        <v>746</v>
      </c>
      <c r="H1765" s="61" t="s">
        <v>120</v>
      </c>
      <c r="I1765" s="61">
        <v>0.15988163145699308</v>
      </c>
      <c r="J1765" s="61">
        <v>1.7376512528469806E-2</v>
      </c>
      <c r="K1765" s="61">
        <v>0.12580369017186982</v>
      </c>
      <c r="L1765" s="61">
        <v>0.19395957274211634</v>
      </c>
      <c r="M1765" s="61">
        <v>523</v>
      </c>
      <c r="N1765" s="61" t="str">
        <f t="shared" si="76"/>
        <v>1</v>
      </c>
    </row>
    <row r="1766" spans="1:14" x14ac:dyDescent="0.25">
      <c r="A1766" s="50" t="s">
        <v>613</v>
      </c>
      <c r="B1766" s="50" t="str">
        <f t="shared" si="77"/>
        <v>Rwanda</v>
      </c>
      <c r="C1766" s="61" t="s">
        <v>68</v>
      </c>
      <c r="D1766" s="50" t="str">
        <f t="shared" si="78"/>
        <v>FII</v>
      </c>
      <c r="E1766" s="61" t="s">
        <v>855</v>
      </c>
      <c r="F1766" s="50" t="s">
        <v>853</v>
      </c>
      <c r="G1766" s="61" t="s">
        <v>746</v>
      </c>
      <c r="H1766" s="61" t="s">
        <v>120</v>
      </c>
      <c r="I1766" s="61">
        <v>0.15903208716139394</v>
      </c>
      <c r="J1766" s="61">
        <v>1.0348693917819542E-2</v>
      </c>
      <c r="K1766" s="61">
        <v>0.13873674981269624</v>
      </c>
      <c r="L1766" s="61">
        <v>0.17932742451009165</v>
      </c>
      <c r="M1766" s="61">
        <v>1480</v>
      </c>
      <c r="N1766" s="61" t="str">
        <f t="shared" si="76"/>
        <v>1</v>
      </c>
    </row>
    <row r="1767" spans="1:14" x14ac:dyDescent="0.25">
      <c r="A1767" s="50" t="s">
        <v>613</v>
      </c>
      <c r="B1767" s="50" t="str">
        <f t="shared" si="77"/>
        <v>Rwanda</v>
      </c>
      <c r="C1767" s="61" t="s">
        <v>68</v>
      </c>
      <c r="D1767" s="50" t="str">
        <f t="shared" si="78"/>
        <v>FII</v>
      </c>
      <c r="E1767" s="61" t="s">
        <v>855</v>
      </c>
      <c r="F1767" s="50" t="s">
        <v>852</v>
      </c>
      <c r="G1767" s="61" t="s">
        <v>746</v>
      </c>
      <c r="H1767" s="61" t="s">
        <v>120</v>
      </c>
      <c r="I1767" s="61">
        <v>0.15988163145699308</v>
      </c>
      <c r="J1767" s="61">
        <v>1.7376512528469806E-2</v>
      </c>
      <c r="K1767" s="61">
        <v>0.12580369017186982</v>
      </c>
      <c r="L1767" s="61">
        <v>0.19395957274211634</v>
      </c>
      <c r="M1767" s="61">
        <v>523</v>
      </c>
      <c r="N1767" s="61" t="str">
        <f t="shared" si="76"/>
        <v>1</v>
      </c>
    </row>
    <row r="1768" spans="1:14" x14ac:dyDescent="0.25">
      <c r="A1768" s="50" t="s">
        <v>613</v>
      </c>
      <c r="B1768" s="50" t="str">
        <f t="shared" si="77"/>
        <v>Rwanda</v>
      </c>
      <c r="C1768" s="61" t="s">
        <v>68</v>
      </c>
      <c r="D1768" s="50" t="str">
        <f t="shared" si="78"/>
        <v>FII</v>
      </c>
      <c r="E1768" s="61" t="s">
        <v>855</v>
      </c>
      <c r="F1768" s="50" t="s">
        <v>851</v>
      </c>
      <c r="G1768" s="61" t="s">
        <v>747</v>
      </c>
      <c r="H1768" s="61" t="s">
        <v>120</v>
      </c>
      <c r="I1768" s="61">
        <v>0.11064455912938828</v>
      </c>
      <c r="J1768" s="61">
        <v>1.729448370410408E-2</v>
      </c>
      <c r="K1768" s="61">
        <v>7.6727488643618044E-2</v>
      </c>
      <c r="L1768" s="61">
        <v>0.1445616296151585</v>
      </c>
      <c r="M1768" s="61">
        <v>399</v>
      </c>
      <c r="N1768" s="61" t="str">
        <f t="shared" si="76"/>
        <v>1</v>
      </c>
    </row>
    <row r="1769" spans="1:14" x14ac:dyDescent="0.25">
      <c r="A1769" s="50" t="s">
        <v>613</v>
      </c>
      <c r="B1769" s="50" t="str">
        <f t="shared" si="77"/>
        <v>Rwanda</v>
      </c>
      <c r="C1769" s="61" t="s">
        <v>68</v>
      </c>
      <c r="D1769" s="50" t="str">
        <f t="shared" si="78"/>
        <v>FII</v>
      </c>
      <c r="E1769" s="61" t="s">
        <v>855</v>
      </c>
      <c r="F1769" s="50" t="s">
        <v>853</v>
      </c>
      <c r="G1769" s="61" t="s">
        <v>747</v>
      </c>
      <c r="H1769" s="61" t="s">
        <v>120</v>
      </c>
      <c r="I1769" s="61">
        <v>0.11064455912938828</v>
      </c>
      <c r="J1769" s="61">
        <v>1.729448370410408E-2</v>
      </c>
      <c r="K1769" s="61">
        <v>7.6727488643618044E-2</v>
      </c>
      <c r="L1769" s="61">
        <v>0.1445616296151585</v>
      </c>
      <c r="M1769" s="61">
        <v>399</v>
      </c>
      <c r="N1769" s="61" t="str">
        <f t="shared" si="76"/>
        <v>1</v>
      </c>
    </row>
    <row r="1770" spans="1:14" x14ac:dyDescent="0.25">
      <c r="A1770" s="50" t="s">
        <v>613</v>
      </c>
      <c r="B1770" s="50" t="str">
        <f t="shared" si="77"/>
        <v>Rwanda</v>
      </c>
      <c r="C1770" s="61" t="s">
        <v>68</v>
      </c>
      <c r="D1770" s="50" t="str">
        <f t="shared" si="78"/>
        <v>FII</v>
      </c>
      <c r="E1770" s="61" t="s">
        <v>855</v>
      </c>
      <c r="F1770" s="50" t="s">
        <v>852</v>
      </c>
      <c r="G1770" s="61" t="s">
        <v>747</v>
      </c>
      <c r="H1770" s="61" t="s">
        <v>120</v>
      </c>
      <c r="I1770" s="61">
        <v>0.1700914685350127</v>
      </c>
      <c r="J1770" s="61">
        <v>1.0166199969643356E-2</v>
      </c>
      <c r="K1770" s="61">
        <v>0.15015402912703521</v>
      </c>
      <c r="L1770" s="61">
        <v>0.19002890794299018</v>
      </c>
      <c r="M1770" s="61">
        <v>1604</v>
      </c>
      <c r="N1770" s="61" t="str">
        <f t="shared" si="76"/>
        <v>1</v>
      </c>
    </row>
    <row r="1771" spans="1:14" x14ac:dyDescent="0.25">
      <c r="A1771" s="50" t="s">
        <v>613</v>
      </c>
      <c r="B1771" s="50" t="str">
        <f t="shared" si="77"/>
        <v>Rwanda</v>
      </c>
      <c r="C1771" s="61" t="s">
        <v>68</v>
      </c>
      <c r="D1771" s="50" t="str">
        <f t="shared" si="78"/>
        <v>FII</v>
      </c>
      <c r="E1771" s="61" t="s">
        <v>855</v>
      </c>
      <c r="F1771" s="50" t="s">
        <v>851</v>
      </c>
      <c r="G1771" s="61" t="s">
        <v>740</v>
      </c>
      <c r="H1771" s="61" t="s">
        <v>121</v>
      </c>
      <c r="I1771" s="61">
        <v>0.77074430976182373</v>
      </c>
      <c r="J1771" s="61">
        <v>1.5523618883497538E-2</v>
      </c>
      <c r="K1771" s="61">
        <v>0.74030017018101191</v>
      </c>
      <c r="L1771" s="61">
        <v>0.80118844934263556</v>
      </c>
      <c r="M1771" s="61">
        <v>874</v>
      </c>
      <c r="N1771" s="61" t="str">
        <f t="shared" si="76"/>
        <v>1</v>
      </c>
    </row>
    <row r="1772" spans="1:14" x14ac:dyDescent="0.25">
      <c r="A1772" s="50" t="s">
        <v>613</v>
      </c>
      <c r="B1772" s="50" t="str">
        <f t="shared" si="77"/>
        <v>Rwanda</v>
      </c>
      <c r="C1772" s="61" t="s">
        <v>68</v>
      </c>
      <c r="D1772" s="50" t="str">
        <f t="shared" si="78"/>
        <v>FII</v>
      </c>
      <c r="E1772" s="61" t="s">
        <v>855</v>
      </c>
      <c r="F1772" s="50" t="s">
        <v>853</v>
      </c>
      <c r="G1772" s="61" t="s">
        <v>740</v>
      </c>
      <c r="H1772" s="61" t="s">
        <v>121</v>
      </c>
      <c r="I1772" s="61">
        <v>0.89012506729256602</v>
      </c>
      <c r="J1772" s="61">
        <v>1.0186995432259285E-2</v>
      </c>
      <c r="K1772" s="61">
        <v>0.87014684487057115</v>
      </c>
      <c r="L1772" s="61">
        <v>0.91010328971456089</v>
      </c>
      <c r="M1772" s="61">
        <v>1129</v>
      </c>
      <c r="N1772" s="61" t="str">
        <f t="shared" si="76"/>
        <v>1</v>
      </c>
    </row>
    <row r="1773" spans="1:14" x14ac:dyDescent="0.25">
      <c r="A1773" s="50" t="s">
        <v>613</v>
      </c>
      <c r="B1773" s="50" t="str">
        <f t="shared" si="77"/>
        <v>Rwanda</v>
      </c>
      <c r="C1773" s="61" t="s">
        <v>68</v>
      </c>
      <c r="D1773" s="50" t="str">
        <f t="shared" si="78"/>
        <v>FII</v>
      </c>
      <c r="E1773" s="61" t="s">
        <v>855</v>
      </c>
      <c r="F1773" s="50" t="s">
        <v>852</v>
      </c>
      <c r="G1773" s="61" t="s">
        <v>740</v>
      </c>
      <c r="H1773" s="61" t="s">
        <v>121</v>
      </c>
      <c r="I1773" s="61">
        <v>0.77141569254587072</v>
      </c>
      <c r="J1773" s="61">
        <v>1.5846770178780892E-2</v>
      </c>
      <c r="K1773" s="61">
        <v>0.74033780491873291</v>
      </c>
      <c r="L1773" s="61">
        <v>0.80249358017300854</v>
      </c>
      <c r="M1773" s="61">
        <v>843</v>
      </c>
      <c r="N1773" s="61" t="str">
        <f t="shared" si="76"/>
        <v>1</v>
      </c>
    </row>
    <row r="1774" spans="1:14" x14ac:dyDescent="0.25">
      <c r="A1774" s="50" t="s">
        <v>613</v>
      </c>
      <c r="B1774" s="50" t="str">
        <f t="shared" si="77"/>
        <v>Rwanda</v>
      </c>
      <c r="C1774" s="61" t="s">
        <v>68</v>
      </c>
      <c r="D1774" s="50" t="str">
        <f t="shared" si="78"/>
        <v>FII</v>
      </c>
      <c r="E1774" s="61" t="s">
        <v>855</v>
      </c>
      <c r="F1774" s="50" t="s">
        <v>851</v>
      </c>
      <c r="G1774" s="61" t="s">
        <v>0</v>
      </c>
      <c r="H1774" s="61" t="s">
        <v>121</v>
      </c>
      <c r="I1774" s="61">
        <v>0.65661254611583297</v>
      </c>
      <c r="J1774" s="61">
        <v>2.3950001817803275E-2</v>
      </c>
      <c r="K1774" s="61">
        <v>0.60964300867910726</v>
      </c>
      <c r="L1774" s="61">
        <v>0.70358208355255869</v>
      </c>
      <c r="M1774" s="61">
        <v>464</v>
      </c>
      <c r="N1774" s="61" t="str">
        <f t="shared" si="76"/>
        <v>1</v>
      </c>
    </row>
    <row r="1775" spans="1:14" x14ac:dyDescent="0.25">
      <c r="A1775" s="50" t="s">
        <v>613</v>
      </c>
      <c r="B1775" s="50" t="str">
        <f t="shared" si="77"/>
        <v>Rwanda</v>
      </c>
      <c r="C1775" s="61" t="s">
        <v>68</v>
      </c>
      <c r="D1775" s="50" t="str">
        <f t="shared" si="78"/>
        <v>FII</v>
      </c>
      <c r="E1775" s="61" t="s">
        <v>855</v>
      </c>
      <c r="F1775" s="50" t="s">
        <v>853</v>
      </c>
      <c r="G1775" s="61" t="s">
        <v>0</v>
      </c>
      <c r="H1775" s="61" t="s">
        <v>121</v>
      </c>
      <c r="I1775" s="61">
        <v>0.89442179710847014</v>
      </c>
      <c r="J1775" s="61">
        <v>8.5380735506323507E-3</v>
      </c>
      <c r="K1775" s="61">
        <v>0.87767735724058515</v>
      </c>
      <c r="L1775" s="61">
        <v>0.91116623697635513</v>
      </c>
      <c r="M1775" s="61">
        <v>1539</v>
      </c>
      <c r="N1775" s="61" t="str">
        <f t="shared" si="76"/>
        <v>1</v>
      </c>
    </row>
    <row r="1776" spans="1:14" x14ac:dyDescent="0.25">
      <c r="A1776" s="50" t="s">
        <v>613</v>
      </c>
      <c r="B1776" s="50" t="str">
        <f t="shared" si="77"/>
        <v>Rwanda</v>
      </c>
      <c r="C1776" s="61" t="s">
        <v>68</v>
      </c>
      <c r="D1776" s="50" t="str">
        <f t="shared" si="78"/>
        <v>FII</v>
      </c>
      <c r="E1776" s="61" t="s">
        <v>855</v>
      </c>
      <c r="F1776" s="50" t="s">
        <v>852</v>
      </c>
      <c r="G1776" s="61" t="s">
        <v>0</v>
      </c>
      <c r="H1776" s="61" t="s">
        <v>121</v>
      </c>
      <c r="I1776" s="61">
        <v>0.64112743948625106</v>
      </c>
      <c r="J1776" s="61">
        <v>2.5842322657115443E-2</v>
      </c>
      <c r="K1776" s="61">
        <v>0.5904467777172383</v>
      </c>
      <c r="L1776" s="61">
        <v>0.69180810125526382</v>
      </c>
      <c r="M1776" s="61">
        <v>409</v>
      </c>
      <c r="N1776" s="61" t="str">
        <f t="shared" si="76"/>
        <v>1</v>
      </c>
    </row>
    <row r="1777" spans="1:14" x14ac:dyDescent="0.25">
      <c r="A1777" s="50" t="s">
        <v>613</v>
      </c>
      <c r="B1777" s="50" t="str">
        <f t="shared" si="77"/>
        <v>Rwanda</v>
      </c>
      <c r="C1777" s="61" t="s">
        <v>68</v>
      </c>
      <c r="D1777" s="50" t="str">
        <f t="shared" si="78"/>
        <v>FII</v>
      </c>
      <c r="E1777" s="61" t="s">
        <v>855</v>
      </c>
      <c r="F1777" s="50" t="s">
        <v>851</v>
      </c>
      <c r="G1777" s="61" t="s">
        <v>746</v>
      </c>
      <c r="H1777" s="61" t="s">
        <v>121</v>
      </c>
      <c r="I1777" s="61">
        <v>0.84011836854300559</v>
      </c>
      <c r="J1777" s="61">
        <v>1.7376512528469789E-2</v>
      </c>
      <c r="K1777" s="61">
        <v>0.80604042725788239</v>
      </c>
      <c r="L1777" s="61">
        <v>0.87419630982812879</v>
      </c>
      <c r="M1777" s="61">
        <v>523</v>
      </c>
      <c r="N1777" s="61" t="str">
        <f t="shared" si="76"/>
        <v>1</v>
      </c>
    </row>
    <row r="1778" spans="1:14" x14ac:dyDescent="0.25">
      <c r="A1778" s="50" t="s">
        <v>613</v>
      </c>
      <c r="B1778" s="50" t="str">
        <f t="shared" si="77"/>
        <v>Rwanda</v>
      </c>
      <c r="C1778" s="61" t="s">
        <v>68</v>
      </c>
      <c r="D1778" s="50" t="str">
        <f t="shared" si="78"/>
        <v>FII</v>
      </c>
      <c r="E1778" s="61" t="s">
        <v>855</v>
      </c>
      <c r="F1778" s="50" t="s">
        <v>853</v>
      </c>
      <c r="G1778" s="61" t="s">
        <v>746</v>
      </c>
      <c r="H1778" s="61" t="s">
        <v>121</v>
      </c>
      <c r="I1778" s="61">
        <v>0.84096791283860084</v>
      </c>
      <c r="J1778" s="61">
        <v>1.0348693917819536E-2</v>
      </c>
      <c r="K1778" s="61">
        <v>0.82067257548990313</v>
      </c>
      <c r="L1778" s="61">
        <v>0.86126325018729855</v>
      </c>
      <c r="M1778" s="61">
        <v>1480</v>
      </c>
      <c r="N1778" s="61" t="str">
        <f t="shared" si="76"/>
        <v>1</v>
      </c>
    </row>
    <row r="1779" spans="1:14" x14ac:dyDescent="0.25">
      <c r="A1779" s="50" t="s">
        <v>613</v>
      </c>
      <c r="B1779" s="50" t="str">
        <f t="shared" si="77"/>
        <v>Rwanda</v>
      </c>
      <c r="C1779" s="61" t="s">
        <v>68</v>
      </c>
      <c r="D1779" s="50" t="str">
        <f t="shared" si="78"/>
        <v>FII</v>
      </c>
      <c r="E1779" s="61" t="s">
        <v>855</v>
      </c>
      <c r="F1779" s="50" t="s">
        <v>852</v>
      </c>
      <c r="G1779" s="61" t="s">
        <v>746</v>
      </c>
      <c r="H1779" s="61" t="s">
        <v>121</v>
      </c>
      <c r="I1779" s="61">
        <v>0.84011836854300559</v>
      </c>
      <c r="J1779" s="61">
        <v>1.7376512528469789E-2</v>
      </c>
      <c r="K1779" s="61">
        <v>0.80604042725788239</v>
      </c>
      <c r="L1779" s="61">
        <v>0.87419630982812879</v>
      </c>
      <c r="M1779" s="61">
        <v>523</v>
      </c>
      <c r="N1779" s="61" t="str">
        <f t="shared" si="76"/>
        <v>1</v>
      </c>
    </row>
    <row r="1780" spans="1:14" x14ac:dyDescent="0.25">
      <c r="A1780" s="50" t="s">
        <v>613</v>
      </c>
      <c r="B1780" s="50" t="str">
        <f t="shared" si="77"/>
        <v>Rwanda</v>
      </c>
      <c r="C1780" s="61" t="s">
        <v>68</v>
      </c>
      <c r="D1780" s="50" t="str">
        <f t="shared" si="78"/>
        <v>FII</v>
      </c>
      <c r="E1780" s="61" t="s">
        <v>855</v>
      </c>
      <c r="F1780" s="50" t="s">
        <v>851</v>
      </c>
      <c r="G1780" s="61" t="s">
        <v>747</v>
      </c>
      <c r="H1780" s="61" t="s">
        <v>121</v>
      </c>
      <c r="I1780" s="61">
        <v>0.88935544087061036</v>
      </c>
      <c r="J1780" s="61">
        <v>1.729448370410407E-2</v>
      </c>
      <c r="K1780" s="61">
        <v>0.85543837038484016</v>
      </c>
      <c r="L1780" s="61">
        <v>0.92327251135638055</v>
      </c>
      <c r="M1780" s="61">
        <v>399</v>
      </c>
      <c r="N1780" s="61" t="str">
        <f t="shared" si="76"/>
        <v>1</v>
      </c>
    </row>
    <row r="1781" spans="1:14" x14ac:dyDescent="0.25">
      <c r="A1781" s="50" t="s">
        <v>613</v>
      </c>
      <c r="B1781" s="50" t="str">
        <f t="shared" si="77"/>
        <v>Rwanda</v>
      </c>
      <c r="C1781" s="61" t="s">
        <v>68</v>
      </c>
      <c r="D1781" s="50" t="str">
        <f t="shared" si="78"/>
        <v>FII</v>
      </c>
      <c r="E1781" s="61" t="s">
        <v>855</v>
      </c>
      <c r="F1781" s="50" t="s">
        <v>853</v>
      </c>
      <c r="G1781" s="61" t="s">
        <v>747</v>
      </c>
      <c r="H1781" s="61" t="s">
        <v>121</v>
      </c>
      <c r="I1781" s="61">
        <v>0.88935544087061036</v>
      </c>
      <c r="J1781" s="61">
        <v>1.729448370410407E-2</v>
      </c>
      <c r="K1781" s="61">
        <v>0.85543837038484016</v>
      </c>
      <c r="L1781" s="61">
        <v>0.92327251135638055</v>
      </c>
      <c r="M1781" s="61">
        <v>399</v>
      </c>
      <c r="N1781" s="61" t="str">
        <f t="shared" si="76"/>
        <v>1</v>
      </c>
    </row>
    <row r="1782" spans="1:14" x14ac:dyDescent="0.25">
      <c r="A1782" s="50" t="s">
        <v>613</v>
      </c>
      <c r="B1782" s="50" t="str">
        <f t="shared" si="77"/>
        <v>Rwanda</v>
      </c>
      <c r="C1782" s="61" t="s">
        <v>68</v>
      </c>
      <c r="D1782" s="50" t="str">
        <f t="shared" si="78"/>
        <v>FII</v>
      </c>
      <c r="E1782" s="61" t="s">
        <v>855</v>
      </c>
      <c r="F1782" s="50" t="s">
        <v>852</v>
      </c>
      <c r="G1782" s="61" t="s">
        <v>747</v>
      </c>
      <c r="H1782" s="61" t="s">
        <v>121</v>
      </c>
      <c r="I1782" s="61">
        <v>0.82990853146498056</v>
      </c>
      <c r="J1782" s="61">
        <v>1.0166199969643351E-2</v>
      </c>
      <c r="K1782" s="61">
        <v>0.80997109205700313</v>
      </c>
      <c r="L1782" s="61">
        <v>0.84984597087295799</v>
      </c>
      <c r="M1782" s="61">
        <v>1604</v>
      </c>
      <c r="N1782" s="61" t="str">
        <f t="shared" si="76"/>
        <v>1</v>
      </c>
    </row>
    <row r="1783" spans="1:14" x14ac:dyDescent="0.25">
      <c r="A1783" s="61" t="s">
        <v>629</v>
      </c>
      <c r="B1783" s="61" t="str">
        <f>A1783</f>
        <v>Uganda</v>
      </c>
      <c r="C1783" s="48" t="s">
        <v>65</v>
      </c>
      <c r="D1783" s="48" t="str">
        <f t="shared" si="78"/>
        <v>FinScope</v>
      </c>
      <c r="E1783" s="61" t="s">
        <v>855</v>
      </c>
      <c r="F1783" s="61" t="s">
        <v>861</v>
      </c>
      <c r="G1783" s="53" t="s">
        <v>862</v>
      </c>
      <c r="H1783" s="49" t="s">
        <v>115</v>
      </c>
      <c r="I1783" s="60">
        <v>0.52465500856885106</v>
      </c>
      <c r="J1783" s="54">
        <v>1.0374356776002583E-2</v>
      </c>
      <c r="K1783" s="59">
        <v>0.50431440192433918</v>
      </c>
      <c r="L1783" s="59">
        <v>0.54499561521336293</v>
      </c>
      <c r="M1783" s="53">
        <v>3401</v>
      </c>
      <c r="N1783" s="61" t="str">
        <f t="shared" si="76"/>
        <v>1</v>
      </c>
    </row>
    <row r="1784" spans="1:14" x14ac:dyDescent="0.25">
      <c r="A1784" s="61" t="s">
        <v>629</v>
      </c>
      <c r="B1784" s="61" t="str">
        <f t="shared" ref="B1784:B1847" si="79">A1784</f>
        <v>Uganda</v>
      </c>
      <c r="C1784" s="48" t="s">
        <v>65</v>
      </c>
      <c r="D1784" s="48" t="str">
        <f t="shared" si="78"/>
        <v>FinScope</v>
      </c>
      <c r="E1784" s="61" t="s">
        <v>855</v>
      </c>
      <c r="F1784" s="61" t="s">
        <v>861</v>
      </c>
      <c r="G1784" s="53" t="s">
        <v>862</v>
      </c>
      <c r="H1784" s="49" t="s">
        <v>116</v>
      </c>
      <c r="I1784" s="60">
        <v>0.47534499143114894</v>
      </c>
      <c r="J1784" s="54">
        <v>1.0374356776002583E-2</v>
      </c>
      <c r="K1784" s="59">
        <v>0.45500438478663707</v>
      </c>
      <c r="L1784" s="59">
        <v>0.49568559807566082</v>
      </c>
      <c r="M1784" s="53">
        <v>3401</v>
      </c>
      <c r="N1784" s="61" t="str">
        <f t="shared" si="76"/>
        <v>1</v>
      </c>
    </row>
    <row r="1785" spans="1:14" x14ac:dyDescent="0.25">
      <c r="A1785" s="61" t="s">
        <v>629</v>
      </c>
      <c r="B1785" s="61" t="str">
        <f t="shared" si="79"/>
        <v>Uganda</v>
      </c>
      <c r="C1785" s="48" t="s">
        <v>65</v>
      </c>
      <c r="D1785" s="48" t="str">
        <f t="shared" si="78"/>
        <v>FinScope</v>
      </c>
      <c r="E1785" s="61" t="s">
        <v>855</v>
      </c>
      <c r="F1785" s="61" t="s">
        <v>861</v>
      </c>
      <c r="G1785" s="53" t="s">
        <v>862</v>
      </c>
      <c r="H1785" s="49" t="s">
        <v>134</v>
      </c>
      <c r="I1785" s="60">
        <v>0.80873316953800178</v>
      </c>
      <c r="J1785" s="54">
        <v>7.8258360527247699E-3</v>
      </c>
      <c r="K1785" s="59">
        <v>0.79338935051867465</v>
      </c>
      <c r="L1785" s="59">
        <v>0.82407698855732892</v>
      </c>
      <c r="M1785" s="53">
        <v>3401</v>
      </c>
      <c r="N1785" s="61" t="str">
        <f t="shared" si="76"/>
        <v>1</v>
      </c>
    </row>
    <row r="1786" spans="1:14" x14ac:dyDescent="0.25">
      <c r="A1786" s="61" t="s">
        <v>629</v>
      </c>
      <c r="B1786" s="61" t="str">
        <f t="shared" si="79"/>
        <v>Uganda</v>
      </c>
      <c r="C1786" s="48" t="s">
        <v>65</v>
      </c>
      <c r="D1786" s="48" t="str">
        <f t="shared" si="78"/>
        <v>FinScope</v>
      </c>
      <c r="E1786" s="61" t="s">
        <v>855</v>
      </c>
      <c r="F1786" s="61" t="s">
        <v>861</v>
      </c>
      <c r="G1786" s="53" t="s">
        <v>862</v>
      </c>
      <c r="H1786" s="61" t="s">
        <v>863</v>
      </c>
      <c r="I1786" s="60">
        <v>0.19126683046199824</v>
      </c>
      <c r="J1786" s="54">
        <v>7.8258360527247699E-3</v>
      </c>
      <c r="K1786" s="59">
        <v>0.17592301144267108</v>
      </c>
      <c r="L1786" s="59">
        <v>0.2066106494813254</v>
      </c>
      <c r="M1786" s="53">
        <v>3401</v>
      </c>
      <c r="N1786" s="61" t="str">
        <f t="shared" si="76"/>
        <v>1</v>
      </c>
    </row>
    <row r="1787" spans="1:14" x14ac:dyDescent="0.25">
      <c r="A1787" s="61" t="s">
        <v>629</v>
      </c>
      <c r="B1787" s="61" t="str">
        <f t="shared" si="79"/>
        <v>Uganda</v>
      </c>
      <c r="C1787" s="48" t="s">
        <v>65</v>
      </c>
      <c r="D1787" s="48" t="str">
        <f t="shared" si="78"/>
        <v>FinScope</v>
      </c>
      <c r="E1787" s="61" t="s">
        <v>855</v>
      </c>
      <c r="F1787" s="61" t="s">
        <v>861</v>
      </c>
      <c r="G1787" s="53" t="s">
        <v>862</v>
      </c>
      <c r="H1787" s="49" t="s">
        <v>127</v>
      </c>
      <c r="I1787" s="60">
        <v>0.45605609580665313</v>
      </c>
      <c r="J1787" s="54">
        <v>1.042824115878753E-2</v>
      </c>
      <c r="K1787" s="59">
        <v>0.43560978399415373</v>
      </c>
      <c r="L1787" s="59">
        <v>0.47650240761915252</v>
      </c>
      <c r="M1787" s="53">
        <v>3375</v>
      </c>
      <c r="N1787" s="61" t="str">
        <f t="shared" si="76"/>
        <v>1</v>
      </c>
    </row>
    <row r="1788" spans="1:14" x14ac:dyDescent="0.25">
      <c r="A1788" s="61" t="s">
        <v>629</v>
      </c>
      <c r="B1788" s="61" t="str">
        <f t="shared" si="79"/>
        <v>Uganda</v>
      </c>
      <c r="C1788" s="48" t="s">
        <v>65</v>
      </c>
      <c r="D1788" s="48" t="str">
        <f t="shared" si="78"/>
        <v>FinScope</v>
      </c>
      <c r="E1788" s="61" t="s">
        <v>855</v>
      </c>
      <c r="F1788" s="61" t="s">
        <v>861</v>
      </c>
      <c r="G1788" s="53" t="s">
        <v>862</v>
      </c>
      <c r="H1788" s="49" t="s">
        <v>128</v>
      </c>
      <c r="I1788" s="60">
        <v>0.54394390419334682</v>
      </c>
      <c r="J1788" s="54">
        <v>1.042824115878753E-2</v>
      </c>
      <c r="K1788" s="59">
        <v>0.52349759238084737</v>
      </c>
      <c r="L1788" s="59">
        <v>0.56439021600584627</v>
      </c>
      <c r="M1788" s="53">
        <v>3375</v>
      </c>
      <c r="N1788" s="61" t="str">
        <f t="shared" si="76"/>
        <v>1</v>
      </c>
    </row>
    <row r="1789" spans="1:14" x14ac:dyDescent="0.25">
      <c r="A1789" s="61" t="s">
        <v>629</v>
      </c>
      <c r="B1789" s="61" t="str">
        <f t="shared" si="79"/>
        <v>Uganda</v>
      </c>
      <c r="C1789" s="48" t="s">
        <v>65</v>
      </c>
      <c r="D1789" s="48" t="str">
        <f t="shared" si="78"/>
        <v>FinScope</v>
      </c>
      <c r="E1789" s="61" t="s">
        <v>855</v>
      </c>
      <c r="F1789" s="61" t="s">
        <v>861</v>
      </c>
      <c r="G1789" s="53" t="s">
        <v>862</v>
      </c>
      <c r="H1789" s="49" t="s">
        <v>123</v>
      </c>
      <c r="I1789" s="60">
        <v>0.79451073129232241</v>
      </c>
      <c r="J1789" s="54">
        <v>8.2606402233559827E-3</v>
      </c>
      <c r="K1789" s="59">
        <v>0.77831439808119907</v>
      </c>
      <c r="L1789" s="59">
        <v>0.81070706450344576</v>
      </c>
      <c r="M1789" s="53">
        <v>3395</v>
      </c>
      <c r="N1789" s="61" t="str">
        <f t="shared" si="76"/>
        <v>1</v>
      </c>
    </row>
    <row r="1790" spans="1:14" x14ac:dyDescent="0.25">
      <c r="A1790" s="61" t="s">
        <v>629</v>
      </c>
      <c r="B1790" s="61" t="str">
        <f t="shared" si="79"/>
        <v>Uganda</v>
      </c>
      <c r="C1790" s="48" t="s">
        <v>65</v>
      </c>
      <c r="D1790" s="48" t="str">
        <f t="shared" si="78"/>
        <v>FinScope</v>
      </c>
      <c r="E1790" s="61" t="s">
        <v>855</v>
      </c>
      <c r="F1790" s="61" t="s">
        <v>861</v>
      </c>
      <c r="G1790" s="53" t="s">
        <v>862</v>
      </c>
      <c r="H1790" s="49" t="s">
        <v>124</v>
      </c>
      <c r="I1790" s="60">
        <v>0.20548926870767756</v>
      </c>
      <c r="J1790" s="54">
        <v>8.2606402233559827E-3</v>
      </c>
      <c r="K1790" s="59">
        <v>0.18929293549655418</v>
      </c>
      <c r="L1790" s="59">
        <v>0.22168560191880093</v>
      </c>
      <c r="M1790" s="53">
        <v>3395</v>
      </c>
      <c r="N1790" s="61" t="str">
        <f t="shared" si="76"/>
        <v>1</v>
      </c>
    </row>
    <row r="1791" spans="1:14" x14ac:dyDescent="0.25">
      <c r="A1791" s="61" t="s">
        <v>629</v>
      </c>
      <c r="B1791" s="61" t="str">
        <f t="shared" si="79"/>
        <v>Uganda</v>
      </c>
      <c r="C1791" s="48" t="s">
        <v>65</v>
      </c>
      <c r="D1791" s="48" t="str">
        <f t="shared" si="78"/>
        <v>FinScope</v>
      </c>
      <c r="E1791" s="61" t="s">
        <v>855</v>
      </c>
      <c r="F1791" s="61" t="s">
        <v>861</v>
      </c>
      <c r="G1791" s="53" t="s">
        <v>862</v>
      </c>
      <c r="H1791" s="49" t="s">
        <v>120</v>
      </c>
      <c r="I1791" s="60">
        <v>9.2545900965083527E-2</v>
      </c>
      <c r="J1791" s="54">
        <v>6.4329638807752226E-3</v>
      </c>
      <c r="K1791" s="59">
        <v>7.9932905710860938E-2</v>
      </c>
      <c r="L1791" s="59">
        <v>0.10515889621930612</v>
      </c>
      <c r="M1791" s="53">
        <v>3307</v>
      </c>
      <c r="N1791" s="61" t="str">
        <f t="shared" si="76"/>
        <v>1</v>
      </c>
    </row>
    <row r="1792" spans="1:14" x14ac:dyDescent="0.25">
      <c r="A1792" s="61" t="s">
        <v>629</v>
      </c>
      <c r="B1792" s="61" t="str">
        <f t="shared" si="79"/>
        <v>Uganda</v>
      </c>
      <c r="C1792" s="48" t="s">
        <v>65</v>
      </c>
      <c r="D1792" s="48" t="str">
        <f t="shared" si="78"/>
        <v>FinScope</v>
      </c>
      <c r="E1792" s="61" t="s">
        <v>855</v>
      </c>
      <c r="F1792" s="61" t="s">
        <v>861</v>
      </c>
      <c r="G1792" s="53" t="s">
        <v>862</v>
      </c>
      <c r="H1792" s="49" t="s">
        <v>121</v>
      </c>
      <c r="I1792" s="60">
        <v>0.90745409903491647</v>
      </c>
      <c r="J1792" s="54">
        <v>6.4329638807752226E-3</v>
      </c>
      <c r="K1792" s="59">
        <v>0.89484110378069392</v>
      </c>
      <c r="L1792" s="59">
        <v>0.92006709428913902</v>
      </c>
      <c r="M1792" s="53">
        <v>3307</v>
      </c>
      <c r="N1792" s="61" t="str">
        <f t="shared" si="76"/>
        <v>1</v>
      </c>
    </row>
    <row r="1793" spans="1:14" x14ac:dyDescent="0.25">
      <c r="A1793" s="61" t="s">
        <v>629</v>
      </c>
      <c r="B1793" s="61" t="str">
        <f t="shared" si="79"/>
        <v>Uganda</v>
      </c>
      <c r="C1793" s="48" t="s">
        <v>68</v>
      </c>
      <c r="D1793" s="48" t="str">
        <f t="shared" si="78"/>
        <v>FII</v>
      </c>
      <c r="E1793" s="61" t="s">
        <v>855</v>
      </c>
      <c r="F1793" s="61" t="s">
        <v>861</v>
      </c>
      <c r="G1793" s="53" t="s">
        <v>862</v>
      </c>
      <c r="H1793" s="49" t="s">
        <v>115</v>
      </c>
      <c r="I1793" s="60">
        <v>0.53261618096818297</v>
      </c>
      <c r="J1793" s="54">
        <v>9.7404435954022098E-3</v>
      </c>
      <c r="K1793" s="59">
        <v>0.51351755437707869</v>
      </c>
      <c r="L1793" s="59">
        <v>0.55171480755928726</v>
      </c>
      <c r="M1793" s="53">
        <v>3000</v>
      </c>
      <c r="N1793" s="61" t="str">
        <f t="shared" si="76"/>
        <v>1</v>
      </c>
    </row>
    <row r="1794" spans="1:14" x14ac:dyDescent="0.25">
      <c r="A1794" s="61" t="s">
        <v>629</v>
      </c>
      <c r="B1794" s="61" t="str">
        <f t="shared" si="79"/>
        <v>Uganda</v>
      </c>
      <c r="C1794" s="48" t="s">
        <v>68</v>
      </c>
      <c r="D1794" s="48" t="str">
        <f t="shared" si="78"/>
        <v>FII</v>
      </c>
      <c r="E1794" s="61" t="s">
        <v>855</v>
      </c>
      <c r="F1794" s="61" t="s">
        <v>861</v>
      </c>
      <c r="G1794" s="53" t="s">
        <v>862</v>
      </c>
      <c r="H1794" s="49" t="s">
        <v>116</v>
      </c>
      <c r="I1794" s="60">
        <v>0.46738381903181975</v>
      </c>
      <c r="J1794" s="54">
        <v>9.7404435954021786E-3</v>
      </c>
      <c r="K1794" s="59">
        <v>0.44828519244071557</v>
      </c>
      <c r="L1794" s="59">
        <v>0.48648244562292392</v>
      </c>
      <c r="M1794" s="53">
        <v>3000</v>
      </c>
      <c r="N1794" s="61" t="str">
        <f t="shared" si="76"/>
        <v>1</v>
      </c>
    </row>
    <row r="1795" spans="1:14" x14ac:dyDescent="0.25">
      <c r="A1795" s="61" t="s">
        <v>629</v>
      </c>
      <c r="B1795" s="61" t="str">
        <f t="shared" si="79"/>
        <v>Uganda</v>
      </c>
      <c r="C1795" s="48" t="s">
        <v>68</v>
      </c>
      <c r="D1795" s="48" t="str">
        <f t="shared" si="78"/>
        <v>FII</v>
      </c>
      <c r="E1795" s="61" t="s">
        <v>855</v>
      </c>
      <c r="F1795" s="61" t="s">
        <v>861</v>
      </c>
      <c r="G1795" s="53" t="s">
        <v>862</v>
      </c>
      <c r="H1795" s="49" t="s">
        <v>134</v>
      </c>
      <c r="I1795" s="60">
        <v>0.75562493501478223</v>
      </c>
      <c r="J1795" s="54">
        <v>8.0521499863727523E-3</v>
      </c>
      <c r="K1795" s="59">
        <v>0.73983663909796282</v>
      </c>
      <c r="L1795" s="59">
        <v>0.77141323093160163</v>
      </c>
      <c r="M1795" s="53">
        <v>3000</v>
      </c>
      <c r="N1795" s="61" t="str">
        <f t="shared" si="76"/>
        <v>1</v>
      </c>
    </row>
    <row r="1796" spans="1:14" x14ac:dyDescent="0.25">
      <c r="A1796" s="61" t="s">
        <v>629</v>
      </c>
      <c r="B1796" s="61" t="str">
        <f t="shared" si="79"/>
        <v>Uganda</v>
      </c>
      <c r="C1796" s="48" t="s">
        <v>68</v>
      </c>
      <c r="D1796" s="48" t="str">
        <f t="shared" si="78"/>
        <v>FII</v>
      </c>
      <c r="E1796" s="61" t="s">
        <v>855</v>
      </c>
      <c r="F1796" s="61" t="s">
        <v>861</v>
      </c>
      <c r="G1796" s="53" t="s">
        <v>862</v>
      </c>
      <c r="H1796" s="61" t="s">
        <v>863</v>
      </c>
      <c r="I1796" s="60">
        <v>0.24437506498522063</v>
      </c>
      <c r="J1796" s="54">
        <v>8.0521499863727523E-3</v>
      </c>
      <c r="K1796" s="59">
        <v>0.22858676906840125</v>
      </c>
      <c r="L1796" s="59">
        <v>0.26016336090204001</v>
      </c>
      <c r="M1796" s="53">
        <v>3000</v>
      </c>
      <c r="N1796" s="61" t="str">
        <f t="shared" si="76"/>
        <v>1</v>
      </c>
    </row>
    <row r="1797" spans="1:14" x14ac:dyDescent="0.25">
      <c r="A1797" s="61" t="s">
        <v>629</v>
      </c>
      <c r="B1797" s="61" t="str">
        <f t="shared" si="79"/>
        <v>Uganda</v>
      </c>
      <c r="C1797" s="48" t="s">
        <v>68</v>
      </c>
      <c r="D1797" s="48" t="str">
        <f t="shared" si="78"/>
        <v>FII</v>
      </c>
      <c r="E1797" s="61" t="s">
        <v>855</v>
      </c>
      <c r="F1797" s="61" t="s">
        <v>861</v>
      </c>
      <c r="G1797" s="53" t="s">
        <v>862</v>
      </c>
      <c r="H1797" s="49" t="s">
        <v>419</v>
      </c>
      <c r="I1797" s="60">
        <v>0.40379894693729168</v>
      </c>
      <c r="J1797" s="54">
        <v>9.415749868400141E-3</v>
      </c>
      <c r="K1797" s="59">
        <v>0.38533696529851935</v>
      </c>
      <c r="L1797" s="59">
        <v>0.42226092857606401</v>
      </c>
      <c r="M1797" s="53">
        <v>3000</v>
      </c>
      <c r="N1797" s="61" t="str">
        <f t="shared" si="76"/>
        <v>1</v>
      </c>
    </row>
    <row r="1798" spans="1:14" x14ac:dyDescent="0.25">
      <c r="A1798" s="61" t="s">
        <v>629</v>
      </c>
      <c r="B1798" s="61" t="str">
        <f t="shared" si="79"/>
        <v>Uganda</v>
      </c>
      <c r="C1798" s="48" t="s">
        <v>68</v>
      </c>
      <c r="D1798" s="48" t="str">
        <f t="shared" si="78"/>
        <v>FII</v>
      </c>
      <c r="E1798" s="61" t="s">
        <v>855</v>
      </c>
      <c r="F1798" s="61" t="s">
        <v>861</v>
      </c>
      <c r="G1798" s="53" t="s">
        <v>862</v>
      </c>
      <c r="H1798" s="49" t="s">
        <v>420</v>
      </c>
      <c r="I1798" s="60">
        <v>0.37454009749276918</v>
      </c>
      <c r="J1798" s="54">
        <v>9.2753216899814049E-3</v>
      </c>
      <c r="K1798" s="59">
        <v>0.35635346115179772</v>
      </c>
      <c r="L1798" s="59">
        <v>0.39272673383374063</v>
      </c>
      <c r="M1798" s="53">
        <v>3000</v>
      </c>
      <c r="N1798" s="61" t="str">
        <f t="shared" si="76"/>
        <v>1</v>
      </c>
    </row>
    <row r="1799" spans="1:14" x14ac:dyDescent="0.25">
      <c r="A1799" s="61" t="s">
        <v>629</v>
      </c>
      <c r="B1799" s="61" t="str">
        <f t="shared" si="79"/>
        <v>Uganda</v>
      </c>
      <c r="C1799" s="48" t="s">
        <v>68</v>
      </c>
      <c r="D1799" s="48" t="str">
        <f t="shared" si="78"/>
        <v>FII</v>
      </c>
      <c r="E1799" s="61" t="s">
        <v>855</v>
      </c>
      <c r="F1799" s="61" t="s">
        <v>861</v>
      </c>
      <c r="G1799" s="53" t="s">
        <v>862</v>
      </c>
      <c r="H1799" s="49" t="s">
        <v>421</v>
      </c>
      <c r="I1799" s="60">
        <v>0.22166095556995208</v>
      </c>
      <c r="J1799" s="54">
        <v>8.0908197494978934E-3</v>
      </c>
      <c r="K1799" s="59">
        <v>0.20579683770939267</v>
      </c>
      <c r="L1799" s="59">
        <v>0.23752507343051149</v>
      </c>
      <c r="M1799" s="53">
        <v>3000</v>
      </c>
      <c r="N1799" s="61" t="str">
        <f t="shared" si="76"/>
        <v>1</v>
      </c>
    </row>
    <row r="1800" spans="1:14" x14ac:dyDescent="0.25">
      <c r="A1800" s="61" t="s">
        <v>629</v>
      </c>
      <c r="B1800" s="61" t="str">
        <f t="shared" si="79"/>
        <v>Uganda</v>
      </c>
      <c r="C1800" s="48" t="s">
        <v>68</v>
      </c>
      <c r="D1800" s="48" t="str">
        <f t="shared" si="78"/>
        <v>FII</v>
      </c>
      <c r="E1800" s="61" t="s">
        <v>855</v>
      </c>
      <c r="F1800" s="61" t="s">
        <v>861</v>
      </c>
      <c r="G1800" s="53" t="s">
        <v>862</v>
      </c>
      <c r="H1800" s="49" t="s">
        <v>127</v>
      </c>
      <c r="I1800" s="60">
        <v>0.54595682305341153</v>
      </c>
      <c r="J1800" s="54">
        <v>9.5596160470386837E-3</v>
      </c>
      <c r="K1800" s="59">
        <v>0.52721275503961995</v>
      </c>
      <c r="L1800" s="59">
        <v>0.56470089106720311</v>
      </c>
      <c r="M1800" s="53">
        <v>3000</v>
      </c>
      <c r="N1800" s="61" t="str">
        <f t="shared" si="76"/>
        <v>1</v>
      </c>
    </row>
    <row r="1801" spans="1:14" x14ac:dyDescent="0.25">
      <c r="A1801" s="61" t="s">
        <v>629</v>
      </c>
      <c r="B1801" s="61" t="str">
        <f t="shared" si="79"/>
        <v>Uganda</v>
      </c>
      <c r="C1801" s="48" t="s">
        <v>68</v>
      </c>
      <c r="D1801" s="48" t="str">
        <f t="shared" si="78"/>
        <v>FII</v>
      </c>
      <c r="E1801" s="61" t="s">
        <v>855</v>
      </c>
      <c r="F1801" s="61" t="s">
        <v>861</v>
      </c>
      <c r="G1801" s="53" t="s">
        <v>862</v>
      </c>
      <c r="H1801" s="49" t="s">
        <v>128</v>
      </c>
      <c r="I1801" s="60">
        <v>0.4540431769465943</v>
      </c>
      <c r="J1801" s="54">
        <v>9.5596160470387305E-3</v>
      </c>
      <c r="K1801" s="59">
        <v>0.4352991089328026</v>
      </c>
      <c r="L1801" s="59">
        <v>0.47278724496038599</v>
      </c>
      <c r="M1801" s="53">
        <v>3000</v>
      </c>
      <c r="N1801" s="61" t="str">
        <f t="shared" si="76"/>
        <v>1</v>
      </c>
    </row>
    <row r="1802" spans="1:14" x14ac:dyDescent="0.25">
      <c r="A1802" s="61" t="s">
        <v>629</v>
      </c>
      <c r="B1802" s="61" t="str">
        <f t="shared" si="79"/>
        <v>Uganda</v>
      </c>
      <c r="C1802" s="48" t="s">
        <v>68</v>
      </c>
      <c r="D1802" s="48" t="str">
        <f t="shared" si="78"/>
        <v>FII</v>
      </c>
      <c r="E1802" s="61" t="s">
        <v>855</v>
      </c>
      <c r="F1802" s="61" t="s">
        <v>861</v>
      </c>
      <c r="G1802" s="53" t="s">
        <v>862</v>
      </c>
      <c r="H1802" s="49" t="s">
        <v>123</v>
      </c>
      <c r="I1802" s="60">
        <v>0.78070501001496517</v>
      </c>
      <c r="J1802" s="54">
        <v>7.9669640550988404E-3</v>
      </c>
      <c r="K1802" s="59">
        <v>0.76508374286601255</v>
      </c>
      <c r="L1802" s="59">
        <v>0.7963262771639178</v>
      </c>
      <c r="M1802" s="53">
        <v>3000</v>
      </c>
      <c r="N1802" s="61" t="str">
        <f t="shared" si="76"/>
        <v>1</v>
      </c>
    </row>
    <row r="1803" spans="1:14" x14ac:dyDescent="0.25">
      <c r="A1803" s="61" t="s">
        <v>629</v>
      </c>
      <c r="B1803" s="61" t="str">
        <f t="shared" si="79"/>
        <v>Uganda</v>
      </c>
      <c r="C1803" s="48" t="s">
        <v>68</v>
      </c>
      <c r="D1803" s="48" t="str">
        <f t="shared" si="78"/>
        <v>FII</v>
      </c>
      <c r="E1803" s="61" t="s">
        <v>855</v>
      </c>
      <c r="F1803" s="61" t="s">
        <v>861</v>
      </c>
      <c r="G1803" s="53" t="s">
        <v>862</v>
      </c>
      <c r="H1803" s="49" t="s">
        <v>124</v>
      </c>
      <c r="I1803" s="60">
        <v>0.21929498998503755</v>
      </c>
      <c r="J1803" s="54">
        <v>7.9669640550988473E-3</v>
      </c>
      <c r="K1803" s="59">
        <v>0.20367372283608493</v>
      </c>
      <c r="L1803" s="59">
        <v>0.23491625713399017</v>
      </c>
      <c r="M1803" s="53">
        <v>3000</v>
      </c>
      <c r="N1803" s="61" t="str">
        <f t="shared" si="76"/>
        <v>1</v>
      </c>
    </row>
    <row r="1804" spans="1:14" x14ac:dyDescent="0.25">
      <c r="A1804" s="61" t="s">
        <v>629</v>
      </c>
      <c r="B1804" s="61" t="str">
        <f t="shared" si="79"/>
        <v>Uganda</v>
      </c>
      <c r="C1804" s="48" t="s">
        <v>68</v>
      </c>
      <c r="D1804" s="48" t="str">
        <f t="shared" si="78"/>
        <v>FII</v>
      </c>
      <c r="E1804" s="61" t="s">
        <v>855</v>
      </c>
      <c r="F1804" s="61" t="s">
        <v>861</v>
      </c>
      <c r="G1804" s="53" t="s">
        <v>862</v>
      </c>
      <c r="H1804" s="49" t="s">
        <v>131</v>
      </c>
      <c r="I1804" s="60">
        <v>0.89441658577296068</v>
      </c>
      <c r="J1804" s="54">
        <v>6.2390868076831535E-3</v>
      </c>
      <c r="K1804" s="59">
        <v>0.88218326312781226</v>
      </c>
      <c r="L1804" s="59">
        <v>0.90664990841810911</v>
      </c>
      <c r="M1804" s="53">
        <v>3000</v>
      </c>
      <c r="N1804" s="61" t="str">
        <f t="shared" si="76"/>
        <v>1</v>
      </c>
    </row>
    <row r="1805" spans="1:14" x14ac:dyDescent="0.25">
      <c r="A1805" s="61" t="s">
        <v>629</v>
      </c>
      <c r="B1805" s="61" t="str">
        <f t="shared" si="79"/>
        <v>Uganda</v>
      </c>
      <c r="C1805" s="48" t="s">
        <v>68</v>
      </c>
      <c r="D1805" s="48" t="str">
        <f t="shared" si="78"/>
        <v>FII</v>
      </c>
      <c r="E1805" s="61" t="s">
        <v>855</v>
      </c>
      <c r="F1805" s="61" t="s">
        <v>861</v>
      </c>
      <c r="G1805" s="53" t="s">
        <v>862</v>
      </c>
      <c r="H1805" s="49" t="s">
        <v>132</v>
      </c>
      <c r="I1805" s="60">
        <v>0.10558341422703782</v>
      </c>
      <c r="J1805" s="54">
        <v>6.2390868076831535E-3</v>
      </c>
      <c r="K1805" s="59">
        <v>9.3350091581889366E-2</v>
      </c>
      <c r="L1805" s="59">
        <v>0.11781673687218627</v>
      </c>
      <c r="M1805" s="53">
        <v>3000</v>
      </c>
      <c r="N1805" s="61" t="str">
        <f t="shared" si="76"/>
        <v>1</v>
      </c>
    </row>
    <row r="1806" spans="1:14" x14ac:dyDescent="0.25">
      <c r="A1806" s="61" t="s">
        <v>629</v>
      </c>
      <c r="B1806" s="61" t="str">
        <f t="shared" si="79"/>
        <v>Uganda</v>
      </c>
      <c r="C1806" s="48" t="s">
        <v>68</v>
      </c>
      <c r="D1806" s="48" t="str">
        <f t="shared" si="78"/>
        <v>FII</v>
      </c>
      <c r="E1806" s="61" t="s">
        <v>855</v>
      </c>
      <c r="F1806" s="61" t="s">
        <v>861</v>
      </c>
      <c r="G1806" s="53" t="s">
        <v>862</v>
      </c>
      <c r="H1806" s="49" t="s">
        <v>120</v>
      </c>
      <c r="I1806" s="60">
        <v>0.10107912074808112</v>
      </c>
      <c r="J1806" s="54">
        <v>5.8846079324285025E-3</v>
      </c>
      <c r="K1806" s="59">
        <v>8.9540844443134135E-2</v>
      </c>
      <c r="L1806" s="59">
        <v>0.1126173970530281</v>
      </c>
      <c r="M1806" s="53">
        <v>3000</v>
      </c>
      <c r="N1806" s="61" t="str">
        <f t="shared" si="76"/>
        <v>1</v>
      </c>
    </row>
    <row r="1807" spans="1:14" x14ac:dyDescent="0.25">
      <c r="A1807" s="61" t="s">
        <v>629</v>
      </c>
      <c r="B1807" s="61" t="str">
        <f t="shared" si="79"/>
        <v>Uganda</v>
      </c>
      <c r="C1807" s="48" t="s">
        <v>68</v>
      </c>
      <c r="D1807" s="48" t="str">
        <f t="shared" si="78"/>
        <v>FII</v>
      </c>
      <c r="E1807" s="61" t="s">
        <v>855</v>
      </c>
      <c r="F1807" s="61" t="s">
        <v>861</v>
      </c>
      <c r="G1807" s="53" t="s">
        <v>862</v>
      </c>
      <c r="H1807" s="49" t="s">
        <v>121</v>
      </c>
      <c r="I1807" s="60">
        <v>0.8989208792519191</v>
      </c>
      <c r="J1807" s="54">
        <v>5.8846079324285025E-3</v>
      </c>
      <c r="K1807" s="59">
        <v>0.88738260294697213</v>
      </c>
      <c r="L1807" s="59">
        <v>0.91045915555686607</v>
      </c>
      <c r="M1807" s="53">
        <v>3000</v>
      </c>
      <c r="N1807" s="61" t="str">
        <f t="shared" si="76"/>
        <v>1</v>
      </c>
    </row>
    <row r="1808" spans="1:14" x14ac:dyDescent="0.25">
      <c r="A1808" s="61" t="s">
        <v>629</v>
      </c>
      <c r="B1808" s="61" t="str">
        <f t="shared" si="79"/>
        <v>Uganda</v>
      </c>
      <c r="C1808" s="61" t="s">
        <v>68</v>
      </c>
      <c r="D1808" s="48" t="str">
        <f t="shared" si="78"/>
        <v>FII</v>
      </c>
      <c r="E1808" s="61" t="s">
        <v>855</v>
      </c>
      <c r="F1808" s="61" t="s">
        <v>851</v>
      </c>
      <c r="G1808" s="61" t="s">
        <v>740</v>
      </c>
      <c r="H1808" s="49" t="s">
        <v>115</v>
      </c>
      <c r="I1808" s="61">
        <v>0.59309251266473906</v>
      </c>
      <c r="J1808" s="61">
        <v>1.5173063759388887E-2</v>
      </c>
      <c r="K1808" s="61">
        <v>0.5633418471898759</v>
      </c>
      <c r="L1808" s="61">
        <v>0.62284317813960222</v>
      </c>
      <c r="M1808" s="61">
        <v>1250</v>
      </c>
      <c r="N1808" s="61" t="str">
        <f t="shared" si="76"/>
        <v>1</v>
      </c>
    </row>
    <row r="1809" spans="1:14" x14ac:dyDescent="0.25">
      <c r="A1809" s="61" t="s">
        <v>629</v>
      </c>
      <c r="B1809" s="61" t="str">
        <f t="shared" si="79"/>
        <v>Uganda</v>
      </c>
      <c r="C1809" s="61" t="s">
        <v>68</v>
      </c>
      <c r="D1809" s="48" t="str">
        <f t="shared" si="78"/>
        <v>FII</v>
      </c>
      <c r="E1809" s="61" t="s">
        <v>855</v>
      </c>
      <c r="F1809" s="61" t="s">
        <v>853</v>
      </c>
      <c r="G1809" s="61" t="s">
        <v>740</v>
      </c>
      <c r="H1809" s="49" t="s">
        <v>115</v>
      </c>
      <c r="I1809" s="61">
        <v>0.49296349318775562</v>
      </c>
      <c r="J1809" s="61">
        <v>1.2563675341903592E-2</v>
      </c>
      <c r="K1809" s="61">
        <v>0.4683291999323495</v>
      </c>
      <c r="L1809" s="61">
        <v>0.51759778644316179</v>
      </c>
      <c r="M1809" s="61">
        <v>1750</v>
      </c>
      <c r="N1809" s="61" t="str">
        <f t="shared" si="76"/>
        <v>1</v>
      </c>
    </row>
    <row r="1810" spans="1:14" x14ac:dyDescent="0.25">
      <c r="A1810" s="61" t="s">
        <v>629</v>
      </c>
      <c r="B1810" s="61" t="str">
        <f t="shared" si="79"/>
        <v>Uganda</v>
      </c>
      <c r="C1810" s="61" t="s">
        <v>68</v>
      </c>
      <c r="D1810" s="48" t="str">
        <f t="shared" si="78"/>
        <v>FII</v>
      </c>
      <c r="E1810" s="61" t="s">
        <v>855</v>
      </c>
      <c r="F1810" s="61" t="s">
        <v>852</v>
      </c>
      <c r="G1810" s="61" t="s">
        <v>740</v>
      </c>
      <c r="H1810" s="49" t="s">
        <v>115</v>
      </c>
      <c r="I1810" s="61">
        <v>0.58626340990078485</v>
      </c>
      <c r="J1810" s="61">
        <v>1.7019778668847768E-2</v>
      </c>
      <c r="K1810" s="61">
        <v>0.55289178834414443</v>
      </c>
      <c r="L1810" s="61">
        <v>0.61963503145742527</v>
      </c>
      <c r="M1810" s="61">
        <v>994</v>
      </c>
      <c r="N1810" s="61" t="str">
        <f t="shared" si="76"/>
        <v>1</v>
      </c>
    </row>
    <row r="1811" spans="1:14" x14ac:dyDescent="0.25">
      <c r="A1811" s="61" t="s">
        <v>629</v>
      </c>
      <c r="B1811" s="61" t="str">
        <f t="shared" si="79"/>
        <v>Uganda</v>
      </c>
      <c r="C1811" s="61" t="s">
        <v>68</v>
      </c>
      <c r="D1811" s="48" t="str">
        <f t="shared" si="78"/>
        <v>FII</v>
      </c>
      <c r="E1811" s="61" t="s">
        <v>855</v>
      </c>
      <c r="F1811" s="61" t="s">
        <v>851</v>
      </c>
      <c r="G1811" s="61" t="s">
        <v>69</v>
      </c>
      <c r="H1811" s="49" t="s">
        <v>115</v>
      </c>
      <c r="I1811" s="61">
        <v>0.63362660179785946</v>
      </c>
      <c r="J1811" s="61">
        <v>3.7183818423321698E-2</v>
      </c>
      <c r="K1811" s="61">
        <v>0.56071823203596682</v>
      </c>
      <c r="L1811" s="61">
        <v>0.70653497155975209</v>
      </c>
      <c r="M1811" s="61">
        <v>215</v>
      </c>
      <c r="N1811" s="61" t="str">
        <f t="shared" si="76"/>
        <v>1</v>
      </c>
    </row>
    <row r="1812" spans="1:14" x14ac:dyDescent="0.25">
      <c r="A1812" s="61" t="s">
        <v>629</v>
      </c>
      <c r="B1812" s="61" t="str">
        <f t="shared" si="79"/>
        <v>Uganda</v>
      </c>
      <c r="C1812" s="61" t="s">
        <v>68</v>
      </c>
      <c r="D1812" s="48" t="str">
        <f t="shared" si="78"/>
        <v>FII</v>
      </c>
      <c r="E1812" s="61" t="s">
        <v>855</v>
      </c>
      <c r="F1812" s="61" t="s">
        <v>853</v>
      </c>
      <c r="G1812" s="61" t="s">
        <v>69</v>
      </c>
      <c r="H1812" s="49" t="s">
        <v>115</v>
      </c>
      <c r="I1812" s="61">
        <v>0.52527643531623425</v>
      </c>
      <c r="J1812" s="61">
        <v>1.0079137481349211E-2</v>
      </c>
      <c r="K1812" s="61">
        <v>0.50551371288667712</v>
      </c>
      <c r="L1812" s="61">
        <v>0.54503915774579137</v>
      </c>
      <c r="M1812" s="61">
        <v>2785</v>
      </c>
      <c r="N1812" s="61" t="str">
        <f t="shared" si="76"/>
        <v>1</v>
      </c>
    </row>
    <row r="1813" spans="1:14" x14ac:dyDescent="0.25">
      <c r="A1813" s="61" t="s">
        <v>629</v>
      </c>
      <c r="B1813" s="61" t="str">
        <f t="shared" si="79"/>
        <v>Uganda</v>
      </c>
      <c r="C1813" s="61" t="s">
        <v>68</v>
      </c>
      <c r="D1813" s="48" t="str">
        <f t="shared" si="78"/>
        <v>FII</v>
      </c>
      <c r="E1813" s="61" t="s">
        <v>855</v>
      </c>
      <c r="F1813" s="61" t="s">
        <v>852</v>
      </c>
      <c r="G1813" s="61" t="s">
        <v>69</v>
      </c>
      <c r="H1813" s="49" t="s">
        <v>115</v>
      </c>
      <c r="I1813" s="61">
        <v>0.63362660179785946</v>
      </c>
      <c r="J1813" s="61">
        <v>3.7183818423321698E-2</v>
      </c>
      <c r="K1813" s="61">
        <v>0.56071823203596682</v>
      </c>
      <c r="L1813" s="61">
        <v>0.70653497155975209</v>
      </c>
      <c r="M1813" s="61">
        <v>215</v>
      </c>
      <c r="N1813" s="61" t="str">
        <f t="shared" si="76"/>
        <v>1</v>
      </c>
    </row>
    <row r="1814" spans="1:14" x14ac:dyDescent="0.25">
      <c r="A1814" s="61" t="s">
        <v>629</v>
      </c>
      <c r="B1814" s="61" t="str">
        <f t="shared" si="79"/>
        <v>Uganda</v>
      </c>
      <c r="C1814" s="61" t="s">
        <v>68</v>
      </c>
      <c r="D1814" s="48" t="str">
        <f t="shared" si="78"/>
        <v>FII</v>
      </c>
      <c r="E1814" s="61" t="s">
        <v>855</v>
      </c>
      <c r="F1814" s="61" t="s">
        <v>851</v>
      </c>
      <c r="G1814" s="61" t="s">
        <v>580</v>
      </c>
      <c r="H1814" s="49" t="s">
        <v>115</v>
      </c>
      <c r="I1814" s="61">
        <v>0.63013596754018741</v>
      </c>
      <c r="J1814" s="61">
        <v>1.7272603402880445E-2</v>
      </c>
      <c r="K1814" s="61">
        <v>0.59626861854146573</v>
      </c>
      <c r="L1814" s="61">
        <v>0.66400331653890909</v>
      </c>
      <c r="M1814" s="61">
        <v>959</v>
      </c>
      <c r="N1814" s="61" t="str">
        <f t="shared" si="76"/>
        <v>1</v>
      </c>
    </row>
    <row r="1815" spans="1:14" x14ac:dyDescent="0.25">
      <c r="A1815" s="61" t="s">
        <v>629</v>
      </c>
      <c r="B1815" s="61" t="str">
        <f t="shared" si="79"/>
        <v>Uganda</v>
      </c>
      <c r="C1815" s="61" t="s">
        <v>68</v>
      </c>
      <c r="D1815" s="48" t="str">
        <f t="shared" si="78"/>
        <v>FII</v>
      </c>
      <c r="E1815" s="61" t="s">
        <v>855</v>
      </c>
      <c r="F1815" s="61" t="s">
        <v>853</v>
      </c>
      <c r="G1815" s="61" t="s">
        <v>580</v>
      </c>
      <c r="H1815" s="49" t="s">
        <v>115</v>
      </c>
      <c r="I1815" s="61">
        <v>0.49101226684484883</v>
      </c>
      <c r="J1815" s="61">
        <v>1.161643793766739E-2</v>
      </c>
      <c r="K1815" s="61">
        <v>0.46823527436834905</v>
      </c>
      <c r="L1815" s="61">
        <v>0.51378925932134856</v>
      </c>
      <c r="M1815" s="61">
        <v>2041</v>
      </c>
      <c r="N1815" s="61" t="str">
        <f t="shared" si="76"/>
        <v>1</v>
      </c>
    </row>
    <row r="1816" spans="1:14" x14ac:dyDescent="0.25">
      <c r="A1816" s="61" t="s">
        <v>629</v>
      </c>
      <c r="B1816" s="61" t="str">
        <f t="shared" si="79"/>
        <v>Uganda</v>
      </c>
      <c r="C1816" s="61" t="s">
        <v>68</v>
      </c>
      <c r="D1816" s="48" t="str">
        <f t="shared" si="78"/>
        <v>FII</v>
      </c>
      <c r="E1816" s="61" t="s">
        <v>855</v>
      </c>
      <c r="F1816" s="61" t="s">
        <v>852</v>
      </c>
      <c r="G1816" s="61" t="s">
        <v>580</v>
      </c>
      <c r="H1816" s="49" t="s">
        <v>115</v>
      </c>
      <c r="I1816" s="61">
        <v>0.61786082102720585</v>
      </c>
      <c r="J1816" s="61">
        <v>1.9847207268899669E-2</v>
      </c>
      <c r="K1816" s="61">
        <v>0.57894530380334042</v>
      </c>
      <c r="L1816" s="61">
        <v>0.65677633825107129</v>
      </c>
      <c r="M1816" s="61">
        <v>728</v>
      </c>
      <c r="N1816" s="61" t="str">
        <f t="shared" si="76"/>
        <v>1</v>
      </c>
    </row>
    <row r="1817" spans="1:14" x14ac:dyDescent="0.25">
      <c r="A1817" s="61" t="s">
        <v>629</v>
      </c>
      <c r="B1817" s="61" t="str">
        <f t="shared" si="79"/>
        <v>Uganda</v>
      </c>
      <c r="C1817" s="61" t="s">
        <v>68</v>
      </c>
      <c r="D1817" s="48" t="str">
        <f t="shared" si="78"/>
        <v>FII</v>
      </c>
      <c r="E1817" s="61" t="s">
        <v>855</v>
      </c>
      <c r="F1817" s="61" t="s">
        <v>851</v>
      </c>
      <c r="G1817" s="61" t="s">
        <v>0</v>
      </c>
      <c r="H1817" s="49" t="s">
        <v>115</v>
      </c>
      <c r="I1817" s="61">
        <v>0.46399694010124293</v>
      </c>
      <c r="J1817" s="61">
        <v>3.1086710655194954E-2</v>
      </c>
      <c r="K1817" s="61">
        <v>0.40304350682747286</v>
      </c>
      <c r="L1817" s="61">
        <v>0.52495037337501294</v>
      </c>
      <c r="M1817" s="61">
        <v>273</v>
      </c>
      <c r="N1817" s="61" t="str">
        <f t="shared" si="76"/>
        <v>1</v>
      </c>
    </row>
    <row r="1818" spans="1:14" x14ac:dyDescent="0.25">
      <c r="A1818" s="61" t="s">
        <v>629</v>
      </c>
      <c r="B1818" s="61" t="str">
        <f t="shared" si="79"/>
        <v>Uganda</v>
      </c>
      <c r="C1818" s="61" t="s">
        <v>68</v>
      </c>
      <c r="D1818" s="48" t="str">
        <f t="shared" si="78"/>
        <v>FII</v>
      </c>
      <c r="E1818" s="61" t="s">
        <v>855</v>
      </c>
      <c r="F1818" s="61" t="s">
        <v>853</v>
      </c>
      <c r="G1818" s="61" t="s">
        <v>0</v>
      </c>
      <c r="H1818" s="49" t="s">
        <v>115</v>
      </c>
      <c r="I1818" s="61">
        <v>0.5392533258764256</v>
      </c>
      <c r="J1818" s="61">
        <v>1.0246006567944306E-2</v>
      </c>
      <c r="K1818" s="61">
        <v>0.51916341399771626</v>
      </c>
      <c r="L1818" s="61">
        <v>0.55934323775513495</v>
      </c>
      <c r="M1818" s="61">
        <v>2727</v>
      </c>
      <c r="N1818" s="61" t="str">
        <f t="shared" si="76"/>
        <v>1</v>
      </c>
    </row>
    <row r="1819" spans="1:14" x14ac:dyDescent="0.25">
      <c r="A1819" s="61" t="s">
        <v>629</v>
      </c>
      <c r="B1819" s="61" t="str">
        <f t="shared" si="79"/>
        <v>Uganda</v>
      </c>
      <c r="C1819" s="61" t="s">
        <v>68</v>
      </c>
      <c r="D1819" s="48" t="str">
        <f t="shared" si="78"/>
        <v>FII</v>
      </c>
      <c r="E1819" s="61" t="s">
        <v>855</v>
      </c>
      <c r="F1819" s="61" t="s">
        <v>852</v>
      </c>
      <c r="G1819" s="61" t="s">
        <v>0</v>
      </c>
      <c r="H1819" s="49" t="s">
        <v>115</v>
      </c>
      <c r="I1819" s="61">
        <v>0.45654890677083848</v>
      </c>
      <c r="J1819" s="61">
        <v>3.3226295123690734E-2</v>
      </c>
      <c r="K1819" s="61">
        <v>0.39140027186957627</v>
      </c>
      <c r="L1819" s="61">
        <v>0.5216975416721007</v>
      </c>
      <c r="M1819" s="61">
        <v>237</v>
      </c>
      <c r="N1819" s="61" t="str">
        <f t="shared" ref="N1819:N1882" si="80">IF(M1819&gt;=30,"1","0")</f>
        <v>1</v>
      </c>
    </row>
    <row r="1820" spans="1:14" x14ac:dyDescent="0.25">
      <c r="A1820" s="61" t="s">
        <v>629</v>
      </c>
      <c r="B1820" s="61" t="str">
        <f t="shared" si="79"/>
        <v>Uganda</v>
      </c>
      <c r="C1820" s="61" t="s">
        <v>68</v>
      </c>
      <c r="D1820" s="48" t="str">
        <f t="shared" ref="D1820:D1883" si="81">C1820</f>
        <v>FII</v>
      </c>
      <c r="E1820" s="61" t="s">
        <v>855</v>
      </c>
      <c r="F1820" s="61" t="s">
        <v>851</v>
      </c>
      <c r="G1820" s="61" t="s">
        <v>746</v>
      </c>
      <c r="H1820" s="49" t="s">
        <v>115</v>
      </c>
      <c r="I1820" s="61">
        <v>0.50799594283961247</v>
      </c>
      <c r="J1820" s="61">
        <v>6.4503429386979033E-2</v>
      </c>
      <c r="K1820" s="61">
        <v>0.38152050056210884</v>
      </c>
      <c r="L1820" s="61">
        <v>0.63447138511711609</v>
      </c>
      <c r="M1820" s="61">
        <v>68</v>
      </c>
      <c r="N1820" s="61" t="str">
        <f t="shared" si="80"/>
        <v>1</v>
      </c>
    </row>
    <row r="1821" spans="1:14" x14ac:dyDescent="0.25">
      <c r="A1821" s="61" t="s">
        <v>629</v>
      </c>
      <c r="B1821" s="61" t="str">
        <f t="shared" si="79"/>
        <v>Uganda</v>
      </c>
      <c r="C1821" s="61" t="s">
        <v>68</v>
      </c>
      <c r="D1821" s="48" t="str">
        <f t="shared" si="81"/>
        <v>FII</v>
      </c>
      <c r="E1821" s="61" t="s">
        <v>855</v>
      </c>
      <c r="F1821" s="61" t="s">
        <v>853</v>
      </c>
      <c r="G1821" s="61" t="s">
        <v>746</v>
      </c>
      <c r="H1821" s="49" t="s">
        <v>115</v>
      </c>
      <c r="I1821" s="61">
        <v>0.533181036489349</v>
      </c>
      <c r="J1821" s="61">
        <v>9.8529251577958773E-3</v>
      </c>
      <c r="K1821" s="61">
        <v>0.51386186107646892</v>
      </c>
      <c r="L1821" s="61">
        <v>0.55250021190222909</v>
      </c>
      <c r="M1821" s="61">
        <v>2932</v>
      </c>
      <c r="N1821" s="61" t="str">
        <f t="shared" si="80"/>
        <v>1</v>
      </c>
    </row>
    <row r="1822" spans="1:14" x14ac:dyDescent="0.25">
      <c r="A1822" s="61" t="s">
        <v>629</v>
      </c>
      <c r="B1822" s="61" t="str">
        <f t="shared" si="79"/>
        <v>Uganda</v>
      </c>
      <c r="C1822" s="61" t="s">
        <v>68</v>
      </c>
      <c r="D1822" s="48" t="str">
        <f t="shared" si="81"/>
        <v>FII</v>
      </c>
      <c r="E1822" s="61" t="s">
        <v>855</v>
      </c>
      <c r="F1822" s="61" t="s">
        <v>852</v>
      </c>
      <c r="G1822" s="61" t="s">
        <v>746</v>
      </c>
      <c r="H1822" s="49" t="s">
        <v>115</v>
      </c>
      <c r="I1822" s="61">
        <v>0.42939393050925317</v>
      </c>
      <c r="J1822" s="61">
        <v>8.6393810829635917E-2</v>
      </c>
      <c r="K1822" s="61">
        <v>0.25999680637862677</v>
      </c>
      <c r="L1822" s="61">
        <v>0.59879105463987958</v>
      </c>
      <c r="M1822" s="61">
        <v>34</v>
      </c>
      <c r="N1822" s="61" t="str">
        <f t="shared" si="80"/>
        <v>1</v>
      </c>
    </row>
    <row r="1823" spans="1:14" x14ac:dyDescent="0.25">
      <c r="A1823" s="61" t="s">
        <v>629</v>
      </c>
      <c r="B1823" s="61" t="str">
        <f t="shared" si="79"/>
        <v>Uganda</v>
      </c>
      <c r="C1823" s="61" t="s">
        <v>68</v>
      </c>
      <c r="D1823" s="48" t="str">
        <f t="shared" si="81"/>
        <v>FII</v>
      </c>
      <c r="E1823" s="61" t="s">
        <v>855</v>
      </c>
      <c r="F1823" s="61" t="s">
        <v>851</v>
      </c>
      <c r="G1823" s="61" t="s">
        <v>740</v>
      </c>
      <c r="H1823" s="49" t="s">
        <v>116</v>
      </c>
      <c r="I1823" s="61">
        <v>0.40690748733526744</v>
      </c>
      <c r="J1823" s="61">
        <v>1.5173063759388799E-2</v>
      </c>
      <c r="K1823" s="61">
        <v>0.37715682186040445</v>
      </c>
      <c r="L1823" s="61">
        <v>0.43665815281013043</v>
      </c>
      <c r="M1823" s="61">
        <v>1250</v>
      </c>
      <c r="N1823" s="61" t="str">
        <f t="shared" si="80"/>
        <v>1</v>
      </c>
    </row>
    <row r="1824" spans="1:14" x14ac:dyDescent="0.25">
      <c r="A1824" s="61" t="s">
        <v>629</v>
      </c>
      <c r="B1824" s="61" t="str">
        <f t="shared" si="79"/>
        <v>Uganda</v>
      </c>
      <c r="C1824" s="61" t="s">
        <v>68</v>
      </c>
      <c r="D1824" s="48" t="str">
        <f t="shared" si="81"/>
        <v>FII</v>
      </c>
      <c r="E1824" s="61" t="s">
        <v>855</v>
      </c>
      <c r="F1824" s="61" t="s">
        <v>853</v>
      </c>
      <c r="G1824" s="61" t="s">
        <v>740</v>
      </c>
      <c r="H1824" s="49" t="s">
        <v>116</v>
      </c>
      <c r="I1824" s="61">
        <v>0.50703650681225554</v>
      </c>
      <c r="J1824" s="61">
        <v>1.2563675341903594E-2</v>
      </c>
      <c r="K1824" s="61">
        <v>0.48240221355684942</v>
      </c>
      <c r="L1824" s="61">
        <v>0.53167080006766165</v>
      </c>
      <c r="M1824" s="61">
        <v>1750</v>
      </c>
      <c r="N1824" s="61" t="str">
        <f t="shared" si="80"/>
        <v>1</v>
      </c>
    </row>
    <row r="1825" spans="1:14" x14ac:dyDescent="0.25">
      <c r="A1825" s="61" t="s">
        <v>629</v>
      </c>
      <c r="B1825" s="61" t="str">
        <f t="shared" si="79"/>
        <v>Uganda</v>
      </c>
      <c r="C1825" s="61" t="s">
        <v>68</v>
      </c>
      <c r="D1825" s="48" t="str">
        <f t="shared" si="81"/>
        <v>FII</v>
      </c>
      <c r="E1825" s="61" t="s">
        <v>855</v>
      </c>
      <c r="F1825" s="61" t="s">
        <v>852</v>
      </c>
      <c r="G1825" s="61" t="s">
        <v>740</v>
      </c>
      <c r="H1825" s="49" t="s">
        <v>116</v>
      </c>
      <c r="I1825" s="61">
        <v>0.41373659009921393</v>
      </c>
      <c r="J1825" s="61">
        <v>1.7019778668847789E-2</v>
      </c>
      <c r="K1825" s="61">
        <v>0.38036496854257346</v>
      </c>
      <c r="L1825" s="61">
        <v>0.4471082116558544</v>
      </c>
      <c r="M1825" s="61">
        <v>994</v>
      </c>
      <c r="N1825" s="61" t="str">
        <f t="shared" si="80"/>
        <v>1</v>
      </c>
    </row>
    <row r="1826" spans="1:14" x14ac:dyDescent="0.25">
      <c r="A1826" s="61" t="s">
        <v>629</v>
      </c>
      <c r="B1826" s="61" t="str">
        <f t="shared" si="79"/>
        <v>Uganda</v>
      </c>
      <c r="C1826" s="61" t="s">
        <v>68</v>
      </c>
      <c r="D1826" s="48" t="str">
        <f t="shared" si="81"/>
        <v>FII</v>
      </c>
      <c r="E1826" s="61" t="s">
        <v>855</v>
      </c>
      <c r="F1826" s="61" t="s">
        <v>851</v>
      </c>
      <c r="G1826" s="61" t="s">
        <v>69</v>
      </c>
      <c r="H1826" s="49" t="s">
        <v>116</v>
      </c>
      <c r="I1826" s="61">
        <v>0.36637339820213971</v>
      </c>
      <c r="J1826" s="61">
        <v>3.7183818423321725E-2</v>
      </c>
      <c r="K1826" s="61">
        <v>0.29346502844024702</v>
      </c>
      <c r="L1826" s="61">
        <v>0.4392817679640324</v>
      </c>
      <c r="M1826" s="61">
        <v>215</v>
      </c>
      <c r="N1826" s="61" t="str">
        <f t="shared" si="80"/>
        <v>1</v>
      </c>
    </row>
    <row r="1827" spans="1:14" x14ac:dyDescent="0.25">
      <c r="A1827" s="61" t="s">
        <v>629</v>
      </c>
      <c r="B1827" s="61" t="str">
        <f t="shared" si="79"/>
        <v>Uganda</v>
      </c>
      <c r="C1827" s="61" t="s">
        <v>68</v>
      </c>
      <c r="D1827" s="48" t="str">
        <f t="shared" si="81"/>
        <v>FII</v>
      </c>
      <c r="E1827" s="61" t="s">
        <v>855</v>
      </c>
      <c r="F1827" s="61" t="s">
        <v>853</v>
      </c>
      <c r="G1827" s="61" t="s">
        <v>69</v>
      </c>
      <c r="H1827" s="49" t="s">
        <v>116</v>
      </c>
      <c r="I1827" s="61">
        <v>0.47472356468377208</v>
      </c>
      <c r="J1827" s="61">
        <v>1.0079137481349214E-2</v>
      </c>
      <c r="K1827" s="61">
        <v>0.45496084225421496</v>
      </c>
      <c r="L1827" s="61">
        <v>0.4944862871133292</v>
      </c>
      <c r="M1827" s="61">
        <v>2785</v>
      </c>
      <c r="N1827" s="61" t="str">
        <f t="shared" si="80"/>
        <v>1</v>
      </c>
    </row>
    <row r="1828" spans="1:14" x14ac:dyDescent="0.25">
      <c r="A1828" s="61" t="s">
        <v>629</v>
      </c>
      <c r="B1828" s="61" t="str">
        <f t="shared" si="79"/>
        <v>Uganda</v>
      </c>
      <c r="C1828" s="61" t="s">
        <v>68</v>
      </c>
      <c r="D1828" s="48" t="str">
        <f t="shared" si="81"/>
        <v>FII</v>
      </c>
      <c r="E1828" s="61" t="s">
        <v>855</v>
      </c>
      <c r="F1828" s="61" t="s">
        <v>852</v>
      </c>
      <c r="G1828" s="61" t="s">
        <v>69</v>
      </c>
      <c r="H1828" s="49" t="s">
        <v>116</v>
      </c>
      <c r="I1828" s="61">
        <v>0.36637339820213971</v>
      </c>
      <c r="J1828" s="61">
        <v>3.7183818423321725E-2</v>
      </c>
      <c r="K1828" s="61">
        <v>0.29346502844024702</v>
      </c>
      <c r="L1828" s="61">
        <v>0.4392817679640324</v>
      </c>
      <c r="M1828" s="61">
        <v>215</v>
      </c>
      <c r="N1828" s="61" t="str">
        <f t="shared" si="80"/>
        <v>1</v>
      </c>
    </row>
    <row r="1829" spans="1:14" x14ac:dyDescent="0.25">
      <c r="A1829" s="61" t="s">
        <v>629</v>
      </c>
      <c r="B1829" s="61" t="str">
        <f t="shared" si="79"/>
        <v>Uganda</v>
      </c>
      <c r="C1829" s="61" t="s">
        <v>68</v>
      </c>
      <c r="D1829" s="48" t="str">
        <f t="shared" si="81"/>
        <v>FII</v>
      </c>
      <c r="E1829" s="61" t="s">
        <v>855</v>
      </c>
      <c r="F1829" s="61" t="s">
        <v>851</v>
      </c>
      <c r="G1829" s="61" t="s">
        <v>580</v>
      </c>
      <c r="H1829" s="49" t="s">
        <v>116</v>
      </c>
      <c r="I1829" s="61">
        <v>0.3698640324598122</v>
      </c>
      <c r="J1829" s="61">
        <v>1.72726034028804E-2</v>
      </c>
      <c r="K1829" s="61">
        <v>0.33599668346109063</v>
      </c>
      <c r="L1829" s="61">
        <v>0.40373138145853377</v>
      </c>
      <c r="M1829" s="61">
        <v>959</v>
      </c>
      <c r="N1829" s="61" t="str">
        <f t="shared" si="80"/>
        <v>1</v>
      </c>
    </row>
    <row r="1830" spans="1:14" x14ac:dyDescent="0.25">
      <c r="A1830" s="61" t="s">
        <v>629</v>
      </c>
      <c r="B1830" s="61" t="str">
        <f t="shared" si="79"/>
        <v>Uganda</v>
      </c>
      <c r="C1830" s="61" t="s">
        <v>68</v>
      </c>
      <c r="D1830" s="48" t="str">
        <f t="shared" si="81"/>
        <v>FII</v>
      </c>
      <c r="E1830" s="61" t="s">
        <v>855</v>
      </c>
      <c r="F1830" s="61" t="s">
        <v>853</v>
      </c>
      <c r="G1830" s="61" t="s">
        <v>580</v>
      </c>
      <c r="H1830" s="49" t="s">
        <v>116</v>
      </c>
      <c r="I1830" s="61">
        <v>0.50898773315516632</v>
      </c>
      <c r="J1830" s="61">
        <v>1.1616437937667331E-2</v>
      </c>
      <c r="K1830" s="61">
        <v>0.48621074067866665</v>
      </c>
      <c r="L1830" s="61">
        <v>0.53176472563166599</v>
      </c>
      <c r="M1830" s="61">
        <v>2041</v>
      </c>
      <c r="N1830" s="61" t="str">
        <f t="shared" si="80"/>
        <v>1</v>
      </c>
    </row>
    <row r="1831" spans="1:14" x14ac:dyDescent="0.25">
      <c r="A1831" s="61" t="s">
        <v>629</v>
      </c>
      <c r="B1831" s="61" t="str">
        <f t="shared" si="79"/>
        <v>Uganda</v>
      </c>
      <c r="C1831" s="61" t="s">
        <v>68</v>
      </c>
      <c r="D1831" s="48" t="str">
        <f t="shared" si="81"/>
        <v>FII</v>
      </c>
      <c r="E1831" s="61" t="s">
        <v>855</v>
      </c>
      <c r="F1831" s="61" t="s">
        <v>852</v>
      </c>
      <c r="G1831" s="61" t="s">
        <v>580</v>
      </c>
      <c r="H1831" s="49" t="s">
        <v>116</v>
      </c>
      <c r="I1831" s="61">
        <v>0.38213917897279276</v>
      </c>
      <c r="J1831" s="61">
        <v>1.9847207268899686E-2</v>
      </c>
      <c r="K1831" s="61">
        <v>0.34322366174892732</v>
      </c>
      <c r="L1831" s="61">
        <v>0.4210546961966582</v>
      </c>
      <c r="M1831" s="61">
        <v>728</v>
      </c>
      <c r="N1831" s="61" t="str">
        <f t="shared" si="80"/>
        <v>1</v>
      </c>
    </row>
    <row r="1832" spans="1:14" x14ac:dyDescent="0.25">
      <c r="A1832" s="61" t="s">
        <v>629</v>
      </c>
      <c r="B1832" s="61" t="str">
        <f t="shared" si="79"/>
        <v>Uganda</v>
      </c>
      <c r="C1832" s="61" t="s">
        <v>68</v>
      </c>
      <c r="D1832" s="48" t="str">
        <f t="shared" si="81"/>
        <v>FII</v>
      </c>
      <c r="E1832" s="61" t="s">
        <v>855</v>
      </c>
      <c r="F1832" s="61" t="s">
        <v>851</v>
      </c>
      <c r="G1832" s="61" t="s">
        <v>0</v>
      </c>
      <c r="H1832" s="49" t="s">
        <v>116</v>
      </c>
      <c r="I1832" s="61">
        <v>0.53600305989875674</v>
      </c>
      <c r="J1832" s="61">
        <v>3.1086710655194957E-2</v>
      </c>
      <c r="K1832" s="61">
        <v>0.47504962662498668</v>
      </c>
      <c r="L1832" s="61">
        <v>0.59695649317252686</v>
      </c>
      <c r="M1832" s="61">
        <v>273</v>
      </c>
      <c r="N1832" s="61" t="str">
        <f t="shared" si="80"/>
        <v>1</v>
      </c>
    </row>
    <row r="1833" spans="1:14" x14ac:dyDescent="0.25">
      <c r="A1833" s="61" t="s">
        <v>629</v>
      </c>
      <c r="B1833" s="61" t="str">
        <f t="shared" si="79"/>
        <v>Uganda</v>
      </c>
      <c r="C1833" s="61" t="s">
        <v>68</v>
      </c>
      <c r="D1833" s="48" t="str">
        <f t="shared" si="81"/>
        <v>FII</v>
      </c>
      <c r="E1833" s="61" t="s">
        <v>855</v>
      </c>
      <c r="F1833" s="61" t="s">
        <v>853</v>
      </c>
      <c r="G1833" s="61" t="s">
        <v>0</v>
      </c>
      <c r="H1833" s="49" t="s">
        <v>116</v>
      </c>
      <c r="I1833" s="61">
        <v>0.46074667412358017</v>
      </c>
      <c r="J1833" s="61">
        <v>1.0246006567944279E-2</v>
      </c>
      <c r="K1833" s="61">
        <v>0.44065676224487083</v>
      </c>
      <c r="L1833" s="61">
        <v>0.48083658600228951</v>
      </c>
      <c r="M1833" s="61">
        <v>2727</v>
      </c>
      <c r="N1833" s="61" t="str">
        <f t="shared" si="80"/>
        <v>1</v>
      </c>
    </row>
    <row r="1834" spans="1:14" x14ac:dyDescent="0.25">
      <c r="A1834" s="61" t="s">
        <v>629</v>
      </c>
      <c r="B1834" s="61" t="str">
        <f t="shared" si="79"/>
        <v>Uganda</v>
      </c>
      <c r="C1834" s="61" t="s">
        <v>68</v>
      </c>
      <c r="D1834" s="48" t="str">
        <f t="shared" si="81"/>
        <v>FII</v>
      </c>
      <c r="E1834" s="61" t="s">
        <v>855</v>
      </c>
      <c r="F1834" s="61" t="s">
        <v>852</v>
      </c>
      <c r="G1834" s="61" t="s">
        <v>0</v>
      </c>
      <c r="H1834" s="49" t="s">
        <v>116</v>
      </c>
      <c r="I1834" s="61">
        <v>0.5434510932291613</v>
      </c>
      <c r="J1834" s="61">
        <v>3.3226295123690734E-2</v>
      </c>
      <c r="K1834" s="61">
        <v>0.47830245832789908</v>
      </c>
      <c r="L1834" s="61">
        <v>0.60859972813042351</v>
      </c>
      <c r="M1834" s="61">
        <v>237</v>
      </c>
      <c r="N1834" s="61" t="str">
        <f t="shared" si="80"/>
        <v>1</v>
      </c>
    </row>
    <row r="1835" spans="1:14" x14ac:dyDescent="0.25">
      <c r="A1835" s="61" t="s">
        <v>629</v>
      </c>
      <c r="B1835" s="61" t="str">
        <f t="shared" si="79"/>
        <v>Uganda</v>
      </c>
      <c r="C1835" s="61" t="s">
        <v>68</v>
      </c>
      <c r="D1835" s="48" t="str">
        <f t="shared" si="81"/>
        <v>FII</v>
      </c>
      <c r="E1835" s="61" t="s">
        <v>855</v>
      </c>
      <c r="F1835" s="61" t="s">
        <v>851</v>
      </c>
      <c r="G1835" s="61" t="s">
        <v>746</v>
      </c>
      <c r="H1835" s="49" t="s">
        <v>116</v>
      </c>
      <c r="I1835" s="61">
        <v>0.49200405716038798</v>
      </c>
      <c r="J1835" s="61">
        <v>6.4503429386979033E-2</v>
      </c>
      <c r="K1835" s="61">
        <v>0.36552861488288435</v>
      </c>
      <c r="L1835" s="61">
        <v>0.6184794994378916</v>
      </c>
      <c r="M1835" s="61">
        <v>68</v>
      </c>
      <c r="N1835" s="61" t="str">
        <f t="shared" si="80"/>
        <v>1</v>
      </c>
    </row>
    <row r="1836" spans="1:14" x14ac:dyDescent="0.25">
      <c r="A1836" s="61" t="s">
        <v>629</v>
      </c>
      <c r="B1836" s="61" t="str">
        <f t="shared" si="79"/>
        <v>Uganda</v>
      </c>
      <c r="C1836" s="61" t="s">
        <v>68</v>
      </c>
      <c r="D1836" s="48" t="str">
        <f t="shared" si="81"/>
        <v>FII</v>
      </c>
      <c r="E1836" s="61" t="s">
        <v>855</v>
      </c>
      <c r="F1836" s="61" t="s">
        <v>853</v>
      </c>
      <c r="G1836" s="61" t="s">
        <v>746</v>
      </c>
      <c r="H1836" s="49" t="s">
        <v>116</v>
      </c>
      <c r="I1836" s="61">
        <v>0.46681896351065494</v>
      </c>
      <c r="J1836" s="61">
        <v>9.8529251577958686E-3</v>
      </c>
      <c r="K1836" s="61">
        <v>0.4474997880977748</v>
      </c>
      <c r="L1836" s="61">
        <v>0.48613813892353508</v>
      </c>
      <c r="M1836" s="61">
        <v>2932</v>
      </c>
      <c r="N1836" s="61" t="str">
        <f t="shared" si="80"/>
        <v>1</v>
      </c>
    </row>
    <row r="1837" spans="1:14" x14ac:dyDescent="0.25">
      <c r="A1837" s="61" t="s">
        <v>629</v>
      </c>
      <c r="B1837" s="61" t="str">
        <f t="shared" si="79"/>
        <v>Uganda</v>
      </c>
      <c r="C1837" s="61" t="s">
        <v>68</v>
      </c>
      <c r="D1837" s="48" t="str">
        <f t="shared" si="81"/>
        <v>FII</v>
      </c>
      <c r="E1837" s="61" t="s">
        <v>855</v>
      </c>
      <c r="F1837" s="61" t="s">
        <v>852</v>
      </c>
      <c r="G1837" s="61" t="s">
        <v>746</v>
      </c>
      <c r="H1837" s="49" t="s">
        <v>116</v>
      </c>
      <c r="I1837" s="61">
        <v>0.57060606949074699</v>
      </c>
      <c r="J1837" s="61">
        <v>8.6393810829635903E-2</v>
      </c>
      <c r="K1837" s="61">
        <v>0.40120894536012064</v>
      </c>
      <c r="L1837" s="61">
        <v>0.74000319362137335</v>
      </c>
      <c r="M1837" s="61">
        <v>34</v>
      </c>
      <c r="N1837" s="61" t="str">
        <f t="shared" si="80"/>
        <v>1</v>
      </c>
    </row>
    <row r="1838" spans="1:14" x14ac:dyDescent="0.25">
      <c r="A1838" s="61" t="s">
        <v>629</v>
      </c>
      <c r="B1838" s="61" t="str">
        <f t="shared" si="79"/>
        <v>Uganda</v>
      </c>
      <c r="C1838" s="61" t="s">
        <v>68</v>
      </c>
      <c r="D1838" s="48" t="str">
        <f t="shared" si="81"/>
        <v>FII</v>
      </c>
      <c r="E1838" s="61" t="s">
        <v>855</v>
      </c>
      <c r="F1838" s="61" t="s">
        <v>851</v>
      </c>
      <c r="G1838" s="61" t="s">
        <v>740</v>
      </c>
      <c r="H1838" s="49" t="s">
        <v>134</v>
      </c>
      <c r="I1838" s="61">
        <v>0.79775847197596228</v>
      </c>
      <c r="J1838" s="61">
        <v>1.1659541025351864E-2</v>
      </c>
      <c r="K1838" s="61">
        <v>0.77489696489101101</v>
      </c>
      <c r="L1838" s="61">
        <v>0.82061997906091355</v>
      </c>
      <c r="M1838" s="61">
        <v>1250</v>
      </c>
      <c r="N1838" s="61" t="str">
        <f t="shared" si="80"/>
        <v>1</v>
      </c>
    </row>
    <row r="1839" spans="1:14" x14ac:dyDescent="0.25">
      <c r="A1839" s="61" t="s">
        <v>629</v>
      </c>
      <c r="B1839" s="61" t="str">
        <f t="shared" si="79"/>
        <v>Uganda</v>
      </c>
      <c r="C1839" s="61" t="s">
        <v>68</v>
      </c>
      <c r="D1839" s="48" t="str">
        <f t="shared" si="81"/>
        <v>FII</v>
      </c>
      <c r="E1839" s="61" t="s">
        <v>855</v>
      </c>
      <c r="F1839" s="61" t="s">
        <v>853</v>
      </c>
      <c r="G1839" s="61" t="s">
        <v>740</v>
      </c>
      <c r="H1839" s="49" t="s">
        <v>134</v>
      </c>
      <c r="I1839" s="61">
        <v>0.72799911943803819</v>
      </c>
      <c r="J1839" s="61">
        <v>1.0894538305000765E-2</v>
      </c>
      <c r="K1839" s="61">
        <v>0.70663759550622185</v>
      </c>
      <c r="L1839" s="61">
        <v>0.74936064336985453</v>
      </c>
      <c r="M1839" s="61">
        <v>1750</v>
      </c>
      <c r="N1839" s="61" t="str">
        <f t="shared" si="80"/>
        <v>1</v>
      </c>
    </row>
    <row r="1840" spans="1:14" x14ac:dyDescent="0.25">
      <c r="A1840" s="61" t="s">
        <v>629</v>
      </c>
      <c r="B1840" s="61" t="str">
        <f t="shared" si="79"/>
        <v>Uganda</v>
      </c>
      <c r="C1840" s="61" t="s">
        <v>68</v>
      </c>
      <c r="D1840" s="48" t="str">
        <f t="shared" si="81"/>
        <v>FII</v>
      </c>
      <c r="E1840" s="61" t="s">
        <v>855</v>
      </c>
      <c r="F1840" s="61" t="s">
        <v>852</v>
      </c>
      <c r="G1840" s="61" t="s">
        <v>740</v>
      </c>
      <c r="H1840" s="49" t="s">
        <v>134</v>
      </c>
      <c r="I1840" s="61">
        <v>0.82388926234471449</v>
      </c>
      <c r="J1840" s="61">
        <v>1.2274076229364789E-2</v>
      </c>
      <c r="K1840" s="61">
        <v>0.79982280208965595</v>
      </c>
      <c r="L1840" s="61">
        <v>0.84795572259977303</v>
      </c>
      <c r="M1840" s="61">
        <v>994</v>
      </c>
      <c r="N1840" s="61" t="str">
        <f t="shared" si="80"/>
        <v>1</v>
      </c>
    </row>
    <row r="1841" spans="1:14" x14ac:dyDescent="0.25">
      <c r="A1841" s="61" t="s">
        <v>629</v>
      </c>
      <c r="B1841" s="61" t="str">
        <f t="shared" si="79"/>
        <v>Uganda</v>
      </c>
      <c r="C1841" s="61" t="s">
        <v>68</v>
      </c>
      <c r="D1841" s="48" t="str">
        <f t="shared" si="81"/>
        <v>FII</v>
      </c>
      <c r="E1841" s="61" t="s">
        <v>855</v>
      </c>
      <c r="F1841" s="61" t="s">
        <v>851</v>
      </c>
      <c r="G1841" s="61" t="s">
        <v>69</v>
      </c>
      <c r="H1841" s="49" t="s">
        <v>134</v>
      </c>
      <c r="I1841" s="61">
        <v>0.81351063907680954</v>
      </c>
      <c r="J1841" s="61">
        <v>2.7263754814247341E-2</v>
      </c>
      <c r="K1841" s="61">
        <v>0.76005308680326455</v>
      </c>
      <c r="L1841" s="61">
        <v>0.86696819135035452</v>
      </c>
      <c r="M1841" s="61">
        <v>215</v>
      </c>
      <c r="N1841" s="61" t="str">
        <f t="shared" si="80"/>
        <v>1</v>
      </c>
    </row>
    <row r="1842" spans="1:14" x14ac:dyDescent="0.25">
      <c r="A1842" s="61" t="s">
        <v>629</v>
      </c>
      <c r="B1842" s="61" t="str">
        <f t="shared" si="79"/>
        <v>Uganda</v>
      </c>
      <c r="C1842" s="61" t="s">
        <v>68</v>
      </c>
      <c r="D1842" s="48" t="str">
        <f t="shared" si="81"/>
        <v>FII</v>
      </c>
      <c r="E1842" s="61" t="s">
        <v>855</v>
      </c>
      <c r="F1842" s="61" t="s">
        <v>853</v>
      </c>
      <c r="G1842" s="61" t="s">
        <v>69</v>
      </c>
      <c r="H1842" s="49" t="s">
        <v>134</v>
      </c>
      <c r="I1842" s="61">
        <v>0.75141877151987058</v>
      </c>
      <c r="J1842" s="61">
        <v>8.4024391355408349E-3</v>
      </c>
      <c r="K1842" s="61">
        <v>0.73494364429055992</v>
      </c>
      <c r="L1842" s="61">
        <v>0.76789389874918124</v>
      </c>
      <c r="M1842" s="61">
        <v>2785</v>
      </c>
      <c r="N1842" s="61" t="str">
        <f t="shared" si="80"/>
        <v>1</v>
      </c>
    </row>
    <row r="1843" spans="1:14" x14ac:dyDescent="0.25">
      <c r="A1843" s="61" t="s">
        <v>629</v>
      </c>
      <c r="B1843" s="61" t="str">
        <f t="shared" si="79"/>
        <v>Uganda</v>
      </c>
      <c r="C1843" s="61" t="s">
        <v>68</v>
      </c>
      <c r="D1843" s="48" t="str">
        <f t="shared" si="81"/>
        <v>FII</v>
      </c>
      <c r="E1843" s="61" t="s">
        <v>855</v>
      </c>
      <c r="F1843" s="61" t="s">
        <v>852</v>
      </c>
      <c r="G1843" s="61" t="s">
        <v>69</v>
      </c>
      <c r="H1843" s="49" t="s">
        <v>134</v>
      </c>
      <c r="I1843" s="61">
        <v>0.81351063907680954</v>
      </c>
      <c r="J1843" s="61">
        <v>2.7263754814247341E-2</v>
      </c>
      <c r="K1843" s="61">
        <v>0.76005308680326455</v>
      </c>
      <c r="L1843" s="61">
        <v>0.86696819135035452</v>
      </c>
      <c r="M1843" s="61">
        <v>215</v>
      </c>
      <c r="N1843" s="61" t="str">
        <f t="shared" si="80"/>
        <v>1</v>
      </c>
    </row>
    <row r="1844" spans="1:14" x14ac:dyDescent="0.25">
      <c r="A1844" s="61" t="s">
        <v>629</v>
      </c>
      <c r="B1844" s="61" t="str">
        <f t="shared" si="79"/>
        <v>Uganda</v>
      </c>
      <c r="C1844" s="61" t="s">
        <v>68</v>
      </c>
      <c r="D1844" s="48" t="str">
        <f t="shared" si="81"/>
        <v>FII</v>
      </c>
      <c r="E1844" s="61" t="s">
        <v>855</v>
      </c>
      <c r="F1844" s="61" t="s">
        <v>851</v>
      </c>
      <c r="G1844" s="61" t="s">
        <v>580</v>
      </c>
      <c r="H1844" s="49" t="s">
        <v>134</v>
      </c>
      <c r="I1844" s="61">
        <v>0.83325625567975736</v>
      </c>
      <c r="J1844" s="61">
        <v>1.2050335133991705E-2</v>
      </c>
      <c r="K1844" s="61">
        <v>0.80962849696757644</v>
      </c>
      <c r="L1844" s="61">
        <v>0.85688401439193829</v>
      </c>
      <c r="M1844" s="61">
        <v>959</v>
      </c>
      <c r="N1844" s="61" t="str">
        <f t="shared" si="80"/>
        <v>1</v>
      </c>
    </row>
    <row r="1845" spans="1:14" x14ac:dyDescent="0.25">
      <c r="A1845" s="61" t="s">
        <v>629</v>
      </c>
      <c r="B1845" s="61" t="str">
        <f t="shared" si="79"/>
        <v>Uganda</v>
      </c>
      <c r="C1845" s="61" t="s">
        <v>68</v>
      </c>
      <c r="D1845" s="48" t="str">
        <f t="shared" si="81"/>
        <v>FII</v>
      </c>
      <c r="E1845" s="61" t="s">
        <v>855</v>
      </c>
      <c r="F1845" s="61" t="s">
        <v>853</v>
      </c>
      <c r="G1845" s="61" t="s">
        <v>580</v>
      </c>
      <c r="H1845" s="49" t="s">
        <v>134</v>
      </c>
      <c r="I1845" s="61">
        <v>0.7225058428616965</v>
      </c>
      <c r="J1845" s="61">
        <v>1.0194769812696814E-2</v>
      </c>
      <c r="K1845" s="61">
        <v>0.70251639372337749</v>
      </c>
      <c r="L1845" s="61">
        <v>0.74249529200001552</v>
      </c>
      <c r="M1845" s="61">
        <v>2041</v>
      </c>
      <c r="N1845" s="61" t="str">
        <f t="shared" si="80"/>
        <v>1</v>
      </c>
    </row>
    <row r="1846" spans="1:14" x14ac:dyDescent="0.25">
      <c r="A1846" s="61" t="s">
        <v>629</v>
      </c>
      <c r="B1846" s="61" t="str">
        <f t="shared" si="79"/>
        <v>Uganda</v>
      </c>
      <c r="C1846" s="61" t="s">
        <v>68</v>
      </c>
      <c r="D1846" s="48" t="str">
        <f t="shared" si="81"/>
        <v>FII</v>
      </c>
      <c r="E1846" s="61" t="s">
        <v>855</v>
      </c>
      <c r="F1846" s="61" t="s">
        <v>852</v>
      </c>
      <c r="G1846" s="61" t="s">
        <v>580</v>
      </c>
      <c r="H1846" s="49" t="s">
        <v>134</v>
      </c>
      <c r="I1846" s="61">
        <v>0.84867628811787865</v>
      </c>
      <c r="J1846" s="61">
        <v>1.3241208281868758E-2</v>
      </c>
      <c r="K1846" s="61">
        <v>0.82271351854649899</v>
      </c>
      <c r="L1846" s="61">
        <v>0.87463905768925831</v>
      </c>
      <c r="M1846" s="61">
        <v>728</v>
      </c>
      <c r="N1846" s="61" t="str">
        <f t="shared" si="80"/>
        <v>1</v>
      </c>
    </row>
    <row r="1847" spans="1:14" x14ac:dyDescent="0.25">
      <c r="A1847" s="61" t="s">
        <v>629</v>
      </c>
      <c r="B1847" s="61" t="str">
        <f t="shared" si="79"/>
        <v>Uganda</v>
      </c>
      <c r="C1847" s="61" t="s">
        <v>68</v>
      </c>
      <c r="D1847" s="48" t="str">
        <f t="shared" si="81"/>
        <v>FII</v>
      </c>
      <c r="E1847" s="61" t="s">
        <v>855</v>
      </c>
      <c r="F1847" s="61" t="s">
        <v>851</v>
      </c>
      <c r="G1847" s="61" t="s">
        <v>0</v>
      </c>
      <c r="H1847" s="49" t="s">
        <v>134</v>
      </c>
      <c r="I1847" s="61">
        <v>0.72074476479541716</v>
      </c>
      <c r="J1847" s="61">
        <v>2.8069153858756742E-2</v>
      </c>
      <c r="K1847" s="61">
        <v>0.66570802206126745</v>
      </c>
      <c r="L1847" s="61">
        <v>0.77578150752956687</v>
      </c>
      <c r="M1847" s="61">
        <v>273</v>
      </c>
      <c r="N1847" s="61" t="str">
        <f t="shared" si="80"/>
        <v>1</v>
      </c>
    </row>
    <row r="1848" spans="1:14" x14ac:dyDescent="0.25">
      <c r="A1848" s="61" t="s">
        <v>629</v>
      </c>
      <c r="B1848" s="61" t="str">
        <f t="shared" ref="B1848:B1911" si="82">A1848</f>
        <v>Uganda</v>
      </c>
      <c r="C1848" s="61" t="s">
        <v>68</v>
      </c>
      <c r="D1848" s="48" t="str">
        <f t="shared" si="81"/>
        <v>FII</v>
      </c>
      <c r="E1848" s="61" t="s">
        <v>855</v>
      </c>
      <c r="F1848" s="61" t="s">
        <v>853</v>
      </c>
      <c r="G1848" s="61" t="s">
        <v>0</v>
      </c>
      <c r="H1848" s="49" t="s">
        <v>134</v>
      </c>
      <c r="I1848" s="61">
        <v>0.75899869347152338</v>
      </c>
      <c r="J1848" s="61">
        <v>8.3990929387908787E-3</v>
      </c>
      <c r="K1848" s="61">
        <v>0.74253012731528933</v>
      </c>
      <c r="L1848" s="61">
        <v>0.77546725962775742</v>
      </c>
      <c r="M1848" s="61">
        <v>2727</v>
      </c>
      <c r="N1848" s="61" t="str">
        <f t="shared" si="80"/>
        <v>1</v>
      </c>
    </row>
    <row r="1849" spans="1:14" x14ac:dyDescent="0.25">
      <c r="A1849" s="61" t="s">
        <v>629</v>
      </c>
      <c r="B1849" s="61" t="str">
        <f t="shared" si="82"/>
        <v>Uganda</v>
      </c>
      <c r="C1849" s="61" t="s">
        <v>68</v>
      </c>
      <c r="D1849" s="48" t="str">
        <f t="shared" si="81"/>
        <v>FII</v>
      </c>
      <c r="E1849" s="61" t="s">
        <v>855</v>
      </c>
      <c r="F1849" s="61" t="s">
        <v>852</v>
      </c>
      <c r="G1849" s="61" t="s">
        <v>0</v>
      </c>
      <c r="H1849" s="49" t="s">
        <v>134</v>
      </c>
      <c r="I1849" s="61">
        <v>0.7460306263217531</v>
      </c>
      <c r="J1849" s="61">
        <v>2.9397598072083555E-2</v>
      </c>
      <c r="K1849" s="61">
        <v>0.68838912953005538</v>
      </c>
      <c r="L1849" s="61">
        <v>0.80367212311345082</v>
      </c>
      <c r="M1849" s="61">
        <v>237</v>
      </c>
      <c r="N1849" s="61" t="str">
        <f t="shared" si="80"/>
        <v>1</v>
      </c>
    </row>
    <row r="1850" spans="1:14" x14ac:dyDescent="0.25">
      <c r="A1850" s="61" t="s">
        <v>629</v>
      </c>
      <c r="B1850" s="61" t="str">
        <f t="shared" si="82"/>
        <v>Uganda</v>
      </c>
      <c r="C1850" s="61" t="s">
        <v>68</v>
      </c>
      <c r="D1850" s="48" t="str">
        <f t="shared" si="81"/>
        <v>FII</v>
      </c>
      <c r="E1850" s="61" t="s">
        <v>855</v>
      </c>
      <c r="F1850" s="61" t="s">
        <v>851</v>
      </c>
      <c r="G1850" s="61" t="s">
        <v>746</v>
      </c>
      <c r="H1850" s="49" t="s">
        <v>134</v>
      </c>
      <c r="I1850" s="61">
        <v>0.66455662640152302</v>
      </c>
      <c r="J1850" s="61">
        <v>5.9788351660301456E-2</v>
      </c>
      <c r="K1850" s="61">
        <v>0.54732629785706899</v>
      </c>
      <c r="L1850" s="61">
        <v>0.78178695494597705</v>
      </c>
      <c r="M1850" s="61">
        <v>68</v>
      </c>
      <c r="N1850" s="61" t="str">
        <f t="shared" si="80"/>
        <v>1</v>
      </c>
    </row>
    <row r="1851" spans="1:14" x14ac:dyDescent="0.25">
      <c r="A1851" s="61" t="s">
        <v>629</v>
      </c>
      <c r="B1851" s="61" t="str">
        <f t="shared" si="82"/>
        <v>Uganda</v>
      </c>
      <c r="C1851" s="61" t="s">
        <v>68</v>
      </c>
      <c r="D1851" s="48" t="str">
        <f t="shared" si="81"/>
        <v>FII</v>
      </c>
      <c r="E1851" s="61" t="s">
        <v>855</v>
      </c>
      <c r="F1851" s="61" t="s">
        <v>853</v>
      </c>
      <c r="G1851" s="61" t="s">
        <v>746</v>
      </c>
      <c r="H1851" s="49" t="s">
        <v>134</v>
      </c>
      <c r="I1851" s="61">
        <v>0.75771429079821195</v>
      </c>
      <c r="J1851" s="61">
        <v>8.1174976195044143E-3</v>
      </c>
      <c r="K1851" s="61">
        <v>0.74179786416213223</v>
      </c>
      <c r="L1851" s="61">
        <v>0.77363071743429168</v>
      </c>
      <c r="M1851" s="61">
        <v>2932</v>
      </c>
      <c r="N1851" s="61" t="str">
        <f t="shared" si="80"/>
        <v>1</v>
      </c>
    </row>
    <row r="1852" spans="1:14" x14ac:dyDescent="0.25">
      <c r="A1852" s="61" t="s">
        <v>629</v>
      </c>
      <c r="B1852" s="61" t="str">
        <f t="shared" si="82"/>
        <v>Uganda</v>
      </c>
      <c r="C1852" s="61" t="s">
        <v>68</v>
      </c>
      <c r="D1852" s="48" t="str">
        <f t="shared" si="81"/>
        <v>FII</v>
      </c>
      <c r="E1852" s="61" t="s">
        <v>855</v>
      </c>
      <c r="F1852" s="61" t="s">
        <v>852</v>
      </c>
      <c r="G1852" s="61" t="s">
        <v>746</v>
      </c>
      <c r="H1852" s="49" t="s">
        <v>134</v>
      </c>
      <c r="I1852" s="61">
        <v>0.64537753648924367</v>
      </c>
      <c r="J1852" s="61">
        <v>8.6970302790868065E-2</v>
      </c>
      <c r="K1852" s="61">
        <v>0.47485005267915226</v>
      </c>
      <c r="L1852" s="61">
        <v>0.81590502029933509</v>
      </c>
      <c r="M1852" s="61">
        <v>34</v>
      </c>
      <c r="N1852" s="61" t="str">
        <f t="shared" si="80"/>
        <v>1</v>
      </c>
    </row>
    <row r="1853" spans="1:14" x14ac:dyDescent="0.25">
      <c r="A1853" s="61" t="s">
        <v>629</v>
      </c>
      <c r="B1853" s="61" t="str">
        <f t="shared" si="82"/>
        <v>Uganda</v>
      </c>
      <c r="C1853" s="61" t="s">
        <v>68</v>
      </c>
      <c r="D1853" s="48" t="str">
        <f t="shared" si="81"/>
        <v>FII</v>
      </c>
      <c r="E1853" s="61" t="s">
        <v>855</v>
      </c>
      <c r="F1853" s="61" t="s">
        <v>851</v>
      </c>
      <c r="G1853" s="61" t="s">
        <v>740</v>
      </c>
      <c r="H1853" s="61" t="s">
        <v>863</v>
      </c>
      <c r="I1853" s="61">
        <v>0.20224152802404244</v>
      </c>
      <c r="J1853" s="61">
        <v>1.1659541025351883E-2</v>
      </c>
      <c r="K1853" s="61">
        <v>0.17938002093909114</v>
      </c>
      <c r="L1853" s="61">
        <v>0.22510303510899374</v>
      </c>
      <c r="M1853" s="61">
        <v>1250</v>
      </c>
      <c r="N1853" s="61" t="str">
        <f t="shared" si="80"/>
        <v>1</v>
      </c>
    </row>
    <row r="1854" spans="1:14" x14ac:dyDescent="0.25">
      <c r="A1854" s="61" t="s">
        <v>629</v>
      </c>
      <c r="B1854" s="61" t="str">
        <f t="shared" si="82"/>
        <v>Uganda</v>
      </c>
      <c r="C1854" s="61" t="s">
        <v>68</v>
      </c>
      <c r="D1854" s="48" t="str">
        <f t="shared" si="81"/>
        <v>FII</v>
      </c>
      <c r="E1854" s="61" t="s">
        <v>855</v>
      </c>
      <c r="F1854" s="61" t="s">
        <v>853</v>
      </c>
      <c r="G1854" s="61" t="s">
        <v>740</v>
      </c>
      <c r="H1854" s="61" t="s">
        <v>863</v>
      </c>
      <c r="I1854" s="61">
        <v>0.27200088056196758</v>
      </c>
      <c r="J1854" s="61">
        <v>1.0894538305000775E-2</v>
      </c>
      <c r="K1854" s="61">
        <v>0.25063935663015124</v>
      </c>
      <c r="L1854" s="61">
        <v>0.29336240449378392</v>
      </c>
      <c r="M1854" s="61">
        <v>1750</v>
      </c>
      <c r="N1854" s="61" t="str">
        <f t="shared" si="80"/>
        <v>1</v>
      </c>
    </row>
    <row r="1855" spans="1:14" x14ac:dyDescent="0.25">
      <c r="A1855" s="61" t="s">
        <v>629</v>
      </c>
      <c r="B1855" s="61" t="str">
        <f t="shared" si="82"/>
        <v>Uganda</v>
      </c>
      <c r="C1855" s="61" t="s">
        <v>68</v>
      </c>
      <c r="D1855" s="48" t="str">
        <f t="shared" si="81"/>
        <v>FII</v>
      </c>
      <c r="E1855" s="61" t="s">
        <v>855</v>
      </c>
      <c r="F1855" s="61" t="s">
        <v>852</v>
      </c>
      <c r="G1855" s="61" t="s">
        <v>740</v>
      </c>
      <c r="H1855" s="61" t="s">
        <v>863</v>
      </c>
      <c r="I1855" s="61">
        <v>0.17611073765528271</v>
      </c>
      <c r="J1855" s="61">
        <v>1.2274076229364781E-2</v>
      </c>
      <c r="K1855" s="61">
        <v>0.15204427740022419</v>
      </c>
      <c r="L1855" s="61">
        <v>0.20017719791034122</v>
      </c>
      <c r="M1855" s="61">
        <v>994</v>
      </c>
      <c r="N1855" s="61" t="str">
        <f t="shared" si="80"/>
        <v>1</v>
      </c>
    </row>
    <row r="1856" spans="1:14" x14ac:dyDescent="0.25">
      <c r="A1856" s="61" t="s">
        <v>629</v>
      </c>
      <c r="B1856" s="61" t="str">
        <f t="shared" si="82"/>
        <v>Uganda</v>
      </c>
      <c r="C1856" s="61" t="s">
        <v>68</v>
      </c>
      <c r="D1856" s="48" t="str">
        <f t="shared" si="81"/>
        <v>FII</v>
      </c>
      <c r="E1856" s="61" t="s">
        <v>855</v>
      </c>
      <c r="F1856" s="61" t="s">
        <v>851</v>
      </c>
      <c r="G1856" s="61" t="s">
        <v>69</v>
      </c>
      <c r="H1856" s="61" t="s">
        <v>863</v>
      </c>
      <c r="I1856" s="61">
        <v>0.18648936092319057</v>
      </c>
      <c r="J1856" s="61">
        <v>2.7263754814247341E-2</v>
      </c>
      <c r="K1856" s="61">
        <v>0.13303180864964559</v>
      </c>
      <c r="L1856" s="61">
        <v>0.23994691319673556</v>
      </c>
      <c r="M1856" s="61">
        <v>215</v>
      </c>
      <c r="N1856" s="61" t="str">
        <f t="shared" si="80"/>
        <v>1</v>
      </c>
    </row>
    <row r="1857" spans="1:14" x14ac:dyDescent="0.25">
      <c r="A1857" s="61" t="s">
        <v>629</v>
      </c>
      <c r="B1857" s="61" t="str">
        <f t="shared" si="82"/>
        <v>Uganda</v>
      </c>
      <c r="C1857" s="61" t="s">
        <v>68</v>
      </c>
      <c r="D1857" s="48" t="str">
        <f t="shared" si="81"/>
        <v>FII</v>
      </c>
      <c r="E1857" s="61" t="s">
        <v>855</v>
      </c>
      <c r="F1857" s="61" t="s">
        <v>853</v>
      </c>
      <c r="G1857" s="61" t="s">
        <v>69</v>
      </c>
      <c r="H1857" s="61" t="s">
        <v>863</v>
      </c>
      <c r="I1857" s="61">
        <v>0.2485812284801327</v>
      </c>
      <c r="J1857" s="61">
        <v>8.4024391355408297E-3</v>
      </c>
      <c r="K1857" s="61">
        <v>0.23210610125082209</v>
      </c>
      <c r="L1857" s="61">
        <v>0.2650563557094433</v>
      </c>
      <c r="M1857" s="61">
        <v>2785</v>
      </c>
      <c r="N1857" s="61" t="str">
        <f t="shared" si="80"/>
        <v>1</v>
      </c>
    </row>
    <row r="1858" spans="1:14" x14ac:dyDescent="0.25">
      <c r="A1858" s="61" t="s">
        <v>629</v>
      </c>
      <c r="B1858" s="61" t="str">
        <f t="shared" si="82"/>
        <v>Uganda</v>
      </c>
      <c r="C1858" s="61" t="s">
        <v>68</v>
      </c>
      <c r="D1858" s="48" t="str">
        <f t="shared" si="81"/>
        <v>FII</v>
      </c>
      <c r="E1858" s="61" t="s">
        <v>855</v>
      </c>
      <c r="F1858" s="61" t="s">
        <v>852</v>
      </c>
      <c r="G1858" s="61" t="s">
        <v>69</v>
      </c>
      <c r="H1858" s="61" t="s">
        <v>863</v>
      </c>
      <c r="I1858" s="61">
        <v>0.18648936092319057</v>
      </c>
      <c r="J1858" s="61">
        <v>2.7263754814247341E-2</v>
      </c>
      <c r="K1858" s="61">
        <v>0.13303180864964559</v>
      </c>
      <c r="L1858" s="61">
        <v>0.23994691319673556</v>
      </c>
      <c r="M1858" s="61">
        <v>215</v>
      </c>
      <c r="N1858" s="61" t="str">
        <f t="shared" si="80"/>
        <v>1</v>
      </c>
    </row>
    <row r="1859" spans="1:14" x14ac:dyDescent="0.25">
      <c r="A1859" s="61" t="s">
        <v>629</v>
      </c>
      <c r="B1859" s="61" t="str">
        <f t="shared" si="82"/>
        <v>Uganda</v>
      </c>
      <c r="C1859" s="61" t="s">
        <v>68</v>
      </c>
      <c r="D1859" s="48" t="str">
        <f t="shared" si="81"/>
        <v>FII</v>
      </c>
      <c r="E1859" s="61" t="s">
        <v>855</v>
      </c>
      <c r="F1859" s="61" t="s">
        <v>851</v>
      </c>
      <c r="G1859" s="61" t="s">
        <v>580</v>
      </c>
      <c r="H1859" s="61" t="s">
        <v>863</v>
      </c>
      <c r="I1859" s="61">
        <v>0.16674374432024028</v>
      </c>
      <c r="J1859" s="61">
        <v>1.2050335133991726E-2</v>
      </c>
      <c r="K1859" s="61">
        <v>0.1431159856080593</v>
      </c>
      <c r="L1859" s="61">
        <v>0.19037150303242126</v>
      </c>
      <c r="M1859" s="61">
        <v>959</v>
      </c>
      <c r="N1859" s="61" t="str">
        <f t="shared" si="80"/>
        <v>1</v>
      </c>
    </row>
    <row r="1860" spans="1:14" x14ac:dyDescent="0.25">
      <c r="A1860" s="61" t="s">
        <v>629</v>
      </c>
      <c r="B1860" s="61" t="str">
        <f t="shared" si="82"/>
        <v>Uganda</v>
      </c>
      <c r="C1860" s="61" t="s">
        <v>68</v>
      </c>
      <c r="D1860" s="48" t="str">
        <f t="shared" si="81"/>
        <v>FII</v>
      </c>
      <c r="E1860" s="61" t="s">
        <v>855</v>
      </c>
      <c r="F1860" s="61" t="s">
        <v>853</v>
      </c>
      <c r="G1860" s="61" t="s">
        <v>580</v>
      </c>
      <c r="H1860" s="61" t="s">
        <v>863</v>
      </c>
      <c r="I1860" s="61">
        <v>0.27749415713831083</v>
      </c>
      <c r="J1860" s="61">
        <v>1.0194769812696836E-2</v>
      </c>
      <c r="K1860" s="61">
        <v>0.2575047079999917</v>
      </c>
      <c r="L1860" s="61">
        <v>0.29748360627662995</v>
      </c>
      <c r="M1860" s="61">
        <v>2041</v>
      </c>
      <c r="N1860" s="61" t="str">
        <f t="shared" si="80"/>
        <v>1</v>
      </c>
    </row>
    <row r="1861" spans="1:14" x14ac:dyDescent="0.25">
      <c r="A1861" s="61" t="s">
        <v>629</v>
      </c>
      <c r="B1861" s="61" t="str">
        <f t="shared" si="82"/>
        <v>Uganda</v>
      </c>
      <c r="C1861" s="61" t="s">
        <v>68</v>
      </c>
      <c r="D1861" s="48" t="str">
        <f t="shared" si="81"/>
        <v>FII</v>
      </c>
      <c r="E1861" s="61" t="s">
        <v>855</v>
      </c>
      <c r="F1861" s="61" t="s">
        <v>852</v>
      </c>
      <c r="G1861" s="61" t="s">
        <v>580</v>
      </c>
      <c r="H1861" s="61" t="s">
        <v>863</v>
      </c>
      <c r="I1861" s="61">
        <v>0.15132371188211921</v>
      </c>
      <c r="J1861" s="61">
        <v>1.324120828186877E-2</v>
      </c>
      <c r="K1861" s="61">
        <v>0.12536094231073955</v>
      </c>
      <c r="L1861" s="61">
        <v>0.17728648145349887</v>
      </c>
      <c r="M1861" s="61">
        <v>728</v>
      </c>
      <c r="N1861" s="61" t="str">
        <f t="shared" si="80"/>
        <v>1</v>
      </c>
    </row>
    <row r="1862" spans="1:14" x14ac:dyDescent="0.25">
      <c r="A1862" s="61" t="s">
        <v>629</v>
      </c>
      <c r="B1862" s="61" t="str">
        <f t="shared" si="82"/>
        <v>Uganda</v>
      </c>
      <c r="C1862" s="61" t="s">
        <v>68</v>
      </c>
      <c r="D1862" s="48" t="str">
        <f t="shared" si="81"/>
        <v>FII</v>
      </c>
      <c r="E1862" s="61" t="s">
        <v>855</v>
      </c>
      <c r="F1862" s="61" t="s">
        <v>851</v>
      </c>
      <c r="G1862" s="61" t="s">
        <v>0</v>
      </c>
      <c r="H1862" s="61" t="s">
        <v>863</v>
      </c>
      <c r="I1862" s="61">
        <v>0.27925523520458273</v>
      </c>
      <c r="J1862" s="61">
        <v>2.8069153858756749E-2</v>
      </c>
      <c r="K1862" s="61">
        <v>0.22421849247043302</v>
      </c>
      <c r="L1862" s="61">
        <v>0.33429197793873244</v>
      </c>
      <c r="M1862" s="61">
        <v>273</v>
      </c>
      <c r="N1862" s="61" t="str">
        <f t="shared" si="80"/>
        <v>1</v>
      </c>
    </row>
    <row r="1863" spans="1:14" x14ac:dyDescent="0.25">
      <c r="A1863" s="61" t="s">
        <v>629</v>
      </c>
      <c r="B1863" s="61" t="str">
        <f t="shared" si="82"/>
        <v>Uganda</v>
      </c>
      <c r="C1863" s="61" t="s">
        <v>68</v>
      </c>
      <c r="D1863" s="48" t="str">
        <f t="shared" si="81"/>
        <v>FII</v>
      </c>
      <c r="E1863" s="61" t="s">
        <v>855</v>
      </c>
      <c r="F1863" s="61" t="s">
        <v>853</v>
      </c>
      <c r="G1863" s="61" t="s">
        <v>0</v>
      </c>
      <c r="H1863" s="61" t="s">
        <v>863</v>
      </c>
      <c r="I1863" s="61">
        <v>0.24100130652847976</v>
      </c>
      <c r="J1863" s="61">
        <v>8.3990929387908753E-3</v>
      </c>
      <c r="K1863" s="61">
        <v>0.22453274037224574</v>
      </c>
      <c r="L1863" s="61">
        <v>0.25746987268471377</v>
      </c>
      <c r="M1863" s="61">
        <v>2727</v>
      </c>
      <c r="N1863" s="61" t="str">
        <f t="shared" si="80"/>
        <v>1</v>
      </c>
    </row>
    <row r="1864" spans="1:14" x14ac:dyDescent="0.25">
      <c r="A1864" s="61" t="s">
        <v>629</v>
      </c>
      <c r="B1864" s="61" t="str">
        <f t="shared" si="82"/>
        <v>Uganda</v>
      </c>
      <c r="C1864" s="61" t="s">
        <v>68</v>
      </c>
      <c r="D1864" s="48" t="str">
        <f t="shared" si="81"/>
        <v>FII</v>
      </c>
      <c r="E1864" s="61" t="s">
        <v>855</v>
      </c>
      <c r="F1864" s="61" t="s">
        <v>852</v>
      </c>
      <c r="G1864" s="61" t="s">
        <v>0</v>
      </c>
      <c r="H1864" s="61" t="s">
        <v>863</v>
      </c>
      <c r="I1864" s="61">
        <v>0.25396937367824696</v>
      </c>
      <c r="J1864" s="61">
        <v>2.9397598072083555E-2</v>
      </c>
      <c r="K1864" s="61">
        <v>0.19632787688654921</v>
      </c>
      <c r="L1864" s="61">
        <v>0.31161087046994473</v>
      </c>
      <c r="M1864" s="61">
        <v>237</v>
      </c>
      <c r="N1864" s="61" t="str">
        <f t="shared" si="80"/>
        <v>1</v>
      </c>
    </row>
    <row r="1865" spans="1:14" x14ac:dyDescent="0.25">
      <c r="A1865" s="61" t="s">
        <v>629</v>
      </c>
      <c r="B1865" s="61" t="str">
        <f t="shared" si="82"/>
        <v>Uganda</v>
      </c>
      <c r="C1865" s="61" t="s">
        <v>68</v>
      </c>
      <c r="D1865" s="48" t="str">
        <f t="shared" si="81"/>
        <v>FII</v>
      </c>
      <c r="E1865" s="61" t="s">
        <v>855</v>
      </c>
      <c r="F1865" s="61" t="s">
        <v>851</v>
      </c>
      <c r="G1865" s="61" t="s">
        <v>746</v>
      </c>
      <c r="H1865" s="61" t="s">
        <v>863</v>
      </c>
      <c r="I1865" s="61">
        <v>0.33544337359847748</v>
      </c>
      <c r="J1865" s="61">
        <v>5.9788351660301463E-2</v>
      </c>
      <c r="K1865" s="61">
        <v>0.21821304505402345</v>
      </c>
      <c r="L1865" s="61">
        <v>0.45267370214293151</v>
      </c>
      <c r="M1865" s="61">
        <v>68</v>
      </c>
      <c r="N1865" s="61" t="str">
        <f t="shared" si="80"/>
        <v>1</v>
      </c>
    </row>
    <row r="1866" spans="1:14" x14ac:dyDescent="0.25">
      <c r="A1866" s="61" t="s">
        <v>629</v>
      </c>
      <c r="B1866" s="61" t="str">
        <f t="shared" si="82"/>
        <v>Uganda</v>
      </c>
      <c r="C1866" s="61" t="s">
        <v>68</v>
      </c>
      <c r="D1866" s="48" t="str">
        <f t="shared" si="81"/>
        <v>FII</v>
      </c>
      <c r="E1866" s="61" t="s">
        <v>855</v>
      </c>
      <c r="F1866" s="61" t="s">
        <v>853</v>
      </c>
      <c r="G1866" s="61" t="s">
        <v>746</v>
      </c>
      <c r="H1866" s="61" t="s">
        <v>863</v>
      </c>
      <c r="I1866" s="61">
        <v>0.24228570920179124</v>
      </c>
      <c r="J1866" s="61">
        <v>8.1174976195044247E-3</v>
      </c>
      <c r="K1866" s="61">
        <v>0.22636928256571145</v>
      </c>
      <c r="L1866" s="61">
        <v>0.25820213583787105</v>
      </c>
      <c r="M1866" s="61">
        <v>2932</v>
      </c>
      <c r="N1866" s="61" t="str">
        <f t="shared" si="80"/>
        <v>1</v>
      </c>
    </row>
    <row r="1867" spans="1:14" x14ac:dyDescent="0.25">
      <c r="A1867" s="61" t="s">
        <v>629</v>
      </c>
      <c r="B1867" s="61" t="str">
        <f t="shared" si="82"/>
        <v>Uganda</v>
      </c>
      <c r="C1867" s="61" t="s">
        <v>68</v>
      </c>
      <c r="D1867" s="48" t="str">
        <f t="shared" si="81"/>
        <v>FII</v>
      </c>
      <c r="E1867" s="61" t="s">
        <v>855</v>
      </c>
      <c r="F1867" s="61" t="s">
        <v>852</v>
      </c>
      <c r="G1867" s="61" t="s">
        <v>746</v>
      </c>
      <c r="H1867" s="61" t="s">
        <v>863</v>
      </c>
      <c r="I1867" s="61">
        <v>0.35462246351075644</v>
      </c>
      <c r="J1867" s="61">
        <v>8.6970302790868065E-2</v>
      </c>
      <c r="K1867" s="61">
        <v>0.18409497970066499</v>
      </c>
      <c r="L1867" s="61">
        <v>0.52514994732084785</v>
      </c>
      <c r="M1867" s="61">
        <v>34</v>
      </c>
      <c r="N1867" s="61" t="str">
        <f t="shared" si="80"/>
        <v>1</v>
      </c>
    </row>
    <row r="1868" spans="1:14" x14ac:dyDescent="0.25">
      <c r="A1868" s="61" t="s">
        <v>629</v>
      </c>
      <c r="B1868" s="61" t="str">
        <f t="shared" si="82"/>
        <v>Uganda</v>
      </c>
      <c r="C1868" s="61" t="s">
        <v>68</v>
      </c>
      <c r="D1868" s="48" t="str">
        <f t="shared" si="81"/>
        <v>FII</v>
      </c>
      <c r="E1868" s="61" t="s">
        <v>855</v>
      </c>
      <c r="F1868" s="61" t="s">
        <v>851</v>
      </c>
      <c r="G1868" s="61" t="s">
        <v>740</v>
      </c>
      <c r="H1868" s="49" t="s">
        <v>419</v>
      </c>
      <c r="I1868" s="61">
        <v>0.410235138253635</v>
      </c>
      <c r="J1868" s="61">
        <v>1.4493392223441693E-2</v>
      </c>
      <c r="K1868" s="61">
        <v>0.38181714235819275</v>
      </c>
      <c r="L1868" s="61">
        <v>0.43865313414907725</v>
      </c>
      <c r="M1868" s="61">
        <v>1250</v>
      </c>
      <c r="N1868" s="61" t="str">
        <f t="shared" si="80"/>
        <v>1</v>
      </c>
    </row>
    <row r="1869" spans="1:14" x14ac:dyDescent="0.25">
      <c r="A1869" s="61" t="s">
        <v>629</v>
      </c>
      <c r="B1869" s="61" t="str">
        <f t="shared" si="82"/>
        <v>Uganda</v>
      </c>
      <c r="C1869" s="61" t="s">
        <v>68</v>
      </c>
      <c r="D1869" s="48" t="str">
        <f t="shared" si="81"/>
        <v>FII</v>
      </c>
      <c r="E1869" s="61" t="s">
        <v>855</v>
      </c>
      <c r="F1869" s="61" t="s">
        <v>853</v>
      </c>
      <c r="G1869" s="61" t="s">
        <v>740</v>
      </c>
      <c r="H1869" s="49" t="s">
        <v>419</v>
      </c>
      <c r="I1869" s="61">
        <v>0.39957891113811678</v>
      </c>
      <c r="J1869" s="61">
        <v>1.2359582100025785E-2</v>
      </c>
      <c r="K1869" s="61">
        <v>0.3753447947923364</v>
      </c>
      <c r="L1869" s="61">
        <v>0.42381302748389715</v>
      </c>
      <c r="M1869" s="61">
        <v>1750</v>
      </c>
      <c r="N1869" s="61" t="str">
        <f t="shared" si="80"/>
        <v>1</v>
      </c>
    </row>
    <row r="1870" spans="1:14" x14ac:dyDescent="0.25">
      <c r="A1870" s="61" t="s">
        <v>629</v>
      </c>
      <c r="B1870" s="61" t="str">
        <f t="shared" si="82"/>
        <v>Uganda</v>
      </c>
      <c r="C1870" s="61" t="s">
        <v>68</v>
      </c>
      <c r="D1870" s="48" t="str">
        <f t="shared" si="81"/>
        <v>FII</v>
      </c>
      <c r="E1870" s="61" t="s">
        <v>855</v>
      </c>
      <c r="F1870" s="61" t="s">
        <v>852</v>
      </c>
      <c r="G1870" s="61" t="s">
        <v>740</v>
      </c>
      <c r="H1870" s="49" t="s">
        <v>419</v>
      </c>
      <c r="I1870" s="61">
        <v>0.40410461930462938</v>
      </c>
      <c r="J1870" s="61">
        <v>1.621570326597746E-2</v>
      </c>
      <c r="K1870" s="61">
        <v>0.37230959287120907</v>
      </c>
      <c r="L1870" s="61">
        <v>0.43589964573804968</v>
      </c>
      <c r="M1870" s="61">
        <v>994</v>
      </c>
      <c r="N1870" s="61" t="str">
        <f t="shared" si="80"/>
        <v>1</v>
      </c>
    </row>
    <row r="1871" spans="1:14" x14ac:dyDescent="0.25">
      <c r="A1871" s="61" t="s">
        <v>629</v>
      </c>
      <c r="B1871" s="61" t="str">
        <f t="shared" si="82"/>
        <v>Uganda</v>
      </c>
      <c r="C1871" s="61" t="s">
        <v>68</v>
      </c>
      <c r="D1871" s="48" t="str">
        <f t="shared" si="81"/>
        <v>FII</v>
      </c>
      <c r="E1871" s="61" t="s">
        <v>855</v>
      </c>
      <c r="F1871" s="61" t="s">
        <v>851</v>
      </c>
      <c r="G1871" s="61" t="s">
        <v>69</v>
      </c>
      <c r="H1871" s="49" t="s">
        <v>419</v>
      </c>
      <c r="I1871" s="61">
        <v>0.50156618179479162</v>
      </c>
      <c r="J1871" s="61">
        <v>3.593120505291416E-2</v>
      </c>
      <c r="K1871" s="61">
        <v>0.43111388036183329</v>
      </c>
      <c r="L1871" s="61">
        <v>0.57201848322774995</v>
      </c>
      <c r="M1871" s="61">
        <v>215</v>
      </c>
      <c r="N1871" s="61" t="str">
        <f t="shared" si="80"/>
        <v>1</v>
      </c>
    </row>
    <row r="1872" spans="1:14" x14ac:dyDescent="0.25">
      <c r="A1872" s="61" t="s">
        <v>629</v>
      </c>
      <c r="B1872" s="61" t="str">
        <f t="shared" si="82"/>
        <v>Uganda</v>
      </c>
      <c r="C1872" s="61" t="s">
        <v>68</v>
      </c>
      <c r="D1872" s="48" t="str">
        <f t="shared" si="81"/>
        <v>FII</v>
      </c>
      <c r="E1872" s="61" t="s">
        <v>855</v>
      </c>
      <c r="F1872" s="61" t="s">
        <v>853</v>
      </c>
      <c r="G1872" s="61" t="s">
        <v>69</v>
      </c>
      <c r="H1872" s="49" t="s">
        <v>419</v>
      </c>
      <c r="I1872" s="61">
        <v>0.39669486172455326</v>
      </c>
      <c r="J1872" s="61">
        <v>9.7362958808347496E-3</v>
      </c>
      <c r="K1872" s="61">
        <v>0.37760436778684975</v>
      </c>
      <c r="L1872" s="61">
        <v>0.41578535566225677</v>
      </c>
      <c r="M1872" s="61">
        <v>2785</v>
      </c>
      <c r="N1872" s="61" t="str">
        <f t="shared" si="80"/>
        <v>1</v>
      </c>
    </row>
    <row r="1873" spans="1:14" x14ac:dyDescent="0.25">
      <c r="A1873" s="61" t="s">
        <v>629</v>
      </c>
      <c r="B1873" s="61" t="str">
        <f t="shared" si="82"/>
        <v>Uganda</v>
      </c>
      <c r="C1873" s="61" t="s">
        <v>68</v>
      </c>
      <c r="D1873" s="48" t="str">
        <f t="shared" si="81"/>
        <v>FII</v>
      </c>
      <c r="E1873" s="61" t="s">
        <v>855</v>
      </c>
      <c r="F1873" s="61" t="s">
        <v>852</v>
      </c>
      <c r="G1873" s="61" t="s">
        <v>69</v>
      </c>
      <c r="H1873" s="49" t="s">
        <v>419</v>
      </c>
      <c r="I1873" s="61">
        <v>0.50156618179479162</v>
      </c>
      <c r="J1873" s="61">
        <v>3.593120505291416E-2</v>
      </c>
      <c r="K1873" s="61">
        <v>0.43111388036183329</v>
      </c>
      <c r="L1873" s="61">
        <v>0.57201848322774995</v>
      </c>
      <c r="M1873" s="61">
        <v>215</v>
      </c>
      <c r="N1873" s="61" t="str">
        <f t="shared" si="80"/>
        <v>1</v>
      </c>
    </row>
    <row r="1874" spans="1:14" x14ac:dyDescent="0.25">
      <c r="A1874" s="61" t="s">
        <v>629</v>
      </c>
      <c r="B1874" s="61" t="str">
        <f t="shared" si="82"/>
        <v>Uganda</v>
      </c>
      <c r="C1874" s="61" t="s">
        <v>68</v>
      </c>
      <c r="D1874" s="48" t="str">
        <f t="shared" si="81"/>
        <v>FII</v>
      </c>
      <c r="E1874" s="61" t="s">
        <v>855</v>
      </c>
      <c r="F1874" s="61" t="s">
        <v>851</v>
      </c>
      <c r="G1874" s="61" t="s">
        <v>580</v>
      </c>
      <c r="H1874" s="49" t="s">
        <v>419</v>
      </c>
      <c r="I1874" s="61">
        <v>0.43205194221368942</v>
      </c>
      <c r="J1874" s="61">
        <v>1.6635452986184626E-2</v>
      </c>
      <c r="K1874" s="61">
        <v>0.39943388928363799</v>
      </c>
      <c r="L1874" s="61">
        <v>0.46466999514374085</v>
      </c>
      <c r="M1874" s="61">
        <v>959</v>
      </c>
      <c r="N1874" s="61" t="str">
        <f t="shared" si="80"/>
        <v>1</v>
      </c>
    </row>
    <row r="1875" spans="1:14" x14ac:dyDescent="0.25">
      <c r="A1875" s="61" t="s">
        <v>629</v>
      </c>
      <c r="B1875" s="61" t="str">
        <f t="shared" si="82"/>
        <v>Uganda</v>
      </c>
      <c r="C1875" s="61" t="s">
        <v>68</v>
      </c>
      <c r="D1875" s="48" t="str">
        <f t="shared" si="81"/>
        <v>FII</v>
      </c>
      <c r="E1875" s="61" t="s">
        <v>855</v>
      </c>
      <c r="F1875" s="61" t="s">
        <v>853</v>
      </c>
      <c r="G1875" s="61" t="s">
        <v>580</v>
      </c>
      <c r="H1875" s="49" t="s">
        <v>419</v>
      </c>
      <c r="I1875" s="61">
        <v>0.39174564749391272</v>
      </c>
      <c r="J1875" s="61">
        <v>1.140226139588783E-2</v>
      </c>
      <c r="K1875" s="61">
        <v>0.36938860281095626</v>
      </c>
      <c r="L1875" s="61">
        <v>0.41410269217686918</v>
      </c>
      <c r="M1875" s="61">
        <v>2041</v>
      </c>
      <c r="N1875" s="61" t="str">
        <f t="shared" si="80"/>
        <v>1</v>
      </c>
    </row>
    <row r="1876" spans="1:14" x14ac:dyDescent="0.25">
      <c r="A1876" s="61" t="s">
        <v>629</v>
      </c>
      <c r="B1876" s="61" t="str">
        <f t="shared" si="82"/>
        <v>Uganda</v>
      </c>
      <c r="C1876" s="61" t="s">
        <v>68</v>
      </c>
      <c r="D1876" s="48" t="str">
        <f t="shared" si="81"/>
        <v>FII</v>
      </c>
      <c r="E1876" s="61" t="s">
        <v>855</v>
      </c>
      <c r="F1876" s="61" t="s">
        <v>852</v>
      </c>
      <c r="G1876" s="61" t="s">
        <v>580</v>
      </c>
      <c r="H1876" s="49" t="s">
        <v>419</v>
      </c>
      <c r="I1876" s="61">
        <v>0.42515302875243388</v>
      </c>
      <c r="J1876" s="61">
        <v>1.9040734009778994E-2</v>
      </c>
      <c r="K1876" s="61">
        <v>0.38781880826118614</v>
      </c>
      <c r="L1876" s="61">
        <v>0.46248724924368162</v>
      </c>
      <c r="M1876" s="61">
        <v>728</v>
      </c>
      <c r="N1876" s="61" t="str">
        <f t="shared" si="80"/>
        <v>1</v>
      </c>
    </row>
    <row r="1877" spans="1:14" x14ac:dyDescent="0.25">
      <c r="A1877" s="61" t="s">
        <v>629</v>
      </c>
      <c r="B1877" s="61" t="str">
        <f t="shared" si="82"/>
        <v>Uganda</v>
      </c>
      <c r="C1877" s="61" t="s">
        <v>68</v>
      </c>
      <c r="D1877" s="48" t="str">
        <f t="shared" si="81"/>
        <v>FII</v>
      </c>
      <c r="E1877" s="61" t="s">
        <v>855</v>
      </c>
      <c r="F1877" s="61" t="s">
        <v>851</v>
      </c>
      <c r="G1877" s="61" t="s">
        <v>0</v>
      </c>
      <c r="H1877" s="49" t="s">
        <v>419</v>
      </c>
      <c r="I1877" s="61">
        <v>0.22280578533548162</v>
      </c>
      <c r="J1877" s="61">
        <v>2.6501276228579798E-2</v>
      </c>
      <c r="K1877" s="61">
        <v>0.1708432670045644</v>
      </c>
      <c r="L1877" s="61">
        <v>0.27476830366639882</v>
      </c>
      <c r="M1877" s="61">
        <v>273</v>
      </c>
      <c r="N1877" s="61" t="str">
        <f t="shared" si="80"/>
        <v>1</v>
      </c>
    </row>
    <row r="1878" spans="1:14" x14ac:dyDescent="0.25">
      <c r="A1878" s="61" t="s">
        <v>629</v>
      </c>
      <c r="B1878" s="61" t="str">
        <f t="shared" si="82"/>
        <v>Uganda</v>
      </c>
      <c r="C1878" s="61" t="s">
        <v>68</v>
      </c>
      <c r="D1878" s="48" t="str">
        <f t="shared" si="81"/>
        <v>FII</v>
      </c>
      <c r="E1878" s="61" t="s">
        <v>855</v>
      </c>
      <c r="F1878" s="61" t="s">
        <v>853</v>
      </c>
      <c r="G1878" s="61" t="s">
        <v>0</v>
      </c>
      <c r="H1878" s="49" t="s">
        <v>419</v>
      </c>
      <c r="I1878" s="61">
        <v>0.42130537553916175</v>
      </c>
      <c r="J1878" s="61">
        <v>9.9409968221861929E-3</v>
      </c>
      <c r="K1878" s="61">
        <v>0.40181351314185704</v>
      </c>
      <c r="L1878" s="61">
        <v>0.44079723793646647</v>
      </c>
      <c r="M1878" s="61">
        <v>2727</v>
      </c>
      <c r="N1878" s="61" t="str">
        <f t="shared" si="80"/>
        <v>1</v>
      </c>
    </row>
    <row r="1879" spans="1:14" x14ac:dyDescent="0.25">
      <c r="A1879" s="61" t="s">
        <v>629</v>
      </c>
      <c r="B1879" s="61" t="str">
        <f t="shared" si="82"/>
        <v>Uganda</v>
      </c>
      <c r="C1879" s="61" t="s">
        <v>68</v>
      </c>
      <c r="D1879" s="48" t="str">
        <f t="shared" si="81"/>
        <v>FII</v>
      </c>
      <c r="E1879" s="61" t="s">
        <v>855</v>
      </c>
      <c r="F1879" s="61" t="s">
        <v>852</v>
      </c>
      <c r="G1879" s="61" t="s">
        <v>0</v>
      </c>
      <c r="H1879" s="49" t="s">
        <v>419</v>
      </c>
      <c r="I1879" s="61">
        <v>0.20347491141628316</v>
      </c>
      <c r="J1879" s="61">
        <v>2.7477025175056631E-2</v>
      </c>
      <c r="K1879" s="61">
        <v>0.14959918814835249</v>
      </c>
      <c r="L1879" s="61">
        <v>0.25735063468421382</v>
      </c>
      <c r="M1879" s="61">
        <v>237</v>
      </c>
      <c r="N1879" s="61" t="str">
        <f t="shared" si="80"/>
        <v>1</v>
      </c>
    </row>
    <row r="1880" spans="1:14" x14ac:dyDescent="0.25">
      <c r="A1880" s="61" t="s">
        <v>629</v>
      </c>
      <c r="B1880" s="61" t="str">
        <f t="shared" si="82"/>
        <v>Uganda</v>
      </c>
      <c r="C1880" s="61" t="s">
        <v>68</v>
      </c>
      <c r="D1880" s="48" t="str">
        <f t="shared" si="81"/>
        <v>FII</v>
      </c>
      <c r="E1880" s="61" t="s">
        <v>855</v>
      </c>
      <c r="F1880" s="61" t="s">
        <v>851</v>
      </c>
      <c r="G1880" s="61" t="s">
        <v>746</v>
      </c>
      <c r="H1880" s="49" t="s">
        <v>419</v>
      </c>
      <c r="I1880" s="61">
        <v>0.25594659263118841</v>
      </c>
      <c r="J1880" s="61">
        <v>5.4731556996044595E-2</v>
      </c>
      <c r="K1880" s="61">
        <v>0.1486314011228051</v>
      </c>
      <c r="L1880" s="61">
        <v>0.36326178413957172</v>
      </c>
      <c r="M1880" s="61">
        <v>68</v>
      </c>
      <c r="N1880" s="61" t="str">
        <f t="shared" si="80"/>
        <v>1</v>
      </c>
    </row>
    <row r="1881" spans="1:14" x14ac:dyDescent="0.25">
      <c r="A1881" s="61" t="s">
        <v>629</v>
      </c>
      <c r="B1881" s="61" t="str">
        <f t="shared" si="82"/>
        <v>Uganda</v>
      </c>
      <c r="C1881" s="61" t="s">
        <v>68</v>
      </c>
      <c r="D1881" s="48" t="str">
        <f t="shared" si="81"/>
        <v>FII</v>
      </c>
      <c r="E1881" s="61" t="s">
        <v>855</v>
      </c>
      <c r="F1881" s="61" t="s">
        <v>853</v>
      </c>
      <c r="G1881" s="61" t="s">
        <v>746</v>
      </c>
      <c r="H1881" s="49" t="s">
        <v>419</v>
      </c>
      <c r="I1881" s="61">
        <v>0.40719108385371378</v>
      </c>
      <c r="J1881" s="61">
        <v>9.5373256058938604E-3</v>
      </c>
      <c r="K1881" s="61">
        <v>0.38849072194096435</v>
      </c>
      <c r="L1881" s="61">
        <v>0.42589144576646321</v>
      </c>
      <c r="M1881" s="61">
        <v>2932</v>
      </c>
      <c r="N1881" s="61" t="str">
        <f t="shared" si="80"/>
        <v>1</v>
      </c>
    </row>
    <row r="1882" spans="1:14" x14ac:dyDescent="0.25">
      <c r="A1882" s="61" t="s">
        <v>629</v>
      </c>
      <c r="B1882" s="61" t="str">
        <f t="shared" si="82"/>
        <v>Uganda</v>
      </c>
      <c r="C1882" s="61" t="s">
        <v>68</v>
      </c>
      <c r="D1882" s="48" t="str">
        <f t="shared" si="81"/>
        <v>FII</v>
      </c>
      <c r="E1882" s="61" t="s">
        <v>855</v>
      </c>
      <c r="F1882" s="61" t="s">
        <v>852</v>
      </c>
      <c r="G1882" s="61" t="s">
        <v>746</v>
      </c>
      <c r="H1882" s="49" t="s">
        <v>419</v>
      </c>
      <c r="I1882" s="61">
        <v>0.22316737993419949</v>
      </c>
      <c r="J1882" s="61">
        <v>7.3579756259629356E-2</v>
      </c>
      <c r="K1882" s="61">
        <v>7.8895481462300632E-2</v>
      </c>
      <c r="L1882" s="61">
        <v>0.36743927840609836</v>
      </c>
      <c r="M1882" s="61">
        <v>34</v>
      </c>
      <c r="N1882" s="61" t="str">
        <f t="shared" si="80"/>
        <v>1</v>
      </c>
    </row>
    <row r="1883" spans="1:14" x14ac:dyDescent="0.25">
      <c r="A1883" s="61" t="s">
        <v>629</v>
      </c>
      <c r="B1883" s="61" t="str">
        <f t="shared" si="82"/>
        <v>Uganda</v>
      </c>
      <c r="C1883" s="61" t="s">
        <v>68</v>
      </c>
      <c r="D1883" s="48" t="str">
        <f t="shared" si="81"/>
        <v>FII</v>
      </c>
      <c r="E1883" s="61" t="s">
        <v>855</v>
      </c>
      <c r="F1883" s="61" t="s">
        <v>851</v>
      </c>
      <c r="G1883" s="61" t="s">
        <v>740</v>
      </c>
      <c r="H1883" s="49" t="s">
        <v>420</v>
      </c>
      <c r="I1883" s="61">
        <v>0.41682072235056455</v>
      </c>
      <c r="J1883" s="61">
        <v>1.4563893885531134E-2</v>
      </c>
      <c r="K1883" s="61">
        <v>0.38826448994616763</v>
      </c>
      <c r="L1883" s="61">
        <v>0.44537695475496147</v>
      </c>
      <c r="M1883" s="61">
        <v>1250</v>
      </c>
      <c r="N1883" s="61" t="str">
        <f t="shared" ref="N1883:N1946" si="83">IF(M1883&gt;=30,"1","0")</f>
        <v>1</v>
      </c>
    </row>
    <row r="1884" spans="1:14" x14ac:dyDescent="0.25">
      <c r="A1884" s="61" t="s">
        <v>629</v>
      </c>
      <c r="B1884" s="61" t="str">
        <f t="shared" si="82"/>
        <v>Uganda</v>
      </c>
      <c r="C1884" s="61" t="s">
        <v>68</v>
      </c>
      <c r="D1884" s="48" t="str">
        <f t="shared" ref="D1884:D1947" si="84">C1884</f>
        <v>FII</v>
      </c>
      <c r="E1884" s="61" t="s">
        <v>855</v>
      </c>
      <c r="F1884" s="61" t="s">
        <v>853</v>
      </c>
      <c r="G1884" s="61" t="s">
        <v>740</v>
      </c>
      <c r="H1884" s="49" t="s">
        <v>420</v>
      </c>
      <c r="I1884" s="61">
        <v>0.34681784037802293</v>
      </c>
      <c r="J1884" s="61">
        <v>1.1981156024748812E-2</v>
      </c>
      <c r="K1884" s="61">
        <v>0.32332572497226791</v>
      </c>
      <c r="L1884" s="61">
        <v>0.37030995578377796</v>
      </c>
      <c r="M1884" s="61">
        <v>1750</v>
      </c>
      <c r="N1884" s="61" t="str">
        <f t="shared" si="83"/>
        <v>1</v>
      </c>
    </row>
    <row r="1885" spans="1:14" x14ac:dyDescent="0.25">
      <c r="A1885" s="61" t="s">
        <v>629</v>
      </c>
      <c r="B1885" s="61" t="str">
        <f t="shared" si="82"/>
        <v>Uganda</v>
      </c>
      <c r="C1885" s="61" t="s">
        <v>68</v>
      </c>
      <c r="D1885" s="48" t="str">
        <f t="shared" si="84"/>
        <v>FII</v>
      </c>
      <c r="E1885" s="61" t="s">
        <v>855</v>
      </c>
      <c r="F1885" s="61" t="s">
        <v>852</v>
      </c>
      <c r="G1885" s="61" t="s">
        <v>740</v>
      </c>
      <c r="H1885" s="49" t="s">
        <v>420</v>
      </c>
      <c r="I1885" s="61">
        <v>0.43318681930675129</v>
      </c>
      <c r="J1885" s="61">
        <v>1.6428485774035294E-2</v>
      </c>
      <c r="K1885" s="61">
        <v>0.40097457843882273</v>
      </c>
      <c r="L1885" s="61">
        <v>0.46539906017467986</v>
      </c>
      <c r="M1885" s="61">
        <v>994</v>
      </c>
      <c r="N1885" s="61" t="str">
        <f t="shared" si="83"/>
        <v>1</v>
      </c>
    </row>
    <row r="1886" spans="1:14" x14ac:dyDescent="0.25">
      <c r="A1886" s="61" t="s">
        <v>629</v>
      </c>
      <c r="B1886" s="61" t="str">
        <f t="shared" si="82"/>
        <v>Uganda</v>
      </c>
      <c r="C1886" s="61" t="s">
        <v>68</v>
      </c>
      <c r="D1886" s="48" t="str">
        <f t="shared" si="84"/>
        <v>FII</v>
      </c>
      <c r="E1886" s="61" t="s">
        <v>855</v>
      </c>
      <c r="F1886" s="61" t="s">
        <v>851</v>
      </c>
      <c r="G1886" s="61" t="s">
        <v>69</v>
      </c>
      <c r="H1886" s="49" t="s">
        <v>420</v>
      </c>
      <c r="I1886" s="61">
        <v>0.36744628420215025</v>
      </c>
      <c r="J1886" s="61">
        <v>3.4063808428967876E-2</v>
      </c>
      <c r="K1886" s="61">
        <v>0.30065549063266062</v>
      </c>
      <c r="L1886" s="61">
        <v>0.43423707777163989</v>
      </c>
      <c r="M1886" s="61">
        <v>215</v>
      </c>
      <c r="N1886" s="61" t="str">
        <f t="shared" si="83"/>
        <v>1</v>
      </c>
    </row>
    <row r="1887" spans="1:14" x14ac:dyDescent="0.25">
      <c r="A1887" s="61" t="s">
        <v>629</v>
      </c>
      <c r="B1887" s="61" t="str">
        <f t="shared" si="82"/>
        <v>Uganda</v>
      </c>
      <c r="C1887" s="61" t="s">
        <v>68</v>
      </c>
      <c r="D1887" s="48" t="str">
        <f t="shared" si="84"/>
        <v>FII</v>
      </c>
      <c r="E1887" s="61" t="s">
        <v>855</v>
      </c>
      <c r="F1887" s="61" t="s">
        <v>853</v>
      </c>
      <c r="G1887" s="61" t="s">
        <v>69</v>
      </c>
      <c r="H1887" s="49" t="s">
        <v>420</v>
      </c>
      <c r="I1887" s="61">
        <v>0.37505555703474508</v>
      </c>
      <c r="J1887" s="61">
        <v>9.6358978638177925E-3</v>
      </c>
      <c r="K1887" s="61">
        <v>0.3561619190429452</v>
      </c>
      <c r="L1887" s="61">
        <v>0.39394919502654496</v>
      </c>
      <c r="M1887" s="61">
        <v>2785</v>
      </c>
      <c r="N1887" s="61" t="str">
        <f t="shared" si="83"/>
        <v>1</v>
      </c>
    </row>
    <row r="1888" spans="1:14" x14ac:dyDescent="0.25">
      <c r="A1888" s="61" t="s">
        <v>629</v>
      </c>
      <c r="B1888" s="61" t="str">
        <f t="shared" si="82"/>
        <v>Uganda</v>
      </c>
      <c r="C1888" s="61" t="s">
        <v>68</v>
      </c>
      <c r="D1888" s="48" t="str">
        <f t="shared" si="84"/>
        <v>FII</v>
      </c>
      <c r="E1888" s="61" t="s">
        <v>855</v>
      </c>
      <c r="F1888" s="61" t="s">
        <v>852</v>
      </c>
      <c r="G1888" s="61" t="s">
        <v>69</v>
      </c>
      <c r="H1888" s="49" t="s">
        <v>420</v>
      </c>
      <c r="I1888" s="61">
        <v>0.36744628420215025</v>
      </c>
      <c r="J1888" s="61">
        <v>3.4063808428967876E-2</v>
      </c>
      <c r="K1888" s="61">
        <v>0.30065549063266062</v>
      </c>
      <c r="L1888" s="61">
        <v>0.43423707777163989</v>
      </c>
      <c r="M1888" s="61">
        <v>215</v>
      </c>
      <c r="N1888" s="61" t="str">
        <f t="shared" si="83"/>
        <v>1</v>
      </c>
    </row>
    <row r="1889" spans="1:14" x14ac:dyDescent="0.25">
      <c r="A1889" s="61" t="s">
        <v>629</v>
      </c>
      <c r="B1889" s="61" t="str">
        <f t="shared" si="82"/>
        <v>Uganda</v>
      </c>
      <c r="C1889" s="61" t="s">
        <v>68</v>
      </c>
      <c r="D1889" s="48" t="str">
        <f t="shared" si="84"/>
        <v>FII</v>
      </c>
      <c r="E1889" s="61" t="s">
        <v>855</v>
      </c>
      <c r="F1889" s="61" t="s">
        <v>851</v>
      </c>
      <c r="G1889" s="61" t="s">
        <v>580</v>
      </c>
      <c r="H1889" s="49" t="s">
        <v>420</v>
      </c>
      <c r="I1889" s="61">
        <v>0.42176313634716656</v>
      </c>
      <c r="J1889" s="61">
        <v>1.6652170352702778E-2</v>
      </c>
      <c r="K1889" s="61">
        <v>0.38911230475179154</v>
      </c>
      <c r="L1889" s="61">
        <v>0.45441396794254157</v>
      </c>
      <c r="M1889" s="61">
        <v>959</v>
      </c>
      <c r="N1889" s="61" t="str">
        <f t="shared" si="83"/>
        <v>1</v>
      </c>
    </row>
    <row r="1890" spans="1:14" x14ac:dyDescent="0.25">
      <c r="A1890" s="61" t="s">
        <v>629</v>
      </c>
      <c r="B1890" s="61" t="str">
        <f t="shared" si="82"/>
        <v>Uganda</v>
      </c>
      <c r="C1890" s="61" t="s">
        <v>68</v>
      </c>
      <c r="D1890" s="48" t="str">
        <f t="shared" si="84"/>
        <v>FII</v>
      </c>
      <c r="E1890" s="61" t="s">
        <v>855</v>
      </c>
      <c r="F1890" s="61" t="s">
        <v>853</v>
      </c>
      <c r="G1890" s="61" t="s">
        <v>580</v>
      </c>
      <c r="H1890" s="49" t="s">
        <v>420</v>
      </c>
      <c r="I1890" s="61">
        <v>0.35439379362763795</v>
      </c>
      <c r="J1890" s="61">
        <v>1.1127347436943691E-2</v>
      </c>
      <c r="K1890" s="61">
        <v>0.33257578795200499</v>
      </c>
      <c r="L1890" s="61">
        <v>0.37621179930327092</v>
      </c>
      <c r="M1890" s="61">
        <v>2041</v>
      </c>
      <c r="N1890" s="61" t="str">
        <f t="shared" si="83"/>
        <v>1</v>
      </c>
    </row>
    <row r="1891" spans="1:14" x14ac:dyDescent="0.25">
      <c r="A1891" s="61" t="s">
        <v>629</v>
      </c>
      <c r="B1891" s="61" t="str">
        <f t="shared" si="82"/>
        <v>Uganda</v>
      </c>
      <c r="C1891" s="61" t="s">
        <v>68</v>
      </c>
      <c r="D1891" s="48" t="str">
        <f t="shared" si="84"/>
        <v>FII</v>
      </c>
      <c r="E1891" s="61" t="s">
        <v>855</v>
      </c>
      <c r="F1891" s="61" t="s">
        <v>852</v>
      </c>
      <c r="G1891" s="61" t="s">
        <v>580</v>
      </c>
      <c r="H1891" s="49" t="s">
        <v>420</v>
      </c>
      <c r="I1891" s="61">
        <v>0.43792468078814212</v>
      </c>
      <c r="J1891" s="61">
        <v>1.9216760401405093E-2</v>
      </c>
      <c r="K1891" s="61">
        <v>0.40024531561319299</v>
      </c>
      <c r="L1891" s="61">
        <v>0.47560404596309125</v>
      </c>
      <c r="M1891" s="61">
        <v>728</v>
      </c>
      <c r="N1891" s="61" t="str">
        <f t="shared" si="83"/>
        <v>1</v>
      </c>
    </row>
    <row r="1892" spans="1:14" x14ac:dyDescent="0.25">
      <c r="A1892" s="61" t="s">
        <v>629</v>
      </c>
      <c r="B1892" s="61" t="str">
        <f t="shared" si="82"/>
        <v>Uganda</v>
      </c>
      <c r="C1892" s="61" t="s">
        <v>68</v>
      </c>
      <c r="D1892" s="48" t="str">
        <f t="shared" si="84"/>
        <v>FII</v>
      </c>
      <c r="E1892" s="61" t="s">
        <v>855</v>
      </c>
      <c r="F1892" s="61" t="s">
        <v>851</v>
      </c>
      <c r="G1892" s="61" t="s">
        <v>0</v>
      </c>
      <c r="H1892" s="49" t="s">
        <v>420</v>
      </c>
      <c r="I1892" s="61">
        <v>0.4949170085536993</v>
      </c>
      <c r="J1892" s="61">
        <v>3.1658604310477477E-2</v>
      </c>
      <c r="K1892" s="61">
        <v>0.43284223175331427</v>
      </c>
      <c r="L1892" s="61">
        <v>0.55699178535408433</v>
      </c>
      <c r="M1892" s="61">
        <v>273</v>
      </c>
      <c r="N1892" s="61" t="str">
        <f t="shared" si="83"/>
        <v>1</v>
      </c>
    </row>
    <row r="1893" spans="1:14" x14ac:dyDescent="0.25">
      <c r="A1893" s="61" t="s">
        <v>629</v>
      </c>
      <c r="B1893" s="61" t="str">
        <f t="shared" si="82"/>
        <v>Uganda</v>
      </c>
      <c r="C1893" s="61" t="s">
        <v>68</v>
      </c>
      <c r="D1893" s="48" t="str">
        <f t="shared" si="84"/>
        <v>FII</v>
      </c>
      <c r="E1893" s="61" t="s">
        <v>855</v>
      </c>
      <c r="F1893" s="61" t="s">
        <v>853</v>
      </c>
      <c r="G1893" s="61" t="s">
        <v>0</v>
      </c>
      <c r="H1893" s="49" t="s">
        <v>420</v>
      </c>
      <c r="I1893" s="61">
        <v>0.36289673052712768</v>
      </c>
      <c r="J1893" s="61">
        <v>9.6821526013288403E-3</v>
      </c>
      <c r="K1893" s="61">
        <v>0.34391239831271458</v>
      </c>
      <c r="L1893" s="61">
        <v>0.38188106274154077</v>
      </c>
      <c r="M1893" s="61">
        <v>2727</v>
      </c>
      <c r="N1893" s="61" t="str">
        <f t="shared" si="83"/>
        <v>1</v>
      </c>
    </row>
    <row r="1894" spans="1:14" x14ac:dyDescent="0.25">
      <c r="A1894" s="61" t="s">
        <v>629</v>
      </c>
      <c r="B1894" s="61" t="str">
        <f t="shared" si="82"/>
        <v>Uganda</v>
      </c>
      <c r="C1894" s="61" t="s">
        <v>68</v>
      </c>
      <c r="D1894" s="48" t="str">
        <f t="shared" si="84"/>
        <v>FII</v>
      </c>
      <c r="E1894" s="61" t="s">
        <v>855</v>
      </c>
      <c r="F1894" s="61" t="s">
        <v>852</v>
      </c>
      <c r="G1894" s="61" t="s">
        <v>0</v>
      </c>
      <c r="H1894" s="49" t="s">
        <v>420</v>
      </c>
      <c r="I1894" s="61">
        <v>0.51856220879930848</v>
      </c>
      <c r="J1894" s="61">
        <v>3.4085227510716909E-2</v>
      </c>
      <c r="K1894" s="61">
        <v>0.45172941765134694</v>
      </c>
      <c r="L1894" s="61">
        <v>0.58539499994727007</v>
      </c>
      <c r="M1894" s="61">
        <v>237</v>
      </c>
      <c r="N1894" s="61" t="str">
        <f t="shared" si="83"/>
        <v>1</v>
      </c>
    </row>
    <row r="1895" spans="1:14" x14ac:dyDescent="0.25">
      <c r="A1895" s="61" t="s">
        <v>629</v>
      </c>
      <c r="B1895" s="61" t="str">
        <f t="shared" si="82"/>
        <v>Uganda</v>
      </c>
      <c r="C1895" s="61" t="s">
        <v>68</v>
      </c>
      <c r="D1895" s="48" t="str">
        <f t="shared" si="84"/>
        <v>FII</v>
      </c>
      <c r="E1895" s="61" t="s">
        <v>855</v>
      </c>
      <c r="F1895" s="61" t="s">
        <v>851</v>
      </c>
      <c r="G1895" s="61" t="s">
        <v>746</v>
      </c>
      <c r="H1895" s="49" t="s">
        <v>420</v>
      </c>
      <c r="I1895" s="61">
        <v>0.5354887243120996</v>
      </c>
      <c r="J1895" s="61">
        <v>6.4070497010939906E-2</v>
      </c>
      <c r="K1895" s="61">
        <v>0.40986215649377089</v>
      </c>
      <c r="L1895" s="61">
        <v>0.6611152921304283</v>
      </c>
      <c r="M1895" s="61">
        <v>68</v>
      </c>
      <c r="N1895" s="61" t="str">
        <f t="shared" si="83"/>
        <v>1</v>
      </c>
    </row>
    <row r="1896" spans="1:14" x14ac:dyDescent="0.25">
      <c r="A1896" s="61" t="s">
        <v>629</v>
      </c>
      <c r="B1896" s="61" t="str">
        <f t="shared" si="82"/>
        <v>Uganda</v>
      </c>
      <c r="C1896" s="61" t="s">
        <v>68</v>
      </c>
      <c r="D1896" s="48" t="str">
        <f t="shared" si="84"/>
        <v>FII</v>
      </c>
      <c r="E1896" s="61" t="s">
        <v>855</v>
      </c>
      <c r="F1896" s="61" t="s">
        <v>853</v>
      </c>
      <c r="G1896" s="61" t="s">
        <v>746</v>
      </c>
      <c r="H1896" s="49" t="s">
        <v>420</v>
      </c>
      <c r="I1896" s="61">
        <v>0.37084749630800329</v>
      </c>
      <c r="J1896" s="61">
        <v>9.3603362160300241E-3</v>
      </c>
      <c r="K1896" s="61">
        <v>0.35249416728287225</v>
      </c>
      <c r="L1896" s="61">
        <v>0.38920082533313433</v>
      </c>
      <c r="M1896" s="61">
        <v>2932</v>
      </c>
      <c r="N1896" s="61" t="str">
        <f t="shared" si="83"/>
        <v>1</v>
      </c>
    </row>
    <row r="1897" spans="1:14" x14ac:dyDescent="0.25">
      <c r="A1897" s="61" t="s">
        <v>629</v>
      </c>
      <c r="B1897" s="61" t="str">
        <f t="shared" si="82"/>
        <v>Uganda</v>
      </c>
      <c r="C1897" s="61" t="s">
        <v>68</v>
      </c>
      <c r="D1897" s="48" t="str">
        <f t="shared" si="84"/>
        <v>FII</v>
      </c>
      <c r="E1897" s="61" t="s">
        <v>855</v>
      </c>
      <c r="F1897" s="61" t="s">
        <v>852</v>
      </c>
      <c r="G1897" s="61" t="s">
        <v>746</v>
      </c>
      <c r="H1897" s="49" t="s">
        <v>420</v>
      </c>
      <c r="I1897" s="61">
        <v>0.55712751540341821</v>
      </c>
      <c r="J1897" s="61">
        <v>9.0156891714112758E-2</v>
      </c>
      <c r="K1897" s="61">
        <v>0.38035191041195399</v>
      </c>
      <c r="L1897" s="61">
        <v>0.73390312039488248</v>
      </c>
      <c r="M1897" s="61">
        <v>34</v>
      </c>
      <c r="N1897" s="61" t="str">
        <f t="shared" si="83"/>
        <v>1</v>
      </c>
    </row>
    <row r="1898" spans="1:14" x14ac:dyDescent="0.25">
      <c r="A1898" s="61" t="s">
        <v>629</v>
      </c>
      <c r="B1898" s="61" t="str">
        <f t="shared" si="82"/>
        <v>Uganda</v>
      </c>
      <c r="C1898" s="61" t="s">
        <v>68</v>
      </c>
      <c r="D1898" s="48" t="str">
        <f t="shared" si="84"/>
        <v>FII</v>
      </c>
      <c r="E1898" s="61" t="s">
        <v>855</v>
      </c>
      <c r="F1898" s="61" t="s">
        <v>851</v>
      </c>
      <c r="G1898" s="61" t="s">
        <v>740</v>
      </c>
      <c r="H1898" s="49" t="s">
        <v>421</v>
      </c>
      <c r="I1898" s="61">
        <v>0.17294413939580439</v>
      </c>
      <c r="J1898" s="61">
        <v>1.1590777123101234E-2</v>
      </c>
      <c r="K1898" s="61">
        <v>0.15021746149796036</v>
      </c>
      <c r="L1898" s="61">
        <v>0.19567081729364841</v>
      </c>
      <c r="M1898" s="61">
        <v>1250</v>
      </c>
      <c r="N1898" s="61" t="str">
        <f t="shared" si="83"/>
        <v>1</v>
      </c>
    </row>
    <row r="1899" spans="1:14" x14ac:dyDescent="0.25">
      <c r="A1899" s="61" t="s">
        <v>629</v>
      </c>
      <c r="B1899" s="61" t="str">
        <f t="shared" si="82"/>
        <v>Uganda</v>
      </c>
      <c r="C1899" s="61" t="s">
        <v>68</v>
      </c>
      <c r="D1899" s="48" t="str">
        <f t="shared" si="84"/>
        <v>FII</v>
      </c>
      <c r="E1899" s="61" t="s">
        <v>855</v>
      </c>
      <c r="F1899" s="61" t="s">
        <v>853</v>
      </c>
      <c r="G1899" s="61" t="s">
        <v>740</v>
      </c>
      <c r="H1899" s="49" t="s">
        <v>421</v>
      </c>
      <c r="I1899" s="61">
        <v>0.25360324848387111</v>
      </c>
      <c r="J1899" s="61">
        <v>1.0985914193672059E-2</v>
      </c>
      <c r="K1899" s="61">
        <v>0.23206255879229545</v>
      </c>
      <c r="L1899" s="61">
        <v>0.2751439381754468</v>
      </c>
      <c r="M1899" s="61">
        <v>1750</v>
      </c>
      <c r="N1899" s="61" t="str">
        <f t="shared" si="83"/>
        <v>1</v>
      </c>
    </row>
    <row r="1900" spans="1:14" x14ac:dyDescent="0.25">
      <c r="A1900" s="61" t="s">
        <v>629</v>
      </c>
      <c r="B1900" s="61" t="str">
        <f t="shared" si="82"/>
        <v>Uganda</v>
      </c>
      <c r="C1900" s="61" t="s">
        <v>68</v>
      </c>
      <c r="D1900" s="48" t="str">
        <f t="shared" si="84"/>
        <v>FII</v>
      </c>
      <c r="E1900" s="61" t="s">
        <v>855</v>
      </c>
      <c r="F1900" s="61" t="s">
        <v>852</v>
      </c>
      <c r="G1900" s="61" t="s">
        <v>740</v>
      </c>
      <c r="H1900" s="49" t="s">
        <v>421</v>
      </c>
      <c r="I1900" s="61">
        <v>0.16270856138861517</v>
      </c>
      <c r="J1900" s="61">
        <v>1.2760825582949019E-2</v>
      </c>
      <c r="K1900" s="61">
        <v>0.13768770474939662</v>
      </c>
      <c r="L1900" s="61">
        <v>0.18772941802783372</v>
      </c>
      <c r="M1900" s="61">
        <v>994</v>
      </c>
      <c r="N1900" s="61" t="str">
        <f t="shared" si="83"/>
        <v>1</v>
      </c>
    </row>
    <row r="1901" spans="1:14" x14ac:dyDescent="0.25">
      <c r="A1901" s="61" t="s">
        <v>629</v>
      </c>
      <c r="B1901" s="61" t="str">
        <f t="shared" si="82"/>
        <v>Uganda</v>
      </c>
      <c r="C1901" s="61" t="s">
        <v>68</v>
      </c>
      <c r="D1901" s="48" t="str">
        <f t="shared" si="84"/>
        <v>FII</v>
      </c>
      <c r="E1901" s="61" t="s">
        <v>855</v>
      </c>
      <c r="F1901" s="61" t="s">
        <v>851</v>
      </c>
      <c r="G1901" s="61" t="s">
        <v>69</v>
      </c>
      <c r="H1901" s="49" t="s">
        <v>421</v>
      </c>
      <c r="I1901" s="61">
        <v>0.13098753400305849</v>
      </c>
      <c r="J1901" s="61">
        <v>2.5202612045598351E-2</v>
      </c>
      <c r="K1901" s="61">
        <v>8.1571378376783577E-2</v>
      </c>
      <c r="L1901" s="61">
        <v>0.1804036896293334</v>
      </c>
      <c r="M1901" s="61">
        <v>215</v>
      </c>
      <c r="N1901" s="61" t="str">
        <f t="shared" si="83"/>
        <v>1</v>
      </c>
    </row>
    <row r="1902" spans="1:14" x14ac:dyDescent="0.25">
      <c r="A1902" s="61" t="s">
        <v>629</v>
      </c>
      <c r="B1902" s="61" t="str">
        <f t="shared" si="82"/>
        <v>Uganda</v>
      </c>
      <c r="C1902" s="61" t="s">
        <v>68</v>
      </c>
      <c r="D1902" s="48" t="str">
        <f t="shared" si="84"/>
        <v>FII</v>
      </c>
      <c r="E1902" s="61" t="s">
        <v>855</v>
      </c>
      <c r="F1902" s="61" t="s">
        <v>853</v>
      </c>
      <c r="G1902" s="61" t="s">
        <v>69</v>
      </c>
      <c r="H1902" s="49" t="s">
        <v>421</v>
      </c>
      <c r="I1902" s="61">
        <v>0.22824958124071801</v>
      </c>
      <c r="J1902" s="61">
        <v>8.4702415696952128E-3</v>
      </c>
      <c r="K1902" s="61">
        <v>0.21164151002798415</v>
      </c>
      <c r="L1902" s="61">
        <v>0.24485765245345187</v>
      </c>
      <c r="M1902" s="61">
        <v>2785</v>
      </c>
      <c r="N1902" s="61" t="str">
        <f t="shared" si="83"/>
        <v>1</v>
      </c>
    </row>
    <row r="1903" spans="1:14" x14ac:dyDescent="0.25">
      <c r="A1903" s="61" t="s">
        <v>629</v>
      </c>
      <c r="B1903" s="61" t="str">
        <f t="shared" si="82"/>
        <v>Uganda</v>
      </c>
      <c r="C1903" s="61" t="s">
        <v>68</v>
      </c>
      <c r="D1903" s="48" t="str">
        <f t="shared" si="84"/>
        <v>FII</v>
      </c>
      <c r="E1903" s="61" t="s">
        <v>855</v>
      </c>
      <c r="F1903" s="61" t="s">
        <v>852</v>
      </c>
      <c r="G1903" s="61" t="s">
        <v>69</v>
      </c>
      <c r="H1903" s="49" t="s">
        <v>421</v>
      </c>
      <c r="I1903" s="61">
        <v>0.13098753400305849</v>
      </c>
      <c r="J1903" s="61">
        <v>2.5202612045598351E-2</v>
      </c>
      <c r="K1903" s="61">
        <v>8.1571378376783577E-2</v>
      </c>
      <c r="L1903" s="61">
        <v>0.1804036896293334</v>
      </c>
      <c r="M1903" s="61">
        <v>215</v>
      </c>
      <c r="N1903" s="61" t="str">
        <f t="shared" si="83"/>
        <v>1</v>
      </c>
    </row>
    <row r="1904" spans="1:14" x14ac:dyDescent="0.25">
      <c r="A1904" s="61" t="s">
        <v>629</v>
      </c>
      <c r="B1904" s="61" t="str">
        <f t="shared" si="82"/>
        <v>Uganda</v>
      </c>
      <c r="C1904" s="61" t="s">
        <v>68</v>
      </c>
      <c r="D1904" s="48" t="str">
        <f t="shared" si="84"/>
        <v>FII</v>
      </c>
      <c r="E1904" s="61" t="s">
        <v>855</v>
      </c>
      <c r="F1904" s="61" t="s">
        <v>851</v>
      </c>
      <c r="G1904" s="61" t="s">
        <v>580</v>
      </c>
      <c r="H1904" s="49" t="s">
        <v>421</v>
      </c>
      <c r="I1904" s="61">
        <v>0.14618492143913953</v>
      </c>
      <c r="J1904" s="61">
        <v>1.2344817730730536E-2</v>
      </c>
      <c r="K1904" s="61">
        <v>0.12197975440898953</v>
      </c>
      <c r="L1904" s="61">
        <v>0.17039008846928952</v>
      </c>
      <c r="M1904" s="61">
        <v>959</v>
      </c>
      <c r="N1904" s="61" t="str">
        <f t="shared" si="83"/>
        <v>1</v>
      </c>
    </row>
    <row r="1905" spans="1:14" x14ac:dyDescent="0.25">
      <c r="A1905" s="61" t="s">
        <v>629</v>
      </c>
      <c r="B1905" s="61" t="str">
        <f t="shared" si="82"/>
        <v>Uganda</v>
      </c>
      <c r="C1905" s="61" t="s">
        <v>68</v>
      </c>
      <c r="D1905" s="48" t="str">
        <f t="shared" si="84"/>
        <v>FII</v>
      </c>
      <c r="E1905" s="61" t="s">
        <v>855</v>
      </c>
      <c r="F1905" s="61" t="s">
        <v>853</v>
      </c>
      <c r="G1905" s="61" t="s">
        <v>580</v>
      </c>
      <c r="H1905" s="49" t="s">
        <v>421</v>
      </c>
      <c r="I1905" s="61">
        <v>0.25386055887846337</v>
      </c>
      <c r="J1905" s="61">
        <v>1.0200283743934467E-2</v>
      </c>
      <c r="K1905" s="61">
        <v>0.23386029827014035</v>
      </c>
      <c r="L1905" s="61">
        <v>0.27386081948678637</v>
      </c>
      <c r="M1905" s="61">
        <v>2041</v>
      </c>
      <c r="N1905" s="61" t="str">
        <f t="shared" si="83"/>
        <v>1</v>
      </c>
    </row>
    <row r="1906" spans="1:14" x14ac:dyDescent="0.25">
      <c r="A1906" s="61" t="s">
        <v>629</v>
      </c>
      <c r="B1906" s="61" t="str">
        <f t="shared" si="82"/>
        <v>Uganda</v>
      </c>
      <c r="C1906" s="61" t="s">
        <v>68</v>
      </c>
      <c r="D1906" s="48" t="str">
        <f t="shared" si="84"/>
        <v>FII</v>
      </c>
      <c r="E1906" s="61" t="s">
        <v>855</v>
      </c>
      <c r="F1906" s="61" t="s">
        <v>852</v>
      </c>
      <c r="G1906" s="61" t="s">
        <v>580</v>
      </c>
      <c r="H1906" s="49" t="s">
        <v>421</v>
      </c>
      <c r="I1906" s="61">
        <v>0.13692229045941814</v>
      </c>
      <c r="J1906" s="61">
        <v>1.3903396270368427E-2</v>
      </c>
      <c r="K1906" s="61">
        <v>0.10966113226727391</v>
      </c>
      <c r="L1906" s="61">
        <v>0.16418344865156237</v>
      </c>
      <c r="M1906" s="61">
        <v>728</v>
      </c>
      <c r="N1906" s="61" t="str">
        <f t="shared" si="83"/>
        <v>1</v>
      </c>
    </row>
    <row r="1907" spans="1:14" x14ac:dyDescent="0.25">
      <c r="A1907" s="61" t="s">
        <v>629</v>
      </c>
      <c r="B1907" s="61" t="str">
        <f t="shared" si="82"/>
        <v>Uganda</v>
      </c>
      <c r="C1907" s="61" t="s">
        <v>68</v>
      </c>
      <c r="D1907" s="48" t="str">
        <f t="shared" si="84"/>
        <v>FII</v>
      </c>
      <c r="E1907" s="61" t="s">
        <v>855</v>
      </c>
      <c r="F1907" s="61" t="s">
        <v>851</v>
      </c>
      <c r="G1907" s="61" t="s">
        <v>0</v>
      </c>
      <c r="H1907" s="49" t="s">
        <v>421</v>
      </c>
      <c r="I1907" s="61">
        <v>0.28227720611081891</v>
      </c>
      <c r="J1907" s="61">
        <v>2.9300827306752694E-2</v>
      </c>
      <c r="K1907" s="61">
        <v>0.22482545311198721</v>
      </c>
      <c r="L1907" s="61">
        <v>0.33972895910965062</v>
      </c>
      <c r="M1907" s="61">
        <v>273</v>
      </c>
      <c r="N1907" s="61" t="str">
        <f t="shared" si="83"/>
        <v>1</v>
      </c>
    </row>
    <row r="1908" spans="1:14" x14ac:dyDescent="0.25">
      <c r="A1908" s="61" t="s">
        <v>629</v>
      </c>
      <c r="B1908" s="61" t="str">
        <f t="shared" si="82"/>
        <v>Uganda</v>
      </c>
      <c r="C1908" s="61" t="s">
        <v>68</v>
      </c>
      <c r="D1908" s="48" t="str">
        <f t="shared" si="84"/>
        <v>FII</v>
      </c>
      <c r="E1908" s="61" t="s">
        <v>855</v>
      </c>
      <c r="F1908" s="61" t="s">
        <v>853</v>
      </c>
      <c r="G1908" s="61" t="s">
        <v>0</v>
      </c>
      <c r="H1908" s="49" t="s">
        <v>421</v>
      </c>
      <c r="I1908" s="61">
        <v>0.21579789393372656</v>
      </c>
      <c r="J1908" s="61">
        <v>8.3946087799241786E-3</v>
      </c>
      <c r="K1908" s="61">
        <v>0.19933812011584259</v>
      </c>
      <c r="L1908" s="61">
        <v>0.23225766775161052</v>
      </c>
      <c r="M1908" s="61">
        <v>2727</v>
      </c>
      <c r="N1908" s="61" t="str">
        <f t="shared" si="83"/>
        <v>1</v>
      </c>
    </row>
    <row r="1909" spans="1:14" x14ac:dyDescent="0.25">
      <c r="A1909" s="61" t="s">
        <v>629</v>
      </c>
      <c r="B1909" s="61" t="str">
        <f t="shared" si="82"/>
        <v>Uganda</v>
      </c>
      <c r="C1909" s="61" t="s">
        <v>68</v>
      </c>
      <c r="D1909" s="48" t="str">
        <f t="shared" si="84"/>
        <v>FII</v>
      </c>
      <c r="E1909" s="61" t="s">
        <v>855</v>
      </c>
      <c r="F1909" s="61" t="s">
        <v>852</v>
      </c>
      <c r="G1909" s="61" t="s">
        <v>0</v>
      </c>
      <c r="H1909" s="49" t="s">
        <v>421</v>
      </c>
      <c r="I1909" s="61">
        <v>0.27796287978440826</v>
      </c>
      <c r="J1909" s="61">
        <v>3.1475959948318644E-2</v>
      </c>
      <c r="K1909" s="61">
        <v>0.216246223888649</v>
      </c>
      <c r="L1909" s="61">
        <v>0.33967953568016751</v>
      </c>
      <c r="M1909" s="61">
        <v>237</v>
      </c>
      <c r="N1909" s="61" t="str">
        <f t="shared" si="83"/>
        <v>1</v>
      </c>
    </row>
    <row r="1910" spans="1:14" x14ac:dyDescent="0.25">
      <c r="A1910" s="61" t="s">
        <v>629</v>
      </c>
      <c r="B1910" s="61" t="str">
        <f t="shared" si="82"/>
        <v>Uganda</v>
      </c>
      <c r="C1910" s="61" t="s">
        <v>68</v>
      </c>
      <c r="D1910" s="48" t="str">
        <f t="shared" si="84"/>
        <v>FII</v>
      </c>
      <c r="E1910" s="61" t="s">
        <v>855</v>
      </c>
      <c r="F1910" s="61" t="s">
        <v>851</v>
      </c>
      <c r="G1910" s="61" t="s">
        <v>746</v>
      </c>
      <c r="H1910" s="49" t="s">
        <v>421</v>
      </c>
      <c r="I1910" s="61">
        <v>0.20856468305671252</v>
      </c>
      <c r="J1910" s="61">
        <v>5.3776478804313334E-2</v>
      </c>
      <c r="K1910" s="61">
        <v>0.10312216619302327</v>
      </c>
      <c r="L1910" s="61">
        <v>0.31400719992040177</v>
      </c>
      <c r="M1910" s="61">
        <v>68</v>
      </c>
      <c r="N1910" s="61" t="str">
        <f t="shared" si="83"/>
        <v>1</v>
      </c>
    </row>
    <row r="1911" spans="1:14" x14ac:dyDescent="0.25">
      <c r="A1911" s="61" t="s">
        <v>629</v>
      </c>
      <c r="B1911" s="61" t="str">
        <f t="shared" si="82"/>
        <v>Uganda</v>
      </c>
      <c r="C1911" s="61" t="s">
        <v>68</v>
      </c>
      <c r="D1911" s="48" t="str">
        <f t="shared" si="84"/>
        <v>FII</v>
      </c>
      <c r="E1911" s="61" t="s">
        <v>855</v>
      </c>
      <c r="F1911" s="61" t="s">
        <v>853</v>
      </c>
      <c r="G1911" s="61" t="s">
        <v>746</v>
      </c>
      <c r="H1911" s="49" t="s">
        <v>421</v>
      </c>
      <c r="I1911" s="61">
        <v>0.22196141983829723</v>
      </c>
      <c r="J1911" s="61">
        <v>8.1840008931925012E-3</v>
      </c>
      <c r="K1911" s="61">
        <v>0.20591459655458899</v>
      </c>
      <c r="L1911" s="61">
        <v>0.23800824312200547</v>
      </c>
      <c r="M1911" s="61">
        <v>2932</v>
      </c>
      <c r="N1911" s="61" t="str">
        <f t="shared" si="83"/>
        <v>1</v>
      </c>
    </row>
    <row r="1912" spans="1:14" x14ac:dyDescent="0.25">
      <c r="A1912" s="61" t="s">
        <v>629</v>
      </c>
      <c r="B1912" s="61" t="str">
        <f t="shared" ref="B1912:B1975" si="85">A1912</f>
        <v>Uganda</v>
      </c>
      <c r="C1912" s="61" t="s">
        <v>68</v>
      </c>
      <c r="D1912" s="48" t="str">
        <f t="shared" si="84"/>
        <v>FII</v>
      </c>
      <c r="E1912" s="61" t="s">
        <v>855</v>
      </c>
      <c r="F1912" s="61" t="s">
        <v>852</v>
      </c>
      <c r="G1912" s="61" t="s">
        <v>746</v>
      </c>
      <c r="H1912" s="49" t="s">
        <v>421</v>
      </c>
      <c r="I1912" s="61">
        <v>0.21970510466238238</v>
      </c>
      <c r="J1912" s="61">
        <v>7.7423260970409996E-2</v>
      </c>
      <c r="K1912" s="61">
        <v>6.7897033884429692E-2</v>
      </c>
      <c r="L1912" s="61">
        <v>0.37151317544033508</v>
      </c>
      <c r="M1912" s="61">
        <v>34</v>
      </c>
      <c r="N1912" s="61" t="str">
        <f t="shared" si="83"/>
        <v>1</v>
      </c>
    </row>
    <row r="1913" spans="1:14" x14ac:dyDescent="0.25">
      <c r="A1913" s="61" t="s">
        <v>629</v>
      </c>
      <c r="B1913" s="61" t="str">
        <f t="shared" si="85"/>
        <v>Uganda</v>
      </c>
      <c r="C1913" s="61" t="s">
        <v>68</v>
      </c>
      <c r="D1913" s="48" t="str">
        <f t="shared" si="84"/>
        <v>FII</v>
      </c>
      <c r="E1913" s="61" t="s">
        <v>855</v>
      </c>
      <c r="F1913" s="61" t="s">
        <v>851</v>
      </c>
      <c r="G1913" s="61" t="s">
        <v>740</v>
      </c>
      <c r="H1913" s="49" t="s">
        <v>127</v>
      </c>
      <c r="I1913" s="61">
        <v>0.58437836755735828</v>
      </c>
      <c r="J1913" s="61">
        <v>1.4532770388282884E-2</v>
      </c>
      <c r="K1913" s="61">
        <v>0.55588316071574317</v>
      </c>
      <c r="L1913" s="61">
        <v>0.61287357439897339</v>
      </c>
      <c r="M1913" s="61">
        <v>1250</v>
      </c>
      <c r="N1913" s="61" t="str">
        <f t="shared" si="83"/>
        <v>1</v>
      </c>
    </row>
    <row r="1914" spans="1:14" x14ac:dyDescent="0.25">
      <c r="A1914" s="61" t="s">
        <v>629</v>
      </c>
      <c r="B1914" s="61" t="str">
        <f t="shared" si="85"/>
        <v>Uganda</v>
      </c>
      <c r="C1914" s="61" t="s">
        <v>68</v>
      </c>
      <c r="D1914" s="48" t="str">
        <f t="shared" si="84"/>
        <v>FII</v>
      </c>
      <c r="E1914" s="61" t="s">
        <v>855</v>
      </c>
      <c r="F1914" s="61" t="s">
        <v>853</v>
      </c>
      <c r="G1914" s="61" t="s">
        <v>740</v>
      </c>
      <c r="H1914" s="49" t="s">
        <v>127</v>
      </c>
      <c r="I1914" s="61">
        <v>0.52076486009008749</v>
      </c>
      <c r="J1914" s="61">
        <v>1.2593597296568367E-2</v>
      </c>
      <c r="K1914" s="61">
        <v>0.49607189720291139</v>
      </c>
      <c r="L1914" s="61">
        <v>0.54545782297726364</v>
      </c>
      <c r="M1914" s="61">
        <v>1750</v>
      </c>
      <c r="N1914" s="61" t="str">
        <f t="shared" si="83"/>
        <v>1</v>
      </c>
    </row>
    <row r="1915" spans="1:14" x14ac:dyDescent="0.25">
      <c r="A1915" s="61" t="s">
        <v>629</v>
      </c>
      <c r="B1915" s="61" t="str">
        <f t="shared" si="85"/>
        <v>Uganda</v>
      </c>
      <c r="C1915" s="61" t="s">
        <v>68</v>
      </c>
      <c r="D1915" s="48" t="str">
        <f t="shared" si="84"/>
        <v>FII</v>
      </c>
      <c r="E1915" s="61" t="s">
        <v>855</v>
      </c>
      <c r="F1915" s="61" t="s">
        <v>852</v>
      </c>
      <c r="G1915" s="61" t="s">
        <v>740</v>
      </c>
      <c r="H1915" s="49" t="s">
        <v>127</v>
      </c>
      <c r="I1915" s="61">
        <v>0.59711996357222097</v>
      </c>
      <c r="J1915" s="61">
        <v>1.6210272472201623E-2</v>
      </c>
      <c r="K1915" s="61">
        <v>0.56533558559658414</v>
      </c>
      <c r="L1915" s="61">
        <v>0.62890434154785779</v>
      </c>
      <c r="M1915" s="61">
        <v>994</v>
      </c>
      <c r="N1915" s="61" t="str">
        <f t="shared" si="83"/>
        <v>1</v>
      </c>
    </row>
    <row r="1916" spans="1:14" x14ac:dyDescent="0.25">
      <c r="A1916" s="61" t="s">
        <v>629</v>
      </c>
      <c r="B1916" s="61" t="str">
        <f t="shared" si="85"/>
        <v>Uganda</v>
      </c>
      <c r="C1916" s="61" t="s">
        <v>68</v>
      </c>
      <c r="D1916" s="48" t="str">
        <f t="shared" si="84"/>
        <v>FII</v>
      </c>
      <c r="E1916" s="61" t="s">
        <v>855</v>
      </c>
      <c r="F1916" s="61" t="s">
        <v>851</v>
      </c>
      <c r="G1916" s="61" t="s">
        <v>69</v>
      </c>
      <c r="H1916" s="49" t="s">
        <v>127</v>
      </c>
      <c r="I1916" s="61">
        <v>0.55521462994996362</v>
      </c>
      <c r="J1916" s="61">
        <v>3.5596387590230448E-2</v>
      </c>
      <c r="K1916" s="61">
        <v>0.48541882363792521</v>
      </c>
      <c r="L1916" s="61">
        <v>0.62501043626200203</v>
      </c>
      <c r="M1916" s="61">
        <v>215</v>
      </c>
      <c r="N1916" s="61" t="str">
        <f t="shared" si="83"/>
        <v>1</v>
      </c>
    </row>
    <row r="1917" spans="1:14" x14ac:dyDescent="0.25">
      <c r="A1917" s="61" t="s">
        <v>629</v>
      </c>
      <c r="B1917" s="61" t="str">
        <f t="shared" si="85"/>
        <v>Uganda</v>
      </c>
      <c r="C1917" s="61" t="s">
        <v>68</v>
      </c>
      <c r="D1917" s="48" t="str">
        <f t="shared" si="84"/>
        <v>FII</v>
      </c>
      <c r="E1917" s="61" t="s">
        <v>855</v>
      </c>
      <c r="F1917" s="61" t="s">
        <v>853</v>
      </c>
      <c r="G1917" s="61" t="s">
        <v>69</v>
      </c>
      <c r="H1917" s="49" t="s">
        <v>127</v>
      </c>
      <c r="I1917" s="61">
        <v>0.54528412069896803</v>
      </c>
      <c r="J1917" s="61">
        <v>9.9222659639266967E-3</v>
      </c>
      <c r="K1917" s="61">
        <v>0.52582898493162888</v>
      </c>
      <c r="L1917" s="61">
        <v>0.56473925646630718</v>
      </c>
      <c r="M1917" s="61">
        <v>2785</v>
      </c>
      <c r="N1917" s="61" t="str">
        <f t="shared" si="83"/>
        <v>1</v>
      </c>
    </row>
    <row r="1918" spans="1:14" x14ac:dyDescent="0.25">
      <c r="A1918" s="61" t="s">
        <v>629</v>
      </c>
      <c r="B1918" s="61" t="str">
        <f t="shared" si="85"/>
        <v>Uganda</v>
      </c>
      <c r="C1918" s="61" t="s">
        <v>68</v>
      </c>
      <c r="D1918" s="48" t="str">
        <f t="shared" si="84"/>
        <v>FII</v>
      </c>
      <c r="E1918" s="61" t="s">
        <v>855</v>
      </c>
      <c r="F1918" s="61" t="s">
        <v>852</v>
      </c>
      <c r="G1918" s="61" t="s">
        <v>69</v>
      </c>
      <c r="H1918" s="49" t="s">
        <v>127</v>
      </c>
      <c r="I1918" s="61">
        <v>0.55521462994996362</v>
      </c>
      <c r="J1918" s="61">
        <v>3.5596387590230448E-2</v>
      </c>
      <c r="K1918" s="61">
        <v>0.48541882363792521</v>
      </c>
      <c r="L1918" s="61">
        <v>0.62501043626200203</v>
      </c>
      <c r="M1918" s="61">
        <v>215</v>
      </c>
      <c r="N1918" s="61" t="str">
        <f t="shared" si="83"/>
        <v>1</v>
      </c>
    </row>
    <row r="1919" spans="1:14" x14ac:dyDescent="0.25">
      <c r="A1919" s="61" t="s">
        <v>629</v>
      </c>
      <c r="B1919" s="61" t="str">
        <f t="shared" si="85"/>
        <v>Uganda</v>
      </c>
      <c r="C1919" s="61" t="s">
        <v>68</v>
      </c>
      <c r="D1919" s="48" t="str">
        <f t="shared" si="84"/>
        <v>FII</v>
      </c>
      <c r="E1919" s="61" t="s">
        <v>855</v>
      </c>
      <c r="F1919" s="61" t="s">
        <v>851</v>
      </c>
      <c r="G1919" s="61" t="s">
        <v>580</v>
      </c>
      <c r="H1919" s="49" t="s">
        <v>127</v>
      </c>
      <c r="I1919" s="61">
        <v>0.56017400866749301</v>
      </c>
      <c r="J1919" s="61">
        <v>1.6701982011773968E-2</v>
      </c>
      <c r="K1919" s="61">
        <v>0.52742550859663573</v>
      </c>
      <c r="L1919" s="61">
        <v>0.59292250873835028</v>
      </c>
      <c r="M1919" s="61">
        <v>959</v>
      </c>
      <c r="N1919" s="61" t="str">
        <f t="shared" si="83"/>
        <v>1</v>
      </c>
    </row>
    <row r="1920" spans="1:14" x14ac:dyDescent="0.25">
      <c r="A1920" s="61" t="s">
        <v>629</v>
      </c>
      <c r="B1920" s="61" t="str">
        <f t="shared" si="85"/>
        <v>Uganda</v>
      </c>
      <c r="C1920" s="61" t="s">
        <v>68</v>
      </c>
      <c r="D1920" s="48" t="str">
        <f t="shared" si="84"/>
        <v>FII</v>
      </c>
      <c r="E1920" s="61" t="s">
        <v>855</v>
      </c>
      <c r="F1920" s="61" t="s">
        <v>853</v>
      </c>
      <c r="G1920" s="61" t="s">
        <v>580</v>
      </c>
      <c r="H1920" s="49" t="s">
        <v>127</v>
      </c>
      <c r="I1920" s="61">
        <v>0.5398914840062734</v>
      </c>
      <c r="J1920" s="61">
        <v>1.1625000901458259E-2</v>
      </c>
      <c r="K1920" s="61">
        <v>0.51709770165297253</v>
      </c>
      <c r="L1920" s="61">
        <v>0.56268526635957428</v>
      </c>
      <c r="M1920" s="61">
        <v>2041</v>
      </c>
      <c r="N1920" s="61" t="str">
        <f t="shared" si="83"/>
        <v>1</v>
      </c>
    </row>
    <row r="1921" spans="1:14" x14ac:dyDescent="0.25">
      <c r="A1921" s="61" t="s">
        <v>629</v>
      </c>
      <c r="B1921" s="61" t="str">
        <f t="shared" si="85"/>
        <v>Uganda</v>
      </c>
      <c r="C1921" s="61" t="s">
        <v>68</v>
      </c>
      <c r="D1921" s="48" t="str">
        <f t="shared" si="84"/>
        <v>FII</v>
      </c>
      <c r="E1921" s="61" t="s">
        <v>855</v>
      </c>
      <c r="F1921" s="61" t="s">
        <v>852</v>
      </c>
      <c r="G1921" s="61" t="s">
        <v>580</v>
      </c>
      <c r="H1921" s="49" t="s">
        <v>127</v>
      </c>
      <c r="I1921" s="61">
        <v>0.57498069486165349</v>
      </c>
      <c r="J1921" s="61">
        <v>1.9080500014668444E-2</v>
      </c>
      <c r="K1921" s="61">
        <v>0.53756850296479519</v>
      </c>
      <c r="L1921" s="61">
        <v>0.61239288675851178</v>
      </c>
      <c r="M1921" s="61">
        <v>728</v>
      </c>
      <c r="N1921" s="61" t="str">
        <f t="shared" si="83"/>
        <v>1</v>
      </c>
    </row>
    <row r="1922" spans="1:14" x14ac:dyDescent="0.25">
      <c r="A1922" s="61" t="s">
        <v>629</v>
      </c>
      <c r="B1922" s="61" t="str">
        <f t="shared" si="85"/>
        <v>Uganda</v>
      </c>
      <c r="C1922" s="61" t="s">
        <v>68</v>
      </c>
      <c r="D1922" s="48" t="str">
        <f t="shared" si="84"/>
        <v>FII</v>
      </c>
      <c r="E1922" s="61" t="s">
        <v>855</v>
      </c>
      <c r="F1922" s="61" t="s">
        <v>851</v>
      </c>
      <c r="G1922" s="61" t="s">
        <v>0</v>
      </c>
      <c r="H1922" s="49" t="s">
        <v>127</v>
      </c>
      <c r="I1922" s="61">
        <v>0.79917589641623288</v>
      </c>
      <c r="J1922" s="61">
        <v>2.5462846599867087E-2</v>
      </c>
      <c r="K1922" s="61">
        <v>0.74924948450343454</v>
      </c>
      <c r="L1922" s="61">
        <v>0.84910230832903122</v>
      </c>
      <c r="M1922" s="61">
        <v>273</v>
      </c>
      <c r="N1922" s="61" t="str">
        <f t="shared" si="83"/>
        <v>1</v>
      </c>
    </row>
    <row r="1923" spans="1:14" x14ac:dyDescent="0.25">
      <c r="A1923" s="61" t="s">
        <v>629</v>
      </c>
      <c r="B1923" s="61" t="str">
        <f t="shared" si="85"/>
        <v>Uganda</v>
      </c>
      <c r="C1923" s="61" t="s">
        <v>68</v>
      </c>
      <c r="D1923" s="48" t="str">
        <f t="shared" si="84"/>
        <v>FII</v>
      </c>
      <c r="E1923" s="61" t="s">
        <v>855</v>
      </c>
      <c r="F1923" s="61" t="s">
        <v>853</v>
      </c>
      <c r="G1923" s="61" t="s">
        <v>0</v>
      </c>
      <c r="H1923" s="49" t="s">
        <v>127</v>
      </c>
      <c r="I1923" s="61">
        <v>0.52146439699032177</v>
      </c>
      <c r="J1923" s="61">
        <v>1.0067582567014673E-2</v>
      </c>
      <c r="K1923" s="61">
        <v>0.50172433092050905</v>
      </c>
      <c r="L1923" s="61">
        <v>0.54120446306013448</v>
      </c>
      <c r="M1923" s="61">
        <v>2727</v>
      </c>
      <c r="N1923" s="61" t="str">
        <f t="shared" si="83"/>
        <v>1</v>
      </c>
    </row>
    <row r="1924" spans="1:14" x14ac:dyDescent="0.25">
      <c r="A1924" s="61" t="s">
        <v>629</v>
      </c>
      <c r="B1924" s="61" t="str">
        <f t="shared" si="85"/>
        <v>Uganda</v>
      </c>
      <c r="C1924" s="61" t="s">
        <v>68</v>
      </c>
      <c r="D1924" s="48" t="str">
        <f t="shared" si="84"/>
        <v>FII</v>
      </c>
      <c r="E1924" s="61" t="s">
        <v>855</v>
      </c>
      <c r="F1924" s="61" t="s">
        <v>852</v>
      </c>
      <c r="G1924" s="61" t="s">
        <v>0</v>
      </c>
      <c r="H1924" s="49" t="s">
        <v>127</v>
      </c>
      <c r="I1924" s="61">
        <v>0.79890835850443642</v>
      </c>
      <c r="J1924" s="61">
        <v>2.7240295259610862E-2</v>
      </c>
      <c r="K1924" s="61">
        <v>0.74549680467743107</v>
      </c>
      <c r="L1924" s="61">
        <v>0.85231991233144178</v>
      </c>
      <c r="M1924" s="61">
        <v>237</v>
      </c>
      <c r="N1924" s="61" t="str">
        <f t="shared" si="83"/>
        <v>1</v>
      </c>
    </row>
    <row r="1925" spans="1:14" x14ac:dyDescent="0.25">
      <c r="A1925" s="61" t="s">
        <v>629</v>
      </c>
      <c r="B1925" s="61" t="str">
        <f t="shared" si="85"/>
        <v>Uganda</v>
      </c>
      <c r="C1925" s="61" t="s">
        <v>68</v>
      </c>
      <c r="D1925" s="48" t="str">
        <f t="shared" si="84"/>
        <v>FII</v>
      </c>
      <c r="E1925" s="61" t="s">
        <v>855</v>
      </c>
      <c r="F1925" s="61" t="s">
        <v>851</v>
      </c>
      <c r="G1925" s="61" t="s">
        <v>746</v>
      </c>
      <c r="H1925" s="49" t="s">
        <v>127</v>
      </c>
      <c r="I1925" s="61">
        <v>0.68984951035824071</v>
      </c>
      <c r="J1925" s="61">
        <v>5.9944950222523836E-2</v>
      </c>
      <c r="K1925" s="61">
        <v>0.57231213034992923</v>
      </c>
      <c r="L1925" s="61">
        <v>0.8073868903665522</v>
      </c>
      <c r="M1925" s="61">
        <v>68</v>
      </c>
      <c r="N1925" s="61" t="str">
        <f t="shared" si="83"/>
        <v>1</v>
      </c>
    </row>
    <row r="1926" spans="1:14" x14ac:dyDescent="0.25">
      <c r="A1926" s="61" t="s">
        <v>629</v>
      </c>
      <c r="B1926" s="61" t="str">
        <f t="shared" si="85"/>
        <v>Uganda</v>
      </c>
      <c r="C1926" s="61" t="s">
        <v>68</v>
      </c>
      <c r="D1926" s="48" t="str">
        <f t="shared" si="84"/>
        <v>FII</v>
      </c>
      <c r="E1926" s="61" t="s">
        <v>855</v>
      </c>
      <c r="F1926" s="61" t="s">
        <v>853</v>
      </c>
      <c r="G1926" s="61" t="s">
        <v>746</v>
      </c>
      <c r="H1926" s="49" t="s">
        <v>127</v>
      </c>
      <c r="I1926" s="61">
        <v>0.54265553171516756</v>
      </c>
      <c r="J1926" s="61">
        <v>9.6741162630667472E-3</v>
      </c>
      <c r="K1926" s="61">
        <v>0.52368695679374877</v>
      </c>
      <c r="L1926" s="61">
        <v>0.56162410663658635</v>
      </c>
      <c r="M1926" s="61">
        <v>2932</v>
      </c>
      <c r="N1926" s="61" t="str">
        <f t="shared" si="83"/>
        <v>1</v>
      </c>
    </row>
    <row r="1927" spans="1:14" x14ac:dyDescent="0.25">
      <c r="A1927" s="61" t="s">
        <v>629</v>
      </c>
      <c r="B1927" s="61" t="str">
        <f t="shared" si="85"/>
        <v>Uganda</v>
      </c>
      <c r="C1927" s="61" t="s">
        <v>68</v>
      </c>
      <c r="D1927" s="48" t="str">
        <f t="shared" si="84"/>
        <v>FII</v>
      </c>
      <c r="E1927" s="61" t="s">
        <v>855</v>
      </c>
      <c r="F1927" s="61" t="s">
        <v>852</v>
      </c>
      <c r="G1927" s="61" t="s">
        <v>746</v>
      </c>
      <c r="H1927" s="49" t="s">
        <v>127</v>
      </c>
      <c r="I1927" s="61">
        <v>0.71370951332107158</v>
      </c>
      <c r="J1927" s="61">
        <v>8.3726377743282496E-2</v>
      </c>
      <c r="K1927" s="61">
        <v>0.5495425728031369</v>
      </c>
      <c r="L1927" s="61">
        <v>0.87787645383900625</v>
      </c>
      <c r="M1927" s="61">
        <v>34</v>
      </c>
      <c r="N1927" s="61" t="str">
        <f t="shared" si="83"/>
        <v>1</v>
      </c>
    </row>
    <row r="1928" spans="1:14" x14ac:dyDescent="0.25">
      <c r="A1928" s="61" t="s">
        <v>629</v>
      </c>
      <c r="B1928" s="61" t="str">
        <f t="shared" si="85"/>
        <v>Uganda</v>
      </c>
      <c r="C1928" s="61" t="s">
        <v>68</v>
      </c>
      <c r="D1928" s="48" t="str">
        <f t="shared" si="84"/>
        <v>FII</v>
      </c>
      <c r="E1928" s="61" t="s">
        <v>855</v>
      </c>
      <c r="F1928" s="61" t="s">
        <v>851</v>
      </c>
      <c r="G1928" s="61" t="s">
        <v>740</v>
      </c>
      <c r="H1928" s="49" t="s">
        <v>128</v>
      </c>
      <c r="I1928" s="61">
        <v>0.41562163244264738</v>
      </c>
      <c r="J1928" s="61">
        <v>1.4532770388282906E-2</v>
      </c>
      <c r="K1928" s="61">
        <v>0.38712642560103216</v>
      </c>
      <c r="L1928" s="61">
        <v>0.4441168392842626</v>
      </c>
      <c r="M1928" s="61">
        <v>1250</v>
      </c>
      <c r="N1928" s="61" t="str">
        <f t="shared" si="83"/>
        <v>1</v>
      </c>
    </row>
    <row r="1929" spans="1:14" x14ac:dyDescent="0.25">
      <c r="A1929" s="61" t="s">
        <v>629</v>
      </c>
      <c r="B1929" s="61" t="str">
        <f t="shared" si="85"/>
        <v>Uganda</v>
      </c>
      <c r="C1929" s="61" t="s">
        <v>68</v>
      </c>
      <c r="D1929" s="48" t="str">
        <f t="shared" si="84"/>
        <v>FII</v>
      </c>
      <c r="E1929" s="61" t="s">
        <v>855</v>
      </c>
      <c r="F1929" s="61" t="s">
        <v>853</v>
      </c>
      <c r="G1929" s="61" t="s">
        <v>740</v>
      </c>
      <c r="H1929" s="49" t="s">
        <v>128</v>
      </c>
      <c r="I1929" s="61">
        <v>0.47923513990992395</v>
      </c>
      <c r="J1929" s="61">
        <v>1.2593597296568336E-2</v>
      </c>
      <c r="K1929" s="61">
        <v>0.45454217702274791</v>
      </c>
      <c r="L1929" s="61">
        <v>0.50392810279709999</v>
      </c>
      <c r="M1929" s="61">
        <v>1750</v>
      </c>
      <c r="N1929" s="61" t="str">
        <f t="shared" si="83"/>
        <v>1</v>
      </c>
    </row>
    <row r="1930" spans="1:14" x14ac:dyDescent="0.25">
      <c r="A1930" s="61" t="s">
        <v>629</v>
      </c>
      <c r="B1930" s="61" t="str">
        <f t="shared" si="85"/>
        <v>Uganda</v>
      </c>
      <c r="C1930" s="61" t="s">
        <v>68</v>
      </c>
      <c r="D1930" s="48" t="str">
        <f t="shared" si="84"/>
        <v>FII</v>
      </c>
      <c r="E1930" s="61" t="s">
        <v>855</v>
      </c>
      <c r="F1930" s="61" t="s">
        <v>852</v>
      </c>
      <c r="G1930" s="61" t="s">
        <v>740</v>
      </c>
      <c r="H1930" s="49" t="s">
        <v>128</v>
      </c>
      <c r="I1930" s="61">
        <v>0.40288003642777626</v>
      </c>
      <c r="J1930" s="61">
        <v>1.6210272472201619E-2</v>
      </c>
      <c r="K1930" s="61">
        <v>0.37109565845213943</v>
      </c>
      <c r="L1930" s="61">
        <v>0.43466441440341308</v>
      </c>
      <c r="M1930" s="61">
        <v>994</v>
      </c>
      <c r="N1930" s="61" t="str">
        <f t="shared" si="83"/>
        <v>1</v>
      </c>
    </row>
    <row r="1931" spans="1:14" x14ac:dyDescent="0.25">
      <c r="A1931" s="61" t="s">
        <v>629</v>
      </c>
      <c r="B1931" s="61" t="str">
        <f t="shared" si="85"/>
        <v>Uganda</v>
      </c>
      <c r="C1931" s="61" t="s">
        <v>68</v>
      </c>
      <c r="D1931" s="48" t="str">
        <f t="shared" si="84"/>
        <v>FII</v>
      </c>
      <c r="E1931" s="61" t="s">
        <v>855</v>
      </c>
      <c r="F1931" s="61" t="s">
        <v>851</v>
      </c>
      <c r="G1931" s="61" t="s">
        <v>69</v>
      </c>
      <c r="H1931" s="49" t="s">
        <v>128</v>
      </c>
      <c r="I1931" s="61">
        <v>0.44478537005003621</v>
      </c>
      <c r="J1931" s="61">
        <v>3.5596387590230441E-2</v>
      </c>
      <c r="K1931" s="61">
        <v>0.3749895637379978</v>
      </c>
      <c r="L1931" s="61">
        <v>0.51458117636207468</v>
      </c>
      <c r="M1931" s="61">
        <v>215</v>
      </c>
      <c r="N1931" s="61" t="str">
        <f t="shared" si="83"/>
        <v>1</v>
      </c>
    </row>
    <row r="1932" spans="1:14" x14ac:dyDescent="0.25">
      <c r="A1932" s="61" t="s">
        <v>629</v>
      </c>
      <c r="B1932" s="61" t="str">
        <f t="shared" si="85"/>
        <v>Uganda</v>
      </c>
      <c r="C1932" s="61" t="s">
        <v>68</v>
      </c>
      <c r="D1932" s="48" t="str">
        <f t="shared" si="84"/>
        <v>FII</v>
      </c>
      <c r="E1932" s="61" t="s">
        <v>855</v>
      </c>
      <c r="F1932" s="61" t="s">
        <v>853</v>
      </c>
      <c r="G1932" s="61" t="s">
        <v>69</v>
      </c>
      <c r="H1932" s="49" t="s">
        <v>128</v>
      </c>
      <c r="I1932" s="61">
        <v>0.45471587930104085</v>
      </c>
      <c r="J1932" s="61">
        <v>9.9222659639267123E-3</v>
      </c>
      <c r="K1932" s="61">
        <v>0.4352607435337017</v>
      </c>
      <c r="L1932" s="61">
        <v>0.47417101506838</v>
      </c>
      <c r="M1932" s="61">
        <v>2785</v>
      </c>
      <c r="N1932" s="61" t="str">
        <f t="shared" si="83"/>
        <v>1</v>
      </c>
    </row>
    <row r="1933" spans="1:14" x14ac:dyDescent="0.25">
      <c r="A1933" s="61" t="s">
        <v>629</v>
      </c>
      <c r="B1933" s="61" t="str">
        <f t="shared" si="85"/>
        <v>Uganda</v>
      </c>
      <c r="C1933" s="61" t="s">
        <v>68</v>
      </c>
      <c r="D1933" s="48" t="str">
        <f t="shared" si="84"/>
        <v>FII</v>
      </c>
      <c r="E1933" s="61" t="s">
        <v>855</v>
      </c>
      <c r="F1933" s="61" t="s">
        <v>852</v>
      </c>
      <c r="G1933" s="61" t="s">
        <v>69</v>
      </c>
      <c r="H1933" s="49" t="s">
        <v>128</v>
      </c>
      <c r="I1933" s="61">
        <v>0.44478537005003621</v>
      </c>
      <c r="J1933" s="61">
        <v>3.5596387590230441E-2</v>
      </c>
      <c r="K1933" s="61">
        <v>0.3749895637379978</v>
      </c>
      <c r="L1933" s="61">
        <v>0.51458117636207468</v>
      </c>
      <c r="M1933" s="61">
        <v>215</v>
      </c>
      <c r="N1933" s="61" t="str">
        <f t="shared" si="83"/>
        <v>1</v>
      </c>
    </row>
    <row r="1934" spans="1:14" x14ac:dyDescent="0.25">
      <c r="A1934" s="61" t="s">
        <v>629</v>
      </c>
      <c r="B1934" s="61" t="str">
        <f t="shared" si="85"/>
        <v>Uganda</v>
      </c>
      <c r="C1934" s="61" t="s">
        <v>68</v>
      </c>
      <c r="D1934" s="48" t="str">
        <f t="shared" si="84"/>
        <v>FII</v>
      </c>
      <c r="E1934" s="61" t="s">
        <v>855</v>
      </c>
      <c r="F1934" s="61" t="s">
        <v>851</v>
      </c>
      <c r="G1934" s="61" t="s">
        <v>580</v>
      </c>
      <c r="H1934" s="49" t="s">
        <v>128</v>
      </c>
      <c r="I1934" s="61">
        <v>0.43982599133250377</v>
      </c>
      <c r="J1934" s="61">
        <v>1.6701982011773951E-2</v>
      </c>
      <c r="K1934" s="61">
        <v>0.4070774912616465</v>
      </c>
      <c r="L1934" s="61">
        <v>0.47257449140336105</v>
      </c>
      <c r="M1934" s="61">
        <v>959</v>
      </c>
      <c r="N1934" s="61" t="str">
        <f t="shared" si="83"/>
        <v>1</v>
      </c>
    </row>
    <row r="1935" spans="1:14" x14ac:dyDescent="0.25">
      <c r="A1935" s="61" t="s">
        <v>629</v>
      </c>
      <c r="B1935" s="61" t="str">
        <f t="shared" si="85"/>
        <v>Uganda</v>
      </c>
      <c r="C1935" s="61" t="s">
        <v>68</v>
      </c>
      <c r="D1935" s="48" t="str">
        <f t="shared" si="84"/>
        <v>FII</v>
      </c>
      <c r="E1935" s="61" t="s">
        <v>855</v>
      </c>
      <c r="F1935" s="61" t="s">
        <v>853</v>
      </c>
      <c r="G1935" s="61" t="s">
        <v>580</v>
      </c>
      <c r="H1935" s="49" t="s">
        <v>128</v>
      </c>
      <c r="I1935" s="61">
        <v>0.46010851599374025</v>
      </c>
      <c r="J1935" s="61">
        <v>1.1625000901458279E-2</v>
      </c>
      <c r="K1935" s="61">
        <v>0.43731473364043932</v>
      </c>
      <c r="L1935" s="61">
        <v>0.48290229834704118</v>
      </c>
      <c r="M1935" s="61">
        <v>2041</v>
      </c>
      <c r="N1935" s="61" t="str">
        <f t="shared" si="83"/>
        <v>1</v>
      </c>
    </row>
    <row r="1936" spans="1:14" x14ac:dyDescent="0.25">
      <c r="A1936" s="61" t="s">
        <v>629</v>
      </c>
      <c r="B1936" s="61" t="str">
        <f t="shared" si="85"/>
        <v>Uganda</v>
      </c>
      <c r="C1936" s="61" t="s">
        <v>68</v>
      </c>
      <c r="D1936" s="48" t="str">
        <f t="shared" si="84"/>
        <v>FII</v>
      </c>
      <c r="E1936" s="61" t="s">
        <v>855</v>
      </c>
      <c r="F1936" s="61" t="s">
        <v>852</v>
      </c>
      <c r="G1936" s="61" t="s">
        <v>580</v>
      </c>
      <c r="H1936" s="49" t="s">
        <v>128</v>
      </c>
      <c r="I1936" s="61">
        <v>0.42501930513834185</v>
      </c>
      <c r="J1936" s="61">
        <v>1.908050001466843E-2</v>
      </c>
      <c r="K1936" s="61">
        <v>0.38760711324148361</v>
      </c>
      <c r="L1936" s="61">
        <v>0.46243149703520009</v>
      </c>
      <c r="M1936" s="61">
        <v>728</v>
      </c>
      <c r="N1936" s="61" t="str">
        <f t="shared" si="83"/>
        <v>1</v>
      </c>
    </row>
    <row r="1937" spans="1:14" x14ac:dyDescent="0.25">
      <c r="A1937" s="61" t="s">
        <v>629</v>
      </c>
      <c r="B1937" s="61" t="str">
        <f t="shared" si="85"/>
        <v>Uganda</v>
      </c>
      <c r="C1937" s="61" t="s">
        <v>68</v>
      </c>
      <c r="D1937" s="48" t="str">
        <f t="shared" si="84"/>
        <v>FII</v>
      </c>
      <c r="E1937" s="61" t="s">
        <v>855</v>
      </c>
      <c r="F1937" s="61" t="s">
        <v>851</v>
      </c>
      <c r="G1937" s="61" t="s">
        <v>0</v>
      </c>
      <c r="H1937" s="49" t="s">
        <v>128</v>
      </c>
      <c r="I1937" s="61">
        <v>0.2008241035837669</v>
      </c>
      <c r="J1937" s="61">
        <v>2.5462846599867084E-2</v>
      </c>
      <c r="K1937" s="61">
        <v>0.15089769167096853</v>
      </c>
      <c r="L1937" s="61">
        <v>0.25075051549656524</v>
      </c>
      <c r="M1937" s="61">
        <v>273</v>
      </c>
      <c r="N1937" s="61" t="str">
        <f t="shared" si="83"/>
        <v>1</v>
      </c>
    </row>
    <row r="1938" spans="1:14" x14ac:dyDescent="0.25">
      <c r="A1938" s="61" t="s">
        <v>629</v>
      </c>
      <c r="B1938" s="61" t="str">
        <f t="shared" si="85"/>
        <v>Uganda</v>
      </c>
      <c r="C1938" s="61" t="s">
        <v>68</v>
      </c>
      <c r="D1938" s="48" t="str">
        <f t="shared" si="84"/>
        <v>FII</v>
      </c>
      <c r="E1938" s="61" t="s">
        <v>855</v>
      </c>
      <c r="F1938" s="61" t="s">
        <v>853</v>
      </c>
      <c r="G1938" s="61" t="s">
        <v>0</v>
      </c>
      <c r="H1938" s="49" t="s">
        <v>128</v>
      </c>
      <c r="I1938" s="61">
        <v>0.47853560300968817</v>
      </c>
      <c r="J1938" s="61">
        <v>1.0067582567014646E-2</v>
      </c>
      <c r="K1938" s="61">
        <v>0.45879553693987551</v>
      </c>
      <c r="L1938" s="61">
        <v>0.49827566907950083</v>
      </c>
      <c r="M1938" s="61">
        <v>2727</v>
      </c>
      <c r="N1938" s="61" t="str">
        <f t="shared" si="83"/>
        <v>1</v>
      </c>
    </row>
    <row r="1939" spans="1:14" x14ac:dyDescent="0.25">
      <c r="A1939" s="61" t="s">
        <v>629</v>
      </c>
      <c r="B1939" s="61" t="str">
        <f t="shared" si="85"/>
        <v>Uganda</v>
      </c>
      <c r="C1939" s="61" t="s">
        <v>68</v>
      </c>
      <c r="D1939" s="48" t="str">
        <f t="shared" si="84"/>
        <v>FII</v>
      </c>
      <c r="E1939" s="61" t="s">
        <v>855</v>
      </c>
      <c r="F1939" s="61" t="s">
        <v>852</v>
      </c>
      <c r="G1939" s="61" t="s">
        <v>0</v>
      </c>
      <c r="H1939" s="49" t="s">
        <v>128</v>
      </c>
      <c r="I1939" s="61">
        <v>0.20109164149556344</v>
      </c>
      <c r="J1939" s="61">
        <v>2.7240295259610862E-2</v>
      </c>
      <c r="K1939" s="61">
        <v>0.14768008766855811</v>
      </c>
      <c r="L1939" s="61">
        <v>0.25450319532256876</v>
      </c>
      <c r="M1939" s="61">
        <v>237</v>
      </c>
      <c r="N1939" s="61" t="str">
        <f t="shared" si="83"/>
        <v>1</v>
      </c>
    </row>
    <row r="1940" spans="1:14" x14ac:dyDescent="0.25">
      <c r="A1940" s="61" t="s">
        <v>629</v>
      </c>
      <c r="B1940" s="61" t="str">
        <f t="shared" si="85"/>
        <v>Uganda</v>
      </c>
      <c r="C1940" s="61" t="s">
        <v>68</v>
      </c>
      <c r="D1940" s="48" t="str">
        <f t="shared" si="84"/>
        <v>FII</v>
      </c>
      <c r="E1940" s="61" t="s">
        <v>855</v>
      </c>
      <c r="F1940" s="61" t="s">
        <v>851</v>
      </c>
      <c r="G1940" s="61" t="s">
        <v>746</v>
      </c>
      <c r="H1940" s="49" t="s">
        <v>128</v>
      </c>
      <c r="I1940" s="61">
        <v>0.31015048964175979</v>
      </c>
      <c r="J1940" s="61">
        <v>5.9944950222523816E-2</v>
      </c>
      <c r="K1940" s="61">
        <v>0.19261310963344835</v>
      </c>
      <c r="L1940" s="61">
        <v>0.42768786965007122</v>
      </c>
      <c r="M1940" s="61">
        <v>68</v>
      </c>
      <c r="N1940" s="61" t="str">
        <f t="shared" si="83"/>
        <v>1</v>
      </c>
    </row>
    <row r="1941" spans="1:14" x14ac:dyDescent="0.25">
      <c r="A1941" s="61" t="s">
        <v>629</v>
      </c>
      <c r="B1941" s="61" t="str">
        <f t="shared" si="85"/>
        <v>Uganda</v>
      </c>
      <c r="C1941" s="61" t="s">
        <v>68</v>
      </c>
      <c r="D1941" s="48" t="str">
        <f t="shared" si="84"/>
        <v>FII</v>
      </c>
      <c r="E1941" s="61" t="s">
        <v>855</v>
      </c>
      <c r="F1941" s="61" t="s">
        <v>853</v>
      </c>
      <c r="G1941" s="61" t="s">
        <v>746</v>
      </c>
      <c r="H1941" s="49" t="s">
        <v>128</v>
      </c>
      <c r="I1941" s="61">
        <v>0.45734446828483954</v>
      </c>
      <c r="J1941" s="61">
        <v>9.6741162630667767E-3</v>
      </c>
      <c r="K1941" s="61">
        <v>0.4383758933634207</v>
      </c>
      <c r="L1941" s="61">
        <v>0.47631304320625839</v>
      </c>
      <c r="M1941" s="61">
        <v>2932</v>
      </c>
      <c r="N1941" s="61" t="str">
        <f t="shared" si="83"/>
        <v>1</v>
      </c>
    </row>
    <row r="1942" spans="1:14" x14ac:dyDescent="0.25">
      <c r="A1942" s="61" t="s">
        <v>629</v>
      </c>
      <c r="B1942" s="61" t="str">
        <f t="shared" si="85"/>
        <v>Uganda</v>
      </c>
      <c r="C1942" s="61" t="s">
        <v>68</v>
      </c>
      <c r="D1942" s="48" t="str">
        <f t="shared" si="84"/>
        <v>FII</v>
      </c>
      <c r="E1942" s="61" t="s">
        <v>855</v>
      </c>
      <c r="F1942" s="61" t="s">
        <v>852</v>
      </c>
      <c r="G1942" s="61" t="s">
        <v>746</v>
      </c>
      <c r="H1942" s="49" t="s">
        <v>128</v>
      </c>
      <c r="I1942" s="61">
        <v>0.28629048667892848</v>
      </c>
      <c r="J1942" s="61">
        <v>8.3726377743282496E-2</v>
      </c>
      <c r="K1942" s="61">
        <v>0.1221235461609938</v>
      </c>
      <c r="L1942" s="61">
        <v>0.45045742719686316</v>
      </c>
      <c r="M1942" s="61">
        <v>34</v>
      </c>
      <c r="N1942" s="61" t="str">
        <f t="shared" si="83"/>
        <v>1</v>
      </c>
    </row>
    <row r="1943" spans="1:14" x14ac:dyDescent="0.25">
      <c r="A1943" s="61" t="s">
        <v>629</v>
      </c>
      <c r="B1943" s="61" t="str">
        <f t="shared" si="85"/>
        <v>Uganda</v>
      </c>
      <c r="C1943" s="61" t="s">
        <v>68</v>
      </c>
      <c r="D1943" s="48" t="str">
        <f t="shared" si="84"/>
        <v>FII</v>
      </c>
      <c r="E1943" s="61" t="s">
        <v>855</v>
      </c>
      <c r="F1943" s="61" t="s">
        <v>851</v>
      </c>
      <c r="G1943" s="61" t="s">
        <v>740</v>
      </c>
      <c r="H1943" s="49" t="s">
        <v>123</v>
      </c>
      <c r="I1943" s="61">
        <v>0.84492244972111963</v>
      </c>
      <c r="J1943" s="61">
        <v>1.0653004481554052E-2</v>
      </c>
      <c r="K1943" s="61">
        <v>0.82403451451839449</v>
      </c>
      <c r="L1943" s="61">
        <v>0.86581038492384477</v>
      </c>
      <c r="M1943" s="61">
        <v>1250</v>
      </c>
      <c r="N1943" s="61" t="str">
        <f t="shared" si="83"/>
        <v>1</v>
      </c>
    </row>
    <row r="1944" spans="1:14" x14ac:dyDescent="0.25">
      <c r="A1944" s="61" t="s">
        <v>629</v>
      </c>
      <c r="B1944" s="61" t="str">
        <f t="shared" si="85"/>
        <v>Uganda</v>
      </c>
      <c r="C1944" s="61" t="s">
        <v>68</v>
      </c>
      <c r="D1944" s="48" t="str">
        <f t="shared" si="84"/>
        <v>FII</v>
      </c>
      <c r="E1944" s="61" t="s">
        <v>855</v>
      </c>
      <c r="F1944" s="61" t="s">
        <v>853</v>
      </c>
      <c r="G1944" s="61" t="s">
        <v>740</v>
      </c>
      <c r="H1944" s="49" t="s">
        <v>123</v>
      </c>
      <c r="I1944" s="61">
        <v>0.73859937934437569</v>
      </c>
      <c r="J1944" s="61">
        <v>1.1067060318579392E-2</v>
      </c>
      <c r="K1944" s="61">
        <v>0.71689958195675507</v>
      </c>
      <c r="L1944" s="61">
        <v>0.76029917673199632</v>
      </c>
      <c r="M1944" s="61">
        <v>1750</v>
      </c>
      <c r="N1944" s="61" t="str">
        <f t="shared" si="83"/>
        <v>1</v>
      </c>
    </row>
    <row r="1945" spans="1:14" x14ac:dyDescent="0.25">
      <c r="A1945" s="61" t="s">
        <v>629</v>
      </c>
      <c r="B1945" s="61" t="str">
        <f t="shared" si="85"/>
        <v>Uganda</v>
      </c>
      <c r="C1945" s="61" t="s">
        <v>68</v>
      </c>
      <c r="D1945" s="48" t="str">
        <f t="shared" si="84"/>
        <v>FII</v>
      </c>
      <c r="E1945" s="61" t="s">
        <v>855</v>
      </c>
      <c r="F1945" s="61" t="s">
        <v>852</v>
      </c>
      <c r="G1945" s="61" t="s">
        <v>740</v>
      </c>
      <c r="H1945" s="49" t="s">
        <v>123</v>
      </c>
      <c r="I1945" s="61">
        <v>0.86573293045551269</v>
      </c>
      <c r="J1945" s="61">
        <v>1.1073773773172046E-2</v>
      </c>
      <c r="K1945" s="61">
        <v>0.84401996962608927</v>
      </c>
      <c r="L1945" s="61">
        <v>0.88744589128493612</v>
      </c>
      <c r="M1945" s="61">
        <v>994</v>
      </c>
      <c r="N1945" s="61" t="str">
        <f t="shared" si="83"/>
        <v>1</v>
      </c>
    </row>
    <row r="1946" spans="1:14" x14ac:dyDescent="0.25">
      <c r="A1946" s="61" t="s">
        <v>629</v>
      </c>
      <c r="B1946" s="61" t="str">
        <f t="shared" si="85"/>
        <v>Uganda</v>
      </c>
      <c r="C1946" s="61" t="s">
        <v>68</v>
      </c>
      <c r="D1946" s="48" t="str">
        <f t="shared" si="84"/>
        <v>FII</v>
      </c>
      <c r="E1946" s="61" t="s">
        <v>855</v>
      </c>
      <c r="F1946" s="61" t="s">
        <v>851</v>
      </c>
      <c r="G1946" s="61" t="s">
        <v>69</v>
      </c>
      <c r="H1946" s="49" t="s">
        <v>123</v>
      </c>
      <c r="I1946" s="61">
        <v>0.84162724952015255</v>
      </c>
      <c r="J1946" s="61">
        <v>2.5708213287978055E-2</v>
      </c>
      <c r="K1946" s="61">
        <v>0.79121973356848485</v>
      </c>
      <c r="L1946" s="61">
        <v>0.89203476547182026</v>
      </c>
      <c r="M1946" s="61">
        <v>215</v>
      </c>
      <c r="N1946" s="61" t="str">
        <f t="shared" si="83"/>
        <v>1</v>
      </c>
    </row>
    <row r="1947" spans="1:14" x14ac:dyDescent="0.25">
      <c r="A1947" s="61" t="s">
        <v>629</v>
      </c>
      <c r="B1947" s="61" t="str">
        <f t="shared" si="85"/>
        <v>Uganda</v>
      </c>
      <c r="C1947" s="61" t="s">
        <v>68</v>
      </c>
      <c r="D1947" s="48" t="str">
        <f t="shared" si="84"/>
        <v>FII</v>
      </c>
      <c r="E1947" s="61" t="s">
        <v>855</v>
      </c>
      <c r="F1947" s="61" t="s">
        <v>853</v>
      </c>
      <c r="G1947" s="61" t="s">
        <v>69</v>
      </c>
      <c r="H1947" s="49" t="s">
        <v>123</v>
      </c>
      <c r="I1947" s="61">
        <v>0.77627820198028386</v>
      </c>
      <c r="J1947" s="61">
        <v>8.3307699648242223E-3</v>
      </c>
      <c r="K1947" s="61">
        <v>0.75994360045867893</v>
      </c>
      <c r="L1947" s="61">
        <v>0.79261280350188879</v>
      </c>
      <c r="M1947" s="61">
        <v>2785</v>
      </c>
      <c r="N1947" s="61" t="str">
        <f t="shared" ref="N1947:N2010" si="86">IF(M1947&gt;=30,"1","0")</f>
        <v>1</v>
      </c>
    </row>
    <row r="1948" spans="1:14" x14ac:dyDescent="0.25">
      <c r="A1948" s="61" t="s">
        <v>629</v>
      </c>
      <c r="B1948" s="61" t="str">
        <f t="shared" si="85"/>
        <v>Uganda</v>
      </c>
      <c r="C1948" s="61" t="s">
        <v>68</v>
      </c>
      <c r="D1948" s="48" t="str">
        <f t="shared" ref="D1948:D2011" si="87">C1948</f>
        <v>FII</v>
      </c>
      <c r="E1948" s="61" t="s">
        <v>855</v>
      </c>
      <c r="F1948" s="61" t="s">
        <v>852</v>
      </c>
      <c r="G1948" s="61" t="s">
        <v>69</v>
      </c>
      <c r="H1948" s="49" t="s">
        <v>123</v>
      </c>
      <c r="I1948" s="61">
        <v>0.84162724952015255</v>
      </c>
      <c r="J1948" s="61">
        <v>2.5708213287978055E-2</v>
      </c>
      <c r="K1948" s="61">
        <v>0.79121973356848485</v>
      </c>
      <c r="L1948" s="61">
        <v>0.89203476547182026</v>
      </c>
      <c r="M1948" s="61">
        <v>215</v>
      </c>
      <c r="N1948" s="61" t="str">
        <f t="shared" si="86"/>
        <v>1</v>
      </c>
    </row>
    <row r="1949" spans="1:14" x14ac:dyDescent="0.25">
      <c r="A1949" s="61" t="s">
        <v>629</v>
      </c>
      <c r="B1949" s="61" t="str">
        <f t="shared" si="85"/>
        <v>Uganda</v>
      </c>
      <c r="C1949" s="61" t="s">
        <v>68</v>
      </c>
      <c r="D1949" s="48" t="str">
        <f t="shared" si="87"/>
        <v>FII</v>
      </c>
      <c r="E1949" s="61" t="s">
        <v>855</v>
      </c>
      <c r="F1949" s="61" t="s">
        <v>851</v>
      </c>
      <c r="G1949" s="61" t="s">
        <v>580</v>
      </c>
      <c r="H1949" s="49" t="s">
        <v>123</v>
      </c>
      <c r="I1949" s="61">
        <v>0.83711796444592079</v>
      </c>
      <c r="J1949" s="61">
        <v>1.2387043622388951E-2</v>
      </c>
      <c r="K1949" s="61">
        <v>0.81283000277409334</v>
      </c>
      <c r="L1949" s="61">
        <v>0.86140592611774824</v>
      </c>
      <c r="M1949" s="61">
        <v>959</v>
      </c>
      <c r="N1949" s="61" t="str">
        <f t="shared" si="86"/>
        <v>1</v>
      </c>
    </row>
    <row r="1950" spans="1:14" x14ac:dyDescent="0.25">
      <c r="A1950" s="61" t="s">
        <v>629</v>
      </c>
      <c r="B1950" s="61" t="str">
        <f t="shared" si="85"/>
        <v>Uganda</v>
      </c>
      <c r="C1950" s="61" t="s">
        <v>68</v>
      </c>
      <c r="D1950" s="48" t="str">
        <f t="shared" si="87"/>
        <v>FII</v>
      </c>
      <c r="E1950" s="61" t="s">
        <v>855</v>
      </c>
      <c r="F1950" s="61" t="s">
        <v>853</v>
      </c>
      <c r="G1950" s="61" t="s">
        <v>580</v>
      </c>
      <c r="H1950" s="49" t="s">
        <v>123</v>
      </c>
      <c r="I1950" s="61">
        <v>0.75663810222024208</v>
      </c>
      <c r="J1950" s="61">
        <v>1.0012038170297438E-2</v>
      </c>
      <c r="K1950" s="61">
        <v>0.73700694512174469</v>
      </c>
      <c r="L1950" s="61">
        <v>0.77626925931873947</v>
      </c>
      <c r="M1950" s="61">
        <v>2041</v>
      </c>
      <c r="N1950" s="61" t="str">
        <f t="shared" si="86"/>
        <v>1</v>
      </c>
    </row>
    <row r="1951" spans="1:14" x14ac:dyDescent="0.25">
      <c r="A1951" s="61" t="s">
        <v>629</v>
      </c>
      <c r="B1951" s="61" t="str">
        <f t="shared" si="85"/>
        <v>Uganda</v>
      </c>
      <c r="C1951" s="61" t="s">
        <v>68</v>
      </c>
      <c r="D1951" s="48" t="str">
        <f t="shared" si="87"/>
        <v>FII</v>
      </c>
      <c r="E1951" s="61" t="s">
        <v>855</v>
      </c>
      <c r="F1951" s="61" t="s">
        <v>852</v>
      </c>
      <c r="G1951" s="61" t="s">
        <v>580</v>
      </c>
      <c r="H1951" s="49" t="s">
        <v>123</v>
      </c>
      <c r="I1951" s="61">
        <v>0.85762833202533739</v>
      </c>
      <c r="J1951" s="61">
        <v>1.3159312762647105E-2</v>
      </c>
      <c r="K1951" s="61">
        <v>0.83182613952889073</v>
      </c>
      <c r="L1951" s="61">
        <v>0.88343052452178406</v>
      </c>
      <c r="M1951" s="61">
        <v>728</v>
      </c>
      <c r="N1951" s="61" t="str">
        <f t="shared" si="86"/>
        <v>1</v>
      </c>
    </row>
    <row r="1952" spans="1:14" x14ac:dyDescent="0.25">
      <c r="A1952" s="61" t="s">
        <v>629</v>
      </c>
      <c r="B1952" s="61" t="str">
        <f t="shared" si="85"/>
        <v>Uganda</v>
      </c>
      <c r="C1952" s="61" t="s">
        <v>68</v>
      </c>
      <c r="D1952" s="48" t="str">
        <f t="shared" si="87"/>
        <v>FII</v>
      </c>
      <c r="E1952" s="61" t="s">
        <v>855</v>
      </c>
      <c r="F1952" s="61" t="s">
        <v>851</v>
      </c>
      <c r="G1952" s="61" t="s">
        <v>0</v>
      </c>
      <c r="H1952" s="49" t="s">
        <v>123</v>
      </c>
      <c r="I1952" s="61">
        <v>0.95555039654483831</v>
      </c>
      <c r="J1952" s="61">
        <v>1.3100544224492036E-2</v>
      </c>
      <c r="K1952" s="61">
        <v>0.92986343477218103</v>
      </c>
      <c r="L1952" s="61">
        <v>0.98123735831749559</v>
      </c>
      <c r="M1952" s="61">
        <v>273</v>
      </c>
      <c r="N1952" s="61" t="str">
        <f t="shared" si="86"/>
        <v>1</v>
      </c>
    </row>
    <row r="1953" spans="1:14" x14ac:dyDescent="0.25">
      <c r="A1953" s="61" t="s">
        <v>629</v>
      </c>
      <c r="B1953" s="61" t="str">
        <f t="shared" si="85"/>
        <v>Uganda</v>
      </c>
      <c r="C1953" s="61" t="s">
        <v>68</v>
      </c>
      <c r="D1953" s="48" t="str">
        <f t="shared" si="87"/>
        <v>FII</v>
      </c>
      <c r="E1953" s="61" t="s">
        <v>855</v>
      </c>
      <c r="F1953" s="61" t="s">
        <v>853</v>
      </c>
      <c r="G1953" s="61" t="s">
        <v>0</v>
      </c>
      <c r="H1953" s="49" t="s">
        <v>123</v>
      </c>
      <c r="I1953" s="61">
        <v>0.7637932203729606</v>
      </c>
      <c r="J1953" s="61">
        <v>8.5715572996875565E-3</v>
      </c>
      <c r="K1953" s="61">
        <v>0.74698649380372506</v>
      </c>
      <c r="L1953" s="61">
        <v>0.78059994694219614</v>
      </c>
      <c r="M1953" s="61">
        <v>2727</v>
      </c>
      <c r="N1953" s="61" t="str">
        <f t="shared" si="86"/>
        <v>1</v>
      </c>
    </row>
    <row r="1954" spans="1:14" x14ac:dyDescent="0.25">
      <c r="A1954" s="61" t="s">
        <v>629</v>
      </c>
      <c r="B1954" s="61" t="str">
        <f t="shared" si="85"/>
        <v>Uganda</v>
      </c>
      <c r="C1954" s="61" t="s">
        <v>68</v>
      </c>
      <c r="D1954" s="48" t="str">
        <f t="shared" si="87"/>
        <v>FII</v>
      </c>
      <c r="E1954" s="61" t="s">
        <v>855</v>
      </c>
      <c r="F1954" s="61" t="s">
        <v>852</v>
      </c>
      <c r="G1954" s="61" t="s">
        <v>0</v>
      </c>
      <c r="H1954" s="49" t="s">
        <v>123</v>
      </c>
      <c r="I1954" s="61">
        <v>0.965021681531677</v>
      </c>
      <c r="J1954" s="61">
        <v>1.1661545994443771E-2</v>
      </c>
      <c r="K1954" s="61">
        <v>0.94215624319291391</v>
      </c>
      <c r="L1954" s="61">
        <v>0.98788711987044009</v>
      </c>
      <c r="M1954" s="61">
        <v>237</v>
      </c>
      <c r="N1954" s="61" t="str">
        <f t="shared" si="86"/>
        <v>1</v>
      </c>
    </row>
    <row r="1955" spans="1:14" x14ac:dyDescent="0.25">
      <c r="A1955" s="61" t="s">
        <v>629</v>
      </c>
      <c r="B1955" s="61" t="str">
        <f t="shared" si="85"/>
        <v>Uganda</v>
      </c>
      <c r="C1955" s="61" t="s">
        <v>68</v>
      </c>
      <c r="D1955" s="48" t="str">
        <f t="shared" si="87"/>
        <v>FII</v>
      </c>
      <c r="E1955" s="61" t="s">
        <v>855</v>
      </c>
      <c r="F1955" s="61" t="s">
        <v>851</v>
      </c>
      <c r="G1955" s="61" t="s">
        <v>746</v>
      </c>
      <c r="H1955" s="49" t="s">
        <v>123</v>
      </c>
      <c r="I1955" s="61">
        <v>0.96105273758600396</v>
      </c>
      <c r="J1955" s="61">
        <v>2.8888352052623068E-2</v>
      </c>
      <c r="K1955" s="61">
        <v>0.90440974763574744</v>
      </c>
      <c r="L1955" s="61">
        <v>1.0176957275362604</v>
      </c>
      <c r="M1955" s="61">
        <v>68</v>
      </c>
      <c r="N1955" s="61" t="str">
        <f t="shared" si="86"/>
        <v>1</v>
      </c>
    </row>
    <row r="1956" spans="1:14" x14ac:dyDescent="0.25">
      <c r="A1956" s="61" t="s">
        <v>629</v>
      </c>
      <c r="B1956" s="61" t="str">
        <f t="shared" si="85"/>
        <v>Uganda</v>
      </c>
      <c r="C1956" s="61" t="s">
        <v>68</v>
      </c>
      <c r="D1956" s="48" t="str">
        <f t="shared" si="87"/>
        <v>FII</v>
      </c>
      <c r="E1956" s="61" t="s">
        <v>855</v>
      </c>
      <c r="F1956" s="61" t="s">
        <v>853</v>
      </c>
      <c r="G1956" s="61" t="s">
        <v>746</v>
      </c>
      <c r="H1956" s="49" t="s">
        <v>123</v>
      </c>
      <c r="I1956" s="61">
        <v>0.77656734046375997</v>
      </c>
      <c r="J1956" s="61">
        <v>8.1075106001790003E-3</v>
      </c>
      <c r="K1956" s="61">
        <v>0.76067049592894553</v>
      </c>
      <c r="L1956" s="61">
        <v>0.79246418499857441</v>
      </c>
      <c r="M1956" s="61">
        <v>2932</v>
      </c>
      <c r="N1956" s="61" t="str">
        <f t="shared" si="86"/>
        <v>1</v>
      </c>
    </row>
    <row r="1957" spans="1:14" x14ac:dyDescent="0.25">
      <c r="A1957" s="61" t="s">
        <v>629</v>
      </c>
      <c r="B1957" s="61" t="str">
        <f t="shared" si="85"/>
        <v>Uganda</v>
      </c>
      <c r="C1957" s="61" t="s">
        <v>68</v>
      </c>
      <c r="D1957" s="48" t="str">
        <f t="shared" si="87"/>
        <v>FII</v>
      </c>
      <c r="E1957" s="61" t="s">
        <v>855</v>
      </c>
      <c r="F1957" s="61" t="s">
        <v>852</v>
      </c>
      <c r="G1957" s="61" t="s">
        <v>746</v>
      </c>
      <c r="H1957" s="49" t="s">
        <v>123</v>
      </c>
      <c r="I1957" s="61">
        <v>0.93034176262190349</v>
      </c>
      <c r="J1957" s="61">
        <v>5.0759690166519426E-2</v>
      </c>
      <c r="K1957" s="61">
        <v>0.83081443012668676</v>
      </c>
      <c r="L1957" s="61">
        <v>1.0298690951171201</v>
      </c>
      <c r="M1957" s="61">
        <v>34</v>
      </c>
      <c r="N1957" s="61" t="str">
        <f t="shared" si="86"/>
        <v>1</v>
      </c>
    </row>
    <row r="1958" spans="1:14" x14ac:dyDescent="0.25">
      <c r="A1958" s="61" t="s">
        <v>629</v>
      </c>
      <c r="B1958" s="61" t="str">
        <f t="shared" si="85"/>
        <v>Uganda</v>
      </c>
      <c r="C1958" s="61" t="s">
        <v>68</v>
      </c>
      <c r="D1958" s="48" t="str">
        <f t="shared" si="87"/>
        <v>FII</v>
      </c>
      <c r="E1958" s="61" t="s">
        <v>855</v>
      </c>
      <c r="F1958" s="61" t="s">
        <v>851</v>
      </c>
      <c r="G1958" s="61" t="s">
        <v>740</v>
      </c>
      <c r="H1958" s="49" t="s">
        <v>124</v>
      </c>
      <c r="I1958" s="61">
        <v>0.15507755027888631</v>
      </c>
      <c r="J1958" s="61">
        <v>1.0653004481554042E-2</v>
      </c>
      <c r="K1958" s="61">
        <v>0.13418961507616117</v>
      </c>
      <c r="L1958" s="61">
        <v>0.17596548548161145</v>
      </c>
      <c r="M1958" s="61">
        <v>1250</v>
      </c>
      <c r="N1958" s="61" t="str">
        <f t="shared" si="86"/>
        <v>1</v>
      </c>
    </row>
    <row r="1959" spans="1:14" x14ac:dyDescent="0.25">
      <c r="A1959" s="61" t="s">
        <v>629</v>
      </c>
      <c r="B1959" s="61" t="str">
        <f t="shared" si="85"/>
        <v>Uganda</v>
      </c>
      <c r="C1959" s="61" t="s">
        <v>68</v>
      </c>
      <c r="D1959" s="48" t="str">
        <f t="shared" si="87"/>
        <v>FII</v>
      </c>
      <c r="E1959" s="61" t="s">
        <v>855</v>
      </c>
      <c r="F1959" s="61" t="s">
        <v>853</v>
      </c>
      <c r="G1959" s="61" t="s">
        <v>740</v>
      </c>
      <c r="H1959" s="49" t="s">
        <v>124</v>
      </c>
      <c r="I1959" s="61">
        <v>0.26140062065563208</v>
      </c>
      <c r="J1959" s="61">
        <v>1.1067060318579451E-2</v>
      </c>
      <c r="K1959" s="61">
        <v>0.23970082326801134</v>
      </c>
      <c r="L1959" s="61">
        <v>0.28310041804325281</v>
      </c>
      <c r="M1959" s="61">
        <v>1750</v>
      </c>
      <c r="N1959" s="61" t="str">
        <f t="shared" si="86"/>
        <v>1</v>
      </c>
    </row>
    <row r="1960" spans="1:14" x14ac:dyDescent="0.25">
      <c r="A1960" s="61" t="s">
        <v>629</v>
      </c>
      <c r="B1960" s="61" t="str">
        <f t="shared" si="85"/>
        <v>Uganda</v>
      </c>
      <c r="C1960" s="61" t="s">
        <v>68</v>
      </c>
      <c r="D1960" s="48" t="str">
        <f t="shared" si="87"/>
        <v>FII</v>
      </c>
      <c r="E1960" s="61" t="s">
        <v>855</v>
      </c>
      <c r="F1960" s="61" t="s">
        <v>852</v>
      </c>
      <c r="G1960" s="61" t="s">
        <v>740</v>
      </c>
      <c r="H1960" s="49" t="s">
        <v>124</v>
      </c>
      <c r="I1960" s="61">
        <v>0.13426706954448556</v>
      </c>
      <c r="J1960" s="61">
        <v>1.1073773773172037E-2</v>
      </c>
      <c r="K1960" s="61">
        <v>0.11255410871506216</v>
      </c>
      <c r="L1960" s="61">
        <v>0.15598003037390895</v>
      </c>
      <c r="M1960" s="61">
        <v>994</v>
      </c>
      <c r="N1960" s="61" t="str">
        <f t="shared" si="86"/>
        <v>1</v>
      </c>
    </row>
    <row r="1961" spans="1:14" x14ac:dyDescent="0.25">
      <c r="A1961" s="61" t="s">
        <v>629</v>
      </c>
      <c r="B1961" s="61" t="str">
        <f t="shared" si="85"/>
        <v>Uganda</v>
      </c>
      <c r="C1961" s="61" t="s">
        <v>68</v>
      </c>
      <c r="D1961" s="48" t="str">
        <f t="shared" si="87"/>
        <v>FII</v>
      </c>
      <c r="E1961" s="61" t="s">
        <v>855</v>
      </c>
      <c r="F1961" s="61" t="s">
        <v>851</v>
      </c>
      <c r="G1961" s="61" t="s">
        <v>69</v>
      </c>
      <c r="H1961" s="49" t="s">
        <v>124</v>
      </c>
      <c r="I1961" s="61">
        <v>0.15837275047984758</v>
      </c>
      <c r="J1961" s="61">
        <v>2.5708213287978055E-2</v>
      </c>
      <c r="K1961" s="61">
        <v>0.10796523452817985</v>
      </c>
      <c r="L1961" s="61">
        <v>0.20878026643151532</v>
      </c>
      <c r="M1961" s="61">
        <v>215</v>
      </c>
      <c r="N1961" s="61" t="str">
        <f t="shared" si="86"/>
        <v>1</v>
      </c>
    </row>
    <row r="1962" spans="1:14" x14ac:dyDescent="0.25">
      <c r="A1962" s="61" t="s">
        <v>629</v>
      </c>
      <c r="B1962" s="61" t="str">
        <f t="shared" si="85"/>
        <v>Uganda</v>
      </c>
      <c r="C1962" s="61" t="s">
        <v>68</v>
      </c>
      <c r="D1962" s="48" t="str">
        <f t="shared" si="87"/>
        <v>FII</v>
      </c>
      <c r="E1962" s="61" t="s">
        <v>855</v>
      </c>
      <c r="F1962" s="61" t="s">
        <v>853</v>
      </c>
      <c r="G1962" s="61" t="s">
        <v>69</v>
      </c>
      <c r="H1962" s="49" t="s">
        <v>124</v>
      </c>
      <c r="I1962" s="61">
        <v>0.22372179801971959</v>
      </c>
      <c r="J1962" s="61">
        <v>8.3307699648242188E-3</v>
      </c>
      <c r="K1962" s="61">
        <v>0.20738719649811463</v>
      </c>
      <c r="L1962" s="61">
        <v>0.24005639954132454</v>
      </c>
      <c r="M1962" s="61">
        <v>2785</v>
      </c>
      <c r="N1962" s="61" t="str">
        <f t="shared" si="86"/>
        <v>1</v>
      </c>
    </row>
    <row r="1963" spans="1:14" x14ac:dyDescent="0.25">
      <c r="A1963" s="61" t="s">
        <v>629</v>
      </c>
      <c r="B1963" s="61" t="str">
        <f t="shared" si="85"/>
        <v>Uganda</v>
      </c>
      <c r="C1963" s="61" t="s">
        <v>68</v>
      </c>
      <c r="D1963" s="48" t="str">
        <f t="shared" si="87"/>
        <v>FII</v>
      </c>
      <c r="E1963" s="61" t="s">
        <v>855</v>
      </c>
      <c r="F1963" s="61" t="s">
        <v>852</v>
      </c>
      <c r="G1963" s="61" t="s">
        <v>69</v>
      </c>
      <c r="H1963" s="49" t="s">
        <v>124</v>
      </c>
      <c r="I1963" s="61">
        <v>0.15837275047984758</v>
      </c>
      <c r="J1963" s="61">
        <v>2.5708213287978055E-2</v>
      </c>
      <c r="K1963" s="61">
        <v>0.10796523452817985</v>
      </c>
      <c r="L1963" s="61">
        <v>0.20878026643151532</v>
      </c>
      <c r="M1963" s="61">
        <v>215</v>
      </c>
      <c r="N1963" s="61" t="str">
        <f t="shared" si="86"/>
        <v>1</v>
      </c>
    </row>
    <row r="1964" spans="1:14" x14ac:dyDescent="0.25">
      <c r="A1964" s="61" t="s">
        <v>629</v>
      </c>
      <c r="B1964" s="61" t="str">
        <f t="shared" si="85"/>
        <v>Uganda</v>
      </c>
      <c r="C1964" s="61" t="s">
        <v>68</v>
      </c>
      <c r="D1964" s="48" t="str">
        <f t="shared" si="87"/>
        <v>FII</v>
      </c>
      <c r="E1964" s="61" t="s">
        <v>855</v>
      </c>
      <c r="F1964" s="61" t="s">
        <v>851</v>
      </c>
      <c r="G1964" s="61" t="s">
        <v>580</v>
      </c>
      <c r="H1964" s="49" t="s">
        <v>124</v>
      </c>
      <c r="I1964" s="61">
        <v>0.16288203555407771</v>
      </c>
      <c r="J1964" s="61">
        <v>1.2387043622388974E-2</v>
      </c>
      <c r="K1964" s="61">
        <v>0.13859407388225026</v>
      </c>
      <c r="L1964" s="61">
        <v>0.18716999722590516</v>
      </c>
      <c r="M1964" s="61">
        <v>959</v>
      </c>
      <c r="N1964" s="61" t="str">
        <f t="shared" si="86"/>
        <v>1</v>
      </c>
    </row>
    <row r="1965" spans="1:14" x14ac:dyDescent="0.25">
      <c r="A1965" s="61" t="s">
        <v>629</v>
      </c>
      <c r="B1965" s="61" t="str">
        <f t="shared" si="85"/>
        <v>Uganda</v>
      </c>
      <c r="C1965" s="61" t="s">
        <v>68</v>
      </c>
      <c r="D1965" s="48" t="str">
        <f t="shared" si="87"/>
        <v>FII</v>
      </c>
      <c r="E1965" s="61" t="s">
        <v>855</v>
      </c>
      <c r="F1965" s="61" t="s">
        <v>853</v>
      </c>
      <c r="G1965" s="61" t="s">
        <v>580</v>
      </c>
      <c r="H1965" s="49" t="s">
        <v>124</v>
      </c>
      <c r="I1965" s="61">
        <v>0.24336189777976572</v>
      </c>
      <c r="J1965" s="61">
        <v>1.0012038170297461E-2</v>
      </c>
      <c r="K1965" s="61">
        <v>0.2237307406812683</v>
      </c>
      <c r="L1965" s="61">
        <v>0.26299305487826313</v>
      </c>
      <c r="M1965" s="61">
        <v>2041</v>
      </c>
      <c r="N1965" s="61" t="str">
        <f t="shared" si="86"/>
        <v>1</v>
      </c>
    </row>
    <row r="1966" spans="1:14" x14ac:dyDescent="0.25">
      <c r="A1966" s="61" t="s">
        <v>629</v>
      </c>
      <c r="B1966" s="61" t="str">
        <f t="shared" si="85"/>
        <v>Uganda</v>
      </c>
      <c r="C1966" s="61" t="s">
        <v>68</v>
      </c>
      <c r="D1966" s="48" t="str">
        <f t="shared" si="87"/>
        <v>FII</v>
      </c>
      <c r="E1966" s="61" t="s">
        <v>855</v>
      </c>
      <c r="F1966" s="61" t="s">
        <v>852</v>
      </c>
      <c r="G1966" s="61" t="s">
        <v>580</v>
      </c>
      <c r="H1966" s="49" t="s">
        <v>124</v>
      </c>
      <c r="I1966" s="61">
        <v>0.14237166797466122</v>
      </c>
      <c r="J1966" s="61">
        <v>1.3159312762647092E-2</v>
      </c>
      <c r="K1966" s="61">
        <v>0.11656947547821454</v>
      </c>
      <c r="L1966" s="61">
        <v>0.16817386047110791</v>
      </c>
      <c r="M1966" s="61">
        <v>728</v>
      </c>
      <c r="N1966" s="61" t="str">
        <f t="shared" si="86"/>
        <v>1</v>
      </c>
    </row>
    <row r="1967" spans="1:14" x14ac:dyDescent="0.25">
      <c r="A1967" s="61" t="s">
        <v>629</v>
      </c>
      <c r="B1967" s="61" t="str">
        <f t="shared" si="85"/>
        <v>Uganda</v>
      </c>
      <c r="C1967" s="61" t="s">
        <v>68</v>
      </c>
      <c r="D1967" s="48" t="str">
        <f t="shared" si="87"/>
        <v>FII</v>
      </c>
      <c r="E1967" s="61" t="s">
        <v>855</v>
      </c>
      <c r="F1967" s="61" t="s">
        <v>851</v>
      </c>
      <c r="G1967" s="61" t="s">
        <v>0</v>
      </c>
      <c r="H1967" s="49" t="s">
        <v>124</v>
      </c>
      <c r="I1967" s="61">
        <v>4.4449603455161787E-2</v>
      </c>
      <c r="J1967" s="61">
        <v>1.3100544224492036E-2</v>
      </c>
      <c r="K1967" s="61">
        <v>1.8762641682504553E-2</v>
      </c>
      <c r="L1967" s="61">
        <v>7.0136565227819025E-2</v>
      </c>
      <c r="M1967" s="61">
        <v>273</v>
      </c>
      <c r="N1967" s="61" t="str">
        <f t="shared" si="86"/>
        <v>1</v>
      </c>
    </row>
    <row r="1968" spans="1:14" x14ac:dyDescent="0.25">
      <c r="A1968" s="61" t="s">
        <v>629</v>
      </c>
      <c r="B1968" s="61" t="str">
        <f t="shared" si="85"/>
        <v>Uganda</v>
      </c>
      <c r="C1968" s="61" t="s">
        <v>68</v>
      </c>
      <c r="D1968" s="48" t="str">
        <f t="shared" si="87"/>
        <v>FII</v>
      </c>
      <c r="E1968" s="61" t="s">
        <v>855</v>
      </c>
      <c r="F1968" s="61" t="s">
        <v>853</v>
      </c>
      <c r="G1968" s="61" t="s">
        <v>0</v>
      </c>
      <c r="H1968" s="49" t="s">
        <v>124</v>
      </c>
      <c r="I1968" s="61">
        <v>0.23620677962704381</v>
      </c>
      <c r="J1968" s="61">
        <v>8.5715572996875461E-3</v>
      </c>
      <c r="K1968" s="61">
        <v>0.2194000530578083</v>
      </c>
      <c r="L1968" s="61">
        <v>0.25301350619627933</v>
      </c>
      <c r="M1968" s="61">
        <v>2727</v>
      </c>
      <c r="N1968" s="61" t="str">
        <f t="shared" si="86"/>
        <v>1</v>
      </c>
    </row>
    <row r="1969" spans="1:14" x14ac:dyDescent="0.25">
      <c r="A1969" s="61" t="s">
        <v>629</v>
      </c>
      <c r="B1969" s="61" t="str">
        <f t="shared" si="85"/>
        <v>Uganda</v>
      </c>
      <c r="C1969" s="61" t="s">
        <v>68</v>
      </c>
      <c r="D1969" s="48" t="str">
        <f t="shared" si="87"/>
        <v>FII</v>
      </c>
      <c r="E1969" s="61" t="s">
        <v>855</v>
      </c>
      <c r="F1969" s="61" t="s">
        <v>852</v>
      </c>
      <c r="G1969" s="61" t="s">
        <v>0</v>
      </c>
      <c r="H1969" s="49" t="s">
        <v>124</v>
      </c>
      <c r="I1969" s="61">
        <v>3.4978318468322993E-2</v>
      </c>
      <c r="J1969" s="61">
        <v>1.1661545994443771E-2</v>
      </c>
      <c r="K1969" s="61">
        <v>1.2112880129559932E-2</v>
      </c>
      <c r="L1969" s="61">
        <v>5.7843756807086054E-2</v>
      </c>
      <c r="M1969" s="61">
        <v>237</v>
      </c>
      <c r="N1969" s="61" t="str">
        <f t="shared" si="86"/>
        <v>1</v>
      </c>
    </row>
    <row r="1970" spans="1:14" x14ac:dyDescent="0.25">
      <c r="A1970" s="61" t="s">
        <v>629</v>
      </c>
      <c r="B1970" s="61" t="str">
        <f t="shared" si="85"/>
        <v>Uganda</v>
      </c>
      <c r="C1970" s="61" t="s">
        <v>68</v>
      </c>
      <c r="D1970" s="48" t="str">
        <f t="shared" si="87"/>
        <v>FII</v>
      </c>
      <c r="E1970" s="61" t="s">
        <v>855</v>
      </c>
      <c r="F1970" s="61" t="s">
        <v>851</v>
      </c>
      <c r="G1970" s="61" t="s">
        <v>746</v>
      </c>
      <c r="H1970" s="49" t="s">
        <v>124</v>
      </c>
      <c r="I1970" s="61">
        <v>3.8947262413996181E-2</v>
      </c>
      <c r="J1970" s="61">
        <v>2.8888352052623061E-2</v>
      </c>
      <c r="K1970" s="61">
        <v>-1.7695727536260274E-2</v>
      </c>
      <c r="L1970" s="61">
        <v>9.5590252364252642E-2</v>
      </c>
      <c r="M1970" s="61">
        <v>68</v>
      </c>
      <c r="N1970" s="61" t="str">
        <f t="shared" si="86"/>
        <v>1</v>
      </c>
    </row>
    <row r="1971" spans="1:14" x14ac:dyDescent="0.25">
      <c r="A1971" s="61" t="s">
        <v>629</v>
      </c>
      <c r="B1971" s="61" t="str">
        <f t="shared" si="85"/>
        <v>Uganda</v>
      </c>
      <c r="C1971" s="61" t="s">
        <v>68</v>
      </c>
      <c r="D1971" s="48" t="str">
        <f t="shared" si="87"/>
        <v>FII</v>
      </c>
      <c r="E1971" s="61" t="s">
        <v>855</v>
      </c>
      <c r="F1971" s="61" t="s">
        <v>853</v>
      </c>
      <c r="G1971" s="61" t="s">
        <v>746</v>
      </c>
      <c r="H1971" s="49" t="s">
        <v>124</v>
      </c>
      <c r="I1971" s="61">
        <v>0.22343265953624353</v>
      </c>
      <c r="J1971" s="61">
        <v>8.1075106001789968E-3</v>
      </c>
      <c r="K1971" s="61">
        <v>0.20753581500142909</v>
      </c>
      <c r="L1971" s="61">
        <v>0.23932950407105796</v>
      </c>
      <c r="M1971" s="61">
        <v>2932</v>
      </c>
      <c r="N1971" s="61" t="str">
        <f t="shared" si="86"/>
        <v>1</v>
      </c>
    </row>
    <row r="1972" spans="1:14" x14ac:dyDescent="0.25">
      <c r="A1972" s="61" t="s">
        <v>629</v>
      </c>
      <c r="B1972" s="61" t="str">
        <f t="shared" si="85"/>
        <v>Uganda</v>
      </c>
      <c r="C1972" s="61" t="s">
        <v>68</v>
      </c>
      <c r="D1972" s="48" t="str">
        <f t="shared" si="87"/>
        <v>FII</v>
      </c>
      <c r="E1972" s="61" t="s">
        <v>855</v>
      </c>
      <c r="F1972" s="61" t="s">
        <v>852</v>
      </c>
      <c r="G1972" s="61" t="s">
        <v>746</v>
      </c>
      <c r="H1972" s="49" t="s">
        <v>124</v>
      </c>
      <c r="I1972" s="61">
        <v>6.9658237378096621E-2</v>
      </c>
      <c r="J1972" s="61">
        <v>5.0759690166519413E-2</v>
      </c>
      <c r="K1972" s="61">
        <v>-2.9869095117120048E-2</v>
      </c>
      <c r="L1972" s="61">
        <v>0.16918556987331329</v>
      </c>
      <c r="M1972" s="61">
        <v>34</v>
      </c>
      <c r="N1972" s="61" t="str">
        <f t="shared" si="86"/>
        <v>1</v>
      </c>
    </row>
    <row r="1973" spans="1:14" x14ac:dyDescent="0.25">
      <c r="A1973" s="61" t="s">
        <v>629</v>
      </c>
      <c r="B1973" s="61" t="str">
        <f t="shared" si="85"/>
        <v>Uganda</v>
      </c>
      <c r="C1973" s="61" t="s">
        <v>68</v>
      </c>
      <c r="D1973" s="48" t="str">
        <f t="shared" si="87"/>
        <v>FII</v>
      </c>
      <c r="E1973" s="61" t="s">
        <v>855</v>
      </c>
      <c r="F1973" s="61" t="s">
        <v>851</v>
      </c>
      <c r="G1973" s="61" t="s">
        <v>740</v>
      </c>
      <c r="H1973" s="49" t="s">
        <v>131</v>
      </c>
      <c r="I1973" s="61">
        <v>0.94737378363195923</v>
      </c>
      <c r="J1973" s="61">
        <v>7.0050795196933769E-3</v>
      </c>
      <c r="K1973" s="61">
        <v>0.93363853670226427</v>
      </c>
      <c r="L1973" s="61">
        <v>0.9611090305616542</v>
      </c>
      <c r="M1973" s="61">
        <v>1250</v>
      </c>
      <c r="N1973" s="61" t="str">
        <f t="shared" si="86"/>
        <v>1</v>
      </c>
    </row>
    <row r="1974" spans="1:14" x14ac:dyDescent="0.25">
      <c r="A1974" s="61" t="s">
        <v>629</v>
      </c>
      <c r="B1974" s="61" t="str">
        <f t="shared" si="85"/>
        <v>Uganda</v>
      </c>
      <c r="C1974" s="61" t="s">
        <v>68</v>
      </c>
      <c r="D1974" s="48" t="str">
        <f t="shared" si="87"/>
        <v>FII</v>
      </c>
      <c r="E1974" s="61" t="s">
        <v>855</v>
      </c>
      <c r="F1974" s="61" t="s">
        <v>853</v>
      </c>
      <c r="G1974" s="61" t="s">
        <v>740</v>
      </c>
      <c r="H1974" s="49" t="s">
        <v>131</v>
      </c>
      <c r="I1974" s="61">
        <v>0.85969398978340894</v>
      </c>
      <c r="J1974" s="61">
        <v>9.1332469819309092E-3</v>
      </c>
      <c r="K1974" s="61">
        <v>0.84178592718197198</v>
      </c>
      <c r="L1974" s="61">
        <v>0.8776020523848459</v>
      </c>
      <c r="M1974" s="61">
        <v>1750</v>
      </c>
      <c r="N1974" s="61" t="str">
        <f t="shared" si="86"/>
        <v>1</v>
      </c>
    </row>
    <row r="1975" spans="1:14" x14ac:dyDescent="0.25">
      <c r="A1975" s="61" t="s">
        <v>629</v>
      </c>
      <c r="B1975" s="61" t="str">
        <f t="shared" si="85"/>
        <v>Uganda</v>
      </c>
      <c r="C1975" s="61" t="s">
        <v>68</v>
      </c>
      <c r="D1975" s="48" t="str">
        <f t="shared" si="87"/>
        <v>FII</v>
      </c>
      <c r="E1975" s="61" t="s">
        <v>855</v>
      </c>
      <c r="F1975" s="61" t="s">
        <v>852</v>
      </c>
      <c r="G1975" s="61" t="s">
        <v>740</v>
      </c>
      <c r="H1975" s="49" t="s">
        <v>131</v>
      </c>
      <c r="I1975" s="61">
        <v>0.95750050663589203</v>
      </c>
      <c r="J1975" s="61">
        <v>7.0127826398295292E-3</v>
      </c>
      <c r="K1975" s="61">
        <v>0.94375015577241561</v>
      </c>
      <c r="L1975" s="61">
        <v>0.97125085749936846</v>
      </c>
      <c r="M1975" s="61">
        <v>994</v>
      </c>
      <c r="N1975" s="61" t="str">
        <f t="shared" si="86"/>
        <v>1</v>
      </c>
    </row>
    <row r="1976" spans="1:14" x14ac:dyDescent="0.25">
      <c r="A1976" s="61" t="s">
        <v>629</v>
      </c>
      <c r="B1976" s="61" t="str">
        <f t="shared" ref="B1976:B2039" si="88">A1976</f>
        <v>Uganda</v>
      </c>
      <c r="C1976" s="61" t="s">
        <v>68</v>
      </c>
      <c r="D1976" s="48" t="str">
        <f t="shared" si="87"/>
        <v>FII</v>
      </c>
      <c r="E1976" s="61" t="s">
        <v>855</v>
      </c>
      <c r="F1976" s="61" t="s">
        <v>851</v>
      </c>
      <c r="G1976" s="61" t="s">
        <v>69</v>
      </c>
      <c r="H1976" s="49" t="s">
        <v>131</v>
      </c>
      <c r="I1976" s="61">
        <v>0.94512449522419939</v>
      </c>
      <c r="J1976" s="61">
        <v>1.8401501017890867E-2</v>
      </c>
      <c r="K1976" s="61">
        <v>0.90904365422200784</v>
      </c>
      <c r="L1976" s="61">
        <v>0.98120533622639095</v>
      </c>
      <c r="M1976" s="61">
        <v>215</v>
      </c>
      <c r="N1976" s="61" t="str">
        <f t="shared" si="86"/>
        <v>1</v>
      </c>
    </row>
    <row r="1977" spans="1:14" x14ac:dyDescent="0.25">
      <c r="A1977" s="61" t="s">
        <v>629</v>
      </c>
      <c r="B1977" s="61" t="str">
        <f t="shared" si="88"/>
        <v>Uganda</v>
      </c>
      <c r="C1977" s="61" t="s">
        <v>68</v>
      </c>
      <c r="D1977" s="48" t="str">
        <f t="shared" si="87"/>
        <v>FII</v>
      </c>
      <c r="E1977" s="61" t="s">
        <v>855</v>
      </c>
      <c r="F1977" s="61" t="s">
        <v>853</v>
      </c>
      <c r="G1977" s="61" t="s">
        <v>69</v>
      </c>
      <c r="H1977" s="49" t="s">
        <v>131</v>
      </c>
      <c r="I1977" s="61">
        <v>0.89073198417584742</v>
      </c>
      <c r="J1977" s="61">
        <v>6.5519462490472684E-3</v>
      </c>
      <c r="K1977" s="61">
        <v>0.87788522071688069</v>
      </c>
      <c r="L1977" s="61">
        <v>0.90357874763481416</v>
      </c>
      <c r="M1977" s="61">
        <v>2785</v>
      </c>
      <c r="N1977" s="61" t="str">
        <f t="shared" si="86"/>
        <v>1</v>
      </c>
    </row>
    <row r="1978" spans="1:14" x14ac:dyDescent="0.25">
      <c r="A1978" s="61" t="s">
        <v>629</v>
      </c>
      <c r="B1978" s="61" t="str">
        <f t="shared" si="88"/>
        <v>Uganda</v>
      </c>
      <c r="C1978" s="61" t="s">
        <v>68</v>
      </c>
      <c r="D1978" s="48" t="str">
        <f t="shared" si="87"/>
        <v>FII</v>
      </c>
      <c r="E1978" s="61" t="s">
        <v>855</v>
      </c>
      <c r="F1978" s="61" t="s">
        <v>852</v>
      </c>
      <c r="G1978" s="61" t="s">
        <v>69</v>
      </c>
      <c r="H1978" s="49" t="s">
        <v>131</v>
      </c>
      <c r="I1978" s="61">
        <v>0.94512449522419939</v>
      </c>
      <c r="J1978" s="61">
        <v>1.8401501017890867E-2</v>
      </c>
      <c r="K1978" s="61">
        <v>0.90904365422200784</v>
      </c>
      <c r="L1978" s="61">
        <v>0.98120533622639095</v>
      </c>
      <c r="M1978" s="61">
        <v>215</v>
      </c>
      <c r="N1978" s="61" t="str">
        <f t="shared" si="86"/>
        <v>1</v>
      </c>
    </row>
    <row r="1979" spans="1:14" x14ac:dyDescent="0.25">
      <c r="A1979" s="61" t="s">
        <v>629</v>
      </c>
      <c r="B1979" s="61" t="str">
        <f t="shared" si="88"/>
        <v>Uganda</v>
      </c>
      <c r="C1979" s="61" t="s">
        <v>68</v>
      </c>
      <c r="D1979" s="48" t="str">
        <f t="shared" si="87"/>
        <v>FII</v>
      </c>
      <c r="E1979" s="61" t="s">
        <v>855</v>
      </c>
      <c r="F1979" s="61" t="s">
        <v>851</v>
      </c>
      <c r="G1979" s="61" t="s">
        <v>580</v>
      </c>
      <c r="H1979" s="49" t="s">
        <v>131</v>
      </c>
      <c r="I1979" s="61">
        <v>0.95765519564117796</v>
      </c>
      <c r="J1979" s="61">
        <v>7.1548249322957759E-3</v>
      </c>
      <c r="K1979" s="61">
        <v>0.94362633459719625</v>
      </c>
      <c r="L1979" s="61">
        <v>0.97168405668515967</v>
      </c>
      <c r="M1979" s="61">
        <v>959</v>
      </c>
      <c r="N1979" s="61" t="str">
        <f t="shared" si="86"/>
        <v>1</v>
      </c>
    </row>
    <row r="1980" spans="1:14" x14ac:dyDescent="0.25">
      <c r="A1980" s="61" t="s">
        <v>629</v>
      </c>
      <c r="B1980" s="61" t="str">
        <f t="shared" si="88"/>
        <v>Uganda</v>
      </c>
      <c r="C1980" s="61" t="s">
        <v>68</v>
      </c>
      <c r="D1980" s="48" t="str">
        <f t="shared" si="87"/>
        <v>FII</v>
      </c>
      <c r="E1980" s="61" t="s">
        <v>855</v>
      </c>
      <c r="F1980" s="61" t="s">
        <v>853</v>
      </c>
      <c r="G1980" s="61" t="s">
        <v>580</v>
      </c>
      <c r="H1980" s="49" t="s">
        <v>131</v>
      </c>
      <c r="I1980" s="61">
        <v>0.86743771526144431</v>
      </c>
      <c r="J1980" s="61">
        <v>8.2697931991246917E-3</v>
      </c>
      <c r="K1980" s="61">
        <v>0.85122267425753262</v>
      </c>
      <c r="L1980" s="61">
        <v>0.883652756265356</v>
      </c>
      <c r="M1980" s="61">
        <v>2041</v>
      </c>
      <c r="N1980" s="61" t="str">
        <f t="shared" si="86"/>
        <v>1</v>
      </c>
    </row>
    <row r="1981" spans="1:14" x14ac:dyDescent="0.25">
      <c r="A1981" s="61" t="s">
        <v>629</v>
      </c>
      <c r="B1981" s="61" t="str">
        <f t="shared" si="88"/>
        <v>Uganda</v>
      </c>
      <c r="C1981" s="61" t="s">
        <v>68</v>
      </c>
      <c r="D1981" s="48" t="str">
        <f t="shared" si="87"/>
        <v>FII</v>
      </c>
      <c r="E1981" s="61" t="s">
        <v>855</v>
      </c>
      <c r="F1981" s="61" t="s">
        <v>852</v>
      </c>
      <c r="G1981" s="61" t="s">
        <v>580</v>
      </c>
      <c r="H1981" s="49" t="s">
        <v>131</v>
      </c>
      <c r="I1981" s="61">
        <v>0.96183961059727896</v>
      </c>
      <c r="J1981" s="61">
        <v>7.8627278428962284E-3</v>
      </c>
      <c r="K1981" s="61">
        <v>0.94642272515585646</v>
      </c>
      <c r="L1981" s="61">
        <v>0.97725649603870146</v>
      </c>
      <c r="M1981" s="61">
        <v>728</v>
      </c>
      <c r="N1981" s="61" t="str">
        <f t="shared" si="86"/>
        <v>1</v>
      </c>
    </row>
    <row r="1982" spans="1:14" x14ac:dyDescent="0.25">
      <c r="A1982" s="61" t="s">
        <v>629</v>
      </c>
      <c r="B1982" s="61" t="str">
        <f t="shared" si="88"/>
        <v>Uganda</v>
      </c>
      <c r="C1982" s="61" t="s">
        <v>68</v>
      </c>
      <c r="D1982" s="48" t="str">
        <f t="shared" si="87"/>
        <v>FII</v>
      </c>
      <c r="E1982" s="61" t="s">
        <v>855</v>
      </c>
      <c r="F1982" s="61" t="s">
        <v>851</v>
      </c>
      <c r="G1982" s="61" t="s">
        <v>0</v>
      </c>
      <c r="H1982" s="49" t="s">
        <v>131</v>
      </c>
      <c r="I1982" s="61">
        <v>0.95970374369197231</v>
      </c>
      <c r="J1982" s="61">
        <v>1.3546378622080803E-2</v>
      </c>
      <c r="K1982" s="61">
        <v>0.9331426097527582</v>
      </c>
      <c r="L1982" s="61">
        <v>0.98626487763118642</v>
      </c>
      <c r="M1982" s="61">
        <v>273</v>
      </c>
      <c r="N1982" s="61" t="str">
        <f t="shared" si="86"/>
        <v>1</v>
      </c>
    </row>
    <row r="1983" spans="1:14" x14ac:dyDescent="0.25">
      <c r="A1983" s="61" t="s">
        <v>629</v>
      </c>
      <c r="B1983" s="61" t="str">
        <f t="shared" si="88"/>
        <v>Uganda</v>
      </c>
      <c r="C1983" s="61" t="s">
        <v>68</v>
      </c>
      <c r="D1983" s="48" t="str">
        <f t="shared" si="87"/>
        <v>FII</v>
      </c>
      <c r="E1983" s="61" t="s">
        <v>855</v>
      </c>
      <c r="F1983" s="61" t="s">
        <v>853</v>
      </c>
      <c r="G1983" s="61" t="s">
        <v>0</v>
      </c>
      <c r="H1983" s="49" t="s">
        <v>131</v>
      </c>
      <c r="I1983" s="61">
        <v>0.88810173410335957</v>
      </c>
      <c r="J1983" s="61">
        <v>6.7001558969458598E-3</v>
      </c>
      <c r="K1983" s="61">
        <v>0.87496436778891817</v>
      </c>
      <c r="L1983" s="61">
        <v>0.90123910041780098</v>
      </c>
      <c r="M1983" s="61">
        <v>2727</v>
      </c>
      <c r="N1983" s="61" t="str">
        <f t="shared" si="86"/>
        <v>1</v>
      </c>
    </row>
    <row r="1984" spans="1:14" x14ac:dyDescent="0.25">
      <c r="A1984" s="61" t="s">
        <v>629</v>
      </c>
      <c r="B1984" s="61" t="str">
        <f t="shared" si="88"/>
        <v>Uganda</v>
      </c>
      <c r="C1984" s="61" t="s">
        <v>68</v>
      </c>
      <c r="D1984" s="48" t="str">
        <f t="shared" si="87"/>
        <v>FII</v>
      </c>
      <c r="E1984" s="61" t="s">
        <v>855</v>
      </c>
      <c r="F1984" s="61" t="s">
        <v>852</v>
      </c>
      <c r="G1984" s="61" t="s">
        <v>0</v>
      </c>
      <c r="H1984" s="49" t="s">
        <v>131</v>
      </c>
      <c r="I1984" s="61">
        <v>0.96634675619765453</v>
      </c>
      <c r="J1984" s="61">
        <v>1.2755325152678427E-2</v>
      </c>
      <c r="K1984" s="61">
        <v>0.941336684556347</v>
      </c>
      <c r="L1984" s="61">
        <v>0.99135682783896206</v>
      </c>
      <c r="M1984" s="61">
        <v>237</v>
      </c>
      <c r="N1984" s="61" t="str">
        <f t="shared" si="86"/>
        <v>1</v>
      </c>
    </row>
    <row r="1985" spans="1:14" x14ac:dyDescent="0.25">
      <c r="A1985" s="61" t="s">
        <v>629</v>
      </c>
      <c r="B1985" s="61" t="str">
        <f t="shared" si="88"/>
        <v>Uganda</v>
      </c>
      <c r="C1985" s="61" t="s">
        <v>68</v>
      </c>
      <c r="D1985" s="48" t="str">
        <f t="shared" si="87"/>
        <v>FII</v>
      </c>
      <c r="E1985" s="61" t="s">
        <v>855</v>
      </c>
      <c r="F1985" s="61" t="s">
        <v>851</v>
      </c>
      <c r="G1985" s="61" t="s">
        <v>746</v>
      </c>
      <c r="H1985" s="49" t="s">
        <v>131</v>
      </c>
      <c r="I1985" s="61">
        <v>0.97280819424408893</v>
      </c>
      <c r="J1985" s="61">
        <v>2.6676254457571921E-2</v>
      </c>
      <c r="K1985" s="61">
        <v>0.92050258641993032</v>
      </c>
      <c r="L1985" s="61">
        <v>1.0251138020682475</v>
      </c>
      <c r="M1985" s="61">
        <v>68</v>
      </c>
      <c r="N1985" s="61" t="str">
        <f t="shared" si="86"/>
        <v>1</v>
      </c>
    </row>
    <row r="1986" spans="1:14" x14ac:dyDescent="0.25">
      <c r="A1986" s="61" t="s">
        <v>629</v>
      </c>
      <c r="B1986" s="61" t="str">
        <f t="shared" si="88"/>
        <v>Uganda</v>
      </c>
      <c r="C1986" s="61" t="s">
        <v>68</v>
      </c>
      <c r="D1986" s="48" t="str">
        <f t="shared" si="87"/>
        <v>FII</v>
      </c>
      <c r="E1986" s="61" t="s">
        <v>855</v>
      </c>
      <c r="F1986" s="61" t="s">
        <v>853</v>
      </c>
      <c r="G1986" s="61" t="s">
        <v>746</v>
      </c>
      <c r="H1986" s="49" t="s">
        <v>131</v>
      </c>
      <c r="I1986" s="61">
        <v>0.89261806812148081</v>
      </c>
      <c r="J1986" s="61">
        <v>6.3489241611546102E-3</v>
      </c>
      <c r="K1986" s="61">
        <v>0.88016938130126576</v>
      </c>
      <c r="L1986" s="61">
        <v>0.90506675494169586</v>
      </c>
      <c r="M1986" s="61">
        <v>2932</v>
      </c>
      <c r="N1986" s="61" t="str">
        <f t="shared" si="86"/>
        <v>1</v>
      </c>
    </row>
    <row r="1987" spans="1:14" x14ac:dyDescent="0.25">
      <c r="A1987" s="61" t="s">
        <v>629</v>
      </c>
      <c r="B1987" s="61" t="str">
        <f t="shared" si="88"/>
        <v>Uganda</v>
      </c>
      <c r="C1987" s="61" t="s">
        <v>68</v>
      </c>
      <c r="D1987" s="48" t="str">
        <f t="shared" si="87"/>
        <v>FII</v>
      </c>
      <c r="E1987" s="61" t="s">
        <v>855</v>
      </c>
      <c r="F1987" s="61" t="s">
        <v>852</v>
      </c>
      <c r="G1987" s="61" t="s">
        <v>746</v>
      </c>
      <c r="H1987" s="49" t="s">
        <v>131</v>
      </c>
      <c r="I1987" s="61">
        <v>0.95136671635735603</v>
      </c>
      <c r="J1987" s="61">
        <v>4.704938827372452E-2</v>
      </c>
      <c r="K1987" s="61">
        <v>0.85911437803429447</v>
      </c>
      <c r="L1987" s="61">
        <v>1.0436190546804176</v>
      </c>
      <c r="M1987" s="61">
        <v>34</v>
      </c>
      <c r="N1987" s="61" t="str">
        <f t="shared" si="86"/>
        <v>1</v>
      </c>
    </row>
    <row r="1988" spans="1:14" x14ac:dyDescent="0.25">
      <c r="A1988" s="61" t="s">
        <v>629</v>
      </c>
      <c r="B1988" s="61" t="str">
        <f t="shared" si="88"/>
        <v>Uganda</v>
      </c>
      <c r="C1988" s="61" t="s">
        <v>68</v>
      </c>
      <c r="D1988" s="48" t="str">
        <f t="shared" si="87"/>
        <v>FII</v>
      </c>
      <c r="E1988" s="61" t="s">
        <v>855</v>
      </c>
      <c r="F1988" s="61" t="s">
        <v>851</v>
      </c>
      <c r="G1988" s="61" t="s">
        <v>740</v>
      </c>
      <c r="H1988" s="49" t="s">
        <v>132</v>
      </c>
      <c r="I1988" s="61">
        <v>5.2626216368044272E-2</v>
      </c>
      <c r="J1988" s="61">
        <v>7.0050795196933751E-3</v>
      </c>
      <c r="K1988" s="61">
        <v>3.8890969438349271E-2</v>
      </c>
      <c r="L1988" s="61">
        <v>6.6361463297739273E-2</v>
      </c>
      <c r="M1988" s="61">
        <v>1250</v>
      </c>
      <c r="N1988" s="61" t="str">
        <f t="shared" si="86"/>
        <v>1</v>
      </c>
    </row>
    <row r="1989" spans="1:14" x14ac:dyDescent="0.25">
      <c r="A1989" s="61" t="s">
        <v>629</v>
      </c>
      <c r="B1989" s="61" t="str">
        <f t="shared" si="88"/>
        <v>Uganda</v>
      </c>
      <c r="C1989" s="61" t="s">
        <v>68</v>
      </c>
      <c r="D1989" s="48" t="str">
        <f t="shared" si="87"/>
        <v>FII</v>
      </c>
      <c r="E1989" s="61" t="s">
        <v>855</v>
      </c>
      <c r="F1989" s="61" t="s">
        <v>853</v>
      </c>
      <c r="G1989" s="61" t="s">
        <v>740</v>
      </c>
      <c r="H1989" s="49" t="s">
        <v>132</v>
      </c>
      <c r="I1989" s="61">
        <v>0.14030601021659539</v>
      </c>
      <c r="J1989" s="61">
        <v>9.1332469819309006E-3</v>
      </c>
      <c r="K1989" s="61">
        <v>0.12239794761515849</v>
      </c>
      <c r="L1989" s="61">
        <v>0.15821407281803229</v>
      </c>
      <c r="M1989" s="61">
        <v>1750</v>
      </c>
      <c r="N1989" s="61" t="str">
        <f t="shared" si="86"/>
        <v>1</v>
      </c>
    </row>
    <row r="1990" spans="1:14" x14ac:dyDescent="0.25">
      <c r="A1990" s="61" t="s">
        <v>629</v>
      </c>
      <c r="B1990" s="61" t="str">
        <f t="shared" si="88"/>
        <v>Uganda</v>
      </c>
      <c r="C1990" s="61" t="s">
        <v>68</v>
      </c>
      <c r="D1990" s="48" t="str">
        <f t="shared" si="87"/>
        <v>FII</v>
      </c>
      <c r="E1990" s="61" t="s">
        <v>855</v>
      </c>
      <c r="F1990" s="61" t="s">
        <v>852</v>
      </c>
      <c r="G1990" s="61" t="s">
        <v>740</v>
      </c>
      <c r="H1990" s="49" t="s">
        <v>132</v>
      </c>
      <c r="I1990" s="61">
        <v>4.2499493364107306E-2</v>
      </c>
      <c r="J1990" s="61">
        <v>7.01278263982953E-3</v>
      </c>
      <c r="K1990" s="61">
        <v>2.8749142500630862E-2</v>
      </c>
      <c r="L1990" s="61">
        <v>5.6249844227583751E-2</v>
      </c>
      <c r="M1990" s="61">
        <v>994</v>
      </c>
      <c r="N1990" s="61" t="str">
        <f t="shared" si="86"/>
        <v>1</v>
      </c>
    </row>
    <row r="1991" spans="1:14" x14ac:dyDescent="0.25">
      <c r="A1991" s="61" t="s">
        <v>629</v>
      </c>
      <c r="B1991" s="61" t="str">
        <f t="shared" si="88"/>
        <v>Uganda</v>
      </c>
      <c r="C1991" s="61" t="s">
        <v>68</v>
      </c>
      <c r="D1991" s="48" t="str">
        <f t="shared" si="87"/>
        <v>FII</v>
      </c>
      <c r="E1991" s="61" t="s">
        <v>855</v>
      </c>
      <c r="F1991" s="61" t="s">
        <v>851</v>
      </c>
      <c r="G1991" s="61" t="s">
        <v>69</v>
      </c>
      <c r="H1991" s="49" t="s">
        <v>132</v>
      </c>
      <c r="I1991" s="61">
        <v>5.4875504775800499E-2</v>
      </c>
      <c r="J1991" s="61">
        <v>1.840150101789086E-2</v>
      </c>
      <c r="K1991" s="61">
        <v>1.8794663773608972E-2</v>
      </c>
      <c r="L1991" s="61">
        <v>9.0956345777992026E-2</v>
      </c>
      <c r="M1991" s="61">
        <v>215</v>
      </c>
      <c r="N1991" s="61" t="str">
        <f t="shared" si="86"/>
        <v>1</v>
      </c>
    </row>
    <row r="1992" spans="1:14" x14ac:dyDescent="0.25">
      <c r="A1992" s="61" t="s">
        <v>629</v>
      </c>
      <c r="B1992" s="61" t="str">
        <f t="shared" si="88"/>
        <v>Uganda</v>
      </c>
      <c r="C1992" s="61" t="s">
        <v>68</v>
      </c>
      <c r="D1992" s="48" t="str">
        <f t="shared" si="87"/>
        <v>FII</v>
      </c>
      <c r="E1992" s="61" t="s">
        <v>855</v>
      </c>
      <c r="F1992" s="61" t="s">
        <v>853</v>
      </c>
      <c r="G1992" s="61" t="s">
        <v>69</v>
      </c>
      <c r="H1992" s="49" t="s">
        <v>132</v>
      </c>
      <c r="I1992" s="61">
        <v>0.10926801582415326</v>
      </c>
      <c r="J1992" s="61">
        <v>6.5519462490472684E-3</v>
      </c>
      <c r="K1992" s="61">
        <v>9.6421252365186505E-2</v>
      </c>
      <c r="L1992" s="61">
        <v>0.12211477928312001</v>
      </c>
      <c r="M1992" s="61">
        <v>2785</v>
      </c>
      <c r="N1992" s="61" t="str">
        <f t="shared" si="86"/>
        <v>1</v>
      </c>
    </row>
    <row r="1993" spans="1:14" x14ac:dyDescent="0.25">
      <c r="A1993" s="61" t="s">
        <v>629</v>
      </c>
      <c r="B1993" s="61" t="str">
        <f t="shared" si="88"/>
        <v>Uganda</v>
      </c>
      <c r="C1993" s="61" t="s">
        <v>68</v>
      </c>
      <c r="D1993" s="48" t="str">
        <f t="shared" si="87"/>
        <v>FII</v>
      </c>
      <c r="E1993" s="61" t="s">
        <v>855</v>
      </c>
      <c r="F1993" s="61" t="s">
        <v>852</v>
      </c>
      <c r="G1993" s="61" t="s">
        <v>69</v>
      </c>
      <c r="H1993" s="49" t="s">
        <v>132</v>
      </c>
      <c r="I1993" s="61">
        <v>5.4875504775800499E-2</v>
      </c>
      <c r="J1993" s="61">
        <v>1.840150101789086E-2</v>
      </c>
      <c r="K1993" s="61">
        <v>1.8794663773608972E-2</v>
      </c>
      <c r="L1993" s="61">
        <v>9.0956345777992026E-2</v>
      </c>
      <c r="M1993" s="61">
        <v>215</v>
      </c>
      <c r="N1993" s="61" t="str">
        <f t="shared" si="86"/>
        <v>1</v>
      </c>
    </row>
    <row r="1994" spans="1:14" x14ac:dyDescent="0.25">
      <c r="A1994" s="61" t="s">
        <v>629</v>
      </c>
      <c r="B1994" s="61" t="str">
        <f t="shared" si="88"/>
        <v>Uganda</v>
      </c>
      <c r="C1994" s="61" t="s">
        <v>68</v>
      </c>
      <c r="D1994" s="48" t="str">
        <f t="shared" si="87"/>
        <v>FII</v>
      </c>
      <c r="E1994" s="61" t="s">
        <v>855</v>
      </c>
      <c r="F1994" s="61" t="s">
        <v>851</v>
      </c>
      <c r="G1994" s="61" t="s">
        <v>580</v>
      </c>
      <c r="H1994" s="49" t="s">
        <v>132</v>
      </c>
      <c r="I1994" s="61">
        <v>4.2344804358821646E-2</v>
      </c>
      <c r="J1994" s="61">
        <v>7.1548249322957759E-3</v>
      </c>
      <c r="K1994" s="61">
        <v>2.8315943314839893E-2</v>
      </c>
      <c r="L1994" s="61">
        <v>5.6373665402803398E-2</v>
      </c>
      <c r="M1994" s="61">
        <v>959</v>
      </c>
      <c r="N1994" s="61" t="str">
        <f t="shared" si="86"/>
        <v>1</v>
      </c>
    </row>
    <row r="1995" spans="1:14" x14ac:dyDescent="0.25">
      <c r="A1995" s="61" t="s">
        <v>629</v>
      </c>
      <c r="B1995" s="61" t="str">
        <f t="shared" si="88"/>
        <v>Uganda</v>
      </c>
      <c r="C1995" s="61" t="s">
        <v>68</v>
      </c>
      <c r="D1995" s="48" t="str">
        <f t="shared" si="87"/>
        <v>FII</v>
      </c>
      <c r="E1995" s="61" t="s">
        <v>855</v>
      </c>
      <c r="F1995" s="61" t="s">
        <v>853</v>
      </c>
      <c r="G1995" s="61" t="s">
        <v>580</v>
      </c>
      <c r="H1995" s="49" t="s">
        <v>132</v>
      </c>
      <c r="I1995" s="61">
        <v>0.13256228473855947</v>
      </c>
      <c r="J1995" s="61">
        <v>8.2697931991246882E-3</v>
      </c>
      <c r="K1995" s="61">
        <v>0.11634724373464779</v>
      </c>
      <c r="L1995" s="61">
        <v>0.14877732574247113</v>
      </c>
      <c r="M1995" s="61">
        <v>2041</v>
      </c>
      <c r="N1995" s="61" t="str">
        <f t="shared" si="86"/>
        <v>1</v>
      </c>
    </row>
    <row r="1996" spans="1:14" x14ac:dyDescent="0.25">
      <c r="A1996" s="61" t="s">
        <v>629</v>
      </c>
      <c r="B1996" s="61" t="str">
        <f t="shared" si="88"/>
        <v>Uganda</v>
      </c>
      <c r="C1996" s="61" t="s">
        <v>68</v>
      </c>
      <c r="D1996" s="48" t="str">
        <f t="shared" si="87"/>
        <v>FII</v>
      </c>
      <c r="E1996" s="61" t="s">
        <v>855</v>
      </c>
      <c r="F1996" s="61" t="s">
        <v>852</v>
      </c>
      <c r="G1996" s="61" t="s">
        <v>580</v>
      </c>
      <c r="H1996" s="49" t="s">
        <v>132</v>
      </c>
      <c r="I1996" s="61">
        <v>3.8160389402721068E-2</v>
      </c>
      <c r="J1996" s="61">
        <v>7.8627278428962284E-3</v>
      </c>
      <c r="K1996" s="61">
        <v>2.2743503961298553E-2</v>
      </c>
      <c r="L1996" s="61">
        <v>5.3577274844143583E-2</v>
      </c>
      <c r="M1996" s="61">
        <v>728</v>
      </c>
      <c r="N1996" s="61" t="str">
        <f t="shared" si="86"/>
        <v>1</v>
      </c>
    </row>
    <row r="1997" spans="1:14" x14ac:dyDescent="0.25">
      <c r="A1997" s="61" t="s">
        <v>629</v>
      </c>
      <c r="B1997" s="61" t="str">
        <f t="shared" si="88"/>
        <v>Uganda</v>
      </c>
      <c r="C1997" s="61" t="s">
        <v>68</v>
      </c>
      <c r="D1997" s="48" t="str">
        <f t="shared" si="87"/>
        <v>FII</v>
      </c>
      <c r="E1997" s="61" t="s">
        <v>855</v>
      </c>
      <c r="F1997" s="61" t="s">
        <v>851</v>
      </c>
      <c r="G1997" s="61" t="s">
        <v>0</v>
      </c>
      <c r="H1997" s="49" t="s">
        <v>132</v>
      </c>
      <c r="I1997" s="61">
        <v>4.0296256308027953E-2</v>
      </c>
      <c r="J1997" s="61">
        <v>1.3546378622080803E-2</v>
      </c>
      <c r="K1997" s="61">
        <v>1.373512236881385E-2</v>
      </c>
      <c r="L1997" s="61">
        <v>6.6857390247242049E-2</v>
      </c>
      <c r="M1997" s="61">
        <v>273</v>
      </c>
      <c r="N1997" s="61" t="str">
        <f t="shared" si="86"/>
        <v>1</v>
      </c>
    </row>
    <row r="1998" spans="1:14" x14ac:dyDescent="0.25">
      <c r="A1998" s="61" t="s">
        <v>629</v>
      </c>
      <c r="B1998" s="61" t="str">
        <f t="shared" si="88"/>
        <v>Uganda</v>
      </c>
      <c r="C1998" s="61" t="s">
        <v>68</v>
      </c>
      <c r="D1998" s="48" t="str">
        <f t="shared" si="87"/>
        <v>FII</v>
      </c>
      <c r="E1998" s="61" t="s">
        <v>855</v>
      </c>
      <c r="F1998" s="61" t="s">
        <v>853</v>
      </c>
      <c r="G1998" s="61" t="s">
        <v>0</v>
      </c>
      <c r="H1998" s="49" t="s">
        <v>132</v>
      </c>
      <c r="I1998" s="61">
        <v>0.11189826589664176</v>
      </c>
      <c r="J1998" s="61">
        <v>6.7001558969458511E-3</v>
      </c>
      <c r="K1998" s="61">
        <v>9.8760899582200315E-2</v>
      </c>
      <c r="L1998" s="61">
        <v>0.12503563221108319</v>
      </c>
      <c r="M1998" s="61">
        <v>2727</v>
      </c>
      <c r="N1998" s="61" t="str">
        <f t="shared" si="86"/>
        <v>1</v>
      </c>
    </row>
    <row r="1999" spans="1:14" x14ac:dyDescent="0.25">
      <c r="A1999" s="61" t="s">
        <v>629</v>
      </c>
      <c r="B1999" s="61" t="str">
        <f t="shared" si="88"/>
        <v>Uganda</v>
      </c>
      <c r="C1999" s="61" t="s">
        <v>68</v>
      </c>
      <c r="D1999" s="48" t="str">
        <f t="shared" si="87"/>
        <v>FII</v>
      </c>
      <c r="E1999" s="61" t="s">
        <v>855</v>
      </c>
      <c r="F1999" s="61" t="s">
        <v>852</v>
      </c>
      <c r="G1999" s="61" t="s">
        <v>0</v>
      </c>
      <c r="H1999" s="49" t="s">
        <v>132</v>
      </c>
      <c r="I1999" s="61">
        <v>3.3653243802345495E-2</v>
      </c>
      <c r="J1999" s="61">
        <v>1.2755325152678427E-2</v>
      </c>
      <c r="K1999" s="61">
        <v>8.6431721610379202E-3</v>
      </c>
      <c r="L1999" s="61">
        <v>5.8663315443653066E-2</v>
      </c>
      <c r="M1999" s="61">
        <v>237</v>
      </c>
      <c r="N1999" s="61" t="str">
        <f t="shared" si="86"/>
        <v>1</v>
      </c>
    </row>
    <row r="2000" spans="1:14" x14ac:dyDescent="0.25">
      <c r="A2000" s="61" t="s">
        <v>629</v>
      </c>
      <c r="B2000" s="61" t="str">
        <f t="shared" si="88"/>
        <v>Uganda</v>
      </c>
      <c r="C2000" s="61" t="s">
        <v>68</v>
      </c>
      <c r="D2000" s="48" t="str">
        <f t="shared" si="87"/>
        <v>FII</v>
      </c>
      <c r="E2000" s="61" t="s">
        <v>855</v>
      </c>
      <c r="F2000" s="61" t="s">
        <v>851</v>
      </c>
      <c r="G2000" s="61" t="s">
        <v>746</v>
      </c>
      <c r="H2000" s="49" t="s">
        <v>132</v>
      </c>
      <c r="I2000" s="61">
        <v>2.7191805755911277E-2</v>
      </c>
      <c r="J2000" s="61">
        <v>2.6676254457571925E-2</v>
      </c>
      <c r="K2000" s="61">
        <v>-2.5113802068247378E-2</v>
      </c>
      <c r="L2000" s="61">
        <v>7.9497413580069926E-2</v>
      </c>
      <c r="M2000" s="61">
        <v>68</v>
      </c>
      <c r="N2000" s="61" t="str">
        <f t="shared" si="86"/>
        <v>1</v>
      </c>
    </row>
    <row r="2001" spans="1:14" x14ac:dyDescent="0.25">
      <c r="A2001" s="61" t="s">
        <v>629</v>
      </c>
      <c r="B2001" s="61" t="str">
        <f t="shared" si="88"/>
        <v>Uganda</v>
      </c>
      <c r="C2001" s="61" t="s">
        <v>68</v>
      </c>
      <c r="D2001" s="48" t="str">
        <f t="shared" si="87"/>
        <v>FII</v>
      </c>
      <c r="E2001" s="61" t="s">
        <v>855</v>
      </c>
      <c r="F2001" s="61" t="s">
        <v>853</v>
      </c>
      <c r="G2001" s="61" t="s">
        <v>746</v>
      </c>
      <c r="H2001" s="49" t="s">
        <v>132</v>
      </c>
      <c r="I2001" s="61">
        <v>0.10738193187851905</v>
      </c>
      <c r="J2001" s="61">
        <v>6.3489241611546119E-3</v>
      </c>
      <c r="K2001" s="61">
        <v>9.4933245058304E-2</v>
      </c>
      <c r="L2001" s="61">
        <v>0.1198306186987341</v>
      </c>
      <c r="M2001" s="61">
        <v>2932</v>
      </c>
      <c r="N2001" s="61" t="str">
        <f t="shared" si="86"/>
        <v>1</v>
      </c>
    </row>
    <row r="2002" spans="1:14" x14ac:dyDescent="0.25">
      <c r="A2002" s="61" t="s">
        <v>629</v>
      </c>
      <c r="B2002" s="61" t="str">
        <f t="shared" si="88"/>
        <v>Uganda</v>
      </c>
      <c r="C2002" s="61" t="s">
        <v>68</v>
      </c>
      <c r="D2002" s="48" t="str">
        <f t="shared" si="87"/>
        <v>FII</v>
      </c>
      <c r="E2002" s="61" t="s">
        <v>855</v>
      </c>
      <c r="F2002" s="61" t="s">
        <v>852</v>
      </c>
      <c r="G2002" s="61" t="s">
        <v>746</v>
      </c>
      <c r="H2002" s="49" t="s">
        <v>132</v>
      </c>
      <c r="I2002" s="61">
        <v>4.8633283642643944E-2</v>
      </c>
      <c r="J2002" s="61">
        <v>4.704938827372452E-2</v>
      </c>
      <c r="K2002" s="61">
        <v>-4.3619054680417595E-2</v>
      </c>
      <c r="L2002" s="61">
        <v>0.14088562196570548</v>
      </c>
      <c r="M2002" s="61">
        <v>34</v>
      </c>
      <c r="N2002" s="61" t="str">
        <f t="shared" si="86"/>
        <v>1</v>
      </c>
    </row>
    <row r="2003" spans="1:14" x14ac:dyDescent="0.25">
      <c r="A2003" s="61" t="s">
        <v>629</v>
      </c>
      <c r="B2003" s="61" t="str">
        <f t="shared" si="88"/>
        <v>Uganda</v>
      </c>
      <c r="C2003" s="61" t="s">
        <v>68</v>
      </c>
      <c r="D2003" s="48" t="str">
        <f t="shared" si="87"/>
        <v>FII</v>
      </c>
      <c r="E2003" s="61" t="s">
        <v>855</v>
      </c>
      <c r="F2003" s="61" t="s">
        <v>851</v>
      </c>
      <c r="G2003" s="61" t="s">
        <v>740</v>
      </c>
      <c r="H2003" s="49" t="s">
        <v>120</v>
      </c>
      <c r="I2003" s="61">
        <v>0.1222487941633091</v>
      </c>
      <c r="J2003" s="61">
        <v>1.0106822098052788E-2</v>
      </c>
      <c r="K2003" s="61">
        <v>0.10243178897429027</v>
      </c>
      <c r="L2003" s="61">
        <v>0.14206579935232794</v>
      </c>
      <c r="M2003" s="61">
        <v>1250</v>
      </c>
      <c r="N2003" s="61" t="str">
        <f t="shared" si="86"/>
        <v>1</v>
      </c>
    </row>
    <row r="2004" spans="1:14" x14ac:dyDescent="0.25">
      <c r="A2004" s="61" t="s">
        <v>629</v>
      </c>
      <c r="B2004" s="61" t="str">
        <f t="shared" si="88"/>
        <v>Uganda</v>
      </c>
      <c r="C2004" s="61" t="s">
        <v>68</v>
      </c>
      <c r="D2004" s="48" t="str">
        <f t="shared" si="87"/>
        <v>FII</v>
      </c>
      <c r="E2004" s="61" t="s">
        <v>855</v>
      </c>
      <c r="F2004" s="61" t="s">
        <v>853</v>
      </c>
      <c r="G2004" s="61" t="s">
        <v>740</v>
      </c>
      <c r="H2004" s="49" t="s">
        <v>120</v>
      </c>
      <c r="I2004" s="61">
        <v>8.7198740989598594E-2</v>
      </c>
      <c r="J2004" s="61">
        <v>7.1077132970459615E-3</v>
      </c>
      <c r="K2004" s="61">
        <v>7.3262254335029378E-2</v>
      </c>
      <c r="L2004" s="61">
        <v>0.10113522764416781</v>
      </c>
      <c r="M2004" s="61">
        <v>1750</v>
      </c>
      <c r="N2004" s="61" t="str">
        <f t="shared" si="86"/>
        <v>1</v>
      </c>
    </row>
    <row r="2005" spans="1:14" x14ac:dyDescent="0.25">
      <c r="A2005" s="61" t="s">
        <v>629</v>
      </c>
      <c r="B2005" s="61" t="str">
        <f t="shared" si="88"/>
        <v>Uganda</v>
      </c>
      <c r="C2005" s="61" t="s">
        <v>68</v>
      </c>
      <c r="D2005" s="48" t="str">
        <f t="shared" si="87"/>
        <v>FII</v>
      </c>
      <c r="E2005" s="61" t="s">
        <v>855</v>
      </c>
      <c r="F2005" s="61" t="s">
        <v>852</v>
      </c>
      <c r="G2005" s="61" t="s">
        <v>740</v>
      </c>
      <c r="H2005" s="49" t="s">
        <v>120</v>
      </c>
      <c r="I2005" s="61">
        <v>0.13253494467827476</v>
      </c>
      <c r="J2005" s="61">
        <v>1.1708589531892117E-2</v>
      </c>
      <c r="K2005" s="61">
        <v>0.10957726547322562</v>
      </c>
      <c r="L2005" s="61">
        <v>0.15549262388332391</v>
      </c>
      <c r="M2005" s="61">
        <v>994</v>
      </c>
      <c r="N2005" s="61" t="str">
        <f t="shared" si="86"/>
        <v>1</v>
      </c>
    </row>
    <row r="2006" spans="1:14" x14ac:dyDescent="0.25">
      <c r="A2006" s="61" t="s">
        <v>629</v>
      </c>
      <c r="B2006" s="61" t="str">
        <f t="shared" si="88"/>
        <v>Uganda</v>
      </c>
      <c r="C2006" s="61" t="s">
        <v>68</v>
      </c>
      <c r="D2006" s="48" t="str">
        <f t="shared" si="87"/>
        <v>FII</v>
      </c>
      <c r="E2006" s="61" t="s">
        <v>855</v>
      </c>
      <c r="F2006" s="61" t="s">
        <v>851</v>
      </c>
      <c r="G2006" s="61" t="s">
        <v>69</v>
      </c>
      <c r="H2006" s="49" t="s">
        <v>120</v>
      </c>
      <c r="I2006" s="61">
        <v>0.10350093623309067</v>
      </c>
      <c r="J2006" s="61">
        <v>2.1826540496086719E-2</v>
      </c>
      <c r="K2006" s="61">
        <v>6.0704430855538415E-2</v>
      </c>
      <c r="L2006" s="61">
        <v>0.14629744161064293</v>
      </c>
      <c r="M2006" s="61">
        <v>215</v>
      </c>
      <c r="N2006" s="61" t="str">
        <f t="shared" si="86"/>
        <v>1</v>
      </c>
    </row>
    <row r="2007" spans="1:14" x14ac:dyDescent="0.25">
      <c r="A2007" s="61" t="s">
        <v>629</v>
      </c>
      <c r="B2007" s="61" t="str">
        <f t="shared" si="88"/>
        <v>Uganda</v>
      </c>
      <c r="C2007" s="61" t="s">
        <v>68</v>
      </c>
      <c r="D2007" s="48" t="str">
        <f t="shared" si="87"/>
        <v>FII</v>
      </c>
      <c r="E2007" s="61" t="s">
        <v>855</v>
      </c>
      <c r="F2007" s="61" t="s">
        <v>853</v>
      </c>
      <c r="G2007" s="61" t="s">
        <v>69</v>
      </c>
      <c r="H2007" s="49" t="s">
        <v>120</v>
      </c>
      <c r="I2007" s="61">
        <v>0.10090314375947025</v>
      </c>
      <c r="J2007" s="61">
        <v>6.1097481012548013E-3</v>
      </c>
      <c r="K2007" s="61">
        <v>8.8923422670930327E-2</v>
      </c>
      <c r="L2007" s="61">
        <v>0.11288286484801018</v>
      </c>
      <c r="M2007" s="61">
        <v>2785</v>
      </c>
      <c r="N2007" s="61" t="str">
        <f t="shared" si="86"/>
        <v>1</v>
      </c>
    </row>
    <row r="2008" spans="1:14" x14ac:dyDescent="0.25">
      <c r="A2008" s="61" t="s">
        <v>629</v>
      </c>
      <c r="B2008" s="61" t="str">
        <f t="shared" si="88"/>
        <v>Uganda</v>
      </c>
      <c r="C2008" s="61" t="s">
        <v>68</v>
      </c>
      <c r="D2008" s="48" t="str">
        <f t="shared" si="87"/>
        <v>FII</v>
      </c>
      <c r="E2008" s="61" t="s">
        <v>855</v>
      </c>
      <c r="F2008" s="61" t="s">
        <v>852</v>
      </c>
      <c r="G2008" s="61" t="s">
        <v>69</v>
      </c>
      <c r="H2008" s="49" t="s">
        <v>120</v>
      </c>
      <c r="I2008" s="61">
        <v>0.10350093623309067</v>
      </c>
      <c r="J2008" s="61">
        <v>2.1826540496086719E-2</v>
      </c>
      <c r="K2008" s="61">
        <v>6.0704430855538415E-2</v>
      </c>
      <c r="L2008" s="61">
        <v>0.14629744161064293</v>
      </c>
      <c r="M2008" s="61">
        <v>215</v>
      </c>
      <c r="N2008" s="61" t="str">
        <f t="shared" si="86"/>
        <v>1</v>
      </c>
    </row>
    <row r="2009" spans="1:14" x14ac:dyDescent="0.25">
      <c r="A2009" s="61" t="s">
        <v>629</v>
      </c>
      <c r="B2009" s="61" t="str">
        <f t="shared" si="88"/>
        <v>Uganda</v>
      </c>
      <c r="C2009" s="61" t="s">
        <v>68</v>
      </c>
      <c r="D2009" s="48" t="str">
        <f t="shared" si="87"/>
        <v>FII</v>
      </c>
      <c r="E2009" s="61" t="s">
        <v>855</v>
      </c>
      <c r="F2009" s="61" t="s">
        <v>851</v>
      </c>
      <c r="G2009" s="61" t="s">
        <v>580</v>
      </c>
      <c r="H2009" s="49" t="s">
        <v>120</v>
      </c>
      <c r="I2009" s="61">
        <v>9.2051155815075697E-2</v>
      </c>
      <c r="J2009" s="61">
        <v>1.0063283910727827E-2</v>
      </c>
      <c r="K2009" s="61">
        <v>7.2319518358442844E-2</v>
      </c>
      <c r="L2009" s="61">
        <v>0.11178279327170855</v>
      </c>
      <c r="M2009" s="61">
        <v>959</v>
      </c>
      <c r="N2009" s="61" t="str">
        <f t="shared" si="86"/>
        <v>1</v>
      </c>
    </row>
    <row r="2010" spans="1:14" x14ac:dyDescent="0.25">
      <c r="A2010" s="61" t="s">
        <v>629</v>
      </c>
      <c r="B2010" s="61" t="str">
        <f t="shared" si="88"/>
        <v>Uganda</v>
      </c>
      <c r="C2010" s="61" t="s">
        <v>68</v>
      </c>
      <c r="D2010" s="48" t="str">
        <f t="shared" si="87"/>
        <v>FII</v>
      </c>
      <c r="E2010" s="61" t="s">
        <v>855</v>
      </c>
      <c r="F2010" s="61" t="s">
        <v>853</v>
      </c>
      <c r="G2010" s="61" t="s">
        <v>580</v>
      </c>
      <c r="H2010" s="49" t="s">
        <v>120</v>
      </c>
      <c r="I2010" s="61">
        <v>0.10493063325630403</v>
      </c>
      <c r="J2010" s="61">
        <v>7.2137332291562304E-3</v>
      </c>
      <c r="K2010" s="61">
        <v>9.0786267455907815E-2</v>
      </c>
      <c r="L2010" s="61">
        <v>0.11907499905670024</v>
      </c>
      <c r="M2010" s="61">
        <v>2041</v>
      </c>
      <c r="N2010" s="61" t="str">
        <f t="shared" si="86"/>
        <v>1</v>
      </c>
    </row>
    <row r="2011" spans="1:14" x14ac:dyDescent="0.25">
      <c r="A2011" s="61" t="s">
        <v>629</v>
      </c>
      <c r="B2011" s="61" t="str">
        <f t="shared" si="88"/>
        <v>Uganda</v>
      </c>
      <c r="C2011" s="61" t="s">
        <v>68</v>
      </c>
      <c r="D2011" s="48" t="str">
        <f t="shared" si="87"/>
        <v>FII</v>
      </c>
      <c r="E2011" s="61" t="s">
        <v>855</v>
      </c>
      <c r="F2011" s="61" t="s">
        <v>852</v>
      </c>
      <c r="G2011" s="61" t="s">
        <v>580</v>
      </c>
      <c r="H2011" s="49" t="s">
        <v>120</v>
      </c>
      <c r="I2011" s="61">
        <v>9.2067941165857967E-2</v>
      </c>
      <c r="J2011" s="61">
        <v>1.1705123703746597E-2</v>
      </c>
      <c r="K2011" s="61">
        <v>6.9117057601780607E-2</v>
      </c>
      <c r="L2011" s="61">
        <v>0.11501882472993533</v>
      </c>
      <c r="M2011" s="61">
        <v>728</v>
      </c>
      <c r="N2011" s="61" t="str">
        <f t="shared" ref="N2011:N2074" si="89">IF(M2011&gt;=30,"1","0")</f>
        <v>1</v>
      </c>
    </row>
    <row r="2012" spans="1:14" x14ac:dyDescent="0.25">
      <c r="A2012" s="61" t="s">
        <v>629</v>
      </c>
      <c r="B2012" s="61" t="str">
        <f t="shared" si="88"/>
        <v>Uganda</v>
      </c>
      <c r="C2012" s="61" t="s">
        <v>68</v>
      </c>
      <c r="D2012" s="48" t="str">
        <f t="shared" ref="D2012:D2075" si="90">C2012</f>
        <v>FII</v>
      </c>
      <c r="E2012" s="61" t="s">
        <v>855</v>
      </c>
      <c r="F2012" s="61" t="s">
        <v>851</v>
      </c>
      <c r="G2012" s="61" t="s">
        <v>0</v>
      </c>
      <c r="H2012" s="49" t="s">
        <v>120</v>
      </c>
      <c r="I2012" s="61">
        <v>0.30166258195500689</v>
      </c>
      <c r="J2012" s="61">
        <v>2.9754705602812129E-2</v>
      </c>
      <c r="K2012" s="61">
        <v>0.2433208846729048</v>
      </c>
      <c r="L2012" s="61">
        <v>0.36000427923710898</v>
      </c>
      <c r="M2012" s="61">
        <v>273</v>
      </c>
      <c r="N2012" s="61" t="str">
        <f t="shared" si="89"/>
        <v>1</v>
      </c>
    </row>
    <row r="2013" spans="1:14" x14ac:dyDescent="0.25">
      <c r="A2013" s="61" t="s">
        <v>629</v>
      </c>
      <c r="B2013" s="61" t="str">
        <f t="shared" si="88"/>
        <v>Uganda</v>
      </c>
      <c r="C2013" s="61" t="s">
        <v>68</v>
      </c>
      <c r="D2013" s="48" t="str">
        <f t="shared" si="90"/>
        <v>FII</v>
      </c>
      <c r="E2013" s="61" t="s">
        <v>855</v>
      </c>
      <c r="F2013" s="61" t="s">
        <v>853</v>
      </c>
      <c r="G2013" s="61" t="s">
        <v>0</v>
      </c>
      <c r="H2013" s="49" t="s">
        <v>120</v>
      </c>
      <c r="I2013" s="61">
        <v>8.1677835024037151E-2</v>
      </c>
      <c r="J2013" s="61">
        <v>5.600835014390705E-3</v>
      </c>
      <c r="K2013" s="61">
        <v>7.0695967977579197E-2</v>
      </c>
      <c r="L2013" s="61">
        <v>9.2659702070495106E-2</v>
      </c>
      <c r="M2013" s="61">
        <v>2727</v>
      </c>
      <c r="N2013" s="61" t="str">
        <f t="shared" si="89"/>
        <v>1</v>
      </c>
    </row>
    <row r="2014" spans="1:14" x14ac:dyDescent="0.25">
      <c r="A2014" s="61" t="s">
        <v>629</v>
      </c>
      <c r="B2014" s="61" t="str">
        <f t="shared" si="88"/>
        <v>Uganda</v>
      </c>
      <c r="C2014" s="61" t="s">
        <v>68</v>
      </c>
      <c r="D2014" s="48" t="str">
        <f t="shared" si="90"/>
        <v>FII</v>
      </c>
      <c r="E2014" s="61" t="s">
        <v>855</v>
      </c>
      <c r="F2014" s="61" t="s">
        <v>852</v>
      </c>
      <c r="G2014" s="61" t="s">
        <v>0</v>
      </c>
      <c r="H2014" s="49" t="s">
        <v>120</v>
      </c>
      <c r="I2014" s="61">
        <v>0.31868040301801825</v>
      </c>
      <c r="J2014" s="61">
        <v>3.2494805019576675E-2</v>
      </c>
      <c r="K2014" s="61">
        <v>0.25496604122934374</v>
      </c>
      <c r="L2014" s="61">
        <v>0.38239476480669277</v>
      </c>
      <c r="M2014" s="61">
        <v>237</v>
      </c>
      <c r="N2014" s="61" t="str">
        <f t="shared" si="89"/>
        <v>1</v>
      </c>
    </row>
    <row r="2015" spans="1:14" x14ac:dyDescent="0.25">
      <c r="A2015" s="61" t="s">
        <v>629</v>
      </c>
      <c r="B2015" s="61" t="str">
        <f t="shared" si="88"/>
        <v>Uganda</v>
      </c>
      <c r="C2015" s="61" t="s">
        <v>68</v>
      </c>
      <c r="D2015" s="48" t="str">
        <f t="shared" si="90"/>
        <v>FII</v>
      </c>
      <c r="E2015" s="61" t="s">
        <v>855</v>
      </c>
      <c r="F2015" s="61" t="s">
        <v>851</v>
      </c>
      <c r="G2015" s="61" t="s">
        <v>746</v>
      </c>
      <c r="H2015" s="49" t="s">
        <v>120</v>
      </c>
      <c r="I2015" s="61">
        <v>0.21044472978010489</v>
      </c>
      <c r="J2015" s="61">
        <v>5.3380475384749729E-2</v>
      </c>
      <c r="K2015" s="61">
        <v>0.10577867872774846</v>
      </c>
      <c r="L2015" s="61">
        <v>0.31511078083246136</v>
      </c>
      <c r="M2015" s="61">
        <v>68</v>
      </c>
      <c r="N2015" s="61" t="str">
        <f t="shared" si="89"/>
        <v>1</v>
      </c>
    </row>
    <row r="2016" spans="1:14" x14ac:dyDescent="0.25">
      <c r="A2016" s="61" t="s">
        <v>629</v>
      </c>
      <c r="B2016" s="61" t="str">
        <f t="shared" si="88"/>
        <v>Uganda</v>
      </c>
      <c r="C2016" s="61" t="s">
        <v>68</v>
      </c>
      <c r="D2016" s="48" t="str">
        <f t="shared" si="90"/>
        <v>FII</v>
      </c>
      <c r="E2016" s="61" t="s">
        <v>855</v>
      </c>
      <c r="F2016" s="61" t="s">
        <v>853</v>
      </c>
      <c r="G2016" s="61" t="s">
        <v>746</v>
      </c>
      <c r="H2016" s="49" t="s">
        <v>120</v>
      </c>
      <c r="I2016" s="61">
        <v>9.8569974907789737E-2</v>
      </c>
      <c r="J2016" s="61">
        <v>5.883452235948437E-3</v>
      </c>
      <c r="K2016" s="61">
        <v>8.7033964640863437E-2</v>
      </c>
      <c r="L2016" s="61">
        <v>0.11010598517471604</v>
      </c>
      <c r="M2016" s="61">
        <v>2932</v>
      </c>
      <c r="N2016" s="61" t="str">
        <f t="shared" si="89"/>
        <v>1</v>
      </c>
    </row>
    <row r="2017" spans="1:14" x14ac:dyDescent="0.25">
      <c r="A2017" s="61" t="s">
        <v>629</v>
      </c>
      <c r="B2017" s="61" t="str">
        <f t="shared" si="88"/>
        <v>Uganda</v>
      </c>
      <c r="C2017" s="61" t="s">
        <v>68</v>
      </c>
      <c r="D2017" s="48" t="str">
        <f t="shared" si="90"/>
        <v>FII</v>
      </c>
      <c r="E2017" s="61" t="s">
        <v>855</v>
      </c>
      <c r="F2017" s="61" t="s">
        <v>852</v>
      </c>
      <c r="G2017" s="61" t="s">
        <v>746</v>
      </c>
      <c r="H2017" s="49" t="s">
        <v>120</v>
      </c>
      <c r="I2017" s="61">
        <v>0.32931112627973291</v>
      </c>
      <c r="J2017" s="61">
        <v>8.5474564583596396E-2</v>
      </c>
      <c r="K2017" s="61">
        <v>0.16171641911568801</v>
      </c>
      <c r="L2017" s="61">
        <v>0.49690583344377781</v>
      </c>
      <c r="M2017" s="61">
        <v>34</v>
      </c>
      <c r="N2017" s="61" t="str">
        <f t="shared" si="89"/>
        <v>1</v>
      </c>
    </row>
    <row r="2018" spans="1:14" x14ac:dyDescent="0.25">
      <c r="A2018" s="61" t="s">
        <v>629</v>
      </c>
      <c r="B2018" s="61" t="str">
        <f t="shared" si="88"/>
        <v>Uganda</v>
      </c>
      <c r="C2018" s="61" t="s">
        <v>68</v>
      </c>
      <c r="D2018" s="48" t="str">
        <f t="shared" si="90"/>
        <v>FII</v>
      </c>
      <c r="E2018" s="61" t="s">
        <v>855</v>
      </c>
      <c r="F2018" s="61" t="s">
        <v>851</v>
      </c>
      <c r="G2018" s="61" t="s">
        <v>740</v>
      </c>
      <c r="H2018" s="49" t="s">
        <v>121</v>
      </c>
      <c r="I2018" s="61">
        <v>0.87775120583669697</v>
      </c>
      <c r="J2018" s="61">
        <v>1.0106822098052744E-2</v>
      </c>
      <c r="K2018" s="61">
        <v>0.85793420064767822</v>
      </c>
      <c r="L2018" s="61">
        <v>0.89756821102571571</v>
      </c>
      <c r="M2018" s="61">
        <v>1250</v>
      </c>
      <c r="N2018" s="61" t="str">
        <f t="shared" si="89"/>
        <v>1</v>
      </c>
    </row>
    <row r="2019" spans="1:14" x14ac:dyDescent="0.25">
      <c r="A2019" s="61" t="s">
        <v>629</v>
      </c>
      <c r="B2019" s="61" t="str">
        <f t="shared" si="88"/>
        <v>Uganda</v>
      </c>
      <c r="C2019" s="61" t="s">
        <v>68</v>
      </c>
      <c r="D2019" s="48" t="str">
        <f t="shared" si="90"/>
        <v>FII</v>
      </c>
      <c r="E2019" s="61" t="s">
        <v>855</v>
      </c>
      <c r="F2019" s="61" t="s">
        <v>853</v>
      </c>
      <c r="G2019" s="61" t="s">
        <v>740</v>
      </c>
      <c r="H2019" s="49" t="s">
        <v>121</v>
      </c>
      <c r="I2019" s="61">
        <v>0.91280125901040288</v>
      </c>
      <c r="J2019" s="61">
        <v>7.1077132970459563E-3</v>
      </c>
      <c r="K2019" s="61">
        <v>0.89886477235583362</v>
      </c>
      <c r="L2019" s="61">
        <v>0.92673774566497213</v>
      </c>
      <c r="M2019" s="61">
        <v>1750</v>
      </c>
      <c r="N2019" s="61" t="str">
        <f t="shared" si="89"/>
        <v>1</v>
      </c>
    </row>
    <row r="2020" spans="1:14" x14ac:dyDescent="0.25">
      <c r="A2020" s="61" t="s">
        <v>629</v>
      </c>
      <c r="B2020" s="61" t="str">
        <f t="shared" si="88"/>
        <v>Uganda</v>
      </c>
      <c r="C2020" s="61" t="s">
        <v>68</v>
      </c>
      <c r="D2020" s="48" t="str">
        <f t="shared" si="90"/>
        <v>FII</v>
      </c>
      <c r="E2020" s="61" t="s">
        <v>855</v>
      </c>
      <c r="F2020" s="61" t="s">
        <v>852</v>
      </c>
      <c r="G2020" s="61" t="s">
        <v>740</v>
      </c>
      <c r="H2020" s="49" t="s">
        <v>121</v>
      </c>
      <c r="I2020" s="61">
        <v>0.86746505532172369</v>
      </c>
      <c r="J2020" s="61">
        <v>1.1708589531892107E-2</v>
      </c>
      <c r="K2020" s="61">
        <v>0.84450737611667459</v>
      </c>
      <c r="L2020" s="61">
        <v>0.89042273452677279</v>
      </c>
      <c r="M2020" s="61">
        <v>994</v>
      </c>
      <c r="N2020" s="61" t="str">
        <f t="shared" si="89"/>
        <v>1</v>
      </c>
    </row>
    <row r="2021" spans="1:14" x14ac:dyDescent="0.25">
      <c r="A2021" s="61" t="s">
        <v>629</v>
      </c>
      <c r="B2021" s="61" t="str">
        <f t="shared" si="88"/>
        <v>Uganda</v>
      </c>
      <c r="C2021" s="61" t="s">
        <v>68</v>
      </c>
      <c r="D2021" s="48" t="str">
        <f t="shared" si="90"/>
        <v>FII</v>
      </c>
      <c r="E2021" s="61" t="s">
        <v>855</v>
      </c>
      <c r="F2021" s="61" t="s">
        <v>851</v>
      </c>
      <c r="G2021" s="61" t="s">
        <v>69</v>
      </c>
      <c r="H2021" s="49" t="s">
        <v>121</v>
      </c>
      <c r="I2021" s="61">
        <v>0.89649906376690947</v>
      </c>
      <c r="J2021" s="61">
        <v>2.1826540496086722E-2</v>
      </c>
      <c r="K2021" s="61">
        <v>0.85370255838935716</v>
      </c>
      <c r="L2021" s="61">
        <v>0.93929556914446177</v>
      </c>
      <c r="M2021" s="61">
        <v>215</v>
      </c>
      <c r="N2021" s="61" t="str">
        <f t="shared" si="89"/>
        <v>1</v>
      </c>
    </row>
    <row r="2022" spans="1:14" x14ac:dyDescent="0.25">
      <c r="A2022" s="61" t="s">
        <v>629</v>
      </c>
      <c r="B2022" s="61" t="str">
        <f t="shared" si="88"/>
        <v>Uganda</v>
      </c>
      <c r="C2022" s="61" t="s">
        <v>68</v>
      </c>
      <c r="D2022" s="48" t="str">
        <f t="shared" si="90"/>
        <v>FII</v>
      </c>
      <c r="E2022" s="61" t="s">
        <v>855</v>
      </c>
      <c r="F2022" s="61" t="s">
        <v>853</v>
      </c>
      <c r="G2022" s="61" t="s">
        <v>69</v>
      </c>
      <c r="H2022" s="49" t="s">
        <v>121</v>
      </c>
      <c r="I2022" s="61">
        <v>0.89909685624053148</v>
      </c>
      <c r="J2022" s="61">
        <v>6.1097481012548083E-3</v>
      </c>
      <c r="K2022" s="61">
        <v>0.88711713515199153</v>
      </c>
      <c r="L2022" s="61">
        <v>0.91107657732907144</v>
      </c>
      <c r="M2022" s="61">
        <v>2785</v>
      </c>
      <c r="N2022" s="61" t="str">
        <f t="shared" si="89"/>
        <v>1</v>
      </c>
    </row>
    <row r="2023" spans="1:14" x14ac:dyDescent="0.25">
      <c r="A2023" s="61" t="s">
        <v>629</v>
      </c>
      <c r="B2023" s="61" t="str">
        <f t="shared" si="88"/>
        <v>Uganda</v>
      </c>
      <c r="C2023" s="61" t="s">
        <v>68</v>
      </c>
      <c r="D2023" s="48" t="str">
        <f t="shared" si="90"/>
        <v>FII</v>
      </c>
      <c r="E2023" s="61" t="s">
        <v>855</v>
      </c>
      <c r="F2023" s="61" t="s">
        <v>852</v>
      </c>
      <c r="G2023" s="61" t="s">
        <v>69</v>
      </c>
      <c r="H2023" s="49" t="s">
        <v>121</v>
      </c>
      <c r="I2023" s="61">
        <v>0.89649906376690947</v>
      </c>
      <c r="J2023" s="61">
        <v>2.1826540496086722E-2</v>
      </c>
      <c r="K2023" s="61">
        <v>0.85370255838935716</v>
      </c>
      <c r="L2023" s="61">
        <v>0.93929556914446177</v>
      </c>
      <c r="M2023" s="61">
        <v>215</v>
      </c>
      <c r="N2023" s="61" t="str">
        <f t="shared" si="89"/>
        <v>1</v>
      </c>
    </row>
    <row r="2024" spans="1:14" x14ac:dyDescent="0.25">
      <c r="A2024" s="61" t="s">
        <v>629</v>
      </c>
      <c r="B2024" s="61" t="str">
        <f t="shared" si="88"/>
        <v>Uganda</v>
      </c>
      <c r="C2024" s="61" t="s">
        <v>68</v>
      </c>
      <c r="D2024" s="48" t="str">
        <f t="shared" si="90"/>
        <v>FII</v>
      </c>
      <c r="E2024" s="61" t="s">
        <v>855</v>
      </c>
      <c r="F2024" s="61" t="s">
        <v>851</v>
      </c>
      <c r="G2024" s="61" t="s">
        <v>580</v>
      </c>
      <c r="H2024" s="49" t="s">
        <v>121</v>
      </c>
      <c r="I2024" s="61">
        <v>0.90794884418492328</v>
      </c>
      <c r="J2024" s="61">
        <v>1.0063283910727817E-2</v>
      </c>
      <c r="K2024" s="61">
        <v>0.88821720672829041</v>
      </c>
      <c r="L2024" s="61">
        <v>0.92768048164155614</v>
      </c>
      <c r="M2024" s="61">
        <v>959</v>
      </c>
      <c r="N2024" s="61" t="str">
        <f t="shared" si="89"/>
        <v>1</v>
      </c>
    </row>
    <row r="2025" spans="1:14" x14ac:dyDescent="0.25">
      <c r="A2025" s="61" t="s">
        <v>629</v>
      </c>
      <c r="B2025" s="61" t="str">
        <f t="shared" si="88"/>
        <v>Uganda</v>
      </c>
      <c r="C2025" s="61" t="s">
        <v>68</v>
      </c>
      <c r="D2025" s="48" t="str">
        <f t="shared" si="90"/>
        <v>FII</v>
      </c>
      <c r="E2025" s="61" t="s">
        <v>855</v>
      </c>
      <c r="F2025" s="61" t="s">
        <v>853</v>
      </c>
      <c r="G2025" s="61" t="s">
        <v>580</v>
      </c>
      <c r="H2025" s="49" t="s">
        <v>121</v>
      </c>
      <c r="I2025" s="61">
        <v>0.89506936674369797</v>
      </c>
      <c r="J2025" s="61">
        <v>7.2137332291562382E-3</v>
      </c>
      <c r="K2025" s="61">
        <v>0.88092500094330173</v>
      </c>
      <c r="L2025" s="61">
        <v>0.90921373254409421</v>
      </c>
      <c r="M2025" s="61">
        <v>2041</v>
      </c>
      <c r="N2025" s="61" t="str">
        <f t="shared" si="89"/>
        <v>1</v>
      </c>
    </row>
    <row r="2026" spans="1:14" x14ac:dyDescent="0.25">
      <c r="A2026" s="61" t="s">
        <v>629</v>
      </c>
      <c r="B2026" s="61" t="str">
        <f t="shared" si="88"/>
        <v>Uganda</v>
      </c>
      <c r="C2026" s="61" t="s">
        <v>68</v>
      </c>
      <c r="D2026" s="48" t="str">
        <f t="shared" si="90"/>
        <v>FII</v>
      </c>
      <c r="E2026" s="61" t="s">
        <v>855</v>
      </c>
      <c r="F2026" s="61" t="s">
        <v>852</v>
      </c>
      <c r="G2026" s="61" t="s">
        <v>580</v>
      </c>
      <c r="H2026" s="49" t="s">
        <v>121</v>
      </c>
      <c r="I2026" s="61">
        <v>0.90793205883414196</v>
      </c>
      <c r="J2026" s="61">
        <v>1.1705123703746597E-2</v>
      </c>
      <c r="K2026" s="61">
        <v>0.88498117527006459</v>
      </c>
      <c r="L2026" s="61">
        <v>0.93088294239821934</v>
      </c>
      <c r="M2026" s="61">
        <v>728</v>
      </c>
      <c r="N2026" s="61" t="str">
        <f t="shared" si="89"/>
        <v>1</v>
      </c>
    </row>
    <row r="2027" spans="1:14" x14ac:dyDescent="0.25">
      <c r="A2027" s="61" t="s">
        <v>629</v>
      </c>
      <c r="B2027" s="61" t="str">
        <f t="shared" si="88"/>
        <v>Uganda</v>
      </c>
      <c r="C2027" s="61" t="s">
        <v>68</v>
      </c>
      <c r="D2027" s="48" t="str">
        <f t="shared" si="90"/>
        <v>FII</v>
      </c>
      <c r="E2027" s="61" t="s">
        <v>855</v>
      </c>
      <c r="F2027" s="61" t="s">
        <v>851</v>
      </c>
      <c r="G2027" s="61" t="s">
        <v>0</v>
      </c>
      <c r="H2027" s="49" t="s">
        <v>121</v>
      </c>
      <c r="I2027" s="61">
        <v>0.69833741804499294</v>
      </c>
      <c r="J2027" s="61">
        <v>2.9754705602812126E-2</v>
      </c>
      <c r="K2027" s="61">
        <v>0.63999572076289091</v>
      </c>
      <c r="L2027" s="61">
        <v>0.75667911532709498</v>
      </c>
      <c r="M2027" s="61">
        <v>273</v>
      </c>
      <c r="N2027" s="61" t="str">
        <f t="shared" si="89"/>
        <v>1</v>
      </c>
    </row>
    <row r="2028" spans="1:14" x14ac:dyDescent="0.25">
      <c r="A2028" s="61" t="s">
        <v>629</v>
      </c>
      <c r="B2028" s="61" t="str">
        <f t="shared" si="88"/>
        <v>Uganda</v>
      </c>
      <c r="C2028" s="61" t="s">
        <v>68</v>
      </c>
      <c r="D2028" s="48" t="str">
        <f t="shared" si="90"/>
        <v>FII</v>
      </c>
      <c r="E2028" s="61" t="s">
        <v>855</v>
      </c>
      <c r="F2028" s="61" t="s">
        <v>853</v>
      </c>
      <c r="G2028" s="61" t="s">
        <v>0</v>
      </c>
      <c r="H2028" s="49" t="s">
        <v>121</v>
      </c>
      <c r="I2028" s="61">
        <v>0.91832216497596508</v>
      </c>
      <c r="J2028" s="61">
        <v>5.6008350143907067E-3</v>
      </c>
      <c r="K2028" s="61">
        <v>0.9073402979295071</v>
      </c>
      <c r="L2028" s="61">
        <v>0.92930403202242307</v>
      </c>
      <c r="M2028" s="61">
        <v>2727</v>
      </c>
      <c r="N2028" s="61" t="str">
        <f t="shared" si="89"/>
        <v>1</v>
      </c>
    </row>
    <row r="2029" spans="1:14" x14ac:dyDescent="0.25">
      <c r="A2029" s="61" t="s">
        <v>629</v>
      </c>
      <c r="B2029" s="61" t="str">
        <f t="shared" si="88"/>
        <v>Uganda</v>
      </c>
      <c r="C2029" s="61" t="s">
        <v>68</v>
      </c>
      <c r="D2029" s="48" t="str">
        <f t="shared" si="90"/>
        <v>FII</v>
      </c>
      <c r="E2029" s="61" t="s">
        <v>855</v>
      </c>
      <c r="F2029" s="61" t="s">
        <v>852</v>
      </c>
      <c r="G2029" s="61" t="s">
        <v>0</v>
      </c>
      <c r="H2029" s="49" t="s">
        <v>121</v>
      </c>
      <c r="I2029" s="61">
        <v>0.68131959698198163</v>
      </c>
      <c r="J2029" s="61">
        <v>3.2494805019576675E-2</v>
      </c>
      <c r="K2029" s="61">
        <v>0.61760523519330712</v>
      </c>
      <c r="L2029" s="61">
        <v>0.74503395877065615</v>
      </c>
      <c r="M2029" s="61">
        <v>237</v>
      </c>
      <c r="N2029" s="61" t="str">
        <f t="shared" si="89"/>
        <v>1</v>
      </c>
    </row>
    <row r="2030" spans="1:14" x14ac:dyDescent="0.25">
      <c r="A2030" s="61" t="s">
        <v>629</v>
      </c>
      <c r="B2030" s="61" t="str">
        <f t="shared" si="88"/>
        <v>Uganda</v>
      </c>
      <c r="C2030" s="61" t="s">
        <v>68</v>
      </c>
      <c r="D2030" s="48" t="str">
        <f t="shared" si="90"/>
        <v>FII</v>
      </c>
      <c r="E2030" s="61" t="s">
        <v>855</v>
      </c>
      <c r="F2030" s="61" t="s">
        <v>851</v>
      </c>
      <c r="G2030" s="61" t="s">
        <v>746</v>
      </c>
      <c r="H2030" s="49" t="s">
        <v>121</v>
      </c>
      <c r="I2030" s="61">
        <v>0.78955527021989569</v>
      </c>
      <c r="J2030" s="61">
        <v>5.3380475384749743E-2</v>
      </c>
      <c r="K2030" s="61">
        <v>0.6848892191675392</v>
      </c>
      <c r="L2030" s="61">
        <v>0.89422132127225218</v>
      </c>
      <c r="M2030" s="61">
        <v>68</v>
      </c>
      <c r="N2030" s="61" t="str">
        <f t="shared" si="89"/>
        <v>1</v>
      </c>
    </row>
    <row r="2031" spans="1:14" x14ac:dyDescent="0.25">
      <c r="A2031" s="61" t="s">
        <v>629</v>
      </c>
      <c r="B2031" s="61" t="str">
        <f t="shared" si="88"/>
        <v>Uganda</v>
      </c>
      <c r="C2031" s="61" t="s">
        <v>68</v>
      </c>
      <c r="D2031" s="48" t="str">
        <f t="shared" si="90"/>
        <v>FII</v>
      </c>
      <c r="E2031" s="61" t="s">
        <v>855</v>
      </c>
      <c r="F2031" s="61" t="s">
        <v>853</v>
      </c>
      <c r="G2031" s="61" t="s">
        <v>746</v>
      </c>
      <c r="H2031" s="49" t="s">
        <v>121</v>
      </c>
      <c r="I2031" s="61">
        <v>0.90143002509221115</v>
      </c>
      <c r="J2031" s="61">
        <v>5.883452235948437E-3</v>
      </c>
      <c r="K2031" s="61">
        <v>0.88989401482528485</v>
      </c>
      <c r="L2031" s="61">
        <v>0.91296603535913745</v>
      </c>
      <c r="M2031" s="61">
        <v>2932</v>
      </c>
      <c r="N2031" s="61" t="str">
        <f t="shared" si="89"/>
        <v>1</v>
      </c>
    </row>
    <row r="2032" spans="1:14" x14ac:dyDescent="0.25">
      <c r="A2032" s="61" t="s">
        <v>629</v>
      </c>
      <c r="B2032" s="61" t="str">
        <f t="shared" si="88"/>
        <v>Uganda</v>
      </c>
      <c r="C2032" s="61" t="s">
        <v>68</v>
      </c>
      <c r="D2032" s="48" t="str">
        <f t="shared" si="90"/>
        <v>FII</v>
      </c>
      <c r="E2032" s="61" t="s">
        <v>855</v>
      </c>
      <c r="F2032" s="61" t="s">
        <v>852</v>
      </c>
      <c r="G2032" s="61" t="s">
        <v>746</v>
      </c>
      <c r="H2032" s="49" t="s">
        <v>121</v>
      </c>
      <c r="I2032" s="61">
        <v>0.6706888737202672</v>
      </c>
      <c r="J2032" s="61">
        <v>8.547456458359641E-2</v>
      </c>
      <c r="K2032" s="61">
        <v>0.5030941665562223</v>
      </c>
      <c r="L2032" s="61">
        <v>0.8382835808843121</v>
      </c>
      <c r="M2032" s="61">
        <v>34</v>
      </c>
      <c r="N2032" s="61" t="str">
        <f t="shared" si="89"/>
        <v>1</v>
      </c>
    </row>
    <row r="2033" spans="1:14" x14ac:dyDescent="0.25">
      <c r="A2033" s="61" t="s">
        <v>629</v>
      </c>
      <c r="B2033" s="61" t="str">
        <f t="shared" si="88"/>
        <v>Uganda</v>
      </c>
      <c r="C2033" s="61" t="s">
        <v>65</v>
      </c>
      <c r="D2033" s="48" t="str">
        <f t="shared" si="90"/>
        <v>FinScope</v>
      </c>
      <c r="E2033" s="61" t="s">
        <v>855</v>
      </c>
      <c r="F2033" s="61" t="s">
        <v>851</v>
      </c>
      <c r="G2033" s="61" t="s">
        <v>740</v>
      </c>
      <c r="H2033" s="61" t="s">
        <v>115</v>
      </c>
      <c r="I2033" s="61">
        <v>0.53778088456483886</v>
      </c>
      <c r="J2033" s="61">
        <v>1.3758111780804516E-2</v>
      </c>
      <c r="K2033" s="61">
        <v>0.5108058782153464</v>
      </c>
      <c r="L2033" s="61">
        <v>0.56475589091433132</v>
      </c>
      <c r="M2033" s="61">
        <v>1887</v>
      </c>
      <c r="N2033" s="61" t="str">
        <f t="shared" si="89"/>
        <v>1</v>
      </c>
    </row>
    <row r="2034" spans="1:14" x14ac:dyDescent="0.25">
      <c r="A2034" s="61" t="s">
        <v>629</v>
      </c>
      <c r="B2034" s="61" t="str">
        <f t="shared" si="88"/>
        <v>Uganda</v>
      </c>
      <c r="C2034" s="61" t="s">
        <v>65</v>
      </c>
      <c r="D2034" s="48" t="str">
        <f t="shared" si="90"/>
        <v>FinScope</v>
      </c>
      <c r="E2034" s="61" t="s">
        <v>855</v>
      </c>
      <c r="F2034" s="61" t="s">
        <v>853</v>
      </c>
      <c r="G2034" s="61" t="s">
        <v>740</v>
      </c>
      <c r="H2034" s="61" t="s">
        <v>115</v>
      </c>
      <c r="I2034" s="61">
        <v>0.51076807779103006</v>
      </c>
      <c r="J2034" s="61">
        <v>1.5726050939858773E-2</v>
      </c>
      <c r="K2034" s="61">
        <v>0.47993460800144783</v>
      </c>
      <c r="L2034" s="61">
        <v>0.5416015475806123</v>
      </c>
      <c r="M2034" s="61">
        <v>1507</v>
      </c>
      <c r="N2034" s="61" t="str">
        <f t="shared" si="89"/>
        <v>1</v>
      </c>
    </row>
    <row r="2035" spans="1:14" x14ac:dyDescent="0.25">
      <c r="A2035" s="61" t="s">
        <v>629</v>
      </c>
      <c r="B2035" s="61" t="str">
        <f t="shared" si="88"/>
        <v>Uganda</v>
      </c>
      <c r="C2035" s="61" t="s">
        <v>65</v>
      </c>
      <c r="D2035" s="48" t="str">
        <f t="shared" si="90"/>
        <v>FinScope</v>
      </c>
      <c r="E2035" s="61" t="s">
        <v>855</v>
      </c>
      <c r="F2035" s="61" t="s">
        <v>852</v>
      </c>
      <c r="G2035" s="61" t="s">
        <v>740</v>
      </c>
      <c r="H2035" s="61" t="s">
        <v>115</v>
      </c>
      <c r="I2035" s="61">
        <v>0.56125693527512022</v>
      </c>
      <c r="J2035" s="61">
        <v>1.6683315803026393E-2</v>
      </c>
      <c r="K2035" s="61">
        <v>0.52854659268689419</v>
      </c>
      <c r="L2035" s="61">
        <v>0.59396727786334624</v>
      </c>
      <c r="M2035" s="61">
        <v>1239</v>
      </c>
      <c r="N2035" s="61" t="str">
        <f t="shared" si="89"/>
        <v>1</v>
      </c>
    </row>
    <row r="2036" spans="1:14" x14ac:dyDescent="0.25">
      <c r="A2036" s="61" t="s">
        <v>629</v>
      </c>
      <c r="B2036" s="61" t="str">
        <f t="shared" si="88"/>
        <v>Uganda</v>
      </c>
      <c r="C2036" s="61" t="s">
        <v>65</v>
      </c>
      <c r="D2036" s="48" t="str">
        <f t="shared" si="90"/>
        <v>FinScope</v>
      </c>
      <c r="E2036" s="61" t="s">
        <v>855</v>
      </c>
      <c r="F2036" s="61" t="s">
        <v>852</v>
      </c>
      <c r="G2036" s="61" t="s">
        <v>0</v>
      </c>
      <c r="H2036" s="61" t="s">
        <v>115</v>
      </c>
      <c r="I2036" s="61">
        <v>0.49011922838212724</v>
      </c>
      <c r="J2036" s="61">
        <v>3.5219483490244084E-2</v>
      </c>
      <c r="K2036" s="61">
        <v>0.42106572700698269</v>
      </c>
      <c r="L2036" s="61">
        <v>0.55917272975727184</v>
      </c>
      <c r="M2036" s="61">
        <v>286</v>
      </c>
      <c r="N2036" s="61" t="str">
        <f t="shared" si="89"/>
        <v>1</v>
      </c>
    </row>
    <row r="2037" spans="1:14" x14ac:dyDescent="0.25">
      <c r="A2037" s="61" t="s">
        <v>629</v>
      </c>
      <c r="B2037" s="61" t="str">
        <f t="shared" si="88"/>
        <v>Uganda</v>
      </c>
      <c r="C2037" s="61" t="s">
        <v>65</v>
      </c>
      <c r="D2037" s="48" t="str">
        <f t="shared" si="90"/>
        <v>FinScope</v>
      </c>
      <c r="E2037" s="61" t="s">
        <v>855</v>
      </c>
      <c r="F2037" s="61" t="s">
        <v>851</v>
      </c>
      <c r="G2037" s="61" t="s">
        <v>0</v>
      </c>
      <c r="H2037" s="61" t="s">
        <v>115</v>
      </c>
      <c r="I2037" s="61">
        <v>0.50884519391758687</v>
      </c>
      <c r="J2037" s="61">
        <v>3.1691145127536326E-2</v>
      </c>
      <c r="K2037" s="61">
        <v>0.44670957133668149</v>
      </c>
      <c r="L2037" s="61">
        <v>0.57098081649849231</v>
      </c>
      <c r="M2037" s="61">
        <v>363</v>
      </c>
      <c r="N2037" s="61" t="str">
        <f t="shared" si="89"/>
        <v>1</v>
      </c>
    </row>
    <row r="2038" spans="1:14" x14ac:dyDescent="0.25">
      <c r="A2038" s="61" t="s">
        <v>629</v>
      </c>
      <c r="B2038" s="61" t="str">
        <f t="shared" si="88"/>
        <v>Uganda</v>
      </c>
      <c r="C2038" s="61" t="s">
        <v>65</v>
      </c>
      <c r="D2038" s="48" t="str">
        <f t="shared" si="90"/>
        <v>FinScope</v>
      </c>
      <c r="E2038" s="61" t="s">
        <v>855</v>
      </c>
      <c r="F2038" s="61" t="s">
        <v>853</v>
      </c>
      <c r="G2038" s="61" t="s">
        <v>0</v>
      </c>
      <c r="H2038" s="61" t="s">
        <v>115</v>
      </c>
      <c r="I2038" s="61">
        <v>0.52742915180846672</v>
      </c>
      <c r="J2038" s="61">
        <v>1.0993225658456538E-2</v>
      </c>
      <c r="K2038" s="61">
        <v>0.50587515249062376</v>
      </c>
      <c r="L2038" s="61">
        <v>0.54898315112630969</v>
      </c>
      <c r="M2038" s="61">
        <v>3031</v>
      </c>
      <c r="N2038" s="61" t="str">
        <f t="shared" si="89"/>
        <v>1</v>
      </c>
    </row>
    <row r="2039" spans="1:14" x14ac:dyDescent="0.25">
      <c r="A2039" s="61" t="s">
        <v>629</v>
      </c>
      <c r="B2039" s="61" t="str">
        <f t="shared" si="88"/>
        <v>Uganda</v>
      </c>
      <c r="C2039" s="61" t="s">
        <v>65</v>
      </c>
      <c r="D2039" s="48" t="str">
        <f t="shared" si="90"/>
        <v>FinScope</v>
      </c>
      <c r="E2039" s="61" t="s">
        <v>855</v>
      </c>
      <c r="F2039" s="61" t="s">
        <v>852</v>
      </c>
      <c r="G2039" s="61" t="s">
        <v>866</v>
      </c>
      <c r="H2039" s="61" t="s">
        <v>115</v>
      </c>
      <c r="I2039" s="61">
        <v>0.57861782737731238</v>
      </c>
      <c r="J2039" s="61">
        <v>1.9341216895115299E-2</v>
      </c>
      <c r="K2039" s="61">
        <v>0.54069623923608445</v>
      </c>
      <c r="L2039" s="61">
        <v>0.6165394155185403</v>
      </c>
      <c r="M2039" s="61">
        <v>897</v>
      </c>
      <c r="N2039" s="61" t="str">
        <f t="shared" si="89"/>
        <v>1</v>
      </c>
    </row>
    <row r="2040" spans="1:14" x14ac:dyDescent="0.25">
      <c r="A2040" s="61" t="s">
        <v>629</v>
      </c>
      <c r="B2040" s="61" t="str">
        <f t="shared" ref="B2040:B2103" si="91">A2040</f>
        <v>Uganda</v>
      </c>
      <c r="C2040" s="61" t="s">
        <v>65</v>
      </c>
      <c r="D2040" s="48" t="str">
        <f t="shared" si="90"/>
        <v>FinScope</v>
      </c>
      <c r="E2040" s="61" t="s">
        <v>855</v>
      </c>
      <c r="F2040" s="61" t="s">
        <v>851</v>
      </c>
      <c r="G2040" s="61" t="s">
        <v>866</v>
      </c>
      <c r="H2040" s="61" t="s">
        <v>115</v>
      </c>
      <c r="I2040" s="61">
        <v>0.57861782737731238</v>
      </c>
      <c r="J2040" s="61">
        <v>1.9341216895115299E-2</v>
      </c>
      <c r="K2040" s="61">
        <v>0.54069623923608445</v>
      </c>
      <c r="L2040" s="61">
        <v>0.6165394155185403</v>
      </c>
      <c r="M2040" s="61">
        <v>897</v>
      </c>
      <c r="N2040" s="61" t="str">
        <f t="shared" si="89"/>
        <v>1</v>
      </c>
    </row>
    <row r="2041" spans="1:14" x14ac:dyDescent="0.25">
      <c r="A2041" s="61" t="s">
        <v>629</v>
      </c>
      <c r="B2041" s="61" t="str">
        <f t="shared" si="91"/>
        <v>Uganda</v>
      </c>
      <c r="C2041" s="61" t="s">
        <v>65</v>
      </c>
      <c r="D2041" s="48" t="str">
        <f t="shared" si="90"/>
        <v>FinScope</v>
      </c>
      <c r="E2041" s="61" t="s">
        <v>855</v>
      </c>
      <c r="F2041" s="61" t="s">
        <v>853</v>
      </c>
      <c r="G2041" s="61" t="s">
        <v>866</v>
      </c>
      <c r="H2041" s="61" t="s">
        <v>115</v>
      </c>
      <c r="I2041" s="61">
        <v>0.50625758781842778</v>
      </c>
      <c r="J2041" s="61">
        <v>1.2240760034624232E-2</v>
      </c>
      <c r="K2041" s="61">
        <v>0.48225759531093171</v>
      </c>
      <c r="L2041" s="61">
        <v>0.53025758032592385</v>
      </c>
      <c r="M2041" s="61">
        <v>2496</v>
      </c>
      <c r="N2041" s="61" t="str">
        <f t="shared" si="89"/>
        <v>1</v>
      </c>
    </row>
    <row r="2042" spans="1:14" x14ac:dyDescent="0.25">
      <c r="A2042" s="61" t="s">
        <v>629</v>
      </c>
      <c r="B2042" s="61" t="str">
        <f t="shared" si="91"/>
        <v>Uganda</v>
      </c>
      <c r="C2042" s="61" t="s">
        <v>65</v>
      </c>
      <c r="D2042" s="48" t="str">
        <f t="shared" si="90"/>
        <v>FinScope</v>
      </c>
      <c r="E2042" s="61" t="s">
        <v>855</v>
      </c>
      <c r="F2042" s="61" t="s">
        <v>852</v>
      </c>
      <c r="G2042" s="61" t="s">
        <v>434</v>
      </c>
      <c r="H2042" s="61" t="s">
        <v>115</v>
      </c>
      <c r="I2042" s="61">
        <v>0.62751539462783879</v>
      </c>
      <c r="J2042" s="61">
        <v>4.1016781755734338E-2</v>
      </c>
      <c r="K2042" s="61">
        <v>0.54709535109829144</v>
      </c>
      <c r="L2042" s="61">
        <v>0.70793543815738613</v>
      </c>
      <c r="M2042" s="61">
        <v>197</v>
      </c>
      <c r="N2042" s="61" t="str">
        <f t="shared" si="89"/>
        <v>1</v>
      </c>
    </row>
    <row r="2043" spans="1:14" x14ac:dyDescent="0.25">
      <c r="A2043" s="61" t="s">
        <v>629</v>
      </c>
      <c r="B2043" s="61" t="str">
        <f t="shared" si="91"/>
        <v>Uganda</v>
      </c>
      <c r="C2043" s="61" t="s">
        <v>65</v>
      </c>
      <c r="D2043" s="48" t="str">
        <f t="shared" si="90"/>
        <v>FinScope</v>
      </c>
      <c r="E2043" s="61" t="s">
        <v>855</v>
      </c>
      <c r="F2043" s="61" t="s">
        <v>851</v>
      </c>
      <c r="G2043" s="61" t="s">
        <v>434</v>
      </c>
      <c r="H2043" s="61" t="s">
        <v>115</v>
      </c>
      <c r="I2043" s="61">
        <v>0.62751539462783879</v>
      </c>
      <c r="J2043" s="61">
        <v>4.1016781755734338E-2</v>
      </c>
      <c r="K2043" s="61">
        <v>0.54709535109829144</v>
      </c>
      <c r="L2043" s="61">
        <v>0.70793543815738613</v>
      </c>
      <c r="M2043" s="61">
        <v>197</v>
      </c>
      <c r="N2043" s="61" t="str">
        <f t="shared" si="89"/>
        <v>1</v>
      </c>
    </row>
    <row r="2044" spans="1:14" x14ac:dyDescent="0.25">
      <c r="A2044" s="61" t="s">
        <v>629</v>
      </c>
      <c r="B2044" s="61" t="str">
        <f t="shared" si="91"/>
        <v>Uganda</v>
      </c>
      <c r="C2044" s="61" t="s">
        <v>65</v>
      </c>
      <c r="D2044" s="48" t="str">
        <f t="shared" si="90"/>
        <v>FinScope</v>
      </c>
      <c r="E2044" s="61" t="s">
        <v>855</v>
      </c>
      <c r="F2044" s="61" t="s">
        <v>853</v>
      </c>
      <c r="G2044" s="61" t="s">
        <v>434</v>
      </c>
      <c r="H2044" s="61" t="s">
        <v>115</v>
      </c>
      <c r="I2044" s="61">
        <v>0.51893903418457921</v>
      </c>
      <c r="J2044" s="61">
        <v>1.0726410430859857E-2</v>
      </c>
      <c r="K2044" s="61">
        <v>0.49790816933265936</v>
      </c>
      <c r="L2044" s="61">
        <v>0.53996989903649906</v>
      </c>
      <c r="M2044" s="61">
        <v>3196</v>
      </c>
      <c r="N2044" s="61" t="str">
        <f t="shared" si="89"/>
        <v>1</v>
      </c>
    </row>
    <row r="2045" spans="1:14" x14ac:dyDescent="0.25">
      <c r="A2045" s="61" t="s">
        <v>629</v>
      </c>
      <c r="B2045" s="61" t="str">
        <f t="shared" si="91"/>
        <v>Uganda</v>
      </c>
      <c r="C2045" s="61" t="s">
        <v>65</v>
      </c>
      <c r="D2045" s="48" t="str">
        <f t="shared" si="90"/>
        <v>FinScope</v>
      </c>
      <c r="E2045" s="61" t="s">
        <v>855</v>
      </c>
      <c r="F2045" s="61" t="s">
        <v>851</v>
      </c>
      <c r="G2045" s="61" t="s">
        <v>642</v>
      </c>
      <c r="H2045" s="61" t="s">
        <v>115</v>
      </c>
      <c r="I2045" s="61">
        <v>0.5346303550674032</v>
      </c>
      <c r="J2045" s="61">
        <v>1.5239490288067665E-2</v>
      </c>
      <c r="K2045" s="61">
        <v>0.50475086623687893</v>
      </c>
      <c r="L2045" s="61">
        <v>0.56450984389792747</v>
      </c>
      <c r="M2045" s="61">
        <v>1536</v>
      </c>
      <c r="N2045" s="61" t="str">
        <f t="shared" si="89"/>
        <v>1</v>
      </c>
    </row>
    <row r="2046" spans="1:14" x14ac:dyDescent="0.25">
      <c r="A2046" s="61" t="s">
        <v>629</v>
      </c>
      <c r="B2046" s="61" t="str">
        <f t="shared" si="91"/>
        <v>Uganda</v>
      </c>
      <c r="C2046" s="61" t="s">
        <v>65</v>
      </c>
      <c r="D2046" s="48" t="str">
        <f t="shared" si="90"/>
        <v>FinScope</v>
      </c>
      <c r="E2046" s="61" t="s">
        <v>855</v>
      </c>
      <c r="F2046" s="61" t="s">
        <v>853</v>
      </c>
      <c r="G2046" s="61" t="s">
        <v>642</v>
      </c>
      <c r="H2046" s="61" t="s">
        <v>115</v>
      </c>
      <c r="I2046" s="61">
        <v>0.51850265705422871</v>
      </c>
      <c r="J2046" s="61">
        <v>1.4162694132350542E-2</v>
      </c>
      <c r="K2046" s="61">
        <v>0.49073440148015351</v>
      </c>
      <c r="L2046" s="61">
        <v>0.54627091262830396</v>
      </c>
      <c r="M2046" s="61">
        <v>1852</v>
      </c>
      <c r="N2046" s="61" t="str">
        <f t="shared" si="89"/>
        <v>1</v>
      </c>
    </row>
    <row r="2047" spans="1:14" x14ac:dyDescent="0.25">
      <c r="A2047" s="61" t="s">
        <v>629</v>
      </c>
      <c r="B2047" s="61" t="str">
        <f t="shared" si="91"/>
        <v>Uganda</v>
      </c>
      <c r="C2047" s="61" t="s">
        <v>65</v>
      </c>
      <c r="D2047" s="48" t="str">
        <f t="shared" si="90"/>
        <v>FinScope</v>
      </c>
      <c r="E2047" s="61" t="s">
        <v>855</v>
      </c>
      <c r="F2047" s="61" t="s">
        <v>853</v>
      </c>
      <c r="G2047" s="61" t="s">
        <v>110</v>
      </c>
      <c r="H2047" s="61" t="s">
        <v>115</v>
      </c>
      <c r="I2047" s="61">
        <v>0.52712401837270106</v>
      </c>
      <c r="J2047" s="61">
        <v>1.0435233130581914E-2</v>
      </c>
      <c r="K2047" s="61">
        <v>0.50666405377576995</v>
      </c>
      <c r="L2047" s="61">
        <v>0.54758398296963218</v>
      </c>
      <c r="M2047" s="61">
        <v>3366</v>
      </c>
      <c r="N2047" s="61" t="str">
        <f t="shared" si="89"/>
        <v>1</v>
      </c>
    </row>
    <row r="2048" spans="1:14" x14ac:dyDescent="0.25">
      <c r="A2048" s="61" t="s">
        <v>629</v>
      </c>
      <c r="B2048" s="61" t="str">
        <f t="shared" si="91"/>
        <v>Uganda</v>
      </c>
      <c r="C2048" s="61" t="s">
        <v>65</v>
      </c>
      <c r="D2048" s="48" t="str">
        <f t="shared" si="90"/>
        <v>FinScope</v>
      </c>
      <c r="E2048" s="61" t="s">
        <v>855</v>
      </c>
      <c r="F2048" s="61" t="s">
        <v>851</v>
      </c>
      <c r="G2048" s="61" t="s">
        <v>740</v>
      </c>
      <c r="H2048" s="61" t="s">
        <v>116</v>
      </c>
      <c r="I2048" s="61">
        <v>0.46221911543516114</v>
      </c>
      <c r="J2048" s="61">
        <v>1.3758111780804516E-2</v>
      </c>
      <c r="K2048" s="61">
        <v>0.43524410908566874</v>
      </c>
      <c r="L2048" s="61">
        <v>0.48919412178465355</v>
      </c>
      <c r="M2048" s="61">
        <v>1887</v>
      </c>
      <c r="N2048" s="61" t="str">
        <f t="shared" si="89"/>
        <v>1</v>
      </c>
    </row>
    <row r="2049" spans="1:14" x14ac:dyDescent="0.25">
      <c r="A2049" s="61" t="s">
        <v>629</v>
      </c>
      <c r="B2049" s="61" t="str">
        <f t="shared" si="91"/>
        <v>Uganda</v>
      </c>
      <c r="C2049" s="61" t="s">
        <v>65</v>
      </c>
      <c r="D2049" s="48" t="str">
        <f t="shared" si="90"/>
        <v>FinScope</v>
      </c>
      <c r="E2049" s="61" t="s">
        <v>855</v>
      </c>
      <c r="F2049" s="61" t="s">
        <v>853</v>
      </c>
      <c r="G2049" s="61" t="s">
        <v>740</v>
      </c>
      <c r="H2049" s="61" t="s">
        <v>116</v>
      </c>
      <c r="I2049" s="61">
        <v>0.48923192220896994</v>
      </c>
      <c r="J2049" s="61">
        <v>1.5726050939858773E-2</v>
      </c>
      <c r="K2049" s="61">
        <v>0.4583984524193877</v>
      </c>
      <c r="L2049" s="61">
        <v>0.52006539199855217</v>
      </c>
      <c r="M2049" s="61">
        <v>1507</v>
      </c>
      <c r="N2049" s="61" t="str">
        <f t="shared" si="89"/>
        <v>1</v>
      </c>
    </row>
    <row r="2050" spans="1:14" x14ac:dyDescent="0.25">
      <c r="A2050" s="61" t="s">
        <v>629</v>
      </c>
      <c r="B2050" s="61" t="str">
        <f t="shared" si="91"/>
        <v>Uganda</v>
      </c>
      <c r="C2050" s="61" t="s">
        <v>65</v>
      </c>
      <c r="D2050" s="48" t="str">
        <f t="shared" si="90"/>
        <v>FinScope</v>
      </c>
      <c r="E2050" s="61" t="s">
        <v>855</v>
      </c>
      <c r="F2050" s="61" t="s">
        <v>852</v>
      </c>
      <c r="G2050" s="61" t="s">
        <v>740</v>
      </c>
      <c r="H2050" s="61" t="s">
        <v>116</v>
      </c>
      <c r="I2050" s="61">
        <v>0.43874306472487978</v>
      </c>
      <c r="J2050" s="61">
        <v>1.6683315803026393E-2</v>
      </c>
      <c r="K2050" s="61">
        <v>0.40603272213665376</v>
      </c>
      <c r="L2050" s="61">
        <v>0.47145340731310581</v>
      </c>
      <c r="M2050" s="61">
        <v>1239</v>
      </c>
      <c r="N2050" s="61" t="str">
        <f t="shared" si="89"/>
        <v>1</v>
      </c>
    </row>
    <row r="2051" spans="1:14" x14ac:dyDescent="0.25">
      <c r="A2051" s="61" t="s">
        <v>629</v>
      </c>
      <c r="B2051" s="61" t="str">
        <f t="shared" si="91"/>
        <v>Uganda</v>
      </c>
      <c r="C2051" s="61" t="s">
        <v>65</v>
      </c>
      <c r="D2051" s="48" t="str">
        <f t="shared" si="90"/>
        <v>FinScope</v>
      </c>
      <c r="E2051" s="61" t="s">
        <v>855</v>
      </c>
      <c r="F2051" s="61" t="s">
        <v>852</v>
      </c>
      <c r="G2051" s="61" t="s">
        <v>0</v>
      </c>
      <c r="H2051" s="61" t="s">
        <v>116</v>
      </c>
      <c r="I2051" s="61">
        <v>0.50988077161787282</v>
      </c>
      <c r="J2051" s="61">
        <v>3.5219483490244084E-2</v>
      </c>
      <c r="K2051" s="61">
        <v>0.44082727024272828</v>
      </c>
      <c r="L2051" s="61">
        <v>0.57893427299301736</v>
      </c>
      <c r="M2051" s="61">
        <v>286</v>
      </c>
      <c r="N2051" s="61" t="str">
        <f t="shared" si="89"/>
        <v>1</v>
      </c>
    </row>
    <row r="2052" spans="1:14" x14ac:dyDescent="0.25">
      <c r="A2052" s="61" t="s">
        <v>629</v>
      </c>
      <c r="B2052" s="61" t="str">
        <f t="shared" si="91"/>
        <v>Uganda</v>
      </c>
      <c r="C2052" s="61" t="s">
        <v>65</v>
      </c>
      <c r="D2052" s="48" t="str">
        <f t="shared" si="90"/>
        <v>FinScope</v>
      </c>
      <c r="E2052" s="61" t="s">
        <v>855</v>
      </c>
      <c r="F2052" s="61" t="s">
        <v>851</v>
      </c>
      <c r="G2052" s="61" t="s">
        <v>0</v>
      </c>
      <c r="H2052" s="61" t="s">
        <v>116</v>
      </c>
      <c r="I2052" s="61">
        <v>0.49115480608241319</v>
      </c>
      <c r="J2052" s="61">
        <v>3.1691145127536326E-2</v>
      </c>
      <c r="K2052" s="61">
        <v>0.42901918350150781</v>
      </c>
      <c r="L2052" s="61">
        <v>0.55329042866331857</v>
      </c>
      <c r="M2052" s="61">
        <v>363</v>
      </c>
      <c r="N2052" s="61" t="str">
        <f t="shared" si="89"/>
        <v>1</v>
      </c>
    </row>
    <row r="2053" spans="1:14" x14ac:dyDescent="0.25">
      <c r="A2053" s="61" t="s">
        <v>629</v>
      </c>
      <c r="B2053" s="61" t="str">
        <f t="shared" si="91"/>
        <v>Uganda</v>
      </c>
      <c r="C2053" s="61" t="s">
        <v>65</v>
      </c>
      <c r="D2053" s="48" t="str">
        <f t="shared" si="90"/>
        <v>FinScope</v>
      </c>
      <c r="E2053" s="61" t="s">
        <v>855</v>
      </c>
      <c r="F2053" s="61" t="s">
        <v>853</v>
      </c>
      <c r="G2053" s="61" t="s">
        <v>0</v>
      </c>
      <c r="H2053" s="61" t="s">
        <v>116</v>
      </c>
      <c r="I2053" s="61">
        <v>0.47257084819153322</v>
      </c>
      <c r="J2053" s="61">
        <v>1.0993225658456538E-2</v>
      </c>
      <c r="K2053" s="61">
        <v>0.45101684887369026</v>
      </c>
      <c r="L2053" s="61">
        <v>0.49412484750937619</v>
      </c>
      <c r="M2053" s="61">
        <v>3031</v>
      </c>
      <c r="N2053" s="61" t="str">
        <f t="shared" si="89"/>
        <v>1</v>
      </c>
    </row>
    <row r="2054" spans="1:14" x14ac:dyDescent="0.25">
      <c r="A2054" s="61" t="s">
        <v>629</v>
      </c>
      <c r="B2054" s="61" t="str">
        <f t="shared" si="91"/>
        <v>Uganda</v>
      </c>
      <c r="C2054" s="61" t="s">
        <v>65</v>
      </c>
      <c r="D2054" s="48" t="str">
        <f t="shared" si="90"/>
        <v>FinScope</v>
      </c>
      <c r="E2054" s="61" t="s">
        <v>855</v>
      </c>
      <c r="F2054" s="61" t="s">
        <v>852</v>
      </c>
      <c r="G2054" s="61" t="s">
        <v>866</v>
      </c>
      <c r="H2054" s="61" t="s">
        <v>116</v>
      </c>
      <c r="I2054" s="61">
        <v>0.42138217262268757</v>
      </c>
      <c r="J2054" s="61">
        <v>1.9341216895115299E-2</v>
      </c>
      <c r="K2054" s="61">
        <v>0.38346058448145964</v>
      </c>
      <c r="L2054" s="61">
        <v>0.45930376076391549</v>
      </c>
      <c r="M2054" s="61">
        <v>897</v>
      </c>
      <c r="N2054" s="61" t="str">
        <f t="shared" si="89"/>
        <v>1</v>
      </c>
    </row>
    <row r="2055" spans="1:14" x14ac:dyDescent="0.25">
      <c r="A2055" s="61" t="s">
        <v>629</v>
      </c>
      <c r="B2055" s="61" t="str">
        <f t="shared" si="91"/>
        <v>Uganda</v>
      </c>
      <c r="C2055" s="61" t="s">
        <v>65</v>
      </c>
      <c r="D2055" s="48" t="str">
        <f t="shared" si="90"/>
        <v>FinScope</v>
      </c>
      <c r="E2055" s="61" t="s">
        <v>855</v>
      </c>
      <c r="F2055" s="61" t="s">
        <v>851</v>
      </c>
      <c r="G2055" s="61" t="s">
        <v>866</v>
      </c>
      <c r="H2055" s="61" t="s">
        <v>116</v>
      </c>
      <c r="I2055" s="61">
        <v>0.42138217262268757</v>
      </c>
      <c r="J2055" s="61">
        <v>1.9341216895115299E-2</v>
      </c>
      <c r="K2055" s="61">
        <v>0.38346058448145964</v>
      </c>
      <c r="L2055" s="61">
        <v>0.45930376076391549</v>
      </c>
      <c r="M2055" s="61">
        <v>897</v>
      </c>
      <c r="N2055" s="61" t="str">
        <f t="shared" si="89"/>
        <v>1</v>
      </c>
    </row>
    <row r="2056" spans="1:14" x14ac:dyDescent="0.25">
      <c r="A2056" s="61" t="s">
        <v>629</v>
      </c>
      <c r="B2056" s="61" t="str">
        <f t="shared" si="91"/>
        <v>Uganda</v>
      </c>
      <c r="C2056" s="61" t="s">
        <v>65</v>
      </c>
      <c r="D2056" s="48" t="str">
        <f t="shared" si="90"/>
        <v>FinScope</v>
      </c>
      <c r="E2056" s="61" t="s">
        <v>855</v>
      </c>
      <c r="F2056" s="61" t="s">
        <v>853</v>
      </c>
      <c r="G2056" s="61" t="s">
        <v>866</v>
      </c>
      <c r="H2056" s="61" t="s">
        <v>116</v>
      </c>
      <c r="I2056" s="61">
        <v>0.49374241218157228</v>
      </c>
      <c r="J2056" s="61">
        <v>1.2240760034624232E-2</v>
      </c>
      <c r="K2056" s="61">
        <v>0.46974241967407621</v>
      </c>
      <c r="L2056" s="61">
        <v>0.51774240468906829</v>
      </c>
      <c r="M2056" s="61">
        <v>2496</v>
      </c>
      <c r="N2056" s="61" t="str">
        <f t="shared" si="89"/>
        <v>1</v>
      </c>
    </row>
    <row r="2057" spans="1:14" x14ac:dyDescent="0.25">
      <c r="A2057" s="61" t="s">
        <v>629</v>
      </c>
      <c r="B2057" s="61" t="str">
        <f t="shared" si="91"/>
        <v>Uganda</v>
      </c>
      <c r="C2057" s="61" t="s">
        <v>65</v>
      </c>
      <c r="D2057" s="48" t="str">
        <f t="shared" si="90"/>
        <v>FinScope</v>
      </c>
      <c r="E2057" s="61" t="s">
        <v>855</v>
      </c>
      <c r="F2057" s="61" t="s">
        <v>852</v>
      </c>
      <c r="G2057" s="61" t="s">
        <v>434</v>
      </c>
      <c r="H2057" s="61" t="s">
        <v>116</v>
      </c>
      <c r="I2057" s="61">
        <v>0.37248460537216127</v>
      </c>
      <c r="J2057" s="61">
        <v>4.1016781755734338E-2</v>
      </c>
      <c r="K2057" s="61">
        <v>0.29206456184261387</v>
      </c>
      <c r="L2057" s="61">
        <v>0.45290464890170867</v>
      </c>
      <c r="M2057" s="61">
        <v>197</v>
      </c>
      <c r="N2057" s="61" t="str">
        <f t="shared" si="89"/>
        <v>1</v>
      </c>
    </row>
    <row r="2058" spans="1:14" x14ac:dyDescent="0.25">
      <c r="A2058" s="61" t="s">
        <v>629</v>
      </c>
      <c r="B2058" s="61" t="str">
        <f t="shared" si="91"/>
        <v>Uganda</v>
      </c>
      <c r="C2058" s="61" t="s">
        <v>65</v>
      </c>
      <c r="D2058" s="48" t="str">
        <f t="shared" si="90"/>
        <v>FinScope</v>
      </c>
      <c r="E2058" s="61" t="s">
        <v>855</v>
      </c>
      <c r="F2058" s="61" t="s">
        <v>851</v>
      </c>
      <c r="G2058" s="61" t="s">
        <v>434</v>
      </c>
      <c r="H2058" s="61" t="s">
        <v>116</v>
      </c>
      <c r="I2058" s="61">
        <v>0.37248460537216127</v>
      </c>
      <c r="J2058" s="61">
        <v>4.1016781755734338E-2</v>
      </c>
      <c r="K2058" s="61">
        <v>0.29206456184261387</v>
      </c>
      <c r="L2058" s="61">
        <v>0.45290464890170867</v>
      </c>
      <c r="M2058" s="61">
        <v>197</v>
      </c>
      <c r="N2058" s="61" t="str">
        <f t="shared" si="89"/>
        <v>1</v>
      </c>
    </row>
    <row r="2059" spans="1:14" x14ac:dyDescent="0.25">
      <c r="A2059" s="61" t="s">
        <v>629</v>
      </c>
      <c r="B2059" s="61" t="str">
        <f t="shared" si="91"/>
        <v>Uganda</v>
      </c>
      <c r="C2059" s="61" t="s">
        <v>65</v>
      </c>
      <c r="D2059" s="48" t="str">
        <f t="shared" si="90"/>
        <v>FinScope</v>
      </c>
      <c r="E2059" s="61" t="s">
        <v>855</v>
      </c>
      <c r="F2059" s="61" t="s">
        <v>853</v>
      </c>
      <c r="G2059" s="61" t="s">
        <v>434</v>
      </c>
      <c r="H2059" s="61" t="s">
        <v>116</v>
      </c>
      <c r="I2059" s="61">
        <v>0.48106096581542079</v>
      </c>
      <c r="J2059" s="61">
        <v>1.0726410430859857E-2</v>
      </c>
      <c r="K2059" s="61">
        <v>0.46003010096350094</v>
      </c>
      <c r="L2059" s="61">
        <v>0.50209183066734064</v>
      </c>
      <c r="M2059" s="61">
        <v>3196</v>
      </c>
      <c r="N2059" s="61" t="str">
        <f t="shared" si="89"/>
        <v>1</v>
      </c>
    </row>
    <row r="2060" spans="1:14" x14ac:dyDescent="0.25">
      <c r="A2060" s="61" t="s">
        <v>629</v>
      </c>
      <c r="B2060" s="61" t="str">
        <f t="shared" si="91"/>
        <v>Uganda</v>
      </c>
      <c r="C2060" s="61" t="s">
        <v>65</v>
      </c>
      <c r="D2060" s="48" t="str">
        <f t="shared" si="90"/>
        <v>FinScope</v>
      </c>
      <c r="E2060" s="61" t="s">
        <v>855</v>
      </c>
      <c r="F2060" s="61" t="s">
        <v>851</v>
      </c>
      <c r="G2060" s="61" t="s">
        <v>642</v>
      </c>
      <c r="H2060" s="61" t="s">
        <v>116</v>
      </c>
      <c r="I2060" s="61">
        <v>0.4653696449325968</v>
      </c>
      <c r="J2060" s="61">
        <v>1.5239490288067665E-2</v>
      </c>
      <c r="K2060" s="61">
        <v>0.43549015610207253</v>
      </c>
      <c r="L2060" s="61">
        <v>0.49524913376312107</v>
      </c>
      <c r="M2060" s="61">
        <v>1536</v>
      </c>
      <c r="N2060" s="61" t="str">
        <f t="shared" si="89"/>
        <v>1</v>
      </c>
    </row>
    <row r="2061" spans="1:14" x14ac:dyDescent="0.25">
      <c r="A2061" s="61" t="s">
        <v>629</v>
      </c>
      <c r="B2061" s="61" t="str">
        <f t="shared" si="91"/>
        <v>Uganda</v>
      </c>
      <c r="C2061" s="61" t="s">
        <v>65</v>
      </c>
      <c r="D2061" s="48" t="str">
        <f t="shared" si="90"/>
        <v>FinScope</v>
      </c>
      <c r="E2061" s="61" t="s">
        <v>855</v>
      </c>
      <c r="F2061" s="61" t="s">
        <v>853</v>
      </c>
      <c r="G2061" s="61" t="s">
        <v>642</v>
      </c>
      <c r="H2061" s="61" t="s">
        <v>116</v>
      </c>
      <c r="I2061" s="61">
        <v>0.48149734294577134</v>
      </c>
      <c r="J2061" s="61">
        <v>1.4162694132350542E-2</v>
      </c>
      <c r="K2061" s="61">
        <v>0.45372908737169615</v>
      </c>
      <c r="L2061" s="61">
        <v>0.50926559851984654</v>
      </c>
      <c r="M2061" s="61">
        <v>1852</v>
      </c>
      <c r="N2061" s="61" t="str">
        <f t="shared" si="89"/>
        <v>1</v>
      </c>
    </row>
    <row r="2062" spans="1:14" x14ac:dyDescent="0.25">
      <c r="A2062" s="61" t="s">
        <v>629</v>
      </c>
      <c r="B2062" s="61" t="str">
        <f t="shared" si="91"/>
        <v>Uganda</v>
      </c>
      <c r="C2062" s="61" t="s">
        <v>65</v>
      </c>
      <c r="D2062" s="48" t="str">
        <f t="shared" si="90"/>
        <v>FinScope</v>
      </c>
      <c r="E2062" s="61" t="s">
        <v>855</v>
      </c>
      <c r="F2062" s="61" t="s">
        <v>853</v>
      </c>
      <c r="G2062" s="61" t="s">
        <v>110</v>
      </c>
      <c r="H2062" s="61" t="s">
        <v>116</v>
      </c>
      <c r="I2062" s="61">
        <v>0.47287598162729888</v>
      </c>
      <c r="J2062" s="61">
        <v>1.0435233130581914E-2</v>
      </c>
      <c r="K2062" s="61">
        <v>0.45241601703036782</v>
      </c>
      <c r="L2062" s="61">
        <v>0.49333594622422994</v>
      </c>
      <c r="M2062" s="61">
        <v>3366</v>
      </c>
      <c r="N2062" s="61" t="str">
        <f t="shared" si="89"/>
        <v>1</v>
      </c>
    </row>
    <row r="2063" spans="1:14" x14ac:dyDescent="0.25">
      <c r="A2063" s="61" t="s">
        <v>629</v>
      </c>
      <c r="B2063" s="61" t="str">
        <f t="shared" si="91"/>
        <v>Uganda</v>
      </c>
      <c r="C2063" s="61" t="s">
        <v>65</v>
      </c>
      <c r="D2063" s="48" t="str">
        <f t="shared" si="90"/>
        <v>FinScope</v>
      </c>
      <c r="E2063" s="61" t="s">
        <v>855</v>
      </c>
      <c r="F2063" s="61" t="s">
        <v>851</v>
      </c>
      <c r="G2063" s="61" t="s">
        <v>740</v>
      </c>
      <c r="H2063" s="61" t="s">
        <v>134</v>
      </c>
      <c r="I2063" s="61">
        <v>0.84449355619620592</v>
      </c>
      <c r="J2063" s="61">
        <v>1.017178034767997E-2</v>
      </c>
      <c r="K2063" s="61">
        <v>0.82455013344780714</v>
      </c>
      <c r="L2063" s="61">
        <v>0.86443697894460469</v>
      </c>
      <c r="M2063" s="61">
        <v>1887</v>
      </c>
      <c r="N2063" s="61" t="str">
        <f t="shared" si="89"/>
        <v>1</v>
      </c>
    </row>
    <row r="2064" spans="1:14" x14ac:dyDescent="0.25">
      <c r="A2064" s="61" t="s">
        <v>629</v>
      </c>
      <c r="B2064" s="61" t="str">
        <f t="shared" si="91"/>
        <v>Uganda</v>
      </c>
      <c r="C2064" s="61" t="s">
        <v>65</v>
      </c>
      <c r="D2064" s="48" t="str">
        <f t="shared" si="90"/>
        <v>FinScope</v>
      </c>
      <c r="E2064" s="61" t="s">
        <v>855</v>
      </c>
      <c r="F2064" s="61" t="s">
        <v>853</v>
      </c>
      <c r="G2064" s="61" t="s">
        <v>740</v>
      </c>
      <c r="H2064" s="61" t="s">
        <v>134</v>
      </c>
      <c r="I2064" s="61">
        <v>0.76621864904054948</v>
      </c>
      <c r="J2064" s="61">
        <v>1.2231914612302882E-2</v>
      </c>
      <c r="K2064" s="61">
        <v>0.74223599941608009</v>
      </c>
      <c r="L2064" s="61">
        <v>0.79020129866501887</v>
      </c>
      <c r="M2064" s="61">
        <v>1507</v>
      </c>
      <c r="N2064" s="61" t="str">
        <f t="shared" si="89"/>
        <v>1</v>
      </c>
    </row>
    <row r="2065" spans="1:14" x14ac:dyDescent="0.25">
      <c r="A2065" s="61" t="s">
        <v>629</v>
      </c>
      <c r="B2065" s="61" t="str">
        <f t="shared" si="91"/>
        <v>Uganda</v>
      </c>
      <c r="C2065" s="61" t="s">
        <v>65</v>
      </c>
      <c r="D2065" s="48" t="str">
        <f t="shared" si="90"/>
        <v>FinScope</v>
      </c>
      <c r="E2065" s="61" t="s">
        <v>855</v>
      </c>
      <c r="F2065" s="61" t="s">
        <v>852</v>
      </c>
      <c r="G2065" s="61" t="s">
        <v>740</v>
      </c>
      <c r="H2065" s="61" t="s">
        <v>134</v>
      </c>
      <c r="I2065" s="61">
        <v>0.85550069343579005</v>
      </c>
      <c r="J2065" s="61">
        <v>1.1446082664571129E-2</v>
      </c>
      <c r="K2065" s="61">
        <v>0.83305879461473209</v>
      </c>
      <c r="L2065" s="61">
        <v>0.87794259225684801</v>
      </c>
      <c r="M2065" s="61">
        <v>1239</v>
      </c>
      <c r="N2065" s="61" t="str">
        <f t="shared" si="89"/>
        <v>1</v>
      </c>
    </row>
    <row r="2066" spans="1:14" x14ac:dyDescent="0.25">
      <c r="A2066" s="61" t="s">
        <v>629</v>
      </c>
      <c r="B2066" s="61" t="str">
        <f t="shared" si="91"/>
        <v>Uganda</v>
      </c>
      <c r="C2066" s="61" t="s">
        <v>65</v>
      </c>
      <c r="D2066" s="48" t="str">
        <f t="shared" si="90"/>
        <v>FinScope</v>
      </c>
      <c r="E2066" s="61" t="s">
        <v>855</v>
      </c>
      <c r="F2066" s="61" t="s">
        <v>852</v>
      </c>
      <c r="G2066" s="61" t="s">
        <v>0</v>
      </c>
      <c r="H2066" s="61" t="s">
        <v>134</v>
      </c>
      <c r="I2066" s="61">
        <v>0.79274063798468331</v>
      </c>
      <c r="J2066" s="61">
        <v>2.7076160715776364E-2</v>
      </c>
      <c r="K2066" s="61">
        <v>0.73965343976559494</v>
      </c>
      <c r="L2066" s="61">
        <v>0.84582783620377167</v>
      </c>
      <c r="M2066" s="61">
        <v>286</v>
      </c>
      <c r="N2066" s="61" t="str">
        <f t="shared" si="89"/>
        <v>1</v>
      </c>
    </row>
    <row r="2067" spans="1:14" x14ac:dyDescent="0.25">
      <c r="A2067" s="61" t="s">
        <v>629</v>
      </c>
      <c r="B2067" s="61" t="str">
        <f t="shared" si="91"/>
        <v>Uganda</v>
      </c>
      <c r="C2067" s="61" t="s">
        <v>65</v>
      </c>
      <c r="D2067" s="48" t="str">
        <f t="shared" si="90"/>
        <v>FinScope</v>
      </c>
      <c r="E2067" s="61" t="s">
        <v>855</v>
      </c>
      <c r="F2067" s="61" t="s">
        <v>851</v>
      </c>
      <c r="G2067" s="61" t="s">
        <v>0</v>
      </c>
      <c r="H2067" s="61" t="s">
        <v>134</v>
      </c>
      <c r="I2067" s="61">
        <v>0.80321385636003673</v>
      </c>
      <c r="J2067" s="61">
        <v>2.357334749659086E-2</v>
      </c>
      <c r="K2067" s="61">
        <v>0.75699449075737224</v>
      </c>
      <c r="L2067" s="61">
        <v>0.84943322196270121</v>
      </c>
      <c r="M2067" s="61">
        <v>363</v>
      </c>
      <c r="N2067" s="61" t="str">
        <f t="shared" si="89"/>
        <v>1</v>
      </c>
    </row>
    <row r="2068" spans="1:14" x14ac:dyDescent="0.25">
      <c r="A2068" s="61" t="s">
        <v>629</v>
      </c>
      <c r="B2068" s="61" t="str">
        <f t="shared" si="91"/>
        <v>Uganda</v>
      </c>
      <c r="C2068" s="61" t="s">
        <v>65</v>
      </c>
      <c r="D2068" s="48" t="str">
        <f t="shared" si="90"/>
        <v>FinScope</v>
      </c>
      <c r="E2068" s="61" t="s">
        <v>855</v>
      </c>
      <c r="F2068" s="61" t="s">
        <v>853</v>
      </c>
      <c r="G2068" s="61" t="s">
        <v>0</v>
      </c>
      <c r="H2068" s="61" t="s">
        <v>134</v>
      </c>
      <c r="I2068" s="61">
        <v>0.80885771331862311</v>
      </c>
      <c r="J2068" s="61">
        <v>8.3181601841403278E-3</v>
      </c>
      <c r="K2068" s="61">
        <v>0.79254861310500646</v>
      </c>
      <c r="L2068" s="61">
        <v>0.82516681353223975</v>
      </c>
      <c r="M2068" s="61">
        <v>3031</v>
      </c>
      <c r="N2068" s="61" t="str">
        <f t="shared" si="89"/>
        <v>1</v>
      </c>
    </row>
    <row r="2069" spans="1:14" x14ac:dyDescent="0.25">
      <c r="A2069" s="61" t="s">
        <v>629</v>
      </c>
      <c r="B2069" s="61" t="str">
        <f t="shared" si="91"/>
        <v>Uganda</v>
      </c>
      <c r="C2069" s="61" t="s">
        <v>65</v>
      </c>
      <c r="D2069" s="48" t="str">
        <f t="shared" si="90"/>
        <v>FinScope</v>
      </c>
      <c r="E2069" s="61" t="s">
        <v>855</v>
      </c>
      <c r="F2069" s="61" t="s">
        <v>852</v>
      </c>
      <c r="G2069" s="61" t="s">
        <v>866</v>
      </c>
      <c r="H2069" s="61" t="s">
        <v>134</v>
      </c>
      <c r="I2069" s="61">
        <v>0.89650225232215475</v>
      </c>
      <c r="J2069" s="61">
        <v>1.1905208457028155E-2</v>
      </c>
      <c r="K2069" s="61">
        <v>0.87316016302699229</v>
      </c>
      <c r="L2069" s="61">
        <v>0.91984434161731721</v>
      </c>
      <c r="M2069" s="61">
        <v>897</v>
      </c>
      <c r="N2069" s="61" t="str">
        <f t="shared" si="89"/>
        <v>1</v>
      </c>
    </row>
    <row r="2070" spans="1:14" x14ac:dyDescent="0.25">
      <c r="A2070" s="61" t="s">
        <v>629</v>
      </c>
      <c r="B2070" s="61" t="str">
        <f t="shared" si="91"/>
        <v>Uganda</v>
      </c>
      <c r="C2070" s="61" t="s">
        <v>65</v>
      </c>
      <c r="D2070" s="48" t="str">
        <f t="shared" si="90"/>
        <v>FinScope</v>
      </c>
      <c r="E2070" s="61" t="s">
        <v>855</v>
      </c>
      <c r="F2070" s="61" t="s">
        <v>851</v>
      </c>
      <c r="G2070" s="61" t="s">
        <v>866</v>
      </c>
      <c r="H2070" s="61" t="s">
        <v>134</v>
      </c>
      <c r="I2070" s="61">
        <v>0.89650225232215475</v>
      </c>
      <c r="J2070" s="61">
        <v>1.1905208457028155E-2</v>
      </c>
      <c r="K2070" s="61">
        <v>0.87316016302699229</v>
      </c>
      <c r="L2070" s="61">
        <v>0.91984434161731721</v>
      </c>
      <c r="M2070" s="61">
        <v>897</v>
      </c>
      <c r="N2070" s="61" t="str">
        <f t="shared" si="89"/>
        <v>1</v>
      </c>
    </row>
    <row r="2071" spans="1:14" x14ac:dyDescent="0.25">
      <c r="A2071" s="61" t="s">
        <v>629</v>
      </c>
      <c r="B2071" s="61" t="str">
        <f t="shared" si="91"/>
        <v>Uganda</v>
      </c>
      <c r="C2071" s="61" t="s">
        <v>65</v>
      </c>
      <c r="D2071" s="48" t="str">
        <f t="shared" si="90"/>
        <v>FinScope</v>
      </c>
      <c r="E2071" s="61" t="s">
        <v>855</v>
      </c>
      <c r="F2071" s="61" t="s">
        <v>853</v>
      </c>
      <c r="G2071" s="61" t="s">
        <v>866</v>
      </c>
      <c r="H2071" s="61" t="s">
        <v>134</v>
      </c>
      <c r="I2071" s="61">
        <v>0.77638535775953421</v>
      </c>
      <c r="J2071" s="61">
        <v>9.7215135862274843E-3</v>
      </c>
      <c r="K2071" s="61">
        <v>0.75732475592018589</v>
      </c>
      <c r="L2071" s="61">
        <v>0.79544595959888253</v>
      </c>
      <c r="M2071" s="61">
        <v>2496</v>
      </c>
      <c r="N2071" s="61" t="str">
        <f t="shared" si="89"/>
        <v>1</v>
      </c>
    </row>
    <row r="2072" spans="1:14" x14ac:dyDescent="0.25">
      <c r="A2072" s="61" t="s">
        <v>629</v>
      </c>
      <c r="B2072" s="61" t="str">
        <f t="shared" si="91"/>
        <v>Uganda</v>
      </c>
      <c r="C2072" s="61" t="s">
        <v>65</v>
      </c>
      <c r="D2072" s="48" t="str">
        <f t="shared" si="90"/>
        <v>FinScope</v>
      </c>
      <c r="E2072" s="61" t="s">
        <v>855</v>
      </c>
      <c r="F2072" s="61" t="s">
        <v>852</v>
      </c>
      <c r="G2072" s="61" t="s">
        <v>434</v>
      </c>
      <c r="H2072" s="61" t="s">
        <v>134</v>
      </c>
      <c r="I2072" s="61">
        <v>0.75516647923775149</v>
      </c>
      <c r="J2072" s="61">
        <v>3.5096678669221483E-2</v>
      </c>
      <c r="K2072" s="61">
        <v>0.68635375660315001</v>
      </c>
      <c r="L2072" s="61">
        <v>0.82397920187235296</v>
      </c>
      <c r="M2072" s="61">
        <v>197</v>
      </c>
      <c r="N2072" s="61" t="str">
        <f t="shared" si="89"/>
        <v>1</v>
      </c>
    </row>
    <row r="2073" spans="1:14" x14ac:dyDescent="0.25">
      <c r="A2073" s="61" t="s">
        <v>629</v>
      </c>
      <c r="B2073" s="61" t="str">
        <f t="shared" si="91"/>
        <v>Uganda</v>
      </c>
      <c r="C2073" s="61" t="s">
        <v>65</v>
      </c>
      <c r="D2073" s="48" t="str">
        <f t="shared" si="90"/>
        <v>FinScope</v>
      </c>
      <c r="E2073" s="61" t="s">
        <v>855</v>
      </c>
      <c r="F2073" s="61" t="s">
        <v>851</v>
      </c>
      <c r="G2073" s="61" t="s">
        <v>434</v>
      </c>
      <c r="H2073" s="61" t="s">
        <v>134</v>
      </c>
      <c r="I2073" s="61">
        <v>0.75516647923775149</v>
      </c>
      <c r="J2073" s="61">
        <v>3.5096678669221483E-2</v>
      </c>
      <c r="K2073" s="61">
        <v>0.68635375660315001</v>
      </c>
      <c r="L2073" s="61">
        <v>0.82397920187235296</v>
      </c>
      <c r="M2073" s="61">
        <v>197</v>
      </c>
      <c r="N2073" s="61" t="str">
        <f t="shared" si="89"/>
        <v>1</v>
      </c>
    </row>
    <row r="2074" spans="1:14" x14ac:dyDescent="0.25">
      <c r="A2074" s="61" t="s">
        <v>629</v>
      </c>
      <c r="B2074" s="61" t="str">
        <f t="shared" si="91"/>
        <v>Uganda</v>
      </c>
      <c r="C2074" s="61" t="s">
        <v>65</v>
      </c>
      <c r="D2074" s="48" t="str">
        <f t="shared" si="90"/>
        <v>FinScope</v>
      </c>
      <c r="E2074" s="61" t="s">
        <v>855</v>
      </c>
      <c r="F2074" s="61" t="s">
        <v>853</v>
      </c>
      <c r="G2074" s="61" t="s">
        <v>434</v>
      </c>
      <c r="H2074" s="61" t="s">
        <v>134</v>
      </c>
      <c r="I2074" s="61">
        <v>0.81149512427375292</v>
      </c>
      <c r="J2074" s="61">
        <v>8.0349160830297459E-3</v>
      </c>
      <c r="K2074" s="61">
        <v>0.79574136999333145</v>
      </c>
      <c r="L2074" s="61">
        <v>0.82724887855417439</v>
      </c>
      <c r="M2074" s="61">
        <v>3196</v>
      </c>
      <c r="N2074" s="61" t="str">
        <f t="shared" si="89"/>
        <v>1</v>
      </c>
    </row>
    <row r="2075" spans="1:14" x14ac:dyDescent="0.25">
      <c r="A2075" s="61" t="s">
        <v>629</v>
      </c>
      <c r="B2075" s="61" t="str">
        <f t="shared" si="91"/>
        <v>Uganda</v>
      </c>
      <c r="C2075" s="61" t="s">
        <v>65</v>
      </c>
      <c r="D2075" s="48" t="str">
        <f t="shared" si="90"/>
        <v>FinScope</v>
      </c>
      <c r="E2075" s="61" t="s">
        <v>855</v>
      </c>
      <c r="F2075" s="61" t="s">
        <v>851</v>
      </c>
      <c r="G2075" s="61" t="s">
        <v>642</v>
      </c>
      <c r="H2075" s="61" t="s">
        <v>134</v>
      </c>
      <c r="I2075" s="61">
        <v>0.84730788408596269</v>
      </c>
      <c r="J2075" s="61">
        <v>1.1267098906874095E-2</v>
      </c>
      <c r="K2075" s="61">
        <v>0.82521691190929125</v>
      </c>
      <c r="L2075" s="61">
        <v>0.86939885626263413</v>
      </c>
      <c r="M2075" s="61">
        <v>1536</v>
      </c>
      <c r="N2075" s="61" t="str">
        <f t="shared" ref="N2075:N2138" si="92">IF(M2075&gt;=30,"1","0")</f>
        <v>1</v>
      </c>
    </row>
    <row r="2076" spans="1:14" x14ac:dyDescent="0.25">
      <c r="A2076" s="61" t="s">
        <v>629</v>
      </c>
      <c r="B2076" s="61" t="str">
        <f t="shared" si="91"/>
        <v>Uganda</v>
      </c>
      <c r="C2076" s="61" t="s">
        <v>65</v>
      </c>
      <c r="D2076" s="48" t="str">
        <f t="shared" ref="D2076:D2139" si="93">C2076</f>
        <v>FinScope</v>
      </c>
      <c r="E2076" s="61" t="s">
        <v>855</v>
      </c>
      <c r="F2076" s="61" t="s">
        <v>853</v>
      </c>
      <c r="G2076" s="61" t="s">
        <v>642</v>
      </c>
      <c r="H2076" s="61" t="s">
        <v>134</v>
      </c>
      <c r="I2076" s="61">
        <v>0.77793711145728028</v>
      </c>
      <c r="J2076" s="61">
        <v>1.0907669511748945E-2</v>
      </c>
      <c r="K2076" s="61">
        <v>0.75655085882135442</v>
      </c>
      <c r="L2076" s="61">
        <v>0.79932336409320615</v>
      </c>
      <c r="M2076" s="61">
        <v>1852</v>
      </c>
      <c r="N2076" s="61" t="str">
        <f t="shared" si="92"/>
        <v>1</v>
      </c>
    </row>
    <row r="2077" spans="1:14" x14ac:dyDescent="0.25">
      <c r="A2077" s="61" t="s">
        <v>629</v>
      </c>
      <c r="B2077" s="61" t="str">
        <f t="shared" si="91"/>
        <v>Uganda</v>
      </c>
      <c r="C2077" s="61" t="s">
        <v>65</v>
      </c>
      <c r="D2077" s="48" t="str">
        <f t="shared" si="93"/>
        <v>FinScope</v>
      </c>
      <c r="E2077" s="61" t="s">
        <v>855</v>
      </c>
      <c r="F2077" s="61" t="s">
        <v>853</v>
      </c>
      <c r="G2077" s="61" t="s">
        <v>110</v>
      </c>
      <c r="H2077" s="61" t="s">
        <v>134</v>
      </c>
      <c r="I2077" s="61">
        <v>0.80761012433595381</v>
      </c>
      <c r="J2077" s="61">
        <v>7.8921956093015218E-3</v>
      </c>
      <c r="K2077" s="61">
        <v>0.7921361966586562</v>
      </c>
      <c r="L2077" s="61">
        <v>0.82308405201325141</v>
      </c>
      <c r="M2077" s="61">
        <v>3366</v>
      </c>
      <c r="N2077" s="61" t="str">
        <f t="shared" si="92"/>
        <v>1</v>
      </c>
    </row>
    <row r="2078" spans="1:14" x14ac:dyDescent="0.25">
      <c r="A2078" s="61" t="s">
        <v>629</v>
      </c>
      <c r="B2078" s="61" t="str">
        <f t="shared" si="91"/>
        <v>Uganda</v>
      </c>
      <c r="C2078" s="61" t="s">
        <v>65</v>
      </c>
      <c r="D2078" s="48" t="str">
        <f t="shared" si="93"/>
        <v>FinScope</v>
      </c>
      <c r="E2078" s="61" t="s">
        <v>855</v>
      </c>
      <c r="F2078" s="61" t="s">
        <v>851</v>
      </c>
      <c r="G2078" s="61" t="s">
        <v>740</v>
      </c>
      <c r="H2078" s="61" t="s">
        <v>863</v>
      </c>
      <c r="I2078" s="61">
        <v>0.15550644380379411</v>
      </c>
      <c r="J2078" s="61">
        <v>1.017178034767997E-2</v>
      </c>
      <c r="K2078" s="61">
        <v>0.13556302105539539</v>
      </c>
      <c r="L2078" s="61">
        <v>0.17544986655219283</v>
      </c>
      <c r="M2078" s="61">
        <v>1887</v>
      </c>
      <c r="N2078" s="61" t="str">
        <f t="shared" si="92"/>
        <v>1</v>
      </c>
    </row>
    <row r="2079" spans="1:14" x14ac:dyDescent="0.25">
      <c r="A2079" s="61" t="s">
        <v>629</v>
      </c>
      <c r="B2079" s="61" t="str">
        <f t="shared" si="91"/>
        <v>Uganda</v>
      </c>
      <c r="C2079" s="61" t="s">
        <v>65</v>
      </c>
      <c r="D2079" s="48" t="str">
        <f t="shared" si="93"/>
        <v>FinScope</v>
      </c>
      <c r="E2079" s="61" t="s">
        <v>855</v>
      </c>
      <c r="F2079" s="61" t="s">
        <v>853</v>
      </c>
      <c r="G2079" s="61" t="s">
        <v>740</v>
      </c>
      <c r="H2079" s="61" t="s">
        <v>863</v>
      </c>
      <c r="I2079" s="61">
        <v>0.23378135095945055</v>
      </c>
      <c r="J2079" s="61">
        <v>1.2231914612302882E-2</v>
      </c>
      <c r="K2079" s="61">
        <v>0.20979870133498116</v>
      </c>
      <c r="L2079" s="61">
        <v>0.25776400058391991</v>
      </c>
      <c r="M2079" s="61">
        <v>1507</v>
      </c>
      <c r="N2079" s="61" t="str">
        <f t="shared" si="92"/>
        <v>1</v>
      </c>
    </row>
    <row r="2080" spans="1:14" x14ac:dyDescent="0.25">
      <c r="A2080" s="61" t="s">
        <v>629</v>
      </c>
      <c r="B2080" s="61" t="str">
        <f t="shared" si="91"/>
        <v>Uganda</v>
      </c>
      <c r="C2080" s="61" t="s">
        <v>65</v>
      </c>
      <c r="D2080" s="48" t="str">
        <f t="shared" si="93"/>
        <v>FinScope</v>
      </c>
      <c r="E2080" s="61" t="s">
        <v>855</v>
      </c>
      <c r="F2080" s="61" t="s">
        <v>852</v>
      </c>
      <c r="G2080" s="61" t="s">
        <v>740</v>
      </c>
      <c r="H2080" s="61" t="s">
        <v>863</v>
      </c>
      <c r="I2080" s="61">
        <v>0.14449930656420998</v>
      </c>
      <c r="J2080" s="61">
        <v>1.1446082664571129E-2</v>
      </c>
      <c r="K2080" s="61">
        <v>0.12205740774315196</v>
      </c>
      <c r="L2080" s="61">
        <v>0.16694120538526799</v>
      </c>
      <c r="M2080" s="61">
        <v>1239</v>
      </c>
      <c r="N2080" s="61" t="str">
        <f t="shared" si="92"/>
        <v>1</v>
      </c>
    </row>
    <row r="2081" spans="1:14" x14ac:dyDescent="0.25">
      <c r="A2081" s="61" t="s">
        <v>629</v>
      </c>
      <c r="B2081" s="61" t="str">
        <f t="shared" si="91"/>
        <v>Uganda</v>
      </c>
      <c r="C2081" s="61" t="s">
        <v>65</v>
      </c>
      <c r="D2081" s="48" t="str">
        <f t="shared" si="93"/>
        <v>FinScope</v>
      </c>
      <c r="E2081" s="61" t="s">
        <v>855</v>
      </c>
      <c r="F2081" s="61" t="s">
        <v>852</v>
      </c>
      <c r="G2081" s="61" t="s">
        <v>0</v>
      </c>
      <c r="H2081" s="61" t="s">
        <v>863</v>
      </c>
      <c r="I2081" s="61">
        <v>0.20725936201531667</v>
      </c>
      <c r="J2081" s="61">
        <v>2.7076160715776364E-2</v>
      </c>
      <c r="K2081" s="61">
        <v>0.15417216379622828</v>
      </c>
      <c r="L2081" s="61">
        <v>0.26034656023440506</v>
      </c>
      <c r="M2081" s="61">
        <v>286</v>
      </c>
      <c r="N2081" s="61" t="str">
        <f t="shared" si="92"/>
        <v>1</v>
      </c>
    </row>
    <row r="2082" spans="1:14" x14ac:dyDescent="0.25">
      <c r="A2082" s="61" t="s">
        <v>629</v>
      </c>
      <c r="B2082" s="61" t="str">
        <f t="shared" si="91"/>
        <v>Uganda</v>
      </c>
      <c r="C2082" s="61" t="s">
        <v>65</v>
      </c>
      <c r="D2082" s="48" t="str">
        <f t="shared" si="93"/>
        <v>FinScope</v>
      </c>
      <c r="E2082" s="61" t="s">
        <v>855</v>
      </c>
      <c r="F2082" s="61" t="s">
        <v>851</v>
      </c>
      <c r="G2082" s="61" t="s">
        <v>0</v>
      </c>
      <c r="H2082" s="61" t="s">
        <v>863</v>
      </c>
      <c r="I2082" s="61">
        <v>0.1967861436399633</v>
      </c>
      <c r="J2082" s="61">
        <v>2.357334749659086E-2</v>
      </c>
      <c r="K2082" s="61">
        <v>0.15056677803729882</v>
      </c>
      <c r="L2082" s="61">
        <v>0.24300550924262779</v>
      </c>
      <c r="M2082" s="61">
        <v>363</v>
      </c>
      <c r="N2082" s="61" t="str">
        <f t="shared" si="92"/>
        <v>1</v>
      </c>
    </row>
    <row r="2083" spans="1:14" x14ac:dyDescent="0.25">
      <c r="A2083" s="61" t="s">
        <v>629</v>
      </c>
      <c r="B2083" s="61" t="str">
        <f t="shared" si="91"/>
        <v>Uganda</v>
      </c>
      <c r="C2083" s="61" t="s">
        <v>65</v>
      </c>
      <c r="D2083" s="48" t="str">
        <f t="shared" si="93"/>
        <v>FinScope</v>
      </c>
      <c r="E2083" s="61" t="s">
        <v>855</v>
      </c>
      <c r="F2083" s="61" t="s">
        <v>853</v>
      </c>
      <c r="G2083" s="61" t="s">
        <v>0</v>
      </c>
      <c r="H2083" s="61" t="s">
        <v>863</v>
      </c>
      <c r="I2083" s="61">
        <v>0.19114228668137687</v>
      </c>
      <c r="J2083" s="61">
        <v>8.3181601841403278E-3</v>
      </c>
      <c r="K2083" s="61">
        <v>0.17483318646776025</v>
      </c>
      <c r="L2083" s="61">
        <v>0.20745138689499348</v>
      </c>
      <c r="M2083" s="61">
        <v>3031</v>
      </c>
      <c r="N2083" s="61" t="str">
        <f t="shared" si="92"/>
        <v>1</v>
      </c>
    </row>
    <row r="2084" spans="1:14" x14ac:dyDescent="0.25">
      <c r="A2084" s="61" t="s">
        <v>629</v>
      </c>
      <c r="B2084" s="61" t="str">
        <f t="shared" si="91"/>
        <v>Uganda</v>
      </c>
      <c r="C2084" s="61" t="s">
        <v>65</v>
      </c>
      <c r="D2084" s="48" t="str">
        <f t="shared" si="93"/>
        <v>FinScope</v>
      </c>
      <c r="E2084" s="61" t="s">
        <v>855</v>
      </c>
      <c r="F2084" s="61" t="s">
        <v>852</v>
      </c>
      <c r="G2084" s="61" t="s">
        <v>866</v>
      </c>
      <c r="H2084" s="61" t="s">
        <v>863</v>
      </c>
      <c r="I2084" s="61">
        <v>0.10349774767784521</v>
      </c>
      <c r="J2084" s="61">
        <v>1.1905208457028155E-2</v>
      </c>
      <c r="K2084" s="61">
        <v>8.0155658382682779E-2</v>
      </c>
      <c r="L2084" s="61">
        <v>0.12683983697300763</v>
      </c>
      <c r="M2084" s="61">
        <v>897</v>
      </c>
      <c r="N2084" s="61" t="str">
        <f t="shared" si="92"/>
        <v>1</v>
      </c>
    </row>
    <row r="2085" spans="1:14" x14ac:dyDescent="0.25">
      <c r="A2085" s="61" t="s">
        <v>629</v>
      </c>
      <c r="B2085" s="61" t="str">
        <f t="shared" si="91"/>
        <v>Uganda</v>
      </c>
      <c r="C2085" s="61" t="s">
        <v>65</v>
      </c>
      <c r="D2085" s="48" t="str">
        <f t="shared" si="93"/>
        <v>FinScope</v>
      </c>
      <c r="E2085" s="61" t="s">
        <v>855</v>
      </c>
      <c r="F2085" s="61" t="s">
        <v>851</v>
      </c>
      <c r="G2085" s="61" t="s">
        <v>866</v>
      </c>
      <c r="H2085" s="61" t="s">
        <v>863</v>
      </c>
      <c r="I2085" s="61">
        <v>0.10349774767784521</v>
      </c>
      <c r="J2085" s="61">
        <v>1.1905208457028155E-2</v>
      </c>
      <c r="K2085" s="61">
        <v>8.0155658382682779E-2</v>
      </c>
      <c r="L2085" s="61">
        <v>0.12683983697300763</v>
      </c>
      <c r="M2085" s="61">
        <v>897</v>
      </c>
      <c r="N2085" s="61" t="str">
        <f t="shared" si="92"/>
        <v>1</v>
      </c>
    </row>
    <row r="2086" spans="1:14" x14ac:dyDescent="0.25">
      <c r="A2086" s="61" t="s">
        <v>629</v>
      </c>
      <c r="B2086" s="61" t="str">
        <f t="shared" si="91"/>
        <v>Uganda</v>
      </c>
      <c r="C2086" s="61" t="s">
        <v>65</v>
      </c>
      <c r="D2086" s="48" t="str">
        <f t="shared" si="93"/>
        <v>FinScope</v>
      </c>
      <c r="E2086" s="61" t="s">
        <v>855</v>
      </c>
      <c r="F2086" s="61" t="s">
        <v>853</v>
      </c>
      <c r="G2086" s="61" t="s">
        <v>866</v>
      </c>
      <c r="H2086" s="61" t="s">
        <v>863</v>
      </c>
      <c r="I2086" s="61">
        <v>0.22361464224046582</v>
      </c>
      <c r="J2086" s="61">
        <v>9.7215135862274843E-3</v>
      </c>
      <c r="K2086" s="61">
        <v>0.20455404040111744</v>
      </c>
      <c r="L2086" s="61">
        <v>0.2426752440798142</v>
      </c>
      <c r="M2086" s="61">
        <v>2496</v>
      </c>
      <c r="N2086" s="61" t="str">
        <f t="shared" si="92"/>
        <v>1</v>
      </c>
    </row>
    <row r="2087" spans="1:14" x14ac:dyDescent="0.25">
      <c r="A2087" s="61" t="s">
        <v>629</v>
      </c>
      <c r="B2087" s="61" t="str">
        <f t="shared" si="91"/>
        <v>Uganda</v>
      </c>
      <c r="C2087" s="61" t="s">
        <v>65</v>
      </c>
      <c r="D2087" s="48" t="str">
        <f t="shared" si="93"/>
        <v>FinScope</v>
      </c>
      <c r="E2087" s="61" t="s">
        <v>855</v>
      </c>
      <c r="F2087" s="61" t="s">
        <v>852</v>
      </c>
      <c r="G2087" s="61" t="s">
        <v>434</v>
      </c>
      <c r="H2087" s="61" t="s">
        <v>863</v>
      </c>
      <c r="I2087" s="61">
        <v>0.24483352076224857</v>
      </c>
      <c r="J2087" s="61">
        <v>3.5096678669221483E-2</v>
      </c>
      <c r="K2087" s="61">
        <v>0.17602079812764709</v>
      </c>
      <c r="L2087" s="61">
        <v>0.31364624339685004</v>
      </c>
      <c r="M2087" s="61">
        <v>197</v>
      </c>
      <c r="N2087" s="61" t="str">
        <f t="shared" si="92"/>
        <v>1</v>
      </c>
    </row>
    <row r="2088" spans="1:14" x14ac:dyDescent="0.25">
      <c r="A2088" s="61" t="s">
        <v>629</v>
      </c>
      <c r="B2088" s="61" t="str">
        <f t="shared" si="91"/>
        <v>Uganda</v>
      </c>
      <c r="C2088" s="61" t="s">
        <v>65</v>
      </c>
      <c r="D2088" s="48" t="str">
        <f t="shared" si="93"/>
        <v>FinScope</v>
      </c>
      <c r="E2088" s="61" t="s">
        <v>855</v>
      </c>
      <c r="F2088" s="61" t="s">
        <v>851</v>
      </c>
      <c r="G2088" s="61" t="s">
        <v>434</v>
      </c>
      <c r="H2088" s="61" t="s">
        <v>863</v>
      </c>
      <c r="I2088" s="61">
        <v>0.24483352076224857</v>
      </c>
      <c r="J2088" s="61">
        <v>3.5096678669221483E-2</v>
      </c>
      <c r="K2088" s="61">
        <v>0.17602079812764709</v>
      </c>
      <c r="L2088" s="61">
        <v>0.31364624339685004</v>
      </c>
      <c r="M2088" s="61">
        <v>197</v>
      </c>
      <c r="N2088" s="61" t="str">
        <f t="shared" si="92"/>
        <v>1</v>
      </c>
    </row>
    <row r="2089" spans="1:14" x14ac:dyDescent="0.25">
      <c r="A2089" s="61" t="s">
        <v>629</v>
      </c>
      <c r="B2089" s="61" t="str">
        <f t="shared" si="91"/>
        <v>Uganda</v>
      </c>
      <c r="C2089" s="61" t="s">
        <v>65</v>
      </c>
      <c r="D2089" s="48" t="str">
        <f t="shared" si="93"/>
        <v>FinScope</v>
      </c>
      <c r="E2089" s="61" t="s">
        <v>855</v>
      </c>
      <c r="F2089" s="61" t="s">
        <v>853</v>
      </c>
      <c r="G2089" s="61" t="s">
        <v>434</v>
      </c>
      <c r="H2089" s="61" t="s">
        <v>863</v>
      </c>
      <c r="I2089" s="61">
        <v>0.18850487572624702</v>
      </c>
      <c r="J2089" s="61">
        <v>8.0349160830297459E-3</v>
      </c>
      <c r="K2089" s="61">
        <v>0.17275112144582555</v>
      </c>
      <c r="L2089" s="61">
        <v>0.2042586300066685</v>
      </c>
      <c r="M2089" s="61">
        <v>3196</v>
      </c>
      <c r="N2089" s="61" t="str">
        <f t="shared" si="92"/>
        <v>1</v>
      </c>
    </row>
    <row r="2090" spans="1:14" x14ac:dyDescent="0.25">
      <c r="A2090" s="61" t="s">
        <v>629</v>
      </c>
      <c r="B2090" s="61" t="str">
        <f t="shared" si="91"/>
        <v>Uganda</v>
      </c>
      <c r="C2090" s="61" t="s">
        <v>65</v>
      </c>
      <c r="D2090" s="48" t="str">
        <f t="shared" si="93"/>
        <v>FinScope</v>
      </c>
      <c r="E2090" s="61" t="s">
        <v>855</v>
      </c>
      <c r="F2090" s="61" t="s">
        <v>851</v>
      </c>
      <c r="G2090" s="61" t="s">
        <v>642</v>
      </c>
      <c r="H2090" s="61" t="s">
        <v>863</v>
      </c>
      <c r="I2090" s="61">
        <v>0.15269211591403728</v>
      </c>
      <c r="J2090" s="61">
        <v>1.1267098906874095E-2</v>
      </c>
      <c r="K2090" s="61">
        <v>0.13060114373736587</v>
      </c>
      <c r="L2090" s="61">
        <v>0.17478308809070869</v>
      </c>
      <c r="M2090" s="61">
        <v>1536</v>
      </c>
      <c r="N2090" s="61" t="str">
        <f t="shared" si="92"/>
        <v>1</v>
      </c>
    </row>
    <row r="2091" spans="1:14" x14ac:dyDescent="0.25">
      <c r="A2091" s="61" t="s">
        <v>629</v>
      </c>
      <c r="B2091" s="61" t="str">
        <f t="shared" si="91"/>
        <v>Uganda</v>
      </c>
      <c r="C2091" s="61" t="s">
        <v>65</v>
      </c>
      <c r="D2091" s="48" t="str">
        <f t="shared" si="93"/>
        <v>FinScope</v>
      </c>
      <c r="E2091" s="61" t="s">
        <v>855</v>
      </c>
      <c r="F2091" s="61" t="s">
        <v>853</v>
      </c>
      <c r="G2091" s="61" t="s">
        <v>642</v>
      </c>
      <c r="H2091" s="61" t="s">
        <v>863</v>
      </c>
      <c r="I2091" s="61">
        <v>0.22206288854271972</v>
      </c>
      <c r="J2091" s="61">
        <v>1.0907669511748945E-2</v>
      </c>
      <c r="K2091" s="61">
        <v>0.20067663590679391</v>
      </c>
      <c r="L2091" s="61">
        <v>0.24344914117864552</v>
      </c>
      <c r="M2091" s="61">
        <v>1852</v>
      </c>
      <c r="N2091" s="61" t="str">
        <f t="shared" si="92"/>
        <v>1</v>
      </c>
    </row>
    <row r="2092" spans="1:14" x14ac:dyDescent="0.25">
      <c r="A2092" s="61" t="s">
        <v>629</v>
      </c>
      <c r="B2092" s="61" t="str">
        <f t="shared" si="91"/>
        <v>Uganda</v>
      </c>
      <c r="C2092" s="61" t="s">
        <v>65</v>
      </c>
      <c r="D2092" s="48" t="str">
        <f t="shared" si="93"/>
        <v>FinScope</v>
      </c>
      <c r="E2092" s="61" t="s">
        <v>855</v>
      </c>
      <c r="F2092" s="61" t="s">
        <v>853</v>
      </c>
      <c r="G2092" s="61" t="s">
        <v>110</v>
      </c>
      <c r="H2092" s="61" t="s">
        <v>863</v>
      </c>
      <c r="I2092" s="61">
        <v>0.19238987566404617</v>
      </c>
      <c r="J2092" s="61">
        <v>7.8921956093015218E-3</v>
      </c>
      <c r="K2092" s="61">
        <v>0.17691594798674862</v>
      </c>
      <c r="L2092" s="61">
        <v>0.20786380334134372</v>
      </c>
      <c r="M2092" s="61">
        <v>3366</v>
      </c>
      <c r="N2092" s="61" t="str">
        <f t="shared" si="92"/>
        <v>1</v>
      </c>
    </row>
    <row r="2093" spans="1:14" x14ac:dyDescent="0.25">
      <c r="A2093" s="61" t="s">
        <v>629</v>
      </c>
      <c r="B2093" s="61" t="str">
        <f t="shared" si="91"/>
        <v>Uganda</v>
      </c>
      <c r="C2093" s="61" t="s">
        <v>65</v>
      </c>
      <c r="D2093" s="48" t="str">
        <f t="shared" si="93"/>
        <v>FinScope</v>
      </c>
      <c r="E2093" s="61" t="s">
        <v>855</v>
      </c>
      <c r="F2093" s="61" t="s">
        <v>851</v>
      </c>
      <c r="G2093" s="61" t="s">
        <v>740</v>
      </c>
      <c r="H2093" s="61" t="s">
        <v>127</v>
      </c>
      <c r="I2093" s="61">
        <v>0.49509171136790125</v>
      </c>
      <c r="J2093" s="61">
        <v>1.3762882504361182E-2</v>
      </c>
      <c r="K2093" s="61">
        <v>0.46810733425437839</v>
      </c>
      <c r="L2093" s="61">
        <v>0.52207608848142417</v>
      </c>
      <c r="M2093" s="61">
        <v>1881</v>
      </c>
      <c r="N2093" s="61" t="str">
        <f t="shared" si="92"/>
        <v>1</v>
      </c>
    </row>
    <row r="2094" spans="1:14" x14ac:dyDescent="0.25">
      <c r="A2094" s="61" t="s">
        <v>629</v>
      </c>
      <c r="B2094" s="61" t="str">
        <f t="shared" si="91"/>
        <v>Uganda</v>
      </c>
      <c r="C2094" s="61" t="s">
        <v>65</v>
      </c>
      <c r="D2094" s="48" t="str">
        <f t="shared" si="93"/>
        <v>FinScope</v>
      </c>
      <c r="E2094" s="61" t="s">
        <v>855</v>
      </c>
      <c r="F2094" s="61" t="s">
        <v>853</v>
      </c>
      <c r="G2094" s="61" t="s">
        <v>740</v>
      </c>
      <c r="H2094" s="61" t="s">
        <v>127</v>
      </c>
      <c r="I2094" s="61">
        <v>0.41067837348239067</v>
      </c>
      <c r="J2094" s="61">
        <v>1.5748320145817767E-2</v>
      </c>
      <c r="K2094" s="61">
        <v>0.3798011991040246</v>
      </c>
      <c r="L2094" s="61">
        <v>0.44155554786075674</v>
      </c>
      <c r="M2094" s="61">
        <v>1494</v>
      </c>
      <c r="N2094" s="61" t="str">
        <f t="shared" si="92"/>
        <v>1</v>
      </c>
    </row>
    <row r="2095" spans="1:14" x14ac:dyDescent="0.25">
      <c r="A2095" s="61" t="s">
        <v>629</v>
      </c>
      <c r="B2095" s="61" t="str">
        <f t="shared" si="91"/>
        <v>Uganda</v>
      </c>
      <c r="C2095" s="61" t="s">
        <v>65</v>
      </c>
      <c r="D2095" s="48" t="str">
        <f t="shared" si="93"/>
        <v>FinScope</v>
      </c>
      <c r="E2095" s="61" t="s">
        <v>855</v>
      </c>
      <c r="F2095" s="61" t="s">
        <v>852</v>
      </c>
      <c r="G2095" s="61" t="s">
        <v>740</v>
      </c>
      <c r="H2095" s="61" t="s">
        <v>127</v>
      </c>
      <c r="I2095" s="61">
        <v>0.51461804977814807</v>
      </c>
      <c r="J2095" s="61">
        <v>1.6622478279838024E-2</v>
      </c>
      <c r="K2095" s="61">
        <v>0.48202697533682265</v>
      </c>
      <c r="L2095" s="61">
        <v>0.54720912421947343</v>
      </c>
      <c r="M2095" s="61">
        <v>1235</v>
      </c>
      <c r="N2095" s="61" t="str">
        <f t="shared" si="92"/>
        <v>1</v>
      </c>
    </row>
    <row r="2096" spans="1:14" x14ac:dyDescent="0.25">
      <c r="A2096" s="61" t="s">
        <v>629</v>
      </c>
      <c r="B2096" s="61" t="str">
        <f t="shared" si="91"/>
        <v>Uganda</v>
      </c>
      <c r="C2096" s="61" t="s">
        <v>65</v>
      </c>
      <c r="D2096" s="48" t="str">
        <f t="shared" si="93"/>
        <v>FinScope</v>
      </c>
      <c r="E2096" s="61" t="s">
        <v>855</v>
      </c>
      <c r="F2096" s="61" t="s">
        <v>852</v>
      </c>
      <c r="G2096" s="61" t="s">
        <v>0</v>
      </c>
      <c r="H2096" s="61" t="s">
        <v>127</v>
      </c>
      <c r="I2096" s="61">
        <v>0.70639587819210492</v>
      </c>
      <c r="J2096" s="61">
        <v>3.0999973408972089E-2</v>
      </c>
      <c r="K2096" s="61">
        <v>0.64561540333662482</v>
      </c>
      <c r="L2096" s="61">
        <v>0.76717635304758502</v>
      </c>
      <c r="M2096" s="61">
        <v>285</v>
      </c>
      <c r="N2096" s="61" t="str">
        <f t="shared" si="92"/>
        <v>1</v>
      </c>
    </row>
    <row r="2097" spans="1:14" x14ac:dyDescent="0.25">
      <c r="A2097" s="61" t="s">
        <v>629</v>
      </c>
      <c r="B2097" s="61" t="str">
        <f t="shared" si="91"/>
        <v>Uganda</v>
      </c>
      <c r="C2097" s="61" t="s">
        <v>65</v>
      </c>
      <c r="D2097" s="48" t="str">
        <f t="shared" si="93"/>
        <v>FinScope</v>
      </c>
      <c r="E2097" s="61" t="s">
        <v>855</v>
      </c>
      <c r="F2097" s="61" t="s">
        <v>851</v>
      </c>
      <c r="G2097" s="61" t="s">
        <v>0</v>
      </c>
      <c r="H2097" s="61" t="s">
        <v>127</v>
      </c>
      <c r="I2097" s="61">
        <v>0.69353343400713408</v>
      </c>
      <c r="J2097" s="61">
        <v>2.8064805580047307E-2</v>
      </c>
      <c r="K2097" s="61">
        <v>0.63850783165005887</v>
      </c>
      <c r="L2097" s="61">
        <v>0.74855903636420928</v>
      </c>
      <c r="M2097" s="61">
        <v>362</v>
      </c>
      <c r="N2097" s="61" t="str">
        <f t="shared" si="92"/>
        <v>1</v>
      </c>
    </row>
    <row r="2098" spans="1:14" x14ac:dyDescent="0.25">
      <c r="A2098" s="61" t="s">
        <v>629</v>
      </c>
      <c r="B2098" s="61" t="str">
        <f t="shared" si="91"/>
        <v>Uganda</v>
      </c>
      <c r="C2098" s="61" t="s">
        <v>65</v>
      </c>
      <c r="D2098" s="48" t="str">
        <f t="shared" si="93"/>
        <v>FinScope</v>
      </c>
      <c r="E2098" s="61" t="s">
        <v>855</v>
      </c>
      <c r="F2098" s="61" t="s">
        <v>853</v>
      </c>
      <c r="G2098" s="61" t="s">
        <v>0</v>
      </c>
      <c r="H2098" s="61" t="s">
        <v>127</v>
      </c>
      <c r="I2098" s="61">
        <v>0.42448149784104316</v>
      </c>
      <c r="J2098" s="61">
        <v>1.100227741855981E-2</v>
      </c>
      <c r="K2098" s="61">
        <v>0.4029097101958104</v>
      </c>
      <c r="L2098" s="61">
        <v>0.44605328548627593</v>
      </c>
      <c r="M2098" s="61">
        <v>3013</v>
      </c>
      <c r="N2098" s="61" t="str">
        <f t="shared" si="92"/>
        <v>1</v>
      </c>
    </row>
    <row r="2099" spans="1:14" x14ac:dyDescent="0.25">
      <c r="A2099" s="61" t="s">
        <v>629</v>
      </c>
      <c r="B2099" s="61" t="str">
        <f t="shared" si="91"/>
        <v>Uganda</v>
      </c>
      <c r="C2099" s="61" t="s">
        <v>65</v>
      </c>
      <c r="D2099" s="48" t="str">
        <f t="shared" si="93"/>
        <v>FinScope</v>
      </c>
      <c r="E2099" s="61" t="s">
        <v>855</v>
      </c>
      <c r="F2099" s="61" t="s">
        <v>852</v>
      </c>
      <c r="G2099" s="61" t="s">
        <v>866</v>
      </c>
      <c r="H2099" s="61" t="s">
        <v>127</v>
      </c>
      <c r="I2099" s="61">
        <v>0.46159872205980595</v>
      </c>
      <c r="J2099" s="61">
        <v>1.9525452037416343E-2</v>
      </c>
      <c r="K2099" s="61">
        <v>0.42331589502649758</v>
      </c>
      <c r="L2099" s="61">
        <v>0.49988154909311433</v>
      </c>
      <c r="M2099" s="61">
        <v>893</v>
      </c>
      <c r="N2099" s="61" t="str">
        <f t="shared" si="92"/>
        <v>1</v>
      </c>
    </row>
    <row r="2100" spans="1:14" x14ac:dyDescent="0.25">
      <c r="A2100" s="61" t="s">
        <v>629</v>
      </c>
      <c r="B2100" s="61" t="str">
        <f t="shared" si="91"/>
        <v>Uganda</v>
      </c>
      <c r="C2100" s="61" t="s">
        <v>65</v>
      </c>
      <c r="D2100" s="48" t="str">
        <f t="shared" si="93"/>
        <v>FinScope</v>
      </c>
      <c r="E2100" s="61" t="s">
        <v>855</v>
      </c>
      <c r="F2100" s="61" t="s">
        <v>851</v>
      </c>
      <c r="G2100" s="61" t="s">
        <v>866</v>
      </c>
      <c r="H2100" s="61" t="s">
        <v>127</v>
      </c>
      <c r="I2100" s="61">
        <v>0.46159872205980595</v>
      </c>
      <c r="J2100" s="61">
        <v>1.9525452037416343E-2</v>
      </c>
      <c r="K2100" s="61">
        <v>0.42331589502649758</v>
      </c>
      <c r="L2100" s="61">
        <v>0.49988154909311433</v>
      </c>
      <c r="M2100" s="61">
        <v>893</v>
      </c>
      <c r="N2100" s="61" t="str">
        <f t="shared" si="92"/>
        <v>1</v>
      </c>
    </row>
    <row r="2101" spans="1:14" x14ac:dyDescent="0.25">
      <c r="A2101" s="61" t="s">
        <v>629</v>
      </c>
      <c r="B2101" s="61" t="str">
        <f t="shared" si="91"/>
        <v>Uganda</v>
      </c>
      <c r="C2101" s="61" t="s">
        <v>65</v>
      </c>
      <c r="D2101" s="48" t="str">
        <f t="shared" si="93"/>
        <v>FinScope</v>
      </c>
      <c r="E2101" s="61" t="s">
        <v>855</v>
      </c>
      <c r="F2101" s="61" t="s">
        <v>853</v>
      </c>
      <c r="G2101" s="61" t="s">
        <v>866</v>
      </c>
      <c r="H2101" s="61" t="s">
        <v>127</v>
      </c>
      <c r="I2101" s="61">
        <v>0.45386853877731481</v>
      </c>
      <c r="J2101" s="61">
        <v>1.2320334582559642E-2</v>
      </c>
      <c r="K2101" s="61">
        <v>0.42971248936172712</v>
      </c>
      <c r="L2101" s="61">
        <v>0.4780245881929025</v>
      </c>
      <c r="M2101" s="61">
        <v>2481</v>
      </c>
      <c r="N2101" s="61" t="str">
        <f t="shared" si="92"/>
        <v>1</v>
      </c>
    </row>
    <row r="2102" spans="1:14" x14ac:dyDescent="0.25">
      <c r="A2102" s="61" t="s">
        <v>629</v>
      </c>
      <c r="B2102" s="61" t="str">
        <f t="shared" si="91"/>
        <v>Uganda</v>
      </c>
      <c r="C2102" s="61" t="s">
        <v>65</v>
      </c>
      <c r="D2102" s="48" t="str">
        <f t="shared" si="93"/>
        <v>FinScope</v>
      </c>
      <c r="E2102" s="61" t="s">
        <v>855</v>
      </c>
      <c r="F2102" s="61" t="s">
        <v>852</v>
      </c>
      <c r="G2102" s="61" t="s">
        <v>434</v>
      </c>
      <c r="H2102" s="61" t="s">
        <v>127</v>
      </c>
      <c r="I2102" s="61">
        <v>0.55547993086639225</v>
      </c>
      <c r="J2102" s="61">
        <v>4.0439363460624489E-2</v>
      </c>
      <c r="K2102" s="61">
        <v>0.47619200942053319</v>
      </c>
      <c r="L2102" s="61">
        <v>0.6347678523122513</v>
      </c>
      <c r="M2102" s="61">
        <v>197</v>
      </c>
      <c r="N2102" s="61" t="str">
        <f t="shared" si="92"/>
        <v>1</v>
      </c>
    </row>
    <row r="2103" spans="1:14" x14ac:dyDescent="0.25">
      <c r="A2103" s="61" t="s">
        <v>629</v>
      </c>
      <c r="B2103" s="61" t="str">
        <f t="shared" si="91"/>
        <v>Uganda</v>
      </c>
      <c r="C2103" s="61" t="s">
        <v>65</v>
      </c>
      <c r="D2103" s="48" t="str">
        <f t="shared" si="93"/>
        <v>FinScope</v>
      </c>
      <c r="E2103" s="61" t="s">
        <v>855</v>
      </c>
      <c r="F2103" s="61" t="s">
        <v>851</v>
      </c>
      <c r="G2103" s="61" t="s">
        <v>434</v>
      </c>
      <c r="H2103" s="61" t="s">
        <v>127</v>
      </c>
      <c r="I2103" s="61">
        <v>0.55547993086639225</v>
      </c>
      <c r="J2103" s="61">
        <v>4.0439363460624489E-2</v>
      </c>
      <c r="K2103" s="61">
        <v>0.47619200942053319</v>
      </c>
      <c r="L2103" s="61">
        <v>0.6347678523122513</v>
      </c>
      <c r="M2103" s="61">
        <v>197</v>
      </c>
      <c r="N2103" s="61" t="str">
        <f t="shared" si="92"/>
        <v>1</v>
      </c>
    </row>
    <row r="2104" spans="1:14" x14ac:dyDescent="0.25">
      <c r="A2104" s="61" t="s">
        <v>629</v>
      </c>
      <c r="B2104" s="61" t="str">
        <f t="shared" ref="B2104:B2167" si="94">A2104</f>
        <v>Uganda</v>
      </c>
      <c r="C2104" s="61" t="s">
        <v>65</v>
      </c>
      <c r="D2104" s="48" t="str">
        <f t="shared" si="93"/>
        <v>FinScope</v>
      </c>
      <c r="E2104" s="61" t="s">
        <v>855</v>
      </c>
      <c r="F2104" s="61" t="s">
        <v>853</v>
      </c>
      <c r="G2104" s="61" t="s">
        <v>434</v>
      </c>
      <c r="H2104" s="61" t="s">
        <v>127</v>
      </c>
      <c r="I2104" s="61">
        <v>0.44958621145270267</v>
      </c>
      <c r="J2104" s="61">
        <v>1.0781610304994449E-2</v>
      </c>
      <c r="K2104" s="61">
        <v>0.42844707600352827</v>
      </c>
      <c r="L2104" s="61">
        <v>0.47072534690187706</v>
      </c>
      <c r="M2104" s="61">
        <v>3177</v>
      </c>
      <c r="N2104" s="61" t="str">
        <f t="shared" si="92"/>
        <v>1</v>
      </c>
    </row>
    <row r="2105" spans="1:14" x14ac:dyDescent="0.25">
      <c r="A2105" s="61" t="s">
        <v>629</v>
      </c>
      <c r="B2105" s="61" t="str">
        <f t="shared" si="94"/>
        <v>Uganda</v>
      </c>
      <c r="C2105" s="61" t="s">
        <v>65</v>
      </c>
      <c r="D2105" s="48" t="str">
        <f t="shared" si="93"/>
        <v>FinScope</v>
      </c>
      <c r="E2105" s="61" t="s">
        <v>855</v>
      </c>
      <c r="F2105" s="61" t="s">
        <v>851</v>
      </c>
      <c r="G2105" s="61" t="s">
        <v>642</v>
      </c>
      <c r="H2105" s="61" t="s">
        <v>127</v>
      </c>
      <c r="I2105" s="61">
        <v>0.49706240283351039</v>
      </c>
      <c r="J2105" s="61">
        <v>1.5248648026160364E-2</v>
      </c>
      <c r="K2105" s="61">
        <v>0.46716494309412349</v>
      </c>
      <c r="L2105" s="61">
        <v>0.52695986257289729</v>
      </c>
      <c r="M2105" s="61">
        <v>1531</v>
      </c>
      <c r="N2105" s="61" t="str">
        <f t="shared" si="92"/>
        <v>1</v>
      </c>
    </row>
    <row r="2106" spans="1:14" x14ac:dyDescent="0.25">
      <c r="A2106" s="61" t="s">
        <v>629</v>
      </c>
      <c r="B2106" s="61" t="str">
        <f t="shared" si="94"/>
        <v>Uganda</v>
      </c>
      <c r="C2106" s="61" t="s">
        <v>65</v>
      </c>
      <c r="D2106" s="48" t="str">
        <f t="shared" si="93"/>
        <v>FinScope</v>
      </c>
      <c r="E2106" s="61" t="s">
        <v>855</v>
      </c>
      <c r="F2106" s="61" t="s">
        <v>853</v>
      </c>
      <c r="G2106" s="61" t="s">
        <v>642</v>
      </c>
      <c r="H2106" s="61" t="s">
        <v>127</v>
      </c>
      <c r="I2106" s="61">
        <v>0.42416766726838168</v>
      </c>
      <c r="J2106" s="61">
        <v>1.4208449332962522E-2</v>
      </c>
      <c r="K2106" s="61">
        <v>0.39630966313601257</v>
      </c>
      <c r="L2106" s="61">
        <v>0.45202567140075078</v>
      </c>
      <c r="M2106" s="61">
        <v>1839</v>
      </c>
      <c r="N2106" s="61" t="str">
        <f t="shared" si="92"/>
        <v>1</v>
      </c>
    </row>
    <row r="2107" spans="1:14" x14ac:dyDescent="0.25">
      <c r="A2107" s="61" t="s">
        <v>629</v>
      </c>
      <c r="B2107" s="61" t="str">
        <f t="shared" si="94"/>
        <v>Uganda</v>
      </c>
      <c r="C2107" s="61" t="s">
        <v>65</v>
      </c>
      <c r="D2107" s="48" t="str">
        <f t="shared" si="93"/>
        <v>FinScope</v>
      </c>
      <c r="E2107" s="61" t="s">
        <v>855</v>
      </c>
      <c r="F2107" s="61" t="s">
        <v>853</v>
      </c>
      <c r="G2107" s="61" t="s">
        <v>110</v>
      </c>
      <c r="H2107" s="61" t="s">
        <v>127</v>
      </c>
      <c r="I2107" s="61">
        <v>0.4558140192038585</v>
      </c>
      <c r="J2107" s="61">
        <v>1.0474099356286659E-2</v>
      </c>
      <c r="K2107" s="61">
        <v>0.43527781215387656</v>
      </c>
      <c r="L2107" s="61">
        <v>0.47635022625384044</v>
      </c>
      <c r="M2107" s="61">
        <v>3348</v>
      </c>
      <c r="N2107" s="61" t="str">
        <f t="shared" si="92"/>
        <v>1</v>
      </c>
    </row>
    <row r="2108" spans="1:14" x14ac:dyDescent="0.25">
      <c r="A2108" s="61" t="s">
        <v>629</v>
      </c>
      <c r="B2108" s="61" t="str">
        <f t="shared" si="94"/>
        <v>Uganda</v>
      </c>
      <c r="C2108" s="61" t="s">
        <v>65</v>
      </c>
      <c r="D2108" s="48" t="str">
        <f t="shared" si="93"/>
        <v>FinScope</v>
      </c>
      <c r="E2108" s="61" t="s">
        <v>855</v>
      </c>
      <c r="F2108" s="61" t="s">
        <v>851</v>
      </c>
      <c r="G2108" s="61" t="s">
        <v>740</v>
      </c>
      <c r="H2108" s="61" t="s">
        <v>128</v>
      </c>
      <c r="I2108" s="61">
        <v>0.50490828863209869</v>
      </c>
      <c r="J2108" s="61">
        <v>1.3762882504361182E-2</v>
      </c>
      <c r="K2108" s="61">
        <v>0.47792391151857583</v>
      </c>
      <c r="L2108" s="61">
        <v>0.53189266574562155</v>
      </c>
      <c r="M2108" s="61">
        <v>1881</v>
      </c>
      <c r="N2108" s="61" t="str">
        <f t="shared" si="92"/>
        <v>1</v>
      </c>
    </row>
    <row r="2109" spans="1:14" x14ac:dyDescent="0.25">
      <c r="A2109" s="61" t="s">
        <v>629</v>
      </c>
      <c r="B2109" s="61" t="str">
        <f t="shared" si="94"/>
        <v>Uganda</v>
      </c>
      <c r="C2109" s="61" t="s">
        <v>65</v>
      </c>
      <c r="D2109" s="48" t="str">
        <f t="shared" si="93"/>
        <v>FinScope</v>
      </c>
      <c r="E2109" s="61" t="s">
        <v>855</v>
      </c>
      <c r="F2109" s="61" t="s">
        <v>853</v>
      </c>
      <c r="G2109" s="61" t="s">
        <v>740</v>
      </c>
      <c r="H2109" s="61" t="s">
        <v>128</v>
      </c>
      <c r="I2109" s="61">
        <v>0.58932162651760933</v>
      </c>
      <c r="J2109" s="61">
        <v>1.5748320145817767E-2</v>
      </c>
      <c r="K2109" s="61">
        <v>0.55844445213924332</v>
      </c>
      <c r="L2109" s="61">
        <v>0.62019880089597534</v>
      </c>
      <c r="M2109" s="61">
        <v>1494</v>
      </c>
      <c r="N2109" s="61" t="str">
        <f t="shared" si="92"/>
        <v>1</v>
      </c>
    </row>
    <row r="2110" spans="1:14" x14ac:dyDescent="0.25">
      <c r="A2110" s="61" t="s">
        <v>629</v>
      </c>
      <c r="B2110" s="61" t="str">
        <f t="shared" si="94"/>
        <v>Uganda</v>
      </c>
      <c r="C2110" s="61" t="s">
        <v>65</v>
      </c>
      <c r="D2110" s="48" t="str">
        <f t="shared" si="93"/>
        <v>FinScope</v>
      </c>
      <c r="E2110" s="61" t="s">
        <v>855</v>
      </c>
      <c r="F2110" s="61" t="s">
        <v>852</v>
      </c>
      <c r="G2110" s="61" t="s">
        <v>740</v>
      </c>
      <c r="H2110" s="61" t="s">
        <v>128</v>
      </c>
      <c r="I2110" s="61">
        <v>0.48538195022185193</v>
      </c>
      <c r="J2110" s="61">
        <v>1.6622478279838024E-2</v>
      </c>
      <c r="K2110" s="61">
        <v>0.45279087578052651</v>
      </c>
      <c r="L2110" s="61">
        <v>0.51797302466317729</v>
      </c>
      <c r="M2110" s="61">
        <v>1235</v>
      </c>
      <c r="N2110" s="61" t="str">
        <f t="shared" si="92"/>
        <v>1</v>
      </c>
    </row>
    <row r="2111" spans="1:14" x14ac:dyDescent="0.25">
      <c r="A2111" s="61" t="s">
        <v>629</v>
      </c>
      <c r="B2111" s="61" t="str">
        <f t="shared" si="94"/>
        <v>Uganda</v>
      </c>
      <c r="C2111" s="61" t="s">
        <v>65</v>
      </c>
      <c r="D2111" s="48" t="str">
        <f t="shared" si="93"/>
        <v>FinScope</v>
      </c>
      <c r="E2111" s="61" t="s">
        <v>855</v>
      </c>
      <c r="F2111" s="61" t="s">
        <v>852</v>
      </c>
      <c r="G2111" s="61" t="s">
        <v>0</v>
      </c>
      <c r="H2111" s="61" t="s">
        <v>128</v>
      </c>
      <c r="I2111" s="61">
        <v>0.29360412180789508</v>
      </c>
      <c r="J2111" s="61">
        <v>3.0999973408972089E-2</v>
      </c>
      <c r="K2111" s="61">
        <v>0.23282364695241492</v>
      </c>
      <c r="L2111" s="61">
        <v>0.35438459666337524</v>
      </c>
      <c r="M2111" s="61">
        <v>285</v>
      </c>
      <c r="N2111" s="61" t="str">
        <f t="shared" si="92"/>
        <v>1</v>
      </c>
    </row>
    <row r="2112" spans="1:14" x14ac:dyDescent="0.25">
      <c r="A2112" s="61" t="s">
        <v>629</v>
      </c>
      <c r="B2112" s="61" t="str">
        <f t="shared" si="94"/>
        <v>Uganda</v>
      </c>
      <c r="C2112" s="61" t="s">
        <v>65</v>
      </c>
      <c r="D2112" s="48" t="str">
        <f t="shared" si="93"/>
        <v>FinScope</v>
      </c>
      <c r="E2112" s="61" t="s">
        <v>855</v>
      </c>
      <c r="F2112" s="61" t="s">
        <v>851</v>
      </c>
      <c r="G2112" s="61" t="s">
        <v>0</v>
      </c>
      <c r="H2112" s="61" t="s">
        <v>128</v>
      </c>
      <c r="I2112" s="61">
        <v>0.30646656599286598</v>
      </c>
      <c r="J2112" s="61">
        <v>2.8064805580047307E-2</v>
      </c>
      <c r="K2112" s="61">
        <v>0.25144096363579072</v>
      </c>
      <c r="L2112" s="61">
        <v>0.36149216834994125</v>
      </c>
      <c r="M2112" s="61">
        <v>362</v>
      </c>
      <c r="N2112" s="61" t="str">
        <f t="shared" si="92"/>
        <v>1</v>
      </c>
    </row>
    <row r="2113" spans="1:14" x14ac:dyDescent="0.25">
      <c r="A2113" s="61" t="s">
        <v>629</v>
      </c>
      <c r="B2113" s="61" t="str">
        <f t="shared" si="94"/>
        <v>Uganda</v>
      </c>
      <c r="C2113" s="61" t="s">
        <v>65</v>
      </c>
      <c r="D2113" s="48" t="str">
        <f t="shared" si="93"/>
        <v>FinScope</v>
      </c>
      <c r="E2113" s="61" t="s">
        <v>855</v>
      </c>
      <c r="F2113" s="61" t="s">
        <v>853</v>
      </c>
      <c r="G2113" s="61" t="s">
        <v>0</v>
      </c>
      <c r="H2113" s="61" t="s">
        <v>128</v>
      </c>
      <c r="I2113" s="61">
        <v>0.57551850215895684</v>
      </c>
      <c r="J2113" s="61">
        <v>1.100227741855981E-2</v>
      </c>
      <c r="K2113" s="61">
        <v>0.55394671451372401</v>
      </c>
      <c r="L2113" s="61">
        <v>0.59709028980418966</v>
      </c>
      <c r="M2113" s="61">
        <v>3013</v>
      </c>
      <c r="N2113" s="61" t="str">
        <f t="shared" si="92"/>
        <v>1</v>
      </c>
    </row>
    <row r="2114" spans="1:14" x14ac:dyDescent="0.25">
      <c r="A2114" s="61" t="s">
        <v>629</v>
      </c>
      <c r="B2114" s="61" t="str">
        <f t="shared" si="94"/>
        <v>Uganda</v>
      </c>
      <c r="C2114" s="61" t="s">
        <v>65</v>
      </c>
      <c r="D2114" s="48" t="str">
        <f t="shared" si="93"/>
        <v>FinScope</v>
      </c>
      <c r="E2114" s="61" t="s">
        <v>855</v>
      </c>
      <c r="F2114" s="61" t="s">
        <v>852</v>
      </c>
      <c r="G2114" s="61" t="s">
        <v>866</v>
      </c>
      <c r="H2114" s="61" t="s">
        <v>128</v>
      </c>
      <c r="I2114" s="61">
        <v>0.53840127794019399</v>
      </c>
      <c r="J2114" s="61">
        <v>1.9525452037416343E-2</v>
      </c>
      <c r="K2114" s="61">
        <v>0.50011845090688556</v>
      </c>
      <c r="L2114" s="61">
        <v>0.57668410497350242</v>
      </c>
      <c r="M2114" s="61">
        <v>893</v>
      </c>
      <c r="N2114" s="61" t="str">
        <f t="shared" si="92"/>
        <v>1</v>
      </c>
    </row>
    <row r="2115" spans="1:14" x14ac:dyDescent="0.25">
      <c r="A2115" s="61" t="s">
        <v>629</v>
      </c>
      <c r="B2115" s="61" t="str">
        <f t="shared" si="94"/>
        <v>Uganda</v>
      </c>
      <c r="C2115" s="61" t="s">
        <v>65</v>
      </c>
      <c r="D2115" s="48" t="str">
        <f t="shared" si="93"/>
        <v>FinScope</v>
      </c>
      <c r="E2115" s="61" t="s">
        <v>855</v>
      </c>
      <c r="F2115" s="61" t="s">
        <v>851</v>
      </c>
      <c r="G2115" s="61" t="s">
        <v>866</v>
      </c>
      <c r="H2115" s="61" t="s">
        <v>128</v>
      </c>
      <c r="I2115" s="61">
        <v>0.53840127794019399</v>
      </c>
      <c r="J2115" s="61">
        <v>1.9525452037416343E-2</v>
      </c>
      <c r="K2115" s="61">
        <v>0.50011845090688556</v>
      </c>
      <c r="L2115" s="61">
        <v>0.57668410497350242</v>
      </c>
      <c r="M2115" s="61">
        <v>893</v>
      </c>
      <c r="N2115" s="61" t="str">
        <f t="shared" si="92"/>
        <v>1</v>
      </c>
    </row>
    <row r="2116" spans="1:14" x14ac:dyDescent="0.25">
      <c r="A2116" s="61" t="s">
        <v>629</v>
      </c>
      <c r="B2116" s="61" t="str">
        <f t="shared" si="94"/>
        <v>Uganda</v>
      </c>
      <c r="C2116" s="61" t="s">
        <v>65</v>
      </c>
      <c r="D2116" s="48" t="str">
        <f t="shared" si="93"/>
        <v>FinScope</v>
      </c>
      <c r="E2116" s="61" t="s">
        <v>855</v>
      </c>
      <c r="F2116" s="61" t="s">
        <v>853</v>
      </c>
      <c r="G2116" s="61" t="s">
        <v>866</v>
      </c>
      <c r="H2116" s="61" t="s">
        <v>128</v>
      </c>
      <c r="I2116" s="61">
        <v>0.54613146122268519</v>
      </c>
      <c r="J2116" s="61">
        <v>1.2320334582559642E-2</v>
      </c>
      <c r="K2116" s="61">
        <v>0.5219754118070975</v>
      </c>
      <c r="L2116" s="61">
        <v>0.57028751063827288</v>
      </c>
      <c r="M2116" s="61">
        <v>2481</v>
      </c>
      <c r="N2116" s="61" t="str">
        <f t="shared" si="92"/>
        <v>1</v>
      </c>
    </row>
    <row r="2117" spans="1:14" x14ac:dyDescent="0.25">
      <c r="A2117" s="61" t="s">
        <v>629</v>
      </c>
      <c r="B2117" s="61" t="str">
        <f t="shared" si="94"/>
        <v>Uganda</v>
      </c>
      <c r="C2117" s="61" t="s">
        <v>65</v>
      </c>
      <c r="D2117" s="48" t="str">
        <f t="shared" si="93"/>
        <v>FinScope</v>
      </c>
      <c r="E2117" s="61" t="s">
        <v>855</v>
      </c>
      <c r="F2117" s="61" t="s">
        <v>852</v>
      </c>
      <c r="G2117" s="61" t="s">
        <v>434</v>
      </c>
      <c r="H2117" s="61" t="s">
        <v>128</v>
      </c>
      <c r="I2117" s="61">
        <v>0.44452006913360781</v>
      </c>
      <c r="J2117" s="61">
        <v>4.0439363460624489E-2</v>
      </c>
      <c r="K2117" s="61">
        <v>0.3652321476877487</v>
      </c>
      <c r="L2117" s="61">
        <v>0.52380799057946692</v>
      </c>
      <c r="M2117" s="61">
        <v>197</v>
      </c>
      <c r="N2117" s="61" t="str">
        <f t="shared" si="92"/>
        <v>1</v>
      </c>
    </row>
    <row r="2118" spans="1:14" x14ac:dyDescent="0.25">
      <c r="A2118" s="61" t="s">
        <v>629</v>
      </c>
      <c r="B2118" s="61" t="str">
        <f t="shared" si="94"/>
        <v>Uganda</v>
      </c>
      <c r="C2118" s="61" t="s">
        <v>65</v>
      </c>
      <c r="D2118" s="48" t="str">
        <f t="shared" si="93"/>
        <v>FinScope</v>
      </c>
      <c r="E2118" s="61" t="s">
        <v>855</v>
      </c>
      <c r="F2118" s="61" t="s">
        <v>851</v>
      </c>
      <c r="G2118" s="61" t="s">
        <v>434</v>
      </c>
      <c r="H2118" s="61" t="s">
        <v>128</v>
      </c>
      <c r="I2118" s="61">
        <v>0.44452006913360781</v>
      </c>
      <c r="J2118" s="61">
        <v>4.0439363460624489E-2</v>
      </c>
      <c r="K2118" s="61">
        <v>0.3652321476877487</v>
      </c>
      <c r="L2118" s="61">
        <v>0.52380799057946692</v>
      </c>
      <c r="M2118" s="61">
        <v>197</v>
      </c>
      <c r="N2118" s="61" t="str">
        <f t="shared" si="92"/>
        <v>1</v>
      </c>
    </row>
    <row r="2119" spans="1:14" x14ac:dyDescent="0.25">
      <c r="A2119" s="61" t="s">
        <v>629</v>
      </c>
      <c r="B2119" s="61" t="str">
        <f t="shared" si="94"/>
        <v>Uganda</v>
      </c>
      <c r="C2119" s="61" t="s">
        <v>65</v>
      </c>
      <c r="D2119" s="48" t="str">
        <f t="shared" si="93"/>
        <v>FinScope</v>
      </c>
      <c r="E2119" s="61" t="s">
        <v>855</v>
      </c>
      <c r="F2119" s="61" t="s">
        <v>853</v>
      </c>
      <c r="G2119" s="61" t="s">
        <v>434</v>
      </c>
      <c r="H2119" s="61" t="s">
        <v>128</v>
      </c>
      <c r="I2119" s="61">
        <v>0.55041378854729728</v>
      </c>
      <c r="J2119" s="61">
        <v>1.0781610304994449E-2</v>
      </c>
      <c r="K2119" s="61">
        <v>0.52927465309812294</v>
      </c>
      <c r="L2119" s="61">
        <v>0.57155292399647162</v>
      </c>
      <c r="M2119" s="61">
        <v>3177</v>
      </c>
      <c r="N2119" s="61" t="str">
        <f t="shared" si="92"/>
        <v>1</v>
      </c>
    </row>
    <row r="2120" spans="1:14" x14ac:dyDescent="0.25">
      <c r="A2120" s="61" t="s">
        <v>629</v>
      </c>
      <c r="B2120" s="61" t="str">
        <f t="shared" si="94"/>
        <v>Uganda</v>
      </c>
      <c r="C2120" s="61" t="s">
        <v>65</v>
      </c>
      <c r="D2120" s="48" t="str">
        <f t="shared" si="93"/>
        <v>FinScope</v>
      </c>
      <c r="E2120" s="61" t="s">
        <v>855</v>
      </c>
      <c r="F2120" s="61" t="s">
        <v>851</v>
      </c>
      <c r="G2120" s="61" t="s">
        <v>642</v>
      </c>
      <c r="H2120" s="61" t="s">
        <v>128</v>
      </c>
      <c r="I2120" s="61">
        <v>0.50293759716648967</v>
      </c>
      <c r="J2120" s="61">
        <v>1.5248648026160364E-2</v>
      </c>
      <c r="K2120" s="61">
        <v>0.47304013742710277</v>
      </c>
      <c r="L2120" s="61">
        <v>0.53283505690587663</v>
      </c>
      <c r="M2120" s="61">
        <v>1531</v>
      </c>
      <c r="N2120" s="61" t="str">
        <f t="shared" si="92"/>
        <v>1</v>
      </c>
    </row>
    <row r="2121" spans="1:14" x14ac:dyDescent="0.25">
      <c r="A2121" s="61" t="s">
        <v>629</v>
      </c>
      <c r="B2121" s="61" t="str">
        <f t="shared" si="94"/>
        <v>Uganda</v>
      </c>
      <c r="C2121" s="61" t="s">
        <v>65</v>
      </c>
      <c r="D2121" s="48" t="str">
        <f t="shared" si="93"/>
        <v>FinScope</v>
      </c>
      <c r="E2121" s="61" t="s">
        <v>855</v>
      </c>
      <c r="F2121" s="61" t="s">
        <v>853</v>
      </c>
      <c r="G2121" s="61" t="s">
        <v>642</v>
      </c>
      <c r="H2121" s="61" t="s">
        <v>128</v>
      </c>
      <c r="I2121" s="61">
        <v>0.57583233273161838</v>
      </c>
      <c r="J2121" s="61">
        <v>1.4208449332962522E-2</v>
      </c>
      <c r="K2121" s="61">
        <v>0.54797432859924933</v>
      </c>
      <c r="L2121" s="61">
        <v>0.60369033686398743</v>
      </c>
      <c r="M2121" s="61">
        <v>1839</v>
      </c>
      <c r="N2121" s="61" t="str">
        <f t="shared" si="92"/>
        <v>1</v>
      </c>
    </row>
    <row r="2122" spans="1:14" x14ac:dyDescent="0.25">
      <c r="A2122" s="61" t="s">
        <v>629</v>
      </c>
      <c r="B2122" s="61" t="str">
        <f t="shared" si="94"/>
        <v>Uganda</v>
      </c>
      <c r="C2122" s="61" t="s">
        <v>65</v>
      </c>
      <c r="D2122" s="48" t="str">
        <f t="shared" si="93"/>
        <v>FinScope</v>
      </c>
      <c r="E2122" s="61" t="s">
        <v>855</v>
      </c>
      <c r="F2122" s="61" t="s">
        <v>853</v>
      </c>
      <c r="G2122" s="61" t="s">
        <v>110</v>
      </c>
      <c r="H2122" s="61" t="s">
        <v>128</v>
      </c>
      <c r="I2122" s="61">
        <v>0.54418598079614156</v>
      </c>
      <c r="J2122" s="61">
        <v>1.0474099356286659E-2</v>
      </c>
      <c r="K2122" s="61">
        <v>0.52364977374615962</v>
      </c>
      <c r="L2122" s="61">
        <v>0.56472218784612349</v>
      </c>
      <c r="M2122" s="61">
        <v>3348</v>
      </c>
      <c r="N2122" s="61" t="str">
        <f t="shared" si="92"/>
        <v>1</v>
      </c>
    </row>
    <row r="2123" spans="1:14" x14ac:dyDescent="0.25">
      <c r="A2123" s="61" t="s">
        <v>629</v>
      </c>
      <c r="B2123" s="61" t="str">
        <f t="shared" si="94"/>
        <v>Uganda</v>
      </c>
      <c r="C2123" s="61" t="s">
        <v>65</v>
      </c>
      <c r="D2123" s="48" t="str">
        <f t="shared" si="93"/>
        <v>FinScope</v>
      </c>
      <c r="E2123" s="61" t="s">
        <v>855</v>
      </c>
      <c r="F2123" s="61" t="s">
        <v>851</v>
      </c>
      <c r="G2123" s="61" t="s">
        <v>740</v>
      </c>
      <c r="H2123" s="61" t="s">
        <v>123</v>
      </c>
      <c r="I2123" s="61">
        <v>0.81957380024124238</v>
      </c>
      <c r="J2123" s="61">
        <v>1.0399968154290746E-2</v>
      </c>
      <c r="K2123" s="61">
        <v>0.79918297406775352</v>
      </c>
      <c r="L2123" s="61">
        <v>0.83996462641473124</v>
      </c>
      <c r="M2123" s="61">
        <v>1885</v>
      </c>
      <c r="N2123" s="61" t="str">
        <f t="shared" si="92"/>
        <v>1</v>
      </c>
    </row>
    <row r="2124" spans="1:14" x14ac:dyDescent="0.25">
      <c r="A2124" s="61" t="s">
        <v>629</v>
      </c>
      <c r="B2124" s="61" t="str">
        <f t="shared" si="94"/>
        <v>Uganda</v>
      </c>
      <c r="C2124" s="61" t="s">
        <v>65</v>
      </c>
      <c r="D2124" s="48" t="str">
        <f t="shared" si="93"/>
        <v>FinScope</v>
      </c>
      <c r="E2124" s="61" t="s">
        <v>855</v>
      </c>
      <c r="F2124" s="61" t="s">
        <v>853</v>
      </c>
      <c r="G2124" s="61" t="s">
        <v>740</v>
      </c>
      <c r="H2124" s="61" t="s">
        <v>123</v>
      </c>
      <c r="I2124" s="61">
        <v>0.76542299219751098</v>
      </c>
      <c r="J2124" s="61">
        <v>1.3118544067479327E-2</v>
      </c>
      <c r="K2124" s="61">
        <v>0.73970195654041027</v>
      </c>
      <c r="L2124" s="61">
        <v>0.79114402785461169</v>
      </c>
      <c r="M2124" s="61">
        <v>1505</v>
      </c>
      <c r="N2124" s="61" t="str">
        <f t="shared" si="92"/>
        <v>1</v>
      </c>
    </row>
    <row r="2125" spans="1:14" x14ac:dyDescent="0.25">
      <c r="A2125" s="61" t="s">
        <v>629</v>
      </c>
      <c r="B2125" s="61" t="str">
        <f t="shared" si="94"/>
        <v>Uganda</v>
      </c>
      <c r="C2125" s="61" t="s">
        <v>65</v>
      </c>
      <c r="D2125" s="48" t="str">
        <f t="shared" si="93"/>
        <v>FinScope</v>
      </c>
      <c r="E2125" s="61" t="s">
        <v>855</v>
      </c>
      <c r="F2125" s="61" t="s">
        <v>852</v>
      </c>
      <c r="G2125" s="61" t="s">
        <v>740</v>
      </c>
      <c r="H2125" s="61" t="s">
        <v>123</v>
      </c>
      <c r="I2125" s="61">
        <v>0.8395433017882985</v>
      </c>
      <c r="J2125" s="61">
        <v>1.2213897249275364E-2</v>
      </c>
      <c r="K2125" s="61">
        <v>0.81559597561310437</v>
      </c>
      <c r="L2125" s="61">
        <v>0.86349062796349263</v>
      </c>
      <c r="M2125" s="61">
        <v>1238</v>
      </c>
      <c r="N2125" s="61" t="str">
        <f t="shared" si="92"/>
        <v>1</v>
      </c>
    </row>
    <row r="2126" spans="1:14" x14ac:dyDescent="0.25">
      <c r="A2126" s="61" t="s">
        <v>629</v>
      </c>
      <c r="B2126" s="61" t="str">
        <f t="shared" si="94"/>
        <v>Uganda</v>
      </c>
      <c r="C2126" s="61" t="s">
        <v>65</v>
      </c>
      <c r="D2126" s="48" t="str">
        <f t="shared" si="93"/>
        <v>FinScope</v>
      </c>
      <c r="E2126" s="61" t="s">
        <v>855</v>
      </c>
      <c r="F2126" s="61" t="s">
        <v>852</v>
      </c>
      <c r="G2126" s="61" t="s">
        <v>0</v>
      </c>
      <c r="H2126" s="61" t="s">
        <v>123</v>
      </c>
      <c r="I2126" s="61">
        <v>0.8961358815275261</v>
      </c>
      <c r="J2126" s="61">
        <v>2.1484938400339805E-2</v>
      </c>
      <c r="K2126" s="61">
        <v>0.85401118018760647</v>
      </c>
      <c r="L2126" s="61">
        <v>0.93826058286744574</v>
      </c>
      <c r="M2126" s="61">
        <v>286</v>
      </c>
      <c r="N2126" s="61" t="str">
        <f t="shared" si="92"/>
        <v>1</v>
      </c>
    </row>
    <row r="2127" spans="1:14" x14ac:dyDescent="0.25">
      <c r="A2127" s="61" t="s">
        <v>629</v>
      </c>
      <c r="B2127" s="61" t="str">
        <f t="shared" si="94"/>
        <v>Uganda</v>
      </c>
      <c r="C2127" s="61" t="s">
        <v>65</v>
      </c>
      <c r="D2127" s="48" t="str">
        <f t="shared" si="93"/>
        <v>FinScope</v>
      </c>
      <c r="E2127" s="61" t="s">
        <v>855</v>
      </c>
      <c r="F2127" s="61" t="s">
        <v>851</v>
      </c>
      <c r="G2127" s="61" t="s">
        <v>0</v>
      </c>
      <c r="H2127" s="61" t="s">
        <v>123</v>
      </c>
      <c r="I2127" s="61">
        <v>0.88123407876334503</v>
      </c>
      <c r="J2127" s="61">
        <v>2.2224209577445576E-2</v>
      </c>
      <c r="K2127" s="61">
        <v>0.83765991655160377</v>
      </c>
      <c r="L2127" s="61">
        <v>0.92480824097508629</v>
      </c>
      <c r="M2127" s="61">
        <v>363</v>
      </c>
      <c r="N2127" s="61" t="str">
        <f t="shared" si="92"/>
        <v>1</v>
      </c>
    </row>
    <row r="2128" spans="1:14" x14ac:dyDescent="0.25">
      <c r="A2128" s="61" t="s">
        <v>629</v>
      </c>
      <c r="B2128" s="61" t="str">
        <f t="shared" si="94"/>
        <v>Uganda</v>
      </c>
      <c r="C2128" s="61" t="s">
        <v>65</v>
      </c>
      <c r="D2128" s="48" t="str">
        <f t="shared" si="93"/>
        <v>FinScope</v>
      </c>
      <c r="E2128" s="61" t="s">
        <v>855</v>
      </c>
      <c r="F2128" s="61" t="s">
        <v>853</v>
      </c>
      <c r="G2128" s="61" t="s">
        <v>0</v>
      </c>
      <c r="H2128" s="61" t="s">
        <v>123</v>
      </c>
      <c r="I2128" s="61">
        <v>0.78295482324808519</v>
      </c>
      <c r="J2128" s="61">
        <v>8.8799128240063026E-3</v>
      </c>
      <c r="K2128" s="61">
        <v>0.76554430870220669</v>
      </c>
      <c r="L2128" s="61">
        <v>0.80036533779396368</v>
      </c>
      <c r="M2128" s="61">
        <v>3027</v>
      </c>
      <c r="N2128" s="61" t="str">
        <f t="shared" si="92"/>
        <v>1</v>
      </c>
    </row>
    <row r="2129" spans="1:14" x14ac:dyDescent="0.25">
      <c r="A2129" s="61" t="s">
        <v>629</v>
      </c>
      <c r="B2129" s="61" t="str">
        <f t="shared" si="94"/>
        <v>Uganda</v>
      </c>
      <c r="C2129" s="61" t="s">
        <v>65</v>
      </c>
      <c r="D2129" s="48" t="str">
        <f t="shared" si="93"/>
        <v>FinScope</v>
      </c>
      <c r="E2129" s="61" t="s">
        <v>855</v>
      </c>
      <c r="F2129" s="61" t="s">
        <v>852</v>
      </c>
      <c r="G2129" s="61" t="s">
        <v>866</v>
      </c>
      <c r="H2129" s="61" t="s">
        <v>123</v>
      </c>
      <c r="I2129" s="61">
        <v>0.82289012498129743</v>
      </c>
      <c r="J2129" s="61">
        <v>1.4857852027327211E-2</v>
      </c>
      <c r="K2129" s="61">
        <v>0.79375889671733901</v>
      </c>
      <c r="L2129" s="61">
        <v>0.85202135324525585</v>
      </c>
      <c r="M2129" s="61">
        <v>896</v>
      </c>
      <c r="N2129" s="61" t="str">
        <f t="shared" si="92"/>
        <v>1</v>
      </c>
    </row>
    <row r="2130" spans="1:14" x14ac:dyDescent="0.25">
      <c r="A2130" s="61" t="s">
        <v>629</v>
      </c>
      <c r="B2130" s="61" t="str">
        <f t="shared" si="94"/>
        <v>Uganda</v>
      </c>
      <c r="C2130" s="61" t="s">
        <v>65</v>
      </c>
      <c r="D2130" s="48" t="str">
        <f t="shared" si="93"/>
        <v>FinScope</v>
      </c>
      <c r="E2130" s="61" t="s">
        <v>855</v>
      </c>
      <c r="F2130" s="61" t="s">
        <v>851</v>
      </c>
      <c r="G2130" s="61" t="s">
        <v>866</v>
      </c>
      <c r="H2130" s="61" t="s">
        <v>123</v>
      </c>
      <c r="I2130" s="61">
        <v>0.82289012498129743</v>
      </c>
      <c r="J2130" s="61">
        <v>1.4857852027327211E-2</v>
      </c>
      <c r="K2130" s="61">
        <v>0.79375889671733901</v>
      </c>
      <c r="L2130" s="61">
        <v>0.85202135324525585</v>
      </c>
      <c r="M2130" s="61">
        <v>896</v>
      </c>
      <c r="N2130" s="61" t="str">
        <f t="shared" si="92"/>
        <v>1</v>
      </c>
    </row>
    <row r="2131" spans="1:14" x14ac:dyDescent="0.25">
      <c r="A2131" s="61" t="s">
        <v>629</v>
      </c>
      <c r="B2131" s="61" t="str">
        <f t="shared" si="94"/>
        <v>Uganda</v>
      </c>
      <c r="C2131" s="61" t="s">
        <v>65</v>
      </c>
      <c r="D2131" s="48" t="str">
        <f t="shared" si="93"/>
        <v>FinScope</v>
      </c>
      <c r="E2131" s="61" t="s">
        <v>855</v>
      </c>
      <c r="F2131" s="61" t="s">
        <v>853</v>
      </c>
      <c r="G2131" s="61" t="s">
        <v>866</v>
      </c>
      <c r="H2131" s="61" t="s">
        <v>123</v>
      </c>
      <c r="I2131" s="61">
        <v>0.78417253840289913</v>
      </c>
      <c r="J2131" s="61">
        <v>9.8921637724185066E-3</v>
      </c>
      <c r="K2131" s="61">
        <v>0.76477734313609758</v>
      </c>
      <c r="L2131" s="61">
        <v>0.80356773366970069</v>
      </c>
      <c r="M2131" s="61">
        <v>2493</v>
      </c>
      <c r="N2131" s="61" t="str">
        <f t="shared" si="92"/>
        <v>1</v>
      </c>
    </row>
    <row r="2132" spans="1:14" x14ac:dyDescent="0.25">
      <c r="A2132" s="61" t="s">
        <v>629</v>
      </c>
      <c r="B2132" s="61" t="str">
        <f t="shared" si="94"/>
        <v>Uganda</v>
      </c>
      <c r="C2132" s="61" t="s">
        <v>65</v>
      </c>
      <c r="D2132" s="48" t="str">
        <f t="shared" si="93"/>
        <v>FinScope</v>
      </c>
      <c r="E2132" s="61" t="s">
        <v>855</v>
      </c>
      <c r="F2132" s="61" t="s">
        <v>852</v>
      </c>
      <c r="G2132" s="61" t="s">
        <v>434</v>
      </c>
      <c r="H2132" s="61" t="s">
        <v>123</v>
      </c>
      <c r="I2132" s="61">
        <v>0.83333218103989348</v>
      </c>
      <c r="J2132" s="61">
        <v>2.9703639560738689E-2</v>
      </c>
      <c r="K2132" s="61">
        <v>0.77509338501034808</v>
      </c>
      <c r="L2132" s="61">
        <v>0.89157097706943889</v>
      </c>
      <c r="M2132" s="61">
        <v>197</v>
      </c>
      <c r="N2132" s="61" t="str">
        <f t="shared" si="92"/>
        <v>1</v>
      </c>
    </row>
    <row r="2133" spans="1:14" x14ac:dyDescent="0.25">
      <c r="A2133" s="61" t="s">
        <v>629</v>
      </c>
      <c r="B2133" s="61" t="str">
        <f t="shared" si="94"/>
        <v>Uganda</v>
      </c>
      <c r="C2133" s="61" t="s">
        <v>65</v>
      </c>
      <c r="D2133" s="48" t="str">
        <f t="shared" si="93"/>
        <v>FinScope</v>
      </c>
      <c r="E2133" s="61" t="s">
        <v>855</v>
      </c>
      <c r="F2133" s="61" t="s">
        <v>851</v>
      </c>
      <c r="G2133" s="61" t="s">
        <v>434</v>
      </c>
      <c r="H2133" s="61" t="s">
        <v>123</v>
      </c>
      <c r="I2133" s="61">
        <v>0.83333218103989348</v>
      </c>
      <c r="J2133" s="61">
        <v>2.9703639560738689E-2</v>
      </c>
      <c r="K2133" s="61">
        <v>0.77509338501034808</v>
      </c>
      <c r="L2133" s="61">
        <v>0.89157097706943889</v>
      </c>
      <c r="M2133" s="61">
        <v>197</v>
      </c>
      <c r="N2133" s="61" t="str">
        <f t="shared" si="92"/>
        <v>1</v>
      </c>
    </row>
    <row r="2134" spans="1:14" x14ac:dyDescent="0.25">
      <c r="A2134" s="61" t="s">
        <v>629</v>
      </c>
      <c r="B2134" s="61" t="str">
        <f t="shared" si="94"/>
        <v>Uganda</v>
      </c>
      <c r="C2134" s="61" t="s">
        <v>65</v>
      </c>
      <c r="D2134" s="48" t="str">
        <f t="shared" si="93"/>
        <v>FinScope</v>
      </c>
      <c r="E2134" s="61" t="s">
        <v>855</v>
      </c>
      <c r="F2134" s="61" t="s">
        <v>853</v>
      </c>
      <c r="G2134" s="61" t="s">
        <v>434</v>
      </c>
      <c r="H2134" s="61" t="s">
        <v>123</v>
      </c>
      <c r="I2134" s="61">
        <v>0.79194878029985549</v>
      </c>
      <c r="J2134" s="61">
        <v>8.5888665757486195E-3</v>
      </c>
      <c r="K2134" s="61">
        <v>0.77510890929961118</v>
      </c>
      <c r="L2134" s="61">
        <v>0.8087886513000998</v>
      </c>
      <c r="M2134" s="61">
        <v>3192</v>
      </c>
      <c r="N2134" s="61" t="str">
        <f t="shared" si="92"/>
        <v>1</v>
      </c>
    </row>
    <row r="2135" spans="1:14" x14ac:dyDescent="0.25">
      <c r="A2135" s="61" t="s">
        <v>629</v>
      </c>
      <c r="B2135" s="61" t="str">
        <f t="shared" si="94"/>
        <v>Uganda</v>
      </c>
      <c r="C2135" s="61" t="s">
        <v>65</v>
      </c>
      <c r="D2135" s="48" t="str">
        <f t="shared" si="93"/>
        <v>FinScope</v>
      </c>
      <c r="E2135" s="61" t="s">
        <v>855</v>
      </c>
      <c r="F2135" s="61" t="s">
        <v>851</v>
      </c>
      <c r="G2135" s="61" t="s">
        <v>642</v>
      </c>
      <c r="H2135" s="61" t="s">
        <v>123</v>
      </c>
      <c r="I2135" s="61">
        <v>0.81055659506222233</v>
      </c>
      <c r="J2135" s="61">
        <v>1.1791978259744627E-2</v>
      </c>
      <c r="K2135" s="61">
        <v>0.78743650706110579</v>
      </c>
      <c r="L2135" s="61">
        <v>0.83367668306333886</v>
      </c>
      <c r="M2135" s="61">
        <v>1534</v>
      </c>
      <c r="N2135" s="61" t="str">
        <f t="shared" si="92"/>
        <v>1</v>
      </c>
    </row>
    <row r="2136" spans="1:14" x14ac:dyDescent="0.25">
      <c r="A2136" s="61" t="s">
        <v>629</v>
      </c>
      <c r="B2136" s="61" t="str">
        <f t="shared" si="94"/>
        <v>Uganda</v>
      </c>
      <c r="C2136" s="61" t="s">
        <v>65</v>
      </c>
      <c r="D2136" s="48" t="str">
        <f t="shared" si="93"/>
        <v>FinScope</v>
      </c>
      <c r="E2136" s="61" t="s">
        <v>855</v>
      </c>
      <c r="F2136" s="61" t="s">
        <v>853</v>
      </c>
      <c r="G2136" s="61" t="s">
        <v>642</v>
      </c>
      <c r="H2136" s="61" t="s">
        <v>123</v>
      </c>
      <c r="I2136" s="61">
        <v>0.78151135231430724</v>
      </c>
      <c r="J2136" s="61">
        <v>1.1499069909510067E-2</v>
      </c>
      <c r="K2136" s="61">
        <v>0.75896555869234528</v>
      </c>
      <c r="L2136" s="61">
        <v>0.8040571459362692</v>
      </c>
      <c r="M2136" s="61">
        <v>1850</v>
      </c>
      <c r="N2136" s="61" t="str">
        <f t="shared" si="92"/>
        <v>1</v>
      </c>
    </row>
    <row r="2137" spans="1:14" x14ac:dyDescent="0.25">
      <c r="A2137" s="61" t="s">
        <v>629</v>
      </c>
      <c r="B2137" s="61" t="str">
        <f t="shared" si="94"/>
        <v>Uganda</v>
      </c>
      <c r="C2137" s="61" t="s">
        <v>65</v>
      </c>
      <c r="D2137" s="48" t="str">
        <f t="shared" si="93"/>
        <v>FinScope</v>
      </c>
      <c r="E2137" s="61" t="s">
        <v>855</v>
      </c>
      <c r="F2137" s="61" t="s">
        <v>853</v>
      </c>
      <c r="G2137" s="61" t="s">
        <v>110</v>
      </c>
      <c r="H2137" s="61" t="s">
        <v>123</v>
      </c>
      <c r="I2137" s="61">
        <v>0.7939940937683253</v>
      </c>
      <c r="J2137" s="61">
        <v>8.3109334610397528E-3</v>
      </c>
      <c r="K2137" s="61">
        <v>0.77769915588086314</v>
      </c>
      <c r="L2137" s="61">
        <v>0.81028903165578747</v>
      </c>
      <c r="M2137" s="61">
        <v>3362</v>
      </c>
      <c r="N2137" s="61" t="str">
        <f t="shared" si="92"/>
        <v>1</v>
      </c>
    </row>
    <row r="2138" spans="1:14" x14ac:dyDescent="0.25">
      <c r="A2138" s="61" t="s">
        <v>629</v>
      </c>
      <c r="B2138" s="61" t="str">
        <f t="shared" si="94"/>
        <v>Uganda</v>
      </c>
      <c r="C2138" s="61" t="s">
        <v>65</v>
      </c>
      <c r="D2138" s="48" t="str">
        <f t="shared" si="93"/>
        <v>FinScope</v>
      </c>
      <c r="E2138" s="61" t="s">
        <v>855</v>
      </c>
      <c r="F2138" s="61" t="s">
        <v>851</v>
      </c>
      <c r="G2138" s="61" t="s">
        <v>740</v>
      </c>
      <c r="H2138" s="61" t="s">
        <v>124</v>
      </c>
      <c r="I2138" s="61">
        <v>0.18042619975875765</v>
      </c>
      <c r="J2138" s="61">
        <v>1.0399968154290746E-2</v>
      </c>
      <c r="K2138" s="61">
        <v>0.16003537358526881</v>
      </c>
      <c r="L2138" s="61">
        <v>0.20081702593224648</v>
      </c>
      <c r="M2138" s="61">
        <v>1885</v>
      </c>
      <c r="N2138" s="61" t="str">
        <f t="shared" si="92"/>
        <v>1</v>
      </c>
    </row>
    <row r="2139" spans="1:14" x14ac:dyDescent="0.25">
      <c r="A2139" s="61" t="s">
        <v>629</v>
      </c>
      <c r="B2139" s="61" t="str">
        <f t="shared" si="94"/>
        <v>Uganda</v>
      </c>
      <c r="C2139" s="61" t="s">
        <v>65</v>
      </c>
      <c r="D2139" s="48" t="str">
        <f t="shared" si="93"/>
        <v>FinScope</v>
      </c>
      <c r="E2139" s="61" t="s">
        <v>855</v>
      </c>
      <c r="F2139" s="61" t="s">
        <v>853</v>
      </c>
      <c r="G2139" s="61" t="s">
        <v>740</v>
      </c>
      <c r="H2139" s="61" t="s">
        <v>124</v>
      </c>
      <c r="I2139" s="61">
        <v>0.23457700780248902</v>
      </c>
      <c r="J2139" s="61">
        <v>1.3118544067479327E-2</v>
      </c>
      <c r="K2139" s="61">
        <v>0.20885597214538831</v>
      </c>
      <c r="L2139" s="61">
        <v>0.26029804345958973</v>
      </c>
      <c r="M2139" s="61">
        <v>1505</v>
      </c>
      <c r="N2139" s="61" t="str">
        <f t="shared" ref="N2139:N2182" si="95">IF(M2139&gt;=30,"1","0")</f>
        <v>1</v>
      </c>
    </row>
    <row r="2140" spans="1:14" x14ac:dyDescent="0.25">
      <c r="A2140" s="61" t="s">
        <v>629</v>
      </c>
      <c r="B2140" s="61" t="str">
        <f t="shared" si="94"/>
        <v>Uganda</v>
      </c>
      <c r="C2140" s="61" t="s">
        <v>65</v>
      </c>
      <c r="D2140" s="48" t="str">
        <f t="shared" ref="D2140:D2182" si="96">C2140</f>
        <v>FinScope</v>
      </c>
      <c r="E2140" s="61" t="s">
        <v>855</v>
      </c>
      <c r="F2140" s="61" t="s">
        <v>852</v>
      </c>
      <c r="G2140" s="61" t="s">
        <v>740</v>
      </c>
      <c r="H2140" s="61" t="s">
        <v>124</v>
      </c>
      <c r="I2140" s="61">
        <v>0.1604566982117015</v>
      </c>
      <c r="J2140" s="61">
        <v>1.2213897249275364E-2</v>
      </c>
      <c r="K2140" s="61">
        <v>0.13650937203650737</v>
      </c>
      <c r="L2140" s="61">
        <v>0.18440402438689563</v>
      </c>
      <c r="M2140" s="61">
        <v>1238</v>
      </c>
      <c r="N2140" s="61" t="str">
        <f t="shared" si="95"/>
        <v>1</v>
      </c>
    </row>
    <row r="2141" spans="1:14" x14ac:dyDescent="0.25">
      <c r="A2141" s="61" t="s">
        <v>629</v>
      </c>
      <c r="B2141" s="61" t="str">
        <f t="shared" si="94"/>
        <v>Uganda</v>
      </c>
      <c r="C2141" s="61" t="s">
        <v>65</v>
      </c>
      <c r="D2141" s="48" t="str">
        <f t="shared" si="96"/>
        <v>FinScope</v>
      </c>
      <c r="E2141" s="61" t="s">
        <v>855</v>
      </c>
      <c r="F2141" s="61" t="s">
        <v>852</v>
      </c>
      <c r="G2141" s="61" t="s">
        <v>0</v>
      </c>
      <c r="H2141" s="61" t="s">
        <v>124</v>
      </c>
      <c r="I2141" s="61">
        <v>0.10386411847247388</v>
      </c>
      <c r="J2141" s="61">
        <v>2.1484938400339805E-2</v>
      </c>
      <c r="K2141" s="61">
        <v>6.1739417132554299E-2</v>
      </c>
      <c r="L2141" s="61">
        <v>0.14598881981239348</v>
      </c>
      <c r="M2141" s="61">
        <v>286</v>
      </c>
      <c r="N2141" s="61" t="str">
        <f t="shared" si="95"/>
        <v>1</v>
      </c>
    </row>
    <row r="2142" spans="1:14" x14ac:dyDescent="0.25">
      <c r="A2142" s="61" t="s">
        <v>629</v>
      </c>
      <c r="B2142" s="61" t="str">
        <f t="shared" si="94"/>
        <v>Uganda</v>
      </c>
      <c r="C2142" s="61" t="s">
        <v>65</v>
      </c>
      <c r="D2142" s="48" t="str">
        <f t="shared" si="96"/>
        <v>FinScope</v>
      </c>
      <c r="E2142" s="61" t="s">
        <v>855</v>
      </c>
      <c r="F2142" s="61" t="s">
        <v>851</v>
      </c>
      <c r="G2142" s="61" t="s">
        <v>0</v>
      </c>
      <c r="H2142" s="61" t="s">
        <v>124</v>
      </c>
      <c r="I2142" s="61">
        <v>0.11876592123665491</v>
      </c>
      <c r="J2142" s="61">
        <v>2.2224209577445576E-2</v>
      </c>
      <c r="K2142" s="61">
        <v>7.5191759024913651E-2</v>
      </c>
      <c r="L2142" s="61">
        <v>0.16234008344839618</v>
      </c>
      <c r="M2142" s="61">
        <v>363</v>
      </c>
      <c r="N2142" s="61" t="str">
        <f t="shared" si="95"/>
        <v>1</v>
      </c>
    </row>
    <row r="2143" spans="1:14" x14ac:dyDescent="0.25">
      <c r="A2143" s="61" t="s">
        <v>629</v>
      </c>
      <c r="B2143" s="61" t="str">
        <f t="shared" si="94"/>
        <v>Uganda</v>
      </c>
      <c r="C2143" s="61" t="s">
        <v>65</v>
      </c>
      <c r="D2143" s="48" t="str">
        <f t="shared" si="96"/>
        <v>FinScope</v>
      </c>
      <c r="E2143" s="61" t="s">
        <v>855</v>
      </c>
      <c r="F2143" s="61" t="s">
        <v>853</v>
      </c>
      <c r="G2143" s="61" t="s">
        <v>0</v>
      </c>
      <c r="H2143" s="61" t="s">
        <v>124</v>
      </c>
      <c r="I2143" s="61">
        <v>0.21704517675191481</v>
      </c>
      <c r="J2143" s="61">
        <v>8.8799128240063026E-3</v>
      </c>
      <c r="K2143" s="61">
        <v>0.19963466220603632</v>
      </c>
      <c r="L2143" s="61">
        <v>0.23445569129779331</v>
      </c>
      <c r="M2143" s="61">
        <v>3027</v>
      </c>
      <c r="N2143" s="61" t="str">
        <f t="shared" si="95"/>
        <v>1</v>
      </c>
    </row>
    <row r="2144" spans="1:14" x14ac:dyDescent="0.25">
      <c r="A2144" s="61" t="s">
        <v>629</v>
      </c>
      <c r="B2144" s="61" t="str">
        <f t="shared" si="94"/>
        <v>Uganda</v>
      </c>
      <c r="C2144" s="61" t="s">
        <v>65</v>
      </c>
      <c r="D2144" s="48" t="str">
        <f t="shared" si="96"/>
        <v>FinScope</v>
      </c>
      <c r="E2144" s="61" t="s">
        <v>855</v>
      </c>
      <c r="F2144" s="61" t="s">
        <v>852</v>
      </c>
      <c r="G2144" s="61" t="s">
        <v>866</v>
      </c>
      <c r="H2144" s="61" t="s">
        <v>124</v>
      </c>
      <c r="I2144" s="61">
        <v>0.17710987501870257</v>
      </c>
      <c r="J2144" s="61">
        <v>1.4857852027327211E-2</v>
      </c>
      <c r="K2144" s="61">
        <v>0.14797864675474418</v>
      </c>
      <c r="L2144" s="61">
        <v>0.20624110328266096</v>
      </c>
      <c r="M2144" s="61">
        <v>896</v>
      </c>
      <c r="N2144" s="61" t="str">
        <f t="shared" si="95"/>
        <v>1</v>
      </c>
    </row>
    <row r="2145" spans="1:14" x14ac:dyDescent="0.25">
      <c r="A2145" s="61" t="s">
        <v>629</v>
      </c>
      <c r="B2145" s="61" t="str">
        <f t="shared" si="94"/>
        <v>Uganda</v>
      </c>
      <c r="C2145" s="61" t="s">
        <v>65</v>
      </c>
      <c r="D2145" s="48" t="str">
        <f t="shared" si="96"/>
        <v>FinScope</v>
      </c>
      <c r="E2145" s="61" t="s">
        <v>855</v>
      </c>
      <c r="F2145" s="61" t="s">
        <v>851</v>
      </c>
      <c r="G2145" s="61" t="s">
        <v>866</v>
      </c>
      <c r="H2145" s="61" t="s">
        <v>124</v>
      </c>
      <c r="I2145" s="61">
        <v>0.17710987501870257</v>
      </c>
      <c r="J2145" s="61">
        <v>1.4857852027327211E-2</v>
      </c>
      <c r="K2145" s="61">
        <v>0.14797864675474418</v>
      </c>
      <c r="L2145" s="61">
        <v>0.20624110328266096</v>
      </c>
      <c r="M2145" s="61">
        <v>896</v>
      </c>
      <c r="N2145" s="61" t="str">
        <f t="shared" si="95"/>
        <v>1</v>
      </c>
    </row>
    <row r="2146" spans="1:14" x14ac:dyDescent="0.25">
      <c r="A2146" s="61" t="s">
        <v>629</v>
      </c>
      <c r="B2146" s="61" t="str">
        <f t="shared" si="94"/>
        <v>Uganda</v>
      </c>
      <c r="C2146" s="61" t="s">
        <v>65</v>
      </c>
      <c r="D2146" s="48" t="str">
        <f t="shared" si="96"/>
        <v>FinScope</v>
      </c>
      <c r="E2146" s="61" t="s">
        <v>855</v>
      </c>
      <c r="F2146" s="61" t="s">
        <v>853</v>
      </c>
      <c r="G2146" s="61" t="s">
        <v>866</v>
      </c>
      <c r="H2146" s="61" t="s">
        <v>124</v>
      </c>
      <c r="I2146" s="61">
        <v>0.21582746159710081</v>
      </c>
      <c r="J2146" s="61">
        <v>9.8921637724185066E-3</v>
      </c>
      <c r="K2146" s="61">
        <v>0.19643226633029923</v>
      </c>
      <c r="L2146" s="61">
        <v>0.2352226568639024</v>
      </c>
      <c r="M2146" s="61">
        <v>2493</v>
      </c>
      <c r="N2146" s="61" t="str">
        <f t="shared" si="95"/>
        <v>1</v>
      </c>
    </row>
    <row r="2147" spans="1:14" x14ac:dyDescent="0.25">
      <c r="A2147" s="61" t="s">
        <v>629</v>
      </c>
      <c r="B2147" s="61" t="str">
        <f t="shared" si="94"/>
        <v>Uganda</v>
      </c>
      <c r="C2147" s="61" t="s">
        <v>65</v>
      </c>
      <c r="D2147" s="48" t="str">
        <f t="shared" si="96"/>
        <v>FinScope</v>
      </c>
      <c r="E2147" s="61" t="s">
        <v>855</v>
      </c>
      <c r="F2147" s="61" t="s">
        <v>852</v>
      </c>
      <c r="G2147" s="61" t="s">
        <v>434</v>
      </c>
      <c r="H2147" s="61" t="s">
        <v>124</v>
      </c>
      <c r="I2147" s="61">
        <v>0.16666781896010652</v>
      </c>
      <c r="J2147" s="61">
        <v>2.9703639560738689E-2</v>
      </c>
      <c r="K2147" s="61">
        <v>0.10842902293056111</v>
      </c>
      <c r="L2147" s="61">
        <v>0.22490661498965192</v>
      </c>
      <c r="M2147" s="61">
        <v>197</v>
      </c>
      <c r="N2147" s="61" t="str">
        <f t="shared" si="95"/>
        <v>1</v>
      </c>
    </row>
    <row r="2148" spans="1:14" x14ac:dyDescent="0.25">
      <c r="A2148" s="61" t="s">
        <v>629</v>
      </c>
      <c r="B2148" s="61" t="str">
        <f t="shared" si="94"/>
        <v>Uganda</v>
      </c>
      <c r="C2148" s="61" t="s">
        <v>65</v>
      </c>
      <c r="D2148" s="48" t="str">
        <f t="shared" si="96"/>
        <v>FinScope</v>
      </c>
      <c r="E2148" s="61" t="s">
        <v>855</v>
      </c>
      <c r="F2148" s="61" t="s">
        <v>851</v>
      </c>
      <c r="G2148" s="61" t="s">
        <v>434</v>
      </c>
      <c r="H2148" s="61" t="s">
        <v>124</v>
      </c>
      <c r="I2148" s="61">
        <v>0.16666781896010652</v>
      </c>
      <c r="J2148" s="61">
        <v>2.9703639560738689E-2</v>
      </c>
      <c r="K2148" s="61">
        <v>0.10842902293056111</v>
      </c>
      <c r="L2148" s="61">
        <v>0.22490661498965192</v>
      </c>
      <c r="M2148" s="61">
        <v>197</v>
      </c>
      <c r="N2148" s="61" t="str">
        <f t="shared" si="95"/>
        <v>1</v>
      </c>
    </row>
    <row r="2149" spans="1:14" x14ac:dyDescent="0.25">
      <c r="A2149" s="61" t="s">
        <v>629</v>
      </c>
      <c r="B2149" s="61" t="str">
        <f t="shared" si="94"/>
        <v>Uganda</v>
      </c>
      <c r="C2149" s="61" t="s">
        <v>65</v>
      </c>
      <c r="D2149" s="48" t="str">
        <f t="shared" si="96"/>
        <v>FinScope</v>
      </c>
      <c r="E2149" s="61" t="s">
        <v>855</v>
      </c>
      <c r="F2149" s="61" t="s">
        <v>853</v>
      </c>
      <c r="G2149" s="61" t="s">
        <v>434</v>
      </c>
      <c r="H2149" s="61" t="s">
        <v>124</v>
      </c>
      <c r="I2149" s="61">
        <v>0.20805121970014448</v>
      </c>
      <c r="J2149" s="61">
        <v>8.5888665757486195E-3</v>
      </c>
      <c r="K2149" s="61">
        <v>0.1912113486999002</v>
      </c>
      <c r="L2149" s="61">
        <v>0.22489109070038876</v>
      </c>
      <c r="M2149" s="61">
        <v>3192</v>
      </c>
      <c r="N2149" s="61" t="str">
        <f t="shared" si="95"/>
        <v>1</v>
      </c>
    </row>
    <row r="2150" spans="1:14" x14ac:dyDescent="0.25">
      <c r="A2150" s="61" t="s">
        <v>629</v>
      </c>
      <c r="B2150" s="61" t="str">
        <f t="shared" si="94"/>
        <v>Uganda</v>
      </c>
      <c r="C2150" s="61" t="s">
        <v>65</v>
      </c>
      <c r="D2150" s="48" t="str">
        <f t="shared" si="96"/>
        <v>FinScope</v>
      </c>
      <c r="E2150" s="61" t="s">
        <v>855</v>
      </c>
      <c r="F2150" s="61" t="s">
        <v>851</v>
      </c>
      <c r="G2150" s="61" t="s">
        <v>642</v>
      </c>
      <c r="H2150" s="61" t="s">
        <v>124</v>
      </c>
      <c r="I2150" s="61">
        <v>0.18944340493777773</v>
      </c>
      <c r="J2150" s="61">
        <v>1.1791978259744627E-2</v>
      </c>
      <c r="K2150" s="61">
        <v>0.16632331693666114</v>
      </c>
      <c r="L2150" s="61">
        <v>0.21256349293889432</v>
      </c>
      <c r="M2150" s="61">
        <v>1534</v>
      </c>
      <c r="N2150" s="61" t="str">
        <f t="shared" si="95"/>
        <v>1</v>
      </c>
    </row>
    <row r="2151" spans="1:14" x14ac:dyDescent="0.25">
      <c r="A2151" s="61" t="s">
        <v>629</v>
      </c>
      <c r="B2151" s="61" t="str">
        <f t="shared" si="94"/>
        <v>Uganda</v>
      </c>
      <c r="C2151" s="61" t="s">
        <v>65</v>
      </c>
      <c r="D2151" s="48" t="str">
        <f t="shared" si="96"/>
        <v>FinScope</v>
      </c>
      <c r="E2151" s="61" t="s">
        <v>855</v>
      </c>
      <c r="F2151" s="61" t="s">
        <v>853</v>
      </c>
      <c r="G2151" s="61" t="s">
        <v>642</v>
      </c>
      <c r="H2151" s="61" t="s">
        <v>124</v>
      </c>
      <c r="I2151" s="61">
        <v>0.21848864768569271</v>
      </c>
      <c r="J2151" s="61">
        <v>1.1499069909510067E-2</v>
      </c>
      <c r="K2151" s="61">
        <v>0.19594285406373074</v>
      </c>
      <c r="L2151" s="61">
        <v>0.24103444130765467</v>
      </c>
      <c r="M2151" s="61">
        <v>1850</v>
      </c>
      <c r="N2151" s="61" t="str">
        <f t="shared" si="95"/>
        <v>1</v>
      </c>
    </row>
    <row r="2152" spans="1:14" x14ac:dyDescent="0.25">
      <c r="A2152" s="61" t="s">
        <v>629</v>
      </c>
      <c r="B2152" s="61" t="str">
        <f t="shared" si="94"/>
        <v>Uganda</v>
      </c>
      <c r="C2152" s="61" t="s">
        <v>65</v>
      </c>
      <c r="D2152" s="48" t="str">
        <f t="shared" si="96"/>
        <v>FinScope</v>
      </c>
      <c r="E2152" s="61" t="s">
        <v>855</v>
      </c>
      <c r="F2152" s="61" t="s">
        <v>853</v>
      </c>
      <c r="G2152" s="61" t="s">
        <v>110</v>
      </c>
      <c r="H2152" s="61" t="s">
        <v>124</v>
      </c>
      <c r="I2152" s="61">
        <v>0.2060059062316747</v>
      </c>
      <c r="J2152" s="61">
        <v>8.3109334610397528E-3</v>
      </c>
      <c r="K2152" s="61">
        <v>0.18971096834421258</v>
      </c>
      <c r="L2152" s="61">
        <v>0.22230084411913681</v>
      </c>
      <c r="M2152" s="61">
        <v>3362</v>
      </c>
      <c r="N2152" s="61" t="str">
        <f t="shared" si="95"/>
        <v>1</v>
      </c>
    </row>
    <row r="2153" spans="1:14" x14ac:dyDescent="0.25">
      <c r="A2153" s="61" t="s">
        <v>629</v>
      </c>
      <c r="B2153" s="61" t="str">
        <f t="shared" si="94"/>
        <v>Uganda</v>
      </c>
      <c r="C2153" s="61" t="s">
        <v>65</v>
      </c>
      <c r="D2153" s="48" t="str">
        <f t="shared" si="96"/>
        <v>FinScope</v>
      </c>
      <c r="E2153" s="61" t="s">
        <v>855</v>
      </c>
      <c r="F2153" s="61" t="s">
        <v>851</v>
      </c>
      <c r="G2153" s="61" t="s">
        <v>740</v>
      </c>
      <c r="H2153" s="61" t="s">
        <v>120</v>
      </c>
      <c r="I2153" s="61">
        <v>0.10075522880011602</v>
      </c>
      <c r="J2153" s="61">
        <v>9.3946091990185204E-3</v>
      </c>
      <c r="K2153" s="61">
        <v>8.2335470094302754E-2</v>
      </c>
      <c r="L2153" s="61">
        <v>0.11917498750592928</v>
      </c>
      <c r="M2153" s="61">
        <v>1833</v>
      </c>
      <c r="N2153" s="61" t="str">
        <f t="shared" si="95"/>
        <v>1</v>
      </c>
    </row>
    <row r="2154" spans="1:14" x14ac:dyDescent="0.25">
      <c r="A2154" s="61" t="s">
        <v>629</v>
      </c>
      <c r="B2154" s="61" t="str">
        <f t="shared" si="94"/>
        <v>Uganda</v>
      </c>
      <c r="C2154" s="61" t="s">
        <v>65</v>
      </c>
      <c r="D2154" s="48" t="str">
        <f t="shared" si="96"/>
        <v>FinScope</v>
      </c>
      <c r="E2154" s="61" t="s">
        <v>855</v>
      </c>
      <c r="F2154" s="61" t="s">
        <v>853</v>
      </c>
      <c r="G2154" s="61" t="s">
        <v>740</v>
      </c>
      <c r="H2154" s="61" t="s">
        <v>120</v>
      </c>
      <c r="I2154" s="61">
        <v>8.3120633311794895E-2</v>
      </c>
      <c r="J2154" s="61">
        <v>8.596653337660758E-3</v>
      </c>
      <c r="K2154" s="61">
        <v>6.6265443338223193E-2</v>
      </c>
      <c r="L2154" s="61">
        <v>9.9975823285366597E-2</v>
      </c>
      <c r="M2154" s="61">
        <v>1474</v>
      </c>
      <c r="N2154" s="61" t="str">
        <f t="shared" si="95"/>
        <v>1</v>
      </c>
    </row>
    <row r="2155" spans="1:14" x14ac:dyDescent="0.25">
      <c r="A2155" s="61" t="s">
        <v>629</v>
      </c>
      <c r="B2155" s="61" t="str">
        <f t="shared" si="94"/>
        <v>Uganda</v>
      </c>
      <c r="C2155" s="61" t="s">
        <v>65</v>
      </c>
      <c r="D2155" s="48" t="str">
        <f t="shared" si="96"/>
        <v>FinScope</v>
      </c>
      <c r="E2155" s="61" t="s">
        <v>855</v>
      </c>
      <c r="F2155" s="61" t="s">
        <v>852</v>
      </c>
      <c r="G2155" s="61" t="s">
        <v>740</v>
      </c>
      <c r="H2155" s="61" t="s">
        <v>120</v>
      </c>
      <c r="I2155" s="61">
        <v>9.1594268841282647E-2</v>
      </c>
      <c r="J2155" s="61">
        <v>1.0350257478865855E-2</v>
      </c>
      <c r="K2155" s="61">
        <v>7.1300859240509579E-2</v>
      </c>
      <c r="L2155" s="61">
        <v>0.11188767844205572</v>
      </c>
      <c r="M2155" s="61">
        <v>1214</v>
      </c>
      <c r="N2155" s="61" t="str">
        <f t="shared" si="95"/>
        <v>1</v>
      </c>
    </row>
    <row r="2156" spans="1:14" x14ac:dyDescent="0.25">
      <c r="A2156" s="61" t="s">
        <v>629</v>
      </c>
      <c r="B2156" s="61" t="str">
        <f t="shared" si="94"/>
        <v>Uganda</v>
      </c>
      <c r="C2156" s="61" t="s">
        <v>65</v>
      </c>
      <c r="D2156" s="48" t="str">
        <f t="shared" si="96"/>
        <v>FinScope</v>
      </c>
      <c r="E2156" s="61" t="s">
        <v>855</v>
      </c>
      <c r="F2156" s="61" t="s">
        <v>852</v>
      </c>
      <c r="G2156" s="61" t="s">
        <v>0</v>
      </c>
      <c r="H2156" s="61" t="s">
        <v>120</v>
      </c>
      <c r="I2156" s="61">
        <v>0.13433434658610521</v>
      </c>
      <c r="J2156" s="61">
        <v>2.3533096925091649E-2</v>
      </c>
      <c r="K2156" s="61">
        <v>8.8193879394105876E-2</v>
      </c>
      <c r="L2156" s="61">
        <v>0.18047481377810454</v>
      </c>
      <c r="M2156" s="61">
        <v>282</v>
      </c>
      <c r="N2156" s="61" t="str">
        <f t="shared" si="95"/>
        <v>1</v>
      </c>
    </row>
    <row r="2157" spans="1:14" x14ac:dyDescent="0.25">
      <c r="A2157" s="61" t="s">
        <v>629</v>
      </c>
      <c r="B2157" s="61" t="str">
        <f t="shared" si="94"/>
        <v>Uganda</v>
      </c>
      <c r="C2157" s="61" t="s">
        <v>65</v>
      </c>
      <c r="D2157" s="48" t="str">
        <f t="shared" si="96"/>
        <v>FinScope</v>
      </c>
      <c r="E2157" s="61" t="s">
        <v>855</v>
      </c>
      <c r="F2157" s="61" t="s">
        <v>851</v>
      </c>
      <c r="G2157" s="61" t="s">
        <v>0</v>
      </c>
      <c r="H2157" s="61" t="s">
        <v>120</v>
      </c>
      <c r="I2157" s="61">
        <v>0.12701152075539174</v>
      </c>
      <c r="J2157" s="61">
        <v>1.9940925830478577E-2</v>
      </c>
      <c r="K2157" s="61">
        <v>8.7914085614910376E-2</v>
      </c>
      <c r="L2157" s="61">
        <v>0.1661089558958731</v>
      </c>
      <c r="M2157" s="61">
        <v>358</v>
      </c>
      <c r="N2157" s="61" t="str">
        <f t="shared" si="95"/>
        <v>1</v>
      </c>
    </row>
    <row r="2158" spans="1:14" x14ac:dyDescent="0.25">
      <c r="A2158" s="61" t="s">
        <v>629</v>
      </c>
      <c r="B2158" s="61" t="str">
        <f t="shared" si="94"/>
        <v>Uganda</v>
      </c>
      <c r="C2158" s="61" t="s">
        <v>65</v>
      </c>
      <c r="D2158" s="48" t="str">
        <f t="shared" si="96"/>
        <v>FinScope</v>
      </c>
      <c r="E2158" s="61" t="s">
        <v>855</v>
      </c>
      <c r="F2158" s="61" t="s">
        <v>853</v>
      </c>
      <c r="G2158" s="61" t="s">
        <v>0</v>
      </c>
      <c r="H2158" s="61" t="s">
        <v>120</v>
      </c>
      <c r="I2158" s="61">
        <v>8.7924301786769146E-2</v>
      </c>
      <c r="J2158" s="61">
        <v>6.7929029187445058E-3</v>
      </c>
      <c r="K2158" s="61">
        <v>7.4605598250148952E-2</v>
      </c>
      <c r="L2158" s="61">
        <v>0.10124300532338934</v>
      </c>
      <c r="M2158" s="61">
        <v>2949</v>
      </c>
      <c r="N2158" s="61" t="str">
        <f t="shared" si="95"/>
        <v>1</v>
      </c>
    </row>
    <row r="2159" spans="1:14" x14ac:dyDescent="0.25">
      <c r="A2159" s="61" t="s">
        <v>629</v>
      </c>
      <c r="B2159" s="61" t="str">
        <f t="shared" si="94"/>
        <v>Uganda</v>
      </c>
      <c r="C2159" s="61" t="s">
        <v>65</v>
      </c>
      <c r="D2159" s="48" t="str">
        <f t="shared" si="96"/>
        <v>FinScope</v>
      </c>
      <c r="E2159" s="61" t="s">
        <v>855</v>
      </c>
      <c r="F2159" s="61" t="s">
        <v>852</v>
      </c>
      <c r="G2159" s="61" t="s">
        <v>866</v>
      </c>
      <c r="H2159" s="61" t="s">
        <v>120</v>
      </c>
      <c r="I2159" s="61">
        <v>8.6097945571590562E-2</v>
      </c>
      <c r="J2159" s="61">
        <v>1.2442285381306241E-2</v>
      </c>
      <c r="K2159" s="61">
        <v>6.1702781163647281E-2</v>
      </c>
      <c r="L2159" s="61">
        <v>0.11049310997953385</v>
      </c>
      <c r="M2159" s="61">
        <v>878</v>
      </c>
      <c r="N2159" s="61" t="str">
        <f t="shared" si="95"/>
        <v>1</v>
      </c>
    </row>
    <row r="2160" spans="1:14" x14ac:dyDescent="0.25">
      <c r="A2160" s="61" t="s">
        <v>629</v>
      </c>
      <c r="B2160" s="61" t="str">
        <f t="shared" si="94"/>
        <v>Uganda</v>
      </c>
      <c r="C2160" s="61" t="s">
        <v>65</v>
      </c>
      <c r="D2160" s="48" t="str">
        <f t="shared" si="96"/>
        <v>FinScope</v>
      </c>
      <c r="E2160" s="61" t="s">
        <v>855</v>
      </c>
      <c r="F2160" s="61" t="s">
        <v>851</v>
      </c>
      <c r="G2160" s="61" t="s">
        <v>866</v>
      </c>
      <c r="H2160" s="61" t="s">
        <v>120</v>
      </c>
      <c r="I2160" s="61">
        <v>8.6097945571590562E-2</v>
      </c>
      <c r="J2160" s="61">
        <v>1.2442285381306241E-2</v>
      </c>
      <c r="K2160" s="61">
        <v>6.1702781163647281E-2</v>
      </c>
      <c r="L2160" s="61">
        <v>0.11049310997953385</v>
      </c>
      <c r="M2160" s="61">
        <v>878</v>
      </c>
      <c r="N2160" s="61" t="str">
        <f t="shared" si="95"/>
        <v>1</v>
      </c>
    </row>
    <row r="2161" spans="1:14" x14ac:dyDescent="0.25">
      <c r="A2161" s="61" t="s">
        <v>629</v>
      </c>
      <c r="B2161" s="61" t="str">
        <f t="shared" si="94"/>
        <v>Uganda</v>
      </c>
      <c r="C2161" s="61" t="s">
        <v>65</v>
      </c>
      <c r="D2161" s="48" t="str">
        <f t="shared" si="96"/>
        <v>FinScope</v>
      </c>
      <c r="E2161" s="61" t="s">
        <v>855</v>
      </c>
      <c r="F2161" s="61" t="s">
        <v>853</v>
      </c>
      <c r="G2161" s="61" t="s">
        <v>866</v>
      </c>
      <c r="H2161" s="61" t="s">
        <v>120</v>
      </c>
      <c r="I2161" s="61">
        <v>9.4902940704910677E-2</v>
      </c>
      <c r="J2161" s="61">
        <v>7.5202762889140639E-3</v>
      </c>
      <c r="K2161" s="61">
        <v>8.0158113930264355E-2</v>
      </c>
      <c r="L2161" s="61">
        <v>0.109647767479557</v>
      </c>
      <c r="M2161" s="61">
        <v>2428</v>
      </c>
      <c r="N2161" s="61" t="str">
        <f t="shared" si="95"/>
        <v>1</v>
      </c>
    </row>
    <row r="2162" spans="1:14" x14ac:dyDescent="0.25">
      <c r="A2162" s="61" t="s">
        <v>629</v>
      </c>
      <c r="B2162" s="61" t="str">
        <f t="shared" si="94"/>
        <v>Uganda</v>
      </c>
      <c r="C2162" s="61" t="s">
        <v>65</v>
      </c>
      <c r="D2162" s="48" t="str">
        <f t="shared" si="96"/>
        <v>FinScope</v>
      </c>
      <c r="E2162" s="61" t="s">
        <v>855</v>
      </c>
      <c r="F2162" s="61" t="s">
        <v>852</v>
      </c>
      <c r="G2162" s="61" t="s">
        <v>434</v>
      </c>
      <c r="H2162" s="61" t="s">
        <v>120</v>
      </c>
      <c r="I2162" s="61">
        <v>6.0176307718899057E-2</v>
      </c>
      <c r="J2162" s="61">
        <v>1.7224069260979729E-2</v>
      </c>
      <c r="K2162" s="61">
        <v>2.6405709138228581E-2</v>
      </c>
      <c r="L2162" s="61">
        <v>9.3946906299569533E-2</v>
      </c>
      <c r="M2162" s="61">
        <v>191</v>
      </c>
      <c r="N2162" s="61" t="str">
        <f t="shared" si="95"/>
        <v>1</v>
      </c>
    </row>
    <row r="2163" spans="1:14" x14ac:dyDescent="0.25">
      <c r="A2163" s="61" t="s">
        <v>629</v>
      </c>
      <c r="B2163" s="61" t="str">
        <f t="shared" si="94"/>
        <v>Uganda</v>
      </c>
      <c r="C2163" s="61" t="s">
        <v>65</v>
      </c>
      <c r="D2163" s="48" t="str">
        <f t="shared" si="96"/>
        <v>FinScope</v>
      </c>
      <c r="E2163" s="61" t="s">
        <v>855</v>
      </c>
      <c r="F2163" s="61" t="s">
        <v>851</v>
      </c>
      <c r="G2163" s="61" t="s">
        <v>434</v>
      </c>
      <c r="H2163" s="61" t="s">
        <v>120</v>
      </c>
      <c r="I2163" s="61">
        <v>6.0176307718899057E-2</v>
      </c>
      <c r="J2163" s="61">
        <v>1.7224069260979729E-2</v>
      </c>
      <c r="K2163" s="61">
        <v>2.6405709138228581E-2</v>
      </c>
      <c r="L2163" s="61">
        <v>9.3946906299569533E-2</v>
      </c>
      <c r="M2163" s="61">
        <v>191</v>
      </c>
      <c r="N2163" s="61" t="str">
        <f t="shared" si="95"/>
        <v>1</v>
      </c>
    </row>
    <row r="2164" spans="1:14" x14ac:dyDescent="0.25">
      <c r="A2164" s="61" t="s">
        <v>629</v>
      </c>
      <c r="B2164" s="61" t="str">
        <f t="shared" si="94"/>
        <v>Uganda</v>
      </c>
      <c r="C2164" s="61" t="s">
        <v>65</v>
      </c>
      <c r="D2164" s="48" t="str">
        <f t="shared" si="96"/>
        <v>FinScope</v>
      </c>
      <c r="E2164" s="61" t="s">
        <v>855</v>
      </c>
      <c r="F2164" s="61" t="s">
        <v>853</v>
      </c>
      <c r="G2164" s="61" t="s">
        <v>434</v>
      </c>
      <c r="H2164" s="61" t="s">
        <v>120</v>
      </c>
      <c r="I2164" s="61">
        <v>9.4571810513234197E-2</v>
      </c>
      <c r="J2164" s="61">
        <v>6.7426688212078156E-3</v>
      </c>
      <c r="K2164" s="61">
        <v>8.1351601380878505E-2</v>
      </c>
      <c r="L2164" s="61">
        <v>0.10779201964558989</v>
      </c>
      <c r="M2164" s="61">
        <v>3115</v>
      </c>
      <c r="N2164" s="61" t="str">
        <f t="shared" si="95"/>
        <v>1</v>
      </c>
    </row>
    <row r="2165" spans="1:14" x14ac:dyDescent="0.25">
      <c r="A2165" s="61" t="s">
        <v>629</v>
      </c>
      <c r="B2165" s="61" t="str">
        <f t="shared" si="94"/>
        <v>Uganda</v>
      </c>
      <c r="C2165" s="61" t="s">
        <v>65</v>
      </c>
      <c r="D2165" s="48" t="str">
        <f t="shared" si="96"/>
        <v>FinScope</v>
      </c>
      <c r="E2165" s="61" t="s">
        <v>855</v>
      </c>
      <c r="F2165" s="61" t="s">
        <v>851</v>
      </c>
      <c r="G2165" s="61" t="s">
        <v>642</v>
      </c>
      <c r="H2165" s="61" t="s">
        <v>120</v>
      </c>
      <c r="I2165" s="61">
        <v>9.4830445042898281E-2</v>
      </c>
      <c r="J2165" s="61">
        <v>1.032216588062118E-2</v>
      </c>
      <c r="K2165" s="61">
        <v>7.4592063896652752E-2</v>
      </c>
      <c r="L2165" s="61">
        <v>0.11506882618914381</v>
      </c>
      <c r="M2165" s="61">
        <v>1488</v>
      </c>
      <c r="N2165" s="61" t="str">
        <f t="shared" si="95"/>
        <v>1</v>
      </c>
    </row>
    <row r="2166" spans="1:14" x14ac:dyDescent="0.25">
      <c r="A2166" s="61" t="s">
        <v>629</v>
      </c>
      <c r="B2166" s="61" t="str">
        <f t="shared" si="94"/>
        <v>Uganda</v>
      </c>
      <c r="C2166" s="61" t="s">
        <v>65</v>
      </c>
      <c r="D2166" s="48" t="str">
        <f t="shared" si="96"/>
        <v>FinScope</v>
      </c>
      <c r="E2166" s="61" t="s">
        <v>855</v>
      </c>
      <c r="F2166" s="61" t="s">
        <v>853</v>
      </c>
      <c r="G2166" s="61" t="s">
        <v>642</v>
      </c>
      <c r="H2166" s="61" t="s">
        <v>120</v>
      </c>
      <c r="I2166" s="61">
        <v>9.0954552241286249E-2</v>
      </c>
      <c r="J2166" s="61">
        <v>8.1665025757040287E-3</v>
      </c>
      <c r="K2166" s="61">
        <v>7.4942738596945738E-2</v>
      </c>
      <c r="L2166" s="61">
        <v>0.10696636588562676</v>
      </c>
      <c r="M2166" s="61">
        <v>1815</v>
      </c>
      <c r="N2166" s="61" t="str">
        <f t="shared" si="95"/>
        <v>1</v>
      </c>
    </row>
    <row r="2167" spans="1:14" x14ac:dyDescent="0.25">
      <c r="A2167" s="61" t="s">
        <v>629</v>
      </c>
      <c r="B2167" s="61" t="str">
        <f t="shared" si="94"/>
        <v>Uganda</v>
      </c>
      <c r="C2167" s="61" t="s">
        <v>65</v>
      </c>
      <c r="D2167" s="48" t="str">
        <f t="shared" si="96"/>
        <v>FinScope</v>
      </c>
      <c r="E2167" s="61" t="s">
        <v>855</v>
      </c>
      <c r="F2167" s="61" t="s">
        <v>853</v>
      </c>
      <c r="G2167" s="61" t="s">
        <v>110</v>
      </c>
      <c r="H2167" s="61" t="s">
        <v>120</v>
      </c>
      <c r="I2167" s="61">
        <v>9.311484105313253E-2</v>
      </c>
      <c r="J2167" s="61">
        <v>6.4752839180130251E-3</v>
      </c>
      <c r="K2167" s="61">
        <v>8.0418883694030024E-2</v>
      </c>
      <c r="L2167" s="61">
        <v>0.10581079841223504</v>
      </c>
      <c r="M2167" s="61">
        <v>3282</v>
      </c>
      <c r="N2167" s="61" t="str">
        <f t="shared" si="95"/>
        <v>1</v>
      </c>
    </row>
    <row r="2168" spans="1:14" x14ac:dyDescent="0.25">
      <c r="A2168" s="61" t="s">
        <v>629</v>
      </c>
      <c r="B2168" s="61" t="str">
        <f t="shared" ref="B2168:B2182" si="97">A2168</f>
        <v>Uganda</v>
      </c>
      <c r="C2168" s="61" t="s">
        <v>65</v>
      </c>
      <c r="D2168" s="48" t="str">
        <f t="shared" si="96"/>
        <v>FinScope</v>
      </c>
      <c r="E2168" s="61" t="s">
        <v>855</v>
      </c>
      <c r="F2168" s="61" t="s">
        <v>851</v>
      </c>
      <c r="G2168" s="61" t="s">
        <v>740</v>
      </c>
      <c r="H2168" s="61" t="s">
        <v>121</v>
      </c>
      <c r="I2168" s="61">
        <v>0.899244771199884</v>
      </c>
      <c r="J2168" s="61">
        <v>9.3946091990185204E-3</v>
      </c>
      <c r="K2168" s="61">
        <v>0.88082501249407075</v>
      </c>
      <c r="L2168" s="61">
        <v>0.91766452990569725</v>
      </c>
      <c r="M2168" s="61">
        <v>1833</v>
      </c>
      <c r="N2168" s="61" t="str">
        <f t="shared" si="95"/>
        <v>1</v>
      </c>
    </row>
    <row r="2169" spans="1:14" x14ac:dyDescent="0.25">
      <c r="A2169" s="61" t="s">
        <v>629</v>
      </c>
      <c r="B2169" s="61" t="str">
        <f t="shared" si="97"/>
        <v>Uganda</v>
      </c>
      <c r="C2169" s="61" t="s">
        <v>65</v>
      </c>
      <c r="D2169" s="48" t="str">
        <f t="shared" si="96"/>
        <v>FinScope</v>
      </c>
      <c r="E2169" s="61" t="s">
        <v>855</v>
      </c>
      <c r="F2169" s="61" t="s">
        <v>853</v>
      </c>
      <c r="G2169" s="61" t="s">
        <v>740</v>
      </c>
      <c r="H2169" s="61" t="s">
        <v>121</v>
      </c>
      <c r="I2169" s="61">
        <v>0.91687936668820513</v>
      </c>
      <c r="J2169" s="61">
        <v>8.596653337660758E-3</v>
      </c>
      <c r="K2169" s="61">
        <v>0.90002417671463342</v>
      </c>
      <c r="L2169" s="61">
        <v>0.93373455666177685</v>
      </c>
      <c r="M2169" s="61">
        <v>1474</v>
      </c>
      <c r="N2169" s="61" t="str">
        <f t="shared" si="95"/>
        <v>1</v>
      </c>
    </row>
    <row r="2170" spans="1:14" x14ac:dyDescent="0.25">
      <c r="A2170" s="61" t="s">
        <v>629</v>
      </c>
      <c r="B2170" s="61" t="str">
        <f t="shared" si="97"/>
        <v>Uganda</v>
      </c>
      <c r="C2170" s="61" t="s">
        <v>65</v>
      </c>
      <c r="D2170" s="48" t="str">
        <f t="shared" si="96"/>
        <v>FinScope</v>
      </c>
      <c r="E2170" s="61" t="s">
        <v>855</v>
      </c>
      <c r="F2170" s="61" t="s">
        <v>852</v>
      </c>
      <c r="G2170" s="61" t="s">
        <v>740</v>
      </c>
      <c r="H2170" s="61" t="s">
        <v>121</v>
      </c>
      <c r="I2170" s="61">
        <v>0.90840573115871737</v>
      </c>
      <c r="J2170" s="61">
        <v>1.0350257478865855E-2</v>
      </c>
      <c r="K2170" s="61">
        <v>0.88811232155794428</v>
      </c>
      <c r="L2170" s="61">
        <v>0.92869914075949045</v>
      </c>
      <c r="M2170" s="61">
        <v>1214</v>
      </c>
      <c r="N2170" s="61" t="str">
        <f t="shared" si="95"/>
        <v>1</v>
      </c>
    </row>
    <row r="2171" spans="1:14" x14ac:dyDescent="0.25">
      <c r="A2171" s="61" t="s">
        <v>629</v>
      </c>
      <c r="B2171" s="61" t="str">
        <f t="shared" si="97"/>
        <v>Uganda</v>
      </c>
      <c r="C2171" s="61" t="s">
        <v>65</v>
      </c>
      <c r="D2171" s="48" t="str">
        <f t="shared" si="96"/>
        <v>FinScope</v>
      </c>
      <c r="E2171" s="61" t="s">
        <v>855</v>
      </c>
      <c r="F2171" s="61" t="s">
        <v>852</v>
      </c>
      <c r="G2171" s="61" t="s">
        <v>0</v>
      </c>
      <c r="H2171" s="61" t="s">
        <v>121</v>
      </c>
      <c r="I2171" s="61">
        <v>0.86566565341389479</v>
      </c>
      <c r="J2171" s="61">
        <v>2.3533096925091649E-2</v>
      </c>
      <c r="K2171" s="61">
        <v>0.81952518622189541</v>
      </c>
      <c r="L2171" s="61">
        <v>0.91180612060589417</v>
      </c>
      <c r="M2171" s="61">
        <v>282</v>
      </c>
      <c r="N2171" s="61" t="str">
        <f t="shared" si="95"/>
        <v>1</v>
      </c>
    </row>
    <row r="2172" spans="1:14" x14ac:dyDescent="0.25">
      <c r="A2172" s="61" t="s">
        <v>629</v>
      </c>
      <c r="B2172" s="61" t="str">
        <f t="shared" si="97"/>
        <v>Uganda</v>
      </c>
      <c r="C2172" s="61" t="s">
        <v>65</v>
      </c>
      <c r="D2172" s="48" t="str">
        <f t="shared" si="96"/>
        <v>FinScope</v>
      </c>
      <c r="E2172" s="61" t="s">
        <v>855</v>
      </c>
      <c r="F2172" s="61" t="s">
        <v>851</v>
      </c>
      <c r="G2172" s="61" t="s">
        <v>0</v>
      </c>
      <c r="H2172" s="61" t="s">
        <v>121</v>
      </c>
      <c r="I2172" s="61">
        <v>0.87298847924460832</v>
      </c>
      <c r="J2172" s="61">
        <v>1.9940925830478577E-2</v>
      </c>
      <c r="K2172" s="61">
        <v>0.83389104410412696</v>
      </c>
      <c r="L2172" s="61">
        <v>0.91208591438508968</v>
      </c>
      <c r="M2172" s="61">
        <v>358</v>
      </c>
      <c r="N2172" s="61" t="str">
        <f t="shared" si="95"/>
        <v>1</v>
      </c>
    </row>
    <row r="2173" spans="1:14" x14ac:dyDescent="0.25">
      <c r="A2173" s="61" t="s">
        <v>629</v>
      </c>
      <c r="B2173" s="61" t="str">
        <f t="shared" si="97"/>
        <v>Uganda</v>
      </c>
      <c r="C2173" s="61" t="s">
        <v>65</v>
      </c>
      <c r="D2173" s="48" t="str">
        <f t="shared" si="96"/>
        <v>FinScope</v>
      </c>
      <c r="E2173" s="61" t="s">
        <v>855</v>
      </c>
      <c r="F2173" s="61" t="s">
        <v>853</v>
      </c>
      <c r="G2173" s="61" t="s">
        <v>0</v>
      </c>
      <c r="H2173" s="61" t="s">
        <v>121</v>
      </c>
      <c r="I2173" s="61">
        <v>0.91207569821323087</v>
      </c>
      <c r="J2173" s="61">
        <v>6.7929029187445058E-3</v>
      </c>
      <c r="K2173" s="61">
        <v>0.89875699467661063</v>
      </c>
      <c r="L2173" s="61">
        <v>0.9253944017498511</v>
      </c>
      <c r="M2173" s="61">
        <v>2949</v>
      </c>
      <c r="N2173" s="61" t="str">
        <f t="shared" si="95"/>
        <v>1</v>
      </c>
    </row>
    <row r="2174" spans="1:14" x14ac:dyDescent="0.25">
      <c r="A2174" s="61" t="s">
        <v>629</v>
      </c>
      <c r="B2174" s="61" t="str">
        <f t="shared" si="97"/>
        <v>Uganda</v>
      </c>
      <c r="C2174" s="61" t="s">
        <v>65</v>
      </c>
      <c r="D2174" s="48" t="str">
        <f t="shared" si="96"/>
        <v>FinScope</v>
      </c>
      <c r="E2174" s="61" t="s">
        <v>855</v>
      </c>
      <c r="F2174" s="61" t="s">
        <v>852</v>
      </c>
      <c r="G2174" s="61" t="s">
        <v>866</v>
      </c>
      <c r="H2174" s="61" t="s">
        <v>121</v>
      </c>
      <c r="I2174" s="61">
        <v>0.91390205442840944</v>
      </c>
      <c r="J2174" s="61">
        <v>1.2442285381306241E-2</v>
      </c>
      <c r="K2174" s="61">
        <v>0.88950689002046612</v>
      </c>
      <c r="L2174" s="61">
        <v>0.93829721883635275</v>
      </c>
      <c r="M2174" s="61">
        <v>878</v>
      </c>
      <c r="N2174" s="61" t="str">
        <f t="shared" si="95"/>
        <v>1</v>
      </c>
    </row>
    <row r="2175" spans="1:14" x14ac:dyDescent="0.25">
      <c r="A2175" s="61" t="s">
        <v>629</v>
      </c>
      <c r="B2175" s="61" t="str">
        <f t="shared" si="97"/>
        <v>Uganda</v>
      </c>
      <c r="C2175" s="61" t="s">
        <v>65</v>
      </c>
      <c r="D2175" s="48" t="str">
        <f t="shared" si="96"/>
        <v>FinScope</v>
      </c>
      <c r="E2175" s="61" t="s">
        <v>855</v>
      </c>
      <c r="F2175" s="61" t="s">
        <v>851</v>
      </c>
      <c r="G2175" s="61" t="s">
        <v>866</v>
      </c>
      <c r="H2175" s="61" t="s">
        <v>121</v>
      </c>
      <c r="I2175" s="61">
        <v>0.91390205442840944</v>
      </c>
      <c r="J2175" s="61">
        <v>1.2442285381306241E-2</v>
      </c>
      <c r="K2175" s="61">
        <v>0.88950689002046612</v>
      </c>
      <c r="L2175" s="61">
        <v>0.93829721883635275</v>
      </c>
      <c r="M2175" s="61">
        <v>878</v>
      </c>
      <c r="N2175" s="61" t="str">
        <f t="shared" si="95"/>
        <v>1</v>
      </c>
    </row>
    <row r="2176" spans="1:14" x14ac:dyDescent="0.25">
      <c r="A2176" s="61" t="s">
        <v>629</v>
      </c>
      <c r="B2176" s="61" t="str">
        <f t="shared" si="97"/>
        <v>Uganda</v>
      </c>
      <c r="C2176" s="61" t="s">
        <v>65</v>
      </c>
      <c r="D2176" s="48" t="str">
        <f t="shared" si="96"/>
        <v>FinScope</v>
      </c>
      <c r="E2176" s="61" t="s">
        <v>855</v>
      </c>
      <c r="F2176" s="61" t="s">
        <v>853</v>
      </c>
      <c r="G2176" s="61" t="s">
        <v>866</v>
      </c>
      <c r="H2176" s="61" t="s">
        <v>121</v>
      </c>
      <c r="I2176" s="61">
        <v>0.90509705929508932</v>
      </c>
      <c r="J2176" s="61">
        <v>7.5202762889140639E-3</v>
      </c>
      <c r="K2176" s="61">
        <v>0.89035223252044304</v>
      </c>
      <c r="L2176" s="61">
        <v>0.9198418860697356</v>
      </c>
      <c r="M2176" s="61">
        <v>2428</v>
      </c>
      <c r="N2176" s="61" t="str">
        <f t="shared" si="95"/>
        <v>1</v>
      </c>
    </row>
    <row r="2177" spans="1:14" x14ac:dyDescent="0.25">
      <c r="A2177" s="61" t="s">
        <v>629</v>
      </c>
      <c r="B2177" s="61" t="str">
        <f t="shared" si="97"/>
        <v>Uganda</v>
      </c>
      <c r="C2177" s="61" t="s">
        <v>65</v>
      </c>
      <c r="D2177" s="48" t="str">
        <f t="shared" si="96"/>
        <v>FinScope</v>
      </c>
      <c r="E2177" s="61" t="s">
        <v>855</v>
      </c>
      <c r="F2177" s="61" t="s">
        <v>852</v>
      </c>
      <c r="G2177" s="61" t="s">
        <v>434</v>
      </c>
      <c r="H2177" s="61" t="s">
        <v>121</v>
      </c>
      <c r="I2177" s="61">
        <v>0.93982369228110096</v>
      </c>
      <c r="J2177" s="61">
        <v>1.7224069260979729E-2</v>
      </c>
      <c r="K2177" s="61">
        <v>0.90605309370043052</v>
      </c>
      <c r="L2177" s="61">
        <v>0.97359429086177141</v>
      </c>
      <c r="M2177" s="61">
        <v>191</v>
      </c>
      <c r="N2177" s="61" t="str">
        <f t="shared" si="95"/>
        <v>1</v>
      </c>
    </row>
    <row r="2178" spans="1:14" x14ac:dyDescent="0.25">
      <c r="A2178" s="61" t="s">
        <v>629</v>
      </c>
      <c r="B2178" s="61" t="str">
        <f t="shared" si="97"/>
        <v>Uganda</v>
      </c>
      <c r="C2178" s="61" t="s">
        <v>65</v>
      </c>
      <c r="D2178" s="48" t="str">
        <f t="shared" si="96"/>
        <v>FinScope</v>
      </c>
      <c r="E2178" s="61" t="s">
        <v>855</v>
      </c>
      <c r="F2178" s="61" t="s">
        <v>851</v>
      </c>
      <c r="G2178" s="61" t="s">
        <v>434</v>
      </c>
      <c r="H2178" s="61" t="s">
        <v>121</v>
      </c>
      <c r="I2178" s="61">
        <v>0.93982369228110096</v>
      </c>
      <c r="J2178" s="61">
        <v>1.7224069260979729E-2</v>
      </c>
      <c r="K2178" s="61">
        <v>0.90605309370043052</v>
      </c>
      <c r="L2178" s="61">
        <v>0.97359429086177141</v>
      </c>
      <c r="M2178" s="61">
        <v>191</v>
      </c>
      <c r="N2178" s="61" t="str">
        <f t="shared" si="95"/>
        <v>1</v>
      </c>
    </row>
    <row r="2179" spans="1:14" x14ac:dyDescent="0.25">
      <c r="A2179" s="61" t="s">
        <v>629</v>
      </c>
      <c r="B2179" s="61" t="str">
        <f t="shared" si="97"/>
        <v>Uganda</v>
      </c>
      <c r="C2179" s="61" t="s">
        <v>65</v>
      </c>
      <c r="D2179" s="48" t="str">
        <f t="shared" si="96"/>
        <v>FinScope</v>
      </c>
      <c r="E2179" s="61" t="s">
        <v>855</v>
      </c>
      <c r="F2179" s="61" t="s">
        <v>853</v>
      </c>
      <c r="G2179" s="61" t="s">
        <v>434</v>
      </c>
      <c r="H2179" s="61" t="s">
        <v>121</v>
      </c>
      <c r="I2179" s="61">
        <v>0.90542818948676584</v>
      </c>
      <c r="J2179" s="61">
        <v>6.7426688212078156E-3</v>
      </c>
      <c r="K2179" s="61">
        <v>0.89220798035441018</v>
      </c>
      <c r="L2179" s="61">
        <v>0.91864839861912151</v>
      </c>
      <c r="M2179" s="61">
        <v>3115</v>
      </c>
      <c r="N2179" s="61" t="str">
        <f t="shared" si="95"/>
        <v>1</v>
      </c>
    </row>
    <row r="2180" spans="1:14" x14ac:dyDescent="0.25">
      <c r="A2180" s="61" t="s">
        <v>629</v>
      </c>
      <c r="B2180" s="61" t="str">
        <f t="shared" si="97"/>
        <v>Uganda</v>
      </c>
      <c r="C2180" s="61" t="s">
        <v>65</v>
      </c>
      <c r="D2180" s="48" t="str">
        <f t="shared" si="96"/>
        <v>FinScope</v>
      </c>
      <c r="E2180" s="61" t="s">
        <v>855</v>
      </c>
      <c r="F2180" s="61" t="s">
        <v>851</v>
      </c>
      <c r="G2180" s="61" t="s">
        <v>642</v>
      </c>
      <c r="H2180" s="61" t="s">
        <v>121</v>
      </c>
      <c r="I2180" s="61">
        <v>0.90516955495710172</v>
      </c>
      <c r="J2180" s="61">
        <v>1.032216588062118E-2</v>
      </c>
      <c r="K2180" s="61">
        <v>0.88493117381085618</v>
      </c>
      <c r="L2180" s="61">
        <v>0.92540793610334726</v>
      </c>
      <c r="M2180" s="61">
        <v>1488</v>
      </c>
      <c r="N2180" s="61" t="str">
        <f t="shared" si="95"/>
        <v>1</v>
      </c>
    </row>
    <row r="2181" spans="1:14" x14ac:dyDescent="0.25">
      <c r="A2181" s="61" t="s">
        <v>629</v>
      </c>
      <c r="B2181" s="61" t="str">
        <f t="shared" si="97"/>
        <v>Uganda</v>
      </c>
      <c r="C2181" s="61" t="s">
        <v>65</v>
      </c>
      <c r="D2181" s="48" t="str">
        <f t="shared" si="96"/>
        <v>FinScope</v>
      </c>
      <c r="E2181" s="61" t="s">
        <v>855</v>
      </c>
      <c r="F2181" s="61" t="s">
        <v>853</v>
      </c>
      <c r="G2181" s="61" t="s">
        <v>642</v>
      </c>
      <c r="H2181" s="61" t="s">
        <v>121</v>
      </c>
      <c r="I2181" s="61">
        <v>0.90904544775871376</v>
      </c>
      <c r="J2181" s="61">
        <v>8.1665025757040287E-3</v>
      </c>
      <c r="K2181" s="61">
        <v>0.8930336341143732</v>
      </c>
      <c r="L2181" s="61">
        <v>0.92505726140305433</v>
      </c>
      <c r="M2181" s="61">
        <v>1815</v>
      </c>
      <c r="N2181" s="61" t="str">
        <f t="shared" si="95"/>
        <v>1</v>
      </c>
    </row>
    <row r="2182" spans="1:14" x14ac:dyDescent="0.25">
      <c r="A2182" s="61" t="s">
        <v>629</v>
      </c>
      <c r="B2182" s="61" t="str">
        <f t="shared" si="97"/>
        <v>Uganda</v>
      </c>
      <c r="C2182" s="61" t="s">
        <v>65</v>
      </c>
      <c r="D2182" s="48" t="str">
        <f t="shared" si="96"/>
        <v>FinScope</v>
      </c>
      <c r="E2182" s="61" t="s">
        <v>855</v>
      </c>
      <c r="F2182" s="61" t="s">
        <v>853</v>
      </c>
      <c r="G2182" s="61" t="s">
        <v>110</v>
      </c>
      <c r="H2182" s="61" t="s">
        <v>121</v>
      </c>
      <c r="I2182" s="61">
        <v>0.9068851589468675</v>
      </c>
      <c r="J2182" s="61">
        <v>6.4752839180130251E-3</v>
      </c>
      <c r="K2182" s="61">
        <v>0.89418920158776494</v>
      </c>
      <c r="L2182" s="61">
        <v>0.91958111630597006</v>
      </c>
      <c r="M2182" s="61">
        <v>3282</v>
      </c>
      <c r="N2182" s="61" t="str">
        <f t="shared" si="95"/>
        <v>1</v>
      </c>
    </row>
  </sheetData>
  <autoFilter ref="A1:N2182" xr:uid="{00000000-0009-0000-0000-00000C000000}">
    <sortState ref="A2:L393">
      <sortCondition ref="A1:A393"/>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46"/>
  <sheetViews>
    <sheetView zoomScaleNormal="100" workbookViewId="0"/>
  </sheetViews>
  <sheetFormatPr defaultRowHeight="15" x14ac:dyDescent="0.25"/>
  <cols>
    <col min="1" max="2" width="9.140625" style="35"/>
    <col min="3" max="3" width="11.42578125" style="35" bestFit="1" customWidth="1"/>
    <col min="4" max="4" width="13.140625" style="35" bestFit="1" customWidth="1"/>
    <col min="5" max="5" width="13.7109375" style="35" bestFit="1" customWidth="1"/>
    <col min="6" max="6" width="38.85546875" style="35" customWidth="1"/>
    <col min="7" max="7" width="27" style="35" bestFit="1" customWidth="1"/>
    <col min="8" max="8" width="9.28515625" style="35" bestFit="1" customWidth="1"/>
    <col min="9" max="9" width="28" style="35" bestFit="1" customWidth="1"/>
    <col min="10" max="10" width="19.85546875" style="35" bestFit="1" customWidth="1"/>
    <col min="11" max="11" width="24" style="35" bestFit="1" customWidth="1"/>
    <col min="12" max="12" width="24" style="35" customWidth="1"/>
    <col min="13" max="13" width="38.7109375" style="35" customWidth="1"/>
    <col min="14" max="14" width="38.140625" style="35" customWidth="1"/>
    <col min="15" max="15" width="12" style="37" bestFit="1" customWidth="1"/>
    <col min="16" max="16" width="12" style="35" bestFit="1" customWidth="1"/>
    <col min="17" max="18" width="12" style="37" customWidth="1"/>
    <col min="19" max="19" width="9" style="35" customWidth="1"/>
    <col min="20" max="16384" width="9.140625" style="35"/>
  </cols>
  <sheetData>
    <row r="1" spans="1:23" x14ac:dyDescent="0.25">
      <c r="A1" s="33" t="s">
        <v>422</v>
      </c>
      <c r="B1" s="33" t="s">
        <v>423</v>
      </c>
      <c r="C1" s="33" t="s">
        <v>2</v>
      </c>
      <c r="D1" s="33" t="s">
        <v>95</v>
      </c>
      <c r="E1" s="33" t="s">
        <v>10</v>
      </c>
      <c r="F1" s="33" t="s">
        <v>1</v>
      </c>
      <c r="G1" s="33" t="s">
        <v>113</v>
      </c>
      <c r="H1" s="33" t="s">
        <v>3</v>
      </c>
      <c r="I1" s="33" t="s">
        <v>4</v>
      </c>
      <c r="J1" s="33" t="s">
        <v>56</v>
      </c>
      <c r="K1" s="33" t="s">
        <v>5</v>
      </c>
      <c r="L1" s="33" t="s">
        <v>96</v>
      </c>
      <c r="M1" s="33" t="s">
        <v>20</v>
      </c>
      <c r="N1" s="33" t="s">
        <v>8</v>
      </c>
      <c r="O1" s="34" t="s">
        <v>6</v>
      </c>
      <c r="P1" s="33" t="s">
        <v>7</v>
      </c>
      <c r="Q1" s="34" t="s">
        <v>164</v>
      </c>
      <c r="R1" s="34" t="s">
        <v>165</v>
      </c>
      <c r="S1" s="33" t="s">
        <v>166</v>
      </c>
      <c r="T1" s="33" t="s">
        <v>109</v>
      </c>
    </row>
    <row r="2" spans="1:23" x14ac:dyDescent="0.25">
      <c r="A2" s="35" t="s">
        <v>425</v>
      </c>
      <c r="B2" s="35" t="str">
        <f t="shared" ref="B2:B33" si="0">A2</f>
        <v>Ethiopia</v>
      </c>
      <c r="C2" s="35" t="s">
        <v>739</v>
      </c>
      <c r="D2" s="35" t="str">
        <f t="shared" ref="D2:D17" si="1">C2</f>
        <v>LSMS-ISA (households)</v>
      </c>
      <c r="E2" s="35" t="s">
        <v>9</v>
      </c>
      <c r="F2" s="35" t="s">
        <v>743</v>
      </c>
      <c r="G2" s="35" t="str">
        <f t="shared" ref="G2:G33" si="2">F2</f>
        <v>Accessed financial services from a SHG (coverage)</v>
      </c>
      <c r="H2" s="35" t="s">
        <v>752</v>
      </c>
      <c r="I2" s="35" t="s">
        <v>752</v>
      </c>
      <c r="J2" s="35" t="s">
        <v>66</v>
      </c>
      <c r="K2" s="35" t="s">
        <v>117</v>
      </c>
      <c r="L2" s="35" t="str">
        <f t="shared" ref="L2:L22" si="3">K2</f>
        <v>1.4 All Households</v>
      </c>
      <c r="M2" s="35" t="str">
        <f t="shared" ref="M2:M33" si="4">CONCATENATE(F2," (Among ",J2,")")</f>
        <v>Accessed financial services from a SHG (coverage) (Among all question respondents)</v>
      </c>
      <c r="N2" s="35" t="s">
        <v>432</v>
      </c>
      <c r="O2" s="35">
        <v>3.0096757335545985E-2</v>
      </c>
      <c r="P2" s="35">
        <v>4.9889434134186466E-3</v>
      </c>
      <c r="Q2" s="35">
        <v>2.0290281417046731E-2</v>
      </c>
      <c r="R2" s="35">
        <v>3.9903233254045239E-2</v>
      </c>
      <c r="S2" s="35">
        <v>4949</v>
      </c>
      <c r="T2" s="35" t="str">
        <f t="shared" ref="T2:T33" si="5">IF(S2&gt;=30,"1","0")</f>
        <v>1</v>
      </c>
      <c r="V2" s="36"/>
      <c r="W2" s="36"/>
    </row>
    <row r="3" spans="1:23" x14ac:dyDescent="0.25">
      <c r="A3" s="35" t="s">
        <v>425</v>
      </c>
      <c r="B3" s="35" t="str">
        <f t="shared" si="0"/>
        <v>Ethiopia</v>
      </c>
      <c r="C3" s="35" t="s">
        <v>739</v>
      </c>
      <c r="D3" s="35" t="str">
        <f t="shared" si="1"/>
        <v>LSMS-ISA (households)</v>
      </c>
      <c r="E3" s="35" t="s">
        <v>9</v>
      </c>
      <c r="F3" s="35" t="s">
        <v>743</v>
      </c>
      <c r="G3" s="35" t="str">
        <f t="shared" si="2"/>
        <v>Accessed financial services from a SHG (coverage)</v>
      </c>
      <c r="H3" s="35" t="s">
        <v>434</v>
      </c>
      <c r="I3" s="35" t="s">
        <v>434</v>
      </c>
      <c r="J3" s="35" t="s">
        <v>66</v>
      </c>
      <c r="K3" s="35" t="s">
        <v>117</v>
      </c>
      <c r="L3" s="35" t="str">
        <f t="shared" si="3"/>
        <v>1.4 All Households</v>
      </c>
      <c r="M3" s="35" t="str">
        <f t="shared" si="4"/>
        <v>Accessed financial services from a SHG (coverage) (Among all question respondents)</v>
      </c>
      <c r="N3" s="35" t="s">
        <v>435</v>
      </c>
      <c r="O3" s="35">
        <v>0.13444154466008057</v>
      </c>
      <c r="P3" s="35">
        <v>1.0937352645316607E-2</v>
      </c>
      <c r="Q3" s="35">
        <v>0.11294262666475013</v>
      </c>
      <c r="R3" s="35">
        <v>0.15594046265541101</v>
      </c>
      <c r="S3" s="35">
        <v>4949</v>
      </c>
      <c r="T3" s="35" t="str">
        <f t="shared" si="5"/>
        <v>1</v>
      </c>
      <c r="V3" s="36"/>
      <c r="W3" s="36"/>
    </row>
    <row r="4" spans="1:23" x14ac:dyDescent="0.25">
      <c r="A4" s="35" t="s">
        <v>425</v>
      </c>
      <c r="B4" s="35" t="str">
        <f t="shared" si="0"/>
        <v>Ethiopia</v>
      </c>
      <c r="C4" s="35" t="s">
        <v>739</v>
      </c>
      <c r="D4" s="35" t="str">
        <f t="shared" si="1"/>
        <v>LSMS-ISA (households)</v>
      </c>
      <c r="E4" s="35" t="s">
        <v>9</v>
      </c>
      <c r="F4" s="35" t="s">
        <v>743</v>
      </c>
      <c r="G4" s="35" t="str">
        <f t="shared" si="2"/>
        <v>Accessed financial services from a SHG (coverage)</v>
      </c>
      <c r="H4" s="35" t="s">
        <v>0</v>
      </c>
      <c r="I4" s="35" t="s">
        <v>0</v>
      </c>
      <c r="J4" s="35" t="s">
        <v>66</v>
      </c>
      <c r="K4" s="35" t="s">
        <v>117</v>
      </c>
      <c r="L4" s="35" t="str">
        <f t="shared" si="3"/>
        <v>1.4 All Households</v>
      </c>
      <c r="M4" s="35" t="str">
        <f t="shared" si="4"/>
        <v>Accessed financial services from a SHG (coverage) (Among all question respondents)</v>
      </c>
      <c r="N4" s="35" t="s">
        <v>307</v>
      </c>
      <c r="O4" s="35">
        <v>2.7594843764669454E-2</v>
      </c>
      <c r="P4" s="35">
        <v>4.0804652831267583E-3</v>
      </c>
      <c r="Q4" s="35">
        <v>1.9574110471197451E-2</v>
      </c>
      <c r="R4" s="35">
        <v>3.5615577058141459E-2</v>
      </c>
      <c r="S4" s="35">
        <v>4949</v>
      </c>
      <c r="T4" s="35" t="str">
        <f t="shared" si="5"/>
        <v>1</v>
      </c>
      <c r="V4" s="36"/>
      <c r="W4" s="36"/>
    </row>
    <row r="5" spans="1:23" x14ac:dyDescent="0.25">
      <c r="A5" s="35" t="s">
        <v>425</v>
      </c>
      <c r="B5" s="35" t="str">
        <f t="shared" si="0"/>
        <v>Ethiopia</v>
      </c>
      <c r="C5" s="35" t="s">
        <v>739</v>
      </c>
      <c r="D5" s="35" t="str">
        <f t="shared" si="1"/>
        <v>LSMS-ISA (households)</v>
      </c>
      <c r="E5" s="35" t="s">
        <v>9</v>
      </c>
      <c r="F5" s="35" t="s">
        <v>743</v>
      </c>
      <c r="G5" s="35" t="str">
        <f t="shared" si="2"/>
        <v>Accessed financial services from a SHG (coverage)</v>
      </c>
      <c r="H5" s="35" t="s">
        <v>740</v>
      </c>
      <c r="I5" s="35" t="s">
        <v>740</v>
      </c>
      <c r="J5" s="35" t="s">
        <v>66</v>
      </c>
      <c r="K5" s="35" t="s">
        <v>117</v>
      </c>
      <c r="L5" s="35" t="str">
        <f t="shared" si="3"/>
        <v>1.4 All Households</v>
      </c>
      <c r="M5" s="35" t="str">
        <f t="shared" si="4"/>
        <v>Accessed financial services from a SHG (coverage) (Among all question respondents)</v>
      </c>
      <c r="N5" s="35" t="s">
        <v>372</v>
      </c>
      <c r="O5" s="35">
        <v>0.17426120886832863</v>
      </c>
      <c r="P5" s="35">
        <v>1.2245904972625307E-2</v>
      </c>
      <c r="Q5" s="35">
        <v>0.15019014566659353</v>
      </c>
      <c r="R5" s="35">
        <v>0.19833227207006374</v>
      </c>
      <c r="S5" s="35">
        <v>4949</v>
      </c>
      <c r="T5" s="35" t="str">
        <f t="shared" si="5"/>
        <v>1</v>
      </c>
      <c r="V5" s="36"/>
      <c r="W5" s="36"/>
    </row>
    <row r="6" spans="1:23" x14ac:dyDescent="0.25">
      <c r="A6" s="35" t="s">
        <v>425</v>
      </c>
      <c r="B6" s="35" t="str">
        <f t="shared" si="0"/>
        <v>Ethiopia</v>
      </c>
      <c r="C6" s="35" t="s">
        <v>739</v>
      </c>
      <c r="D6" s="35" t="str">
        <f t="shared" si="1"/>
        <v>LSMS-ISA (households)</v>
      </c>
      <c r="E6" s="35" t="s">
        <v>9</v>
      </c>
      <c r="F6" s="35" t="s">
        <v>737</v>
      </c>
      <c r="G6" s="35" t="str">
        <f t="shared" si="2"/>
        <v>Any interaction with a SHG (coverage)</v>
      </c>
      <c r="H6" s="35" t="s">
        <v>0</v>
      </c>
      <c r="I6" s="35" t="s">
        <v>0</v>
      </c>
      <c r="J6" s="35" t="s">
        <v>66</v>
      </c>
      <c r="K6" s="35" t="s">
        <v>117</v>
      </c>
      <c r="L6" s="35" t="str">
        <f t="shared" si="3"/>
        <v>1.4 All Households</v>
      </c>
      <c r="M6" s="35" t="str">
        <f t="shared" si="4"/>
        <v>Any interaction with a SHG (coverage) (Among all question respondents)</v>
      </c>
      <c r="N6" s="35" t="s">
        <v>157</v>
      </c>
      <c r="O6" s="35">
        <v>7.0063725977054223E-2</v>
      </c>
      <c r="P6" s="35">
        <v>1.3139359454979828E-2</v>
      </c>
      <c r="Q6" s="35">
        <v>4.4236451261290138E-2</v>
      </c>
      <c r="R6" s="35">
        <v>9.5891000692818307E-2</v>
      </c>
      <c r="S6" s="35">
        <v>4949</v>
      </c>
      <c r="T6" s="35" t="str">
        <f t="shared" si="5"/>
        <v>1</v>
      </c>
      <c r="V6" s="36"/>
      <c r="W6" s="36"/>
    </row>
    <row r="7" spans="1:23" x14ac:dyDescent="0.25">
      <c r="A7" s="35" t="s">
        <v>425</v>
      </c>
      <c r="B7" s="35" t="str">
        <f t="shared" si="0"/>
        <v>Ethiopia</v>
      </c>
      <c r="C7" s="35" t="s">
        <v>739</v>
      </c>
      <c r="D7" s="35" t="str">
        <f t="shared" si="1"/>
        <v>LSMS-ISA (households)</v>
      </c>
      <c r="E7" s="35" t="s">
        <v>9</v>
      </c>
      <c r="F7" s="35" t="s">
        <v>737</v>
      </c>
      <c r="G7" s="35" t="str">
        <f t="shared" si="2"/>
        <v>Any interaction with a SHG (coverage)</v>
      </c>
      <c r="H7" s="35" t="s">
        <v>740</v>
      </c>
      <c r="I7" s="35" t="s">
        <v>740</v>
      </c>
      <c r="J7" s="35" t="s">
        <v>66</v>
      </c>
      <c r="K7" s="35" t="s">
        <v>117</v>
      </c>
      <c r="L7" s="35" t="str">
        <f t="shared" si="3"/>
        <v>1.4 All Households</v>
      </c>
      <c r="M7" s="35" t="str">
        <f t="shared" si="4"/>
        <v>Any interaction with a SHG (coverage) (Among all question respondents)</v>
      </c>
      <c r="N7" s="35" t="s">
        <v>163</v>
      </c>
      <c r="O7" s="35">
        <v>0.45893622230162479</v>
      </c>
      <c r="P7" s="35">
        <v>2.1628637030386696E-2</v>
      </c>
      <c r="Q7" s="35">
        <v>0.41642206837917983</v>
      </c>
      <c r="R7" s="35">
        <v>0.50145037622406974</v>
      </c>
      <c r="S7" s="35">
        <v>4949</v>
      </c>
      <c r="T7" s="35" t="str">
        <f t="shared" si="5"/>
        <v>1</v>
      </c>
      <c r="V7" s="36"/>
      <c r="W7" s="36"/>
    </row>
    <row r="8" spans="1:23" x14ac:dyDescent="0.25">
      <c r="A8" s="35" t="s">
        <v>425</v>
      </c>
      <c r="B8" s="35" t="str">
        <f t="shared" si="0"/>
        <v>Ethiopia</v>
      </c>
      <c r="C8" s="35" t="s">
        <v>739</v>
      </c>
      <c r="D8" s="35" t="str">
        <f t="shared" si="1"/>
        <v>LSMS-ISA (households)</v>
      </c>
      <c r="E8" s="35" t="s">
        <v>9</v>
      </c>
      <c r="F8" s="35" t="s">
        <v>737</v>
      </c>
      <c r="G8" s="35" t="str">
        <f t="shared" si="2"/>
        <v>Any interaction with a SHG (coverage)</v>
      </c>
      <c r="H8" s="35" t="s">
        <v>136</v>
      </c>
      <c r="I8" s="35" t="s">
        <v>136</v>
      </c>
      <c r="J8" s="35" t="s">
        <v>66</v>
      </c>
      <c r="K8" s="35" t="s">
        <v>117</v>
      </c>
      <c r="L8" s="35" t="str">
        <f t="shared" si="3"/>
        <v>1.4 All Households</v>
      </c>
      <c r="M8" s="35" t="str">
        <f t="shared" si="4"/>
        <v>Any interaction with a SHG (coverage) (Among all question respondents)</v>
      </c>
      <c r="N8" s="35" t="s">
        <v>433</v>
      </c>
      <c r="O8" s="35">
        <v>0.11214791817353567</v>
      </c>
      <c r="P8" s="35">
        <v>1.8785551233930949E-2</v>
      </c>
      <c r="Q8" s="35">
        <v>7.5201881819181582E-2</v>
      </c>
      <c r="R8" s="35">
        <v>0.14909395452788976</v>
      </c>
      <c r="S8" s="35">
        <v>3695</v>
      </c>
      <c r="T8" s="35" t="str">
        <f t="shared" si="5"/>
        <v>1</v>
      </c>
      <c r="V8" s="36"/>
      <c r="W8" s="36"/>
    </row>
    <row r="9" spans="1:23" x14ac:dyDescent="0.25">
      <c r="A9" s="35" t="s">
        <v>425</v>
      </c>
      <c r="B9" s="35" t="str">
        <f t="shared" si="0"/>
        <v>Ethiopia</v>
      </c>
      <c r="C9" s="35" t="s">
        <v>739</v>
      </c>
      <c r="D9" s="35" t="str">
        <f t="shared" si="1"/>
        <v>LSMS-ISA (households)</v>
      </c>
      <c r="E9" s="35" t="s">
        <v>9</v>
      </c>
      <c r="F9" s="35" t="s">
        <v>737</v>
      </c>
      <c r="G9" s="35" t="str">
        <f t="shared" si="2"/>
        <v>Any interaction with a SHG (coverage)</v>
      </c>
      <c r="H9" s="35" t="s">
        <v>429</v>
      </c>
      <c r="I9" s="35" t="s">
        <v>429</v>
      </c>
      <c r="J9" s="35" t="s">
        <v>66</v>
      </c>
      <c r="K9" s="35" t="s">
        <v>117</v>
      </c>
      <c r="L9" s="35" t="str">
        <f t="shared" si="3"/>
        <v>1.4 All Households</v>
      </c>
      <c r="M9" s="35" t="str">
        <f t="shared" si="4"/>
        <v>Any interaction with a SHG (coverage) (Among all question respondents)</v>
      </c>
      <c r="N9" s="35" t="s">
        <v>431</v>
      </c>
      <c r="O9" s="35">
        <v>0.27238773114851722</v>
      </c>
      <c r="P9" s="35">
        <v>2.6960622218608614E-2</v>
      </c>
      <c r="Q9" s="35">
        <v>0.21936356825754172</v>
      </c>
      <c r="R9" s="35">
        <v>0.32541189403949272</v>
      </c>
      <c r="S9" s="35">
        <v>3695</v>
      </c>
      <c r="T9" s="35" t="str">
        <f t="shared" si="5"/>
        <v>1</v>
      </c>
    </row>
    <row r="10" spans="1:23" x14ac:dyDescent="0.25">
      <c r="A10" s="35" t="s">
        <v>425</v>
      </c>
      <c r="B10" s="35" t="str">
        <f t="shared" si="0"/>
        <v>Ethiopia</v>
      </c>
      <c r="C10" s="35" t="s">
        <v>739</v>
      </c>
      <c r="D10" s="35" t="str">
        <f t="shared" si="1"/>
        <v>LSMS-ISA (households)</v>
      </c>
      <c r="E10" s="35" t="s">
        <v>9</v>
      </c>
      <c r="F10" s="35" t="s">
        <v>737</v>
      </c>
      <c r="G10" s="35" t="str">
        <f t="shared" si="2"/>
        <v>Any interaction with a SHG (coverage)</v>
      </c>
      <c r="H10" s="35" t="s">
        <v>752</v>
      </c>
      <c r="I10" s="35" t="s">
        <v>752</v>
      </c>
      <c r="J10" s="35" t="s">
        <v>66</v>
      </c>
      <c r="K10" s="35" t="s">
        <v>117</v>
      </c>
      <c r="L10" s="35" t="str">
        <f t="shared" si="3"/>
        <v>1.4 All Households</v>
      </c>
      <c r="M10" s="35" t="str">
        <f t="shared" si="4"/>
        <v>Any interaction with a SHG (coverage) (Among all question respondents)</v>
      </c>
      <c r="N10" s="35" t="s">
        <v>432</v>
      </c>
      <c r="O10" s="35">
        <v>3.0096757335545985E-2</v>
      </c>
      <c r="P10" s="35">
        <v>4.9889434134186466E-3</v>
      </c>
      <c r="Q10" s="35">
        <v>2.0290281417046731E-2</v>
      </c>
      <c r="R10" s="35">
        <v>3.9903233254045239E-2</v>
      </c>
      <c r="S10" s="35">
        <v>4949</v>
      </c>
      <c r="T10" s="35" t="str">
        <f t="shared" si="5"/>
        <v>1</v>
      </c>
    </row>
    <row r="11" spans="1:23" x14ac:dyDescent="0.25">
      <c r="A11" s="35" t="s">
        <v>425</v>
      </c>
      <c r="B11" s="35" t="str">
        <f t="shared" si="0"/>
        <v>Ethiopia</v>
      </c>
      <c r="C11" s="35" t="s">
        <v>739</v>
      </c>
      <c r="D11" s="35" t="str">
        <f t="shared" si="1"/>
        <v>LSMS-ISA (households)</v>
      </c>
      <c r="E11" s="35" t="s">
        <v>9</v>
      </c>
      <c r="F11" s="35" t="s">
        <v>737</v>
      </c>
      <c r="G11" s="35" t="str">
        <f t="shared" si="2"/>
        <v>Any interaction with a SHG (coverage)</v>
      </c>
      <c r="H11" s="35" t="s">
        <v>434</v>
      </c>
      <c r="I11" s="35" t="s">
        <v>434</v>
      </c>
      <c r="J11" s="35" t="s">
        <v>66</v>
      </c>
      <c r="K11" s="35" t="s">
        <v>117</v>
      </c>
      <c r="L11" s="35" t="str">
        <f t="shared" si="3"/>
        <v>1.4 All Households</v>
      </c>
      <c r="M11" s="35" t="str">
        <f t="shared" si="4"/>
        <v>Any interaction with a SHG (coverage) (Among all question respondents)</v>
      </c>
      <c r="N11" s="35" t="s">
        <v>435</v>
      </c>
      <c r="O11" s="35">
        <v>0.13444154466008057</v>
      </c>
      <c r="P11" s="35">
        <v>1.0937352645316607E-2</v>
      </c>
      <c r="Q11" s="35">
        <v>0.11294262666475013</v>
      </c>
      <c r="R11" s="35">
        <v>0.15594046265541101</v>
      </c>
      <c r="S11" s="35">
        <v>4949</v>
      </c>
      <c r="T11" s="35" t="str">
        <f t="shared" si="5"/>
        <v>1</v>
      </c>
    </row>
    <row r="12" spans="1:23" x14ac:dyDescent="0.25">
      <c r="A12" s="35" t="s">
        <v>425</v>
      </c>
      <c r="B12" s="35" t="str">
        <f t="shared" si="0"/>
        <v>Ethiopia</v>
      </c>
      <c r="C12" s="35" t="s">
        <v>739</v>
      </c>
      <c r="D12" s="35" t="str">
        <f t="shared" si="1"/>
        <v>LSMS-ISA (households)</v>
      </c>
      <c r="E12" s="35" t="s">
        <v>9</v>
      </c>
      <c r="F12" s="35" t="s">
        <v>845</v>
      </c>
      <c r="G12" s="35" t="str">
        <f t="shared" si="2"/>
        <v>Engaged in agricultural trading with an SHG (coverage)</v>
      </c>
      <c r="H12" s="35" t="s">
        <v>429</v>
      </c>
      <c r="I12" s="35" t="s">
        <v>429</v>
      </c>
      <c r="J12" s="35" t="s">
        <v>430</v>
      </c>
      <c r="K12" s="35" t="s">
        <v>117</v>
      </c>
      <c r="L12" s="35" t="str">
        <f t="shared" si="3"/>
        <v>1.4 All Households</v>
      </c>
      <c r="M12" s="35" t="str">
        <f t="shared" si="4"/>
        <v>Engaged in agricultural trading with an SHG (coverage) (Among all agricultural households)</v>
      </c>
      <c r="N12" s="35" t="s">
        <v>431</v>
      </c>
      <c r="O12" s="35">
        <v>0.27238773114851722</v>
      </c>
      <c r="P12" s="35">
        <v>2.6960622218608614E-2</v>
      </c>
      <c r="Q12" s="35">
        <v>0.21936356825754172</v>
      </c>
      <c r="R12" s="35">
        <v>0.32541189403949272</v>
      </c>
      <c r="S12" s="35">
        <v>3695</v>
      </c>
      <c r="T12" s="35" t="str">
        <f t="shared" si="5"/>
        <v>1</v>
      </c>
    </row>
    <row r="13" spans="1:23" x14ac:dyDescent="0.25">
      <c r="A13" s="35" t="s">
        <v>425</v>
      </c>
      <c r="B13" s="35" t="str">
        <f t="shared" si="0"/>
        <v>Ethiopia</v>
      </c>
      <c r="C13" s="35" t="s">
        <v>739</v>
      </c>
      <c r="D13" s="35" t="str">
        <f t="shared" si="1"/>
        <v>LSMS-ISA (households)</v>
      </c>
      <c r="E13" s="35" t="s">
        <v>9</v>
      </c>
      <c r="F13" s="35" t="s">
        <v>845</v>
      </c>
      <c r="G13" s="35" t="str">
        <f t="shared" si="2"/>
        <v>Engaged in agricultural trading with an SHG (coverage)</v>
      </c>
      <c r="H13" s="35" t="s">
        <v>136</v>
      </c>
      <c r="I13" s="35" t="s">
        <v>136</v>
      </c>
      <c r="J13" s="35" t="s">
        <v>430</v>
      </c>
      <c r="K13" s="35" t="s">
        <v>117</v>
      </c>
      <c r="L13" s="35" t="str">
        <f t="shared" si="3"/>
        <v>1.4 All Households</v>
      </c>
      <c r="M13" s="35" t="str">
        <f t="shared" si="4"/>
        <v>Engaged in agricultural trading with an SHG (coverage) (Among all agricultural households)</v>
      </c>
      <c r="N13" s="35" t="s">
        <v>433</v>
      </c>
      <c r="O13" s="35">
        <v>0.11214791817353567</v>
      </c>
      <c r="P13" s="35">
        <v>1.8785551233930949E-2</v>
      </c>
      <c r="Q13" s="35">
        <v>7.5201881819181582E-2</v>
      </c>
      <c r="R13" s="35">
        <v>0.14909395452788976</v>
      </c>
      <c r="S13" s="35">
        <v>3695</v>
      </c>
      <c r="T13" s="35" t="str">
        <f t="shared" si="5"/>
        <v>1</v>
      </c>
    </row>
    <row r="14" spans="1:23" x14ac:dyDescent="0.25">
      <c r="A14" s="35" t="s">
        <v>425</v>
      </c>
      <c r="B14" s="35" t="str">
        <f t="shared" si="0"/>
        <v>Ethiopia</v>
      </c>
      <c r="C14" s="35" t="s">
        <v>739</v>
      </c>
      <c r="D14" s="35" t="str">
        <f t="shared" si="1"/>
        <v>LSMS-ISA (households)</v>
      </c>
      <c r="E14" s="35" t="s">
        <v>9</v>
      </c>
      <c r="F14" s="35" t="s">
        <v>845</v>
      </c>
      <c r="G14" s="35" t="str">
        <f t="shared" si="2"/>
        <v>Engaged in agricultural trading with an SHG (coverage)</v>
      </c>
      <c r="H14" s="35" t="s">
        <v>0</v>
      </c>
      <c r="I14" s="35" t="s">
        <v>0</v>
      </c>
      <c r="J14" s="35" t="s">
        <v>430</v>
      </c>
      <c r="K14" s="35" t="s">
        <v>117</v>
      </c>
      <c r="L14" s="35" t="str">
        <f t="shared" si="3"/>
        <v>1.4 All Households</v>
      </c>
      <c r="M14" s="35" t="str">
        <f t="shared" si="4"/>
        <v>Engaged in agricultural trading with an SHG (coverage) (Among all agricultural households)</v>
      </c>
      <c r="N14" s="35" t="s">
        <v>436</v>
      </c>
      <c r="O14" s="35">
        <v>4.6173320929997132E-2</v>
      </c>
      <c r="P14" s="35">
        <v>1.5374137360661091E-2</v>
      </c>
      <c r="Q14" s="35">
        <v>1.5936601721148067E-2</v>
      </c>
      <c r="R14" s="35">
        <v>7.6410040138846197E-2</v>
      </c>
      <c r="S14" s="35">
        <v>3695</v>
      </c>
      <c r="T14" s="35" t="str">
        <f t="shared" si="5"/>
        <v>1</v>
      </c>
    </row>
    <row r="15" spans="1:23" x14ac:dyDescent="0.25">
      <c r="A15" s="35" t="s">
        <v>425</v>
      </c>
      <c r="B15" s="35" t="str">
        <f t="shared" si="0"/>
        <v>Ethiopia</v>
      </c>
      <c r="C15" s="35" t="s">
        <v>739</v>
      </c>
      <c r="D15" s="35" t="str">
        <f t="shared" si="1"/>
        <v>LSMS-ISA (households)</v>
      </c>
      <c r="E15" s="35" t="s">
        <v>9</v>
      </c>
      <c r="F15" s="35" t="s">
        <v>845</v>
      </c>
      <c r="G15" s="35" t="str">
        <f t="shared" si="2"/>
        <v>Engaged in agricultural trading with an SHG (coverage)</v>
      </c>
      <c r="H15" s="35" t="s">
        <v>740</v>
      </c>
      <c r="I15" s="35" t="s">
        <v>740</v>
      </c>
      <c r="J15" s="35" t="s">
        <v>430</v>
      </c>
      <c r="K15" s="35" t="s">
        <v>117</v>
      </c>
      <c r="L15" s="35" t="str">
        <f t="shared" si="3"/>
        <v>1.4 All Households</v>
      </c>
      <c r="M15" s="35" t="str">
        <f t="shared" si="4"/>
        <v>Engaged in agricultural trading with an SHG (coverage) (Among all agricultural households)</v>
      </c>
      <c r="N15" s="35" t="s">
        <v>438</v>
      </c>
      <c r="O15" s="35">
        <v>0.42025907261966827</v>
      </c>
      <c r="P15" s="35">
        <v>2.6422288678065006E-2</v>
      </c>
      <c r="Q15" s="35">
        <v>0.36829366442329908</v>
      </c>
      <c r="R15" s="35">
        <v>0.47222448081603746</v>
      </c>
      <c r="S15" s="35">
        <v>3695</v>
      </c>
      <c r="T15" s="35" t="str">
        <f t="shared" si="5"/>
        <v>1</v>
      </c>
    </row>
    <row r="16" spans="1:23" x14ac:dyDescent="0.25">
      <c r="A16" s="35" t="s">
        <v>425</v>
      </c>
      <c r="B16" s="35" t="str">
        <f t="shared" si="0"/>
        <v>Ethiopia</v>
      </c>
      <c r="C16" s="35" t="s">
        <v>739</v>
      </c>
      <c r="D16" s="35" t="str">
        <f t="shared" si="1"/>
        <v>LSMS-ISA (households)</v>
      </c>
      <c r="E16" s="35" t="s">
        <v>22</v>
      </c>
      <c r="F16" s="35" t="s">
        <v>741</v>
      </c>
      <c r="G16" s="35" t="str">
        <f t="shared" si="2"/>
        <v>Households in communities with at least one SHG (prevalence)</v>
      </c>
      <c r="H16" s="35" t="s">
        <v>0</v>
      </c>
      <c r="I16" s="35" t="s">
        <v>0</v>
      </c>
      <c r="J16" s="35" t="s">
        <v>111</v>
      </c>
      <c r="K16" s="35" t="s">
        <v>117</v>
      </c>
      <c r="L16" s="35" t="str">
        <f t="shared" si="3"/>
        <v>1.4 All Households</v>
      </c>
      <c r="M16" s="35" t="str">
        <f t="shared" si="4"/>
        <v>Households in communities with at least one SHG (prevalence) (Among households with community-level data)</v>
      </c>
      <c r="N16" s="35" t="s">
        <v>426</v>
      </c>
      <c r="O16" s="37">
        <v>0.54900701186055956</v>
      </c>
      <c r="P16" s="35">
        <v>3.1860789058186886E-2</v>
      </c>
      <c r="Q16" s="37">
        <v>0.48638011178325541</v>
      </c>
      <c r="R16" s="37">
        <v>0.61163391193786376</v>
      </c>
      <c r="S16" s="35">
        <v>4954</v>
      </c>
      <c r="T16" s="35" t="str">
        <f t="shared" si="5"/>
        <v>1</v>
      </c>
    </row>
    <row r="17" spans="1:20" x14ac:dyDescent="0.25">
      <c r="A17" s="35" t="s">
        <v>425</v>
      </c>
      <c r="B17" s="35" t="str">
        <f t="shared" si="0"/>
        <v>Ethiopia</v>
      </c>
      <c r="C17" s="35" t="s">
        <v>739</v>
      </c>
      <c r="D17" s="35" t="str">
        <f t="shared" si="1"/>
        <v>LSMS-ISA (households)</v>
      </c>
      <c r="E17" s="35" t="s">
        <v>9</v>
      </c>
      <c r="F17" s="35" t="s">
        <v>849</v>
      </c>
      <c r="G17" s="35" t="str">
        <f t="shared" si="2"/>
        <v>SHG Membership (coverage)</v>
      </c>
      <c r="H17" s="35" t="s">
        <v>0</v>
      </c>
      <c r="I17" s="35" t="s">
        <v>0</v>
      </c>
      <c r="J17" s="35" t="s">
        <v>66</v>
      </c>
      <c r="K17" s="35" t="s">
        <v>117</v>
      </c>
      <c r="L17" s="35" t="str">
        <f t="shared" si="3"/>
        <v>1.4 All Households</v>
      </c>
      <c r="M17" s="35" t="str">
        <f t="shared" si="4"/>
        <v>SHG Membership (coverage) (Among all question respondents)</v>
      </c>
      <c r="N17" s="35" t="s">
        <v>156</v>
      </c>
      <c r="O17" s="35">
        <v>3.0130797900147773E-2</v>
      </c>
      <c r="P17" s="35">
        <v>5.2712934613502399E-3</v>
      </c>
      <c r="Q17" s="35">
        <v>1.9769322913472893E-2</v>
      </c>
      <c r="R17" s="35">
        <v>4.0492272886822653E-2</v>
      </c>
      <c r="S17" s="35">
        <v>4949</v>
      </c>
      <c r="T17" s="35" t="str">
        <f t="shared" si="5"/>
        <v>1</v>
      </c>
    </row>
    <row r="18" spans="1:20" x14ac:dyDescent="0.25">
      <c r="A18" s="35" t="s">
        <v>439</v>
      </c>
      <c r="B18" s="35" t="str">
        <f t="shared" si="0"/>
        <v>Kenya</v>
      </c>
      <c r="C18" s="35" t="s">
        <v>738</v>
      </c>
      <c r="D18" s="35" t="s">
        <v>738</v>
      </c>
      <c r="E18" s="35" t="s">
        <v>9</v>
      </c>
      <c r="F18" s="35" t="s">
        <v>743</v>
      </c>
      <c r="G18" s="35" t="str">
        <f t="shared" si="2"/>
        <v>Accessed financial services from a SHG (coverage)</v>
      </c>
      <c r="H18" s="35" t="s">
        <v>0</v>
      </c>
      <c r="I18" s="35" t="s">
        <v>0</v>
      </c>
      <c r="J18" s="35" t="s">
        <v>66</v>
      </c>
      <c r="K18" s="35" t="s">
        <v>449</v>
      </c>
      <c r="L18" s="35" t="str">
        <f t="shared" si="3"/>
        <v>1.1 All Individuals</v>
      </c>
      <c r="M18" s="35" t="str">
        <f t="shared" si="4"/>
        <v>Accessed financial services from a SHG (coverage) (Among all question respondents)</v>
      </c>
      <c r="N18" s="35" t="s">
        <v>175</v>
      </c>
      <c r="O18" s="35">
        <v>8.9541147017031517E-2</v>
      </c>
      <c r="P18" s="35">
        <v>5.3141590616016671E-3</v>
      </c>
      <c r="Q18" s="35">
        <v>7.9121381369892926E-2</v>
      </c>
      <c r="R18" s="35">
        <v>9.9960912664170107E-2</v>
      </c>
      <c r="S18" s="35">
        <v>3000</v>
      </c>
      <c r="T18" s="35" t="str">
        <f t="shared" si="5"/>
        <v>1</v>
      </c>
    </row>
    <row r="19" spans="1:20" x14ac:dyDescent="0.25">
      <c r="A19" s="35" t="s">
        <v>439</v>
      </c>
      <c r="B19" s="35" t="str">
        <f t="shared" si="0"/>
        <v>Kenya</v>
      </c>
      <c r="C19" s="35" t="s">
        <v>738</v>
      </c>
      <c r="D19" s="35" t="s">
        <v>738</v>
      </c>
      <c r="E19" s="35" t="s">
        <v>9</v>
      </c>
      <c r="F19" s="35" t="s">
        <v>743</v>
      </c>
      <c r="G19" s="35" t="str">
        <f t="shared" si="2"/>
        <v>Accessed financial services from a SHG (coverage)</v>
      </c>
      <c r="H19" s="35" t="s">
        <v>746</v>
      </c>
      <c r="I19" s="35" t="s">
        <v>746</v>
      </c>
      <c r="J19" s="35" t="s">
        <v>66</v>
      </c>
      <c r="K19" s="35" t="s">
        <v>449</v>
      </c>
      <c r="L19" s="35" t="str">
        <f t="shared" si="3"/>
        <v>1.1 All Individuals</v>
      </c>
      <c r="M19" s="35" t="str">
        <f t="shared" si="4"/>
        <v>Accessed financial services from a SHG (coverage) (Among all question respondents)</v>
      </c>
      <c r="N19" s="35" t="s">
        <v>178</v>
      </c>
      <c r="O19" s="35">
        <v>1.7892866272986824E-2</v>
      </c>
      <c r="P19" s="35">
        <v>2.4524731260816509E-3</v>
      </c>
      <c r="Q19" s="35">
        <v>1.308416654581414E-2</v>
      </c>
      <c r="R19" s="35">
        <v>2.2701566000159511E-2</v>
      </c>
      <c r="S19" s="35">
        <v>3000</v>
      </c>
      <c r="T19" s="35" t="str">
        <f t="shared" si="5"/>
        <v>1</v>
      </c>
    </row>
    <row r="20" spans="1:20" x14ac:dyDescent="0.25">
      <c r="A20" s="35" t="s">
        <v>439</v>
      </c>
      <c r="B20" s="35" t="str">
        <f t="shared" si="0"/>
        <v>Kenya</v>
      </c>
      <c r="C20" s="35" t="s">
        <v>738</v>
      </c>
      <c r="D20" s="35" t="s">
        <v>738</v>
      </c>
      <c r="E20" s="35" t="s">
        <v>9</v>
      </c>
      <c r="F20" s="35" t="s">
        <v>743</v>
      </c>
      <c r="G20" s="35" t="str">
        <f t="shared" si="2"/>
        <v>Accessed financial services from a SHG (coverage)</v>
      </c>
      <c r="H20" s="35" t="s">
        <v>740</v>
      </c>
      <c r="I20" s="35" t="s">
        <v>740</v>
      </c>
      <c r="J20" s="35" t="s">
        <v>66</v>
      </c>
      <c r="K20" s="35" t="s">
        <v>449</v>
      </c>
      <c r="L20" s="35" t="str">
        <f t="shared" si="3"/>
        <v>1.1 All Individuals</v>
      </c>
      <c r="M20" s="35" t="str">
        <f t="shared" si="4"/>
        <v>Accessed financial services from a SHG (coverage) (Among all question respondents)</v>
      </c>
      <c r="N20" s="35" t="s">
        <v>179</v>
      </c>
      <c r="O20" s="35">
        <v>0.29829776875619951</v>
      </c>
      <c r="P20" s="35">
        <v>8.4347249078659519E-3</v>
      </c>
      <c r="Q20" s="35">
        <v>0.28175933702706779</v>
      </c>
      <c r="R20" s="35">
        <v>0.31483620048533123</v>
      </c>
      <c r="S20" s="35">
        <v>3000</v>
      </c>
      <c r="T20" s="35" t="str">
        <f t="shared" si="5"/>
        <v>1</v>
      </c>
    </row>
    <row r="21" spans="1:20" x14ac:dyDescent="0.25">
      <c r="A21" s="35" t="s">
        <v>439</v>
      </c>
      <c r="B21" s="35" t="str">
        <f t="shared" si="0"/>
        <v>Kenya</v>
      </c>
      <c r="C21" s="35" t="s">
        <v>738</v>
      </c>
      <c r="D21" s="35" t="s">
        <v>738</v>
      </c>
      <c r="E21" s="35" t="s">
        <v>9</v>
      </c>
      <c r="F21" s="35" t="s">
        <v>743</v>
      </c>
      <c r="G21" s="35" t="str">
        <f t="shared" si="2"/>
        <v>Accessed financial services from a SHG (coverage)</v>
      </c>
      <c r="H21" s="35" t="s">
        <v>69</v>
      </c>
      <c r="I21" s="35" t="s">
        <v>69</v>
      </c>
      <c r="J21" s="35" t="s">
        <v>66</v>
      </c>
      <c r="K21" s="35" t="s">
        <v>114</v>
      </c>
      <c r="L21" s="35" t="str">
        <f t="shared" si="3"/>
        <v>1.1 All individuals</v>
      </c>
      <c r="M21" s="35" t="str">
        <f t="shared" si="4"/>
        <v>Accessed financial services from a SHG (coverage) (Among all question respondents)</v>
      </c>
      <c r="N21" s="35" t="s">
        <v>176</v>
      </c>
      <c r="O21" s="35">
        <v>3.3825158251162543E-2</v>
      </c>
      <c r="P21" s="35">
        <v>3.2771329033345494E-3</v>
      </c>
      <c r="Q21" s="35">
        <v>2.7399502479206566E-2</v>
      </c>
      <c r="R21" s="35">
        <v>4.0250814023118517E-2</v>
      </c>
      <c r="S21" s="35">
        <v>3000</v>
      </c>
      <c r="T21" s="35" t="str">
        <f t="shared" si="5"/>
        <v>1</v>
      </c>
    </row>
    <row r="22" spans="1:20" x14ac:dyDescent="0.25">
      <c r="A22" s="35" t="s">
        <v>439</v>
      </c>
      <c r="B22" s="35" t="str">
        <f t="shared" si="0"/>
        <v>Kenya</v>
      </c>
      <c r="C22" s="35" t="s">
        <v>738</v>
      </c>
      <c r="D22" s="35" t="s">
        <v>738</v>
      </c>
      <c r="E22" s="35" t="s">
        <v>9</v>
      </c>
      <c r="F22" s="35" t="s">
        <v>743</v>
      </c>
      <c r="G22" s="35" t="str">
        <f t="shared" si="2"/>
        <v>Accessed financial services from a SHG (coverage)</v>
      </c>
      <c r="H22" s="35" t="s">
        <v>580</v>
      </c>
      <c r="I22" s="35" t="s">
        <v>580</v>
      </c>
      <c r="J22" s="35" t="s">
        <v>66</v>
      </c>
      <c r="K22" s="35" t="s">
        <v>114</v>
      </c>
      <c r="L22" s="35" t="str">
        <f t="shared" si="3"/>
        <v>1.1 All individuals</v>
      </c>
      <c r="M22" s="35" t="str">
        <f t="shared" si="4"/>
        <v>Accessed financial services from a SHG (coverage) (Among all question respondents)</v>
      </c>
      <c r="N22" s="35" t="s">
        <v>177</v>
      </c>
      <c r="O22" s="35">
        <v>0.22852387632331109</v>
      </c>
      <c r="P22" s="35">
        <v>7.6642118131127783E-3</v>
      </c>
      <c r="Q22" s="35">
        <v>0.213496232243234</v>
      </c>
      <c r="R22" s="35">
        <v>0.24355152040338818</v>
      </c>
      <c r="S22" s="35">
        <v>3000</v>
      </c>
      <c r="T22" s="35" t="str">
        <f t="shared" si="5"/>
        <v>1</v>
      </c>
    </row>
    <row r="23" spans="1:20" x14ac:dyDescent="0.25">
      <c r="A23" s="35" t="s">
        <v>439</v>
      </c>
      <c r="B23" s="35" t="str">
        <f t="shared" si="0"/>
        <v>Kenya</v>
      </c>
      <c r="C23" s="35" t="s">
        <v>744</v>
      </c>
      <c r="D23" s="35" t="s">
        <v>744</v>
      </c>
      <c r="E23" s="35" t="s">
        <v>9</v>
      </c>
      <c r="F23" s="35" t="s">
        <v>743</v>
      </c>
      <c r="G23" s="35" t="str">
        <f t="shared" si="2"/>
        <v>Accessed financial services from a SHG (coverage)</v>
      </c>
      <c r="H23" s="35" t="s">
        <v>0</v>
      </c>
      <c r="I23" s="35" t="s">
        <v>0</v>
      </c>
      <c r="J23" s="35" t="s">
        <v>66</v>
      </c>
      <c r="K23" s="35" t="s">
        <v>114</v>
      </c>
      <c r="L23" s="35" t="s">
        <v>114</v>
      </c>
      <c r="M23" s="35" t="str">
        <f t="shared" si="4"/>
        <v>Accessed financial services from a SHG (coverage) (Among all question respondents)</v>
      </c>
      <c r="N23" s="35" t="s">
        <v>235</v>
      </c>
      <c r="O23" s="35">
        <v>0.16506454428056019</v>
      </c>
      <c r="P23" s="35">
        <v>4.151755007180403E-3</v>
      </c>
      <c r="Q23" s="35">
        <v>0.15692611705460641</v>
      </c>
      <c r="R23" s="35">
        <v>0.17320297150651398</v>
      </c>
      <c r="S23" s="35">
        <v>8665</v>
      </c>
      <c r="T23" s="35" t="str">
        <f t="shared" si="5"/>
        <v>1</v>
      </c>
    </row>
    <row r="24" spans="1:20" x14ac:dyDescent="0.25">
      <c r="A24" s="35" t="s">
        <v>439</v>
      </c>
      <c r="B24" s="35" t="str">
        <f t="shared" si="0"/>
        <v>Kenya</v>
      </c>
      <c r="C24" s="35" t="s">
        <v>744</v>
      </c>
      <c r="D24" s="35" t="s">
        <v>744</v>
      </c>
      <c r="E24" s="35" t="s">
        <v>9</v>
      </c>
      <c r="F24" s="35" t="s">
        <v>743</v>
      </c>
      <c r="G24" s="35" t="str">
        <f t="shared" si="2"/>
        <v>Accessed financial services from a SHG (coverage)</v>
      </c>
      <c r="H24" s="45" t="s">
        <v>69</v>
      </c>
      <c r="I24" s="45" t="s">
        <v>69</v>
      </c>
      <c r="J24" s="35" t="s">
        <v>66</v>
      </c>
      <c r="K24" s="35" t="s">
        <v>114</v>
      </c>
      <c r="L24" s="35" t="s">
        <v>114</v>
      </c>
      <c r="M24" s="35" t="str">
        <f t="shared" si="4"/>
        <v>Accessed financial services from a SHG (coverage) (Among all question respondents)</v>
      </c>
      <c r="N24" s="35" t="s">
        <v>443</v>
      </c>
      <c r="O24" s="35">
        <v>0.17017396978009575</v>
      </c>
      <c r="P24" s="35">
        <v>4.002927482513804E-3</v>
      </c>
      <c r="Q24" s="35">
        <v>0.16232727989813822</v>
      </c>
      <c r="R24" s="35">
        <v>0.17802065966205327</v>
      </c>
      <c r="S24" s="35">
        <v>8665</v>
      </c>
      <c r="T24" s="35" t="str">
        <f t="shared" si="5"/>
        <v>1</v>
      </c>
    </row>
    <row r="25" spans="1:20" x14ac:dyDescent="0.25">
      <c r="A25" s="35" t="s">
        <v>439</v>
      </c>
      <c r="B25" s="35" t="str">
        <f t="shared" si="0"/>
        <v>Kenya</v>
      </c>
      <c r="C25" s="35" t="s">
        <v>744</v>
      </c>
      <c r="D25" s="35" t="s">
        <v>744</v>
      </c>
      <c r="E25" s="35" t="s">
        <v>9</v>
      </c>
      <c r="F25" s="35" t="s">
        <v>743</v>
      </c>
      <c r="G25" s="35" t="str">
        <f t="shared" si="2"/>
        <v>Accessed financial services from a SHG (coverage)</v>
      </c>
      <c r="H25" s="45" t="s">
        <v>434</v>
      </c>
      <c r="I25" s="45" t="s">
        <v>434</v>
      </c>
      <c r="J25" s="35" t="s">
        <v>66</v>
      </c>
      <c r="K25" s="35" t="s">
        <v>114</v>
      </c>
      <c r="L25" s="35" t="s">
        <v>114</v>
      </c>
      <c r="M25" s="35" t="str">
        <f t="shared" si="4"/>
        <v>Accessed financial services from a SHG (coverage) (Among all question respondents)</v>
      </c>
      <c r="N25" s="35" t="s">
        <v>444</v>
      </c>
      <c r="O25" s="35">
        <v>0.40196635888434723</v>
      </c>
      <c r="P25" s="35">
        <v>5.356542484752082E-3</v>
      </c>
      <c r="Q25" s="35">
        <v>0.391466261667751</v>
      </c>
      <c r="R25" s="35">
        <v>0.41246645610094346</v>
      </c>
      <c r="S25" s="35">
        <v>8665</v>
      </c>
      <c r="T25" s="35" t="str">
        <f t="shared" si="5"/>
        <v>1</v>
      </c>
    </row>
    <row r="26" spans="1:20" x14ac:dyDescent="0.25">
      <c r="A26" s="35" t="s">
        <v>439</v>
      </c>
      <c r="B26" s="35" t="str">
        <f t="shared" si="0"/>
        <v>Kenya</v>
      </c>
      <c r="C26" s="35" t="s">
        <v>744</v>
      </c>
      <c r="D26" s="35" t="s">
        <v>744</v>
      </c>
      <c r="E26" s="35" t="s">
        <v>9</v>
      </c>
      <c r="F26" s="35" t="s">
        <v>743</v>
      </c>
      <c r="G26" s="35" t="str">
        <f t="shared" si="2"/>
        <v>Accessed financial services from a SHG (coverage)</v>
      </c>
      <c r="H26" s="45" t="s">
        <v>158</v>
      </c>
      <c r="I26" s="45" t="s">
        <v>158</v>
      </c>
      <c r="J26" s="35" t="s">
        <v>66</v>
      </c>
      <c r="K26" s="35" t="s">
        <v>114</v>
      </c>
      <c r="L26" s="35" t="s">
        <v>114</v>
      </c>
      <c r="M26" s="35" t="str">
        <f t="shared" si="4"/>
        <v>Accessed financial services from a SHG (coverage) (Among all question respondents)</v>
      </c>
      <c r="N26" s="35" t="s">
        <v>755</v>
      </c>
      <c r="O26" s="35">
        <v>3.4132077559504509E-2</v>
      </c>
      <c r="P26" s="35">
        <v>2.2132537438443968E-3</v>
      </c>
      <c r="Q26" s="35">
        <v>2.9793415989500246E-2</v>
      </c>
      <c r="R26" s="35">
        <v>3.8470739129508769E-2</v>
      </c>
      <c r="S26" s="35">
        <v>6875</v>
      </c>
      <c r="T26" s="35" t="str">
        <f t="shared" si="5"/>
        <v>1</v>
      </c>
    </row>
    <row r="27" spans="1:20" x14ac:dyDescent="0.25">
      <c r="A27" s="35" t="s">
        <v>439</v>
      </c>
      <c r="B27" s="35" t="str">
        <f t="shared" si="0"/>
        <v>Kenya</v>
      </c>
      <c r="C27" s="35" t="s">
        <v>744</v>
      </c>
      <c r="D27" s="35" t="s">
        <v>744</v>
      </c>
      <c r="E27" s="35" t="s">
        <v>9</v>
      </c>
      <c r="F27" s="35" t="s">
        <v>743</v>
      </c>
      <c r="G27" s="35" t="str">
        <f t="shared" si="2"/>
        <v>Accessed financial services from a SHG (coverage)</v>
      </c>
      <c r="H27" s="45" t="s">
        <v>756</v>
      </c>
      <c r="I27" s="45" t="s">
        <v>756</v>
      </c>
      <c r="J27" s="35" t="s">
        <v>66</v>
      </c>
      <c r="K27" s="35" t="s">
        <v>114</v>
      </c>
      <c r="L27" s="35" t="s">
        <v>114</v>
      </c>
      <c r="M27" s="35" t="str">
        <f t="shared" si="4"/>
        <v>Accessed financial services from a SHG (coverage) (Among all question respondents)</v>
      </c>
      <c r="N27" s="35" t="s">
        <v>757</v>
      </c>
      <c r="O27" s="35">
        <v>1.4701740819455128E-2</v>
      </c>
      <c r="P27" s="35">
        <v>1.2323601886083289E-3</v>
      </c>
      <c r="Q27" s="35">
        <v>1.2286021757563055E-2</v>
      </c>
      <c r="R27" s="35">
        <v>1.7117459881347202E-2</v>
      </c>
      <c r="S27" s="35">
        <v>8665</v>
      </c>
      <c r="T27" s="35" t="str">
        <f t="shared" si="5"/>
        <v>1</v>
      </c>
    </row>
    <row r="28" spans="1:20" x14ac:dyDescent="0.25">
      <c r="A28" s="35" t="s">
        <v>439</v>
      </c>
      <c r="B28" s="35" t="str">
        <f t="shared" si="0"/>
        <v>Kenya</v>
      </c>
      <c r="C28" s="35" t="s">
        <v>744</v>
      </c>
      <c r="D28" s="35" t="s">
        <v>744</v>
      </c>
      <c r="E28" s="35" t="s">
        <v>9</v>
      </c>
      <c r="F28" s="35" t="s">
        <v>743</v>
      </c>
      <c r="G28" s="35" t="str">
        <f t="shared" si="2"/>
        <v>Accessed financial services from a SHG (coverage)</v>
      </c>
      <c r="H28" s="45" t="s">
        <v>740</v>
      </c>
      <c r="I28" s="45" t="s">
        <v>740</v>
      </c>
      <c r="J28" s="35" t="s">
        <v>66</v>
      </c>
      <c r="K28" s="35" t="s">
        <v>114</v>
      </c>
      <c r="L28" s="35" t="s">
        <v>114</v>
      </c>
      <c r="M28" s="35" t="str">
        <f t="shared" si="4"/>
        <v>Accessed financial services from a SHG (coverage) (Among all question respondents)</v>
      </c>
      <c r="N28" s="35" t="s">
        <v>240</v>
      </c>
      <c r="O28" s="35">
        <v>0.55518181734242544</v>
      </c>
      <c r="P28" s="35">
        <v>5.5298021991199908E-3</v>
      </c>
      <c r="Q28" s="35">
        <v>0.54434208987931076</v>
      </c>
      <c r="R28" s="35">
        <v>0.56602154480554012</v>
      </c>
      <c r="S28" s="35">
        <v>8665</v>
      </c>
      <c r="T28" s="35" t="str">
        <f t="shared" si="5"/>
        <v>1</v>
      </c>
    </row>
    <row r="29" spans="1:20" x14ac:dyDescent="0.25">
      <c r="A29" s="35" t="s">
        <v>439</v>
      </c>
      <c r="B29" s="35" t="str">
        <f t="shared" si="0"/>
        <v>Kenya</v>
      </c>
      <c r="C29" s="35" t="s">
        <v>744</v>
      </c>
      <c r="D29" s="35" t="s">
        <v>744</v>
      </c>
      <c r="E29" s="35" t="s">
        <v>9</v>
      </c>
      <c r="F29" s="35" t="s">
        <v>743</v>
      </c>
      <c r="G29" s="35" t="str">
        <f t="shared" si="2"/>
        <v>Accessed financial services from a SHG (coverage)</v>
      </c>
      <c r="H29" s="45" t="s">
        <v>762</v>
      </c>
      <c r="I29" s="45" t="s">
        <v>762</v>
      </c>
      <c r="J29" s="35" t="s">
        <v>66</v>
      </c>
      <c r="K29" s="35" t="s">
        <v>114</v>
      </c>
      <c r="L29" s="35" t="s">
        <v>114</v>
      </c>
      <c r="M29" s="35" t="str">
        <f t="shared" si="4"/>
        <v>Accessed financial services from a SHG (coverage) (Among all question respondents)</v>
      </c>
      <c r="N29" s="35" t="s">
        <v>763</v>
      </c>
      <c r="O29" s="35">
        <v>0.13144072922505279</v>
      </c>
      <c r="P29" s="35">
        <v>3.715349483240604E-3</v>
      </c>
      <c r="Q29" s="35">
        <v>0.12415776061634538</v>
      </c>
      <c r="R29" s="35">
        <v>0.13872369783376018</v>
      </c>
      <c r="S29" s="35">
        <v>8665</v>
      </c>
      <c r="T29" s="35" t="str">
        <f t="shared" si="5"/>
        <v>1</v>
      </c>
    </row>
    <row r="30" spans="1:20" x14ac:dyDescent="0.25">
      <c r="A30" s="35" t="s">
        <v>439</v>
      </c>
      <c r="B30" s="35" t="str">
        <f t="shared" si="0"/>
        <v>Kenya</v>
      </c>
      <c r="C30" s="35" t="s">
        <v>738</v>
      </c>
      <c r="D30" s="35" t="s">
        <v>738</v>
      </c>
      <c r="E30" s="35" t="s">
        <v>9</v>
      </c>
      <c r="F30" s="35" t="s">
        <v>737</v>
      </c>
      <c r="G30" s="35" t="str">
        <f t="shared" si="2"/>
        <v>Any interaction with a SHG (coverage)</v>
      </c>
      <c r="H30" s="35" t="s">
        <v>0</v>
      </c>
      <c r="I30" s="35" t="s">
        <v>0</v>
      </c>
      <c r="J30" s="35" t="s">
        <v>66</v>
      </c>
      <c r="K30" s="35" t="s">
        <v>449</v>
      </c>
      <c r="L30" s="35" t="str">
        <f>K30</f>
        <v>1.1 All Individuals</v>
      </c>
      <c r="M30" s="35" t="str">
        <f t="shared" si="4"/>
        <v>Any interaction with a SHG (coverage) (Among all question respondents)</v>
      </c>
      <c r="N30" s="35" t="s">
        <v>167</v>
      </c>
      <c r="O30" s="35">
        <v>0.10414071758131332</v>
      </c>
      <c r="P30" s="35">
        <v>5.6705322875929259E-3</v>
      </c>
      <c r="Q30" s="35">
        <v>9.3022191235690013E-2</v>
      </c>
      <c r="R30" s="35">
        <v>0.11525924392693664</v>
      </c>
      <c r="S30" s="35">
        <v>3000</v>
      </c>
      <c r="T30" s="35" t="str">
        <f t="shared" si="5"/>
        <v>1</v>
      </c>
    </row>
    <row r="31" spans="1:20" x14ac:dyDescent="0.25">
      <c r="A31" s="35" t="s">
        <v>439</v>
      </c>
      <c r="B31" s="35" t="str">
        <f t="shared" si="0"/>
        <v>Kenya</v>
      </c>
      <c r="C31" s="35" t="s">
        <v>738</v>
      </c>
      <c r="D31" s="35" t="s">
        <v>738</v>
      </c>
      <c r="E31" s="35" t="s">
        <v>9</v>
      </c>
      <c r="F31" s="35" t="s">
        <v>737</v>
      </c>
      <c r="G31" s="35" t="str">
        <f t="shared" si="2"/>
        <v>Any interaction with a SHG (coverage)</v>
      </c>
      <c r="H31" s="35" t="s">
        <v>746</v>
      </c>
      <c r="I31" s="35" t="s">
        <v>746</v>
      </c>
      <c r="J31" s="35" t="s">
        <v>66</v>
      </c>
      <c r="K31" s="35" t="s">
        <v>449</v>
      </c>
      <c r="L31" s="35" t="str">
        <f>K31</f>
        <v>1.1 All Individuals</v>
      </c>
      <c r="M31" s="35" t="str">
        <f t="shared" si="4"/>
        <v>Any interaction with a SHG (coverage) (Among all question respondents)</v>
      </c>
      <c r="N31" s="35" t="s">
        <v>168</v>
      </c>
      <c r="O31" s="35">
        <v>3.1682154990952095E-2</v>
      </c>
      <c r="P31" s="35">
        <v>3.2137002836368556E-3</v>
      </c>
      <c r="Q31" s="35">
        <v>2.5380875065479501E-2</v>
      </c>
      <c r="R31" s="35">
        <v>3.798343491642469E-2</v>
      </c>
      <c r="S31" s="35">
        <v>3000</v>
      </c>
      <c r="T31" s="35" t="str">
        <f t="shared" si="5"/>
        <v>1</v>
      </c>
    </row>
    <row r="32" spans="1:20" x14ac:dyDescent="0.25">
      <c r="A32" s="35" t="s">
        <v>439</v>
      </c>
      <c r="B32" s="35" t="str">
        <f t="shared" si="0"/>
        <v>Kenya</v>
      </c>
      <c r="C32" s="35" t="s">
        <v>738</v>
      </c>
      <c r="D32" s="35" t="s">
        <v>738</v>
      </c>
      <c r="E32" s="35" t="s">
        <v>9</v>
      </c>
      <c r="F32" s="35" t="s">
        <v>737</v>
      </c>
      <c r="G32" s="35" t="str">
        <f t="shared" si="2"/>
        <v>Any interaction with a SHG (coverage)</v>
      </c>
      <c r="H32" s="35" t="s">
        <v>580</v>
      </c>
      <c r="I32" s="35" t="s">
        <v>580</v>
      </c>
      <c r="J32" s="35" t="s">
        <v>66</v>
      </c>
      <c r="K32" s="35" t="s">
        <v>449</v>
      </c>
      <c r="L32" s="35" t="str">
        <f>K32</f>
        <v>1.1 All Individuals</v>
      </c>
      <c r="M32" s="35" t="str">
        <f t="shared" si="4"/>
        <v>Any interaction with a SHG (coverage) (Among all question respondents)</v>
      </c>
      <c r="N32" s="35" t="s">
        <v>169</v>
      </c>
      <c r="O32" s="35">
        <v>0.33992479119427577</v>
      </c>
      <c r="P32" s="35">
        <v>8.7528476643005514E-3</v>
      </c>
      <c r="Q32" s="35">
        <v>0.32276259857830464</v>
      </c>
      <c r="R32" s="35">
        <v>0.35708698381024689</v>
      </c>
      <c r="S32" s="35">
        <v>3000</v>
      </c>
      <c r="T32" s="35" t="str">
        <f t="shared" si="5"/>
        <v>1</v>
      </c>
    </row>
    <row r="33" spans="1:20" x14ac:dyDescent="0.25">
      <c r="A33" s="35" t="s">
        <v>439</v>
      </c>
      <c r="B33" s="35" t="str">
        <f t="shared" si="0"/>
        <v>Kenya</v>
      </c>
      <c r="C33" s="35" t="s">
        <v>738</v>
      </c>
      <c r="D33" s="35" t="s">
        <v>738</v>
      </c>
      <c r="E33" s="35" t="s">
        <v>9</v>
      </c>
      <c r="F33" s="35" t="s">
        <v>737</v>
      </c>
      <c r="G33" s="35" t="str">
        <f t="shared" si="2"/>
        <v>Any interaction with a SHG (coverage)</v>
      </c>
      <c r="H33" s="35" t="s">
        <v>740</v>
      </c>
      <c r="I33" s="35" t="s">
        <v>740</v>
      </c>
      <c r="J33" s="35" t="s">
        <v>66</v>
      </c>
      <c r="K33" s="35" t="s">
        <v>449</v>
      </c>
      <c r="L33" s="35" t="str">
        <f>K33</f>
        <v>1.1 All Individuals</v>
      </c>
      <c r="M33" s="35" t="str">
        <f t="shared" si="4"/>
        <v>Any interaction with a SHG (coverage) (Among all question respondents)</v>
      </c>
      <c r="N33" s="35" t="s">
        <v>170</v>
      </c>
      <c r="O33" s="35">
        <v>0.32693049099770871</v>
      </c>
      <c r="P33" s="35">
        <v>8.7571280468971002E-3</v>
      </c>
      <c r="Q33" s="35">
        <v>0.30975974475982393</v>
      </c>
      <c r="R33" s="35">
        <v>0.34410123723559349</v>
      </c>
      <c r="S33" s="35">
        <v>2932</v>
      </c>
      <c r="T33" s="35" t="str">
        <f t="shared" si="5"/>
        <v>1</v>
      </c>
    </row>
    <row r="34" spans="1:20" x14ac:dyDescent="0.25">
      <c r="A34" s="35" t="s">
        <v>439</v>
      </c>
      <c r="B34" s="35" t="str">
        <f t="shared" ref="B34:B60" si="6">A34</f>
        <v>Kenya</v>
      </c>
      <c r="C34" s="35" t="s">
        <v>738</v>
      </c>
      <c r="D34" s="35" t="s">
        <v>738</v>
      </c>
      <c r="E34" s="35" t="s">
        <v>9</v>
      </c>
      <c r="F34" s="35" t="s">
        <v>737</v>
      </c>
      <c r="G34" s="35" t="str">
        <f t="shared" ref="G34:G50" si="7">F34</f>
        <v>Any interaction with a SHG (coverage)</v>
      </c>
      <c r="H34" s="35" t="s">
        <v>740</v>
      </c>
      <c r="I34" s="35" t="s">
        <v>740</v>
      </c>
      <c r="J34" s="35" t="s">
        <v>66</v>
      </c>
      <c r="K34" s="35" t="s">
        <v>449</v>
      </c>
      <c r="L34" s="35" t="str">
        <f>K34</f>
        <v>1.1 All Individuals</v>
      </c>
      <c r="M34" s="35" t="str">
        <f t="shared" ref="M34:M50" si="8">CONCATENATE(F34," (Among ",J34,")")</f>
        <v>Any interaction with a SHG (coverage) (Among all question respondents)</v>
      </c>
      <c r="N34" s="35" t="s">
        <v>171</v>
      </c>
      <c r="O34" s="35">
        <v>0.42597665653977257</v>
      </c>
      <c r="P34" s="35">
        <v>9.2394720651457814E-3</v>
      </c>
      <c r="Q34" s="35">
        <v>0.40786031254138905</v>
      </c>
      <c r="R34" s="35">
        <v>0.44409300053815609</v>
      </c>
      <c r="S34" s="35">
        <v>3000</v>
      </c>
      <c r="T34" s="35" t="str">
        <f t="shared" ref="T34:T64" si="9">IF(S34&gt;=30,"1","0")</f>
        <v>1</v>
      </c>
    </row>
    <row r="35" spans="1:20" x14ac:dyDescent="0.25">
      <c r="A35" s="35" t="s">
        <v>439</v>
      </c>
      <c r="B35" s="35" t="str">
        <f t="shared" si="6"/>
        <v>Kenya</v>
      </c>
      <c r="C35" s="35" t="s">
        <v>744</v>
      </c>
      <c r="D35" s="35" t="s">
        <v>744</v>
      </c>
      <c r="E35" s="35" t="s">
        <v>9</v>
      </c>
      <c r="F35" s="35" t="s">
        <v>737</v>
      </c>
      <c r="G35" s="35" t="str">
        <f t="shared" si="7"/>
        <v>Any interaction with a SHG (coverage)</v>
      </c>
      <c r="H35" s="35" t="s">
        <v>0</v>
      </c>
      <c r="I35" s="35" t="s">
        <v>0</v>
      </c>
      <c r="J35" s="35" t="s">
        <v>66</v>
      </c>
      <c r="K35" s="35" t="s">
        <v>114</v>
      </c>
      <c r="L35" s="35" t="s">
        <v>114</v>
      </c>
      <c r="M35" s="35" t="str">
        <f t="shared" si="8"/>
        <v>Any interaction with a SHG (coverage) (Among all question respondents)</v>
      </c>
      <c r="N35" s="35" t="s">
        <v>157</v>
      </c>
      <c r="O35" s="35">
        <v>0.16734681839654683</v>
      </c>
      <c r="P35" s="35">
        <v>4.1743963982113202E-3</v>
      </c>
      <c r="Q35" s="35">
        <v>0.1591640086593705</v>
      </c>
      <c r="R35" s="35">
        <v>0.17552962813372316</v>
      </c>
      <c r="S35" s="35">
        <v>8665</v>
      </c>
      <c r="T35" s="35" t="str">
        <f t="shared" si="9"/>
        <v>1</v>
      </c>
    </row>
    <row r="36" spans="1:20" x14ac:dyDescent="0.25">
      <c r="A36" s="35" t="s">
        <v>439</v>
      </c>
      <c r="B36" s="35" t="str">
        <f t="shared" si="6"/>
        <v>Kenya</v>
      </c>
      <c r="C36" s="35" t="s">
        <v>744</v>
      </c>
      <c r="D36" s="35" t="s">
        <v>744</v>
      </c>
      <c r="E36" s="35" t="s">
        <v>9</v>
      </c>
      <c r="F36" s="35" t="s">
        <v>737</v>
      </c>
      <c r="G36" s="35" t="str">
        <f t="shared" si="7"/>
        <v>Any interaction with a SHG (coverage)</v>
      </c>
      <c r="H36" s="35" t="s">
        <v>69</v>
      </c>
      <c r="I36" s="35" t="s">
        <v>69</v>
      </c>
      <c r="J36" s="35" t="s">
        <v>66</v>
      </c>
      <c r="K36" s="35" t="s">
        <v>114</v>
      </c>
      <c r="L36" s="35" t="s">
        <v>114</v>
      </c>
      <c r="M36" s="35" t="str">
        <f t="shared" si="8"/>
        <v>Any interaction with a SHG (coverage) (Among all question respondents)</v>
      </c>
      <c r="N36" s="35" t="s">
        <v>446</v>
      </c>
      <c r="O36" s="35">
        <v>0.17017396978009575</v>
      </c>
      <c r="P36" s="35">
        <v>4.002927482513804E-3</v>
      </c>
      <c r="Q36" s="35">
        <v>0.16232727989813822</v>
      </c>
      <c r="R36" s="35">
        <v>0.17802065966205327</v>
      </c>
      <c r="S36" s="35">
        <v>8665</v>
      </c>
      <c r="T36" s="35" t="str">
        <f t="shared" si="9"/>
        <v>1</v>
      </c>
    </row>
    <row r="37" spans="1:20" x14ac:dyDescent="0.25">
      <c r="A37" s="35" t="s">
        <v>439</v>
      </c>
      <c r="B37" s="35" t="str">
        <f t="shared" si="6"/>
        <v>Kenya</v>
      </c>
      <c r="C37" s="35" t="s">
        <v>744</v>
      </c>
      <c r="D37" s="35" t="s">
        <v>744</v>
      </c>
      <c r="E37" s="35" t="s">
        <v>9</v>
      </c>
      <c r="F37" s="35" t="s">
        <v>737</v>
      </c>
      <c r="G37" s="35" t="str">
        <f t="shared" si="7"/>
        <v>Any interaction with a SHG (coverage)</v>
      </c>
      <c r="H37" s="45" t="s">
        <v>434</v>
      </c>
      <c r="I37" s="45" t="s">
        <v>434</v>
      </c>
      <c r="J37" s="35" t="s">
        <v>66</v>
      </c>
      <c r="K37" s="35" t="s">
        <v>114</v>
      </c>
      <c r="L37" s="35" t="s">
        <v>114</v>
      </c>
      <c r="M37" s="35" t="str">
        <f t="shared" si="8"/>
        <v>Any interaction with a SHG (coverage) (Among all question respondents)</v>
      </c>
      <c r="N37" s="35" t="s">
        <v>447</v>
      </c>
      <c r="O37" s="35">
        <v>0.40617580727525127</v>
      </c>
      <c r="P37" s="35">
        <v>5.367802255240227E-3</v>
      </c>
      <c r="Q37" s="35">
        <v>0.39565363823058708</v>
      </c>
      <c r="R37" s="35">
        <v>0.41669797631991545</v>
      </c>
      <c r="S37" s="35">
        <v>8665</v>
      </c>
      <c r="T37" s="35" t="str">
        <f t="shared" si="9"/>
        <v>1</v>
      </c>
    </row>
    <row r="38" spans="1:20" x14ac:dyDescent="0.25">
      <c r="A38" s="35" t="s">
        <v>439</v>
      </c>
      <c r="B38" s="35" t="str">
        <f t="shared" si="6"/>
        <v>Kenya</v>
      </c>
      <c r="C38" s="35" t="s">
        <v>744</v>
      </c>
      <c r="D38" s="35" t="s">
        <v>744</v>
      </c>
      <c r="E38" s="35" t="s">
        <v>9</v>
      </c>
      <c r="F38" s="35" t="s">
        <v>737</v>
      </c>
      <c r="G38" s="35" t="str">
        <f t="shared" si="7"/>
        <v>Any interaction with a SHG (coverage)</v>
      </c>
      <c r="H38" s="45" t="s">
        <v>110</v>
      </c>
      <c r="I38" s="45" t="s">
        <v>110</v>
      </c>
      <c r="J38" s="35" t="s">
        <v>66</v>
      </c>
      <c r="K38" s="35" t="s">
        <v>114</v>
      </c>
      <c r="L38" s="35" t="s">
        <v>114</v>
      </c>
      <c r="M38" s="35" t="str">
        <f t="shared" si="8"/>
        <v>Any interaction with a SHG (coverage) (Among all question respondents)</v>
      </c>
      <c r="N38" s="35" t="s">
        <v>759</v>
      </c>
      <c r="O38" s="35">
        <v>0.40407748879751559</v>
      </c>
      <c r="P38" s="35">
        <v>5.3640935618564159E-3</v>
      </c>
      <c r="Q38" s="35">
        <v>0.39356258967392221</v>
      </c>
      <c r="R38" s="35">
        <v>0.41459238792110897</v>
      </c>
      <c r="S38" s="35">
        <v>8665</v>
      </c>
      <c r="T38" s="35" t="str">
        <f t="shared" si="9"/>
        <v>1</v>
      </c>
    </row>
    <row r="39" spans="1:20" x14ac:dyDescent="0.25">
      <c r="A39" s="35" t="s">
        <v>439</v>
      </c>
      <c r="B39" s="35" t="str">
        <f t="shared" si="6"/>
        <v>Kenya</v>
      </c>
      <c r="C39" s="35" t="s">
        <v>744</v>
      </c>
      <c r="D39" s="35" t="s">
        <v>744</v>
      </c>
      <c r="E39" s="35" t="s">
        <v>9</v>
      </c>
      <c r="F39" s="35" t="s">
        <v>737</v>
      </c>
      <c r="G39" s="35" t="str">
        <f t="shared" si="7"/>
        <v>Any interaction with a SHG (coverage)</v>
      </c>
      <c r="H39" s="45" t="s">
        <v>756</v>
      </c>
      <c r="I39" s="45" t="s">
        <v>756</v>
      </c>
      <c r="J39" s="35" t="s">
        <v>66</v>
      </c>
      <c r="K39" s="35" t="s">
        <v>114</v>
      </c>
      <c r="L39" s="35" t="s">
        <v>114</v>
      </c>
      <c r="M39" s="35" t="str">
        <f t="shared" si="8"/>
        <v>Any interaction with a SHG (coverage) (Among all question respondents)</v>
      </c>
      <c r="N39" s="35" t="s">
        <v>760</v>
      </c>
      <c r="O39" s="35">
        <v>1.4701740819455128E-2</v>
      </c>
      <c r="P39" s="35">
        <v>1.2323601886083289E-3</v>
      </c>
      <c r="Q39" s="35">
        <v>1.2286021757563055E-2</v>
      </c>
      <c r="R39" s="35">
        <v>1.7117459881347202E-2</v>
      </c>
      <c r="S39" s="35">
        <v>8665</v>
      </c>
      <c r="T39" s="35" t="str">
        <f t="shared" si="9"/>
        <v>1</v>
      </c>
    </row>
    <row r="40" spans="1:20" x14ac:dyDescent="0.25">
      <c r="A40" s="35" t="s">
        <v>439</v>
      </c>
      <c r="B40" s="35" t="str">
        <f t="shared" si="6"/>
        <v>Kenya</v>
      </c>
      <c r="C40" s="35" t="s">
        <v>744</v>
      </c>
      <c r="D40" s="35" t="s">
        <v>744</v>
      </c>
      <c r="E40" s="35" t="s">
        <v>9</v>
      </c>
      <c r="F40" s="35" t="s">
        <v>737</v>
      </c>
      <c r="G40" s="35" t="str">
        <f t="shared" si="7"/>
        <v>Any interaction with a SHG (coverage)</v>
      </c>
      <c r="H40" s="45" t="s">
        <v>158</v>
      </c>
      <c r="I40" s="45" t="s">
        <v>158</v>
      </c>
      <c r="J40" s="35" t="s">
        <v>66</v>
      </c>
      <c r="K40" s="35" t="s">
        <v>114</v>
      </c>
      <c r="L40" s="35" t="s">
        <v>114</v>
      </c>
      <c r="M40" s="35" t="str">
        <f t="shared" si="8"/>
        <v>Any interaction with a SHG (coverage) (Among all question respondents)</v>
      </c>
      <c r="N40" s="35" t="s">
        <v>761</v>
      </c>
      <c r="O40" s="35">
        <v>3.4132077559504509E-2</v>
      </c>
      <c r="P40" s="35">
        <v>2.2132537438443968E-3</v>
      </c>
      <c r="Q40" s="35">
        <v>2.9793415989500246E-2</v>
      </c>
      <c r="R40" s="35">
        <v>3.8470739129508769E-2</v>
      </c>
      <c r="S40" s="35">
        <v>6875</v>
      </c>
      <c r="T40" s="35" t="str">
        <f t="shared" si="9"/>
        <v>1</v>
      </c>
    </row>
    <row r="41" spans="1:20" x14ac:dyDescent="0.25">
      <c r="A41" s="35" t="s">
        <v>439</v>
      </c>
      <c r="B41" s="35" t="str">
        <f t="shared" si="6"/>
        <v>Kenya</v>
      </c>
      <c r="C41" s="35" t="s">
        <v>744</v>
      </c>
      <c r="D41" s="35" t="s">
        <v>744</v>
      </c>
      <c r="E41" s="35" t="s">
        <v>9</v>
      </c>
      <c r="F41" s="35" t="s">
        <v>737</v>
      </c>
      <c r="G41" s="35" t="str">
        <f t="shared" si="7"/>
        <v>Any interaction with a SHG (coverage)</v>
      </c>
      <c r="H41" s="45" t="s">
        <v>762</v>
      </c>
      <c r="I41" s="45" t="s">
        <v>762</v>
      </c>
      <c r="J41" s="35" t="s">
        <v>66</v>
      </c>
      <c r="K41" s="35" t="s">
        <v>114</v>
      </c>
      <c r="L41" s="35" t="s">
        <v>114</v>
      </c>
      <c r="M41" s="35" t="str">
        <f t="shared" si="8"/>
        <v>Any interaction with a SHG (coverage) (Among all question respondents)</v>
      </c>
      <c r="N41" s="35" t="s">
        <v>763</v>
      </c>
      <c r="O41" s="35">
        <v>0.13144072922505279</v>
      </c>
      <c r="P41" s="35">
        <v>3.715349483240604E-3</v>
      </c>
      <c r="Q41" s="35">
        <v>0.12415776061634538</v>
      </c>
      <c r="R41" s="35">
        <v>0.13872369783376018</v>
      </c>
      <c r="S41" s="35">
        <v>8665</v>
      </c>
      <c r="T41" s="35" t="str">
        <f t="shared" si="9"/>
        <v>1</v>
      </c>
    </row>
    <row r="42" spans="1:20" x14ac:dyDescent="0.25">
      <c r="A42" s="35" t="s">
        <v>439</v>
      </c>
      <c r="B42" s="35" t="str">
        <f t="shared" si="6"/>
        <v>Kenya</v>
      </c>
      <c r="C42" s="35" t="s">
        <v>744</v>
      </c>
      <c r="D42" s="35" t="s">
        <v>744</v>
      </c>
      <c r="E42" s="35" t="s">
        <v>9</v>
      </c>
      <c r="F42" s="35" t="s">
        <v>737</v>
      </c>
      <c r="G42" s="35" t="str">
        <f t="shared" si="7"/>
        <v>Any interaction with a SHG (coverage)</v>
      </c>
      <c r="H42" s="45" t="s">
        <v>740</v>
      </c>
      <c r="I42" s="45" t="s">
        <v>740</v>
      </c>
      <c r="J42" s="35" t="s">
        <v>66</v>
      </c>
      <c r="K42" s="35" t="s">
        <v>114</v>
      </c>
      <c r="L42" s="35" t="s">
        <v>114</v>
      </c>
      <c r="M42" s="35" t="str">
        <f t="shared" si="8"/>
        <v>Any interaction with a SHG (coverage) (Among all question respondents)</v>
      </c>
      <c r="N42" s="35" t="s">
        <v>163</v>
      </c>
      <c r="O42" s="35">
        <v>0.58663428214079116</v>
      </c>
      <c r="P42" s="35">
        <v>5.4982814709967293E-3</v>
      </c>
      <c r="Q42" s="35">
        <v>0.57585634280137277</v>
      </c>
      <c r="R42" s="35">
        <v>0.59741222148020956</v>
      </c>
      <c r="S42" s="35">
        <v>8665</v>
      </c>
      <c r="T42" s="35" t="str">
        <f t="shared" si="9"/>
        <v>1</v>
      </c>
    </row>
    <row r="43" spans="1:20" x14ac:dyDescent="0.25">
      <c r="A43" s="35" t="s">
        <v>439</v>
      </c>
      <c r="B43" s="35" t="str">
        <f t="shared" si="6"/>
        <v>Kenya</v>
      </c>
      <c r="C43" s="35" t="s">
        <v>738</v>
      </c>
      <c r="D43" s="35" t="s">
        <v>738</v>
      </c>
      <c r="E43" s="35" t="s">
        <v>9</v>
      </c>
      <c r="F43" s="35" t="s">
        <v>846</v>
      </c>
      <c r="G43" s="35" t="str">
        <f t="shared" si="7"/>
        <v>Received financial advice from a SGH (coverage)</v>
      </c>
      <c r="H43" s="35" t="s">
        <v>0</v>
      </c>
      <c r="I43" s="35" t="s">
        <v>0</v>
      </c>
      <c r="J43" s="35" t="s">
        <v>66</v>
      </c>
      <c r="K43" s="35" t="s">
        <v>449</v>
      </c>
      <c r="L43" s="35" t="str">
        <f>K43</f>
        <v>1.1 All Individuals</v>
      </c>
      <c r="M43" s="35" t="str">
        <f t="shared" si="8"/>
        <v>Received financial advice from a SGH (coverage) (Among all question respondents)</v>
      </c>
      <c r="N43" s="35" t="s">
        <v>172</v>
      </c>
      <c r="O43" s="35">
        <v>3.4006720216726298E-3</v>
      </c>
      <c r="P43" s="35">
        <v>1.0926939788952518E-3</v>
      </c>
      <c r="Q43" s="35">
        <v>1.2581664902901442E-3</v>
      </c>
      <c r="R43" s="35">
        <v>5.5431775530551154E-3</v>
      </c>
      <c r="S43" s="35">
        <v>3000</v>
      </c>
      <c r="T43" s="35" t="str">
        <f t="shared" si="9"/>
        <v>1</v>
      </c>
    </row>
    <row r="44" spans="1:20" x14ac:dyDescent="0.25">
      <c r="A44" s="35" t="s">
        <v>439</v>
      </c>
      <c r="B44" s="35" t="str">
        <f t="shared" si="6"/>
        <v>Kenya</v>
      </c>
      <c r="C44" s="35" t="s">
        <v>738</v>
      </c>
      <c r="D44" s="35" t="s">
        <v>738</v>
      </c>
      <c r="E44" s="35" t="s">
        <v>9</v>
      </c>
      <c r="F44" s="35" t="s">
        <v>846</v>
      </c>
      <c r="G44" s="35" t="str">
        <f t="shared" si="7"/>
        <v>Received financial advice from a SGH (coverage)</v>
      </c>
      <c r="H44" s="35" t="s">
        <v>580</v>
      </c>
      <c r="I44" s="35" t="s">
        <v>580</v>
      </c>
      <c r="J44" s="35" t="s">
        <v>66</v>
      </c>
      <c r="K44" s="35" t="s">
        <v>449</v>
      </c>
      <c r="L44" s="35" t="str">
        <f>K44</f>
        <v>1.1 All Individuals</v>
      </c>
      <c r="M44" s="35" t="str">
        <f t="shared" si="8"/>
        <v>Received financial advice from a SGH (coverage) (Among all question respondents)</v>
      </c>
      <c r="N44" s="35" t="s">
        <v>173</v>
      </c>
      <c r="O44" s="35">
        <v>7.859564175969537E-3</v>
      </c>
      <c r="P44" s="35">
        <v>1.5630358495108856E-3</v>
      </c>
      <c r="Q44" s="35">
        <v>4.7948333199324695E-3</v>
      </c>
      <c r="R44" s="35">
        <v>1.0924295032006604E-2</v>
      </c>
      <c r="S44" s="35">
        <v>3000</v>
      </c>
      <c r="T44" s="35" t="str">
        <f t="shared" si="9"/>
        <v>1</v>
      </c>
    </row>
    <row r="45" spans="1:20" x14ac:dyDescent="0.25">
      <c r="A45" s="35" t="s">
        <v>439</v>
      </c>
      <c r="B45" s="35" t="str">
        <f t="shared" si="6"/>
        <v>Kenya</v>
      </c>
      <c r="C45" s="35" t="s">
        <v>738</v>
      </c>
      <c r="D45" s="35" t="s">
        <v>738</v>
      </c>
      <c r="E45" s="35" t="s">
        <v>9</v>
      </c>
      <c r="F45" s="35" t="s">
        <v>846</v>
      </c>
      <c r="G45" s="35" t="str">
        <f t="shared" si="7"/>
        <v>Received financial advice from a SGH (coverage)</v>
      </c>
      <c r="H45" s="35" t="s">
        <v>740</v>
      </c>
      <c r="I45" s="35" t="s">
        <v>740</v>
      </c>
      <c r="J45" s="35" t="s">
        <v>66</v>
      </c>
      <c r="K45" s="35" t="s">
        <v>449</v>
      </c>
      <c r="L45" s="35" t="str">
        <f>K45</f>
        <v>1.1 All Individuals</v>
      </c>
      <c r="M45" s="35" t="str">
        <f t="shared" si="8"/>
        <v>Received financial advice from a SGH (coverage) (Among all question respondents)</v>
      </c>
      <c r="N45" s="35" t="s">
        <v>174</v>
      </c>
      <c r="O45" s="35">
        <v>1.1260236197642168E-2</v>
      </c>
      <c r="P45" s="35">
        <v>1.9027642828876544E-3</v>
      </c>
      <c r="Q45" s="35">
        <v>7.5293810087763129E-3</v>
      </c>
      <c r="R45" s="35">
        <v>1.4991091386508023E-2</v>
      </c>
      <c r="S45" s="35">
        <v>3000</v>
      </c>
      <c r="T45" s="35" t="str">
        <f t="shared" si="9"/>
        <v>1</v>
      </c>
    </row>
    <row r="46" spans="1:20" x14ac:dyDescent="0.25">
      <c r="A46" s="35" t="s">
        <v>439</v>
      </c>
      <c r="B46" s="35" t="str">
        <f t="shared" si="6"/>
        <v>Kenya</v>
      </c>
      <c r="C46" s="35" t="s">
        <v>738</v>
      </c>
      <c r="D46" s="35" t="s">
        <v>738</v>
      </c>
      <c r="E46" s="35" t="s">
        <v>9</v>
      </c>
      <c r="F46" s="35" t="s">
        <v>846</v>
      </c>
      <c r="G46" s="35" t="str">
        <f t="shared" si="7"/>
        <v>Received financial advice from a SGH (coverage)</v>
      </c>
      <c r="H46" s="35" t="s">
        <v>580</v>
      </c>
      <c r="I46" s="35" t="s">
        <v>580</v>
      </c>
      <c r="J46" s="35" t="s">
        <v>66</v>
      </c>
      <c r="K46" s="35" t="s">
        <v>449</v>
      </c>
      <c r="L46" s="35" t="str">
        <f>K46</f>
        <v>1.1 All Individuals</v>
      </c>
      <c r="M46" s="35" t="str">
        <f t="shared" si="8"/>
        <v>Received financial advice from a SGH (coverage) (Among all question respondents)</v>
      </c>
      <c r="N46" s="35" t="s">
        <v>177</v>
      </c>
      <c r="O46" s="35">
        <v>0.22852387632331109</v>
      </c>
      <c r="P46" s="35">
        <v>7.6642118131127783E-3</v>
      </c>
      <c r="Q46" s="35">
        <v>0.213496232243234</v>
      </c>
      <c r="R46" s="35">
        <v>0.24355152040338818</v>
      </c>
      <c r="S46" s="35">
        <v>3000</v>
      </c>
      <c r="T46" s="35" t="str">
        <f t="shared" si="9"/>
        <v>1</v>
      </c>
    </row>
    <row r="47" spans="1:20" x14ac:dyDescent="0.25">
      <c r="A47" s="35" t="s">
        <v>439</v>
      </c>
      <c r="B47" s="35" t="str">
        <f t="shared" si="6"/>
        <v>Kenya</v>
      </c>
      <c r="C47" s="35" t="s">
        <v>744</v>
      </c>
      <c r="D47" s="35" t="s">
        <v>744</v>
      </c>
      <c r="E47" s="35" t="s">
        <v>9</v>
      </c>
      <c r="F47" s="35" t="s">
        <v>846</v>
      </c>
      <c r="G47" s="35" t="str">
        <f t="shared" si="7"/>
        <v>Received financial advice from a SGH (coverage)</v>
      </c>
      <c r="H47" s="35" t="s">
        <v>0</v>
      </c>
      <c r="I47" s="35" t="s">
        <v>0</v>
      </c>
      <c r="J47" s="35" t="s">
        <v>66</v>
      </c>
      <c r="K47" s="35" t="s">
        <v>114</v>
      </c>
      <c r="L47" s="35" t="s">
        <v>114</v>
      </c>
      <c r="M47" s="35" t="str">
        <f t="shared" si="8"/>
        <v>Received financial advice from a SGH (coverage) (Among all question respondents)</v>
      </c>
      <c r="N47" s="35" t="s">
        <v>232</v>
      </c>
      <c r="O47" s="35">
        <v>1.2986094603615803E-2</v>
      </c>
      <c r="P47" s="35">
        <v>1.289771588583415E-3</v>
      </c>
      <c r="Q47" s="35">
        <v>1.0457835543619488E-2</v>
      </c>
      <c r="R47" s="35">
        <v>1.5514353663612118E-2</v>
      </c>
      <c r="S47" s="35">
        <v>8665</v>
      </c>
      <c r="T47" s="35" t="str">
        <f t="shared" si="9"/>
        <v>1</v>
      </c>
    </row>
    <row r="48" spans="1:20" x14ac:dyDescent="0.25">
      <c r="A48" s="35" t="s">
        <v>439</v>
      </c>
      <c r="B48" s="35" t="str">
        <f t="shared" si="6"/>
        <v>Kenya</v>
      </c>
      <c r="C48" s="35" t="s">
        <v>744</v>
      </c>
      <c r="D48" s="35" t="s">
        <v>744</v>
      </c>
      <c r="E48" s="35" t="s">
        <v>9</v>
      </c>
      <c r="F48" s="35" t="s">
        <v>846</v>
      </c>
      <c r="G48" s="35" t="str">
        <f t="shared" si="7"/>
        <v>Received financial advice from a SGH (coverage)</v>
      </c>
      <c r="H48" s="45" t="s">
        <v>434</v>
      </c>
      <c r="I48" s="45" t="s">
        <v>434</v>
      </c>
      <c r="J48" s="35" t="s">
        <v>66</v>
      </c>
      <c r="K48" s="35" t="s">
        <v>114</v>
      </c>
      <c r="L48" s="35" t="s">
        <v>114</v>
      </c>
      <c r="M48" s="35" t="str">
        <f t="shared" si="8"/>
        <v>Received financial advice from a SGH (coverage) (Among all question respondents)</v>
      </c>
      <c r="N48" s="35" t="s">
        <v>441</v>
      </c>
      <c r="O48" s="35">
        <v>2.0381189661532295E-2</v>
      </c>
      <c r="P48" s="35">
        <v>1.4823578771242822E-3</v>
      </c>
      <c r="Q48" s="35">
        <v>1.7475415673199487E-2</v>
      </c>
      <c r="R48" s="35">
        <v>2.3286963649865104E-2</v>
      </c>
      <c r="S48" s="35">
        <v>8665</v>
      </c>
      <c r="T48" s="35" t="str">
        <f t="shared" si="9"/>
        <v>1</v>
      </c>
    </row>
    <row r="49" spans="1:20" x14ac:dyDescent="0.25">
      <c r="A49" s="35" t="s">
        <v>439</v>
      </c>
      <c r="B49" s="35" t="str">
        <f t="shared" si="6"/>
        <v>Kenya</v>
      </c>
      <c r="C49" s="35" t="s">
        <v>744</v>
      </c>
      <c r="D49" s="35" t="s">
        <v>744</v>
      </c>
      <c r="E49" s="35" t="s">
        <v>9</v>
      </c>
      <c r="F49" s="35" t="s">
        <v>846</v>
      </c>
      <c r="G49" s="35" t="str">
        <f t="shared" si="7"/>
        <v>Received financial advice from a SGH (coverage)</v>
      </c>
      <c r="H49" s="45" t="s">
        <v>740</v>
      </c>
      <c r="I49" s="45" t="s">
        <v>740</v>
      </c>
      <c r="J49" s="35" t="s">
        <v>66</v>
      </c>
      <c r="K49" s="35" t="s">
        <v>114</v>
      </c>
      <c r="L49" s="35" t="s">
        <v>114</v>
      </c>
      <c r="M49" s="35" t="str">
        <f t="shared" si="8"/>
        <v>Received financial advice from a SGH (coverage) (Among all question respondents)</v>
      </c>
      <c r="N49" s="35" t="s">
        <v>239</v>
      </c>
      <c r="O49" s="35">
        <v>3.3367284265148102E-2</v>
      </c>
      <c r="P49" s="35">
        <v>1.9490620037162108E-3</v>
      </c>
      <c r="Q49" s="35">
        <v>2.9546659192454167E-2</v>
      </c>
      <c r="R49" s="35">
        <v>3.7187909337842037E-2</v>
      </c>
      <c r="S49" s="35">
        <v>8665</v>
      </c>
      <c r="T49" s="35" t="str">
        <f t="shared" si="9"/>
        <v>1</v>
      </c>
    </row>
    <row r="50" spans="1:20" x14ac:dyDescent="0.25">
      <c r="A50" s="35" t="s">
        <v>439</v>
      </c>
      <c r="B50" s="35" t="str">
        <f t="shared" si="6"/>
        <v>Kenya</v>
      </c>
      <c r="C50" s="35" t="s">
        <v>744</v>
      </c>
      <c r="D50" s="35" t="s">
        <v>744</v>
      </c>
      <c r="E50" s="35" t="s">
        <v>9</v>
      </c>
      <c r="F50" s="35" t="s">
        <v>849</v>
      </c>
      <c r="G50" s="35" t="str">
        <f t="shared" si="7"/>
        <v>SHG Membership (coverage)</v>
      </c>
      <c r="H50" s="45" t="s">
        <v>110</v>
      </c>
      <c r="I50" s="45" t="s">
        <v>110</v>
      </c>
      <c r="J50" s="35" t="s">
        <v>66</v>
      </c>
      <c r="K50" s="35" t="s">
        <v>114</v>
      </c>
      <c r="L50" s="35" t="s">
        <v>114</v>
      </c>
      <c r="M50" s="35" t="str">
        <f t="shared" si="8"/>
        <v>SHG Membership (coverage) (Among all question respondents)</v>
      </c>
      <c r="N50" s="35" t="s">
        <v>448</v>
      </c>
      <c r="O50" s="35">
        <v>0.40407748879751559</v>
      </c>
      <c r="P50" s="35">
        <v>5.3640935618564159E-3</v>
      </c>
      <c r="Q50" s="35">
        <v>0.39356258967392221</v>
      </c>
      <c r="R50" s="35">
        <v>0.41459238792110897</v>
      </c>
      <c r="S50" s="35">
        <v>8665</v>
      </c>
      <c r="T50" s="35" t="str">
        <f t="shared" si="9"/>
        <v>1</v>
      </c>
    </row>
    <row r="51" spans="1:20" x14ac:dyDescent="0.25">
      <c r="A51" s="35" t="s">
        <v>599</v>
      </c>
      <c r="B51" s="35" t="str">
        <f t="shared" si="6"/>
        <v>Nigeria</v>
      </c>
      <c r="C51" s="35" t="s">
        <v>738</v>
      </c>
      <c r="D51" s="35" t="s">
        <v>738</v>
      </c>
      <c r="E51" s="35" t="s">
        <v>9</v>
      </c>
      <c r="F51" s="35" t="s">
        <v>743</v>
      </c>
      <c r="G51" s="35" t="s">
        <v>842</v>
      </c>
      <c r="H51" s="35" t="s">
        <v>745</v>
      </c>
      <c r="I51" s="35" t="s">
        <v>745</v>
      </c>
      <c r="J51" s="35" t="s">
        <v>66</v>
      </c>
      <c r="K51" s="35" t="s">
        <v>114</v>
      </c>
      <c r="L51" s="35" t="s">
        <v>114</v>
      </c>
      <c r="M51" s="35" t="str">
        <f t="shared" ref="M51:M64" si="10">CONCATENATE(F51,"(Among ",J51,")")</f>
        <v>Accessed financial services from a SHG (coverage)(Among all question respondents)</v>
      </c>
      <c r="N51" s="35" t="s">
        <v>602</v>
      </c>
      <c r="O51" s="35">
        <v>5.8073105958729186E-2</v>
      </c>
      <c r="P51" s="35">
        <v>5.1350918782983599E-3</v>
      </c>
      <c r="Q51" s="35">
        <v>4.8006592364098134E-2</v>
      </c>
      <c r="R51" s="35">
        <v>6.8139619553360245E-2</v>
      </c>
      <c r="S51" s="35">
        <v>6352</v>
      </c>
      <c r="T51" s="35" t="str">
        <f t="shared" si="9"/>
        <v>1</v>
      </c>
    </row>
    <row r="52" spans="1:20" x14ac:dyDescent="0.25">
      <c r="A52" s="35" t="s">
        <v>599</v>
      </c>
      <c r="B52" s="35" t="str">
        <f t="shared" si="6"/>
        <v>Nigeria</v>
      </c>
      <c r="C52" s="35" t="s">
        <v>738</v>
      </c>
      <c r="D52" s="35" t="s">
        <v>738</v>
      </c>
      <c r="E52" s="35" t="s">
        <v>9</v>
      </c>
      <c r="F52" s="35" t="s">
        <v>743</v>
      </c>
      <c r="G52" s="35" t="s">
        <v>842</v>
      </c>
      <c r="H52" s="35" t="s">
        <v>69</v>
      </c>
      <c r="I52" s="35" t="s">
        <v>69</v>
      </c>
      <c r="J52" s="35" t="s">
        <v>66</v>
      </c>
      <c r="K52" s="35" t="s">
        <v>114</v>
      </c>
      <c r="L52" s="35" t="s">
        <v>114</v>
      </c>
      <c r="M52" s="35" t="str">
        <f t="shared" si="10"/>
        <v>Accessed financial services from a SHG (coverage)(Among all question respondents)</v>
      </c>
      <c r="N52" s="35" t="s">
        <v>176</v>
      </c>
      <c r="O52" s="35">
        <v>1.5205542445116968E-2</v>
      </c>
      <c r="P52" s="35">
        <v>3.3248251441711577E-3</v>
      </c>
      <c r="Q52" s="35">
        <v>8.6877627623392142E-3</v>
      </c>
      <c r="R52" s="35">
        <v>2.1723322127894722E-2</v>
      </c>
      <c r="S52" s="35">
        <v>6352</v>
      </c>
      <c r="T52" s="35" t="str">
        <f t="shared" si="9"/>
        <v>1</v>
      </c>
    </row>
    <row r="53" spans="1:20" x14ac:dyDescent="0.25">
      <c r="A53" s="35" t="s">
        <v>599</v>
      </c>
      <c r="B53" s="35" t="str">
        <f t="shared" si="6"/>
        <v>Nigeria</v>
      </c>
      <c r="C53" s="35" t="s">
        <v>738</v>
      </c>
      <c r="D53" s="35" t="s">
        <v>738</v>
      </c>
      <c r="E53" s="35" t="s">
        <v>9</v>
      </c>
      <c r="F53" s="35" t="s">
        <v>743</v>
      </c>
      <c r="G53" s="35" t="s">
        <v>842</v>
      </c>
      <c r="H53" s="35" t="s">
        <v>580</v>
      </c>
      <c r="I53" s="35" t="s">
        <v>580</v>
      </c>
      <c r="J53" s="35" t="s">
        <v>66</v>
      </c>
      <c r="K53" s="35" t="s">
        <v>114</v>
      </c>
      <c r="L53" s="35" t="s">
        <v>114</v>
      </c>
      <c r="M53" s="35" t="str">
        <f t="shared" si="10"/>
        <v>Accessed financial services from a SHG (coverage)(Among all question respondents)</v>
      </c>
      <c r="N53" s="35" t="s">
        <v>177</v>
      </c>
      <c r="O53" s="35">
        <v>7.4603793028742649E-2</v>
      </c>
      <c r="P53" s="35">
        <v>5.0613943512963482E-3</v>
      </c>
      <c r="Q53" s="35">
        <v>6.4681751465973714E-2</v>
      </c>
      <c r="R53" s="35">
        <v>8.4525834591511584E-2</v>
      </c>
      <c r="S53" s="35">
        <v>6352</v>
      </c>
      <c r="T53" s="35" t="str">
        <f t="shared" si="9"/>
        <v>1</v>
      </c>
    </row>
    <row r="54" spans="1:20" x14ac:dyDescent="0.25">
      <c r="A54" s="35" t="s">
        <v>599</v>
      </c>
      <c r="B54" s="35" t="str">
        <f t="shared" si="6"/>
        <v>Nigeria</v>
      </c>
      <c r="C54" s="35" t="s">
        <v>738</v>
      </c>
      <c r="D54" s="35" t="s">
        <v>738</v>
      </c>
      <c r="E54" s="35" t="s">
        <v>9</v>
      </c>
      <c r="F54" s="35" t="s">
        <v>743</v>
      </c>
      <c r="G54" s="35" t="s">
        <v>842</v>
      </c>
      <c r="H54" s="35" t="s">
        <v>746</v>
      </c>
      <c r="I54" s="35" t="s">
        <v>746</v>
      </c>
      <c r="J54" s="35" t="s">
        <v>66</v>
      </c>
      <c r="K54" s="35" t="s">
        <v>114</v>
      </c>
      <c r="L54" s="35" t="s">
        <v>114</v>
      </c>
      <c r="M54" s="35" t="str">
        <f t="shared" si="10"/>
        <v>Accessed financial services from a SHG (coverage)(Among all question respondents)</v>
      </c>
      <c r="N54" s="35" t="s">
        <v>178</v>
      </c>
      <c r="O54" s="35">
        <v>4.3373883888061467E-2</v>
      </c>
      <c r="P54" s="35">
        <v>5.5567583179277538E-3</v>
      </c>
      <c r="Q54" s="35">
        <v>3.2480761724873394E-2</v>
      </c>
      <c r="R54" s="35">
        <v>5.4267006051249539E-2</v>
      </c>
      <c r="S54" s="35">
        <v>6352</v>
      </c>
      <c r="T54" s="35" t="str">
        <f t="shared" si="9"/>
        <v>1</v>
      </c>
    </row>
    <row r="55" spans="1:20" x14ac:dyDescent="0.25">
      <c r="A55" s="35" t="s">
        <v>599</v>
      </c>
      <c r="B55" s="35" t="str">
        <f t="shared" si="6"/>
        <v>Nigeria</v>
      </c>
      <c r="C55" s="35" t="s">
        <v>738</v>
      </c>
      <c r="D55" s="35" t="s">
        <v>738</v>
      </c>
      <c r="E55" s="35" t="s">
        <v>9</v>
      </c>
      <c r="F55" s="35" t="s">
        <v>743</v>
      </c>
      <c r="G55" s="35" t="s">
        <v>842</v>
      </c>
      <c r="H55" s="35" t="s">
        <v>740</v>
      </c>
      <c r="I55" s="35" t="s">
        <v>740</v>
      </c>
      <c r="J55" s="35" t="s">
        <v>66</v>
      </c>
      <c r="K55" s="35" t="s">
        <v>114</v>
      </c>
      <c r="L55" s="35" t="s">
        <v>114</v>
      </c>
      <c r="M55" s="35" t="str">
        <f t="shared" si="10"/>
        <v>Accessed financial services from a SHG (coverage)(Among all question respondents)</v>
      </c>
      <c r="N55" s="35" t="s">
        <v>179</v>
      </c>
      <c r="O55" s="35">
        <v>0.1518622874235287</v>
      </c>
      <c r="P55" s="35">
        <v>8.2685318283292585E-3</v>
      </c>
      <c r="Q55" s="35">
        <v>0.13565317373477848</v>
      </c>
      <c r="R55" s="35">
        <v>0.16807140111227892</v>
      </c>
      <c r="S55" s="35">
        <v>6352</v>
      </c>
      <c r="T55" s="35" t="str">
        <f t="shared" si="9"/>
        <v>1</v>
      </c>
    </row>
    <row r="56" spans="1:20" x14ac:dyDescent="0.25">
      <c r="A56" s="35" t="s">
        <v>599</v>
      </c>
      <c r="B56" s="35" t="str">
        <f t="shared" si="6"/>
        <v>Nigeria</v>
      </c>
      <c r="C56" s="35" t="s">
        <v>738</v>
      </c>
      <c r="D56" s="35" t="s">
        <v>738</v>
      </c>
      <c r="E56" s="35" t="s">
        <v>9</v>
      </c>
      <c r="F56" s="35" t="s">
        <v>737</v>
      </c>
      <c r="G56" s="35" t="s">
        <v>843</v>
      </c>
      <c r="H56" s="35" t="s">
        <v>745</v>
      </c>
      <c r="I56" s="35" t="s">
        <v>745</v>
      </c>
      <c r="J56" s="35" t="s">
        <v>66</v>
      </c>
      <c r="K56" s="35" t="s">
        <v>114</v>
      </c>
      <c r="L56" s="35" t="s">
        <v>114</v>
      </c>
      <c r="M56" s="35" t="str">
        <f t="shared" si="10"/>
        <v>Any interaction with a SHG (coverage)(Among all question respondents)</v>
      </c>
      <c r="N56" s="35" t="s">
        <v>600</v>
      </c>
      <c r="O56" s="35">
        <v>7.6525150541207454E-2</v>
      </c>
      <c r="P56" s="35">
        <v>6.9891939324561014E-3</v>
      </c>
      <c r="Q56" s="35">
        <v>6.2823971009460355E-2</v>
      </c>
      <c r="R56" s="35">
        <v>9.0226330072954553E-2</v>
      </c>
      <c r="S56" s="35">
        <v>6352</v>
      </c>
      <c r="T56" s="35" t="str">
        <f t="shared" si="9"/>
        <v>1</v>
      </c>
    </row>
    <row r="57" spans="1:20" x14ac:dyDescent="0.25">
      <c r="A57" s="35" t="s">
        <v>599</v>
      </c>
      <c r="B57" s="35" t="str">
        <f t="shared" si="6"/>
        <v>Nigeria</v>
      </c>
      <c r="C57" s="35" t="s">
        <v>738</v>
      </c>
      <c r="D57" s="35" t="s">
        <v>738</v>
      </c>
      <c r="E57" s="35" t="s">
        <v>9</v>
      </c>
      <c r="F57" s="35" t="s">
        <v>737</v>
      </c>
      <c r="G57" s="35" t="s">
        <v>843</v>
      </c>
      <c r="H57" s="35" t="s">
        <v>746</v>
      </c>
      <c r="I57" s="35" t="s">
        <v>746</v>
      </c>
      <c r="J57" s="35" t="s">
        <v>66</v>
      </c>
      <c r="K57" s="35" t="s">
        <v>114</v>
      </c>
      <c r="L57" s="35" t="s">
        <v>114</v>
      </c>
      <c r="M57" s="35" t="str">
        <f t="shared" si="10"/>
        <v>Any interaction with a SHG (coverage)(Among all question respondents)</v>
      </c>
      <c r="N57" s="35" t="s">
        <v>168</v>
      </c>
      <c r="O57" s="35">
        <v>5.7340185016729564E-2</v>
      </c>
      <c r="P57" s="35">
        <v>6.6826986540517953E-3</v>
      </c>
      <c r="Q57" s="35">
        <v>4.4239839697859218E-2</v>
      </c>
      <c r="R57" s="35">
        <v>7.044053033559991E-2</v>
      </c>
      <c r="S57" s="35">
        <v>6352</v>
      </c>
      <c r="T57" s="35" t="str">
        <f t="shared" si="9"/>
        <v>1</v>
      </c>
    </row>
    <row r="58" spans="1:20" x14ac:dyDescent="0.25">
      <c r="A58" s="35" t="s">
        <v>599</v>
      </c>
      <c r="B58" s="35" t="str">
        <f t="shared" si="6"/>
        <v>Nigeria</v>
      </c>
      <c r="C58" s="35" t="s">
        <v>738</v>
      </c>
      <c r="D58" s="35" t="s">
        <v>738</v>
      </c>
      <c r="E58" s="35" t="s">
        <v>9</v>
      </c>
      <c r="F58" s="35" t="s">
        <v>737</v>
      </c>
      <c r="G58" s="35" t="s">
        <v>843</v>
      </c>
      <c r="H58" s="35" t="s">
        <v>580</v>
      </c>
      <c r="I58" s="35" t="s">
        <v>580</v>
      </c>
      <c r="J58" s="35" t="s">
        <v>66</v>
      </c>
      <c r="K58" s="35" t="s">
        <v>114</v>
      </c>
      <c r="L58" s="35" t="s">
        <v>114</v>
      </c>
      <c r="M58" s="35" t="str">
        <f t="shared" si="10"/>
        <v>Any interaction with a SHG (coverage)(Among all question respondents)</v>
      </c>
      <c r="N58" s="35" t="s">
        <v>169</v>
      </c>
      <c r="O58" s="35">
        <v>0.12400817983124021</v>
      </c>
      <c r="P58" s="35">
        <v>7.6622335344558529E-3</v>
      </c>
      <c r="Q58" s="35">
        <v>0.10898761547370482</v>
      </c>
      <c r="R58" s="35">
        <v>0.13902874418877559</v>
      </c>
      <c r="S58" s="35">
        <v>6352</v>
      </c>
      <c r="T58" s="35" t="str">
        <f t="shared" si="9"/>
        <v>1</v>
      </c>
    </row>
    <row r="59" spans="1:20" x14ac:dyDescent="0.25">
      <c r="A59" s="35" t="s">
        <v>599</v>
      </c>
      <c r="B59" s="35" t="str">
        <f t="shared" si="6"/>
        <v>Nigeria</v>
      </c>
      <c r="C59" s="35" t="s">
        <v>738</v>
      </c>
      <c r="D59" s="35" t="s">
        <v>738</v>
      </c>
      <c r="E59" s="35" t="s">
        <v>9</v>
      </c>
      <c r="F59" s="35" t="s">
        <v>737</v>
      </c>
      <c r="G59" s="35" t="s">
        <v>843</v>
      </c>
      <c r="H59" s="35" t="s">
        <v>747</v>
      </c>
      <c r="I59" s="35" t="s">
        <v>747</v>
      </c>
      <c r="J59" s="35" t="s">
        <v>66</v>
      </c>
      <c r="K59" s="35" t="s">
        <v>114</v>
      </c>
      <c r="L59" s="35" t="s">
        <v>114</v>
      </c>
      <c r="M59" s="35" t="str">
        <f t="shared" si="10"/>
        <v>Any interaction with a SHG (coverage)(Among all question respondents)</v>
      </c>
      <c r="N59" s="35" t="s">
        <v>170</v>
      </c>
      <c r="O59" s="35">
        <v>0.17503911634858274</v>
      </c>
      <c r="P59" s="35">
        <v>9.6377387499398896E-3</v>
      </c>
      <c r="Q59" s="35">
        <v>0.15614566182793627</v>
      </c>
      <c r="R59" s="35">
        <v>0.19393257086922921</v>
      </c>
      <c r="S59" s="35">
        <v>5966</v>
      </c>
      <c r="T59" s="35" t="str">
        <f t="shared" si="9"/>
        <v>1</v>
      </c>
    </row>
    <row r="60" spans="1:20" x14ac:dyDescent="0.25">
      <c r="A60" s="35" t="s">
        <v>599</v>
      </c>
      <c r="B60" s="35" t="str">
        <f t="shared" si="6"/>
        <v>Nigeria</v>
      </c>
      <c r="C60" s="35" t="s">
        <v>738</v>
      </c>
      <c r="D60" s="35" t="s">
        <v>738</v>
      </c>
      <c r="E60" s="35" t="s">
        <v>9</v>
      </c>
      <c r="F60" s="35" t="s">
        <v>737</v>
      </c>
      <c r="G60" s="35" t="s">
        <v>843</v>
      </c>
      <c r="H60" s="35" t="s">
        <v>740</v>
      </c>
      <c r="I60" s="35" t="s">
        <v>740</v>
      </c>
      <c r="J60" s="35" t="s">
        <v>66</v>
      </c>
      <c r="K60" s="35" t="s">
        <v>114</v>
      </c>
      <c r="L60" s="35" t="s">
        <v>114</v>
      </c>
      <c r="M60" s="35" t="str">
        <f t="shared" si="10"/>
        <v>Any interaction with a SHG (coverage)(Among all question respondents)</v>
      </c>
      <c r="N60" s="35" t="s">
        <v>171</v>
      </c>
      <c r="O60" s="35">
        <v>0.23968268544872098</v>
      </c>
      <c r="P60" s="35">
        <v>1.0402517777258233E-2</v>
      </c>
      <c r="Q60" s="35">
        <v>0.21929023890541555</v>
      </c>
      <c r="R60" s="35">
        <v>0.26007513199202642</v>
      </c>
      <c r="S60" s="35">
        <v>6352</v>
      </c>
      <c r="T60" s="35" t="str">
        <f t="shared" si="9"/>
        <v>1</v>
      </c>
    </row>
    <row r="61" spans="1:20" x14ac:dyDescent="0.25">
      <c r="A61" s="35" t="s">
        <v>599</v>
      </c>
      <c r="B61" s="35" t="s">
        <v>599</v>
      </c>
      <c r="C61" s="35" t="s">
        <v>738</v>
      </c>
      <c r="D61" s="35" t="s">
        <v>738</v>
      </c>
      <c r="E61" s="35" t="s">
        <v>9</v>
      </c>
      <c r="F61" s="35" t="s">
        <v>737</v>
      </c>
      <c r="G61" s="35" t="str">
        <f>F61</f>
        <v>Any interaction with a SHG (coverage)</v>
      </c>
      <c r="H61" s="35" t="s">
        <v>69</v>
      </c>
      <c r="I61" s="35" t="s">
        <v>69</v>
      </c>
      <c r="J61" s="35" t="s">
        <v>66</v>
      </c>
      <c r="K61" s="35" t="s">
        <v>114</v>
      </c>
      <c r="L61" s="35" t="s">
        <v>114</v>
      </c>
      <c r="M61" s="35" t="str">
        <f t="shared" si="10"/>
        <v>Any interaction with a SHG (coverage)(Among all question respondents)</v>
      </c>
      <c r="N61" s="35" t="s">
        <v>176</v>
      </c>
      <c r="O61" s="35">
        <v>1.5205542445116968E-2</v>
      </c>
      <c r="P61" s="35">
        <v>3.3248251441711577E-3</v>
      </c>
      <c r="Q61" s="35">
        <v>8.6877627623392142E-3</v>
      </c>
      <c r="R61" s="35">
        <v>2.1723322127894722E-2</v>
      </c>
      <c r="S61" s="35">
        <v>6352</v>
      </c>
      <c r="T61" s="35" t="str">
        <f t="shared" si="9"/>
        <v>1</v>
      </c>
    </row>
    <row r="62" spans="1:20" x14ac:dyDescent="0.25">
      <c r="A62" s="35" t="s">
        <v>599</v>
      </c>
      <c r="B62" s="35" t="str">
        <f>A62</f>
        <v>Nigeria</v>
      </c>
      <c r="C62" s="35" t="s">
        <v>738</v>
      </c>
      <c r="D62" s="35" t="s">
        <v>738</v>
      </c>
      <c r="E62" s="35" t="s">
        <v>9</v>
      </c>
      <c r="F62" s="35" t="s">
        <v>846</v>
      </c>
      <c r="G62" s="35" t="s">
        <v>847</v>
      </c>
      <c r="H62" s="35" t="s">
        <v>745</v>
      </c>
      <c r="I62" s="35" t="s">
        <v>745</v>
      </c>
      <c r="J62" s="35" t="s">
        <v>66</v>
      </c>
      <c r="K62" s="35" t="s">
        <v>114</v>
      </c>
      <c r="L62" s="35" t="s">
        <v>114</v>
      </c>
      <c r="M62" s="35" t="str">
        <f t="shared" si="10"/>
        <v>Received financial advice from a SGH (coverage)(Among all question respondents)</v>
      </c>
      <c r="N62" s="35" t="s">
        <v>601</v>
      </c>
      <c r="O62" s="35">
        <v>1.2883481204793289E-3</v>
      </c>
      <c r="P62" s="35">
        <v>3.7268631933717639E-4</v>
      </c>
      <c r="Q62" s="35">
        <v>5.5775712248848103E-4</v>
      </c>
      <c r="R62" s="35">
        <v>2.0189391184701768E-3</v>
      </c>
      <c r="S62" s="35">
        <v>6352</v>
      </c>
      <c r="T62" s="35" t="str">
        <f t="shared" si="9"/>
        <v>1</v>
      </c>
    </row>
    <row r="63" spans="1:20" x14ac:dyDescent="0.25">
      <c r="A63" s="35" t="s">
        <v>599</v>
      </c>
      <c r="B63" s="35" t="str">
        <f>A63</f>
        <v>Nigeria</v>
      </c>
      <c r="C63" s="35" t="s">
        <v>738</v>
      </c>
      <c r="D63" s="35" t="s">
        <v>738</v>
      </c>
      <c r="E63" s="35" t="s">
        <v>9</v>
      </c>
      <c r="F63" s="35" t="s">
        <v>846</v>
      </c>
      <c r="G63" s="35" t="s">
        <v>847</v>
      </c>
      <c r="H63" s="35" t="s">
        <v>580</v>
      </c>
      <c r="I63" s="35" t="s">
        <v>580</v>
      </c>
      <c r="J63" s="35" t="s">
        <v>66</v>
      </c>
      <c r="K63" s="35" t="s">
        <v>114</v>
      </c>
      <c r="L63" s="35" t="s">
        <v>114</v>
      </c>
      <c r="M63" s="35" t="str">
        <f t="shared" si="10"/>
        <v>Received financial advice from a SGH (coverage)(Among all question respondents)</v>
      </c>
      <c r="N63" s="35" t="s">
        <v>173</v>
      </c>
      <c r="O63" s="35">
        <v>3.0908713540753127E-3</v>
      </c>
      <c r="P63" s="35">
        <v>1.3153907641935783E-3</v>
      </c>
      <c r="Q63" s="35">
        <v>5.1226140437473375E-4</v>
      </c>
      <c r="R63" s="35">
        <v>5.6694813037758921E-3</v>
      </c>
      <c r="S63" s="35">
        <v>6352</v>
      </c>
      <c r="T63" s="35" t="str">
        <f t="shared" si="9"/>
        <v>1</v>
      </c>
    </row>
    <row r="64" spans="1:20" x14ac:dyDescent="0.25">
      <c r="A64" s="35" t="s">
        <v>599</v>
      </c>
      <c r="B64" s="35" t="str">
        <f>A64</f>
        <v>Nigeria</v>
      </c>
      <c r="C64" s="35" t="s">
        <v>738</v>
      </c>
      <c r="D64" s="35" t="s">
        <v>738</v>
      </c>
      <c r="E64" s="35" t="s">
        <v>9</v>
      </c>
      <c r="F64" s="35" t="s">
        <v>846</v>
      </c>
      <c r="G64" s="35" t="s">
        <v>847</v>
      </c>
      <c r="H64" s="35" t="s">
        <v>740</v>
      </c>
      <c r="I64" s="35" t="s">
        <v>740</v>
      </c>
      <c r="J64" s="35" t="s">
        <v>66</v>
      </c>
      <c r="K64" s="35" t="s">
        <v>114</v>
      </c>
      <c r="L64" s="35" t="s">
        <v>114</v>
      </c>
      <c r="M64" s="35" t="str">
        <f t="shared" si="10"/>
        <v>Received financial advice from a SGH (coverage)(Among all question respondents)</v>
      </c>
      <c r="N64" s="35" t="s">
        <v>174</v>
      </c>
      <c r="O64" s="35">
        <v>4.3792194745546423E-3</v>
      </c>
      <c r="P64" s="35">
        <v>1.366821554887622E-3</v>
      </c>
      <c r="Q64" s="35">
        <v>1.6997878129987772E-3</v>
      </c>
      <c r="R64" s="35">
        <v>7.0586511361105074E-3</v>
      </c>
      <c r="S64" s="35">
        <v>6352</v>
      </c>
      <c r="T64" s="35" t="str">
        <f t="shared" si="9"/>
        <v>1</v>
      </c>
    </row>
    <row r="65" spans="1:20" x14ac:dyDescent="0.25">
      <c r="A65" s="35" t="s">
        <v>599</v>
      </c>
      <c r="B65" s="35" t="s">
        <v>599</v>
      </c>
      <c r="C65" s="35" t="s">
        <v>738</v>
      </c>
      <c r="D65" s="35" t="s">
        <v>738</v>
      </c>
      <c r="E65" s="35" t="s">
        <v>9</v>
      </c>
      <c r="F65" s="35" t="s">
        <v>849</v>
      </c>
      <c r="G65" s="35" t="str">
        <f t="shared" ref="G65:G96" si="11">F65</f>
        <v>SHG Membership (coverage)</v>
      </c>
      <c r="H65" s="35" t="s">
        <v>747</v>
      </c>
      <c r="I65" s="35" t="s">
        <v>747</v>
      </c>
      <c r="J65" s="35" t="s">
        <v>66</v>
      </c>
      <c r="K65" s="35" t="s">
        <v>114</v>
      </c>
      <c r="L65" s="35" t="s">
        <v>114</v>
      </c>
      <c r="M65" s="35" t="str">
        <f t="shared" ref="M65:M73" si="12">CONCATENATE(F65," (Among ",J65,")")</f>
        <v>SHG Membership (coverage) (Among all question respondents)</v>
      </c>
      <c r="N65" s="35" t="s">
        <v>170</v>
      </c>
      <c r="O65" s="35">
        <v>0.17503911634858274</v>
      </c>
      <c r="P65" s="35">
        <v>9.6377387499398896E-3</v>
      </c>
      <c r="Q65" s="35">
        <v>0.15614566182793627</v>
      </c>
      <c r="R65" s="35">
        <v>0.19393257086922921</v>
      </c>
      <c r="S65" s="35">
        <v>5966</v>
      </c>
      <c r="T65" s="35" t="s">
        <v>748</v>
      </c>
    </row>
    <row r="66" spans="1:20" x14ac:dyDescent="0.25">
      <c r="A66" s="35" t="s">
        <v>613</v>
      </c>
      <c r="B66" s="35" t="str">
        <f t="shared" ref="B66:B72" si="13">A66</f>
        <v>Rwanda</v>
      </c>
      <c r="C66" s="35" t="s">
        <v>738</v>
      </c>
      <c r="D66" s="35" t="s">
        <v>738</v>
      </c>
      <c r="E66" s="35" t="s">
        <v>9</v>
      </c>
      <c r="F66" s="35" t="s">
        <v>743</v>
      </c>
      <c r="G66" s="35" t="str">
        <f t="shared" si="11"/>
        <v>Accessed financial services from a SHG (coverage)</v>
      </c>
      <c r="H66" s="35" t="s">
        <v>747</v>
      </c>
      <c r="I66" s="35" t="str">
        <f t="shared" ref="I66:I72" si="14">H66</f>
        <v>Informal Financial Group</v>
      </c>
      <c r="J66" s="35" t="s">
        <v>66</v>
      </c>
      <c r="K66" s="35" t="s">
        <v>114</v>
      </c>
      <c r="L66" s="35" t="str">
        <f t="shared" ref="L66:L72" si="15">K66</f>
        <v>1.1 All individuals</v>
      </c>
      <c r="M66" s="35" t="str">
        <f t="shared" si="12"/>
        <v>Accessed financial services from a SHG (coverage) (Among all question respondents)</v>
      </c>
      <c r="N66" s="35" t="s">
        <v>614</v>
      </c>
      <c r="O66" s="35">
        <v>0.18256915151040209</v>
      </c>
      <c r="P66" s="35">
        <v>9.0602172753714606E-3</v>
      </c>
      <c r="Q66" s="35">
        <v>0.16480070966485316</v>
      </c>
      <c r="R66" s="35">
        <v>0.20033759335595103</v>
      </c>
      <c r="S66" s="35">
        <v>2003</v>
      </c>
      <c r="T66" s="35" t="str">
        <f t="shared" ref="T66:T72" si="16">IF(S66&gt;=30,"1","0")</f>
        <v>1</v>
      </c>
    </row>
    <row r="67" spans="1:20" x14ac:dyDescent="0.25">
      <c r="A67" s="35" t="s">
        <v>613</v>
      </c>
      <c r="B67" s="35" t="str">
        <f t="shared" si="13"/>
        <v>Rwanda</v>
      </c>
      <c r="C67" s="35" t="s">
        <v>738</v>
      </c>
      <c r="D67" s="35" t="s">
        <v>738</v>
      </c>
      <c r="E67" s="35" t="s">
        <v>9</v>
      </c>
      <c r="F67" s="35" t="s">
        <v>743</v>
      </c>
      <c r="G67" s="35" t="str">
        <f t="shared" si="11"/>
        <v>Accessed financial services from a SHG (coverage)</v>
      </c>
      <c r="H67" s="35" t="s">
        <v>0</v>
      </c>
      <c r="I67" s="35" t="str">
        <f t="shared" si="14"/>
        <v>SACCO</v>
      </c>
      <c r="J67" s="35" t="s">
        <v>66</v>
      </c>
      <c r="K67" s="35" t="s">
        <v>114</v>
      </c>
      <c r="L67" s="35" t="str">
        <f t="shared" si="15"/>
        <v>1.1 All individuals</v>
      </c>
      <c r="M67" s="35" t="str">
        <f t="shared" si="12"/>
        <v>Accessed financial services from a SHG (coverage) (Among all question respondents)</v>
      </c>
      <c r="N67" s="35" t="s">
        <v>175</v>
      </c>
      <c r="O67" s="35">
        <v>0.19673049719376554</v>
      </c>
      <c r="P67" s="35">
        <v>9.4797619034150318E-3</v>
      </c>
      <c r="Q67" s="35">
        <v>0.17813926555207465</v>
      </c>
      <c r="R67" s="35">
        <v>0.21532172883545642</v>
      </c>
      <c r="S67" s="35">
        <v>2003</v>
      </c>
      <c r="T67" s="35" t="str">
        <f t="shared" si="16"/>
        <v>1</v>
      </c>
    </row>
    <row r="68" spans="1:20" x14ac:dyDescent="0.25">
      <c r="A68" s="35" t="s">
        <v>613</v>
      </c>
      <c r="B68" s="35" t="str">
        <f t="shared" si="13"/>
        <v>Rwanda</v>
      </c>
      <c r="C68" s="35" t="s">
        <v>738</v>
      </c>
      <c r="D68" s="35" t="s">
        <v>738</v>
      </c>
      <c r="E68" s="35" t="s">
        <v>9</v>
      </c>
      <c r="F68" s="35" t="s">
        <v>743</v>
      </c>
      <c r="G68" s="35" t="str">
        <f t="shared" si="11"/>
        <v>Accessed financial services from a SHG (coverage)</v>
      </c>
      <c r="H68" s="35" t="s">
        <v>746</v>
      </c>
      <c r="I68" s="35" t="str">
        <f t="shared" si="14"/>
        <v>Cooperative (unspecified)</v>
      </c>
      <c r="J68" s="35" t="s">
        <v>66</v>
      </c>
      <c r="K68" s="35" t="s">
        <v>114</v>
      </c>
      <c r="L68" s="35" t="str">
        <f t="shared" si="15"/>
        <v>1.1 All individuals</v>
      </c>
      <c r="M68" s="35" t="str">
        <f t="shared" si="12"/>
        <v>Accessed financial services from a SHG (coverage) (Among all question respondents)</v>
      </c>
      <c r="N68" s="35" t="s">
        <v>178</v>
      </c>
      <c r="O68" s="35">
        <v>0.24272961938137314</v>
      </c>
      <c r="P68" s="35">
        <v>1.0156451738605337E-2</v>
      </c>
      <c r="Q68" s="35">
        <v>0.22281129771318398</v>
      </c>
      <c r="R68" s="35">
        <v>0.26264794104956229</v>
      </c>
      <c r="S68" s="35">
        <v>2003</v>
      </c>
      <c r="T68" s="35" t="str">
        <f t="shared" si="16"/>
        <v>1</v>
      </c>
    </row>
    <row r="69" spans="1:20" x14ac:dyDescent="0.25">
      <c r="A69" s="35" t="s">
        <v>613</v>
      </c>
      <c r="B69" s="35" t="str">
        <f t="shared" si="13"/>
        <v>Rwanda</v>
      </c>
      <c r="C69" s="35" t="s">
        <v>738</v>
      </c>
      <c r="D69" s="35" t="s">
        <v>738</v>
      </c>
      <c r="E69" s="35" t="s">
        <v>9</v>
      </c>
      <c r="F69" s="35" t="s">
        <v>743</v>
      </c>
      <c r="G69" s="35" t="str">
        <f t="shared" si="11"/>
        <v>Accessed financial services from a SHG (coverage)</v>
      </c>
      <c r="H69" s="35" t="s">
        <v>740</v>
      </c>
      <c r="I69" s="35" t="str">
        <f t="shared" si="14"/>
        <v>Any SHG (one or more)</v>
      </c>
      <c r="J69" s="35" t="s">
        <v>66</v>
      </c>
      <c r="K69" s="35" t="s">
        <v>114</v>
      </c>
      <c r="L69" s="35" t="str">
        <f t="shared" si="15"/>
        <v>1.1 All individuals</v>
      </c>
      <c r="M69" s="35" t="str">
        <f t="shared" si="12"/>
        <v>Accessed financial services from a SHG (coverage) (Among all question respondents)</v>
      </c>
      <c r="N69" s="35" t="s">
        <v>179</v>
      </c>
      <c r="O69" s="35">
        <v>0.3961818829669439</v>
      </c>
      <c r="P69" s="35">
        <v>1.1815583250972221E-2</v>
      </c>
      <c r="Q69" s="35">
        <v>0.37300975613099729</v>
      </c>
      <c r="R69" s="35">
        <v>0.4193540098028905</v>
      </c>
      <c r="S69" s="35">
        <v>2003</v>
      </c>
      <c r="T69" s="35" t="str">
        <f t="shared" si="16"/>
        <v>1</v>
      </c>
    </row>
    <row r="70" spans="1:20" x14ac:dyDescent="0.25">
      <c r="A70" s="35" t="s">
        <v>613</v>
      </c>
      <c r="B70" s="35" t="str">
        <f t="shared" si="13"/>
        <v>Rwanda</v>
      </c>
      <c r="C70" s="35" t="s">
        <v>738</v>
      </c>
      <c r="D70" s="35" t="s">
        <v>738</v>
      </c>
      <c r="E70" s="35" t="s">
        <v>9</v>
      </c>
      <c r="F70" s="35" t="s">
        <v>737</v>
      </c>
      <c r="G70" s="35" t="str">
        <f t="shared" si="11"/>
        <v>Any interaction with a SHG (coverage)</v>
      </c>
      <c r="H70" s="35" t="s">
        <v>0</v>
      </c>
      <c r="I70" s="35" t="str">
        <f t="shared" si="14"/>
        <v>SACCO</v>
      </c>
      <c r="J70" s="35" t="s">
        <v>66</v>
      </c>
      <c r="K70" s="35" t="s">
        <v>114</v>
      </c>
      <c r="L70" s="35" t="str">
        <f t="shared" si="15"/>
        <v>1.1 All individuals</v>
      </c>
      <c r="M70" s="35" t="str">
        <f t="shared" si="12"/>
        <v>Any interaction with a SHG (coverage) (Among all question respondents)</v>
      </c>
      <c r="N70" s="35" t="s">
        <v>167</v>
      </c>
      <c r="O70" s="35">
        <v>0.22564342475914792</v>
      </c>
      <c r="P70" s="35">
        <v>1.0038809628406821E-2</v>
      </c>
      <c r="Q70" s="35">
        <v>0.20595581687299266</v>
      </c>
      <c r="R70" s="35">
        <v>0.24533103264530318</v>
      </c>
      <c r="S70" s="35">
        <v>2003</v>
      </c>
      <c r="T70" s="35" t="str">
        <f t="shared" si="16"/>
        <v>1</v>
      </c>
    </row>
    <row r="71" spans="1:20" x14ac:dyDescent="0.25">
      <c r="A71" s="35" t="s">
        <v>613</v>
      </c>
      <c r="B71" s="35" t="str">
        <f t="shared" si="13"/>
        <v>Rwanda</v>
      </c>
      <c r="C71" s="35" t="s">
        <v>738</v>
      </c>
      <c r="D71" s="35" t="s">
        <v>738</v>
      </c>
      <c r="E71" s="35" t="s">
        <v>9</v>
      </c>
      <c r="F71" s="35" t="s">
        <v>737</v>
      </c>
      <c r="G71" s="35" t="str">
        <f t="shared" si="11"/>
        <v>Any interaction with a SHG (coverage)</v>
      </c>
      <c r="H71" s="35" t="s">
        <v>746</v>
      </c>
      <c r="I71" s="35" t="str">
        <f t="shared" si="14"/>
        <v>Cooperative (unspecified)</v>
      </c>
      <c r="J71" s="35" t="s">
        <v>66</v>
      </c>
      <c r="K71" s="35" t="s">
        <v>114</v>
      </c>
      <c r="L71" s="35" t="str">
        <f t="shared" si="15"/>
        <v>1.1 All individuals</v>
      </c>
      <c r="M71" s="35" t="str">
        <f t="shared" si="12"/>
        <v>Any interaction with a SHG (coverage) (Among all question respondents)</v>
      </c>
      <c r="N71" s="35" t="s">
        <v>168</v>
      </c>
      <c r="O71" s="35">
        <v>0.24272961938137314</v>
      </c>
      <c r="P71" s="35">
        <v>1.0156451738605337E-2</v>
      </c>
      <c r="Q71" s="35">
        <v>0.22281129771318398</v>
      </c>
      <c r="R71" s="35">
        <v>0.26264794104956229</v>
      </c>
      <c r="S71" s="35">
        <v>2003</v>
      </c>
      <c r="T71" s="35" t="str">
        <f t="shared" si="16"/>
        <v>1</v>
      </c>
    </row>
    <row r="72" spans="1:20" x14ac:dyDescent="0.25">
      <c r="A72" s="35" t="s">
        <v>613</v>
      </c>
      <c r="B72" s="35" t="str">
        <f t="shared" si="13"/>
        <v>Rwanda</v>
      </c>
      <c r="C72" s="35" t="s">
        <v>738</v>
      </c>
      <c r="D72" s="35" t="s">
        <v>738</v>
      </c>
      <c r="E72" s="35" t="s">
        <v>9</v>
      </c>
      <c r="F72" s="35" t="s">
        <v>737</v>
      </c>
      <c r="G72" s="35" t="str">
        <f t="shared" si="11"/>
        <v>Any interaction with a SHG (coverage)</v>
      </c>
      <c r="H72" s="35" t="s">
        <v>740</v>
      </c>
      <c r="I72" s="35" t="str">
        <f t="shared" si="14"/>
        <v>Any SHG (one or more)</v>
      </c>
      <c r="J72" s="35" t="s">
        <v>66</v>
      </c>
      <c r="K72" s="35" t="s">
        <v>114</v>
      </c>
      <c r="L72" s="35" t="str">
        <f t="shared" si="15"/>
        <v>1.1 All individuals</v>
      </c>
      <c r="M72" s="35" t="str">
        <f t="shared" si="12"/>
        <v>Any interaction with a SHG (coverage) (Among all question respondents)</v>
      </c>
      <c r="N72" s="35" t="s">
        <v>171</v>
      </c>
      <c r="O72" s="35">
        <v>0.41349514811685939</v>
      </c>
      <c r="P72" s="35">
        <v>1.1938351754502571E-2</v>
      </c>
      <c r="Q72" s="35">
        <v>0.39008225387444301</v>
      </c>
      <c r="R72" s="35">
        <v>0.43690804235927577</v>
      </c>
      <c r="S72" s="35">
        <v>2003</v>
      </c>
      <c r="T72" s="35" t="str">
        <f t="shared" si="16"/>
        <v>1</v>
      </c>
    </row>
    <row r="73" spans="1:20" x14ac:dyDescent="0.25">
      <c r="A73" s="35" t="s">
        <v>613</v>
      </c>
      <c r="B73" s="35" t="s">
        <v>613</v>
      </c>
      <c r="C73" s="35" t="s">
        <v>738</v>
      </c>
      <c r="D73" s="35" t="s">
        <v>738</v>
      </c>
      <c r="E73" s="35" t="s">
        <v>9</v>
      </c>
      <c r="F73" s="35" t="s">
        <v>737</v>
      </c>
      <c r="G73" s="35" t="str">
        <f t="shared" si="11"/>
        <v>Any interaction with a SHG (coverage)</v>
      </c>
      <c r="H73" s="35" t="s">
        <v>747</v>
      </c>
      <c r="I73" s="35" t="s">
        <v>747</v>
      </c>
      <c r="J73" s="35" t="s">
        <v>66</v>
      </c>
      <c r="K73" s="35" t="s">
        <v>114</v>
      </c>
      <c r="L73" s="35" t="s">
        <v>114</v>
      </c>
      <c r="M73" s="35" t="str">
        <f t="shared" si="12"/>
        <v>Any interaction with a SHG (coverage) (Among all question respondents)</v>
      </c>
      <c r="N73" s="35" t="s">
        <v>614</v>
      </c>
      <c r="O73" s="35">
        <v>0.18256915151040209</v>
      </c>
      <c r="P73" s="35">
        <v>9.0602172753714606E-3</v>
      </c>
      <c r="Q73" s="35">
        <v>0.16480070966485316</v>
      </c>
      <c r="R73" s="35">
        <v>0.20033759335595103</v>
      </c>
      <c r="S73" s="35">
        <v>2003</v>
      </c>
      <c r="T73" s="35" t="s">
        <v>748</v>
      </c>
    </row>
    <row r="74" spans="1:20" x14ac:dyDescent="0.25">
      <c r="A74" s="35" t="s">
        <v>424</v>
      </c>
      <c r="B74" s="35" t="str">
        <f t="shared" ref="B74:B105" si="17">A74</f>
        <v>Tanzania</v>
      </c>
      <c r="C74" s="35" t="s">
        <v>739</v>
      </c>
      <c r="D74" s="35" t="str">
        <f t="shared" ref="D74:D80" si="18">C74</f>
        <v>LSMS-ISA (households)</v>
      </c>
      <c r="E74" s="35" t="s">
        <v>9</v>
      </c>
      <c r="F74" s="35" t="s">
        <v>743</v>
      </c>
      <c r="G74" s="35" t="str">
        <f t="shared" si="11"/>
        <v>Accessed financial services from a SHG (coverage)</v>
      </c>
      <c r="H74" s="35" t="s">
        <v>0</v>
      </c>
      <c r="I74" s="35" t="s">
        <v>0</v>
      </c>
      <c r="J74" s="35" t="s">
        <v>66</v>
      </c>
      <c r="K74" s="35" t="s">
        <v>117</v>
      </c>
      <c r="L74" s="35" t="str">
        <f t="shared" ref="L74:L80" si="19">K74</f>
        <v>1.4 All Households</v>
      </c>
      <c r="M74" s="35" t="str">
        <f t="shared" ref="M74:M99" si="20">CONCATENATE(F74,"(Among ",J74,")")</f>
        <v>Accessed financial services from a SHG (coverage)(Among all question respondents)</v>
      </c>
      <c r="N74" s="35" t="s">
        <v>155</v>
      </c>
      <c r="O74" s="35">
        <v>3.0475994397105082E-3</v>
      </c>
      <c r="P74" s="35">
        <v>1.0837505307371756E-3</v>
      </c>
      <c r="Q74" s="35">
        <v>9.164785103730113E-4</v>
      </c>
      <c r="R74" s="35">
        <v>5.1787203690480052E-3</v>
      </c>
      <c r="S74" s="35">
        <v>3352</v>
      </c>
      <c r="T74" s="35" t="str">
        <f t="shared" ref="T74:T105" si="21">IF(S74&gt;=30,"1","0")</f>
        <v>1</v>
      </c>
    </row>
    <row r="75" spans="1:20" x14ac:dyDescent="0.25">
      <c r="A75" s="35" t="s">
        <v>424</v>
      </c>
      <c r="B75" s="35" t="str">
        <f t="shared" si="17"/>
        <v>Tanzania</v>
      </c>
      <c r="C75" s="35" t="s">
        <v>739</v>
      </c>
      <c r="D75" s="35" t="str">
        <f t="shared" si="18"/>
        <v>LSMS-ISA (households)</v>
      </c>
      <c r="E75" s="35" t="s">
        <v>9</v>
      </c>
      <c r="F75" s="35" t="s">
        <v>743</v>
      </c>
      <c r="G75" s="35" t="str">
        <f t="shared" si="11"/>
        <v>Accessed financial services from a SHG (coverage)</v>
      </c>
      <c r="H75" s="35" t="s">
        <v>158</v>
      </c>
      <c r="I75" s="35" t="s">
        <v>158</v>
      </c>
      <c r="J75" s="35" t="s">
        <v>66</v>
      </c>
      <c r="K75" s="35" t="s">
        <v>117</v>
      </c>
      <c r="L75" s="35" t="str">
        <f t="shared" si="19"/>
        <v>1.4 All Households</v>
      </c>
      <c r="M75" s="35" t="str">
        <f t="shared" si="20"/>
        <v>Accessed financial services from a SHG (coverage)(Among all question respondents)</v>
      </c>
      <c r="N75" s="35" t="s">
        <v>160</v>
      </c>
      <c r="O75" s="35">
        <v>2.2915335893046097E-2</v>
      </c>
      <c r="P75" s="35">
        <v>2.7156997561486105E-3</v>
      </c>
      <c r="Q75" s="35">
        <v>1.7575098980600622E-2</v>
      </c>
      <c r="R75" s="35">
        <v>2.8255572805491572E-2</v>
      </c>
      <c r="S75" s="35">
        <v>3352</v>
      </c>
      <c r="T75" s="35" t="str">
        <f t="shared" si="21"/>
        <v>1</v>
      </c>
    </row>
    <row r="76" spans="1:20" x14ac:dyDescent="0.25">
      <c r="A76" s="35" t="s">
        <v>424</v>
      </c>
      <c r="B76" s="35" t="str">
        <f t="shared" si="17"/>
        <v>Tanzania</v>
      </c>
      <c r="C76" s="35" t="s">
        <v>739</v>
      </c>
      <c r="D76" s="35" t="str">
        <f t="shared" si="18"/>
        <v>LSMS-ISA (households)</v>
      </c>
      <c r="E76" s="35" t="s">
        <v>9</v>
      </c>
      <c r="F76" s="35" t="s">
        <v>743</v>
      </c>
      <c r="G76" s="35" t="str">
        <f t="shared" si="11"/>
        <v>Accessed financial services from a SHG (coverage)</v>
      </c>
      <c r="H76" s="35" t="s">
        <v>740</v>
      </c>
      <c r="I76" s="35" t="s">
        <v>740</v>
      </c>
      <c r="J76" s="35" t="s">
        <v>66</v>
      </c>
      <c r="K76" s="35" t="s">
        <v>117</v>
      </c>
      <c r="L76" s="35" t="str">
        <f t="shared" si="19"/>
        <v>1.4 All Households</v>
      </c>
      <c r="M76" s="35" t="str">
        <f t="shared" si="20"/>
        <v>Accessed financial services from a SHG (coverage)(Among all question respondents)</v>
      </c>
      <c r="N76" s="35" t="s">
        <v>162</v>
      </c>
      <c r="O76" s="35">
        <v>7.8335627930030863E-2</v>
      </c>
      <c r="P76" s="35">
        <v>6.8827957699907133E-3</v>
      </c>
      <c r="Q76" s="35">
        <v>6.4801083123113473E-2</v>
      </c>
      <c r="R76" s="35">
        <v>9.1870172736948252E-2</v>
      </c>
      <c r="S76" s="35">
        <v>3352</v>
      </c>
      <c r="T76" s="35" t="str">
        <f t="shared" si="21"/>
        <v>1</v>
      </c>
    </row>
    <row r="77" spans="1:20" x14ac:dyDescent="0.25">
      <c r="A77" s="35" t="s">
        <v>424</v>
      </c>
      <c r="B77" s="35" t="str">
        <f t="shared" si="17"/>
        <v>Tanzania</v>
      </c>
      <c r="C77" s="35" t="s">
        <v>738</v>
      </c>
      <c r="D77" s="35" t="str">
        <f t="shared" si="18"/>
        <v>FII (individuals)</v>
      </c>
      <c r="E77" s="35" t="s">
        <v>9</v>
      </c>
      <c r="F77" s="35" t="s">
        <v>743</v>
      </c>
      <c r="G77" s="35" t="str">
        <f t="shared" si="11"/>
        <v>Accessed financial services from a SHG (coverage)</v>
      </c>
      <c r="H77" s="35" t="s">
        <v>69</v>
      </c>
      <c r="I77" s="35" t="s">
        <v>69</v>
      </c>
      <c r="J77" s="35" t="s">
        <v>66</v>
      </c>
      <c r="K77" s="35" t="s">
        <v>114</v>
      </c>
      <c r="L77" s="35" t="str">
        <f t="shared" si="19"/>
        <v>1.1 All individuals</v>
      </c>
      <c r="M77" s="35" t="str">
        <f t="shared" si="20"/>
        <v>Accessed financial services from a SHG (coverage)(Among all question respondents)</v>
      </c>
      <c r="N77" s="35" t="s">
        <v>176</v>
      </c>
      <c r="O77" s="35">
        <v>2.7361936085570897E-2</v>
      </c>
      <c r="P77" s="35">
        <v>2.9777890480555767E-3</v>
      </c>
      <c r="Q77" s="35">
        <v>2.1523242947158974E-2</v>
      </c>
      <c r="R77" s="35">
        <v>3.3200629223982821E-2</v>
      </c>
      <c r="S77" s="35">
        <v>3029</v>
      </c>
      <c r="T77" s="35" t="str">
        <f t="shared" si="21"/>
        <v>1</v>
      </c>
    </row>
    <row r="78" spans="1:20" x14ac:dyDescent="0.25">
      <c r="A78" s="35" t="s">
        <v>424</v>
      </c>
      <c r="B78" s="35" t="str">
        <f t="shared" si="17"/>
        <v>Tanzania</v>
      </c>
      <c r="C78" s="35" t="s">
        <v>738</v>
      </c>
      <c r="D78" s="35" t="str">
        <f t="shared" si="18"/>
        <v>FII (individuals)</v>
      </c>
      <c r="E78" s="35" t="s">
        <v>9</v>
      </c>
      <c r="F78" s="35" t="s">
        <v>743</v>
      </c>
      <c r="G78" s="35" t="str">
        <f t="shared" si="11"/>
        <v>Accessed financial services from a SHG (coverage)</v>
      </c>
      <c r="H78" s="35" t="s">
        <v>746</v>
      </c>
      <c r="I78" s="35" t="s">
        <v>746</v>
      </c>
      <c r="J78" s="35" t="s">
        <v>66</v>
      </c>
      <c r="K78" s="35" t="s">
        <v>114</v>
      </c>
      <c r="L78" s="35" t="str">
        <f t="shared" si="19"/>
        <v>1.1 All individuals</v>
      </c>
      <c r="M78" s="35" t="str">
        <f t="shared" si="20"/>
        <v>Accessed financial services from a SHG (coverage)(Among all question respondents)</v>
      </c>
      <c r="N78" s="35" t="s">
        <v>178</v>
      </c>
      <c r="O78" s="35">
        <v>1.5180700379545083E-2</v>
      </c>
      <c r="P78" s="35">
        <v>2.2695259369863272E-3</v>
      </c>
      <c r="Q78" s="35">
        <v>1.0730732533641901E-2</v>
      </c>
      <c r="R78" s="35">
        <v>1.9630668225448265E-2</v>
      </c>
      <c r="S78" s="35">
        <v>3029</v>
      </c>
      <c r="T78" s="35" t="str">
        <f t="shared" si="21"/>
        <v>1</v>
      </c>
    </row>
    <row r="79" spans="1:20" x14ac:dyDescent="0.25">
      <c r="A79" s="35" t="s">
        <v>424</v>
      </c>
      <c r="B79" s="35" t="str">
        <f t="shared" si="17"/>
        <v>Tanzania</v>
      </c>
      <c r="C79" s="35" t="s">
        <v>738</v>
      </c>
      <c r="D79" s="35" t="str">
        <f t="shared" si="18"/>
        <v>FII (individuals)</v>
      </c>
      <c r="E79" s="35" t="s">
        <v>9</v>
      </c>
      <c r="F79" s="35" t="s">
        <v>743</v>
      </c>
      <c r="G79" s="35" t="str">
        <f t="shared" si="11"/>
        <v>Accessed financial services from a SHG (coverage)</v>
      </c>
      <c r="H79" s="35" t="s">
        <v>580</v>
      </c>
      <c r="I79" s="35" t="s">
        <v>580</v>
      </c>
      <c r="J79" s="35" t="s">
        <v>66</v>
      </c>
      <c r="K79" s="35" t="s">
        <v>114</v>
      </c>
      <c r="L79" s="35" t="str">
        <f t="shared" si="19"/>
        <v>1.1 All individuals</v>
      </c>
      <c r="M79" s="35" t="str">
        <f t="shared" si="20"/>
        <v>Accessed financial services from a SHG (coverage)(Among all question respondents)</v>
      </c>
      <c r="N79" s="35" t="s">
        <v>177</v>
      </c>
      <c r="O79" s="35">
        <v>5.6635929179650928E-2</v>
      </c>
      <c r="P79" s="35">
        <v>4.205044366009541E-3</v>
      </c>
      <c r="Q79" s="35">
        <v>4.8390897953355883E-2</v>
      </c>
      <c r="R79" s="35">
        <v>6.4880960405945973E-2</v>
      </c>
      <c r="S79" s="35">
        <v>3029</v>
      </c>
      <c r="T79" s="35" t="str">
        <f t="shared" si="21"/>
        <v>1</v>
      </c>
    </row>
    <row r="80" spans="1:20" x14ac:dyDescent="0.25">
      <c r="A80" s="35" t="s">
        <v>424</v>
      </c>
      <c r="B80" s="35" t="str">
        <f t="shared" si="17"/>
        <v>Tanzania</v>
      </c>
      <c r="C80" s="35" t="s">
        <v>738</v>
      </c>
      <c r="D80" s="35" t="str">
        <f t="shared" si="18"/>
        <v>FII (individuals)</v>
      </c>
      <c r="E80" s="35" t="s">
        <v>9</v>
      </c>
      <c r="F80" s="35" t="s">
        <v>743</v>
      </c>
      <c r="G80" s="35" t="str">
        <f t="shared" si="11"/>
        <v>Accessed financial services from a SHG (coverage)</v>
      </c>
      <c r="H80" s="35" t="s">
        <v>180</v>
      </c>
      <c r="I80" s="35" t="s">
        <v>0</v>
      </c>
      <c r="J80" s="35" t="s">
        <v>66</v>
      </c>
      <c r="K80" s="35" t="s">
        <v>114</v>
      </c>
      <c r="L80" s="35" t="str">
        <f t="shared" si="19"/>
        <v>1.1 All individuals</v>
      </c>
      <c r="M80" s="35" t="str">
        <f t="shared" si="20"/>
        <v>Accessed financial services from a SHG (coverage)(Among all question respondents)</v>
      </c>
      <c r="N80" s="35" t="s">
        <v>175</v>
      </c>
      <c r="O80" s="35">
        <v>2.3132206706434091E-2</v>
      </c>
      <c r="P80" s="35">
        <v>2.8352504182130984E-3</v>
      </c>
      <c r="Q80" s="35">
        <v>1.7572995863977061E-2</v>
      </c>
      <c r="R80" s="35">
        <v>2.869141754889112E-2</v>
      </c>
      <c r="S80" s="35">
        <v>3029</v>
      </c>
      <c r="T80" s="35" t="str">
        <f t="shared" si="21"/>
        <v>1</v>
      </c>
    </row>
    <row r="81" spans="1:20" x14ac:dyDescent="0.25">
      <c r="A81" s="35" t="s">
        <v>424</v>
      </c>
      <c r="B81" s="35" t="str">
        <f t="shared" si="17"/>
        <v>Tanzania</v>
      </c>
      <c r="C81" s="35" t="s">
        <v>744</v>
      </c>
      <c r="D81" s="35" t="s">
        <v>744</v>
      </c>
      <c r="E81" s="35" t="s">
        <v>9</v>
      </c>
      <c r="F81" s="35" t="s">
        <v>743</v>
      </c>
      <c r="G81" s="35" t="str">
        <f t="shared" si="11"/>
        <v>Accessed financial services from a SHG (coverage)</v>
      </c>
      <c r="H81" s="35" t="s">
        <v>0</v>
      </c>
      <c r="I81" s="35" t="s">
        <v>0</v>
      </c>
      <c r="J81" s="35" t="s">
        <v>66</v>
      </c>
      <c r="K81" s="35" t="s">
        <v>114</v>
      </c>
      <c r="L81" s="35" t="s">
        <v>114</v>
      </c>
      <c r="M81" s="35" t="str">
        <f t="shared" si="20"/>
        <v>Accessed financial services from a SHG (coverage)(Among all question respondents)</v>
      </c>
      <c r="N81" s="35" t="s">
        <v>235</v>
      </c>
      <c r="O81" s="35">
        <v>1.0192036574743969E-2</v>
      </c>
      <c r="P81" s="35">
        <v>1.8001080585172348E-3</v>
      </c>
      <c r="Q81" s="35">
        <v>6.6634380488806329E-3</v>
      </c>
      <c r="R81" s="35">
        <v>1.3720635100607306E-2</v>
      </c>
      <c r="S81" s="35">
        <v>9459</v>
      </c>
      <c r="T81" s="35" t="str">
        <f t="shared" si="21"/>
        <v>1</v>
      </c>
    </row>
    <row r="82" spans="1:20" x14ac:dyDescent="0.25">
      <c r="A82" s="35" t="s">
        <v>424</v>
      </c>
      <c r="B82" s="35" t="str">
        <f t="shared" si="17"/>
        <v>Tanzania</v>
      </c>
      <c r="C82" s="35" t="s">
        <v>744</v>
      </c>
      <c r="D82" s="35" t="s">
        <v>744</v>
      </c>
      <c r="E82" s="35" t="s">
        <v>9</v>
      </c>
      <c r="F82" s="35" t="s">
        <v>743</v>
      </c>
      <c r="G82" s="35" t="str">
        <f t="shared" si="11"/>
        <v>Accessed financial services from a SHG (coverage)</v>
      </c>
      <c r="H82" s="35" t="s">
        <v>63</v>
      </c>
      <c r="I82" s="35" t="s">
        <v>110</v>
      </c>
      <c r="J82" s="35" t="s">
        <v>66</v>
      </c>
      <c r="K82" s="35" t="s">
        <v>114</v>
      </c>
      <c r="L82" s="35" t="s">
        <v>114</v>
      </c>
      <c r="M82" s="35" t="str">
        <f t="shared" si="20"/>
        <v>Accessed financial services from a SHG (coverage)(Among all question respondents)</v>
      </c>
      <c r="N82" s="35" t="s">
        <v>238</v>
      </c>
      <c r="O82" s="35">
        <v>0.11162077968617361</v>
      </c>
      <c r="P82" s="35">
        <v>4.752976895094756E-3</v>
      </c>
      <c r="Q82" s="35">
        <v>0.10230392385291404</v>
      </c>
      <c r="R82" s="35">
        <v>0.12093763551943318</v>
      </c>
      <c r="S82" s="35">
        <v>9459</v>
      </c>
      <c r="T82" s="35" t="str">
        <f t="shared" si="21"/>
        <v>1</v>
      </c>
    </row>
    <row r="83" spans="1:20" x14ac:dyDescent="0.25">
      <c r="A83" s="35" t="s">
        <v>424</v>
      </c>
      <c r="B83" s="35" t="str">
        <f t="shared" si="17"/>
        <v>Tanzania</v>
      </c>
      <c r="C83" s="35" t="s">
        <v>738</v>
      </c>
      <c r="D83" s="35" t="str">
        <f>C83</f>
        <v>FII (individuals)</v>
      </c>
      <c r="E83" s="35" t="s">
        <v>9</v>
      </c>
      <c r="F83" s="35" t="s">
        <v>743</v>
      </c>
      <c r="G83" s="35" t="str">
        <f t="shared" si="11"/>
        <v>Accessed financial services from a SHG (coverage)</v>
      </c>
      <c r="H83" s="35" t="s">
        <v>740</v>
      </c>
      <c r="I83" s="35" t="s">
        <v>740</v>
      </c>
      <c r="J83" s="35" t="s">
        <v>66</v>
      </c>
      <c r="K83" s="35" t="s">
        <v>114</v>
      </c>
      <c r="L83" s="35" t="str">
        <f>K83</f>
        <v>1.1 All individuals</v>
      </c>
      <c r="M83" s="35" t="str">
        <f t="shared" si="20"/>
        <v>Accessed financial services from a SHG (coverage)(Among all question respondents)</v>
      </c>
      <c r="N83" s="35" t="s">
        <v>179</v>
      </c>
      <c r="O83" s="35">
        <v>0.1021733356998606</v>
      </c>
      <c r="P83" s="35">
        <v>5.5635727735359342E-3</v>
      </c>
      <c r="Q83" s="35">
        <v>9.1264572972322558E-2</v>
      </c>
      <c r="R83" s="35">
        <v>0.11308209842739865</v>
      </c>
      <c r="S83" s="35">
        <v>3029</v>
      </c>
      <c r="T83" s="35" t="str">
        <f t="shared" si="21"/>
        <v>1</v>
      </c>
    </row>
    <row r="84" spans="1:20" x14ac:dyDescent="0.25">
      <c r="A84" s="35" t="s">
        <v>424</v>
      </c>
      <c r="B84" s="35" t="str">
        <f t="shared" si="17"/>
        <v>Tanzania</v>
      </c>
      <c r="C84" s="35" t="s">
        <v>744</v>
      </c>
      <c r="D84" s="35" t="s">
        <v>744</v>
      </c>
      <c r="E84" s="35" t="s">
        <v>9</v>
      </c>
      <c r="F84" s="35" t="s">
        <v>743</v>
      </c>
      <c r="G84" s="35" t="str">
        <f t="shared" si="11"/>
        <v>Accessed financial services from a SHG (coverage)</v>
      </c>
      <c r="H84" s="35" t="s">
        <v>740</v>
      </c>
      <c r="I84" s="35" t="s">
        <v>740</v>
      </c>
      <c r="J84" s="35" t="s">
        <v>66</v>
      </c>
      <c r="K84" s="35" t="s">
        <v>114</v>
      </c>
      <c r="L84" s="35" t="s">
        <v>114</v>
      </c>
      <c r="M84" s="35" t="str">
        <f t="shared" si="20"/>
        <v>Accessed financial services from a SHG (coverage)(Among all question respondents)</v>
      </c>
      <c r="N84" s="35" t="s">
        <v>240</v>
      </c>
      <c r="O84" s="35">
        <v>0.12013918565102244</v>
      </c>
      <c r="P84" s="35">
        <v>4.9946251215281564E-3</v>
      </c>
      <c r="Q84" s="35">
        <v>0.11034864737879155</v>
      </c>
      <c r="R84" s="35">
        <v>0.12992972392325333</v>
      </c>
      <c r="S84" s="35">
        <v>9459</v>
      </c>
      <c r="T84" s="35" t="str">
        <f t="shared" si="21"/>
        <v>1</v>
      </c>
    </row>
    <row r="85" spans="1:20" x14ac:dyDescent="0.25">
      <c r="A85" s="35" t="s">
        <v>424</v>
      </c>
      <c r="B85" s="35" t="str">
        <f t="shared" si="17"/>
        <v>Tanzania</v>
      </c>
      <c r="C85" s="35" t="s">
        <v>739</v>
      </c>
      <c r="D85" s="35" t="str">
        <f t="shared" ref="D85:D90" si="22">C85</f>
        <v>LSMS-ISA (households)</v>
      </c>
      <c r="E85" s="35" t="s">
        <v>9</v>
      </c>
      <c r="F85" s="35" t="s">
        <v>737</v>
      </c>
      <c r="G85" s="35" t="str">
        <f t="shared" si="11"/>
        <v>Any interaction with a SHG (coverage)</v>
      </c>
      <c r="H85" s="35" t="s">
        <v>136</v>
      </c>
      <c r="I85" s="35" t="s">
        <v>136</v>
      </c>
      <c r="J85" s="35" t="s">
        <v>66</v>
      </c>
      <c r="K85" s="35" t="s">
        <v>117</v>
      </c>
      <c r="L85" s="35" t="str">
        <f t="shared" ref="L85:L90" si="23">K85</f>
        <v>1.4 All Households</v>
      </c>
      <c r="M85" s="35" t="str">
        <f t="shared" si="20"/>
        <v>Any interaction with a SHG (coverage)(Among all question respondents)</v>
      </c>
      <c r="N85" s="35" t="s">
        <v>153</v>
      </c>
      <c r="O85" s="35">
        <v>4.5796044772996085E-2</v>
      </c>
      <c r="P85" s="35">
        <v>6.788414811495687E-3</v>
      </c>
      <c r="Q85" s="35">
        <v>3.2438848006301521E-2</v>
      </c>
      <c r="R85" s="35">
        <v>5.9153241539690649E-2</v>
      </c>
      <c r="S85" s="35">
        <v>2094</v>
      </c>
      <c r="T85" s="35" t="str">
        <f t="shared" si="21"/>
        <v>1</v>
      </c>
    </row>
    <row r="86" spans="1:20" x14ac:dyDescent="0.25">
      <c r="A86" s="35" t="s">
        <v>424</v>
      </c>
      <c r="B86" s="35" t="str">
        <f t="shared" si="17"/>
        <v>Tanzania</v>
      </c>
      <c r="C86" s="35" t="s">
        <v>739</v>
      </c>
      <c r="D86" s="35" t="str">
        <f t="shared" si="22"/>
        <v>LSMS-ISA (households)</v>
      </c>
      <c r="E86" s="35" t="s">
        <v>9</v>
      </c>
      <c r="F86" s="35" t="s">
        <v>737</v>
      </c>
      <c r="G86" s="35" t="str">
        <f t="shared" si="11"/>
        <v>Any interaction with a SHG (coverage)</v>
      </c>
      <c r="H86" s="35" t="s">
        <v>0</v>
      </c>
      <c r="I86" s="35" t="s">
        <v>0</v>
      </c>
      <c r="J86" s="35" t="s">
        <v>66</v>
      </c>
      <c r="K86" s="35" t="s">
        <v>117</v>
      </c>
      <c r="L86" s="35" t="str">
        <f t="shared" si="23"/>
        <v>1.4 All Households</v>
      </c>
      <c r="M86" s="35" t="str">
        <f t="shared" si="20"/>
        <v>Any interaction with a SHG (coverage)(Among all question respondents)</v>
      </c>
      <c r="N86" s="35" t="s">
        <v>157</v>
      </c>
      <c r="O86" s="35">
        <v>5.7627232174049185E-2</v>
      </c>
      <c r="P86" s="35">
        <v>6.5023136184952516E-3</v>
      </c>
      <c r="Q86" s="35">
        <v>4.4840879366391806E-2</v>
      </c>
      <c r="R86" s="35">
        <v>7.0413584981706565E-2</v>
      </c>
      <c r="S86" s="35">
        <v>3352</v>
      </c>
      <c r="T86" s="35" t="str">
        <f t="shared" si="21"/>
        <v>1</v>
      </c>
    </row>
    <row r="87" spans="1:20" x14ac:dyDescent="0.25">
      <c r="A87" s="35" t="s">
        <v>424</v>
      </c>
      <c r="B87" s="35" t="str">
        <f t="shared" si="17"/>
        <v>Tanzania</v>
      </c>
      <c r="C87" s="35" t="s">
        <v>739</v>
      </c>
      <c r="D87" s="35" t="str">
        <f t="shared" si="22"/>
        <v>LSMS-ISA (households)</v>
      </c>
      <c r="E87" s="35" t="s">
        <v>9</v>
      </c>
      <c r="F87" s="35" t="s">
        <v>737</v>
      </c>
      <c r="G87" s="35" t="str">
        <f t="shared" si="11"/>
        <v>Any interaction with a SHG (coverage)</v>
      </c>
      <c r="H87" s="35" t="s">
        <v>158</v>
      </c>
      <c r="I87" s="35" t="s">
        <v>158</v>
      </c>
      <c r="J87" s="35" t="s">
        <v>66</v>
      </c>
      <c r="K87" s="35" t="s">
        <v>117</v>
      </c>
      <c r="L87" s="35" t="str">
        <f t="shared" si="23"/>
        <v>1.4 All Households</v>
      </c>
      <c r="M87" s="35" t="str">
        <f t="shared" si="20"/>
        <v>Any interaction with a SHG (coverage)(Among all question respondents)</v>
      </c>
      <c r="N87" s="35" t="s">
        <v>159</v>
      </c>
      <c r="O87" s="35">
        <v>2.2915335893046097E-2</v>
      </c>
      <c r="P87" s="35">
        <v>2.7156997561486105E-3</v>
      </c>
      <c r="Q87" s="35">
        <v>1.7575098980600622E-2</v>
      </c>
      <c r="R87" s="35">
        <v>2.8255572805491572E-2</v>
      </c>
      <c r="S87" s="35">
        <v>3352</v>
      </c>
      <c r="T87" s="35" t="str">
        <f t="shared" si="21"/>
        <v>1</v>
      </c>
    </row>
    <row r="88" spans="1:20" x14ac:dyDescent="0.25">
      <c r="A88" s="35" t="s">
        <v>424</v>
      </c>
      <c r="B88" s="35" t="str">
        <f t="shared" si="17"/>
        <v>Tanzania</v>
      </c>
      <c r="C88" s="35" t="s">
        <v>739</v>
      </c>
      <c r="D88" s="35" t="str">
        <f t="shared" si="22"/>
        <v>LSMS-ISA (households)</v>
      </c>
      <c r="E88" s="35" t="s">
        <v>9</v>
      </c>
      <c r="F88" s="35" t="s">
        <v>737</v>
      </c>
      <c r="G88" s="35" t="str">
        <f t="shared" si="11"/>
        <v>Any interaction with a SHG (coverage)</v>
      </c>
      <c r="H88" s="35" t="s">
        <v>740</v>
      </c>
      <c r="I88" s="35" t="s">
        <v>740</v>
      </c>
      <c r="J88" s="35" t="s">
        <v>66</v>
      </c>
      <c r="K88" s="35" t="s">
        <v>117</v>
      </c>
      <c r="L88" s="35" t="str">
        <f t="shared" si="23"/>
        <v>1.4 All Households</v>
      </c>
      <c r="M88" s="35" t="str">
        <f t="shared" si="20"/>
        <v>Any interaction with a SHG (coverage)(Among all question respondents)</v>
      </c>
      <c r="N88" s="35" t="s">
        <v>163</v>
      </c>
      <c r="O88" s="35">
        <v>0.1063961723337221</v>
      </c>
      <c r="P88" s="35">
        <v>8.1361700186192328E-3</v>
      </c>
      <c r="Q88" s="35">
        <v>9.0396953214970238E-2</v>
      </c>
      <c r="R88" s="35">
        <v>0.12239539145247397</v>
      </c>
      <c r="S88" s="35">
        <v>3352</v>
      </c>
      <c r="T88" s="35" t="str">
        <f t="shared" si="21"/>
        <v>1</v>
      </c>
    </row>
    <row r="89" spans="1:20" x14ac:dyDescent="0.25">
      <c r="A89" s="35" t="s">
        <v>424</v>
      </c>
      <c r="B89" s="35" t="str">
        <f t="shared" si="17"/>
        <v>Tanzania</v>
      </c>
      <c r="C89" s="35" t="s">
        <v>738</v>
      </c>
      <c r="D89" s="35" t="str">
        <f t="shared" si="22"/>
        <v>FII (individuals)</v>
      </c>
      <c r="E89" s="35" t="s">
        <v>9</v>
      </c>
      <c r="F89" s="35" t="s">
        <v>737</v>
      </c>
      <c r="G89" s="35" t="str">
        <f t="shared" si="11"/>
        <v>Any interaction with a SHG (coverage)</v>
      </c>
      <c r="H89" s="35" t="s">
        <v>746</v>
      </c>
      <c r="I89" s="35" t="s">
        <v>746</v>
      </c>
      <c r="J89" s="35" t="s">
        <v>66</v>
      </c>
      <c r="K89" s="35" t="s">
        <v>114</v>
      </c>
      <c r="L89" s="35" t="str">
        <f t="shared" si="23"/>
        <v>1.1 All individuals</v>
      </c>
      <c r="M89" s="35" t="str">
        <f t="shared" si="20"/>
        <v>Any interaction with a SHG (coverage)(Among all question respondents)</v>
      </c>
      <c r="N89" s="35" t="s">
        <v>168</v>
      </c>
      <c r="O89" s="35">
        <v>2.1212394003406208E-2</v>
      </c>
      <c r="P89" s="35">
        <v>2.659589765118024E-3</v>
      </c>
      <c r="Q89" s="35">
        <v>1.5997609389054517E-2</v>
      </c>
      <c r="R89" s="35">
        <v>2.6427178617757899E-2</v>
      </c>
      <c r="S89" s="35">
        <v>3029</v>
      </c>
      <c r="T89" s="35" t="str">
        <f t="shared" si="21"/>
        <v>1</v>
      </c>
    </row>
    <row r="90" spans="1:20" x14ac:dyDescent="0.25">
      <c r="A90" s="35" t="s">
        <v>424</v>
      </c>
      <c r="B90" s="35" t="str">
        <f t="shared" si="17"/>
        <v>Tanzania</v>
      </c>
      <c r="C90" s="35" t="s">
        <v>738</v>
      </c>
      <c r="D90" s="35" t="str">
        <f t="shared" si="22"/>
        <v>FII (individuals)</v>
      </c>
      <c r="E90" s="35" t="s">
        <v>9</v>
      </c>
      <c r="F90" s="35" t="s">
        <v>737</v>
      </c>
      <c r="G90" s="35" t="str">
        <f t="shared" si="11"/>
        <v>Any interaction with a SHG (coverage)</v>
      </c>
      <c r="H90" s="35" t="s">
        <v>580</v>
      </c>
      <c r="I90" s="35" t="s">
        <v>580</v>
      </c>
      <c r="J90" s="35" t="s">
        <v>66</v>
      </c>
      <c r="K90" s="35" t="s">
        <v>114</v>
      </c>
      <c r="L90" s="35" t="str">
        <f t="shared" si="23"/>
        <v>1.1 All individuals</v>
      </c>
      <c r="M90" s="35" t="str">
        <f t="shared" si="20"/>
        <v>Any interaction with a SHG (coverage)(Among all question respondents)</v>
      </c>
      <c r="N90" s="35" t="s">
        <v>169</v>
      </c>
      <c r="O90" s="35">
        <v>0.12787268521538039</v>
      </c>
      <c r="P90" s="35">
        <v>6.0824590796793986E-3</v>
      </c>
      <c r="Q90" s="35">
        <v>0.11594651733710677</v>
      </c>
      <c r="R90" s="35">
        <v>0.13979885309365403</v>
      </c>
      <c r="S90" s="35">
        <v>3029</v>
      </c>
      <c r="T90" s="35" t="str">
        <f t="shared" si="21"/>
        <v>1</v>
      </c>
    </row>
    <row r="91" spans="1:20" x14ac:dyDescent="0.25">
      <c r="A91" s="35" t="s">
        <v>424</v>
      </c>
      <c r="B91" s="35" t="str">
        <f t="shared" si="17"/>
        <v>Tanzania</v>
      </c>
      <c r="C91" s="35" t="s">
        <v>744</v>
      </c>
      <c r="D91" s="35" t="s">
        <v>744</v>
      </c>
      <c r="E91" s="35" t="s">
        <v>9</v>
      </c>
      <c r="F91" s="35" t="s">
        <v>737</v>
      </c>
      <c r="G91" s="35" t="str">
        <f t="shared" si="11"/>
        <v>Any interaction with a SHG (coverage)</v>
      </c>
      <c r="H91" s="35" t="s">
        <v>0</v>
      </c>
      <c r="I91" s="35" t="s">
        <v>0</v>
      </c>
      <c r="J91" s="35" t="s">
        <v>66</v>
      </c>
      <c r="K91" s="35" t="s">
        <v>114</v>
      </c>
      <c r="L91" s="35" t="s">
        <v>114</v>
      </c>
      <c r="M91" s="35" t="str">
        <f t="shared" si="20"/>
        <v>Any interaction with a SHG (coverage)(Among all question respondents)</v>
      </c>
      <c r="N91" s="35" t="s">
        <v>157</v>
      </c>
      <c r="O91" s="35">
        <v>1.5446167166205178E-2</v>
      </c>
      <c r="P91" s="35">
        <v>2.0371175744450997E-3</v>
      </c>
      <c r="Q91" s="35">
        <v>1.1452979070531503E-2</v>
      </c>
      <c r="R91" s="35">
        <v>1.9439355261878854E-2</v>
      </c>
      <c r="S91" s="35">
        <v>9459</v>
      </c>
      <c r="T91" s="35" t="str">
        <f t="shared" si="21"/>
        <v>1</v>
      </c>
    </row>
    <row r="92" spans="1:20" x14ac:dyDescent="0.25">
      <c r="A92" s="35" t="s">
        <v>424</v>
      </c>
      <c r="B92" s="35" t="str">
        <f t="shared" si="17"/>
        <v>Tanzania</v>
      </c>
      <c r="C92" s="35" t="s">
        <v>738</v>
      </c>
      <c r="D92" s="35" t="str">
        <f>C92</f>
        <v>FII (individuals)</v>
      </c>
      <c r="E92" s="35" t="s">
        <v>9</v>
      </c>
      <c r="F92" s="35" t="s">
        <v>737</v>
      </c>
      <c r="G92" s="35" t="str">
        <f t="shared" si="11"/>
        <v>Any interaction with a SHG (coverage)</v>
      </c>
      <c r="H92" s="35" t="s">
        <v>180</v>
      </c>
      <c r="I92" s="35" t="s">
        <v>0</v>
      </c>
      <c r="J92" s="35" t="s">
        <v>66</v>
      </c>
      <c r="K92" s="35" t="s">
        <v>114</v>
      </c>
      <c r="L92" s="35" t="str">
        <f>K92</f>
        <v>1.1 All individuals</v>
      </c>
      <c r="M92" s="35" t="str">
        <f t="shared" si="20"/>
        <v>Any interaction with a SHG (coverage)(Among all question respondents)</v>
      </c>
      <c r="N92" s="35" t="s">
        <v>167</v>
      </c>
      <c r="O92" s="35">
        <v>3.0043678756243475E-2</v>
      </c>
      <c r="P92" s="35">
        <v>3.1898855868024226E-3</v>
      </c>
      <c r="Q92" s="35">
        <v>2.3789117809374552E-2</v>
      </c>
      <c r="R92" s="35">
        <v>3.6298239703112398E-2</v>
      </c>
      <c r="S92" s="35">
        <v>3029</v>
      </c>
      <c r="T92" s="35" t="str">
        <f t="shared" si="21"/>
        <v>1</v>
      </c>
    </row>
    <row r="93" spans="1:20" x14ac:dyDescent="0.25">
      <c r="A93" s="35" t="s">
        <v>424</v>
      </c>
      <c r="B93" s="35" t="str">
        <f t="shared" si="17"/>
        <v>Tanzania</v>
      </c>
      <c r="C93" s="35" t="s">
        <v>744</v>
      </c>
      <c r="D93" s="35" t="s">
        <v>744</v>
      </c>
      <c r="E93" s="35" t="s">
        <v>9</v>
      </c>
      <c r="F93" s="35" t="s">
        <v>737</v>
      </c>
      <c r="G93" s="35" t="str">
        <f t="shared" si="11"/>
        <v>Any interaction with a SHG (coverage)</v>
      </c>
      <c r="H93" s="35" t="s">
        <v>63</v>
      </c>
      <c r="I93" s="35" t="s">
        <v>110</v>
      </c>
      <c r="J93" s="35" t="s">
        <v>66</v>
      </c>
      <c r="K93" s="35" t="s">
        <v>114</v>
      </c>
      <c r="L93" s="35" t="s">
        <v>114</v>
      </c>
      <c r="M93" s="35" t="str">
        <f t="shared" si="20"/>
        <v>Any interaction with a SHG (coverage)(Among all question respondents)</v>
      </c>
      <c r="N93" s="35" t="s">
        <v>237</v>
      </c>
      <c r="O93" s="35">
        <v>0.16112226010000144</v>
      </c>
      <c r="P93" s="35">
        <v>5.4857126136816994E-3</v>
      </c>
      <c r="Q93" s="35">
        <v>0.15036908483901651</v>
      </c>
      <c r="R93" s="35">
        <v>0.17187543536098637</v>
      </c>
      <c r="S93" s="35">
        <v>9459</v>
      </c>
      <c r="T93" s="35" t="str">
        <f t="shared" si="21"/>
        <v>1</v>
      </c>
    </row>
    <row r="94" spans="1:20" x14ac:dyDescent="0.25">
      <c r="A94" s="35" t="s">
        <v>424</v>
      </c>
      <c r="B94" s="35" t="str">
        <f t="shared" si="17"/>
        <v>Tanzania</v>
      </c>
      <c r="C94" s="35" t="s">
        <v>738</v>
      </c>
      <c r="D94" s="35" t="str">
        <f>C94</f>
        <v>FII (individuals)</v>
      </c>
      <c r="E94" s="35" t="s">
        <v>9</v>
      </c>
      <c r="F94" s="35" t="s">
        <v>737</v>
      </c>
      <c r="G94" s="35" t="str">
        <f t="shared" si="11"/>
        <v>Any interaction with a SHG (coverage)</v>
      </c>
      <c r="H94" s="35" t="s">
        <v>158</v>
      </c>
      <c r="I94" s="35" t="s">
        <v>158</v>
      </c>
      <c r="J94" s="35" t="s">
        <v>66</v>
      </c>
      <c r="K94" s="35" t="s">
        <v>114</v>
      </c>
      <c r="L94" s="35" t="str">
        <f>K94</f>
        <v>1.1 All individuals</v>
      </c>
      <c r="M94" s="35" t="str">
        <f t="shared" si="20"/>
        <v>Any interaction with a SHG (coverage)(Among all question respondents)</v>
      </c>
      <c r="N94" s="35" t="s">
        <v>170</v>
      </c>
      <c r="O94" s="35">
        <v>0.21782747805721686</v>
      </c>
      <c r="P94" s="35">
        <v>7.6240352789371055E-3</v>
      </c>
      <c r="Q94" s="35">
        <v>0.20287862638756765</v>
      </c>
      <c r="R94" s="35">
        <v>0.23277632972686607</v>
      </c>
      <c r="S94" s="35">
        <v>3008</v>
      </c>
      <c r="T94" s="35" t="str">
        <f t="shared" si="21"/>
        <v>1</v>
      </c>
    </row>
    <row r="95" spans="1:20" x14ac:dyDescent="0.25">
      <c r="A95" s="35" t="s">
        <v>424</v>
      </c>
      <c r="B95" s="35" t="str">
        <f t="shared" si="17"/>
        <v>Tanzania</v>
      </c>
      <c r="C95" s="35" t="s">
        <v>744</v>
      </c>
      <c r="D95" s="35" t="s">
        <v>744</v>
      </c>
      <c r="E95" s="35" t="s">
        <v>9</v>
      </c>
      <c r="F95" s="35" t="s">
        <v>737</v>
      </c>
      <c r="G95" s="35" t="str">
        <f t="shared" si="11"/>
        <v>Any interaction with a SHG (coverage)</v>
      </c>
      <c r="H95" s="35" t="s">
        <v>740</v>
      </c>
      <c r="I95" s="35" t="s">
        <v>740</v>
      </c>
      <c r="J95" s="35" t="s">
        <v>66</v>
      </c>
      <c r="K95" s="35" t="s">
        <v>114</v>
      </c>
      <c r="L95" s="35" t="s">
        <v>114</v>
      </c>
      <c r="M95" s="35" t="str">
        <f t="shared" si="20"/>
        <v>Any interaction with a SHG (coverage)(Among all question respondents)</v>
      </c>
      <c r="N95" s="35" t="s">
        <v>163</v>
      </c>
      <c r="O95" s="35">
        <v>0.17133059204756024</v>
      </c>
      <c r="P95" s="35">
        <v>5.6917449715240811E-3</v>
      </c>
      <c r="Q95" s="35">
        <v>0.16017354910167553</v>
      </c>
      <c r="R95" s="35">
        <v>0.18248763499344495</v>
      </c>
      <c r="S95" s="35">
        <v>9459</v>
      </c>
      <c r="T95" s="35" t="str">
        <f t="shared" si="21"/>
        <v>1</v>
      </c>
    </row>
    <row r="96" spans="1:20" x14ac:dyDescent="0.25">
      <c r="A96" s="35" t="s">
        <v>424</v>
      </c>
      <c r="B96" s="35" t="str">
        <f t="shared" si="17"/>
        <v>Tanzania</v>
      </c>
      <c r="C96" s="35" t="s">
        <v>738</v>
      </c>
      <c r="D96" s="35" t="str">
        <f>C96</f>
        <v>FII (individuals)</v>
      </c>
      <c r="E96" s="35" t="s">
        <v>9</v>
      </c>
      <c r="F96" s="35" t="s">
        <v>737</v>
      </c>
      <c r="G96" s="35" t="str">
        <f t="shared" si="11"/>
        <v>Any interaction with a SHG (coverage)</v>
      </c>
      <c r="H96" s="35" t="s">
        <v>740</v>
      </c>
      <c r="I96" s="35" t="s">
        <v>740</v>
      </c>
      <c r="J96" s="35" t="s">
        <v>66</v>
      </c>
      <c r="K96" s="35" t="s">
        <v>114</v>
      </c>
      <c r="L96" s="35" t="str">
        <f>K96</f>
        <v>1.1 All individuals</v>
      </c>
      <c r="M96" s="35" t="str">
        <f t="shared" si="20"/>
        <v>Any interaction with a SHG (coverage)(Among all question respondents)</v>
      </c>
      <c r="N96" s="35" t="s">
        <v>171</v>
      </c>
      <c r="O96" s="35">
        <v>0.26176630208757284</v>
      </c>
      <c r="P96" s="35">
        <v>8.1377034731307651E-3</v>
      </c>
      <c r="Q96" s="35">
        <v>0.24581031841504752</v>
      </c>
      <c r="R96" s="35">
        <v>0.27772228576009816</v>
      </c>
      <c r="S96" s="35">
        <v>3029</v>
      </c>
      <c r="T96" s="35" t="str">
        <f t="shared" si="21"/>
        <v>1</v>
      </c>
    </row>
    <row r="97" spans="1:20" x14ac:dyDescent="0.25">
      <c r="A97" s="35" t="s">
        <v>424</v>
      </c>
      <c r="B97" s="35" t="str">
        <f t="shared" si="17"/>
        <v>Tanzania</v>
      </c>
      <c r="C97" s="35" t="s">
        <v>738</v>
      </c>
      <c r="D97" s="35" t="str">
        <f>C97</f>
        <v>FII (individuals)</v>
      </c>
      <c r="E97" s="35" t="s">
        <v>9</v>
      </c>
      <c r="F97" s="35" t="s">
        <v>737</v>
      </c>
      <c r="G97" s="35" t="str">
        <f t="shared" ref="G97:G128" si="24">F97</f>
        <v>Any interaction with a SHG (coverage)</v>
      </c>
      <c r="H97" s="35" t="s">
        <v>69</v>
      </c>
      <c r="I97" s="35" t="s">
        <v>69</v>
      </c>
      <c r="J97" s="35" t="s">
        <v>66</v>
      </c>
      <c r="K97" s="35" t="s">
        <v>114</v>
      </c>
      <c r="L97" s="35" t="str">
        <f>K97</f>
        <v>1.1 All individuals</v>
      </c>
      <c r="M97" s="35" t="str">
        <f t="shared" si="20"/>
        <v>Any interaction with a SHG (coverage)(Among all question respondents)</v>
      </c>
      <c r="N97" s="35" t="s">
        <v>176</v>
      </c>
      <c r="O97" s="35">
        <v>2.7361936085570897E-2</v>
      </c>
      <c r="P97" s="35">
        <v>2.9777890480555767E-3</v>
      </c>
      <c r="Q97" s="35">
        <v>2.1523242947158974E-2</v>
      </c>
      <c r="R97" s="35">
        <v>3.3200629223982821E-2</v>
      </c>
      <c r="S97" s="35">
        <v>3029</v>
      </c>
      <c r="T97" s="35" t="str">
        <f t="shared" si="21"/>
        <v>1</v>
      </c>
    </row>
    <row r="98" spans="1:20" x14ac:dyDescent="0.25">
      <c r="A98" s="35" t="s">
        <v>424</v>
      </c>
      <c r="B98" s="35" t="str">
        <f t="shared" si="17"/>
        <v>Tanzania</v>
      </c>
      <c r="C98" s="35" t="s">
        <v>744</v>
      </c>
      <c r="D98" s="35" t="s">
        <v>744</v>
      </c>
      <c r="E98" s="35" t="s">
        <v>9</v>
      </c>
      <c r="F98" s="35" t="s">
        <v>737</v>
      </c>
      <c r="G98" s="35" t="str">
        <f t="shared" si="24"/>
        <v>Any interaction with a SHG (coverage)</v>
      </c>
      <c r="H98" s="35" t="s">
        <v>226</v>
      </c>
      <c r="I98" s="35" t="s">
        <v>226</v>
      </c>
      <c r="J98" s="35" t="s">
        <v>66</v>
      </c>
      <c r="K98" s="35" t="s">
        <v>114</v>
      </c>
      <c r="L98" s="35" t="s">
        <v>114</v>
      </c>
      <c r="M98" s="35" t="str">
        <f t="shared" si="20"/>
        <v>Any interaction with a SHG (coverage)(Among all question respondents)</v>
      </c>
      <c r="N98" s="35" t="s">
        <v>227</v>
      </c>
      <c r="O98" s="35">
        <v>1.3724314366029265E-3</v>
      </c>
      <c r="P98" s="35">
        <v>4.7086924176674807E-4</v>
      </c>
      <c r="Q98" s="35">
        <v>4.4942656225047573E-4</v>
      </c>
      <c r="R98" s="35">
        <v>2.2954363109553774E-3</v>
      </c>
      <c r="S98" s="35">
        <v>9459</v>
      </c>
      <c r="T98" s="35" t="str">
        <f t="shared" si="21"/>
        <v>1</v>
      </c>
    </row>
    <row r="99" spans="1:20" x14ac:dyDescent="0.25">
      <c r="A99" s="35" t="s">
        <v>424</v>
      </c>
      <c r="B99" s="35" t="str">
        <f t="shared" si="17"/>
        <v>Tanzania</v>
      </c>
      <c r="C99" s="35" t="s">
        <v>744</v>
      </c>
      <c r="D99" s="35" t="s">
        <v>744</v>
      </c>
      <c r="E99" s="35" t="s">
        <v>9</v>
      </c>
      <c r="F99" s="35" t="s">
        <v>737</v>
      </c>
      <c r="G99" s="35" t="str">
        <f t="shared" si="24"/>
        <v>Any interaction with a SHG (coverage)</v>
      </c>
      <c r="H99" s="35" t="s">
        <v>136</v>
      </c>
      <c r="I99" s="35" t="s">
        <v>136</v>
      </c>
      <c r="J99" s="35" t="s">
        <v>66</v>
      </c>
      <c r="K99" s="35" t="s">
        <v>114</v>
      </c>
      <c r="L99" s="35" t="s">
        <v>114</v>
      </c>
      <c r="M99" s="35" t="str">
        <f t="shared" si="20"/>
        <v>Any interaction with a SHG (coverage)(Among all question respondents)</v>
      </c>
      <c r="N99" s="35" t="s">
        <v>231</v>
      </c>
      <c r="O99" s="35">
        <v>4.4674162519140338E-4</v>
      </c>
      <c r="P99" s="35">
        <v>2.1452580389268749E-4</v>
      </c>
      <c r="Q99" s="35">
        <v>2.622496132017346E-5</v>
      </c>
      <c r="R99" s="35">
        <v>8.672582890626333E-4</v>
      </c>
      <c r="S99" s="35">
        <v>9459</v>
      </c>
      <c r="T99" s="35" t="str">
        <f t="shared" si="21"/>
        <v>1</v>
      </c>
    </row>
    <row r="100" spans="1:20" x14ac:dyDescent="0.25">
      <c r="A100" s="35" t="s">
        <v>424</v>
      </c>
      <c r="B100" s="35" t="str">
        <f t="shared" si="17"/>
        <v>Tanzania</v>
      </c>
      <c r="C100" s="35" t="s">
        <v>739</v>
      </c>
      <c r="D100" s="35" t="str">
        <f t="shared" ref="D100:D108" si="25">C100</f>
        <v>LSMS-ISA (households)</v>
      </c>
      <c r="E100" s="35" t="s">
        <v>22</v>
      </c>
      <c r="F100" s="35" t="s">
        <v>741</v>
      </c>
      <c r="G100" s="35" t="str">
        <f t="shared" si="24"/>
        <v>Households in communities with at least one SHG (prevalence)</v>
      </c>
      <c r="H100" s="35" t="s">
        <v>790</v>
      </c>
      <c r="I100" s="35" t="s">
        <v>136</v>
      </c>
      <c r="J100" s="35" t="s">
        <v>111</v>
      </c>
      <c r="K100" s="35" t="s">
        <v>117</v>
      </c>
      <c r="L100" s="35" t="str">
        <f t="shared" ref="L100:L108" si="26">K100</f>
        <v>1.4 All Households</v>
      </c>
      <c r="M100" s="35" t="str">
        <f t="shared" ref="M100:M107" si="27">CONCATENATE(F100," (Among ",J100,")")</f>
        <v>Households in communities with at least one SHG (prevalence) (Among households with community-level data)</v>
      </c>
      <c r="N100" s="35" t="s">
        <v>137</v>
      </c>
      <c r="O100" s="35">
        <v>0.26287872842815957</v>
      </c>
      <c r="P100" s="35">
        <v>2.5152930762332187E-2</v>
      </c>
      <c r="Q100" s="35">
        <v>0.2133674001831074</v>
      </c>
      <c r="R100" s="35">
        <v>0.31239005667321174</v>
      </c>
      <c r="S100" s="35">
        <v>2656</v>
      </c>
      <c r="T100" s="35" t="str">
        <f t="shared" si="21"/>
        <v>1</v>
      </c>
    </row>
    <row r="101" spans="1:20" x14ac:dyDescent="0.25">
      <c r="A101" s="35" t="s">
        <v>424</v>
      </c>
      <c r="B101" s="35" t="str">
        <f t="shared" si="17"/>
        <v>Tanzania</v>
      </c>
      <c r="C101" s="35" t="s">
        <v>739</v>
      </c>
      <c r="D101" s="35" t="str">
        <f t="shared" si="25"/>
        <v>LSMS-ISA (households)</v>
      </c>
      <c r="E101" s="35" t="s">
        <v>22</v>
      </c>
      <c r="F101" s="35" t="s">
        <v>741</v>
      </c>
      <c r="G101" s="35" t="str">
        <f t="shared" si="24"/>
        <v>Households in communities with at least one SHG (prevalence)</v>
      </c>
      <c r="H101" s="35" t="s">
        <v>793</v>
      </c>
      <c r="I101" s="35" t="s">
        <v>136</v>
      </c>
      <c r="J101" s="35" t="s">
        <v>111</v>
      </c>
      <c r="K101" s="35" t="s">
        <v>117</v>
      </c>
      <c r="L101" s="35" t="str">
        <f t="shared" si="26"/>
        <v>1.4 All Households</v>
      </c>
      <c r="M101" s="35" t="str">
        <f t="shared" si="27"/>
        <v>Households in communities with at least one SHG (prevalence) (Among households with community-level data)</v>
      </c>
      <c r="N101" s="35" t="s">
        <v>148</v>
      </c>
      <c r="O101" s="35">
        <v>2.7843066619814175E-2</v>
      </c>
      <c r="P101" s="35">
        <v>8.5730889807643512E-3</v>
      </c>
      <c r="Q101" s="35">
        <v>1.0967696246023707E-2</v>
      </c>
      <c r="R101" s="35">
        <v>4.4718436993604643E-2</v>
      </c>
      <c r="S101" s="35">
        <v>2656</v>
      </c>
      <c r="T101" s="35" t="str">
        <f t="shared" si="21"/>
        <v>1</v>
      </c>
    </row>
    <row r="102" spans="1:20" x14ac:dyDescent="0.25">
      <c r="A102" s="35" t="s">
        <v>424</v>
      </c>
      <c r="B102" s="35" t="str">
        <f t="shared" si="17"/>
        <v>Tanzania</v>
      </c>
      <c r="C102" s="35" t="s">
        <v>739</v>
      </c>
      <c r="D102" s="35" t="str">
        <f t="shared" si="25"/>
        <v>LSMS-ISA (households)</v>
      </c>
      <c r="E102" s="35" t="s">
        <v>22</v>
      </c>
      <c r="F102" s="35" t="s">
        <v>741</v>
      </c>
      <c r="G102" s="35" t="str">
        <f t="shared" si="24"/>
        <v>Households in communities with at least one SHG (prevalence)</v>
      </c>
      <c r="H102" s="35" t="s">
        <v>794</v>
      </c>
      <c r="I102" s="35" t="s">
        <v>136</v>
      </c>
      <c r="J102" s="35" t="s">
        <v>111</v>
      </c>
      <c r="K102" s="35" t="s">
        <v>117</v>
      </c>
      <c r="L102" s="35" t="str">
        <f t="shared" si="26"/>
        <v>1.4 All Households</v>
      </c>
      <c r="M102" s="35" t="str">
        <f t="shared" si="27"/>
        <v>Households in communities with at least one SHG (prevalence) (Among households with community-level data)</v>
      </c>
      <c r="N102" s="35" t="s">
        <v>149</v>
      </c>
      <c r="O102" s="35">
        <v>3.0606679948991886E-3</v>
      </c>
      <c r="P102" s="35">
        <v>1.6389771654939243E-3</v>
      </c>
      <c r="Q102" s="35">
        <v>-1.6551416230843521E-4</v>
      </c>
      <c r="R102" s="35">
        <v>6.2868501521068125E-3</v>
      </c>
      <c r="S102" s="35">
        <v>2656</v>
      </c>
      <c r="T102" s="35" t="str">
        <f t="shared" si="21"/>
        <v>1</v>
      </c>
    </row>
    <row r="103" spans="1:20" x14ac:dyDescent="0.25">
      <c r="A103" s="35" t="s">
        <v>424</v>
      </c>
      <c r="B103" s="35" t="str">
        <f t="shared" si="17"/>
        <v>Tanzania</v>
      </c>
      <c r="C103" s="35" t="s">
        <v>739</v>
      </c>
      <c r="D103" s="35" t="str">
        <f t="shared" si="25"/>
        <v>LSMS-ISA (households)</v>
      </c>
      <c r="E103" s="35" t="s">
        <v>22</v>
      </c>
      <c r="F103" s="35" t="s">
        <v>741</v>
      </c>
      <c r="G103" s="35" t="str">
        <f t="shared" si="24"/>
        <v>Households in communities with at least one SHG (prevalence)</v>
      </c>
      <c r="H103" s="35" t="s">
        <v>795</v>
      </c>
      <c r="I103" s="35" t="s">
        <v>136</v>
      </c>
      <c r="J103" s="35" t="s">
        <v>111</v>
      </c>
      <c r="K103" s="35" t="s">
        <v>117</v>
      </c>
      <c r="L103" s="35" t="str">
        <f t="shared" si="26"/>
        <v>1.4 All Households</v>
      </c>
      <c r="M103" s="35" t="str">
        <f t="shared" si="27"/>
        <v>Households in communities with at least one SHG (prevalence) (Among households with community-level data)</v>
      </c>
      <c r="N103" s="35" t="s">
        <v>150</v>
      </c>
      <c r="O103" s="35">
        <v>0.12372465994880255</v>
      </c>
      <c r="P103" s="35">
        <v>1.9880047079919368E-2</v>
      </c>
      <c r="Q103" s="35">
        <v>8.4592538694169273E-2</v>
      </c>
      <c r="R103" s="35">
        <v>0.16285678120343583</v>
      </c>
      <c r="S103" s="35">
        <v>2656</v>
      </c>
      <c r="T103" s="35" t="str">
        <f t="shared" si="21"/>
        <v>1</v>
      </c>
    </row>
    <row r="104" spans="1:20" x14ac:dyDescent="0.25">
      <c r="A104" s="35" t="s">
        <v>424</v>
      </c>
      <c r="B104" s="35" t="str">
        <f t="shared" si="17"/>
        <v>Tanzania</v>
      </c>
      <c r="C104" s="35" t="s">
        <v>739</v>
      </c>
      <c r="D104" s="35" t="str">
        <f t="shared" si="25"/>
        <v>LSMS-ISA (households)</v>
      </c>
      <c r="E104" s="35" t="s">
        <v>22</v>
      </c>
      <c r="F104" s="35" t="s">
        <v>741</v>
      </c>
      <c r="G104" s="35" t="str">
        <f t="shared" si="24"/>
        <v>Households in communities with at least one SHG (prevalence)</v>
      </c>
      <c r="H104" s="35" t="s">
        <v>796</v>
      </c>
      <c r="I104" s="35" t="s">
        <v>136</v>
      </c>
      <c r="J104" s="35" t="s">
        <v>111</v>
      </c>
      <c r="K104" s="35" t="s">
        <v>117</v>
      </c>
      <c r="L104" s="35" t="str">
        <f t="shared" si="26"/>
        <v>1.4 All Households</v>
      </c>
      <c r="M104" s="35" t="str">
        <f t="shared" si="27"/>
        <v>Households in communities with at least one SHG (prevalence) (Among households with community-level data)</v>
      </c>
      <c r="N104" s="35" t="s">
        <v>151</v>
      </c>
      <c r="O104" s="35">
        <v>3.8952913065505766E-2</v>
      </c>
      <c r="P104" s="35">
        <v>9.1126743807690182E-3</v>
      </c>
      <c r="Q104" s="35">
        <v>2.1015416369009526E-2</v>
      </c>
      <c r="R104" s="35">
        <v>5.6890409762002006E-2</v>
      </c>
      <c r="S104" s="35">
        <v>2656</v>
      </c>
      <c r="T104" s="35" t="str">
        <f t="shared" si="21"/>
        <v>1</v>
      </c>
    </row>
    <row r="105" spans="1:20" x14ac:dyDescent="0.25">
      <c r="A105" s="35" t="s">
        <v>424</v>
      </c>
      <c r="B105" s="35" t="str">
        <f t="shared" si="17"/>
        <v>Tanzania</v>
      </c>
      <c r="C105" s="35" t="s">
        <v>739</v>
      </c>
      <c r="D105" s="35" t="str">
        <f t="shared" si="25"/>
        <v>LSMS-ISA (households)</v>
      </c>
      <c r="E105" s="35" t="s">
        <v>22</v>
      </c>
      <c r="F105" s="35" t="s">
        <v>741</v>
      </c>
      <c r="G105" s="35" t="str">
        <f t="shared" si="24"/>
        <v>Households in communities with at least one SHG (prevalence)</v>
      </c>
      <c r="H105" s="35" t="s">
        <v>797</v>
      </c>
      <c r="I105" s="35" t="s">
        <v>136</v>
      </c>
      <c r="J105" s="35" t="s">
        <v>111</v>
      </c>
      <c r="K105" s="35" t="s">
        <v>117</v>
      </c>
      <c r="L105" s="35" t="str">
        <f t="shared" si="26"/>
        <v>1.4 All Households</v>
      </c>
      <c r="M105" s="35" t="str">
        <f t="shared" si="27"/>
        <v>Households in communities with at least one SHG (prevalence) (Among households with community-level data)</v>
      </c>
      <c r="N105" s="35" t="s">
        <v>152</v>
      </c>
      <c r="O105" s="35">
        <v>6.9297420799137879E-2</v>
      </c>
      <c r="P105" s="35">
        <v>1.5232029875644341E-2</v>
      </c>
      <c r="Q105" s="35">
        <v>3.9314511923132914E-2</v>
      </c>
      <c r="R105" s="35">
        <v>9.9280329675142845E-2</v>
      </c>
      <c r="S105" s="35">
        <v>2656</v>
      </c>
      <c r="T105" s="35" t="str">
        <f t="shared" si="21"/>
        <v>1</v>
      </c>
    </row>
    <row r="106" spans="1:20" x14ac:dyDescent="0.25">
      <c r="A106" s="35" t="s">
        <v>424</v>
      </c>
      <c r="B106" s="35" t="str">
        <f t="shared" ref="B106:B136" si="28">A106</f>
        <v>Tanzania</v>
      </c>
      <c r="C106" s="35" t="s">
        <v>739</v>
      </c>
      <c r="D106" s="35" t="str">
        <f t="shared" si="25"/>
        <v>LSMS-ISA (households)</v>
      </c>
      <c r="E106" s="35" t="s">
        <v>22</v>
      </c>
      <c r="F106" s="35" t="s">
        <v>741</v>
      </c>
      <c r="G106" s="35" t="str">
        <f t="shared" si="24"/>
        <v>Households in communities with at least one SHG (prevalence)</v>
      </c>
      <c r="H106" s="35" t="s">
        <v>798</v>
      </c>
      <c r="I106" s="35" t="s">
        <v>0</v>
      </c>
      <c r="J106" s="35" t="s">
        <v>111</v>
      </c>
      <c r="K106" s="35" t="s">
        <v>117</v>
      </c>
      <c r="L106" s="35" t="str">
        <f t="shared" si="26"/>
        <v>1.4 All Households</v>
      </c>
      <c r="M106" s="35" t="str">
        <f t="shared" si="27"/>
        <v>Households in communities with at least one SHG (prevalence) (Among households with community-level data)</v>
      </c>
      <c r="N106" s="35" t="s">
        <v>154</v>
      </c>
      <c r="O106" s="35">
        <v>0.2420997378058164</v>
      </c>
      <c r="P106" s="35">
        <v>2.7426222167028193E-2</v>
      </c>
      <c r="Q106" s="35">
        <v>0.18811363570645401</v>
      </c>
      <c r="R106" s="35">
        <v>0.29608583990517878</v>
      </c>
      <c r="S106" s="35">
        <v>2656</v>
      </c>
      <c r="T106" s="35" t="str">
        <f t="shared" ref="T106:T137" si="29">IF(S106&gt;=30,"1","0")</f>
        <v>1</v>
      </c>
    </row>
    <row r="107" spans="1:20" x14ac:dyDescent="0.25">
      <c r="A107" s="35" t="s">
        <v>424</v>
      </c>
      <c r="B107" s="35" t="str">
        <f t="shared" si="28"/>
        <v>Tanzania</v>
      </c>
      <c r="C107" s="35" t="s">
        <v>739</v>
      </c>
      <c r="D107" s="35" t="str">
        <f t="shared" si="25"/>
        <v>LSMS-ISA (households)</v>
      </c>
      <c r="E107" s="35" t="s">
        <v>22</v>
      </c>
      <c r="F107" s="35" t="s">
        <v>741</v>
      </c>
      <c r="G107" s="35" t="str">
        <f t="shared" si="24"/>
        <v>Households in communities with at least one SHG (prevalence)</v>
      </c>
      <c r="H107" s="35" t="s">
        <v>742</v>
      </c>
      <c r="I107" s="35" t="s">
        <v>740</v>
      </c>
      <c r="J107" s="35" t="s">
        <v>111</v>
      </c>
      <c r="K107" s="35" t="s">
        <v>117</v>
      </c>
      <c r="L107" s="35" t="str">
        <f t="shared" si="26"/>
        <v>1.4 All Households</v>
      </c>
      <c r="M107" s="35" t="str">
        <f t="shared" si="27"/>
        <v>Households in communities with at least one SHG (prevalence) (Among households with community-level data)</v>
      </c>
      <c r="N107" s="35" t="s">
        <v>161</v>
      </c>
      <c r="O107" s="35">
        <v>0.41467669333332269</v>
      </c>
      <c r="P107" s="35">
        <v>3.1307826737686055E-2</v>
      </c>
      <c r="Q107" s="35">
        <v>0.3530499946040383</v>
      </c>
      <c r="R107" s="35">
        <v>0.47630339206260708</v>
      </c>
      <c r="S107" s="35">
        <v>2656</v>
      </c>
      <c r="T107" s="35" t="str">
        <f t="shared" si="29"/>
        <v>1</v>
      </c>
    </row>
    <row r="108" spans="1:20" x14ac:dyDescent="0.25">
      <c r="A108" s="35" t="s">
        <v>424</v>
      </c>
      <c r="B108" s="35" t="str">
        <f t="shared" si="28"/>
        <v>Tanzania</v>
      </c>
      <c r="C108" s="35" t="s">
        <v>739</v>
      </c>
      <c r="D108" s="35" t="str">
        <f t="shared" si="25"/>
        <v>LSMS-ISA (households)</v>
      </c>
      <c r="E108" s="35" t="s">
        <v>9</v>
      </c>
      <c r="F108" s="35" t="s">
        <v>844</v>
      </c>
      <c r="G108" s="35" t="str">
        <f t="shared" si="24"/>
        <v>Received agricultural advice from a SHG (coverage)</v>
      </c>
      <c r="H108" s="35" t="s">
        <v>792</v>
      </c>
      <c r="I108" s="35" t="s">
        <v>136</v>
      </c>
      <c r="J108" s="35" t="s">
        <v>111</v>
      </c>
      <c r="K108" s="35" t="s">
        <v>117</v>
      </c>
      <c r="L108" s="35" t="str">
        <f t="shared" si="26"/>
        <v>1.4 All Households</v>
      </c>
      <c r="M108" s="35" t="str">
        <f t="shared" ref="M108:M118" si="30">CONCATENATE(F108,"(Among ",J108,")")</f>
        <v>Received agricultural advice from a SHG (coverage)(Among households with community-level data)</v>
      </c>
      <c r="N108" s="35" t="s">
        <v>147</v>
      </c>
      <c r="O108" s="35">
        <v>4.5796044772996085E-2</v>
      </c>
      <c r="P108" s="35">
        <v>6.7884148114956888E-3</v>
      </c>
      <c r="Q108" s="35">
        <v>3.2438848006301521E-2</v>
      </c>
      <c r="R108" s="35">
        <v>5.9153241539690649E-2</v>
      </c>
      <c r="S108" s="35">
        <v>2094</v>
      </c>
      <c r="T108" s="35" t="str">
        <f t="shared" si="29"/>
        <v>1</v>
      </c>
    </row>
    <row r="109" spans="1:20" x14ac:dyDescent="0.25">
      <c r="A109" s="35" t="s">
        <v>424</v>
      </c>
      <c r="B109" s="35" t="str">
        <f t="shared" si="28"/>
        <v>Tanzania</v>
      </c>
      <c r="C109" s="35" t="s">
        <v>744</v>
      </c>
      <c r="D109" s="35" t="s">
        <v>744</v>
      </c>
      <c r="E109" s="35" t="s">
        <v>9</v>
      </c>
      <c r="F109" s="35" t="s">
        <v>846</v>
      </c>
      <c r="G109" s="35" t="str">
        <f t="shared" si="24"/>
        <v>Received financial advice from a SGH (coverage)</v>
      </c>
      <c r="H109" s="35" t="s">
        <v>226</v>
      </c>
      <c r="I109" s="35" t="s">
        <v>226</v>
      </c>
      <c r="J109" s="35" t="s">
        <v>66</v>
      </c>
      <c r="K109" s="35" t="s">
        <v>114</v>
      </c>
      <c r="L109" s="35" t="s">
        <v>114</v>
      </c>
      <c r="M109" s="35" t="str">
        <f t="shared" si="30"/>
        <v>Received financial advice from a SGH (coverage)(Among all question respondents)</v>
      </c>
      <c r="N109" s="35" t="s">
        <v>227</v>
      </c>
      <c r="O109" s="35">
        <v>1.3724314366029265E-3</v>
      </c>
      <c r="P109" s="35">
        <v>4.7086924176674807E-4</v>
      </c>
      <c r="Q109" s="35">
        <v>4.4942656225047573E-4</v>
      </c>
      <c r="R109" s="35">
        <v>2.2954363109553774E-3</v>
      </c>
      <c r="S109" s="35">
        <v>9459</v>
      </c>
      <c r="T109" s="35" t="str">
        <f t="shared" si="29"/>
        <v>1</v>
      </c>
    </row>
    <row r="110" spans="1:20" x14ac:dyDescent="0.25">
      <c r="A110" s="35" t="s">
        <v>424</v>
      </c>
      <c r="B110" s="35" t="str">
        <f t="shared" si="28"/>
        <v>Tanzania</v>
      </c>
      <c r="C110" s="35" t="s">
        <v>744</v>
      </c>
      <c r="D110" s="35" t="s">
        <v>744</v>
      </c>
      <c r="E110" s="35" t="s">
        <v>9</v>
      </c>
      <c r="F110" s="35" t="s">
        <v>846</v>
      </c>
      <c r="G110" s="35" t="str">
        <f t="shared" si="24"/>
        <v>Received financial advice from a SGH (coverage)</v>
      </c>
      <c r="H110" s="35" t="s">
        <v>136</v>
      </c>
      <c r="I110" s="35" t="s">
        <v>136</v>
      </c>
      <c r="J110" s="35" t="s">
        <v>66</v>
      </c>
      <c r="K110" s="35" t="s">
        <v>114</v>
      </c>
      <c r="L110" s="35" t="s">
        <v>114</v>
      </c>
      <c r="M110" s="35" t="str">
        <f t="shared" si="30"/>
        <v>Received financial advice from a SGH (coverage)(Among all question respondents)</v>
      </c>
      <c r="N110" s="35" t="s">
        <v>231</v>
      </c>
      <c r="O110" s="35">
        <v>4.4674162519140338E-4</v>
      </c>
      <c r="P110" s="35">
        <v>2.1452580389268749E-4</v>
      </c>
      <c r="Q110" s="35">
        <v>2.622496132017346E-5</v>
      </c>
      <c r="R110" s="35">
        <v>8.672582890626333E-4</v>
      </c>
      <c r="S110" s="35">
        <v>9459</v>
      </c>
      <c r="T110" s="35" t="str">
        <f t="shared" si="29"/>
        <v>1</v>
      </c>
    </row>
    <row r="111" spans="1:20" x14ac:dyDescent="0.25">
      <c r="A111" s="35" t="s">
        <v>424</v>
      </c>
      <c r="B111" s="35" t="str">
        <f t="shared" si="28"/>
        <v>Tanzania</v>
      </c>
      <c r="C111" s="35" t="s">
        <v>738</v>
      </c>
      <c r="D111" s="35" t="str">
        <f>C111</f>
        <v>FII (individuals)</v>
      </c>
      <c r="E111" s="35" t="s">
        <v>9</v>
      </c>
      <c r="F111" s="35" t="s">
        <v>846</v>
      </c>
      <c r="G111" s="35" t="str">
        <f t="shared" si="24"/>
        <v>Received financial advice from a SGH (coverage)</v>
      </c>
      <c r="H111" s="35" t="s">
        <v>580</v>
      </c>
      <c r="I111" s="35" t="s">
        <v>580</v>
      </c>
      <c r="J111" s="35" t="s">
        <v>66</v>
      </c>
      <c r="K111" s="35" t="s">
        <v>114</v>
      </c>
      <c r="L111" s="35" t="str">
        <f>K111</f>
        <v>1.1 All individuals</v>
      </c>
      <c r="M111" s="35" t="str">
        <f t="shared" si="30"/>
        <v>Received financial advice from a SGH (coverage)(Among all question respondents)</v>
      </c>
      <c r="N111" s="35" t="s">
        <v>173</v>
      </c>
      <c r="O111" s="35">
        <v>1.6114677217805861E-3</v>
      </c>
      <c r="P111" s="35">
        <v>7.4782916399684951E-4</v>
      </c>
      <c r="Q111" s="35">
        <v>1.4516338051643674E-4</v>
      </c>
      <c r="R111" s="35">
        <v>3.0777720630447356E-3</v>
      </c>
      <c r="S111" s="35">
        <v>3029</v>
      </c>
      <c r="T111" s="35" t="str">
        <f t="shared" si="29"/>
        <v>1</v>
      </c>
    </row>
    <row r="112" spans="1:20" x14ac:dyDescent="0.25">
      <c r="A112" s="35" t="s">
        <v>424</v>
      </c>
      <c r="B112" s="35" t="str">
        <f t="shared" si="28"/>
        <v>Tanzania</v>
      </c>
      <c r="C112" s="35" t="s">
        <v>738</v>
      </c>
      <c r="D112" s="35" t="str">
        <f>C112</f>
        <v>FII (individuals)</v>
      </c>
      <c r="E112" s="35" t="s">
        <v>9</v>
      </c>
      <c r="F112" s="35" t="s">
        <v>846</v>
      </c>
      <c r="G112" s="35" t="str">
        <f t="shared" si="24"/>
        <v>Received financial advice from a SGH (coverage)</v>
      </c>
      <c r="H112" s="35" t="s">
        <v>180</v>
      </c>
      <c r="I112" s="35" t="s">
        <v>0</v>
      </c>
      <c r="J112" s="35" t="s">
        <v>66</v>
      </c>
      <c r="K112" s="35" t="s">
        <v>114</v>
      </c>
      <c r="L112" s="35" t="str">
        <f>K112</f>
        <v>1.1 All individuals</v>
      </c>
      <c r="M112" s="35" t="str">
        <f t="shared" si="30"/>
        <v>Received financial advice from a SGH (coverage)(Among all question respondents)</v>
      </c>
      <c r="N112" s="35" t="s">
        <v>172</v>
      </c>
      <c r="O112" s="35">
        <v>0</v>
      </c>
      <c r="Q112" s="35"/>
      <c r="R112" s="35"/>
      <c r="S112" s="35">
        <v>3029</v>
      </c>
      <c r="T112" s="35" t="str">
        <f t="shared" si="29"/>
        <v>1</v>
      </c>
    </row>
    <row r="113" spans="1:20" x14ac:dyDescent="0.25">
      <c r="A113" s="35" t="s">
        <v>424</v>
      </c>
      <c r="B113" s="35" t="str">
        <f t="shared" si="28"/>
        <v>Tanzania</v>
      </c>
      <c r="C113" s="35" t="s">
        <v>744</v>
      </c>
      <c r="D113" s="35" t="s">
        <v>744</v>
      </c>
      <c r="E113" s="35" t="s">
        <v>9</v>
      </c>
      <c r="F113" s="35" t="s">
        <v>846</v>
      </c>
      <c r="G113" s="35" t="str">
        <f t="shared" si="24"/>
        <v>Received financial advice from a SGH (coverage)</v>
      </c>
      <c r="H113" s="35" t="s">
        <v>0</v>
      </c>
      <c r="I113" s="35" t="s">
        <v>0</v>
      </c>
      <c r="J113" s="35" t="s">
        <v>66</v>
      </c>
      <c r="K113" s="35" t="s">
        <v>114</v>
      </c>
      <c r="L113" s="35" t="s">
        <v>114</v>
      </c>
      <c r="M113" s="35" t="str">
        <f t="shared" si="30"/>
        <v>Received financial advice from a SGH (coverage)(Among all question respondents)</v>
      </c>
      <c r="N113" s="35" t="s">
        <v>232</v>
      </c>
      <c r="O113" s="35">
        <v>3.8984100596499953E-4</v>
      </c>
      <c r="P113" s="35">
        <v>2.5477912665493595E-4</v>
      </c>
      <c r="Q113" s="35">
        <v>-1.0958081845363041E-4</v>
      </c>
      <c r="R113" s="35">
        <v>8.8926283038362952E-4</v>
      </c>
      <c r="S113" s="35">
        <v>9459</v>
      </c>
      <c r="T113" s="35" t="str">
        <f t="shared" si="29"/>
        <v>1</v>
      </c>
    </row>
    <row r="114" spans="1:20" x14ac:dyDescent="0.25">
      <c r="A114" s="35" t="s">
        <v>424</v>
      </c>
      <c r="B114" s="35" t="str">
        <f t="shared" si="28"/>
        <v>Tanzania</v>
      </c>
      <c r="C114" s="35" t="s">
        <v>744</v>
      </c>
      <c r="D114" s="35" t="s">
        <v>744</v>
      </c>
      <c r="E114" s="35" t="s">
        <v>9</v>
      </c>
      <c r="F114" s="35" t="s">
        <v>846</v>
      </c>
      <c r="G114" s="35" t="str">
        <f t="shared" si="24"/>
        <v>Received financial advice from a SGH (coverage)</v>
      </c>
      <c r="H114" s="35" t="s">
        <v>63</v>
      </c>
      <c r="I114" s="35" t="s">
        <v>110</v>
      </c>
      <c r="J114" s="35" t="s">
        <v>66</v>
      </c>
      <c r="K114" s="35" t="s">
        <v>114</v>
      </c>
      <c r="L114" s="35" t="s">
        <v>114</v>
      </c>
      <c r="M114" s="35" t="str">
        <f t="shared" si="30"/>
        <v>Received financial advice from a SGH (coverage)(Among all question respondents)</v>
      </c>
      <c r="N114" s="35" t="s">
        <v>236</v>
      </c>
      <c r="O114" s="35">
        <v>1.5237504710476221E-3</v>
      </c>
      <c r="P114" s="35">
        <v>4.4309466788985849E-4</v>
      </c>
      <c r="Q114" s="35">
        <v>6.5518972852090336E-4</v>
      </c>
      <c r="R114" s="35">
        <v>2.3923112135743408E-3</v>
      </c>
      <c r="S114" s="35">
        <v>9459</v>
      </c>
      <c r="T114" s="35" t="str">
        <f t="shared" si="29"/>
        <v>1</v>
      </c>
    </row>
    <row r="115" spans="1:20" x14ac:dyDescent="0.25">
      <c r="A115" s="35" t="s">
        <v>424</v>
      </c>
      <c r="B115" s="35" t="str">
        <f t="shared" si="28"/>
        <v>Tanzania</v>
      </c>
      <c r="C115" s="35" t="s">
        <v>738</v>
      </c>
      <c r="D115" s="35" t="str">
        <f>C115</f>
        <v>FII (individuals)</v>
      </c>
      <c r="E115" s="35" t="s">
        <v>9</v>
      </c>
      <c r="F115" s="35" t="s">
        <v>846</v>
      </c>
      <c r="G115" s="35" t="str">
        <f t="shared" si="24"/>
        <v>Received financial advice from a SGH (coverage)</v>
      </c>
      <c r="H115" s="35" t="s">
        <v>740</v>
      </c>
      <c r="I115" s="35" t="s">
        <v>740</v>
      </c>
      <c r="J115" s="35" t="s">
        <v>66</v>
      </c>
      <c r="K115" s="35" t="s">
        <v>114</v>
      </c>
      <c r="L115" s="35" t="str">
        <f>K115</f>
        <v>1.1 All individuals</v>
      </c>
      <c r="M115" s="35" t="str">
        <f t="shared" si="30"/>
        <v>Received financial advice from a SGH (coverage)(Among all question respondents)</v>
      </c>
      <c r="N115" s="35" t="s">
        <v>174</v>
      </c>
      <c r="O115" s="35">
        <v>1.6114677217805861E-3</v>
      </c>
      <c r="P115" s="35">
        <v>7.4782916399684951E-4</v>
      </c>
      <c r="Q115" s="35">
        <v>1.4516338051643674E-4</v>
      </c>
      <c r="R115" s="35">
        <v>3.0777720630447356E-3</v>
      </c>
      <c r="S115" s="35">
        <v>3029</v>
      </c>
      <c r="T115" s="35" t="str">
        <f t="shared" si="29"/>
        <v>1</v>
      </c>
    </row>
    <row r="116" spans="1:20" x14ac:dyDescent="0.25">
      <c r="A116" s="35" t="s">
        <v>424</v>
      </c>
      <c r="B116" s="35" t="str">
        <f t="shared" si="28"/>
        <v>Tanzania</v>
      </c>
      <c r="C116" s="35" t="s">
        <v>744</v>
      </c>
      <c r="D116" s="35" t="s">
        <v>744</v>
      </c>
      <c r="E116" s="35" t="s">
        <v>9</v>
      </c>
      <c r="F116" s="35" t="s">
        <v>846</v>
      </c>
      <c r="G116" s="35" t="str">
        <f t="shared" si="24"/>
        <v>Received financial advice from a SGH (coverage)</v>
      </c>
      <c r="H116" s="35" t="s">
        <v>740</v>
      </c>
      <c r="I116" s="35" t="s">
        <v>740</v>
      </c>
      <c r="J116" s="35" t="s">
        <v>66</v>
      </c>
      <c r="K116" s="35" t="s">
        <v>114</v>
      </c>
      <c r="L116" s="35" t="s">
        <v>114</v>
      </c>
      <c r="M116" s="35" t="str">
        <f t="shared" si="30"/>
        <v>Received financial advice from a SGH (coverage)(Among all question respondents)</v>
      </c>
      <c r="N116" s="35" t="s">
        <v>239</v>
      </c>
      <c r="O116" s="35">
        <v>3.7327645388069513E-3</v>
      </c>
      <c r="P116" s="35">
        <v>7.270819104722529E-4</v>
      </c>
      <c r="Q116" s="35">
        <v>2.3075277896378033E-3</v>
      </c>
      <c r="R116" s="35">
        <v>5.1580012879760993E-3</v>
      </c>
      <c r="S116" s="35">
        <v>9459</v>
      </c>
      <c r="T116" s="35" t="str">
        <f t="shared" si="29"/>
        <v>1</v>
      </c>
    </row>
    <row r="117" spans="1:20" x14ac:dyDescent="0.25">
      <c r="A117" s="35" t="s">
        <v>424</v>
      </c>
      <c r="B117" s="35" t="str">
        <f t="shared" si="28"/>
        <v>Tanzania</v>
      </c>
      <c r="C117" s="35" t="s">
        <v>738</v>
      </c>
      <c r="D117" s="35" t="str">
        <f t="shared" ref="D117:D136" si="31">C117</f>
        <v>FII (individuals)</v>
      </c>
      <c r="E117" s="35" t="s">
        <v>9</v>
      </c>
      <c r="F117" s="35" t="s">
        <v>849</v>
      </c>
      <c r="G117" s="35" t="str">
        <f t="shared" si="24"/>
        <v>SHG Membership (coverage)</v>
      </c>
      <c r="H117" s="35" t="s">
        <v>158</v>
      </c>
      <c r="I117" s="35" t="s">
        <v>158</v>
      </c>
      <c r="J117" s="35" t="s">
        <v>66</v>
      </c>
      <c r="K117" s="35" t="s">
        <v>114</v>
      </c>
      <c r="L117" s="35" t="str">
        <f t="shared" ref="L117:L136" si="32">K117</f>
        <v>1.1 All individuals</v>
      </c>
      <c r="M117" s="35" t="str">
        <f t="shared" si="30"/>
        <v>SHG Membership (coverage)(Among all question respondents)</v>
      </c>
      <c r="N117" s="35" t="s">
        <v>170</v>
      </c>
      <c r="O117" s="35">
        <v>0.21782747805721686</v>
      </c>
      <c r="P117" s="35">
        <v>7.6240352789371055E-3</v>
      </c>
      <c r="Q117" s="35">
        <v>0.20287862638756765</v>
      </c>
      <c r="R117" s="35">
        <v>0.23277632972686607</v>
      </c>
      <c r="S117" s="35">
        <v>3008</v>
      </c>
      <c r="T117" s="35" t="str">
        <f t="shared" si="29"/>
        <v>1</v>
      </c>
    </row>
    <row r="118" spans="1:20" x14ac:dyDescent="0.25">
      <c r="A118" s="35" t="s">
        <v>424</v>
      </c>
      <c r="B118" s="35" t="str">
        <f t="shared" si="28"/>
        <v>Tanzania</v>
      </c>
      <c r="C118" s="35" t="s">
        <v>739</v>
      </c>
      <c r="D118" s="35" t="str">
        <f t="shared" si="31"/>
        <v>LSMS-ISA (households)</v>
      </c>
      <c r="E118" s="35" t="s">
        <v>9</v>
      </c>
      <c r="F118" s="35" t="s">
        <v>849</v>
      </c>
      <c r="G118" s="35" t="str">
        <f t="shared" si="24"/>
        <v>SHG Membership (coverage)</v>
      </c>
      <c r="H118" s="35" t="s">
        <v>0</v>
      </c>
      <c r="I118" s="35" t="s">
        <v>0</v>
      </c>
      <c r="J118" s="35" t="s">
        <v>66</v>
      </c>
      <c r="K118" s="35" t="s">
        <v>117</v>
      </c>
      <c r="L118" s="35" t="str">
        <f t="shared" si="32"/>
        <v>1.4 All Households</v>
      </c>
      <c r="M118" s="35" t="str">
        <f t="shared" si="30"/>
        <v>SHG Membership (coverage)(Among all question respondents)</v>
      </c>
      <c r="N118" s="35" t="s">
        <v>156</v>
      </c>
      <c r="O118" s="35">
        <v>5.6787188702743928E-2</v>
      </c>
      <c r="P118" s="35">
        <v>6.5097718681000945E-3</v>
      </c>
      <c r="Q118" s="35">
        <v>4.3986169759866023E-2</v>
      </c>
      <c r="R118" s="35">
        <v>6.9588207645621833E-2</v>
      </c>
      <c r="S118" s="35">
        <v>3352</v>
      </c>
      <c r="T118" s="35" t="str">
        <f t="shared" si="29"/>
        <v>1</v>
      </c>
    </row>
    <row r="119" spans="1:20" x14ac:dyDescent="0.25">
      <c r="A119" s="35" t="s">
        <v>629</v>
      </c>
      <c r="B119" s="35" t="str">
        <f t="shared" si="28"/>
        <v>Uganda</v>
      </c>
      <c r="C119" s="35" t="s">
        <v>744</v>
      </c>
      <c r="D119" s="35" t="str">
        <f t="shared" si="31"/>
        <v>FinScope (individuals)</v>
      </c>
      <c r="E119" s="35" t="s">
        <v>9</v>
      </c>
      <c r="F119" s="35" t="s">
        <v>743</v>
      </c>
      <c r="G119" s="35" t="str">
        <f t="shared" si="24"/>
        <v>Accessed financial services from a SHG (coverage)</v>
      </c>
      <c r="H119" s="35" t="s">
        <v>740</v>
      </c>
      <c r="I119" s="35" t="str">
        <f t="shared" ref="I119:I131" si="33">H119</f>
        <v>Any SHG (one or more)</v>
      </c>
      <c r="J119" s="35" t="s">
        <v>66</v>
      </c>
      <c r="K119" s="35" t="s">
        <v>114</v>
      </c>
      <c r="L119" s="35" t="str">
        <f t="shared" si="32"/>
        <v>1.1 All individuals</v>
      </c>
      <c r="M119" s="35" t="str">
        <f t="shared" ref="M119:M146" si="34">CONCATENATE(F119," (Among ",J119,")")</f>
        <v>Accessed financial services from a SHG (coverage) (Among all question respondents)</v>
      </c>
      <c r="N119" s="35" t="s">
        <v>240</v>
      </c>
      <c r="O119" s="37">
        <v>0.36759571213274311</v>
      </c>
      <c r="P119" s="35">
        <v>9.8776688236165457E-3</v>
      </c>
      <c r="Q119" s="37">
        <v>0.34822892843180386</v>
      </c>
      <c r="R119" s="37">
        <v>0.38696249583368236</v>
      </c>
      <c r="S119" s="35">
        <v>3394</v>
      </c>
      <c r="T119" s="35" t="str">
        <f t="shared" si="29"/>
        <v>1</v>
      </c>
    </row>
    <row r="120" spans="1:20" x14ac:dyDescent="0.25">
      <c r="A120" s="35" t="s">
        <v>629</v>
      </c>
      <c r="B120" s="35" t="str">
        <f t="shared" si="28"/>
        <v>Uganda</v>
      </c>
      <c r="C120" s="35" t="s">
        <v>744</v>
      </c>
      <c r="D120" s="35" t="str">
        <f t="shared" si="31"/>
        <v>FinScope (individuals)</v>
      </c>
      <c r="E120" s="35" t="s">
        <v>9</v>
      </c>
      <c r="F120" s="35" t="s">
        <v>743</v>
      </c>
      <c r="G120" s="35" t="str">
        <f t="shared" si="24"/>
        <v>Accessed financial services from a SHG (coverage)</v>
      </c>
      <c r="H120" s="35" t="s">
        <v>69</v>
      </c>
      <c r="I120" s="35" t="str">
        <f t="shared" si="33"/>
        <v>ASCA</v>
      </c>
      <c r="J120" s="35" t="s">
        <v>66</v>
      </c>
      <c r="K120" s="35" t="s">
        <v>114</v>
      </c>
      <c r="L120" s="35" t="str">
        <f t="shared" si="32"/>
        <v>1.1 All individuals</v>
      </c>
      <c r="M120" s="35" t="str">
        <f t="shared" si="34"/>
        <v>Accessed financial services from a SHG (coverage) (Among all question respondents)</v>
      </c>
      <c r="N120" s="35" t="s">
        <v>630</v>
      </c>
      <c r="O120" s="37">
        <v>1.9385660406105718E-4</v>
      </c>
      <c r="P120" s="35">
        <v>1.9388932292152764E-4</v>
      </c>
      <c r="Q120" s="37">
        <v>-1.8629553550284891E-4</v>
      </c>
      <c r="R120" s="37">
        <v>5.7400874362496324E-4</v>
      </c>
      <c r="S120" s="35">
        <v>3383</v>
      </c>
      <c r="T120" s="35" t="str">
        <f t="shared" si="29"/>
        <v>1</v>
      </c>
    </row>
    <row r="121" spans="1:20" x14ac:dyDescent="0.25">
      <c r="A121" s="35" t="s">
        <v>629</v>
      </c>
      <c r="B121" s="35" t="str">
        <f t="shared" si="28"/>
        <v>Uganda</v>
      </c>
      <c r="C121" s="35" t="s">
        <v>744</v>
      </c>
      <c r="D121" s="35" t="str">
        <f t="shared" si="31"/>
        <v>FinScope (individuals)</v>
      </c>
      <c r="E121" s="35" t="s">
        <v>9</v>
      </c>
      <c r="F121" s="35" t="s">
        <v>743</v>
      </c>
      <c r="G121" s="35" t="str">
        <f t="shared" si="24"/>
        <v>Accessed financial services from a SHG (coverage)</v>
      </c>
      <c r="H121" s="35" t="s">
        <v>434</v>
      </c>
      <c r="I121" s="35" t="str">
        <f t="shared" si="33"/>
        <v>ROSCA</v>
      </c>
      <c r="J121" s="35" t="s">
        <v>66</v>
      </c>
      <c r="K121" s="35" t="s">
        <v>114</v>
      </c>
      <c r="L121" s="35" t="str">
        <f t="shared" si="32"/>
        <v>1.1 All individuals</v>
      </c>
      <c r="M121" s="35" t="str">
        <f t="shared" si="34"/>
        <v>Accessed financial services from a SHG (coverage) (Among all question respondents)</v>
      </c>
      <c r="N121" s="35" t="s">
        <v>633</v>
      </c>
      <c r="O121" s="37">
        <v>5.9429050221804294E-2</v>
      </c>
      <c r="P121" s="35">
        <v>4.7419455128752059E-3</v>
      </c>
      <c r="Q121" s="37">
        <v>5.0131690250458903E-2</v>
      </c>
      <c r="R121" s="37">
        <v>6.8726410193149692E-2</v>
      </c>
      <c r="S121" s="35">
        <v>3393</v>
      </c>
      <c r="T121" s="35" t="str">
        <f t="shared" si="29"/>
        <v>1</v>
      </c>
    </row>
    <row r="122" spans="1:20" x14ac:dyDescent="0.25">
      <c r="A122" s="35" t="s">
        <v>629</v>
      </c>
      <c r="B122" s="35" t="str">
        <f t="shared" si="28"/>
        <v>Uganda</v>
      </c>
      <c r="C122" s="35" t="s">
        <v>744</v>
      </c>
      <c r="D122" s="35" t="str">
        <f t="shared" si="31"/>
        <v>FinScope (individuals)</v>
      </c>
      <c r="E122" s="35" t="s">
        <v>9</v>
      </c>
      <c r="F122" s="35" t="s">
        <v>743</v>
      </c>
      <c r="G122" s="35" t="str">
        <f t="shared" si="24"/>
        <v>Accessed financial services from a SHG (coverage)</v>
      </c>
      <c r="H122" s="35" t="s">
        <v>0</v>
      </c>
      <c r="I122" s="35" t="str">
        <f t="shared" si="33"/>
        <v>SACCO</v>
      </c>
      <c r="J122" s="35" t="s">
        <v>66</v>
      </c>
      <c r="K122" s="35" t="s">
        <v>114</v>
      </c>
      <c r="L122" s="35" t="str">
        <f t="shared" si="32"/>
        <v>1.1 All individuals</v>
      </c>
      <c r="M122" s="35" t="str">
        <f t="shared" si="34"/>
        <v>Accessed financial services from a SHG (coverage) (Among all question respondents)</v>
      </c>
      <c r="N122" s="35" t="s">
        <v>235</v>
      </c>
      <c r="O122" s="37">
        <v>9.1983561624762691E-2</v>
      </c>
      <c r="P122" s="35">
        <v>6.1572616369422574E-3</v>
      </c>
      <c r="Q122" s="37">
        <v>7.9911244113201135E-2</v>
      </c>
      <c r="R122" s="37">
        <v>0.10405587913632425</v>
      </c>
      <c r="S122" s="35">
        <v>3394</v>
      </c>
      <c r="T122" s="35" t="str">
        <f t="shared" si="29"/>
        <v>1</v>
      </c>
    </row>
    <row r="123" spans="1:20" x14ac:dyDescent="0.25">
      <c r="A123" s="35" t="s">
        <v>629</v>
      </c>
      <c r="B123" s="35" t="str">
        <f t="shared" si="28"/>
        <v>Uganda</v>
      </c>
      <c r="C123" s="35" t="s">
        <v>744</v>
      </c>
      <c r="D123" s="35" t="str">
        <f t="shared" si="31"/>
        <v>FinScope (individuals)</v>
      </c>
      <c r="E123" s="35" t="s">
        <v>9</v>
      </c>
      <c r="F123" s="35" t="s">
        <v>743</v>
      </c>
      <c r="G123" s="35" t="str">
        <f t="shared" si="24"/>
        <v>Accessed financial services from a SHG (coverage)</v>
      </c>
      <c r="H123" s="35" t="s">
        <v>110</v>
      </c>
      <c r="I123" s="35" t="str">
        <f t="shared" si="33"/>
        <v>Savings Group</v>
      </c>
      <c r="J123" s="35" t="s">
        <v>66</v>
      </c>
      <c r="K123" s="35" t="s">
        <v>114</v>
      </c>
      <c r="L123" s="35" t="str">
        <f t="shared" si="32"/>
        <v>1.1 All individuals</v>
      </c>
      <c r="M123" s="35" t="str">
        <f t="shared" si="34"/>
        <v>Accessed financial services from a SHG (coverage) (Among all question respondents)</v>
      </c>
      <c r="N123" s="35" t="s">
        <v>637</v>
      </c>
      <c r="O123" s="37">
        <v>4.6951997234995413E-3</v>
      </c>
      <c r="P123" s="35">
        <v>1.3293161896749885E-3</v>
      </c>
      <c r="Q123" s="37">
        <v>2.0888551035515308E-3</v>
      </c>
      <c r="R123" s="37">
        <v>7.3015443434475517E-3</v>
      </c>
      <c r="S123" s="35">
        <v>3383</v>
      </c>
      <c r="T123" s="35" t="str">
        <f t="shared" si="29"/>
        <v>1</v>
      </c>
    </row>
    <row r="124" spans="1:20" x14ac:dyDescent="0.25">
      <c r="A124" s="35" t="s">
        <v>629</v>
      </c>
      <c r="B124" s="35" t="str">
        <f t="shared" si="28"/>
        <v>Uganda</v>
      </c>
      <c r="C124" s="35" t="s">
        <v>744</v>
      </c>
      <c r="D124" s="35" t="str">
        <f t="shared" si="31"/>
        <v>FinScope (individuals)</v>
      </c>
      <c r="E124" s="35" t="s">
        <v>9</v>
      </c>
      <c r="F124" s="35" t="s">
        <v>743</v>
      </c>
      <c r="G124" s="35" t="str">
        <f t="shared" si="24"/>
        <v>Accessed financial services from a SHG (coverage)</v>
      </c>
      <c r="H124" s="35" t="s">
        <v>745</v>
      </c>
      <c r="I124" s="35" t="str">
        <f t="shared" si="33"/>
        <v>Village Saving/Lending Group</v>
      </c>
      <c r="J124" s="35" t="s">
        <v>66</v>
      </c>
      <c r="K124" s="35" t="s">
        <v>114</v>
      </c>
      <c r="L124" s="35" t="str">
        <f t="shared" si="32"/>
        <v>1.1 All individuals</v>
      </c>
      <c r="M124" s="35" t="str">
        <f t="shared" si="34"/>
        <v>Accessed financial services from a SHG (coverage) (Among all question respondents)</v>
      </c>
      <c r="N124" s="35" t="s">
        <v>638</v>
      </c>
      <c r="O124" s="37">
        <v>0.26442748753290046</v>
      </c>
      <c r="P124" s="35">
        <v>8.9118223662994524E-3</v>
      </c>
      <c r="Q124" s="37">
        <v>0.24695440178883116</v>
      </c>
      <c r="R124" s="37">
        <v>0.28190057327696977</v>
      </c>
      <c r="S124" s="35">
        <v>3393</v>
      </c>
      <c r="T124" s="35" t="str">
        <f t="shared" si="29"/>
        <v>1</v>
      </c>
    </row>
    <row r="125" spans="1:20" x14ac:dyDescent="0.25">
      <c r="A125" s="35" t="s">
        <v>629</v>
      </c>
      <c r="B125" s="35" t="str">
        <f t="shared" si="28"/>
        <v>Uganda</v>
      </c>
      <c r="C125" s="35" t="s">
        <v>738</v>
      </c>
      <c r="D125" s="35" t="str">
        <f t="shared" si="31"/>
        <v>FII (individuals)</v>
      </c>
      <c r="E125" s="35" t="s">
        <v>9</v>
      </c>
      <c r="F125" s="35" t="s">
        <v>743</v>
      </c>
      <c r="G125" s="35" t="str">
        <f t="shared" si="24"/>
        <v>Accessed financial services from a SHG (coverage)</v>
      </c>
      <c r="H125" s="35" t="s">
        <v>69</v>
      </c>
      <c r="I125" s="35" t="str">
        <f t="shared" si="33"/>
        <v>ASCA</v>
      </c>
      <c r="J125" s="35" t="s">
        <v>66</v>
      </c>
      <c r="K125" s="35" t="s">
        <v>114</v>
      </c>
      <c r="L125" s="35" t="str">
        <f t="shared" si="32"/>
        <v>1.1 All individuals</v>
      </c>
      <c r="M125" s="35" t="str">
        <f t="shared" si="34"/>
        <v>Accessed financial services from a SHG (coverage) (Among all question respondents)</v>
      </c>
      <c r="N125" s="35" t="s">
        <v>176</v>
      </c>
      <c r="O125" s="35">
        <v>6.7740972536457611E-2</v>
      </c>
      <c r="P125" s="35">
        <v>4.710220327328824E-3</v>
      </c>
      <c r="Q125" s="35">
        <v>5.8505382975018616E-2</v>
      </c>
      <c r="R125" s="35">
        <v>7.6976562097896606E-2</v>
      </c>
      <c r="S125" s="35">
        <v>3000</v>
      </c>
      <c r="T125" s="35" t="str">
        <f t="shared" si="29"/>
        <v>1</v>
      </c>
    </row>
    <row r="126" spans="1:20" x14ac:dyDescent="0.25">
      <c r="A126" s="35" t="s">
        <v>629</v>
      </c>
      <c r="B126" s="35" t="str">
        <f t="shared" si="28"/>
        <v>Uganda</v>
      </c>
      <c r="C126" s="35" t="s">
        <v>738</v>
      </c>
      <c r="D126" s="35" t="str">
        <f t="shared" si="31"/>
        <v>FII (individuals)</v>
      </c>
      <c r="E126" s="35" t="s">
        <v>9</v>
      </c>
      <c r="F126" s="35" t="s">
        <v>743</v>
      </c>
      <c r="G126" s="35" t="str">
        <f t="shared" si="24"/>
        <v>Accessed financial services from a SHG (coverage)</v>
      </c>
      <c r="H126" s="35" t="s">
        <v>746</v>
      </c>
      <c r="I126" s="35" t="str">
        <f t="shared" si="33"/>
        <v>Cooperative (unspecified)</v>
      </c>
      <c r="J126" s="35" t="s">
        <v>66</v>
      </c>
      <c r="K126" s="35" t="s">
        <v>114</v>
      </c>
      <c r="L126" s="35" t="str">
        <f t="shared" si="32"/>
        <v>1.1 All individuals</v>
      </c>
      <c r="M126" s="35" t="str">
        <f t="shared" si="34"/>
        <v>Accessed financial services from a SHG (coverage) (Among all question respondents)</v>
      </c>
      <c r="N126" s="35" t="s">
        <v>178</v>
      </c>
      <c r="O126" s="35">
        <v>1.2540021000089068E-2</v>
      </c>
      <c r="P126" s="35">
        <v>2.2584001323870399E-3</v>
      </c>
      <c r="Q126" s="35">
        <v>8.1118509276171917E-3</v>
      </c>
      <c r="R126" s="35">
        <v>1.6968191072560944E-2</v>
      </c>
      <c r="S126" s="35">
        <v>3000</v>
      </c>
      <c r="T126" s="35" t="str">
        <f t="shared" si="29"/>
        <v>1</v>
      </c>
    </row>
    <row r="127" spans="1:20" x14ac:dyDescent="0.25">
      <c r="A127" s="35" t="s">
        <v>629</v>
      </c>
      <c r="B127" s="35" t="str">
        <f t="shared" si="28"/>
        <v>Uganda</v>
      </c>
      <c r="C127" s="35" t="s">
        <v>738</v>
      </c>
      <c r="D127" s="35" t="str">
        <f t="shared" si="31"/>
        <v>FII (individuals)</v>
      </c>
      <c r="E127" s="35" t="s">
        <v>9</v>
      </c>
      <c r="F127" s="35" t="s">
        <v>743</v>
      </c>
      <c r="G127" s="35" t="str">
        <f t="shared" si="24"/>
        <v>Accessed financial services from a SHG (coverage)</v>
      </c>
      <c r="H127" s="35" t="s">
        <v>580</v>
      </c>
      <c r="I127" s="35" t="str">
        <f t="shared" si="33"/>
        <v>Merry-Go-Round</v>
      </c>
      <c r="J127" s="35" t="s">
        <v>66</v>
      </c>
      <c r="K127" s="35" t="s">
        <v>114</v>
      </c>
      <c r="L127" s="35" t="str">
        <f t="shared" si="32"/>
        <v>1.1 All individuals</v>
      </c>
      <c r="M127" s="35" t="str">
        <f t="shared" si="34"/>
        <v>Accessed financial services from a SHG (coverage) (Among all question respondents)</v>
      </c>
      <c r="N127" s="35" t="s">
        <v>177</v>
      </c>
      <c r="O127" s="35">
        <v>0.22877288199285425</v>
      </c>
      <c r="P127" s="35">
        <v>7.8663041163527427E-3</v>
      </c>
      <c r="Q127" s="35">
        <v>0.21334898435422894</v>
      </c>
      <c r="R127" s="35">
        <v>0.24419677963147957</v>
      </c>
      <c r="S127" s="35">
        <v>3000</v>
      </c>
      <c r="T127" s="35" t="str">
        <f t="shared" si="29"/>
        <v>1</v>
      </c>
    </row>
    <row r="128" spans="1:20" x14ac:dyDescent="0.25">
      <c r="A128" s="35" t="s">
        <v>629</v>
      </c>
      <c r="B128" s="35" t="str">
        <f t="shared" si="28"/>
        <v>Uganda</v>
      </c>
      <c r="C128" s="35" t="s">
        <v>738</v>
      </c>
      <c r="D128" s="35" t="str">
        <f t="shared" si="31"/>
        <v>FII (individuals)</v>
      </c>
      <c r="E128" s="35" t="s">
        <v>9</v>
      </c>
      <c r="F128" s="35" t="s">
        <v>743</v>
      </c>
      <c r="G128" s="35" t="str">
        <f t="shared" si="24"/>
        <v>Accessed financial services from a SHG (coverage)</v>
      </c>
      <c r="H128" s="35" t="s">
        <v>0</v>
      </c>
      <c r="I128" s="35" t="str">
        <f t="shared" si="33"/>
        <v>SACCO</v>
      </c>
      <c r="J128" s="35" t="s">
        <v>66</v>
      </c>
      <c r="K128" s="35" t="s">
        <v>114</v>
      </c>
      <c r="L128" s="35" t="str">
        <f t="shared" si="32"/>
        <v>1.1 All individuals</v>
      </c>
      <c r="M128" s="35" t="str">
        <f t="shared" si="34"/>
        <v>Accessed financial services from a SHG (coverage) (Among all question respondents)</v>
      </c>
      <c r="N128" s="35" t="s">
        <v>175</v>
      </c>
      <c r="O128" s="35">
        <v>7.6947370182071359E-2</v>
      </c>
      <c r="P128" s="35">
        <v>5.0390357044035831E-3</v>
      </c>
      <c r="Q128" s="35">
        <v>6.7067054120996533E-2</v>
      </c>
      <c r="R128" s="35">
        <v>8.6827686243146185E-2</v>
      </c>
      <c r="S128" s="35">
        <v>3000</v>
      </c>
      <c r="T128" s="35" t="str">
        <f t="shared" si="29"/>
        <v>1</v>
      </c>
    </row>
    <row r="129" spans="1:20" x14ac:dyDescent="0.25">
      <c r="A129" s="35" t="s">
        <v>629</v>
      </c>
      <c r="B129" s="35" t="str">
        <f t="shared" si="28"/>
        <v>Uganda</v>
      </c>
      <c r="C129" s="35" t="s">
        <v>738</v>
      </c>
      <c r="D129" s="35" t="str">
        <f t="shared" si="31"/>
        <v>FII (individuals)</v>
      </c>
      <c r="E129" s="35" t="s">
        <v>9</v>
      </c>
      <c r="F129" s="35" t="s">
        <v>743</v>
      </c>
      <c r="G129" s="35" t="str">
        <f t="shared" ref="G129:G146" si="35">F129</f>
        <v>Accessed financial services from a SHG (coverage)</v>
      </c>
      <c r="H129" s="35" t="s">
        <v>740</v>
      </c>
      <c r="I129" s="35" t="str">
        <f t="shared" si="33"/>
        <v>Any SHG (one or more)</v>
      </c>
      <c r="J129" s="35" t="s">
        <v>66</v>
      </c>
      <c r="K129" s="35" t="s">
        <v>114</v>
      </c>
      <c r="L129" s="35" t="str">
        <f t="shared" si="32"/>
        <v>1.1 All individuals</v>
      </c>
      <c r="M129" s="35" t="str">
        <f t="shared" si="34"/>
        <v>Accessed financial services from a SHG (coverage) (Among all question respondents)</v>
      </c>
      <c r="N129" s="35" t="s">
        <v>179</v>
      </c>
      <c r="O129" s="35">
        <v>0.31582349258257103</v>
      </c>
      <c r="P129" s="35">
        <v>8.7939472295061483E-3</v>
      </c>
      <c r="Q129" s="35">
        <v>0.29858071377550599</v>
      </c>
      <c r="R129" s="35">
        <v>0.33306627138963607</v>
      </c>
      <c r="S129" s="35">
        <v>3000</v>
      </c>
      <c r="T129" s="35" t="str">
        <f t="shared" si="29"/>
        <v>1</v>
      </c>
    </row>
    <row r="130" spans="1:20" x14ac:dyDescent="0.25">
      <c r="A130" s="35" t="s">
        <v>629</v>
      </c>
      <c r="B130" s="35" t="str">
        <f t="shared" si="28"/>
        <v>Uganda</v>
      </c>
      <c r="C130" s="35" t="s">
        <v>744</v>
      </c>
      <c r="D130" s="35" t="str">
        <f t="shared" si="31"/>
        <v>FinScope (individuals)</v>
      </c>
      <c r="E130" s="35" t="s">
        <v>9</v>
      </c>
      <c r="F130" s="35" t="s">
        <v>737</v>
      </c>
      <c r="G130" s="35" t="str">
        <f t="shared" si="35"/>
        <v>Any interaction with a SHG (coverage)</v>
      </c>
      <c r="H130" s="35" t="s">
        <v>631</v>
      </c>
      <c r="I130" s="35" t="str">
        <f t="shared" si="33"/>
        <v>Burial Societies</v>
      </c>
      <c r="J130" s="35" t="s">
        <v>66</v>
      </c>
      <c r="K130" s="35" t="s">
        <v>114</v>
      </c>
      <c r="L130" s="35" t="str">
        <f t="shared" si="32"/>
        <v>1.1 All individuals</v>
      </c>
      <c r="M130" s="35" t="str">
        <f t="shared" si="34"/>
        <v>Any interaction with a SHG (coverage) (Among all question respondents)</v>
      </c>
      <c r="N130" s="35" t="s">
        <v>632</v>
      </c>
      <c r="O130" s="37">
        <v>0.43554408394840671</v>
      </c>
      <c r="P130" s="35">
        <v>1.0200059182839763E-2</v>
      </c>
      <c r="Q130" s="37">
        <v>0.41554518862865175</v>
      </c>
      <c r="R130" s="37">
        <v>0.45554297926816167</v>
      </c>
      <c r="S130" s="35">
        <v>3388</v>
      </c>
      <c r="T130" s="35" t="str">
        <f t="shared" si="29"/>
        <v>1</v>
      </c>
    </row>
    <row r="131" spans="1:20" x14ac:dyDescent="0.25">
      <c r="A131" s="35" t="s">
        <v>629</v>
      </c>
      <c r="B131" s="35" t="str">
        <f t="shared" si="28"/>
        <v>Uganda</v>
      </c>
      <c r="C131" s="35" t="s">
        <v>744</v>
      </c>
      <c r="D131" s="35" t="str">
        <f t="shared" si="31"/>
        <v>FinScope (individuals)</v>
      </c>
      <c r="E131" s="35" t="s">
        <v>9</v>
      </c>
      <c r="F131" s="35" t="s">
        <v>737</v>
      </c>
      <c r="G131" s="35" t="str">
        <f t="shared" si="35"/>
        <v>Any interaction with a SHG (coverage)</v>
      </c>
      <c r="H131" s="35" t="s">
        <v>0</v>
      </c>
      <c r="I131" s="35" t="str">
        <f t="shared" si="33"/>
        <v>SACCO</v>
      </c>
      <c r="J131" s="35" t="s">
        <v>66</v>
      </c>
      <c r="K131" s="35" t="s">
        <v>114</v>
      </c>
      <c r="L131" s="35" t="str">
        <f t="shared" si="32"/>
        <v>1.1 All individuals</v>
      </c>
      <c r="M131" s="35" t="str">
        <f t="shared" si="34"/>
        <v>Any interaction with a SHG (coverage) (Among all question respondents)</v>
      </c>
      <c r="N131" s="35" t="s">
        <v>167</v>
      </c>
      <c r="O131" s="37">
        <v>0.1169890044871205</v>
      </c>
      <c r="P131" s="35">
        <v>6.9258599423203168E-3</v>
      </c>
      <c r="Q131" s="37">
        <v>0.10340972441192489</v>
      </c>
      <c r="R131" s="37">
        <v>0.13056828456231612</v>
      </c>
      <c r="S131" s="35">
        <v>3394</v>
      </c>
      <c r="T131" s="35" t="str">
        <f t="shared" si="29"/>
        <v>1</v>
      </c>
    </row>
    <row r="132" spans="1:20" x14ac:dyDescent="0.25">
      <c r="A132" s="35" t="s">
        <v>629</v>
      </c>
      <c r="B132" s="35" t="str">
        <f t="shared" si="28"/>
        <v>Uganda</v>
      </c>
      <c r="C132" s="35" t="s">
        <v>744</v>
      </c>
      <c r="D132" s="35" t="str">
        <f t="shared" si="31"/>
        <v>FinScope (individuals)</v>
      </c>
      <c r="E132" s="35" t="s">
        <v>9</v>
      </c>
      <c r="F132" s="35" t="s">
        <v>737</v>
      </c>
      <c r="G132" s="35" t="str">
        <f t="shared" si="35"/>
        <v>Any interaction with a SHG (coverage)</v>
      </c>
      <c r="H132" s="35" t="s">
        <v>740</v>
      </c>
      <c r="I132" s="35" t="s">
        <v>740</v>
      </c>
      <c r="J132" s="35" t="s">
        <v>66</v>
      </c>
      <c r="K132" s="35" t="s">
        <v>114</v>
      </c>
      <c r="L132" s="35" t="str">
        <f t="shared" si="32"/>
        <v>1.1 All individuals</v>
      </c>
      <c r="M132" s="35" t="str">
        <f t="shared" si="34"/>
        <v>Any interaction with a SHG (coverage) (Among all question respondents)</v>
      </c>
      <c r="N132" s="35" t="s">
        <v>171</v>
      </c>
      <c r="O132" s="37">
        <v>0.53629951917467589</v>
      </c>
      <c r="P132" s="35">
        <v>1.0365621263197516E-2</v>
      </c>
      <c r="Q132" s="37">
        <v>0.51597602498642858</v>
      </c>
      <c r="R132" s="37">
        <v>0.55662301336292319</v>
      </c>
      <c r="S132" s="35">
        <v>3394</v>
      </c>
      <c r="T132" s="35" t="str">
        <f t="shared" si="29"/>
        <v>1</v>
      </c>
    </row>
    <row r="133" spans="1:20" x14ac:dyDescent="0.25">
      <c r="A133" s="35" t="s">
        <v>629</v>
      </c>
      <c r="B133" s="35" t="str">
        <f t="shared" si="28"/>
        <v>Uganda</v>
      </c>
      <c r="C133" s="35" t="s">
        <v>738</v>
      </c>
      <c r="D133" s="35" t="str">
        <f t="shared" si="31"/>
        <v>FII (individuals)</v>
      </c>
      <c r="E133" s="35" t="s">
        <v>9</v>
      </c>
      <c r="F133" s="35" t="s">
        <v>737</v>
      </c>
      <c r="G133" s="35" t="str">
        <f t="shared" si="35"/>
        <v>Any interaction with a SHG (coverage)</v>
      </c>
      <c r="H133" s="35" t="s">
        <v>746</v>
      </c>
      <c r="I133" s="35" t="str">
        <f>H133</f>
        <v>Cooperative (unspecified)</v>
      </c>
      <c r="J133" s="35" t="s">
        <v>66</v>
      </c>
      <c r="K133" s="35" t="s">
        <v>114</v>
      </c>
      <c r="L133" s="35" t="str">
        <f t="shared" si="32"/>
        <v>1.1 All individuals</v>
      </c>
      <c r="M133" s="35" t="str">
        <f t="shared" si="34"/>
        <v>Any interaction with a SHG (coverage) (Among all question respondents)</v>
      </c>
      <c r="N133" s="35" t="s">
        <v>168</v>
      </c>
      <c r="O133" s="35">
        <v>2.2428168384862199E-2</v>
      </c>
      <c r="P133" s="35">
        <v>2.8490783434724689E-3</v>
      </c>
      <c r="Q133" s="35">
        <v>1.6841822868065889E-2</v>
      </c>
      <c r="R133" s="35">
        <v>2.801451390165851E-2</v>
      </c>
      <c r="S133" s="35">
        <v>3000</v>
      </c>
      <c r="T133" s="35" t="str">
        <f t="shared" si="29"/>
        <v>1</v>
      </c>
    </row>
    <row r="134" spans="1:20" x14ac:dyDescent="0.25">
      <c r="A134" s="35" t="s">
        <v>629</v>
      </c>
      <c r="B134" s="35" t="str">
        <f t="shared" si="28"/>
        <v>Uganda</v>
      </c>
      <c r="C134" s="35" t="s">
        <v>738</v>
      </c>
      <c r="D134" s="35" t="str">
        <f t="shared" si="31"/>
        <v>FII (individuals)</v>
      </c>
      <c r="E134" s="35" t="s">
        <v>9</v>
      </c>
      <c r="F134" s="35" t="s">
        <v>737</v>
      </c>
      <c r="G134" s="35" t="str">
        <f t="shared" si="35"/>
        <v>Any interaction with a SHG (coverage)</v>
      </c>
      <c r="H134" s="35" t="s">
        <v>580</v>
      </c>
      <c r="I134" s="35" t="str">
        <f>H134</f>
        <v>Merry-Go-Round</v>
      </c>
      <c r="J134" s="35" t="s">
        <v>66</v>
      </c>
      <c r="K134" s="35" t="s">
        <v>114</v>
      </c>
      <c r="L134" s="35" t="str">
        <f t="shared" si="32"/>
        <v>1.1 All individuals</v>
      </c>
      <c r="M134" s="35" t="str">
        <f t="shared" si="34"/>
        <v>Any interaction with a SHG (coverage) (Among all question respondents)</v>
      </c>
      <c r="N134" s="35" t="s">
        <v>169</v>
      </c>
      <c r="O134" s="35">
        <v>0.29904260679820327</v>
      </c>
      <c r="P134" s="35">
        <v>8.5947534052992162E-3</v>
      </c>
      <c r="Q134" s="35">
        <v>0.28219039834150483</v>
      </c>
      <c r="R134" s="35">
        <v>0.31589481525490171</v>
      </c>
      <c r="S134" s="35">
        <v>3000</v>
      </c>
      <c r="T134" s="35" t="str">
        <f t="shared" si="29"/>
        <v>1</v>
      </c>
    </row>
    <row r="135" spans="1:20" x14ac:dyDescent="0.25">
      <c r="A135" s="35" t="s">
        <v>629</v>
      </c>
      <c r="B135" s="35" t="str">
        <f t="shared" si="28"/>
        <v>Uganda</v>
      </c>
      <c r="C135" s="35" t="s">
        <v>738</v>
      </c>
      <c r="D135" s="35" t="str">
        <f t="shared" si="31"/>
        <v>FII (individuals)</v>
      </c>
      <c r="E135" s="35" t="s">
        <v>9</v>
      </c>
      <c r="F135" s="35" t="s">
        <v>737</v>
      </c>
      <c r="G135" s="35" t="str">
        <f t="shared" si="35"/>
        <v>Any interaction with a SHG (coverage)</v>
      </c>
      <c r="H135" s="35" t="s">
        <v>0</v>
      </c>
      <c r="I135" s="35" t="str">
        <f>H135</f>
        <v>SACCO</v>
      </c>
      <c r="J135" s="35" t="s">
        <v>66</v>
      </c>
      <c r="K135" s="35" t="s">
        <v>114</v>
      </c>
      <c r="L135" s="35" t="str">
        <f t="shared" si="32"/>
        <v>1.1 All individuals</v>
      </c>
      <c r="M135" s="35" t="str">
        <f t="shared" si="34"/>
        <v>Any interaction with a SHG (coverage) (Among all question respondents)</v>
      </c>
      <c r="N135" s="35" t="s">
        <v>167</v>
      </c>
      <c r="O135" s="35">
        <v>8.8193777044606111E-2</v>
      </c>
      <c r="P135" s="35">
        <v>5.3467870663062673E-3</v>
      </c>
      <c r="Q135" s="35">
        <v>7.771003586368791E-2</v>
      </c>
      <c r="R135" s="35">
        <v>9.8677518225524313E-2</v>
      </c>
      <c r="S135" s="35">
        <v>3000</v>
      </c>
      <c r="T135" s="35" t="str">
        <f t="shared" si="29"/>
        <v>1</v>
      </c>
    </row>
    <row r="136" spans="1:20" x14ac:dyDescent="0.25">
      <c r="A136" s="35" t="s">
        <v>629</v>
      </c>
      <c r="B136" s="35" t="str">
        <f t="shared" si="28"/>
        <v>Uganda</v>
      </c>
      <c r="C136" s="35" t="s">
        <v>738</v>
      </c>
      <c r="D136" s="35" t="str">
        <f t="shared" si="31"/>
        <v>FII (individuals)</v>
      </c>
      <c r="E136" s="35" t="s">
        <v>9</v>
      </c>
      <c r="F136" s="35" t="s">
        <v>737</v>
      </c>
      <c r="G136" s="35" t="str">
        <f t="shared" si="35"/>
        <v>Any interaction with a SHG (coverage)</v>
      </c>
      <c r="H136" s="35" t="s">
        <v>740</v>
      </c>
      <c r="I136" s="35" t="str">
        <f>H136</f>
        <v>Any SHG (one or more)</v>
      </c>
      <c r="J136" s="35" t="s">
        <v>66</v>
      </c>
      <c r="K136" s="35" t="s">
        <v>114</v>
      </c>
      <c r="L136" s="35" t="str">
        <f t="shared" si="32"/>
        <v>1.1 All individuals</v>
      </c>
      <c r="M136" s="35" t="str">
        <f t="shared" si="34"/>
        <v>Any interaction with a SHG (coverage) (Among all question respondents)</v>
      </c>
      <c r="N136" s="35" t="s">
        <v>171</v>
      </c>
      <c r="O136" s="35">
        <v>0.39601594010970009</v>
      </c>
      <c r="P136" s="35">
        <v>9.2986506295993938E-3</v>
      </c>
      <c r="Q136" s="35">
        <v>0.37778356142628122</v>
      </c>
      <c r="R136" s="35">
        <v>0.41424831879311896</v>
      </c>
      <c r="S136" s="35">
        <v>3000</v>
      </c>
      <c r="T136" s="35" t="str">
        <f t="shared" si="29"/>
        <v>1</v>
      </c>
    </row>
    <row r="137" spans="1:20" x14ac:dyDescent="0.25">
      <c r="A137" s="35" t="s">
        <v>629</v>
      </c>
      <c r="B137" s="35" t="s">
        <v>629</v>
      </c>
      <c r="C137" s="35" t="s">
        <v>744</v>
      </c>
      <c r="D137" s="35" t="s">
        <v>744</v>
      </c>
      <c r="E137" s="35" t="s">
        <v>9</v>
      </c>
      <c r="F137" s="35" t="s">
        <v>737</v>
      </c>
      <c r="G137" s="35" t="str">
        <f t="shared" si="35"/>
        <v>Any interaction with a SHG (coverage)</v>
      </c>
      <c r="H137" s="35" t="s">
        <v>69</v>
      </c>
      <c r="I137" s="35" t="s">
        <v>69</v>
      </c>
      <c r="J137" s="35" t="s">
        <v>66</v>
      </c>
      <c r="K137" s="35" t="s">
        <v>114</v>
      </c>
      <c r="L137" s="35" t="s">
        <v>114</v>
      </c>
      <c r="M137" s="35" t="str">
        <f t="shared" si="34"/>
        <v>Any interaction with a SHG (coverage) (Among all question respondents)</v>
      </c>
      <c r="N137" s="35" t="s">
        <v>630</v>
      </c>
      <c r="O137" s="37">
        <v>1.9385660406105718E-4</v>
      </c>
      <c r="P137" s="35">
        <v>1.9388932292152764E-4</v>
      </c>
      <c r="Q137" s="37">
        <v>-1.8629553550284891E-4</v>
      </c>
      <c r="R137" s="37">
        <v>5.7400874362496324E-4</v>
      </c>
      <c r="S137" s="35">
        <v>3383</v>
      </c>
      <c r="T137" s="35" t="str">
        <f t="shared" si="29"/>
        <v>1</v>
      </c>
    </row>
    <row r="138" spans="1:20" x14ac:dyDescent="0.25">
      <c r="A138" s="35" t="s">
        <v>629</v>
      </c>
      <c r="B138" s="35" t="s">
        <v>629</v>
      </c>
      <c r="C138" s="35" t="s">
        <v>738</v>
      </c>
      <c r="D138" s="35" t="s">
        <v>738</v>
      </c>
      <c r="E138" s="35" t="s">
        <v>9</v>
      </c>
      <c r="F138" s="35" t="s">
        <v>737</v>
      </c>
      <c r="G138" s="35" t="str">
        <f t="shared" si="35"/>
        <v>Any interaction with a SHG (coverage)</v>
      </c>
      <c r="H138" s="35" t="s">
        <v>69</v>
      </c>
      <c r="I138" s="35" t="s">
        <v>69</v>
      </c>
      <c r="J138" s="35" t="s">
        <v>66</v>
      </c>
      <c r="K138" s="35" t="s">
        <v>114</v>
      </c>
      <c r="L138" s="35" t="s">
        <v>114</v>
      </c>
      <c r="M138" s="35" t="str">
        <f t="shared" si="34"/>
        <v>Any interaction with a SHG (coverage) (Among all question respondents)</v>
      </c>
      <c r="N138" s="35" t="s">
        <v>176</v>
      </c>
      <c r="O138" s="35">
        <v>6.7740972536457611E-2</v>
      </c>
      <c r="P138" s="35">
        <v>4.710220327328824E-3</v>
      </c>
      <c r="Q138" s="35">
        <v>5.8505382975018616E-2</v>
      </c>
      <c r="R138" s="35">
        <v>7.6976562097896606E-2</v>
      </c>
      <c r="S138" s="35">
        <v>3000</v>
      </c>
      <c r="T138" s="35" t="str">
        <f t="shared" ref="T138:T146" si="36">IF(S138&gt;=30,"1","0")</f>
        <v>1</v>
      </c>
    </row>
    <row r="139" spans="1:20" x14ac:dyDescent="0.25">
      <c r="A139" s="35" t="s">
        <v>629</v>
      </c>
      <c r="B139" s="35" t="str">
        <f t="shared" ref="B139:B146" si="37">A139</f>
        <v>Uganda</v>
      </c>
      <c r="C139" s="35" t="s">
        <v>744</v>
      </c>
      <c r="D139" s="35" t="str">
        <f t="shared" ref="D139:D146" si="38">C139</f>
        <v>FinScope (individuals)</v>
      </c>
      <c r="E139" s="35" t="s">
        <v>9</v>
      </c>
      <c r="F139" s="35" t="s">
        <v>737</v>
      </c>
      <c r="G139" s="35" t="str">
        <f t="shared" si="35"/>
        <v>Any interaction with a SHG (coverage)</v>
      </c>
      <c r="H139" s="35" t="s">
        <v>434</v>
      </c>
      <c r="I139" s="35" t="str">
        <f t="shared" ref="I139:I146" si="39">H139</f>
        <v>ROSCA</v>
      </c>
      <c r="J139" s="35" t="s">
        <v>66</v>
      </c>
      <c r="K139" s="35" t="s">
        <v>114</v>
      </c>
      <c r="L139" s="35" t="str">
        <f t="shared" ref="L139:L146" si="40">K139</f>
        <v>1.1 All individuals</v>
      </c>
      <c r="M139" s="35" t="str">
        <f t="shared" si="34"/>
        <v>Any interaction with a SHG (coverage) (Among all question respondents)</v>
      </c>
      <c r="N139" s="35" t="s">
        <v>633</v>
      </c>
      <c r="O139" s="37">
        <v>5.9429050221804294E-2</v>
      </c>
      <c r="P139" s="35">
        <v>4.7419455128752059E-3</v>
      </c>
      <c r="Q139" s="37">
        <v>5.0131690250458903E-2</v>
      </c>
      <c r="R139" s="37">
        <v>6.8726410193149692E-2</v>
      </c>
      <c r="S139" s="35">
        <v>3393</v>
      </c>
      <c r="T139" s="35" t="str">
        <f t="shared" si="36"/>
        <v>1</v>
      </c>
    </row>
    <row r="140" spans="1:20" x14ac:dyDescent="0.25">
      <c r="A140" s="35" t="s">
        <v>629</v>
      </c>
      <c r="B140" s="35" t="str">
        <f t="shared" si="37"/>
        <v>Uganda</v>
      </c>
      <c r="C140" s="35" t="s">
        <v>744</v>
      </c>
      <c r="D140" s="35" t="str">
        <f t="shared" si="38"/>
        <v>FinScope (individuals)</v>
      </c>
      <c r="E140" s="35" t="s">
        <v>9</v>
      </c>
      <c r="F140" s="35" t="s">
        <v>737</v>
      </c>
      <c r="G140" s="35" t="str">
        <f t="shared" si="35"/>
        <v>Any interaction with a SHG (coverage)</v>
      </c>
      <c r="H140" s="35" t="s">
        <v>110</v>
      </c>
      <c r="I140" s="35" t="str">
        <f t="shared" si="39"/>
        <v>Savings Group</v>
      </c>
      <c r="J140" s="35" t="s">
        <v>66</v>
      </c>
      <c r="K140" s="35" t="s">
        <v>114</v>
      </c>
      <c r="L140" s="35" t="str">
        <f t="shared" si="40"/>
        <v>1.1 All individuals</v>
      </c>
      <c r="M140" s="35" t="str">
        <f t="shared" si="34"/>
        <v>Any interaction with a SHG (coverage) (Among all question respondents)</v>
      </c>
      <c r="N140" s="35" t="s">
        <v>637</v>
      </c>
      <c r="O140" s="37">
        <v>4.6951997234995413E-3</v>
      </c>
      <c r="P140" s="35">
        <v>1.3293161896749885E-3</v>
      </c>
      <c r="Q140" s="37">
        <v>2.0888551035515308E-3</v>
      </c>
      <c r="R140" s="37">
        <v>7.3015443434475517E-3</v>
      </c>
      <c r="S140" s="35">
        <v>3383</v>
      </c>
      <c r="T140" s="35" t="str">
        <f t="shared" si="36"/>
        <v>1</v>
      </c>
    </row>
    <row r="141" spans="1:20" x14ac:dyDescent="0.25">
      <c r="A141" s="35" t="s">
        <v>629</v>
      </c>
      <c r="B141" s="35" t="str">
        <f t="shared" si="37"/>
        <v>Uganda</v>
      </c>
      <c r="C141" s="35" t="s">
        <v>744</v>
      </c>
      <c r="D141" s="35" t="str">
        <f t="shared" si="38"/>
        <v>FinScope (individuals)</v>
      </c>
      <c r="E141" s="35" t="s">
        <v>9</v>
      </c>
      <c r="F141" s="35" t="s">
        <v>737</v>
      </c>
      <c r="G141" s="35" t="str">
        <f t="shared" si="35"/>
        <v>Any interaction with a SHG (coverage)</v>
      </c>
      <c r="H141" s="35" t="s">
        <v>745</v>
      </c>
      <c r="I141" s="35" t="str">
        <f t="shared" si="39"/>
        <v>Village Saving/Lending Group</v>
      </c>
      <c r="J141" s="35" t="s">
        <v>66</v>
      </c>
      <c r="K141" s="35" t="s">
        <v>114</v>
      </c>
      <c r="L141" s="35" t="str">
        <f t="shared" si="40"/>
        <v>1.1 All individuals</v>
      </c>
      <c r="M141" s="35" t="str">
        <f t="shared" si="34"/>
        <v>Any interaction with a SHG (coverage) (Among all question respondents)</v>
      </c>
      <c r="N141" s="35" t="s">
        <v>638</v>
      </c>
      <c r="O141" s="37">
        <v>0.26442748753290046</v>
      </c>
      <c r="P141" s="35">
        <v>8.9118223662994524E-3</v>
      </c>
      <c r="Q141" s="37">
        <v>0.24695440178883116</v>
      </c>
      <c r="R141" s="37">
        <v>0.28190057327696977</v>
      </c>
      <c r="S141" s="35">
        <v>3393</v>
      </c>
      <c r="T141" s="35" t="str">
        <f t="shared" si="36"/>
        <v>1</v>
      </c>
    </row>
    <row r="142" spans="1:20" x14ac:dyDescent="0.25">
      <c r="A142" s="35" t="s">
        <v>629</v>
      </c>
      <c r="B142" s="35" t="str">
        <f t="shared" si="37"/>
        <v>Uganda</v>
      </c>
      <c r="C142" s="35" t="s">
        <v>744</v>
      </c>
      <c r="D142" s="35" t="str">
        <f t="shared" si="38"/>
        <v>FinScope (individuals)</v>
      </c>
      <c r="E142" s="35" t="s">
        <v>9</v>
      </c>
      <c r="F142" s="35" t="s">
        <v>846</v>
      </c>
      <c r="G142" s="35" t="str">
        <f t="shared" si="35"/>
        <v>Received financial advice from a SGH (coverage)</v>
      </c>
      <c r="H142" s="35" t="s">
        <v>0</v>
      </c>
      <c r="I142" s="35" t="str">
        <f t="shared" si="39"/>
        <v>SACCO</v>
      </c>
      <c r="J142" s="35" t="s">
        <v>66</v>
      </c>
      <c r="K142" s="35" t="s">
        <v>114</v>
      </c>
      <c r="L142" s="35" t="str">
        <f t="shared" si="40"/>
        <v>1.1 All individuals</v>
      </c>
      <c r="M142" s="35" t="str">
        <f t="shared" si="34"/>
        <v>Received financial advice from a SGH (coverage) (Among all question respondents)</v>
      </c>
      <c r="N142" s="35" t="s">
        <v>634</v>
      </c>
      <c r="O142" s="37">
        <v>5.6974496158979308E-2</v>
      </c>
      <c r="P142" s="35">
        <v>5.1145119811482013E-3</v>
      </c>
      <c r="Q142" s="37">
        <v>4.6946624583642085E-2</v>
      </c>
      <c r="R142" s="37">
        <v>6.7002367734316531E-2</v>
      </c>
      <c r="S142" s="35">
        <v>3361</v>
      </c>
      <c r="T142" s="35" t="str">
        <f t="shared" si="36"/>
        <v>1</v>
      </c>
    </row>
    <row r="143" spans="1:20" x14ac:dyDescent="0.25">
      <c r="A143" s="35" t="s">
        <v>629</v>
      </c>
      <c r="B143" s="35" t="str">
        <f t="shared" si="37"/>
        <v>Uganda</v>
      </c>
      <c r="C143" s="35" t="s">
        <v>738</v>
      </c>
      <c r="D143" s="35" t="str">
        <f t="shared" si="38"/>
        <v>FII (individuals)</v>
      </c>
      <c r="E143" s="35" t="s">
        <v>9</v>
      </c>
      <c r="F143" s="35" t="s">
        <v>846</v>
      </c>
      <c r="G143" s="35" t="str">
        <f t="shared" si="35"/>
        <v>Received financial advice from a SGH (coverage)</v>
      </c>
      <c r="H143" s="35" t="s">
        <v>580</v>
      </c>
      <c r="I143" s="35" t="str">
        <f t="shared" si="39"/>
        <v>Merry-Go-Round</v>
      </c>
      <c r="J143" s="35" t="s">
        <v>66</v>
      </c>
      <c r="K143" s="35" t="s">
        <v>114</v>
      </c>
      <c r="L143" s="35" t="str">
        <f t="shared" si="40"/>
        <v>1.1 All individuals</v>
      </c>
      <c r="M143" s="35" t="str">
        <f t="shared" si="34"/>
        <v>Received financial advice from a SGH (coverage) (Among all question respondents)</v>
      </c>
      <c r="N143" s="35" t="s">
        <v>173</v>
      </c>
      <c r="O143" s="35">
        <v>2.3661433849332777E-2</v>
      </c>
      <c r="P143" s="35">
        <v>2.8331699279139175E-3</v>
      </c>
      <c r="Q143" s="35">
        <v>1.8106280842963021E-2</v>
      </c>
      <c r="R143" s="35">
        <v>2.9216586855702532E-2</v>
      </c>
      <c r="S143" s="35">
        <v>3000</v>
      </c>
      <c r="T143" s="35" t="str">
        <f t="shared" si="36"/>
        <v>1</v>
      </c>
    </row>
    <row r="144" spans="1:20" x14ac:dyDescent="0.25">
      <c r="A144" s="35" t="s">
        <v>629</v>
      </c>
      <c r="B144" s="35" t="str">
        <f t="shared" si="37"/>
        <v>Uganda</v>
      </c>
      <c r="C144" s="35" t="s">
        <v>738</v>
      </c>
      <c r="D144" s="35" t="str">
        <f t="shared" si="38"/>
        <v>FII (individuals)</v>
      </c>
      <c r="E144" s="35" t="s">
        <v>9</v>
      </c>
      <c r="F144" s="35" t="s">
        <v>846</v>
      </c>
      <c r="G144" s="35" t="str">
        <f t="shared" si="35"/>
        <v>Received financial advice from a SGH (coverage)</v>
      </c>
      <c r="H144" s="35" t="s">
        <v>0</v>
      </c>
      <c r="I144" s="35" t="str">
        <f t="shared" si="39"/>
        <v>SACCO</v>
      </c>
      <c r="J144" s="35" t="s">
        <v>66</v>
      </c>
      <c r="K144" s="35" t="s">
        <v>114</v>
      </c>
      <c r="L144" s="35" t="str">
        <f t="shared" si="40"/>
        <v>1.1 All individuals</v>
      </c>
      <c r="M144" s="35" t="str">
        <f t="shared" si="34"/>
        <v>Received financial advice from a SGH (coverage) (Among all question respondents)</v>
      </c>
      <c r="N144" s="35" t="s">
        <v>172</v>
      </c>
      <c r="O144" s="35">
        <v>4.9599818607448058E-3</v>
      </c>
      <c r="P144" s="35">
        <v>1.3017366297914455E-3</v>
      </c>
      <c r="Q144" s="35">
        <v>2.4075948396768288E-3</v>
      </c>
      <c r="R144" s="35">
        <v>7.5123688818127827E-3</v>
      </c>
      <c r="S144" s="35">
        <v>3000</v>
      </c>
      <c r="T144" s="35" t="str">
        <f t="shared" si="36"/>
        <v>1</v>
      </c>
    </row>
    <row r="145" spans="1:20" x14ac:dyDescent="0.25">
      <c r="A145" s="35" t="s">
        <v>629</v>
      </c>
      <c r="B145" s="35" t="str">
        <f t="shared" si="37"/>
        <v>Uganda</v>
      </c>
      <c r="C145" s="35" t="s">
        <v>738</v>
      </c>
      <c r="D145" s="35" t="str">
        <f t="shared" si="38"/>
        <v>FII (individuals)</v>
      </c>
      <c r="E145" s="35" t="s">
        <v>9</v>
      </c>
      <c r="F145" s="35" t="s">
        <v>846</v>
      </c>
      <c r="G145" s="35" t="str">
        <f t="shared" si="35"/>
        <v>Received financial advice from a SGH (coverage)</v>
      </c>
      <c r="H145" s="35" t="s">
        <v>740</v>
      </c>
      <c r="I145" s="35" t="str">
        <f t="shared" si="39"/>
        <v>Any SHG (one or more)</v>
      </c>
      <c r="J145" s="35" t="s">
        <v>66</v>
      </c>
      <c r="K145" s="35" t="s">
        <v>114</v>
      </c>
      <c r="L145" s="35" t="str">
        <f t="shared" si="40"/>
        <v>1.1 All individuals</v>
      </c>
      <c r="M145" s="35" t="str">
        <f t="shared" si="34"/>
        <v>Received financial advice from a SGH (coverage) (Among all question respondents)</v>
      </c>
      <c r="N145" s="35" t="s">
        <v>174</v>
      </c>
      <c r="O145" s="35">
        <v>2.8621415710077563E-2</v>
      </c>
      <c r="P145" s="35">
        <v>3.1058102658199018E-3</v>
      </c>
      <c r="Q145" s="35">
        <v>2.2531681710928717E-2</v>
      </c>
      <c r="R145" s="35">
        <v>3.471114970922641E-2</v>
      </c>
      <c r="S145" s="35">
        <v>3000</v>
      </c>
      <c r="T145" s="35" t="str">
        <f t="shared" si="36"/>
        <v>1</v>
      </c>
    </row>
    <row r="146" spans="1:20" x14ac:dyDescent="0.25">
      <c r="A146" s="35" t="s">
        <v>629</v>
      </c>
      <c r="B146" s="35" t="str">
        <f t="shared" si="37"/>
        <v>Uganda</v>
      </c>
      <c r="C146" s="35" t="s">
        <v>744</v>
      </c>
      <c r="D146" s="35" t="str">
        <f t="shared" si="38"/>
        <v>FinScope (individuals)</v>
      </c>
      <c r="E146" s="35" t="s">
        <v>9</v>
      </c>
      <c r="F146" s="35" t="s">
        <v>848</v>
      </c>
      <c r="G146" s="35" t="str">
        <f t="shared" si="35"/>
        <v>Use SHGs as main source of financial advice (coverage)</v>
      </c>
      <c r="H146" s="35" t="s">
        <v>0</v>
      </c>
      <c r="I146" s="35" t="str">
        <f t="shared" si="39"/>
        <v>SACCO</v>
      </c>
      <c r="J146" s="35" t="s">
        <v>66</v>
      </c>
      <c r="K146" s="35" t="s">
        <v>114</v>
      </c>
      <c r="L146" s="35" t="str">
        <f t="shared" si="40"/>
        <v>1.1 All individuals</v>
      </c>
      <c r="M146" s="35" t="str">
        <f t="shared" si="34"/>
        <v>Use SHGs as main source of financial advice (coverage) (Among all question respondents)</v>
      </c>
      <c r="N146" s="35" t="s">
        <v>636</v>
      </c>
      <c r="O146" s="37">
        <v>2.3549035121793079E-2</v>
      </c>
      <c r="P146" s="35">
        <v>3.4853920163736068E-3</v>
      </c>
      <c r="Q146" s="37">
        <v>1.6715330623939168E-2</v>
      </c>
      <c r="R146" s="37">
        <v>3.0382739619646989E-2</v>
      </c>
      <c r="S146" s="35">
        <v>3361</v>
      </c>
      <c r="T146" s="35" t="str">
        <f t="shared" si="36"/>
        <v>1</v>
      </c>
    </row>
  </sheetData>
  <autoFilter ref="A1:T146" xr:uid="{00000000-0009-0000-0000-00000D000000}">
    <sortState ref="A2:T146">
      <sortCondition ref="A1:A146"/>
    </sortState>
  </autoFilter>
  <conditionalFormatting sqref="T120:T146">
    <cfRule type="expression" dxfId="1" priority="1">
      <formula>$T$2=0</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481"/>
  <sheetViews>
    <sheetView workbookViewId="0">
      <pane ySplit="1" topLeftCell="A191" activePane="bottomLeft" state="frozen"/>
      <selection activeCell="C1" sqref="C1"/>
      <selection pane="bottomLeft"/>
    </sheetView>
  </sheetViews>
  <sheetFormatPr defaultRowHeight="15" x14ac:dyDescent="0.25"/>
  <cols>
    <col min="1" max="2" width="9.140625" style="35"/>
    <col min="3" max="3" width="11.42578125" style="35" bestFit="1" customWidth="1"/>
    <col min="4" max="4" width="13.140625" style="35" bestFit="1" customWidth="1"/>
    <col min="5" max="5" width="13.7109375" style="35" bestFit="1" customWidth="1"/>
    <col min="6" max="6" width="24.7109375" style="35" customWidth="1"/>
    <col min="7" max="7" width="27" style="35" bestFit="1" customWidth="1"/>
    <col min="8" max="8" width="9.28515625" style="35" bestFit="1" customWidth="1"/>
    <col min="9" max="9" width="28" style="35" bestFit="1" customWidth="1"/>
    <col min="10" max="10" width="19.85546875" style="35" bestFit="1" customWidth="1"/>
    <col min="11" max="11" width="24" style="35" bestFit="1" customWidth="1"/>
    <col min="12" max="12" width="24" style="35" customWidth="1"/>
    <col min="13" max="13" width="21.42578125" style="35" customWidth="1"/>
    <col min="14" max="14" width="17" style="35" customWidth="1"/>
    <col min="15" max="15" width="12" style="37" bestFit="1" customWidth="1"/>
    <col min="16" max="16" width="12" style="35" bestFit="1" customWidth="1"/>
    <col min="17" max="18" width="12" style="37" customWidth="1"/>
    <col min="19" max="19" width="5" style="35" bestFit="1" customWidth="1"/>
    <col min="20" max="16384" width="9.140625" style="35"/>
  </cols>
  <sheetData>
    <row r="1" spans="1:23" x14ac:dyDescent="0.25">
      <c r="A1" s="33" t="s">
        <v>422</v>
      </c>
      <c r="B1" s="33" t="s">
        <v>423</v>
      </c>
      <c r="C1" s="33" t="s">
        <v>2</v>
      </c>
      <c r="D1" s="33" t="s">
        <v>95</v>
      </c>
      <c r="E1" s="33" t="s">
        <v>10</v>
      </c>
      <c r="F1" s="33" t="s">
        <v>1</v>
      </c>
      <c r="G1" s="33" t="s">
        <v>113</v>
      </c>
      <c r="H1" s="33" t="s">
        <v>3</v>
      </c>
      <c r="I1" s="33" t="s">
        <v>4</v>
      </c>
      <c r="J1" s="33" t="s">
        <v>56</v>
      </c>
      <c r="K1" s="33" t="s">
        <v>5</v>
      </c>
      <c r="L1" s="33" t="s">
        <v>96</v>
      </c>
      <c r="M1" s="33" t="s">
        <v>20</v>
      </c>
      <c r="N1" s="33" t="s">
        <v>8</v>
      </c>
      <c r="O1" s="34" t="s">
        <v>6</v>
      </c>
      <c r="P1" s="33" t="s">
        <v>7</v>
      </c>
      <c r="Q1" s="34" t="s">
        <v>164</v>
      </c>
      <c r="R1" s="34" t="s">
        <v>165</v>
      </c>
      <c r="S1" s="33" t="s">
        <v>166</v>
      </c>
      <c r="T1" s="33" t="s">
        <v>109</v>
      </c>
    </row>
    <row r="2" spans="1:23" x14ac:dyDescent="0.25">
      <c r="A2" s="35" t="s">
        <v>425</v>
      </c>
      <c r="B2" s="35" t="str">
        <f t="shared" ref="B2:B65" si="0">A2</f>
        <v>Ethiopia</v>
      </c>
      <c r="C2" t="s">
        <v>21</v>
      </c>
      <c r="D2" t="str">
        <f t="shared" ref="D2:D65" si="1">C2</f>
        <v>LSMS-ISA</v>
      </c>
      <c r="E2" t="s">
        <v>9</v>
      </c>
      <c r="F2" t="s">
        <v>856</v>
      </c>
      <c r="G2" t="str">
        <f>F2</f>
        <v>SHG Use - Financial Services</v>
      </c>
      <c r="H2" t="s">
        <v>752</v>
      </c>
      <c r="I2" t="s">
        <v>752</v>
      </c>
      <c r="J2" t="s">
        <v>66</v>
      </c>
      <c r="K2" t="s">
        <v>117</v>
      </c>
      <c r="L2" t="str">
        <f t="shared" ref="L2:L65" si="2">K2</f>
        <v>1.4 All Households</v>
      </c>
      <c r="M2" t="str">
        <f t="shared" ref="M2:M33" si="3">CONCATENATE(F2," (Among ",J2,")")</f>
        <v>SHG Use - Financial Services (Among all question respondents)</v>
      </c>
      <c r="N2" t="s">
        <v>432</v>
      </c>
      <c r="O2">
        <v>3.0096757335545985E-2</v>
      </c>
      <c r="P2">
        <v>4.9889434134186466E-3</v>
      </c>
      <c r="Q2">
        <v>2.0290281417046731E-2</v>
      </c>
      <c r="R2">
        <v>3.9903233254045239E-2</v>
      </c>
      <c r="S2">
        <v>4949</v>
      </c>
      <c r="T2" t="str">
        <f t="shared" ref="T2:T65" si="4">IF(S2&gt;=30,"1","0")</f>
        <v>1</v>
      </c>
      <c r="V2" s="36"/>
      <c r="W2" s="36"/>
    </row>
    <row r="3" spans="1:23" x14ac:dyDescent="0.25">
      <c r="A3" s="35" t="s">
        <v>425</v>
      </c>
      <c r="B3" s="35" t="str">
        <f t="shared" si="0"/>
        <v>Ethiopia</v>
      </c>
      <c r="C3" t="s">
        <v>21</v>
      </c>
      <c r="D3" t="str">
        <f t="shared" si="1"/>
        <v>LSMS-ISA</v>
      </c>
      <c r="E3" t="s">
        <v>9</v>
      </c>
      <c r="F3" t="s">
        <v>856</v>
      </c>
      <c r="G3" t="str">
        <f t="shared" ref="G3:G66" si="5">F3</f>
        <v>SHG Use - Financial Services</v>
      </c>
      <c r="H3" t="s">
        <v>752</v>
      </c>
      <c r="I3" t="s">
        <v>752</v>
      </c>
      <c r="J3" t="s">
        <v>66</v>
      </c>
      <c r="K3" t="s">
        <v>119</v>
      </c>
      <c r="L3" t="str">
        <f t="shared" si="2"/>
        <v>1.6 Male-headed households</v>
      </c>
      <c r="M3" t="str">
        <f t="shared" si="3"/>
        <v>SHG Use - Financial Services (Among all question respondents)</v>
      </c>
      <c r="N3" t="s">
        <v>432</v>
      </c>
      <c r="O3">
        <v>3.2757794267086596E-2</v>
      </c>
      <c r="P3">
        <v>6.0329450741959589E-3</v>
      </c>
      <c r="Q3">
        <v>2.0899185001524496E-2</v>
      </c>
      <c r="R3">
        <v>4.4616403532648695E-2</v>
      </c>
      <c r="S3">
        <v>3432</v>
      </c>
      <c r="T3" t="str">
        <f t="shared" si="4"/>
        <v>1</v>
      </c>
      <c r="V3" s="36"/>
      <c r="W3" s="36"/>
    </row>
    <row r="4" spans="1:23" x14ac:dyDescent="0.25">
      <c r="A4" s="35" t="s">
        <v>425</v>
      </c>
      <c r="B4" s="35" t="str">
        <f t="shared" si="0"/>
        <v>Ethiopia</v>
      </c>
      <c r="C4" t="s">
        <v>21</v>
      </c>
      <c r="D4" t="str">
        <f t="shared" si="1"/>
        <v>LSMS-ISA</v>
      </c>
      <c r="E4" t="s">
        <v>9</v>
      </c>
      <c r="F4" t="s">
        <v>856</v>
      </c>
      <c r="G4" t="str">
        <f t="shared" si="5"/>
        <v>SHG Use - Financial Services</v>
      </c>
      <c r="H4" t="s">
        <v>752</v>
      </c>
      <c r="I4" t="s">
        <v>752</v>
      </c>
      <c r="J4" t="s">
        <v>66</v>
      </c>
      <c r="K4" t="s">
        <v>118</v>
      </c>
      <c r="L4" t="str">
        <f t="shared" si="2"/>
        <v>1.5 Female-headed households</v>
      </c>
      <c r="M4" t="str">
        <f t="shared" si="3"/>
        <v>SHG Use - Financial Services (Among all question respondents)</v>
      </c>
      <c r="N4" t="s">
        <v>432</v>
      </c>
      <c r="O4">
        <v>2.2707252665398855E-2</v>
      </c>
      <c r="P4">
        <v>5.3706796682338014E-3</v>
      </c>
      <c r="Q4">
        <v>1.2150419992001532E-2</v>
      </c>
      <c r="R4">
        <v>3.3264085338796177E-2</v>
      </c>
      <c r="S4">
        <v>1516</v>
      </c>
      <c r="T4" t="str">
        <f t="shared" si="4"/>
        <v>1</v>
      </c>
      <c r="V4" s="36"/>
      <c r="W4" s="36"/>
    </row>
    <row r="5" spans="1:23" x14ac:dyDescent="0.25">
      <c r="A5" s="35" t="s">
        <v>425</v>
      </c>
      <c r="B5" s="35" t="str">
        <f t="shared" si="0"/>
        <v>Ethiopia</v>
      </c>
      <c r="C5" t="s">
        <v>21</v>
      </c>
      <c r="D5" t="str">
        <f t="shared" si="1"/>
        <v>LSMS-ISA</v>
      </c>
      <c r="E5" t="s">
        <v>9</v>
      </c>
      <c r="F5" t="s">
        <v>856</v>
      </c>
      <c r="G5" t="str">
        <f t="shared" si="5"/>
        <v>SHG Use - Financial Services</v>
      </c>
      <c r="H5" t="s">
        <v>752</v>
      </c>
      <c r="I5" t="s">
        <v>752</v>
      </c>
      <c r="J5" t="s">
        <v>66</v>
      </c>
      <c r="K5" t="s">
        <v>126</v>
      </c>
      <c r="L5" t="str">
        <f t="shared" si="2"/>
        <v>3.4 Households that do not have access to a mobile phone</v>
      </c>
      <c r="M5" t="str">
        <f t="shared" si="3"/>
        <v>SHG Use - Financial Services (Among all question respondents)</v>
      </c>
      <c r="N5" t="s">
        <v>432</v>
      </c>
      <c r="O5">
        <v>2.071253746821131E-2</v>
      </c>
      <c r="P5">
        <v>5.3119583659830419E-3</v>
      </c>
      <c r="Q5">
        <v>1.0271129843507892E-2</v>
      </c>
      <c r="R5">
        <v>3.1153945092914727E-2</v>
      </c>
      <c r="S5">
        <v>2126</v>
      </c>
      <c r="T5" t="str">
        <f t="shared" si="4"/>
        <v>1</v>
      </c>
      <c r="V5" s="36"/>
      <c r="W5" s="36"/>
    </row>
    <row r="6" spans="1:23" x14ac:dyDescent="0.25">
      <c r="A6" s="35" t="s">
        <v>425</v>
      </c>
      <c r="B6" s="35" t="str">
        <f t="shared" si="0"/>
        <v>Ethiopia</v>
      </c>
      <c r="C6" t="s">
        <v>21</v>
      </c>
      <c r="D6" t="str">
        <f t="shared" si="1"/>
        <v>LSMS-ISA</v>
      </c>
      <c r="E6" t="s">
        <v>9</v>
      </c>
      <c r="F6" t="s">
        <v>856</v>
      </c>
      <c r="G6" t="str">
        <f t="shared" si="5"/>
        <v>SHG Use - Financial Services</v>
      </c>
      <c r="H6" t="s">
        <v>752</v>
      </c>
      <c r="I6" t="s">
        <v>752</v>
      </c>
      <c r="J6" t="s">
        <v>66</v>
      </c>
      <c r="K6" t="s">
        <v>125</v>
      </c>
      <c r="L6" t="str">
        <f t="shared" si="2"/>
        <v>3.3 Households that have access to a mobile phone</v>
      </c>
      <c r="M6" t="str">
        <f t="shared" si="3"/>
        <v>SHG Use - Financial Services (Among all question respondents)</v>
      </c>
      <c r="N6" t="s">
        <v>432</v>
      </c>
      <c r="O6">
        <v>3.796096546409726E-2</v>
      </c>
      <c r="P6">
        <v>6.496275727139315E-3</v>
      </c>
      <c r="Q6">
        <v>2.5191614080640891E-2</v>
      </c>
      <c r="R6">
        <v>5.0730316847553629E-2</v>
      </c>
      <c r="S6">
        <v>2823</v>
      </c>
      <c r="T6" t="str">
        <f t="shared" si="4"/>
        <v>1</v>
      </c>
      <c r="V6" s="36"/>
      <c r="W6" s="36"/>
    </row>
    <row r="7" spans="1:23" x14ac:dyDescent="0.25">
      <c r="A7" s="35" t="s">
        <v>425</v>
      </c>
      <c r="B7" s="35" t="str">
        <f t="shared" si="0"/>
        <v>Ethiopia</v>
      </c>
      <c r="C7" t="s">
        <v>21</v>
      </c>
      <c r="D7" t="str">
        <f t="shared" si="1"/>
        <v>LSMS-ISA</v>
      </c>
      <c r="E7" t="s">
        <v>9</v>
      </c>
      <c r="F7" t="s">
        <v>856</v>
      </c>
      <c r="G7" t="str">
        <f t="shared" si="5"/>
        <v>SHG Use - Financial Services</v>
      </c>
      <c r="H7" t="s">
        <v>752</v>
      </c>
      <c r="I7" t="s">
        <v>752</v>
      </c>
      <c r="J7" t="s">
        <v>66</v>
      </c>
      <c r="K7" t="s">
        <v>427</v>
      </c>
      <c r="L7" t="str">
        <f t="shared" si="2"/>
        <v>2.4 Households that do not have access to a bank acount</v>
      </c>
      <c r="M7" t="str">
        <f t="shared" si="3"/>
        <v>SHG Use - Financial Services (Among all question respondents)</v>
      </c>
      <c r="N7" t="s">
        <v>432</v>
      </c>
      <c r="O7">
        <v>2.489100479958524E-2</v>
      </c>
      <c r="P7">
        <v>5.199027852763315E-3</v>
      </c>
      <c r="Q7">
        <v>1.4671578116853289E-2</v>
      </c>
      <c r="R7">
        <v>3.5110431482317191E-2</v>
      </c>
      <c r="S7">
        <v>3486</v>
      </c>
      <c r="T7" t="str">
        <f t="shared" si="4"/>
        <v>1</v>
      </c>
      <c r="V7" s="36"/>
      <c r="W7" s="36"/>
    </row>
    <row r="8" spans="1:23" x14ac:dyDescent="0.25">
      <c r="A8" s="35" t="s">
        <v>425</v>
      </c>
      <c r="B8" s="35" t="str">
        <f t="shared" si="0"/>
        <v>Ethiopia</v>
      </c>
      <c r="C8" t="s">
        <v>21</v>
      </c>
      <c r="D8" t="str">
        <f t="shared" si="1"/>
        <v>LSMS-ISA</v>
      </c>
      <c r="E8" t="s">
        <v>9</v>
      </c>
      <c r="F8" t="s">
        <v>856</v>
      </c>
      <c r="G8" t="str">
        <f t="shared" si="5"/>
        <v>SHG Use - Financial Services</v>
      </c>
      <c r="H8" t="s">
        <v>752</v>
      </c>
      <c r="I8" t="s">
        <v>752</v>
      </c>
      <c r="J8" t="s">
        <v>66</v>
      </c>
      <c r="K8" t="s">
        <v>122</v>
      </c>
      <c r="L8" t="str">
        <f t="shared" si="2"/>
        <v>2.3 Households that have access to a bank account</v>
      </c>
      <c r="M8" t="str">
        <f t="shared" si="3"/>
        <v>SHG Use - Financial Services (Among all question respondents)</v>
      </c>
      <c r="N8" t="s">
        <v>432</v>
      </c>
      <c r="O8">
        <v>4.5597484436870672E-2</v>
      </c>
      <c r="P8">
        <v>9.59701818900696E-3</v>
      </c>
      <c r="Q8">
        <v>2.6733183930522434E-2</v>
      </c>
      <c r="R8">
        <v>6.4461784943218914E-2</v>
      </c>
      <c r="S8">
        <v>1463</v>
      </c>
      <c r="T8" t="str">
        <f t="shared" si="4"/>
        <v>1</v>
      </c>
      <c r="V8" s="36"/>
      <c r="W8" s="36"/>
    </row>
    <row r="9" spans="1:23" x14ac:dyDescent="0.25">
      <c r="A9" s="35" t="s">
        <v>425</v>
      </c>
      <c r="B9" s="35" t="str">
        <f t="shared" si="0"/>
        <v>Ethiopia</v>
      </c>
      <c r="C9" t="s">
        <v>21</v>
      </c>
      <c r="D9" t="str">
        <f t="shared" si="1"/>
        <v>LSMS-ISA</v>
      </c>
      <c r="E9" t="s">
        <v>9</v>
      </c>
      <c r="F9" t="s">
        <v>856</v>
      </c>
      <c r="G9" t="str">
        <f t="shared" si="5"/>
        <v>SHG Use - Financial Services</v>
      </c>
      <c r="H9" t="s">
        <v>752</v>
      </c>
      <c r="I9" t="s">
        <v>752</v>
      </c>
      <c r="J9" t="s">
        <v>66</v>
      </c>
      <c r="K9" t="s">
        <v>130</v>
      </c>
      <c r="L9" t="str">
        <f t="shared" si="2"/>
        <v>4.4 Households that do not use mobile money</v>
      </c>
      <c r="M9" t="str">
        <f t="shared" si="3"/>
        <v>SHG Use - Financial Services (Among all question respondents)</v>
      </c>
      <c r="N9" t="s">
        <v>432</v>
      </c>
      <c r="O9">
        <v>2.9742096908471606E-2</v>
      </c>
      <c r="P9">
        <v>5.0891828440093392E-3</v>
      </c>
      <c r="Q9">
        <v>1.9738586171030977E-2</v>
      </c>
      <c r="R9">
        <v>3.9745607645912236E-2</v>
      </c>
      <c r="S9">
        <v>4808</v>
      </c>
      <c r="T9" t="str">
        <f t="shared" si="4"/>
        <v>1</v>
      </c>
      <c r="V9" s="36"/>
      <c r="W9" s="36"/>
    </row>
    <row r="10" spans="1:23" x14ac:dyDescent="0.25">
      <c r="A10" s="35" t="s">
        <v>425</v>
      </c>
      <c r="B10" s="35" t="str">
        <f t="shared" si="0"/>
        <v>Ethiopia</v>
      </c>
      <c r="C10" t="s">
        <v>21</v>
      </c>
      <c r="D10" t="str">
        <f t="shared" si="1"/>
        <v>LSMS-ISA</v>
      </c>
      <c r="E10" t="s">
        <v>9</v>
      </c>
      <c r="F10" t="s">
        <v>856</v>
      </c>
      <c r="G10" t="str">
        <f t="shared" si="5"/>
        <v>SHG Use - Financial Services</v>
      </c>
      <c r="H10" t="s">
        <v>752</v>
      </c>
      <c r="I10" t="s">
        <v>752</v>
      </c>
      <c r="J10" t="s">
        <v>66</v>
      </c>
      <c r="K10" t="s">
        <v>129</v>
      </c>
      <c r="L10" t="str">
        <f t="shared" si="2"/>
        <v>4.3 Households that use mobile money</v>
      </c>
      <c r="M10" t="str">
        <f t="shared" si="3"/>
        <v>SHG Use - Financial Services (Among all question respondents)</v>
      </c>
      <c r="N10" t="s">
        <v>432</v>
      </c>
      <c r="O10">
        <v>4.5824622802781968E-2</v>
      </c>
      <c r="P10">
        <v>1.8236970245413361E-2</v>
      </c>
      <c r="Q10">
        <v>9.9747319400894444E-3</v>
      </c>
      <c r="R10">
        <v>8.1674513665474485E-2</v>
      </c>
      <c r="S10">
        <v>141</v>
      </c>
      <c r="T10" t="str">
        <f t="shared" si="4"/>
        <v>1</v>
      </c>
      <c r="V10" s="36"/>
      <c r="W10" s="36"/>
    </row>
    <row r="11" spans="1:23" x14ac:dyDescent="0.25">
      <c r="A11" s="35" t="s">
        <v>425</v>
      </c>
      <c r="B11" s="35" t="str">
        <f t="shared" si="0"/>
        <v>Ethiopia</v>
      </c>
      <c r="C11" t="s">
        <v>21</v>
      </c>
      <c r="D11" t="str">
        <f t="shared" si="1"/>
        <v>LSMS-ISA</v>
      </c>
      <c r="E11" t="s">
        <v>9</v>
      </c>
      <c r="F11" t="s">
        <v>856</v>
      </c>
      <c r="G11" t="str">
        <f t="shared" si="5"/>
        <v>SHG Use - Financial Services</v>
      </c>
      <c r="H11" t="s">
        <v>752</v>
      </c>
      <c r="I11" t="s">
        <v>752</v>
      </c>
      <c r="J11" t="s">
        <v>66</v>
      </c>
      <c r="K11" t="s">
        <v>141</v>
      </c>
      <c r="L11" t="str">
        <f t="shared" si="2"/>
        <v>6.4 Urban households</v>
      </c>
      <c r="M11" t="str">
        <f t="shared" si="3"/>
        <v>SHG Use - Financial Services (Among all question respondents)</v>
      </c>
      <c r="N11" t="s">
        <v>432</v>
      </c>
      <c r="O11">
        <v>3.0467616851400908E-2</v>
      </c>
      <c r="P11">
        <v>5.7473836768591217E-3</v>
      </c>
      <c r="Q11">
        <v>1.9170319016773192E-2</v>
      </c>
      <c r="R11">
        <v>4.1764914686028623E-2</v>
      </c>
      <c r="S11">
        <v>1678</v>
      </c>
      <c r="T11" t="str">
        <f t="shared" si="4"/>
        <v>1</v>
      </c>
      <c r="V11" s="36"/>
      <c r="W11" s="36"/>
    </row>
    <row r="12" spans="1:23" x14ac:dyDescent="0.25">
      <c r="A12" s="35" t="s">
        <v>425</v>
      </c>
      <c r="B12" s="35" t="str">
        <f t="shared" si="0"/>
        <v>Ethiopia</v>
      </c>
      <c r="C12" t="s">
        <v>21</v>
      </c>
      <c r="D12" t="str">
        <f t="shared" si="1"/>
        <v>LSMS-ISA</v>
      </c>
      <c r="E12" t="s">
        <v>9</v>
      </c>
      <c r="F12" t="s">
        <v>856</v>
      </c>
      <c r="G12" t="str">
        <f t="shared" si="5"/>
        <v>SHG Use - Financial Services</v>
      </c>
      <c r="H12" t="s">
        <v>752</v>
      </c>
      <c r="I12" t="s">
        <v>752</v>
      </c>
      <c r="J12" t="s">
        <v>66</v>
      </c>
      <c r="K12" t="s">
        <v>142</v>
      </c>
      <c r="L12" t="str">
        <f t="shared" si="2"/>
        <v>6.3 Rural households</v>
      </c>
      <c r="M12" t="str">
        <f t="shared" si="3"/>
        <v>SHG Use - Financial Services (Among all question respondents)</v>
      </c>
      <c r="N12" t="s">
        <v>432</v>
      </c>
      <c r="O12">
        <v>2.9960163839536175E-2</v>
      </c>
      <c r="P12">
        <v>6.4846005894537142E-3</v>
      </c>
      <c r="Q12">
        <v>1.7212007499816079E-2</v>
      </c>
      <c r="R12">
        <v>4.2708320179256271E-2</v>
      </c>
      <c r="S12">
        <v>3271</v>
      </c>
      <c r="T12" t="str">
        <f t="shared" si="4"/>
        <v>1</v>
      </c>
      <c r="V12" s="36"/>
      <c r="W12" s="36"/>
    </row>
    <row r="13" spans="1:23" x14ac:dyDescent="0.25">
      <c r="A13" s="35" t="s">
        <v>425</v>
      </c>
      <c r="B13" s="35" t="str">
        <f t="shared" si="0"/>
        <v>Ethiopia</v>
      </c>
      <c r="C13" t="s">
        <v>21</v>
      </c>
      <c r="D13" t="str">
        <f t="shared" si="1"/>
        <v>LSMS-ISA</v>
      </c>
      <c r="E13" t="s">
        <v>9</v>
      </c>
      <c r="F13" t="s">
        <v>856</v>
      </c>
      <c r="G13" t="str">
        <f t="shared" si="5"/>
        <v>SHG Use - Financial Services</v>
      </c>
      <c r="H13" t="s">
        <v>752</v>
      </c>
      <c r="I13" t="s">
        <v>752</v>
      </c>
      <c r="J13" t="s">
        <v>66</v>
      </c>
      <c r="K13" t="s">
        <v>751</v>
      </c>
      <c r="L13" t="str">
        <f t="shared" si="2"/>
        <v>7.7 Households consuming less than $1.25 PPP/day</v>
      </c>
      <c r="M13" t="str">
        <f t="shared" si="3"/>
        <v>SHG Use - Financial Services (Among all question respondents)</v>
      </c>
      <c r="N13" t="s">
        <v>432</v>
      </c>
      <c r="O13">
        <v>2.2616111097821578E-2</v>
      </c>
      <c r="P13">
        <v>6.416390341113686E-3</v>
      </c>
      <c r="Q13">
        <v>1.0003785771664893E-2</v>
      </c>
      <c r="R13">
        <v>3.5228436423978264E-2</v>
      </c>
      <c r="S13">
        <v>1344</v>
      </c>
      <c r="T13" t="str">
        <f t="shared" si="4"/>
        <v>1</v>
      </c>
      <c r="V13" s="36"/>
      <c r="W13" s="36"/>
    </row>
    <row r="14" spans="1:23" x14ac:dyDescent="0.25">
      <c r="A14" s="35" t="s">
        <v>425</v>
      </c>
      <c r="B14" s="35" t="str">
        <f t="shared" si="0"/>
        <v>Ethiopia</v>
      </c>
      <c r="C14" t="s">
        <v>21</v>
      </c>
      <c r="D14" t="str">
        <f t="shared" si="1"/>
        <v>LSMS-ISA</v>
      </c>
      <c r="E14" t="s">
        <v>9</v>
      </c>
      <c r="F14" t="s">
        <v>856</v>
      </c>
      <c r="G14" t="str">
        <f t="shared" si="5"/>
        <v>SHG Use - Financial Services</v>
      </c>
      <c r="H14" t="s">
        <v>752</v>
      </c>
      <c r="I14" t="s">
        <v>752</v>
      </c>
      <c r="J14" t="s">
        <v>66</v>
      </c>
      <c r="K14" t="s">
        <v>138</v>
      </c>
      <c r="L14" t="str">
        <f t="shared" si="2"/>
        <v>7.6 Households consuming between $1.25 PPP and $2.50 PPP/day</v>
      </c>
      <c r="M14" t="str">
        <f t="shared" si="3"/>
        <v>SHG Use - Financial Services (Among all question respondents)</v>
      </c>
      <c r="N14" t="s">
        <v>432</v>
      </c>
      <c r="O14">
        <v>3.5127380780028569E-2</v>
      </c>
      <c r="P14">
        <v>6.7527755823896841E-3</v>
      </c>
      <c r="Q14">
        <v>2.1853842548742702E-2</v>
      </c>
      <c r="R14">
        <v>4.8400919011314436E-2</v>
      </c>
      <c r="S14">
        <v>1800</v>
      </c>
      <c r="T14" t="str">
        <f t="shared" si="4"/>
        <v>1</v>
      </c>
      <c r="V14" s="36"/>
      <c r="W14" s="36"/>
    </row>
    <row r="15" spans="1:23" x14ac:dyDescent="0.25">
      <c r="A15" s="35" t="s">
        <v>425</v>
      </c>
      <c r="B15" s="35" t="str">
        <f t="shared" si="0"/>
        <v>Ethiopia</v>
      </c>
      <c r="C15" t="s">
        <v>21</v>
      </c>
      <c r="D15" t="str">
        <f t="shared" si="1"/>
        <v>LSMS-ISA</v>
      </c>
      <c r="E15" t="s">
        <v>9</v>
      </c>
      <c r="F15" t="s">
        <v>856</v>
      </c>
      <c r="G15" t="str">
        <f t="shared" si="5"/>
        <v>SHG Use - Financial Services</v>
      </c>
      <c r="H15" t="s">
        <v>752</v>
      </c>
      <c r="I15" t="s">
        <v>752</v>
      </c>
      <c r="J15" t="s">
        <v>66</v>
      </c>
      <c r="K15" t="s">
        <v>223</v>
      </c>
      <c r="L15" t="str">
        <f t="shared" si="2"/>
        <v>7.5 Households consuming more than $2.50 PPP/day</v>
      </c>
      <c r="M15" t="str">
        <f t="shared" si="3"/>
        <v>SHG Use - Financial Services (Among all question respondents)</v>
      </c>
      <c r="N15" t="s">
        <v>432</v>
      </c>
      <c r="O15">
        <v>3.0063580848005655E-2</v>
      </c>
      <c r="P15">
        <v>8.3704746564919122E-3</v>
      </c>
      <c r="Q15">
        <v>1.361022562964128E-2</v>
      </c>
      <c r="R15">
        <v>4.6516936066370029E-2</v>
      </c>
      <c r="S15">
        <v>1569</v>
      </c>
      <c r="T15" t="str">
        <f t="shared" si="4"/>
        <v>1</v>
      </c>
      <c r="V15" s="36"/>
      <c r="W15" s="36"/>
    </row>
    <row r="16" spans="1:23" x14ac:dyDescent="0.25">
      <c r="A16" s="35" t="s">
        <v>425</v>
      </c>
      <c r="B16" s="35" t="str">
        <f t="shared" si="0"/>
        <v>Ethiopia</v>
      </c>
      <c r="C16" t="s">
        <v>21</v>
      </c>
      <c r="D16" t="str">
        <f t="shared" si="1"/>
        <v>LSMS-ISA</v>
      </c>
      <c r="E16" t="s">
        <v>9</v>
      </c>
      <c r="F16" t="s">
        <v>856</v>
      </c>
      <c r="G16" t="str">
        <f t="shared" si="5"/>
        <v>SHG Use - Financial Services</v>
      </c>
      <c r="H16" t="s">
        <v>434</v>
      </c>
      <c r="I16" t="s">
        <v>434</v>
      </c>
      <c r="J16" t="s">
        <v>66</v>
      </c>
      <c r="K16" t="s">
        <v>117</v>
      </c>
      <c r="L16" t="str">
        <f t="shared" si="2"/>
        <v>1.4 All Households</v>
      </c>
      <c r="M16" t="str">
        <f t="shared" si="3"/>
        <v>SHG Use - Financial Services (Among all question respondents)</v>
      </c>
      <c r="N16" t="s">
        <v>435</v>
      </c>
      <c r="O16">
        <v>0.13444154466008057</v>
      </c>
      <c r="P16">
        <v>1.0937352645316607E-2</v>
      </c>
      <c r="Q16">
        <v>0.11294262666475013</v>
      </c>
      <c r="R16">
        <v>0.15594046265541101</v>
      </c>
      <c r="S16">
        <v>4949</v>
      </c>
      <c r="T16" t="str">
        <f t="shared" si="4"/>
        <v>1</v>
      </c>
      <c r="V16" s="36"/>
      <c r="W16" s="36"/>
    </row>
    <row r="17" spans="1:23" x14ac:dyDescent="0.25">
      <c r="A17" s="35" t="s">
        <v>425</v>
      </c>
      <c r="B17" s="35" t="str">
        <f t="shared" si="0"/>
        <v>Ethiopia</v>
      </c>
      <c r="C17" t="s">
        <v>21</v>
      </c>
      <c r="D17" t="str">
        <f t="shared" si="1"/>
        <v>LSMS-ISA</v>
      </c>
      <c r="E17" t="s">
        <v>9</v>
      </c>
      <c r="F17" t="s">
        <v>856</v>
      </c>
      <c r="G17" t="str">
        <f t="shared" si="5"/>
        <v>SHG Use - Financial Services</v>
      </c>
      <c r="H17" t="s">
        <v>434</v>
      </c>
      <c r="I17" t="s">
        <v>434</v>
      </c>
      <c r="J17" t="s">
        <v>66</v>
      </c>
      <c r="K17" t="s">
        <v>119</v>
      </c>
      <c r="L17" t="str">
        <f t="shared" si="2"/>
        <v>1.6 Male-headed households</v>
      </c>
      <c r="M17" t="str">
        <f t="shared" si="3"/>
        <v>SHG Use - Financial Services (Among all question respondents)</v>
      </c>
      <c r="N17" t="s">
        <v>435</v>
      </c>
      <c r="O17">
        <v>0.13883315403304897</v>
      </c>
      <c r="P17">
        <v>1.1961289040116589E-2</v>
      </c>
      <c r="Q17">
        <v>0.11532154381702238</v>
      </c>
      <c r="R17">
        <v>0.16234476424907554</v>
      </c>
      <c r="S17">
        <v>3432</v>
      </c>
      <c r="T17" t="str">
        <f t="shared" si="4"/>
        <v>1</v>
      </c>
      <c r="V17" s="36"/>
      <c r="W17" s="36"/>
    </row>
    <row r="18" spans="1:23" x14ac:dyDescent="0.25">
      <c r="A18" s="35" t="s">
        <v>425</v>
      </c>
      <c r="B18" s="35" t="str">
        <f t="shared" si="0"/>
        <v>Ethiopia</v>
      </c>
      <c r="C18" t="s">
        <v>21</v>
      </c>
      <c r="D18" t="str">
        <f t="shared" si="1"/>
        <v>LSMS-ISA</v>
      </c>
      <c r="E18" t="s">
        <v>9</v>
      </c>
      <c r="F18" t="s">
        <v>856</v>
      </c>
      <c r="G18" t="str">
        <f t="shared" si="5"/>
        <v>SHG Use - Financial Services</v>
      </c>
      <c r="H18" t="s">
        <v>434</v>
      </c>
      <c r="I18" t="s">
        <v>434</v>
      </c>
      <c r="J18" t="s">
        <v>66</v>
      </c>
      <c r="K18" t="s">
        <v>118</v>
      </c>
      <c r="L18" t="str">
        <f t="shared" si="2"/>
        <v>1.5 Female-headed households</v>
      </c>
      <c r="M18" t="str">
        <f t="shared" si="3"/>
        <v>SHG Use - Financial Services (Among all question respondents)</v>
      </c>
      <c r="N18" t="s">
        <v>435</v>
      </c>
      <c r="O18">
        <v>0.12105718524267822</v>
      </c>
      <c r="P18">
        <v>1.345860469518634E-2</v>
      </c>
      <c r="Q18">
        <v>9.4602388725051209E-2</v>
      </c>
      <c r="R18">
        <v>0.14751198176030522</v>
      </c>
      <c r="S18">
        <v>1516</v>
      </c>
      <c r="T18" t="str">
        <f t="shared" si="4"/>
        <v>1</v>
      </c>
      <c r="V18" s="36"/>
      <c r="W18" s="36"/>
    </row>
    <row r="19" spans="1:23" x14ac:dyDescent="0.25">
      <c r="A19" s="35" t="s">
        <v>425</v>
      </c>
      <c r="B19" s="35" t="str">
        <f t="shared" si="0"/>
        <v>Ethiopia</v>
      </c>
      <c r="C19" t="s">
        <v>21</v>
      </c>
      <c r="D19" t="str">
        <f t="shared" si="1"/>
        <v>LSMS-ISA</v>
      </c>
      <c r="E19" t="s">
        <v>9</v>
      </c>
      <c r="F19" t="s">
        <v>856</v>
      </c>
      <c r="G19" t="str">
        <f t="shared" si="5"/>
        <v>SHG Use - Financial Services</v>
      </c>
      <c r="H19" t="s">
        <v>434</v>
      </c>
      <c r="I19" t="s">
        <v>434</v>
      </c>
      <c r="J19" t="s">
        <v>66</v>
      </c>
      <c r="K19" t="s">
        <v>126</v>
      </c>
      <c r="L19" t="str">
        <f t="shared" si="2"/>
        <v>3.4 Households that do not have access to a mobile phone</v>
      </c>
      <c r="M19" t="str">
        <f t="shared" si="3"/>
        <v>SHG Use - Financial Services (Among all question respondents)</v>
      </c>
      <c r="N19" t="s">
        <v>435</v>
      </c>
      <c r="O19">
        <v>8.7728523303921432E-2</v>
      </c>
      <c r="P19">
        <v>1.1660631796438239E-2</v>
      </c>
      <c r="Q19">
        <v>6.4807897546031584E-2</v>
      </c>
      <c r="R19">
        <v>0.11064914906181128</v>
      </c>
      <c r="S19">
        <v>2126</v>
      </c>
      <c r="T19" t="str">
        <f t="shared" si="4"/>
        <v>1</v>
      </c>
      <c r="V19" s="36"/>
      <c r="W19" s="36"/>
    </row>
    <row r="20" spans="1:23" x14ac:dyDescent="0.25">
      <c r="A20" s="35" t="s">
        <v>425</v>
      </c>
      <c r="B20" s="35" t="str">
        <f t="shared" si="0"/>
        <v>Ethiopia</v>
      </c>
      <c r="C20" t="s">
        <v>21</v>
      </c>
      <c r="D20" t="str">
        <f t="shared" si="1"/>
        <v>LSMS-ISA</v>
      </c>
      <c r="E20" t="s">
        <v>9</v>
      </c>
      <c r="F20" t="s">
        <v>856</v>
      </c>
      <c r="G20" t="str">
        <f t="shared" si="5"/>
        <v>SHG Use - Financial Services</v>
      </c>
      <c r="H20" t="s">
        <v>434</v>
      </c>
      <c r="I20" t="s">
        <v>434</v>
      </c>
      <c r="J20" t="s">
        <v>66</v>
      </c>
      <c r="K20" t="s">
        <v>125</v>
      </c>
      <c r="L20" t="str">
        <f t="shared" si="2"/>
        <v>3.3 Households that have access to a mobile phone</v>
      </c>
      <c r="M20" t="str">
        <f t="shared" si="3"/>
        <v>SHG Use - Financial Services (Among all question respondents)</v>
      </c>
      <c r="N20" t="s">
        <v>435</v>
      </c>
      <c r="O20">
        <v>0.1735882108136555</v>
      </c>
      <c r="P20">
        <v>1.5575224414335235E-2</v>
      </c>
      <c r="Q20">
        <v>0.14297289801343729</v>
      </c>
      <c r="R20">
        <v>0.2042035236138737</v>
      </c>
      <c r="S20">
        <v>2823</v>
      </c>
      <c r="T20" t="str">
        <f t="shared" si="4"/>
        <v>1</v>
      </c>
      <c r="V20" s="36"/>
      <c r="W20" s="36"/>
    </row>
    <row r="21" spans="1:23" x14ac:dyDescent="0.25">
      <c r="A21" s="35" t="s">
        <v>425</v>
      </c>
      <c r="B21" s="35" t="str">
        <f t="shared" si="0"/>
        <v>Ethiopia</v>
      </c>
      <c r="C21" t="s">
        <v>21</v>
      </c>
      <c r="D21" t="str">
        <f t="shared" si="1"/>
        <v>LSMS-ISA</v>
      </c>
      <c r="E21" t="s">
        <v>9</v>
      </c>
      <c r="F21" t="s">
        <v>856</v>
      </c>
      <c r="G21" t="str">
        <f t="shared" si="5"/>
        <v>SHG Use - Financial Services</v>
      </c>
      <c r="H21" t="s">
        <v>434</v>
      </c>
      <c r="I21" t="s">
        <v>434</v>
      </c>
      <c r="J21" t="s">
        <v>66</v>
      </c>
      <c r="K21" t="s">
        <v>427</v>
      </c>
      <c r="L21" t="str">
        <f t="shared" si="2"/>
        <v>2.4 Households that do not have access to a bank acount</v>
      </c>
      <c r="M21" t="str">
        <f t="shared" si="3"/>
        <v>SHG Use - Financial Services (Among all question respondents)</v>
      </c>
      <c r="N21" t="s">
        <v>435</v>
      </c>
      <c r="O21">
        <v>9.3480188984246843E-2</v>
      </c>
      <c r="P21">
        <v>9.8047045259261785E-3</v>
      </c>
      <c r="Q21">
        <v>7.4207651524133666E-2</v>
      </c>
      <c r="R21">
        <v>0.11275272644436002</v>
      </c>
      <c r="S21">
        <v>3486</v>
      </c>
      <c r="T21" t="str">
        <f t="shared" si="4"/>
        <v>1</v>
      </c>
      <c r="V21" s="36"/>
      <c r="W21" s="36"/>
    </row>
    <row r="22" spans="1:23" x14ac:dyDescent="0.25">
      <c r="A22" s="35" t="s">
        <v>425</v>
      </c>
      <c r="B22" s="35" t="str">
        <f t="shared" si="0"/>
        <v>Ethiopia</v>
      </c>
      <c r="C22" t="s">
        <v>21</v>
      </c>
      <c r="D22" t="str">
        <f t="shared" si="1"/>
        <v>LSMS-ISA</v>
      </c>
      <c r="E22" t="s">
        <v>9</v>
      </c>
      <c r="F22" t="s">
        <v>856</v>
      </c>
      <c r="G22" t="str">
        <f t="shared" si="5"/>
        <v>SHG Use - Financial Services</v>
      </c>
      <c r="H22" t="s">
        <v>434</v>
      </c>
      <c r="I22" t="s">
        <v>434</v>
      </c>
      <c r="J22" t="s">
        <v>66</v>
      </c>
      <c r="K22" t="s">
        <v>122</v>
      </c>
      <c r="L22" t="str">
        <f t="shared" si="2"/>
        <v>2.3 Households that have access to a bank account</v>
      </c>
      <c r="M22" t="str">
        <f t="shared" si="3"/>
        <v>SHG Use - Financial Services (Among all question respondents)</v>
      </c>
      <c r="N22" t="s">
        <v>435</v>
      </c>
      <c r="O22">
        <v>0.25640869381774134</v>
      </c>
      <c r="P22">
        <v>2.2308583851666734E-2</v>
      </c>
      <c r="Q22">
        <v>0.2125580079733651</v>
      </c>
      <c r="R22">
        <v>0.30025937966211758</v>
      </c>
      <c r="S22">
        <v>1463</v>
      </c>
      <c r="T22" t="str">
        <f t="shared" si="4"/>
        <v>1</v>
      </c>
      <c r="V22" s="36"/>
      <c r="W22" s="36"/>
    </row>
    <row r="23" spans="1:23" x14ac:dyDescent="0.25">
      <c r="A23" s="35" t="s">
        <v>425</v>
      </c>
      <c r="B23" s="35" t="str">
        <f t="shared" si="0"/>
        <v>Ethiopia</v>
      </c>
      <c r="C23" t="s">
        <v>21</v>
      </c>
      <c r="D23" t="str">
        <f t="shared" si="1"/>
        <v>LSMS-ISA</v>
      </c>
      <c r="E23" t="s">
        <v>9</v>
      </c>
      <c r="F23" t="s">
        <v>856</v>
      </c>
      <c r="G23" t="str">
        <f t="shared" si="5"/>
        <v>SHG Use - Financial Services</v>
      </c>
      <c r="H23" t="s">
        <v>434</v>
      </c>
      <c r="I23" t="s">
        <v>434</v>
      </c>
      <c r="J23" t="s">
        <v>66</v>
      </c>
      <c r="K23" t="s">
        <v>130</v>
      </c>
      <c r="L23" t="str">
        <f t="shared" si="2"/>
        <v>4.4 Households that do not use mobile money</v>
      </c>
      <c r="M23" t="str">
        <f t="shared" si="3"/>
        <v>SHG Use - Financial Services (Among all question respondents)</v>
      </c>
      <c r="N23" t="s">
        <v>435</v>
      </c>
      <c r="O23">
        <v>0.13034586056398098</v>
      </c>
      <c r="P23">
        <v>1.0743849345741982E-2</v>
      </c>
      <c r="Q23">
        <v>0.10922730075077079</v>
      </c>
      <c r="R23">
        <v>0.15146442037719118</v>
      </c>
      <c r="S23">
        <v>4808</v>
      </c>
      <c r="T23" t="str">
        <f t="shared" si="4"/>
        <v>1</v>
      </c>
      <c r="V23" s="36"/>
      <c r="W23" s="36"/>
    </row>
    <row r="24" spans="1:23" x14ac:dyDescent="0.25">
      <c r="A24" s="35" t="s">
        <v>425</v>
      </c>
      <c r="B24" s="35" t="str">
        <f t="shared" si="0"/>
        <v>Ethiopia</v>
      </c>
      <c r="C24" t="s">
        <v>21</v>
      </c>
      <c r="D24" t="str">
        <f t="shared" si="1"/>
        <v>LSMS-ISA</v>
      </c>
      <c r="E24" t="s">
        <v>9</v>
      </c>
      <c r="F24" t="s">
        <v>856</v>
      </c>
      <c r="G24" t="str">
        <f t="shared" si="5"/>
        <v>SHG Use - Financial Services</v>
      </c>
      <c r="H24" t="s">
        <v>434</v>
      </c>
      <c r="I24" t="s">
        <v>434</v>
      </c>
      <c r="J24" t="s">
        <v>66</v>
      </c>
      <c r="K24" t="s">
        <v>129</v>
      </c>
      <c r="L24" t="str">
        <f t="shared" si="2"/>
        <v>4.3 Households that use mobile money</v>
      </c>
      <c r="M24" t="str">
        <f t="shared" si="3"/>
        <v>SHG Use - Financial Services (Among all question respondents)</v>
      </c>
      <c r="N24" t="s">
        <v>435</v>
      </c>
      <c r="O24">
        <v>0.31606983905742186</v>
      </c>
      <c r="P24">
        <v>6.8924644461655277E-2</v>
      </c>
      <c r="Q24">
        <v>0.18057907779340798</v>
      </c>
      <c r="R24">
        <v>0.45156060032143575</v>
      </c>
      <c r="S24">
        <v>141</v>
      </c>
      <c r="T24" t="str">
        <f t="shared" si="4"/>
        <v>1</v>
      </c>
      <c r="V24" s="36"/>
      <c r="W24" s="36"/>
    </row>
    <row r="25" spans="1:23" x14ac:dyDescent="0.25">
      <c r="A25" s="35" t="s">
        <v>425</v>
      </c>
      <c r="B25" s="35" t="str">
        <f t="shared" si="0"/>
        <v>Ethiopia</v>
      </c>
      <c r="C25" t="s">
        <v>21</v>
      </c>
      <c r="D25" t="str">
        <f t="shared" si="1"/>
        <v>LSMS-ISA</v>
      </c>
      <c r="E25" t="s">
        <v>9</v>
      </c>
      <c r="F25" t="s">
        <v>856</v>
      </c>
      <c r="G25" t="str">
        <f t="shared" si="5"/>
        <v>SHG Use - Financial Services</v>
      </c>
      <c r="H25" t="s">
        <v>434</v>
      </c>
      <c r="I25" t="s">
        <v>434</v>
      </c>
      <c r="J25" t="s">
        <v>66</v>
      </c>
      <c r="K25" t="s">
        <v>141</v>
      </c>
      <c r="L25" t="str">
        <f t="shared" si="2"/>
        <v>6.4 Urban households</v>
      </c>
      <c r="M25" t="str">
        <f t="shared" si="3"/>
        <v>SHG Use - Financial Services (Among all question respondents)</v>
      </c>
      <c r="N25" t="s">
        <v>435</v>
      </c>
      <c r="O25">
        <v>0.24278738822444126</v>
      </c>
      <c r="P25">
        <v>2.0643402192565736E-2</v>
      </c>
      <c r="Q25">
        <v>0.20220985312296166</v>
      </c>
      <c r="R25">
        <v>0.28336492332592089</v>
      </c>
      <c r="S25">
        <v>1678</v>
      </c>
      <c r="T25" t="str">
        <f t="shared" si="4"/>
        <v>1</v>
      </c>
      <c r="V25" s="36"/>
      <c r="W25" s="36"/>
    </row>
    <row r="26" spans="1:23" x14ac:dyDescent="0.25">
      <c r="A26" s="35" t="s">
        <v>425</v>
      </c>
      <c r="B26" s="35" t="str">
        <f t="shared" si="0"/>
        <v>Ethiopia</v>
      </c>
      <c r="C26" t="s">
        <v>21</v>
      </c>
      <c r="D26" t="str">
        <f t="shared" si="1"/>
        <v>LSMS-ISA</v>
      </c>
      <c r="E26" t="s">
        <v>9</v>
      </c>
      <c r="F26" t="s">
        <v>856</v>
      </c>
      <c r="G26" t="str">
        <f t="shared" si="5"/>
        <v>SHG Use - Financial Services</v>
      </c>
      <c r="H26" t="s">
        <v>434</v>
      </c>
      <c r="I26" t="s">
        <v>434</v>
      </c>
      <c r="J26" t="s">
        <v>66</v>
      </c>
      <c r="K26" t="s">
        <v>142</v>
      </c>
      <c r="L26" t="str">
        <f t="shared" si="2"/>
        <v>6.3 Rural households</v>
      </c>
      <c r="M26" t="str">
        <f t="shared" si="3"/>
        <v>SHG Use - Financial Services (Among all question respondents)</v>
      </c>
      <c r="N26" t="s">
        <v>435</v>
      </c>
      <c r="O26">
        <v>9.4536036191538372E-2</v>
      </c>
      <c r="P26">
        <v>1.0889125986683899E-2</v>
      </c>
      <c r="Q26">
        <v>7.3128969007335815E-2</v>
      </c>
      <c r="R26">
        <v>0.11594310337574093</v>
      </c>
      <c r="S26">
        <v>3271</v>
      </c>
      <c r="T26" t="str">
        <f t="shared" si="4"/>
        <v>1</v>
      </c>
      <c r="V26" s="36"/>
      <c r="W26" s="36"/>
    </row>
    <row r="27" spans="1:23" x14ac:dyDescent="0.25">
      <c r="A27" s="35" t="s">
        <v>425</v>
      </c>
      <c r="B27" s="35" t="str">
        <f t="shared" si="0"/>
        <v>Ethiopia</v>
      </c>
      <c r="C27" t="s">
        <v>21</v>
      </c>
      <c r="D27" t="str">
        <f t="shared" si="1"/>
        <v>LSMS-ISA</v>
      </c>
      <c r="E27" t="s">
        <v>9</v>
      </c>
      <c r="F27" t="s">
        <v>856</v>
      </c>
      <c r="G27" t="str">
        <f t="shared" si="5"/>
        <v>SHG Use - Financial Services</v>
      </c>
      <c r="H27" t="s">
        <v>434</v>
      </c>
      <c r="I27" t="s">
        <v>434</v>
      </c>
      <c r="J27" t="s">
        <v>66</v>
      </c>
      <c r="K27" t="s">
        <v>751</v>
      </c>
      <c r="L27" t="str">
        <f t="shared" si="2"/>
        <v>7.7 Households consuming less than $1.25 PPP/day</v>
      </c>
      <c r="M27" t="str">
        <f t="shared" si="3"/>
        <v>SHG Use - Financial Services (Among all question respondents)</v>
      </c>
      <c r="N27" t="s">
        <v>435</v>
      </c>
      <c r="O27">
        <v>8.2021721678720835E-2</v>
      </c>
      <c r="P27">
        <v>1.3678422729074446E-2</v>
      </c>
      <c r="Q27">
        <v>5.5134841636157943E-2</v>
      </c>
      <c r="R27">
        <v>0.10890860172128372</v>
      </c>
      <c r="S27">
        <v>1344</v>
      </c>
      <c r="T27" t="str">
        <f t="shared" si="4"/>
        <v>1</v>
      </c>
      <c r="V27" s="36"/>
      <c r="W27" s="36"/>
    </row>
    <row r="28" spans="1:23" x14ac:dyDescent="0.25">
      <c r="A28" s="35" t="s">
        <v>425</v>
      </c>
      <c r="B28" s="35" t="str">
        <f t="shared" si="0"/>
        <v>Ethiopia</v>
      </c>
      <c r="C28" t="s">
        <v>21</v>
      </c>
      <c r="D28" t="str">
        <f t="shared" si="1"/>
        <v>LSMS-ISA</v>
      </c>
      <c r="E28" t="s">
        <v>9</v>
      </c>
      <c r="F28" t="s">
        <v>856</v>
      </c>
      <c r="G28" t="str">
        <f t="shared" si="5"/>
        <v>SHG Use - Financial Services</v>
      </c>
      <c r="H28" t="s">
        <v>434</v>
      </c>
      <c r="I28" t="s">
        <v>434</v>
      </c>
      <c r="J28" t="s">
        <v>66</v>
      </c>
      <c r="K28" t="s">
        <v>138</v>
      </c>
      <c r="L28" t="str">
        <f t="shared" si="2"/>
        <v>7.6 Households consuming between $1.25 PPP and $2.50 PPP/day</v>
      </c>
      <c r="M28" t="str">
        <f t="shared" si="3"/>
        <v>SHG Use - Financial Services (Among all question respondents)</v>
      </c>
      <c r="N28" t="s">
        <v>435</v>
      </c>
      <c r="O28">
        <v>0.12742205867788481</v>
      </c>
      <c r="P28">
        <v>1.2424132632930412E-2</v>
      </c>
      <c r="Q28">
        <v>0.1030006637297339</v>
      </c>
      <c r="R28">
        <v>0.15184345362603571</v>
      </c>
      <c r="S28">
        <v>1800</v>
      </c>
      <c r="T28" t="str">
        <f t="shared" si="4"/>
        <v>1</v>
      </c>
      <c r="V28" s="36"/>
      <c r="W28" s="36"/>
    </row>
    <row r="29" spans="1:23" x14ac:dyDescent="0.25">
      <c r="A29" s="35" t="s">
        <v>425</v>
      </c>
      <c r="B29" s="35" t="str">
        <f t="shared" si="0"/>
        <v>Ethiopia</v>
      </c>
      <c r="C29" t="s">
        <v>21</v>
      </c>
      <c r="D29" t="str">
        <f t="shared" si="1"/>
        <v>LSMS-ISA</v>
      </c>
      <c r="E29" t="s">
        <v>9</v>
      </c>
      <c r="F29" t="s">
        <v>856</v>
      </c>
      <c r="G29" t="str">
        <f t="shared" si="5"/>
        <v>SHG Use - Financial Services</v>
      </c>
      <c r="H29" t="s">
        <v>434</v>
      </c>
      <c r="I29" t="s">
        <v>434</v>
      </c>
      <c r="J29" t="s">
        <v>66</v>
      </c>
      <c r="K29" t="s">
        <v>223</v>
      </c>
      <c r="L29" t="str">
        <f t="shared" si="2"/>
        <v>7.5 Households consuming more than $2.50 PPP/day</v>
      </c>
      <c r="M29" t="str">
        <f t="shared" si="3"/>
        <v>SHG Use - Financial Services (Among all question respondents)</v>
      </c>
      <c r="N29" t="s">
        <v>435</v>
      </c>
      <c r="O29">
        <v>0.20707514432121782</v>
      </c>
      <c r="P29">
        <v>2.2036849612896741E-2</v>
      </c>
      <c r="Q29">
        <v>0.16375859066634735</v>
      </c>
      <c r="R29">
        <v>0.25039169797608829</v>
      </c>
      <c r="S29">
        <v>1569</v>
      </c>
      <c r="T29" t="str">
        <f t="shared" si="4"/>
        <v>1</v>
      </c>
      <c r="V29" s="36"/>
      <c r="W29" s="36"/>
    </row>
    <row r="30" spans="1:23" x14ac:dyDescent="0.25">
      <c r="A30" s="35" t="s">
        <v>425</v>
      </c>
      <c r="B30" s="35" t="str">
        <f t="shared" si="0"/>
        <v>Ethiopia</v>
      </c>
      <c r="C30" t="s">
        <v>21</v>
      </c>
      <c r="D30" t="str">
        <f t="shared" si="1"/>
        <v>LSMS-ISA</v>
      </c>
      <c r="E30" t="s">
        <v>9</v>
      </c>
      <c r="F30" t="s">
        <v>856</v>
      </c>
      <c r="G30" t="str">
        <f t="shared" si="5"/>
        <v>SHG Use - Financial Services</v>
      </c>
      <c r="H30" t="s">
        <v>0</v>
      </c>
      <c r="I30" t="s">
        <v>0</v>
      </c>
      <c r="J30" t="s">
        <v>66</v>
      </c>
      <c r="K30" t="s">
        <v>117</v>
      </c>
      <c r="L30" t="str">
        <f t="shared" si="2"/>
        <v>1.4 All Households</v>
      </c>
      <c r="M30" t="str">
        <f t="shared" si="3"/>
        <v>SHG Use - Financial Services (Among all question respondents)</v>
      </c>
      <c r="N30" t="s">
        <v>307</v>
      </c>
      <c r="O30">
        <v>2.7594843764669454E-2</v>
      </c>
      <c r="P30">
        <v>4.0804652831267583E-3</v>
      </c>
      <c r="Q30">
        <v>1.9574110471197451E-2</v>
      </c>
      <c r="R30">
        <v>3.5615577058141459E-2</v>
      </c>
      <c r="S30">
        <v>4949</v>
      </c>
      <c r="T30" t="str">
        <f t="shared" si="4"/>
        <v>1</v>
      </c>
      <c r="V30" s="36"/>
      <c r="W30" s="36"/>
    </row>
    <row r="31" spans="1:23" x14ac:dyDescent="0.25">
      <c r="A31" s="35" t="s">
        <v>425</v>
      </c>
      <c r="B31" s="35" t="str">
        <f t="shared" si="0"/>
        <v>Ethiopia</v>
      </c>
      <c r="C31" t="s">
        <v>21</v>
      </c>
      <c r="D31" t="str">
        <f t="shared" si="1"/>
        <v>LSMS-ISA</v>
      </c>
      <c r="E31" t="s">
        <v>9</v>
      </c>
      <c r="F31" t="s">
        <v>856</v>
      </c>
      <c r="G31" t="str">
        <f t="shared" si="5"/>
        <v>SHG Use - Financial Services</v>
      </c>
      <c r="H31" t="s">
        <v>0</v>
      </c>
      <c r="I31" t="s">
        <v>0</v>
      </c>
      <c r="J31" t="s">
        <v>66</v>
      </c>
      <c r="K31" t="s">
        <v>119</v>
      </c>
      <c r="L31" t="str">
        <f t="shared" si="2"/>
        <v>1.6 Male-headed households</v>
      </c>
      <c r="M31" t="str">
        <f t="shared" si="3"/>
        <v>SHG Use - Financial Services (Among all question respondents)</v>
      </c>
      <c r="N31" t="s">
        <v>307</v>
      </c>
      <c r="O31">
        <v>3.0011481778202873E-2</v>
      </c>
      <c r="P31">
        <v>4.8477792234416037E-3</v>
      </c>
      <c r="Q31">
        <v>2.0482484098049827E-2</v>
      </c>
      <c r="R31">
        <v>3.9540479458355919E-2</v>
      </c>
      <c r="S31">
        <v>3432</v>
      </c>
      <c r="T31" t="str">
        <f t="shared" si="4"/>
        <v>1</v>
      </c>
      <c r="V31" s="36"/>
      <c r="W31" s="36"/>
    </row>
    <row r="32" spans="1:23" x14ac:dyDescent="0.25">
      <c r="A32" s="35" t="s">
        <v>425</v>
      </c>
      <c r="B32" s="35" t="str">
        <f t="shared" si="0"/>
        <v>Ethiopia</v>
      </c>
      <c r="C32" t="s">
        <v>21</v>
      </c>
      <c r="D32" t="str">
        <f t="shared" si="1"/>
        <v>LSMS-ISA</v>
      </c>
      <c r="E32" t="s">
        <v>9</v>
      </c>
      <c r="F32" t="s">
        <v>856</v>
      </c>
      <c r="G32" t="str">
        <f t="shared" si="5"/>
        <v>SHG Use - Financial Services</v>
      </c>
      <c r="H32" t="s">
        <v>0</v>
      </c>
      <c r="I32" t="s">
        <v>0</v>
      </c>
      <c r="J32" t="s">
        <v>66</v>
      </c>
      <c r="K32" t="s">
        <v>118</v>
      </c>
      <c r="L32" t="str">
        <f t="shared" si="2"/>
        <v>1.5 Female-headed households</v>
      </c>
      <c r="M32" t="str">
        <f t="shared" si="3"/>
        <v>SHG Use - Financial Services (Among all question respondents)</v>
      </c>
      <c r="N32" t="s">
        <v>307</v>
      </c>
      <c r="O32">
        <v>2.0884357775293395E-2</v>
      </c>
      <c r="P32">
        <v>5.0662799736460968E-3</v>
      </c>
      <c r="Q32">
        <v>1.0925865878130159E-2</v>
      </c>
      <c r="R32">
        <v>3.0842849672456631E-2</v>
      </c>
      <c r="S32">
        <v>1516</v>
      </c>
      <c r="T32" t="str">
        <f t="shared" si="4"/>
        <v>1</v>
      </c>
      <c r="V32" s="36"/>
      <c r="W32" s="36"/>
    </row>
    <row r="33" spans="1:23" x14ac:dyDescent="0.25">
      <c r="A33" s="35" t="s">
        <v>425</v>
      </c>
      <c r="B33" s="35" t="str">
        <f t="shared" si="0"/>
        <v>Ethiopia</v>
      </c>
      <c r="C33" t="s">
        <v>21</v>
      </c>
      <c r="D33" t="str">
        <f t="shared" si="1"/>
        <v>LSMS-ISA</v>
      </c>
      <c r="E33" t="s">
        <v>9</v>
      </c>
      <c r="F33" t="s">
        <v>856</v>
      </c>
      <c r="G33" t="str">
        <f t="shared" si="5"/>
        <v>SHG Use - Financial Services</v>
      </c>
      <c r="H33" t="s">
        <v>0</v>
      </c>
      <c r="I33" t="s">
        <v>0</v>
      </c>
      <c r="J33" t="s">
        <v>66</v>
      </c>
      <c r="K33" t="s">
        <v>126</v>
      </c>
      <c r="L33" t="str">
        <f t="shared" si="2"/>
        <v>3.4 Households that do not have access to a mobile phone</v>
      </c>
      <c r="M33" t="str">
        <f t="shared" si="3"/>
        <v>SHG Use - Financial Services (Among all question respondents)</v>
      </c>
      <c r="N33" t="s">
        <v>307</v>
      </c>
      <c r="O33">
        <v>1.0194953216496876E-2</v>
      </c>
      <c r="P33">
        <v>3.1457486918566833E-3</v>
      </c>
      <c r="Q33">
        <v>4.0115379648085056E-3</v>
      </c>
      <c r="R33">
        <v>1.6378368468185245E-2</v>
      </c>
      <c r="S33">
        <v>2126</v>
      </c>
      <c r="T33" t="str">
        <f t="shared" si="4"/>
        <v>1</v>
      </c>
      <c r="V33" s="36"/>
      <c r="W33" s="36"/>
    </row>
    <row r="34" spans="1:23" x14ac:dyDescent="0.25">
      <c r="A34" s="35" t="s">
        <v>425</v>
      </c>
      <c r="B34" s="35" t="str">
        <f t="shared" si="0"/>
        <v>Ethiopia</v>
      </c>
      <c r="C34" t="s">
        <v>21</v>
      </c>
      <c r="D34" t="str">
        <f t="shared" si="1"/>
        <v>LSMS-ISA</v>
      </c>
      <c r="E34" t="s">
        <v>9</v>
      </c>
      <c r="F34" t="s">
        <v>856</v>
      </c>
      <c r="G34" t="str">
        <f t="shared" si="5"/>
        <v>SHG Use - Financial Services</v>
      </c>
      <c r="H34" t="s">
        <v>0</v>
      </c>
      <c r="I34" t="s">
        <v>0</v>
      </c>
      <c r="J34" t="s">
        <v>66</v>
      </c>
      <c r="K34" t="s">
        <v>125</v>
      </c>
      <c r="L34" t="str">
        <f t="shared" si="2"/>
        <v>3.3 Households that have access to a mobile phone</v>
      </c>
      <c r="M34" t="str">
        <f t="shared" ref="M34:M57" si="6">CONCATENATE(F34," (Among ",J34,")")</f>
        <v>SHG Use - Financial Services (Among all question respondents)</v>
      </c>
      <c r="N34" t="s">
        <v>307</v>
      </c>
      <c r="O34">
        <v>4.2176381987271416E-2</v>
      </c>
      <c r="P34">
        <v>6.6970111297628854E-3</v>
      </c>
      <c r="Q34">
        <v>2.9012456697339453E-2</v>
      </c>
      <c r="R34">
        <v>5.5340307277203377E-2</v>
      </c>
      <c r="S34">
        <v>2823</v>
      </c>
      <c r="T34" t="str">
        <f t="shared" si="4"/>
        <v>1</v>
      </c>
      <c r="V34" s="36"/>
      <c r="W34" s="36"/>
    </row>
    <row r="35" spans="1:23" x14ac:dyDescent="0.25">
      <c r="A35" s="35" t="s">
        <v>425</v>
      </c>
      <c r="B35" s="35" t="str">
        <f t="shared" si="0"/>
        <v>Ethiopia</v>
      </c>
      <c r="C35" t="s">
        <v>21</v>
      </c>
      <c r="D35" t="str">
        <f t="shared" si="1"/>
        <v>LSMS-ISA</v>
      </c>
      <c r="E35" t="s">
        <v>9</v>
      </c>
      <c r="F35" t="s">
        <v>856</v>
      </c>
      <c r="G35" t="str">
        <f t="shared" si="5"/>
        <v>SHG Use - Financial Services</v>
      </c>
      <c r="H35" t="s">
        <v>0</v>
      </c>
      <c r="I35" t="s">
        <v>0</v>
      </c>
      <c r="J35" t="s">
        <v>66</v>
      </c>
      <c r="K35" t="s">
        <v>427</v>
      </c>
      <c r="L35" t="str">
        <f t="shared" si="2"/>
        <v>2.4 Households that do not have access to a bank acount</v>
      </c>
      <c r="M35" t="str">
        <f t="shared" si="6"/>
        <v>SHG Use - Financial Services (Among all question respondents)</v>
      </c>
      <c r="N35" t="s">
        <v>307</v>
      </c>
      <c r="O35">
        <v>2.5966917382297741E-2</v>
      </c>
      <c r="P35">
        <v>4.6467416011422612E-3</v>
      </c>
      <c r="Q35">
        <v>1.6833087664260327E-2</v>
      </c>
      <c r="R35">
        <v>3.5100747100335158E-2</v>
      </c>
      <c r="S35">
        <v>3486</v>
      </c>
      <c r="T35" t="str">
        <f t="shared" si="4"/>
        <v>1</v>
      </c>
      <c r="V35" s="36"/>
      <c r="W35" s="36"/>
    </row>
    <row r="36" spans="1:23" x14ac:dyDescent="0.25">
      <c r="A36" s="35" t="s">
        <v>425</v>
      </c>
      <c r="B36" s="35" t="str">
        <f t="shared" si="0"/>
        <v>Ethiopia</v>
      </c>
      <c r="C36" t="s">
        <v>21</v>
      </c>
      <c r="D36" t="str">
        <f t="shared" si="1"/>
        <v>LSMS-ISA</v>
      </c>
      <c r="E36" t="s">
        <v>9</v>
      </c>
      <c r="F36" t="s">
        <v>856</v>
      </c>
      <c r="G36" t="str">
        <f t="shared" si="5"/>
        <v>SHG Use - Financial Services</v>
      </c>
      <c r="H36" t="s">
        <v>0</v>
      </c>
      <c r="I36" t="s">
        <v>0</v>
      </c>
      <c r="J36" t="s">
        <v>66</v>
      </c>
      <c r="K36" t="s">
        <v>122</v>
      </c>
      <c r="L36" t="str">
        <f t="shared" si="2"/>
        <v>2.3 Households that have access to a bank account</v>
      </c>
      <c r="M36" t="str">
        <f t="shared" si="6"/>
        <v>SHG Use - Financial Services (Among all question respondents)</v>
      </c>
      <c r="N36" t="s">
        <v>307</v>
      </c>
      <c r="O36">
        <v>3.244218186225991E-2</v>
      </c>
      <c r="P36">
        <v>6.6415809006325783E-3</v>
      </c>
      <c r="Q36">
        <v>1.9387212549992719E-2</v>
      </c>
      <c r="R36">
        <v>4.5497151174527101E-2</v>
      </c>
      <c r="S36">
        <v>1463</v>
      </c>
      <c r="T36" t="str">
        <f t="shared" si="4"/>
        <v>1</v>
      </c>
      <c r="V36" s="36"/>
      <c r="W36" s="36"/>
    </row>
    <row r="37" spans="1:23" x14ac:dyDescent="0.25">
      <c r="A37" s="35" t="s">
        <v>425</v>
      </c>
      <c r="B37" s="35" t="str">
        <f t="shared" si="0"/>
        <v>Ethiopia</v>
      </c>
      <c r="C37" t="s">
        <v>21</v>
      </c>
      <c r="D37" t="str">
        <f t="shared" si="1"/>
        <v>LSMS-ISA</v>
      </c>
      <c r="E37" t="s">
        <v>9</v>
      </c>
      <c r="F37" t="s">
        <v>856</v>
      </c>
      <c r="G37" t="str">
        <f t="shared" si="5"/>
        <v>SHG Use - Financial Services</v>
      </c>
      <c r="H37" t="s">
        <v>0</v>
      </c>
      <c r="I37" t="s">
        <v>0</v>
      </c>
      <c r="J37" t="s">
        <v>66</v>
      </c>
      <c r="K37" t="s">
        <v>130</v>
      </c>
      <c r="L37" t="str">
        <f t="shared" si="2"/>
        <v>4.4 Households that do not use mobile money</v>
      </c>
      <c r="M37" t="str">
        <f t="shared" si="6"/>
        <v>SHG Use - Financial Services (Among all question respondents)</v>
      </c>
      <c r="N37" t="s">
        <v>307</v>
      </c>
      <c r="O37">
        <v>2.6406850862910631E-2</v>
      </c>
      <c r="P37">
        <v>4.0405222982296592E-3</v>
      </c>
      <c r="Q37">
        <v>1.8464631171828432E-2</v>
      </c>
      <c r="R37">
        <v>3.4349070553992833E-2</v>
      </c>
      <c r="S37">
        <v>4808</v>
      </c>
      <c r="T37" t="str">
        <f t="shared" si="4"/>
        <v>1</v>
      </c>
      <c r="V37" s="36"/>
      <c r="W37" s="36"/>
    </row>
    <row r="38" spans="1:23" x14ac:dyDescent="0.25">
      <c r="A38" s="35" t="s">
        <v>425</v>
      </c>
      <c r="B38" s="35" t="str">
        <f t="shared" si="0"/>
        <v>Ethiopia</v>
      </c>
      <c r="C38" t="s">
        <v>21</v>
      </c>
      <c r="D38" t="str">
        <f t="shared" si="1"/>
        <v>LSMS-ISA</v>
      </c>
      <c r="E38" t="s">
        <v>9</v>
      </c>
      <c r="F38" t="s">
        <v>856</v>
      </c>
      <c r="G38" t="str">
        <f t="shared" si="5"/>
        <v>SHG Use - Financial Services</v>
      </c>
      <c r="H38" t="s">
        <v>0</v>
      </c>
      <c r="I38" t="s">
        <v>0</v>
      </c>
      <c r="J38" t="s">
        <v>66</v>
      </c>
      <c r="K38" t="s">
        <v>129</v>
      </c>
      <c r="L38" t="str">
        <f t="shared" si="2"/>
        <v>4.3 Households that use mobile money</v>
      </c>
      <c r="M38" t="str">
        <f t="shared" si="6"/>
        <v>SHG Use - Financial Services (Among all question respondents)</v>
      </c>
      <c r="N38" t="s">
        <v>307</v>
      </c>
      <c r="O38">
        <v>8.0277892417784158E-2</v>
      </c>
      <c r="P38">
        <v>3.412121351485408E-2</v>
      </c>
      <c r="Q38">
        <v>1.3203056842077926E-2</v>
      </c>
      <c r="R38">
        <v>0.14735272799349039</v>
      </c>
      <c r="S38">
        <v>141</v>
      </c>
      <c r="T38" t="str">
        <f t="shared" si="4"/>
        <v>1</v>
      </c>
      <c r="V38" s="36"/>
      <c r="W38" s="36"/>
    </row>
    <row r="39" spans="1:23" x14ac:dyDescent="0.25">
      <c r="A39" s="35" t="s">
        <v>425</v>
      </c>
      <c r="B39" s="35" t="str">
        <f t="shared" si="0"/>
        <v>Ethiopia</v>
      </c>
      <c r="C39" t="s">
        <v>21</v>
      </c>
      <c r="D39" t="str">
        <f t="shared" si="1"/>
        <v>LSMS-ISA</v>
      </c>
      <c r="E39" t="s">
        <v>9</v>
      </c>
      <c r="F39" t="s">
        <v>856</v>
      </c>
      <c r="G39" t="str">
        <f t="shared" si="5"/>
        <v>SHG Use - Financial Services</v>
      </c>
      <c r="H39" t="s">
        <v>0</v>
      </c>
      <c r="I39" t="s">
        <v>0</v>
      </c>
      <c r="J39" t="s">
        <v>66</v>
      </c>
      <c r="K39" t="s">
        <v>141</v>
      </c>
      <c r="L39" t="str">
        <f t="shared" si="2"/>
        <v>6.4 Urban households</v>
      </c>
      <c r="M39" t="str">
        <f t="shared" si="6"/>
        <v>SHG Use - Financial Services (Among all question respondents)</v>
      </c>
      <c r="N39" t="s">
        <v>307</v>
      </c>
      <c r="O39">
        <v>3.0922238781583497E-2</v>
      </c>
      <c r="P39">
        <v>7.045927787388869E-3</v>
      </c>
      <c r="Q39">
        <v>1.7072468310211041E-2</v>
      </c>
      <c r="R39">
        <v>4.4772009252955949E-2</v>
      </c>
      <c r="S39">
        <v>1678</v>
      </c>
      <c r="T39" t="str">
        <f t="shared" si="4"/>
        <v>1</v>
      </c>
      <c r="V39" s="36"/>
      <c r="W39" s="36"/>
    </row>
    <row r="40" spans="1:23" x14ac:dyDescent="0.25">
      <c r="A40" s="35" t="s">
        <v>425</v>
      </c>
      <c r="B40" s="35" t="str">
        <f t="shared" si="0"/>
        <v>Ethiopia</v>
      </c>
      <c r="C40" t="s">
        <v>21</v>
      </c>
      <c r="D40" t="str">
        <f t="shared" si="1"/>
        <v>LSMS-ISA</v>
      </c>
      <c r="E40" t="s">
        <v>9</v>
      </c>
      <c r="F40" t="s">
        <v>856</v>
      </c>
      <c r="G40" t="str">
        <f t="shared" si="5"/>
        <v>SHG Use - Financial Services</v>
      </c>
      <c r="H40" t="s">
        <v>0</v>
      </c>
      <c r="I40" t="s">
        <v>0</v>
      </c>
      <c r="J40" t="s">
        <v>66</v>
      </c>
      <c r="K40" t="s">
        <v>142</v>
      </c>
      <c r="L40" t="str">
        <f t="shared" si="2"/>
        <v>6.3 Rural households</v>
      </c>
      <c r="M40" t="str">
        <f t="shared" si="6"/>
        <v>SHG Use - Financial Services (Among all question respondents)</v>
      </c>
      <c r="N40" t="s">
        <v>307</v>
      </c>
      <c r="O40">
        <v>2.6369310918577648E-2</v>
      </c>
      <c r="P40">
        <v>4.9441086929854329E-3</v>
      </c>
      <c r="Q40">
        <v>1.6649626612769506E-2</v>
      </c>
      <c r="R40">
        <v>3.6088995224385786E-2</v>
      </c>
      <c r="S40">
        <v>3271</v>
      </c>
      <c r="T40" t="str">
        <f t="shared" si="4"/>
        <v>1</v>
      </c>
      <c r="V40" s="36"/>
      <c r="W40" s="36"/>
    </row>
    <row r="41" spans="1:23" x14ac:dyDescent="0.25">
      <c r="A41" s="35" t="s">
        <v>425</v>
      </c>
      <c r="B41" s="35" t="str">
        <f t="shared" si="0"/>
        <v>Ethiopia</v>
      </c>
      <c r="C41" t="s">
        <v>21</v>
      </c>
      <c r="D41" t="str">
        <f t="shared" si="1"/>
        <v>LSMS-ISA</v>
      </c>
      <c r="E41" t="s">
        <v>9</v>
      </c>
      <c r="F41" t="s">
        <v>856</v>
      </c>
      <c r="G41" t="str">
        <f t="shared" si="5"/>
        <v>SHG Use - Financial Services</v>
      </c>
      <c r="H41" t="s">
        <v>0</v>
      </c>
      <c r="I41" t="s">
        <v>0</v>
      </c>
      <c r="J41" t="s">
        <v>66</v>
      </c>
      <c r="K41" t="s">
        <v>751</v>
      </c>
      <c r="L41" t="str">
        <f t="shared" si="2"/>
        <v>7.7 Households consuming less than $1.25 PPP/day</v>
      </c>
      <c r="M41" t="str">
        <f t="shared" si="6"/>
        <v>SHG Use - Financial Services (Among all question respondents)</v>
      </c>
      <c r="N41" t="s">
        <v>307</v>
      </c>
      <c r="O41">
        <v>1.5148764452624442E-2</v>
      </c>
      <c r="P41">
        <v>4.0377982394008104E-3</v>
      </c>
      <c r="Q41">
        <v>7.2118992855550491E-3</v>
      </c>
      <c r="R41">
        <v>2.3085629619693834E-2</v>
      </c>
      <c r="S41">
        <v>1344</v>
      </c>
      <c r="T41" t="str">
        <f t="shared" si="4"/>
        <v>1</v>
      </c>
      <c r="V41" s="36"/>
      <c r="W41" s="36"/>
    </row>
    <row r="42" spans="1:23" x14ac:dyDescent="0.25">
      <c r="A42" s="35" t="s">
        <v>425</v>
      </c>
      <c r="B42" s="35" t="str">
        <f t="shared" si="0"/>
        <v>Ethiopia</v>
      </c>
      <c r="C42" t="s">
        <v>21</v>
      </c>
      <c r="D42" t="str">
        <f t="shared" si="1"/>
        <v>LSMS-ISA</v>
      </c>
      <c r="E42" t="s">
        <v>9</v>
      </c>
      <c r="F42" t="s">
        <v>856</v>
      </c>
      <c r="G42" t="str">
        <f t="shared" si="5"/>
        <v>SHG Use - Financial Services</v>
      </c>
      <c r="H42" t="s">
        <v>0</v>
      </c>
      <c r="I42" t="s">
        <v>0</v>
      </c>
      <c r="J42" t="s">
        <v>66</v>
      </c>
      <c r="K42" t="s">
        <v>138</v>
      </c>
      <c r="L42" t="str">
        <f t="shared" si="2"/>
        <v>7.6 Households consuming between $1.25 PPP and $2.50 PPP/day</v>
      </c>
      <c r="M42" t="str">
        <f t="shared" si="6"/>
        <v>SHG Use - Financial Services (Among all question respondents)</v>
      </c>
      <c r="N42" t="s">
        <v>307</v>
      </c>
      <c r="O42">
        <v>2.8180336068658909E-2</v>
      </c>
      <c r="P42">
        <v>5.988200346407996E-3</v>
      </c>
      <c r="Q42">
        <v>1.6409678912225219E-2</v>
      </c>
      <c r="R42">
        <v>3.9950993225092601E-2</v>
      </c>
      <c r="S42">
        <v>1800</v>
      </c>
      <c r="T42" t="str">
        <f t="shared" si="4"/>
        <v>1</v>
      </c>
      <c r="V42" s="36"/>
      <c r="W42" s="36"/>
    </row>
    <row r="43" spans="1:23" x14ac:dyDescent="0.25">
      <c r="A43" s="35" t="s">
        <v>425</v>
      </c>
      <c r="B43" s="35" t="str">
        <f t="shared" si="0"/>
        <v>Ethiopia</v>
      </c>
      <c r="C43" t="s">
        <v>21</v>
      </c>
      <c r="D43" t="str">
        <f t="shared" si="1"/>
        <v>LSMS-ISA</v>
      </c>
      <c r="E43" t="s">
        <v>9</v>
      </c>
      <c r="F43" t="s">
        <v>856</v>
      </c>
      <c r="G43" t="str">
        <f t="shared" si="5"/>
        <v>SHG Use - Financial Services</v>
      </c>
      <c r="H43" t="s">
        <v>0</v>
      </c>
      <c r="I43" t="s">
        <v>0</v>
      </c>
      <c r="J43" t="s">
        <v>66</v>
      </c>
      <c r="K43" t="s">
        <v>223</v>
      </c>
      <c r="L43" t="str">
        <f t="shared" si="2"/>
        <v>7.5 Households consuming more than $2.50 PPP/day</v>
      </c>
      <c r="M43" t="str">
        <f t="shared" si="6"/>
        <v>SHG Use - Financial Services (Among all question respondents)</v>
      </c>
      <c r="N43" t="s">
        <v>307</v>
      </c>
      <c r="O43">
        <v>3.6969326302908494E-2</v>
      </c>
      <c r="P43">
        <v>7.1703800464067644E-3</v>
      </c>
      <c r="Q43">
        <v>2.2874927263936085E-2</v>
      </c>
      <c r="R43">
        <v>5.1063725341880903E-2</v>
      </c>
      <c r="S43">
        <v>1569</v>
      </c>
      <c r="T43" t="str">
        <f t="shared" si="4"/>
        <v>1</v>
      </c>
      <c r="V43" s="36"/>
      <c r="W43" s="36"/>
    </row>
    <row r="44" spans="1:23" x14ac:dyDescent="0.25">
      <c r="A44" s="35" t="s">
        <v>425</v>
      </c>
      <c r="B44" s="35" t="str">
        <f t="shared" si="0"/>
        <v>Ethiopia</v>
      </c>
      <c r="C44" t="s">
        <v>21</v>
      </c>
      <c r="D44" t="str">
        <f t="shared" si="1"/>
        <v>LSMS-ISA</v>
      </c>
      <c r="E44" t="s">
        <v>9</v>
      </c>
      <c r="F44" t="s">
        <v>856</v>
      </c>
      <c r="G44" t="str">
        <f t="shared" si="5"/>
        <v>SHG Use - Financial Services</v>
      </c>
      <c r="H44" t="s">
        <v>740</v>
      </c>
      <c r="I44" t="s">
        <v>740</v>
      </c>
      <c r="J44" t="s">
        <v>66</v>
      </c>
      <c r="K44" t="s">
        <v>117</v>
      </c>
      <c r="L44" t="str">
        <f t="shared" si="2"/>
        <v>1.4 All Households</v>
      </c>
      <c r="M44" t="str">
        <f t="shared" si="6"/>
        <v>SHG Use - Financial Services (Among all question respondents)</v>
      </c>
      <c r="N44" t="s">
        <v>372</v>
      </c>
      <c r="O44">
        <v>0.17426120886832863</v>
      </c>
      <c r="P44">
        <v>1.2245904972625307E-2</v>
      </c>
      <c r="Q44">
        <v>0.15019014566659353</v>
      </c>
      <c r="R44">
        <v>0.19833227207006374</v>
      </c>
      <c r="S44">
        <v>4949</v>
      </c>
      <c r="T44" t="str">
        <f t="shared" si="4"/>
        <v>1</v>
      </c>
      <c r="V44" s="36"/>
      <c r="W44" s="36"/>
    </row>
    <row r="45" spans="1:23" x14ac:dyDescent="0.25">
      <c r="A45" s="35" t="s">
        <v>425</v>
      </c>
      <c r="B45" s="35" t="str">
        <f t="shared" si="0"/>
        <v>Ethiopia</v>
      </c>
      <c r="C45" t="s">
        <v>21</v>
      </c>
      <c r="D45" t="str">
        <f t="shared" si="1"/>
        <v>LSMS-ISA</v>
      </c>
      <c r="E45" t="s">
        <v>9</v>
      </c>
      <c r="F45" t="s">
        <v>856</v>
      </c>
      <c r="G45" t="str">
        <f t="shared" si="5"/>
        <v>SHG Use - Financial Services</v>
      </c>
      <c r="H45" t="s">
        <v>740</v>
      </c>
      <c r="I45" t="s">
        <v>740</v>
      </c>
      <c r="J45" t="s">
        <v>66</v>
      </c>
      <c r="K45" t="s">
        <v>119</v>
      </c>
      <c r="L45" t="str">
        <f t="shared" si="2"/>
        <v>1.6 Male-headed households</v>
      </c>
      <c r="M45" t="str">
        <f t="shared" si="6"/>
        <v>SHG Use - Financial Services (Among all question respondents)</v>
      </c>
      <c r="N45" t="s">
        <v>372</v>
      </c>
      <c r="O45">
        <v>0.18005529888217001</v>
      </c>
      <c r="P45">
        <v>1.3740303730964337E-2</v>
      </c>
      <c r="Q45">
        <v>0.15304678295309582</v>
      </c>
      <c r="R45">
        <v>0.2070638148112442</v>
      </c>
      <c r="S45">
        <v>3432</v>
      </c>
      <c r="T45" t="str">
        <f t="shared" si="4"/>
        <v>1</v>
      </c>
      <c r="V45" s="36"/>
      <c r="W45" s="36"/>
    </row>
    <row r="46" spans="1:23" x14ac:dyDescent="0.25">
      <c r="A46" s="35" t="s">
        <v>425</v>
      </c>
      <c r="B46" s="35" t="str">
        <f t="shared" si="0"/>
        <v>Ethiopia</v>
      </c>
      <c r="C46" t="s">
        <v>21</v>
      </c>
      <c r="D46" t="str">
        <f t="shared" si="1"/>
        <v>LSMS-ISA</v>
      </c>
      <c r="E46" t="s">
        <v>9</v>
      </c>
      <c r="F46" t="s">
        <v>856</v>
      </c>
      <c r="G46" t="str">
        <f t="shared" si="5"/>
        <v>SHG Use - Financial Services</v>
      </c>
      <c r="H46" t="s">
        <v>740</v>
      </c>
      <c r="I46" t="s">
        <v>740</v>
      </c>
      <c r="J46" t="s">
        <v>66</v>
      </c>
      <c r="K46" t="s">
        <v>118</v>
      </c>
      <c r="L46" t="str">
        <f t="shared" si="2"/>
        <v>1.5 Female-headed households</v>
      </c>
      <c r="M46" t="str">
        <f t="shared" si="6"/>
        <v>SHG Use - Financial Services (Among all question respondents)</v>
      </c>
      <c r="N46" t="s">
        <v>372</v>
      </c>
      <c r="O46">
        <v>0.15701339192565428</v>
      </c>
      <c r="P46">
        <v>1.454930051933963E-2</v>
      </c>
      <c r="Q46">
        <v>0.12841467805967682</v>
      </c>
      <c r="R46">
        <v>0.18561210579163173</v>
      </c>
      <c r="S46">
        <v>1516</v>
      </c>
      <c r="T46" t="str">
        <f t="shared" si="4"/>
        <v>1</v>
      </c>
      <c r="V46" s="36"/>
      <c r="W46" s="36"/>
    </row>
    <row r="47" spans="1:23" x14ac:dyDescent="0.25">
      <c r="A47" s="35" t="s">
        <v>425</v>
      </c>
      <c r="B47" s="35" t="str">
        <f t="shared" si="0"/>
        <v>Ethiopia</v>
      </c>
      <c r="C47" t="s">
        <v>21</v>
      </c>
      <c r="D47" t="str">
        <f t="shared" si="1"/>
        <v>LSMS-ISA</v>
      </c>
      <c r="E47" t="s">
        <v>9</v>
      </c>
      <c r="F47" t="s">
        <v>856</v>
      </c>
      <c r="G47" t="str">
        <f t="shared" si="5"/>
        <v>SHG Use - Financial Services</v>
      </c>
      <c r="H47" t="s">
        <v>740</v>
      </c>
      <c r="I47" t="s">
        <v>740</v>
      </c>
      <c r="J47" t="s">
        <v>66</v>
      </c>
      <c r="K47" t="s">
        <v>126</v>
      </c>
      <c r="L47" t="str">
        <f t="shared" si="2"/>
        <v>3.4 Households that do not have access to a mobile phone</v>
      </c>
      <c r="M47" t="str">
        <f t="shared" si="6"/>
        <v>SHG Use - Financial Services (Among all question respondents)</v>
      </c>
      <c r="N47" t="s">
        <v>372</v>
      </c>
      <c r="O47">
        <v>0.10938436203623712</v>
      </c>
      <c r="P47">
        <v>1.235209575717393E-2</v>
      </c>
      <c r="Q47">
        <v>8.5104565785207101E-2</v>
      </c>
      <c r="R47">
        <v>0.13366415828726713</v>
      </c>
      <c r="S47">
        <v>2126</v>
      </c>
      <c r="T47" t="str">
        <f t="shared" si="4"/>
        <v>1</v>
      </c>
      <c r="V47" s="36"/>
      <c r="W47" s="36"/>
    </row>
    <row r="48" spans="1:23" x14ac:dyDescent="0.25">
      <c r="A48" s="35" t="s">
        <v>425</v>
      </c>
      <c r="B48" s="35" t="str">
        <f t="shared" si="0"/>
        <v>Ethiopia</v>
      </c>
      <c r="C48" t="s">
        <v>21</v>
      </c>
      <c r="D48" t="str">
        <f t="shared" si="1"/>
        <v>LSMS-ISA</v>
      </c>
      <c r="E48" t="s">
        <v>9</v>
      </c>
      <c r="F48" t="s">
        <v>856</v>
      </c>
      <c r="G48" t="str">
        <f t="shared" si="5"/>
        <v>SHG Use - Financial Services</v>
      </c>
      <c r="H48" t="s">
        <v>740</v>
      </c>
      <c r="I48" t="s">
        <v>740</v>
      </c>
      <c r="J48" t="s">
        <v>66</v>
      </c>
      <c r="K48" t="s">
        <v>125</v>
      </c>
      <c r="L48" t="str">
        <f t="shared" si="2"/>
        <v>3.3 Households that have access to a mobile phone</v>
      </c>
      <c r="M48" t="str">
        <f t="shared" si="6"/>
        <v>SHG Use - Financial Services (Among all question respondents)</v>
      </c>
      <c r="N48" t="s">
        <v>372</v>
      </c>
      <c r="O48">
        <v>0.22862960959044634</v>
      </c>
      <c r="P48">
        <v>1.7421930130256433E-2</v>
      </c>
      <c r="Q48">
        <v>0.19438433476599934</v>
      </c>
      <c r="R48">
        <v>0.26287488441489337</v>
      </c>
      <c r="S48">
        <v>2823</v>
      </c>
      <c r="T48" t="str">
        <f t="shared" si="4"/>
        <v>1</v>
      </c>
      <c r="V48" s="36"/>
      <c r="W48" s="36"/>
    </row>
    <row r="49" spans="1:23" x14ac:dyDescent="0.25">
      <c r="A49" s="35" t="s">
        <v>425</v>
      </c>
      <c r="B49" s="35" t="str">
        <f t="shared" si="0"/>
        <v>Ethiopia</v>
      </c>
      <c r="C49" t="s">
        <v>21</v>
      </c>
      <c r="D49" t="str">
        <f t="shared" si="1"/>
        <v>LSMS-ISA</v>
      </c>
      <c r="E49" t="s">
        <v>9</v>
      </c>
      <c r="F49" t="s">
        <v>856</v>
      </c>
      <c r="G49" t="str">
        <f t="shared" si="5"/>
        <v>SHG Use - Financial Services</v>
      </c>
      <c r="H49" t="s">
        <v>740</v>
      </c>
      <c r="I49" t="s">
        <v>740</v>
      </c>
      <c r="J49" t="s">
        <v>66</v>
      </c>
      <c r="K49" t="s">
        <v>427</v>
      </c>
      <c r="L49" t="str">
        <f t="shared" si="2"/>
        <v>2.4 Households that do not have access to a bank acount</v>
      </c>
      <c r="M49" t="str">
        <f t="shared" si="6"/>
        <v>SHG Use - Financial Services (Among all question respondents)</v>
      </c>
      <c r="N49" t="s">
        <v>372</v>
      </c>
      <c r="O49">
        <v>0.13184401007449406</v>
      </c>
      <c r="P49">
        <v>1.1225040958427756E-2</v>
      </c>
      <c r="Q49">
        <v>0.10977959989358982</v>
      </c>
      <c r="R49">
        <v>0.1539084202553983</v>
      </c>
      <c r="S49">
        <v>3486</v>
      </c>
      <c r="T49" t="str">
        <f t="shared" si="4"/>
        <v>1</v>
      </c>
      <c r="V49" s="36"/>
      <c r="W49" s="36"/>
    </row>
    <row r="50" spans="1:23" x14ac:dyDescent="0.25">
      <c r="A50" s="35" t="s">
        <v>425</v>
      </c>
      <c r="B50" s="35" t="str">
        <f t="shared" si="0"/>
        <v>Ethiopia</v>
      </c>
      <c r="C50" t="s">
        <v>21</v>
      </c>
      <c r="D50" t="str">
        <f t="shared" si="1"/>
        <v>LSMS-ISA</v>
      </c>
      <c r="E50" t="s">
        <v>9</v>
      </c>
      <c r="F50" t="s">
        <v>856</v>
      </c>
      <c r="G50" t="str">
        <f t="shared" si="5"/>
        <v>SHG Use - Financial Services</v>
      </c>
      <c r="H50" t="s">
        <v>740</v>
      </c>
      <c r="I50" t="s">
        <v>740</v>
      </c>
      <c r="J50" t="s">
        <v>66</v>
      </c>
      <c r="K50" t="s">
        <v>122</v>
      </c>
      <c r="L50" t="str">
        <f t="shared" si="2"/>
        <v>2.3 Households that have access to a bank account</v>
      </c>
      <c r="M50" t="str">
        <f t="shared" si="6"/>
        <v>SHG Use - Financial Services (Among all question respondents)</v>
      </c>
      <c r="N50" t="s">
        <v>372</v>
      </c>
      <c r="O50">
        <v>0.30056329840561474</v>
      </c>
      <c r="P50">
        <v>2.4776542774138294E-2</v>
      </c>
      <c r="Q50">
        <v>0.25186148924002238</v>
      </c>
      <c r="R50">
        <v>0.3492651075712071</v>
      </c>
      <c r="S50">
        <v>1463</v>
      </c>
      <c r="T50" t="str">
        <f t="shared" si="4"/>
        <v>1</v>
      </c>
      <c r="V50" s="36"/>
      <c r="W50" s="36"/>
    </row>
    <row r="51" spans="1:23" x14ac:dyDescent="0.25">
      <c r="A51" s="35" t="s">
        <v>425</v>
      </c>
      <c r="B51" s="35" t="str">
        <f t="shared" si="0"/>
        <v>Ethiopia</v>
      </c>
      <c r="C51" t="s">
        <v>21</v>
      </c>
      <c r="D51" t="str">
        <f t="shared" si="1"/>
        <v>LSMS-ISA</v>
      </c>
      <c r="E51" t="s">
        <v>9</v>
      </c>
      <c r="F51" t="s">
        <v>856</v>
      </c>
      <c r="G51" t="str">
        <f t="shared" si="5"/>
        <v>SHG Use - Financial Services</v>
      </c>
      <c r="H51" t="s">
        <v>740</v>
      </c>
      <c r="I51" t="s">
        <v>740</v>
      </c>
      <c r="J51" t="s">
        <v>66</v>
      </c>
      <c r="K51" t="s">
        <v>130</v>
      </c>
      <c r="L51" t="str">
        <f t="shared" si="2"/>
        <v>4.4 Households that do not use mobile money</v>
      </c>
      <c r="M51" t="str">
        <f t="shared" si="6"/>
        <v>SHG Use - Financial Services (Among all question respondents)</v>
      </c>
      <c r="N51" t="s">
        <v>372</v>
      </c>
      <c r="O51">
        <v>0.17012268988364782</v>
      </c>
      <c r="P51">
        <v>1.2161723324002232E-2</v>
      </c>
      <c r="Q51">
        <v>0.14621709765273616</v>
      </c>
      <c r="R51">
        <v>0.19402828211455947</v>
      </c>
      <c r="S51">
        <v>4808</v>
      </c>
      <c r="T51" t="str">
        <f t="shared" si="4"/>
        <v>1</v>
      </c>
      <c r="V51" s="36"/>
      <c r="W51" s="36"/>
    </row>
    <row r="52" spans="1:23" x14ac:dyDescent="0.25">
      <c r="A52" s="35" t="s">
        <v>425</v>
      </c>
      <c r="B52" s="35" t="str">
        <f t="shared" si="0"/>
        <v>Ethiopia</v>
      </c>
      <c r="C52" t="s">
        <v>21</v>
      </c>
      <c r="D52" t="str">
        <f t="shared" si="1"/>
        <v>LSMS-ISA</v>
      </c>
      <c r="E52" t="s">
        <v>9</v>
      </c>
      <c r="F52" t="s">
        <v>856</v>
      </c>
      <c r="G52" t="str">
        <f t="shared" si="5"/>
        <v>SHG Use - Financial Services</v>
      </c>
      <c r="H52" t="s">
        <v>740</v>
      </c>
      <c r="I52" t="s">
        <v>740</v>
      </c>
      <c r="J52" t="s">
        <v>66</v>
      </c>
      <c r="K52" t="s">
        <v>129</v>
      </c>
      <c r="L52" t="str">
        <f t="shared" si="2"/>
        <v>4.3 Households that use mobile money</v>
      </c>
      <c r="M52" t="str">
        <f t="shared" si="6"/>
        <v>SHG Use - Financial Services (Among all question respondents)</v>
      </c>
      <c r="N52" t="s">
        <v>372</v>
      </c>
      <c r="O52">
        <v>0.35778907060806303</v>
      </c>
      <c r="P52">
        <v>6.6072515959558431E-2</v>
      </c>
      <c r="Q52">
        <v>0.22790496955956727</v>
      </c>
      <c r="R52">
        <v>0.48767317165655877</v>
      </c>
      <c r="S52">
        <v>141</v>
      </c>
      <c r="T52" t="str">
        <f t="shared" si="4"/>
        <v>1</v>
      </c>
      <c r="V52" s="36"/>
      <c r="W52" s="36"/>
    </row>
    <row r="53" spans="1:23" x14ac:dyDescent="0.25">
      <c r="A53" s="35" t="s">
        <v>425</v>
      </c>
      <c r="B53" s="35" t="str">
        <f t="shared" si="0"/>
        <v>Ethiopia</v>
      </c>
      <c r="C53" t="s">
        <v>21</v>
      </c>
      <c r="D53" t="str">
        <f t="shared" si="1"/>
        <v>LSMS-ISA</v>
      </c>
      <c r="E53" t="s">
        <v>9</v>
      </c>
      <c r="F53" t="s">
        <v>856</v>
      </c>
      <c r="G53" t="str">
        <f t="shared" si="5"/>
        <v>SHG Use - Financial Services</v>
      </c>
      <c r="H53" t="s">
        <v>740</v>
      </c>
      <c r="I53" t="s">
        <v>740</v>
      </c>
      <c r="J53" t="s">
        <v>66</v>
      </c>
      <c r="K53" t="s">
        <v>141</v>
      </c>
      <c r="L53" t="str">
        <f t="shared" si="2"/>
        <v>6.4 Urban households</v>
      </c>
      <c r="M53" t="str">
        <f t="shared" si="6"/>
        <v>SHG Use - Financial Services (Among all question respondents)</v>
      </c>
      <c r="N53" t="s">
        <v>372</v>
      </c>
      <c r="O53">
        <v>0.28475048553541832</v>
      </c>
      <c r="P53">
        <v>2.1363067325685346E-2</v>
      </c>
      <c r="Q53">
        <v>0.24275834653638018</v>
      </c>
      <c r="R53">
        <v>0.32674262453445646</v>
      </c>
      <c r="S53">
        <v>1678</v>
      </c>
      <c r="T53" t="str">
        <f t="shared" si="4"/>
        <v>1</v>
      </c>
      <c r="V53" s="36"/>
      <c r="W53" s="36"/>
    </row>
    <row r="54" spans="1:23" x14ac:dyDescent="0.25">
      <c r="A54" s="35" t="s">
        <v>425</v>
      </c>
      <c r="B54" s="35" t="str">
        <f t="shared" si="0"/>
        <v>Ethiopia</v>
      </c>
      <c r="C54" t="s">
        <v>21</v>
      </c>
      <c r="D54" t="str">
        <f t="shared" si="1"/>
        <v>LSMS-ISA</v>
      </c>
      <c r="E54" t="s">
        <v>9</v>
      </c>
      <c r="F54" t="s">
        <v>856</v>
      </c>
      <c r="G54" t="str">
        <f t="shared" si="5"/>
        <v>SHG Use - Financial Services</v>
      </c>
      <c r="H54" t="s">
        <v>740</v>
      </c>
      <c r="I54" t="s">
        <v>740</v>
      </c>
      <c r="J54" t="s">
        <v>66</v>
      </c>
      <c r="K54" t="s">
        <v>142</v>
      </c>
      <c r="L54" t="str">
        <f t="shared" si="2"/>
        <v>6.3 Rural households</v>
      </c>
      <c r="M54" t="str">
        <f t="shared" si="6"/>
        <v>SHG Use - Financial Services (Among all question respondents)</v>
      </c>
      <c r="N54" t="s">
        <v>372</v>
      </c>
      <c r="O54">
        <v>0.13356623967827852</v>
      </c>
      <c r="P54">
        <v>1.2929025208591297E-2</v>
      </c>
      <c r="Q54">
        <v>0.10814890943478403</v>
      </c>
      <c r="R54">
        <v>0.15898356992177301</v>
      </c>
      <c r="S54">
        <v>3271</v>
      </c>
      <c r="T54" t="str">
        <f t="shared" si="4"/>
        <v>1</v>
      </c>
      <c r="V54" s="36"/>
      <c r="W54" s="36"/>
    </row>
    <row r="55" spans="1:23" x14ac:dyDescent="0.25">
      <c r="A55" s="35" t="s">
        <v>425</v>
      </c>
      <c r="B55" s="35" t="str">
        <f t="shared" si="0"/>
        <v>Ethiopia</v>
      </c>
      <c r="C55" t="s">
        <v>21</v>
      </c>
      <c r="D55" t="str">
        <f t="shared" si="1"/>
        <v>LSMS-ISA</v>
      </c>
      <c r="E55" t="s">
        <v>9</v>
      </c>
      <c r="F55" t="s">
        <v>856</v>
      </c>
      <c r="G55" t="str">
        <f t="shared" si="5"/>
        <v>SHG Use - Financial Services</v>
      </c>
      <c r="H55" t="s">
        <v>740</v>
      </c>
      <c r="I55" t="s">
        <v>740</v>
      </c>
      <c r="J55" t="s">
        <v>66</v>
      </c>
      <c r="K55" t="s">
        <v>751</v>
      </c>
      <c r="L55" t="str">
        <f t="shared" si="2"/>
        <v>7.7 Households consuming less than $1.25 PPP/day</v>
      </c>
      <c r="M55" t="str">
        <f t="shared" si="6"/>
        <v>SHG Use - Financial Services (Among all question respondents)</v>
      </c>
      <c r="N55" t="s">
        <v>372</v>
      </c>
      <c r="O55">
        <v>0.11051490071427587</v>
      </c>
      <c r="P55">
        <v>1.5104029783417745E-2</v>
      </c>
      <c r="Q55">
        <v>8.0825787796098864E-2</v>
      </c>
      <c r="R55">
        <v>0.14020401363245288</v>
      </c>
      <c r="S55">
        <v>1344</v>
      </c>
      <c r="T55" t="str">
        <f t="shared" si="4"/>
        <v>1</v>
      </c>
      <c r="V55" s="36"/>
      <c r="W55" s="36"/>
    </row>
    <row r="56" spans="1:23" x14ac:dyDescent="0.25">
      <c r="A56" s="35" t="s">
        <v>425</v>
      </c>
      <c r="B56" s="35" t="str">
        <f t="shared" si="0"/>
        <v>Ethiopia</v>
      </c>
      <c r="C56" t="s">
        <v>21</v>
      </c>
      <c r="D56" t="str">
        <f t="shared" si="1"/>
        <v>LSMS-ISA</v>
      </c>
      <c r="E56" t="s">
        <v>9</v>
      </c>
      <c r="F56" t="s">
        <v>856</v>
      </c>
      <c r="G56" t="str">
        <f t="shared" si="5"/>
        <v>SHG Use - Financial Services</v>
      </c>
      <c r="H56" t="s">
        <v>740</v>
      </c>
      <c r="I56" t="s">
        <v>740</v>
      </c>
      <c r="J56" t="s">
        <v>66</v>
      </c>
      <c r="K56" t="s">
        <v>138</v>
      </c>
      <c r="L56" t="str">
        <f t="shared" si="2"/>
        <v>7.6 Households consuming between $1.25 PPP and $2.50 PPP/day</v>
      </c>
      <c r="M56" t="str">
        <f t="shared" si="6"/>
        <v>SHG Use - Financial Services (Among all question respondents)</v>
      </c>
      <c r="N56" t="s">
        <v>372</v>
      </c>
      <c r="O56">
        <v>0.17284698348815231</v>
      </c>
      <c r="P56">
        <v>1.4008981963226459E-2</v>
      </c>
      <c r="Q56">
        <v>0.14531034238383225</v>
      </c>
      <c r="R56">
        <v>0.20038362459247236</v>
      </c>
      <c r="S56">
        <v>1800</v>
      </c>
      <c r="T56" t="str">
        <f t="shared" si="4"/>
        <v>1</v>
      </c>
      <c r="V56" s="36"/>
      <c r="W56" s="36"/>
    </row>
    <row r="57" spans="1:23" x14ac:dyDescent="0.25">
      <c r="A57" s="35" t="s">
        <v>425</v>
      </c>
      <c r="B57" s="35" t="str">
        <f t="shared" si="0"/>
        <v>Ethiopia</v>
      </c>
      <c r="C57" t="s">
        <v>21</v>
      </c>
      <c r="D57" t="str">
        <f t="shared" si="1"/>
        <v>LSMS-ISA</v>
      </c>
      <c r="E57" t="s">
        <v>9</v>
      </c>
      <c r="F57" t="s">
        <v>856</v>
      </c>
      <c r="G57" t="str">
        <f t="shared" si="5"/>
        <v>SHG Use - Financial Services</v>
      </c>
      <c r="H57" t="s">
        <v>740</v>
      </c>
      <c r="I57" t="s">
        <v>740</v>
      </c>
      <c r="J57" t="s">
        <v>66</v>
      </c>
      <c r="K57" t="s">
        <v>223</v>
      </c>
      <c r="L57" t="str">
        <f t="shared" si="2"/>
        <v>7.5 Households consuming more than $2.50 PPP/day</v>
      </c>
      <c r="M57" t="str">
        <f t="shared" si="6"/>
        <v>SHG Use - Financial Services (Among all question respondents)</v>
      </c>
      <c r="N57" t="s">
        <v>372</v>
      </c>
      <c r="O57">
        <v>0.24928127229171584</v>
      </c>
      <c r="P57">
        <v>2.3076400062243589E-2</v>
      </c>
      <c r="Q57">
        <v>0.20392133477721577</v>
      </c>
      <c r="R57">
        <v>0.29464120980621589</v>
      </c>
      <c r="S57">
        <v>1569</v>
      </c>
      <c r="T57" t="str">
        <f t="shared" si="4"/>
        <v>1</v>
      </c>
      <c r="V57" s="36"/>
      <c r="W57" s="36"/>
    </row>
    <row r="58" spans="1:23" x14ac:dyDescent="0.25">
      <c r="A58" s="35" t="s">
        <v>424</v>
      </c>
      <c r="B58" s="35" t="str">
        <f t="shared" si="0"/>
        <v>Tanzania</v>
      </c>
      <c r="C58" t="s">
        <v>21</v>
      </c>
      <c r="D58" t="str">
        <f t="shared" si="1"/>
        <v>LSMS-ISA</v>
      </c>
      <c r="E58" t="s">
        <v>9</v>
      </c>
      <c r="F58" t="s">
        <v>856</v>
      </c>
      <c r="G58" t="str">
        <f t="shared" si="5"/>
        <v>SHG Use - Financial Services</v>
      </c>
      <c r="H58" t="s">
        <v>0</v>
      </c>
      <c r="I58" t="s">
        <v>0</v>
      </c>
      <c r="J58" t="s">
        <v>66</v>
      </c>
      <c r="K58" t="s">
        <v>117</v>
      </c>
      <c r="L58" t="str">
        <f t="shared" si="2"/>
        <v>1.4 All Households</v>
      </c>
      <c r="M58" t="str">
        <f t="shared" ref="M58:M99" si="7">CONCATENATE(F58,"(Among ",J58,")")</f>
        <v>SHG Use - Financial Services(Among all question respondents)</v>
      </c>
      <c r="N58" t="s">
        <v>155</v>
      </c>
      <c r="O58">
        <v>3.0475994397105082E-3</v>
      </c>
      <c r="P58">
        <v>1.0837505307371756E-3</v>
      </c>
      <c r="Q58">
        <v>9.164785103730113E-4</v>
      </c>
      <c r="R58">
        <v>5.1787203690480052E-3</v>
      </c>
      <c r="S58">
        <v>3352</v>
      </c>
      <c r="T58" t="str">
        <f t="shared" si="4"/>
        <v>1</v>
      </c>
      <c r="V58" s="36"/>
      <c r="W58" s="36"/>
    </row>
    <row r="59" spans="1:23" x14ac:dyDescent="0.25">
      <c r="A59" s="35" t="s">
        <v>424</v>
      </c>
      <c r="B59" s="35" t="str">
        <f t="shared" si="0"/>
        <v>Tanzania</v>
      </c>
      <c r="C59" t="s">
        <v>21</v>
      </c>
      <c r="D59" t="str">
        <f t="shared" si="1"/>
        <v>LSMS-ISA</v>
      </c>
      <c r="E59" t="s">
        <v>9</v>
      </c>
      <c r="F59" t="s">
        <v>856</v>
      </c>
      <c r="G59" t="str">
        <f t="shared" si="5"/>
        <v>SHG Use - Financial Services</v>
      </c>
      <c r="H59" t="s">
        <v>0</v>
      </c>
      <c r="I59" t="s">
        <v>0</v>
      </c>
      <c r="J59" t="s">
        <v>66</v>
      </c>
      <c r="K59" t="s">
        <v>223</v>
      </c>
      <c r="L59" t="str">
        <f t="shared" si="2"/>
        <v>7.5 Households consuming more than $2.50 PPP/day</v>
      </c>
      <c r="M59" t="str">
        <f t="shared" si="7"/>
        <v>SHG Use - Financial Services(Among all question respondents)</v>
      </c>
      <c r="N59" t="s">
        <v>155</v>
      </c>
      <c r="O59">
        <v>4.1004996945253223E-3</v>
      </c>
      <c r="P59">
        <v>1.4525468113431484E-3</v>
      </c>
      <c r="Q59">
        <v>1.2441662278277711E-3</v>
      </c>
      <c r="R59">
        <v>6.9568331612228735E-3</v>
      </c>
      <c r="S59">
        <v>2550</v>
      </c>
      <c r="T59" t="str">
        <f t="shared" si="4"/>
        <v>1</v>
      </c>
      <c r="V59" s="36"/>
      <c r="W59" s="36"/>
    </row>
    <row r="60" spans="1:23" x14ac:dyDescent="0.25">
      <c r="A60" s="35" t="s">
        <v>424</v>
      </c>
      <c r="B60" s="35" t="str">
        <f t="shared" si="0"/>
        <v>Tanzania</v>
      </c>
      <c r="C60" t="s">
        <v>21</v>
      </c>
      <c r="D60" t="str">
        <f t="shared" si="1"/>
        <v>LSMS-ISA</v>
      </c>
      <c r="E60" t="s">
        <v>9</v>
      </c>
      <c r="F60" t="s">
        <v>856</v>
      </c>
      <c r="G60" t="str">
        <f t="shared" si="5"/>
        <v>SHG Use - Financial Services</v>
      </c>
      <c r="H60" t="s">
        <v>0</v>
      </c>
      <c r="I60" t="s">
        <v>0</v>
      </c>
      <c r="J60" t="s">
        <v>66</v>
      </c>
      <c r="K60" t="s">
        <v>138</v>
      </c>
      <c r="L60" t="str">
        <f t="shared" si="2"/>
        <v>7.6 Households consuming between $1.25 PPP and $2.50 PPP/day</v>
      </c>
      <c r="M60" t="str">
        <f t="shared" si="7"/>
        <v>SHG Use - Financial Services(Among all question respondents)</v>
      </c>
      <c r="N60" t="s">
        <v>155</v>
      </c>
      <c r="O60">
        <v>0</v>
      </c>
      <c r="P60"/>
      <c r="Q60"/>
      <c r="R60"/>
      <c r="S60">
        <v>682</v>
      </c>
      <c r="T60" t="str">
        <f t="shared" si="4"/>
        <v>1</v>
      </c>
      <c r="V60" s="36"/>
      <c r="W60" s="36"/>
    </row>
    <row r="61" spans="1:23" x14ac:dyDescent="0.25">
      <c r="A61" s="35" t="s">
        <v>424</v>
      </c>
      <c r="B61" s="35" t="str">
        <f t="shared" si="0"/>
        <v>Tanzania</v>
      </c>
      <c r="C61" t="s">
        <v>21</v>
      </c>
      <c r="D61" t="str">
        <f t="shared" si="1"/>
        <v>LSMS-ISA</v>
      </c>
      <c r="E61" t="s">
        <v>9</v>
      </c>
      <c r="F61" t="s">
        <v>856</v>
      </c>
      <c r="G61" t="str">
        <f t="shared" si="5"/>
        <v>SHG Use - Financial Services</v>
      </c>
      <c r="H61" t="s">
        <v>0</v>
      </c>
      <c r="I61" t="s">
        <v>0</v>
      </c>
      <c r="J61" t="s">
        <v>66</v>
      </c>
      <c r="K61" t="s">
        <v>751</v>
      </c>
      <c r="L61" t="str">
        <f t="shared" si="2"/>
        <v>7.7 Households consuming less than $1.25 PPP/day</v>
      </c>
      <c r="M61" t="str">
        <f t="shared" si="7"/>
        <v>SHG Use - Financial Services(Among all question respondents)</v>
      </c>
      <c r="N61" t="s">
        <v>155</v>
      </c>
      <c r="O61">
        <v>0</v>
      </c>
      <c r="P61"/>
      <c r="Q61"/>
      <c r="R61"/>
      <c r="S61">
        <v>112</v>
      </c>
      <c r="T61" t="str">
        <f t="shared" si="4"/>
        <v>1</v>
      </c>
      <c r="V61" s="36"/>
      <c r="W61" s="36"/>
    </row>
    <row r="62" spans="1:23" x14ac:dyDescent="0.25">
      <c r="A62" s="35" t="s">
        <v>424</v>
      </c>
      <c r="B62" s="35" t="str">
        <f t="shared" si="0"/>
        <v>Tanzania</v>
      </c>
      <c r="C62" t="s">
        <v>21</v>
      </c>
      <c r="D62" t="str">
        <f t="shared" si="1"/>
        <v>LSMS-ISA</v>
      </c>
      <c r="E62" t="s">
        <v>9</v>
      </c>
      <c r="F62" t="s">
        <v>856</v>
      </c>
      <c r="G62" t="str">
        <f t="shared" si="5"/>
        <v>SHG Use - Financial Services</v>
      </c>
      <c r="H62" t="s">
        <v>0</v>
      </c>
      <c r="I62" t="s">
        <v>0</v>
      </c>
      <c r="J62" t="s">
        <v>66</v>
      </c>
      <c r="K62" t="s">
        <v>119</v>
      </c>
      <c r="L62" t="str">
        <f t="shared" si="2"/>
        <v>1.6 Male-headed households</v>
      </c>
      <c r="M62" t="str">
        <f t="shared" si="7"/>
        <v>SHG Use - Financial Services(Among all question respondents)</v>
      </c>
      <c r="N62" t="s">
        <v>155</v>
      </c>
      <c r="O62">
        <v>1.9481997743310757E-3</v>
      </c>
      <c r="P62">
        <v>1.0532512511520059E-3</v>
      </c>
      <c r="Q62">
        <v>-1.2294641800725302E-4</v>
      </c>
      <c r="R62">
        <v>4.0193459666694048E-3</v>
      </c>
      <c r="S62">
        <v>2397</v>
      </c>
      <c r="T62" t="str">
        <f t="shared" si="4"/>
        <v>1</v>
      </c>
      <c r="V62" s="36"/>
      <c r="W62" s="36"/>
    </row>
    <row r="63" spans="1:23" x14ac:dyDescent="0.25">
      <c r="A63" s="35" t="s">
        <v>424</v>
      </c>
      <c r="B63" s="35" t="str">
        <f t="shared" si="0"/>
        <v>Tanzania</v>
      </c>
      <c r="C63" t="s">
        <v>21</v>
      </c>
      <c r="D63" t="str">
        <f t="shared" si="1"/>
        <v>LSMS-ISA</v>
      </c>
      <c r="E63" t="s">
        <v>9</v>
      </c>
      <c r="F63" t="s">
        <v>856</v>
      </c>
      <c r="G63" t="str">
        <f t="shared" si="5"/>
        <v>SHG Use - Financial Services</v>
      </c>
      <c r="H63" t="s">
        <v>0</v>
      </c>
      <c r="I63" t="s">
        <v>0</v>
      </c>
      <c r="J63" t="s">
        <v>66</v>
      </c>
      <c r="K63" t="s">
        <v>118</v>
      </c>
      <c r="L63" t="str">
        <f t="shared" si="2"/>
        <v>1.5 Female-headed households</v>
      </c>
      <c r="M63" t="str">
        <f t="shared" si="7"/>
        <v>SHG Use - Financial Services(Among all question respondents)</v>
      </c>
      <c r="N63" t="s">
        <v>155</v>
      </c>
      <c r="O63">
        <v>5.7650480157702055E-3</v>
      </c>
      <c r="P63">
        <v>2.7820772952941329E-3</v>
      </c>
      <c r="Q63">
        <v>2.9428423491828937E-4</v>
      </c>
      <c r="R63">
        <v>1.1235811796622121E-2</v>
      </c>
      <c r="S63">
        <v>955</v>
      </c>
      <c r="T63" t="str">
        <f t="shared" si="4"/>
        <v>1</v>
      </c>
      <c r="V63" s="36"/>
      <c r="W63" s="36"/>
    </row>
    <row r="64" spans="1:23" x14ac:dyDescent="0.25">
      <c r="A64" s="35" t="s">
        <v>424</v>
      </c>
      <c r="B64" s="35" t="str">
        <f t="shared" si="0"/>
        <v>Tanzania</v>
      </c>
      <c r="C64" t="s">
        <v>21</v>
      </c>
      <c r="D64" t="str">
        <f t="shared" si="1"/>
        <v>LSMS-ISA</v>
      </c>
      <c r="E64" t="s">
        <v>9</v>
      </c>
      <c r="F64" t="s">
        <v>856</v>
      </c>
      <c r="G64" t="str">
        <f t="shared" si="5"/>
        <v>SHG Use - Financial Services</v>
      </c>
      <c r="H64" t="s">
        <v>0</v>
      </c>
      <c r="I64" t="s">
        <v>0</v>
      </c>
      <c r="J64" t="s">
        <v>66</v>
      </c>
      <c r="K64" t="s">
        <v>140</v>
      </c>
      <c r="L64" t="str">
        <f t="shared" si="2"/>
        <v>2.4 Households that do not have access to a bank account</v>
      </c>
      <c r="M64" t="str">
        <f t="shared" si="7"/>
        <v>SHG Use - Financial Services(Among all question respondents)</v>
      </c>
      <c r="N64" t="s">
        <v>155</v>
      </c>
      <c r="O64">
        <v>1.6081932707981263E-3</v>
      </c>
      <c r="P64">
        <v>6.4724551091551385E-4</v>
      </c>
      <c r="Q64">
        <v>3.3542946066781676E-4</v>
      </c>
      <c r="R64">
        <v>2.8809570809284358E-3</v>
      </c>
      <c r="S64">
        <v>2626</v>
      </c>
      <c r="T64" t="str">
        <f t="shared" si="4"/>
        <v>1</v>
      </c>
      <c r="V64" s="36"/>
      <c r="W64" s="36"/>
    </row>
    <row r="65" spans="1:23" x14ac:dyDescent="0.25">
      <c r="A65" s="35" t="s">
        <v>424</v>
      </c>
      <c r="B65" s="35" t="str">
        <f t="shared" si="0"/>
        <v>Tanzania</v>
      </c>
      <c r="C65" t="s">
        <v>21</v>
      </c>
      <c r="D65" t="str">
        <f t="shared" si="1"/>
        <v>LSMS-ISA</v>
      </c>
      <c r="E65" t="s">
        <v>9</v>
      </c>
      <c r="F65" t="s">
        <v>856</v>
      </c>
      <c r="G65" t="str">
        <f t="shared" si="5"/>
        <v>SHG Use - Financial Services</v>
      </c>
      <c r="H65" t="s">
        <v>0</v>
      </c>
      <c r="I65" t="s">
        <v>0</v>
      </c>
      <c r="J65" t="s">
        <v>66</v>
      </c>
      <c r="K65" t="s">
        <v>122</v>
      </c>
      <c r="L65" t="str">
        <f t="shared" si="2"/>
        <v>2.3 Households that have access to a bank account</v>
      </c>
      <c r="M65" t="str">
        <f t="shared" si="7"/>
        <v>SHG Use - Financial Services(Among all question respondents)</v>
      </c>
      <c r="N65" t="s">
        <v>155</v>
      </c>
      <c r="O65">
        <v>8.9665149584054592E-3</v>
      </c>
      <c r="P65">
        <v>4.3663796313177681E-3</v>
      </c>
      <c r="Q65">
        <v>3.8009667148570375E-4</v>
      </c>
      <c r="R65">
        <v>1.7552933245325215E-2</v>
      </c>
      <c r="S65">
        <v>725</v>
      </c>
      <c r="T65" t="str">
        <f t="shared" si="4"/>
        <v>1</v>
      </c>
      <c r="V65" s="36"/>
      <c r="W65" s="36"/>
    </row>
    <row r="66" spans="1:23" x14ac:dyDescent="0.25">
      <c r="A66" s="35" t="s">
        <v>424</v>
      </c>
      <c r="B66" s="35" t="str">
        <f t="shared" ref="B66:B129" si="8">A66</f>
        <v>Tanzania</v>
      </c>
      <c r="C66" t="s">
        <v>21</v>
      </c>
      <c r="D66" t="str">
        <f t="shared" ref="D66:D129" si="9">C66</f>
        <v>LSMS-ISA</v>
      </c>
      <c r="E66" t="s">
        <v>9</v>
      </c>
      <c r="F66" t="s">
        <v>856</v>
      </c>
      <c r="G66" t="str">
        <f t="shared" si="5"/>
        <v>SHG Use - Financial Services</v>
      </c>
      <c r="H66" t="s">
        <v>0</v>
      </c>
      <c r="I66" t="s">
        <v>0</v>
      </c>
      <c r="J66" t="s">
        <v>66</v>
      </c>
      <c r="K66" t="s">
        <v>126</v>
      </c>
      <c r="L66" t="str">
        <f t="shared" ref="L66:L129" si="10">K66</f>
        <v>3.4 Households that do not have access to a mobile phone</v>
      </c>
      <c r="M66" t="str">
        <f t="shared" si="7"/>
        <v>SHG Use - Financial Services(Among all question respondents)</v>
      </c>
      <c r="N66" t="s">
        <v>155</v>
      </c>
      <c r="O66">
        <v>0</v>
      </c>
      <c r="P66"/>
      <c r="Q66"/>
      <c r="R66"/>
      <c r="S66">
        <v>663</v>
      </c>
      <c r="T66" t="str">
        <f t="shared" ref="T66:T129" si="11">IF(S66&gt;=30,"1","0")</f>
        <v>1</v>
      </c>
      <c r="V66" s="36"/>
      <c r="W66" s="36"/>
    </row>
    <row r="67" spans="1:23" x14ac:dyDescent="0.25">
      <c r="A67" s="35" t="s">
        <v>424</v>
      </c>
      <c r="B67" s="35" t="str">
        <f t="shared" si="8"/>
        <v>Tanzania</v>
      </c>
      <c r="C67" t="s">
        <v>21</v>
      </c>
      <c r="D67" t="str">
        <f t="shared" si="9"/>
        <v>LSMS-ISA</v>
      </c>
      <c r="E67" t="s">
        <v>9</v>
      </c>
      <c r="F67" t="s">
        <v>856</v>
      </c>
      <c r="G67" t="str">
        <f t="shared" ref="G67:G130" si="12">F67</f>
        <v>SHG Use - Financial Services</v>
      </c>
      <c r="H67" t="s">
        <v>0</v>
      </c>
      <c r="I67" t="s">
        <v>0</v>
      </c>
      <c r="J67" t="s">
        <v>66</v>
      </c>
      <c r="K67" t="s">
        <v>125</v>
      </c>
      <c r="L67" t="str">
        <f t="shared" si="10"/>
        <v>3.3 Households that have access to a mobile phone</v>
      </c>
      <c r="M67" t="str">
        <f t="shared" si="7"/>
        <v>SHG Use - Financial Services(Among all question respondents)</v>
      </c>
      <c r="N67" t="s">
        <v>155</v>
      </c>
      <c r="O67">
        <v>3.9483817641454274E-3</v>
      </c>
      <c r="P67">
        <v>1.3999510812262885E-3</v>
      </c>
      <c r="Q67">
        <v>1.1954741856636665E-3</v>
      </c>
      <c r="R67">
        <v>6.7012893426271879E-3</v>
      </c>
      <c r="S67">
        <v>2689</v>
      </c>
      <c r="T67" t="str">
        <f t="shared" si="11"/>
        <v>1</v>
      </c>
      <c r="V67" s="36"/>
      <c r="W67" s="36"/>
    </row>
    <row r="68" spans="1:23" x14ac:dyDescent="0.25">
      <c r="A68" s="35" t="s">
        <v>424</v>
      </c>
      <c r="B68" s="35" t="str">
        <f t="shared" si="8"/>
        <v>Tanzania</v>
      </c>
      <c r="C68" t="s">
        <v>21</v>
      </c>
      <c r="D68" t="str">
        <f t="shared" si="9"/>
        <v>LSMS-ISA</v>
      </c>
      <c r="E68" t="s">
        <v>9</v>
      </c>
      <c r="F68" t="s">
        <v>856</v>
      </c>
      <c r="G68" t="str">
        <f t="shared" si="12"/>
        <v>SHG Use - Financial Services</v>
      </c>
      <c r="H68" t="s">
        <v>0</v>
      </c>
      <c r="I68" t="s">
        <v>0</v>
      </c>
      <c r="J68" t="s">
        <v>66</v>
      </c>
      <c r="K68" t="s">
        <v>130</v>
      </c>
      <c r="L68" t="str">
        <f t="shared" si="10"/>
        <v>4.4 Households that do not use mobile money</v>
      </c>
      <c r="M68" t="str">
        <f t="shared" si="7"/>
        <v>SHG Use - Financial Services(Among all question respondents)</v>
      </c>
      <c r="N68" t="s">
        <v>155</v>
      </c>
      <c r="O68">
        <v>0</v>
      </c>
      <c r="P68"/>
      <c r="Q68"/>
      <c r="R68"/>
      <c r="S68">
        <v>1595</v>
      </c>
      <c r="T68" t="str">
        <f t="shared" si="11"/>
        <v>1</v>
      </c>
      <c r="V68" s="36"/>
      <c r="W68" s="36"/>
    </row>
    <row r="69" spans="1:23" x14ac:dyDescent="0.25">
      <c r="A69" s="35" t="s">
        <v>424</v>
      </c>
      <c r="B69" s="35" t="str">
        <f t="shared" si="8"/>
        <v>Tanzania</v>
      </c>
      <c r="C69" t="s">
        <v>21</v>
      </c>
      <c r="D69" t="str">
        <f t="shared" si="9"/>
        <v>LSMS-ISA</v>
      </c>
      <c r="E69" t="s">
        <v>9</v>
      </c>
      <c r="F69" t="s">
        <v>856</v>
      </c>
      <c r="G69" t="str">
        <f t="shared" si="12"/>
        <v>SHG Use - Financial Services</v>
      </c>
      <c r="H69" t="s">
        <v>0</v>
      </c>
      <c r="I69" t="s">
        <v>0</v>
      </c>
      <c r="J69" t="s">
        <v>66</v>
      </c>
      <c r="K69" t="s">
        <v>129</v>
      </c>
      <c r="L69" t="str">
        <f t="shared" si="10"/>
        <v>4.3 Households that use mobile money</v>
      </c>
      <c r="M69" t="str">
        <f t="shared" si="7"/>
        <v>SHG Use - Financial Services(Among all question respondents)</v>
      </c>
      <c r="N69" t="s">
        <v>155</v>
      </c>
      <c r="O69">
        <v>5.5770847559997502E-3</v>
      </c>
      <c r="P69">
        <v>1.9606125825500759E-3</v>
      </c>
      <c r="Q69">
        <v>1.7216748710765168E-3</v>
      </c>
      <c r="R69">
        <v>9.4324946409229844E-3</v>
      </c>
      <c r="S69">
        <v>1757</v>
      </c>
      <c r="T69" t="str">
        <f t="shared" si="11"/>
        <v>1</v>
      </c>
      <c r="V69" s="36"/>
      <c r="W69" s="36"/>
    </row>
    <row r="70" spans="1:23" x14ac:dyDescent="0.25">
      <c r="A70" s="35" t="s">
        <v>424</v>
      </c>
      <c r="B70" s="35" t="str">
        <f t="shared" si="8"/>
        <v>Tanzania</v>
      </c>
      <c r="C70" t="s">
        <v>21</v>
      </c>
      <c r="D70" t="str">
        <f t="shared" si="9"/>
        <v>LSMS-ISA</v>
      </c>
      <c r="E70" t="s">
        <v>9</v>
      </c>
      <c r="F70" t="s">
        <v>856</v>
      </c>
      <c r="G70" t="str">
        <f t="shared" si="12"/>
        <v>SHG Use - Financial Services</v>
      </c>
      <c r="H70" t="s">
        <v>0</v>
      </c>
      <c r="I70" t="s">
        <v>0</v>
      </c>
      <c r="J70" t="s">
        <v>66</v>
      </c>
      <c r="K70" t="s">
        <v>141</v>
      </c>
      <c r="L70" t="str">
        <f t="shared" si="10"/>
        <v>6.4 Urban households</v>
      </c>
      <c r="M70" t="str">
        <f t="shared" si="7"/>
        <v>SHG Use - Financial Services(Among all question respondents)</v>
      </c>
      <c r="N70" t="s">
        <v>155</v>
      </c>
      <c r="O70">
        <v>7.0230870369641764E-3</v>
      </c>
      <c r="P70">
        <v>2.4977464928357495E-3</v>
      </c>
      <c r="Q70">
        <v>2.0863920961661257E-3</v>
      </c>
      <c r="R70">
        <v>1.1959781977762228E-2</v>
      </c>
      <c r="S70">
        <v>1368</v>
      </c>
      <c r="T70" t="str">
        <f t="shared" si="11"/>
        <v>1</v>
      </c>
      <c r="V70" s="36"/>
      <c r="W70" s="36"/>
    </row>
    <row r="71" spans="1:23" x14ac:dyDescent="0.25">
      <c r="A71" s="35" t="s">
        <v>424</v>
      </c>
      <c r="B71" s="35" t="str">
        <f t="shared" si="8"/>
        <v>Tanzania</v>
      </c>
      <c r="C71" t="s">
        <v>21</v>
      </c>
      <c r="D71" t="str">
        <f t="shared" si="9"/>
        <v>LSMS-ISA</v>
      </c>
      <c r="E71" t="s">
        <v>9</v>
      </c>
      <c r="F71" t="s">
        <v>856</v>
      </c>
      <c r="G71" t="str">
        <f t="shared" si="12"/>
        <v>SHG Use - Financial Services</v>
      </c>
      <c r="H71" t="s">
        <v>0</v>
      </c>
      <c r="I71" t="s">
        <v>0</v>
      </c>
      <c r="J71" t="s">
        <v>66</v>
      </c>
      <c r="K71" t="s">
        <v>142</v>
      </c>
      <c r="L71" t="str">
        <f t="shared" si="10"/>
        <v>6.3 Rural households</v>
      </c>
      <c r="M71" t="str">
        <f t="shared" si="7"/>
        <v>SHG Use - Financial Services(Among all question respondents)</v>
      </c>
      <c r="N71" t="s">
        <v>155</v>
      </c>
      <c r="O71">
        <v>1.0354261888230222E-3</v>
      </c>
      <c r="P71">
        <v>1.0318206872633893E-3</v>
      </c>
      <c r="Q71">
        <v>-9.9794049450834454E-4</v>
      </c>
      <c r="R71">
        <v>3.0687928721543889E-3</v>
      </c>
      <c r="S71">
        <v>1984</v>
      </c>
      <c r="T71" t="str">
        <f t="shared" si="11"/>
        <v>1</v>
      </c>
      <c r="V71" s="36"/>
      <c r="W71" s="36"/>
    </row>
    <row r="72" spans="1:23" x14ac:dyDescent="0.25">
      <c r="A72" s="35" t="s">
        <v>424</v>
      </c>
      <c r="B72" s="35" t="str">
        <f t="shared" si="8"/>
        <v>Tanzania</v>
      </c>
      <c r="C72" t="s">
        <v>21</v>
      </c>
      <c r="D72" t="str">
        <f t="shared" si="9"/>
        <v>LSMS-ISA</v>
      </c>
      <c r="E72" t="s">
        <v>9</v>
      </c>
      <c r="F72" t="s">
        <v>856</v>
      </c>
      <c r="G72" t="str">
        <f t="shared" si="12"/>
        <v>SHG Use - Financial Services</v>
      </c>
      <c r="H72" t="s">
        <v>158</v>
      </c>
      <c r="I72" t="s">
        <v>158</v>
      </c>
      <c r="J72" t="s">
        <v>66</v>
      </c>
      <c r="K72" t="s">
        <v>117</v>
      </c>
      <c r="L72" t="str">
        <f t="shared" si="10"/>
        <v>1.4 All Households</v>
      </c>
      <c r="M72" t="str">
        <f t="shared" si="7"/>
        <v>SHG Use - Financial Services(Among all question respondents)</v>
      </c>
      <c r="N72" t="s">
        <v>160</v>
      </c>
      <c r="O72">
        <v>2.2915335893046097E-2</v>
      </c>
      <c r="P72">
        <v>2.7156997561486105E-3</v>
      </c>
      <c r="Q72">
        <v>1.7575098980600622E-2</v>
      </c>
      <c r="R72">
        <v>2.8255572805491572E-2</v>
      </c>
      <c r="S72">
        <v>3352</v>
      </c>
      <c r="T72" t="str">
        <f t="shared" si="11"/>
        <v>1</v>
      </c>
      <c r="V72" s="36"/>
      <c r="W72" s="36"/>
    </row>
    <row r="73" spans="1:23" x14ac:dyDescent="0.25">
      <c r="A73" s="35" t="s">
        <v>424</v>
      </c>
      <c r="B73" s="35" t="str">
        <f t="shared" si="8"/>
        <v>Tanzania</v>
      </c>
      <c r="C73" t="s">
        <v>21</v>
      </c>
      <c r="D73" t="str">
        <f t="shared" si="9"/>
        <v>LSMS-ISA</v>
      </c>
      <c r="E73" t="s">
        <v>9</v>
      </c>
      <c r="F73" t="s">
        <v>856</v>
      </c>
      <c r="G73" t="str">
        <f t="shared" si="12"/>
        <v>SHG Use - Financial Services</v>
      </c>
      <c r="H73" t="s">
        <v>158</v>
      </c>
      <c r="I73" t="s">
        <v>158</v>
      </c>
      <c r="J73" t="s">
        <v>66</v>
      </c>
      <c r="K73" t="s">
        <v>223</v>
      </c>
      <c r="L73" t="str">
        <f t="shared" si="10"/>
        <v>7.5 Households consuming more than $2.50 PPP/day</v>
      </c>
      <c r="M73" t="str">
        <f t="shared" si="7"/>
        <v>SHG Use - Financial Services(Among all question respondents)</v>
      </c>
      <c r="N73" t="s">
        <v>160</v>
      </c>
      <c r="O73">
        <v>2.6416890972149953E-2</v>
      </c>
      <c r="P73">
        <v>3.4124297545742735E-3</v>
      </c>
      <c r="Q73">
        <v>1.9706582406099633E-2</v>
      </c>
      <c r="R73">
        <v>3.3127199538200272E-2</v>
      </c>
      <c r="S73">
        <v>2550</v>
      </c>
      <c r="T73" t="str">
        <f t="shared" si="11"/>
        <v>1</v>
      </c>
      <c r="V73" s="36"/>
      <c r="W73" s="36"/>
    </row>
    <row r="74" spans="1:23" x14ac:dyDescent="0.25">
      <c r="A74" s="35" t="s">
        <v>424</v>
      </c>
      <c r="B74" s="35" t="str">
        <f t="shared" si="8"/>
        <v>Tanzania</v>
      </c>
      <c r="C74" t="s">
        <v>21</v>
      </c>
      <c r="D74" t="str">
        <f t="shared" si="9"/>
        <v>LSMS-ISA</v>
      </c>
      <c r="E74" t="s">
        <v>9</v>
      </c>
      <c r="F74" t="s">
        <v>856</v>
      </c>
      <c r="G74" t="str">
        <f t="shared" si="12"/>
        <v>SHG Use - Financial Services</v>
      </c>
      <c r="H74" t="s">
        <v>158</v>
      </c>
      <c r="I74" t="s">
        <v>158</v>
      </c>
      <c r="J74" t="s">
        <v>66</v>
      </c>
      <c r="K74" t="s">
        <v>138</v>
      </c>
      <c r="L74" t="str">
        <f t="shared" si="10"/>
        <v>7.6 Households consuming between $1.25 PPP and $2.50 PPP/day</v>
      </c>
      <c r="M74" t="str">
        <f t="shared" si="7"/>
        <v>SHG Use - Financial Services(Among all question respondents)</v>
      </c>
      <c r="N74" t="s">
        <v>160</v>
      </c>
      <c r="O74">
        <v>1.3755104169737145E-2</v>
      </c>
      <c r="P74">
        <v>4.6017475836183323E-3</v>
      </c>
      <c r="Q74">
        <v>4.7055048536778273E-3</v>
      </c>
      <c r="R74">
        <v>2.2804703485796461E-2</v>
      </c>
      <c r="S74">
        <v>682</v>
      </c>
      <c r="T74" t="str">
        <f t="shared" si="11"/>
        <v>1</v>
      </c>
      <c r="V74" s="36"/>
      <c r="W74" s="36"/>
    </row>
    <row r="75" spans="1:23" x14ac:dyDescent="0.25">
      <c r="A75" s="35" t="s">
        <v>424</v>
      </c>
      <c r="B75" s="35" t="str">
        <f t="shared" si="8"/>
        <v>Tanzania</v>
      </c>
      <c r="C75" t="s">
        <v>21</v>
      </c>
      <c r="D75" t="str">
        <f t="shared" si="9"/>
        <v>LSMS-ISA</v>
      </c>
      <c r="E75" t="s">
        <v>9</v>
      </c>
      <c r="F75" t="s">
        <v>856</v>
      </c>
      <c r="G75" t="str">
        <f t="shared" si="12"/>
        <v>SHG Use - Financial Services</v>
      </c>
      <c r="H75" t="s">
        <v>158</v>
      </c>
      <c r="I75" t="s">
        <v>158</v>
      </c>
      <c r="J75" t="s">
        <v>66</v>
      </c>
      <c r="K75" t="s">
        <v>751</v>
      </c>
      <c r="L75" t="str">
        <f t="shared" si="10"/>
        <v>7.7 Households consuming less than $1.25 PPP/day</v>
      </c>
      <c r="M75" t="str">
        <f t="shared" si="7"/>
        <v>SHG Use - Financial Services(Among all question respondents)</v>
      </c>
      <c r="N75" t="s">
        <v>160</v>
      </c>
      <c r="O75">
        <v>7.7348760810248343E-3</v>
      </c>
      <c r="P75">
        <v>7.6956152755548483E-3</v>
      </c>
      <c r="Q75">
        <v>-7.4216258405677225E-3</v>
      </c>
      <c r="R75">
        <v>2.2891378002617389E-2</v>
      </c>
      <c r="S75">
        <v>112</v>
      </c>
      <c r="T75" t="str">
        <f t="shared" si="11"/>
        <v>1</v>
      </c>
      <c r="V75" s="36"/>
      <c r="W75" s="36"/>
    </row>
    <row r="76" spans="1:23" x14ac:dyDescent="0.25">
      <c r="A76" s="35" t="s">
        <v>424</v>
      </c>
      <c r="B76" s="35" t="str">
        <f t="shared" si="8"/>
        <v>Tanzania</v>
      </c>
      <c r="C76" t="s">
        <v>21</v>
      </c>
      <c r="D76" t="str">
        <f t="shared" si="9"/>
        <v>LSMS-ISA</v>
      </c>
      <c r="E76" t="s">
        <v>9</v>
      </c>
      <c r="F76" t="s">
        <v>856</v>
      </c>
      <c r="G76" t="str">
        <f t="shared" si="12"/>
        <v>SHG Use - Financial Services</v>
      </c>
      <c r="H76" t="s">
        <v>158</v>
      </c>
      <c r="I76" t="s">
        <v>158</v>
      </c>
      <c r="J76" t="s">
        <v>66</v>
      </c>
      <c r="K76" t="s">
        <v>119</v>
      </c>
      <c r="L76" t="str">
        <f t="shared" si="10"/>
        <v>1.6 Male-headed households</v>
      </c>
      <c r="M76" t="str">
        <f t="shared" si="7"/>
        <v>SHG Use - Financial Services(Among all question respondents)</v>
      </c>
      <c r="N76" t="s">
        <v>160</v>
      </c>
      <c r="O76">
        <v>2.2046890817306791E-2</v>
      </c>
      <c r="P76">
        <v>3.2248923162490283E-3</v>
      </c>
      <c r="Q76">
        <v>1.5705361733724096E-2</v>
      </c>
      <c r="R76">
        <v>2.8388419900889486E-2</v>
      </c>
      <c r="S76">
        <v>2397</v>
      </c>
      <c r="T76" t="str">
        <f t="shared" si="11"/>
        <v>1</v>
      </c>
      <c r="V76" s="36"/>
      <c r="W76" s="36"/>
    </row>
    <row r="77" spans="1:23" x14ac:dyDescent="0.25">
      <c r="A77" s="35" t="s">
        <v>424</v>
      </c>
      <c r="B77" s="35" t="str">
        <f t="shared" si="8"/>
        <v>Tanzania</v>
      </c>
      <c r="C77" t="s">
        <v>21</v>
      </c>
      <c r="D77" t="str">
        <f t="shared" si="9"/>
        <v>LSMS-ISA</v>
      </c>
      <c r="E77" t="s">
        <v>9</v>
      </c>
      <c r="F77" t="s">
        <v>856</v>
      </c>
      <c r="G77" t="str">
        <f t="shared" si="12"/>
        <v>SHG Use - Financial Services</v>
      </c>
      <c r="H77" t="s">
        <v>158</v>
      </c>
      <c r="I77" t="s">
        <v>158</v>
      </c>
      <c r="J77" t="s">
        <v>66</v>
      </c>
      <c r="K77" t="s">
        <v>118</v>
      </c>
      <c r="L77" t="str">
        <f t="shared" si="10"/>
        <v>1.5 Female-headed households</v>
      </c>
      <c r="M77" t="str">
        <f t="shared" si="7"/>
        <v>SHG Use - Financial Services(Among all question respondents)</v>
      </c>
      <c r="N77" t="s">
        <v>160</v>
      </c>
      <c r="O77">
        <v>2.5061920896452792E-2</v>
      </c>
      <c r="P77">
        <v>5.6901765451544736E-3</v>
      </c>
      <c r="Q77">
        <v>1.3872579822953599E-2</v>
      </c>
      <c r="R77">
        <v>3.6251261969951987E-2</v>
      </c>
      <c r="S77">
        <v>955</v>
      </c>
      <c r="T77" t="str">
        <f t="shared" si="11"/>
        <v>1</v>
      </c>
      <c r="V77" s="36"/>
      <c r="W77" s="36"/>
    </row>
    <row r="78" spans="1:23" x14ac:dyDescent="0.25">
      <c r="A78" s="35" t="s">
        <v>424</v>
      </c>
      <c r="B78" s="35" t="str">
        <f t="shared" si="8"/>
        <v>Tanzania</v>
      </c>
      <c r="C78" t="s">
        <v>21</v>
      </c>
      <c r="D78" t="str">
        <f t="shared" si="9"/>
        <v>LSMS-ISA</v>
      </c>
      <c r="E78" t="s">
        <v>9</v>
      </c>
      <c r="F78" t="s">
        <v>856</v>
      </c>
      <c r="G78" t="str">
        <f t="shared" si="12"/>
        <v>SHG Use - Financial Services</v>
      </c>
      <c r="H78" t="s">
        <v>158</v>
      </c>
      <c r="I78" t="s">
        <v>158</v>
      </c>
      <c r="J78" t="s">
        <v>66</v>
      </c>
      <c r="K78" t="s">
        <v>140</v>
      </c>
      <c r="L78" t="str">
        <f t="shared" si="10"/>
        <v>2.4 Households that do not have access to a bank account</v>
      </c>
      <c r="M78" t="str">
        <f t="shared" si="7"/>
        <v>SHG Use - Financial Services(Among all question respondents)</v>
      </c>
      <c r="N78" t="s">
        <v>160</v>
      </c>
      <c r="O78">
        <v>2.1507783321435717E-2</v>
      </c>
      <c r="P78">
        <v>2.9367734755099072E-3</v>
      </c>
      <c r="Q78">
        <v>1.5732820134912319E-2</v>
      </c>
      <c r="R78">
        <v>2.7282746507959116E-2</v>
      </c>
      <c r="S78">
        <v>2626</v>
      </c>
      <c r="T78" t="str">
        <f t="shared" si="11"/>
        <v>1</v>
      </c>
      <c r="V78" s="36"/>
      <c r="W78" s="36"/>
    </row>
    <row r="79" spans="1:23" x14ac:dyDescent="0.25">
      <c r="A79" s="35" t="s">
        <v>424</v>
      </c>
      <c r="B79" s="35" t="str">
        <f t="shared" si="8"/>
        <v>Tanzania</v>
      </c>
      <c r="C79" t="s">
        <v>21</v>
      </c>
      <c r="D79" t="str">
        <f t="shared" si="9"/>
        <v>LSMS-ISA</v>
      </c>
      <c r="E79" t="s">
        <v>9</v>
      </c>
      <c r="F79" t="s">
        <v>856</v>
      </c>
      <c r="G79" t="str">
        <f t="shared" si="12"/>
        <v>SHG Use - Financial Services</v>
      </c>
      <c r="H79" t="s">
        <v>158</v>
      </c>
      <c r="I79" t="s">
        <v>158</v>
      </c>
      <c r="J79" t="s">
        <v>66</v>
      </c>
      <c r="K79" t="s">
        <v>122</v>
      </c>
      <c r="L79" t="str">
        <f t="shared" si="10"/>
        <v>2.3 Households that have access to a bank account</v>
      </c>
      <c r="M79" t="str">
        <f t="shared" si="7"/>
        <v>SHG Use - Financial Services(Among all question respondents)</v>
      </c>
      <c r="N79" t="s">
        <v>160</v>
      </c>
      <c r="O79">
        <v>2.870975837650433E-2</v>
      </c>
      <c r="P79">
        <v>7.7857392525480899E-3</v>
      </c>
      <c r="Q79">
        <v>1.3399222064962373E-2</v>
      </c>
      <c r="R79">
        <v>4.4020294688046288E-2</v>
      </c>
      <c r="S79">
        <v>725</v>
      </c>
      <c r="T79" t="str">
        <f t="shared" si="11"/>
        <v>1</v>
      </c>
      <c r="V79" s="36"/>
      <c r="W79" s="36"/>
    </row>
    <row r="80" spans="1:23" x14ac:dyDescent="0.25">
      <c r="A80" s="35" t="s">
        <v>424</v>
      </c>
      <c r="B80" s="35" t="str">
        <f t="shared" si="8"/>
        <v>Tanzania</v>
      </c>
      <c r="C80" t="s">
        <v>21</v>
      </c>
      <c r="D80" t="str">
        <f t="shared" si="9"/>
        <v>LSMS-ISA</v>
      </c>
      <c r="E80" t="s">
        <v>9</v>
      </c>
      <c r="F80" t="s">
        <v>856</v>
      </c>
      <c r="G80" t="str">
        <f t="shared" si="12"/>
        <v>SHG Use - Financial Services</v>
      </c>
      <c r="H80" t="s">
        <v>158</v>
      </c>
      <c r="I80" t="s">
        <v>158</v>
      </c>
      <c r="J80" t="s">
        <v>66</v>
      </c>
      <c r="K80" t="s">
        <v>126</v>
      </c>
      <c r="L80" t="str">
        <f t="shared" si="10"/>
        <v>3.4 Households that do not have access to a mobile phone</v>
      </c>
      <c r="M80" t="str">
        <f t="shared" si="7"/>
        <v>SHG Use - Financial Services(Among all question respondents)</v>
      </c>
      <c r="N80" t="s">
        <v>160</v>
      </c>
      <c r="O80">
        <v>7.9618770875572523E-3</v>
      </c>
      <c r="P80">
        <v>3.5581203302844245E-3</v>
      </c>
      <c r="Q80">
        <v>9.6463034112003951E-4</v>
      </c>
      <c r="R80">
        <v>1.4959123833994465E-2</v>
      </c>
      <c r="S80">
        <v>663</v>
      </c>
      <c r="T80" t="str">
        <f t="shared" si="11"/>
        <v>1</v>
      </c>
      <c r="V80" s="36"/>
      <c r="W80" s="36"/>
    </row>
    <row r="81" spans="1:23" x14ac:dyDescent="0.25">
      <c r="A81" s="35" t="s">
        <v>424</v>
      </c>
      <c r="B81" s="35" t="str">
        <f t="shared" si="8"/>
        <v>Tanzania</v>
      </c>
      <c r="C81" t="s">
        <v>21</v>
      </c>
      <c r="D81" t="str">
        <f t="shared" si="9"/>
        <v>LSMS-ISA</v>
      </c>
      <c r="E81" t="s">
        <v>9</v>
      </c>
      <c r="F81" t="s">
        <v>856</v>
      </c>
      <c r="G81" t="str">
        <f t="shared" si="12"/>
        <v>SHG Use - Financial Services</v>
      </c>
      <c r="H81" t="s">
        <v>158</v>
      </c>
      <c r="I81" t="s">
        <v>158</v>
      </c>
      <c r="J81" t="s">
        <v>66</v>
      </c>
      <c r="K81" t="s">
        <v>125</v>
      </c>
      <c r="L81" t="str">
        <f t="shared" si="10"/>
        <v>3.3 Households that have access to a mobile phone</v>
      </c>
      <c r="M81" t="str">
        <f t="shared" si="7"/>
        <v>SHG Use - Financial Services(Among all question respondents)</v>
      </c>
      <c r="N81" t="s">
        <v>160</v>
      </c>
      <c r="O81">
        <v>2.7335146188860283E-2</v>
      </c>
      <c r="P81">
        <v>3.4027084759273006E-3</v>
      </c>
      <c r="Q81">
        <v>2.0643953849097198E-2</v>
      </c>
      <c r="R81">
        <v>3.4026338528623364E-2</v>
      </c>
      <c r="S81">
        <v>2689</v>
      </c>
      <c r="T81" t="str">
        <f t="shared" si="11"/>
        <v>1</v>
      </c>
      <c r="V81" s="36"/>
      <c r="W81" s="36"/>
    </row>
    <row r="82" spans="1:23" x14ac:dyDescent="0.25">
      <c r="A82" s="35" t="s">
        <v>424</v>
      </c>
      <c r="B82" s="35" t="str">
        <f t="shared" si="8"/>
        <v>Tanzania</v>
      </c>
      <c r="C82" t="s">
        <v>21</v>
      </c>
      <c r="D82" t="str">
        <f t="shared" si="9"/>
        <v>LSMS-ISA</v>
      </c>
      <c r="E82" t="s">
        <v>9</v>
      </c>
      <c r="F82" t="s">
        <v>856</v>
      </c>
      <c r="G82" t="str">
        <f t="shared" si="12"/>
        <v>SHG Use - Financial Services</v>
      </c>
      <c r="H82" t="s">
        <v>158</v>
      </c>
      <c r="I82" t="s">
        <v>158</v>
      </c>
      <c r="J82" t="s">
        <v>66</v>
      </c>
      <c r="K82" t="s">
        <v>130</v>
      </c>
      <c r="L82" t="str">
        <f t="shared" si="10"/>
        <v>4.4 Households that do not use mobile money</v>
      </c>
      <c r="M82" t="str">
        <f t="shared" si="7"/>
        <v>SHG Use - Financial Services(Among all question respondents)</v>
      </c>
      <c r="N82" t="s">
        <v>160</v>
      </c>
      <c r="O82">
        <v>1.5588120815163004E-2</v>
      </c>
      <c r="P82">
        <v>3.3186235392300418E-3</v>
      </c>
      <c r="Q82">
        <v>9.062158060815971E-3</v>
      </c>
      <c r="R82">
        <v>2.2114083569510036E-2</v>
      </c>
      <c r="S82">
        <v>1595</v>
      </c>
      <c r="T82" t="str">
        <f t="shared" si="11"/>
        <v>1</v>
      </c>
      <c r="V82" s="36"/>
      <c r="W82" s="36"/>
    </row>
    <row r="83" spans="1:23" x14ac:dyDescent="0.25">
      <c r="A83" s="35" t="s">
        <v>424</v>
      </c>
      <c r="B83" s="35" t="str">
        <f t="shared" si="8"/>
        <v>Tanzania</v>
      </c>
      <c r="C83" t="s">
        <v>21</v>
      </c>
      <c r="D83" t="str">
        <f t="shared" si="9"/>
        <v>LSMS-ISA</v>
      </c>
      <c r="E83" t="s">
        <v>9</v>
      </c>
      <c r="F83" t="s">
        <v>856</v>
      </c>
      <c r="G83" t="str">
        <f t="shared" si="12"/>
        <v>SHG Use - Financial Services</v>
      </c>
      <c r="H83" t="s">
        <v>158</v>
      </c>
      <c r="I83" t="s">
        <v>158</v>
      </c>
      <c r="J83" t="s">
        <v>66</v>
      </c>
      <c r="K83" t="s">
        <v>129</v>
      </c>
      <c r="L83" t="str">
        <f t="shared" si="10"/>
        <v>4.3 Households that use mobile money</v>
      </c>
      <c r="M83" t="str">
        <f t="shared" si="7"/>
        <v>SHG Use - Financial Services(Among all question respondents)</v>
      </c>
      <c r="N83" t="s">
        <v>160</v>
      </c>
      <c r="O83">
        <v>2.8996870988274678E-2</v>
      </c>
      <c r="P83">
        <v>4.1572217090560656E-3</v>
      </c>
      <c r="Q83">
        <v>2.082198023547454E-2</v>
      </c>
      <c r="R83">
        <v>3.7171761741074817E-2</v>
      </c>
      <c r="S83">
        <v>1757</v>
      </c>
      <c r="T83" t="str">
        <f t="shared" si="11"/>
        <v>1</v>
      </c>
      <c r="V83" s="36"/>
      <c r="W83" s="36"/>
    </row>
    <row r="84" spans="1:23" x14ac:dyDescent="0.25">
      <c r="A84" s="35" t="s">
        <v>424</v>
      </c>
      <c r="B84" s="35" t="str">
        <f t="shared" si="8"/>
        <v>Tanzania</v>
      </c>
      <c r="C84" t="s">
        <v>21</v>
      </c>
      <c r="D84" t="str">
        <f t="shared" si="9"/>
        <v>LSMS-ISA</v>
      </c>
      <c r="E84" t="s">
        <v>9</v>
      </c>
      <c r="F84" t="s">
        <v>856</v>
      </c>
      <c r="G84" t="str">
        <f t="shared" si="12"/>
        <v>SHG Use - Financial Services</v>
      </c>
      <c r="H84" t="s">
        <v>158</v>
      </c>
      <c r="I84" t="s">
        <v>158</v>
      </c>
      <c r="J84" t="s">
        <v>66</v>
      </c>
      <c r="K84" t="s">
        <v>141</v>
      </c>
      <c r="L84" t="str">
        <f t="shared" si="10"/>
        <v>6.4 Urban households</v>
      </c>
      <c r="M84" t="str">
        <f t="shared" si="7"/>
        <v>SHG Use - Financial Services(Among all question respondents)</v>
      </c>
      <c r="N84" t="s">
        <v>160</v>
      </c>
      <c r="O84">
        <v>1.9767659747522634E-2</v>
      </c>
      <c r="P84">
        <v>4.0124907024502894E-3</v>
      </c>
      <c r="Q84">
        <v>1.1837134128689085E-2</v>
      </c>
      <c r="R84">
        <v>2.7698185366356182E-2</v>
      </c>
      <c r="S84">
        <v>1368</v>
      </c>
      <c r="T84" t="str">
        <f t="shared" si="11"/>
        <v>1</v>
      </c>
      <c r="V84" s="36"/>
      <c r="W84" s="36"/>
    </row>
    <row r="85" spans="1:23" x14ac:dyDescent="0.25">
      <c r="A85" s="35" t="s">
        <v>424</v>
      </c>
      <c r="B85" s="35" t="str">
        <f t="shared" si="8"/>
        <v>Tanzania</v>
      </c>
      <c r="C85" t="s">
        <v>21</v>
      </c>
      <c r="D85" t="str">
        <f t="shared" si="9"/>
        <v>LSMS-ISA</v>
      </c>
      <c r="E85" t="s">
        <v>9</v>
      </c>
      <c r="F85" t="s">
        <v>856</v>
      </c>
      <c r="G85" t="str">
        <f t="shared" si="12"/>
        <v>SHG Use - Financial Services</v>
      </c>
      <c r="H85" t="s">
        <v>158</v>
      </c>
      <c r="I85" t="s">
        <v>158</v>
      </c>
      <c r="J85" t="s">
        <v>66</v>
      </c>
      <c r="K85" t="s">
        <v>142</v>
      </c>
      <c r="L85" t="str">
        <f t="shared" si="10"/>
        <v>6.3 Rural households</v>
      </c>
      <c r="M85" t="str">
        <f t="shared" si="7"/>
        <v>SHG Use - Financial Services(Among all question respondents)</v>
      </c>
      <c r="N85" t="s">
        <v>160</v>
      </c>
      <c r="O85">
        <v>2.4508516499836153E-2</v>
      </c>
      <c r="P85">
        <v>3.5478397992848919E-3</v>
      </c>
      <c r="Q85">
        <v>1.7516934207765445E-2</v>
      </c>
      <c r="R85">
        <v>3.1500098791906864E-2</v>
      </c>
      <c r="S85">
        <v>1984</v>
      </c>
      <c r="T85" t="str">
        <f t="shared" si="11"/>
        <v>1</v>
      </c>
      <c r="V85" s="36"/>
      <c r="W85" s="36"/>
    </row>
    <row r="86" spans="1:23" x14ac:dyDescent="0.25">
      <c r="A86" s="35" t="s">
        <v>424</v>
      </c>
      <c r="B86" s="35" t="str">
        <f t="shared" si="8"/>
        <v>Tanzania</v>
      </c>
      <c r="C86" t="s">
        <v>21</v>
      </c>
      <c r="D86" t="str">
        <f t="shared" si="9"/>
        <v>LSMS-ISA</v>
      </c>
      <c r="E86" t="s">
        <v>9</v>
      </c>
      <c r="F86" t="s">
        <v>856</v>
      </c>
      <c r="G86" t="str">
        <f t="shared" si="12"/>
        <v>SHG Use - Financial Services</v>
      </c>
      <c r="H86" t="s">
        <v>740</v>
      </c>
      <c r="I86" t="s">
        <v>740</v>
      </c>
      <c r="J86" t="s">
        <v>66</v>
      </c>
      <c r="K86" t="s">
        <v>117</v>
      </c>
      <c r="L86" t="str">
        <f t="shared" si="10"/>
        <v>1.4 All Households</v>
      </c>
      <c r="M86" t="str">
        <f t="shared" si="7"/>
        <v>SHG Use - Financial Services(Among all question respondents)</v>
      </c>
      <c r="N86" t="s">
        <v>162</v>
      </c>
      <c r="O86">
        <v>7.8335627930030863E-2</v>
      </c>
      <c r="P86">
        <v>6.8827957699907133E-3</v>
      </c>
      <c r="Q86">
        <v>6.4801083123113473E-2</v>
      </c>
      <c r="R86">
        <v>9.1870172736948252E-2</v>
      </c>
      <c r="S86">
        <v>3352</v>
      </c>
      <c r="T86" t="str">
        <f t="shared" si="11"/>
        <v>1</v>
      </c>
      <c r="V86" s="36"/>
      <c r="W86" s="36"/>
    </row>
    <row r="87" spans="1:23" x14ac:dyDescent="0.25">
      <c r="A87" s="35" t="s">
        <v>424</v>
      </c>
      <c r="B87" s="35" t="str">
        <f t="shared" si="8"/>
        <v>Tanzania</v>
      </c>
      <c r="C87" t="s">
        <v>21</v>
      </c>
      <c r="D87" t="str">
        <f t="shared" si="9"/>
        <v>LSMS-ISA</v>
      </c>
      <c r="E87" t="s">
        <v>9</v>
      </c>
      <c r="F87" t="s">
        <v>856</v>
      </c>
      <c r="G87" t="str">
        <f t="shared" si="12"/>
        <v>SHG Use - Financial Services</v>
      </c>
      <c r="H87" t="s">
        <v>740</v>
      </c>
      <c r="I87" t="s">
        <v>740</v>
      </c>
      <c r="J87" t="s">
        <v>66</v>
      </c>
      <c r="K87" t="s">
        <v>223</v>
      </c>
      <c r="L87" t="str">
        <f t="shared" si="10"/>
        <v>7.5 Households consuming more than $2.50 PPP/day</v>
      </c>
      <c r="M87" t="str">
        <f t="shared" si="7"/>
        <v>SHG Use - Financial Services(Among all question respondents)</v>
      </c>
      <c r="N87" t="s">
        <v>162</v>
      </c>
      <c r="O87">
        <v>9.6766393992470792E-2</v>
      </c>
      <c r="P87">
        <v>8.8359596336598061E-3</v>
      </c>
      <c r="Q87">
        <v>7.9391086694337296E-2</v>
      </c>
      <c r="R87">
        <v>0.11414170129060429</v>
      </c>
      <c r="S87">
        <v>2550</v>
      </c>
      <c r="T87" t="str">
        <f t="shared" si="11"/>
        <v>1</v>
      </c>
      <c r="V87" s="36"/>
      <c r="W87" s="36"/>
    </row>
    <row r="88" spans="1:23" x14ac:dyDescent="0.25">
      <c r="A88" s="35" t="s">
        <v>424</v>
      </c>
      <c r="B88" s="35" t="str">
        <f t="shared" si="8"/>
        <v>Tanzania</v>
      </c>
      <c r="C88" t="s">
        <v>21</v>
      </c>
      <c r="D88" t="str">
        <f t="shared" si="9"/>
        <v>LSMS-ISA</v>
      </c>
      <c r="E88" t="s">
        <v>9</v>
      </c>
      <c r="F88" t="s">
        <v>856</v>
      </c>
      <c r="G88" t="str">
        <f t="shared" si="12"/>
        <v>SHG Use - Financial Services</v>
      </c>
      <c r="H88" t="s">
        <v>740</v>
      </c>
      <c r="I88" t="s">
        <v>740</v>
      </c>
      <c r="J88" t="s">
        <v>66</v>
      </c>
      <c r="K88" t="s">
        <v>138</v>
      </c>
      <c r="L88" t="str">
        <f t="shared" si="10"/>
        <v>7.6 Households consuming between $1.25 PPP and $2.50 PPP/day</v>
      </c>
      <c r="M88" t="str">
        <f t="shared" si="7"/>
        <v>SHG Use - Financial Services(Among all question respondents)</v>
      </c>
      <c r="N88" t="s">
        <v>162</v>
      </c>
      <c r="O88">
        <v>2.810739446109629E-2</v>
      </c>
      <c r="P88">
        <v>6.5768396119713149E-3</v>
      </c>
      <c r="Q88">
        <v>1.5173663922245461E-2</v>
      </c>
      <c r="R88">
        <v>4.1041124999947123E-2</v>
      </c>
      <c r="S88">
        <v>682</v>
      </c>
      <c r="T88" t="str">
        <f t="shared" si="11"/>
        <v>1</v>
      </c>
      <c r="V88" s="36"/>
      <c r="W88" s="36"/>
    </row>
    <row r="89" spans="1:23" x14ac:dyDescent="0.25">
      <c r="A89" s="35" t="s">
        <v>424</v>
      </c>
      <c r="B89" s="35" t="str">
        <f t="shared" si="8"/>
        <v>Tanzania</v>
      </c>
      <c r="C89" t="s">
        <v>21</v>
      </c>
      <c r="D89" t="str">
        <f t="shared" si="9"/>
        <v>LSMS-ISA</v>
      </c>
      <c r="E89" t="s">
        <v>9</v>
      </c>
      <c r="F89" t="s">
        <v>856</v>
      </c>
      <c r="G89" t="str">
        <f t="shared" si="12"/>
        <v>SHG Use - Financial Services</v>
      </c>
      <c r="H89" t="s">
        <v>740</v>
      </c>
      <c r="I89" t="s">
        <v>740</v>
      </c>
      <c r="J89" t="s">
        <v>66</v>
      </c>
      <c r="K89" t="s">
        <v>751</v>
      </c>
      <c r="L89" t="str">
        <f t="shared" si="10"/>
        <v>7.7 Households consuming less than $1.25 PPP/day</v>
      </c>
      <c r="M89" t="str">
        <f t="shared" si="7"/>
        <v>SHG Use - Financial Services(Among all question respondents)</v>
      </c>
      <c r="N89" t="s">
        <v>162</v>
      </c>
      <c r="O89">
        <v>7.7348760810248343E-3</v>
      </c>
      <c r="P89">
        <v>7.6956152755548483E-3</v>
      </c>
      <c r="Q89">
        <v>-7.4216258405677225E-3</v>
      </c>
      <c r="R89">
        <v>2.2891378002617389E-2</v>
      </c>
      <c r="S89">
        <v>112</v>
      </c>
      <c r="T89" t="str">
        <f t="shared" si="11"/>
        <v>1</v>
      </c>
      <c r="V89" s="36"/>
      <c r="W89" s="36"/>
    </row>
    <row r="90" spans="1:23" x14ac:dyDescent="0.25">
      <c r="A90" s="35" t="s">
        <v>424</v>
      </c>
      <c r="B90" s="35" t="str">
        <f t="shared" si="8"/>
        <v>Tanzania</v>
      </c>
      <c r="C90" t="s">
        <v>21</v>
      </c>
      <c r="D90" t="str">
        <f t="shared" si="9"/>
        <v>LSMS-ISA</v>
      </c>
      <c r="E90" t="s">
        <v>9</v>
      </c>
      <c r="F90" t="s">
        <v>856</v>
      </c>
      <c r="G90" t="str">
        <f t="shared" si="12"/>
        <v>SHG Use - Financial Services</v>
      </c>
      <c r="H90" t="s">
        <v>740</v>
      </c>
      <c r="I90" t="s">
        <v>740</v>
      </c>
      <c r="J90" t="s">
        <v>66</v>
      </c>
      <c r="K90" t="s">
        <v>119</v>
      </c>
      <c r="L90" t="str">
        <f t="shared" si="10"/>
        <v>1.6 Male-headed households</v>
      </c>
      <c r="M90" t="str">
        <f t="shared" si="7"/>
        <v>SHG Use - Financial Services(Among all question respondents)</v>
      </c>
      <c r="N90" t="s">
        <v>162</v>
      </c>
      <c r="O90">
        <v>7.7742934823315318E-2</v>
      </c>
      <c r="P90">
        <v>9.1582983355593707E-3</v>
      </c>
      <c r="Q90">
        <v>5.9733770623182081E-2</v>
      </c>
      <c r="R90">
        <v>9.5752099023448556E-2</v>
      </c>
      <c r="S90">
        <v>2397</v>
      </c>
      <c r="T90" t="str">
        <f t="shared" si="11"/>
        <v>1</v>
      </c>
      <c r="V90" s="36"/>
      <c r="W90" s="36"/>
    </row>
    <row r="91" spans="1:23" x14ac:dyDescent="0.25">
      <c r="A91" s="35" t="s">
        <v>424</v>
      </c>
      <c r="B91" s="35" t="str">
        <f t="shared" si="8"/>
        <v>Tanzania</v>
      </c>
      <c r="C91" t="s">
        <v>21</v>
      </c>
      <c r="D91" t="str">
        <f t="shared" si="9"/>
        <v>LSMS-ISA</v>
      </c>
      <c r="E91" t="s">
        <v>9</v>
      </c>
      <c r="F91" t="s">
        <v>856</v>
      </c>
      <c r="G91" t="str">
        <f t="shared" si="12"/>
        <v>SHG Use - Financial Services</v>
      </c>
      <c r="H91" t="s">
        <v>740</v>
      </c>
      <c r="I91" t="s">
        <v>740</v>
      </c>
      <c r="J91" t="s">
        <v>66</v>
      </c>
      <c r="K91" t="s">
        <v>118</v>
      </c>
      <c r="L91" t="str">
        <f t="shared" si="10"/>
        <v>1.5 Female-headed households</v>
      </c>
      <c r="M91" t="str">
        <f t="shared" si="7"/>
        <v>SHG Use - Financial Services(Among all question respondents)</v>
      </c>
      <c r="N91" t="s">
        <v>162</v>
      </c>
      <c r="O91">
        <v>7.9800621134598237E-2</v>
      </c>
      <c r="P91">
        <v>9.8462056871631096E-3</v>
      </c>
      <c r="Q91">
        <v>6.043873440942904E-2</v>
      </c>
      <c r="R91">
        <v>9.9162507859767435E-2</v>
      </c>
      <c r="S91">
        <v>955</v>
      </c>
      <c r="T91" t="str">
        <f t="shared" si="11"/>
        <v>1</v>
      </c>
      <c r="V91" s="36"/>
      <c r="W91" s="36"/>
    </row>
    <row r="92" spans="1:23" x14ac:dyDescent="0.25">
      <c r="A92" s="35" t="s">
        <v>424</v>
      </c>
      <c r="B92" s="35" t="str">
        <f t="shared" si="8"/>
        <v>Tanzania</v>
      </c>
      <c r="C92" t="s">
        <v>21</v>
      </c>
      <c r="D92" t="str">
        <f t="shared" si="9"/>
        <v>LSMS-ISA</v>
      </c>
      <c r="E92" t="s">
        <v>9</v>
      </c>
      <c r="F92" t="s">
        <v>856</v>
      </c>
      <c r="G92" t="str">
        <f t="shared" si="12"/>
        <v>SHG Use - Financial Services</v>
      </c>
      <c r="H92" t="s">
        <v>740</v>
      </c>
      <c r="I92" t="s">
        <v>740</v>
      </c>
      <c r="J92" t="s">
        <v>66</v>
      </c>
      <c r="K92" t="s">
        <v>140</v>
      </c>
      <c r="L92" t="str">
        <f t="shared" si="10"/>
        <v>2.4 Households that do not have access to a bank account</v>
      </c>
      <c r="M92" t="str">
        <f t="shared" si="7"/>
        <v>SHG Use - Financial Services(Among all question respondents)</v>
      </c>
      <c r="N92" t="s">
        <v>162</v>
      </c>
      <c r="O92">
        <v>4.315570313380096E-2</v>
      </c>
      <c r="P92">
        <v>4.2054906800842338E-3</v>
      </c>
      <c r="Q92">
        <v>3.4885894767142087E-2</v>
      </c>
      <c r="R92">
        <v>5.1425511500459833E-2</v>
      </c>
      <c r="S92">
        <v>2626</v>
      </c>
      <c r="T92" t="str">
        <f t="shared" si="11"/>
        <v>1</v>
      </c>
      <c r="V92" s="36"/>
      <c r="W92" s="36"/>
    </row>
    <row r="93" spans="1:23" x14ac:dyDescent="0.25">
      <c r="A93" s="35" t="s">
        <v>424</v>
      </c>
      <c r="B93" s="35" t="str">
        <f t="shared" si="8"/>
        <v>Tanzania</v>
      </c>
      <c r="C93" t="s">
        <v>21</v>
      </c>
      <c r="D93" t="str">
        <f t="shared" si="9"/>
        <v>LSMS-ISA</v>
      </c>
      <c r="E93" t="s">
        <v>9</v>
      </c>
      <c r="F93" t="s">
        <v>856</v>
      </c>
      <c r="G93" t="str">
        <f t="shared" si="12"/>
        <v>SHG Use - Financial Services</v>
      </c>
      <c r="H93" t="s">
        <v>740</v>
      </c>
      <c r="I93" t="s">
        <v>740</v>
      </c>
      <c r="J93" t="s">
        <v>66</v>
      </c>
      <c r="K93" t="s">
        <v>122</v>
      </c>
      <c r="L93" t="str">
        <f t="shared" si="10"/>
        <v>2.3 Households that have access to a bank account</v>
      </c>
      <c r="M93" t="str">
        <f t="shared" si="7"/>
        <v>SHG Use - Financial Services(Among all question respondents)</v>
      </c>
      <c r="N93" t="s">
        <v>162</v>
      </c>
      <c r="O93">
        <v>0.22299862290996597</v>
      </c>
      <c r="P93">
        <v>2.6759075296038416E-2</v>
      </c>
      <c r="Q93">
        <v>0.17037731352701974</v>
      </c>
      <c r="R93">
        <v>0.27561993229291221</v>
      </c>
      <c r="S93">
        <v>725</v>
      </c>
      <c r="T93" t="str">
        <f t="shared" si="11"/>
        <v>1</v>
      </c>
      <c r="V93" s="36"/>
      <c r="W93" s="36"/>
    </row>
    <row r="94" spans="1:23" x14ac:dyDescent="0.25">
      <c r="A94" s="35" t="s">
        <v>424</v>
      </c>
      <c r="B94" s="35" t="str">
        <f t="shared" si="8"/>
        <v>Tanzania</v>
      </c>
      <c r="C94" t="s">
        <v>21</v>
      </c>
      <c r="D94" t="str">
        <f t="shared" si="9"/>
        <v>LSMS-ISA</v>
      </c>
      <c r="E94" t="s">
        <v>9</v>
      </c>
      <c r="F94" t="s">
        <v>856</v>
      </c>
      <c r="G94" t="str">
        <f t="shared" si="12"/>
        <v>SHG Use - Financial Services</v>
      </c>
      <c r="H94" t="s">
        <v>740</v>
      </c>
      <c r="I94" t="s">
        <v>740</v>
      </c>
      <c r="J94" t="s">
        <v>66</v>
      </c>
      <c r="K94" t="s">
        <v>126</v>
      </c>
      <c r="L94" t="str">
        <f t="shared" si="10"/>
        <v>3.4 Households that do not have access to a mobile phone</v>
      </c>
      <c r="M94" t="str">
        <f t="shared" si="7"/>
        <v>SHG Use - Financial Services(Among all question respondents)</v>
      </c>
      <c r="N94" t="s">
        <v>162</v>
      </c>
      <c r="O94">
        <v>1.7510450100773112E-2</v>
      </c>
      <c r="P94">
        <v>5.4142678750871013E-3</v>
      </c>
      <c r="Q94">
        <v>6.8629832484465251E-3</v>
      </c>
      <c r="R94">
        <v>2.8157916953099701E-2</v>
      </c>
      <c r="S94">
        <v>663</v>
      </c>
      <c r="T94" t="str">
        <f t="shared" si="11"/>
        <v>1</v>
      </c>
      <c r="V94" s="36"/>
      <c r="W94" s="36"/>
    </row>
    <row r="95" spans="1:23" x14ac:dyDescent="0.25">
      <c r="A95" s="35" t="s">
        <v>424</v>
      </c>
      <c r="B95" s="35" t="str">
        <f t="shared" si="8"/>
        <v>Tanzania</v>
      </c>
      <c r="C95" t="s">
        <v>21</v>
      </c>
      <c r="D95" t="str">
        <f t="shared" si="9"/>
        <v>LSMS-ISA</v>
      </c>
      <c r="E95" t="s">
        <v>9</v>
      </c>
      <c r="F95" t="s">
        <v>856</v>
      </c>
      <c r="G95" t="str">
        <f t="shared" si="12"/>
        <v>SHG Use - Financial Services</v>
      </c>
      <c r="H95" t="s">
        <v>740</v>
      </c>
      <c r="I95" t="s">
        <v>740</v>
      </c>
      <c r="J95" t="s">
        <v>66</v>
      </c>
      <c r="K95" t="s">
        <v>125</v>
      </c>
      <c r="L95" t="str">
        <f t="shared" si="10"/>
        <v>3.3 Households that have access to a mobile phone</v>
      </c>
      <c r="M95" t="str">
        <f t="shared" si="7"/>
        <v>SHG Use - Financial Services(Among all question respondents)</v>
      </c>
      <c r="N95" t="s">
        <v>162</v>
      </c>
      <c r="O95">
        <v>9.6313792762089831E-2</v>
      </c>
      <c r="P95">
        <v>8.8339728074151927E-3</v>
      </c>
      <c r="Q95">
        <v>7.8942392421205959E-2</v>
      </c>
      <c r="R95">
        <v>0.1136851931029737</v>
      </c>
      <c r="S95">
        <v>2689</v>
      </c>
      <c r="T95" t="str">
        <f t="shared" si="11"/>
        <v>1</v>
      </c>
      <c r="V95" s="36"/>
      <c r="W95" s="36"/>
    </row>
    <row r="96" spans="1:23" x14ac:dyDescent="0.25">
      <c r="A96" s="35" t="s">
        <v>424</v>
      </c>
      <c r="B96" s="35" t="str">
        <f t="shared" si="8"/>
        <v>Tanzania</v>
      </c>
      <c r="C96" t="s">
        <v>21</v>
      </c>
      <c r="D96" t="str">
        <f t="shared" si="9"/>
        <v>LSMS-ISA</v>
      </c>
      <c r="E96" t="s">
        <v>9</v>
      </c>
      <c r="F96" t="s">
        <v>856</v>
      </c>
      <c r="G96" t="str">
        <f t="shared" si="12"/>
        <v>SHG Use - Financial Services</v>
      </c>
      <c r="H96" t="s">
        <v>740</v>
      </c>
      <c r="I96" t="s">
        <v>740</v>
      </c>
      <c r="J96" t="s">
        <v>66</v>
      </c>
      <c r="K96" t="s">
        <v>130</v>
      </c>
      <c r="L96" t="str">
        <f t="shared" si="10"/>
        <v>4.4 Households that do not use mobile money</v>
      </c>
      <c r="M96" t="str">
        <f t="shared" si="7"/>
        <v>SHG Use - Financial Services(Among all question respondents)</v>
      </c>
      <c r="N96" t="s">
        <v>162</v>
      </c>
      <c r="O96">
        <v>3.2071932456230141E-2</v>
      </c>
      <c r="P96">
        <v>5.552284802713461E-3</v>
      </c>
      <c r="Q96">
        <v>2.1153549157942014E-2</v>
      </c>
      <c r="R96">
        <v>4.2990315754518268E-2</v>
      </c>
      <c r="S96">
        <v>1595</v>
      </c>
      <c r="T96" t="str">
        <f t="shared" si="11"/>
        <v>1</v>
      </c>
      <c r="V96" s="36"/>
      <c r="W96" s="36"/>
    </row>
    <row r="97" spans="1:23" x14ac:dyDescent="0.25">
      <c r="A97" s="35" t="s">
        <v>424</v>
      </c>
      <c r="B97" s="35" t="str">
        <f t="shared" si="8"/>
        <v>Tanzania</v>
      </c>
      <c r="C97" t="s">
        <v>21</v>
      </c>
      <c r="D97" t="str">
        <f t="shared" si="9"/>
        <v>LSMS-ISA</v>
      </c>
      <c r="E97" t="s">
        <v>9</v>
      </c>
      <c r="F97" t="s">
        <v>856</v>
      </c>
      <c r="G97" t="str">
        <f t="shared" si="12"/>
        <v>SHG Use - Financial Services</v>
      </c>
      <c r="H97" t="s">
        <v>740</v>
      </c>
      <c r="I97" t="s">
        <v>740</v>
      </c>
      <c r="J97" t="s">
        <v>66</v>
      </c>
      <c r="K97" t="s">
        <v>129</v>
      </c>
      <c r="L97" t="str">
        <f t="shared" si="10"/>
        <v>4.3 Households that use mobile money</v>
      </c>
      <c r="M97" t="str">
        <f t="shared" si="7"/>
        <v>SHG Use - Financial Services(Among all question respondents)</v>
      </c>
      <c r="N97" t="s">
        <v>162</v>
      </c>
      <c r="O97">
        <v>0.11673415788558565</v>
      </c>
      <c r="P97">
        <v>1.1732739438390864E-2</v>
      </c>
      <c r="Q97">
        <v>9.3662532205632906E-2</v>
      </c>
      <c r="R97">
        <v>0.13980578356553841</v>
      </c>
      <c r="S97">
        <v>1757</v>
      </c>
      <c r="T97" t="str">
        <f t="shared" si="11"/>
        <v>1</v>
      </c>
      <c r="V97" s="36"/>
      <c r="W97" s="36"/>
    </row>
    <row r="98" spans="1:23" x14ac:dyDescent="0.25">
      <c r="A98" s="35" t="s">
        <v>424</v>
      </c>
      <c r="B98" s="35" t="str">
        <f t="shared" si="8"/>
        <v>Tanzania</v>
      </c>
      <c r="C98" t="s">
        <v>21</v>
      </c>
      <c r="D98" t="str">
        <f t="shared" si="9"/>
        <v>LSMS-ISA</v>
      </c>
      <c r="E98" t="s">
        <v>9</v>
      </c>
      <c r="F98" t="s">
        <v>856</v>
      </c>
      <c r="G98" t="str">
        <f t="shared" si="12"/>
        <v>SHG Use - Financial Services</v>
      </c>
      <c r="H98" t="s">
        <v>740</v>
      </c>
      <c r="I98" t="s">
        <v>740</v>
      </c>
      <c r="J98" t="s">
        <v>66</v>
      </c>
      <c r="K98" t="s">
        <v>141</v>
      </c>
      <c r="L98" t="str">
        <f t="shared" si="10"/>
        <v>6.4 Urban households</v>
      </c>
      <c r="M98" t="str">
        <f t="shared" si="7"/>
        <v>SHG Use - Financial Services(Among all question respondents)</v>
      </c>
      <c r="N98" t="s">
        <v>162</v>
      </c>
      <c r="O98">
        <v>0.11324116532486211</v>
      </c>
      <c r="P98">
        <v>1.6456501325452393E-2</v>
      </c>
      <c r="Q98">
        <v>8.0715555912690445E-2</v>
      </c>
      <c r="R98">
        <v>0.14576677473703378</v>
      </c>
      <c r="S98">
        <v>1368</v>
      </c>
      <c r="T98" t="str">
        <f t="shared" si="11"/>
        <v>1</v>
      </c>
      <c r="V98" s="36"/>
      <c r="W98" s="36"/>
    </row>
    <row r="99" spans="1:23" x14ac:dyDescent="0.25">
      <c r="A99" s="35" t="s">
        <v>424</v>
      </c>
      <c r="B99" s="35" t="str">
        <f t="shared" si="8"/>
        <v>Tanzania</v>
      </c>
      <c r="C99" t="s">
        <v>21</v>
      </c>
      <c r="D99" t="str">
        <f t="shared" si="9"/>
        <v>LSMS-ISA</v>
      </c>
      <c r="E99" t="s">
        <v>9</v>
      </c>
      <c r="F99" t="s">
        <v>856</v>
      </c>
      <c r="G99" t="str">
        <f t="shared" si="12"/>
        <v>SHG Use - Financial Services</v>
      </c>
      <c r="H99" t="s">
        <v>740</v>
      </c>
      <c r="I99" t="s">
        <v>740</v>
      </c>
      <c r="J99" t="s">
        <v>66</v>
      </c>
      <c r="K99" t="s">
        <v>142</v>
      </c>
      <c r="L99" t="str">
        <f t="shared" si="10"/>
        <v>6.3 Rural households</v>
      </c>
      <c r="M99" t="str">
        <f t="shared" si="7"/>
        <v>SHG Use - Financial Services(Among all question respondents)</v>
      </c>
      <c r="N99" t="s">
        <v>162</v>
      </c>
      <c r="O99">
        <v>6.0668363994343444E-2</v>
      </c>
      <c r="P99">
        <v>6.1050645882982247E-3</v>
      </c>
      <c r="Q99">
        <v>4.8637363756932138E-2</v>
      </c>
      <c r="R99">
        <v>7.2699364231754757E-2</v>
      </c>
      <c r="S99">
        <v>1984</v>
      </c>
      <c r="T99" t="str">
        <f t="shared" si="11"/>
        <v>1</v>
      </c>
      <c r="V99" s="36"/>
      <c r="W99" s="36"/>
    </row>
    <row r="100" spans="1:23" x14ac:dyDescent="0.25">
      <c r="A100" s="35" t="s">
        <v>425</v>
      </c>
      <c r="B100" s="35" t="str">
        <f t="shared" si="8"/>
        <v>Ethiopia</v>
      </c>
      <c r="C100" t="s">
        <v>21</v>
      </c>
      <c r="D100" t="str">
        <f t="shared" si="9"/>
        <v>LSMS-ISA</v>
      </c>
      <c r="E100" t="s">
        <v>9</v>
      </c>
      <c r="F100" t="s">
        <v>857</v>
      </c>
      <c r="G100" t="str">
        <f t="shared" si="12"/>
        <v>SHG Use - Any Interaction</v>
      </c>
      <c r="H100" t="s">
        <v>0</v>
      </c>
      <c r="I100" t="s">
        <v>0</v>
      </c>
      <c r="J100" t="s">
        <v>66</v>
      </c>
      <c r="K100" t="s">
        <v>117</v>
      </c>
      <c r="L100" t="str">
        <f t="shared" si="10"/>
        <v>1.4 All Households</v>
      </c>
      <c r="M100" t="str">
        <f t="shared" ref="M100:M131" si="13">CONCATENATE(F100," (Among ",J100,")")</f>
        <v>SHG Use - Any Interaction (Among all question respondents)</v>
      </c>
      <c r="N100" t="s">
        <v>157</v>
      </c>
      <c r="O100">
        <v>7.0063725977054223E-2</v>
      </c>
      <c r="P100">
        <v>1.3139359454979828E-2</v>
      </c>
      <c r="Q100">
        <v>4.4236451261290138E-2</v>
      </c>
      <c r="R100">
        <v>9.5891000692818307E-2</v>
      </c>
      <c r="S100">
        <v>4949</v>
      </c>
      <c r="T100" t="str">
        <f t="shared" si="11"/>
        <v>1</v>
      </c>
      <c r="V100" s="36"/>
      <c r="W100" s="36"/>
    </row>
    <row r="101" spans="1:23" x14ac:dyDescent="0.25">
      <c r="A101" s="35" t="s">
        <v>425</v>
      </c>
      <c r="B101" s="35" t="str">
        <f t="shared" si="8"/>
        <v>Ethiopia</v>
      </c>
      <c r="C101" t="s">
        <v>21</v>
      </c>
      <c r="D101" t="str">
        <f t="shared" si="9"/>
        <v>LSMS-ISA</v>
      </c>
      <c r="E101" t="s">
        <v>9</v>
      </c>
      <c r="F101" t="s">
        <v>857</v>
      </c>
      <c r="G101" t="str">
        <f t="shared" si="12"/>
        <v>SHG Use - Any Interaction</v>
      </c>
      <c r="H101" t="s">
        <v>0</v>
      </c>
      <c r="I101" t="s">
        <v>0</v>
      </c>
      <c r="J101" t="s">
        <v>66</v>
      </c>
      <c r="K101" t="s">
        <v>119</v>
      </c>
      <c r="L101" t="str">
        <f t="shared" si="10"/>
        <v>1.6 Male-headed households</v>
      </c>
      <c r="M101" t="str">
        <f t="shared" si="13"/>
        <v>SHG Use - Any Interaction (Among all question respondents)</v>
      </c>
      <c r="N101" t="s">
        <v>157</v>
      </c>
      <c r="O101">
        <v>7.2388307334308788E-2</v>
      </c>
      <c r="P101">
        <v>1.297843093307007E-2</v>
      </c>
      <c r="Q101">
        <v>4.6877360454707973E-2</v>
      </c>
      <c r="R101">
        <v>9.7899254213909603E-2</v>
      </c>
      <c r="S101">
        <v>3432</v>
      </c>
      <c r="T101" t="str">
        <f t="shared" si="11"/>
        <v>1</v>
      </c>
      <c r="V101" s="36"/>
      <c r="W101" s="36"/>
    </row>
    <row r="102" spans="1:23" x14ac:dyDescent="0.25">
      <c r="A102" s="35" t="s">
        <v>425</v>
      </c>
      <c r="B102" s="35" t="str">
        <f t="shared" si="8"/>
        <v>Ethiopia</v>
      </c>
      <c r="C102" t="s">
        <v>21</v>
      </c>
      <c r="D102" t="str">
        <f t="shared" si="9"/>
        <v>LSMS-ISA</v>
      </c>
      <c r="E102" t="s">
        <v>9</v>
      </c>
      <c r="F102" t="s">
        <v>857</v>
      </c>
      <c r="G102" t="str">
        <f t="shared" si="12"/>
        <v>SHG Use - Any Interaction</v>
      </c>
      <c r="H102" t="s">
        <v>0</v>
      </c>
      <c r="I102" t="s">
        <v>0</v>
      </c>
      <c r="J102" t="s">
        <v>66</v>
      </c>
      <c r="K102" t="s">
        <v>118</v>
      </c>
      <c r="L102" t="str">
        <f t="shared" si="10"/>
        <v>1.5 Female-headed households</v>
      </c>
      <c r="M102" t="str">
        <f t="shared" si="13"/>
        <v>SHG Use - Any Interaction (Among all question respondents)</v>
      </c>
      <c r="N102" t="s">
        <v>157</v>
      </c>
      <c r="O102">
        <v>6.3665408421718236E-2</v>
      </c>
      <c r="P102">
        <v>1.9966988209545664E-2</v>
      </c>
      <c r="Q102">
        <v>2.4417460947466725E-2</v>
      </c>
      <c r="R102">
        <v>0.10291335589596975</v>
      </c>
      <c r="S102">
        <v>1516</v>
      </c>
      <c r="T102" t="str">
        <f t="shared" si="11"/>
        <v>1</v>
      </c>
      <c r="V102" s="36"/>
      <c r="W102" s="36"/>
    </row>
    <row r="103" spans="1:23" x14ac:dyDescent="0.25">
      <c r="A103" s="35" t="s">
        <v>425</v>
      </c>
      <c r="B103" s="35" t="str">
        <f t="shared" si="8"/>
        <v>Ethiopia</v>
      </c>
      <c r="C103" t="s">
        <v>21</v>
      </c>
      <c r="D103" t="str">
        <f t="shared" si="9"/>
        <v>LSMS-ISA</v>
      </c>
      <c r="E103" t="s">
        <v>9</v>
      </c>
      <c r="F103" t="s">
        <v>857</v>
      </c>
      <c r="G103" t="str">
        <f t="shared" si="12"/>
        <v>SHG Use - Any Interaction</v>
      </c>
      <c r="H103" t="s">
        <v>0</v>
      </c>
      <c r="I103" t="s">
        <v>0</v>
      </c>
      <c r="J103" t="s">
        <v>66</v>
      </c>
      <c r="K103" t="s">
        <v>126</v>
      </c>
      <c r="L103" t="str">
        <f t="shared" si="10"/>
        <v>3.4 Households that do not have access to a mobile phone</v>
      </c>
      <c r="M103" t="str">
        <f t="shared" si="13"/>
        <v>SHG Use - Any Interaction (Among all question respondents)</v>
      </c>
      <c r="N103" t="s">
        <v>157</v>
      </c>
      <c r="O103">
        <v>5.5355249305105346E-2</v>
      </c>
      <c r="P103">
        <v>1.5136975951266465E-2</v>
      </c>
      <c r="Q103">
        <v>2.560137602088644E-2</v>
      </c>
      <c r="R103">
        <v>8.5109122589324251E-2</v>
      </c>
      <c r="S103">
        <v>2126</v>
      </c>
      <c r="T103" t="str">
        <f t="shared" si="11"/>
        <v>1</v>
      </c>
      <c r="V103" s="36"/>
      <c r="W103" s="36"/>
    </row>
    <row r="104" spans="1:23" x14ac:dyDescent="0.25">
      <c r="A104" s="35" t="s">
        <v>425</v>
      </c>
      <c r="B104" s="35" t="str">
        <f t="shared" si="8"/>
        <v>Ethiopia</v>
      </c>
      <c r="C104" t="s">
        <v>21</v>
      </c>
      <c r="D104" t="str">
        <f t="shared" si="9"/>
        <v>LSMS-ISA</v>
      </c>
      <c r="E104" t="s">
        <v>9</v>
      </c>
      <c r="F104" t="s">
        <v>857</v>
      </c>
      <c r="G104" t="str">
        <f t="shared" si="12"/>
        <v>SHG Use - Any Interaction</v>
      </c>
      <c r="H104" t="s">
        <v>0</v>
      </c>
      <c r="I104" t="s">
        <v>0</v>
      </c>
      <c r="J104" t="s">
        <v>66</v>
      </c>
      <c r="K104" t="s">
        <v>125</v>
      </c>
      <c r="L104" t="str">
        <f t="shared" si="10"/>
        <v>3.3 Households that have access to a mobile phone</v>
      </c>
      <c r="M104" t="str">
        <f t="shared" si="13"/>
        <v>SHG Use - Any Interaction (Among all question respondents)</v>
      </c>
      <c r="N104" t="s">
        <v>157</v>
      </c>
      <c r="O104">
        <v>8.2389792867790898E-2</v>
      </c>
      <c r="P104">
        <v>1.4812174894928016E-2</v>
      </c>
      <c r="Q104">
        <v>5.3274362130087773E-2</v>
      </c>
      <c r="R104">
        <v>0.11150522360549403</v>
      </c>
      <c r="S104">
        <v>2823</v>
      </c>
      <c r="T104" t="str">
        <f t="shared" si="11"/>
        <v>1</v>
      </c>
      <c r="V104" s="36"/>
      <c r="W104" s="36"/>
    </row>
    <row r="105" spans="1:23" x14ac:dyDescent="0.25">
      <c r="A105" s="35" t="s">
        <v>425</v>
      </c>
      <c r="B105" s="35" t="str">
        <f t="shared" si="8"/>
        <v>Ethiopia</v>
      </c>
      <c r="C105" t="s">
        <v>21</v>
      </c>
      <c r="D105" t="str">
        <f t="shared" si="9"/>
        <v>LSMS-ISA</v>
      </c>
      <c r="E105" t="s">
        <v>9</v>
      </c>
      <c r="F105" t="s">
        <v>857</v>
      </c>
      <c r="G105" t="str">
        <f t="shared" si="12"/>
        <v>SHG Use - Any Interaction</v>
      </c>
      <c r="H105" t="s">
        <v>0</v>
      </c>
      <c r="I105" t="s">
        <v>0</v>
      </c>
      <c r="J105" t="s">
        <v>66</v>
      </c>
      <c r="K105" t="s">
        <v>427</v>
      </c>
      <c r="L105" t="str">
        <f t="shared" si="10"/>
        <v>2.4 Households that do not have access to a bank acount</v>
      </c>
      <c r="M105" t="str">
        <f t="shared" si="13"/>
        <v>SHG Use - Any Interaction (Among all question respondents)</v>
      </c>
      <c r="N105" t="s">
        <v>157</v>
      </c>
      <c r="O105">
        <v>7.8517262686981878E-2</v>
      </c>
      <c r="P105">
        <v>1.6901275885844304E-2</v>
      </c>
      <c r="Q105">
        <v>4.5295407630327598E-2</v>
      </c>
      <c r="R105">
        <v>0.11173911774363615</v>
      </c>
      <c r="S105">
        <v>3486</v>
      </c>
      <c r="T105" t="str">
        <f t="shared" si="11"/>
        <v>1</v>
      </c>
      <c r="V105" s="36"/>
      <c r="W105" s="36"/>
    </row>
    <row r="106" spans="1:23" x14ac:dyDescent="0.25">
      <c r="A106" s="35" t="s">
        <v>425</v>
      </c>
      <c r="B106" s="35" t="str">
        <f t="shared" si="8"/>
        <v>Ethiopia</v>
      </c>
      <c r="C106" t="s">
        <v>21</v>
      </c>
      <c r="D106" t="str">
        <f t="shared" si="9"/>
        <v>LSMS-ISA</v>
      </c>
      <c r="E106" t="s">
        <v>9</v>
      </c>
      <c r="F106" t="s">
        <v>857</v>
      </c>
      <c r="G106" t="str">
        <f t="shared" si="12"/>
        <v>SHG Use - Any Interaction</v>
      </c>
      <c r="H106" t="s">
        <v>0</v>
      </c>
      <c r="I106" t="s">
        <v>0</v>
      </c>
      <c r="J106" t="s">
        <v>66</v>
      </c>
      <c r="K106" t="s">
        <v>122</v>
      </c>
      <c r="L106" t="str">
        <f t="shared" si="10"/>
        <v>2.3 Households that have access to a bank account</v>
      </c>
      <c r="M106" t="str">
        <f t="shared" si="13"/>
        <v>SHG Use - Any Interaction (Among all question respondents)</v>
      </c>
      <c r="N106" t="s">
        <v>157</v>
      </c>
      <c r="O106">
        <v>4.4892347837882776E-2</v>
      </c>
      <c r="P106">
        <v>8.3896537571972914E-3</v>
      </c>
      <c r="Q106">
        <v>2.8401293376688768E-2</v>
      </c>
      <c r="R106">
        <v>6.1383402299076781E-2</v>
      </c>
      <c r="S106">
        <v>1463</v>
      </c>
      <c r="T106" t="str">
        <f t="shared" si="11"/>
        <v>1</v>
      </c>
      <c r="V106" s="36"/>
      <c r="W106" s="36"/>
    </row>
    <row r="107" spans="1:23" x14ac:dyDescent="0.25">
      <c r="A107" s="35" t="s">
        <v>425</v>
      </c>
      <c r="B107" s="35" t="str">
        <f t="shared" si="8"/>
        <v>Ethiopia</v>
      </c>
      <c r="C107" t="s">
        <v>21</v>
      </c>
      <c r="D107" t="str">
        <f t="shared" si="9"/>
        <v>LSMS-ISA</v>
      </c>
      <c r="E107" t="s">
        <v>9</v>
      </c>
      <c r="F107" t="s">
        <v>857</v>
      </c>
      <c r="G107" t="str">
        <f t="shared" si="12"/>
        <v>SHG Use - Any Interaction</v>
      </c>
      <c r="H107" t="s">
        <v>0</v>
      </c>
      <c r="I107" t="s">
        <v>0</v>
      </c>
      <c r="J107" t="s">
        <v>66</v>
      </c>
      <c r="K107" t="s">
        <v>130</v>
      </c>
      <c r="L107" t="str">
        <f t="shared" si="10"/>
        <v>4.4 Households that do not use mobile money</v>
      </c>
      <c r="M107" t="str">
        <f t="shared" si="13"/>
        <v>SHG Use - Any Interaction (Among all question respondents)</v>
      </c>
      <c r="N107" t="s">
        <v>157</v>
      </c>
      <c r="O107">
        <v>6.9655208332642382E-2</v>
      </c>
      <c r="P107">
        <v>1.3406257137835534E-2</v>
      </c>
      <c r="Q107">
        <v>4.3303308364046611E-2</v>
      </c>
      <c r="R107">
        <v>9.6007108301238153E-2</v>
      </c>
      <c r="S107">
        <v>4808</v>
      </c>
      <c r="T107" t="str">
        <f t="shared" si="11"/>
        <v>1</v>
      </c>
      <c r="V107" s="36"/>
      <c r="W107" s="36"/>
    </row>
    <row r="108" spans="1:23" x14ac:dyDescent="0.25">
      <c r="A108" s="35" t="s">
        <v>425</v>
      </c>
      <c r="B108" s="35" t="str">
        <f t="shared" si="8"/>
        <v>Ethiopia</v>
      </c>
      <c r="C108" t="s">
        <v>21</v>
      </c>
      <c r="D108" t="str">
        <f t="shared" si="9"/>
        <v>LSMS-ISA</v>
      </c>
      <c r="E108" t="s">
        <v>9</v>
      </c>
      <c r="F108" t="s">
        <v>857</v>
      </c>
      <c r="G108" t="str">
        <f t="shared" si="12"/>
        <v>SHG Use - Any Interaction</v>
      </c>
      <c r="H108" t="s">
        <v>0</v>
      </c>
      <c r="I108" t="s">
        <v>0</v>
      </c>
      <c r="J108" t="s">
        <v>66</v>
      </c>
      <c r="K108" t="s">
        <v>129</v>
      </c>
      <c r="L108" t="str">
        <f t="shared" si="10"/>
        <v>4.3 Households that use mobile money</v>
      </c>
      <c r="M108" t="str">
        <f t="shared" si="13"/>
        <v>SHG Use - Any Interaction (Among all question respondents)</v>
      </c>
      <c r="N108" t="s">
        <v>157</v>
      </c>
      <c r="O108">
        <v>8.8179957904317305E-2</v>
      </c>
      <c r="P108">
        <v>3.4126556511431233E-2</v>
      </c>
      <c r="Q108">
        <v>2.1094619167088463E-2</v>
      </c>
      <c r="R108">
        <v>0.15526529664154615</v>
      </c>
      <c r="S108">
        <v>141</v>
      </c>
      <c r="T108" t="str">
        <f t="shared" si="11"/>
        <v>1</v>
      </c>
      <c r="V108" s="36"/>
      <c r="W108" s="36"/>
    </row>
    <row r="109" spans="1:23" x14ac:dyDescent="0.25">
      <c r="A109" s="35" t="s">
        <v>425</v>
      </c>
      <c r="B109" s="35" t="str">
        <f t="shared" si="8"/>
        <v>Ethiopia</v>
      </c>
      <c r="C109" t="s">
        <v>21</v>
      </c>
      <c r="D109" t="str">
        <f t="shared" si="9"/>
        <v>LSMS-ISA</v>
      </c>
      <c r="E109" t="s">
        <v>9</v>
      </c>
      <c r="F109" t="s">
        <v>857</v>
      </c>
      <c r="G109" t="str">
        <f t="shared" si="12"/>
        <v>SHG Use - Any Interaction</v>
      </c>
      <c r="H109" t="s">
        <v>0</v>
      </c>
      <c r="I109" t="s">
        <v>0</v>
      </c>
      <c r="J109" t="s">
        <v>66</v>
      </c>
      <c r="K109" t="s">
        <v>141</v>
      </c>
      <c r="L109" t="str">
        <f t="shared" si="10"/>
        <v>6.4 Urban households</v>
      </c>
      <c r="M109" t="str">
        <f t="shared" si="13"/>
        <v>SHG Use - Any Interaction (Among all question respondents)</v>
      </c>
      <c r="N109" t="s">
        <v>157</v>
      </c>
      <c r="O109">
        <v>3.8628904543966815E-2</v>
      </c>
      <c r="P109">
        <v>8.5349269806680953E-3</v>
      </c>
      <c r="Q109">
        <v>2.1852294956262966E-2</v>
      </c>
      <c r="R109">
        <v>5.5405514131670663E-2</v>
      </c>
      <c r="S109">
        <v>1678</v>
      </c>
      <c r="T109" t="str">
        <f t="shared" si="11"/>
        <v>1</v>
      </c>
      <c r="V109" s="36"/>
      <c r="W109" s="36"/>
    </row>
    <row r="110" spans="1:23" x14ac:dyDescent="0.25">
      <c r="A110" s="35" t="s">
        <v>425</v>
      </c>
      <c r="B110" s="35" t="str">
        <f t="shared" si="8"/>
        <v>Ethiopia</v>
      </c>
      <c r="C110" t="s">
        <v>21</v>
      </c>
      <c r="D110" t="str">
        <f t="shared" si="9"/>
        <v>LSMS-ISA</v>
      </c>
      <c r="E110" t="s">
        <v>9</v>
      </c>
      <c r="F110" t="s">
        <v>857</v>
      </c>
      <c r="G110" t="str">
        <f t="shared" si="12"/>
        <v>SHG Use - Any Interaction</v>
      </c>
      <c r="H110" t="s">
        <v>0</v>
      </c>
      <c r="I110" t="s">
        <v>0</v>
      </c>
      <c r="J110" t="s">
        <v>66</v>
      </c>
      <c r="K110" t="s">
        <v>142</v>
      </c>
      <c r="L110" t="str">
        <f t="shared" si="10"/>
        <v>6.3 Rural households</v>
      </c>
      <c r="M110" t="str">
        <f t="shared" si="13"/>
        <v>SHG Use - Any Interaction (Among all question respondents)</v>
      </c>
      <c r="N110" t="s">
        <v>157</v>
      </c>
      <c r="O110">
        <v>8.1641673885688271E-2</v>
      </c>
      <c r="P110">
        <v>1.7617690458886576E-2</v>
      </c>
      <c r="Q110">
        <v>4.7006838753367239E-2</v>
      </c>
      <c r="R110">
        <v>0.1162765090180093</v>
      </c>
      <c r="S110">
        <v>3271</v>
      </c>
      <c r="T110" t="str">
        <f t="shared" si="11"/>
        <v>1</v>
      </c>
      <c r="V110" s="36"/>
      <c r="W110" s="36"/>
    </row>
    <row r="111" spans="1:23" x14ac:dyDescent="0.25">
      <c r="A111" s="35" t="s">
        <v>425</v>
      </c>
      <c r="B111" s="35" t="str">
        <f t="shared" si="8"/>
        <v>Ethiopia</v>
      </c>
      <c r="C111" t="s">
        <v>21</v>
      </c>
      <c r="D111" t="str">
        <f t="shared" si="9"/>
        <v>LSMS-ISA</v>
      </c>
      <c r="E111" t="s">
        <v>9</v>
      </c>
      <c r="F111" t="s">
        <v>857</v>
      </c>
      <c r="G111" t="str">
        <f t="shared" si="12"/>
        <v>SHG Use - Any Interaction</v>
      </c>
      <c r="H111" t="s">
        <v>0</v>
      </c>
      <c r="I111" t="s">
        <v>0</v>
      </c>
      <c r="J111" t="s">
        <v>66</v>
      </c>
      <c r="K111" t="s">
        <v>751</v>
      </c>
      <c r="L111" t="str">
        <f t="shared" si="10"/>
        <v>7.7 Households consuming less than $1.25 PPP/day</v>
      </c>
      <c r="M111" t="str">
        <f t="shared" si="13"/>
        <v>SHG Use - Any Interaction (Among all question respondents)</v>
      </c>
      <c r="N111" t="s">
        <v>157</v>
      </c>
      <c r="O111">
        <v>5.8485717762689605E-2</v>
      </c>
      <c r="P111">
        <v>1.4462548869300549E-2</v>
      </c>
      <c r="Q111">
        <v>3.005752656985174E-2</v>
      </c>
      <c r="R111">
        <v>8.6913908955527475E-2</v>
      </c>
      <c r="S111">
        <v>1344</v>
      </c>
      <c r="T111" t="str">
        <f t="shared" si="11"/>
        <v>1</v>
      </c>
      <c r="V111" s="36"/>
      <c r="W111" s="36"/>
    </row>
    <row r="112" spans="1:23" x14ac:dyDescent="0.25">
      <c r="A112" s="35" t="s">
        <v>425</v>
      </c>
      <c r="B112" s="35" t="str">
        <f t="shared" si="8"/>
        <v>Ethiopia</v>
      </c>
      <c r="C112" t="s">
        <v>21</v>
      </c>
      <c r="D112" t="str">
        <f t="shared" si="9"/>
        <v>LSMS-ISA</v>
      </c>
      <c r="E112" t="s">
        <v>9</v>
      </c>
      <c r="F112" t="s">
        <v>857</v>
      </c>
      <c r="G112" t="str">
        <f t="shared" si="12"/>
        <v>SHG Use - Any Interaction</v>
      </c>
      <c r="H112" t="s">
        <v>0</v>
      </c>
      <c r="I112" t="s">
        <v>0</v>
      </c>
      <c r="J112" t="s">
        <v>66</v>
      </c>
      <c r="K112" t="s">
        <v>138</v>
      </c>
      <c r="L112" t="str">
        <f t="shared" si="10"/>
        <v>7.6 Households consuming between $1.25 PPP and $2.50 PPP/day</v>
      </c>
      <c r="M112" t="str">
        <f t="shared" si="13"/>
        <v>SHG Use - Any Interaction (Among all question respondents)</v>
      </c>
      <c r="N112" t="s">
        <v>157</v>
      </c>
      <c r="O112">
        <v>8.2776441304945034E-2</v>
      </c>
      <c r="P112">
        <v>1.9119675732700823E-2</v>
      </c>
      <c r="Q112">
        <v>4.5194006688040023E-2</v>
      </c>
      <c r="R112">
        <v>0.12035887592185004</v>
      </c>
      <c r="S112">
        <v>1800</v>
      </c>
      <c r="T112" t="str">
        <f t="shared" si="11"/>
        <v>1</v>
      </c>
      <c r="V112" s="36"/>
      <c r="W112" s="36"/>
    </row>
    <row r="113" spans="1:23" x14ac:dyDescent="0.25">
      <c r="A113" s="35" t="s">
        <v>425</v>
      </c>
      <c r="B113" s="35" t="str">
        <f t="shared" si="8"/>
        <v>Ethiopia</v>
      </c>
      <c r="C113" t="s">
        <v>21</v>
      </c>
      <c r="D113" t="str">
        <f t="shared" si="9"/>
        <v>LSMS-ISA</v>
      </c>
      <c r="E113" t="s">
        <v>9</v>
      </c>
      <c r="F113" t="s">
        <v>857</v>
      </c>
      <c r="G113" t="str">
        <f t="shared" si="12"/>
        <v>SHG Use - Any Interaction</v>
      </c>
      <c r="H113" t="s">
        <v>0</v>
      </c>
      <c r="I113" t="s">
        <v>0</v>
      </c>
      <c r="J113" t="s">
        <v>66</v>
      </c>
      <c r="K113" t="s">
        <v>223</v>
      </c>
      <c r="L113" t="str">
        <f t="shared" si="10"/>
        <v>7.5 Households consuming more than $2.50 PPP/day</v>
      </c>
      <c r="M113" t="str">
        <f t="shared" si="13"/>
        <v>SHG Use - Any Interaction (Among all question respondents)</v>
      </c>
      <c r="N113" t="s">
        <v>157</v>
      </c>
      <c r="O113">
        <v>6.7696937814129915E-2</v>
      </c>
      <c r="P113">
        <v>1.3411847925564917E-2</v>
      </c>
      <c r="Q113">
        <v>4.1334048359246089E-2</v>
      </c>
      <c r="R113">
        <v>9.405982726901374E-2</v>
      </c>
      <c r="S113">
        <v>1569</v>
      </c>
      <c r="T113" t="str">
        <f t="shared" si="11"/>
        <v>1</v>
      </c>
      <c r="V113" s="36"/>
      <c r="W113" s="36"/>
    </row>
    <row r="114" spans="1:23" x14ac:dyDescent="0.25">
      <c r="A114" s="35" t="s">
        <v>425</v>
      </c>
      <c r="B114" s="35" t="str">
        <f t="shared" si="8"/>
        <v>Ethiopia</v>
      </c>
      <c r="C114" t="s">
        <v>21</v>
      </c>
      <c r="D114" t="str">
        <f t="shared" si="9"/>
        <v>LSMS-ISA</v>
      </c>
      <c r="E114" t="s">
        <v>9</v>
      </c>
      <c r="F114" t="s">
        <v>857</v>
      </c>
      <c r="G114" t="str">
        <f t="shared" si="12"/>
        <v>SHG Use - Any Interaction</v>
      </c>
      <c r="H114" t="s">
        <v>740</v>
      </c>
      <c r="I114" t="s">
        <v>740</v>
      </c>
      <c r="J114" t="s">
        <v>66</v>
      </c>
      <c r="K114" t="s">
        <v>117</v>
      </c>
      <c r="L114" t="str">
        <f t="shared" si="10"/>
        <v>1.4 All Households</v>
      </c>
      <c r="M114" t="str">
        <f t="shared" si="13"/>
        <v>SHG Use - Any Interaction (Among all question respondents)</v>
      </c>
      <c r="N114" t="s">
        <v>163</v>
      </c>
      <c r="O114">
        <v>0.45893622230162479</v>
      </c>
      <c r="P114">
        <v>2.1628637030386696E-2</v>
      </c>
      <c r="Q114">
        <v>0.41642206837917983</v>
      </c>
      <c r="R114">
        <v>0.50145037622406974</v>
      </c>
      <c r="S114">
        <v>4949</v>
      </c>
      <c r="T114" t="str">
        <f t="shared" si="11"/>
        <v>1</v>
      </c>
      <c r="V114" s="36"/>
      <c r="W114" s="36"/>
    </row>
    <row r="115" spans="1:23" x14ac:dyDescent="0.25">
      <c r="A115" s="35" t="s">
        <v>425</v>
      </c>
      <c r="B115" s="35" t="str">
        <f t="shared" si="8"/>
        <v>Ethiopia</v>
      </c>
      <c r="C115" t="s">
        <v>21</v>
      </c>
      <c r="D115" t="str">
        <f t="shared" si="9"/>
        <v>LSMS-ISA</v>
      </c>
      <c r="E115" t="s">
        <v>9</v>
      </c>
      <c r="F115" t="s">
        <v>857</v>
      </c>
      <c r="G115" t="str">
        <f t="shared" si="12"/>
        <v>SHG Use - Any Interaction</v>
      </c>
      <c r="H115" t="s">
        <v>740</v>
      </c>
      <c r="I115" t="s">
        <v>740</v>
      </c>
      <c r="J115" t="s">
        <v>66</v>
      </c>
      <c r="K115" t="s">
        <v>119</v>
      </c>
      <c r="L115" t="str">
        <f t="shared" si="10"/>
        <v>1.6 Male-headed households</v>
      </c>
      <c r="M115" t="str">
        <f t="shared" si="13"/>
        <v>SHG Use - Any Interaction (Among all question respondents)</v>
      </c>
      <c r="N115" t="s">
        <v>163</v>
      </c>
      <c r="O115">
        <v>0.49574505661899793</v>
      </c>
      <c r="P115">
        <v>2.4927592738323717E-2</v>
      </c>
      <c r="Q115">
        <v>0.44674633732363933</v>
      </c>
      <c r="R115">
        <v>0.54474377591435652</v>
      </c>
      <c r="S115">
        <v>3432</v>
      </c>
      <c r="T115" t="str">
        <f t="shared" si="11"/>
        <v>1</v>
      </c>
      <c r="V115" s="36"/>
      <c r="W115" s="36"/>
    </row>
    <row r="116" spans="1:23" x14ac:dyDescent="0.25">
      <c r="A116" s="35" t="s">
        <v>425</v>
      </c>
      <c r="B116" s="35" t="str">
        <f t="shared" si="8"/>
        <v>Ethiopia</v>
      </c>
      <c r="C116" t="s">
        <v>21</v>
      </c>
      <c r="D116" t="str">
        <f t="shared" si="9"/>
        <v>LSMS-ISA</v>
      </c>
      <c r="E116" t="s">
        <v>9</v>
      </c>
      <c r="F116" t="s">
        <v>857</v>
      </c>
      <c r="G116" t="str">
        <f t="shared" si="12"/>
        <v>SHG Use - Any Interaction</v>
      </c>
      <c r="H116" t="s">
        <v>740</v>
      </c>
      <c r="I116" t="s">
        <v>740</v>
      </c>
      <c r="J116" t="s">
        <v>66</v>
      </c>
      <c r="K116" t="s">
        <v>118</v>
      </c>
      <c r="L116" t="str">
        <f t="shared" si="10"/>
        <v>1.5 Female-headed households</v>
      </c>
      <c r="M116" t="str">
        <f t="shared" si="13"/>
        <v>SHG Use - Any Interaction (Among all question respondents)</v>
      </c>
      <c r="N116" t="s">
        <v>163</v>
      </c>
      <c r="O116">
        <v>0.35547683752074782</v>
      </c>
      <c r="P116">
        <v>2.5704502687147277E-2</v>
      </c>
      <c r="Q116">
        <v>0.30495099152287164</v>
      </c>
      <c r="R116">
        <v>0.40600268351862401</v>
      </c>
      <c r="S116">
        <v>1516</v>
      </c>
      <c r="T116" t="str">
        <f t="shared" si="11"/>
        <v>1</v>
      </c>
      <c r="V116" s="36"/>
      <c r="W116" s="36"/>
    </row>
    <row r="117" spans="1:23" x14ac:dyDescent="0.25">
      <c r="A117" s="35" t="s">
        <v>425</v>
      </c>
      <c r="B117" s="35" t="str">
        <f t="shared" si="8"/>
        <v>Ethiopia</v>
      </c>
      <c r="C117" t="s">
        <v>21</v>
      </c>
      <c r="D117" t="str">
        <f t="shared" si="9"/>
        <v>LSMS-ISA</v>
      </c>
      <c r="E117" t="s">
        <v>9</v>
      </c>
      <c r="F117" t="s">
        <v>857</v>
      </c>
      <c r="G117" t="str">
        <f t="shared" si="12"/>
        <v>SHG Use - Any Interaction</v>
      </c>
      <c r="H117" t="s">
        <v>740</v>
      </c>
      <c r="I117" t="s">
        <v>740</v>
      </c>
      <c r="J117" t="s">
        <v>66</v>
      </c>
      <c r="K117" t="s">
        <v>126</v>
      </c>
      <c r="L117" t="str">
        <f t="shared" si="10"/>
        <v>3.4 Households that do not have access to a mobile phone</v>
      </c>
      <c r="M117" t="str">
        <f t="shared" si="13"/>
        <v>SHG Use - Any Interaction (Among all question respondents)</v>
      </c>
      <c r="N117" t="s">
        <v>163</v>
      </c>
      <c r="O117">
        <v>0.41213130644439672</v>
      </c>
      <c r="P117">
        <v>2.8218948214362251E-2</v>
      </c>
      <c r="Q117">
        <v>0.35666296110994955</v>
      </c>
      <c r="R117">
        <v>0.46759965177884388</v>
      </c>
      <c r="S117">
        <v>2126</v>
      </c>
      <c r="T117" t="str">
        <f t="shared" si="11"/>
        <v>1</v>
      </c>
      <c r="V117" s="36"/>
      <c r="W117" s="36"/>
    </row>
    <row r="118" spans="1:23" x14ac:dyDescent="0.25">
      <c r="A118" s="35" t="s">
        <v>425</v>
      </c>
      <c r="B118" s="35" t="str">
        <f t="shared" si="8"/>
        <v>Ethiopia</v>
      </c>
      <c r="C118" t="s">
        <v>21</v>
      </c>
      <c r="D118" t="str">
        <f t="shared" si="9"/>
        <v>LSMS-ISA</v>
      </c>
      <c r="E118" t="s">
        <v>9</v>
      </c>
      <c r="F118" t="s">
        <v>857</v>
      </c>
      <c r="G118" t="str">
        <f t="shared" si="12"/>
        <v>SHG Use - Any Interaction</v>
      </c>
      <c r="H118" t="s">
        <v>740</v>
      </c>
      <c r="I118" t="s">
        <v>740</v>
      </c>
      <c r="J118" t="s">
        <v>66</v>
      </c>
      <c r="K118" t="s">
        <v>125</v>
      </c>
      <c r="L118" t="str">
        <f t="shared" si="10"/>
        <v>3.3 Households that have access to a mobile phone</v>
      </c>
      <c r="M118" t="str">
        <f t="shared" si="13"/>
        <v>SHG Use - Any Interaction (Among all question respondents)</v>
      </c>
      <c r="N118" t="s">
        <v>163</v>
      </c>
      <c r="O118">
        <v>0.49815989831776608</v>
      </c>
      <c r="P118">
        <v>2.4967745962197554E-2</v>
      </c>
      <c r="Q118">
        <v>0.4490822521654883</v>
      </c>
      <c r="R118">
        <v>0.54723754447004391</v>
      </c>
      <c r="S118">
        <v>2823</v>
      </c>
      <c r="T118" t="str">
        <f t="shared" si="11"/>
        <v>1</v>
      </c>
      <c r="V118" s="36"/>
      <c r="W118" s="36"/>
    </row>
    <row r="119" spans="1:23" x14ac:dyDescent="0.25">
      <c r="A119" s="35" t="s">
        <v>425</v>
      </c>
      <c r="B119" s="35" t="str">
        <f t="shared" si="8"/>
        <v>Ethiopia</v>
      </c>
      <c r="C119" t="s">
        <v>21</v>
      </c>
      <c r="D119" t="str">
        <f t="shared" si="9"/>
        <v>LSMS-ISA</v>
      </c>
      <c r="E119" t="s">
        <v>9</v>
      </c>
      <c r="F119" t="s">
        <v>857</v>
      </c>
      <c r="G119" t="str">
        <f t="shared" si="12"/>
        <v>SHG Use - Any Interaction</v>
      </c>
      <c r="H119" t="s">
        <v>740</v>
      </c>
      <c r="I119" t="s">
        <v>740</v>
      </c>
      <c r="J119" t="s">
        <v>66</v>
      </c>
      <c r="K119" t="s">
        <v>427</v>
      </c>
      <c r="L119" t="str">
        <f t="shared" si="10"/>
        <v>2.4 Households that do not have access to a bank acount</v>
      </c>
      <c r="M119" t="str">
        <f t="shared" si="13"/>
        <v>SHG Use - Any Interaction (Among all question respondents)</v>
      </c>
      <c r="N119" t="s">
        <v>163</v>
      </c>
      <c r="O119">
        <v>0.46603370492168344</v>
      </c>
      <c r="P119">
        <v>2.5531974031919698E-2</v>
      </c>
      <c r="Q119">
        <v>0.41584698846738755</v>
      </c>
      <c r="R119">
        <v>0.51622042137597934</v>
      </c>
      <c r="S119">
        <v>3486</v>
      </c>
      <c r="T119" t="str">
        <f t="shared" si="11"/>
        <v>1</v>
      </c>
      <c r="V119" s="36"/>
      <c r="W119" s="36"/>
    </row>
    <row r="120" spans="1:23" x14ac:dyDescent="0.25">
      <c r="A120" s="35" t="s">
        <v>425</v>
      </c>
      <c r="B120" s="35" t="str">
        <f t="shared" si="8"/>
        <v>Ethiopia</v>
      </c>
      <c r="C120" t="s">
        <v>21</v>
      </c>
      <c r="D120" t="str">
        <f t="shared" si="9"/>
        <v>LSMS-ISA</v>
      </c>
      <c r="E120" t="s">
        <v>9</v>
      </c>
      <c r="F120" t="s">
        <v>857</v>
      </c>
      <c r="G120" t="str">
        <f t="shared" si="12"/>
        <v>SHG Use - Any Interaction</v>
      </c>
      <c r="H120" t="s">
        <v>740</v>
      </c>
      <c r="I120" t="s">
        <v>740</v>
      </c>
      <c r="J120" t="s">
        <v>66</v>
      </c>
      <c r="K120" t="s">
        <v>122</v>
      </c>
      <c r="L120" t="str">
        <f t="shared" si="10"/>
        <v>2.3 Households that have access to a bank account</v>
      </c>
      <c r="M120" t="str">
        <f t="shared" si="13"/>
        <v>SHG Use - Any Interaction (Among all question respondents)</v>
      </c>
      <c r="N120" t="s">
        <v>163</v>
      </c>
      <c r="O120">
        <v>0.43780265123001783</v>
      </c>
      <c r="P120">
        <v>2.5263112031033003E-2</v>
      </c>
      <c r="Q120">
        <v>0.3881444211742654</v>
      </c>
      <c r="R120">
        <v>0.48746088128577025</v>
      </c>
      <c r="S120">
        <v>1463</v>
      </c>
      <c r="T120" t="str">
        <f t="shared" si="11"/>
        <v>1</v>
      </c>
      <c r="V120" s="36"/>
      <c r="W120" s="36"/>
    </row>
    <row r="121" spans="1:23" x14ac:dyDescent="0.25">
      <c r="A121" s="35" t="s">
        <v>425</v>
      </c>
      <c r="B121" s="35" t="str">
        <f t="shared" si="8"/>
        <v>Ethiopia</v>
      </c>
      <c r="C121" t="s">
        <v>21</v>
      </c>
      <c r="D121" t="str">
        <f t="shared" si="9"/>
        <v>LSMS-ISA</v>
      </c>
      <c r="E121" t="s">
        <v>9</v>
      </c>
      <c r="F121" t="s">
        <v>857</v>
      </c>
      <c r="G121" t="str">
        <f t="shared" si="12"/>
        <v>SHG Use - Any Interaction</v>
      </c>
      <c r="H121" t="s">
        <v>740</v>
      </c>
      <c r="I121" t="s">
        <v>740</v>
      </c>
      <c r="J121" t="s">
        <v>66</v>
      </c>
      <c r="K121" t="s">
        <v>130</v>
      </c>
      <c r="L121" t="str">
        <f t="shared" si="10"/>
        <v>4.4 Households that do not use mobile money</v>
      </c>
      <c r="M121" t="str">
        <f t="shared" si="13"/>
        <v>SHG Use - Any Interaction (Among all question respondents)</v>
      </c>
      <c r="N121" t="s">
        <v>163</v>
      </c>
      <c r="O121">
        <v>0.45876351540091187</v>
      </c>
      <c r="P121">
        <v>2.1853374010009599E-2</v>
      </c>
      <c r="Q121">
        <v>0.41580760906797842</v>
      </c>
      <c r="R121">
        <v>0.50171942173384532</v>
      </c>
      <c r="S121">
        <v>4808</v>
      </c>
      <c r="T121" t="str">
        <f t="shared" si="11"/>
        <v>1</v>
      </c>
      <c r="V121" s="36"/>
      <c r="W121" s="36"/>
    </row>
    <row r="122" spans="1:23" x14ac:dyDescent="0.25">
      <c r="A122" s="35" t="s">
        <v>425</v>
      </c>
      <c r="B122" s="35" t="str">
        <f t="shared" si="8"/>
        <v>Ethiopia</v>
      </c>
      <c r="C122" t="s">
        <v>21</v>
      </c>
      <c r="D122" t="str">
        <f t="shared" si="9"/>
        <v>LSMS-ISA</v>
      </c>
      <c r="E122" t="s">
        <v>9</v>
      </c>
      <c r="F122" t="s">
        <v>857</v>
      </c>
      <c r="G122" t="str">
        <f t="shared" si="12"/>
        <v>SHG Use - Any Interaction</v>
      </c>
      <c r="H122" t="s">
        <v>740</v>
      </c>
      <c r="I122" t="s">
        <v>740</v>
      </c>
      <c r="J122" t="s">
        <v>66</v>
      </c>
      <c r="K122" t="s">
        <v>129</v>
      </c>
      <c r="L122" t="str">
        <f t="shared" si="10"/>
        <v>4.3 Households that use mobile money</v>
      </c>
      <c r="M122" t="str">
        <f t="shared" si="13"/>
        <v>SHG Use - Any Interaction (Among all question respondents)</v>
      </c>
      <c r="N122" t="s">
        <v>163</v>
      </c>
      <c r="O122">
        <v>0.46659512837717171</v>
      </c>
      <c r="P122">
        <v>6.5761260219682191E-2</v>
      </c>
      <c r="Q122">
        <v>0.33732288796971394</v>
      </c>
      <c r="R122">
        <v>0.59586736878462943</v>
      </c>
      <c r="S122">
        <v>141</v>
      </c>
      <c r="T122" t="str">
        <f t="shared" si="11"/>
        <v>1</v>
      </c>
      <c r="V122" s="36"/>
      <c r="W122" s="36"/>
    </row>
    <row r="123" spans="1:23" x14ac:dyDescent="0.25">
      <c r="A123" s="35" t="s">
        <v>425</v>
      </c>
      <c r="B123" s="35" t="str">
        <f t="shared" si="8"/>
        <v>Ethiopia</v>
      </c>
      <c r="C123" t="s">
        <v>21</v>
      </c>
      <c r="D123" t="str">
        <f t="shared" si="9"/>
        <v>LSMS-ISA</v>
      </c>
      <c r="E123" t="s">
        <v>9</v>
      </c>
      <c r="F123" t="s">
        <v>857</v>
      </c>
      <c r="G123" t="str">
        <f t="shared" si="12"/>
        <v>SHG Use - Any Interaction</v>
      </c>
      <c r="H123" t="s">
        <v>740</v>
      </c>
      <c r="I123" t="s">
        <v>740</v>
      </c>
      <c r="J123" t="s">
        <v>66</v>
      </c>
      <c r="K123" t="s">
        <v>141</v>
      </c>
      <c r="L123" t="str">
        <f t="shared" si="10"/>
        <v>6.4 Urban households</v>
      </c>
      <c r="M123" t="str">
        <f t="shared" si="13"/>
        <v>SHG Use - Any Interaction (Among all question respondents)</v>
      </c>
      <c r="N123" t="s">
        <v>163</v>
      </c>
      <c r="O123">
        <v>0.300073995906396</v>
      </c>
      <c r="P123">
        <v>2.126041811195347E-2</v>
      </c>
      <c r="Q123">
        <v>0.25828362849687059</v>
      </c>
      <c r="R123">
        <v>0.3418643633159214</v>
      </c>
      <c r="S123">
        <v>1678</v>
      </c>
      <c r="T123" t="str">
        <f t="shared" si="11"/>
        <v>1</v>
      </c>
      <c r="V123" s="36"/>
      <c r="W123" s="36"/>
    </row>
    <row r="124" spans="1:23" x14ac:dyDescent="0.25">
      <c r="A124" s="35" t="s">
        <v>425</v>
      </c>
      <c r="B124" s="35" t="str">
        <f t="shared" si="8"/>
        <v>Ethiopia</v>
      </c>
      <c r="C124" t="s">
        <v>21</v>
      </c>
      <c r="D124" t="str">
        <f t="shared" si="9"/>
        <v>LSMS-ISA</v>
      </c>
      <c r="E124" t="s">
        <v>9</v>
      </c>
      <c r="F124" t="s">
        <v>857</v>
      </c>
      <c r="G124" t="str">
        <f t="shared" si="12"/>
        <v>SHG Use - Any Interaction</v>
      </c>
      <c r="H124" t="s">
        <v>740</v>
      </c>
      <c r="I124" t="s">
        <v>740</v>
      </c>
      <c r="J124" t="s">
        <v>66</v>
      </c>
      <c r="K124" t="s">
        <v>142</v>
      </c>
      <c r="L124" t="str">
        <f t="shared" si="10"/>
        <v>6.3 Rural households</v>
      </c>
      <c r="M124" t="str">
        <f t="shared" si="13"/>
        <v>SHG Use - Any Interaction (Among all question respondents)</v>
      </c>
      <c r="N124" t="s">
        <v>163</v>
      </c>
      <c r="O124">
        <v>0.51744772317872512</v>
      </c>
      <c r="P124">
        <v>2.709517821198092E-2</v>
      </c>
      <c r="Q124">
        <v>0.46418097788978985</v>
      </c>
      <c r="R124">
        <v>0.57071446846766039</v>
      </c>
      <c r="S124">
        <v>3271</v>
      </c>
      <c r="T124" t="str">
        <f t="shared" si="11"/>
        <v>1</v>
      </c>
      <c r="V124" s="36"/>
      <c r="W124" s="36"/>
    </row>
    <row r="125" spans="1:23" x14ac:dyDescent="0.25">
      <c r="A125" s="35" t="s">
        <v>425</v>
      </c>
      <c r="B125" s="35" t="str">
        <f t="shared" si="8"/>
        <v>Ethiopia</v>
      </c>
      <c r="C125" t="s">
        <v>21</v>
      </c>
      <c r="D125" t="str">
        <f t="shared" si="9"/>
        <v>LSMS-ISA</v>
      </c>
      <c r="E125" t="s">
        <v>9</v>
      </c>
      <c r="F125" t="s">
        <v>857</v>
      </c>
      <c r="G125" t="str">
        <f t="shared" si="12"/>
        <v>SHG Use - Any Interaction</v>
      </c>
      <c r="H125" t="s">
        <v>740</v>
      </c>
      <c r="I125" t="s">
        <v>740</v>
      </c>
      <c r="J125" t="s">
        <v>66</v>
      </c>
      <c r="K125" t="s">
        <v>751</v>
      </c>
      <c r="L125" t="str">
        <f t="shared" si="10"/>
        <v>7.7 Households consuming less than $1.25 PPP/day</v>
      </c>
      <c r="M125" t="str">
        <f t="shared" si="13"/>
        <v>SHG Use - Any Interaction (Among all question respondents)</v>
      </c>
      <c r="N125" t="s">
        <v>163</v>
      </c>
      <c r="O125">
        <v>0.39576055914544389</v>
      </c>
      <c r="P125">
        <v>2.938311736072334E-2</v>
      </c>
      <c r="Q125">
        <v>0.33800387422627759</v>
      </c>
      <c r="R125">
        <v>0.45351724406461019</v>
      </c>
      <c r="S125">
        <v>1344</v>
      </c>
      <c r="T125" t="str">
        <f t="shared" si="11"/>
        <v>1</v>
      </c>
      <c r="V125" s="36"/>
      <c r="W125" s="36"/>
    </row>
    <row r="126" spans="1:23" x14ac:dyDescent="0.25">
      <c r="A126" s="35" t="s">
        <v>425</v>
      </c>
      <c r="B126" s="35" t="str">
        <f t="shared" si="8"/>
        <v>Ethiopia</v>
      </c>
      <c r="C126" t="s">
        <v>21</v>
      </c>
      <c r="D126" t="str">
        <f t="shared" si="9"/>
        <v>LSMS-ISA</v>
      </c>
      <c r="E126" t="s">
        <v>9</v>
      </c>
      <c r="F126" t="s">
        <v>857</v>
      </c>
      <c r="G126" t="str">
        <f t="shared" si="12"/>
        <v>SHG Use - Any Interaction</v>
      </c>
      <c r="H126" t="s">
        <v>740</v>
      </c>
      <c r="I126" t="s">
        <v>740</v>
      </c>
      <c r="J126" t="s">
        <v>66</v>
      </c>
      <c r="K126" t="s">
        <v>138</v>
      </c>
      <c r="L126" t="str">
        <f t="shared" si="10"/>
        <v>7.6 Households consuming between $1.25 PPP and $2.50 PPP/day</v>
      </c>
      <c r="M126" t="str">
        <f t="shared" si="13"/>
        <v>SHG Use - Any Interaction (Among all question respondents)</v>
      </c>
      <c r="N126" t="s">
        <v>163</v>
      </c>
      <c r="O126">
        <v>0.51262731400622685</v>
      </c>
      <c r="P126">
        <v>2.6551755404821527E-2</v>
      </c>
      <c r="Q126">
        <v>0.46043607261613034</v>
      </c>
      <c r="R126">
        <v>0.56481855539632342</v>
      </c>
      <c r="S126">
        <v>1800</v>
      </c>
      <c r="T126" t="str">
        <f t="shared" si="11"/>
        <v>1</v>
      </c>
      <c r="V126" s="36"/>
      <c r="W126" s="36"/>
    </row>
    <row r="127" spans="1:23" x14ac:dyDescent="0.25">
      <c r="A127" s="35" t="s">
        <v>425</v>
      </c>
      <c r="B127" s="35" t="str">
        <f t="shared" si="8"/>
        <v>Ethiopia</v>
      </c>
      <c r="C127" t="s">
        <v>21</v>
      </c>
      <c r="D127" t="str">
        <f t="shared" si="9"/>
        <v>LSMS-ISA</v>
      </c>
      <c r="E127" t="s">
        <v>9</v>
      </c>
      <c r="F127" t="s">
        <v>857</v>
      </c>
      <c r="G127" t="str">
        <f t="shared" si="12"/>
        <v>SHG Use - Any Interaction</v>
      </c>
      <c r="H127" t="s">
        <v>740</v>
      </c>
      <c r="I127" t="s">
        <v>740</v>
      </c>
      <c r="J127" t="s">
        <v>66</v>
      </c>
      <c r="K127" t="s">
        <v>223</v>
      </c>
      <c r="L127" t="str">
        <f t="shared" si="10"/>
        <v>7.5 Households consuming more than $2.50 PPP/day</v>
      </c>
      <c r="M127" t="str">
        <f t="shared" si="13"/>
        <v>SHG Use - Any Interaction (Among all question respondents)</v>
      </c>
      <c r="N127" t="s">
        <v>163</v>
      </c>
      <c r="O127">
        <v>0.45561486433995946</v>
      </c>
      <c r="P127">
        <v>2.6184325522407528E-2</v>
      </c>
      <c r="Q127">
        <v>0.40414585850056861</v>
      </c>
      <c r="R127">
        <v>0.5070838701793503</v>
      </c>
      <c r="S127">
        <v>1569</v>
      </c>
      <c r="T127" t="str">
        <f t="shared" si="11"/>
        <v>1</v>
      </c>
      <c r="V127" s="36"/>
      <c r="W127" s="36"/>
    </row>
    <row r="128" spans="1:23" x14ac:dyDescent="0.25">
      <c r="A128" s="35" t="s">
        <v>425</v>
      </c>
      <c r="B128" s="35" t="str">
        <f t="shared" si="8"/>
        <v>Ethiopia</v>
      </c>
      <c r="C128" t="s">
        <v>21</v>
      </c>
      <c r="D128" t="str">
        <f t="shared" si="9"/>
        <v>LSMS-ISA</v>
      </c>
      <c r="E128" t="s">
        <v>9</v>
      </c>
      <c r="F128" t="s">
        <v>857</v>
      </c>
      <c r="G128" t="str">
        <f t="shared" si="12"/>
        <v>SHG Use - Any Interaction</v>
      </c>
      <c r="H128" t="s">
        <v>136</v>
      </c>
      <c r="I128" t="s">
        <v>136</v>
      </c>
      <c r="J128" t="s">
        <v>66</v>
      </c>
      <c r="K128" t="s">
        <v>117</v>
      </c>
      <c r="L128" t="str">
        <f t="shared" si="10"/>
        <v>1.4 All Households</v>
      </c>
      <c r="M128" t="str">
        <f t="shared" si="13"/>
        <v>SHG Use - Any Interaction (Among all question respondents)</v>
      </c>
      <c r="N128" t="s">
        <v>433</v>
      </c>
      <c r="O128">
        <v>0.11214791817353567</v>
      </c>
      <c r="P128">
        <v>1.8785551233930949E-2</v>
      </c>
      <c r="Q128">
        <v>7.5201881819181582E-2</v>
      </c>
      <c r="R128">
        <v>0.14909395452788976</v>
      </c>
      <c r="S128">
        <v>3695</v>
      </c>
      <c r="T128" t="str">
        <f t="shared" si="11"/>
        <v>1</v>
      </c>
      <c r="V128" s="36"/>
      <c r="W128" s="36"/>
    </row>
    <row r="129" spans="1:23" x14ac:dyDescent="0.25">
      <c r="A129" s="35" t="s">
        <v>425</v>
      </c>
      <c r="B129" s="35" t="str">
        <f t="shared" si="8"/>
        <v>Ethiopia</v>
      </c>
      <c r="C129" t="s">
        <v>21</v>
      </c>
      <c r="D129" t="str">
        <f t="shared" si="9"/>
        <v>LSMS-ISA</v>
      </c>
      <c r="E129" t="s">
        <v>9</v>
      </c>
      <c r="F129" t="s">
        <v>857</v>
      </c>
      <c r="G129" t="str">
        <f t="shared" si="12"/>
        <v>SHG Use - Any Interaction</v>
      </c>
      <c r="H129" t="s">
        <v>136</v>
      </c>
      <c r="I129" t="s">
        <v>136</v>
      </c>
      <c r="J129" t="s">
        <v>66</v>
      </c>
      <c r="K129" t="s">
        <v>119</v>
      </c>
      <c r="L129" t="str">
        <f t="shared" si="10"/>
        <v>1.6 Male-headed households</v>
      </c>
      <c r="M129" t="str">
        <f t="shared" si="13"/>
        <v>SHG Use - Any Interaction (Among all question respondents)</v>
      </c>
      <c r="N129" t="s">
        <v>433</v>
      </c>
      <c r="O129">
        <v>0.12155326166274637</v>
      </c>
      <c r="P129">
        <v>2.0978617303826354E-2</v>
      </c>
      <c r="Q129">
        <v>8.0311138961266973E-2</v>
      </c>
      <c r="R129">
        <v>0.16279538436422575</v>
      </c>
      <c r="S129">
        <v>2717</v>
      </c>
      <c r="T129" t="str">
        <f t="shared" si="11"/>
        <v>1</v>
      </c>
      <c r="V129" s="36"/>
      <c r="W129" s="36"/>
    </row>
    <row r="130" spans="1:23" x14ac:dyDescent="0.25">
      <c r="A130" s="35" t="s">
        <v>425</v>
      </c>
      <c r="B130" s="35" t="str">
        <f t="shared" ref="B130:B193" si="14">A130</f>
        <v>Ethiopia</v>
      </c>
      <c r="C130" t="s">
        <v>21</v>
      </c>
      <c r="D130" t="str">
        <f t="shared" ref="D130:D193" si="15">C130</f>
        <v>LSMS-ISA</v>
      </c>
      <c r="E130" t="s">
        <v>9</v>
      </c>
      <c r="F130" t="s">
        <v>857</v>
      </c>
      <c r="G130" t="str">
        <f t="shared" si="12"/>
        <v>SHG Use - Any Interaction</v>
      </c>
      <c r="H130" t="s">
        <v>136</v>
      </c>
      <c r="I130" t="s">
        <v>136</v>
      </c>
      <c r="J130" t="s">
        <v>66</v>
      </c>
      <c r="K130" t="s">
        <v>118</v>
      </c>
      <c r="L130" t="str">
        <f t="shared" ref="L130:L193" si="16">K130</f>
        <v>1.5 Female-headed households</v>
      </c>
      <c r="M130" t="str">
        <f t="shared" si="13"/>
        <v>SHG Use - Any Interaction (Among all question respondents)</v>
      </c>
      <c r="N130" t="s">
        <v>433</v>
      </c>
      <c r="O130">
        <v>7.9808829213532995E-2</v>
      </c>
      <c r="P130">
        <v>1.7894252987980499E-2</v>
      </c>
      <c r="Q130">
        <v>4.4630028824348342E-2</v>
      </c>
      <c r="R130">
        <v>0.11498762960271765</v>
      </c>
      <c r="S130">
        <v>977</v>
      </c>
      <c r="T130" t="str">
        <f t="shared" ref="T130:T193" si="17">IF(S130&gt;=30,"1","0")</f>
        <v>1</v>
      </c>
      <c r="V130" s="36"/>
      <c r="W130" s="36"/>
    </row>
    <row r="131" spans="1:23" x14ac:dyDescent="0.25">
      <c r="A131" s="35" t="s">
        <v>425</v>
      </c>
      <c r="B131" s="35" t="str">
        <f t="shared" si="14"/>
        <v>Ethiopia</v>
      </c>
      <c r="C131" t="s">
        <v>21</v>
      </c>
      <c r="D131" t="str">
        <f t="shared" si="15"/>
        <v>LSMS-ISA</v>
      </c>
      <c r="E131" t="s">
        <v>9</v>
      </c>
      <c r="F131" t="s">
        <v>857</v>
      </c>
      <c r="G131" t="str">
        <f t="shared" ref="G131:G194" si="18">F131</f>
        <v>SHG Use - Any Interaction</v>
      </c>
      <c r="H131" t="s">
        <v>136</v>
      </c>
      <c r="I131" t="s">
        <v>136</v>
      </c>
      <c r="J131" t="s">
        <v>66</v>
      </c>
      <c r="K131" t="s">
        <v>126</v>
      </c>
      <c r="L131" t="str">
        <f t="shared" si="16"/>
        <v>3.4 Households that do not have access to a mobile phone</v>
      </c>
      <c r="M131" t="str">
        <f t="shared" si="13"/>
        <v>SHG Use - Any Interaction (Among all question respondents)</v>
      </c>
      <c r="N131" t="s">
        <v>433</v>
      </c>
      <c r="O131">
        <v>9.4352728038187839E-2</v>
      </c>
      <c r="P131">
        <v>1.7744230950944653E-2</v>
      </c>
      <c r="Q131">
        <v>5.9469125390611499E-2</v>
      </c>
      <c r="R131">
        <v>0.12923633068576418</v>
      </c>
      <c r="S131">
        <v>1986</v>
      </c>
      <c r="T131" t="str">
        <f t="shared" si="17"/>
        <v>1</v>
      </c>
      <c r="V131" s="36"/>
      <c r="W131" s="36"/>
    </row>
    <row r="132" spans="1:23" x14ac:dyDescent="0.25">
      <c r="A132" s="35" t="s">
        <v>425</v>
      </c>
      <c r="B132" s="35" t="str">
        <f t="shared" si="14"/>
        <v>Ethiopia</v>
      </c>
      <c r="C132" t="s">
        <v>21</v>
      </c>
      <c r="D132" t="str">
        <f t="shared" si="15"/>
        <v>LSMS-ISA</v>
      </c>
      <c r="E132" t="s">
        <v>9</v>
      </c>
      <c r="F132" t="s">
        <v>857</v>
      </c>
      <c r="G132" t="str">
        <f t="shared" si="18"/>
        <v>SHG Use - Any Interaction</v>
      </c>
      <c r="H132" t="s">
        <v>136</v>
      </c>
      <c r="I132" t="s">
        <v>136</v>
      </c>
      <c r="J132" t="s">
        <v>66</v>
      </c>
      <c r="K132" t="s">
        <v>125</v>
      </c>
      <c r="L132" t="str">
        <f t="shared" si="16"/>
        <v>3.3 Households that have access to a mobile phone</v>
      </c>
      <c r="M132" t="str">
        <f t="shared" ref="M132:M163" si="19">CONCATENATE(F132," (Among ",J132,")")</f>
        <v>SHG Use - Any Interaction (Among all question respondents)</v>
      </c>
      <c r="N132" t="s">
        <v>433</v>
      </c>
      <c r="O132">
        <v>0.13308764605116385</v>
      </c>
      <c r="P132">
        <v>2.4074607638292191E-2</v>
      </c>
      <c r="Q132">
        <v>8.5752308833345781E-2</v>
      </c>
      <c r="R132">
        <v>0.18042298326898193</v>
      </c>
      <c r="S132">
        <v>1709</v>
      </c>
      <c r="T132" t="str">
        <f t="shared" si="17"/>
        <v>1</v>
      </c>
      <c r="V132" s="36"/>
      <c r="W132" s="36"/>
    </row>
    <row r="133" spans="1:23" x14ac:dyDescent="0.25">
      <c r="A133" s="35" t="s">
        <v>425</v>
      </c>
      <c r="B133" s="35" t="str">
        <f t="shared" si="14"/>
        <v>Ethiopia</v>
      </c>
      <c r="C133" t="s">
        <v>21</v>
      </c>
      <c r="D133" t="str">
        <f t="shared" si="15"/>
        <v>LSMS-ISA</v>
      </c>
      <c r="E133" t="s">
        <v>9</v>
      </c>
      <c r="F133" t="s">
        <v>857</v>
      </c>
      <c r="G133" t="str">
        <f t="shared" si="18"/>
        <v>SHG Use - Any Interaction</v>
      </c>
      <c r="H133" t="s">
        <v>136</v>
      </c>
      <c r="I133" t="s">
        <v>136</v>
      </c>
      <c r="J133" t="s">
        <v>66</v>
      </c>
      <c r="K133" t="s">
        <v>427</v>
      </c>
      <c r="L133" t="str">
        <f t="shared" si="16"/>
        <v>2.4 Households that do not have access to a bank acount</v>
      </c>
      <c r="M133" t="str">
        <f t="shared" si="19"/>
        <v>SHG Use - Any Interaction (Among all question respondents)</v>
      </c>
      <c r="N133" t="s">
        <v>433</v>
      </c>
      <c r="O133">
        <v>0.11029922181924999</v>
      </c>
      <c r="P133">
        <v>1.8571790468298866E-2</v>
      </c>
      <c r="Q133">
        <v>7.3788709701749999E-2</v>
      </c>
      <c r="R133">
        <v>0.14680973393674998</v>
      </c>
      <c r="S133">
        <v>3101</v>
      </c>
      <c r="T133" t="str">
        <f t="shared" si="17"/>
        <v>1</v>
      </c>
      <c r="V133" s="36"/>
      <c r="W133" s="36"/>
    </row>
    <row r="134" spans="1:23" x14ac:dyDescent="0.25">
      <c r="A134" s="35" t="s">
        <v>425</v>
      </c>
      <c r="B134" s="35" t="str">
        <f t="shared" si="14"/>
        <v>Ethiopia</v>
      </c>
      <c r="C134" t="s">
        <v>21</v>
      </c>
      <c r="D134" t="str">
        <f t="shared" si="15"/>
        <v>LSMS-ISA</v>
      </c>
      <c r="E134" t="s">
        <v>9</v>
      </c>
      <c r="F134" t="s">
        <v>857</v>
      </c>
      <c r="G134" t="str">
        <f t="shared" si="18"/>
        <v>SHG Use - Any Interaction</v>
      </c>
      <c r="H134" t="s">
        <v>136</v>
      </c>
      <c r="I134" t="s">
        <v>136</v>
      </c>
      <c r="J134" t="s">
        <v>66</v>
      </c>
      <c r="K134" t="s">
        <v>122</v>
      </c>
      <c r="L134" t="str">
        <f t="shared" si="16"/>
        <v>2.3 Households that have access to a bank account</v>
      </c>
      <c r="M134" t="str">
        <f t="shared" si="19"/>
        <v>SHG Use - Any Interaction (Among all question respondents)</v>
      </c>
      <c r="N134" t="s">
        <v>433</v>
      </c>
      <c r="O134">
        <v>0.12377516939878658</v>
      </c>
      <c r="P134">
        <v>2.6169015962570666E-2</v>
      </c>
      <c r="Q134">
        <v>7.2327201549451131E-2</v>
      </c>
      <c r="R134">
        <v>0.17522313724812202</v>
      </c>
      <c r="S134">
        <v>591</v>
      </c>
      <c r="T134" t="str">
        <f t="shared" si="17"/>
        <v>1</v>
      </c>
      <c r="V134" s="36"/>
      <c r="W134" s="36"/>
    </row>
    <row r="135" spans="1:23" x14ac:dyDescent="0.25">
      <c r="A135" s="35" t="s">
        <v>425</v>
      </c>
      <c r="B135" s="35" t="str">
        <f t="shared" si="14"/>
        <v>Ethiopia</v>
      </c>
      <c r="C135" t="s">
        <v>21</v>
      </c>
      <c r="D135" t="str">
        <f t="shared" si="15"/>
        <v>LSMS-ISA</v>
      </c>
      <c r="E135" t="s">
        <v>9</v>
      </c>
      <c r="F135" t="s">
        <v>857</v>
      </c>
      <c r="G135" t="str">
        <f t="shared" si="18"/>
        <v>SHG Use - Any Interaction</v>
      </c>
      <c r="H135" t="s">
        <v>136</v>
      </c>
      <c r="I135" t="s">
        <v>136</v>
      </c>
      <c r="J135" t="s">
        <v>66</v>
      </c>
      <c r="K135" t="s">
        <v>130</v>
      </c>
      <c r="L135" t="str">
        <f t="shared" si="16"/>
        <v>4.4 Households that do not use mobile money</v>
      </c>
      <c r="M135" t="str">
        <f t="shared" si="19"/>
        <v>SHG Use - Any Interaction (Among all question respondents)</v>
      </c>
      <c r="N135" t="s">
        <v>433</v>
      </c>
      <c r="O135">
        <v>0.11048493755360229</v>
      </c>
      <c r="P135">
        <v>1.8303277943501523E-2</v>
      </c>
      <c r="Q135">
        <v>7.4495016157304542E-2</v>
      </c>
      <c r="R135">
        <v>0.14647485894990003</v>
      </c>
      <c r="S135">
        <v>3654</v>
      </c>
      <c r="T135" t="str">
        <f t="shared" si="17"/>
        <v>1</v>
      </c>
      <c r="V135" s="36"/>
      <c r="W135" s="36"/>
    </row>
    <row r="136" spans="1:23" x14ac:dyDescent="0.25">
      <c r="A136" s="35" t="s">
        <v>425</v>
      </c>
      <c r="B136" s="35" t="str">
        <f t="shared" si="14"/>
        <v>Ethiopia</v>
      </c>
      <c r="C136" t="s">
        <v>21</v>
      </c>
      <c r="D136" t="str">
        <f t="shared" si="15"/>
        <v>LSMS-ISA</v>
      </c>
      <c r="E136" t="s">
        <v>9</v>
      </c>
      <c r="F136" t="s">
        <v>857</v>
      </c>
      <c r="G136" t="str">
        <f t="shared" si="18"/>
        <v>SHG Use - Any Interaction</v>
      </c>
      <c r="H136" t="s">
        <v>136</v>
      </c>
      <c r="I136" t="s">
        <v>136</v>
      </c>
      <c r="J136" t="s">
        <v>66</v>
      </c>
      <c r="K136" t="s">
        <v>129</v>
      </c>
      <c r="L136" t="str">
        <f t="shared" si="16"/>
        <v>4.3 Households that use mobile money</v>
      </c>
      <c r="M136" t="str">
        <f t="shared" si="19"/>
        <v>SHG Use - Any Interaction (Among all question respondents)</v>
      </c>
      <c r="N136" t="s">
        <v>433</v>
      </c>
      <c r="O136">
        <v>0.28967593851694651</v>
      </c>
      <c r="P136">
        <v>0.12896738453199155</v>
      </c>
      <c r="Q136">
        <v>3.6029907481622991E-2</v>
      </c>
      <c r="R136">
        <v>0.54332196955226997</v>
      </c>
      <c r="S136">
        <v>38</v>
      </c>
      <c r="T136" t="str">
        <f t="shared" si="17"/>
        <v>1</v>
      </c>
      <c r="V136" s="36"/>
      <c r="W136" s="36"/>
    </row>
    <row r="137" spans="1:23" x14ac:dyDescent="0.25">
      <c r="A137" s="35" t="s">
        <v>425</v>
      </c>
      <c r="B137" s="35" t="str">
        <f t="shared" si="14"/>
        <v>Ethiopia</v>
      </c>
      <c r="C137" t="s">
        <v>21</v>
      </c>
      <c r="D137" t="str">
        <f t="shared" si="15"/>
        <v>LSMS-ISA</v>
      </c>
      <c r="E137" t="s">
        <v>9</v>
      </c>
      <c r="F137" t="s">
        <v>857</v>
      </c>
      <c r="G137" t="str">
        <f t="shared" si="18"/>
        <v>SHG Use - Any Interaction</v>
      </c>
      <c r="H137" t="s">
        <v>136</v>
      </c>
      <c r="I137" t="s">
        <v>136</v>
      </c>
      <c r="J137" t="s">
        <v>66</v>
      </c>
      <c r="K137" t="s">
        <v>141</v>
      </c>
      <c r="L137" t="str">
        <f t="shared" si="16"/>
        <v>6.4 Urban households</v>
      </c>
      <c r="M137" t="str">
        <f t="shared" si="19"/>
        <v>SHG Use - Any Interaction (Among all question respondents)</v>
      </c>
      <c r="N137" t="s">
        <v>433</v>
      </c>
      <c r="O137">
        <v>5.8697113823753993E-3</v>
      </c>
      <c r="P137">
        <v>3.3237555959815153E-3</v>
      </c>
      <c r="Q137">
        <v>-6.677977299793629E-4</v>
      </c>
      <c r="R137">
        <v>1.2407220494730161E-2</v>
      </c>
      <c r="S137">
        <v>482</v>
      </c>
      <c r="T137" t="str">
        <f t="shared" si="17"/>
        <v>1</v>
      </c>
      <c r="V137" s="36"/>
      <c r="W137" s="36"/>
    </row>
    <row r="138" spans="1:23" x14ac:dyDescent="0.25">
      <c r="A138" s="35" t="s">
        <v>425</v>
      </c>
      <c r="B138" s="35" t="str">
        <f t="shared" si="14"/>
        <v>Ethiopia</v>
      </c>
      <c r="C138" t="s">
        <v>21</v>
      </c>
      <c r="D138" t="str">
        <f t="shared" si="15"/>
        <v>LSMS-ISA</v>
      </c>
      <c r="E138" t="s">
        <v>9</v>
      </c>
      <c r="F138" t="s">
        <v>857</v>
      </c>
      <c r="G138" t="str">
        <f t="shared" si="18"/>
        <v>SHG Use - Any Interaction</v>
      </c>
      <c r="H138" t="s">
        <v>136</v>
      </c>
      <c r="I138" t="s">
        <v>136</v>
      </c>
      <c r="J138" t="s">
        <v>66</v>
      </c>
      <c r="K138" t="s">
        <v>142</v>
      </c>
      <c r="L138" t="str">
        <f t="shared" si="16"/>
        <v>6.3 Rural households</v>
      </c>
      <c r="M138" t="str">
        <f t="shared" si="19"/>
        <v>SHG Use - Any Interaction (Among all question respondents)</v>
      </c>
      <c r="N138" t="s">
        <v>433</v>
      </c>
      <c r="O138">
        <v>0.12369389124529151</v>
      </c>
      <c r="P138">
        <v>2.0747246615484424E-2</v>
      </c>
      <c r="Q138">
        <v>8.2906623035885016E-2</v>
      </c>
      <c r="R138">
        <v>0.16448115945469799</v>
      </c>
      <c r="S138">
        <v>3213</v>
      </c>
      <c r="T138" t="str">
        <f t="shared" si="17"/>
        <v>1</v>
      </c>
      <c r="V138" s="36"/>
      <c r="W138" s="36"/>
    </row>
    <row r="139" spans="1:23" x14ac:dyDescent="0.25">
      <c r="A139" s="35" t="s">
        <v>425</v>
      </c>
      <c r="B139" s="35" t="str">
        <f t="shared" si="14"/>
        <v>Ethiopia</v>
      </c>
      <c r="C139" t="s">
        <v>21</v>
      </c>
      <c r="D139" t="str">
        <f t="shared" si="15"/>
        <v>LSMS-ISA</v>
      </c>
      <c r="E139" t="s">
        <v>9</v>
      </c>
      <c r="F139" t="s">
        <v>857</v>
      </c>
      <c r="G139" t="str">
        <f t="shared" si="18"/>
        <v>SHG Use - Any Interaction</v>
      </c>
      <c r="H139" t="s">
        <v>136</v>
      </c>
      <c r="I139" t="s">
        <v>136</v>
      </c>
      <c r="J139" t="s">
        <v>66</v>
      </c>
      <c r="K139" t="s">
        <v>751</v>
      </c>
      <c r="L139" t="str">
        <f t="shared" si="16"/>
        <v>7.7 Households consuming less than $1.25 PPP/day</v>
      </c>
      <c r="M139" t="str">
        <f t="shared" si="19"/>
        <v>SHG Use - Any Interaction (Among all question respondents)</v>
      </c>
      <c r="N139" t="s">
        <v>433</v>
      </c>
      <c r="O139">
        <v>8.6718071384477305E-2</v>
      </c>
      <c r="P139">
        <v>1.886722612018836E-2</v>
      </c>
      <c r="Q139">
        <v>4.9626758672297704E-2</v>
      </c>
      <c r="R139">
        <v>0.1238093840966569</v>
      </c>
      <c r="S139">
        <v>1254</v>
      </c>
      <c r="T139" t="str">
        <f t="shared" si="17"/>
        <v>1</v>
      </c>
      <c r="V139" s="36"/>
      <c r="W139" s="36"/>
    </row>
    <row r="140" spans="1:23" x14ac:dyDescent="0.25">
      <c r="A140" s="35" t="s">
        <v>425</v>
      </c>
      <c r="B140" s="35" t="str">
        <f t="shared" si="14"/>
        <v>Ethiopia</v>
      </c>
      <c r="C140" t="s">
        <v>21</v>
      </c>
      <c r="D140" t="str">
        <f t="shared" si="15"/>
        <v>LSMS-ISA</v>
      </c>
      <c r="E140" t="s">
        <v>9</v>
      </c>
      <c r="F140" t="s">
        <v>857</v>
      </c>
      <c r="G140" t="str">
        <f t="shared" si="18"/>
        <v>SHG Use - Any Interaction</v>
      </c>
      <c r="H140" t="s">
        <v>136</v>
      </c>
      <c r="I140" t="s">
        <v>136</v>
      </c>
      <c r="J140" t="s">
        <v>66</v>
      </c>
      <c r="K140" t="s">
        <v>138</v>
      </c>
      <c r="L140" t="str">
        <f t="shared" si="16"/>
        <v>7.6 Households consuming between $1.25 PPP and $2.50 PPP/day</v>
      </c>
      <c r="M140" t="str">
        <f t="shared" si="19"/>
        <v>SHG Use - Any Interaction (Among all question respondents)</v>
      </c>
      <c r="N140" t="s">
        <v>433</v>
      </c>
      <c r="O140">
        <v>0.1338947000491218</v>
      </c>
      <c r="P140">
        <v>2.5072576146531605E-2</v>
      </c>
      <c r="Q140">
        <v>8.4604213126094757E-2</v>
      </c>
      <c r="R140">
        <v>0.18318518697214883</v>
      </c>
      <c r="S140">
        <v>1485</v>
      </c>
      <c r="T140" t="str">
        <f t="shared" si="17"/>
        <v>1</v>
      </c>
      <c r="V140" s="36"/>
      <c r="W140" s="36"/>
    </row>
    <row r="141" spans="1:23" x14ac:dyDescent="0.25">
      <c r="A141" s="35" t="s">
        <v>425</v>
      </c>
      <c r="B141" s="35" t="str">
        <f t="shared" si="14"/>
        <v>Ethiopia</v>
      </c>
      <c r="C141" t="s">
        <v>21</v>
      </c>
      <c r="D141" t="str">
        <f t="shared" si="15"/>
        <v>LSMS-ISA</v>
      </c>
      <c r="E141" t="s">
        <v>9</v>
      </c>
      <c r="F141" t="s">
        <v>857</v>
      </c>
      <c r="G141" t="str">
        <f t="shared" si="18"/>
        <v>SHG Use - Any Interaction</v>
      </c>
      <c r="H141" t="s">
        <v>136</v>
      </c>
      <c r="I141" t="s">
        <v>136</v>
      </c>
      <c r="J141" t="s">
        <v>66</v>
      </c>
      <c r="K141" t="s">
        <v>223</v>
      </c>
      <c r="L141" t="str">
        <f t="shared" si="16"/>
        <v>7.5 Households consuming more than $2.50 PPP/day</v>
      </c>
      <c r="M141" t="str">
        <f t="shared" si="19"/>
        <v>SHG Use - Any Interaction (Among all question respondents)</v>
      </c>
      <c r="N141" t="s">
        <v>433</v>
      </c>
      <c r="O141">
        <v>0.12396212964579603</v>
      </c>
      <c r="P141">
        <v>3.3044957576771027E-2</v>
      </c>
      <c r="Q141">
        <v>5.899714984089445E-2</v>
      </c>
      <c r="R141">
        <v>0.18892710945069763</v>
      </c>
      <c r="S141">
        <v>759</v>
      </c>
      <c r="T141" t="str">
        <f t="shared" si="17"/>
        <v>1</v>
      </c>
      <c r="V141" s="36"/>
      <c r="W141" s="36"/>
    </row>
    <row r="142" spans="1:23" x14ac:dyDescent="0.25">
      <c r="A142" s="35" t="s">
        <v>425</v>
      </c>
      <c r="B142" s="35" t="str">
        <f t="shared" si="14"/>
        <v>Ethiopia</v>
      </c>
      <c r="C142" t="s">
        <v>21</v>
      </c>
      <c r="D142" t="str">
        <f t="shared" si="15"/>
        <v>LSMS-ISA</v>
      </c>
      <c r="E142" t="s">
        <v>9</v>
      </c>
      <c r="F142" t="s">
        <v>857</v>
      </c>
      <c r="G142" t="str">
        <f t="shared" si="18"/>
        <v>SHG Use - Any Interaction</v>
      </c>
      <c r="H142" t="s">
        <v>429</v>
      </c>
      <c r="I142" t="s">
        <v>429</v>
      </c>
      <c r="J142" t="s">
        <v>66</v>
      </c>
      <c r="K142" t="s">
        <v>117</v>
      </c>
      <c r="L142" t="str">
        <f t="shared" si="16"/>
        <v>1.4 All Households</v>
      </c>
      <c r="M142" t="str">
        <f t="shared" si="19"/>
        <v>SHG Use - Any Interaction (Among all question respondents)</v>
      </c>
      <c r="N142" t="s">
        <v>431</v>
      </c>
      <c r="O142">
        <v>0.27238773114851722</v>
      </c>
      <c r="P142">
        <v>2.6960622218608614E-2</v>
      </c>
      <c r="Q142">
        <v>0.21936356825754172</v>
      </c>
      <c r="R142">
        <v>0.32541189403949272</v>
      </c>
      <c r="S142">
        <v>3695</v>
      </c>
      <c r="T142" t="str">
        <f t="shared" si="17"/>
        <v>1</v>
      </c>
      <c r="V142" s="36"/>
      <c r="W142" s="36"/>
    </row>
    <row r="143" spans="1:23" x14ac:dyDescent="0.25">
      <c r="A143" s="35" t="s">
        <v>425</v>
      </c>
      <c r="B143" s="35" t="str">
        <f t="shared" si="14"/>
        <v>Ethiopia</v>
      </c>
      <c r="C143" t="s">
        <v>21</v>
      </c>
      <c r="D143" t="str">
        <f t="shared" si="15"/>
        <v>LSMS-ISA</v>
      </c>
      <c r="E143" t="s">
        <v>9</v>
      </c>
      <c r="F143" t="s">
        <v>857</v>
      </c>
      <c r="G143" t="str">
        <f t="shared" si="18"/>
        <v>SHG Use - Any Interaction</v>
      </c>
      <c r="H143" t="s">
        <v>429</v>
      </c>
      <c r="I143" t="s">
        <v>429</v>
      </c>
      <c r="J143" t="s">
        <v>66</v>
      </c>
      <c r="K143" t="s">
        <v>119</v>
      </c>
      <c r="L143" t="str">
        <f t="shared" si="16"/>
        <v>1.6 Male-headed households</v>
      </c>
      <c r="M143" t="str">
        <f t="shared" si="19"/>
        <v>SHG Use - Any Interaction (Among all question respondents)</v>
      </c>
      <c r="N143" t="s">
        <v>431</v>
      </c>
      <c r="O143">
        <v>0.29399845422360388</v>
      </c>
      <c r="P143">
        <v>3.0614637072233487E-2</v>
      </c>
      <c r="Q143">
        <v>0.2338127613198098</v>
      </c>
      <c r="R143">
        <v>0.35418414712739793</v>
      </c>
      <c r="S143">
        <v>2717</v>
      </c>
      <c r="T143" t="str">
        <f t="shared" si="17"/>
        <v>1</v>
      </c>
      <c r="V143" s="36"/>
      <c r="W143" s="36"/>
    </row>
    <row r="144" spans="1:23" x14ac:dyDescent="0.25">
      <c r="A144" s="35" t="s">
        <v>425</v>
      </c>
      <c r="B144" s="35" t="str">
        <f t="shared" si="14"/>
        <v>Ethiopia</v>
      </c>
      <c r="C144" t="s">
        <v>21</v>
      </c>
      <c r="D144" t="str">
        <f t="shared" si="15"/>
        <v>LSMS-ISA</v>
      </c>
      <c r="E144" t="s">
        <v>9</v>
      </c>
      <c r="F144" t="s">
        <v>857</v>
      </c>
      <c r="G144" t="str">
        <f t="shared" si="18"/>
        <v>SHG Use - Any Interaction</v>
      </c>
      <c r="H144" t="s">
        <v>429</v>
      </c>
      <c r="I144" t="s">
        <v>429</v>
      </c>
      <c r="J144" t="s">
        <v>66</v>
      </c>
      <c r="K144" t="s">
        <v>118</v>
      </c>
      <c r="L144" t="str">
        <f t="shared" si="16"/>
        <v>1.5 Female-headed households</v>
      </c>
      <c r="M144" t="str">
        <f t="shared" si="19"/>
        <v>SHG Use - Any Interaction (Among all question respondents)</v>
      </c>
      <c r="N144" t="s">
        <v>431</v>
      </c>
      <c r="O144">
        <v>0.19811001098328784</v>
      </c>
      <c r="P144">
        <v>2.9465790947782976E-2</v>
      </c>
      <c r="Q144">
        <v>0.14018240826314288</v>
      </c>
      <c r="R144">
        <v>0.25603761370343281</v>
      </c>
      <c r="S144">
        <v>977</v>
      </c>
      <c r="T144" t="str">
        <f t="shared" si="17"/>
        <v>1</v>
      </c>
      <c r="V144" s="36"/>
      <c r="W144" s="36"/>
    </row>
    <row r="145" spans="1:23" x14ac:dyDescent="0.25">
      <c r="A145" s="35" t="s">
        <v>425</v>
      </c>
      <c r="B145" s="35" t="str">
        <f t="shared" si="14"/>
        <v>Ethiopia</v>
      </c>
      <c r="C145" t="s">
        <v>21</v>
      </c>
      <c r="D145" t="str">
        <f t="shared" si="15"/>
        <v>LSMS-ISA</v>
      </c>
      <c r="E145" t="s">
        <v>9</v>
      </c>
      <c r="F145" t="s">
        <v>857</v>
      </c>
      <c r="G145" t="str">
        <f t="shared" si="18"/>
        <v>SHG Use - Any Interaction</v>
      </c>
      <c r="H145" t="s">
        <v>429</v>
      </c>
      <c r="I145" t="s">
        <v>429</v>
      </c>
      <c r="J145" t="s">
        <v>66</v>
      </c>
      <c r="K145" t="s">
        <v>126</v>
      </c>
      <c r="L145" t="str">
        <f t="shared" si="16"/>
        <v>3.4 Households that do not have access to a mobile phone</v>
      </c>
      <c r="M145" t="str">
        <f t="shared" si="19"/>
        <v>SHG Use - Any Interaction (Among all question respondents)</v>
      </c>
      <c r="N145" t="s">
        <v>431</v>
      </c>
      <c r="O145">
        <v>0.23415526512928492</v>
      </c>
      <c r="P145">
        <v>2.6207558473458171E-2</v>
      </c>
      <c r="Q145">
        <v>0.18263350244040563</v>
      </c>
      <c r="R145">
        <v>0.28567702781816418</v>
      </c>
      <c r="S145">
        <v>1986</v>
      </c>
      <c r="T145" t="str">
        <f t="shared" si="17"/>
        <v>1</v>
      </c>
      <c r="V145" s="36"/>
      <c r="W145" s="36"/>
    </row>
    <row r="146" spans="1:23" x14ac:dyDescent="0.25">
      <c r="A146" s="35" t="s">
        <v>425</v>
      </c>
      <c r="B146" s="35" t="str">
        <f t="shared" si="14"/>
        <v>Ethiopia</v>
      </c>
      <c r="C146" t="s">
        <v>21</v>
      </c>
      <c r="D146" t="str">
        <f t="shared" si="15"/>
        <v>LSMS-ISA</v>
      </c>
      <c r="E146" t="s">
        <v>9</v>
      </c>
      <c r="F146" t="s">
        <v>857</v>
      </c>
      <c r="G146" t="str">
        <f t="shared" si="18"/>
        <v>SHG Use - Any Interaction</v>
      </c>
      <c r="H146" t="s">
        <v>429</v>
      </c>
      <c r="I146" t="s">
        <v>429</v>
      </c>
      <c r="J146" t="s">
        <v>66</v>
      </c>
      <c r="K146" t="s">
        <v>125</v>
      </c>
      <c r="L146" t="str">
        <f t="shared" si="16"/>
        <v>3.3 Households that have access to a mobile phone</v>
      </c>
      <c r="M146" t="str">
        <f t="shared" si="19"/>
        <v>SHG Use - Any Interaction (Among all question respondents)</v>
      </c>
      <c r="N146" t="s">
        <v>431</v>
      </c>
      <c r="O146">
        <v>0.31737614815582676</v>
      </c>
      <c r="P146">
        <v>3.939675198746842E-2</v>
      </c>
      <c r="Q146">
        <v>0.2399145102079922</v>
      </c>
      <c r="R146">
        <v>0.39483778610366133</v>
      </c>
      <c r="S146">
        <v>1709</v>
      </c>
      <c r="T146" t="str">
        <f t="shared" si="17"/>
        <v>1</v>
      </c>
      <c r="V146" s="36"/>
      <c r="W146" s="36"/>
    </row>
    <row r="147" spans="1:23" x14ac:dyDescent="0.25">
      <c r="A147" s="35" t="s">
        <v>425</v>
      </c>
      <c r="B147" s="35" t="str">
        <f t="shared" si="14"/>
        <v>Ethiopia</v>
      </c>
      <c r="C147" t="s">
        <v>21</v>
      </c>
      <c r="D147" t="str">
        <f t="shared" si="15"/>
        <v>LSMS-ISA</v>
      </c>
      <c r="E147" t="s">
        <v>9</v>
      </c>
      <c r="F147" t="s">
        <v>857</v>
      </c>
      <c r="G147" t="str">
        <f t="shared" si="18"/>
        <v>SHG Use - Any Interaction</v>
      </c>
      <c r="H147" t="s">
        <v>429</v>
      </c>
      <c r="I147" t="s">
        <v>429</v>
      </c>
      <c r="J147" t="s">
        <v>66</v>
      </c>
      <c r="K147" t="s">
        <v>427</v>
      </c>
      <c r="L147" t="str">
        <f t="shared" si="16"/>
        <v>2.4 Households that do not have access to a bank acount</v>
      </c>
      <c r="M147" t="str">
        <f t="shared" si="19"/>
        <v>SHG Use - Any Interaction (Among all question respondents)</v>
      </c>
      <c r="N147" t="s">
        <v>431</v>
      </c>
      <c r="O147">
        <v>0.27617813760988019</v>
      </c>
      <c r="P147">
        <v>2.8127324320861978E-2</v>
      </c>
      <c r="Q147">
        <v>0.2208822835454794</v>
      </c>
      <c r="R147">
        <v>0.33147399167428099</v>
      </c>
      <c r="S147">
        <v>3101</v>
      </c>
      <c r="T147" t="str">
        <f t="shared" si="17"/>
        <v>1</v>
      </c>
      <c r="V147" s="36"/>
      <c r="W147" s="36"/>
    </row>
    <row r="148" spans="1:23" x14ac:dyDescent="0.25">
      <c r="A148" s="35" t="s">
        <v>425</v>
      </c>
      <c r="B148" s="35" t="str">
        <f t="shared" si="14"/>
        <v>Ethiopia</v>
      </c>
      <c r="C148" t="s">
        <v>21</v>
      </c>
      <c r="D148" t="str">
        <f t="shared" si="15"/>
        <v>LSMS-ISA</v>
      </c>
      <c r="E148" t="s">
        <v>9</v>
      </c>
      <c r="F148" t="s">
        <v>857</v>
      </c>
      <c r="G148" t="str">
        <f t="shared" si="18"/>
        <v>SHG Use - Any Interaction</v>
      </c>
      <c r="H148" t="s">
        <v>429</v>
      </c>
      <c r="I148" t="s">
        <v>429</v>
      </c>
      <c r="J148" t="s">
        <v>66</v>
      </c>
      <c r="K148" t="s">
        <v>122</v>
      </c>
      <c r="L148" t="str">
        <f t="shared" si="16"/>
        <v>2.3 Households that have access to a bank account</v>
      </c>
      <c r="M148" t="str">
        <f t="shared" si="19"/>
        <v>SHG Use - Any Interaction (Among all question respondents)</v>
      </c>
      <c r="N148" t="s">
        <v>431</v>
      </c>
      <c r="O148">
        <v>0.25204957292175517</v>
      </c>
      <c r="P148">
        <v>3.7368282536211959E-2</v>
      </c>
      <c r="Q148">
        <v>0.17858398287978783</v>
      </c>
      <c r="R148">
        <v>0.32551516296372252</v>
      </c>
      <c r="S148">
        <v>591</v>
      </c>
      <c r="T148" t="str">
        <f t="shared" si="17"/>
        <v>1</v>
      </c>
      <c r="V148" s="36"/>
      <c r="W148" s="36"/>
    </row>
    <row r="149" spans="1:23" x14ac:dyDescent="0.25">
      <c r="A149" s="35" t="s">
        <v>425</v>
      </c>
      <c r="B149" s="35" t="str">
        <f t="shared" si="14"/>
        <v>Ethiopia</v>
      </c>
      <c r="C149" t="s">
        <v>21</v>
      </c>
      <c r="D149" t="str">
        <f t="shared" si="15"/>
        <v>LSMS-ISA</v>
      </c>
      <c r="E149" t="s">
        <v>9</v>
      </c>
      <c r="F149" t="s">
        <v>857</v>
      </c>
      <c r="G149" t="str">
        <f t="shared" si="18"/>
        <v>SHG Use - Any Interaction</v>
      </c>
      <c r="H149" t="s">
        <v>429</v>
      </c>
      <c r="I149" t="s">
        <v>429</v>
      </c>
      <c r="J149" t="s">
        <v>66</v>
      </c>
      <c r="K149" t="s">
        <v>130</v>
      </c>
      <c r="L149" t="str">
        <f t="shared" si="16"/>
        <v>4.4 Households that do not use mobile money</v>
      </c>
      <c r="M149" t="str">
        <f t="shared" si="19"/>
        <v>SHG Use - Any Interaction (Among all question respondents)</v>
      </c>
      <c r="N149" t="s">
        <v>431</v>
      </c>
      <c r="O149">
        <v>0.2729040361448235</v>
      </c>
      <c r="P149">
        <v>2.698396377663799E-2</v>
      </c>
      <c r="Q149">
        <v>0.21984519399209596</v>
      </c>
      <c r="R149">
        <v>0.32596287829755105</v>
      </c>
      <c r="S149">
        <v>3654</v>
      </c>
      <c r="T149" t="str">
        <f t="shared" si="17"/>
        <v>1</v>
      </c>
      <c r="V149" s="36"/>
      <c r="W149" s="36"/>
    </row>
    <row r="150" spans="1:23" x14ac:dyDescent="0.25">
      <c r="A150" s="35" t="s">
        <v>425</v>
      </c>
      <c r="B150" s="35" t="str">
        <f t="shared" si="14"/>
        <v>Ethiopia</v>
      </c>
      <c r="C150" t="s">
        <v>21</v>
      </c>
      <c r="D150" t="str">
        <f t="shared" si="15"/>
        <v>LSMS-ISA</v>
      </c>
      <c r="E150" t="s">
        <v>9</v>
      </c>
      <c r="F150" t="s">
        <v>857</v>
      </c>
      <c r="G150" t="str">
        <f t="shared" si="18"/>
        <v>SHG Use - Any Interaction</v>
      </c>
      <c r="H150" t="s">
        <v>429</v>
      </c>
      <c r="I150" t="s">
        <v>429</v>
      </c>
      <c r="J150" t="s">
        <v>66</v>
      </c>
      <c r="K150" t="s">
        <v>129</v>
      </c>
      <c r="L150" t="str">
        <f t="shared" si="16"/>
        <v>4.3 Households that use mobile money</v>
      </c>
      <c r="M150" t="str">
        <f t="shared" si="19"/>
        <v>SHG Use - Any Interaction (Among all question respondents)</v>
      </c>
      <c r="N150" t="s">
        <v>431</v>
      </c>
      <c r="O150">
        <v>0.24871994093901692</v>
      </c>
      <c r="P150">
        <v>0.10917153566533098</v>
      </c>
      <c r="Q150">
        <v>3.4007307787388724E-2</v>
      </c>
      <c r="R150">
        <v>0.46343257409064509</v>
      </c>
      <c r="S150">
        <v>38</v>
      </c>
      <c r="T150" t="str">
        <f t="shared" si="17"/>
        <v>1</v>
      </c>
      <c r="V150" s="36"/>
      <c r="W150" s="36"/>
    </row>
    <row r="151" spans="1:23" x14ac:dyDescent="0.25">
      <c r="A151" s="35" t="s">
        <v>425</v>
      </c>
      <c r="B151" s="35" t="str">
        <f t="shared" si="14"/>
        <v>Ethiopia</v>
      </c>
      <c r="C151" t="s">
        <v>21</v>
      </c>
      <c r="D151" t="str">
        <f t="shared" si="15"/>
        <v>LSMS-ISA</v>
      </c>
      <c r="E151" t="s">
        <v>9</v>
      </c>
      <c r="F151" t="s">
        <v>857</v>
      </c>
      <c r="G151" t="str">
        <f t="shared" si="18"/>
        <v>SHG Use - Any Interaction</v>
      </c>
      <c r="H151" t="s">
        <v>429</v>
      </c>
      <c r="I151" t="s">
        <v>429</v>
      </c>
      <c r="J151" t="s">
        <v>66</v>
      </c>
      <c r="K151" t="s">
        <v>141</v>
      </c>
      <c r="L151" t="str">
        <f t="shared" si="16"/>
        <v>6.4 Urban households</v>
      </c>
      <c r="M151" t="str">
        <f t="shared" si="19"/>
        <v>SHG Use - Any Interaction (Among all question respondents)</v>
      </c>
      <c r="N151" t="s">
        <v>431</v>
      </c>
      <c r="O151">
        <v>3.9056524725423626E-2</v>
      </c>
      <c r="P151">
        <v>1.1837817786093583E-2</v>
      </c>
      <c r="Q151">
        <v>1.5772670238484849E-2</v>
      </c>
      <c r="R151">
        <v>6.2340379212362407E-2</v>
      </c>
      <c r="S151">
        <v>482</v>
      </c>
      <c r="T151" t="str">
        <f t="shared" si="17"/>
        <v>1</v>
      </c>
      <c r="V151" s="36"/>
      <c r="W151" s="36"/>
    </row>
    <row r="152" spans="1:23" x14ac:dyDescent="0.25">
      <c r="A152" s="35" t="s">
        <v>425</v>
      </c>
      <c r="B152" s="35" t="str">
        <f t="shared" si="14"/>
        <v>Ethiopia</v>
      </c>
      <c r="C152" t="s">
        <v>21</v>
      </c>
      <c r="D152" t="str">
        <f t="shared" si="15"/>
        <v>LSMS-ISA</v>
      </c>
      <c r="E152" t="s">
        <v>9</v>
      </c>
      <c r="F152" t="s">
        <v>857</v>
      </c>
      <c r="G152" t="str">
        <f t="shared" si="18"/>
        <v>SHG Use - Any Interaction</v>
      </c>
      <c r="H152" t="s">
        <v>429</v>
      </c>
      <c r="I152" t="s">
        <v>429</v>
      </c>
      <c r="J152" t="s">
        <v>66</v>
      </c>
      <c r="K152" t="s">
        <v>142</v>
      </c>
      <c r="L152" t="str">
        <f t="shared" si="16"/>
        <v>6.3 Rural households</v>
      </c>
      <c r="M152" t="str">
        <f t="shared" si="19"/>
        <v>SHG Use - Any Interaction (Among all question respondents)</v>
      </c>
      <c r="N152" t="s">
        <v>431</v>
      </c>
      <c r="O152">
        <v>0.29773663293658748</v>
      </c>
      <c r="P152">
        <v>2.9183052501973408E-2</v>
      </c>
      <c r="Q152">
        <v>0.24036530980984455</v>
      </c>
      <c r="R152">
        <v>0.3551079560633304</v>
      </c>
      <c r="S152">
        <v>3213</v>
      </c>
      <c r="T152" t="str">
        <f t="shared" si="17"/>
        <v>1</v>
      </c>
      <c r="V152" s="36"/>
      <c r="W152" s="36"/>
    </row>
    <row r="153" spans="1:23" x14ac:dyDescent="0.25">
      <c r="A153" s="35" t="s">
        <v>425</v>
      </c>
      <c r="B153" s="35" t="str">
        <f t="shared" si="14"/>
        <v>Ethiopia</v>
      </c>
      <c r="C153" t="s">
        <v>21</v>
      </c>
      <c r="D153" t="str">
        <f t="shared" si="15"/>
        <v>LSMS-ISA</v>
      </c>
      <c r="E153" t="s">
        <v>9</v>
      </c>
      <c r="F153" t="s">
        <v>857</v>
      </c>
      <c r="G153" t="str">
        <f t="shared" si="18"/>
        <v>SHG Use - Any Interaction</v>
      </c>
      <c r="H153" t="s">
        <v>429</v>
      </c>
      <c r="I153" t="s">
        <v>429</v>
      </c>
      <c r="J153" t="s">
        <v>66</v>
      </c>
      <c r="K153" t="s">
        <v>751</v>
      </c>
      <c r="L153" t="str">
        <f t="shared" si="16"/>
        <v>7.7 Households consuming less than $1.25 PPP/day</v>
      </c>
      <c r="M153" t="str">
        <f t="shared" si="19"/>
        <v>SHG Use - Any Interaction (Among all question respondents)</v>
      </c>
      <c r="N153" t="s">
        <v>431</v>
      </c>
      <c r="O153">
        <v>0.24176311312424484</v>
      </c>
      <c r="P153">
        <v>2.9342124862996539E-2</v>
      </c>
      <c r="Q153">
        <v>0.18407906767949989</v>
      </c>
      <c r="R153">
        <v>0.29944715856898979</v>
      </c>
      <c r="S153">
        <v>1254</v>
      </c>
      <c r="T153" t="str">
        <f t="shared" si="17"/>
        <v>1</v>
      </c>
      <c r="V153" s="36"/>
      <c r="W153" s="36"/>
    </row>
    <row r="154" spans="1:23" x14ac:dyDescent="0.25">
      <c r="A154" s="35" t="s">
        <v>425</v>
      </c>
      <c r="B154" s="35" t="str">
        <f t="shared" si="14"/>
        <v>Ethiopia</v>
      </c>
      <c r="C154" t="s">
        <v>21</v>
      </c>
      <c r="D154" t="str">
        <f t="shared" si="15"/>
        <v>LSMS-ISA</v>
      </c>
      <c r="E154" t="s">
        <v>9</v>
      </c>
      <c r="F154" t="s">
        <v>857</v>
      </c>
      <c r="G154" t="str">
        <f t="shared" si="18"/>
        <v>SHG Use - Any Interaction</v>
      </c>
      <c r="H154" t="s">
        <v>429</v>
      </c>
      <c r="I154" t="s">
        <v>429</v>
      </c>
      <c r="J154" t="s">
        <v>66</v>
      </c>
      <c r="K154" t="s">
        <v>138</v>
      </c>
      <c r="L154" t="str">
        <f t="shared" si="16"/>
        <v>7.6 Households consuming between $1.25 PPP and $2.50 PPP/day</v>
      </c>
      <c r="M154" t="str">
        <f t="shared" si="19"/>
        <v>SHG Use - Any Interaction (Among all question respondents)</v>
      </c>
      <c r="N154" t="s">
        <v>431</v>
      </c>
      <c r="O154">
        <v>0.29760626417199848</v>
      </c>
      <c r="P154">
        <v>3.1868911649941517E-2</v>
      </c>
      <c r="Q154">
        <v>0.23495477739408926</v>
      </c>
      <c r="R154">
        <v>0.3602577509499077</v>
      </c>
      <c r="S154">
        <v>1485</v>
      </c>
      <c r="T154" t="str">
        <f t="shared" si="17"/>
        <v>1</v>
      </c>
      <c r="V154" s="36"/>
      <c r="W154" s="36"/>
    </row>
    <row r="155" spans="1:23" x14ac:dyDescent="0.25">
      <c r="A155" s="35" t="s">
        <v>425</v>
      </c>
      <c r="B155" s="35" t="str">
        <f t="shared" si="14"/>
        <v>Ethiopia</v>
      </c>
      <c r="C155" t="s">
        <v>21</v>
      </c>
      <c r="D155" t="str">
        <f t="shared" si="15"/>
        <v>LSMS-ISA</v>
      </c>
      <c r="E155" t="s">
        <v>9</v>
      </c>
      <c r="F155" t="s">
        <v>857</v>
      </c>
      <c r="G155" t="str">
        <f t="shared" si="18"/>
        <v>SHG Use - Any Interaction</v>
      </c>
      <c r="H155" t="s">
        <v>429</v>
      </c>
      <c r="I155" t="s">
        <v>429</v>
      </c>
      <c r="J155" t="s">
        <v>66</v>
      </c>
      <c r="K155" t="s">
        <v>223</v>
      </c>
      <c r="L155" t="str">
        <f t="shared" si="16"/>
        <v>7.5 Households consuming more than $2.50 PPP/day</v>
      </c>
      <c r="M155" t="str">
        <f t="shared" si="19"/>
        <v>SHG Use - Any Interaction (Among all question respondents)</v>
      </c>
      <c r="N155" t="s">
        <v>431</v>
      </c>
      <c r="O155">
        <v>0.27088052231145621</v>
      </c>
      <c r="P155">
        <v>4.7740334608500481E-2</v>
      </c>
      <c r="Q155">
        <v>0.17702505687425305</v>
      </c>
      <c r="R155">
        <v>0.36473598774865934</v>
      </c>
      <c r="S155">
        <v>759</v>
      </c>
      <c r="T155" t="str">
        <f t="shared" si="17"/>
        <v>1</v>
      </c>
      <c r="V155" s="36"/>
      <c r="W155" s="36"/>
    </row>
    <row r="156" spans="1:23" x14ac:dyDescent="0.25">
      <c r="A156" s="35" t="s">
        <v>425</v>
      </c>
      <c r="B156" s="35" t="str">
        <f t="shared" si="14"/>
        <v>Ethiopia</v>
      </c>
      <c r="C156" t="s">
        <v>21</v>
      </c>
      <c r="D156" t="str">
        <f t="shared" si="15"/>
        <v>LSMS-ISA</v>
      </c>
      <c r="E156" t="s">
        <v>9</v>
      </c>
      <c r="F156" t="s">
        <v>857</v>
      </c>
      <c r="G156" t="str">
        <f t="shared" si="18"/>
        <v>SHG Use - Any Interaction</v>
      </c>
      <c r="H156" t="s">
        <v>752</v>
      </c>
      <c r="I156" t="s">
        <v>752</v>
      </c>
      <c r="J156" t="s">
        <v>66</v>
      </c>
      <c r="K156" t="s">
        <v>117</v>
      </c>
      <c r="L156" t="str">
        <f t="shared" si="16"/>
        <v>1.4 All Households</v>
      </c>
      <c r="M156" t="str">
        <f t="shared" si="19"/>
        <v>SHG Use - Any Interaction (Among all question respondents)</v>
      </c>
      <c r="N156" t="s">
        <v>432</v>
      </c>
      <c r="O156">
        <v>3.0096757335545985E-2</v>
      </c>
      <c r="P156">
        <v>4.9889434134186466E-3</v>
      </c>
      <c r="Q156">
        <v>2.0290281417046731E-2</v>
      </c>
      <c r="R156">
        <v>3.9903233254045239E-2</v>
      </c>
      <c r="S156">
        <v>4949</v>
      </c>
      <c r="T156" t="str">
        <f t="shared" si="17"/>
        <v>1</v>
      </c>
      <c r="V156" s="36"/>
      <c r="W156" s="36"/>
    </row>
    <row r="157" spans="1:23" x14ac:dyDescent="0.25">
      <c r="A157" s="35" t="s">
        <v>425</v>
      </c>
      <c r="B157" s="35" t="str">
        <f t="shared" si="14"/>
        <v>Ethiopia</v>
      </c>
      <c r="C157" t="s">
        <v>21</v>
      </c>
      <c r="D157" t="str">
        <f t="shared" si="15"/>
        <v>LSMS-ISA</v>
      </c>
      <c r="E157" t="s">
        <v>9</v>
      </c>
      <c r="F157" t="s">
        <v>857</v>
      </c>
      <c r="G157" t="str">
        <f t="shared" si="18"/>
        <v>SHG Use - Any Interaction</v>
      </c>
      <c r="H157" t="s">
        <v>752</v>
      </c>
      <c r="I157" t="s">
        <v>752</v>
      </c>
      <c r="J157" t="s">
        <v>66</v>
      </c>
      <c r="K157" t="s">
        <v>119</v>
      </c>
      <c r="L157" t="str">
        <f t="shared" si="16"/>
        <v>1.6 Male-headed households</v>
      </c>
      <c r="M157" t="str">
        <f t="shared" si="19"/>
        <v>SHG Use - Any Interaction (Among all question respondents)</v>
      </c>
      <c r="N157" t="s">
        <v>432</v>
      </c>
      <c r="O157">
        <v>3.2757794267086596E-2</v>
      </c>
      <c r="P157">
        <v>6.0329450741959589E-3</v>
      </c>
      <c r="Q157">
        <v>2.0899185001524496E-2</v>
      </c>
      <c r="R157">
        <v>4.4616403532648695E-2</v>
      </c>
      <c r="S157">
        <v>3432</v>
      </c>
      <c r="T157" t="str">
        <f t="shared" si="17"/>
        <v>1</v>
      </c>
      <c r="V157" s="36"/>
      <c r="W157" s="36"/>
    </row>
    <row r="158" spans="1:23" x14ac:dyDescent="0.25">
      <c r="A158" s="35" t="s">
        <v>425</v>
      </c>
      <c r="B158" s="35" t="str">
        <f t="shared" si="14"/>
        <v>Ethiopia</v>
      </c>
      <c r="C158" t="s">
        <v>21</v>
      </c>
      <c r="D158" t="str">
        <f t="shared" si="15"/>
        <v>LSMS-ISA</v>
      </c>
      <c r="E158" t="s">
        <v>9</v>
      </c>
      <c r="F158" t="s">
        <v>857</v>
      </c>
      <c r="G158" t="str">
        <f t="shared" si="18"/>
        <v>SHG Use - Any Interaction</v>
      </c>
      <c r="H158" t="s">
        <v>752</v>
      </c>
      <c r="I158" t="s">
        <v>752</v>
      </c>
      <c r="J158" t="s">
        <v>66</v>
      </c>
      <c r="K158" t="s">
        <v>118</v>
      </c>
      <c r="L158" t="str">
        <f t="shared" si="16"/>
        <v>1.5 Female-headed households</v>
      </c>
      <c r="M158" t="str">
        <f t="shared" si="19"/>
        <v>SHG Use - Any Interaction (Among all question respondents)</v>
      </c>
      <c r="N158" t="s">
        <v>432</v>
      </c>
      <c r="O158">
        <v>2.2707252665398855E-2</v>
      </c>
      <c r="P158">
        <v>5.3706796682338014E-3</v>
      </c>
      <c r="Q158">
        <v>1.2150419992001532E-2</v>
      </c>
      <c r="R158">
        <v>3.3264085338796177E-2</v>
      </c>
      <c r="S158">
        <v>1516</v>
      </c>
      <c r="T158" t="str">
        <f t="shared" si="17"/>
        <v>1</v>
      </c>
      <c r="V158" s="36"/>
      <c r="W158" s="36"/>
    </row>
    <row r="159" spans="1:23" x14ac:dyDescent="0.25">
      <c r="A159" s="35" t="s">
        <v>425</v>
      </c>
      <c r="B159" s="35" t="str">
        <f t="shared" si="14"/>
        <v>Ethiopia</v>
      </c>
      <c r="C159" t="s">
        <v>21</v>
      </c>
      <c r="D159" t="str">
        <f t="shared" si="15"/>
        <v>LSMS-ISA</v>
      </c>
      <c r="E159" t="s">
        <v>9</v>
      </c>
      <c r="F159" t="s">
        <v>857</v>
      </c>
      <c r="G159" t="str">
        <f t="shared" si="18"/>
        <v>SHG Use - Any Interaction</v>
      </c>
      <c r="H159" t="s">
        <v>752</v>
      </c>
      <c r="I159" t="s">
        <v>752</v>
      </c>
      <c r="J159" t="s">
        <v>66</v>
      </c>
      <c r="K159" t="s">
        <v>126</v>
      </c>
      <c r="L159" t="str">
        <f t="shared" si="16"/>
        <v>3.4 Households that do not have access to a mobile phone</v>
      </c>
      <c r="M159" t="str">
        <f t="shared" si="19"/>
        <v>SHG Use - Any Interaction (Among all question respondents)</v>
      </c>
      <c r="N159" t="s">
        <v>432</v>
      </c>
      <c r="O159">
        <v>2.071253746821131E-2</v>
      </c>
      <c r="P159">
        <v>5.3119583659830419E-3</v>
      </c>
      <c r="Q159">
        <v>1.0271129843507892E-2</v>
      </c>
      <c r="R159">
        <v>3.1153945092914727E-2</v>
      </c>
      <c r="S159">
        <v>2126</v>
      </c>
      <c r="T159" t="str">
        <f t="shared" si="17"/>
        <v>1</v>
      </c>
      <c r="V159" s="36"/>
      <c r="W159" s="36"/>
    </row>
    <row r="160" spans="1:23" x14ac:dyDescent="0.25">
      <c r="A160" s="35" t="s">
        <v>425</v>
      </c>
      <c r="B160" s="35" t="str">
        <f t="shared" si="14"/>
        <v>Ethiopia</v>
      </c>
      <c r="C160" t="s">
        <v>21</v>
      </c>
      <c r="D160" t="str">
        <f t="shared" si="15"/>
        <v>LSMS-ISA</v>
      </c>
      <c r="E160" t="s">
        <v>9</v>
      </c>
      <c r="F160" t="s">
        <v>857</v>
      </c>
      <c r="G160" t="str">
        <f t="shared" si="18"/>
        <v>SHG Use - Any Interaction</v>
      </c>
      <c r="H160" t="s">
        <v>752</v>
      </c>
      <c r="I160" t="s">
        <v>752</v>
      </c>
      <c r="J160" t="s">
        <v>66</v>
      </c>
      <c r="K160" t="s">
        <v>125</v>
      </c>
      <c r="L160" t="str">
        <f t="shared" si="16"/>
        <v>3.3 Households that have access to a mobile phone</v>
      </c>
      <c r="M160" t="str">
        <f t="shared" si="19"/>
        <v>SHG Use - Any Interaction (Among all question respondents)</v>
      </c>
      <c r="N160" t="s">
        <v>432</v>
      </c>
      <c r="O160">
        <v>3.796096546409726E-2</v>
      </c>
      <c r="P160">
        <v>6.496275727139315E-3</v>
      </c>
      <c r="Q160">
        <v>2.5191614080640891E-2</v>
      </c>
      <c r="R160">
        <v>5.0730316847553629E-2</v>
      </c>
      <c r="S160">
        <v>2823</v>
      </c>
      <c r="T160" t="str">
        <f t="shared" si="17"/>
        <v>1</v>
      </c>
      <c r="V160" s="36"/>
      <c r="W160" s="36"/>
    </row>
    <row r="161" spans="1:23" x14ac:dyDescent="0.25">
      <c r="A161" s="35" t="s">
        <v>425</v>
      </c>
      <c r="B161" s="35" t="str">
        <f t="shared" si="14"/>
        <v>Ethiopia</v>
      </c>
      <c r="C161" t="s">
        <v>21</v>
      </c>
      <c r="D161" t="str">
        <f t="shared" si="15"/>
        <v>LSMS-ISA</v>
      </c>
      <c r="E161" t="s">
        <v>9</v>
      </c>
      <c r="F161" t="s">
        <v>857</v>
      </c>
      <c r="G161" t="str">
        <f t="shared" si="18"/>
        <v>SHG Use - Any Interaction</v>
      </c>
      <c r="H161" t="s">
        <v>752</v>
      </c>
      <c r="I161" t="s">
        <v>752</v>
      </c>
      <c r="J161" t="s">
        <v>66</v>
      </c>
      <c r="K161" t="s">
        <v>427</v>
      </c>
      <c r="L161" t="str">
        <f t="shared" si="16"/>
        <v>2.4 Households that do not have access to a bank acount</v>
      </c>
      <c r="M161" t="str">
        <f t="shared" si="19"/>
        <v>SHG Use - Any Interaction (Among all question respondents)</v>
      </c>
      <c r="N161" t="s">
        <v>432</v>
      </c>
      <c r="O161">
        <v>2.489100479958524E-2</v>
      </c>
      <c r="P161">
        <v>5.199027852763315E-3</v>
      </c>
      <c r="Q161">
        <v>1.4671578116853289E-2</v>
      </c>
      <c r="R161">
        <v>3.5110431482317191E-2</v>
      </c>
      <c r="S161">
        <v>3486</v>
      </c>
      <c r="T161" t="str">
        <f t="shared" si="17"/>
        <v>1</v>
      </c>
      <c r="V161" s="36"/>
      <c r="W161" s="36"/>
    </row>
    <row r="162" spans="1:23" x14ac:dyDescent="0.25">
      <c r="A162" s="35" t="s">
        <v>425</v>
      </c>
      <c r="B162" s="35" t="str">
        <f t="shared" si="14"/>
        <v>Ethiopia</v>
      </c>
      <c r="C162" t="s">
        <v>21</v>
      </c>
      <c r="D162" t="str">
        <f t="shared" si="15"/>
        <v>LSMS-ISA</v>
      </c>
      <c r="E162" t="s">
        <v>9</v>
      </c>
      <c r="F162" t="s">
        <v>857</v>
      </c>
      <c r="G162" t="str">
        <f t="shared" si="18"/>
        <v>SHG Use - Any Interaction</v>
      </c>
      <c r="H162" t="s">
        <v>752</v>
      </c>
      <c r="I162" t="s">
        <v>752</v>
      </c>
      <c r="J162" t="s">
        <v>66</v>
      </c>
      <c r="K162" t="s">
        <v>122</v>
      </c>
      <c r="L162" t="str">
        <f t="shared" si="16"/>
        <v>2.3 Households that have access to a bank account</v>
      </c>
      <c r="M162" t="str">
        <f t="shared" si="19"/>
        <v>SHG Use - Any Interaction (Among all question respondents)</v>
      </c>
      <c r="N162" t="s">
        <v>432</v>
      </c>
      <c r="O162">
        <v>4.5597484436870672E-2</v>
      </c>
      <c r="P162">
        <v>9.59701818900696E-3</v>
      </c>
      <c r="Q162">
        <v>2.6733183930522434E-2</v>
      </c>
      <c r="R162">
        <v>6.4461784943218914E-2</v>
      </c>
      <c r="S162">
        <v>1463</v>
      </c>
      <c r="T162" t="str">
        <f t="shared" si="17"/>
        <v>1</v>
      </c>
      <c r="V162" s="36"/>
      <c r="W162" s="36"/>
    </row>
    <row r="163" spans="1:23" x14ac:dyDescent="0.25">
      <c r="A163" s="35" t="s">
        <v>425</v>
      </c>
      <c r="B163" s="35" t="str">
        <f t="shared" si="14"/>
        <v>Ethiopia</v>
      </c>
      <c r="C163" t="s">
        <v>21</v>
      </c>
      <c r="D163" t="str">
        <f t="shared" si="15"/>
        <v>LSMS-ISA</v>
      </c>
      <c r="E163" t="s">
        <v>9</v>
      </c>
      <c r="F163" t="s">
        <v>857</v>
      </c>
      <c r="G163" t="str">
        <f t="shared" si="18"/>
        <v>SHG Use - Any Interaction</v>
      </c>
      <c r="H163" t="s">
        <v>752</v>
      </c>
      <c r="I163" t="s">
        <v>752</v>
      </c>
      <c r="J163" t="s">
        <v>66</v>
      </c>
      <c r="K163" t="s">
        <v>130</v>
      </c>
      <c r="L163" t="str">
        <f t="shared" si="16"/>
        <v>4.4 Households that do not use mobile money</v>
      </c>
      <c r="M163" t="str">
        <f t="shared" si="19"/>
        <v>SHG Use - Any Interaction (Among all question respondents)</v>
      </c>
      <c r="N163" t="s">
        <v>432</v>
      </c>
      <c r="O163">
        <v>2.9742096908471606E-2</v>
      </c>
      <c r="P163">
        <v>5.0891828440093392E-3</v>
      </c>
      <c r="Q163">
        <v>1.9738586171030977E-2</v>
      </c>
      <c r="R163">
        <v>3.9745607645912236E-2</v>
      </c>
      <c r="S163">
        <v>4808</v>
      </c>
      <c r="T163" t="str">
        <f t="shared" si="17"/>
        <v>1</v>
      </c>
      <c r="V163" s="36"/>
      <c r="W163" s="36"/>
    </row>
    <row r="164" spans="1:23" x14ac:dyDescent="0.25">
      <c r="A164" s="35" t="s">
        <v>425</v>
      </c>
      <c r="B164" s="35" t="str">
        <f t="shared" si="14"/>
        <v>Ethiopia</v>
      </c>
      <c r="C164" t="s">
        <v>21</v>
      </c>
      <c r="D164" t="str">
        <f t="shared" si="15"/>
        <v>LSMS-ISA</v>
      </c>
      <c r="E164" t="s">
        <v>9</v>
      </c>
      <c r="F164" t="s">
        <v>857</v>
      </c>
      <c r="G164" t="str">
        <f t="shared" si="18"/>
        <v>SHG Use - Any Interaction</v>
      </c>
      <c r="H164" t="s">
        <v>752</v>
      </c>
      <c r="I164" t="s">
        <v>752</v>
      </c>
      <c r="J164" t="s">
        <v>66</v>
      </c>
      <c r="K164" t="s">
        <v>129</v>
      </c>
      <c r="L164" t="str">
        <f t="shared" si="16"/>
        <v>4.3 Households that use mobile money</v>
      </c>
      <c r="M164" t="str">
        <f t="shared" ref="M164:M183" si="20">CONCATENATE(F164," (Among ",J164,")")</f>
        <v>SHG Use - Any Interaction (Among all question respondents)</v>
      </c>
      <c r="N164" t="s">
        <v>432</v>
      </c>
      <c r="O164">
        <v>4.5824622802781968E-2</v>
      </c>
      <c r="P164">
        <v>1.8236970245413361E-2</v>
      </c>
      <c r="Q164">
        <v>9.9747319400894444E-3</v>
      </c>
      <c r="R164">
        <v>8.1674513665474485E-2</v>
      </c>
      <c r="S164">
        <v>141</v>
      </c>
      <c r="T164" t="str">
        <f t="shared" si="17"/>
        <v>1</v>
      </c>
      <c r="V164" s="36"/>
      <c r="W164" s="36"/>
    </row>
    <row r="165" spans="1:23" x14ac:dyDescent="0.25">
      <c r="A165" s="35" t="s">
        <v>425</v>
      </c>
      <c r="B165" s="35" t="str">
        <f t="shared" si="14"/>
        <v>Ethiopia</v>
      </c>
      <c r="C165" t="s">
        <v>21</v>
      </c>
      <c r="D165" t="str">
        <f t="shared" si="15"/>
        <v>LSMS-ISA</v>
      </c>
      <c r="E165" t="s">
        <v>9</v>
      </c>
      <c r="F165" t="s">
        <v>857</v>
      </c>
      <c r="G165" t="str">
        <f t="shared" si="18"/>
        <v>SHG Use - Any Interaction</v>
      </c>
      <c r="H165" t="s">
        <v>752</v>
      </c>
      <c r="I165" t="s">
        <v>752</v>
      </c>
      <c r="J165" t="s">
        <v>66</v>
      </c>
      <c r="K165" t="s">
        <v>141</v>
      </c>
      <c r="L165" t="str">
        <f t="shared" si="16"/>
        <v>6.4 Urban households</v>
      </c>
      <c r="M165" t="str">
        <f t="shared" si="20"/>
        <v>SHG Use - Any Interaction (Among all question respondents)</v>
      </c>
      <c r="N165" t="s">
        <v>432</v>
      </c>
      <c r="O165">
        <v>3.0467616851400908E-2</v>
      </c>
      <c r="P165">
        <v>5.7473836768591217E-3</v>
      </c>
      <c r="Q165">
        <v>1.9170319016773192E-2</v>
      </c>
      <c r="R165">
        <v>4.1764914686028623E-2</v>
      </c>
      <c r="S165">
        <v>1678</v>
      </c>
      <c r="T165" t="str">
        <f t="shared" si="17"/>
        <v>1</v>
      </c>
      <c r="V165" s="36"/>
      <c r="W165" s="36"/>
    </row>
    <row r="166" spans="1:23" x14ac:dyDescent="0.25">
      <c r="A166" s="35" t="s">
        <v>425</v>
      </c>
      <c r="B166" s="35" t="str">
        <f t="shared" si="14"/>
        <v>Ethiopia</v>
      </c>
      <c r="C166" t="s">
        <v>21</v>
      </c>
      <c r="D166" t="str">
        <f t="shared" si="15"/>
        <v>LSMS-ISA</v>
      </c>
      <c r="E166" t="s">
        <v>9</v>
      </c>
      <c r="F166" t="s">
        <v>857</v>
      </c>
      <c r="G166" t="str">
        <f t="shared" si="18"/>
        <v>SHG Use - Any Interaction</v>
      </c>
      <c r="H166" t="s">
        <v>752</v>
      </c>
      <c r="I166" t="s">
        <v>752</v>
      </c>
      <c r="J166" t="s">
        <v>66</v>
      </c>
      <c r="K166" t="s">
        <v>142</v>
      </c>
      <c r="L166" t="str">
        <f t="shared" si="16"/>
        <v>6.3 Rural households</v>
      </c>
      <c r="M166" t="str">
        <f t="shared" si="20"/>
        <v>SHG Use - Any Interaction (Among all question respondents)</v>
      </c>
      <c r="N166" t="s">
        <v>432</v>
      </c>
      <c r="O166">
        <v>2.9960163839536175E-2</v>
      </c>
      <c r="P166">
        <v>6.4846005894537142E-3</v>
      </c>
      <c r="Q166">
        <v>1.7212007499816079E-2</v>
      </c>
      <c r="R166">
        <v>4.2708320179256271E-2</v>
      </c>
      <c r="S166">
        <v>3271</v>
      </c>
      <c r="T166" t="str">
        <f t="shared" si="17"/>
        <v>1</v>
      </c>
      <c r="V166" s="36"/>
      <c r="W166" s="36"/>
    </row>
    <row r="167" spans="1:23" x14ac:dyDescent="0.25">
      <c r="A167" s="35" t="s">
        <v>425</v>
      </c>
      <c r="B167" s="35" t="str">
        <f t="shared" si="14"/>
        <v>Ethiopia</v>
      </c>
      <c r="C167" t="s">
        <v>21</v>
      </c>
      <c r="D167" t="str">
        <f t="shared" si="15"/>
        <v>LSMS-ISA</v>
      </c>
      <c r="E167" t="s">
        <v>9</v>
      </c>
      <c r="F167" t="s">
        <v>857</v>
      </c>
      <c r="G167" t="str">
        <f t="shared" si="18"/>
        <v>SHG Use - Any Interaction</v>
      </c>
      <c r="H167" t="s">
        <v>752</v>
      </c>
      <c r="I167" t="s">
        <v>752</v>
      </c>
      <c r="J167" t="s">
        <v>66</v>
      </c>
      <c r="K167" t="s">
        <v>751</v>
      </c>
      <c r="L167" t="str">
        <f t="shared" si="16"/>
        <v>7.7 Households consuming less than $1.25 PPP/day</v>
      </c>
      <c r="M167" t="str">
        <f t="shared" si="20"/>
        <v>SHG Use - Any Interaction (Among all question respondents)</v>
      </c>
      <c r="N167" t="s">
        <v>432</v>
      </c>
      <c r="O167">
        <v>2.2616111097821578E-2</v>
      </c>
      <c r="P167">
        <v>6.416390341113686E-3</v>
      </c>
      <c r="Q167">
        <v>1.0003785771664893E-2</v>
      </c>
      <c r="R167">
        <v>3.5228436423978264E-2</v>
      </c>
      <c r="S167">
        <v>1344</v>
      </c>
      <c r="T167" t="str">
        <f t="shared" si="17"/>
        <v>1</v>
      </c>
      <c r="V167" s="36"/>
      <c r="W167" s="36"/>
    </row>
    <row r="168" spans="1:23" x14ac:dyDescent="0.25">
      <c r="A168" s="35" t="s">
        <v>425</v>
      </c>
      <c r="B168" s="35" t="str">
        <f t="shared" si="14"/>
        <v>Ethiopia</v>
      </c>
      <c r="C168" t="s">
        <v>21</v>
      </c>
      <c r="D168" t="str">
        <f t="shared" si="15"/>
        <v>LSMS-ISA</v>
      </c>
      <c r="E168" t="s">
        <v>9</v>
      </c>
      <c r="F168" t="s">
        <v>857</v>
      </c>
      <c r="G168" t="str">
        <f t="shared" si="18"/>
        <v>SHG Use - Any Interaction</v>
      </c>
      <c r="H168" t="s">
        <v>752</v>
      </c>
      <c r="I168" t="s">
        <v>752</v>
      </c>
      <c r="J168" t="s">
        <v>66</v>
      </c>
      <c r="K168" t="s">
        <v>138</v>
      </c>
      <c r="L168" t="str">
        <f t="shared" si="16"/>
        <v>7.6 Households consuming between $1.25 PPP and $2.50 PPP/day</v>
      </c>
      <c r="M168" t="str">
        <f t="shared" si="20"/>
        <v>SHG Use - Any Interaction (Among all question respondents)</v>
      </c>
      <c r="N168" t="s">
        <v>432</v>
      </c>
      <c r="O168">
        <v>3.5127380780028569E-2</v>
      </c>
      <c r="P168">
        <v>6.7527755823896841E-3</v>
      </c>
      <c r="Q168">
        <v>2.1853842548742702E-2</v>
      </c>
      <c r="R168">
        <v>4.8400919011314436E-2</v>
      </c>
      <c r="S168">
        <v>1800</v>
      </c>
      <c r="T168" t="str">
        <f t="shared" si="17"/>
        <v>1</v>
      </c>
      <c r="V168" s="36"/>
      <c r="W168" s="36"/>
    </row>
    <row r="169" spans="1:23" x14ac:dyDescent="0.25">
      <c r="A169" s="35" t="s">
        <v>425</v>
      </c>
      <c r="B169" s="35" t="str">
        <f t="shared" si="14"/>
        <v>Ethiopia</v>
      </c>
      <c r="C169" t="s">
        <v>21</v>
      </c>
      <c r="D169" t="str">
        <f t="shared" si="15"/>
        <v>LSMS-ISA</v>
      </c>
      <c r="E169" t="s">
        <v>9</v>
      </c>
      <c r="F169" t="s">
        <v>857</v>
      </c>
      <c r="G169" t="str">
        <f t="shared" si="18"/>
        <v>SHG Use - Any Interaction</v>
      </c>
      <c r="H169" t="s">
        <v>752</v>
      </c>
      <c r="I169" t="s">
        <v>752</v>
      </c>
      <c r="J169" t="s">
        <v>66</v>
      </c>
      <c r="K169" t="s">
        <v>223</v>
      </c>
      <c r="L169" t="str">
        <f t="shared" si="16"/>
        <v>7.5 Households consuming more than $2.50 PPP/day</v>
      </c>
      <c r="M169" t="str">
        <f t="shared" si="20"/>
        <v>SHG Use - Any Interaction (Among all question respondents)</v>
      </c>
      <c r="N169" t="s">
        <v>432</v>
      </c>
      <c r="O169">
        <v>3.0063580848005655E-2</v>
      </c>
      <c r="P169">
        <v>8.3704746564919122E-3</v>
      </c>
      <c r="Q169">
        <v>1.361022562964128E-2</v>
      </c>
      <c r="R169">
        <v>4.6516936066370029E-2</v>
      </c>
      <c r="S169">
        <v>1569</v>
      </c>
      <c r="T169" t="str">
        <f t="shared" si="17"/>
        <v>1</v>
      </c>
      <c r="V169" s="36"/>
      <c r="W169" s="36"/>
    </row>
    <row r="170" spans="1:23" x14ac:dyDescent="0.25">
      <c r="A170" s="35" t="s">
        <v>425</v>
      </c>
      <c r="B170" s="35" t="str">
        <f t="shared" si="14"/>
        <v>Ethiopia</v>
      </c>
      <c r="C170" t="s">
        <v>21</v>
      </c>
      <c r="D170" t="str">
        <f t="shared" si="15"/>
        <v>LSMS-ISA</v>
      </c>
      <c r="E170" t="s">
        <v>9</v>
      </c>
      <c r="F170" t="s">
        <v>857</v>
      </c>
      <c r="G170" t="str">
        <f t="shared" si="18"/>
        <v>SHG Use - Any Interaction</v>
      </c>
      <c r="H170" t="s">
        <v>434</v>
      </c>
      <c r="I170" t="s">
        <v>434</v>
      </c>
      <c r="J170" t="s">
        <v>66</v>
      </c>
      <c r="K170" t="s">
        <v>117</v>
      </c>
      <c r="L170" t="str">
        <f t="shared" si="16"/>
        <v>1.4 All Households</v>
      </c>
      <c r="M170" t="str">
        <f t="shared" si="20"/>
        <v>SHG Use - Any Interaction (Among all question respondents)</v>
      </c>
      <c r="N170" t="s">
        <v>435</v>
      </c>
      <c r="O170">
        <v>0.13444154466008057</v>
      </c>
      <c r="P170">
        <v>1.0937352645316607E-2</v>
      </c>
      <c r="Q170">
        <v>0.11294262666475013</v>
      </c>
      <c r="R170">
        <v>0.15594046265541101</v>
      </c>
      <c r="S170">
        <v>4949</v>
      </c>
      <c r="T170" t="str">
        <f t="shared" si="17"/>
        <v>1</v>
      </c>
      <c r="V170" s="36"/>
      <c r="W170" s="36"/>
    </row>
    <row r="171" spans="1:23" x14ac:dyDescent="0.25">
      <c r="A171" s="35" t="s">
        <v>425</v>
      </c>
      <c r="B171" s="35" t="str">
        <f t="shared" si="14"/>
        <v>Ethiopia</v>
      </c>
      <c r="C171" t="s">
        <v>21</v>
      </c>
      <c r="D171" t="str">
        <f t="shared" si="15"/>
        <v>LSMS-ISA</v>
      </c>
      <c r="E171" t="s">
        <v>9</v>
      </c>
      <c r="F171" t="s">
        <v>857</v>
      </c>
      <c r="G171" t="str">
        <f t="shared" si="18"/>
        <v>SHG Use - Any Interaction</v>
      </c>
      <c r="H171" t="s">
        <v>434</v>
      </c>
      <c r="I171" t="s">
        <v>434</v>
      </c>
      <c r="J171" t="s">
        <v>66</v>
      </c>
      <c r="K171" t="s">
        <v>119</v>
      </c>
      <c r="L171" t="str">
        <f t="shared" si="16"/>
        <v>1.6 Male-headed households</v>
      </c>
      <c r="M171" t="str">
        <f t="shared" si="20"/>
        <v>SHG Use - Any Interaction (Among all question respondents)</v>
      </c>
      <c r="N171" t="s">
        <v>435</v>
      </c>
      <c r="O171">
        <v>0.13883315403304897</v>
      </c>
      <c r="P171">
        <v>1.1961289040116589E-2</v>
      </c>
      <c r="Q171">
        <v>0.11532154381702238</v>
      </c>
      <c r="R171">
        <v>0.16234476424907554</v>
      </c>
      <c r="S171">
        <v>3432</v>
      </c>
      <c r="T171" t="str">
        <f t="shared" si="17"/>
        <v>1</v>
      </c>
      <c r="V171" s="36"/>
      <c r="W171" s="36"/>
    </row>
    <row r="172" spans="1:23" x14ac:dyDescent="0.25">
      <c r="A172" s="35" t="s">
        <v>425</v>
      </c>
      <c r="B172" s="35" t="str">
        <f t="shared" si="14"/>
        <v>Ethiopia</v>
      </c>
      <c r="C172" t="s">
        <v>21</v>
      </c>
      <c r="D172" t="str">
        <f t="shared" si="15"/>
        <v>LSMS-ISA</v>
      </c>
      <c r="E172" t="s">
        <v>9</v>
      </c>
      <c r="F172" t="s">
        <v>857</v>
      </c>
      <c r="G172" t="str">
        <f t="shared" si="18"/>
        <v>SHG Use - Any Interaction</v>
      </c>
      <c r="H172" t="s">
        <v>434</v>
      </c>
      <c r="I172" t="s">
        <v>434</v>
      </c>
      <c r="J172" t="s">
        <v>66</v>
      </c>
      <c r="K172" t="s">
        <v>118</v>
      </c>
      <c r="L172" t="str">
        <f t="shared" si="16"/>
        <v>1.5 Female-headed households</v>
      </c>
      <c r="M172" t="str">
        <f t="shared" si="20"/>
        <v>SHG Use - Any Interaction (Among all question respondents)</v>
      </c>
      <c r="N172" t="s">
        <v>435</v>
      </c>
      <c r="O172">
        <v>0.12105718524267822</v>
      </c>
      <c r="P172">
        <v>1.345860469518634E-2</v>
      </c>
      <c r="Q172">
        <v>9.4602388725051209E-2</v>
      </c>
      <c r="R172">
        <v>0.14751198176030522</v>
      </c>
      <c r="S172">
        <v>1516</v>
      </c>
      <c r="T172" t="str">
        <f t="shared" si="17"/>
        <v>1</v>
      </c>
      <c r="V172" s="36"/>
      <c r="W172" s="36"/>
    </row>
    <row r="173" spans="1:23" x14ac:dyDescent="0.25">
      <c r="A173" s="35" t="s">
        <v>425</v>
      </c>
      <c r="B173" s="35" t="str">
        <f t="shared" si="14"/>
        <v>Ethiopia</v>
      </c>
      <c r="C173" t="s">
        <v>21</v>
      </c>
      <c r="D173" t="str">
        <f t="shared" si="15"/>
        <v>LSMS-ISA</v>
      </c>
      <c r="E173" t="s">
        <v>9</v>
      </c>
      <c r="F173" t="s">
        <v>857</v>
      </c>
      <c r="G173" t="str">
        <f t="shared" si="18"/>
        <v>SHG Use - Any Interaction</v>
      </c>
      <c r="H173" t="s">
        <v>434</v>
      </c>
      <c r="I173" t="s">
        <v>434</v>
      </c>
      <c r="J173" t="s">
        <v>66</v>
      </c>
      <c r="K173" t="s">
        <v>126</v>
      </c>
      <c r="L173" t="str">
        <f t="shared" si="16"/>
        <v>3.4 Households that do not have access to a mobile phone</v>
      </c>
      <c r="M173" t="str">
        <f t="shared" si="20"/>
        <v>SHG Use - Any Interaction (Among all question respondents)</v>
      </c>
      <c r="N173" t="s">
        <v>435</v>
      </c>
      <c r="O173">
        <v>8.7728523303921432E-2</v>
      </c>
      <c r="P173">
        <v>1.1660631796438239E-2</v>
      </c>
      <c r="Q173">
        <v>6.4807897546031584E-2</v>
      </c>
      <c r="R173">
        <v>0.11064914906181128</v>
      </c>
      <c r="S173">
        <v>2126</v>
      </c>
      <c r="T173" t="str">
        <f t="shared" si="17"/>
        <v>1</v>
      </c>
      <c r="V173" s="36"/>
      <c r="W173" s="36"/>
    </row>
    <row r="174" spans="1:23" x14ac:dyDescent="0.25">
      <c r="A174" s="35" t="s">
        <v>425</v>
      </c>
      <c r="B174" s="35" t="str">
        <f t="shared" si="14"/>
        <v>Ethiopia</v>
      </c>
      <c r="C174" t="s">
        <v>21</v>
      </c>
      <c r="D174" t="str">
        <f t="shared" si="15"/>
        <v>LSMS-ISA</v>
      </c>
      <c r="E174" t="s">
        <v>9</v>
      </c>
      <c r="F174" t="s">
        <v>857</v>
      </c>
      <c r="G174" t="str">
        <f t="shared" si="18"/>
        <v>SHG Use - Any Interaction</v>
      </c>
      <c r="H174" t="s">
        <v>434</v>
      </c>
      <c r="I174" t="s">
        <v>434</v>
      </c>
      <c r="J174" t="s">
        <v>66</v>
      </c>
      <c r="K174" t="s">
        <v>125</v>
      </c>
      <c r="L174" t="str">
        <f t="shared" si="16"/>
        <v>3.3 Households that have access to a mobile phone</v>
      </c>
      <c r="M174" t="str">
        <f t="shared" si="20"/>
        <v>SHG Use - Any Interaction (Among all question respondents)</v>
      </c>
      <c r="N174" t="s">
        <v>435</v>
      </c>
      <c r="O174">
        <v>0.1735882108136555</v>
      </c>
      <c r="P174">
        <v>1.5575224414335235E-2</v>
      </c>
      <c r="Q174">
        <v>0.14297289801343729</v>
      </c>
      <c r="R174">
        <v>0.2042035236138737</v>
      </c>
      <c r="S174">
        <v>2823</v>
      </c>
      <c r="T174" t="str">
        <f t="shared" si="17"/>
        <v>1</v>
      </c>
      <c r="V174" s="36"/>
      <c r="W174" s="36"/>
    </row>
    <row r="175" spans="1:23" x14ac:dyDescent="0.25">
      <c r="A175" s="35" t="s">
        <v>425</v>
      </c>
      <c r="B175" s="35" t="str">
        <f t="shared" si="14"/>
        <v>Ethiopia</v>
      </c>
      <c r="C175" t="s">
        <v>21</v>
      </c>
      <c r="D175" t="str">
        <f t="shared" si="15"/>
        <v>LSMS-ISA</v>
      </c>
      <c r="E175" t="s">
        <v>9</v>
      </c>
      <c r="F175" t="s">
        <v>857</v>
      </c>
      <c r="G175" t="str">
        <f t="shared" si="18"/>
        <v>SHG Use - Any Interaction</v>
      </c>
      <c r="H175" t="s">
        <v>434</v>
      </c>
      <c r="I175" t="s">
        <v>434</v>
      </c>
      <c r="J175" t="s">
        <v>66</v>
      </c>
      <c r="K175" t="s">
        <v>427</v>
      </c>
      <c r="L175" t="str">
        <f t="shared" si="16"/>
        <v>2.4 Households that do not have access to a bank acount</v>
      </c>
      <c r="M175" t="str">
        <f t="shared" si="20"/>
        <v>SHG Use - Any Interaction (Among all question respondents)</v>
      </c>
      <c r="N175" t="s">
        <v>435</v>
      </c>
      <c r="O175">
        <v>9.3480188984246843E-2</v>
      </c>
      <c r="P175">
        <v>9.8047045259261785E-3</v>
      </c>
      <c r="Q175">
        <v>7.4207651524133666E-2</v>
      </c>
      <c r="R175">
        <v>0.11275272644436002</v>
      </c>
      <c r="S175">
        <v>3486</v>
      </c>
      <c r="T175" t="str">
        <f t="shared" si="17"/>
        <v>1</v>
      </c>
      <c r="V175" s="36"/>
      <c r="W175" s="36"/>
    </row>
    <row r="176" spans="1:23" x14ac:dyDescent="0.25">
      <c r="A176" s="35" t="s">
        <v>425</v>
      </c>
      <c r="B176" s="35" t="str">
        <f t="shared" si="14"/>
        <v>Ethiopia</v>
      </c>
      <c r="C176" t="s">
        <v>21</v>
      </c>
      <c r="D176" t="str">
        <f t="shared" si="15"/>
        <v>LSMS-ISA</v>
      </c>
      <c r="E176" t="s">
        <v>9</v>
      </c>
      <c r="F176" t="s">
        <v>857</v>
      </c>
      <c r="G176" t="str">
        <f t="shared" si="18"/>
        <v>SHG Use - Any Interaction</v>
      </c>
      <c r="H176" t="s">
        <v>434</v>
      </c>
      <c r="I176" t="s">
        <v>434</v>
      </c>
      <c r="J176" t="s">
        <v>66</v>
      </c>
      <c r="K176" t="s">
        <v>122</v>
      </c>
      <c r="L176" t="str">
        <f t="shared" si="16"/>
        <v>2.3 Households that have access to a bank account</v>
      </c>
      <c r="M176" t="str">
        <f t="shared" si="20"/>
        <v>SHG Use - Any Interaction (Among all question respondents)</v>
      </c>
      <c r="N176" t="s">
        <v>435</v>
      </c>
      <c r="O176">
        <v>0.25640869381774134</v>
      </c>
      <c r="P176">
        <v>2.2308583851666734E-2</v>
      </c>
      <c r="Q176">
        <v>0.2125580079733651</v>
      </c>
      <c r="R176">
        <v>0.30025937966211758</v>
      </c>
      <c r="S176">
        <v>1463</v>
      </c>
      <c r="T176" t="str">
        <f t="shared" si="17"/>
        <v>1</v>
      </c>
      <c r="V176" s="36"/>
      <c r="W176" s="36"/>
    </row>
    <row r="177" spans="1:23" x14ac:dyDescent="0.25">
      <c r="A177" s="35" t="s">
        <v>425</v>
      </c>
      <c r="B177" s="35" t="str">
        <f t="shared" si="14"/>
        <v>Ethiopia</v>
      </c>
      <c r="C177" t="s">
        <v>21</v>
      </c>
      <c r="D177" t="str">
        <f t="shared" si="15"/>
        <v>LSMS-ISA</v>
      </c>
      <c r="E177" t="s">
        <v>9</v>
      </c>
      <c r="F177" t="s">
        <v>857</v>
      </c>
      <c r="G177" t="str">
        <f t="shared" si="18"/>
        <v>SHG Use - Any Interaction</v>
      </c>
      <c r="H177" t="s">
        <v>434</v>
      </c>
      <c r="I177" t="s">
        <v>434</v>
      </c>
      <c r="J177" t="s">
        <v>66</v>
      </c>
      <c r="K177" t="s">
        <v>130</v>
      </c>
      <c r="L177" t="str">
        <f t="shared" si="16"/>
        <v>4.4 Households that do not use mobile money</v>
      </c>
      <c r="M177" t="str">
        <f t="shared" si="20"/>
        <v>SHG Use - Any Interaction (Among all question respondents)</v>
      </c>
      <c r="N177" t="s">
        <v>435</v>
      </c>
      <c r="O177">
        <v>0.13034586056398098</v>
      </c>
      <c r="P177">
        <v>1.0743849345741982E-2</v>
      </c>
      <c r="Q177">
        <v>0.10922730075077079</v>
      </c>
      <c r="R177">
        <v>0.15146442037719118</v>
      </c>
      <c r="S177">
        <v>4808</v>
      </c>
      <c r="T177" t="str">
        <f t="shared" si="17"/>
        <v>1</v>
      </c>
      <c r="V177" s="36"/>
      <c r="W177" s="36"/>
    </row>
    <row r="178" spans="1:23" x14ac:dyDescent="0.25">
      <c r="A178" s="35" t="s">
        <v>425</v>
      </c>
      <c r="B178" s="35" t="str">
        <f t="shared" si="14"/>
        <v>Ethiopia</v>
      </c>
      <c r="C178" t="s">
        <v>21</v>
      </c>
      <c r="D178" t="str">
        <f t="shared" si="15"/>
        <v>LSMS-ISA</v>
      </c>
      <c r="E178" t="s">
        <v>9</v>
      </c>
      <c r="F178" t="s">
        <v>857</v>
      </c>
      <c r="G178" t="str">
        <f t="shared" si="18"/>
        <v>SHG Use - Any Interaction</v>
      </c>
      <c r="H178" t="s">
        <v>434</v>
      </c>
      <c r="I178" t="s">
        <v>434</v>
      </c>
      <c r="J178" t="s">
        <v>66</v>
      </c>
      <c r="K178" t="s">
        <v>129</v>
      </c>
      <c r="L178" t="str">
        <f t="shared" si="16"/>
        <v>4.3 Households that use mobile money</v>
      </c>
      <c r="M178" t="str">
        <f t="shared" si="20"/>
        <v>SHG Use - Any Interaction (Among all question respondents)</v>
      </c>
      <c r="N178" t="s">
        <v>435</v>
      </c>
      <c r="O178">
        <v>0.31606983905742186</v>
      </c>
      <c r="P178">
        <v>6.8924644461655277E-2</v>
      </c>
      <c r="Q178">
        <v>0.18057907779340798</v>
      </c>
      <c r="R178">
        <v>0.45156060032143575</v>
      </c>
      <c r="S178">
        <v>141</v>
      </c>
      <c r="T178" t="str">
        <f t="shared" si="17"/>
        <v>1</v>
      </c>
      <c r="V178" s="36"/>
      <c r="W178" s="36"/>
    </row>
    <row r="179" spans="1:23" x14ac:dyDescent="0.25">
      <c r="A179" s="35" t="s">
        <v>425</v>
      </c>
      <c r="B179" s="35" t="str">
        <f t="shared" si="14"/>
        <v>Ethiopia</v>
      </c>
      <c r="C179" t="s">
        <v>21</v>
      </c>
      <c r="D179" t="str">
        <f t="shared" si="15"/>
        <v>LSMS-ISA</v>
      </c>
      <c r="E179" t="s">
        <v>9</v>
      </c>
      <c r="F179" t="s">
        <v>857</v>
      </c>
      <c r="G179" t="str">
        <f t="shared" si="18"/>
        <v>SHG Use - Any Interaction</v>
      </c>
      <c r="H179" t="s">
        <v>434</v>
      </c>
      <c r="I179" t="s">
        <v>434</v>
      </c>
      <c r="J179" t="s">
        <v>66</v>
      </c>
      <c r="K179" t="s">
        <v>141</v>
      </c>
      <c r="L179" t="str">
        <f t="shared" si="16"/>
        <v>6.4 Urban households</v>
      </c>
      <c r="M179" t="str">
        <f t="shared" si="20"/>
        <v>SHG Use - Any Interaction (Among all question respondents)</v>
      </c>
      <c r="N179" t="s">
        <v>435</v>
      </c>
      <c r="O179">
        <v>0.24278738822444126</v>
      </c>
      <c r="P179">
        <v>2.0643402192565736E-2</v>
      </c>
      <c r="Q179">
        <v>0.20220985312296166</v>
      </c>
      <c r="R179">
        <v>0.28336492332592089</v>
      </c>
      <c r="S179">
        <v>1678</v>
      </c>
      <c r="T179" t="str">
        <f t="shared" si="17"/>
        <v>1</v>
      </c>
      <c r="V179" s="36"/>
      <c r="W179" s="36"/>
    </row>
    <row r="180" spans="1:23" x14ac:dyDescent="0.25">
      <c r="A180" s="35" t="s">
        <v>425</v>
      </c>
      <c r="B180" s="35" t="str">
        <f t="shared" si="14"/>
        <v>Ethiopia</v>
      </c>
      <c r="C180" t="s">
        <v>21</v>
      </c>
      <c r="D180" t="str">
        <f t="shared" si="15"/>
        <v>LSMS-ISA</v>
      </c>
      <c r="E180" t="s">
        <v>9</v>
      </c>
      <c r="F180" t="s">
        <v>857</v>
      </c>
      <c r="G180" t="str">
        <f t="shared" si="18"/>
        <v>SHG Use - Any Interaction</v>
      </c>
      <c r="H180" t="s">
        <v>434</v>
      </c>
      <c r="I180" t="s">
        <v>434</v>
      </c>
      <c r="J180" t="s">
        <v>66</v>
      </c>
      <c r="K180" t="s">
        <v>142</v>
      </c>
      <c r="L180" t="str">
        <f t="shared" si="16"/>
        <v>6.3 Rural households</v>
      </c>
      <c r="M180" t="str">
        <f t="shared" si="20"/>
        <v>SHG Use - Any Interaction (Among all question respondents)</v>
      </c>
      <c r="N180" t="s">
        <v>435</v>
      </c>
      <c r="O180">
        <v>9.4536036191538372E-2</v>
      </c>
      <c r="P180">
        <v>1.0889125986683899E-2</v>
      </c>
      <c r="Q180">
        <v>7.3128969007335815E-2</v>
      </c>
      <c r="R180">
        <v>0.11594310337574093</v>
      </c>
      <c r="S180">
        <v>3271</v>
      </c>
      <c r="T180" t="str">
        <f t="shared" si="17"/>
        <v>1</v>
      </c>
      <c r="V180" s="36"/>
      <c r="W180" s="36"/>
    </row>
    <row r="181" spans="1:23" x14ac:dyDescent="0.25">
      <c r="A181" s="35" t="s">
        <v>425</v>
      </c>
      <c r="B181" s="35" t="str">
        <f t="shared" si="14"/>
        <v>Ethiopia</v>
      </c>
      <c r="C181" t="s">
        <v>21</v>
      </c>
      <c r="D181" t="str">
        <f t="shared" si="15"/>
        <v>LSMS-ISA</v>
      </c>
      <c r="E181" t="s">
        <v>9</v>
      </c>
      <c r="F181" t="s">
        <v>857</v>
      </c>
      <c r="G181" t="str">
        <f t="shared" si="18"/>
        <v>SHG Use - Any Interaction</v>
      </c>
      <c r="H181" t="s">
        <v>434</v>
      </c>
      <c r="I181" t="s">
        <v>434</v>
      </c>
      <c r="J181" t="s">
        <v>66</v>
      </c>
      <c r="K181" t="s">
        <v>751</v>
      </c>
      <c r="L181" t="str">
        <f t="shared" si="16"/>
        <v>7.7 Households consuming less than $1.25 PPP/day</v>
      </c>
      <c r="M181" t="str">
        <f t="shared" si="20"/>
        <v>SHG Use - Any Interaction (Among all question respondents)</v>
      </c>
      <c r="N181" t="s">
        <v>435</v>
      </c>
      <c r="O181">
        <v>8.2021721678720835E-2</v>
      </c>
      <c r="P181">
        <v>1.3678422729074446E-2</v>
      </c>
      <c r="Q181">
        <v>5.5134841636157943E-2</v>
      </c>
      <c r="R181">
        <v>0.10890860172128372</v>
      </c>
      <c r="S181">
        <v>1344</v>
      </c>
      <c r="T181" t="str">
        <f t="shared" si="17"/>
        <v>1</v>
      </c>
      <c r="V181" s="36"/>
      <c r="W181" s="36"/>
    </row>
    <row r="182" spans="1:23" x14ac:dyDescent="0.25">
      <c r="A182" s="35" t="s">
        <v>425</v>
      </c>
      <c r="B182" s="35" t="str">
        <f t="shared" si="14"/>
        <v>Ethiopia</v>
      </c>
      <c r="C182" t="s">
        <v>21</v>
      </c>
      <c r="D182" t="str">
        <f t="shared" si="15"/>
        <v>LSMS-ISA</v>
      </c>
      <c r="E182" t="s">
        <v>9</v>
      </c>
      <c r="F182" t="s">
        <v>857</v>
      </c>
      <c r="G182" t="str">
        <f t="shared" si="18"/>
        <v>SHG Use - Any Interaction</v>
      </c>
      <c r="H182" t="s">
        <v>434</v>
      </c>
      <c r="I182" t="s">
        <v>434</v>
      </c>
      <c r="J182" t="s">
        <v>66</v>
      </c>
      <c r="K182" t="s">
        <v>138</v>
      </c>
      <c r="L182" t="str">
        <f t="shared" si="16"/>
        <v>7.6 Households consuming between $1.25 PPP and $2.50 PPP/day</v>
      </c>
      <c r="M182" t="str">
        <f t="shared" si="20"/>
        <v>SHG Use - Any Interaction (Among all question respondents)</v>
      </c>
      <c r="N182" t="s">
        <v>435</v>
      </c>
      <c r="O182">
        <v>0.12742205867788481</v>
      </c>
      <c r="P182">
        <v>1.2424132632930412E-2</v>
      </c>
      <c r="Q182">
        <v>0.1030006637297339</v>
      </c>
      <c r="R182">
        <v>0.15184345362603571</v>
      </c>
      <c r="S182">
        <v>1800</v>
      </c>
      <c r="T182" t="str">
        <f t="shared" si="17"/>
        <v>1</v>
      </c>
      <c r="V182" s="36"/>
      <c r="W182" s="36"/>
    </row>
    <row r="183" spans="1:23" x14ac:dyDescent="0.25">
      <c r="A183" s="35" t="s">
        <v>425</v>
      </c>
      <c r="B183" s="35" t="str">
        <f t="shared" si="14"/>
        <v>Ethiopia</v>
      </c>
      <c r="C183" t="s">
        <v>21</v>
      </c>
      <c r="D183" t="str">
        <f t="shared" si="15"/>
        <v>LSMS-ISA</v>
      </c>
      <c r="E183" t="s">
        <v>9</v>
      </c>
      <c r="F183" t="s">
        <v>857</v>
      </c>
      <c r="G183" t="str">
        <f t="shared" si="18"/>
        <v>SHG Use - Any Interaction</v>
      </c>
      <c r="H183" t="s">
        <v>434</v>
      </c>
      <c r="I183" t="s">
        <v>434</v>
      </c>
      <c r="J183" t="s">
        <v>66</v>
      </c>
      <c r="K183" t="s">
        <v>223</v>
      </c>
      <c r="L183" t="str">
        <f t="shared" si="16"/>
        <v>7.5 Households consuming more than $2.50 PPP/day</v>
      </c>
      <c r="M183" t="str">
        <f t="shared" si="20"/>
        <v>SHG Use - Any Interaction (Among all question respondents)</v>
      </c>
      <c r="N183" t="s">
        <v>435</v>
      </c>
      <c r="O183">
        <v>0.20707514432121782</v>
      </c>
      <c r="P183">
        <v>2.2036849612896741E-2</v>
      </c>
      <c r="Q183">
        <v>0.16375859066634735</v>
      </c>
      <c r="R183">
        <v>0.25039169797608829</v>
      </c>
      <c r="S183">
        <v>1569</v>
      </c>
      <c r="T183" t="str">
        <f t="shared" si="17"/>
        <v>1</v>
      </c>
      <c r="V183" s="36"/>
      <c r="W183" s="36"/>
    </row>
    <row r="184" spans="1:23" x14ac:dyDescent="0.25">
      <c r="A184" s="35" t="s">
        <v>424</v>
      </c>
      <c r="B184" s="35" t="str">
        <f t="shared" si="14"/>
        <v>Tanzania</v>
      </c>
      <c r="C184" t="s">
        <v>21</v>
      </c>
      <c r="D184" t="str">
        <f t="shared" si="15"/>
        <v>LSMS-ISA</v>
      </c>
      <c r="E184" t="s">
        <v>9</v>
      </c>
      <c r="F184" t="s">
        <v>857</v>
      </c>
      <c r="G184" t="str">
        <f t="shared" si="18"/>
        <v>SHG Use - Any Interaction</v>
      </c>
      <c r="H184" t="s">
        <v>136</v>
      </c>
      <c r="I184" t="s">
        <v>136</v>
      </c>
      <c r="J184" t="s">
        <v>66</v>
      </c>
      <c r="K184" t="s">
        <v>117</v>
      </c>
      <c r="L184" t="str">
        <f t="shared" si="16"/>
        <v>1.4 All Households</v>
      </c>
      <c r="M184" t="str">
        <f t="shared" ref="M184:M215" si="21">CONCATENATE(F184,"(Among ",J184,")")</f>
        <v>SHG Use - Any Interaction(Among all question respondents)</v>
      </c>
      <c r="N184" t="s">
        <v>153</v>
      </c>
      <c r="O184">
        <v>4.5796044772996085E-2</v>
      </c>
      <c r="P184">
        <v>6.788414811495687E-3</v>
      </c>
      <c r="Q184">
        <v>3.2438848006301521E-2</v>
      </c>
      <c r="R184">
        <v>5.9153241539690649E-2</v>
      </c>
      <c r="S184">
        <v>2094</v>
      </c>
      <c r="T184" t="str">
        <f t="shared" si="17"/>
        <v>1</v>
      </c>
      <c r="V184" s="36"/>
      <c r="W184" s="36"/>
    </row>
    <row r="185" spans="1:23" x14ac:dyDescent="0.25">
      <c r="A185" s="35" t="s">
        <v>424</v>
      </c>
      <c r="B185" s="35" t="str">
        <f t="shared" si="14"/>
        <v>Tanzania</v>
      </c>
      <c r="C185" t="s">
        <v>21</v>
      </c>
      <c r="D185" t="str">
        <f t="shared" si="15"/>
        <v>LSMS-ISA</v>
      </c>
      <c r="E185" t="s">
        <v>9</v>
      </c>
      <c r="F185" t="s">
        <v>857</v>
      </c>
      <c r="G185" t="str">
        <f t="shared" si="18"/>
        <v>SHG Use - Any Interaction</v>
      </c>
      <c r="H185" t="s">
        <v>136</v>
      </c>
      <c r="I185" t="s">
        <v>136</v>
      </c>
      <c r="J185" t="s">
        <v>66</v>
      </c>
      <c r="K185" t="s">
        <v>223</v>
      </c>
      <c r="L185" t="str">
        <f t="shared" si="16"/>
        <v>7.5 Households consuming more than $2.50 PPP/day</v>
      </c>
      <c r="M185" t="str">
        <f t="shared" si="21"/>
        <v>SHG Use - Any Interaction(Among all question respondents)</v>
      </c>
      <c r="N185" t="s">
        <v>153</v>
      </c>
      <c r="O185">
        <v>4.5619135268705591E-2</v>
      </c>
      <c r="P185">
        <v>8.1402171867833995E-3</v>
      </c>
      <c r="Q185">
        <v>2.9605514205005568E-2</v>
      </c>
      <c r="R185">
        <v>6.1632756332405614E-2</v>
      </c>
      <c r="S185">
        <v>1390</v>
      </c>
      <c r="T185" t="str">
        <f t="shared" si="17"/>
        <v>1</v>
      </c>
      <c r="V185" s="36"/>
      <c r="W185" s="36"/>
    </row>
    <row r="186" spans="1:23" x14ac:dyDescent="0.25">
      <c r="A186" s="35" t="s">
        <v>424</v>
      </c>
      <c r="B186" s="35" t="str">
        <f t="shared" si="14"/>
        <v>Tanzania</v>
      </c>
      <c r="C186" t="s">
        <v>21</v>
      </c>
      <c r="D186" t="str">
        <f t="shared" si="15"/>
        <v>LSMS-ISA</v>
      </c>
      <c r="E186" t="s">
        <v>9</v>
      </c>
      <c r="F186" t="s">
        <v>857</v>
      </c>
      <c r="G186" t="str">
        <f t="shared" si="18"/>
        <v>SHG Use - Any Interaction</v>
      </c>
      <c r="H186" t="s">
        <v>136</v>
      </c>
      <c r="I186" t="s">
        <v>136</v>
      </c>
      <c r="J186" t="s">
        <v>66</v>
      </c>
      <c r="K186" t="s">
        <v>138</v>
      </c>
      <c r="L186" t="str">
        <f t="shared" si="16"/>
        <v>7.6 Households consuming between $1.25 PPP and $2.50 PPP/day</v>
      </c>
      <c r="M186" t="str">
        <f t="shared" si="21"/>
        <v>SHG Use - Any Interaction(Among all question respondents)</v>
      </c>
      <c r="N186" t="s">
        <v>153</v>
      </c>
      <c r="O186">
        <v>4.8417055974179217E-2</v>
      </c>
      <c r="P186">
        <v>1.091783677619536E-2</v>
      </c>
      <c r="Q186">
        <v>2.6945078530857952E-2</v>
      </c>
      <c r="R186">
        <v>6.9889033417500482E-2</v>
      </c>
      <c r="S186">
        <v>603</v>
      </c>
      <c r="T186" t="str">
        <f t="shared" si="17"/>
        <v>1</v>
      </c>
      <c r="V186" s="36"/>
      <c r="W186" s="36"/>
    </row>
    <row r="187" spans="1:23" x14ac:dyDescent="0.25">
      <c r="A187" s="35" t="s">
        <v>424</v>
      </c>
      <c r="B187" s="35" t="str">
        <f t="shared" si="14"/>
        <v>Tanzania</v>
      </c>
      <c r="C187" t="s">
        <v>21</v>
      </c>
      <c r="D187" t="str">
        <f t="shared" si="15"/>
        <v>LSMS-ISA</v>
      </c>
      <c r="E187" t="s">
        <v>9</v>
      </c>
      <c r="F187" t="s">
        <v>857</v>
      </c>
      <c r="G187" t="str">
        <f t="shared" si="18"/>
        <v>SHG Use - Any Interaction</v>
      </c>
      <c r="H187" t="s">
        <v>136</v>
      </c>
      <c r="I187" t="s">
        <v>136</v>
      </c>
      <c r="J187" t="s">
        <v>66</v>
      </c>
      <c r="K187" t="s">
        <v>751</v>
      </c>
      <c r="L187" t="str">
        <f t="shared" si="16"/>
        <v>7.7 Households consuming less than $1.25 PPP/day</v>
      </c>
      <c r="M187" t="str">
        <f t="shared" si="21"/>
        <v>SHG Use - Any Interaction(Among all question respondents)</v>
      </c>
      <c r="N187" t="s">
        <v>153</v>
      </c>
      <c r="O187">
        <v>3.4184941836751623E-2</v>
      </c>
      <c r="P187">
        <v>1.955305401636195E-2</v>
      </c>
      <c r="Q187">
        <v>-4.3542737300048678E-3</v>
      </c>
      <c r="R187">
        <v>7.2724157403508113E-2</v>
      </c>
      <c r="S187">
        <v>97</v>
      </c>
      <c r="T187" t="str">
        <f t="shared" si="17"/>
        <v>1</v>
      </c>
      <c r="V187" s="36"/>
      <c r="W187" s="36"/>
    </row>
    <row r="188" spans="1:23" x14ac:dyDescent="0.25">
      <c r="A188" s="35" t="s">
        <v>424</v>
      </c>
      <c r="B188" s="35" t="str">
        <f t="shared" si="14"/>
        <v>Tanzania</v>
      </c>
      <c r="C188" t="s">
        <v>21</v>
      </c>
      <c r="D188" t="str">
        <f t="shared" si="15"/>
        <v>LSMS-ISA</v>
      </c>
      <c r="E188" t="s">
        <v>9</v>
      </c>
      <c r="F188" t="s">
        <v>857</v>
      </c>
      <c r="G188" t="str">
        <f t="shared" si="18"/>
        <v>SHG Use - Any Interaction</v>
      </c>
      <c r="H188" t="s">
        <v>136</v>
      </c>
      <c r="I188" t="s">
        <v>136</v>
      </c>
      <c r="J188" t="s">
        <v>66</v>
      </c>
      <c r="K188" t="s">
        <v>119</v>
      </c>
      <c r="L188" t="str">
        <f t="shared" si="16"/>
        <v>1.6 Male-headed households</v>
      </c>
      <c r="M188" t="str">
        <f t="shared" si="21"/>
        <v>SHG Use - Any Interaction(Among all question respondents)</v>
      </c>
      <c r="N188" t="s">
        <v>153</v>
      </c>
      <c r="O188">
        <v>5.0008439121189588E-2</v>
      </c>
      <c r="P188">
        <v>7.6611547037613728E-3</v>
      </c>
      <c r="Q188">
        <v>3.4942620265655082E-2</v>
      </c>
      <c r="R188">
        <v>6.5074257976724087E-2</v>
      </c>
      <c r="S188">
        <v>1542</v>
      </c>
      <c r="T188" t="str">
        <f t="shared" si="17"/>
        <v>1</v>
      </c>
      <c r="V188" s="36"/>
      <c r="W188" s="36"/>
    </row>
    <row r="189" spans="1:23" x14ac:dyDescent="0.25">
      <c r="A189" s="35" t="s">
        <v>424</v>
      </c>
      <c r="B189" s="35" t="str">
        <f t="shared" si="14"/>
        <v>Tanzania</v>
      </c>
      <c r="C189" t="s">
        <v>21</v>
      </c>
      <c r="D189" t="str">
        <f t="shared" si="15"/>
        <v>LSMS-ISA</v>
      </c>
      <c r="E189" t="s">
        <v>9</v>
      </c>
      <c r="F189" t="s">
        <v>857</v>
      </c>
      <c r="G189" t="str">
        <f t="shared" si="18"/>
        <v>SHG Use - Any Interaction</v>
      </c>
      <c r="H189" t="s">
        <v>136</v>
      </c>
      <c r="I189" t="s">
        <v>136</v>
      </c>
      <c r="J189" t="s">
        <v>66</v>
      </c>
      <c r="K189" t="s">
        <v>118</v>
      </c>
      <c r="L189" t="str">
        <f t="shared" si="16"/>
        <v>1.5 Female-headed households</v>
      </c>
      <c r="M189" t="str">
        <f t="shared" si="21"/>
        <v>SHG Use - Any Interaction(Among all question respondents)</v>
      </c>
      <c r="N189" t="s">
        <v>153</v>
      </c>
      <c r="O189">
        <v>3.4049052711557358E-2</v>
      </c>
      <c r="P189">
        <v>8.5442680410653792E-3</v>
      </c>
      <c r="Q189">
        <v>1.7246573250253271E-2</v>
      </c>
      <c r="R189">
        <v>5.0851532172861445E-2</v>
      </c>
      <c r="S189">
        <v>552</v>
      </c>
      <c r="T189" t="str">
        <f t="shared" si="17"/>
        <v>1</v>
      </c>
      <c r="V189" s="36"/>
      <c r="W189" s="36"/>
    </row>
    <row r="190" spans="1:23" x14ac:dyDescent="0.25">
      <c r="A190" s="35" t="s">
        <v>424</v>
      </c>
      <c r="B190" s="35" t="str">
        <f t="shared" si="14"/>
        <v>Tanzania</v>
      </c>
      <c r="C190" t="s">
        <v>21</v>
      </c>
      <c r="D190" t="str">
        <f t="shared" si="15"/>
        <v>LSMS-ISA</v>
      </c>
      <c r="E190" t="s">
        <v>9</v>
      </c>
      <c r="F190" t="s">
        <v>857</v>
      </c>
      <c r="G190" t="str">
        <f t="shared" si="18"/>
        <v>SHG Use - Any Interaction</v>
      </c>
      <c r="H190" t="s">
        <v>136</v>
      </c>
      <c r="I190" t="s">
        <v>136</v>
      </c>
      <c r="J190" t="s">
        <v>66</v>
      </c>
      <c r="K190" t="s">
        <v>140</v>
      </c>
      <c r="L190" t="str">
        <f t="shared" si="16"/>
        <v>2.4 Households that do not have access to a bank account</v>
      </c>
      <c r="M190" t="str">
        <f t="shared" si="21"/>
        <v>SHG Use - Any Interaction(Among all question respondents)</v>
      </c>
      <c r="N190" t="s">
        <v>153</v>
      </c>
      <c r="O190">
        <v>4.2275093020123625E-2</v>
      </c>
      <c r="P190">
        <v>6.5243524903821999E-3</v>
      </c>
      <c r="Q190">
        <v>2.9444819181443115E-2</v>
      </c>
      <c r="R190">
        <v>5.5105366858804135E-2</v>
      </c>
      <c r="S190">
        <v>1836</v>
      </c>
      <c r="T190" t="str">
        <f t="shared" si="17"/>
        <v>1</v>
      </c>
      <c r="V190" s="36"/>
      <c r="W190" s="36"/>
    </row>
    <row r="191" spans="1:23" x14ac:dyDescent="0.25">
      <c r="A191" s="35" t="s">
        <v>424</v>
      </c>
      <c r="B191" s="35" t="str">
        <f t="shared" si="14"/>
        <v>Tanzania</v>
      </c>
      <c r="C191" t="s">
        <v>21</v>
      </c>
      <c r="D191" t="str">
        <f t="shared" si="15"/>
        <v>LSMS-ISA</v>
      </c>
      <c r="E191" t="s">
        <v>9</v>
      </c>
      <c r="F191" t="s">
        <v>857</v>
      </c>
      <c r="G191" t="str">
        <f t="shared" si="18"/>
        <v>SHG Use - Any Interaction</v>
      </c>
      <c r="H191" t="s">
        <v>136</v>
      </c>
      <c r="I191" t="s">
        <v>136</v>
      </c>
      <c r="J191" t="s">
        <v>66</v>
      </c>
      <c r="K191" t="s">
        <v>122</v>
      </c>
      <c r="L191" t="str">
        <f t="shared" si="16"/>
        <v>2.3 Households that have access to a bank account</v>
      </c>
      <c r="M191" t="str">
        <f t="shared" si="21"/>
        <v>SHG Use - Any Interaction(Among all question respondents)</v>
      </c>
      <c r="N191" t="s">
        <v>153</v>
      </c>
      <c r="O191">
        <v>7.2475706153164537E-2</v>
      </c>
      <c r="P191">
        <v>1.8016599827366097E-2</v>
      </c>
      <c r="Q191">
        <v>3.7045034106774996E-2</v>
      </c>
      <c r="R191">
        <v>0.10790637819955408</v>
      </c>
      <c r="S191">
        <v>258</v>
      </c>
      <c r="T191" t="str">
        <f t="shared" si="17"/>
        <v>1</v>
      </c>
      <c r="V191" s="36"/>
      <c r="W191" s="36"/>
    </row>
    <row r="192" spans="1:23" x14ac:dyDescent="0.25">
      <c r="A192" s="35" t="s">
        <v>424</v>
      </c>
      <c r="B192" s="35" t="str">
        <f t="shared" si="14"/>
        <v>Tanzania</v>
      </c>
      <c r="C192" t="s">
        <v>21</v>
      </c>
      <c r="D192" t="str">
        <f t="shared" si="15"/>
        <v>LSMS-ISA</v>
      </c>
      <c r="E192" t="s">
        <v>9</v>
      </c>
      <c r="F192" t="s">
        <v>857</v>
      </c>
      <c r="G192" t="str">
        <f t="shared" si="18"/>
        <v>SHG Use - Any Interaction</v>
      </c>
      <c r="H192" t="s">
        <v>136</v>
      </c>
      <c r="I192" t="s">
        <v>136</v>
      </c>
      <c r="J192" t="s">
        <v>66</v>
      </c>
      <c r="K192" t="s">
        <v>126</v>
      </c>
      <c r="L192" t="str">
        <f t="shared" si="16"/>
        <v>3.4 Households that do not have access to a mobile phone</v>
      </c>
      <c r="M192" t="str">
        <f t="shared" si="21"/>
        <v>SHG Use - Any Interaction(Among all question respondents)</v>
      </c>
      <c r="N192" t="s">
        <v>153</v>
      </c>
      <c r="O192">
        <v>4.0127929245280351E-2</v>
      </c>
      <c r="P192">
        <v>8.2204765407448543E-3</v>
      </c>
      <c r="Q192">
        <v>2.3960183678081719E-2</v>
      </c>
      <c r="R192">
        <v>5.6295674812478984E-2</v>
      </c>
      <c r="S192">
        <v>559</v>
      </c>
      <c r="T192" t="str">
        <f t="shared" si="17"/>
        <v>1</v>
      </c>
      <c r="V192" s="36"/>
      <c r="W192" s="36"/>
    </row>
    <row r="193" spans="1:23" x14ac:dyDescent="0.25">
      <c r="A193" s="35" t="s">
        <v>424</v>
      </c>
      <c r="B193" s="35" t="str">
        <f t="shared" si="14"/>
        <v>Tanzania</v>
      </c>
      <c r="C193" t="s">
        <v>21</v>
      </c>
      <c r="D193" t="str">
        <f t="shared" si="15"/>
        <v>LSMS-ISA</v>
      </c>
      <c r="E193" t="s">
        <v>9</v>
      </c>
      <c r="F193" t="s">
        <v>857</v>
      </c>
      <c r="G193" t="str">
        <f t="shared" si="18"/>
        <v>SHG Use - Any Interaction</v>
      </c>
      <c r="H193" t="s">
        <v>136</v>
      </c>
      <c r="I193" t="s">
        <v>136</v>
      </c>
      <c r="J193" t="s">
        <v>66</v>
      </c>
      <c r="K193" t="s">
        <v>125</v>
      </c>
      <c r="L193" t="str">
        <f t="shared" si="16"/>
        <v>3.3 Households that have access to a mobile phone</v>
      </c>
      <c r="M193" t="str">
        <f t="shared" si="21"/>
        <v>SHG Use - Any Interaction(Among all question respondents)</v>
      </c>
      <c r="N193" t="s">
        <v>153</v>
      </c>
      <c r="O193">
        <v>4.8041427416488904E-2</v>
      </c>
      <c r="P193">
        <v>7.7949263707393721E-3</v>
      </c>
      <c r="Q193">
        <v>3.2706546115531358E-2</v>
      </c>
      <c r="R193">
        <v>6.3376308717446456E-2</v>
      </c>
      <c r="S193">
        <v>1535</v>
      </c>
      <c r="T193" t="str">
        <f t="shared" si="17"/>
        <v>1</v>
      </c>
      <c r="V193" s="36"/>
      <c r="W193" s="36"/>
    </row>
    <row r="194" spans="1:23" x14ac:dyDescent="0.25">
      <c r="A194" s="35" t="s">
        <v>424</v>
      </c>
      <c r="B194" s="35" t="str">
        <f t="shared" ref="B194:B257" si="22">A194</f>
        <v>Tanzania</v>
      </c>
      <c r="C194" t="s">
        <v>21</v>
      </c>
      <c r="D194" t="str">
        <f t="shared" ref="D194:D239" si="23">C194</f>
        <v>LSMS-ISA</v>
      </c>
      <c r="E194" t="s">
        <v>9</v>
      </c>
      <c r="F194" t="s">
        <v>857</v>
      </c>
      <c r="G194" t="str">
        <f t="shared" si="18"/>
        <v>SHG Use - Any Interaction</v>
      </c>
      <c r="H194" t="s">
        <v>136</v>
      </c>
      <c r="I194" t="s">
        <v>136</v>
      </c>
      <c r="J194" t="s">
        <v>66</v>
      </c>
      <c r="K194" t="s">
        <v>130</v>
      </c>
      <c r="L194" t="str">
        <f t="shared" ref="L194:L257" si="24">K194</f>
        <v>4.4 Households that do not use mobile money</v>
      </c>
      <c r="M194" t="str">
        <f t="shared" si="21"/>
        <v>SHG Use - Any Interaction(Among all question respondents)</v>
      </c>
      <c r="N194" t="s">
        <v>153</v>
      </c>
      <c r="O194">
        <v>4.4082335560292313E-2</v>
      </c>
      <c r="P194">
        <v>8.3209062906997484E-3</v>
      </c>
      <c r="Q194">
        <v>2.7718337080861726E-2</v>
      </c>
      <c r="R194">
        <v>6.0446334039722896E-2</v>
      </c>
      <c r="S194">
        <v>1192</v>
      </c>
      <c r="T194" t="str">
        <f t="shared" ref="T194:T257" si="25">IF(S194&gt;=30,"1","0")</f>
        <v>1</v>
      </c>
      <c r="V194" s="36"/>
      <c r="W194" s="36"/>
    </row>
    <row r="195" spans="1:23" x14ac:dyDescent="0.25">
      <c r="A195" s="35" t="s">
        <v>424</v>
      </c>
      <c r="B195" s="35" t="str">
        <f t="shared" si="22"/>
        <v>Tanzania</v>
      </c>
      <c r="C195" t="s">
        <v>21</v>
      </c>
      <c r="D195" t="str">
        <f t="shared" si="23"/>
        <v>LSMS-ISA</v>
      </c>
      <c r="E195" t="s">
        <v>9</v>
      </c>
      <c r="F195" t="s">
        <v>857</v>
      </c>
      <c r="G195" t="str">
        <f t="shared" ref="G195:G258" si="26">F195</f>
        <v>SHG Use - Any Interaction</v>
      </c>
      <c r="H195" t="s">
        <v>136</v>
      </c>
      <c r="I195" t="s">
        <v>136</v>
      </c>
      <c r="J195" t="s">
        <v>66</v>
      </c>
      <c r="K195" t="s">
        <v>129</v>
      </c>
      <c r="L195" t="str">
        <f t="shared" si="24"/>
        <v>4.3 Households that use mobile money</v>
      </c>
      <c r="M195" t="str">
        <f t="shared" si="21"/>
        <v>SHG Use - Any Interaction(Among all question respondents)</v>
      </c>
      <c r="N195" t="s">
        <v>153</v>
      </c>
      <c r="O195">
        <v>4.7955863253552021E-2</v>
      </c>
      <c r="P195">
        <v>8.0007624525705E-3</v>
      </c>
      <c r="Q195">
        <v>3.2220087221012522E-2</v>
      </c>
      <c r="R195">
        <v>6.369163928609152E-2</v>
      </c>
      <c r="S195">
        <v>902</v>
      </c>
      <c r="T195" t="str">
        <f t="shared" si="25"/>
        <v>1</v>
      </c>
      <c r="V195" s="36"/>
      <c r="W195" s="36"/>
    </row>
    <row r="196" spans="1:23" x14ac:dyDescent="0.25">
      <c r="A196" s="35" t="s">
        <v>424</v>
      </c>
      <c r="B196" s="35" t="str">
        <f t="shared" si="22"/>
        <v>Tanzania</v>
      </c>
      <c r="C196" t="s">
        <v>21</v>
      </c>
      <c r="D196" t="str">
        <f t="shared" si="23"/>
        <v>LSMS-ISA</v>
      </c>
      <c r="E196" t="s">
        <v>9</v>
      </c>
      <c r="F196" t="s">
        <v>857</v>
      </c>
      <c r="G196" t="str">
        <f t="shared" si="26"/>
        <v>SHG Use - Any Interaction</v>
      </c>
      <c r="H196" t="s">
        <v>136</v>
      </c>
      <c r="I196" t="s">
        <v>136</v>
      </c>
      <c r="J196" t="s">
        <v>66</v>
      </c>
      <c r="K196" t="s">
        <v>141</v>
      </c>
      <c r="L196" t="str">
        <f t="shared" si="24"/>
        <v>6.4 Urban households</v>
      </c>
      <c r="M196" t="str">
        <f t="shared" si="21"/>
        <v>SHG Use - Any Interaction(Among all question respondents)</v>
      </c>
      <c r="N196" t="s">
        <v>153</v>
      </c>
      <c r="O196">
        <v>1.0215437156964312E-2</v>
      </c>
      <c r="P196">
        <v>5.1030787184447712E-3</v>
      </c>
      <c r="Q196">
        <v>8.0282339936635361E-5</v>
      </c>
      <c r="R196">
        <v>2.0350591973991989E-2</v>
      </c>
      <c r="S196">
        <v>348</v>
      </c>
      <c r="T196" t="str">
        <f t="shared" si="25"/>
        <v>1</v>
      </c>
      <c r="V196" s="36"/>
      <c r="W196" s="36"/>
    </row>
    <row r="197" spans="1:23" x14ac:dyDescent="0.25">
      <c r="A197" s="35" t="s">
        <v>424</v>
      </c>
      <c r="B197" s="35" t="str">
        <f t="shared" si="22"/>
        <v>Tanzania</v>
      </c>
      <c r="C197" t="s">
        <v>21</v>
      </c>
      <c r="D197" t="str">
        <f t="shared" si="23"/>
        <v>LSMS-ISA</v>
      </c>
      <c r="E197" t="s">
        <v>9</v>
      </c>
      <c r="F197" t="s">
        <v>857</v>
      </c>
      <c r="G197" t="str">
        <f t="shared" si="26"/>
        <v>SHG Use - Any Interaction</v>
      </c>
      <c r="H197" t="s">
        <v>136</v>
      </c>
      <c r="I197" t="s">
        <v>136</v>
      </c>
      <c r="J197" t="s">
        <v>66</v>
      </c>
      <c r="K197" t="s">
        <v>142</v>
      </c>
      <c r="L197" t="str">
        <f t="shared" si="24"/>
        <v>6.3 Rural households</v>
      </c>
      <c r="M197" t="str">
        <f t="shared" si="21"/>
        <v>SHG Use - Any Interaction(Among all question respondents)</v>
      </c>
      <c r="N197" t="s">
        <v>153</v>
      </c>
      <c r="O197">
        <v>5.2042219021183042E-2</v>
      </c>
      <c r="P197">
        <v>7.9177070625832333E-3</v>
      </c>
      <c r="Q197">
        <v>3.643716582383115E-2</v>
      </c>
      <c r="R197">
        <v>6.7647272218534935E-2</v>
      </c>
      <c r="S197">
        <v>1746</v>
      </c>
      <c r="T197" t="str">
        <f t="shared" si="25"/>
        <v>1</v>
      </c>
      <c r="V197" s="36"/>
      <c r="W197" s="36"/>
    </row>
    <row r="198" spans="1:23" x14ac:dyDescent="0.25">
      <c r="A198" s="35" t="s">
        <v>424</v>
      </c>
      <c r="B198" s="35" t="str">
        <f t="shared" si="22"/>
        <v>Tanzania</v>
      </c>
      <c r="C198" t="s">
        <v>21</v>
      </c>
      <c r="D198" t="str">
        <f t="shared" si="23"/>
        <v>LSMS-ISA</v>
      </c>
      <c r="E198" t="s">
        <v>9</v>
      </c>
      <c r="F198" t="s">
        <v>857</v>
      </c>
      <c r="G198" t="str">
        <f t="shared" si="26"/>
        <v>SHG Use - Any Interaction</v>
      </c>
      <c r="H198" t="s">
        <v>0</v>
      </c>
      <c r="I198" t="s">
        <v>0</v>
      </c>
      <c r="J198" t="s">
        <v>66</v>
      </c>
      <c r="K198" t="s">
        <v>117</v>
      </c>
      <c r="L198" t="str">
        <f t="shared" si="24"/>
        <v>1.4 All Households</v>
      </c>
      <c r="M198" t="str">
        <f t="shared" si="21"/>
        <v>SHG Use - Any Interaction(Among all question respondents)</v>
      </c>
      <c r="N198" t="s">
        <v>157</v>
      </c>
      <c r="O198">
        <v>5.7627232174049185E-2</v>
      </c>
      <c r="P198">
        <v>6.5023136184952516E-3</v>
      </c>
      <c r="Q198">
        <v>4.4840879366391806E-2</v>
      </c>
      <c r="R198">
        <v>7.0413584981706565E-2</v>
      </c>
      <c r="S198">
        <v>3352</v>
      </c>
      <c r="T198" t="str">
        <f t="shared" si="25"/>
        <v>1</v>
      </c>
      <c r="V198" s="36"/>
      <c r="W198" s="36"/>
    </row>
    <row r="199" spans="1:23" x14ac:dyDescent="0.25">
      <c r="A199" s="35" t="s">
        <v>424</v>
      </c>
      <c r="B199" s="35" t="str">
        <f t="shared" si="22"/>
        <v>Tanzania</v>
      </c>
      <c r="C199" t="s">
        <v>21</v>
      </c>
      <c r="D199" t="str">
        <f t="shared" si="23"/>
        <v>LSMS-ISA</v>
      </c>
      <c r="E199" t="s">
        <v>9</v>
      </c>
      <c r="F199" t="s">
        <v>857</v>
      </c>
      <c r="G199" t="str">
        <f t="shared" si="26"/>
        <v>SHG Use - Any Interaction</v>
      </c>
      <c r="H199" t="s">
        <v>0</v>
      </c>
      <c r="I199" t="s">
        <v>0</v>
      </c>
      <c r="J199" t="s">
        <v>66</v>
      </c>
      <c r="K199" t="s">
        <v>223</v>
      </c>
      <c r="L199" t="str">
        <f t="shared" si="24"/>
        <v>7.5 Households consuming more than $2.50 PPP/day</v>
      </c>
      <c r="M199" t="str">
        <f t="shared" si="21"/>
        <v>SHG Use - Any Interaction(Among all question respondents)</v>
      </c>
      <c r="N199" t="s">
        <v>157</v>
      </c>
      <c r="O199">
        <v>7.2939845353687624E-2</v>
      </c>
      <c r="P199">
        <v>8.4075250207182317E-3</v>
      </c>
      <c r="Q199">
        <v>5.6407025274334395E-2</v>
      </c>
      <c r="R199">
        <v>8.947266543304086E-2</v>
      </c>
      <c r="S199">
        <v>2550</v>
      </c>
      <c r="T199" t="str">
        <f t="shared" si="25"/>
        <v>1</v>
      </c>
      <c r="V199" s="36"/>
      <c r="W199" s="36"/>
    </row>
    <row r="200" spans="1:23" x14ac:dyDescent="0.25">
      <c r="A200" s="35" t="s">
        <v>424</v>
      </c>
      <c r="B200" s="35" t="str">
        <f t="shared" si="22"/>
        <v>Tanzania</v>
      </c>
      <c r="C200" t="s">
        <v>21</v>
      </c>
      <c r="D200" t="str">
        <f t="shared" si="23"/>
        <v>LSMS-ISA</v>
      </c>
      <c r="E200" t="s">
        <v>9</v>
      </c>
      <c r="F200" t="s">
        <v>857</v>
      </c>
      <c r="G200" t="str">
        <f t="shared" si="26"/>
        <v>SHG Use - Any Interaction</v>
      </c>
      <c r="H200" t="s">
        <v>0</v>
      </c>
      <c r="I200" t="s">
        <v>0</v>
      </c>
      <c r="J200" t="s">
        <v>66</v>
      </c>
      <c r="K200" t="s">
        <v>138</v>
      </c>
      <c r="L200" t="str">
        <f t="shared" si="24"/>
        <v>7.6 Households consuming between $1.25 PPP and $2.50 PPP/day</v>
      </c>
      <c r="M200" t="str">
        <f t="shared" si="21"/>
        <v>SHG Use - Any Interaction(Among all question respondents)</v>
      </c>
      <c r="N200" t="s">
        <v>157</v>
      </c>
      <c r="O200">
        <v>1.5642199729367621E-2</v>
      </c>
      <c r="P200">
        <v>5.0101792140577186E-3</v>
      </c>
      <c r="Q200">
        <v>5.7893962965420813E-3</v>
      </c>
      <c r="R200">
        <v>2.549500316219316E-2</v>
      </c>
      <c r="S200">
        <v>682</v>
      </c>
      <c r="T200" t="str">
        <f t="shared" si="25"/>
        <v>1</v>
      </c>
      <c r="V200" s="36"/>
      <c r="W200" s="36"/>
    </row>
    <row r="201" spans="1:23" x14ac:dyDescent="0.25">
      <c r="A201" s="35" t="s">
        <v>424</v>
      </c>
      <c r="B201" s="35" t="str">
        <f t="shared" si="22"/>
        <v>Tanzania</v>
      </c>
      <c r="C201" t="s">
        <v>21</v>
      </c>
      <c r="D201" t="str">
        <f t="shared" si="23"/>
        <v>LSMS-ISA</v>
      </c>
      <c r="E201" t="s">
        <v>9</v>
      </c>
      <c r="F201" t="s">
        <v>857</v>
      </c>
      <c r="G201" t="str">
        <f t="shared" si="26"/>
        <v>SHG Use - Any Interaction</v>
      </c>
      <c r="H201" t="s">
        <v>0</v>
      </c>
      <c r="I201" t="s">
        <v>0</v>
      </c>
      <c r="J201" t="s">
        <v>66</v>
      </c>
      <c r="K201" t="s">
        <v>751</v>
      </c>
      <c r="L201" t="str">
        <f t="shared" si="24"/>
        <v>7.7 Households consuming less than $1.25 PPP/day</v>
      </c>
      <c r="M201" t="str">
        <f t="shared" si="21"/>
        <v>SHG Use - Any Interaction(Among all question respondents)</v>
      </c>
      <c r="N201" t="s">
        <v>157</v>
      </c>
      <c r="O201">
        <v>0</v>
      </c>
      <c r="P201"/>
      <c r="Q201"/>
      <c r="R201"/>
      <c r="S201">
        <v>112</v>
      </c>
      <c r="T201" t="str">
        <f t="shared" si="25"/>
        <v>1</v>
      </c>
      <c r="V201" s="36"/>
      <c r="W201" s="36"/>
    </row>
    <row r="202" spans="1:23" x14ac:dyDescent="0.25">
      <c r="A202" s="35" t="s">
        <v>424</v>
      </c>
      <c r="B202" s="35" t="str">
        <f t="shared" si="22"/>
        <v>Tanzania</v>
      </c>
      <c r="C202" t="s">
        <v>21</v>
      </c>
      <c r="D202" t="str">
        <f t="shared" si="23"/>
        <v>LSMS-ISA</v>
      </c>
      <c r="E202" t="s">
        <v>9</v>
      </c>
      <c r="F202" t="s">
        <v>857</v>
      </c>
      <c r="G202" t="str">
        <f t="shared" si="26"/>
        <v>SHG Use - Any Interaction</v>
      </c>
      <c r="H202" t="s">
        <v>0</v>
      </c>
      <c r="I202" t="s">
        <v>0</v>
      </c>
      <c r="J202" t="s">
        <v>66</v>
      </c>
      <c r="K202" t="s">
        <v>119</v>
      </c>
      <c r="L202" t="str">
        <f t="shared" si="24"/>
        <v>1.6 Male-headed households</v>
      </c>
      <c r="M202" t="str">
        <f t="shared" si="21"/>
        <v>SHG Use - Any Interaction(Among all question respondents)</v>
      </c>
      <c r="N202" t="s">
        <v>157</v>
      </c>
      <c r="O202">
        <v>5.7118093191750756E-2</v>
      </c>
      <c r="P202">
        <v>8.7839551103522512E-3</v>
      </c>
      <c r="Q202">
        <v>3.9845049214277936E-2</v>
      </c>
      <c r="R202">
        <v>7.4391137169223576E-2</v>
      </c>
      <c r="S202">
        <v>2397</v>
      </c>
      <c r="T202" t="str">
        <f t="shared" si="25"/>
        <v>1</v>
      </c>
      <c r="V202" s="36"/>
      <c r="W202" s="36"/>
    </row>
    <row r="203" spans="1:23" x14ac:dyDescent="0.25">
      <c r="A203" s="35" t="s">
        <v>424</v>
      </c>
      <c r="B203" s="35" t="str">
        <f t="shared" si="22"/>
        <v>Tanzania</v>
      </c>
      <c r="C203" t="s">
        <v>21</v>
      </c>
      <c r="D203" t="str">
        <f t="shared" si="23"/>
        <v>LSMS-ISA</v>
      </c>
      <c r="E203" t="s">
        <v>9</v>
      </c>
      <c r="F203" t="s">
        <v>857</v>
      </c>
      <c r="G203" t="str">
        <f t="shared" si="26"/>
        <v>SHG Use - Any Interaction</v>
      </c>
      <c r="H203" t="s">
        <v>0</v>
      </c>
      <c r="I203" t="s">
        <v>0</v>
      </c>
      <c r="J203" t="s">
        <v>66</v>
      </c>
      <c r="K203" t="s">
        <v>118</v>
      </c>
      <c r="L203" t="str">
        <f t="shared" si="24"/>
        <v>1.5 Female-headed households</v>
      </c>
      <c r="M203" t="str">
        <f t="shared" si="21"/>
        <v>SHG Use - Any Interaction(Among all question respondents)</v>
      </c>
      <c r="N203" t="s">
        <v>157</v>
      </c>
      <c r="O203">
        <v>5.8885699905150274E-2</v>
      </c>
      <c r="P203">
        <v>8.8404339014722163E-3</v>
      </c>
      <c r="Q203">
        <v>4.1501594266893246E-2</v>
      </c>
      <c r="R203">
        <v>7.6269805543407301E-2</v>
      </c>
      <c r="S203">
        <v>955</v>
      </c>
      <c r="T203" t="str">
        <f t="shared" si="25"/>
        <v>1</v>
      </c>
      <c r="V203" s="36"/>
      <c r="W203" s="36"/>
    </row>
    <row r="204" spans="1:23" x14ac:dyDescent="0.25">
      <c r="A204" s="35" t="s">
        <v>424</v>
      </c>
      <c r="B204" s="35" t="str">
        <f t="shared" si="22"/>
        <v>Tanzania</v>
      </c>
      <c r="C204" t="s">
        <v>21</v>
      </c>
      <c r="D204" t="str">
        <f t="shared" si="23"/>
        <v>LSMS-ISA</v>
      </c>
      <c r="E204" t="s">
        <v>9</v>
      </c>
      <c r="F204" t="s">
        <v>857</v>
      </c>
      <c r="G204" t="str">
        <f t="shared" si="26"/>
        <v>SHG Use - Any Interaction</v>
      </c>
      <c r="H204" t="s">
        <v>0</v>
      </c>
      <c r="I204" t="s">
        <v>0</v>
      </c>
      <c r="J204" t="s">
        <v>66</v>
      </c>
      <c r="K204" t="s">
        <v>140</v>
      </c>
      <c r="L204" t="str">
        <f t="shared" si="24"/>
        <v>2.4 Households that do not have access to a bank account</v>
      </c>
      <c r="M204" t="str">
        <f t="shared" si="21"/>
        <v>SHG Use - Any Interaction(Among all question respondents)</v>
      </c>
      <c r="N204" t="s">
        <v>157</v>
      </c>
      <c r="O204">
        <v>2.3102768514249913E-2</v>
      </c>
      <c r="P204">
        <v>3.2672789934519446E-3</v>
      </c>
      <c r="Q204">
        <v>1.6677888943308503E-2</v>
      </c>
      <c r="R204">
        <v>2.9527648085191323E-2</v>
      </c>
      <c r="S204">
        <v>2626</v>
      </c>
      <c r="T204" t="str">
        <f t="shared" si="25"/>
        <v>1</v>
      </c>
      <c r="V204" s="36"/>
      <c r="W204" s="36"/>
    </row>
    <row r="205" spans="1:23" x14ac:dyDescent="0.25">
      <c r="A205" s="35" t="s">
        <v>424</v>
      </c>
      <c r="B205" s="35" t="str">
        <f t="shared" si="22"/>
        <v>Tanzania</v>
      </c>
      <c r="C205" t="s">
        <v>21</v>
      </c>
      <c r="D205" t="str">
        <f t="shared" si="23"/>
        <v>LSMS-ISA</v>
      </c>
      <c r="E205" t="s">
        <v>9</v>
      </c>
      <c r="F205" t="s">
        <v>857</v>
      </c>
      <c r="G205" t="str">
        <f t="shared" si="26"/>
        <v>SHG Use - Any Interaction</v>
      </c>
      <c r="H205" t="s">
        <v>0</v>
      </c>
      <c r="I205" t="s">
        <v>0</v>
      </c>
      <c r="J205" t="s">
        <v>66</v>
      </c>
      <c r="K205" t="s">
        <v>122</v>
      </c>
      <c r="L205" t="str">
        <f t="shared" si="24"/>
        <v>2.3 Households that have access to a bank account</v>
      </c>
      <c r="M205" t="str">
        <f t="shared" si="21"/>
        <v>SHG Use - Any Interaction(Among all question respondents)</v>
      </c>
      <c r="N205" t="s">
        <v>157</v>
      </c>
      <c r="O205">
        <v>0.19958864516423544</v>
      </c>
      <c r="P205">
        <v>2.6258885882361315E-2</v>
      </c>
      <c r="Q205">
        <v>0.14795095055855598</v>
      </c>
      <c r="R205">
        <v>0.25122633976991493</v>
      </c>
      <c r="S205">
        <v>725</v>
      </c>
      <c r="T205" t="str">
        <f t="shared" si="25"/>
        <v>1</v>
      </c>
      <c r="V205" s="36"/>
      <c r="W205" s="36"/>
    </row>
    <row r="206" spans="1:23" x14ac:dyDescent="0.25">
      <c r="A206" s="35" t="s">
        <v>424</v>
      </c>
      <c r="B206" s="35" t="str">
        <f t="shared" si="22"/>
        <v>Tanzania</v>
      </c>
      <c r="C206" t="s">
        <v>21</v>
      </c>
      <c r="D206" t="str">
        <f t="shared" si="23"/>
        <v>LSMS-ISA</v>
      </c>
      <c r="E206" t="s">
        <v>9</v>
      </c>
      <c r="F206" t="s">
        <v>857</v>
      </c>
      <c r="G206" t="str">
        <f t="shared" si="26"/>
        <v>SHG Use - Any Interaction</v>
      </c>
      <c r="H206" t="s">
        <v>0</v>
      </c>
      <c r="I206" t="s">
        <v>0</v>
      </c>
      <c r="J206" t="s">
        <v>66</v>
      </c>
      <c r="K206" t="s">
        <v>126</v>
      </c>
      <c r="L206" t="str">
        <f t="shared" si="24"/>
        <v>3.4 Households that do not have access to a mobile phone</v>
      </c>
      <c r="M206" t="str">
        <f t="shared" si="21"/>
        <v>SHG Use - Any Interaction(Among all question respondents)</v>
      </c>
      <c r="N206" t="s">
        <v>157</v>
      </c>
      <c r="O206">
        <v>9.5485730132158619E-3</v>
      </c>
      <c r="P206">
        <v>4.1198268345751798E-3</v>
      </c>
      <c r="Q206">
        <v>1.4466983608171537E-3</v>
      </c>
      <c r="R206">
        <v>1.765044766561457E-2</v>
      </c>
      <c r="S206">
        <v>663</v>
      </c>
      <c r="T206" t="str">
        <f t="shared" si="25"/>
        <v>1</v>
      </c>
      <c r="V206" s="36"/>
      <c r="W206" s="36"/>
    </row>
    <row r="207" spans="1:23" x14ac:dyDescent="0.25">
      <c r="A207" s="35" t="s">
        <v>424</v>
      </c>
      <c r="B207" s="35" t="str">
        <f t="shared" si="22"/>
        <v>Tanzania</v>
      </c>
      <c r="C207" t="s">
        <v>21</v>
      </c>
      <c r="D207" t="str">
        <f t="shared" si="23"/>
        <v>LSMS-ISA</v>
      </c>
      <c r="E207" t="s">
        <v>9</v>
      </c>
      <c r="F207" t="s">
        <v>857</v>
      </c>
      <c r="G207" t="str">
        <f t="shared" si="26"/>
        <v>SHG Use - Any Interaction</v>
      </c>
      <c r="H207" t="s">
        <v>0</v>
      </c>
      <c r="I207" t="s">
        <v>0</v>
      </c>
      <c r="J207" t="s">
        <v>66</v>
      </c>
      <c r="K207" t="s">
        <v>125</v>
      </c>
      <c r="L207" t="str">
        <f t="shared" si="24"/>
        <v>3.3 Households that have access to a mobile phone</v>
      </c>
      <c r="M207" t="str">
        <f t="shared" si="21"/>
        <v>SHG Use - Any Interaction(Among all question respondents)</v>
      </c>
      <c r="N207" t="s">
        <v>157</v>
      </c>
      <c r="O207">
        <v>7.1837894438353686E-2</v>
      </c>
      <c r="P207">
        <v>8.3655406606520308E-3</v>
      </c>
      <c r="Q207">
        <v>5.5387633717362258E-2</v>
      </c>
      <c r="R207">
        <v>8.8288155159345114E-2</v>
      </c>
      <c r="S207">
        <v>2689</v>
      </c>
      <c r="T207" t="str">
        <f t="shared" si="25"/>
        <v>1</v>
      </c>
      <c r="V207" s="36"/>
      <c r="W207" s="36"/>
    </row>
    <row r="208" spans="1:23" x14ac:dyDescent="0.25">
      <c r="A208" s="35" t="s">
        <v>424</v>
      </c>
      <c r="B208" s="35" t="str">
        <f t="shared" si="22"/>
        <v>Tanzania</v>
      </c>
      <c r="C208" t="s">
        <v>21</v>
      </c>
      <c r="D208" t="str">
        <f t="shared" si="23"/>
        <v>LSMS-ISA</v>
      </c>
      <c r="E208" t="s">
        <v>9</v>
      </c>
      <c r="F208" t="s">
        <v>857</v>
      </c>
      <c r="G208" t="str">
        <f t="shared" si="26"/>
        <v>SHG Use - Any Interaction</v>
      </c>
      <c r="H208" t="s">
        <v>0</v>
      </c>
      <c r="I208" t="s">
        <v>0</v>
      </c>
      <c r="J208" t="s">
        <v>66</v>
      </c>
      <c r="K208" t="s">
        <v>130</v>
      </c>
      <c r="L208" t="str">
        <f t="shared" si="24"/>
        <v>4.4 Households that do not use mobile money</v>
      </c>
      <c r="M208" t="str">
        <f t="shared" si="21"/>
        <v>SHG Use - Any Interaction(Among all question respondents)</v>
      </c>
      <c r="N208" t="s">
        <v>157</v>
      </c>
      <c r="O208">
        <v>1.6483811641067138E-2</v>
      </c>
      <c r="P208">
        <v>4.3140025847397756E-3</v>
      </c>
      <c r="Q208">
        <v>8.0004691174676013E-3</v>
      </c>
      <c r="R208">
        <v>2.4967154164666674E-2</v>
      </c>
      <c r="S208">
        <v>1595</v>
      </c>
      <c r="T208" t="str">
        <f t="shared" si="25"/>
        <v>1</v>
      </c>
      <c r="V208" s="36"/>
      <c r="W208" s="36"/>
    </row>
    <row r="209" spans="1:23" x14ac:dyDescent="0.25">
      <c r="A209" s="35" t="s">
        <v>424</v>
      </c>
      <c r="B209" s="35" t="str">
        <f t="shared" si="22"/>
        <v>Tanzania</v>
      </c>
      <c r="C209" t="s">
        <v>21</v>
      </c>
      <c r="D209" t="str">
        <f t="shared" si="23"/>
        <v>LSMS-ISA</v>
      </c>
      <c r="E209" t="s">
        <v>9</v>
      </c>
      <c r="F209" t="s">
        <v>857</v>
      </c>
      <c r="G209" t="str">
        <f t="shared" si="26"/>
        <v>SHG Use - Any Interaction</v>
      </c>
      <c r="H209" t="s">
        <v>0</v>
      </c>
      <c r="I209" t="s">
        <v>0</v>
      </c>
      <c r="J209" t="s">
        <v>66</v>
      </c>
      <c r="K209" t="s">
        <v>129</v>
      </c>
      <c r="L209" t="str">
        <f t="shared" si="24"/>
        <v>4.3 Households that use mobile money</v>
      </c>
      <c r="M209" t="str">
        <f t="shared" si="21"/>
        <v>SHG Use - Any Interaction(Among all question respondents)</v>
      </c>
      <c r="N209" t="s">
        <v>157</v>
      </c>
      <c r="O209">
        <v>9.1775971258335517E-2</v>
      </c>
      <c r="P209">
        <v>1.1207903750401012E-2</v>
      </c>
      <c r="Q209">
        <v>6.9736398885316436E-2</v>
      </c>
      <c r="R209">
        <v>0.1138155436313546</v>
      </c>
      <c r="S209">
        <v>1757</v>
      </c>
      <c r="T209" t="str">
        <f t="shared" si="25"/>
        <v>1</v>
      </c>
      <c r="V209" s="36"/>
      <c r="W209" s="36"/>
    </row>
    <row r="210" spans="1:23" x14ac:dyDescent="0.25">
      <c r="A210" s="35" t="s">
        <v>424</v>
      </c>
      <c r="B210" s="35" t="str">
        <f t="shared" si="22"/>
        <v>Tanzania</v>
      </c>
      <c r="C210" t="s">
        <v>21</v>
      </c>
      <c r="D210" t="str">
        <f t="shared" si="23"/>
        <v>LSMS-ISA</v>
      </c>
      <c r="E210" t="s">
        <v>9</v>
      </c>
      <c r="F210" t="s">
        <v>857</v>
      </c>
      <c r="G210" t="str">
        <f t="shared" si="26"/>
        <v>SHG Use - Any Interaction</v>
      </c>
      <c r="H210" t="s">
        <v>0</v>
      </c>
      <c r="I210" t="s">
        <v>0</v>
      </c>
      <c r="J210" t="s">
        <v>66</v>
      </c>
      <c r="K210" t="s">
        <v>141</v>
      </c>
      <c r="L210" t="str">
        <f t="shared" si="24"/>
        <v>6.4 Urban households</v>
      </c>
      <c r="M210" t="str">
        <f t="shared" si="21"/>
        <v>SHG Use - Any Interaction(Among all question respondents)</v>
      </c>
      <c r="N210" t="s">
        <v>157</v>
      </c>
      <c r="O210">
        <v>9.8451521768331315E-2</v>
      </c>
      <c r="P210">
        <v>1.6249814975014369E-2</v>
      </c>
      <c r="Q210">
        <v>6.6334419569948566E-2</v>
      </c>
      <c r="R210">
        <v>0.13056862396671406</v>
      </c>
      <c r="S210">
        <v>1368</v>
      </c>
      <c r="T210" t="str">
        <f t="shared" si="25"/>
        <v>1</v>
      </c>
      <c r="V210" s="36"/>
      <c r="W210" s="36"/>
    </row>
    <row r="211" spans="1:23" x14ac:dyDescent="0.25">
      <c r="A211" s="35" t="s">
        <v>424</v>
      </c>
      <c r="B211" s="35" t="str">
        <f t="shared" si="22"/>
        <v>Tanzania</v>
      </c>
      <c r="C211" t="s">
        <v>21</v>
      </c>
      <c r="D211" t="str">
        <f t="shared" si="23"/>
        <v>LSMS-ISA</v>
      </c>
      <c r="E211" t="s">
        <v>9</v>
      </c>
      <c r="F211" t="s">
        <v>857</v>
      </c>
      <c r="G211" t="str">
        <f t="shared" si="26"/>
        <v>SHG Use - Any Interaction</v>
      </c>
      <c r="H211" t="s">
        <v>0</v>
      </c>
      <c r="I211" t="s">
        <v>0</v>
      </c>
      <c r="J211" t="s">
        <v>66</v>
      </c>
      <c r="K211" t="s">
        <v>142</v>
      </c>
      <c r="L211" t="str">
        <f t="shared" si="24"/>
        <v>6.3 Rural households</v>
      </c>
      <c r="M211" t="str">
        <f t="shared" si="21"/>
        <v>SHG Use - Any Interaction(Among all question respondents)</v>
      </c>
      <c r="N211" t="s">
        <v>157</v>
      </c>
      <c r="O211">
        <v>3.6964221285813406E-2</v>
      </c>
      <c r="P211">
        <v>5.1796568252919757E-3</v>
      </c>
      <c r="Q211">
        <v>2.6756884148997389E-2</v>
      </c>
      <c r="R211">
        <v>4.717155842262942E-2</v>
      </c>
      <c r="S211">
        <v>1984</v>
      </c>
      <c r="T211" t="str">
        <f t="shared" si="25"/>
        <v>1</v>
      </c>
      <c r="V211" s="36"/>
      <c r="W211" s="36"/>
    </row>
    <row r="212" spans="1:23" x14ac:dyDescent="0.25">
      <c r="A212" s="35" t="s">
        <v>424</v>
      </c>
      <c r="B212" s="35" t="str">
        <f t="shared" si="22"/>
        <v>Tanzania</v>
      </c>
      <c r="C212" t="s">
        <v>21</v>
      </c>
      <c r="D212" t="str">
        <f t="shared" si="23"/>
        <v>LSMS-ISA</v>
      </c>
      <c r="E212" t="s">
        <v>9</v>
      </c>
      <c r="F212" t="s">
        <v>857</v>
      </c>
      <c r="G212" t="str">
        <f t="shared" si="26"/>
        <v>SHG Use - Any Interaction</v>
      </c>
      <c r="H212" t="s">
        <v>158</v>
      </c>
      <c r="I212" t="s">
        <v>158</v>
      </c>
      <c r="J212" t="s">
        <v>66</v>
      </c>
      <c r="K212" t="s">
        <v>117</v>
      </c>
      <c r="L212" t="str">
        <f t="shared" si="24"/>
        <v>1.4 All Households</v>
      </c>
      <c r="M212" t="str">
        <f t="shared" si="21"/>
        <v>SHG Use - Any Interaction(Among all question respondents)</v>
      </c>
      <c r="N212" t="s">
        <v>159</v>
      </c>
      <c r="O212">
        <v>2.2915335893046097E-2</v>
      </c>
      <c r="P212">
        <v>2.7156997561486105E-3</v>
      </c>
      <c r="Q212">
        <v>1.7575098980600622E-2</v>
      </c>
      <c r="R212">
        <v>2.8255572805491572E-2</v>
      </c>
      <c r="S212">
        <v>3352</v>
      </c>
      <c r="T212" t="str">
        <f t="shared" si="25"/>
        <v>1</v>
      </c>
      <c r="V212" s="36"/>
      <c r="W212" s="36"/>
    </row>
    <row r="213" spans="1:23" x14ac:dyDescent="0.25">
      <c r="A213" s="35" t="s">
        <v>424</v>
      </c>
      <c r="B213" s="35" t="str">
        <f t="shared" si="22"/>
        <v>Tanzania</v>
      </c>
      <c r="C213" t="s">
        <v>21</v>
      </c>
      <c r="D213" t="str">
        <f t="shared" si="23"/>
        <v>LSMS-ISA</v>
      </c>
      <c r="E213" t="s">
        <v>9</v>
      </c>
      <c r="F213" t="s">
        <v>857</v>
      </c>
      <c r="G213" t="str">
        <f t="shared" si="26"/>
        <v>SHG Use - Any Interaction</v>
      </c>
      <c r="H213" t="s">
        <v>158</v>
      </c>
      <c r="I213" t="s">
        <v>158</v>
      </c>
      <c r="J213" t="s">
        <v>66</v>
      </c>
      <c r="K213" t="s">
        <v>223</v>
      </c>
      <c r="L213" t="str">
        <f t="shared" si="24"/>
        <v>7.5 Households consuming more than $2.50 PPP/day</v>
      </c>
      <c r="M213" t="str">
        <f t="shared" si="21"/>
        <v>SHG Use - Any Interaction(Among all question respondents)</v>
      </c>
      <c r="N213" t="s">
        <v>159</v>
      </c>
      <c r="O213">
        <v>2.6416890972149953E-2</v>
      </c>
      <c r="P213">
        <v>3.4124297545742731E-3</v>
      </c>
      <c r="Q213">
        <v>1.9706582406099633E-2</v>
      </c>
      <c r="R213">
        <v>3.3127199538200272E-2</v>
      </c>
      <c r="S213">
        <v>2550</v>
      </c>
      <c r="T213" t="str">
        <f t="shared" si="25"/>
        <v>1</v>
      </c>
      <c r="V213" s="36"/>
      <c r="W213" s="36"/>
    </row>
    <row r="214" spans="1:23" x14ac:dyDescent="0.25">
      <c r="A214" s="35" t="s">
        <v>424</v>
      </c>
      <c r="B214" s="35" t="str">
        <f t="shared" si="22"/>
        <v>Tanzania</v>
      </c>
      <c r="C214" t="s">
        <v>21</v>
      </c>
      <c r="D214" t="str">
        <f t="shared" si="23"/>
        <v>LSMS-ISA</v>
      </c>
      <c r="E214" t="s">
        <v>9</v>
      </c>
      <c r="F214" t="s">
        <v>857</v>
      </c>
      <c r="G214" t="str">
        <f t="shared" si="26"/>
        <v>SHG Use - Any Interaction</v>
      </c>
      <c r="H214" t="s">
        <v>158</v>
      </c>
      <c r="I214" t="s">
        <v>158</v>
      </c>
      <c r="J214" t="s">
        <v>66</v>
      </c>
      <c r="K214" t="s">
        <v>138</v>
      </c>
      <c r="L214" t="str">
        <f t="shared" si="24"/>
        <v>7.6 Households consuming between $1.25 PPP and $2.50 PPP/day</v>
      </c>
      <c r="M214" t="str">
        <f t="shared" si="21"/>
        <v>SHG Use - Any Interaction(Among all question respondents)</v>
      </c>
      <c r="N214" t="s">
        <v>159</v>
      </c>
      <c r="O214">
        <v>1.3755104169737145E-2</v>
      </c>
      <c r="P214">
        <v>4.6017475836183314E-3</v>
      </c>
      <c r="Q214">
        <v>4.7055048536778291E-3</v>
      </c>
      <c r="R214">
        <v>2.2804703485796461E-2</v>
      </c>
      <c r="S214">
        <v>682</v>
      </c>
      <c r="T214" t="str">
        <f t="shared" si="25"/>
        <v>1</v>
      </c>
      <c r="V214" s="36"/>
      <c r="W214" s="36"/>
    </row>
    <row r="215" spans="1:23" x14ac:dyDescent="0.25">
      <c r="A215" s="35" t="s">
        <v>424</v>
      </c>
      <c r="B215" s="35" t="str">
        <f t="shared" si="22"/>
        <v>Tanzania</v>
      </c>
      <c r="C215" t="s">
        <v>21</v>
      </c>
      <c r="D215" t="str">
        <f t="shared" si="23"/>
        <v>LSMS-ISA</v>
      </c>
      <c r="E215" t="s">
        <v>9</v>
      </c>
      <c r="F215" t="s">
        <v>857</v>
      </c>
      <c r="G215" t="str">
        <f t="shared" si="26"/>
        <v>SHG Use - Any Interaction</v>
      </c>
      <c r="H215" t="s">
        <v>158</v>
      </c>
      <c r="I215" t="s">
        <v>158</v>
      </c>
      <c r="J215" t="s">
        <v>66</v>
      </c>
      <c r="K215" t="s">
        <v>751</v>
      </c>
      <c r="L215" t="str">
        <f t="shared" si="24"/>
        <v>7.7 Households consuming less than $1.25 PPP/day</v>
      </c>
      <c r="M215" t="str">
        <f t="shared" si="21"/>
        <v>SHG Use - Any Interaction(Among all question respondents)</v>
      </c>
      <c r="N215" t="s">
        <v>159</v>
      </c>
      <c r="O215">
        <v>7.7348760810248343E-3</v>
      </c>
      <c r="P215">
        <v>7.6956152755548483E-3</v>
      </c>
      <c r="Q215">
        <v>-7.4216258405677225E-3</v>
      </c>
      <c r="R215">
        <v>2.2891378002617389E-2</v>
      </c>
      <c r="S215">
        <v>112</v>
      </c>
      <c r="T215" t="str">
        <f t="shared" si="25"/>
        <v>1</v>
      </c>
      <c r="V215" s="36"/>
      <c r="W215" s="36"/>
    </row>
    <row r="216" spans="1:23" x14ac:dyDescent="0.25">
      <c r="A216" s="35" t="s">
        <v>424</v>
      </c>
      <c r="B216" s="35" t="str">
        <f t="shared" si="22"/>
        <v>Tanzania</v>
      </c>
      <c r="C216" t="s">
        <v>21</v>
      </c>
      <c r="D216" t="str">
        <f t="shared" si="23"/>
        <v>LSMS-ISA</v>
      </c>
      <c r="E216" t="s">
        <v>9</v>
      </c>
      <c r="F216" t="s">
        <v>857</v>
      </c>
      <c r="G216" t="str">
        <f t="shared" si="26"/>
        <v>SHG Use - Any Interaction</v>
      </c>
      <c r="H216" t="s">
        <v>158</v>
      </c>
      <c r="I216" t="s">
        <v>158</v>
      </c>
      <c r="J216" t="s">
        <v>66</v>
      </c>
      <c r="K216" t="s">
        <v>119</v>
      </c>
      <c r="L216" t="str">
        <f t="shared" si="24"/>
        <v>1.6 Male-headed households</v>
      </c>
      <c r="M216" t="str">
        <f t="shared" ref="M216:M239" si="27">CONCATENATE(F216,"(Among ",J216,")")</f>
        <v>SHG Use - Any Interaction(Among all question respondents)</v>
      </c>
      <c r="N216" t="s">
        <v>159</v>
      </c>
      <c r="O216">
        <v>2.2046890817306791E-2</v>
      </c>
      <c r="P216">
        <v>3.2248923162490279E-3</v>
      </c>
      <c r="Q216">
        <v>1.5705361733724096E-2</v>
      </c>
      <c r="R216">
        <v>2.8388419900889486E-2</v>
      </c>
      <c r="S216">
        <v>2397</v>
      </c>
      <c r="T216" t="str">
        <f t="shared" si="25"/>
        <v>1</v>
      </c>
      <c r="V216" s="36"/>
      <c r="W216" s="36"/>
    </row>
    <row r="217" spans="1:23" x14ac:dyDescent="0.25">
      <c r="A217" s="35" t="s">
        <v>424</v>
      </c>
      <c r="B217" s="35" t="str">
        <f t="shared" si="22"/>
        <v>Tanzania</v>
      </c>
      <c r="C217" t="s">
        <v>21</v>
      </c>
      <c r="D217" t="str">
        <f t="shared" si="23"/>
        <v>LSMS-ISA</v>
      </c>
      <c r="E217" t="s">
        <v>9</v>
      </c>
      <c r="F217" t="s">
        <v>857</v>
      </c>
      <c r="G217" t="str">
        <f t="shared" si="26"/>
        <v>SHG Use - Any Interaction</v>
      </c>
      <c r="H217" t="s">
        <v>158</v>
      </c>
      <c r="I217" t="s">
        <v>158</v>
      </c>
      <c r="J217" t="s">
        <v>66</v>
      </c>
      <c r="K217" t="s">
        <v>118</v>
      </c>
      <c r="L217" t="str">
        <f t="shared" si="24"/>
        <v>1.5 Female-headed households</v>
      </c>
      <c r="M217" t="str">
        <f t="shared" si="27"/>
        <v>SHG Use - Any Interaction(Among all question respondents)</v>
      </c>
      <c r="N217" t="s">
        <v>159</v>
      </c>
      <c r="O217">
        <v>2.5061920896452792E-2</v>
      </c>
      <c r="P217">
        <v>5.6901765451544736E-3</v>
      </c>
      <c r="Q217">
        <v>1.3872579822953599E-2</v>
      </c>
      <c r="R217">
        <v>3.6251261969951987E-2</v>
      </c>
      <c r="S217">
        <v>955</v>
      </c>
      <c r="T217" t="str">
        <f t="shared" si="25"/>
        <v>1</v>
      </c>
      <c r="V217" s="36"/>
      <c r="W217" s="36"/>
    </row>
    <row r="218" spans="1:23" x14ac:dyDescent="0.25">
      <c r="A218" s="35" t="s">
        <v>424</v>
      </c>
      <c r="B218" s="35" t="str">
        <f t="shared" si="22"/>
        <v>Tanzania</v>
      </c>
      <c r="C218" t="s">
        <v>21</v>
      </c>
      <c r="D218" t="str">
        <f t="shared" si="23"/>
        <v>LSMS-ISA</v>
      </c>
      <c r="E218" t="s">
        <v>9</v>
      </c>
      <c r="F218" t="s">
        <v>857</v>
      </c>
      <c r="G218" t="str">
        <f t="shared" si="26"/>
        <v>SHG Use - Any Interaction</v>
      </c>
      <c r="H218" t="s">
        <v>158</v>
      </c>
      <c r="I218" t="s">
        <v>158</v>
      </c>
      <c r="J218" t="s">
        <v>66</v>
      </c>
      <c r="K218" t="s">
        <v>140</v>
      </c>
      <c r="L218" t="str">
        <f t="shared" si="24"/>
        <v>2.4 Households that do not have access to a bank account</v>
      </c>
      <c r="M218" t="str">
        <f t="shared" si="27"/>
        <v>SHG Use - Any Interaction(Among all question respondents)</v>
      </c>
      <c r="N218" t="s">
        <v>159</v>
      </c>
      <c r="O218">
        <v>2.1507783321435717E-2</v>
      </c>
      <c r="P218">
        <v>2.9367734755099072E-3</v>
      </c>
      <c r="Q218">
        <v>1.5732820134912319E-2</v>
      </c>
      <c r="R218">
        <v>2.7282746507959116E-2</v>
      </c>
      <c r="S218">
        <v>2626</v>
      </c>
      <c r="T218" t="str">
        <f t="shared" si="25"/>
        <v>1</v>
      </c>
      <c r="V218" s="36"/>
      <c r="W218" s="36"/>
    </row>
    <row r="219" spans="1:23" x14ac:dyDescent="0.25">
      <c r="A219" s="35" t="s">
        <v>424</v>
      </c>
      <c r="B219" s="35" t="str">
        <f t="shared" si="22"/>
        <v>Tanzania</v>
      </c>
      <c r="C219" t="s">
        <v>21</v>
      </c>
      <c r="D219" t="str">
        <f t="shared" si="23"/>
        <v>LSMS-ISA</v>
      </c>
      <c r="E219" t="s">
        <v>9</v>
      </c>
      <c r="F219" t="s">
        <v>857</v>
      </c>
      <c r="G219" t="str">
        <f t="shared" si="26"/>
        <v>SHG Use - Any Interaction</v>
      </c>
      <c r="H219" t="s">
        <v>158</v>
      </c>
      <c r="I219" t="s">
        <v>158</v>
      </c>
      <c r="J219" t="s">
        <v>66</v>
      </c>
      <c r="K219" t="s">
        <v>122</v>
      </c>
      <c r="L219" t="str">
        <f t="shared" si="24"/>
        <v>2.3 Households that have access to a bank account</v>
      </c>
      <c r="M219" t="str">
        <f t="shared" si="27"/>
        <v>SHG Use - Any Interaction(Among all question respondents)</v>
      </c>
      <c r="N219" t="s">
        <v>159</v>
      </c>
      <c r="O219">
        <v>2.870975837650433E-2</v>
      </c>
      <c r="P219">
        <v>7.7857392525480899E-3</v>
      </c>
      <c r="Q219">
        <v>1.3399222064962373E-2</v>
      </c>
      <c r="R219">
        <v>4.4020294688046288E-2</v>
      </c>
      <c r="S219">
        <v>725</v>
      </c>
      <c r="T219" t="str">
        <f t="shared" si="25"/>
        <v>1</v>
      </c>
      <c r="V219" s="36"/>
      <c r="W219" s="36"/>
    </row>
    <row r="220" spans="1:23" x14ac:dyDescent="0.25">
      <c r="A220" s="35" t="s">
        <v>424</v>
      </c>
      <c r="B220" s="35" t="str">
        <f t="shared" si="22"/>
        <v>Tanzania</v>
      </c>
      <c r="C220" t="s">
        <v>21</v>
      </c>
      <c r="D220" t="str">
        <f t="shared" si="23"/>
        <v>LSMS-ISA</v>
      </c>
      <c r="E220" t="s">
        <v>9</v>
      </c>
      <c r="F220" t="s">
        <v>857</v>
      </c>
      <c r="G220" t="str">
        <f t="shared" si="26"/>
        <v>SHG Use - Any Interaction</v>
      </c>
      <c r="H220" t="s">
        <v>158</v>
      </c>
      <c r="I220" t="s">
        <v>158</v>
      </c>
      <c r="J220" t="s">
        <v>66</v>
      </c>
      <c r="K220" t="s">
        <v>126</v>
      </c>
      <c r="L220" t="str">
        <f t="shared" si="24"/>
        <v>3.4 Households that do not have access to a mobile phone</v>
      </c>
      <c r="M220" t="str">
        <f t="shared" si="27"/>
        <v>SHG Use - Any Interaction(Among all question respondents)</v>
      </c>
      <c r="N220" t="s">
        <v>159</v>
      </c>
      <c r="O220">
        <v>7.9618770875572523E-3</v>
      </c>
      <c r="P220">
        <v>3.5581203302844245E-3</v>
      </c>
      <c r="Q220">
        <v>9.6463034112003951E-4</v>
      </c>
      <c r="R220">
        <v>1.4959123833994465E-2</v>
      </c>
      <c r="S220">
        <v>663</v>
      </c>
      <c r="T220" t="str">
        <f t="shared" si="25"/>
        <v>1</v>
      </c>
      <c r="V220" s="36"/>
      <c r="W220" s="36"/>
    </row>
    <row r="221" spans="1:23" x14ac:dyDescent="0.25">
      <c r="A221" s="35" t="s">
        <v>424</v>
      </c>
      <c r="B221" s="35" t="str">
        <f t="shared" si="22"/>
        <v>Tanzania</v>
      </c>
      <c r="C221" t="s">
        <v>21</v>
      </c>
      <c r="D221" t="str">
        <f t="shared" si="23"/>
        <v>LSMS-ISA</v>
      </c>
      <c r="E221" t="s">
        <v>9</v>
      </c>
      <c r="F221" t="s">
        <v>857</v>
      </c>
      <c r="G221" t="str">
        <f t="shared" si="26"/>
        <v>SHG Use - Any Interaction</v>
      </c>
      <c r="H221" t="s">
        <v>158</v>
      </c>
      <c r="I221" t="s">
        <v>158</v>
      </c>
      <c r="J221" t="s">
        <v>66</v>
      </c>
      <c r="K221" t="s">
        <v>125</v>
      </c>
      <c r="L221" t="str">
        <f t="shared" si="24"/>
        <v>3.3 Households that have access to a mobile phone</v>
      </c>
      <c r="M221" t="str">
        <f t="shared" si="27"/>
        <v>SHG Use - Any Interaction(Among all question respondents)</v>
      </c>
      <c r="N221" t="s">
        <v>159</v>
      </c>
      <c r="O221">
        <v>2.7335146188860283E-2</v>
      </c>
      <c r="P221">
        <v>3.4027084759273001E-3</v>
      </c>
      <c r="Q221">
        <v>2.0643953849097202E-2</v>
      </c>
      <c r="R221">
        <v>3.4026338528623364E-2</v>
      </c>
      <c r="S221">
        <v>2689</v>
      </c>
      <c r="T221" t="str">
        <f t="shared" si="25"/>
        <v>1</v>
      </c>
      <c r="V221" s="36"/>
      <c r="W221" s="36"/>
    </row>
    <row r="222" spans="1:23" x14ac:dyDescent="0.25">
      <c r="A222" s="35" t="s">
        <v>424</v>
      </c>
      <c r="B222" s="35" t="str">
        <f t="shared" si="22"/>
        <v>Tanzania</v>
      </c>
      <c r="C222" t="s">
        <v>21</v>
      </c>
      <c r="D222" t="str">
        <f t="shared" si="23"/>
        <v>LSMS-ISA</v>
      </c>
      <c r="E222" t="s">
        <v>9</v>
      </c>
      <c r="F222" t="s">
        <v>857</v>
      </c>
      <c r="G222" t="str">
        <f t="shared" si="26"/>
        <v>SHG Use - Any Interaction</v>
      </c>
      <c r="H222" t="s">
        <v>158</v>
      </c>
      <c r="I222" t="s">
        <v>158</v>
      </c>
      <c r="J222" t="s">
        <v>66</v>
      </c>
      <c r="K222" t="s">
        <v>130</v>
      </c>
      <c r="L222" t="str">
        <f t="shared" si="24"/>
        <v>4.4 Households that do not use mobile money</v>
      </c>
      <c r="M222" t="str">
        <f t="shared" si="27"/>
        <v>SHG Use - Any Interaction(Among all question respondents)</v>
      </c>
      <c r="N222" t="s">
        <v>159</v>
      </c>
      <c r="O222">
        <v>1.5588120815163004E-2</v>
      </c>
      <c r="P222">
        <v>3.3186235392300423E-3</v>
      </c>
      <c r="Q222">
        <v>9.0621580608159693E-3</v>
      </c>
      <c r="R222">
        <v>2.2114083569510036E-2</v>
      </c>
      <c r="S222">
        <v>1595</v>
      </c>
      <c r="T222" t="str">
        <f t="shared" si="25"/>
        <v>1</v>
      </c>
      <c r="V222" s="36"/>
      <c r="W222" s="36"/>
    </row>
    <row r="223" spans="1:23" x14ac:dyDescent="0.25">
      <c r="A223" s="35" t="s">
        <v>424</v>
      </c>
      <c r="B223" s="35" t="str">
        <f t="shared" si="22"/>
        <v>Tanzania</v>
      </c>
      <c r="C223" t="s">
        <v>21</v>
      </c>
      <c r="D223" t="str">
        <f t="shared" si="23"/>
        <v>LSMS-ISA</v>
      </c>
      <c r="E223" t="s">
        <v>9</v>
      </c>
      <c r="F223" t="s">
        <v>857</v>
      </c>
      <c r="G223" t="str">
        <f t="shared" si="26"/>
        <v>SHG Use - Any Interaction</v>
      </c>
      <c r="H223" t="s">
        <v>158</v>
      </c>
      <c r="I223" t="s">
        <v>158</v>
      </c>
      <c r="J223" t="s">
        <v>66</v>
      </c>
      <c r="K223" t="s">
        <v>129</v>
      </c>
      <c r="L223" t="str">
        <f t="shared" si="24"/>
        <v>4.3 Households that use mobile money</v>
      </c>
      <c r="M223" t="str">
        <f t="shared" si="27"/>
        <v>SHG Use - Any Interaction(Among all question respondents)</v>
      </c>
      <c r="N223" t="s">
        <v>159</v>
      </c>
      <c r="O223">
        <v>2.8996870988274678E-2</v>
      </c>
      <c r="P223">
        <v>4.1572217090560656E-3</v>
      </c>
      <c r="Q223">
        <v>2.082198023547454E-2</v>
      </c>
      <c r="R223">
        <v>3.7171761741074817E-2</v>
      </c>
      <c r="S223">
        <v>1757</v>
      </c>
      <c r="T223" t="str">
        <f t="shared" si="25"/>
        <v>1</v>
      </c>
      <c r="V223" s="36"/>
      <c r="W223" s="36"/>
    </row>
    <row r="224" spans="1:23" x14ac:dyDescent="0.25">
      <c r="A224" s="35" t="s">
        <v>424</v>
      </c>
      <c r="B224" s="35" t="str">
        <f t="shared" si="22"/>
        <v>Tanzania</v>
      </c>
      <c r="C224" t="s">
        <v>21</v>
      </c>
      <c r="D224" t="str">
        <f t="shared" si="23"/>
        <v>LSMS-ISA</v>
      </c>
      <c r="E224" t="s">
        <v>9</v>
      </c>
      <c r="F224" t="s">
        <v>857</v>
      </c>
      <c r="G224" t="str">
        <f t="shared" si="26"/>
        <v>SHG Use - Any Interaction</v>
      </c>
      <c r="H224" t="s">
        <v>158</v>
      </c>
      <c r="I224" t="s">
        <v>158</v>
      </c>
      <c r="J224" t="s">
        <v>66</v>
      </c>
      <c r="K224" t="s">
        <v>141</v>
      </c>
      <c r="L224" t="str">
        <f t="shared" si="24"/>
        <v>6.4 Urban households</v>
      </c>
      <c r="M224" t="str">
        <f t="shared" si="27"/>
        <v>SHG Use - Any Interaction(Among all question respondents)</v>
      </c>
      <c r="N224" t="s">
        <v>159</v>
      </c>
      <c r="O224">
        <v>1.9767659747522634E-2</v>
      </c>
      <c r="P224">
        <v>4.0124907024502894E-3</v>
      </c>
      <c r="Q224">
        <v>1.1837134128689085E-2</v>
      </c>
      <c r="R224">
        <v>2.7698185366356182E-2</v>
      </c>
      <c r="S224">
        <v>1368</v>
      </c>
      <c r="T224" t="str">
        <f t="shared" si="25"/>
        <v>1</v>
      </c>
      <c r="V224" s="36"/>
      <c r="W224" s="36"/>
    </row>
    <row r="225" spans="1:23" x14ac:dyDescent="0.25">
      <c r="A225" s="35" t="s">
        <v>424</v>
      </c>
      <c r="B225" s="35" t="str">
        <f t="shared" si="22"/>
        <v>Tanzania</v>
      </c>
      <c r="C225" t="s">
        <v>21</v>
      </c>
      <c r="D225" t="str">
        <f t="shared" si="23"/>
        <v>LSMS-ISA</v>
      </c>
      <c r="E225" t="s">
        <v>9</v>
      </c>
      <c r="F225" t="s">
        <v>857</v>
      </c>
      <c r="G225" t="str">
        <f t="shared" si="26"/>
        <v>SHG Use - Any Interaction</v>
      </c>
      <c r="H225" t="s">
        <v>158</v>
      </c>
      <c r="I225" t="s">
        <v>158</v>
      </c>
      <c r="J225" t="s">
        <v>66</v>
      </c>
      <c r="K225" t="s">
        <v>142</v>
      </c>
      <c r="L225" t="str">
        <f t="shared" si="24"/>
        <v>6.3 Rural households</v>
      </c>
      <c r="M225" t="str">
        <f t="shared" si="27"/>
        <v>SHG Use - Any Interaction(Among all question respondents)</v>
      </c>
      <c r="N225" t="s">
        <v>159</v>
      </c>
      <c r="O225">
        <v>2.4508516499836153E-2</v>
      </c>
      <c r="P225">
        <v>3.5478397992848923E-3</v>
      </c>
      <c r="Q225">
        <v>1.7516934207765442E-2</v>
      </c>
      <c r="R225">
        <v>3.1500098791906864E-2</v>
      </c>
      <c r="S225">
        <v>1984</v>
      </c>
      <c r="T225" t="str">
        <f t="shared" si="25"/>
        <v>1</v>
      </c>
      <c r="V225" s="36"/>
      <c r="W225" s="36"/>
    </row>
    <row r="226" spans="1:23" x14ac:dyDescent="0.25">
      <c r="A226" s="35" t="s">
        <v>424</v>
      </c>
      <c r="B226" s="35" t="str">
        <f t="shared" si="22"/>
        <v>Tanzania</v>
      </c>
      <c r="C226" t="s">
        <v>21</v>
      </c>
      <c r="D226" t="str">
        <f t="shared" si="23"/>
        <v>LSMS-ISA</v>
      </c>
      <c r="E226" t="s">
        <v>9</v>
      </c>
      <c r="F226" t="s">
        <v>857</v>
      </c>
      <c r="G226" t="str">
        <f t="shared" si="26"/>
        <v>SHG Use - Any Interaction</v>
      </c>
      <c r="H226" t="s">
        <v>740</v>
      </c>
      <c r="I226" t="s">
        <v>740</v>
      </c>
      <c r="J226" t="s">
        <v>66</v>
      </c>
      <c r="K226" t="s">
        <v>117</v>
      </c>
      <c r="L226" t="str">
        <f t="shared" si="24"/>
        <v>1.4 All Households</v>
      </c>
      <c r="M226" t="str">
        <f t="shared" si="27"/>
        <v>SHG Use - Any Interaction(Among all question respondents)</v>
      </c>
      <c r="N226" t="s">
        <v>163</v>
      </c>
      <c r="O226">
        <v>0.1063961723337221</v>
      </c>
      <c r="P226">
        <v>8.1361700186192328E-3</v>
      </c>
      <c r="Q226">
        <v>9.0396953214970238E-2</v>
      </c>
      <c r="R226">
        <v>0.12239539145247397</v>
      </c>
      <c r="S226">
        <v>3352</v>
      </c>
      <c r="T226" t="str">
        <f t="shared" si="25"/>
        <v>1</v>
      </c>
      <c r="V226" s="36"/>
      <c r="W226" s="36"/>
    </row>
    <row r="227" spans="1:23" x14ac:dyDescent="0.25">
      <c r="A227" s="35" t="s">
        <v>424</v>
      </c>
      <c r="B227" s="35" t="str">
        <f t="shared" si="22"/>
        <v>Tanzania</v>
      </c>
      <c r="C227" t="s">
        <v>21</v>
      </c>
      <c r="D227" t="str">
        <f t="shared" si="23"/>
        <v>LSMS-ISA</v>
      </c>
      <c r="E227" t="s">
        <v>9</v>
      </c>
      <c r="F227" t="s">
        <v>857</v>
      </c>
      <c r="G227" t="str">
        <f t="shared" si="26"/>
        <v>SHG Use - Any Interaction</v>
      </c>
      <c r="H227" t="s">
        <v>740</v>
      </c>
      <c r="I227" t="s">
        <v>740</v>
      </c>
      <c r="J227" t="s">
        <v>66</v>
      </c>
      <c r="K227" t="s">
        <v>223</v>
      </c>
      <c r="L227" t="str">
        <f t="shared" si="24"/>
        <v>7.5 Households consuming more than $2.50 PPP/day</v>
      </c>
      <c r="M227" t="str">
        <f t="shared" si="27"/>
        <v>SHG Use - Any Interaction(Among all question respondents)</v>
      </c>
      <c r="N227" t="s">
        <v>163</v>
      </c>
      <c r="O227">
        <v>0.12031282746911028</v>
      </c>
      <c r="P227">
        <v>9.8976623303967896E-3</v>
      </c>
      <c r="Q227">
        <v>0.10084975479178827</v>
      </c>
      <c r="R227">
        <v>0.13977590014643226</v>
      </c>
      <c r="S227">
        <v>2550</v>
      </c>
      <c r="T227" t="str">
        <f t="shared" si="25"/>
        <v>1</v>
      </c>
      <c r="V227" s="36"/>
      <c r="W227" s="36"/>
    </row>
    <row r="228" spans="1:23" x14ac:dyDescent="0.25">
      <c r="A228" s="35" t="s">
        <v>424</v>
      </c>
      <c r="B228" s="35" t="str">
        <f t="shared" si="22"/>
        <v>Tanzania</v>
      </c>
      <c r="C228" t="s">
        <v>21</v>
      </c>
      <c r="D228" t="str">
        <f t="shared" si="23"/>
        <v>LSMS-ISA</v>
      </c>
      <c r="E228" t="s">
        <v>9</v>
      </c>
      <c r="F228" t="s">
        <v>857</v>
      </c>
      <c r="G228" t="str">
        <f t="shared" si="26"/>
        <v>SHG Use - Any Interaction</v>
      </c>
      <c r="H228" t="s">
        <v>740</v>
      </c>
      <c r="I228" t="s">
        <v>740</v>
      </c>
      <c r="J228" t="s">
        <v>66</v>
      </c>
      <c r="K228" t="s">
        <v>138</v>
      </c>
      <c r="L228" t="str">
        <f t="shared" si="24"/>
        <v>7.6 Households consuming between $1.25 PPP and $2.50 PPP/day</v>
      </c>
      <c r="M228" t="str">
        <f t="shared" si="27"/>
        <v>SHG Use - Any Interaction(Among all question respondents)</v>
      </c>
      <c r="N228" t="s">
        <v>163</v>
      </c>
      <c r="O228">
        <v>7.1436858661593494E-2</v>
      </c>
      <c r="P228">
        <v>1.1872655783445436E-2</v>
      </c>
      <c r="Q228">
        <v>4.8088603307440893E-2</v>
      </c>
      <c r="R228">
        <v>9.4785114015746103E-2</v>
      </c>
      <c r="S228">
        <v>682</v>
      </c>
      <c r="T228" t="str">
        <f t="shared" si="25"/>
        <v>1</v>
      </c>
      <c r="V228" s="36"/>
      <c r="W228" s="36"/>
    </row>
    <row r="229" spans="1:23" x14ac:dyDescent="0.25">
      <c r="A229" s="35" t="s">
        <v>424</v>
      </c>
      <c r="B229" s="35" t="str">
        <f t="shared" si="22"/>
        <v>Tanzania</v>
      </c>
      <c r="C229" t="s">
        <v>21</v>
      </c>
      <c r="D229" t="str">
        <f t="shared" si="23"/>
        <v>LSMS-ISA</v>
      </c>
      <c r="E229" t="s">
        <v>9</v>
      </c>
      <c r="F229" t="s">
        <v>857</v>
      </c>
      <c r="G229" t="str">
        <f t="shared" si="26"/>
        <v>SHG Use - Any Interaction</v>
      </c>
      <c r="H229" t="s">
        <v>740</v>
      </c>
      <c r="I229" t="s">
        <v>740</v>
      </c>
      <c r="J229" t="s">
        <v>66</v>
      </c>
      <c r="K229" t="s">
        <v>751</v>
      </c>
      <c r="L229" t="str">
        <f t="shared" si="24"/>
        <v>7.7 Households consuming less than $1.25 PPP/day</v>
      </c>
      <c r="M229" t="str">
        <f t="shared" si="27"/>
        <v>SHG Use - Any Interaction(Among all question respondents)</v>
      </c>
      <c r="N229" t="s">
        <v>163</v>
      </c>
      <c r="O229">
        <v>3.8317774001580936E-2</v>
      </c>
      <c r="P229">
        <v>1.9111523229067368E-2</v>
      </c>
      <c r="Q229">
        <v>6.7765970610170895E-4</v>
      </c>
      <c r="R229">
        <v>7.5957888297060155E-2</v>
      </c>
      <c r="S229">
        <v>112</v>
      </c>
      <c r="T229" t="str">
        <f t="shared" si="25"/>
        <v>1</v>
      </c>
      <c r="V229" s="36"/>
      <c r="W229" s="36"/>
    </row>
    <row r="230" spans="1:23" x14ac:dyDescent="0.25">
      <c r="A230" s="35" t="s">
        <v>424</v>
      </c>
      <c r="B230" s="35" t="str">
        <f t="shared" si="22"/>
        <v>Tanzania</v>
      </c>
      <c r="C230" t="s">
        <v>21</v>
      </c>
      <c r="D230" t="str">
        <f t="shared" si="23"/>
        <v>LSMS-ISA</v>
      </c>
      <c r="E230" t="s">
        <v>9</v>
      </c>
      <c r="F230" t="s">
        <v>857</v>
      </c>
      <c r="G230" t="str">
        <f t="shared" si="26"/>
        <v>SHG Use - Any Interaction</v>
      </c>
      <c r="H230" t="s">
        <v>740</v>
      </c>
      <c r="I230" t="s">
        <v>740</v>
      </c>
      <c r="J230" t="s">
        <v>66</v>
      </c>
      <c r="K230" t="s">
        <v>119</v>
      </c>
      <c r="L230" t="str">
        <f t="shared" si="24"/>
        <v>1.6 Male-headed households</v>
      </c>
      <c r="M230" t="str">
        <f t="shared" si="27"/>
        <v>SHG Use - Any Interaction(Among all question respondents)</v>
      </c>
      <c r="N230" t="s">
        <v>163</v>
      </c>
      <c r="O230">
        <v>0.11031437773266192</v>
      </c>
      <c r="P230">
        <v>1.0339303453688371E-2</v>
      </c>
      <c r="Q230">
        <v>8.9982848141678617E-2</v>
      </c>
      <c r="R230">
        <v>0.13064590732364523</v>
      </c>
      <c r="S230">
        <v>2397</v>
      </c>
      <c r="T230" t="str">
        <f t="shared" si="25"/>
        <v>1</v>
      </c>
      <c r="V230" s="36"/>
      <c r="W230" s="36"/>
    </row>
    <row r="231" spans="1:23" x14ac:dyDescent="0.25">
      <c r="A231" s="35" t="s">
        <v>424</v>
      </c>
      <c r="B231" s="35" t="str">
        <f t="shared" si="22"/>
        <v>Tanzania</v>
      </c>
      <c r="C231" t="s">
        <v>21</v>
      </c>
      <c r="D231" t="str">
        <f t="shared" si="23"/>
        <v>LSMS-ISA</v>
      </c>
      <c r="E231" t="s">
        <v>9</v>
      </c>
      <c r="F231" t="s">
        <v>857</v>
      </c>
      <c r="G231" t="str">
        <f t="shared" si="26"/>
        <v>SHG Use - Any Interaction</v>
      </c>
      <c r="H231" t="s">
        <v>740</v>
      </c>
      <c r="I231" t="s">
        <v>740</v>
      </c>
      <c r="J231" t="s">
        <v>66</v>
      </c>
      <c r="K231" t="s">
        <v>118</v>
      </c>
      <c r="L231" t="str">
        <f t="shared" si="24"/>
        <v>1.5 Female-headed households</v>
      </c>
      <c r="M231" t="str">
        <f t="shared" si="27"/>
        <v>SHG Use - Any Interaction(Among all question respondents)</v>
      </c>
      <c r="N231" t="s">
        <v>163</v>
      </c>
      <c r="O231">
        <v>9.6711321576210124E-2</v>
      </c>
      <c r="P231">
        <v>1.1060089920577786E-2</v>
      </c>
      <c r="Q231">
        <v>7.4962414939859737E-2</v>
      </c>
      <c r="R231">
        <v>0.11846022821256051</v>
      </c>
      <c r="S231">
        <v>955</v>
      </c>
      <c r="T231" t="str">
        <f t="shared" si="25"/>
        <v>1</v>
      </c>
      <c r="V231" s="36"/>
      <c r="W231" s="36"/>
    </row>
    <row r="232" spans="1:23" x14ac:dyDescent="0.25">
      <c r="A232" s="35" t="s">
        <v>424</v>
      </c>
      <c r="B232" s="35" t="str">
        <f t="shared" si="22"/>
        <v>Tanzania</v>
      </c>
      <c r="C232" t="s">
        <v>21</v>
      </c>
      <c r="D232" t="str">
        <f t="shared" si="23"/>
        <v>LSMS-ISA</v>
      </c>
      <c r="E232" t="s">
        <v>9</v>
      </c>
      <c r="F232" t="s">
        <v>857</v>
      </c>
      <c r="G232" t="str">
        <f t="shared" si="26"/>
        <v>SHG Use - Any Interaction</v>
      </c>
      <c r="H232" t="s">
        <v>740</v>
      </c>
      <c r="I232" t="s">
        <v>740</v>
      </c>
      <c r="J232" t="s">
        <v>66</v>
      </c>
      <c r="K232" t="s">
        <v>140</v>
      </c>
      <c r="L232" t="str">
        <f t="shared" si="24"/>
        <v>2.4 Households that do not have access to a bank account</v>
      </c>
      <c r="M232" t="str">
        <f t="shared" si="27"/>
        <v>SHG Use - Any Interaction(Among all question respondents)</v>
      </c>
      <c r="N232" t="s">
        <v>163</v>
      </c>
      <c r="O232">
        <v>7.280169365308238E-2</v>
      </c>
      <c r="P232">
        <v>6.3326759261114361E-3</v>
      </c>
      <c r="Q232">
        <v>6.0348921707800915E-2</v>
      </c>
      <c r="R232">
        <v>8.5254465598363846E-2</v>
      </c>
      <c r="S232">
        <v>2626</v>
      </c>
      <c r="T232" t="str">
        <f t="shared" si="25"/>
        <v>1</v>
      </c>
      <c r="V232" s="36"/>
      <c r="W232" s="36"/>
    </row>
    <row r="233" spans="1:23" x14ac:dyDescent="0.25">
      <c r="A233" s="35" t="s">
        <v>424</v>
      </c>
      <c r="B233" s="35" t="str">
        <f t="shared" si="22"/>
        <v>Tanzania</v>
      </c>
      <c r="C233" t="s">
        <v>21</v>
      </c>
      <c r="D233" t="str">
        <f t="shared" si="23"/>
        <v>LSMS-ISA</v>
      </c>
      <c r="E233" t="s">
        <v>9</v>
      </c>
      <c r="F233" t="s">
        <v>857</v>
      </c>
      <c r="G233" t="str">
        <f t="shared" si="26"/>
        <v>SHG Use - Any Interaction</v>
      </c>
      <c r="H233" t="s">
        <v>740</v>
      </c>
      <c r="I233" t="s">
        <v>740</v>
      </c>
      <c r="J233" t="s">
        <v>66</v>
      </c>
      <c r="K233" t="s">
        <v>122</v>
      </c>
      <c r="L233" t="str">
        <f t="shared" si="24"/>
        <v>2.3 Households that have access to a bank account</v>
      </c>
      <c r="M233" t="str">
        <f t="shared" si="27"/>
        <v>SHG Use - Any Interaction(Among all question respondents)</v>
      </c>
      <c r="N233" t="s">
        <v>163</v>
      </c>
      <c r="O233">
        <v>0.24454995681938455</v>
      </c>
      <c r="P233">
        <v>2.6695945550634616E-2</v>
      </c>
      <c r="Q233">
        <v>0.19205279110834808</v>
      </c>
      <c r="R233">
        <v>0.29704712253042098</v>
      </c>
      <c r="S233">
        <v>725</v>
      </c>
      <c r="T233" t="str">
        <f t="shared" si="25"/>
        <v>1</v>
      </c>
      <c r="V233" s="36"/>
      <c r="W233" s="36"/>
    </row>
    <row r="234" spans="1:23" x14ac:dyDescent="0.25">
      <c r="A234" s="35" t="s">
        <v>424</v>
      </c>
      <c r="B234" s="35" t="str">
        <f t="shared" si="22"/>
        <v>Tanzania</v>
      </c>
      <c r="C234" t="s">
        <v>21</v>
      </c>
      <c r="D234" t="str">
        <f t="shared" si="23"/>
        <v>LSMS-ISA</v>
      </c>
      <c r="E234" t="s">
        <v>9</v>
      </c>
      <c r="F234" t="s">
        <v>857</v>
      </c>
      <c r="G234" t="str">
        <f t="shared" si="26"/>
        <v>SHG Use - Any Interaction</v>
      </c>
      <c r="H234" t="s">
        <v>740</v>
      </c>
      <c r="I234" t="s">
        <v>740</v>
      </c>
      <c r="J234" t="s">
        <v>66</v>
      </c>
      <c r="K234" t="s">
        <v>126</v>
      </c>
      <c r="L234" t="str">
        <f t="shared" si="24"/>
        <v>3.4 Households that do not have access to a mobile phone</v>
      </c>
      <c r="M234" t="str">
        <f t="shared" si="27"/>
        <v>SHG Use - Any Interaction(Among all question respondents)</v>
      </c>
      <c r="N234" t="s">
        <v>163</v>
      </c>
      <c r="O234">
        <v>5.1614579802698651E-2</v>
      </c>
      <c r="P234">
        <v>8.7669700319696047E-3</v>
      </c>
      <c r="Q234">
        <v>3.4373832768320484E-2</v>
      </c>
      <c r="R234">
        <v>6.8855326837076819E-2</v>
      </c>
      <c r="S234">
        <v>663</v>
      </c>
      <c r="T234" t="str">
        <f t="shared" si="25"/>
        <v>1</v>
      </c>
      <c r="V234" s="36"/>
      <c r="W234" s="36"/>
    </row>
    <row r="235" spans="1:23" x14ac:dyDescent="0.25">
      <c r="A235" s="35" t="s">
        <v>424</v>
      </c>
      <c r="B235" s="35" t="str">
        <f t="shared" si="22"/>
        <v>Tanzania</v>
      </c>
      <c r="C235" t="s">
        <v>21</v>
      </c>
      <c r="D235" t="str">
        <f t="shared" si="23"/>
        <v>LSMS-ISA</v>
      </c>
      <c r="E235" t="s">
        <v>9</v>
      </c>
      <c r="F235" t="s">
        <v>857</v>
      </c>
      <c r="G235" t="str">
        <f t="shared" si="26"/>
        <v>SHG Use - Any Interaction</v>
      </c>
      <c r="H235" t="s">
        <v>740</v>
      </c>
      <c r="I235" t="s">
        <v>740</v>
      </c>
      <c r="J235" t="s">
        <v>66</v>
      </c>
      <c r="K235" t="s">
        <v>125</v>
      </c>
      <c r="L235" t="str">
        <f t="shared" si="24"/>
        <v>3.3 Households that have access to a mobile phone</v>
      </c>
      <c r="M235" t="str">
        <f t="shared" si="27"/>
        <v>SHG Use - Any Interaction(Among all question respondents)</v>
      </c>
      <c r="N235" t="s">
        <v>163</v>
      </c>
      <c r="O235">
        <v>0.12258802799997374</v>
      </c>
      <c r="P235">
        <v>9.9148930645233477E-3</v>
      </c>
      <c r="Q235">
        <v>0.10309107226831084</v>
      </c>
      <c r="R235">
        <v>0.14208498373163667</v>
      </c>
      <c r="S235">
        <v>2689</v>
      </c>
      <c r="T235" t="str">
        <f t="shared" si="25"/>
        <v>1</v>
      </c>
      <c r="V235" s="36"/>
      <c r="W235" s="36"/>
    </row>
    <row r="236" spans="1:23" x14ac:dyDescent="0.25">
      <c r="A236" s="35" t="s">
        <v>424</v>
      </c>
      <c r="B236" s="35" t="str">
        <f t="shared" si="22"/>
        <v>Tanzania</v>
      </c>
      <c r="C236" t="s">
        <v>21</v>
      </c>
      <c r="D236" t="str">
        <f t="shared" si="23"/>
        <v>LSMS-ISA</v>
      </c>
      <c r="E236" t="s">
        <v>9</v>
      </c>
      <c r="F236" t="s">
        <v>857</v>
      </c>
      <c r="G236" t="str">
        <f t="shared" si="26"/>
        <v>SHG Use - Any Interaction</v>
      </c>
      <c r="H236" t="s">
        <v>740</v>
      </c>
      <c r="I236" t="s">
        <v>740</v>
      </c>
      <c r="J236" t="s">
        <v>66</v>
      </c>
      <c r="K236" t="s">
        <v>130</v>
      </c>
      <c r="L236" t="str">
        <f t="shared" si="24"/>
        <v>4.4 Households that do not use mobile money</v>
      </c>
      <c r="M236" t="str">
        <f t="shared" si="27"/>
        <v>SHG Use - Any Interaction(Among all question respondents)</v>
      </c>
      <c r="N236" t="s">
        <v>163</v>
      </c>
      <c r="O236">
        <v>6.7738041052996439E-2</v>
      </c>
      <c r="P236">
        <v>8.59776630444045E-3</v>
      </c>
      <c r="Q236">
        <v>5.0830819727622434E-2</v>
      </c>
      <c r="R236">
        <v>8.4645262378370445E-2</v>
      </c>
      <c r="S236">
        <v>1595</v>
      </c>
      <c r="T236" t="str">
        <f t="shared" si="25"/>
        <v>1</v>
      </c>
      <c r="V236" s="36"/>
      <c r="W236" s="36"/>
    </row>
    <row r="237" spans="1:23" x14ac:dyDescent="0.25">
      <c r="A237" s="35" t="s">
        <v>424</v>
      </c>
      <c r="B237" s="35" t="str">
        <f t="shared" si="22"/>
        <v>Tanzania</v>
      </c>
      <c r="C237" t="s">
        <v>21</v>
      </c>
      <c r="D237" t="str">
        <f t="shared" si="23"/>
        <v>LSMS-ISA</v>
      </c>
      <c r="E237" t="s">
        <v>9</v>
      </c>
      <c r="F237" t="s">
        <v>857</v>
      </c>
      <c r="G237" t="str">
        <f t="shared" si="26"/>
        <v>SHG Use - Any Interaction</v>
      </c>
      <c r="H237" t="s">
        <v>740</v>
      </c>
      <c r="I237" t="s">
        <v>740</v>
      </c>
      <c r="J237" t="s">
        <v>66</v>
      </c>
      <c r="K237" t="s">
        <v>129</v>
      </c>
      <c r="L237" t="str">
        <f t="shared" si="24"/>
        <v>4.3 Households that use mobile money</v>
      </c>
      <c r="M237" t="str">
        <f t="shared" si="27"/>
        <v>SHG Use - Any Interaction(Among all question respondents)</v>
      </c>
      <c r="N237" t="s">
        <v>163</v>
      </c>
      <c r="O237">
        <v>0.13848213945775664</v>
      </c>
      <c r="P237">
        <v>1.2219632572752753E-2</v>
      </c>
      <c r="Q237">
        <v>0.11445307189467646</v>
      </c>
      <c r="R237">
        <v>0.16251120702083682</v>
      </c>
      <c r="S237">
        <v>1757</v>
      </c>
      <c r="T237" t="str">
        <f t="shared" si="25"/>
        <v>1</v>
      </c>
      <c r="V237" s="36"/>
      <c r="W237" s="36"/>
    </row>
    <row r="238" spans="1:23" x14ac:dyDescent="0.25">
      <c r="A238" s="35" t="s">
        <v>424</v>
      </c>
      <c r="B238" s="35" t="str">
        <f t="shared" si="22"/>
        <v>Tanzania</v>
      </c>
      <c r="C238" t="s">
        <v>21</v>
      </c>
      <c r="D238" t="str">
        <f t="shared" si="23"/>
        <v>LSMS-ISA</v>
      </c>
      <c r="E238" t="s">
        <v>9</v>
      </c>
      <c r="F238" t="s">
        <v>857</v>
      </c>
      <c r="G238" t="str">
        <f t="shared" si="26"/>
        <v>SHG Use - Any Interaction</v>
      </c>
      <c r="H238" t="s">
        <v>740</v>
      </c>
      <c r="I238" t="s">
        <v>740</v>
      </c>
      <c r="J238" t="s">
        <v>66</v>
      </c>
      <c r="K238" t="s">
        <v>141</v>
      </c>
      <c r="L238" t="str">
        <f t="shared" si="24"/>
        <v>6.4 Urban households</v>
      </c>
      <c r="M238" t="str">
        <f t="shared" si="27"/>
        <v>SHG Use - Any Interaction(Among all question respondents)</v>
      </c>
      <c r="N238" t="s">
        <v>163</v>
      </c>
      <c r="O238">
        <v>0.11459747077573446</v>
      </c>
      <c r="P238">
        <v>1.652701017384825E-2</v>
      </c>
      <c r="Q238">
        <v>8.1932503475900559E-2</v>
      </c>
      <c r="R238">
        <v>0.14726243807556835</v>
      </c>
      <c r="S238">
        <v>1368</v>
      </c>
      <c r="T238" t="str">
        <f t="shared" si="25"/>
        <v>1</v>
      </c>
      <c r="V238" s="36"/>
      <c r="W238" s="36"/>
    </row>
    <row r="239" spans="1:23" x14ac:dyDescent="0.25">
      <c r="A239" s="35" t="s">
        <v>424</v>
      </c>
      <c r="B239" s="35" t="str">
        <f t="shared" si="22"/>
        <v>Tanzania</v>
      </c>
      <c r="C239" t="s">
        <v>21</v>
      </c>
      <c r="D239" t="str">
        <f t="shared" si="23"/>
        <v>LSMS-ISA</v>
      </c>
      <c r="E239" t="s">
        <v>9</v>
      </c>
      <c r="F239" t="s">
        <v>857</v>
      </c>
      <c r="G239" t="str">
        <f t="shared" si="26"/>
        <v>SHG Use - Any Interaction</v>
      </c>
      <c r="H239" t="s">
        <v>740</v>
      </c>
      <c r="I239" t="s">
        <v>740</v>
      </c>
      <c r="J239" t="s">
        <v>66</v>
      </c>
      <c r="K239" t="s">
        <v>142</v>
      </c>
      <c r="L239" t="str">
        <f t="shared" si="24"/>
        <v>6.3 Rural households</v>
      </c>
      <c r="M239" t="str">
        <f t="shared" si="27"/>
        <v>SHG Use - Any Interaction(Among all question respondents)</v>
      </c>
      <c r="N239" t="s">
        <v>163</v>
      </c>
      <c r="O239">
        <v>0.10224512596673994</v>
      </c>
      <c r="P239">
        <v>8.9490239468144467E-3</v>
      </c>
      <c r="Q239">
        <v>8.4609651735215771E-2</v>
      </c>
      <c r="R239">
        <v>0.11988060019826412</v>
      </c>
      <c r="S239">
        <v>1984</v>
      </c>
      <c r="T239" t="str">
        <f t="shared" si="25"/>
        <v>1</v>
      </c>
      <c r="V239" s="36"/>
      <c r="W239" s="36"/>
    </row>
    <row r="240" spans="1:23" x14ac:dyDescent="0.25">
      <c r="A240" s="35" t="s">
        <v>439</v>
      </c>
      <c r="B240" s="35" t="str">
        <f t="shared" si="22"/>
        <v>Kenya</v>
      </c>
      <c r="C240" t="s">
        <v>68</v>
      </c>
      <c r="D240" t="s">
        <v>68</v>
      </c>
      <c r="E240" t="s">
        <v>9</v>
      </c>
      <c r="F240" t="s">
        <v>856</v>
      </c>
      <c r="G240" t="str">
        <f t="shared" si="26"/>
        <v>SHG Use - Financial Services</v>
      </c>
      <c r="H240" t="s">
        <v>0</v>
      </c>
      <c r="I240" t="s">
        <v>0</v>
      </c>
      <c r="J240" t="s">
        <v>66</v>
      </c>
      <c r="K240" t="s">
        <v>449</v>
      </c>
      <c r="L240" t="str">
        <f t="shared" si="24"/>
        <v>1.1 All Individuals</v>
      </c>
      <c r="M240" t="str">
        <f t="shared" ref="M240:M303" si="28">CONCATENATE(F240," (Among ",J240,")")</f>
        <v>SHG Use - Financial Services (Among all question respondents)</v>
      </c>
      <c r="N240" t="s">
        <v>175</v>
      </c>
      <c r="O240">
        <v>8.9541147017031517E-2</v>
      </c>
      <c r="P240">
        <v>5.3141590616016671E-3</v>
      </c>
      <c r="Q240">
        <v>7.9121381369892926E-2</v>
      </c>
      <c r="R240">
        <v>9.9960912664170107E-2</v>
      </c>
      <c r="S240">
        <v>3000</v>
      </c>
      <c r="T240" t="str">
        <f t="shared" si="25"/>
        <v>1</v>
      </c>
      <c r="V240" s="36"/>
      <c r="W240" s="36"/>
    </row>
    <row r="241" spans="1:23" x14ac:dyDescent="0.25">
      <c r="A241" s="35" t="s">
        <v>439</v>
      </c>
      <c r="B241" s="35" t="str">
        <f t="shared" si="22"/>
        <v>Kenya</v>
      </c>
      <c r="C241" t="s">
        <v>68</v>
      </c>
      <c r="D241" t="s">
        <v>68</v>
      </c>
      <c r="E241" t="s">
        <v>9</v>
      </c>
      <c r="F241" t="s">
        <v>856</v>
      </c>
      <c r="G241" t="str">
        <f t="shared" si="26"/>
        <v>SHG Use - Financial Services</v>
      </c>
      <c r="H241" t="s">
        <v>746</v>
      </c>
      <c r="I241" t="s">
        <v>746</v>
      </c>
      <c r="J241" t="s">
        <v>66</v>
      </c>
      <c r="K241" t="s">
        <v>449</v>
      </c>
      <c r="L241" t="str">
        <f t="shared" si="24"/>
        <v>1.1 All Individuals</v>
      </c>
      <c r="M241" t="str">
        <f t="shared" si="28"/>
        <v>SHG Use - Financial Services (Among all question respondents)</v>
      </c>
      <c r="N241" t="s">
        <v>178</v>
      </c>
      <c r="O241">
        <v>1.7892866272986824E-2</v>
      </c>
      <c r="P241">
        <v>2.4524731260816509E-3</v>
      </c>
      <c r="Q241">
        <v>1.308416654581414E-2</v>
      </c>
      <c r="R241">
        <v>2.2701566000159511E-2</v>
      </c>
      <c r="S241">
        <v>3000</v>
      </c>
      <c r="T241" t="str">
        <f t="shared" si="25"/>
        <v>1</v>
      </c>
      <c r="V241" s="36"/>
      <c r="W241" s="36"/>
    </row>
    <row r="242" spans="1:23" x14ac:dyDescent="0.25">
      <c r="A242" s="35" t="s">
        <v>439</v>
      </c>
      <c r="B242" s="35" t="str">
        <f t="shared" si="22"/>
        <v>Kenya</v>
      </c>
      <c r="C242" t="s">
        <v>68</v>
      </c>
      <c r="D242" t="s">
        <v>68</v>
      </c>
      <c r="E242" t="s">
        <v>9</v>
      </c>
      <c r="F242" t="s">
        <v>856</v>
      </c>
      <c r="G242" t="str">
        <f t="shared" si="26"/>
        <v>SHG Use - Financial Services</v>
      </c>
      <c r="H242" t="s">
        <v>740</v>
      </c>
      <c r="I242" t="s">
        <v>740</v>
      </c>
      <c r="J242" t="s">
        <v>66</v>
      </c>
      <c r="K242" t="s">
        <v>449</v>
      </c>
      <c r="L242" t="str">
        <f t="shared" si="24"/>
        <v>1.1 All Individuals</v>
      </c>
      <c r="M242" t="str">
        <f t="shared" si="28"/>
        <v>SHG Use - Financial Services (Among all question respondents)</v>
      </c>
      <c r="N242" t="s">
        <v>179</v>
      </c>
      <c r="O242">
        <v>0.29829776875619951</v>
      </c>
      <c r="P242">
        <v>8.4347249078659519E-3</v>
      </c>
      <c r="Q242">
        <v>0.28175933702706779</v>
      </c>
      <c r="R242">
        <v>0.31483620048533123</v>
      </c>
      <c r="S242">
        <v>3000</v>
      </c>
      <c r="T242" t="str">
        <f t="shared" si="25"/>
        <v>1</v>
      </c>
      <c r="V242" s="36"/>
      <c r="W242" s="36"/>
    </row>
    <row r="243" spans="1:23" x14ac:dyDescent="0.25">
      <c r="A243" s="35" t="s">
        <v>439</v>
      </c>
      <c r="B243" s="35" t="str">
        <f t="shared" si="22"/>
        <v>Kenya</v>
      </c>
      <c r="C243" t="s">
        <v>68</v>
      </c>
      <c r="D243" t="s">
        <v>68</v>
      </c>
      <c r="E243" t="s">
        <v>9</v>
      </c>
      <c r="F243" t="s">
        <v>856</v>
      </c>
      <c r="G243" t="str">
        <f t="shared" si="26"/>
        <v>SHG Use - Financial Services</v>
      </c>
      <c r="H243" t="s">
        <v>0</v>
      </c>
      <c r="I243" t="s">
        <v>0</v>
      </c>
      <c r="J243" t="s">
        <v>66</v>
      </c>
      <c r="K243" t="s">
        <v>116</v>
      </c>
      <c r="L243" t="str">
        <f t="shared" si="24"/>
        <v>1.3 Males</v>
      </c>
      <c r="M243" t="str">
        <f t="shared" si="28"/>
        <v>SHG Use - Financial Services (Among all question respondents)</v>
      </c>
      <c r="N243" t="s">
        <v>175</v>
      </c>
      <c r="O243">
        <v>0.11570986415268369</v>
      </c>
      <c r="P243">
        <v>8.8283362262823444E-3</v>
      </c>
      <c r="Q243">
        <v>9.8399656937267613E-2</v>
      </c>
      <c r="R243">
        <v>0.13302007136809979</v>
      </c>
      <c r="S243">
        <v>1247</v>
      </c>
      <c r="T243" t="str">
        <f t="shared" si="25"/>
        <v>1</v>
      </c>
      <c r="V243" s="36"/>
      <c r="W243" s="36"/>
    </row>
    <row r="244" spans="1:23" x14ac:dyDescent="0.25">
      <c r="A244" s="35" t="s">
        <v>439</v>
      </c>
      <c r="B244" s="35" t="str">
        <f t="shared" si="22"/>
        <v>Kenya</v>
      </c>
      <c r="C244" t="s">
        <v>68</v>
      </c>
      <c r="D244" t="s">
        <v>68</v>
      </c>
      <c r="E244" t="s">
        <v>9</v>
      </c>
      <c r="F244" t="s">
        <v>856</v>
      </c>
      <c r="G244" t="str">
        <f t="shared" si="26"/>
        <v>SHG Use - Financial Services</v>
      </c>
      <c r="H244" t="s">
        <v>0</v>
      </c>
      <c r="I244" t="s">
        <v>0</v>
      </c>
      <c r="J244" t="s">
        <v>66</v>
      </c>
      <c r="K244" t="s">
        <v>115</v>
      </c>
      <c r="L244" t="str">
        <f t="shared" si="24"/>
        <v>1.2 Females</v>
      </c>
      <c r="M244" t="str">
        <f t="shared" si="28"/>
        <v>SHG Use - Financial Services (Among all question respondents)</v>
      </c>
      <c r="N244" t="s">
        <v>175</v>
      </c>
      <c r="O244">
        <v>6.4410101901175909E-2</v>
      </c>
      <c r="P244">
        <v>6.0237355005047207E-3</v>
      </c>
      <c r="Q244">
        <v>5.2599030477075384E-2</v>
      </c>
      <c r="R244">
        <v>7.6221173325276434E-2</v>
      </c>
      <c r="S244">
        <v>1753</v>
      </c>
      <c r="T244" t="str">
        <f t="shared" si="25"/>
        <v>1</v>
      </c>
      <c r="V244" s="36"/>
      <c r="W244" s="36"/>
    </row>
    <row r="245" spans="1:23" x14ac:dyDescent="0.25">
      <c r="A245" s="35" t="s">
        <v>439</v>
      </c>
      <c r="B245" s="35" t="str">
        <f t="shared" si="22"/>
        <v>Kenya</v>
      </c>
      <c r="C245" t="s">
        <v>68</v>
      </c>
      <c r="D245" t="s">
        <v>68</v>
      </c>
      <c r="E245" t="s">
        <v>9</v>
      </c>
      <c r="F245" t="s">
        <v>856</v>
      </c>
      <c r="G245" t="str">
        <f t="shared" si="26"/>
        <v>SHG Use - Financial Services</v>
      </c>
      <c r="H245" t="s">
        <v>0</v>
      </c>
      <c r="I245" t="s">
        <v>0</v>
      </c>
      <c r="J245" t="s">
        <v>66</v>
      </c>
      <c r="K245" t="s">
        <v>135</v>
      </c>
      <c r="L245" t="str">
        <f t="shared" si="24"/>
        <v>6.2 Urban individuals</v>
      </c>
      <c r="M245" t="str">
        <f t="shared" si="28"/>
        <v>SHG Use - Financial Services (Among all question respondents)</v>
      </c>
      <c r="N245" t="s">
        <v>175</v>
      </c>
      <c r="O245">
        <v>0.10057009886813219</v>
      </c>
      <c r="P245">
        <v>9.3311187500638507E-3</v>
      </c>
      <c r="Q245">
        <v>8.2274058144808038E-2</v>
      </c>
      <c r="R245">
        <v>0.11886613959145634</v>
      </c>
      <c r="S245">
        <v>1169</v>
      </c>
      <c r="T245" t="str">
        <f t="shared" si="25"/>
        <v>1</v>
      </c>
      <c r="V245" s="36"/>
      <c r="W245" s="36"/>
    </row>
    <row r="246" spans="1:23" x14ac:dyDescent="0.25">
      <c r="A246" s="35" t="s">
        <v>439</v>
      </c>
      <c r="B246" s="35" t="str">
        <f t="shared" si="22"/>
        <v>Kenya</v>
      </c>
      <c r="C246" t="s">
        <v>68</v>
      </c>
      <c r="D246" t="s">
        <v>68</v>
      </c>
      <c r="E246" t="s">
        <v>9</v>
      </c>
      <c r="F246" t="s">
        <v>856</v>
      </c>
      <c r="G246" t="str">
        <f t="shared" si="26"/>
        <v>SHG Use - Financial Services</v>
      </c>
      <c r="H246" t="s">
        <v>0</v>
      </c>
      <c r="I246" t="s">
        <v>0</v>
      </c>
      <c r="J246" t="s">
        <v>66</v>
      </c>
      <c r="K246" t="s">
        <v>134</v>
      </c>
      <c r="L246" t="str">
        <f t="shared" si="24"/>
        <v>6.1 Rural individuals</v>
      </c>
      <c r="M246" t="str">
        <f t="shared" si="28"/>
        <v>SHG Use - Financial Services (Among all question respondents)</v>
      </c>
      <c r="N246" t="s">
        <v>175</v>
      </c>
      <c r="O246">
        <v>8.3285209496983453E-2</v>
      </c>
      <c r="P246">
        <v>6.4177872495512159E-3</v>
      </c>
      <c r="Q246">
        <v>7.0701499009897861E-2</v>
      </c>
      <c r="R246">
        <v>9.5868919984069045E-2</v>
      </c>
      <c r="S246">
        <v>1831</v>
      </c>
      <c r="T246" t="str">
        <f t="shared" si="25"/>
        <v>1</v>
      </c>
      <c r="V246" s="36"/>
      <c r="W246" s="36"/>
    </row>
    <row r="247" spans="1:23" x14ac:dyDescent="0.25">
      <c r="A247" s="35" t="s">
        <v>439</v>
      </c>
      <c r="B247" s="35" t="str">
        <f t="shared" si="22"/>
        <v>Kenya</v>
      </c>
      <c r="C247" t="s">
        <v>68</v>
      </c>
      <c r="D247" t="s">
        <v>68</v>
      </c>
      <c r="E247" t="s">
        <v>9</v>
      </c>
      <c r="F247" t="s">
        <v>856</v>
      </c>
      <c r="G247" t="str">
        <f t="shared" si="26"/>
        <v>SHG Use - Financial Services</v>
      </c>
      <c r="H247" t="s">
        <v>0</v>
      </c>
      <c r="I247" t="s">
        <v>0</v>
      </c>
      <c r="J247" t="s">
        <v>66</v>
      </c>
      <c r="K247" t="s">
        <v>419</v>
      </c>
      <c r="L247" t="str">
        <f t="shared" si="24"/>
        <v>7.1 Individuals in the two lowest PPI quintiles</v>
      </c>
      <c r="M247" t="str">
        <f t="shared" si="28"/>
        <v>SHG Use - Financial Services (Among all question respondents)</v>
      </c>
      <c r="N247" t="s">
        <v>175</v>
      </c>
      <c r="O247">
        <v>1.9098259332970175E-2</v>
      </c>
      <c r="P247">
        <v>5.5027077473961961E-3</v>
      </c>
      <c r="Q247">
        <v>8.3087958472307846E-3</v>
      </c>
      <c r="R247">
        <v>2.9887722818709564E-2</v>
      </c>
      <c r="S247">
        <v>578</v>
      </c>
      <c r="T247" t="str">
        <f t="shared" si="25"/>
        <v>1</v>
      </c>
      <c r="V247" s="36"/>
      <c r="W247" s="36"/>
    </row>
    <row r="248" spans="1:23" x14ac:dyDescent="0.25">
      <c r="A248" s="35" t="s">
        <v>439</v>
      </c>
      <c r="B248" s="35" t="str">
        <f t="shared" si="22"/>
        <v>Kenya</v>
      </c>
      <c r="C248" t="s">
        <v>68</v>
      </c>
      <c r="D248" t="s">
        <v>68</v>
      </c>
      <c r="E248" t="s">
        <v>9</v>
      </c>
      <c r="F248" t="s">
        <v>856</v>
      </c>
      <c r="G248" t="str">
        <f t="shared" si="26"/>
        <v>SHG Use - Financial Services</v>
      </c>
      <c r="H248" t="s">
        <v>0</v>
      </c>
      <c r="I248" t="s">
        <v>0</v>
      </c>
      <c r="J248" t="s">
        <v>66</v>
      </c>
      <c r="K248" t="s">
        <v>420</v>
      </c>
      <c r="L248" t="str">
        <f t="shared" si="24"/>
        <v>7.2 Individuals in the middle PPI quintile</v>
      </c>
      <c r="M248" t="str">
        <f t="shared" si="28"/>
        <v>SHG Use - Financial Services (Among all question respondents)</v>
      </c>
      <c r="N248" t="s">
        <v>175</v>
      </c>
      <c r="O248">
        <v>5.4351797153372343E-2</v>
      </c>
      <c r="P248">
        <v>7.8290597089627056E-3</v>
      </c>
      <c r="Q248">
        <v>3.9000926684647698E-2</v>
      </c>
      <c r="R248">
        <v>6.9702667622096981E-2</v>
      </c>
      <c r="S248">
        <v>862</v>
      </c>
      <c r="T248" t="str">
        <f t="shared" si="25"/>
        <v>1</v>
      </c>
      <c r="V248" s="36"/>
      <c r="W248" s="36"/>
    </row>
    <row r="249" spans="1:23" x14ac:dyDescent="0.25">
      <c r="A249" s="35" t="s">
        <v>439</v>
      </c>
      <c r="B249" s="35" t="str">
        <f t="shared" si="22"/>
        <v>Kenya</v>
      </c>
      <c r="C249" t="s">
        <v>68</v>
      </c>
      <c r="D249" t="s">
        <v>68</v>
      </c>
      <c r="E249" t="s">
        <v>9</v>
      </c>
      <c r="F249" t="s">
        <v>856</v>
      </c>
      <c r="G249" t="str">
        <f t="shared" si="26"/>
        <v>SHG Use - Financial Services</v>
      </c>
      <c r="H249" t="s">
        <v>0</v>
      </c>
      <c r="I249" t="s">
        <v>0</v>
      </c>
      <c r="J249" t="s">
        <v>66</v>
      </c>
      <c r="K249" t="s">
        <v>421</v>
      </c>
      <c r="L249" t="str">
        <f t="shared" si="24"/>
        <v>7.3 Individuals in the two highest PPI quintiles</v>
      </c>
      <c r="M249" t="str">
        <f t="shared" si="28"/>
        <v>SHG Use - Financial Services (Among all question respondents)</v>
      </c>
      <c r="N249" t="s">
        <v>175</v>
      </c>
      <c r="O249">
        <v>0.13552471080444306</v>
      </c>
      <c r="P249">
        <v>8.8798261964694574E-3</v>
      </c>
      <c r="Q249">
        <v>0.11811354435609686</v>
      </c>
      <c r="R249">
        <v>0.15293587725278926</v>
      </c>
      <c r="S249">
        <v>1560</v>
      </c>
      <c r="T249" t="str">
        <f t="shared" si="25"/>
        <v>1</v>
      </c>
      <c r="V249" s="36"/>
      <c r="W249" s="36"/>
    </row>
    <row r="250" spans="1:23" x14ac:dyDescent="0.25">
      <c r="A250" s="35" t="s">
        <v>439</v>
      </c>
      <c r="B250" s="35" t="str">
        <f t="shared" si="22"/>
        <v>Kenya</v>
      </c>
      <c r="C250" t="s">
        <v>68</v>
      </c>
      <c r="D250" t="s">
        <v>68</v>
      </c>
      <c r="E250" t="s">
        <v>9</v>
      </c>
      <c r="F250" t="s">
        <v>856</v>
      </c>
      <c r="G250" t="str">
        <f t="shared" si="26"/>
        <v>SHG Use - Financial Services</v>
      </c>
      <c r="H250" t="s">
        <v>0</v>
      </c>
      <c r="I250" t="s">
        <v>0</v>
      </c>
      <c r="J250" t="s">
        <v>66</v>
      </c>
      <c r="K250" t="s">
        <v>128</v>
      </c>
      <c r="L250" t="str">
        <f t="shared" si="24"/>
        <v>4.2 Individuals who do not use mobile money</v>
      </c>
      <c r="M250" t="str">
        <f t="shared" si="28"/>
        <v>SHG Use - Financial Services (Among all question respondents)</v>
      </c>
      <c r="N250" t="s">
        <v>175</v>
      </c>
      <c r="O250">
        <v>1.8834022026693074E-2</v>
      </c>
      <c r="P250">
        <v>5.6532036950675529E-3</v>
      </c>
      <c r="Q250">
        <v>7.7494728110382265E-3</v>
      </c>
      <c r="R250">
        <v>2.9918571242347921E-2</v>
      </c>
      <c r="S250">
        <v>541</v>
      </c>
      <c r="T250" t="str">
        <f t="shared" si="25"/>
        <v>1</v>
      </c>
      <c r="V250" s="36"/>
      <c r="W250" s="36"/>
    </row>
    <row r="251" spans="1:23" x14ac:dyDescent="0.25">
      <c r="A251" s="35" t="s">
        <v>439</v>
      </c>
      <c r="B251" s="35" t="str">
        <f t="shared" si="22"/>
        <v>Kenya</v>
      </c>
      <c r="C251" t="s">
        <v>68</v>
      </c>
      <c r="D251" t="s">
        <v>68</v>
      </c>
      <c r="E251" t="s">
        <v>9</v>
      </c>
      <c r="F251" t="s">
        <v>856</v>
      </c>
      <c r="G251" t="str">
        <f t="shared" si="26"/>
        <v>SHG Use - Financial Services</v>
      </c>
      <c r="H251" t="s">
        <v>0</v>
      </c>
      <c r="I251" t="s">
        <v>0</v>
      </c>
      <c r="J251" t="s">
        <v>66</v>
      </c>
      <c r="K251" t="s">
        <v>127</v>
      </c>
      <c r="L251" t="str">
        <f t="shared" si="24"/>
        <v>4.1 Individuals who use mobile money</v>
      </c>
      <c r="M251" t="str">
        <f t="shared" si="28"/>
        <v>SHG Use - Financial Services (Among all question respondents)</v>
      </c>
      <c r="N251" t="s">
        <v>175</v>
      </c>
      <c r="O251">
        <v>0.10601495971591005</v>
      </c>
      <c r="P251">
        <v>6.3656393635601466E-3</v>
      </c>
      <c r="Q251">
        <v>9.3533498473666751E-2</v>
      </c>
      <c r="R251">
        <v>0.11849642095815334</v>
      </c>
      <c r="S251">
        <v>2459</v>
      </c>
      <c r="T251" t="str">
        <f t="shared" si="25"/>
        <v>1</v>
      </c>
      <c r="V251" s="36"/>
      <c r="W251" s="36"/>
    </row>
    <row r="252" spans="1:23" x14ac:dyDescent="0.25">
      <c r="A252" s="35" t="s">
        <v>439</v>
      </c>
      <c r="B252" s="35" t="str">
        <f t="shared" si="22"/>
        <v>Kenya</v>
      </c>
      <c r="C252" t="s">
        <v>68</v>
      </c>
      <c r="D252" t="s">
        <v>68</v>
      </c>
      <c r="E252" t="s">
        <v>9</v>
      </c>
      <c r="F252" t="s">
        <v>856</v>
      </c>
      <c r="G252" t="str">
        <f t="shared" si="26"/>
        <v>SHG Use - Financial Services</v>
      </c>
      <c r="H252" t="s">
        <v>0</v>
      </c>
      <c r="I252" t="s">
        <v>0</v>
      </c>
      <c r="J252" t="s">
        <v>66</v>
      </c>
      <c r="K252" t="s">
        <v>124</v>
      </c>
      <c r="L252" t="str">
        <f t="shared" si="24"/>
        <v>3.2 Individuals who do not have access to a mobile phone</v>
      </c>
      <c r="M252" t="str">
        <f t="shared" si="28"/>
        <v>SHG Use - Financial Services (Among all question respondents)</v>
      </c>
      <c r="N252" t="s">
        <v>175</v>
      </c>
      <c r="O252">
        <v>3.2267285331361536E-3</v>
      </c>
      <c r="P252">
        <v>3.225787888784323E-3</v>
      </c>
      <c r="Q252">
        <v>-3.0982522284257919E-3</v>
      </c>
      <c r="R252">
        <v>9.5517092946980995E-3</v>
      </c>
      <c r="S252">
        <v>194</v>
      </c>
      <c r="T252" t="str">
        <f t="shared" si="25"/>
        <v>1</v>
      </c>
      <c r="V252" s="36"/>
      <c r="W252" s="36"/>
    </row>
    <row r="253" spans="1:23" x14ac:dyDescent="0.25">
      <c r="A253" s="35" t="s">
        <v>439</v>
      </c>
      <c r="B253" s="35" t="str">
        <f t="shared" si="22"/>
        <v>Kenya</v>
      </c>
      <c r="C253" t="s">
        <v>68</v>
      </c>
      <c r="D253" t="s">
        <v>68</v>
      </c>
      <c r="E253" t="s">
        <v>9</v>
      </c>
      <c r="F253" t="s">
        <v>856</v>
      </c>
      <c r="G253" t="str">
        <f t="shared" si="26"/>
        <v>SHG Use - Financial Services</v>
      </c>
      <c r="H253" t="s">
        <v>0</v>
      </c>
      <c r="I253" t="s">
        <v>0</v>
      </c>
      <c r="J253" t="s">
        <v>66</v>
      </c>
      <c r="K253" t="s">
        <v>123</v>
      </c>
      <c r="L253" t="str">
        <f t="shared" si="24"/>
        <v>3.1 Individuals who have access to a mobile phone</v>
      </c>
      <c r="M253" t="str">
        <f t="shared" si="28"/>
        <v>SHG Use - Financial Services (Among all question respondents)</v>
      </c>
      <c r="N253" t="s">
        <v>175</v>
      </c>
      <c r="O253">
        <v>9.5957524451461509E-2</v>
      </c>
      <c r="P253">
        <v>5.6830548123875998E-3</v>
      </c>
      <c r="Q253">
        <v>8.4814444498737152E-2</v>
      </c>
      <c r="R253">
        <v>0.10710060440418587</v>
      </c>
      <c r="S253">
        <v>2806</v>
      </c>
      <c r="T253" t="str">
        <f t="shared" si="25"/>
        <v>1</v>
      </c>
      <c r="V253" s="36"/>
      <c r="W253" s="36"/>
    </row>
    <row r="254" spans="1:23" x14ac:dyDescent="0.25">
      <c r="A254" s="35" t="s">
        <v>439</v>
      </c>
      <c r="B254" s="35" t="str">
        <f t="shared" si="22"/>
        <v>Kenya</v>
      </c>
      <c r="C254" t="s">
        <v>68</v>
      </c>
      <c r="D254" t="s">
        <v>68</v>
      </c>
      <c r="E254" t="s">
        <v>9</v>
      </c>
      <c r="F254" t="s">
        <v>856</v>
      </c>
      <c r="G254" t="str">
        <f t="shared" si="26"/>
        <v>SHG Use - Financial Services</v>
      </c>
      <c r="H254" t="s">
        <v>0</v>
      </c>
      <c r="I254" t="s">
        <v>0</v>
      </c>
      <c r="J254" t="s">
        <v>66</v>
      </c>
      <c r="K254" t="s">
        <v>132</v>
      </c>
      <c r="L254" t="str">
        <f t="shared" si="24"/>
        <v>5.2 Individuals without a formal ID</v>
      </c>
      <c r="M254" t="str">
        <f t="shared" si="28"/>
        <v>SHG Use - Financial Services (Among all question respondents)</v>
      </c>
      <c r="N254" t="s">
        <v>175</v>
      </c>
      <c r="O254">
        <v>4.0196047228172214E-3</v>
      </c>
      <c r="P254">
        <v>4.0141001012824551E-3</v>
      </c>
      <c r="Q254">
        <v>-3.8510634025949479E-3</v>
      </c>
      <c r="R254">
        <v>1.189027284822939E-2</v>
      </c>
      <c r="S254">
        <v>217</v>
      </c>
      <c r="T254" t="str">
        <f t="shared" si="25"/>
        <v>1</v>
      </c>
      <c r="V254" s="36"/>
      <c r="W254" s="36"/>
    </row>
    <row r="255" spans="1:23" x14ac:dyDescent="0.25">
      <c r="A255" s="35" t="s">
        <v>439</v>
      </c>
      <c r="B255" s="35" t="str">
        <f t="shared" si="22"/>
        <v>Kenya</v>
      </c>
      <c r="C255" t="s">
        <v>68</v>
      </c>
      <c r="D255" t="s">
        <v>68</v>
      </c>
      <c r="E255" t="s">
        <v>9</v>
      </c>
      <c r="F255" t="s">
        <v>856</v>
      </c>
      <c r="G255" t="str">
        <f t="shared" si="26"/>
        <v>SHG Use - Financial Services</v>
      </c>
      <c r="H255" t="s">
        <v>0</v>
      </c>
      <c r="I255" t="s">
        <v>0</v>
      </c>
      <c r="J255" t="s">
        <v>66</v>
      </c>
      <c r="K255" t="s">
        <v>131</v>
      </c>
      <c r="L255" t="str">
        <f t="shared" si="24"/>
        <v>5.1 Individuals with a formal ID</v>
      </c>
      <c r="M255" t="str">
        <f t="shared" si="28"/>
        <v>SHG Use - Financial Services (Among all question respondents)</v>
      </c>
      <c r="N255" t="s">
        <v>175</v>
      </c>
      <c r="O255">
        <v>9.6620920634783419E-2</v>
      </c>
      <c r="P255">
        <v>5.721732431449353E-3</v>
      </c>
      <c r="Q255">
        <v>8.5402003334749538E-2</v>
      </c>
      <c r="R255">
        <v>0.1078398379348173</v>
      </c>
      <c r="S255">
        <v>2783</v>
      </c>
      <c r="T255" t="str">
        <f t="shared" si="25"/>
        <v>1</v>
      </c>
      <c r="V255" s="36"/>
      <c r="W255" s="36"/>
    </row>
    <row r="256" spans="1:23" x14ac:dyDescent="0.25">
      <c r="A256" s="35" t="s">
        <v>439</v>
      </c>
      <c r="B256" s="35" t="str">
        <f t="shared" si="22"/>
        <v>Kenya</v>
      </c>
      <c r="C256" t="s">
        <v>68</v>
      </c>
      <c r="D256" t="s">
        <v>68</v>
      </c>
      <c r="E256" t="s">
        <v>9</v>
      </c>
      <c r="F256" t="s">
        <v>856</v>
      </c>
      <c r="G256" t="str">
        <f t="shared" si="26"/>
        <v>SHG Use - Financial Services</v>
      </c>
      <c r="H256" t="s">
        <v>0</v>
      </c>
      <c r="I256" t="s">
        <v>0</v>
      </c>
      <c r="J256" t="s">
        <v>66</v>
      </c>
      <c r="K256" t="s">
        <v>121</v>
      </c>
      <c r="L256" t="str">
        <f t="shared" si="24"/>
        <v>2.2 Individuals who do not have a bank account</v>
      </c>
      <c r="M256" t="str">
        <f t="shared" si="28"/>
        <v>SHG Use - Financial Services (Among all question respondents)</v>
      </c>
      <c r="N256" t="s">
        <v>175</v>
      </c>
      <c r="O256">
        <v>3.7418415164547143E-2</v>
      </c>
      <c r="P256">
        <v>4.1717265068309875E-3</v>
      </c>
      <c r="Q256">
        <v>2.9238680226008475E-2</v>
      </c>
      <c r="R256">
        <v>4.5598150103085808E-2</v>
      </c>
      <c r="S256">
        <v>2112</v>
      </c>
      <c r="T256" t="str">
        <f t="shared" si="25"/>
        <v>1</v>
      </c>
      <c r="V256" s="36"/>
      <c r="W256" s="36"/>
    </row>
    <row r="257" spans="1:23" x14ac:dyDescent="0.25">
      <c r="A257" s="35" t="s">
        <v>439</v>
      </c>
      <c r="B257" s="35" t="str">
        <f t="shared" si="22"/>
        <v>Kenya</v>
      </c>
      <c r="C257" t="s">
        <v>68</v>
      </c>
      <c r="D257" t="s">
        <v>68</v>
      </c>
      <c r="E257" t="s">
        <v>9</v>
      </c>
      <c r="F257" t="s">
        <v>856</v>
      </c>
      <c r="G257" t="str">
        <f t="shared" si="26"/>
        <v>SHG Use - Financial Services</v>
      </c>
      <c r="H257" t="s">
        <v>0</v>
      </c>
      <c r="I257" t="s">
        <v>0</v>
      </c>
      <c r="J257" t="s">
        <v>66</v>
      </c>
      <c r="K257" t="s">
        <v>120</v>
      </c>
      <c r="L257" t="str">
        <f t="shared" si="24"/>
        <v>2.1 Individuals who have a bank account</v>
      </c>
      <c r="M257" t="str">
        <f t="shared" si="28"/>
        <v>SHG Use - Financial Services (Among all question respondents)</v>
      </c>
      <c r="N257" t="s">
        <v>175</v>
      </c>
      <c r="O257">
        <v>0.21478077435220483</v>
      </c>
      <c r="P257">
        <v>1.4126171722468361E-2</v>
      </c>
      <c r="Q257">
        <v>0.18708280800736726</v>
      </c>
      <c r="R257">
        <v>0.24247874069704239</v>
      </c>
      <c r="S257">
        <v>888</v>
      </c>
      <c r="T257" t="str">
        <f t="shared" si="25"/>
        <v>1</v>
      </c>
      <c r="V257" s="36"/>
      <c r="W257" s="36"/>
    </row>
    <row r="258" spans="1:23" x14ac:dyDescent="0.25">
      <c r="A258" s="35" t="s">
        <v>439</v>
      </c>
      <c r="B258" s="35" t="str">
        <f t="shared" ref="B258:B321" si="29">A258</f>
        <v>Kenya</v>
      </c>
      <c r="C258" t="s">
        <v>68</v>
      </c>
      <c r="D258" t="s">
        <v>68</v>
      </c>
      <c r="E258" t="s">
        <v>9</v>
      </c>
      <c r="F258" t="s">
        <v>856</v>
      </c>
      <c r="G258" t="str">
        <f t="shared" si="26"/>
        <v>SHG Use - Financial Services</v>
      </c>
      <c r="H258" t="s">
        <v>69</v>
      </c>
      <c r="I258" t="s">
        <v>69</v>
      </c>
      <c r="J258" t="s">
        <v>66</v>
      </c>
      <c r="K258" t="s">
        <v>116</v>
      </c>
      <c r="L258" t="str">
        <f t="shared" ref="L258:L319" si="30">K258</f>
        <v>1.3 Males</v>
      </c>
      <c r="M258" t="str">
        <f t="shared" si="28"/>
        <v>SHG Use - Financial Services (Among all question respondents)</v>
      </c>
      <c r="N258" t="s">
        <v>176</v>
      </c>
      <c r="O258">
        <v>3.0871931243858289E-2</v>
      </c>
      <c r="P258">
        <v>4.7530582533196666E-3</v>
      </c>
      <c r="Q258">
        <v>2.1552346991169029E-2</v>
      </c>
      <c r="R258">
        <v>4.019151549654755E-2</v>
      </c>
      <c r="S258">
        <v>1247</v>
      </c>
      <c r="T258" t="str">
        <f t="shared" ref="T258:T321" si="31">IF(S258&gt;=30,"1","0")</f>
        <v>1</v>
      </c>
      <c r="V258" s="36"/>
      <c r="W258" s="36"/>
    </row>
    <row r="259" spans="1:23" x14ac:dyDescent="0.25">
      <c r="A259" s="35" t="s">
        <v>439</v>
      </c>
      <c r="B259" s="35" t="str">
        <f t="shared" si="29"/>
        <v>Kenya</v>
      </c>
      <c r="C259" t="s">
        <v>68</v>
      </c>
      <c r="D259" t="s">
        <v>68</v>
      </c>
      <c r="E259" t="s">
        <v>9</v>
      </c>
      <c r="F259" t="s">
        <v>856</v>
      </c>
      <c r="G259" t="str">
        <f t="shared" ref="G259:G322" si="32">F259</f>
        <v>SHG Use - Financial Services</v>
      </c>
      <c r="H259" t="s">
        <v>69</v>
      </c>
      <c r="I259" t="s">
        <v>69</v>
      </c>
      <c r="J259" t="s">
        <v>66</v>
      </c>
      <c r="K259" t="s">
        <v>115</v>
      </c>
      <c r="L259" t="str">
        <f t="shared" si="30"/>
        <v>1.2 Females</v>
      </c>
      <c r="M259" t="str">
        <f t="shared" si="28"/>
        <v>SHG Use - Financial Services (Among all question respondents)</v>
      </c>
      <c r="N259" t="s">
        <v>176</v>
      </c>
      <c r="O259">
        <v>3.6661280510161418E-2</v>
      </c>
      <c r="P259">
        <v>4.518068694572633E-3</v>
      </c>
      <c r="Q259">
        <v>2.7802453284743112E-2</v>
      </c>
      <c r="R259">
        <v>4.5520107735579726E-2</v>
      </c>
      <c r="S259">
        <v>1753</v>
      </c>
      <c r="T259" t="str">
        <f t="shared" si="31"/>
        <v>1</v>
      </c>
      <c r="V259" s="36"/>
      <c r="W259" s="36"/>
    </row>
    <row r="260" spans="1:23" x14ac:dyDescent="0.25">
      <c r="A260" s="35" t="s">
        <v>439</v>
      </c>
      <c r="B260" s="35" t="str">
        <f t="shared" si="29"/>
        <v>Kenya</v>
      </c>
      <c r="C260" t="s">
        <v>68</v>
      </c>
      <c r="D260" t="s">
        <v>68</v>
      </c>
      <c r="E260" t="s">
        <v>9</v>
      </c>
      <c r="F260" t="s">
        <v>856</v>
      </c>
      <c r="G260" t="str">
        <f t="shared" si="32"/>
        <v>SHG Use - Financial Services</v>
      </c>
      <c r="H260" t="s">
        <v>69</v>
      </c>
      <c r="I260" t="s">
        <v>69</v>
      </c>
      <c r="J260" t="s">
        <v>66</v>
      </c>
      <c r="K260" t="s">
        <v>135</v>
      </c>
      <c r="L260" t="str">
        <f t="shared" si="30"/>
        <v>6.2 Urban individuals</v>
      </c>
      <c r="M260" t="str">
        <f t="shared" si="28"/>
        <v>SHG Use - Financial Services (Among all question respondents)</v>
      </c>
      <c r="N260" t="s">
        <v>176</v>
      </c>
      <c r="O260">
        <v>3.7298165361122695E-2</v>
      </c>
      <c r="P260">
        <v>5.7295306636873759E-3</v>
      </c>
      <c r="Q260">
        <v>2.606395763574771E-2</v>
      </c>
      <c r="R260">
        <v>4.8532373086497681E-2</v>
      </c>
      <c r="S260">
        <v>1169</v>
      </c>
      <c r="T260" t="str">
        <f t="shared" si="31"/>
        <v>1</v>
      </c>
      <c r="V260" s="36"/>
      <c r="W260" s="36"/>
    </row>
    <row r="261" spans="1:23" x14ac:dyDescent="0.25">
      <c r="A261" s="35" t="s">
        <v>439</v>
      </c>
      <c r="B261" s="35" t="str">
        <f t="shared" si="29"/>
        <v>Kenya</v>
      </c>
      <c r="C261" t="s">
        <v>68</v>
      </c>
      <c r="D261" t="s">
        <v>68</v>
      </c>
      <c r="E261" t="s">
        <v>9</v>
      </c>
      <c r="F261" t="s">
        <v>856</v>
      </c>
      <c r="G261" t="str">
        <f t="shared" si="32"/>
        <v>SHG Use - Financial Services</v>
      </c>
      <c r="H261" t="s">
        <v>69</v>
      </c>
      <c r="I261" t="s">
        <v>69</v>
      </c>
      <c r="J261" t="s">
        <v>66</v>
      </c>
      <c r="K261" t="s">
        <v>134</v>
      </c>
      <c r="L261" t="str">
        <f t="shared" si="30"/>
        <v>6.1 Rural individuals</v>
      </c>
      <c r="M261" t="str">
        <f t="shared" si="28"/>
        <v>SHG Use - Financial Services (Among all question respondents)</v>
      </c>
      <c r="N261" t="s">
        <v>176</v>
      </c>
      <c r="O261">
        <v>3.1855169100794861E-2</v>
      </c>
      <c r="P261">
        <v>3.9749148685441381E-3</v>
      </c>
      <c r="Q261">
        <v>2.4061333628908645E-2</v>
      </c>
      <c r="R261">
        <v>3.9649004572681078E-2</v>
      </c>
      <c r="S261">
        <v>1831</v>
      </c>
      <c r="T261" t="str">
        <f t="shared" si="31"/>
        <v>1</v>
      </c>
      <c r="V261" s="36"/>
      <c r="W261" s="36"/>
    </row>
    <row r="262" spans="1:23" x14ac:dyDescent="0.25">
      <c r="A262" s="35" t="s">
        <v>439</v>
      </c>
      <c r="B262" s="35" t="str">
        <f t="shared" si="29"/>
        <v>Kenya</v>
      </c>
      <c r="C262" t="s">
        <v>68</v>
      </c>
      <c r="D262" t="s">
        <v>68</v>
      </c>
      <c r="E262" t="s">
        <v>9</v>
      </c>
      <c r="F262" t="s">
        <v>856</v>
      </c>
      <c r="G262" t="str">
        <f t="shared" si="32"/>
        <v>SHG Use - Financial Services</v>
      </c>
      <c r="H262" t="s">
        <v>69</v>
      </c>
      <c r="I262" t="s">
        <v>69</v>
      </c>
      <c r="J262" t="s">
        <v>66</v>
      </c>
      <c r="K262" t="s">
        <v>419</v>
      </c>
      <c r="L262" t="str">
        <f t="shared" si="30"/>
        <v>7.1 Individuals in the two lowest PPI quintiles</v>
      </c>
      <c r="M262" t="str">
        <f t="shared" si="28"/>
        <v>SHG Use - Financial Services (Among all question respondents)</v>
      </c>
      <c r="N262" t="s">
        <v>176</v>
      </c>
      <c r="O262">
        <v>2.8065394124240837E-2</v>
      </c>
      <c r="P262">
        <v>6.4631096961421768E-3</v>
      </c>
      <c r="Q262">
        <v>1.5392817408922614E-2</v>
      </c>
      <c r="R262">
        <v>4.073797083955906E-2</v>
      </c>
      <c r="S262">
        <v>578</v>
      </c>
      <c r="T262" t="str">
        <f t="shared" si="31"/>
        <v>1</v>
      </c>
      <c r="V262" s="36"/>
      <c r="W262" s="36"/>
    </row>
    <row r="263" spans="1:23" x14ac:dyDescent="0.25">
      <c r="A263" s="35" t="s">
        <v>439</v>
      </c>
      <c r="B263" s="35" t="str">
        <f t="shared" si="29"/>
        <v>Kenya</v>
      </c>
      <c r="C263" t="s">
        <v>68</v>
      </c>
      <c r="D263" t="s">
        <v>68</v>
      </c>
      <c r="E263" t="s">
        <v>9</v>
      </c>
      <c r="F263" t="s">
        <v>856</v>
      </c>
      <c r="G263" t="str">
        <f t="shared" si="32"/>
        <v>SHG Use - Financial Services</v>
      </c>
      <c r="H263" t="s">
        <v>69</v>
      </c>
      <c r="I263" t="s">
        <v>69</v>
      </c>
      <c r="J263" t="s">
        <v>66</v>
      </c>
      <c r="K263" t="s">
        <v>420</v>
      </c>
      <c r="L263" t="str">
        <f t="shared" si="30"/>
        <v>7.2 Individuals in the middle PPI quintile</v>
      </c>
      <c r="M263" t="str">
        <f t="shared" si="28"/>
        <v>SHG Use - Financial Services (Among all question respondents)</v>
      </c>
      <c r="N263" t="s">
        <v>176</v>
      </c>
      <c r="O263">
        <v>3.3112989985151962E-2</v>
      </c>
      <c r="P263">
        <v>6.0379822435314831E-3</v>
      </c>
      <c r="Q263">
        <v>2.1273984183880365E-2</v>
      </c>
      <c r="R263">
        <v>4.495199578642356E-2</v>
      </c>
      <c r="S263">
        <v>862</v>
      </c>
      <c r="T263" t="str">
        <f t="shared" si="31"/>
        <v>1</v>
      </c>
      <c r="V263" s="36"/>
      <c r="W263" s="36"/>
    </row>
    <row r="264" spans="1:23" x14ac:dyDescent="0.25">
      <c r="A264" s="35" t="s">
        <v>439</v>
      </c>
      <c r="B264" s="35" t="str">
        <f t="shared" si="29"/>
        <v>Kenya</v>
      </c>
      <c r="C264" t="s">
        <v>68</v>
      </c>
      <c r="D264" t="s">
        <v>68</v>
      </c>
      <c r="E264" t="s">
        <v>9</v>
      </c>
      <c r="F264" t="s">
        <v>856</v>
      </c>
      <c r="G264" t="str">
        <f t="shared" si="32"/>
        <v>SHG Use - Financial Services</v>
      </c>
      <c r="H264" t="s">
        <v>69</v>
      </c>
      <c r="I264" t="s">
        <v>69</v>
      </c>
      <c r="J264" t="s">
        <v>66</v>
      </c>
      <c r="K264" t="s">
        <v>421</v>
      </c>
      <c r="L264" t="str">
        <f t="shared" si="30"/>
        <v>7.3 Individuals in the two highest PPI quintiles</v>
      </c>
      <c r="M264" t="str">
        <f t="shared" si="28"/>
        <v>SHG Use - Financial Services (Among all question respondents)</v>
      </c>
      <c r="N264" t="s">
        <v>176</v>
      </c>
      <c r="O264">
        <v>3.6399166343416813E-2</v>
      </c>
      <c r="P264">
        <v>4.786168544015295E-3</v>
      </c>
      <c r="Q264">
        <v>2.7014660912125663E-2</v>
      </c>
      <c r="R264">
        <v>4.5783671774707962E-2</v>
      </c>
      <c r="S264">
        <v>1560</v>
      </c>
      <c r="T264" t="str">
        <f t="shared" si="31"/>
        <v>1</v>
      </c>
      <c r="V264" s="36"/>
      <c r="W264" s="36"/>
    </row>
    <row r="265" spans="1:23" x14ac:dyDescent="0.25">
      <c r="A265" s="35" t="s">
        <v>439</v>
      </c>
      <c r="B265" s="35" t="str">
        <f t="shared" si="29"/>
        <v>Kenya</v>
      </c>
      <c r="C265" t="s">
        <v>68</v>
      </c>
      <c r="D265" t="s">
        <v>68</v>
      </c>
      <c r="E265" t="s">
        <v>9</v>
      </c>
      <c r="F265" t="s">
        <v>856</v>
      </c>
      <c r="G265" t="str">
        <f t="shared" si="32"/>
        <v>SHG Use - Financial Services</v>
      </c>
      <c r="H265" t="s">
        <v>69</v>
      </c>
      <c r="I265" t="s">
        <v>69</v>
      </c>
      <c r="J265" t="s">
        <v>66</v>
      </c>
      <c r="K265" t="s">
        <v>128</v>
      </c>
      <c r="L265" t="str">
        <f t="shared" si="30"/>
        <v>4.2 Individuals who do not use mobile money</v>
      </c>
      <c r="M265" t="str">
        <f t="shared" si="28"/>
        <v>SHG Use - Financial Services (Among all question respondents)</v>
      </c>
      <c r="N265" t="s">
        <v>176</v>
      </c>
      <c r="O265">
        <v>2.3046978307410728E-2</v>
      </c>
      <c r="P265">
        <v>6.1736866897970878E-3</v>
      </c>
      <c r="Q265">
        <v>1.0941889291284033E-2</v>
      </c>
      <c r="R265">
        <v>3.5152067323537421E-2</v>
      </c>
      <c r="S265">
        <v>541</v>
      </c>
      <c r="T265" t="str">
        <f t="shared" si="31"/>
        <v>1</v>
      </c>
      <c r="V265" s="36"/>
      <c r="W265" s="36"/>
    </row>
    <row r="266" spans="1:23" x14ac:dyDescent="0.25">
      <c r="A266" s="35" t="s">
        <v>439</v>
      </c>
      <c r="B266" s="35" t="str">
        <f t="shared" si="29"/>
        <v>Kenya</v>
      </c>
      <c r="C266" t="s">
        <v>68</v>
      </c>
      <c r="D266" t="s">
        <v>68</v>
      </c>
      <c r="E266" t="s">
        <v>9</v>
      </c>
      <c r="F266" t="s">
        <v>856</v>
      </c>
      <c r="G266" t="str">
        <f t="shared" si="32"/>
        <v>SHG Use - Financial Services</v>
      </c>
      <c r="H266" t="s">
        <v>69</v>
      </c>
      <c r="I266" t="s">
        <v>69</v>
      </c>
      <c r="J266" t="s">
        <v>66</v>
      </c>
      <c r="K266" t="s">
        <v>127</v>
      </c>
      <c r="L266" t="str">
        <f t="shared" si="30"/>
        <v>4.1 Individuals who use mobile money</v>
      </c>
      <c r="M266" t="str">
        <f t="shared" si="28"/>
        <v>SHG Use - Financial Services (Among all question respondents)</v>
      </c>
      <c r="N266" t="s">
        <v>176</v>
      </c>
      <c r="O266">
        <v>3.63363297583114E-2</v>
      </c>
      <c r="P266">
        <v>3.7735107757785337E-3</v>
      </c>
      <c r="Q266">
        <v>2.8937398432625064E-2</v>
      </c>
      <c r="R266">
        <v>4.3735261083997737E-2</v>
      </c>
      <c r="S266">
        <v>2459</v>
      </c>
      <c r="T266" t="str">
        <f t="shared" si="31"/>
        <v>1</v>
      </c>
      <c r="V266" s="36"/>
      <c r="W266" s="36"/>
    </row>
    <row r="267" spans="1:23" x14ac:dyDescent="0.25">
      <c r="A267" s="35" t="s">
        <v>439</v>
      </c>
      <c r="B267" s="35" t="str">
        <f t="shared" si="29"/>
        <v>Kenya</v>
      </c>
      <c r="C267" t="s">
        <v>68</v>
      </c>
      <c r="D267" t="s">
        <v>68</v>
      </c>
      <c r="E267" t="s">
        <v>9</v>
      </c>
      <c r="F267" t="s">
        <v>856</v>
      </c>
      <c r="G267" t="str">
        <f t="shared" si="32"/>
        <v>SHG Use - Financial Services</v>
      </c>
      <c r="H267" t="s">
        <v>69</v>
      </c>
      <c r="I267" t="s">
        <v>69</v>
      </c>
      <c r="J267" t="s">
        <v>66</v>
      </c>
      <c r="K267" t="s">
        <v>124</v>
      </c>
      <c r="L267" t="str">
        <f t="shared" si="30"/>
        <v>3.2 Individuals who do not have access to a mobile phone</v>
      </c>
      <c r="M267" t="str">
        <f t="shared" si="28"/>
        <v>SHG Use - Financial Services (Among all question respondents)</v>
      </c>
      <c r="N267" t="s">
        <v>176</v>
      </c>
      <c r="O267">
        <v>1.67978224810485E-2</v>
      </c>
      <c r="P267">
        <v>8.4266764418318551E-3</v>
      </c>
      <c r="Q267">
        <v>2.7517182450456992E-4</v>
      </c>
      <c r="R267">
        <v>3.3320473137592427E-2</v>
      </c>
      <c r="S267">
        <v>194</v>
      </c>
      <c r="T267" t="str">
        <f t="shared" si="31"/>
        <v>1</v>
      </c>
      <c r="V267" s="36"/>
      <c r="W267" s="36"/>
    </row>
    <row r="268" spans="1:23" x14ac:dyDescent="0.25">
      <c r="A268" s="35" t="s">
        <v>439</v>
      </c>
      <c r="B268" s="35" t="str">
        <f t="shared" si="29"/>
        <v>Kenya</v>
      </c>
      <c r="C268" t="s">
        <v>68</v>
      </c>
      <c r="D268" t="s">
        <v>68</v>
      </c>
      <c r="E268" t="s">
        <v>9</v>
      </c>
      <c r="F268" t="s">
        <v>856</v>
      </c>
      <c r="G268" t="str">
        <f t="shared" si="32"/>
        <v>SHG Use - Financial Services</v>
      </c>
      <c r="H268" t="s">
        <v>69</v>
      </c>
      <c r="I268" t="s">
        <v>69</v>
      </c>
      <c r="J268" t="s">
        <v>66</v>
      </c>
      <c r="K268" t="s">
        <v>123</v>
      </c>
      <c r="L268" t="str">
        <f t="shared" si="30"/>
        <v>3.1 Individuals who have access to a mobile phone</v>
      </c>
      <c r="M268" t="str">
        <f t="shared" si="28"/>
        <v>SHG Use - Financial Services (Among all question respondents)</v>
      </c>
      <c r="N268" t="s">
        <v>176</v>
      </c>
      <c r="O268">
        <v>3.5090923750401813E-2</v>
      </c>
      <c r="P268">
        <v>3.4629692839311956E-3</v>
      </c>
      <c r="Q268">
        <v>2.8300888306689101E-2</v>
      </c>
      <c r="R268">
        <v>4.1880959194114525E-2</v>
      </c>
      <c r="S268">
        <v>2806</v>
      </c>
      <c r="T268" t="str">
        <f t="shared" si="31"/>
        <v>1</v>
      </c>
      <c r="V268" s="36"/>
      <c r="W268" s="36"/>
    </row>
    <row r="269" spans="1:23" x14ac:dyDescent="0.25">
      <c r="A269" s="35" t="s">
        <v>439</v>
      </c>
      <c r="B269" s="35" t="str">
        <f t="shared" si="29"/>
        <v>Kenya</v>
      </c>
      <c r="C269" t="s">
        <v>68</v>
      </c>
      <c r="D269" t="s">
        <v>68</v>
      </c>
      <c r="E269" t="s">
        <v>9</v>
      </c>
      <c r="F269" t="s">
        <v>856</v>
      </c>
      <c r="G269" t="str">
        <f t="shared" si="32"/>
        <v>SHG Use - Financial Services</v>
      </c>
      <c r="H269" t="s">
        <v>69</v>
      </c>
      <c r="I269" t="s">
        <v>69</v>
      </c>
      <c r="J269" t="s">
        <v>66</v>
      </c>
      <c r="K269" t="s">
        <v>132</v>
      </c>
      <c r="L269" t="str">
        <f t="shared" si="30"/>
        <v>5.2 Individuals without a formal ID</v>
      </c>
      <c r="M269" t="str">
        <f t="shared" si="28"/>
        <v>SHG Use - Financial Services (Among all question respondents)</v>
      </c>
      <c r="N269" t="s">
        <v>176</v>
      </c>
      <c r="O269">
        <v>1.1351193805803968E-2</v>
      </c>
      <c r="P269">
        <v>6.6265703081039512E-3</v>
      </c>
      <c r="Q269">
        <v>-1.6418891738988594E-3</v>
      </c>
      <c r="R269">
        <v>2.4344276785506797E-2</v>
      </c>
      <c r="S269">
        <v>217</v>
      </c>
      <c r="T269" t="str">
        <f t="shared" si="31"/>
        <v>1</v>
      </c>
      <c r="V269" s="36"/>
      <c r="W269" s="36"/>
    </row>
    <row r="270" spans="1:23" x14ac:dyDescent="0.25">
      <c r="A270" s="35" t="s">
        <v>439</v>
      </c>
      <c r="B270" s="35" t="str">
        <f t="shared" si="29"/>
        <v>Kenya</v>
      </c>
      <c r="C270" t="s">
        <v>68</v>
      </c>
      <c r="D270" t="s">
        <v>68</v>
      </c>
      <c r="E270" t="s">
        <v>9</v>
      </c>
      <c r="F270" t="s">
        <v>856</v>
      </c>
      <c r="G270" t="str">
        <f t="shared" si="32"/>
        <v>SHG Use - Financial Services</v>
      </c>
      <c r="H270" t="s">
        <v>69</v>
      </c>
      <c r="I270" t="s">
        <v>69</v>
      </c>
      <c r="J270" t="s">
        <v>66</v>
      </c>
      <c r="K270" t="s">
        <v>131</v>
      </c>
      <c r="L270" t="str">
        <f t="shared" si="30"/>
        <v>5.1 Individuals with a formal ID</v>
      </c>
      <c r="M270" t="str">
        <f t="shared" si="28"/>
        <v>SHG Use - Financial Services (Among all question respondents)</v>
      </c>
      <c r="N270" t="s">
        <v>176</v>
      </c>
      <c r="O270">
        <v>3.5685631955193295E-2</v>
      </c>
      <c r="P270">
        <v>3.5031048033680877E-3</v>
      </c>
      <c r="Q270">
        <v>2.8816900578255627E-2</v>
      </c>
      <c r="R270">
        <v>4.2554363332130959E-2</v>
      </c>
      <c r="S270">
        <v>2783</v>
      </c>
      <c r="T270" t="str">
        <f t="shared" si="31"/>
        <v>1</v>
      </c>
      <c r="V270" s="36"/>
      <c r="W270" s="36"/>
    </row>
    <row r="271" spans="1:23" x14ac:dyDescent="0.25">
      <c r="A271" s="35" t="s">
        <v>439</v>
      </c>
      <c r="B271" s="35" t="str">
        <f t="shared" si="29"/>
        <v>Kenya</v>
      </c>
      <c r="C271" t="s">
        <v>68</v>
      </c>
      <c r="D271" t="s">
        <v>68</v>
      </c>
      <c r="E271" t="s">
        <v>9</v>
      </c>
      <c r="F271" t="s">
        <v>856</v>
      </c>
      <c r="G271" t="str">
        <f t="shared" si="32"/>
        <v>SHG Use - Financial Services</v>
      </c>
      <c r="H271" t="s">
        <v>69</v>
      </c>
      <c r="I271" t="s">
        <v>69</v>
      </c>
      <c r="J271" t="s">
        <v>66</v>
      </c>
      <c r="K271" t="s">
        <v>121</v>
      </c>
      <c r="L271" t="str">
        <f t="shared" si="30"/>
        <v>2.2 Individuals who do not have a bank account</v>
      </c>
      <c r="M271" t="str">
        <f t="shared" si="28"/>
        <v>SHG Use - Financial Services (Among all question respondents)</v>
      </c>
      <c r="N271" t="s">
        <v>176</v>
      </c>
      <c r="O271">
        <v>2.8721164336734849E-2</v>
      </c>
      <c r="P271">
        <v>3.5442150892254533E-3</v>
      </c>
      <c r="Q271">
        <v>2.17718257481283E-2</v>
      </c>
      <c r="R271">
        <v>3.56705029253414E-2</v>
      </c>
      <c r="S271">
        <v>2112</v>
      </c>
      <c r="T271" t="str">
        <f t="shared" si="31"/>
        <v>1</v>
      </c>
      <c r="V271" s="36"/>
      <c r="W271" s="36"/>
    </row>
    <row r="272" spans="1:23" x14ac:dyDescent="0.25">
      <c r="A272" s="35" t="s">
        <v>439</v>
      </c>
      <c r="B272" s="35" t="str">
        <f t="shared" si="29"/>
        <v>Kenya</v>
      </c>
      <c r="C272" t="s">
        <v>68</v>
      </c>
      <c r="D272" t="s">
        <v>68</v>
      </c>
      <c r="E272" t="s">
        <v>9</v>
      </c>
      <c r="F272" t="s">
        <v>856</v>
      </c>
      <c r="G272" t="str">
        <f t="shared" si="32"/>
        <v>SHG Use - Financial Services</v>
      </c>
      <c r="H272" t="s">
        <v>69</v>
      </c>
      <c r="I272" t="s">
        <v>69</v>
      </c>
      <c r="J272" t="s">
        <v>66</v>
      </c>
      <c r="K272" t="s">
        <v>120</v>
      </c>
      <c r="L272" t="str">
        <f t="shared" si="30"/>
        <v>2.1 Individuals who have a bank account</v>
      </c>
      <c r="M272" t="str">
        <f t="shared" si="28"/>
        <v>SHG Use - Financial Services (Among all question respondents)</v>
      </c>
      <c r="N272" t="s">
        <v>176</v>
      </c>
      <c r="O272">
        <v>4.6088949365813037E-2</v>
      </c>
      <c r="P272">
        <v>7.1758586284871289E-3</v>
      </c>
      <c r="Q272">
        <v>3.2018846390141541E-2</v>
      </c>
      <c r="R272">
        <v>6.0159052341484533E-2</v>
      </c>
      <c r="S272">
        <v>888</v>
      </c>
      <c r="T272" t="str">
        <f t="shared" si="31"/>
        <v>1</v>
      </c>
      <c r="V272" s="36"/>
      <c r="W272" s="36"/>
    </row>
    <row r="273" spans="1:23" x14ac:dyDescent="0.25">
      <c r="A273" s="35" t="s">
        <v>439</v>
      </c>
      <c r="B273" s="35" t="str">
        <f t="shared" si="29"/>
        <v>Kenya</v>
      </c>
      <c r="C273" t="s">
        <v>68</v>
      </c>
      <c r="D273" t="s">
        <v>68</v>
      </c>
      <c r="E273" t="s">
        <v>9</v>
      </c>
      <c r="F273" t="s">
        <v>856</v>
      </c>
      <c r="G273" t="str">
        <f t="shared" si="32"/>
        <v>SHG Use - Financial Services</v>
      </c>
      <c r="H273" t="s">
        <v>580</v>
      </c>
      <c r="I273" t="s">
        <v>580</v>
      </c>
      <c r="J273" t="s">
        <v>66</v>
      </c>
      <c r="K273" t="s">
        <v>116</v>
      </c>
      <c r="L273" t="str">
        <f t="shared" si="30"/>
        <v>1.3 Males</v>
      </c>
      <c r="M273" t="str">
        <f t="shared" si="28"/>
        <v>SHG Use - Financial Services (Among all question respondents)</v>
      </c>
      <c r="N273" t="s">
        <v>177</v>
      </c>
      <c r="O273">
        <v>0.16826731375906154</v>
      </c>
      <c r="P273">
        <v>1.0484144019856763E-2</v>
      </c>
      <c r="Q273">
        <v>0.14771047260481279</v>
      </c>
      <c r="R273">
        <v>0.18882415491331028</v>
      </c>
      <c r="S273">
        <v>1247</v>
      </c>
      <c r="T273" t="str">
        <f t="shared" si="31"/>
        <v>1</v>
      </c>
      <c r="V273" s="36"/>
      <c r="W273" s="36"/>
    </row>
    <row r="274" spans="1:23" x14ac:dyDescent="0.25">
      <c r="A274" s="35" t="s">
        <v>439</v>
      </c>
      <c r="B274" s="35" t="str">
        <f t="shared" si="29"/>
        <v>Kenya</v>
      </c>
      <c r="C274" t="s">
        <v>68</v>
      </c>
      <c r="D274" t="s">
        <v>68</v>
      </c>
      <c r="E274" t="s">
        <v>9</v>
      </c>
      <c r="F274" t="s">
        <v>856</v>
      </c>
      <c r="G274" t="str">
        <f t="shared" si="32"/>
        <v>SHG Use - Financial Services</v>
      </c>
      <c r="H274" t="s">
        <v>580</v>
      </c>
      <c r="I274" t="s">
        <v>580</v>
      </c>
      <c r="J274" t="s">
        <v>66</v>
      </c>
      <c r="K274" t="s">
        <v>115</v>
      </c>
      <c r="L274" t="str">
        <f t="shared" si="30"/>
        <v>1.2 Females</v>
      </c>
      <c r="M274" t="str">
        <f t="shared" si="28"/>
        <v>SHG Use - Financial Services (Among all question respondents)</v>
      </c>
      <c r="N274" t="s">
        <v>177</v>
      </c>
      <c r="O274">
        <v>0.28639107647982309</v>
      </c>
      <c r="P274">
        <v>1.0900757439704645E-2</v>
      </c>
      <c r="Q274">
        <v>0.26501735834655532</v>
      </c>
      <c r="R274">
        <v>0.30776479461309086</v>
      </c>
      <c r="S274">
        <v>1753</v>
      </c>
      <c r="T274" t="str">
        <f t="shared" si="31"/>
        <v>1</v>
      </c>
      <c r="V274" s="36"/>
      <c r="W274" s="36"/>
    </row>
    <row r="275" spans="1:23" x14ac:dyDescent="0.25">
      <c r="A275" s="35" t="s">
        <v>439</v>
      </c>
      <c r="B275" s="35" t="str">
        <f t="shared" si="29"/>
        <v>Kenya</v>
      </c>
      <c r="C275" t="s">
        <v>68</v>
      </c>
      <c r="D275" t="s">
        <v>68</v>
      </c>
      <c r="E275" t="s">
        <v>9</v>
      </c>
      <c r="F275" t="s">
        <v>856</v>
      </c>
      <c r="G275" t="str">
        <f t="shared" si="32"/>
        <v>SHG Use - Financial Services</v>
      </c>
      <c r="H275" t="s">
        <v>580</v>
      </c>
      <c r="I275" t="s">
        <v>580</v>
      </c>
      <c r="J275" t="s">
        <v>66</v>
      </c>
      <c r="K275" t="s">
        <v>135</v>
      </c>
      <c r="L275" t="str">
        <f t="shared" si="30"/>
        <v>6.2 Urban individuals</v>
      </c>
      <c r="M275" t="str">
        <f t="shared" si="28"/>
        <v>SHG Use - Financial Services (Among all question respondents)</v>
      </c>
      <c r="N275" t="s">
        <v>177</v>
      </c>
      <c r="O275">
        <v>0.24260903096703254</v>
      </c>
      <c r="P275">
        <v>1.2674629661165704E-2</v>
      </c>
      <c r="Q275">
        <v>0.21775718343994444</v>
      </c>
      <c r="R275">
        <v>0.26746087849412065</v>
      </c>
      <c r="S275">
        <v>1169</v>
      </c>
      <c r="T275" t="str">
        <f t="shared" si="31"/>
        <v>1</v>
      </c>
      <c r="V275" s="36"/>
      <c r="W275" s="36"/>
    </row>
    <row r="276" spans="1:23" x14ac:dyDescent="0.25">
      <c r="A276" s="35" t="s">
        <v>439</v>
      </c>
      <c r="B276" s="35" t="str">
        <f t="shared" si="29"/>
        <v>Kenya</v>
      </c>
      <c r="C276" t="s">
        <v>68</v>
      </c>
      <c r="D276" t="s">
        <v>68</v>
      </c>
      <c r="E276" t="s">
        <v>9</v>
      </c>
      <c r="F276" t="s">
        <v>856</v>
      </c>
      <c r="G276" t="str">
        <f t="shared" si="32"/>
        <v>SHG Use - Financial Services</v>
      </c>
      <c r="H276" t="s">
        <v>580</v>
      </c>
      <c r="I276" t="s">
        <v>580</v>
      </c>
      <c r="J276" t="s">
        <v>66</v>
      </c>
      <c r="K276" t="s">
        <v>134</v>
      </c>
      <c r="L276" t="str">
        <f t="shared" si="30"/>
        <v>6.1 Rural individuals</v>
      </c>
      <c r="M276" t="str">
        <f t="shared" si="28"/>
        <v>SHG Use - Financial Services (Among all question respondents)</v>
      </c>
      <c r="N276" t="s">
        <v>177</v>
      </c>
      <c r="O276">
        <v>0.22053437300504278</v>
      </c>
      <c r="P276">
        <v>9.609385475144323E-3</v>
      </c>
      <c r="Q276">
        <v>0.20169271932035926</v>
      </c>
      <c r="R276">
        <v>0.2393760266897263</v>
      </c>
      <c r="S276">
        <v>1831</v>
      </c>
      <c r="T276" t="str">
        <f t="shared" si="31"/>
        <v>1</v>
      </c>
      <c r="V276" s="36"/>
      <c r="W276" s="36"/>
    </row>
    <row r="277" spans="1:23" x14ac:dyDescent="0.25">
      <c r="A277" s="35" t="s">
        <v>439</v>
      </c>
      <c r="B277" s="35" t="str">
        <f t="shared" si="29"/>
        <v>Kenya</v>
      </c>
      <c r="C277" t="s">
        <v>68</v>
      </c>
      <c r="D277" t="s">
        <v>68</v>
      </c>
      <c r="E277" t="s">
        <v>9</v>
      </c>
      <c r="F277" t="s">
        <v>856</v>
      </c>
      <c r="G277" t="str">
        <f t="shared" si="32"/>
        <v>SHG Use - Financial Services</v>
      </c>
      <c r="H277" t="s">
        <v>580</v>
      </c>
      <c r="I277" t="s">
        <v>580</v>
      </c>
      <c r="J277" t="s">
        <v>66</v>
      </c>
      <c r="K277" t="s">
        <v>419</v>
      </c>
      <c r="L277" t="str">
        <f t="shared" si="30"/>
        <v>7.1 Individuals in the two lowest PPI quintiles</v>
      </c>
      <c r="M277" t="str">
        <f t="shared" si="28"/>
        <v>SHG Use - Financial Services (Among all question respondents)</v>
      </c>
      <c r="N277" t="s">
        <v>177</v>
      </c>
      <c r="O277">
        <v>0.13681129138357287</v>
      </c>
      <c r="P277">
        <v>1.4162662842317097E-2</v>
      </c>
      <c r="Q277">
        <v>0.10904177488138815</v>
      </c>
      <c r="R277">
        <v>0.16458080788575757</v>
      </c>
      <c r="S277">
        <v>578</v>
      </c>
      <c r="T277" t="str">
        <f t="shared" si="31"/>
        <v>1</v>
      </c>
      <c r="V277" s="36"/>
      <c r="W277" s="36"/>
    </row>
    <row r="278" spans="1:23" x14ac:dyDescent="0.25">
      <c r="A278" s="35" t="s">
        <v>439</v>
      </c>
      <c r="B278" s="35" t="str">
        <f t="shared" si="29"/>
        <v>Kenya</v>
      </c>
      <c r="C278" t="s">
        <v>68</v>
      </c>
      <c r="D278" t="s">
        <v>68</v>
      </c>
      <c r="E278" t="s">
        <v>9</v>
      </c>
      <c r="F278" t="s">
        <v>856</v>
      </c>
      <c r="G278" t="str">
        <f t="shared" si="32"/>
        <v>SHG Use - Financial Services</v>
      </c>
      <c r="H278" t="s">
        <v>580</v>
      </c>
      <c r="I278" t="s">
        <v>580</v>
      </c>
      <c r="J278" t="s">
        <v>66</v>
      </c>
      <c r="K278" t="s">
        <v>420</v>
      </c>
      <c r="L278" t="str">
        <f t="shared" si="30"/>
        <v>7.2 Individuals in the middle PPI quintile</v>
      </c>
      <c r="M278" t="str">
        <f t="shared" si="28"/>
        <v>SHG Use - Financial Services (Among all question respondents)</v>
      </c>
      <c r="N278" t="s">
        <v>177</v>
      </c>
      <c r="O278">
        <v>0.21771085719854336</v>
      </c>
      <c r="P278">
        <v>1.3942212593527946E-2</v>
      </c>
      <c r="Q278">
        <v>0.19037358969429211</v>
      </c>
      <c r="R278">
        <v>0.24504812470279461</v>
      </c>
      <c r="S278">
        <v>862</v>
      </c>
      <c r="T278" t="str">
        <f t="shared" si="31"/>
        <v>1</v>
      </c>
      <c r="V278" s="36"/>
      <c r="W278" s="36"/>
    </row>
    <row r="279" spans="1:23" x14ac:dyDescent="0.25">
      <c r="A279" s="35" t="s">
        <v>439</v>
      </c>
      <c r="B279" s="35" t="str">
        <f t="shared" si="29"/>
        <v>Kenya</v>
      </c>
      <c r="C279" t="s">
        <v>68</v>
      </c>
      <c r="D279" t="s">
        <v>68</v>
      </c>
      <c r="E279" t="s">
        <v>9</v>
      </c>
      <c r="F279" t="s">
        <v>856</v>
      </c>
      <c r="G279" t="str">
        <f t="shared" si="32"/>
        <v>SHG Use - Financial Services</v>
      </c>
      <c r="H279" t="s">
        <v>580</v>
      </c>
      <c r="I279" t="s">
        <v>580</v>
      </c>
      <c r="J279" t="s">
        <v>66</v>
      </c>
      <c r="K279" t="s">
        <v>421</v>
      </c>
      <c r="L279" t="str">
        <f t="shared" si="30"/>
        <v>7.3 Individuals in the two highest PPI quintiles</v>
      </c>
      <c r="M279" t="str">
        <f t="shared" si="28"/>
        <v>SHG Use - Financial Services (Among all question respondents)</v>
      </c>
      <c r="N279" t="s">
        <v>177</v>
      </c>
      <c r="O279">
        <v>0.2692212014978802</v>
      </c>
      <c r="P279">
        <v>1.1303075141968771E-2</v>
      </c>
      <c r="Q279">
        <v>0.24705863678988757</v>
      </c>
      <c r="R279">
        <v>0.29138376620587286</v>
      </c>
      <c r="S279">
        <v>1560</v>
      </c>
      <c r="T279" t="str">
        <f t="shared" si="31"/>
        <v>1</v>
      </c>
      <c r="V279" s="36"/>
      <c r="W279" s="36"/>
    </row>
    <row r="280" spans="1:23" x14ac:dyDescent="0.25">
      <c r="A280" s="35" t="s">
        <v>439</v>
      </c>
      <c r="B280" s="35" t="str">
        <f t="shared" si="29"/>
        <v>Kenya</v>
      </c>
      <c r="C280" t="s">
        <v>68</v>
      </c>
      <c r="D280" t="s">
        <v>68</v>
      </c>
      <c r="E280" t="s">
        <v>9</v>
      </c>
      <c r="F280" t="s">
        <v>856</v>
      </c>
      <c r="G280" t="str">
        <f t="shared" si="32"/>
        <v>SHG Use - Financial Services</v>
      </c>
      <c r="H280" t="s">
        <v>580</v>
      </c>
      <c r="I280" t="s">
        <v>580</v>
      </c>
      <c r="J280" t="s">
        <v>66</v>
      </c>
      <c r="K280" t="s">
        <v>128</v>
      </c>
      <c r="L280" t="str">
        <f t="shared" si="30"/>
        <v>4.2 Individuals who do not use mobile money</v>
      </c>
      <c r="M280" t="str">
        <f t="shared" si="28"/>
        <v>SHG Use - Financial Services (Among all question respondents)</v>
      </c>
      <c r="N280" t="s">
        <v>177</v>
      </c>
      <c r="O280">
        <v>6.8590947275913722E-2</v>
      </c>
      <c r="P280">
        <v>1.0620476024994194E-2</v>
      </c>
      <c r="Q280">
        <v>4.7766792417413828E-2</v>
      </c>
      <c r="R280">
        <v>8.9415102134413615E-2</v>
      </c>
      <c r="S280">
        <v>541</v>
      </c>
      <c r="T280" t="str">
        <f t="shared" si="31"/>
        <v>1</v>
      </c>
      <c r="V280" s="36"/>
      <c r="W280" s="36"/>
    </row>
    <row r="281" spans="1:23" x14ac:dyDescent="0.25">
      <c r="A281" s="35" t="s">
        <v>439</v>
      </c>
      <c r="B281" s="35" t="str">
        <f t="shared" si="29"/>
        <v>Kenya</v>
      </c>
      <c r="C281" t="s">
        <v>68</v>
      </c>
      <c r="D281" t="s">
        <v>68</v>
      </c>
      <c r="E281" t="s">
        <v>9</v>
      </c>
      <c r="F281" t="s">
        <v>856</v>
      </c>
      <c r="G281" t="str">
        <f t="shared" si="32"/>
        <v>SHG Use - Financial Services</v>
      </c>
      <c r="H281" t="s">
        <v>580</v>
      </c>
      <c r="I281" t="s">
        <v>580</v>
      </c>
      <c r="J281" t="s">
        <v>66</v>
      </c>
      <c r="K281" t="s">
        <v>127</v>
      </c>
      <c r="L281" t="str">
        <f t="shared" si="30"/>
        <v>4.1 Individuals who use mobile money</v>
      </c>
      <c r="M281" t="str">
        <f t="shared" si="28"/>
        <v>SHG Use - Financial Services (Among all question respondents)</v>
      </c>
      <c r="N281" t="s">
        <v>177</v>
      </c>
      <c r="O281">
        <v>0.26578610580682938</v>
      </c>
      <c r="P281">
        <v>8.9551344003065761E-3</v>
      </c>
      <c r="Q281">
        <v>0.24822727839722974</v>
      </c>
      <c r="R281">
        <v>0.28334493321642901</v>
      </c>
      <c r="S281">
        <v>2459</v>
      </c>
      <c r="T281" t="str">
        <f t="shared" si="31"/>
        <v>1</v>
      </c>
      <c r="V281" s="36"/>
      <c r="W281" s="36"/>
    </row>
    <row r="282" spans="1:23" x14ac:dyDescent="0.25">
      <c r="A282" s="35" t="s">
        <v>439</v>
      </c>
      <c r="B282" s="35" t="str">
        <f t="shared" si="29"/>
        <v>Kenya</v>
      </c>
      <c r="C282" t="s">
        <v>68</v>
      </c>
      <c r="D282" t="s">
        <v>68</v>
      </c>
      <c r="E282" t="s">
        <v>9</v>
      </c>
      <c r="F282" t="s">
        <v>856</v>
      </c>
      <c r="G282" t="str">
        <f t="shared" si="32"/>
        <v>SHG Use - Financial Services</v>
      </c>
      <c r="H282" t="s">
        <v>580</v>
      </c>
      <c r="I282" t="s">
        <v>580</v>
      </c>
      <c r="J282" t="s">
        <v>66</v>
      </c>
      <c r="K282" t="s">
        <v>124</v>
      </c>
      <c r="L282" t="str">
        <f t="shared" si="30"/>
        <v>3.2 Individuals who do not have access to a mobile phone</v>
      </c>
      <c r="M282" t="str">
        <f t="shared" si="28"/>
        <v>SHG Use - Financial Services (Among all question respondents)</v>
      </c>
      <c r="N282" t="s">
        <v>177</v>
      </c>
      <c r="O282">
        <v>1.9617654103846582E-2</v>
      </c>
      <c r="P282">
        <v>8.8055559025124724E-3</v>
      </c>
      <c r="Q282">
        <v>2.3521135294354914E-3</v>
      </c>
      <c r="R282">
        <v>3.6883194678257673E-2</v>
      </c>
      <c r="S282">
        <v>194</v>
      </c>
      <c r="T282" t="str">
        <f t="shared" si="31"/>
        <v>1</v>
      </c>
      <c r="V282" s="36"/>
      <c r="W282" s="36"/>
    </row>
    <row r="283" spans="1:23" x14ac:dyDescent="0.25">
      <c r="A283" s="35" t="s">
        <v>439</v>
      </c>
      <c r="B283" s="35" t="str">
        <f t="shared" si="29"/>
        <v>Kenya</v>
      </c>
      <c r="C283" t="s">
        <v>68</v>
      </c>
      <c r="D283" t="s">
        <v>68</v>
      </c>
      <c r="E283" t="s">
        <v>9</v>
      </c>
      <c r="F283" t="s">
        <v>856</v>
      </c>
      <c r="G283" t="str">
        <f t="shared" si="32"/>
        <v>SHG Use - Financial Services</v>
      </c>
      <c r="H283" t="s">
        <v>580</v>
      </c>
      <c r="I283" t="s">
        <v>580</v>
      </c>
      <c r="J283" t="s">
        <v>66</v>
      </c>
      <c r="K283" t="s">
        <v>123</v>
      </c>
      <c r="L283" t="str">
        <f t="shared" si="30"/>
        <v>3.1 Individuals who have access to a mobile phone</v>
      </c>
      <c r="M283" t="str">
        <f t="shared" si="28"/>
        <v>SHG Use - Financial Services (Among all question respondents)</v>
      </c>
      <c r="N283" t="s">
        <v>177</v>
      </c>
      <c r="O283">
        <v>0.24405339263941866</v>
      </c>
      <c r="P283">
        <v>8.1310153390533688E-3</v>
      </c>
      <c r="Q283">
        <v>0.22811046106282976</v>
      </c>
      <c r="R283">
        <v>0.25999632421600755</v>
      </c>
      <c r="S283">
        <v>2806</v>
      </c>
      <c r="T283" t="str">
        <f t="shared" si="31"/>
        <v>1</v>
      </c>
      <c r="V283" s="36"/>
      <c r="W283" s="36"/>
    </row>
    <row r="284" spans="1:23" x14ac:dyDescent="0.25">
      <c r="A284" s="35" t="s">
        <v>439</v>
      </c>
      <c r="B284" s="35" t="str">
        <f t="shared" si="29"/>
        <v>Kenya</v>
      </c>
      <c r="C284" t="s">
        <v>68</v>
      </c>
      <c r="D284" t="s">
        <v>68</v>
      </c>
      <c r="E284" t="s">
        <v>9</v>
      </c>
      <c r="F284" t="s">
        <v>856</v>
      </c>
      <c r="G284" t="str">
        <f t="shared" si="32"/>
        <v>SHG Use - Financial Services</v>
      </c>
      <c r="H284" t="s">
        <v>580</v>
      </c>
      <c r="I284" t="s">
        <v>580</v>
      </c>
      <c r="J284" t="s">
        <v>66</v>
      </c>
      <c r="K284" t="s">
        <v>132</v>
      </c>
      <c r="L284" t="str">
        <f t="shared" si="30"/>
        <v>5.2 Individuals without a formal ID</v>
      </c>
      <c r="M284" t="str">
        <f t="shared" si="28"/>
        <v>SHG Use - Financial Services (Among all question respondents)</v>
      </c>
      <c r="N284" t="s">
        <v>177</v>
      </c>
      <c r="O284">
        <v>8.9082585646950069E-2</v>
      </c>
      <c r="P284">
        <v>1.8935205952162054E-2</v>
      </c>
      <c r="Q284">
        <v>5.1955279856000174E-2</v>
      </c>
      <c r="R284">
        <v>0.12620989143789996</v>
      </c>
      <c r="S284">
        <v>217</v>
      </c>
      <c r="T284" t="str">
        <f t="shared" si="31"/>
        <v>1</v>
      </c>
      <c r="V284" s="36"/>
      <c r="W284" s="36"/>
    </row>
    <row r="285" spans="1:23" x14ac:dyDescent="0.25">
      <c r="A285" s="35" t="s">
        <v>439</v>
      </c>
      <c r="B285" s="35" t="str">
        <f t="shared" si="29"/>
        <v>Kenya</v>
      </c>
      <c r="C285" t="s">
        <v>68</v>
      </c>
      <c r="D285" t="s">
        <v>68</v>
      </c>
      <c r="E285" t="s">
        <v>9</v>
      </c>
      <c r="F285" t="s">
        <v>856</v>
      </c>
      <c r="G285" t="str">
        <f t="shared" si="32"/>
        <v>SHG Use - Financial Services</v>
      </c>
      <c r="H285" t="s">
        <v>580</v>
      </c>
      <c r="I285" t="s">
        <v>580</v>
      </c>
      <c r="J285" t="s">
        <v>66</v>
      </c>
      <c r="K285" t="s">
        <v>131</v>
      </c>
      <c r="L285" t="str">
        <f t="shared" si="30"/>
        <v>5.1 Individuals with a formal ID</v>
      </c>
      <c r="M285" t="str">
        <f t="shared" si="28"/>
        <v>SHG Use - Financial Services (Among all question respondents)</v>
      </c>
      <c r="N285" t="s">
        <v>177</v>
      </c>
      <c r="O285">
        <v>0.24006731607512813</v>
      </c>
      <c r="P285">
        <v>8.1101480141579241E-3</v>
      </c>
      <c r="Q285">
        <v>0.22416530021682557</v>
      </c>
      <c r="R285">
        <v>0.25596933193343069</v>
      </c>
      <c r="S285">
        <v>2783</v>
      </c>
      <c r="T285" t="str">
        <f t="shared" si="31"/>
        <v>1</v>
      </c>
      <c r="V285" s="36"/>
      <c r="W285" s="36"/>
    </row>
    <row r="286" spans="1:23" x14ac:dyDescent="0.25">
      <c r="A286" s="35" t="s">
        <v>439</v>
      </c>
      <c r="B286" s="35" t="str">
        <f t="shared" si="29"/>
        <v>Kenya</v>
      </c>
      <c r="C286" t="s">
        <v>68</v>
      </c>
      <c r="D286" t="s">
        <v>68</v>
      </c>
      <c r="E286" t="s">
        <v>9</v>
      </c>
      <c r="F286" t="s">
        <v>856</v>
      </c>
      <c r="G286" t="str">
        <f t="shared" si="32"/>
        <v>SHG Use - Financial Services</v>
      </c>
      <c r="H286" t="s">
        <v>580</v>
      </c>
      <c r="I286" t="s">
        <v>580</v>
      </c>
      <c r="J286" t="s">
        <v>66</v>
      </c>
      <c r="K286" t="s">
        <v>121</v>
      </c>
      <c r="L286" t="str">
        <f t="shared" si="30"/>
        <v>2.2 Individuals who do not have a bank account</v>
      </c>
      <c r="M286" t="str">
        <f t="shared" si="28"/>
        <v>SHG Use - Financial Services (Among all question respondents)</v>
      </c>
      <c r="N286" t="s">
        <v>177</v>
      </c>
      <c r="O286">
        <v>0.18543800293830665</v>
      </c>
      <c r="P286">
        <v>8.3726741680880141E-3</v>
      </c>
      <c r="Q286">
        <v>0.16902123752725512</v>
      </c>
      <c r="R286">
        <v>0.20185476834935817</v>
      </c>
      <c r="S286">
        <v>2112</v>
      </c>
      <c r="T286" t="str">
        <f t="shared" si="31"/>
        <v>1</v>
      </c>
      <c r="V286" s="36"/>
      <c r="W286" s="36"/>
    </row>
    <row r="287" spans="1:23" x14ac:dyDescent="0.25">
      <c r="A287" s="35" t="s">
        <v>439</v>
      </c>
      <c r="B287" s="35" t="str">
        <f t="shared" si="29"/>
        <v>Kenya</v>
      </c>
      <c r="C287" t="s">
        <v>68</v>
      </c>
      <c r="D287" t="s">
        <v>68</v>
      </c>
      <c r="E287" t="s">
        <v>9</v>
      </c>
      <c r="F287" t="s">
        <v>856</v>
      </c>
      <c r="G287" t="str">
        <f t="shared" si="32"/>
        <v>SHG Use - Financial Services</v>
      </c>
      <c r="H287" t="s">
        <v>580</v>
      </c>
      <c r="I287" t="s">
        <v>580</v>
      </c>
      <c r="J287" t="s">
        <v>66</v>
      </c>
      <c r="K287" t="s">
        <v>120</v>
      </c>
      <c r="L287" t="str">
        <f t="shared" si="30"/>
        <v>2.1 Individuals who have a bank account</v>
      </c>
      <c r="M287" t="str">
        <f t="shared" si="28"/>
        <v>SHG Use - Financial Services (Among all question respondents)</v>
      </c>
      <c r="N287" t="s">
        <v>177</v>
      </c>
      <c r="O287">
        <v>0.33204989144890784</v>
      </c>
      <c r="P287">
        <v>1.6006219954111136E-2</v>
      </c>
      <c r="Q287">
        <v>0.30066561053351415</v>
      </c>
      <c r="R287">
        <v>0.36343417236430153</v>
      </c>
      <c r="S287">
        <v>888</v>
      </c>
      <c r="T287" t="str">
        <f t="shared" si="31"/>
        <v>1</v>
      </c>
      <c r="V287" s="36"/>
      <c r="W287" s="36"/>
    </row>
    <row r="288" spans="1:23" x14ac:dyDescent="0.25">
      <c r="A288" s="35" t="s">
        <v>439</v>
      </c>
      <c r="B288" s="35" t="str">
        <f t="shared" si="29"/>
        <v>Kenya</v>
      </c>
      <c r="C288" t="s">
        <v>68</v>
      </c>
      <c r="D288" t="s">
        <v>68</v>
      </c>
      <c r="E288" t="s">
        <v>9</v>
      </c>
      <c r="F288" t="s">
        <v>856</v>
      </c>
      <c r="G288" t="str">
        <f t="shared" si="32"/>
        <v>SHG Use - Financial Services</v>
      </c>
      <c r="H288" t="s">
        <v>746</v>
      </c>
      <c r="I288" t="s">
        <v>746</v>
      </c>
      <c r="J288" t="s">
        <v>66</v>
      </c>
      <c r="K288" t="s">
        <v>116</v>
      </c>
      <c r="L288" t="str">
        <f t="shared" si="30"/>
        <v>1.3 Males</v>
      </c>
      <c r="M288" t="str">
        <f t="shared" si="28"/>
        <v>SHG Use - Financial Services (Among all question respondents)</v>
      </c>
      <c r="N288" t="s">
        <v>178</v>
      </c>
      <c r="O288">
        <v>2.4702339577172959E-2</v>
      </c>
      <c r="P288">
        <v>4.2298948967485631E-3</v>
      </c>
      <c r="Q288">
        <v>1.6408550658693795E-2</v>
      </c>
      <c r="R288">
        <v>3.2996128495652123E-2</v>
      </c>
      <c r="S288">
        <v>1247</v>
      </c>
      <c r="T288" t="str">
        <f t="shared" si="31"/>
        <v>1</v>
      </c>
      <c r="V288" s="36"/>
      <c r="W288" s="36"/>
    </row>
    <row r="289" spans="1:23" x14ac:dyDescent="0.25">
      <c r="A289" s="35" t="s">
        <v>439</v>
      </c>
      <c r="B289" s="35" t="str">
        <f t="shared" si="29"/>
        <v>Kenya</v>
      </c>
      <c r="C289" t="s">
        <v>68</v>
      </c>
      <c r="D289" t="s">
        <v>68</v>
      </c>
      <c r="E289" t="s">
        <v>9</v>
      </c>
      <c r="F289" t="s">
        <v>856</v>
      </c>
      <c r="G289" t="str">
        <f t="shared" si="32"/>
        <v>SHG Use - Financial Services</v>
      </c>
      <c r="H289" t="s">
        <v>746</v>
      </c>
      <c r="I289" t="s">
        <v>746</v>
      </c>
      <c r="J289" t="s">
        <v>66</v>
      </c>
      <c r="K289" t="s">
        <v>115</v>
      </c>
      <c r="L289" t="str">
        <f t="shared" si="30"/>
        <v>1.2 Females</v>
      </c>
      <c r="M289" t="str">
        <f t="shared" si="28"/>
        <v>SHG Use - Financial Services (Among all question respondents)</v>
      </c>
      <c r="N289" t="s">
        <v>178</v>
      </c>
      <c r="O289">
        <v>1.1353410023159354E-2</v>
      </c>
      <c r="P289">
        <v>2.5655344689443009E-3</v>
      </c>
      <c r="Q289">
        <v>6.3230246665722323E-3</v>
      </c>
      <c r="R289">
        <v>1.6383795379746477E-2</v>
      </c>
      <c r="S289">
        <v>1753</v>
      </c>
      <c r="T289" t="str">
        <f t="shared" si="31"/>
        <v>1</v>
      </c>
      <c r="V289" s="36"/>
      <c r="W289" s="36"/>
    </row>
    <row r="290" spans="1:23" x14ac:dyDescent="0.25">
      <c r="A290" s="35" t="s">
        <v>439</v>
      </c>
      <c r="B290" s="35" t="str">
        <f t="shared" si="29"/>
        <v>Kenya</v>
      </c>
      <c r="C290" t="s">
        <v>68</v>
      </c>
      <c r="D290" t="s">
        <v>68</v>
      </c>
      <c r="E290" t="s">
        <v>9</v>
      </c>
      <c r="F290" t="s">
        <v>856</v>
      </c>
      <c r="G290" t="str">
        <f t="shared" si="32"/>
        <v>SHG Use - Financial Services</v>
      </c>
      <c r="H290" t="s">
        <v>746</v>
      </c>
      <c r="I290" t="s">
        <v>746</v>
      </c>
      <c r="J290" t="s">
        <v>66</v>
      </c>
      <c r="K290" t="s">
        <v>135</v>
      </c>
      <c r="L290" t="str">
        <f t="shared" si="30"/>
        <v>6.2 Urban individuals</v>
      </c>
      <c r="M290" t="str">
        <f t="shared" si="28"/>
        <v>SHG Use - Financial Services (Among all question respondents)</v>
      </c>
      <c r="N290" t="s">
        <v>178</v>
      </c>
      <c r="O290">
        <v>2.3332396030885248E-2</v>
      </c>
      <c r="P290">
        <v>4.7873259819377571E-3</v>
      </c>
      <c r="Q290">
        <v>1.3945621147030981E-2</v>
      </c>
      <c r="R290">
        <v>3.2719170914739512E-2</v>
      </c>
      <c r="S290">
        <v>1169</v>
      </c>
      <c r="T290" t="str">
        <f t="shared" si="31"/>
        <v>1</v>
      </c>
      <c r="V290" s="36"/>
      <c r="W290" s="36"/>
    </row>
    <row r="291" spans="1:23" x14ac:dyDescent="0.25">
      <c r="A291" s="35" t="s">
        <v>439</v>
      </c>
      <c r="B291" s="35" t="str">
        <f t="shared" si="29"/>
        <v>Kenya</v>
      </c>
      <c r="C291" t="s">
        <v>68</v>
      </c>
      <c r="D291" t="s">
        <v>68</v>
      </c>
      <c r="E291" t="s">
        <v>9</v>
      </c>
      <c r="F291" t="s">
        <v>856</v>
      </c>
      <c r="G291" t="str">
        <f t="shared" si="32"/>
        <v>SHG Use - Financial Services</v>
      </c>
      <c r="H291" t="s">
        <v>746</v>
      </c>
      <c r="I291" t="s">
        <v>746</v>
      </c>
      <c r="J291" t="s">
        <v>66</v>
      </c>
      <c r="K291" t="s">
        <v>134</v>
      </c>
      <c r="L291" t="str">
        <f t="shared" si="30"/>
        <v>6.1 Rural individuals</v>
      </c>
      <c r="M291" t="str">
        <f t="shared" si="28"/>
        <v>SHG Use - Financial Services (Among all question respondents)</v>
      </c>
      <c r="N291" t="s">
        <v>178</v>
      </c>
      <c r="O291">
        <v>1.4807409126807851E-2</v>
      </c>
      <c r="P291">
        <v>2.7145329386058744E-3</v>
      </c>
      <c r="Q291">
        <v>9.4848742282783484E-3</v>
      </c>
      <c r="R291">
        <v>2.0129944025337354E-2</v>
      </c>
      <c r="S291">
        <v>1831</v>
      </c>
      <c r="T291" t="str">
        <f t="shared" si="31"/>
        <v>1</v>
      </c>
      <c r="V291" s="36"/>
      <c r="W291" s="36"/>
    </row>
    <row r="292" spans="1:23" x14ac:dyDescent="0.25">
      <c r="A292" s="35" t="s">
        <v>439</v>
      </c>
      <c r="B292" s="35" t="str">
        <f t="shared" si="29"/>
        <v>Kenya</v>
      </c>
      <c r="C292" t="s">
        <v>68</v>
      </c>
      <c r="D292" t="s">
        <v>68</v>
      </c>
      <c r="E292" t="s">
        <v>9</v>
      </c>
      <c r="F292" t="s">
        <v>856</v>
      </c>
      <c r="G292" t="str">
        <f t="shared" si="32"/>
        <v>SHG Use - Financial Services</v>
      </c>
      <c r="H292" t="s">
        <v>746</v>
      </c>
      <c r="I292" t="s">
        <v>746</v>
      </c>
      <c r="J292" t="s">
        <v>66</v>
      </c>
      <c r="K292" t="s">
        <v>419</v>
      </c>
      <c r="L292" t="str">
        <f t="shared" si="30"/>
        <v>7.1 Individuals in the two lowest PPI quintiles</v>
      </c>
      <c r="M292" t="str">
        <f t="shared" si="28"/>
        <v>SHG Use - Financial Services (Among all question respondents)</v>
      </c>
      <c r="N292" t="s">
        <v>178</v>
      </c>
      <c r="O292">
        <v>2.8501565045431381E-3</v>
      </c>
      <c r="P292">
        <v>2.0228950694241516E-3</v>
      </c>
      <c r="Q292">
        <v>-1.1162457630244722E-3</v>
      </c>
      <c r="R292">
        <v>6.8165587721107489E-3</v>
      </c>
      <c r="S292">
        <v>578</v>
      </c>
      <c r="T292" t="str">
        <f t="shared" si="31"/>
        <v>1</v>
      </c>
      <c r="V292" s="36"/>
      <c r="W292" s="36"/>
    </row>
    <row r="293" spans="1:23" x14ac:dyDescent="0.25">
      <c r="A293" s="35" t="s">
        <v>439</v>
      </c>
      <c r="B293" s="35" t="str">
        <f t="shared" si="29"/>
        <v>Kenya</v>
      </c>
      <c r="C293" t="s">
        <v>68</v>
      </c>
      <c r="D293" t="s">
        <v>68</v>
      </c>
      <c r="E293" t="s">
        <v>9</v>
      </c>
      <c r="F293" t="s">
        <v>856</v>
      </c>
      <c r="G293" t="str">
        <f t="shared" si="32"/>
        <v>SHG Use - Financial Services</v>
      </c>
      <c r="H293" t="s">
        <v>746</v>
      </c>
      <c r="I293" t="s">
        <v>746</v>
      </c>
      <c r="J293" t="s">
        <v>66</v>
      </c>
      <c r="K293" t="s">
        <v>420</v>
      </c>
      <c r="L293" t="str">
        <f t="shared" si="30"/>
        <v>7.2 Individuals in the middle PPI quintile</v>
      </c>
      <c r="M293" t="str">
        <f t="shared" si="28"/>
        <v>SHG Use - Financial Services (Among all question respondents)</v>
      </c>
      <c r="N293" t="s">
        <v>178</v>
      </c>
      <c r="O293">
        <v>7.5591724242421929E-3</v>
      </c>
      <c r="P293">
        <v>2.8563537375674319E-3</v>
      </c>
      <c r="Q293">
        <v>1.9585616397748678E-3</v>
      </c>
      <c r="R293">
        <v>1.3159783208709518E-2</v>
      </c>
      <c r="S293">
        <v>862</v>
      </c>
      <c r="T293" t="str">
        <f t="shared" si="31"/>
        <v>1</v>
      </c>
      <c r="V293" s="36"/>
      <c r="W293" s="36"/>
    </row>
    <row r="294" spans="1:23" x14ac:dyDescent="0.25">
      <c r="A294" s="35" t="s">
        <v>439</v>
      </c>
      <c r="B294" s="35" t="str">
        <f t="shared" si="29"/>
        <v>Kenya</v>
      </c>
      <c r="C294" t="s">
        <v>68</v>
      </c>
      <c r="D294" t="s">
        <v>68</v>
      </c>
      <c r="E294" t="s">
        <v>9</v>
      </c>
      <c r="F294" t="s">
        <v>856</v>
      </c>
      <c r="G294" t="str">
        <f t="shared" si="32"/>
        <v>SHG Use - Financial Services</v>
      </c>
      <c r="H294" t="s">
        <v>746</v>
      </c>
      <c r="I294" t="s">
        <v>746</v>
      </c>
      <c r="J294" t="s">
        <v>66</v>
      </c>
      <c r="K294" t="s">
        <v>421</v>
      </c>
      <c r="L294" t="str">
        <f t="shared" si="30"/>
        <v>7.3 Individuals in the two highest PPI quintiles</v>
      </c>
      <c r="M294" t="str">
        <f t="shared" si="28"/>
        <v>SHG Use - Financial Services (Among all question respondents)</v>
      </c>
      <c r="N294" t="s">
        <v>178</v>
      </c>
      <c r="O294">
        <v>2.9256512399398596E-2</v>
      </c>
      <c r="P294">
        <v>4.3704722853692476E-3</v>
      </c>
      <c r="Q294">
        <v>2.0687085618421433E-2</v>
      </c>
      <c r="R294">
        <v>3.7825939180375759E-2</v>
      </c>
      <c r="S294">
        <v>1560</v>
      </c>
      <c r="T294" t="str">
        <f t="shared" si="31"/>
        <v>1</v>
      </c>
      <c r="V294" s="36"/>
      <c r="W294" s="36"/>
    </row>
    <row r="295" spans="1:23" x14ac:dyDescent="0.25">
      <c r="A295" s="35" t="s">
        <v>439</v>
      </c>
      <c r="B295" s="35" t="str">
        <f t="shared" si="29"/>
        <v>Kenya</v>
      </c>
      <c r="C295" t="s">
        <v>68</v>
      </c>
      <c r="D295" t="s">
        <v>68</v>
      </c>
      <c r="E295" t="s">
        <v>9</v>
      </c>
      <c r="F295" t="s">
        <v>856</v>
      </c>
      <c r="G295" t="str">
        <f t="shared" si="32"/>
        <v>SHG Use - Financial Services</v>
      </c>
      <c r="H295" t="s">
        <v>746</v>
      </c>
      <c r="I295" t="s">
        <v>746</v>
      </c>
      <c r="J295" t="s">
        <v>66</v>
      </c>
      <c r="K295" t="s">
        <v>128</v>
      </c>
      <c r="L295" t="str">
        <f t="shared" si="30"/>
        <v>4.2 Individuals who do not use mobile money</v>
      </c>
      <c r="M295" t="str">
        <f t="shared" si="28"/>
        <v>SHG Use - Financial Services (Among all question respondents)</v>
      </c>
      <c r="N295" t="s">
        <v>178</v>
      </c>
      <c r="O295">
        <v>6.0097271249185151E-3</v>
      </c>
      <c r="P295">
        <v>3.0179722970218093E-3</v>
      </c>
      <c r="Q295">
        <v>9.2221890318718892E-5</v>
      </c>
      <c r="R295">
        <v>1.192723235951831E-2</v>
      </c>
      <c r="S295">
        <v>541</v>
      </c>
      <c r="T295" t="str">
        <f t="shared" si="31"/>
        <v>1</v>
      </c>
      <c r="V295" s="36"/>
      <c r="W295" s="36"/>
    </row>
    <row r="296" spans="1:23" x14ac:dyDescent="0.25">
      <c r="A296" s="35" t="s">
        <v>439</v>
      </c>
      <c r="B296" s="35" t="str">
        <f t="shared" si="29"/>
        <v>Kenya</v>
      </c>
      <c r="C296" t="s">
        <v>68</v>
      </c>
      <c r="D296" t="s">
        <v>68</v>
      </c>
      <c r="E296" t="s">
        <v>9</v>
      </c>
      <c r="F296" t="s">
        <v>856</v>
      </c>
      <c r="G296" t="str">
        <f t="shared" si="32"/>
        <v>SHG Use - Financial Services</v>
      </c>
      <c r="H296" t="s">
        <v>746</v>
      </c>
      <c r="I296" t="s">
        <v>746</v>
      </c>
      <c r="J296" t="s">
        <v>66</v>
      </c>
      <c r="K296" t="s">
        <v>127</v>
      </c>
      <c r="L296" t="str">
        <f t="shared" si="30"/>
        <v>4.1 Individuals who use mobile money</v>
      </c>
      <c r="M296" t="str">
        <f t="shared" si="28"/>
        <v>SHG Use - Financial Services (Among all question respondents)</v>
      </c>
      <c r="N296" t="s">
        <v>178</v>
      </c>
      <c r="O296">
        <v>2.0661478469094843E-2</v>
      </c>
      <c r="P296">
        <v>2.9373223961397937E-3</v>
      </c>
      <c r="Q296">
        <v>1.4902107956642839E-2</v>
      </c>
      <c r="R296">
        <v>2.6420848981546848E-2</v>
      </c>
      <c r="S296">
        <v>2459</v>
      </c>
      <c r="T296" t="str">
        <f t="shared" si="31"/>
        <v>1</v>
      </c>
      <c r="V296" s="36"/>
      <c r="W296" s="36"/>
    </row>
    <row r="297" spans="1:23" x14ac:dyDescent="0.25">
      <c r="A297" s="35" t="s">
        <v>439</v>
      </c>
      <c r="B297" s="35" t="str">
        <f t="shared" si="29"/>
        <v>Kenya</v>
      </c>
      <c r="C297" t="s">
        <v>68</v>
      </c>
      <c r="D297" t="s">
        <v>68</v>
      </c>
      <c r="E297" t="s">
        <v>9</v>
      </c>
      <c r="F297" t="s">
        <v>856</v>
      </c>
      <c r="G297" t="str">
        <f t="shared" si="32"/>
        <v>SHG Use - Financial Services</v>
      </c>
      <c r="H297" t="s">
        <v>746</v>
      </c>
      <c r="I297" t="s">
        <v>746</v>
      </c>
      <c r="J297" t="s">
        <v>66</v>
      </c>
      <c r="K297" t="s">
        <v>124</v>
      </c>
      <c r="L297" t="str">
        <f t="shared" si="30"/>
        <v>3.2 Individuals who do not have access to a mobile phone</v>
      </c>
      <c r="M297" t="str">
        <f t="shared" si="28"/>
        <v>SHG Use - Financial Services (Among all question respondents)</v>
      </c>
      <c r="N297" t="s">
        <v>178</v>
      </c>
      <c r="O297">
        <v>0</v>
      </c>
      <c r="P297"/>
      <c r="Q297"/>
      <c r="R297"/>
      <c r="S297">
        <v>194</v>
      </c>
      <c r="T297" t="str">
        <f t="shared" si="31"/>
        <v>1</v>
      </c>
      <c r="V297" s="36"/>
      <c r="W297" s="36"/>
    </row>
    <row r="298" spans="1:23" x14ac:dyDescent="0.25">
      <c r="A298" s="35" t="s">
        <v>439</v>
      </c>
      <c r="B298" s="35" t="str">
        <f t="shared" si="29"/>
        <v>Kenya</v>
      </c>
      <c r="C298" t="s">
        <v>68</v>
      </c>
      <c r="D298" t="s">
        <v>68</v>
      </c>
      <c r="E298" t="s">
        <v>9</v>
      </c>
      <c r="F298" t="s">
        <v>856</v>
      </c>
      <c r="G298" t="str">
        <f t="shared" si="32"/>
        <v>SHG Use - Financial Services</v>
      </c>
      <c r="H298" t="s">
        <v>746</v>
      </c>
      <c r="I298" t="s">
        <v>746</v>
      </c>
      <c r="J298" t="s">
        <v>66</v>
      </c>
      <c r="K298" t="s">
        <v>123</v>
      </c>
      <c r="L298" t="str">
        <f t="shared" si="30"/>
        <v>3.1 Individuals who have access to a mobile phone</v>
      </c>
      <c r="M298" t="str">
        <f t="shared" si="28"/>
        <v>SHG Use - Financial Services (Among all question respondents)</v>
      </c>
      <c r="N298" t="s">
        <v>178</v>
      </c>
      <c r="O298">
        <v>1.9222972938916432E-2</v>
      </c>
      <c r="P298">
        <v>2.6329161666354224E-3</v>
      </c>
      <c r="Q298">
        <v>1.4060468560164359E-2</v>
      </c>
      <c r="R298">
        <v>2.4385477317668505E-2</v>
      </c>
      <c r="S298">
        <v>2806</v>
      </c>
      <c r="T298" t="str">
        <f t="shared" si="31"/>
        <v>1</v>
      </c>
      <c r="V298" s="36"/>
      <c r="W298" s="36"/>
    </row>
    <row r="299" spans="1:23" x14ac:dyDescent="0.25">
      <c r="A299" s="35" t="s">
        <v>439</v>
      </c>
      <c r="B299" s="35" t="str">
        <f t="shared" si="29"/>
        <v>Kenya</v>
      </c>
      <c r="C299" t="s">
        <v>68</v>
      </c>
      <c r="D299" t="s">
        <v>68</v>
      </c>
      <c r="E299" t="s">
        <v>9</v>
      </c>
      <c r="F299" t="s">
        <v>856</v>
      </c>
      <c r="G299" t="str">
        <f t="shared" si="32"/>
        <v>SHG Use - Financial Services</v>
      </c>
      <c r="H299" t="s">
        <v>746</v>
      </c>
      <c r="I299" t="s">
        <v>746</v>
      </c>
      <c r="J299" t="s">
        <v>66</v>
      </c>
      <c r="K299" t="s">
        <v>132</v>
      </c>
      <c r="L299" t="str">
        <f t="shared" si="30"/>
        <v>5.2 Individuals without a formal ID</v>
      </c>
      <c r="M299" t="str">
        <f t="shared" si="28"/>
        <v>SHG Use - Financial Services (Among all question respondents)</v>
      </c>
      <c r="N299" t="s">
        <v>178</v>
      </c>
      <c r="O299">
        <v>0</v>
      </c>
      <c r="P299"/>
      <c r="Q299"/>
      <c r="R299"/>
      <c r="S299">
        <v>217</v>
      </c>
      <c r="T299" t="str">
        <f t="shared" si="31"/>
        <v>1</v>
      </c>
      <c r="V299" s="36"/>
      <c r="W299" s="36"/>
    </row>
    <row r="300" spans="1:23" x14ac:dyDescent="0.25">
      <c r="A300" s="35" t="s">
        <v>439</v>
      </c>
      <c r="B300" s="35" t="str">
        <f t="shared" si="29"/>
        <v>Kenya</v>
      </c>
      <c r="C300" t="s">
        <v>68</v>
      </c>
      <c r="D300" t="s">
        <v>68</v>
      </c>
      <c r="E300" t="s">
        <v>9</v>
      </c>
      <c r="F300" t="s">
        <v>856</v>
      </c>
      <c r="G300" t="str">
        <f t="shared" si="32"/>
        <v>SHG Use - Financial Services</v>
      </c>
      <c r="H300" t="s">
        <v>746</v>
      </c>
      <c r="I300" t="s">
        <v>746</v>
      </c>
      <c r="J300" t="s">
        <v>66</v>
      </c>
      <c r="K300" t="s">
        <v>131</v>
      </c>
      <c r="L300" t="str">
        <f t="shared" si="30"/>
        <v>5.1 Individuals with a formal ID</v>
      </c>
      <c r="M300" t="str">
        <f t="shared" si="28"/>
        <v>SHG Use - Financial Services (Among all question respondents)</v>
      </c>
      <c r="N300" t="s">
        <v>178</v>
      </c>
      <c r="O300">
        <v>1.9374100581760808E-2</v>
      </c>
      <c r="P300">
        <v>2.6534206619030867E-3</v>
      </c>
      <c r="Q300">
        <v>1.4171391904845041E-2</v>
      </c>
      <c r="R300">
        <v>2.4576809258676575E-2</v>
      </c>
      <c r="S300">
        <v>2783</v>
      </c>
      <c r="T300" t="str">
        <f t="shared" si="31"/>
        <v>1</v>
      </c>
      <c r="V300" s="36"/>
      <c r="W300" s="36"/>
    </row>
    <row r="301" spans="1:23" x14ac:dyDescent="0.25">
      <c r="A301" s="35" t="s">
        <v>439</v>
      </c>
      <c r="B301" s="35" t="str">
        <f t="shared" si="29"/>
        <v>Kenya</v>
      </c>
      <c r="C301" t="s">
        <v>68</v>
      </c>
      <c r="D301" t="s">
        <v>68</v>
      </c>
      <c r="E301" t="s">
        <v>9</v>
      </c>
      <c r="F301" t="s">
        <v>856</v>
      </c>
      <c r="G301" t="str">
        <f t="shared" si="32"/>
        <v>SHG Use - Financial Services</v>
      </c>
      <c r="H301" t="s">
        <v>746</v>
      </c>
      <c r="I301" t="s">
        <v>746</v>
      </c>
      <c r="J301" t="s">
        <v>66</v>
      </c>
      <c r="K301" t="s">
        <v>121</v>
      </c>
      <c r="L301" t="str">
        <f t="shared" si="30"/>
        <v>2.2 Individuals who do not have a bank account</v>
      </c>
      <c r="M301" t="str">
        <f t="shared" si="28"/>
        <v>SHG Use - Financial Services (Among all question respondents)</v>
      </c>
      <c r="N301" t="s">
        <v>178</v>
      </c>
      <c r="O301">
        <v>4.4423432620503689E-3</v>
      </c>
      <c r="P301">
        <v>1.4189769454367447E-3</v>
      </c>
      <c r="Q301">
        <v>1.6600766684555612E-3</v>
      </c>
      <c r="R301">
        <v>7.2246098556451761E-3</v>
      </c>
      <c r="S301">
        <v>2112</v>
      </c>
      <c r="T301" t="str">
        <f t="shared" si="31"/>
        <v>1</v>
      </c>
      <c r="V301" s="36"/>
      <c r="W301" s="36"/>
    </row>
    <row r="302" spans="1:23" x14ac:dyDescent="0.25">
      <c r="A302" s="35" t="s">
        <v>439</v>
      </c>
      <c r="B302" s="35" t="str">
        <f t="shared" si="29"/>
        <v>Kenya</v>
      </c>
      <c r="C302" t="s">
        <v>68</v>
      </c>
      <c r="D302" t="s">
        <v>68</v>
      </c>
      <c r="E302" t="s">
        <v>9</v>
      </c>
      <c r="F302" t="s">
        <v>856</v>
      </c>
      <c r="G302" t="str">
        <f t="shared" si="32"/>
        <v>SHG Use - Financial Services</v>
      </c>
      <c r="H302" t="s">
        <v>746</v>
      </c>
      <c r="I302" t="s">
        <v>746</v>
      </c>
      <c r="J302" t="s">
        <v>66</v>
      </c>
      <c r="K302" t="s">
        <v>120</v>
      </c>
      <c r="L302" t="str">
        <f t="shared" si="30"/>
        <v>2.1 Individuals who have a bank account</v>
      </c>
      <c r="M302" t="str">
        <f t="shared" si="28"/>
        <v>SHG Use - Financial Services (Among all question respondents)</v>
      </c>
      <c r="N302" t="s">
        <v>178</v>
      </c>
      <c r="O302">
        <v>5.0211557743733079E-2</v>
      </c>
      <c r="P302">
        <v>7.4989912120444289E-3</v>
      </c>
      <c r="Q302">
        <v>3.5507870836043051E-2</v>
      </c>
      <c r="R302">
        <v>6.4915244651423107E-2</v>
      </c>
      <c r="S302">
        <v>888</v>
      </c>
      <c r="T302" t="str">
        <f t="shared" si="31"/>
        <v>1</v>
      </c>
      <c r="V302" s="36"/>
      <c r="W302" s="36"/>
    </row>
    <row r="303" spans="1:23" x14ac:dyDescent="0.25">
      <c r="A303" s="35" t="s">
        <v>439</v>
      </c>
      <c r="B303" s="35" t="str">
        <f t="shared" si="29"/>
        <v>Kenya</v>
      </c>
      <c r="C303" t="s">
        <v>68</v>
      </c>
      <c r="D303" t="s">
        <v>68</v>
      </c>
      <c r="E303" t="s">
        <v>9</v>
      </c>
      <c r="F303" t="s">
        <v>856</v>
      </c>
      <c r="G303" t="str">
        <f t="shared" si="32"/>
        <v>SHG Use - Financial Services</v>
      </c>
      <c r="H303" t="s">
        <v>740</v>
      </c>
      <c r="I303" t="s">
        <v>740</v>
      </c>
      <c r="J303" t="s">
        <v>66</v>
      </c>
      <c r="K303" t="s">
        <v>116</v>
      </c>
      <c r="L303" t="str">
        <f t="shared" si="30"/>
        <v>1.3 Males</v>
      </c>
      <c r="M303" t="str">
        <f t="shared" si="28"/>
        <v>SHG Use - Financial Services (Among all question respondents)</v>
      </c>
      <c r="N303" t="s">
        <v>179</v>
      </c>
      <c r="O303">
        <v>0.25883275886860818</v>
      </c>
      <c r="P303">
        <v>1.2303221074151405E-2</v>
      </c>
      <c r="Q303">
        <v>0.23470915270410689</v>
      </c>
      <c r="R303">
        <v>0.2829563650331095</v>
      </c>
      <c r="S303">
        <v>1247</v>
      </c>
      <c r="T303" t="str">
        <f t="shared" si="31"/>
        <v>1</v>
      </c>
      <c r="V303" s="36"/>
      <c r="W303" s="36"/>
    </row>
    <row r="304" spans="1:23" x14ac:dyDescent="0.25">
      <c r="A304" s="35" t="s">
        <v>439</v>
      </c>
      <c r="B304" s="35" t="str">
        <f t="shared" si="29"/>
        <v>Kenya</v>
      </c>
      <c r="C304" t="s">
        <v>68</v>
      </c>
      <c r="D304" t="s">
        <v>68</v>
      </c>
      <c r="E304" t="s">
        <v>9</v>
      </c>
      <c r="F304" t="s">
        <v>856</v>
      </c>
      <c r="G304" t="str">
        <f t="shared" si="32"/>
        <v>SHG Use - Financial Services</v>
      </c>
      <c r="H304" t="s">
        <v>740</v>
      </c>
      <c r="I304" t="s">
        <v>740</v>
      </c>
      <c r="J304" t="s">
        <v>66</v>
      </c>
      <c r="K304" t="s">
        <v>115</v>
      </c>
      <c r="L304" t="str">
        <f t="shared" si="30"/>
        <v>1.2 Females</v>
      </c>
      <c r="M304" t="str">
        <f t="shared" ref="M304:M367" si="33">CONCATENATE(F304," (Among ",J304,")")</f>
        <v>SHG Use - Financial Services (Among all question respondents)</v>
      </c>
      <c r="N304" t="s">
        <v>179</v>
      </c>
      <c r="O304">
        <v>0.33619786675645075</v>
      </c>
      <c r="P304">
        <v>1.142710420181106E-2</v>
      </c>
      <c r="Q304">
        <v>0.31379211140963631</v>
      </c>
      <c r="R304">
        <v>0.35860362210326518</v>
      </c>
      <c r="S304">
        <v>1753</v>
      </c>
      <c r="T304" t="str">
        <f t="shared" si="31"/>
        <v>1</v>
      </c>
      <c r="V304" s="36"/>
      <c r="W304" s="36"/>
    </row>
    <row r="305" spans="1:23" x14ac:dyDescent="0.25">
      <c r="A305" s="35" t="s">
        <v>439</v>
      </c>
      <c r="B305" s="35" t="str">
        <f t="shared" si="29"/>
        <v>Kenya</v>
      </c>
      <c r="C305" t="s">
        <v>68</v>
      </c>
      <c r="D305" t="s">
        <v>68</v>
      </c>
      <c r="E305" t="s">
        <v>9</v>
      </c>
      <c r="F305" t="s">
        <v>856</v>
      </c>
      <c r="G305" t="str">
        <f t="shared" si="32"/>
        <v>SHG Use - Financial Services</v>
      </c>
      <c r="H305" t="s">
        <v>740</v>
      </c>
      <c r="I305" t="s">
        <v>740</v>
      </c>
      <c r="J305" t="s">
        <v>66</v>
      </c>
      <c r="K305" t="s">
        <v>135</v>
      </c>
      <c r="L305" t="str">
        <f t="shared" si="30"/>
        <v>6.2 Urban individuals</v>
      </c>
      <c r="M305" t="str">
        <f t="shared" si="33"/>
        <v>SHG Use - Financial Services (Among all question respondents)</v>
      </c>
      <c r="N305" t="s">
        <v>179</v>
      </c>
      <c r="O305">
        <v>0.31829495126394858</v>
      </c>
      <c r="P305">
        <v>1.392481843480259E-2</v>
      </c>
      <c r="Q305">
        <v>0.29099178944894116</v>
      </c>
      <c r="R305">
        <v>0.34559811307895599</v>
      </c>
      <c r="S305">
        <v>1169</v>
      </c>
      <c r="T305" t="str">
        <f t="shared" si="31"/>
        <v>1</v>
      </c>
      <c r="V305" s="36"/>
      <c r="W305" s="36"/>
    </row>
    <row r="306" spans="1:23" x14ac:dyDescent="0.25">
      <c r="A306" s="35" t="s">
        <v>439</v>
      </c>
      <c r="B306" s="35" t="str">
        <f t="shared" si="29"/>
        <v>Kenya</v>
      </c>
      <c r="C306" t="s">
        <v>68</v>
      </c>
      <c r="D306" t="s">
        <v>68</v>
      </c>
      <c r="E306" t="s">
        <v>9</v>
      </c>
      <c r="F306" t="s">
        <v>856</v>
      </c>
      <c r="G306" t="str">
        <f t="shared" si="32"/>
        <v>SHG Use - Financial Services</v>
      </c>
      <c r="H306" t="s">
        <v>740</v>
      </c>
      <c r="I306" t="s">
        <v>740</v>
      </c>
      <c r="J306" t="s">
        <v>66</v>
      </c>
      <c r="K306" t="s">
        <v>134</v>
      </c>
      <c r="L306" t="str">
        <f t="shared" si="30"/>
        <v>6.1 Rural individuals</v>
      </c>
      <c r="M306" t="str">
        <f t="shared" si="33"/>
        <v>SHG Use - Financial Services (Among all question respondents)</v>
      </c>
      <c r="N306" t="s">
        <v>179</v>
      </c>
      <c r="O306">
        <v>0.28695479382671202</v>
      </c>
      <c r="P306">
        <v>1.0572932909699956E-2</v>
      </c>
      <c r="Q306">
        <v>0.26622385938441689</v>
      </c>
      <c r="R306">
        <v>0.30768572826900714</v>
      </c>
      <c r="S306">
        <v>1831</v>
      </c>
      <c r="T306" t="str">
        <f t="shared" si="31"/>
        <v>1</v>
      </c>
      <c r="V306" s="36"/>
      <c r="W306" s="36"/>
    </row>
    <row r="307" spans="1:23" x14ac:dyDescent="0.25">
      <c r="A307" s="35" t="s">
        <v>439</v>
      </c>
      <c r="B307" s="35" t="str">
        <f t="shared" si="29"/>
        <v>Kenya</v>
      </c>
      <c r="C307" t="s">
        <v>68</v>
      </c>
      <c r="D307" t="s">
        <v>68</v>
      </c>
      <c r="E307" t="s">
        <v>9</v>
      </c>
      <c r="F307" t="s">
        <v>856</v>
      </c>
      <c r="G307" t="str">
        <f t="shared" si="32"/>
        <v>SHG Use - Financial Services</v>
      </c>
      <c r="H307" t="s">
        <v>740</v>
      </c>
      <c r="I307" t="s">
        <v>740</v>
      </c>
      <c r="J307" t="s">
        <v>66</v>
      </c>
      <c r="K307" t="s">
        <v>419</v>
      </c>
      <c r="L307" t="str">
        <f t="shared" si="30"/>
        <v>7.1 Individuals in the two lowest PPI quintiles</v>
      </c>
      <c r="M307" t="str">
        <f t="shared" si="33"/>
        <v>SHG Use - Financial Services (Among all question respondents)</v>
      </c>
      <c r="N307" t="s">
        <v>179</v>
      </c>
      <c r="O307">
        <v>0.16278504360035576</v>
      </c>
      <c r="P307">
        <v>1.5176669329632957E-2</v>
      </c>
      <c r="Q307">
        <v>0.13302730848445776</v>
      </c>
      <c r="R307">
        <v>0.19254277871625375</v>
      </c>
      <c r="S307">
        <v>578</v>
      </c>
      <c r="T307" t="str">
        <f t="shared" si="31"/>
        <v>1</v>
      </c>
      <c r="V307" s="36"/>
      <c r="W307" s="36"/>
    </row>
    <row r="308" spans="1:23" x14ac:dyDescent="0.25">
      <c r="A308" s="35" t="s">
        <v>439</v>
      </c>
      <c r="B308" s="35" t="str">
        <f t="shared" si="29"/>
        <v>Kenya</v>
      </c>
      <c r="C308" t="s">
        <v>68</v>
      </c>
      <c r="D308" t="s">
        <v>68</v>
      </c>
      <c r="E308" t="s">
        <v>9</v>
      </c>
      <c r="F308" t="s">
        <v>856</v>
      </c>
      <c r="G308" t="str">
        <f t="shared" si="32"/>
        <v>SHG Use - Financial Services</v>
      </c>
      <c r="H308" t="s">
        <v>740</v>
      </c>
      <c r="I308" t="s">
        <v>740</v>
      </c>
      <c r="J308" t="s">
        <v>66</v>
      </c>
      <c r="K308" t="s">
        <v>420</v>
      </c>
      <c r="L308" t="str">
        <f t="shared" si="30"/>
        <v>7.2 Individuals in the middle PPI quintile</v>
      </c>
      <c r="M308" t="str">
        <f t="shared" si="33"/>
        <v>SHG Use - Financial Services (Among all question respondents)</v>
      </c>
      <c r="N308" t="s">
        <v>179</v>
      </c>
      <c r="O308">
        <v>0.26495235440486875</v>
      </c>
      <c r="P308">
        <v>1.5016099765483027E-2</v>
      </c>
      <c r="Q308">
        <v>0.23550945691598021</v>
      </c>
      <c r="R308">
        <v>0.29439525189375726</v>
      </c>
      <c r="S308">
        <v>862</v>
      </c>
      <c r="T308" t="str">
        <f t="shared" si="31"/>
        <v>1</v>
      </c>
      <c r="V308" s="36"/>
      <c r="W308" s="36"/>
    </row>
    <row r="309" spans="1:23" x14ac:dyDescent="0.25">
      <c r="A309" s="35" t="s">
        <v>439</v>
      </c>
      <c r="B309" s="35" t="str">
        <f t="shared" si="29"/>
        <v>Kenya</v>
      </c>
      <c r="C309" t="s">
        <v>68</v>
      </c>
      <c r="D309" t="s">
        <v>68</v>
      </c>
      <c r="E309" t="s">
        <v>9</v>
      </c>
      <c r="F309" t="s">
        <v>856</v>
      </c>
      <c r="G309" t="str">
        <f t="shared" si="32"/>
        <v>SHG Use - Financial Services</v>
      </c>
      <c r="H309" t="s">
        <v>740</v>
      </c>
      <c r="I309" t="s">
        <v>740</v>
      </c>
      <c r="J309" t="s">
        <v>66</v>
      </c>
      <c r="K309" t="s">
        <v>421</v>
      </c>
      <c r="L309" t="str">
        <f t="shared" si="30"/>
        <v>7.3 Individuals in the two highest PPI quintiles</v>
      </c>
      <c r="M309" t="str">
        <f t="shared" si="33"/>
        <v>SHG Use - Financial Services (Among all question respondents)</v>
      </c>
      <c r="N309" t="s">
        <v>179</v>
      </c>
      <c r="O309">
        <v>0.36794411955533163</v>
      </c>
      <c r="P309">
        <v>1.2438591408655202E-2</v>
      </c>
      <c r="Q309">
        <v>0.34355508528738943</v>
      </c>
      <c r="R309">
        <v>0.39233315382327383</v>
      </c>
      <c r="S309">
        <v>1560</v>
      </c>
      <c r="T309" t="str">
        <f t="shared" si="31"/>
        <v>1</v>
      </c>
      <c r="V309" s="36"/>
      <c r="W309" s="36"/>
    </row>
    <row r="310" spans="1:23" x14ac:dyDescent="0.25">
      <c r="A310" s="35" t="s">
        <v>439</v>
      </c>
      <c r="B310" s="35" t="str">
        <f t="shared" si="29"/>
        <v>Kenya</v>
      </c>
      <c r="C310" t="s">
        <v>68</v>
      </c>
      <c r="D310" t="s">
        <v>68</v>
      </c>
      <c r="E310" t="s">
        <v>9</v>
      </c>
      <c r="F310" t="s">
        <v>856</v>
      </c>
      <c r="G310" t="str">
        <f t="shared" si="32"/>
        <v>SHG Use - Financial Services</v>
      </c>
      <c r="H310" t="s">
        <v>740</v>
      </c>
      <c r="I310" t="s">
        <v>740</v>
      </c>
      <c r="J310" t="s">
        <v>66</v>
      </c>
      <c r="K310" t="s">
        <v>128</v>
      </c>
      <c r="L310" t="str">
        <f t="shared" si="30"/>
        <v>4.2 Individuals who do not use mobile money</v>
      </c>
      <c r="M310" t="str">
        <f t="shared" si="33"/>
        <v>SHG Use - Financial Services (Among all question respondents)</v>
      </c>
      <c r="N310" t="s">
        <v>179</v>
      </c>
      <c r="O310">
        <v>9.7377689017881214E-2</v>
      </c>
      <c r="P310">
        <v>1.2367892122975295E-2</v>
      </c>
      <c r="Q310">
        <v>7.3127278750399885E-2</v>
      </c>
      <c r="R310">
        <v>0.12162809928536254</v>
      </c>
      <c r="S310">
        <v>541</v>
      </c>
      <c r="T310" t="str">
        <f t="shared" si="31"/>
        <v>1</v>
      </c>
      <c r="V310" s="36"/>
      <c r="W310" s="36"/>
    </row>
    <row r="311" spans="1:23" x14ac:dyDescent="0.25">
      <c r="A311" s="35" t="s">
        <v>439</v>
      </c>
      <c r="B311" s="35" t="str">
        <f t="shared" si="29"/>
        <v>Kenya</v>
      </c>
      <c r="C311" t="s">
        <v>68</v>
      </c>
      <c r="D311" t="s">
        <v>68</v>
      </c>
      <c r="E311" t="s">
        <v>9</v>
      </c>
      <c r="F311" t="s">
        <v>856</v>
      </c>
      <c r="G311" t="str">
        <f t="shared" si="32"/>
        <v>SHG Use - Financial Services</v>
      </c>
      <c r="H311" t="s">
        <v>740</v>
      </c>
      <c r="I311" t="s">
        <v>740</v>
      </c>
      <c r="J311" t="s">
        <v>66</v>
      </c>
      <c r="K311" t="s">
        <v>127</v>
      </c>
      <c r="L311" t="str">
        <f t="shared" si="30"/>
        <v>4.1 Individuals who use mobile money</v>
      </c>
      <c r="M311" t="str">
        <f t="shared" si="33"/>
        <v>SHG Use - Financial Services (Among all question respondents)</v>
      </c>
      <c r="N311" t="s">
        <v>179</v>
      </c>
      <c r="O311">
        <v>0.34510945515279656</v>
      </c>
      <c r="P311">
        <v>9.7383060610895088E-3</v>
      </c>
      <c r="Q311">
        <v>0.32601501974346592</v>
      </c>
      <c r="R311">
        <v>0.36420389056212721</v>
      </c>
      <c r="S311">
        <v>2459</v>
      </c>
      <c r="T311" t="str">
        <f t="shared" si="31"/>
        <v>1</v>
      </c>
      <c r="V311" s="36"/>
      <c r="W311" s="36"/>
    </row>
    <row r="312" spans="1:23" x14ac:dyDescent="0.25">
      <c r="A312" s="35" t="s">
        <v>439</v>
      </c>
      <c r="B312" s="35" t="str">
        <f t="shared" si="29"/>
        <v>Kenya</v>
      </c>
      <c r="C312" t="s">
        <v>68</v>
      </c>
      <c r="D312" t="s">
        <v>68</v>
      </c>
      <c r="E312" t="s">
        <v>9</v>
      </c>
      <c r="F312" t="s">
        <v>856</v>
      </c>
      <c r="G312" t="str">
        <f t="shared" si="32"/>
        <v>SHG Use - Financial Services</v>
      </c>
      <c r="H312" t="s">
        <v>740</v>
      </c>
      <c r="I312" t="s">
        <v>740</v>
      </c>
      <c r="J312" t="s">
        <v>66</v>
      </c>
      <c r="K312" t="s">
        <v>124</v>
      </c>
      <c r="L312" t="str">
        <f t="shared" si="30"/>
        <v>3.2 Individuals who do not have access to a mobile phone</v>
      </c>
      <c r="M312" t="str">
        <f t="shared" si="33"/>
        <v>SHG Use - Financial Services (Among all question respondents)</v>
      </c>
      <c r="N312" t="s">
        <v>179</v>
      </c>
      <c r="O312">
        <v>2.7294123888142754E-2</v>
      </c>
      <c r="P312">
        <v>1.0339239692488829E-2</v>
      </c>
      <c r="Q312">
        <v>7.0214046645565541E-3</v>
      </c>
      <c r="R312">
        <v>4.7566843111728957E-2</v>
      </c>
      <c r="S312">
        <v>194</v>
      </c>
      <c r="T312" t="str">
        <f t="shared" si="31"/>
        <v>1</v>
      </c>
      <c r="V312" s="36"/>
      <c r="W312" s="36"/>
    </row>
    <row r="313" spans="1:23" x14ac:dyDescent="0.25">
      <c r="A313" s="35" t="s">
        <v>439</v>
      </c>
      <c r="B313" s="35" t="str">
        <f t="shared" si="29"/>
        <v>Kenya</v>
      </c>
      <c r="C313" t="s">
        <v>68</v>
      </c>
      <c r="D313" t="s">
        <v>68</v>
      </c>
      <c r="E313" t="s">
        <v>9</v>
      </c>
      <c r="F313" t="s">
        <v>856</v>
      </c>
      <c r="G313" t="str">
        <f t="shared" si="32"/>
        <v>SHG Use - Financial Services</v>
      </c>
      <c r="H313" t="s">
        <v>740</v>
      </c>
      <c r="I313" t="s">
        <v>740</v>
      </c>
      <c r="J313" t="s">
        <v>66</v>
      </c>
      <c r="K313" t="s">
        <v>123</v>
      </c>
      <c r="L313" t="str">
        <f t="shared" si="30"/>
        <v>3.1 Individuals who have access to a mobile phone</v>
      </c>
      <c r="M313" t="str">
        <f t="shared" si="33"/>
        <v>SHG Use - Financial Services (Among all question respondents)</v>
      </c>
      <c r="N313" t="s">
        <v>179</v>
      </c>
      <c r="O313">
        <v>0.31844343737243558</v>
      </c>
      <c r="P313">
        <v>8.9073107939119985E-3</v>
      </c>
      <c r="Q313">
        <v>0.3009783803534577</v>
      </c>
      <c r="R313">
        <v>0.33590849439141346</v>
      </c>
      <c r="S313">
        <v>2806</v>
      </c>
      <c r="T313" t="str">
        <f t="shared" si="31"/>
        <v>1</v>
      </c>
      <c r="V313" s="36"/>
      <c r="W313" s="36"/>
    </row>
    <row r="314" spans="1:23" x14ac:dyDescent="0.25">
      <c r="A314" s="35" t="s">
        <v>439</v>
      </c>
      <c r="B314" s="35" t="str">
        <f t="shared" si="29"/>
        <v>Kenya</v>
      </c>
      <c r="C314" t="s">
        <v>68</v>
      </c>
      <c r="D314" t="s">
        <v>68</v>
      </c>
      <c r="E314" t="s">
        <v>9</v>
      </c>
      <c r="F314" t="s">
        <v>856</v>
      </c>
      <c r="G314" t="str">
        <f t="shared" si="32"/>
        <v>SHG Use - Financial Services</v>
      </c>
      <c r="H314" t="s">
        <v>740</v>
      </c>
      <c r="I314" t="s">
        <v>740</v>
      </c>
      <c r="J314" t="s">
        <v>66</v>
      </c>
      <c r="K314" t="s">
        <v>132</v>
      </c>
      <c r="L314" t="str">
        <f t="shared" si="30"/>
        <v>5.2 Individuals without a formal ID</v>
      </c>
      <c r="M314" t="str">
        <f t="shared" si="33"/>
        <v>SHG Use - Financial Services (Among all question respondents)</v>
      </c>
      <c r="N314" t="s">
        <v>179</v>
      </c>
      <c r="O314">
        <v>9.6418408192076102E-2</v>
      </c>
      <c r="P314">
        <v>1.953294929789947E-2</v>
      </c>
      <c r="Q314">
        <v>5.8119073956451987E-2</v>
      </c>
      <c r="R314">
        <v>0.13471774242770021</v>
      </c>
      <c r="S314">
        <v>217</v>
      </c>
      <c r="T314" t="str">
        <f t="shared" si="31"/>
        <v>1</v>
      </c>
      <c r="V314" s="36"/>
      <c r="W314" s="36"/>
    </row>
    <row r="315" spans="1:23" x14ac:dyDescent="0.25">
      <c r="A315" s="35" t="s">
        <v>439</v>
      </c>
      <c r="B315" s="35" t="str">
        <f t="shared" si="29"/>
        <v>Kenya</v>
      </c>
      <c r="C315" t="s">
        <v>68</v>
      </c>
      <c r="D315" t="s">
        <v>68</v>
      </c>
      <c r="E315" t="s">
        <v>9</v>
      </c>
      <c r="F315" t="s">
        <v>856</v>
      </c>
      <c r="G315" t="str">
        <f t="shared" si="32"/>
        <v>SHG Use - Financial Services</v>
      </c>
      <c r="H315" t="s">
        <v>740</v>
      </c>
      <c r="I315" t="s">
        <v>740</v>
      </c>
      <c r="J315" t="s">
        <v>66</v>
      </c>
      <c r="K315" t="s">
        <v>131</v>
      </c>
      <c r="L315" t="str">
        <f t="shared" si="30"/>
        <v>5.1 Individuals with a formal ID</v>
      </c>
      <c r="M315" t="str">
        <f t="shared" si="33"/>
        <v>SHG Use - Financial Services (Among all question respondents)</v>
      </c>
      <c r="N315" t="s">
        <v>179</v>
      </c>
      <c r="O315">
        <v>0.31501005121216213</v>
      </c>
      <c r="P315">
        <v>8.9114775078134624E-3</v>
      </c>
      <c r="Q315">
        <v>0.29753682428673833</v>
      </c>
      <c r="R315">
        <v>0.33248327813758594</v>
      </c>
      <c r="S315">
        <v>2783</v>
      </c>
      <c r="T315" t="str">
        <f t="shared" si="31"/>
        <v>1</v>
      </c>
      <c r="V315" s="36"/>
      <c r="W315" s="36"/>
    </row>
    <row r="316" spans="1:23" x14ac:dyDescent="0.25">
      <c r="A316" s="35" t="s">
        <v>439</v>
      </c>
      <c r="B316" s="35" t="str">
        <f t="shared" si="29"/>
        <v>Kenya</v>
      </c>
      <c r="C316" t="s">
        <v>68</v>
      </c>
      <c r="D316" t="s">
        <v>68</v>
      </c>
      <c r="E316" t="s">
        <v>9</v>
      </c>
      <c r="F316" t="s">
        <v>856</v>
      </c>
      <c r="G316" t="str">
        <f t="shared" si="32"/>
        <v>SHG Use - Financial Services</v>
      </c>
      <c r="H316" t="s">
        <v>740</v>
      </c>
      <c r="I316" t="s">
        <v>740</v>
      </c>
      <c r="J316" t="s">
        <v>66</v>
      </c>
      <c r="K316" t="s">
        <v>121</v>
      </c>
      <c r="L316" t="str">
        <f t="shared" si="30"/>
        <v>2.2 Individuals who do not have a bank account</v>
      </c>
      <c r="M316" t="str">
        <f t="shared" si="33"/>
        <v>SHG Use - Financial Services (Among all question respondents)</v>
      </c>
      <c r="N316" t="s">
        <v>179</v>
      </c>
      <c r="O316">
        <v>0.22287340192255023</v>
      </c>
      <c r="P316">
        <v>9.0290225189898071E-3</v>
      </c>
      <c r="Q316">
        <v>0.2051696979912164</v>
      </c>
      <c r="R316">
        <v>0.24057710585388406</v>
      </c>
      <c r="S316">
        <v>2112</v>
      </c>
      <c r="T316" t="str">
        <f t="shared" si="31"/>
        <v>1</v>
      </c>
      <c r="V316" s="36"/>
      <c r="W316" s="36"/>
    </row>
    <row r="317" spans="1:23" x14ac:dyDescent="0.25">
      <c r="A317" s="35" t="s">
        <v>439</v>
      </c>
      <c r="B317" s="35" t="str">
        <f t="shared" si="29"/>
        <v>Kenya</v>
      </c>
      <c r="C317" t="s">
        <v>68</v>
      </c>
      <c r="D317" t="s">
        <v>68</v>
      </c>
      <c r="E317" t="s">
        <v>9</v>
      </c>
      <c r="F317" t="s">
        <v>856</v>
      </c>
      <c r="G317" t="str">
        <f t="shared" si="32"/>
        <v>SHG Use - Financial Services</v>
      </c>
      <c r="H317" t="s">
        <v>740</v>
      </c>
      <c r="I317" t="s">
        <v>740</v>
      </c>
      <c r="J317" t="s">
        <v>66</v>
      </c>
      <c r="K317" t="s">
        <v>120</v>
      </c>
      <c r="L317" t="str">
        <f t="shared" si="30"/>
        <v>2.1 Individuals who have a bank account</v>
      </c>
      <c r="M317" t="str">
        <f t="shared" si="33"/>
        <v>SHG Use - Financial Services (Among all question respondents)</v>
      </c>
      <c r="N317" t="s">
        <v>179</v>
      </c>
      <c r="O317">
        <v>0.47952617445394036</v>
      </c>
      <c r="P317">
        <v>1.7176477948963795E-2</v>
      </c>
      <c r="Q317">
        <v>0.44584730395029681</v>
      </c>
      <c r="R317">
        <v>0.5132050449575839</v>
      </c>
      <c r="S317">
        <v>888</v>
      </c>
      <c r="T317" t="str">
        <f t="shared" si="31"/>
        <v>1</v>
      </c>
      <c r="V317" s="36"/>
      <c r="W317" s="36"/>
    </row>
    <row r="318" spans="1:23" x14ac:dyDescent="0.25">
      <c r="A318" s="35" t="s">
        <v>439</v>
      </c>
      <c r="B318" s="35" t="str">
        <f t="shared" si="29"/>
        <v>Kenya</v>
      </c>
      <c r="C318" t="s">
        <v>68</v>
      </c>
      <c r="D318" t="s">
        <v>68</v>
      </c>
      <c r="E318" t="s">
        <v>9</v>
      </c>
      <c r="F318" t="s">
        <v>856</v>
      </c>
      <c r="G318" t="str">
        <f t="shared" si="32"/>
        <v>SHG Use - Financial Services</v>
      </c>
      <c r="H318" t="s">
        <v>69</v>
      </c>
      <c r="I318" t="s">
        <v>69</v>
      </c>
      <c r="J318" t="s">
        <v>66</v>
      </c>
      <c r="K318" t="s">
        <v>114</v>
      </c>
      <c r="L318" t="str">
        <f t="shared" si="30"/>
        <v>1.1 All individuals</v>
      </c>
      <c r="M318" t="str">
        <f t="shared" si="33"/>
        <v>SHG Use - Financial Services (Among all question respondents)</v>
      </c>
      <c r="N318" t="s">
        <v>176</v>
      </c>
      <c r="O318">
        <v>3.3825158251162543E-2</v>
      </c>
      <c r="P318">
        <v>3.2771329033345494E-3</v>
      </c>
      <c r="Q318">
        <v>2.7399502479206566E-2</v>
      </c>
      <c r="R318">
        <v>4.0250814023118517E-2</v>
      </c>
      <c r="S318">
        <v>3000</v>
      </c>
      <c r="T318" t="str">
        <f t="shared" si="31"/>
        <v>1</v>
      </c>
      <c r="V318" s="36"/>
      <c r="W318" s="36"/>
    </row>
    <row r="319" spans="1:23" x14ac:dyDescent="0.25">
      <c r="A319" s="35" t="s">
        <v>439</v>
      </c>
      <c r="B319" s="35" t="str">
        <f t="shared" si="29"/>
        <v>Kenya</v>
      </c>
      <c r="C319" t="s">
        <v>68</v>
      </c>
      <c r="D319" t="s">
        <v>68</v>
      </c>
      <c r="E319" t="s">
        <v>9</v>
      </c>
      <c r="F319" t="s">
        <v>856</v>
      </c>
      <c r="G319" t="str">
        <f t="shared" si="32"/>
        <v>SHG Use - Financial Services</v>
      </c>
      <c r="H319" t="s">
        <v>580</v>
      </c>
      <c r="I319" t="s">
        <v>580</v>
      </c>
      <c r="J319" t="s">
        <v>66</v>
      </c>
      <c r="K319" t="s">
        <v>114</v>
      </c>
      <c r="L319" t="str">
        <f t="shared" si="30"/>
        <v>1.1 All individuals</v>
      </c>
      <c r="M319" t="str">
        <f t="shared" si="33"/>
        <v>SHG Use - Financial Services (Among all question respondents)</v>
      </c>
      <c r="N319" t="s">
        <v>177</v>
      </c>
      <c r="O319">
        <v>0.22852387632331109</v>
      </c>
      <c r="P319">
        <v>7.6642118131127783E-3</v>
      </c>
      <c r="Q319">
        <v>0.213496232243234</v>
      </c>
      <c r="R319">
        <v>0.24355152040338818</v>
      </c>
      <c r="S319">
        <v>3000</v>
      </c>
      <c r="T319" t="str">
        <f t="shared" si="31"/>
        <v>1</v>
      </c>
      <c r="V319" s="36"/>
      <c r="W319" s="36"/>
    </row>
    <row r="320" spans="1:23" x14ac:dyDescent="0.25">
      <c r="A320" s="35" t="s">
        <v>439</v>
      </c>
      <c r="B320" s="35" t="str">
        <f t="shared" si="29"/>
        <v>Kenya</v>
      </c>
      <c r="C320" t="s">
        <v>65</v>
      </c>
      <c r="D320" t="s">
        <v>65</v>
      </c>
      <c r="E320" t="s">
        <v>9</v>
      </c>
      <c r="F320" t="s">
        <v>856</v>
      </c>
      <c r="G320" t="str">
        <f t="shared" si="32"/>
        <v>SHG Use - Financial Services</v>
      </c>
      <c r="H320" t="s">
        <v>0</v>
      </c>
      <c r="I320" t="s">
        <v>0</v>
      </c>
      <c r="J320" t="s">
        <v>66</v>
      </c>
      <c r="K320" t="s">
        <v>114</v>
      </c>
      <c r="L320" t="s">
        <v>114</v>
      </c>
      <c r="M320" t="str">
        <f t="shared" si="33"/>
        <v>SHG Use - Financial Services (Among all question respondents)</v>
      </c>
      <c r="N320" t="s">
        <v>235</v>
      </c>
      <c r="O320">
        <v>0.16506454428056019</v>
      </c>
      <c r="P320">
        <v>4.151755007180403E-3</v>
      </c>
      <c r="Q320">
        <v>0.15692611705460641</v>
      </c>
      <c r="R320">
        <v>0.17320297150651398</v>
      </c>
      <c r="S320">
        <v>8665</v>
      </c>
      <c r="T320" t="str">
        <f t="shared" si="31"/>
        <v>1</v>
      </c>
      <c r="V320" s="36"/>
      <c r="W320" s="36"/>
    </row>
    <row r="321" spans="1:23" x14ac:dyDescent="0.25">
      <c r="A321" s="35" t="s">
        <v>439</v>
      </c>
      <c r="B321" s="35" t="str">
        <f t="shared" si="29"/>
        <v>Kenya</v>
      </c>
      <c r="C321" t="s">
        <v>65</v>
      </c>
      <c r="D321" t="s">
        <v>65</v>
      </c>
      <c r="E321" t="s">
        <v>9</v>
      </c>
      <c r="F321" t="s">
        <v>856</v>
      </c>
      <c r="G321" t="str">
        <f t="shared" si="32"/>
        <v>SHG Use - Financial Services</v>
      </c>
      <c r="H321" s="42" t="s">
        <v>69</v>
      </c>
      <c r="I321" s="42" t="s">
        <v>69</v>
      </c>
      <c r="J321" t="s">
        <v>66</v>
      </c>
      <c r="K321" t="s">
        <v>114</v>
      </c>
      <c r="L321" t="s">
        <v>114</v>
      </c>
      <c r="M321" t="str">
        <f t="shared" si="33"/>
        <v>SHG Use - Financial Services (Among all question respondents)</v>
      </c>
      <c r="N321" t="s">
        <v>443</v>
      </c>
      <c r="O321">
        <v>0.17017396978009575</v>
      </c>
      <c r="P321">
        <v>4.002927482513804E-3</v>
      </c>
      <c r="Q321">
        <v>0.16232727989813822</v>
      </c>
      <c r="R321">
        <v>0.17802065966205327</v>
      </c>
      <c r="S321">
        <v>8665</v>
      </c>
      <c r="T321" t="str">
        <f t="shared" si="31"/>
        <v>1</v>
      </c>
      <c r="V321" s="36"/>
      <c r="W321" s="36"/>
    </row>
    <row r="322" spans="1:23" x14ac:dyDescent="0.25">
      <c r="A322" s="35" t="s">
        <v>439</v>
      </c>
      <c r="B322" s="35" t="str">
        <f t="shared" ref="B322:B385" si="34">A322</f>
        <v>Kenya</v>
      </c>
      <c r="C322" t="s">
        <v>65</v>
      </c>
      <c r="D322" t="s">
        <v>65</v>
      </c>
      <c r="E322" t="s">
        <v>9</v>
      </c>
      <c r="F322" t="s">
        <v>856</v>
      </c>
      <c r="G322" t="str">
        <f t="shared" si="32"/>
        <v>SHG Use - Financial Services</v>
      </c>
      <c r="H322" s="42" t="s">
        <v>434</v>
      </c>
      <c r="I322" s="42" t="s">
        <v>434</v>
      </c>
      <c r="J322" t="s">
        <v>66</v>
      </c>
      <c r="K322" t="s">
        <v>114</v>
      </c>
      <c r="L322" t="s">
        <v>114</v>
      </c>
      <c r="M322" t="str">
        <f t="shared" si="33"/>
        <v>SHG Use - Financial Services (Among all question respondents)</v>
      </c>
      <c r="N322" t="s">
        <v>444</v>
      </c>
      <c r="O322">
        <v>0.40196635888434723</v>
      </c>
      <c r="P322">
        <v>5.356542484752082E-3</v>
      </c>
      <c r="Q322">
        <v>0.391466261667751</v>
      </c>
      <c r="R322">
        <v>0.41246645610094346</v>
      </c>
      <c r="S322">
        <v>8665</v>
      </c>
      <c r="T322" t="str">
        <f t="shared" ref="T322:T385" si="35">IF(S322&gt;=30,"1","0")</f>
        <v>1</v>
      </c>
      <c r="V322" s="36"/>
      <c r="W322" s="36"/>
    </row>
    <row r="323" spans="1:23" x14ac:dyDescent="0.25">
      <c r="A323" s="35" t="s">
        <v>439</v>
      </c>
      <c r="B323" s="35" t="str">
        <f t="shared" si="34"/>
        <v>Kenya</v>
      </c>
      <c r="C323" t="s">
        <v>65</v>
      </c>
      <c r="D323" t="s">
        <v>65</v>
      </c>
      <c r="E323" t="s">
        <v>9</v>
      </c>
      <c r="F323" t="s">
        <v>856</v>
      </c>
      <c r="G323" t="str">
        <f t="shared" ref="G323:G386" si="36">F323</f>
        <v>SHG Use - Financial Services</v>
      </c>
      <c r="H323" s="42" t="s">
        <v>158</v>
      </c>
      <c r="I323" s="42" t="s">
        <v>158</v>
      </c>
      <c r="J323" t="s">
        <v>66</v>
      </c>
      <c r="K323" t="s">
        <v>114</v>
      </c>
      <c r="L323" t="s">
        <v>114</v>
      </c>
      <c r="M323" t="str">
        <f t="shared" si="33"/>
        <v>SHG Use - Financial Services (Among all question respondents)</v>
      </c>
      <c r="N323" t="s">
        <v>755</v>
      </c>
      <c r="O323">
        <v>3.4132077559504509E-2</v>
      </c>
      <c r="P323">
        <v>2.2132537438443968E-3</v>
      </c>
      <c r="Q323">
        <v>2.9793415989500246E-2</v>
      </c>
      <c r="R323">
        <v>3.8470739129508769E-2</v>
      </c>
      <c r="S323">
        <v>6875</v>
      </c>
      <c r="T323" t="str">
        <f t="shared" si="35"/>
        <v>1</v>
      </c>
      <c r="V323" s="36"/>
      <c r="W323" s="36"/>
    </row>
    <row r="324" spans="1:23" x14ac:dyDescent="0.25">
      <c r="A324" s="35" t="s">
        <v>439</v>
      </c>
      <c r="B324" s="35" t="str">
        <f t="shared" si="34"/>
        <v>Kenya</v>
      </c>
      <c r="C324" t="s">
        <v>65</v>
      </c>
      <c r="D324" t="s">
        <v>65</v>
      </c>
      <c r="E324" t="s">
        <v>9</v>
      </c>
      <c r="F324" t="s">
        <v>856</v>
      </c>
      <c r="G324" t="str">
        <f t="shared" si="36"/>
        <v>SHG Use - Financial Services</v>
      </c>
      <c r="H324" s="42" t="s">
        <v>756</v>
      </c>
      <c r="I324" s="42" t="s">
        <v>756</v>
      </c>
      <c r="J324" t="s">
        <v>66</v>
      </c>
      <c r="K324" t="s">
        <v>114</v>
      </c>
      <c r="L324" t="s">
        <v>114</v>
      </c>
      <c r="M324" t="str">
        <f t="shared" si="33"/>
        <v>SHG Use - Financial Services (Among all question respondents)</v>
      </c>
      <c r="N324" t="s">
        <v>757</v>
      </c>
      <c r="O324">
        <v>1.4701740819455128E-2</v>
      </c>
      <c r="P324">
        <v>1.2323601886083289E-3</v>
      </c>
      <c r="Q324">
        <v>1.2286021757563055E-2</v>
      </c>
      <c r="R324">
        <v>1.7117459881347202E-2</v>
      </c>
      <c r="S324">
        <v>8665</v>
      </c>
      <c r="T324" t="str">
        <f t="shared" si="35"/>
        <v>1</v>
      </c>
      <c r="V324" s="36"/>
      <c r="W324" s="36"/>
    </row>
    <row r="325" spans="1:23" x14ac:dyDescent="0.25">
      <c r="A325" s="35" t="s">
        <v>439</v>
      </c>
      <c r="B325" s="35" t="str">
        <f t="shared" si="34"/>
        <v>Kenya</v>
      </c>
      <c r="C325" t="s">
        <v>65</v>
      </c>
      <c r="D325" t="s">
        <v>65</v>
      </c>
      <c r="E325" t="s">
        <v>9</v>
      </c>
      <c r="F325" t="s">
        <v>856</v>
      </c>
      <c r="G325" t="str">
        <f t="shared" si="36"/>
        <v>SHG Use - Financial Services</v>
      </c>
      <c r="H325" s="42" t="s">
        <v>740</v>
      </c>
      <c r="I325" s="42" t="s">
        <v>740</v>
      </c>
      <c r="J325" t="s">
        <v>66</v>
      </c>
      <c r="K325" t="s">
        <v>114</v>
      </c>
      <c r="L325" t="s">
        <v>114</v>
      </c>
      <c r="M325" t="str">
        <f t="shared" si="33"/>
        <v>SHG Use - Financial Services (Among all question respondents)</v>
      </c>
      <c r="N325" t="s">
        <v>240</v>
      </c>
      <c r="O325">
        <v>0.55518181734242544</v>
      </c>
      <c r="P325">
        <v>5.5298021991199908E-3</v>
      </c>
      <c r="Q325">
        <v>0.54434208987931076</v>
      </c>
      <c r="R325">
        <v>0.56602154480554012</v>
      </c>
      <c r="S325">
        <v>8665</v>
      </c>
      <c r="T325" t="str">
        <f t="shared" si="35"/>
        <v>1</v>
      </c>
      <c r="V325" s="36"/>
      <c r="W325" s="36"/>
    </row>
    <row r="326" spans="1:23" x14ac:dyDescent="0.25">
      <c r="A326" s="35" t="s">
        <v>439</v>
      </c>
      <c r="B326" s="35" t="str">
        <f t="shared" si="34"/>
        <v>Kenya</v>
      </c>
      <c r="C326" t="s">
        <v>65</v>
      </c>
      <c r="D326" t="s">
        <v>65</v>
      </c>
      <c r="E326" t="s">
        <v>9</v>
      </c>
      <c r="F326" t="s">
        <v>856</v>
      </c>
      <c r="G326" t="str">
        <f t="shared" si="36"/>
        <v>SHG Use - Financial Services</v>
      </c>
      <c r="H326" t="s">
        <v>0</v>
      </c>
      <c r="I326" t="s">
        <v>0</v>
      </c>
      <c r="J326" t="s">
        <v>66</v>
      </c>
      <c r="K326" t="s">
        <v>135</v>
      </c>
      <c r="L326" t="s">
        <v>135</v>
      </c>
      <c r="M326" t="str">
        <f t="shared" si="33"/>
        <v>SHG Use - Financial Services (Among all question respondents)</v>
      </c>
      <c r="N326" t="s">
        <v>235</v>
      </c>
      <c r="O326">
        <v>0.19313937475485365</v>
      </c>
      <c r="P326">
        <v>6.6828236416734367E-3</v>
      </c>
      <c r="Q326">
        <v>0.18003945104124822</v>
      </c>
      <c r="R326">
        <v>0.20623929846845909</v>
      </c>
      <c r="S326">
        <v>3813</v>
      </c>
      <c r="T326" t="str">
        <f t="shared" si="35"/>
        <v>1</v>
      </c>
      <c r="V326" s="36"/>
      <c r="W326" s="36"/>
    </row>
    <row r="327" spans="1:23" x14ac:dyDescent="0.25">
      <c r="A327" s="35" t="s">
        <v>439</v>
      </c>
      <c r="B327" s="35" t="str">
        <f t="shared" si="34"/>
        <v>Kenya</v>
      </c>
      <c r="C327" t="s">
        <v>65</v>
      </c>
      <c r="D327" t="s">
        <v>65</v>
      </c>
      <c r="E327" t="s">
        <v>9</v>
      </c>
      <c r="F327" t="s">
        <v>856</v>
      </c>
      <c r="G327" t="str">
        <f t="shared" si="36"/>
        <v>SHG Use - Financial Services</v>
      </c>
      <c r="H327" t="s">
        <v>0</v>
      </c>
      <c r="I327" t="s">
        <v>0</v>
      </c>
      <c r="J327" t="s">
        <v>66</v>
      </c>
      <c r="K327" t="s">
        <v>134</v>
      </c>
      <c r="L327" t="s">
        <v>134</v>
      </c>
      <c r="M327" t="str">
        <f t="shared" si="33"/>
        <v>SHG Use - Financial Services (Among all question respondents)</v>
      </c>
      <c r="N327" t="s">
        <v>235</v>
      </c>
      <c r="O327">
        <v>0.1430600589336814</v>
      </c>
      <c r="P327">
        <v>5.2043811975902455E-3</v>
      </c>
      <c r="Q327">
        <v>0.1328582340284408</v>
      </c>
      <c r="R327">
        <v>0.153261883838922</v>
      </c>
      <c r="S327">
        <v>4852</v>
      </c>
      <c r="T327" t="str">
        <f t="shared" si="35"/>
        <v>1</v>
      </c>
      <c r="V327" s="36"/>
      <c r="W327" s="36"/>
    </row>
    <row r="328" spans="1:23" x14ac:dyDescent="0.25">
      <c r="A328" s="35" t="s">
        <v>439</v>
      </c>
      <c r="B328" s="35" t="str">
        <f t="shared" si="34"/>
        <v>Kenya</v>
      </c>
      <c r="C328" t="s">
        <v>65</v>
      </c>
      <c r="D328" t="s">
        <v>65</v>
      </c>
      <c r="E328" t="s">
        <v>9</v>
      </c>
      <c r="F328" t="s">
        <v>856</v>
      </c>
      <c r="G328" t="str">
        <f t="shared" si="36"/>
        <v>SHG Use - Financial Services</v>
      </c>
      <c r="H328" t="s">
        <v>0</v>
      </c>
      <c r="I328" t="s">
        <v>0</v>
      </c>
      <c r="J328" t="s">
        <v>66</v>
      </c>
      <c r="K328" t="s">
        <v>116</v>
      </c>
      <c r="L328" t="s">
        <v>116</v>
      </c>
      <c r="M328" t="str">
        <f t="shared" si="33"/>
        <v>SHG Use - Financial Services (Among all question respondents)</v>
      </c>
      <c r="N328" t="s">
        <v>235</v>
      </c>
      <c r="O328">
        <v>0.21228394654876137</v>
      </c>
      <c r="P328">
        <v>7.0369665585954108E-3</v>
      </c>
      <c r="Q328">
        <v>0.19848981849218006</v>
      </c>
      <c r="R328">
        <v>0.22607807460534268</v>
      </c>
      <c r="S328">
        <v>3384</v>
      </c>
      <c r="T328" t="str">
        <f t="shared" si="35"/>
        <v>1</v>
      </c>
      <c r="V328" s="36"/>
      <c r="W328" s="36"/>
    </row>
    <row r="329" spans="1:23" x14ac:dyDescent="0.25">
      <c r="A329" s="35" t="s">
        <v>439</v>
      </c>
      <c r="B329" s="35" t="str">
        <f t="shared" si="34"/>
        <v>Kenya</v>
      </c>
      <c r="C329" t="s">
        <v>65</v>
      </c>
      <c r="D329" t="s">
        <v>65</v>
      </c>
      <c r="E329" t="s">
        <v>9</v>
      </c>
      <c r="F329" t="s">
        <v>856</v>
      </c>
      <c r="G329" t="str">
        <f t="shared" si="36"/>
        <v>SHG Use - Financial Services</v>
      </c>
      <c r="H329" t="s">
        <v>0</v>
      </c>
      <c r="I329" t="s">
        <v>0</v>
      </c>
      <c r="J329" t="s">
        <v>66</v>
      </c>
      <c r="K329" t="s">
        <v>115</v>
      </c>
      <c r="L329" t="s">
        <v>115</v>
      </c>
      <c r="M329" t="str">
        <f t="shared" si="33"/>
        <v>SHG Use - Financial Services (Among all question respondents)</v>
      </c>
      <c r="N329" t="s">
        <v>235</v>
      </c>
      <c r="O329">
        <v>0.12015528826581723</v>
      </c>
      <c r="P329">
        <v>4.4596270409411158E-3</v>
      </c>
      <c r="Q329">
        <v>0.11141335863248764</v>
      </c>
      <c r="R329">
        <v>0.12889721789914682</v>
      </c>
      <c r="S329">
        <v>5281</v>
      </c>
      <c r="T329" t="str">
        <f t="shared" si="35"/>
        <v>1</v>
      </c>
      <c r="V329" s="36"/>
      <c r="W329" s="36"/>
    </row>
    <row r="330" spans="1:23" x14ac:dyDescent="0.25">
      <c r="A330" s="35" t="s">
        <v>439</v>
      </c>
      <c r="B330" s="35" t="str">
        <f t="shared" si="34"/>
        <v>Kenya</v>
      </c>
      <c r="C330" t="s">
        <v>65</v>
      </c>
      <c r="D330" t="s">
        <v>65</v>
      </c>
      <c r="E330" t="s">
        <v>9</v>
      </c>
      <c r="F330" t="s">
        <v>856</v>
      </c>
      <c r="G330" t="str">
        <f t="shared" si="36"/>
        <v>SHG Use - Financial Services</v>
      </c>
      <c r="H330" t="s">
        <v>0</v>
      </c>
      <c r="I330" t="s">
        <v>0</v>
      </c>
      <c r="J330" t="s">
        <v>66</v>
      </c>
      <c r="K330" t="s">
        <v>128</v>
      </c>
      <c r="L330" t="s">
        <v>128</v>
      </c>
      <c r="M330" t="str">
        <f t="shared" si="33"/>
        <v>SHG Use - Financial Services (Among all question respondents)</v>
      </c>
      <c r="N330" t="s">
        <v>235</v>
      </c>
      <c r="O330">
        <v>4.8496061299612779E-2</v>
      </c>
      <c r="P330">
        <v>4.4576911006488822E-3</v>
      </c>
      <c r="Q330">
        <v>3.9757926569680642E-2</v>
      </c>
      <c r="R330">
        <v>5.7234196029544916E-2</v>
      </c>
      <c r="S330">
        <v>2462</v>
      </c>
      <c r="T330" t="str">
        <f t="shared" si="35"/>
        <v>1</v>
      </c>
      <c r="V330" s="36"/>
      <c r="W330" s="36"/>
    </row>
    <row r="331" spans="1:23" x14ac:dyDescent="0.25">
      <c r="A331" s="35" t="s">
        <v>439</v>
      </c>
      <c r="B331" s="35" t="str">
        <f t="shared" si="34"/>
        <v>Kenya</v>
      </c>
      <c r="C331" t="s">
        <v>65</v>
      </c>
      <c r="D331" t="s">
        <v>65</v>
      </c>
      <c r="E331" t="s">
        <v>9</v>
      </c>
      <c r="F331" t="s">
        <v>856</v>
      </c>
      <c r="G331" t="str">
        <f t="shared" si="36"/>
        <v>SHG Use - Financial Services</v>
      </c>
      <c r="H331" t="s">
        <v>0</v>
      </c>
      <c r="I331" t="s">
        <v>0</v>
      </c>
      <c r="J331" t="s">
        <v>66</v>
      </c>
      <c r="K331" t="s">
        <v>127</v>
      </c>
      <c r="L331" t="s">
        <v>127</v>
      </c>
      <c r="M331" t="str">
        <f t="shared" si="33"/>
        <v>SHG Use - Financial Services (Among all question respondents)</v>
      </c>
      <c r="N331" t="s">
        <v>235</v>
      </c>
      <c r="O331">
        <v>0.21097840463914394</v>
      </c>
      <c r="P331">
        <v>5.3872106990072825E-3</v>
      </c>
      <c r="Q331">
        <v>0.2004181904287862</v>
      </c>
      <c r="R331">
        <v>0.22153861884950168</v>
      </c>
      <c r="S331">
        <v>6203</v>
      </c>
      <c r="T331" t="str">
        <f t="shared" si="35"/>
        <v>1</v>
      </c>
      <c r="V331" s="36"/>
      <c r="W331" s="36"/>
    </row>
    <row r="332" spans="1:23" x14ac:dyDescent="0.25">
      <c r="A332" s="35" t="s">
        <v>439</v>
      </c>
      <c r="B332" s="35" t="str">
        <f t="shared" si="34"/>
        <v>Kenya</v>
      </c>
      <c r="C332" t="s">
        <v>65</v>
      </c>
      <c r="D332" t="s">
        <v>65</v>
      </c>
      <c r="E332" t="s">
        <v>9</v>
      </c>
      <c r="F332" t="s">
        <v>856</v>
      </c>
      <c r="G332" t="str">
        <f t="shared" si="36"/>
        <v>SHG Use - Financial Services</v>
      </c>
      <c r="H332" t="s">
        <v>0</v>
      </c>
      <c r="I332" t="s">
        <v>0</v>
      </c>
      <c r="J332" t="s">
        <v>66</v>
      </c>
      <c r="K332" t="s">
        <v>124</v>
      </c>
      <c r="L332" t="s">
        <v>124</v>
      </c>
      <c r="M332" t="str">
        <f t="shared" si="33"/>
        <v>SHG Use - Financial Services (Among all question respondents)</v>
      </c>
      <c r="N332" t="s">
        <v>235</v>
      </c>
      <c r="O332">
        <v>4.6184235555324547E-2</v>
      </c>
      <c r="P332">
        <v>4.9330782864915662E-3</v>
      </c>
      <c r="Q332">
        <v>3.6514228879807847E-2</v>
      </c>
      <c r="R332">
        <v>5.5854242230841247E-2</v>
      </c>
      <c r="S332">
        <v>1938</v>
      </c>
      <c r="T332" t="str">
        <f t="shared" si="35"/>
        <v>1</v>
      </c>
      <c r="V332" s="36"/>
      <c r="W332" s="36"/>
    </row>
    <row r="333" spans="1:23" x14ac:dyDescent="0.25">
      <c r="A333" s="35" t="s">
        <v>439</v>
      </c>
      <c r="B333" s="35" t="str">
        <f t="shared" si="34"/>
        <v>Kenya</v>
      </c>
      <c r="C333" t="s">
        <v>65</v>
      </c>
      <c r="D333" t="s">
        <v>65</v>
      </c>
      <c r="E333" t="s">
        <v>9</v>
      </c>
      <c r="F333" t="s">
        <v>856</v>
      </c>
      <c r="G333" t="str">
        <f t="shared" si="36"/>
        <v>SHG Use - Financial Services</v>
      </c>
      <c r="H333" t="s">
        <v>0</v>
      </c>
      <c r="I333" t="s">
        <v>0</v>
      </c>
      <c r="J333" t="s">
        <v>66</v>
      </c>
      <c r="K333" t="s">
        <v>123</v>
      </c>
      <c r="L333" t="s">
        <v>123</v>
      </c>
      <c r="M333" t="str">
        <f t="shared" si="33"/>
        <v>SHG Use - Financial Services (Among all question respondents)</v>
      </c>
      <c r="N333" t="s">
        <v>235</v>
      </c>
      <c r="O333">
        <v>0.19921853726689298</v>
      </c>
      <c r="P333">
        <v>5.0656044219035759E-3</v>
      </c>
      <c r="Q333">
        <v>0.18928874784727837</v>
      </c>
      <c r="R333">
        <v>0.2091483266865076</v>
      </c>
      <c r="S333">
        <v>6727</v>
      </c>
      <c r="T333" t="str">
        <f t="shared" si="35"/>
        <v>1</v>
      </c>
      <c r="V333" s="36"/>
      <c r="W333" s="36"/>
    </row>
    <row r="334" spans="1:23" x14ac:dyDescent="0.25">
      <c r="A334" s="35" t="s">
        <v>439</v>
      </c>
      <c r="B334" s="35" t="str">
        <f t="shared" si="34"/>
        <v>Kenya</v>
      </c>
      <c r="C334" t="s">
        <v>65</v>
      </c>
      <c r="D334" t="s">
        <v>65</v>
      </c>
      <c r="E334" t="s">
        <v>9</v>
      </c>
      <c r="F334" t="s">
        <v>856</v>
      </c>
      <c r="G334" t="str">
        <f t="shared" si="36"/>
        <v>SHG Use - Financial Services</v>
      </c>
      <c r="H334" t="s">
        <v>0</v>
      </c>
      <c r="I334" t="s">
        <v>0</v>
      </c>
      <c r="J334" t="s">
        <v>66</v>
      </c>
      <c r="K334" t="s">
        <v>132</v>
      </c>
      <c r="L334" t="s">
        <v>132</v>
      </c>
      <c r="M334" t="str">
        <f t="shared" si="33"/>
        <v>SHG Use - Financial Services (Among all question respondents)</v>
      </c>
      <c r="N334" t="s">
        <v>235</v>
      </c>
      <c r="O334">
        <v>1.0444909764735031E-2</v>
      </c>
      <c r="P334">
        <v>3.0543780939148043E-3</v>
      </c>
      <c r="Q334">
        <v>4.4576022779296261E-3</v>
      </c>
      <c r="R334">
        <v>1.6432217251540437E-2</v>
      </c>
      <c r="S334">
        <v>1215</v>
      </c>
      <c r="T334" t="str">
        <f t="shared" si="35"/>
        <v>1</v>
      </c>
      <c r="V334" s="36"/>
      <c r="W334" s="36"/>
    </row>
    <row r="335" spans="1:23" x14ac:dyDescent="0.25">
      <c r="A335" s="35" t="s">
        <v>439</v>
      </c>
      <c r="B335" s="35" t="str">
        <f t="shared" si="34"/>
        <v>Kenya</v>
      </c>
      <c r="C335" t="s">
        <v>65</v>
      </c>
      <c r="D335" t="s">
        <v>65</v>
      </c>
      <c r="E335" t="s">
        <v>9</v>
      </c>
      <c r="F335" t="s">
        <v>856</v>
      </c>
      <c r="G335" t="str">
        <f t="shared" si="36"/>
        <v>SHG Use - Financial Services</v>
      </c>
      <c r="H335" t="s">
        <v>0</v>
      </c>
      <c r="I335" t="s">
        <v>0</v>
      </c>
      <c r="J335" t="s">
        <v>66</v>
      </c>
      <c r="K335" t="s">
        <v>131</v>
      </c>
      <c r="L335" t="s">
        <v>131</v>
      </c>
      <c r="M335" t="str">
        <f t="shared" si="33"/>
        <v>SHG Use - Financial Services (Among all question respondents)</v>
      </c>
      <c r="N335" t="s">
        <v>235</v>
      </c>
      <c r="O335">
        <v>0.18942335922625192</v>
      </c>
      <c r="P335">
        <v>4.7159393243021083E-3</v>
      </c>
      <c r="Q335">
        <v>0.18017899655878525</v>
      </c>
      <c r="R335">
        <v>0.19866772189371859</v>
      </c>
      <c r="S335">
        <v>7450</v>
      </c>
      <c r="T335" t="str">
        <f t="shared" si="35"/>
        <v>1</v>
      </c>
      <c r="V335" s="36"/>
      <c r="W335" s="36"/>
    </row>
    <row r="336" spans="1:23" x14ac:dyDescent="0.25">
      <c r="A336" s="35" t="s">
        <v>439</v>
      </c>
      <c r="B336" s="35" t="str">
        <f t="shared" si="34"/>
        <v>Kenya</v>
      </c>
      <c r="C336" t="s">
        <v>65</v>
      </c>
      <c r="D336" t="s">
        <v>65</v>
      </c>
      <c r="E336" t="s">
        <v>9</v>
      </c>
      <c r="F336" t="s">
        <v>856</v>
      </c>
      <c r="G336" t="str">
        <f t="shared" si="36"/>
        <v>SHG Use - Financial Services</v>
      </c>
      <c r="H336" t="s">
        <v>0</v>
      </c>
      <c r="I336" t="s">
        <v>0</v>
      </c>
      <c r="J336" t="s">
        <v>66</v>
      </c>
      <c r="K336" t="s">
        <v>121</v>
      </c>
      <c r="L336" t="s">
        <v>121</v>
      </c>
      <c r="M336" t="str">
        <f t="shared" si="33"/>
        <v>SHG Use - Financial Services (Among all question respondents)</v>
      </c>
      <c r="N336" t="s">
        <v>235</v>
      </c>
      <c r="O336">
        <v>9.4581943667412585E-2</v>
      </c>
      <c r="P336">
        <v>3.8011191855497057E-3</v>
      </c>
      <c r="Q336">
        <v>8.7130846043571325E-2</v>
      </c>
      <c r="R336">
        <v>0.10203304129125385</v>
      </c>
      <c r="S336">
        <v>6371</v>
      </c>
      <c r="T336" t="str">
        <f t="shared" si="35"/>
        <v>1</v>
      </c>
      <c r="V336" s="36"/>
      <c r="W336" s="36"/>
    </row>
    <row r="337" spans="1:23" x14ac:dyDescent="0.25">
      <c r="A337" s="35" t="s">
        <v>439</v>
      </c>
      <c r="B337" s="35" t="str">
        <f t="shared" si="34"/>
        <v>Kenya</v>
      </c>
      <c r="C337" t="s">
        <v>65</v>
      </c>
      <c r="D337" t="s">
        <v>65</v>
      </c>
      <c r="E337" t="s">
        <v>9</v>
      </c>
      <c r="F337" t="s">
        <v>856</v>
      </c>
      <c r="G337" t="str">
        <f t="shared" si="36"/>
        <v>SHG Use - Financial Services</v>
      </c>
      <c r="H337" t="s">
        <v>0</v>
      </c>
      <c r="I337" t="s">
        <v>0</v>
      </c>
      <c r="J337" t="s">
        <v>66</v>
      </c>
      <c r="K337" t="s">
        <v>120</v>
      </c>
      <c r="L337" t="s">
        <v>120</v>
      </c>
      <c r="M337" t="str">
        <f t="shared" si="33"/>
        <v>SHG Use - Financial Services (Among all question respondents)</v>
      </c>
      <c r="N337" t="s">
        <v>235</v>
      </c>
      <c r="O337">
        <v>0.35127453011159665</v>
      </c>
      <c r="P337">
        <v>1.0260796644844051E-2</v>
      </c>
      <c r="Q337">
        <v>0.3311609283624688</v>
      </c>
      <c r="R337">
        <v>0.3713881318607245</v>
      </c>
      <c r="S337">
        <v>2294</v>
      </c>
      <c r="T337" t="str">
        <f t="shared" si="35"/>
        <v>1</v>
      </c>
      <c r="V337" s="36"/>
      <c r="W337" s="36"/>
    </row>
    <row r="338" spans="1:23" x14ac:dyDescent="0.25">
      <c r="A338" s="35" t="s">
        <v>439</v>
      </c>
      <c r="B338" s="35" t="str">
        <f t="shared" si="34"/>
        <v>Kenya</v>
      </c>
      <c r="C338" t="s">
        <v>65</v>
      </c>
      <c r="D338" t="s">
        <v>65</v>
      </c>
      <c r="E338" t="s">
        <v>9</v>
      </c>
      <c r="F338" t="s">
        <v>856</v>
      </c>
      <c r="G338" t="str">
        <f t="shared" si="36"/>
        <v>SHG Use - Financial Services</v>
      </c>
      <c r="H338" s="42" t="s">
        <v>69</v>
      </c>
      <c r="I338" s="42" t="s">
        <v>69</v>
      </c>
      <c r="J338" t="s">
        <v>66</v>
      </c>
      <c r="K338" t="s">
        <v>135</v>
      </c>
      <c r="L338" t="s">
        <v>135</v>
      </c>
      <c r="M338" t="str">
        <f t="shared" si="33"/>
        <v>SHG Use - Financial Services (Among all question respondents)</v>
      </c>
      <c r="N338" t="s">
        <v>443</v>
      </c>
      <c r="O338">
        <v>0.17790554348273632</v>
      </c>
      <c r="P338">
        <v>6.2197172587106836E-3</v>
      </c>
      <c r="Q338">
        <v>0.16571341842032747</v>
      </c>
      <c r="R338">
        <v>0.19009766854514518</v>
      </c>
      <c r="S338">
        <v>3813</v>
      </c>
      <c r="T338" t="str">
        <f t="shared" si="35"/>
        <v>1</v>
      </c>
      <c r="V338" s="36"/>
      <c r="W338" s="36"/>
    </row>
    <row r="339" spans="1:23" x14ac:dyDescent="0.25">
      <c r="A339" s="35" t="s">
        <v>439</v>
      </c>
      <c r="B339" s="35" t="str">
        <f t="shared" si="34"/>
        <v>Kenya</v>
      </c>
      <c r="C339" t="s">
        <v>65</v>
      </c>
      <c r="D339" t="s">
        <v>65</v>
      </c>
      <c r="E339" t="s">
        <v>9</v>
      </c>
      <c r="F339" t="s">
        <v>856</v>
      </c>
      <c r="G339" t="str">
        <f t="shared" si="36"/>
        <v>SHG Use - Financial Services</v>
      </c>
      <c r="H339" s="42" t="s">
        <v>69</v>
      </c>
      <c r="I339" s="42" t="s">
        <v>69</v>
      </c>
      <c r="J339" t="s">
        <v>66</v>
      </c>
      <c r="K339" t="s">
        <v>134</v>
      </c>
      <c r="L339" t="s">
        <v>134</v>
      </c>
      <c r="M339" t="str">
        <f t="shared" si="33"/>
        <v>SHG Use - Financial Services (Among all question respondents)</v>
      </c>
      <c r="N339" t="s">
        <v>443</v>
      </c>
      <c r="O339">
        <v>0.1641141183981312</v>
      </c>
      <c r="P339">
        <v>5.2127109793648234E-3</v>
      </c>
      <c r="Q339">
        <v>0.15389596513954046</v>
      </c>
      <c r="R339">
        <v>0.17433227165672194</v>
      </c>
      <c r="S339">
        <v>4852</v>
      </c>
      <c r="T339" t="str">
        <f t="shared" si="35"/>
        <v>1</v>
      </c>
      <c r="V339" s="36"/>
      <c r="W339" s="36"/>
    </row>
    <row r="340" spans="1:23" x14ac:dyDescent="0.25">
      <c r="A340" s="35" t="s">
        <v>439</v>
      </c>
      <c r="B340" s="35" t="str">
        <f t="shared" si="34"/>
        <v>Kenya</v>
      </c>
      <c r="C340" t="s">
        <v>65</v>
      </c>
      <c r="D340" t="s">
        <v>65</v>
      </c>
      <c r="E340" t="s">
        <v>9</v>
      </c>
      <c r="F340" t="s">
        <v>856</v>
      </c>
      <c r="G340" t="str">
        <f t="shared" si="36"/>
        <v>SHG Use - Financial Services</v>
      </c>
      <c r="H340" s="42" t="s">
        <v>69</v>
      </c>
      <c r="I340" s="42" t="s">
        <v>69</v>
      </c>
      <c r="J340" t="s">
        <v>66</v>
      </c>
      <c r="K340" t="s">
        <v>116</v>
      </c>
      <c r="L340" t="s">
        <v>116</v>
      </c>
      <c r="M340" t="str">
        <f t="shared" si="33"/>
        <v>SHG Use - Financial Services (Among all question respondents)</v>
      </c>
      <c r="N340" t="s">
        <v>443</v>
      </c>
      <c r="O340">
        <v>0.13072457591986392</v>
      </c>
      <c r="P340">
        <v>5.7261670647304284E-3</v>
      </c>
      <c r="Q340">
        <v>0.11949992661869743</v>
      </c>
      <c r="R340">
        <v>0.1419492252210304</v>
      </c>
      <c r="S340">
        <v>3384</v>
      </c>
      <c r="T340" t="str">
        <f t="shared" si="35"/>
        <v>1</v>
      </c>
      <c r="V340" s="36"/>
      <c r="W340" s="36"/>
    </row>
    <row r="341" spans="1:23" x14ac:dyDescent="0.25">
      <c r="A341" s="35" t="s">
        <v>439</v>
      </c>
      <c r="B341" s="35" t="str">
        <f t="shared" si="34"/>
        <v>Kenya</v>
      </c>
      <c r="C341" t="s">
        <v>65</v>
      </c>
      <c r="D341" t="s">
        <v>65</v>
      </c>
      <c r="E341" t="s">
        <v>9</v>
      </c>
      <c r="F341" t="s">
        <v>856</v>
      </c>
      <c r="G341" t="str">
        <f t="shared" si="36"/>
        <v>SHG Use - Financial Services</v>
      </c>
      <c r="H341" s="42" t="s">
        <v>69</v>
      </c>
      <c r="I341" s="42" t="s">
        <v>69</v>
      </c>
      <c r="J341" t="s">
        <v>66</v>
      </c>
      <c r="K341" t="s">
        <v>115</v>
      </c>
      <c r="L341" t="s">
        <v>115</v>
      </c>
      <c r="M341" t="str">
        <f t="shared" si="33"/>
        <v>SHG Use - Financial Services (Among all question respondents)</v>
      </c>
      <c r="N341" t="s">
        <v>443</v>
      </c>
      <c r="O341">
        <v>0.20769335468109129</v>
      </c>
      <c r="P341">
        <v>5.5365287254924992E-3</v>
      </c>
      <c r="Q341">
        <v>0.19684044162651676</v>
      </c>
      <c r="R341">
        <v>0.21854626773566582</v>
      </c>
      <c r="S341">
        <v>5281</v>
      </c>
      <c r="T341" t="str">
        <f t="shared" si="35"/>
        <v>1</v>
      </c>
      <c r="V341" s="36"/>
      <c r="W341" s="36"/>
    </row>
    <row r="342" spans="1:23" x14ac:dyDescent="0.25">
      <c r="A342" s="35" t="s">
        <v>439</v>
      </c>
      <c r="B342" s="35" t="str">
        <f t="shared" si="34"/>
        <v>Kenya</v>
      </c>
      <c r="C342" t="s">
        <v>65</v>
      </c>
      <c r="D342" t="s">
        <v>65</v>
      </c>
      <c r="E342" t="s">
        <v>9</v>
      </c>
      <c r="F342" t="s">
        <v>856</v>
      </c>
      <c r="G342" t="str">
        <f t="shared" si="36"/>
        <v>SHG Use - Financial Services</v>
      </c>
      <c r="H342" s="42" t="s">
        <v>69</v>
      </c>
      <c r="I342" s="42" t="s">
        <v>69</v>
      </c>
      <c r="J342" t="s">
        <v>66</v>
      </c>
      <c r="K342" t="s">
        <v>128</v>
      </c>
      <c r="L342" t="s">
        <v>128</v>
      </c>
      <c r="M342" t="str">
        <f t="shared" si="33"/>
        <v>SHG Use - Financial Services (Among all question respondents)</v>
      </c>
      <c r="N342" t="s">
        <v>443</v>
      </c>
      <c r="O342">
        <v>7.8779432603825167E-2</v>
      </c>
      <c r="P342">
        <v>5.2081418128047691E-3</v>
      </c>
      <c r="Q342">
        <v>6.8570235998376999E-2</v>
      </c>
      <c r="R342">
        <v>8.8988629209273334E-2</v>
      </c>
      <c r="S342">
        <v>2462</v>
      </c>
      <c r="T342" t="str">
        <f t="shared" si="35"/>
        <v>1</v>
      </c>
      <c r="V342" s="36"/>
      <c r="W342" s="36"/>
    </row>
    <row r="343" spans="1:23" x14ac:dyDescent="0.25">
      <c r="A343" s="35" t="s">
        <v>439</v>
      </c>
      <c r="B343" s="35" t="str">
        <f t="shared" si="34"/>
        <v>Kenya</v>
      </c>
      <c r="C343" t="s">
        <v>65</v>
      </c>
      <c r="D343" t="s">
        <v>65</v>
      </c>
      <c r="E343" t="s">
        <v>9</v>
      </c>
      <c r="F343" t="s">
        <v>856</v>
      </c>
      <c r="G343" t="str">
        <f t="shared" si="36"/>
        <v>SHG Use - Financial Services</v>
      </c>
      <c r="H343" s="42" t="s">
        <v>69</v>
      </c>
      <c r="I343" s="42" t="s">
        <v>69</v>
      </c>
      <c r="J343" t="s">
        <v>66</v>
      </c>
      <c r="K343" t="s">
        <v>127</v>
      </c>
      <c r="L343" t="s">
        <v>127</v>
      </c>
      <c r="M343" t="str">
        <f t="shared" si="33"/>
        <v>SHG Use - Financial Services (Among all question respondents)</v>
      </c>
      <c r="N343" t="s">
        <v>443</v>
      </c>
      <c r="O343">
        <v>0.20617234524265143</v>
      </c>
      <c r="P343">
        <v>5.1185456741208966E-3</v>
      </c>
      <c r="Q343">
        <v>0.19613877837767305</v>
      </c>
      <c r="R343">
        <v>0.21620591210762982</v>
      </c>
      <c r="S343">
        <v>6203</v>
      </c>
      <c r="T343" t="str">
        <f t="shared" si="35"/>
        <v>1</v>
      </c>
      <c r="V343" s="36"/>
      <c r="W343" s="36"/>
    </row>
    <row r="344" spans="1:23" x14ac:dyDescent="0.25">
      <c r="A344" s="35" t="s">
        <v>439</v>
      </c>
      <c r="B344" s="35" t="str">
        <f t="shared" si="34"/>
        <v>Kenya</v>
      </c>
      <c r="C344" t="s">
        <v>65</v>
      </c>
      <c r="D344" t="s">
        <v>65</v>
      </c>
      <c r="E344" t="s">
        <v>9</v>
      </c>
      <c r="F344" t="s">
        <v>856</v>
      </c>
      <c r="G344" t="str">
        <f t="shared" si="36"/>
        <v>SHG Use - Financial Services</v>
      </c>
      <c r="H344" s="42" t="s">
        <v>69</v>
      </c>
      <c r="I344" s="42" t="s">
        <v>69</v>
      </c>
      <c r="J344" t="s">
        <v>66</v>
      </c>
      <c r="K344" t="s">
        <v>124</v>
      </c>
      <c r="L344" t="s">
        <v>124</v>
      </c>
      <c r="M344" t="str">
        <f t="shared" si="33"/>
        <v>SHG Use - Financial Services (Among all question respondents)</v>
      </c>
      <c r="N344" t="s">
        <v>443</v>
      </c>
      <c r="O344">
        <v>7.125436696679302E-2</v>
      </c>
      <c r="P344">
        <v>5.6268517746498646E-3</v>
      </c>
      <c r="Q344">
        <v>6.0224399254339568E-2</v>
      </c>
      <c r="R344">
        <v>8.2284334679246479E-2</v>
      </c>
      <c r="S344">
        <v>1938</v>
      </c>
      <c r="T344" t="str">
        <f t="shared" si="35"/>
        <v>1</v>
      </c>
      <c r="V344" s="36"/>
      <c r="W344" s="36"/>
    </row>
    <row r="345" spans="1:23" x14ac:dyDescent="0.25">
      <c r="A345" s="35" t="s">
        <v>439</v>
      </c>
      <c r="B345" s="35" t="str">
        <f t="shared" si="34"/>
        <v>Kenya</v>
      </c>
      <c r="C345" t="s">
        <v>65</v>
      </c>
      <c r="D345" t="s">
        <v>65</v>
      </c>
      <c r="E345" t="s">
        <v>9</v>
      </c>
      <c r="F345" t="s">
        <v>856</v>
      </c>
      <c r="G345" t="str">
        <f t="shared" si="36"/>
        <v>SHG Use - Financial Services</v>
      </c>
      <c r="H345" s="42" t="s">
        <v>69</v>
      </c>
      <c r="I345" s="42" t="s">
        <v>69</v>
      </c>
      <c r="J345" t="s">
        <v>66</v>
      </c>
      <c r="K345" t="s">
        <v>123</v>
      </c>
      <c r="L345" t="s">
        <v>123</v>
      </c>
      <c r="M345" t="str">
        <f t="shared" si="33"/>
        <v>SHG Use - Financial Services (Among all question respondents)</v>
      </c>
      <c r="N345" t="s">
        <v>443</v>
      </c>
      <c r="O345">
        <v>0.19859330563919911</v>
      </c>
      <c r="P345">
        <v>4.8396738165514385E-3</v>
      </c>
      <c r="Q345">
        <v>0.18910639393914985</v>
      </c>
      <c r="R345">
        <v>0.20808021733924836</v>
      </c>
      <c r="S345">
        <v>6727</v>
      </c>
      <c r="T345" t="str">
        <f t="shared" si="35"/>
        <v>1</v>
      </c>
      <c r="V345" s="36"/>
      <c r="W345" s="36"/>
    </row>
    <row r="346" spans="1:23" x14ac:dyDescent="0.25">
      <c r="A346" s="35" t="s">
        <v>439</v>
      </c>
      <c r="B346" s="35" t="str">
        <f t="shared" si="34"/>
        <v>Kenya</v>
      </c>
      <c r="C346" t="s">
        <v>65</v>
      </c>
      <c r="D346" t="s">
        <v>65</v>
      </c>
      <c r="E346" t="s">
        <v>9</v>
      </c>
      <c r="F346" t="s">
        <v>856</v>
      </c>
      <c r="G346" t="str">
        <f t="shared" si="36"/>
        <v>SHG Use - Financial Services</v>
      </c>
      <c r="H346" s="42" t="s">
        <v>69</v>
      </c>
      <c r="I346" s="42" t="s">
        <v>69</v>
      </c>
      <c r="J346" t="s">
        <v>66</v>
      </c>
      <c r="K346" t="s">
        <v>132</v>
      </c>
      <c r="L346" t="s">
        <v>132</v>
      </c>
      <c r="M346" t="str">
        <f t="shared" si="33"/>
        <v>SHG Use - Financial Services (Among all question respondents)</v>
      </c>
      <c r="N346" t="s">
        <v>443</v>
      </c>
      <c r="O346">
        <v>6.8393080587106692E-2</v>
      </c>
      <c r="P346">
        <v>7.1034275548088411E-3</v>
      </c>
      <c r="Q346">
        <v>5.446867317152853E-2</v>
      </c>
      <c r="R346">
        <v>8.2317488002684847E-2</v>
      </c>
      <c r="S346">
        <v>1215</v>
      </c>
      <c r="T346" t="str">
        <f t="shared" si="35"/>
        <v>1</v>
      </c>
      <c r="V346" s="36"/>
      <c r="W346" s="36"/>
    </row>
    <row r="347" spans="1:23" x14ac:dyDescent="0.25">
      <c r="A347" s="35" t="s">
        <v>439</v>
      </c>
      <c r="B347" s="35" t="str">
        <f t="shared" si="34"/>
        <v>Kenya</v>
      </c>
      <c r="C347" t="s">
        <v>65</v>
      </c>
      <c r="D347" t="s">
        <v>65</v>
      </c>
      <c r="E347" t="s">
        <v>9</v>
      </c>
      <c r="F347" t="s">
        <v>856</v>
      </c>
      <c r="G347" t="str">
        <f t="shared" si="36"/>
        <v>SHG Use - Financial Services</v>
      </c>
      <c r="H347" s="42" t="s">
        <v>69</v>
      </c>
      <c r="I347" s="42" t="s">
        <v>69</v>
      </c>
      <c r="J347" t="s">
        <v>66</v>
      </c>
      <c r="K347" t="s">
        <v>131</v>
      </c>
      <c r="L347" t="s">
        <v>131</v>
      </c>
      <c r="M347" t="str">
        <f t="shared" si="33"/>
        <v>SHG Use - Financial Services (Among all question respondents)</v>
      </c>
      <c r="N347" t="s">
        <v>443</v>
      </c>
      <c r="O347">
        <v>0.18620855589604099</v>
      </c>
      <c r="P347">
        <v>4.4733345748010434E-3</v>
      </c>
      <c r="Q347">
        <v>0.17743975623628322</v>
      </c>
      <c r="R347">
        <v>0.19497735555579876</v>
      </c>
      <c r="S347">
        <v>7450</v>
      </c>
      <c r="T347" t="str">
        <f t="shared" si="35"/>
        <v>1</v>
      </c>
      <c r="V347" s="36"/>
      <c r="W347" s="36"/>
    </row>
    <row r="348" spans="1:23" x14ac:dyDescent="0.25">
      <c r="A348" s="35" t="s">
        <v>439</v>
      </c>
      <c r="B348" s="35" t="str">
        <f t="shared" si="34"/>
        <v>Kenya</v>
      </c>
      <c r="C348" t="s">
        <v>65</v>
      </c>
      <c r="D348" t="s">
        <v>65</v>
      </c>
      <c r="E348" t="s">
        <v>9</v>
      </c>
      <c r="F348" t="s">
        <v>856</v>
      </c>
      <c r="G348" t="str">
        <f t="shared" si="36"/>
        <v>SHG Use - Financial Services</v>
      </c>
      <c r="H348" s="42" t="s">
        <v>69</v>
      </c>
      <c r="I348" s="42" t="s">
        <v>69</v>
      </c>
      <c r="J348" t="s">
        <v>66</v>
      </c>
      <c r="K348" t="s">
        <v>121</v>
      </c>
      <c r="L348" t="s">
        <v>121</v>
      </c>
      <c r="M348" t="str">
        <f t="shared" si="33"/>
        <v>SHG Use - Financial Services (Among all question respondents)</v>
      </c>
      <c r="N348" t="s">
        <v>443</v>
      </c>
      <c r="O348">
        <v>0.14561232708572455</v>
      </c>
      <c r="P348">
        <v>4.3430670891495288E-3</v>
      </c>
      <c r="Q348">
        <v>0.13709888267935944</v>
      </c>
      <c r="R348">
        <v>0.15412577149208967</v>
      </c>
      <c r="S348">
        <v>6371</v>
      </c>
      <c r="T348" t="str">
        <f t="shared" si="35"/>
        <v>1</v>
      </c>
      <c r="V348" s="36"/>
      <c r="W348" s="36"/>
    </row>
    <row r="349" spans="1:23" x14ac:dyDescent="0.25">
      <c r="A349" s="35" t="s">
        <v>439</v>
      </c>
      <c r="B349" s="35" t="str">
        <f t="shared" si="34"/>
        <v>Kenya</v>
      </c>
      <c r="C349" t="s">
        <v>65</v>
      </c>
      <c r="D349" t="s">
        <v>65</v>
      </c>
      <c r="E349" t="s">
        <v>9</v>
      </c>
      <c r="F349" t="s">
        <v>856</v>
      </c>
      <c r="G349" t="str">
        <f t="shared" si="36"/>
        <v>SHG Use - Financial Services</v>
      </c>
      <c r="H349" s="42" t="s">
        <v>69</v>
      </c>
      <c r="I349" s="42" t="s">
        <v>69</v>
      </c>
      <c r="J349" t="s">
        <v>66</v>
      </c>
      <c r="K349" t="s">
        <v>120</v>
      </c>
      <c r="L349" t="s">
        <v>120</v>
      </c>
      <c r="M349" t="str">
        <f t="shared" si="33"/>
        <v>SHG Use - Financial Services (Among all question respondents)</v>
      </c>
      <c r="N349" t="s">
        <v>443</v>
      </c>
      <c r="O349">
        <v>0.23506407171048185</v>
      </c>
      <c r="P349">
        <v>8.8502077598061838E-3</v>
      </c>
      <c r="Q349">
        <v>0.21771555965637829</v>
      </c>
      <c r="R349">
        <v>0.25241258376458542</v>
      </c>
      <c r="S349">
        <v>2294</v>
      </c>
      <c r="T349" t="str">
        <f t="shared" si="35"/>
        <v>1</v>
      </c>
      <c r="V349" s="36"/>
      <c r="W349" s="36"/>
    </row>
    <row r="350" spans="1:23" x14ac:dyDescent="0.25">
      <c r="A350" s="35" t="s">
        <v>439</v>
      </c>
      <c r="B350" s="35" t="str">
        <f t="shared" si="34"/>
        <v>Kenya</v>
      </c>
      <c r="C350" t="s">
        <v>65</v>
      </c>
      <c r="D350" t="s">
        <v>65</v>
      </c>
      <c r="E350" t="s">
        <v>9</v>
      </c>
      <c r="F350" t="s">
        <v>856</v>
      </c>
      <c r="G350" t="str">
        <f t="shared" si="36"/>
        <v>SHG Use - Financial Services</v>
      </c>
      <c r="H350" s="42" t="s">
        <v>434</v>
      </c>
      <c r="I350" s="42" t="s">
        <v>434</v>
      </c>
      <c r="J350" t="s">
        <v>66</v>
      </c>
      <c r="K350" t="s">
        <v>135</v>
      </c>
      <c r="L350" t="s">
        <v>135</v>
      </c>
      <c r="M350" t="str">
        <f t="shared" si="33"/>
        <v>SHG Use - Financial Services (Among all question respondents)</v>
      </c>
      <c r="N350" t="s">
        <v>444</v>
      </c>
      <c r="O350">
        <v>0.43815458542636609</v>
      </c>
      <c r="P350">
        <v>8.1962959298786803E-3</v>
      </c>
      <c r="Q350">
        <v>0.4220878960787689</v>
      </c>
      <c r="R350">
        <v>0.45422127477396329</v>
      </c>
      <c r="S350">
        <v>3813</v>
      </c>
      <c r="T350" t="str">
        <f t="shared" si="35"/>
        <v>1</v>
      </c>
      <c r="V350" s="36"/>
      <c r="W350" s="36"/>
    </row>
    <row r="351" spans="1:23" x14ac:dyDescent="0.25">
      <c r="A351" s="35" t="s">
        <v>439</v>
      </c>
      <c r="B351" s="35" t="str">
        <f t="shared" si="34"/>
        <v>Kenya</v>
      </c>
      <c r="C351" t="s">
        <v>65</v>
      </c>
      <c r="D351" t="s">
        <v>65</v>
      </c>
      <c r="E351" t="s">
        <v>9</v>
      </c>
      <c r="F351" t="s">
        <v>856</v>
      </c>
      <c r="G351" t="str">
        <f t="shared" si="36"/>
        <v>SHG Use - Financial Services</v>
      </c>
      <c r="H351" s="42" t="s">
        <v>434</v>
      </c>
      <c r="I351" s="42" t="s">
        <v>434</v>
      </c>
      <c r="J351" t="s">
        <v>66</v>
      </c>
      <c r="K351" t="s">
        <v>134</v>
      </c>
      <c r="L351" t="s">
        <v>134</v>
      </c>
      <c r="M351" t="str">
        <f t="shared" si="33"/>
        <v>SHG Use - Financial Services (Among all question respondents)</v>
      </c>
      <c r="N351" t="s">
        <v>444</v>
      </c>
      <c r="O351">
        <v>0.37360275749403732</v>
      </c>
      <c r="P351">
        <v>7.0322238026692269E-3</v>
      </c>
      <c r="Q351">
        <v>0.35981792636704096</v>
      </c>
      <c r="R351">
        <v>0.38738758862103367</v>
      </c>
      <c r="S351">
        <v>4852</v>
      </c>
      <c r="T351" t="str">
        <f t="shared" si="35"/>
        <v>1</v>
      </c>
      <c r="V351" s="36"/>
      <c r="W351" s="36"/>
    </row>
    <row r="352" spans="1:23" x14ac:dyDescent="0.25">
      <c r="A352" s="35" t="s">
        <v>439</v>
      </c>
      <c r="B352" s="35" t="str">
        <f t="shared" si="34"/>
        <v>Kenya</v>
      </c>
      <c r="C352" t="s">
        <v>65</v>
      </c>
      <c r="D352" t="s">
        <v>65</v>
      </c>
      <c r="E352" t="s">
        <v>9</v>
      </c>
      <c r="F352" t="s">
        <v>856</v>
      </c>
      <c r="G352" t="str">
        <f t="shared" si="36"/>
        <v>SHG Use - Financial Services</v>
      </c>
      <c r="H352" s="42" t="s">
        <v>434</v>
      </c>
      <c r="I352" s="42" t="s">
        <v>434</v>
      </c>
      <c r="J352" t="s">
        <v>66</v>
      </c>
      <c r="K352" t="s">
        <v>116</v>
      </c>
      <c r="L352" t="s">
        <v>116</v>
      </c>
      <c r="M352" t="str">
        <f t="shared" si="33"/>
        <v>SHG Use - Financial Services (Among all question respondents)</v>
      </c>
      <c r="N352" t="s">
        <v>444</v>
      </c>
      <c r="O352">
        <v>0.30424511602540205</v>
      </c>
      <c r="P352">
        <v>7.9340766610137298E-3</v>
      </c>
      <c r="Q352">
        <v>0.28869243880838802</v>
      </c>
      <c r="R352">
        <v>0.31979779324241608</v>
      </c>
      <c r="S352">
        <v>3384</v>
      </c>
      <c r="T352" t="str">
        <f t="shared" si="35"/>
        <v>1</v>
      </c>
      <c r="V352" s="36"/>
      <c r="W352" s="36"/>
    </row>
    <row r="353" spans="1:23" x14ac:dyDescent="0.25">
      <c r="A353" s="35" t="s">
        <v>439</v>
      </c>
      <c r="B353" s="35" t="str">
        <f t="shared" si="34"/>
        <v>Kenya</v>
      </c>
      <c r="C353" t="s">
        <v>65</v>
      </c>
      <c r="D353" t="s">
        <v>65</v>
      </c>
      <c r="E353" t="s">
        <v>9</v>
      </c>
      <c r="F353" t="s">
        <v>856</v>
      </c>
      <c r="G353" t="str">
        <f t="shared" si="36"/>
        <v>SHG Use - Financial Services</v>
      </c>
      <c r="H353" s="42" t="s">
        <v>434</v>
      </c>
      <c r="I353" s="42" t="s">
        <v>434</v>
      </c>
      <c r="J353" t="s">
        <v>66</v>
      </c>
      <c r="K353" t="s">
        <v>115</v>
      </c>
      <c r="L353" t="s">
        <v>115</v>
      </c>
      <c r="M353" t="str">
        <f t="shared" si="33"/>
        <v>SHG Use - Financial Services (Among all question respondents)</v>
      </c>
      <c r="N353" t="s">
        <v>444</v>
      </c>
      <c r="O353">
        <v>0.49490672032104077</v>
      </c>
      <c r="P353">
        <v>6.9527132963611441E-3</v>
      </c>
      <c r="Q353">
        <v>0.48127774869639173</v>
      </c>
      <c r="R353">
        <v>0.50853569194568982</v>
      </c>
      <c r="S353">
        <v>5281</v>
      </c>
      <c r="T353" t="str">
        <f t="shared" si="35"/>
        <v>1</v>
      </c>
      <c r="V353" s="36"/>
      <c r="W353" s="36"/>
    </row>
    <row r="354" spans="1:23" x14ac:dyDescent="0.25">
      <c r="A354" s="35" t="s">
        <v>439</v>
      </c>
      <c r="B354" s="35" t="str">
        <f t="shared" si="34"/>
        <v>Kenya</v>
      </c>
      <c r="C354" t="s">
        <v>65</v>
      </c>
      <c r="D354" t="s">
        <v>65</v>
      </c>
      <c r="E354" t="s">
        <v>9</v>
      </c>
      <c r="F354" t="s">
        <v>856</v>
      </c>
      <c r="G354" t="str">
        <f t="shared" si="36"/>
        <v>SHG Use - Financial Services</v>
      </c>
      <c r="H354" s="42" t="s">
        <v>434</v>
      </c>
      <c r="I354" s="42" t="s">
        <v>434</v>
      </c>
      <c r="J354" t="s">
        <v>66</v>
      </c>
      <c r="K354" t="s">
        <v>128</v>
      </c>
      <c r="L354" t="s">
        <v>128</v>
      </c>
      <c r="M354" t="str">
        <f t="shared" si="33"/>
        <v>SHG Use - Financial Services (Among all question respondents)</v>
      </c>
      <c r="N354" t="s">
        <v>444</v>
      </c>
      <c r="O354">
        <v>0.23526663559958588</v>
      </c>
      <c r="P354">
        <v>8.5169288814420652E-3</v>
      </c>
      <c r="Q354">
        <v>0.21857142941079058</v>
      </c>
      <c r="R354">
        <v>0.25196184178838121</v>
      </c>
      <c r="S354">
        <v>2462</v>
      </c>
      <c r="T354" t="str">
        <f t="shared" si="35"/>
        <v>1</v>
      </c>
      <c r="V354" s="36"/>
      <c r="W354" s="36"/>
    </row>
    <row r="355" spans="1:23" x14ac:dyDescent="0.25">
      <c r="A355" s="35" t="s">
        <v>439</v>
      </c>
      <c r="B355" s="35" t="str">
        <f t="shared" si="34"/>
        <v>Kenya</v>
      </c>
      <c r="C355" t="s">
        <v>65</v>
      </c>
      <c r="D355" t="s">
        <v>65</v>
      </c>
      <c r="E355" t="s">
        <v>9</v>
      </c>
      <c r="F355" t="s">
        <v>856</v>
      </c>
      <c r="G355" t="str">
        <f t="shared" si="36"/>
        <v>SHG Use - Financial Services</v>
      </c>
      <c r="H355" s="42" t="s">
        <v>434</v>
      </c>
      <c r="I355" s="42" t="s">
        <v>434</v>
      </c>
      <c r="J355" t="s">
        <v>66</v>
      </c>
      <c r="K355" t="s">
        <v>127</v>
      </c>
      <c r="L355" t="s">
        <v>127</v>
      </c>
      <c r="M355" t="str">
        <f t="shared" si="33"/>
        <v>SHG Use - Financial Services (Among all question respondents)</v>
      </c>
      <c r="N355" t="s">
        <v>444</v>
      </c>
      <c r="O355">
        <v>0.46762585466728596</v>
      </c>
      <c r="P355">
        <v>6.4865473585950994E-3</v>
      </c>
      <c r="Q355">
        <v>0.45491067914890182</v>
      </c>
      <c r="R355">
        <v>0.48034103018567009</v>
      </c>
      <c r="S355">
        <v>6203</v>
      </c>
      <c r="T355" t="str">
        <f t="shared" si="35"/>
        <v>1</v>
      </c>
      <c r="V355" s="36"/>
      <c r="W355" s="36"/>
    </row>
    <row r="356" spans="1:23" x14ac:dyDescent="0.25">
      <c r="A356" s="35" t="s">
        <v>439</v>
      </c>
      <c r="B356" s="35" t="str">
        <f t="shared" si="34"/>
        <v>Kenya</v>
      </c>
      <c r="C356" t="s">
        <v>65</v>
      </c>
      <c r="D356" t="s">
        <v>65</v>
      </c>
      <c r="E356" t="s">
        <v>9</v>
      </c>
      <c r="F356" t="s">
        <v>856</v>
      </c>
      <c r="G356" t="str">
        <f t="shared" si="36"/>
        <v>SHG Use - Financial Services</v>
      </c>
      <c r="H356" s="42" t="s">
        <v>434</v>
      </c>
      <c r="I356" s="42" t="s">
        <v>434</v>
      </c>
      <c r="J356" t="s">
        <v>66</v>
      </c>
      <c r="K356" t="s">
        <v>124</v>
      </c>
      <c r="L356" t="s">
        <v>124</v>
      </c>
      <c r="M356" t="str">
        <f t="shared" si="33"/>
        <v>SHG Use - Financial Services (Among all question respondents)</v>
      </c>
      <c r="N356" t="s">
        <v>444</v>
      </c>
      <c r="O356">
        <v>0.21348563114634389</v>
      </c>
      <c r="P356">
        <v>9.2754823930741911E-3</v>
      </c>
      <c r="Q356">
        <v>0.19530347966797035</v>
      </c>
      <c r="R356">
        <v>0.23166778262471743</v>
      </c>
      <c r="S356">
        <v>1938</v>
      </c>
      <c r="T356" t="str">
        <f t="shared" si="35"/>
        <v>1</v>
      </c>
      <c r="V356" s="36"/>
      <c r="W356" s="36"/>
    </row>
    <row r="357" spans="1:23" x14ac:dyDescent="0.25">
      <c r="A357" s="35" t="s">
        <v>439</v>
      </c>
      <c r="B357" s="35" t="str">
        <f t="shared" si="34"/>
        <v>Kenya</v>
      </c>
      <c r="C357" t="s">
        <v>65</v>
      </c>
      <c r="D357" t="s">
        <v>65</v>
      </c>
      <c r="E357" t="s">
        <v>9</v>
      </c>
      <c r="F357" t="s">
        <v>856</v>
      </c>
      <c r="G357" t="str">
        <f t="shared" si="36"/>
        <v>SHG Use - Financial Services</v>
      </c>
      <c r="H357" s="42" t="s">
        <v>434</v>
      </c>
      <c r="I357" s="42" t="s">
        <v>434</v>
      </c>
      <c r="J357" t="s">
        <v>66</v>
      </c>
      <c r="K357" t="s">
        <v>123</v>
      </c>
      <c r="L357" t="s">
        <v>123</v>
      </c>
      <c r="M357" t="str">
        <f t="shared" si="33"/>
        <v>SHG Use - Financial Services (Among all question respondents)</v>
      </c>
      <c r="N357" t="s">
        <v>444</v>
      </c>
      <c r="O357">
        <v>0.45611636507335496</v>
      </c>
      <c r="P357">
        <v>6.2089928529006598E-3</v>
      </c>
      <c r="Q357">
        <v>0.44394526239691917</v>
      </c>
      <c r="R357">
        <v>0.46828746774979074</v>
      </c>
      <c r="S357">
        <v>6727</v>
      </c>
      <c r="T357" t="str">
        <f t="shared" si="35"/>
        <v>1</v>
      </c>
      <c r="V357" s="36"/>
      <c r="W357" s="36"/>
    </row>
    <row r="358" spans="1:23" x14ac:dyDescent="0.25">
      <c r="A358" s="35" t="s">
        <v>439</v>
      </c>
      <c r="B358" s="35" t="str">
        <f t="shared" si="34"/>
        <v>Kenya</v>
      </c>
      <c r="C358" t="s">
        <v>65</v>
      </c>
      <c r="D358" t="s">
        <v>65</v>
      </c>
      <c r="E358" t="s">
        <v>9</v>
      </c>
      <c r="F358" t="s">
        <v>856</v>
      </c>
      <c r="G358" t="str">
        <f t="shared" si="36"/>
        <v>SHG Use - Financial Services</v>
      </c>
      <c r="H358" s="42" t="s">
        <v>434</v>
      </c>
      <c r="I358" s="42" t="s">
        <v>434</v>
      </c>
      <c r="J358" t="s">
        <v>66</v>
      </c>
      <c r="K358" t="s">
        <v>132</v>
      </c>
      <c r="L358" t="s">
        <v>132</v>
      </c>
      <c r="M358" t="str">
        <f t="shared" si="33"/>
        <v>SHG Use - Financial Services (Among all question respondents)</v>
      </c>
      <c r="N358" t="s">
        <v>444</v>
      </c>
      <c r="O358">
        <v>0.22815711753890508</v>
      </c>
      <c r="P358">
        <v>1.1956072736169557E-2</v>
      </c>
      <c r="Q358">
        <v>0.20472037146327182</v>
      </c>
      <c r="R358">
        <v>0.25159386361453834</v>
      </c>
      <c r="S358">
        <v>1215</v>
      </c>
      <c r="T358" t="str">
        <f t="shared" si="35"/>
        <v>1</v>
      </c>
      <c r="V358" s="36"/>
      <c r="W358" s="36"/>
    </row>
    <row r="359" spans="1:23" x14ac:dyDescent="0.25">
      <c r="A359" s="35" t="s">
        <v>439</v>
      </c>
      <c r="B359" s="35" t="str">
        <f t="shared" si="34"/>
        <v>Kenya</v>
      </c>
      <c r="C359" t="s">
        <v>65</v>
      </c>
      <c r="D359" t="s">
        <v>65</v>
      </c>
      <c r="E359" t="s">
        <v>9</v>
      </c>
      <c r="F359" t="s">
        <v>856</v>
      </c>
      <c r="G359" t="str">
        <f t="shared" si="36"/>
        <v>SHG Use - Financial Services</v>
      </c>
      <c r="H359" s="42" t="s">
        <v>434</v>
      </c>
      <c r="I359" s="42" t="s">
        <v>434</v>
      </c>
      <c r="J359" t="s">
        <v>66</v>
      </c>
      <c r="K359" t="s">
        <v>131</v>
      </c>
      <c r="L359" t="s">
        <v>131</v>
      </c>
      <c r="M359" t="str">
        <f t="shared" si="33"/>
        <v>SHG Use - Financial Services (Among all question respondents)</v>
      </c>
      <c r="N359" t="s">
        <v>444</v>
      </c>
      <c r="O359">
        <v>0.42934830917185335</v>
      </c>
      <c r="P359">
        <v>5.8520295100915644E-3</v>
      </c>
      <c r="Q359">
        <v>0.41787693954391408</v>
      </c>
      <c r="R359">
        <v>0.44081967879979261</v>
      </c>
      <c r="S359">
        <v>7450</v>
      </c>
      <c r="T359" t="str">
        <f t="shared" si="35"/>
        <v>1</v>
      </c>
      <c r="V359" s="36"/>
      <c r="W359" s="36"/>
    </row>
    <row r="360" spans="1:23" x14ac:dyDescent="0.25">
      <c r="A360" s="35" t="s">
        <v>439</v>
      </c>
      <c r="B360" s="35" t="str">
        <f t="shared" si="34"/>
        <v>Kenya</v>
      </c>
      <c r="C360" t="s">
        <v>65</v>
      </c>
      <c r="D360" t="s">
        <v>65</v>
      </c>
      <c r="E360" t="s">
        <v>9</v>
      </c>
      <c r="F360" t="s">
        <v>856</v>
      </c>
      <c r="G360" t="str">
        <f t="shared" si="36"/>
        <v>SHG Use - Financial Services</v>
      </c>
      <c r="H360" s="42" t="s">
        <v>434</v>
      </c>
      <c r="I360" s="42" t="s">
        <v>434</v>
      </c>
      <c r="J360" t="s">
        <v>66</v>
      </c>
      <c r="K360" t="s">
        <v>121</v>
      </c>
      <c r="L360" t="s">
        <v>121</v>
      </c>
      <c r="M360" t="str">
        <f t="shared" si="33"/>
        <v>SHG Use - Financial Services (Among all question respondents)</v>
      </c>
      <c r="N360" t="s">
        <v>444</v>
      </c>
      <c r="O360">
        <v>0.35673638261333096</v>
      </c>
      <c r="P360">
        <v>6.0540748505408812E-3</v>
      </c>
      <c r="Q360">
        <v>0.34486895606566831</v>
      </c>
      <c r="R360">
        <v>0.36860380916099361</v>
      </c>
      <c r="S360">
        <v>6371</v>
      </c>
      <c r="T360" t="str">
        <f t="shared" si="35"/>
        <v>1</v>
      </c>
      <c r="V360" s="36"/>
      <c r="W360" s="36"/>
    </row>
    <row r="361" spans="1:23" x14ac:dyDescent="0.25">
      <c r="A361" s="35" t="s">
        <v>439</v>
      </c>
      <c r="B361" s="35" t="str">
        <f t="shared" si="34"/>
        <v>Kenya</v>
      </c>
      <c r="C361" t="s">
        <v>65</v>
      </c>
      <c r="D361" t="s">
        <v>65</v>
      </c>
      <c r="E361" t="s">
        <v>9</v>
      </c>
      <c r="F361" t="s">
        <v>856</v>
      </c>
      <c r="G361" t="str">
        <f t="shared" si="36"/>
        <v>SHG Use - Financial Services</v>
      </c>
      <c r="H361" s="42" t="s">
        <v>434</v>
      </c>
      <c r="I361" s="42" t="s">
        <v>434</v>
      </c>
      <c r="J361" t="s">
        <v>66</v>
      </c>
      <c r="K361" t="s">
        <v>120</v>
      </c>
      <c r="L361" t="s">
        <v>120</v>
      </c>
      <c r="M361" t="str">
        <f t="shared" si="33"/>
        <v>SHG Use - Financial Services (Among all question respondents)</v>
      </c>
      <c r="N361" t="s">
        <v>444</v>
      </c>
      <c r="O361">
        <v>0.52146071873055566</v>
      </c>
      <c r="P361">
        <v>1.07206626046064E-2</v>
      </c>
      <c r="Q361">
        <v>0.5004456703303739</v>
      </c>
      <c r="R361">
        <v>0.54247576713073742</v>
      </c>
      <c r="S361">
        <v>2294</v>
      </c>
      <c r="T361" t="str">
        <f t="shared" si="35"/>
        <v>1</v>
      </c>
      <c r="V361" s="36"/>
      <c r="W361" s="36"/>
    </row>
    <row r="362" spans="1:23" x14ac:dyDescent="0.25">
      <c r="A362" s="35" t="s">
        <v>439</v>
      </c>
      <c r="B362" s="35" t="str">
        <f t="shared" si="34"/>
        <v>Kenya</v>
      </c>
      <c r="C362" t="s">
        <v>65</v>
      </c>
      <c r="D362" t="s">
        <v>65</v>
      </c>
      <c r="E362" t="s">
        <v>9</v>
      </c>
      <c r="F362" t="s">
        <v>856</v>
      </c>
      <c r="G362" t="str">
        <f t="shared" si="36"/>
        <v>SHG Use - Financial Services</v>
      </c>
      <c r="H362" t="s">
        <v>158</v>
      </c>
      <c r="I362" t="s">
        <v>158</v>
      </c>
      <c r="J362" t="s">
        <v>66</v>
      </c>
      <c r="K362" t="s">
        <v>135</v>
      </c>
      <c r="L362" t="s">
        <v>135</v>
      </c>
      <c r="M362" t="str">
        <f t="shared" si="33"/>
        <v>SHG Use - Financial Services (Among all question respondents)</v>
      </c>
      <c r="N362" t="s">
        <v>755</v>
      </c>
      <c r="O362">
        <v>3.1669410621299188E-2</v>
      </c>
      <c r="P362">
        <v>3.2787480595940243E-3</v>
      </c>
      <c r="Q362">
        <v>2.5242175483862359E-2</v>
      </c>
      <c r="R362">
        <v>3.8096645758736017E-2</v>
      </c>
      <c r="S362">
        <v>2874</v>
      </c>
      <c r="T362" t="str">
        <f t="shared" si="35"/>
        <v>1</v>
      </c>
      <c r="V362" s="36"/>
      <c r="W362" s="36"/>
    </row>
    <row r="363" spans="1:23" x14ac:dyDescent="0.25">
      <c r="A363" s="35" t="s">
        <v>439</v>
      </c>
      <c r="B363" s="35" t="str">
        <f t="shared" si="34"/>
        <v>Kenya</v>
      </c>
      <c r="C363" t="s">
        <v>65</v>
      </c>
      <c r="D363" t="s">
        <v>65</v>
      </c>
      <c r="E363" t="s">
        <v>9</v>
      </c>
      <c r="F363" t="s">
        <v>856</v>
      </c>
      <c r="G363" t="str">
        <f t="shared" si="36"/>
        <v>SHG Use - Financial Services</v>
      </c>
      <c r="H363" t="s">
        <v>158</v>
      </c>
      <c r="I363" t="s">
        <v>158</v>
      </c>
      <c r="J363" t="s">
        <v>66</v>
      </c>
      <c r="K363" t="s">
        <v>134</v>
      </c>
      <c r="L363" t="s">
        <v>134</v>
      </c>
      <c r="M363" t="str">
        <f t="shared" si="33"/>
        <v>SHG Use - Financial Services (Among all question respondents)</v>
      </c>
      <c r="N363" t="s">
        <v>755</v>
      </c>
      <c r="O363">
        <v>3.588030502056995E-2</v>
      </c>
      <c r="P363">
        <v>2.98365913989504E-3</v>
      </c>
      <c r="Q363">
        <v>3.0031534493998927E-2</v>
      </c>
      <c r="R363">
        <v>4.1729075547140976E-2</v>
      </c>
      <c r="S363">
        <v>4001</v>
      </c>
      <c r="T363" t="str">
        <f t="shared" si="35"/>
        <v>1</v>
      </c>
      <c r="V363" s="36"/>
      <c r="W363" s="36"/>
    </row>
    <row r="364" spans="1:23" x14ac:dyDescent="0.25">
      <c r="A364" s="35" t="s">
        <v>439</v>
      </c>
      <c r="B364" s="35" t="str">
        <f t="shared" si="34"/>
        <v>Kenya</v>
      </c>
      <c r="C364" t="s">
        <v>65</v>
      </c>
      <c r="D364" t="s">
        <v>65</v>
      </c>
      <c r="E364" t="s">
        <v>9</v>
      </c>
      <c r="F364" t="s">
        <v>856</v>
      </c>
      <c r="G364" t="str">
        <f t="shared" si="36"/>
        <v>SHG Use - Financial Services</v>
      </c>
      <c r="H364" t="s">
        <v>158</v>
      </c>
      <c r="I364" t="s">
        <v>158</v>
      </c>
      <c r="J364" t="s">
        <v>66</v>
      </c>
      <c r="K364" t="s">
        <v>116</v>
      </c>
      <c r="L364" t="s">
        <v>116</v>
      </c>
      <c r="M364" t="str">
        <f t="shared" si="33"/>
        <v>SHG Use - Financial Services (Among all question respondents)</v>
      </c>
      <c r="N364" t="s">
        <v>755</v>
      </c>
      <c r="O364">
        <v>2.9097670430442733E-2</v>
      </c>
      <c r="P364">
        <v>3.2918211515157543E-3</v>
      </c>
      <c r="Q364">
        <v>2.2644839203710146E-2</v>
      </c>
      <c r="R364">
        <v>3.5550501657175319E-2</v>
      </c>
      <c r="S364">
        <v>2687</v>
      </c>
      <c r="T364" t="str">
        <f t="shared" si="35"/>
        <v>1</v>
      </c>
      <c r="V364" s="36"/>
      <c r="W364" s="36"/>
    </row>
    <row r="365" spans="1:23" x14ac:dyDescent="0.25">
      <c r="A365" s="35" t="s">
        <v>439</v>
      </c>
      <c r="B365" s="35" t="str">
        <f t="shared" si="34"/>
        <v>Kenya</v>
      </c>
      <c r="C365" t="s">
        <v>65</v>
      </c>
      <c r="D365" t="s">
        <v>65</v>
      </c>
      <c r="E365" t="s">
        <v>9</v>
      </c>
      <c r="F365" t="s">
        <v>856</v>
      </c>
      <c r="G365" t="str">
        <f t="shared" si="36"/>
        <v>SHG Use - Financial Services</v>
      </c>
      <c r="H365" t="s">
        <v>158</v>
      </c>
      <c r="I365" t="s">
        <v>158</v>
      </c>
      <c r="J365" t="s">
        <v>66</v>
      </c>
      <c r="K365" t="s">
        <v>115</v>
      </c>
      <c r="L365" t="s">
        <v>115</v>
      </c>
      <c r="M365" t="str">
        <f t="shared" si="33"/>
        <v>SHG Use - Financial Services (Among all question respondents)</v>
      </c>
      <c r="N365" t="s">
        <v>755</v>
      </c>
      <c r="O365">
        <v>3.8931722513399707E-2</v>
      </c>
      <c r="P365">
        <v>2.9717636294915636E-3</v>
      </c>
      <c r="Q365">
        <v>3.310624152043435E-2</v>
      </c>
      <c r="R365">
        <v>4.4757203506365063E-2</v>
      </c>
      <c r="S365">
        <v>4188</v>
      </c>
      <c r="T365" t="str">
        <f t="shared" si="35"/>
        <v>1</v>
      </c>
      <c r="V365" s="36"/>
      <c r="W365" s="36"/>
    </row>
    <row r="366" spans="1:23" x14ac:dyDescent="0.25">
      <c r="A366" s="35" t="s">
        <v>439</v>
      </c>
      <c r="B366" s="35" t="str">
        <f t="shared" si="34"/>
        <v>Kenya</v>
      </c>
      <c r="C366" t="s">
        <v>65</v>
      </c>
      <c r="D366" t="s">
        <v>65</v>
      </c>
      <c r="E366" t="s">
        <v>9</v>
      </c>
      <c r="F366" t="s">
        <v>856</v>
      </c>
      <c r="G366" t="str">
        <f t="shared" si="36"/>
        <v>SHG Use - Financial Services</v>
      </c>
      <c r="H366" t="s">
        <v>158</v>
      </c>
      <c r="I366" t="s">
        <v>158</v>
      </c>
      <c r="J366" t="s">
        <v>66</v>
      </c>
      <c r="K366" t="s">
        <v>128</v>
      </c>
      <c r="L366" t="s">
        <v>128</v>
      </c>
      <c r="M366" t="str">
        <f t="shared" si="33"/>
        <v>SHG Use - Financial Services (Among all question respondents)</v>
      </c>
      <c r="N366" t="s">
        <v>755</v>
      </c>
      <c r="O366">
        <v>2.6700017517429581E-2</v>
      </c>
      <c r="P366">
        <v>3.840075235163473E-3</v>
      </c>
      <c r="Q366">
        <v>1.9172494677494621E-2</v>
      </c>
      <c r="R366">
        <v>3.4227540357364541E-2</v>
      </c>
      <c r="S366">
        <v>1979</v>
      </c>
      <c r="T366" t="str">
        <f t="shared" si="35"/>
        <v>1</v>
      </c>
      <c r="V366" s="36"/>
      <c r="W366" s="36"/>
    </row>
    <row r="367" spans="1:23" x14ac:dyDescent="0.25">
      <c r="A367" s="35" t="s">
        <v>439</v>
      </c>
      <c r="B367" s="35" t="str">
        <f t="shared" si="34"/>
        <v>Kenya</v>
      </c>
      <c r="C367" t="s">
        <v>65</v>
      </c>
      <c r="D367" t="s">
        <v>65</v>
      </c>
      <c r="E367" t="s">
        <v>9</v>
      </c>
      <c r="F367" t="s">
        <v>856</v>
      </c>
      <c r="G367" t="str">
        <f t="shared" si="36"/>
        <v>SHG Use - Financial Services</v>
      </c>
      <c r="H367" t="s">
        <v>158</v>
      </c>
      <c r="I367" t="s">
        <v>158</v>
      </c>
      <c r="J367" t="s">
        <v>66</v>
      </c>
      <c r="K367" t="s">
        <v>127</v>
      </c>
      <c r="L367" t="s">
        <v>127</v>
      </c>
      <c r="M367" t="str">
        <f t="shared" si="33"/>
        <v>SHG Use - Financial Services (Among all question respondents)</v>
      </c>
      <c r="N367" t="s">
        <v>755</v>
      </c>
      <c r="O367">
        <v>3.7111317778336719E-2</v>
      </c>
      <c r="P367">
        <v>2.6909575439558724E-3</v>
      </c>
      <c r="Q367">
        <v>3.1836270066246369E-2</v>
      </c>
      <c r="R367">
        <v>4.2386365490427069E-2</v>
      </c>
      <c r="S367">
        <v>4896</v>
      </c>
      <c r="T367" t="str">
        <f t="shared" si="35"/>
        <v>1</v>
      </c>
      <c r="V367" s="36"/>
      <c r="W367" s="36"/>
    </row>
    <row r="368" spans="1:23" x14ac:dyDescent="0.25">
      <c r="A368" s="35" t="s">
        <v>439</v>
      </c>
      <c r="B368" s="35" t="str">
        <f t="shared" si="34"/>
        <v>Kenya</v>
      </c>
      <c r="C368" t="s">
        <v>65</v>
      </c>
      <c r="D368" t="s">
        <v>65</v>
      </c>
      <c r="E368" t="s">
        <v>9</v>
      </c>
      <c r="F368" t="s">
        <v>856</v>
      </c>
      <c r="G368" t="str">
        <f t="shared" si="36"/>
        <v>SHG Use - Financial Services</v>
      </c>
      <c r="H368" t="s">
        <v>158</v>
      </c>
      <c r="I368" t="s">
        <v>158</v>
      </c>
      <c r="J368" t="s">
        <v>66</v>
      </c>
      <c r="K368" t="s">
        <v>124</v>
      </c>
      <c r="L368" t="s">
        <v>124</v>
      </c>
      <c r="M368" t="str">
        <f t="shared" ref="M368:M431" si="37">CONCATENATE(F368," (Among ",J368,")")</f>
        <v>SHG Use - Financial Services (Among all question respondents)</v>
      </c>
      <c r="N368" t="s">
        <v>755</v>
      </c>
      <c r="O368">
        <v>2.541619337306392E-2</v>
      </c>
      <c r="P368">
        <v>4.2483193164315038E-3</v>
      </c>
      <c r="Q368">
        <v>1.708842873546372E-2</v>
      </c>
      <c r="R368">
        <v>3.374395801066412E-2</v>
      </c>
      <c r="S368">
        <v>1592</v>
      </c>
      <c r="T368" t="str">
        <f t="shared" si="35"/>
        <v>1</v>
      </c>
      <c r="V368" s="36"/>
      <c r="W368" s="36"/>
    </row>
    <row r="369" spans="1:23" x14ac:dyDescent="0.25">
      <c r="A369" s="35" t="s">
        <v>439</v>
      </c>
      <c r="B369" s="35" t="str">
        <f t="shared" si="34"/>
        <v>Kenya</v>
      </c>
      <c r="C369" t="s">
        <v>65</v>
      </c>
      <c r="D369" t="s">
        <v>65</v>
      </c>
      <c r="E369" t="s">
        <v>9</v>
      </c>
      <c r="F369" t="s">
        <v>856</v>
      </c>
      <c r="G369" t="str">
        <f t="shared" si="36"/>
        <v>SHG Use - Financial Services</v>
      </c>
      <c r="H369" t="s">
        <v>158</v>
      </c>
      <c r="I369" t="s">
        <v>158</v>
      </c>
      <c r="J369" t="s">
        <v>66</v>
      </c>
      <c r="K369" t="s">
        <v>123</v>
      </c>
      <c r="L369" t="s">
        <v>123</v>
      </c>
      <c r="M369" t="str">
        <f t="shared" si="37"/>
        <v>SHG Use - Financial Services (Among all question respondents)</v>
      </c>
      <c r="N369" t="s">
        <v>755</v>
      </c>
      <c r="O369">
        <v>3.6756043239806073E-2</v>
      </c>
      <c r="P369">
        <v>2.5796748132925602E-3</v>
      </c>
      <c r="Q369">
        <v>3.169912577196965E-2</v>
      </c>
      <c r="R369">
        <v>4.1812960707642496E-2</v>
      </c>
      <c r="S369">
        <v>5283</v>
      </c>
      <c r="T369" t="str">
        <f t="shared" si="35"/>
        <v>1</v>
      </c>
      <c r="V369" s="36"/>
      <c r="W369" s="36"/>
    </row>
    <row r="370" spans="1:23" x14ac:dyDescent="0.25">
      <c r="A370" s="35" t="s">
        <v>439</v>
      </c>
      <c r="B370" s="35" t="str">
        <f t="shared" si="34"/>
        <v>Kenya</v>
      </c>
      <c r="C370" t="s">
        <v>65</v>
      </c>
      <c r="D370" t="s">
        <v>65</v>
      </c>
      <c r="E370" t="s">
        <v>9</v>
      </c>
      <c r="F370" t="s">
        <v>856</v>
      </c>
      <c r="G370" t="str">
        <f t="shared" si="36"/>
        <v>SHG Use - Financial Services</v>
      </c>
      <c r="H370" t="s">
        <v>158</v>
      </c>
      <c r="I370" t="s">
        <v>158</v>
      </c>
      <c r="J370" t="s">
        <v>66</v>
      </c>
      <c r="K370" t="s">
        <v>132</v>
      </c>
      <c r="L370" t="s">
        <v>132</v>
      </c>
      <c r="M370" t="str">
        <f t="shared" si="37"/>
        <v>SHG Use - Financial Services (Among all question respondents)</v>
      </c>
      <c r="N370" t="s">
        <v>755</v>
      </c>
      <c r="O370">
        <v>2.2884037855894077E-2</v>
      </c>
      <c r="P370">
        <v>4.93240595804929E-3</v>
      </c>
      <c r="Q370">
        <v>1.3215300482279342E-2</v>
      </c>
      <c r="R370">
        <v>3.2552775229508814E-2</v>
      </c>
      <c r="S370">
        <v>914</v>
      </c>
      <c r="T370" t="str">
        <f t="shared" si="35"/>
        <v>1</v>
      </c>
      <c r="V370" s="36"/>
      <c r="W370" s="36"/>
    </row>
    <row r="371" spans="1:23" x14ac:dyDescent="0.25">
      <c r="A371" s="35" t="s">
        <v>439</v>
      </c>
      <c r="B371" s="35" t="str">
        <f t="shared" si="34"/>
        <v>Kenya</v>
      </c>
      <c r="C371" t="s">
        <v>65</v>
      </c>
      <c r="D371" t="s">
        <v>65</v>
      </c>
      <c r="E371" t="s">
        <v>9</v>
      </c>
      <c r="F371" t="s">
        <v>856</v>
      </c>
      <c r="G371" t="str">
        <f t="shared" si="36"/>
        <v>SHG Use - Financial Services</v>
      </c>
      <c r="H371" t="s">
        <v>158</v>
      </c>
      <c r="I371" t="s">
        <v>158</v>
      </c>
      <c r="J371" t="s">
        <v>66</v>
      </c>
      <c r="K371" t="s">
        <v>131</v>
      </c>
      <c r="L371" t="s">
        <v>131</v>
      </c>
      <c r="M371" t="str">
        <f t="shared" si="37"/>
        <v>SHG Use - Financial Services (Among all question respondents)</v>
      </c>
      <c r="N371" t="s">
        <v>755</v>
      </c>
      <c r="O371">
        <v>3.5795355325984546E-2</v>
      </c>
      <c r="P371">
        <v>2.4328367140651402E-3</v>
      </c>
      <c r="Q371">
        <v>3.1026278483614365E-2</v>
      </c>
      <c r="R371">
        <v>4.056443216835473E-2</v>
      </c>
      <c r="S371">
        <v>5961</v>
      </c>
      <c r="T371" t="str">
        <f t="shared" si="35"/>
        <v>1</v>
      </c>
      <c r="V371" s="36"/>
      <c r="W371" s="36"/>
    </row>
    <row r="372" spans="1:23" x14ac:dyDescent="0.25">
      <c r="A372" s="35" t="s">
        <v>439</v>
      </c>
      <c r="B372" s="35" t="str">
        <f t="shared" si="34"/>
        <v>Kenya</v>
      </c>
      <c r="C372" t="s">
        <v>65</v>
      </c>
      <c r="D372" t="s">
        <v>65</v>
      </c>
      <c r="E372" t="s">
        <v>9</v>
      </c>
      <c r="F372" t="s">
        <v>856</v>
      </c>
      <c r="G372" t="str">
        <f t="shared" si="36"/>
        <v>SHG Use - Financial Services</v>
      </c>
      <c r="H372" t="s">
        <v>158</v>
      </c>
      <c r="I372" t="s">
        <v>158</v>
      </c>
      <c r="J372" t="s">
        <v>66</v>
      </c>
      <c r="K372" t="s">
        <v>121</v>
      </c>
      <c r="L372" t="s">
        <v>121</v>
      </c>
      <c r="M372" t="str">
        <f t="shared" si="37"/>
        <v>SHG Use - Financial Services (Among all question respondents)</v>
      </c>
      <c r="N372" t="s">
        <v>755</v>
      </c>
      <c r="O372">
        <v>2.9897166711048639E-2</v>
      </c>
      <c r="P372">
        <v>2.3625398299813019E-3</v>
      </c>
      <c r="Q372">
        <v>2.5265916745628409E-2</v>
      </c>
      <c r="R372">
        <v>3.4528416676468873E-2</v>
      </c>
      <c r="S372">
        <v>5112</v>
      </c>
      <c r="T372" t="str">
        <f t="shared" si="35"/>
        <v>1</v>
      </c>
      <c r="V372" s="36"/>
      <c r="W372" s="36"/>
    </row>
    <row r="373" spans="1:23" x14ac:dyDescent="0.25">
      <c r="A373" s="35" t="s">
        <v>439</v>
      </c>
      <c r="B373" s="35" t="str">
        <f t="shared" si="34"/>
        <v>Kenya</v>
      </c>
      <c r="C373" t="s">
        <v>65</v>
      </c>
      <c r="D373" t="s">
        <v>65</v>
      </c>
      <c r="E373" t="s">
        <v>9</v>
      </c>
      <c r="F373" t="s">
        <v>856</v>
      </c>
      <c r="G373" t="str">
        <f t="shared" si="36"/>
        <v>SHG Use - Financial Services</v>
      </c>
      <c r="H373" t="s">
        <v>158</v>
      </c>
      <c r="I373" t="s">
        <v>158</v>
      </c>
      <c r="J373" t="s">
        <v>66</v>
      </c>
      <c r="K373" t="s">
        <v>120</v>
      </c>
      <c r="L373" t="s">
        <v>120</v>
      </c>
      <c r="M373" t="str">
        <f t="shared" si="37"/>
        <v>SHG Use - Financial Services (Among all question respondents)</v>
      </c>
      <c r="N373" t="s">
        <v>755</v>
      </c>
      <c r="O373">
        <v>4.5797674796740712E-2</v>
      </c>
      <c r="P373">
        <v>5.1525151511183582E-3</v>
      </c>
      <c r="Q373">
        <v>3.5697427541304005E-2</v>
      </c>
      <c r="R373">
        <v>5.5897922052177418E-2</v>
      </c>
      <c r="S373">
        <v>1763</v>
      </c>
      <c r="T373" t="str">
        <f t="shared" si="35"/>
        <v>1</v>
      </c>
      <c r="V373" s="36"/>
      <c r="W373" s="36"/>
    </row>
    <row r="374" spans="1:23" x14ac:dyDescent="0.25">
      <c r="A374" s="35" t="s">
        <v>439</v>
      </c>
      <c r="B374" s="35" t="str">
        <f t="shared" si="34"/>
        <v>Kenya</v>
      </c>
      <c r="C374" t="s">
        <v>65</v>
      </c>
      <c r="D374" t="s">
        <v>65</v>
      </c>
      <c r="E374" t="s">
        <v>9</v>
      </c>
      <c r="F374" t="s">
        <v>856</v>
      </c>
      <c r="G374" t="str">
        <f t="shared" si="36"/>
        <v>SHG Use - Financial Services</v>
      </c>
      <c r="H374" t="s">
        <v>756</v>
      </c>
      <c r="I374" t="s">
        <v>756</v>
      </c>
      <c r="J374" t="s">
        <v>66</v>
      </c>
      <c r="K374" t="s">
        <v>135</v>
      </c>
      <c r="L374" t="s">
        <v>135</v>
      </c>
      <c r="M374" t="str">
        <f t="shared" si="37"/>
        <v>SHG Use - Financial Services (Among all question respondents)</v>
      </c>
      <c r="N374" t="s">
        <v>757</v>
      </c>
      <c r="O374">
        <v>1.423804384263865E-2</v>
      </c>
      <c r="P374">
        <v>1.8338538930306591E-3</v>
      </c>
      <c r="Q374">
        <v>1.0643254066832995E-2</v>
      </c>
      <c r="R374">
        <v>1.7832833618444306E-2</v>
      </c>
      <c r="S374">
        <v>3813</v>
      </c>
      <c r="T374" t="str">
        <f t="shared" si="35"/>
        <v>1</v>
      </c>
      <c r="V374" s="36"/>
      <c r="W374" s="36"/>
    </row>
    <row r="375" spans="1:23" x14ac:dyDescent="0.25">
      <c r="A375" s="35" t="s">
        <v>439</v>
      </c>
      <c r="B375" s="35" t="str">
        <f t="shared" si="34"/>
        <v>Kenya</v>
      </c>
      <c r="C375" t="s">
        <v>65</v>
      </c>
      <c r="D375" t="s">
        <v>65</v>
      </c>
      <c r="E375" t="s">
        <v>9</v>
      </c>
      <c r="F375" t="s">
        <v>856</v>
      </c>
      <c r="G375" t="str">
        <f t="shared" si="36"/>
        <v>SHG Use - Financial Services</v>
      </c>
      <c r="H375" t="s">
        <v>756</v>
      </c>
      <c r="I375" t="s">
        <v>756</v>
      </c>
      <c r="J375" t="s">
        <v>66</v>
      </c>
      <c r="K375" t="s">
        <v>134</v>
      </c>
      <c r="L375" t="s">
        <v>134</v>
      </c>
      <c r="M375" t="str">
        <f t="shared" si="37"/>
        <v>SHG Use - Financial Services (Among all question respondents)</v>
      </c>
      <c r="N375" t="s">
        <v>757</v>
      </c>
      <c r="O375">
        <v>1.5065177148700032E-2</v>
      </c>
      <c r="P375">
        <v>1.6632534158691212E-3</v>
      </c>
      <c r="Q375">
        <v>1.1804804882041935E-2</v>
      </c>
      <c r="R375">
        <v>1.832554941535813E-2</v>
      </c>
      <c r="S375">
        <v>4852</v>
      </c>
      <c r="T375" t="str">
        <f t="shared" si="35"/>
        <v>1</v>
      </c>
      <c r="V375" s="36"/>
      <c r="W375" s="36"/>
    </row>
    <row r="376" spans="1:23" x14ac:dyDescent="0.25">
      <c r="A376" s="35" t="s">
        <v>439</v>
      </c>
      <c r="B376" s="35" t="str">
        <f t="shared" si="34"/>
        <v>Kenya</v>
      </c>
      <c r="C376" t="s">
        <v>65</v>
      </c>
      <c r="D376" t="s">
        <v>65</v>
      </c>
      <c r="E376" t="s">
        <v>9</v>
      </c>
      <c r="F376" t="s">
        <v>856</v>
      </c>
      <c r="G376" t="str">
        <f t="shared" si="36"/>
        <v>SHG Use - Financial Services</v>
      </c>
      <c r="H376" t="s">
        <v>756</v>
      </c>
      <c r="I376" t="s">
        <v>756</v>
      </c>
      <c r="J376" t="s">
        <v>66</v>
      </c>
      <c r="K376" t="s">
        <v>116</v>
      </c>
      <c r="L376" t="s">
        <v>116</v>
      </c>
      <c r="M376" t="str">
        <f t="shared" si="37"/>
        <v>SHG Use - Financial Services (Among all question respondents)</v>
      </c>
      <c r="N376" t="s">
        <v>757</v>
      </c>
      <c r="O376">
        <v>6.1478178494502565E-3</v>
      </c>
      <c r="P376">
        <v>1.3527239189860491E-3</v>
      </c>
      <c r="Q376">
        <v>3.4961572499122382E-3</v>
      </c>
      <c r="R376">
        <v>8.7994784489882748E-3</v>
      </c>
      <c r="S376">
        <v>3384</v>
      </c>
      <c r="T376" t="str">
        <f t="shared" si="35"/>
        <v>1</v>
      </c>
      <c r="V376" s="36"/>
      <c r="W376" s="36"/>
    </row>
    <row r="377" spans="1:23" x14ac:dyDescent="0.25">
      <c r="A377" s="35" t="s">
        <v>439</v>
      </c>
      <c r="B377" s="35" t="str">
        <f t="shared" si="34"/>
        <v>Kenya</v>
      </c>
      <c r="C377" t="s">
        <v>65</v>
      </c>
      <c r="D377" t="s">
        <v>65</v>
      </c>
      <c r="E377" t="s">
        <v>9</v>
      </c>
      <c r="F377" t="s">
        <v>856</v>
      </c>
      <c r="G377" t="str">
        <f t="shared" si="36"/>
        <v>SHG Use - Financial Services</v>
      </c>
      <c r="H377" t="s">
        <v>756</v>
      </c>
      <c r="I377" t="s">
        <v>756</v>
      </c>
      <c r="J377" t="s">
        <v>66</v>
      </c>
      <c r="K377" t="s">
        <v>115</v>
      </c>
      <c r="L377" t="s">
        <v>115</v>
      </c>
      <c r="M377" t="str">
        <f t="shared" si="37"/>
        <v>SHG Use - Financial Services (Among all question respondents)</v>
      </c>
      <c r="N377" t="s">
        <v>757</v>
      </c>
      <c r="O377">
        <v>2.2837174521228958E-2</v>
      </c>
      <c r="P377">
        <v>2.0240882016822632E-3</v>
      </c>
      <c r="Q377">
        <v>1.8869480257041136E-2</v>
      </c>
      <c r="R377">
        <v>2.6804868785416779E-2</v>
      </c>
      <c r="S377">
        <v>5281</v>
      </c>
      <c r="T377" t="str">
        <f t="shared" si="35"/>
        <v>1</v>
      </c>
      <c r="V377" s="36"/>
      <c r="W377" s="36"/>
    </row>
    <row r="378" spans="1:23" x14ac:dyDescent="0.25">
      <c r="A378" s="35" t="s">
        <v>439</v>
      </c>
      <c r="B378" s="35" t="str">
        <f t="shared" si="34"/>
        <v>Kenya</v>
      </c>
      <c r="C378" t="s">
        <v>65</v>
      </c>
      <c r="D378" t="s">
        <v>65</v>
      </c>
      <c r="E378" t="s">
        <v>9</v>
      </c>
      <c r="F378" t="s">
        <v>856</v>
      </c>
      <c r="G378" t="str">
        <f t="shared" si="36"/>
        <v>SHG Use - Financial Services</v>
      </c>
      <c r="H378" t="s">
        <v>756</v>
      </c>
      <c r="I378" t="s">
        <v>756</v>
      </c>
      <c r="J378" t="s">
        <v>66</v>
      </c>
      <c r="K378" t="s">
        <v>128</v>
      </c>
      <c r="L378" t="s">
        <v>128</v>
      </c>
      <c r="M378" t="str">
        <f t="shared" si="37"/>
        <v>SHG Use - Financial Services (Among all question respondents)</v>
      </c>
      <c r="N378" t="s">
        <v>757</v>
      </c>
      <c r="O378">
        <v>1.0003644063656966E-2</v>
      </c>
      <c r="P378">
        <v>1.9215541554747377E-3</v>
      </c>
      <c r="Q378">
        <v>6.2369409157077777E-3</v>
      </c>
      <c r="R378">
        <v>1.3770347211606155E-2</v>
      </c>
      <c r="S378">
        <v>2462</v>
      </c>
      <c r="T378" t="str">
        <f t="shared" si="35"/>
        <v>1</v>
      </c>
      <c r="V378" s="36"/>
      <c r="W378" s="36"/>
    </row>
    <row r="379" spans="1:23" x14ac:dyDescent="0.25">
      <c r="A379" s="35" t="s">
        <v>439</v>
      </c>
      <c r="B379" s="35" t="str">
        <f t="shared" si="34"/>
        <v>Kenya</v>
      </c>
      <c r="C379" t="s">
        <v>65</v>
      </c>
      <c r="D379" t="s">
        <v>65</v>
      </c>
      <c r="E379" t="s">
        <v>9</v>
      </c>
      <c r="F379" t="s">
        <v>856</v>
      </c>
      <c r="G379" t="str">
        <f t="shared" si="36"/>
        <v>SHG Use - Financial Services</v>
      </c>
      <c r="H379" t="s">
        <v>756</v>
      </c>
      <c r="I379" t="s">
        <v>756</v>
      </c>
      <c r="J379" t="s">
        <v>66</v>
      </c>
      <c r="K379" t="s">
        <v>127</v>
      </c>
      <c r="L379" t="s">
        <v>127</v>
      </c>
      <c r="M379" t="str">
        <f t="shared" si="37"/>
        <v>SHG Use - Financial Services (Among all question respondents)</v>
      </c>
      <c r="N379" t="s">
        <v>757</v>
      </c>
      <c r="O379">
        <v>1.655222178035164E-2</v>
      </c>
      <c r="P379">
        <v>1.541560846160199E-3</v>
      </c>
      <c r="Q379">
        <v>1.3530395892466497E-2</v>
      </c>
      <c r="R379">
        <v>1.9574047668236783E-2</v>
      </c>
      <c r="S379">
        <v>6203</v>
      </c>
      <c r="T379" t="str">
        <f t="shared" si="35"/>
        <v>1</v>
      </c>
      <c r="V379" s="36"/>
      <c r="W379" s="36"/>
    </row>
    <row r="380" spans="1:23" x14ac:dyDescent="0.25">
      <c r="A380" s="35" t="s">
        <v>439</v>
      </c>
      <c r="B380" s="35" t="str">
        <f t="shared" si="34"/>
        <v>Kenya</v>
      </c>
      <c r="C380" t="s">
        <v>65</v>
      </c>
      <c r="D380" t="s">
        <v>65</v>
      </c>
      <c r="E380" t="s">
        <v>9</v>
      </c>
      <c r="F380" t="s">
        <v>856</v>
      </c>
      <c r="G380" t="str">
        <f t="shared" si="36"/>
        <v>SHG Use - Financial Services</v>
      </c>
      <c r="H380" t="s">
        <v>756</v>
      </c>
      <c r="I380" t="s">
        <v>756</v>
      </c>
      <c r="J380" t="s">
        <v>66</v>
      </c>
      <c r="K380" t="s">
        <v>124</v>
      </c>
      <c r="L380" t="s">
        <v>124</v>
      </c>
      <c r="M380" t="str">
        <f t="shared" si="37"/>
        <v>SHG Use - Financial Services (Among all question respondents)</v>
      </c>
      <c r="N380" t="s">
        <v>757</v>
      </c>
      <c r="O380">
        <v>7.7341587132367801E-3</v>
      </c>
      <c r="P380">
        <v>1.973997385349791E-3</v>
      </c>
      <c r="Q380">
        <v>3.8646543621592925E-3</v>
      </c>
      <c r="R380">
        <v>1.1603663064314268E-2</v>
      </c>
      <c r="S380">
        <v>1938</v>
      </c>
      <c r="T380" t="str">
        <f t="shared" si="35"/>
        <v>1</v>
      </c>
      <c r="V380" s="36"/>
      <c r="W380" s="36"/>
    </row>
    <row r="381" spans="1:23" x14ac:dyDescent="0.25">
      <c r="A381" s="35" t="s">
        <v>439</v>
      </c>
      <c r="B381" s="35" t="str">
        <f t="shared" si="34"/>
        <v>Kenya</v>
      </c>
      <c r="C381" t="s">
        <v>65</v>
      </c>
      <c r="D381" t="s">
        <v>65</v>
      </c>
      <c r="E381" t="s">
        <v>9</v>
      </c>
      <c r="F381" t="s">
        <v>856</v>
      </c>
      <c r="G381" t="str">
        <f t="shared" si="36"/>
        <v>SHG Use - Financial Services</v>
      </c>
      <c r="H381" t="s">
        <v>756</v>
      </c>
      <c r="I381" t="s">
        <v>756</v>
      </c>
      <c r="J381" t="s">
        <v>66</v>
      </c>
      <c r="K381" t="s">
        <v>123</v>
      </c>
      <c r="L381" t="s">
        <v>123</v>
      </c>
      <c r="M381" t="str">
        <f t="shared" si="37"/>
        <v>SHG Use - Financial Services (Among all question respondents)</v>
      </c>
      <c r="N381" t="s">
        <v>757</v>
      </c>
      <c r="O381">
        <v>1.6703508420324115E-2</v>
      </c>
      <c r="P381">
        <v>1.4810249614648305E-3</v>
      </c>
      <c r="Q381">
        <v>1.3800347263691158E-2</v>
      </c>
      <c r="R381">
        <v>1.9606669576957069E-2</v>
      </c>
      <c r="S381">
        <v>6727</v>
      </c>
      <c r="T381" t="str">
        <f t="shared" si="35"/>
        <v>1</v>
      </c>
      <c r="V381" s="36"/>
      <c r="W381" s="36"/>
    </row>
    <row r="382" spans="1:23" x14ac:dyDescent="0.25">
      <c r="A382" s="35" t="s">
        <v>439</v>
      </c>
      <c r="B382" s="35" t="str">
        <f t="shared" si="34"/>
        <v>Kenya</v>
      </c>
      <c r="C382" t="s">
        <v>65</v>
      </c>
      <c r="D382" t="s">
        <v>65</v>
      </c>
      <c r="E382" t="s">
        <v>9</v>
      </c>
      <c r="F382" t="s">
        <v>856</v>
      </c>
      <c r="G382" t="str">
        <f t="shared" si="36"/>
        <v>SHG Use - Financial Services</v>
      </c>
      <c r="H382" t="s">
        <v>756</v>
      </c>
      <c r="I382" t="s">
        <v>756</v>
      </c>
      <c r="J382" t="s">
        <v>66</v>
      </c>
      <c r="K382" t="s">
        <v>132</v>
      </c>
      <c r="L382" t="s">
        <v>132</v>
      </c>
      <c r="M382" t="str">
        <f t="shared" si="37"/>
        <v>SHG Use - Financial Services (Among all question respondents)</v>
      </c>
      <c r="N382" t="s">
        <v>757</v>
      </c>
      <c r="O382">
        <v>9.4524683030886274E-3</v>
      </c>
      <c r="P382">
        <v>2.5319657587455128E-3</v>
      </c>
      <c r="Q382">
        <v>4.4892132385390502E-3</v>
      </c>
      <c r="R382">
        <v>1.4415723367638205E-2</v>
      </c>
      <c r="S382">
        <v>1215</v>
      </c>
      <c r="T382" t="str">
        <f t="shared" si="35"/>
        <v>1</v>
      </c>
      <c r="V382" s="36"/>
      <c r="W382" s="36"/>
    </row>
    <row r="383" spans="1:23" x14ac:dyDescent="0.25">
      <c r="A383" s="35" t="s">
        <v>439</v>
      </c>
      <c r="B383" s="35" t="str">
        <f t="shared" si="34"/>
        <v>Kenya</v>
      </c>
      <c r="C383" t="s">
        <v>65</v>
      </c>
      <c r="D383" t="s">
        <v>65</v>
      </c>
      <c r="E383" t="s">
        <v>9</v>
      </c>
      <c r="F383" t="s">
        <v>856</v>
      </c>
      <c r="G383" t="str">
        <f t="shared" si="36"/>
        <v>SHG Use - Financial Services</v>
      </c>
      <c r="H383" t="s">
        <v>756</v>
      </c>
      <c r="I383" t="s">
        <v>756</v>
      </c>
      <c r="J383" t="s">
        <v>66</v>
      </c>
      <c r="K383" t="s">
        <v>131</v>
      </c>
      <c r="L383" t="s">
        <v>131</v>
      </c>
      <c r="M383" t="str">
        <f t="shared" si="37"/>
        <v>SHG Use - Financial Services (Among all question respondents)</v>
      </c>
      <c r="N383" t="s">
        <v>757</v>
      </c>
      <c r="O383">
        <v>1.5528712492400003E-2</v>
      </c>
      <c r="P383">
        <v>1.3693733994099772E-3</v>
      </c>
      <c r="Q383">
        <v>1.2844414951485209E-2</v>
      </c>
      <c r="R383">
        <v>1.8213010033314797E-2</v>
      </c>
      <c r="S383">
        <v>7450</v>
      </c>
      <c r="T383" t="str">
        <f t="shared" si="35"/>
        <v>1</v>
      </c>
      <c r="V383" s="36"/>
      <c r="W383" s="36"/>
    </row>
    <row r="384" spans="1:23" x14ac:dyDescent="0.25">
      <c r="A384" s="35" t="s">
        <v>439</v>
      </c>
      <c r="B384" s="35" t="str">
        <f t="shared" si="34"/>
        <v>Kenya</v>
      </c>
      <c r="C384" t="s">
        <v>65</v>
      </c>
      <c r="D384" t="s">
        <v>65</v>
      </c>
      <c r="E384" t="s">
        <v>9</v>
      </c>
      <c r="F384" t="s">
        <v>856</v>
      </c>
      <c r="G384" t="str">
        <f t="shared" si="36"/>
        <v>SHG Use - Financial Services</v>
      </c>
      <c r="H384" t="s">
        <v>756</v>
      </c>
      <c r="I384" t="s">
        <v>756</v>
      </c>
      <c r="J384" t="s">
        <v>66</v>
      </c>
      <c r="K384" t="s">
        <v>121</v>
      </c>
      <c r="L384" t="s">
        <v>121</v>
      </c>
      <c r="M384" t="str">
        <f t="shared" si="37"/>
        <v>SHG Use - Financial Services (Among all question respondents)</v>
      </c>
      <c r="N384" t="s">
        <v>757</v>
      </c>
      <c r="O384">
        <v>1.333798213757488E-2</v>
      </c>
      <c r="P384">
        <v>1.3446565099891998E-3</v>
      </c>
      <c r="Q384">
        <v>1.0702135578342542E-2</v>
      </c>
      <c r="R384">
        <v>1.5973828696807219E-2</v>
      </c>
      <c r="S384">
        <v>6371</v>
      </c>
      <c r="T384" t="str">
        <f t="shared" si="35"/>
        <v>1</v>
      </c>
      <c r="V384" s="36"/>
      <c r="W384" s="36"/>
    </row>
    <row r="385" spans="1:23" x14ac:dyDescent="0.25">
      <c r="A385" s="35" t="s">
        <v>439</v>
      </c>
      <c r="B385" s="35" t="str">
        <f t="shared" si="34"/>
        <v>Kenya</v>
      </c>
      <c r="C385" t="s">
        <v>65</v>
      </c>
      <c r="D385" t="s">
        <v>65</v>
      </c>
      <c r="E385" t="s">
        <v>9</v>
      </c>
      <c r="F385" t="s">
        <v>856</v>
      </c>
      <c r="G385" t="str">
        <f t="shared" si="36"/>
        <v>SHG Use - Financial Services</v>
      </c>
      <c r="H385" t="s">
        <v>756</v>
      </c>
      <c r="I385" t="s">
        <v>756</v>
      </c>
      <c r="J385" t="s">
        <v>66</v>
      </c>
      <c r="K385" t="s">
        <v>120</v>
      </c>
      <c r="L385" t="s">
        <v>120</v>
      </c>
      <c r="M385" t="str">
        <f t="shared" si="37"/>
        <v>SHG Use - Financial Services (Among all question respondents)</v>
      </c>
      <c r="N385" t="s">
        <v>757</v>
      </c>
      <c r="O385">
        <v>1.8304693642147988E-2</v>
      </c>
      <c r="P385">
        <v>2.7410196034685333E-3</v>
      </c>
      <c r="Q385">
        <v>1.2931643322666064E-2</v>
      </c>
      <c r="R385">
        <v>2.3677743961629912E-2</v>
      </c>
      <c r="S385">
        <v>2294</v>
      </c>
      <c r="T385" t="str">
        <f t="shared" si="35"/>
        <v>1</v>
      </c>
      <c r="V385" s="36"/>
      <c r="W385" s="36"/>
    </row>
    <row r="386" spans="1:23" x14ac:dyDescent="0.25">
      <c r="A386" s="35" t="s">
        <v>439</v>
      </c>
      <c r="B386" s="35" t="str">
        <f t="shared" ref="B386:B449" si="38">A386</f>
        <v>Kenya</v>
      </c>
      <c r="C386" t="s">
        <v>65</v>
      </c>
      <c r="D386" t="s">
        <v>65</v>
      </c>
      <c r="E386" t="s">
        <v>9</v>
      </c>
      <c r="F386" t="s">
        <v>856</v>
      </c>
      <c r="G386" t="str">
        <f t="shared" si="36"/>
        <v>SHG Use - Financial Services</v>
      </c>
      <c r="H386" t="s">
        <v>762</v>
      </c>
      <c r="I386" t="s">
        <v>762</v>
      </c>
      <c r="J386" t="s">
        <v>66</v>
      </c>
      <c r="K386" t="s">
        <v>135</v>
      </c>
      <c r="L386" t="s">
        <v>135</v>
      </c>
      <c r="M386" t="str">
        <f t="shared" si="37"/>
        <v>SHG Use - Financial Services (Among all question respondents)</v>
      </c>
      <c r="N386" t="s">
        <v>764</v>
      </c>
      <c r="O386">
        <v>0.1613537836884929</v>
      </c>
      <c r="P386">
        <v>6.1328860279927832E-3</v>
      </c>
      <c r="Q386">
        <v>0.14933186848936247</v>
      </c>
      <c r="R386">
        <v>0.17337569888762333</v>
      </c>
      <c r="S386">
        <v>3813</v>
      </c>
      <c r="T386" t="str">
        <f t="shared" ref="T386:T449" si="39">IF(S386&gt;=30,"1","0")</f>
        <v>1</v>
      </c>
      <c r="V386" s="36"/>
      <c r="W386" s="36"/>
    </row>
    <row r="387" spans="1:23" x14ac:dyDescent="0.25">
      <c r="A387" s="35" t="s">
        <v>439</v>
      </c>
      <c r="B387" s="35" t="str">
        <f t="shared" si="38"/>
        <v>Kenya</v>
      </c>
      <c r="C387" t="s">
        <v>65</v>
      </c>
      <c r="D387" t="s">
        <v>65</v>
      </c>
      <c r="E387" t="s">
        <v>9</v>
      </c>
      <c r="F387" t="s">
        <v>856</v>
      </c>
      <c r="G387" t="str">
        <f t="shared" ref="G387:G450" si="40">F387</f>
        <v>SHG Use - Financial Services</v>
      </c>
      <c r="H387" t="s">
        <v>762</v>
      </c>
      <c r="I387" t="s">
        <v>762</v>
      </c>
      <c r="J387" t="s">
        <v>66</v>
      </c>
      <c r="K387" t="s">
        <v>134</v>
      </c>
      <c r="L387" t="s">
        <v>134</v>
      </c>
      <c r="M387" t="str">
        <f t="shared" si="37"/>
        <v>SHG Use - Financial Services (Among all question respondents)</v>
      </c>
      <c r="N387" t="s">
        <v>764</v>
      </c>
      <c r="O387">
        <v>0.10799548102582139</v>
      </c>
      <c r="P387">
        <v>4.5263132850660069E-3</v>
      </c>
      <c r="Q387">
        <v>9.912283049401778E-2</v>
      </c>
      <c r="R387">
        <v>0.116868131557625</v>
      </c>
      <c r="S387">
        <v>4852</v>
      </c>
      <c r="T387" t="str">
        <f t="shared" si="39"/>
        <v>1</v>
      </c>
      <c r="V387" s="36"/>
      <c r="W387" s="36"/>
    </row>
    <row r="388" spans="1:23" x14ac:dyDescent="0.25">
      <c r="A388" s="35" t="s">
        <v>439</v>
      </c>
      <c r="B388" s="35" t="str">
        <f t="shared" si="38"/>
        <v>Kenya</v>
      </c>
      <c r="C388" t="s">
        <v>65</v>
      </c>
      <c r="D388" t="s">
        <v>65</v>
      </c>
      <c r="E388" t="s">
        <v>9</v>
      </c>
      <c r="F388" t="s">
        <v>856</v>
      </c>
      <c r="G388" t="str">
        <f t="shared" si="40"/>
        <v>SHG Use - Financial Services</v>
      </c>
      <c r="H388" t="s">
        <v>762</v>
      </c>
      <c r="I388" t="s">
        <v>762</v>
      </c>
      <c r="J388" t="s">
        <v>66</v>
      </c>
      <c r="K388" t="s">
        <v>116</v>
      </c>
      <c r="L388" t="s">
        <v>116</v>
      </c>
      <c r="M388" t="str">
        <f t="shared" si="37"/>
        <v>SHG Use - Financial Services (Among all question respondents)</v>
      </c>
      <c r="N388" t="s">
        <v>764</v>
      </c>
      <c r="O388">
        <v>0.1444428262543592</v>
      </c>
      <c r="P388">
        <v>6.0264781644495183E-3</v>
      </c>
      <c r="Q388">
        <v>0.13262949577475541</v>
      </c>
      <c r="R388">
        <v>0.15625615673396298</v>
      </c>
      <c r="S388">
        <v>3384</v>
      </c>
      <c r="T388" t="str">
        <f t="shared" si="39"/>
        <v>1</v>
      </c>
      <c r="V388" s="36"/>
      <c r="W388" s="36"/>
    </row>
    <row r="389" spans="1:23" x14ac:dyDescent="0.25">
      <c r="A389" s="35" t="s">
        <v>439</v>
      </c>
      <c r="B389" s="35" t="str">
        <f t="shared" si="38"/>
        <v>Kenya</v>
      </c>
      <c r="C389" t="s">
        <v>65</v>
      </c>
      <c r="D389" t="s">
        <v>65</v>
      </c>
      <c r="E389" t="s">
        <v>9</v>
      </c>
      <c r="F389" t="s">
        <v>856</v>
      </c>
      <c r="G389" t="str">
        <f t="shared" si="40"/>
        <v>SHG Use - Financial Services</v>
      </c>
      <c r="H389" t="s">
        <v>762</v>
      </c>
      <c r="I389" t="s">
        <v>762</v>
      </c>
      <c r="J389" t="s">
        <v>66</v>
      </c>
      <c r="K389" t="s">
        <v>115</v>
      </c>
      <c r="L389" t="s">
        <v>115</v>
      </c>
      <c r="M389" t="str">
        <f t="shared" si="37"/>
        <v>SHG Use - Financial Services (Among all question respondents)</v>
      </c>
      <c r="N389" t="s">
        <v>764</v>
      </c>
      <c r="O389">
        <v>0.11907474244485004</v>
      </c>
      <c r="P389">
        <v>4.4303849907341552E-3</v>
      </c>
      <c r="Q389">
        <v>0.11039013418456281</v>
      </c>
      <c r="R389">
        <v>0.12775935070513728</v>
      </c>
      <c r="S389">
        <v>5281</v>
      </c>
      <c r="T389" t="str">
        <f t="shared" si="39"/>
        <v>1</v>
      </c>
      <c r="V389" s="36"/>
      <c r="W389" s="36"/>
    </row>
    <row r="390" spans="1:23" x14ac:dyDescent="0.25">
      <c r="A390" s="35" t="s">
        <v>439</v>
      </c>
      <c r="B390" s="35" t="str">
        <f t="shared" si="38"/>
        <v>Kenya</v>
      </c>
      <c r="C390" t="s">
        <v>65</v>
      </c>
      <c r="D390" t="s">
        <v>65</v>
      </c>
      <c r="E390" t="s">
        <v>9</v>
      </c>
      <c r="F390" t="s">
        <v>856</v>
      </c>
      <c r="G390" t="str">
        <f t="shared" si="40"/>
        <v>SHG Use - Financial Services</v>
      </c>
      <c r="H390" t="s">
        <v>762</v>
      </c>
      <c r="I390" t="s">
        <v>762</v>
      </c>
      <c r="J390" t="s">
        <v>66</v>
      </c>
      <c r="K390" t="s">
        <v>128</v>
      </c>
      <c r="L390" t="s">
        <v>128</v>
      </c>
      <c r="M390" t="str">
        <f t="shared" si="37"/>
        <v>SHG Use - Financial Services (Among all question respondents)</v>
      </c>
      <c r="N390" t="s">
        <v>764</v>
      </c>
      <c r="O390">
        <v>7.4300266083845296E-2</v>
      </c>
      <c r="P390">
        <v>5.3492681250891178E-3</v>
      </c>
      <c r="Q390">
        <v>6.3814428342249402E-2</v>
      </c>
      <c r="R390">
        <v>8.4786103825441189E-2</v>
      </c>
      <c r="S390">
        <v>2462</v>
      </c>
      <c r="T390" t="str">
        <f t="shared" si="39"/>
        <v>1</v>
      </c>
      <c r="V390" s="36"/>
      <c r="W390" s="36"/>
    </row>
    <row r="391" spans="1:23" x14ac:dyDescent="0.25">
      <c r="A391" s="35" t="s">
        <v>439</v>
      </c>
      <c r="B391" s="35" t="str">
        <f t="shared" si="38"/>
        <v>Kenya</v>
      </c>
      <c r="C391" t="s">
        <v>65</v>
      </c>
      <c r="D391" t="s">
        <v>65</v>
      </c>
      <c r="E391" t="s">
        <v>9</v>
      </c>
      <c r="F391" t="s">
        <v>856</v>
      </c>
      <c r="G391" t="str">
        <f t="shared" si="40"/>
        <v>SHG Use - Financial Services</v>
      </c>
      <c r="H391" t="s">
        <v>762</v>
      </c>
      <c r="I391" t="s">
        <v>762</v>
      </c>
      <c r="J391" t="s">
        <v>66</v>
      </c>
      <c r="K391" t="s">
        <v>127</v>
      </c>
      <c r="L391" t="s">
        <v>127</v>
      </c>
      <c r="M391" t="str">
        <f t="shared" si="37"/>
        <v>SHG Use - Financial Services (Among all question respondents)</v>
      </c>
      <c r="N391" t="s">
        <v>764</v>
      </c>
      <c r="O391">
        <v>0.15394714930018585</v>
      </c>
      <c r="P391">
        <v>4.6964498859814741E-3</v>
      </c>
      <c r="Q391">
        <v>0.14474099056700068</v>
      </c>
      <c r="R391">
        <v>0.16315330803337103</v>
      </c>
      <c r="S391">
        <v>6203</v>
      </c>
      <c r="T391" t="str">
        <f t="shared" si="39"/>
        <v>1</v>
      </c>
      <c r="V391" s="36"/>
      <c r="W391" s="36"/>
    </row>
    <row r="392" spans="1:23" x14ac:dyDescent="0.25">
      <c r="A392" s="35" t="s">
        <v>439</v>
      </c>
      <c r="B392" s="35" t="str">
        <f t="shared" si="38"/>
        <v>Kenya</v>
      </c>
      <c r="C392" t="s">
        <v>65</v>
      </c>
      <c r="D392" t="s">
        <v>65</v>
      </c>
      <c r="E392" t="s">
        <v>9</v>
      </c>
      <c r="F392" t="s">
        <v>856</v>
      </c>
      <c r="G392" t="str">
        <f t="shared" si="40"/>
        <v>SHG Use - Financial Services</v>
      </c>
      <c r="H392" t="s">
        <v>762</v>
      </c>
      <c r="I392" t="s">
        <v>762</v>
      </c>
      <c r="J392" t="s">
        <v>66</v>
      </c>
      <c r="K392" t="s">
        <v>124</v>
      </c>
      <c r="L392" t="s">
        <v>124</v>
      </c>
      <c r="M392" t="str">
        <f t="shared" si="37"/>
        <v>SHG Use - Financial Services (Among all question respondents)</v>
      </c>
      <c r="N392" t="s">
        <v>764</v>
      </c>
      <c r="O392">
        <v>6.7974033428115005E-2</v>
      </c>
      <c r="P392">
        <v>5.7988836120053721E-3</v>
      </c>
      <c r="Q392">
        <v>5.6606842400113426E-2</v>
      </c>
      <c r="R392">
        <v>7.9341224456116591E-2</v>
      </c>
      <c r="S392">
        <v>1938</v>
      </c>
      <c r="T392" t="str">
        <f t="shared" si="39"/>
        <v>1</v>
      </c>
      <c r="V392" s="36"/>
      <c r="W392" s="36"/>
    </row>
    <row r="393" spans="1:23" x14ac:dyDescent="0.25">
      <c r="A393" s="35" t="s">
        <v>439</v>
      </c>
      <c r="B393" s="35" t="str">
        <f t="shared" si="38"/>
        <v>Kenya</v>
      </c>
      <c r="C393" t="s">
        <v>65</v>
      </c>
      <c r="D393" t="s">
        <v>65</v>
      </c>
      <c r="E393" t="s">
        <v>9</v>
      </c>
      <c r="F393" t="s">
        <v>856</v>
      </c>
      <c r="G393" t="str">
        <f t="shared" si="40"/>
        <v>SHG Use - Financial Services</v>
      </c>
      <c r="H393" t="s">
        <v>762</v>
      </c>
      <c r="I393" t="s">
        <v>762</v>
      </c>
      <c r="J393" t="s">
        <v>66</v>
      </c>
      <c r="K393" t="s">
        <v>123</v>
      </c>
      <c r="L393" t="s">
        <v>123</v>
      </c>
      <c r="M393" t="str">
        <f t="shared" si="37"/>
        <v>SHG Use - Financial Services (Among all question respondents)</v>
      </c>
      <c r="N393" t="s">
        <v>764</v>
      </c>
      <c r="O393">
        <v>0.1496745402435313</v>
      </c>
      <c r="P393">
        <v>4.4557677409024169E-3</v>
      </c>
      <c r="Q393">
        <v>0.14094017575613488</v>
      </c>
      <c r="R393">
        <v>0.15840890473092772</v>
      </c>
      <c r="S393">
        <v>6727</v>
      </c>
      <c r="T393" t="str">
        <f t="shared" si="39"/>
        <v>1</v>
      </c>
      <c r="V393" s="36"/>
      <c r="W393" s="36"/>
    </row>
    <row r="394" spans="1:23" x14ac:dyDescent="0.25">
      <c r="A394" s="35" t="s">
        <v>439</v>
      </c>
      <c r="B394" s="35" t="str">
        <f t="shared" si="38"/>
        <v>Kenya</v>
      </c>
      <c r="C394" t="s">
        <v>65</v>
      </c>
      <c r="D394" t="s">
        <v>65</v>
      </c>
      <c r="E394" t="s">
        <v>9</v>
      </c>
      <c r="F394" t="s">
        <v>856</v>
      </c>
      <c r="G394" t="str">
        <f t="shared" si="40"/>
        <v>SHG Use - Financial Services</v>
      </c>
      <c r="H394" t="s">
        <v>762</v>
      </c>
      <c r="I394" t="s">
        <v>762</v>
      </c>
      <c r="J394" t="s">
        <v>66</v>
      </c>
      <c r="K394" t="s">
        <v>132</v>
      </c>
      <c r="L394" t="s">
        <v>132</v>
      </c>
      <c r="M394" t="str">
        <f t="shared" si="37"/>
        <v>SHG Use - Financial Services (Among all question respondents)</v>
      </c>
      <c r="N394" t="s">
        <v>764</v>
      </c>
      <c r="O394">
        <v>0.11920863169188177</v>
      </c>
      <c r="P394">
        <v>9.5066788204836612E-3</v>
      </c>
      <c r="Q394">
        <v>0.10057328023034007</v>
      </c>
      <c r="R394">
        <v>0.13784398315342347</v>
      </c>
      <c r="S394">
        <v>1215</v>
      </c>
      <c r="T394" t="str">
        <f t="shared" si="39"/>
        <v>1</v>
      </c>
      <c r="V394" s="36"/>
      <c r="W394" s="36"/>
    </row>
    <row r="395" spans="1:23" x14ac:dyDescent="0.25">
      <c r="A395" s="35" t="s">
        <v>439</v>
      </c>
      <c r="B395" s="35" t="str">
        <f t="shared" si="38"/>
        <v>Kenya</v>
      </c>
      <c r="C395" t="s">
        <v>65</v>
      </c>
      <c r="D395" t="s">
        <v>65</v>
      </c>
      <c r="E395" t="s">
        <v>9</v>
      </c>
      <c r="F395" t="s">
        <v>856</v>
      </c>
      <c r="G395" t="str">
        <f t="shared" si="40"/>
        <v>SHG Use - Financial Services</v>
      </c>
      <c r="H395" t="s">
        <v>762</v>
      </c>
      <c r="I395" t="s">
        <v>762</v>
      </c>
      <c r="J395" t="s">
        <v>66</v>
      </c>
      <c r="K395" t="s">
        <v>131</v>
      </c>
      <c r="L395" t="s">
        <v>131</v>
      </c>
      <c r="M395" t="str">
        <f t="shared" si="37"/>
        <v>SHG Use - Financial Services (Among all question respondents)</v>
      </c>
      <c r="N395" t="s">
        <v>764</v>
      </c>
      <c r="O395">
        <v>0.13336777685481335</v>
      </c>
      <c r="P395">
        <v>4.0310711031939827E-3</v>
      </c>
      <c r="Q395">
        <v>0.12546591878292546</v>
      </c>
      <c r="R395">
        <v>0.14126963492670125</v>
      </c>
      <c r="S395">
        <v>7450</v>
      </c>
      <c r="T395" t="str">
        <f t="shared" si="39"/>
        <v>1</v>
      </c>
      <c r="V395" s="36"/>
      <c r="W395" s="36"/>
    </row>
    <row r="396" spans="1:23" x14ac:dyDescent="0.25">
      <c r="A396" s="35" t="s">
        <v>439</v>
      </c>
      <c r="B396" s="35" t="str">
        <f t="shared" si="38"/>
        <v>Kenya</v>
      </c>
      <c r="C396" t="s">
        <v>65</v>
      </c>
      <c r="D396" t="s">
        <v>65</v>
      </c>
      <c r="E396" t="s">
        <v>9</v>
      </c>
      <c r="F396" t="s">
        <v>856</v>
      </c>
      <c r="G396" t="str">
        <f t="shared" si="40"/>
        <v>SHG Use - Financial Services</v>
      </c>
      <c r="H396" t="s">
        <v>762</v>
      </c>
      <c r="I396" t="s">
        <v>762</v>
      </c>
      <c r="J396" t="s">
        <v>66</v>
      </c>
      <c r="K396" t="s">
        <v>121</v>
      </c>
      <c r="L396" t="s">
        <v>121</v>
      </c>
      <c r="M396" t="str">
        <f t="shared" si="37"/>
        <v>SHG Use - Financial Services (Among all question respondents)</v>
      </c>
      <c r="N396" t="s">
        <v>764</v>
      </c>
      <c r="O396">
        <v>0.10985843577851903</v>
      </c>
      <c r="P396">
        <v>3.9765957743839652E-3</v>
      </c>
      <c r="Q396">
        <v>0.10206336230696605</v>
      </c>
      <c r="R396">
        <v>0.11765350925007201</v>
      </c>
      <c r="S396">
        <v>6371</v>
      </c>
      <c r="T396" t="str">
        <f t="shared" si="39"/>
        <v>1</v>
      </c>
      <c r="V396" s="36"/>
      <c r="W396" s="36"/>
    </row>
    <row r="397" spans="1:23" x14ac:dyDescent="0.25">
      <c r="A397" s="35" t="s">
        <v>439</v>
      </c>
      <c r="B397" s="35" t="str">
        <f t="shared" si="38"/>
        <v>Kenya</v>
      </c>
      <c r="C397" t="s">
        <v>65</v>
      </c>
      <c r="D397" t="s">
        <v>65</v>
      </c>
      <c r="E397" t="s">
        <v>9</v>
      </c>
      <c r="F397" t="s">
        <v>856</v>
      </c>
      <c r="G397" t="str">
        <f t="shared" si="40"/>
        <v>SHG Use - Financial Services</v>
      </c>
      <c r="H397" t="s">
        <v>762</v>
      </c>
      <c r="I397" t="s">
        <v>762</v>
      </c>
      <c r="J397" t="s">
        <v>66</v>
      </c>
      <c r="K397" t="s">
        <v>120</v>
      </c>
      <c r="L397" t="s">
        <v>120</v>
      </c>
      <c r="M397" t="str">
        <f t="shared" si="37"/>
        <v>SHG Use - Financial Services (Among all question respondents)</v>
      </c>
      <c r="N397" t="s">
        <v>764</v>
      </c>
      <c r="O397">
        <v>0.18845960369789194</v>
      </c>
      <c r="P397">
        <v>8.3921543402652749E-3</v>
      </c>
      <c r="Q397">
        <v>0.17200898528493186</v>
      </c>
      <c r="R397">
        <v>0.20491022211085202</v>
      </c>
      <c r="S397">
        <v>2294</v>
      </c>
      <c r="T397" t="str">
        <f t="shared" si="39"/>
        <v>1</v>
      </c>
      <c r="V397" s="36"/>
      <c r="W397" s="36"/>
    </row>
    <row r="398" spans="1:23" x14ac:dyDescent="0.25">
      <c r="A398" s="35" t="s">
        <v>439</v>
      </c>
      <c r="B398" s="35" t="str">
        <f t="shared" si="38"/>
        <v>Kenya</v>
      </c>
      <c r="C398" t="s">
        <v>65</v>
      </c>
      <c r="D398" t="s">
        <v>65</v>
      </c>
      <c r="E398" t="s">
        <v>9</v>
      </c>
      <c r="F398" t="s">
        <v>856</v>
      </c>
      <c r="G398" t="str">
        <f t="shared" si="40"/>
        <v>SHG Use - Financial Services</v>
      </c>
      <c r="H398" s="42" t="s">
        <v>740</v>
      </c>
      <c r="I398" s="42" t="s">
        <v>740</v>
      </c>
      <c r="J398" t="s">
        <v>66</v>
      </c>
      <c r="K398" t="s">
        <v>135</v>
      </c>
      <c r="L398" t="s">
        <v>135</v>
      </c>
      <c r="M398" t="str">
        <f t="shared" si="37"/>
        <v>SHG Use - Financial Services (Among all question respondents)</v>
      </c>
      <c r="N398" t="s">
        <v>240</v>
      </c>
      <c r="O398">
        <v>0.59611412847100587</v>
      </c>
      <c r="P398">
        <v>8.1928699776034862E-3</v>
      </c>
      <c r="Q398">
        <v>0.58005415480466227</v>
      </c>
      <c r="R398">
        <v>0.61217410213734946</v>
      </c>
      <c r="S398">
        <v>3813</v>
      </c>
      <c r="T398" t="str">
        <f t="shared" si="39"/>
        <v>1</v>
      </c>
      <c r="V398" s="36"/>
      <c r="W398" s="36"/>
    </row>
    <row r="399" spans="1:23" x14ac:dyDescent="0.25">
      <c r="A399" s="35" t="s">
        <v>439</v>
      </c>
      <c r="B399" s="35" t="str">
        <f t="shared" si="38"/>
        <v>Kenya</v>
      </c>
      <c r="C399" t="s">
        <v>65</v>
      </c>
      <c r="D399" t="s">
        <v>65</v>
      </c>
      <c r="E399" t="s">
        <v>9</v>
      </c>
      <c r="F399" t="s">
        <v>856</v>
      </c>
      <c r="G399" t="str">
        <f t="shared" si="40"/>
        <v>SHG Use - Financial Services</v>
      </c>
      <c r="H399" s="42" t="s">
        <v>740</v>
      </c>
      <c r="I399" s="42" t="s">
        <v>740</v>
      </c>
      <c r="J399" t="s">
        <v>66</v>
      </c>
      <c r="K399" t="s">
        <v>134</v>
      </c>
      <c r="L399" t="s">
        <v>134</v>
      </c>
      <c r="M399" t="str">
        <f t="shared" si="37"/>
        <v>SHG Use - Financial Services (Among all question respondents)</v>
      </c>
      <c r="N399" t="s">
        <v>240</v>
      </c>
      <c r="O399">
        <v>0.52309989822745706</v>
      </c>
      <c r="P399">
        <v>7.432247832173864E-3</v>
      </c>
      <c r="Q399">
        <v>0.50853092486491791</v>
      </c>
      <c r="R399">
        <v>0.53766887158999621</v>
      </c>
      <c r="S399">
        <v>4852</v>
      </c>
      <c r="T399" t="str">
        <f t="shared" si="39"/>
        <v>1</v>
      </c>
      <c r="V399" s="36"/>
      <c r="W399" s="36"/>
    </row>
    <row r="400" spans="1:23" x14ac:dyDescent="0.25">
      <c r="A400" s="35" t="s">
        <v>439</v>
      </c>
      <c r="B400" s="35" t="str">
        <f t="shared" si="38"/>
        <v>Kenya</v>
      </c>
      <c r="C400" t="s">
        <v>65</v>
      </c>
      <c r="D400" t="s">
        <v>65</v>
      </c>
      <c r="E400" t="s">
        <v>9</v>
      </c>
      <c r="F400" t="s">
        <v>856</v>
      </c>
      <c r="G400" t="str">
        <f t="shared" si="40"/>
        <v>SHG Use - Financial Services</v>
      </c>
      <c r="H400" s="42" t="s">
        <v>740</v>
      </c>
      <c r="I400" s="42" t="s">
        <v>740</v>
      </c>
      <c r="J400" t="s">
        <v>66</v>
      </c>
      <c r="K400" t="s">
        <v>116</v>
      </c>
      <c r="L400" t="s">
        <v>116</v>
      </c>
      <c r="M400" t="str">
        <f t="shared" si="37"/>
        <v>SHG Use - Financial Services (Among all question respondents)</v>
      </c>
      <c r="N400" t="s">
        <v>240</v>
      </c>
      <c r="O400">
        <v>0.51371528862461879</v>
      </c>
      <c r="P400">
        <v>8.6827298437957626E-3</v>
      </c>
      <c r="Q400">
        <v>0.49669507311716787</v>
      </c>
      <c r="R400">
        <v>0.53073550413206971</v>
      </c>
      <c r="S400">
        <v>3384</v>
      </c>
      <c r="T400" t="str">
        <f t="shared" si="39"/>
        <v>1</v>
      </c>
      <c r="V400" s="36"/>
      <c r="W400" s="36"/>
    </row>
    <row r="401" spans="1:23" x14ac:dyDescent="0.25">
      <c r="A401" s="35" t="s">
        <v>439</v>
      </c>
      <c r="B401" s="35" t="str">
        <f t="shared" si="38"/>
        <v>Kenya</v>
      </c>
      <c r="C401" t="s">
        <v>65</v>
      </c>
      <c r="D401" t="s">
        <v>65</v>
      </c>
      <c r="E401" t="s">
        <v>9</v>
      </c>
      <c r="F401" t="s">
        <v>856</v>
      </c>
      <c r="G401" t="str">
        <f t="shared" si="40"/>
        <v>SHG Use - Financial Services</v>
      </c>
      <c r="H401" s="42" t="s">
        <v>740</v>
      </c>
      <c r="I401" s="42" t="s">
        <v>740</v>
      </c>
      <c r="J401" t="s">
        <v>66</v>
      </c>
      <c r="K401" t="s">
        <v>115</v>
      </c>
      <c r="L401" t="s">
        <v>115</v>
      </c>
      <c r="M401" t="str">
        <f t="shared" si="37"/>
        <v>SHG Use - Financial Services (Among all question respondents)</v>
      </c>
      <c r="N401" t="s">
        <v>240</v>
      </c>
      <c r="O401">
        <v>0.59461965146945228</v>
      </c>
      <c r="P401">
        <v>6.8925442347954535E-3</v>
      </c>
      <c r="Q401">
        <v>0.5811086255154797</v>
      </c>
      <c r="R401">
        <v>0.60813067742342486</v>
      </c>
      <c r="S401">
        <v>5281</v>
      </c>
      <c r="T401" t="str">
        <f t="shared" si="39"/>
        <v>1</v>
      </c>
      <c r="V401" s="36"/>
      <c r="W401" s="36"/>
    </row>
    <row r="402" spans="1:23" x14ac:dyDescent="0.25">
      <c r="A402" s="35" t="s">
        <v>439</v>
      </c>
      <c r="B402" s="35" t="str">
        <f t="shared" si="38"/>
        <v>Kenya</v>
      </c>
      <c r="C402" t="s">
        <v>65</v>
      </c>
      <c r="D402" t="s">
        <v>65</v>
      </c>
      <c r="E402" t="s">
        <v>9</v>
      </c>
      <c r="F402" t="s">
        <v>856</v>
      </c>
      <c r="G402" t="str">
        <f t="shared" si="40"/>
        <v>SHG Use - Financial Services</v>
      </c>
      <c r="H402" s="42" t="s">
        <v>740</v>
      </c>
      <c r="I402" s="42" t="s">
        <v>740</v>
      </c>
      <c r="J402" t="s">
        <v>66</v>
      </c>
      <c r="K402" t="s">
        <v>128</v>
      </c>
      <c r="L402" t="s">
        <v>128</v>
      </c>
      <c r="M402" t="str">
        <f t="shared" si="37"/>
        <v>SHG Use - Financial Services (Among all question respondents)</v>
      </c>
      <c r="N402" t="s">
        <v>240</v>
      </c>
      <c r="O402">
        <v>0.33583949987479494</v>
      </c>
      <c r="P402">
        <v>9.6642043605671708E-3</v>
      </c>
      <c r="Q402">
        <v>0.31689536089039089</v>
      </c>
      <c r="R402">
        <v>0.354783638859199</v>
      </c>
      <c r="S402">
        <v>2462</v>
      </c>
      <c r="T402" t="str">
        <f t="shared" si="39"/>
        <v>1</v>
      </c>
      <c r="V402" s="36"/>
      <c r="W402" s="36"/>
    </row>
    <row r="403" spans="1:23" x14ac:dyDescent="0.25">
      <c r="A403" s="35" t="s">
        <v>439</v>
      </c>
      <c r="B403" s="35" t="str">
        <f t="shared" si="38"/>
        <v>Kenya</v>
      </c>
      <c r="C403" t="s">
        <v>65</v>
      </c>
      <c r="D403" t="s">
        <v>65</v>
      </c>
      <c r="E403" t="s">
        <v>9</v>
      </c>
      <c r="F403" t="s">
        <v>856</v>
      </c>
      <c r="G403" t="str">
        <f t="shared" si="40"/>
        <v>SHG Use - Financial Services</v>
      </c>
      <c r="H403" s="42" t="s">
        <v>740</v>
      </c>
      <c r="I403" s="42" t="s">
        <v>740</v>
      </c>
      <c r="J403" t="s">
        <v>66</v>
      </c>
      <c r="K403" t="s">
        <v>127</v>
      </c>
      <c r="L403" t="s">
        <v>127</v>
      </c>
      <c r="M403" t="str">
        <f t="shared" si="37"/>
        <v>SHG Use - Financial Services (Among all question respondents)</v>
      </c>
      <c r="N403" t="s">
        <v>240</v>
      </c>
      <c r="O403">
        <v>0.64157611773477907</v>
      </c>
      <c r="P403">
        <v>6.3562025500363628E-3</v>
      </c>
      <c r="Q403">
        <v>0.62911644904107544</v>
      </c>
      <c r="R403">
        <v>0.6540357864284827</v>
      </c>
      <c r="S403">
        <v>6203</v>
      </c>
      <c r="T403" t="str">
        <f t="shared" si="39"/>
        <v>1</v>
      </c>
      <c r="V403" s="36"/>
      <c r="W403" s="36"/>
    </row>
    <row r="404" spans="1:23" x14ac:dyDescent="0.25">
      <c r="A404" s="35" t="s">
        <v>439</v>
      </c>
      <c r="B404" s="35" t="str">
        <f t="shared" si="38"/>
        <v>Kenya</v>
      </c>
      <c r="C404" t="s">
        <v>65</v>
      </c>
      <c r="D404" t="s">
        <v>65</v>
      </c>
      <c r="E404" t="s">
        <v>9</v>
      </c>
      <c r="F404" t="s">
        <v>856</v>
      </c>
      <c r="G404" t="str">
        <f t="shared" si="40"/>
        <v>SHG Use - Financial Services</v>
      </c>
      <c r="H404" s="42" t="s">
        <v>740</v>
      </c>
      <c r="I404" s="42" t="s">
        <v>740</v>
      </c>
      <c r="J404" t="s">
        <v>66</v>
      </c>
      <c r="K404" t="s">
        <v>124</v>
      </c>
      <c r="L404" t="s">
        <v>124</v>
      </c>
      <c r="M404" t="str">
        <f t="shared" si="37"/>
        <v>SHG Use - Financial Services (Among all question respondents)</v>
      </c>
      <c r="N404" t="s">
        <v>240</v>
      </c>
      <c r="O404">
        <v>0.31409169527065439</v>
      </c>
      <c r="P404">
        <v>1.0707588118963151E-2</v>
      </c>
      <c r="Q404">
        <v>0.29310227597183824</v>
      </c>
      <c r="R404">
        <v>0.33508111456947054</v>
      </c>
      <c r="S404">
        <v>1938</v>
      </c>
      <c r="T404" t="str">
        <f t="shared" si="39"/>
        <v>1</v>
      </c>
      <c r="V404" s="36"/>
      <c r="W404" s="36"/>
    </row>
    <row r="405" spans="1:23" x14ac:dyDescent="0.25">
      <c r="A405" s="35" t="s">
        <v>439</v>
      </c>
      <c r="B405" s="35" t="str">
        <f t="shared" si="38"/>
        <v>Kenya</v>
      </c>
      <c r="C405" t="s">
        <v>65</v>
      </c>
      <c r="D405" t="s">
        <v>65</v>
      </c>
      <c r="E405" t="s">
        <v>9</v>
      </c>
      <c r="F405" t="s">
        <v>856</v>
      </c>
      <c r="G405" t="str">
        <f t="shared" si="40"/>
        <v>SHG Use - Financial Services</v>
      </c>
      <c r="H405" s="42" t="s">
        <v>740</v>
      </c>
      <c r="I405" s="42" t="s">
        <v>740</v>
      </c>
      <c r="J405" t="s">
        <v>66</v>
      </c>
      <c r="K405" t="s">
        <v>123</v>
      </c>
      <c r="L405" t="s">
        <v>123</v>
      </c>
      <c r="M405" t="str">
        <f t="shared" si="37"/>
        <v>SHG Use - Financial Services (Among all question respondents)</v>
      </c>
      <c r="N405" t="s">
        <v>240</v>
      </c>
      <c r="O405">
        <v>0.62444636103859641</v>
      </c>
      <c r="P405">
        <v>6.1530241414529344E-3</v>
      </c>
      <c r="Q405">
        <v>0.61238497034763661</v>
      </c>
      <c r="R405">
        <v>0.6365077517295562</v>
      </c>
      <c r="S405">
        <v>6727</v>
      </c>
      <c r="T405" t="str">
        <f t="shared" si="39"/>
        <v>1</v>
      </c>
      <c r="V405" s="36"/>
      <c r="W405" s="36"/>
    </row>
    <row r="406" spans="1:23" x14ac:dyDescent="0.25">
      <c r="A406" s="35" t="s">
        <v>439</v>
      </c>
      <c r="B406" s="35" t="str">
        <f t="shared" si="38"/>
        <v>Kenya</v>
      </c>
      <c r="C406" t="s">
        <v>65</v>
      </c>
      <c r="D406" t="s">
        <v>65</v>
      </c>
      <c r="E406" t="s">
        <v>9</v>
      </c>
      <c r="F406" t="s">
        <v>856</v>
      </c>
      <c r="G406" t="str">
        <f t="shared" si="40"/>
        <v>SHG Use - Financial Services</v>
      </c>
      <c r="H406" s="42" t="s">
        <v>740</v>
      </c>
      <c r="I406" s="42" t="s">
        <v>740</v>
      </c>
      <c r="J406" t="s">
        <v>66</v>
      </c>
      <c r="K406" t="s">
        <v>132</v>
      </c>
      <c r="L406" t="s">
        <v>132</v>
      </c>
      <c r="M406" t="str">
        <f t="shared" si="37"/>
        <v>SHG Use - Financial Services (Among all question respondents)</v>
      </c>
      <c r="N406" t="s">
        <v>240</v>
      </c>
      <c r="O406">
        <v>0.34113017051986255</v>
      </c>
      <c r="P406">
        <v>1.3774866479984249E-2</v>
      </c>
      <c r="Q406">
        <v>0.31412815614264217</v>
      </c>
      <c r="R406">
        <v>0.36813218489708294</v>
      </c>
      <c r="S406">
        <v>1215</v>
      </c>
      <c r="T406" t="str">
        <f t="shared" si="39"/>
        <v>1</v>
      </c>
      <c r="V406" s="36"/>
      <c r="W406" s="36"/>
    </row>
    <row r="407" spans="1:23" x14ac:dyDescent="0.25">
      <c r="A407" s="35" t="s">
        <v>439</v>
      </c>
      <c r="B407" s="35" t="str">
        <f t="shared" si="38"/>
        <v>Kenya</v>
      </c>
      <c r="C407" t="s">
        <v>65</v>
      </c>
      <c r="D407" t="s">
        <v>65</v>
      </c>
      <c r="E407" t="s">
        <v>9</v>
      </c>
      <c r="F407" t="s">
        <v>856</v>
      </c>
      <c r="G407" t="str">
        <f t="shared" si="40"/>
        <v>SHG Use - Financial Services</v>
      </c>
      <c r="H407" s="42" t="s">
        <v>740</v>
      </c>
      <c r="I407" s="42" t="s">
        <v>740</v>
      </c>
      <c r="J407" t="s">
        <v>66</v>
      </c>
      <c r="K407" t="s">
        <v>131</v>
      </c>
      <c r="L407" t="s">
        <v>131</v>
      </c>
      <c r="M407" t="str">
        <f t="shared" si="37"/>
        <v>SHG Use - Financial Services (Among all question respondents)</v>
      </c>
      <c r="N407" t="s">
        <v>240</v>
      </c>
      <c r="O407">
        <v>0.58890356600713156</v>
      </c>
      <c r="P407">
        <v>5.9331228688174666E-3</v>
      </c>
      <c r="Q407">
        <v>0.57727323410965625</v>
      </c>
      <c r="R407">
        <v>0.60053389790460687</v>
      </c>
      <c r="S407">
        <v>7450</v>
      </c>
      <c r="T407" t="str">
        <f t="shared" si="39"/>
        <v>1</v>
      </c>
      <c r="V407" s="36"/>
      <c r="W407" s="36"/>
    </row>
    <row r="408" spans="1:23" x14ac:dyDescent="0.25">
      <c r="A408" s="35" t="s">
        <v>439</v>
      </c>
      <c r="B408" s="35" t="str">
        <f t="shared" si="38"/>
        <v>Kenya</v>
      </c>
      <c r="C408" t="s">
        <v>65</v>
      </c>
      <c r="D408" t="s">
        <v>65</v>
      </c>
      <c r="E408" t="s">
        <v>9</v>
      </c>
      <c r="F408" t="s">
        <v>856</v>
      </c>
      <c r="G408" t="str">
        <f t="shared" si="40"/>
        <v>SHG Use - Financial Services</v>
      </c>
      <c r="H408" s="42" t="s">
        <v>740</v>
      </c>
      <c r="I408" s="42" t="s">
        <v>740</v>
      </c>
      <c r="J408" t="s">
        <v>66</v>
      </c>
      <c r="K408" t="s">
        <v>121</v>
      </c>
      <c r="L408" t="s">
        <v>121</v>
      </c>
      <c r="M408" t="str">
        <f t="shared" si="37"/>
        <v>SHG Use - Financial Services (Among all question respondents)</v>
      </c>
      <c r="N408" t="s">
        <v>240</v>
      </c>
      <c r="O408">
        <v>0.48124186845842204</v>
      </c>
      <c r="P408">
        <v>6.4406555376601811E-3</v>
      </c>
      <c r="Q408">
        <v>0.46861665182352197</v>
      </c>
      <c r="R408">
        <v>0.49386708509332211</v>
      </c>
      <c r="S408">
        <v>6371</v>
      </c>
      <c r="T408" t="str">
        <f t="shared" si="39"/>
        <v>1</v>
      </c>
      <c r="V408" s="36"/>
      <c r="W408" s="36"/>
    </row>
    <row r="409" spans="1:23" x14ac:dyDescent="0.25">
      <c r="A409" s="35" t="s">
        <v>439</v>
      </c>
      <c r="B409" s="35" t="str">
        <f t="shared" si="38"/>
        <v>Kenya</v>
      </c>
      <c r="C409" t="s">
        <v>65</v>
      </c>
      <c r="D409" t="s">
        <v>65</v>
      </c>
      <c r="E409" t="s">
        <v>9</v>
      </c>
      <c r="F409" t="s">
        <v>856</v>
      </c>
      <c r="G409" t="str">
        <f t="shared" si="40"/>
        <v>SHG Use - Financial Services</v>
      </c>
      <c r="H409" s="42" t="s">
        <v>740</v>
      </c>
      <c r="I409" s="42" t="s">
        <v>740</v>
      </c>
      <c r="J409" t="s">
        <v>66</v>
      </c>
      <c r="K409" t="s">
        <v>120</v>
      </c>
      <c r="L409" t="s">
        <v>120</v>
      </c>
      <c r="M409" t="str">
        <f t="shared" si="37"/>
        <v>SHG Use - Financial Services (Among all question respondents)</v>
      </c>
      <c r="N409" t="s">
        <v>240</v>
      </c>
      <c r="O409">
        <v>0.75052586983570879</v>
      </c>
      <c r="P409">
        <v>9.4144827983165501E-3</v>
      </c>
      <c r="Q409">
        <v>0.73207124450459427</v>
      </c>
      <c r="R409">
        <v>0.76898049516682332</v>
      </c>
      <c r="S409">
        <v>2294</v>
      </c>
      <c r="T409" t="str">
        <f t="shared" si="39"/>
        <v>1</v>
      </c>
      <c r="V409" s="36"/>
      <c r="W409" s="36"/>
    </row>
    <row r="410" spans="1:23" x14ac:dyDescent="0.25">
      <c r="A410" s="35" t="s">
        <v>439</v>
      </c>
      <c r="B410" s="35" t="str">
        <f t="shared" si="38"/>
        <v>Kenya</v>
      </c>
      <c r="C410" t="s">
        <v>65</v>
      </c>
      <c r="D410" t="s">
        <v>65</v>
      </c>
      <c r="E410" t="s">
        <v>9</v>
      </c>
      <c r="F410" t="s">
        <v>856</v>
      </c>
      <c r="G410" t="str">
        <f t="shared" si="40"/>
        <v>SHG Use - Financial Services</v>
      </c>
      <c r="H410" s="42" t="s">
        <v>762</v>
      </c>
      <c r="I410" s="42" t="s">
        <v>762</v>
      </c>
      <c r="J410" t="s">
        <v>66</v>
      </c>
      <c r="K410" t="s">
        <v>114</v>
      </c>
      <c r="L410" t="s">
        <v>114</v>
      </c>
      <c r="M410" t="str">
        <f t="shared" si="37"/>
        <v>SHG Use - Financial Services (Among all question respondents)</v>
      </c>
      <c r="N410" t="s">
        <v>763</v>
      </c>
      <c r="O410">
        <v>0.13144072922505279</v>
      </c>
      <c r="P410">
        <v>3.715349483240604E-3</v>
      </c>
      <c r="Q410">
        <v>0.12415776061634538</v>
      </c>
      <c r="R410">
        <v>0.13872369783376018</v>
      </c>
      <c r="S410">
        <v>8665</v>
      </c>
      <c r="T410" t="str">
        <f t="shared" si="39"/>
        <v>1</v>
      </c>
      <c r="V410" s="36"/>
      <c r="W410" s="36"/>
    </row>
    <row r="411" spans="1:23" x14ac:dyDescent="0.25">
      <c r="A411" t="s">
        <v>613</v>
      </c>
      <c r="B411" t="str">
        <f t="shared" si="38"/>
        <v>Rwanda</v>
      </c>
      <c r="C411" t="s">
        <v>68</v>
      </c>
      <c r="D411" t="s">
        <v>68</v>
      </c>
      <c r="E411" t="s">
        <v>9</v>
      </c>
      <c r="F411" t="s">
        <v>856</v>
      </c>
      <c r="G411" t="str">
        <f t="shared" si="40"/>
        <v>SHG Use - Financial Services</v>
      </c>
      <c r="H411" t="s">
        <v>747</v>
      </c>
      <c r="I411" t="str">
        <f t="shared" ref="I411:I442" si="41">H411</f>
        <v>Informal Financial Group</v>
      </c>
      <c r="J411" t="s">
        <v>66</v>
      </c>
      <c r="K411" t="s">
        <v>114</v>
      </c>
      <c r="L411" t="str">
        <f t="shared" ref="L411:L442" si="42">K411</f>
        <v>1.1 All individuals</v>
      </c>
      <c r="M411" t="str">
        <f t="shared" si="37"/>
        <v>SHG Use - Financial Services (Among all question respondents)</v>
      </c>
      <c r="N411" t="s">
        <v>614</v>
      </c>
      <c r="O411">
        <v>0.18256915151040209</v>
      </c>
      <c r="P411">
        <v>9.0602172753714606E-3</v>
      </c>
      <c r="Q411">
        <v>0.16480070966485316</v>
      </c>
      <c r="R411">
        <v>0.20033759335595103</v>
      </c>
      <c r="S411">
        <v>2003</v>
      </c>
      <c r="T411" t="str">
        <f t="shared" si="39"/>
        <v>1</v>
      </c>
      <c r="V411" s="36"/>
      <c r="W411" s="36"/>
    </row>
    <row r="412" spans="1:23" x14ac:dyDescent="0.25">
      <c r="A412" t="s">
        <v>613</v>
      </c>
      <c r="B412" t="str">
        <f t="shared" si="38"/>
        <v>Rwanda</v>
      </c>
      <c r="C412" t="s">
        <v>68</v>
      </c>
      <c r="D412" t="s">
        <v>68</v>
      </c>
      <c r="E412" t="s">
        <v>9</v>
      </c>
      <c r="F412" t="s">
        <v>856</v>
      </c>
      <c r="G412" t="str">
        <f t="shared" si="40"/>
        <v>SHG Use - Financial Services</v>
      </c>
      <c r="H412" t="s">
        <v>0</v>
      </c>
      <c r="I412" t="str">
        <f t="shared" si="41"/>
        <v>SACCO</v>
      </c>
      <c r="J412" t="s">
        <v>66</v>
      </c>
      <c r="K412" t="s">
        <v>114</v>
      </c>
      <c r="L412" t="str">
        <f t="shared" si="42"/>
        <v>1.1 All individuals</v>
      </c>
      <c r="M412" t="str">
        <f t="shared" si="37"/>
        <v>SHG Use - Financial Services (Among all question respondents)</v>
      </c>
      <c r="N412" t="s">
        <v>175</v>
      </c>
      <c r="O412">
        <v>0.19673049719376554</v>
      </c>
      <c r="P412">
        <v>9.4797619034150318E-3</v>
      </c>
      <c r="Q412">
        <v>0.17813926555207465</v>
      </c>
      <c r="R412">
        <v>0.21532172883545642</v>
      </c>
      <c r="S412">
        <v>2003</v>
      </c>
      <c r="T412" t="str">
        <f t="shared" si="39"/>
        <v>1</v>
      </c>
      <c r="V412" s="36"/>
      <c r="W412" s="36"/>
    </row>
    <row r="413" spans="1:23" x14ac:dyDescent="0.25">
      <c r="A413" t="s">
        <v>613</v>
      </c>
      <c r="B413" t="str">
        <f t="shared" si="38"/>
        <v>Rwanda</v>
      </c>
      <c r="C413" t="s">
        <v>68</v>
      </c>
      <c r="D413" t="s">
        <v>68</v>
      </c>
      <c r="E413" t="s">
        <v>9</v>
      </c>
      <c r="F413" t="s">
        <v>856</v>
      </c>
      <c r="G413" t="str">
        <f t="shared" si="40"/>
        <v>SHG Use - Financial Services</v>
      </c>
      <c r="H413" t="s">
        <v>746</v>
      </c>
      <c r="I413" t="str">
        <f t="shared" si="41"/>
        <v>Cooperative (unspecified)</v>
      </c>
      <c r="J413" t="s">
        <v>66</v>
      </c>
      <c r="K413" t="s">
        <v>114</v>
      </c>
      <c r="L413" t="str">
        <f t="shared" si="42"/>
        <v>1.1 All individuals</v>
      </c>
      <c r="M413" t="str">
        <f t="shared" si="37"/>
        <v>SHG Use - Financial Services (Among all question respondents)</v>
      </c>
      <c r="N413" t="s">
        <v>178</v>
      </c>
      <c r="O413">
        <v>0.24272961938137314</v>
      </c>
      <c r="P413">
        <v>1.0156451738605337E-2</v>
      </c>
      <c r="Q413">
        <v>0.22281129771318398</v>
      </c>
      <c r="R413">
        <v>0.26264794104956229</v>
      </c>
      <c r="S413">
        <v>2003</v>
      </c>
      <c r="T413" t="str">
        <f t="shared" si="39"/>
        <v>1</v>
      </c>
      <c r="V413" s="36"/>
      <c r="W413" s="36"/>
    </row>
    <row r="414" spans="1:23" x14ac:dyDescent="0.25">
      <c r="A414" t="s">
        <v>613</v>
      </c>
      <c r="B414" t="str">
        <f t="shared" si="38"/>
        <v>Rwanda</v>
      </c>
      <c r="C414" t="s">
        <v>68</v>
      </c>
      <c r="D414" t="s">
        <v>68</v>
      </c>
      <c r="E414" t="s">
        <v>9</v>
      </c>
      <c r="F414" t="s">
        <v>856</v>
      </c>
      <c r="G414" t="str">
        <f t="shared" si="40"/>
        <v>SHG Use - Financial Services</v>
      </c>
      <c r="H414" t="s">
        <v>740</v>
      </c>
      <c r="I414" t="str">
        <f t="shared" si="41"/>
        <v>Any SHG (one or more)</v>
      </c>
      <c r="J414" t="s">
        <v>66</v>
      </c>
      <c r="K414" t="s">
        <v>114</v>
      </c>
      <c r="L414" t="str">
        <f t="shared" si="42"/>
        <v>1.1 All individuals</v>
      </c>
      <c r="M414" t="str">
        <f t="shared" si="37"/>
        <v>SHG Use - Financial Services (Among all question respondents)</v>
      </c>
      <c r="N414" t="s">
        <v>179</v>
      </c>
      <c r="O414">
        <v>0.3961818829669439</v>
      </c>
      <c r="P414">
        <v>1.1815583250972221E-2</v>
      </c>
      <c r="Q414">
        <v>0.37300975613099729</v>
      </c>
      <c r="R414">
        <v>0.4193540098028905</v>
      </c>
      <c r="S414">
        <v>2003</v>
      </c>
      <c r="T414" t="str">
        <f t="shared" si="39"/>
        <v>1</v>
      </c>
      <c r="V414" s="36"/>
      <c r="W414" s="36"/>
    </row>
    <row r="415" spans="1:23" x14ac:dyDescent="0.25">
      <c r="A415" t="s">
        <v>613</v>
      </c>
      <c r="B415" t="str">
        <f t="shared" si="38"/>
        <v>Rwanda</v>
      </c>
      <c r="C415" t="s">
        <v>68</v>
      </c>
      <c r="D415" t="s">
        <v>68</v>
      </c>
      <c r="E415" t="s">
        <v>9</v>
      </c>
      <c r="F415" t="s">
        <v>856</v>
      </c>
      <c r="G415" t="str">
        <f t="shared" si="40"/>
        <v>SHG Use - Financial Services</v>
      </c>
      <c r="H415" t="s">
        <v>747</v>
      </c>
      <c r="I415" t="str">
        <f t="shared" si="41"/>
        <v>Informal Financial Group</v>
      </c>
      <c r="J415" t="s">
        <v>66</v>
      </c>
      <c r="K415" t="s">
        <v>116</v>
      </c>
      <c r="L415" t="str">
        <f t="shared" si="42"/>
        <v>1.3 Males</v>
      </c>
      <c r="M415" t="str">
        <f t="shared" si="37"/>
        <v>SHG Use - Financial Services (Among all question respondents)</v>
      </c>
      <c r="N415" t="s">
        <v>614</v>
      </c>
      <c r="O415">
        <v>0.18077053350348274</v>
      </c>
      <c r="P415">
        <v>1.4837894183238385E-2</v>
      </c>
      <c r="Q415">
        <v>0.15167120267154408</v>
      </c>
      <c r="R415">
        <v>0.2098698643354214</v>
      </c>
      <c r="S415">
        <v>686</v>
      </c>
      <c r="T415" t="str">
        <f t="shared" si="39"/>
        <v>1</v>
      </c>
      <c r="V415" s="36"/>
      <c r="W415" s="36"/>
    </row>
    <row r="416" spans="1:23" x14ac:dyDescent="0.25">
      <c r="A416" t="s">
        <v>613</v>
      </c>
      <c r="B416" t="str">
        <f t="shared" si="38"/>
        <v>Rwanda</v>
      </c>
      <c r="C416" t="s">
        <v>68</v>
      </c>
      <c r="D416" t="s">
        <v>68</v>
      </c>
      <c r="E416" t="s">
        <v>9</v>
      </c>
      <c r="F416" t="s">
        <v>856</v>
      </c>
      <c r="G416" t="str">
        <f t="shared" si="40"/>
        <v>SHG Use - Financial Services</v>
      </c>
      <c r="H416" t="s">
        <v>747</v>
      </c>
      <c r="I416" t="str">
        <f t="shared" si="41"/>
        <v>Informal Financial Group</v>
      </c>
      <c r="J416" t="s">
        <v>66</v>
      </c>
      <c r="K416" t="s">
        <v>115</v>
      </c>
      <c r="L416" t="str">
        <f t="shared" si="42"/>
        <v>1.2 Females</v>
      </c>
      <c r="M416" t="str">
        <f t="shared" si="37"/>
        <v>SHG Use - Financial Services (Among all question respondents)</v>
      </c>
      <c r="N416" t="s">
        <v>614</v>
      </c>
      <c r="O416">
        <v>0.18418173992832212</v>
      </c>
      <c r="P416">
        <v>1.0874496000081703E-2</v>
      </c>
      <c r="Q416">
        <v>0.16285522601542216</v>
      </c>
      <c r="R416">
        <v>0.20550825384122209</v>
      </c>
      <c r="S416">
        <v>1317</v>
      </c>
      <c r="T416" t="str">
        <f t="shared" si="39"/>
        <v>1</v>
      </c>
      <c r="V416" s="36"/>
      <c r="W416" s="36"/>
    </row>
    <row r="417" spans="1:23" x14ac:dyDescent="0.25">
      <c r="A417" t="s">
        <v>613</v>
      </c>
      <c r="B417" t="str">
        <f t="shared" si="38"/>
        <v>Rwanda</v>
      </c>
      <c r="C417" t="s">
        <v>68</v>
      </c>
      <c r="D417" t="s">
        <v>68</v>
      </c>
      <c r="E417" t="s">
        <v>9</v>
      </c>
      <c r="F417" t="s">
        <v>856</v>
      </c>
      <c r="G417" t="str">
        <f t="shared" si="40"/>
        <v>SHG Use - Financial Services</v>
      </c>
      <c r="H417" t="s">
        <v>747</v>
      </c>
      <c r="I417" t="str">
        <f t="shared" si="41"/>
        <v>Informal Financial Group</v>
      </c>
      <c r="J417" t="s">
        <v>66</v>
      </c>
      <c r="K417" t="s">
        <v>135</v>
      </c>
      <c r="L417" t="str">
        <f t="shared" si="42"/>
        <v>6.2 Urban individuals</v>
      </c>
      <c r="M417" t="str">
        <f t="shared" si="37"/>
        <v>SHG Use - Financial Services (Among all question respondents)</v>
      </c>
      <c r="N417" t="s">
        <v>614</v>
      </c>
      <c r="O417">
        <v>7.5662962036090728E-2</v>
      </c>
      <c r="P417">
        <v>1.3472240929728173E-2</v>
      </c>
      <c r="Q417">
        <v>4.9241881590281589E-2</v>
      </c>
      <c r="R417">
        <v>0.10208404248189987</v>
      </c>
      <c r="S417">
        <v>333</v>
      </c>
      <c r="T417" t="str">
        <f t="shared" si="39"/>
        <v>1</v>
      </c>
      <c r="V417" s="36"/>
      <c r="W417" s="36"/>
    </row>
    <row r="418" spans="1:23" x14ac:dyDescent="0.25">
      <c r="A418" t="s">
        <v>613</v>
      </c>
      <c r="B418" t="str">
        <f t="shared" si="38"/>
        <v>Rwanda</v>
      </c>
      <c r="C418" t="s">
        <v>68</v>
      </c>
      <c r="D418" t="s">
        <v>68</v>
      </c>
      <c r="E418" t="s">
        <v>9</v>
      </c>
      <c r="F418" t="s">
        <v>856</v>
      </c>
      <c r="G418" t="str">
        <f t="shared" si="40"/>
        <v>SHG Use - Financial Services</v>
      </c>
      <c r="H418" t="s">
        <v>747</v>
      </c>
      <c r="I418" t="str">
        <f t="shared" si="41"/>
        <v>Informal Financial Group</v>
      </c>
      <c r="J418" t="s">
        <v>66</v>
      </c>
      <c r="K418" t="s">
        <v>134</v>
      </c>
      <c r="L418" t="str">
        <f t="shared" si="42"/>
        <v>6.1 Rural individuals</v>
      </c>
      <c r="M418" t="str">
        <f t="shared" si="37"/>
        <v>SHG Use - Financial Services (Among all question respondents)</v>
      </c>
      <c r="N418" t="s">
        <v>614</v>
      </c>
      <c r="O418">
        <v>0.20450792969523193</v>
      </c>
      <c r="P418">
        <v>1.0458726055897398E-2</v>
      </c>
      <c r="Q418">
        <v>0.18399680285858316</v>
      </c>
      <c r="R418">
        <v>0.2250190565318807</v>
      </c>
      <c r="S418">
        <v>1670</v>
      </c>
      <c r="T418" t="str">
        <f t="shared" si="39"/>
        <v>1</v>
      </c>
      <c r="V418" s="36"/>
      <c r="W418" s="36"/>
    </row>
    <row r="419" spans="1:23" x14ac:dyDescent="0.25">
      <c r="A419" t="s">
        <v>613</v>
      </c>
      <c r="B419" t="str">
        <f t="shared" si="38"/>
        <v>Rwanda</v>
      </c>
      <c r="C419" t="s">
        <v>68</v>
      </c>
      <c r="D419" t="s">
        <v>68</v>
      </c>
      <c r="E419" t="s">
        <v>9</v>
      </c>
      <c r="F419" t="s">
        <v>856</v>
      </c>
      <c r="G419" t="str">
        <f t="shared" si="40"/>
        <v>SHG Use - Financial Services</v>
      </c>
      <c r="H419" t="s">
        <v>747</v>
      </c>
      <c r="I419" t="str">
        <f t="shared" si="41"/>
        <v>Informal Financial Group</v>
      </c>
      <c r="J419" t="s">
        <v>66</v>
      </c>
      <c r="K419" t="s">
        <v>128</v>
      </c>
      <c r="L419" t="str">
        <f t="shared" si="42"/>
        <v>4.2 Individuals who do not use mobile money</v>
      </c>
      <c r="M419" t="str">
        <f t="shared" si="37"/>
        <v>SHG Use - Financial Services (Among all question respondents)</v>
      </c>
      <c r="N419" t="s">
        <v>614</v>
      </c>
      <c r="O419">
        <v>0.18980814427590978</v>
      </c>
      <c r="P419">
        <v>1.0472021838885711E-2</v>
      </c>
      <c r="Q419">
        <v>0.16927094241924345</v>
      </c>
      <c r="R419">
        <v>0.21034534613257611</v>
      </c>
      <c r="S419">
        <v>1550</v>
      </c>
      <c r="T419" t="str">
        <f t="shared" si="39"/>
        <v>1</v>
      </c>
      <c r="V419" s="36"/>
      <c r="W419" s="36"/>
    </row>
    <row r="420" spans="1:23" x14ac:dyDescent="0.25">
      <c r="A420" t="s">
        <v>613</v>
      </c>
      <c r="B420" t="str">
        <f t="shared" si="38"/>
        <v>Rwanda</v>
      </c>
      <c r="C420" t="s">
        <v>68</v>
      </c>
      <c r="D420" t="s">
        <v>68</v>
      </c>
      <c r="E420" t="s">
        <v>9</v>
      </c>
      <c r="F420" t="s">
        <v>856</v>
      </c>
      <c r="G420" t="str">
        <f t="shared" si="40"/>
        <v>SHG Use - Financial Services</v>
      </c>
      <c r="H420" t="s">
        <v>747</v>
      </c>
      <c r="I420" t="str">
        <f t="shared" si="41"/>
        <v>Informal Financial Group</v>
      </c>
      <c r="J420" t="s">
        <v>66</v>
      </c>
      <c r="K420" t="s">
        <v>127</v>
      </c>
      <c r="L420" t="str">
        <f t="shared" si="42"/>
        <v>4.1 Individuals who use mobile money</v>
      </c>
      <c r="M420" t="str">
        <f t="shared" si="37"/>
        <v>SHG Use - Financial Services (Among all question respondents)</v>
      </c>
      <c r="N420" t="s">
        <v>614</v>
      </c>
      <c r="O420">
        <v>0.16120788264119221</v>
      </c>
      <c r="P420">
        <v>1.8027548438628496E-2</v>
      </c>
      <c r="Q420">
        <v>0.12585316251540429</v>
      </c>
      <c r="R420">
        <v>0.19656260276698012</v>
      </c>
      <c r="S420">
        <v>453</v>
      </c>
      <c r="T420" t="str">
        <f t="shared" si="39"/>
        <v>1</v>
      </c>
      <c r="V420" s="36"/>
      <c r="W420" s="36"/>
    </row>
    <row r="421" spans="1:23" x14ac:dyDescent="0.25">
      <c r="A421" t="s">
        <v>613</v>
      </c>
      <c r="B421" t="str">
        <f t="shared" si="38"/>
        <v>Rwanda</v>
      </c>
      <c r="C421" t="s">
        <v>68</v>
      </c>
      <c r="D421" t="s">
        <v>68</v>
      </c>
      <c r="E421" t="s">
        <v>9</v>
      </c>
      <c r="F421" t="s">
        <v>856</v>
      </c>
      <c r="G421" t="str">
        <f t="shared" si="40"/>
        <v>SHG Use - Financial Services</v>
      </c>
      <c r="H421" t="s">
        <v>747</v>
      </c>
      <c r="I421" t="str">
        <f t="shared" si="41"/>
        <v>Informal Financial Group</v>
      </c>
      <c r="J421" t="s">
        <v>66</v>
      </c>
      <c r="K421" t="s">
        <v>124</v>
      </c>
      <c r="L421" t="str">
        <f t="shared" si="42"/>
        <v>3.2 Individuals who do not have access to a mobile phone</v>
      </c>
      <c r="M421" t="str">
        <f t="shared" si="37"/>
        <v>SHG Use - Financial Services (Among all question respondents)</v>
      </c>
      <c r="N421" t="s">
        <v>614</v>
      </c>
      <c r="O421">
        <v>0.122776878210325</v>
      </c>
      <c r="P421">
        <v>1.2334712743717424E-2</v>
      </c>
      <c r="Q421">
        <v>9.8586660756703443E-2</v>
      </c>
      <c r="R421">
        <v>0.14696709566394656</v>
      </c>
      <c r="S421">
        <v>726</v>
      </c>
      <c r="T421" t="str">
        <f t="shared" si="39"/>
        <v>1</v>
      </c>
      <c r="V421" s="36"/>
      <c r="W421" s="36"/>
    </row>
    <row r="422" spans="1:23" x14ac:dyDescent="0.25">
      <c r="A422" t="s">
        <v>613</v>
      </c>
      <c r="B422" t="str">
        <f t="shared" si="38"/>
        <v>Rwanda</v>
      </c>
      <c r="C422" t="s">
        <v>68</v>
      </c>
      <c r="D422" t="s">
        <v>68</v>
      </c>
      <c r="E422" t="s">
        <v>9</v>
      </c>
      <c r="F422" t="s">
        <v>856</v>
      </c>
      <c r="G422" t="str">
        <f t="shared" si="40"/>
        <v>SHG Use - Financial Services</v>
      </c>
      <c r="H422" t="s">
        <v>747</v>
      </c>
      <c r="I422" t="str">
        <f t="shared" si="41"/>
        <v>Informal Financial Group</v>
      </c>
      <c r="J422" t="s">
        <v>66</v>
      </c>
      <c r="K422" t="s">
        <v>123</v>
      </c>
      <c r="L422" t="str">
        <f t="shared" si="42"/>
        <v>3.1 Individuals who have access to a mobile phone</v>
      </c>
      <c r="M422" t="str">
        <f t="shared" si="37"/>
        <v>SHG Use - Financial Services (Among all question respondents)</v>
      </c>
      <c r="N422" t="s">
        <v>614</v>
      </c>
      <c r="O422">
        <v>0.21189846851502389</v>
      </c>
      <c r="P422">
        <v>1.1993992788482382E-2</v>
      </c>
      <c r="Q422">
        <v>0.18837645387886331</v>
      </c>
      <c r="R422">
        <v>0.23542048315118447</v>
      </c>
      <c r="S422">
        <v>1277</v>
      </c>
      <c r="T422" t="str">
        <f t="shared" si="39"/>
        <v>1</v>
      </c>
      <c r="V422" s="36"/>
      <c r="W422" s="36"/>
    </row>
    <row r="423" spans="1:23" x14ac:dyDescent="0.25">
      <c r="A423" t="s">
        <v>613</v>
      </c>
      <c r="B423" t="str">
        <f t="shared" si="38"/>
        <v>Rwanda</v>
      </c>
      <c r="C423" t="s">
        <v>68</v>
      </c>
      <c r="D423" t="s">
        <v>68</v>
      </c>
      <c r="E423" t="s">
        <v>9</v>
      </c>
      <c r="F423" t="s">
        <v>856</v>
      </c>
      <c r="G423" t="str">
        <f t="shared" si="40"/>
        <v>SHG Use - Financial Services</v>
      </c>
      <c r="H423" t="s">
        <v>747</v>
      </c>
      <c r="I423" t="str">
        <f t="shared" si="41"/>
        <v>Informal Financial Group</v>
      </c>
      <c r="J423" t="s">
        <v>66</v>
      </c>
      <c r="K423" t="s">
        <v>132</v>
      </c>
      <c r="L423" t="str">
        <f t="shared" si="42"/>
        <v>5.2 Individuals without a formal ID</v>
      </c>
      <c r="M423" t="str">
        <f t="shared" si="37"/>
        <v>SHG Use - Financial Services (Among all question respondents)</v>
      </c>
      <c r="N423" t="s">
        <v>614</v>
      </c>
      <c r="O423">
        <v>0.12760755011846162</v>
      </c>
      <c r="P423">
        <v>2.4990961703607144E-2</v>
      </c>
      <c r="Q423">
        <v>7.8596534576709245E-2</v>
      </c>
      <c r="R423">
        <v>0.176618565660214</v>
      </c>
      <c r="S423">
        <v>189</v>
      </c>
      <c r="T423" t="str">
        <f t="shared" si="39"/>
        <v>1</v>
      </c>
      <c r="V423" s="36"/>
      <c r="W423" s="36"/>
    </row>
    <row r="424" spans="1:23" x14ac:dyDescent="0.25">
      <c r="A424" t="s">
        <v>613</v>
      </c>
      <c r="B424" t="str">
        <f t="shared" si="38"/>
        <v>Rwanda</v>
      </c>
      <c r="C424" t="s">
        <v>68</v>
      </c>
      <c r="D424" t="s">
        <v>68</v>
      </c>
      <c r="E424" t="s">
        <v>9</v>
      </c>
      <c r="F424" t="s">
        <v>856</v>
      </c>
      <c r="G424" t="str">
        <f t="shared" si="40"/>
        <v>SHG Use - Financial Services</v>
      </c>
      <c r="H424" t="s">
        <v>747</v>
      </c>
      <c r="I424" t="str">
        <f t="shared" si="41"/>
        <v>Informal Financial Group</v>
      </c>
      <c r="J424" t="s">
        <v>66</v>
      </c>
      <c r="K424" t="s">
        <v>131</v>
      </c>
      <c r="L424" t="str">
        <f t="shared" si="42"/>
        <v>5.1 Individuals with a formal ID</v>
      </c>
      <c r="M424" t="str">
        <f t="shared" si="37"/>
        <v>SHG Use - Financial Services (Among all question respondents)</v>
      </c>
      <c r="N424" t="s">
        <v>614</v>
      </c>
      <c r="O424">
        <v>0.19026851353124066</v>
      </c>
      <c r="P424">
        <v>9.6966563928330626E-3</v>
      </c>
      <c r="Q424">
        <v>0.1712519193397663</v>
      </c>
      <c r="R424">
        <v>0.20928510772271502</v>
      </c>
      <c r="S424">
        <v>1814</v>
      </c>
      <c r="T424" t="str">
        <f t="shared" si="39"/>
        <v>1</v>
      </c>
      <c r="V424" s="36"/>
      <c r="W424" s="36"/>
    </row>
    <row r="425" spans="1:23" x14ac:dyDescent="0.25">
      <c r="A425" t="s">
        <v>613</v>
      </c>
      <c r="B425" t="str">
        <f t="shared" si="38"/>
        <v>Rwanda</v>
      </c>
      <c r="C425" t="s">
        <v>68</v>
      </c>
      <c r="D425" t="s">
        <v>68</v>
      </c>
      <c r="E425" t="s">
        <v>9</v>
      </c>
      <c r="F425" t="s">
        <v>856</v>
      </c>
      <c r="G425" t="str">
        <f t="shared" si="40"/>
        <v>SHG Use - Financial Services</v>
      </c>
      <c r="H425" t="s">
        <v>747</v>
      </c>
      <c r="I425" t="str">
        <f t="shared" si="41"/>
        <v>Informal Financial Group</v>
      </c>
      <c r="J425" t="s">
        <v>66</v>
      </c>
      <c r="K425" t="s">
        <v>121</v>
      </c>
      <c r="L425" t="str">
        <f t="shared" si="42"/>
        <v>2.2 Individuals who do not have a bank account</v>
      </c>
      <c r="M425" t="str">
        <f t="shared" si="37"/>
        <v>SHG Use - Financial Services (Among all question respondents)</v>
      </c>
      <c r="N425" t="s">
        <v>614</v>
      </c>
      <c r="O425">
        <v>0.19312115144923764</v>
      </c>
      <c r="P425">
        <v>1.0092107034249257E-2</v>
      </c>
      <c r="Q425">
        <v>0.17332901937481549</v>
      </c>
      <c r="R425">
        <v>0.21291328352365979</v>
      </c>
      <c r="S425">
        <v>1691</v>
      </c>
      <c r="T425" t="str">
        <f t="shared" si="39"/>
        <v>1</v>
      </c>
      <c r="V425" s="36"/>
      <c r="W425" s="36"/>
    </row>
    <row r="426" spans="1:23" x14ac:dyDescent="0.25">
      <c r="A426" t="s">
        <v>613</v>
      </c>
      <c r="B426" t="str">
        <f t="shared" si="38"/>
        <v>Rwanda</v>
      </c>
      <c r="C426" t="s">
        <v>68</v>
      </c>
      <c r="D426" t="s">
        <v>68</v>
      </c>
      <c r="E426" t="s">
        <v>9</v>
      </c>
      <c r="F426" t="s">
        <v>856</v>
      </c>
      <c r="G426" t="str">
        <f t="shared" si="40"/>
        <v>SHG Use - Financial Services</v>
      </c>
      <c r="H426" t="s">
        <v>747</v>
      </c>
      <c r="I426" t="str">
        <f t="shared" si="41"/>
        <v>Informal Financial Group</v>
      </c>
      <c r="J426" t="s">
        <v>66</v>
      </c>
      <c r="K426" t="s">
        <v>120</v>
      </c>
      <c r="L426" t="str">
        <f t="shared" si="42"/>
        <v>2.1 Individuals who have a bank account</v>
      </c>
      <c r="M426" t="str">
        <f t="shared" si="37"/>
        <v>SHG Use - Financial Services (Among all question respondents)</v>
      </c>
      <c r="N426" t="s">
        <v>614</v>
      </c>
      <c r="O426">
        <v>0.12685568544099324</v>
      </c>
      <c r="P426">
        <v>1.9777123215725185E-2</v>
      </c>
      <c r="Q426">
        <v>8.806978737140625E-2</v>
      </c>
      <c r="R426">
        <v>0.16564158351058023</v>
      </c>
      <c r="S426">
        <v>312</v>
      </c>
      <c r="T426" t="str">
        <f t="shared" si="39"/>
        <v>1</v>
      </c>
      <c r="V426" s="36"/>
      <c r="W426" s="36"/>
    </row>
    <row r="427" spans="1:23" x14ac:dyDescent="0.25">
      <c r="A427" t="s">
        <v>613</v>
      </c>
      <c r="B427" t="str">
        <f t="shared" si="38"/>
        <v>Rwanda</v>
      </c>
      <c r="C427" t="s">
        <v>68</v>
      </c>
      <c r="D427" t="s">
        <v>68</v>
      </c>
      <c r="E427" t="s">
        <v>9</v>
      </c>
      <c r="F427" t="s">
        <v>856</v>
      </c>
      <c r="G427" t="str">
        <f t="shared" si="40"/>
        <v>SHG Use - Financial Services</v>
      </c>
      <c r="H427" t="s">
        <v>0</v>
      </c>
      <c r="I427" t="str">
        <f t="shared" si="41"/>
        <v>SACCO</v>
      </c>
      <c r="J427" t="s">
        <v>66</v>
      </c>
      <c r="K427" t="s">
        <v>116</v>
      </c>
      <c r="L427" t="str">
        <f t="shared" si="42"/>
        <v>1.3 Males</v>
      </c>
      <c r="M427" t="str">
        <f t="shared" si="37"/>
        <v>SHG Use - Financial Services (Among all question respondents)</v>
      </c>
      <c r="N427" t="s">
        <v>175</v>
      </c>
      <c r="O427">
        <v>0.24242999468308785</v>
      </c>
      <c r="P427">
        <v>1.6498751374085439E-2</v>
      </c>
      <c r="Q427">
        <v>0.21007347436966209</v>
      </c>
      <c r="R427">
        <v>0.27478651499651363</v>
      </c>
      <c r="S427">
        <v>686</v>
      </c>
      <c r="T427" t="str">
        <f t="shared" si="39"/>
        <v>1</v>
      </c>
      <c r="V427" s="36"/>
      <c r="W427" s="36"/>
    </row>
    <row r="428" spans="1:23" x14ac:dyDescent="0.25">
      <c r="A428" t="s">
        <v>613</v>
      </c>
      <c r="B428" t="str">
        <f t="shared" si="38"/>
        <v>Rwanda</v>
      </c>
      <c r="C428" t="s">
        <v>68</v>
      </c>
      <c r="D428" t="s">
        <v>68</v>
      </c>
      <c r="E428" t="s">
        <v>9</v>
      </c>
      <c r="F428" t="s">
        <v>856</v>
      </c>
      <c r="G428" t="str">
        <f t="shared" si="40"/>
        <v>SHG Use - Financial Services</v>
      </c>
      <c r="H428" t="s">
        <v>0</v>
      </c>
      <c r="I428" t="str">
        <f t="shared" si="41"/>
        <v>SACCO</v>
      </c>
      <c r="J428" t="s">
        <v>66</v>
      </c>
      <c r="K428" t="s">
        <v>115</v>
      </c>
      <c r="L428" t="str">
        <f t="shared" si="42"/>
        <v>1.2 Females</v>
      </c>
      <c r="M428" t="str">
        <f t="shared" si="37"/>
        <v>SHG Use - Financial Services (Among all question respondents)</v>
      </c>
      <c r="N428" t="s">
        <v>175</v>
      </c>
      <c r="O428">
        <v>0.15575766134295443</v>
      </c>
      <c r="P428">
        <v>1.0126611960053204E-2</v>
      </c>
      <c r="Q428">
        <v>0.13589785994572265</v>
      </c>
      <c r="R428">
        <v>0.17561746274018622</v>
      </c>
      <c r="S428">
        <v>1317</v>
      </c>
      <c r="T428" t="str">
        <f t="shared" si="39"/>
        <v>1</v>
      </c>
      <c r="V428" s="36"/>
      <c r="W428" s="36"/>
    </row>
    <row r="429" spans="1:23" x14ac:dyDescent="0.25">
      <c r="A429" t="s">
        <v>613</v>
      </c>
      <c r="B429" t="str">
        <f t="shared" si="38"/>
        <v>Rwanda</v>
      </c>
      <c r="C429" t="s">
        <v>68</v>
      </c>
      <c r="D429" t="s">
        <v>68</v>
      </c>
      <c r="E429" t="s">
        <v>9</v>
      </c>
      <c r="F429" t="s">
        <v>856</v>
      </c>
      <c r="G429" t="str">
        <f t="shared" si="40"/>
        <v>SHG Use - Financial Services</v>
      </c>
      <c r="H429" t="s">
        <v>0</v>
      </c>
      <c r="I429" t="str">
        <f t="shared" si="41"/>
        <v>SACCO</v>
      </c>
      <c r="J429" t="s">
        <v>66</v>
      </c>
      <c r="K429" t="s">
        <v>135</v>
      </c>
      <c r="L429" t="str">
        <f t="shared" si="42"/>
        <v>6.2 Urban individuals</v>
      </c>
      <c r="M429" t="str">
        <f t="shared" si="37"/>
        <v>SHG Use - Financial Services (Among all question respondents)</v>
      </c>
      <c r="N429" t="s">
        <v>175</v>
      </c>
      <c r="O429">
        <v>0.15554993099562653</v>
      </c>
      <c r="P429">
        <v>2.0179219728358358E-2</v>
      </c>
      <c r="Q429">
        <v>0.11597546149514881</v>
      </c>
      <c r="R429">
        <v>0.19512440049610424</v>
      </c>
      <c r="S429">
        <v>333</v>
      </c>
      <c r="T429" t="str">
        <f t="shared" si="39"/>
        <v>1</v>
      </c>
      <c r="V429" s="36"/>
      <c r="W429" s="36"/>
    </row>
    <row r="430" spans="1:23" x14ac:dyDescent="0.25">
      <c r="A430" t="s">
        <v>613</v>
      </c>
      <c r="B430" t="str">
        <f t="shared" si="38"/>
        <v>Rwanda</v>
      </c>
      <c r="C430" t="s">
        <v>68</v>
      </c>
      <c r="D430" t="s">
        <v>68</v>
      </c>
      <c r="E430" t="s">
        <v>9</v>
      </c>
      <c r="F430" t="s">
        <v>856</v>
      </c>
      <c r="G430" t="str">
        <f t="shared" si="40"/>
        <v>SHG Use - Financial Services</v>
      </c>
      <c r="H430" t="s">
        <v>0</v>
      </c>
      <c r="I430" t="str">
        <f t="shared" si="41"/>
        <v>SACCO</v>
      </c>
      <c r="J430" t="s">
        <v>66</v>
      </c>
      <c r="K430" t="s">
        <v>134</v>
      </c>
      <c r="L430" t="str">
        <f t="shared" si="42"/>
        <v>6.1 Rural individuals</v>
      </c>
      <c r="M430" t="str">
        <f t="shared" si="37"/>
        <v>SHG Use - Financial Services (Among all question respondents)</v>
      </c>
      <c r="N430" t="s">
        <v>175</v>
      </c>
      <c r="O430">
        <v>0.2051813765281541</v>
      </c>
      <c r="P430">
        <v>1.0625212741039334E-2</v>
      </c>
      <c r="Q430">
        <v>0.18434374438891796</v>
      </c>
      <c r="R430">
        <v>0.22601900866739025</v>
      </c>
      <c r="S430">
        <v>1670</v>
      </c>
      <c r="T430" t="str">
        <f t="shared" si="39"/>
        <v>1</v>
      </c>
      <c r="V430" s="36"/>
      <c r="W430" s="36"/>
    </row>
    <row r="431" spans="1:23" x14ac:dyDescent="0.25">
      <c r="A431" t="s">
        <v>613</v>
      </c>
      <c r="B431" t="str">
        <f t="shared" si="38"/>
        <v>Rwanda</v>
      </c>
      <c r="C431" t="s">
        <v>68</v>
      </c>
      <c r="D431" t="s">
        <v>68</v>
      </c>
      <c r="E431" t="s">
        <v>9</v>
      </c>
      <c r="F431" t="s">
        <v>856</v>
      </c>
      <c r="G431" t="str">
        <f t="shared" si="40"/>
        <v>SHG Use - Financial Services</v>
      </c>
      <c r="H431" t="s">
        <v>0</v>
      </c>
      <c r="I431" t="str">
        <f t="shared" si="41"/>
        <v>SACCO</v>
      </c>
      <c r="J431" t="s">
        <v>66</v>
      </c>
      <c r="K431" t="s">
        <v>128</v>
      </c>
      <c r="L431" t="str">
        <f t="shared" si="42"/>
        <v>4.2 Individuals who do not use mobile money</v>
      </c>
      <c r="M431" t="str">
        <f t="shared" si="37"/>
        <v>SHG Use - Financial Services (Among all question respondents)</v>
      </c>
      <c r="N431" t="s">
        <v>175</v>
      </c>
      <c r="O431">
        <v>0.16629388672919243</v>
      </c>
      <c r="P431">
        <v>1.0069338870932166E-2</v>
      </c>
      <c r="Q431">
        <v>0.14654640643005709</v>
      </c>
      <c r="R431">
        <v>0.18604136702832777</v>
      </c>
      <c r="S431">
        <v>1550</v>
      </c>
      <c r="T431" t="str">
        <f t="shared" si="39"/>
        <v>1</v>
      </c>
      <c r="V431" s="36"/>
      <c r="W431" s="36"/>
    </row>
    <row r="432" spans="1:23" x14ac:dyDescent="0.25">
      <c r="A432" t="s">
        <v>613</v>
      </c>
      <c r="B432" t="str">
        <f t="shared" si="38"/>
        <v>Rwanda</v>
      </c>
      <c r="C432" t="s">
        <v>68</v>
      </c>
      <c r="D432" t="s">
        <v>68</v>
      </c>
      <c r="E432" t="s">
        <v>9</v>
      </c>
      <c r="F432" t="s">
        <v>856</v>
      </c>
      <c r="G432" t="str">
        <f t="shared" si="40"/>
        <v>SHG Use - Financial Services</v>
      </c>
      <c r="H432" t="s">
        <v>0</v>
      </c>
      <c r="I432" t="str">
        <f t="shared" si="41"/>
        <v>SACCO</v>
      </c>
      <c r="J432" t="s">
        <v>66</v>
      </c>
      <c r="K432" t="s">
        <v>127</v>
      </c>
      <c r="L432" t="str">
        <f t="shared" si="42"/>
        <v>4.1 Individuals who use mobile money</v>
      </c>
      <c r="M432" t="str">
        <f t="shared" ref="M432:M495" si="43">CONCATENATE(F432," (Among ",J432,")")</f>
        <v>SHG Use - Financial Services (Among all question respondents)</v>
      </c>
      <c r="N432" t="s">
        <v>175</v>
      </c>
      <c r="O432">
        <v>0.28654473526001212</v>
      </c>
      <c r="P432">
        <v>2.2403987072377979E-2</v>
      </c>
      <c r="Q432">
        <v>0.24260716408430794</v>
      </c>
      <c r="R432">
        <v>0.3304823064357163</v>
      </c>
      <c r="S432">
        <v>453</v>
      </c>
      <c r="T432" t="str">
        <f t="shared" si="39"/>
        <v>1</v>
      </c>
      <c r="V432" s="36"/>
      <c r="W432" s="36"/>
    </row>
    <row r="433" spans="1:23" x14ac:dyDescent="0.25">
      <c r="A433" t="s">
        <v>613</v>
      </c>
      <c r="B433" t="str">
        <f t="shared" si="38"/>
        <v>Rwanda</v>
      </c>
      <c r="C433" t="s">
        <v>68</v>
      </c>
      <c r="D433" t="s">
        <v>68</v>
      </c>
      <c r="E433" t="s">
        <v>9</v>
      </c>
      <c r="F433" t="s">
        <v>856</v>
      </c>
      <c r="G433" t="str">
        <f t="shared" si="40"/>
        <v>SHG Use - Financial Services</v>
      </c>
      <c r="H433" t="s">
        <v>0</v>
      </c>
      <c r="I433" t="str">
        <f t="shared" si="41"/>
        <v>SACCO</v>
      </c>
      <c r="J433" t="s">
        <v>66</v>
      </c>
      <c r="K433" t="s">
        <v>124</v>
      </c>
      <c r="L433" t="str">
        <f t="shared" si="42"/>
        <v>3.2 Individuals who do not have access to a mobile phone</v>
      </c>
      <c r="M433" t="str">
        <f t="shared" si="43"/>
        <v>SHG Use - Financial Services (Among all question respondents)</v>
      </c>
      <c r="N433" t="s">
        <v>175</v>
      </c>
      <c r="O433">
        <v>0.11680526432742482</v>
      </c>
      <c r="P433">
        <v>1.2823657022530065E-2</v>
      </c>
      <c r="Q433">
        <v>9.1656153977557553E-2</v>
      </c>
      <c r="R433">
        <v>0.14195437467729208</v>
      </c>
      <c r="S433">
        <v>726</v>
      </c>
      <c r="T433" t="str">
        <f t="shared" si="39"/>
        <v>1</v>
      </c>
      <c r="V433" s="36"/>
      <c r="W433" s="36"/>
    </row>
    <row r="434" spans="1:23" x14ac:dyDescent="0.25">
      <c r="A434" t="s">
        <v>613</v>
      </c>
      <c r="B434" t="str">
        <f t="shared" si="38"/>
        <v>Rwanda</v>
      </c>
      <c r="C434" t="s">
        <v>68</v>
      </c>
      <c r="D434" t="s">
        <v>68</v>
      </c>
      <c r="E434" t="s">
        <v>9</v>
      </c>
      <c r="F434" t="s">
        <v>856</v>
      </c>
      <c r="G434" t="str">
        <f t="shared" si="40"/>
        <v>SHG Use - Financial Services</v>
      </c>
      <c r="H434" t="s">
        <v>0</v>
      </c>
      <c r="I434" t="str">
        <f t="shared" si="41"/>
        <v>SACCO</v>
      </c>
      <c r="J434" t="s">
        <v>66</v>
      </c>
      <c r="K434" t="s">
        <v>123</v>
      </c>
      <c r="L434" t="str">
        <f t="shared" si="42"/>
        <v>3.1 Individuals who have access to a mobile phone</v>
      </c>
      <c r="M434" t="str">
        <f t="shared" si="43"/>
        <v>SHG Use - Financial Services (Among all question respondents)</v>
      </c>
      <c r="N434" t="s">
        <v>175</v>
      </c>
      <c r="O434">
        <v>0.23593543726420876</v>
      </c>
      <c r="P434">
        <v>1.2550946170681759E-2</v>
      </c>
      <c r="Q434">
        <v>0.21132115370319662</v>
      </c>
      <c r="R434">
        <v>0.26054972082522088</v>
      </c>
      <c r="S434">
        <v>1277</v>
      </c>
      <c r="T434" t="str">
        <f t="shared" si="39"/>
        <v>1</v>
      </c>
      <c r="V434" s="36"/>
      <c r="W434" s="36"/>
    </row>
    <row r="435" spans="1:23" x14ac:dyDescent="0.25">
      <c r="A435" t="s">
        <v>613</v>
      </c>
      <c r="B435" t="str">
        <f t="shared" si="38"/>
        <v>Rwanda</v>
      </c>
      <c r="C435" t="s">
        <v>68</v>
      </c>
      <c r="D435" t="s">
        <v>68</v>
      </c>
      <c r="E435" t="s">
        <v>9</v>
      </c>
      <c r="F435" t="s">
        <v>856</v>
      </c>
      <c r="G435" t="str">
        <f t="shared" si="40"/>
        <v>SHG Use - Financial Services</v>
      </c>
      <c r="H435" t="s">
        <v>0</v>
      </c>
      <c r="I435" t="str">
        <f t="shared" si="41"/>
        <v>SACCO</v>
      </c>
      <c r="J435" t="s">
        <v>66</v>
      </c>
      <c r="K435" t="s">
        <v>132</v>
      </c>
      <c r="L435" t="str">
        <f t="shared" si="42"/>
        <v>5.2 Individuals without a formal ID</v>
      </c>
      <c r="M435" t="str">
        <f t="shared" si="43"/>
        <v>SHG Use - Financial Services (Among all question respondents)</v>
      </c>
      <c r="N435" t="s">
        <v>175</v>
      </c>
      <c r="O435">
        <v>4.2162477539858037E-2</v>
      </c>
      <c r="P435">
        <v>1.2579272593452097E-2</v>
      </c>
      <c r="Q435">
        <v>1.749264162503477E-2</v>
      </c>
      <c r="R435">
        <v>6.6832313454681297E-2</v>
      </c>
      <c r="S435">
        <v>189</v>
      </c>
      <c r="T435" t="str">
        <f t="shared" si="39"/>
        <v>1</v>
      </c>
      <c r="V435" s="36"/>
      <c r="W435" s="36"/>
    </row>
    <row r="436" spans="1:23" x14ac:dyDescent="0.25">
      <c r="A436" t="s">
        <v>613</v>
      </c>
      <c r="B436" t="str">
        <f t="shared" si="38"/>
        <v>Rwanda</v>
      </c>
      <c r="C436" t="s">
        <v>68</v>
      </c>
      <c r="D436" t="s">
        <v>68</v>
      </c>
      <c r="E436" t="s">
        <v>9</v>
      </c>
      <c r="F436" t="s">
        <v>856</v>
      </c>
      <c r="G436" t="str">
        <f t="shared" si="40"/>
        <v>SHG Use - Financial Services</v>
      </c>
      <c r="H436" t="s">
        <v>0</v>
      </c>
      <c r="I436" t="str">
        <f t="shared" si="41"/>
        <v>SACCO</v>
      </c>
      <c r="J436" t="s">
        <v>66</v>
      </c>
      <c r="K436" t="s">
        <v>131</v>
      </c>
      <c r="L436" t="str">
        <f t="shared" si="42"/>
        <v>5.1 Individuals with a formal ID</v>
      </c>
      <c r="M436" t="str">
        <f t="shared" si="43"/>
        <v>SHG Use - Financial Services (Among all question respondents)</v>
      </c>
      <c r="N436" t="s">
        <v>175</v>
      </c>
      <c r="O436">
        <v>0.21838334409087251</v>
      </c>
      <c r="P436">
        <v>1.0490796273947185E-2</v>
      </c>
      <c r="Q436">
        <v>0.19780932275764906</v>
      </c>
      <c r="R436">
        <v>0.23895736542409596</v>
      </c>
      <c r="S436">
        <v>1814</v>
      </c>
      <c r="T436" t="str">
        <f t="shared" si="39"/>
        <v>1</v>
      </c>
      <c r="V436" s="36"/>
      <c r="W436" s="36"/>
    </row>
    <row r="437" spans="1:23" x14ac:dyDescent="0.25">
      <c r="A437" t="s">
        <v>613</v>
      </c>
      <c r="B437" t="str">
        <f t="shared" si="38"/>
        <v>Rwanda</v>
      </c>
      <c r="C437" t="s">
        <v>68</v>
      </c>
      <c r="D437" t="s">
        <v>68</v>
      </c>
      <c r="E437" t="s">
        <v>9</v>
      </c>
      <c r="F437" t="s">
        <v>856</v>
      </c>
      <c r="G437" t="str">
        <f t="shared" si="40"/>
        <v>SHG Use - Financial Services</v>
      </c>
      <c r="H437" t="s">
        <v>0</v>
      </c>
      <c r="I437" t="str">
        <f t="shared" si="41"/>
        <v>SACCO</v>
      </c>
      <c r="J437" t="s">
        <v>66</v>
      </c>
      <c r="K437" t="s">
        <v>121</v>
      </c>
      <c r="L437" t="str">
        <f t="shared" si="42"/>
        <v>2.2 Individuals who do not have a bank account</v>
      </c>
      <c r="M437" t="str">
        <f t="shared" si="43"/>
        <v>SHG Use - Financial Services (Among all question respondents)</v>
      </c>
      <c r="N437" t="s">
        <v>175</v>
      </c>
      <c r="O437">
        <v>0.15001791761372385</v>
      </c>
      <c r="P437">
        <v>9.1533870140960965E-3</v>
      </c>
      <c r="Q437">
        <v>0.13206675596864056</v>
      </c>
      <c r="R437">
        <v>0.16796907925880714</v>
      </c>
      <c r="S437">
        <v>1691</v>
      </c>
      <c r="T437" t="str">
        <f t="shared" si="39"/>
        <v>1</v>
      </c>
      <c r="V437" s="36"/>
      <c r="W437" s="36"/>
    </row>
    <row r="438" spans="1:23" x14ac:dyDescent="0.25">
      <c r="A438" t="s">
        <v>613</v>
      </c>
      <c r="B438" t="str">
        <f t="shared" si="38"/>
        <v>Rwanda</v>
      </c>
      <c r="C438" t="s">
        <v>68</v>
      </c>
      <c r="D438" t="s">
        <v>68</v>
      </c>
      <c r="E438" t="s">
        <v>9</v>
      </c>
      <c r="F438" t="s">
        <v>856</v>
      </c>
      <c r="G438" t="str">
        <f t="shared" si="40"/>
        <v>SHG Use - Financial Services</v>
      </c>
      <c r="H438" t="s">
        <v>0</v>
      </c>
      <c r="I438" t="str">
        <f t="shared" si="41"/>
        <v>SACCO</v>
      </c>
      <c r="J438" t="s">
        <v>66</v>
      </c>
      <c r="K438" t="s">
        <v>120</v>
      </c>
      <c r="L438" t="str">
        <f t="shared" si="42"/>
        <v>2.1 Individuals who have a bank account</v>
      </c>
      <c r="M438" t="str">
        <f t="shared" si="43"/>
        <v>SHG Use - Financial Services (Among all question respondents)</v>
      </c>
      <c r="N438" t="s">
        <v>175</v>
      </c>
      <c r="O438">
        <v>0.44336807609186063</v>
      </c>
      <c r="P438">
        <v>3.0211541307603472E-2</v>
      </c>
      <c r="Q438">
        <v>0.38411872274050374</v>
      </c>
      <c r="R438">
        <v>0.50261742944321752</v>
      </c>
      <c r="S438">
        <v>312</v>
      </c>
      <c r="T438" t="str">
        <f t="shared" si="39"/>
        <v>1</v>
      </c>
      <c r="V438" s="36"/>
      <c r="W438" s="36"/>
    </row>
    <row r="439" spans="1:23" x14ac:dyDescent="0.25">
      <c r="A439" t="s">
        <v>613</v>
      </c>
      <c r="B439" t="str">
        <f t="shared" si="38"/>
        <v>Rwanda</v>
      </c>
      <c r="C439" t="s">
        <v>68</v>
      </c>
      <c r="D439" t="s">
        <v>68</v>
      </c>
      <c r="E439" t="s">
        <v>9</v>
      </c>
      <c r="F439" t="s">
        <v>856</v>
      </c>
      <c r="G439" t="str">
        <f t="shared" si="40"/>
        <v>SHG Use - Financial Services</v>
      </c>
      <c r="H439" t="s">
        <v>746</v>
      </c>
      <c r="I439" t="str">
        <f t="shared" si="41"/>
        <v>Cooperative (unspecified)</v>
      </c>
      <c r="J439" t="s">
        <v>66</v>
      </c>
      <c r="K439" t="s">
        <v>116</v>
      </c>
      <c r="L439" t="str">
        <f t="shared" si="42"/>
        <v>1.3 Males</v>
      </c>
      <c r="M439" t="str">
        <f t="shared" si="43"/>
        <v>SHG Use - Financial Services (Among all question respondents)</v>
      </c>
      <c r="N439" t="s">
        <v>178</v>
      </c>
      <c r="O439">
        <v>0.2523022228946018</v>
      </c>
      <c r="P439">
        <v>1.687758260695087E-2</v>
      </c>
      <c r="Q439">
        <v>0.21920275784532023</v>
      </c>
      <c r="R439">
        <v>0.28540168794388338</v>
      </c>
      <c r="S439">
        <v>686</v>
      </c>
      <c r="T439" t="str">
        <f t="shared" si="39"/>
        <v>1</v>
      </c>
      <c r="V439" s="36"/>
      <c r="W439" s="36"/>
    </row>
    <row r="440" spans="1:23" x14ac:dyDescent="0.25">
      <c r="A440" t="s">
        <v>613</v>
      </c>
      <c r="B440" t="str">
        <f t="shared" si="38"/>
        <v>Rwanda</v>
      </c>
      <c r="C440" t="s">
        <v>68</v>
      </c>
      <c r="D440" t="s">
        <v>68</v>
      </c>
      <c r="E440" t="s">
        <v>9</v>
      </c>
      <c r="F440" t="s">
        <v>856</v>
      </c>
      <c r="G440" t="str">
        <f t="shared" si="40"/>
        <v>SHG Use - Financial Services</v>
      </c>
      <c r="H440" t="s">
        <v>746</v>
      </c>
      <c r="I440" t="str">
        <f t="shared" si="41"/>
        <v>Cooperative (unspecified)</v>
      </c>
      <c r="J440" t="s">
        <v>66</v>
      </c>
      <c r="K440" t="s">
        <v>115</v>
      </c>
      <c r="L440" t="str">
        <f t="shared" si="42"/>
        <v>1.2 Females</v>
      </c>
      <c r="M440" t="str">
        <f t="shared" si="43"/>
        <v>SHG Use - Financial Services (Among all question respondents)</v>
      </c>
      <c r="N440" t="s">
        <v>178</v>
      </c>
      <c r="O440">
        <v>0.23414710241816422</v>
      </c>
      <c r="P440">
        <v>1.1921117295441201E-2</v>
      </c>
      <c r="Q440">
        <v>0.21076800752892713</v>
      </c>
      <c r="R440">
        <v>0.25752619730740134</v>
      </c>
      <c r="S440">
        <v>1317</v>
      </c>
      <c r="T440" t="str">
        <f t="shared" si="39"/>
        <v>1</v>
      </c>
      <c r="V440" s="36"/>
      <c r="W440" s="36"/>
    </row>
    <row r="441" spans="1:23" x14ac:dyDescent="0.25">
      <c r="A441" t="s">
        <v>613</v>
      </c>
      <c r="B441" t="str">
        <f t="shared" si="38"/>
        <v>Rwanda</v>
      </c>
      <c r="C441" t="s">
        <v>68</v>
      </c>
      <c r="D441" t="s">
        <v>68</v>
      </c>
      <c r="E441" t="s">
        <v>9</v>
      </c>
      <c r="F441" t="s">
        <v>856</v>
      </c>
      <c r="G441" t="str">
        <f t="shared" si="40"/>
        <v>SHG Use - Financial Services</v>
      </c>
      <c r="H441" t="s">
        <v>746</v>
      </c>
      <c r="I441" t="str">
        <f t="shared" si="41"/>
        <v>Cooperative (unspecified)</v>
      </c>
      <c r="J441" t="s">
        <v>66</v>
      </c>
      <c r="K441" t="s">
        <v>135</v>
      </c>
      <c r="L441" t="str">
        <f t="shared" si="42"/>
        <v>6.2 Urban individuals</v>
      </c>
      <c r="M441" t="str">
        <f t="shared" si="43"/>
        <v>SHG Use - Financial Services (Among all question respondents)</v>
      </c>
      <c r="N441" t="s">
        <v>178</v>
      </c>
      <c r="O441">
        <v>0.18168371002065317</v>
      </c>
      <c r="P441">
        <v>2.1031724255920987E-2</v>
      </c>
      <c r="Q441">
        <v>0.14043735157307041</v>
      </c>
      <c r="R441">
        <v>0.22293006846823593</v>
      </c>
      <c r="S441">
        <v>333</v>
      </c>
      <c r="T441" t="str">
        <f t="shared" si="39"/>
        <v>1</v>
      </c>
      <c r="V441" s="36"/>
      <c r="W441" s="36"/>
    </row>
    <row r="442" spans="1:23" x14ac:dyDescent="0.25">
      <c r="A442" t="s">
        <v>613</v>
      </c>
      <c r="B442" t="str">
        <f t="shared" si="38"/>
        <v>Rwanda</v>
      </c>
      <c r="C442" t="s">
        <v>68</v>
      </c>
      <c r="D442" t="s">
        <v>68</v>
      </c>
      <c r="E442" t="s">
        <v>9</v>
      </c>
      <c r="F442" t="s">
        <v>856</v>
      </c>
      <c r="G442" t="str">
        <f t="shared" si="40"/>
        <v>SHG Use - Financial Services</v>
      </c>
      <c r="H442" t="s">
        <v>746</v>
      </c>
      <c r="I442" t="str">
        <f t="shared" si="41"/>
        <v>Cooperative (unspecified)</v>
      </c>
      <c r="J442" t="s">
        <v>66</v>
      </c>
      <c r="K442" t="s">
        <v>134</v>
      </c>
      <c r="L442" t="str">
        <f t="shared" si="42"/>
        <v>6.1 Rural individuals</v>
      </c>
      <c r="M442" t="str">
        <f t="shared" si="43"/>
        <v>SHG Use - Financial Services (Among all question respondents)</v>
      </c>
      <c r="N442" t="s">
        <v>178</v>
      </c>
      <c r="O442">
        <v>0.25525716966767259</v>
      </c>
      <c r="P442">
        <v>1.1408786655371641E-2</v>
      </c>
      <c r="Q442">
        <v>0.23288283182863501</v>
      </c>
      <c r="R442">
        <v>0.27763150750671017</v>
      </c>
      <c r="S442">
        <v>1670</v>
      </c>
      <c r="T442" t="str">
        <f t="shared" si="39"/>
        <v>1</v>
      </c>
      <c r="V442" s="36"/>
      <c r="W442" s="36"/>
    </row>
    <row r="443" spans="1:23" x14ac:dyDescent="0.25">
      <c r="A443" t="s">
        <v>613</v>
      </c>
      <c r="B443" t="str">
        <f t="shared" si="38"/>
        <v>Rwanda</v>
      </c>
      <c r="C443" t="s">
        <v>68</v>
      </c>
      <c r="D443" t="s">
        <v>68</v>
      </c>
      <c r="E443" t="s">
        <v>9</v>
      </c>
      <c r="F443" t="s">
        <v>856</v>
      </c>
      <c r="G443" t="str">
        <f t="shared" si="40"/>
        <v>SHG Use - Financial Services</v>
      </c>
      <c r="H443" t="s">
        <v>746</v>
      </c>
      <c r="I443" t="str">
        <f t="shared" ref="I443:I474" si="44">H443</f>
        <v>Cooperative (unspecified)</v>
      </c>
      <c r="J443" t="s">
        <v>66</v>
      </c>
      <c r="K443" t="s">
        <v>128</v>
      </c>
      <c r="L443" t="str">
        <f t="shared" ref="L443:L474" si="45">K443</f>
        <v>4.2 Individuals who do not use mobile money</v>
      </c>
      <c r="M443" t="str">
        <f t="shared" si="43"/>
        <v>SHG Use - Financial Services (Among all question respondents)</v>
      </c>
      <c r="N443" t="s">
        <v>178</v>
      </c>
      <c r="O443">
        <v>0.23740990653029426</v>
      </c>
      <c r="P443">
        <v>1.1452504156509421E-2</v>
      </c>
      <c r="Q443">
        <v>0.21494983212965005</v>
      </c>
      <c r="R443">
        <v>0.25986998093093849</v>
      </c>
      <c r="S443">
        <v>1550</v>
      </c>
      <c r="T443" t="str">
        <f t="shared" si="39"/>
        <v>1</v>
      </c>
      <c r="V443" s="36"/>
      <c r="W443" s="36"/>
    </row>
    <row r="444" spans="1:23" x14ac:dyDescent="0.25">
      <c r="A444" t="s">
        <v>613</v>
      </c>
      <c r="B444" t="str">
        <f t="shared" si="38"/>
        <v>Rwanda</v>
      </c>
      <c r="C444" t="s">
        <v>68</v>
      </c>
      <c r="D444" t="s">
        <v>68</v>
      </c>
      <c r="E444" t="s">
        <v>9</v>
      </c>
      <c r="F444" t="s">
        <v>856</v>
      </c>
      <c r="G444" t="str">
        <f t="shared" si="40"/>
        <v>SHG Use - Financial Services</v>
      </c>
      <c r="H444" t="s">
        <v>746</v>
      </c>
      <c r="I444" t="str">
        <f t="shared" si="44"/>
        <v>Cooperative (unspecified)</v>
      </c>
      <c r="J444" t="s">
        <v>66</v>
      </c>
      <c r="K444" t="s">
        <v>127</v>
      </c>
      <c r="L444" t="str">
        <f t="shared" si="45"/>
        <v>4.1 Individuals who use mobile money</v>
      </c>
      <c r="M444" t="str">
        <f t="shared" si="43"/>
        <v>SHG Use - Financial Services (Among all question respondents)</v>
      </c>
      <c r="N444" t="s">
        <v>178</v>
      </c>
      <c r="O444">
        <v>0.25842735803091837</v>
      </c>
      <c r="P444">
        <v>2.1629391492210801E-2</v>
      </c>
      <c r="Q444">
        <v>0.21600888469820223</v>
      </c>
      <c r="R444">
        <v>0.30084583136363452</v>
      </c>
      <c r="S444">
        <v>453</v>
      </c>
      <c r="T444" t="str">
        <f t="shared" si="39"/>
        <v>1</v>
      </c>
      <c r="V444" s="36"/>
      <c r="W444" s="36"/>
    </row>
    <row r="445" spans="1:23" x14ac:dyDescent="0.25">
      <c r="A445" t="s">
        <v>613</v>
      </c>
      <c r="B445" t="str">
        <f t="shared" si="38"/>
        <v>Rwanda</v>
      </c>
      <c r="C445" t="s">
        <v>68</v>
      </c>
      <c r="D445" t="s">
        <v>68</v>
      </c>
      <c r="E445" t="s">
        <v>9</v>
      </c>
      <c r="F445" t="s">
        <v>856</v>
      </c>
      <c r="G445" t="str">
        <f t="shared" si="40"/>
        <v>SHG Use - Financial Services</v>
      </c>
      <c r="H445" t="s">
        <v>746</v>
      </c>
      <c r="I445" t="str">
        <f t="shared" si="44"/>
        <v>Cooperative (unspecified)</v>
      </c>
      <c r="J445" t="s">
        <v>66</v>
      </c>
      <c r="K445" t="s">
        <v>124</v>
      </c>
      <c r="L445" t="str">
        <f t="shared" si="45"/>
        <v>3.2 Individuals who do not have access to a mobile phone</v>
      </c>
      <c r="M445" t="str">
        <f t="shared" si="43"/>
        <v>SHG Use - Financial Services (Among all question respondents)</v>
      </c>
      <c r="N445" t="s">
        <v>178</v>
      </c>
      <c r="O445">
        <v>0.15629686923654679</v>
      </c>
      <c r="P445">
        <v>1.3950514010014792E-2</v>
      </c>
      <c r="Q445">
        <v>0.12893782371163684</v>
      </c>
      <c r="R445">
        <v>0.18365591476145673</v>
      </c>
      <c r="S445">
        <v>726</v>
      </c>
      <c r="T445" t="str">
        <f t="shared" si="39"/>
        <v>1</v>
      </c>
      <c r="V445" s="36"/>
      <c r="W445" s="36"/>
    </row>
    <row r="446" spans="1:23" x14ac:dyDescent="0.25">
      <c r="A446" t="s">
        <v>613</v>
      </c>
      <c r="B446" t="str">
        <f t="shared" si="38"/>
        <v>Rwanda</v>
      </c>
      <c r="C446" t="s">
        <v>68</v>
      </c>
      <c r="D446" t="s">
        <v>68</v>
      </c>
      <c r="E446" t="s">
        <v>9</v>
      </c>
      <c r="F446" t="s">
        <v>856</v>
      </c>
      <c r="G446" t="str">
        <f t="shared" si="40"/>
        <v>SHG Use - Financial Services</v>
      </c>
      <c r="H446" t="s">
        <v>746</v>
      </c>
      <c r="I446" t="str">
        <f t="shared" si="44"/>
        <v>Cooperative (unspecified)</v>
      </c>
      <c r="J446" t="s">
        <v>66</v>
      </c>
      <c r="K446" t="s">
        <v>123</v>
      </c>
      <c r="L446" t="str">
        <f t="shared" si="45"/>
        <v>3.1 Individuals who have access to a mobile phone</v>
      </c>
      <c r="M446" t="str">
        <f t="shared" si="43"/>
        <v>SHG Use - Financial Services (Among all question respondents)</v>
      </c>
      <c r="N446" t="s">
        <v>178</v>
      </c>
      <c r="O446">
        <v>0.28512662803592798</v>
      </c>
      <c r="P446">
        <v>1.3369712265260625E-2</v>
      </c>
      <c r="Q446">
        <v>0.25890662164350225</v>
      </c>
      <c r="R446">
        <v>0.3113466344283537</v>
      </c>
      <c r="S446">
        <v>1277</v>
      </c>
      <c r="T446" t="str">
        <f t="shared" si="39"/>
        <v>1</v>
      </c>
      <c r="V446" s="36"/>
      <c r="W446" s="36"/>
    </row>
    <row r="447" spans="1:23" x14ac:dyDescent="0.25">
      <c r="A447" t="s">
        <v>613</v>
      </c>
      <c r="B447" t="str">
        <f t="shared" si="38"/>
        <v>Rwanda</v>
      </c>
      <c r="C447" t="s">
        <v>68</v>
      </c>
      <c r="D447" t="s">
        <v>68</v>
      </c>
      <c r="E447" t="s">
        <v>9</v>
      </c>
      <c r="F447" t="s">
        <v>856</v>
      </c>
      <c r="G447" t="str">
        <f t="shared" si="40"/>
        <v>SHG Use - Financial Services</v>
      </c>
      <c r="H447" t="s">
        <v>746</v>
      </c>
      <c r="I447" t="str">
        <f t="shared" si="44"/>
        <v>Cooperative (unspecified)</v>
      </c>
      <c r="J447" t="s">
        <v>66</v>
      </c>
      <c r="K447" t="s">
        <v>132</v>
      </c>
      <c r="L447" t="str">
        <f t="shared" si="45"/>
        <v>5.2 Individuals without a formal ID</v>
      </c>
      <c r="M447" t="str">
        <f t="shared" si="43"/>
        <v>SHG Use - Financial Services (Among all question respondents)</v>
      </c>
      <c r="N447" t="s">
        <v>178</v>
      </c>
      <c r="O447">
        <v>0.13340089041215505</v>
      </c>
      <c r="P447">
        <v>2.5679981091258724E-2</v>
      </c>
      <c r="Q447">
        <v>8.303860474653682E-2</v>
      </c>
      <c r="R447">
        <v>0.18376317607777329</v>
      </c>
      <c r="S447">
        <v>189</v>
      </c>
      <c r="T447" t="str">
        <f t="shared" si="39"/>
        <v>1</v>
      </c>
      <c r="V447" s="36"/>
      <c r="W447" s="36"/>
    </row>
    <row r="448" spans="1:23" x14ac:dyDescent="0.25">
      <c r="A448" t="s">
        <v>613</v>
      </c>
      <c r="B448" t="str">
        <f t="shared" si="38"/>
        <v>Rwanda</v>
      </c>
      <c r="C448" t="s">
        <v>68</v>
      </c>
      <c r="D448" t="s">
        <v>68</v>
      </c>
      <c r="E448" t="s">
        <v>9</v>
      </c>
      <c r="F448" t="s">
        <v>856</v>
      </c>
      <c r="G448" t="str">
        <f t="shared" si="40"/>
        <v>SHG Use - Financial Services</v>
      </c>
      <c r="H448" t="s">
        <v>746</v>
      </c>
      <c r="I448" t="str">
        <f t="shared" si="44"/>
        <v>Cooperative (unspecified)</v>
      </c>
      <c r="J448" t="s">
        <v>66</v>
      </c>
      <c r="K448" t="s">
        <v>131</v>
      </c>
      <c r="L448" t="str">
        <f t="shared" si="45"/>
        <v>5.1 Individuals with a formal ID</v>
      </c>
      <c r="M448" t="str">
        <f t="shared" si="43"/>
        <v>SHG Use - Financial Services (Among all question respondents)</v>
      </c>
      <c r="N448" t="s">
        <v>178</v>
      </c>
      <c r="O448">
        <v>0.25804506584388437</v>
      </c>
      <c r="P448">
        <v>1.0936111936221583E-2</v>
      </c>
      <c r="Q448">
        <v>0.23659771386002151</v>
      </c>
      <c r="R448">
        <v>0.27949241782774725</v>
      </c>
      <c r="S448">
        <v>1814</v>
      </c>
      <c r="T448" t="str">
        <f t="shared" si="39"/>
        <v>1</v>
      </c>
      <c r="V448" s="36"/>
      <c r="W448" s="36"/>
    </row>
    <row r="449" spans="1:23" x14ac:dyDescent="0.25">
      <c r="A449" t="s">
        <v>613</v>
      </c>
      <c r="B449" t="str">
        <f t="shared" si="38"/>
        <v>Rwanda</v>
      </c>
      <c r="C449" t="s">
        <v>68</v>
      </c>
      <c r="D449" t="s">
        <v>68</v>
      </c>
      <c r="E449" t="s">
        <v>9</v>
      </c>
      <c r="F449" t="s">
        <v>856</v>
      </c>
      <c r="G449" t="str">
        <f t="shared" si="40"/>
        <v>SHG Use - Financial Services</v>
      </c>
      <c r="H449" t="s">
        <v>746</v>
      </c>
      <c r="I449" t="str">
        <f t="shared" si="44"/>
        <v>Cooperative (unspecified)</v>
      </c>
      <c r="J449" t="s">
        <v>66</v>
      </c>
      <c r="K449" t="s">
        <v>121</v>
      </c>
      <c r="L449" t="str">
        <f t="shared" si="45"/>
        <v>2.2 Individuals who do not have a bank account</v>
      </c>
      <c r="M449" t="str">
        <f t="shared" si="43"/>
        <v>SHG Use - Financial Services (Among all question respondents)</v>
      </c>
      <c r="N449" t="s">
        <v>178</v>
      </c>
      <c r="O449">
        <v>0.24254388733144219</v>
      </c>
      <c r="P449">
        <v>1.107533593592642E-2</v>
      </c>
      <c r="Q449">
        <v>0.22082349625071521</v>
      </c>
      <c r="R449">
        <v>0.26426427841216915</v>
      </c>
      <c r="S449">
        <v>1691</v>
      </c>
      <c r="T449" t="str">
        <f t="shared" si="39"/>
        <v>1</v>
      </c>
      <c r="V449" s="36"/>
      <c r="W449" s="36"/>
    </row>
    <row r="450" spans="1:23" x14ac:dyDescent="0.25">
      <c r="A450" t="s">
        <v>613</v>
      </c>
      <c r="B450" t="str">
        <f t="shared" ref="B450:B513" si="46">A450</f>
        <v>Rwanda</v>
      </c>
      <c r="C450" t="s">
        <v>68</v>
      </c>
      <c r="D450" t="s">
        <v>68</v>
      </c>
      <c r="E450" t="s">
        <v>9</v>
      </c>
      <c r="F450" t="s">
        <v>856</v>
      </c>
      <c r="G450" t="str">
        <f t="shared" si="40"/>
        <v>SHG Use - Financial Services</v>
      </c>
      <c r="H450" t="s">
        <v>746</v>
      </c>
      <c r="I450" t="str">
        <f t="shared" si="44"/>
        <v>Cooperative (unspecified)</v>
      </c>
      <c r="J450" t="s">
        <v>66</v>
      </c>
      <c r="K450" t="s">
        <v>120</v>
      </c>
      <c r="L450" t="str">
        <f t="shared" si="45"/>
        <v>2.1 Individuals who have a bank account</v>
      </c>
      <c r="M450" t="str">
        <f t="shared" si="43"/>
        <v>SHG Use - Financial Services (Among all question respondents)</v>
      </c>
      <c r="N450" t="s">
        <v>178</v>
      </c>
      <c r="O450">
        <v>0.24371026535576906</v>
      </c>
      <c r="P450">
        <v>2.546558801355223E-2</v>
      </c>
      <c r="Q450">
        <v>0.1937684365972574</v>
      </c>
      <c r="R450">
        <v>0.29365209411428073</v>
      </c>
      <c r="S450">
        <v>312</v>
      </c>
      <c r="T450" t="str">
        <f t="shared" ref="T450:T513" si="47">IF(S450&gt;=30,"1","0")</f>
        <v>1</v>
      </c>
      <c r="V450" s="36"/>
      <c r="W450" s="36"/>
    </row>
    <row r="451" spans="1:23" x14ac:dyDescent="0.25">
      <c r="A451" t="s">
        <v>613</v>
      </c>
      <c r="B451" t="str">
        <f t="shared" si="46"/>
        <v>Rwanda</v>
      </c>
      <c r="C451" t="s">
        <v>68</v>
      </c>
      <c r="D451" t="s">
        <v>68</v>
      </c>
      <c r="E451" t="s">
        <v>9</v>
      </c>
      <c r="F451" t="s">
        <v>856</v>
      </c>
      <c r="G451" t="str">
        <f t="shared" ref="G451:G514" si="48">F451</f>
        <v>SHG Use - Financial Services</v>
      </c>
      <c r="H451" t="s">
        <v>740</v>
      </c>
      <c r="I451" t="str">
        <f t="shared" si="44"/>
        <v>Any SHG (one or more)</v>
      </c>
      <c r="J451" t="s">
        <v>66</v>
      </c>
      <c r="K451" t="s">
        <v>116</v>
      </c>
      <c r="L451" t="str">
        <f t="shared" si="45"/>
        <v>1.3 Males</v>
      </c>
      <c r="M451" t="str">
        <f t="shared" si="43"/>
        <v>SHG Use - Financial Services (Among all question respondents)</v>
      </c>
      <c r="N451" t="s">
        <v>179</v>
      </c>
      <c r="O451">
        <v>0.43590021497744769</v>
      </c>
      <c r="P451">
        <v>1.9711563307550563E-2</v>
      </c>
      <c r="Q451">
        <v>0.39724288969815869</v>
      </c>
      <c r="R451">
        <v>0.47455754025673669</v>
      </c>
      <c r="S451">
        <v>686</v>
      </c>
      <c r="T451" t="str">
        <f t="shared" si="47"/>
        <v>1</v>
      </c>
      <c r="V451" s="36"/>
      <c r="W451" s="36"/>
    </row>
    <row r="452" spans="1:23" x14ac:dyDescent="0.25">
      <c r="A452" t="s">
        <v>613</v>
      </c>
      <c r="B452" t="str">
        <f t="shared" si="46"/>
        <v>Rwanda</v>
      </c>
      <c r="C452" t="s">
        <v>68</v>
      </c>
      <c r="D452" t="s">
        <v>68</v>
      </c>
      <c r="E452" t="s">
        <v>9</v>
      </c>
      <c r="F452" t="s">
        <v>856</v>
      </c>
      <c r="G452" t="str">
        <f t="shared" si="48"/>
        <v>SHG Use - Financial Services</v>
      </c>
      <c r="H452" t="s">
        <v>740</v>
      </c>
      <c r="I452" t="str">
        <f t="shared" si="44"/>
        <v>Any SHG (one or more)</v>
      </c>
      <c r="J452" t="s">
        <v>66</v>
      </c>
      <c r="K452" t="s">
        <v>115</v>
      </c>
      <c r="L452" t="str">
        <f t="shared" si="45"/>
        <v>1.2 Females</v>
      </c>
      <c r="M452" t="str">
        <f t="shared" si="43"/>
        <v>SHG Use - Financial Services (Among all question respondents)</v>
      </c>
      <c r="N452" t="s">
        <v>179</v>
      </c>
      <c r="O452">
        <v>0.36057158554269053</v>
      </c>
      <c r="P452">
        <v>1.374233507645131E-2</v>
      </c>
      <c r="Q452">
        <v>0.33362081005833977</v>
      </c>
      <c r="R452">
        <v>0.3875223610270413</v>
      </c>
      <c r="S452">
        <v>1317</v>
      </c>
      <c r="T452" t="str">
        <f t="shared" si="47"/>
        <v>1</v>
      </c>
      <c r="V452" s="36"/>
      <c r="W452" s="36"/>
    </row>
    <row r="453" spans="1:23" x14ac:dyDescent="0.25">
      <c r="A453" t="s">
        <v>613</v>
      </c>
      <c r="B453" t="str">
        <f t="shared" si="46"/>
        <v>Rwanda</v>
      </c>
      <c r="C453" t="s">
        <v>68</v>
      </c>
      <c r="D453" t="s">
        <v>68</v>
      </c>
      <c r="E453" t="s">
        <v>9</v>
      </c>
      <c r="F453" t="s">
        <v>856</v>
      </c>
      <c r="G453" t="str">
        <f t="shared" si="48"/>
        <v>SHG Use - Financial Services</v>
      </c>
      <c r="H453" t="s">
        <v>740</v>
      </c>
      <c r="I453" t="str">
        <f t="shared" si="44"/>
        <v>Any SHG (one or more)</v>
      </c>
      <c r="J453" t="s">
        <v>66</v>
      </c>
      <c r="K453" t="s">
        <v>135</v>
      </c>
      <c r="L453" t="str">
        <f t="shared" si="45"/>
        <v>6.2 Urban individuals</v>
      </c>
      <c r="M453" t="str">
        <f t="shared" si="43"/>
        <v>SHG Use - Financial Services (Among all question respondents)</v>
      </c>
      <c r="N453" t="s">
        <v>179</v>
      </c>
      <c r="O453">
        <v>0.28729094616011203</v>
      </c>
      <c r="P453">
        <v>2.5535787610073572E-2</v>
      </c>
      <c r="Q453">
        <v>0.23721144548817272</v>
      </c>
      <c r="R453">
        <v>0.33737044683205131</v>
      </c>
      <c r="S453">
        <v>333</v>
      </c>
      <c r="T453" t="str">
        <f t="shared" si="47"/>
        <v>1</v>
      </c>
      <c r="V453" s="36"/>
      <c r="W453" s="36"/>
    </row>
    <row r="454" spans="1:23" x14ac:dyDescent="0.25">
      <c r="A454" t="s">
        <v>613</v>
      </c>
      <c r="B454" t="str">
        <f t="shared" si="46"/>
        <v>Rwanda</v>
      </c>
      <c r="C454" t="s">
        <v>68</v>
      </c>
      <c r="D454" t="s">
        <v>68</v>
      </c>
      <c r="E454" t="s">
        <v>9</v>
      </c>
      <c r="F454" t="s">
        <v>856</v>
      </c>
      <c r="G454" t="str">
        <f t="shared" si="48"/>
        <v>SHG Use - Financial Services</v>
      </c>
      <c r="H454" t="s">
        <v>740</v>
      </c>
      <c r="I454" t="str">
        <f t="shared" si="44"/>
        <v>Any SHG (one or more)</v>
      </c>
      <c r="J454" t="s">
        <v>66</v>
      </c>
      <c r="K454" t="s">
        <v>134</v>
      </c>
      <c r="L454" t="str">
        <f t="shared" si="45"/>
        <v>6.1 Rural individuals</v>
      </c>
      <c r="M454" t="str">
        <f t="shared" si="43"/>
        <v>SHG Use - Financial Services (Among all question respondents)</v>
      </c>
      <c r="N454" t="s">
        <v>179</v>
      </c>
      <c r="O454">
        <v>0.41852796153069027</v>
      </c>
      <c r="P454">
        <v>1.3128105038892193E-2</v>
      </c>
      <c r="Q454">
        <v>0.39278178306321526</v>
      </c>
      <c r="R454">
        <v>0.44427413999816529</v>
      </c>
      <c r="S454">
        <v>1670</v>
      </c>
      <c r="T454" t="str">
        <f t="shared" si="47"/>
        <v>1</v>
      </c>
      <c r="V454" s="36"/>
      <c r="W454" s="36"/>
    </row>
    <row r="455" spans="1:23" x14ac:dyDescent="0.25">
      <c r="A455" t="s">
        <v>613</v>
      </c>
      <c r="B455" t="str">
        <f t="shared" si="46"/>
        <v>Rwanda</v>
      </c>
      <c r="C455" t="s">
        <v>68</v>
      </c>
      <c r="D455" t="s">
        <v>68</v>
      </c>
      <c r="E455" t="s">
        <v>9</v>
      </c>
      <c r="F455" t="s">
        <v>856</v>
      </c>
      <c r="G455" t="str">
        <f t="shared" si="48"/>
        <v>SHG Use - Financial Services</v>
      </c>
      <c r="H455" t="s">
        <v>740</v>
      </c>
      <c r="I455" t="str">
        <f t="shared" si="44"/>
        <v>Any SHG (one or more)</v>
      </c>
      <c r="J455" t="s">
        <v>66</v>
      </c>
      <c r="K455" t="s">
        <v>128</v>
      </c>
      <c r="L455" t="str">
        <f t="shared" si="45"/>
        <v>4.2 Individuals who do not use mobile money</v>
      </c>
      <c r="M455" t="str">
        <f t="shared" si="43"/>
        <v>SHG Use - Financial Services (Among all question respondents)</v>
      </c>
      <c r="N455" t="s">
        <v>179</v>
      </c>
      <c r="O455">
        <v>0.37513885257006524</v>
      </c>
      <c r="P455">
        <v>1.3255476980419957E-2</v>
      </c>
      <c r="Q455">
        <v>0.34914287866535021</v>
      </c>
      <c r="R455">
        <v>0.40113482647478027</v>
      </c>
      <c r="S455">
        <v>1550</v>
      </c>
      <c r="T455" t="str">
        <f t="shared" si="47"/>
        <v>1</v>
      </c>
      <c r="V455" s="36"/>
      <c r="W455" s="36"/>
    </row>
    <row r="456" spans="1:23" x14ac:dyDescent="0.25">
      <c r="A456" t="s">
        <v>613</v>
      </c>
      <c r="B456" t="str">
        <f t="shared" si="46"/>
        <v>Rwanda</v>
      </c>
      <c r="C456" t="s">
        <v>68</v>
      </c>
      <c r="D456" t="s">
        <v>68</v>
      </c>
      <c r="E456" t="s">
        <v>9</v>
      </c>
      <c r="F456" t="s">
        <v>856</v>
      </c>
      <c r="G456" t="str">
        <f t="shared" si="48"/>
        <v>SHG Use - Financial Services</v>
      </c>
      <c r="H456" t="s">
        <v>740</v>
      </c>
      <c r="I456" t="str">
        <f t="shared" si="44"/>
        <v>Any SHG (one or more)</v>
      </c>
      <c r="J456" t="s">
        <v>66</v>
      </c>
      <c r="K456" t="s">
        <v>127</v>
      </c>
      <c r="L456" t="str">
        <f t="shared" si="45"/>
        <v>4.1 Individuals who use mobile money</v>
      </c>
      <c r="M456" t="str">
        <f t="shared" si="43"/>
        <v>SHG Use - Financial Services (Among all question respondents)</v>
      </c>
      <c r="N456" t="s">
        <v>179</v>
      </c>
      <c r="O456">
        <v>0.45827696230900428</v>
      </c>
      <c r="P456">
        <v>2.5328102084860204E-2</v>
      </c>
      <c r="Q456">
        <v>0.40860476403001611</v>
      </c>
      <c r="R456">
        <v>0.50794916058799244</v>
      </c>
      <c r="S456">
        <v>453</v>
      </c>
      <c r="T456" t="str">
        <f t="shared" si="47"/>
        <v>1</v>
      </c>
      <c r="V456" s="36"/>
      <c r="W456" s="36"/>
    </row>
    <row r="457" spans="1:23" x14ac:dyDescent="0.25">
      <c r="A457" t="s">
        <v>613</v>
      </c>
      <c r="B457" t="str">
        <f t="shared" si="46"/>
        <v>Rwanda</v>
      </c>
      <c r="C457" t="s">
        <v>68</v>
      </c>
      <c r="D457" t="s">
        <v>68</v>
      </c>
      <c r="E457" t="s">
        <v>9</v>
      </c>
      <c r="F457" t="s">
        <v>856</v>
      </c>
      <c r="G457" t="str">
        <f t="shared" si="48"/>
        <v>SHG Use - Financial Services</v>
      </c>
      <c r="H457" t="s">
        <v>740</v>
      </c>
      <c r="I457" t="str">
        <f t="shared" si="44"/>
        <v>Any SHG (one or more)</v>
      </c>
      <c r="J457" t="s">
        <v>66</v>
      </c>
      <c r="K457" t="s">
        <v>124</v>
      </c>
      <c r="L457" t="str">
        <f t="shared" si="45"/>
        <v>3.2 Individuals who do not have access to a mobile phone</v>
      </c>
      <c r="M457" t="str">
        <f t="shared" si="43"/>
        <v>SHG Use - Financial Services (Among all question respondents)</v>
      </c>
      <c r="N457" t="s">
        <v>179</v>
      </c>
      <c r="O457">
        <v>0.26918016811781043</v>
      </c>
      <c r="P457">
        <v>1.7474033802745783E-2</v>
      </c>
      <c r="Q457">
        <v>0.23491097302077396</v>
      </c>
      <c r="R457">
        <v>0.30344936321484689</v>
      </c>
      <c r="S457">
        <v>726</v>
      </c>
      <c r="T457" t="str">
        <f t="shared" si="47"/>
        <v>1</v>
      </c>
      <c r="V457" s="36"/>
      <c r="W457" s="36"/>
    </row>
    <row r="458" spans="1:23" x14ac:dyDescent="0.25">
      <c r="A458" t="s">
        <v>613</v>
      </c>
      <c r="B458" t="str">
        <f t="shared" si="46"/>
        <v>Rwanda</v>
      </c>
      <c r="C458" t="s">
        <v>68</v>
      </c>
      <c r="D458" t="s">
        <v>68</v>
      </c>
      <c r="E458" t="s">
        <v>9</v>
      </c>
      <c r="F458" t="s">
        <v>856</v>
      </c>
      <c r="G458" t="str">
        <f t="shared" si="48"/>
        <v>SHG Use - Financial Services</v>
      </c>
      <c r="H458" t="s">
        <v>740</v>
      </c>
      <c r="I458" t="str">
        <f t="shared" si="44"/>
        <v>Any SHG (one or more)</v>
      </c>
      <c r="J458" t="s">
        <v>66</v>
      </c>
      <c r="K458" t="s">
        <v>123</v>
      </c>
      <c r="L458" t="str">
        <f t="shared" si="45"/>
        <v>3.1 Individuals who have access to a mobile phone</v>
      </c>
      <c r="M458" t="str">
        <f t="shared" si="43"/>
        <v>SHG Use - Financial Services (Among all question respondents)</v>
      </c>
      <c r="N458" t="s">
        <v>179</v>
      </c>
      <c r="O458">
        <v>0.45847878772330442</v>
      </c>
      <c r="P458">
        <v>1.5147101078261321E-2</v>
      </c>
      <c r="Q458">
        <v>0.42877305590058679</v>
      </c>
      <c r="R458">
        <v>0.48818451954602204</v>
      </c>
      <c r="S458">
        <v>1277</v>
      </c>
      <c r="T458" t="str">
        <f t="shared" si="47"/>
        <v>1</v>
      </c>
      <c r="V458" s="36"/>
      <c r="W458" s="36"/>
    </row>
    <row r="459" spans="1:23" x14ac:dyDescent="0.25">
      <c r="A459" t="s">
        <v>613</v>
      </c>
      <c r="B459" t="str">
        <f t="shared" si="46"/>
        <v>Rwanda</v>
      </c>
      <c r="C459" t="s">
        <v>68</v>
      </c>
      <c r="D459" t="s">
        <v>68</v>
      </c>
      <c r="E459" t="s">
        <v>9</v>
      </c>
      <c r="F459" t="s">
        <v>856</v>
      </c>
      <c r="G459" t="str">
        <f t="shared" si="48"/>
        <v>SHG Use - Financial Services</v>
      </c>
      <c r="H459" t="s">
        <v>740</v>
      </c>
      <c r="I459" t="str">
        <f t="shared" si="44"/>
        <v>Any SHG (one or more)</v>
      </c>
      <c r="J459" t="s">
        <v>66</v>
      </c>
      <c r="K459" t="s">
        <v>132</v>
      </c>
      <c r="L459" t="str">
        <f t="shared" si="45"/>
        <v>5.2 Individuals without a formal ID</v>
      </c>
      <c r="M459" t="str">
        <f t="shared" si="43"/>
        <v>SHG Use - Financial Services (Among all question respondents)</v>
      </c>
      <c r="N459" t="s">
        <v>179</v>
      </c>
      <c r="O459">
        <v>0.17599503479187772</v>
      </c>
      <c r="P459">
        <v>2.8475425103018405E-2</v>
      </c>
      <c r="Q459">
        <v>0.12015046510968734</v>
      </c>
      <c r="R459">
        <v>0.2318396044740681</v>
      </c>
      <c r="S459">
        <v>189</v>
      </c>
      <c r="T459" t="str">
        <f t="shared" si="47"/>
        <v>1</v>
      </c>
      <c r="V459" s="36"/>
      <c r="W459" s="36"/>
    </row>
    <row r="460" spans="1:23" x14ac:dyDescent="0.25">
      <c r="A460" t="s">
        <v>613</v>
      </c>
      <c r="B460" t="str">
        <f t="shared" si="46"/>
        <v>Rwanda</v>
      </c>
      <c r="C460" t="s">
        <v>68</v>
      </c>
      <c r="D460" t="s">
        <v>68</v>
      </c>
      <c r="E460" t="s">
        <v>9</v>
      </c>
      <c r="F460" t="s">
        <v>856</v>
      </c>
      <c r="G460" t="str">
        <f t="shared" si="48"/>
        <v>SHG Use - Financial Services</v>
      </c>
      <c r="H460" t="s">
        <v>740</v>
      </c>
      <c r="I460" t="str">
        <f t="shared" si="44"/>
        <v>Any SHG (one or more)</v>
      </c>
      <c r="J460" t="s">
        <v>66</v>
      </c>
      <c r="K460" t="s">
        <v>131</v>
      </c>
      <c r="L460" t="str">
        <f t="shared" si="45"/>
        <v>5.1 Individuals with a formal ID</v>
      </c>
      <c r="M460" t="str">
        <f t="shared" si="43"/>
        <v>SHG Use - Financial Services (Among all question respondents)</v>
      </c>
      <c r="N460" t="s">
        <v>179</v>
      </c>
      <c r="O460">
        <v>0.4270270223623161</v>
      </c>
      <c r="P460">
        <v>1.2604480725481627E-2</v>
      </c>
      <c r="Q460">
        <v>0.40230774952844461</v>
      </c>
      <c r="R460">
        <v>0.45174629519618759</v>
      </c>
      <c r="S460">
        <v>1814</v>
      </c>
      <c r="T460" t="str">
        <f t="shared" si="47"/>
        <v>1</v>
      </c>
      <c r="V460" s="36"/>
      <c r="W460" s="36"/>
    </row>
    <row r="461" spans="1:23" x14ac:dyDescent="0.25">
      <c r="A461" t="s">
        <v>613</v>
      </c>
      <c r="B461" t="str">
        <f t="shared" si="46"/>
        <v>Rwanda</v>
      </c>
      <c r="C461" t="s">
        <v>68</v>
      </c>
      <c r="D461" t="s">
        <v>68</v>
      </c>
      <c r="E461" t="s">
        <v>9</v>
      </c>
      <c r="F461" t="s">
        <v>856</v>
      </c>
      <c r="G461" t="str">
        <f t="shared" si="48"/>
        <v>SHG Use - Financial Services</v>
      </c>
      <c r="H461" t="s">
        <v>740</v>
      </c>
      <c r="I461" t="str">
        <f t="shared" si="44"/>
        <v>Any SHG (one or more)</v>
      </c>
      <c r="J461" t="s">
        <v>66</v>
      </c>
      <c r="K461" t="s">
        <v>121</v>
      </c>
      <c r="L461" t="str">
        <f t="shared" si="45"/>
        <v>2.2 Individuals who do not have a bank account</v>
      </c>
      <c r="M461" t="str">
        <f t="shared" si="43"/>
        <v>SHG Use - Financial Services (Among all question respondents)</v>
      </c>
      <c r="N461" t="s">
        <v>179</v>
      </c>
      <c r="O461">
        <v>0.3635048081193073</v>
      </c>
      <c r="P461">
        <v>1.2609057962188525E-2</v>
      </c>
      <c r="Q461">
        <v>0.3387765586393171</v>
      </c>
      <c r="R461">
        <v>0.38823305759929749</v>
      </c>
      <c r="S461">
        <v>1691</v>
      </c>
      <c r="T461" t="str">
        <f t="shared" si="47"/>
        <v>1</v>
      </c>
      <c r="V461" s="36"/>
      <c r="W461" s="36"/>
    </row>
    <row r="462" spans="1:23" x14ac:dyDescent="0.25">
      <c r="A462" t="s">
        <v>613</v>
      </c>
      <c r="B462" t="str">
        <f t="shared" si="46"/>
        <v>Rwanda</v>
      </c>
      <c r="C462" t="s">
        <v>68</v>
      </c>
      <c r="D462" t="s">
        <v>68</v>
      </c>
      <c r="E462" t="s">
        <v>9</v>
      </c>
      <c r="F462" t="s">
        <v>856</v>
      </c>
      <c r="G462" t="str">
        <f t="shared" si="48"/>
        <v>SHG Use - Financial Services</v>
      </c>
      <c r="H462" t="s">
        <v>740</v>
      </c>
      <c r="I462" t="str">
        <f t="shared" si="44"/>
        <v>Any SHG (one or more)</v>
      </c>
      <c r="J462" t="s">
        <v>66</v>
      </c>
      <c r="K462" t="s">
        <v>120</v>
      </c>
      <c r="L462" t="str">
        <f t="shared" si="45"/>
        <v>2.1 Individuals who have a bank account</v>
      </c>
      <c r="M462" t="str">
        <f t="shared" si="43"/>
        <v>SHG Use - Financial Services (Among all question respondents)</v>
      </c>
      <c r="N462" t="s">
        <v>179</v>
      </c>
      <c r="O462">
        <v>0.56871345151550545</v>
      </c>
      <c r="P462">
        <v>3.0279260293307519E-2</v>
      </c>
      <c r="Q462">
        <v>0.50933129109973163</v>
      </c>
      <c r="R462">
        <v>0.62809561193127927</v>
      </c>
      <c r="S462">
        <v>312</v>
      </c>
      <c r="T462" t="str">
        <f t="shared" si="47"/>
        <v>1</v>
      </c>
      <c r="V462" s="36"/>
      <c r="W462" s="36"/>
    </row>
    <row r="463" spans="1:23" x14ac:dyDescent="0.25">
      <c r="A463" s="35" t="s">
        <v>629</v>
      </c>
      <c r="B463" s="35" t="str">
        <f t="shared" si="46"/>
        <v>Uganda</v>
      </c>
      <c r="C463" t="s">
        <v>65</v>
      </c>
      <c r="D463" t="str">
        <f t="shared" ref="D463:D494" si="49">C463</f>
        <v>FinScope</v>
      </c>
      <c r="E463" t="s">
        <v>9</v>
      </c>
      <c r="F463" t="s">
        <v>856</v>
      </c>
      <c r="G463" t="str">
        <f t="shared" si="48"/>
        <v>SHG Use - Financial Services</v>
      </c>
      <c r="H463" t="s">
        <v>740</v>
      </c>
      <c r="I463" t="str">
        <f t="shared" si="44"/>
        <v>Any SHG (one or more)</v>
      </c>
      <c r="J463" t="s">
        <v>66</v>
      </c>
      <c r="K463" t="s">
        <v>114</v>
      </c>
      <c r="L463" t="str">
        <f t="shared" si="45"/>
        <v>1.1 All individuals</v>
      </c>
      <c r="M463" t="str">
        <f t="shared" si="43"/>
        <v>SHG Use - Financial Services (Among all question respondents)</v>
      </c>
      <c r="N463" t="s">
        <v>240</v>
      </c>
      <c r="O463" s="19">
        <v>0.36759571213274311</v>
      </c>
      <c r="P463">
        <v>9.8776688236165457E-3</v>
      </c>
      <c r="Q463" s="19">
        <v>0.34822892843180386</v>
      </c>
      <c r="R463" s="19">
        <v>0.38696249583368236</v>
      </c>
      <c r="S463">
        <v>3394</v>
      </c>
      <c r="T463" t="str">
        <f t="shared" si="47"/>
        <v>1</v>
      </c>
      <c r="V463" s="36"/>
      <c r="W463" s="36"/>
    </row>
    <row r="464" spans="1:23" x14ac:dyDescent="0.25">
      <c r="A464" s="35" t="s">
        <v>629</v>
      </c>
      <c r="B464" s="35" t="str">
        <f t="shared" si="46"/>
        <v>Uganda</v>
      </c>
      <c r="C464" t="s">
        <v>65</v>
      </c>
      <c r="D464" t="str">
        <f t="shared" si="49"/>
        <v>FinScope</v>
      </c>
      <c r="E464" t="s">
        <v>9</v>
      </c>
      <c r="F464" t="s">
        <v>856</v>
      </c>
      <c r="G464" t="str">
        <f t="shared" si="48"/>
        <v>SHG Use - Financial Services</v>
      </c>
      <c r="H464" t="s">
        <v>740</v>
      </c>
      <c r="I464" t="str">
        <f t="shared" si="44"/>
        <v>Any SHG (one or more)</v>
      </c>
      <c r="J464" t="s">
        <v>66</v>
      </c>
      <c r="K464" t="s">
        <v>116</v>
      </c>
      <c r="L464" t="str">
        <f t="shared" si="45"/>
        <v>1.3 Males</v>
      </c>
      <c r="M464" t="str">
        <f t="shared" si="43"/>
        <v>SHG Use - Financial Services (Among all question respondents)</v>
      </c>
      <c r="N464" t="s">
        <v>240</v>
      </c>
      <c r="O464" s="19">
        <v>0.33971938737046825</v>
      </c>
      <c r="P464">
        <v>1.4733078313144845E-2</v>
      </c>
      <c r="Q464" s="19">
        <v>0.31083278608300996</v>
      </c>
      <c r="R464" s="19">
        <v>0.36860598865792654</v>
      </c>
      <c r="S464">
        <v>1445</v>
      </c>
      <c r="T464" t="str">
        <f t="shared" si="47"/>
        <v>1</v>
      </c>
      <c r="V464" s="36"/>
      <c r="W464" s="36"/>
    </row>
    <row r="465" spans="1:23" x14ac:dyDescent="0.25">
      <c r="A465" s="35" t="s">
        <v>629</v>
      </c>
      <c r="B465" s="35" t="str">
        <f t="shared" si="46"/>
        <v>Uganda</v>
      </c>
      <c r="C465" t="s">
        <v>65</v>
      </c>
      <c r="D465" t="str">
        <f t="shared" si="49"/>
        <v>FinScope</v>
      </c>
      <c r="E465" t="s">
        <v>9</v>
      </c>
      <c r="F465" t="s">
        <v>856</v>
      </c>
      <c r="G465" t="str">
        <f t="shared" si="48"/>
        <v>SHG Use - Financial Services</v>
      </c>
      <c r="H465" t="s">
        <v>740</v>
      </c>
      <c r="I465" t="str">
        <f t="shared" si="44"/>
        <v>Any SHG (one or more)</v>
      </c>
      <c r="J465" t="s">
        <v>66</v>
      </c>
      <c r="K465" t="s">
        <v>115</v>
      </c>
      <c r="L465" t="str">
        <f t="shared" si="45"/>
        <v>1.2 Females</v>
      </c>
      <c r="M465" t="str">
        <f t="shared" si="43"/>
        <v>SHG Use - Financial Services (Among all question respondents)</v>
      </c>
      <c r="N465" t="s">
        <v>240</v>
      </c>
      <c r="O465" s="19">
        <v>0.39279136765984929</v>
      </c>
      <c r="P465">
        <v>1.3205922280897578E-2</v>
      </c>
      <c r="Q465" s="19">
        <v>0.3668990128280426</v>
      </c>
      <c r="R465" s="19">
        <v>0.41868372249165597</v>
      </c>
      <c r="S465">
        <v>1949</v>
      </c>
      <c r="T465" t="str">
        <f t="shared" si="47"/>
        <v>1</v>
      </c>
      <c r="V465" s="36"/>
      <c r="W465" s="36"/>
    </row>
    <row r="466" spans="1:23" x14ac:dyDescent="0.25">
      <c r="A466" s="35" t="s">
        <v>629</v>
      </c>
      <c r="B466" s="35" t="str">
        <f t="shared" si="46"/>
        <v>Uganda</v>
      </c>
      <c r="C466" t="s">
        <v>65</v>
      </c>
      <c r="D466" t="str">
        <f t="shared" si="49"/>
        <v>FinScope</v>
      </c>
      <c r="E466" t="s">
        <v>9</v>
      </c>
      <c r="F466" t="s">
        <v>856</v>
      </c>
      <c r="G466" t="str">
        <f t="shared" si="48"/>
        <v>SHG Use - Financial Services</v>
      </c>
      <c r="H466" t="s">
        <v>740</v>
      </c>
      <c r="I466" t="str">
        <f t="shared" si="44"/>
        <v>Any SHG (one or more)</v>
      </c>
      <c r="J466" t="s">
        <v>66</v>
      </c>
      <c r="K466" t="s">
        <v>135</v>
      </c>
      <c r="L466" t="str">
        <f t="shared" si="45"/>
        <v>6.2 Urban individuals</v>
      </c>
      <c r="M466" t="str">
        <f t="shared" si="43"/>
        <v>SHG Use - Financial Services (Among all question respondents)</v>
      </c>
      <c r="N466" t="s">
        <v>240</v>
      </c>
      <c r="O466" s="19">
        <v>0.27693752699550239</v>
      </c>
      <c r="P466">
        <v>2.0085683994170853E-2</v>
      </c>
      <c r="Q466" s="19">
        <v>0.23755629053596158</v>
      </c>
      <c r="R466" s="19">
        <v>0.31631876345504317</v>
      </c>
      <c r="S466">
        <v>854</v>
      </c>
      <c r="T466" t="str">
        <f t="shared" si="47"/>
        <v>1</v>
      </c>
      <c r="V466" s="36"/>
      <c r="W466" s="36"/>
    </row>
    <row r="467" spans="1:23" x14ac:dyDescent="0.25">
      <c r="A467" s="35" t="s">
        <v>629</v>
      </c>
      <c r="B467" s="35" t="str">
        <f t="shared" si="46"/>
        <v>Uganda</v>
      </c>
      <c r="C467" t="s">
        <v>65</v>
      </c>
      <c r="D467" t="str">
        <f t="shared" si="49"/>
        <v>FinScope</v>
      </c>
      <c r="E467" t="s">
        <v>9</v>
      </c>
      <c r="F467" t="s">
        <v>856</v>
      </c>
      <c r="G467" t="str">
        <f t="shared" si="48"/>
        <v>SHG Use - Financial Services</v>
      </c>
      <c r="H467" t="s">
        <v>740</v>
      </c>
      <c r="I467" t="str">
        <f t="shared" si="44"/>
        <v>Any SHG (one or more)</v>
      </c>
      <c r="J467" t="s">
        <v>66</v>
      </c>
      <c r="K467" t="s">
        <v>134</v>
      </c>
      <c r="L467" t="str">
        <f t="shared" si="45"/>
        <v>6.1 Rural individuals</v>
      </c>
      <c r="M467" t="str">
        <f t="shared" si="43"/>
        <v>SHG Use - Financial Services (Among all question respondents)</v>
      </c>
      <c r="N467" t="s">
        <v>240</v>
      </c>
      <c r="O467" s="19">
        <v>0.38911084033343157</v>
      </c>
      <c r="P467">
        <v>1.1224649980694971E-2</v>
      </c>
      <c r="Q467" s="19">
        <v>0.36710307998261643</v>
      </c>
      <c r="R467" s="19">
        <v>0.41111860068424672</v>
      </c>
      <c r="S467">
        <v>2540</v>
      </c>
      <c r="T467" t="str">
        <f t="shared" si="47"/>
        <v>1</v>
      </c>
      <c r="V467" s="36"/>
      <c r="W467" s="36"/>
    </row>
    <row r="468" spans="1:23" x14ac:dyDescent="0.25">
      <c r="A468" s="35" t="s">
        <v>629</v>
      </c>
      <c r="B468" s="35" t="str">
        <f t="shared" si="46"/>
        <v>Uganda</v>
      </c>
      <c r="C468" t="s">
        <v>65</v>
      </c>
      <c r="D468" t="str">
        <f t="shared" si="49"/>
        <v>FinScope</v>
      </c>
      <c r="E468" t="s">
        <v>9</v>
      </c>
      <c r="F468" t="s">
        <v>856</v>
      </c>
      <c r="G468" t="str">
        <f t="shared" si="48"/>
        <v>SHG Use - Financial Services</v>
      </c>
      <c r="H468" t="s">
        <v>740</v>
      </c>
      <c r="I468" t="str">
        <f t="shared" si="44"/>
        <v>Any SHG (one or more)</v>
      </c>
      <c r="J468" t="s">
        <v>66</v>
      </c>
      <c r="K468" t="s">
        <v>124</v>
      </c>
      <c r="L468" t="str">
        <f t="shared" si="45"/>
        <v>3.2 Individuals who do not have access to a mobile phone</v>
      </c>
      <c r="M468" t="str">
        <f t="shared" si="43"/>
        <v>SHG Use - Financial Services (Among all question respondents)</v>
      </c>
      <c r="N468" t="s">
        <v>240</v>
      </c>
      <c r="O468" s="19">
        <v>0.28705803275152553</v>
      </c>
      <c r="P468">
        <v>2.0212639692943263E-2</v>
      </c>
      <c r="Q468" s="19">
        <v>0.24742787493131743</v>
      </c>
      <c r="R468" s="19">
        <v>0.32668819057173359</v>
      </c>
      <c r="S468">
        <v>714</v>
      </c>
      <c r="T468" t="str">
        <f t="shared" si="47"/>
        <v>1</v>
      </c>
      <c r="V468" s="36"/>
      <c r="W468" s="36"/>
    </row>
    <row r="469" spans="1:23" x14ac:dyDescent="0.25">
      <c r="A469" s="35" t="s">
        <v>629</v>
      </c>
      <c r="B469" s="35" t="str">
        <f t="shared" si="46"/>
        <v>Uganda</v>
      </c>
      <c r="C469" t="s">
        <v>65</v>
      </c>
      <c r="D469" t="str">
        <f t="shared" si="49"/>
        <v>FinScope</v>
      </c>
      <c r="E469" t="s">
        <v>9</v>
      </c>
      <c r="F469" t="s">
        <v>856</v>
      </c>
      <c r="G469" t="str">
        <f t="shared" si="48"/>
        <v>SHG Use - Financial Services</v>
      </c>
      <c r="H469" t="s">
        <v>740</v>
      </c>
      <c r="I469" t="str">
        <f t="shared" si="44"/>
        <v>Any SHG (one or more)</v>
      </c>
      <c r="J469" t="s">
        <v>66</v>
      </c>
      <c r="K469" t="s">
        <v>123</v>
      </c>
      <c r="L469" t="str">
        <f t="shared" si="45"/>
        <v>3.1 Individuals who have access to a mobile phone</v>
      </c>
      <c r="M469" t="str">
        <f t="shared" si="43"/>
        <v>SHG Use - Financial Services (Among all question respondents)</v>
      </c>
      <c r="N469" t="s">
        <v>240</v>
      </c>
      <c r="O469" s="19">
        <v>0.38856901109351688</v>
      </c>
      <c r="P469">
        <v>1.1256582616322603E-2</v>
      </c>
      <c r="Q469" s="19">
        <v>0.36649864855025632</v>
      </c>
      <c r="R469" s="19">
        <v>0.41063937363677744</v>
      </c>
      <c r="S469">
        <v>2676</v>
      </c>
      <c r="T469" t="str">
        <f t="shared" si="47"/>
        <v>1</v>
      </c>
      <c r="V469" s="36"/>
      <c r="W469" s="36"/>
    </row>
    <row r="470" spans="1:23" x14ac:dyDescent="0.25">
      <c r="A470" s="35" t="s">
        <v>629</v>
      </c>
      <c r="B470" s="35" t="str">
        <f t="shared" si="46"/>
        <v>Uganda</v>
      </c>
      <c r="C470" t="s">
        <v>65</v>
      </c>
      <c r="D470" t="str">
        <f t="shared" si="49"/>
        <v>FinScope</v>
      </c>
      <c r="E470" t="s">
        <v>9</v>
      </c>
      <c r="F470" t="s">
        <v>856</v>
      </c>
      <c r="G470" t="str">
        <f t="shared" si="48"/>
        <v>SHG Use - Financial Services</v>
      </c>
      <c r="H470" t="s">
        <v>740</v>
      </c>
      <c r="I470" t="str">
        <f t="shared" si="44"/>
        <v>Any SHG (one or more)</v>
      </c>
      <c r="J470" t="s">
        <v>66</v>
      </c>
      <c r="K470" t="s">
        <v>121</v>
      </c>
      <c r="L470" t="str">
        <f t="shared" si="45"/>
        <v>2.2 Individuals who do not have a bank account</v>
      </c>
      <c r="M470" t="str">
        <f t="shared" si="43"/>
        <v>SHG Use - Financial Services (Among all question respondents)</v>
      </c>
      <c r="N470" t="s">
        <v>240</v>
      </c>
      <c r="O470" s="19">
        <v>0.36815229021459112</v>
      </c>
      <c r="P470">
        <v>1.0413735888480061E-2</v>
      </c>
      <c r="Q470" s="19">
        <v>0.34773447444239947</v>
      </c>
      <c r="R470" s="19">
        <v>0.38857010598678277</v>
      </c>
      <c r="S470">
        <v>2998</v>
      </c>
      <c r="T470" t="str">
        <f t="shared" si="47"/>
        <v>1</v>
      </c>
      <c r="V470" s="36"/>
      <c r="W470" s="36"/>
    </row>
    <row r="471" spans="1:23" x14ac:dyDescent="0.25">
      <c r="A471" s="35" t="s">
        <v>629</v>
      </c>
      <c r="B471" s="35" t="str">
        <f t="shared" si="46"/>
        <v>Uganda</v>
      </c>
      <c r="C471" t="s">
        <v>65</v>
      </c>
      <c r="D471" t="str">
        <f t="shared" si="49"/>
        <v>FinScope</v>
      </c>
      <c r="E471" t="s">
        <v>9</v>
      </c>
      <c r="F471" t="s">
        <v>856</v>
      </c>
      <c r="G471" t="str">
        <f t="shared" si="48"/>
        <v>SHG Use - Financial Services</v>
      </c>
      <c r="H471" t="s">
        <v>740</v>
      </c>
      <c r="I471" t="str">
        <f t="shared" si="44"/>
        <v>Any SHG (one or more)</v>
      </c>
      <c r="J471" t="s">
        <v>66</v>
      </c>
      <c r="K471" t="s">
        <v>120</v>
      </c>
      <c r="L471" t="str">
        <f t="shared" si="45"/>
        <v>2.1 Individuals who have a bank account</v>
      </c>
      <c r="M471" t="str">
        <f t="shared" si="43"/>
        <v>SHG Use - Financial Services (Among all question respondents)</v>
      </c>
      <c r="N471" t="s">
        <v>240</v>
      </c>
      <c r="O471" s="19">
        <v>0.36398494433760958</v>
      </c>
      <c r="P471">
        <v>3.5038378691317526E-2</v>
      </c>
      <c r="Q471" s="19">
        <v>0.2952865282516966</v>
      </c>
      <c r="R471" s="19">
        <v>0.43268336042352257</v>
      </c>
      <c r="S471">
        <v>309</v>
      </c>
      <c r="T471" t="str">
        <f t="shared" si="47"/>
        <v>1</v>
      </c>
      <c r="V471" s="36"/>
      <c r="W471" s="36"/>
    </row>
    <row r="472" spans="1:23" x14ac:dyDescent="0.25">
      <c r="A472" s="35" t="s">
        <v>629</v>
      </c>
      <c r="B472" s="35" t="str">
        <f t="shared" si="46"/>
        <v>Uganda</v>
      </c>
      <c r="C472" t="s">
        <v>65</v>
      </c>
      <c r="D472" t="str">
        <f t="shared" si="49"/>
        <v>FinScope</v>
      </c>
      <c r="E472" t="s">
        <v>9</v>
      </c>
      <c r="F472" t="s">
        <v>856</v>
      </c>
      <c r="G472" t="str">
        <f t="shared" si="48"/>
        <v>SHG Use - Financial Services</v>
      </c>
      <c r="H472" t="s">
        <v>740</v>
      </c>
      <c r="I472" t="str">
        <f t="shared" si="44"/>
        <v>Any SHG (one or more)</v>
      </c>
      <c r="J472" t="s">
        <v>66</v>
      </c>
      <c r="K472" t="s">
        <v>128</v>
      </c>
      <c r="L472" t="str">
        <f t="shared" si="45"/>
        <v>4.2 Individuals who do not use mobile money</v>
      </c>
      <c r="M472" t="str">
        <f t="shared" si="43"/>
        <v>SHG Use - Financial Services (Among all question respondents)</v>
      </c>
      <c r="N472" t="s">
        <v>240</v>
      </c>
      <c r="O472" s="19">
        <v>0.32866933854859848</v>
      </c>
      <c r="P472">
        <v>1.2379933571561289E-2</v>
      </c>
      <c r="Q472" s="19">
        <v>0.30439647378200391</v>
      </c>
      <c r="R472" s="19">
        <v>0.35294220331519305</v>
      </c>
      <c r="S472">
        <v>1908</v>
      </c>
      <c r="T472" t="str">
        <f t="shared" si="47"/>
        <v>1</v>
      </c>
      <c r="V472" s="36"/>
      <c r="W472" s="36"/>
    </row>
    <row r="473" spans="1:23" x14ac:dyDescent="0.25">
      <c r="A473" s="35" t="s">
        <v>629</v>
      </c>
      <c r="B473" s="35" t="str">
        <f t="shared" si="46"/>
        <v>Uganda</v>
      </c>
      <c r="C473" t="s">
        <v>65</v>
      </c>
      <c r="D473" t="str">
        <f t="shared" si="49"/>
        <v>FinScope</v>
      </c>
      <c r="E473" t="s">
        <v>9</v>
      </c>
      <c r="F473" t="s">
        <v>856</v>
      </c>
      <c r="G473" t="str">
        <f t="shared" si="48"/>
        <v>SHG Use - Financial Services</v>
      </c>
      <c r="H473" t="s">
        <v>740</v>
      </c>
      <c r="I473" t="str">
        <f t="shared" si="44"/>
        <v>Any SHG (one or more)</v>
      </c>
      <c r="J473" t="s">
        <v>66</v>
      </c>
      <c r="K473" t="s">
        <v>127</v>
      </c>
      <c r="L473" t="str">
        <f t="shared" si="45"/>
        <v>4.1 Individuals who use mobile money</v>
      </c>
      <c r="M473" t="str">
        <f t="shared" si="43"/>
        <v>SHG Use - Financial Services (Among all question respondents)</v>
      </c>
      <c r="N473" t="s">
        <v>240</v>
      </c>
      <c r="O473" s="19">
        <v>0.41561999444424275</v>
      </c>
      <c r="P473">
        <v>1.5821947881642234E-2</v>
      </c>
      <c r="Q473" s="19">
        <v>0.38459850316924749</v>
      </c>
      <c r="R473" s="19">
        <v>0.44664148571923801</v>
      </c>
      <c r="S473">
        <v>1467</v>
      </c>
      <c r="T473" t="str">
        <f t="shared" si="47"/>
        <v>1</v>
      </c>
      <c r="V473" s="36"/>
      <c r="W473" s="36"/>
    </row>
    <row r="474" spans="1:23" x14ac:dyDescent="0.25">
      <c r="A474" s="35" t="s">
        <v>629</v>
      </c>
      <c r="B474" s="35" t="str">
        <f t="shared" si="46"/>
        <v>Uganda</v>
      </c>
      <c r="C474" t="s">
        <v>65</v>
      </c>
      <c r="D474" t="str">
        <f t="shared" si="49"/>
        <v>FinScope</v>
      </c>
      <c r="E474" t="s">
        <v>9</v>
      </c>
      <c r="F474" t="s">
        <v>856</v>
      </c>
      <c r="G474" t="str">
        <f t="shared" si="48"/>
        <v>SHG Use - Financial Services</v>
      </c>
      <c r="H474" t="s">
        <v>69</v>
      </c>
      <c r="I474" t="str">
        <f t="shared" si="44"/>
        <v>ASCA</v>
      </c>
      <c r="J474" t="s">
        <v>66</v>
      </c>
      <c r="K474" t="s">
        <v>114</v>
      </c>
      <c r="L474" t="str">
        <f t="shared" si="45"/>
        <v>1.1 All individuals</v>
      </c>
      <c r="M474" t="str">
        <f t="shared" si="43"/>
        <v>SHG Use - Financial Services (Among all question respondents)</v>
      </c>
      <c r="N474" t="s">
        <v>630</v>
      </c>
      <c r="O474" s="19">
        <v>1.9385660406105718E-4</v>
      </c>
      <c r="P474">
        <v>1.9388932292152764E-4</v>
      </c>
      <c r="Q474" s="19">
        <v>-1.8629553550284891E-4</v>
      </c>
      <c r="R474" s="19">
        <v>5.7400874362496324E-4</v>
      </c>
      <c r="S474">
        <v>3383</v>
      </c>
      <c r="T474" t="str">
        <f t="shared" si="47"/>
        <v>1</v>
      </c>
      <c r="V474" s="36"/>
      <c r="W474" s="36"/>
    </row>
    <row r="475" spans="1:23" x14ac:dyDescent="0.25">
      <c r="A475" s="35" t="s">
        <v>629</v>
      </c>
      <c r="B475" s="35" t="str">
        <f t="shared" si="46"/>
        <v>Uganda</v>
      </c>
      <c r="C475" t="s">
        <v>65</v>
      </c>
      <c r="D475" t="str">
        <f t="shared" si="49"/>
        <v>FinScope</v>
      </c>
      <c r="E475" t="s">
        <v>9</v>
      </c>
      <c r="F475" t="s">
        <v>856</v>
      </c>
      <c r="G475" t="str">
        <f t="shared" si="48"/>
        <v>SHG Use - Financial Services</v>
      </c>
      <c r="H475" t="s">
        <v>69</v>
      </c>
      <c r="I475" t="str">
        <f t="shared" ref="I475:I506" si="50">H475</f>
        <v>ASCA</v>
      </c>
      <c r="J475" t="s">
        <v>66</v>
      </c>
      <c r="K475" t="s">
        <v>116</v>
      </c>
      <c r="L475" t="str">
        <f t="shared" ref="L475:L506" si="51">K475</f>
        <v>1.3 Males</v>
      </c>
      <c r="M475" t="str">
        <f t="shared" si="43"/>
        <v>SHG Use - Financial Services (Among all question respondents)</v>
      </c>
      <c r="N475" t="s">
        <v>630</v>
      </c>
      <c r="O475" s="19">
        <v>0</v>
      </c>
      <c r="P475"/>
      <c r="Q475" s="19"/>
      <c r="R475" s="19"/>
      <c r="S475">
        <v>1438</v>
      </c>
      <c r="T475" t="str">
        <f t="shared" si="47"/>
        <v>1</v>
      </c>
      <c r="V475" s="36"/>
      <c r="W475" s="36"/>
    </row>
    <row r="476" spans="1:23" x14ac:dyDescent="0.25">
      <c r="A476" s="35" t="s">
        <v>629</v>
      </c>
      <c r="B476" s="35" t="str">
        <f t="shared" si="46"/>
        <v>Uganda</v>
      </c>
      <c r="C476" t="s">
        <v>65</v>
      </c>
      <c r="D476" t="str">
        <f t="shared" si="49"/>
        <v>FinScope</v>
      </c>
      <c r="E476" t="s">
        <v>9</v>
      </c>
      <c r="F476" t="s">
        <v>856</v>
      </c>
      <c r="G476" t="str">
        <f t="shared" si="48"/>
        <v>SHG Use - Financial Services</v>
      </c>
      <c r="H476" t="s">
        <v>69</v>
      </c>
      <c r="I476" t="str">
        <f t="shared" si="50"/>
        <v>ASCA</v>
      </c>
      <c r="J476" t="s">
        <v>66</v>
      </c>
      <c r="K476" t="s">
        <v>115</v>
      </c>
      <c r="L476" t="str">
        <f t="shared" si="51"/>
        <v>1.2 Females</v>
      </c>
      <c r="M476" t="str">
        <f t="shared" si="43"/>
        <v>SHG Use - Financial Services (Among all question respondents)</v>
      </c>
      <c r="N476" t="s">
        <v>630</v>
      </c>
      <c r="O476" s="19">
        <v>3.6855413214895931E-4</v>
      </c>
      <c r="P476">
        <v>3.6860827969300327E-4</v>
      </c>
      <c r="Q476" s="19">
        <v>-3.5416255334559589E-4</v>
      </c>
      <c r="R476" s="19">
        <v>1.0912708176435146E-3</v>
      </c>
      <c r="S476">
        <v>1945</v>
      </c>
      <c r="T476" t="str">
        <f t="shared" si="47"/>
        <v>1</v>
      </c>
      <c r="V476" s="36"/>
      <c r="W476" s="36"/>
    </row>
    <row r="477" spans="1:23" x14ac:dyDescent="0.25">
      <c r="A477" s="35" t="s">
        <v>629</v>
      </c>
      <c r="B477" s="35" t="str">
        <f t="shared" si="46"/>
        <v>Uganda</v>
      </c>
      <c r="C477" t="s">
        <v>65</v>
      </c>
      <c r="D477" t="str">
        <f t="shared" si="49"/>
        <v>FinScope</v>
      </c>
      <c r="E477" t="s">
        <v>9</v>
      </c>
      <c r="F477" t="s">
        <v>856</v>
      </c>
      <c r="G477" t="str">
        <f t="shared" si="48"/>
        <v>SHG Use - Financial Services</v>
      </c>
      <c r="H477" t="s">
        <v>69</v>
      </c>
      <c r="I477" t="str">
        <f t="shared" si="50"/>
        <v>ASCA</v>
      </c>
      <c r="J477" t="s">
        <v>66</v>
      </c>
      <c r="K477" t="s">
        <v>135</v>
      </c>
      <c r="L477" t="str">
        <f t="shared" si="51"/>
        <v>6.2 Urban individuals</v>
      </c>
      <c r="M477" t="str">
        <f t="shared" si="43"/>
        <v>SHG Use - Financial Services (Among all question respondents)</v>
      </c>
      <c r="N477" t="s">
        <v>630</v>
      </c>
      <c r="O477" s="19">
        <v>0</v>
      </c>
      <c r="P477"/>
      <c r="Q477" s="19"/>
      <c r="R477" s="19"/>
      <c r="S477">
        <v>850</v>
      </c>
      <c r="T477" t="str">
        <f t="shared" si="47"/>
        <v>1</v>
      </c>
      <c r="V477" s="36"/>
      <c r="W477" s="36"/>
    </row>
    <row r="478" spans="1:23" x14ac:dyDescent="0.25">
      <c r="A478" s="35" t="s">
        <v>629</v>
      </c>
      <c r="B478" s="35" t="str">
        <f t="shared" si="46"/>
        <v>Uganda</v>
      </c>
      <c r="C478" t="s">
        <v>65</v>
      </c>
      <c r="D478" t="str">
        <f t="shared" si="49"/>
        <v>FinScope</v>
      </c>
      <c r="E478" t="s">
        <v>9</v>
      </c>
      <c r="F478" t="s">
        <v>856</v>
      </c>
      <c r="G478" t="str">
        <f t="shared" si="48"/>
        <v>SHG Use - Financial Services</v>
      </c>
      <c r="H478" t="s">
        <v>69</v>
      </c>
      <c r="I478" t="str">
        <f t="shared" si="50"/>
        <v>ASCA</v>
      </c>
      <c r="J478" t="s">
        <v>66</v>
      </c>
      <c r="K478" t="s">
        <v>134</v>
      </c>
      <c r="L478" t="str">
        <f t="shared" si="51"/>
        <v>6.1 Rural individuals</v>
      </c>
      <c r="M478" t="str">
        <f t="shared" si="43"/>
        <v>SHG Use - Financial Services (Among all question respondents)</v>
      </c>
      <c r="N478" t="s">
        <v>630</v>
      </c>
      <c r="O478" s="19">
        <v>2.398910000793067E-4</v>
      </c>
      <c r="P478">
        <v>2.3993407497550299E-4</v>
      </c>
      <c r="Q478" s="19">
        <v>-2.3053930524149875E-4</v>
      </c>
      <c r="R478" s="19">
        <v>7.1032130540011219E-4</v>
      </c>
      <c r="S478">
        <v>2533</v>
      </c>
      <c r="T478" t="str">
        <f t="shared" si="47"/>
        <v>1</v>
      </c>
      <c r="V478" s="36"/>
      <c r="W478" s="36"/>
    </row>
    <row r="479" spans="1:23" x14ac:dyDescent="0.25">
      <c r="A479" s="35" t="s">
        <v>629</v>
      </c>
      <c r="B479" s="35" t="str">
        <f t="shared" si="46"/>
        <v>Uganda</v>
      </c>
      <c r="C479" t="s">
        <v>65</v>
      </c>
      <c r="D479" t="str">
        <f t="shared" si="49"/>
        <v>FinScope</v>
      </c>
      <c r="E479" t="s">
        <v>9</v>
      </c>
      <c r="F479" t="s">
        <v>856</v>
      </c>
      <c r="G479" t="str">
        <f t="shared" si="48"/>
        <v>SHG Use - Financial Services</v>
      </c>
      <c r="H479" t="s">
        <v>69</v>
      </c>
      <c r="I479" t="str">
        <f t="shared" si="50"/>
        <v>ASCA</v>
      </c>
      <c r="J479" t="s">
        <v>66</v>
      </c>
      <c r="K479" t="s">
        <v>124</v>
      </c>
      <c r="L479" t="str">
        <f t="shared" si="51"/>
        <v>3.2 Individuals who do not have access to a mobile phone</v>
      </c>
      <c r="M479" t="str">
        <f t="shared" si="43"/>
        <v>SHG Use - Financial Services (Among all question respondents)</v>
      </c>
      <c r="N479" t="s">
        <v>630</v>
      </c>
      <c r="O479" s="19">
        <v>0</v>
      </c>
      <c r="P479"/>
      <c r="Q479" s="19"/>
      <c r="R479" s="19"/>
      <c r="S479">
        <v>711</v>
      </c>
      <c r="T479" t="str">
        <f t="shared" si="47"/>
        <v>1</v>
      </c>
      <c r="V479" s="36"/>
      <c r="W479" s="36"/>
    </row>
    <row r="480" spans="1:23" x14ac:dyDescent="0.25">
      <c r="A480" s="35" t="s">
        <v>629</v>
      </c>
      <c r="B480" s="35" t="str">
        <f t="shared" si="46"/>
        <v>Uganda</v>
      </c>
      <c r="C480" t="s">
        <v>65</v>
      </c>
      <c r="D480" t="str">
        <f t="shared" si="49"/>
        <v>FinScope</v>
      </c>
      <c r="E480" t="s">
        <v>9</v>
      </c>
      <c r="F480" t="s">
        <v>856</v>
      </c>
      <c r="G480" t="str">
        <f t="shared" si="48"/>
        <v>SHG Use - Financial Services</v>
      </c>
      <c r="H480" t="s">
        <v>69</v>
      </c>
      <c r="I480" t="str">
        <f t="shared" si="50"/>
        <v>ASCA</v>
      </c>
      <c r="J480" t="s">
        <v>66</v>
      </c>
      <c r="K480" t="s">
        <v>123</v>
      </c>
      <c r="L480" t="str">
        <f t="shared" si="51"/>
        <v>3.1 Individuals who have access to a mobile phone</v>
      </c>
      <c r="M480" t="str">
        <f t="shared" si="43"/>
        <v>SHG Use - Financial Services (Among all question respondents)</v>
      </c>
      <c r="N480" t="s">
        <v>630</v>
      </c>
      <c r="O480" s="19">
        <v>2.4416638112270114E-4</v>
      </c>
      <c r="P480">
        <v>2.4420942983924878E-4</v>
      </c>
      <c r="Q480" s="19">
        <v>-2.3464636109647675E-4</v>
      </c>
      <c r="R480" s="19">
        <v>7.2297912334187903E-4</v>
      </c>
      <c r="S480">
        <v>2668</v>
      </c>
      <c r="T480" t="str">
        <f t="shared" si="47"/>
        <v>1</v>
      </c>
      <c r="V480" s="36"/>
      <c r="W480" s="36"/>
    </row>
    <row r="481" spans="1:23" x14ac:dyDescent="0.25">
      <c r="A481" s="35" t="s">
        <v>629</v>
      </c>
      <c r="B481" s="35" t="str">
        <f t="shared" si="46"/>
        <v>Uganda</v>
      </c>
      <c r="C481" t="s">
        <v>65</v>
      </c>
      <c r="D481" t="str">
        <f t="shared" si="49"/>
        <v>FinScope</v>
      </c>
      <c r="E481" t="s">
        <v>9</v>
      </c>
      <c r="F481" t="s">
        <v>856</v>
      </c>
      <c r="G481" t="str">
        <f t="shared" si="48"/>
        <v>SHG Use - Financial Services</v>
      </c>
      <c r="H481" t="s">
        <v>69</v>
      </c>
      <c r="I481" t="str">
        <f t="shared" si="50"/>
        <v>ASCA</v>
      </c>
      <c r="J481" t="s">
        <v>66</v>
      </c>
      <c r="K481" t="s">
        <v>121</v>
      </c>
      <c r="L481" t="str">
        <f t="shared" si="51"/>
        <v>2.2 Individuals who do not have a bank account</v>
      </c>
      <c r="M481" t="str">
        <f t="shared" si="43"/>
        <v>SHG Use - Financial Services (Among all question respondents)</v>
      </c>
      <c r="N481" t="s">
        <v>630</v>
      </c>
      <c r="O481" s="19">
        <v>0</v>
      </c>
      <c r="P481"/>
      <c r="Q481" s="19"/>
      <c r="R481" s="19"/>
      <c r="S481">
        <v>2991</v>
      </c>
      <c r="T481" t="str">
        <f t="shared" si="47"/>
        <v>1</v>
      </c>
      <c r="V481" s="36"/>
      <c r="W481" s="36"/>
    </row>
    <row r="482" spans="1:23" x14ac:dyDescent="0.25">
      <c r="A482" s="35" t="s">
        <v>629</v>
      </c>
      <c r="B482" s="35" t="str">
        <f t="shared" si="46"/>
        <v>Uganda</v>
      </c>
      <c r="C482" t="s">
        <v>65</v>
      </c>
      <c r="D482" t="str">
        <f t="shared" si="49"/>
        <v>FinScope</v>
      </c>
      <c r="E482" t="s">
        <v>9</v>
      </c>
      <c r="F482" t="s">
        <v>856</v>
      </c>
      <c r="G482" t="str">
        <f t="shared" si="48"/>
        <v>SHG Use - Financial Services</v>
      </c>
      <c r="H482" t="s">
        <v>69</v>
      </c>
      <c r="I482" t="str">
        <f t="shared" si="50"/>
        <v>ASCA</v>
      </c>
      <c r="J482" t="s">
        <v>66</v>
      </c>
      <c r="K482" t="s">
        <v>120</v>
      </c>
      <c r="L482" t="str">
        <f t="shared" si="51"/>
        <v>2.1 Individuals who have a bank account</v>
      </c>
      <c r="M482" t="str">
        <f t="shared" si="43"/>
        <v>SHG Use - Financial Services (Among all question respondents)</v>
      </c>
      <c r="N482" t="s">
        <v>630</v>
      </c>
      <c r="O482" s="19">
        <v>0</v>
      </c>
      <c r="P482"/>
      <c r="Q482" s="19"/>
      <c r="R482" s="19"/>
      <c r="S482">
        <v>308</v>
      </c>
      <c r="T482" t="str">
        <f t="shared" si="47"/>
        <v>1</v>
      </c>
      <c r="V482" s="36"/>
      <c r="W482" s="36"/>
    </row>
    <row r="483" spans="1:23" x14ac:dyDescent="0.25">
      <c r="A483" s="35" t="s">
        <v>629</v>
      </c>
      <c r="B483" s="35" t="str">
        <f t="shared" si="46"/>
        <v>Uganda</v>
      </c>
      <c r="C483" t="s">
        <v>65</v>
      </c>
      <c r="D483" t="str">
        <f t="shared" si="49"/>
        <v>FinScope</v>
      </c>
      <c r="E483" t="s">
        <v>9</v>
      </c>
      <c r="F483" t="s">
        <v>856</v>
      </c>
      <c r="G483" t="str">
        <f t="shared" si="48"/>
        <v>SHG Use - Financial Services</v>
      </c>
      <c r="H483" t="s">
        <v>69</v>
      </c>
      <c r="I483" t="str">
        <f t="shared" si="50"/>
        <v>ASCA</v>
      </c>
      <c r="J483" t="s">
        <v>66</v>
      </c>
      <c r="K483" t="s">
        <v>128</v>
      </c>
      <c r="L483" t="str">
        <f t="shared" si="51"/>
        <v>4.2 Individuals who do not use mobile money</v>
      </c>
      <c r="M483" t="str">
        <f t="shared" si="43"/>
        <v>SHG Use - Financial Services (Among all question respondents)</v>
      </c>
      <c r="N483" t="s">
        <v>630</v>
      </c>
      <c r="O483" s="19">
        <v>3.5809091894361232E-4</v>
      </c>
      <c r="P483">
        <v>3.5814501014334572E-4</v>
      </c>
      <c r="Q483" s="19">
        <v>-3.4411067156944579E-4</v>
      </c>
      <c r="R483" s="19">
        <v>1.0602925094566704E-3</v>
      </c>
      <c r="S483">
        <v>1904</v>
      </c>
      <c r="T483" t="str">
        <f t="shared" si="47"/>
        <v>1</v>
      </c>
      <c r="V483" s="36"/>
      <c r="W483" s="36"/>
    </row>
    <row r="484" spans="1:23" x14ac:dyDescent="0.25">
      <c r="A484" s="35" t="s">
        <v>629</v>
      </c>
      <c r="B484" s="35" t="str">
        <f t="shared" si="46"/>
        <v>Uganda</v>
      </c>
      <c r="C484" t="s">
        <v>65</v>
      </c>
      <c r="D484" t="str">
        <f t="shared" si="49"/>
        <v>FinScope</v>
      </c>
      <c r="E484" t="s">
        <v>9</v>
      </c>
      <c r="F484" t="s">
        <v>856</v>
      </c>
      <c r="G484" t="str">
        <f t="shared" si="48"/>
        <v>SHG Use - Financial Services</v>
      </c>
      <c r="H484" t="s">
        <v>69</v>
      </c>
      <c r="I484" t="str">
        <f t="shared" si="50"/>
        <v>ASCA</v>
      </c>
      <c r="J484" t="s">
        <v>66</v>
      </c>
      <c r="K484" t="s">
        <v>127</v>
      </c>
      <c r="L484" t="str">
        <f t="shared" si="51"/>
        <v>4.1 Individuals who use mobile money</v>
      </c>
      <c r="M484" t="str">
        <f t="shared" si="43"/>
        <v>SHG Use - Financial Services (Among all question respondents)</v>
      </c>
      <c r="N484" t="s">
        <v>630</v>
      </c>
      <c r="O484" s="19">
        <v>0</v>
      </c>
      <c r="P484"/>
      <c r="Q484" s="19"/>
      <c r="R484" s="19"/>
      <c r="S484">
        <v>1461</v>
      </c>
      <c r="T484" t="str">
        <f t="shared" si="47"/>
        <v>1</v>
      </c>
      <c r="V484" s="36"/>
      <c r="W484" s="36"/>
    </row>
    <row r="485" spans="1:23" x14ac:dyDescent="0.25">
      <c r="A485" s="35" t="s">
        <v>629</v>
      </c>
      <c r="B485" s="35" t="str">
        <f t="shared" si="46"/>
        <v>Uganda</v>
      </c>
      <c r="C485" t="s">
        <v>65</v>
      </c>
      <c r="D485" t="str">
        <f t="shared" si="49"/>
        <v>FinScope</v>
      </c>
      <c r="E485" t="s">
        <v>9</v>
      </c>
      <c r="F485" t="s">
        <v>856</v>
      </c>
      <c r="G485" t="str">
        <f t="shared" si="48"/>
        <v>SHG Use - Financial Services</v>
      </c>
      <c r="H485" t="s">
        <v>434</v>
      </c>
      <c r="I485" t="str">
        <f t="shared" si="50"/>
        <v>ROSCA</v>
      </c>
      <c r="J485" t="s">
        <v>66</v>
      </c>
      <c r="K485" t="s">
        <v>114</v>
      </c>
      <c r="L485" t="str">
        <f t="shared" si="51"/>
        <v>1.1 All individuals</v>
      </c>
      <c r="M485" t="str">
        <f t="shared" si="43"/>
        <v>SHG Use - Financial Services (Among all question respondents)</v>
      </c>
      <c r="N485" t="s">
        <v>633</v>
      </c>
      <c r="O485" s="19">
        <v>5.9429050221804294E-2</v>
      </c>
      <c r="P485">
        <v>4.7419455128752059E-3</v>
      </c>
      <c r="Q485" s="19">
        <v>5.0131690250458903E-2</v>
      </c>
      <c r="R485" s="19">
        <v>6.8726410193149692E-2</v>
      </c>
      <c r="S485">
        <v>3393</v>
      </c>
      <c r="T485" t="str">
        <f t="shared" si="47"/>
        <v>1</v>
      </c>
      <c r="V485" s="36"/>
      <c r="W485" s="36"/>
    </row>
    <row r="486" spans="1:23" x14ac:dyDescent="0.25">
      <c r="A486" s="35" t="s">
        <v>629</v>
      </c>
      <c r="B486" s="35" t="str">
        <f t="shared" si="46"/>
        <v>Uganda</v>
      </c>
      <c r="C486" t="s">
        <v>65</v>
      </c>
      <c r="D486" t="str">
        <f t="shared" si="49"/>
        <v>FinScope</v>
      </c>
      <c r="E486" t="s">
        <v>9</v>
      </c>
      <c r="F486" t="s">
        <v>856</v>
      </c>
      <c r="G486" t="str">
        <f t="shared" si="48"/>
        <v>SHG Use - Financial Services</v>
      </c>
      <c r="H486" t="s">
        <v>434</v>
      </c>
      <c r="I486" t="str">
        <f t="shared" si="50"/>
        <v>ROSCA</v>
      </c>
      <c r="J486" t="s">
        <v>66</v>
      </c>
      <c r="K486" t="s">
        <v>116</v>
      </c>
      <c r="L486" t="str">
        <f t="shared" si="51"/>
        <v>1.3 Males</v>
      </c>
      <c r="M486" t="str">
        <f t="shared" si="43"/>
        <v>SHG Use - Financial Services (Among all question respondents)</v>
      </c>
      <c r="N486" t="s">
        <v>633</v>
      </c>
      <c r="O486" s="19">
        <v>4.6641415209830332E-2</v>
      </c>
      <c r="P486">
        <v>6.621025600376803E-3</v>
      </c>
      <c r="Q486" s="19">
        <v>3.3659814035640133E-2</v>
      </c>
      <c r="R486" s="19">
        <v>5.9623016384020532E-2</v>
      </c>
      <c r="S486">
        <v>1444</v>
      </c>
      <c r="T486" t="str">
        <f t="shared" si="47"/>
        <v>1</v>
      </c>
      <c r="V486" s="36"/>
      <c r="W486" s="36"/>
    </row>
    <row r="487" spans="1:23" x14ac:dyDescent="0.25">
      <c r="A487" s="35" t="s">
        <v>629</v>
      </c>
      <c r="B487" s="35" t="str">
        <f t="shared" si="46"/>
        <v>Uganda</v>
      </c>
      <c r="C487" t="s">
        <v>65</v>
      </c>
      <c r="D487" t="str">
        <f t="shared" si="49"/>
        <v>FinScope</v>
      </c>
      <c r="E487" t="s">
        <v>9</v>
      </c>
      <c r="F487" t="s">
        <v>856</v>
      </c>
      <c r="G487" t="str">
        <f t="shared" si="48"/>
        <v>SHG Use - Financial Services</v>
      </c>
      <c r="H487" t="s">
        <v>434</v>
      </c>
      <c r="I487" t="str">
        <f t="shared" si="50"/>
        <v>ROSCA</v>
      </c>
      <c r="J487" t="s">
        <v>66</v>
      </c>
      <c r="K487" t="s">
        <v>115</v>
      </c>
      <c r="L487" t="str">
        <f t="shared" si="51"/>
        <v>1.2 Females</v>
      </c>
      <c r="M487" t="str">
        <f t="shared" si="43"/>
        <v>SHG Use - Financial Services (Among all question respondents)</v>
      </c>
      <c r="N487" t="s">
        <v>633</v>
      </c>
      <c r="O487" s="19">
        <v>7.0980659354355602E-2</v>
      </c>
      <c r="P487">
        <v>6.7468251830308766E-3</v>
      </c>
      <c r="Q487" s="19">
        <v>5.7752413124261083E-2</v>
      </c>
      <c r="R487" s="19">
        <v>8.4208905584450114E-2</v>
      </c>
      <c r="S487">
        <v>1949</v>
      </c>
      <c r="T487" t="str">
        <f t="shared" si="47"/>
        <v>1</v>
      </c>
      <c r="V487" s="36"/>
      <c r="W487" s="36"/>
    </row>
    <row r="488" spans="1:23" x14ac:dyDescent="0.25">
      <c r="A488" s="35" t="s">
        <v>629</v>
      </c>
      <c r="B488" s="35" t="str">
        <f t="shared" si="46"/>
        <v>Uganda</v>
      </c>
      <c r="C488" t="s">
        <v>65</v>
      </c>
      <c r="D488" t="str">
        <f t="shared" si="49"/>
        <v>FinScope</v>
      </c>
      <c r="E488" t="s">
        <v>9</v>
      </c>
      <c r="F488" t="s">
        <v>856</v>
      </c>
      <c r="G488" t="str">
        <f t="shared" si="48"/>
        <v>SHG Use - Financial Services</v>
      </c>
      <c r="H488" t="s">
        <v>434</v>
      </c>
      <c r="I488" t="str">
        <f t="shared" si="50"/>
        <v>ROSCA</v>
      </c>
      <c r="J488" t="s">
        <v>66</v>
      </c>
      <c r="K488" t="s">
        <v>135</v>
      </c>
      <c r="L488" t="str">
        <f t="shared" si="51"/>
        <v>6.2 Urban individuals</v>
      </c>
      <c r="M488" t="str">
        <f t="shared" si="43"/>
        <v>SHG Use - Financial Services (Among all question respondents)</v>
      </c>
      <c r="N488" t="s">
        <v>633</v>
      </c>
      <c r="O488" s="19">
        <v>7.5840703858987418E-2</v>
      </c>
      <c r="P488">
        <v>1.1985465782951345E-2</v>
      </c>
      <c r="Q488" s="19">
        <v>5.2341257078229342E-2</v>
      </c>
      <c r="R488" s="19">
        <v>9.9340150639745495E-2</v>
      </c>
      <c r="S488">
        <v>854</v>
      </c>
      <c r="T488" t="str">
        <f t="shared" si="47"/>
        <v>1</v>
      </c>
      <c r="V488" s="36"/>
      <c r="W488" s="36"/>
    </row>
    <row r="489" spans="1:23" x14ac:dyDescent="0.25">
      <c r="A489" s="35" t="s">
        <v>629</v>
      </c>
      <c r="B489" s="35" t="str">
        <f t="shared" si="46"/>
        <v>Uganda</v>
      </c>
      <c r="C489" t="s">
        <v>65</v>
      </c>
      <c r="D489" t="str">
        <f t="shared" si="49"/>
        <v>FinScope</v>
      </c>
      <c r="E489" t="s">
        <v>9</v>
      </c>
      <c r="F489" t="s">
        <v>856</v>
      </c>
      <c r="G489" t="str">
        <f t="shared" si="48"/>
        <v>SHG Use - Financial Services</v>
      </c>
      <c r="H489" t="s">
        <v>434</v>
      </c>
      <c r="I489" t="str">
        <f t="shared" si="50"/>
        <v>ROSCA</v>
      </c>
      <c r="J489" t="s">
        <v>66</v>
      </c>
      <c r="K489" t="s">
        <v>134</v>
      </c>
      <c r="L489" t="str">
        <f t="shared" si="51"/>
        <v>6.1 Rural individuals</v>
      </c>
      <c r="M489" t="str">
        <f t="shared" si="43"/>
        <v>SHG Use - Financial Services (Among all question respondents)</v>
      </c>
      <c r="N489" t="s">
        <v>633</v>
      </c>
      <c r="O489" s="19">
        <v>5.5532960175105936E-2</v>
      </c>
      <c r="P489">
        <v>5.1255479210290346E-3</v>
      </c>
      <c r="Q489" s="19">
        <v>4.5483484924325662E-2</v>
      </c>
      <c r="R489" s="19">
        <v>6.558243542588621E-2</v>
      </c>
      <c r="S489">
        <v>2539</v>
      </c>
      <c r="T489" t="str">
        <f t="shared" si="47"/>
        <v>1</v>
      </c>
      <c r="V489" s="36"/>
      <c r="W489" s="36"/>
    </row>
    <row r="490" spans="1:23" x14ac:dyDescent="0.25">
      <c r="A490" s="35" t="s">
        <v>629</v>
      </c>
      <c r="B490" s="35" t="str">
        <f t="shared" si="46"/>
        <v>Uganda</v>
      </c>
      <c r="C490" t="s">
        <v>65</v>
      </c>
      <c r="D490" t="str">
        <f t="shared" si="49"/>
        <v>FinScope</v>
      </c>
      <c r="E490" t="s">
        <v>9</v>
      </c>
      <c r="F490" t="s">
        <v>856</v>
      </c>
      <c r="G490" t="str">
        <f t="shared" si="48"/>
        <v>SHG Use - Financial Services</v>
      </c>
      <c r="H490" t="s">
        <v>434</v>
      </c>
      <c r="I490" t="str">
        <f t="shared" si="50"/>
        <v>ROSCA</v>
      </c>
      <c r="J490" t="s">
        <v>66</v>
      </c>
      <c r="K490" t="s">
        <v>124</v>
      </c>
      <c r="L490" t="str">
        <f t="shared" si="51"/>
        <v>3.2 Individuals who do not have access to a mobile phone</v>
      </c>
      <c r="M490" t="str">
        <f t="shared" si="43"/>
        <v>SHG Use - Financial Services (Among all question respondents)</v>
      </c>
      <c r="N490" t="s">
        <v>633</v>
      </c>
      <c r="O490" s="19">
        <v>4.8227429202271625E-2</v>
      </c>
      <c r="P490">
        <v>9.1422807145694479E-3</v>
      </c>
      <c r="Q490" s="19">
        <v>3.0302505339827101E-2</v>
      </c>
      <c r="R490" s="19">
        <v>6.6152353064716146E-2</v>
      </c>
      <c r="S490">
        <v>714</v>
      </c>
      <c r="T490" t="str">
        <f t="shared" si="47"/>
        <v>1</v>
      </c>
      <c r="V490" s="36"/>
      <c r="W490" s="36"/>
    </row>
    <row r="491" spans="1:23" x14ac:dyDescent="0.25">
      <c r="A491" s="35" t="s">
        <v>629</v>
      </c>
      <c r="B491" s="35" t="str">
        <f t="shared" si="46"/>
        <v>Uganda</v>
      </c>
      <c r="C491" t="s">
        <v>65</v>
      </c>
      <c r="D491" t="str">
        <f t="shared" si="49"/>
        <v>FinScope</v>
      </c>
      <c r="E491" t="s">
        <v>9</v>
      </c>
      <c r="F491" t="s">
        <v>856</v>
      </c>
      <c r="G491" t="str">
        <f t="shared" si="48"/>
        <v>SHG Use - Financial Services</v>
      </c>
      <c r="H491" t="s">
        <v>434</v>
      </c>
      <c r="I491" t="str">
        <f t="shared" si="50"/>
        <v>ROSCA</v>
      </c>
      <c r="J491" t="s">
        <v>66</v>
      </c>
      <c r="K491" t="s">
        <v>123</v>
      </c>
      <c r="L491" t="str">
        <f t="shared" si="51"/>
        <v>3.1 Individuals who have access to a mobile phone</v>
      </c>
      <c r="M491" t="str">
        <f t="shared" si="43"/>
        <v>SHG Use - Financial Services (Among all question respondents)</v>
      </c>
      <c r="N491" t="s">
        <v>633</v>
      </c>
      <c r="O491" s="19">
        <v>6.2404514418206554E-2</v>
      </c>
      <c r="P491">
        <v>5.4844534861195927E-3</v>
      </c>
      <c r="Q491" s="19">
        <v>5.1651349481059733E-2</v>
      </c>
      <c r="R491" s="19">
        <v>7.3157679355353375E-2</v>
      </c>
      <c r="S491">
        <v>2675</v>
      </c>
      <c r="T491" t="str">
        <f t="shared" si="47"/>
        <v>1</v>
      </c>
      <c r="V491" s="36"/>
      <c r="W491" s="36"/>
    </row>
    <row r="492" spans="1:23" x14ac:dyDescent="0.25">
      <c r="A492" s="35" t="s">
        <v>629</v>
      </c>
      <c r="B492" s="35" t="str">
        <f t="shared" si="46"/>
        <v>Uganda</v>
      </c>
      <c r="C492" t="s">
        <v>65</v>
      </c>
      <c r="D492" t="str">
        <f t="shared" si="49"/>
        <v>FinScope</v>
      </c>
      <c r="E492" t="s">
        <v>9</v>
      </c>
      <c r="F492" t="s">
        <v>856</v>
      </c>
      <c r="G492" t="str">
        <f t="shared" si="48"/>
        <v>SHG Use - Financial Services</v>
      </c>
      <c r="H492" t="s">
        <v>434</v>
      </c>
      <c r="I492" t="str">
        <f t="shared" si="50"/>
        <v>ROSCA</v>
      </c>
      <c r="J492" t="s">
        <v>66</v>
      </c>
      <c r="K492" t="s">
        <v>121</v>
      </c>
      <c r="L492" t="str">
        <f t="shared" si="51"/>
        <v>2.2 Individuals who do not have a bank account</v>
      </c>
      <c r="M492" t="str">
        <f t="shared" si="43"/>
        <v>SHG Use - Financial Services (Among all question respondents)</v>
      </c>
      <c r="N492" t="s">
        <v>633</v>
      </c>
      <c r="O492" s="19">
        <v>6.026173379915753E-2</v>
      </c>
      <c r="P492">
        <v>5.0587675292388104E-3</v>
      </c>
      <c r="Q492" s="19">
        <v>5.0343199723201545E-2</v>
      </c>
      <c r="R492" s="19">
        <v>7.0180267875113514E-2</v>
      </c>
      <c r="S492">
        <v>2997</v>
      </c>
      <c r="T492" t="str">
        <f t="shared" si="47"/>
        <v>1</v>
      </c>
      <c r="V492" s="36"/>
      <c r="W492" s="36"/>
    </row>
    <row r="493" spans="1:23" x14ac:dyDescent="0.25">
      <c r="A493" s="35" t="s">
        <v>629</v>
      </c>
      <c r="B493" s="35" t="str">
        <f t="shared" si="46"/>
        <v>Uganda</v>
      </c>
      <c r="C493" t="s">
        <v>65</v>
      </c>
      <c r="D493" t="str">
        <f t="shared" si="49"/>
        <v>FinScope</v>
      </c>
      <c r="E493" t="s">
        <v>9</v>
      </c>
      <c r="F493" t="s">
        <v>856</v>
      </c>
      <c r="G493" t="str">
        <f t="shared" si="48"/>
        <v>SHG Use - Financial Services</v>
      </c>
      <c r="H493" t="s">
        <v>434</v>
      </c>
      <c r="I493" t="str">
        <f t="shared" si="50"/>
        <v>ROSCA</v>
      </c>
      <c r="J493" t="s">
        <v>66</v>
      </c>
      <c r="K493" t="s">
        <v>120</v>
      </c>
      <c r="L493" t="str">
        <f t="shared" si="51"/>
        <v>2.1 Individuals who have a bank account</v>
      </c>
      <c r="M493" t="str">
        <f t="shared" si="43"/>
        <v>SHG Use - Financial Services (Among all question respondents)</v>
      </c>
      <c r="N493" t="s">
        <v>633</v>
      </c>
      <c r="O493" s="19">
        <v>3.7823432858717858E-2</v>
      </c>
      <c r="P493">
        <v>1.0976741879833786E-2</v>
      </c>
      <c r="Q493" s="19">
        <v>1.6301752658505017E-2</v>
      </c>
      <c r="R493" s="19">
        <v>5.9345113058930699E-2</v>
      </c>
      <c r="S493">
        <v>309</v>
      </c>
      <c r="T493" t="str">
        <f t="shared" si="47"/>
        <v>1</v>
      </c>
      <c r="V493" s="36"/>
      <c r="W493" s="36"/>
    </row>
    <row r="494" spans="1:23" x14ac:dyDescent="0.25">
      <c r="A494" s="35" t="s">
        <v>629</v>
      </c>
      <c r="B494" s="35" t="str">
        <f t="shared" si="46"/>
        <v>Uganda</v>
      </c>
      <c r="C494" t="s">
        <v>65</v>
      </c>
      <c r="D494" t="str">
        <f t="shared" si="49"/>
        <v>FinScope</v>
      </c>
      <c r="E494" t="s">
        <v>9</v>
      </c>
      <c r="F494" t="s">
        <v>856</v>
      </c>
      <c r="G494" t="str">
        <f t="shared" si="48"/>
        <v>SHG Use - Financial Services</v>
      </c>
      <c r="H494" t="s">
        <v>434</v>
      </c>
      <c r="I494" t="str">
        <f t="shared" si="50"/>
        <v>ROSCA</v>
      </c>
      <c r="J494" t="s">
        <v>66</v>
      </c>
      <c r="K494" t="s">
        <v>128</v>
      </c>
      <c r="L494" t="str">
        <f t="shared" si="51"/>
        <v>4.2 Individuals who do not use mobile money</v>
      </c>
      <c r="M494" t="str">
        <f t="shared" si="43"/>
        <v>SHG Use - Financial Services (Among all question respondents)</v>
      </c>
      <c r="N494" t="s">
        <v>633</v>
      </c>
      <c r="O494" s="19">
        <v>4.8819857711439187E-2</v>
      </c>
      <c r="P494">
        <v>5.6132111900826041E-3</v>
      </c>
      <c r="Q494" s="19">
        <v>3.7814248082305477E-2</v>
      </c>
      <c r="R494" s="19">
        <v>5.9825467340572897E-2</v>
      </c>
      <c r="S494">
        <v>1908</v>
      </c>
      <c r="T494" t="str">
        <f t="shared" si="47"/>
        <v>1</v>
      </c>
      <c r="V494" s="36"/>
      <c r="W494" s="36"/>
    </row>
    <row r="495" spans="1:23" x14ac:dyDescent="0.25">
      <c r="A495" s="35" t="s">
        <v>629</v>
      </c>
      <c r="B495" s="35" t="str">
        <f t="shared" si="46"/>
        <v>Uganda</v>
      </c>
      <c r="C495" t="s">
        <v>65</v>
      </c>
      <c r="D495" t="str">
        <f t="shared" ref="D495:D526" si="52">C495</f>
        <v>FinScope</v>
      </c>
      <c r="E495" t="s">
        <v>9</v>
      </c>
      <c r="F495" t="s">
        <v>856</v>
      </c>
      <c r="G495" t="str">
        <f t="shared" si="48"/>
        <v>SHG Use - Financial Services</v>
      </c>
      <c r="H495" t="s">
        <v>434</v>
      </c>
      <c r="I495" t="str">
        <f t="shared" si="50"/>
        <v>ROSCA</v>
      </c>
      <c r="J495" t="s">
        <v>66</v>
      </c>
      <c r="K495" t="s">
        <v>127</v>
      </c>
      <c r="L495" t="str">
        <f t="shared" si="51"/>
        <v>4.1 Individuals who use mobile money</v>
      </c>
      <c r="M495" t="str">
        <f t="shared" si="43"/>
        <v>SHG Use - Financial Services (Among all question respondents)</v>
      </c>
      <c r="N495" t="s">
        <v>633</v>
      </c>
      <c r="O495" s="19">
        <v>7.2804522884922146E-2</v>
      </c>
      <c r="P495">
        <v>8.0180310878458765E-3</v>
      </c>
      <c r="Q495" s="19">
        <v>5.7083872725131123E-2</v>
      </c>
      <c r="R495" s="19">
        <v>8.8525173044713162E-2</v>
      </c>
      <c r="S495">
        <v>1466</v>
      </c>
      <c r="T495" t="str">
        <f t="shared" si="47"/>
        <v>1</v>
      </c>
      <c r="V495" s="36"/>
      <c r="W495" s="36"/>
    </row>
    <row r="496" spans="1:23" x14ac:dyDescent="0.25">
      <c r="A496" s="35" t="s">
        <v>629</v>
      </c>
      <c r="B496" s="35" t="str">
        <f t="shared" si="46"/>
        <v>Uganda</v>
      </c>
      <c r="C496" t="s">
        <v>65</v>
      </c>
      <c r="D496" t="str">
        <f t="shared" si="52"/>
        <v>FinScope</v>
      </c>
      <c r="E496" t="s">
        <v>9</v>
      </c>
      <c r="F496" t="s">
        <v>856</v>
      </c>
      <c r="G496" t="str">
        <f t="shared" si="48"/>
        <v>SHG Use - Financial Services</v>
      </c>
      <c r="H496" t="s">
        <v>0</v>
      </c>
      <c r="I496" t="str">
        <f t="shared" si="50"/>
        <v>SACCO</v>
      </c>
      <c r="J496" t="s">
        <v>66</v>
      </c>
      <c r="K496" t="s">
        <v>114</v>
      </c>
      <c r="L496" t="str">
        <f t="shared" si="51"/>
        <v>1.1 All individuals</v>
      </c>
      <c r="M496" t="str">
        <f t="shared" ref="M496:M559" si="53">CONCATENATE(F496," (Among ",J496,")")</f>
        <v>SHG Use - Financial Services (Among all question respondents)</v>
      </c>
      <c r="N496" t="s">
        <v>235</v>
      </c>
      <c r="O496" s="19">
        <v>9.1983561624762691E-2</v>
      </c>
      <c r="P496">
        <v>6.1572616369422574E-3</v>
      </c>
      <c r="Q496" s="19">
        <v>7.9911244113201135E-2</v>
      </c>
      <c r="R496" s="19">
        <v>0.10405587913632425</v>
      </c>
      <c r="S496">
        <v>3394</v>
      </c>
      <c r="T496" t="str">
        <f t="shared" si="47"/>
        <v>1</v>
      </c>
      <c r="V496" s="36"/>
      <c r="W496" s="36"/>
    </row>
    <row r="497" spans="1:20" x14ac:dyDescent="0.25">
      <c r="A497" s="35" t="s">
        <v>629</v>
      </c>
      <c r="B497" s="35" t="str">
        <f t="shared" si="46"/>
        <v>Uganda</v>
      </c>
      <c r="C497" t="s">
        <v>65</v>
      </c>
      <c r="D497" t="str">
        <f t="shared" si="52"/>
        <v>FinScope</v>
      </c>
      <c r="E497" t="s">
        <v>9</v>
      </c>
      <c r="F497" t="s">
        <v>856</v>
      </c>
      <c r="G497" t="str">
        <f t="shared" si="48"/>
        <v>SHG Use - Financial Services</v>
      </c>
      <c r="H497" t="s">
        <v>0</v>
      </c>
      <c r="I497" t="str">
        <f t="shared" si="50"/>
        <v>SACCO</v>
      </c>
      <c r="J497" t="s">
        <v>66</v>
      </c>
      <c r="K497" t="s">
        <v>116</v>
      </c>
      <c r="L497" t="str">
        <f t="shared" si="51"/>
        <v>1.3 Males</v>
      </c>
      <c r="M497" t="str">
        <f t="shared" si="53"/>
        <v>SHG Use - Financial Services (Among all question respondents)</v>
      </c>
      <c r="N497" t="s">
        <v>235</v>
      </c>
      <c r="O497" s="19">
        <v>9.8791251398019031E-2</v>
      </c>
      <c r="P497">
        <v>9.3277369879069781E-3</v>
      </c>
      <c r="Q497" s="19">
        <v>8.0502702762290546E-2</v>
      </c>
      <c r="R497" s="19">
        <v>0.11707980003374752</v>
      </c>
      <c r="S497">
        <v>1445</v>
      </c>
      <c r="T497" t="str">
        <f t="shared" si="47"/>
        <v>1</v>
      </c>
    </row>
    <row r="498" spans="1:20" x14ac:dyDescent="0.25">
      <c r="A498" s="35" t="s">
        <v>629</v>
      </c>
      <c r="B498" s="35" t="str">
        <f t="shared" si="46"/>
        <v>Uganda</v>
      </c>
      <c r="C498" t="s">
        <v>65</v>
      </c>
      <c r="D498" t="str">
        <f t="shared" si="52"/>
        <v>FinScope</v>
      </c>
      <c r="E498" t="s">
        <v>9</v>
      </c>
      <c r="F498" t="s">
        <v>856</v>
      </c>
      <c r="G498" t="str">
        <f t="shared" si="48"/>
        <v>SHG Use - Financial Services</v>
      </c>
      <c r="H498" t="s">
        <v>0</v>
      </c>
      <c r="I498" t="str">
        <f t="shared" si="50"/>
        <v>SACCO</v>
      </c>
      <c r="J498" t="s">
        <v>66</v>
      </c>
      <c r="K498" t="s">
        <v>115</v>
      </c>
      <c r="L498" t="str">
        <f t="shared" si="51"/>
        <v>1.2 Females</v>
      </c>
      <c r="M498" t="str">
        <f t="shared" si="53"/>
        <v>SHG Use - Financial Services (Among all question respondents)</v>
      </c>
      <c r="N498" t="s">
        <v>235</v>
      </c>
      <c r="O498" s="19">
        <v>8.5830519287757964E-2</v>
      </c>
      <c r="P498">
        <v>8.1504838634288181E-3</v>
      </c>
      <c r="Q498" s="19">
        <v>6.9850172307518887E-2</v>
      </c>
      <c r="R498" s="19">
        <v>0.10181086626799704</v>
      </c>
      <c r="S498">
        <v>1949</v>
      </c>
      <c r="T498" t="str">
        <f t="shared" si="47"/>
        <v>1</v>
      </c>
    </row>
    <row r="499" spans="1:20" x14ac:dyDescent="0.25">
      <c r="A499" s="35" t="s">
        <v>629</v>
      </c>
      <c r="B499" s="35" t="str">
        <f t="shared" si="46"/>
        <v>Uganda</v>
      </c>
      <c r="C499" t="s">
        <v>65</v>
      </c>
      <c r="D499" t="str">
        <f t="shared" si="52"/>
        <v>FinScope</v>
      </c>
      <c r="E499" t="s">
        <v>9</v>
      </c>
      <c r="F499" t="s">
        <v>856</v>
      </c>
      <c r="G499" t="str">
        <f t="shared" si="48"/>
        <v>SHG Use - Financial Services</v>
      </c>
      <c r="H499" t="s">
        <v>0</v>
      </c>
      <c r="I499" t="str">
        <f t="shared" si="50"/>
        <v>SACCO</v>
      </c>
      <c r="J499" t="s">
        <v>66</v>
      </c>
      <c r="K499" t="s">
        <v>135</v>
      </c>
      <c r="L499" t="str">
        <f t="shared" si="51"/>
        <v>6.2 Urban individuals</v>
      </c>
      <c r="M499" t="str">
        <f t="shared" si="53"/>
        <v>SHG Use - Financial Services (Among all question respondents)</v>
      </c>
      <c r="N499" t="s">
        <v>235</v>
      </c>
      <c r="O499" s="19">
        <v>9.9396247406288774E-2</v>
      </c>
      <c r="P499">
        <v>1.3547941234690792E-2</v>
      </c>
      <c r="Q499" s="19">
        <v>7.2833314450748865E-2</v>
      </c>
      <c r="R499" s="19">
        <v>0.12595918036182868</v>
      </c>
      <c r="S499">
        <v>854</v>
      </c>
      <c r="T499" t="str">
        <f t="shared" si="47"/>
        <v>1</v>
      </c>
    </row>
    <row r="500" spans="1:20" x14ac:dyDescent="0.25">
      <c r="A500" s="35" t="s">
        <v>629</v>
      </c>
      <c r="B500" s="35" t="str">
        <f t="shared" si="46"/>
        <v>Uganda</v>
      </c>
      <c r="C500" t="s">
        <v>65</v>
      </c>
      <c r="D500" t="str">
        <f t="shared" si="52"/>
        <v>FinScope</v>
      </c>
      <c r="E500" t="s">
        <v>9</v>
      </c>
      <c r="F500" t="s">
        <v>856</v>
      </c>
      <c r="G500" t="str">
        <f t="shared" si="48"/>
        <v>SHG Use - Financial Services</v>
      </c>
      <c r="H500" t="s">
        <v>0</v>
      </c>
      <c r="I500" t="str">
        <f t="shared" si="50"/>
        <v>SACCO</v>
      </c>
      <c r="J500" t="s">
        <v>66</v>
      </c>
      <c r="K500" t="s">
        <v>134</v>
      </c>
      <c r="L500" t="str">
        <f t="shared" si="51"/>
        <v>6.1 Rural individuals</v>
      </c>
      <c r="M500" t="str">
        <f t="shared" si="53"/>
        <v>SHG Use - Financial Services (Among all question respondents)</v>
      </c>
      <c r="N500" t="s">
        <v>235</v>
      </c>
      <c r="O500" s="19">
        <v>9.0224372593352864E-2</v>
      </c>
      <c r="P500">
        <v>6.9070336086142891E-3</v>
      </c>
      <c r="Q500" s="19">
        <v>7.6682004621536806E-2</v>
      </c>
      <c r="R500" s="19">
        <v>0.10376674056516892</v>
      </c>
      <c r="S500">
        <v>2540</v>
      </c>
      <c r="T500" t="str">
        <f t="shared" si="47"/>
        <v>1</v>
      </c>
    </row>
    <row r="501" spans="1:20" x14ac:dyDescent="0.25">
      <c r="A501" s="35" t="s">
        <v>629</v>
      </c>
      <c r="B501" s="35" t="str">
        <f t="shared" si="46"/>
        <v>Uganda</v>
      </c>
      <c r="C501" t="s">
        <v>65</v>
      </c>
      <c r="D501" t="str">
        <f t="shared" si="52"/>
        <v>FinScope</v>
      </c>
      <c r="E501" t="s">
        <v>9</v>
      </c>
      <c r="F501" t="s">
        <v>856</v>
      </c>
      <c r="G501" t="str">
        <f t="shared" si="48"/>
        <v>SHG Use - Financial Services</v>
      </c>
      <c r="H501" t="s">
        <v>0</v>
      </c>
      <c r="I501" t="str">
        <f t="shared" si="50"/>
        <v>SACCO</v>
      </c>
      <c r="J501" t="s">
        <v>66</v>
      </c>
      <c r="K501" t="s">
        <v>124</v>
      </c>
      <c r="L501" t="str">
        <f t="shared" si="51"/>
        <v>3.2 Individuals who do not have access to a mobile phone</v>
      </c>
      <c r="M501" t="str">
        <f t="shared" si="53"/>
        <v>SHG Use - Financial Services (Among all question respondents)</v>
      </c>
      <c r="N501" t="s">
        <v>235</v>
      </c>
      <c r="O501" s="19">
        <v>4.6529914422722023E-2</v>
      </c>
      <c r="P501">
        <v>9.9053379773417025E-3</v>
      </c>
      <c r="Q501" s="19">
        <v>2.7108893058471337E-2</v>
      </c>
      <c r="R501" s="19">
        <v>6.5950935786972711E-2</v>
      </c>
      <c r="S501">
        <v>714</v>
      </c>
      <c r="T501" t="str">
        <f t="shared" si="47"/>
        <v>1</v>
      </c>
    </row>
    <row r="502" spans="1:20" x14ac:dyDescent="0.25">
      <c r="A502" s="35" t="s">
        <v>629</v>
      </c>
      <c r="B502" s="35" t="str">
        <f t="shared" si="46"/>
        <v>Uganda</v>
      </c>
      <c r="C502" t="s">
        <v>65</v>
      </c>
      <c r="D502" t="str">
        <f t="shared" si="52"/>
        <v>FinScope</v>
      </c>
      <c r="E502" t="s">
        <v>9</v>
      </c>
      <c r="F502" t="s">
        <v>856</v>
      </c>
      <c r="G502" t="str">
        <f t="shared" si="48"/>
        <v>SHG Use - Financial Services</v>
      </c>
      <c r="H502" t="s">
        <v>0</v>
      </c>
      <c r="I502" t="str">
        <f t="shared" si="50"/>
        <v>SACCO</v>
      </c>
      <c r="J502" t="s">
        <v>66</v>
      </c>
      <c r="K502" t="s">
        <v>123</v>
      </c>
      <c r="L502" t="str">
        <f t="shared" si="51"/>
        <v>3.1 Individuals who have access to a mobile phone</v>
      </c>
      <c r="M502" t="str">
        <f t="shared" si="53"/>
        <v>SHG Use - Financial Services (Among all question respondents)</v>
      </c>
      <c r="N502" t="s">
        <v>235</v>
      </c>
      <c r="O502" s="19">
        <v>0.10386130840621502</v>
      </c>
      <c r="P502">
        <v>7.2966478134917035E-3</v>
      </c>
      <c r="Q502" s="19">
        <v>8.9555042634155924E-2</v>
      </c>
      <c r="R502" s="19">
        <v>0.11816757417827412</v>
      </c>
      <c r="S502">
        <v>2676</v>
      </c>
      <c r="T502" t="str">
        <f t="shared" si="47"/>
        <v>1</v>
      </c>
    </row>
    <row r="503" spans="1:20" x14ac:dyDescent="0.25">
      <c r="A503" s="35" t="s">
        <v>629</v>
      </c>
      <c r="B503" s="35" t="str">
        <f t="shared" si="46"/>
        <v>Uganda</v>
      </c>
      <c r="C503" t="s">
        <v>65</v>
      </c>
      <c r="D503" t="str">
        <f t="shared" si="52"/>
        <v>FinScope</v>
      </c>
      <c r="E503" t="s">
        <v>9</v>
      </c>
      <c r="F503" t="s">
        <v>856</v>
      </c>
      <c r="G503" t="str">
        <f t="shared" si="48"/>
        <v>SHG Use - Financial Services</v>
      </c>
      <c r="H503" t="s">
        <v>0</v>
      </c>
      <c r="I503" t="str">
        <f t="shared" si="50"/>
        <v>SACCO</v>
      </c>
      <c r="J503" t="s">
        <v>66</v>
      </c>
      <c r="K503" t="s">
        <v>121</v>
      </c>
      <c r="L503" t="str">
        <f t="shared" si="51"/>
        <v>2.2 Individuals who do not have a bank account</v>
      </c>
      <c r="M503" t="str">
        <f t="shared" si="53"/>
        <v>SHG Use - Financial Services (Among all question respondents)</v>
      </c>
      <c r="N503" t="s">
        <v>235</v>
      </c>
      <c r="O503" s="19">
        <v>8.8476045122452371E-2</v>
      </c>
      <c r="P503">
        <v>6.4598172170526194E-3</v>
      </c>
      <c r="Q503" s="19">
        <v>7.5810527264858318E-2</v>
      </c>
      <c r="R503" s="19">
        <v>0.10114156298004642</v>
      </c>
      <c r="S503">
        <v>2998</v>
      </c>
      <c r="T503" t="str">
        <f t="shared" si="47"/>
        <v>1</v>
      </c>
    </row>
    <row r="504" spans="1:20" x14ac:dyDescent="0.25">
      <c r="A504" s="35" t="s">
        <v>629</v>
      </c>
      <c r="B504" s="35" t="str">
        <f t="shared" si="46"/>
        <v>Uganda</v>
      </c>
      <c r="C504" t="s">
        <v>65</v>
      </c>
      <c r="D504" t="str">
        <f t="shared" si="52"/>
        <v>FinScope</v>
      </c>
      <c r="E504" t="s">
        <v>9</v>
      </c>
      <c r="F504" t="s">
        <v>856</v>
      </c>
      <c r="G504" t="str">
        <f t="shared" si="48"/>
        <v>SHG Use - Financial Services</v>
      </c>
      <c r="H504" t="s">
        <v>0</v>
      </c>
      <c r="I504" t="str">
        <f t="shared" si="50"/>
        <v>SACCO</v>
      </c>
      <c r="J504" t="s">
        <v>66</v>
      </c>
      <c r="K504" t="s">
        <v>120</v>
      </c>
      <c r="L504" t="str">
        <f t="shared" si="51"/>
        <v>2.1 Individuals who have a bank account</v>
      </c>
      <c r="M504" t="str">
        <f t="shared" si="53"/>
        <v>SHG Use - Financial Services (Among all question respondents)</v>
      </c>
      <c r="N504" t="s">
        <v>235</v>
      </c>
      <c r="O504" s="19">
        <v>0.13462634680604346</v>
      </c>
      <c r="P504">
        <v>2.3706161378978505E-2</v>
      </c>
      <c r="Q504" s="19">
        <v>8.814657807700621E-2</v>
      </c>
      <c r="R504" s="19">
        <v>0.18110611553508071</v>
      </c>
      <c r="S504">
        <v>309</v>
      </c>
      <c r="T504" t="str">
        <f t="shared" si="47"/>
        <v>1</v>
      </c>
    </row>
    <row r="505" spans="1:20" x14ac:dyDescent="0.25">
      <c r="A505" s="35" t="s">
        <v>629</v>
      </c>
      <c r="B505" s="35" t="str">
        <f t="shared" si="46"/>
        <v>Uganda</v>
      </c>
      <c r="C505" t="s">
        <v>65</v>
      </c>
      <c r="D505" t="str">
        <f t="shared" si="52"/>
        <v>FinScope</v>
      </c>
      <c r="E505" t="s">
        <v>9</v>
      </c>
      <c r="F505" t="s">
        <v>856</v>
      </c>
      <c r="G505" t="str">
        <f t="shared" si="48"/>
        <v>SHG Use - Financial Services</v>
      </c>
      <c r="H505" t="s">
        <v>0</v>
      </c>
      <c r="I505" t="str">
        <f t="shared" si="50"/>
        <v>SACCO</v>
      </c>
      <c r="J505" t="s">
        <v>66</v>
      </c>
      <c r="K505" t="s">
        <v>128</v>
      </c>
      <c r="L505" t="str">
        <f t="shared" si="51"/>
        <v>4.2 Individuals who do not use mobile money</v>
      </c>
      <c r="M505" t="str">
        <f t="shared" si="53"/>
        <v>SHG Use - Financial Services (Among all question respondents)</v>
      </c>
      <c r="N505" t="s">
        <v>235</v>
      </c>
      <c r="O505" s="19">
        <v>4.9773492315880942E-2</v>
      </c>
      <c r="P505">
        <v>5.9232616020912883E-3</v>
      </c>
      <c r="Q505" s="19">
        <v>3.8159978639604228E-2</v>
      </c>
      <c r="R505" s="19">
        <v>6.1387005992157656E-2</v>
      </c>
      <c r="S505">
        <v>1908</v>
      </c>
      <c r="T505" t="str">
        <f t="shared" si="47"/>
        <v>1</v>
      </c>
    </row>
    <row r="506" spans="1:20" x14ac:dyDescent="0.25">
      <c r="A506" s="35" t="s">
        <v>629</v>
      </c>
      <c r="B506" s="35" t="str">
        <f t="shared" si="46"/>
        <v>Uganda</v>
      </c>
      <c r="C506" t="s">
        <v>65</v>
      </c>
      <c r="D506" t="str">
        <f t="shared" si="52"/>
        <v>FinScope</v>
      </c>
      <c r="E506" t="s">
        <v>9</v>
      </c>
      <c r="F506" t="s">
        <v>856</v>
      </c>
      <c r="G506" t="str">
        <f t="shared" si="48"/>
        <v>SHG Use - Financial Services</v>
      </c>
      <c r="H506" t="s">
        <v>0</v>
      </c>
      <c r="I506" t="str">
        <f t="shared" si="50"/>
        <v>SACCO</v>
      </c>
      <c r="J506" t="s">
        <v>66</v>
      </c>
      <c r="K506" t="s">
        <v>127</v>
      </c>
      <c r="L506" t="str">
        <f t="shared" si="51"/>
        <v>4.1 Individuals who use mobile money</v>
      </c>
      <c r="M506" t="str">
        <f t="shared" si="53"/>
        <v>SHG Use - Financial Services (Among all question respondents)</v>
      </c>
      <c r="N506" t="s">
        <v>235</v>
      </c>
      <c r="O506" s="19">
        <v>0.14283017591461164</v>
      </c>
      <c r="P506">
        <v>1.1374529258367974E-2</v>
      </c>
      <c r="Q506" s="19">
        <v>0.12052856913488963</v>
      </c>
      <c r="R506" s="19">
        <v>0.16513178269433365</v>
      </c>
      <c r="S506">
        <v>1467</v>
      </c>
      <c r="T506" t="str">
        <f t="shared" si="47"/>
        <v>1</v>
      </c>
    </row>
    <row r="507" spans="1:20" x14ac:dyDescent="0.25">
      <c r="A507" s="35" t="s">
        <v>629</v>
      </c>
      <c r="B507" s="35" t="str">
        <f t="shared" si="46"/>
        <v>Uganda</v>
      </c>
      <c r="C507" t="s">
        <v>65</v>
      </c>
      <c r="D507" t="str">
        <f t="shared" si="52"/>
        <v>FinScope</v>
      </c>
      <c r="E507" t="s">
        <v>9</v>
      </c>
      <c r="F507" t="s">
        <v>856</v>
      </c>
      <c r="G507" t="str">
        <f t="shared" si="48"/>
        <v>SHG Use - Financial Services</v>
      </c>
      <c r="H507" t="s">
        <v>110</v>
      </c>
      <c r="I507" t="str">
        <f t="shared" ref="I507:I538" si="54">H507</f>
        <v>Savings Group</v>
      </c>
      <c r="J507" t="s">
        <v>66</v>
      </c>
      <c r="K507" t="s">
        <v>114</v>
      </c>
      <c r="L507" t="str">
        <f t="shared" ref="L507:L538" si="55">K507</f>
        <v>1.1 All individuals</v>
      </c>
      <c r="M507" t="str">
        <f t="shared" si="53"/>
        <v>SHG Use - Financial Services (Among all question respondents)</v>
      </c>
      <c r="N507" t="s">
        <v>637</v>
      </c>
      <c r="O507" s="19">
        <v>4.6951997234995413E-3</v>
      </c>
      <c r="P507">
        <v>1.3293161896749885E-3</v>
      </c>
      <c r="Q507" s="19">
        <v>2.0888551035515308E-3</v>
      </c>
      <c r="R507" s="19">
        <v>7.3015443434475517E-3</v>
      </c>
      <c r="S507">
        <v>3383</v>
      </c>
      <c r="T507" t="str">
        <f t="shared" si="47"/>
        <v>1</v>
      </c>
    </row>
    <row r="508" spans="1:20" x14ac:dyDescent="0.25">
      <c r="A508" s="35" t="s">
        <v>629</v>
      </c>
      <c r="B508" s="35" t="str">
        <f t="shared" si="46"/>
        <v>Uganda</v>
      </c>
      <c r="C508" t="s">
        <v>65</v>
      </c>
      <c r="D508" t="str">
        <f t="shared" si="52"/>
        <v>FinScope</v>
      </c>
      <c r="E508" t="s">
        <v>9</v>
      </c>
      <c r="F508" t="s">
        <v>856</v>
      </c>
      <c r="G508" t="str">
        <f t="shared" si="48"/>
        <v>SHG Use - Financial Services</v>
      </c>
      <c r="H508" t="s">
        <v>110</v>
      </c>
      <c r="I508" t="str">
        <f t="shared" si="54"/>
        <v>Savings Group</v>
      </c>
      <c r="J508" t="s">
        <v>66</v>
      </c>
      <c r="K508" t="s">
        <v>116</v>
      </c>
      <c r="L508" t="str">
        <f t="shared" si="55"/>
        <v>1.3 Males</v>
      </c>
      <c r="M508" t="str">
        <f t="shared" si="53"/>
        <v>SHG Use - Financial Services (Among all question respondents)</v>
      </c>
      <c r="N508" t="s">
        <v>637</v>
      </c>
      <c r="O508" s="19">
        <v>7.0717219104364402E-3</v>
      </c>
      <c r="P508">
        <v>2.5437788588222239E-3</v>
      </c>
      <c r="Q508" s="19">
        <v>2.0842251876703041E-3</v>
      </c>
      <c r="R508" s="19">
        <v>1.2059218633202577E-2</v>
      </c>
      <c r="S508">
        <v>1438</v>
      </c>
      <c r="T508" t="str">
        <f t="shared" si="47"/>
        <v>1</v>
      </c>
    </row>
    <row r="509" spans="1:20" x14ac:dyDescent="0.25">
      <c r="A509" s="35" t="s">
        <v>629</v>
      </c>
      <c r="B509" s="35" t="str">
        <f t="shared" si="46"/>
        <v>Uganda</v>
      </c>
      <c r="C509" t="s">
        <v>65</v>
      </c>
      <c r="D509" t="str">
        <f t="shared" si="52"/>
        <v>FinScope</v>
      </c>
      <c r="E509" t="s">
        <v>9</v>
      </c>
      <c r="F509" t="s">
        <v>856</v>
      </c>
      <c r="G509" t="str">
        <f t="shared" si="48"/>
        <v>SHG Use - Financial Services</v>
      </c>
      <c r="H509" t="s">
        <v>110</v>
      </c>
      <c r="I509" t="str">
        <f t="shared" si="54"/>
        <v>Savings Group</v>
      </c>
      <c r="J509" t="s">
        <v>66</v>
      </c>
      <c r="K509" t="s">
        <v>115</v>
      </c>
      <c r="L509" t="str">
        <f t="shared" si="55"/>
        <v>1.2 Females</v>
      </c>
      <c r="M509" t="str">
        <f t="shared" si="53"/>
        <v>SHG Use - Financial Services (Among all question respondents)</v>
      </c>
      <c r="N509" t="s">
        <v>637</v>
      </c>
      <c r="O509" s="19">
        <v>2.5535520168618636E-3</v>
      </c>
      <c r="P509">
        <v>1.0597696646503861E-3</v>
      </c>
      <c r="Q509" s="19">
        <v>4.7570064558583904E-4</v>
      </c>
      <c r="R509" s="19">
        <v>4.6314033881378882E-3</v>
      </c>
      <c r="S509">
        <v>1945</v>
      </c>
      <c r="T509" t="str">
        <f t="shared" si="47"/>
        <v>1</v>
      </c>
    </row>
    <row r="510" spans="1:20" x14ac:dyDescent="0.25">
      <c r="A510" s="35" t="s">
        <v>629</v>
      </c>
      <c r="B510" s="35" t="str">
        <f t="shared" si="46"/>
        <v>Uganda</v>
      </c>
      <c r="C510" t="s">
        <v>65</v>
      </c>
      <c r="D510" t="str">
        <f t="shared" si="52"/>
        <v>FinScope</v>
      </c>
      <c r="E510" t="s">
        <v>9</v>
      </c>
      <c r="F510" t="s">
        <v>856</v>
      </c>
      <c r="G510" t="str">
        <f t="shared" si="48"/>
        <v>SHG Use - Financial Services</v>
      </c>
      <c r="H510" t="s">
        <v>110</v>
      </c>
      <c r="I510" t="str">
        <f t="shared" si="54"/>
        <v>Savings Group</v>
      </c>
      <c r="J510" t="s">
        <v>66</v>
      </c>
      <c r="K510" t="s">
        <v>135</v>
      </c>
      <c r="L510" t="str">
        <f t="shared" si="55"/>
        <v>6.2 Urban individuals</v>
      </c>
      <c r="M510" t="str">
        <f t="shared" si="53"/>
        <v>SHG Use - Financial Services (Among all question respondents)</v>
      </c>
      <c r="N510" t="s">
        <v>637</v>
      </c>
      <c r="O510" s="19">
        <v>2.139530912423904E-3</v>
      </c>
      <c r="P510">
        <v>1.6696905736478427E-3</v>
      </c>
      <c r="Q510" s="19">
        <v>-1.1341692460982117E-3</v>
      </c>
      <c r="R510" s="19">
        <v>5.4132310709460191E-3</v>
      </c>
      <c r="S510">
        <v>850</v>
      </c>
      <c r="T510" t="str">
        <f t="shared" si="47"/>
        <v>1</v>
      </c>
    </row>
    <row r="511" spans="1:20" x14ac:dyDescent="0.25">
      <c r="A511" s="35" t="s">
        <v>629</v>
      </c>
      <c r="B511" s="35" t="str">
        <f t="shared" si="46"/>
        <v>Uganda</v>
      </c>
      <c r="C511" t="s">
        <v>65</v>
      </c>
      <c r="D511" t="str">
        <f t="shared" si="52"/>
        <v>FinScope</v>
      </c>
      <c r="E511" t="s">
        <v>9</v>
      </c>
      <c r="F511" t="s">
        <v>856</v>
      </c>
      <c r="G511" t="str">
        <f t="shared" si="48"/>
        <v>SHG Use - Financial Services</v>
      </c>
      <c r="H511" t="s">
        <v>110</v>
      </c>
      <c r="I511" t="str">
        <f t="shared" si="54"/>
        <v>Savings Group</v>
      </c>
      <c r="J511" t="s">
        <v>66</v>
      </c>
      <c r="K511" t="s">
        <v>134</v>
      </c>
      <c r="L511" t="str">
        <f t="shared" si="55"/>
        <v>6.1 Rural individuals</v>
      </c>
      <c r="M511" t="str">
        <f t="shared" si="53"/>
        <v>SHG Use - Financial Services (Among all question respondents)</v>
      </c>
      <c r="N511" t="s">
        <v>637</v>
      </c>
      <c r="O511" s="19">
        <v>5.3020847492141676E-3</v>
      </c>
      <c r="P511">
        <v>1.596171139269402E-3</v>
      </c>
      <c r="Q511" s="19">
        <v>2.1725281138449421E-3</v>
      </c>
      <c r="R511" s="19">
        <v>8.431641384583393E-3</v>
      </c>
      <c r="S511">
        <v>2533</v>
      </c>
      <c r="T511" t="str">
        <f t="shared" si="47"/>
        <v>1</v>
      </c>
    </row>
    <row r="512" spans="1:20" x14ac:dyDescent="0.25">
      <c r="A512" s="35" t="s">
        <v>629</v>
      </c>
      <c r="B512" s="35" t="str">
        <f t="shared" si="46"/>
        <v>Uganda</v>
      </c>
      <c r="C512" t="s">
        <v>65</v>
      </c>
      <c r="D512" t="str">
        <f t="shared" si="52"/>
        <v>FinScope</v>
      </c>
      <c r="E512" t="s">
        <v>9</v>
      </c>
      <c r="F512" t="s">
        <v>856</v>
      </c>
      <c r="G512" t="str">
        <f t="shared" si="48"/>
        <v>SHG Use - Financial Services</v>
      </c>
      <c r="H512" t="s">
        <v>110</v>
      </c>
      <c r="I512" t="str">
        <f t="shared" si="54"/>
        <v>Savings Group</v>
      </c>
      <c r="J512" t="s">
        <v>66</v>
      </c>
      <c r="K512" t="s">
        <v>124</v>
      </c>
      <c r="L512" t="str">
        <f t="shared" si="55"/>
        <v>3.2 Individuals who do not have access to a mobile phone</v>
      </c>
      <c r="M512" t="str">
        <f t="shared" si="53"/>
        <v>SHG Use - Financial Services (Among all question respondents)</v>
      </c>
      <c r="N512" t="s">
        <v>637</v>
      </c>
      <c r="O512" s="19">
        <v>9.5039452105212063E-4</v>
      </c>
      <c r="P512">
        <v>9.5059523974236446E-4</v>
      </c>
      <c r="Q512" s="19">
        <v>-9.134021824509182E-4</v>
      </c>
      <c r="R512" s="19">
        <v>2.8141912245551594E-3</v>
      </c>
      <c r="S512">
        <v>711</v>
      </c>
      <c r="T512" t="str">
        <f t="shared" si="47"/>
        <v>1</v>
      </c>
    </row>
    <row r="513" spans="1:20" x14ac:dyDescent="0.25">
      <c r="A513" s="35" t="s">
        <v>629</v>
      </c>
      <c r="B513" s="35" t="str">
        <f t="shared" si="46"/>
        <v>Uganda</v>
      </c>
      <c r="C513" t="s">
        <v>65</v>
      </c>
      <c r="D513" t="str">
        <f t="shared" si="52"/>
        <v>FinScope</v>
      </c>
      <c r="E513" t="s">
        <v>9</v>
      </c>
      <c r="F513" t="s">
        <v>856</v>
      </c>
      <c r="G513" t="str">
        <f t="shared" si="48"/>
        <v>SHG Use - Financial Services</v>
      </c>
      <c r="H513" t="s">
        <v>110</v>
      </c>
      <c r="I513" t="str">
        <f t="shared" si="54"/>
        <v>Savings Group</v>
      </c>
      <c r="J513" t="s">
        <v>66</v>
      </c>
      <c r="K513" t="s">
        <v>123</v>
      </c>
      <c r="L513" t="str">
        <f t="shared" si="55"/>
        <v>3.1 Individuals who have access to a mobile phone</v>
      </c>
      <c r="M513" t="str">
        <f t="shared" si="53"/>
        <v>SHG Use - Financial Services (Among all question respondents)</v>
      </c>
      <c r="N513" t="s">
        <v>637</v>
      </c>
      <c r="O513" s="19">
        <v>5.6682803017856324E-3</v>
      </c>
      <c r="P513">
        <v>1.6555216813024167E-3</v>
      </c>
      <c r="Q513" s="19">
        <v>2.4223578304482232E-3</v>
      </c>
      <c r="R513" s="19">
        <v>8.9142027731230408E-3</v>
      </c>
      <c r="S513">
        <v>2668</v>
      </c>
      <c r="T513" t="str">
        <f t="shared" si="47"/>
        <v>1</v>
      </c>
    </row>
    <row r="514" spans="1:20" x14ac:dyDescent="0.25">
      <c r="A514" s="35" t="s">
        <v>629</v>
      </c>
      <c r="B514" s="35" t="str">
        <f t="shared" ref="B514:B577" si="56">A514</f>
        <v>Uganda</v>
      </c>
      <c r="C514" t="s">
        <v>65</v>
      </c>
      <c r="D514" t="str">
        <f t="shared" si="52"/>
        <v>FinScope</v>
      </c>
      <c r="E514" t="s">
        <v>9</v>
      </c>
      <c r="F514" t="s">
        <v>856</v>
      </c>
      <c r="G514" t="str">
        <f t="shared" si="48"/>
        <v>SHG Use - Financial Services</v>
      </c>
      <c r="H514" t="s">
        <v>110</v>
      </c>
      <c r="I514" t="str">
        <f t="shared" si="54"/>
        <v>Savings Group</v>
      </c>
      <c r="J514" t="s">
        <v>66</v>
      </c>
      <c r="K514" t="s">
        <v>121</v>
      </c>
      <c r="L514" t="str">
        <f t="shared" si="55"/>
        <v>2.2 Individuals who do not have a bank account</v>
      </c>
      <c r="M514" t="str">
        <f t="shared" si="53"/>
        <v>SHG Use - Financial Services (Among all question respondents)</v>
      </c>
      <c r="N514" t="s">
        <v>637</v>
      </c>
      <c r="O514" s="19">
        <v>5.2907448327591724E-3</v>
      </c>
      <c r="P514">
        <v>1.4974894227117335E-3</v>
      </c>
      <c r="Q514" s="19">
        <v>2.3546721356504574E-3</v>
      </c>
      <c r="R514" s="19">
        <v>8.2268175298678865E-3</v>
      </c>
      <c r="S514">
        <v>2991</v>
      </c>
      <c r="T514" t="str">
        <f t="shared" ref="T514:T577" si="57">IF(S514&gt;=30,"1","0")</f>
        <v>1</v>
      </c>
    </row>
    <row r="515" spans="1:20" x14ac:dyDescent="0.25">
      <c r="A515" s="35" t="s">
        <v>629</v>
      </c>
      <c r="B515" s="35" t="str">
        <f t="shared" si="56"/>
        <v>Uganda</v>
      </c>
      <c r="C515" t="s">
        <v>65</v>
      </c>
      <c r="D515" t="str">
        <f t="shared" si="52"/>
        <v>FinScope</v>
      </c>
      <c r="E515" t="s">
        <v>9</v>
      </c>
      <c r="F515" t="s">
        <v>856</v>
      </c>
      <c r="G515" t="str">
        <f t="shared" ref="G515:G578" si="58">F515</f>
        <v>SHG Use - Financial Services</v>
      </c>
      <c r="H515" t="s">
        <v>110</v>
      </c>
      <c r="I515" t="str">
        <f t="shared" si="54"/>
        <v>Savings Group</v>
      </c>
      <c r="J515" t="s">
        <v>66</v>
      </c>
      <c r="K515" t="s">
        <v>120</v>
      </c>
      <c r="L515" t="str">
        <f t="shared" si="55"/>
        <v>2.1 Individuals who have a bank account</v>
      </c>
      <c r="M515" t="str">
        <f t="shared" si="53"/>
        <v>SHG Use - Financial Services (Among all question respondents)</v>
      </c>
      <c r="N515" t="s">
        <v>637</v>
      </c>
      <c r="O515" s="19">
        <v>0</v>
      </c>
      <c r="P515"/>
      <c r="Q515" s="19"/>
      <c r="R515" s="19"/>
      <c r="S515">
        <v>308</v>
      </c>
      <c r="T515" t="str">
        <f t="shared" si="57"/>
        <v>1</v>
      </c>
    </row>
    <row r="516" spans="1:20" x14ac:dyDescent="0.25">
      <c r="A516" s="35" t="s">
        <v>629</v>
      </c>
      <c r="B516" s="35" t="str">
        <f t="shared" si="56"/>
        <v>Uganda</v>
      </c>
      <c r="C516" t="s">
        <v>65</v>
      </c>
      <c r="D516" t="str">
        <f t="shared" si="52"/>
        <v>FinScope</v>
      </c>
      <c r="E516" t="s">
        <v>9</v>
      </c>
      <c r="F516" t="s">
        <v>856</v>
      </c>
      <c r="G516" t="str">
        <f t="shared" si="58"/>
        <v>SHG Use - Financial Services</v>
      </c>
      <c r="H516" t="s">
        <v>110</v>
      </c>
      <c r="I516" t="str">
        <f t="shared" si="54"/>
        <v>Savings Group</v>
      </c>
      <c r="J516" t="s">
        <v>66</v>
      </c>
      <c r="K516" t="s">
        <v>128</v>
      </c>
      <c r="L516" t="str">
        <f t="shared" si="55"/>
        <v>4.2 Individuals who do not use mobile money</v>
      </c>
      <c r="M516" t="str">
        <f t="shared" si="53"/>
        <v>SHG Use - Financial Services (Among all question respondents)</v>
      </c>
      <c r="N516" t="s">
        <v>637</v>
      </c>
      <c r="O516" s="19">
        <v>4.8653633734021973E-3</v>
      </c>
      <c r="P516">
        <v>1.9923661470492046E-3</v>
      </c>
      <c r="Q516" s="19">
        <v>9.590052287435152E-4</v>
      </c>
      <c r="R516" s="19">
        <v>8.7717215180608786E-3</v>
      </c>
      <c r="S516">
        <v>1904</v>
      </c>
      <c r="T516" t="str">
        <f t="shared" si="57"/>
        <v>1</v>
      </c>
    </row>
    <row r="517" spans="1:20" x14ac:dyDescent="0.25">
      <c r="A517" s="35" t="s">
        <v>629</v>
      </c>
      <c r="B517" s="35" t="str">
        <f t="shared" si="56"/>
        <v>Uganda</v>
      </c>
      <c r="C517" t="s">
        <v>65</v>
      </c>
      <c r="D517" t="str">
        <f t="shared" si="52"/>
        <v>FinScope</v>
      </c>
      <c r="E517" t="s">
        <v>9</v>
      </c>
      <c r="F517" t="s">
        <v>856</v>
      </c>
      <c r="G517" t="str">
        <f t="shared" si="58"/>
        <v>SHG Use - Financial Services</v>
      </c>
      <c r="H517" t="s">
        <v>110</v>
      </c>
      <c r="I517" t="str">
        <f t="shared" si="54"/>
        <v>Savings Group</v>
      </c>
      <c r="J517" t="s">
        <v>66</v>
      </c>
      <c r="K517" t="s">
        <v>127</v>
      </c>
      <c r="L517" t="str">
        <f t="shared" si="55"/>
        <v>4.1 Individuals who use mobile money</v>
      </c>
      <c r="M517" t="str">
        <f t="shared" si="53"/>
        <v>SHG Use - Financial Services (Among all question respondents)</v>
      </c>
      <c r="N517" t="s">
        <v>637</v>
      </c>
      <c r="O517" s="19">
        <v>4.5472426297005781E-3</v>
      </c>
      <c r="P517">
        <v>1.713775910406806E-3</v>
      </c>
      <c r="Q517" s="19">
        <v>1.1871052863908407E-3</v>
      </c>
      <c r="R517" s="19">
        <v>7.9073799730103155E-3</v>
      </c>
      <c r="S517">
        <v>1461</v>
      </c>
      <c r="T517" t="str">
        <f t="shared" si="57"/>
        <v>1</v>
      </c>
    </row>
    <row r="518" spans="1:20" x14ac:dyDescent="0.25">
      <c r="A518" s="35" t="s">
        <v>629</v>
      </c>
      <c r="B518" s="35" t="str">
        <f t="shared" si="56"/>
        <v>Uganda</v>
      </c>
      <c r="C518" t="s">
        <v>65</v>
      </c>
      <c r="D518" t="str">
        <f t="shared" si="52"/>
        <v>FinScope</v>
      </c>
      <c r="E518" t="s">
        <v>9</v>
      </c>
      <c r="F518" t="s">
        <v>856</v>
      </c>
      <c r="G518" t="str">
        <f t="shared" si="58"/>
        <v>SHG Use - Financial Services</v>
      </c>
      <c r="H518" t="s">
        <v>745</v>
      </c>
      <c r="I518" t="str">
        <f t="shared" si="54"/>
        <v>Village Saving/Lending Group</v>
      </c>
      <c r="J518" t="s">
        <v>66</v>
      </c>
      <c r="K518" t="s">
        <v>114</v>
      </c>
      <c r="L518" t="str">
        <f t="shared" si="55"/>
        <v>1.1 All individuals</v>
      </c>
      <c r="M518" t="str">
        <f t="shared" si="53"/>
        <v>SHG Use - Financial Services (Among all question respondents)</v>
      </c>
      <c r="N518" t="s">
        <v>638</v>
      </c>
      <c r="O518" s="19">
        <v>0.26442748753290046</v>
      </c>
      <c r="P518">
        <v>8.9118223662994524E-3</v>
      </c>
      <c r="Q518" s="19">
        <v>0.24695440178883116</v>
      </c>
      <c r="R518" s="19">
        <v>0.28190057327696977</v>
      </c>
      <c r="S518">
        <v>3393</v>
      </c>
      <c r="T518" t="str">
        <f t="shared" si="57"/>
        <v>1</v>
      </c>
    </row>
    <row r="519" spans="1:20" x14ac:dyDescent="0.25">
      <c r="A519" s="35" t="s">
        <v>629</v>
      </c>
      <c r="B519" s="35" t="str">
        <f t="shared" si="56"/>
        <v>Uganda</v>
      </c>
      <c r="C519" t="s">
        <v>65</v>
      </c>
      <c r="D519" t="str">
        <f t="shared" si="52"/>
        <v>FinScope</v>
      </c>
      <c r="E519" t="s">
        <v>9</v>
      </c>
      <c r="F519" t="s">
        <v>856</v>
      </c>
      <c r="G519" t="str">
        <f t="shared" si="58"/>
        <v>SHG Use - Financial Services</v>
      </c>
      <c r="H519" t="s">
        <v>745</v>
      </c>
      <c r="I519" t="str">
        <f t="shared" si="54"/>
        <v>Village Saving/Lending Group</v>
      </c>
      <c r="J519" t="s">
        <v>66</v>
      </c>
      <c r="K519" t="s">
        <v>116</v>
      </c>
      <c r="L519" t="str">
        <f t="shared" si="55"/>
        <v>1.3 Males</v>
      </c>
      <c r="M519" t="str">
        <f t="shared" si="53"/>
        <v>SHG Use - Financial Services (Among all question respondents)</v>
      </c>
      <c r="N519" t="s">
        <v>638</v>
      </c>
      <c r="O519" s="19">
        <v>0.23477257223093548</v>
      </c>
      <c r="P519">
        <v>1.2951020506162179E-2</v>
      </c>
      <c r="Q519" s="19">
        <v>0.20937998305257793</v>
      </c>
      <c r="R519" s="19">
        <v>0.26016516140929302</v>
      </c>
      <c r="S519">
        <v>1444</v>
      </c>
      <c r="T519" t="str">
        <f t="shared" si="57"/>
        <v>1</v>
      </c>
    </row>
    <row r="520" spans="1:20" x14ac:dyDescent="0.25">
      <c r="A520" s="35" t="s">
        <v>629</v>
      </c>
      <c r="B520" s="35" t="str">
        <f t="shared" si="56"/>
        <v>Uganda</v>
      </c>
      <c r="C520" t="s">
        <v>65</v>
      </c>
      <c r="D520" t="str">
        <f t="shared" si="52"/>
        <v>FinScope</v>
      </c>
      <c r="E520" t="s">
        <v>9</v>
      </c>
      <c r="F520" t="s">
        <v>856</v>
      </c>
      <c r="G520" t="str">
        <f t="shared" si="58"/>
        <v>SHG Use - Financial Services</v>
      </c>
      <c r="H520" t="s">
        <v>745</v>
      </c>
      <c r="I520" t="str">
        <f t="shared" si="54"/>
        <v>Village Saving/Lending Group</v>
      </c>
      <c r="J520" t="s">
        <v>66</v>
      </c>
      <c r="K520" t="s">
        <v>115</v>
      </c>
      <c r="L520" t="str">
        <f t="shared" si="55"/>
        <v>1.2 Females</v>
      </c>
      <c r="M520" t="str">
        <f t="shared" si="53"/>
        <v>SHG Use - Financial Services (Among all question respondents)</v>
      </c>
      <c r="N520" t="s">
        <v>638</v>
      </c>
      <c r="O520" s="19">
        <v>0.29121602115201367</v>
      </c>
      <c r="P520">
        <v>1.2200866865605358E-2</v>
      </c>
      <c r="Q520" s="19">
        <v>0.26729424064927282</v>
      </c>
      <c r="R520" s="19">
        <v>0.31513780165475452</v>
      </c>
      <c r="S520">
        <v>1949</v>
      </c>
      <c r="T520" t="str">
        <f t="shared" si="57"/>
        <v>1</v>
      </c>
    </row>
    <row r="521" spans="1:20" x14ac:dyDescent="0.25">
      <c r="A521" s="35" t="s">
        <v>629</v>
      </c>
      <c r="B521" s="35" t="str">
        <f t="shared" si="56"/>
        <v>Uganda</v>
      </c>
      <c r="C521" t="s">
        <v>65</v>
      </c>
      <c r="D521" t="str">
        <f t="shared" si="52"/>
        <v>FinScope</v>
      </c>
      <c r="E521" t="s">
        <v>9</v>
      </c>
      <c r="F521" t="s">
        <v>856</v>
      </c>
      <c r="G521" t="str">
        <f t="shared" si="58"/>
        <v>SHG Use - Financial Services</v>
      </c>
      <c r="H521" t="s">
        <v>745</v>
      </c>
      <c r="I521" t="str">
        <f t="shared" si="54"/>
        <v>Village Saving/Lending Group</v>
      </c>
      <c r="J521" t="s">
        <v>66</v>
      </c>
      <c r="K521" t="s">
        <v>135</v>
      </c>
      <c r="L521" t="str">
        <f t="shared" si="55"/>
        <v>6.2 Urban individuals</v>
      </c>
      <c r="M521" t="str">
        <f t="shared" si="53"/>
        <v>SHG Use - Financial Services (Among all question respondents)</v>
      </c>
      <c r="N521" t="s">
        <v>638</v>
      </c>
      <c r="O521" s="19">
        <v>0.14264947736175868</v>
      </c>
      <c r="P521">
        <v>1.6006780133960986E-2</v>
      </c>
      <c r="Q521" s="19">
        <v>0.11126559252147446</v>
      </c>
      <c r="R521" s="19">
        <v>0.17403336220204291</v>
      </c>
      <c r="S521">
        <v>854</v>
      </c>
      <c r="T521" t="str">
        <f t="shared" si="57"/>
        <v>1</v>
      </c>
    </row>
    <row r="522" spans="1:20" x14ac:dyDescent="0.25">
      <c r="A522" s="35" t="s">
        <v>629</v>
      </c>
      <c r="B522" s="35" t="str">
        <f t="shared" si="56"/>
        <v>Uganda</v>
      </c>
      <c r="C522" t="s">
        <v>65</v>
      </c>
      <c r="D522" t="str">
        <f t="shared" si="52"/>
        <v>FinScope</v>
      </c>
      <c r="E522" t="s">
        <v>9</v>
      </c>
      <c r="F522" t="s">
        <v>856</v>
      </c>
      <c r="G522" t="str">
        <f t="shared" si="58"/>
        <v>SHG Use - Financial Services</v>
      </c>
      <c r="H522" t="s">
        <v>745</v>
      </c>
      <c r="I522" t="str">
        <f t="shared" si="54"/>
        <v>Village Saving/Lending Group</v>
      </c>
      <c r="J522" t="s">
        <v>66</v>
      </c>
      <c r="K522" t="s">
        <v>134</v>
      </c>
      <c r="L522" t="str">
        <f t="shared" si="55"/>
        <v>6.1 Rural individuals</v>
      </c>
      <c r="M522" t="str">
        <f t="shared" si="53"/>
        <v>SHG Use - Financial Services (Among all question respondents)</v>
      </c>
      <c r="N522" t="s">
        <v>638</v>
      </c>
      <c r="O522" s="19">
        <v>0.29333731611102493</v>
      </c>
      <c r="P522">
        <v>1.0299694728761025E-2</v>
      </c>
      <c r="Q522" s="19">
        <v>0.27314307954119194</v>
      </c>
      <c r="R522" s="19">
        <v>0.31353155268085792</v>
      </c>
      <c r="S522">
        <v>2539</v>
      </c>
      <c r="T522" t="str">
        <f t="shared" si="57"/>
        <v>1</v>
      </c>
    </row>
    <row r="523" spans="1:20" x14ac:dyDescent="0.25">
      <c r="A523" s="35" t="s">
        <v>629</v>
      </c>
      <c r="B523" s="35" t="str">
        <f t="shared" si="56"/>
        <v>Uganda</v>
      </c>
      <c r="C523" t="s">
        <v>65</v>
      </c>
      <c r="D523" t="str">
        <f t="shared" si="52"/>
        <v>FinScope</v>
      </c>
      <c r="E523" t="s">
        <v>9</v>
      </c>
      <c r="F523" t="s">
        <v>856</v>
      </c>
      <c r="G523" t="str">
        <f t="shared" si="58"/>
        <v>SHG Use - Financial Services</v>
      </c>
      <c r="H523" t="s">
        <v>745</v>
      </c>
      <c r="I523" t="str">
        <f t="shared" si="54"/>
        <v>Village Saving/Lending Group</v>
      </c>
      <c r="J523" t="s">
        <v>66</v>
      </c>
      <c r="K523" t="s">
        <v>124</v>
      </c>
      <c r="L523" t="str">
        <f t="shared" si="55"/>
        <v>3.2 Individuals who do not have access to a mobile phone</v>
      </c>
      <c r="M523" t="str">
        <f t="shared" si="53"/>
        <v>SHG Use - Financial Services (Among all question respondents)</v>
      </c>
      <c r="N523" t="s">
        <v>638</v>
      </c>
      <c r="O523" s="19">
        <v>0.22780054749085873</v>
      </c>
      <c r="P523">
        <v>1.8626755582804046E-2</v>
      </c>
      <c r="Q523" s="19">
        <v>0.19127977263715745</v>
      </c>
      <c r="R523" s="19">
        <v>0.26432132234456002</v>
      </c>
      <c r="S523">
        <v>714</v>
      </c>
      <c r="T523" t="str">
        <f t="shared" si="57"/>
        <v>1</v>
      </c>
    </row>
    <row r="524" spans="1:20" x14ac:dyDescent="0.25">
      <c r="A524" s="35" t="s">
        <v>629</v>
      </c>
      <c r="B524" s="35" t="str">
        <f t="shared" si="56"/>
        <v>Uganda</v>
      </c>
      <c r="C524" t="s">
        <v>65</v>
      </c>
      <c r="D524" t="str">
        <f t="shared" si="52"/>
        <v>FinScope</v>
      </c>
      <c r="E524" t="s">
        <v>9</v>
      </c>
      <c r="F524" t="s">
        <v>856</v>
      </c>
      <c r="G524" t="str">
        <f t="shared" si="58"/>
        <v>SHG Use - Financial Services</v>
      </c>
      <c r="H524" t="s">
        <v>745</v>
      </c>
      <c r="I524" t="str">
        <f t="shared" si="54"/>
        <v>Village Saving/Lending Group</v>
      </c>
      <c r="J524" t="s">
        <v>66</v>
      </c>
      <c r="K524" t="s">
        <v>123</v>
      </c>
      <c r="L524" t="str">
        <f t="shared" si="55"/>
        <v>3.1 Individuals who have access to a mobile phone</v>
      </c>
      <c r="M524" t="str">
        <f t="shared" si="53"/>
        <v>SHG Use - Financial Services (Among all question respondents)</v>
      </c>
      <c r="N524" t="s">
        <v>638</v>
      </c>
      <c r="O524" s="19">
        <v>0.2739109110449558</v>
      </c>
      <c r="P524">
        <v>1.0134636085998702E-2</v>
      </c>
      <c r="Q524" s="19">
        <v>0.25404030521585791</v>
      </c>
      <c r="R524" s="19">
        <v>0.29378151687405368</v>
      </c>
      <c r="S524">
        <v>2675</v>
      </c>
      <c r="T524" t="str">
        <f t="shared" si="57"/>
        <v>1</v>
      </c>
    </row>
    <row r="525" spans="1:20" x14ac:dyDescent="0.25">
      <c r="A525" s="35" t="s">
        <v>629</v>
      </c>
      <c r="B525" s="35" t="str">
        <f t="shared" si="56"/>
        <v>Uganda</v>
      </c>
      <c r="C525" t="s">
        <v>65</v>
      </c>
      <c r="D525" t="str">
        <f t="shared" si="52"/>
        <v>FinScope</v>
      </c>
      <c r="E525" t="s">
        <v>9</v>
      </c>
      <c r="F525" t="s">
        <v>856</v>
      </c>
      <c r="G525" t="str">
        <f t="shared" si="58"/>
        <v>SHG Use - Financial Services</v>
      </c>
      <c r="H525" t="s">
        <v>745</v>
      </c>
      <c r="I525" t="str">
        <f t="shared" si="54"/>
        <v>Village Saving/Lending Group</v>
      </c>
      <c r="J525" t="s">
        <v>66</v>
      </c>
      <c r="K525" t="s">
        <v>121</v>
      </c>
      <c r="L525" t="str">
        <f t="shared" si="55"/>
        <v>2.2 Individuals who do not have a bank account</v>
      </c>
      <c r="M525" t="str">
        <f t="shared" si="53"/>
        <v>SHG Use - Financial Services (Among all question respondents)</v>
      </c>
      <c r="N525" t="s">
        <v>638</v>
      </c>
      <c r="O525" s="19">
        <v>0.26678673455336022</v>
      </c>
      <c r="P525">
        <v>9.3749859849900224E-3</v>
      </c>
      <c r="Q525" s="19">
        <v>0.24840555427253302</v>
      </c>
      <c r="R525" s="19">
        <v>0.28516791483418741</v>
      </c>
      <c r="S525">
        <v>2997</v>
      </c>
      <c r="T525" t="str">
        <f t="shared" si="57"/>
        <v>1</v>
      </c>
    </row>
    <row r="526" spans="1:20" x14ac:dyDescent="0.25">
      <c r="A526" s="35" t="s">
        <v>629</v>
      </c>
      <c r="B526" s="35" t="str">
        <f t="shared" si="56"/>
        <v>Uganda</v>
      </c>
      <c r="C526" t="s">
        <v>65</v>
      </c>
      <c r="D526" t="str">
        <f t="shared" si="52"/>
        <v>FinScope</v>
      </c>
      <c r="E526" t="s">
        <v>9</v>
      </c>
      <c r="F526" t="s">
        <v>856</v>
      </c>
      <c r="G526" t="str">
        <f t="shared" si="58"/>
        <v>SHG Use - Financial Services</v>
      </c>
      <c r="H526" t="s">
        <v>745</v>
      </c>
      <c r="I526" t="str">
        <f t="shared" si="54"/>
        <v>Village Saving/Lending Group</v>
      </c>
      <c r="J526" t="s">
        <v>66</v>
      </c>
      <c r="K526" t="s">
        <v>120</v>
      </c>
      <c r="L526" t="str">
        <f t="shared" si="55"/>
        <v>2.1 Individuals who have a bank account</v>
      </c>
      <c r="M526" t="str">
        <f t="shared" si="53"/>
        <v>SHG Use - Financial Services (Among all question respondents)</v>
      </c>
      <c r="N526" t="s">
        <v>638</v>
      </c>
      <c r="O526" s="19">
        <v>0.24637551142625164</v>
      </c>
      <c r="P526">
        <v>3.2358778829661754E-2</v>
      </c>
      <c r="Q526" s="19">
        <v>0.18293088484531367</v>
      </c>
      <c r="R526" s="19">
        <v>0.3098201380071896</v>
      </c>
      <c r="S526">
        <v>309</v>
      </c>
      <c r="T526" t="str">
        <f t="shared" si="57"/>
        <v>1</v>
      </c>
    </row>
    <row r="527" spans="1:20" x14ac:dyDescent="0.25">
      <c r="A527" s="35" t="s">
        <v>629</v>
      </c>
      <c r="B527" s="35" t="str">
        <f t="shared" si="56"/>
        <v>Uganda</v>
      </c>
      <c r="C527" t="s">
        <v>65</v>
      </c>
      <c r="D527" t="str">
        <f t="shared" ref="D527:D558" si="59">C527</f>
        <v>FinScope</v>
      </c>
      <c r="E527" t="s">
        <v>9</v>
      </c>
      <c r="F527" t="s">
        <v>856</v>
      </c>
      <c r="G527" t="str">
        <f t="shared" si="58"/>
        <v>SHG Use - Financial Services</v>
      </c>
      <c r="H527" t="s">
        <v>745</v>
      </c>
      <c r="I527" t="str">
        <f t="shared" si="54"/>
        <v>Village Saving/Lending Group</v>
      </c>
      <c r="J527" t="s">
        <v>66</v>
      </c>
      <c r="K527" t="s">
        <v>128</v>
      </c>
      <c r="L527" t="str">
        <f t="shared" si="55"/>
        <v>4.2 Individuals who do not use mobile money</v>
      </c>
      <c r="M527" t="str">
        <f t="shared" si="53"/>
        <v>SHG Use - Financial Services (Among all question respondents)</v>
      </c>
      <c r="N527" t="s">
        <v>638</v>
      </c>
      <c r="O527" s="19">
        <v>0.26182562869579107</v>
      </c>
      <c r="P527">
        <v>1.1480972533722262E-2</v>
      </c>
      <c r="Q527" s="19">
        <v>0.23931532263565264</v>
      </c>
      <c r="R527" s="19">
        <v>0.2843359347559295</v>
      </c>
      <c r="S527">
        <v>1908</v>
      </c>
      <c r="T527" t="str">
        <f t="shared" si="57"/>
        <v>1</v>
      </c>
    </row>
    <row r="528" spans="1:20" x14ac:dyDescent="0.25">
      <c r="A528" s="35" t="s">
        <v>629</v>
      </c>
      <c r="B528" s="35" t="str">
        <f t="shared" si="56"/>
        <v>Uganda</v>
      </c>
      <c r="C528" t="s">
        <v>65</v>
      </c>
      <c r="D528" t="str">
        <f t="shared" si="59"/>
        <v>FinScope</v>
      </c>
      <c r="E528" t="s">
        <v>9</v>
      </c>
      <c r="F528" t="s">
        <v>856</v>
      </c>
      <c r="G528" t="str">
        <f t="shared" si="58"/>
        <v>SHG Use - Financial Services</v>
      </c>
      <c r="H528" t="s">
        <v>745</v>
      </c>
      <c r="I528" t="str">
        <f t="shared" si="54"/>
        <v>Village Saving/Lending Group</v>
      </c>
      <c r="J528" t="s">
        <v>66</v>
      </c>
      <c r="K528" t="s">
        <v>127</v>
      </c>
      <c r="L528" t="str">
        <f t="shared" si="55"/>
        <v>4.1 Individuals who use mobile money</v>
      </c>
      <c r="M528" t="str">
        <f t="shared" si="53"/>
        <v>SHG Use - Financial Services (Among all question respondents)</v>
      </c>
      <c r="N528" t="s">
        <v>638</v>
      </c>
      <c r="O528" s="19">
        <v>0.26788939537744261</v>
      </c>
      <c r="P528">
        <v>1.4025752498614978E-2</v>
      </c>
      <c r="Q528" s="19">
        <v>0.24038963317362971</v>
      </c>
      <c r="R528" s="19">
        <v>0.2953891575812555</v>
      </c>
      <c r="S528">
        <v>1466</v>
      </c>
      <c r="T528" t="str">
        <f t="shared" si="57"/>
        <v>1</v>
      </c>
    </row>
    <row r="529" spans="1:20" x14ac:dyDescent="0.25">
      <c r="A529" s="35" t="s">
        <v>629</v>
      </c>
      <c r="B529" s="35" t="str">
        <f t="shared" si="56"/>
        <v>Uganda</v>
      </c>
      <c r="C529" t="s">
        <v>68</v>
      </c>
      <c r="D529" t="str">
        <f t="shared" si="59"/>
        <v>FII</v>
      </c>
      <c r="E529" t="s">
        <v>9</v>
      </c>
      <c r="F529" t="s">
        <v>856</v>
      </c>
      <c r="G529" t="str">
        <f t="shared" si="58"/>
        <v>SHG Use - Financial Services</v>
      </c>
      <c r="H529" t="s">
        <v>69</v>
      </c>
      <c r="I529" t="str">
        <f t="shared" si="54"/>
        <v>ASCA</v>
      </c>
      <c r="J529" t="s">
        <v>66</v>
      </c>
      <c r="K529" t="s">
        <v>114</v>
      </c>
      <c r="L529" t="str">
        <f t="shared" si="55"/>
        <v>1.1 All individuals</v>
      </c>
      <c r="M529" t="str">
        <f t="shared" si="53"/>
        <v>SHG Use - Financial Services (Among all question respondents)</v>
      </c>
      <c r="N529" t="s">
        <v>176</v>
      </c>
      <c r="O529">
        <v>6.7740972536457611E-2</v>
      </c>
      <c r="P529">
        <v>4.710220327328824E-3</v>
      </c>
      <c r="Q529">
        <v>5.8505382975018616E-2</v>
      </c>
      <c r="R529">
        <v>7.6976562097896606E-2</v>
      </c>
      <c r="S529">
        <v>3000</v>
      </c>
      <c r="T529" t="str">
        <f t="shared" si="57"/>
        <v>1</v>
      </c>
    </row>
    <row r="530" spans="1:20" x14ac:dyDescent="0.25">
      <c r="A530" s="35" t="s">
        <v>629</v>
      </c>
      <c r="B530" s="35" t="str">
        <f t="shared" si="56"/>
        <v>Uganda</v>
      </c>
      <c r="C530" t="s">
        <v>68</v>
      </c>
      <c r="D530" t="str">
        <f t="shared" si="59"/>
        <v>FII</v>
      </c>
      <c r="E530" t="s">
        <v>9</v>
      </c>
      <c r="F530" t="s">
        <v>856</v>
      </c>
      <c r="G530" t="str">
        <f t="shared" si="58"/>
        <v>SHG Use - Financial Services</v>
      </c>
      <c r="H530" t="s">
        <v>69</v>
      </c>
      <c r="I530" t="str">
        <f t="shared" si="54"/>
        <v>ASCA</v>
      </c>
      <c r="J530" t="s">
        <v>66</v>
      </c>
      <c r="K530" t="s">
        <v>135</v>
      </c>
      <c r="L530" t="str">
        <f t="shared" si="55"/>
        <v>6.2 Urban individuals</v>
      </c>
      <c r="M530" t="str">
        <f t="shared" si="53"/>
        <v>SHG Use - Financial Services (Among all question respondents)</v>
      </c>
      <c r="N530" t="s">
        <v>176</v>
      </c>
      <c r="O530">
        <v>5.1695006924717971E-2</v>
      </c>
      <c r="P530">
        <v>8.1043062695779124E-3</v>
      </c>
      <c r="Q530">
        <v>3.5804445298174094E-2</v>
      </c>
      <c r="R530">
        <v>6.7585568551261854E-2</v>
      </c>
      <c r="S530">
        <v>810</v>
      </c>
      <c r="T530" t="str">
        <f t="shared" si="57"/>
        <v>1</v>
      </c>
    </row>
    <row r="531" spans="1:20" x14ac:dyDescent="0.25">
      <c r="A531" s="35" t="s">
        <v>629</v>
      </c>
      <c r="B531" s="35" t="str">
        <f t="shared" si="56"/>
        <v>Uganda</v>
      </c>
      <c r="C531" t="s">
        <v>68</v>
      </c>
      <c r="D531" t="str">
        <f t="shared" si="59"/>
        <v>FII</v>
      </c>
      <c r="E531" t="s">
        <v>9</v>
      </c>
      <c r="F531" t="s">
        <v>856</v>
      </c>
      <c r="G531" t="str">
        <f t="shared" si="58"/>
        <v>SHG Use - Financial Services</v>
      </c>
      <c r="H531" t="s">
        <v>69</v>
      </c>
      <c r="I531" t="str">
        <f t="shared" si="54"/>
        <v>ASCA</v>
      </c>
      <c r="J531" t="s">
        <v>66</v>
      </c>
      <c r="K531" t="s">
        <v>134</v>
      </c>
      <c r="L531" t="str">
        <f t="shared" si="55"/>
        <v>6.1 Rural individuals</v>
      </c>
      <c r="M531" t="str">
        <f t="shared" si="53"/>
        <v>SHG Use - Financial Services (Among all question respondents)</v>
      </c>
      <c r="N531" t="s">
        <v>176</v>
      </c>
      <c r="O531">
        <v>7.2930364399290445E-2</v>
      </c>
      <c r="P531">
        <v>5.6522248599045017E-3</v>
      </c>
      <c r="Q531">
        <v>6.1847734439888176E-2</v>
      </c>
      <c r="R531">
        <v>8.4012994358692722E-2</v>
      </c>
      <c r="S531">
        <v>2190</v>
      </c>
      <c r="T531" t="str">
        <f t="shared" si="57"/>
        <v>1</v>
      </c>
    </row>
    <row r="532" spans="1:20" x14ac:dyDescent="0.25">
      <c r="A532" s="35" t="s">
        <v>629</v>
      </c>
      <c r="B532" s="35" t="str">
        <f t="shared" si="56"/>
        <v>Uganda</v>
      </c>
      <c r="C532" t="s">
        <v>68</v>
      </c>
      <c r="D532" t="str">
        <f t="shared" si="59"/>
        <v>FII</v>
      </c>
      <c r="E532" t="s">
        <v>9</v>
      </c>
      <c r="F532" t="s">
        <v>856</v>
      </c>
      <c r="G532" t="str">
        <f t="shared" si="58"/>
        <v>SHG Use - Financial Services</v>
      </c>
      <c r="H532" t="s">
        <v>69</v>
      </c>
      <c r="I532" t="str">
        <f t="shared" si="54"/>
        <v>ASCA</v>
      </c>
      <c r="J532" t="s">
        <v>66</v>
      </c>
      <c r="K532" t="s">
        <v>116</v>
      </c>
      <c r="L532" t="str">
        <f t="shared" si="55"/>
        <v>1.3 Males</v>
      </c>
      <c r="M532" t="str">
        <f t="shared" si="53"/>
        <v>SHG Use - Financial Services (Among all question respondents)</v>
      </c>
      <c r="N532" t="s">
        <v>176</v>
      </c>
      <c r="O532">
        <v>5.3100876185895818E-2</v>
      </c>
      <c r="P532">
        <v>7.1580487271538469E-3</v>
      </c>
      <c r="Q532">
        <v>3.9065694068998076E-2</v>
      </c>
      <c r="R532">
        <v>6.7136058302793566E-2</v>
      </c>
      <c r="S532">
        <v>1058</v>
      </c>
      <c r="T532" t="str">
        <f t="shared" si="57"/>
        <v>1</v>
      </c>
    </row>
    <row r="533" spans="1:20" x14ac:dyDescent="0.25">
      <c r="A533" s="35" t="s">
        <v>629</v>
      </c>
      <c r="B533" s="35" t="str">
        <f t="shared" si="56"/>
        <v>Uganda</v>
      </c>
      <c r="C533" t="s">
        <v>68</v>
      </c>
      <c r="D533" t="str">
        <f t="shared" si="59"/>
        <v>FII</v>
      </c>
      <c r="E533" t="s">
        <v>9</v>
      </c>
      <c r="F533" t="s">
        <v>856</v>
      </c>
      <c r="G533" t="str">
        <f t="shared" si="58"/>
        <v>SHG Use - Financial Services</v>
      </c>
      <c r="H533" t="s">
        <v>69</v>
      </c>
      <c r="I533" t="str">
        <f t="shared" si="54"/>
        <v>ASCA</v>
      </c>
      <c r="J533" t="s">
        <v>66</v>
      </c>
      <c r="K533" t="s">
        <v>115</v>
      </c>
      <c r="L533" t="str">
        <f t="shared" si="55"/>
        <v>1.2 Females</v>
      </c>
      <c r="M533" t="str">
        <f t="shared" si="53"/>
        <v>SHG Use - Financial Services (Among all question respondents)</v>
      </c>
      <c r="N533" t="s">
        <v>176</v>
      </c>
      <c r="O533">
        <v>8.0588017721755667E-2</v>
      </c>
      <c r="P533">
        <v>6.2095260350939754E-3</v>
      </c>
      <c r="Q533">
        <v>6.8412656518701265E-2</v>
      </c>
      <c r="R533">
        <v>9.2763378924810069E-2</v>
      </c>
      <c r="S533">
        <v>1942</v>
      </c>
      <c r="T533" t="str">
        <f t="shared" si="57"/>
        <v>1</v>
      </c>
    </row>
    <row r="534" spans="1:20" x14ac:dyDescent="0.25">
      <c r="A534" s="35" t="s">
        <v>629</v>
      </c>
      <c r="B534" s="35" t="str">
        <f t="shared" si="56"/>
        <v>Uganda</v>
      </c>
      <c r="C534" t="s">
        <v>68</v>
      </c>
      <c r="D534" t="str">
        <f t="shared" si="59"/>
        <v>FII</v>
      </c>
      <c r="E534" t="s">
        <v>9</v>
      </c>
      <c r="F534" t="s">
        <v>856</v>
      </c>
      <c r="G534" t="str">
        <f t="shared" si="58"/>
        <v>SHG Use - Financial Services</v>
      </c>
      <c r="H534" t="s">
        <v>69</v>
      </c>
      <c r="I534" t="str">
        <f t="shared" si="54"/>
        <v>ASCA</v>
      </c>
      <c r="J534" t="s">
        <v>66</v>
      </c>
      <c r="K534" t="s">
        <v>419</v>
      </c>
      <c r="L534" t="str">
        <f t="shared" si="55"/>
        <v>7.1 Individuals in the two lowest PPI quintiles</v>
      </c>
      <c r="M534" t="str">
        <f t="shared" si="53"/>
        <v>SHG Use - Financial Services (Among all question respondents)</v>
      </c>
      <c r="N534" t="s">
        <v>176</v>
      </c>
      <c r="O534">
        <v>8.4142321825948954E-2</v>
      </c>
      <c r="P534">
        <v>8.3137060613485188E-3</v>
      </c>
      <c r="Q534">
        <v>6.7841178443850375E-2</v>
      </c>
      <c r="R534">
        <v>0.10044346520804753</v>
      </c>
      <c r="S534">
        <v>1208</v>
      </c>
      <c r="T534" t="str">
        <f t="shared" si="57"/>
        <v>1</v>
      </c>
    </row>
    <row r="535" spans="1:20" x14ac:dyDescent="0.25">
      <c r="A535" s="35" t="s">
        <v>629</v>
      </c>
      <c r="B535" s="35" t="str">
        <f t="shared" si="56"/>
        <v>Uganda</v>
      </c>
      <c r="C535" t="s">
        <v>68</v>
      </c>
      <c r="D535" t="str">
        <f t="shared" si="59"/>
        <v>FII</v>
      </c>
      <c r="E535" t="s">
        <v>9</v>
      </c>
      <c r="F535" t="s">
        <v>856</v>
      </c>
      <c r="G535" t="str">
        <f t="shared" si="58"/>
        <v>SHG Use - Financial Services</v>
      </c>
      <c r="H535" t="s">
        <v>69</v>
      </c>
      <c r="I535" t="str">
        <f t="shared" si="54"/>
        <v>ASCA</v>
      </c>
      <c r="J535" t="s">
        <v>66</v>
      </c>
      <c r="K535" t="s">
        <v>420</v>
      </c>
      <c r="L535" t="str">
        <f t="shared" si="55"/>
        <v>7.2 Individuals in the middle PPI quintile</v>
      </c>
      <c r="M535" t="str">
        <f t="shared" si="53"/>
        <v>SHG Use - Financial Services (Among all question respondents)</v>
      </c>
      <c r="N535" t="s">
        <v>176</v>
      </c>
      <c r="O535">
        <v>6.6457954204067041E-2</v>
      </c>
      <c r="P535">
        <v>7.3365272121635374E-3</v>
      </c>
      <c r="Q535">
        <v>5.2072819448322843E-2</v>
      </c>
      <c r="R535">
        <v>8.0843088959811238E-2</v>
      </c>
      <c r="S535">
        <v>1145</v>
      </c>
      <c r="T535" t="str">
        <f t="shared" si="57"/>
        <v>1</v>
      </c>
    </row>
    <row r="536" spans="1:20" x14ac:dyDescent="0.25">
      <c r="A536" s="35" t="s">
        <v>629</v>
      </c>
      <c r="B536" s="35" t="str">
        <f t="shared" si="56"/>
        <v>Uganda</v>
      </c>
      <c r="C536" t="s">
        <v>68</v>
      </c>
      <c r="D536" t="str">
        <f t="shared" si="59"/>
        <v>FII</v>
      </c>
      <c r="E536" t="s">
        <v>9</v>
      </c>
      <c r="F536" t="s">
        <v>856</v>
      </c>
      <c r="G536" t="str">
        <f t="shared" si="58"/>
        <v>SHG Use - Financial Services</v>
      </c>
      <c r="H536" t="s">
        <v>69</v>
      </c>
      <c r="I536" t="str">
        <f t="shared" si="54"/>
        <v>ASCA</v>
      </c>
      <c r="J536" t="s">
        <v>66</v>
      </c>
      <c r="K536" t="s">
        <v>421</v>
      </c>
      <c r="L536" t="str">
        <f t="shared" si="55"/>
        <v>7.3 Individuals in the two highest PPI quintiles</v>
      </c>
      <c r="M536" t="str">
        <f t="shared" si="53"/>
        <v>SHG Use - Financial Services (Among all question respondents)</v>
      </c>
      <c r="N536" t="s">
        <v>176</v>
      </c>
      <c r="O536">
        <v>4.0030608551262281E-2</v>
      </c>
      <c r="P536">
        <v>8.1485490134698326E-3</v>
      </c>
      <c r="Q536">
        <v>2.4053297729296083E-2</v>
      </c>
      <c r="R536">
        <v>5.6007919373228479E-2</v>
      </c>
      <c r="S536">
        <v>647</v>
      </c>
      <c r="T536" t="str">
        <f t="shared" si="57"/>
        <v>1</v>
      </c>
    </row>
    <row r="537" spans="1:20" x14ac:dyDescent="0.25">
      <c r="A537" s="35" t="s">
        <v>629</v>
      </c>
      <c r="B537" s="35" t="str">
        <f t="shared" si="56"/>
        <v>Uganda</v>
      </c>
      <c r="C537" t="s">
        <v>68</v>
      </c>
      <c r="D537" t="str">
        <f t="shared" si="59"/>
        <v>FII</v>
      </c>
      <c r="E537" t="s">
        <v>9</v>
      </c>
      <c r="F537" t="s">
        <v>856</v>
      </c>
      <c r="G537" t="str">
        <f t="shared" si="58"/>
        <v>SHG Use - Financial Services</v>
      </c>
      <c r="H537" t="s">
        <v>69</v>
      </c>
      <c r="I537" t="str">
        <f t="shared" si="54"/>
        <v>ASCA</v>
      </c>
      <c r="J537" t="s">
        <v>66</v>
      </c>
      <c r="K537" t="s">
        <v>128</v>
      </c>
      <c r="L537" t="str">
        <f t="shared" si="55"/>
        <v>4.2 Individuals who do not use mobile money</v>
      </c>
      <c r="M537" t="str">
        <f t="shared" si="53"/>
        <v>SHG Use - Financial Services (Among all question respondents)</v>
      </c>
      <c r="N537" t="s">
        <v>176</v>
      </c>
      <c r="O537">
        <v>6.6359754021194386E-2</v>
      </c>
      <c r="P537">
        <v>6.8128505427547332E-3</v>
      </c>
      <c r="Q537">
        <v>5.3001421080537223E-2</v>
      </c>
      <c r="R537">
        <v>7.971808696185155E-2</v>
      </c>
      <c r="S537">
        <v>1369</v>
      </c>
      <c r="T537" t="str">
        <f t="shared" si="57"/>
        <v>1</v>
      </c>
    </row>
    <row r="538" spans="1:20" x14ac:dyDescent="0.25">
      <c r="A538" s="35" t="s">
        <v>629</v>
      </c>
      <c r="B538" s="35" t="str">
        <f t="shared" si="56"/>
        <v>Uganda</v>
      </c>
      <c r="C538" t="s">
        <v>68</v>
      </c>
      <c r="D538" t="str">
        <f t="shared" si="59"/>
        <v>FII</v>
      </c>
      <c r="E538" t="s">
        <v>9</v>
      </c>
      <c r="F538" t="s">
        <v>856</v>
      </c>
      <c r="G538" t="str">
        <f t="shared" si="58"/>
        <v>SHG Use - Financial Services</v>
      </c>
      <c r="H538" t="s">
        <v>69</v>
      </c>
      <c r="I538" t="str">
        <f t="shared" si="54"/>
        <v>ASCA</v>
      </c>
      <c r="J538" t="s">
        <v>66</v>
      </c>
      <c r="K538" t="s">
        <v>127</v>
      </c>
      <c r="L538" t="str">
        <f t="shared" si="55"/>
        <v>4.1 Individuals who use mobile money</v>
      </c>
      <c r="M538" t="str">
        <f t="shared" si="53"/>
        <v>SHG Use - Financial Services (Among all question respondents)</v>
      </c>
      <c r="N538" t="s">
        <v>176</v>
      </c>
      <c r="O538">
        <v>6.888965832303641E-2</v>
      </c>
      <c r="P538">
        <v>6.5057623119019912E-3</v>
      </c>
      <c r="Q538">
        <v>5.6133450264489113E-2</v>
      </c>
      <c r="R538">
        <v>8.1645866381583707E-2</v>
      </c>
      <c r="S538">
        <v>1631</v>
      </c>
      <c r="T538" t="str">
        <f t="shared" si="57"/>
        <v>1</v>
      </c>
    </row>
    <row r="539" spans="1:20" x14ac:dyDescent="0.25">
      <c r="A539" s="35" t="s">
        <v>629</v>
      </c>
      <c r="B539" s="35" t="str">
        <f t="shared" si="56"/>
        <v>Uganda</v>
      </c>
      <c r="C539" t="s">
        <v>68</v>
      </c>
      <c r="D539" t="str">
        <f t="shared" si="59"/>
        <v>FII</v>
      </c>
      <c r="E539" t="s">
        <v>9</v>
      </c>
      <c r="F539" t="s">
        <v>856</v>
      </c>
      <c r="G539" t="str">
        <f t="shared" si="58"/>
        <v>SHG Use - Financial Services</v>
      </c>
      <c r="H539" t="s">
        <v>69</v>
      </c>
      <c r="I539" t="str">
        <f t="shared" ref="I539:I570" si="60">H539</f>
        <v>ASCA</v>
      </c>
      <c r="J539" t="s">
        <v>66</v>
      </c>
      <c r="K539" t="s">
        <v>124</v>
      </c>
      <c r="L539" t="str">
        <f t="shared" ref="L539:L570" si="61">K539</f>
        <v>3.2 Individuals who do not have access to a mobile phone</v>
      </c>
      <c r="M539" t="str">
        <f t="shared" si="53"/>
        <v>SHG Use - Financial Services (Among all question respondents)</v>
      </c>
      <c r="N539" t="s">
        <v>176</v>
      </c>
      <c r="O539">
        <v>4.8921884360014788E-2</v>
      </c>
      <c r="P539">
        <v>8.4261047452329051E-3</v>
      </c>
      <c r="Q539">
        <v>3.2400354660618219E-2</v>
      </c>
      <c r="R539">
        <v>6.5443414059411356E-2</v>
      </c>
      <c r="S539">
        <v>651</v>
      </c>
      <c r="T539" t="str">
        <f t="shared" si="57"/>
        <v>1</v>
      </c>
    </row>
    <row r="540" spans="1:20" x14ac:dyDescent="0.25">
      <c r="A540" s="35" t="s">
        <v>629</v>
      </c>
      <c r="B540" s="35" t="str">
        <f t="shared" si="56"/>
        <v>Uganda</v>
      </c>
      <c r="C540" t="s">
        <v>68</v>
      </c>
      <c r="D540" t="str">
        <f t="shared" si="59"/>
        <v>FII</v>
      </c>
      <c r="E540" t="s">
        <v>9</v>
      </c>
      <c r="F540" t="s">
        <v>856</v>
      </c>
      <c r="G540" t="str">
        <f t="shared" si="58"/>
        <v>SHG Use - Financial Services</v>
      </c>
      <c r="H540" t="s">
        <v>69</v>
      </c>
      <c r="I540" t="str">
        <f t="shared" si="60"/>
        <v>ASCA</v>
      </c>
      <c r="J540" t="s">
        <v>66</v>
      </c>
      <c r="K540" t="s">
        <v>123</v>
      </c>
      <c r="L540" t="str">
        <f t="shared" si="61"/>
        <v>3.1 Individuals who have access to a mobile phone</v>
      </c>
      <c r="M540" t="str">
        <f t="shared" si="53"/>
        <v>SHG Use - Financial Services (Among all question respondents)</v>
      </c>
      <c r="N540" t="s">
        <v>176</v>
      </c>
      <c r="O540">
        <v>7.3027132738121087E-2</v>
      </c>
      <c r="P540">
        <v>5.543275556417082E-3</v>
      </c>
      <c r="Q540">
        <v>6.2158125705055488E-2</v>
      </c>
      <c r="R540">
        <v>8.3896139771186679E-2</v>
      </c>
      <c r="S540">
        <v>2349</v>
      </c>
      <c r="T540" t="str">
        <f t="shared" si="57"/>
        <v>1</v>
      </c>
    </row>
    <row r="541" spans="1:20" x14ac:dyDescent="0.25">
      <c r="A541" s="35" t="s">
        <v>629</v>
      </c>
      <c r="B541" s="35" t="str">
        <f t="shared" si="56"/>
        <v>Uganda</v>
      </c>
      <c r="C541" t="s">
        <v>68</v>
      </c>
      <c r="D541" t="str">
        <f t="shared" si="59"/>
        <v>FII</v>
      </c>
      <c r="E541" t="s">
        <v>9</v>
      </c>
      <c r="F541" t="s">
        <v>856</v>
      </c>
      <c r="G541" t="str">
        <f t="shared" si="58"/>
        <v>SHG Use - Financial Services</v>
      </c>
      <c r="H541" t="s">
        <v>69</v>
      </c>
      <c r="I541" t="str">
        <f t="shared" si="60"/>
        <v>ASCA</v>
      </c>
      <c r="J541" t="s">
        <v>66</v>
      </c>
      <c r="K541" t="s">
        <v>132</v>
      </c>
      <c r="L541" t="str">
        <f t="shared" si="61"/>
        <v>5.2 Individuals without a formal ID</v>
      </c>
      <c r="M541" t="str">
        <f t="shared" si="53"/>
        <v>SHG Use - Financial Services (Among all question respondents)</v>
      </c>
      <c r="N541" t="s">
        <v>176</v>
      </c>
      <c r="O541">
        <v>3.5207424283025493E-2</v>
      </c>
      <c r="P541">
        <v>1.1990224244388354E-2</v>
      </c>
      <c r="Q541">
        <v>1.1697528317376495E-2</v>
      </c>
      <c r="R541">
        <v>5.8717320248674487E-2</v>
      </c>
      <c r="S541">
        <v>284</v>
      </c>
      <c r="T541" t="str">
        <f t="shared" si="57"/>
        <v>1</v>
      </c>
    </row>
    <row r="542" spans="1:20" x14ac:dyDescent="0.25">
      <c r="A542" s="35" t="s">
        <v>629</v>
      </c>
      <c r="B542" s="35" t="str">
        <f t="shared" si="56"/>
        <v>Uganda</v>
      </c>
      <c r="C542" t="s">
        <v>68</v>
      </c>
      <c r="D542" t="str">
        <f t="shared" si="59"/>
        <v>FII</v>
      </c>
      <c r="E542" t="s">
        <v>9</v>
      </c>
      <c r="F542" t="s">
        <v>856</v>
      </c>
      <c r="G542" t="str">
        <f t="shared" si="58"/>
        <v>SHG Use - Financial Services</v>
      </c>
      <c r="H542" t="s">
        <v>69</v>
      </c>
      <c r="I542" t="str">
        <f t="shared" si="60"/>
        <v>ASCA</v>
      </c>
      <c r="J542" t="s">
        <v>66</v>
      </c>
      <c r="K542" t="s">
        <v>131</v>
      </c>
      <c r="L542" t="str">
        <f t="shared" si="61"/>
        <v>5.1 Individuals with a formal ID</v>
      </c>
      <c r="M542" t="str">
        <f t="shared" si="53"/>
        <v>SHG Use - Financial Services (Among all question respondents)</v>
      </c>
      <c r="N542" t="s">
        <v>176</v>
      </c>
      <c r="O542">
        <v>7.1581468292189809E-2</v>
      </c>
      <c r="P542">
        <v>5.068190064040138E-3</v>
      </c>
      <c r="Q542">
        <v>6.1643987665379582E-2</v>
      </c>
      <c r="R542">
        <v>8.1518948919000037E-2</v>
      </c>
      <c r="S542">
        <v>2716</v>
      </c>
      <c r="T542" t="str">
        <f t="shared" si="57"/>
        <v>1</v>
      </c>
    </row>
    <row r="543" spans="1:20" x14ac:dyDescent="0.25">
      <c r="A543" s="35" t="s">
        <v>629</v>
      </c>
      <c r="B543" s="35" t="str">
        <f t="shared" si="56"/>
        <v>Uganda</v>
      </c>
      <c r="C543" t="s">
        <v>68</v>
      </c>
      <c r="D543" t="str">
        <f t="shared" si="59"/>
        <v>FII</v>
      </c>
      <c r="E543" t="s">
        <v>9</v>
      </c>
      <c r="F543" t="s">
        <v>856</v>
      </c>
      <c r="G543" t="str">
        <f t="shared" si="58"/>
        <v>SHG Use - Financial Services</v>
      </c>
      <c r="H543" t="s">
        <v>69</v>
      </c>
      <c r="I543" t="str">
        <f t="shared" si="60"/>
        <v>ASCA</v>
      </c>
      <c r="J543" t="s">
        <v>66</v>
      </c>
      <c r="K543" t="s">
        <v>121</v>
      </c>
      <c r="L543" t="str">
        <f t="shared" si="61"/>
        <v>2.2 Individuals who do not have a bank account</v>
      </c>
      <c r="M543" t="str">
        <f t="shared" si="53"/>
        <v>SHG Use - Financial Services (Among all question respondents)</v>
      </c>
      <c r="N543" t="s">
        <v>176</v>
      </c>
      <c r="O543">
        <v>6.755846911480505E-2</v>
      </c>
      <c r="P543">
        <v>4.9627821396755218E-3</v>
      </c>
      <c r="Q543">
        <v>5.7827667636379136E-2</v>
      </c>
      <c r="R543">
        <v>7.7289270593230971E-2</v>
      </c>
      <c r="S543">
        <v>2705</v>
      </c>
      <c r="T543" t="str">
        <f t="shared" si="57"/>
        <v>1</v>
      </c>
    </row>
    <row r="544" spans="1:20" x14ac:dyDescent="0.25">
      <c r="A544" s="35" t="s">
        <v>629</v>
      </c>
      <c r="B544" s="35" t="str">
        <f t="shared" si="56"/>
        <v>Uganda</v>
      </c>
      <c r="C544" t="s">
        <v>68</v>
      </c>
      <c r="D544" t="str">
        <f t="shared" si="59"/>
        <v>FII</v>
      </c>
      <c r="E544" t="s">
        <v>9</v>
      </c>
      <c r="F544" t="s">
        <v>856</v>
      </c>
      <c r="G544" t="str">
        <f t="shared" si="58"/>
        <v>SHG Use - Financial Services</v>
      </c>
      <c r="H544" t="s">
        <v>69</v>
      </c>
      <c r="I544" t="str">
        <f t="shared" si="60"/>
        <v>ASCA</v>
      </c>
      <c r="J544" t="s">
        <v>66</v>
      </c>
      <c r="K544" t="s">
        <v>120</v>
      </c>
      <c r="L544" t="str">
        <f t="shared" si="61"/>
        <v>2.1 Individuals who have a bank account</v>
      </c>
      <c r="M544" t="str">
        <f t="shared" si="53"/>
        <v>SHG Use - Financial Services (Among all question respondents)</v>
      </c>
      <c r="N544" t="s">
        <v>176</v>
      </c>
      <c r="O544">
        <v>6.9364019265042404E-2</v>
      </c>
      <c r="P544">
        <v>1.4953610587561806E-2</v>
      </c>
      <c r="Q544">
        <v>4.0043647764155671E-2</v>
      </c>
      <c r="R544">
        <v>9.8684390765929136E-2</v>
      </c>
      <c r="S544">
        <v>295</v>
      </c>
      <c r="T544" t="str">
        <f t="shared" si="57"/>
        <v>1</v>
      </c>
    </row>
    <row r="545" spans="1:20" x14ac:dyDescent="0.25">
      <c r="A545" s="35" t="s">
        <v>629</v>
      </c>
      <c r="B545" s="35" t="str">
        <f t="shared" si="56"/>
        <v>Uganda</v>
      </c>
      <c r="C545" t="s">
        <v>68</v>
      </c>
      <c r="D545" t="str">
        <f t="shared" si="59"/>
        <v>FII</v>
      </c>
      <c r="E545" t="s">
        <v>9</v>
      </c>
      <c r="F545" t="s">
        <v>856</v>
      </c>
      <c r="G545" t="str">
        <f t="shared" si="58"/>
        <v>SHG Use - Financial Services</v>
      </c>
      <c r="H545" t="s">
        <v>746</v>
      </c>
      <c r="I545" t="str">
        <f t="shared" si="60"/>
        <v>Cooperative (unspecified)</v>
      </c>
      <c r="J545" t="s">
        <v>66</v>
      </c>
      <c r="K545" t="s">
        <v>114</v>
      </c>
      <c r="L545" t="str">
        <f t="shared" si="61"/>
        <v>1.1 All individuals</v>
      </c>
      <c r="M545" t="str">
        <f t="shared" si="53"/>
        <v>SHG Use - Financial Services (Among all question respondents)</v>
      </c>
      <c r="N545" t="s">
        <v>178</v>
      </c>
      <c r="O545">
        <v>1.2540021000089068E-2</v>
      </c>
      <c r="P545">
        <v>2.2584001323870399E-3</v>
      </c>
      <c r="Q545">
        <v>8.1118509276171917E-3</v>
      </c>
      <c r="R545">
        <v>1.6968191072560944E-2</v>
      </c>
      <c r="S545">
        <v>3000</v>
      </c>
      <c r="T545" t="str">
        <f t="shared" si="57"/>
        <v>1</v>
      </c>
    </row>
    <row r="546" spans="1:20" x14ac:dyDescent="0.25">
      <c r="A546" s="35" t="s">
        <v>629</v>
      </c>
      <c r="B546" s="35" t="str">
        <f t="shared" si="56"/>
        <v>Uganda</v>
      </c>
      <c r="C546" t="s">
        <v>68</v>
      </c>
      <c r="D546" t="str">
        <f t="shared" si="59"/>
        <v>FII</v>
      </c>
      <c r="E546" t="s">
        <v>9</v>
      </c>
      <c r="F546" t="s">
        <v>856</v>
      </c>
      <c r="G546" t="str">
        <f t="shared" si="58"/>
        <v>SHG Use - Financial Services</v>
      </c>
      <c r="H546" t="s">
        <v>746</v>
      </c>
      <c r="I546" t="str">
        <f t="shared" si="60"/>
        <v>Cooperative (unspecified)</v>
      </c>
      <c r="J546" t="s">
        <v>66</v>
      </c>
      <c r="K546" t="s">
        <v>135</v>
      </c>
      <c r="L546" t="str">
        <f t="shared" si="61"/>
        <v>6.2 Urban individuals</v>
      </c>
      <c r="M546" t="str">
        <f t="shared" si="53"/>
        <v>SHG Use - Financial Services (Among all question respondents)</v>
      </c>
      <c r="N546" t="s">
        <v>178</v>
      </c>
      <c r="O546">
        <v>1.8197327701159487E-2</v>
      </c>
      <c r="P546">
        <v>5.5115109913225265E-3</v>
      </c>
      <c r="Q546">
        <v>7.3906032080652828E-3</v>
      </c>
      <c r="R546">
        <v>2.9004052194253692E-2</v>
      </c>
      <c r="S546">
        <v>810</v>
      </c>
      <c r="T546" t="str">
        <f t="shared" si="57"/>
        <v>1</v>
      </c>
    </row>
    <row r="547" spans="1:20" x14ac:dyDescent="0.25">
      <c r="A547" s="35" t="s">
        <v>629</v>
      </c>
      <c r="B547" s="35" t="str">
        <f t="shared" si="56"/>
        <v>Uganda</v>
      </c>
      <c r="C547" t="s">
        <v>68</v>
      </c>
      <c r="D547" t="str">
        <f t="shared" si="59"/>
        <v>FII</v>
      </c>
      <c r="E547" t="s">
        <v>9</v>
      </c>
      <c r="F547" t="s">
        <v>856</v>
      </c>
      <c r="G547" t="str">
        <f t="shared" si="58"/>
        <v>SHG Use - Financial Services</v>
      </c>
      <c r="H547" t="s">
        <v>746</v>
      </c>
      <c r="I547" t="str">
        <f t="shared" si="60"/>
        <v>Cooperative (unspecified)</v>
      </c>
      <c r="J547" t="s">
        <v>66</v>
      </c>
      <c r="K547" t="s">
        <v>134</v>
      </c>
      <c r="L547" t="str">
        <f t="shared" si="61"/>
        <v>6.1 Rural individuals</v>
      </c>
      <c r="M547" t="str">
        <f t="shared" si="53"/>
        <v>SHG Use - Financial Services (Among all question respondents)</v>
      </c>
      <c r="N547" t="s">
        <v>178</v>
      </c>
      <c r="O547">
        <v>1.0710403383396211E-2</v>
      </c>
      <c r="P547">
        <v>2.396745065799824E-3</v>
      </c>
      <c r="Q547">
        <v>6.0109727468501128E-3</v>
      </c>
      <c r="R547">
        <v>1.5409834019942309E-2</v>
      </c>
      <c r="S547">
        <v>2190</v>
      </c>
      <c r="T547" t="str">
        <f t="shared" si="57"/>
        <v>1</v>
      </c>
    </row>
    <row r="548" spans="1:20" x14ac:dyDescent="0.25">
      <c r="A548" s="35" t="s">
        <v>629</v>
      </c>
      <c r="B548" s="35" t="str">
        <f t="shared" si="56"/>
        <v>Uganda</v>
      </c>
      <c r="C548" t="s">
        <v>68</v>
      </c>
      <c r="D548" t="str">
        <f t="shared" si="59"/>
        <v>FII</v>
      </c>
      <c r="E548" t="s">
        <v>9</v>
      </c>
      <c r="F548" t="s">
        <v>856</v>
      </c>
      <c r="G548" t="str">
        <f t="shared" si="58"/>
        <v>SHG Use - Financial Services</v>
      </c>
      <c r="H548" t="s">
        <v>746</v>
      </c>
      <c r="I548" t="str">
        <f t="shared" si="60"/>
        <v>Cooperative (unspecified)</v>
      </c>
      <c r="J548" t="s">
        <v>66</v>
      </c>
      <c r="K548" t="s">
        <v>116</v>
      </c>
      <c r="L548" t="str">
        <f t="shared" si="61"/>
        <v>1.3 Males</v>
      </c>
      <c r="M548" t="str">
        <f t="shared" si="53"/>
        <v>SHG Use - Financial Services (Among all question respondents)</v>
      </c>
      <c r="N548" t="s">
        <v>178</v>
      </c>
      <c r="O548">
        <v>1.5309498965998874E-2</v>
      </c>
      <c r="P548">
        <v>4.0334070363507767E-3</v>
      </c>
      <c r="Q548">
        <v>7.400974664953942E-3</v>
      </c>
      <c r="R548">
        <v>2.3218023267043808E-2</v>
      </c>
      <c r="S548">
        <v>1058</v>
      </c>
      <c r="T548" t="str">
        <f t="shared" si="57"/>
        <v>1</v>
      </c>
    </row>
    <row r="549" spans="1:20" x14ac:dyDescent="0.25">
      <c r="A549" s="35" t="s">
        <v>629</v>
      </c>
      <c r="B549" s="35" t="str">
        <f t="shared" si="56"/>
        <v>Uganda</v>
      </c>
      <c r="C549" t="s">
        <v>68</v>
      </c>
      <c r="D549" t="str">
        <f t="shared" si="59"/>
        <v>FII</v>
      </c>
      <c r="E549" t="s">
        <v>9</v>
      </c>
      <c r="F549" t="s">
        <v>856</v>
      </c>
      <c r="G549" t="str">
        <f t="shared" si="58"/>
        <v>SHG Use - Financial Services</v>
      </c>
      <c r="H549" t="s">
        <v>746</v>
      </c>
      <c r="I549" t="str">
        <f t="shared" si="60"/>
        <v>Cooperative (unspecified)</v>
      </c>
      <c r="J549" t="s">
        <v>66</v>
      </c>
      <c r="K549" t="s">
        <v>115</v>
      </c>
      <c r="L549" t="str">
        <f t="shared" si="61"/>
        <v>1.2 Females</v>
      </c>
      <c r="M549" t="str">
        <f t="shared" si="53"/>
        <v>SHG Use - Financial Services (Among all question respondents)</v>
      </c>
      <c r="N549" t="s">
        <v>178</v>
      </c>
      <c r="O549">
        <v>1.0109735862903651E-2</v>
      </c>
      <c r="P549">
        <v>2.331922262753913E-3</v>
      </c>
      <c r="Q549">
        <v>5.5374068822356213E-3</v>
      </c>
      <c r="R549">
        <v>1.4682064843571681E-2</v>
      </c>
      <c r="S549">
        <v>1942</v>
      </c>
      <c r="T549" t="str">
        <f t="shared" si="57"/>
        <v>1</v>
      </c>
    </row>
    <row r="550" spans="1:20" x14ac:dyDescent="0.25">
      <c r="A550" s="35" t="s">
        <v>629</v>
      </c>
      <c r="B550" s="35" t="str">
        <f t="shared" si="56"/>
        <v>Uganda</v>
      </c>
      <c r="C550" t="s">
        <v>68</v>
      </c>
      <c r="D550" t="str">
        <f t="shared" si="59"/>
        <v>FII</v>
      </c>
      <c r="E550" t="s">
        <v>9</v>
      </c>
      <c r="F550" t="s">
        <v>856</v>
      </c>
      <c r="G550" t="str">
        <f t="shared" si="58"/>
        <v>SHG Use - Financial Services</v>
      </c>
      <c r="H550" t="s">
        <v>746</v>
      </c>
      <c r="I550" t="str">
        <f t="shared" si="60"/>
        <v>Cooperative (unspecified)</v>
      </c>
      <c r="J550" t="s">
        <v>66</v>
      </c>
      <c r="K550" t="s">
        <v>419</v>
      </c>
      <c r="L550" t="str">
        <f t="shared" si="61"/>
        <v>7.1 Individuals in the two lowest PPI quintiles</v>
      </c>
      <c r="M550" t="str">
        <f t="shared" si="53"/>
        <v>SHG Use - Financial Services (Among all question respondents)</v>
      </c>
      <c r="N550" t="s">
        <v>178</v>
      </c>
      <c r="O550">
        <v>6.9304876898163784E-3</v>
      </c>
      <c r="P550">
        <v>2.555313666277335E-3</v>
      </c>
      <c r="Q550">
        <v>1.9201428264250583E-3</v>
      </c>
      <c r="R550">
        <v>1.1940832553207699E-2</v>
      </c>
      <c r="S550">
        <v>1208</v>
      </c>
      <c r="T550" t="str">
        <f t="shared" si="57"/>
        <v>1</v>
      </c>
    </row>
    <row r="551" spans="1:20" x14ac:dyDescent="0.25">
      <c r="A551" s="35" t="s">
        <v>629</v>
      </c>
      <c r="B551" s="35" t="str">
        <f t="shared" si="56"/>
        <v>Uganda</v>
      </c>
      <c r="C551" t="s">
        <v>68</v>
      </c>
      <c r="D551" t="str">
        <f t="shared" si="59"/>
        <v>FII</v>
      </c>
      <c r="E551" t="s">
        <v>9</v>
      </c>
      <c r="F551" t="s">
        <v>856</v>
      </c>
      <c r="G551" t="str">
        <f t="shared" si="58"/>
        <v>SHG Use - Financial Services</v>
      </c>
      <c r="H551" t="s">
        <v>746</v>
      </c>
      <c r="I551" t="str">
        <f t="shared" si="60"/>
        <v>Cooperative (unspecified)</v>
      </c>
      <c r="J551" t="s">
        <v>66</v>
      </c>
      <c r="K551" t="s">
        <v>420</v>
      </c>
      <c r="L551" t="str">
        <f t="shared" si="61"/>
        <v>7.2 Individuals in the middle PPI quintile</v>
      </c>
      <c r="M551" t="str">
        <f t="shared" si="53"/>
        <v>SHG Use - Financial Services (Among all question respondents)</v>
      </c>
      <c r="N551" t="s">
        <v>178</v>
      </c>
      <c r="O551">
        <v>1.8653251787069842E-2</v>
      </c>
      <c r="P551">
        <v>4.4709120039561961E-3</v>
      </c>
      <c r="Q551">
        <v>9.8868872936138351E-3</v>
      </c>
      <c r="R551">
        <v>2.741961628052585E-2</v>
      </c>
      <c r="S551">
        <v>1145</v>
      </c>
      <c r="T551" t="str">
        <f t="shared" si="57"/>
        <v>1</v>
      </c>
    </row>
    <row r="552" spans="1:20" x14ac:dyDescent="0.25">
      <c r="A552" s="35" t="s">
        <v>629</v>
      </c>
      <c r="B552" s="35" t="str">
        <f t="shared" si="56"/>
        <v>Uganda</v>
      </c>
      <c r="C552" t="s">
        <v>68</v>
      </c>
      <c r="D552" t="str">
        <f t="shared" si="59"/>
        <v>FII</v>
      </c>
      <c r="E552" t="s">
        <v>9</v>
      </c>
      <c r="F552" t="s">
        <v>856</v>
      </c>
      <c r="G552" t="str">
        <f t="shared" si="58"/>
        <v>SHG Use - Financial Services</v>
      </c>
      <c r="H552" t="s">
        <v>746</v>
      </c>
      <c r="I552" t="str">
        <f t="shared" si="60"/>
        <v>Cooperative (unspecified)</v>
      </c>
      <c r="J552" t="s">
        <v>66</v>
      </c>
      <c r="K552" t="s">
        <v>421</v>
      </c>
      <c r="L552" t="str">
        <f t="shared" si="61"/>
        <v>7.3 Individuals in the two highest PPI quintiles</v>
      </c>
      <c r="M552" t="str">
        <f t="shared" si="53"/>
        <v>SHG Use - Financial Services (Among all question respondents)</v>
      </c>
      <c r="N552" t="s">
        <v>178</v>
      </c>
      <c r="O552">
        <v>1.2429372684101695E-2</v>
      </c>
      <c r="P552">
        <v>4.9800339721075238E-3</v>
      </c>
      <c r="Q552">
        <v>2.6647445834686919E-3</v>
      </c>
      <c r="R552">
        <v>2.2194000784734699E-2</v>
      </c>
      <c r="S552">
        <v>647</v>
      </c>
      <c r="T552" t="str">
        <f t="shared" si="57"/>
        <v>1</v>
      </c>
    </row>
    <row r="553" spans="1:20" x14ac:dyDescent="0.25">
      <c r="A553" s="35" t="s">
        <v>629</v>
      </c>
      <c r="B553" s="35" t="str">
        <f t="shared" si="56"/>
        <v>Uganda</v>
      </c>
      <c r="C553" t="s">
        <v>68</v>
      </c>
      <c r="D553" t="str">
        <f t="shared" si="59"/>
        <v>FII</v>
      </c>
      <c r="E553" t="s">
        <v>9</v>
      </c>
      <c r="F553" t="s">
        <v>856</v>
      </c>
      <c r="G553" t="str">
        <f t="shared" si="58"/>
        <v>SHG Use - Financial Services</v>
      </c>
      <c r="H553" t="s">
        <v>746</v>
      </c>
      <c r="I553" t="str">
        <f t="shared" si="60"/>
        <v>Cooperative (unspecified)</v>
      </c>
      <c r="J553" t="s">
        <v>66</v>
      </c>
      <c r="K553" t="s">
        <v>128</v>
      </c>
      <c r="L553" t="str">
        <f t="shared" si="61"/>
        <v>4.2 Individuals who do not use mobile money</v>
      </c>
      <c r="M553" t="str">
        <f t="shared" si="53"/>
        <v>SHG Use - Financial Services (Among all question respondents)</v>
      </c>
      <c r="N553" t="s">
        <v>178</v>
      </c>
      <c r="O553">
        <v>7.9069324182395057E-3</v>
      </c>
      <c r="P553">
        <v>2.7619102062377263E-3</v>
      </c>
      <c r="Q553">
        <v>2.4915022901914347E-3</v>
      </c>
      <c r="R553">
        <v>1.3322362546287577E-2</v>
      </c>
      <c r="S553">
        <v>1369</v>
      </c>
      <c r="T553" t="str">
        <f t="shared" si="57"/>
        <v>1</v>
      </c>
    </row>
    <row r="554" spans="1:20" x14ac:dyDescent="0.25">
      <c r="A554" s="35" t="s">
        <v>629</v>
      </c>
      <c r="B554" s="35" t="str">
        <f t="shared" si="56"/>
        <v>Uganda</v>
      </c>
      <c r="C554" t="s">
        <v>68</v>
      </c>
      <c r="D554" t="str">
        <f t="shared" si="59"/>
        <v>FII</v>
      </c>
      <c r="E554" t="s">
        <v>9</v>
      </c>
      <c r="F554" t="s">
        <v>856</v>
      </c>
      <c r="G554" t="str">
        <f t="shared" si="58"/>
        <v>SHG Use - Financial Services</v>
      </c>
      <c r="H554" t="s">
        <v>746</v>
      </c>
      <c r="I554" t="str">
        <f t="shared" si="60"/>
        <v>Cooperative (unspecified)</v>
      </c>
      <c r="J554" t="s">
        <v>66</v>
      </c>
      <c r="K554" t="s">
        <v>127</v>
      </c>
      <c r="L554" t="str">
        <f t="shared" si="61"/>
        <v>4.1 Individuals who use mobile money</v>
      </c>
      <c r="M554" t="str">
        <f t="shared" si="53"/>
        <v>SHG Use - Financial Services (Among all question respondents)</v>
      </c>
      <c r="N554" t="s">
        <v>178</v>
      </c>
      <c r="O554">
        <v>1.6393113717225224E-2</v>
      </c>
      <c r="P554">
        <v>3.4373536296204224E-3</v>
      </c>
      <c r="Q554">
        <v>9.6533043039572844E-3</v>
      </c>
      <c r="R554">
        <v>2.3132923130493165E-2</v>
      </c>
      <c r="S554">
        <v>1631</v>
      </c>
      <c r="T554" t="str">
        <f t="shared" si="57"/>
        <v>1</v>
      </c>
    </row>
    <row r="555" spans="1:20" x14ac:dyDescent="0.25">
      <c r="A555" s="35" t="s">
        <v>629</v>
      </c>
      <c r="B555" s="35" t="str">
        <f t="shared" si="56"/>
        <v>Uganda</v>
      </c>
      <c r="C555" t="s">
        <v>68</v>
      </c>
      <c r="D555" t="str">
        <f t="shared" si="59"/>
        <v>FII</v>
      </c>
      <c r="E555" t="s">
        <v>9</v>
      </c>
      <c r="F555" t="s">
        <v>856</v>
      </c>
      <c r="G555" t="str">
        <f t="shared" si="58"/>
        <v>SHG Use - Financial Services</v>
      </c>
      <c r="H555" t="s">
        <v>746</v>
      </c>
      <c r="I555" t="str">
        <f t="shared" si="60"/>
        <v>Cooperative (unspecified)</v>
      </c>
      <c r="J555" t="s">
        <v>66</v>
      </c>
      <c r="K555" t="s">
        <v>124</v>
      </c>
      <c r="L555" t="str">
        <f t="shared" si="61"/>
        <v>3.2 Individuals who do not have access to a mobile phone</v>
      </c>
      <c r="M555" t="str">
        <f t="shared" si="53"/>
        <v>SHG Use - Financial Services (Among all question respondents)</v>
      </c>
      <c r="N555" t="s">
        <v>178</v>
      </c>
      <c r="O555">
        <v>3.9832909981669931E-3</v>
      </c>
      <c r="P555">
        <v>3.0226281935443835E-3</v>
      </c>
      <c r="Q555">
        <v>-1.9433433103051099E-3</v>
      </c>
      <c r="R555">
        <v>9.909925306639096E-3</v>
      </c>
      <c r="S555">
        <v>651</v>
      </c>
      <c r="T555" t="str">
        <f t="shared" si="57"/>
        <v>1</v>
      </c>
    </row>
    <row r="556" spans="1:20" x14ac:dyDescent="0.25">
      <c r="A556" s="35" t="s">
        <v>629</v>
      </c>
      <c r="B556" s="35" t="str">
        <f t="shared" si="56"/>
        <v>Uganda</v>
      </c>
      <c r="C556" t="s">
        <v>68</v>
      </c>
      <c r="D556" t="str">
        <f t="shared" si="59"/>
        <v>FII</v>
      </c>
      <c r="E556" t="s">
        <v>9</v>
      </c>
      <c r="F556" t="s">
        <v>856</v>
      </c>
      <c r="G556" t="str">
        <f t="shared" si="58"/>
        <v>SHG Use - Financial Services</v>
      </c>
      <c r="H556" t="s">
        <v>746</v>
      </c>
      <c r="I556" t="str">
        <f t="shared" si="60"/>
        <v>Cooperative (unspecified)</v>
      </c>
      <c r="J556" t="s">
        <v>66</v>
      </c>
      <c r="K556" t="s">
        <v>123</v>
      </c>
      <c r="L556" t="str">
        <f t="shared" si="61"/>
        <v>3.1 Individuals who have access to a mobile phone</v>
      </c>
      <c r="M556" t="str">
        <f t="shared" si="53"/>
        <v>SHG Use - Financial Services (Among all question respondents)</v>
      </c>
      <c r="N556" t="s">
        <v>178</v>
      </c>
      <c r="O556">
        <v>1.4943551137599228E-2</v>
      </c>
      <c r="P556">
        <v>2.7630876953820965E-3</v>
      </c>
      <c r="Q556">
        <v>9.5258122414480263E-3</v>
      </c>
      <c r="R556">
        <v>2.036129003375043E-2</v>
      </c>
      <c r="S556">
        <v>2349</v>
      </c>
      <c r="T556" t="str">
        <f t="shared" si="57"/>
        <v>1</v>
      </c>
    </row>
    <row r="557" spans="1:20" x14ac:dyDescent="0.25">
      <c r="A557" s="35" t="s">
        <v>629</v>
      </c>
      <c r="B557" s="35" t="str">
        <f t="shared" si="56"/>
        <v>Uganda</v>
      </c>
      <c r="C557" t="s">
        <v>68</v>
      </c>
      <c r="D557" t="str">
        <f t="shared" si="59"/>
        <v>FII</v>
      </c>
      <c r="E557" t="s">
        <v>9</v>
      </c>
      <c r="F557" t="s">
        <v>856</v>
      </c>
      <c r="G557" t="str">
        <f t="shared" si="58"/>
        <v>SHG Use - Financial Services</v>
      </c>
      <c r="H557" t="s">
        <v>746</v>
      </c>
      <c r="I557" t="str">
        <f t="shared" si="60"/>
        <v>Cooperative (unspecified)</v>
      </c>
      <c r="J557" t="s">
        <v>66</v>
      </c>
      <c r="K557" t="s">
        <v>132</v>
      </c>
      <c r="L557" t="str">
        <f t="shared" si="61"/>
        <v>5.2 Individuals without a formal ID</v>
      </c>
      <c r="M557" t="str">
        <f t="shared" si="53"/>
        <v>SHG Use - Financial Services (Among all question respondents)</v>
      </c>
      <c r="N557" t="s">
        <v>178</v>
      </c>
      <c r="O557">
        <v>5.7761193142574999E-3</v>
      </c>
      <c r="P557">
        <v>5.7551015929568159E-3</v>
      </c>
      <c r="Q557">
        <v>-5.5082267466995596E-3</v>
      </c>
      <c r="R557">
        <v>1.7060465375214558E-2</v>
      </c>
      <c r="S557">
        <v>284</v>
      </c>
      <c r="T557" t="str">
        <f t="shared" si="57"/>
        <v>1</v>
      </c>
    </row>
    <row r="558" spans="1:20" x14ac:dyDescent="0.25">
      <c r="A558" s="35" t="s">
        <v>629</v>
      </c>
      <c r="B558" s="35" t="str">
        <f t="shared" si="56"/>
        <v>Uganda</v>
      </c>
      <c r="C558" t="s">
        <v>68</v>
      </c>
      <c r="D558" t="str">
        <f t="shared" si="59"/>
        <v>FII</v>
      </c>
      <c r="E558" t="s">
        <v>9</v>
      </c>
      <c r="F558" t="s">
        <v>856</v>
      </c>
      <c r="G558" t="str">
        <f t="shared" si="58"/>
        <v>SHG Use - Financial Services</v>
      </c>
      <c r="H558" t="s">
        <v>746</v>
      </c>
      <c r="I558" t="str">
        <f t="shared" si="60"/>
        <v>Cooperative (unspecified)</v>
      </c>
      <c r="J558" t="s">
        <v>66</v>
      </c>
      <c r="K558" t="s">
        <v>131</v>
      </c>
      <c r="L558" t="str">
        <f t="shared" si="61"/>
        <v>5.1 Individuals with a formal ID</v>
      </c>
      <c r="M558" t="str">
        <f t="shared" si="53"/>
        <v>SHG Use - Financial Services (Among all question respondents)</v>
      </c>
      <c r="N558" t="s">
        <v>178</v>
      </c>
      <c r="O558">
        <v>1.3338480962533698E-2</v>
      </c>
      <c r="P558">
        <v>2.4315304594558964E-3</v>
      </c>
      <c r="Q558">
        <v>8.5708446803458051E-3</v>
      </c>
      <c r="R558">
        <v>1.8106117244721592E-2</v>
      </c>
      <c r="S558">
        <v>2716</v>
      </c>
      <c r="T558" t="str">
        <f t="shared" si="57"/>
        <v>1</v>
      </c>
    </row>
    <row r="559" spans="1:20" x14ac:dyDescent="0.25">
      <c r="A559" s="35" t="s">
        <v>629</v>
      </c>
      <c r="B559" s="35" t="str">
        <f t="shared" si="56"/>
        <v>Uganda</v>
      </c>
      <c r="C559" t="s">
        <v>68</v>
      </c>
      <c r="D559" t="str">
        <f t="shared" ref="D559:D590" si="62">C559</f>
        <v>FII</v>
      </c>
      <c r="E559" t="s">
        <v>9</v>
      </c>
      <c r="F559" t="s">
        <v>856</v>
      </c>
      <c r="G559" t="str">
        <f t="shared" si="58"/>
        <v>SHG Use - Financial Services</v>
      </c>
      <c r="H559" t="s">
        <v>746</v>
      </c>
      <c r="I559" t="str">
        <f t="shared" si="60"/>
        <v>Cooperative (unspecified)</v>
      </c>
      <c r="J559" t="s">
        <v>66</v>
      </c>
      <c r="K559" t="s">
        <v>121</v>
      </c>
      <c r="L559" t="str">
        <f t="shared" si="61"/>
        <v>2.2 Individuals who do not have a bank account</v>
      </c>
      <c r="M559" t="str">
        <f t="shared" si="53"/>
        <v>SHG Use - Financial Services (Among all question respondents)</v>
      </c>
      <c r="N559" t="s">
        <v>178</v>
      </c>
      <c r="O559">
        <v>9.3561655481597047E-3</v>
      </c>
      <c r="P559">
        <v>2.0554715615916557E-3</v>
      </c>
      <c r="Q559">
        <v>5.3258887502936102E-3</v>
      </c>
      <c r="R559">
        <v>1.33864423460258E-2</v>
      </c>
      <c r="S559">
        <v>2705</v>
      </c>
      <c r="T559" t="str">
        <f t="shared" si="57"/>
        <v>1</v>
      </c>
    </row>
    <row r="560" spans="1:20" x14ac:dyDescent="0.25">
      <c r="A560" s="35" t="s">
        <v>629</v>
      </c>
      <c r="B560" s="35" t="str">
        <f t="shared" si="56"/>
        <v>Uganda</v>
      </c>
      <c r="C560" t="s">
        <v>68</v>
      </c>
      <c r="D560" t="str">
        <f t="shared" si="62"/>
        <v>FII</v>
      </c>
      <c r="E560" t="s">
        <v>9</v>
      </c>
      <c r="F560" t="s">
        <v>856</v>
      </c>
      <c r="G560" t="str">
        <f t="shared" si="58"/>
        <v>SHG Use - Financial Services</v>
      </c>
      <c r="H560" t="s">
        <v>746</v>
      </c>
      <c r="I560" t="str">
        <f t="shared" si="60"/>
        <v>Cooperative (unspecified)</v>
      </c>
      <c r="J560" t="s">
        <v>66</v>
      </c>
      <c r="K560" t="s">
        <v>120</v>
      </c>
      <c r="L560" t="str">
        <f t="shared" si="61"/>
        <v>2.1 Individuals who have a bank account</v>
      </c>
      <c r="M560" t="str">
        <f t="shared" ref="M560:M608" si="63">CONCATENATE(F560," (Among ",J560,")")</f>
        <v>SHG Use - Financial Services (Among all question respondents)</v>
      </c>
      <c r="N560" t="s">
        <v>178</v>
      </c>
      <c r="O560">
        <v>4.0854811642089095E-2</v>
      </c>
      <c r="P560">
        <v>1.2693468715296304E-2</v>
      </c>
      <c r="Q560">
        <v>1.5966025339405606E-2</v>
      </c>
      <c r="R560">
        <v>6.574359794477258E-2</v>
      </c>
      <c r="S560">
        <v>295</v>
      </c>
      <c r="T560" t="str">
        <f t="shared" si="57"/>
        <v>1</v>
      </c>
    </row>
    <row r="561" spans="1:20" x14ac:dyDescent="0.25">
      <c r="A561" s="35" t="s">
        <v>629</v>
      </c>
      <c r="B561" s="35" t="str">
        <f t="shared" si="56"/>
        <v>Uganda</v>
      </c>
      <c r="C561" t="s">
        <v>68</v>
      </c>
      <c r="D561" t="str">
        <f t="shared" si="62"/>
        <v>FII</v>
      </c>
      <c r="E561" t="s">
        <v>9</v>
      </c>
      <c r="F561" t="s">
        <v>856</v>
      </c>
      <c r="G561" t="str">
        <f t="shared" si="58"/>
        <v>SHG Use - Financial Services</v>
      </c>
      <c r="H561" t="s">
        <v>580</v>
      </c>
      <c r="I561" t="str">
        <f t="shared" si="60"/>
        <v>Merry-Go-Round</v>
      </c>
      <c r="J561" t="s">
        <v>66</v>
      </c>
      <c r="K561" t="s">
        <v>114</v>
      </c>
      <c r="L561" t="str">
        <f t="shared" si="61"/>
        <v>1.1 All individuals</v>
      </c>
      <c r="M561" t="str">
        <f t="shared" si="63"/>
        <v>SHG Use - Financial Services (Among all question respondents)</v>
      </c>
      <c r="N561" t="s">
        <v>177</v>
      </c>
      <c r="O561">
        <v>0.22877288199285425</v>
      </c>
      <c r="P561">
        <v>7.8663041163527427E-3</v>
      </c>
      <c r="Q561">
        <v>0.21334898435422894</v>
      </c>
      <c r="R561">
        <v>0.24419677963147957</v>
      </c>
      <c r="S561">
        <v>3000</v>
      </c>
      <c r="T561" t="str">
        <f t="shared" si="57"/>
        <v>1</v>
      </c>
    </row>
    <row r="562" spans="1:20" x14ac:dyDescent="0.25">
      <c r="A562" s="35" t="s">
        <v>629</v>
      </c>
      <c r="B562" s="35" t="str">
        <f t="shared" si="56"/>
        <v>Uganda</v>
      </c>
      <c r="C562" t="s">
        <v>68</v>
      </c>
      <c r="D562" t="str">
        <f t="shared" si="62"/>
        <v>FII</v>
      </c>
      <c r="E562" t="s">
        <v>9</v>
      </c>
      <c r="F562" t="s">
        <v>856</v>
      </c>
      <c r="G562" t="str">
        <f t="shared" si="58"/>
        <v>SHG Use - Financial Services</v>
      </c>
      <c r="H562" t="s">
        <v>580</v>
      </c>
      <c r="I562" t="str">
        <f t="shared" si="60"/>
        <v>Merry-Go-Round</v>
      </c>
      <c r="J562" t="s">
        <v>66</v>
      </c>
      <c r="K562" t="s">
        <v>135</v>
      </c>
      <c r="L562" t="str">
        <f t="shared" si="61"/>
        <v>6.2 Urban individuals</v>
      </c>
      <c r="M562" t="str">
        <f t="shared" si="63"/>
        <v>SHG Use - Financial Services (Among all question respondents)</v>
      </c>
      <c r="N562" t="s">
        <v>177</v>
      </c>
      <c r="O562">
        <v>0.14166241422062606</v>
      </c>
      <c r="P562">
        <v>1.2454879487073051E-2</v>
      </c>
      <c r="Q562">
        <v>0.1172414430162864</v>
      </c>
      <c r="R562">
        <v>0.1660833854249657</v>
      </c>
      <c r="S562">
        <v>810</v>
      </c>
      <c r="T562" t="str">
        <f t="shared" si="57"/>
        <v>1</v>
      </c>
    </row>
    <row r="563" spans="1:20" x14ac:dyDescent="0.25">
      <c r="A563" s="35" t="s">
        <v>629</v>
      </c>
      <c r="B563" s="35" t="str">
        <f t="shared" si="56"/>
        <v>Uganda</v>
      </c>
      <c r="C563" t="s">
        <v>68</v>
      </c>
      <c r="D563" t="str">
        <f t="shared" si="62"/>
        <v>FII</v>
      </c>
      <c r="E563" t="s">
        <v>9</v>
      </c>
      <c r="F563" t="s">
        <v>856</v>
      </c>
      <c r="G563" t="str">
        <f t="shared" si="58"/>
        <v>SHG Use - Financial Services</v>
      </c>
      <c r="H563" t="s">
        <v>580</v>
      </c>
      <c r="I563" t="str">
        <f t="shared" si="60"/>
        <v>Merry-Go-Round</v>
      </c>
      <c r="J563" t="s">
        <v>66</v>
      </c>
      <c r="K563" t="s">
        <v>134</v>
      </c>
      <c r="L563" t="str">
        <f t="shared" si="61"/>
        <v>6.1 Rural individuals</v>
      </c>
      <c r="M563" t="str">
        <f t="shared" si="63"/>
        <v>SHG Use - Financial Services (Among all question respondents)</v>
      </c>
      <c r="N563" t="s">
        <v>177</v>
      </c>
      <c r="O563">
        <v>0.25694509447061437</v>
      </c>
      <c r="P563">
        <v>9.5287528676826685E-3</v>
      </c>
      <c r="Q563">
        <v>0.23826154159991267</v>
      </c>
      <c r="R563">
        <v>0.27562864734131604</v>
      </c>
      <c r="S563">
        <v>2190</v>
      </c>
      <c r="T563" t="str">
        <f t="shared" si="57"/>
        <v>1</v>
      </c>
    </row>
    <row r="564" spans="1:20" x14ac:dyDescent="0.25">
      <c r="A564" s="35" t="s">
        <v>629</v>
      </c>
      <c r="B564" s="35" t="str">
        <f t="shared" si="56"/>
        <v>Uganda</v>
      </c>
      <c r="C564" t="s">
        <v>68</v>
      </c>
      <c r="D564" t="str">
        <f t="shared" si="62"/>
        <v>FII</v>
      </c>
      <c r="E564" t="s">
        <v>9</v>
      </c>
      <c r="F564" t="s">
        <v>856</v>
      </c>
      <c r="G564" t="str">
        <f t="shared" si="58"/>
        <v>SHG Use - Financial Services</v>
      </c>
      <c r="H564" t="s">
        <v>580</v>
      </c>
      <c r="I564" t="str">
        <f t="shared" si="60"/>
        <v>Merry-Go-Round</v>
      </c>
      <c r="J564" t="s">
        <v>66</v>
      </c>
      <c r="K564" t="s">
        <v>116</v>
      </c>
      <c r="L564" t="str">
        <f t="shared" si="61"/>
        <v>1.3 Males</v>
      </c>
      <c r="M564" t="str">
        <f t="shared" si="63"/>
        <v>SHG Use - Financial Services (Among all question respondents)</v>
      </c>
      <c r="N564" t="s">
        <v>177</v>
      </c>
      <c r="O564">
        <v>0.18704772766221314</v>
      </c>
      <c r="P564">
        <v>1.2093110755700791E-2</v>
      </c>
      <c r="Q564">
        <v>0.16333609642223382</v>
      </c>
      <c r="R564">
        <v>0.21075935890219247</v>
      </c>
      <c r="S564">
        <v>1058</v>
      </c>
      <c r="T564" t="str">
        <f t="shared" si="57"/>
        <v>1</v>
      </c>
    </row>
    <row r="565" spans="1:20" x14ac:dyDescent="0.25">
      <c r="A565" s="35" t="s">
        <v>629</v>
      </c>
      <c r="B565" s="35" t="str">
        <f t="shared" si="56"/>
        <v>Uganda</v>
      </c>
      <c r="C565" t="s">
        <v>68</v>
      </c>
      <c r="D565" t="str">
        <f t="shared" si="62"/>
        <v>FII</v>
      </c>
      <c r="E565" t="s">
        <v>9</v>
      </c>
      <c r="F565" t="s">
        <v>856</v>
      </c>
      <c r="G565" t="str">
        <f t="shared" si="58"/>
        <v>SHG Use - Financial Services</v>
      </c>
      <c r="H565" t="s">
        <v>580</v>
      </c>
      <c r="I565" t="str">
        <f t="shared" si="60"/>
        <v>Merry-Go-Round</v>
      </c>
      <c r="J565" t="s">
        <v>66</v>
      </c>
      <c r="K565" t="s">
        <v>115</v>
      </c>
      <c r="L565" t="str">
        <f t="shared" si="61"/>
        <v>1.2 Females</v>
      </c>
      <c r="M565" t="str">
        <f t="shared" si="63"/>
        <v>SHG Use - Financial Services (Among all question respondents)</v>
      </c>
      <c r="N565" t="s">
        <v>177</v>
      </c>
      <c r="O565">
        <v>0.26538773275705052</v>
      </c>
      <c r="P565">
        <v>1.0152007995389062E-2</v>
      </c>
      <c r="Q565">
        <v>0.24548212907947653</v>
      </c>
      <c r="R565">
        <v>0.28529333643462451</v>
      </c>
      <c r="S565">
        <v>1942</v>
      </c>
      <c r="T565" t="str">
        <f t="shared" si="57"/>
        <v>1</v>
      </c>
    </row>
    <row r="566" spans="1:20" x14ac:dyDescent="0.25">
      <c r="A566" s="35" t="s">
        <v>629</v>
      </c>
      <c r="B566" s="35" t="str">
        <f t="shared" si="56"/>
        <v>Uganda</v>
      </c>
      <c r="C566" t="s">
        <v>68</v>
      </c>
      <c r="D566" t="str">
        <f t="shared" si="62"/>
        <v>FII</v>
      </c>
      <c r="E566" t="s">
        <v>9</v>
      </c>
      <c r="F566" t="s">
        <v>856</v>
      </c>
      <c r="G566" t="str">
        <f t="shared" si="58"/>
        <v>SHG Use - Financial Services</v>
      </c>
      <c r="H566" t="s">
        <v>580</v>
      </c>
      <c r="I566" t="str">
        <f t="shared" si="60"/>
        <v>Merry-Go-Round</v>
      </c>
      <c r="J566" t="s">
        <v>66</v>
      </c>
      <c r="K566" t="s">
        <v>419</v>
      </c>
      <c r="L566" t="str">
        <f t="shared" si="61"/>
        <v>7.1 Individuals in the two lowest PPI quintiles</v>
      </c>
      <c r="M566" t="str">
        <f t="shared" si="63"/>
        <v>SHG Use - Financial Services (Among all question respondents)</v>
      </c>
      <c r="N566" t="s">
        <v>177</v>
      </c>
      <c r="O566">
        <v>0.24087106817242332</v>
      </c>
      <c r="P566">
        <v>1.2427080461627269E-2</v>
      </c>
      <c r="Q566">
        <v>0.2165046040550952</v>
      </c>
      <c r="R566">
        <v>0.26523753228975144</v>
      </c>
      <c r="S566">
        <v>1208</v>
      </c>
      <c r="T566" t="str">
        <f t="shared" si="57"/>
        <v>1</v>
      </c>
    </row>
    <row r="567" spans="1:20" x14ac:dyDescent="0.25">
      <c r="A567" s="35" t="s">
        <v>629</v>
      </c>
      <c r="B567" s="35" t="str">
        <f t="shared" si="56"/>
        <v>Uganda</v>
      </c>
      <c r="C567" t="s">
        <v>68</v>
      </c>
      <c r="D567" t="str">
        <f t="shared" si="62"/>
        <v>FII</v>
      </c>
      <c r="E567" t="s">
        <v>9</v>
      </c>
      <c r="F567" t="s">
        <v>856</v>
      </c>
      <c r="G567" t="str">
        <f t="shared" si="58"/>
        <v>SHG Use - Financial Services</v>
      </c>
      <c r="H567" t="s">
        <v>580</v>
      </c>
      <c r="I567" t="str">
        <f t="shared" si="60"/>
        <v>Merry-Go-Round</v>
      </c>
      <c r="J567" t="s">
        <v>66</v>
      </c>
      <c r="K567" t="s">
        <v>420</v>
      </c>
      <c r="L567" t="str">
        <f t="shared" si="61"/>
        <v>7.2 Individuals in the middle PPI quintile</v>
      </c>
      <c r="M567" t="str">
        <f t="shared" si="63"/>
        <v>SHG Use - Financial Services (Among all question respondents)</v>
      </c>
      <c r="N567" t="s">
        <v>177</v>
      </c>
      <c r="O567">
        <v>0.26748882693831777</v>
      </c>
      <c r="P567">
        <v>1.3562877605190289E-2</v>
      </c>
      <c r="Q567">
        <v>0.24089534253021025</v>
      </c>
      <c r="R567">
        <v>0.29408231134642526</v>
      </c>
      <c r="S567">
        <v>1145</v>
      </c>
      <c r="T567" t="str">
        <f t="shared" si="57"/>
        <v>1</v>
      </c>
    </row>
    <row r="568" spans="1:20" x14ac:dyDescent="0.25">
      <c r="A568" s="35" t="s">
        <v>629</v>
      </c>
      <c r="B568" s="35" t="str">
        <f t="shared" si="56"/>
        <v>Uganda</v>
      </c>
      <c r="C568" t="s">
        <v>68</v>
      </c>
      <c r="D568" t="str">
        <f t="shared" si="62"/>
        <v>FII</v>
      </c>
      <c r="E568" t="s">
        <v>9</v>
      </c>
      <c r="F568" t="s">
        <v>856</v>
      </c>
      <c r="G568" t="str">
        <f t="shared" si="58"/>
        <v>SHG Use - Financial Services</v>
      </c>
      <c r="H568" t="s">
        <v>580</v>
      </c>
      <c r="I568" t="str">
        <f t="shared" si="60"/>
        <v>Merry-Go-Round</v>
      </c>
      <c r="J568" t="s">
        <v>66</v>
      </c>
      <c r="K568" t="s">
        <v>421</v>
      </c>
      <c r="L568" t="str">
        <f t="shared" si="61"/>
        <v>7.3 Individuals in the two highest PPI quintiles</v>
      </c>
      <c r="M568" t="str">
        <f t="shared" si="63"/>
        <v>SHG Use - Financial Services (Among all question respondents)</v>
      </c>
      <c r="N568" t="s">
        <v>177</v>
      </c>
      <c r="O568">
        <v>0.14131540178973231</v>
      </c>
      <c r="P568">
        <v>1.443588243804894E-2</v>
      </c>
      <c r="Q568">
        <v>0.11301016851190526</v>
      </c>
      <c r="R568">
        <v>0.16962063506755937</v>
      </c>
      <c r="S568">
        <v>647</v>
      </c>
      <c r="T568" t="str">
        <f t="shared" si="57"/>
        <v>1</v>
      </c>
    </row>
    <row r="569" spans="1:20" x14ac:dyDescent="0.25">
      <c r="A569" s="35" t="s">
        <v>629</v>
      </c>
      <c r="B569" s="35" t="str">
        <f t="shared" si="56"/>
        <v>Uganda</v>
      </c>
      <c r="C569" t="s">
        <v>68</v>
      </c>
      <c r="D569" t="str">
        <f t="shared" si="62"/>
        <v>FII</v>
      </c>
      <c r="E569" t="s">
        <v>9</v>
      </c>
      <c r="F569" t="s">
        <v>856</v>
      </c>
      <c r="G569" t="str">
        <f t="shared" si="58"/>
        <v>SHG Use - Financial Services</v>
      </c>
      <c r="H569" t="s">
        <v>580</v>
      </c>
      <c r="I569" t="str">
        <f t="shared" si="60"/>
        <v>Merry-Go-Round</v>
      </c>
      <c r="J569" t="s">
        <v>66</v>
      </c>
      <c r="K569" t="s">
        <v>128</v>
      </c>
      <c r="L569" t="str">
        <f t="shared" si="61"/>
        <v>4.2 Individuals who do not use mobile money</v>
      </c>
      <c r="M569" t="str">
        <f t="shared" si="63"/>
        <v>SHG Use - Financial Services (Among all question respondents)</v>
      </c>
      <c r="N569" t="s">
        <v>177</v>
      </c>
      <c r="O569">
        <v>0.21414899788381925</v>
      </c>
      <c r="P569">
        <v>1.1280376675011734E-2</v>
      </c>
      <c r="Q569">
        <v>0.19203093931565041</v>
      </c>
      <c r="R569">
        <v>0.23626705645198809</v>
      </c>
      <c r="S569">
        <v>1369</v>
      </c>
      <c r="T569" t="str">
        <f t="shared" si="57"/>
        <v>1</v>
      </c>
    </row>
    <row r="570" spans="1:20" x14ac:dyDescent="0.25">
      <c r="A570" s="35" t="s">
        <v>629</v>
      </c>
      <c r="B570" s="35" t="str">
        <f t="shared" si="56"/>
        <v>Uganda</v>
      </c>
      <c r="C570" t="s">
        <v>68</v>
      </c>
      <c r="D570" t="str">
        <f t="shared" si="62"/>
        <v>FII</v>
      </c>
      <c r="E570" t="s">
        <v>9</v>
      </c>
      <c r="F570" t="s">
        <v>856</v>
      </c>
      <c r="G570" t="str">
        <f t="shared" si="58"/>
        <v>SHG Use - Financial Services</v>
      </c>
      <c r="H570" t="s">
        <v>580</v>
      </c>
      <c r="I570" t="str">
        <f t="shared" si="60"/>
        <v>Merry-Go-Round</v>
      </c>
      <c r="J570" t="s">
        <v>66</v>
      </c>
      <c r="K570" t="s">
        <v>127</v>
      </c>
      <c r="L570" t="str">
        <f t="shared" si="61"/>
        <v>4.1 Individuals who use mobile money</v>
      </c>
      <c r="M570" t="str">
        <f t="shared" si="63"/>
        <v>SHG Use - Financial Services (Among all question respondents)</v>
      </c>
      <c r="N570" t="s">
        <v>177</v>
      </c>
      <c r="O570">
        <v>0.24093478659737477</v>
      </c>
      <c r="P570">
        <v>1.0923805587975382E-2</v>
      </c>
      <c r="Q570">
        <v>0.21951587668478728</v>
      </c>
      <c r="R570">
        <v>0.26235369650996226</v>
      </c>
      <c r="S570">
        <v>1631</v>
      </c>
      <c r="T570" t="str">
        <f t="shared" si="57"/>
        <v>1</v>
      </c>
    </row>
    <row r="571" spans="1:20" x14ac:dyDescent="0.25">
      <c r="A571" s="35" t="s">
        <v>629</v>
      </c>
      <c r="B571" s="35" t="str">
        <f t="shared" si="56"/>
        <v>Uganda</v>
      </c>
      <c r="C571" t="s">
        <v>68</v>
      </c>
      <c r="D571" t="str">
        <f t="shared" si="62"/>
        <v>FII</v>
      </c>
      <c r="E571" t="s">
        <v>9</v>
      </c>
      <c r="F571" t="s">
        <v>856</v>
      </c>
      <c r="G571" t="str">
        <f t="shared" si="58"/>
        <v>SHG Use - Financial Services</v>
      </c>
      <c r="H571" t="s">
        <v>580</v>
      </c>
      <c r="I571" t="str">
        <f t="shared" ref="I571:I602" si="64">H571</f>
        <v>Merry-Go-Round</v>
      </c>
      <c r="J571" t="s">
        <v>66</v>
      </c>
      <c r="K571" t="s">
        <v>124</v>
      </c>
      <c r="L571" t="str">
        <f t="shared" ref="L571:L602" si="65">K571</f>
        <v>3.2 Individuals who do not have access to a mobile phone</v>
      </c>
      <c r="M571" t="str">
        <f t="shared" si="63"/>
        <v>SHG Use - Financial Services (Among all question respondents)</v>
      </c>
      <c r="N571" t="s">
        <v>177</v>
      </c>
      <c r="O571">
        <v>0.14852494714500908</v>
      </c>
      <c r="P571">
        <v>1.3786738919201076E-2</v>
      </c>
      <c r="Q571">
        <v>0.12149252547469062</v>
      </c>
      <c r="R571">
        <v>0.17555736881532752</v>
      </c>
      <c r="S571">
        <v>651</v>
      </c>
      <c r="T571" t="str">
        <f t="shared" si="57"/>
        <v>1</v>
      </c>
    </row>
    <row r="572" spans="1:20" x14ac:dyDescent="0.25">
      <c r="A572" s="35" t="s">
        <v>629</v>
      </c>
      <c r="B572" s="35" t="str">
        <f t="shared" si="56"/>
        <v>Uganda</v>
      </c>
      <c r="C572" t="s">
        <v>68</v>
      </c>
      <c r="D572" t="str">
        <f t="shared" si="62"/>
        <v>FII</v>
      </c>
      <c r="E572" t="s">
        <v>9</v>
      </c>
      <c r="F572" t="s">
        <v>856</v>
      </c>
      <c r="G572" t="str">
        <f t="shared" si="58"/>
        <v>SHG Use - Financial Services</v>
      </c>
      <c r="H572" t="s">
        <v>580</v>
      </c>
      <c r="I572" t="str">
        <f t="shared" si="64"/>
        <v>Merry-Go-Round</v>
      </c>
      <c r="J572" t="s">
        <v>66</v>
      </c>
      <c r="K572" t="s">
        <v>123</v>
      </c>
      <c r="L572" t="str">
        <f t="shared" si="65"/>
        <v>3.1 Individuals who have access to a mobile phone</v>
      </c>
      <c r="M572" t="str">
        <f t="shared" si="63"/>
        <v>SHG Use - Financial Services (Among all question respondents)</v>
      </c>
      <c r="N572" t="s">
        <v>177</v>
      </c>
      <c r="O572">
        <v>0.25131400808149035</v>
      </c>
      <c r="P572">
        <v>9.2365628283702841E-3</v>
      </c>
      <c r="Q572">
        <v>0.23320336838458922</v>
      </c>
      <c r="R572">
        <v>0.26942464777839148</v>
      </c>
      <c r="S572">
        <v>2349</v>
      </c>
      <c r="T572" t="str">
        <f t="shared" si="57"/>
        <v>1</v>
      </c>
    </row>
    <row r="573" spans="1:20" x14ac:dyDescent="0.25">
      <c r="A573" s="35" t="s">
        <v>629</v>
      </c>
      <c r="B573" s="35" t="str">
        <f t="shared" si="56"/>
        <v>Uganda</v>
      </c>
      <c r="C573" t="s">
        <v>68</v>
      </c>
      <c r="D573" t="str">
        <f t="shared" si="62"/>
        <v>FII</v>
      </c>
      <c r="E573" t="s">
        <v>9</v>
      </c>
      <c r="F573" t="s">
        <v>856</v>
      </c>
      <c r="G573" t="str">
        <f t="shared" si="58"/>
        <v>SHG Use - Financial Services</v>
      </c>
      <c r="H573" t="s">
        <v>580</v>
      </c>
      <c r="I573" t="str">
        <f t="shared" si="64"/>
        <v>Merry-Go-Round</v>
      </c>
      <c r="J573" t="s">
        <v>66</v>
      </c>
      <c r="K573" t="s">
        <v>132</v>
      </c>
      <c r="L573" t="str">
        <f t="shared" si="65"/>
        <v>5.2 Individuals without a formal ID</v>
      </c>
      <c r="M573" t="str">
        <f t="shared" si="63"/>
        <v>SHG Use - Financial Services (Among all question respondents)</v>
      </c>
      <c r="N573" t="s">
        <v>177</v>
      </c>
      <c r="O573">
        <v>8.2684030683623011E-2</v>
      </c>
      <c r="P573">
        <v>1.6735199468712297E-2</v>
      </c>
      <c r="Q573">
        <v>4.9870399307383406E-2</v>
      </c>
      <c r="R573">
        <v>0.11549766205986262</v>
      </c>
      <c r="S573">
        <v>284</v>
      </c>
      <c r="T573" t="str">
        <f t="shared" si="57"/>
        <v>1</v>
      </c>
    </row>
    <row r="574" spans="1:20" x14ac:dyDescent="0.25">
      <c r="A574" s="35" t="s">
        <v>629</v>
      </c>
      <c r="B574" s="35" t="str">
        <f t="shared" si="56"/>
        <v>Uganda</v>
      </c>
      <c r="C574" t="s">
        <v>68</v>
      </c>
      <c r="D574" t="str">
        <f t="shared" si="62"/>
        <v>FII</v>
      </c>
      <c r="E574" t="s">
        <v>9</v>
      </c>
      <c r="F574" t="s">
        <v>856</v>
      </c>
      <c r="G574" t="str">
        <f t="shared" si="58"/>
        <v>SHG Use - Financial Services</v>
      </c>
      <c r="H574" t="s">
        <v>580</v>
      </c>
      <c r="I574" t="str">
        <f t="shared" si="64"/>
        <v>Merry-Go-Round</v>
      </c>
      <c r="J574" t="s">
        <v>66</v>
      </c>
      <c r="K574" t="s">
        <v>131</v>
      </c>
      <c r="L574" t="str">
        <f t="shared" si="65"/>
        <v>5.1 Individuals with a formal ID</v>
      </c>
      <c r="M574" t="str">
        <f t="shared" si="63"/>
        <v>SHG Use - Financial Services (Among all question respondents)</v>
      </c>
      <c r="N574" t="s">
        <v>177</v>
      </c>
      <c r="O574">
        <v>0.24601826847951588</v>
      </c>
      <c r="P574">
        <v>8.5007834914049372E-3</v>
      </c>
      <c r="Q574">
        <v>0.22935031203133091</v>
      </c>
      <c r="R574">
        <v>0.26268622492770083</v>
      </c>
      <c r="S574">
        <v>2716</v>
      </c>
      <c r="T574" t="str">
        <f t="shared" si="57"/>
        <v>1</v>
      </c>
    </row>
    <row r="575" spans="1:20" x14ac:dyDescent="0.25">
      <c r="A575" s="35" t="s">
        <v>629</v>
      </c>
      <c r="B575" s="35" t="str">
        <f t="shared" si="56"/>
        <v>Uganda</v>
      </c>
      <c r="C575" t="s">
        <v>68</v>
      </c>
      <c r="D575" t="str">
        <f t="shared" si="62"/>
        <v>FII</v>
      </c>
      <c r="E575" t="s">
        <v>9</v>
      </c>
      <c r="F575" t="s">
        <v>856</v>
      </c>
      <c r="G575" t="str">
        <f t="shared" si="58"/>
        <v>SHG Use - Financial Services</v>
      </c>
      <c r="H575" t="s">
        <v>580</v>
      </c>
      <c r="I575" t="str">
        <f t="shared" si="64"/>
        <v>Merry-Go-Round</v>
      </c>
      <c r="J575" t="s">
        <v>66</v>
      </c>
      <c r="K575" t="s">
        <v>121</v>
      </c>
      <c r="L575" t="str">
        <f t="shared" si="65"/>
        <v>2.2 Individuals who do not have a bank account</v>
      </c>
      <c r="M575" t="str">
        <f t="shared" si="63"/>
        <v>SHG Use - Financial Services (Among all question respondents)</v>
      </c>
      <c r="N575" t="s">
        <v>177</v>
      </c>
      <c r="O575">
        <v>0.23106620231810457</v>
      </c>
      <c r="P575">
        <v>8.2915958221293235E-3</v>
      </c>
      <c r="Q575">
        <v>0.21480841170516393</v>
      </c>
      <c r="R575">
        <v>0.24732399293104521</v>
      </c>
      <c r="S575">
        <v>2705</v>
      </c>
      <c r="T575" t="str">
        <f t="shared" si="57"/>
        <v>1</v>
      </c>
    </row>
    <row r="576" spans="1:20" x14ac:dyDescent="0.25">
      <c r="A576" s="35" t="s">
        <v>629</v>
      </c>
      <c r="B576" s="35" t="str">
        <f t="shared" si="56"/>
        <v>Uganda</v>
      </c>
      <c r="C576" t="s">
        <v>68</v>
      </c>
      <c r="D576" t="str">
        <f t="shared" si="62"/>
        <v>FII</v>
      </c>
      <c r="E576" t="s">
        <v>9</v>
      </c>
      <c r="F576" t="s">
        <v>856</v>
      </c>
      <c r="G576" t="str">
        <f t="shared" si="58"/>
        <v>SHG Use - Financial Services</v>
      </c>
      <c r="H576" t="s">
        <v>580</v>
      </c>
      <c r="I576" t="str">
        <f t="shared" si="64"/>
        <v>Merry-Go-Round</v>
      </c>
      <c r="J576" t="s">
        <v>66</v>
      </c>
      <c r="K576" t="s">
        <v>120</v>
      </c>
      <c r="L576" t="str">
        <f t="shared" si="65"/>
        <v>2.1 Individuals who have a bank account</v>
      </c>
      <c r="M576" t="str">
        <f t="shared" si="63"/>
        <v>SHG Use - Financial Services (Among all question respondents)</v>
      </c>
      <c r="N576" t="s">
        <v>177</v>
      </c>
      <c r="O576">
        <v>0.20837783395599754</v>
      </c>
      <c r="P576">
        <v>2.4891111156194135E-2</v>
      </c>
      <c r="Q576">
        <v>0.15957245535555914</v>
      </c>
      <c r="R576">
        <v>0.25718321255643595</v>
      </c>
      <c r="S576">
        <v>295</v>
      </c>
      <c r="T576" t="str">
        <f t="shared" si="57"/>
        <v>1</v>
      </c>
    </row>
    <row r="577" spans="1:20" x14ac:dyDescent="0.25">
      <c r="A577" s="35" t="s">
        <v>629</v>
      </c>
      <c r="B577" s="35" t="str">
        <f t="shared" si="56"/>
        <v>Uganda</v>
      </c>
      <c r="C577" t="s">
        <v>68</v>
      </c>
      <c r="D577" t="str">
        <f t="shared" si="62"/>
        <v>FII</v>
      </c>
      <c r="E577" t="s">
        <v>9</v>
      </c>
      <c r="F577" t="s">
        <v>856</v>
      </c>
      <c r="G577" t="str">
        <f t="shared" si="58"/>
        <v>SHG Use - Financial Services</v>
      </c>
      <c r="H577" t="s">
        <v>0</v>
      </c>
      <c r="I577" t="str">
        <f t="shared" si="64"/>
        <v>SACCO</v>
      </c>
      <c r="J577" t="s">
        <v>66</v>
      </c>
      <c r="K577" t="s">
        <v>114</v>
      </c>
      <c r="L577" t="str">
        <f t="shared" si="65"/>
        <v>1.1 All individuals</v>
      </c>
      <c r="M577" t="str">
        <f t="shared" si="63"/>
        <v>SHG Use - Financial Services (Among all question respondents)</v>
      </c>
      <c r="N577" t="s">
        <v>175</v>
      </c>
      <c r="O577">
        <v>7.6947370182071359E-2</v>
      </c>
      <c r="P577">
        <v>5.0390357044035831E-3</v>
      </c>
      <c r="Q577">
        <v>6.7067054120996533E-2</v>
      </c>
      <c r="R577">
        <v>8.6827686243146185E-2</v>
      </c>
      <c r="S577">
        <v>3000</v>
      </c>
      <c r="T577" t="str">
        <f t="shared" si="57"/>
        <v>1</v>
      </c>
    </row>
    <row r="578" spans="1:20" x14ac:dyDescent="0.25">
      <c r="A578" s="35" t="s">
        <v>629</v>
      </c>
      <c r="B578" s="35" t="str">
        <f t="shared" ref="B578:B641" si="66">A578</f>
        <v>Uganda</v>
      </c>
      <c r="C578" t="s">
        <v>68</v>
      </c>
      <c r="D578" t="str">
        <f t="shared" si="62"/>
        <v>FII</v>
      </c>
      <c r="E578" t="s">
        <v>9</v>
      </c>
      <c r="F578" t="s">
        <v>856</v>
      </c>
      <c r="G578" t="str">
        <f t="shared" si="58"/>
        <v>SHG Use - Financial Services</v>
      </c>
      <c r="H578" t="s">
        <v>0</v>
      </c>
      <c r="I578" t="str">
        <f t="shared" si="64"/>
        <v>SACCO</v>
      </c>
      <c r="J578" t="s">
        <v>66</v>
      </c>
      <c r="K578" t="s">
        <v>135</v>
      </c>
      <c r="L578" t="str">
        <f t="shared" si="65"/>
        <v>6.2 Urban individuals</v>
      </c>
      <c r="M578" t="str">
        <f t="shared" si="63"/>
        <v>SHG Use - Financial Services (Among all question respondents)</v>
      </c>
      <c r="N578" t="s">
        <v>175</v>
      </c>
      <c r="O578">
        <v>7.9968369164467576E-2</v>
      </c>
      <c r="P578">
        <v>1.0230909428280475E-2</v>
      </c>
      <c r="Q578">
        <v>5.9908059082658824E-2</v>
      </c>
      <c r="R578">
        <v>0.10002867924627633</v>
      </c>
      <c r="S578">
        <v>810</v>
      </c>
      <c r="T578" t="str">
        <f t="shared" ref="T578:T641" si="67">IF(S578&gt;=30,"1","0")</f>
        <v>1</v>
      </c>
    </row>
    <row r="579" spans="1:20" x14ac:dyDescent="0.25">
      <c r="A579" s="35" t="s">
        <v>629</v>
      </c>
      <c r="B579" s="35" t="str">
        <f t="shared" si="66"/>
        <v>Uganda</v>
      </c>
      <c r="C579" t="s">
        <v>68</v>
      </c>
      <c r="D579" t="str">
        <f t="shared" si="62"/>
        <v>FII</v>
      </c>
      <c r="E579" t="s">
        <v>9</v>
      </c>
      <c r="F579" t="s">
        <v>856</v>
      </c>
      <c r="G579" t="str">
        <f t="shared" ref="G579:G642" si="68">F579</f>
        <v>SHG Use - Financial Services</v>
      </c>
      <c r="H579" t="s">
        <v>0</v>
      </c>
      <c r="I579" t="str">
        <f t="shared" si="64"/>
        <v>SACCO</v>
      </c>
      <c r="J579" t="s">
        <v>66</v>
      </c>
      <c r="K579" t="s">
        <v>134</v>
      </c>
      <c r="L579" t="str">
        <f t="shared" si="65"/>
        <v>6.1 Rural individuals</v>
      </c>
      <c r="M579" t="str">
        <f t="shared" si="63"/>
        <v>SHG Use - Financial Services (Among all question respondents)</v>
      </c>
      <c r="N579" t="s">
        <v>175</v>
      </c>
      <c r="O579">
        <v>7.5970355278997606E-2</v>
      </c>
      <c r="P579">
        <v>5.7893879515031688E-3</v>
      </c>
      <c r="Q579">
        <v>6.46187820581446E-2</v>
      </c>
      <c r="R579">
        <v>8.7321928499850612E-2</v>
      </c>
      <c r="S579">
        <v>2190</v>
      </c>
      <c r="T579" t="str">
        <f t="shared" si="67"/>
        <v>1</v>
      </c>
    </row>
    <row r="580" spans="1:20" x14ac:dyDescent="0.25">
      <c r="A580" s="35" t="s">
        <v>629</v>
      </c>
      <c r="B580" s="35" t="str">
        <f t="shared" si="66"/>
        <v>Uganda</v>
      </c>
      <c r="C580" t="s">
        <v>68</v>
      </c>
      <c r="D580" t="str">
        <f t="shared" si="62"/>
        <v>FII</v>
      </c>
      <c r="E580" t="s">
        <v>9</v>
      </c>
      <c r="F580" t="s">
        <v>856</v>
      </c>
      <c r="G580" t="str">
        <f t="shared" si="68"/>
        <v>SHG Use - Financial Services</v>
      </c>
      <c r="H580" t="s">
        <v>0</v>
      </c>
      <c r="I580" t="str">
        <f t="shared" si="64"/>
        <v>SACCO</v>
      </c>
      <c r="J580" t="s">
        <v>66</v>
      </c>
      <c r="K580" t="s">
        <v>116</v>
      </c>
      <c r="L580" t="str">
        <f t="shared" si="65"/>
        <v>1.3 Males</v>
      </c>
      <c r="M580" t="str">
        <f t="shared" si="63"/>
        <v>SHG Use - Financial Services (Among all question respondents)</v>
      </c>
      <c r="N580" t="s">
        <v>175</v>
      </c>
      <c r="O580">
        <v>8.9470646487461558E-2</v>
      </c>
      <c r="P580">
        <v>8.6950367717973463E-3</v>
      </c>
      <c r="Q580">
        <v>7.2421806886474094E-2</v>
      </c>
      <c r="R580">
        <v>0.10651948608844902</v>
      </c>
      <c r="S580">
        <v>1058</v>
      </c>
      <c r="T580" t="str">
        <f t="shared" si="67"/>
        <v>1</v>
      </c>
    </row>
    <row r="581" spans="1:20" x14ac:dyDescent="0.25">
      <c r="A581" s="35" t="s">
        <v>629</v>
      </c>
      <c r="B581" s="35" t="str">
        <f t="shared" si="66"/>
        <v>Uganda</v>
      </c>
      <c r="C581" t="s">
        <v>68</v>
      </c>
      <c r="D581" t="str">
        <f t="shared" si="62"/>
        <v>FII</v>
      </c>
      <c r="E581" t="s">
        <v>9</v>
      </c>
      <c r="F581" t="s">
        <v>856</v>
      </c>
      <c r="G581" t="str">
        <f t="shared" si="68"/>
        <v>SHG Use - Financial Services</v>
      </c>
      <c r="H581" t="s">
        <v>0</v>
      </c>
      <c r="I581" t="str">
        <f t="shared" si="64"/>
        <v>SACCO</v>
      </c>
      <c r="J581" t="s">
        <v>66</v>
      </c>
      <c r="K581" t="s">
        <v>115</v>
      </c>
      <c r="L581" t="str">
        <f t="shared" si="65"/>
        <v>1.2 Females</v>
      </c>
      <c r="M581" t="str">
        <f t="shared" si="63"/>
        <v>SHG Use - Financial Services (Among all question respondents)</v>
      </c>
      <c r="N581" t="s">
        <v>175</v>
      </c>
      <c r="O581">
        <v>6.5957886731222451E-2</v>
      </c>
      <c r="P581">
        <v>5.5852558812278909E-3</v>
      </c>
      <c r="Q581">
        <v>5.500656655298209E-2</v>
      </c>
      <c r="R581">
        <v>7.6909206909462804E-2</v>
      </c>
      <c r="S581">
        <v>1942</v>
      </c>
      <c r="T581" t="str">
        <f t="shared" si="67"/>
        <v>1</v>
      </c>
    </row>
    <row r="582" spans="1:20" x14ac:dyDescent="0.25">
      <c r="A582" s="35" t="s">
        <v>629</v>
      </c>
      <c r="B582" s="35" t="str">
        <f t="shared" si="66"/>
        <v>Uganda</v>
      </c>
      <c r="C582" t="s">
        <v>68</v>
      </c>
      <c r="D582" t="str">
        <f t="shared" si="62"/>
        <v>FII</v>
      </c>
      <c r="E582" t="s">
        <v>9</v>
      </c>
      <c r="F582" t="s">
        <v>856</v>
      </c>
      <c r="G582" t="str">
        <f t="shared" si="68"/>
        <v>SHG Use - Financial Services</v>
      </c>
      <c r="H582" t="s">
        <v>0</v>
      </c>
      <c r="I582" t="str">
        <f t="shared" si="64"/>
        <v>SACCO</v>
      </c>
      <c r="J582" t="s">
        <v>66</v>
      </c>
      <c r="K582" t="s">
        <v>419</v>
      </c>
      <c r="L582" t="str">
        <f t="shared" si="65"/>
        <v>7.1 Individuals in the two lowest PPI quintiles</v>
      </c>
      <c r="M582" t="str">
        <f t="shared" si="63"/>
        <v>SHG Use - Financial Services (Among all question respondents)</v>
      </c>
      <c r="N582" t="s">
        <v>175</v>
      </c>
      <c r="O582">
        <v>3.8773898372608591E-2</v>
      </c>
      <c r="P582">
        <v>5.7597127996130894E-3</v>
      </c>
      <c r="Q582">
        <v>2.7480510863672286E-2</v>
      </c>
      <c r="R582">
        <v>5.0067285881544896E-2</v>
      </c>
      <c r="S582">
        <v>1208</v>
      </c>
      <c r="T582" t="str">
        <f t="shared" si="67"/>
        <v>1</v>
      </c>
    </row>
    <row r="583" spans="1:20" x14ac:dyDescent="0.25">
      <c r="A583" s="35" t="s">
        <v>629</v>
      </c>
      <c r="B583" s="35" t="str">
        <f t="shared" si="66"/>
        <v>Uganda</v>
      </c>
      <c r="C583" t="s">
        <v>68</v>
      </c>
      <c r="D583" t="str">
        <f t="shared" si="62"/>
        <v>FII</v>
      </c>
      <c r="E583" t="s">
        <v>9</v>
      </c>
      <c r="F583" t="s">
        <v>856</v>
      </c>
      <c r="G583" t="str">
        <f t="shared" si="68"/>
        <v>SHG Use - Financial Services</v>
      </c>
      <c r="H583" t="s">
        <v>0</v>
      </c>
      <c r="I583" t="str">
        <f t="shared" si="64"/>
        <v>SACCO</v>
      </c>
      <c r="J583" t="s">
        <v>66</v>
      </c>
      <c r="K583" t="s">
        <v>420</v>
      </c>
      <c r="L583" t="str">
        <f t="shared" si="65"/>
        <v>7.2 Individuals in the middle PPI quintile</v>
      </c>
      <c r="M583" t="str">
        <f t="shared" si="63"/>
        <v>SHG Use - Financial Services (Among all question respondents)</v>
      </c>
      <c r="N583" t="s">
        <v>175</v>
      </c>
      <c r="O583">
        <v>0.10653598509217911</v>
      </c>
      <c r="P583">
        <v>9.2743637157320716E-3</v>
      </c>
      <c r="Q583">
        <v>8.8351227104312674E-2</v>
      </c>
      <c r="R583">
        <v>0.12472074308004555</v>
      </c>
      <c r="S583">
        <v>1145</v>
      </c>
      <c r="T583" t="str">
        <f t="shared" si="67"/>
        <v>1</v>
      </c>
    </row>
    <row r="584" spans="1:20" x14ac:dyDescent="0.25">
      <c r="A584" s="35" t="s">
        <v>629</v>
      </c>
      <c r="B584" s="35" t="str">
        <f t="shared" si="66"/>
        <v>Uganda</v>
      </c>
      <c r="C584" t="s">
        <v>68</v>
      </c>
      <c r="D584" t="str">
        <f t="shared" si="62"/>
        <v>FII</v>
      </c>
      <c r="E584" t="s">
        <v>9</v>
      </c>
      <c r="F584" t="s">
        <v>856</v>
      </c>
      <c r="G584" t="str">
        <f t="shared" si="68"/>
        <v>SHG Use - Financial Services</v>
      </c>
      <c r="H584" t="s">
        <v>0</v>
      </c>
      <c r="I584" t="str">
        <f t="shared" si="64"/>
        <v>SACCO</v>
      </c>
      <c r="J584" t="s">
        <v>66</v>
      </c>
      <c r="K584" t="s">
        <v>421</v>
      </c>
      <c r="L584" t="str">
        <f t="shared" si="65"/>
        <v>7.3 Individuals in the two highest PPI quintiles</v>
      </c>
      <c r="M584" t="str">
        <f t="shared" si="63"/>
        <v>SHG Use - Financial Services (Among all question respondents)</v>
      </c>
      <c r="N584" t="s">
        <v>175</v>
      </c>
      <c r="O584">
        <v>9.6492016614516687E-2</v>
      </c>
      <c r="P584">
        <v>1.2437746055272224E-2</v>
      </c>
      <c r="Q584">
        <v>7.2104639877716745E-2</v>
      </c>
      <c r="R584">
        <v>0.12087939335131663</v>
      </c>
      <c r="S584">
        <v>647</v>
      </c>
      <c r="T584" t="str">
        <f t="shared" si="67"/>
        <v>1</v>
      </c>
    </row>
    <row r="585" spans="1:20" x14ac:dyDescent="0.25">
      <c r="A585" s="35" t="s">
        <v>629</v>
      </c>
      <c r="B585" s="35" t="str">
        <f t="shared" si="66"/>
        <v>Uganda</v>
      </c>
      <c r="C585" t="s">
        <v>68</v>
      </c>
      <c r="D585" t="str">
        <f t="shared" si="62"/>
        <v>FII</v>
      </c>
      <c r="E585" t="s">
        <v>9</v>
      </c>
      <c r="F585" t="s">
        <v>856</v>
      </c>
      <c r="G585" t="str">
        <f t="shared" si="68"/>
        <v>SHG Use - Financial Services</v>
      </c>
      <c r="H585" t="s">
        <v>0</v>
      </c>
      <c r="I585" t="str">
        <f t="shared" si="64"/>
        <v>SACCO</v>
      </c>
      <c r="J585" t="s">
        <v>66</v>
      </c>
      <c r="K585" t="s">
        <v>128</v>
      </c>
      <c r="L585" t="str">
        <f t="shared" si="65"/>
        <v>4.2 Individuals who do not use mobile money</v>
      </c>
      <c r="M585" t="str">
        <f t="shared" si="63"/>
        <v>SHG Use - Financial Services (Among all question respondents)</v>
      </c>
      <c r="N585" t="s">
        <v>175</v>
      </c>
      <c r="O585">
        <v>3.4079298543229795E-2</v>
      </c>
      <c r="P585">
        <v>5.0763218222682734E-3</v>
      </c>
      <c r="Q585">
        <v>2.4125873528219259E-2</v>
      </c>
      <c r="R585">
        <v>4.4032723558240332E-2</v>
      </c>
      <c r="S585">
        <v>1369</v>
      </c>
      <c r="T585" t="str">
        <f t="shared" si="67"/>
        <v>1</v>
      </c>
    </row>
    <row r="586" spans="1:20" x14ac:dyDescent="0.25">
      <c r="A586" s="35" t="s">
        <v>629</v>
      </c>
      <c r="B586" s="35" t="str">
        <f t="shared" si="66"/>
        <v>Uganda</v>
      </c>
      <c r="C586" t="s">
        <v>68</v>
      </c>
      <c r="D586" t="str">
        <f t="shared" si="62"/>
        <v>FII</v>
      </c>
      <c r="E586" t="s">
        <v>9</v>
      </c>
      <c r="F586" t="s">
        <v>856</v>
      </c>
      <c r="G586" t="str">
        <f t="shared" si="68"/>
        <v>SHG Use - Financial Services</v>
      </c>
      <c r="H586" t="s">
        <v>0</v>
      </c>
      <c r="I586" t="str">
        <f t="shared" si="64"/>
        <v>SACCO</v>
      </c>
      <c r="J586" t="s">
        <v>66</v>
      </c>
      <c r="K586" t="s">
        <v>127</v>
      </c>
      <c r="L586" t="str">
        <f t="shared" si="65"/>
        <v>4.1 Individuals who use mobile money</v>
      </c>
      <c r="M586" t="str">
        <f t="shared" si="63"/>
        <v>SHG Use - Financial Services (Among all question respondents)</v>
      </c>
      <c r="N586" t="s">
        <v>175</v>
      </c>
      <c r="O586">
        <v>0.11259845945249372</v>
      </c>
      <c r="P586">
        <v>8.1028210477024389E-3</v>
      </c>
      <c r="Q586">
        <v>9.6710809982642379E-2</v>
      </c>
      <c r="R586">
        <v>0.12848610892234508</v>
      </c>
      <c r="S586">
        <v>1631</v>
      </c>
      <c r="T586" t="str">
        <f t="shared" si="67"/>
        <v>1</v>
      </c>
    </row>
    <row r="587" spans="1:20" x14ac:dyDescent="0.25">
      <c r="A587" s="35" t="s">
        <v>629</v>
      </c>
      <c r="B587" s="35" t="str">
        <f t="shared" si="66"/>
        <v>Uganda</v>
      </c>
      <c r="C587" t="s">
        <v>68</v>
      </c>
      <c r="D587" t="str">
        <f t="shared" si="62"/>
        <v>FII</v>
      </c>
      <c r="E587" t="s">
        <v>9</v>
      </c>
      <c r="F587" t="s">
        <v>856</v>
      </c>
      <c r="G587" t="str">
        <f t="shared" si="68"/>
        <v>SHG Use - Financial Services</v>
      </c>
      <c r="H587" t="s">
        <v>0</v>
      </c>
      <c r="I587" t="str">
        <f t="shared" si="64"/>
        <v>SACCO</v>
      </c>
      <c r="J587" t="s">
        <v>66</v>
      </c>
      <c r="K587" t="s">
        <v>124</v>
      </c>
      <c r="L587" t="str">
        <f t="shared" si="65"/>
        <v>3.2 Individuals who do not have access to a mobile phone</v>
      </c>
      <c r="M587" t="str">
        <f t="shared" si="63"/>
        <v>SHG Use - Financial Services (Among all question respondents)</v>
      </c>
      <c r="N587" t="s">
        <v>175</v>
      </c>
      <c r="O587">
        <v>1.2273374871501042E-2</v>
      </c>
      <c r="P587">
        <v>4.1332899720976073E-3</v>
      </c>
      <c r="Q587">
        <v>4.1690045728926678E-3</v>
      </c>
      <c r="R587">
        <v>2.0377745170109415E-2</v>
      </c>
      <c r="S587">
        <v>651</v>
      </c>
      <c r="T587" t="str">
        <f t="shared" si="67"/>
        <v>1</v>
      </c>
    </row>
    <row r="588" spans="1:20" x14ac:dyDescent="0.25">
      <c r="A588" s="35" t="s">
        <v>629</v>
      </c>
      <c r="B588" s="35" t="str">
        <f t="shared" si="66"/>
        <v>Uganda</v>
      </c>
      <c r="C588" t="s">
        <v>68</v>
      </c>
      <c r="D588" t="str">
        <f t="shared" si="62"/>
        <v>FII</v>
      </c>
      <c r="E588" t="s">
        <v>9</v>
      </c>
      <c r="F588" t="s">
        <v>856</v>
      </c>
      <c r="G588" t="str">
        <f t="shared" si="68"/>
        <v>SHG Use - Financial Services</v>
      </c>
      <c r="H588" t="s">
        <v>0</v>
      </c>
      <c r="I588" t="str">
        <f t="shared" si="64"/>
        <v>SACCO</v>
      </c>
      <c r="J588" t="s">
        <v>66</v>
      </c>
      <c r="K588" t="s">
        <v>123</v>
      </c>
      <c r="L588" t="str">
        <f t="shared" si="65"/>
        <v>3.1 Individuals who have access to a mobile phone</v>
      </c>
      <c r="M588" t="str">
        <f t="shared" si="63"/>
        <v>SHG Use - Financial Services (Among all question respondents)</v>
      </c>
      <c r="N588" t="s">
        <v>175</v>
      </c>
      <c r="O588">
        <v>9.511387734160888E-2</v>
      </c>
      <c r="P588">
        <v>6.2934957876054527E-3</v>
      </c>
      <c r="Q588">
        <v>8.2773871999665238E-2</v>
      </c>
      <c r="R588">
        <v>0.10745388268355252</v>
      </c>
      <c r="S588">
        <v>2349</v>
      </c>
      <c r="T588" t="str">
        <f t="shared" si="67"/>
        <v>1</v>
      </c>
    </row>
    <row r="589" spans="1:20" x14ac:dyDescent="0.25">
      <c r="A589" s="35" t="s">
        <v>629</v>
      </c>
      <c r="B589" s="35" t="str">
        <f t="shared" si="66"/>
        <v>Uganda</v>
      </c>
      <c r="C589" t="s">
        <v>68</v>
      </c>
      <c r="D589" t="str">
        <f t="shared" si="62"/>
        <v>FII</v>
      </c>
      <c r="E589" t="s">
        <v>9</v>
      </c>
      <c r="F589" t="s">
        <v>856</v>
      </c>
      <c r="G589" t="str">
        <f t="shared" si="68"/>
        <v>SHG Use - Financial Services</v>
      </c>
      <c r="H589" t="s">
        <v>0</v>
      </c>
      <c r="I589" t="str">
        <f t="shared" si="64"/>
        <v>SACCO</v>
      </c>
      <c r="J589" t="s">
        <v>66</v>
      </c>
      <c r="K589" t="s">
        <v>132</v>
      </c>
      <c r="L589" t="str">
        <f t="shared" si="65"/>
        <v>5.2 Individuals without a formal ID</v>
      </c>
      <c r="M589" t="str">
        <f t="shared" si="63"/>
        <v>SHG Use - Financial Services (Among all question respondents)</v>
      </c>
      <c r="N589" t="s">
        <v>175</v>
      </c>
      <c r="O589">
        <v>2.4525903312032228E-2</v>
      </c>
      <c r="P589">
        <v>9.3618663747352289E-3</v>
      </c>
      <c r="Q589">
        <v>6.1695740200807467E-3</v>
      </c>
      <c r="R589">
        <v>4.288223260398371E-2</v>
      </c>
      <c r="S589">
        <v>284</v>
      </c>
      <c r="T589" t="str">
        <f t="shared" si="67"/>
        <v>1</v>
      </c>
    </row>
    <row r="590" spans="1:20" x14ac:dyDescent="0.25">
      <c r="A590" s="35" t="s">
        <v>629</v>
      </c>
      <c r="B590" s="35" t="str">
        <f t="shared" si="66"/>
        <v>Uganda</v>
      </c>
      <c r="C590" t="s">
        <v>68</v>
      </c>
      <c r="D590" t="str">
        <f t="shared" si="62"/>
        <v>FII</v>
      </c>
      <c r="E590" t="s">
        <v>9</v>
      </c>
      <c r="F590" t="s">
        <v>856</v>
      </c>
      <c r="G590" t="str">
        <f t="shared" si="68"/>
        <v>SHG Use - Financial Services</v>
      </c>
      <c r="H590" t="s">
        <v>0</v>
      </c>
      <c r="I590" t="str">
        <f t="shared" si="64"/>
        <v>SACCO</v>
      </c>
      <c r="J590" t="s">
        <v>66</v>
      </c>
      <c r="K590" t="s">
        <v>131</v>
      </c>
      <c r="L590" t="str">
        <f t="shared" si="65"/>
        <v>5.1 Individuals with a formal ID</v>
      </c>
      <c r="M590" t="str">
        <f t="shared" si="63"/>
        <v>SHG Use - Financial Services (Among all question respondents)</v>
      </c>
      <c r="N590" t="s">
        <v>175</v>
      </c>
      <c r="O590">
        <v>8.3135579948044297E-2</v>
      </c>
      <c r="P590">
        <v>5.5091392265635341E-3</v>
      </c>
      <c r="Q590">
        <v>7.2333505905317189E-2</v>
      </c>
      <c r="R590">
        <v>9.3937653990771405E-2</v>
      </c>
      <c r="S590">
        <v>2716</v>
      </c>
      <c r="T590" t="str">
        <f t="shared" si="67"/>
        <v>1</v>
      </c>
    </row>
    <row r="591" spans="1:20" x14ac:dyDescent="0.25">
      <c r="A591" s="35" t="s">
        <v>629</v>
      </c>
      <c r="B591" s="35" t="str">
        <f t="shared" si="66"/>
        <v>Uganda</v>
      </c>
      <c r="C591" t="s">
        <v>68</v>
      </c>
      <c r="D591" t="str">
        <f t="shared" ref="D591:D608" si="69">C591</f>
        <v>FII</v>
      </c>
      <c r="E591" t="s">
        <v>9</v>
      </c>
      <c r="F591" t="s">
        <v>856</v>
      </c>
      <c r="G591" t="str">
        <f t="shared" si="68"/>
        <v>SHG Use - Financial Services</v>
      </c>
      <c r="H591" t="s">
        <v>0</v>
      </c>
      <c r="I591" t="str">
        <f t="shared" si="64"/>
        <v>SACCO</v>
      </c>
      <c r="J591" t="s">
        <v>66</v>
      </c>
      <c r="K591" t="s">
        <v>121</v>
      </c>
      <c r="L591" t="str">
        <f t="shared" si="65"/>
        <v>2.2 Individuals who do not have a bank account</v>
      </c>
      <c r="M591" t="str">
        <f t="shared" si="63"/>
        <v>SHG Use - Financial Services (Among all question respondents)</v>
      </c>
      <c r="N591" t="s">
        <v>175</v>
      </c>
      <c r="O591">
        <v>5.8320762651436979E-2</v>
      </c>
      <c r="P591">
        <v>4.5742007689576645E-3</v>
      </c>
      <c r="Q591">
        <v>4.9351874162590195E-2</v>
      </c>
      <c r="R591">
        <v>6.7289651140283763E-2</v>
      </c>
      <c r="S591">
        <v>2705</v>
      </c>
      <c r="T591" t="str">
        <f t="shared" si="67"/>
        <v>1</v>
      </c>
    </row>
    <row r="592" spans="1:20" x14ac:dyDescent="0.25">
      <c r="A592" s="35" t="s">
        <v>629</v>
      </c>
      <c r="B592" s="35" t="str">
        <f t="shared" si="66"/>
        <v>Uganda</v>
      </c>
      <c r="C592" t="s">
        <v>68</v>
      </c>
      <c r="D592" t="str">
        <f t="shared" si="69"/>
        <v>FII</v>
      </c>
      <c r="E592" t="s">
        <v>9</v>
      </c>
      <c r="F592" t="s">
        <v>856</v>
      </c>
      <c r="G592" t="str">
        <f t="shared" si="68"/>
        <v>SHG Use - Financial Services</v>
      </c>
      <c r="H592" t="s">
        <v>0</v>
      </c>
      <c r="I592" t="str">
        <f t="shared" si="64"/>
        <v>SACCO</v>
      </c>
      <c r="J592" t="s">
        <v>66</v>
      </c>
      <c r="K592" t="s">
        <v>120</v>
      </c>
      <c r="L592" t="str">
        <f t="shared" si="65"/>
        <v>2.1 Individuals who have a bank account</v>
      </c>
      <c r="M592" t="str">
        <f t="shared" si="63"/>
        <v>SHG Use - Financial Services (Among all question respondents)</v>
      </c>
      <c r="N592" t="s">
        <v>175</v>
      </c>
      <c r="O592">
        <v>0.2425982612365043</v>
      </c>
      <c r="P592">
        <v>2.654144425027383E-2</v>
      </c>
      <c r="Q592">
        <v>0.19055698324338854</v>
      </c>
      <c r="R592">
        <v>0.29463953922962005</v>
      </c>
      <c r="S592">
        <v>295</v>
      </c>
      <c r="T592" t="str">
        <f t="shared" si="67"/>
        <v>1</v>
      </c>
    </row>
    <row r="593" spans="1:20" x14ac:dyDescent="0.25">
      <c r="A593" s="35" t="s">
        <v>629</v>
      </c>
      <c r="B593" s="35" t="str">
        <f t="shared" si="66"/>
        <v>Uganda</v>
      </c>
      <c r="C593" t="s">
        <v>68</v>
      </c>
      <c r="D593" t="str">
        <f t="shared" si="69"/>
        <v>FII</v>
      </c>
      <c r="E593" t="s">
        <v>9</v>
      </c>
      <c r="F593" t="s">
        <v>856</v>
      </c>
      <c r="G593" t="str">
        <f t="shared" si="68"/>
        <v>SHG Use - Financial Services</v>
      </c>
      <c r="H593" t="s">
        <v>740</v>
      </c>
      <c r="I593" t="str">
        <f t="shared" si="64"/>
        <v>Any SHG (one or more)</v>
      </c>
      <c r="J593" t="s">
        <v>66</v>
      </c>
      <c r="K593" t="s">
        <v>114</v>
      </c>
      <c r="L593" t="str">
        <f t="shared" si="65"/>
        <v>1.1 All individuals</v>
      </c>
      <c r="M593" t="str">
        <f t="shared" si="63"/>
        <v>SHG Use - Financial Services (Among all question respondents)</v>
      </c>
      <c r="N593" t="s">
        <v>179</v>
      </c>
      <c r="O593">
        <v>0.31582349258257103</v>
      </c>
      <c r="P593">
        <v>8.7939472295061483E-3</v>
      </c>
      <c r="Q593">
        <v>0.29858071377550599</v>
      </c>
      <c r="R593">
        <v>0.33306627138963607</v>
      </c>
      <c r="S593">
        <v>3000</v>
      </c>
      <c r="T593" t="str">
        <f t="shared" si="67"/>
        <v>1</v>
      </c>
    </row>
    <row r="594" spans="1:20" x14ac:dyDescent="0.25">
      <c r="A594" s="35" t="s">
        <v>629</v>
      </c>
      <c r="B594" s="35" t="str">
        <f t="shared" si="66"/>
        <v>Uganda</v>
      </c>
      <c r="C594" t="s">
        <v>68</v>
      </c>
      <c r="D594" t="str">
        <f t="shared" si="69"/>
        <v>FII</v>
      </c>
      <c r="E594" t="s">
        <v>9</v>
      </c>
      <c r="F594" t="s">
        <v>856</v>
      </c>
      <c r="G594" t="str">
        <f t="shared" si="68"/>
        <v>SHG Use - Financial Services</v>
      </c>
      <c r="H594" t="s">
        <v>740</v>
      </c>
      <c r="I594" t="str">
        <f t="shared" si="64"/>
        <v>Any SHG (one or more)</v>
      </c>
      <c r="J594" t="s">
        <v>66</v>
      </c>
      <c r="K594" t="s">
        <v>135</v>
      </c>
      <c r="L594" t="str">
        <f t="shared" si="65"/>
        <v>6.2 Urban individuals</v>
      </c>
      <c r="M594" t="str">
        <f t="shared" si="63"/>
        <v>SHG Use - Financial Services (Among all question respondents)</v>
      </c>
      <c r="N594" t="s">
        <v>179</v>
      </c>
      <c r="O594">
        <v>0.22760058703594854</v>
      </c>
      <c r="P594">
        <v>1.5368456545020795E-2</v>
      </c>
      <c r="Q594">
        <v>0.19746680411732329</v>
      </c>
      <c r="R594">
        <v>0.25773436995457383</v>
      </c>
      <c r="S594">
        <v>810</v>
      </c>
      <c r="T594" t="str">
        <f t="shared" si="67"/>
        <v>1</v>
      </c>
    </row>
    <row r="595" spans="1:20" x14ac:dyDescent="0.25">
      <c r="A595" s="35" t="s">
        <v>629</v>
      </c>
      <c r="B595" s="35" t="str">
        <f t="shared" si="66"/>
        <v>Uganda</v>
      </c>
      <c r="C595" t="s">
        <v>68</v>
      </c>
      <c r="D595" t="str">
        <f t="shared" si="69"/>
        <v>FII</v>
      </c>
      <c r="E595" t="s">
        <v>9</v>
      </c>
      <c r="F595" t="s">
        <v>856</v>
      </c>
      <c r="G595" t="str">
        <f t="shared" si="68"/>
        <v>SHG Use - Financial Services</v>
      </c>
      <c r="H595" t="s">
        <v>740</v>
      </c>
      <c r="I595" t="str">
        <f t="shared" si="64"/>
        <v>Any SHG (one or more)</v>
      </c>
      <c r="J595" t="s">
        <v>66</v>
      </c>
      <c r="K595" t="s">
        <v>134</v>
      </c>
      <c r="L595" t="str">
        <f t="shared" si="65"/>
        <v>6.1 Rural individuals</v>
      </c>
      <c r="M595" t="str">
        <f t="shared" si="63"/>
        <v>SHG Use - Financial Services (Among all question respondents)</v>
      </c>
      <c r="N595" t="s">
        <v>179</v>
      </c>
      <c r="O595">
        <v>0.34435547621240892</v>
      </c>
      <c r="P595">
        <v>1.0463198036070693E-2</v>
      </c>
      <c r="Q595">
        <v>0.32383970500728471</v>
      </c>
      <c r="R595">
        <v>0.36487124741753313</v>
      </c>
      <c r="S595">
        <v>2190</v>
      </c>
      <c r="T595" t="str">
        <f t="shared" si="67"/>
        <v>1</v>
      </c>
    </row>
    <row r="596" spans="1:20" x14ac:dyDescent="0.25">
      <c r="A596" s="35" t="s">
        <v>629</v>
      </c>
      <c r="B596" s="35" t="str">
        <f t="shared" si="66"/>
        <v>Uganda</v>
      </c>
      <c r="C596" t="s">
        <v>68</v>
      </c>
      <c r="D596" t="str">
        <f t="shared" si="69"/>
        <v>FII</v>
      </c>
      <c r="E596" t="s">
        <v>9</v>
      </c>
      <c r="F596" t="s">
        <v>856</v>
      </c>
      <c r="G596" t="str">
        <f t="shared" si="68"/>
        <v>SHG Use - Financial Services</v>
      </c>
      <c r="H596" t="s">
        <v>740</v>
      </c>
      <c r="I596" t="str">
        <f t="shared" si="64"/>
        <v>Any SHG (one or more)</v>
      </c>
      <c r="J596" t="s">
        <v>66</v>
      </c>
      <c r="K596" t="s">
        <v>116</v>
      </c>
      <c r="L596" t="str">
        <f t="shared" si="65"/>
        <v>1.3 Males</v>
      </c>
      <c r="M596" t="str">
        <f t="shared" si="63"/>
        <v>SHG Use - Financial Services (Among all question respondents)</v>
      </c>
      <c r="N596" t="s">
        <v>179</v>
      </c>
      <c r="O596">
        <v>0.27957265436577172</v>
      </c>
      <c r="P596">
        <v>1.399148461049368E-2</v>
      </c>
      <c r="Q596">
        <v>0.25213877649216693</v>
      </c>
      <c r="R596">
        <v>0.30700653223937652</v>
      </c>
      <c r="S596">
        <v>1058</v>
      </c>
      <c r="T596" t="str">
        <f t="shared" si="67"/>
        <v>1</v>
      </c>
    </row>
    <row r="597" spans="1:20" x14ac:dyDescent="0.25">
      <c r="A597" s="35" t="s">
        <v>629</v>
      </c>
      <c r="B597" s="35" t="str">
        <f t="shared" si="66"/>
        <v>Uganda</v>
      </c>
      <c r="C597" t="s">
        <v>68</v>
      </c>
      <c r="D597" t="str">
        <f t="shared" si="69"/>
        <v>FII</v>
      </c>
      <c r="E597" t="s">
        <v>9</v>
      </c>
      <c r="F597" t="s">
        <v>856</v>
      </c>
      <c r="G597" t="str">
        <f t="shared" si="68"/>
        <v>SHG Use - Financial Services</v>
      </c>
      <c r="H597" t="s">
        <v>740</v>
      </c>
      <c r="I597" t="str">
        <f t="shared" si="64"/>
        <v>Any SHG (one or more)</v>
      </c>
      <c r="J597" t="s">
        <v>66</v>
      </c>
      <c r="K597" t="s">
        <v>115</v>
      </c>
      <c r="L597" t="str">
        <f t="shared" si="65"/>
        <v>1.2 Females</v>
      </c>
      <c r="M597" t="str">
        <f t="shared" si="63"/>
        <v>SHG Use - Financial Services (Among all question respondents)</v>
      </c>
      <c r="N597" t="s">
        <v>179</v>
      </c>
      <c r="O597">
        <v>0.34763449610498032</v>
      </c>
      <c r="P597">
        <v>1.0950188192899104E-2</v>
      </c>
      <c r="Q597">
        <v>0.32616385635945416</v>
      </c>
      <c r="R597">
        <v>0.36910513585050647</v>
      </c>
      <c r="S597">
        <v>1942</v>
      </c>
      <c r="T597" t="str">
        <f t="shared" si="67"/>
        <v>1</v>
      </c>
    </row>
    <row r="598" spans="1:20" x14ac:dyDescent="0.25">
      <c r="A598" s="35" t="s">
        <v>629</v>
      </c>
      <c r="B598" s="35" t="str">
        <f t="shared" si="66"/>
        <v>Uganda</v>
      </c>
      <c r="C598" t="s">
        <v>68</v>
      </c>
      <c r="D598" t="str">
        <f t="shared" si="69"/>
        <v>FII</v>
      </c>
      <c r="E598" t="s">
        <v>9</v>
      </c>
      <c r="F598" t="s">
        <v>856</v>
      </c>
      <c r="G598" t="str">
        <f t="shared" si="68"/>
        <v>SHG Use - Financial Services</v>
      </c>
      <c r="H598" t="s">
        <v>740</v>
      </c>
      <c r="I598" t="str">
        <f t="shared" si="64"/>
        <v>Any SHG (one or more)</v>
      </c>
      <c r="J598" t="s">
        <v>66</v>
      </c>
      <c r="K598" t="s">
        <v>419</v>
      </c>
      <c r="L598" t="str">
        <f t="shared" si="65"/>
        <v>7.1 Individuals in the two lowest PPI quintiles</v>
      </c>
      <c r="M598" t="str">
        <f t="shared" si="63"/>
        <v>SHG Use - Financial Services (Among all question respondents)</v>
      </c>
      <c r="N598" t="s">
        <v>179</v>
      </c>
      <c r="O598">
        <v>0.31606256827945134</v>
      </c>
      <c r="P598">
        <v>1.3707431297752126E-2</v>
      </c>
      <c r="Q598">
        <v>0.28918564944974245</v>
      </c>
      <c r="R598">
        <v>0.34293948710916022</v>
      </c>
      <c r="S598">
        <v>1208</v>
      </c>
      <c r="T598" t="str">
        <f t="shared" si="67"/>
        <v>1</v>
      </c>
    </row>
    <row r="599" spans="1:20" x14ac:dyDescent="0.25">
      <c r="A599" s="35" t="s">
        <v>629</v>
      </c>
      <c r="B599" s="35" t="str">
        <f t="shared" si="66"/>
        <v>Uganda</v>
      </c>
      <c r="C599" t="s">
        <v>68</v>
      </c>
      <c r="D599" t="str">
        <f t="shared" si="69"/>
        <v>FII</v>
      </c>
      <c r="E599" t="s">
        <v>9</v>
      </c>
      <c r="F599" t="s">
        <v>856</v>
      </c>
      <c r="G599" t="str">
        <f t="shared" si="68"/>
        <v>SHG Use - Financial Services</v>
      </c>
      <c r="H599" t="s">
        <v>740</v>
      </c>
      <c r="I599" t="str">
        <f t="shared" si="64"/>
        <v>Any SHG (one or more)</v>
      </c>
      <c r="J599" t="s">
        <v>66</v>
      </c>
      <c r="K599" t="s">
        <v>420</v>
      </c>
      <c r="L599" t="str">
        <f t="shared" si="65"/>
        <v>7.2 Individuals in the middle PPI quintile</v>
      </c>
      <c r="M599" t="str">
        <f t="shared" si="63"/>
        <v>SHG Use - Financial Services (Among all question respondents)</v>
      </c>
      <c r="N599" t="s">
        <v>179</v>
      </c>
      <c r="O599">
        <v>0.3652761750478119</v>
      </c>
      <c r="P599">
        <v>1.4837142432143412E-2</v>
      </c>
      <c r="Q599">
        <v>0.3361841691021798</v>
      </c>
      <c r="R599">
        <v>0.39436818099344401</v>
      </c>
      <c r="S599">
        <v>1145</v>
      </c>
      <c r="T599" t="str">
        <f t="shared" si="67"/>
        <v>1</v>
      </c>
    </row>
    <row r="600" spans="1:20" x14ac:dyDescent="0.25">
      <c r="A600" s="35" t="s">
        <v>629</v>
      </c>
      <c r="B600" s="35" t="str">
        <f t="shared" si="66"/>
        <v>Uganda</v>
      </c>
      <c r="C600" t="s">
        <v>68</v>
      </c>
      <c r="D600" t="str">
        <f t="shared" si="69"/>
        <v>FII</v>
      </c>
      <c r="E600" t="s">
        <v>9</v>
      </c>
      <c r="F600" t="s">
        <v>856</v>
      </c>
      <c r="G600" t="str">
        <f t="shared" si="68"/>
        <v>SHG Use - Financial Services</v>
      </c>
      <c r="H600" t="s">
        <v>740</v>
      </c>
      <c r="I600" t="str">
        <f t="shared" si="64"/>
        <v>Any SHG (one or more)</v>
      </c>
      <c r="J600" t="s">
        <v>66</v>
      </c>
      <c r="K600" t="s">
        <v>421</v>
      </c>
      <c r="L600" t="str">
        <f t="shared" si="65"/>
        <v>7.3 Individuals in the two highest PPI quintiles</v>
      </c>
      <c r="M600" t="str">
        <f t="shared" si="63"/>
        <v>SHG Use - Financial Services (Among all question respondents)</v>
      </c>
      <c r="N600" t="s">
        <v>179</v>
      </c>
      <c r="O600">
        <v>0.23182786521292092</v>
      </c>
      <c r="P600">
        <v>1.7569977042374962E-2</v>
      </c>
      <c r="Q600">
        <v>0.19737743926876894</v>
      </c>
      <c r="R600">
        <v>0.26627829115707291</v>
      </c>
      <c r="S600">
        <v>647</v>
      </c>
      <c r="T600" t="str">
        <f t="shared" si="67"/>
        <v>1</v>
      </c>
    </row>
    <row r="601" spans="1:20" x14ac:dyDescent="0.25">
      <c r="A601" s="35" t="s">
        <v>629</v>
      </c>
      <c r="B601" s="35" t="str">
        <f t="shared" si="66"/>
        <v>Uganda</v>
      </c>
      <c r="C601" t="s">
        <v>68</v>
      </c>
      <c r="D601" t="str">
        <f t="shared" si="69"/>
        <v>FII</v>
      </c>
      <c r="E601" t="s">
        <v>9</v>
      </c>
      <c r="F601" t="s">
        <v>856</v>
      </c>
      <c r="G601" t="str">
        <f t="shared" si="68"/>
        <v>SHG Use - Financial Services</v>
      </c>
      <c r="H601" t="s">
        <v>740</v>
      </c>
      <c r="I601" t="str">
        <f t="shared" si="64"/>
        <v>Any SHG (one or more)</v>
      </c>
      <c r="J601" t="s">
        <v>66</v>
      </c>
      <c r="K601" t="s">
        <v>128</v>
      </c>
      <c r="L601" t="str">
        <f t="shared" si="65"/>
        <v>4.2 Individuals who do not use mobile money</v>
      </c>
      <c r="M601" t="str">
        <f t="shared" si="63"/>
        <v>SHG Use - Financial Services (Among all question respondents)</v>
      </c>
      <c r="N601" t="s">
        <v>179</v>
      </c>
      <c r="O601">
        <v>0.28023541957416065</v>
      </c>
      <c r="P601">
        <v>1.2451727174332515E-2</v>
      </c>
      <c r="Q601">
        <v>0.25582062928379479</v>
      </c>
      <c r="R601">
        <v>0.30465020986452651</v>
      </c>
      <c r="S601">
        <v>1369</v>
      </c>
      <c r="T601" t="str">
        <f t="shared" si="67"/>
        <v>1</v>
      </c>
    </row>
    <row r="602" spans="1:20" x14ac:dyDescent="0.25">
      <c r="A602" s="35" t="s">
        <v>629</v>
      </c>
      <c r="B602" s="35" t="str">
        <f t="shared" si="66"/>
        <v>Uganda</v>
      </c>
      <c r="C602" t="s">
        <v>68</v>
      </c>
      <c r="D602" t="str">
        <f t="shared" si="69"/>
        <v>FII</v>
      </c>
      <c r="E602" t="s">
        <v>9</v>
      </c>
      <c r="F602" t="s">
        <v>856</v>
      </c>
      <c r="G602" t="str">
        <f t="shared" si="68"/>
        <v>SHG Use - Financial Services</v>
      </c>
      <c r="H602" t="s">
        <v>740</v>
      </c>
      <c r="I602" t="str">
        <f t="shared" si="64"/>
        <v>Any SHG (one or more)</v>
      </c>
      <c r="J602" t="s">
        <v>66</v>
      </c>
      <c r="K602" t="s">
        <v>127</v>
      </c>
      <c r="L602" t="str">
        <f t="shared" si="65"/>
        <v>4.1 Individuals who use mobile money</v>
      </c>
      <c r="M602" t="str">
        <f t="shared" si="63"/>
        <v>SHG Use - Financial Services (Among all question respondents)</v>
      </c>
      <c r="N602" t="s">
        <v>179</v>
      </c>
      <c r="O602">
        <v>0.3454201951931774</v>
      </c>
      <c r="P602">
        <v>1.2277625821644348E-2</v>
      </c>
      <c r="Q602">
        <v>0.3213467750561757</v>
      </c>
      <c r="R602">
        <v>0.3694936153301791</v>
      </c>
      <c r="S602">
        <v>1631</v>
      </c>
      <c r="T602" t="str">
        <f t="shared" si="67"/>
        <v>1</v>
      </c>
    </row>
    <row r="603" spans="1:20" x14ac:dyDescent="0.25">
      <c r="A603" s="35" t="s">
        <v>629</v>
      </c>
      <c r="B603" s="35" t="str">
        <f t="shared" si="66"/>
        <v>Uganda</v>
      </c>
      <c r="C603" t="s">
        <v>68</v>
      </c>
      <c r="D603" t="str">
        <f t="shared" si="69"/>
        <v>FII</v>
      </c>
      <c r="E603" t="s">
        <v>9</v>
      </c>
      <c r="F603" t="s">
        <v>856</v>
      </c>
      <c r="G603" t="str">
        <f t="shared" si="68"/>
        <v>SHG Use - Financial Services</v>
      </c>
      <c r="H603" t="s">
        <v>740</v>
      </c>
      <c r="I603" t="str">
        <f t="shared" ref="I603:I608" si="70">H603</f>
        <v>Any SHG (one or more)</v>
      </c>
      <c r="J603" t="s">
        <v>66</v>
      </c>
      <c r="K603" t="s">
        <v>124</v>
      </c>
      <c r="L603" t="str">
        <f t="shared" ref="L603:L608" si="71">K603</f>
        <v>3.2 Individuals who do not have access to a mobile phone</v>
      </c>
      <c r="M603" t="str">
        <f t="shared" si="63"/>
        <v>SHG Use - Financial Services (Among all question respondents)</v>
      </c>
      <c r="N603" t="s">
        <v>179</v>
      </c>
      <c r="O603">
        <v>0.19336827916250915</v>
      </c>
      <c r="P603">
        <v>1.5556293321704882E-2</v>
      </c>
      <c r="Q603">
        <v>0.16286619428485818</v>
      </c>
      <c r="R603">
        <v>0.22387036404016011</v>
      </c>
      <c r="S603">
        <v>651</v>
      </c>
      <c r="T603" t="str">
        <f t="shared" si="67"/>
        <v>1</v>
      </c>
    </row>
    <row r="604" spans="1:20" x14ac:dyDescent="0.25">
      <c r="A604" s="35" t="s">
        <v>629</v>
      </c>
      <c r="B604" s="35" t="str">
        <f t="shared" si="66"/>
        <v>Uganda</v>
      </c>
      <c r="C604" t="s">
        <v>68</v>
      </c>
      <c r="D604" t="str">
        <f t="shared" si="69"/>
        <v>FII</v>
      </c>
      <c r="E604" t="s">
        <v>9</v>
      </c>
      <c r="F604" t="s">
        <v>856</v>
      </c>
      <c r="G604" t="str">
        <f t="shared" si="68"/>
        <v>SHG Use - Financial Services</v>
      </c>
      <c r="H604" t="s">
        <v>740</v>
      </c>
      <c r="I604" t="str">
        <f t="shared" si="70"/>
        <v>Any SHG (one or more)</v>
      </c>
      <c r="J604" t="s">
        <v>66</v>
      </c>
      <c r="K604" t="s">
        <v>123</v>
      </c>
      <c r="L604" t="str">
        <f t="shared" si="71"/>
        <v>3.1 Individuals who have access to a mobile phone</v>
      </c>
      <c r="M604" t="str">
        <f t="shared" si="63"/>
        <v>SHG Use - Financial Services (Among all question respondents)</v>
      </c>
      <c r="N604" t="s">
        <v>179</v>
      </c>
      <c r="O604">
        <v>0.35022037034828685</v>
      </c>
      <c r="P604">
        <v>1.025070695777412E-2</v>
      </c>
      <c r="Q604">
        <v>0.33012124215521632</v>
      </c>
      <c r="R604">
        <v>0.37031949854135737</v>
      </c>
      <c r="S604">
        <v>2349</v>
      </c>
      <c r="T604" t="str">
        <f t="shared" si="67"/>
        <v>1</v>
      </c>
    </row>
    <row r="605" spans="1:20" x14ac:dyDescent="0.25">
      <c r="A605" s="35" t="s">
        <v>629</v>
      </c>
      <c r="B605" s="35" t="str">
        <f t="shared" si="66"/>
        <v>Uganda</v>
      </c>
      <c r="C605" t="s">
        <v>68</v>
      </c>
      <c r="D605" t="str">
        <f t="shared" si="69"/>
        <v>FII</v>
      </c>
      <c r="E605" t="s">
        <v>9</v>
      </c>
      <c r="F605" t="s">
        <v>856</v>
      </c>
      <c r="G605" t="str">
        <f t="shared" si="68"/>
        <v>SHG Use - Financial Services</v>
      </c>
      <c r="H605" t="s">
        <v>740</v>
      </c>
      <c r="I605" t="str">
        <f t="shared" si="70"/>
        <v>Any SHG (one or more)</v>
      </c>
      <c r="J605" t="s">
        <v>66</v>
      </c>
      <c r="K605" t="s">
        <v>132</v>
      </c>
      <c r="L605" t="str">
        <f t="shared" si="71"/>
        <v>5.2 Individuals without a formal ID</v>
      </c>
      <c r="M605" t="str">
        <f t="shared" si="63"/>
        <v>SHG Use - Financial Services (Among all question respondents)</v>
      </c>
      <c r="N605" t="s">
        <v>179</v>
      </c>
      <c r="O605">
        <v>0.12712544413822313</v>
      </c>
      <c r="P605">
        <v>2.0201103707613129E-2</v>
      </c>
      <c r="Q605">
        <v>8.751602258970248E-2</v>
      </c>
      <c r="R605">
        <v>0.16673486568674378</v>
      </c>
      <c r="S605">
        <v>284</v>
      </c>
      <c r="T605" t="str">
        <f t="shared" si="67"/>
        <v>1</v>
      </c>
    </row>
    <row r="606" spans="1:20" x14ac:dyDescent="0.25">
      <c r="A606" s="35" t="s">
        <v>629</v>
      </c>
      <c r="B606" s="35" t="str">
        <f t="shared" si="66"/>
        <v>Uganda</v>
      </c>
      <c r="C606" t="s">
        <v>68</v>
      </c>
      <c r="D606" t="str">
        <f t="shared" si="69"/>
        <v>FII</v>
      </c>
      <c r="E606" t="s">
        <v>9</v>
      </c>
      <c r="F606" t="s">
        <v>856</v>
      </c>
      <c r="G606" t="str">
        <f t="shared" si="68"/>
        <v>SHG Use - Financial Services</v>
      </c>
      <c r="H606" t="s">
        <v>740</v>
      </c>
      <c r="I606" t="str">
        <f t="shared" si="70"/>
        <v>Any SHG (one or more)</v>
      </c>
      <c r="J606" t="s">
        <v>66</v>
      </c>
      <c r="K606" t="s">
        <v>131</v>
      </c>
      <c r="L606" t="str">
        <f t="shared" si="71"/>
        <v>5.1 Individuals with a formal ID</v>
      </c>
      <c r="M606" t="str">
        <f t="shared" si="63"/>
        <v>SHG Use - Financial Services (Among all question respondents)</v>
      </c>
      <c r="N606" t="s">
        <v>179</v>
      </c>
      <c r="O606">
        <v>0.33809877742147593</v>
      </c>
      <c r="P606">
        <v>9.4277312051059756E-3</v>
      </c>
      <c r="Q606">
        <v>0.31961330331302645</v>
      </c>
      <c r="R606">
        <v>0.3565842515299254</v>
      </c>
      <c r="S606">
        <v>2716</v>
      </c>
      <c r="T606" t="str">
        <f t="shared" si="67"/>
        <v>1</v>
      </c>
    </row>
    <row r="607" spans="1:20" x14ac:dyDescent="0.25">
      <c r="A607" s="35" t="s">
        <v>629</v>
      </c>
      <c r="B607" s="35" t="str">
        <f t="shared" si="66"/>
        <v>Uganda</v>
      </c>
      <c r="C607" t="s">
        <v>68</v>
      </c>
      <c r="D607" t="str">
        <f t="shared" si="69"/>
        <v>FII</v>
      </c>
      <c r="E607" t="s">
        <v>9</v>
      </c>
      <c r="F607" t="s">
        <v>856</v>
      </c>
      <c r="G607" t="str">
        <f t="shared" si="68"/>
        <v>SHG Use - Financial Services</v>
      </c>
      <c r="H607" t="s">
        <v>740</v>
      </c>
      <c r="I607" t="str">
        <f t="shared" si="70"/>
        <v>Any SHG (one or more)</v>
      </c>
      <c r="J607" t="s">
        <v>66</v>
      </c>
      <c r="K607" t="s">
        <v>121</v>
      </c>
      <c r="L607" t="str">
        <f t="shared" si="71"/>
        <v>2.2 Individuals who do not have a bank account</v>
      </c>
      <c r="M607" t="str">
        <f t="shared" si="63"/>
        <v>SHG Use - Financial Services (Among all question respondents)</v>
      </c>
      <c r="N607" t="s">
        <v>179</v>
      </c>
      <c r="O607">
        <v>0.30477192129860642</v>
      </c>
      <c r="P607">
        <v>9.1329061643401366E-3</v>
      </c>
      <c r="Q607">
        <v>0.28686452695707348</v>
      </c>
      <c r="R607">
        <v>0.32267931564013935</v>
      </c>
      <c r="S607">
        <v>2705</v>
      </c>
      <c r="T607" t="str">
        <f t="shared" si="67"/>
        <v>1</v>
      </c>
    </row>
    <row r="608" spans="1:20" x14ac:dyDescent="0.25">
      <c r="A608" s="35" t="s">
        <v>629</v>
      </c>
      <c r="B608" s="35" t="str">
        <f t="shared" si="66"/>
        <v>Uganda</v>
      </c>
      <c r="C608" t="s">
        <v>68</v>
      </c>
      <c r="D608" t="str">
        <f t="shared" si="69"/>
        <v>FII</v>
      </c>
      <c r="E608" t="s">
        <v>9</v>
      </c>
      <c r="F608" t="s">
        <v>856</v>
      </c>
      <c r="G608" t="str">
        <f t="shared" si="68"/>
        <v>SHG Use - Financial Services</v>
      </c>
      <c r="H608" t="s">
        <v>740</v>
      </c>
      <c r="I608" t="str">
        <f t="shared" si="70"/>
        <v>Any SHG (one or more)</v>
      </c>
      <c r="J608" t="s">
        <v>66</v>
      </c>
      <c r="K608" t="s">
        <v>120</v>
      </c>
      <c r="L608" t="str">
        <f t="shared" si="71"/>
        <v>2.1 Individuals who have a bank account</v>
      </c>
      <c r="M608" t="str">
        <f t="shared" si="63"/>
        <v>SHG Use - Financial Services (Among all question respondents)</v>
      </c>
      <c r="N608" t="s">
        <v>179</v>
      </c>
      <c r="O608">
        <v>0.414107768327864</v>
      </c>
      <c r="P608">
        <v>3.0294660536005356E-2</v>
      </c>
      <c r="Q608">
        <v>0.35470735153837213</v>
      </c>
      <c r="R608">
        <v>0.47350818511735587</v>
      </c>
      <c r="S608">
        <v>295</v>
      </c>
      <c r="T608" t="str">
        <f t="shared" si="67"/>
        <v>1</v>
      </c>
    </row>
    <row r="609" spans="1:20" x14ac:dyDescent="0.25">
      <c r="A609" t="s">
        <v>599</v>
      </c>
      <c r="B609" t="str">
        <f t="shared" si="66"/>
        <v>Nigeria</v>
      </c>
      <c r="C609" t="s">
        <v>68</v>
      </c>
      <c r="D609" t="s">
        <v>68</v>
      </c>
      <c r="E609" t="s">
        <v>9</v>
      </c>
      <c r="F609" t="s">
        <v>856</v>
      </c>
      <c r="G609" t="str">
        <f t="shared" si="68"/>
        <v>SHG Use - Financial Services</v>
      </c>
      <c r="H609" t="s">
        <v>745</v>
      </c>
      <c r="I609" t="s">
        <v>745</v>
      </c>
      <c r="J609" t="s">
        <v>66</v>
      </c>
      <c r="K609" t="s">
        <v>114</v>
      </c>
      <c r="L609" t="s">
        <v>114</v>
      </c>
      <c r="M609" t="str">
        <f t="shared" ref="M609:M672" si="72">CONCATENATE(F609,"(Among ",J609,")")</f>
        <v>SHG Use - Financial Services(Among all question respondents)</v>
      </c>
      <c r="N609" t="s">
        <v>602</v>
      </c>
      <c r="O609">
        <v>5.8073105958729186E-2</v>
      </c>
      <c r="P609">
        <v>5.1350918782983599E-3</v>
      </c>
      <c r="Q609">
        <v>4.8006592364098134E-2</v>
      </c>
      <c r="R609">
        <v>6.8139619553360245E-2</v>
      </c>
      <c r="S609">
        <v>6352</v>
      </c>
      <c r="T609" t="str">
        <f t="shared" si="67"/>
        <v>1</v>
      </c>
    </row>
    <row r="610" spans="1:20" x14ac:dyDescent="0.25">
      <c r="A610" t="s">
        <v>599</v>
      </c>
      <c r="B610" t="str">
        <f t="shared" si="66"/>
        <v>Nigeria</v>
      </c>
      <c r="C610" t="s">
        <v>68</v>
      </c>
      <c r="D610" t="s">
        <v>68</v>
      </c>
      <c r="E610" t="s">
        <v>9</v>
      </c>
      <c r="F610" t="s">
        <v>856</v>
      </c>
      <c r="G610" t="str">
        <f t="shared" si="68"/>
        <v>SHG Use - Financial Services</v>
      </c>
      <c r="H610" t="s">
        <v>69</v>
      </c>
      <c r="I610" t="s">
        <v>69</v>
      </c>
      <c r="J610" t="s">
        <v>66</v>
      </c>
      <c r="K610" t="s">
        <v>114</v>
      </c>
      <c r="L610" t="s">
        <v>114</v>
      </c>
      <c r="M610" t="str">
        <f t="shared" si="72"/>
        <v>SHG Use - Financial Services(Among all question respondents)</v>
      </c>
      <c r="N610" t="s">
        <v>176</v>
      </c>
      <c r="O610">
        <v>1.5205542445116968E-2</v>
      </c>
      <c r="P610">
        <v>3.3248251441711577E-3</v>
      </c>
      <c r="Q610">
        <v>8.6877627623392142E-3</v>
      </c>
      <c r="R610">
        <v>2.1723322127894722E-2</v>
      </c>
      <c r="S610">
        <v>6352</v>
      </c>
      <c r="T610" t="str">
        <f t="shared" si="67"/>
        <v>1</v>
      </c>
    </row>
    <row r="611" spans="1:20" x14ac:dyDescent="0.25">
      <c r="A611" t="s">
        <v>599</v>
      </c>
      <c r="B611" t="str">
        <f t="shared" si="66"/>
        <v>Nigeria</v>
      </c>
      <c r="C611" t="s">
        <v>68</v>
      </c>
      <c r="D611" t="s">
        <v>68</v>
      </c>
      <c r="E611" t="s">
        <v>9</v>
      </c>
      <c r="F611" t="s">
        <v>856</v>
      </c>
      <c r="G611" t="str">
        <f t="shared" si="68"/>
        <v>SHG Use - Financial Services</v>
      </c>
      <c r="H611" t="s">
        <v>580</v>
      </c>
      <c r="I611" t="s">
        <v>580</v>
      </c>
      <c r="J611" t="s">
        <v>66</v>
      </c>
      <c r="K611" t="s">
        <v>114</v>
      </c>
      <c r="L611" t="s">
        <v>114</v>
      </c>
      <c r="M611" t="str">
        <f t="shared" si="72"/>
        <v>SHG Use - Financial Services(Among all question respondents)</v>
      </c>
      <c r="N611" t="s">
        <v>177</v>
      </c>
      <c r="O611">
        <v>7.4603793028742649E-2</v>
      </c>
      <c r="P611">
        <v>5.0613943512963482E-3</v>
      </c>
      <c r="Q611">
        <v>6.4681751465973714E-2</v>
      </c>
      <c r="R611">
        <v>8.4525834591511584E-2</v>
      </c>
      <c r="S611">
        <v>6352</v>
      </c>
      <c r="T611" t="str">
        <f t="shared" si="67"/>
        <v>1</v>
      </c>
    </row>
    <row r="612" spans="1:20" x14ac:dyDescent="0.25">
      <c r="A612" t="s">
        <v>599</v>
      </c>
      <c r="B612" t="str">
        <f t="shared" si="66"/>
        <v>Nigeria</v>
      </c>
      <c r="C612" t="s">
        <v>68</v>
      </c>
      <c r="D612" t="s">
        <v>68</v>
      </c>
      <c r="E612" t="s">
        <v>9</v>
      </c>
      <c r="F612" t="s">
        <v>856</v>
      </c>
      <c r="G612" t="str">
        <f t="shared" si="68"/>
        <v>SHG Use - Financial Services</v>
      </c>
      <c r="H612" t="s">
        <v>746</v>
      </c>
      <c r="I612" t="s">
        <v>746</v>
      </c>
      <c r="J612" t="s">
        <v>66</v>
      </c>
      <c r="K612" t="s">
        <v>114</v>
      </c>
      <c r="L612" t="s">
        <v>114</v>
      </c>
      <c r="M612" t="str">
        <f t="shared" si="72"/>
        <v>SHG Use - Financial Services(Among all question respondents)</v>
      </c>
      <c r="N612" t="s">
        <v>178</v>
      </c>
      <c r="O612">
        <v>4.3373883888061467E-2</v>
      </c>
      <c r="P612">
        <v>5.5567583179277538E-3</v>
      </c>
      <c r="Q612">
        <v>3.2480761724873394E-2</v>
      </c>
      <c r="R612">
        <v>5.4267006051249539E-2</v>
      </c>
      <c r="S612">
        <v>6352</v>
      </c>
      <c r="T612" t="str">
        <f t="shared" si="67"/>
        <v>1</v>
      </c>
    </row>
    <row r="613" spans="1:20" x14ac:dyDescent="0.25">
      <c r="A613" t="s">
        <v>599</v>
      </c>
      <c r="B613" t="str">
        <f t="shared" si="66"/>
        <v>Nigeria</v>
      </c>
      <c r="C613" t="s">
        <v>68</v>
      </c>
      <c r="D613" t="s">
        <v>68</v>
      </c>
      <c r="E613" t="s">
        <v>9</v>
      </c>
      <c r="F613" t="s">
        <v>856</v>
      </c>
      <c r="G613" t="str">
        <f t="shared" si="68"/>
        <v>SHG Use - Financial Services</v>
      </c>
      <c r="H613" t="s">
        <v>740</v>
      </c>
      <c r="I613" t="s">
        <v>740</v>
      </c>
      <c r="J613" t="s">
        <v>66</v>
      </c>
      <c r="K613" t="s">
        <v>114</v>
      </c>
      <c r="L613" t="s">
        <v>114</v>
      </c>
      <c r="M613" t="str">
        <f t="shared" si="72"/>
        <v>SHG Use - Financial Services(Among all question respondents)</v>
      </c>
      <c r="N613" t="s">
        <v>179</v>
      </c>
      <c r="O613">
        <v>0.1518622874235287</v>
      </c>
      <c r="P613">
        <v>8.2685318283292585E-3</v>
      </c>
      <c r="Q613">
        <v>0.13565317373477848</v>
      </c>
      <c r="R613">
        <v>0.16807140111227892</v>
      </c>
      <c r="S613">
        <v>6352</v>
      </c>
      <c r="T613" t="str">
        <f t="shared" si="67"/>
        <v>1</v>
      </c>
    </row>
    <row r="614" spans="1:20" x14ac:dyDescent="0.25">
      <c r="A614" t="s">
        <v>599</v>
      </c>
      <c r="B614" t="str">
        <f t="shared" si="66"/>
        <v>Nigeria</v>
      </c>
      <c r="C614" t="s">
        <v>68</v>
      </c>
      <c r="D614" t="s">
        <v>68</v>
      </c>
      <c r="E614" t="s">
        <v>9</v>
      </c>
      <c r="F614" t="s">
        <v>856</v>
      </c>
      <c r="G614" t="str">
        <f t="shared" si="68"/>
        <v>SHG Use - Financial Services</v>
      </c>
      <c r="H614" t="s">
        <v>745</v>
      </c>
      <c r="I614" t="s">
        <v>745</v>
      </c>
      <c r="J614" t="s">
        <v>66</v>
      </c>
      <c r="K614" t="s">
        <v>135</v>
      </c>
      <c r="L614" t="s">
        <v>135</v>
      </c>
      <c r="M614" t="str">
        <f t="shared" si="72"/>
        <v>SHG Use - Financial Services(Among all question respondents)</v>
      </c>
      <c r="N614" t="s">
        <v>602</v>
      </c>
      <c r="O614">
        <v>4.6073226834751138E-2</v>
      </c>
      <c r="P614">
        <v>8.6248703807891673E-3</v>
      </c>
      <c r="Q614">
        <v>2.9165569289796828E-2</v>
      </c>
      <c r="R614">
        <v>6.2980884379705449E-2</v>
      </c>
      <c r="S614">
        <v>1784</v>
      </c>
      <c r="T614" t="str">
        <f t="shared" si="67"/>
        <v>1</v>
      </c>
    </row>
    <row r="615" spans="1:20" x14ac:dyDescent="0.25">
      <c r="A615" t="s">
        <v>599</v>
      </c>
      <c r="B615" t="str">
        <f t="shared" si="66"/>
        <v>Nigeria</v>
      </c>
      <c r="C615" t="s">
        <v>68</v>
      </c>
      <c r="D615" t="s">
        <v>68</v>
      </c>
      <c r="E615" t="s">
        <v>9</v>
      </c>
      <c r="F615" t="s">
        <v>856</v>
      </c>
      <c r="G615" t="str">
        <f t="shared" si="68"/>
        <v>SHG Use - Financial Services</v>
      </c>
      <c r="H615" t="s">
        <v>745</v>
      </c>
      <c r="I615" t="s">
        <v>745</v>
      </c>
      <c r="J615" t="s">
        <v>66</v>
      </c>
      <c r="K615" t="s">
        <v>134</v>
      </c>
      <c r="L615" t="s">
        <v>134</v>
      </c>
      <c r="M615" t="str">
        <f t="shared" si="72"/>
        <v>SHG Use - Financial Services(Among all question respondents)</v>
      </c>
      <c r="N615" t="s">
        <v>602</v>
      </c>
      <c r="O615">
        <v>6.5574836545269438E-2</v>
      </c>
      <c r="P615">
        <v>6.3540757864713115E-3</v>
      </c>
      <c r="Q615">
        <v>5.3118702983930843E-2</v>
      </c>
      <c r="R615">
        <v>7.8030970106608033E-2</v>
      </c>
      <c r="S615">
        <v>4568</v>
      </c>
      <c r="T615" t="str">
        <f t="shared" si="67"/>
        <v>1</v>
      </c>
    </row>
    <row r="616" spans="1:20" x14ac:dyDescent="0.25">
      <c r="A616" t="s">
        <v>599</v>
      </c>
      <c r="B616" t="str">
        <f t="shared" si="66"/>
        <v>Nigeria</v>
      </c>
      <c r="C616" t="s">
        <v>68</v>
      </c>
      <c r="D616" t="s">
        <v>68</v>
      </c>
      <c r="E616" t="s">
        <v>9</v>
      </c>
      <c r="F616" t="s">
        <v>856</v>
      </c>
      <c r="G616" t="str">
        <f t="shared" si="68"/>
        <v>SHG Use - Financial Services</v>
      </c>
      <c r="H616" t="s">
        <v>745</v>
      </c>
      <c r="I616" t="s">
        <v>745</v>
      </c>
      <c r="J616" t="s">
        <v>66</v>
      </c>
      <c r="K616" t="s">
        <v>116</v>
      </c>
      <c r="L616" t="s">
        <v>116</v>
      </c>
      <c r="M616" t="str">
        <f t="shared" si="72"/>
        <v>SHG Use - Financial Services(Among all question respondents)</v>
      </c>
      <c r="N616" t="s">
        <v>602</v>
      </c>
      <c r="O616">
        <v>4.6404445812683298E-2</v>
      </c>
      <c r="P616">
        <v>5.6267967217055711E-3</v>
      </c>
      <c r="Q616">
        <v>3.5374024734405651E-2</v>
      </c>
      <c r="R616">
        <v>5.7434866890960945E-2</v>
      </c>
      <c r="S616">
        <v>3360</v>
      </c>
      <c r="T616" t="str">
        <f t="shared" si="67"/>
        <v>1</v>
      </c>
    </row>
    <row r="617" spans="1:20" x14ac:dyDescent="0.25">
      <c r="A617" t="s">
        <v>599</v>
      </c>
      <c r="B617" t="str">
        <f t="shared" si="66"/>
        <v>Nigeria</v>
      </c>
      <c r="C617" t="s">
        <v>68</v>
      </c>
      <c r="D617" t="s">
        <v>68</v>
      </c>
      <c r="E617" t="s">
        <v>9</v>
      </c>
      <c r="F617" t="s">
        <v>856</v>
      </c>
      <c r="G617" t="str">
        <f t="shared" si="68"/>
        <v>SHG Use - Financial Services</v>
      </c>
      <c r="H617" t="s">
        <v>745</v>
      </c>
      <c r="I617" t="s">
        <v>745</v>
      </c>
      <c r="J617" t="s">
        <v>66</v>
      </c>
      <c r="K617" t="s">
        <v>115</v>
      </c>
      <c r="L617" t="s">
        <v>115</v>
      </c>
      <c r="M617" t="str">
        <f t="shared" si="72"/>
        <v>SHG Use - Financial Services(Among all question respondents)</v>
      </c>
      <c r="N617" t="s">
        <v>602</v>
      </c>
      <c r="O617">
        <v>7.0051607362545301E-2</v>
      </c>
      <c r="P617">
        <v>8.6074833589201774E-3</v>
      </c>
      <c r="Q617">
        <v>5.3178034249995024E-2</v>
      </c>
      <c r="R617">
        <v>8.6925180475095579E-2</v>
      </c>
      <c r="S617">
        <v>2992</v>
      </c>
      <c r="T617" t="str">
        <f t="shared" si="67"/>
        <v>1</v>
      </c>
    </row>
    <row r="618" spans="1:20" x14ac:dyDescent="0.25">
      <c r="A618" t="s">
        <v>599</v>
      </c>
      <c r="B618" t="str">
        <f t="shared" si="66"/>
        <v>Nigeria</v>
      </c>
      <c r="C618" t="s">
        <v>68</v>
      </c>
      <c r="D618" t="s">
        <v>68</v>
      </c>
      <c r="E618" t="s">
        <v>9</v>
      </c>
      <c r="F618" t="s">
        <v>856</v>
      </c>
      <c r="G618" t="str">
        <f t="shared" si="68"/>
        <v>SHG Use - Financial Services</v>
      </c>
      <c r="H618" t="s">
        <v>745</v>
      </c>
      <c r="I618" t="s">
        <v>745</v>
      </c>
      <c r="J618" t="s">
        <v>66</v>
      </c>
      <c r="K618" t="s">
        <v>419</v>
      </c>
      <c r="L618" t="s">
        <v>419</v>
      </c>
      <c r="M618" t="str">
        <f t="shared" si="72"/>
        <v>SHG Use - Financial Services(Among all question respondents)</v>
      </c>
      <c r="N618" t="s">
        <v>602</v>
      </c>
      <c r="O618">
        <v>4.6406261777327547E-2</v>
      </c>
      <c r="P618">
        <v>8.5718480563911313E-3</v>
      </c>
      <c r="Q618">
        <v>2.9602545887561039E-2</v>
      </c>
      <c r="R618">
        <v>6.3209977667094047E-2</v>
      </c>
      <c r="S618">
        <v>1672</v>
      </c>
      <c r="T618" t="str">
        <f t="shared" si="67"/>
        <v>1</v>
      </c>
    </row>
    <row r="619" spans="1:20" x14ac:dyDescent="0.25">
      <c r="A619" t="s">
        <v>599</v>
      </c>
      <c r="B619" t="str">
        <f t="shared" si="66"/>
        <v>Nigeria</v>
      </c>
      <c r="C619" t="s">
        <v>68</v>
      </c>
      <c r="D619" t="s">
        <v>68</v>
      </c>
      <c r="E619" t="s">
        <v>9</v>
      </c>
      <c r="F619" t="s">
        <v>856</v>
      </c>
      <c r="G619" t="str">
        <f t="shared" si="68"/>
        <v>SHG Use - Financial Services</v>
      </c>
      <c r="H619" t="s">
        <v>745</v>
      </c>
      <c r="I619" t="s">
        <v>745</v>
      </c>
      <c r="J619" t="s">
        <v>66</v>
      </c>
      <c r="K619" t="s">
        <v>420</v>
      </c>
      <c r="L619" t="s">
        <v>420</v>
      </c>
      <c r="M619" t="str">
        <f t="shared" si="72"/>
        <v>SHG Use - Financial Services(Among all question respondents)</v>
      </c>
      <c r="N619" t="s">
        <v>602</v>
      </c>
      <c r="O619">
        <v>5.6842133531942243E-2</v>
      </c>
      <c r="P619">
        <v>8.2172962656741899E-3</v>
      </c>
      <c r="Q619">
        <v>4.0733458842185495E-2</v>
      </c>
      <c r="R619">
        <v>7.2950808221698998E-2</v>
      </c>
      <c r="S619">
        <v>2527</v>
      </c>
      <c r="T619" t="str">
        <f t="shared" si="67"/>
        <v>1</v>
      </c>
    </row>
    <row r="620" spans="1:20" x14ac:dyDescent="0.25">
      <c r="A620" t="s">
        <v>599</v>
      </c>
      <c r="B620" t="str">
        <f t="shared" si="66"/>
        <v>Nigeria</v>
      </c>
      <c r="C620" t="s">
        <v>68</v>
      </c>
      <c r="D620" t="s">
        <v>68</v>
      </c>
      <c r="E620" t="s">
        <v>9</v>
      </c>
      <c r="F620" t="s">
        <v>856</v>
      </c>
      <c r="G620" t="str">
        <f t="shared" si="68"/>
        <v>SHG Use - Financial Services</v>
      </c>
      <c r="H620" t="s">
        <v>745</v>
      </c>
      <c r="I620" t="s">
        <v>745</v>
      </c>
      <c r="J620" t="s">
        <v>66</v>
      </c>
      <c r="K620" t="s">
        <v>421</v>
      </c>
      <c r="L620" t="s">
        <v>421</v>
      </c>
      <c r="M620" t="str">
        <f t="shared" si="72"/>
        <v>SHG Use - Financial Services(Among all question respondents)</v>
      </c>
      <c r="N620" t="s">
        <v>602</v>
      </c>
      <c r="O620">
        <v>6.3057236210164777E-2</v>
      </c>
      <c r="P620">
        <v>8.3175573075227882E-3</v>
      </c>
      <c r="Q620">
        <v>4.6752016032089477E-2</v>
      </c>
      <c r="R620">
        <v>7.9362456388240077E-2</v>
      </c>
      <c r="S620">
        <v>2153</v>
      </c>
      <c r="T620" t="str">
        <f t="shared" si="67"/>
        <v>1</v>
      </c>
    </row>
    <row r="621" spans="1:20" x14ac:dyDescent="0.25">
      <c r="A621" t="s">
        <v>599</v>
      </c>
      <c r="B621" t="str">
        <f t="shared" si="66"/>
        <v>Nigeria</v>
      </c>
      <c r="C621" t="s">
        <v>68</v>
      </c>
      <c r="D621" t="s">
        <v>68</v>
      </c>
      <c r="E621" t="s">
        <v>9</v>
      </c>
      <c r="F621" t="s">
        <v>856</v>
      </c>
      <c r="G621" t="str">
        <f t="shared" si="68"/>
        <v>SHG Use - Financial Services</v>
      </c>
      <c r="H621" t="s">
        <v>745</v>
      </c>
      <c r="I621" t="s">
        <v>745</v>
      </c>
      <c r="J621" t="s">
        <v>66</v>
      </c>
      <c r="K621" t="s">
        <v>128</v>
      </c>
      <c r="L621" t="s">
        <v>128</v>
      </c>
      <c r="M621" t="str">
        <f t="shared" si="72"/>
        <v>SHG Use - Financial Services(Among all question respondents)</v>
      </c>
      <c r="N621" t="s">
        <v>602</v>
      </c>
      <c r="O621">
        <v>5.8854503753080448E-2</v>
      </c>
      <c r="P621">
        <v>5.2235113938599283E-3</v>
      </c>
      <c r="Q621">
        <v>4.861465805913627E-2</v>
      </c>
      <c r="R621">
        <v>6.9094349447024625E-2</v>
      </c>
      <c r="S621">
        <v>6253</v>
      </c>
      <c r="T621" t="str">
        <f t="shared" si="67"/>
        <v>1</v>
      </c>
    </row>
    <row r="622" spans="1:20" x14ac:dyDescent="0.25">
      <c r="A622" t="s">
        <v>599</v>
      </c>
      <c r="B622" t="str">
        <f t="shared" si="66"/>
        <v>Nigeria</v>
      </c>
      <c r="C622" t="s">
        <v>68</v>
      </c>
      <c r="D622" t="s">
        <v>68</v>
      </c>
      <c r="E622" t="s">
        <v>9</v>
      </c>
      <c r="F622" t="s">
        <v>856</v>
      </c>
      <c r="G622" t="str">
        <f t="shared" si="68"/>
        <v>SHG Use - Financial Services</v>
      </c>
      <c r="H622" t="s">
        <v>745</v>
      </c>
      <c r="I622" t="s">
        <v>745</v>
      </c>
      <c r="J622" t="s">
        <v>66</v>
      </c>
      <c r="K622" t="s">
        <v>127</v>
      </c>
      <c r="L622" t="s">
        <v>127</v>
      </c>
      <c r="M622" t="str">
        <f t="shared" si="72"/>
        <v>SHG Use - Financial Services(Among all question respondents)</v>
      </c>
      <c r="N622" t="s">
        <v>602</v>
      </c>
      <c r="O622">
        <v>1.4772575256938172E-2</v>
      </c>
      <c r="P622">
        <v>9.5394509268739505E-3</v>
      </c>
      <c r="Q622">
        <v>-3.92796890401928E-3</v>
      </c>
      <c r="R622">
        <v>3.3473119417895623E-2</v>
      </c>
      <c r="S622">
        <v>99</v>
      </c>
      <c r="T622" t="str">
        <f t="shared" si="67"/>
        <v>1</v>
      </c>
    </row>
    <row r="623" spans="1:20" x14ac:dyDescent="0.25">
      <c r="A623" t="s">
        <v>599</v>
      </c>
      <c r="B623" t="str">
        <f t="shared" si="66"/>
        <v>Nigeria</v>
      </c>
      <c r="C623" t="s">
        <v>68</v>
      </c>
      <c r="D623" t="s">
        <v>68</v>
      </c>
      <c r="E623" t="s">
        <v>9</v>
      </c>
      <c r="F623" t="s">
        <v>856</v>
      </c>
      <c r="G623" t="str">
        <f t="shared" si="68"/>
        <v>SHG Use - Financial Services</v>
      </c>
      <c r="H623" t="s">
        <v>745</v>
      </c>
      <c r="I623" t="s">
        <v>745</v>
      </c>
      <c r="J623" t="s">
        <v>66</v>
      </c>
      <c r="K623" t="s">
        <v>124</v>
      </c>
      <c r="L623" t="s">
        <v>124</v>
      </c>
      <c r="M623" t="str">
        <f t="shared" si="72"/>
        <v>SHG Use - Financial Services(Among all question respondents)</v>
      </c>
      <c r="N623" t="s">
        <v>602</v>
      </c>
      <c r="O623">
        <v>2.3443973870217384E-2</v>
      </c>
      <c r="P623">
        <v>5.4823034669615675E-3</v>
      </c>
      <c r="Q623">
        <v>1.2696808349519946E-2</v>
      </c>
      <c r="R623">
        <v>3.4191139390914824E-2</v>
      </c>
      <c r="S623">
        <v>1678</v>
      </c>
      <c r="T623" t="str">
        <f t="shared" si="67"/>
        <v>1</v>
      </c>
    </row>
    <row r="624" spans="1:20" x14ac:dyDescent="0.25">
      <c r="A624" t="s">
        <v>599</v>
      </c>
      <c r="B624" t="str">
        <f t="shared" si="66"/>
        <v>Nigeria</v>
      </c>
      <c r="C624" t="s">
        <v>68</v>
      </c>
      <c r="D624" t="s">
        <v>68</v>
      </c>
      <c r="E624" t="s">
        <v>9</v>
      </c>
      <c r="F624" t="s">
        <v>856</v>
      </c>
      <c r="G624" t="str">
        <f t="shared" si="68"/>
        <v>SHG Use - Financial Services</v>
      </c>
      <c r="H624" t="s">
        <v>745</v>
      </c>
      <c r="I624" t="s">
        <v>745</v>
      </c>
      <c r="J624" t="s">
        <v>66</v>
      </c>
      <c r="K624" t="s">
        <v>123</v>
      </c>
      <c r="L624" t="s">
        <v>123</v>
      </c>
      <c r="M624" t="str">
        <f t="shared" si="72"/>
        <v>SHG Use - Financial Services(Among all question respondents)</v>
      </c>
      <c r="N624" t="s">
        <v>602</v>
      </c>
      <c r="O624">
        <v>6.0879614552696137E-2</v>
      </c>
      <c r="P624">
        <v>5.5343882178612667E-3</v>
      </c>
      <c r="Q624">
        <v>5.0030345337375312E-2</v>
      </c>
      <c r="R624">
        <v>7.1728883768016963E-2</v>
      </c>
      <c r="S624">
        <v>4674</v>
      </c>
      <c r="T624" t="str">
        <f t="shared" si="67"/>
        <v>1</v>
      </c>
    </row>
    <row r="625" spans="1:20" x14ac:dyDescent="0.25">
      <c r="A625" t="s">
        <v>599</v>
      </c>
      <c r="B625" t="str">
        <f t="shared" si="66"/>
        <v>Nigeria</v>
      </c>
      <c r="C625" t="s">
        <v>68</v>
      </c>
      <c r="D625" t="s">
        <v>68</v>
      </c>
      <c r="E625" t="s">
        <v>9</v>
      </c>
      <c r="F625" t="s">
        <v>856</v>
      </c>
      <c r="G625" t="str">
        <f t="shared" si="68"/>
        <v>SHG Use - Financial Services</v>
      </c>
      <c r="H625" t="s">
        <v>745</v>
      </c>
      <c r="I625" t="s">
        <v>745</v>
      </c>
      <c r="J625" t="s">
        <v>66</v>
      </c>
      <c r="K625" t="s">
        <v>132</v>
      </c>
      <c r="L625" t="s">
        <v>132</v>
      </c>
      <c r="M625" t="str">
        <f t="shared" si="72"/>
        <v>SHG Use - Financial Services(Among all question respondents)</v>
      </c>
      <c r="N625" t="s">
        <v>602</v>
      </c>
      <c r="O625">
        <v>3.7019058542570246E-2</v>
      </c>
      <c r="P625">
        <v>1.0733003734054941E-2</v>
      </c>
      <c r="Q625">
        <v>1.5978747957924394E-2</v>
      </c>
      <c r="R625">
        <v>5.8059369127216098E-2</v>
      </c>
      <c r="S625">
        <v>1052</v>
      </c>
      <c r="T625" t="str">
        <f t="shared" si="67"/>
        <v>1</v>
      </c>
    </row>
    <row r="626" spans="1:20" x14ac:dyDescent="0.25">
      <c r="A626" t="s">
        <v>599</v>
      </c>
      <c r="B626" t="str">
        <f t="shared" si="66"/>
        <v>Nigeria</v>
      </c>
      <c r="C626" t="s">
        <v>68</v>
      </c>
      <c r="D626" t="s">
        <v>68</v>
      </c>
      <c r="E626" t="s">
        <v>9</v>
      </c>
      <c r="F626" t="s">
        <v>856</v>
      </c>
      <c r="G626" t="str">
        <f t="shared" si="68"/>
        <v>SHG Use - Financial Services</v>
      </c>
      <c r="H626" t="s">
        <v>745</v>
      </c>
      <c r="I626" t="s">
        <v>745</v>
      </c>
      <c r="J626" t="s">
        <v>66</v>
      </c>
      <c r="K626" t="s">
        <v>131</v>
      </c>
      <c r="L626" t="s">
        <v>131</v>
      </c>
      <c r="M626" t="str">
        <f t="shared" si="72"/>
        <v>SHG Use - Financial Services(Among all question respondents)</v>
      </c>
      <c r="N626" t="s">
        <v>602</v>
      </c>
      <c r="O626">
        <v>6.0881861538226091E-2</v>
      </c>
      <c r="P626">
        <v>5.641782620791562E-3</v>
      </c>
      <c r="Q626">
        <v>4.9822063038774261E-2</v>
      </c>
      <c r="R626">
        <v>7.1941660037677921E-2</v>
      </c>
      <c r="S626">
        <v>5300</v>
      </c>
      <c r="T626" t="str">
        <f t="shared" si="67"/>
        <v>1</v>
      </c>
    </row>
    <row r="627" spans="1:20" x14ac:dyDescent="0.25">
      <c r="A627" t="s">
        <v>599</v>
      </c>
      <c r="B627" t="str">
        <f t="shared" si="66"/>
        <v>Nigeria</v>
      </c>
      <c r="C627" t="s">
        <v>68</v>
      </c>
      <c r="D627" t="s">
        <v>68</v>
      </c>
      <c r="E627" t="s">
        <v>9</v>
      </c>
      <c r="F627" t="s">
        <v>856</v>
      </c>
      <c r="G627" t="str">
        <f t="shared" si="68"/>
        <v>SHG Use - Financial Services</v>
      </c>
      <c r="H627" t="s">
        <v>745</v>
      </c>
      <c r="I627" t="s">
        <v>745</v>
      </c>
      <c r="J627" t="s">
        <v>66</v>
      </c>
      <c r="K627" t="s">
        <v>121</v>
      </c>
      <c r="L627" t="s">
        <v>121</v>
      </c>
      <c r="M627" t="str">
        <f t="shared" si="72"/>
        <v>SHG Use - Financial Services(Among all question respondents)</v>
      </c>
      <c r="N627" t="s">
        <v>602</v>
      </c>
      <c r="O627">
        <v>6.1137737998290649E-2</v>
      </c>
      <c r="P627">
        <v>6.6250532392462987E-3</v>
      </c>
      <c r="Q627">
        <v>4.8150397152477556E-2</v>
      </c>
      <c r="R627">
        <v>7.4125078844103742E-2</v>
      </c>
      <c r="S627">
        <v>4739</v>
      </c>
      <c r="T627" t="str">
        <f t="shared" si="67"/>
        <v>1</v>
      </c>
    </row>
    <row r="628" spans="1:20" x14ac:dyDescent="0.25">
      <c r="A628" t="s">
        <v>599</v>
      </c>
      <c r="B628" t="str">
        <f t="shared" si="66"/>
        <v>Nigeria</v>
      </c>
      <c r="C628" t="s">
        <v>68</v>
      </c>
      <c r="D628" t="s">
        <v>68</v>
      </c>
      <c r="E628" t="s">
        <v>9</v>
      </c>
      <c r="F628" t="s">
        <v>856</v>
      </c>
      <c r="G628" t="str">
        <f t="shared" si="68"/>
        <v>SHG Use - Financial Services</v>
      </c>
      <c r="H628" t="s">
        <v>745</v>
      </c>
      <c r="I628" t="s">
        <v>745</v>
      </c>
      <c r="J628" t="s">
        <v>66</v>
      </c>
      <c r="K628" t="s">
        <v>120</v>
      </c>
      <c r="L628" t="s">
        <v>120</v>
      </c>
      <c r="M628" t="str">
        <f t="shared" si="72"/>
        <v>SHG Use - Financial Services(Among all question respondents)</v>
      </c>
      <c r="N628" t="s">
        <v>602</v>
      </c>
      <c r="O628">
        <v>5.2446367124536278E-2</v>
      </c>
      <c r="P628">
        <v>7.9629960061817374E-3</v>
      </c>
      <c r="Q628">
        <v>3.6836206790504609E-2</v>
      </c>
      <c r="R628">
        <v>6.8056527458567953E-2</v>
      </c>
      <c r="S628">
        <v>1613</v>
      </c>
      <c r="T628" t="str">
        <f t="shared" si="67"/>
        <v>1</v>
      </c>
    </row>
    <row r="629" spans="1:20" x14ac:dyDescent="0.25">
      <c r="A629" t="s">
        <v>599</v>
      </c>
      <c r="B629" t="str">
        <f t="shared" si="66"/>
        <v>Nigeria</v>
      </c>
      <c r="C629" t="s">
        <v>68</v>
      </c>
      <c r="D629" t="s">
        <v>68</v>
      </c>
      <c r="E629" t="s">
        <v>9</v>
      </c>
      <c r="F629" t="s">
        <v>856</v>
      </c>
      <c r="G629" t="str">
        <f t="shared" si="68"/>
        <v>SHG Use - Financial Services</v>
      </c>
      <c r="H629" t="s">
        <v>69</v>
      </c>
      <c r="I629" t="s">
        <v>69</v>
      </c>
      <c r="J629" t="s">
        <v>66</v>
      </c>
      <c r="K629" t="s">
        <v>135</v>
      </c>
      <c r="L629" t="s">
        <v>135</v>
      </c>
      <c r="M629" t="str">
        <f t="shared" si="72"/>
        <v>SHG Use - Financial Services(Among all question respondents)</v>
      </c>
      <c r="N629" t="s">
        <v>176</v>
      </c>
      <c r="O629">
        <v>9.5684491943948419E-3</v>
      </c>
      <c r="P629">
        <v>4.215080783870272E-3</v>
      </c>
      <c r="Q629">
        <v>1.3054679237736767E-3</v>
      </c>
      <c r="R629">
        <v>1.7831430465016007E-2</v>
      </c>
      <c r="S629">
        <v>1784</v>
      </c>
      <c r="T629" t="str">
        <f t="shared" si="67"/>
        <v>1</v>
      </c>
    </row>
    <row r="630" spans="1:20" x14ac:dyDescent="0.25">
      <c r="A630" t="s">
        <v>599</v>
      </c>
      <c r="B630" t="str">
        <f t="shared" si="66"/>
        <v>Nigeria</v>
      </c>
      <c r="C630" t="s">
        <v>68</v>
      </c>
      <c r="D630" t="s">
        <v>68</v>
      </c>
      <c r="E630" t="s">
        <v>9</v>
      </c>
      <c r="F630" t="s">
        <v>856</v>
      </c>
      <c r="G630" t="str">
        <f t="shared" si="68"/>
        <v>SHG Use - Financial Services</v>
      </c>
      <c r="H630" t="s">
        <v>69</v>
      </c>
      <c r="I630" t="s">
        <v>69</v>
      </c>
      <c r="J630" t="s">
        <v>66</v>
      </c>
      <c r="K630" t="s">
        <v>134</v>
      </c>
      <c r="L630" t="s">
        <v>134</v>
      </c>
      <c r="M630" t="str">
        <f t="shared" si="72"/>
        <v>SHG Use - Financial Services(Among all question respondents)</v>
      </c>
      <c r="N630" t="s">
        <v>176</v>
      </c>
      <c r="O630">
        <v>1.8729574180871837E-2</v>
      </c>
      <c r="P630">
        <v>4.706505959648331E-3</v>
      </c>
      <c r="Q630">
        <v>9.5032336695678975E-3</v>
      </c>
      <c r="R630">
        <v>2.7955914692175777E-2</v>
      </c>
      <c r="S630">
        <v>4568</v>
      </c>
      <c r="T630" t="str">
        <f t="shared" si="67"/>
        <v>1</v>
      </c>
    </row>
    <row r="631" spans="1:20" x14ac:dyDescent="0.25">
      <c r="A631" t="s">
        <v>599</v>
      </c>
      <c r="B631" t="str">
        <f t="shared" si="66"/>
        <v>Nigeria</v>
      </c>
      <c r="C631" t="s">
        <v>68</v>
      </c>
      <c r="D631" t="s">
        <v>68</v>
      </c>
      <c r="E631" t="s">
        <v>9</v>
      </c>
      <c r="F631" t="s">
        <v>856</v>
      </c>
      <c r="G631" t="str">
        <f t="shared" si="68"/>
        <v>SHG Use - Financial Services</v>
      </c>
      <c r="H631" t="s">
        <v>69</v>
      </c>
      <c r="I631" t="s">
        <v>69</v>
      </c>
      <c r="J631" t="s">
        <v>66</v>
      </c>
      <c r="K631" t="s">
        <v>116</v>
      </c>
      <c r="L631" t="s">
        <v>116</v>
      </c>
      <c r="M631" t="str">
        <f t="shared" si="72"/>
        <v>SHG Use - Financial Services(Among all question respondents)</v>
      </c>
      <c r="N631" t="s">
        <v>176</v>
      </c>
      <c r="O631">
        <v>1.508820867996564E-2</v>
      </c>
      <c r="P631">
        <v>4.9011447410790094E-3</v>
      </c>
      <c r="Q631">
        <v>5.4803104505622875E-3</v>
      </c>
      <c r="R631">
        <v>2.4696106909368992E-2</v>
      </c>
      <c r="S631">
        <v>3360</v>
      </c>
      <c r="T631" t="str">
        <f t="shared" si="67"/>
        <v>1</v>
      </c>
    </row>
    <row r="632" spans="1:20" x14ac:dyDescent="0.25">
      <c r="A632" t="s">
        <v>599</v>
      </c>
      <c r="B632" t="str">
        <f t="shared" si="66"/>
        <v>Nigeria</v>
      </c>
      <c r="C632" t="s">
        <v>68</v>
      </c>
      <c r="D632" t="s">
        <v>68</v>
      </c>
      <c r="E632" t="s">
        <v>9</v>
      </c>
      <c r="F632" t="s">
        <v>856</v>
      </c>
      <c r="G632" t="str">
        <f t="shared" si="68"/>
        <v>SHG Use - Financial Services</v>
      </c>
      <c r="H632" t="s">
        <v>69</v>
      </c>
      <c r="I632" t="s">
        <v>69</v>
      </c>
      <c r="J632" t="s">
        <v>66</v>
      </c>
      <c r="K632" t="s">
        <v>115</v>
      </c>
      <c r="L632" t="s">
        <v>115</v>
      </c>
      <c r="M632" t="str">
        <f t="shared" si="72"/>
        <v>SHG Use - Financial Services(Among all question respondents)</v>
      </c>
      <c r="N632" t="s">
        <v>176</v>
      </c>
      <c r="O632">
        <v>1.5325991807167934E-2</v>
      </c>
      <c r="P632">
        <v>4.4818516942177122E-3</v>
      </c>
      <c r="Q632">
        <v>6.5400494952821079E-3</v>
      </c>
      <c r="R632">
        <v>2.4111934119053761E-2</v>
      </c>
      <c r="S632">
        <v>2992</v>
      </c>
      <c r="T632" t="str">
        <f t="shared" si="67"/>
        <v>1</v>
      </c>
    </row>
    <row r="633" spans="1:20" x14ac:dyDescent="0.25">
      <c r="A633" t="s">
        <v>599</v>
      </c>
      <c r="B633" t="str">
        <f t="shared" si="66"/>
        <v>Nigeria</v>
      </c>
      <c r="C633" t="s">
        <v>68</v>
      </c>
      <c r="D633" t="s">
        <v>68</v>
      </c>
      <c r="E633" t="s">
        <v>9</v>
      </c>
      <c r="F633" t="s">
        <v>856</v>
      </c>
      <c r="G633" t="str">
        <f t="shared" si="68"/>
        <v>SHG Use - Financial Services</v>
      </c>
      <c r="H633" t="s">
        <v>69</v>
      </c>
      <c r="I633" t="s">
        <v>69</v>
      </c>
      <c r="J633" t="s">
        <v>66</v>
      </c>
      <c r="K633" t="s">
        <v>419</v>
      </c>
      <c r="L633" t="s">
        <v>419</v>
      </c>
      <c r="M633" t="str">
        <f t="shared" si="72"/>
        <v>SHG Use - Financial Services(Among all question respondents)</v>
      </c>
      <c r="N633" t="s">
        <v>176</v>
      </c>
      <c r="O633">
        <v>3.822995641661448E-3</v>
      </c>
      <c r="P633">
        <v>1.7430223229132191E-3</v>
      </c>
      <c r="Q633">
        <v>4.0608347627178569E-4</v>
      </c>
      <c r="R633">
        <v>7.2399078070511103E-3</v>
      </c>
      <c r="S633">
        <v>1672</v>
      </c>
      <c r="T633" t="str">
        <f t="shared" si="67"/>
        <v>1</v>
      </c>
    </row>
    <row r="634" spans="1:20" x14ac:dyDescent="0.25">
      <c r="A634" t="s">
        <v>599</v>
      </c>
      <c r="B634" t="str">
        <f t="shared" si="66"/>
        <v>Nigeria</v>
      </c>
      <c r="C634" t="s">
        <v>68</v>
      </c>
      <c r="D634" t="s">
        <v>68</v>
      </c>
      <c r="E634" t="s">
        <v>9</v>
      </c>
      <c r="F634" t="s">
        <v>856</v>
      </c>
      <c r="G634" t="str">
        <f t="shared" si="68"/>
        <v>SHG Use - Financial Services</v>
      </c>
      <c r="H634" t="s">
        <v>69</v>
      </c>
      <c r="I634" t="s">
        <v>69</v>
      </c>
      <c r="J634" t="s">
        <v>66</v>
      </c>
      <c r="K634" t="s">
        <v>420</v>
      </c>
      <c r="L634" t="s">
        <v>420</v>
      </c>
      <c r="M634" t="str">
        <f t="shared" si="72"/>
        <v>SHG Use - Financial Services(Among all question respondents)</v>
      </c>
      <c r="N634" t="s">
        <v>176</v>
      </c>
      <c r="O634">
        <v>1.4973713985338344E-2</v>
      </c>
      <c r="P634">
        <v>5.0150129098215932E-3</v>
      </c>
      <c r="Q634">
        <v>5.1425957053868789E-3</v>
      </c>
      <c r="R634">
        <v>2.480483226528981E-2</v>
      </c>
      <c r="S634">
        <v>2527</v>
      </c>
      <c r="T634" t="str">
        <f t="shared" si="67"/>
        <v>1</v>
      </c>
    </row>
    <row r="635" spans="1:20" x14ac:dyDescent="0.25">
      <c r="A635" t="s">
        <v>599</v>
      </c>
      <c r="B635" t="str">
        <f t="shared" si="66"/>
        <v>Nigeria</v>
      </c>
      <c r="C635" t="s">
        <v>68</v>
      </c>
      <c r="D635" t="s">
        <v>68</v>
      </c>
      <c r="E635" t="s">
        <v>9</v>
      </c>
      <c r="F635" t="s">
        <v>856</v>
      </c>
      <c r="G635" t="str">
        <f t="shared" si="68"/>
        <v>SHG Use - Financial Services</v>
      </c>
      <c r="H635" t="s">
        <v>69</v>
      </c>
      <c r="I635" t="s">
        <v>69</v>
      </c>
      <c r="J635" t="s">
        <v>66</v>
      </c>
      <c r="K635" t="s">
        <v>421</v>
      </c>
      <c r="L635" t="s">
        <v>421</v>
      </c>
      <c r="M635" t="str">
        <f t="shared" si="72"/>
        <v>SHG Use - Financial Services(Among all question respondents)</v>
      </c>
      <c r="N635" t="s">
        <v>176</v>
      </c>
      <c r="O635">
        <v>1.9249672623836433E-2</v>
      </c>
      <c r="P635">
        <v>5.8536593331755564E-3</v>
      </c>
      <c r="Q635">
        <v>7.7745242424062527E-3</v>
      </c>
      <c r="R635">
        <v>3.0724821005266613E-2</v>
      </c>
      <c r="S635">
        <v>2153</v>
      </c>
      <c r="T635" t="str">
        <f t="shared" si="67"/>
        <v>1</v>
      </c>
    </row>
    <row r="636" spans="1:20" x14ac:dyDescent="0.25">
      <c r="A636" t="s">
        <v>599</v>
      </c>
      <c r="B636" t="str">
        <f t="shared" si="66"/>
        <v>Nigeria</v>
      </c>
      <c r="C636" t="s">
        <v>68</v>
      </c>
      <c r="D636" t="s">
        <v>68</v>
      </c>
      <c r="E636" t="s">
        <v>9</v>
      </c>
      <c r="F636" t="s">
        <v>856</v>
      </c>
      <c r="G636" t="str">
        <f t="shared" si="68"/>
        <v>SHG Use - Financial Services</v>
      </c>
      <c r="H636" t="s">
        <v>69</v>
      </c>
      <c r="I636" t="s">
        <v>69</v>
      </c>
      <c r="J636" t="s">
        <v>66</v>
      </c>
      <c r="K636" t="s">
        <v>128</v>
      </c>
      <c r="L636" t="s">
        <v>128</v>
      </c>
      <c r="M636" t="str">
        <f t="shared" si="72"/>
        <v>SHG Use - Financial Services(Among all question respondents)</v>
      </c>
      <c r="N636" t="s">
        <v>176</v>
      </c>
      <c r="O636">
        <v>1.5174720322745573E-2</v>
      </c>
      <c r="P636">
        <v>3.3758648452984316E-3</v>
      </c>
      <c r="Q636">
        <v>8.5568855956880893E-3</v>
      </c>
      <c r="R636">
        <v>2.1792555049803056E-2</v>
      </c>
      <c r="S636">
        <v>6253</v>
      </c>
      <c r="T636" t="str">
        <f t="shared" si="67"/>
        <v>1</v>
      </c>
    </row>
    <row r="637" spans="1:20" x14ac:dyDescent="0.25">
      <c r="A637" t="s">
        <v>599</v>
      </c>
      <c r="B637" t="str">
        <f t="shared" si="66"/>
        <v>Nigeria</v>
      </c>
      <c r="C637" t="s">
        <v>68</v>
      </c>
      <c r="D637" t="s">
        <v>68</v>
      </c>
      <c r="E637" t="s">
        <v>9</v>
      </c>
      <c r="F637" t="s">
        <v>856</v>
      </c>
      <c r="G637" t="str">
        <f t="shared" si="68"/>
        <v>SHG Use - Financial Services</v>
      </c>
      <c r="H637" t="s">
        <v>69</v>
      </c>
      <c r="I637" t="s">
        <v>69</v>
      </c>
      <c r="J637" t="s">
        <v>66</v>
      </c>
      <c r="K637" t="s">
        <v>127</v>
      </c>
      <c r="L637" t="s">
        <v>127</v>
      </c>
      <c r="M637" t="str">
        <f t="shared" si="72"/>
        <v>SHG Use - Financial Services(Among all question respondents)</v>
      </c>
      <c r="N637" t="s">
        <v>176</v>
      </c>
      <c r="O637">
        <v>1.6913525582111687E-2</v>
      </c>
      <c r="P637">
        <v>1.3682897315429045E-2</v>
      </c>
      <c r="Q637">
        <v>-9.9095722521865548E-3</v>
      </c>
      <c r="R637">
        <v>4.373662341640993E-2</v>
      </c>
      <c r="S637">
        <v>99</v>
      </c>
      <c r="T637" t="str">
        <f t="shared" si="67"/>
        <v>1</v>
      </c>
    </row>
    <row r="638" spans="1:20" x14ac:dyDescent="0.25">
      <c r="A638" t="s">
        <v>599</v>
      </c>
      <c r="B638" t="str">
        <f t="shared" si="66"/>
        <v>Nigeria</v>
      </c>
      <c r="C638" t="s">
        <v>68</v>
      </c>
      <c r="D638" t="s">
        <v>68</v>
      </c>
      <c r="E638" t="s">
        <v>9</v>
      </c>
      <c r="F638" t="s">
        <v>856</v>
      </c>
      <c r="G638" t="str">
        <f t="shared" si="68"/>
        <v>SHG Use - Financial Services</v>
      </c>
      <c r="H638" t="s">
        <v>69</v>
      </c>
      <c r="I638" t="s">
        <v>69</v>
      </c>
      <c r="J638" t="s">
        <v>66</v>
      </c>
      <c r="K638" t="s">
        <v>124</v>
      </c>
      <c r="L638" t="s">
        <v>124</v>
      </c>
      <c r="M638" t="str">
        <f t="shared" si="72"/>
        <v>SHG Use - Financial Services(Among all question respondents)</v>
      </c>
      <c r="N638" t="s">
        <v>176</v>
      </c>
      <c r="O638">
        <v>8.0552486842398116E-3</v>
      </c>
      <c r="P638">
        <v>4.6505130861110707E-3</v>
      </c>
      <c r="Q638">
        <v>-1.0613268927603496E-3</v>
      </c>
      <c r="R638">
        <v>1.7171824261239973E-2</v>
      </c>
      <c r="S638">
        <v>1678</v>
      </c>
      <c r="T638" t="str">
        <f t="shared" si="67"/>
        <v>1</v>
      </c>
    </row>
    <row r="639" spans="1:20" x14ac:dyDescent="0.25">
      <c r="A639" t="s">
        <v>599</v>
      </c>
      <c r="B639" t="str">
        <f t="shared" si="66"/>
        <v>Nigeria</v>
      </c>
      <c r="C639" t="s">
        <v>68</v>
      </c>
      <c r="D639" t="s">
        <v>68</v>
      </c>
      <c r="E639" t="s">
        <v>9</v>
      </c>
      <c r="F639" t="s">
        <v>856</v>
      </c>
      <c r="G639" t="str">
        <f t="shared" si="68"/>
        <v>SHG Use - Financial Services</v>
      </c>
      <c r="H639" t="s">
        <v>69</v>
      </c>
      <c r="I639" t="s">
        <v>69</v>
      </c>
      <c r="J639" t="s">
        <v>66</v>
      </c>
      <c r="K639" t="s">
        <v>123</v>
      </c>
      <c r="L639" t="s">
        <v>123</v>
      </c>
      <c r="M639" t="str">
        <f t="shared" si="72"/>
        <v>SHG Use - Financial Services(Among all question respondents)</v>
      </c>
      <c r="N639" t="s">
        <v>176</v>
      </c>
      <c r="O639">
        <v>1.5785036058702146E-2</v>
      </c>
      <c r="P639">
        <v>3.5739543362419972E-3</v>
      </c>
      <c r="Q639">
        <v>8.7788790580035289E-3</v>
      </c>
      <c r="R639">
        <v>2.2791193059400763E-2</v>
      </c>
      <c r="S639">
        <v>4674</v>
      </c>
      <c r="T639" t="str">
        <f t="shared" si="67"/>
        <v>1</v>
      </c>
    </row>
    <row r="640" spans="1:20" x14ac:dyDescent="0.25">
      <c r="A640" t="s">
        <v>599</v>
      </c>
      <c r="B640" t="str">
        <f t="shared" si="66"/>
        <v>Nigeria</v>
      </c>
      <c r="C640" t="s">
        <v>68</v>
      </c>
      <c r="D640" t="s">
        <v>68</v>
      </c>
      <c r="E640" t="s">
        <v>9</v>
      </c>
      <c r="F640" t="s">
        <v>856</v>
      </c>
      <c r="G640" t="str">
        <f t="shared" si="68"/>
        <v>SHG Use - Financial Services</v>
      </c>
      <c r="H640" t="s">
        <v>69</v>
      </c>
      <c r="I640" t="s">
        <v>69</v>
      </c>
      <c r="J640" t="s">
        <v>66</v>
      </c>
      <c r="K640" t="s">
        <v>132</v>
      </c>
      <c r="L640" t="s">
        <v>132</v>
      </c>
      <c r="M640" t="str">
        <f t="shared" si="72"/>
        <v>SHG Use - Financial Services(Among all question respondents)</v>
      </c>
      <c r="N640" t="s">
        <v>176</v>
      </c>
      <c r="O640">
        <v>1.0578979326683565E-3</v>
      </c>
      <c r="P640">
        <v>5.8911519241629121E-4</v>
      </c>
      <c r="Q640">
        <v>-9.6966718989531303E-5</v>
      </c>
      <c r="R640">
        <v>2.2127625843262446E-3</v>
      </c>
      <c r="S640">
        <v>1052</v>
      </c>
      <c r="T640" t="str">
        <f t="shared" si="67"/>
        <v>1</v>
      </c>
    </row>
    <row r="641" spans="1:20" x14ac:dyDescent="0.25">
      <c r="A641" t="s">
        <v>599</v>
      </c>
      <c r="B641" t="str">
        <f t="shared" si="66"/>
        <v>Nigeria</v>
      </c>
      <c r="C641" t="s">
        <v>68</v>
      </c>
      <c r="D641" t="s">
        <v>68</v>
      </c>
      <c r="E641" t="s">
        <v>9</v>
      </c>
      <c r="F641" t="s">
        <v>856</v>
      </c>
      <c r="G641" t="str">
        <f t="shared" si="68"/>
        <v>SHG Use - Financial Services</v>
      </c>
      <c r="H641" t="s">
        <v>69</v>
      </c>
      <c r="I641" t="s">
        <v>69</v>
      </c>
      <c r="J641" t="s">
        <v>66</v>
      </c>
      <c r="K641" t="s">
        <v>131</v>
      </c>
      <c r="L641" t="s">
        <v>131</v>
      </c>
      <c r="M641" t="str">
        <f t="shared" si="72"/>
        <v>SHG Use - Financial Services(Among all question respondents)</v>
      </c>
      <c r="N641" t="s">
        <v>176</v>
      </c>
      <c r="O641">
        <v>1.7092936098015273E-2</v>
      </c>
      <c r="P641">
        <v>3.7638686794948463E-3</v>
      </c>
      <c r="Q641">
        <v>9.7144828729297701E-3</v>
      </c>
      <c r="R641">
        <v>2.4471389323100775E-2</v>
      </c>
      <c r="S641">
        <v>5300</v>
      </c>
      <c r="T641" t="str">
        <f t="shared" si="67"/>
        <v>1</v>
      </c>
    </row>
    <row r="642" spans="1:20" x14ac:dyDescent="0.25">
      <c r="A642" t="s">
        <v>599</v>
      </c>
      <c r="B642" t="str">
        <f t="shared" ref="B642:B705" si="73">A642</f>
        <v>Nigeria</v>
      </c>
      <c r="C642" t="s">
        <v>68</v>
      </c>
      <c r="D642" t="s">
        <v>68</v>
      </c>
      <c r="E642" t="s">
        <v>9</v>
      </c>
      <c r="F642" t="s">
        <v>856</v>
      </c>
      <c r="G642" t="str">
        <f t="shared" si="68"/>
        <v>SHG Use - Financial Services</v>
      </c>
      <c r="H642" t="s">
        <v>69</v>
      </c>
      <c r="I642" t="s">
        <v>69</v>
      </c>
      <c r="J642" t="s">
        <v>66</v>
      </c>
      <c r="K642" t="s">
        <v>121</v>
      </c>
      <c r="L642" t="s">
        <v>121</v>
      </c>
      <c r="M642" t="str">
        <f t="shared" si="72"/>
        <v>SHG Use - Financial Services(Among all question respondents)</v>
      </c>
      <c r="N642" t="s">
        <v>176</v>
      </c>
      <c r="O642">
        <v>1.2071190955152977E-2</v>
      </c>
      <c r="P642">
        <v>3.1693391438518278E-3</v>
      </c>
      <c r="Q642">
        <v>5.8582163222330652E-3</v>
      </c>
      <c r="R642">
        <v>1.8284165588072887E-2</v>
      </c>
      <c r="S642">
        <v>4739</v>
      </c>
      <c r="T642" t="str">
        <f t="shared" ref="T642:T705" si="74">IF(S642&gt;=30,"1","0")</f>
        <v>1</v>
      </c>
    </row>
    <row r="643" spans="1:20" x14ac:dyDescent="0.25">
      <c r="A643" t="s">
        <v>599</v>
      </c>
      <c r="B643" t="str">
        <f t="shared" si="73"/>
        <v>Nigeria</v>
      </c>
      <c r="C643" t="s">
        <v>68</v>
      </c>
      <c r="D643" t="s">
        <v>68</v>
      </c>
      <c r="E643" t="s">
        <v>9</v>
      </c>
      <c r="F643" t="s">
        <v>856</v>
      </c>
      <c r="G643" t="str">
        <f t="shared" ref="G643:G706" si="75">F643</f>
        <v>SHG Use - Financial Services</v>
      </c>
      <c r="H643" t="s">
        <v>69</v>
      </c>
      <c r="I643" t="s">
        <v>69</v>
      </c>
      <c r="J643" t="s">
        <v>66</v>
      </c>
      <c r="K643" t="s">
        <v>120</v>
      </c>
      <c r="L643" t="s">
        <v>120</v>
      </c>
      <c r="M643" t="str">
        <f t="shared" si="72"/>
        <v>SHG Use - Financial Services(Among all question respondents)</v>
      </c>
      <c r="N643" t="s">
        <v>176</v>
      </c>
      <c r="O643">
        <v>2.0960287883044524E-2</v>
      </c>
      <c r="P643">
        <v>7.4068504348196815E-3</v>
      </c>
      <c r="Q643">
        <v>6.4403606134629428E-3</v>
      </c>
      <c r="R643">
        <v>3.5480215152626102E-2</v>
      </c>
      <c r="S643">
        <v>1613</v>
      </c>
      <c r="T643" t="str">
        <f t="shared" si="74"/>
        <v>1</v>
      </c>
    </row>
    <row r="644" spans="1:20" x14ac:dyDescent="0.25">
      <c r="A644" t="s">
        <v>599</v>
      </c>
      <c r="B644" t="str">
        <f t="shared" si="73"/>
        <v>Nigeria</v>
      </c>
      <c r="C644" t="s">
        <v>68</v>
      </c>
      <c r="D644" t="s">
        <v>68</v>
      </c>
      <c r="E644" t="s">
        <v>9</v>
      </c>
      <c r="F644" t="s">
        <v>856</v>
      </c>
      <c r="G644" t="str">
        <f t="shared" si="75"/>
        <v>SHG Use - Financial Services</v>
      </c>
      <c r="H644" t="s">
        <v>580</v>
      </c>
      <c r="I644" t="s">
        <v>580</v>
      </c>
      <c r="J644" t="s">
        <v>66</v>
      </c>
      <c r="K644" t="s">
        <v>135</v>
      </c>
      <c r="L644" t="s">
        <v>135</v>
      </c>
      <c r="M644" t="str">
        <f t="shared" si="72"/>
        <v>SHG Use - Financial Services(Among all question respondents)</v>
      </c>
      <c r="N644" t="s">
        <v>177</v>
      </c>
      <c r="O644">
        <v>6.5541422287539661E-2</v>
      </c>
      <c r="P644">
        <v>7.9004587458756971E-3</v>
      </c>
      <c r="Q644">
        <v>5.0053856095143942E-2</v>
      </c>
      <c r="R644">
        <v>8.1028988479935379E-2</v>
      </c>
      <c r="S644">
        <v>1784</v>
      </c>
      <c r="T644" t="str">
        <f t="shared" si="74"/>
        <v>1</v>
      </c>
    </row>
    <row r="645" spans="1:20" x14ac:dyDescent="0.25">
      <c r="A645" t="s">
        <v>599</v>
      </c>
      <c r="B645" t="str">
        <f t="shared" si="73"/>
        <v>Nigeria</v>
      </c>
      <c r="C645" t="s">
        <v>68</v>
      </c>
      <c r="D645" t="s">
        <v>68</v>
      </c>
      <c r="E645" t="s">
        <v>9</v>
      </c>
      <c r="F645" t="s">
        <v>856</v>
      </c>
      <c r="G645" t="str">
        <f t="shared" si="75"/>
        <v>SHG Use - Financial Services</v>
      </c>
      <c r="H645" t="s">
        <v>580</v>
      </c>
      <c r="I645" t="s">
        <v>580</v>
      </c>
      <c r="J645" t="s">
        <v>66</v>
      </c>
      <c r="K645" t="s">
        <v>134</v>
      </c>
      <c r="L645" t="s">
        <v>134</v>
      </c>
      <c r="M645" t="str">
        <f t="shared" si="72"/>
        <v>SHG Use - Financial Services(Among all question respondents)</v>
      </c>
      <c r="N645" t="s">
        <v>177</v>
      </c>
      <c r="O645">
        <v>8.0269138743767982E-2</v>
      </c>
      <c r="P645">
        <v>6.5467871312440695E-3</v>
      </c>
      <c r="Q645">
        <v>6.7435225890846884E-2</v>
      </c>
      <c r="R645">
        <v>9.3103051596689079E-2</v>
      </c>
      <c r="S645">
        <v>4568</v>
      </c>
      <c r="T645" t="str">
        <f t="shared" si="74"/>
        <v>1</v>
      </c>
    </row>
    <row r="646" spans="1:20" x14ac:dyDescent="0.25">
      <c r="A646" t="s">
        <v>599</v>
      </c>
      <c r="B646" t="str">
        <f t="shared" si="73"/>
        <v>Nigeria</v>
      </c>
      <c r="C646" t="s">
        <v>68</v>
      </c>
      <c r="D646" t="s">
        <v>68</v>
      </c>
      <c r="E646" t="s">
        <v>9</v>
      </c>
      <c r="F646" t="s">
        <v>856</v>
      </c>
      <c r="G646" t="str">
        <f t="shared" si="75"/>
        <v>SHG Use - Financial Services</v>
      </c>
      <c r="H646" t="s">
        <v>580</v>
      </c>
      <c r="I646" t="s">
        <v>580</v>
      </c>
      <c r="J646" t="s">
        <v>66</v>
      </c>
      <c r="K646" t="s">
        <v>116</v>
      </c>
      <c r="L646" t="s">
        <v>116</v>
      </c>
      <c r="M646" t="str">
        <f t="shared" si="72"/>
        <v>SHG Use - Financial Services(Among all question respondents)</v>
      </c>
      <c r="N646" t="s">
        <v>177</v>
      </c>
      <c r="O646">
        <v>6.7318673645142449E-2</v>
      </c>
      <c r="P646">
        <v>6.8512564741052542E-3</v>
      </c>
      <c r="Q646">
        <v>5.3887898096927934E-2</v>
      </c>
      <c r="R646">
        <v>8.074944919335697E-2</v>
      </c>
      <c r="S646">
        <v>3360</v>
      </c>
      <c r="T646" t="str">
        <f t="shared" si="74"/>
        <v>1</v>
      </c>
    </row>
    <row r="647" spans="1:20" x14ac:dyDescent="0.25">
      <c r="A647" t="s">
        <v>599</v>
      </c>
      <c r="B647" t="str">
        <f t="shared" si="73"/>
        <v>Nigeria</v>
      </c>
      <c r="C647" t="s">
        <v>68</v>
      </c>
      <c r="D647" t="s">
        <v>68</v>
      </c>
      <c r="E647" t="s">
        <v>9</v>
      </c>
      <c r="F647" t="s">
        <v>856</v>
      </c>
      <c r="G647" t="str">
        <f t="shared" si="75"/>
        <v>SHG Use - Financial Services</v>
      </c>
      <c r="H647" t="s">
        <v>580</v>
      </c>
      <c r="I647" t="s">
        <v>580</v>
      </c>
      <c r="J647" t="s">
        <v>66</v>
      </c>
      <c r="K647" t="s">
        <v>115</v>
      </c>
      <c r="L647" t="s">
        <v>115</v>
      </c>
      <c r="M647" t="str">
        <f t="shared" si="72"/>
        <v>SHG Use - Financial Services(Among all question respondents)</v>
      </c>
      <c r="N647" t="s">
        <v>177</v>
      </c>
      <c r="O647">
        <v>8.2082356263185399E-2</v>
      </c>
      <c r="P647">
        <v>7.4643341220021657E-3</v>
      </c>
      <c r="Q647">
        <v>6.7449741561283957E-2</v>
      </c>
      <c r="R647">
        <v>9.6714970965086841E-2</v>
      </c>
      <c r="S647">
        <v>2992</v>
      </c>
      <c r="T647" t="str">
        <f t="shared" si="74"/>
        <v>1</v>
      </c>
    </row>
    <row r="648" spans="1:20" x14ac:dyDescent="0.25">
      <c r="A648" t="s">
        <v>599</v>
      </c>
      <c r="B648" t="str">
        <f t="shared" si="73"/>
        <v>Nigeria</v>
      </c>
      <c r="C648" t="s">
        <v>68</v>
      </c>
      <c r="D648" t="s">
        <v>68</v>
      </c>
      <c r="E648" t="s">
        <v>9</v>
      </c>
      <c r="F648" t="s">
        <v>856</v>
      </c>
      <c r="G648" t="str">
        <f t="shared" si="75"/>
        <v>SHG Use - Financial Services</v>
      </c>
      <c r="H648" t="s">
        <v>580</v>
      </c>
      <c r="I648" t="s">
        <v>580</v>
      </c>
      <c r="J648" t="s">
        <v>66</v>
      </c>
      <c r="K648" t="s">
        <v>419</v>
      </c>
      <c r="L648" t="s">
        <v>419</v>
      </c>
      <c r="M648" t="str">
        <f t="shared" si="72"/>
        <v>SHG Use - Financial Services(Among all question respondents)</v>
      </c>
      <c r="N648" t="s">
        <v>177</v>
      </c>
      <c r="O648">
        <v>7.1911516135622452E-2</v>
      </c>
      <c r="P648">
        <v>1.1940686895715921E-2</v>
      </c>
      <c r="Q648">
        <v>4.8503738862358009E-2</v>
      </c>
      <c r="R648">
        <v>9.5319293408886896E-2</v>
      </c>
      <c r="S648">
        <v>1672</v>
      </c>
      <c r="T648" t="str">
        <f t="shared" si="74"/>
        <v>1</v>
      </c>
    </row>
    <row r="649" spans="1:20" x14ac:dyDescent="0.25">
      <c r="A649" t="s">
        <v>599</v>
      </c>
      <c r="B649" t="str">
        <f t="shared" si="73"/>
        <v>Nigeria</v>
      </c>
      <c r="C649" t="s">
        <v>68</v>
      </c>
      <c r="D649" t="s">
        <v>68</v>
      </c>
      <c r="E649" t="s">
        <v>9</v>
      </c>
      <c r="F649" t="s">
        <v>856</v>
      </c>
      <c r="G649" t="str">
        <f t="shared" si="75"/>
        <v>SHG Use - Financial Services</v>
      </c>
      <c r="H649" t="s">
        <v>580</v>
      </c>
      <c r="I649" t="s">
        <v>580</v>
      </c>
      <c r="J649" t="s">
        <v>66</v>
      </c>
      <c r="K649" t="s">
        <v>420</v>
      </c>
      <c r="L649" t="s">
        <v>420</v>
      </c>
      <c r="M649" t="str">
        <f t="shared" si="72"/>
        <v>SHG Use - Financial Services(Among all question respondents)</v>
      </c>
      <c r="N649" t="s">
        <v>177</v>
      </c>
      <c r="O649">
        <v>8.4916311087792101E-2</v>
      </c>
      <c r="P649">
        <v>8.4837024837648035E-3</v>
      </c>
      <c r="Q649">
        <v>6.8285390276707519E-2</v>
      </c>
      <c r="R649">
        <v>0.10154723189887668</v>
      </c>
      <c r="S649">
        <v>2527</v>
      </c>
      <c r="T649" t="str">
        <f t="shared" si="74"/>
        <v>1</v>
      </c>
    </row>
    <row r="650" spans="1:20" x14ac:dyDescent="0.25">
      <c r="A650" t="s">
        <v>599</v>
      </c>
      <c r="B650" t="str">
        <f t="shared" si="73"/>
        <v>Nigeria</v>
      </c>
      <c r="C650" t="s">
        <v>68</v>
      </c>
      <c r="D650" t="s">
        <v>68</v>
      </c>
      <c r="E650" t="s">
        <v>9</v>
      </c>
      <c r="F650" t="s">
        <v>856</v>
      </c>
      <c r="G650" t="str">
        <f t="shared" si="75"/>
        <v>SHG Use - Financial Services</v>
      </c>
      <c r="H650" t="s">
        <v>580</v>
      </c>
      <c r="I650" t="s">
        <v>580</v>
      </c>
      <c r="J650" t="s">
        <v>66</v>
      </c>
      <c r="K650" t="s">
        <v>421</v>
      </c>
      <c r="L650" t="s">
        <v>421</v>
      </c>
      <c r="M650" t="str">
        <f t="shared" si="72"/>
        <v>SHG Use - Financial Services(Among all question respondents)</v>
      </c>
      <c r="N650" t="s">
        <v>177</v>
      </c>
      <c r="O650">
        <v>6.6804021519411144E-2</v>
      </c>
      <c r="P650">
        <v>7.3395792071020175E-3</v>
      </c>
      <c r="Q650">
        <v>5.2415968565693173E-2</v>
      </c>
      <c r="R650">
        <v>8.1192074473129108E-2</v>
      </c>
      <c r="S650">
        <v>2153</v>
      </c>
      <c r="T650" t="str">
        <f t="shared" si="74"/>
        <v>1</v>
      </c>
    </row>
    <row r="651" spans="1:20" x14ac:dyDescent="0.25">
      <c r="A651" t="s">
        <v>599</v>
      </c>
      <c r="B651" t="str">
        <f t="shared" si="73"/>
        <v>Nigeria</v>
      </c>
      <c r="C651" t="s">
        <v>68</v>
      </c>
      <c r="D651" t="s">
        <v>68</v>
      </c>
      <c r="E651" t="s">
        <v>9</v>
      </c>
      <c r="F651" t="s">
        <v>856</v>
      </c>
      <c r="G651" t="str">
        <f t="shared" si="75"/>
        <v>SHG Use - Financial Services</v>
      </c>
      <c r="H651" t="s">
        <v>580</v>
      </c>
      <c r="I651" t="s">
        <v>580</v>
      </c>
      <c r="J651" t="s">
        <v>66</v>
      </c>
      <c r="K651" t="s">
        <v>128</v>
      </c>
      <c r="L651" t="s">
        <v>128</v>
      </c>
      <c r="M651" t="str">
        <f t="shared" si="72"/>
        <v>SHG Use - Financial Services(Among all question respondents)</v>
      </c>
      <c r="N651" t="s">
        <v>177</v>
      </c>
      <c r="O651">
        <v>7.5150728854473811E-2</v>
      </c>
      <c r="P651">
        <v>5.1354262753364683E-3</v>
      </c>
      <c r="Q651">
        <v>6.5083559728761731E-2</v>
      </c>
      <c r="R651">
        <v>8.5217897980185892E-2</v>
      </c>
      <c r="S651">
        <v>6253</v>
      </c>
      <c r="T651" t="str">
        <f t="shared" si="74"/>
        <v>1</v>
      </c>
    </row>
    <row r="652" spans="1:20" x14ac:dyDescent="0.25">
      <c r="A652" t="s">
        <v>599</v>
      </c>
      <c r="B652" t="str">
        <f t="shared" si="73"/>
        <v>Nigeria</v>
      </c>
      <c r="C652" t="s">
        <v>68</v>
      </c>
      <c r="D652" t="s">
        <v>68</v>
      </c>
      <c r="E652" t="s">
        <v>9</v>
      </c>
      <c r="F652" t="s">
        <v>856</v>
      </c>
      <c r="G652" t="str">
        <f t="shared" si="75"/>
        <v>SHG Use - Financial Services</v>
      </c>
      <c r="H652" t="s">
        <v>580</v>
      </c>
      <c r="I652" t="s">
        <v>580</v>
      </c>
      <c r="J652" t="s">
        <v>66</v>
      </c>
      <c r="K652" t="s">
        <v>127</v>
      </c>
      <c r="L652" t="s">
        <v>127</v>
      </c>
      <c r="M652" t="str">
        <f t="shared" si="72"/>
        <v>SHG Use - Financial Services(Among all question respondents)</v>
      </c>
      <c r="N652" t="s">
        <v>177</v>
      </c>
      <c r="O652">
        <v>4.4295783862113997E-2</v>
      </c>
      <c r="P652">
        <v>2.3375442221932205E-2</v>
      </c>
      <c r="Q652">
        <v>-1.527974014944436E-3</v>
      </c>
      <c r="R652">
        <v>9.0119541739172429E-2</v>
      </c>
      <c r="S652">
        <v>99</v>
      </c>
      <c r="T652" t="str">
        <f t="shared" si="74"/>
        <v>1</v>
      </c>
    </row>
    <row r="653" spans="1:20" x14ac:dyDescent="0.25">
      <c r="A653" t="s">
        <v>599</v>
      </c>
      <c r="B653" t="str">
        <f t="shared" si="73"/>
        <v>Nigeria</v>
      </c>
      <c r="C653" t="s">
        <v>68</v>
      </c>
      <c r="D653" t="s">
        <v>68</v>
      </c>
      <c r="E653" t="s">
        <v>9</v>
      </c>
      <c r="F653" t="s">
        <v>856</v>
      </c>
      <c r="G653" t="str">
        <f t="shared" si="75"/>
        <v>SHG Use - Financial Services</v>
      </c>
      <c r="H653" t="s">
        <v>580</v>
      </c>
      <c r="I653" t="s">
        <v>580</v>
      </c>
      <c r="J653" t="s">
        <v>66</v>
      </c>
      <c r="K653" t="s">
        <v>124</v>
      </c>
      <c r="L653" t="s">
        <v>124</v>
      </c>
      <c r="M653" t="str">
        <f t="shared" si="72"/>
        <v>SHG Use - Financial Services(Among all question respondents)</v>
      </c>
      <c r="N653" t="s">
        <v>177</v>
      </c>
      <c r="O653">
        <v>5.0795776821780672E-2</v>
      </c>
      <c r="P653">
        <v>9.2014567787016364E-3</v>
      </c>
      <c r="Q653">
        <v>3.2757815291888009E-2</v>
      </c>
      <c r="R653">
        <v>6.8833738351673335E-2</v>
      </c>
      <c r="S653">
        <v>1678</v>
      </c>
      <c r="T653" t="str">
        <f t="shared" si="74"/>
        <v>1</v>
      </c>
    </row>
    <row r="654" spans="1:20" x14ac:dyDescent="0.25">
      <c r="A654" t="s">
        <v>599</v>
      </c>
      <c r="B654" t="str">
        <f t="shared" si="73"/>
        <v>Nigeria</v>
      </c>
      <c r="C654" t="s">
        <v>68</v>
      </c>
      <c r="D654" t="s">
        <v>68</v>
      </c>
      <c r="E654" t="s">
        <v>9</v>
      </c>
      <c r="F654" t="s">
        <v>856</v>
      </c>
      <c r="G654" t="str">
        <f t="shared" si="75"/>
        <v>SHG Use - Financial Services</v>
      </c>
      <c r="H654" t="s">
        <v>580</v>
      </c>
      <c r="I654" t="s">
        <v>580</v>
      </c>
      <c r="J654" t="s">
        <v>66</v>
      </c>
      <c r="K654" t="s">
        <v>123</v>
      </c>
      <c r="L654" t="s">
        <v>123</v>
      </c>
      <c r="M654" t="str">
        <f t="shared" si="72"/>
        <v>SHG Use - Financial Services(Among all question respondents)</v>
      </c>
      <c r="N654" t="s">
        <v>177</v>
      </c>
      <c r="O654">
        <v>7.6533307228502587E-2</v>
      </c>
      <c r="P654">
        <v>5.4260004818530569E-3</v>
      </c>
      <c r="Q654">
        <v>6.5896514565476572E-2</v>
      </c>
      <c r="R654">
        <v>8.7170099891528602E-2</v>
      </c>
      <c r="S654">
        <v>4674</v>
      </c>
      <c r="T654" t="str">
        <f t="shared" si="74"/>
        <v>1</v>
      </c>
    </row>
    <row r="655" spans="1:20" x14ac:dyDescent="0.25">
      <c r="A655" t="s">
        <v>599</v>
      </c>
      <c r="B655" t="str">
        <f t="shared" si="73"/>
        <v>Nigeria</v>
      </c>
      <c r="C655" t="s">
        <v>68</v>
      </c>
      <c r="D655" t="s">
        <v>68</v>
      </c>
      <c r="E655" t="s">
        <v>9</v>
      </c>
      <c r="F655" t="s">
        <v>856</v>
      </c>
      <c r="G655" t="str">
        <f t="shared" si="75"/>
        <v>SHG Use - Financial Services</v>
      </c>
      <c r="H655" t="s">
        <v>580</v>
      </c>
      <c r="I655" t="s">
        <v>580</v>
      </c>
      <c r="J655" t="s">
        <v>66</v>
      </c>
      <c r="K655" t="s">
        <v>132</v>
      </c>
      <c r="L655" t="s">
        <v>132</v>
      </c>
      <c r="M655" t="str">
        <f t="shared" si="72"/>
        <v>SHG Use - Financial Services(Among all question respondents)</v>
      </c>
      <c r="N655" t="s">
        <v>177</v>
      </c>
      <c r="O655">
        <v>3.4908894361152062E-2</v>
      </c>
      <c r="P655">
        <v>7.8982163908392668E-3</v>
      </c>
      <c r="Q655">
        <v>1.9425723941605827E-2</v>
      </c>
      <c r="R655">
        <v>5.0392064780698298E-2</v>
      </c>
      <c r="S655">
        <v>1052</v>
      </c>
      <c r="T655" t="str">
        <f t="shared" si="74"/>
        <v>1</v>
      </c>
    </row>
    <row r="656" spans="1:20" x14ac:dyDescent="0.25">
      <c r="A656" t="s">
        <v>599</v>
      </c>
      <c r="B656" t="str">
        <f t="shared" si="73"/>
        <v>Nigeria</v>
      </c>
      <c r="C656" t="s">
        <v>68</v>
      </c>
      <c r="D656" t="s">
        <v>68</v>
      </c>
      <c r="E656" t="s">
        <v>9</v>
      </c>
      <c r="F656" t="s">
        <v>856</v>
      </c>
      <c r="G656" t="str">
        <f t="shared" si="75"/>
        <v>SHG Use - Financial Services</v>
      </c>
      <c r="H656" t="s">
        <v>580</v>
      </c>
      <c r="I656" t="s">
        <v>580</v>
      </c>
      <c r="J656" t="s">
        <v>66</v>
      </c>
      <c r="K656" t="s">
        <v>131</v>
      </c>
      <c r="L656" t="s">
        <v>131</v>
      </c>
      <c r="M656" t="str">
        <f t="shared" si="72"/>
        <v>SHG Use - Financial Services(Among all question respondents)</v>
      </c>
      <c r="N656" t="s">
        <v>177</v>
      </c>
      <c r="O656">
        <v>7.9899367124609294E-2</v>
      </c>
      <c r="P656">
        <v>5.6413883404914968E-3</v>
      </c>
      <c r="Q656">
        <v>6.8840341547647413E-2</v>
      </c>
      <c r="R656">
        <v>9.0958392701571175E-2</v>
      </c>
      <c r="S656">
        <v>5300</v>
      </c>
      <c r="T656" t="str">
        <f t="shared" si="74"/>
        <v>1</v>
      </c>
    </row>
    <row r="657" spans="1:20" x14ac:dyDescent="0.25">
      <c r="A657" t="s">
        <v>599</v>
      </c>
      <c r="B657" t="str">
        <f t="shared" si="73"/>
        <v>Nigeria</v>
      </c>
      <c r="C657" t="s">
        <v>68</v>
      </c>
      <c r="D657" t="s">
        <v>68</v>
      </c>
      <c r="E657" t="s">
        <v>9</v>
      </c>
      <c r="F657" t="s">
        <v>856</v>
      </c>
      <c r="G657" t="str">
        <f t="shared" si="75"/>
        <v>SHG Use - Financial Services</v>
      </c>
      <c r="H657" t="s">
        <v>580</v>
      </c>
      <c r="I657" t="s">
        <v>580</v>
      </c>
      <c r="J657" t="s">
        <v>66</v>
      </c>
      <c r="K657" t="s">
        <v>121</v>
      </c>
      <c r="L657" t="s">
        <v>121</v>
      </c>
      <c r="M657" t="str">
        <f t="shared" si="72"/>
        <v>SHG Use - Financial Services(Among all question respondents)</v>
      </c>
      <c r="N657" t="s">
        <v>177</v>
      </c>
      <c r="O657">
        <v>7.6277170215502385E-2</v>
      </c>
      <c r="P657">
        <v>6.1761125554982031E-3</v>
      </c>
      <c r="Q657">
        <v>6.4169904664005295E-2</v>
      </c>
      <c r="R657">
        <v>8.8384435766999475E-2</v>
      </c>
      <c r="S657">
        <v>4739</v>
      </c>
      <c r="T657" t="str">
        <f t="shared" si="74"/>
        <v>1</v>
      </c>
    </row>
    <row r="658" spans="1:20" x14ac:dyDescent="0.25">
      <c r="A658" t="s">
        <v>599</v>
      </c>
      <c r="B658" t="str">
        <f t="shared" si="73"/>
        <v>Nigeria</v>
      </c>
      <c r="C658" t="s">
        <v>68</v>
      </c>
      <c r="D658" t="s">
        <v>68</v>
      </c>
      <c r="E658" t="s">
        <v>9</v>
      </c>
      <c r="F658" t="s">
        <v>856</v>
      </c>
      <c r="G658" t="str">
        <f t="shared" si="75"/>
        <v>SHG Use - Financial Services</v>
      </c>
      <c r="H658" t="s">
        <v>580</v>
      </c>
      <c r="I658" t="s">
        <v>580</v>
      </c>
      <c r="J658" t="s">
        <v>66</v>
      </c>
      <c r="K658" t="s">
        <v>120</v>
      </c>
      <c r="L658" t="s">
        <v>120</v>
      </c>
      <c r="M658" t="str">
        <f t="shared" si="72"/>
        <v>SHG Use - Financial Services(Among all question respondents)</v>
      </c>
      <c r="N658" t="s">
        <v>177</v>
      </c>
      <c r="O658">
        <v>7.1531431884094512E-2</v>
      </c>
      <c r="P658">
        <v>8.7814076686687816E-3</v>
      </c>
      <c r="Q658">
        <v>5.4316908410768736E-2</v>
      </c>
      <c r="R658">
        <v>8.8745955357420289E-2</v>
      </c>
      <c r="S658">
        <v>1613</v>
      </c>
      <c r="T658" t="str">
        <f t="shared" si="74"/>
        <v>1</v>
      </c>
    </row>
    <row r="659" spans="1:20" x14ac:dyDescent="0.25">
      <c r="A659" t="s">
        <v>599</v>
      </c>
      <c r="B659" t="str">
        <f t="shared" si="73"/>
        <v>Nigeria</v>
      </c>
      <c r="C659" t="s">
        <v>68</v>
      </c>
      <c r="D659" t="s">
        <v>68</v>
      </c>
      <c r="E659" t="s">
        <v>9</v>
      </c>
      <c r="F659" t="s">
        <v>856</v>
      </c>
      <c r="G659" t="str">
        <f t="shared" si="75"/>
        <v>SHG Use - Financial Services</v>
      </c>
      <c r="H659" t="s">
        <v>746</v>
      </c>
      <c r="I659" t="s">
        <v>746</v>
      </c>
      <c r="J659" t="s">
        <v>66</v>
      </c>
      <c r="K659" t="s">
        <v>135</v>
      </c>
      <c r="L659" t="s">
        <v>135</v>
      </c>
      <c r="M659" t="str">
        <f t="shared" si="72"/>
        <v>SHG Use - Financial Services(Among all question respondents)</v>
      </c>
      <c r="N659" t="s">
        <v>178</v>
      </c>
      <c r="O659">
        <v>5.8913735055029899E-2</v>
      </c>
      <c r="P659">
        <v>1.2683414800183699E-2</v>
      </c>
      <c r="Q659">
        <v>3.4049960357642572E-2</v>
      </c>
      <c r="R659">
        <v>8.3777509752417226E-2</v>
      </c>
      <c r="S659">
        <v>1784</v>
      </c>
      <c r="T659" t="str">
        <f t="shared" si="74"/>
        <v>1</v>
      </c>
    </row>
    <row r="660" spans="1:20" x14ac:dyDescent="0.25">
      <c r="A660" t="s">
        <v>599</v>
      </c>
      <c r="B660" t="str">
        <f t="shared" si="73"/>
        <v>Nigeria</v>
      </c>
      <c r="C660" t="s">
        <v>68</v>
      </c>
      <c r="D660" t="s">
        <v>68</v>
      </c>
      <c r="E660" t="s">
        <v>9</v>
      </c>
      <c r="F660" t="s">
        <v>856</v>
      </c>
      <c r="G660" t="str">
        <f t="shared" si="75"/>
        <v>SHG Use - Financial Services</v>
      </c>
      <c r="H660" t="s">
        <v>746</v>
      </c>
      <c r="I660" t="s">
        <v>746</v>
      </c>
      <c r="J660" t="s">
        <v>66</v>
      </c>
      <c r="K660" t="s">
        <v>134</v>
      </c>
      <c r="L660" t="s">
        <v>134</v>
      </c>
      <c r="M660" t="str">
        <f t="shared" si="72"/>
        <v>SHG Use - Financial Services(Among all question respondents)</v>
      </c>
      <c r="N660" t="s">
        <v>178</v>
      </c>
      <c r="O660">
        <v>3.3659137963947518E-2</v>
      </c>
      <c r="P660">
        <v>4.191309159703973E-3</v>
      </c>
      <c r="Q660">
        <v>2.5442757101558154E-2</v>
      </c>
      <c r="R660">
        <v>4.1875518826336881E-2</v>
      </c>
      <c r="S660">
        <v>4568</v>
      </c>
      <c r="T660" t="str">
        <f t="shared" si="74"/>
        <v>1</v>
      </c>
    </row>
    <row r="661" spans="1:20" x14ac:dyDescent="0.25">
      <c r="A661" t="s">
        <v>599</v>
      </c>
      <c r="B661" t="str">
        <f t="shared" si="73"/>
        <v>Nigeria</v>
      </c>
      <c r="C661" t="s">
        <v>68</v>
      </c>
      <c r="D661" t="s">
        <v>68</v>
      </c>
      <c r="E661" t="s">
        <v>9</v>
      </c>
      <c r="F661" t="s">
        <v>856</v>
      </c>
      <c r="G661" t="str">
        <f t="shared" si="75"/>
        <v>SHG Use - Financial Services</v>
      </c>
      <c r="H661" t="s">
        <v>746</v>
      </c>
      <c r="I661" t="s">
        <v>746</v>
      </c>
      <c r="J661" t="s">
        <v>66</v>
      </c>
      <c r="K661" t="s">
        <v>116</v>
      </c>
      <c r="L661" t="s">
        <v>116</v>
      </c>
      <c r="M661" t="str">
        <f t="shared" si="72"/>
        <v>SHG Use - Financial Services(Among all question respondents)</v>
      </c>
      <c r="N661" t="s">
        <v>178</v>
      </c>
      <c r="O661">
        <v>4.4946051074703307E-2</v>
      </c>
      <c r="P661">
        <v>5.6417005415685924E-3</v>
      </c>
      <c r="Q661">
        <v>3.388641347823694E-2</v>
      </c>
      <c r="R661">
        <v>5.6005688671169673E-2</v>
      </c>
      <c r="S661">
        <v>3360</v>
      </c>
      <c r="T661" t="str">
        <f t="shared" si="74"/>
        <v>1</v>
      </c>
    </row>
    <row r="662" spans="1:20" x14ac:dyDescent="0.25">
      <c r="A662" t="s">
        <v>599</v>
      </c>
      <c r="B662" t="str">
        <f t="shared" si="73"/>
        <v>Nigeria</v>
      </c>
      <c r="C662" t="s">
        <v>68</v>
      </c>
      <c r="D662" t="s">
        <v>68</v>
      </c>
      <c r="E662" t="s">
        <v>9</v>
      </c>
      <c r="F662" t="s">
        <v>856</v>
      </c>
      <c r="G662" t="str">
        <f t="shared" si="75"/>
        <v>SHG Use - Financial Services</v>
      </c>
      <c r="H662" t="s">
        <v>746</v>
      </c>
      <c r="I662" t="s">
        <v>746</v>
      </c>
      <c r="J662" t="s">
        <v>66</v>
      </c>
      <c r="K662" t="s">
        <v>115</v>
      </c>
      <c r="L662" t="s">
        <v>115</v>
      </c>
      <c r="M662" t="str">
        <f t="shared" si="72"/>
        <v>SHG Use - Financial Services(Among all question respondents)</v>
      </c>
      <c r="N662" t="s">
        <v>178</v>
      </c>
      <c r="O662">
        <v>4.1759970498133639E-2</v>
      </c>
      <c r="P662">
        <v>9.6692525244753275E-3</v>
      </c>
      <c r="Q662">
        <v>2.2804971387230467E-2</v>
      </c>
      <c r="R662">
        <v>6.0714969609036815E-2</v>
      </c>
      <c r="S662">
        <v>2992</v>
      </c>
      <c r="T662" t="str">
        <f t="shared" si="74"/>
        <v>1</v>
      </c>
    </row>
    <row r="663" spans="1:20" x14ac:dyDescent="0.25">
      <c r="A663" t="s">
        <v>599</v>
      </c>
      <c r="B663" t="str">
        <f t="shared" si="73"/>
        <v>Nigeria</v>
      </c>
      <c r="C663" t="s">
        <v>68</v>
      </c>
      <c r="D663" t="s">
        <v>68</v>
      </c>
      <c r="E663" t="s">
        <v>9</v>
      </c>
      <c r="F663" t="s">
        <v>856</v>
      </c>
      <c r="G663" t="str">
        <f t="shared" si="75"/>
        <v>SHG Use - Financial Services</v>
      </c>
      <c r="H663" t="s">
        <v>746</v>
      </c>
      <c r="I663" t="s">
        <v>746</v>
      </c>
      <c r="J663" t="s">
        <v>66</v>
      </c>
      <c r="K663" t="s">
        <v>419</v>
      </c>
      <c r="L663" t="s">
        <v>419</v>
      </c>
      <c r="M663" t="str">
        <f t="shared" si="72"/>
        <v>SHG Use - Financial Services(Among all question respondents)</v>
      </c>
      <c r="N663" t="s">
        <v>178</v>
      </c>
      <c r="O663">
        <v>3.0281039874233744E-2</v>
      </c>
      <c r="P663">
        <v>9.0191466420981928E-3</v>
      </c>
      <c r="Q663">
        <v>1.2600467756653942E-2</v>
      </c>
      <c r="R663">
        <v>4.7961611991813549E-2</v>
      </c>
      <c r="S663">
        <v>1672</v>
      </c>
      <c r="T663" t="str">
        <f t="shared" si="74"/>
        <v>1</v>
      </c>
    </row>
    <row r="664" spans="1:20" x14ac:dyDescent="0.25">
      <c r="A664" t="s">
        <v>599</v>
      </c>
      <c r="B664" t="str">
        <f t="shared" si="73"/>
        <v>Nigeria</v>
      </c>
      <c r="C664" t="s">
        <v>68</v>
      </c>
      <c r="D664" t="s">
        <v>68</v>
      </c>
      <c r="E664" t="s">
        <v>9</v>
      </c>
      <c r="F664" t="s">
        <v>856</v>
      </c>
      <c r="G664" t="str">
        <f t="shared" si="75"/>
        <v>SHG Use - Financial Services</v>
      </c>
      <c r="H664" t="s">
        <v>746</v>
      </c>
      <c r="I664" t="s">
        <v>746</v>
      </c>
      <c r="J664" t="s">
        <v>66</v>
      </c>
      <c r="K664" t="s">
        <v>420</v>
      </c>
      <c r="L664" t="s">
        <v>420</v>
      </c>
      <c r="M664" t="str">
        <f t="shared" si="72"/>
        <v>SHG Use - Financial Services(Among all question respondents)</v>
      </c>
      <c r="N664" t="s">
        <v>178</v>
      </c>
      <c r="O664">
        <v>3.5115097498609957E-2</v>
      </c>
      <c r="P664">
        <v>5.8315353323544986E-3</v>
      </c>
      <c r="Q664">
        <v>2.3683319627447377E-2</v>
      </c>
      <c r="R664">
        <v>4.6546875369772533E-2</v>
      </c>
      <c r="S664">
        <v>2527</v>
      </c>
      <c r="T664" t="str">
        <f t="shared" si="74"/>
        <v>1</v>
      </c>
    </row>
    <row r="665" spans="1:20" x14ac:dyDescent="0.25">
      <c r="A665" t="s">
        <v>599</v>
      </c>
      <c r="B665" t="str">
        <f t="shared" si="73"/>
        <v>Nigeria</v>
      </c>
      <c r="C665" t="s">
        <v>68</v>
      </c>
      <c r="D665" t="s">
        <v>68</v>
      </c>
      <c r="E665" t="s">
        <v>9</v>
      </c>
      <c r="F665" t="s">
        <v>856</v>
      </c>
      <c r="G665" t="str">
        <f t="shared" si="75"/>
        <v>SHG Use - Financial Services</v>
      </c>
      <c r="H665" t="s">
        <v>746</v>
      </c>
      <c r="I665" t="s">
        <v>746</v>
      </c>
      <c r="J665" t="s">
        <v>66</v>
      </c>
      <c r="K665" t="s">
        <v>421</v>
      </c>
      <c r="L665" t="s">
        <v>421</v>
      </c>
      <c r="M665" t="str">
        <f t="shared" si="72"/>
        <v>SHG Use - Financial Services(Among all question respondents)</v>
      </c>
      <c r="N665" t="s">
        <v>178</v>
      </c>
      <c r="O665">
        <v>5.4775857033917678E-2</v>
      </c>
      <c r="P665">
        <v>1.0600733684529497E-2</v>
      </c>
      <c r="Q665">
        <v>3.399484039829298E-2</v>
      </c>
      <c r="R665">
        <v>7.5556873669542376E-2</v>
      </c>
      <c r="S665">
        <v>2153</v>
      </c>
      <c r="T665" t="str">
        <f t="shared" si="74"/>
        <v>1</v>
      </c>
    </row>
    <row r="666" spans="1:20" x14ac:dyDescent="0.25">
      <c r="A666" t="s">
        <v>599</v>
      </c>
      <c r="B666" t="str">
        <f t="shared" si="73"/>
        <v>Nigeria</v>
      </c>
      <c r="C666" t="s">
        <v>68</v>
      </c>
      <c r="D666" t="s">
        <v>68</v>
      </c>
      <c r="E666" t="s">
        <v>9</v>
      </c>
      <c r="F666" t="s">
        <v>856</v>
      </c>
      <c r="G666" t="str">
        <f t="shared" si="75"/>
        <v>SHG Use - Financial Services</v>
      </c>
      <c r="H666" t="s">
        <v>746</v>
      </c>
      <c r="I666" t="s">
        <v>746</v>
      </c>
      <c r="J666" t="s">
        <v>66</v>
      </c>
      <c r="K666" t="s">
        <v>128</v>
      </c>
      <c r="L666" t="s">
        <v>128</v>
      </c>
      <c r="M666" t="str">
        <f t="shared" si="72"/>
        <v>SHG Use - Financial Services(Among all question respondents)</v>
      </c>
      <c r="N666" t="s">
        <v>178</v>
      </c>
      <c r="O666">
        <v>4.3316072153439064E-2</v>
      </c>
      <c r="P666">
        <v>5.6462267075502457E-3</v>
      </c>
      <c r="Q666">
        <v>3.224756174369775E-2</v>
      </c>
      <c r="R666">
        <v>5.4384582563180378E-2</v>
      </c>
      <c r="S666">
        <v>6253</v>
      </c>
      <c r="T666" t="str">
        <f t="shared" si="74"/>
        <v>1</v>
      </c>
    </row>
    <row r="667" spans="1:20" x14ac:dyDescent="0.25">
      <c r="A667" t="s">
        <v>599</v>
      </c>
      <c r="B667" t="str">
        <f t="shared" si="73"/>
        <v>Nigeria</v>
      </c>
      <c r="C667" t="s">
        <v>68</v>
      </c>
      <c r="D667" t="s">
        <v>68</v>
      </c>
      <c r="E667" t="s">
        <v>9</v>
      </c>
      <c r="F667" t="s">
        <v>856</v>
      </c>
      <c r="G667" t="str">
        <f t="shared" si="75"/>
        <v>SHG Use - Financial Services</v>
      </c>
      <c r="H667" t="s">
        <v>746</v>
      </c>
      <c r="I667" t="s">
        <v>746</v>
      </c>
      <c r="J667" t="s">
        <v>66</v>
      </c>
      <c r="K667" t="s">
        <v>127</v>
      </c>
      <c r="L667" t="s">
        <v>127</v>
      </c>
      <c r="M667" t="str">
        <f t="shared" si="72"/>
        <v>SHG Use - Financial Services(Among all question respondents)</v>
      </c>
      <c r="N667" t="s">
        <v>178</v>
      </c>
      <c r="O667">
        <v>4.6577474694224706E-2</v>
      </c>
      <c r="P667">
        <v>1.9565234729454081E-2</v>
      </c>
      <c r="Q667">
        <v>8.2230097588353451E-3</v>
      </c>
      <c r="R667">
        <v>8.4931939629614067E-2</v>
      </c>
      <c r="S667">
        <v>99</v>
      </c>
      <c r="T667" t="str">
        <f t="shared" si="74"/>
        <v>1</v>
      </c>
    </row>
    <row r="668" spans="1:20" x14ac:dyDescent="0.25">
      <c r="A668" t="s">
        <v>599</v>
      </c>
      <c r="B668" t="str">
        <f t="shared" si="73"/>
        <v>Nigeria</v>
      </c>
      <c r="C668" t="s">
        <v>68</v>
      </c>
      <c r="D668" t="s">
        <v>68</v>
      </c>
      <c r="E668" t="s">
        <v>9</v>
      </c>
      <c r="F668" t="s">
        <v>856</v>
      </c>
      <c r="G668" t="str">
        <f t="shared" si="75"/>
        <v>SHG Use - Financial Services</v>
      </c>
      <c r="H668" t="s">
        <v>746</v>
      </c>
      <c r="I668" t="s">
        <v>746</v>
      </c>
      <c r="J668" t="s">
        <v>66</v>
      </c>
      <c r="K668" t="s">
        <v>124</v>
      </c>
      <c r="L668" t="s">
        <v>124</v>
      </c>
      <c r="M668" t="str">
        <f t="shared" si="72"/>
        <v>SHG Use - Financial Services(Among all question respondents)</v>
      </c>
      <c r="N668" t="s">
        <v>178</v>
      </c>
      <c r="O668">
        <v>9.5160984940517914E-3</v>
      </c>
      <c r="P668">
        <v>3.9575825689043345E-3</v>
      </c>
      <c r="Q668">
        <v>1.757900651455052E-3</v>
      </c>
      <c r="R668">
        <v>1.727429633664853E-2</v>
      </c>
      <c r="S668">
        <v>1678</v>
      </c>
      <c r="T668" t="str">
        <f t="shared" si="74"/>
        <v>1</v>
      </c>
    </row>
    <row r="669" spans="1:20" x14ac:dyDescent="0.25">
      <c r="A669" t="s">
        <v>599</v>
      </c>
      <c r="B669" t="str">
        <f t="shared" si="73"/>
        <v>Nigeria</v>
      </c>
      <c r="C669" t="s">
        <v>68</v>
      </c>
      <c r="D669" t="s">
        <v>68</v>
      </c>
      <c r="E669" t="s">
        <v>9</v>
      </c>
      <c r="F669" t="s">
        <v>856</v>
      </c>
      <c r="G669" t="str">
        <f t="shared" si="75"/>
        <v>SHG Use - Financial Services</v>
      </c>
      <c r="H669" t="s">
        <v>746</v>
      </c>
      <c r="I669" t="s">
        <v>746</v>
      </c>
      <c r="J669" t="s">
        <v>66</v>
      </c>
      <c r="K669" t="s">
        <v>123</v>
      </c>
      <c r="L669" t="s">
        <v>123</v>
      </c>
      <c r="M669" t="str">
        <f t="shared" si="72"/>
        <v>SHG Use - Financial Services(Among all question respondents)</v>
      </c>
      <c r="N669" t="s">
        <v>178</v>
      </c>
      <c r="O669">
        <v>4.6117878898912466E-2</v>
      </c>
      <c r="P669">
        <v>5.9928474337504574E-3</v>
      </c>
      <c r="Q669">
        <v>3.4369874852996606E-2</v>
      </c>
      <c r="R669">
        <v>5.7865882944828327E-2</v>
      </c>
      <c r="S669">
        <v>4674</v>
      </c>
      <c r="T669" t="str">
        <f t="shared" si="74"/>
        <v>1</v>
      </c>
    </row>
    <row r="670" spans="1:20" x14ac:dyDescent="0.25">
      <c r="A670" t="s">
        <v>599</v>
      </c>
      <c r="B670" t="str">
        <f t="shared" si="73"/>
        <v>Nigeria</v>
      </c>
      <c r="C670" t="s">
        <v>68</v>
      </c>
      <c r="D670" t="s">
        <v>68</v>
      </c>
      <c r="E670" t="s">
        <v>9</v>
      </c>
      <c r="F670" t="s">
        <v>856</v>
      </c>
      <c r="G670" t="str">
        <f t="shared" si="75"/>
        <v>SHG Use - Financial Services</v>
      </c>
      <c r="H670" t="s">
        <v>746</v>
      </c>
      <c r="I670" t="s">
        <v>746</v>
      </c>
      <c r="J670" t="s">
        <v>66</v>
      </c>
      <c r="K670" t="s">
        <v>132</v>
      </c>
      <c r="L670" t="s">
        <v>132</v>
      </c>
      <c r="M670" t="str">
        <f t="shared" si="72"/>
        <v>SHG Use - Financial Services(Among all question respondents)</v>
      </c>
      <c r="N670" t="s">
        <v>178</v>
      </c>
      <c r="O670">
        <v>9.0810932045501704E-3</v>
      </c>
      <c r="P670">
        <v>4.5757791609569052E-3</v>
      </c>
      <c r="Q670">
        <v>1.1102134965942576E-4</v>
      </c>
      <c r="R670">
        <v>1.8051165059440915E-2</v>
      </c>
      <c r="S670">
        <v>1052</v>
      </c>
      <c r="T670" t="str">
        <f t="shared" si="74"/>
        <v>1</v>
      </c>
    </row>
    <row r="671" spans="1:20" x14ac:dyDescent="0.25">
      <c r="A671" t="s">
        <v>599</v>
      </c>
      <c r="B671" t="str">
        <f t="shared" si="73"/>
        <v>Nigeria</v>
      </c>
      <c r="C671" t="s">
        <v>68</v>
      </c>
      <c r="D671" t="s">
        <v>68</v>
      </c>
      <c r="E671" t="s">
        <v>9</v>
      </c>
      <c r="F671" t="s">
        <v>856</v>
      </c>
      <c r="G671" t="str">
        <f t="shared" si="75"/>
        <v>SHG Use - Financial Services</v>
      </c>
      <c r="H671" t="s">
        <v>746</v>
      </c>
      <c r="I671" t="s">
        <v>746</v>
      </c>
      <c r="J671" t="s">
        <v>66</v>
      </c>
      <c r="K671" t="s">
        <v>131</v>
      </c>
      <c r="L671" t="s">
        <v>131</v>
      </c>
      <c r="M671" t="str">
        <f t="shared" si="72"/>
        <v>SHG Use - Financial Services(Among all question respondents)</v>
      </c>
      <c r="N671" t="s">
        <v>178</v>
      </c>
      <c r="O671">
        <v>4.794877940648349E-2</v>
      </c>
      <c r="P671">
        <v>6.2536553498523384E-3</v>
      </c>
      <c r="Q671">
        <v>3.5689503801022142E-2</v>
      </c>
      <c r="R671">
        <v>6.0208055011944837E-2</v>
      </c>
      <c r="S671">
        <v>5300</v>
      </c>
      <c r="T671" t="str">
        <f t="shared" si="74"/>
        <v>1</v>
      </c>
    </row>
    <row r="672" spans="1:20" x14ac:dyDescent="0.25">
      <c r="A672" t="s">
        <v>599</v>
      </c>
      <c r="B672" t="str">
        <f t="shared" si="73"/>
        <v>Nigeria</v>
      </c>
      <c r="C672" t="s">
        <v>68</v>
      </c>
      <c r="D672" t="s">
        <v>68</v>
      </c>
      <c r="E672" t="s">
        <v>9</v>
      </c>
      <c r="F672" t="s">
        <v>856</v>
      </c>
      <c r="G672" t="str">
        <f t="shared" si="75"/>
        <v>SHG Use - Financial Services</v>
      </c>
      <c r="H672" t="s">
        <v>746</v>
      </c>
      <c r="I672" t="s">
        <v>746</v>
      </c>
      <c r="J672" t="s">
        <v>66</v>
      </c>
      <c r="K672" t="s">
        <v>121</v>
      </c>
      <c r="L672" t="s">
        <v>121</v>
      </c>
      <c r="M672" t="str">
        <f t="shared" si="72"/>
        <v>SHG Use - Financial Services(Among all question respondents)</v>
      </c>
      <c r="N672" t="s">
        <v>178</v>
      </c>
      <c r="O672">
        <v>3.1692655738615204E-2</v>
      </c>
      <c r="P672">
        <v>4.6056243231784727E-3</v>
      </c>
      <c r="Q672">
        <v>2.2664077290588891E-2</v>
      </c>
      <c r="R672">
        <v>4.0721234186641517E-2</v>
      </c>
      <c r="S672">
        <v>4739</v>
      </c>
      <c r="T672" t="str">
        <f t="shared" si="74"/>
        <v>1</v>
      </c>
    </row>
    <row r="673" spans="1:20" x14ac:dyDescent="0.25">
      <c r="A673" t="s">
        <v>599</v>
      </c>
      <c r="B673" t="str">
        <f t="shared" si="73"/>
        <v>Nigeria</v>
      </c>
      <c r="C673" t="s">
        <v>68</v>
      </c>
      <c r="D673" t="s">
        <v>68</v>
      </c>
      <c r="E673" t="s">
        <v>9</v>
      </c>
      <c r="F673" t="s">
        <v>856</v>
      </c>
      <c r="G673" t="str">
        <f t="shared" si="75"/>
        <v>SHG Use - Financial Services</v>
      </c>
      <c r="H673" t="s">
        <v>746</v>
      </c>
      <c r="I673" t="s">
        <v>746</v>
      </c>
      <c r="J673" t="s">
        <v>66</v>
      </c>
      <c r="K673" t="s">
        <v>120</v>
      </c>
      <c r="L673" t="s">
        <v>120</v>
      </c>
      <c r="M673" t="str">
        <f t="shared" ref="M673:M736" si="76">CONCATENATE(F673,"(Among ",J673,")")</f>
        <v>SHG Use - Financial Services(Among all question respondents)</v>
      </c>
      <c r="N673" t="s">
        <v>178</v>
      </c>
      <c r="O673">
        <v>6.4820902391780344E-2</v>
      </c>
      <c r="P673">
        <v>1.3166327807440679E-2</v>
      </c>
      <c r="Q673">
        <v>3.9010455177564081E-2</v>
      </c>
      <c r="R673">
        <v>9.0631349605996614E-2</v>
      </c>
      <c r="S673">
        <v>1613</v>
      </c>
      <c r="T673" t="str">
        <f t="shared" si="74"/>
        <v>1</v>
      </c>
    </row>
    <row r="674" spans="1:20" x14ac:dyDescent="0.25">
      <c r="A674" t="s">
        <v>599</v>
      </c>
      <c r="B674" t="str">
        <f t="shared" si="73"/>
        <v>Nigeria</v>
      </c>
      <c r="C674" t="s">
        <v>68</v>
      </c>
      <c r="D674" t="s">
        <v>68</v>
      </c>
      <c r="E674" t="s">
        <v>9</v>
      </c>
      <c r="F674" t="s">
        <v>856</v>
      </c>
      <c r="G674" t="str">
        <f t="shared" si="75"/>
        <v>SHG Use - Financial Services</v>
      </c>
      <c r="H674" t="s">
        <v>740</v>
      </c>
      <c r="I674" t="s">
        <v>740</v>
      </c>
      <c r="J674" t="s">
        <v>66</v>
      </c>
      <c r="K674" t="s">
        <v>135</v>
      </c>
      <c r="L674" t="s">
        <v>135</v>
      </c>
      <c r="M674" t="str">
        <f t="shared" si="76"/>
        <v>SHG Use - Financial Services(Among all question respondents)</v>
      </c>
      <c r="N674" t="s">
        <v>179</v>
      </c>
      <c r="O674">
        <v>0.14276917690625673</v>
      </c>
      <c r="P674">
        <v>1.5141155166135383E-2</v>
      </c>
      <c r="Q674">
        <v>0.11308740140337561</v>
      </c>
      <c r="R674">
        <v>0.17245095240913785</v>
      </c>
      <c r="S674">
        <v>1784</v>
      </c>
      <c r="T674" t="str">
        <f t="shared" si="74"/>
        <v>1</v>
      </c>
    </row>
    <row r="675" spans="1:20" x14ac:dyDescent="0.25">
      <c r="A675" t="s">
        <v>599</v>
      </c>
      <c r="B675" t="str">
        <f t="shared" si="73"/>
        <v>Nigeria</v>
      </c>
      <c r="C675" t="s">
        <v>68</v>
      </c>
      <c r="D675" t="s">
        <v>68</v>
      </c>
      <c r="E675" t="s">
        <v>9</v>
      </c>
      <c r="F675" t="s">
        <v>856</v>
      </c>
      <c r="G675" t="str">
        <f t="shared" si="75"/>
        <v>SHG Use - Financial Services</v>
      </c>
      <c r="H675" t="s">
        <v>740</v>
      </c>
      <c r="I675" t="s">
        <v>740</v>
      </c>
      <c r="J675" t="s">
        <v>66</v>
      </c>
      <c r="K675" t="s">
        <v>134</v>
      </c>
      <c r="L675" t="s">
        <v>134</v>
      </c>
      <c r="M675" t="str">
        <f t="shared" si="76"/>
        <v>SHG Use - Financial Services(Among all question respondents)</v>
      </c>
      <c r="N675" t="s">
        <v>179</v>
      </c>
      <c r="O675">
        <v>0.15754685012532318</v>
      </c>
      <c r="P675">
        <v>9.5334797443397349E-3</v>
      </c>
      <c r="Q675">
        <v>0.1388580114978949</v>
      </c>
      <c r="R675">
        <v>0.17623568875275147</v>
      </c>
      <c r="S675">
        <v>4568</v>
      </c>
      <c r="T675" t="str">
        <f t="shared" si="74"/>
        <v>1</v>
      </c>
    </row>
    <row r="676" spans="1:20" x14ac:dyDescent="0.25">
      <c r="A676" t="s">
        <v>599</v>
      </c>
      <c r="B676" t="str">
        <f t="shared" si="73"/>
        <v>Nigeria</v>
      </c>
      <c r="C676" t="s">
        <v>68</v>
      </c>
      <c r="D676" t="s">
        <v>68</v>
      </c>
      <c r="E676" t="s">
        <v>9</v>
      </c>
      <c r="F676" t="s">
        <v>856</v>
      </c>
      <c r="G676" t="str">
        <f t="shared" si="75"/>
        <v>SHG Use - Financial Services</v>
      </c>
      <c r="H676" t="s">
        <v>740</v>
      </c>
      <c r="I676" t="s">
        <v>740</v>
      </c>
      <c r="J676" t="s">
        <v>66</v>
      </c>
      <c r="K676" t="s">
        <v>116</v>
      </c>
      <c r="L676" t="s">
        <v>116</v>
      </c>
      <c r="M676" t="str">
        <f t="shared" si="76"/>
        <v>SHG Use - Financial Services(Among all question respondents)</v>
      </c>
      <c r="N676" t="s">
        <v>179</v>
      </c>
      <c r="O676">
        <v>0.13703459344494504</v>
      </c>
      <c r="P676">
        <v>1.0094834999431338E-2</v>
      </c>
      <c r="Q676">
        <v>0.11724530901426272</v>
      </c>
      <c r="R676">
        <v>0.15682387787562735</v>
      </c>
      <c r="S676">
        <v>3360</v>
      </c>
      <c r="T676" t="str">
        <f t="shared" si="74"/>
        <v>1</v>
      </c>
    </row>
    <row r="677" spans="1:20" x14ac:dyDescent="0.25">
      <c r="A677" t="s">
        <v>599</v>
      </c>
      <c r="B677" t="str">
        <f t="shared" si="73"/>
        <v>Nigeria</v>
      </c>
      <c r="C677" t="s">
        <v>68</v>
      </c>
      <c r="D677" t="s">
        <v>68</v>
      </c>
      <c r="E677" t="s">
        <v>9</v>
      </c>
      <c r="F677" t="s">
        <v>856</v>
      </c>
      <c r="G677" t="str">
        <f t="shared" si="75"/>
        <v>SHG Use - Financial Services</v>
      </c>
      <c r="H677" t="s">
        <v>740</v>
      </c>
      <c r="I677" t="s">
        <v>740</v>
      </c>
      <c r="J677" t="s">
        <v>66</v>
      </c>
      <c r="K677" t="s">
        <v>115</v>
      </c>
      <c r="L677" t="s">
        <v>115</v>
      </c>
      <c r="M677" t="str">
        <f t="shared" si="76"/>
        <v>SHG Use - Financial Services(Among all question respondents)</v>
      </c>
      <c r="N677" t="s">
        <v>179</v>
      </c>
      <c r="O677">
        <v>0.16708370538538478</v>
      </c>
      <c r="P677">
        <v>1.3071594452796081E-2</v>
      </c>
      <c r="Q677">
        <v>0.14145896752652104</v>
      </c>
      <c r="R677">
        <v>0.19270844324424852</v>
      </c>
      <c r="S677">
        <v>2992</v>
      </c>
      <c r="T677" t="str">
        <f t="shared" si="74"/>
        <v>1</v>
      </c>
    </row>
    <row r="678" spans="1:20" x14ac:dyDescent="0.25">
      <c r="A678" t="s">
        <v>599</v>
      </c>
      <c r="B678" t="str">
        <f t="shared" si="73"/>
        <v>Nigeria</v>
      </c>
      <c r="C678" t="s">
        <v>68</v>
      </c>
      <c r="D678" t="s">
        <v>68</v>
      </c>
      <c r="E678" t="s">
        <v>9</v>
      </c>
      <c r="F678" t="s">
        <v>856</v>
      </c>
      <c r="G678" t="str">
        <f t="shared" si="75"/>
        <v>SHG Use - Financial Services</v>
      </c>
      <c r="H678" t="s">
        <v>740</v>
      </c>
      <c r="I678" t="s">
        <v>740</v>
      </c>
      <c r="J678" t="s">
        <v>66</v>
      </c>
      <c r="K678" t="s">
        <v>419</v>
      </c>
      <c r="L678" t="s">
        <v>419</v>
      </c>
      <c r="M678" t="str">
        <f t="shared" si="76"/>
        <v>SHG Use - Financial Services(Among all question respondents)</v>
      </c>
      <c r="N678" t="s">
        <v>179</v>
      </c>
      <c r="O678">
        <v>0.12481307122762625</v>
      </c>
      <c r="P678">
        <v>1.5047432922122371E-2</v>
      </c>
      <c r="Q678">
        <v>9.5315022961927287E-2</v>
      </c>
      <c r="R678">
        <v>0.15431111949332521</v>
      </c>
      <c r="S678">
        <v>1672</v>
      </c>
      <c r="T678" t="str">
        <f t="shared" si="74"/>
        <v>1</v>
      </c>
    </row>
    <row r="679" spans="1:20" x14ac:dyDescent="0.25">
      <c r="A679" t="s">
        <v>599</v>
      </c>
      <c r="B679" t="str">
        <f t="shared" si="73"/>
        <v>Nigeria</v>
      </c>
      <c r="C679" t="s">
        <v>68</v>
      </c>
      <c r="D679" t="s">
        <v>68</v>
      </c>
      <c r="E679" t="s">
        <v>9</v>
      </c>
      <c r="F679" t="s">
        <v>856</v>
      </c>
      <c r="G679" t="str">
        <f t="shared" si="75"/>
        <v>SHG Use - Financial Services</v>
      </c>
      <c r="H679" t="s">
        <v>740</v>
      </c>
      <c r="I679" t="s">
        <v>740</v>
      </c>
      <c r="J679" t="s">
        <v>66</v>
      </c>
      <c r="K679" t="s">
        <v>420</v>
      </c>
      <c r="L679" t="s">
        <v>420</v>
      </c>
      <c r="M679" t="str">
        <f t="shared" si="76"/>
        <v>SHG Use - Financial Services(Among all question respondents)</v>
      </c>
      <c r="N679" t="s">
        <v>179</v>
      </c>
      <c r="O679">
        <v>0.15474225777596681</v>
      </c>
      <c r="P679">
        <v>1.1706147222404871E-2</v>
      </c>
      <c r="Q679">
        <v>0.13179425743869916</v>
      </c>
      <c r="R679">
        <v>0.17769025811323447</v>
      </c>
      <c r="S679">
        <v>2527</v>
      </c>
      <c r="T679" t="str">
        <f t="shared" si="74"/>
        <v>1</v>
      </c>
    </row>
    <row r="680" spans="1:20" x14ac:dyDescent="0.25">
      <c r="A680" t="s">
        <v>599</v>
      </c>
      <c r="B680" t="str">
        <f t="shared" si="73"/>
        <v>Nigeria</v>
      </c>
      <c r="C680" t="s">
        <v>68</v>
      </c>
      <c r="D680" t="s">
        <v>68</v>
      </c>
      <c r="E680" t="s">
        <v>9</v>
      </c>
      <c r="F680" t="s">
        <v>856</v>
      </c>
      <c r="G680" t="str">
        <f t="shared" si="75"/>
        <v>SHG Use - Financial Services</v>
      </c>
      <c r="H680" t="s">
        <v>740</v>
      </c>
      <c r="I680" t="s">
        <v>740</v>
      </c>
      <c r="J680" t="s">
        <v>66</v>
      </c>
      <c r="K680" t="s">
        <v>421</v>
      </c>
      <c r="L680" t="s">
        <v>421</v>
      </c>
      <c r="M680" t="str">
        <f t="shared" si="76"/>
        <v>SHG Use - Financial Services(Among all question respondents)</v>
      </c>
      <c r="N680" t="s">
        <v>179</v>
      </c>
      <c r="O680">
        <v>0.15857492320988162</v>
      </c>
      <c r="P680">
        <v>1.4212980830377848E-2</v>
      </c>
      <c r="Q680">
        <v>0.13071268273977718</v>
      </c>
      <c r="R680">
        <v>0.18643716367998606</v>
      </c>
      <c r="S680">
        <v>2153</v>
      </c>
      <c r="T680" t="str">
        <f t="shared" si="74"/>
        <v>1</v>
      </c>
    </row>
    <row r="681" spans="1:20" x14ac:dyDescent="0.25">
      <c r="A681" t="s">
        <v>599</v>
      </c>
      <c r="B681" t="str">
        <f t="shared" si="73"/>
        <v>Nigeria</v>
      </c>
      <c r="C681" t="s">
        <v>68</v>
      </c>
      <c r="D681" t="s">
        <v>68</v>
      </c>
      <c r="E681" t="s">
        <v>9</v>
      </c>
      <c r="F681" t="s">
        <v>856</v>
      </c>
      <c r="G681" t="str">
        <f t="shared" si="75"/>
        <v>SHG Use - Financial Services</v>
      </c>
      <c r="H681" t="s">
        <v>740</v>
      </c>
      <c r="I681" t="s">
        <v>740</v>
      </c>
      <c r="J681" t="s">
        <v>66</v>
      </c>
      <c r="K681" t="s">
        <v>128</v>
      </c>
      <c r="L681" t="s">
        <v>128</v>
      </c>
      <c r="M681" t="str">
        <f t="shared" si="76"/>
        <v>SHG Use - Financial Services(Among all question respondents)</v>
      </c>
      <c r="N681" t="s">
        <v>179</v>
      </c>
      <c r="O681">
        <v>0.15279740014667825</v>
      </c>
      <c r="P681">
        <v>8.3935819416462859E-3</v>
      </c>
      <c r="Q681">
        <v>0.13634314602119388</v>
      </c>
      <c r="R681">
        <v>0.16925165427216263</v>
      </c>
      <c r="S681">
        <v>6253</v>
      </c>
      <c r="T681" t="str">
        <f t="shared" si="74"/>
        <v>1</v>
      </c>
    </row>
    <row r="682" spans="1:20" x14ac:dyDescent="0.25">
      <c r="A682" t="s">
        <v>599</v>
      </c>
      <c r="B682" t="str">
        <f t="shared" si="73"/>
        <v>Nigeria</v>
      </c>
      <c r="C682" t="s">
        <v>68</v>
      </c>
      <c r="D682" t="s">
        <v>68</v>
      </c>
      <c r="E682" t="s">
        <v>9</v>
      </c>
      <c r="F682" t="s">
        <v>856</v>
      </c>
      <c r="G682" t="str">
        <f t="shared" si="75"/>
        <v>SHG Use - Financial Services</v>
      </c>
      <c r="H682" t="s">
        <v>740</v>
      </c>
      <c r="I682" t="s">
        <v>740</v>
      </c>
      <c r="J682" t="s">
        <v>66</v>
      </c>
      <c r="K682" t="s">
        <v>127</v>
      </c>
      <c r="L682" t="s">
        <v>127</v>
      </c>
      <c r="M682" t="str">
        <f t="shared" si="76"/>
        <v>SHG Use - Financial Services(Among all question respondents)</v>
      </c>
      <c r="N682" t="s">
        <v>179</v>
      </c>
      <c r="O682">
        <v>0.1000437674954141</v>
      </c>
      <c r="P682">
        <v>3.2744132805625159E-2</v>
      </c>
      <c r="Q682">
        <v>3.5854213375603919E-2</v>
      </c>
      <c r="R682">
        <v>0.1642333216152243</v>
      </c>
      <c r="S682">
        <v>99</v>
      </c>
      <c r="T682" t="str">
        <f t="shared" si="74"/>
        <v>1</v>
      </c>
    </row>
    <row r="683" spans="1:20" x14ac:dyDescent="0.25">
      <c r="A683" t="s">
        <v>599</v>
      </c>
      <c r="B683" t="str">
        <f t="shared" si="73"/>
        <v>Nigeria</v>
      </c>
      <c r="C683" t="s">
        <v>68</v>
      </c>
      <c r="D683" t="s">
        <v>68</v>
      </c>
      <c r="E683" t="s">
        <v>9</v>
      </c>
      <c r="F683" t="s">
        <v>856</v>
      </c>
      <c r="G683" t="str">
        <f t="shared" si="75"/>
        <v>SHG Use - Financial Services</v>
      </c>
      <c r="H683" t="s">
        <v>740</v>
      </c>
      <c r="I683" t="s">
        <v>740</v>
      </c>
      <c r="J683" t="s">
        <v>66</v>
      </c>
      <c r="K683" t="s">
        <v>124</v>
      </c>
      <c r="L683" t="s">
        <v>124</v>
      </c>
      <c r="M683" t="str">
        <f t="shared" si="76"/>
        <v>SHG Use - Financial Services(Among all question respondents)</v>
      </c>
      <c r="N683" t="s">
        <v>179</v>
      </c>
      <c r="O683">
        <v>6.9473911514543338E-2</v>
      </c>
      <c r="P683">
        <v>1.0186164927516247E-2</v>
      </c>
      <c r="Q683">
        <v>4.9505589593500078E-2</v>
      </c>
      <c r="R683">
        <v>8.9442233435586604E-2</v>
      </c>
      <c r="S683">
        <v>1678</v>
      </c>
      <c r="T683" t="str">
        <f t="shared" si="74"/>
        <v>1</v>
      </c>
    </row>
    <row r="684" spans="1:20" x14ac:dyDescent="0.25">
      <c r="A684" t="s">
        <v>599</v>
      </c>
      <c r="B684" t="str">
        <f t="shared" si="73"/>
        <v>Nigeria</v>
      </c>
      <c r="C684" t="s">
        <v>68</v>
      </c>
      <c r="D684" t="s">
        <v>68</v>
      </c>
      <c r="E684" t="s">
        <v>9</v>
      </c>
      <c r="F684" t="s">
        <v>856</v>
      </c>
      <c r="G684" t="str">
        <f t="shared" si="75"/>
        <v>SHG Use - Financial Services</v>
      </c>
      <c r="H684" t="s">
        <v>740</v>
      </c>
      <c r="I684" t="s">
        <v>740</v>
      </c>
      <c r="J684" t="s">
        <v>66</v>
      </c>
      <c r="K684" t="s">
        <v>123</v>
      </c>
      <c r="L684" t="s">
        <v>123</v>
      </c>
      <c r="M684" t="str">
        <f t="shared" si="76"/>
        <v>SHG Use - Financial Services(Among all question respondents)</v>
      </c>
      <c r="N684" t="s">
        <v>179</v>
      </c>
      <c r="O684">
        <v>0.15853943094651798</v>
      </c>
      <c r="P684">
        <v>8.8989466024507104E-3</v>
      </c>
      <c r="Q684">
        <v>0.14109449148398379</v>
      </c>
      <c r="R684">
        <v>0.17598437040905218</v>
      </c>
      <c r="S684">
        <v>4674</v>
      </c>
      <c r="T684" t="str">
        <f t="shared" si="74"/>
        <v>1</v>
      </c>
    </row>
    <row r="685" spans="1:20" x14ac:dyDescent="0.25">
      <c r="A685" t="s">
        <v>599</v>
      </c>
      <c r="B685" t="str">
        <f t="shared" si="73"/>
        <v>Nigeria</v>
      </c>
      <c r="C685" t="s">
        <v>68</v>
      </c>
      <c r="D685" t="s">
        <v>68</v>
      </c>
      <c r="E685" t="s">
        <v>9</v>
      </c>
      <c r="F685" t="s">
        <v>856</v>
      </c>
      <c r="G685" t="str">
        <f t="shared" si="75"/>
        <v>SHG Use - Financial Services</v>
      </c>
      <c r="H685" t="s">
        <v>740</v>
      </c>
      <c r="I685" t="s">
        <v>740</v>
      </c>
      <c r="J685" t="s">
        <v>66</v>
      </c>
      <c r="K685" t="s">
        <v>132</v>
      </c>
      <c r="L685" t="s">
        <v>132</v>
      </c>
      <c r="M685" t="str">
        <f t="shared" si="76"/>
        <v>SHG Use - Financial Services(Among all question respondents)</v>
      </c>
      <c r="N685" t="s">
        <v>179</v>
      </c>
      <c r="O685">
        <v>7.0414592323151323E-2</v>
      </c>
      <c r="P685">
        <v>1.2694056064833531E-2</v>
      </c>
      <c r="Q685">
        <v>4.5529957154753865E-2</v>
      </c>
      <c r="R685">
        <v>9.5299227491548788E-2</v>
      </c>
      <c r="S685">
        <v>1052</v>
      </c>
      <c r="T685" t="str">
        <f t="shared" si="74"/>
        <v>1</v>
      </c>
    </row>
    <row r="686" spans="1:20" x14ac:dyDescent="0.25">
      <c r="A686" t="s">
        <v>599</v>
      </c>
      <c r="B686" t="str">
        <f t="shared" si="73"/>
        <v>Nigeria</v>
      </c>
      <c r="C686" t="s">
        <v>68</v>
      </c>
      <c r="D686" t="s">
        <v>68</v>
      </c>
      <c r="E686" t="s">
        <v>9</v>
      </c>
      <c r="F686" t="s">
        <v>856</v>
      </c>
      <c r="G686" t="str">
        <f t="shared" si="75"/>
        <v>SHG Use - Financial Services</v>
      </c>
      <c r="H686" t="s">
        <v>740</v>
      </c>
      <c r="I686" t="s">
        <v>740</v>
      </c>
      <c r="J686" t="s">
        <v>66</v>
      </c>
      <c r="K686" t="s">
        <v>131</v>
      </c>
      <c r="L686" t="s">
        <v>131</v>
      </c>
      <c r="M686" t="str">
        <f t="shared" si="76"/>
        <v>SHG Use - Financial Services(Among all question respondents)</v>
      </c>
      <c r="N686" t="s">
        <v>179</v>
      </c>
      <c r="O686">
        <v>0.16272797341389869</v>
      </c>
      <c r="P686">
        <v>9.1915015463189687E-3</v>
      </c>
      <c r="Q686">
        <v>0.14470952750018057</v>
      </c>
      <c r="R686">
        <v>0.18074641932761681</v>
      </c>
      <c r="S686">
        <v>5300</v>
      </c>
      <c r="T686" t="str">
        <f t="shared" si="74"/>
        <v>1</v>
      </c>
    </row>
    <row r="687" spans="1:20" x14ac:dyDescent="0.25">
      <c r="A687" t="s">
        <v>599</v>
      </c>
      <c r="B687" t="str">
        <f t="shared" si="73"/>
        <v>Nigeria</v>
      </c>
      <c r="C687" t="s">
        <v>68</v>
      </c>
      <c r="D687" t="s">
        <v>68</v>
      </c>
      <c r="E687" t="s">
        <v>9</v>
      </c>
      <c r="F687" t="s">
        <v>856</v>
      </c>
      <c r="G687" t="str">
        <f t="shared" si="75"/>
        <v>SHG Use - Financial Services</v>
      </c>
      <c r="H687" t="s">
        <v>740</v>
      </c>
      <c r="I687" t="s">
        <v>740</v>
      </c>
      <c r="J687" t="s">
        <v>66</v>
      </c>
      <c r="K687" t="s">
        <v>121</v>
      </c>
      <c r="L687" t="s">
        <v>121</v>
      </c>
      <c r="M687" t="str">
        <f t="shared" si="76"/>
        <v>SHG Use - Financial Services(Among all question respondents)</v>
      </c>
      <c r="N687" t="s">
        <v>179</v>
      </c>
      <c r="O687">
        <v>0.14235783486322609</v>
      </c>
      <c r="P687">
        <v>8.8367515832162846E-3</v>
      </c>
      <c r="Q687">
        <v>0.12503481863429317</v>
      </c>
      <c r="R687">
        <v>0.15968085109215902</v>
      </c>
      <c r="S687">
        <v>4739</v>
      </c>
      <c r="T687" t="str">
        <f t="shared" si="74"/>
        <v>1</v>
      </c>
    </row>
    <row r="688" spans="1:20" x14ac:dyDescent="0.25">
      <c r="A688" t="s">
        <v>599</v>
      </c>
      <c r="B688" t="str">
        <f t="shared" si="73"/>
        <v>Nigeria</v>
      </c>
      <c r="C688" t="s">
        <v>68</v>
      </c>
      <c r="D688" t="s">
        <v>68</v>
      </c>
      <c r="E688" t="s">
        <v>9</v>
      </c>
      <c r="F688" t="s">
        <v>856</v>
      </c>
      <c r="G688" t="str">
        <f t="shared" si="75"/>
        <v>SHG Use - Financial Services</v>
      </c>
      <c r="H688" t="s">
        <v>740</v>
      </c>
      <c r="I688" t="s">
        <v>740</v>
      </c>
      <c r="J688" t="s">
        <v>66</v>
      </c>
      <c r="K688" t="s">
        <v>120</v>
      </c>
      <c r="L688" t="s">
        <v>120</v>
      </c>
      <c r="M688" t="str">
        <f t="shared" si="76"/>
        <v>SHG Use - Financial Services(Among all question respondents)</v>
      </c>
      <c r="N688" t="s">
        <v>179</v>
      </c>
      <c r="O688">
        <v>0.1693126930932608</v>
      </c>
      <c r="P688">
        <v>1.6909440293821115E-2</v>
      </c>
      <c r="Q688">
        <v>0.13616448179937474</v>
      </c>
      <c r="R688">
        <v>0.20246090438714687</v>
      </c>
      <c r="S688">
        <v>1613</v>
      </c>
      <c r="T688" t="str">
        <f t="shared" si="74"/>
        <v>1</v>
      </c>
    </row>
    <row r="689" spans="1:20" x14ac:dyDescent="0.25">
      <c r="A689" s="35" t="s">
        <v>424</v>
      </c>
      <c r="B689" s="35" t="str">
        <f t="shared" si="73"/>
        <v>Tanzania</v>
      </c>
      <c r="C689" t="s">
        <v>68</v>
      </c>
      <c r="D689" t="str">
        <f t="shared" ref="D689:D720" si="77">C689</f>
        <v>FII</v>
      </c>
      <c r="E689" t="s">
        <v>9</v>
      </c>
      <c r="F689" t="s">
        <v>856</v>
      </c>
      <c r="G689" t="str">
        <f t="shared" si="75"/>
        <v>SHG Use - Financial Services</v>
      </c>
      <c r="H689" t="s">
        <v>69</v>
      </c>
      <c r="I689" t="s">
        <v>69</v>
      </c>
      <c r="J689" t="s">
        <v>66</v>
      </c>
      <c r="K689" t="s">
        <v>115</v>
      </c>
      <c r="L689" t="str">
        <f t="shared" ref="L689:L720" si="78">K689</f>
        <v>1.2 Females</v>
      </c>
      <c r="M689" t="str">
        <f t="shared" si="76"/>
        <v>SHG Use - Financial Services(Among all question respondents)</v>
      </c>
      <c r="N689" t="s">
        <v>176</v>
      </c>
      <c r="O689">
        <v>3.0467596433990021E-2</v>
      </c>
      <c r="P689">
        <v>4.1037572089726321E-3</v>
      </c>
      <c r="Q689">
        <v>2.2421163771682177E-2</v>
      </c>
      <c r="R689">
        <v>3.8514029096297864E-2</v>
      </c>
      <c r="S689">
        <v>1818</v>
      </c>
      <c r="T689" t="str">
        <f t="shared" si="74"/>
        <v>1</v>
      </c>
    </row>
    <row r="690" spans="1:20" x14ac:dyDescent="0.25">
      <c r="A690" s="35" t="s">
        <v>424</v>
      </c>
      <c r="B690" s="35" t="str">
        <f t="shared" si="73"/>
        <v>Tanzania</v>
      </c>
      <c r="C690" t="s">
        <v>68</v>
      </c>
      <c r="D690" t="str">
        <f t="shared" si="77"/>
        <v>FII</v>
      </c>
      <c r="E690" t="s">
        <v>9</v>
      </c>
      <c r="F690" t="s">
        <v>856</v>
      </c>
      <c r="G690" t="str">
        <f t="shared" si="75"/>
        <v>SHG Use - Financial Services</v>
      </c>
      <c r="H690" t="s">
        <v>69</v>
      </c>
      <c r="I690" t="s">
        <v>69</v>
      </c>
      <c r="J690" t="s">
        <v>66</v>
      </c>
      <c r="K690" t="s">
        <v>116</v>
      </c>
      <c r="L690" t="str">
        <f t="shared" si="78"/>
        <v>1.3 Males</v>
      </c>
      <c r="M690" t="str">
        <f t="shared" si="76"/>
        <v>SHG Use - Financial Services(Among all question respondents)</v>
      </c>
      <c r="N690" t="s">
        <v>176</v>
      </c>
      <c r="O690">
        <v>2.3947814256454522E-2</v>
      </c>
      <c r="P690">
        <v>4.3245602807054275E-3</v>
      </c>
      <c r="Q690">
        <v>1.5468442470836931E-2</v>
      </c>
      <c r="R690">
        <v>3.2427186042072113E-2</v>
      </c>
      <c r="S690">
        <v>1211</v>
      </c>
      <c r="T690" t="str">
        <f t="shared" si="74"/>
        <v>1</v>
      </c>
    </row>
    <row r="691" spans="1:20" x14ac:dyDescent="0.25">
      <c r="A691" s="35" t="s">
        <v>424</v>
      </c>
      <c r="B691" s="35" t="str">
        <f t="shared" si="73"/>
        <v>Tanzania</v>
      </c>
      <c r="C691" t="s">
        <v>68</v>
      </c>
      <c r="D691" t="str">
        <f t="shared" si="77"/>
        <v>FII</v>
      </c>
      <c r="E691" t="s">
        <v>9</v>
      </c>
      <c r="F691" t="s">
        <v>856</v>
      </c>
      <c r="G691" t="str">
        <f t="shared" si="75"/>
        <v>SHG Use - Financial Services</v>
      </c>
      <c r="H691" t="s">
        <v>69</v>
      </c>
      <c r="I691" t="s">
        <v>69</v>
      </c>
      <c r="J691" t="s">
        <v>66</v>
      </c>
      <c r="K691" t="s">
        <v>114</v>
      </c>
      <c r="L691" t="str">
        <f t="shared" si="78"/>
        <v>1.1 All individuals</v>
      </c>
      <c r="M691" t="str">
        <f t="shared" si="76"/>
        <v>SHG Use - Financial Services(Among all question respondents)</v>
      </c>
      <c r="N691" t="s">
        <v>176</v>
      </c>
      <c r="O691">
        <v>2.7361936085570897E-2</v>
      </c>
      <c r="P691">
        <v>2.9777890480555767E-3</v>
      </c>
      <c r="Q691">
        <v>2.1523242947158974E-2</v>
      </c>
      <c r="R691">
        <v>3.3200629223982821E-2</v>
      </c>
      <c r="S691">
        <v>3029</v>
      </c>
      <c r="T691" t="str">
        <f t="shared" si="74"/>
        <v>1</v>
      </c>
    </row>
    <row r="692" spans="1:20" x14ac:dyDescent="0.25">
      <c r="A692" s="35" t="s">
        <v>424</v>
      </c>
      <c r="B692" s="35" t="str">
        <f t="shared" si="73"/>
        <v>Tanzania</v>
      </c>
      <c r="C692" t="s">
        <v>68</v>
      </c>
      <c r="D692" t="str">
        <f t="shared" si="77"/>
        <v>FII</v>
      </c>
      <c r="E692" t="s">
        <v>9</v>
      </c>
      <c r="F692" t="s">
        <v>856</v>
      </c>
      <c r="G692" t="str">
        <f t="shared" si="75"/>
        <v>SHG Use - Financial Services</v>
      </c>
      <c r="H692" t="s">
        <v>69</v>
      </c>
      <c r="I692" t="s">
        <v>69</v>
      </c>
      <c r="J692" t="s">
        <v>66</v>
      </c>
      <c r="K692" t="s">
        <v>120</v>
      </c>
      <c r="L692" t="str">
        <f t="shared" si="78"/>
        <v>2.1 Individuals who have a bank account</v>
      </c>
      <c r="M692" t="str">
        <f t="shared" si="76"/>
        <v>SHG Use - Financial Services(Among all question respondents)</v>
      </c>
      <c r="N692" t="s">
        <v>176</v>
      </c>
      <c r="O692">
        <v>1.6116393652574026E-2</v>
      </c>
      <c r="P692">
        <v>7.5446613079881977E-3</v>
      </c>
      <c r="Q692">
        <v>1.3232160635313021E-3</v>
      </c>
      <c r="R692">
        <v>3.0909571241616751E-2</v>
      </c>
      <c r="S692">
        <v>285</v>
      </c>
      <c r="T692" t="str">
        <f t="shared" si="74"/>
        <v>1</v>
      </c>
    </row>
    <row r="693" spans="1:20" x14ac:dyDescent="0.25">
      <c r="A693" s="35" t="s">
        <v>424</v>
      </c>
      <c r="B693" s="35" t="str">
        <f t="shared" si="73"/>
        <v>Tanzania</v>
      </c>
      <c r="C693" t="s">
        <v>68</v>
      </c>
      <c r="D693" t="str">
        <f t="shared" si="77"/>
        <v>FII</v>
      </c>
      <c r="E693" t="s">
        <v>9</v>
      </c>
      <c r="F693" t="s">
        <v>856</v>
      </c>
      <c r="G693" t="str">
        <f t="shared" si="75"/>
        <v>SHG Use - Financial Services</v>
      </c>
      <c r="H693" t="s">
        <v>69</v>
      </c>
      <c r="I693" t="s">
        <v>69</v>
      </c>
      <c r="J693" t="s">
        <v>66</v>
      </c>
      <c r="K693" t="s">
        <v>121</v>
      </c>
      <c r="L693" t="str">
        <f t="shared" si="78"/>
        <v>2.2 Individuals who do not have a bank account</v>
      </c>
      <c r="M693" t="str">
        <f t="shared" si="76"/>
        <v>SHG Use - Financial Services(Among all question respondents)</v>
      </c>
      <c r="N693" t="s">
        <v>176</v>
      </c>
      <c r="O693">
        <v>2.8556764800388289E-2</v>
      </c>
      <c r="P693">
        <v>3.1943534535030338E-3</v>
      </c>
      <c r="Q693">
        <v>2.2293443493995164E-2</v>
      </c>
      <c r="R693">
        <v>3.4820086106781417E-2</v>
      </c>
      <c r="S693">
        <v>2744</v>
      </c>
      <c r="T693" t="str">
        <f t="shared" si="74"/>
        <v>1</v>
      </c>
    </row>
    <row r="694" spans="1:20" x14ac:dyDescent="0.25">
      <c r="A694" s="35" t="s">
        <v>424</v>
      </c>
      <c r="B694" s="35" t="str">
        <f t="shared" si="73"/>
        <v>Tanzania</v>
      </c>
      <c r="C694" t="s">
        <v>68</v>
      </c>
      <c r="D694" t="str">
        <f t="shared" si="77"/>
        <v>FII</v>
      </c>
      <c r="E694" t="s">
        <v>9</v>
      </c>
      <c r="F694" t="s">
        <v>856</v>
      </c>
      <c r="G694" t="str">
        <f t="shared" si="75"/>
        <v>SHG Use - Financial Services</v>
      </c>
      <c r="H694" t="s">
        <v>69</v>
      </c>
      <c r="I694" t="s">
        <v>69</v>
      </c>
      <c r="J694" t="s">
        <v>66</v>
      </c>
      <c r="K694" t="s">
        <v>123</v>
      </c>
      <c r="L694" t="str">
        <f t="shared" si="78"/>
        <v>3.1 Individuals who have access to a mobile phone</v>
      </c>
      <c r="M694" t="str">
        <f t="shared" si="76"/>
        <v>SHG Use - Financial Services(Among all question respondents)</v>
      </c>
      <c r="N694" t="s">
        <v>176</v>
      </c>
      <c r="O694">
        <v>3.0508436661749089E-2</v>
      </c>
      <c r="P694">
        <v>3.351359953724535E-3</v>
      </c>
      <c r="Q694">
        <v>2.3937265215290486E-2</v>
      </c>
      <c r="R694">
        <v>3.7079608108207693E-2</v>
      </c>
      <c r="S694">
        <v>2682</v>
      </c>
      <c r="T694" t="str">
        <f t="shared" si="74"/>
        <v>1</v>
      </c>
    </row>
    <row r="695" spans="1:20" x14ac:dyDescent="0.25">
      <c r="A695" s="35" t="s">
        <v>424</v>
      </c>
      <c r="B695" s="35" t="str">
        <f t="shared" si="73"/>
        <v>Tanzania</v>
      </c>
      <c r="C695" t="s">
        <v>68</v>
      </c>
      <c r="D695" t="str">
        <f t="shared" si="77"/>
        <v>FII</v>
      </c>
      <c r="E695" t="s">
        <v>9</v>
      </c>
      <c r="F695" t="s">
        <v>856</v>
      </c>
      <c r="G695" t="str">
        <f t="shared" si="75"/>
        <v>SHG Use - Financial Services</v>
      </c>
      <c r="H695" t="s">
        <v>69</v>
      </c>
      <c r="I695" t="s">
        <v>69</v>
      </c>
      <c r="J695" t="s">
        <v>66</v>
      </c>
      <c r="K695" t="s">
        <v>134</v>
      </c>
      <c r="L695" t="str">
        <f t="shared" si="78"/>
        <v>6.1 Rural individuals</v>
      </c>
      <c r="M695" t="str">
        <f t="shared" si="76"/>
        <v>SHG Use - Financial Services(Among all question respondents)</v>
      </c>
      <c r="N695" t="s">
        <v>176</v>
      </c>
      <c r="O695">
        <v>3.0612520822067585E-2</v>
      </c>
      <c r="P695">
        <v>3.8644944542810668E-3</v>
      </c>
      <c r="Q695">
        <v>2.3035222064663907E-2</v>
      </c>
      <c r="R695">
        <v>3.8189819579471262E-2</v>
      </c>
      <c r="S695">
        <v>2027</v>
      </c>
      <c r="T695" t="str">
        <f t="shared" si="74"/>
        <v>1</v>
      </c>
    </row>
    <row r="696" spans="1:20" x14ac:dyDescent="0.25">
      <c r="A696" s="35" t="s">
        <v>424</v>
      </c>
      <c r="B696" s="35" t="str">
        <f t="shared" si="73"/>
        <v>Tanzania</v>
      </c>
      <c r="C696" t="s">
        <v>68</v>
      </c>
      <c r="D696" t="str">
        <f t="shared" si="77"/>
        <v>FII</v>
      </c>
      <c r="E696" t="s">
        <v>9</v>
      </c>
      <c r="F696" t="s">
        <v>856</v>
      </c>
      <c r="G696" t="str">
        <f t="shared" si="75"/>
        <v>SHG Use - Financial Services</v>
      </c>
      <c r="H696" t="s">
        <v>69</v>
      </c>
      <c r="I696" t="s">
        <v>69</v>
      </c>
      <c r="J696" t="s">
        <v>66</v>
      </c>
      <c r="K696" t="s">
        <v>124</v>
      </c>
      <c r="L696" t="str">
        <f t="shared" si="78"/>
        <v>3.2 Individuals who do not have access to a mobile phone</v>
      </c>
      <c r="M696" t="str">
        <f t="shared" si="76"/>
        <v>SHG Use - Financial Services(Among all question respondents)</v>
      </c>
      <c r="N696" t="s">
        <v>176</v>
      </c>
      <c r="O696">
        <v>3.8032601089588998E-3</v>
      </c>
      <c r="P696">
        <v>2.6881739578837036E-3</v>
      </c>
      <c r="Q696">
        <v>-1.4675708966833336E-3</v>
      </c>
      <c r="R696">
        <v>9.0740911146011335E-3</v>
      </c>
      <c r="S696">
        <v>347</v>
      </c>
      <c r="T696" t="str">
        <f t="shared" si="74"/>
        <v>1</v>
      </c>
    </row>
    <row r="697" spans="1:20" x14ac:dyDescent="0.25">
      <c r="A697" s="35" t="s">
        <v>424</v>
      </c>
      <c r="B697" s="35" t="str">
        <f t="shared" si="73"/>
        <v>Tanzania</v>
      </c>
      <c r="C697" t="s">
        <v>68</v>
      </c>
      <c r="D697" t="str">
        <f t="shared" si="77"/>
        <v>FII</v>
      </c>
      <c r="E697" t="s">
        <v>9</v>
      </c>
      <c r="F697" t="s">
        <v>856</v>
      </c>
      <c r="G697" t="str">
        <f t="shared" si="75"/>
        <v>SHG Use - Financial Services</v>
      </c>
      <c r="H697" t="s">
        <v>69</v>
      </c>
      <c r="I697" t="s">
        <v>69</v>
      </c>
      <c r="J697" t="s">
        <v>66</v>
      </c>
      <c r="K697" t="s">
        <v>135</v>
      </c>
      <c r="L697" t="str">
        <f t="shared" si="78"/>
        <v>6.2 Urban individuals</v>
      </c>
      <c r="M697" t="str">
        <f t="shared" si="76"/>
        <v>SHG Use - Financial Services(Among all question respondents)</v>
      </c>
      <c r="N697" t="s">
        <v>176</v>
      </c>
      <c r="O697">
        <v>2.094606344371024E-2</v>
      </c>
      <c r="P697">
        <v>4.4875336703075162E-3</v>
      </c>
      <c r="Q697">
        <v>1.2147141953174904E-2</v>
      </c>
      <c r="R697">
        <v>2.9744984934245575E-2</v>
      </c>
      <c r="S697">
        <v>1002</v>
      </c>
      <c r="T697" t="str">
        <f t="shared" si="74"/>
        <v>1</v>
      </c>
    </row>
    <row r="698" spans="1:20" x14ac:dyDescent="0.25">
      <c r="A698" s="35" t="s">
        <v>424</v>
      </c>
      <c r="B698" s="35" t="str">
        <f t="shared" si="73"/>
        <v>Tanzania</v>
      </c>
      <c r="C698" t="s">
        <v>68</v>
      </c>
      <c r="D698" t="str">
        <f t="shared" si="77"/>
        <v>FII</v>
      </c>
      <c r="E698" t="s">
        <v>9</v>
      </c>
      <c r="F698" t="s">
        <v>856</v>
      </c>
      <c r="G698" t="str">
        <f t="shared" si="75"/>
        <v>SHG Use - Financial Services</v>
      </c>
      <c r="H698" t="s">
        <v>69</v>
      </c>
      <c r="I698" t="s">
        <v>69</v>
      </c>
      <c r="J698" t="s">
        <v>66</v>
      </c>
      <c r="K698" t="s">
        <v>127</v>
      </c>
      <c r="L698" t="str">
        <f t="shared" si="78"/>
        <v>4.1 Individuals who use mobile money</v>
      </c>
      <c r="M698" t="str">
        <f t="shared" si="76"/>
        <v>SHG Use - Financial Services(Among all question respondents)</v>
      </c>
      <c r="N698" t="s">
        <v>176</v>
      </c>
      <c r="O698">
        <v>3.3494867920474659E-2</v>
      </c>
      <c r="P698">
        <v>4.263869446725496E-3</v>
      </c>
      <c r="Q698">
        <v>2.5134495550263779E-2</v>
      </c>
      <c r="R698">
        <v>4.185524029068554E-2</v>
      </c>
      <c r="S698">
        <v>1835</v>
      </c>
      <c r="T698" t="str">
        <f t="shared" si="74"/>
        <v>1</v>
      </c>
    </row>
    <row r="699" spans="1:20" x14ac:dyDescent="0.25">
      <c r="A699" s="35" t="s">
        <v>424</v>
      </c>
      <c r="B699" s="35" t="str">
        <f t="shared" si="73"/>
        <v>Tanzania</v>
      </c>
      <c r="C699" t="s">
        <v>68</v>
      </c>
      <c r="D699" t="str">
        <f t="shared" si="77"/>
        <v>FII</v>
      </c>
      <c r="E699" t="s">
        <v>9</v>
      </c>
      <c r="F699" t="s">
        <v>856</v>
      </c>
      <c r="G699" t="str">
        <f t="shared" si="75"/>
        <v>SHG Use - Financial Services</v>
      </c>
      <c r="H699" t="s">
        <v>69</v>
      </c>
      <c r="I699" t="s">
        <v>69</v>
      </c>
      <c r="J699" t="s">
        <v>66</v>
      </c>
      <c r="K699" t="s">
        <v>128</v>
      </c>
      <c r="L699" t="str">
        <f t="shared" si="78"/>
        <v>4.2 Individuals who do not use mobile money</v>
      </c>
      <c r="M699" t="str">
        <f t="shared" si="76"/>
        <v>SHG Use - Financial Services(Among all question respondents)</v>
      </c>
      <c r="N699" t="s">
        <v>176</v>
      </c>
      <c r="O699">
        <v>1.7695211459727789E-2</v>
      </c>
      <c r="P699">
        <v>3.6794103131218645E-3</v>
      </c>
      <c r="Q699">
        <v>1.048081601332955E-2</v>
      </c>
      <c r="R699">
        <v>2.4909606906126029E-2</v>
      </c>
      <c r="S699">
        <v>1194</v>
      </c>
      <c r="T699" t="str">
        <f t="shared" si="74"/>
        <v>1</v>
      </c>
    </row>
    <row r="700" spans="1:20" x14ac:dyDescent="0.25">
      <c r="A700" s="35" t="s">
        <v>424</v>
      </c>
      <c r="B700" s="35" t="str">
        <f t="shared" si="73"/>
        <v>Tanzania</v>
      </c>
      <c r="C700" t="s">
        <v>68</v>
      </c>
      <c r="D700" t="str">
        <f t="shared" si="77"/>
        <v>FII</v>
      </c>
      <c r="E700" t="s">
        <v>9</v>
      </c>
      <c r="F700" t="s">
        <v>856</v>
      </c>
      <c r="G700" t="str">
        <f t="shared" si="75"/>
        <v>SHG Use - Financial Services</v>
      </c>
      <c r="H700" t="s">
        <v>69</v>
      </c>
      <c r="I700" t="s">
        <v>69</v>
      </c>
      <c r="J700" t="s">
        <v>66</v>
      </c>
      <c r="K700" t="s">
        <v>131</v>
      </c>
      <c r="L700" t="str">
        <f t="shared" si="78"/>
        <v>5.1 Individuals with a formal ID</v>
      </c>
      <c r="M700" t="str">
        <f t="shared" si="76"/>
        <v>SHG Use - Financial Services(Among all question respondents)</v>
      </c>
      <c r="N700" t="s">
        <v>176</v>
      </c>
      <c r="O700">
        <v>2.9944621094440887E-2</v>
      </c>
      <c r="P700">
        <v>3.3295687042328628E-3</v>
      </c>
      <c r="Q700">
        <v>2.3416176791118071E-2</v>
      </c>
      <c r="R700">
        <v>3.6473065397763703E-2</v>
      </c>
      <c r="S700">
        <v>2691</v>
      </c>
      <c r="T700" t="str">
        <f t="shared" si="74"/>
        <v>1</v>
      </c>
    </row>
    <row r="701" spans="1:20" x14ac:dyDescent="0.25">
      <c r="A701" s="35" t="s">
        <v>424</v>
      </c>
      <c r="B701" s="35" t="str">
        <f t="shared" si="73"/>
        <v>Tanzania</v>
      </c>
      <c r="C701" t="s">
        <v>68</v>
      </c>
      <c r="D701" t="str">
        <f t="shared" si="77"/>
        <v>FII</v>
      </c>
      <c r="E701" t="s">
        <v>9</v>
      </c>
      <c r="F701" t="s">
        <v>856</v>
      </c>
      <c r="G701" t="str">
        <f t="shared" si="75"/>
        <v>SHG Use - Financial Services</v>
      </c>
      <c r="H701" t="s">
        <v>69</v>
      </c>
      <c r="I701" t="s">
        <v>69</v>
      </c>
      <c r="J701" t="s">
        <v>66</v>
      </c>
      <c r="K701" t="s">
        <v>132</v>
      </c>
      <c r="L701" t="str">
        <f t="shared" si="78"/>
        <v>5.2 Individuals without a formal ID</v>
      </c>
      <c r="M701" t="str">
        <f t="shared" si="76"/>
        <v>SHG Use - Financial Services(Among all question respondents)</v>
      </c>
      <c r="N701" t="s">
        <v>176</v>
      </c>
      <c r="O701">
        <v>8.8476195912698136E-3</v>
      </c>
      <c r="P701">
        <v>4.5488258439234271E-3</v>
      </c>
      <c r="Q701">
        <v>-7.148039000288639E-5</v>
      </c>
      <c r="R701">
        <v>1.7766719572542514E-2</v>
      </c>
      <c r="S701">
        <v>338</v>
      </c>
      <c r="T701" t="str">
        <f t="shared" si="74"/>
        <v>1</v>
      </c>
    </row>
    <row r="702" spans="1:20" x14ac:dyDescent="0.25">
      <c r="A702" s="35" t="s">
        <v>424</v>
      </c>
      <c r="B702" s="35" t="str">
        <f t="shared" si="73"/>
        <v>Tanzania</v>
      </c>
      <c r="C702" t="s">
        <v>68</v>
      </c>
      <c r="D702" t="str">
        <f t="shared" si="77"/>
        <v>FII</v>
      </c>
      <c r="E702" t="s">
        <v>9</v>
      </c>
      <c r="F702" t="s">
        <v>856</v>
      </c>
      <c r="G702" t="str">
        <f t="shared" si="75"/>
        <v>SHG Use - Financial Services</v>
      </c>
      <c r="H702" t="s">
        <v>69</v>
      </c>
      <c r="I702" t="s">
        <v>69</v>
      </c>
      <c r="J702" t="s">
        <v>66</v>
      </c>
      <c r="K702" t="s">
        <v>419</v>
      </c>
      <c r="L702" t="str">
        <f t="shared" si="78"/>
        <v>7.1 Individuals in the two lowest PPI quintiles</v>
      </c>
      <c r="M702" t="str">
        <f t="shared" si="76"/>
        <v>SHG Use - Financial Services(Among all question respondents)</v>
      </c>
      <c r="N702" t="s">
        <v>176</v>
      </c>
      <c r="O702">
        <v>2.7797523085750609E-2</v>
      </c>
      <c r="P702">
        <v>3.9939234470105439E-3</v>
      </c>
      <c r="Q702">
        <v>1.9966446723699412E-2</v>
      </c>
      <c r="R702">
        <v>3.5628599447801806E-2</v>
      </c>
      <c r="S702">
        <v>1691</v>
      </c>
      <c r="T702" t="str">
        <f t="shared" si="74"/>
        <v>1</v>
      </c>
    </row>
    <row r="703" spans="1:20" x14ac:dyDescent="0.25">
      <c r="A703" s="35" t="s">
        <v>424</v>
      </c>
      <c r="B703" s="35" t="str">
        <f t="shared" si="73"/>
        <v>Tanzania</v>
      </c>
      <c r="C703" t="s">
        <v>68</v>
      </c>
      <c r="D703" t="str">
        <f t="shared" si="77"/>
        <v>FII</v>
      </c>
      <c r="E703" t="s">
        <v>9</v>
      </c>
      <c r="F703" t="s">
        <v>856</v>
      </c>
      <c r="G703" t="str">
        <f t="shared" si="75"/>
        <v>SHG Use - Financial Services</v>
      </c>
      <c r="H703" t="s">
        <v>69</v>
      </c>
      <c r="I703" t="s">
        <v>69</v>
      </c>
      <c r="J703" t="s">
        <v>66</v>
      </c>
      <c r="K703" t="s">
        <v>420</v>
      </c>
      <c r="L703" t="str">
        <f t="shared" si="78"/>
        <v>7.2 Individuals in the middle PPI quintile</v>
      </c>
      <c r="M703" t="str">
        <f t="shared" si="76"/>
        <v>SHG Use - Financial Services(Among all question respondents)</v>
      </c>
      <c r="N703" t="s">
        <v>176</v>
      </c>
      <c r="O703">
        <v>3.4586079187458742E-2</v>
      </c>
      <c r="P703">
        <v>6.3317217280486841E-3</v>
      </c>
      <c r="Q703">
        <v>2.2171170135378178E-2</v>
      </c>
      <c r="R703">
        <v>4.7000988239539306E-2</v>
      </c>
      <c r="S703">
        <v>854</v>
      </c>
      <c r="T703" t="str">
        <f t="shared" si="74"/>
        <v>1</v>
      </c>
    </row>
    <row r="704" spans="1:20" x14ac:dyDescent="0.25">
      <c r="A704" s="35" t="s">
        <v>424</v>
      </c>
      <c r="B704" s="35" t="str">
        <f t="shared" si="73"/>
        <v>Tanzania</v>
      </c>
      <c r="C704" t="s">
        <v>68</v>
      </c>
      <c r="D704" t="str">
        <f t="shared" si="77"/>
        <v>FII</v>
      </c>
      <c r="E704" t="s">
        <v>9</v>
      </c>
      <c r="F704" t="s">
        <v>856</v>
      </c>
      <c r="G704" t="str">
        <f t="shared" si="75"/>
        <v>SHG Use - Financial Services</v>
      </c>
      <c r="H704" t="s">
        <v>69</v>
      </c>
      <c r="I704" t="s">
        <v>69</v>
      </c>
      <c r="J704" t="s">
        <v>66</v>
      </c>
      <c r="K704" t="s">
        <v>421</v>
      </c>
      <c r="L704" t="str">
        <f t="shared" si="78"/>
        <v>7.3 Individuals in the two highest PPI quintiles</v>
      </c>
      <c r="M704" t="str">
        <f t="shared" si="76"/>
        <v>SHG Use - Financial Services(Among all question respondents)</v>
      </c>
      <c r="N704" t="s">
        <v>176</v>
      </c>
      <c r="O704">
        <v>1.3750875851589774E-2</v>
      </c>
      <c r="P704">
        <v>5.4249172247533093E-3</v>
      </c>
      <c r="Q704">
        <v>3.1139816776044032E-3</v>
      </c>
      <c r="R704">
        <v>2.4387770025575142E-2</v>
      </c>
      <c r="S704">
        <v>484</v>
      </c>
      <c r="T704" t="str">
        <f t="shared" si="74"/>
        <v>1</v>
      </c>
    </row>
    <row r="705" spans="1:20" x14ac:dyDescent="0.25">
      <c r="A705" s="35" t="s">
        <v>424</v>
      </c>
      <c r="B705" s="35" t="str">
        <f t="shared" si="73"/>
        <v>Tanzania</v>
      </c>
      <c r="C705" t="s">
        <v>68</v>
      </c>
      <c r="D705" t="str">
        <f t="shared" si="77"/>
        <v>FII</v>
      </c>
      <c r="E705" t="s">
        <v>9</v>
      </c>
      <c r="F705" t="s">
        <v>856</v>
      </c>
      <c r="G705" t="str">
        <f t="shared" si="75"/>
        <v>SHG Use - Financial Services</v>
      </c>
      <c r="H705" t="s">
        <v>746</v>
      </c>
      <c r="I705" t="s">
        <v>746</v>
      </c>
      <c r="J705" t="s">
        <v>66</v>
      </c>
      <c r="K705" t="s">
        <v>115</v>
      </c>
      <c r="L705" t="str">
        <f t="shared" si="78"/>
        <v>1.2 Females</v>
      </c>
      <c r="M705" t="str">
        <f t="shared" si="76"/>
        <v>SHG Use - Financial Services(Among all question respondents)</v>
      </c>
      <c r="N705" t="s">
        <v>178</v>
      </c>
      <c r="O705">
        <v>1.0436436676317648E-2</v>
      </c>
      <c r="P705">
        <v>2.5313486919891002E-3</v>
      </c>
      <c r="Q705">
        <v>5.4731004559444869E-3</v>
      </c>
      <c r="R705">
        <v>1.5399772896690809E-2</v>
      </c>
      <c r="S705">
        <v>1818</v>
      </c>
      <c r="T705" t="str">
        <f t="shared" si="74"/>
        <v>1</v>
      </c>
    </row>
    <row r="706" spans="1:20" x14ac:dyDescent="0.25">
      <c r="A706" s="35" t="s">
        <v>424</v>
      </c>
      <c r="B706" s="35" t="str">
        <f t="shared" ref="B706:B769" si="79">A706</f>
        <v>Tanzania</v>
      </c>
      <c r="C706" t="s">
        <v>68</v>
      </c>
      <c r="D706" t="str">
        <f t="shared" si="77"/>
        <v>FII</v>
      </c>
      <c r="E706" t="s">
        <v>9</v>
      </c>
      <c r="F706" t="s">
        <v>856</v>
      </c>
      <c r="G706" t="str">
        <f t="shared" si="75"/>
        <v>SHG Use - Financial Services</v>
      </c>
      <c r="H706" t="s">
        <v>746</v>
      </c>
      <c r="I706" t="s">
        <v>746</v>
      </c>
      <c r="J706" t="s">
        <v>66</v>
      </c>
      <c r="K706" t="s">
        <v>116</v>
      </c>
      <c r="L706" t="str">
        <f t="shared" si="78"/>
        <v>1.3 Males</v>
      </c>
      <c r="M706" t="str">
        <f t="shared" si="76"/>
        <v>SHG Use - Financial Services(Among all question respondents)</v>
      </c>
      <c r="N706" t="s">
        <v>178</v>
      </c>
      <c r="O706">
        <v>2.0396175497588952E-2</v>
      </c>
      <c r="P706">
        <v>3.8661841802008932E-3</v>
      </c>
      <c r="Q706">
        <v>1.281556361391116E-2</v>
      </c>
      <c r="R706">
        <v>2.7976787381266743E-2</v>
      </c>
      <c r="S706">
        <v>1211</v>
      </c>
      <c r="T706" t="str">
        <f t="shared" ref="T706:T769" si="80">IF(S706&gt;=30,"1","0")</f>
        <v>1</v>
      </c>
    </row>
    <row r="707" spans="1:20" x14ac:dyDescent="0.25">
      <c r="A707" s="35" t="s">
        <v>424</v>
      </c>
      <c r="B707" s="35" t="str">
        <f t="shared" si="79"/>
        <v>Tanzania</v>
      </c>
      <c r="C707" t="s">
        <v>68</v>
      </c>
      <c r="D707" t="str">
        <f t="shared" si="77"/>
        <v>FII</v>
      </c>
      <c r="E707" t="s">
        <v>9</v>
      </c>
      <c r="F707" t="s">
        <v>856</v>
      </c>
      <c r="G707" t="str">
        <f t="shared" ref="G707:G770" si="81">F707</f>
        <v>SHG Use - Financial Services</v>
      </c>
      <c r="H707" t="s">
        <v>746</v>
      </c>
      <c r="I707" t="s">
        <v>746</v>
      </c>
      <c r="J707" t="s">
        <v>66</v>
      </c>
      <c r="K707" t="s">
        <v>114</v>
      </c>
      <c r="L707" t="str">
        <f t="shared" si="78"/>
        <v>1.1 All individuals</v>
      </c>
      <c r="M707" t="str">
        <f t="shared" si="76"/>
        <v>SHG Use - Financial Services(Among all question respondents)</v>
      </c>
      <c r="N707" t="s">
        <v>178</v>
      </c>
      <c r="O707">
        <v>1.5180700379545083E-2</v>
      </c>
      <c r="P707">
        <v>2.2695259369863272E-3</v>
      </c>
      <c r="Q707">
        <v>1.0730732533641901E-2</v>
      </c>
      <c r="R707">
        <v>1.9630668225448265E-2</v>
      </c>
      <c r="S707">
        <v>3029</v>
      </c>
      <c r="T707" t="str">
        <f t="shared" si="80"/>
        <v>1</v>
      </c>
    </row>
    <row r="708" spans="1:20" x14ac:dyDescent="0.25">
      <c r="A708" s="35" t="s">
        <v>424</v>
      </c>
      <c r="B708" s="35" t="str">
        <f t="shared" si="79"/>
        <v>Tanzania</v>
      </c>
      <c r="C708" t="s">
        <v>68</v>
      </c>
      <c r="D708" t="str">
        <f t="shared" si="77"/>
        <v>FII</v>
      </c>
      <c r="E708" t="s">
        <v>9</v>
      </c>
      <c r="F708" t="s">
        <v>856</v>
      </c>
      <c r="G708" t="str">
        <f t="shared" si="81"/>
        <v>SHG Use - Financial Services</v>
      </c>
      <c r="H708" t="s">
        <v>746</v>
      </c>
      <c r="I708" t="s">
        <v>746</v>
      </c>
      <c r="J708" t="s">
        <v>66</v>
      </c>
      <c r="K708" t="s">
        <v>120</v>
      </c>
      <c r="L708" t="str">
        <f t="shared" si="78"/>
        <v>2.1 Individuals who have a bank account</v>
      </c>
      <c r="M708" t="str">
        <f t="shared" si="76"/>
        <v>SHG Use - Financial Services(Among all question respondents)</v>
      </c>
      <c r="N708" t="s">
        <v>178</v>
      </c>
      <c r="O708">
        <v>4.1742365655293337E-2</v>
      </c>
      <c r="P708">
        <v>1.1991800418201625E-2</v>
      </c>
      <c r="Q708">
        <v>1.8229470118022794E-2</v>
      </c>
      <c r="R708">
        <v>6.5255261192563876E-2</v>
      </c>
      <c r="S708">
        <v>285</v>
      </c>
      <c r="T708" t="str">
        <f t="shared" si="80"/>
        <v>1</v>
      </c>
    </row>
    <row r="709" spans="1:20" x14ac:dyDescent="0.25">
      <c r="A709" s="35" t="s">
        <v>424</v>
      </c>
      <c r="B709" s="35" t="str">
        <f t="shared" si="79"/>
        <v>Tanzania</v>
      </c>
      <c r="C709" t="s">
        <v>68</v>
      </c>
      <c r="D709" t="str">
        <f t="shared" si="77"/>
        <v>FII</v>
      </c>
      <c r="E709" t="s">
        <v>9</v>
      </c>
      <c r="F709" t="s">
        <v>856</v>
      </c>
      <c r="G709" t="str">
        <f t="shared" si="81"/>
        <v>SHG Use - Financial Services</v>
      </c>
      <c r="H709" t="s">
        <v>746</v>
      </c>
      <c r="I709" t="s">
        <v>746</v>
      </c>
      <c r="J709" t="s">
        <v>66</v>
      </c>
      <c r="K709" t="s">
        <v>121</v>
      </c>
      <c r="L709" t="str">
        <f t="shared" si="78"/>
        <v>2.2 Individuals who do not have a bank account</v>
      </c>
      <c r="M709" t="str">
        <f t="shared" si="76"/>
        <v>SHG Use - Financial Services(Among all question respondents)</v>
      </c>
      <c r="N709" t="s">
        <v>178</v>
      </c>
      <c r="O709">
        <v>1.235854746216266E-2</v>
      </c>
      <c r="P709">
        <v>2.1567095188020093E-3</v>
      </c>
      <c r="Q709">
        <v>8.1297841529552866E-3</v>
      </c>
      <c r="R709">
        <v>1.6587310771370031E-2</v>
      </c>
      <c r="S709">
        <v>2744</v>
      </c>
      <c r="T709" t="str">
        <f t="shared" si="80"/>
        <v>1</v>
      </c>
    </row>
    <row r="710" spans="1:20" x14ac:dyDescent="0.25">
      <c r="A710" s="35" t="s">
        <v>424</v>
      </c>
      <c r="B710" s="35" t="str">
        <f t="shared" si="79"/>
        <v>Tanzania</v>
      </c>
      <c r="C710" t="s">
        <v>68</v>
      </c>
      <c r="D710" t="str">
        <f t="shared" si="77"/>
        <v>FII</v>
      </c>
      <c r="E710" t="s">
        <v>9</v>
      </c>
      <c r="F710" t="s">
        <v>856</v>
      </c>
      <c r="G710" t="str">
        <f t="shared" si="81"/>
        <v>SHG Use - Financial Services</v>
      </c>
      <c r="H710" t="s">
        <v>746</v>
      </c>
      <c r="I710" t="s">
        <v>746</v>
      </c>
      <c r="J710" t="s">
        <v>66</v>
      </c>
      <c r="K710" t="s">
        <v>123</v>
      </c>
      <c r="L710" t="str">
        <f t="shared" si="78"/>
        <v>3.1 Individuals who have access to a mobile phone</v>
      </c>
      <c r="M710" t="str">
        <f t="shared" si="76"/>
        <v>SHG Use - Financial Services(Among all question respondents)</v>
      </c>
      <c r="N710" t="s">
        <v>178</v>
      </c>
      <c r="O710">
        <v>1.6223348969650296E-2</v>
      </c>
      <c r="P710">
        <v>2.5069817263372709E-3</v>
      </c>
      <c r="Q710">
        <v>1.1307790222046119E-2</v>
      </c>
      <c r="R710">
        <v>2.1138907717254473E-2</v>
      </c>
      <c r="S710">
        <v>2682</v>
      </c>
      <c r="T710" t="str">
        <f t="shared" si="80"/>
        <v>1</v>
      </c>
    </row>
    <row r="711" spans="1:20" x14ac:dyDescent="0.25">
      <c r="A711" s="35" t="s">
        <v>424</v>
      </c>
      <c r="B711" s="35" t="str">
        <f t="shared" si="79"/>
        <v>Tanzania</v>
      </c>
      <c r="C711" t="s">
        <v>68</v>
      </c>
      <c r="D711" t="str">
        <f t="shared" si="77"/>
        <v>FII</v>
      </c>
      <c r="E711" t="s">
        <v>9</v>
      </c>
      <c r="F711" t="s">
        <v>856</v>
      </c>
      <c r="G711" t="str">
        <f t="shared" si="81"/>
        <v>SHG Use - Financial Services</v>
      </c>
      <c r="H711" t="s">
        <v>746</v>
      </c>
      <c r="I711" t="s">
        <v>746</v>
      </c>
      <c r="J711" t="s">
        <v>66</v>
      </c>
      <c r="K711" t="s">
        <v>134</v>
      </c>
      <c r="L711" t="str">
        <f t="shared" si="78"/>
        <v>6.1 Rural individuals</v>
      </c>
      <c r="M711" t="str">
        <f t="shared" si="76"/>
        <v>SHG Use - Financial Services(Among all question respondents)</v>
      </c>
      <c r="N711" t="s">
        <v>178</v>
      </c>
      <c r="O711">
        <v>1.9930910151300409E-2</v>
      </c>
      <c r="P711">
        <v>3.16648341072548E-3</v>
      </c>
      <c r="Q711">
        <v>1.3722234968224448E-2</v>
      </c>
      <c r="R711">
        <v>2.613958533437637E-2</v>
      </c>
      <c r="S711">
        <v>2027</v>
      </c>
      <c r="T711" t="str">
        <f t="shared" si="80"/>
        <v>1</v>
      </c>
    </row>
    <row r="712" spans="1:20" x14ac:dyDescent="0.25">
      <c r="A712" s="35" t="s">
        <v>424</v>
      </c>
      <c r="B712" s="35" t="str">
        <f t="shared" si="79"/>
        <v>Tanzania</v>
      </c>
      <c r="C712" t="s">
        <v>68</v>
      </c>
      <c r="D712" t="str">
        <f t="shared" si="77"/>
        <v>FII</v>
      </c>
      <c r="E712" t="s">
        <v>9</v>
      </c>
      <c r="F712" t="s">
        <v>856</v>
      </c>
      <c r="G712" t="str">
        <f t="shared" si="81"/>
        <v>SHG Use - Financial Services</v>
      </c>
      <c r="H712" t="s">
        <v>746</v>
      </c>
      <c r="I712" t="s">
        <v>746</v>
      </c>
      <c r="J712" t="s">
        <v>66</v>
      </c>
      <c r="K712" t="s">
        <v>124</v>
      </c>
      <c r="L712" t="str">
        <f t="shared" si="78"/>
        <v>3.2 Individuals who do not have access to a mobile phone</v>
      </c>
      <c r="M712" t="str">
        <f t="shared" si="76"/>
        <v>SHG Use - Financial Services(Among all question respondents)</v>
      </c>
      <c r="N712" t="s">
        <v>178</v>
      </c>
      <c r="O712">
        <v>7.3741166217900379E-3</v>
      </c>
      <c r="P712">
        <v>4.2941408585270161E-3</v>
      </c>
      <c r="Q712">
        <v>-1.0456103506183978E-3</v>
      </c>
      <c r="R712">
        <v>1.5793843594198474E-2</v>
      </c>
      <c r="S712">
        <v>347</v>
      </c>
      <c r="T712" t="str">
        <f t="shared" si="80"/>
        <v>1</v>
      </c>
    </row>
    <row r="713" spans="1:20" x14ac:dyDescent="0.25">
      <c r="A713" s="35" t="s">
        <v>424</v>
      </c>
      <c r="B713" s="35" t="str">
        <f t="shared" si="79"/>
        <v>Tanzania</v>
      </c>
      <c r="C713" t="s">
        <v>68</v>
      </c>
      <c r="D713" t="str">
        <f t="shared" si="77"/>
        <v>FII</v>
      </c>
      <c r="E713" t="s">
        <v>9</v>
      </c>
      <c r="F713" t="s">
        <v>856</v>
      </c>
      <c r="G713" t="str">
        <f t="shared" si="81"/>
        <v>SHG Use - Financial Services</v>
      </c>
      <c r="H713" t="s">
        <v>746</v>
      </c>
      <c r="I713" t="s">
        <v>746</v>
      </c>
      <c r="J713" t="s">
        <v>66</v>
      </c>
      <c r="K713" t="s">
        <v>135</v>
      </c>
      <c r="L713" t="str">
        <f t="shared" si="78"/>
        <v>6.2 Urban individuals</v>
      </c>
      <c r="M713" t="str">
        <f t="shared" si="76"/>
        <v>SHG Use - Financial Services(Among all question respondents)</v>
      </c>
      <c r="N713" t="s">
        <v>178</v>
      </c>
      <c r="O713">
        <v>5.8049285144031095E-3</v>
      </c>
      <c r="P713">
        <v>2.5186631486312319E-3</v>
      </c>
      <c r="Q713">
        <v>8.6646544446650382E-4</v>
      </c>
      <c r="R713">
        <v>1.0743391584339715E-2</v>
      </c>
      <c r="S713">
        <v>1002</v>
      </c>
      <c r="T713" t="str">
        <f t="shared" si="80"/>
        <v>1</v>
      </c>
    </row>
    <row r="714" spans="1:20" x14ac:dyDescent="0.25">
      <c r="A714" s="35" t="s">
        <v>424</v>
      </c>
      <c r="B714" s="35" t="str">
        <f t="shared" si="79"/>
        <v>Tanzania</v>
      </c>
      <c r="C714" t="s">
        <v>68</v>
      </c>
      <c r="D714" t="str">
        <f t="shared" si="77"/>
        <v>FII</v>
      </c>
      <c r="E714" t="s">
        <v>9</v>
      </c>
      <c r="F714" t="s">
        <v>856</v>
      </c>
      <c r="G714" t="str">
        <f t="shared" si="81"/>
        <v>SHG Use - Financial Services</v>
      </c>
      <c r="H714" t="s">
        <v>746</v>
      </c>
      <c r="I714" t="s">
        <v>746</v>
      </c>
      <c r="J714" t="s">
        <v>66</v>
      </c>
      <c r="K714" t="s">
        <v>127</v>
      </c>
      <c r="L714" t="str">
        <f t="shared" si="78"/>
        <v>4.1 Individuals who use mobile money</v>
      </c>
      <c r="M714" t="str">
        <f t="shared" si="76"/>
        <v>SHG Use - Financial Services(Among all question respondents)</v>
      </c>
      <c r="N714" t="s">
        <v>178</v>
      </c>
      <c r="O714">
        <v>1.6429959752539285E-2</v>
      </c>
      <c r="P714">
        <v>3.0405615497266394E-3</v>
      </c>
      <c r="Q714">
        <v>1.0468185573505257E-2</v>
      </c>
      <c r="R714">
        <v>2.2391733931573315E-2</v>
      </c>
      <c r="S714">
        <v>1835</v>
      </c>
      <c r="T714" t="str">
        <f t="shared" si="80"/>
        <v>1</v>
      </c>
    </row>
    <row r="715" spans="1:20" x14ac:dyDescent="0.25">
      <c r="A715" s="35" t="s">
        <v>424</v>
      </c>
      <c r="B715" s="35" t="str">
        <f t="shared" si="79"/>
        <v>Tanzania</v>
      </c>
      <c r="C715" t="s">
        <v>68</v>
      </c>
      <c r="D715" t="str">
        <f t="shared" si="77"/>
        <v>FII</v>
      </c>
      <c r="E715" t="s">
        <v>9</v>
      </c>
      <c r="F715" t="s">
        <v>856</v>
      </c>
      <c r="G715" t="str">
        <f t="shared" si="81"/>
        <v>SHG Use - Financial Services</v>
      </c>
      <c r="H715" t="s">
        <v>746</v>
      </c>
      <c r="I715" t="s">
        <v>746</v>
      </c>
      <c r="J715" t="s">
        <v>66</v>
      </c>
      <c r="K715" t="s">
        <v>128</v>
      </c>
      <c r="L715" t="str">
        <f t="shared" si="78"/>
        <v>4.2 Individuals who do not use mobile money</v>
      </c>
      <c r="M715" t="str">
        <f t="shared" si="76"/>
        <v>SHG Use - Financial Services(Among all question respondents)</v>
      </c>
      <c r="N715" t="s">
        <v>178</v>
      </c>
      <c r="O715">
        <v>1.3211618271660105E-2</v>
      </c>
      <c r="P715">
        <v>3.3482754864240247E-3</v>
      </c>
      <c r="Q715">
        <v>6.6464946874820454E-3</v>
      </c>
      <c r="R715">
        <v>1.9776741855838165E-2</v>
      </c>
      <c r="S715">
        <v>1194</v>
      </c>
      <c r="T715" t="str">
        <f t="shared" si="80"/>
        <v>1</v>
      </c>
    </row>
    <row r="716" spans="1:20" x14ac:dyDescent="0.25">
      <c r="A716" s="35" t="s">
        <v>424</v>
      </c>
      <c r="B716" s="35" t="str">
        <f t="shared" si="79"/>
        <v>Tanzania</v>
      </c>
      <c r="C716" t="s">
        <v>68</v>
      </c>
      <c r="D716" t="str">
        <f t="shared" si="77"/>
        <v>FII</v>
      </c>
      <c r="E716" t="s">
        <v>9</v>
      </c>
      <c r="F716" t="s">
        <v>856</v>
      </c>
      <c r="G716" t="str">
        <f t="shared" si="81"/>
        <v>SHG Use - Financial Services</v>
      </c>
      <c r="H716" t="s">
        <v>746</v>
      </c>
      <c r="I716" t="s">
        <v>746</v>
      </c>
      <c r="J716" t="s">
        <v>66</v>
      </c>
      <c r="K716" t="s">
        <v>131</v>
      </c>
      <c r="L716" t="str">
        <f t="shared" si="78"/>
        <v>5.1 Individuals with a formal ID</v>
      </c>
      <c r="M716" t="str">
        <f t="shared" si="76"/>
        <v>SHG Use - Financial Services(Among all question respondents)</v>
      </c>
      <c r="N716" t="s">
        <v>178</v>
      </c>
      <c r="O716">
        <v>1.6673575555944561E-2</v>
      </c>
      <c r="P716">
        <v>2.5453425535025146E-3</v>
      </c>
      <c r="Q716">
        <v>1.1682800903271565E-2</v>
      </c>
      <c r="R716">
        <v>2.1664350208617556E-2</v>
      </c>
      <c r="S716">
        <v>2691</v>
      </c>
      <c r="T716" t="str">
        <f t="shared" si="80"/>
        <v>1</v>
      </c>
    </row>
    <row r="717" spans="1:20" x14ac:dyDescent="0.25">
      <c r="A717" s="35" t="s">
        <v>424</v>
      </c>
      <c r="B717" s="35" t="str">
        <f t="shared" si="79"/>
        <v>Tanzania</v>
      </c>
      <c r="C717" t="s">
        <v>68</v>
      </c>
      <c r="D717" t="str">
        <f t="shared" si="77"/>
        <v>FII</v>
      </c>
      <c r="E717" t="s">
        <v>9</v>
      </c>
      <c r="F717" t="s">
        <v>856</v>
      </c>
      <c r="G717" t="str">
        <f t="shared" si="81"/>
        <v>SHG Use - Financial Services</v>
      </c>
      <c r="H717" t="s">
        <v>746</v>
      </c>
      <c r="I717" t="s">
        <v>746</v>
      </c>
      <c r="J717" t="s">
        <v>66</v>
      </c>
      <c r="K717" t="s">
        <v>132</v>
      </c>
      <c r="L717" t="str">
        <f t="shared" si="78"/>
        <v>5.2 Individuals without a formal ID</v>
      </c>
      <c r="M717" t="str">
        <f t="shared" si="76"/>
        <v>SHG Use - Financial Services(Among all question respondents)</v>
      </c>
      <c r="N717" t="s">
        <v>178</v>
      </c>
      <c r="O717">
        <v>4.4788287198498531E-3</v>
      </c>
      <c r="P717">
        <v>3.207933054485823E-3</v>
      </c>
      <c r="Q717">
        <v>-1.8111187584449913E-3</v>
      </c>
      <c r="R717">
        <v>1.0768776198144698E-2</v>
      </c>
      <c r="S717">
        <v>338</v>
      </c>
      <c r="T717" t="str">
        <f t="shared" si="80"/>
        <v>1</v>
      </c>
    </row>
    <row r="718" spans="1:20" x14ac:dyDescent="0.25">
      <c r="A718" s="35" t="s">
        <v>424</v>
      </c>
      <c r="B718" s="35" t="str">
        <f t="shared" si="79"/>
        <v>Tanzania</v>
      </c>
      <c r="C718" t="s">
        <v>68</v>
      </c>
      <c r="D718" t="str">
        <f t="shared" si="77"/>
        <v>FII</v>
      </c>
      <c r="E718" t="s">
        <v>9</v>
      </c>
      <c r="F718" t="s">
        <v>856</v>
      </c>
      <c r="G718" t="str">
        <f t="shared" si="81"/>
        <v>SHG Use - Financial Services</v>
      </c>
      <c r="H718" t="s">
        <v>746</v>
      </c>
      <c r="I718" t="s">
        <v>746</v>
      </c>
      <c r="J718" t="s">
        <v>66</v>
      </c>
      <c r="K718" t="s">
        <v>419</v>
      </c>
      <c r="L718" t="str">
        <f t="shared" si="78"/>
        <v>7.1 Individuals in the two lowest PPI quintiles</v>
      </c>
      <c r="M718" t="str">
        <f t="shared" si="76"/>
        <v>SHG Use - Financial Services(Among all question respondents)</v>
      </c>
      <c r="N718" t="s">
        <v>178</v>
      </c>
      <c r="O718">
        <v>1.487731339199515E-2</v>
      </c>
      <c r="P718">
        <v>3.0158668922078032E-3</v>
      </c>
      <c r="Q718">
        <v>8.9639592068169009E-3</v>
      </c>
      <c r="R718">
        <v>2.0790667577173398E-2</v>
      </c>
      <c r="S718">
        <v>1691</v>
      </c>
      <c r="T718" t="str">
        <f t="shared" si="80"/>
        <v>1</v>
      </c>
    </row>
    <row r="719" spans="1:20" x14ac:dyDescent="0.25">
      <c r="A719" s="35" t="s">
        <v>424</v>
      </c>
      <c r="B719" s="35" t="str">
        <f t="shared" si="79"/>
        <v>Tanzania</v>
      </c>
      <c r="C719" t="s">
        <v>68</v>
      </c>
      <c r="D719" t="str">
        <f t="shared" si="77"/>
        <v>FII</v>
      </c>
      <c r="E719" t="s">
        <v>9</v>
      </c>
      <c r="F719" t="s">
        <v>856</v>
      </c>
      <c r="G719" t="str">
        <f t="shared" si="81"/>
        <v>SHG Use - Financial Services</v>
      </c>
      <c r="H719" t="s">
        <v>746</v>
      </c>
      <c r="I719" t="s">
        <v>746</v>
      </c>
      <c r="J719" t="s">
        <v>66</v>
      </c>
      <c r="K719" t="s">
        <v>420</v>
      </c>
      <c r="L719" t="str">
        <f t="shared" si="78"/>
        <v>7.2 Individuals in the middle PPI quintile</v>
      </c>
      <c r="M719" t="str">
        <f t="shared" si="76"/>
        <v>SHG Use - Financial Services(Among all question respondents)</v>
      </c>
      <c r="N719" t="s">
        <v>178</v>
      </c>
      <c r="O719">
        <v>1.8424884487913077E-2</v>
      </c>
      <c r="P719">
        <v>4.689316431078107E-3</v>
      </c>
      <c r="Q719">
        <v>9.2303179057516699E-3</v>
      </c>
      <c r="R719">
        <v>2.7619451070074484E-2</v>
      </c>
      <c r="S719">
        <v>854</v>
      </c>
      <c r="T719" t="str">
        <f t="shared" si="80"/>
        <v>1</v>
      </c>
    </row>
    <row r="720" spans="1:20" x14ac:dyDescent="0.25">
      <c r="A720" s="35" t="s">
        <v>424</v>
      </c>
      <c r="B720" s="35" t="str">
        <f t="shared" si="79"/>
        <v>Tanzania</v>
      </c>
      <c r="C720" t="s">
        <v>68</v>
      </c>
      <c r="D720" t="str">
        <f t="shared" si="77"/>
        <v>FII</v>
      </c>
      <c r="E720" t="s">
        <v>9</v>
      </c>
      <c r="F720" t="s">
        <v>856</v>
      </c>
      <c r="G720" t="str">
        <f t="shared" si="81"/>
        <v>SHG Use - Financial Services</v>
      </c>
      <c r="H720" t="s">
        <v>746</v>
      </c>
      <c r="I720" t="s">
        <v>746</v>
      </c>
      <c r="J720" t="s">
        <v>66</v>
      </c>
      <c r="K720" t="s">
        <v>421</v>
      </c>
      <c r="L720" t="str">
        <f t="shared" si="78"/>
        <v>7.3 Individuals in the two highest PPI quintiles</v>
      </c>
      <c r="M720" t="str">
        <f t="shared" si="76"/>
        <v>SHG Use - Financial Services(Among all question respondents)</v>
      </c>
      <c r="N720" t="s">
        <v>178</v>
      </c>
      <c r="O720">
        <v>1.0695603540025642E-2</v>
      </c>
      <c r="P720">
        <v>4.7789801157921462E-3</v>
      </c>
      <c r="Q720">
        <v>1.3252290909347639E-3</v>
      </c>
      <c r="R720">
        <v>2.006597798911652E-2</v>
      </c>
      <c r="S720">
        <v>484</v>
      </c>
      <c r="T720" t="str">
        <f t="shared" si="80"/>
        <v>1</v>
      </c>
    </row>
    <row r="721" spans="1:20" x14ac:dyDescent="0.25">
      <c r="A721" s="35" t="s">
        <v>424</v>
      </c>
      <c r="B721" s="35" t="str">
        <f t="shared" si="79"/>
        <v>Tanzania</v>
      </c>
      <c r="C721" t="s">
        <v>68</v>
      </c>
      <c r="D721" t="str">
        <f t="shared" ref="D721:D752" si="82">C721</f>
        <v>FII</v>
      </c>
      <c r="E721" t="s">
        <v>9</v>
      </c>
      <c r="F721" t="s">
        <v>856</v>
      </c>
      <c r="G721" t="str">
        <f t="shared" si="81"/>
        <v>SHG Use - Financial Services</v>
      </c>
      <c r="H721" t="s">
        <v>580</v>
      </c>
      <c r="I721" t="s">
        <v>580</v>
      </c>
      <c r="J721" t="s">
        <v>66</v>
      </c>
      <c r="K721" t="s">
        <v>115</v>
      </c>
      <c r="L721" t="str">
        <f t="shared" ref="L721:L752" si="83">K721</f>
        <v>1.2 Females</v>
      </c>
      <c r="M721" t="str">
        <f t="shared" si="76"/>
        <v>SHG Use - Financial Services(Among all question respondents)</v>
      </c>
      <c r="N721" t="s">
        <v>177</v>
      </c>
      <c r="O721">
        <v>7.1475079176161777E-2</v>
      </c>
      <c r="P721">
        <v>6.1952426950778669E-3</v>
      </c>
      <c r="Q721">
        <v>5.9327771079180483E-2</v>
      </c>
      <c r="R721">
        <v>8.362238727314307E-2</v>
      </c>
      <c r="S721">
        <v>1818</v>
      </c>
      <c r="T721" t="str">
        <f t="shared" si="80"/>
        <v>1</v>
      </c>
    </row>
    <row r="722" spans="1:20" x14ac:dyDescent="0.25">
      <c r="A722" s="35" t="s">
        <v>424</v>
      </c>
      <c r="B722" s="35" t="str">
        <f t="shared" si="79"/>
        <v>Tanzania</v>
      </c>
      <c r="C722" t="s">
        <v>68</v>
      </c>
      <c r="D722" t="str">
        <f t="shared" si="82"/>
        <v>FII</v>
      </c>
      <c r="E722" t="s">
        <v>9</v>
      </c>
      <c r="F722" t="s">
        <v>856</v>
      </c>
      <c r="G722" t="str">
        <f t="shared" si="81"/>
        <v>SHG Use - Financial Services</v>
      </c>
      <c r="H722" t="s">
        <v>580</v>
      </c>
      <c r="I722" t="s">
        <v>580</v>
      </c>
      <c r="J722" t="s">
        <v>66</v>
      </c>
      <c r="K722" t="s">
        <v>116</v>
      </c>
      <c r="L722" t="str">
        <f t="shared" si="83"/>
        <v>1.3 Males</v>
      </c>
      <c r="M722" t="str">
        <f t="shared" si="76"/>
        <v>SHG Use - Financial Services(Among all question respondents)</v>
      </c>
      <c r="N722" t="s">
        <v>177</v>
      </c>
      <c r="O722">
        <v>4.0322919949774452E-2</v>
      </c>
      <c r="P722">
        <v>5.5753695434968397E-3</v>
      </c>
      <c r="Q722">
        <v>2.9391026732227009E-2</v>
      </c>
      <c r="R722">
        <v>5.1254813167321896E-2</v>
      </c>
      <c r="S722">
        <v>1211</v>
      </c>
      <c r="T722" t="str">
        <f t="shared" si="80"/>
        <v>1</v>
      </c>
    </row>
    <row r="723" spans="1:20" x14ac:dyDescent="0.25">
      <c r="A723" s="35" t="s">
        <v>424</v>
      </c>
      <c r="B723" s="35" t="str">
        <f t="shared" si="79"/>
        <v>Tanzania</v>
      </c>
      <c r="C723" t="s">
        <v>68</v>
      </c>
      <c r="D723" t="str">
        <f t="shared" si="82"/>
        <v>FII</v>
      </c>
      <c r="E723" t="s">
        <v>9</v>
      </c>
      <c r="F723" t="s">
        <v>856</v>
      </c>
      <c r="G723" t="str">
        <f t="shared" si="81"/>
        <v>SHG Use - Financial Services</v>
      </c>
      <c r="H723" t="s">
        <v>580</v>
      </c>
      <c r="I723" t="s">
        <v>580</v>
      </c>
      <c r="J723" t="s">
        <v>66</v>
      </c>
      <c r="K723" t="s">
        <v>114</v>
      </c>
      <c r="L723" t="str">
        <f t="shared" si="83"/>
        <v>1.1 All individuals</v>
      </c>
      <c r="M723" t="str">
        <f t="shared" si="76"/>
        <v>SHG Use - Financial Services(Among all question respondents)</v>
      </c>
      <c r="N723" t="s">
        <v>177</v>
      </c>
      <c r="O723">
        <v>5.6635929179650928E-2</v>
      </c>
      <c r="P723">
        <v>4.205044366009541E-3</v>
      </c>
      <c r="Q723">
        <v>4.8390897953355883E-2</v>
      </c>
      <c r="R723">
        <v>6.4880960405945973E-2</v>
      </c>
      <c r="S723">
        <v>3029</v>
      </c>
      <c r="T723" t="str">
        <f t="shared" si="80"/>
        <v>1</v>
      </c>
    </row>
    <row r="724" spans="1:20" x14ac:dyDescent="0.25">
      <c r="A724" s="35" t="s">
        <v>424</v>
      </c>
      <c r="B724" s="35" t="str">
        <f t="shared" si="79"/>
        <v>Tanzania</v>
      </c>
      <c r="C724" t="s">
        <v>68</v>
      </c>
      <c r="D724" t="str">
        <f t="shared" si="82"/>
        <v>FII</v>
      </c>
      <c r="E724" t="s">
        <v>9</v>
      </c>
      <c r="F724" t="s">
        <v>856</v>
      </c>
      <c r="G724" t="str">
        <f t="shared" si="81"/>
        <v>SHG Use - Financial Services</v>
      </c>
      <c r="H724" t="s">
        <v>580</v>
      </c>
      <c r="I724" t="s">
        <v>580</v>
      </c>
      <c r="J724" t="s">
        <v>66</v>
      </c>
      <c r="K724" t="s">
        <v>120</v>
      </c>
      <c r="L724" t="str">
        <f t="shared" si="83"/>
        <v>2.1 Individuals who have a bank account</v>
      </c>
      <c r="M724" t="str">
        <f t="shared" si="76"/>
        <v>SHG Use - Financial Services(Among all question respondents)</v>
      </c>
      <c r="N724" t="s">
        <v>177</v>
      </c>
      <c r="O724">
        <v>6.5592411834177106E-2</v>
      </c>
      <c r="P724">
        <v>1.4437729169879829E-2</v>
      </c>
      <c r="Q724">
        <v>3.7283667031226334E-2</v>
      </c>
      <c r="R724">
        <v>9.3901156637127878E-2</v>
      </c>
      <c r="S724">
        <v>285</v>
      </c>
      <c r="T724" t="str">
        <f t="shared" si="80"/>
        <v>1</v>
      </c>
    </row>
    <row r="725" spans="1:20" x14ac:dyDescent="0.25">
      <c r="A725" s="35" t="s">
        <v>424</v>
      </c>
      <c r="B725" s="35" t="str">
        <f t="shared" si="79"/>
        <v>Tanzania</v>
      </c>
      <c r="C725" t="s">
        <v>68</v>
      </c>
      <c r="D725" t="str">
        <f t="shared" si="82"/>
        <v>FII</v>
      </c>
      <c r="E725" t="s">
        <v>9</v>
      </c>
      <c r="F725" t="s">
        <v>856</v>
      </c>
      <c r="G725" t="str">
        <f t="shared" si="81"/>
        <v>SHG Use - Financial Services</v>
      </c>
      <c r="H725" t="s">
        <v>580</v>
      </c>
      <c r="I725" t="s">
        <v>580</v>
      </c>
      <c r="J725" t="s">
        <v>66</v>
      </c>
      <c r="K725" t="s">
        <v>121</v>
      </c>
      <c r="L725" t="str">
        <f t="shared" si="83"/>
        <v>2.2 Individuals who do not have a bank account</v>
      </c>
      <c r="M725" t="str">
        <f t="shared" si="76"/>
        <v>SHG Use - Financial Services(Among all question respondents)</v>
      </c>
      <c r="N725" t="s">
        <v>177</v>
      </c>
      <c r="O725">
        <v>5.5684310996432937E-2</v>
      </c>
      <c r="P725">
        <v>4.3915149693017378E-3</v>
      </c>
      <c r="Q725">
        <v>4.7073657956642201E-2</v>
      </c>
      <c r="R725">
        <v>6.4294964036223673E-2</v>
      </c>
      <c r="S725">
        <v>2744</v>
      </c>
      <c r="T725" t="str">
        <f t="shared" si="80"/>
        <v>1</v>
      </c>
    </row>
    <row r="726" spans="1:20" x14ac:dyDescent="0.25">
      <c r="A726" s="35" t="s">
        <v>424</v>
      </c>
      <c r="B726" s="35" t="str">
        <f t="shared" si="79"/>
        <v>Tanzania</v>
      </c>
      <c r="C726" t="s">
        <v>68</v>
      </c>
      <c r="D726" t="str">
        <f t="shared" si="82"/>
        <v>FII</v>
      </c>
      <c r="E726" t="s">
        <v>9</v>
      </c>
      <c r="F726" t="s">
        <v>856</v>
      </c>
      <c r="G726" t="str">
        <f t="shared" si="81"/>
        <v>SHG Use - Financial Services</v>
      </c>
      <c r="H726" t="s">
        <v>580</v>
      </c>
      <c r="I726" t="s">
        <v>580</v>
      </c>
      <c r="J726" t="s">
        <v>66</v>
      </c>
      <c r="K726" t="s">
        <v>123</v>
      </c>
      <c r="L726" t="str">
        <f t="shared" si="83"/>
        <v>3.1 Individuals who have access to a mobile phone</v>
      </c>
      <c r="M726" t="str">
        <f t="shared" si="76"/>
        <v>SHG Use - Financial Services(Among all question respondents)</v>
      </c>
      <c r="N726" t="s">
        <v>177</v>
      </c>
      <c r="O726">
        <v>6.1914672007904709E-2</v>
      </c>
      <c r="P726">
        <v>4.6736089552473761E-3</v>
      </c>
      <c r="Q726">
        <v>5.2750903823438583E-2</v>
      </c>
      <c r="R726">
        <v>7.1078440192370834E-2</v>
      </c>
      <c r="S726">
        <v>2682</v>
      </c>
      <c r="T726" t="str">
        <f t="shared" si="80"/>
        <v>1</v>
      </c>
    </row>
    <row r="727" spans="1:20" x14ac:dyDescent="0.25">
      <c r="A727" s="35" t="s">
        <v>424</v>
      </c>
      <c r="B727" s="35" t="str">
        <f t="shared" si="79"/>
        <v>Tanzania</v>
      </c>
      <c r="C727" t="s">
        <v>68</v>
      </c>
      <c r="D727" t="str">
        <f t="shared" si="82"/>
        <v>FII</v>
      </c>
      <c r="E727" t="s">
        <v>9</v>
      </c>
      <c r="F727" t="s">
        <v>856</v>
      </c>
      <c r="G727" t="str">
        <f t="shared" si="81"/>
        <v>SHG Use - Financial Services</v>
      </c>
      <c r="H727" t="s">
        <v>580</v>
      </c>
      <c r="I727" t="s">
        <v>580</v>
      </c>
      <c r="J727" t="s">
        <v>66</v>
      </c>
      <c r="K727" t="s">
        <v>134</v>
      </c>
      <c r="L727" t="str">
        <f t="shared" si="83"/>
        <v>6.1 Rural individuals</v>
      </c>
      <c r="M727" t="str">
        <f t="shared" si="76"/>
        <v>SHG Use - Financial Services(Among all question respondents)</v>
      </c>
      <c r="N727" t="s">
        <v>177</v>
      </c>
      <c r="O727">
        <v>5.8364136389736719E-2</v>
      </c>
      <c r="P727">
        <v>5.2522851188321262E-3</v>
      </c>
      <c r="Q727">
        <v>4.806573022683789E-2</v>
      </c>
      <c r="R727">
        <v>6.8662542552635555E-2</v>
      </c>
      <c r="S727">
        <v>2027</v>
      </c>
      <c r="T727" t="str">
        <f t="shared" si="80"/>
        <v>1</v>
      </c>
    </row>
    <row r="728" spans="1:20" x14ac:dyDescent="0.25">
      <c r="A728" s="35" t="s">
        <v>424</v>
      </c>
      <c r="B728" s="35" t="str">
        <f t="shared" si="79"/>
        <v>Tanzania</v>
      </c>
      <c r="C728" t="s">
        <v>68</v>
      </c>
      <c r="D728" t="str">
        <f t="shared" si="82"/>
        <v>FII</v>
      </c>
      <c r="E728" t="s">
        <v>9</v>
      </c>
      <c r="F728" t="s">
        <v>856</v>
      </c>
      <c r="G728" t="str">
        <f t="shared" si="81"/>
        <v>SHG Use - Financial Services</v>
      </c>
      <c r="H728" t="s">
        <v>580</v>
      </c>
      <c r="I728" t="s">
        <v>580</v>
      </c>
      <c r="J728" t="s">
        <v>66</v>
      </c>
      <c r="K728" t="s">
        <v>124</v>
      </c>
      <c r="L728" t="str">
        <f t="shared" si="83"/>
        <v>3.2 Individuals who do not have access to a mobile phone</v>
      </c>
      <c r="M728" t="str">
        <f t="shared" si="76"/>
        <v>SHG Use - Financial Services(Among all question respondents)</v>
      </c>
      <c r="N728" t="s">
        <v>177</v>
      </c>
      <c r="O728">
        <v>1.7112595608313984E-2</v>
      </c>
      <c r="P728">
        <v>6.6539257307964604E-3</v>
      </c>
      <c r="Q728">
        <v>4.065925786866393E-3</v>
      </c>
      <c r="R728">
        <v>3.0159265429761575E-2</v>
      </c>
      <c r="S728">
        <v>347</v>
      </c>
      <c r="T728" t="str">
        <f t="shared" si="80"/>
        <v>1</v>
      </c>
    </row>
    <row r="729" spans="1:20" x14ac:dyDescent="0.25">
      <c r="A729" s="35" t="s">
        <v>424</v>
      </c>
      <c r="B729" s="35" t="str">
        <f t="shared" si="79"/>
        <v>Tanzania</v>
      </c>
      <c r="C729" t="s">
        <v>68</v>
      </c>
      <c r="D729" t="str">
        <f t="shared" si="82"/>
        <v>FII</v>
      </c>
      <c r="E729" t="s">
        <v>9</v>
      </c>
      <c r="F729" t="s">
        <v>856</v>
      </c>
      <c r="G729" t="str">
        <f t="shared" si="81"/>
        <v>SHG Use - Financial Services</v>
      </c>
      <c r="H729" t="s">
        <v>580</v>
      </c>
      <c r="I729" t="s">
        <v>580</v>
      </c>
      <c r="J729" t="s">
        <v>66</v>
      </c>
      <c r="K729" t="s">
        <v>135</v>
      </c>
      <c r="L729" t="str">
        <f t="shared" si="83"/>
        <v>6.2 Urban individuals</v>
      </c>
      <c r="M729" t="str">
        <f t="shared" si="76"/>
        <v>SHG Use - Financial Services(Among all question respondents)</v>
      </c>
      <c r="N729" t="s">
        <v>177</v>
      </c>
      <c r="O729">
        <v>5.3224863707595986E-2</v>
      </c>
      <c r="P729">
        <v>6.9879887270888359E-3</v>
      </c>
      <c r="Q729">
        <v>3.9523180622021023E-2</v>
      </c>
      <c r="R729">
        <v>6.6926546793170949E-2</v>
      </c>
      <c r="S729">
        <v>1002</v>
      </c>
      <c r="T729" t="str">
        <f t="shared" si="80"/>
        <v>1</v>
      </c>
    </row>
    <row r="730" spans="1:20" x14ac:dyDescent="0.25">
      <c r="A730" s="35" t="s">
        <v>424</v>
      </c>
      <c r="B730" s="35" t="str">
        <f t="shared" si="79"/>
        <v>Tanzania</v>
      </c>
      <c r="C730" t="s">
        <v>68</v>
      </c>
      <c r="D730" t="str">
        <f t="shared" si="82"/>
        <v>FII</v>
      </c>
      <c r="E730" t="s">
        <v>9</v>
      </c>
      <c r="F730" t="s">
        <v>856</v>
      </c>
      <c r="G730" t="str">
        <f t="shared" si="81"/>
        <v>SHG Use - Financial Services</v>
      </c>
      <c r="H730" t="s">
        <v>580</v>
      </c>
      <c r="I730" t="s">
        <v>580</v>
      </c>
      <c r="J730" t="s">
        <v>66</v>
      </c>
      <c r="K730" t="s">
        <v>127</v>
      </c>
      <c r="L730" t="str">
        <f t="shared" si="83"/>
        <v>4.1 Individuals who use mobile money</v>
      </c>
      <c r="M730" t="str">
        <f t="shared" si="76"/>
        <v>SHG Use - Financial Services(Among all question respondents)</v>
      </c>
      <c r="N730" t="s">
        <v>177</v>
      </c>
      <c r="O730">
        <v>6.7076989649165739E-2</v>
      </c>
      <c r="P730">
        <v>5.8490996573082096E-3</v>
      </c>
      <c r="Q730">
        <v>5.5608380730306023E-2</v>
      </c>
      <c r="R730">
        <v>7.8545598568025454E-2</v>
      </c>
      <c r="S730">
        <v>1835</v>
      </c>
      <c r="T730" t="str">
        <f t="shared" si="80"/>
        <v>1</v>
      </c>
    </row>
    <row r="731" spans="1:20" x14ac:dyDescent="0.25">
      <c r="A731" s="35" t="s">
        <v>424</v>
      </c>
      <c r="B731" s="35" t="str">
        <f t="shared" si="79"/>
        <v>Tanzania</v>
      </c>
      <c r="C731" t="s">
        <v>68</v>
      </c>
      <c r="D731" t="str">
        <f t="shared" si="82"/>
        <v>FII</v>
      </c>
      <c r="E731" t="s">
        <v>9</v>
      </c>
      <c r="F731" t="s">
        <v>856</v>
      </c>
      <c r="G731" t="str">
        <f t="shared" si="81"/>
        <v>SHG Use - Financial Services</v>
      </c>
      <c r="H731" t="s">
        <v>580</v>
      </c>
      <c r="I731" t="s">
        <v>580</v>
      </c>
      <c r="J731" t="s">
        <v>66</v>
      </c>
      <c r="K731" t="s">
        <v>128</v>
      </c>
      <c r="L731" t="str">
        <f t="shared" si="83"/>
        <v>4.2 Individuals who do not use mobile money</v>
      </c>
      <c r="M731" t="str">
        <f t="shared" si="76"/>
        <v>SHG Use - Financial Services(Among all question respondents)</v>
      </c>
      <c r="N731" t="s">
        <v>177</v>
      </c>
      <c r="O731">
        <v>4.0178733978791889E-2</v>
      </c>
      <c r="P731">
        <v>5.6611595467357615E-3</v>
      </c>
      <c r="Q731">
        <v>2.9078628206502696E-2</v>
      </c>
      <c r="R731">
        <v>5.1278839751081079E-2</v>
      </c>
      <c r="S731">
        <v>1194</v>
      </c>
      <c r="T731" t="str">
        <f t="shared" si="80"/>
        <v>1</v>
      </c>
    </row>
    <row r="732" spans="1:20" x14ac:dyDescent="0.25">
      <c r="A732" s="35" t="s">
        <v>424</v>
      </c>
      <c r="B732" s="35" t="str">
        <f t="shared" si="79"/>
        <v>Tanzania</v>
      </c>
      <c r="C732" t="s">
        <v>68</v>
      </c>
      <c r="D732" t="str">
        <f t="shared" si="82"/>
        <v>FII</v>
      </c>
      <c r="E732" t="s">
        <v>9</v>
      </c>
      <c r="F732" t="s">
        <v>856</v>
      </c>
      <c r="G732" t="str">
        <f t="shared" si="81"/>
        <v>SHG Use - Financial Services</v>
      </c>
      <c r="H732" t="s">
        <v>580</v>
      </c>
      <c r="I732" t="s">
        <v>580</v>
      </c>
      <c r="J732" t="s">
        <v>66</v>
      </c>
      <c r="K732" t="s">
        <v>131</v>
      </c>
      <c r="L732" t="str">
        <f t="shared" si="83"/>
        <v>5.1 Individuals with a formal ID</v>
      </c>
      <c r="M732" t="str">
        <f t="shared" si="76"/>
        <v>SHG Use - Financial Services(Among all question respondents)</v>
      </c>
      <c r="N732" t="s">
        <v>177</v>
      </c>
      <c r="O732">
        <v>5.9697298899272291E-2</v>
      </c>
      <c r="P732">
        <v>4.6020778663915267E-3</v>
      </c>
      <c r="Q732">
        <v>5.0673785135433608E-2</v>
      </c>
      <c r="R732">
        <v>6.8720812663110975E-2</v>
      </c>
      <c r="S732">
        <v>2691</v>
      </c>
      <c r="T732" t="str">
        <f t="shared" si="80"/>
        <v>1</v>
      </c>
    </row>
    <row r="733" spans="1:20" x14ac:dyDescent="0.25">
      <c r="A733" s="35" t="s">
        <v>424</v>
      </c>
      <c r="B733" s="35" t="str">
        <f t="shared" si="79"/>
        <v>Tanzania</v>
      </c>
      <c r="C733" t="s">
        <v>68</v>
      </c>
      <c r="D733" t="str">
        <f t="shared" si="82"/>
        <v>FII</v>
      </c>
      <c r="E733" t="s">
        <v>9</v>
      </c>
      <c r="F733" t="s">
        <v>856</v>
      </c>
      <c r="G733" t="str">
        <f t="shared" si="81"/>
        <v>SHG Use - Financial Services</v>
      </c>
      <c r="H733" t="s">
        <v>580</v>
      </c>
      <c r="I733" t="s">
        <v>580</v>
      </c>
      <c r="J733" t="s">
        <v>66</v>
      </c>
      <c r="K733" t="s">
        <v>132</v>
      </c>
      <c r="L733" t="str">
        <f t="shared" si="83"/>
        <v>5.2 Individuals without a formal ID</v>
      </c>
      <c r="M733" t="str">
        <f t="shared" si="76"/>
        <v>SHG Use - Financial Services(Among all question respondents)</v>
      </c>
      <c r="N733" t="s">
        <v>177</v>
      </c>
      <c r="O733">
        <v>3.4690098503250895E-2</v>
      </c>
      <c r="P733">
        <v>9.4668609227936077E-3</v>
      </c>
      <c r="Q733">
        <v>1.6127972368658639E-2</v>
      </c>
      <c r="R733">
        <v>5.3252224637843154E-2</v>
      </c>
      <c r="S733">
        <v>338</v>
      </c>
      <c r="T733" t="str">
        <f t="shared" si="80"/>
        <v>1</v>
      </c>
    </row>
    <row r="734" spans="1:20" x14ac:dyDescent="0.25">
      <c r="A734" s="35" t="s">
        <v>424</v>
      </c>
      <c r="B734" s="35" t="str">
        <f t="shared" si="79"/>
        <v>Tanzania</v>
      </c>
      <c r="C734" t="s">
        <v>68</v>
      </c>
      <c r="D734" t="str">
        <f t="shared" si="82"/>
        <v>FII</v>
      </c>
      <c r="E734" t="s">
        <v>9</v>
      </c>
      <c r="F734" t="s">
        <v>856</v>
      </c>
      <c r="G734" t="str">
        <f t="shared" si="81"/>
        <v>SHG Use - Financial Services</v>
      </c>
      <c r="H734" t="s">
        <v>580</v>
      </c>
      <c r="I734" t="s">
        <v>580</v>
      </c>
      <c r="J734" t="s">
        <v>66</v>
      </c>
      <c r="K734" t="s">
        <v>419</v>
      </c>
      <c r="L734" t="str">
        <f t="shared" si="83"/>
        <v>7.1 Individuals in the two lowest PPI quintiles</v>
      </c>
      <c r="M734" t="str">
        <f t="shared" si="76"/>
        <v>SHG Use - Financial Services(Among all question respondents)</v>
      </c>
      <c r="N734" t="s">
        <v>177</v>
      </c>
      <c r="O734">
        <v>5.5959538230125595E-2</v>
      </c>
      <c r="P734">
        <v>5.6156811100171134E-3</v>
      </c>
      <c r="Q734">
        <v>4.4948604199732713E-2</v>
      </c>
      <c r="R734">
        <v>6.6970472260518471E-2</v>
      </c>
      <c r="S734">
        <v>1691</v>
      </c>
      <c r="T734" t="str">
        <f t="shared" si="80"/>
        <v>1</v>
      </c>
    </row>
    <row r="735" spans="1:20" x14ac:dyDescent="0.25">
      <c r="A735" s="35" t="s">
        <v>424</v>
      </c>
      <c r="B735" s="35" t="str">
        <f t="shared" si="79"/>
        <v>Tanzania</v>
      </c>
      <c r="C735" t="s">
        <v>68</v>
      </c>
      <c r="D735" t="str">
        <f t="shared" si="82"/>
        <v>FII</v>
      </c>
      <c r="E735" t="s">
        <v>9</v>
      </c>
      <c r="F735" t="s">
        <v>856</v>
      </c>
      <c r="G735" t="str">
        <f t="shared" si="81"/>
        <v>SHG Use - Financial Services</v>
      </c>
      <c r="H735" t="s">
        <v>580</v>
      </c>
      <c r="I735" t="s">
        <v>580</v>
      </c>
      <c r="J735" t="s">
        <v>66</v>
      </c>
      <c r="K735" t="s">
        <v>420</v>
      </c>
      <c r="L735" t="str">
        <f t="shared" si="83"/>
        <v>7.2 Individuals in the middle PPI quintile</v>
      </c>
      <c r="M735" t="str">
        <f t="shared" si="76"/>
        <v>SHG Use - Financial Services(Among all question respondents)</v>
      </c>
      <c r="N735" t="s">
        <v>177</v>
      </c>
      <c r="O735">
        <v>6.5374215258369089E-2</v>
      </c>
      <c r="P735">
        <v>8.4634759907104857E-3</v>
      </c>
      <c r="Q735">
        <v>4.8779473859094154E-2</v>
      </c>
      <c r="R735">
        <v>8.1968956657644032E-2</v>
      </c>
      <c r="S735">
        <v>854</v>
      </c>
      <c r="T735" t="str">
        <f t="shared" si="80"/>
        <v>1</v>
      </c>
    </row>
    <row r="736" spans="1:20" x14ac:dyDescent="0.25">
      <c r="A736" s="35" t="s">
        <v>424</v>
      </c>
      <c r="B736" s="35" t="str">
        <f t="shared" si="79"/>
        <v>Tanzania</v>
      </c>
      <c r="C736" t="s">
        <v>68</v>
      </c>
      <c r="D736" t="str">
        <f t="shared" si="82"/>
        <v>FII</v>
      </c>
      <c r="E736" t="s">
        <v>9</v>
      </c>
      <c r="F736" t="s">
        <v>856</v>
      </c>
      <c r="G736" t="str">
        <f t="shared" si="81"/>
        <v>SHG Use - Financial Services</v>
      </c>
      <c r="H736" t="s">
        <v>580</v>
      </c>
      <c r="I736" t="s">
        <v>580</v>
      </c>
      <c r="J736" t="s">
        <v>66</v>
      </c>
      <c r="K736" t="s">
        <v>421</v>
      </c>
      <c r="L736" t="str">
        <f t="shared" si="83"/>
        <v>7.3 Individuals in the two highest PPI quintiles</v>
      </c>
      <c r="M736" t="str">
        <f t="shared" si="76"/>
        <v>SHG Use - Financial Services(Among all question respondents)</v>
      </c>
      <c r="N736" t="s">
        <v>177</v>
      </c>
      <c r="O736">
        <v>4.4096085495243992E-2</v>
      </c>
      <c r="P736">
        <v>9.2598211548984583E-3</v>
      </c>
      <c r="Q736">
        <v>2.593991211710275E-2</v>
      </c>
      <c r="R736">
        <v>6.225225887338523E-2</v>
      </c>
      <c r="S736">
        <v>484</v>
      </c>
      <c r="T736" t="str">
        <f t="shared" si="80"/>
        <v>1</v>
      </c>
    </row>
    <row r="737" spans="1:20" x14ac:dyDescent="0.25">
      <c r="A737" s="35" t="s">
        <v>424</v>
      </c>
      <c r="B737" s="35" t="str">
        <f t="shared" si="79"/>
        <v>Tanzania</v>
      </c>
      <c r="C737" t="s">
        <v>68</v>
      </c>
      <c r="D737" t="str">
        <f t="shared" si="82"/>
        <v>FII</v>
      </c>
      <c r="E737" t="s">
        <v>9</v>
      </c>
      <c r="F737" t="s">
        <v>856</v>
      </c>
      <c r="G737" t="str">
        <f t="shared" si="81"/>
        <v>SHG Use - Financial Services</v>
      </c>
      <c r="H737" t="s">
        <v>180</v>
      </c>
      <c r="I737" t="s">
        <v>0</v>
      </c>
      <c r="J737" t="s">
        <v>66</v>
      </c>
      <c r="K737" t="s">
        <v>115</v>
      </c>
      <c r="L737" t="str">
        <f t="shared" si="83"/>
        <v>1.2 Females</v>
      </c>
      <c r="M737" t="str">
        <f t="shared" ref="M737:M800" si="84">CONCATENATE(F737,"(Among ",J737,")")</f>
        <v>SHG Use - Financial Services(Among all question respondents)</v>
      </c>
      <c r="N737" t="s">
        <v>175</v>
      </c>
      <c r="O737">
        <v>1.5230590456923066E-2</v>
      </c>
      <c r="P737">
        <v>2.8785639486524359E-3</v>
      </c>
      <c r="Q737">
        <v>9.5864527076585555E-3</v>
      </c>
      <c r="R737">
        <v>2.0874728206187576E-2</v>
      </c>
      <c r="S737">
        <v>1818</v>
      </c>
      <c r="T737" t="str">
        <f t="shared" si="80"/>
        <v>1</v>
      </c>
    </row>
    <row r="738" spans="1:20" x14ac:dyDescent="0.25">
      <c r="A738" s="35" t="s">
        <v>424</v>
      </c>
      <c r="B738" s="35" t="str">
        <f t="shared" si="79"/>
        <v>Tanzania</v>
      </c>
      <c r="C738" t="s">
        <v>68</v>
      </c>
      <c r="D738" t="str">
        <f t="shared" si="82"/>
        <v>FII</v>
      </c>
      <c r="E738" t="s">
        <v>9</v>
      </c>
      <c r="F738" t="s">
        <v>856</v>
      </c>
      <c r="G738" t="str">
        <f t="shared" si="81"/>
        <v>SHG Use - Financial Services</v>
      </c>
      <c r="H738" t="s">
        <v>180</v>
      </c>
      <c r="I738" t="s">
        <v>0</v>
      </c>
      <c r="J738" t="s">
        <v>66</v>
      </c>
      <c r="K738" t="s">
        <v>116</v>
      </c>
      <c r="L738" t="str">
        <f t="shared" si="83"/>
        <v>1.3 Males</v>
      </c>
      <c r="M738" t="str">
        <f t="shared" si="84"/>
        <v>SHG Use - Financial Services(Among all question respondents)</v>
      </c>
      <c r="N738" t="s">
        <v>175</v>
      </c>
      <c r="O738">
        <v>3.1818630041971017E-2</v>
      </c>
      <c r="P738">
        <v>5.0320288761415196E-3</v>
      </c>
      <c r="Q738">
        <v>2.1952090808574722E-2</v>
      </c>
      <c r="R738">
        <v>4.1685169275367313E-2</v>
      </c>
      <c r="S738">
        <v>1211</v>
      </c>
      <c r="T738" t="str">
        <f t="shared" si="80"/>
        <v>1</v>
      </c>
    </row>
    <row r="739" spans="1:20" x14ac:dyDescent="0.25">
      <c r="A739" s="35" t="s">
        <v>424</v>
      </c>
      <c r="B739" s="35" t="str">
        <f t="shared" si="79"/>
        <v>Tanzania</v>
      </c>
      <c r="C739" t="s">
        <v>68</v>
      </c>
      <c r="D739" t="str">
        <f t="shared" si="82"/>
        <v>FII</v>
      </c>
      <c r="E739" t="s">
        <v>9</v>
      </c>
      <c r="F739" t="s">
        <v>856</v>
      </c>
      <c r="G739" t="str">
        <f t="shared" si="81"/>
        <v>SHG Use - Financial Services</v>
      </c>
      <c r="H739" t="s">
        <v>180</v>
      </c>
      <c r="I739" t="s">
        <v>0</v>
      </c>
      <c r="J739" t="s">
        <v>66</v>
      </c>
      <c r="K739" t="s">
        <v>114</v>
      </c>
      <c r="L739" t="str">
        <f t="shared" si="83"/>
        <v>1.1 All individuals</v>
      </c>
      <c r="M739" t="str">
        <f t="shared" si="84"/>
        <v>SHG Use - Financial Services(Among all question respondents)</v>
      </c>
      <c r="N739" t="s">
        <v>175</v>
      </c>
      <c r="O739">
        <v>2.3132206706434091E-2</v>
      </c>
      <c r="P739">
        <v>2.8352504182130984E-3</v>
      </c>
      <c r="Q739">
        <v>1.7572995863977061E-2</v>
      </c>
      <c r="R739">
        <v>2.869141754889112E-2</v>
      </c>
      <c r="S739">
        <v>3029</v>
      </c>
      <c r="T739" t="str">
        <f t="shared" si="80"/>
        <v>1</v>
      </c>
    </row>
    <row r="740" spans="1:20" x14ac:dyDescent="0.25">
      <c r="A740" s="35" t="s">
        <v>424</v>
      </c>
      <c r="B740" s="35" t="str">
        <f t="shared" si="79"/>
        <v>Tanzania</v>
      </c>
      <c r="C740" t="s">
        <v>68</v>
      </c>
      <c r="D740" t="str">
        <f t="shared" si="82"/>
        <v>FII</v>
      </c>
      <c r="E740" t="s">
        <v>9</v>
      </c>
      <c r="F740" t="s">
        <v>856</v>
      </c>
      <c r="G740" t="str">
        <f t="shared" si="81"/>
        <v>SHG Use - Financial Services</v>
      </c>
      <c r="H740" t="s">
        <v>180</v>
      </c>
      <c r="I740" t="s">
        <v>0</v>
      </c>
      <c r="J740" t="s">
        <v>66</v>
      </c>
      <c r="K740" t="s">
        <v>120</v>
      </c>
      <c r="L740" t="str">
        <f t="shared" si="83"/>
        <v>2.1 Individuals who have a bank account</v>
      </c>
      <c r="M740" t="str">
        <f t="shared" si="84"/>
        <v>SHG Use - Financial Services(Among all question respondents)</v>
      </c>
      <c r="N740" t="s">
        <v>175</v>
      </c>
      <c r="O740">
        <v>7.1965495155103198E-2</v>
      </c>
      <c r="P740">
        <v>1.6051613859048963E-2</v>
      </c>
      <c r="Q740">
        <v>4.0492329599449053E-2</v>
      </c>
      <c r="R740">
        <v>0.10343866071075734</v>
      </c>
      <c r="S740">
        <v>285</v>
      </c>
      <c r="T740" t="str">
        <f t="shared" si="80"/>
        <v>1</v>
      </c>
    </row>
    <row r="741" spans="1:20" x14ac:dyDescent="0.25">
      <c r="A741" s="35" t="s">
        <v>424</v>
      </c>
      <c r="B741" s="35" t="str">
        <f t="shared" si="79"/>
        <v>Tanzania</v>
      </c>
      <c r="C741" t="s">
        <v>68</v>
      </c>
      <c r="D741" t="str">
        <f t="shared" si="82"/>
        <v>FII</v>
      </c>
      <c r="E741" t="s">
        <v>9</v>
      </c>
      <c r="F741" t="s">
        <v>856</v>
      </c>
      <c r="G741" t="str">
        <f t="shared" si="81"/>
        <v>SHG Use - Financial Services</v>
      </c>
      <c r="H741" t="s">
        <v>180</v>
      </c>
      <c r="I741" t="s">
        <v>0</v>
      </c>
      <c r="J741" t="s">
        <v>66</v>
      </c>
      <c r="K741" t="s">
        <v>121</v>
      </c>
      <c r="L741" t="str">
        <f t="shared" si="83"/>
        <v>2.2 Individuals who do not have a bank account</v>
      </c>
      <c r="M741" t="str">
        <f t="shared" si="84"/>
        <v>SHG Use - Financial Services(Among all question respondents)</v>
      </c>
      <c r="N741" t="s">
        <v>175</v>
      </c>
      <c r="O741">
        <v>1.7943713965859601E-2</v>
      </c>
      <c r="P741">
        <v>2.6097216226127016E-3</v>
      </c>
      <c r="Q741">
        <v>1.2826708199093269E-2</v>
      </c>
      <c r="R741">
        <v>2.3060719732625932E-2</v>
      </c>
      <c r="S741">
        <v>2744</v>
      </c>
      <c r="T741" t="str">
        <f t="shared" si="80"/>
        <v>1</v>
      </c>
    </row>
    <row r="742" spans="1:20" x14ac:dyDescent="0.25">
      <c r="A742" s="35" t="s">
        <v>424</v>
      </c>
      <c r="B742" s="35" t="str">
        <f t="shared" si="79"/>
        <v>Tanzania</v>
      </c>
      <c r="C742" t="s">
        <v>68</v>
      </c>
      <c r="D742" t="str">
        <f t="shared" si="82"/>
        <v>FII</v>
      </c>
      <c r="E742" t="s">
        <v>9</v>
      </c>
      <c r="F742" t="s">
        <v>856</v>
      </c>
      <c r="G742" t="str">
        <f t="shared" si="81"/>
        <v>SHG Use - Financial Services</v>
      </c>
      <c r="H742" t="s">
        <v>180</v>
      </c>
      <c r="I742" t="s">
        <v>0</v>
      </c>
      <c r="J742" t="s">
        <v>66</v>
      </c>
      <c r="K742" t="s">
        <v>123</v>
      </c>
      <c r="L742" t="str">
        <f t="shared" si="83"/>
        <v>3.1 Individuals who have access to a mobile phone</v>
      </c>
      <c r="M742" t="str">
        <f t="shared" si="84"/>
        <v>SHG Use - Financial Services(Among all question respondents)</v>
      </c>
      <c r="N742" t="s">
        <v>175</v>
      </c>
      <c r="O742">
        <v>2.5941219359700608E-2</v>
      </c>
      <c r="P742">
        <v>3.1971141479843691E-3</v>
      </c>
      <c r="Q742">
        <v>1.9672485027849566E-2</v>
      </c>
      <c r="R742">
        <v>3.2209953691551649E-2</v>
      </c>
      <c r="S742">
        <v>2682</v>
      </c>
      <c r="T742" t="str">
        <f t="shared" si="80"/>
        <v>1</v>
      </c>
    </row>
    <row r="743" spans="1:20" x14ac:dyDescent="0.25">
      <c r="A743" s="35" t="s">
        <v>424</v>
      </c>
      <c r="B743" s="35" t="str">
        <f t="shared" si="79"/>
        <v>Tanzania</v>
      </c>
      <c r="C743" t="s">
        <v>68</v>
      </c>
      <c r="D743" t="str">
        <f t="shared" si="82"/>
        <v>FII</v>
      </c>
      <c r="E743" t="s">
        <v>9</v>
      </c>
      <c r="F743" t="s">
        <v>856</v>
      </c>
      <c r="G743" t="str">
        <f t="shared" si="81"/>
        <v>SHG Use - Financial Services</v>
      </c>
      <c r="H743" t="s">
        <v>180</v>
      </c>
      <c r="I743" t="s">
        <v>0</v>
      </c>
      <c r="J743" t="s">
        <v>66</v>
      </c>
      <c r="K743" t="s">
        <v>134</v>
      </c>
      <c r="L743" t="str">
        <f t="shared" si="83"/>
        <v>6.1 Rural individuals</v>
      </c>
      <c r="M743" t="str">
        <f t="shared" si="84"/>
        <v>SHG Use - Financial Services(Among all question respondents)</v>
      </c>
      <c r="N743" t="s">
        <v>175</v>
      </c>
      <c r="O743">
        <v>1.9143945866209225E-2</v>
      </c>
      <c r="P743">
        <v>3.0463915640654778E-3</v>
      </c>
      <c r="Q743">
        <v>1.3170740499751345E-2</v>
      </c>
      <c r="R743">
        <v>2.5117151232667105E-2</v>
      </c>
      <c r="S743">
        <v>2027</v>
      </c>
      <c r="T743" t="str">
        <f t="shared" si="80"/>
        <v>1</v>
      </c>
    </row>
    <row r="744" spans="1:20" x14ac:dyDescent="0.25">
      <c r="A744" s="35" t="s">
        <v>424</v>
      </c>
      <c r="B744" s="35" t="str">
        <f t="shared" si="79"/>
        <v>Tanzania</v>
      </c>
      <c r="C744" t="s">
        <v>68</v>
      </c>
      <c r="D744" t="str">
        <f t="shared" si="82"/>
        <v>FII</v>
      </c>
      <c r="E744" t="s">
        <v>9</v>
      </c>
      <c r="F744" t="s">
        <v>856</v>
      </c>
      <c r="G744" t="str">
        <f t="shared" si="81"/>
        <v>SHG Use - Financial Services</v>
      </c>
      <c r="H744" t="s">
        <v>180</v>
      </c>
      <c r="I744" t="s">
        <v>0</v>
      </c>
      <c r="J744" t="s">
        <v>66</v>
      </c>
      <c r="K744" t="s">
        <v>124</v>
      </c>
      <c r="L744" t="str">
        <f t="shared" si="83"/>
        <v>3.2 Individuals who do not have access to a mobile phone</v>
      </c>
      <c r="M744" t="str">
        <f t="shared" si="84"/>
        <v>SHG Use - Financial Services(Among all question respondents)</v>
      </c>
      <c r="N744" t="s">
        <v>175</v>
      </c>
      <c r="O744">
        <v>2.100391421375847E-3</v>
      </c>
      <c r="P744">
        <v>2.099561724848713E-3</v>
      </c>
      <c r="Q744">
        <v>-2.0163194801405362E-3</v>
      </c>
      <c r="R744">
        <v>6.2171023228922307E-3</v>
      </c>
      <c r="S744">
        <v>347</v>
      </c>
      <c r="T744" t="str">
        <f t="shared" si="80"/>
        <v>1</v>
      </c>
    </row>
    <row r="745" spans="1:20" x14ac:dyDescent="0.25">
      <c r="A745" s="35" t="s">
        <v>424</v>
      </c>
      <c r="B745" s="35" t="str">
        <f t="shared" si="79"/>
        <v>Tanzania</v>
      </c>
      <c r="C745" t="s">
        <v>68</v>
      </c>
      <c r="D745" t="str">
        <f t="shared" si="82"/>
        <v>FII</v>
      </c>
      <c r="E745" t="s">
        <v>9</v>
      </c>
      <c r="F745" t="s">
        <v>856</v>
      </c>
      <c r="G745" t="str">
        <f t="shared" si="81"/>
        <v>SHG Use - Financial Services</v>
      </c>
      <c r="H745" t="s">
        <v>180</v>
      </c>
      <c r="I745" t="s">
        <v>0</v>
      </c>
      <c r="J745" t="s">
        <v>66</v>
      </c>
      <c r="K745" t="s">
        <v>135</v>
      </c>
      <c r="L745" t="str">
        <f t="shared" si="83"/>
        <v>6.2 Urban individuals</v>
      </c>
      <c r="M745" t="str">
        <f t="shared" si="84"/>
        <v>SHG Use - Financial Services(Among all question respondents)</v>
      </c>
      <c r="N745" t="s">
        <v>175</v>
      </c>
      <c r="O745">
        <v>3.1004074597188999E-2</v>
      </c>
      <c r="P745">
        <v>5.8994594463248791E-3</v>
      </c>
      <c r="Q745">
        <v>1.9436722835959201E-2</v>
      </c>
      <c r="R745">
        <v>4.2571426358418797E-2</v>
      </c>
      <c r="S745">
        <v>1002</v>
      </c>
      <c r="T745" t="str">
        <f t="shared" si="80"/>
        <v>1</v>
      </c>
    </row>
    <row r="746" spans="1:20" x14ac:dyDescent="0.25">
      <c r="A746" s="35" t="s">
        <v>424</v>
      </c>
      <c r="B746" s="35" t="str">
        <f t="shared" si="79"/>
        <v>Tanzania</v>
      </c>
      <c r="C746" t="s">
        <v>68</v>
      </c>
      <c r="D746" t="str">
        <f t="shared" si="82"/>
        <v>FII</v>
      </c>
      <c r="E746" t="s">
        <v>9</v>
      </c>
      <c r="F746" t="s">
        <v>856</v>
      </c>
      <c r="G746" t="str">
        <f t="shared" si="81"/>
        <v>SHG Use - Financial Services</v>
      </c>
      <c r="H746" t="s">
        <v>180</v>
      </c>
      <c r="I746" t="s">
        <v>0</v>
      </c>
      <c r="J746" t="s">
        <v>66</v>
      </c>
      <c r="K746" t="s">
        <v>127</v>
      </c>
      <c r="L746" t="str">
        <f t="shared" si="83"/>
        <v>4.1 Individuals who use mobile money</v>
      </c>
      <c r="M746" t="str">
        <f t="shared" si="84"/>
        <v>SHG Use - Financial Services(Among all question respondents)</v>
      </c>
      <c r="N746" t="s">
        <v>175</v>
      </c>
      <c r="O746">
        <v>3.2673049736376442E-2</v>
      </c>
      <c r="P746">
        <v>4.3173883201013813E-3</v>
      </c>
      <c r="Q746">
        <v>2.4207740356285912E-2</v>
      </c>
      <c r="R746">
        <v>4.1138359116466974E-2</v>
      </c>
      <c r="S746">
        <v>1835</v>
      </c>
      <c r="T746" t="str">
        <f t="shared" si="80"/>
        <v>1</v>
      </c>
    </row>
    <row r="747" spans="1:20" x14ac:dyDescent="0.25">
      <c r="A747" s="35" t="s">
        <v>424</v>
      </c>
      <c r="B747" s="35" t="str">
        <f t="shared" si="79"/>
        <v>Tanzania</v>
      </c>
      <c r="C747" t="s">
        <v>68</v>
      </c>
      <c r="D747" t="str">
        <f t="shared" si="82"/>
        <v>FII</v>
      </c>
      <c r="E747" t="s">
        <v>9</v>
      </c>
      <c r="F747" t="s">
        <v>856</v>
      </c>
      <c r="G747" t="str">
        <f t="shared" si="81"/>
        <v>SHG Use - Financial Services</v>
      </c>
      <c r="H747" t="s">
        <v>180</v>
      </c>
      <c r="I747" t="s">
        <v>0</v>
      </c>
      <c r="J747" t="s">
        <v>66</v>
      </c>
      <c r="K747" t="s">
        <v>128</v>
      </c>
      <c r="L747" t="str">
        <f t="shared" si="83"/>
        <v>4.2 Individuals who do not use mobile money</v>
      </c>
      <c r="M747" t="str">
        <f t="shared" si="84"/>
        <v>SHG Use - Financial Services(Among all question respondents)</v>
      </c>
      <c r="N747" t="s">
        <v>175</v>
      </c>
      <c r="O747">
        <v>8.093933862122149E-3</v>
      </c>
      <c r="P747">
        <v>2.5881811684467103E-3</v>
      </c>
      <c r="Q747">
        <v>3.0191634921242251E-3</v>
      </c>
      <c r="R747">
        <v>1.3168704232120073E-2</v>
      </c>
      <c r="S747">
        <v>1194</v>
      </c>
      <c r="T747" t="str">
        <f t="shared" si="80"/>
        <v>1</v>
      </c>
    </row>
    <row r="748" spans="1:20" x14ac:dyDescent="0.25">
      <c r="A748" s="35" t="s">
        <v>424</v>
      </c>
      <c r="B748" s="35" t="str">
        <f t="shared" si="79"/>
        <v>Tanzania</v>
      </c>
      <c r="C748" t="s">
        <v>68</v>
      </c>
      <c r="D748" t="str">
        <f t="shared" si="82"/>
        <v>FII</v>
      </c>
      <c r="E748" t="s">
        <v>9</v>
      </c>
      <c r="F748" t="s">
        <v>856</v>
      </c>
      <c r="G748" t="str">
        <f t="shared" si="81"/>
        <v>SHG Use - Financial Services</v>
      </c>
      <c r="H748" t="s">
        <v>180</v>
      </c>
      <c r="I748" t="s">
        <v>0</v>
      </c>
      <c r="J748" t="s">
        <v>66</v>
      </c>
      <c r="K748" t="s">
        <v>131</v>
      </c>
      <c r="L748" t="str">
        <f t="shared" si="83"/>
        <v>5.1 Individuals with a formal ID</v>
      </c>
      <c r="M748" t="str">
        <f t="shared" si="84"/>
        <v>SHG Use - Financial Services(Among all question respondents)</v>
      </c>
      <c r="N748" t="s">
        <v>175</v>
      </c>
      <c r="O748">
        <v>2.5795076393729768E-2</v>
      </c>
      <c r="P748">
        <v>3.2015643231871642E-3</v>
      </c>
      <c r="Q748">
        <v>1.951761639091884E-2</v>
      </c>
      <c r="R748">
        <v>3.2072536396540695E-2</v>
      </c>
      <c r="S748">
        <v>2691</v>
      </c>
      <c r="T748" t="str">
        <f t="shared" si="80"/>
        <v>1</v>
      </c>
    </row>
    <row r="749" spans="1:20" x14ac:dyDescent="0.25">
      <c r="A749" s="35" t="s">
        <v>424</v>
      </c>
      <c r="B749" s="35" t="str">
        <f t="shared" si="79"/>
        <v>Tanzania</v>
      </c>
      <c r="C749" t="s">
        <v>68</v>
      </c>
      <c r="D749" t="str">
        <f t="shared" si="82"/>
        <v>FII</v>
      </c>
      <c r="E749" t="s">
        <v>9</v>
      </c>
      <c r="F749" t="s">
        <v>856</v>
      </c>
      <c r="G749" t="str">
        <f t="shared" si="81"/>
        <v>SHG Use - Financial Services</v>
      </c>
      <c r="H749" t="s">
        <v>180</v>
      </c>
      <c r="I749" t="s">
        <v>0</v>
      </c>
      <c r="J749" t="s">
        <v>66</v>
      </c>
      <c r="K749" t="s">
        <v>132</v>
      </c>
      <c r="L749" t="str">
        <f t="shared" si="83"/>
        <v>5.2 Individuals without a formal ID</v>
      </c>
      <c r="M749" t="str">
        <f t="shared" si="84"/>
        <v>SHG Use - Financial Services(Among all question respondents)</v>
      </c>
      <c r="N749" t="s">
        <v>175</v>
      </c>
      <c r="O749">
        <v>4.0430758196427479E-3</v>
      </c>
      <c r="P749">
        <v>2.856715534000524E-3</v>
      </c>
      <c r="Q749">
        <v>-1.5582227000273778E-3</v>
      </c>
      <c r="R749">
        <v>9.6443743393128736E-3</v>
      </c>
      <c r="S749">
        <v>338</v>
      </c>
      <c r="T749" t="str">
        <f t="shared" si="80"/>
        <v>1</v>
      </c>
    </row>
    <row r="750" spans="1:20" x14ac:dyDescent="0.25">
      <c r="A750" s="35" t="s">
        <v>424</v>
      </c>
      <c r="B750" s="35" t="str">
        <f t="shared" si="79"/>
        <v>Tanzania</v>
      </c>
      <c r="C750" t="s">
        <v>68</v>
      </c>
      <c r="D750" t="str">
        <f t="shared" si="82"/>
        <v>FII</v>
      </c>
      <c r="E750" t="s">
        <v>9</v>
      </c>
      <c r="F750" t="s">
        <v>856</v>
      </c>
      <c r="G750" t="str">
        <f t="shared" si="81"/>
        <v>SHG Use - Financial Services</v>
      </c>
      <c r="H750" t="s">
        <v>180</v>
      </c>
      <c r="I750" t="s">
        <v>0</v>
      </c>
      <c r="J750" t="s">
        <v>66</v>
      </c>
      <c r="K750" t="s">
        <v>419</v>
      </c>
      <c r="L750" t="str">
        <f t="shared" si="83"/>
        <v>7.1 Individuals in the two lowest PPI quintiles</v>
      </c>
      <c r="M750" t="str">
        <f t="shared" si="84"/>
        <v>SHG Use - Financial Services(Among all question respondents)</v>
      </c>
      <c r="N750" t="s">
        <v>175</v>
      </c>
      <c r="O750">
        <v>1.2777229890103631E-2</v>
      </c>
      <c r="P750">
        <v>2.7591904068709045E-3</v>
      </c>
      <c r="Q750">
        <v>7.3671535427919793E-3</v>
      </c>
      <c r="R750">
        <v>1.8187306237415282E-2</v>
      </c>
      <c r="S750">
        <v>1691</v>
      </c>
      <c r="T750" t="str">
        <f t="shared" si="80"/>
        <v>1</v>
      </c>
    </row>
    <row r="751" spans="1:20" x14ac:dyDescent="0.25">
      <c r="A751" s="35" t="s">
        <v>424</v>
      </c>
      <c r="B751" s="35" t="str">
        <f t="shared" si="79"/>
        <v>Tanzania</v>
      </c>
      <c r="C751" t="s">
        <v>68</v>
      </c>
      <c r="D751" t="str">
        <f t="shared" si="82"/>
        <v>FII</v>
      </c>
      <c r="E751" t="s">
        <v>9</v>
      </c>
      <c r="F751" t="s">
        <v>856</v>
      </c>
      <c r="G751" t="str">
        <f t="shared" si="81"/>
        <v>SHG Use - Financial Services</v>
      </c>
      <c r="H751" t="s">
        <v>180</v>
      </c>
      <c r="I751" t="s">
        <v>0</v>
      </c>
      <c r="J751" t="s">
        <v>66</v>
      </c>
      <c r="K751" t="s">
        <v>420</v>
      </c>
      <c r="L751" t="str">
        <f t="shared" si="83"/>
        <v>7.2 Individuals in the middle PPI quintile</v>
      </c>
      <c r="M751" t="str">
        <f t="shared" si="84"/>
        <v>SHG Use - Financial Services(Among all question respondents)</v>
      </c>
      <c r="N751" t="s">
        <v>175</v>
      </c>
      <c r="O751">
        <v>3.728854553836556E-2</v>
      </c>
      <c r="P751">
        <v>6.8340338913924249E-3</v>
      </c>
      <c r="Q751">
        <v>2.3888729048543215E-2</v>
      </c>
      <c r="R751">
        <v>5.0688362028187904E-2</v>
      </c>
      <c r="S751">
        <v>854</v>
      </c>
      <c r="T751" t="str">
        <f t="shared" si="80"/>
        <v>1</v>
      </c>
    </row>
    <row r="752" spans="1:20" x14ac:dyDescent="0.25">
      <c r="A752" s="35" t="s">
        <v>424</v>
      </c>
      <c r="B752" s="35" t="str">
        <f t="shared" si="79"/>
        <v>Tanzania</v>
      </c>
      <c r="C752" t="s">
        <v>68</v>
      </c>
      <c r="D752" t="str">
        <f t="shared" si="82"/>
        <v>FII</v>
      </c>
      <c r="E752" t="s">
        <v>9</v>
      </c>
      <c r="F752" t="s">
        <v>856</v>
      </c>
      <c r="G752" t="str">
        <f t="shared" si="81"/>
        <v>SHG Use - Financial Services</v>
      </c>
      <c r="H752" t="s">
        <v>180</v>
      </c>
      <c r="I752" t="s">
        <v>0</v>
      </c>
      <c r="J752" t="s">
        <v>66</v>
      </c>
      <c r="K752" t="s">
        <v>421</v>
      </c>
      <c r="L752" t="str">
        <f t="shared" si="83"/>
        <v>7.3 Individuals in the two highest PPI quintiles</v>
      </c>
      <c r="M752" t="str">
        <f t="shared" si="84"/>
        <v>SHG Use - Financial Services(Among all question respondents)</v>
      </c>
      <c r="N752" t="s">
        <v>175</v>
      </c>
      <c r="O752">
        <v>3.3012574242159497E-2</v>
      </c>
      <c r="P752">
        <v>8.2928610506734848E-3</v>
      </c>
      <c r="Q752">
        <v>1.6752365700527742E-2</v>
      </c>
      <c r="R752">
        <v>4.9272782783791255E-2</v>
      </c>
      <c r="S752">
        <v>484</v>
      </c>
      <c r="T752" t="str">
        <f t="shared" si="80"/>
        <v>1</v>
      </c>
    </row>
    <row r="753" spans="1:20" x14ac:dyDescent="0.25">
      <c r="A753" s="35" t="s">
        <v>424</v>
      </c>
      <c r="B753" s="35" t="str">
        <f t="shared" si="79"/>
        <v>Tanzania</v>
      </c>
      <c r="C753" t="s">
        <v>65</v>
      </c>
      <c r="D753" t="s">
        <v>65</v>
      </c>
      <c r="E753" t="s">
        <v>9</v>
      </c>
      <c r="F753" t="s">
        <v>856</v>
      </c>
      <c r="G753" t="str">
        <f t="shared" si="81"/>
        <v>SHG Use - Financial Services</v>
      </c>
      <c r="H753" t="s">
        <v>0</v>
      </c>
      <c r="I753" t="s">
        <v>0</v>
      </c>
      <c r="J753" t="s">
        <v>66</v>
      </c>
      <c r="K753" t="s">
        <v>114</v>
      </c>
      <c r="L753" t="s">
        <v>114</v>
      </c>
      <c r="M753" t="str">
        <f t="shared" si="84"/>
        <v>SHG Use - Financial Services(Among all question respondents)</v>
      </c>
      <c r="N753" t="s">
        <v>235</v>
      </c>
      <c r="O753">
        <v>1.0192036574743969E-2</v>
      </c>
      <c r="P753">
        <v>1.8001080585172348E-3</v>
      </c>
      <c r="Q753">
        <v>6.6634380488806329E-3</v>
      </c>
      <c r="R753">
        <v>1.3720635100607306E-2</v>
      </c>
      <c r="S753">
        <v>9459</v>
      </c>
      <c r="T753" t="str">
        <f t="shared" si="80"/>
        <v>1</v>
      </c>
    </row>
    <row r="754" spans="1:20" x14ac:dyDescent="0.25">
      <c r="A754" s="35" t="s">
        <v>424</v>
      </c>
      <c r="B754" s="35" t="str">
        <f t="shared" si="79"/>
        <v>Tanzania</v>
      </c>
      <c r="C754" t="s">
        <v>65</v>
      </c>
      <c r="D754" t="s">
        <v>65</v>
      </c>
      <c r="E754" t="s">
        <v>9</v>
      </c>
      <c r="F754" t="s">
        <v>856</v>
      </c>
      <c r="G754" t="str">
        <f t="shared" si="81"/>
        <v>SHG Use - Financial Services</v>
      </c>
      <c r="H754" t="s">
        <v>0</v>
      </c>
      <c r="I754" t="s">
        <v>0</v>
      </c>
      <c r="J754" t="s">
        <v>66</v>
      </c>
      <c r="K754" t="s">
        <v>115</v>
      </c>
      <c r="L754" t="s">
        <v>115</v>
      </c>
      <c r="M754" t="str">
        <f t="shared" si="84"/>
        <v>SHG Use - Financial Services(Among all question respondents)</v>
      </c>
      <c r="N754" t="s">
        <v>235</v>
      </c>
      <c r="O754">
        <v>1.5643962076742426E-2</v>
      </c>
      <c r="P754">
        <v>3.5318150778282141E-3</v>
      </c>
      <c r="Q754">
        <v>8.7208457569855451E-3</v>
      </c>
      <c r="R754">
        <v>2.2567078396499306E-2</v>
      </c>
      <c r="S754">
        <v>4119</v>
      </c>
      <c r="T754" t="str">
        <f t="shared" si="80"/>
        <v>1</v>
      </c>
    </row>
    <row r="755" spans="1:20" x14ac:dyDescent="0.25">
      <c r="A755" s="35" t="s">
        <v>424</v>
      </c>
      <c r="B755" s="35" t="str">
        <f t="shared" si="79"/>
        <v>Tanzania</v>
      </c>
      <c r="C755" t="s">
        <v>65</v>
      </c>
      <c r="D755" t="s">
        <v>65</v>
      </c>
      <c r="E755" t="s">
        <v>9</v>
      </c>
      <c r="F755" t="s">
        <v>856</v>
      </c>
      <c r="G755" t="str">
        <f t="shared" si="81"/>
        <v>SHG Use - Financial Services</v>
      </c>
      <c r="H755" t="s">
        <v>0</v>
      </c>
      <c r="I755" t="s">
        <v>0</v>
      </c>
      <c r="J755" t="s">
        <v>66</v>
      </c>
      <c r="K755" t="s">
        <v>116</v>
      </c>
      <c r="L755" t="s">
        <v>116</v>
      </c>
      <c r="M755" t="str">
        <f t="shared" si="84"/>
        <v>SHG Use - Financial Services(Among all question respondents)</v>
      </c>
      <c r="N755" t="s">
        <v>235</v>
      </c>
      <c r="O755">
        <v>4.9589506146274082E-3</v>
      </c>
      <c r="P755">
        <v>9.3387241151873736E-4</v>
      </c>
      <c r="Q755">
        <v>3.1283600570006665E-3</v>
      </c>
      <c r="R755">
        <v>6.7895411722541498E-3</v>
      </c>
      <c r="S755">
        <v>5340</v>
      </c>
      <c r="T755" t="str">
        <f t="shared" si="80"/>
        <v>1</v>
      </c>
    </row>
    <row r="756" spans="1:20" x14ac:dyDescent="0.25">
      <c r="A756" s="35" t="s">
        <v>424</v>
      </c>
      <c r="B756" s="35" t="str">
        <f t="shared" si="79"/>
        <v>Tanzania</v>
      </c>
      <c r="C756" t="s">
        <v>65</v>
      </c>
      <c r="D756" t="s">
        <v>65</v>
      </c>
      <c r="E756" t="s">
        <v>9</v>
      </c>
      <c r="F756" t="s">
        <v>856</v>
      </c>
      <c r="G756" t="str">
        <f t="shared" si="81"/>
        <v>SHG Use - Financial Services</v>
      </c>
      <c r="H756" t="s">
        <v>0</v>
      </c>
      <c r="I756" t="s">
        <v>0</v>
      </c>
      <c r="J756" t="s">
        <v>66</v>
      </c>
      <c r="K756" t="s">
        <v>120</v>
      </c>
      <c r="L756" t="s">
        <v>120</v>
      </c>
      <c r="M756" t="str">
        <f t="shared" si="84"/>
        <v>SHG Use - Financial Services(Among all question respondents)</v>
      </c>
      <c r="N756" t="s">
        <v>235</v>
      </c>
      <c r="O756">
        <v>6.8433472083591892E-2</v>
      </c>
      <c r="P756">
        <v>1.5597361603093322E-2</v>
      </c>
      <c r="Q756">
        <v>3.7859292439417179E-2</v>
      </c>
      <c r="R756">
        <v>9.9007651727766599E-2</v>
      </c>
      <c r="S756">
        <v>868</v>
      </c>
      <c r="T756" t="str">
        <f t="shared" si="80"/>
        <v>1</v>
      </c>
    </row>
    <row r="757" spans="1:20" x14ac:dyDescent="0.25">
      <c r="A757" s="35" t="s">
        <v>424</v>
      </c>
      <c r="B757" s="35" t="str">
        <f t="shared" si="79"/>
        <v>Tanzania</v>
      </c>
      <c r="C757" t="s">
        <v>65</v>
      </c>
      <c r="D757" t="s">
        <v>65</v>
      </c>
      <c r="E757" t="s">
        <v>9</v>
      </c>
      <c r="F757" t="s">
        <v>856</v>
      </c>
      <c r="G757" t="str">
        <f t="shared" si="81"/>
        <v>SHG Use - Financial Services</v>
      </c>
      <c r="H757" t="s">
        <v>0</v>
      </c>
      <c r="I757" t="s">
        <v>0</v>
      </c>
      <c r="J757" t="s">
        <v>66</v>
      </c>
      <c r="K757" t="s">
        <v>121</v>
      </c>
      <c r="L757" t="s">
        <v>121</v>
      </c>
      <c r="M757" t="str">
        <f t="shared" si="84"/>
        <v>SHG Use - Financial Services(Among all question respondents)</v>
      </c>
      <c r="N757" t="s">
        <v>235</v>
      </c>
      <c r="O757">
        <v>3.4050355345603789E-3</v>
      </c>
      <c r="P757">
        <v>6.9618880944378612E-4</v>
      </c>
      <c r="Q757">
        <v>2.0403559004114188E-3</v>
      </c>
      <c r="R757">
        <v>4.7697151687093389E-3</v>
      </c>
      <c r="S757">
        <v>8591</v>
      </c>
      <c r="T757" t="str">
        <f t="shared" si="80"/>
        <v>1</v>
      </c>
    </row>
    <row r="758" spans="1:20" x14ac:dyDescent="0.25">
      <c r="A758" s="35" t="s">
        <v>424</v>
      </c>
      <c r="B758" s="35" t="str">
        <f t="shared" si="79"/>
        <v>Tanzania</v>
      </c>
      <c r="C758" t="s">
        <v>65</v>
      </c>
      <c r="D758" t="s">
        <v>65</v>
      </c>
      <c r="E758" t="s">
        <v>9</v>
      </c>
      <c r="F758" t="s">
        <v>856</v>
      </c>
      <c r="G758" t="str">
        <f t="shared" si="81"/>
        <v>SHG Use - Financial Services</v>
      </c>
      <c r="H758" t="s">
        <v>0</v>
      </c>
      <c r="I758" t="s">
        <v>0</v>
      </c>
      <c r="J758" t="s">
        <v>66</v>
      </c>
      <c r="K758" t="s">
        <v>123</v>
      </c>
      <c r="L758" t="s">
        <v>123</v>
      </c>
      <c r="M758" t="str">
        <f t="shared" si="84"/>
        <v>SHG Use - Financial Services(Among all question respondents)</v>
      </c>
      <c r="N758" t="s">
        <v>235</v>
      </c>
      <c r="O758">
        <v>1.0934211663189468E-2</v>
      </c>
      <c r="P758">
        <v>1.9303728737902824E-3</v>
      </c>
      <c r="Q758">
        <v>7.1502661135908144E-3</v>
      </c>
      <c r="R758">
        <v>1.4718157212788121E-2</v>
      </c>
      <c r="S758">
        <v>8703</v>
      </c>
      <c r="T758" t="str">
        <f t="shared" si="80"/>
        <v>1</v>
      </c>
    </row>
    <row r="759" spans="1:20" x14ac:dyDescent="0.25">
      <c r="A759" s="35" t="s">
        <v>424</v>
      </c>
      <c r="B759" s="35" t="str">
        <f t="shared" si="79"/>
        <v>Tanzania</v>
      </c>
      <c r="C759" t="s">
        <v>65</v>
      </c>
      <c r="D759" t="s">
        <v>65</v>
      </c>
      <c r="E759" t="s">
        <v>9</v>
      </c>
      <c r="F759" t="s">
        <v>856</v>
      </c>
      <c r="G759" t="str">
        <f t="shared" si="81"/>
        <v>SHG Use - Financial Services</v>
      </c>
      <c r="H759" t="s">
        <v>0</v>
      </c>
      <c r="I759" t="s">
        <v>0</v>
      </c>
      <c r="J759" t="s">
        <v>66</v>
      </c>
      <c r="K759" t="s">
        <v>124</v>
      </c>
      <c r="L759" t="s">
        <v>124</v>
      </c>
      <c r="M759" t="str">
        <f t="shared" si="84"/>
        <v>SHG Use - Financial Services(Among all question respondents)</v>
      </c>
      <c r="N759" t="s">
        <v>235</v>
      </c>
      <c r="O759">
        <v>0</v>
      </c>
      <c r="P759"/>
      <c r="Q759"/>
      <c r="R759"/>
      <c r="S759">
        <v>756</v>
      </c>
      <c r="T759" t="str">
        <f t="shared" si="80"/>
        <v>1</v>
      </c>
    </row>
    <row r="760" spans="1:20" x14ac:dyDescent="0.25">
      <c r="A760" s="35" t="s">
        <v>424</v>
      </c>
      <c r="B760" s="35" t="str">
        <f t="shared" si="79"/>
        <v>Tanzania</v>
      </c>
      <c r="C760" t="s">
        <v>65</v>
      </c>
      <c r="D760" t="s">
        <v>65</v>
      </c>
      <c r="E760" t="s">
        <v>9</v>
      </c>
      <c r="F760" t="s">
        <v>856</v>
      </c>
      <c r="G760" t="str">
        <f t="shared" si="81"/>
        <v>SHG Use - Financial Services</v>
      </c>
      <c r="H760" t="s">
        <v>0</v>
      </c>
      <c r="I760" t="s">
        <v>0</v>
      </c>
      <c r="J760" t="s">
        <v>66</v>
      </c>
      <c r="K760" t="s">
        <v>127</v>
      </c>
      <c r="L760" t="s">
        <v>127</v>
      </c>
      <c r="M760" t="str">
        <f t="shared" si="84"/>
        <v>SHG Use - Financial Services(Among all question respondents)</v>
      </c>
      <c r="N760" t="s">
        <v>235</v>
      </c>
      <c r="O760">
        <v>1.5399248031095497E-2</v>
      </c>
      <c r="P760">
        <v>2.9389636758769817E-3</v>
      </c>
      <c r="Q760">
        <v>9.6382478260257955E-3</v>
      </c>
      <c r="R760">
        <v>2.1160248236165198E-2</v>
      </c>
      <c r="S760">
        <v>5248</v>
      </c>
      <c r="T760" t="str">
        <f t="shared" si="80"/>
        <v>1</v>
      </c>
    </row>
    <row r="761" spans="1:20" x14ac:dyDescent="0.25">
      <c r="A761" s="35" t="s">
        <v>424</v>
      </c>
      <c r="B761" s="35" t="str">
        <f t="shared" si="79"/>
        <v>Tanzania</v>
      </c>
      <c r="C761" t="s">
        <v>65</v>
      </c>
      <c r="D761" t="s">
        <v>65</v>
      </c>
      <c r="E761" t="s">
        <v>9</v>
      </c>
      <c r="F761" t="s">
        <v>856</v>
      </c>
      <c r="G761" t="str">
        <f t="shared" si="81"/>
        <v>SHG Use - Financial Services</v>
      </c>
      <c r="H761" t="s">
        <v>0</v>
      </c>
      <c r="I761" t="s">
        <v>0</v>
      </c>
      <c r="J761" t="s">
        <v>66</v>
      </c>
      <c r="K761" t="s">
        <v>128</v>
      </c>
      <c r="L761" t="s">
        <v>128</v>
      </c>
      <c r="M761" t="str">
        <f t="shared" si="84"/>
        <v>SHG Use - Financial Services(Among all question respondents)</v>
      </c>
      <c r="N761" t="s">
        <v>235</v>
      </c>
      <c r="O761">
        <v>2.4677204827090338E-3</v>
      </c>
      <c r="P761">
        <v>9.3130615888377486E-4</v>
      </c>
      <c r="Q761">
        <v>6.4216033157476734E-4</v>
      </c>
      <c r="R761">
        <v>4.2932806338433008E-3</v>
      </c>
      <c r="S761">
        <v>4211</v>
      </c>
      <c r="T761" t="str">
        <f t="shared" si="80"/>
        <v>1</v>
      </c>
    </row>
    <row r="762" spans="1:20" x14ac:dyDescent="0.25">
      <c r="A762" s="35" t="s">
        <v>424</v>
      </c>
      <c r="B762" s="35" t="str">
        <f t="shared" si="79"/>
        <v>Tanzania</v>
      </c>
      <c r="C762" t="s">
        <v>65</v>
      </c>
      <c r="D762" t="s">
        <v>65</v>
      </c>
      <c r="E762" t="s">
        <v>9</v>
      </c>
      <c r="F762" t="s">
        <v>856</v>
      </c>
      <c r="G762" t="str">
        <f t="shared" si="81"/>
        <v>SHG Use - Financial Services</v>
      </c>
      <c r="H762" t="s">
        <v>0</v>
      </c>
      <c r="I762" t="s">
        <v>0</v>
      </c>
      <c r="J762" t="s">
        <v>66</v>
      </c>
      <c r="K762" t="s">
        <v>131</v>
      </c>
      <c r="L762" t="s">
        <v>131</v>
      </c>
      <c r="M762" t="str">
        <f t="shared" si="84"/>
        <v>SHG Use - Financial Services(Among all question respondents)</v>
      </c>
      <c r="N762" t="s">
        <v>235</v>
      </c>
      <c r="O762">
        <v>1.169697951763969E-2</v>
      </c>
      <c r="P762">
        <v>2.1136722524402142E-3</v>
      </c>
      <c r="Q762">
        <v>7.5537278062606248E-3</v>
      </c>
      <c r="R762">
        <v>1.5840231229018755E-2</v>
      </c>
      <c r="S762">
        <v>8227</v>
      </c>
      <c r="T762" t="str">
        <f t="shared" si="80"/>
        <v>1</v>
      </c>
    </row>
    <row r="763" spans="1:20" x14ac:dyDescent="0.25">
      <c r="A763" s="35" t="s">
        <v>424</v>
      </c>
      <c r="B763" s="35" t="str">
        <f t="shared" si="79"/>
        <v>Tanzania</v>
      </c>
      <c r="C763" t="s">
        <v>65</v>
      </c>
      <c r="D763" t="s">
        <v>65</v>
      </c>
      <c r="E763" t="s">
        <v>9</v>
      </c>
      <c r="F763" t="s">
        <v>856</v>
      </c>
      <c r="G763" t="str">
        <f t="shared" si="81"/>
        <v>SHG Use - Financial Services</v>
      </c>
      <c r="H763" t="s">
        <v>0</v>
      </c>
      <c r="I763" t="s">
        <v>0</v>
      </c>
      <c r="J763" t="s">
        <v>66</v>
      </c>
      <c r="K763" t="s">
        <v>132</v>
      </c>
      <c r="L763" t="s">
        <v>132</v>
      </c>
      <c r="M763" t="str">
        <f t="shared" si="84"/>
        <v>SHG Use - Financial Services(Among all question respondents)</v>
      </c>
      <c r="N763" t="s">
        <v>235</v>
      </c>
      <c r="O763">
        <v>2.0176539953827353E-3</v>
      </c>
      <c r="P763">
        <v>1.3879010977488975E-3</v>
      </c>
      <c r="Q763">
        <v>-7.0293032975764225E-4</v>
      </c>
      <c r="R763">
        <v>4.7382383205231129E-3</v>
      </c>
      <c r="S763">
        <v>1232</v>
      </c>
      <c r="T763" t="str">
        <f t="shared" si="80"/>
        <v>1</v>
      </c>
    </row>
    <row r="764" spans="1:20" x14ac:dyDescent="0.25">
      <c r="A764" s="35" t="s">
        <v>424</v>
      </c>
      <c r="B764" s="35" t="str">
        <f t="shared" si="79"/>
        <v>Tanzania</v>
      </c>
      <c r="C764" t="s">
        <v>65</v>
      </c>
      <c r="D764" t="s">
        <v>65</v>
      </c>
      <c r="E764" t="s">
        <v>9</v>
      </c>
      <c r="F764" t="s">
        <v>856</v>
      </c>
      <c r="G764" t="str">
        <f t="shared" si="81"/>
        <v>SHG Use - Financial Services</v>
      </c>
      <c r="H764" t="s">
        <v>0</v>
      </c>
      <c r="I764" t="s">
        <v>0</v>
      </c>
      <c r="J764" t="s">
        <v>66</v>
      </c>
      <c r="K764" t="s">
        <v>134</v>
      </c>
      <c r="L764" t="s">
        <v>134</v>
      </c>
      <c r="M764" t="str">
        <f t="shared" si="84"/>
        <v>SHG Use - Financial Services(Among all question respondents)</v>
      </c>
      <c r="N764" t="s">
        <v>235</v>
      </c>
      <c r="O764">
        <v>5.8023408042581128E-3</v>
      </c>
      <c r="P764">
        <v>1.0933059079867981E-3</v>
      </c>
      <c r="Q764">
        <v>3.6592263412199171E-3</v>
      </c>
      <c r="R764">
        <v>7.9454552672963089E-3</v>
      </c>
      <c r="S764">
        <v>6846</v>
      </c>
      <c r="T764" t="str">
        <f t="shared" si="80"/>
        <v>1</v>
      </c>
    </row>
    <row r="765" spans="1:20" x14ac:dyDescent="0.25">
      <c r="A765" s="35" t="s">
        <v>424</v>
      </c>
      <c r="B765" s="35" t="str">
        <f t="shared" si="79"/>
        <v>Tanzania</v>
      </c>
      <c r="C765" t="s">
        <v>65</v>
      </c>
      <c r="D765" t="s">
        <v>65</v>
      </c>
      <c r="E765" t="s">
        <v>9</v>
      </c>
      <c r="F765" t="s">
        <v>856</v>
      </c>
      <c r="G765" t="str">
        <f t="shared" si="81"/>
        <v>SHG Use - Financial Services</v>
      </c>
      <c r="H765" t="s">
        <v>0</v>
      </c>
      <c r="I765" t="s">
        <v>0</v>
      </c>
      <c r="J765" t="s">
        <v>66</v>
      </c>
      <c r="K765" t="s">
        <v>135</v>
      </c>
      <c r="L765" t="s">
        <v>135</v>
      </c>
      <c r="M765" t="str">
        <f t="shared" si="84"/>
        <v>SHG Use - Financial Services(Among all question respondents)</v>
      </c>
      <c r="N765" t="s">
        <v>235</v>
      </c>
      <c r="O765">
        <v>1.8560030713946647E-2</v>
      </c>
      <c r="P765">
        <v>4.7768449580215446E-3</v>
      </c>
      <c r="Q765">
        <v>9.1963883495895776E-3</v>
      </c>
      <c r="R765">
        <v>2.7923673078303714E-2</v>
      </c>
      <c r="S765">
        <v>2613</v>
      </c>
      <c r="T765" t="str">
        <f t="shared" si="80"/>
        <v>1</v>
      </c>
    </row>
    <row r="766" spans="1:20" x14ac:dyDescent="0.25">
      <c r="A766" s="35" t="s">
        <v>424</v>
      </c>
      <c r="B766" s="35" t="str">
        <f t="shared" si="79"/>
        <v>Tanzania</v>
      </c>
      <c r="C766" t="s">
        <v>65</v>
      </c>
      <c r="D766" t="s">
        <v>65</v>
      </c>
      <c r="E766" t="s">
        <v>9</v>
      </c>
      <c r="F766" t="s">
        <v>856</v>
      </c>
      <c r="G766" t="str">
        <f t="shared" si="81"/>
        <v>SHG Use - Financial Services</v>
      </c>
      <c r="H766" t="s">
        <v>0</v>
      </c>
      <c r="I766" t="s">
        <v>0</v>
      </c>
      <c r="J766" t="s">
        <v>66</v>
      </c>
      <c r="K766" t="s">
        <v>228</v>
      </c>
      <c r="L766" t="s">
        <v>228</v>
      </c>
      <c r="M766" t="str">
        <f t="shared" si="84"/>
        <v>SHG Use - Financial Services(Among all question respondents)</v>
      </c>
      <c r="N766" t="s">
        <v>235</v>
      </c>
      <c r="O766">
        <v>4.0004635052945841E-3</v>
      </c>
      <c r="P766">
        <v>9.3488578690218913E-4</v>
      </c>
      <c r="Q766">
        <v>2.1678865142049871E-3</v>
      </c>
      <c r="R766">
        <v>5.8330404963841814E-3</v>
      </c>
      <c r="S766">
        <v>6484</v>
      </c>
      <c r="T766" t="str">
        <f t="shared" si="80"/>
        <v>1</v>
      </c>
    </row>
    <row r="767" spans="1:20" x14ac:dyDescent="0.25">
      <c r="A767" s="35" t="s">
        <v>424</v>
      </c>
      <c r="B767" s="35" t="str">
        <f t="shared" si="79"/>
        <v>Tanzania</v>
      </c>
      <c r="C767" t="s">
        <v>65</v>
      </c>
      <c r="D767" t="s">
        <v>65</v>
      </c>
      <c r="E767" t="s">
        <v>9</v>
      </c>
      <c r="F767" t="s">
        <v>856</v>
      </c>
      <c r="G767" t="str">
        <f t="shared" si="81"/>
        <v>SHG Use - Financial Services</v>
      </c>
      <c r="H767" t="s">
        <v>0</v>
      </c>
      <c r="I767" t="s">
        <v>0</v>
      </c>
      <c r="J767" t="s">
        <v>66</v>
      </c>
      <c r="K767" t="s">
        <v>229</v>
      </c>
      <c r="L767" t="s">
        <v>229</v>
      </c>
      <c r="M767" t="str">
        <f t="shared" si="84"/>
        <v>SHG Use - Financial Services(Among all question respondents)</v>
      </c>
      <c r="N767" t="s">
        <v>235</v>
      </c>
      <c r="O767">
        <v>1.627532980078852E-2</v>
      </c>
      <c r="P767">
        <v>3.7603345566331464E-3</v>
      </c>
      <c r="Q767">
        <v>8.9042662079627417E-3</v>
      </c>
      <c r="R767">
        <v>2.3646393393614299E-2</v>
      </c>
      <c r="S767">
        <v>1967</v>
      </c>
      <c r="T767" t="str">
        <f t="shared" si="80"/>
        <v>1</v>
      </c>
    </row>
    <row r="768" spans="1:20" x14ac:dyDescent="0.25">
      <c r="A768" s="35" t="s">
        <v>424</v>
      </c>
      <c r="B768" s="35" t="str">
        <f t="shared" si="79"/>
        <v>Tanzania</v>
      </c>
      <c r="C768" t="s">
        <v>65</v>
      </c>
      <c r="D768" t="s">
        <v>65</v>
      </c>
      <c r="E768" t="s">
        <v>9</v>
      </c>
      <c r="F768" t="s">
        <v>856</v>
      </c>
      <c r="G768" t="str">
        <f t="shared" si="81"/>
        <v>SHG Use - Financial Services</v>
      </c>
      <c r="H768" t="s">
        <v>0</v>
      </c>
      <c r="I768" t="s">
        <v>0</v>
      </c>
      <c r="J768" t="s">
        <v>66</v>
      </c>
      <c r="K768" t="s">
        <v>230</v>
      </c>
      <c r="L768" t="s">
        <v>230</v>
      </c>
      <c r="M768" t="str">
        <f t="shared" si="84"/>
        <v>SHG Use - Financial Services(Among all question respondents)</v>
      </c>
      <c r="N768" t="s">
        <v>235</v>
      </c>
      <c r="O768">
        <v>2.2443160556386083E-2</v>
      </c>
      <c r="P768">
        <v>8.3887626754672612E-3</v>
      </c>
      <c r="Q768">
        <v>5.9993834895507615E-3</v>
      </c>
      <c r="R768">
        <v>3.8886937623221401E-2</v>
      </c>
      <c r="S768">
        <v>1008</v>
      </c>
      <c r="T768" t="str">
        <f t="shared" si="80"/>
        <v>1</v>
      </c>
    </row>
    <row r="769" spans="1:20" x14ac:dyDescent="0.25">
      <c r="A769" s="35" t="s">
        <v>424</v>
      </c>
      <c r="B769" s="35" t="str">
        <f t="shared" si="79"/>
        <v>Tanzania</v>
      </c>
      <c r="C769" t="s">
        <v>65</v>
      </c>
      <c r="D769" t="s">
        <v>65</v>
      </c>
      <c r="E769" t="s">
        <v>9</v>
      </c>
      <c r="F769" t="s">
        <v>856</v>
      </c>
      <c r="G769" t="str">
        <f t="shared" si="81"/>
        <v>SHG Use - Financial Services</v>
      </c>
      <c r="H769" t="s">
        <v>63</v>
      </c>
      <c r="I769" t="s">
        <v>110</v>
      </c>
      <c r="J769" t="s">
        <v>66</v>
      </c>
      <c r="K769" t="s">
        <v>114</v>
      </c>
      <c r="L769" t="s">
        <v>114</v>
      </c>
      <c r="M769" t="str">
        <f t="shared" si="84"/>
        <v>SHG Use - Financial Services(Among all question respondents)</v>
      </c>
      <c r="N769" t="s">
        <v>238</v>
      </c>
      <c r="O769">
        <v>0.11162077968617361</v>
      </c>
      <c r="P769">
        <v>4.752976895094756E-3</v>
      </c>
      <c r="Q769">
        <v>0.10230392385291404</v>
      </c>
      <c r="R769">
        <v>0.12093763551943318</v>
      </c>
      <c r="S769">
        <v>9459</v>
      </c>
      <c r="T769" t="str">
        <f t="shared" si="80"/>
        <v>1</v>
      </c>
    </row>
    <row r="770" spans="1:20" x14ac:dyDescent="0.25">
      <c r="A770" s="35" t="s">
        <v>424</v>
      </c>
      <c r="B770" s="35" t="str">
        <f t="shared" ref="B770:B833" si="85">A770</f>
        <v>Tanzania</v>
      </c>
      <c r="C770" t="s">
        <v>65</v>
      </c>
      <c r="D770" t="s">
        <v>65</v>
      </c>
      <c r="E770" t="s">
        <v>9</v>
      </c>
      <c r="F770" t="s">
        <v>856</v>
      </c>
      <c r="G770" t="str">
        <f t="shared" si="81"/>
        <v>SHG Use - Financial Services</v>
      </c>
      <c r="H770" t="s">
        <v>63</v>
      </c>
      <c r="I770" t="s">
        <v>110</v>
      </c>
      <c r="J770" t="s">
        <v>66</v>
      </c>
      <c r="K770" t="s">
        <v>115</v>
      </c>
      <c r="L770" t="s">
        <v>115</v>
      </c>
      <c r="M770" t="str">
        <f t="shared" si="84"/>
        <v>SHG Use - Financial Services(Among all question respondents)</v>
      </c>
      <c r="N770" t="s">
        <v>238</v>
      </c>
      <c r="O770">
        <v>7.9153112241240803E-2</v>
      </c>
      <c r="P770">
        <v>6.2984386396823903E-3</v>
      </c>
      <c r="Q770">
        <v>6.6806819365061679E-2</v>
      </c>
      <c r="R770">
        <v>9.1499405117419927E-2</v>
      </c>
      <c r="S770">
        <v>4119</v>
      </c>
      <c r="T770" t="str">
        <f t="shared" ref="T770:T833" si="86">IF(S770&gt;=30,"1","0")</f>
        <v>1</v>
      </c>
    </row>
    <row r="771" spans="1:20" x14ac:dyDescent="0.25">
      <c r="A771" s="35" t="s">
        <v>424</v>
      </c>
      <c r="B771" s="35" t="str">
        <f t="shared" si="85"/>
        <v>Tanzania</v>
      </c>
      <c r="C771" t="s">
        <v>65</v>
      </c>
      <c r="D771" t="s">
        <v>65</v>
      </c>
      <c r="E771" t="s">
        <v>9</v>
      </c>
      <c r="F771" t="s">
        <v>856</v>
      </c>
      <c r="G771" t="str">
        <f t="shared" ref="G771:G834" si="87">F771</f>
        <v>SHG Use - Financial Services</v>
      </c>
      <c r="H771" t="s">
        <v>63</v>
      </c>
      <c r="I771" t="s">
        <v>110</v>
      </c>
      <c r="J771" t="s">
        <v>66</v>
      </c>
      <c r="K771" t="s">
        <v>116</v>
      </c>
      <c r="L771" t="s">
        <v>116</v>
      </c>
      <c r="M771" t="str">
        <f t="shared" si="84"/>
        <v>SHG Use - Financial Services(Among all question respondents)</v>
      </c>
      <c r="N771" t="s">
        <v>238</v>
      </c>
      <c r="O771">
        <v>0.14278519941302689</v>
      </c>
      <c r="P771">
        <v>7.0413344764840239E-3</v>
      </c>
      <c r="Q771">
        <v>0.12898267109464465</v>
      </c>
      <c r="R771">
        <v>0.15658772773140914</v>
      </c>
      <c r="S771">
        <v>5340</v>
      </c>
      <c r="T771" t="str">
        <f t="shared" si="86"/>
        <v>1</v>
      </c>
    </row>
    <row r="772" spans="1:20" x14ac:dyDescent="0.25">
      <c r="A772" s="35" t="s">
        <v>424</v>
      </c>
      <c r="B772" s="35" t="str">
        <f t="shared" si="85"/>
        <v>Tanzania</v>
      </c>
      <c r="C772" t="s">
        <v>65</v>
      </c>
      <c r="D772" t="s">
        <v>65</v>
      </c>
      <c r="E772" t="s">
        <v>9</v>
      </c>
      <c r="F772" t="s">
        <v>856</v>
      </c>
      <c r="G772" t="str">
        <f t="shared" si="87"/>
        <v>SHG Use - Financial Services</v>
      </c>
      <c r="H772" t="s">
        <v>63</v>
      </c>
      <c r="I772" t="s">
        <v>110</v>
      </c>
      <c r="J772" t="s">
        <v>66</v>
      </c>
      <c r="K772" t="s">
        <v>120</v>
      </c>
      <c r="L772" t="s">
        <v>120</v>
      </c>
      <c r="M772" t="str">
        <f t="shared" si="84"/>
        <v>SHG Use - Financial Services(Among all question respondents)</v>
      </c>
      <c r="N772" t="s">
        <v>238</v>
      </c>
      <c r="O772">
        <v>0.15471483340139786</v>
      </c>
      <c r="P772">
        <v>1.7625029232607319E-2</v>
      </c>
      <c r="Q772">
        <v>0.12016598958381935</v>
      </c>
      <c r="R772">
        <v>0.18926367721897636</v>
      </c>
      <c r="S772">
        <v>868</v>
      </c>
      <c r="T772" t="str">
        <f t="shared" si="86"/>
        <v>1</v>
      </c>
    </row>
    <row r="773" spans="1:20" x14ac:dyDescent="0.25">
      <c r="A773" s="35" t="s">
        <v>424</v>
      </c>
      <c r="B773" s="35" t="str">
        <f t="shared" si="85"/>
        <v>Tanzania</v>
      </c>
      <c r="C773" t="s">
        <v>65</v>
      </c>
      <c r="D773" t="s">
        <v>65</v>
      </c>
      <c r="E773" t="s">
        <v>9</v>
      </c>
      <c r="F773" t="s">
        <v>856</v>
      </c>
      <c r="G773" t="str">
        <f t="shared" si="87"/>
        <v>SHG Use - Financial Services</v>
      </c>
      <c r="H773" t="s">
        <v>63</v>
      </c>
      <c r="I773" t="s">
        <v>110</v>
      </c>
      <c r="J773" t="s">
        <v>66</v>
      </c>
      <c r="K773" t="s">
        <v>121</v>
      </c>
      <c r="L773" t="s">
        <v>121</v>
      </c>
      <c r="M773" t="str">
        <f t="shared" si="84"/>
        <v>SHG Use - Financial Services(Among all question respondents)</v>
      </c>
      <c r="N773" t="s">
        <v>238</v>
      </c>
      <c r="O773">
        <v>0.10659893596210356</v>
      </c>
      <c r="P773">
        <v>4.8972169767487281E-3</v>
      </c>
      <c r="Q773">
        <v>9.6999338580587235E-2</v>
      </c>
      <c r="R773">
        <v>0.11619853334361988</v>
      </c>
      <c r="S773">
        <v>8591</v>
      </c>
      <c r="T773" t="str">
        <f t="shared" si="86"/>
        <v>1</v>
      </c>
    </row>
    <row r="774" spans="1:20" x14ac:dyDescent="0.25">
      <c r="A774" s="35" t="s">
        <v>424</v>
      </c>
      <c r="B774" s="35" t="str">
        <f t="shared" si="85"/>
        <v>Tanzania</v>
      </c>
      <c r="C774" t="s">
        <v>65</v>
      </c>
      <c r="D774" t="s">
        <v>65</v>
      </c>
      <c r="E774" t="s">
        <v>9</v>
      </c>
      <c r="F774" t="s">
        <v>856</v>
      </c>
      <c r="G774" t="str">
        <f t="shared" si="87"/>
        <v>SHG Use - Financial Services</v>
      </c>
      <c r="H774" t="s">
        <v>63</v>
      </c>
      <c r="I774" t="s">
        <v>110</v>
      </c>
      <c r="J774" t="s">
        <v>66</v>
      </c>
      <c r="K774" t="s">
        <v>123</v>
      </c>
      <c r="L774" t="s">
        <v>123</v>
      </c>
      <c r="M774" t="str">
        <f t="shared" si="84"/>
        <v>SHG Use - Financial Services(Among all question respondents)</v>
      </c>
      <c r="N774" t="s">
        <v>238</v>
      </c>
      <c r="O774">
        <v>0.11739189336597508</v>
      </c>
      <c r="P774">
        <v>5.0583073260942555E-3</v>
      </c>
      <c r="Q774">
        <v>0.10747652429145292</v>
      </c>
      <c r="R774">
        <v>0.12730726244049723</v>
      </c>
      <c r="S774">
        <v>8703</v>
      </c>
      <c r="T774" t="str">
        <f t="shared" si="86"/>
        <v>1</v>
      </c>
    </row>
    <row r="775" spans="1:20" x14ac:dyDescent="0.25">
      <c r="A775" s="35" t="s">
        <v>424</v>
      </c>
      <c r="B775" s="35" t="str">
        <f t="shared" si="85"/>
        <v>Tanzania</v>
      </c>
      <c r="C775" t="s">
        <v>65</v>
      </c>
      <c r="D775" t="s">
        <v>65</v>
      </c>
      <c r="E775" t="s">
        <v>9</v>
      </c>
      <c r="F775" t="s">
        <v>856</v>
      </c>
      <c r="G775" t="str">
        <f t="shared" si="87"/>
        <v>SHG Use - Financial Services</v>
      </c>
      <c r="H775" t="s">
        <v>63</v>
      </c>
      <c r="I775" t="s">
        <v>110</v>
      </c>
      <c r="J775" t="s">
        <v>66</v>
      </c>
      <c r="K775" t="s">
        <v>124</v>
      </c>
      <c r="L775" t="s">
        <v>124</v>
      </c>
      <c r="M775" t="str">
        <f t="shared" si="84"/>
        <v>SHG Use - Financial Services(Among all question respondents)</v>
      </c>
      <c r="N775" t="s">
        <v>238</v>
      </c>
      <c r="O775">
        <v>3.2368049949932393E-2</v>
      </c>
      <c r="P775">
        <v>7.4250337876936457E-3</v>
      </c>
      <c r="Q775">
        <v>1.7813388548481631E-2</v>
      </c>
      <c r="R775">
        <v>4.6922711351383151E-2</v>
      </c>
      <c r="S775">
        <v>756</v>
      </c>
      <c r="T775" t="str">
        <f t="shared" si="86"/>
        <v>1</v>
      </c>
    </row>
    <row r="776" spans="1:20" x14ac:dyDescent="0.25">
      <c r="A776" s="35" t="s">
        <v>424</v>
      </c>
      <c r="B776" s="35" t="str">
        <f t="shared" si="85"/>
        <v>Tanzania</v>
      </c>
      <c r="C776" t="s">
        <v>65</v>
      </c>
      <c r="D776" t="s">
        <v>65</v>
      </c>
      <c r="E776" t="s">
        <v>9</v>
      </c>
      <c r="F776" t="s">
        <v>856</v>
      </c>
      <c r="G776" t="str">
        <f t="shared" si="87"/>
        <v>SHG Use - Financial Services</v>
      </c>
      <c r="H776" t="s">
        <v>63</v>
      </c>
      <c r="I776" t="s">
        <v>110</v>
      </c>
      <c r="J776" t="s">
        <v>66</v>
      </c>
      <c r="K776" t="s">
        <v>127</v>
      </c>
      <c r="L776" t="s">
        <v>127</v>
      </c>
      <c r="M776" t="str">
        <f t="shared" si="84"/>
        <v>SHG Use - Financial Services(Among all question respondents)</v>
      </c>
      <c r="N776" t="s">
        <v>238</v>
      </c>
      <c r="O776">
        <v>0.14765799111344388</v>
      </c>
      <c r="P776">
        <v>7.1828715349657127E-3</v>
      </c>
      <c r="Q776">
        <v>0.13357801975293399</v>
      </c>
      <c r="R776">
        <v>0.16173796247395378</v>
      </c>
      <c r="S776">
        <v>5248</v>
      </c>
      <c r="T776" t="str">
        <f t="shared" si="86"/>
        <v>1</v>
      </c>
    </row>
    <row r="777" spans="1:20" x14ac:dyDescent="0.25">
      <c r="A777" s="35" t="s">
        <v>424</v>
      </c>
      <c r="B777" s="35" t="str">
        <f t="shared" si="85"/>
        <v>Tanzania</v>
      </c>
      <c r="C777" t="s">
        <v>65</v>
      </c>
      <c r="D777" t="s">
        <v>65</v>
      </c>
      <c r="E777" t="s">
        <v>9</v>
      </c>
      <c r="F777" t="s">
        <v>856</v>
      </c>
      <c r="G777" t="str">
        <f t="shared" si="87"/>
        <v>SHG Use - Financial Services</v>
      </c>
      <c r="H777" t="s">
        <v>63</v>
      </c>
      <c r="I777" t="s">
        <v>110</v>
      </c>
      <c r="J777" t="s">
        <v>66</v>
      </c>
      <c r="K777" t="s">
        <v>128</v>
      </c>
      <c r="L777" t="s">
        <v>128</v>
      </c>
      <c r="M777" t="str">
        <f t="shared" si="84"/>
        <v>SHG Use - Financial Services(Among all question respondents)</v>
      </c>
      <c r="N777" t="s">
        <v>238</v>
      </c>
      <c r="O777">
        <v>5.8163605059590437E-2</v>
      </c>
      <c r="P777">
        <v>4.8174882967304891E-3</v>
      </c>
      <c r="Q777">
        <v>4.8720293019640294E-2</v>
      </c>
      <c r="R777">
        <v>6.7606917099540587E-2</v>
      </c>
      <c r="S777">
        <v>4211</v>
      </c>
      <c r="T777" t="str">
        <f t="shared" si="86"/>
        <v>1</v>
      </c>
    </row>
    <row r="778" spans="1:20" x14ac:dyDescent="0.25">
      <c r="A778" s="35" t="s">
        <v>424</v>
      </c>
      <c r="B778" s="35" t="str">
        <f t="shared" si="85"/>
        <v>Tanzania</v>
      </c>
      <c r="C778" t="s">
        <v>65</v>
      </c>
      <c r="D778" t="s">
        <v>65</v>
      </c>
      <c r="E778" t="s">
        <v>9</v>
      </c>
      <c r="F778" t="s">
        <v>856</v>
      </c>
      <c r="G778" t="str">
        <f t="shared" si="87"/>
        <v>SHG Use - Financial Services</v>
      </c>
      <c r="H778" t="s">
        <v>63</v>
      </c>
      <c r="I778" t="s">
        <v>110</v>
      </c>
      <c r="J778" t="s">
        <v>66</v>
      </c>
      <c r="K778" t="s">
        <v>131</v>
      </c>
      <c r="L778" t="s">
        <v>131</v>
      </c>
      <c r="M778" t="str">
        <f t="shared" si="84"/>
        <v>SHG Use - Financial Services(Among all question respondents)</v>
      </c>
      <c r="N778" t="s">
        <v>238</v>
      </c>
      <c r="O778">
        <v>0.12484746539100053</v>
      </c>
      <c r="P778">
        <v>5.3834196893813441E-3</v>
      </c>
      <c r="Q778">
        <v>0.11429480623802624</v>
      </c>
      <c r="R778">
        <v>0.13540012454397482</v>
      </c>
      <c r="S778">
        <v>8227</v>
      </c>
      <c r="T778" t="str">
        <f t="shared" si="86"/>
        <v>1</v>
      </c>
    </row>
    <row r="779" spans="1:20" x14ac:dyDescent="0.25">
      <c r="A779" s="35" t="s">
        <v>424</v>
      </c>
      <c r="B779" s="35" t="str">
        <f t="shared" si="85"/>
        <v>Tanzania</v>
      </c>
      <c r="C779" t="s">
        <v>65</v>
      </c>
      <c r="D779" t="s">
        <v>65</v>
      </c>
      <c r="E779" t="s">
        <v>9</v>
      </c>
      <c r="F779" t="s">
        <v>856</v>
      </c>
      <c r="G779" t="str">
        <f t="shared" si="87"/>
        <v>SHG Use - Financial Services</v>
      </c>
      <c r="H779" t="s">
        <v>63</v>
      </c>
      <c r="I779" t="s">
        <v>110</v>
      </c>
      <c r="J779" t="s">
        <v>66</v>
      </c>
      <c r="K779" t="s">
        <v>132</v>
      </c>
      <c r="L779" t="s">
        <v>132</v>
      </c>
      <c r="M779" t="str">
        <f t="shared" si="84"/>
        <v>SHG Use - Financial Services(Among all question respondents)</v>
      </c>
      <c r="N779" t="s">
        <v>238</v>
      </c>
      <c r="O779">
        <v>3.9777531595860206E-2</v>
      </c>
      <c r="P779">
        <v>8.1713145962847237E-3</v>
      </c>
      <c r="Q779">
        <v>2.3759999480279279E-2</v>
      </c>
      <c r="R779">
        <v>5.5795063711441134E-2</v>
      </c>
      <c r="S779">
        <v>1232</v>
      </c>
      <c r="T779" t="str">
        <f t="shared" si="86"/>
        <v>1</v>
      </c>
    </row>
    <row r="780" spans="1:20" x14ac:dyDescent="0.25">
      <c r="A780" s="35" t="s">
        <v>424</v>
      </c>
      <c r="B780" s="35" t="str">
        <f t="shared" si="85"/>
        <v>Tanzania</v>
      </c>
      <c r="C780" t="s">
        <v>65</v>
      </c>
      <c r="D780" t="s">
        <v>65</v>
      </c>
      <c r="E780" t="s">
        <v>9</v>
      </c>
      <c r="F780" t="s">
        <v>856</v>
      </c>
      <c r="G780" t="str">
        <f t="shared" si="87"/>
        <v>SHG Use - Financial Services</v>
      </c>
      <c r="H780" t="s">
        <v>63</v>
      </c>
      <c r="I780" t="s">
        <v>110</v>
      </c>
      <c r="J780" t="s">
        <v>66</v>
      </c>
      <c r="K780" t="s">
        <v>134</v>
      </c>
      <c r="L780" t="s">
        <v>134</v>
      </c>
      <c r="M780" t="str">
        <f t="shared" si="84"/>
        <v>SHG Use - Financial Services(Among all question respondents)</v>
      </c>
      <c r="N780" t="s">
        <v>238</v>
      </c>
      <c r="O780">
        <v>0.11095505391576714</v>
      </c>
      <c r="P780">
        <v>5.7935969254493333E-3</v>
      </c>
      <c r="Q780">
        <v>9.9598359258544072E-2</v>
      </c>
      <c r="R780">
        <v>0.12231174857299021</v>
      </c>
      <c r="S780">
        <v>6846</v>
      </c>
      <c r="T780" t="str">
        <f t="shared" si="86"/>
        <v>1</v>
      </c>
    </row>
    <row r="781" spans="1:20" x14ac:dyDescent="0.25">
      <c r="A781" s="35" t="s">
        <v>424</v>
      </c>
      <c r="B781" s="35" t="str">
        <f t="shared" si="85"/>
        <v>Tanzania</v>
      </c>
      <c r="C781" t="s">
        <v>65</v>
      </c>
      <c r="D781" t="s">
        <v>65</v>
      </c>
      <c r="E781" t="s">
        <v>9</v>
      </c>
      <c r="F781" t="s">
        <v>856</v>
      </c>
      <c r="G781" t="str">
        <f t="shared" si="87"/>
        <v>SHG Use - Financial Services</v>
      </c>
      <c r="H781" t="s">
        <v>63</v>
      </c>
      <c r="I781" t="s">
        <v>110</v>
      </c>
      <c r="J781" t="s">
        <v>66</v>
      </c>
      <c r="K781" t="s">
        <v>135</v>
      </c>
      <c r="L781" t="s">
        <v>135</v>
      </c>
      <c r="M781" t="str">
        <f t="shared" si="84"/>
        <v>SHG Use - Financial Services(Among all question respondents)</v>
      </c>
      <c r="N781" t="s">
        <v>238</v>
      </c>
      <c r="O781">
        <v>0.11288984014875494</v>
      </c>
      <c r="P781">
        <v>8.3025338749617653E-3</v>
      </c>
      <c r="Q781">
        <v>9.6615090056112102E-2</v>
      </c>
      <c r="R781">
        <v>0.12916459024139779</v>
      </c>
      <c r="S781">
        <v>2613</v>
      </c>
      <c r="T781" t="str">
        <f t="shared" si="86"/>
        <v>1</v>
      </c>
    </row>
    <row r="782" spans="1:20" x14ac:dyDescent="0.25">
      <c r="A782" s="35" t="s">
        <v>424</v>
      </c>
      <c r="B782" s="35" t="str">
        <f t="shared" si="85"/>
        <v>Tanzania</v>
      </c>
      <c r="C782" t="s">
        <v>65</v>
      </c>
      <c r="D782" t="s">
        <v>65</v>
      </c>
      <c r="E782" t="s">
        <v>9</v>
      </c>
      <c r="F782" t="s">
        <v>856</v>
      </c>
      <c r="G782" t="str">
        <f t="shared" si="87"/>
        <v>SHG Use - Financial Services</v>
      </c>
      <c r="H782" t="s">
        <v>63</v>
      </c>
      <c r="I782" t="s">
        <v>110</v>
      </c>
      <c r="J782" t="s">
        <v>66</v>
      </c>
      <c r="K782" t="s">
        <v>228</v>
      </c>
      <c r="L782" t="s">
        <v>228</v>
      </c>
      <c r="M782" t="str">
        <f t="shared" si="84"/>
        <v>SHG Use - Financial Services(Among all question respondents)</v>
      </c>
      <c r="N782" t="s">
        <v>238</v>
      </c>
      <c r="O782">
        <v>0.10532276353073119</v>
      </c>
      <c r="P782">
        <v>5.8548892734979893E-3</v>
      </c>
      <c r="Q782">
        <v>9.3845922703422457E-2</v>
      </c>
      <c r="R782">
        <v>0.11679960435803993</v>
      </c>
      <c r="S782">
        <v>6484</v>
      </c>
      <c r="T782" t="str">
        <f t="shared" si="86"/>
        <v>1</v>
      </c>
    </row>
    <row r="783" spans="1:20" x14ac:dyDescent="0.25">
      <c r="A783" s="35" t="s">
        <v>424</v>
      </c>
      <c r="B783" s="35" t="str">
        <f t="shared" si="85"/>
        <v>Tanzania</v>
      </c>
      <c r="C783" t="s">
        <v>65</v>
      </c>
      <c r="D783" t="s">
        <v>65</v>
      </c>
      <c r="E783" t="s">
        <v>9</v>
      </c>
      <c r="F783" t="s">
        <v>856</v>
      </c>
      <c r="G783" t="str">
        <f t="shared" si="87"/>
        <v>SHG Use - Financial Services</v>
      </c>
      <c r="H783" t="s">
        <v>63</v>
      </c>
      <c r="I783" t="s">
        <v>110</v>
      </c>
      <c r="J783" t="s">
        <v>66</v>
      </c>
      <c r="K783" t="s">
        <v>229</v>
      </c>
      <c r="L783" t="s">
        <v>229</v>
      </c>
      <c r="M783" t="str">
        <f t="shared" si="84"/>
        <v>SHG Use - Financial Services(Among all question respondents)</v>
      </c>
      <c r="N783" t="s">
        <v>238</v>
      </c>
      <c r="O783">
        <v>0.12868788866288991</v>
      </c>
      <c r="P783">
        <v>1.0235802306906364E-2</v>
      </c>
      <c r="Q783">
        <v>0.10862351710459074</v>
      </c>
      <c r="R783">
        <v>0.14875226022118906</v>
      </c>
      <c r="S783">
        <v>1967</v>
      </c>
      <c r="T783" t="str">
        <f t="shared" si="86"/>
        <v>1</v>
      </c>
    </row>
    <row r="784" spans="1:20" x14ac:dyDescent="0.25">
      <c r="A784" s="35" t="s">
        <v>424</v>
      </c>
      <c r="B784" s="35" t="str">
        <f t="shared" si="85"/>
        <v>Tanzania</v>
      </c>
      <c r="C784" t="s">
        <v>65</v>
      </c>
      <c r="D784" t="s">
        <v>65</v>
      </c>
      <c r="E784" t="s">
        <v>9</v>
      </c>
      <c r="F784" t="s">
        <v>856</v>
      </c>
      <c r="G784" t="str">
        <f t="shared" si="87"/>
        <v>SHG Use - Financial Services</v>
      </c>
      <c r="H784" t="s">
        <v>63</v>
      </c>
      <c r="I784" t="s">
        <v>110</v>
      </c>
      <c r="J784" t="s">
        <v>66</v>
      </c>
      <c r="K784" t="s">
        <v>230</v>
      </c>
      <c r="L784" t="s">
        <v>230</v>
      </c>
      <c r="M784" t="str">
        <f t="shared" si="84"/>
        <v>SHG Use - Financial Services(Among all question respondents)</v>
      </c>
      <c r="N784" t="s">
        <v>238</v>
      </c>
      <c r="O784">
        <v>0.1082141261932832</v>
      </c>
      <c r="P784">
        <v>1.2534174239723087E-2</v>
      </c>
      <c r="Q784">
        <v>8.3644451869602787E-2</v>
      </c>
      <c r="R784">
        <v>0.13278380051696362</v>
      </c>
      <c r="S784">
        <v>1008</v>
      </c>
      <c r="T784" t="str">
        <f t="shared" si="86"/>
        <v>1</v>
      </c>
    </row>
    <row r="785" spans="1:20" x14ac:dyDescent="0.25">
      <c r="A785" s="35" t="s">
        <v>424</v>
      </c>
      <c r="B785" s="35" t="str">
        <f t="shared" si="85"/>
        <v>Tanzania</v>
      </c>
      <c r="C785" t="s">
        <v>68</v>
      </c>
      <c r="D785" t="str">
        <f t="shared" ref="D785:D800" si="88">C785</f>
        <v>FII</v>
      </c>
      <c r="E785" t="s">
        <v>9</v>
      </c>
      <c r="F785" t="s">
        <v>856</v>
      </c>
      <c r="G785" t="str">
        <f t="shared" si="87"/>
        <v>SHG Use - Financial Services</v>
      </c>
      <c r="H785" t="s">
        <v>740</v>
      </c>
      <c r="I785" t="s">
        <v>740</v>
      </c>
      <c r="J785" t="s">
        <v>66</v>
      </c>
      <c r="K785" t="s">
        <v>115</v>
      </c>
      <c r="L785" t="str">
        <f t="shared" ref="L785:L800" si="89">K785</f>
        <v>1.2 Females</v>
      </c>
      <c r="M785" t="str">
        <f t="shared" si="84"/>
        <v>SHG Use - Financial Services(Among all question respondents)</v>
      </c>
      <c r="N785" t="s">
        <v>179</v>
      </c>
      <c r="O785">
        <v>0.10582656631611208</v>
      </c>
      <c r="P785">
        <v>7.367059828845275E-3</v>
      </c>
      <c r="Q785">
        <v>9.1381620425456694E-2</v>
      </c>
      <c r="R785">
        <v>0.12027151220676746</v>
      </c>
      <c r="S785">
        <v>1818</v>
      </c>
      <c r="T785" t="str">
        <f t="shared" si="86"/>
        <v>1</v>
      </c>
    </row>
    <row r="786" spans="1:20" x14ac:dyDescent="0.25">
      <c r="A786" s="35" t="s">
        <v>424</v>
      </c>
      <c r="B786" s="35" t="str">
        <f t="shared" si="85"/>
        <v>Tanzania</v>
      </c>
      <c r="C786" t="s">
        <v>68</v>
      </c>
      <c r="D786" t="str">
        <f t="shared" si="88"/>
        <v>FII</v>
      </c>
      <c r="E786" t="s">
        <v>9</v>
      </c>
      <c r="F786" t="s">
        <v>856</v>
      </c>
      <c r="G786" t="str">
        <f t="shared" si="87"/>
        <v>SHG Use - Financial Services</v>
      </c>
      <c r="H786" t="s">
        <v>740</v>
      </c>
      <c r="I786" t="s">
        <v>740</v>
      </c>
      <c r="J786" t="s">
        <v>66</v>
      </c>
      <c r="K786" t="s">
        <v>116</v>
      </c>
      <c r="L786" t="str">
        <f t="shared" si="89"/>
        <v>1.3 Males</v>
      </c>
      <c r="M786" t="str">
        <f t="shared" si="84"/>
        <v>SHG Use - Financial Services(Among all question respondents)</v>
      </c>
      <c r="N786" t="s">
        <v>179</v>
      </c>
      <c r="O786">
        <v>9.815725763772247E-2</v>
      </c>
      <c r="P786">
        <v>8.4114455299941944E-3</v>
      </c>
      <c r="Q786">
        <v>8.1664534846572573E-2</v>
      </c>
      <c r="R786">
        <v>0.11464998042887237</v>
      </c>
      <c r="S786">
        <v>1211</v>
      </c>
      <c r="T786" t="str">
        <f t="shared" si="86"/>
        <v>1</v>
      </c>
    </row>
    <row r="787" spans="1:20" x14ac:dyDescent="0.25">
      <c r="A787" s="35" t="s">
        <v>424</v>
      </c>
      <c r="B787" s="35" t="str">
        <f t="shared" si="85"/>
        <v>Tanzania</v>
      </c>
      <c r="C787" t="s">
        <v>68</v>
      </c>
      <c r="D787" t="str">
        <f t="shared" si="88"/>
        <v>FII</v>
      </c>
      <c r="E787" t="s">
        <v>9</v>
      </c>
      <c r="F787" t="s">
        <v>856</v>
      </c>
      <c r="G787" t="str">
        <f t="shared" si="87"/>
        <v>SHG Use - Financial Services</v>
      </c>
      <c r="H787" t="s">
        <v>740</v>
      </c>
      <c r="I787" t="s">
        <v>740</v>
      </c>
      <c r="J787" t="s">
        <v>66</v>
      </c>
      <c r="K787" t="s">
        <v>114</v>
      </c>
      <c r="L787" t="str">
        <f t="shared" si="89"/>
        <v>1.1 All individuals</v>
      </c>
      <c r="M787" t="str">
        <f t="shared" si="84"/>
        <v>SHG Use - Financial Services(Among all question respondents)</v>
      </c>
      <c r="N787" t="s">
        <v>179</v>
      </c>
      <c r="O787">
        <v>0.1021733356998606</v>
      </c>
      <c r="P787">
        <v>5.5635727735359342E-3</v>
      </c>
      <c r="Q787">
        <v>9.1264572972322558E-2</v>
      </c>
      <c r="R787">
        <v>0.11308209842739865</v>
      </c>
      <c r="S787">
        <v>3029</v>
      </c>
      <c r="T787" t="str">
        <f t="shared" si="86"/>
        <v>1</v>
      </c>
    </row>
    <row r="788" spans="1:20" x14ac:dyDescent="0.25">
      <c r="A788" s="35" t="s">
        <v>424</v>
      </c>
      <c r="B788" s="35" t="str">
        <f t="shared" si="85"/>
        <v>Tanzania</v>
      </c>
      <c r="C788" t="s">
        <v>68</v>
      </c>
      <c r="D788" t="str">
        <f t="shared" si="88"/>
        <v>FII</v>
      </c>
      <c r="E788" t="s">
        <v>9</v>
      </c>
      <c r="F788" t="s">
        <v>856</v>
      </c>
      <c r="G788" t="str">
        <f t="shared" si="87"/>
        <v>SHG Use - Financial Services</v>
      </c>
      <c r="H788" t="s">
        <v>740</v>
      </c>
      <c r="I788" t="s">
        <v>740</v>
      </c>
      <c r="J788" t="s">
        <v>66</v>
      </c>
      <c r="K788" t="s">
        <v>120</v>
      </c>
      <c r="L788" t="str">
        <f t="shared" si="89"/>
        <v>2.1 Individuals who have a bank account</v>
      </c>
      <c r="M788" t="str">
        <f t="shared" si="84"/>
        <v>SHG Use - Financial Services(Among all question respondents)</v>
      </c>
      <c r="N788" t="s">
        <v>179</v>
      </c>
      <c r="O788">
        <v>0.17224607115468785</v>
      </c>
      <c r="P788">
        <v>2.2848136813148449E-2</v>
      </c>
      <c r="Q788">
        <v>0.12744663859463601</v>
      </c>
      <c r="R788">
        <v>0.21704550371473968</v>
      </c>
      <c r="S788">
        <v>285</v>
      </c>
      <c r="T788" t="str">
        <f t="shared" si="86"/>
        <v>1</v>
      </c>
    </row>
    <row r="789" spans="1:20" x14ac:dyDescent="0.25">
      <c r="A789" s="35" t="s">
        <v>424</v>
      </c>
      <c r="B789" s="35" t="str">
        <f t="shared" si="85"/>
        <v>Tanzania</v>
      </c>
      <c r="C789" t="s">
        <v>68</v>
      </c>
      <c r="D789" t="str">
        <f t="shared" si="88"/>
        <v>FII</v>
      </c>
      <c r="E789" t="s">
        <v>9</v>
      </c>
      <c r="F789" t="s">
        <v>856</v>
      </c>
      <c r="G789" t="str">
        <f t="shared" si="87"/>
        <v>SHG Use - Financial Services</v>
      </c>
      <c r="H789" t="s">
        <v>740</v>
      </c>
      <c r="I789" t="s">
        <v>740</v>
      </c>
      <c r="J789" t="s">
        <v>66</v>
      </c>
      <c r="K789" t="s">
        <v>121</v>
      </c>
      <c r="L789" t="str">
        <f t="shared" si="89"/>
        <v>2.2 Individuals who do not have a bank account</v>
      </c>
      <c r="M789" t="str">
        <f t="shared" si="84"/>
        <v>SHG Use - Financial Services(Among all question respondents)</v>
      </c>
      <c r="N789" t="s">
        <v>179</v>
      </c>
      <c r="O789">
        <v>9.4728170920475835E-2</v>
      </c>
      <c r="P789">
        <v>5.6365004253486287E-3</v>
      </c>
      <c r="Q789">
        <v>8.3676415464652584E-2</v>
      </c>
      <c r="R789">
        <v>0.10577992637629909</v>
      </c>
      <c r="S789">
        <v>2744</v>
      </c>
      <c r="T789" t="str">
        <f t="shared" si="86"/>
        <v>1</v>
      </c>
    </row>
    <row r="790" spans="1:20" x14ac:dyDescent="0.25">
      <c r="A790" s="35" t="s">
        <v>424</v>
      </c>
      <c r="B790" s="35" t="str">
        <f t="shared" si="85"/>
        <v>Tanzania</v>
      </c>
      <c r="C790" t="s">
        <v>68</v>
      </c>
      <c r="D790" t="str">
        <f t="shared" si="88"/>
        <v>FII</v>
      </c>
      <c r="E790" t="s">
        <v>9</v>
      </c>
      <c r="F790" t="s">
        <v>856</v>
      </c>
      <c r="G790" t="str">
        <f t="shared" si="87"/>
        <v>SHG Use - Financial Services</v>
      </c>
      <c r="H790" t="s">
        <v>740</v>
      </c>
      <c r="I790" t="s">
        <v>740</v>
      </c>
      <c r="J790" t="s">
        <v>66</v>
      </c>
      <c r="K790" t="s">
        <v>123</v>
      </c>
      <c r="L790" t="str">
        <f t="shared" si="89"/>
        <v>3.1 Individuals who have access to a mobile phone</v>
      </c>
      <c r="M790" t="str">
        <f t="shared" si="84"/>
        <v>SHG Use - Financial Services(Among all question respondents)</v>
      </c>
      <c r="N790" t="s">
        <v>179</v>
      </c>
      <c r="O790">
        <v>0.11201048004715937</v>
      </c>
      <c r="P790">
        <v>6.1801674987589476E-3</v>
      </c>
      <c r="Q790">
        <v>9.9892730607251165E-2</v>
      </c>
      <c r="R790">
        <v>0.12412822948706757</v>
      </c>
      <c r="S790">
        <v>2682</v>
      </c>
      <c r="T790" t="str">
        <f t="shared" si="86"/>
        <v>1</v>
      </c>
    </row>
    <row r="791" spans="1:20" x14ac:dyDescent="0.25">
      <c r="A791" s="35" t="s">
        <v>424</v>
      </c>
      <c r="B791" s="35" t="str">
        <f t="shared" si="85"/>
        <v>Tanzania</v>
      </c>
      <c r="C791" t="s">
        <v>68</v>
      </c>
      <c r="D791" t="str">
        <f t="shared" si="88"/>
        <v>FII</v>
      </c>
      <c r="E791" t="s">
        <v>9</v>
      </c>
      <c r="F791" t="s">
        <v>856</v>
      </c>
      <c r="G791" t="str">
        <f t="shared" si="87"/>
        <v>SHG Use - Financial Services</v>
      </c>
      <c r="H791" t="s">
        <v>740</v>
      </c>
      <c r="I791" t="s">
        <v>740</v>
      </c>
      <c r="J791" t="s">
        <v>66</v>
      </c>
      <c r="K791" t="s">
        <v>134</v>
      </c>
      <c r="L791" t="str">
        <f t="shared" si="89"/>
        <v>6.1 Rural individuals</v>
      </c>
      <c r="M791" t="str">
        <f t="shared" si="84"/>
        <v>SHG Use - Financial Services(Among all question respondents)</v>
      </c>
      <c r="N791" t="s">
        <v>179</v>
      </c>
      <c r="O791">
        <v>0.10869680984656067</v>
      </c>
      <c r="P791">
        <v>6.9757471125848347E-3</v>
      </c>
      <c r="Q791">
        <v>9.501912947892649E-2</v>
      </c>
      <c r="R791">
        <v>0.12237449021419486</v>
      </c>
      <c r="S791">
        <v>2027</v>
      </c>
      <c r="T791" t="str">
        <f t="shared" si="86"/>
        <v>1</v>
      </c>
    </row>
    <row r="792" spans="1:20" x14ac:dyDescent="0.25">
      <c r="A792" s="35" t="s">
        <v>424</v>
      </c>
      <c r="B792" s="35" t="str">
        <f t="shared" si="85"/>
        <v>Tanzania</v>
      </c>
      <c r="C792" t="s">
        <v>68</v>
      </c>
      <c r="D792" t="str">
        <f t="shared" si="88"/>
        <v>FII</v>
      </c>
      <c r="E792" t="s">
        <v>9</v>
      </c>
      <c r="F792" t="s">
        <v>856</v>
      </c>
      <c r="G792" t="str">
        <f t="shared" si="87"/>
        <v>SHG Use - Financial Services</v>
      </c>
      <c r="H792" t="s">
        <v>740</v>
      </c>
      <c r="I792" t="s">
        <v>740</v>
      </c>
      <c r="J792" t="s">
        <v>66</v>
      </c>
      <c r="K792" t="s">
        <v>124</v>
      </c>
      <c r="L792" t="str">
        <f t="shared" si="89"/>
        <v>3.2 Individuals who do not have access to a mobile phone</v>
      </c>
      <c r="M792" t="str">
        <f t="shared" si="84"/>
        <v>SHG Use - Financial Services(Among all question respondents)</v>
      </c>
      <c r="N792" t="s">
        <v>179</v>
      </c>
      <c r="O792">
        <v>2.8520053076069973E-2</v>
      </c>
      <c r="P792">
        <v>8.3682692421280982E-3</v>
      </c>
      <c r="Q792">
        <v>1.2111988093662606E-2</v>
      </c>
      <c r="R792">
        <v>4.4928118058477337E-2</v>
      </c>
      <c r="S792">
        <v>347</v>
      </c>
      <c r="T792" t="str">
        <f t="shared" si="86"/>
        <v>1</v>
      </c>
    </row>
    <row r="793" spans="1:20" x14ac:dyDescent="0.25">
      <c r="A793" s="35" t="s">
        <v>424</v>
      </c>
      <c r="B793" s="35" t="str">
        <f t="shared" si="85"/>
        <v>Tanzania</v>
      </c>
      <c r="C793" t="s">
        <v>68</v>
      </c>
      <c r="D793" t="str">
        <f t="shared" si="88"/>
        <v>FII</v>
      </c>
      <c r="E793" t="s">
        <v>9</v>
      </c>
      <c r="F793" t="s">
        <v>856</v>
      </c>
      <c r="G793" t="str">
        <f t="shared" si="87"/>
        <v>SHG Use - Financial Services</v>
      </c>
      <c r="H793" t="s">
        <v>740</v>
      </c>
      <c r="I793" t="s">
        <v>740</v>
      </c>
      <c r="J793" t="s">
        <v>66</v>
      </c>
      <c r="K793" t="s">
        <v>135</v>
      </c>
      <c r="L793" t="str">
        <f t="shared" si="89"/>
        <v>6.2 Urban individuals</v>
      </c>
      <c r="M793" t="str">
        <f t="shared" si="84"/>
        <v>SHG Use - Financial Services(Among all question respondents)</v>
      </c>
      <c r="N793" t="s">
        <v>179</v>
      </c>
      <c r="O793">
        <v>8.9297566353572208E-2</v>
      </c>
      <c r="P793">
        <v>9.1500459488664254E-3</v>
      </c>
      <c r="Q793">
        <v>7.1356634462280244E-2</v>
      </c>
      <c r="R793">
        <v>0.10723849824486417</v>
      </c>
      <c r="S793">
        <v>1002</v>
      </c>
      <c r="T793" t="str">
        <f t="shared" si="86"/>
        <v>1</v>
      </c>
    </row>
    <row r="794" spans="1:20" x14ac:dyDescent="0.25">
      <c r="A794" s="35" t="s">
        <v>424</v>
      </c>
      <c r="B794" s="35" t="str">
        <f t="shared" si="85"/>
        <v>Tanzania</v>
      </c>
      <c r="C794" t="s">
        <v>68</v>
      </c>
      <c r="D794" t="str">
        <f t="shared" si="88"/>
        <v>FII</v>
      </c>
      <c r="E794" t="s">
        <v>9</v>
      </c>
      <c r="F794" t="s">
        <v>856</v>
      </c>
      <c r="G794" t="str">
        <f t="shared" si="87"/>
        <v>SHG Use - Financial Services</v>
      </c>
      <c r="H794" t="s">
        <v>740</v>
      </c>
      <c r="I794" t="s">
        <v>740</v>
      </c>
      <c r="J794" t="s">
        <v>66</v>
      </c>
      <c r="K794" t="s">
        <v>127</v>
      </c>
      <c r="L794" t="str">
        <f t="shared" si="89"/>
        <v>4.1 Individuals who use mobile money</v>
      </c>
      <c r="M794" t="str">
        <f t="shared" si="84"/>
        <v>SHG Use - Financial Services(Among all question respondents)</v>
      </c>
      <c r="N794" t="s">
        <v>179</v>
      </c>
      <c r="O794">
        <v>0.12591115463185876</v>
      </c>
      <c r="P794">
        <v>7.865825190612661E-3</v>
      </c>
      <c r="Q794">
        <v>0.11048825568662742</v>
      </c>
      <c r="R794">
        <v>0.14133405357709011</v>
      </c>
      <c r="S794">
        <v>1835</v>
      </c>
      <c r="T794" t="str">
        <f t="shared" si="86"/>
        <v>1</v>
      </c>
    </row>
    <row r="795" spans="1:20" x14ac:dyDescent="0.25">
      <c r="A795" s="35" t="s">
        <v>424</v>
      </c>
      <c r="B795" s="35" t="str">
        <f t="shared" si="85"/>
        <v>Tanzania</v>
      </c>
      <c r="C795" t="s">
        <v>68</v>
      </c>
      <c r="D795" t="str">
        <f t="shared" si="88"/>
        <v>FII</v>
      </c>
      <c r="E795" t="s">
        <v>9</v>
      </c>
      <c r="F795" t="s">
        <v>856</v>
      </c>
      <c r="G795" t="str">
        <f t="shared" si="87"/>
        <v>SHG Use - Financial Services</v>
      </c>
      <c r="H795" t="s">
        <v>740</v>
      </c>
      <c r="I795" t="s">
        <v>740</v>
      </c>
      <c r="J795" t="s">
        <v>66</v>
      </c>
      <c r="K795" t="s">
        <v>128</v>
      </c>
      <c r="L795" t="str">
        <f t="shared" si="89"/>
        <v>4.2 Individuals who do not use mobile money</v>
      </c>
      <c r="M795" t="str">
        <f t="shared" si="84"/>
        <v>SHG Use - Financial Services(Among all question respondents)</v>
      </c>
      <c r="N795" t="s">
        <v>179</v>
      </c>
      <c r="O795">
        <v>6.4757795300762949E-2</v>
      </c>
      <c r="P795">
        <v>7.0590078818397765E-3</v>
      </c>
      <c r="Q795">
        <v>5.091686156819844E-2</v>
      </c>
      <c r="R795">
        <v>7.8598729033327458E-2</v>
      </c>
      <c r="S795">
        <v>1194</v>
      </c>
      <c r="T795" t="str">
        <f t="shared" si="86"/>
        <v>1</v>
      </c>
    </row>
    <row r="796" spans="1:20" x14ac:dyDescent="0.25">
      <c r="A796" s="35" t="s">
        <v>424</v>
      </c>
      <c r="B796" s="35" t="str">
        <f t="shared" si="85"/>
        <v>Tanzania</v>
      </c>
      <c r="C796" t="s">
        <v>68</v>
      </c>
      <c r="D796" t="str">
        <f t="shared" si="88"/>
        <v>FII</v>
      </c>
      <c r="E796" t="s">
        <v>9</v>
      </c>
      <c r="F796" t="s">
        <v>856</v>
      </c>
      <c r="G796" t="str">
        <f t="shared" si="87"/>
        <v>SHG Use - Financial Services</v>
      </c>
      <c r="H796" t="s">
        <v>740</v>
      </c>
      <c r="I796" t="s">
        <v>740</v>
      </c>
      <c r="J796" t="s">
        <v>66</v>
      </c>
      <c r="K796" t="s">
        <v>131</v>
      </c>
      <c r="L796" t="str">
        <f t="shared" si="89"/>
        <v>5.1 Individuals with a formal ID</v>
      </c>
      <c r="M796" t="str">
        <f t="shared" si="84"/>
        <v>SHG Use - Financial Services(Among all question respondents)</v>
      </c>
      <c r="N796" t="s">
        <v>179</v>
      </c>
      <c r="O796">
        <v>0.11042072440449004</v>
      </c>
      <c r="P796">
        <v>6.1531502161161844E-3</v>
      </c>
      <c r="Q796">
        <v>9.8355949040394172E-2</v>
      </c>
      <c r="R796">
        <v>0.1224854997685859</v>
      </c>
      <c r="S796">
        <v>2691</v>
      </c>
      <c r="T796" t="str">
        <f t="shared" si="86"/>
        <v>1</v>
      </c>
    </row>
    <row r="797" spans="1:20" x14ac:dyDescent="0.25">
      <c r="A797" s="35" t="s">
        <v>424</v>
      </c>
      <c r="B797" s="35" t="str">
        <f t="shared" si="85"/>
        <v>Tanzania</v>
      </c>
      <c r="C797" t="s">
        <v>68</v>
      </c>
      <c r="D797" t="str">
        <f t="shared" si="88"/>
        <v>FII</v>
      </c>
      <c r="E797" t="s">
        <v>9</v>
      </c>
      <c r="F797" t="s">
        <v>856</v>
      </c>
      <c r="G797" t="str">
        <f t="shared" si="87"/>
        <v>SHG Use - Financial Services</v>
      </c>
      <c r="H797" t="s">
        <v>740</v>
      </c>
      <c r="I797" t="s">
        <v>740</v>
      </c>
      <c r="J797" t="s">
        <v>66</v>
      </c>
      <c r="K797" t="s">
        <v>132</v>
      </c>
      <c r="L797" t="str">
        <f t="shared" si="89"/>
        <v>5.2 Individuals without a formal ID</v>
      </c>
      <c r="M797" t="str">
        <f t="shared" si="84"/>
        <v>SHG Use - Financial Services(Among all question respondents)</v>
      </c>
      <c r="N797" t="s">
        <v>179</v>
      </c>
      <c r="O797">
        <v>4.3050847202573087E-2</v>
      </c>
      <c r="P797">
        <v>1.0316917687689666E-2</v>
      </c>
      <c r="Q797">
        <v>2.2821974189554332E-2</v>
      </c>
      <c r="R797">
        <v>6.3279720215591834E-2</v>
      </c>
      <c r="S797">
        <v>338</v>
      </c>
      <c r="T797" t="str">
        <f t="shared" si="86"/>
        <v>1</v>
      </c>
    </row>
    <row r="798" spans="1:20" x14ac:dyDescent="0.25">
      <c r="A798" s="35" t="s">
        <v>424</v>
      </c>
      <c r="B798" s="35" t="str">
        <f t="shared" si="85"/>
        <v>Tanzania</v>
      </c>
      <c r="C798" t="s">
        <v>68</v>
      </c>
      <c r="D798" t="str">
        <f t="shared" si="88"/>
        <v>FII</v>
      </c>
      <c r="E798" t="s">
        <v>9</v>
      </c>
      <c r="F798" t="s">
        <v>856</v>
      </c>
      <c r="G798" t="str">
        <f t="shared" si="87"/>
        <v>SHG Use - Financial Services</v>
      </c>
      <c r="H798" t="s">
        <v>740</v>
      </c>
      <c r="I798" t="s">
        <v>740</v>
      </c>
      <c r="J798" t="s">
        <v>66</v>
      </c>
      <c r="K798" t="s">
        <v>419</v>
      </c>
      <c r="L798" t="str">
        <f t="shared" si="89"/>
        <v>7.1 Individuals in the two lowest PPI quintiles</v>
      </c>
      <c r="M798" t="str">
        <f t="shared" si="84"/>
        <v>SHG Use - Financial Services(Among all question respondents)</v>
      </c>
      <c r="N798" t="s">
        <v>179</v>
      </c>
      <c r="O798">
        <v>9.2284166634242479E-2</v>
      </c>
      <c r="P798">
        <v>7.0526828458381593E-3</v>
      </c>
      <c r="Q798">
        <v>7.8455634701707078E-2</v>
      </c>
      <c r="R798">
        <v>0.10611269856677788</v>
      </c>
      <c r="S798">
        <v>1691</v>
      </c>
      <c r="T798" t="str">
        <f t="shared" si="86"/>
        <v>1</v>
      </c>
    </row>
    <row r="799" spans="1:20" x14ac:dyDescent="0.25">
      <c r="A799" s="35" t="s">
        <v>424</v>
      </c>
      <c r="B799" s="35" t="str">
        <f t="shared" si="85"/>
        <v>Tanzania</v>
      </c>
      <c r="C799" t="s">
        <v>68</v>
      </c>
      <c r="D799" t="str">
        <f t="shared" si="88"/>
        <v>FII</v>
      </c>
      <c r="E799" t="s">
        <v>9</v>
      </c>
      <c r="F799" t="s">
        <v>856</v>
      </c>
      <c r="G799" t="str">
        <f t="shared" si="87"/>
        <v>SHG Use - Financial Services</v>
      </c>
      <c r="H799" t="s">
        <v>740</v>
      </c>
      <c r="I799" t="s">
        <v>740</v>
      </c>
      <c r="J799" t="s">
        <v>66</v>
      </c>
      <c r="K799" t="s">
        <v>420</v>
      </c>
      <c r="L799" t="str">
        <f t="shared" si="89"/>
        <v>7.2 Individuals in the middle PPI quintile</v>
      </c>
      <c r="M799" t="str">
        <f t="shared" si="84"/>
        <v>SHG Use - Financial Services(Among all question respondents)</v>
      </c>
      <c r="N799" t="s">
        <v>179</v>
      </c>
      <c r="O799">
        <v>0.12730331509861642</v>
      </c>
      <c r="P799">
        <v>1.1646078388921273E-2</v>
      </c>
      <c r="Q799">
        <v>0.10446829324802463</v>
      </c>
      <c r="R799">
        <v>0.15013833694920822</v>
      </c>
      <c r="S799">
        <v>854</v>
      </c>
      <c r="T799" t="str">
        <f t="shared" si="86"/>
        <v>1</v>
      </c>
    </row>
    <row r="800" spans="1:20" x14ac:dyDescent="0.25">
      <c r="A800" s="35" t="s">
        <v>424</v>
      </c>
      <c r="B800" s="35" t="str">
        <f t="shared" si="85"/>
        <v>Tanzania</v>
      </c>
      <c r="C800" t="s">
        <v>68</v>
      </c>
      <c r="D800" t="str">
        <f t="shared" si="88"/>
        <v>FII</v>
      </c>
      <c r="E800" t="s">
        <v>9</v>
      </c>
      <c r="F800" t="s">
        <v>856</v>
      </c>
      <c r="G800" t="str">
        <f t="shared" si="87"/>
        <v>SHG Use - Financial Services</v>
      </c>
      <c r="H800" t="s">
        <v>740</v>
      </c>
      <c r="I800" t="s">
        <v>740</v>
      </c>
      <c r="J800" t="s">
        <v>66</v>
      </c>
      <c r="K800" t="s">
        <v>421</v>
      </c>
      <c r="L800" t="str">
        <f t="shared" si="89"/>
        <v>7.3 Individuals in the two highest PPI quintiles</v>
      </c>
      <c r="M800" t="str">
        <f t="shared" si="84"/>
        <v>SHG Use - Financial Services(Among all question respondents)</v>
      </c>
      <c r="N800" t="s">
        <v>179</v>
      </c>
      <c r="O800">
        <v>9.2016907537440545E-2</v>
      </c>
      <c r="P800">
        <v>1.3302961881742802E-2</v>
      </c>
      <c r="Q800">
        <v>6.5933155127173293E-2</v>
      </c>
      <c r="R800">
        <v>0.1181006599477078</v>
      </c>
      <c r="S800">
        <v>484</v>
      </c>
      <c r="T800" t="str">
        <f t="shared" si="86"/>
        <v>1</v>
      </c>
    </row>
    <row r="801" spans="1:20" x14ac:dyDescent="0.25">
      <c r="A801" s="35" t="s">
        <v>424</v>
      </c>
      <c r="B801" s="35" t="str">
        <f t="shared" si="85"/>
        <v>Tanzania</v>
      </c>
      <c r="C801" t="s">
        <v>65</v>
      </c>
      <c r="D801" t="s">
        <v>65</v>
      </c>
      <c r="E801" t="s">
        <v>9</v>
      </c>
      <c r="F801" t="s">
        <v>856</v>
      </c>
      <c r="G801" t="str">
        <f t="shared" si="87"/>
        <v>SHG Use - Financial Services</v>
      </c>
      <c r="H801" t="s">
        <v>740</v>
      </c>
      <c r="I801" t="s">
        <v>740</v>
      </c>
      <c r="J801" t="s">
        <v>66</v>
      </c>
      <c r="K801" t="s">
        <v>114</v>
      </c>
      <c r="L801" t="s">
        <v>114</v>
      </c>
      <c r="M801" t="str">
        <f t="shared" ref="M801:M816" si="90">CONCATENATE(F801,"(Among ",J801,")")</f>
        <v>SHG Use - Financial Services(Among all question respondents)</v>
      </c>
      <c r="N801" t="s">
        <v>240</v>
      </c>
      <c r="O801">
        <v>0.12013918565102244</v>
      </c>
      <c r="P801">
        <v>4.9946251215281564E-3</v>
      </c>
      <c r="Q801">
        <v>0.11034864737879155</v>
      </c>
      <c r="R801">
        <v>0.12992972392325333</v>
      </c>
      <c r="S801">
        <v>9459</v>
      </c>
      <c r="T801" t="str">
        <f t="shared" si="86"/>
        <v>1</v>
      </c>
    </row>
    <row r="802" spans="1:20" x14ac:dyDescent="0.25">
      <c r="A802" s="35" t="s">
        <v>424</v>
      </c>
      <c r="B802" s="35" t="str">
        <f t="shared" si="85"/>
        <v>Tanzania</v>
      </c>
      <c r="C802" t="s">
        <v>65</v>
      </c>
      <c r="D802" t="s">
        <v>65</v>
      </c>
      <c r="E802" t="s">
        <v>9</v>
      </c>
      <c r="F802" t="s">
        <v>856</v>
      </c>
      <c r="G802" t="str">
        <f t="shared" si="87"/>
        <v>SHG Use - Financial Services</v>
      </c>
      <c r="H802" t="s">
        <v>740</v>
      </c>
      <c r="I802" t="s">
        <v>740</v>
      </c>
      <c r="J802" t="s">
        <v>66</v>
      </c>
      <c r="K802" t="s">
        <v>115</v>
      </c>
      <c r="L802" t="s">
        <v>115</v>
      </c>
      <c r="M802" t="str">
        <f t="shared" si="90"/>
        <v>SHG Use - Financial Services(Among all question respondents)</v>
      </c>
      <c r="N802" t="s">
        <v>240</v>
      </c>
      <c r="O802">
        <v>9.2734888372345545E-2</v>
      </c>
      <c r="P802">
        <v>7.0314738646941452E-3</v>
      </c>
      <c r="Q802">
        <v>7.8951688971503134E-2</v>
      </c>
      <c r="R802">
        <v>0.10651808777318796</v>
      </c>
      <c r="S802">
        <v>4119</v>
      </c>
      <c r="T802" t="str">
        <f t="shared" si="86"/>
        <v>1</v>
      </c>
    </row>
    <row r="803" spans="1:20" x14ac:dyDescent="0.25">
      <c r="A803" s="35" t="s">
        <v>424</v>
      </c>
      <c r="B803" s="35" t="str">
        <f t="shared" si="85"/>
        <v>Tanzania</v>
      </c>
      <c r="C803" t="s">
        <v>65</v>
      </c>
      <c r="D803" t="s">
        <v>65</v>
      </c>
      <c r="E803" t="s">
        <v>9</v>
      </c>
      <c r="F803" t="s">
        <v>856</v>
      </c>
      <c r="G803" t="str">
        <f t="shared" si="87"/>
        <v>SHG Use - Financial Services</v>
      </c>
      <c r="H803" t="s">
        <v>740</v>
      </c>
      <c r="I803" t="s">
        <v>740</v>
      </c>
      <c r="J803" t="s">
        <v>66</v>
      </c>
      <c r="K803" t="s">
        <v>116</v>
      </c>
      <c r="L803" t="s">
        <v>116</v>
      </c>
      <c r="M803" t="str">
        <f t="shared" si="90"/>
        <v>SHG Use - Financial Services(Among all question respondents)</v>
      </c>
      <c r="N803" t="s">
        <v>240</v>
      </c>
      <c r="O803">
        <v>0.14644347819561798</v>
      </c>
      <c r="P803">
        <v>7.0795188592738222E-3</v>
      </c>
      <c r="Q803">
        <v>0.13256610028352075</v>
      </c>
      <c r="R803">
        <v>0.16032085610771521</v>
      </c>
      <c r="S803">
        <v>5340</v>
      </c>
      <c r="T803" t="str">
        <f t="shared" si="86"/>
        <v>1</v>
      </c>
    </row>
    <row r="804" spans="1:20" x14ac:dyDescent="0.25">
      <c r="A804" s="35" t="s">
        <v>424</v>
      </c>
      <c r="B804" s="35" t="str">
        <f t="shared" si="85"/>
        <v>Tanzania</v>
      </c>
      <c r="C804" t="s">
        <v>65</v>
      </c>
      <c r="D804" t="s">
        <v>65</v>
      </c>
      <c r="E804" t="s">
        <v>9</v>
      </c>
      <c r="F804" t="s">
        <v>856</v>
      </c>
      <c r="G804" t="str">
        <f t="shared" si="87"/>
        <v>SHG Use - Financial Services</v>
      </c>
      <c r="H804" t="s">
        <v>740</v>
      </c>
      <c r="I804" t="s">
        <v>740</v>
      </c>
      <c r="J804" t="s">
        <v>66</v>
      </c>
      <c r="K804" t="s">
        <v>120</v>
      </c>
      <c r="L804" t="s">
        <v>120</v>
      </c>
      <c r="M804" t="str">
        <f t="shared" si="90"/>
        <v>SHG Use - Financial Services(Among all question respondents)</v>
      </c>
      <c r="N804" t="s">
        <v>240</v>
      </c>
      <c r="O804">
        <v>0.21643230917712655</v>
      </c>
      <c r="P804">
        <v>2.1923869134768497E-2</v>
      </c>
      <c r="Q804">
        <v>0.17345681559820919</v>
      </c>
      <c r="R804">
        <v>0.25940780275604391</v>
      </c>
      <c r="S804">
        <v>868</v>
      </c>
      <c r="T804" t="str">
        <f t="shared" si="86"/>
        <v>1</v>
      </c>
    </row>
    <row r="805" spans="1:20" x14ac:dyDescent="0.25">
      <c r="A805" s="35" t="s">
        <v>424</v>
      </c>
      <c r="B805" s="35" t="str">
        <f t="shared" si="85"/>
        <v>Tanzania</v>
      </c>
      <c r="C805" t="s">
        <v>65</v>
      </c>
      <c r="D805" t="s">
        <v>65</v>
      </c>
      <c r="E805" t="s">
        <v>9</v>
      </c>
      <c r="F805" t="s">
        <v>856</v>
      </c>
      <c r="G805" t="str">
        <f t="shared" si="87"/>
        <v>SHG Use - Financial Services</v>
      </c>
      <c r="H805" t="s">
        <v>740</v>
      </c>
      <c r="I805" t="s">
        <v>740</v>
      </c>
      <c r="J805" t="s">
        <v>66</v>
      </c>
      <c r="K805" t="s">
        <v>121</v>
      </c>
      <c r="L805" t="s">
        <v>121</v>
      </c>
      <c r="M805" t="str">
        <f t="shared" si="90"/>
        <v>SHG Use - Financial Services(Among all question respondents)</v>
      </c>
      <c r="N805" t="s">
        <v>240</v>
      </c>
      <c r="O805">
        <v>0.10891793871876064</v>
      </c>
      <c r="P805">
        <v>4.9239465529774974E-3</v>
      </c>
      <c r="Q805">
        <v>9.9265945625313851E-2</v>
      </c>
      <c r="R805">
        <v>0.11856993181220743</v>
      </c>
      <c r="S805">
        <v>8591</v>
      </c>
      <c r="T805" t="str">
        <f t="shared" si="86"/>
        <v>1</v>
      </c>
    </row>
    <row r="806" spans="1:20" x14ac:dyDescent="0.25">
      <c r="A806" s="35" t="s">
        <v>424</v>
      </c>
      <c r="B806" s="35" t="str">
        <f t="shared" si="85"/>
        <v>Tanzania</v>
      </c>
      <c r="C806" t="s">
        <v>65</v>
      </c>
      <c r="D806" t="s">
        <v>65</v>
      </c>
      <c r="E806" t="s">
        <v>9</v>
      </c>
      <c r="F806" t="s">
        <v>856</v>
      </c>
      <c r="G806" t="str">
        <f t="shared" si="87"/>
        <v>SHG Use - Financial Services</v>
      </c>
      <c r="H806" t="s">
        <v>740</v>
      </c>
      <c r="I806" t="s">
        <v>740</v>
      </c>
      <c r="J806" t="s">
        <v>66</v>
      </c>
      <c r="K806" t="s">
        <v>123</v>
      </c>
      <c r="L806" t="s">
        <v>123</v>
      </c>
      <c r="M806" t="str">
        <f t="shared" si="90"/>
        <v>SHG Use - Financial Services(Among all question respondents)</v>
      </c>
      <c r="N806" t="s">
        <v>240</v>
      </c>
      <c r="O806">
        <v>0.12653060211859476</v>
      </c>
      <c r="P806">
        <v>5.3157853255257235E-3</v>
      </c>
      <c r="Q806">
        <v>0.11611052084919221</v>
      </c>
      <c r="R806">
        <v>0.13695068338799732</v>
      </c>
      <c r="S806">
        <v>8703</v>
      </c>
      <c r="T806" t="str">
        <f t="shared" si="86"/>
        <v>1</v>
      </c>
    </row>
    <row r="807" spans="1:20" x14ac:dyDescent="0.25">
      <c r="A807" s="35" t="s">
        <v>424</v>
      </c>
      <c r="B807" s="35" t="str">
        <f t="shared" si="85"/>
        <v>Tanzania</v>
      </c>
      <c r="C807" t="s">
        <v>65</v>
      </c>
      <c r="D807" t="s">
        <v>65</v>
      </c>
      <c r="E807" t="s">
        <v>9</v>
      </c>
      <c r="F807" t="s">
        <v>856</v>
      </c>
      <c r="G807" t="str">
        <f t="shared" si="87"/>
        <v>SHG Use - Financial Services</v>
      </c>
      <c r="H807" t="s">
        <v>740</v>
      </c>
      <c r="I807" t="s">
        <v>740</v>
      </c>
      <c r="J807" t="s">
        <v>66</v>
      </c>
      <c r="K807" t="s">
        <v>124</v>
      </c>
      <c r="L807" t="s">
        <v>124</v>
      </c>
      <c r="M807" t="str">
        <f t="shared" si="90"/>
        <v>SHG Use - Financial Services(Among all question respondents)</v>
      </c>
      <c r="N807" t="s">
        <v>240</v>
      </c>
      <c r="O807">
        <v>3.2368049949932393E-2</v>
      </c>
      <c r="P807">
        <v>7.4250337876936457E-3</v>
      </c>
      <c r="Q807">
        <v>1.7813388548481631E-2</v>
      </c>
      <c r="R807">
        <v>4.6922711351383151E-2</v>
      </c>
      <c r="S807">
        <v>756</v>
      </c>
      <c r="T807" t="str">
        <f t="shared" si="86"/>
        <v>1</v>
      </c>
    </row>
    <row r="808" spans="1:20" x14ac:dyDescent="0.25">
      <c r="A808" s="35" t="s">
        <v>424</v>
      </c>
      <c r="B808" s="35" t="str">
        <f t="shared" si="85"/>
        <v>Tanzania</v>
      </c>
      <c r="C808" t="s">
        <v>65</v>
      </c>
      <c r="D808" t="s">
        <v>65</v>
      </c>
      <c r="E808" t="s">
        <v>9</v>
      </c>
      <c r="F808" t="s">
        <v>856</v>
      </c>
      <c r="G808" t="str">
        <f t="shared" si="87"/>
        <v>SHG Use - Financial Services</v>
      </c>
      <c r="H808" t="s">
        <v>740</v>
      </c>
      <c r="I808" t="s">
        <v>740</v>
      </c>
      <c r="J808" t="s">
        <v>66</v>
      </c>
      <c r="K808" t="s">
        <v>127</v>
      </c>
      <c r="L808" t="s">
        <v>127</v>
      </c>
      <c r="M808" t="str">
        <f t="shared" si="90"/>
        <v>SHG Use - Financial Services(Among all question respondents)</v>
      </c>
      <c r="N808" t="s">
        <v>240</v>
      </c>
      <c r="O808">
        <v>0.1607928185900874</v>
      </c>
      <c r="P808">
        <v>7.5786834309478166E-3</v>
      </c>
      <c r="Q808">
        <v>0.14593697087811444</v>
      </c>
      <c r="R808">
        <v>0.17564866630206036</v>
      </c>
      <c r="S808">
        <v>5248</v>
      </c>
      <c r="T808" t="str">
        <f t="shared" si="86"/>
        <v>1</v>
      </c>
    </row>
    <row r="809" spans="1:20" x14ac:dyDescent="0.25">
      <c r="A809" s="35" t="s">
        <v>424</v>
      </c>
      <c r="B809" s="35" t="str">
        <f t="shared" si="85"/>
        <v>Tanzania</v>
      </c>
      <c r="C809" t="s">
        <v>65</v>
      </c>
      <c r="D809" t="s">
        <v>65</v>
      </c>
      <c r="E809" t="s">
        <v>9</v>
      </c>
      <c r="F809" t="s">
        <v>856</v>
      </c>
      <c r="G809" t="str">
        <f t="shared" si="87"/>
        <v>SHG Use - Financial Services</v>
      </c>
      <c r="H809" t="s">
        <v>740</v>
      </c>
      <c r="I809" t="s">
        <v>740</v>
      </c>
      <c r="J809" t="s">
        <v>66</v>
      </c>
      <c r="K809" t="s">
        <v>128</v>
      </c>
      <c r="L809" t="s">
        <v>128</v>
      </c>
      <c r="M809" t="str">
        <f t="shared" si="90"/>
        <v>SHG Use - Financial Services(Among all question respondents)</v>
      </c>
      <c r="N809" t="s">
        <v>240</v>
      </c>
      <c r="O809">
        <v>5.9834065771961119E-2</v>
      </c>
      <c r="P809">
        <v>4.8641810364772687E-3</v>
      </c>
      <c r="Q809">
        <v>5.029922593074402E-2</v>
      </c>
      <c r="R809">
        <v>6.9368905613178211E-2</v>
      </c>
      <c r="S809">
        <v>4211</v>
      </c>
      <c r="T809" t="str">
        <f t="shared" si="86"/>
        <v>1</v>
      </c>
    </row>
    <row r="810" spans="1:20" x14ac:dyDescent="0.25">
      <c r="A810" s="35" t="s">
        <v>424</v>
      </c>
      <c r="B810" s="35" t="str">
        <f t="shared" si="85"/>
        <v>Tanzania</v>
      </c>
      <c r="C810" t="s">
        <v>65</v>
      </c>
      <c r="D810" t="s">
        <v>65</v>
      </c>
      <c r="E810" t="s">
        <v>9</v>
      </c>
      <c r="F810" t="s">
        <v>856</v>
      </c>
      <c r="G810" t="str">
        <f t="shared" si="87"/>
        <v>SHG Use - Financial Services</v>
      </c>
      <c r="H810" t="s">
        <v>740</v>
      </c>
      <c r="I810" t="s">
        <v>740</v>
      </c>
      <c r="J810" t="s">
        <v>66</v>
      </c>
      <c r="K810" t="s">
        <v>131</v>
      </c>
      <c r="L810" t="s">
        <v>131</v>
      </c>
      <c r="M810" t="str">
        <f t="shared" si="90"/>
        <v>SHG Use - Financial Services(Among all question respondents)</v>
      </c>
      <c r="N810" t="s">
        <v>240</v>
      </c>
      <c r="O810">
        <v>0.13479096984188466</v>
      </c>
      <c r="P810">
        <v>5.6675054561949765E-3</v>
      </c>
      <c r="Q810">
        <v>0.12368144155360798</v>
      </c>
      <c r="R810">
        <v>0.14590049813016132</v>
      </c>
      <c r="S810">
        <v>8227</v>
      </c>
      <c r="T810" t="str">
        <f t="shared" si="86"/>
        <v>1</v>
      </c>
    </row>
    <row r="811" spans="1:20" x14ac:dyDescent="0.25">
      <c r="A811" s="35" t="s">
        <v>424</v>
      </c>
      <c r="B811" s="35" t="str">
        <f t="shared" si="85"/>
        <v>Tanzania</v>
      </c>
      <c r="C811" t="s">
        <v>65</v>
      </c>
      <c r="D811" t="s">
        <v>65</v>
      </c>
      <c r="E811" t="s">
        <v>9</v>
      </c>
      <c r="F811" t="s">
        <v>856</v>
      </c>
      <c r="G811" t="str">
        <f t="shared" si="87"/>
        <v>SHG Use - Financial Services</v>
      </c>
      <c r="H811" t="s">
        <v>740</v>
      </c>
      <c r="I811" t="s">
        <v>740</v>
      </c>
      <c r="J811" t="s">
        <v>66</v>
      </c>
      <c r="K811" t="s">
        <v>132</v>
      </c>
      <c r="L811" t="s">
        <v>132</v>
      </c>
      <c r="M811" t="str">
        <f t="shared" si="90"/>
        <v>SHG Use - Financial Services(Among all question respondents)</v>
      </c>
      <c r="N811" t="s">
        <v>240</v>
      </c>
      <c r="O811">
        <v>4.0555245268610311E-2</v>
      </c>
      <c r="P811">
        <v>8.2065680559269463E-3</v>
      </c>
      <c r="Q811">
        <v>2.4468608798356589E-2</v>
      </c>
      <c r="R811">
        <v>5.6641881738864031E-2</v>
      </c>
      <c r="S811">
        <v>1232</v>
      </c>
      <c r="T811" t="str">
        <f t="shared" si="86"/>
        <v>1</v>
      </c>
    </row>
    <row r="812" spans="1:20" x14ac:dyDescent="0.25">
      <c r="A812" s="35" t="s">
        <v>424</v>
      </c>
      <c r="B812" s="35" t="str">
        <f t="shared" si="85"/>
        <v>Tanzania</v>
      </c>
      <c r="C812" t="s">
        <v>65</v>
      </c>
      <c r="D812" t="s">
        <v>65</v>
      </c>
      <c r="E812" t="s">
        <v>9</v>
      </c>
      <c r="F812" t="s">
        <v>856</v>
      </c>
      <c r="G812" t="str">
        <f t="shared" si="87"/>
        <v>SHG Use - Financial Services</v>
      </c>
      <c r="H812" t="s">
        <v>740</v>
      </c>
      <c r="I812" t="s">
        <v>740</v>
      </c>
      <c r="J812" t="s">
        <v>66</v>
      </c>
      <c r="K812" t="s">
        <v>134</v>
      </c>
      <c r="L812" t="s">
        <v>134</v>
      </c>
      <c r="M812" t="str">
        <f t="shared" si="90"/>
        <v>SHG Use - Financial Services(Among all question respondents)</v>
      </c>
      <c r="N812" t="s">
        <v>240</v>
      </c>
      <c r="O812">
        <v>0.11579322836310595</v>
      </c>
      <c r="P812">
        <v>5.8600374776132435E-3</v>
      </c>
      <c r="Q812">
        <v>0.10430629594970271</v>
      </c>
      <c r="R812">
        <v>0.12728016077650919</v>
      </c>
      <c r="S812">
        <v>6846</v>
      </c>
      <c r="T812" t="str">
        <f t="shared" si="86"/>
        <v>1</v>
      </c>
    </row>
    <row r="813" spans="1:20" x14ac:dyDescent="0.25">
      <c r="A813" s="35" t="s">
        <v>424</v>
      </c>
      <c r="B813" s="35" t="str">
        <f t="shared" si="85"/>
        <v>Tanzania</v>
      </c>
      <c r="C813" t="s">
        <v>65</v>
      </c>
      <c r="D813" t="s">
        <v>65</v>
      </c>
      <c r="E813" t="s">
        <v>9</v>
      </c>
      <c r="F813" t="s">
        <v>856</v>
      </c>
      <c r="G813" t="str">
        <f t="shared" si="87"/>
        <v>SHG Use - Financial Services</v>
      </c>
      <c r="H813" t="s">
        <v>740</v>
      </c>
      <c r="I813" t="s">
        <v>740</v>
      </c>
      <c r="J813" t="s">
        <v>66</v>
      </c>
      <c r="K813" t="s">
        <v>135</v>
      </c>
      <c r="L813" t="s">
        <v>135</v>
      </c>
      <c r="M813" t="str">
        <f t="shared" si="90"/>
        <v>SHG Use - Financial Services(Among all question respondents)</v>
      </c>
      <c r="N813" t="s">
        <v>240</v>
      </c>
      <c r="O813">
        <v>0.12842380194699232</v>
      </c>
      <c r="P813">
        <v>9.2913346975438439E-3</v>
      </c>
      <c r="Q813">
        <v>0.1102107898103422</v>
      </c>
      <c r="R813">
        <v>0.14663681408364243</v>
      </c>
      <c r="S813">
        <v>2613</v>
      </c>
      <c r="T813" t="str">
        <f t="shared" si="86"/>
        <v>1</v>
      </c>
    </row>
    <row r="814" spans="1:20" x14ac:dyDescent="0.25">
      <c r="A814" s="35" t="s">
        <v>424</v>
      </c>
      <c r="B814" s="35" t="str">
        <f t="shared" si="85"/>
        <v>Tanzania</v>
      </c>
      <c r="C814" t="s">
        <v>65</v>
      </c>
      <c r="D814" t="s">
        <v>65</v>
      </c>
      <c r="E814" t="s">
        <v>9</v>
      </c>
      <c r="F814" t="s">
        <v>856</v>
      </c>
      <c r="G814" t="str">
        <f t="shared" si="87"/>
        <v>SHG Use - Financial Services</v>
      </c>
      <c r="H814" t="s">
        <v>740</v>
      </c>
      <c r="I814" t="s">
        <v>740</v>
      </c>
      <c r="J814" t="s">
        <v>66</v>
      </c>
      <c r="K814" t="s">
        <v>228</v>
      </c>
      <c r="L814" t="s">
        <v>228</v>
      </c>
      <c r="M814" t="str">
        <f t="shared" si="90"/>
        <v>SHG Use - Financial Services(Among all question respondents)</v>
      </c>
      <c r="N814" t="s">
        <v>240</v>
      </c>
      <c r="O814">
        <v>0.10834281213307177</v>
      </c>
      <c r="P814">
        <v>5.894952360976956E-3</v>
      </c>
      <c r="Q814">
        <v>9.6787439047240589E-2</v>
      </c>
      <c r="R814">
        <v>0.11989818521890296</v>
      </c>
      <c r="S814">
        <v>6484</v>
      </c>
      <c r="T814" t="str">
        <f t="shared" si="86"/>
        <v>1</v>
      </c>
    </row>
    <row r="815" spans="1:20" x14ac:dyDescent="0.25">
      <c r="A815" s="35" t="s">
        <v>424</v>
      </c>
      <c r="B815" s="35" t="str">
        <f t="shared" si="85"/>
        <v>Tanzania</v>
      </c>
      <c r="C815" t="s">
        <v>65</v>
      </c>
      <c r="D815" t="s">
        <v>65</v>
      </c>
      <c r="E815" t="s">
        <v>9</v>
      </c>
      <c r="F815" t="s">
        <v>856</v>
      </c>
      <c r="G815" t="str">
        <f t="shared" si="87"/>
        <v>SHG Use - Financial Services</v>
      </c>
      <c r="H815" t="s">
        <v>740</v>
      </c>
      <c r="I815" t="s">
        <v>740</v>
      </c>
      <c r="J815" t="s">
        <v>66</v>
      </c>
      <c r="K815" t="s">
        <v>229</v>
      </c>
      <c r="L815" t="s">
        <v>229</v>
      </c>
      <c r="M815" t="str">
        <f t="shared" si="90"/>
        <v>SHG Use - Financial Services(Among all question respondents)</v>
      </c>
      <c r="N815" t="s">
        <v>240</v>
      </c>
      <c r="O815">
        <v>0.14052067709797086</v>
      </c>
      <c r="P815">
        <v>1.0660406410596707E-2</v>
      </c>
      <c r="Q815">
        <v>0.11962399027544729</v>
      </c>
      <c r="R815">
        <v>0.16141736392049444</v>
      </c>
      <c r="S815">
        <v>1967</v>
      </c>
      <c r="T815" t="str">
        <f t="shared" si="86"/>
        <v>1</v>
      </c>
    </row>
    <row r="816" spans="1:20" x14ac:dyDescent="0.25">
      <c r="A816" s="35" t="s">
        <v>424</v>
      </c>
      <c r="B816" s="35" t="str">
        <f t="shared" si="85"/>
        <v>Tanzania</v>
      </c>
      <c r="C816" t="s">
        <v>65</v>
      </c>
      <c r="D816" t="s">
        <v>65</v>
      </c>
      <c r="E816" t="s">
        <v>9</v>
      </c>
      <c r="F816" t="s">
        <v>856</v>
      </c>
      <c r="G816" t="str">
        <f t="shared" si="87"/>
        <v>SHG Use - Financial Services</v>
      </c>
      <c r="H816" t="s">
        <v>740</v>
      </c>
      <c r="I816" t="s">
        <v>740</v>
      </c>
      <c r="J816" t="s">
        <v>66</v>
      </c>
      <c r="K816" t="s">
        <v>230</v>
      </c>
      <c r="L816" t="s">
        <v>230</v>
      </c>
      <c r="M816" t="str">
        <f t="shared" si="90"/>
        <v>SHG Use - Financial Services(Among all question respondents)</v>
      </c>
      <c r="N816" t="s">
        <v>240</v>
      </c>
      <c r="O816">
        <v>0.13065728674966934</v>
      </c>
      <c r="P816">
        <v>1.4696611176194E-2</v>
      </c>
      <c r="Q816">
        <v>0.10184877145741458</v>
      </c>
      <c r="R816">
        <v>0.15946580204192409</v>
      </c>
      <c r="S816">
        <v>1008</v>
      </c>
      <c r="T816" t="str">
        <f t="shared" si="86"/>
        <v>1</v>
      </c>
    </row>
    <row r="817" spans="1:20" x14ac:dyDescent="0.25">
      <c r="A817" s="35" t="s">
        <v>439</v>
      </c>
      <c r="B817" s="35" t="str">
        <f t="shared" si="85"/>
        <v>Kenya</v>
      </c>
      <c r="C817" t="s">
        <v>68</v>
      </c>
      <c r="D817" t="s">
        <v>68</v>
      </c>
      <c r="E817" t="s">
        <v>9</v>
      </c>
      <c r="F817" t="s">
        <v>857</v>
      </c>
      <c r="G817" t="str">
        <f t="shared" si="87"/>
        <v>SHG Use - Any Interaction</v>
      </c>
      <c r="H817" t="s">
        <v>0</v>
      </c>
      <c r="I817" t="s">
        <v>0</v>
      </c>
      <c r="J817" t="s">
        <v>66</v>
      </c>
      <c r="K817" t="s">
        <v>449</v>
      </c>
      <c r="L817" t="str">
        <f t="shared" ref="L817:L848" si="91">K817</f>
        <v>1.1 All Individuals</v>
      </c>
      <c r="M817" t="str">
        <f t="shared" ref="M817:M880" si="92">CONCATENATE(F817," (Among ",J817,")")</f>
        <v>SHG Use - Any Interaction (Among all question respondents)</v>
      </c>
      <c r="N817" t="s">
        <v>167</v>
      </c>
      <c r="O817">
        <v>0.10414071758131332</v>
      </c>
      <c r="P817">
        <v>5.6705322875929259E-3</v>
      </c>
      <c r="Q817">
        <v>9.3022191235690013E-2</v>
      </c>
      <c r="R817">
        <v>0.11525924392693664</v>
      </c>
      <c r="S817">
        <v>3000</v>
      </c>
      <c r="T817" t="str">
        <f t="shared" si="86"/>
        <v>1</v>
      </c>
    </row>
    <row r="818" spans="1:20" x14ac:dyDescent="0.25">
      <c r="A818" s="35" t="s">
        <v>439</v>
      </c>
      <c r="B818" s="35" t="str">
        <f t="shared" si="85"/>
        <v>Kenya</v>
      </c>
      <c r="C818" t="s">
        <v>68</v>
      </c>
      <c r="D818" t="s">
        <v>68</v>
      </c>
      <c r="E818" t="s">
        <v>9</v>
      </c>
      <c r="F818" t="s">
        <v>857</v>
      </c>
      <c r="G818" t="str">
        <f t="shared" si="87"/>
        <v>SHG Use - Any Interaction</v>
      </c>
      <c r="H818" t="s">
        <v>746</v>
      </c>
      <c r="I818" t="s">
        <v>746</v>
      </c>
      <c r="J818" t="s">
        <v>66</v>
      </c>
      <c r="K818" t="s">
        <v>449</v>
      </c>
      <c r="L818" t="str">
        <f t="shared" si="91"/>
        <v>1.1 All Individuals</v>
      </c>
      <c r="M818" t="str">
        <f t="shared" si="92"/>
        <v>SHG Use - Any Interaction (Among all question respondents)</v>
      </c>
      <c r="N818" t="s">
        <v>168</v>
      </c>
      <c r="O818">
        <v>3.1682154990952095E-2</v>
      </c>
      <c r="P818">
        <v>3.2137002836368556E-3</v>
      </c>
      <c r="Q818">
        <v>2.5380875065479501E-2</v>
      </c>
      <c r="R818">
        <v>3.798343491642469E-2</v>
      </c>
      <c r="S818">
        <v>3000</v>
      </c>
      <c r="T818" t="str">
        <f t="shared" si="86"/>
        <v>1</v>
      </c>
    </row>
    <row r="819" spans="1:20" x14ac:dyDescent="0.25">
      <c r="A819" s="35" t="s">
        <v>439</v>
      </c>
      <c r="B819" s="35" t="str">
        <f t="shared" si="85"/>
        <v>Kenya</v>
      </c>
      <c r="C819" t="s">
        <v>68</v>
      </c>
      <c r="D819" t="s">
        <v>68</v>
      </c>
      <c r="E819" t="s">
        <v>9</v>
      </c>
      <c r="F819" t="s">
        <v>857</v>
      </c>
      <c r="G819" t="str">
        <f t="shared" si="87"/>
        <v>SHG Use - Any Interaction</v>
      </c>
      <c r="H819" t="s">
        <v>580</v>
      </c>
      <c r="I819" t="s">
        <v>580</v>
      </c>
      <c r="J819" t="s">
        <v>66</v>
      </c>
      <c r="K819" t="s">
        <v>449</v>
      </c>
      <c r="L819" t="str">
        <f t="shared" si="91"/>
        <v>1.1 All Individuals</v>
      </c>
      <c r="M819" t="str">
        <f t="shared" si="92"/>
        <v>SHG Use - Any Interaction (Among all question respondents)</v>
      </c>
      <c r="N819" t="s">
        <v>169</v>
      </c>
      <c r="O819">
        <v>0.33992479119427577</v>
      </c>
      <c r="P819">
        <v>8.7528476643005514E-3</v>
      </c>
      <c r="Q819">
        <v>0.32276259857830464</v>
      </c>
      <c r="R819">
        <v>0.35708698381024689</v>
      </c>
      <c r="S819">
        <v>3000</v>
      </c>
      <c r="T819" t="str">
        <f t="shared" si="86"/>
        <v>1</v>
      </c>
    </row>
    <row r="820" spans="1:20" x14ac:dyDescent="0.25">
      <c r="A820" s="35" t="s">
        <v>439</v>
      </c>
      <c r="B820" s="35" t="str">
        <f t="shared" si="85"/>
        <v>Kenya</v>
      </c>
      <c r="C820" t="s">
        <v>68</v>
      </c>
      <c r="D820" t="s">
        <v>68</v>
      </c>
      <c r="E820" t="s">
        <v>9</v>
      </c>
      <c r="F820" t="s">
        <v>857</v>
      </c>
      <c r="G820" t="str">
        <f t="shared" si="87"/>
        <v>SHG Use - Any Interaction</v>
      </c>
      <c r="H820" t="s">
        <v>740</v>
      </c>
      <c r="I820" t="s">
        <v>740</v>
      </c>
      <c r="J820" t="s">
        <v>66</v>
      </c>
      <c r="K820" t="s">
        <v>449</v>
      </c>
      <c r="L820" t="str">
        <f t="shared" si="91"/>
        <v>1.1 All Individuals</v>
      </c>
      <c r="M820" t="str">
        <f t="shared" si="92"/>
        <v>SHG Use - Any Interaction (Among all question respondents)</v>
      </c>
      <c r="N820" t="s">
        <v>170</v>
      </c>
      <c r="O820">
        <v>0.32693049099770871</v>
      </c>
      <c r="P820">
        <v>8.7571280468971002E-3</v>
      </c>
      <c r="Q820">
        <v>0.30975974475982393</v>
      </c>
      <c r="R820">
        <v>0.34410123723559349</v>
      </c>
      <c r="S820">
        <v>2932</v>
      </c>
      <c r="T820" t="str">
        <f t="shared" si="86"/>
        <v>1</v>
      </c>
    </row>
    <row r="821" spans="1:20" x14ac:dyDescent="0.25">
      <c r="A821" s="35" t="s">
        <v>439</v>
      </c>
      <c r="B821" s="35" t="str">
        <f t="shared" si="85"/>
        <v>Kenya</v>
      </c>
      <c r="C821" t="s">
        <v>68</v>
      </c>
      <c r="D821" t="s">
        <v>68</v>
      </c>
      <c r="E821" t="s">
        <v>9</v>
      </c>
      <c r="F821" t="s">
        <v>857</v>
      </c>
      <c r="G821" t="str">
        <f t="shared" si="87"/>
        <v>SHG Use - Any Interaction</v>
      </c>
      <c r="H821" t="s">
        <v>740</v>
      </c>
      <c r="I821" t="s">
        <v>740</v>
      </c>
      <c r="J821" t="s">
        <v>66</v>
      </c>
      <c r="K821" t="s">
        <v>449</v>
      </c>
      <c r="L821" t="str">
        <f t="shared" si="91"/>
        <v>1.1 All Individuals</v>
      </c>
      <c r="M821" t="str">
        <f t="shared" si="92"/>
        <v>SHG Use - Any Interaction (Among all question respondents)</v>
      </c>
      <c r="N821" t="s">
        <v>171</v>
      </c>
      <c r="O821">
        <v>0.42597665653977257</v>
      </c>
      <c r="P821">
        <v>9.2394720651457814E-3</v>
      </c>
      <c r="Q821">
        <v>0.40786031254138905</v>
      </c>
      <c r="R821">
        <v>0.44409300053815609</v>
      </c>
      <c r="S821">
        <v>3000</v>
      </c>
      <c r="T821" t="str">
        <f t="shared" si="86"/>
        <v>1</v>
      </c>
    </row>
    <row r="822" spans="1:20" x14ac:dyDescent="0.25">
      <c r="A822" s="35" t="s">
        <v>439</v>
      </c>
      <c r="B822" s="35" t="str">
        <f t="shared" si="85"/>
        <v>Kenya</v>
      </c>
      <c r="C822" t="s">
        <v>68</v>
      </c>
      <c r="D822" t="s">
        <v>68</v>
      </c>
      <c r="E822" t="s">
        <v>9</v>
      </c>
      <c r="F822" t="s">
        <v>857</v>
      </c>
      <c r="G822" t="str">
        <f t="shared" si="87"/>
        <v>SHG Use - Any Interaction</v>
      </c>
      <c r="H822" t="s">
        <v>0</v>
      </c>
      <c r="I822" t="s">
        <v>0</v>
      </c>
      <c r="J822" t="s">
        <v>66</v>
      </c>
      <c r="K822" t="s">
        <v>116</v>
      </c>
      <c r="L822" t="str">
        <f t="shared" si="91"/>
        <v>1.3 Males</v>
      </c>
      <c r="M822" t="str">
        <f t="shared" si="92"/>
        <v>SHG Use - Any Interaction (Among all question respondents)</v>
      </c>
      <c r="N822" t="s">
        <v>167</v>
      </c>
      <c r="O822">
        <v>0.1322980886807173</v>
      </c>
      <c r="P822">
        <v>9.3377889352680623E-3</v>
      </c>
      <c r="Q822">
        <v>0.11398896935627391</v>
      </c>
      <c r="R822">
        <v>0.1506072080051607</v>
      </c>
      <c r="S822">
        <v>1247</v>
      </c>
      <c r="T822" t="str">
        <f t="shared" si="86"/>
        <v>1</v>
      </c>
    </row>
    <row r="823" spans="1:20" x14ac:dyDescent="0.25">
      <c r="A823" s="35" t="s">
        <v>439</v>
      </c>
      <c r="B823" s="35" t="str">
        <f t="shared" si="85"/>
        <v>Kenya</v>
      </c>
      <c r="C823" t="s">
        <v>68</v>
      </c>
      <c r="D823" t="s">
        <v>68</v>
      </c>
      <c r="E823" t="s">
        <v>9</v>
      </c>
      <c r="F823" t="s">
        <v>857</v>
      </c>
      <c r="G823" t="str">
        <f t="shared" si="87"/>
        <v>SHG Use - Any Interaction</v>
      </c>
      <c r="H823" t="s">
        <v>0</v>
      </c>
      <c r="I823" t="s">
        <v>0</v>
      </c>
      <c r="J823" t="s">
        <v>66</v>
      </c>
      <c r="K823" t="s">
        <v>115</v>
      </c>
      <c r="L823" t="str">
        <f t="shared" si="91"/>
        <v>1.2 Females</v>
      </c>
      <c r="M823" t="str">
        <f t="shared" si="92"/>
        <v>SHG Use - Any Interaction (Among all question respondents)</v>
      </c>
      <c r="N823" t="s">
        <v>167</v>
      </c>
      <c r="O823">
        <v>7.7099874892125761E-2</v>
      </c>
      <c r="P823">
        <v>6.5429833491434056E-3</v>
      </c>
      <c r="Q823">
        <v>6.4270685486821022E-2</v>
      </c>
      <c r="R823">
        <v>8.99290642974305E-2</v>
      </c>
      <c r="S823">
        <v>1753</v>
      </c>
      <c r="T823" t="str">
        <f t="shared" si="86"/>
        <v>1</v>
      </c>
    </row>
    <row r="824" spans="1:20" x14ac:dyDescent="0.25">
      <c r="A824" s="35" t="s">
        <v>439</v>
      </c>
      <c r="B824" s="35" t="str">
        <f t="shared" si="85"/>
        <v>Kenya</v>
      </c>
      <c r="C824" t="s">
        <v>68</v>
      </c>
      <c r="D824" t="s">
        <v>68</v>
      </c>
      <c r="E824" t="s">
        <v>9</v>
      </c>
      <c r="F824" t="s">
        <v>857</v>
      </c>
      <c r="G824" t="str">
        <f t="shared" si="87"/>
        <v>SHG Use - Any Interaction</v>
      </c>
      <c r="H824" t="s">
        <v>0</v>
      </c>
      <c r="I824" t="s">
        <v>0</v>
      </c>
      <c r="J824" t="s">
        <v>66</v>
      </c>
      <c r="K824" t="s">
        <v>135</v>
      </c>
      <c r="L824" t="str">
        <f t="shared" si="91"/>
        <v>6.2 Urban individuals</v>
      </c>
      <c r="M824" t="str">
        <f t="shared" si="92"/>
        <v>SHG Use - Any Interaction (Among all question respondents)</v>
      </c>
      <c r="N824" t="s">
        <v>167</v>
      </c>
      <c r="O824">
        <v>0.1147234444251862</v>
      </c>
      <c r="P824">
        <v>9.8212517481816343E-3</v>
      </c>
      <c r="Q824">
        <v>9.5466372818684558E-2</v>
      </c>
      <c r="R824">
        <v>0.13398051603168784</v>
      </c>
      <c r="S824">
        <v>1169</v>
      </c>
      <c r="T824" t="str">
        <f t="shared" si="86"/>
        <v>1</v>
      </c>
    </row>
    <row r="825" spans="1:20" x14ac:dyDescent="0.25">
      <c r="A825" s="35" t="s">
        <v>439</v>
      </c>
      <c r="B825" s="35" t="str">
        <f t="shared" si="85"/>
        <v>Kenya</v>
      </c>
      <c r="C825" t="s">
        <v>68</v>
      </c>
      <c r="D825" t="s">
        <v>68</v>
      </c>
      <c r="E825" t="s">
        <v>9</v>
      </c>
      <c r="F825" t="s">
        <v>857</v>
      </c>
      <c r="G825" t="str">
        <f t="shared" si="87"/>
        <v>SHG Use - Any Interaction</v>
      </c>
      <c r="H825" t="s">
        <v>0</v>
      </c>
      <c r="I825" t="s">
        <v>0</v>
      </c>
      <c r="J825" t="s">
        <v>66</v>
      </c>
      <c r="K825" t="s">
        <v>134</v>
      </c>
      <c r="L825" t="str">
        <f t="shared" si="91"/>
        <v>6.1 Rural individuals</v>
      </c>
      <c r="M825" t="str">
        <f t="shared" si="92"/>
        <v>SHG Use - Any Interaction (Among all question respondents)</v>
      </c>
      <c r="N825" t="s">
        <v>167</v>
      </c>
      <c r="O825">
        <v>9.8137891671759236E-2</v>
      </c>
      <c r="P825">
        <v>6.9127115640692004E-3</v>
      </c>
      <c r="Q825">
        <v>8.4583755702378458E-2</v>
      </c>
      <c r="R825">
        <v>0.11169202764114002</v>
      </c>
      <c r="S825">
        <v>1831</v>
      </c>
      <c r="T825" t="str">
        <f t="shared" si="86"/>
        <v>1</v>
      </c>
    </row>
    <row r="826" spans="1:20" x14ac:dyDescent="0.25">
      <c r="A826" s="35" t="s">
        <v>439</v>
      </c>
      <c r="B826" s="35" t="str">
        <f t="shared" si="85"/>
        <v>Kenya</v>
      </c>
      <c r="C826" t="s">
        <v>68</v>
      </c>
      <c r="D826" t="s">
        <v>68</v>
      </c>
      <c r="E826" t="s">
        <v>9</v>
      </c>
      <c r="F826" t="s">
        <v>857</v>
      </c>
      <c r="G826" t="str">
        <f t="shared" si="87"/>
        <v>SHG Use - Any Interaction</v>
      </c>
      <c r="H826" t="s">
        <v>0</v>
      </c>
      <c r="I826" t="s">
        <v>0</v>
      </c>
      <c r="J826" t="s">
        <v>66</v>
      </c>
      <c r="K826" t="s">
        <v>419</v>
      </c>
      <c r="L826" t="str">
        <f t="shared" si="91"/>
        <v>7.1 Individuals in the two lowest PPI quintiles</v>
      </c>
      <c r="M826" t="str">
        <f t="shared" si="92"/>
        <v>SHG Use - Any Interaction (Among all question respondents)</v>
      </c>
      <c r="N826" t="s">
        <v>167</v>
      </c>
      <c r="O826">
        <v>2.6315919995713356E-2</v>
      </c>
      <c r="P826">
        <v>6.5477917761928919E-3</v>
      </c>
      <c r="Q826">
        <v>1.3477302441494324E-2</v>
      </c>
      <c r="R826">
        <v>3.9154537549932387E-2</v>
      </c>
      <c r="S826">
        <v>578</v>
      </c>
      <c r="T826" t="str">
        <f t="shared" si="86"/>
        <v>1</v>
      </c>
    </row>
    <row r="827" spans="1:20" x14ac:dyDescent="0.25">
      <c r="A827" s="35" t="s">
        <v>439</v>
      </c>
      <c r="B827" s="35" t="str">
        <f t="shared" si="85"/>
        <v>Kenya</v>
      </c>
      <c r="C827" t="s">
        <v>68</v>
      </c>
      <c r="D827" t="s">
        <v>68</v>
      </c>
      <c r="E827" t="s">
        <v>9</v>
      </c>
      <c r="F827" t="s">
        <v>857</v>
      </c>
      <c r="G827" t="str">
        <f t="shared" si="87"/>
        <v>SHG Use - Any Interaction</v>
      </c>
      <c r="H827" t="s">
        <v>0</v>
      </c>
      <c r="I827" t="s">
        <v>0</v>
      </c>
      <c r="J827" t="s">
        <v>66</v>
      </c>
      <c r="K827" t="s">
        <v>420</v>
      </c>
      <c r="L827" t="str">
        <f t="shared" si="91"/>
        <v>7.2 Individuals in the middle PPI quintile</v>
      </c>
      <c r="M827" t="str">
        <f t="shared" si="92"/>
        <v>SHG Use - Any Interaction (Among all question respondents)</v>
      </c>
      <c r="N827" t="s">
        <v>167</v>
      </c>
      <c r="O827">
        <v>6.7008595890758318E-2</v>
      </c>
      <c r="P827">
        <v>8.5607597494736839E-3</v>
      </c>
      <c r="Q827">
        <v>5.0223040675539031E-2</v>
      </c>
      <c r="R827">
        <v>8.3794151105977599E-2</v>
      </c>
      <c r="S827">
        <v>862</v>
      </c>
      <c r="T827" t="str">
        <f t="shared" si="86"/>
        <v>1</v>
      </c>
    </row>
    <row r="828" spans="1:20" x14ac:dyDescent="0.25">
      <c r="A828" s="35" t="s">
        <v>439</v>
      </c>
      <c r="B828" s="35" t="str">
        <f t="shared" si="85"/>
        <v>Kenya</v>
      </c>
      <c r="C828" t="s">
        <v>68</v>
      </c>
      <c r="D828" t="s">
        <v>68</v>
      </c>
      <c r="E828" t="s">
        <v>9</v>
      </c>
      <c r="F828" t="s">
        <v>857</v>
      </c>
      <c r="G828" t="str">
        <f t="shared" si="87"/>
        <v>SHG Use - Any Interaction</v>
      </c>
      <c r="H828" t="s">
        <v>0</v>
      </c>
      <c r="I828" t="s">
        <v>0</v>
      </c>
      <c r="J828" t="s">
        <v>66</v>
      </c>
      <c r="K828" t="s">
        <v>421</v>
      </c>
      <c r="L828" t="str">
        <f t="shared" si="91"/>
        <v>7.3 Individuals in the two highest PPI quintiles</v>
      </c>
      <c r="M828" t="str">
        <f t="shared" si="92"/>
        <v>SHG Use - Any Interaction (Among all question respondents)</v>
      </c>
      <c r="N828" t="s">
        <v>167</v>
      </c>
      <c r="O828">
        <v>0.15398737593637254</v>
      </c>
      <c r="P828">
        <v>9.3481320587849078E-3</v>
      </c>
      <c r="Q828">
        <v>0.13565797627747631</v>
      </c>
      <c r="R828">
        <v>0.17231677559526878</v>
      </c>
      <c r="S828">
        <v>1560</v>
      </c>
      <c r="T828" t="str">
        <f t="shared" si="86"/>
        <v>1</v>
      </c>
    </row>
    <row r="829" spans="1:20" x14ac:dyDescent="0.25">
      <c r="A829" s="35" t="s">
        <v>439</v>
      </c>
      <c r="B829" s="35" t="str">
        <f t="shared" si="85"/>
        <v>Kenya</v>
      </c>
      <c r="C829" t="s">
        <v>68</v>
      </c>
      <c r="D829" t="s">
        <v>68</v>
      </c>
      <c r="E829" t="s">
        <v>9</v>
      </c>
      <c r="F829" t="s">
        <v>857</v>
      </c>
      <c r="G829" t="str">
        <f t="shared" si="87"/>
        <v>SHG Use - Any Interaction</v>
      </c>
      <c r="H829" t="s">
        <v>0</v>
      </c>
      <c r="I829" t="s">
        <v>0</v>
      </c>
      <c r="J829" t="s">
        <v>66</v>
      </c>
      <c r="K829" t="s">
        <v>128</v>
      </c>
      <c r="L829" t="str">
        <f t="shared" si="91"/>
        <v>4.2 Individuals who do not use mobile money</v>
      </c>
      <c r="M829" t="str">
        <f t="shared" si="92"/>
        <v>SHG Use - Any Interaction (Among all question respondents)</v>
      </c>
      <c r="N829" t="s">
        <v>167</v>
      </c>
      <c r="O829">
        <v>2.0460368126127705E-2</v>
      </c>
      <c r="P829">
        <v>5.8751969294845476E-3</v>
      </c>
      <c r="Q829">
        <v>8.940544495262142E-3</v>
      </c>
      <c r="R829">
        <v>3.1980191756993265E-2</v>
      </c>
      <c r="S829">
        <v>541</v>
      </c>
      <c r="T829" t="str">
        <f t="shared" si="86"/>
        <v>1</v>
      </c>
    </row>
    <row r="830" spans="1:20" x14ac:dyDescent="0.25">
      <c r="A830" s="35" t="s">
        <v>439</v>
      </c>
      <c r="B830" s="35" t="str">
        <f t="shared" si="85"/>
        <v>Kenya</v>
      </c>
      <c r="C830" t="s">
        <v>68</v>
      </c>
      <c r="D830" t="s">
        <v>68</v>
      </c>
      <c r="E830" t="s">
        <v>9</v>
      </c>
      <c r="F830" t="s">
        <v>857</v>
      </c>
      <c r="G830" t="str">
        <f t="shared" si="87"/>
        <v>SHG Use - Any Interaction</v>
      </c>
      <c r="H830" t="s">
        <v>0</v>
      </c>
      <c r="I830" t="s">
        <v>0</v>
      </c>
      <c r="J830" t="s">
        <v>66</v>
      </c>
      <c r="K830" t="s">
        <v>127</v>
      </c>
      <c r="L830" t="str">
        <f t="shared" si="91"/>
        <v>4.1 Individuals who use mobile money</v>
      </c>
      <c r="M830" t="str">
        <f t="shared" si="92"/>
        <v>SHG Use - Any Interaction (Among all question respondents)</v>
      </c>
      <c r="N830" t="s">
        <v>167</v>
      </c>
      <c r="O830">
        <v>0.12363711774876178</v>
      </c>
      <c r="P830">
        <v>6.7881411098799343E-3</v>
      </c>
      <c r="Q830">
        <v>0.11032723396004843</v>
      </c>
      <c r="R830">
        <v>0.13694700153747513</v>
      </c>
      <c r="S830">
        <v>2459</v>
      </c>
      <c r="T830" t="str">
        <f t="shared" si="86"/>
        <v>1</v>
      </c>
    </row>
    <row r="831" spans="1:20" x14ac:dyDescent="0.25">
      <c r="A831" s="35" t="s">
        <v>439</v>
      </c>
      <c r="B831" s="35" t="str">
        <f t="shared" si="85"/>
        <v>Kenya</v>
      </c>
      <c r="C831" t="s">
        <v>68</v>
      </c>
      <c r="D831" t="s">
        <v>68</v>
      </c>
      <c r="E831" t="s">
        <v>9</v>
      </c>
      <c r="F831" t="s">
        <v>857</v>
      </c>
      <c r="G831" t="str">
        <f t="shared" si="87"/>
        <v>SHG Use - Any Interaction</v>
      </c>
      <c r="H831" t="s">
        <v>0</v>
      </c>
      <c r="I831" t="s">
        <v>0</v>
      </c>
      <c r="J831" t="s">
        <v>66</v>
      </c>
      <c r="K831" t="s">
        <v>124</v>
      </c>
      <c r="L831" t="str">
        <f t="shared" si="91"/>
        <v>3.2 Individuals who do not have access to a mobile phone</v>
      </c>
      <c r="M831" t="str">
        <f t="shared" si="92"/>
        <v>SHG Use - Any Interaction (Among all question respondents)</v>
      </c>
      <c r="N831" t="s">
        <v>167</v>
      </c>
      <c r="O831">
        <v>1.2853768570946184E-2</v>
      </c>
      <c r="P831">
        <v>7.5896530620527813E-3</v>
      </c>
      <c r="Q831">
        <v>-2.027684041396716E-3</v>
      </c>
      <c r="R831">
        <v>2.7735221183289083E-2</v>
      </c>
      <c r="S831">
        <v>194</v>
      </c>
      <c r="T831" t="str">
        <f t="shared" si="86"/>
        <v>1</v>
      </c>
    </row>
    <row r="832" spans="1:20" x14ac:dyDescent="0.25">
      <c r="A832" s="35" t="s">
        <v>439</v>
      </c>
      <c r="B832" s="35" t="str">
        <f t="shared" si="85"/>
        <v>Kenya</v>
      </c>
      <c r="C832" t="s">
        <v>68</v>
      </c>
      <c r="D832" t="s">
        <v>68</v>
      </c>
      <c r="E832" t="s">
        <v>9</v>
      </c>
      <c r="F832" t="s">
        <v>857</v>
      </c>
      <c r="G832" t="str">
        <f t="shared" si="87"/>
        <v>SHG Use - Any Interaction</v>
      </c>
      <c r="H832" t="s">
        <v>0</v>
      </c>
      <c r="I832" t="s">
        <v>0</v>
      </c>
      <c r="J832" t="s">
        <v>66</v>
      </c>
      <c r="K832" t="s">
        <v>123</v>
      </c>
      <c r="L832" t="str">
        <f t="shared" si="91"/>
        <v>3.1 Individuals who have access to a mobile phone</v>
      </c>
      <c r="M832" t="str">
        <f t="shared" si="92"/>
        <v>SHG Use - Any Interaction (Among all question respondents)</v>
      </c>
      <c r="N832" t="s">
        <v>167</v>
      </c>
      <c r="O832">
        <v>0.11092673931414079</v>
      </c>
      <c r="P832">
        <v>6.043643715420547E-3</v>
      </c>
      <c r="Q832">
        <v>9.9076632751748175E-2</v>
      </c>
      <c r="R832">
        <v>0.12277684587653341</v>
      </c>
      <c r="S832">
        <v>2806</v>
      </c>
      <c r="T832" t="str">
        <f t="shared" si="86"/>
        <v>1</v>
      </c>
    </row>
    <row r="833" spans="1:20" x14ac:dyDescent="0.25">
      <c r="A833" s="35" t="s">
        <v>439</v>
      </c>
      <c r="B833" s="35" t="str">
        <f t="shared" si="85"/>
        <v>Kenya</v>
      </c>
      <c r="C833" t="s">
        <v>68</v>
      </c>
      <c r="D833" t="s">
        <v>68</v>
      </c>
      <c r="E833" t="s">
        <v>9</v>
      </c>
      <c r="F833" t="s">
        <v>857</v>
      </c>
      <c r="G833" t="str">
        <f t="shared" si="87"/>
        <v>SHG Use - Any Interaction</v>
      </c>
      <c r="H833" t="s">
        <v>0</v>
      </c>
      <c r="I833" t="s">
        <v>0</v>
      </c>
      <c r="J833" t="s">
        <v>66</v>
      </c>
      <c r="K833" t="s">
        <v>132</v>
      </c>
      <c r="L833" t="str">
        <f t="shared" si="91"/>
        <v>5.2 Individuals without a formal ID</v>
      </c>
      <c r="M833" t="str">
        <f t="shared" si="92"/>
        <v>SHG Use - Any Interaction (Among all question respondents)</v>
      </c>
      <c r="N833" t="s">
        <v>167</v>
      </c>
      <c r="O833">
        <v>4.0196047228172214E-3</v>
      </c>
      <c r="P833">
        <v>4.0141001012824551E-3</v>
      </c>
      <c r="Q833">
        <v>-3.8510634025949479E-3</v>
      </c>
      <c r="R833">
        <v>1.189027284822939E-2</v>
      </c>
      <c r="S833">
        <v>217</v>
      </c>
      <c r="T833" t="str">
        <f t="shared" si="86"/>
        <v>1</v>
      </c>
    </row>
    <row r="834" spans="1:20" x14ac:dyDescent="0.25">
      <c r="A834" s="35" t="s">
        <v>439</v>
      </c>
      <c r="B834" s="35" t="str">
        <f t="shared" ref="B834:B897" si="93">A834</f>
        <v>Kenya</v>
      </c>
      <c r="C834" t="s">
        <v>68</v>
      </c>
      <c r="D834" t="s">
        <v>68</v>
      </c>
      <c r="E834" t="s">
        <v>9</v>
      </c>
      <c r="F834" t="s">
        <v>857</v>
      </c>
      <c r="G834" t="str">
        <f t="shared" si="87"/>
        <v>SHG Use - Any Interaction</v>
      </c>
      <c r="H834" t="s">
        <v>0</v>
      </c>
      <c r="I834" t="s">
        <v>0</v>
      </c>
      <c r="J834" t="s">
        <v>66</v>
      </c>
      <c r="K834" t="s">
        <v>131</v>
      </c>
      <c r="L834" t="str">
        <f t="shared" si="91"/>
        <v>5.1 Individuals with a formal ID</v>
      </c>
      <c r="M834" t="str">
        <f t="shared" si="92"/>
        <v>SHG Use - Any Interaction (Among all question respondents)</v>
      </c>
      <c r="N834" t="s">
        <v>167</v>
      </c>
      <c r="O834">
        <v>0.11242909492321139</v>
      </c>
      <c r="P834">
        <v>6.1021667767666762E-3</v>
      </c>
      <c r="Q834">
        <v>0.10046423895698818</v>
      </c>
      <c r="R834">
        <v>0.1243939508894346</v>
      </c>
      <c r="S834">
        <v>2783</v>
      </c>
      <c r="T834" t="str">
        <f t="shared" ref="T834:T897" si="94">IF(S834&gt;=30,"1","0")</f>
        <v>1</v>
      </c>
    </row>
    <row r="835" spans="1:20" x14ac:dyDescent="0.25">
      <c r="A835" s="35" t="s">
        <v>439</v>
      </c>
      <c r="B835" s="35" t="str">
        <f t="shared" si="93"/>
        <v>Kenya</v>
      </c>
      <c r="C835" t="s">
        <v>68</v>
      </c>
      <c r="D835" t="s">
        <v>68</v>
      </c>
      <c r="E835" t="s">
        <v>9</v>
      </c>
      <c r="F835" t="s">
        <v>857</v>
      </c>
      <c r="G835" t="str">
        <f t="shared" ref="G835:G898" si="95">F835</f>
        <v>SHG Use - Any Interaction</v>
      </c>
      <c r="H835" t="s">
        <v>0</v>
      </c>
      <c r="I835" t="s">
        <v>0</v>
      </c>
      <c r="J835" t="s">
        <v>66</v>
      </c>
      <c r="K835" t="s">
        <v>121</v>
      </c>
      <c r="L835" t="str">
        <f t="shared" si="91"/>
        <v>2.2 Individuals who do not have a bank account</v>
      </c>
      <c r="M835" t="str">
        <f t="shared" si="92"/>
        <v>SHG Use - Any Interaction (Among all question respondents)</v>
      </c>
      <c r="N835" t="s">
        <v>167</v>
      </c>
      <c r="O835">
        <v>4.4463969464268754E-2</v>
      </c>
      <c r="P835">
        <v>4.5250679073708788E-3</v>
      </c>
      <c r="Q835">
        <v>3.5591418495126037E-2</v>
      </c>
      <c r="R835">
        <v>5.3336520433411472E-2</v>
      </c>
      <c r="S835">
        <v>2112</v>
      </c>
      <c r="T835" t="str">
        <f t="shared" si="94"/>
        <v>1</v>
      </c>
    </row>
    <row r="836" spans="1:20" x14ac:dyDescent="0.25">
      <c r="A836" s="35" t="s">
        <v>439</v>
      </c>
      <c r="B836" s="35" t="str">
        <f t="shared" si="93"/>
        <v>Kenya</v>
      </c>
      <c r="C836" t="s">
        <v>68</v>
      </c>
      <c r="D836" t="s">
        <v>68</v>
      </c>
      <c r="E836" t="s">
        <v>9</v>
      </c>
      <c r="F836" t="s">
        <v>857</v>
      </c>
      <c r="G836" t="str">
        <f t="shared" si="95"/>
        <v>SHG Use - Any Interaction</v>
      </c>
      <c r="H836" t="s">
        <v>0</v>
      </c>
      <c r="I836" t="s">
        <v>0</v>
      </c>
      <c r="J836" t="s">
        <v>66</v>
      </c>
      <c r="K836" t="s">
        <v>120</v>
      </c>
      <c r="L836" t="str">
        <f t="shared" si="91"/>
        <v>2.1 Individuals who have a bank account</v>
      </c>
      <c r="M836" t="str">
        <f t="shared" si="92"/>
        <v>SHG Use - Any Interaction (Among all question respondents)</v>
      </c>
      <c r="N836" t="s">
        <v>167</v>
      </c>
      <c r="O836">
        <v>0.24753100871006647</v>
      </c>
      <c r="P836">
        <v>1.4809069116568228E-2</v>
      </c>
      <c r="Q836">
        <v>0.21849404766727615</v>
      </c>
      <c r="R836">
        <v>0.2765679697528568</v>
      </c>
      <c r="S836">
        <v>888</v>
      </c>
      <c r="T836" t="str">
        <f t="shared" si="94"/>
        <v>1</v>
      </c>
    </row>
    <row r="837" spans="1:20" x14ac:dyDescent="0.25">
      <c r="A837" s="35" t="s">
        <v>439</v>
      </c>
      <c r="B837" s="35" t="str">
        <f t="shared" si="93"/>
        <v>Kenya</v>
      </c>
      <c r="C837" t="s">
        <v>68</v>
      </c>
      <c r="D837" t="s">
        <v>68</v>
      </c>
      <c r="E837" t="s">
        <v>9</v>
      </c>
      <c r="F837" t="s">
        <v>857</v>
      </c>
      <c r="G837" t="str">
        <f t="shared" si="95"/>
        <v>SHG Use - Any Interaction</v>
      </c>
      <c r="H837" t="s">
        <v>746</v>
      </c>
      <c r="I837" t="s">
        <v>746</v>
      </c>
      <c r="J837" t="s">
        <v>66</v>
      </c>
      <c r="K837" t="s">
        <v>116</v>
      </c>
      <c r="L837" t="str">
        <f t="shared" si="91"/>
        <v>1.3 Males</v>
      </c>
      <c r="M837" t="str">
        <f t="shared" si="92"/>
        <v>SHG Use - Any Interaction (Among all question respondents)</v>
      </c>
      <c r="N837" t="s">
        <v>168</v>
      </c>
      <c r="O837">
        <v>4.1297309207985501E-2</v>
      </c>
      <c r="P837">
        <v>5.3722250558495797E-3</v>
      </c>
      <c r="Q837">
        <v>3.0763690353760365E-2</v>
      </c>
      <c r="R837">
        <v>5.1830928062210638E-2</v>
      </c>
      <c r="S837">
        <v>1247</v>
      </c>
      <c r="T837" t="str">
        <f t="shared" si="94"/>
        <v>1</v>
      </c>
    </row>
    <row r="838" spans="1:20" x14ac:dyDescent="0.25">
      <c r="A838" s="35" t="s">
        <v>439</v>
      </c>
      <c r="B838" s="35" t="str">
        <f t="shared" si="93"/>
        <v>Kenya</v>
      </c>
      <c r="C838" t="s">
        <v>68</v>
      </c>
      <c r="D838" t="s">
        <v>68</v>
      </c>
      <c r="E838" t="s">
        <v>9</v>
      </c>
      <c r="F838" t="s">
        <v>857</v>
      </c>
      <c r="G838" t="str">
        <f t="shared" si="95"/>
        <v>SHG Use - Any Interaction</v>
      </c>
      <c r="H838" t="s">
        <v>746</v>
      </c>
      <c r="I838" t="s">
        <v>746</v>
      </c>
      <c r="J838" t="s">
        <v>66</v>
      </c>
      <c r="K838" t="s">
        <v>115</v>
      </c>
      <c r="L838" t="str">
        <f t="shared" si="91"/>
        <v>1.2 Females</v>
      </c>
      <c r="M838" t="str">
        <f t="shared" si="92"/>
        <v>SHG Use - Any Interaction (Among all question respondents)</v>
      </c>
      <c r="N838" t="s">
        <v>168</v>
      </c>
      <c r="O838">
        <v>2.2448271909424746E-2</v>
      </c>
      <c r="P838">
        <v>3.610646240228407E-3</v>
      </c>
      <c r="Q838">
        <v>1.5368678088128224E-2</v>
      </c>
      <c r="R838">
        <v>2.9527865730721269E-2</v>
      </c>
      <c r="S838">
        <v>1753</v>
      </c>
      <c r="T838" t="str">
        <f t="shared" si="94"/>
        <v>1</v>
      </c>
    </row>
    <row r="839" spans="1:20" x14ac:dyDescent="0.25">
      <c r="A839" s="35" t="s">
        <v>439</v>
      </c>
      <c r="B839" s="35" t="str">
        <f t="shared" si="93"/>
        <v>Kenya</v>
      </c>
      <c r="C839" t="s">
        <v>68</v>
      </c>
      <c r="D839" t="s">
        <v>68</v>
      </c>
      <c r="E839" t="s">
        <v>9</v>
      </c>
      <c r="F839" t="s">
        <v>857</v>
      </c>
      <c r="G839" t="str">
        <f t="shared" si="95"/>
        <v>SHG Use - Any Interaction</v>
      </c>
      <c r="H839" t="s">
        <v>746</v>
      </c>
      <c r="I839" t="s">
        <v>746</v>
      </c>
      <c r="J839" t="s">
        <v>66</v>
      </c>
      <c r="K839" t="s">
        <v>135</v>
      </c>
      <c r="L839" t="str">
        <f t="shared" si="91"/>
        <v>6.2 Urban individuals</v>
      </c>
      <c r="M839" t="str">
        <f t="shared" si="92"/>
        <v>SHG Use - Any Interaction (Among all question respondents)</v>
      </c>
      <c r="N839" t="s">
        <v>168</v>
      </c>
      <c r="O839">
        <v>4.1166932291976099E-2</v>
      </c>
      <c r="P839">
        <v>6.1685492609526073E-3</v>
      </c>
      <c r="Q839">
        <v>2.9071916516783258E-2</v>
      </c>
      <c r="R839">
        <v>5.326194806716894E-2</v>
      </c>
      <c r="S839">
        <v>1169</v>
      </c>
      <c r="T839" t="str">
        <f t="shared" si="94"/>
        <v>1</v>
      </c>
    </row>
    <row r="840" spans="1:20" x14ac:dyDescent="0.25">
      <c r="A840" s="35" t="s">
        <v>439</v>
      </c>
      <c r="B840" s="35" t="str">
        <f t="shared" si="93"/>
        <v>Kenya</v>
      </c>
      <c r="C840" t="s">
        <v>68</v>
      </c>
      <c r="D840" t="s">
        <v>68</v>
      </c>
      <c r="E840" t="s">
        <v>9</v>
      </c>
      <c r="F840" t="s">
        <v>857</v>
      </c>
      <c r="G840" t="str">
        <f t="shared" si="95"/>
        <v>SHG Use - Any Interaction</v>
      </c>
      <c r="H840" t="s">
        <v>746</v>
      </c>
      <c r="I840" t="s">
        <v>746</v>
      </c>
      <c r="J840" t="s">
        <v>66</v>
      </c>
      <c r="K840" t="s">
        <v>134</v>
      </c>
      <c r="L840" t="str">
        <f t="shared" si="91"/>
        <v>6.1 Rural individuals</v>
      </c>
      <c r="M840" t="str">
        <f t="shared" si="92"/>
        <v>SHG Use - Any Interaction (Among all question respondents)</v>
      </c>
      <c r="N840" t="s">
        <v>168</v>
      </c>
      <c r="O840">
        <v>2.6302117523399469E-2</v>
      </c>
      <c r="P840">
        <v>3.6114324245554012E-3</v>
      </c>
      <c r="Q840">
        <v>1.9220982187001918E-2</v>
      </c>
      <c r="R840">
        <v>3.338325285979702E-2</v>
      </c>
      <c r="S840">
        <v>1831</v>
      </c>
      <c r="T840" t="str">
        <f t="shared" si="94"/>
        <v>1</v>
      </c>
    </row>
    <row r="841" spans="1:20" x14ac:dyDescent="0.25">
      <c r="A841" s="35" t="s">
        <v>439</v>
      </c>
      <c r="B841" s="35" t="str">
        <f t="shared" si="93"/>
        <v>Kenya</v>
      </c>
      <c r="C841" t="s">
        <v>68</v>
      </c>
      <c r="D841" t="s">
        <v>68</v>
      </c>
      <c r="E841" t="s">
        <v>9</v>
      </c>
      <c r="F841" t="s">
        <v>857</v>
      </c>
      <c r="G841" t="str">
        <f t="shared" si="95"/>
        <v>SHG Use - Any Interaction</v>
      </c>
      <c r="H841" t="s">
        <v>746</v>
      </c>
      <c r="I841" t="s">
        <v>746</v>
      </c>
      <c r="J841" t="s">
        <v>66</v>
      </c>
      <c r="K841" t="s">
        <v>419</v>
      </c>
      <c r="L841" t="str">
        <f t="shared" si="91"/>
        <v>7.1 Individuals in the two lowest PPI quintiles</v>
      </c>
      <c r="M841" t="str">
        <f t="shared" si="92"/>
        <v>SHG Use - Any Interaction (Among all question respondents)</v>
      </c>
      <c r="N841" t="s">
        <v>168</v>
      </c>
      <c r="O841">
        <v>6.5168753172567817E-3</v>
      </c>
      <c r="P841">
        <v>3.2806664225011363E-3</v>
      </c>
      <c r="Q841">
        <v>8.4291178799406064E-5</v>
      </c>
      <c r="R841">
        <v>1.2949459455714157E-2</v>
      </c>
      <c r="S841">
        <v>578</v>
      </c>
      <c r="T841" t="str">
        <f t="shared" si="94"/>
        <v>1</v>
      </c>
    </row>
    <row r="842" spans="1:20" x14ac:dyDescent="0.25">
      <c r="A842" s="35" t="s">
        <v>439</v>
      </c>
      <c r="B842" s="35" t="str">
        <f t="shared" si="93"/>
        <v>Kenya</v>
      </c>
      <c r="C842" t="s">
        <v>68</v>
      </c>
      <c r="D842" t="s">
        <v>68</v>
      </c>
      <c r="E842" t="s">
        <v>9</v>
      </c>
      <c r="F842" t="s">
        <v>857</v>
      </c>
      <c r="G842" t="str">
        <f t="shared" si="95"/>
        <v>SHG Use - Any Interaction</v>
      </c>
      <c r="H842" t="s">
        <v>746</v>
      </c>
      <c r="I842" t="s">
        <v>746</v>
      </c>
      <c r="J842" t="s">
        <v>66</v>
      </c>
      <c r="K842" t="s">
        <v>420</v>
      </c>
      <c r="L842" t="str">
        <f t="shared" si="91"/>
        <v>7.2 Individuals in the middle PPI quintile</v>
      </c>
      <c r="M842" t="str">
        <f t="shared" si="92"/>
        <v>SHG Use - Any Interaction (Among all question respondents)</v>
      </c>
      <c r="N842" t="s">
        <v>168</v>
      </c>
      <c r="O842">
        <v>2.0658853528251944E-2</v>
      </c>
      <c r="P842">
        <v>4.7188759396893567E-3</v>
      </c>
      <c r="Q842">
        <v>1.1406292428836057E-2</v>
      </c>
      <c r="R842">
        <v>2.9911414627667832E-2</v>
      </c>
      <c r="S842">
        <v>862</v>
      </c>
      <c r="T842" t="str">
        <f t="shared" si="94"/>
        <v>1</v>
      </c>
    </row>
    <row r="843" spans="1:20" x14ac:dyDescent="0.25">
      <c r="A843" s="35" t="s">
        <v>439</v>
      </c>
      <c r="B843" s="35" t="str">
        <f t="shared" si="93"/>
        <v>Kenya</v>
      </c>
      <c r="C843" t="s">
        <v>68</v>
      </c>
      <c r="D843" t="s">
        <v>68</v>
      </c>
      <c r="E843" t="s">
        <v>9</v>
      </c>
      <c r="F843" t="s">
        <v>857</v>
      </c>
      <c r="G843" t="str">
        <f t="shared" si="95"/>
        <v>SHG Use - Any Interaction</v>
      </c>
      <c r="H843" t="s">
        <v>746</v>
      </c>
      <c r="I843" t="s">
        <v>746</v>
      </c>
      <c r="J843" t="s">
        <v>66</v>
      </c>
      <c r="K843" t="s">
        <v>421</v>
      </c>
      <c r="L843" t="str">
        <f t="shared" si="91"/>
        <v>7.3 Individuals in the two highest PPI quintiles</v>
      </c>
      <c r="M843" t="str">
        <f t="shared" si="92"/>
        <v>SHG Use - Any Interaction (Among all question respondents)</v>
      </c>
      <c r="N843" t="s">
        <v>168</v>
      </c>
      <c r="O843">
        <v>4.7261710793211009E-2</v>
      </c>
      <c r="P843">
        <v>5.453635245535291E-3</v>
      </c>
      <c r="Q843">
        <v>3.65684664765221E-2</v>
      </c>
      <c r="R843">
        <v>5.7954955109899918E-2</v>
      </c>
      <c r="S843">
        <v>1560</v>
      </c>
      <c r="T843" t="str">
        <f t="shared" si="94"/>
        <v>1</v>
      </c>
    </row>
    <row r="844" spans="1:20" x14ac:dyDescent="0.25">
      <c r="A844" s="35" t="s">
        <v>439</v>
      </c>
      <c r="B844" s="35" t="str">
        <f t="shared" si="93"/>
        <v>Kenya</v>
      </c>
      <c r="C844" t="s">
        <v>68</v>
      </c>
      <c r="D844" t="s">
        <v>68</v>
      </c>
      <c r="E844" t="s">
        <v>9</v>
      </c>
      <c r="F844" t="s">
        <v>857</v>
      </c>
      <c r="G844" t="str">
        <f t="shared" si="95"/>
        <v>SHG Use - Any Interaction</v>
      </c>
      <c r="H844" t="s">
        <v>746</v>
      </c>
      <c r="I844" t="s">
        <v>746</v>
      </c>
      <c r="J844" t="s">
        <v>66</v>
      </c>
      <c r="K844" t="s">
        <v>128</v>
      </c>
      <c r="L844" t="str">
        <f t="shared" si="91"/>
        <v>4.2 Individuals who do not use mobile money</v>
      </c>
      <c r="M844" t="str">
        <f t="shared" si="92"/>
        <v>SHG Use - Any Interaction (Among all question respondents)</v>
      </c>
      <c r="N844" t="s">
        <v>168</v>
      </c>
      <c r="O844">
        <v>1.0891820723943194E-2</v>
      </c>
      <c r="P844">
        <v>4.1179639200737608E-3</v>
      </c>
      <c r="Q844">
        <v>2.8175010633629954E-3</v>
      </c>
      <c r="R844">
        <v>1.8966140384523392E-2</v>
      </c>
      <c r="S844">
        <v>541</v>
      </c>
      <c r="T844" t="str">
        <f t="shared" si="94"/>
        <v>1</v>
      </c>
    </row>
    <row r="845" spans="1:20" x14ac:dyDescent="0.25">
      <c r="A845" s="35" t="s">
        <v>439</v>
      </c>
      <c r="B845" s="35" t="str">
        <f t="shared" si="93"/>
        <v>Kenya</v>
      </c>
      <c r="C845" t="s">
        <v>68</v>
      </c>
      <c r="D845" t="s">
        <v>68</v>
      </c>
      <c r="E845" t="s">
        <v>9</v>
      </c>
      <c r="F845" t="s">
        <v>857</v>
      </c>
      <c r="G845" t="str">
        <f t="shared" si="95"/>
        <v>SHG Use - Any Interaction</v>
      </c>
      <c r="H845" t="s">
        <v>746</v>
      </c>
      <c r="I845" t="s">
        <v>746</v>
      </c>
      <c r="J845" t="s">
        <v>66</v>
      </c>
      <c r="K845" t="s">
        <v>127</v>
      </c>
      <c r="L845" t="str">
        <f t="shared" si="91"/>
        <v>4.1 Individuals who use mobile money</v>
      </c>
      <c r="M845" t="str">
        <f t="shared" si="92"/>
        <v>SHG Use - Any Interaction (Among all question respondents)</v>
      </c>
      <c r="N845" t="s">
        <v>168</v>
      </c>
      <c r="O845">
        <v>3.6526024299859419E-2</v>
      </c>
      <c r="P845">
        <v>3.836476058925484E-3</v>
      </c>
      <c r="Q845">
        <v>2.9003633460317431E-2</v>
      </c>
      <c r="R845">
        <v>4.4048415139401408E-2</v>
      </c>
      <c r="S845">
        <v>2459</v>
      </c>
      <c r="T845" t="str">
        <f t="shared" si="94"/>
        <v>1</v>
      </c>
    </row>
    <row r="846" spans="1:20" x14ac:dyDescent="0.25">
      <c r="A846" s="35" t="s">
        <v>439</v>
      </c>
      <c r="B846" s="35" t="str">
        <f t="shared" si="93"/>
        <v>Kenya</v>
      </c>
      <c r="C846" t="s">
        <v>68</v>
      </c>
      <c r="D846" t="s">
        <v>68</v>
      </c>
      <c r="E846" t="s">
        <v>9</v>
      </c>
      <c r="F846" t="s">
        <v>857</v>
      </c>
      <c r="G846" t="str">
        <f t="shared" si="95"/>
        <v>SHG Use - Any Interaction</v>
      </c>
      <c r="H846" t="s">
        <v>746</v>
      </c>
      <c r="I846" t="s">
        <v>746</v>
      </c>
      <c r="J846" t="s">
        <v>66</v>
      </c>
      <c r="K846" t="s">
        <v>124</v>
      </c>
      <c r="L846" t="str">
        <f t="shared" si="91"/>
        <v>3.2 Individuals who do not have access to a mobile phone</v>
      </c>
      <c r="M846" t="str">
        <f t="shared" si="92"/>
        <v>SHG Use - Any Interaction (Among all question respondents)</v>
      </c>
      <c r="N846" t="s">
        <v>168</v>
      </c>
      <c r="O846">
        <v>3.9731991827337927E-3</v>
      </c>
      <c r="P846">
        <v>3.9690720897511854E-3</v>
      </c>
      <c r="Q846">
        <v>-3.8091800295552009E-3</v>
      </c>
      <c r="R846">
        <v>1.1755578395022786E-2</v>
      </c>
      <c r="S846">
        <v>194</v>
      </c>
      <c r="T846" t="str">
        <f t="shared" si="94"/>
        <v>1</v>
      </c>
    </row>
    <row r="847" spans="1:20" x14ac:dyDescent="0.25">
      <c r="A847" s="35" t="s">
        <v>439</v>
      </c>
      <c r="B847" s="35" t="str">
        <f t="shared" si="93"/>
        <v>Kenya</v>
      </c>
      <c r="C847" t="s">
        <v>68</v>
      </c>
      <c r="D847" t="s">
        <v>68</v>
      </c>
      <c r="E847" t="s">
        <v>9</v>
      </c>
      <c r="F847" t="s">
        <v>857</v>
      </c>
      <c r="G847" t="str">
        <f t="shared" si="95"/>
        <v>SHG Use - Any Interaction</v>
      </c>
      <c r="H847" t="s">
        <v>746</v>
      </c>
      <c r="I847" t="s">
        <v>746</v>
      </c>
      <c r="J847" t="s">
        <v>66</v>
      </c>
      <c r="K847" t="s">
        <v>123</v>
      </c>
      <c r="L847" t="str">
        <f t="shared" si="91"/>
        <v>3.1 Individuals who have access to a mobile phone</v>
      </c>
      <c r="M847" t="str">
        <f t="shared" si="92"/>
        <v>SHG Use - Any Interaction (Among all question respondents)</v>
      </c>
      <c r="N847" t="s">
        <v>168</v>
      </c>
      <c r="O847">
        <v>3.3741962864333543E-2</v>
      </c>
      <c r="P847">
        <v>3.4364094735939077E-3</v>
      </c>
      <c r="Q847">
        <v>2.7004004710016752E-2</v>
      </c>
      <c r="R847">
        <v>4.0479921018650333E-2</v>
      </c>
      <c r="S847">
        <v>2806</v>
      </c>
      <c r="T847" t="str">
        <f t="shared" si="94"/>
        <v>1</v>
      </c>
    </row>
    <row r="848" spans="1:20" x14ac:dyDescent="0.25">
      <c r="A848" s="35" t="s">
        <v>439</v>
      </c>
      <c r="B848" s="35" t="str">
        <f t="shared" si="93"/>
        <v>Kenya</v>
      </c>
      <c r="C848" t="s">
        <v>68</v>
      </c>
      <c r="D848" t="s">
        <v>68</v>
      </c>
      <c r="E848" t="s">
        <v>9</v>
      </c>
      <c r="F848" t="s">
        <v>857</v>
      </c>
      <c r="G848" t="str">
        <f t="shared" si="95"/>
        <v>SHG Use - Any Interaction</v>
      </c>
      <c r="H848" t="s">
        <v>746</v>
      </c>
      <c r="I848" t="s">
        <v>746</v>
      </c>
      <c r="J848" t="s">
        <v>66</v>
      </c>
      <c r="K848" t="s">
        <v>132</v>
      </c>
      <c r="L848" t="str">
        <f t="shared" si="91"/>
        <v>5.2 Individuals without a formal ID</v>
      </c>
      <c r="M848" t="str">
        <f t="shared" si="92"/>
        <v>SHG Use - Any Interaction (Among all question respondents)</v>
      </c>
      <c r="N848" t="s">
        <v>168</v>
      </c>
      <c r="O848">
        <v>0</v>
      </c>
      <c r="P848"/>
      <c r="Q848"/>
      <c r="R848"/>
      <c r="S848">
        <v>217</v>
      </c>
      <c r="T848" t="str">
        <f t="shared" si="94"/>
        <v>1</v>
      </c>
    </row>
    <row r="849" spans="1:20" x14ac:dyDescent="0.25">
      <c r="A849" s="35" t="s">
        <v>439</v>
      </c>
      <c r="B849" s="35" t="str">
        <f t="shared" si="93"/>
        <v>Kenya</v>
      </c>
      <c r="C849" t="s">
        <v>68</v>
      </c>
      <c r="D849" t="s">
        <v>68</v>
      </c>
      <c r="E849" t="s">
        <v>9</v>
      </c>
      <c r="F849" t="s">
        <v>857</v>
      </c>
      <c r="G849" t="str">
        <f t="shared" si="95"/>
        <v>SHG Use - Any Interaction</v>
      </c>
      <c r="H849" t="s">
        <v>746</v>
      </c>
      <c r="I849" t="s">
        <v>746</v>
      </c>
      <c r="J849" t="s">
        <v>66</v>
      </c>
      <c r="K849" t="s">
        <v>131</v>
      </c>
      <c r="L849" t="str">
        <f t="shared" ref="L849:L880" si="96">K849</f>
        <v>5.1 Individuals with a formal ID</v>
      </c>
      <c r="M849" t="str">
        <f t="shared" si="92"/>
        <v>SHG Use - Any Interaction (Among all question respondents)</v>
      </c>
      <c r="N849" t="s">
        <v>168</v>
      </c>
      <c r="O849">
        <v>3.4304915046971862E-2</v>
      </c>
      <c r="P849">
        <v>3.4749397924678021E-3</v>
      </c>
      <c r="Q849">
        <v>2.7491408364972405E-2</v>
      </c>
      <c r="R849">
        <v>4.1118421728971316E-2</v>
      </c>
      <c r="S849">
        <v>2783</v>
      </c>
      <c r="T849" t="str">
        <f t="shared" si="94"/>
        <v>1</v>
      </c>
    </row>
    <row r="850" spans="1:20" x14ac:dyDescent="0.25">
      <c r="A850" s="35" t="s">
        <v>439</v>
      </c>
      <c r="B850" s="35" t="str">
        <f t="shared" si="93"/>
        <v>Kenya</v>
      </c>
      <c r="C850" t="s">
        <v>68</v>
      </c>
      <c r="D850" t="s">
        <v>68</v>
      </c>
      <c r="E850" t="s">
        <v>9</v>
      </c>
      <c r="F850" t="s">
        <v>857</v>
      </c>
      <c r="G850" t="str">
        <f t="shared" si="95"/>
        <v>SHG Use - Any Interaction</v>
      </c>
      <c r="H850" t="s">
        <v>746</v>
      </c>
      <c r="I850" t="s">
        <v>746</v>
      </c>
      <c r="J850" t="s">
        <v>66</v>
      </c>
      <c r="K850" t="s">
        <v>121</v>
      </c>
      <c r="L850" t="str">
        <f t="shared" si="96"/>
        <v>2.2 Individuals who do not have a bank account</v>
      </c>
      <c r="M850" t="str">
        <f t="shared" si="92"/>
        <v>SHG Use - Any Interaction (Among all question respondents)</v>
      </c>
      <c r="N850" t="s">
        <v>168</v>
      </c>
      <c r="O850">
        <v>1.4025028993435646E-2</v>
      </c>
      <c r="P850">
        <v>2.5330887248879337E-3</v>
      </c>
      <c r="Q850">
        <v>9.0582618020926195E-3</v>
      </c>
      <c r="R850">
        <v>1.8991796184778673E-2</v>
      </c>
      <c r="S850">
        <v>2112</v>
      </c>
      <c r="T850" t="str">
        <f t="shared" si="94"/>
        <v>1</v>
      </c>
    </row>
    <row r="851" spans="1:20" x14ac:dyDescent="0.25">
      <c r="A851" s="35" t="s">
        <v>439</v>
      </c>
      <c r="B851" s="35" t="str">
        <f t="shared" si="93"/>
        <v>Kenya</v>
      </c>
      <c r="C851" t="s">
        <v>68</v>
      </c>
      <c r="D851" t="s">
        <v>68</v>
      </c>
      <c r="E851" t="s">
        <v>9</v>
      </c>
      <c r="F851" t="s">
        <v>857</v>
      </c>
      <c r="G851" t="str">
        <f t="shared" si="95"/>
        <v>SHG Use - Any Interaction</v>
      </c>
      <c r="H851" t="s">
        <v>746</v>
      </c>
      <c r="I851" t="s">
        <v>746</v>
      </c>
      <c r="J851" t="s">
        <v>66</v>
      </c>
      <c r="K851" t="s">
        <v>120</v>
      </c>
      <c r="L851" t="str">
        <f t="shared" si="96"/>
        <v>2.1 Individuals who have a bank account</v>
      </c>
      <c r="M851" t="str">
        <f t="shared" si="92"/>
        <v>SHG Use - Any Interaction (Among all question respondents)</v>
      </c>
      <c r="N851" t="s">
        <v>168</v>
      </c>
      <c r="O851">
        <v>7.4108401681123509E-2</v>
      </c>
      <c r="P851">
        <v>8.9187861421369773E-3</v>
      </c>
      <c r="Q851">
        <v>5.6620844312073773E-2</v>
      </c>
      <c r="R851">
        <v>9.1595959050173245E-2</v>
      </c>
      <c r="S851">
        <v>888</v>
      </c>
      <c r="T851" t="str">
        <f t="shared" si="94"/>
        <v>1</v>
      </c>
    </row>
    <row r="852" spans="1:20" x14ac:dyDescent="0.25">
      <c r="A852" s="35" t="s">
        <v>439</v>
      </c>
      <c r="B852" s="35" t="str">
        <f t="shared" si="93"/>
        <v>Kenya</v>
      </c>
      <c r="C852" t="s">
        <v>68</v>
      </c>
      <c r="D852" t="s">
        <v>68</v>
      </c>
      <c r="E852" t="s">
        <v>9</v>
      </c>
      <c r="F852" t="s">
        <v>857</v>
      </c>
      <c r="G852" t="str">
        <f t="shared" si="95"/>
        <v>SHG Use - Any Interaction</v>
      </c>
      <c r="H852" t="s">
        <v>580</v>
      </c>
      <c r="I852" t="s">
        <v>580</v>
      </c>
      <c r="J852" t="s">
        <v>66</v>
      </c>
      <c r="K852" t="s">
        <v>116</v>
      </c>
      <c r="L852" t="str">
        <f t="shared" si="96"/>
        <v>1.3 Males</v>
      </c>
      <c r="M852" t="str">
        <f t="shared" si="92"/>
        <v>SHG Use - Any Interaction (Among all question respondents)</v>
      </c>
      <c r="N852" t="s">
        <v>169</v>
      </c>
      <c r="O852">
        <v>0.24923917802472287</v>
      </c>
      <c r="P852">
        <v>1.223963288102548E-2</v>
      </c>
      <c r="Q852">
        <v>0.22524025274813189</v>
      </c>
      <c r="R852">
        <v>0.27323810330131387</v>
      </c>
      <c r="S852">
        <v>1247</v>
      </c>
      <c r="T852" t="str">
        <f t="shared" si="94"/>
        <v>1</v>
      </c>
    </row>
    <row r="853" spans="1:20" x14ac:dyDescent="0.25">
      <c r="A853" s="35" t="s">
        <v>439</v>
      </c>
      <c r="B853" s="35" t="str">
        <f t="shared" si="93"/>
        <v>Kenya</v>
      </c>
      <c r="C853" t="s">
        <v>68</v>
      </c>
      <c r="D853" t="s">
        <v>68</v>
      </c>
      <c r="E853" t="s">
        <v>9</v>
      </c>
      <c r="F853" t="s">
        <v>857</v>
      </c>
      <c r="G853" t="str">
        <f t="shared" si="95"/>
        <v>SHG Use - Any Interaction</v>
      </c>
      <c r="H853" t="s">
        <v>580</v>
      </c>
      <c r="I853" t="s">
        <v>580</v>
      </c>
      <c r="J853" t="s">
        <v>66</v>
      </c>
      <c r="K853" t="s">
        <v>115</v>
      </c>
      <c r="L853" t="str">
        <f t="shared" si="96"/>
        <v>1.2 Females</v>
      </c>
      <c r="M853" t="str">
        <f t="shared" si="92"/>
        <v>SHG Use - Any Interaction (Among all question respondents)</v>
      </c>
      <c r="N853" t="s">
        <v>169</v>
      </c>
      <c r="O853">
        <v>0.42701443430166225</v>
      </c>
      <c r="P853">
        <v>1.1995146732209262E-2</v>
      </c>
      <c r="Q853">
        <v>0.40349488654183469</v>
      </c>
      <c r="R853">
        <v>0.45053398206148981</v>
      </c>
      <c r="S853">
        <v>1753</v>
      </c>
      <c r="T853" t="str">
        <f t="shared" si="94"/>
        <v>1</v>
      </c>
    </row>
    <row r="854" spans="1:20" x14ac:dyDescent="0.25">
      <c r="A854" s="35" t="s">
        <v>439</v>
      </c>
      <c r="B854" s="35" t="str">
        <f t="shared" si="93"/>
        <v>Kenya</v>
      </c>
      <c r="C854" t="s">
        <v>68</v>
      </c>
      <c r="D854" t="s">
        <v>68</v>
      </c>
      <c r="E854" t="s">
        <v>9</v>
      </c>
      <c r="F854" t="s">
        <v>857</v>
      </c>
      <c r="G854" t="str">
        <f t="shared" si="95"/>
        <v>SHG Use - Any Interaction</v>
      </c>
      <c r="H854" t="s">
        <v>580</v>
      </c>
      <c r="I854" t="s">
        <v>580</v>
      </c>
      <c r="J854" t="s">
        <v>66</v>
      </c>
      <c r="K854" t="s">
        <v>135</v>
      </c>
      <c r="L854" t="str">
        <f t="shared" si="96"/>
        <v>6.2 Urban individuals</v>
      </c>
      <c r="M854" t="str">
        <f t="shared" si="92"/>
        <v>SHG Use - Any Interaction (Among all question respondents)</v>
      </c>
      <c r="N854" t="s">
        <v>169</v>
      </c>
      <c r="O854">
        <v>0.35576961615744723</v>
      </c>
      <c r="P854">
        <v>1.4200427233674985E-2</v>
      </c>
      <c r="Q854">
        <v>0.32792605292403099</v>
      </c>
      <c r="R854">
        <v>0.38361317939086348</v>
      </c>
      <c r="S854">
        <v>1169</v>
      </c>
      <c r="T854" t="str">
        <f t="shared" si="94"/>
        <v>1</v>
      </c>
    </row>
    <row r="855" spans="1:20" x14ac:dyDescent="0.25">
      <c r="A855" s="35" t="s">
        <v>439</v>
      </c>
      <c r="B855" s="35" t="str">
        <f t="shared" si="93"/>
        <v>Kenya</v>
      </c>
      <c r="C855" t="s">
        <v>68</v>
      </c>
      <c r="D855" t="s">
        <v>68</v>
      </c>
      <c r="E855" t="s">
        <v>9</v>
      </c>
      <c r="F855" t="s">
        <v>857</v>
      </c>
      <c r="G855" t="str">
        <f t="shared" si="95"/>
        <v>SHG Use - Any Interaction</v>
      </c>
      <c r="H855" t="s">
        <v>580</v>
      </c>
      <c r="I855" t="s">
        <v>580</v>
      </c>
      <c r="J855" t="s">
        <v>66</v>
      </c>
      <c r="K855" t="s">
        <v>134</v>
      </c>
      <c r="L855" t="str">
        <f t="shared" si="96"/>
        <v>6.1 Rural individuals</v>
      </c>
      <c r="M855" t="str">
        <f t="shared" si="92"/>
        <v>SHG Use - Any Interaction (Among all question respondents)</v>
      </c>
      <c r="N855" t="s">
        <v>169</v>
      </c>
      <c r="O855">
        <v>0.33093715244817606</v>
      </c>
      <c r="P855">
        <v>1.1089680260749309E-2</v>
      </c>
      <c r="Q855">
        <v>0.30919300288862567</v>
      </c>
      <c r="R855">
        <v>0.35268130200772646</v>
      </c>
      <c r="S855">
        <v>1831</v>
      </c>
      <c r="T855" t="str">
        <f t="shared" si="94"/>
        <v>1</v>
      </c>
    </row>
    <row r="856" spans="1:20" x14ac:dyDescent="0.25">
      <c r="A856" s="35" t="s">
        <v>439</v>
      </c>
      <c r="B856" s="35" t="str">
        <f t="shared" si="93"/>
        <v>Kenya</v>
      </c>
      <c r="C856" t="s">
        <v>68</v>
      </c>
      <c r="D856" t="s">
        <v>68</v>
      </c>
      <c r="E856" t="s">
        <v>9</v>
      </c>
      <c r="F856" t="s">
        <v>857</v>
      </c>
      <c r="G856" t="str">
        <f t="shared" si="95"/>
        <v>SHG Use - Any Interaction</v>
      </c>
      <c r="H856" t="s">
        <v>580</v>
      </c>
      <c r="I856" t="s">
        <v>580</v>
      </c>
      <c r="J856" t="s">
        <v>66</v>
      </c>
      <c r="K856" t="s">
        <v>419</v>
      </c>
      <c r="L856" t="str">
        <f t="shared" si="96"/>
        <v>7.1 Individuals in the two lowest PPI quintiles</v>
      </c>
      <c r="M856" t="str">
        <f t="shared" si="92"/>
        <v>SHG Use - Any Interaction (Among all question respondents)</v>
      </c>
      <c r="N856" t="s">
        <v>169</v>
      </c>
      <c r="O856">
        <v>0.22100786844278666</v>
      </c>
      <c r="P856">
        <v>1.7120463084166787E-2</v>
      </c>
      <c r="Q856">
        <v>0.18743882938324841</v>
      </c>
      <c r="R856">
        <v>0.25457690750232492</v>
      </c>
      <c r="S856">
        <v>578</v>
      </c>
      <c r="T856" t="str">
        <f t="shared" si="94"/>
        <v>1</v>
      </c>
    </row>
    <row r="857" spans="1:20" x14ac:dyDescent="0.25">
      <c r="A857" s="35" t="s">
        <v>439</v>
      </c>
      <c r="B857" s="35" t="str">
        <f t="shared" si="93"/>
        <v>Kenya</v>
      </c>
      <c r="C857" t="s">
        <v>68</v>
      </c>
      <c r="D857" t="s">
        <v>68</v>
      </c>
      <c r="E857" t="s">
        <v>9</v>
      </c>
      <c r="F857" t="s">
        <v>857</v>
      </c>
      <c r="G857" t="str">
        <f t="shared" si="95"/>
        <v>SHG Use - Any Interaction</v>
      </c>
      <c r="H857" t="s">
        <v>580</v>
      </c>
      <c r="I857" t="s">
        <v>580</v>
      </c>
      <c r="J857" t="s">
        <v>66</v>
      </c>
      <c r="K857" t="s">
        <v>420</v>
      </c>
      <c r="L857" t="str">
        <f t="shared" si="96"/>
        <v>7.2 Individuals in the middle PPI quintile</v>
      </c>
      <c r="M857" t="str">
        <f t="shared" si="92"/>
        <v>SHG Use - Any Interaction (Among all question respondents)</v>
      </c>
      <c r="N857" t="s">
        <v>169</v>
      </c>
      <c r="O857">
        <v>0.34433840677013833</v>
      </c>
      <c r="P857">
        <v>1.6387993510389724E-2</v>
      </c>
      <c r="Q857">
        <v>0.31220556132353949</v>
      </c>
      <c r="R857">
        <v>0.37647125221673716</v>
      </c>
      <c r="S857">
        <v>862</v>
      </c>
      <c r="T857" t="str">
        <f t="shared" si="94"/>
        <v>1</v>
      </c>
    </row>
    <row r="858" spans="1:20" x14ac:dyDescent="0.25">
      <c r="A858" s="35" t="s">
        <v>439</v>
      </c>
      <c r="B858" s="35" t="str">
        <f t="shared" si="93"/>
        <v>Kenya</v>
      </c>
      <c r="C858" t="s">
        <v>68</v>
      </c>
      <c r="D858" t="s">
        <v>68</v>
      </c>
      <c r="E858" t="s">
        <v>9</v>
      </c>
      <c r="F858" t="s">
        <v>857</v>
      </c>
      <c r="G858" t="str">
        <f t="shared" si="95"/>
        <v>SHG Use - Any Interaction</v>
      </c>
      <c r="H858" t="s">
        <v>580</v>
      </c>
      <c r="I858" t="s">
        <v>580</v>
      </c>
      <c r="J858" t="s">
        <v>66</v>
      </c>
      <c r="K858" t="s">
        <v>421</v>
      </c>
      <c r="L858" t="str">
        <f t="shared" si="96"/>
        <v>7.3 Individuals in the two highest PPI quintiles</v>
      </c>
      <c r="M858" t="str">
        <f t="shared" si="92"/>
        <v>SHG Use - Any Interaction (Among all question respondents)</v>
      </c>
      <c r="N858" t="s">
        <v>169</v>
      </c>
      <c r="O858">
        <v>0.38259750357550765</v>
      </c>
      <c r="P858">
        <v>1.2519046597782883E-2</v>
      </c>
      <c r="Q858">
        <v>0.35805071636752567</v>
      </c>
      <c r="R858">
        <v>0.40714429078348963</v>
      </c>
      <c r="S858">
        <v>1560</v>
      </c>
      <c r="T858" t="str">
        <f t="shared" si="94"/>
        <v>1</v>
      </c>
    </row>
    <row r="859" spans="1:20" x14ac:dyDescent="0.25">
      <c r="A859" s="35" t="s">
        <v>439</v>
      </c>
      <c r="B859" s="35" t="str">
        <f t="shared" si="93"/>
        <v>Kenya</v>
      </c>
      <c r="C859" t="s">
        <v>68</v>
      </c>
      <c r="D859" t="s">
        <v>68</v>
      </c>
      <c r="E859" t="s">
        <v>9</v>
      </c>
      <c r="F859" t="s">
        <v>857</v>
      </c>
      <c r="G859" t="str">
        <f t="shared" si="95"/>
        <v>SHG Use - Any Interaction</v>
      </c>
      <c r="H859" t="s">
        <v>580</v>
      </c>
      <c r="I859" t="s">
        <v>580</v>
      </c>
      <c r="J859" t="s">
        <v>66</v>
      </c>
      <c r="K859" t="s">
        <v>128</v>
      </c>
      <c r="L859" t="str">
        <f t="shared" si="96"/>
        <v>4.2 Individuals who do not use mobile money</v>
      </c>
      <c r="M859" t="str">
        <f t="shared" si="92"/>
        <v>SHG Use - Any Interaction (Among all question respondents)</v>
      </c>
      <c r="N859" t="s">
        <v>169</v>
      </c>
      <c r="O859">
        <v>0.15524731969598785</v>
      </c>
      <c r="P859">
        <v>1.55678018936842E-2</v>
      </c>
      <c r="Q859">
        <v>0.12472266932461197</v>
      </c>
      <c r="R859">
        <v>0.18577197006736373</v>
      </c>
      <c r="S859">
        <v>541</v>
      </c>
      <c r="T859" t="str">
        <f t="shared" si="94"/>
        <v>1</v>
      </c>
    </row>
    <row r="860" spans="1:20" x14ac:dyDescent="0.25">
      <c r="A860" s="35" t="s">
        <v>439</v>
      </c>
      <c r="B860" s="35" t="str">
        <f t="shared" si="93"/>
        <v>Kenya</v>
      </c>
      <c r="C860" t="s">
        <v>68</v>
      </c>
      <c r="D860" t="s">
        <v>68</v>
      </c>
      <c r="E860" t="s">
        <v>9</v>
      </c>
      <c r="F860" t="s">
        <v>857</v>
      </c>
      <c r="G860" t="str">
        <f t="shared" si="95"/>
        <v>SHG Use - Any Interaction</v>
      </c>
      <c r="H860" t="s">
        <v>580</v>
      </c>
      <c r="I860" t="s">
        <v>580</v>
      </c>
      <c r="J860" t="s">
        <v>66</v>
      </c>
      <c r="K860" t="s">
        <v>127</v>
      </c>
      <c r="L860" t="str">
        <f t="shared" si="96"/>
        <v>4.1 Individuals who use mobile money</v>
      </c>
      <c r="M860" t="str">
        <f t="shared" si="92"/>
        <v>SHG Use - Any Interaction (Among all question respondents)</v>
      </c>
      <c r="N860" t="s">
        <v>169</v>
      </c>
      <c r="O860">
        <v>0.3829521675100403</v>
      </c>
      <c r="P860">
        <v>9.9670372721266873E-3</v>
      </c>
      <c r="Q860">
        <v>0.36340924616200027</v>
      </c>
      <c r="R860">
        <v>0.40249508885808033</v>
      </c>
      <c r="S860">
        <v>2459</v>
      </c>
      <c r="T860" t="str">
        <f t="shared" si="94"/>
        <v>1</v>
      </c>
    </row>
    <row r="861" spans="1:20" x14ac:dyDescent="0.25">
      <c r="A861" s="35" t="s">
        <v>439</v>
      </c>
      <c r="B861" s="35" t="str">
        <f t="shared" si="93"/>
        <v>Kenya</v>
      </c>
      <c r="C861" t="s">
        <v>68</v>
      </c>
      <c r="D861" t="s">
        <v>68</v>
      </c>
      <c r="E861" t="s">
        <v>9</v>
      </c>
      <c r="F861" t="s">
        <v>857</v>
      </c>
      <c r="G861" t="str">
        <f t="shared" si="95"/>
        <v>SHG Use - Any Interaction</v>
      </c>
      <c r="H861" t="s">
        <v>580</v>
      </c>
      <c r="I861" t="s">
        <v>580</v>
      </c>
      <c r="J861" t="s">
        <v>66</v>
      </c>
      <c r="K861" t="s">
        <v>124</v>
      </c>
      <c r="L861" t="str">
        <f t="shared" si="96"/>
        <v>3.2 Individuals who do not have access to a mobile phone</v>
      </c>
      <c r="M861" t="str">
        <f t="shared" si="92"/>
        <v>SHG Use - Any Interaction (Among all question respondents)</v>
      </c>
      <c r="N861" t="s">
        <v>169</v>
      </c>
      <c r="O861">
        <v>8.2466635623980517E-2</v>
      </c>
      <c r="P861">
        <v>1.9232198487655901E-2</v>
      </c>
      <c r="Q861">
        <v>4.4757000139296788E-2</v>
      </c>
      <c r="R861">
        <v>0.12017627110866425</v>
      </c>
      <c r="S861">
        <v>194</v>
      </c>
      <c r="T861" t="str">
        <f t="shared" si="94"/>
        <v>1</v>
      </c>
    </row>
    <row r="862" spans="1:20" x14ac:dyDescent="0.25">
      <c r="A862" s="35" t="s">
        <v>439</v>
      </c>
      <c r="B862" s="35" t="str">
        <f t="shared" si="93"/>
        <v>Kenya</v>
      </c>
      <c r="C862" t="s">
        <v>68</v>
      </c>
      <c r="D862" t="s">
        <v>68</v>
      </c>
      <c r="E862" t="s">
        <v>9</v>
      </c>
      <c r="F862" t="s">
        <v>857</v>
      </c>
      <c r="G862" t="str">
        <f t="shared" si="95"/>
        <v>SHG Use - Any Interaction</v>
      </c>
      <c r="H862" t="s">
        <v>580</v>
      </c>
      <c r="I862" t="s">
        <v>580</v>
      </c>
      <c r="J862" t="s">
        <v>66</v>
      </c>
      <c r="K862" t="s">
        <v>123</v>
      </c>
      <c r="L862" t="str">
        <f t="shared" si="96"/>
        <v>3.1 Individuals who have access to a mobile phone</v>
      </c>
      <c r="M862" t="str">
        <f t="shared" si="92"/>
        <v>SHG Use - Any Interaction (Among all question respondents)</v>
      </c>
      <c r="N862" t="s">
        <v>169</v>
      </c>
      <c r="O862">
        <v>0.35906352524042345</v>
      </c>
      <c r="P862">
        <v>9.1896966426201609E-3</v>
      </c>
      <c r="Q862">
        <v>0.34104477866652272</v>
      </c>
      <c r="R862">
        <v>0.37708227181432419</v>
      </c>
      <c r="S862">
        <v>2806</v>
      </c>
      <c r="T862" t="str">
        <f t="shared" si="94"/>
        <v>1</v>
      </c>
    </row>
    <row r="863" spans="1:20" x14ac:dyDescent="0.25">
      <c r="A863" s="35" t="s">
        <v>439</v>
      </c>
      <c r="B863" s="35" t="str">
        <f t="shared" si="93"/>
        <v>Kenya</v>
      </c>
      <c r="C863" t="s">
        <v>68</v>
      </c>
      <c r="D863" t="s">
        <v>68</v>
      </c>
      <c r="E863" t="s">
        <v>9</v>
      </c>
      <c r="F863" t="s">
        <v>857</v>
      </c>
      <c r="G863" t="str">
        <f t="shared" si="95"/>
        <v>SHG Use - Any Interaction</v>
      </c>
      <c r="H863" t="s">
        <v>580</v>
      </c>
      <c r="I863" t="s">
        <v>580</v>
      </c>
      <c r="J863" t="s">
        <v>66</v>
      </c>
      <c r="K863" t="s">
        <v>132</v>
      </c>
      <c r="L863" t="str">
        <f t="shared" si="96"/>
        <v>5.2 Individuals without a formal ID</v>
      </c>
      <c r="M863" t="str">
        <f t="shared" si="92"/>
        <v>SHG Use - Any Interaction (Among all question respondents)</v>
      </c>
      <c r="N863" t="s">
        <v>169</v>
      </c>
      <c r="O863">
        <v>0.18433775528844845</v>
      </c>
      <c r="P863">
        <v>2.6354706818237986E-2</v>
      </c>
      <c r="Q863">
        <v>0.13266262370849174</v>
      </c>
      <c r="R863">
        <v>0.23601288686840516</v>
      </c>
      <c r="S863">
        <v>217</v>
      </c>
      <c r="T863" t="str">
        <f t="shared" si="94"/>
        <v>1</v>
      </c>
    </row>
    <row r="864" spans="1:20" x14ac:dyDescent="0.25">
      <c r="A864" s="35" t="s">
        <v>439</v>
      </c>
      <c r="B864" s="35" t="str">
        <f t="shared" si="93"/>
        <v>Kenya</v>
      </c>
      <c r="C864" t="s">
        <v>68</v>
      </c>
      <c r="D864" t="s">
        <v>68</v>
      </c>
      <c r="E864" t="s">
        <v>9</v>
      </c>
      <c r="F864" t="s">
        <v>857</v>
      </c>
      <c r="G864" t="str">
        <f t="shared" si="95"/>
        <v>SHG Use - Any Interaction</v>
      </c>
      <c r="H864" t="s">
        <v>580</v>
      </c>
      <c r="I864" t="s">
        <v>580</v>
      </c>
      <c r="J864" t="s">
        <v>66</v>
      </c>
      <c r="K864" t="s">
        <v>131</v>
      </c>
      <c r="L864" t="str">
        <f t="shared" si="96"/>
        <v>5.1 Individuals with a formal ID</v>
      </c>
      <c r="M864" t="str">
        <f t="shared" si="92"/>
        <v>SHG Use - Any Interaction (Among all question respondents)</v>
      </c>
      <c r="N864" t="s">
        <v>169</v>
      </c>
      <c r="O864">
        <v>0.35280483243909688</v>
      </c>
      <c r="P864">
        <v>9.1799517159924324E-3</v>
      </c>
      <c r="Q864">
        <v>0.33480519328191677</v>
      </c>
      <c r="R864">
        <v>0.370804471596277</v>
      </c>
      <c r="S864">
        <v>2783</v>
      </c>
      <c r="T864" t="str">
        <f t="shared" si="94"/>
        <v>1</v>
      </c>
    </row>
    <row r="865" spans="1:20" x14ac:dyDescent="0.25">
      <c r="A865" s="35" t="s">
        <v>439</v>
      </c>
      <c r="B865" s="35" t="str">
        <f t="shared" si="93"/>
        <v>Kenya</v>
      </c>
      <c r="C865" t="s">
        <v>68</v>
      </c>
      <c r="D865" t="s">
        <v>68</v>
      </c>
      <c r="E865" t="s">
        <v>9</v>
      </c>
      <c r="F865" t="s">
        <v>857</v>
      </c>
      <c r="G865" t="str">
        <f t="shared" si="95"/>
        <v>SHG Use - Any Interaction</v>
      </c>
      <c r="H865" t="s">
        <v>580</v>
      </c>
      <c r="I865" t="s">
        <v>580</v>
      </c>
      <c r="J865" t="s">
        <v>66</v>
      </c>
      <c r="K865" t="s">
        <v>121</v>
      </c>
      <c r="L865" t="str">
        <f t="shared" si="96"/>
        <v>2.2 Individuals who do not have a bank account</v>
      </c>
      <c r="M865" t="str">
        <f t="shared" si="92"/>
        <v>SHG Use - Any Interaction (Among all question respondents)</v>
      </c>
      <c r="N865" t="s">
        <v>169</v>
      </c>
      <c r="O865">
        <v>0.29305661939279298</v>
      </c>
      <c r="P865">
        <v>9.9590548047976783E-3</v>
      </c>
      <c r="Q865">
        <v>0.27352934971002868</v>
      </c>
      <c r="R865">
        <v>0.31258388907555729</v>
      </c>
      <c r="S865">
        <v>2112</v>
      </c>
      <c r="T865" t="str">
        <f t="shared" si="94"/>
        <v>1</v>
      </c>
    </row>
    <row r="866" spans="1:20" x14ac:dyDescent="0.25">
      <c r="A866" s="35" t="s">
        <v>439</v>
      </c>
      <c r="B866" s="35" t="str">
        <f t="shared" si="93"/>
        <v>Kenya</v>
      </c>
      <c r="C866" t="s">
        <v>68</v>
      </c>
      <c r="D866" t="s">
        <v>68</v>
      </c>
      <c r="E866" t="s">
        <v>9</v>
      </c>
      <c r="F866" t="s">
        <v>857</v>
      </c>
      <c r="G866" t="str">
        <f t="shared" si="95"/>
        <v>SHG Use - Any Interaction</v>
      </c>
      <c r="H866" t="s">
        <v>580</v>
      </c>
      <c r="I866" t="s">
        <v>580</v>
      </c>
      <c r="J866" t="s">
        <v>66</v>
      </c>
      <c r="K866" t="s">
        <v>120</v>
      </c>
      <c r="L866" t="str">
        <f t="shared" si="96"/>
        <v>2.1 Individuals who have a bank account</v>
      </c>
      <c r="M866" t="str">
        <f t="shared" si="92"/>
        <v>SHG Use - Any Interaction (Among all question respondents)</v>
      </c>
      <c r="N866" t="s">
        <v>169</v>
      </c>
      <c r="O866">
        <v>0.45253884962293645</v>
      </c>
      <c r="P866">
        <v>1.7063465177546495E-2</v>
      </c>
      <c r="Q866">
        <v>0.4190815695119875</v>
      </c>
      <c r="R866">
        <v>0.4859961297338854</v>
      </c>
      <c r="S866">
        <v>888</v>
      </c>
      <c r="T866" t="str">
        <f t="shared" si="94"/>
        <v>1</v>
      </c>
    </row>
    <row r="867" spans="1:20" x14ac:dyDescent="0.25">
      <c r="A867" s="35" t="s">
        <v>439</v>
      </c>
      <c r="B867" s="35" t="str">
        <f t="shared" si="93"/>
        <v>Kenya</v>
      </c>
      <c r="C867" t="s">
        <v>68</v>
      </c>
      <c r="D867" t="s">
        <v>68</v>
      </c>
      <c r="E867" t="s">
        <v>9</v>
      </c>
      <c r="F867" t="s">
        <v>857</v>
      </c>
      <c r="G867" t="str">
        <f t="shared" si="95"/>
        <v>SHG Use - Any Interaction</v>
      </c>
      <c r="H867" t="s">
        <v>740</v>
      </c>
      <c r="I867" t="s">
        <v>740</v>
      </c>
      <c r="J867" t="s">
        <v>66</v>
      </c>
      <c r="K867" t="s">
        <v>116</v>
      </c>
      <c r="L867" t="str">
        <f t="shared" si="96"/>
        <v>1.3 Males</v>
      </c>
      <c r="M867" t="str">
        <f t="shared" si="92"/>
        <v>SHG Use - Any Interaction (Among all question respondents)</v>
      </c>
      <c r="N867" t="s">
        <v>170</v>
      </c>
      <c r="O867">
        <v>0.24125424888872612</v>
      </c>
      <c r="P867">
        <v>1.2286285665303926E-2</v>
      </c>
      <c r="Q867">
        <v>0.21716373074208845</v>
      </c>
      <c r="R867">
        <v>0.2653447670353638</v>
      </c>
      <c r="S867">
        <v>1211</v>
      </c>
      <c r="T867" t="str">
        <f t="shared" si="94"/>
        <v>1</v>
      </c>
    </row>
    <row r="868" spans="1:20" x14ac:dyDescent="0.25">
      <c r="A868" s="35" t="s">
        <v>439</v>
      </c>
      <c r="B868" s="35" t="str">
        <f t="shared" si="93"/>
        <v>Kenya</v>
      </c>
      <c r="C868" t="s">
        <v>68</v>
      </c>
      <c r="D868" t="s">
        <v>68</v>
      </c>
      <c r="E868" t="s">
        <v>9</v>
      </c>
      <c r="F868" t="s">
        <v>857</v>
      </c>
      <c r="G868" t="str">
        <f t="shared" si="95"/>
        <v>SHG Use - Any Interaction</v>
      </c>
      <c r="H868" t="s">
        <v>740</v>
      </c>
      <c r="I868" t="s">
        <v>740</v>
      </c>
      <c r="J868" t="s">
        <v>66</v>
      </c>
      <c r="K868" t="s">
        <v>115</v>
      </c>
      <c r="L868" t="str">
        <f t="shared" si="96"/>
        <v>1.2 Females</v>
      </c>
      <c r="M868" t="str">
        <f t="shared" si="92"/>
        <v>SHG Use - Any Interaction (Among all question respondents)</v>
      </c>
      <c r="N868" t="s">
        <v>170</v>
      </c>
      <c r="O868">
        <v>0.40838442814110371</v>
      </c>
      <c r="P868">
        <v>1.2017827959970031E-2</v>
      </c>
      <c r="Q868">
        <v>0.38482030543257167</v>
      </c>
      <c r="R868">
        <v>0.43194855084963574</v>
      </c>
      <c r="S868">
        <v>1721</v>
      </c>
      <c r="T868" t="str">
        <f t="shared" si="94"/>
        <v>1</v>
      </c>
    </row>
    <row r="869" spans="1:20" x14ac:dyDescent="0.25">
      <c r="A869" s="35" t="s">
        <v>439</v>
      </c>
      <c r="B869" s="35" t="str">
        <f t="shared" si="93"/>
        <v>Kenya</v>
      </c>
      <c r="C869" t="s">
        <v>68</v>
      </c>
      <c r="D869" t="s">
        <v>68</v>
      </c>
      <c r="E869" t="s">
        <v>9</v>
      </c>
      <c r="F869" t="s">
        <v>857</v>
      </c>
      <c r="G869" t="str">
        <f t="shared" si="95"/>
        <v>SHG Use - Any Interaction</v>
      </c>
      <c r="H869" t="s">
        <v>740</v>
      </c>
      <c r="I869" t="s">
        <v>740</v>
      </c>
      <c r="J869" t="s">
        <v>66</v>
      </c>
      <c r="K869" t="s">
        <v>135</v>
      </c>
      <c r="L869" t="str">
        <f t="shared" si="96"/>
        <v>6.2 Urban individuals</v>
      </c>
      <c r="M869" t="str">
        <f t="shared" si="92"/>
        <v>SHG Use - Any Interaction (Among all question respondents)</v>
      </c>
      <c r="N869" t="s">
        <v>170</v>
      </c>
      <c r="O869">
        <v>0.33355992575710947</v>
      </c>
      <c r="P869">
        <v>1.4104135905683796E-2</v>
      </c>
      <c r="Q869">
        <v>0.30590508752098383</v>
      </c>
      <c r="R869">
        <v>0.3612147639932351</v>
      </c>
      <c r="S869">
        <v>1148</v>
      </c>
      <c r="T869" t="str">
        <f t="shared" si="94"/>
        <v>1</v>
      </c>
    </row>
    <row r="870" spans="1:20" x14ac:dyDescent="0.25">
      <c r="A870" s="35" t="s">
        <v>439</v>
      </c>
      <c r="B870" s="35" t="str">
        <f t="shared" si="93"/>
        <v>Kenya</v>
      </c>
      <c r="C870" t="s">
        <v>68</v>
      </c>
      <c r="D870" t="s">
        <v>68</v>
      </c>
      <c r="E870" t="s">
        <v>9</v>
      </c>
      <c r="F870" t="s">
        <v>857</v>
      </c>
      <c r="G870" t="str">
        <f t="shared" si="95"/>
        <v>SHG Use - Any Interaction</v>
      </c>
      <c r="H870" t="s">
        <v>740</v>
      </c>
      <c r="I870" t="s">
        <v>740</v>
      </c>
      <c r="J870" t="s">
        <v>66</v>
      </c>
      <c r="K870" t="s">
        <v>134</v>
      </c>
      <c r="L870" t="str">
        <f t="shared" si="96"/>
        <v>6.1 Rural individuals</v>
      </c>
      <c r="M870" t="str">
        <f t="shared" si="92"/>
        <v>SHG Use - Any Interaction (Among all question respondents)</v>
      </c>
      <c r="N870" t="s">
        <v>170</v>
      </c>
      <c r="O870">
        <v>0.32314639193719025</v>
      </c>
      <c r="P870">
        <v>1.1148724772112867E-2</v>
      </c>
      <c r="Q870">
        <v>0.30128633001668742</v>
      </c>
      <c r="R870">
        <v>0.34500645385769307</v>
      </c>
      <c r="S870">
        <v>1784</v>
      </c>
      <c r="T870" t="str">
        <f t="shared" si="94"/>
        <v>1</v>
      </c>
    </row>
    <row r="871" spans="1:20" x14ac:dyDescent="0.25">
      <c r="A871" s="35" t="s">
        <v>439</v>
      </c>
      <c r="B871" s="35" t="str">
        <f t="shared" si="93"/>
        <v>Kenya</v>
      </c>
      <c r="C871" t="s">
        <v>68</v>
      </c>
      <c r="D871" t="s">
        <v>68</v>
      </c>
      <c r="E871" t="s">
        <v>9</v>
      </c>
      <c r="F871" t="s">
        <v>857</v>
      </c>
      <c r="G871" t="str">
        <f t="shared" si="95"/>
        <v>SHG Use - Any Interaction</v>
      </c>
      <c r="H871" t="s">
        <v>740</v>
      </c>
      <c r="I871" t="s">
        <v>740</v>
      </c>
      <c r="J871" t="s">
        <v>66</v>
      </c>
      <c r="K871" t="s">
        <v>419</v>
      </c>
      <c r="L871" t="str">
        <f t="shared" si="96"/>
        <v>7.1 Individuals in the two lowest PPI quintiles</v>
      </c>
      <c r="M871" t="str">
        <f t="shared" si="92"/>
        <v>SHG Use - Any Interaction (Among all question respondents)</v>
      </c>
      <c r="N871" t="s">
        <v>170</v>
      </c>
      <c r="O871">
        <v>0.20405477287439686</v>
      </c>
      <c r="P871">
        <v>1.6964931880642971E-2</v>
      </c>
      <c r="Q871">
        <v>0.1707905795517683</v>
      </c>
      <c r="R871">
        <v>0.23731896619702542</v>
      </c>
      <c r="S871">
        <v>553</v>
      </c>
      <c r="T871" t="str">
        <f t="shared" si="94"/>
        <v>1</v>
      </c>
    </row>
    <row r="872" spans="1:20" x14ac:dyDescent="0.25">
      <c r="A872" s="35" t="s">
        <v>439</v>
      </c>
      <c r="B872" s="35" t="str">
        <f t="shared" si="93"/>
        <v>Kenya</v>
      </c>
      <c r="C872" t="s">
        <v>68</v>
      </c>
      <c r="D872" t="s">
        <v>68</v>
      </c>
      <c r="E872" t="s">
        <v>9</v>
      </c>
      <c r="F872" t="s">
        <v>857</v>
      </c>
      <c r="G872" t="str">
        <f t="shared" si="95"/>
        <v>SHG Use - Any Interaction</v>
      </c>
      <c r="H872" t="s">
        <v>740</v>
      </c>
      <c r="I872" t="s">
        <v>740</v>
      </c>
      <c r="J872" t="s">
        <v>66</v>
      </c>
      <c r="K872" t="s">
        <v>420</v>
      </c>
      <c r="L872" t="str">
        <f t="shared" si="96"/>
        <v>7.2 Individuals in the middle PPI quintile</v>
      </c>
      <c r="M872" t="str">
        <f t="shared" si="92"/>
        <v>SHG Use - Any Interaction (Among all question respondents)</v>
      </c>
      <c r="N872" t="s">
        <v>170</v>
      </c>
      <c r="O872">
        <v>0.32507890034900311</v>
      </c>
      <c r="P872">
        <v>1.6318105893912787E-2</v>
      </c>
      <c r="Q872">
        <v>0.29308297005852013</v>
      </c>
      <c r="R872">
        <v>0.35707483063948608</v>
      </c>
      <c r="S872">
        <v>835</v>
      </c>
      <c r="T872" t="str">
        <f t="shared" si="94"/>
        <v>1</v>
      </c>
    </row>
    <row r="873" spans="1:20" x14ac:dyDescent="0.25">
      <c r="A873" s="35" t="s">
        <v>439</v>
      </c>
      <c r="B873" s="35" t="str">
        <f t="shared" si="93"/>
        <v>Kenya</v>
      </c>
      <c r="C873" t="s">
        <v>68</v>
      </c>
      <c r="D873" t="s">
        <v>68</v>
      </c>
      <c r="E873" t="s">
        <v>9</v>
      </c>
      <c r="F873" t="s">
        <v>857</v>
      </c>
      <c r="G873" t="str">
        <f t="shared" si="95"/>
        <v>SHG Use - Any Interaction</v>
      </c>
      <c r="H873" t="s">
        <v>740</v>
      </c>
      <c r="I873" t="s">
        <v>740</v>
      </c>
      <c r="J873" t="s">
        <v>66</v>
      </c>
      <c r="K873" t="s">
        <v>421</v>
      </c>
      <c r="L873" t="str">
        <f t="shared" si="96"/>
        <v>7.3 Individuals in the two highest PPI quintiles</v>
      </c>
      <c r="M873" t="str">
        <f t="shared" si="92"/>
        <v>SHG Use - Any Interaction (Among all question respondents)</v>
      </c>
      <c r="N873" t="s">
        <v>170</v>
      </c>
      <c r="O873">
        <v>0.37304712686725089</v>
      </c>
      <c r="P873">
        <v>1.2527099631293073E-2</v>
      </c>
      <c r="Q873">
        <v>0.3484844964384447</v>
      </c>
      <c r="R873">
        <v>0.39760975729605708</v>
      </c>
      <c r="S873">
        <v>1544</v>
      </c>
      <c r="T873" t="str">
        <f t="shared" si="94"/>
        <v>1</v>
      </c>
    </row>
    <row r="874" spans="1:20" x14ac:dyDescent="0.25">
      <c r="A874" s="35" t="s">
        <v>439</v>
      </c>
      <c r="B874" s="35" t="str">
        <f t="shared" si="93"/>
        <v>Kenya</v>
      </c>
      <c r="C874" t="s">
        <v>68</v>
      </c>
      <c r="D874" t="s">
        <v>68</v>
      </c>
      <c r="E874" t="s">
        <v>9</v>
      </c>
      <c r="F874" t="s">
        <v>857</v>
      </c>
      <c r="G874" t="str">
        <f t="shared" si="95"/>
        <v>SHG Use - Any Interaction</v>
      </c>
      <c r="H874" t="s">
        <v>740</v>
      </c>
      <c r="I874" t="s">
        <v>740</v>
      </c>
      <c r="J874" t="s">
        <v>66</v>
      </c>
      <c r="K874" t="s">
        <v>128</v>
      </c>
      <c r="L874" t="str">
        <f t="shared" si="96"/>
        <v>4.2 Individuals who do not use mobile money</v>
      </c>
      <c r="M874" t="str">
        <f t="shared" si="92"/>
        <v>SHG Use - Any Interaction (Among all question respondents)</v>
      </c>
      <c r="N874" t="s">
        <v>170</v>
      </c>
      <c r="O874">
        <v>0.13198205191545662</v>
      </c>
      <c r="P874">
        <v>1.4395308866814057E-2</v>
      </c>
      <c r="Q874">
        <v>0.10375633918078359</v>
      </c>
      <c r="R874">
        <v>0.16020776465012965</v>
      </c>
      <c r="S874">
        <v>532</v>
      </c>
      <c r="T874" t="str">
        <f t="shared" si="94"/>
        <v>1</v>
      </c>
    </row>
    <row r="875" spans="1:20" x14ac:dyDescent="0.25">
      <c r="A875" s="35" t="s">
        <v>439</v>
      </c>
      <c r="B875" s="35" t="str">
        <f t="shared" si="93"/>
        <v>Kenya</v>
      </c>
      <c r="C875" t="s">
        <v>68</v>
      </c>
      <c r="D875" t="s">
        <v>68</v>
      </c>
      <c r="E875" t="s">
        <v>9</v>
      </c>
      <c r="F875" t="s">
        <v>857</v>
      </c>
      <c r="G875" t="str">
        <f t="shared" si="95"/>
        <v>SHG Use - Any Interaction</v>
      </c>
      <c r="H875" t="s">
        <v>740</v>
      </c>
      <c r="I875" t="s">
        <v>740</v>
      </c>
      <c r="J875" t="s">
        <v>66</v>
      </c>
      <c r="K875" t="s">
        <v>127</v>
      </c>
      <c r="L875" t="str">
        <f t="shared" si="96"/>
        <v>4.1 Individuals who use mobile money</v>
      </c>
      <c r="M875" t="str">
        <f t="shared" si="92"/>
        <v>SHG Use - Any Interaction (Among all question respondents)</v>
      </c>
      <c r="N875" t="s">
        <v>170</v>
      </c>
      <c r="O875">
        <v>0.37267418904163951</v>
      </c>
      <c r="P875">
        <v>1.0033492166946718E-2</v>
      </c>
      <c r="Q875">
        <v>0.35300080650346888</v>
      </c>
      <c r="R875">
        <v>0.39234757157981015</v>
      </c>
      <c r="S875">
        <v>2400</v>
      </c>
      <c r="T875" t="str">
        <f t="shared" si="94"/>
        <v>1</v>
      </c>
    </row>
    <row r="876" spans="1:20" x14ac:dyDescent="0.25">
      <c r="A876" s="35" t="s">
        <v>439</v>
      </c>
      <c r="B876" s="35" t="str">
        <f t="shared" si="93"/>
        <v>Kenya</v>
      </c>
      <c r="C876" t="s">
        <v>68</v>
      </c>
      <c r="D876" t="s">
        <v>68</v>
      </c>
      <c r="E876" t="s">
        <v>9</v>
      </c>
      <c r="F876" t="s">
        <v>857</v>
      </c>
      <c r="G876" t="str">
        <f t="shared" si="95"/>
        <v>SHG Use - Any Interaction</v>
      </c>
      <c r="H876" t="s">
        <v>740</v>
      </c>
      <c r="I876" t="s">
        <v>740</v>
      </c>
      <c r="J876" t="s">
        <v>66</v>
      </c>
      <c r="K876" t="s">
        <v>124</v>
      </c>
      <c r="L876" t="str">
        <f t="shared" si="96"/>
        <v>3.2 Individuals who do not have access to a mobile phone</v>
      </c>
      <c r="M876" t="str">
        <f t="shared" si="92"/>
        <v>SHG Use - Any Interaction (Among all question respondents)</v>
      </c>
      <c r="N876" t="s">
        <v>170</v>
      </c>
      <c r="O876">
        <v>3.7044636668245513E-2</v>
      </c>
      <c r="P876">
        <v>1.3097126929676045E-2</v>
      </c>
      <c r="Q876">
        <v>1.1364340686262422E-2</v>
      </c>
      <c r="R876">
        <v>6.2724932650228604E-2</v>
      </c>
      <c r="S876">
        <v>184</v>
      </c>
      <c r="T876" t="str">
        <f t="shared" si="94"/>
        <v>1</v>
      </c>
    </row>
    <row r="877" spans="1:20" x14ac:dyDescent="0.25">
      <c r="A877" s="35" t="s">
        <v>439</v>
      </c>
      <c r="B877" s="35" t="str">
        <f t="shared" si="93"/>
        <v>Kenya</v>
      </c>
      <c r="C877" t="s">
        <v>68</v>
      </c>
      <c r="D877" t="s">
        <v>68</v>
      </c>
      <c r="E877" t="s">
        <v>9</v>
      </c>
      <c r="F877" t="s">
        <v>857</v>
      </c>
      <c r="G877" t="str">
        <f t="shared" si="95"/>
        <v>SHG Use - Any Interaction</v>
      </c>
      <c r="H877" t="s">
        <v>740</v>
      </c>
      <c r="I877" t="s">
        <v>740</v>
      </c>
      <c r="J877" t="s">
        <v>66</v>
      </c>
      <c r="K877" t="s">
        <v>123</v>
      </c>
      <c r="L877" t="str">
        <f t="shared" si="96"/>
        <v>3.1 Individuals who have access to a mobile phone</v>
      </c>
      <c r="M877" t="str">
        <f t="shared" si="92"/>
        <v>SHG Use - Any Interaction (Among all question respondents)</v>
      </c>
      <c r="N877" t="s">
        <v>170</v>
      </c>
      <c r="O877">
        <v>0.3477572779534881</v>
      </c>
      <c r="P877">
        <v>9.210464520938752E-3</v>
      </c>
      <c r="Q877">
        <v>0.32969766685451857</v>
      </c>
      <c r="R877">
        <v>0.36581688905245763</v>
      </c>
      <c r="S877">
        <v>2748</v>
      </c>
      <c r="T877" t="str">
        <f t="shared" si="94"/>
        <v>1</v>
      </c>
    </row>
    <row r="878" spans="1:20" x14ac:dyDescent="0.25">
      <c r="A878" s="35" t="s">
        <v>439</v>
      </c>
      <c r="B878" s="35" t="str">
        <f t="shared" si="93"/>
        <v>Kenya</v>
      </c>
      <c r="C878" t="s">
        <v>68</v>
      </c>
      <c r="D878" t="s">
        <v>68</v>
      </c>
      <c r="E878" t="s">
        <v>9</v>
      </c>
      <c r="F878" t="s">
        <v>857</v>
      </c>
      <c r="G878" t="str">
        <f t="shared" si="95"/>
        <v>SHG Use - Any Interaction</v>
      </c>
      <c r="H878" t="s">
        <v>740</v>
      </c>
      <c r="I878" t="s">
        <v>740</v>
      </c>
      <c r="J878" t="s">
        <v>66</v>
      </c>
      <c r="K878" t="s">
        <v>132</v>
      </c>
      <c r="L878" t="str">
        <f t="shared" si="96"/>
        <v>5.2 Individuals without a formal ID</v>
      </c>
      <c r="M878" t="str">
        <f t="shared" si="92"/>
        <v>SHG Use - Any Interaction (Among all question respondents)</v>
      </c>
      <c r="N878" t="s">
        <v>170</v>
      </c>
      <c r="O878">
        <v>0.17729010464194084</v>
      </c>
      <c r="P878">
        <v>2.6168105674681107E-2</v>
      </c>
      <c r="Q878">
        <v>0.12598085224678307</v>
      </c>
      <c r="R878">
        <v>0.2285993570370986</v>
      </c>
      <c r="S878">
        <v>217</v>
      </c>
      <c r="T878" t="str">
        <f t="shared" si="94"/>
        <v>1</v>
      </c>
    </row>
    <row r="879" spans="1:20" x14ac:dyDescent="0.25">
      <c r="A879" s="35" t="s">
        <v>439</v>
      </c>
      <c r="B879" s="35" t="str">
        <f t="shared" si="93"/>
        <v>Kenya</v>
      </c>
      <c r="C879" t="s">
        <v>68</v>
      </c>
      <c r="D879" t="s">
        <v>68</v>
      </c>
      <c r="E879" t="s">
        <v>9</v>
      </c>
      <c r="F879" t="s">
        <v>857</v>
      </c>
      <c r="G879" t="str">
        <f t="shared" si="95"/>
        <v>SHG Use - Any Interaction</v>
      </c>
      <c r="H879" t="s">
        <v>740</v>
      </c>
      <c r="I879" t="s">
        <v>740</v>
      </c>
      <c r="J879" t="s">
        <v>66</v>
      </c>
      <c r="K879" t="s">
        <v>131</v>
      </c>
      <c r="L879" t="str">
        <f t="shared" si="96"/>
        <v>5.1 Individuals with a formal ID</v>
      </c>
      <c r="M879" t="str">
        <f t="shared" si="92"/>
        <v>SHG Use - Any Interaction (Among all question respondents)</v>
      </c>
      <c r="N879" t="s">
        <v>170</v>
      </c>
      <c r="O879">
        <v>0.33963535346728824</v>
      </c>
      <c r="P879">
        <v>9.1976666132721884E-3</v>
      </c>
      <c r="Q879">
        <v>0.32160081080085762</v>
      </c>
      <c r="R879">
        <v>0.35766989613371886</v>
      </c>
      <c r="S879">
        <v>2715</v>
      </c>
      <c r="T879" t="str">
        <f t="shared" si="94"/>
        <v>1</v>
      </c>
    </row>
    <row r="880" spans="1:20" x14ac:dyDescent="0.25">
      <c r="A880" s="35" t="s">
        <v>439</v>
      </c>
      <c r="B880" s="35" t="str">
        <f t="shared" si="93"/>
        <v>Kenya</v>
      </c>
      <c r="C880" t="s">
        <v>68</v>
      </c>
      <c r="D880" t="s">
        <v>68</v>
      </c>
      <c r="E880" t="s">
        <v>9</v>
      </c>
      <c r="F880" t="s">
        <v>857</v>
      </c>
      <c r="G880" t="str">
        <f t="shared" si="95"/>
        <v>SHG Use - Any Interaction</v>
      </c>
      <c r="H880" t="s">
        <v>740</v>
      </c>
      <c r="I880" t="s">
        <v>740</v>
      </c>
      <c r="J880" t="s">
        <v>66</v>
      </c>
      <c r="K880" t="s">
        <v>121</v>
      </c>
      <c r="L880" t="str">
        <f t="shared" si="96"/>
        <v>2.2 Individuals who do not have a bank account</v>
      </c>
      <c r="M880" t="str">
        <f t="shared" si="92"/>
        <v>SHG Use - Any Interaction (Among all question respondents)</v>
      </c>
      <c r="N880" t="s">
        <v>170</v>
      </c>
      <c r="O880">
        <v>0.27514638165902061</v>
      </c>
      <c r="P880">
        <v>9.8707094280641415E-3</v>
      </c>
      <c r="Q880">
        <v>0.25579220045922724</v>
      </c>
      <c r="R880">
        <v>0.29450056285881399</v>
      </c>
      <c r="S880">
        <v>2061</v>
      </c>
      <c r="T880" t="str">
        <f t="shared" si="94"/>
        <v>1</v>
      </c>
    </row>
    <row r="881" spans="1:20" x14ac:dyDescent="0.25">
      <c r="A881" s="35" t="s">
        <v>439</v>
      </c>
      <c r="B881" s="35" t="str">
        <f t="shared" si="93"/>
        <v>Kenya</v>
      </c>
      <c r="C881" t="s">
        <v>68</v>
      </c>
      <c r="D881" t="s">
        <v>68</v>
      </c>
      <c r="E881" t="s">
        <v>9</v>
      </c>
      <c r="F881" t="s">
        <v>857</v>
      </c>
      <c r="G881" t="str">
        <f t="shared" si="95"/>
        <v>SHG Use - Any Interaction</v>
      </c>
      <c r="H881" t="s">
        <v>740</v>
      </c>
      <c r="I881" t="s">
        <v>740</v>
      </c>
      <c r="J881" t="s">
        <v>66</v>
      </c>
      <c r="K881" t="s">
        <v>120</v>
      </c>
      <c r="L881" t="str">
        <f t="shared" ref="L881:L896" si="97">K881</f>
        <v>2.1 Individuals who have a bank account</v>
      </c>
      <c r="M881" t="str">
        <f t="shared" ref="M881:M944" si="98">CONCATENATE(F881," (Among ",J881,")")</f>
        <v>SHG Use - Any Interaction (Among all question respondents)</v>
      </c>
      <c r="N881" t="s">
        <v>170</v>
      </c>
      <c r="O881">
        <v>0.45067263533902502</v>
      </c>
      <c r="P881">
        <v>1.7222619459598697E-2</v>
      </c>
      <c r="Q881">
        <v>0.41690321489560028</v>
      </c>
      <c r="R881">
        <v>0.48444205578244975</v>
      </c>
      <c r="S881">
        <v>871</v>
      </c>
      <c r="T881" t="str">
        <f t="shared" si="94"/>
        <v>1</v>
      </c>
    </row>
    <row r="882" spans="1:20" x14ac:dyDescent="0.25">
      <c r="A882" s="35" t="s">
        <v>439</v>
      </c>
      <c r="B882" s="35" t="str">
        <f t="shared" si="93"/>
        <v>Kenya</v>
      </c>
      <c r="C882" t="s">
        <v>68</v>
      </c>
      <c r="D882" t="s">
        <v>68</v>
      </c>
      <c r="E882" t="s">
        <v>9</v>
      </c>
      <c r="F882" t="s">
        <v>857</v>
      </c>
      <c r="G882" t="str">
        <f t="shared" si="95"/>
        <v>SHG Use - Any Interaction</v>
      </c>
      <c r="H882" t="s">
        <v>740</v>
      </c>
      <c r="I882" t="s">
        <v>740</v>
      </c>
      <c r="J882" t="s">
        <v>66</v>
      </c>
      <c r="K882" t="s">
        <v>116</v>
      </c>
      <c r="L882" t="str">
        <f t="shared" si="97"/>
        <v>1.3 Males</v>
      </c>
      <c r="M882" t="str">
        <f t="shared" si="98"/>
        <v>SHG Use - Any Interaction (Among all question respondents)</v>
      </c>
      <c r="N882" t="s">
        <v>171</v>
      </c>
      <c r="O882">
        <v>0.35830664078380664</v>
      </c>
      <c r="P882">
        <v>1.3662755392422284E-2</v>
      </c>
      <c r="Q882">
        <v>0.33151732047311355</v>
      </c>
      <c r="R882">
        <v>0.38509596109449973</v>
      </c>
      <c r="S882">
        <v>1247</v>
      </c>
      <c r="T882" t="str">
        <f t="shared" si="94"/>
        <v>1</v>
      </c>
    </row>
    <row r="883" spans="1:20" x14ac:dyDescent="0.25">
      <c r="A883" s="35" t="s">
        <v>439</v>
      </c>
      <c r="B883" s="35" t="str">
        <f t="shared" si="93"/>
        <v>Kenya</v>
      </c>
      <c r="C883" t="s">
        <v>68</v>
      </c>
      <c r="D883" t="s">
        <v>68</v>
      </c>
      <c r="E883" t="s">
        <v>9</v>
      </c>
      <c r="F883" t="s">
        <v>857</v>
      </c>
      <c r="G883" t="str">
        <f t="shared" si="95"/>
        <v>SHG Use - Any Interaction</v>
      </c>
      <c r="H883" t="s">
        <v>740</v>
      </c>
      <c r="I883" t="s">
        <v>740</v>
      </c>
      <c r="J883" t="s">
        <v>66</v>
      </c>
      <c r="K883" t="s">
        <v>115</v>
      </c>
      <c r="L883" t="str">
        <f t="shared" si="97"/>
        <v>1.2 Females</v>
      </c>
      <c r="M883" t="str">
        <f t="shared" si="98"/>
        <v>SHG Use - Any Interaction (Among all question respondents)</v>
      </c>
      <c r="N883" t="s">
        <v>171</v>
      </c>
      <c r="O883">
        <v>0.4909633431296197</v>
      </c>
      <c r="P883">
        <v>1.2153626408085295E-2</v>
      </c>
      <c r="Q883">
        <v>0.46713305550233225</v>
      </c>
      <c r="R883">
        <v>0.51479363075690709</v>
      </c>
      <c r="S883">
        <v>1753</v>
      </c>
      <c r="T883" t="str">
        <f t="shared" si="94"/>
        <v>1</v>
      </c>
    </row>
    <row r="884" spans="1:20" x14ac:dyDescent="0.25">
      <c r="A884" s="35" t="s">
        <v>439</v>
      </c>
      <c r="B884" s="35" t="str">
        <f t="shared" si="93"/>
        <v>Kenya</v>
      </c>
      <c r="C884" t="s">
        <v>68</v>
      </c>
      <c r="D884" t="s">
        <v>68</v>
      </c>
      <c r="E884" t="s">
        <v>9</v>
      </c>
      <c r="F884" t="s">
        <v>857</v>
      </c>
      <c r="G884" t="str">
        <f t="shared" si="95"/>
        <v>SHG Use - Any Interaction</v>
      </c>
      <c r="H884" t="s">
        <v>740</v>
      </c>
      <c r="I884" t="s">
        <v>740</v>
      </c>
      <c r="J884" t="s">
        <v>66</v>
      </c>
      <c r="K884" t="s">
        <v>135</v>
      </c>
      <c r="L884" t="str">
        <f t="shared" si="97"/>
        <v>6.2 Urban individuals</v>
      </c>
      <c r="M884" t="str">
        <f t="shared" si="98"/>
        <v>SHG Use - Any Interaction (Among all question respondents)</v>
      </c>
      <c r="N884" t="s">
        <v>171</v>
      </c>
      <c r="O884">
        <v>0.45007815553319092</v>
      </c>
      <c r="P884">
        <v>1.4880779020329884E-2</v>
      </c>
      <c r="Q884">
        <v>0.42090058891516025</v>
      </c>
      <c r="R884">
        <v>0.47925572215122159</v>
      </c>
      <c r="S884">
        <v>1169</v>
      </c>
      <c r="T884" t="str">
        <f t="shared" si="94"/>
        <v>1</v>
      </c>
    </row>
    <row r="885" spans="1:20" x14ac:dyDescent="0.25">
      <c r="A885" s="35" t="s">
        <v>439</v>
      </c>
      <c r="B885" s="35" t="str">
        <f t="shared" si="93"/>
        <v>Kenya</v>
      </c>
      <c r="C885" t="s">
        <v>68</v>
      </c>
      <c r="D885" t="s">
        <v>68</v>
      </c>
      <c r="E885" t="s">
        <v>9</v>
      </c>
      <c r="F885" t="s">
        <v>857</v>
      </c>
      <c r="G885" t="str">
        <f t="shared" si="95"/>
        <v>SHG Use - Any Interaction</v>
      </c>
      <c r="H885" t="s">
        <v>740</v>
      </c>
      <c r="I885" t="s">
        <v>740</v>
      </c>
      <c r="J885" t="s">
        <v>66</v>
      </c>
      <c r="K885" t="s">
        <v>134</v>
      </c>
      <c r="L885" t="str">
        <f t="shared" si="97"/>
        <v>6.1 Rural individuals</v>
      </c>
      <c r="M885" t="str">
        <f t="shared" si="98"/>
        <v>SHG Use - Any Interaction (Among all question respondents)</v>
      </c>
      <c r="N885" t="s">
        <v>171</v>
      </c>
      <c r="O885">
        <v>0.41230559569210318</v>
      </c>
      <c r="P885">
        <v>1.1733529034778057E-2</v>
      </c>
      <c r="Q885">
        <v>0.38929901622411212</v>
      </c>
      <c r="R885">
        <v>0.43531217516009424</v>
      </c>
      <c r="S885">
        <v>1831</v>
      </c>
      <c r="T885" t="str">
        <f t="shared" si="94"/>
        <v>1</v>
      </c>
    </row>
    <row r="886" spans="1:20" x14ac:dyDescent="0.25">
      <c r="A886" s="35" t="s">
        <v>439</v>
      </c>
      <c r="B886" s="35" t="str">
        <f t="shared" si="93"/>
        <v>Kenya</v>
      </c>
      <c r="C886" t="s">
        <v>68</v>
      </c>
      <c r="D886" t="s">
        <v>68</v>
      </c>
      <c r="E886" t="s">
        <v>9</v>
      </c>
      <c r="F886" t="s">
        <v>857</v>
      </c>
      <c r="G886" t="str">
        <f t="shared" si="95"/>
        <v>SHG Use - Any Interaction</v>
      </c>
      <c r="H886" t="s">
        <v>740</v>
      </c>
      <c r="I886" t="s">
        <v>740</v>
      </c>
      <c r="J886" t="s">
        <v>66</v>
      </c>
      <c r="K886" t="s">
        <v>419</v>
      </c>
      <c r="L886" t="str">
        <f t="shared" si="97"/>
        <v>7.1 Individuals in the two lowest PPI quintiles</v>
      </c>
      <c r="M886" t="str">
        <f t="shared" si="98"/>
        <v>SHG Use - Any Interaction (Among all question respondents)</v>
      </c>
      <c r="N886" t="s">
        <v>171</v>
      </c>
      <c r="O886">
        <v>0.26574835858527296</v>
      </c>
      <c r="P886">
        <v>1.8416578902483549E-2</v>
      </c>
      <c r="Q886">
        <v>0.22963795354066396</v>
      </c>
      <c r="R886">
        <v>0.30185876362988195</v>
      </c>
      <c r="S886">
        <v>578</v>
      </c>
      <c r="T886" t="str">
        <f t="shared" si="94"/>
        <v>1</v>
      </c>
    </row>
    <row r="887" spans="1:20" x14ac:dyDescent="0.25">
      <c r="A887" s="35" t="s">
        <v>439</v>
      </c>
      <c r="B887" s="35" t="str">
        <f t="shared" si="93"/>
        <v>Kenya</v>
      </c>
      <c r="C887" t="s">
        <v>68</v>
      </c>
      <c r="D887" t="s">
        <v>68</v>
      </c>
      <c r="E887" t="s">
        <v>9</v>
      </c>
      <c r="F887" t="s">
        <v>857</v>
      </c>
      <c r="G887" t="str">
        <f t="shared" si="95"/>
        <v>SHG Use - Any Interaction</v>
      </c>
      <c r="H887" t="s">
        <v>740</v>
      </c>
      <c r="I887" t="s">
        <v>740</v>
      </c>
      <c r="J887" t="s">
        <v>66</v>
      </c>
      <c r="K887" t="s">
        <v>420</v>
      </c>
      <c r="L887" t="str">
        <f t="shared" si="97"/>
        <v>7.2 Individuals in the middle PPI quintile</v>
      </c>
      <c r="M887" t="str">
        <f t="shared" si="98"/>
        <v>SHG Use - Any Interaction (Among all question respondents)</v>
      </c>
      <c r="N887" t="s">
        <v>171</v>
      </c>
      <c r="O887">
        <v>0.41774206956795706</v>
      </c>
      <c r="P887">
        <v>1.7143303424624275E-2</v>
      </c>
      <c r="Q887">
        <v>0.3841282461893743</v>
      </c>
      <c r="R887">
        <v>0.45135589294653983</v>
      </c>
      <c r="S887">
        <v>862</v>
      </c>
      <c r="T887" t="str">
        <f t="shared" si="94"/>
        <v>1</v>
      </c>
    </row>
    <row r="888" spans="1:20" x14ac:dyDescent="0.25">
      <c r="A888" s="35" t="s">
        <v>439</v>
      </c>
      <c r="B888" s="35" t="str">
        <f t="shared" si="93"/>
        <v>Kenya</v>
      </c>
      <c r="C888" t="s">
        <v>68</v>
      </c>
      <c r="D888" t="s">
        <v>68</v>
      </c>
      <c r="E888" t="s">
        <v>9</v>
      </c>
      <c r="F888" t="s">
        <v>857</v>
      </c>
      <c r="G888" t="str">
        <f t="shared" si="95"/>
        <v>SHG Use - Any Interaction</v>
      </c>
      <c r="H888" t="s">
        <v>740</v>
      </c>
      <c r="I888" t="s">
        <v>740</v>
      </c>
      <c r="J888" t="s">
        <v>66</v>
      </c>
      <c r="K888" t="s">
        <v>421</v>
      </c>
      <c r="L888" t="str">
        <f t="shared" si="97"/>
        <v>7.3 Individuals in the two highest PPI quintiles</v>
      </c>
      <c r="M888" t="str">
        <f t="shared" si="98"/>
        <v>SHG Use - Any Interaction (Among all question respondents)</v>
      </c>
      <c r="N888" t="s">
        <v>171</v>
      </c>
      <c r="O888">
        <v>0.49124106140265916</v>
      </c>
      <c r="P888">
        <v>1.3036023255783527E-2</v>
      </c>
      <c r="Q888">
        <v>0.46568060946259743</v>
      </c>
      <c r="R888">
        <v>0.51680151334272095</v>
      </c>
      <c r="S888">
        <v>1560</v>
      </c>
      <c r="T888" t="str">
        <f t="shared" si="94"/>
        <v>1</v>
      </c>
    </row>
    <row r="889" spans="1:20" x14ac:dyDescent="0.25">
      <c r="A889" s="35" t="s">
        <v>439</v>
      </c>
      <c r="B889" s="35" t="str">
        <f t="shared" si="93"/>
        <v>Kenya</v>
      </c>
      <c r="C889" t="s">
        <v>68</v>
      </c>
      <c r="D889" t="s">
        <v>68</v>
      </c>
      <c r="E889" t="s">
        <v>9</v>
      </c>
      <c r="F889" t="s">
        <v>857</v>
      </c>
      <c r="G889" t="str">
        <f t="shared" si="95"/>
        <v>SHG Use - Any Interaction</v>
      </c>
      <c r="H889" t="s">
        <v>740</v>
      </c>
      <c r="I889" t="s">
        <v>740</v>
      </c>
      <c r="J889" t="s">
        <v>66</v>
      </c>
      <c r="K889" t="s">
        <v>128</v>
      </c>
      <c r="L889" t="str">
        <f t="shared" si="97"/>
        <v>4.2 Individuals who do not use mobile money</v>
      </c>
      <c r="M889" t="str">
        <f t="shared" si="98"/>
        <v>SHG Use - Any Interaction (Among all question respondents)</v>
      </c>
      <c r="N889" t="s">
        <v>171</v>
      </c>
      <c r="O889">
        <v>0.18952339429120435</v>
      </c>
      <c r="P889">
        <v>1.6826384957118037E-2</v>
      </c>
      <c r="Q889">
        <v>0.15653097048353887</v>
      </c>
      <c r="R889">
        <v>0.22251581809886983</v>
      </c>
      <c r="S889">
        <v>541</v>
      </c>
      <c r="T889" t="str">
        <f t="shared" si="94"/>
        <v>1</v>
      </c>
    </row>
    <row r="890" spans="1:20" x14ac:dyDescent="0.25">
      <c r="A890" s="35" t="s">
        <v>439</v>
      </c>
      <c r="B890" s="35" t="str">
        <f t="shared" si="93"/>
        <v>Kenya</v>
      </c>
      <c r="C890" t="s">
        <v>68</v>
      </c>
      <c r="D890" t="s">
        <v>68</v>
      </c>
      <c r="E890" t="s">
        <v>9</v>
      </c>
      <c r="F890" t="s">
        <v>857</v>
      </c>
      <c r="G890" t="str">
        <f t="shared" si="95"/>
        <v>SHG Use - Any Interaction</v>
      </c>
      <c r="H890" t="s">
        <v>740</v>
      </c>
      <c r="I890" t="s">
        <v>740</v>
      </c>
      <c r="J890" t="s">
        <v>66</v>
      </c>
      <c r="K890" t="s">
        <v>127</v>
      </c>
      <c r="L890" t="str">
        <f t="shared" si="97"/>
        <v>4.1 Individuals who use mobile money</v>
      </c>
      <c r="M890" t="str">
        <f t="shared" si="98"/>
        <v>SHG Use - Any Interaction (Among all question respondents)</v>
      </c>
      <c r="N890" t="s">
        <v>171</v>
      </c>
      <c r="O890">
        <v>0.4810670983425453</v>
      </c>
      <c r="P890">
        <v>1.0369051344614444E-2</v>
      </c>
      <c r="Q890">
        <v>0.46073592576347949</v>
      </c>
      <c r="R890">
        <v>0.50139827092161104</v>
      </c>
      <c r="S890">
        <v>2459</v>
      </c>
      <c r="T890" t="str">
        <f t="shared" si="94"/>
        <v>1</v>
      </c>
    </row>
    <row r="891" spans="1:20" x14ac:dyDescent="0.25">
      <c r="A891" s="35" t="s">
        <v>439</v>
      </c>
      <c r="B891" s="35" t="str">
        <f t="shared" si="93"/>
        <v>Kenya</v>
      </c>
      <c r="C891" t="s">
        <v>68</v>
      </c>
      <c r="D891" t="s">
        <v>68</v>
      </c>
      <c r="E891" t="s">
        <v>9</v>
      </c>
      <c r="F891" t="s">
        <v>857</v>
      </c>
      <c r="G891" t="str">
        <f t="shared" si="95"/>
        <v>SHG Use - Any Interaction</v>
      </c>
      <c r="H891" t="s">
        <v>740</v>
      </c>
      <c r="I891" t="s">
        <v>740</v>
      </c>
      <c r="J891" t="s">
        <v>66</v>
      </c>
      <c r="K891" t="s">
        <v>124</v>
      </c>
      <c r="L891" t="str">
        <f t="shared" si="97"/>
        <v>3.2 Individuals who do not have access to a mobile phone</v>
      </c>
      <c r="M891" t="str">
        <f t="shared" si="98"/>
        <v>SHG Use - Any Interaction (Among all question respondents)</v>
      </c>
      <c r="N891" t="s">
        <v>171</v>
      </c>
      <c r="O891">
        <v>0.1078934483903267</v>
      </c>
      <c r="P891">
        <v>2.1568567836262879E-2</v>
      </c>
      <c r="Q891">
        <v>6.5602764277733594E-2</v>
      </c>
      <c r="R891">
        <v>0.15018413250291981</v>
      </c>
      <c r="S891">
        <v>194</v>
      </c>
      <c r="T891" t="str">
        <f t="shared" si="94"/>
        <v>1</v>
      </c>
    </row>
    <row r="892" spans="1:20" x14ac:dyDescent="0.25">
      <c r="A892" s="35" t="s">
        <v>439</v>
      </c>
      <c r="B892" s="35" t="str">
        <f t="shared" si="93"/>
        <v>Kenya</v>
      </c>
      <c r="C892" t="s">
        <v>68</v>
      </c>
      <c r="D892" t="s">
        <v>68</v>
      </c>
      <c r="E892" t="s">
        <v>9</v>
      </c>
      <c r="F892" t="s">
        <v>857</v>
      </c>
      <c r="G892" t="str">
        <f t="shared" si="95"/>
        <v>SHG Use - Any Interaction</v>
      </c>
      <c r="H892" t="s">
        <v>740</v>
      </c>
      <c r="I892" t="s">
        <v>740</v>
      </c>
      <c r="J892" t="s">
        <v>66</v>
      </c>
      <c r="K892" t="s">
        <v>123</v>
      </c>
      <c r="L892" t="str">
        <f t="shared" si="97"/>
        <v>3.1 Individuals who have access to a mobile phone</v>
      </c>
      <c r="M892" t="str">
        <f t="shared" si="98"/>
        <v>SHG Use - Any Interaction (Among all question respondents)</v>
      </c>
      <c r="N892" t="s">
        <v>171</v>
      </c>
      <c r="O892">
        <v>0.4496220909282575</v>
      </c>
      <c r="P892">
        <v>9.6373347090484042E-3</v>
      </c>
      <c r="Q892">
        <v>0.43072563563452881</v>
      </c>
      <c r="R892">
        <v>0.46851854622198619</v>
      </c>
      <c r="S892">
        <v>2806</v>
      </c>
      <c r="T892" t="str">
        <f t="shared" si="94"/>
        <v>1</v>
      </c>
    </row>
    <row r="893" spans="1:20" x14ac:dyDescent="0.25">
      <c r="A893" s="35" t="s">
        <v>439</v>
      </c>
      <c r="B893" s="35" t="str">
        <f t="shared" si="93"/>
        <v>Kenya</v>
      </c>
      <c r="C893" t="s">
        <v>68</v>
      </c>
      <c r="D893" t="s">
        <v>68</v>
      </c>
      <c r="E893" t="s">
        <v>9</v>
      </c>
      <c r="F893" t="s">
        <v>857</v>
      </c>
      <c r="G893" t="str">
        <f t="shared" si="95"/>
        <v>SHG Use - Any Interaction</v>
      </c>
      <c r="H893" t="s">
        <v>740</v>
      </c>
      <c r="I893" t="s">
        <v>740</v>
      </c>
      <c r="J893" t="s">
        <v>66</v>
      </c>
      <c r="K893" t="s">
        <v>132</v>
      </c>
      <c r="L893" t="str">
        <f t="shared" si="97"/>
        <v>5.2 Individuals without a formal ID</v>
      </c>
      <c r="M893" t="str">
        <f t="shared" si="98"/>
        <v>SHG Use - Any Interaction (Among all question respondents)</v>
      </c>
      <c r="N893" t="s">
        <v>171</v>
      </c>
      <c r="O893">
        <v>0.22905647421054171</v>
      </c>
      <c r="P893">
        <v>2.8629995693155837E-2</v>
      </c>
      <c r="Q893">
        <v>0.17292005786636114</v>
      </c>
      <c r="R893">
        <v>0.2851928905547223</v>
      </c>
      <c r="S893">
        <v>217</v>
      </c>
      <c r="T893" t="str">
        <f t="shared" si="94"/>
        <v>1</v>
      </c>
    </row>
    <row r="894" spans="1:20" x14ac:dyDescent="0.25">
      <c r="A894" s="35" t="s">
        <v>439</v>
      </c>
      <c r="B894" s="35" t="str">
        <f t="shared" si="93"/>
        <v>Kenya</v>
      </c>
      <c r="C894" t="s">
        <v>68</v>
      </c>
      <c r="D894" t="s">
        <v>68</v>
      </c>
      <c r="E894" t="s">
        <v>9</v>
      </c>
      <c r="F894" t="s">
        <v>857</v>
      </c>
      <c r="G894" t="str">
        <f t="shared" si="95"/>
        <v>SHG Use - Any Interaction</v>
      </c>
      <c r="H894" t="s">
        <v>740</v>
      </c>
      <c r="I894" t="s">
        <v>740</v>
      </c>
      <c r="J894" t="s">
        <v>66</v>
      </c>
      <c r="K894" t="s">
        <v>131</v>
      </c>
      <c r="L894" t="str">
        <f t="shared" si="97"/>
        <v>5.1 Individuals with a formal ID</v>
      </c>
      <c r="M894" t="str">
        <f t="shared" si="98"/>
        <v>SHG Use - Any Interaction (Among all question respondents)</v>
      </c>
      <c r="N894" t="s">
        <v>171</v>
      </c>
      <c r="O894">
        <v>0.44227840080510772</v>
      </c>
      <c r="P894">
        <v>9.6504124796712859E-3</v>
      </c>
      <c r="Q894">
        <v>0.42335630320306689</v>
      </c>
      <c r="R894">
        <v>0.46120049840714855</v>
      </c>
      <c r="S894">
        <v>2783</v>
      </c>
      <c r="T894" t="str">
        <f t="shared" si="94"/>
        <v>1</v>
      </c>
    </row>
    <row r="895" spans="1:20" x14ac:dyDescent="0.25">
      <c r="A895" s="35" t="s">
        <v>439</v>
      </c>
      <c r="B895" s="35" t="str">
        <f t="shared" si="93"/>
        <v>Kenya</v>
      </c>
      <c r="C895" t="s">
        <v>68</v>
      </c>
      <c r="D895" t="s">
        <v>68</v>
      </c>
      <c r="E895" t="s">
        <v>9</v>
      </c>
      <c r="F895" t="s">
        <v>857</v>
      </c>
      <c r="G895" t="str">
        <f t="shared" si="95"/>
        <v>SHG Use - Any Interaction</v>
      </c>
      <c r="H895" t="s">
        <v>740</v>
      </c>
      <c r="I895" t="s">
        <v>740</v>
      </c>
      <c r="J895" t="s">
        <v>66</v>
      </c>
      <c r="K895" t="s">
        <v>121</v>
      </c>
      <c r="L895" t="str">
        <f t="shared" si="97"/>
        <v>2.2 Individuals who do not have a bank account</v>
      </c>
      <c r="M895" t="str">
        <f t="shared" si="98"/>
        <v>SHG Use - Any Interaction (Among all question respondents)</v>
      </c>
      <c r="N895" t="s">
        <v>171</v>
      </c>
      <c r="O895">
        <v>0.34924386701610338</v>
      </c>
      <c r="P895">
        <v>1.0524022362627916E-2</v>
      </c>
      <c r="Q895">
        <v>0.32860883418914499</v>
      </c>
      <c r="R895">
        <v>0.36987889984306177</v>
      </c>
      <c r="S895">
        <v>2112</v>
      </c>
      <c r="T895" t="str">
        <f t="shared" si="94"/>
        <v>1</v>
      </c>
    </row>
    <row r="896" spans="1:20" x14ac:dyDescent="0.25">
      <c r="A896" s="35" t="s">
        <v>439</v>
      </c>
      <c r="B896" s="35" t="str">
        <f t="shared" si="93"/>
        <v>Kenya</v>
      </c>
      <c r="C896" t="s">
        <v>68</v>
      </c>
      <c r="D896" t="s">
        <v>68</v>
      </c>
      <c r="E896" t="s">
        <v>9</v>
      </c>
      <c r="F896" t="s">
        <v>857</v>
      </c>
      <c r="G896" t="str">
        <f t="shared" si="95"/>
        <v>SHG Use - Any Interaction</v>
      </c>
      <c r="H896" t="s">
        <v>740</v>
      </c>
      <c r="I896" t="s">
        <v>740</v>
      </c>
      <c r="J896" t="s">
        <v>66</v>
      </c>
      <c r="K896" t="s">
        <v>120</v>
      </c>
      <c r="L896" t="str">
        <f t="shared" si="97"/>
        <v>2.1 Individuals who have a bank account</v>
      </c>
      <c r="M896" t="str">
        <f t="shared" si="98"/>
        <v>SHG Use - Any Interaction (Among all question respondents)</v>
      </c>
      <c r="N896" t="s">
        <v>171</v>
      </c>
      <c r="O896">
        <v>0.61034891836843519</v>
      </c>
      <c r="P896">
        <v>1.698018202030098E-2</v>
      </c>
      <c r="Q896">
        <v>0.57705493615105563</v>
      </c>
      <c r="R896">
        <v>0.64364290058581475</v>
      </c>
      <c r="S896">
        <v>888</v>
      </c>
      <c r="T896" t="str">
        <f t="shared" si="94"/>
        <v>1</v>
      </c>
    </row>
    <row r="897" spans="1:20" x14ac:dyDescent="0.25">
      <c r="A897" s="35" t="s">
        <v>439</v>
      </c>
      <c r="B897" s="35" t="str">
        <f t="shared" si="93"/>
        <v>Kenya</v>
      </c>
      <c r="C897" t="s">
        <v>65</v>
      </c>
      <c r="D897" t="s">
        <v>65</v>
      </c>
      <c r="E897" t="s">
        <v>9</v>
      </c>
      <c r="F897" t="s">
        <v>857</v>
      </c>
      <c r="G897" t="str">
        <f t="shared" si="95"/>
        <v>SHG Use - Any Interaction</v>
      </c>
      <c r="H897" t="s">
        <v>0</v>
      </c>
      <c r="I897" t="s">
        <v>0</v>
      </c>
      <c r="J897" t="s">
        <v>66</v>
      </c>
      <c r="K897" t="s">
        <v>114</v>
      </c>
      <c r="L897" t="s">
        <v>114</v>
      </c>
      <c r="M897" t="str">
        <f t="shared" si="98"/>
        <v>SHG Use - Any Interaction (Among all question respondents)</v>
      </c>
      <c r="N897" t="s">
        <v>157</v>
      </c>
      <c r="O897">
        <v>0.16734681839654683</v>
      </c>
      <c r="P897">
        <v>4.1743963982113202E-3</v>
      </c>
      <c r="Q897">
        <v>0.1591640086593705</v>
      </c>
      <c r="R897">
        <v>0.17552962813372316</v>
      </c>
      <c r="S897">
        <v>8665</v>
      </c>
      <c r="T897" t="str">
        <f t="shared" si="94"/>
        <v>1</v>
      </c>
    </row>
    <row r="898" spans="1:20" x14ac:dyDescent="0.25">
      <c r="A898" s="35" t="s">
        <v>439</v>
      </c>
      <c r="B898" s="35" t="str">
        <f t="shared" ref="B898:B961" si="99">A898</f>
        <v>Kenya</v>
      </c>
      <c r="C898" t="s">
        <v>65</v>
      </c>
      <c r="D898" t="s">
        <v>65</v>
      </c>
      <c r="E898" t="s">
        <v>9</v>
      </c>
      <c r="F898" t="s">
        <v>857</v>
      </c>
      <c r="G898" t="str">
        <f t="shared" si="95"/>
        <v>SHG Use - Any Interaction</v>
      </c>
      <c r="H898" t="s">
        <v>69</v>
      </c>
      <c r="I898" t="s">
        <v>69</v>
      </c>
      <c r="J898" t="s">
        <v>66</v>
      </c>
      <c r="K898" t="s">
        <v>114</v>
      </c>
      <c r="L898" t="s">
        <v>114</v>
      </c>
      <c r="M898" t="str">
        <f t="shared" si="98"/>
        <v>SHG Use - Any Interaction (Among all question respondents)</v>
      </c>
      <c r="N898" t="s">
        <v>446</v>
      </c>
      <c r="O898">
        <v>0.17017396978009575</v>
      </c>
      <c r="P898">
        <v>4.002927482513804E-3</v>
      </c>
      <c r="Q898">
        <v>0.16232727989813822</v>
      </c>
      <c r="R898">
        <v>0.17802065966205327</v>
      </c>
      <c r="S898">
        <v>8665</v>
      </c>
      <c r="T898" t="str">
        <f t="shared" ref="T898:T961" si="100">IF(S898&gt;=30,"1","0")</f>
        <v>1</v>
      </c>
    </row>
    <row r="899" spans="1:20" x14ac:dyDescent="0.25">
      <c r="A899" s="35" t="s">
        <v>439</v>
      </c>
      <c r="B899" s="35" t="str">
        <f t="shared" si="99"/>
        <v>Kenya</v>
      </c>
      <c r="C899" t="s">
        <v>65</v>
      </c>
      <c r="D899" t="s">
        <v>65</v>
      </c>
      <c r="E899" t="s">
        <v>9</v>
      </c>
      <c r="F899" t="s">
        <v>857</v>
      </c>
      <c r="G899" t="str">
        <f t="shared" ref="G899:G962" si="101">F899</f>
        <v>SHG Use - Any Interaction</v>
      </c>
      <c r="H899" s="42" t="s">
        <v>434</v>
      </c>
      <c r="I899" s="42" t="s">
        <v>434</v>
      </c>
      <c r="J899" t="s">
        <v>66</v>
      </c>
      <c r="K899" t="s">
        <v>114</v>
      </c>
      <c r="L899" t="s">
        <v>114</v>
      </c>
      <c r="M899" t="str">
        <f t="shared" si="98"/>
        <v>SHG Use - Any Interaction (Among all question respondents)</v>
      </c>
      <c r="N899" t="s">
        <v>447</v>
      </c>
      <c r="O899">
        <v>0.40617580727525127</v>
      </c>
      <c r="P899">
        <v>5.367802255240227E-3</v>
      </c>
      <c r="Q899">
        <v>0.39565363823058708</v>
      </c>
      <c r="R899">
        <v>0.41669797631991545</v>
      </c>
      <c r="S899">
        <v>8665</v>
      </c>
      <c r="T899" t="str">
        <f t="shared" si="100"/>
        <v>1</v>
      </c>
    </row>
    <row r="900" spans="1:20" x14ac:dyDescent="0.25">
      <c r="A900" s="35" t="s">
        <v>439</v>
      </c>
      <c r="B900" s="35" t="str">
        <f t="shared" si="99"/>
        <v>Kenya</v>
      </c>
      <c r="C900" t="s">
        <v>65</v>
      </c>
      <c r="D900" t="s">
        <v>65</v>
      </c>
      <c r="E900" t="s">
        <v>9</v>
      </c>
      <c r="F900" t="s">
        <v>857</v>
      </c>
      <c r="G900" t="str">
        <f t="shared" si="101"/>
        <v>SHG Use - Any Interaction</v>
      </c>
      <c r="H900" s="42" t="s">
        <v>110</v>
      </c>
      <c r="I900" s="42" t="s">
        <v>110</v>
      </c>
      <c r="J900" t="s">
        <v>66</v>
      </c>
      <c r="K900" t="s">
        <v>114</v>
      </c>
      <c r="L900" t="s">
        <v>114</v>
      </c>
      <c r="M900" t="str">
        <f t="shared" si="98"/>
        <v>SHG Use - Any Interaction (Among all question respondents)</v>
      </c>
      <c r="N900" t="s">
        <v>759</v>
      </c>
      <c r="O900">
        <v>0.40407748879751559</v>
      </c>
      <c r="P900">
        <v>5.3640935618564159E-3</v>
      </c>
      <c r="Q900">
        <v>0.39356258967392221</v>
      </c>
      <c r="R900">
        <v>0.41459238792110897</v>
      </c>
      <c r="S900">
        <v>8665</v>
      </c>
      <c r="T900" t="str">
        <f t="shared" si="100"/>
        <v>1</v>
      </c>
    </row>
    <row r="901" spans="1:20" x14ac:dyDescent="0.25">
      <c r="A901" s="35" t="s">
        <v>439</v>
      </c>
      <c r="B901" s="35" t="str">
        <f t="shared" si="99"/>
        <v>Kenya</v>
      </c>
      <c r="C901" t="s">
        <v>65</v>
      </c>
      <c r="D901" t="s">
        <v>65</v>
      </c>
      <c r="E901" t="s">
        <v>9</v>
      </c>
      <c r="F901" t="s">
        <v>857</v>
      </c>
      <c r="G901" t="str">
        <f t="shared" si="101"/>
        <v>SHG Use - Any Interaction</v>
      </c>
      <c r="H901" s="42" t="s">
        <v>756</v>
      </c>
      <c r="I901" s="42" t="s">
        <v>756</v>
      </c>
      <c r="J901" t="s">
        <v>66</v>
      </c>
      <c r="K901" t="s">
        <v>114</v>
      </c>
      <c r="L901" t="s">
        <v>114</v>
      </c>
      <c r="M901" t="str">
        <f t="shared" si="98"/>
        <v>SHG Use - Any Interaction (Among all question respondents)</v>
      </c>
      <c r="N901" t="s">
        <v>760</v>
      </c>
      <c r="O901">
        <v>1.4701740819455128E-2</v>
      </c>
      <c r="P901">
        <v>1.2323601886083289E-3</v>
      </c>
      <c r="Q901">
        <v>1.2286021757563055E-2</v>
      </c>
      <c r="R901">
        <v>1.7117459881347202E-2</v>
      </c>
      <c r="S901">
        <v>8665</v>
      </c>
      <c r="T901" t="str">
        <f t="shared" si="100"/>
        <v>1</v>
      </c>
    </row>
    <row r="902" spans="1:20" x14ac:dyDescent="0.25">
      <c r="A902" s="35" t="s">
        <v>439</v>
      </c>
      <c r="B902" s="35" t="str">
        <f t="shared" si="99"/>
        <v>Kenya</v>
      </c>
      <c r="C902" t="s">
        <v>65</v>
      </c>
      <c r="D902" t="s">
        <v>65</v>
      </c>
      <c r="E902" t="s">
        <v>9</v>
      </c>
      <c r="F902" t="s">
        <v>857</v>
      </c>
      <c r="G902" t="str">
        <f t="shared" si="101"/>
        <v>SHG Use - Any Interaction</v>
      </c>
      <c r="H902" s="42" t="s">
        <v>158</v>
      </c>
      <c r="I902" s="42" t="s">
        <v>158</v>
      </c>
      <c r="J902" t="s">
        <v>66</v>
      </c>
      <c r="K902" t="s">
        <v>114</v>
      </c>
      <c r="L902" t="s">
        <v>114</v>
      </c>
      <c r="M902" t="str">
        <f t="shared" si="98"/>
        <v>SHG Use - Any Interaction (Among all question respondents)</v>
      </c>
      <c r="N902" t="s">
        <v>761</v>
      </c>
      <c r="O902">
        <v>3.4132077559504509E-2</v>
      </c>
      <c r="P902">
        <v>2.2132537438443968E-3</v>
      </c>
      <c r="Q902">
        <v>2.9793415989500246E-2</v>
      </c>
      <c r="R902">
        <v>3.8470739129508769E-2</v>
      </c>
      <c r="S902">
        <v>6875</v>
      </c>
      <c r="T902" t="str">
        <f t="shared" si="100"/>
        <v>1</v>
      </c>
    </row>
    <row r="903" spans="1:20" x14ac:dyDescent="0.25">
      <c r="A903" s="35" t="s">
        <v>439</v>
      </c>
      <c r="B903" s="35" t="str">
        <f t="shared" si="99"/>
        <v>Kenya</v>
      </c>
      <c r="C903" t="s">
        <v>65</v>
      </c>
      <c r="D903" t="s">
        <v>65</v>
      </c>
      <c r="E903" t="s">
        <v>9</v>
      </c>
      <c r="F903" t="s">
        <v>857</v>
      </c>
      <c r="G903" t="str">
        <f t="shared" si="101"/>
        <v>SHG Use - Any Interaction</v>
      </c>
      <c r="H903" s="42" t="s">
        <v>762</v>
      </c>
      <c r="I903" s="42" t="s">
        <v>762</v>
      </c>
      <c r="J903" t="s">
        <v>66</v>
      </c>
      <c r="K903" t="s">
        <v>114</v>
      </c>
      <c r="L903" t="s">
        <v>114</v>
      </c>
      <c r="M903" t="str">
        <f t="shared" si="98"/>
        <v>SHG Use - Any Interaction (Among all question respondents)</v>
      </c>
      <c r="N903" t="s">
        <v>763</v>
      </c>
      <c r="O903">
        <v>0.13144072922505279</v>
      </c>
      <c r="P903">
        <v>3.715349483240604E-3</v>
      </c>
      <c r="Q903">
        <v>0.12415776061634538</v>
      </c>
      <c r="R903">
        <v>0.13872369783376018</v>
      </c>
      <c r="S903">
        <v>8665</v>
      </c>
      <c r="T903" t="str">
        <f t="shared" si="100"/>
        <v>1</v>
      </c>
    </row>
    <row r="904" spans="1:20" x14ac:dyDescent="0.25">
      <c r="A904" s="35" t="s">
        <v>439</v>
      </c>
      <c r="B904" s="35" t="str">
        <f t="shared" si="99"/>
        <v>Kenya</v>
      </c>
      <c r="C904" t="s">
        <v>65</v>
      </c>
      <c r="D904" t="s">
        <v>65</v>
      </c>
      <c r="E904" t="s">
        <v>9</v>
      </c>
      <c r="F904" t="s">
        <v>857</v>
      </c>
      <c r="G904" t="str">
        <f t="shared" si="101"/>
        <v>SHG Use - Any Interaction</v>
      </c>
      <c r="H904" s="42" t="s">
        <v>740</v>
      </c>
      <c r="I904" s="42" t="s">
        <v>740</v>
      </c>
      <c r="J904" t="s">
        <v>66</v>
      </c>
      <c r="K904" t="s">
        <v>114</v>
      </c>
      <c r="L904" t="s">
        <v>114</v>
      </c>
      <c r="M904" t="str">
        <f t="shared" si="98"/>
        <v>SHG Use - Any Interaction (Among all question respondents)</v>
      </c>
      <c r="N904" t="s">
        <v>163</v>
      </c>
      <c r="O904">
        <v>0.58663428214079116</v>
      </c>
      <c r="P904">
        <v>5.4982814709967293E-3</v>
      </c>
      <c r="Q904">
        <v>0.57585634280137277</v>
      </c>
      <c r="R904">
        <v>0.59741222148020956</v>
      </c>
      <c r="S904">
        <v>8665</v>
      </c>
      <c r="T904" t="str">
        <f t="shared" si="100"/>
        <v>1</v>
      </c>
    </row>
    <row r="905" spans="1:20" x14ac:dyDescent="0.25">
      <c r="A905" s="35" t="s">
        <v>439</v>
      </c>
      <c r="B905" s="35" t="str">
        <f t="shared" si="99"/>
        <v>Kenya</v>
      </c>
      <c r="C905" t="s">
        <v>65</v>
      </c>
      <c r="D905" t="s">
        <v>65</v>
      </c>
      <c r="E905" t="s">
        <v>9</v>
      </c>
      <c r="F905" t="s">
        <v>857</v>
      </c>
      <c r="G905" t="str">
        <f t="shared" si="101"/>
        <v>SHG Use - Any Interaction</v>
      </c>
      <c r="H905" t="s">
        <v>0</v>
      </c>
      <c r="I905" t="s">
        <v>0</v>
      </c>
      <c r="J905" t="s">
        <v>66</v>
      </c>
      <c r="K905" t="s">
        <v>135</v>
      </c>
      <c r="L905" t="s">
        <v>135</v>
      </c>
      <c r="M905" t="str">
        <f t="shared" si="98"/>
        <v>SHG Use - Any Interaction (Among all question respondents)</v>
      </c>
      <c r="N905" t="s">
        <v>157</v>
      </c>
      <c r="O905">
        <v>0.1960197872545642</v>
      </c>
      <c r="P905">
        <v>6.7177427868290087E-3</v>
      </c>
      <c r="Q905">
        <v>0.18285141371163366</v>
      </c>
      <c r="R905">
        <v>0.20918816079749475</v>
      </c>
      <c r="S905">
        <v>3813</v>
      </c>
      <c r="T905" t="str">
        <f t="shared" si="100"/>
        <v>1</v>
      </c>
    </row>
    <row r="906" spans="1:20" x14ac:dyDescent="0.25">
      <c r="A906" s="35" t="s">
        <v>439</v>
      </c>
      <c r="B906" s="35" t="str">
        <f t="shared" si="99"/>
        <v>Kenya</v>
      </c>
      <c r="C906" t="s">
        <v>65</v>
      </c>
      <c r="D906" t="s">
        <v>65</v>
      </c>
      <c r="E906" t="s">
        <v>9</v>
      </c>
      <c r="F906" t="s">
        <v>857</v>
      </c>
      <c r="G906" t="str">
        <f t="shared" si="101"/>
        <v>SHG Use - Any Interaction</v>
      </c>
      <c r="H906" t="s">
        <v>0</v>
      </c>
      <c r="I906" t="s">
        <v>0</v>
      </c>
      <c r="J906" t="s">
        <v>66</v>
      </c>
      <c r="K906" t="s">
        <v>134</v>
      </c>
      <c r="L906" t="s">
        <v>134</v>
      </c>
      <c r="M906" t="str">
        <f t="shared" si="98"/>
        <v>SHG Use - Any Interaction (Among all question respondents)</v>
      </c>
      <c r="N906" t="s">
        <v>157</v>
      </c>
      <c r="O906">
        <v>0.14487352425981229</v>
      </c>
      <c r="P906">
        <v>5.2332663379528691E-3</v>
      </c>
      <c r="Q906">
        <v>0.13461507760970812</v>
      </c>
      <c r="R906">
        <v>0.15513197090991646</v>
      </c>
      <c r="S906">
        <v>4852</v>
      </c>
      <c r="T906" t="str">
        <f t="shared" si="100"/>
        <v>1</v>
      </c>
    </row>
    <row r="907" spans="1:20" x14ac:dyDescent="0.25">
      <c r="A907" s="35" t="s">
        <v>439</v>
      </c>
      <c r="B907" s="35" t="str">
        <f t="shared" si="99"/>
        <v>Kenya</v>
      </c>
      <c r="C907" t="s">
        <v>65</v>
      </c>
      <c r="D907" t="s">
        <v>65</v>
      </c>
      <c r="E907" t="s">
        <v>9</v>
      </c>
      <c r="F907" t="s">
        <v>857</v>
      </c>
      <c r="G907" t="str">
        <f t="shared" si="101"/>
        <v>SHG Use - Any Interaction</v>
      </c>
      <c r="H907" t="s">
        <v>0</v>
      </c>
      <c r="I907" t="s">
        <v>0</v>
      </c>
      <c r="J907" t="s">
        <v>66</v>
      </c>
      <c r="K907" t="s">
        <v>116</v>
      </c>
      <c r="L907" t="s">
        <v>116</v>
      </c>
      <c r="M907" t="str">
        <f t="shared" si="98"/>
        <v>SHG Use - Any Interaction (Among all question respondents)</v>
      </c>
      <c r="N907" t="s">
        <v>157</v>
      </c>
      <c r="O907">
        <v>0.21520895998470127</v>
      </c>
      <c r="P907">
        <v>7.0724285936332384E-3</v>
      </c>
      <c r="Q907">
        <v>0.20134531790551013</v>
      </c>
      <c r="R907">
        <v>0.22907260206389241</v>
      </c>
      <c r="S907">
        <v>3384</v>
      </c>
      <c r="T907" t="str">
        <f t="shared" si="100"/>
        <v>1</v>
      </c>
    </row>
    <row r="908" spans="1:20" x14ac:dyDescent="0.25">
      <c r="A908" s="35" t="s">
        <v>439</v>
      </c>
      <c r="B908" s="35" t="str">
        <f t="shared" si="99"/>
        <v>Kenya</v>
      </c>
      <c r="C908" t="s">
        <v>65</v>
      </c>
      <c r="D908" t="s">
        <v>65</v>
      </c>
      <c r="E908" t="s">
        <v>9</v>
      </c>
      <c r="F908" t="s">
        <v>857</v>
      </c>
      <c r="G908" t="str">
        <f t="shared" si="101"/>
        <v>SHG Use - Any Interaction</v>
      </c>
      <c r="H908" t="s">
        <v>0</v>
      </c>
      <c r="I908" t="s">
        <v>0</v>
      </c>
      <c r="J908" t="s">
        <v>66</v>
      </c>
      <c r="K908" t="s">
        <v>115</v>
      </c>
      <c r="L908" t="s">
        <v>115</v>
      </c>
      <c r="M908" t="str">
        <f t="shared" si="98"/>
        <v>SHG Use - Any Interaction (Among all question respondents)</v>
      </c>
      <c r="N908" t="s">
        <v>157</v>
      </c>
      <c r="O908">
        <v>0.12182626822550401</v>
      </c>
      <c r="P908">
        <v>4.4864048622706579E-3</v>
      </c>
      <c r="Q908">
        <v>0.11303184769379936</v>
      </c>
      <c r="R908">
        <v>0.13062068875720867</v>
      </c>
      <c r="S908">
        <v>5281</v>
      </c>
      <c r="T908" t="str">
        <f t="shared" si="100"/>
        <v>1</v>
      </c>
    </row>
    <row r="909" spans="1:20" x14ac:dyDescent="0.25">
      <c r="A909" s="35" t="s">
        <v>439</v>
      </c>
      <c r="B909" s="35" t="str">
        <f t="shared" si="99"/>
        <v>Kenya</v>
      </c>
      <c r="C909" t="s">
        <v>65</v>
      </c>
      <c r="D909" t="s">
        <v>65</v>
      </c>
      <c r="E909" t="s">
        <v>9</v>
      </c>
      <c r="F909" t="s">
        <v>857</v>
      </c>
      <c r="G909" t="str">
        <f t="shared" si="101"/>
        <v>SHG Use - Any Interaction</v>
      </c>
      <c r="H909" t="s">
        <v>0</v>
      </c>
      <c r="I909" t="s">
        <v>0</v>
      </c>
      <c r="J909" t="s">
        <v>66</v>
      </c>
      <c r="K909" t="s">
        <v>128</v>
      </c>
      <c r="L909" t="s">
        <v>128</v>
      </c>
      <c r="M909" t="str">
        <f t="shared" si="98"/>
        <v>SHG Use - Any Interaction (Among all question respondents)</v>
      </c>
      <c r="N909" t="s">
        <v>157</v>
      </c>
      <c r="O909">
        <v>4.918828973185245E-2</v>
      </c>
      <c r="P909">
        <v>4.4821038881725072E-3</v>
      </c>
      <c r="Q909">
        <v>4.0402300132280827E-2</v>
      </c>
      <c r="R909">
        <v>5.7974279331424072E-2</v>
      </c>
      <c r="S909">
        <v>2462</v>
      </c>
      <c r="T909" t="str">
        <f t="shared" si="100"/>
        <v>1</v>
      </c>
    </row>
    <row r="910" spans="1:20" x14ac:dyDescent="0.25">
      <c r="A910" s="35" t="s">
        <v>439</v>
      </c>
      <c r="B910" s="35" t="str">
        <f t="shared" si="99"/>
        <v>Kenya</v>
      </c>
      <c r="C910" t="s">
        <v>65</v>
      </c>
      <c r="D910" t="s">
        <v>65</v>
      </c>
      <c r="E910" t="s">
        <v>9</v>
      </c>
      <c r="F910" t="s">
        <v>857</v>
      </c>
      <c r="G910" t="str">
        <f t="shared" si="101"/>
        <v>SHG Use - Any Interaction</v>
      </c>
      <c r="H910" t="s">
        <v>0</v>
      </c>
      <c r="I910" t="s">
        <v>0</v>
      </c>
      <c r="J910" t="s">
        <v>66</v>
      </c>
      <c r="K910" t="s">
        <v>127</v>
      </c>
      <c r="L910" t="s">
        <v>127</v>
      </c>
      <c r="M910" t="str">
        <f t="shared" si="98"/>
        <v>SHG Use - Any Interaction (Among all question respondents)</v>
      </c>
      <c r="N910" t="s">
        <v>157</v>
      </c>
      <c r="O910">
        <v>0.2138869641250728</v>
      </c>
      <c r="P910">
        <v>5.4142077681178539E-3</v>
      </c>
      <c r="Q910">
        <v>0.20327382923854548</v>
      </c>
      <c r="R910">
        <v>0.22450009901160012</v>
      </c>
      <c r="S910">
        <v>6203</v>
      </c>
      <c r="T910" t="str">
        <f t="shared" si="100"/>
        <v>1</v>
      </c>
    </row>
    <row r="911" spans="1:20" x14ac:dyDescent="0.25">
      <c r="A911" s="35" t="s">
        <v>439</v>
      </c>
      <c r="B911" s="35" t="str">
        <f t="shared" si="99"/>
        <v>Kenya</v>
      </c>
      <c r="C911" t="s">
        <v>65</v>
      </c>
      <c r="D911" t="s">
        <v>65</v>
      </c>
      <c r="E911" t="s">
        <v>9</v>
      </c>
      <c r="F911" t="s">
        <v>857</v>
      </c>
      <c r="G911" t="str">
        <f t="shared" si="101"/>
        <v>SHG Use - Any Interaction</v>
      </c>
      <c r="H911" t="s">
        <v>0</v>
      </c>
      <c r="I911" t="s">
        <v>0</v>
      </c>
      <c r="J911" t="s">
        <v>66</v>
      </c>
      <c r="K911" t="s">
        <v>124</v>
      </c>
      <c r="L911" t="s">
        <v>124</v>
      </c>
      <c r="M911" t="str">
        <f t="shared" si="98"/>
        <v>SHG Use - Any Interaction (Among all question respondents)</v>
      </c>
      <c r="N911" t="s">
        <v>157</v>
      </c>
      <c r="O911">
        <v>4.7060700135017973E-2</v>
      </c>
      <c r="P911">
        <v>4.9685515230875428E-3</v>
      </c>
      <c r="Q911">
        <v>3.732115747917341E-2</v>
      </c>
      <c r="R911">
        <v>5.6800242790862536E-2</v>
      </c>
      <c r="S911">
        <v>1938</v>
      </c>
      <c r="T911" t="str">
        <f t="shared" si="100"/>
        <v>1</v>
      </c>
    </row>
    <row r="912" spans="1:20" x14ac:dyDescent="0.25">
      <c r="A912" s="35" t="s">
        <v>439</v>
      </c>
      <c r="B912" s="35" t="str">
        <f t="shared" si="99"/>
        <v>Kenya</v>
      </c>
      <c r="C912" t="s">
        <v>65</v>
      </c>
      <c r="D912" t="s">
        <v>65</v>
      </c>
      <c r="E912" t="s">
        <v>9</v>
      </c>
      <c r="F912" t="s">
        <v>857</v>
      </c>
      <c r="G912" t="str">
        <f t="shared" si="101"/>
        <v>SHG Use - Any Interaction</v>
      </c>
      <c r="H912" t="s">
        <v>0</v>
      </c>
      <c r="I912" t="s">
        <v>0</v>
      </c>
      <c r="J912" t="s">
        <v>66</v>
      </c>
      <c r="K912" t="s">
        <v>123</v>
      </c>
      <c r="L912" t="s">
        <v>123</v>
      </c>
      <c r="M912" t="str">
        <f t="shared" si="98"/>
        <v>SHG Use - Any Interaction (Among all question respondents)</v>
      </c>
      <c r="N912" t="s">
        <v>157</v>
      </c>
      <c r="O912">
        <v>0.20190469668194669</v>
      </c>
      <c r="P912">
        <v>5.0911629527987971E-3</v>
      </c>
      <c r="Q912">
        <v>0.19192480646319213</v>
      </c>
      <c r="R912">
        <v>0.21188458690070125</v>
      </c>
      <c r="S912">
        <v>6727</v>
      </c>
      <c r="T912" t="str">
        <f t="shared" si="100"/>
        <v>1</v>
      </c>
    </row>
    <row r="913" spans="1:20" x14ac:dyDescent="0.25">
      <c r="A913" s="35" t="s">
        <v>439</v>
      </c>
      <c r="B913" s="35" t="str">
        <f t="shared" si="99"/>
        <v>Kenya</v>
      </c>
      <c r="C913" t="s">
        <v>65</v>
      </c>
      <c r="D913" t="s">
        <v>65</v>
      </c>
      <c r="E913" t="s">
        <v>9</v>
      </c>
      <c r="F913" t="s">
        <v>857</v>
      </c>
      <c r="G913" t="str">
        <f t="shared" si="101"/>
        <v>SHG Use - Any Interaction</v>
      </c>
      <c r="H913" t="s">
        <v>0</v>
      </c>
      <c r="I913" t="s">
        <v>0</v>
      </c>
      <c r="J913" t="s">
        <v>66</v>
      </c>
      <c r="K913" t="s">
        <v>132</v>
      </c>
      <c r="L913" t="s">
        <v>132</v>
      </c>
      <c r="M913" t="str">
        <f t="shared" si="98"/>
        <v>SHG Use - Any Interaction (Among all question respondents)</v>
      </c>
      <c r="N913" t="s">
        <v>157</v>
      </c>
      <c r="O913">
        <v>1.3092460964075002E-2</v>
      </c>
      <c r="P913">
        <v>3.4182991173676526E-3</v>
      </c>
      <c r="Q913">
        <v>6.3917817199661614E-3</v>
      </c>
      <c r="R913">
        <v>1.9793140208183842E-2</v>
      </c>
      <c r="S913">
        <v>1215</v>
      </c>
      <c r="T913" t="str">
        <f t="shared" si="100"/>
        <v>1</v>
      </c>
    </row>
    <row r="914" spans="1:20" x14ac:dyDescent="0.25">
      <c r="A914" s="35" t="s">
        <v>439</v>
      </c>
      <c r="B914" s="35" t="str">
        <f t="shared" si="99"/>
        <v>Kenya</v>
      </c>
      <c r="C914" t="s">
        <v>65</v>
      </c>
      <c r="D914" t="s">
        <v>65</v>
      </c>
      <c r="E914" t="s">
        <v>9</v>
      </c>
      <c r="F914" t="s">
        <v>857</v>
      </c>
      <c r="G914" t="str">
        <f t="shared" si="101"/>
        <v>SHG Use - Any Interaction</v>
      </c>
      <c r="H914" t="s">
        <v>0</v>
      </c>
      <c r="I914" t="s">
        <v>0</v>
      </c>
      <c r="J914" t="s">
        <v>66</v>
      </c>
      <c r="K914" t="s">
        <v>131</v>
      </c>
      <c r="L914" t="s">
        <v>131</v>
      </c>
      <c r="M914" t="str">
        <f t="shared" si="98"/>
        <v>SHG Use - Any Interaction (Among all question respondents)</v>
      </c>
      <c r="N914" t="s">
        <v>157</v>
      </c>
      <c r="O914">
        <v>0.19164808750140683</v>
      </c>
      <c r="P914">
        <v>4.7368445356320557E-3</v>
      </c>
      <c r="Q914">
        <v>0.1823627456478471</v>
      </c>
      <c r="R914">
        <v>0.20093342935496655</v>
      </c>
      <c r="S914">
        <v>7450</v>
      </c>
      <c r="T914" t="str">
        <f t="shared" si="100"/>
        <v>1</v>
      </c>
    </row>
    <row r="915" spans="1:20" x14ac:dyDescent="0.25">
      <c r="A915" s="35" t="s">
        <v>439</v>
      </c>
      <c r="B915" s="35" t="str">
        <f t="shared" si="99"/>
        <v>Kenya</v>
      </c>
      <c r="C915" t="s">
        <v>65</v>
      </c>
      <c r="D915" t="s">
        <v>65</v>
      </c>
      <c r="E915" t="s">
        <v>9</v>
      </c>
      <c r="F915" t="s">
        <v>857</v>
      </c>
      <c r="G915" t="str">
        <f t="shared" si="101"/>
        <v>SHG Use - Any Interaction</v>
      </c>
      <c r="H915" t="s">
        <v>0</v>
      </c>
      <c r="I915" t="s">
        <v>0</v>
      </c>
      <c r="J915" t="s">
        <v>66</v>
      </c>
      <c r="K915" t="s">
        <v>121</v>
      </c>
      <c r="L915" t="s">
        <v>121</v>
      </c>
      <c r="M915" t="str">
        <f t="shared" si="98"/>
        <v>SHG Use - Any Interaction (Among all question respondents)</v>
      </c>
      <c r="N915" t="s">
        <v>157</v>
      </c>
      <c r="O915">
        <v>9.5740544195697344E-2</v>
      </c>
      <c r="P915">
        <v>3.8221348492352408E-3</v>
      </c>
      <c r="Q915">
        <v>8.8248250872877201E-2</v>
      </c>
      <c r="R915">
        <v>0.10323283751851749</v>
      </c>
      <c r="S915">
        <v>6371</v>
      </c>
      <c r="T915" t="str">
        <f t="shared" si="100"/>
        <v>1</v>
      </c>
    </row>
    <row r="916" spans="1:20" x14ac:dyDescent="0.25">
      <c r="A916" s="35" t="s">
        <v>439</v>
      </c>
      <c r="B916" s="35" t="str">
        <f t="shared" si="99"/>
        <v>Kenya</v>
      </c>
      <c r="C916" t="s">
        <v>65</v>
      </c>
      <c r="D916" t="s">
        <v>65</v>
      </c>
      <c r="E916" t="s">
        <v>9</v>
      </c>
      <c r="F916" t="s">
        <v>857</v>
      </c>
      <c r="G916" t="str">
        <f t="shared" si="101"/>
        <v>SHG Use - Any Interaction</v>
      </c>
      <c r="H916" t="s">
        <v>0</v>
      </c>
      <c r="I916" t="s">
        <v>0</v>
      </c>
      <c r="J916" t="s">
        <v>66</v>
      </c>
      <c r="K916" t="s">
        <v>120</v>
      </c>
      <c r="L916" t="s">
        <v>120</v>
      </c>
      <c r="M916" t="str">
        <f t="shared" si="98"/>
        <v>SHG Use - Any Interaction (Among all question respondents)</v>
      </c>
      <c r="N916" t="s">
        <v>157</v>
      </c>
      <c r="O916">
        <v>0.35652546941621766</v>
      </c>
      <c r="P916">
        <v>1.0293705041388022E-2</v>
      </c>
      <c r="Q916">
        <v>0.33634735938325977</v>
      </c>
      <c r="R916">
        <v>0.37670357944917554</v>
      </c>
      <c r="S916">
        <v>2294</v>
      </c>
      <c r="T916" t="str">
        <f t="shared" si="100"/>
        <v>1</v>
      </c>
    </row>
    <row r="917" spans="1:20" x14ac:dyDescent="0.25">
      <c r="A917" s="35" t="s">
        <v>439</v>
      </c>
      <c r="B917" s="35" t="str">
        <f t="shared" si="99"/>
        <v>Kenya</v>
      </c>
      <c r="C917" t="s">
        <v>65</v>
      </c>
      <c r="D917" t="s">
        <v>65</v>
      </c>
      <c r="E917" t="s">
        <v>9</v>
      </c>
      <c r="F917" t="s">
        <v>857</v>
      </c>
      <c r="G917" t="str">
        <f t="shared" si="101"/>
        <v>SHG Use - Any Interaction</v>
      </c>
      <c r="H917" t="s">
        <v>69</v>
      </c>
      <c r="I917" t="s">
        <v>69</v>
      </c>
      <c r="J917" t="s">
        <v>66</v>
      </c>
      <c r="K917" t="s">
        <v>135</v>
      </c>
      <c r="L917" t="s">
        <v>135</v>
      </c>
      <c r="M917" t="str">
        <f t="shared" si="98"/>
        <v>SHG Use - Any Interaction (Among all question respondents)</v>
      </c>
      <c r="N917" t="s">
        <v>446</v>
      </c>
      <c r="O917">
        <v>0.17790554348273632</v>
      </c>
      <c r="P917">
        <v>6.2197172587106836E-3</v>
      </c>
      <c r="Q917">
        <v>0.16571341842032747</v>
      </c>
      <c r="R917">
        <v>0.19009766854514518</v>
      </c>
      <c r="S917">
        <v>3813</v>
      </c>
      <c r="T917" t="str">
        <f t="shared" si="100"/>
        <v>1</v>
      </c>
    </row>
    <row r="918" spans="1:20" x14ac:dyDescent="0.25">
      <c r="A918" s="35" t="s">
        <v>439</v>
      </c>
      <c r="B918" s="35" t="str">
        <f t="shared" si="99"/>
        <v>Kenya</v>
      </c>
      <c r="C918" t="s">
        <v>65</v>
      </c>
      <c r="D918" t="s">
        <v>65</v>
      </c>
      <c r="E918" t="s">
        <v>9</v>
      </c>
      <c r="F918" t="s">
        <v>857</v>
      </c>
      <c r="G918" t="str">
        <f t="shared" si="101"/>
        <v>SHG Use - Any Interaction</v>
      </c>
      <c r="H918" t="s">
        <v>69</v>
      </c>
      <c r="I918" t="s">
        <v>69</v>
      </c>
      <c r="J918" t="s">
        <v>66</v>
      </c>
      <c r="K918" t="s">
        <v>134</v>
      </c>
      <c r="L918" t="s">
        <v>134</v>
      </c>
      <c r="M918" t="str">
        <f t="shared" si="98"/>
        <v>SHG Use - Any Interaction (Among all question respondents)</v>
      </c>
      <c r="N918" t="s">
        <v>446</v>
      </c>
      <c r="O918">
        <v>0.1641141183981312</v>
      </c>
      <c r="P918">
        <v>5.2127109793648234E-3</v>
      </c>
      <c r="Q918">
        <v>0.15389596513954046</v>
      </c>
      <c r="R918">
        <v>0.17433227165672194</v>
      </c>
      <c r="S918">
        <v>4852</v>
      </c>
      <c r="T918" t="str">
        <f t="shared" si="100"/>
        <v>1</v>
      </c>
    </row>
    <row r="919" spans="1:20" x14ac:dyDescent="0.25">
      <c r="A919" s="35" t="s">
        <v>439</v>
      </c>
      <c r="B919" s="35" t="str">
        <f t="shared" si="99"/>
        <v>Kenya</v>
      </c>
      <c r="C919" t="s">
        <v>65</v>
      </c>
      <c r="D919" t="s">
        <v>65</v>
      </c>
      <c r="E919" t="s">
        <v>9</v>
      </c>
      <c r="F919" t="s">
        <v>857</v>
      </c>
      <c r="G919" t="str">
        <f t="shared" si="101"/>
        <v>SHG Use - Any Interaction</v>
      </c>
      <c r="H919" t="s">
        <v>69</v>
      </c>
      <c r="I919" t="s">
        <v>69</v>
      </c>
      <c r="J919" t="s">
        <v>66</v>
      </c>
      <c r="K919" t="s">
        <v>116</v>
      </c>
      <c r="L919" t="s">
        <v>116</v>
      </c>
      <c r="M919" t="str">
        <f t="shared" si="98"/>
        <v>SHG Use - Any Interaction (Among all question respondents)</v>
      </c>
      <c r="N919" t="s">
        <v>446</v>
      </c>
      <c r="O919">
        <v>0.13072457591986392</v>
      </c>
      <c r="P919">
        <v>5.7261670647304284E-3</v>
      </c>
      <c r="Q919">
        <v>0.11949992661869743</v>
      </c>
      <c r="R919">
        <v>0.1419492252210304</v>
      </c>
      <c r="S919">
        <v>3384</v>
      </c>
      <c r="T919" t="str">
        <f t="shared" si="100"/>
        <v>1</v>
      </c>
    </row>
    <row r="920" spans="1:20" x14ac:dyDescent="0.25">
      <c r="A920" s="35" t="s">
        <v>439</v>
      </c>
      <c r="B920" s="35" t="str">
        <f t="shared" si="99"/>
        <v>Kenya</v>
      </c>
      <c r="C920" t="s">
        <v>65</v>
      </c>
      <c r="D920" t="s">
        <v>65</v>
      </c>
      <c r="E920" t="s">
        <v>9</v>
      </c>
      <c r="F920" t="s">
        <v>857</v>
      </c>
      <c r="G920" t="str">
        <f t="shared" si="101"/>
        <v>SHG Use - Any Interaction</v>
      </c>
      <c r="H920" t="s">
        <v>69</v>
      </c>
      <c r="I920" t="s">
        <v>69</v>
      </c>
      <c r="J920" t="s">
        <v>66</v>
      </c>
      <c r="K920" t="s">
        <v>115</v>
      </c>
      <c r="L920" t="s">
        <v>115</v>
      </c>
      <c r="M920" t="str">
        <f t="shared" si="98"/>
        <v>SHG Use - Any Interaction (Among all question respondents)</v>
      </c>
      <c r="N920" t="s">
        <v>446</v>
      </c>
      <c r="O920">
        <v>0.20769335468109129</v>
      </c>
      <c r="P920">
        <v>5.5365287254924992E-3</v>
      </c>
      <c r="Q920">
        <v>0.19684044162651676</v>
      </c>
      <c r="R920">
        <v>0.21854626773566582</v>
      </c>
      <c r="S920">
        <v>5281</v>
      </c>
      <c r="T920" t="str">
        <f t="shared" si="100"/>
        <v>1</v>
      </c>
    </row>
    <row r="921" spans="1:20" x14ac:dyDescent="0.25">
      <c r="A921" s="35" t="s">
        <v>439</v>
      </c>
      <c r="B921" s="35" t="str">
        <f t="shared" si="99"/>
        <v>Kenya</v>
      </c>
      <c r="C921" t="s">
        <v>65</v>
      </c>
      <c r="D921" t="s">
        <v>65</v>
      </c>
      <c r="E921" t="s">
        <v>9</v>
      </c>
      <c r="F921" t="s">
        <v>857</v>
      </c>
      <c r="G921" t="str">
        <f t="shared" si="101"/>
        <v>SHG Use - Any Interaction</v>
      </c>
      <c r="H921" t="s">
        <v>69</v>
      </c>
      <c r="I921" t="s">
        <v>69</v>
      </c>
      <c r="J921" t="s">
        <v>66</v>
      </c>
      <c r="K921" t="s">
        <v>128</v>
      </c>
      <c r="L921" t="s">
        <v>128</v>
      </c>
      <c r="M921" t="str">
        <f t="shared" si="98"/>
        <v>SHG Use - Any Interaction (Among all question respondents)</v>
      </c>
      <c r="N921" t="s">
        <v>446</v>
      </c>
      <c r="O921">
        <v>7.8779432603825167E-2</v>
      </c>
      <c r="P921">
        <v>5.2081418128047691E-3</v>
      </c>
      <c r="Q921">
        <v>6.8570235998376999E-2</v>
      </c>
      <c r="R921">
        <v>8.8988629209273334E-2</v>
      </c>
      <c r="S921">
        <v>2462</v>
      </c>
      <c r="T921" t="str">
        <f t="shared" si="100"/>
        <v>1</v>
      </c>
    </row>
    <row r="922" spans="1:20" x14ac:dyDescent="0.25">
      <c r="A922" s="35" t="s">
        <v>439</v>
      </c>
      <c r="B922" s="35" t="str">
        <f t="shared" si="99"/>
        <v>Kenya</v>
      </c>
      <c r="C922" t="s">
        <v>65</v>
      </c>
      <c r="D922" t="s">
        <v>65</v>
      </c>
      <c r="E922" t="s">
        <v>9</v>
      </c>
      <c r="F922" t="s">
        <v>857</v>
      </c>
      <c r="G922" t="str">
        <f t="shared" si="101"/>
        <v>SHG Use - Any Interaction</v>
      </c>
      <c r="H922" t="s">
        <v>69</v>
      </c>
      <c r="I922" t="s">
        <v>69</v>
      </c>
      <c r="J922" t="s">
        <v>66</v>
      </c>
      <c r="K922" t="s">
        <v>127</v>
      </c>
      <c r="L922" t="s">
        <v>127</v>
      </c>
      <c r="M922" t="str">
        <f t="shared" si="98"/>
        <v>SHG Use - Any Interaction (Among all question respondents)</v>
      </c>
      <c r="N922" t="s">
        <v>446</v>
      </c>
      <c r="O922">
        <v>0.20617234524265143</v>
      </c>
      <c r="P922">
        <v>5.1185456741208966E-3</v>
      </c>
      <c r="Q922">
        <v>0.19613877837767305</v>
      </c>
      <c r="R922">
        <v>0.21620591210762982</v>
      </c>
      <c r="S922">
        <v>6203</v>
      </c>
      <c r="T922" t="str">
        <f t="shared" si="100"/>
        <v>1</v>
      </c>
    </row>
    <row r="923" spans="1:20" x14ac:dyDescent="0.25">
      <c r="A923" s="35" t="s">
        <v>439</v>
      </c>
      <c r="B923" s="35" t="str">
        <f t="shared" si="99"/>
        <v>Kenya</v>
      </c>
      <c r="C923" t="s">
        <v>65</v>
      </c>
      <c r="D923" t="s">
        <v>65</v>
      </c>
      <c r="E923" t="s">
        <v>9</v>
      </c>
      <c r="F923" t="s">
        <v>857</v>
      </c>
      <c r="G923" t="str">
        <f t="shared" si="101"/>
        <v>SHG Use - Any Interaction</v>
      </c>
      <c r="H923" t="s">
        <v>69</v>
      </c>
      <c r="I923" t="s">
        <v>69</v>
      </c>
      <c r="J923" t="s">
        <v>66</v>
      </c>
      <c r="K923" t="s">
        <v>124</v>
      </c>
      <c r="L923" t="s">
        <v>124</v>
      </c>
      <c r="M923" t="str">
        <f t="shared" si="98"/>
        <v>SHG Use - Any Interaction (Among all question respondents)</v>
      </c>
      <c r="N923" t="s">
        <v>446</v>
      </c>
      <c r="O923">
        <v>7.125436696679302E-2</v>
      </c>
      <c r="P923">
        <v>5.6268517746498646E-3</v>
      </c>
      <c r="Q923">
        <v>6.0224399254339568E-2</v>
      </c>
      <c r="R923">
        <v>8.2284334679246479E-2</v>
      </c>
      <c r="S923">
        <v>1938</v>
      </c>
      <c r="T923" t="str">
        <f t="shared" si="100"/>
        <v>1</v>
      </c>
    </row>
    <row r="924" spans="1:20" x14ac:dyDescent="0.25">
      <c r="A924" s="35" t="s">
        <v>439</v>
      </c>
      <c r="B924" s="35" t="str">
        <f t="shared" si="99"/>
        <v>Kenya</v>
      </c>
      <c r="C924" t="s">
        <v>65</v>
      </c>
      <c r="D924" t="s">
        <v>65</v>
      </c>
      <c r="E924" t="s">
        <v>9</v>
      </c>
      <c r="F924" t="s">
        <v>857</v>
      </c>
      <c r="G924" t="str">
        <f t="shared" si="101"/>
        <v>SHG Use - Any Interaction</v>
      </c>
      <c r="H924" t="s">
        <v>69</v>
      </c>
      <c r="I924" t="s">
        <v>69</v>
      </c>
      <c r="J924" t="s">
        <v>66</v>
      </c>
      <c r="K924" t="s">
        <v>123</v>
      </c>
      <c r="L924" t="s">
        <v>123</v>
      </c>
      <c r="M924" t="str">
        <f t="shared" si="98"/>
        <v>SHG Use - Any Interaction (Among all question respondents)</v>
      </c>
      <c r="N924" t="s">
        <v>446</v>
      </c>
      <c r="O924">
        <v>0.19859330563919911</v>
      </c>
      <c r="P924">
        <v>4.8396738165514385E-3</v>
      </c>
      <c r="Q924">
        <v>0.18910639393914985</v>
      </c>
      <c r="R924">
        <v>0.20808021733924836</v>
      </c>
      <c r="S924">
        <v>6727</v>
      </c>
      <c r="T924" t="str">
        <f t="shared" si="100"/>
        <v>1</v>
      </c>
    </row>
    <row r="925" spans="1:20" x14ac:dyDescent="0.25">
      <c r="A925" s="35" t="s">
        <v>439</v>
      </c>
      <c r="B925" s="35" t="str">
        <f t="shared" si="99"/>
        <v>Kenya</v>
      </c>
      <c r="C925" t="s">
        <v>65</v>
      </c>
      <c r="D925" t="s">
        <v>65</v>
      </c>
      <c r="E925" t="s">
        <v>9</v>
      </c>
      <c r="F925" t="s">
        <v>857</v>
      </c>
      <c r="G925" t="str">
        <f t="shared" si="101"/>
        <v>SHG Use - Any Interaction</v>
      </c>
      <c r="H925" t="s">
        <v>69</v>
      </c>
      <c r="I925" t="s">
        <v>69</v>
      </c>
      <c r="J925" t="s">
        <v>66</v>
      </c>
      <c r="K925" t="s">
        <v>132</v>
      </c>
      <c r="L925" t="s">
        <v>132</v>
      </c>
      <c r="M925" t="str">
        <f t="shared" si="98"/>
        <v>SHG Use - Any Interaction (Among all question respondents)</v>
      </c>
      <c r="N925" t="s">
        <v>446</v>
      </c>
      <c r="O925">
        <v>6.8393080587106692E-2</v>
      </c>
      <c r="P925">
        <v>7.1034275548088411E-3</v>
      </c>
      <c r="Q925">
        <v>5.446867317152853E-2</v>
      </c>
      <c r="R925">
        <v>8.2317488002684847E-2</v>
      </c>
      <c r="S925">
        <v>1215</v>
      </c>
      <c r="T925" t="str">
        <f t="shared" si="100"/>
        <v>1</v>
      </c>
    </row>
    <row r="926" spans="1:20" x14ac:dyDescent="0.25">
      <c r="A926" s="35" t="s">
        <v>439</v>
      </c>
      <c r="B926" s="35" t="str">
        <f t="shared" si="99"/>
        <v>Kenya</v>
      </c>
      <c r="C926" t="s">
        <v>65</v>
      </c>
      <c r="D926" t="s">
        <v>65</v>
      </c>
      <c r="E926" t="s">
        <v>9</v>
      </c>
      <c r="F926" t="s">
        <v>857</v>
      </c>
      <c r="G926" t="str">
        <f t="shared" si="101"/>
        <v>SHG Use - Any Interaction</v>
      </c>
      <c r="H926" t="s">
        <v>69</v>
      </c>
      <c r="I926" t="s">
        <v>69</v>
      </c>
      <c r="J926" t="s">
        <v>66</v>
      </c>
      <c r="K926" t="s">
        <v>131</v>
      </c>
      <c r="L926" t="s">
        <v>131</v>
      </c>
      <c r="M926" t="str">
        <f t="shared" si="98"/>
        <v>SHG Use - Any Interaction (Among all question respondents)</v>
      </c>
      <c r="N926" t="s">
        <v>446</v>
      </c>
      <c r="O926">
        <v>0.18620855589604099</v>
      </c>
      <c r="P926">
        <v>4.4733345748010434E-3</v>
      </c>
      <c r="Q926">
        <v>0.17743975623628322</v>
      </c>
      <c r="R926">
        <v>0.19497735555579876</v>
      </c>
      <c r="S926">
        <v>7450</v>
      </c>
      <c r="T926" t="str">
        <f t="shared" si="100"/>
        <v>1</v>
      </c>
    </row>
    <row r="927" spans="1:20" x14ac:dyDescent="0.25">
      <c r="A927" s="35" t="s">
        <v>439</v>
      </c>
      <c r="B927" s="35" t="str">
        <f t="shared" si="99"/>
        <v>Kenya</v>
      </c>
      <c r="C927" t="s">
        <v>65</v>
      </c>
      <c r="D927" t="s">
        <v>65</v>
      </c>
      <c r="E927" t="s">
        <v>9</v>
      </c>
      <c r="F927" t="s">
        <v>857</v>
      </c>
      <c r="G927" t="str">
        <f t="shared" si="101"/>
        <v>SHG Use - Any Interaction</v>
      </c>
      <c r="H927" t="s">
        <v>69</v>
      </c>
      <c r="I927" t="s">
        <v>69</v>
      </c>
      <c r="J927" t="s">
        <v>66</v>
      </c>
      <c r="K927" t="s">
        <v>121</v>
      </c>
      <c r="L927" t="s">
        <v>121</v>
      </c>
      <c r="M927" t="str">
        <f t="shared" si="98"/>
        <v>SHG Use - Any Interaction (Among all question respondents)</v>
      </c>
      <c r="N927" t="s">
        <v>446</v>
      </c>
      <c r="O927">
        <v>0.14561232708572455</v>
      </c>
      <c r="P927">
        <v>4.3430670891495288E-3</v>
      </c>
      <c r="Q927">
        <v>0.13709888267935944</v>
      </c>
      <c r="R927">
        <v>0.15412577149208967</v>
      </c>
      <c r="S927">
        <v>6371</v>
      </c>
      <c r="T927" t="str">
        <f t="shared" si="100"/>
        <v>1</v>
      </c>
    </row>
    <row r="928" spans="1:20" x14ac:dyDescent="0.25">
      <c r="A928" s="35" t="s">
        <v>439</v>
      </c>
      <c r="B928" s="35" t="str">
        <f t="shared" si="99"/>
        <v>Kenya</v>
      </c>
      <c r="C928" t="s">
        <v>65</v>
      </c>
      <c r="D928" t="s">
        <v>65</v>
      </c>
      <c r="E928" t="s">
        <v>9</v>
      </c>
      <c r="F928" t="s">
        <v>857</v>
      </c>
      <c r="G928" t="str">
        <f t="shared" si="101"/>
        <v>SHG Use - Any Interaction</v>
      </c>
      <c r="H928" t="s">
        <v>69</v>
      </c>
      <c r="I928" t="s">
        <v>69</v>
      </c>
      <c r="J928" t="s">
        <v>66</v>
      </c>
      <c r="K928" t="s">
        <v>120</v>
      </c>
      <c r="L928" t="s">
        <v>120</v>
      </c>
      <c r="M928" t="str">
        <f t="shared" si="98"/>
        <v>SHG Use - Any Interaction (Among all question respondents)</v>
      </c>
      <c r="N928" t="s">
        <v>446</v>
      </c>
      <c r="O928">
        <v>0.23506407171048185</v>
      </c>
      <c r="P928">
        <v>8.8502077598061838E-3</v>
      </c>
      <c r="Q928">
        <v>0.21771555965637829</v>
      </c>
      <c r="R928">
        <v>0.25241258376458542</v>
      </c>
      <c r="S928">
        <v>2294</v>
      </c>
      <c r="T928" t="str">
        <f t="shared" si="100"/>
        <v>1</v>
      </c>
    </row>
    <row r="929" spans="1:20" x14ac:dyDescent="0.25">
      <c r="A929" s="35" t="s">
        <v>439</v>
      </c>
      <c r="B929" s="35" t="str">
        <f t="shared" si="99"/>
        <v>Kenya</v>
      </c>
      <c r="C929" t="s">
        <v>65</v>
      </c>
      <c r="D929" t="s">
        <v>65</v>
      </c>
      <c r="E929" t="s">
        <v>9</v>
      </c>
      <c r="F929" t="s">
        <v>857</v>
      </c>
      <c r="G929" t="str">
        <f t="shared" si="101"/>
        <v>SHG Use - Any Interaction</v>
      </c>
      <c r="H929" s="42" t="s">
        <v>434</v>
      </c>
      <c r="I929" s="42" t="s">
        <v>434</v>
      </c>
      <c r="J929" t="s">
        <v>66</v>
      </c>
      <c r="K929" t="s">
        <v>135</v>
      </c>
      <c r="L929" t="s">
        <v>135</v>
      </c>
      <c r="M929" t="str">
        <f t="shared" si="98"/>
        <v>SHG Use - Any Interaction (Among all question respondents)</v>
      </c>
      <c r="N929" t="s">
        <v>447</v>
      </c>
      <c r="O929">
        <v>0.44087010866865739</v>
      </c>
      <c r="P929">
        <v>8.2030969544551764E-3</v>
      </c>
      <c r="Q929">
        <v>0.42479008769540261</v>
      </c>
      <c r="R929">
        <v>0.45695012964191217</v>
      </c>
      <c r="S929">
        <v>3813</v>
      </c>
      <c r="T929" t="str">
        <f t="shared" si="100"/>
        <v>1</v>
      </c>
    </row>
    <row r="930" spans="1:20" x14ac:dyDescent="0.25">
      <c r="A930" s="35" t="s">
        <v>439</v>
      </c>
      <c r="B930" s="35" t="str">
        <f t="shared" si="99"/>
        <v>Kenya</v>
      </c>
      <c r="C930" t="s">
        <v>65</v>
      </c>
      <c r="D930" t="s">
        <v>65</v>
      </c>
      <c r="E930" t="s">
        <v>9</v>
      </c>
      <c r="F930" t="s">
        <v>857</v>
      </c>
      <c r="G930" t="str">
        <f t="shared" si="101"/>
        <v>SHG Use - Any Interaction</v>
      </c>
      <c r="H930" s="42" t="s">
        <v>434</v>
      </c>
      <c r="I930" s="42" t="s">
        <v>434</v>
      </c>
      <c r="J930" t="s">
        <v>66</v>
      </c>
      <c r="K930" t="s">
        <v>134</v>
      </c>
      <c r="L930" t="s">
        <v>134</v>
      </c>
      <c r="M930" t="str">
        <f t="shared" si="98"/>
        <v>SHG Use - Any Interaction (Among all question respondents)</v>
      </c>
      <c r="N930" t="s">
        <v>447</v>
      </c>
      <c r="O930">
        <v>0.37898311425683995</v>
      </c>
      <c r="P930">
        <v>7.0573815515122262E-3</v>
      </c>
      <c r="Q930">
        <v>0.365148967958844</v>
      </c>
      <c r="R930">
        <v>0.3928172605548359</v>
      </c>
      <c r="S930">
        <v>4852</v>
      </c>
      <c r="T930" t="str">
        <f t="shared" si="100"/>
        <v>1</v>
      </c>
    </row>
    <row r="931" spans="1:20" x14ac:dyDescent="0.25">
      <c r="A931" s="35" t="s">
        <v>439</v>
      </c>
      <c r="B931" s="35" t="str">
        <f t="shared" si="99"/>
        <v>Kenya</v>
      </c>
      <c r="C931" t="s">
        <v>65</v>
      </c>
      <c r="D931" t="s">
        <v>65</v>
      </c>
      <c r="E931" t="s">
        <v>9</v>
      </c>
      <c r="F931" t="s">
        <v>857</v>
      </c>
      <c r="G931" t="str">
        <f t="shared" si="101"/>
        <v>SHG Use - Any Interaction</v>
      </c>
      <c r="H931" s="42" t="s">
        <v>434</v>
      </c>
      <c r="I931" s="42" t="s">
        <v>434</v>
      </c>
      <c r="J931" t="s">
        <v>66</v>
      </c>
      <c r="K931" t="s">
        <v>116</v>
      </c>
      <c r="L931" t="s">
        <v>116</v>
      </c>
      <c r="M931" t="str">
        <f t="shared" si="98"/>
        <v>SHG Use - Any Interaction (Among all question respondents)</v>
      </c>
      <c r="N931" t="s">
        <v>447</v>
      </c>
      <c r="O931">
        <v>0.30711875613788203</v>
      </c>
      <c r="P931">
        <v>7.9551815725503565E-3</v>
      </c>
      <c r="Q931">
        <v>0.29152470827487514</v>
      </c>
      <c r="R931">
        <v>0.32271280400088892</v>
      </c>
      <c r="S931">
        <v>3384</v>
      </c>
      <c r="T931" t="str">
        <f t="shared" si="100"/>
        <v>1</v>
      </c>
    </row>
    <row r="932" spans="1:20" x14ac:dyDescent="0.25">
      <c r="A932" s="35" t="s">
        <v>439</v>
      </c>
      <c r="B932" s="35" t="str">
        <f t="shared" si="99"/>
        <v>Kenya</v>
      </c>
      <c r="C932" t="s">
        <v>65</v>
      </c>
      <c r="D932" t="s">
        <v>65</v>
      </c>
      <c r="E932" t="s">
        <v>9</v>
      </c>
      <c r="F932" t="s">
        <v>857</v>
      </c>
      <c r="G932" t="str">
        <f t="shared" si="101"/>
        <v>SHG Use - Any Interaction</v>
      </c>
      <c r="H932" s="42" t="s">
        <v>434</v>
      </c>
      <c r="I932" s="42" t="s">
        <v>434</v>
      </c>
      <c r="J932" t="s">
        <v>66</v>
      </c>
      <c r="K932" t="s">
        <v>115</v>
      </c>
      <c r="L932" t="s">
        <v>115</v>
      </c>
      <c r="M932" t="str">
        <f t="shared" si="98"/>
        <v>SHG Use - Any Interaction (Among all question respondents)</v>
      </c>
      <c r="N932" t="s">
        <v>447</v>
      </c>
      <c r="O932">
        <v>0.50038662435264991</v>
      </c>
      <c r="P932">
        <v>6.9560956945823697E-3</v>
      </c>
      <c r="Q932">
        <v>0.48675102242305146</v>
      </c>
      <c r="R932">
        <v>0.51402222628224836</v>
      </c>
      <c r="S932">
        <v>5281</v>
      </c>
      <c r="T932" t="str">
        <f t="shared" si="100"/>
        <v>1</v>
      </c>
    </row>
    <row r="933" spans="1:20" x14ac:dyDescent="0.25">
      <c r="A933" s="35" t="s">
        <v>439</v>
      </c>
      <c r="B933" s="35" t="str">
        <f t="shared" si="99"/>
        <v>Kenya</v>
      </c>
      <c r="C933" t="s">
        <v>65</v>
      </c>
      <c r="D933" t="s">
        <v>65</v>
      </c>
      <c r="E933" t="s">
        <v>9</v>
      </c>
      <c r="F933" t="s">
        <v>857</v>
      </c>
      <c r="G933" t="str">
        <f t="shared" si="101"/>
        <v>SHG Use - Any Interaction</v>
      </c>
      <c r="H933" s="42" t="s">
        <v>434</v>
      </c>
      <c r="I933" s="42" t="s">
        <v>434</v>
      </c>
      <c r="J933" t="s">
        <v>66</v>
      </c>
      <c r="K933" t="s">
        <v>128</v>
      </c>
      <c r="L933" t="s">
        <v>128</v>
      </c>
      <c r="M933" t="str">
        <f t="shared" si="98"/>
        <v>SHG Use - Any Interaction (Among all question respondents)</v>
      </c>
      <c r="N933" t="s">
        <v>447</v>
      </c>
      <c r="O933">
        <v>0.23993454032386202</v>
      </c>
      <c r="P933">
        <v>8.5808687380784301E-3</v>
      </c>
      <c r="Q933">
        <v>0.22311399680924354</v>
      </c>
      <c r="R933">
        <v>0.2567550838384805</v>
      </c>
      <c r="S933">
        <v>2462</v>
      </c>
      <c r="T933" t="str">
        <f t="shared" si="100"/>
        <v>1</v>
      </c>
    </row>
    <row r="934" spans="1:20" x14ac:dyDescent="0.25">
      <c r="A934" s="35" t="s">
        <v>439</v>
      </c>
      <c r="B934" s="35" t="str">
        <f t="shared" si="99"/>
        <v>Kenya</v>
      </c>
      <c r="C934" t="s">
        <v>65</v>
      </c>
      <c r="D934" t="s">
        <v>65</v>
      </c>
      <c r="E934" t="s">
        <v>9</v>
      </c>
      <c r="F934" t="s">
        <v>857</v>
      </c>
      <c r="G934" t="str">
        <f t="shared" si="101"/>
        <v>SHG Use - Any Interaction</v>
      </c>
      <c r="H934" s="42" t="s">
        <v>434</v>
      </c>
      <c r="I934" s="42" t="s">
        <v>434</v>
      </c>
      <c r="J934" t="s">
        <v>66</v>
      </c>
      <c r="K934" t="s">
        <v>127</v>
      </c>
      <c r="L934" t="s">
        <v>127</v>
      </c>
      <c r="M934" t="str">
        <f t="shared" si="98"/>
        <v>SHG Use - Any Interaction (Among all question respondents)</v>
      </c>
      <c r="N934" t="s">
        <v>447</v>
      </c>
      <c r="O934">
        <v>0.47165472680350551</v>
      </c>
      <c r="P934">
        <v>6.4929128423481409E-3</v>
      </c>
      <c r="Q934">
        <v>0.45892707342306244</v>
      </c>
      <c r="R934">
        <v>0.48438238018394858</v>
      </c>
      <c r="S934">
        <v>6203</v>
      </c>
      <c r="T934" t="str">
        <f t="shared" si="100"/>
        <v>1</v>
      </c>
    </row>
    <row r="935" spans="1:20" x14ac:dyDescent="0.25">
      <c r="A935" s="35" t="s">
        <v>439</v>
      </c>
      <c r="B935" s="35" t="str">
        <f t="shared" si="99"/>
        <v>Kenya</v>
      </c>
      <c r="C935" t="s">
        <v>65</v>
      </c>
      <c r="D935" t="s">
        <v>65</v>
      </c>
      <c r="E935" t="s">
        <v>9</v>
      </c>
      <c r="F935" t="s">
        <v>857</v>
      </c>
      <c r="G935" t="str">
        <f t="shared" si="101"/>
        <v>SHG Use - Any Interaction</v>
      </c>
      <c r="H935" s="42" t="s">
        <v>434</v>
      </c>
      <c r="I935" s="42" t="s">
        <v>434</v>
      </c>
      <c r="J935" t="s">
        <v>66</v>
      </c>
      <c r="K935" t="s">
        <v>124</v>
      </c>
      <c r="L935" t="s">
        <v>124</v>
      </c>
      <c r="M935" t="str">
        <f t="shared" si="98"/>
        <v>SHG Use - Any Interaction (Among all question respondents)</v>
      </c>
      <c r="N935" t="s">
        <v>447</v>
      </c>
      <c r="O935">
        <v>0.21846973128302935</v>
      </c>
      <c r="P935">
        <v>9.3612845204504233E-3</v>
      </c>
      <c r="Q935">
        <v>0.20011938722867872</v>
      </c>
      <c r="R935">
        <v>0.23682007533737998</v>
      </c>
      <c r="S935">
        <v>1938</v>
      </c>
      <c r="T935" t="str">
        <f t="shared" si="100"/>
        <v>1</v>
      </c>
    </row>
    <row r="936" spans="1:20" x14ac:dyDescent="0.25">
      <c r="A936" s="35" t="s">
        <v>439</v>
      </c>
      <c r="B936" s="35" t="str">
        <f t="shared" si="99"/>
        <v>Kenya</v>
      </c>
      <c r="C936" t="s">
        <v>65</v>
      </c>
      <c r="D936" t="s">
        <v>65</v>
      </c>
      <c r="E936" t="s">
        <v>9</v>
      </c>
      <c r="F936" t="s">
        <v>857</v>
      </c>
      <c r="G936" t="str">
        <f t="shared" si="101"/>
        <v>SHG Use - Any Interaction</v>
      </c>
      <c r="H936" s="42" t="s">
        <v>434</v>
      </c>
      <c r="I936" s="42" t="s">
        <v>434</v>
      </c>
      <c r="J936" t="s">
        <v>66</v>
      </c>
      <c r="K936" t="s">
        <v>123</v>
      </c>
      <c r="L936" t="s">
        <v>123</v>
      </c>
      <c r="M936" t="str">
        <f t="shared" si="98"/>
        <v>SHG Use - Any Interaction (Among all question respondents)</v>
      </c>
      <c r="N936" t="s">
        <v>447</v>
      </c>
      <c r="O936">
        <v>0.46010325810100355</v>
      </c>
      <c r="P936">
        <v>6.2160644394042407E-3</v>
      </c>
      <c r="Q936">
        <v>0.44791829343318534</v>
      </c>
      <c r="R936">
        <v>0.47228822276882176</v>
      </c>
      <c r="S936">
        <v>6727</v>
      </c>
      <c r="T936" t="str">
        <f t="shared" si="100"/>
        <v>1</v>
      </c>
    </row>
    <row r="937" spans="1:20" x14ac:dyDescent="0.25">
      <c r="A937" s="35" t="s">
        <v>439</v>
      </c>
      <c r="B937" s="35" t="str">
        <f t="shared" si="99"/>
        <v>Kenya</v>
      </c>
      <c r="C937" t="s">
        <v>65</v>
      </c>
      <c r="D937" t="s">
        <v>65</v>
      </c>
      <c r="E937" t="s">
        <v>9</v>
      </c>
      <c r="F937" t="s">
        <v>857</v>
      </c>
      <c r="G937" t="str">
        <f t="shared" si="101"/>
        <v>SHG Use - Any Interaction</v>
      </c>
      <c r="H937" s="42" t="s">
        <v>434</v>
      </c>
      <c r="I937" s="42" t="s">
        <v>434</v>
      </c>
      <c r="J937" t="s">
        <v>66</v>
      </c>
      <c r="K937" t="s">
        <v>132</v>
      </c>
      <c r="L937" t="s">
        <v>132</v>
      </c>
      <c r="M937" t="str">
        <f t="shared" si="98"/>
        <v>SHG Use - Any Interaction (Among all question respondents)</v>
      </c>
      <c r="N937" t="s">
        <v>447</v>
      </c>
      <c r="O937">
        <v>0.23008533314831434</v>
      </c>
      <c r="P937">
        <v>1.1987166426741474E-2</v>
      </c>
      <c r="Q937">
        <v>0.20658763604414779</v>
      </c>
      <c r="R937">
        <v>0.25358303025248086</v>
      </c>
      <c r="S937">
        <v>1215</v>
      </c>
      <c r="T937" t="str">
        <f t="shared" si="100"/>
        <v>1</v>
      </c>
    </row>
    <row r="938" spans="1:20" x14ac:dyDescent="0.25">
      <c r="A938" s="35" t="s">
        <v>439</v>
      </c>
      <c r="B938" s="35" t="str">
        <f t="shared" si="99"/>
        <v>Kenya</v>
      </c>
      <c r="C938" t="s">
        <v>65</v>
      </c>
      <c r="D938" t="s">
        <v>65</v>
      </c>
      <c r="E938" t="s">
        <v>9</v>
      </c>
      <c r="F938" t="s">
        <v>857</v>
      </c>
      <c r="G938" t="str">
        <f t="shared" si="101"/>
        <v>SHG Use - Any Interaction</v>
      </c>
      <c r="H938" s="42" t="s">
        <v>434</v>
      </c>
      <c r="I938" s="42" t="s">
        <v>434</v>
      </c>
      <c r="J938" t="s">
        <v>66</v>
      </c>
      <c r="K938" t="s">
        <v>131</v>
      </c>
      <c r="L938" t="s">
        <v>131</v>
      </c>
      <c r="M938" t="str">
        <f t="shared" si="98"/>
        <v>SHG Use - Any Interaction (Among all question respondents)</v>
      </c>
      <c r="N938" t="s">
        <v>447</v>
      </c>
      <c r="O938">
        <v>0.43391714353172883</v>
      </c>
      <c r="P938">
        <v>5.8626541553470218E-3</v>
      </c>
      <c r="Q938">
        <v>0.4224249470722295</v>
      </c>
      <c r="R938">
        <v>0.44540933999122817</v>
      </c>
      <c r="S938">
        <v>7450</v>
      </c>
      <c r="T938" t="str">
        <f t="shared" si="100"/>
        <v>1</v>
      </c>
    </row>
    <row r="939" spans="1:20" x14ac:dyDescent="0.25">
      <c r="A939" s="35" t="s">
        <v>439</v>
      </c>
      <c r="B939" s="35" t="str">
        <f t="shared" si="99"/>
        <v>Kenya</v>
      </c>
      <c r="C939" t="s">
        <v>65</v>
      </c>
      <c r="D939" t="s">
        <v>65</v>
      </c>
      <c r="E939" t="s">
        <v>9</v>
      </c>
      <c r="F939" t="s">
        <v>857</v>
      </c>
      <c r="G939" t="str">
        <f t="shared" si="101"/>
        <v>SHG Use - Any Interaction</v>
      </c>
      <c r="H939" s="42" t="s">
        <v>434</v>
      </c>
      <c r="I939" s="42" t="s">
        <v>434</v>
      </c>
      <c r="J939" t="s">
        <v>66</v>
      </c>
      <c r="K939" t="s">
        <v>121</v>
      </c>
      <c r="L939" t="s">
        <v>121</v>
      </c>
      <c r="M939" t="str">
        <f t="shared" si="98"/>
        <v>SHG Use - Any Interaction (Among all question respondents)</v>
      </c>
      <c r="N939" t="s">
        <v>447</v>
      </c>
      <c r="O939">
        <v>0.36114931054004834</v>
      </c>
      <c r="P939">
        <v>6.0740248024274898E-3</v>
      </c>
      <c r="Q939">
        <v>0.34924277734199094</v>
      </c>
      <c r="R939">
        <v>0.37305584373810574</v>
      </c>
      <c r="S939">
        <v>6371</v>
      </c>
      <c r="T939" t="str">
        <f t="shared" si="100"/>
        <v>1</v>
      </c>
    </row>
    <row r="940" spans="1:20" x14ac:dyDescent="0.25">
      <c r="A940" s="35" t="s">
        <v>439</v>
      </c>
      <c r="B940" s="35" t="str">
        <f t="shared" si="99"/>
        <v>Kenya</v>
      </c>
      <c r="C940" t="s">
        <v>65</v>
      </c>
      <c r="D940" t="s">
        <v>65</v>
      </c>
      <c r="E940" t="s">
        <v>9</v>
      </c>
      <c r="F940" t="s">
        <v>857</v>
      </c>
      <c r="G940" t="str">
        <f t="shared" si="101"/>
        <v>SHG Use - Any Interaction</v>
      </c>
      <c r="H940" s="42" t="s">
        <v>434</v>
      </c>
      <c r="I940" s="42" t="s">
        <v>434</v>
      </c>
      <c r="J940" t="s">
        <v>66</v>
      </c>
      <c r="K940" t="s">
        <v>120</v>
      </c>
      <c r="L940" t="s">
        <v>120</v>
      </c>
      <c r="M940" t="str">
        <f t="shared" si="98"/>
        <v>SHG Use - Any Interaction (Among all question respondents)</v>
      </c>
      <c r="N940" t="s">
        <v>447</v>
      </c>
      <c r="O940">
        <v>0.52513258875245672</v>
      </c>
      <c r="P940">
        <v>1.072163369106263E-2</v>
      </c>
      <c r="Q940">
        <v>0.50411563679186722</v>
      </c>
      <c r="R940">
        <v>0.54614954071304622</v>
      </c>
      <c r="S940">
        <v>2294</v>
      </c>
      <c r="T940" t="str">
        <f t="shared" si="100"/>
        <v>1</v>
      </c>
    </row>
    <row r="941" spans="1:20" x14ac:dyDescent="0.25">
      <c r="A941" s="35" t="s">
        <v>439</v>
      </c>
      <c r="B941" s="35" t="str">
        <f t="shared" si="99"/>
        <v>Kenya</v>
      </c>
      <c r="C941" t="s">
        <v>65</v>
      </c>
      <c r="D941" t="s">
        <v>65</v>
      </c>
      <c r="E941" t="s">
        <v>9</v>
      </c>
      <c r="F941" t="s">
        <v>857</v>
      </c>
      <c r="G941" t="str">
        <f t="shared" si="101"/>
        <v>SHG Use - Any Interaction</v>
      </c>
      <c r="H941" t="s">
        <v>110</v>
      </c>
      <c r="I941" t="s">
        <v>110</v>
      </c>
      <c r="J941" t="s">
        <v>66</v>
      </c>
      <c r="K941" t="s">
        <v>135</v>
      </c>
      <c r="L941" t="s">
        <v>135</v>
      </c>
      <c r="M941" t="str">
        <f t="shared" si="98"/>
        <v>SHG Use - Any Interaction (Among all question respondents)</v>
      </c>
      <c r="N941" t="s">
        <v>759</v>
      </c>
      <c r="O941">
        <v>0.42679538327165939</v>
      </c>
      <c r="P941">
        <v>8.1690889023164313E-3</v>
      </c>
      <c r="Q941">
        <v>0.41078202616873144</v>
      </c>
      <c r="R941">
        <v>0.44280874037458734</v>
      </c>
      <c r="S941">
        <v>3813</v>
      </c>
      <c r="T941" t="str">
        <f t="shared" si="100"/>
        <v>1</v>
      </c>
    </row>
    <row r="942" spans="1:20" x14ac:dyDescent="0.25">
      <c r="A942" s="35" t="s">
        <v>439</v>
      </c>
      <c r="B942" s="35" t="str">
        <f t="shared" si="99"/>
        <v>Kenya</v>
      </c>
      <c r="C942" t="s">
        <v>65</v>
      </c>
      <c r="D942" t="s">
        <v>65</v>
      </c>
      <c r="E942" t="s">
        <v>9</v>
      </c>
      <c r="F942" t="s">
        <v>857</v>
      </c>
      <c r="G942" t="str">
        <f t="shared" si="101"/>
        <v>SHG Use - Any Interaction</v>
      </c>
      <c r="H942" t="s">
        <v>110</v>
      </c>
      <c r="I942" t="s">
        <v>110</v>
      </c>
      <c r="J942" t="s">
        <v>66</v>
      </c>
      <c r="K942" t="s">
        <v>134</v>
      </c>
      <c r="L942" t="s">
        <v>134</v>
      </c>
      <c r="M942" t="str">
        <f t="shared" si="98"/>
        <v>SHG Use - Any Interaction (Among all question respondents)</v>
      </c>
      <c r="N942" t="s">
        <v>759</v>
      </c>
      <c r="O942">
        <v>0.38627166174092969</v>
      </c>
      <c r="P942">
        <v>7.0891688063136121E-3</v>
      </c>
      <c r="Q942">
        <v>0.37237520486356029</v>
      </c>
      <c r="R942">
        <v>0.4001681186182991</v>
      </c>
      <c r="S942">
        <v>4852</v>
      </c>
      <c r="T942" t="str">
        <f t="shared" si="100"/>
        <v>1</v>
      </c>
    </row>
    <row r="943" spans="1:20" x14ac:dyDescent="0.25">
      <c r="A943" s="35" t="s">
        <v>439</v>
      </c>
      <c r="B943" s="35" t="str">
        <f t="shared" si="99"/>
        <v>Kenya</v>
      </c>
      <c r="C943" t="s">
        <v>65</v>
      </c>
      <c r="D943" t="s">
        <v>65</v>
      </c>
      <c r="E943" t="s">
        <v>9</v>
      </c>
      <c r="F943" t="s">
        <v>857</v>
      </c>
      <c r="G943" t="str">
        <f t="shared" si="101"/>
        <v>SHG Use - Any Interaction</v>
      </c>
      <c r="H943" t="s">
        <v>110</v>
      </c>
      <c r="I943" t="s">
        <v>110</v>
      </c>
      <c r="J943" t="s">
        <v>66</v>
      </c>
      <c r="K943" t="s">
        <v>116</v>
      </c>
      <c r="L943" t="s">
        <v>116</v>
      </c>
      <c r="M943" t="str">
        <f t="shared" si="98"/>
        <v>SHG Use - Any Interaction (Among all question respondents)</v>
      </c>
      <c r="N943" t="s">
        <v>759</v>
      </c>
      <c r="O943">
        <v>0.32507344691695012</v>
      </c>
      <c r="P943">
        <v>8.0589237608564325E-3</v>
      </c>
      <c r="Q943">
        <v>0.30927603969185902</v>
      </c>
      <c r="R943">
        <v>0.34087085414204121</v>
      </c>
      <c r="S943">
        <v>3384</v>
      </c>
      <c r="T943" t="str">
        <f t="shared" si="100"/>
        <v>1</v>
      </c>
    </row>
    <row r="944" spans="1:20" x14ac:dyDescent="0.25">
      <c r="A944" s="35" t="s">
        <v>439</v>
      </c>
      <c r="B944" s="35" t="str">
        <f t="shared" si="99"/>
        <v>Kenya</v>
      </c>
      <c r="C944" t="s">
        <v>65</v>
      </c>
      <c r="D944" t="s">
        <v>65</v>
      </c>
      <c r="E944" t="s">
        <v>9</v>
      </c>
      <c r="F944" t="s">
        <v>857</v>
      </c>
      <c r="G944" t="str">
        <f t="shared" si="101"/>
        <v>SHG Use - Any Interaction</v>
      </c>
      <c r="H944" t="s">
        <v>110</v>
      </c>
      <c r="I944" t="s">
        <v>110</v>
      </c>
      <c r="J944" t="s">
        <v>66</v>
      </c>
      <c r="K944" t="s">
        <v>115</v>
      </c>
      <c r="L944" t="s">
        <v>115</v>
      </c>
      <c r="M944" t="str">
        <f t="shared" si="98"/>
        <v>SHG Use - Any Interaction (Among all question respondents)</v>
      </c>
      <c r="N944" t="s">
        <v>759</v>
      </c>
      <c r="O944">
        <v>0.47921636334026091</v>
      </c>
      <c r="P944">
        <v>6.9375639987567734E-3</v>
      </c>
      <c r="Q944">
        <v>0.46561708794187379</v>
      </c>
      <c r="R944">
        <v>0.49281563873864803</v>
      </c>
      <c r="S944">
        <v>5281</v>
      </c>
      <c r="T944" t="str">
        <f t="shared" si="100"/>
        <v>1</v>
      </c>
    </row>
    <row r="945" spans="1:20" x14ac:dyDescent="0.25">
      <c r="A945" s="35" t="s">
        <v>439</v>
      </c>
      <c r="B945" s="35" t="str">
        <f t="shared" si="99"/>
        <v>Kenya</v>
      </c>
      <c r="C945" t="s">
        <v>65</v>
      </c>
      <c r="D945" t="s">
        <v>65</v>
      </c>
      <c r="E945" t="s">
        <v>9</v>
      </c>
      <c r="F945" t="s">
        <v>857</v>
      </c>
      <c r="G945" t="str">
        <f t="shared" si="101"/>
        <v>SHG Use - Any Interaction</v>
      </c>
      <c r="H945" t="s">
        <v>110</v>
      </c>
      <c r="I945" t="s">
        <v>110</v>
      </c>
      <c r="J945" t="s">
        <v>66</v>
      </c>
      <c r="K945" t="s">
        <v>128</v>
      </c>
      <c r="L945" t="s">
        <v>128</v>
      </c>
      <c r="M945" t="str">
        <f t="shared" ref="M945:M1008" si="102">CONCATENATE(F945," (Among ",J945,")")</f>
        <v>SHG Use - Any Interaction (Among all question respondents)</v>
      </c>
      <c r="N945" t="s">
        <v>759</v>
      </c>
      <c r="O945">
        <v>0.21814358857013683</v>
      </c>
      <c r="P945">
        <v>8.2448644110820722E-3</v>
      </c>
      <c r="Q945">
        <v>0.20198169344833922</v>
      </c>
      <c r="R945">
        <v>0.23430548369193444</v>
      </c>
      <c r="S945">
        <v>2462</v>
      </c>
      <c r="T945" t="str">
        <f t="shared" si="100"/>
        <v>1</v>
      </c>
    </row>
    <row r="946" spans="1:20" x14ac:dyDescent="0.25">
      <c r="A946" s="35" t="s">
        <v>439</v>
      </c>
      <c r="B946" s="35" t="str">
        <f t="shared" si="99"/>
        <v>Kenya</v>
      </c>
      <c r="C946" t="s">
        <v>65</v>
      </c>
      <c r="D946" t="s">
        <v>65</v>
      </c>
      <c r="E946" t="s">
        <v>9</v>
      </c>
      <c r="F946" t="s">
        <v>857</v>
      </c>
      <c r="G946" t="str">
        <f t="shared" si="101"/>
        <v>SHG Use - Any Interaction</v>
      </c>
      <c r="H946" t="s">
        <v>110</v>
      </c>
      <c r="I946" t="s">
        <v>110</v>
      </c>
      <c r="J946" t="s">
        <v>66</v>
      </c>
      <c r="K946" t="s">
        <v>127</v>
      </c>
      <c r="L946" t="s">
        <v>127</v>
      </c>
      <c r="M946" t="str">
        <f t="shared" si="102"/>
        <v>SHG Use - Any Interaction (Among all question respondents)</v>
      </c>
      <c r="N946" t="s">
        <v>759</v>
      </c>
      <c r="O946">
        <v>0.47731292013071769</v>
      </c>
      <c r="P946">
        <v>6.5026569936263408E-3</v>
      </c>
      <c r="Q946">
        <v>0.46456616589631788</v>
      </c>
      <c r="R946">
        <v>0.49005967436511749</v>
      </c>
      <c r="S946">
        <v>6203</v>
      </c>
      <c r="T946" t="str">
        <f t="shared" si="100"/>
        <v>1</v>
      </c>
    </row>
    <row r="947" spans="1:20" x14ac:dyDescent="0.25">
      <c r="A947" s="35" t="s">
        <v>439</v>
      </c>
      <c r="B947" s="35" t="str">
        <f t="shared" si="99"/>
        <v>Kenya</v>
      </c>
      <c r="C947" t="s">
        <v>65</v>
      </c>
      <c r="D947" t="s">
        <v>65</v>
      </c>
      <c r="E947" t="s">
        <v>9</v>
      </c>
      <c r="F947" t="s">
        <v>857</v>
      </c>
      <c r="G947" t="str">
        <f t="shared" si="101"/>
        <v>SHG Use - Any Interaction</v>
      </c>
      <c r="H947" t="s">
        <v>110</v>
      </c>
      <c r="I947" t="s">
        <v>110</v>
      </c>
      <c r="J947" t="s">
        <v>66</v>
      </c>
      <c r="K947" t="s">
        <v>124</v>
      </c>
      <c r="L947" t="s">
        <v>124</v>
      </c>
      <c r="M947" t="str">
        <f t="shared" si="102"/>
        <v>SHG Use - Any Interaction (Among all question respondents)</v>
      </c>
      <c r="N947" t="s">
        <v>759</v>
      </c>
      <c r="O947">
        <v>0.19935758866445291</v>
      </c>
      <c r="P947">
        <v>8.988884015800452E-3</v>
      </c>
      <c r="Q947">
        <v>0.18173723816722706</v>
      </c>
      <c r="R947">
        <v>0.21697793916167876</v>
      </c>
      <c r="S947">
        <v>1938</v>
      </c>
      <c r="T947" t="str">
        <f t="shared" si="100"/>
        <v>1</v>
      </c>
    </row>
    <row r="948" spans="1:20" x14ac:dyDescent="0.25">
      <c r="A948" s="35" t="s">
        <v>439</v>
      </c>
      <c r="B948" s="35" t="str">
        <f t="shared" si="99"/>
        <v>Kenya</v>
      </c>
      <c r="C948" t="s">
        <v>65</v>
      </c>
      <c r="D948" t="s">
        <v>65</v>
      </c>
      <c r="E948" t="s">
        <v>9</v>
      </c>
      <c r="F948" t="s">
        <v>857</v>
      </c>
      <c r="G948" t="str">
        <f t="shared" si="101"/>
        <v>SHG Use - Any Interaction</v>
      </c>
      <c r="H948" t="s">
        <v>110</v>
      </c>
      <c r="I948" t="s">
        <v>110</v>
      </c>
      <c r="J948" t="s">
        <v>66</v>
      </c>
      <c r="K948" t="s">
        <v>123</v>
      </c>
      <c r="L948" t="s">
        <v>123</v>
      </c>
      <c r="M948" t="str">
        <f t="shared" si="102"/>
        <v>SHG Use - Any Interaction (Among all question respondents)</v>
      </c>
      <c r="N948" t="s">
        <v>759</v>
      </c>
      <c r="O948">
        <v>0.46289296554285081</v>
      </c>
      <c r="P948">
        <v>6.2226621201780415E-3</v>
      </c>
      <c r="Q948">
        <v>0.45069506785158953</v>
      </c>
      <c r="R948">
        <v>0.47509086323411209</v>
      </c>
      <c r="S948">
        <v>6727</v>
      </c>
      <c r="T948" t="str">
        <f t="shared" si="100"/>
        <v>1</v>
      </c>
    </row>
    <row r="949" spans="1:20" x14ac:dyDescent="0.25">
      <c r="A949" s="35" t="s">
        <v>439</v>
      </c>
      <c r="B949" s="35" t="str">
        <f t="shared" si="99"/>
        <v>Kenya</v>
      </c>
      <c r="C949" t="s">
        <v>65</v>
      </c>
      <c r="D949" t="s">
        <v>65</v>
      </c>
      <c r="E949" t="s">
        <v>9</v>
      </c>
      <c r="F949" t="s">
        <v>857</v>
      </c>
      <c r="G949" t="str">
        <f t="shared" si="101"/>
        <v>SHG Use - Any Interaction</v>
      </c>
      <c r="H949" t="s">
        <v>110</v>
      </c>
      <c r="I949" t="s">
        <v>110</v>
      </c>
      <c r="J949" t="s">
        <v>66</v>
      </c>
      <c r="K949" t="s">
        <v>132</v>
      </c>
      <c r="L949" t="s">
        <v>132</v>
      </c>
      <c r="M949" t="str">
        <f t="shared" si="102"/>
        <v>SHG Use - Any Interaction (Among all question respondents)</v>
      </c>
      <c r="N949" t="s">
        <v>759</v>
      </c>
      <c r="O949">
        <v>0.22716492580740791</v>
      </c>
      <c r="P949">
        <v>1.2010077545871833E-2</v>
      </c>
      <c r="Q949">
        <v>0.20362231746079448</v>
      </c>
      <c r="R949">
        <v>0.25070753415402136</v>
      </c>
      <c r="S949">
        <v>1215</v>
      </c>
      <c r="T949" t="str">
        <f t="shared" si="100"/>
        <v>1</v>
      </c>
    </row>
    <row r="950" spans="1:20" x14ac:dyDescent="0.25">
      <c r="A950" s="35" t="s">
        <v>439</v>
      </c>
      <c r="B950" s="35" t="str">
        <f t="shared" si="99"/>
        <v>Kenya</v>
      </c>
      <c r="C950" t="s">
        <v>65</v>
      </c>
      <c r="D950" t="s">
        <v>65</v>
      </c>
      <c r="E950" t="s">
        <v>9</v>
      </c>
      <c r="F950" t="s">
        <v>857</v>
      </c>
      <c r="G950" t="str">
        <f t="shared" si="101"/>
        <v>SHG Use - Any Interaction</v>
      </c>
      <c r="H950" t="s">
        <v>110</v>
      </c>
      <c r="I950" t="s">
        <v>110</v>
      </c>
      <c r="J950" t="s">
        <v>66</v>
      </c>
      <c r="K950" t="s">
        <v>131</v>
      </c>
      <c r="L950" t="s">
        <v>131</v>
      </c>
      <c r="M950" t="str">
        <f t="shared" si="102"/>
        <v>SHG Use - Any Interaction (Among all question respondents)</v>
      </c>
      <c r="N950" t="s">
        <v>759</v>
      </c>
      <c r="O950">
        <v>0.43194833713407016</v>
      </c>
      <c r="P950">
        <v>5.8587639323327296E-3</v>
      </c>
      <c r="Q950">
        <v>0.42046376643689054</v>
      </c>
      <c r="R950">
        <v>0.44343290783124978</v>
      </c>
      <c r="S950">
        <v>7450</v>
      </c>
      <c r="T950" t="str">
        <f t="shared" si="100"/>
        <v>1</v>
      </c>
    </row>
    <row r="951" spans="1:20" x14ac:dyDescent="0.25">
      <c r="A951" s="35" t="s">
        <v>439</v>
      </c>
      <c r="B951" s="35" t="str">
        <f t="shared" si="99"/>
        <v>Kenya</v>
      </c>
      <c r="C951" t="s">
        <v>65</v>
      </c>
      <c r="D951" t="s">
        <v>65</v>
      </c>
      <c r="E951" t="s">
        <v>9</v>
      </c>
      <c r="F951" t="s">
        <v>857</v>
      </c>
      <c r="G951" t="str">
        <f t="shared" si="101"/>
        <v>SHG Use - Any Interaction</v>
      </c>
      <c r="H951" t="s">
        <v>110</v>
      </c>
      <c r="I951" t="s">
        <v>110</v>
      </c>
      <c r="J951" t="s">
        <v>66</v>
      </c>
      <c r="K951" t="s">
        <v>121</v>
      </c>
      <c r="L951" t="s">
        <v>121</v>
      </c>
      <c r="M951" t="str">
        <f t="shared" si="102"/>
        <v>SHG Use - Any Interaction (Among all question respondents)</v>
      </c>
      <c r="N951" t="s">
        <v>759</v>
      </c>
      <c r="O951">
        <v>0.35637695937794095</v>
      </c>
      <c r="P951">
        <v>6.0594004190849138E-3</v>
      </c>
      <c r="Q951">
        <v>0.34449909344935209</v>
      </c>
      <c r="R951">
        <v>0.36825482530652981</v>
      </c>
      <c r="S951">
        <v>6371</v>
      </c>
      <c r="T951" t="str">
        <f t="shared" si="100"/>
        <v>1</v>
      </c>
    </row>
    <row r="952" spans="1:20" x14ac:dyDescent="0.25">
      <c r="A952" s="35" t="s">
        <v>439</v>
      </c>
      <c r="B952" s="35" t="str">
        <f t="shared" si="99"/>
        <v>Kenya</v>
      </c>
      <c r="C952" t="s">
        <v>65</v>
      </c>
      <c r="D952" t="s">
        <v>65</v>
      </c>
      <c r="E952" t="s">
        <v>9</v>
      </c>
      <c r="F952" t="s">
        <v>857</v>
      </c>
      <c r="G952" t="str">
        <f t="shared" si="101"/>
        <v>SHG Use - Any Interaction</v>
      </c>
      <c r="H952" t="s">
        <v>110</v>
      </c>
      <c r="I952" t="s">
        <v>110</v>
      </c>
      <c r="J952" t="s">
        <v>66</v>
      </c>
      <c r="K952" t="s">
        <v>120</v>
      </c>
      <c r="L952" t="s">
        <v>120</v>
      </c>
      <c r="M952" t="str">
        <f t="shared" si="102"/>
        <v>SHG Use - Any Interaction (Among all question respondents)</v>
      </c>
      <c r="N952" t="s">
        <v>759</v>
      </c>
      <c r="O952">
        <v>0.53009887322547689</v>
      </c>
      <c r="P952">
        <v>1.072387221783953E-2</v>
      </c>
      <c r="Q952">
        <v>0.50907753322001581</v>
      </c>
      <c r="R952">
        <v>0.55112021323093796</v>
      </c>
      <c r="S952">
        <v>2294</v>
      </c>
      <c r="T952" t="str">
        <f t="shared" si="100"/>
        <v>1</v>
      </c>
    </row>
    <row r="953" spans="1:20" x14ac:dyDescent="0.25">
      <c r="A953" s="35" t="s">
        <v>439</v>
      </c>
      <c r="B953" s="35" t="str">
        <f t="shared" si="99"/>
        <v>Kenya</v>
      </c>
      <c r="C953" t="s">
        <v>65</v>
      </c>
      <c r="D953" t="s">
        <v>65</v>
      </c>
      <c r="E953" t="s">
        <v>9</v>
      </c>
      <c r="F953" t="s">
        <v>857</v>
      </c>
      <c r="G953" t="str">
        <f t="shared" si="101"/>
        <v>SHG Use - Any Interaction</v>
      </c>
      <c r="H953" t="s">
        <v>756</v>
      </c>
      <c r="I953" t="s">
        <v>756</v>
      </c>
      <c r="J953" t="s">
        <v>66</v>
      </c>
      <c r="K953" t="s">
        <v>135</v>
      </c>
      <c r="L953" t="s">
        <v>135</v>
      </c>
      <c r="M953" t="str">
        <f t="shared" si="102"/>
        <v>SHG Use - Any Interaction (Among all question respondents)</v>
      </c>
      <c r="N953" t="s">
        <v>760</v>
      </c>
      <c r="O953">
        <v>1.423804384263865E-2</v>
      </c>
      <c r="P953">
        <v>1.8338538930306591E-3</v>
      </c>
      <c r="Q953">
        <v>1.0643254066832995E-2</v>
      </c>
      <c r="R953">
        <v>1.7832833618444306E-2</v>
      </c>
      <c r="S953">
        <v>3813</v>
      </c>
      <c r="T953" t="str">
        <f t="shared" si="100"/>
        <v>1</v>
      </c>
    </row>
    <row r="954" spans="1:20" x14ac:dyDescent="0.25">
      <c r="A954" s="35" t="s">
        <v>439</v>
      </c>
      <c r="B954" s="35" t="str">
        <f t="shared" si="99"/>
        <v>Kenya</v>
      </c>
      <c r="C954" t="s">
        <v>65</v>
      </c>
      <c r="D954" t="s">
        <v>65</v>
      </c>
      <c r="E954" t="s">
        <v>9</v>
      </c>
      <c r="F954" t="s">
        <v>857</v>
      </c>
      <c r="G954" t="str">
        <f t="shared" si="101"/>
        <v>SHG Use - Any Interaction</v>
      </c>
      <c r="H954" t="s">
        <v>756</v>
      </c>
      <c r="I954" t="s">
        <v>756</v>
      </c>
      <c r="J954" t="s">
        <v>66</v>
      </c>
      <c r="K954" t="s">
        <v>134</v>
      </c>
      <c r="L954" t="s">
        <v>134</v>
      </c>
      <c r="M954" t="str">
        <f t="shared" si="102"/>
        <v>SHG Use - Any Interaction (Among all question respondents)</v>
      </c>
      <c r="N954" t="s">
        <v>760</v>
      </c>
      <c r="O954">
        <v>1.5065177148700032E-2</v>
      </c>
      <c r="P954">
        <v>1.6632534158691212E-3</v>
      </c>
      <c r="Q954">
        <v>1.1804804882041935E-2</v>
      </c>
      <c r="R954">
        <v>1.832554941535813E-2</v>
      </c>
      <c r="S954">
        <v>4852</v>
      </c>
      <c r="T954" t="str">
        <f t="shared" si="100"/>
        <v>1</v>
      </c>
    </row>
    <row r="955" spans="1:20" x14ac:dyDescent="0.25">
      <c r="A955" s="35" t="s">
        <v>439</v>
      </c>
      <c r="B955" s="35" t="str">
        <f t="shared" si="99"/>
        <v>Kenya</v>
      </c>
      <c r="C955" t="s">
        <v>65</v>
      </c>
      <c r="D955" t="s">
        <v>65</v>
      </c>
      <c r="E955" t="s">
        <v>9</v>
      </c>
      <c r="F955" t="s">
        <v>857</v>
      </c>
      <c r="G955" t="str">
        <f t="shared" si="101"/>
        <v>SHG Use - Any Interaction</v>
      </c>
      <c r="H955" t="s">
        <v>756</v>
      </c>
      <c r="I955" t="s">
        <v>756</v>
      </c>
      <c r="J955" t="s">
        <v>66</v>
      </c>
      <c r="K955" t="s">
        <v>116</v>
      </c>
      <c r="L955" t="s">
        <v>116</v>
      </c>
      <c r="M955" t="str">
        <f t="shared" si="102"/>
        <v>SHG Use - Any Interaction (Among all question respondents)</v>
      </c>
      <c r="N955" t="s">
        <v>760</v>
      </c>
      <c r="O955">
        <v>6.1478178494502565E-3</v>
      </c>
      <c r="P955">
        <v>1.3527239189860491E-3</v>
      </c>
      <c r="Q955">
        <v>3.4961572499122382E-3</v>
      </c>
      <c r="R955">
        <v>8.7994784489882748E-3</v>
      </c>
      <c r="S955">
        <v>3384</v>
      </c>
      <c r="T955" t="str">
        <f t="shared" si="100"/>
        <v>1</v>
      </c>
    </row>
    <row r="956" spans="1:20" x14ac:dyDescent="0.25">
      <c r="A956" s="35" t="s">
        <v>439</v>
      </c>
      <c r="B956" s="35" t="str">
        <f t="shared" si="99"/>
        <v>Kenya</v>
      </c>
      <c r="C956" t="s">
        <v>65</v>
      </c>
      <c r="D956" t="s">
        <v>65</v>
      </c>
      <c r="E956" t="s">
        <v>9</v>
      </c>
      <c r="F956" t="s">
        <v>857</v>
      </c>
      <c r="G956" t="str">
        <f t="shared" si="101"/>
        <v>SHG Use - Any Interaction</v>
      </c>
      <c r="H956" t="s">
        <v>756</v>
      </c>
      <c r="I956" t="s">
        <v>756</v>
      </c>
      <c r="J956" t="s">
        <v>66</v>
      </c>
      <c r="K956" t="s">
        <v>115</v>
      </c>
      <c r="L956" t="s">
        <v>115</v>
      </c>
      <c r="M956" t="str">
        <f t="shared" si="102"/>
        <v>SHG Use - Any Interaction (Among all question respondents)</v>
      </c>
      <c r="N956" t="s">
        <v>760</v>
      </c>
      <c r="O956">
        <v>2.2837174521228958E-2</v>
      </c>
      <c r="P956">
        <v>2.0240882016822632E-3</v>
      </c>
      <c r="Q956">
        <v>1.8869480257041136E-2</v>
      </c>
      <c r="R956">
        <v>2.6804868785416779E-2</v>
      </c>
      <c r="S956">
        <v>5281</v>
      </c>
      <c r="T956" t="str">
        <f t="shared" si="100"/>
        <v>1</v>
      </c>
    </row>
    <row r="957" spans="1:20" x14ac:dyDescent="0.25">
      <c r="A957" s="35" t="s">
        <v>439</v>
      </c>
      <c r="B957" s="35" t="str">
        <f t="shared" si="99"/>
        <v>Kenya</v>
      </c>
      <c r="C957" t="s">
        <v>65</v>
      </c>
      <c r="D957" t="s">
        <v>65</v>
      </c>
      <c r="E957" t="s">
        <v>9</v>
      </c>
      <c r="F957" t="s">
        <v>857</v>
      </c>
      <c r="G957" t="str">
        <f t="shared" si="101"/>
        <v>SHG Use - Any Interaction</v>
      </c>
      <c r="H957" t="s">
        <v>756</v>
      </c>
      <c r="I957" t="s">
        <v>756</v>
      </c>
      <c r="J957" t="s">
        <v>66</v>
      </c>
      <c r="K957" t="s">
        <v>128</v>
      </c>
      <c r="L957" t="s">
        <v>128</v>
      </c>
      <c r="M957" t="str">
        <f t="shared" si="102"/>
        <v>SHG Use - Any Interaction (Among all question respondents)</v>
      </c>
      <c r="N957" t="s">
        <v>760</v>
      </c>
      <c r="O957">
        <v>1.0003644063656966E-2</v>
      </c>
      <c r="P957">
        <v>1.9215541554747377E-3</v>
      </c>
      <c r="Q957">
        <v>6.2369409157077777E-3</v>
      </c>
      <c r="R957">
        <v>1.3770347211606155E-2</v>
      </c>
      <c r="S957">
        <v>2462</v>
      </c>
      <c r="T957" t="str">
        <f t="shared" si="100"/>
        <v>1</v>
      </c>
    </row>
    <row r="958" spans="1:20" x14ac:dyDescent="0.25">
      <c r="A958" s="35" t="s">
        <v>439</v>
      </c>
      <c r="B958" s="35" t="str">
        <f t="shared" si="99"/>
        <v>Kenya</v>
      </c>
      <c r="C958" t="s">
        <v>65</v>
      </c>
      <c r="D958" t="s">
        <v>65</v>
      </c>
      <c r="E958" t="s">
        <v>9</v>
      </c>
      <c r="F958" t="s">
        <v>857</v>
      </c>
      <c r="G958" t="str">
        <f t="shared" si="101"/>
        <v>SHG Use - Any Interaction</v>
      </c>
      <c r="H958" t="s">
        <v>756</v>
      </c>
      <c r="I958" t="s">
        <v>756</v>
      </c>
      <c r="J958" t="s">
        <v>66</v>
      </c>
      <c r="K958" t="s">
        <v>127</v>
      </c>
      <c r="L958" t="s">
        <v>127</v>
      </c>
      <c r="M958" t="str">
        <f t="shared" si="102"/>
        <v>SHG Use - Any Interaction (Among all question respondents)</v>
      </c>
      <c r="N958" t="s">
        <v>760</v>
      </c>
      <c r="O958">
        <v>1.655222178035164E-2</v>
      </c>
      <c r="P958">
        <v>1.541560846160199E-3</v>
      </c>
      <c r="Q958">
        <v>1.3530395892466497E-2</v>
      </c>
      <c r="R958">
        <v>1.9574047668236783E-2</v>
      </c>
      <c r="S958">
        <v>6203</v>
      </c>
      <c r="T958" t="str">
        <f t="shared" si="100"/>
        <v>1</v>
      </c>
    </row>
    <row r="959" spans="1:20" x14ac:dyDescent="0.25">
      <c r="A959" s="35" t="s">
        <v>439</v>
      </c>
      <c r="B959" s="35" t="str">
        <f t="shared" si="99"/>
        <v>Kenya</v>
      </c>
      <c r="C959" t="s">
        <v>65</v>
      </c>
      <c r="D959" t="s">
        <v>65</v>
      </c>
      <c r="E959" t="s">
        <v>9</v>
      </c>
      <c r="F959" t="s">
        <v>857</v>
      </c>
      <c r="G959" t="str">
        <f t="shared" si="101"/>
        <v>SHG Use - Any Interaction</v>
      </c>
      <c r="H959" t="s">
        <v>756</v>
      </c>
      <c r="I959" t="s">
        <v>756</v>
      </c>
      <c r="J959" t="s">
        <v>66</v>
      </c>
      <c r="K959" t="s">
        <v>124</v>
      </c>
      <c r="L959" t="s">
        <v>124</v>
      </c>
      <c r="M959" t="str">
        <f t="shared" si="102"/>
        <v>SHG Use - Any Interaction (Among all question respondents)</v>
      </c>
      <c r="N959" t="s">
        <v>760</v>
      </c>
      <c r="O959">
        <v>7.7341587132367801E-3</v>
      </c>
      <c r="P959">
        <v>1.973997385349791E-3</v>
      </c>
      <c r="Q959">
        <v>3.8646543621592925E-3</v>
      </c>
      <c r="R959">
        <v>1.1603663064314268E-2</v>
      </c>
      <c r="S959">
        <v>1938</v>
      </c>
      <c r="T959" t="str">
        <f t="shared" si="100"/>
        <v>1</v>
      </c>
    </row>
    <row r="960" spans="1:20" x14ac:dyDescent="0.25">
      <c r="A960" s="35" t="s">
        <v>439</v>
      </c>
      <c r="B960" s="35" t="str">
        <f t="shared" si="99"/>
        <v>Kenya</v>
      </c>
      <c r="C960" t="s">
        <v>65</v>
      </c>
      <c r="D960" t="s">
        <v>65</v>
      </c>
      <c r="E960" t="s">
        <v>9</v>
      </c>
      <c r="F960" t="s">
        <v>857</v>
      </c>
      <c r="G960" t="str">
        <f t="shared" si="101"/>
        <v>SHG Use - Any Interaction</v>
      </c>
      <c r="H960" t="s">
        <v>756</v>
      </c>
      <c r="I960" t="s">
        <v>756</v>
      </c>
      <c r="J960" t="s">
        <v>66</v>
      </c>
      <c r="K960" t="s">
        <v>123</v>
      </c>
      <c r="L960" t="s">
        <v>123</v>
      </c>
      <c r="M960" t="str">
        <f t="shared" si="102"/>
        <v>SHG Use - Any Interaction (Among all question respondents)</v>
      </c>
      <c r="N960" t="s">
        <v>760</v>
      </c>
      <c r="O960">
        <v>1.6703508420324115E-2</v>
      </c>
      <c r="P960">
        <v>1.4810249614648305E-3</v>
      </c>
      <c r="Q960">
        <v>1.3800347263691158E-2</v>
      </c>
      <c r="R960">
        <v>1.9606669576957069E-2</v>
      </c>
      <c r="S960">
        <v>6727</v>
      </c>
      <c r="T960" t="str">
        <f t="shared" si="100"/>
        <v>1</v>
      </c>
    </row>
    <row r="961" spans="1:20" x14ac:dyDescent="0.25">
      <c r="A961" s="35" t="s">
        <v>439</v>
      </c>
      <c r="B961" s="35" t="str">
        <f t="shared" si="99"/>
        <v>Kenya</v>
      </c>
      <c r="C961" t="s">
        <v>65</v>
      </c>
      <c r="D961" t="s">
        <v>65</v>
      </c>
      <c r="E961" t="s">
        <v>9</v>
      </c>
      <c r="F961" t="s">
        <v>857</v>
      </c>
      <c r="G961" t="str">
        <f t="shared" si="101"/>
        <v>SHG Use - Any Interaction</v>
      </c>
      <c r="H961" t="s">
        <v>756</v>
      </c>
      <c r="I961" t="s">
        <v>756</v>
      </c>
      <c r="J961" t="s">
        <v>66</v>
      </c>
      <c r="K961" t="s">
        <v>132</v>
      </c>
      <c r="L961" t="s">
        <v>132</v>
      </c>
      <c r="M961" t="str">
        <f t="shared" si="102"/>
        <v>SHG Use - Any Interaction (Among all question respondents)</v>
      </c>
      <c r="N961" t="s">
        <v>760</v>
      </c>
      <c r="O961">
        <v>9.4524683030886274E-3</v>
      </c>
      <c r="P961">
        <v>2.5319657587455128E-3</v>
      </c>
      <c r="Q961">
        <v>4.4892132385390502E-3</v>
      </c>
      <c r="R961">
        <v>1.4415723367638205E-2</v>
      </c>
      <c r="S961">
        <v>1215</v>
      </c>
      <c r="T961" t="str">
        <f t="shared" si="100"/>
        <v>1</v>
      </c>
    </row>
    <row r="962" spans="1:20" x14ac:dyDescent="0.25">
      <c r="A962" s="35" t="s">
        <v>439</v>
      </c>
      <c r="B962" s="35" t="str">
        <f t="shared" ref="B962:B1025" si="103">A962</f>
        <v>Kenya</v>
      </c>
      <c r="C962" t="s">
        <v>65</v>
      </c>
      <c r="D962" t="s">
        <v>65</v>
      </c>
      <c r="E962" t="s">
        <v>9</v>
      </c>
      <c r="F962" t="s">
        <v>857</v>
      </c>
      <c r="G962" t="str">
        <f t="shared" si="101"/>
        <v>SHG Use - Any Interaction</v>
      </c>
      <c r="H962" t="s">
        <v>756</v>
      </c>
      <c r="I962" t="s">
        <v>756</v>
      </c>
      <c r="J962" t="s">
        <v>66</v>
      </c>
      <c r="K962" t="s">
        <v>131</v>
      </c>
      <c r="L962" t="s">
        <v>131</v>
      </c>
      <c r="M962" t="str">
        <f t="shared" si="102"/>
        <v>SHG Use - Any Interaction (Among all question respondents)</v>
      </c>
      <c r="N962" t="s">
        <v>760</v>
      </c>
      <c r="O962">
        <v>1.5528712492400003E-2</v>
      </c>
      <c r="P962">
        <v>1.3693733994099772E-3</v>
      </c>
      <c r="Q962">
        <v>1.2844414951485209E-2</v>
      </c>
      <c r="R962">
        <v>1.8213010033314797E-2</v>
      </c>
      <c r="S962">
        <v>7450</v>
      </c>
      <c r="T962" t="str">
        <f t="shared" ref="T962:T1025" si="104">IF(S962&gt;=30,"1","0")</f>
        <v>1</v>
      </c>
    </row>
    <row r="963" spans="1:20" x14ac:dyDescent="0.25">
      <c r="A963" s="35" t="s">
        <v>439</v>
      </c>
      <c r="B963" s="35" t="str">
        <f t="shared" si="103"/>
        <v>Kenya</v>
      </c>
      <c r="C963" t="s">
        <v>65</v>
      </c>
      <c r="D963" t="s">
        <v>65</v>
      </c>
      <c r="E963" t="s">
        <v>9</v>
      </c>
      <c r="F963" t="s">
        <v>857</v>
      </c>
      <c r="G963" t="str">
        <f t="shared" ref="G963:G1026" si="105">F963</f>
        <v>SHG Use - Any Interaction</v>
      </c>
      <c r="H963" t="s">
        <v>756</v>
      </c>
      <c r="I963" t="s">
        <v>756</v>
      </c>
      <c r="J963" t="s">
        <v>66</v>
      </c>
      <c r="K963" t="s">
        <v>121</v>
      </c>
      <c r="L963" t="s">
        <v>121</v>
      </c>
      <c r="M963" t="str">
        <f t="shared" si="102"/>
        <v>SHG Use - Any Interaction (Among all question respondents)</v>
      </c>
      <c r="N963" t="s">
        <v>760</v>
      </c>
      <c r="O963">
        <v>1.333798213757488E-2</v>
      </c>
      <c r="P963">
        <v>1.3446565099891998E-3</v>
      </c>
      <c r="Q963">
        <v>1.0702135578342542E-2</v>
      </c>
      <c r="R963">
        <v>1.5973828696807219E-2</v>
      </c>
      <c r="S963">
        <v>6371</v>
      </c>
      <c r="T963" t="str">
        <f t="shared" si="104"/>
        <v>1</v>
      </c>
    </row>
    <row r="964" spans="1:20" x14ac:dyDescent="0.25">
      <c r="A964" s="35" t="s">
        <v>439</v>
      </c>
      <c r="B964" s="35" t="str">
        <f t="shared" si="103"/>
        <v>Kenya</v>
      </c>
      <c r="C964" t="s">
        <v>65</v>
      </c>
      <c r="D964" t="s">
        <v>65</v>
      </c>
      <c r="E964" t="s">
        <v>9</v>
      </c>
      <c r="F964" t="s">
        <v>857</v>
      </c>
      <c r="G964" t="str">
        <f t="shared" si="105"/>
        <v>SHG Use - Any Interaction</v>
      </c>
      <c r="H964" t="s">
        <v>756</v>
      </c>
      <c r="I964" t="s">
        <v>756</v>
      </c>
      <c r="J964" t="s">
        <v>66</v>
      </c>
      <c r="K964" t="s">
        <v>120</v>
      </c>
      <c r="L964" t="s">
        <v>120</v>
      </c>
      <c r="M964" t="str">
        <f t="shared" si="102"/>
        <v>SHG Use - Any Interaction (Among all question respondents)</v>
      </c>
      <c r="N964" t="s">
        <v>760</v>
      </c>
      <c r="O964">
        <v>1.8304693642147988E-2</v>
      </c>
      <c r="P964">
        <v>2.7410196034685333E-3</v>
      </c>
      <c r="Q964">
        <v>1.2931643322666064E-2</v>
      </c>
      <c r="R964">
        <v>2.3677743961629912E-2</v>
      </c>
      <c r="S964">
        <v>2294</v>
      </c>
      <c r="T964" t="str">
        <f t="shared" si="104"/>
        <v>1</v>
      </c>
    </row>
    <row r="965" spans="1:20" x14ac:dyDescent="0.25">
      <c r="A965" s="35" t="s">
        <v>439</v>
      </c>
      <c r="B965" s="35" t="str">
        <f t="shared" si="103"/>
        <v>Kenya</v>
      </c>
      <c r="C965" t="s">
        <v>65</v>
      </c>
      <c r="D965" t="s">
        <v>65</v>
      </c>
      <c r="E965" t="s">
        <v>9</v>
      </c>
      <c r="F965" t="s">
        <v>857</v>
      </c>
      <c r="G965" t="str">
        <f t="shared" si="105"/>
        <v>SHG Use - Any Interaction</v>
      </c>
      <c r="H965" t="s">
        <v>158</v>
      </c>
      <c r="I965" t="s">
        <v>158</v>
      </c>
      <c r="J965" t="s">
        <v>66</v>
      </c>
      <c r="K965" t="s">
        <v>135</v>
      </c>
      <c r="L965" t="s">
        <v>135</v>
      </c>
      <c r="M965" t="str">
        <f t="shared" si="102"/>
        <v>SHG Use - Any Interaction (Among all question respondents)</v>
      </c>
      <c r="N965" t="s">
        <v>761</v>
      </c>
      <c r="O965">
        <v>3.1669410621299188E-2</v>
      </c>
      <c r="P965">
        <v>3.2787480595940243E-3</v>
      </c>
      <c r="Q965">
        <v>2.5242175483862359E-2</v>
      </c>
      <c r="R965">
        <v>3.8096645758736017E-2</v>
      </c>
      <c r="S965">
        <v>2874</v>
      </c>
      <c r="T965" t="str">
        <f t="shared" si="104"/>
        <v>1</v>
      </c>
    </row>
    <row r="966" spans="1:20" x14ac:dyDescent="0.25">
      <c r="A966" s="35" t="s">
        <v>439</v>
      </c>
      <c r="B966" s="35" t="str">
        <f t="shared" si="103"/>
        <v>Kenya</v>
      </c>
      <c r="C966" t="s">
        <v>65</v>
      </c>
      <c r="D966" t="s">
        <v>65</v>
      </c>
      <c r="E966" t="s">
        <v>9</v>
      </c>
      <c r="F966" t="s">
        <v>857</v>
      </c>
      <c r="G966" t="str">
        <f t="shared" si="105"/>
        <v>SHG Use - Any Interaction</v>
      </c>
      <c r="H966" t="s">
        <v>158</v>
      </c>
      <c r="I966" t="s">
        <v>158</v>
      </c>
      <c r="J966" t="s">
        <v>66</v>
      </c>
      <c r="K966" t="s">
        <v>134</v>
      </c>
      <c r="L966" t="s">
        <v>134</v>
      </c>
      <c r="M966" t="str">
        <f t="shared" si="102"/>
        <v>SHG Use - Any Interaction (Among all question respondents)</v>
      </c>
      <c r="N966" t="s">
        <v>761</v>
      </c>
      <c r="O966">
        <v>3.588030502056995E-2</v>
      </c>
      <c r="P966">
        <v>2.98365913989504E-3</v>
      </c>
      <c r="Q966">
        <v>3.0031534493998927E-2</v>
      </c>
      <c r="R966">
        <v>4.1729075547140976E-2</v>
      </c>
      <c r="S966">
        <v>4001</v>
      </c>
      <c r="T966" t="str">
        <f t="shared" si="104"/>
        <v>1</v>
      </c>
    </row>
    <row r="967" spans="1:20" x14ac:dyDescent="0.25">
      <c r="A967" s="35" t="s">
        <v>439</v>
      </c>
      <c r="B967" s="35" t="str">
        <f t="shared" si="103"/>
        <v>Kenya</v>
      </c>
      <c r="C967" t="s">
        <v>65</v>
      </c>
      <c r="D967" t="s">
        <v>65</v>
      </c>
      <c r="E967" t="s">
        <v>9</v>
      </c>
      <c r="F967" t="s">
        <v>857</v>
      </c>
      <c r="G967" t="str">
        <f t="shared" si="105"/>
        <v>SHG Use - Any Interaction</v>
      </c>
      <c r="H967" t="s">
        <v>158</v>
      </c>
      <c r="I967" t="s">
        <v>158</v>
      </c>
      <c r="J967" t="s">
        <v>66</v>
      </c>
      <c r="K967" t="s">
        <v>116</v>
      </c>
      <c r="L967" t="s">
        <v>116</v>
      </c>
      <c r="M967" t="str">
        <f t="shared" si="102"/>
        <v>SHG Use - Any Interaction (Among all question respondents)</v>
      </c>
      <c r="N967" t="s">
        <v>761</v>
      </c>
      <c r="O967">
        <v>2.9097670430442733E-2</v>
      </c>
      <c r="P967">
        <v>3.2918211515157543E-3</v>
      </c>
      <c r="Q967">
        <v>2.2644839203710146E-2</v>
      </c>
      <c r="R967">
        <v>3.5550501657175319E-2</v>
      </c>
      <c r="S967">
        <v>2687</v>
      </c>
      <c r="T967" t="str">
        <f t="shared" si="104"/>
        <v>1</v>
      </c>
    </row>
    <row r="968" spans="1:20" x14ac:dyDescent="0.25">
      <c r="A968" s="35" t="s">
        <v>439</v>
      </c>
      <c r="B968" s="35" t="str">
        <f t="shared" si="103"/>
        <v>Kenya</v>
      </c>
      <c r="C968" t="s">
        <v>65</v>
      </c>
      <c r="D968" t="s">
        <v>65</v>
      </c>
      <c r="E968" t="s">
        <v>9</v>
      </c>
      <c r="F968" t="s">
        <v>857</v>
      </c>
      <c r="G968" t="str">
        <f t="shared" si="105"/>
        <v>SHG Use - Any Interaction</v>
      </c>
      <c r="H968" t="s">
        <v>158</v>
      </c>
      <c r="I968" t="s">
        <v>158</v>
      </c>
      <c r="J968" t="s">
        <v>66</v>
      </c>
      <c r="K968" t="s">
        <v>115</v>
      </c>
      <c r="L968" t="s">
        <v>115</v>
      </c>
      <c r="M968" t="str">
        <f t="shared" si="102"/>
        <v>SHG Use - Any Interaction (Among all question respondents)</v>
      </c>
      <c r="N968" t="s">
        <v>761</v>
      </c>
      <c r="O968">
        <v>3.8931722513399707E-2</v>
      </c>
      <c r="P968">
        <v>2.9717636294915636E-3</v>
      </c>
      <c r="Q968">
        <v>3.310624152043435E-2</v>
      </c>
      <c r="R968">
        <v>4.4757203506365063E-2</v>
      </c>
      <c r="S968">
        <v>4188</v>
      </c>
      <c r="T968" t="str">
        <f t="shared" si="104"/>
        <v>1</v>
      </c>
    </row>
    <row r="969" spans="1:20" x14ac:dyDescent="0.25">
      <c r="A969" s="35" t="s">
        <v>439</v>
      </c>
      <c r="B969" s="35" t="str">
        <f t="shared" si="103"/>
        <v>Kenya</v>
      </c>
      <c r="C969" t="s">
        <v>65</v>
      </c>
      <c r="D969" t="s">
        <v>65</v>
      </c>
      <c r="E969" t="s">
        <v>9</v>
      </c>
      <c r="F969" t="s">
        <v>857</v>
      </c>
      <c r="G969" t="str">
        <f t="shared" si="105"/>
        <v>SHG Use - Any Interaction</v>
      </c>
      <c r="H969" t="s">
        <v>158</v>
      </c>
      <c r="I969" t="s">
        <v>158</v>
      </c>
      <c r="J969" t="s">
        <v>66</v>
      </c>
      <c r="K969" t="s">
        <v>128</v>
      </c>
      <c r="L969" t="s">
        <v>128</v>
      </c>
      <c r="M969" t="str">
        <f t="shared" si="102"/>
        <v>SHG Use - Any Interaction (Among all question respondents)</v>
      </c>
      <c r="N969" t="s">
        <v>761</v>
      </c>
      <c r="O969">
        <v>2.6700017517429581E-2</v>
      </c>
      <c r="P969">
        <v>3.840075235163473E-3</v>
      </c>
      <c r="Q969">
        <v>1.9172494677494621E-2</v>
      </c>
      <c r="R969">
        <v>3.4227540357364541E-2</v>
      </c>
      <c r="S969">
        <v>1979</v>
      </c>
      <c r="T969" t="str">
        <f t="shared" si="104"/>
        <v>1</v>
      </c>
    </row>
    <row r="970" spans="1:20" x14ac:dyDescent="0.25">
      <c r="A970" s="35" t="s">
        <v>439</v>
      </c>
      <c r="B970" s="35" t="str">
        <f t="shared" si="103"/>
        <v>Kenya</v>
      </c>
      <c r="C970" t="s">
        <v>65</v>
      </c>
      <c r="D970" t="s">
        <v>65</v>
      </c>
      <c r="E970" t="s">
        <v>9</v>
      </c>
      <c r="F970" t="s">
        <v>857</v>
      </c>
      <c r="G970" t="str">
        <f t="shared" si="105"/>
        <v>SHG Use - Any Interaction</v>
      </c>
      <c r="H970" t="s">
        <v>158</v>
      </c>
      <c r="I970" t="s">
        <v>158</v>
      </c>
      <c r="J970" t="s">
        <v>66</v>
      </c>
      <c r="K970" t="s">
        <v>127</v>
      </c>
      <c r="L970" t="s">
        <v>127</v>
      </c>
      <c r="M970" t="str">
        <f t="shared" si="102"/>
        <v>SHG Use - Any Interaction (Among all question respondents)</v>
      </c>
      <c r="N970" t="s">
        <v>761</v>
      </c>
      <c r="O970">
        <v>3.7111317778336719E-2</v>
      </c>
      <c r="P970">
        <v>2.6909575439558724E-3</v>
      </c>
      <c r="Q970">
        <v>3.1836270066246369E-2</v>
      </c>
      <c r="R970">
        <v>4.2386365490427069E-2</v>
      </c>
      <c r="S970">
        <v>4896</v>
      </c>
      <c r="T970" t="str">
        <f t="shared" si="104"/>
        <v>1</v>
      </c>
    </row>
    <row r="971" spans="1:20" x14ac:dyDescent="0.25">
      <c r="A971" s="35" t="s">
        <v>439</v>
      </c>
      <c r="B971" s="35" t="str">
        <f t="shared" si="103"/>
        <v>Kenya</v>
      </c>
      <c r="C971" t="s">
        <v>65</v>
      </c>
      <c r="D971" t="s">
        <v>65</v>
      </c>
      <c r="E971" t="s">
        <v>9</v>
      </c>
      <c r="F971" t="s">
        <v>857</v>
      </c>
      <c r="G971" t="str">
        <f t="shared" si="105"/>
        <v>SHG Use - Any Interaction</v>
      </c>
      <c r="H971" t="s">
        <v>158</v>
      </c>
      <c r="I971" t="s">
        <v>158</v>
      </c>
      <c r="J971" t="s">
        <v>66</v>
      </c>
      <c r="K971" t="s">
        <v>124</v>
      </c>
      <c r="L971" t="s">
        <v>124</v>
      </c>
      <c r="M971" t="str">
        <f t="shared" si="102"/>
        <v>SHG Use - Any Interaction (Among all question respondents)</v>
      </c>
      <c r="N971" t="s">
        <v>761</v>
      </c>
      <c r="O971">
        <v>2.541619337306392E-2</v>
      </c>
      <c r="P971">
        <v>4.2483193164315038E-3</v>
      </c>
      <c r="Q971">
        <v>1.708842873546372E-2</v>
      </c>
      <c r="R971">
        <v>3.374395801066412E-2</v>
      </c>
      <c r="S971">
        <v>1592</v>
      </c>
      <c r="T971" t="str">
        <f t="shared" si="104"/>
        <v>1</v>
      </c>
    </row>
    <row r="972" spans="1:20" x14ac:dyDescent="0.25">
      <c r="A972" s="35" t="s">
        <v>439</v>
      </c>
      <c r="B972" s="35" t="str">
        <f t="shared" si="103"/>
        <v>Kenya</v>
      </c>
      <c r="C972" t="s">
        <v>65</v>
      </c>
      <c r="D972" t="s">
        <v>65</v>
      </c>
      <c r="E972" t="s">
        <v>9</v>
      </c>
      <c r="F972" t="s">
        <v>857</v>
      </c>
      <c r="G972" t="str">
        <f t="shared" si="105"/>
        <v>SHG Use - Any Interaction</v>
      </c>
      <c r="H972" t="s">
        <v>158</v>
      </c>
      <c r="I972" t="s">
        <v>158</v>
      </c>
      <c r="J972" t="s">
        <v>66</v>
      </c>
      <c r="K972" t="s">
        <v>123</v>
      </c>
      <c r="L972" t="s">
        <v>123</v>
      </c>
      <c r="M972" t="str">
        <f t="shared" si="102"/>
        <v>SHG Use - Any Interaction (Among all question respondents)</v>
      </c>
      <c r="N972" t="s">
        <v>761</v>
      </c>
      <c r="O972">
        <v>3.6756043239806073E-2</v>
      </c>
      <c r="P972">
        <v>2.5796748132925602E-3</v>
      </c>
      <c r="Q972">
        <v>3.169912577196965E-2</v>
      </c>
      <c r="R972">
        <v>4.1812960707642496E-2</v>
      </c>
      <c r="S972">
        <v>5283</v>
      </c>
      <c r="T972" t="str">
        <f t="shared" si="104"/>
        <v>1</v>
      </c>
    </row>
    <row r="973" spans="1:20" x14ac:dyDescent="0.25">
      <c r="A973" s="35" t="s">
        <v>439</v>
      </c>
      <c r="B973" s="35" t="str">
        <f t="shared" si="103"/>
        <v>Kenya</v>
      </c>
      <c r="C973" t="s">
        <v>65</v>
      </c>
      <c r="D973" t="s">
        <v>65</v>
      </c>
      <c r="E973" t="s">
        <v>9</v>
      </c>
      <c r="F973" t="s">
        <v>857</v>
      </c>
      <c r="G973" t="str">
        <f t="shared" si="105"/>
        <v>SHG Use - Any Interaction</v>
      </c>
      <c r="H973" t="s">
        <v>158</v>
      </c>
      <c r="I973" t="s">
        <v>158</v>
      </c>
      <c r="J973" t="s">
        <v>66</v>
      </c>
      <c r="K973" t="s">
        <v>132</v>
      </c>
      <c r="L973" t="s">
        <v>132</v>
      </c>
      <c r="M973" t="str">
        <f t="shared" si="102"/>
        <v>SHG Use - Any Interaction (Among all question respondents)</v>
      </c>
      <c r="N973" t="s">
        <v>761</v>
      </c>
      <c r="O973">
        <v>2.2884037855894077E-2</v>
      </c>
      <c r="P973">
        <v>4.93240595804929E-3</v>
      </c>
      <c r="Q973">
        <v>1.3215300482279342E-2</v>
      </c>
      <c r="R973">
        <v>3.2552775229508814E-2</v>
      </c>
      <c r="S973">
        <v>914</v>
      </c>
      <c r="T973" t="str">
        <f t="shared" si="104"/>
        <v>1</v>
      </c>
    </row>
    <row r="974" spans="1:20" x14ac:dyDescent="0.25">
      <c r="A974" s="35" t="s">
        <v>439</v>
      </c>
      <c r="B974" s="35" t="str">
        <f t="shared" si="103"/>
        <v>Kenya</v>
      </c>
      <c r="C974" t="s">
        <v>65</v>
      </c>
      <c r="D974" t="s">
        <v>65</v>
      </c>
      <c r="E974" t="s">
        <v>9</v>
      </c>
      <c r="F974" t="s">
        <v>857</v>
      </c>
      <c r="G974" t="str">
        <f t="shared" si="105"/>
        <v>SHG Use - Any Interaction</v>
      </c>
      <c r="H974" t="s">
        <v>158</v>
      </c>
      <c r="I974" t="s">
        <v>158</v>
      </c>
      <c r="J974" t="s">
        <v>66</v>
      </c>
      <c r="K974" t="s">
        <v>131</v>
      </c>
      <c r="L974" t="s">
        <v>131</v>
      </c>
      <c r="M974" t="str">
        <f t="shared" si="102"/>
        <v>SHG Use - Any Interaction (Among all question respondents)</v>
      </c>
      <c r="N974" t="s">
        <v>761</v>
      </c>
      <c r="O974">
        <v>3.5795355325984546E-2</v>
      </c>
      <c r="P974">
        <v>2.4328367140651402E-3</v>
      </c>
      <c r="Q974">
        <v>3.1026278483614365E-2</v>
      </c>
      <c r="R974">
        <v>4.056443216835473E-2</v>
      </c>
      <c r="S974">
        <v>5961</v>
      </c>
      <c r="T974" t="str">
        <f t="shared" si="104"/>
        <v>1</v>
      </c>
    </row>
    <row r="975" spans="1:20" x14ac:dyDescent="0.25">
      <c r="A975" s="35" t="s">
        <v>439</v>
      </c>
      <c r="B975" s="35" t="str">
        <f t="shared" si="103"/>
        <v>Kenya</v>
      </c>
      <c r="C975" t="s">
        <v>65</v>
      </c>
      <c r="D975" t="s">
        <v>65</v>
      </c>
      <c r="E975" t="s">
        <v>9</v>
      </c>
      <c r="F975" t="s">
        <v>857</v>
      </c>
      <c r="G975" t="str">
        <f t="shared" si="105"/>
        <v>SHG Use - Any Interaction</v>
      </c>
      <c r="H975" t="s">
        <v>158</v>
      </c>
      <c r="I975" t="s">
        <v>158</v>
      </c>
      <c r="J975" t="s">
        <v>66</v>
      </c>
      <c r="K975" t="s">
        <v>121</v>
      </c>
      <c r="L975" t="s">
        <v>121</v>
      </c>
      <c r="M975" t="str">
        <f t="shared" si="102"/>
        <v>SHG Use - Any Interaction (Among all question respondents)</v>
      </c>
      <c r="N975" t="s">
        <v>761</v>
      </c>
      <c r="O975">
        <v>2.9897166711048639E-2</v>
      </c>
      <c r="P975">
        <v>2.3625398299813019E-3</v>
      </c>
      <c r="Q975">
        <v>2.5265916745628409E-2</v>
      </c>
      <c r="R975">
        <v>3.4528416676468873E-2</v>
      </c>
      <c r="S975">
        <v>5112</v>
      </c>
      <c r="T975" t="str">
        <f t="shared" si="104"/>
        <v>1</v>
      </c>
    </row>
    <row r="976" spans="1:20" x14ac:dyDescent="0.25">
      <c r="A976" s="35" t="s">
        <v>439</v>
      </c>
      <c r="B976" s="35" t="str">
        <f t="shared" si="103"/>
        <v>Kenya</v>
      </c>
      <c r="C976" t="s">
        <v>65</v>
      </c>
      <c r="D976" t="s">
        <v>65</v>
      </c>
      <c r="E976" t="s">
        <v>9</v>
      </c>
      <c r="F976" t="s">
        <v>857</v>
      </c>
      <c r="G976" t="str">
        <f t="shared" si="105"/>
        <v>SHG Use - Any Interaction</v>
      </c>
      <c r="H976" t="s">
        <v>158</v>
      </c>
      <c r="I976" t="s">
        <v>158</v>
      </c>
      <c r="J976" t="s">
        <v>66</v>
      </c>
      <c r="K976" t="s">
        <v>120</v>
      </c>
      <c r="L976" t="s">
        <v>120</v>
      </c>
      <c r="M976" t="str">
        <f t="shared" si="102"/>
        <v>SHG Use - Any Interaction (Among all question respondents)</v>
      </c>
      <c r="N976" t="s">
        <v>761</v>
      </c>
      <c r="O976">
        <v>4.5797674796740712E-2</v>
      </c>
      <c r="P976">
        <v>5.1525151511183582E-3</v>
      </c>
      <c r="Q976">
        <v>3.5697427541304005E-2</v>
      </c>
      <c r="R976">
        <v>5.5897922052177418E-2</v>
      </c>
      <c r="S976">
        <v>1763</v>
      </c>
      <c r="T976" t="str">
        <f t="shared" si="104"/>
        <v>1</v>
      </c>
    </row>
    <row r="977" spans="1:20" x14ac:dyDescent="0.25">
      <c r="A977" s="35" t="s">
        <v>439</v>
      </c>
      <c r="B977" s="35" t="str">
        <f t="shared" si="103"/>
        <v>Kenya</v>
      </c>
      <c r="C977" t="s">
        <v>65</v>
      </c>
      <c r="D977" t="s">
        <v>65</v>
      </c>
      <c r="E977" t="s">
        <v>9</v>
      </c>
      <c r="F977" t="s">
        <v>857</v>
      </c>
      <c r="G977" t="str">
        <f t="shared" si="105"/>
        <v>SHG Use - Any Interaction</v>
      </c>
      <c r="H977" t="s">
        <v>762</v>
      </c>
      <c r="I977" t="s">
        <v>762</v>
      </c>
      <c r="J977" t="s">
        <v>66</v>
      </c>
      <c r="K977" t="s">
        <v>135</v>
      </c>
      <c r="L977" t="s">
        <v>135</v>
      </c>
      <c r="M977" t="str">
        <f t="shared" si="102"/>
        <v>SHG Use - Any Interaction (Among all question respondents)</v>
      </c>
      <c r="N977" t="s">
        <v>763</v>
      </c>
      <c r="O977">
        <v>0.1613537836884929</v>
      </c>
      <c r="P977">
        <v>6.1328860279927832E-3</v>
      </c>
      <c r="Q977">
        <v>0.14933186848936247</v>
      </c>
      <c r="R977">
        <v>0.17337569888762333</v>
      </c>
      <c r="S977">
        <v>3813</v>
      </c>
      <c r="T977" t="str">
        <f t="shared" si="104"/>
        <v>1</v>
      </c>
    </row>
    <row r="978" spans="1:20" x14ac:dyDescent="0.25">
      <c r="A978" s="35" t="s">
        <v>439</v>
      </c>
      <c r="B978" s="35" t="str">
        <f t="shared" si="103"/>
        <v>Kenya</v>
      </c>
      <c r="C978" t="s">
        <v>65</v>
      </c>
      <c r="D978" t="s">
        <v>65</v>
      </c>
      <c r="E978" t="s">
        <v>9</v>
      </c>
      <c r="F978" t="s">
        <v>857</v>
      </c>
      <c r="G978" t="str">
        <f t="shared" si="105"/>
        <v>SHG Use - Any Interaction</v>
      </c>
      <c r="H978" t="s">
        <v>762</v>
      </c>
      <c r="I978" t="s">
        <v>762</v>
      </c>
      <c r="J978" t="s">
        <v>66</v>
      </c>
      <c r="K978" t="s">
        <v>134</v>
      </c>
      <c r="L978" t="s">
        <v>134</v>
      </c>
      <c r="M978" t="str">
        <f t="shared" si="102"/>
        <v>SHG Use - Any Interaction (Among all question respondents)</v>
      </c>
      <c r="N978" t="s">
        <v>763</v>
      </c>
      <c r="O978">
        <v>0.10799548102582139</v>
      </c>
      <c r="P978">
        <v>4.5263132850660069E-3</v>
      </c>
      <c r="Q978">
        <v>9.912283049401778E-2</v>
      </c>
      <c r="R978">
        <v>0.116868131557625</v>
      </c>
      <c r="S978">
        <v>4852</v>
      </c>
      <c r="T978" t="str">
        <f t="shared" si="104"/>
        <v>1</v>
      </c>
    </row>
    <row r="979" spans="1:20" x14ac:dyDescent="0.25">
      <c r="A979" s="35" t="s">
        <v>439</v>
      </c>
      <c r="B979" s="35" t="str">
        <f t="shared" si="103"/>
        <v>Kenya</v>
      </c>
      <c r="C979" t="s">
        <v>65</v>
      </c>
      <c r="D979" t="s">
        <v>65</v>
      </c>
      <c r="E979" t="s">
        <v>9</v>
      </c>
      <c r="F979" t="s">
        <v>857</v>
      </c>
      <c r="G979" t="str">
        <f t="shared" si="105"/>
        <v>SHG Use - Any Interaction</v>
      </c>
      <c r="H979" t="s">
        <v>762</v>
      </c>
      <c r="I979" t="s">
        <v>762</v>
      </c>
      <c r="J979" t="s">
        <v>66</v>
      </c>
      <c r="K979" t="s">
        <v>116</v>
      </c>
      <c r="L979" t="s">
        <v>116</v>
      </c>
      <c r="M979" t="str">
        <f t="shared" si="102"/>
        <v>SHG Use - Any Interaction (Among all question respondents)</v>
      </c>
      <c r="N979" t="s">
        <v>763</v>
      </c>
      <c r="O979">
        <v>0.1444428262543592</v>
      </c>
      <c r="P979">
        <v>6.0264781644495183E-3</v>
      </c>
      <c r="Q979">
        <v>0.13262949577475541</v>
      </c>
      <c r="R979">
        <v>0.15625615673396298</v>
      </c>
      <c r="S979">
        <v>3384</v>
      </c>
      <c r="T979" t="str">
        <f t="shared" si="104"/>
        <v>1</v>
      </c>
    </row>
    <row r="980" spans="1:20" x14ac:dyDescent="0.25">
      <c r="A980" s="35" t="s">
        <v>439</v>
      </c>
      <c r="B980" s="35" t="str">
        <f t="shared" si="103"/>
        <v>Kenya</v>
      </c>
      <c r="C980" t="s">
        <v>65</v>
      </c>
      <c r="D980" t="s">
        <v>65</v>
      </c>
      <c r="E980" t="s">
        <v>9</v>
      </c>
      <c r="F980" t="s">
        <v>857</v>
      </c>
      <c r="G980" t="str">
        <f t="shared" si="105"/>
        <v>SHG Use - Any Interaction</v>
      </c>
      <c r="H980" t="s">
        <v>762</v>
      </c>
      <c r="I980" t="s">
        <v>762</v>
      </c>
      <c r="J980" t="s">
        <v>66</v>
      </c>
      <c r="K980" t="s">
        <v>115</v>
      </c>
      <c r="L980" t="s">
        <v>115</v>
      </c>
      <c r="M980" t="str">
        <f t="shared" si="102"/>
        <v>SHG Use - Any Interaction (Among all question respondents)</v>
      </c>
      <c r="N980" t="s">
        <v>763</v>
      </c>
      <c r="O980">
        <v>0.11907474244485004</v>
      </c>
      <c r="P980">
        <v>4.4303849907341552E-3</v>
      </c>
      <c r="Q980">
        <v>0.11039013418456281</v>
      </c>
      <c r="R980">
        <v>0.12775935070513728</v>
      </c>
      <c r="S980">
        <v>5281</v>
      </c>
      <c r="T980" t="str">
        <f t="shared" si="104"/>
        <v>1</v>
      </c>
    </row>
    <row r="981" spans="1:20" x14ac:dyDescent="0.25">
      <c r="A981" s="35" t="s">
        <v>439</v>
      </c>
      <c r="B981" s="35" t="str">
        <f t="shared" si="103"/>
        <v>Kenya</v>
      </c>
      <c r="C981" t="s">
        <v>65</v>
      </c>
      <c r="D981" t="s">
        <v>65</v>
      </c>
      <c r="E981" t="s">
        <v>9</v>
      </c>
      <c r="F981" t="s">
        <v>857</v>
      </c>
      <c r="G981" t="str">
        <f t="shared" si="105"/>
        <v>SHG Use - Any Interaction</v>
      </c>
      <c r="H981" t="s">
        <v>762</v>
      </c>
      <c r="I981" t="s">
        <v>762</v>
      </c>
      <c r="J981" t="s">
        <v>66</v>
      </c>
      <c r="K981" t="s">
        <v>128</v>
      </c>
      <c r="L981" t="s">
        <v>128</v>
      </c>
      <c r="M981" t="str">
        <f t="shared" si="102"/>
        <v>SHG Use - Any Interaction (Among all question respondents)</v>
      </c>
      <c r="N981" t="s">
        <v>763</v>
      </c>
      <c r="O981">
        <v>7.4300266083845296E-2</v>
      </c>
      <c r="P981">
        <v>5.3492681250891178E-3</v>
      </c>
      <c r="Q981">
        <v>6.3814428342249402E-2</v>
      </c>
      <c r="R981">
        <v>8.4786103825441189E-2</v>
      </c>
      <c r="S981">
        <v>2462</v>
      </c>
      <c r="T981" t="str">
        <f t="shared" si="104"/>
        <v>1</v>
      </c>
    </row>
    <row r="982" spans="1:20" x14ac:dyDescent="0.25">
      <c r="A982" s="35" t="s">
        <v>439</v>
      </c>
      <c r="B982" s="35" t="str">
        <f t="shared" si="103"/>
        <v>Kenya</v>
      </c>
      <c r="C982" t="s">
        <v>65</v>
      </c>
      <c r="D982" t="s">
        <v>65</v>
      </c>
      <c r="E982" t="s">
        <v>9</v>
      </c>
      <c r="F982" t="s">
        <v>857</v>
      </c>
      <c r="G982" t="str">
        <f t="shared" si="105"/>
        <v>SHG Use - Any Interaction</v>
      </c>
      <c r="H982" t="s">
        <v>762</v>
      </c>
      <c r="I982" t="s">
        <v>762</v>
      </c>
      <c r="J982" t="s">
        <v>66</v>
      </c>
      <c r="K982" t="s">
        <v>127</v>
      </c>
      <c r="L982" t="s">
        <v>127</v>
      </c>
      <c r="M982" t="str">
        <f t="shared" si="102"/>
        <v>SHG Use - Any Interaction (Among all question respondents)</v>
      </c>
      <c r="N982" t="s">
        <v>763</v>
      </c>
      <c r="O982">
        <v>0.15394714930018585</v>
      </c>
      <c r="P982">
        <v>4.6964498859814741E-3</v>
      </c>
      <c r="Q982">
        <v>0.14474099056700068</v>
      </c>
      <c r="R982">
        <v>0.16315330803337103</v>
      </c>
      <c r="S982">
        <v>6203</v>
      </c>
      <c r="T982" t="str">
        <f t="shared" si="104"/>
        <v>1</v>
      </c>
    </row>
    <row r="983" spans="1:20" x14ac:dyDescent="0.25">
      <c r="A983" s="35" t="s">
        <v>439</v>
      </c>
      <c r="B983" s="35" t="str">
        <f t="shared" si="103"/>
        <v>Kenya</v>
      </c>
      <c r="C983" t="s">
        <v>65</v>
      </c>
      <c r="D983" t="s">
        <v>65</v>
      </c>
      <c r="E983" t="s">
        <v>9</v>
      </c>
      <c r="F983" t="s">
        <v>857</v>
      </c>
      <c r="G983" t="str">
        <f t="shared" si="105"/>
        <v>SHG Use - Any Interaction</v>
      </c>
      <c r="H983" t="s">
        <v>762</v>
      </c>
      <c r="I983" t="s">
        <v>762</v>
      </c>
      <c r="J983" t="s">
        <v>66</v>
      </c>
      <c r="K983" t="s">
        <v>124</v>
      </c>
      <c r="L983" t="s">
        <v>124</v>
      </c>
      <c r="M983" t="str">
        <f t="shared" si="102"/>
        <v>SHG Use - Any Interaction (Among all question respondents)</v>
      </c>
      <c r="N983" t="s">
        <v>763</v>
      </c>
      <c r="O983">
        <v>6.7974033428115005E-2</v>
      </c>
      <c r="P983">
        <v>5.7988836120053721E-3</v>
      </c>
      <c r="Q983">
        <v>5.6606842400113426E-2</v>
      </c>
      <c r="R983">
        <v>7.9341224456116591E-2</v>
      </c>
      <c r="S983">
        <v>1938</v>
      </c>
      <c r="T983" t="str">
        <f t="shared" si="104"/>
        <v>1</v>
      </c>
    </row>
    <row r="984" spans="1:20" x14ac:dyDescent="0.25">
      <c r="A984" s="35" t="s">
        <v>439</v>
      </c>
      <c r="B984" s="35" t="str">
        <f t="shared" si="103"/>
        <v>Kenya</v>
      </c>
      <c r="C984" t="s">
        <v>65</v>
      </c>
      <c r="D984" t="s">
        <v>65</v>
      </c>
      <c r="E984" t="s">
        <v>9</v>
      </c>
      <c r="F984" t="s">
        <v>857</v>
      </c>
      <c r="G984" t="str">
        <f t="shared" si="105"/>
        <v>SHG Use - Any Interaction</v>
      </c>
      <c r="H984" t="s">
        <v>762</v>
      </c>
      <c r="I984" t="s">
        <v>762</v>
      </c>
      <c r="J984" t="s">
        <v>66</v>
      </c>
      <c r="K984" t="s">
        <v>123</v>
      </c>
      <c r="L984" t="s">
        <v>123</v>
      </c>
      <c r="M984" t="str">
        <f t="shared" si="102"/>
        <v>SHG Use - Any Interaction (Among all question respondents)</v>
      </c>
      <c r="N984" t="s">
        <v>763</v>
      </c>
      <c r="O984">
        <v>0.1496745402435313</v>
      </c>
      <c r="P984">
        <v>4.4557677409024169E-3</v>
      </c>
      <c r="Q984">
        <v>0.14094017575613488</v>
      </c>
      <c r="R984">
        <v>0.15840890473092772</v>
      </c>
      <c r="S984">
        <v>6727</v>
      </c>
      <c r="T984" t="str">
        <f t="shared" si="104"/>
        <v>1</v>
      </c>
    </row>
    <row r="985" spans="1:20" x14ac:dyDescent="0.25">
      <c r="A985" s="35" t="s">
        <v>439</v>
      </c>
      <c r="B985" s="35" t="str">
        <f t="shared" si="103"/>
        <v>Kenya</v>
      </c>
      <c r="C985" t="s">
        <v>65</v>
      </c>
      <c r="D985" t="s">
        <v>65</v>
      </c>
      <c r="E985" t="s">
        <v>9</v>
      </c>
      <c r="F985" t="s">
        <v>857</v>
      </c>
      <c r="G985" t="str">
        <f t="shared" si="105"/>
        <v>SHG Use - Any Interaction</v>
      </c>
      <c r="H985" t="s">
        <v>762</v>
      </c>
      <c r="I985" t="s">
        <v>762</v>
      </c>
      <c r="J985" t="s">
        <v>66</v>
      </c>
      <c r="K985" t="s">
        <v>132</v>
      </c>
      <c r="L985" t="s">
        <v>132</v>
      </c>
      <c r="M985" t="str">
        <f t="shared" si="102"/>
        <v>SHG Use - Any Interaction (Among all question respondents)</v>
      </c>
      <c r="N985" t="s">
        <v>763</v>
      </c>
      <c r="O985">
        <v>0.11920863169188177</v>
      </c>
      <c r="P985">
        <v>9.5066788204836612E-3</v>
      </c>
      <c r="Q985">
        <v>0.10057328023034007</v>
      </c>
      <c r="R985">
        <v>0.13784398315342347</v>
      </c>
      <c r="S985">
        <v>1215</v>
      </c>
      <c r="T985" t="str">
        <f t="shared" si="104"/>
        <v>1</v>
      </c>
    </row>
    <row r="986" spans="1:20" x14ac:dyDescent="0.25">
      <c r="A986" s="35" t="s">
        <v>439</v>
      </c>
      <c r="B986" s="35" t="str">
        <f t="shared" si="103"/>
        <v>Kenya</v>
      </c>
      <c r="C986" t="s">
        <v>65</v>
      </c>
      <c r="D986" t="s">
        <v>65</v>
      </c>
      <c r="E986" t="s">
        <v>9</v>
      </c>
      <c r="F986" t="s">
        <v>857</v>
      </c>
      <c r="G986" t="str">
        <f t="shared" si="105"/>
        <v>SHG Use - Any Interaction</v>
      </c>
      <c r="H986" t="s">
        <v>762</v>
      </c>
      <c r="I986" t="s">
        <v>762</v>
      </c>
      <c r="J986" t="s">
        <v>66</v>
      </c>
      <c r="K986" t="s">
        <v>131</v>
      </c>
      <c r="L986" t="s">
        <v>131</v>
      </c>
      <c r="M986" t="str">
        <f t="shared" si="102"/>
        <v>SHG Use - Any Interaction (Among all question respondents)</v>
      </c>
      <c r="N986" t="s">
        <v>763</v>
      </c>
      <c r="O986">
        <v>0.13336777685481335</v>
      </c>
      <c r="P986">
        <v>4.0310711031939827E-3</v>
      </c>
      <c r="Q986">
        <v>0.12546591878292546</v>
      </c>
      <c r="R986">
        <v>0.14126963492670125</v>
      </c>
      <c r="S986">
        <v>7450</v>
      </c>
      <c r="T986" t="str">
        <f t="shared" si="104"/>
        <v>1</v>
      </c>
    </row>
    <row r="987" spans="1:20" x14ac:dyDescent="0.25">
      <c r="A987" s="35" t="s">
        <v>439</v>
      </c>
      <c r="B987" s="35" t="str">
        <f t="shared" si="103"/>
        <v>Kenya</v>
      </c>
      <c r="C987" t="s">
        <v>65</v>
      </c>
      <c r="D987" t="s">
        <v>65</v>
      </c>
      <c r="E987" t="s">
        <v>9</v>
      </c>
      <c r="F987" t="s">
        <v>857</v>
      </c>
      <c r="G987" t="str">
        <f t="shared" si="105"/>
        <v>SHG Use - Any Interaction</v>
      </c>
      <c r="H987" t="s">
        <v>762</v>
      </c>
      <c r="I987" t="s">
        <v>762</v>
      </c>
      <c r="J987" t="s">
        <v>66</v>
      </c>
      <c r="K987" t="s">
        <v>121</v>
      </c>
      <c r="L987" t="s">
        <v>121</v>
      </c>
      <c r="M987" t="str">
        <f t="shared" si="102"/>
        <v>SHG Use - Any Interaction (Among all question respondents)</v>
      </c>
      <c r="N987" t="s">
        <v>763</v>
      </c>
      <c r="O987">
        <v>0.10985843577851903</v>
      </c>
      <c r="P987">
        <v>3.9765957743839652E-3</v>
      </c>
      <c r="Q987">
        <v>0.10206336230696605</v>
      </c>
      <c r="R987">
        <v>0.11765350925007201</v>
      </c>
      <c r="S987">
        <v>6371</v>
      </c>
      <c r="T987" t="str">
        <f t="shared" si="104"/>
        <v>1</v>
      </c>
    </row>
    <row r="988" spans="1:20" x14ac:dyDescent="0.25">
      <c r="A988" s="35" t="s">
        <v>439</v>
      </c>
      <c r="B988" s="35" t="str">
        <f t="shared" si="103"/>
        <v>Kenya</v>
      </c>
      <c r="C988" t="s">
        <v>65</v>
      </c>
      <c r="D988" t="s">
        <v>65</v>
      </c>
      <c r="E988" t="s">
        <v>9</v>
      </c>
      <c r="F988" t="s">
        <v>857</v>
      </c>
      <c r="G988" t="str">
        <f t="shared" si="105"/>
        <v>SHG Use - Any Interaction</v>
      </c>
      <c r="H988" t="s">
        <v>762</v>
      </c>
      <c r="I988" t="s">
        <v>762</v>
      </c>
      <c r="J988" t="s">
        <v>66</v>
      </c>
      <c r="K988" t="s">
        <v>120</v>
      </c>
      <c r="L988" t="s">
        <v>120</v>
      </c>
      <c r="M988" t="str">
        <f t="shared" si="102"/>
        <v>SHG Use - Any Interaction (Among all question respondents)</v>
      </c>
      <c r="N988" t="s">
        <v>763</v>
      </c>
      <c r="O988">
        <v>0.18845960369789194</v>
      </c>
      <c r="P988">
        <v>8.3921543402652749E-3</v>
      </c>
      <c r="Q988">
        <v>0.17200898528493186</v>
      </c>
      <c r="R988">
        <v>0.20491022211085202</v>
      </c>
      <c r="S988">
        <v>2294</v>
      </c>
      <c r="T988" t="str">
        <f t="shared" si="104"/>
        <v>1</v>
      </c>
    </row>
    <row r="989" spans="1:20" x14ac:dyDescent="0.25">
      <c r="A989" s="35" t="s">
        <v>439</v>
      </c>
      <c r="B989" s="35" t="str">
        <f t="shared" si="103"/>
        <v>Kenya</v>
      </c>
      <c r="C989" t="s">
        <v>65</v>
      </c>
      <c r="D989" t="s">
        <v>65</v>
      </c>
      <c r="E989" t="s">
        <v>9</v>
      </c>
      <c r="F989" t="s">
        <v>857</v>
      </c>
      <c r="G989" t="str">
        <f t="shared" si="105"/>
        <v>SHG Use - Any Interaction</v>
      </c>
      <c r="H989" s="42" t="s">
        <v>740</v>
      </c>
      <c r="I989" s="42" t="s">
        <v>740</v>
      </c>
      <c r="J989" t="s">
        <v>66</v>
      </c>
      <c r="K989" t="s">
        <v>135</v>
      </c>
      <c r="L989" t="s">
        <v>135</v>
      </c>
      <c r="M989" t="str">
        <f t="shared" si="102"/>
        <v>SHG Use - Any Interaction (Among all question respondents)</v>
      </c>
      <c r="N989" t="s">
        <v>163</v>
      </c>
      <c r="O989">
        <v>0.62573043490543423</v>
      </c>
      <c r="P989">
        <v>8.0904801637290448E-3</v>
      </c>
      <c r="Q989">
        <v>0.60987116962565358</v>
      </c>
      <c r="R989">
        <v>0.64158970018521488</v>
      </c>
      <c r="S989">
        <v>3813</v>
      </c>
      <c r="T989" t="str">
        <f t="shared" si="104"/>
        <v>1</v>
      </c>
    </row>
    <row r="990" spans="1:20" x14ac:dyDescent="0.25">
      <c r="A990" s="35" t="s">
        <v>439</v>
      </c>
      <c r="B990" s="35" t="str">
        <f t="shared" si="103"/>
        <v>Kenya</v>
      </c>
      <c r="C990" t="s">
        <v>65</v>
      </c>
      <c r="D990" t="s">
        <v>65</v>
      </c>
      <c r="E990" t="s">
        <v>9</v>
      </c>
      <c r="F990" t="s">
        <v>857</v>
      </c>
      <c r="G990" t="str">
        <f t="shared" si="105"/>
        <v>SHG Use - Any Interaction</v>
      </c>
      <c r="H990" s="42" t="s">
        <v>740</v>
      </c>
      <c r="I990" s="42" t="s">
        <v>740</v>
      </c>
      <c r="J990" t="s">
        <v>66</v>
      </c>
      <c r="K990" t="s">
        <v>134</v>
      </c>
      <c r="L990" t="s">
        <v>134</v>
      </c>
      <c r="M990" t="str">
        <f t="shared" si="102"/>
        <v>SHG Use - Any Interaction (Among all question respondents)</v>
      </c>
      <c r="N990" t="s">
        <v>163</v>
      </c>
      <c r="O990">
        <v>0.55539583751477739</v>
      </c>
      <c r="P990">
        <v>7.4293318565400671E-3</v>
      </c>
      <c r="Q990">
        <v>0.54083258015798696</v>
      </c>
      <c r="R990">
        <v>0.56995909487156782</v>
      </c>
      <c r="S990">
        <v>4852</v>
      </c>
      <c r="T990" t="str">
        <f t="shared" si="104"/>
        <v>1</v>
      </c>
    </row>
    <row r="991" spans="1:20" x14ac:dyDescent="0.25">
      <c r="A991" s="35" t="s">
        <v>439</v>
      </c>
      <c r="B991" s="35" t="str">
        <f t="shared" si="103"/>
        <v>Kenya</v>
      </c>
      <c r="C991" t="s">
        <v>65</v>
      </c>
      <c r="D991" t="s">
        <v>65</v>
      </c>
      <c r="E991" t="s">
        <v>9</v>
      </c>
      <c r="F991" t="s">
        <v>857</v>
      </c>
      <c r="G991" t="str">
        <f t="shared" si="105"/>
        <v>SHG Use - Any Interaction</v>
      </c>
      <c r="H991" s="42" t="s">
        <v>740</v>
      </c>
      <c r="I991" s="42" t="s">
        <v>740</v>
      </c>
      <c r="J991" t="s">
        <v>66</v>
      </c>
      <c r="K991" t="s">
        <v>116</v>
      </c>
      <c r="L991" t="s">
        <v>116</v>
      </c>
      <c r="M991" t="str">
        <f t="shared" si="102"/>
        <v>SHG Use - Any Interaction (Among all question respondents)</v>
      </c>
      <c r="N991" t="s">
        <v>163</v>
      </c>
      <c r="O991">
        <v>0.54912003767896955</v>
      </c>
      <c r="P991">
        <v>8.6619703168104543E-3</v>
      </c>
      <c r="Q991">
        <v>0.53214051578164812</v>
      </c>
      <c r="R991">
        <v>0.56609955957629099</v>
      </c>
      <c r="S991">
        <v>3384</v>
      </c>
      <c r="T991" t="str">
        <f t="shared" si="104"/>
        <v>1</v>
      </c>
    </row>
    <row r="992" spans="1:20" x14ac:dyDescent="0.25">
      <c r="A992" s="35" t="s">
        <v>439</v>
      </c>
      <c r="B992" s="35" t="str">
        <f t="shared" si="103"/>
        <v>Kenya</v>
      </c>
      <c r="C992" t="s">
        <v>65</v>
      </c>
      <c r="D992" t="s">
        <v>65</v>
      </c>
      <c r="E992" t="s">
        <v>9</v>
      </c>
      <c r="F992" t="s">
        <v>857</v>
      </c>
      <c r="G992" t="str">
        <f t="shared" si="105"/>
        <v>SHG Use - Any Interaction</v>
      </c>
      <c r="H992" s="42" t="s">
        <v>740</v>
      </c>
      <c r="I992" s="42" t="s">
        <v>740</v>
      </c>
      <c r="J992" t="s">
        <v>66</v>
      </c>
      <c r="K992" t="s">
        <v>115</v>
      </c>
      <c r="L992" t="s">
        <v>115</v>
      </c>
      <c r="M992" t="str">
        <f t="shared" si="102"/>
        <v>SHG Use - Any Interaction (Among all question respondents)</v>
      </c>
      <c r="N992" t="s">
        <v>163</v>
      </c>
      <c r="O992">
        <v>0.62166165644553906</v>
      </c>
      <c r="P992">
        <v>6.8306636874164222E-3</v>
      </c>
      <c r="Q992">
        <v>0.6082719310814797</v>
      </c>
      <c r="R992">
        <v>0.63505138180959841</v>
      </c>
      <c r="S992">
        <v>5281</v>
      </c>
      <c r="T992" t="str">
        <f t="shared" si="104"/>
        <v>1</v>
      </c>
    </row>
    <row r="993" spans="1:20" x14ac:dyDescent="0.25">
      <c r="A993" s="35" t="s">
        <v>439</v>
      </c>
      <c r="B993" s="35" t="str">
        <f t="shared" si="103"/>
        <v>Kenya</v>
      </c>
      <c r="C993" t="s">
        <v>65</v>
      </c>
      <c r="D993" t="s">
        <v>65</v>
      </c>
      <c r="E993" t="s">
        <v>9</v>
      </c>
      <c r="F993" t="s">
        <v>857</v>
      </c>
      <c r="G993" t="str">
        <f t="shared" si="105"/>
        <v>SHG Use - Any Interaction</v>
      </c>
      <c r="H993" s="42" t="s">
        <v>740</v>
      </c>
      <c r="I993" s="42" t="s">
        <v>740</v>
      </c>
      <c r="J993" t="s">
        <v>66</v>
      </c>
      <c r="K993" t="s">
        <v>128</v>
      </c>
      <c r="L993" t="s">
        <v>128</v>
      </c>
      <c r="M993" t="str">
        <f t="shared" si="102"/>
        <v>SHG Use - Any Interaction (Among all question respondents)</v>
      </c>
      <c r="N993" t="s">
        <v>163</v>
      </c>
      <c r="O993">
        <v>0.36867155308339955</v>
      </c>
      <c r="P993">
        <v>9.9017836472930464E-3</v>
      </c>
      <c r="Q993">
        <v>0.34926170219353175</v>
      </c>
      <c r="R993">
        <v>0.38808140397326735</v>
      </c>
      <c r="S993">
        <v>2462</v>
      </c>
      <c r="T993" t="str">
        <f t="shared" si="104"/>
        <v>1</v>
      </c>
    </row>
    <row r="994" spans="1:20" x14ac:dyDescent="0.25">
      <c r="A994" s="35" t="s">
        <v>439</v>
      </c>
      <c r="B994" s="35" t="str">
        <f t="shared" si="103"/>
        <v>Kenya</v>
      </c>
      <c r="C994" t="s">
        <v>65</v>
      </c>
      <c r="D994" t="s">
        <v>65</v>
      </c>
      <c r="E994" t="s">
        <v>9</v>
      </c>
      <c r="F994" t="s">
        <v>857</v>
      </c>
      <c r="G994" t="str">
        <f t="shared" si="105"/>
        <v>SHG Use - Any Interaction</v>
      </c>
      <c r="H994" s="42" t="s">
        <v>740</v>
      </c>
      <c r="I994" s="42" t="s">
        <v>740</v>
      </c>
      <c r="J994" t="s">
        <v>66</v>
      </c>
      <c r="K994" t="s">
        <v>127</v>
      </c>
      <c r="L994" t="s">
        <v>127</v>
      </c>
      <c r="M994" t="str">
        <f t="shared" si="102"/>
        <v>SHG Use - Any Interaction (Among all question respondents)</v>
      </c>
      <c r="N994" t="s">
        <v>163</v>
      </c>
      <c r="O994">
        <v>0.672019724665743</v>
      </c>
      <c r="P994">
        <v>6.2446114306742226E-3</v>
      </c>
      <c r="Q994">
        <v>0.65977880110570475</v>
      </c>
      <c r="R994">
        <v>0.68426064822578125</v>
      </c>
      <c r="S994">
        <v>6203</v>
      </c>
      <c r="T994" t="str">
        <f t="shared" si="104"/>
        <v>1</v>
      </c>
    </row>
    <row r="995" spans="1:20" x14ac:dyDescent="0.25">
      <c r="A995" s="35" t="s">
        <v>439</v>
      </c>
      <c r="B995" s="35" t="str">
        <f t="shared" si="103"/>
        <v>Kenya</v>
      </c>
      <c r="C995" t="s">
        <v>65</v>
      </c>
      <c r="D995" t="s">
        <v>65</v>
      </c>
      <c r="E995" t="s">
        <v>9</v>
      </c>
      <c r="F995" t="s">
        <v>857</v>
      </c>
      <c r="G995" t="str">
        <f t="shared" si="105"/>
        <v>SHG Use - Any Interaction</v>
      </c>
      <c r="H995" s="42" t="s">
        <v>740</v>
      </c>
      <c r="I995" s="42" t="s">
        <v>740</v>
      </c>
      <c r="J995" t="s">
        <v>66</v>
      </c>
      <c r="K995" t="s">
        <v>124</v>
      </c>
      <c r="L995" t="s">
        <v>124</v>
      </c>
      <c r="M995" t="str">
        <f t="shared" si="102"/>
        <v>SHG Use - Any Interaction (Among all question respondents)</v>
      </c>
      <c r="N995" t="s">
        <v>163</v>
      </c>
      <c r="O995">
        <v>0.34667431535114385</v>
      </c>
      <c r="P995">
        <v>1.0997600389139486E-2</v>
      </c>
      <c r="Q995">
        <v>0.32511640302916478</v>
      </c>
      <c r="R995">
        <v>0.36823222767312291</v>
      </c>
      <c r="S995">
        <v>1938</v>
      </c>
      <c r="T995" t="str">
        <f t="shared" si="104"/>
        <v>1</v>
      </c>
    </row>
    <row r="996" spans="1:20" x14ac:dyDescent="0.25">
      <c r="A996" s="35" t="s">
        <v>439</v>
      </c>
      <c r="B996" s="35" t="str">
        <f t="shared" si="103"/>
        <v>Kenya</v>
      </c>
      <c r="C996" t="s">
        <v>65</v>
      </c>
      <c r="D996" t="s">
        <v>65</v>
      </c>
      <c r="E996" t="s">
        <v>9</v>
      </c>
      <c r="F996" t="s">
        <v>857</v>
      </c>
      <c r="G996" t="str">
        <f t="shared" si="105"/>
        <v>SHG Use - Any Interaction</v>
      </c>
      <c r="H996" s="42" t="s">
        <v>740</v>
      </c>
      <c r="I996" s="42" t="s">
        <v>740</v>
      </c>
      <c r="J996" t="s">
        <v>66</v>
      </c>
      <c r="K996" t="s">
        <v>123</v>
      </c>
      <c r="L996" t="s">
        <v>123</v>
      </c>
      <c r="M996" t="str">
        <f t="shared" si="102"/>
        <v>SHG Use - Any Interaction (Among all question respondents)</v>
      </c>
      <c r="N996" t="s">
        <v>163</v>
      </c>
      <c r="O996">
        <v>0.6551442595748449</v>
      </c>
      <c r="P996">
        <v>6.0594253210572218E-3</v>
      </c>
      <c r="Q996">
        <v>0.64326634483246781</v>
      </c>
      <c r="R996">
        <v>0.66702217431722199</v>
      </c>
      <c r="S996">
        <v>6727</v>
      </c>
      <c r="T996" t="str">
        <f t="shared" si="104"/>
        <v>1</v>
      </c>
    </row>
    <row r="997" spans="1:20" x14ac:dyDescent="0.25">
      <c r="A997" s="35" t="s">
        <v>439</v>
      </c>
      <c r="B997" s="35" t="str">
        <f t="shared" si="103"/>
        <v>Kenya</v>
      </c>
      <c r="C997" t="s">
        <v>65</v>
      </c>
      <c r="D997" t="s">
        <v>65</v>
      </c>
      <c r="E997" t="s">
        <v>9</v>
      </c>
      <c r="F997" t="s">
        <v>857</v>
      </c>
      <c r="G997" t="str">
        <f t="shared" si="105"/>
        <v>SHG Use - Any Interaction</v>
      </c>
      <c r="H997" s="42" t="s">
        <v>740</v>
      </c>
      <c r="I997" s="42" t="s">
        <v>740</v>
      </c>
      <c r="J997" t="s">
        <v>66</v>
      </c>
      <c r="K997" t="s">
        <v>132</v>
      </c>
      <c r="L997" t="s">
        <v>132</v>
      </c>
      <c r="M997" t="str">
        <f t="shared" si="102"/>
        <v>SHG Use - Any Interaction (Among all question respondents)</v>
      </c>
      <c r="N997" t="s">
        <v>163</v>
      </c>
      <c r="O997">
        <v>0.36290010934918021</v>
      </c>
      <c r="P997">
        <v>1.4010021408907398E-2</v>
      </c>
      <c r="Q997">
        <v>0.33543713538437447</v>
      </c>
      <c r="R997">
        <v>0.39036308331398595</v>
      </c>
      <c r="S997">
        <v>1215</v>
      </c>
      <c r="T997" t="str">
        <f t="shared" si="104"/>
        <v>1</v>
      </c>
    </row>
    <row r="998" spans="1:20" x14ac:dyDescent="0.25">
      <c r="A998" s="35" t="s">
        <v>439</v>
      </c>
      <c r="B998" s="35" t="str">
        <f t="shared" si="103"/>
        <v>Kenya</v>
      </c>
      <c r="C998" t="s">
        <v>65</v>
      </c>
      <c r="D998" t="s">
        <v>65</v>
      </c>
      <c r="E998" t="s">
        <v>9</v>
      </c>
      <c r="F998" t="s">
        <v>857</v>
      </c>
      <c r="G998" t="str">
        <f t="shared" si="105"/>
        <v>SHG Use - Any Interaction</v>
      </c>
      <c r="H998" s="42" t="s">
        <v>740</v>
      </c>
      <c r="I998" s="42" t="s">
        <v>740</v>
      </c>
      <c r="J998" t="s">
        <v>66</v>
      </c>
      <c r="K998" t="s">
        <v>131</v>
      </c>
      <c r="L998" t="s">
        <v>131</v>
      </c>
      <c r="M998" t="str">
        <f t="shared" si="102"/>
        <v>SHG Use - Any Interaction (Among all question respondents)</v>
      </c>
      <c r="N998" t="s">
        <v>163</v>
      </c>
      <c r="O998">
        <v>0.6214948732539145</v>
      </c>
      <c r="P998">
        <v>5.8732996155148511E-3</v>
      </c>
      <c r="Q998">
        <v>0.60998180916067646</v>
      </c>
      <c r="R998">
        <v>0.63300793734715255</v>
      </c>
      <c r="S998">
        <v>7450</v>
      </c>
      <c r="T998" t="str">
        <f t="shared" si="104"/>
        <v>1</v>
      </c>
    </row>
    <row r="999" spans="1:20" x14ac:dyDescent="0.25">
      <c r="A999" s="35" t="s">
        <v>439</v>
      </c>
      <c r="B999" s="35" t="str">
        <f t="shared" si="103"/>
        <v>Kenya</v>
      </c>
      <c r="C999" t="s">
        <v>65</v>
      </c>
      <c r="D999" t="s">
        <v>65</v>
      </c>
      <c r="E999" t="s">
        <v>9</v>
      </c>
      <c r="F999" t="s">
        <v>857</v>
      </c>
      <c r="G999" t="str">
        <f t="shared" si="105"/>
        <v>SHG Use - Any Interaction</v>
      </c>
      <c r="H999" s="42" t="s">
        <v>740</v>
      </c>
      <c r="I999" s="42" t="s">
        <v>740</v>
      </c>
      <c r="J999" t="s">
        <v>66</v>
      </c>
      <c r="K999" t="s">
        <v>121</v>
      </c>
      <c r="L999" t="s">
        <v>121</v>
      </c>
      <c r="M999" t="str">
        <f t="shared" si="102"/>
        <v>SHG Use - Any Interaction (Among all question respondents)</v>
      </c>
      <c r="N999" t="s">
        <v>163</v>
      </c>
      <c r="O999">
        <v>0.51589620630311972</v>
      </c>
      <c r="P999">
        <v>6.4718212865115766E-3</v>
      </c>
      <c r="Q999">
        <v>0.503209897388321</v>
      </c>
      <c r="R999">
        <v>0.52858251521791844</v>
      </c>
      <c r="S999">
        <v>6371</v>
      </c>
      <c r="T999" t="str">
        <f t="shared" si="104"/>
        <v>1</v>
      </c>
    </row>
    <row r="1000" spans="1:20" x14ac:dyDescent="0.25">
      <c r="A1000" s="35" t="s">
        <v>439</v>
      </c>
      <c r="B1000" s="35" t="str">
        <f t="shared" si="103"/>
        <v>Kenya</v>
      </c>
      <c r="C1000" t="s">
        <v>65</v>
      </c>
      <c r="D1000" t="s">
        <v>65</v>
      </c>
      <c r="E1000" t="s">
        <v>9</v>
      </c>
      <c r="F1000" t="s">
        <v>857</v>
      </c>
      <c r="G1000" t="str">
        <f t="shared" si="105"/>
        <v>SHG Use - Any Interaction</v>
      </c>
      <c r="H1000" s="42" t="s">
        <v>740</v>
      </c>
      <c r="I1000" s="42" t="s">
        <v>740</v>
      </c>
      <c r="J1000" t="s">
        <v>66</v>
      </c>
      <c r="K1000" t="s">
        <v>120</v>
      </c>
      <c r="L1000" t="s">
        <v>120</v>
      </c>
      <c r="M1000" t="str">
        <f t="shared" si="102"/>
        <v>SHG Use - Any Interaction (Among all question respondents)</v>
      </c>
      <c r="N1000" t="s">
        <v>163</v>
      </c>
      <c r="O1000">
        <v>0.77230304202872158</v>
      </c>
      <c r="P1000">
        <v>9.1360208073252378E-3</v>
      </c>
      <c r="Q1000">
        <v>0.75439426842656443</v>
      </c>
      <c r="R1000">
        <v>0.79021181563087872</v>
      </c>
      <c r="S1000">
        <v>2294</v>
      </c>
      <c r="T1000" t="str">
        <f t="shared" si="104"/>
        <v>1</v>
      </c>
    </row>
    <row r="1001" spans="1:20" x14ac:dyDescent="0.25">
      <c r="A1001" t="s">
        <v>613</v>
      </c>
      <c r="B1001" t="str">
        <f t="shared" si="103"/>
        <v>Rwanda</v>
      </c>
      <c r="C1001" t="s">
        <v>68</v>
      </c>
      <c r="D1001" t="s">
        <v>68</v>
      </c>
      <c r="E1001" t="s">
        <v>9</v>
      </c>
      <c r="F1001" t="s">
        <v>857</v>
      </c>
      <c r="G1001" t="str">
        <f t="shared" si="105"/>
        <v>SHG Use - Any Interaction</v>
      </c>
      <c r="H1001" t="s">
        <v>0</v>
      </c>
      <c r="I1001" t="str">
        <f t="shared" ref="I1001:I1039" si="106">H1001</f>
        <v>SACCO</v>
      </c>
      <c r="J1001" t="s">
        <v>66</v>
      </c>
      <c r="K1001" t="s">
        <v>114</v>
      </c>
      <c r="L1001" t="str">
        <f t="shared" ref="L1001:L1039" si="107">K1001</f>
        <v>1.1 All individuals</v>
      </c>
      <c r="M1001" t="str">
        <f t="shared" si="102"/>
        <v>SHG Use - Any Interaction (Among all question respondents)</v>
      </c>
      <c r="N1001" t="s">
        <v>167</v>
      </c>
      <c r="O1001">
        <v>0.22564342475914792</v>
      </c>
      <c r="P1001">
        <v>1.0038809628406821E-2</v>
      </c>
      <c r="Q1001">
        <v>0.20595581687299266</v>
      </c>
      <c r="R1001">
        <v>0.24533103264530318</v>
      </c>
      <c r="S1001">
        <v>2003</v>
      </c>
      <c r="T1001" t="str">
        <f t="shared" si="104"/>
        <v>1</v>
      </c>
    </row>
    <row r="1002" spans="1:20" x14ac:dyDescent="0.25">
      <c r="A1002" t="s">
        <v>613</v>
      </c>
      <c r="B1002" t="str">
        <f t="shared" si="103"/>
        <v>Rwanda</v>
      </c>
      <c r="C1002" t="s">
        <v>68</v>
      </c>
      <c r="D1002" t="s">
        <v>68</v>
      </c>
      <c r="E1002" t="s">
        <v>9</v>
      </c>
      <c r="F1002" t="s">
        <v>857</v>
      </c>
      <c r="G1002" t="str">
        <f t="shared" si="105"/>
        <v>SHG Use - Any Interaction</v>
      </c>
      <c r="H1002" t="s">
        <v>746</v>
      </c>
      <c r="I1002" t="str">
        <f t="shared" si="106"/>
        <v>Cooperative (unspecified)</v>
      </c>
      <c r="J1002" t="s">
        <v>66</v>
      </c>
      <c r="K1002" t="s">
        <v>114</v>
      </c>
      <c r="L1002" t="str">
        <f t="shared" si="107"/>
        <v>1.1 All individuals</v>
      </c>
      <c r="M1002" t="str">
        <f t="shared" si="102"/>
        <v>SHG Use - Any Interaction (Among all question respondents)</v>
      </c>
      <c r="N1002" t="s">
        <v>168</v>
      </c>
      <c r="O1002">
        <v>0.24272961938137314</v>
      </c>
      <c r="P1002">
        <v>1.0156451738605337E-2</v>
      </c>
      <c r="Q1002">
        <v>0.22281129771318398</v>
      </c>
      <c r="R1002">
        <v>0.26264794104956229</v>
      </c>
      <c r="S1002">
        <v>2003</v>
      </c>
      <c r="T1002" t="str">
        <f t="shared" si="104"/>
        <v>1</v>
      </c>
    </row>
    <row r="1003" spans="1:20" x14ac:dyDescent="0.25">
      <c r="A1003" t="s">
        <v>613</v>
      </c>
      <c r="B1003" t="str">
        <f t="shared" si="103"/>
        <v>Rwanda</v>
      </c>
      <c r="C1003" t="s">
        <v>68</v>
      </c>
      <c r="D1003" t="s">
        <v>68</v>
      </c>
      <c r="E1003" t="s">
        <v>9</v>
      </c>
      <c r="F1003" t="s">
        <v>857</v>
      </c>
      <c r="G1003" t="str">
        <f t="shared" si="105"/>
        <v>SHG Use - Any Interaction</v>
      </c>
      <c r="H1003" t="s">
        <v>740</v>
      </c>
      <c r="I1003" t="str">
        <f t="shared" si="106"/>
        <v>Any SHG (one or more)</v>
      </c>
      <c r="J1003" t="s">
        <v>66</v>
      </c>
      <c r="K1003" t="s">
        <v>114</v>
      </c>
      <c r="L1003" t="str">
        <f t="shared" si="107"/>
        <v>1.1 All individuals</v>
      </c>
      <c r="M1003" t="str">
        <f t="shared" si="102"/>
        <v>SHG Use - Any Interaction (Among all question respondents)</v>
      </c>
      <c r="N1003" t="s">
        <v>171</v>
      </c>
      <c r="O1003">
        <v>0.41349514811685939</v>
      </c>
      <c r="P1003">
        <v>1.1938351754502571E-2</v>
      </c>
      <c r="Q1003">
        <v>0.39008225387444301</v>
      </c>
      <c r="R1003">
        <v>0.43690804235927577</v>
      </c>
      <c r="S1003">
        <v>2003</v>
      </c>
      <c r="T1003" t="str">
        <f t="shared" si="104"/>
        <v>1</v>
      </c>
    </row>
    <row r="1004" spans="1:20" x14ac:dyDescent="0.25">
      <c r="A1004" t="s">
        <v>613</v>
      </c>
      <c r="B1004" t="str">
        <f t="shared" si="103"/>
        <v>Rwanda</v>
      </c>
      <c r="C1004" t="s">
        <v>68</v>
      </c>
      <c r="D1004" t="s">
        <v>68</v>
      </c>
      <c r="E1004" t="s">
        <v>9</v>
      </c>
      <c r="F1004" t="s">
        <v>857</v>
      </c>
      <c r="G1004" t="str">
        <f t="shared" si="105"/>
        <v>SHG Use - Any Interaction</v>
      </c>
      <c r="H1004" t="s">
        <v>0</v>
      </c>
      <c r="I1004" t="str">
        <f t="shared" si="106"/>
        <v>SACCO</v>
      </c>
      <c r="J1004" t="s">
        <v>66</v>
      </c>
      <c r="K1004" t="s">
        <v>116</v>
      </c>
      <c r="L1004" t="str">
        <f t="shared" si="107"/>
        <v>1.3 Males</v>
      </c>
      <c r="M1004" t="str">
        <f t="shared" si="102"/>
        <v>SHG Use - Any Interaction (Among all question respondents)</v>
      </c>
      <c r="N1004" t="s">
        <v>167</v>
      </c>
      <c r="O1004">
        <v>0.28003738910228637</v>
      </c>
      <c r="P1004">
        <v>1.7446048782601309E-2</v>
      </c>
      <c r="Q1004">
        <v>0.24582307681742432</v>
      </c>
      <c r="R1004">
        <v>0.31425170138714842</v>
      </c>
      <c r="S1004">
        <v>686</v>
      </c>
      <c r="T1004" t="str">
        <f t="shared" si="104"/>
        <v>1</v>
      </c>
    </row>
    <row r="1005" spans="1:20" x14ac:dyDescent="0.25">
      <c r="A1005" t="s">
        <v>613</v>
      </c>
      <c r="B1005" t="str">
        <f t="shared" si="103"/>
        <v>Rwanda</v>
      </c>
      <c r="C1005" t="s">
        <v>68</v>
      </c>
      <c r="D1005" t="s">
        <v>68</v>
      </c>
      <c r="E1005" t="s">
        <v>9</v>
      </c>
      <c r="F1005" t="s">
        <v>857</v>
      </c>
      <c r="G1005" t="str">
        <f t="shared" si="105"/>
        <v>SHG Use - Any Interaction</v>
      </c>
      <c r="H1005" t="s">
        <v>0</v>
      </c>
      <c r="I1005" t="str">
        <f t="shared" si="106"/>
        <v>SACCO</v>
      </c>
      <c r="J1005" t="s">
        <v>66</v>
      </c>
      <c r="K1005" t="s">
        <v>115</v>
      </c>
      <c r="L1005" t="str">
        <f t="shared" si="107"/>
        <v>1.2 Females</v>
      </c>
      <c r="M1005" t="str">
        <f t="shared" si="102"/>
        <v>SHG Use - Any Interaction (Among all question respondents)</v>
      </c>
      <c r="N1005" t="s">
        <v>167</v>
      </c>
      <c r="O1005">
        <v>0.17687538364825708</v>
      </c>
      <c r="P1005">
        <v>1.070765028345582E-2</v>
      </c>
      <c r="Q1005">
        <v>0.15587607915240989</v>
      </c>
      <c r="R1005">
        <v>0.19787468814410428</v>
      </c>
      <c r="S1005">
        <v>1317</v>
      </c>
      <c r="T1005" t="str">
        <f t="shared" si="104"/>
        <v>1</v>
      </c>
    </row>
    <row r="1006" spans="1:20" x14ac:dyDescent="0.25">
      <c r="A1006" t="s">
        <v>613</v>
      </c>
      <c r="B1006" t="str">
        <f t="shared" si="103"/>
        <v>Rwanda</v>
      </c>
      <c r="C1006" t="s">
        <v>68</v>
      </c>
      <c r="D1006" t="s">
        <v>68</v>
      </c>
      <c r="E1006" t="s">
        <v>9</v>
      </c>
      <c r="F1006" t="s">
        <v>857</v>
      </c>
      <c r="G1006" t="str">
        <f t="shared" si="105"/>
        <v>SHG Use - Any Interaction</v>
      </c>
      <c r="H1006" t="s">
        <v>0</v>
      </c>
      <c r="I1006" t="str">
        <f t="shared" si="106"/>
        <v>SACCO</v>
      </c>
      <c r="J1006" t="s">
        <v>66</v>
      </c>
      <c r="K1006" t="s">
        <v>135</v>
      </c>
      <c r="L1006" t="str">
        <f t="shared" si="107"/>
        <v>6.2 Urban individuals</v>
      </c>
      <c r="M1006" t="str">
        <f t="shared" si="102"/>
        <v>SHG Use - Any Interaction (Among all question respondents)</v>
      </c>
      <c r="N1006" t="s">
        <v>167</v>
      </c>
      <c r="O1006">
        <v>0.17813979804757413</v>
      </c>
      <c r="P1006">
        <v>2.1413486816826709E-2</v>
      </c>
      <c r="Q1006">
        <v>0.13614474609120539</v>
      </c>
      <c r="R1006">
        <v>0.22013485000394287</v>
      </c>
      <c r="S1006">
        <v>333</v>
      </c>
      <c r="T1006" t="str">
        <f t="shared" si="104"/>
        <v>1</v>
      </c>
    </row>
    <row r="1007" spans="1:20" x14ac:dyDescent="0.25">
      <c r="A1007" t="s">
        <v>613</v>
      </c>
      <c r="B1007" t="str">
        <f t="shared" si="103"/>
        <v>Rwanda</v>
      </c>
      <c r="C1007" t="s">
        <v>68</v>
      </c>
      <c r="D1007" t="s">
        <v>68</v>
      </c>
      <c r="E1007" t="s">
        <v>9</v>
      </c>
      <c r="F1007" t="s">
        <v>857</v>
      </c>
      <c r="G1007" t="str">
        <f t="shared" si="105"/>
        <v>SHG Use - Any Interaction</v>
      </c>
      <c r="H1007" t="s">
        <v>0</v>
      </c>
      <c r="I1007" t="str">
        <f t="shared" si="106"/>
        <v>SACCO</v>
      </c>
      <c r="J1007" t="s">
        <v>66</v>
      </c>
      <c r="K1007" t="s">
        <v>134</v>
      </c>
      <c r="L1007" t="str">
        <f t="shared" si="107"/>
        <v>6.1 Rural individuals</v>
      </c>
      <c r="M1007" t="str">
        <f t="shared" si="102"/>
        <v>SHG Use - Any Interaction (Among all question respondents)</v>
      </c>
      <c r="N1007" t="s">
        <v>167</v>
      </c>
      <c r="O1007">
        <v>0.23539189240657643</v>
      </c>
      <c r="P1007">
        <v>1.1241971423927664E-2</v>
      </c>
      <c r="Q1007">
        <v>0.21334470419858814</v>
      </c>
      <c r="R1007">
        <v>0.25743908061456472</v>
      </c>
      <c r="S1007">
        <v>1670</v>
      </c>
      <c r="T1007" t="str">
        <f t="shared" si="104"/>
        <v>1</v>
      </c>
    </row>
    <row r="1008" spans="1:20" x14ac:dyDescent="0.25">
      <c r="A1008" t="s">
        <v>613</v>
      </c>
      <c r="B1008" t="str">
        <f t="shared" si="103"/>
        <v>Rwanda</v>
      </c>
      <c r="C1008" t="s">
        <v>68</v>
      </c>
      <c r="D1008" t="s">
        <v>68</v>
      </c>
      <c r="E1008" t="s">
        <v>9</v>
      </c>
      <c r="F1008" t="s">
        <v>857</v>
      </c>
      <c r="G1008" t="str">
        <f t="shared" si="105"/>
        <v>SHG Use - Any Interaction</v>
      </c>
      <c r="H1008" t="s">
        <v>0</v>
      </c>
      <c r="I1008" t="str">
        <f t="shared" si="106"/>
        <v>SACCO</v>
      </c>
      <c r="J1008" t="s">
        <v>66</v>
      </c>
      <c r="K1008" t="s">
        <v>128</v>
      </c>
      <c r="L1008" t="str">
        <f t="shared" si="107"/>
        <v>4.2 Individuals who do not use mobile money</v>
      </c>
      <c r="M1008" t="str">
        <f t="shared" si="102"/>
        <v>SHG Use - Any Interaction (Among all question respondents)</v>
      </c>
      <c r="N1008" t="s">
        <v>167</v>
      </c>
      <c r="O1008">
        <v>0.19419892971899555</v>
      </c>
      <c r="P1008">
        <v>1.0782438409094292E-2</v>
      </c>
      <c r="Q1008">
        <v>0.17305295451749575</v>
      </c>
      <c r="R1008">
        <v>0.21534490492049535</v>
      </c>
      <c r="S1008">
        <v>1550</v>
      </c>
      <c r="T1008" t="str">
        <f t="shared" si="104"/>
        <v>1</v>
      </c>
    </row>
    <row r="1009" spans="1:20" x14ac:dyDescent="0.25">
      <c r="A1009" t="s">
        <v>613</v>
      </c>
      <c r="B1009" t="str">
        <f t="shared" si="103"/>
        <v>Rwanda</v>
      </c>
      <c r="C1009" t="s">
        <v>68</v>
      </c>
      <c r="D1009" t="s">
        <v>68</v>
      </c>
      <c r="E1009" t="s">
        <v>9</v>
      </c>
      <c r="F1009" t="s">
        <v>857</v>
      </c>
      <c r="G1009" t="str">
        <f t="shared" si="105"/>
        <v>SHG Use - Any Interaction</v>
      </c>
      <c r="H1009" t="s">
        <v>0</v>
      </c>
      <c r="I1009" t="str">
        <f t="shared" si="106"/>
        <v>SACCO</v>
      </c>
      <c r="J1009" t="s">
        <v>66</v>
      </c>
      <c r="K1009" t="s">
        <v>127</v>
      </c>
      <c r="L1009" t="str">
        <f t="shared" si="107"/>
        <v>4.1 Individuals who use mobile money</v>
      </c>
      <c r="M1009" t="str">
        <f t="shared" ref="M1009:M1072" si="108">CONCATENATE(F1009," (Among ",J1009,")")</f>
        <v>SHG Use - Any Interaction (Among all question respondents)</v>
      </c>
      <c r="N1009" t="s">
        <v>167</v>
      </c>
      <c r="O1009">
        <v>0.31843179114759124</v>
      </c>
      <c r="P1009">
        <v>2.3262942013985984E-2</v>
      </c>
      <c r="Q1009">
        <v>0.27280968079760076</v>
      </c>
      <c r="R1009">
        <v>0.36405390149758171</v>
      </c>
      <c r="S1009">
        <v>453</v>
      </c>
      <c r="T1009" t="str">
        <f t="shared" si="104"/>
        <v>1</v>
      </c>
    </row>
    <row r="1010" spans="1:20" x14ac:dyDescent="0.25">
      <c r="A1010" t="s">
        <v>613</v>
      </c>
      <c r="B1010" t="str">
        <f t="shared" si="103"/>
        <v>Rwanda</v>
      </c>
      <c r="C1010" t="s">
        <v>68</v>
      </c>
      <c r="D1010" t="s">
        <v>68</v>
      </c>
      <c r="E1010" t="s">
        <v>9</v>
      </c>
      <c r="F1010" t="s">
        <v>857</v>
      </c>
      <c r="G1010" t="str">
        <f t="shared" si="105"/>
        <v>SHG Use - Any Interaction</v>
      </c>
      <c r="H1010" t="s">
        <v>0</v>
      </c>
      <c r="I1010" t="str">
        <f t="shared" si="106"/>
        <v>SACCO</v>
      </c>
      <c r="J1010" t="s">
        <v>66</v>
      </c>
      <c r="K1010" t="s">
        <v>124</v>
      </c>
      <c r="L1010" t="str">
        <f t="shared" si="107"/>
        <v>3.2 Individuals who do not have access to a mobile phone</v>
      </c>
      <c r="M1010" t="str">
        <f t="shared" si="108"/>
        <v>SHG Use - Any Interaction (Among all question respondents)</v>
      </c>
      <c r="N1010" t="s">
        <v>167</v>
      </c>
      <c r="O1010">
        <v>0.13088750710880223</v>
      </c>
      <c r="P1010">
        <v>1.3454027704647235E-2</v>
      </c>
      <c r="Q1010">
        <v>0.10450214552279904</v>
      </c>
      <c r="R1010">
        <v>0.15727286869480542</v>
      </c>
      <c r="S1010">
        <v>726</v>
      </c>
      <c r="T1010" t="str">
        <f t="shared" si="104"/>
        <v>1</v>
      </c>
    </row>
    <row r="1011" spans="1:20" x14ac:dyDescent="0.25">
      <c r="A1011" t="s">
        <v>613</v>
      </c>
      <c r="B1011" t="str">
        <f t="shared" si="103"/>
        <v>Rwanda</v>
      </c>
      <c r="C1011" t="s">
        <v>68</v>
      </c>
      <c r="D1011" t="s">
        <v>68</v>
      </c>
      <c r="E1011" t="s">
        <v>9</v>
      </c>
      <c r="F1011" t="s">
        <v>857</v>
      </c>
      <c r="G1011" t="str">
        <f t="shared" si="105"/>
        <v>SHG Use - Any Interaction</v>
      </c>
      <c r="H1011" t="s">
        <v>0</v>
      </c>
      <c r="I1011" t="str">
        <f t="shared" si="106"/>
        <v>SACCO</v>
      </c>
      <c r="J1011" t="s">
        <v>66</v>
      </c>
      <c r="K1011" t="s">
        <v>123</v>
      </c>
      <c r="L1011" t="str">
        <f t="shared" si="107"/>
        <v>3.1 Individuals who have access to a mobile phone</v>
      </c>
      <c r="M1011" t="str">
        <f t="shared" si="108"/>
        <v>SHG Use - Any Interaction (Among all question respondents)</v>
      </c>
      <c r="N1011" t="s">
        <v>167</v>
      </c>
      <c r="O1011">
        <v>0.2721231150844059</v>
      </c>
      <c r="P1011">
        <v>1.3276713680534806E-2</v>
      </c>
      <c r="Q1011">
        <v>0.24608549283291142</v>
      </c>
      <c r="R1011">
        <v>0.29816073733590037</v>
      </c>
      <c r="S1011">
        <v>1277</v>
      </c>
      <c r="T1011" t="str">
        <f t="shared" si="104"/>
        <v>1</v>
      </c>
    </row>
    <row r="1012" spans="1:20" x14ac:dyDescent="0.25">
      <c r="A1012" t="s">
        <v>613</v>
      </c>
      <c r="B1012" t="str">
        <f t="shared" si="103"/>
        <v>Rwanda</v>
      </c>
      <c r="C1012" t="s">
        <v>68</v>
      </c>
      <c r="D1012" t="s">
        <v>68</v>
      </c>
      <c r="E1012" t="s">
        <v>9</v>
      </c>
      <c r="F1012" t="s">
        <v>857</v>
      </c>
      <c r="G1012" t="str">
        <f t="shared" si="105"/>
        <v>SHG Use - Any Interaction</v>
      </c>
      <c r="H1012" t="s">
        <v>0</v>
      </c>
      <c r="I1012" t="str">
        <f t="shared" si="106"/>
        <v>SACCO</v>
      </c>
      <c r="J1012" t="s">
        <v>66</v>
      </c>
      <c r="K1012" t="s">
        <v>132</v>
      </c>
      <c r="L1012" t="str">
        <f t="shared" si="107"/>
        <v>5.2 Individuals without a formal ID</v>
      </c>
      <c r="M1012" t="str">
        <f t="shared" si="108"/>
        <v>SHG Use - Any Interaction (Among all question respondents)</v>
      </c>
      <c r="N1012" t="s">
        <v>167</v>
      </c>
      <c r="O1012">
        <v>7.3688123238605338E-2</v>
      </c>
      <c r="P1012">
        <v>1.9892785754616036E-2</v>
      </c>
      <c r="Q1012">
        <v>3.4675393622541302E-2</v>
      </c>
      <c r="R1012">
        <v>0.11270085285466938</v>
      </c>
      <c r="S1012">
        <v>189</v>
      </c>
      <c r="T1012" t="str">
        <f t="shared" si="104"/>
        <v>1</v>
      </c>
    </row>
    <row r="1013" spans="1:20" x14ac:dyDescent="0.25">
      <c r="A1013" t="s">
        <v>613</v>
      </c>
      <c r="B1013" t="str">
        <f t="shared" si="103"/>
        <v>Rwanda</v>
      </c>
      <c r="C1013" t="s">
        <v>68</v>
      </c>
      <c r="D1013" t="s">
        <v>68</v>
      </c>
      <c r="E1013" t="s">
        <v>9</v>
      </c>
      <c r="F1013" t="s">
        <v>857</v>
      </c>
      <c r="G1013" t="str">
        <f t="shared" si="105"/>
        <v>SHG Use - Any Interaction</v>
      </c>
      <c r="H1013" t="s">
        <v>0</v>
      </c>
      <c r="I1013" t="str">
        <f t="shared" si="106"/>
        <v>SACCO</v>
      </c>
      <c r="J1013" t="s">
        <v>66</v>
      </c>
      <c r="K1013" t="s">
        <v>131</v>
      </c>
      <c r="L1013" t="str">
        <f t="shared" si="107"/>
        <v>5.1 Individuals with a formal ID</v>
      </c>
      <c r="M1013" t="str">
        <f t="shared" si="108"/>
        <v>SHG Use - Any Interaction (Among all question respondents)</v>
      </c>
      <c r="N1013" t="s">
        <v>167</v>
      </c>
      <c r="O1013">
        <v>0.24693026589481917</v>
      </c>
      <c r="P1013">
        <v>1.0959949569838538E-2</v>
      </c>
      <c r="Q1013">
        <v>0.22543616474437619</v>
      </c>
      <c r="R1013">
        <v>0.26842436704526218</v>
      </c>
      <c r="S1013">
        <v>1814</v>
      </c>
      <c r="T1013" t="str">
        <f t="shared" si="104"/>
        <v>1</v>
      </c>
    </row>
    <row r="1014" spans="1:20" x14ac:dyDescent="0.25">
      <c r="A1014" t="s">
        <v>613</v>
      </c>
      <c r="B1014" t="str">
        <f t="shared" si="103"/>
        <v>Rwanda</v>
      </c>
      <c r="C1014" t="s">
        <v>68</v>
      </c>
      <c r="D1014" t="s">
        <v>68</v>
      </c>
      <c r="E1014" t="s">
        <v>9</v>
      </c>
      <c r="F1014" t="s">
        <v>857</v>
      </c>
      <c r="G1014" t="str">
        <f t="shared" si="105"/>
        <v>SHG Use - Any Interaction</v>
      </c>
      <c r="H1014" t="s">
        <v>0</v>
      </c>
      <c r="I1014" t="str">
        <f t="shared" si="106"/>
        <v>SACCO</v>
      </c>
      <c r="J1014" t="s">
        <v>66</v>
      </c>
      <c r="K1014" t="s">
        <v>121</v>
      </c>
      <c r="L1014" t="str">
        <f t="shared" si="107"/>
        <v>2.2 Individuals who do not have a bank account</v>
      </c>
      <c r="M1014" t="str">
        <f t="shared" si="108"/>
        <v>SHG Use - Any Interaction (Among all question respondents)</v>
      </c>
      <c r="N1014" t="s">
        <v>167</v>
      </c>
      <c r="O1014">
        <v>0.17622151802140826</v>
      </c>
      <c r="P1014">
        <v>9.9038236715480905E-3</v>
      </c>
      <c r="Q1014">
        <v>0.1567986377959163</v>
      </c>
      <c r="R1014">
        <v>0.19564439824690022</v>
      </c>
      <c r="S1014">
        <v>1691</v>
      </c>
      <c r="T1014" t="str">
        <f t="shared" si="104"/>
        <v>1</v>
      </c>
    </row>
    <row r="1015" spans="1:20" x14ac:dyDescent="0.25">
      <c r="A1015" t="s">
        <v>613</v>
      </c>
      <c r="B1015" t="str">
        <f t="shared" si="103"/>
        <v>Rwanda</v>
      </c>
      <c r="C1015" t="s">
        <v>68</v>
      </c>
      <c r="D1015" t="s">
        <v>68</v>
      </c>
      <c r="E1015" t="s">
        <v>9</v>
      </c>
      <c r="F1015" t="s">
        <v>857</v>
      </c>
      <c r="G1015" t="str">
        <f t="shared" si="105"/>
        <v>SHG Use - Any Interaction</v>
      </c>
      <c r="H1015" t="s">
        <v>0</v>
      </c>
      <c r="I1015" t="str">
        <f t="shared" si="106"/>
        <v>SACCO</v>
      </c>
      <c r="J1015" t="s">
        <v>66</v>
      </c>
      <c r="K1015" t="s">
        <v>120</v>
      </c>
      <c r="L1015" t="str">
        <f t="shared" si="107"/>
        <v>2.1 Individuals who have a bank account</v>
      </c>
      <c r="M1015" t="str">
        <f t="shared" si="108"/>
        <v>SHG Use - Any Interaction (Among all question respondents)</v>
      </c>
      <c r="N1015" t="s">
        <v>167</v>
      </c>
      <c r="O1015">
        <v>0.48658597025563999</v>
      </c>
      <c r="P1015">
        <v>3.0395539265020952E-2</v>
      </c>
      <c r="Q1015">
        <v>0.42697576937638115</v>
      </c>
      <c r="R1015">
        <v>0.54619617113489882</v>
      </c>
      <c r="S1015">
        <v>312</v>
      </c>
      <c r="T1015" t="str">
        <f t="shared" si="104"/>
        <v>1</v>
      </c>
    </row>
    <row r="1016" spans="1:20" x14ac:dyDescent="0.25">
      <c r="A1016" t="s">
        <v>613</v>
      </c>
      <c r="B1016" t="str">
        <f t="shared" si="103"/>
        <v>Rwanda</v>
      </c>
      <c r="C1016" t="s">
        <v>68</v>
      </c>
      <c r="D1016" t="s">
        <v>68</v>
      </c>
      <c r="E1016" t="s">
        <v>9</v>
      </c>
      <c r="F1016" t="s">
        <v>857</v>
      </c>
      <c r="G1016" t="str">
        <f t="shared" si="105"/>
        <v>SHG Use - Any Interaction</v>
      </c>
      <c r="H1016" t="s">
        <v>746</v>
      </c>
      <c r="I1016" t="str">
        <f t="shared" si="106"/>
        <v>Cooperative (unspecified)</v>
      </c>
      <c r="J1016" t="s">
        <v>66</v>
      </c>
      <c r="K1016" t="s">
        <v>116</v>
      </c>
      <c r="L1016" t="str">
        <f t="shared" si="107"/>
        <v>1.3 Males</v>
      </c>
      <c r="M1016" t="str">
        <f t="shared" si="108"/>
        <v>SHG Use - Any Interaction (Among all question respondents)</v>
      </c>
      <c r="N1016" t="s">
        <v>168</v>
      </c>
      <c r="O1016">
        <v>0.2523022228946018</v>
      </c>
      <c r="P1016">
        <v>1.687758260695087E-2</v>
      </c>
      <c r="Q1016">
        <v>0.21920275784532023</v>
      </c>
      <c r="R1016">
        <v>0.28540168794388338</v>
      </c>
      <c r="S1016">
        <v>686</v>
      </c>
      <c r="T1016" t="str">
        <f t="shared" si="104"/>
        <v>1</v>
      </c>
    </row>
    <row r="1017" spans="1:20" x14ac:dyDescent="0.25">
      <c r="A1017" t="s">
        <v>613</v>
      </c>
      <c r="B1017" t="str">
        <f t="shared" si="103"/>
        <v>Rwanda</v>
      </c>
      <c r="C1017" t="s">
        <v>68</v>
      </c>
      <c r="D1017" t="s">
        <v>68</v>
      </c>
      <c r="E1017" t="s">
        <v>9</v>
      </c>
      <c r="F1017" t="s">
        <v>857</v>
      </c>
      <c r="G1017" t="str">
        <f t="shared" si="105"/>
        <v>SHG Use - Any Interaction</v>
      </c>
      <c r="H1017" t="s">
        <v>746</v>
      </c>
      <c r="I1017" t="str">
        <f t="shared" si="106"/>
        <v>Cooperative (unspecified)</v>
      </c>
      <c r="J1017" t="s">
        <v>66</v>
      </c>
      <c r="K1017" t="s">
        <v>115</v>
      </c>
      <c r="L1017" t="str">
        <f t="shared" si="107"/>
        <v>1.2 Females</v>
      </c>
      <c r="M1017" t="str">
        <f t="shared" si="108"/>
        <v>SHG Use - Any Interaction (Among all question respondents)</v>
      </c>
      <c r="N1017" t="s">
        <v>168</v>
      </c>
      <c r="O1017">
        <v>0.23414710241816422</v>
      </c>
      <c r="P1017">
        <v>1.1921117295441201E-2</v>
      </c>
      <c r="Q1017">
        <v>0.21076800752892713</v>
      </c>
      <c r="R1017">
        <v>0.25752619730740134</v>
      </c>
      <c r="S1017">
        <v>1317</v>
      </c>
      <c r="T1017" t="str">
        <f t="shared" si="104"/>
        <v>1</v>
      </c>
    </row>
    <row r="1018" spans="1:20" x14ac:dyDescent="0.25">
      <c r="A1018" t="s">
        <v>613</v>
      </c>
      <c r="B1018" t="str">
        <f t="shared" si="103"/>
        <v>Rwanda</v>
      </c>
      <c r="C1018" t="s">
        <v>68</v>
      </c>
      <c r="D1018" t="s">
        <v>68</v>
      </c>
      <c r="E1018" t="s">
        <v>9</v>
      </c>
      <c r="F1018" t="s">
        <v>857</v>
      </c>
      <c r="G1018" t="str">
        <f t="shared" si="105"/>
        <v>SHG Use - Any Interaction</v>
      </c>
      <c r="H1018" t="s">
        <v>746</v>
      </c>
      <c r="I1018" t="str">
        <f t="shared" si="106"/>
        <v>Cooperative (unspecified)</v>
      </c>
      <c r="J1018" t="s">
        <v>66</v>
      </c>
      <c r="K1018" t="s">
        <v>135</v>
      </c>
      <c r="L1018" t="str">
        <f t="shared" si="107"/>
        <v>6.2 Urban individuals</v>
      </c>
      <c r="M1018" t="str">
        <f t="shared" si="108"/>
        <v>SHG Use - Any Interaction (Among all question respondents)</v>
      </c>
      <c r="N1018" t="s">
        <v>168</v>
      </c>
      <c r="O1018">
        <v>0.18168371002065317</v>
      </c>
      <c r="P1018">
        <v>2.1031724255920987E-2</v>
      </c>
      <c r="Q1018">
        <v>0.14043735157307041</v>
      </c>
      <c r="R1018">
        <v>0.22293006846823593</v>
      </c>
      <c r="S1018">
        <v>333</v>
      </c>
      <c r="T1018" t="str">
        <f t="shared" si="104"/>
        <v>1</v>
      </c>
    </row>
    <row r="1019" spans="1:20" x14ac:dyDescent="0.25">
      <c r="A1019" t="s">
        <v>613</v>
      </c>
      <c r="B1019" t="str">
        <f t="shared" si="103"/>
        <v>Rwanda</v>
      </c>
      <c r="C1019" t="s">
        <v>68</v>
      </c>
      <c r="D1019" t="s">
        <v>68</v>
      </c>
      <c r="E1019" t="s">
        <v>9</v>
      </c>
      <c r="F1019" t="s">
        <v>857</v>
      </c>
      <c r="G1019" t="str">
        <f t="shared" si="105"/>
        <v>SHG Use - Any Interaction</v>
      </c>
      <c r="H1019" t="s">
        <v>746</v>
      </c>
      <c r="I1019" t="str">
        <f t="shared" si="106"/>
        <v>Cooperative (unspecified)</v>
      </c>
      <c r="J1019" t="s">
        <v>66</v>
      </c>
      <c r="K1019" t="s">
        <v>134</v>
      </c>
      <c r="L1019" t="str">
        <f t="shared" si="107"/>
        <v>6.1 Rural individuals</v>
      </c>
      <c r="M1019" t="str">
        <f t="shared" si="108"/>
        <v>SHG Use - Any Interaction (Among all question respondents)</v>
      </c>
      <c r="N1019" t="s">
        <v>168</v>
      </c>
      <c r="O1019">
        <v>0.25525716966767259</v>
      </c>
      <c r="P1019">
        <v>1.1408786655371641E-2</v>
      </c>
      <c r="Q1019">
        <v>0.23288283182863501</v>
      </c>
      <c r="R1019">
        <v>0.27763150750671017</v>
      </c>
      <c r="S1019">
        <v>1670</v>
      </c>
      <c r="T1019" t="str">
        <f t="shared" si="104"/>
        <v>1</v>
      </c>
    </row>
    <row r="1020" spans="1:20" x14ac:dyDescent="0.25">
      <c r="A1020" t="s">
        <v>613</v>
      </c>
      <c r="B1020" t="str">
        <f t="shared" si="103"/>
        <v>Rwanda</v>
      </c>
      <c r="C1020" t="s">
        <v>68</v>
      </c>
      <c r="D1020" t="s">
        <v>68</v>
      </c>
      <c r="E1020" t="s">
        <v>9</v>
      </c>
      <c r="F1020" t="s">
        <v>857</v>
      </c>
      <c r="G1020" t="str">
        <f t="shared" si="105"/>
        <v>SHG Use - Any Interaction</v>
      </c>
      <c r="H1020" t="s">
        <v>746</v>
      </c>
      <c r="I1020" t="str">
        <f t="shared" si="106"/>
        <v>Cooperative (unspecified)</v>
      </c>
      <c r="J1020" t="s">
        <v>66</v>
      </c>
      <c r="K1020" t="s">
        <v>128</v>
      </c>
      <c r="L1020" t="str">
        <f t="shared" si="107"/>
        <v>4.2 Individuals who do not use mobile money</v>
      </c>
      <c r="M1020" t="str">
        <f t="shared" si="108"/>
        <v>SHG Use - Any Interaction (Among all question respondents)</v>
      </c>
      <c r="N1020" t="s">
        <v>168</v>
      </c>
      <c r="O1020">
        <v>0.23740990653029426</v>
      </c>
      <c r="P1020">
        <v>1.1452504156509421E-2</v>
      </c>
      <c r="Q1020">
        <v>0.21494983212965005</v>
      </c>
      <c r="R1020">
        <v>0.25986998093093849</v>
      </c>
      <c r="S1020">
        <v>1550</v>
      </c>
      <c r="T1020" t="str">
        <f t="shared" si="104"/>
        <v>1</v>
      </c>
    </row>
    <row r="1021" spans="1:20" x14ac:dyDescent="0.25">
      <c r="A1021" t="s">
        <v>613</v>
      </c>
      <c r="B1021" t="str">
        <f t="shared" si="103"/>
        <v>Rwanda</v>
      </c>
      <c r="C1021" t="s">
        <v>68</v>
      </c>
      <c r="D1021" t="s">
        <v>68</v>
      </c>
      <c r="E1021" t="s">
        <v>9</v>
      </c>
      <c r="F1021" t="s">
        <v>857</v>
      </c>
      <c r="G1021" t="str">
        <f t="shared" si="105"/>
        <v>SHG Use - Any Interaction</v>
      </c>
      <c r="H1021" t="s">
        <v>746</v>
      </c>
      <c r="I1021" t="str">
        <f t="shared" si="106"/>
        <v>Cooperative (unspecified)</v>
      </c>
      <c r="J1021" t="s">
        <v>66</v>
      </c>
      <c r="K1021" t="s">
        <v>127</v>
      </c>
      <c r="L1021" t="str">
        <f t="shared" si="107"/>
        <v>4.1 Individuals who use mobile money</v>
      </c>
      <c r="M1021" t="str">
        <f t="shared" si="108"/>
        <v>SHG Use - Any Interaction (Among all question respondents)</v>
      </c>
      <c r="N1021" t="s">
        <v>168</v>
      </c>
      <c r="O1021">
        <v>0.25842735803091837</v>
      </c>
      <c r="P1021">
        <v>2.1629391492210801E-2</v>
      </c>
      <c r="Q1021">
        <v>0.21600888469820223</v>
      </c>
      <c r="R1021">
        <v>0.30084583136363452</v>
      </c>
      <c r="S1021">
        <v>453</v>
      </c>
      <c r="T1021" t="str">
        <f t="shared" si="104"/>
        <v>1</v>
      </c>
    </row>
    <row r="1022" spans="1:20" x14ac:dyDescent="0.25">
      <c r="A1022" t="s">
        <v>613</v>
      </c>
      <c r="B1022" t="str">
        <f t="shared" si="103"/>
        <v>Rwanda</v>
      </c>
      <c r="C1022" t="s">
        <v>68</v>
      </c>
      <c r="D1022" t="s">
        <v>68</v>
      </c>
      <c r="E1022" t="s">
        <v>9</v>
      </c>
      <c r="F1022" t="s">
        <v>857</v>
      </c>
      <c r="G1022" t="str">
        <f t="shared" si="105"/>
        <v>SHG Use - Any Interaction</v>
      </c>
      <c r="H1022" t="s">
        <v>746</v>
      </c>
      <c r="I1022" t="str">
        <f t="shared" si="106"/>
        <v>Cooperative (unspecified)</v>
      </c>
      <c r="J1022" t="s">
        <v>66</v>
      </c>
      <c r="K1022" t="s">
        <v>124</v>
      </c>
      <c r="L1022" t="str">
        <f t="shared" si="107"/>
        <v>3.2 Individuals who do not have access to a mobile phone</v>
      </c>
      <c r="M1022" t="str">
        <f t="shared" si="108"/>
        <v>SHG Use - Any Interaction (Among all question respondents)</v>
      </c>
      <c r="N1022" t="s">
        <v>168</v>
      </c>
      <c r="O1022">
        <v>0.15629686923654679</v>
      </c>
      <c r="P1022">
        <v>1.3950514010014792E-2</v>
      </c>
      <c r="Q1022">
        <v>0.12893782371163684</v>
      </c>
      <c r="R1022">
        <v>0.18365591476145673</v>
      </c>
      <c r="S1022">
        <v>726</v>
      </c>
      <c r="T1022" t="str">
        <f t="shared" si="104"/>
        <v>1</v>
      </c>
    </row>
    <row r="1023" spans="1:20" x14ac:dyDescent="0.25">
      <c r="A1023" t="s">
        <v>613</v>
      </c>
      <c r="B1023" t="str">
        <f t="shared" si="103"/>
        <v>Rwanda</v>
      </c>
      <c r="C1023" t="s">
        <v>68</v>
      </c>
      <c r="D1023" t="s">
        <v>68</v>
      </c>
      <c r="E1023" t="s">
        <v>9</v>
      </c>
      <c r="F1023" t="s">
        <v>857</v>
      </c>
      <c r="G1023" t="str">
        <f t="shared" si="105"/>
        <v>SHG Use - Any Interaction</v>
      </c>
      <c r="H1023" t="s">
        <v>746</v>
      </c>
      <c r="I1023" t="str">
        <f t="shared" si="106"/>
        <v>Cooperative (unspecified)</v>
      </c>
      <c r="J1023" t="s">
        <v>66</v>
      </c>
      <c r="K1023" t="s">
        <v>123</v>
      </c>
      <c r="L1023" t="str">
        <f t="shared" si="107"/>
        <v>3.1 Individuals who have access to a mobile phone</v>
      </c>
      <c r="M1023" t="str">
        <f t="shared" si="108"/>
        <v>SHG Use - Any Interaction (Among all question respondents)</v>
      </c>
      <c r="N1023" t="s">
        <v>168</v>
      </c>
      <c r="O1023">
        <v>0.28512662803592798</v>
      </c>
      <c r="P1023">
        <v>1.3369712265260625E-2</v>
      </c>
      <c r="Q1023">
        <v>0.25890662164350225</v>
      </c>
      <c r="R1023">
        <v>0.3113466344283537</v>
      </c>
      <c r="S1023">
        <v>1277</v>
      </c>
      <c r="T1023" t="str">
        <f t="shared" si="104"/>
        <v>1</v>
      </c>
    </row>
    <row r="1024" spans="1:20" x14ac:dyDescent="0.25">
      <c r="A1024" t="s">
        <v>613</v>
      </c>
      <c r="B1024" t="str">
        <f t="shared" si="103"/>
        <v>Rwanda</v>
      </c>
      <c r="C1024" t="s">
        <v>68</v>
      </c>
      <c r="D1024" t="s">
        <v>68</v>
      </c>
      <c r="E1024" t="s">
        <v>9</v>
      </c>
      <c r="F1024" t="s">
        <v>857</v>
      </c>
      <c r="G1024" t="str">
        <f t="shared" si="105"/>
        <v>SHG Use - Any Interaction</v>
      </c>
      <c r="H1024" t="s">
        <v>746</v>
      </c>
      <c r="I1024" t="str">
        <f t="shared" si="106"/>
        <v>Cooperative (unspecified)</v>
      </c>
      <c r="J1024" t="s">
        <v>66</v>
      </c>
      <c r="K1024" t="s">
        <v>132</v>
      </c>
      <c r="L1024" t="str">
        <f t="shared" si="107"/>
        <v>5.2 Individuals without a formal ID</v>
      </c>
      <c r="M1024" t="str">
        <f t="shared" si="108"/>
        <v>SHG Use - Any Interaction (Among all question respondents)</v>
      </c>
      <c r="N1024" t="s">
        <v>168</v>
      </c>
      <c r="O1024">
        <v>0.13340089041215505</v>
      </c>
      <c r="P1024">
        <v>2.5679981091258724E-2</v>
      </c>
      <c r="Q1024">
        <v>8.303860474653682E-2</v>
      </c>
      <c r="R1024">
        <v>0.18376317607777329</v>
      </c>
      <c r="S1024">
        <v>189</v>
      </c>
      <c r="T1024" t="str">
        <f t="shared" si="104"/>
        <v>1</v>
      </c>
    </row>
    <row r="1025" spans="1:20" x14ac:dyDescent="0.25">
      <c r="A1025" t="s">
        <v>613</v>
      </c>
      <c r="B1025" t="str">
        <f t="shared" si="103"/>
        <v>Rwanda</v>
      </c>
      <c r="C1025" t="s">
        <v>68</v>
      </c>
      <c r="D1025" t="s">
        <v>68</v>
      </c>
      <c r="E1025" t="s">
        <v>9</v>
      </c>
      <c r="F1025" t="s">
        <v>857</v>
      </c>
      <c r="G1025" t="str">
        <f t="shared" si="105"/>
        <v>SHG Use - Any Interaction</v>
      </c>
      <c r="H1025" t="s">
        <v>746</v>
      </c>
      <c r="I1025" t="str">
        <f t="shared" si="106"/>
        <v>Cooperative (unspecified)</v>
      </c>
      <c r="J1025" t="s">
        <v>66</v>
      </c>
      <c r="K1025" t="s">
        <v>131</v>
      </c>
      <c r="L1025" t="str">
        <f t="shared" si="107"/>
        <v>5.1 Individuals with a formal ID</v>
      </c>
      <c r="M1025" t="str">
        <f t="shared" si="108"/>
        <v>SHG Use - Any Interaction (Among all question respondents)</v>
      </c>
      <c r="N1025" t="s">
        <v>168</v>
      </c>
      <c r="O1025">
        <v>0.25804506584388437</v>
      </c>
      <c r="P1025">
        <v>1.0936111936221583E-2</v>
      </c>
      <c r="Q1025">
        <v>0.23659771386002151</v>
      </c>
      <c r="R1025">
        <v>0.27949241782774725</v>
      </c>
      <c r="S1025">
        <v>1814</v>
      </c>
      <c r="T1025" t="str">
        <f t="shared" si="104"/>
        <v>1</v>
      </c>
    </row>
    <row r="1026" spans="1:20" x14ac:dyDescent="0.25">
      <c r="A1026" t="s">
        <v>613</v>
      </c>
      <c r="B1026" t="str">
        <f t="shared" ref="B1026:B1039" si="109">A1026</f>
        <v>Rwanda</v>
      </c>
      <c r="C1026" t="s">
        <v>68</v>
      </c>
      <c r="D1026" t="s">
        <v>68</v>
      </c>
      <c r="E1026" t="s">
        <v>9</v>
      </c>
      <c r="F1026" t="s">
        <v>857</v>
      </c>
      <c r="G1026" t="str">
        <f t="shared" si="105"/>
        <v>SHG Use - Any Interaction</v>
      </c>
      <c r="H1026" t="s">
        <v>746</v>
      </c>
      <c r="I1026" t="str">
        <f t="shared" si="106"/>
        <v>Cooperative (unspecified)</v>
      </c>
      <c r="J1026" t="s">
        <v>66</v>
      </c>
      <c r="K1026" t="s">
        <v>121</v>
      </c>
      <c r="L1026" t="str">
        <f t="shared" si="107"/>
        <v>2.2 Individuals who do not have a bank account</v>
      </c>
      <c r="M1026" t="str">
        <f t="shared" si="108"/>
        <v>SHG Use - Any Interaction (Among all question respondents)</v>
      </c>
      <c r="N1026" t="s">
        <v>168</v>
      </c>
      <c r="O1026">
        <v>0.24254388733144219</v>
      </c>
      <c r="P1026">
        <v>1.107533593592642E-2</v>
      </c>
      <c r="Q1026">
        <v>0.22082349625071521</v>
      </c>
      <c r="R1026">
        <v>0.26426427841216915</v>
      </c>
      <c r="S1026">
        <v>1691</v>
      </c>
      <c r="T1026" t="str">
        <f t="shared" ref="T1026:T1039" si="110">IF(S1026&gt;=30,"1","0")</f>
        <v>1</v>
      </c>
    </row>
    <row r="1027" spans="1:20" x14ac:dyDescent="0.25">
      <c r="A1027" t="s">
        <v>613</v>
      </c>
      <c r="B1027" t="str">
        <f t="shared" si="109"/>
        <v>Rwanda</v>
      </c>
      <c r="C1027" t="s">
        <v>68</v>
      </c>
      <c r="D1027" t="s">
        <v>68</v>
      </c>
      <c r="E1027" t="s">
        <v>9</v>
      </c>
      <c r="F1027" t="s">
        <v>857</v>
      </c>
      <c r="G1027" t="str">
        <f t="shared" ref="G1027:G1090" si="111">F1027</f>
        <v>SHG Use - Any Interaction</v>
      </c>
      <c r="H1027" t="s">
        <v>746</v>
      </c>
      <c r="I1027" t="str">
        <f t="shared" si="106"/>
        <v>Cooperative (unspecified)</v>
      </c>
      <c r="J1027" t="s">
        <v>66</v>
      </c>
      <c r="K1027" t="s">
        <v>120</v>
      </c>
      <c r="L1027" t="str">
        <f t="shared" si="107"/>
        <v>2.1 Individuals who have a bank account</v>
      </c>
      <c r="M1027" t="str">
        <f t="shared" si="108"/>
        <v>SHG Use - Any Interaction (Among all question respondents)</v>
      </c>
      <c r="N1027" t="s">
        <v>168</v>
      </c>
      <c r="O1027">
        <v>0.24371026535576906</v>
      </c>
      <c r="P1027">
        <v>2.546558801355223E-2</v>
      </c>
      <c r="Q1027">
        <v>0.1937684365972574</v>
      </c>
      <c r="R1027">
        <v>0.29365209411428073</v>
      </c>
      <c r="S1027">
        <v>312</v>
      </c>
      <c r="T1027" t="str">
        <f t="shared" si="110"/>
        <v>1</v>
      </c>
    </row>
    <row r="1028" spans="1:20" x14ac:dyDescent="0.25">
      <c r="A1028" t="s">
        <v>613</v>
      </c>
      <c r="B1028" t="str">
        <f t="shared" si="109"/>
        <v>Rwanda</v>
      </c>
      <c r="C1028" t="s">
        <v>68</v>
      </c>
      <c r="D1028" t="s">
        <v>68</v>
      </c>
      <c r="E1028" t="s">
        <v>9</v>
      </c>
      <c r="F1028" t="s">
        <v>857</v>
      </c>
      <c r="G1028" t="str">
        <f t="shared" si="111"/>
        <v>SHG Use - Any Interaction</v>
      </c>
      <c r="H1028" t="s">
        <v>740</v>
      </c>
      <c r="I1028" t="str">
        <f t="shared" si="106"/>
        <v>Any SHG (one or more)</v>
      </c>
      <c r="J1028" t="s">
        <v>66</v>
      </c>
      <c r="K1028" t="s">
        <v>116</v>
      </c>
      <c r="L1028" t="str">
        <f t="shared" si="107"/>
        <v>1.3 Males</v>
      </c>
      <c r="M1028" t="str">
        <f t="shared" si="108"/>
        <v>SHG Use - Any Interaction (Among all question respondents)</v>
      </c>
      <c r="N1028" t="s">
        <v>171</v>
      </c>
      <c r="O1028">
        <v>0.45743418716504536</v>
      </c>
      <c r="P1028">
        <v>1.9890385653104654E-2</v>
      </c>
      <c r="Q1028">
        <v>0.41842616450719572</v>
      </c>
      <c r="R1028">
        <v>0.496442209822895</v>
      </c>
      <c r="S1028">
        <v>686</v>
      </c>
      <c r="T1028" t="str">
        <f t="shared" si="110"/>
        <v>1</v>
      </c>
    </row>
    <row r="1029" spans="1:20" x14ac:dyDescent="0.25">
      <c r="A1029" t="s">
        <v>613</v>
      </c>
      <c r="B1029" t="str">
        <f t="shared" si="109"/>
        <v>Rwanda</v>
      </c>
      <c r="C1029" t="s">
        <v>68</v>
      </c>
      <c r="D1029" t="s">
        <v>68</v>
      </c>
      <c r="E1029" t="s">
        <v>9</v>
      </c>
      <c r="F1029" t="s">
        <v>857</v>
      </c>
      <c r="G1029" t="str">
        <f t="shared" si="111"/>
        <v>SHG Use - Any Interaction</v>
      </c>
      <c r="H1029" t="s">
        <v>740</v>
      </c>
      <c r="I1029" t="str">
        <f t="shared" si="106"/>
        <v>Any SHG (one or more)</v>
      </c>
      <c r="J1029" t="s">
        <v>66</v>
      </c>
      <c r="K1029" t="s">
        <v>115</v>
      </c>
      <c r="L1029" t="str">
        <f t="shared" si="107"/>
        <v>1.2 Females</v>
      </c>
      <c r="M1029" t="str">
        <f t="shared" si="108"/>
        <v>SHG Use - Any Interaction (Among all question respondents)</v>
      </c>
      <c r="N1029" t="s">
        <v>171</v>
      </c>
      <c r="O1029">
        <v>0.37410068793086748</v>
      </c>
      <c r="P1029">
        <v>1.3895421054098609E-2</v>
      </c>
      <c r="Q1029">
        <v>0.3468496879366047</v>
      </c>
      <c r="R1029">
        <v>0.40135168792513026</v>
      </c>
      <c r="S1029">
        <v>1317</v>
      </c>
      <c r="T1029" t="str">
        <f t="shared" si="110"/>
        <v>1</v>
      </c>
    </row>
    <row r="1030" spans="1:20" x14ac:dyDescent="0.25">
      <c r="A1030" t="s">
        <v>613</v>
      </c>
      <c r="B1030" t="str">
        <f t="shared" si="109"/>
        <v>Rwanda</v>
      </c>
      <c r="C1030" t="s">
        <v>68</v>
      </c>
      <c r="D1030" t="s">
        <v>68</v>
      </c>
      <c r="E1030" t="s">
        <v>9</v>
      </c>
      <c r="F1030" t="s">
        <v>857</v>
      </c>
      <c r="G1030" t="str">
        <f t="shared" si="111"/>
        <v>SHG Use - Any Interaction</v>
      </c>
      <c r="H1030" t="s">
        <v>740</v>
      </c>
      <c r="I1030" t="str">
        <f t="shared" si="106"/>
        <v>Any SHG (one or more)</v>
      </c>
      <c r="J1030" t="s">
        <v>66</v>
      </c>
      <c r="K1030" t="s">
        <v>135</v>
      </c>
      <c r="L1030" t="str">
        <f t="shared" si="107"/>
        <v>6.2 Urban individuals</v>
      </c>
      <c r="M1030" t="str">
        <f t="shared" si="108"/>
        <v>SHG Use - Any Interaction (Among all question respondents)</v>
      </c>
      <c r="N1030" t="s">
        <v>171</v>
      </c>
      <c r="O1030">
        <v>0.3007799372594106</v>
      </c>
      <c r="P1030">
        <v>2.5969908844497361E-2</v>
      </c>
      <c r="Q1030">
        <v>0.24984905988497819</v>
      </c>
      <c r="R1030">
        <v>0.35171081463384302</v>
      </c>
      <c r="S1030">
        <v>333</v>
      </c>
      <c r="T1030" t="str">
        <f t="shared" si="110"/>
        <v>1</v>
      </c>
    </row>
    <row r="1031" spans="1:20" x14ac:dyDescent="0.25">
      <c r="A1031" t="s">
        <v>613</v>
      </c>
      <c r="B1031" t="str">
        <f t="shared" si="109"/>
        <v>Rwanda</v>
      </c>
      <c r="C1031" t="s">
        <v>68</v>
      </c>
      <c r="D1031" t="s">
        <v>68</v>
      </c>
      <c r="E1031" t="s">
        <v>9</v>
      </c>
      <c r="F1031" t="s">
        <v>857</v>
      </c>
      <c r="G1031" t="str">
        <f t="shared" si="111"/>
        <v>SHG Use - Any Interaction</v>
      </c>
      <c r="H1031" t="s">
        <v>740</v>
      </c>
      <c r="I1031" t="str">
        <f t="shared" si="106"/>
        <v>Any SHG (one or more)</v>
      </c>
      <c r="J1031" t="s">
        <v>66</v>
      </c>
      <c r="K1031" t="s">
        <v>134</v>
      </c>
      <c r="L1031" t="str">
        <f t="shared" si="107"/>
        <v>6.1 Rural individuals</v>
      </c>
      <c r="M1031" t="str">
        <f t="shared" si="108"/>
        <v>SHG Use - Any Interaction (Among all question respondents)</v>
      </c>
      <c r="N1031" t="s">
        <v>171</v>
      </c>
      <c r="O1031">
        <v>0.43662602595674721</v>
      </c>
      <c r="P1031">
        <v>1.3239823624001369E-2</v>
      </c>
      <c r="Q1031">
        <v>0.41066075062633323</v>
      </c>
      <c r="R1031">
        <v>0.46259130128716119</v>
      </c>
      <c r="S1031">
        <v>1670</v>
      </c>
      <c r="T1031" t="str">
        <f t="shared" si="110"/>
        <v>1</v>
      </c>
    </row>
    <row r="1032" spans="1:20" x14ac:dyDescent="0.25">
      <c r="A1032" t="s">
        <v>613</v>
      </c>
      <c r="B1032" t="str">
        <f t="shared" si="109"/>
        <v>Rwanda</v>
      </c>
      <c r="C1032" t="s">
        <v>68</v>
      </c>
      <c r="D1032" t="s">
        <v>68</v>
      </c>
      <c r="E1032" t="s">
        <v>9</v>
      </c>
      <c r="F1032" t="s">
        <v>857</v>
      </c>
      <c r="G1032" t="str">
        <f t="shared" si="111"/>
        <v>SHG Use - Any Interaction</v>
      </c>
      <c r="H1032" t="s">
        <v>740</v>
      </c>
      <c r="I1032" t="str">
        <f t="shared" si="106"/>
        <v>Any SHG (one or more)</v>
      </c>
      <c r="J1032" t="s">
        <v>66</v>
      </c>
      <c r="K1032" t="s">
        <v>128</v>
      </c>
      <c r="L1032" t="str">
        <f t="shared" si="107"/>
        <v>4.2 Individuals who do not use mobile money</v>
      </c>
      <c r="M1032" t="str">
        <f t="shared" si="108"/>
        <v>SHG Use - Any Interaction (Among all question respondents)</v>
      </c>
      <c r="N1032" t="s">
        <v>171</v>
      </c>
      <c r="O1032">
        <v>0.39222971413762048</v>
      </c>
      <c r="P1032">
        <v>1.3421361916117799E-2</v>
      </c>
      <c r="Q1032">
        <v>0.36590841505102356</v>
      </c>
      <c r="R1032">
        <v>0.41855101322421739</v>
      </c>
      <c r="S1032">
        <v>1550</v>
      </c>
      <c r="T1032" t="str">
        <f t="shared" si="110"/>
        <v>1</v>
      </c>
    </row>
    <row r="1033" spans="1:20" x14ac:dyDescent="0.25">
      <c r="A1033" t="s">
        <v>613</v>
      </c>
      <c r="B1033" t="str">
        <f t="shared" si="109"/>
        <v>Rwanda</v>
      </c>
      <c r="C1033" t="s">
        <v>68</v>
      </c>
      <c r="D1033" t="s">
        <v>68</v>
      </c>
      <c r="E1033" t="s">
        <v>9</v>
      </c>
      <c r="F1033" t="s">
        <v>857</v>
      </c>
      <c r="G1033" t="str">
        <f t="shared" si="111"/>
        <v>SHG Use - Any Interaction</v>
      </c>
      <c r="H1033" t="s">
        <v>740</v>
      </c>
      <c r="I1033" t="str">
        <f t="shared" si="106"/>
        <v>Any SHG (one or more)</v>
      </c>
      <c r="J1033" t="s">
        <v>66</v>
      </c>
      <c r="K1033" t="s">
        <v>127</v>
      </c>
      <c r="L1033" t="str">
        <f t="shared" si="107"/>
        <v>4.1 Individuals who use mobile money</v>
      </c>
      <c r="M1033" t="str">
        <f t="shared" si="108"/>
        <v>SHG Use - Any Interaction (Among all question respondents)</v>
      </c>
      <c r="N1033" t="s">
        <v>171</v>
      </c>
      <c r="O1033">
        <v>0.47624650974489102</v>
      </c>
      <c r="P1033">
        <v>2.5474590355309107E-2</v>
      </c>
      <c r="Q1033">
        <v>0.42628702604708602</v>
      </c>
      <c r="R1033">
        <v>0.52620599344269603</v>
      </c>
      <c r="S1033">
        <v>453</v>
      </c>
      <c r="T1033" t="str">
        <f t="shared" si="110"/>
        <v>1</v>
      </c>
    </row>
    <row r="1034" spans="1:20" x14ac:dyDescent="0.25">
      <c r="A1034" t="s">
        <v>613</v>
      </c>
      <c r="B1034" t="str">
        <f t="shared" si="109"/>
        <v>Rwanda</v>
      </c>
      <c r="C1034" t="s">
        <v>68</v>
      </c>
      <c r="D1034" t="s">
        <v>68</v>
      </c>
      <c r="E1034" t="s">
        <v>9</v>
      </c>
      <c r="F1034" t="s">
        <v>857</v>
      </c>
      <c r="G1034" t="str">
        <f t="shared" si="111"/>
        <v>SHG Use - Any Interaction</v>
      </c>
      <c r="H1034" t="s">
        <v>740</v>
      </c>
      <c r="I1034" t="str">
        <f t="shared" si="106"/>
        <v>Any SHG (one or more)</v>
      </c>
      <c r="J1034" t="s">
        <v>66</v>
      </c>
      <c r="K1034" t="s">
        <v>124</v>
      </c>
      <c r="L1034" t="str">
        <f t="shared" si="107"/>
        <v>3.2 Individuals who do not have access to a mobile phone</v>
      </c>
      <c r="M1034" t="str">
        <f t="shared" si="108"/>
        <v>SHG Use - Any Interaction (Among all question respondents)</v>
      </c>
      <c r="N1034" t="s">
        <v>171</v>
      </c>
      <c r="O1034">
        <v>0.27301947128019555</v>
      </c>
      <c r="P1034">
        <v>1.7555046670783479E-2</v>
      </c>
      <c r="Q1034">
        <v>0.23859139782619276</v>
      </c>
      <c r="R1034">
        <v>0.30744754473419833</v>
      </c>
      <c r="S1034">
        <v>726</v>
      </c>
      <c r="T1034" t="str">
        <f t="shared" si="110"/>
        <v>1</v>
      </c>
    </row>
    <row r="1035" spans="1:20" x14ac:dyDescent="0.25">
      <c r="A1035" t="s">
        <v>613</v>
      </c>
      <c r="B1035" t="str">
        <f t="shared" si="109"/>
        <v>Rwanda</v>
      </c>
      <c r="C1035" t="s">
        <v>68</v>
      </c>
      <c r="D1035" t="s">
        <v>68</v>
      </c>
      <c r="E1035" t="s">
        <v>9</v>
      </c>
      <c r="F1035" t="s">
        <v>857</v>
      </c>
      <c r="G1035" t="str">
        <f t="shared" si="111"/>
        <v>SHG Use - Any Interaction</v>
      </c>
      <c r="H1035" t="s">
        <v>740</v>
      </c>
      <c r="I1035" t="str">
        <f t="shared" si="106"/>
        <v>Any SHG (one or more)</v>
      </c>
      <c r="J1035" t="s">
        <v>66</v>
      </c>
      <c r="K1035" t="s">
        <v>123</v>
      </c>
      <c r="L1035" t="str">
        <f t="shared" si="107"/>
        <v>3.1 Individuals who have access to a mobile phone</v>
      </c>
      <c r="M1035" t="str">
        <f t="shared" si="108"/>
        <v>SHG Use - Any Interaction (Among all question respondents)</v>
      </c>
      <c r="N1035" t="s">
        <v>171</v>
      </c>
      <c r="O1035">
        <v>0.48240130320991814</v>
      </c>
      <c r="P1035">
        <v>1.5262050912098698E-2</v>
      </c>
      <c r="Q1035">
        <v>0.45247013756198234</v>
      </c>
      <c r="R1035">
        <v>0.51233246885785388</v>
      </c>
      <c r="S1035">
        <v>1277</v>
      </c>
      <c r="T1035" t="str">
        <f t="shared" si="110"/>
        <v>1</v>
      </c>
    </row>
    <row r="1036" spans="1:20" x14ac:dyDescent="0.25">
      <c r="A1036" t="s">
        <v>613</v>
      </c>
      <c r="B1036" t="str">
        <f t="shared" si="109"/>
        <v>Rwanda</v>
      </c>
      <c r="C1036" t="s">
        <v>68</v>
      </c>
      <c r="D1036" t="s">
        <v>68</v>
      </c>
      <c r="E1036" t="s">
        <v>9</v>
      </c>
      <c r="F1036" t="s">
        <v>857</v>
      </c>
      <c r="G1036" t="str">
        <f t="shared" si="111"/>
        <v>SHG Use - Any Interaction</v>
      </c>
      <c r="H1036" t="s">
        <v>740</v>
      </c>
      <c r="I1036" t="str">
        <f t="shared" si="106"/>
        <v>Any SHG (one or more)</v>
      </c>
      <c r="J1036" t="s">
        <v>66</v>
      </c>
      <c r="K1036" t="s">
        <v>132</v>
      </c>
      <c r="L1036" t="str">
        <f t="shared" si="107"/>
        <v>5.2 Individuals without a formal ID</v>
      </c>
      <c r="M1036" t="str">
        <f t="shared" si="108"/>
        <v>SHG Use - Any Interaction (Among all question respondents)</v>
      </c>
      <c r="N1036" t="s">
        <v>171</v>
      </c>
      <c r="O1036">
        <v>0.207520680490625</v>
      </c>
      <c r="P1036">
        <v>3.1308849405669782E-2</v>
      </c>
      <c r="Q1036">
        <v>0.14611934175806304</v>
      </c>
      <c r="R1036">
        <v>0.26892201922318698</v>
      </c>
      <c r="S1036">
        <v>189</v>
      </c>
      <c r="T1036" t="str">
        <f t="shared" si="110"/>
        <v>1</v>
      </c>
    </row>
    <row r="1037" spans="1:20" x14ac:dyDescent="0.25">
      <c r="A1037" t="s">
        <v>613</v>
      </c>
      <c r="B1037" t="str">
        <f t="shared" si="109"/>
        <v>Rwanda</v>
      </c>
      <c r="C1037" t="s">
        <v>68</v>
      </c>
      <c r="D1037" t="s">
        <v>68</v>
      </c>
      <c r="E1037" t="s">
        <v>9</v>
      </c>
      <c r="F1037" t="s">
        <v>857</v>
      </c>
      <c r="G1037" t="str">
        <f t="shared" si="111"/>
        <v>SHG Use - Any Interaction</v>
      </c>
      <c r="H1037" t="s">
        <v>740</v>
      </c>
      <c r="I1037" t="str">
        <f t="shared" si="106"/>
        <v>Any SHG (one or more)</v>
      </c>
      <c r="J1037" t="s">
        <v>66</v>
      </c>
      <c r="K1037" t="s">
        <v>131</v>
      </c>
      <c r="L1037" t="str">
        <f t="shared" si="107"/>
        <v>5.1 Individuals with a formal ID</v>
      </c>
      <c r="M1037" t="str">
        <f t="shared" si="108"/>
        <v>SHG Use - Any Interaction (Among all question respondents)</v>
      </c>
      <c r="N1037" t="s">
        <v>171</v>
      </c>
      <c r="O1037">
        <v>0.44234932909304309</v>
      </c>
      <c r="P1037">
        <v>1.2677554013639559E-2</v>
      </c>
      <c r="Q1037">
        <v>0.41748674860642615</v>
      </c>
      <c r="R1037">
        <v>0.46721190957966002</v>
      </c>
      <c r="S1037">
        <v>1814</v>
      </c>
      <c r="T1037" t="str">
        <f t="shared" si="110"/>
        <v>1</v>
      </c>
    </row>
    <row r="1038" spans="1:20" x14ac:dyDescent="0.25">
      <c r="A1038" t="s">
        <v>613</v>
      </c>
      <c r="B1038" t="str">
        <f t="shared" si="109"/>
        <v>Rwanda</v>
      </c>
      <c r="C1038" t="s">
        <v>68</v>
      </c>
      <c r="D1038" t="s">
        <v>68</v>
      </c>
      <c r="E1038" t="s">
        <v>9</v>
      </c>
      <c r="F1038" t="s">
        <v>857</v>
      </c>
      <c r="G1038" t="str">
        <f t="shared" si="111"/>
        <v>SHG Use - Any Interaction</v>
      </c>
      <c r="H1038" t="s">
        <v>740</v>
      </c>
      <c r="I1038" t="str">
        <f t="shared" si="106"/>
        <v>Any SHG (one or more)</v>
      </c>
      <c r="J1038" t="s">
        <v>66</v>
      </c>
      <c r="K1038" t="s">
        <v>121</v>
      </c>
      <c r="L1038" t="str">
        <f t="shared" si="107"/>
        <v>2.2 Individuals who do not have a bank account</v>
      </c>
      <c r="M1038" t="str">
        <f t="shared" si="108"/>
        <v>SHG Use - Any Interaction (Among all question respondents)</v>
      </c>
      <c r="N1038" t="s">
        <v>171</v>
      </c>
      <c r="O1038">
        <v>0.37905988258473011</v>
      </c>
      <c r="P1038">
        <v>1.2776051262563337E-2</v>
      </c>
      <c r="Q1038">
        <v>0.35400413425387106</v>
      </c>
      <c r="R1038">
        <v>0.40411563091558916</v>
      </c>
      <c r="S1038">
        <v>1691</v>
      </c>
      <c r="T1038" t="str">
        <f t="shared" si="110"/>
        <v>1</v>
      </c>
    </row>
    <row r="1039" spans="1:20" x14ac:dyDescent="0.25">
      <c r="A1039" t="s">
        <v>613</v>
      </c>
      <c r="B1039" t="str">
        <f t="shared" si="109"/>
        <v>Rwanda</v>
      </c>
      <c r="C1039" t="s">
        <v>68</v>
      </c>
      <c r="D1039" t="s">
        <v>68</v>
      </c>
      <c r="E1039" t="s">
        <v>9</v>
      </c>
      <c r="F1039" t="s">
        <v>857</v>
      </c>
      <c r="G1039" t="str">
        <f t="shared" si="111"/>
        <v>SHG Use - Any Interaction</v>
      </c>
      <c r="H1039" t="s">
        <v>740</v>
      </c>
      <c r="I1039" t="str">
        <f t="shared" si="106"/>
        <v>Any SHG (one or more)</v>
      </c>
      <c r="J1039" t="s">
        <v>66</v>
      </c>
      <c r="K1039" t="s">
        <v>120</v>
      </c>
      <c r="L1039" t="str">
        <f t="shared" si="107"/>
        <v>2.1 Individuals who have a bank account</v>
      </c>
      <c r="M1039" t="str">
        <f t="shared" si="108"/>
        <v>SHG Use - Any Interaction (Among all question respondents)</v>
      </c>
      <c r="N1039" t="s">
        <v>171</v>
      </c>
      <c r="O1039">
        <v>0.59530978126093193</v>
      </c>
      <c r="P1039">
        <v>3.0110777899847695E-2</v>
      </c>
      <c r="Q1039">
        <v>0.53625804003039412</v>
      </c>
      <c r="R1039">
        <v>0.65436152249146973</v>
      </c>
      <c r="S1039">
        <v>312</v>
      </c>
      <c r="T1039" t="str">
        <f t="shared" si="110"/>
        <v>1</v>
      </c>
    </row>
    <row r="1040" spans="1:20" x14ac:dyDescent="0.25">
      <c r="A1040" t="s">
        <v>613</v>
      </c>
      <c r="B1040" t="s">
        <v>613</v>
      </c>
      <c r="C1040" t="s">
        <v>68</v>
      </c>
      <c r="D1040" t="s">
        <v>68</v>
      </c>
      <c r="E1040" t="s">
        <v>9</v>
      </c>
      <c r="F1040" t="s">
        <v>857</v>
      </c>
      <c r="G1040" t="str">
        <f t="shared" si="111"/>
        <v>SHG Use - Any Interaction</v>
      </c>
      <c r="H1040" t="s">
        <v>747</v>
      </c>
      <c r="I1040" t="s">
        <v>747</v>
      </c>
      <c r="J1040" t="s">
        <v>66</v>
      </c>
      <c r="K1040" t="s">
        <v>114</v>
      </c>
      <c r="L1040" t="s">
        <v>114</v>
      </c>
      <c r="M1040" t="str">
        <f t="shared" si="108"/>
        <v>SHG Use - Any Interaction (Among all question respondents)</v>
      </c>
      <c r="N1040" t="s">
        <v>614</v>
      </c>
      <c r="O1040">
        <v>0.18256915151040209</v>
      </c>
      <c r="P1040">
        <v>9.0602172753714606E-3</v>
      </c>
      <c r="Q1040">
        <v>0.16480070966485316</v>
      </c>
      <c r="R1040">
        <v>0.20033759335595103</v>
      </c>
      <c r="S1040">
        <v>2003</v>
      </c>
      <c r="T1040" t="s">
        <v>748</v>
      </c>
    </row>
    <row r="1041" spans="1:20" x14ac:dyDescent="0.25">
      <c r="A1041" t="s">
        <v>613</v>
      </c>
      <c r="B1041" t="s">
        <v>613</v>
      </c>
      <c r="C1041" t="s">
        <v>68</v>
      </c>
      <c r="D1041" t="s">
        <v>68</v>
      </c>
      <c r="E1041" t="s">
        <v>9</v>
      </c>
      <c r="F1041" t="s">
        <v>857</v>
      </c>
      <c r="G1041" t="str">
        <f t="shared" si="111"/>
        <v>SHG Use - Any Interaction</v>
      </c>
      <c r="H1041" t="s">
        <v>747</v>
      </c>
      <c r="I1041" t="s">
        <v>747</v>
      </c>
      <c r="J1041" t="s">
        <v>66</v>
      </c>
      <c r="K1041" t="s">
        <v>116</v>
      </c>
      <c r="L1041" t="s">
        <v>116</v>
      </c>
      <c r="M1041" t="str">
        <f t="shared" si="108"/>
        <v>SHG Use - Any Interaction (Among all question respondents)</v>
      </c>
      <c r="N1041" t="s">
        <v>614</v>
      </c>
      <c r="O1041">
        <v>0.18077053350348274</v>
      </c>
      <c r="P1041">
        <v>1.4837894183238385E-2</v>
      </c>
      <c r="Q1041">
        <v>0.15167120267154408</v>
      </c>
      <c r="R1041">
        <v>0.2098698643354214</v>
      </c>
      <c r="S1041">
        <v>686</v>
      </c>
      <c r="T1041" t="s">
        <v>748</v>
      </c>
    </row>
    <row r="1042" spans="1:20" x14ac:dyDescent="0.25">
      <c r="A1042" t="s">
        <v>613</v>
      </c>
      <c r="B1042" t="s">
        <v>613</v>
      </c>
      <c r="C1042" t="s">
        <v>68</v>
      </c>
      <c r="D1042" t="s">
        <v>68</v>
      </c>
      <c r="E1042" t="s">
        <v>9</v>
      </c>
      <c r="F1042" t="s">
        <v>857</v>
      </c>
      <c r="G1042" t="str">
        <f t="shared" si="111"/>
        <v>SHG Use - Any Interaction</v>
      </c>
      <c r="H1042" t="s">
        <v>747</v>
      </c>
      <c r="I1042" t="s">
        <v>747</v>
      </c>
      <c r="J1042" t="s">
        <v>66</v>
      </c>
      <c r="K1042" t="s">
        <v>115</v>
      </c>
      <c r="L1042" t="s">
        <v>115</v>
      </c>
      <c r="M1042" t="str">
        <f t="shared" si="108"/>
        <v>SHG Use - Any Interaction (Among all question respondents)</v>
      </c>
      <c r="N1042" t="s">
        <v>614</v>
      </c>
      <c r="O1042">
        <v>0.18418173992832212</v>
      </c>
      <c r="P1042">
        <v>1.0874496000081703E-2</v>
      </c>
      <c r="Q1042">
        <v>0.16285522601542216</v>
      </c>
      <c r="R1042">
        <v>0.20550825384122209</v>
      </c>
      <c r="S1042">
        <v>1317</v>
      </c>
      <c r="T1042" t="s">
        <v>748</v>
      </c>
    </row>
    <row r="1043" spans="1:20" x14ac:dyDescent="0.25">
      <c r="A1043" t="s">
        <v>613</v>
      </c>
      <c r="B1043" t="s">
        <v>613</v>
      </c>
      <c r="C1043" t="s">
        <v>68</v>
      </c>
      <c r="D1043" t="s">
        <v>68</v>
      </c>
      <c r="E1043" t="s">
        <v>9</v>
      </c>
      <c r="F1043" t="s">
        <v>857</v>
      </c>
      <c r="G1043" t="str">
        <f t="shared" si="111"/>
        <v>SHG Use - Any Interaction</v>
      </c>
      <c r="H1043" t="s">
        <v>747</v>
      </c>
      <c r="I1043" t="s">
        <v>747</v>
      </c>
      <c r="J1043" t="s">
        <v>66</v>
      </c>
      <c r="K1043" t="s">
        <v>135</v>
      </c>
      <c r="L1043" t="s">
        <v>135</v>
      </c>
      <c r="M1043" t="str">
        <f t="shared" si="108"/>
        <v>SHG Use - Any Interaction (Among all question respondents)</v>
      </c>
      <c r="N1043" t="s">
        <v>614</v>
      </c>
      <c r="O1043">
        <v>7.5662962036090728E-2</v>
      </c>
      <c r="P1043">
        <v>1.3472240929728173E-2</v>
      </c>
      <c r="Q1043">
        <v>4.9241881590281589E-2</v>
      </c>
      <c r="R1043">
        <v>0.10208404248189987</v>
      </c>
      <c r="S1043">
        <v>333</v>
      </c>
      <c r="T1043" t="s">
        <v>748</v>
      </c>
    </row>
    <row r="1044" spans="1:20" x14ac:dyDescent="0.25">
      <c r="A1044" t="s">
        <v>613</v>
      </c>
      <c r="B1044" t="s">
        <v>613</v>
      </c>
      <c r="C1044" t="s">
        <v>68</v>
      </c>
      <c r="D1044" t="s">
        <v>68</v>
      </c>
      <c r="E1044" t="s">
        <v>9</v>
      </c>
      <c r="F1044" t="s">
        <v>857</v>
      </c>
      <c r="G1044" t="str">
        <f t="shared" si="111"/>
        <v>SHG Use - Any Interaction</v>
      </c>
      <c r="H1044" t="s">
        <v>747</v>
      </c>
      <c r="I1044" t="s">
        <v>747</v>
      </c>
      <c r="J1044" t="s">
        <v>66</v>
      </c>
      <c r="K1044" t="s">
        <v>134</v>
      </c>
      <c r="L1044" t="s">
        <v>134</v>
      </c>
      <c r="M1044" t="str">
        <f t="shared" si="108"/>
        <v>SHG Use - Any Interaction (Among all question respondents)</v>
      </c>
      <c r="N1044" t="s">
        <v>614</v>
      </c>
      <c r="O1044">
        <v>0.20450792969523193</v>
      </c>
      <c r="P1044">
        <v>1.0458726055897398E-2</v>
      </c>
      <c r="Q1044">
        <v>0.18399680285858316</v>
      </c>
      <c r="R1044">
        <v>0.2250190565318807</v>
      </c>
      <c r="S1044">
        <v>1670</v>
      </c>
      <c r="T1044" t="s">
        <v>748</v>
      </c>
    </row>
    <row r="1045" spans="1:20" x14ac:dyDescent="0.25">
      <c r="A1045" t="s">
        <v>613</v>
      </c>
      <c r="B1045" t="s">
        <v>613</v>
      </c>
      <c r="C1045" t="s">
        <v>68</v>
      </c>
      <c r="D1045" t="s">
        <v>68</v>
      </c>
      <c r="E1045" t="s">
        <v>9</v>
      </c>
      <c r="F1045" t="s">
        <v>857</v>
      </c>
      <c r="G1045" t="str">
        <f t="shared" si="111"/>
        <v>SHG Use - Any Interaction</v>
      </c>
      <c r="H1045" t="s">
        <v>747</v>
      </c>
      <c r="I1045" t="s">
        <v>747</v>
      </c>
      <c r="J1045" t="s">
        <v>66</v>
      </c>
      <c r="K1045" t="s">
        <v>128</v>
      </c>
      <c r="L1045" t="s">
        <v>128</v>
      </c>
      <c r="M1045" t="str">
        <f t="shared" si="108"/>
        <v>SHG Use - Any Interaction (Among all question respondents)</v>
      </c>
      <c r="N1045" t="s">
        <v>614</v>
      </c>
      <c r="O1045">
        <v>0.18980814427590978</v>
      </c>
      <c r="P1045">
        <v>1.0472021838885711E-2</v>
      </c>
      <c r="Q1045">
        <v>0.16927094241924345</v>
      </c>
      <c r="R1045">
        <v>0.21034534613257611</v>
      </c>
      <c r="S1045">
        <v>1550</v>
      </c>
      <c r="T1045" t="s">
        <v>748</v>
      </c>
    </row>
    <row r="1046" spans="1:20" x14ac:dyDescent="0.25">
      <c r="A1046" t="s">
        <v>613</v>
      </c>
      <c r="B1046" t="s">
        <v>613</v>
      </c>
      <c r="C1046" t="s">
        <v>68</v>
      </c>
      <c r="D1046" t="s">
        <v>68</v>
      </c>
      <c r="E1046" t="s">
        <v>9</v>
      </c>
      <c r="F1046" t="s">
        <v>857</v>
      </c>
      <c r="G1046" t="str">
        <f t="shared" si="111"/>
        <v>SHG Use - Any Interaction</v>
      </c>
      <c r="H1046" t="s">
        <v>747</v>
      </c>
      <c r="I1046" t="s">
        <v>747</v>
      </c>
      <c r="J1046" t="s">
        <v>66</v>
      </c>
      <c r="K1046" t="s">
        <v>127</v>
      </c>
      <c r="L1046" t="s">
        <v>127</v>
      </c>
      <c r="M1046" t="str">
        <f t="shared" si="108"/>
        <v>SHG Use - Any Interaction (Among all question respondents)</v>
      </c>
      <c r="N1046" t="s">
        <v>614</v>
      </c>
      <c r="O1046">
        <v>0.16120788264119221</v>
      </c>
      <c r="P1046">
        <v>1.8027548438628496E-2</v>
      </c>
      <c r="Q1046">
        <v>0.12585316251540429</v>
      </c>
      <c r="R1046">
        <v>0.19656260276698012</v>
      </c>
      <c r="S1046">
        <v>453</v>
      </c>
      <c r="T1046" t="s">
        <v>748</v>
      </c>
    </row>
    <row r="1047" spans="1:20" x14ac:dyDescent="0.25">
      <c r="A1047" t="s">
        <v>613</v>
      </c>
      <c r="B1047" t="s">
        <v>613</v>
      </c>
      <c r="C1047" t="s">
        <v>68</v>
      </c>
      <c r="D1047" t="s">
        <v>68</v>
      </c>
      <c r="E1047" t="s">
        <v>9</v>
      </c>
      <c r="F1047" t="s">
        <v>857</v>
      </c>
      <c r="G1047" t="str">
        <f t="shared" si="111"/>
        <v>SHG Use - Any Interaction</v>
      </c>
      <c r="H1047" t="s">
        <v>747</v>
      </c>
      <c r="I1047" t="s">
        <v>747</v>
      </c>
      <c r="J1047" t="s">
        <v>66</v>
      </c>
      <c r="K1047" t="s">
        <v>124</v>
      </c>
      <c r="L1047" t="s">
        <v>124</v>
      </c>
      <c r="M1047" t="str">
        <f t="shared" si="108"/>
        <v>SHG Use - Any Interaction (Among all question respondents)</v>
      </c>
      <c r="N1047" t="s">
        <v>614</v>
      </c>
      <c r="O1047">
        <v>0.122776878210325</v>
      </c>
      <c r="P1047">
        <v>1.2334712743717424E-2</v>
      </c>
      <c r="Q1047">
        <v>9.8586660756703443E-2</v>
      </c>
      <c r="R1047">
        <v>0.14696709566394656</v>
      </c>
      <c r="S1047">
        <v>726</v>
      </c>
      <c r="T1047" t="s">
        <v>748</v>
      </c>
    </row>
    <row r="1048" spans="1:20" x14ac:dyDescent="0.25">
      <c r="A1048" t="s">
        <v>613</v>
      </c>
      <c r="B1048" t="s">
        <v>613</v>
      </c>
      <c r="C1048" t="s">
        <v>68</v>
      </c>
      <c r="D1048" t="s">
        <v>68</v>
      </c>
      <c r="E1048" t="s">
        <v>9</v>
      </c>
      <c r="F1048" t="s">
        <v>857</v>
      </c>
      <c r="G1048" t="str">
        <f t="shared" si="111"/>
        <v>SHG Use - Any Interaction</v>
      </c>
      <c r="H1048" t="s">
        <v>747</v>
      </c>
      <c r="I1048" t="s">
        <v>747</v>
      </c>
      <c r="J1048" t="s">
        <v>66</v>
      </c>
      <c r="K1048" t="s">
        <v>123</v>
      </c>
      <c r="L1048" t="s">
        <v>123</v>
      </c>
      <c r="M1048" t="str">
        <f t="shared" si="108"/>
        <v>SHG Use - Any Interaction (Among all question respondents)</v>
      </c>
      <c r="N1048" t="s">
        <v>614</v>
      </c>
      <c r="O1048">
        <v>0.21189846851502389</v>
      </c>
      <c r="P1048">
        <v>1.1993992788482382E-2</v>
      </c>
      <c r="Q1048">
        <v>0.18837645387886331</v>
      </c>
      <c r="R1048">
        <v>0.23542048315118447</v>
      </c>
      <c r="S1048">
        <v>1277</v>
      </c>
      <c r="T1048" t="s">
        <v>748</v>
      </c>
    </row>
    <row r="1049" spans="1:20" x14ac:dyDescent="0.25">
      <c r="A1049" t="s">
        <v>613</v>
      </c>
      <c r="B1049" t="s">
        <v>613</v>
      </c>
      <c r="C1049" t="s">
        <v>68</v>
      </c>
      <c r="D1049" t="s">
        <v>68</v>
      </c>
      <c r="E1049" t="s">
        <v>9</v>
      </c>
      <c r="F1049" t="s">
        <v>857</v>
      </c>
      <c r="G1049" t="str">
        <f t="shared" si="111"/>
        <v>SHG Use - Any Interaction</v>
      </c>
      <c r="H1049" t="s">
        <v>747</v>
      </c>
      <c r="I1049" t="s">
        <v>747</v>
      </c>
      <c r="J1049" t="s">
        <v>66</v>
      </c>
      <c r="K1049" t="s">
        <v>132</v>
      </c>
      <c r="L1049" t="s">
        <v>132</v>
      </c>
      <c r="M1049" t="str">
        <f t="shared" si="108"/>
        <v>SHG Use - Any Interaction (Among all question respondents)</v>
      </c>
      <c r="N1049" t="s">
        <v>614</v>
      </c>
      <c r="O1049">
        <v>0.12760755011846162</v>
      </c>
      <c r="P1049">
        <v>2.4990961703607144E-2</v>
      </c>
      <c r="Q1049">
        <v>7.8596534576709245E-2</v>
      </c>
      <c r="R1049">
        <v>0.176618565660214</v>
      </c>
      <c r="S1049">
        <v>189</v>
      </c>
      <c r="T1049" t="s">
        <v>748</v>
      </c>
    </row>
    <row r="1050" spans="1:20" x14ac:dyDescent="0.25">
      <c r="A1050" t="s">
        <v>613</v>
      </c>
      <c r="B1050" t="s">
        <v>613</v>
      </c>
      <c r="C1050" t="s">
        <v>68</v>
      </c>
      <c r="D1050" t="s">
        <v>68</v>
      </c>
      <c r="E1050" t="s">
        <v>9</v>
      </c>
      <c r="F1050" t="s">
        <v>857</v>
      </c>
      <c r="G1050" t="str">
        <f t="shared" si="111"/>
        <v>SHG Use - Any Interaction</v>
      </c>
      <c r="H1050" t="s">
        <v>747</v>
      </c>
      <c r="I1050" t="s">
        <v>747</v>
      </c>
      <c r="J1050" t="s">
        <v>66</v>
      </c>
      <c r="K1050" t="s">
        <v>131</v>
      </c>
      <c r="L1050" t="s">
        <v>131</v>
      </c>
      <c r="M1050" t="str">
        <f t="shared" si="108"/>
        <v>SHG Use - Any Interaction (Among all question respondents)</v>
      </c>
      <c r="N1050" t="s">
        <v>614</v>
      </c>
      <c r="O1050">
        <v>0.19026851353124066</v>
      </c>
      <c r="P1050">
        <v>9.6966563928330626E-3</v>
      </c>
      <c r="Q1050">
        <v>0.1712519193397663</v>
      </c>
      <c r="R1050">
        <v>0.20928510772271502</v>
      </c>
      <c r="S1050">
        <v>1814</v>
      </c>
      <c r="T1050" t="s">
        <v>748</v>
      </c>
    </row>
    <row r="1051" spans="1:20" x14ac:dyDescent="0.25">
      <c r="A1051" t="s">
        <v>613</v>
      </c>
      <c r="B1051" t="s">
        <v>613</v>
      </c>
      <c r="C1051" t="s">
        <v>68</v>
      </c>
      <c r="D1051" t="s">
        <v>68</v>
      </c>
      <c r="E1051" t="s">
        <v>9</v>
      </c>
      <c r="F1051" t="s">
        <v>857</v>
      </c>
      <c r="G1051" t="str">
        <f t="shared" si="111"/>
        <v>SHG Use - Any Interaction</v>
      </c>
      <c r="H1051" t="s">
        <v>747</v>
      </c>
      <c r="I1051" t="s">
        <v>747</v>
      </c>
      <c r="J1051" t="s">
        <v>66</v>
      </c>
      <c r="K1051" t="s">
        <v>121</v>
      </c>
      <c r="L1051" t="s">
        <v>121</v>
      </c>
      <c r="M1051" t="str">
        <f t="shared" si="108"/>
        <v>SHG Use - Any Interaction (Among all question respondents)</v>
      </c>
      <c r="N1051" t="s">
        <v>614</v>
      </c>
      <c r="O1051">
        <v>0.19312115144923764</v>
      </c>
      <c r="P1051">
        <v>1.0092107034249257E-2</v>
      </c>
      <c r="Q1051">
        <v>0.17332901937481549</v>
      </c>
      <c r="R1051">
        <v>0.21291328352365979</v>
      </c>
      <c r="S1051">
        <v>1691</v>
      </c>
      <c r="T1051" t="s">
        <v>748</v>
      </c>
    </row>
    <row r="1052" spans="1:20" x14ac:dyDescent="0.25">
      <c r="A1052" t="s">
        <v>613</v>
      </c>
      <c r="B1052" t="s">
        <v>613</v>
      </c>
      <c r="C1052" t="s">
        <v>68</v>
      </c>
      <c r="D1052" t="s">
        <v>68</v>
      </c>
      <c r="E1052" t="s">
        <v>9</v>
      </c>
      <c r="F1052" t="s">
        <v>857</v>
      </c>
      <c r="G1052" t="str">
        <f t="shared" si="111"/>
        <v>SHG Use - Any Interaction</v>
      </c>
      <c r="H1052" t="s">
        <v>747</v>
      </c>
      <c r="I1052" t="s">
        <v>747</v>
      </c>
      <c r="J1052" t="s">
        <v>66</v>
      </c>
      <c r="K1052" t="s">
        <v>120</v>
      </c>
      <c r="L1052" t="s">
        <v>120</v>
      </c>
      <c r="M1052" t="str">
        <f t="shared" si="108"/>
        <v>SHG Use - Any Interaction (Among all question respondents)</v>
      </c>
      <c r="N1052" t="s">
        <v>614</v>
      </c>
      <c r="O1052">
        <v>0.12685568544099324</v>
      </c>
      <c r="P1052">
        <v>1.9777123215725185E-2</v>
      </c>
      <c r="Q1052">
        <v>8.806978737140625E-2</v>
      </c>
      <c r="R1052">
        <v>0.16564158351058023</v>
      </c>
      <c r="S1052">
        <v>312</v>
      </c>
      <c r="T1052" t="s">
        <v>748</v>
      </c>
    </row>
    <row r="1053" spans="1:20" x14ac:dyDescent="0.25">
      <c r="A1053" s="35" t="s">
        <v>629</v>
      </c>
      <c r="B1053" s="35" t="str">
        <f t="shared" ref="B1053:B1084" si="112">A1053</f>
        <v>Uganda</v>
      </c>
      <c r="C1053" t="s">
        <v>65</v>
      </c>
      <c r="D1053" t="str">
        <f t="shared" ref="D1053:D1084" si="113">C1053</f>
        <v>FinScope</v>
      </c>
      <c r="E1053" t="s">
        <v>9</v>
      </c>
      <c r="F1053" t="s">
        <v>857</v>
      </c>
      <c r="G1053" t="str">
        <f t="shared" si="111"/>
        <v>SHG Use - Any Interaction</v>
      </c>
      <c r="H1053" t="s">
        <v>740</v>
      </c>
      <c r="I1053" t="str">
        <f t="shared" ref="I1053:I1084" si="114">H1053</f>
        <v>Any SHG (one or more)</v>
      </c>
      <c r="J1053" t="s">
        <v>66</v>
      </c>
      <c r="K1053" t="s">
        <v>116</v>
      </c>
      <c r="L1053" t="str">
        <f t="shared" ref="L1053:L1084" si="115">K1053</f>
        <v>1.3 Males</v>
      </c>
      <c r="M1053" t="str">
        <f t="shared" si="108"/>
        <v>SHG Use - Any Interaction (Among all question respondents)</v>
      </c>
      <c r="N1053" t="s">
        <v>171</v>
      </c>
      <c r="O1053" s="19">
        <v>0.52214958900360853</v>
      </c>
      <c r="P1053">
        <v>1.5860043924870146E-2</v>
      </c>
      <c r="Q1053" s="19">
        <v>0.49105338795711406</v>
      </c>
      <c r="R1053" s="19">
        <v>0.55324579005010299</v>
      </c>
      <c r="S1053">
        <v>1445</v>
      </c>
      <c r="T1053" t="str">
        <f t="shared" ref="T1053:T1116" si="116">IF(S1053&gt;=30,"1","0")</f>
        <v>1</v>
      </c>
    </row>
    <row r="1054" spans="1:20" x14ac:dyDescent="0.25">
      <c r="A1054" s="35" t="s">
        <v>629</v>
      </c>
      <c r="B1054" s="35" t="str">
        <f t="shared" si="112"/>
        <v>Uganda</v>
      </c>
      <c r="C1054" t="s">
        <v>65</v>
      </c>
      <c r="D1054" t="str">
        <f t="shared" si="113"/>
        <v>FinScope</v>
      </c>
      <c r="E1054" t="s">
        <v>9</v>
      </c>
      <c r="F1054" t="s">
        <v>857</v>
      </c>
      <c r="G1054" t="str">
        <f t="shared" si="111"/>
        <v>SHG Use - Any Interaction</v>
      </c>
      <c r="H1054" t="s">
        <v>740</v>
      </c>
      <c r="I1054" t="str">
        <f t="shared" si="114"/>
        <v>Any SHG (one or more)</v>
      </c>
      <c r="J1054" t="s">
        <v>66</v>
      </c>
      <c r="K1054" t="s">
        <v>115</v>
      </c>
      <c r="L1054" t="str">
        <f t="shared" si="115"/>
        <v>1.2 Females</v>
      </c>
      <c r="M1054" t="str">
        <f t="shared" si="108"/>
        <v>SHG Use - Any Interaction (Among all question respondents)</v>
      </c>
      <c r="N1054" t="s">
        <v>171</v>
      </c>
      <c r="O1054" s="19">
        <v>0.54908875051572037</v>
      </c>
      <c r="P1054">
        <v>1.3523888630387641E-2</v>
      </c>
      <c r="Q1054" s="19">
        <v>0.52257297102863765</v>
      </c>
      <c r="R1054" s="19">
        <v>0.57560453000280309</v>
      </c>
      <c r="S1054">
        <v>1949</v>
      </c>
      <c r="T1054" t="str">
        <f t="shared" si="116"/>
        <v>1</v>
      </c>
    </row>
    <row r="1055" spans="1:20" x14ac:dyDescent="0.25">
      <c r="A1055" s="35" t="s">
        <v>629</v>
      </c>
      <c r="B1055" s="35" t="str">
        <f t="shared" si="112"/>
        <v>Uganda</v>
      </c>
      <c r="C1055" t="s">
        <v>65</v>
      </c>
      <c r="D1055" t="str">
        <f t="shared" si="113"/>
        <v>FinScope</v>
      </c>
      <c r="E1055" t="s">
        <v>9</v>
      </c>
      <c r="F1055" t="s">
        <v>857</v>
      </c>
      <c r="G1055" t="str">
        <f t="shared" si="111"/>
        <v>SHG Use - Any Interaction</v>
      </c>
      <c r="H1055" t="s">
        <v>740</v>
      </c>
      <c r="I1055" t="str">
        <f t="shared" si="114"/>
        <v>Any SHG (one or more)</v>
      </c>
      <c r="J1055" t="s">
        <v>66</v>
      </c>
      <c r="K1055" t="s">
        <v>135</v>
      </c>
      <c r="L1055" t="str">
        <f t="shared" si="115"/>
        <v>6.2 Urban individuals</v>
      </c>
      <c r="M1055" t="str">
        <f t="shared" si="108"/>
        <v>SHG Use - Any Interaction (Among all question respondents)</v>
      </c>
      <c r="N1055" t="s">
        <v>171</v>
      </c>
      <c r="O1055" s="19">
        <v>0.43481188587002284</v>
      </c>
      <c r="P1055">
        <v>2.2536720519375213E-2</v>
      </c>
      <c r="Q1055" s="19">
        <v>0.39062499534373196</v>
      </c>
      <c r="R1055" s="19">
        <v>0.47899877639631372</v>
      </c>
      <c r="S1055">
        <v>854</v>
      </c>
      <c r="T1055" t="str">
        <f t="shared" si="116"/>
        <v>1</v>
      </c>
    </row>
    <row r="1056" spans="1:20" x14ac:dyDescent="0.25">
      <c r="A1056" s="35" t="s">
        <v>629</v>
      </c>
      <c r="B1056" s="35" t="str">
        <f t="shared" si="112"/>
        <v>Uganda</v>
      </c>
      <c r="C1056" t="s">
        <v>65</v>
      </c>
      <c r="D1056" t="str">
        <f t="shared" si="113"/>
        <v>FinScope</v>
      </c>
      <c r="E1056" t="s">
        <v>9</v>
      </c>
      <c r="F1056" t="s">
        <v>857</v>
      </c>
      <c r="G1056" t="str">
        <f t="shared" si="111"/>
        <v>SHG Use - Any Interaction</v>
      </c>
      <c r="H1056" t="s">
        <v>740</v>
      </c>
      <c r="I1056" t="str">
        <f t="shared" si="114"/>
        <v>Any SHG (one or more)</v>
      </c>
      <c r="J1056" t="s">
        <v>66</v>
      </c>
      <c r="K1056" t="s">
        <v>134</v>
      </c>
      <c r="L1056" t="str">
        <f t="shared" si="115"/>
        <v>6.1 Rural individuals</v>
      </c>
      <c r="M1056" t="str">
        <f t="shared" si="108"/>
        <v>SHG Use - Any Interaction (Among all question respondents)</v>
      </c>
      <c r="N1056" t="s">
        <v>171</v>
      </c>
      <c r="O1056" s="19">
        <v>0.56038470726914968</v>
      </c>
      <c r="P1056">
        <v>1.1691820346762465E-2</v>
      </c>
      <c r="Q1056" s="19">
        <v>0.53746098308185863</v>
      </c>
      <c r="R1056" s="19">
        <v>0.58330843145644073</v>
      </c>
      <c r="S1056">
        <v>2540</v>
      </c>
      <c r="T1056" t="str">
        <f t="shared" si="116"/>
        <v>1</v>
      </c>
    </row>
    <row r="1057" spans="1:20" x14ac:dyDescent="0.25">
      <c r="A1057" s="35" t="s">
        <v>629</v>
      </c>
      <c r="B1057" s="35" t="str">
        <f t="shared" si="112"/>
        <v>Uganda</v>
      </c>
      <c r="C1057" t="s">
        <v>65</v>
      </c>
      <c r="D1057" t="str">
        <f t="shared" si="113"/>
        <v>FinScope</v>
      </c>
      <c r="E1057" t="s">
        <v>9</v>
      </c>
      <c r="F1057" t="s">
        <v>857</v>
      </c>
      <c r="G1057" t="str">
        <f t="shared" si="111"/>
        <v>SHG Use - Any Interaction</v>
      </c>
      <c r="H1057" t="s">
        <v>740</v>
      </c>
      <c r="I1057" t="str">
        <f t="shared" si="114"/>
        <v>Any SHG (one or more)</v>
      </c>
      <c r="J1057" t="s">
        <v>66</v>
      </c>
      <c r="K1057" t="s">
        <v>124</v>
      </c>
      <c r="L1057" t="str">
        <f t="shared" si="115"/>
        <v>3.2 Individuals who do not have access to a mobile phone</v>
      </c>
      <c r="M1057" t="str">
        <f t="shared" si="108"/>
        <v>SHG Use - Any Interaction (Among all question respondents)</v>
      </c>
      <c r="N1057" t="s">
        <v>171</v>
      </c>
      <c r="O1057" s="19">
        <v>0.4707837428993889</v>
      </c>
      <c r="P1057">
        <v>2.23582550949862E-2</v>
      </c>
      <c r="Q1057" s="19">
        <v>0.42694675814830163</v>
      </c>
      <c r="R1057" s="19">
        <v>0.51462072765047617</v>
      </c>
      <c r="S1057">
        <v>714</v>
      </c>
      <c r="T1057" t="str">
        <f t="shared" si="116"/>
        <v>1</v>
      </c>
    </row>
    <row r="1058" spans="1:20" x14ac:dyDescent="0.25">
      <c r="A1058" s="35" t="s">
        <v>629</v>
      </c>
      <c r="B1058" s="35" t="str">
        <f t="shared" si="112"/>
        <v>Uganda</v>
      </c>
      <c r="C1058" t="s">
        <v>65</v>
      </c>
      <c r="D1058" t="str">
        <f t="shared" si="113"/>
        <v>FinScope</v>
      </c>
      <c r="E1058" t="s">
        <v>9</v>
      </c>
      <c r="F1058" t="s">
        <v>857</v>
      </c>
      <c r="G1058" t="str">
        <f t="shared" si="111"/>
        <v>SHG Use - Any Interaction</v>
      </c>
      <c r="H1058" t="s">
        <v>740</v>
      </c>
      <c r="I1058" t="str">
        <f t="shared" si="114"/>
        <v>Any SHG (one or more)</v>
      </c>
      <c r="J1058" t="s">
        <v>66</v>
      </c>
      <c r="K1058" t="s">
        <v>123</v>
      </c>
      <c r="L1058" t="str">
        <f t="shared" si="115"/>
        <v>3.1 Individuals who have access to a mobile phone</v>
      </c>
      <c r="M1058" t="str">
        <f t="shared" si="108"/>
        <v>SHG Use - Any Interaction (Among all question respondents)</v>
      </c>
      <c r="N1058" t="s">
        <v>171</v>
      </c>
      <c r="O1058" s="19">
        <v>0.55325217539783744</v>
      </c>
      <c r="P1058">
        <v>1.1675626479770098E-2</v>
      </c>
      <c r="Q1058" s="19">
        <v>0.53036020914916771</v>
      </c>
      <c r="R1058" s="19">
        <v>0.57614414164650718</v>
      </c>
      <c r="S1058">
        <v>2676</v>
      </c>
      <c r="T1058" t="str">
        <f t="shared" si="116"/>
        <v>1</v>
      </c>
    </row>
    <row r="1059" spans="1:20" x14ac:dyDescent="0.25">
      <c r="A1059" s="35" t="s">
        <v>629</v>
      </c>
      <c r="B1059" s="35" t="str">
        <f t="shared" si="112"/>
        <v>Uganda</v>
      </c>
      <c r="C1059" t="s">
        <v>65</v>
      </c>
      <c r="D1059" t="str">
        <f t="shared" si="113"/>
        <v>FinScope</v>
      </c>
      <c r="E1059" t="s">
        <v>9</v>
      </c>
      <c r="F1059" t="s">
        <v>857</v>
      </c>
      <c r="G1059" t="str">
        <f t="shared" si="111"/>
        <v>SHG Use - Any Interaction</v>
      </c>
      <c r="H1059" t="s">
        <v>740</v>
      </c>
      <c r="I1059" t="str">
        <f t="shared" si="114"/>
        <v>Any SHG (one or more)</v>
      </c>
      <c r="J1059" t="s">
        <v>66</v>
      </c>
      <c r="K1059" t="s">
        <v>121</v>
      </c>
      <c r="L1059" t="str">
        <f t="shared" si="115"/>
        <v>2.2 Individuals who do not have a bank account</v>
      </c>
      <c r="M1059" t="str">
        <f t="shared" si="108"/>
        <v>SHG Use - Any Interaction (Among all question respondents)</v>
      </c>
      <c r="N1059" t="s">
        <v>171</v>
      </c>
      <c r="O1059" s="19">
        <v>0.52964081400307861</v>
      </c>
      <c r="P1059">
        <v>1.0958082923171518E-2</v>
      </c>
      <c r="Q1059" s="19">
        <v>0.50815571770932466</v>
      </c>
      <c r="R1059" s="19">
        <v>0.55112591029683256</v>
      </c>
      <c r="S1059">
        <v>2998</v>
      </c>
      <c r="T1059" t="str">
        <f t="shared" si="116"/>
        <v>1</v>
      </c>
    </row>
    <row r="1060" spans="1:20" x14ac:dyDescent="0.25">
      <c r="A1060" s="35" t="s">
        <v>629</v>
      </c>
      <c r="B1060" s="35" t="str">
        <f t="shared" si="112"/>
        <v>Uganda</v>
      </c>
      <c r="C1060" t="s">
        <v>65</v>
      </c>
      <c r="D1060" t="str">
        <f t="shared" si="113"/>
        <v>FinScope</v>
      </c>
      <c r="E1060" t="s">
        <v>9</v>
      </c>
      <c r="F1060" t="s">
        <v>857</v>
      </c>
      <c r="G1060" t="str">
        <f t="shared" si="111"/>
        <v>SHG Use - Any Interaction</v>
      </c>
      <c r="H1060" t="s">
        <v>740</v>
      </c>
      <c r="I1060" t="str">
        <f t="shared" si="114"/>
        <v>Any SHG (one or more)</v>
      </c>
      <c r="J1060" t="s">
        <v>66</v>
      </c>
      <c r="K1060" t="s">
        <v>120</v>
      </c>
      <c r="L1060" t="str">
        <f t="shared" si="115"/>
        <v>2.1 Individuals who have a bank account</v>
      </c>
      <c r="M1060" t="str">
        <f t="shared" si="108"/>
        <v>SHG Use - Any Interaction (Among all question respondents)</v>
      </c>
      <c r="N1060" t="s">
        <v>171</v>
      </c>
      <c r="O1060" s="19">
        <v>0.58188692090141203</v>
      </c>
      <c r="P1060">
        <v>3.570739556498672E-2</v>
      </c>
      <c r="Q1060" s="19">
        <v>0.51187678888364252</v>
      </c>
      <c r="R1060" s="19">
        <v>0.65189705291918154</v>
      </c>
      <c r="S1060">
        <v>309</v>
      </c>
      <c r="T1060" t="str">
        <f t="shared" si="116"/>
        <v>1</v>
      </c>
    </row>
    <row r="1061" spans="1:20" x14ac:dyDescent="0.25">
      <c r="A1061" s="35" t="s">
        <v>629</v>
      </c>
      <c r="B1061" s="35" t="str">
        <f t="shared" si="112"/>
        <v>Uganda</v>
      </c>
      <c r="C1061" t="s">
        <v>65</v>
      </c>
      <c r="D1061" t="str">
        <f t="shared" si="113"/>
        <v>FinScope</v>
      </c>
      <c r="E1061" t="s">
        <v>9</v>
      </c>
      <c r="F1061" t="s">
        <v>857</v>
      </c>
      <c r="G1061" t="str">
        <f t="shared" si="111"/>
        <v>SHG Use - Any Interaction</v>
      </c>
      <c r="H1061" t="s">
        <v>740</v>
      </c>
      <c r="I1061" t="str">
        <f t="shared" si="114"/>
        <v>Any SHG (one or more)</v>
      </c>
      <c r="J1061" t="s">
        <v>66</v>
      </c>
      <c r="K1061" t="s">
        <v>128</v>
      </c>
      <c r="L1061" t="str">
        <f t="shared" si="115"/>
        <v>4.2 Individuals who do not use mobile money</v>
      </c>
      <c r="M1061" t="str">
        <f t="shared" si="108"/>
        <v>SHG Use - Any Interaction (Among all question respondents)</v>
      </c>
      <c r="N1061" t="s">
        <v>171</v>
      </c>
      <c r="O1061" s="19">
        <v>0.49898788995302629</v>
      </c>
      <c r="P1061">
        <v>1.343534449384446E-2</v>
      </c>
      <c r="Q1061" s="19">
        <v>0.47264572114358816</v>
      </c>
      <c r="R1061" s="19">
        <v>0.52533005876246441</v>
      </c>
      <c r="S1061">
        <v>1908</v>
      </c>
      <c r="T1061" t="str">
        <f t="shared" si="116"/>
        <v>1</v>
      </c>
    </row>
    <row r="1062" spans="1:20" x14ac:dyDescent="0.25">
      <c r="A1062" s="35" t="s">
        <v>629</v>
      </c>
      <c r="B1062" s="35" t="str">
        <f t="shared" si="112"/>
        <v>Uganda</v>
      </c>
      <c r="C1062" t="s">
        <v>65</v>
      </c>
      <c r="D1062" t="str">
        <f t="shared" si="113"/>
        <v>FinScope</v>
      </c>
      <c r="E1062" t="s">
        <v>9</v>
      </c>
      <c r="F1062" t="s">
        <v>857</v>
      </c>
      <c r="G1062" t="str">
        <f t="shared" si="111"/>
        <v>SHG Use - Any Interaction</v>
      </c>
      <c r="H1062" t="s">
        <v>740</v>
      </c>
      <c r="I1062" t="str">
        <f t="shared" si="114"/>
        <v>Any SHG (one or more)</v>
      </c>
      <c r="J1062" t="s">
        <v>66</v>
      </c>
      <c r="K1062" t="s">
        <v>127</v>
      </c>
      <c r="L1062" t="str">
        <f t="shared" si="115"/>
        <v>4.1 Individuals who use mobile money</v>
      </c>
      <c r="M1062" t="str">
        <f t="shared" si="108"/>
        <v>SHG Use - Any Interaction (Among all question respondents)</v>
      </c>
      <c r="N1062" t="s">
        <v>171</v>
      </c>
      <c r="O1062" s="19">
        <v>0.58357813299969785</v>
      </c>
      <c r="P1062">
        <v>1.6077913661819581E-2</v>
      </c>
      <c r="Q1062" s="19">
        <v>0.55205477935757385</v>
      </c>
      <c r="R1062" s="19">
        <v>0.61510148664182185</v>
      </c>
      <c r="S1062">
        <v>1467</v>
      </c>
      <c r="T1062" t="str">
        <f t="shared" si="116"/>
        <v>1</v>
      </c>
    </row>
    <row r="1063" spans="1:20" x14ac:dyDescent="0.25">
      <c r="A1063" s="35" t="s">
        <v>629</v>
      </c>
      <c r="B1063" s="35" t="str">
        <f t="shared" si="112"/>
        <v>Uganda</v>
      </c>
      <c r="C1063" t="s">
        <v>65</v>
      </c>
      <c r="D1063" t="str">
        <f t="shared" si="113"/>
        <v>FinScope</v>
      </c>
      <c r="E1063" t="s">
        <v>9</v>
      </c>
      <c r="F1063" t="s">
        <v>857</v>
      </c>
      <c r="G1063" t="str">
        <f t="shared" si="111"/>
        <v>SHG Use - Any Interaction</v>
      </c>
      <c r="H1063" t="s">
        <v>631</v>
      </c>
      <c r="I1063" t="str">
        <f t="shared" si="114"/>
        <v>Burial Societies</v>
      </c>
      <c r="J1063" t="s">
        <v>66</v>
      </c>
      <c r="K1063" t="s">
        <v>114</v>
      </c>
      <c r="L1063" t="str">
        <f t="shared" si="115"/>
        <v>1.1 All individuals</v>
      </c>
      <c r="M1063" t="str">
        <f t="shared" si="108"/>
        <v>SHG Use - Any Interaction (Among all question respondents)</v>
      </c>
      <c r="N1063" t="s">
        <v>632</v>
      </c>
      <c r="O1063" s="19">
        <v>0.43554408394840671</v>
      </c>
      <c r="P1063">
        <v>1.0200059182839763E-2</v>
      </c>
      <c r="Q1063" s="19">
        <v>0.41554518862865175</v>
      </c>
      <c r="R1063" s="19">
        <v>0.45554297926816167</v>
      </c>
      <c r="S1063">
        <v>3388</v>
      </c>
      <c r="T1063" t="str">
        <f t="shared" si="116"/>
        <v>1</v>
      </c>
    </row>
    <row r="1064" spans="1:20" x14ac:dyDescent="0.25">
      <c r="A1064" s="35" t="s">
        <v>629</v>
      </c>
      <c r="B1064" s="35" t="str">
        <f t="shared" si="112"/>
        <v>Uganda</v>
      </c>
      <c r="C1064" t="s">
        <v>65</v>
      </c>
      <c r="D1064" t="str">
        <f t="shared" si="113"/>
        <v>FinScope</v>
      </c>
      <c r="E1064" t="s">
        <v>9</v>
      </c>
      <c r="F1064" t="s">
        <v>857</v>
      </c>
      <c r="G1064" t="str">
        <f t="shared" si="111"/>
        <v>SHG Use - Any Interaction</v>
      </c>
      <c r="H1064" t="s">
        <v>631</v>
      </c>
      <c r="I1064" t="str">
        <f t="shared" si="114"/>
        <v>Burial Societies</v>
      </c>
      <c r="J1064" t="s">
        <v>66</v>
      </c>
      <c r="K1064" t="s">
        <v>116</v>
      </c>
      <c r="L1064" t="str">
        <f t="shared" si="115"/>
        <v>1.3 Males</v>
      </c>
      <c r="M1064" t="str">
        <f t="shared" si="108"/>
        <v>SHG Use - Any Interaction (Among all question respondents)</v>
      </c>
      <c r="N1064" t="s">
        <v>632</v>
      </c>
      <c r="O1064" s="19">
        <v>0.42718761104288067</v>
      </c>
      <c r="P1064">
        <v>1.5468872792472043E-2</v>
      </c>
      <c r="Q1064" s="19">
        <v>0.39685835518954621</v>
      </c>
      <c r="R1064" s="19">
        <v>0.45751686689621512</v>
      </c>
      <c r="S1064">
        <v>1442</v>
      </c>
      <c r="T1064" t="str">
        <f t="shared" si="116"/>
        <v>1</v>
      </c>
    </row>
    <row r="1065" spans="1:20" x14ac:dyDescent="0.25">
      <c r="A1065" s="35" t="s">
        <v>629</v>
      </c>
      <c r="B1065" s="35" t="str">
        <f t="shared" si="112"/>
        <v>Uganda</v>
      </c>
      <c r="C1065" t="s">
        <v>65</v>
      </c>
      <c r="D1065" t="str">
        <f t="shared" si="113"/>
        <v>FinScope</v>
      </c>
      <c r="E1065" t="s">
        <v>9</v>
      </c>
      <c r="F1065" t="s">
        <v>857</v>
      </c>
      <c r="G1065" t="str">
        <f t="shared" si="111"/>
        <v>SHG Use - Any Interaction</v>
      </c>
      <c r="H1065" t="s">
        <v>631</v>
      </c>
      <c r="I1065" t="str">
        <f t="shared" si="114"/>
        <v>Burial Societies</v>
      </c>
      <c r="J1065" t="s">
        <v>66</v>
      </c>
      <c r="K1065" t="s">
        <v>115</v>
      </c>
      <c r="L1065" t="str">
        <f t="shared" si="115"/>
        <v>1.2 Females</v>
      </c>
      <c r="M1065" t="str">
        <f t="shared" si="108"/>
        <v>SHG Use - Any Interaction (Among all question respondents)</v>
      </c>
      <c r="N1065" t="s">
        <v>632</v>
      </c>
      <c r="O1065" s="19">
        <v>0.44308874117589769</v>
      </c>
      <c r="P1065">
        <v>1.3456130331045826E-2</v>
      </c>
      <c r="Q1065" s="19">
        <v>0.41670580452930461</v>
      </c>
      <c r="R1065" s="19">
        <v>0.46947167782249077</v>
      </c>
      <c r="S1065">
        <v>1946</v>
      </c>
      <c r="T1065" t="str">
        <f t="shared" si="116"/>
        <v>1</v>
      </c>
    </row>
    <row r="1066" spans="1:20" x14ac:dyDescent="0.25">
      <c r="A1066" s="35" t="s">
        <v>629</v>
      </c>
      <c r="B1066" s="35" t="str">
        <f t="shared" si="112"/>
        <v>Uganda</v>
      </c>
      <c r="C1066" t="s">
        <v>65</v>
      </c>
      <c r="D1066" t="str">
        <f t="shared" si="113"/>
        <v>FinScope</v>
      </c>
      <c r="E1066" t="s">
        <v>9</v>
      </c>
      <c r="F1066" t="s">
        <v>857</v>
      </c>
      <c r="G1066" t="str">
        <f t="shared" si="111"/>
        <v>SHG Use - Any Interaction</v>
      </c>
      <c r="H1066" t="s">
        <v>631</v>
      </c>
      <c r="I1066" t="str">
        <f t="shared" si="114"/>
        <v>Burial Societies</v>
      </c>
      <c r="J1066" t="s">
        <v>66</v>
      </c>
      <c r="K1066" t="s">
        <v>135</v>
      </c>
      <c r="L1066" t="str">
        <f t="shared" si="115"/>
        <v>6.2 Urban individuals</v>
      </c>
      <c r="M1066" t="str">
        <f t="shared" si="108"/>
        <v>SHG Use - Any Interaction (Among all question respondents)</v>
      </c>
      <c r="N1066" t="s">
        <v>632</v>
      </c>
      <c r="O1066" s="19">
        <v>0.34664864896483288</v>
      </c>
      <c r="P1066">
        <v>2.1976030435380545E-2</v>
      </c>
      <c r="Q1066" s="19">
        <v>0.30356107312391389</v>
      </c>
      <c r="R1066" s="19">
        <v>0.38973622480575187</v>
      </c>
      <c r="S1066">
        <v>852</v>
      </c>
      <c r="T1066" t="str">
        <f t="shared" si="116"/>
        <v>1</v>
      </c>
    </row>
    <row r="1067" spans="1:20" x14ac:dyDescent="0.25">
      <c r="A1067" s="35" t="s">
        <v>629</v>
      </c>
      <c r="B1067" s="35" t="str">
        <f t="shared" si="112"/>
        <v>Uganda</v>
      </c>
      <c r="C1067" t="s">
        <v>65</v>
      </c>
      <c r="D1067" t="str">
        <f t="shared" si="113"/>
        <v>FinScope</v>
      </c>
      <c r="E1067" t="s">
        <v>9</v>
      </c>
      <c r="F1067" t="s">
        <v>857</v>
      </c>
      <c r="G1067" t="str">
        <f t="shared" si="111"/>
        <v>SHG Use - Any Interaction</v>
      </c>
      <c r="H1067" t="s">
        <v>631</v>
      </c>
      <c r="I1067" t="str">
        <f t="shared" si="114"/>
        <v>Burial Societies</v>
      </c>
      <c r="J1067" t="s">
        <v>66</v>
      </c>
      <c r="K1067" t="s">
        <v>134</v>
      </c>
      <c r="L1067" t="str">
        <f t="shared" si="115"/>
        <v>6.1 Rural individuals</v>
      </c>
      <c r="M1067" t="str">
        <f t="shared" si="108"/>
        <v>SHG Use - Any Interaction (Among all question respondents)</v>
      </c>
      <c r="N1067" t="s">
        <v>632</v>
      </c>
      <c r="O1067" s="19">
        <v>0.45664717580644043</v>
      </c>
      <c r="P1067">
        <v>1.152050998538409E-2</v>
      </c>
      <c r="Q1067" s="19">
        <v>0.43405932406046016</v>
      </c>
      <c r="R1067" s="19">
        <v>0.4792350275524207</v>
      </c>
      <c r="S1067">
        <v>2536</v>
      </c>
      <c r="T1067" t="str">
        <f t="shared" si="116"/>
        <v>1</v>
      </c>
    </row>
    <row r="1068" spans="1:20" x14ac:dyDescent="0.25">
      <c r="A1068" s="35" t="s">
        <v>629</v>
      </c>
      <c r="B1068" s="35" t="str">
        <f t="shared" si="112"/>
        <v>Uganda</v>
      </c>
      <c r="C1068" t="s">
        <v>65</v>
      </c>
      <c r="D1068" t="str">
        <f t="shared" si="113"/>
        <v>FinScope</v>
      </c>
      <c r="E1068" t="s">
        <v>9</v>
      </c>
      <c r="F1068" t="s">
        <v>857</v>
      </c>
      <c r="G1068" t="str">
        <f t="shared" si="111"/>
        <v>SHG Use - Any Interaction</v>
      </c>
      <c r="H1068" t="s">
        <v>631</v>
      </c>
      <c r="I1068" t="str">
        <f t="shared" si="114"/>
        <v>Burial Societies</v>
      </c>
      <c r="J1068" t="s">
        <v>66</v>
      </c>
      <c r="K1068" t="s">
        <v>124</v>
      </c>
      <c r="L1068" t="str">
        <f t="shared" si="115"/>
        <v>3.2 Individuals who do not have access to a mobile phone</v>
      </c>
      <c r="M1068" t="str">
        <f t="shared" si="108"/>
        <v>SHG Use - Any Interaction (Among all question respondents)</v>
      </c>
      <c r="N1068" t="s">
        <v>632</v>
      </c>
      <c r="O1068" s="19">
        <v>0.40075508107423569</v>
      </c>
      <c r="P1068">
        <v>2.1812615789505743E-2</v>
      </c>
      <c r="Q1068" s="19">
        <v>0.35798791066296715</v>
      </c>
      <c r="R1068" s="19">
        <v>0.44352225148550423</v>
      </c>
      <c r="S1068">
        <v>714</v>
      </c>
      <c r="T1068" t="str">
        <f t="shared" si="116"/>
        <v>1</v>
      </c>
    </row>
    <row r="1069" spans="1:20" x14ac:dyDescent="0.25">
      <c r="A1069" s="35" t="s">
        <v>629</v>
      </c>
      <c r="B1069" s="35" t="str">
        <f t="shared" si="112"/>
        <v>Uganda</v>
      </c>
      <c r="C1069" t="s">
        <v>65</v>
      </c>
      <c r="D1069" t="str">
        <f t="shared" si="113"/>
        <v>FinScope</v>
      </c>
      <c r="E1069" t="s">
        <v>9</v>
      </c>
      <c r="F1069" t="s">
        <v>857</v>
      </c>
      <c r="G1069" t="str">
        <f t="shared" si="111"/>
        <v>SHG Use - Any Interaction</v>
      </c>
      <c r="H1069" t="s">
        <v>631</v>
      </c>
      <c r="I1069" t="str">
        <f t="shared" si="114"/>
        <v>Burial Societies</v>
      </c>
      <c r="J1069" t="s">
        <v>66</v>
      </c>
      <c r="K1069" t="s">
        <v>123</v>
      </c>
      <c r="L1069" t="str">
        <f t="shared" si="115"/>
        <v>3.1 Individuals who have access to a mobile phone</v>
      </c>
      <c r="M1069" t="str">
        <f t="shared" si="108"/>
        <v>SHG Use - Any Interaction (Among all question respondents)</v>
      </c>
      <c r="N1069" t="s">
        <v>632</v>
      </c>
      <c r="O1069" s="19">
        <v>0.44443428390100248</v>
      </c>
      <c r="P1069">
        <v>1.1535151006773698E-2</v>
      </c>
      <c r="Q1069" s="19">
        <v>0.42181772841174558</v>
      </c>
      <c r="R1069" s="19">
        <v>0.46705083939025938</v>
      </c>
      <c r="S1069">
        <v>2670</v>
      </c>
      <c r="T1069" t="str">
        <f t="shared" si="116"/>
        <v>1</v>
      </c>
    </row>
    <row r="1070" spans="1:20" x14ac:dyDescent="0.25">
      <c r="A1070" s="35" t="s">
        <v>629</v>
      </c>
      <c r="B1070" s="35" t="str">
        <f t="shared" si="112"/>
        <v>Uganda</v>
      </c>
      <c r="C1070" t="s">
        <v>65</v>
      </c>
      <c r="D1070" t="str">
        <f t="shared" si="113"/>
        <v>FinScope</v>
      </c>
      <c r="E1070" t="s">
        <v>9</v>
      </c>
      <c r="F1070" t="s">
        <v>857</v>
      </c>
      <c r="G1070" t="str">
        <f t="shared" si="111"/>
        <v>SHG Use - Any Interaction</v>
      </c>
      <c r="H1070" t="s">
        <v>631</v>
      </c>
      <c r="I1070" t="str">
        <f t="shared" si="114"/>
        <v>Burial Societies</v>
      </c>
      <c r="J1070" t="s">
        <v>66</v>
      </c>
      <c r="K1070" t="s">
        <v>121</v>
      </c>
      <c r="L1070" t="str">
        <f t="shared" si="115"/>
        <v>2.2 Individuals who do not have a bank account</v>
      </c>
      <c r="M1070" t="str">
        <f t="shared" si="108"/>
        <v>SHG Use - Any Interaction (Among all question respondents)</v>
      </c>
      <c r="N1070" t="s">
        <v>632</v>
      </c>
      <c r="O1070" s="19">
        <v>0.4329117840226524</v>
      </c>
      <c r="P1070">
        <v>1.0731281549135045E-2</v>
      </c>
      <c r="Q1070" s="19">
        <v>0.41187135972906808</v>
      </c>
      <c r="R1070" s="19">
        <v>0.45395220831623673</v>
      </c>
      <c r="S1070">
        <v>2994</v>
      </c>
      <c r="T1070" t="str">
        <f t="shared" si="116"/>
        <v>1</v>
      </c>
    </row>
    <row r="1071" spans="1:20" x14ac:dyDescent="0.25">
      <c r="A1071" s="35" t="s">
        <v>629</v>
      </c>
      <c r="B1071" s="35" t="str">
        <f t="shared" si="112"/>
        <v>Uganda</v>
      </c>
      <c r="C1071" t="s">
        <v>65</v>
      </c>
      <c r="D1071" t="str">
        <f t="shared" si="113"/>
        <v>FinScope</v>
      </c>
      <c r="E1071" t="s">
        <v>9</v>
      </c>
      <c r="F1071" t="s">
        <v>857</v>
      </c>
      <c r="G1071" t="str">
        <f t="shared" si="111"/>
        <v>SHG Use - Any Interaction</v>
      </c>
      <c r="H1071" t="s">
        <v>631</v>
      </c>
      <c r="I1071" t="str">
        <f t="shared" si="114"/>
        <v>Burial Societies</v>
      </c>
      <c r="J1071" t="s">
        <v>66</v>
      </c>
      <c r="K1071" t="s">
        <v>120</v>
      </c>
      <c r="L1071" t="str">
        <f t="shared" si="115"/>
        <v>2.1 Individuals who have a bank account</v>
      </c>
      <c r="M1071" t="str">
        <f t="shared" si="108"/>
        <v>SHG Use - Any Interaction (Among all question respondents)</v>
      </c>
      <c r="N1071" t="s">
        <v>632</v>
      </c>
      <c r="O1071" s="19">
        <v>0.44423853153274978</v>
      </c>
      <c r="P1071">
        <v>3.6873032368782949E-2</v>
      </c>
      <c r="Q1071" s="19">
        <v>0.37194297977973179</v>
      </c>
      <c r="R1071" s="19">
        <v>0.51653408328576778</v>
      </c>
      <c r="S1071">
        <v>309</v>
      </c>
      <c r="T1071" t="str">
        <f t="shared" si="116"/>
        <v>1</v>
      </c>
    </row>
    <row r="1072" spans="1:20" x14ac:dyDescent="0.25">
      <c r="A1072" s="35" t="s">
        <v>629</v>
      </c>
      <c r="B1072" s="35" t="str">
        <f t="shared" si="112"/>
        <v>Uganda</v>
      </c>
      <c r="C1072" t="s">
        <v>65</v>
      </c>
      <c r="D1072" t="str">
        <f t="shared" si="113"/>
        <v>FinScope</v>
      </c>
      <c r="E1072" t="s">
        <v>9</v>
      </c>
      <c r="F1072" t="s">
        <v>857</v>
      </c>
      <c r="G1072" t="str">
        <f t="shared" si="111"/>
        <v>SHG Use - Any Interaction</v>
      </c>
      <c r="H1072" t="s">
        <v>631</v>
      </c>
      <c r="I1072" t="str">
        <f t="shared" si="114"/>
        <v>Burial Societies</v>
      </c>
      <c r="J1072" t="s">
        <v>66</v>
      </c>
      <c r="K1072" t="s">
        <v>128</v>
      </c>
      <c r="L1072" t="str">
        <f t="shared" si="115"/>
        <v>4.2 Individuals who do not use mobile money</v>
      </c>
      <c r="M1072" t="str">
        <f t="shared" si="108"/>
        <v>SHG Use - Any Interaction (Among all question respondents)</v>
      </c>
      <c r="N1072" t="s">
        <v>632</v>
      </c>
      <c r="O1072" s="19">
        <v>0.40352014254674795</v>
      </c>
      <c r="P1072">
        <v>1.3027652228718781E-2</v>
      </c>
      <c r="Q1072" s="19">
        <v>0.37797731509733201</v>
      </c>
      <c r="R1072" s="19">
        <v>0.42906296999616389</v>
      </c>
      <c r="S1072">
        <v>1906</v>
      </c>
      <c r="T1072" t="str">
        <f t="shared" si="116"/>
        <v>1</v>
      </c>
    </row>
    <row r="1073" spans="1:20" x14ac:dyDescent="0.25">
      <c r="A1073" s="35" t="s">
        <v>629</v>
      </c>
      <c r="B1073" s="35" t="str">
        <f t="shared" si="112"/>
        <v>Uganda</v>
      </c>
      <c r="C1073" t="s">
        <v>65</v>
      </c>
      <c r="D1073" t="str">
        <f t="shared" si="113"/>
        <v>FinScope</v>
      </c>
      <c r="E1073" t="s">
        <v>9</v>
      </c>
      <c r="F1073" t="s">
        <v>857</v>
      </c>
      <c r="G1073" t="str">
        <f t="shared" si="111"/>
        <v>SHG Use - Any Interaction</v>
      </c>
      <c r="H1073" t="s">
        <v>631</v>
      </c>
      <c r="I1073" t="str">
        <f t="shared" si="114"/>
        <v>Burial Societies</v>
      </c>
      <c r="J1073" t="s">
        <v>66</v>
      </c>
      <c r="K1073" t="s">
        <v>127</v>
      </c>
      <c r="L1073" t="str">
        <f t="shared" si="115"/>
        <v>4.1 Individuals who use mobile money</v>
      </c>
      <c r="M1073" t="str">
        <f t="shared" ref="M1073:M1136" si="117">CONCATENATE(F1073," (Among ",J1073,")")</f>
        <v>SHG Use - Any Interaction (Among all question respondents)</v>
      </c>
      <c r="N1073" t="s">
        <v>632</v>
      </c>
      <c r="O1073" s="19">
        <v>0.47579845679551663</v>
      </c>
      <c r="P1073">
        <v>1.6115612442688762E-2</v>
      </c>
      <c r="Q1073" s="19">
        <v>0.44420117865081526</v>
      </c>
      <c r="R1073" s="19">
        <v>0.50739573494021795</v>
      </c>
      <c r="S1073">
        <v>1464</v>
      </c>
      <c r="T1073" t="str">
        <f t="shared" si="116"/>
        <v>1</v>
      </c>
    </row>
    <row r="1074" spans="1:20" x14ac:dyDescent="0.25">
      <c r="A1074" s="35" t="s">
        <v>629</v>
      </c>
      <c r="B1074" s="35" t="str">
        <f t="shared" si="112"/>
        <v>Uganda</v>
      </c>
      <c r="C1074" t="s">
        <v>65</v>
      </c>
      <c r="D1074" t="str">
        <f t="shared" si="113"/>
        <v>FinScope</v>
      </c>
      <c r="E1074" t="s">
        <v>9</v>
      </c>
      <c r="F1074" t="s">
        <v>857</v>
      </c>
      <c r="G1074" t="str">
        <f t="shared" si="111"/>
        <v>SHG Use - Any Interaction</v>
      </c>
      <c r="H1074" t="s">
        <v>0</v>
      </c>
      <c r="I1074" t="str">
        <f t="shared" si="114"/>
        <v>SACCO</v>
      </c>
      <c r="J1074" t="s">
        <v>66</v>
      </c>
      <c r="K1074" t="s">
        <v>114</v>
      </c>
      <c r="L1074" t="str">
        <f t="shared" si="115"/>
        <v>1.1 All individuals</v>
      </c>
      <c r="M1074" t="str">
        <f t="shared" si="117"/>
        <v>SHG Use - Any Interaction (Among all question respondents)</v>
      </c>
      <c r="N1074" t="s">
        <v>167</v>
      </c>
      <c r="O1074" s="19">
        <v>0.1169890044871205</v>
      </c>
      <c r="P1074">
        <v>6.9258599423203168E-3</v>
      </c>
      <c r="Q1074" s="19">
        <v>0.10340972441192489</v>
      </c>
      <c r="R1074" s="19">
        <v>0.13056828456231612</v>
      </c>
      <c r="S1074">
        <v>3394</v>
      </c>
      <c r="T1074" t="str">
        <f t="shared" si="116"/>
        <v>1</v>
      </c>
    </row>
    <row r="1075" spans="1:20" x14ac:dyDescent="0.25">
      <c r="A1075" s="35" t="s">
        <v>629</v>
      </c>
      <c r="B1075" s="35" t="str">
        <f t="shared" si="112"/>
        <v>Uganda</v>
      </c>
      <c r="C1075" t="s">
        <v>65</v>
      </c>
      <c r="D1075" t="str">
        <f t="shared" si="113"/>
        <v>FinScope</v>
      </c>
      <c r="E1075" t="s">
        <v>9</v>
      </c>
      <c r="F1075" t="s">
        <v>857</v>
      </c>
      <c r="G1075" t="str">
        <f t="shared" si="111"/>
        <v>SHG Use - Any Interaction</v>
      </c>
      <c r="H1075" t="s">
        <v>0</v>
      </c>
      <c r="I1075" t="str">
        <f t="shared" si="114"/>
        <v>SACCO</v>
      </c>
      <c r="J1075" t="s">
        <v>66</v>
      </c>
      <c r="K1075" t="s">
        <v>116</v>
      </c>
      <c r="L1075" t="str">
        <f t="shared" si="115"/>
        <v>1.3 Males</v>
      </c>
      <c r="M1075" t="str">
        <f t="shared" si="117"/>
        <v>SHG Use - Any Interaction (Among all question respondents)</v>
      </c>
      <c r="N1075" t="s">
        <v>167</v>
      </c>
      <c r="O1075" s="19">
        <v>0.12103279827244583</v>
      </c>
      <c r="P1075">
        <v>1.0343959546588828E-2</v>
      </c>
      <c r="Q1075" s="19">
        <v>0.10075177968250738</v>
      </c>
      <c r="R1075" s="19">
        <v>0.14131381686238426</v>
      </c>
      <c r="S1075">
        <v>1445</v>
      </c>
      <c r="T1075" t="str">
        <f t="shared" si="116"/>
        <v>1</v>
      </c>
    </row>
    <row r="1076" spans="1:20" x14ac:dyDescent="0.25">
      <c r="A1076" s="35" t="s">
        <v>629</v>
      </c>
      <c r="B1076" s="35" t="str">
        <f t="shared" si="112"/>
        <v>Uganda</v>
      </c>
      <c r="C1076" t="s">
        <v>65</v>
      </c>
      <c r="D1076" t="str">
        <f t="shared" si="113"/>
        <v>FinScope</v>
      </c>
      <c r="E1076" t="s">
        <v>9</v>
      </c>
      <c r="F1076" t="s">
        <v>857</v>
      </c>
      <c r="G1076" t="str">
        <f t="shared" si="111"/>
        <v>SHG Use - Any Interaction</v>
      </c>
      <c r="H1076" t="s">
        <v>0</v>
      </c>
      <c r="I1076" t="str">
        <f t="shared" si="114"/>
        <v>SACCO</v>
      </c>
      <c r="J1076" t="s">
        <v>66</v>
      </c>
      <c r="K1076" t="s">
        <v>115</v>
      </c>
      <c r="L1076" t="str">
        <f t="shared" si="115"/>
        <v>1.2 Females</v>
      </c>
      <c r="M1076" t="str">
        <f t="shared" si="117"/>
        <v>SHG Use - Any Interaction (Among all question respondents)</v>
      </c>
      <c r="N1076" t="s">
        <v>167</v>
      </c>
      <c r="O1076" s="19">
        <v>0.11333407378493583</v>
      </c>
      <c r="P1076">
        <v>9.3030078293287518E-3</v>
      </c>
      <c r="Q1076" s="19">
        <v>9.5094016438203977E-2</v>
      </c>
      <c r="R1076" s="19">
        <v>0.13157413113166769</v>
      </c>
      <c r="S1076">
        <v>1949</v>
      </c>
      <c r="T1076" t="str">
        <f t="shared" si="116"/>
        <v>1</v>
      </c>
    </row>
    <row r="1077" spans="1:20" x14ac:dyDescent="0.25">
      <c r="A1077" s="35" t="s">
        <v>629</v>
      </c>
      <c r="B1077" s="35" t="str">
        <f t="shared" si="112"/>
        <v>Uganda</v>
      </c>
      <c r="C1077" t="s">
        <v>65</v>
      </c>
      <c r="D1077" t="str">
        <f t="shared" si="113"/>
        <v>FinScope</v>
      </c>
      <c r="E1077" t="s">
        <v>9</v>
      </c>
      <c r="F1077" t="s">
        <v>857</v>
      </c>
      <c r="G1077" t="str">
        <f t="shared" si="111"/>
        <v>SHG Use - Any Interaction</v>
      </c>
      <c r="H1077" t="s">
        <v>0</v>
      </c>
      <c r="I1077" t="str">
        <f t="shared" si="114"/>
        <v>SACCO</v>
      </c>
      <c r="J1077" t="s">
        <v>66</v>
      </c>
      <c r="K1077" t="s">
        <v>135</v>
      </c>
      <c r="L1077" t="str">
        <f t="shared" si="115"/>
        <v>6.2 Urban individuals</v>
      </c>
      <c r="M1077" t="str">
        <f t="shared" si="117"/>
        <v>SHG Use - Any Interaction (Among all question respondents)</v>
      </c>
      <c r="N1077" t="s">
        <v>167</v>
      </c>
      <c r="O1077" s="19">
        <v>0.12002871877625269</v>
      </c>
      <c r="P1077">
        <v>1.4685370869844302E-2</v>
      </c>
      <c r="Q1077" s="19">
        <v>9.1235670807897226E-2</v>
      </c>
      <c r="R1077" s="19">
        <v>0.14882176674460817</v>
      </c>
      <c r="S1077">
        <v>854</v>
      </c>
      <c r="T1077" t="str">
        <f t="shared" si="116"/>
        <v>1</v>
      </c>
    </row>
    <row r="1078" spans="1:20" x14ac:dyDescent="0.25">
      <c r="A1078" s="35" t="s">
        <v>629</v>
      </c>
      <c r="B1078" s="35" t="str">
        <f t="shared" si="112"/>
        <v>Uganda</v>
      </c>
      <c r="C1078" t="s">
        <v>65</v>
      </c>
      <c r="D1078" t="str">
        <f t="shared" si="113"/>
        <v>FinScope</v>
      </c>
      <c r="E1078" t="s">
        <v>9</v>
      </c>
      <c r="F1078" t="s">
        <v>857</v>
      </c>
      <c r="G1078" t="str">
        <f t="shared" si="111"/>
        <v>SHG Use - Any Interaction</v>
      </c>
      <c r="H1078" t="s">
        <v>0</v>
      </c>
      <c r="I1078" t="str">
        <f t="shared" si="114"/>
        <v>SACCO</v>
      </c>
      <c r="J1078" t="s">
        <v>66</v>
      </c>
      <c r="K1078" t="s">
        <v>134</v>
      </c>
      <c r="L1078" t="str">
        <f t="shared" si="115"/>
        <v>6.1 Rural individuals</v>
      </c>
      <c r="M1078" t="str">
        <f t="shared" si="117"/>
        <v>SHG Use - Any Interaction (Among all question respondents)</v>
      </c>
      <c r="N1078" t="s">
        <v>167</v>
      </c>
      <c r="O1078" s="19">
        <v>0.11626761521018826</v>
      </c>
      <c r="P1078">
        <v>7.8293321704514373E-3</v>
      </c>
      <c r="Q1078" s="19">
        <v>0.10091693020793267</v>
      </c>
      <c r="R1078" s="19">
        <v>0.13161830021244383</v>
      </c>
      <c r="S1078">
        <v>2540</v>
      </c>
      <c r="T1078" t="str">
        <f t="shared" si="116"/>
        <v>1</v>
      </c>
    </row>
    <row r="1079" spans="1:20" x14ac:dyDescent="0.25">
      <c r="A1079" s="35" t="s">
        <v>629</v>
      </c>
      <c r="B1079" s="35" t="str">
        <f t="shared" si="112"/>
        <v>Uganda</v>
      </c>
      <c r="C1079" t="s">
        <v>65</v>
      </c>
      <c r="D1079" t="str">
        <f t="shared" si="113"/>
        <v>FinScope</v>
      </c>
      <c r="E1079" t="s">
        <v>9</v>
      </c>
      <c r="F1079" t="s">
        <v>857</v>
      </c>
      <c r="G1079" t="str">
        <f t="shared" si="111"/>
        <v>SHG Use - Any Interaction</v>
      </c>
      <c r="H1079" t="s">
        <v>0</v>
      </c>
      <c r="I1079" t="str">
        <f t="shared" si="114"/>
        <v>SACCO</v>
      </c>
      <c r="J1079" t="s">
        <v>66</v>
      </c>
      <c r="K1079" t="s">
        <v>124</v>
      </c>
      <c r="L1079" t="str">
        <f t="shared" si="115"/>
        <v>3.2 Individuals who do not have access to a mobile phone</v>
      </c>
      <c r="M1079" t="str">
        <f t="shared" si="117"/>
        <v>SHG Use - Any Interaction (Among all question respondents)</v>
      </c>
      <c r="N1079" t="s">
        <v>167</v>
      </c>
      <c r="O1079" s="19">
        <v>6.7669564258325432E-2</v>
      </c>
      <c r="P1079">
        <v>1.3047347800597426E-2</v>
      </c>
      <c r="Q1079" s="19">
        <v>4.2088123124076032E-2</v>
      </c>
      <c r="R1079" s="19">
        <v>9.3251005392574832E-2</v>
      </c>
      <c r="S1079">
        <v>714</v>
      </c>
      <c r="T1079" t="str">
        <f t="shared" si="116"/>
        <v>1</v>
      </c>
    </row>
    <row r="1080" spans="1:20" x14ac:dyDescent="0.25">
      <c r="A1080" s="35" t="s">
        <v>629</v>
      </c>
      <c r="B1080" s="35" t="str">
        <f t="shared" si="112"/>
        <v>Uganda</v>
      </c>
      <c r="C1080" t="s">
        <v>65</v>
      </c>
      <c r="D1080" t="str">
        <f t="shared" si="113"/>
        <v>FinScope</v>
      </c>
      <c r="E1080" t="s">
        <v>9</v>
      </c>
      <c r="F1080" t="s">
        <v>857</v>
      </c>
      <c r="G1080" t="str">
        <f t="shared" si="111"/>
        <v>SHG Use - Any Interaction</v>
      </c>
      <c r="H1080" t="s">
        <v>0</v>
      </c>
      <c r="I1080" t="str">
        <f t="shared" si="114"/>
        <v>SACCO</v>
      </c>
      <c r="J1080" t="s">
        <v>66</v>
      </c>
      <c r="K1080" t="s">
        <v>123</v>
      </c>
      <c r="L1080" t="str">
        <f t="shared" si="115"/>
        <v>3.1 Individuals who have access to a mobile phone</v>
      </c>
      <c r="M1080" t="str">
        <f t="shared" si="117"/>
        <v>SHG Use - Any Interaction (Among all question respondents)</v>
      </c>
      <c r="N1080" t="s">
        <v>167</v>
      </c>
      <c r="O1080" s="19">
        <v>0.12989906645605503</v>
      </c>
      <c r="P1080">
        <v>8.0345384001980422E-3</v>
      </c>
      <c r="Q1080" s="19">
        <v>0.1141460460764072</v>
      </c>
      <c r="R1080" s="19">
        <v>0.14565208683570288</v>
      </c>
      <c r="S1080">
        <v>2676</v>
      </c>
      <c r="T1080" t="str">
        <f t="shared" si="116"/>
        <v>1</v>
      </c>
    </row>
    <row r="1081" spans="1:20" x14ac:dyDescent="0.25">
      <c r="A1081" s="35" t="s">
        <v>629</v>
      </c>
      <c r="B1081" s="35" t="str">
        <f t="shared" si="112"/>
        <v>Uganda</v>
      </c>
      <c r="C1081" t="s">
        <v>65</v>
      </c>
      <c r="D1081" t="str">
        <f t="shared" si="113"/>
        <v>FinScope</v>
      </c>
      <c r="E1081" t="s">
        <v>9</v>
      </c>
      <c r="F1081" t="s">
        <v>857</v>
      </c>
      <c r="G1081" t="str">
        <f t="shared" si="111"/>
        <v>SHG Use - Any Interaction</v>
      </c>
      <c r="H1081" t="s">
        <v>0</v>
      </c>
      <c r="I1081" t="str">
        <f t="shared" si="114"/>
        <v>SACCO</v>
      </c>
      <c r="J1081" t="s">
        <v>66</v>
      </c>
      <c r="K1081" t="s">
        <v>121</v>
      </c>
      <c r="L1081" t="str">
        <f t="shared" si="115"/>
        <v>2.2 Individuals who do not have a bank account</v>
      </c>
      <c r="M1081" t="str">
        <f t="shared" si="117"/>
        <v>SHG Use - Any Interaction (Among all question respondents)</v>
      </c>
      <c r="N1081" t="s">
        <v>167</v>
      </c>
      <c r="O1081" s="19">
        <v>0.11374736667409494</v>
      </c>
      <c r="P1081">
        <v>7.3356670385926531E-3</v>
      </c>
      <c r="Q1081" s="19">
        <v>9.9364603392589762E-2</v>
      </c>
      <c r="R1081" s="19">
        <v>0.12813012995560011</v>
      </c>
      <c r="S1081">
        <v>2998</v>
      </c>
      <c r="T1081" t="str">
        <f t="shared" si="116"/>
        <v>1</v>
      </c>
    </row>
    <row r="1082" spans="1:20" x14ac:dyDescent="0.25">
      <c r="A1082" s="35" t="s">
        <v>629</v>
      </c>
      <c r="B1082" s="35" t="str">
        <f t="shared" si="112"/>
        <v>Uganda</v>
      </c>
      <c r="C1082" t="s">
        <v>65</v>
      </c>
      <c r="D1082" t="str">
        <f t="shared" si="113"/>
        <v>FinScope</v>
      </c>
      <c r="E1082" t="s">
        <v>9</v>
      </c>
      <c r="F1082" t="s">
        <v>857</v>
      </c>
      <c r="G1082" t="str">
        <f t="shared" si="111"/>
        <v>SHG Use - Any Interaction</v>
      </c>
      <c r="H1082" t="s">
        <v>0</v>
      </c>
      <c r="I1082" t="str">
        <f t="shared" si="114"/>
        <v>SACCO</v>
      </c>
      <c r="J1082" t="s">
        <v>66</v>
      </c>
      <c r="K1082" t="s">
        <v>120</v>
      </c>
      <c r="L1082" t="str">
        <f t="shared" si="115"/>
        <v>2.1 Individuals who have a bank account</v>
      </c>
      <c r="M1082" t="str">
        <f t="shared" si="117"/>
        <v>SHG Use - Any Interaction (Among all question respondents)</v>
      </c>
      <c r="N1082" t="s">
        <v>167</v>
      </c>
      <c r="O1082" s="19">
        <v>0.16227194206421677</v>
      </c>
      <c r="P1082">
        <v>2.5148276991173703E-2</v>
      </c>
      <c r="Q1082" s="19">
        <v>0.11296467211877402</v>
      </c>
      <c r="R1082" s="19">
        <v>0.21157921200965951</v>
      </c>
      <c r="S1082">
        <v>309</v>
      </c>
      <c r="T1082" t="str">
        <f t="shared" si="116"/>
        <v>1</v>
      </c>
    </row>
    <row r="1083" spans="1:20" x14ac:dyDescent="0.25">
      <c r="A1083" s="35" t="s">
        <v>629</v>
      </c>
      <c r="B1083" s="35" t="str">
        <f t="shared" si="112"/>
        <v>Uganda</v>
      </c>
      <c r="C1083" t="s">
        <v>65</v>
      </c>
      <c r="D1083" t="str">
        <f t="shared" si="113"/>
        <v>FinScope</v>
      </c>
      <c r="E1083" t="s">
        <v>9</v>
      </c>
      <c r="F1083" t="s">
        <v>857</v>
      </c>
      <c r="G1083" t="str">
        <f t="shared" si="111"/>
        <v>SHG Use - Any Interaction</v>
      </c>
      <c r="H1083" t="s">
        <v>0</v>
      </c>
      <c r="I1083" t="str">
        <f t="shared" si="114"/>
        <v>SACCO</v>
      </c>
      <c r="J1083" t="s">
        <v>66</v>
      </c>
      <c r="K1083" t="s">
        <v>128</v>
      </c>
      <c r="L1083" t="str">
        <f t="shared" si="115"/>
        <v>4.2 Individuals who do not use mobile money</v>
      </c>
      <c r="M1083" t="str">
        <f t="shared" si="117"/>
        <v>SHG Use - Any Interaction (Among all question respondents)</v>
      </c>
      <c r="N1083" t="s">
        <v>167</v>
      </c>
      <c r="O1083" s="19">
        <v>6.611967278926513E-2</v>
      </c>
      <c r="P1083">
        <v>6.7717415562143744E-3</v>
      </c>
      <c r="Q1083" s="19">
        <v>5.2842576746851472E-2</v>
      </c>
      <c r="R1083" s="19">
        <v>7.9396768831678788E-2</v>
      </c>
      <c r="S1083">
        <v>1908</v>
      </c>
      <c r="T1083" t="str">
        <f t="shared" si="116"/>
        <v>1</v>
      </c>
    </row>
    <row r="1084" spans="1:20" x14ac:dyDescent="0.25">
      <c r="A1084" s="35" t="s">
        <v>629</v>
      </c>
      <c r="B1084" s="35" t="str">
        <f t="shared" si="112"/>
        <v>Uganda</v>
      </c>
      <c r="C1084" t="s">
        <v>65</v>
      </c>
      <c r="D1084" t="str">
        <f t="shared" si="113"/>
        <v>FinScope</v>
      </c>
      <c r="E1084" t="s">
        <v>9</v>
      </c>
      <c r="F1084" t="s">
        <v>857</v>
      </c>
      <c r="G1084" t="str">
        <f t="shared" si="111"/>
        <v>SHG Use - Any Interaction</v>
      </c>
      <c r="H1084" t="s">
        <v>0</v>
      </c>
      <c r="I1084" t="str">
        <f t="shared" si="114"/>
        <v>SACCO</v>
      </c>
      <c r="J1084" t="s">
        <v>66</v>
      </c>
      <c r="K1084" t="s">
        <v>127</v>
      </c>
      <c r="L1084" t="str">
        <f t="shared" si="115"/>
        <v>4.1 Individuals who use mobile money</v>
      </c>
      <c r="M1084" t="str">
        <f t="shared" si="117"/>
        <v>SHG Use - Any Interaction (Among all question respondents)</v>
      </c>
      <c r="N1084" t="s">
        <v>167</v>
      </c>
      <c r="O1084" s="19">
        <v>0.17846409139065919</v>
      </c>
      <c r="P1084">
        <v>1.2643197462774676E-2</v>
      </c>
      <c r="Q1084" s="19">
        <v>0.15367505512827973</v>
      </c>
      <c r="R1084" s="19">
        <v>0.20325312765303866</v>
      </c>
      <c r="S1084">
        <v>1467</v>
      </c>
      <c r="T1084" t="str">
        <f t="shared" si="116"/>
        <v>1</v>
      </c>
    </row>
    <row r="1085" spans="1:20" x14ac:dyDescent="0.25">
      <c r="A1085" s="35" t="s">
        <v>629</v>
      </c>
      <c r="B1085" s="35" t="str">
        <f t="shared" ref="B1085:B1116" si="118">A1085</f>
        <v>Uganda</v>
      </c>
      <c r="C1085" t="s">
        <v>65</v>
      </c>
      <c r="D1085" t="str">
        <f t="shared" ref="D1085:D1116" si="119">C1085</f>
        <v>FinScope</v>
      </c>
      <c r="E1085" t="s">
        <v>9</v>
      </c>
      <c r="F1085" t="s">
        <v>857</v>
      </c>
      <c r="G1085" t="str">
        <f t="shared" si="111"/>
        <v>SHG Use - Any Interaction</v>
      </c>
      <c r="H1085" t="s">
        <v>740</v>
      </c>
      <c r="I1085" t="s">
        <v>740</v>
      </c>
      <c r="J1085" t="s">
        <v>66</v>
      </c>
      <c r="K1085" t="s">
        <v>114</v>
      </c>
      <c r="L1085" t="str">
        <f t="shared" ref="L1085:L1116" si="120">K1085</f>
        <v>1.1 All individuals</v>
      </c>
      <c r="M1085" t="str">
        <f t="shared" si="117"/>
        <v>SHG Use - Any Interaction (Among all question respondents)</v>
      </c>
      <c r="N1085" t="s">
        <v>171</v>
      </c>
      <c r="O1085" s="19">
        <v>0.53629951917467589</v>
      </c>
      <c r="P1085">
        <v>1.0365621263197516E-2</v>
      </c>
      <c r="Q1085" s="19">
        <v>0.51597602498642858</v>
      </c>
      <c r="R1085" s="19">
        <v>0.55662301336292319</v>
      </c>
      <c r="S1085">
        <v>3394</v>
      </c>
      <c r="T1085" t="str">
        <f t="shared" si="116"/>
        <v>1</v>
      </c>
    </row>
    <row r="1086" spans="1:20" x14ac:dyDescent="0.25">
      <c r="A1086" s="35" t="s">
        <v>629</v>
      </c>
      <c r="B1086" s="35" t="str">
        <f t="shared" si="118"/>
        <v>Uganda</v>
      </c>
      <c r="C1086" t="s">
        <v>68</v>
      </c>
      <c r="D1086" t="str">
        <f t="shared" si="119"/>
        <v>FII</v>
      </c>
      <c r="E1086" t="s">
        <v>9</v>
      </c>
      <c r="F1086" t="s">
        <v>857</v>
      </c>
      <c r="G1086" t="str">
        <f t="shared" si="111"/>
        <v>SHG Use - Any Interaction</v>
      </c>
      <c r="H1086" t="s">
        <v>746</v>
      </c>
      <c r="I1086" t="str">
        <f t="shared" ref="I1086:I1117" si="121">H1086</f>
        <v>Cooperative (unspecified)</v>
      </c>
      <c r="J1086" t="s">
        <v>66</v>
      </c>
      <c r="K1086" t="s">
        <v>114</v>
      </c>
      <c r="L1086" t="str">
        <f t="shared" si="120"/>
        <v>1.1 All individuals</v>
      </c>
      <c r="M1086" t="str">
        <f t="shared" si="117"/>
        <v>SHG Use - Any Interaction (Among all question respondents)</v>
      </c>
      <c r="N1086" t="s">
        <v>168</v>
      </c>
      <c r="O1086">
        <v>2.2428168384862199E-2</v>
      </c>
      <c r="P1086">
        <v>2.8490783434724689E-3</v>
      </c>
      <c r="Q1086">
        <v>1.6841822868065889E-2</v>
      </c>
      <c r="R1086">
        <v>2.801451390165851E-2</v>
      </c>
      <c r="S1086">
        <v>3000</v>
      </c>
      <c r="T1086" t="str">
        <f t="shared" si="116"/>
        <v>1</v>
      </c>
    </row>
    <row r="1087" spans="1:20" x14ac:dyDescent="0.25">
      <c r="A1087" s="35" t="s">
        <v>629</v>
      </c>
      <c r="B1087" s="35" t="str">
        <f t="shared" si="118"/>
        <v>Uganda</v>
      </c>
      <c r="C1087" t="s">
        <v>68</v>
      </c>
      <c r="D1087" t="str">
        <f t="shared" si="119"/>
        <v>FII</v>
      </c>
      <c r="E1087" t="s">
        <v>9</v>
      </c>
      <c r="F1087" t="s">
        <v>857</v>
      </c>
      <c r="G1087" t="str">
        <f t="shared" si="111"/>
        <v>SHG Use - Any Interaction</v>
      </c>
      <c r="H1087" t="s">
        <v>746</v>
      </c>
      <c r="I1087" t="str">
        <f t="shared" si="121"/>
        <v>Cooperative (unspecified)</v>
      </c>
      <c r="J1087" t="s">
        <v>66</v>
      </c>
      <c r="K1087" t="s">
        <v>135</v>
      </c>
      <c r="L1087" t="str">
        <f t="shared" si="120"/>
        <v>6.2 Urban individuals</v>
      </c>
      <c r="M1087" t="str">
        <f t="shared" si="117"/>
        <v>SHG Use - Any Interaction (Among all question respondents)</v>
      </c>
      <c r="N1087" t="s">
        <v>168</v>
      </c>
      <c r="O1087">
        <v>3.0786203441451328E-2</v>
      </c>
      <c r="P1087">
        <v>6.5244934568429369E-3</v>
      </c>
      <c r="Q1087">
        <v>1.7993268190826264E-2</v>
      </c>
      <c r="R1087">
        <v>4.3579138692076393E-2</v>
      </c>
      <c r="S1087">
        <v>810</v>
      </c>
      <c r="T1087" t="str">
        <f t="shared" si="116"/>
        <v>1</v>
      </c>
    </row>
    <row r="1088" spans="1:20" x14ac:dyDescent="0.25">
      <c r="A1088" s="35" t="s">
        <v>629</v>
      </c>
      <c r="B1088" s="35" t="str">
        <f t="shared" si="118"/>
        <v>Uganda</v>
      </c>
      <c r="C1088" t="s">
        <v>68</v>
      </c>
      <c r="D1088" t="str">
        <f t="shared" si="119"/>
        <v>FII</v>
      </c>
      <c r="E1088" t="s">
        <v>9</v>
      </c>
      <c r="F1088" t="s">
        <v>857</v>
      </c>
      <c r="G1088" t="str">
        <f t="shared" si="111"/>
        <v>SHG Use - Any Interaction</v>
      </c>
      <c r="H1088" t="s">
        <v>746</v>
      </c>
      <c r="I1088" t="str">
        <f t="shared" si="121"/>
        <v>Cooperative (unspecified)</v>
      </c>
      <c r="J1088" t="s">
        <v>66</v>
      </c>
      <c r="K1088" t="s">
        <v>134</v>
      </c>
      <c r="L1088" t="str">
        <f t="shared" si="120"/>
        <v>6.1 Rural individuals</v>
      </c>
      <c r="M1088" t="str">
        <f t="shared" si="117"/>
        <v>SHG Use - Any Interaction (Among all question respondents)</v>
      </c>
      <c r="N1088" t="s">
        <v>168</v>
      </c>
      <c r="O1088">
        <v>1.9725113912390593E-2</v>
      </c>
      <c r="P1088">
        <v>3.1223945440647621E-3</v>
      </c>
      <c r="Q1088">
        <v>1.3602862201457955E-2</v>
      </c>
      <c r="R1088">
        <v>2.584736562332323E-2</v>
      </c>
      <c r="S1088">
        <v>2190</v>
      </c>
      <c r="T1088" t="str">
        <f t="shared" si="116"/>
        <v>1</v>
      </c>
    </row>
    <row r="1089" spans="1:20" x14ac:dyDescent="0.25">
      <c r="A1089" s="35" t="s">
        <v>629</v>
      </c>
      <c r="B1089" s="35" t="str">
        <f t="shared" si="118"/>
        <v>Uganda</v>
      </c>
      <c r="C1089" t="s">
        <v>68</v>
      </c>
      <c r="D1089" t="str">
        <f t="shared" si="119"/>
        <v>FII</v>
      </c>
      <c r="E1089" t="s">
        <v>9</v>
      </c>
      <c r="F1089" t="s">
        <v>857</v>
      </c>
      <c r="G1089" t="str">
        <f t="shared" si="111"/>
        <v>SHG Use - Any Interaction</v>
      </c>
      <c r="H1089" t="s">
        <v>746</v>
      </c>
      <c r="I1089" t="str">
        <f t="shared" si="121"/>
        <v>Cooperative (unspecified)</v>
      </c>
      <c r="J1089" t="s">
        <v>66</v>
      </c>
      <c r="K1089" t="s">
        <v>116</v>
      </c>
      <c r="L1089" t="str">
        <f t="shared" si="120"/>
        <v>1.3 Males</v>
      </c>
      <c r="M1089" t="str">
        <f t="shared" si="117"/>
        <v>SHG Use - Any Interaction (Among all question respondents)</v>
      </c>
      <c r="N1089" t="s">
        <v>168</v>
      </c>
      <c r="O1089">
        <v>2.3609610326020502E-2</v>
      </c>
      <c r="P1089">
        <v>4.8100958843636538E-3</v>
      </c>
      <c r="Q1089">
        <v>1.4178189234866872E-2</v>
      </c>
      <c r="R1089">
        <v>3.3041031417174134E-2</v>
      </c>
      <c r="S1089">
        <v>1058</v>
      </c>
      <c r="T1089" t="str">
        <f t="shared" si="116"/>
        <v>1</v>
      </c>
    </row>
    <row r="1090" spans="1:20" x14ac:dyDescent="0.25">
      <c r="A1090" s="35" t="s">
        <v>629</v>
      </c>
      <c r="B1090" s="35" t="str">
        <f t="shared" si="118"/>
        <v>Uganda</v>
      </c>
      <c r="C1090" t="s">
        <v>68</v>
      </c>
      <c r="D1090" t="str">
        <f t="shared" si="119"/>
        <v>FII</v>
      </c>
      <c r="E1090" t="s">
        <v>9</v>
      </c>
      <c r="F1090" t="s">
        <v>857</v>
      </c>
      <c r="G1090" t="str">
        <f t="shared" si="111"/>
        <v>SHG Use - Any Interaction</v>
      </c>
      <c r="H1090" t="s">
        <v>746</v>
      </c>
      <c r="I1090" t="str">
        <f t="shared" si="121"/>
        <v>Cooperative (unspecified)</v>
      </c>
      <c r="J1090" t="s">
        <v>66</v>
      </c>
      <c r="K1090" t="s">
        <v>115</v>
      </c>
      <c r="L1090" t="str">
        <f t="shared" si="120"/>
        <v>1.2 Females</v>
      </c>
      <c r="M1090" t="str">
        <f t="shared" si="117"/>
        <v>SHG Use - Any Interaction (Among all question respondents)</v>
      </c>
      <c r="N1090" t="s">
        <v>168</v>
      </c>
      <c r="O1090">
        <v>2.1391423978375661E-2</v>
      </c>
      <c r="P1090">
        <v>3.285528301675532E-3</v>
      </c>
      <c r="Q1090">
        <v>1.4949306884465757E-2</v>
      </c>
      <c r="R1090">
        <v>2.7833541072285566E-2</v>
      </c>
      <c r="S1090">
        <v>1942</v>
      </c>
      <c r="T1090" t="str">
        <f t="shared" si="116"/>
        <v>1</v>
      </c>
    </row>
    <row r="1091" spans="1:20" x14ac:dyDescent="0.25">
      <c r="A1091" s="35" t="s">
        <v>629</v>
      </c>
      <c r="B1091" s="35" t="str">
        <f t="shared" si="118"/>
        <v>Uganda</v>
      </c>
      <c r="C1091" t="s">
        <v>68</v>
      </c>
      <c r="D1091" t="str">
        <f t="shared" si="119"/>
        <v>FII</v>
      </c>
      <c r="E1091" t="s">
        <v>9</v>
      </c>
      <c r="F1091" t="s">
        <v>857</v>
      </c>
      <c r="G1091" t="str">
        <f t="shared" ref="G1091:G1154" si="122">F1091</f>
        <v>SHG Use - Any Interaction</v>
      </c>
      <c r="H1091" t="s">
        <v>746</v>
      </c>
      <c r="I1091" t="str">
        <f t="shared" si="121"/>
        <v>Cooperative (unspecified)</v>
      </c>
      <c r="J1091" t="s">
        <v>66</v>
      </c>
      <c r="K1091" t="s">
        <v>419</v>
      </c>
      <c r="L1091" t="str">
        <f t="shared" si="120"/>
        <v>7.1 Individuals in the two lowest PPI quintiles</v>
      </c>
      <c r="M1091" t="str">
        <f t="shared" si="117"/>
        <v>SHG Use - Any Interaction (Among all question respondents)</v>
      </c>
      <c r="N1091" t="s">
        <v>168</v>
      </c>
      <c r="O1091">
        <v>1.4216018443345484E-2</v>
      </c>
      <c r="P1091">
        <v>3.4550242534746155E-3</v>
      </c>
      <c r="Q1091">
        <v>7.4415612603617575E-3</v>
      </c>
      <c r="R1091">
        <v>2.0990475626329212E-2</v>
      </c>
      <c r="S1091">
        <v>1208</v>
      </c>
      <c r="T1091" t="str">
        <f t="shared" si="116"/>
        <v>1</v>
      </c>
    </row>
    <row r="1092" spans="1:20" x14ac:dyDescent="0.25">
      <c r="A1092" s="35" t="s">
        <v>629</v>
      </c>
      <c r="B1092" s="35" t="str">
        <f t="shared" si="118"/>
        <v>Uganda</v>
      </c>
      <c r="C1092" t="s">
        <v>68</v>
      </c>
      <c r="D1092" t="str">
        <f t="shared" si="119"/>
        <v>FII</v>
      </c>
      <c r="E1092" t="s">
        <v>9</v>
      </c>
      <c r="F1092" t="s">
        <v>857</v>
      </c>
      <c r="G1092" t="str">
        <f t="shared" si="122"/>
        <v>SHG Use - Any Interaction</v>
      </c>
      <c r="H1092" t="s">
        <v>746</v>
      </c>
      <c r="I1092" t="str">
        <f t="shared" si="121"/>
        <v>Cooperative (unspecified)</v>
      </c>
      <c r="J1092" t="s">
        <v>66</v>
      </c>
      <c r="K1092" t="s">
        <v>420</v>
      </c>
      <c r="L1092" t="str">
        <f t="shared" si="120"/>
        <v>7.2 Individuals in the middle PPI quintile</v>
      </c>
      <c r="M1092" t="str">
        <f t="shared" si="117"/>
        <v>SHG Use - Any Interaction (Among all question respondents)</v>
      </c>
      <c r="N1092" t="s">
        <v>168</v>
      </c>
      <c r="O1092">
        <v>3.2066076122326752E-2</v>
      </c>
      <c r="P1092">
        <v>5.5428723976222996E-3</v>
      </c>
      <c r="Q1092">
        <v>2.119785958501251E-2</v>
      </c>
      <c r="R1092">
        <v>4.2934292659640994E-2</v>
      </c>
      <c r="S1092">
        <v>1145</v>
      </c>
      <c r="T1092" t="str">
        <f t="shared" si="116"/>
        <v>1</v>
      </c>
    </row>
    <row r="1093" spans="1:20" x14ac:dyDescent="0.25">
      <c r="A1093" s="35" t="s">
        <v>629</v>
      </c>
      <c r="B1093" s="35" t="str">
        <f t="shared" si="118"/>
        <v>Uganda</v>
      </c>
      <c r="C1093" t="s">
        <v>68</v>
      </c>
      <c r="D1093" t="str">
        <f t="shared" si="119"/>
        <v>FII</v>
      </c>
      <c r="E1093" t="s">
        <v>9</v>
      </c>
      <c r="F1093" t="s">
        <v>857</v>
      </c>
      <c r="G1093" t="str">
        <f t="shared" si="122"/>
        <v>SHG Use - Any Interaction</v>
      </c>
      <c r="H1093" t="s">
        <v>746</v>
      </c>
      <c r="I1093" t="str">
        <f t="shared" si="121"/>
        <v>Cooperative (unspecified)</v>
      </c>
      <c r="J1093" t="s">
        <v>66</v>
      </c>
      <c r="K1093" t="s">
        <v>421</v>
      </c>
      <c r="L1093" t="str">
        <f t="shared" si="120"/>
        <v>7.3 Individuals in the two highest PPI quintiles</v>
      </c>
      <c r="M1093" t="str">
        <f t="shared" si="117"/>
        <v>SHG Use - Any Interaction (Among all question respondents)</v>
      </c>
      <c r="N1093" t="s">
        <v>168</v>
      </c>
      <c r="O1093">
        <v>2.1103057228566181E-2</v>
      </c>
      <c r="P1093">
        <v>6.1107309796048417E-3</v>
      </c>
      <c r="Q1093">
        <v>9.1214089560732806E-3</v>
      </c>
      <c r="R1093">
        <v>3.3084705501059082E-2</v>
      </c>
      <c r="S1093">
        <v>647</v>
      </c>
      <c r="T1093" t="str">
        <f t="shared" si="116"/>
        <v>1</v>
      </c>
    </row>
    <row r="1094" spans="1:20" x14ac:dyDescent="0.25">
      <c r="A1094" s="35" t="s">
        <v>629</v>
      </c>
      <c r="B1094" s="35" t="str">
        <f t="shared" si="118"/>
        <v>Uganda</v>
      </c>
      <c r="C1094" t="s">
        <v>68</v>
      </c>
      <c r="D1094" t="str">
        <f t="shared" si="119"/>
        <v>FII</v>
      </c>
      <c r="E1094" t="s">
        <v>9</v>
      </c>
      <c r="F1094" t="s">
        <v>857</v>
      </c>
      <c r="G1094" t="str">
        <f t="shared" si="122"/>
        <v>SHG Use - Any Interaction</v>
      </c>
      <c r="H1094" t="s">
        <v>746</v>
      </c>
      <c r="I1094" t="str">
        <f t="shared" si="121"/>
        <v>Cooperative (unspecified)</v>
      </c>
      <c r="J1094" t="s">
        <v>66</v>
      </c>
      <c r="K1094" t="s">
        <v>128</v>
      </c>
      <c r="L1094" t="str">
        <f t="shared" si="120"/>
        <v>4.2 Individuals who do not use mobile money</v>
      </c>
      <c r="M1094" t="str">
        <f t="shared" si="117"/>
        <v>SHG Use - Any Interaction (Among all question respondents)</v>
      </c>
      <c r="N1094" t="s">
        <v>168</v>
      </c>
      <c r="O1094">
        <v>1.5320365461963636E-2</v>
      </c>
      <c r="P1094">
        <v>3.5610919801529607E-3</v>
      </c>
      <c r="Q1094">
        <v>8.3379354196993286E-3</v>
      </c>
      <c r="R1094">
        <v>2.2302795504227944E-2</v>
      </c>
      <c r="S1094">
        <v>1369</v>
      </c>
      <c r="T1094" t="str">
        <f t="shared" si="116"/>
        <v>1</v>
      </c>
    </row>
    <row r="1095" spans="1:20" x14ac:dyDescent="0.25">
      <c r="A1095" s="35" t="s">
        <v>629</v>
      </c>
      <c r="B1095" s="35" t="str">
        <f t="shared" si="118"/>
        <v>Uganda</v>
      </c>
      <c r="C1095" t="s">
        <v>68</v>
      </c>
      <c r="D1095" t="str">
        <f t="shared" si="119"/>
        <v>FII</v>
      </c>
      <c r="E1095" t="s">
        <v>9</v>
      </c>
      <c r="F1095" t="s">
        <v>857</v>
      </c>
      <c r="G1095" t="str">
        <f t="shared" si="122"/>
        <v>SHG Use - Any Interaction</v>
      </c>
      <c r="H1095" t="s">
        <v>746</v>
      </c>
      <c r="I1095" t="str">
        <f t="shared" si="121"/>
        <v>Cooperative (unspecified)</v>
      </c>
      <c r="J1095" t="s">
        <v>66</v>
      </c>
      <c r="K1095" t="s">
        <v>127</v>
      </c>
      <c r="L1095" t="str">
        <f t="shared" si="120"/>
        <v>4.1 Individuals who use mobile money</v>
      </c>
      <c r="M1095" t="str">
        <f t="shared" si="117"/>
        <v>SHG Use - Any Interaction (Among all question respondents)</v>
      </c>
      <c r="N1095" t="s">
        <v>168</v>
      </c>
      <c r="O1095">
        <v>2.8339349056941292E-2</v>
      </c>
      <c r="P1095">
        <v>4.2918287559358869E-3</v>
      </c>
      <c r="Q1095">
        <v>1.9924122994621672E-2</v>
      </c>
      <c r="R1095">
        <v>3.6754575119260911E-2</v>
      </c>
      <c r="S1095">
        <v>1631</v>
      </c>
      <c r="T1095" t="str">
        <f t="shared" si="116"/>
        <v>1</v>
      </c>
    </row>
    <row r="1096" spans="1:20" x14ac:dyDescent="0.25">
      <c r="A1096" s="35" t="s">
        <v>629</v>
      </c>
      <c r="B1096" s="35" t="str">
        <f t="shared" si="118"/>
        <v>Uganda</v>
      </c>
      <c r="C1096" t="s">
        <v>68</v>
      </c>
      <c r="D1096" t="str">
        <f t="shared" si="119"/>
        <v>FII</v>
      </c>
      <c r="E1096" t="s">
        <v>9</v>
      </c>
      <c r="F1096" t="s">
        <v>857</v>
      </c>
      <c r="G1096" t="str">
        <f t="shared" si="122"/>
        <v>SHG Use - Any Interaction</v>
      </c>
      <c r="H1096" t="s">
        <v>746</v>
      </c>
      <c r="I1096" t="str">
        <f t="shared" si="121"/>
        <v>Cooperative (unspecified)</v>
      </c>
      <c r="J1096" t="s">
        <v>66</v>
      </c>
      <c r="K1096" t="s">
        <v>124</v>
      </c>
      <c r="L1096" t="str">
        <f t="shared" si="120"/>
        <v>3.2 Individuals who do not have access to a mobile phone</v>
      </c>
      <c r="M1096" t="str">
        <f t="shared" si="117"/>
        <v>SHG Use - Any Interaction (Among all question respondents)</v>
      </c>
      <c r="N1096" t="s">
        <v>168</v>
      </c>
      <c r="O1096">
        <v>3.9832909981669931E-3</v>
      </c>
      <c r="P1096">
        <v>3.0226281935443835E-3</v>
      </c>
      <c r="Q1096">
        <v>-1.9433433103051099E-3</v>
      </c>
      <c r="R1096">
        <v>9.909925306639096E-3</v>
      </c>
      <c r="S1096">
        <v>651</v>
      </c>
      <c r="T1096" t="str">
        <f t="shared" si="116"/>
        <v>1</v>
      </c>
    </row>
    <row r="1097" spans="1:20" x14ac:dyDescent="0.25">
      <c r="A1097" s="35" t="s">
        <v>629</v>
      </c>
      <c r="B1097" s="35" t="str">
        <f t="shared" si="118"/>
        <v>Uganda</v>
      </c>
      <c r="C1097" t="s">
        <v>68</v>
      </c>
      <c r="D1097" t="str">
        <f t="shared" si="119"/>
        <v>FII</v>
      </c>
      <c r="E1097" t="s">
        <v>9</v>
      </c>
      <c r="F1097" t="s">
        <v>857</v>
      </c>
      <c r="G1097" t="str">
        <f t="shared" si="122"/>
        <v>SHG Use - Any Interaction</v>
      </c>
      <c r="H1097" t="s">
        <v>746</v>
      </c>
      <c r="I1097" t="str">
        <f t="shared" si="121"/>
        <v>Cooperative (unspecified)</v>
      </c>
      <c r="J1097" t="s">
        <v>66</v>
      </c>
      <c r="K1097" t="s">
        <v>123</v>
      </c>
      <c r="L1097" t="str">
        <f t="shared" si="120"/>
        <v>3.1 Individuals who have access to a mobile phone</v>
      </c>
      <c r="M1097" t="str">
        <f t="shared" si="117"/>
        <v>SHG Use - Any Interaction (Among all question respondents)</v>
      </c>
      <c r="N1097" t="s">
        <v>168</v>
      </c>
      <c r="O1097">
        <v>2.7609215194992157E-2</v>
      </c>
      <c r="P1097">
        <v>3.5422331280596259E-3</v>
      </c>
      <c r="Q1097">
        <v>2.0663762747283963E-2</v>
      </c>
      <c r="R1097">
        <v>3.4554667642700349E-2</v>
      </c>
      <c r="S1097">
        <v>2349</v>
      </c>
      <c r="T1097" t="str">
        <f t="shared" si="116"/>
        <v>1</v>
      </c>
    </row>
    <row r="1098" spans="1:20" x14ac:dyDescent="0.25">
      <c r="A1098" s="35" t="s">
        <v>629</v>
      </c>
      <c r="B1098" s="35" t="str">
        <f t="shared" si="118"/>
        <v>Uganda</v>
      </c>
      <c r="C1098" t="s">
        <v>68</v>
      </c>
      <c r="D1098" t="str">
        <f t="shared" si="119"/>
        <v>FII</v>
      </c>
      <c r="E1098" t="s">
        <v>9</v>
      </c>
      <c r="F1098" t="s">
        <v>857</v>
      </c>
      <c r="G1098" t="str">
        <f t="shared" si="122"/>
        <v>SHG Use - Any Interaction</v>
      </c>
      <c r="H1098" t="s">
        <v>746</v>
      </c>
      <c r="I1098" t="str">
        <f t="shared" si="121"/>
        <v>Cooperative (unspecified)</v>
      </c>
      <c r="J1098" t="s">
        <v>66</v>
      </c>
      <c r="K1098" t="s">
        <v>132</v>
      </c>
      <c r="L1098" t="str">
        <f t="shared" si="120"/>
        <v>5.2 Individuals without a formal ID</v>
      </c>
      <c r="M1098" t="str">
        <f t="shared" si="117"/>
        <v>SHG Use - Any Interaction (Among all question respondents)</v>
      </c>
      <c r="N1098" t="s">
        <v>168</v>
      </c>
      <c r="O1098">
        <v>5.7761193142574999E-3</v>
      </c>
      <c r="P1098">
        <v>5.7551015929568159E-3</v>
      </c>
      <c r="Q1098">
        <v>-5.5082267466995596E-3</v>
      </c>
      <c r="R1098">
        <v>1.7060465375214558E-2</v>
      </c>
      <c r="S1098">
        <v>284</v>
      </c>
      <c r="T1098" t="str">
        <f t="shared" si="116"/>
        <v>1</v>
      </c>
    </row>
    <row r="1099" spans="1:20" x14ac:dyDescent="0.25">
      <c r="A1099" s="35" t="s">
        <v>629</v>
      </c>
      <c r="B1099" s="35" t="str">
        <f t="shared" si="118"/>
        <v>Uganda</v>
      </c>
      <c r="C1099" t="s">
        <v>68</v>
      </c>
      <c r="D1099" t="str">
        <f t="shared" si="119"/>
        <v>FII</v>
      </c>
      <c r="E1099" t="s">
        <v>9</v>
      </c>
      <c r="F1099" t="s">
        <v>857</v>
      </c>
      <c r="G1099" t="str">
        <f t="shared" si="122"/>
        <v>SHG Use - Any Interaction</v>
      </c>
      <c r="H1099" t="s">
        <v>746</v>
      </c>
      <c r="I1099" t="str">
        <f t="shared" si="121"/>
        <v>Cooperative (unspecified)</v>
      </c>
      <c r="J1099" t="s">
        <v>66</v>
      </c>
      <c r="K1099" t="s">
        <v>131</v>
      </c>
      <c r="L1099" t="str">
        <f t="shared" si="120"/>
        <v>5.1 Individuals with a formal ID</v>
      </c>
      <c r="M1099" t="str">
        <f t="shared" si="117"/>
        <v>SHG Use - Any Interaction (Among all question respondents)</v>
      </c>
      <c r="N1099" t="s">
        <v>168</v>
      </c>
      <c r="O1099">
        <v>2.439389690859169E-2</v>
      </c>
      <c r="P1099">
        <v>3.1101865010926145E-3</v>
      </c>
      <c r="Q1099">
        <v>1.8295582182853778E-2</v>
      </c>
      <c r="R1099">
        <v>3.0492211634329601E-2</v>
      </c>
      <c r="S1099">
        <v>2716</v>
      </c>
      <c r="T1099" t="str">
        <f t="shared" si="116"/>
        <v>1</v>
      </c>
    </row>
    <row r="1100" spans="1:20" x14ac:dyDescent="0.25">
      <c r="A1100" s="35" t="s">
        <v>629</v>
      </c>
      <c r="B1100" s="35" t="str">
        <f t="shared" si="118"/>
        <v>Uganda</v>
      </c>
      <c r="C1100" t="s">
        <v>68</v>
      </c>
      <c r="D1100" t="str">
        <f t="shared" si="119"/>
        <v>FII</v>
      </c>
      <c r="E1100" t="s">
        <v>9</v>
      </c>
      <c r="F1100" t="s">
        <v>857</v>
      </c>
      <c r="G1100" t="str">
        <f t="shared" si="122"/>
        <v>SHG Use - Any Interaction</v>
      </c>
      <c r="H1100" t="s">
        <v>746</v>
      </c>
      <c r="I1100" t="str">
        <f t="shared" si="121"/>
        <v>Cooperative (unspecified)</v>
      </c>
      <c r="J1100" t="s">
        <v>66</v>
      </c>
      <c r="K1100" t="s">
        <v>121</v>
      </c>
      <c r="L1100" t="str">
        <f t="shared" si="120"/>
        <v>2.2 Individuals who do not have a bank account</v>
      </c>
      <c r="M1100" t="str">
        <f t="shared" si="117"/>
        <v>SHG Use - Any Interaction (Among all question respondents)</v>
      </c>
      <c r="N1100" t="s">
        <v>168</v>
      </c>
      <c r="O1100">
        <v>1.9699485192049386E-2</v>
      </c>
      <c r="P1100">
        <v>2.8005245885630399E-3</v>
      </c>
      <c r="Q1100">
        <v>1.4208341708459128E-2</v>
      </c>
      <c r="R1100">
        <v>2.5190628675639645E-2</v>
      </c>
      <c r="S1100">
        <v>2705</v>
      </c>
      <c r="T1100" t="str">
        <f t="shared" si="116"/>
        <v>1</v>
      </c>
    </row>
    <row r="1101" spans="1:20" x14ac:dyDescent="0.25">
      <c r="A1101" s="35" t="s">
        <v>629</v>
      </c>
      <c r="B1101" s="35" t="str">
        <f t="shared" si="118"/>
        <v>Uganda</v>
      </c>
      <c r="C1101" t="s">
        <v>68</v>
      </c>
      <c r="D1101" t="str">
        <f t="shared" si="119"/>
        <v>FII</v>
      </c>
      <c r="E1101" t="s">
        <v>9</v>
      </c>
      <c r="F1101" t="s">
        <v>857</v>
      </c>
      <c r="G1101" t="str">
        <f t="shared" si="122"/>
        <v>SHG Use - Any Interaction</v>
      </c>
      <c r="H1101" t="s">
        <v>746</v>
      </c>
      <c r="I1101" t="str">
        <f t="shared" si="121"/>
        <v>Cooperative (unspecified)</v>
      </c>
      <c r="J1101" t="s">
        <v>66</v>
      </c>
      <c r="K1101" t="s">
        <v>120</v>
      </c>
      <c r="L1101" t="str">
        <f t="shared" si="120"/>
        <v>2.1 Individuals who have a bank account</v>
      </c>
      <c r="M1101" t="str">
        <f t="shared" si="117"/>
        <v>SHG Use - Any Interaction (Among all question respondents)</v>
      </c>
      <c r="N1101" t="s">
        <v>168</v>
      </c>
      <c r="O1101">
        <v>4.6695002887672227E-2</v>
      </c>
      <c r="P1101">
        <v>1.3096997112153414E-2</v>
      </c>
      <c r="Q1101">
        <v>2.1014996134400766E-2</v>
      </c>
      <c r="R1101">
        <v>7.2375009640943691E-2</v>
      </c>
      <c r="S1101">
        <v>295</v>
      </c>
      <c r="T1101" t="str">
        <f t="shared" si="116"/>
        <v>1</v>
      </c>
    </row>
    <row r="1102" spans="1:20" x14ac:dyDescent="0.25">
      <c r="A1102" s="35" t="s">
        <v>629</v>
      </c>
      <c r="B1102" s="35" t="str">
        <f t="shared" si="118"/>
        <v>Uganda</v>
      </c>
      <c r="C1102" t="s">
        <v>68</v>
      </c>
      <c r="D1102" t="str">
        <f t="shared" si="119"/>
        <v>FII</v>
      </c>
      <c r="E1102" t="s">
        <v>9</v>
      </c>
      <c r="F1102" t="s">
        <v>857</v>
      </c>
      <c r="G1102" t="str">
        <f t="shared" si="122"/>
        <v>SHG Use - Any Interaction</v>
      </c>
      <c r="H1102" t="s">
        <v>580</v>
      </c>
      <c r="I1102" t="str">
        <f t="shared" si="121"/>
        <v>Merry-Go-Round</v>
      </c>
      <c r="J1102" t="s">
        <v>66</v>
      </c>
      <c r="K1102" t="s">
        <v>114</v>
      </c>
      <c r="L1102" t="str">
        <f t="shared" si="120"/>
        <v>1.1 All individuals</v>
      </c>
      <c r="M1102" t="str">
        <f t="shared" si="117"/>
        <v>SHG Use - Any Interaction (Among all question respondents)</v>
      </c>
      <c r="N1102" t="s">
        <v>169</v>
      </c>
      <c r="O1102">
        <v>0.29904260679820327</v>
      </c>
      <c r="P1102">
        <v>8.5947534052992162E-3</v>
      </c>
      <c r="Q1102">
        <v>0.28219039834150483</v>
      </c>
      <c r="R1102">
        <v>0.31589481525490171</v>
      </c>
      <c r="S1102">
        <v>3000</v>
      </c>
      <c r="T1102" t="str">
        <f t="shared" si="116"/>
        <v>1</v>
      </c>
    </row>
    <row r="1103" spans="1:20" x14ac:dyDescent="0.25">
      <c r="A1103" s="35" t="s">
        <v>629</v>
      </c>
      <c r="B1103" s="35" t="str">
        <f t="shared" si="118"/>
        <v>Uganda</v>
      </c>
      <c r="C1103" t="s">
        <v>68</v>
      </c>
      <c r="D1103" t="str">
        <f t="shared" si="119"/>
        <v>FII</v>
      </c>
      <c r="E1103" t="s">
        <v>9</v>
      </c>
      <c r="F1103" t="s">
        <v>857</v>
      </c>
      <c r="G1103" t="str">
        <f t="shared" si="122"/>
        <v>SHG Use - Any Interaction</v>
      </c>
      <c r="H1103" t="s">
        <v>580</v>
      </c>
      <c r="I1103" t="str">
        <f t="shared" si="121"/>
        <v>Merry-Go-Round</v>
      </c>
      <c r="J1103" t="s">
        <v>66</v>
      </c>
      <c r="K1103" t="s">
        <v>135</v>
      </c>
      <c r="L1103" t="str">
        <f t="shared" si="120"/>
        <v>6.2 Urban individuals</v>
      </c>
      <c r="M1103" t="str">
        <f t="shared" si="117"/>
        <v>SHG Use - Any Interaction (Among all question respondents)</v>
      </c>
      <c r="N1103" t="s">
        <v>169</v>
      </c>
      <c r="O1103">
        <v>0.2040448929265079</v>
      </c>
      <c r="P1103">
        <v>1.4471693689050937E-2</v>
      </c>
      <c r="Q1103">
        <v>0.17566944254779129</v>
      </c>
      <c r="R1103">
        <v>0.23242034330522451</v>
      </c>
      <c r="S1103">
        <v>810</v>
      </c>
      <c r="T1103" t="str">
        <f t="shared" si="116"/>
        <v>1</v>
      </c>
    </row>
    <row r="1104" spans="1:20" x14ac:dyDescent="0.25">
      <c r="A1104" s="35" t="s">
        <v>629</v>
      </c>
      <c r="B1104" s="35" t="str">
        <f t="shared" si="118"/>
        <v>Uganda</v>
      </c>
      <c r="C1104" t="s">
        <v>68</v>
      </c>
      <c r="D1104" t="str">
        <f t="shared" si="119"/>
        <v>FII</v>
      </c>
      <c r="E1104" t="s">
        <v>9</v>
      </c>
      <c r="F1104" t="s">
        <v>857</v>
      </c>
      <c r="G1104" t="str">
        <f t="shared" si="122"/>
        <v>SHG Use - Any Interaction</v>
      </c>
      <c r="H1104" t="s">
        <v>580</v>
      </c>
      <c r="I1104" t="str">
        <f t="shared" si="121"/>
        <v>Merry-Go-Round</v>
      </c>
      <c r="J1104" t="s">
        <v>66</v>
      </c>
      <c r="K1104" t="s">
        <v>134</v>
      </c>
      <c r="L1104" t="str">
        <f t="shared" si="120"/>
        <v>6.1 Rural individuals</v>
      </c>
      <c r="M1104" t="str">
        <f t="shared" si="117"/>
        <v>SHG Use - Any Interaction (Among all question respondents)</v>
      </c>
      <c r="N1104" t="s">
        <v>169</v>
      </c>
      <c r="O1104">
        <v>0.32976561688572409</v>
      </c>
      <c r="P1104">
        <v>1.0290998871975291E-2</v>
      </c>
      <c r="Q1104">
        <v>0.30958748610756265</v>
      </c>
      <c r="R1104">
        <v>0.34994374766388553</v>
      </c>
      <c r="S1104">
        <v>2190</v>
      </c>
      <c r="T1104" t="str">
        <f t="shared" si="116"/>
        <v>1</v>
      </c>
    </row>
    <row r="1105" spans="1:20" x14ac:dyDescent="0.25">
      <c r="A1105" s="35" t="s">
        <v>629</v>
      </c>
      <c r="B1105" s="35" t="str">
        <f t="shared" si="118"/>
        <v>Uganda</v>
      </c>
      <c r="C1105" t="s">
        <v>68</v>
      </c>
      <c r="D1105" t="str">
        <f t="shared" si="119"/>
        <v>FII</v>
      </c>
      <c r="E1105" t="s">
        <v>9</v>
      </c>
      <c r="F1105" t="s">
        <v>857</v>
      </c>
      <c r="G1105" t="str">
        <f t="shared" si="122"/>
        <v>SHG Use - Any Interaction</v>
      </c>
      <c r="H1105" t="s">
        <v>580</v>
      </c>
      <c r="I1105" t="str">
        <f t="shared" si="121"/>
        <v>Merry-Go-Round</v>
      </c>
      <c r="J1105" t="s">
        <v>66</v>
      </c>
      <c r="K1105" t="s">
        <v>116</v>
      </c>
      <c r="L1105" t="str">
        <f t="shared" si="120"/>
        <v>1.3 Males</v>
      </c>
      <c r="M1105" t="str">
        <f t="shared" si="117"/>
        <v>SHG Use - Any Interaction (Among all question respondents)</v>
      </c>
      <c r="N1105" t="s">
        <v>169</v>
      </c>
      <c r="O1105">
        <v>0.23664726916904125</v>
      </c>
      <c r="P1105">
        <v>1.3198787268330167E-2</v>
      </c>
      <c r="Q1105">
        <v>0.21076767682560349</v>
      </c>
      <c r="R1105">
        <v>0.262526861512479</v>
      </c>
      <c r="S1105">
        <v>1058</v>
      </c>
      <c r="T1105" t="str">
        <f t="shared" si="116"/>
        <v>1</v>
      </c>
    </row>
    <row r="1106" spans="1:20" x14ac:dyDescent="0.25">
      <c r="A1106" s="35" t="s">
        <v>629</v>
      </c>
      <c r="B1106" s="35" t="str">
        <f t="shared" si="118"/>
        <v>Uganda</v>
      </c>
      <c r="C1106" t="s">
        <v>68</v>
      </c>
      <c r="D1106" t="str">
        <f t="shared" si="119"/>
        <v>FII</v>
      </c>
      <c r="E1106" t="s">
        <v>9</v>
      </c>
      <c r="F1106" t="s">
        <v>857</v>
      </c>
      <c r="G1106" t="str">
        <f t="shared" si="122"/>
        <v>SHG Use - Any Interaction</v>
      </c>
      <c r="H1106" t="s">
        <v>580</v>
      </c>
      <c r="I1106" t="str">
        <f t="shared" si="121"/>
        <v>Merry-Go-Round</v>
      </c>
      <c r="J1106" t="s">
        <v>66</v>
      </c>
      <c r="K1106" t="s">
        <v>115</v>
      </c>
      <c r="L1106" t="str">
        <f t="shared" si="120"/>
        <v>1.2 Females</v>
      </c>
      <c r="M1106" t="str">
        <f t="shared" si="117"/>
        <v>SHG Use - Any Interaction (Among all question respondents)</v>
      </c>
      <c r="N1106" t="s">
        <v>169</v>
      </c>
      <c r="O1106">
        <v>0.35379605258703617</v>
      </c>
      <c r="P1106">
        <v>1.0998779758391695E-2</v>
      </c>
      <c r="Q1106">
        <v>0.33223013667100187</v>
      </c>
      <c r="R1106">
        <v>0.37536196850307046</v>
      </c>
      <c r="S1106">
        <v>1942</v>
      </c>
      <c r="T1106" t="str">
        <f t="shared" si="116"/>
        <v>1</v>
      </c>
    </row>
    <row r="1107" spans="1:20" x14ac:dyDescent="0.25">
      <c r="A1107" s="35" t="s">
        <v>629</v>
      </c>
      <c r="B1107" s="35" t="str">
        <f t="shared" si="118"/>
        <v>Uganda</v>
      </c>
      <c r="C1107" t="s">
        <v>68</v>
      </c>
      <c r="D1107" t="str">
        <f t="shared" si="119"/>
        <v>FII</v>
      </c>
      <c r="E1107" t="s">
        <v>9</v>
      </c>
      <c r="F1107" t="s">
        <v>857</v>
      </c>
      <c r="G1107" t="str">
        <f t="shared" si="122"/>
        <v>SHG Use - Any Interaction</v>
      </c>
      <c r="H1107" t="s">
        <v>580</v>
      </c>
      <c r="I1107" t="str">
        <f t="shared" si="121"/>
        <v>Merry-Go-Round</v>
      </c>
      <c r="J1107" t="s">
        <v>66</v>
      </c>
      <c r="K1107" t="s">
        <v>419</v>
      </c>
      <c r="L1107" t="str">
        <f t="shared" si="120"/>
        <v>7.1 Individuals in the two lowest PPI quintiles</v>
      </c>
      <c r="M1107" t="str">
        <f t="shared" si="117"/>
        <v>SHG Use - Any Interaction (Among all question respondents)</v>
      </c>
      <c r="N1107" t="s">
        <v>169</v>
      </c>
      <c r="O1107">
        <v>0.31996601291749505</v>
      </c>
      <c r="P1107">
        <v>1.3663497090655634E-2</v>
      </c>
      <c r="Q1107">
        <v>0.29317523831804565</v>
      </c>
      <c r="R1107">
        <v>0.34675678751694444</v>
      </c>
      <c r="S1107">
        <v>1208</v>
      </c>
      <c r="T1107" t="str">
        <f t="shared" si="116"/>
        <v>1</v>
      </c>
    </row>
    <row r="1108" spans="1:20" x14ac:dyDescent="0.25">
      <c r="A1108" s="35" t="s">
        <v>629</v>
      </c>
      <c r="B1108" s="35" t="str">
        <f t="shared" si="118"/>
        <v>Uganda</v>
      </c>
      <c r="C1108" t="s">
        <v>68</v>
      </c>
      <c r="D1108" t="str">
        <f t="shared" si="119"/>
        <v>FII</v>
      </c>
      <c r="E1108" t="s">
        <v>9</v>
      </c>
      <c r="F1108" t="s">
        <v>857</v>
      </c>
      <c r="G1108" t="str">
        <f t="shared" si="122"/>
        <v>SHG Use - Any Interaction</v>
      </c>
      <c r="H1108" t="s">
        <v>580</v>
      </c>
      <c r="I1108" t="str">
        <f t="shared" si="121"/>
        <v>Merry-Go-Round</v>
      </c>
      <c r="J1108" t="s">
        <v>66</v>
      </c>
      <c r="K1108" t="s">
        <v>420</v>
      </c>
      <c r="L1108" t="str">
        <f t="shared" si="120"/>
        <v>7.2 Individuals in the middle PPI quintile</v>
      </c>
      <c r="M1108" t="str">
        <f t="shared" si="117"/>
        <v>SHG Use - Any Interaction (Among all question respondents)</v>
      </c>
      <c r="N1108" t="s">
        <v>169</v>
      </c>
      <c r="O1108">
        <v>0.33674671574270543</v>
      </c>
      <c r="P1108">
        <v>1.4498924369807811E-2</v>
      </c>
      <c r="Q1108">
        <v>0.30831787266184918</v>
      </c>
      <c r="R1108">
        <v>0.36517555882356167</v>
      </c>
      <c r="S1108">
        <v>1145</v>
      </c>
      <c r="T1108" t="str">
        <f t="shared" si="116"/>
        <v>1</v>
      </c>
    </row>
    <row r="1109" spans="1:20" x14ac:dyDescent="0.25">
      <c r="A1109" s="35" t="s">
        <v>629</v>
      </c>
      <c r="B1109" s="35" t="str">
        <f t="shared" si="118"/>
        <v>Uganda</v>
      </c>
      <c r="C1109" t="s">
        <v>68</v>
      </c>
      <c r="D1109" t="str">
        <f t="shared" si="119"/>
        <v>FII</v>
      </c>
      <c r="E1109" t="s">
        <v>9</v>
      </c>
      <c r="F1109" t="s">
        <v>857</v>
      </c>
      <c r="G1109" t="str">
        <f t="shared" si="122"/>
        <v>SHG Use - Any Interaction</v>
      </c>
      <c r="H1109" t="s">
        <v>580</v>
      </c>
      <c r="I1109" t="str">
        <f t="shared" si="121"/>
        <v>Merry-Go-Round</v>
      </c>
      <c r="J1109" t="s">
        <v>66</v>
      </c>
      <c r="K1109" t="s">
        <v>421</v>
      </c>
      <c r="L1109" t="str">
        <f t="shared" si="120"/>
        <v>7.3 Individuals in the two highest PPI quintiles</v>
      </c>
      <c r="M1109" t="str">
        <f t="shared" si="117"/>
        <v>SHG Use - Any Interaction (Among all question respondents)</v>
      </c>
      <c r="N1109" t="s">
        <v>169</v>
      </c>
      <c r="O1109">
        <v>0.19721795328972599</v>
      </c>
      <c r="P1109">
        <v>1.6334678466171239E-2</v>
      </c>
      <c r="Q1109">
        <v>0.16518964559967222</v>
      </c>
      <c r="R1109">
        <v>0.22924626097977976</v>
      </c>
      <c r="S1109">
        <v>647</v>
      </c>
      <c r="T1109" t="str">
        <f t="shared" si="116"/>
        <v>1</v>
      </c>
    </row>
    <row r="1110" spans="1:20" x14ac:dyDescent="0.25">
      <c r="A1110" s="35" t="s">
        <v>629</v>
      </c>
      <c r="B1110" s="35" t="str">
        <f t="shared" si="118"/>
        <v>Uganda</v>
      </c>
      <c r="C1110" t="s">
        <v>68</v>
      </c>
      <c r="D1110" t="str">
        <f t="shared" si="119"/>
        <v>FII</v>
      </c>
      <c r="E1110" t="s">
        <v>9</v>
      </c>
      <c r="F1110" t="s">
        <v>857</v>
      </c>
      <c r="G1110" t="str">
        <f t="shared" si="122"/>
        <v>SHG Use - Any Interaction</v>
      </c>
      <c r="H1110" t="s">
        <v>580</v>
      </c>
      <c r="I1110" t="str">
        <f t="shared" si="121"/>
        <v>Merry-Go-Round</v>
      </c>
      <c r="J1110" t="s">
        <v>66</v>
      </c>
      <c r="K1110" t="s">
        <v>128</v>
      </c>
      <c r="L1110" t="str">
        <f t="shared" si="120"/>
        <v>4.2 Individuals who do not use mobile money</v>
      </c>
      <c r="M1110" t="str">
        <f t="shared" si="117"/>
        <v>SHG Use - Any Interaction (Among all question respondents)</v>
      </c>
      <c r="N1110" t="s">
        <v>169</v>
      </c>
      <c r="O1110">
        <v>0.28967886241608776</v>
      </c>
      <c r="P1110">
        <v>1.2537654544368828E-2</v>
      </c>
      <c r="Q1110">
        <v>0.26509558957785789</v>
      </c>
      <c r="R1110">
        <v>0.31426213525431762</v>
      </c>
      <c r="S1110">
        <v>1369</v>
      </c>
      <c r="T1110" t="str">
        <f t="shared" si="116"/>
        <v>1</v>
      </c>
    </row>
    <row r="1111" spans="1:20" x14ac:dyDescent="0.25">
      <c r="A1111" s="35" t="s">
        <v>629</v>
      </c>
      <c r="B1111" s="35" t="str">
        <f t="shared" si="118"/>
        <v>Uganda</v>
      </c>
      <c r="C1111" t="s">
        <v>68</v>
      </c>
      <c r="D1111" t="str">
        <f t="shared" si="119"/>
        <v>FII</v>
      </c>
      <c r="E1111" t="s">
        <v>9</v>
      </c>
      <c r="F1111" t="s">
        <v>857</v>
      </c>
      <c r="G1111" t="str">
        <f t="shared" si="122"/>
        <v>SHG Use - Any Interaction</v>
      </c>
      <c r="H1111" t="s">
        <v>580</v>
      </c>
      <c r="I1111" t="str">
        <f t="shared" si="121"/>
        <v>Merry-Go-Round</v>
      </c>
      <c r="J1111" t="s">
        <v>66</v>
      </c>
      <c r="K1111" t="s">
        <v>127</v>
      </c>
      <c r="L1111" t="str">
        <f t="shared" si="120"/>
        <v>4.1 Individuals who use mobile money</v>
      </c>
      <c r="M1111" t="str">
        <f t="shared" si="117"/>
        <v>SHG Use - Any Interaction (Among all question respondents)</v>
      </c>
      <c r="N1111" t="s">
        <v>169</v>
      </c>
      <c r="O1111">
        <v>0.30682993368532036</v>
      </c>
      <c r="P1111">
        <v>1.1789748816435245E-2</v>
      </c>
      <c r="Q1111">
        <v>0.28371312098140039</v>
      </c>
      <c r="R1111">
        <v>0.32994674638924032</v>
      </c>
      <c r="S1111">
        <v>1631</v>
      </c>
      <c r="T1111" t="str">
        <f t="shared" si="116"/>
        <v>1</v>
      </c>
    </row>
    <row r="1112" spans="1:20" x14ac:dyDescent="0.25">
      <c r="A1112" s="35" t="s">
        <v>629</v>
      </c>
      <c r="B1112" s="35" t="str">
        <f t="shared" si="118"/>
        <v>Uganda</v>
      </c>
      <c r="C1112" t="s">
        <v>68</v>
      </c>
      <c r="D1112" t="str">
        <f t="shared" si="119"/>
        <v>FII</v>
      </c>
      <c r="E1112" t="s">
        <v>9</v>
      </c>
      <c r="F1112" t="s">
        <v>857</v>
      </c>
      <c r="G1112" t="str">
        <f t="shared" si="122"/>
        <v>SHG Use - Any Interaction</v>
      </c>
      <c r="H1112" t="s">
        <v>580</v>
      </c>
      <c r="I1112" t="str">
        <f t="shared" si="121"/>
        <v>Merry-Go-Round</v>
      </c>
      <c r="J1112" t="s">
        <v>66</v>
      </c>
      <c r="K1112" t="s">
        <v>124</v>
      </c>
      <c r="L1112" t="str">
        <f t="shared" si="120"/>
        <v>3.2 Individuals who do not have access to a mobile phone</v>
      </c>
      <c r="M1112" t="str">
        <f t="shared" si="117"/>
        <v>SHG Use - Any Interaction (Among all question respondents)</v>
      </c>
      <c r="N1112" t="s">
        <v>169</v>
      </c>
      <c r="O1112">
        <v>0.22211482586087539</v>
      </c>
      <c r="P1112">
        <v>1.6507960333299643E-2</v>
      </c>
      <c r="Q1112">
        <v>0.18974675482812775</v>
      </c>
      <c r="R1112">
        <v>0.25448289689362302</v>
      </c>
      <c r="S1112">
        <v>651</v>
      </c>
      <c r="T1112" t="str">
        <f t="shared" si="116"/>
        <v>1</v>
      </c>
    </row>
    <row r="1113" spans="1:20" x14ac:dyDescent="0.25">
      <c r="A1113" s="35" t="s">
        <v>629</v>
      </c>
      <c r="B1113" s="35" t="str">
        <f t="shared" si="118"/>
        <v>Uganda</v>
      </c>
      <c r="C1113" t="s">
        <v>68</v>
      </c>
      <c r="D1113" t="str">
        <f t="shared" si="119"/>
        <v>FII</v>
      </c>
      <c r="E1113" t="s">
        <v>9</v>
      </c>
      <c r="F1113" t="s">
        <v>857</v>
      </c>
      <c r="G1113" t="str">
        <f t="shared" si="122"/>
        <v>SHG Use - Any Interaction</v>
      </c>
      <c r="H1113" t="s">
        <v>580</v>
      </c>
      <c r="I1113" t="str">
        <f t="shared" si="121"/>
        <v>Merry-Go-Round</v>
      </c>
      <c r="J1113" t="s">
        <v>66</v>
      </c>
      <c r="K1113" t="s">
        <v>123</v>
      </c>
      <c r="L1113" t="str">
        <f t="shared" si="120"/>
        <v>3.1 Individuals who have access to a mobile phone</v>
      </c>
      <c r="M1113" t="str">
        <f t="shared" si="117"/>
        <v>SHG Use - Any Interaction (Among all question respondents)</v>
      </c>
      <c r="N1113" t="s">
        <v>169</v>
      </c>
      <c r="O1113">
        <v>0.3206511231184685</v>
      </c>
      <c r="P1113">
        <v>9.9370159326982385E-3</v>
      </c>
      <c r="Q1113">
        <v>0.30116706627140244</v>
      </c>
      <c r="R1113">
        <v>0.34013517996553455</v>
      </c>
      <c r="S1113">
        <v>2349</v>
      </c>
      <c r="T1113" t="str">
        <f t="shared" si="116"/>
        <v>1</v>
      </c>
    </row>
    <row r="1114" spans="1:20" x14ac:dyDescent="0.25">
      <c r="A1114" s="35" t="s">
        <v>629</v>
      </c>
      <c r="B1114" s="35" t="str">
        <f t="shared" si="118"/>
        <v>Uganda</v>
      </c>
      <c r="C1114" t="s">
        <v>68</v>
      </c>
      <c r="D1114" t="str">
        <f t="shared" si="119"/>
        <v>FII</v>
      </c>
      <c r="E1114" t="s">
        <v>9</v>
      </c>
      <c r="F1114" t="s">
        <v>857</v>
      </c>
      <c r="G1114" t="str">
        <f t="shared" si="122"/>
        <v>SHG Use - Any Interaction</v>
      </c>
      <c r="H1114" t="s">
        <v>580</v>
      </c>
      <c r="I1114" t="str">
        <f t="shared" si="121"/>
        <v>Merry-Go-Round</v>
      </c>
      <c r="J1114" t="s">
        <v>66</v>
      </c>
      <c r="K1114" t="s">
        <v>132</v>
      </c>
      <c r="L1114" t="str">
        <f t="shared" si="120"/>
        <v>5.2 Individuals without a formal ID</v>
      </c>
      <c r="M1114" t="str">
        <f t="shared" si="117"/>
        <v>SHG Use - Any Interaction (Among all question respondents)</v>
      </c>
      <c r="N1114" t="s">
        <v>169</v>
      </c>
      <c r="O1114">
        <v>0.11993266908941488</v>
      </c>
      <c r="P1114">
        <v>1.9605958162872333E-2</v>
      </c>
      <c r="Q1114">
        <v>8.1490182333446085E-2</v>
      </c>
      <c r="R1114">
        <v>0.1583751558453837</v>
      </c>
      <c r="S1114">
        <v>284</v>
      </c>
      <c r="T1114" t="str">
        <f t="shared" si="116"/>
        <v>1</v>
      </c>
    </row>
    <row r="1115" spans="1:20" x14ac:dyDescent="0.25">
      <c r="A1115" s="35" t="s">
        <v>629</v>
      </c>
      <c r="B1115" s="35" t="str">
        <f t="shared" si="118"/>
        <v>Uganda</v>
      </c>
      <c r="C1115" t="s">
        <v>68</v>
      </c>
      <c r="D1115" t="str">
        <f t="shared" si="119"/>
        <v>FII</v>
      </c>
      <c r="E1115" t="s">
        <v>9</v>
      </c>
      <c r="F1115" t="s">
        <v>857</v>
      </c>
      <c r="G1115" t="str">
        <f t="shared" si="122"/>
        <v>SHG Use - Any Interaction</v>
      </c>
      <c r="H1115" t="s">
        <v>580</v>
      </c>
      <c r="I1115" t="str">
        <f t="shared" si="121"/>
        <v>Merry-Go-Round</v>
      </c>
      <c r="J1115" t="s">
        <v>66</v>
      </c>
      <c r="K1115" t="s">
        <v>131</v>
      </c>
      <c r="L1115" t="str">
        <f t="shared" si="120"/>
        <v>5.1 Individuals with a formal ID</v>
      </c>
      <c r="M1115" t="str">
        <f t="shared" si="117"/>
        <v>SHG Use - Any Interaction (Among all question respondents)</v>
      </c>
      <c r="N1115" t="s">
        <v>169</v>
      </c>
      <c r="O1115">
        <v>0.32018604157579433</v>
      </c>
      <c r="P1115">
        <v>9.2302049443521769E-3</v>
      </c>
      <c r="Q1115">
        <v>0.30208786813380062</v>
      </c>
      <c r="R1115">
        <v>0.33828421501778805</v>
      </c>
      <c r="S1115">
        <v>2716</v>
      </c>
      <c r="T1115" t="str">
        <f t="shared" si="116"/>
        <v>1</v>
      </c>
    </row>
    <row r="1116" spans="1:20" x14ac:dyDescent="0.25">
      <c r="A1116" s="35" t="s">
        <v>629</v>
      </c>
      <c r="B1116" s="35" t="str">
        <f t="shared" si="118"/>
        <v>Uganda</v>
      </c>
      <c r="C1116" t="s">
        <v>68</v>
      </c>
      <c r="D1116" t="str">
        <f t="shared" si="119"/>
        <v>FII</v>
      </c>
      <c r="E1116" t="s">
        <v>9</v>
      </c>
      <c r="F1116" t="s">
        <v>857</v>
      </c>
      <c r="G1116" t="str">
        <f t="shared" si="122"/>
        <v>SHG Use - Any Interaction</v>
      </c>
      <c r="H1116" t="s">
        <v>580</v>
      </c>
      <c r="I1116" t="str">
        <f t="shared" si="121"/>
        <v>Merry-Go-Round</v>
      </c>
      <c r="J1116" t="s">
        <v>66</v>
      </c>
      <c r="K1116" t="s">
        <v>121</v>
      </c>
      <c r="L1116" t="str">
        <f t="shared" si="120"/>
        <v>2.2 Individuals who do not have a bank account</v>
      </c>
      <c r="M1116" t="str">
        <f t="shared" si="117"/>
        <v>SHG Use - Any Interaction (Among all question respondents)</v>
      </c>
      <c r="N1116" t="s">
        <v>169</v>
      </c>
      <c r="O1116">
        <v>0.3020459258109901</v>
      </c>
      <c r="P1116">
        <v>9.0663285655388746E-3</v>
      </c>
      <c r="Q1116">
        <v>0.28426907385044664</v>
      </c>
      <c r="R1116">
        <v>0.31982277777153356</v>
      </c>
      <c r="S1116">
        <v>2705</v>
      </c>
      <c r="T1116" t="str">
        <f t="shared" si="116"/>
        <v>1</v>
      </c>
    </row>
    <row r="1117" spans="1:20" x14ac:dyDescent="0.25">
      <c r="A1117" s="35" t="s">
        <v>629</v>
      </c>
      <c r="B1117" s="35" t="str">
        <f t="shared" ref="B1117:B1148" si="123">A1117</f>
        <v>Uganda</v>
      </c>
      <c r="C1117" t="s">
        <v>68</v>
      </c>
      <c r="D1117" t="str">
        <f t="shared" ref="D1117:D1148" si="124">C1117</f>
        <v>FII</v>
      </c>
      <c r="E1117" t="s">
        <v>9</v>
      </c>
      <c r="F1117" t="s">
        <v>857</v>
      </c>
      <c r="G1117" t="str">
        <f t="shared" si="122"/>
        <v>SHG Use - Any Interaction</v>
      </c>
      <c r="H1117" t="s">
        <v>580</v>
      </c>
      <c r="I1117" t="str">
        <f t="shared" si="121"/>
        <v>Merry-Go-Round</v>
      </c>
      <c r="J1117" t="s">
        <v>66</v>
      </c>
      <c r="K1117" t="s">
        <v>120</v>
      </c>
      <c r="L1117" t="str">
        <f t="shared" ref="L1117:L1148" si="125">K1117</f>
        <v>2.1 Individuals who have a bank account</v>
      </c>
      <c r="M1117" t="str">
        <f t="shared" si="117"/>
        <v>SHG Use - Any Interaction (Among all question respondents)</v>
      </c>
      <c r="N1117" t="s">
        <v>169</v>
      </c>
      <c r="O1117">
        <v>0.27233337003725766</v>
      </c>
      <c r="P1117">
        <v>2.6988296896572814E-2</v>
      </c>
      <c r="Q1117">
        <v>0.21941592334101021</v>
      </c>
      <c r="R1117">
        <v>0.32525081673350509</v>
      </c>
      <c r="S1117">
        <v>295</v>
      </c>
      <c r="T1117" t="str">
        <f t="shared" ref="T1117:T1180" si="126">IF(S1117&gt;=30,"1","0")</f>
        <v>1</v>
      </c>
    </row>
    <row r="1118" spans="1:20" x14ac:dyDescent="0.25">
      <c r="A1118" s="35" t="s">
        <v>629</v>
      </c>
      <c r="B1118" s="35" t="str">
        <f t="shared" si="123"/>
        <v>Uganda</v>
      </c>
      <c r="C1118" t="s">
        <v>68</v>
      </c>
      <c r="D1118" t="str">
        <f t="shared" si="124"/>
        <v>FII</v>
      </c>
      <c r="E1118" t="s">
        <v>9</v>
      </c>
      <c r="F1118" t="s">
        <v>857</v>
      </c>
      <c r="G1118" t="str">
        <f t="shared" si="122"/>
        <v>SHG Use - Any Interaction</v>
      </c>
      <c r="H1118" t="s">
        <v>0</v>
      </c>
      <c r="I1118" t="str">
        <f t="shared" ref="I1118:I1149" si="127">H1118</f>
        <v>SACCO</v>
      </c>
      <c r="J1118" t="s">
        <v>66</v>
      </c>
      <c r="K1118" t="s">
        <v>114</v>
      </c>
      <c r="L1118" t="str">
        <f t="shared" si="125"/>
        <v>1.1 All individuals</v>
      </c>
      <c r="M1118" t="str">
        <f t="shared" si="117"/>
        <v>SHG Use - Any Interaction (Among all question respondents)</v>
      </c>
      <c r="N1118" t="s">
        <v>167</v>
      </c>
      <c r="O1118">
        <v>8.8193777044606111E-2</v>
      </c>
      <c r="P1118">
        <v>5.3467870663062673E-3</v>
      </c>
      <c r="Q1118">
        <v>7.771003586368791E-2</v>
      </c>
      <c r="R1118">
        <v>9.8677518225524313E-2</v>
      </c>
      <c r="S1118">
        <v>3000</v>
      </c>
      <c r="T1118" t="str">
        <f t="shared" si="126"/>
        <v>1</v>
      </c>
    </row>
    <row r="1119" spans="1:20" x14ac:dyDescent="0.25">
      <c r="A1119" s="35" t="s">
        <v>629</v>
      </c>
      <c r="B1119" s="35" t="str">
        <f t="shared" si="123"/>
        <v>Uganda</v>
      </c>
      <c r="C1119" t="s">
        <v>68</v>
      </c>
      <c r="D1119" t="str">
        <f t="shared" si="124"/>
        <v>FII</v>
      </c>
      <c r="E1119" t="s">
        <v>9</v>
      </c>
      <c r="F1119" t="s">
        <v>857</v>
      </c>
      <c r="G1119" t="str">
        <f t="shared" si="122"/>
        <v>SHG Use - Any Interaction</v>
      </c>
      <c r="H1119" t="s">
        <v>0</v>
      </c>
      <c r="I1119" t="str">
        <f t="shared" si="127"/>
        <v>SACCO</v>
      </c>
      <c r="J1119" t="s">
        <v>66</v>
      </c>
      <c r="K1119" t="s">
        <v>135</v>
      </c>
      <c r="L1119" t="str">
        <f t="shared" si="125"/>
        <v>6.2 Urban individuals</v>
      </c>
      <c r="M1119" t="str">
        <f t="shared" si="117"/>
        <v>SHG Use - Any Interaction (Among all question respondents)</v>
      </c>
      <c r="N1119" t="s">
        <v>167</v>
      </c>
      <c r="O1119">
        <v>0.10078186149499951</v>
      </c>
      <c r="P1119">
        <v>1.1228533829290397E-2</v>
      </c>
      <c r="Q1119">
        <v>7.8765454062341533E-2</v>
      </c>
      <c r="R1119">
        <v>0.12279826892765749</v>
      </c>
      <c r="S1119">
        <v>810</v>
      </c>
      <c r="T1119" t="str">
        <f t="shared" si="126"/>
        <v>1</v>
      </c>
    </row>
    <row r="1120" spans="1:20" x14ac:dyDescent="0.25">
      <c r="A1120" s="35" t="s">
        <v>629</v>
      </c>
      <c r="B1120" s="35" t="str">
        <f t="shared" si="123"/>
        <v>Uganda</v>
      </c>
      <c r="C1120" t="s">
        <v>68</v>
      </c>
      <c r="D1120" t="str">
        <f t="shared" si="124"/>
        <v>FII</v>
      </c>
      <c r="E1120" t="s">
        <v>9</v>
      </c>
      <c r="F1120" t="s">
        <v>857</v>
      </c>
      <c r="G1120" t="str">
        <f t="shared" si="122"/>
        <v>SHG Use - Any Interaction</v>
      </c>
      <c r="H1120" t="s">
        <v>0</v>
      </c>
      <c r="I1120" t="str">
        <f t="shared" si="127"/>
        <v>SACCO</v>
      </c>
      <c r="J1120" t="s">
        <v>66</v>
      </c>
      <c r="K1120" t="s">
        <v>134</v>
      </c>
      <c r="L1120" t="str">
        <f t="shared" si="125"/>
        <v>6.1 Rural individuals</v>
      </c>
      <c r="M1120" t="str">
        <f t="shared" si="117"/>
        <v>SHG Use - Any Interaction (Among all question respondents)</v>
      </c>
      <c r="N1120" t="s">
        <v>167</v>
      </c>
      <c r="O1120">
        <v>8.4122691228010596E-2</v>
      </c>
      <c r="P1120">
        <v>6.0693766010043865E-3</v>
      </c>
      <c r="Q1120">
        <v>7.2222128773330965E-2</v>
      </c>
      <c r="R1120">
        <v>9.6023253682690227E-2</v>
      </c>
      <c r="S1120">
        <v>2190</v>
      </c>
      <c r="T1120" t="str">
        <f t="shared" si="126"/>
        <v>1</v>
      </c>
    </row>
    <row r="1121" spans="1:20" x14ac:dyDescent="0.25">
      <c r="A1121" s="35" t="s">
        <v>629</v>
      </c>
      <c r="B1121" s="35" t="str">
        <f t="shared" si="123"/>
        <v>Uganda</v>
      </c>
      <c r="C1121" t="s">
        <v>68</v>
      </c>
      <c r="D1121" t="str">
        <f t="shared" si="124"/>
        <v>FII</v>
      </c>
      <c r="E1121" t="s">
        <v>9</v>
      </c>
      <c r="F1121" t="s">
        <v>857</v>
      </c>
      <c r="G1121" t="str">
        <f t="shared" si="122"/>
        <v>SHG Use - Any Interaction</v>
      </c>
      <c r="H1121" t="s">
        <v>0</v>
      </c>
      <c r="I1121" t="str">
        <f t="shared" si="127"/>
        <v>SACCO</v>
      </c>
      <c r="J1121" t="s">
        <v>66</v>
      </c>
      <c r="K1121" t="s">
        <v>116</v>
      </c>
      <c r="L1121" t="str">
        <f t="shared" si="125"/>
        <v>1.3 Males</v>
      </c>
      <c r="M1121" t="str">
        <f t="shared" si="117"/>
        <v>SHG Use - Any Interaction (Among all question respondents)</v>
      </c>
      <c r="N1121" t="s">
        <v>167</v>
      </c>
      <c r="O1121">
        <v>0.10114200028974324</v>
      </c>
      <c r="P1121">
        <v>9.1612556199240098E-3</v>
      </c>
      <c r="Q1121">
        <v>8.3179019602377641E-2</v>
      </c>
      <c r="R1121">
        <v>0.11910498097710884</v>
      </c>
      <c r="S1121">
        <v>1058</v>
      </c>
      <c r="T1121" t="str">
        <f t="shared" si="126"/>
        <v>1</v>
      </c>
    </row>
    <row r="1122" spans="1:20" x14ac:dyDescent="0.25">
      <c r="A1122" s="35" t="s">
        <v>629</v>
      </c>
      <c r="B1122" s="35" t="str">
        <f t="shared" si="123"/>
        <v>Uganda</v>
      </c>
      <c r="C1122" t="s">
        <v>68</v>
      </c>
      <c r="D1122" t="str">
        <f t="shared" si="124"/>
        <v>FII</v>
      </c>
      <c r="E1122" t="s">
        <v>9</v>
      </c>
      <c r="F1122" t="s">
        <v>857</v>
      </c>
      <c r="G1122" t="str">
        <f t="shared" si="122"/>
        <v>SHG Use - Any Interaction</v>
      </c>
      <c r="H1122" t="s">
        <v>0</v>
      </c>
      <c r="I1122" t="str">
        <f t="shared" si="127"/>
        <v>SACCO</v>
      </c>
      <c r="J1122" t="s">
        <v>66</v>
      </c>
      <c r="K1122" t="s">
        <v>115</v>
      </c>
      <c r="L1122" t="str">
        <f t="shared" si="125"/>
        <v>1.2 Females</v>
      </c>
      <c r="M1122" t="str">
        <f t="shared" si="117"/>
        <v>SHG Use - Any Interaction (Among all question respondents)</v>
      </c>
      <c r="N1122" t="s">
        <v>167</v>
      </c>
      <c r="O1122">
        <v>7.6831392186173589E-2</v>
      </c>
      <c r="P1122">
        <v>6.0057805583439558E-3</v>
      </c>
      <c r="Q1122">
        <v>6.5055526010420806E-2</v>
      </c>
      <c r="R1122">
        <v>8.8607258361926372E-2</v>
      </c>
      <c r="S1122">
        <v>1942</v>
      </c>
      <c r="T1122" t="str">
        <f t="shared" si="126"/>
        <v>1</v>
      </c>
    </row>
    <row r="1123" spans="1:20" x14ac:dyDescent="0.25">
      <c r="A1123" s="35" t="s">
        <v>629</v>
      </c>
      <c r="B1123" s="35" t="str">
        <f t="shared" si="123"/>
        <v>Uganda</v>
      </c>
      <c r="C1123" t="s">
        <v>68</v>
      </c>
      <c r="D1123" t="str">
        <f t="shared" si="124"/>
        <v>FII</v>
      </c>
      <c r="E1123" t="s">
        <v>9</v>
      </c>
      <c r="F1123" t="s">
        <v>857</v>
      </c>
      <c r="G1123" t="str">
        <f t="shared" si="122"/>
        <v>SHG Use - Any Interaction</v>
      </c>
      <c r="H1123" t="s">
        <v>0</v>
      </c>
      <c r="I1123" t="str">
        <f t="shared" si="127"/>
        <v>SACCO</v>
      </c>
      <c r="J1123" t="s">
        <v>66</v>
      </c>
      <c r="K1123" t="s">
        <v>419</v>
      </c>
      <c r="L1123" t="str">
        <f t="shared" si="125"/>
        <v>7.1 Individuals in the two lowest PPI quintiles</v>
      </c>
      <c r="M1123" t="str">
        <f t="shared" si="117"/>
        <v>SHG Use - Any Interaction (Among all question respondents)</v>
      </c>
      <c r="N1123" t="s">
        <v>167</v>
      </c>
      <c r="O1123">
        <v>4.8663038636347446E-2</v>
      </c>
      <c r="P1123">
        <v>6.420221145922814E-3</v>
      </c>
      <c r="Q1123">
        <v>3.6074555874004842E-2</v>
      </c>
      <c r="R1123">
        <v>6.1251521398690049E-2</v>
      </c>
      <c r="S1123">
        <v>1208</v>
      </c>
      <c r="T1123" t="str">
        <f t="shared" si="126"/>
        <v>1</v>
      </c>
    </row>
    <row r="1124" spans="1:20" x14ac:dyDescent="0.25">
      <c r="A1124" s="35" t="s">
        <v>629</v>
      </c>
      <c r="B1124" s="35" t="str">
        <f t="shared" si="123"/>
        <v>Uganda</v>
      </c>
      <c r="C1124" t="s">
        <v>68</v>
      </c>
      <c r="D1124" t="str">
        <f t="shared" si="124"/>
        <v>FII</v>
      </c>
      <c r="E1124" t="s">
        <v>9</v>
      </c>
      <c r="F1124" t="s">
        <v>857</v>
      </c>
      <c r="G1124" t="str">
        <f t="shared" si="122"/>
        <v>SHG Use - Any Interaction</v>
      </c>
      <c r="H1124" t="s">
        <v>0</v>
      </c>
      <c r="I1124" t="str">
        <f t="shared" si="127"/>
        <v>SACCO</v>
      </c>
      <c r="J1124" t="s">
        <v>66</v>
      </c>
      <c r="K1124" t="s">
        <v>420</v>
      </c>
      <c r="L1124" t="str">
        <f t="shared" si="125"/>
        <v>7.2 Individuals in the middle PPI quintile</v>
      </c>
      <c r="M1124" t="str">
        <f t="shared" si="117"/>
        <v>SHG Use - Any Interaction (Among all question respondents)</v>
      </c>
      <c r="N1124" t="s">
        <v>167</v>
      </c>
      <c r="O1124">
        <v>0.11653919193207624</v>
      </c>
      <c r="P1124">
        <v>9.6289848564436314E-3</v>
      </c>
      <c r="Q1124">
        <v>9.765910865625696E-2</v>
      </c>
      <c r="R1124">
        <v>0.13541927520789551</v>
      </c>
      <c r="S1124">
        <v>1145</v>
      </c>
      <c r="T1124" t="str">
        <f t="shared" si="126"/>
        <v>1</v>
      </c>
    </row>
    <row r="1125" spans="1:20" x14ac:dyDescent="0.25">
      <c r="A1125" s="35" t="s">
        <v>629</v>
      </c>
      <c r="B1125" s="35" t="str">
        <f t="shared" si="123"/>
        <v>Uganda</v>
      </c>
      <c r="C1125" t="s">
        <v>68</v>
      </c>
      <c r="D1125" t="str">
        <f t="shared" si="124"/>
        <v>FII</v>
      </c>
      <c r="E1125" t="s">
        <v>9</v>
      </c>
      <c r="F1125" t="s">
        <v>857</v>
      </c>
      <c r="G1125" t="str">
        <f t="shared" si="122"/>
        <v>SHG Use - Any Interaction</v>
      </c>
      <c r="H1125" t="s">
        <v>0</v>
      </c>
      <c r="I1125" t="str">
        <f t="shared" si="127"/>
        <v>SACCO</v>
      </c>
      <c r="J1125" t="s">
        <v>66</v>
      </c>
      <c r="K1125" t="s">
        <v>421</v>
      </c>
      <c r="L1125" t="str">
        <f t="shared" si="125"/>
        <v>7.3 Individuals in the two highest PPI quintiles</v>
      </c>
      <c r="M1125" t="str">
        <f t="shared" si="117"/>
        <v>SHG Use - Any Interaction (Among all question respondents)</v>
      </c>
      <c r="N1125" t="s">
        <v>167</v>
      </c>
      <c r="O1125">
        <v>0.11231158377216081</v>
      </c>
      <c r="P1125">
        <v>1.317838686783734E-2</v>
      </c>
      <c r="Q1125">
        <v>8.6471991622503269E-2</v>
      </c>
      <c r="R1125">
        <v>0.13815117592181836</v>
      </c>
      <c r="S1125">
        <v>647</v>
      </c>
      <c r="T1125" t="str">
        <f t="shared" si="126"/>
        <v>1</v>
      </c>
    </row>
    <row r="1126" spans="1:20" x14ac:dyDescent="0.25">
      <c r="A1126" s="35" t="s">
        <v>629</v>
      </c>
      <c r="B1126" s="35" t="str">
        <f t="shared" si="123"/>
        <v>Uganda</v>
      </c>
      <c r="C1126" t="s">
        <v>68</v>
      </c>
      <c r="D1126" t="str">
        <f t="shared" si="124"/>
        <v>FII</v>
      </c>
      <c r="E1126" t="s">
        <v>9</v>
      </c>
      <c r="F1126" t="s">
        <v>857</v>
      </c>
      <c r="G1126" t="str">
        <f t="shared" si="122"/>
        <v>SHG Use - Any Interaction</v>
      </c>
      <c r="H1126" t="s">
        <v>0</v>
      </c>
      <c r="I1126" t="str">
        <f t="shared" si="127"/>
        <v>SACCO</v>
      </c>
      <c r="J1126" t="s">
        <v>66</v>
      </c>
      <c r="K1126" t="s">
        <v>128</v>
      </c>
      <c r="L1126" t="str">
        <f t="shared" si="125"/>
        <v>4.2 Individuals who do not use mobile money</v>
      </c>
      <c r="M1126" t="str">
        <f t="shared" si="117"/>
        <v>SHG Use - Any Interaction (Among all question respondents)</v>
      </c>
      <c r="N1126" t="s">
        <v>167</v>
      </c>
      <c r="O1126">
        <v>3.9008264226670419E-2</v>
      </c>
      <c r="P1126">
        <v>5.4319905828923917E-3</v>
      </c>
      <c r="Q1126">
        <v>2.8357459797390981E-2</v>
      </c>
      <c r="R1126">
        <v>4.9659068655949858E-2</v>
      </c>
      <c r="S1126">
        <v>1369</v>
      </c>
      <c r="T1126" t="str">
        <f t="shared" si="126"/>
        <v>1</v>
      </c>
    </row>
    <row r="1127" spans="1:20" x14ac:dyDescent="0.25">
      <c r="A1127" s="35" t="s">
        <v>629</v>
      </c>
      <c r="B1127" s="35" t="str">
        <f t="shared" si="123"/>
        <v>Uganda</v>
      </c>
      <c r="C1127" t="s">
        <v>68</v>
      </c>
      <c r="D1127" t="str">
        <f t="shared" si="124"/>
        <v>FII</v>
      </c>
      <c r="E1127" t="s">
        <v>9</v>
      </c>
      <c r="F1127" t="s">
        <v>857</v>
      </c>
      <c r="G1127" t="str">
        <f t="shared" si="122"/>
        <v>SHG Use - Any Interaction</v>
      </c>
      <c r="H1127" t="s">
        <v>0</v>
      </c>
      <c r="I1127" t="str">
        <f t="shared" si="127"/>
        <v>SACCO</v>
      </c>
      <c r="J1127" t="s">
        <v>66</v>
      </c>
      <c r="K1127" t="s">
        <v>127</v>
      </c>
      <c r="L1127" t="str">
        <f t="shared" si="125"/>
        <v>4.1 Individuals who use mobile money</v>
      </c>
      <c r="M1127" t="str">
        <f t="shared" si="117"/>
        <v>SHG Use - Any Interaction (Among all question respondents)</v>
      </c>
      <c r="N1127" t="s">
        <v>167</v>
      </c>
      <c r="O1127">
        <v>0.12909874527030338</v>
      </c>
      <c r="P1127">
        <v>8.5634146350236431E-3</v>
      </c>
      <c r="Q1127">
        <v>0.11230798447412013</v>
      </c>
      <c r="R1127">
        <v>0.14588950606648662</v>
      </c>
      <c r="S1127">
        <v>1631</v>
      </c>
      <c r="T1127" t="str">
        <f t="shared" si="126"/>
        <v>1</v>
      </c>
    </row>
    <row r="1128" spans="1:20" x14ac:dyDescent="0.25">
      <c r="A1128" s="35" t="s">
        <v>629</v>
      </c>
      <c r="B1128" s="35" t="str">
        <f t="shared" si="123"/>
        <v>Uganda</v>
      </c>
      <c r="C1128" t="s">
        <v>68</v>
      </c>
      <c r="D1128" t="str">
        <f t="shared" si="124"/>
        <v>FII</v>
      </c>
      <c r="E1128" t="s">
        <v>9</v>
      </c>
      <c r="F1128" t="s">
        <v>857</v>
      </c>
      <c r="G1128" t="str">
        <f t="shared" si="122"/>
        <v>SHG Use - Any Interaction</v>
      </c>
      <c r="H1128" t="s">
        <v>0</v>
      </c>
      <c r="I1128" t="str">
        <f t="shared" si="127"/>
        <v>SACCO</v>
      </c>
      <c r="J1128" t="s">
        <v>66</v>
      </c>
      <c r="K1128" t="s">
        <v>124</v>
      </c>
      <c r="L1128" t="str">
        <f t="shared" si="125"/>
        <v>3.2 Individuals who do not have access to a mobile phone</v>
      </c>
      <c r="M1128" t="str">
        <f t="shared" si="117"/>
        <v>SHG Use - Any Interaction (Among all question respondents)</v>
      </c>
      <c r="N1128" t="s">
        <v>167</v>
      </c>
      <c r="O1128">
        <v>1.7876278966123052E-2</v>
      </c>
      <c r="P1128">
        <v>5.3442736959482019E-3</v>
      </c>
      <c r="Q1128">
        <v>7.3974658895035652E-3</v>
      </c>
      <c r="R1128">
        <v>2.8355092042742537E-2</v>
      </c>
      <c r="S1128">
        <v>651</v>
      </c>
      <c r="T1128" t="str">
        <f t="shared" si="126"/>
        <v>1</v>
      </c>
    </row>
    <row r="1129" spans="1:20" x14ac:dyDescent="0.25">
      <c r="A1129" s="35" t="s">
        <v>629</v>
      </c>
      <c r="B1129" s="35" t="str">
        <f t="shared" si="123"/>
        <v>Uganda</v>
      </c>
      <c r="C1129" t="s">
        <v>68</v>
      </c>
      <c r="D1129" t="str">
        <f t="shared" si="124"/>
        <v>FII</v>
      </c>
      <c r="E1129" t="s">
        <v>9</v>
      </c>
      <c r="F1129" t="s">
        <v>857</v>
      </c>
      <c r="G1129" t="str">
        <f t="shared" si="122"/>
        <v>SHG Use - Any Interaction</v>
      </c>
      <c r="H1129" t="s">
        <v>0</v>
      </c>
      <c r="I1129" t="str">
        <f t="shared" si="127"/>
        <v>SACCO</v>
      </c>
      <c r="J1129" t="s">
        <v>66</v>
      </c>
      <c r="K1129" t="s">
        <v>123</v>
      </c>
      <c r="L1129" t="str">
        <f t="shared" si="125"/>
        <v>3.1 Individuals who have access to a mobile phone</v>
      </c>
      <c r="M1129" t="str">
        <f t="shared" si="117"/>
        <v>SHG Use - Any Interaction (Among all question respondents)</v>
      </c>
      <c r="N1129" t="s">
        <v>167</v>
      </c>
      <c r="O1129">
        <v>0.10794550764589689</v>
      </c>
      <c r="P1129">
        <v>6.6236814097645176E-3</v>
      </c>
      <c r="Q1129">
        <v>9.495808908897975E-2</v>
      </c>
      <c r="R1129">
        <v>0.12093292620281403</v>
      </c>
      <c r="S1129">
        <v>2349</v>
      </c>
      <c r="T1129" t="str">
        <f t="shared" si="126"/>
        <v>1</v>
      </c>
    </row>
    <row r="1130" spans="1:20" x14ac:dyDescent="0.25">
      <c r="A1130" s="35" t="s">
        <v>629</v>
      </c>
      <c r="B1130" s="35" t="str">
        <f t="shared" si="123"/>
        <v>Uganda</v>
      </c>
      <c r="C1130" t="s">
        <v>68</v>
      </c>
      <c r="D1130" t="str">
        <f t="shared" si="124"/>
        <v>FII</v>
      </c>
      <c r="E1130" t="s">
        <v>9</v>
      </c>
      <c r="F1130" t="s">
        <v>857</v>
      </c>
      <c r="G1130" t="str">
        <f t="shared" si="122"/>
        <v>SHG Use - Any Interaction</v>
      </c>
      <c r="H1130" t="s">
        <v>0</v>
      </c>
      <c r="I1130" t="str">
        <f t="shared" si="127"/>
        <v>SACCO</v>
      </c>
      <c r="J1130" t="s">
        <v>66</v>
      </c>
      <c r="K1130" t="s">
        <v>132</v>
      </c>
      <c r="L1130" t="str">
        <f t="shared" si="125"/>
        <v>5.2 Individuals without a formal ID</v>
      </c>
      <c r="M1130" t="str">
        <f t="shared" si="117"/>
        <v>SHG Use - Any Interaction (Among all question respondents)</v>
      </c>
      <c r="N1130" t="s">
        <v>167</v>
      </c>
      <c r="O1130">
        <v>3.3659444246807113E-2</v>
      </c>
      <c r="P1130">
        <v>1.1391015371591071E-2</v>
      </c>
      <c r="Q1130">
        <v>1.1324450265810408E-2</v>
      </c>
      <c r="R1130">
        <v>5.5994438227803818E-2</v>
      </c>
      <c r="S1130">
        <v>284</v>
      </c>
      <c r="T1130" t="str">
        <f t="shared" si="126"/>
        <v>1</v>
      </c>
    </row>
    <row r="1131" spans="1:20" x14ac:dyDescent="0.25">
      <c r="A1131" s="35" t="s">
        <v>629</v>
      </c>
      <c r="B1131" s="35" t="str">
        <f t="shared" si="123"/>
        <v>Uganda</v>
      </c>
      <c r="C1131" t="s">
        <v>68</v>
      </c>
      <c r="D1131" t="str">
        <f t="shared" si="124"/>
        <v>FII</v>
      </c>
      <c r="E1131" t="s">
        <v>9</v>
      </c>
      <c r="F1131" t="s">
        <v>857</v>
      </c>
      <c r="G1131" t="str">
        <f t="shared" si="122"/>
        <v>SHG Use - Any Interaction</v>
      </c>
      <c r="H1131" t="s">
        <v>0</v>
      </c>
      <c r="I1131" t="str">
        <f t="shared" si="127"/>
        <v>SACCO</v>
      </c>
      <c r="J1131" t="s">
        <v>66</v>
      </c>
      <c r="K1131" t="s">
        <v>131</v>
      </c>
      <c r="L1131" t="str">
        <f t="shared" si="125"/>
        <v>5.1 Individuals with a formal ID</v>
      </c>
      <c r="M1131" t="str">
        <f t="shared" si="117"/>
        <v>SHG Use - Any Interaction (Among all question respondents)</v>
      </c>
      <c r="N1131" t="s">
        <v>167</v>
      </c>
      <c r="O1131">
        <v>9.4631404813336803E-2</v>
      </c>
      <c r="P1131">
        <v>5.8107975640849276E-3</v>
      </c>
      <c r="Q1131">
        <v>8.3237852580731991E-2</v>
      </c>
      <c r="R1131">
        <v>0.10602495704594161</v>
      </c>
      <c r="S1131">
        <v>2716</v>
      </c>
      <c r="T1131" t="str">
        <f t="shared" si="126"/>
        <v>1</v>
      </c>
    </row>
    <row r="1132" spans="1:20" x14ac:dyDescent="0.25">
      <c r="A1132" s="35" t="s">
        <v>629</v>
      </c>
      <c r="B1132" s="35" t="str">
        <f t="shared" si="123"/>
        <v>Uganda</v>
      </c>
      <c r="C1132" t="s">
        <v>68</v>
      </c>
      <c r="D1132" t="str">
        <f t="shared" si="124"/>
        <v>FII</v>
      </c>
      <c r="E1132" t="s">
        <v>9</v>
      </c>
      <c r="F1132" t="s">
        <v>857</v>
      </c>
      <c r="G1132" t="str">
        <f t="shared" si="122"/>
        <v>SHG Use - Any Interaction</v>
      </c>
      <c r="H1132" t="s">
        <v>0</v>
      </c>
      <c r="I1132" t="str">
        <f t="shared" si="127"/>
        <v>SACCO</v>
      </c>
      <c r="J1132" t="s">
        <v>66</v>
      </c>
      <c r="K1132" t="s">
        <v>121</v>
      </c>
      <c r="L1132" t="str">
        <f t="shared" si="125"/>
        <v>2.2 Individuals who do not have a bank account</v>
      </c>
      <c r="M1132" t="str">
        <f t="shared" si="117"/>
        <v>SHG Use - Any Interaction (Among all question respondents)</v>
      </c>
      <c r="N1132" t="s">
        <v>167</v>
      </c>
      <c r="O1132">
        <v>6.8514388719305666E-2</v>
      </c>
      <c r="P1132">
        <v>4.9371485019363984E-3</v>
      </c>
      <c r="Q1132">
        <v>5.8833848532427319E-2</v>
      </c>
      <c r="R1132">
        <v>7.8194928906184014E-2</v>
      </c>
      <c r="S1132">
        <v>2705</v>
      </c>
      <c r="T1132" t="str">
        <f t="shared" si="126"/>
        <v>1</v>
      </c>
    </row>
    <row r="1133" spans="1:20" x14ac:dyDescent="0.25">
      <c r="A1133" s="35" t="s">
        <v>629</v>
      </c>
      <c r="B1133" s="35" t="str">
        <f t="shared" si="123"/>
        <v>Uganda</v>
      </c>
      <c r="C1133" t="s">
        <v>68</v>
      </c>
      <c r="D1133" t="str">
        <f t="shared" si="124"/>
        <v>FII</v>
      </c>
      <c r="E1133" t="s">
        <v>9</v>
      </c>
      <c r="F1133" t="s">
        <v>857</v>
      </c>
      <c r="G1133" t="str">
        <f t="shared" si="122"/>
        <v>SHG Use - Any Interaction</v>
      </c>
      <c r="H1133" t="s">
        <v>0</v>
      </c>
      <c r="I1133" t="str">
        <f t="shared" si="127"/>
        <v>SACCO</v>
      </c>
      <c r="J1133" t="s">
        <v>66</v>
      </c>
      <c r="K1133" t="s">
        <v>120</v>
      </c>
      <c r="L1133" t="str">
        <f t="shared" si="125"/>
        <v>2.1 Individuals who have a bank account</v>
      </c>
      <c r="M1133" t="str">
        <f t="shared" si="117"/>
        <v>SHG Use - Any Interaction (Among all question respondents)</v>
      </c>
      <c r="N1133" t="s">
        <v>167</v>
      </c>
      <c r="O1133">
        <v>0.26320730036766926</v>
      </c>
      <c r="P1133">
        <v>2.7109157352620254E-2</v>
      </c>
      <c r="Q1133">
        <v>0.21005287588934521</v>
      </c>
      <c r="R1133">
        <v>0.31636172484599329</v>
      </c>
      <c r="S1133">
        <v>295</v>
      </c>
      <c r="T1133" t="str">
        <f t="shared" si="126"/>
        <v>1</v>
      </c>
    </row>
    <row r="1134" spans="1:20" x14ac:dyDescent="0.25">
      <c r="A1134" s="35" t="s">
        <v>629</v>
      </c>
      <c r="B1134" s="35" t="str">
        <f t="shared" si="123"/>
        <v>Uganda</v>
      </c>
      <c r="C1134" t="s">
        <v>68</v>
      </c>
      <c r="D1134" t="str">
        <f t="shared" si="124"/>
        <v>FII</v>
      </c>
      <c r="E1134" t="s">
        <v>9</v>
      </c>
      <c r="F1134" t="s">
        <v>857</v>
      </c>
      <c r="G1134" t="str">
        <f t="shared" si="122"/>
        <v>SHG Use - Any Interaction</v>
      </c>
      <c r="H1134" t="s">
        <v>740</v>
      </c>
      <c r="I1134" t="str">
        <f t="shared" si="127"/>
        <v>Any SHG (one or more)</v>
      </c>
      <c r="J1134" t="s">
        <v>66</v>
      </c>
      <c r="K1134" t="s">
        <v>114</v>
      </c>
      <c r="L1134" t="str">
        <f t="shared" si="125"/>
        <v>1.1 All individuals</v>
      </c>
      <c r="M1134" t="str">
        <f t="shared" si="117"/>
        <v>SHG Use - Any Interaction (Among all question respondents)</v>
      </c>
      <c r="N1134" t="s">
        <v>171</v>
      </c>
      <c r="O1134">
        <v>0.39601594010970009</v>
      </c>
      <c r="P1134">
        <v>9.2986506295993938E-3</v>
      </c>
      <c r="Q1134">
        <v>0.37778356142628122</v>
      </c>
      <c r="R1134">
        <v>0.41424831879311896</v>
      </c>
      <c r="S1134">
        <v>3000</v>
      </c>
      <c r="T1134" t="str">
        <f t="shared" si="126"/>
        <v>1</v>
      </c>
    </row>
    <row r="1135" spans="1:20" x14ac:dyDescent="0.25">
      <c r="A1135" s="35" t="s">
        <v>629</v>
      </c>
      <c r="B1135" s="35" t="str">
        <f t="shared" si="123"/>
        <v>Uganda</v>
      </c>
      <c r="C1135" t="s">
        <v>68</v>
      </c>
      <c r="D1135" t="str">
        <f t="shared" si="124"/>
        <v>FII</v>
      </c>
      <c r="E1135" t="s">
        <v>9</v>
      </c>
      <c r="F1135" t="s">
        <v>857</v>
      </c>
      <c r="G1135" t="str">
        <f t="shared" si="122"/>
        <v>SHG Use - Any Interaction</v>
      </c>
      <c r="H1135" t="s">
        <v>740</v>
      </c>
      <c r="I1135" t="str">
        <f t="shared" si="127"/>
        <v>Any SHG (one or more)</v>
      </c>
      <c r="J1135" t="s">
        <v>66</v>
      </c>
      <c r="K1135" t="s">
        <v>135</v>
      </c>
      <c r="L1135" t="str">
        <f t="shared" si="125"/>
        <v>6.2 Urban individuals</v>
      </c>
      <c r="M1135" t="str">
        <f t="shared" si="117"/>
        <v>SHG Use - Any Interaction (Among all question respondents)</v>
      </c>
      <c r="N1135" t="s">
        <v>171</v>
      </c>
      <c r="O1135">
        <v>0.32773748358699029</v>
      </c>
      <c r="P1135">
        <v>1.7397041808013256E-2</v>
      </c>
      <c r="Q1135">
        <v>0.29362614132349102</v>
      </c>
      <c r="R1135">
        <v>0.36184882585048955</v>
      </c>
      <c r="S1135">
        <v>810</v>
      </c>
      <c r="T1135" t="str">
        <f t="shared" si="126"/>
        <v>1</v>
      </c>
    </row>
    <row r="1136" spans="1:20" x14ac:dyDescent="0.25">
      <c r="A1136" s="35" t="s">
        <v>629</v>
      </c>
      <c r="B1136" s="35" t="str">
        <f t="shared" si="123"/>
        <v>Uganda</v>
      </c>
      <c r="C1136" t="s">
        <v>68</v>
      </c>
      <c r="D1136" t="str">
        <f t="shared" si="124"/>
        <v>FII</v>
      </c>
      <c r="E1136" t="s">
        <v>9</v>
      </c>
      <c r="F1136" t="s">
        <v>857</v>
      </c>
      <c r="G1136" t="str">
        <f t="shared" si="122"/>
        <v>SHG Use - Any Interaction</v>
      </c>
      <c r="H1136" t="s">
        <v>740</v>
      </c>
      <c r="I1136" t="str">
        <f t="shared" si="127"/>
        <v>Any SHG (one or more)</v>
      </c>
      <c r="J1136" t="s">
        <v>66</v>
      </c>
      <c r="K1136" t="s">
        <v>134</v>
      </c>
      <c r="L1136" t="str">
        <f t="shared" si="125"/>
        <v>6.1 Rural individuals</v>
      </c>
      <c r="M1136" t="str">
        <f t="shared" si="117"/>
        <v>SHG Use - Any Interaction (Among all question respondents)</v>
      </c>
      <c r="N1136" t="s">
        <v>171</v>
      </c>
      <c r="O1136">
        <v>0.41809773158671393</v>
      </c>
      <c r="P1136">
        <v>1.0920414921291598E-2</v>
      </c>
      <c r="Q1136">
        <v>0.39668546994186232</v>
      </c>
      <c r="R1136">
        <v>0.43950999323156553</v>
      </c>
      <c r="S1136">
        <v>2190</v>
      </c>
      <c r="T1136" t="str">
        <f t="shared" si="126"/>
        <v>1</v>
      </c>
    </row>
    <row r="1137" spans="1:20" x14ac:dyDescent="0.25">
      <c r="A1137" s="35" t="s">
        <v>629</v>
      </c>
      <c r="B1137" s="35" t="str">
        <f t="shared" si="123"/>
        <v>Uganda</v>
      </c>
      <c r="C1137" t="s">
        <v>68</v>
      </c>
      <c r="D1137" t="str">
        <f t="shared" si="124"/>
        <v>FII</v>
      </c>
      <c r="E1137" t="s">
        <v>9</v>
      </c>
      <c r="F1137" t="s">
        <v>857</v>
      </c>
      <c r="G1137" t="str">
        <f t="shared" si="122"/>
        <v>SHG Use - Any Interaction</v>
      </c>
      <c r="H1137" t="s">
        <v>740</v>
      </c>
      <c r="I1137" t="str">
        <f t="shared" si="127"/>
        <v>Any SHG (one or more)</v>
      </c>
      <c r="J1137" t="s">
        <v>66</v>
      </c>
      <c r="K1137" t="s">
        <v>116</v>
      </c>
      <c r="L1137" t="str">
        <f t="shared" si="125"/>
        <v>1.3 Males</v>
      </c>
      <c r="M1137" t="str">
        <f t="shared" ref="M1137:M1200" si="128">CONCATENATE(F1137," (Among ",J1137,")")</f>
        <v>SHG Use - Any Interaction (Among all question respondents)</v>
      </c>
      <c r="N1137" t="s">
        <v>171</v>
      </c>
      <c r="O1137">
        <v>0.34477413332056583</v>
      </c>
      <c r="P1137">
        <v>1.485321276516147E-2</v>
      </c>
      <c r="Q1137">
        <v>0.3156506173839872</v>
      </c>
      <c r="R1137">
        <v>0.37389764925714447</v>
      </c>
      <c r="S1137">
        <v>1058</v>
      </c>
      <c r="T1137" t="str">
        <f t="shared" si="126"/>
        <v>1</v>
      </c>
    </row>
    <row r="1138" spans="1:20" x14ac:dyDescent="0.25">
      <c r="A1138" s="35" t="s">
        <v>629</v>
      </c>
      <c r="B1138" s="35" t="str">
        <f t="shared" si="123"/>
        <v>Uganda</v>
      </c>
      <c r="C1138" t="s">
        <v>68</v>
      </c>
      <c r="D1138" t="str">
        <f t="shared" si="124"/>
        <v>FII</v>
      </c>
      <c r="E1138" t="s">
        <v>9</v>
      </c>
      <c r="F1138" t="s">
        <v>857</v>
      </c>
      <c r="G1138" t="str">
        <f t="shared" si="122"/>
        <v>SHG Use - Any Interaction</v>
      </c>
      <c r="H1138" t="s">
        <v>740</v>
      </c>
      <c r="I1138" t="str">
        <f t="shared" si="127"/>
        <v>Any SHG (one or more)</v>
      </c>
      <c r="J1138" t="s">
        <v>66</v>
      </c>
      <c r="K1138" t="s">
        <v>115</v>
      </c>
      <c r="L1138" t="str">
        <f t="shared" si="125"/>
        <v>1.2 Females</v>
      </c>
      <c r="M1138" t="str">
        <f t="shared" si="128"/>
        <v>SHG Use - Any Interaction (Among all question respondents)</v>
      </c>
      <c r="N1138" t="s">
        <v>171</v>
      </c>
      <c r="O1138">
        <v>0.44098188783525072</v>
      </c>
      <c r="P1138">
        <v>1.1447368869046935E-2</v>
      </c>
      <c r="Q1138">
        <v>0.41853639843436163</v>
      </c>
      <c r="R1138">
        <v>0.4634273772361398</v>
      </c>
      <c r="S1138">
        <v>1942</v>
      </c>
      <c r="T1138" t="str">
        <f t="shared" si="126"/>
        <v>1</v>
      </c>
    </row>
    <row r="1139" spans="1:20" x14ac:dyDescent="0.25">
      <c r="A1139" s="35" t="s">
        <v>629</v>
      </c>
      <c r="B1139" s="35" t="str">
        <f t="shared" si="123"/>
        <v>Uganda</v>
      </c>
      <c r="C1139" t="s">
        <v>68</v>
      </c>
      <c r="D1139" t="str">
        <f t="shared" si="124"/>
        <v>FII</v>
      </c>
      <c r="E1139" t="s">
        <v>9</v>
      </c>
      <c r="F1139" t="s">
        <v>857</v>
      </c>
      <c r="G1139" t="str">
        <f t="shared" si="122"/>
        <v>SHG Use - Any Interaction</v>
      </c>
      <c r="H1139" t="s">
        <v>740</v>
      </c>
      <c r="I1139" t="str">
        <f t="shared" si="127"/>
        <v>Any SHG (one or more)</v>
      </c>
      <c r="J1139" t="s">
        <v>66</v>
      </c>
      <c r="K1139" t="s">
        <v>419</v>
      </c>
      <c r="L1139" t="str">
        <f t="shared" si="125"/>
        <v>7.1 Individuals in the two lowest PPI quintiles</v>
      </c>
      <c r="M1139" t="str">
        <f t="shared" si="128"/>
        <v>SHG Use - Any Interaction (Among all question respondents)</v>
      </c>
      <c r="N1139" t="s">
        <v>171</v>
      </c>
      <c r="O1139">
        <v>0.40232807731114606</v>
      </c>
      <c r="P1139">
        <v>1.4574530148585771E-2</v>
      </c>
      <c r="Q1139">
        <v>0.3737509897973883</v>
      </c>
      <c r="R1139">
        <v>0.43090516482490382</v>
      </c>
      <c r="S1139">
        <v>1208</v>
      </c>
      <c r="T1139" t="str">
        <f t="shared" si="126"/>
        <v>1</v>
      </c>
    </row>
    <row r="1140" spans="1:20" x14ac:dyDescent="0.25">
      <c r="A1140" s="35" t="s">
        <v>629</v>
      </c>
      <c r="B1140" s="35" t="str">
        <f t="shared" si="123"/>
        <v>Uganda</v>
      </c>
      <c r="C1140" t="s">
        <v>68</v>
      </c>
      <c r="D1140" t="str">
        <f t="shared" si="124"/>
        <v>FII</v>
      </c>
      <c r="E1140" t="s">
        <v>9</v>
      </c>
      <c r="F1140" t="s">
        <v>857</v>
      </c>
      <c r="G1140" t="str">
        <f t="shared" si="122"/>
        <v>SHG Use - Any Interaction</v>
      </c>
      <c r="H1140" t="s">
        <v>740</v>
      </c>
      <c r="I1140" t="str">
        <f t="shared" si="127"/>
        <v>Any SHG (one or more)</v>
      </c>
      <c r="J1140" t="s">
        <v>66</v>
      </c>
      <c r="K1140" t="s">
        <v>420</v>
      </c>
      <c r="L1140" t="str">
        <f t="shared" si="125"/>
        <v>7.2 Individuals in the middle PPI quintile</v>
      </c>
      <c r="M1140" t="str">
        <f t="shared" si="128"/>
        <v>SHG Use - Any Interaction (Among all question respondents)</v>
      </c>
      <c r="N1140" t="s">
        <v>171</v>
      </c>
      <c r="O1140">
        <v>0.4407209036465044</v>
      </c>
      <c r="P1140">
        <v>1.5385059782694875E-2</v>
      </c>
      <c r="Q1140">
        <v>0.41055456584129363</v>
      </c>
      <c r="R1140">
        <v>0.47088724145171518</v>
      </c>
      <c r="S1140">
        <v>1145</v>
      </c>
      <c r="T1140" t="str">
        <f t="shared" si="126"/>
        <v>1</v>
      </c>
    </row>
    <row r="1141" spans="1:20" x14ac:dyDescent="0.25">
      <c r="A1141" s="35" t="s">
        <v>629</v>
      </c>
      <c r="B1141" s="35" t="str">
        <f t="shared" si="123"/>
        <v>Uganda</v>
      </c>
      <c r="C1141" t="s">
        <v>68</v>
      </c>
      <c r="D1141" t="str">
        <f t="shared" si="124"/>
        <v>FII</v>
      </c>
      <c r="E1141" t="s">
        <v>9</v>
      </c>
      <c r="F1141" t="s">
        <v>857</v>
      </c>
      <c r="G1141" t="str">
        <f t="shared" si="122"/>
        <v>SHG Use - Any Interaction</v>
      </c>
      <c r="H1141" t="s">
        <v>740</v>
      </c>
      <c r="I1141" t="str">
        <f t="shared" si="127"/>
        <v>Any SHG (one or more)</v>
      </c>
      <c r="J1141" t="s">
        <v>66</v>
      </c>
      <c r="K1141" t="s">
        <v>421</v>
      </c>
      <c r="L1141" t="str">
        <f t="shared" si="125"/>
        <v>7.3 Individuals in the two highest PPI quintiles</v>
      </c>
      <c r="M1141" t="str">
        <f t="shared" si="128"/>
        <v>SHG Use - Any Interaction (Among all question respondents)</v>
      </c>
      <c r="N1141" t="s">
        <v>171</v>
      </c>
      <c r="O1141">
        <v>0.30897925064515369</v>
      </c>
      <c r="P1141">
        <v>1.91520179014649E-2</v>
      </c>
      <c r="Q1141">
        <v>0.27142682967134096</v>
      </c>
      <c r="R1141">
        <v>0.34653167161896642</v>
      </c>
      <c r="S1141">
        <v>647</v>
      </c>
      <c r="T1141" t="str">
        <f t="shared" si="126"/>
        <v>1</v>
      </c>
    </row>
    <row r="1142" spans="1:20" x14ac:dyDescent="0.25">
      <c r="A1142" s="35" t="s">
        <v>629</v>
      </c>
      <c r="B1142" s="35" t="str">
        <f t="shared" si="123"/>
        <v>Uganda</v>
      </c>
      <c r="C1142" t="s">
        <v>68</v>
      </c>
      <c r="D1142" t="str">
        <f t="shared" si="124"/>
        <v>FII</v>
      </c>
      <c r="E1142" t="s">
        <v>9</v>
      </c>
      <c r="F1142" t="s">
        <v>857</v>
      </c>
      <c r="G1142" t="str">
        <f t="shared" si="122"/>
        <v>SHG Use - Any Interaction</v>
      </c>
      <c r="H1142" t="s">
        <v>740</v>
      </c>
      <c r="I1142" t="str">
        <f t="shared" si="127"/>
        <v>Any SHG (one or more)</v>
      </c>
      <c r="J1142" t="s">
        <v>66</v>
      </c>
      <c r="K1142" t="s">
        <v>128</v>
      </c>
      <c r="L1142" t="str">
        <f t="shared" si="125"/>
        <v>4.2 Individuals who do not use mobile money</v>
      </c>
      <c r="M1142" t="str">
        <f t="shared" si="128"/>
        <v>SHG Use - Any Interaction (Among all question respondents)</v>
      </c>
      <c r="N1142" t="s">
        <v>171</v>
      </c>
      <c r="O1142">
        <v>0.36250471289663944</v>
      </c>
      <c r="P1142">
        <v>1.3422896509826478E-2</v>
      </c>
      <c r="Q1142">
        <v>0.33618569716585472</v>
      </c>
      <c r="R1142">
        <v>0.38882372862742415</v>
      </c>
      <c r="S1142">
        <v>1369</v>
      </c>
      <c r="T1142" t="str">
        <f t="shared" si="126"/>
        <v>1</v>
      </c>
    </row>
    <row r="1143" spans="1:20" x14ac:dyDescent="0.25">
      <c r="A1143" s="35" t="s">
        <v>629</v>
      </c>
      <c r="B1143" s="35" t="str">
        <f t="shared" si="123"/>
        <v>Uganda</v>
      </c>
      <c r="C1143" t="s">
        <v>68</v>
      </c>
      <c r="D1143" t="str">
        <f t="shared" si="124"/>
        <v>FII</v>
      </c>
      <c r="E1143" t="s">
        <v>9</v>
      </c>
      <c r="F1143" t="s">
        <v>857</v>
      </c>
      <c r="G1143" t="str">
        <f t="shared" si="122"/>
        <v>SHG Use - Any Interaction</v>
      </c>
      <c r="H1143" t="s">
        <v>740</v>
      </c>
      <c r="I1143" t="str">
        <f t="shared" si="127"/>
        <v>Any SHG (one or more)</v>
      </c>
      <c r="J1143" t="s">
        <v>66</v>
      </c>
      <c r="K1143" t="s">
        <v>127</v>
      </c>
      <c r="L1143" t="str">
        <f t="shared" si="125"/>
        <v>4.1 Individuals who use mobile money</v>
      </c>
      <c r="M1143" t="str">
        <f t="shared" si="128"/>
        <v>SHG Use - Any Interaction (Among all question respondents)</v>
      </c>
      <c r="N1143" t="s">
        <v>171</v>
      </c>
      <c r="O1143">
        <v>0.42388544081874907</v>
      </c>
      <c r="P1143">
        <v>1.2812956445182985E-2</v>
      </c>
      <c r="Q1143">
        <v>0.39876236831411049</v>
      </c>
      <c r="R1143">
        <v>0.44900851332338765</v>
      </c>
      <c r="S1143">
        <v>1631</v>
      </c>
      <c r="T1143" t="str">
        <f t="shared" si="126"/>
        <v>1</v>
      </c>
    </row>
    <row r="1144" spans="1:20" x14ac:dyDescent="0.25">
      <c r="A1144" s="35" t="s">
        <v>629</v>
      </c>
      <c r="B1144" s="35" t="str">
        <f t="shared" si="123"/>
        <v>Uganda</v>
      </c>
      <c r="C1144" t="s">
        <v>68</v>
      </c>
      <c r="D1144" t="str">
        <f t="shared" si="124"/>
        <v>FII</v>
      </c>
      <c r="E1144" t="s">
        <v>9</v>
      </c>
      <c r="F1144" t="s">
        <v>857</v>
      </c>
      <c r="G1144" t="str">
        <f t="shared" si="122"/>
        <v>SHG Use - Any Interaction</v>
      </c>
      <c r="H1144" t="s">
        <v>740</v>
      </c>
      <c r="I1144" t="str">
        <f t="shared" si="127"/>
        <v>Any SHG (one or more)</v>
      </c>
      <c r="J1144" t="s">
        <v>66</v>
      </c>
      <c r="K1144" t="s">
        <v>124</v>
      </c>
      <c r="L1144" t="str">
        <f t="shared" si="125"/>
        <v>3.2 Individuals who do not have access to a mobile phone</v>
      </c>
      <c r="M1144" t="str">
        <f t="shared" si="128"/>
        <v>SHG Use - Any Interaction (Among all question respondents)</v>
      </c>
      <c r="N1144" t="s">
        <v>171</v>
      </c>
      <c r="O1144">
        <v>0.28004826680168415</v>
      </c>
      <c r="P1144">
        <v>1.8028174591653453E-2</v>
      </c>
      <c r="Q1144">
        <v>0.24469942757553753</v>
      </c>
      <c r="R1144">
        <v>0.31539710602783078</v>
      </c>
      <c r="S1144">
        <v>651</v>
      </c>
      <c r="T1144" t="str">
        <f t="shared" si="126"/>
        <v>1</v>
      </c>
    </row>
    <row r="1145" spans="1:20" x14ac:dyDescent="0.25">
      <c r="A1145" s="35" t="s">
        <v>629</v>
      </c>
      <c r="B1145" s="35" t="str">
        <f t="shared" si="123"/>
        <v>Uganda</v>
      </c>
      <c r="C1145" t="s">
        <v>68</v>
      </c>
      <c r="D1145" t="str">
        <f t="shared" si="124"/>
        <v>FII</v>
      </c>
      <c r="E1145" t="s">
        <v>9</v>
      </c>
      <c r="F1145" t="s">
        <v>857</v>
      </c>
      <c r="G1145" t="str">
        <f t="shared" si="122"/>
        <v>SHG Use - Any Interaction</v>
      </c>
      <c r="H1145" t="s">
        <v>740</v>
      </c>
      <c r="I1145" t="str">
        <f t="shared" si="127"/>
        <v>Any SHG (one or more)</v>
      </c>
      <c r="J1145" t="s">
        <v>66</v>
      </c>
      <c r="K1145" t="s">
        <v>123</v>
      </c>
      <c r="L1145" t="str">
        <f t="shared" si="125"/>
        <v>3.1 Individuals who have access to a mobile phone</v>
      </c>
      <c r="M1145" t="str">
        <f t="shared" si="128"/>
        <v>SHG Use - Any Interaction (Among all question respondents)</v>
      </c>
      <c r="N1145" t="s">
        <v>171</v>
      </c>
      <c r="O1145">
        <v>0.42859050980047647</v>
      </c>
      <c r="P1145">
        <v>1.0676889635512972E-2</v>
      </c>
      <c r="Q1145">
        <v>0.40765574165507629</v>
      </c>
      <c r="R1145">
        <v>0.44952527794587666</v>
      </c>
      <c r="S1145">
        <v>2349</v>
      </c>
      <c r="T1145" t="str">
        <f t="shared" si="126"/>
        <v>1</v>
      </c>
    </row>
    <row r="1146" spans="1:20" x14ac:dyDescent="0.25">
      <c r="A1146" s="35" t="s">
        <v>629</v>
      </c>
      <c r="B1146" s="35" t="str">
        <f t="shared" si="123"/>
        <v>Uganda</v>
      </c>
      <c r="C1146" t="s">
        <v>68</v>
      </c>
      <c r="D1146" t="str">
        <f t="shared" si="124"/>
        <v>FII</v>
      </c>
      <c r="E1146" t="s">
        <v>9</v>
      </c>
      <c r="F1146" t="s">
        <v>857</v>
      </c>
      <c r="G1146" t="str">
        <f t="shared" si="122"/>
        <v>SHG Use - Any Interaction</v>
      </c>
      <c r="H1146" t="s">
        <v>740</v>
      </c>
      <c r="I1146" t="str">
        <f t="shared" si="127"/>
        <v>Any SHG (one or more)</v>
      </c>
      <c r="J1146" t="s">
        <v>66</v>
      </c>
      <c r="K1146" t="s">
        <v>132</v>
      </c>
      <c r="L1146" t="str">
        <f t="shared" si="125"/>
        <v>5.2 Individuals without a formal ID</v>
      </c>
      <c r="M1146" t="str">
        <f t="shared" si="128"/>
        <v>SHG Use - Any Interaction (Among all question respondents)</v>
      </c>
      <c r="N1146" t="s">
        <v>171</v>
      </c>
      <c r="O1146">
        <v>0.19738725728828174</v>
      </c>
      <c r="P1146">
        <v>2.4456330744507131E-2</v>
      </c>
      <c r="Q1146">
        <v>0.1494343766927449</v>
      </c>
      <c r="R1146">
        <v>0.24534013788381859</v>
      </c>
      <c r="S1146">
        <v>284</v>
      </c>
      <c r="T1146" t="str">
        <f t="shared" si="126"/>
        <v>1</v>
      </c>
    </row>
    <row r="1147" spans="1:20" x14ac:dyDescent="0.25">
      <c r="A1147" s="35" t="s">
        <v>629</v>
      </c>
      <c r="B1147" s="35" t="str">
        <f t="shared" si="123"/>
        <v>Uganda</v>
      </c>
      <c r="C1147" t="s">
        <v>68</v>
      </c>
      <c r="D1147" t="str">
        <f t="shared" si="124"/>
        <v>FII</v>
      </c>
      <c r="E1147" t="s">
        <v>9</v>
      </c>
      <c r="F1147" t="s">
        <v>857</v>
      </c>
      <c r="G1147" t="str">
        <f t="shared" si="122"/>
        <v>SHG Use - Any Interaction</v>
      </c>
      <c r="H1147" t="s">
        <v>740</v>
      </c>
      <c r="I1147" t="str">
        <f t="shared" si="127"/>
        <v>Any SHG (one or more)</v>
      </c>
      <c r="J1147" t="s">
        <v>66</v>
      </c>
      <c r="K1147" t="s">
        <v>131</v>
      </c>
      <c r="L1147" t="str">
        <f t="shared" si="125"/>
        <v>5.1 Individuals with a formal ID</v>
      </c>
      <c r="M1147" t="str">
        <f t="shared" si="128"/>
        <v>SHG Use - Any Interaction (Among all question respondents)</v>
      </c>
      <c r="N1147" t="s">
        <v>171</v>
      </c>
      <c r="O1147">
        <v>0.41946350898229956</v>
      </c>
      <c r="P1147">
        <v>9.8746994691219694E-3</v>
      </c>
      <c r="Q1147">
        <v>0.40010163947266475</v>
      </c>
      <c r="R1147">
        <v>0.43882537849193437</v>
      </c>
      <c r="S1147">
        <v>2716</v>
      </c>
      <c r="T1147" t="str">
        <f t="shared" si="126"/>
        <v>1</v>
      </c>
    </row>
    <row r="1148" spans="1:20" x14ac:dyDescent="0.25">
      <c r="A1148" s="35" t="s">
        <v>629</v>
      </c>
      <c r="B1148" s="35" t="str">
        <f t="shared" si="123"/>
        <v>Uganda</v>
      </c>
      <c r="C1148" t="s">
        <v>68</v>
      </c>
      <c r="D1148" t="str">
        <f t="shared" si="124"/>
        <v>FII</v>
      </c>
      <c r="E1148" t="s">
        <v>9</v>
      </c>
      <c r="F1148" t="s">
        <v>857</v>
      </c>
      <c r="G1148" t="str">
        <f t="shared" si="122"/>
        <v>SHG Use - Any Interaction</v>
      </c>
      <c r="H1148" t="s">
        <v>740</v>
      </c>
      <c r="I1148" t="str">
        <f t="shared" si="127"/>
        <v>Any SHG (one or more)</v>
      </c>
      <c r="J1148" t="s">
        <v>66</v>
      </c>
      <c r="K1148" t="s">
        <v>121</v>
      </c>
      <c r="L1148" t="str">
        <f t="shared" si="125"/>
        <v>2.2 Individuals who do not have a bank account</v>
      </c>
      <c r="M1148" t="str">
        <f t="shared" si="128"/>
        <v>SHG Use - Any Interaction (Among all question respondents)</v>
      </c>
      <c r="N1148" t="s">
        <v>171</v>
      </c>
      <c r="O1148">
        <v>0.38668972652088984</v>
      </c>
      <c r="P1148">
        <v>9.7208581095755819E-3</v>
      </c>
      <c r="Q1148">
        <v>0.36762950227529939</v>
      </c>
      <c r="R1148">
        <v>0.40574995076648029</v>
      </c>
      <c r="S1148">
        <v>2705</v>
      </c>
      <c r="T1148" t="str">
        <f t="shared" si="126"/>
        <v>1</v>
      </c>
    </row>
    <row r="1149" spans="1:20" x14ac:dyDescent="0.25">
      <c r="A1149" s="35" t="s">
        <v>629</v>
      </c>
      <c r="B1149" s="35" t="str">
        <f t="shared" ref="B1149" si="129">A1149</f>
        <v>Uganda</v>
      </c>
      <c r="C1149" t="s">
        <v>68</v>
      </c>
      <c r="D1149" t="str">
        <f t="shared" ref="D1149" si="130">C1149</f>
        <v>FII</v>
      </c>
      <c r="E1149" t="s">
        <v>9</v>
      </c>
      <c r="F1149" t="s">
        <v>857</v>
      </c>
      <c r="G1149" t="str">
        <f t="shared" si="122"/>
        <v>SHG Use - Any Interaction</v>
      </c>
      <c r="H1149" t="s">
        <v>740</v>
      </c>
      <c r="I1149" t="str">
        <f t="shared" si="127"/>
        <v>Any SHG (one or more)</v>
      </c>
      <c r="J1149" t="s">
        <v>66</v>
      </c>
      <c r="K1149" t="s">
        <v>120</v>
      </c>
      <c r="L1149" t="str">
        <f t="shared" ref="L1149" si="131">K1149</f>
        <v>2.1 Individuals who have a bank account</v>
      </c>
      <c r="M1149" t="str">
        <f t="shared" si="128"/>
        <v>SHG Use - Any Interaction (Among all question respondents)</v>
      </c>
      <c r="N1149" t="s">
        <v>171</v>
      </c>
      <c r="O1149">
        <v>0.47895619579555088</v>
      </c>
      <c r="P1149">
        <v>3.0732682165281737E-2</v>
      </c>
      <c r="Q1149">
        <v>0.41869692576652839</v>
      </c>
      <c r="R1149">
        <v>0.53921546582457336</v>
      </c>
      <c r="S1149">
        <v>295</v>
      </c>
      <c r="T1149" t="str">
        <f t="shared" si="126"/>
        <v>1</v>
      </c>
    </row>
    <row r="1150" spans="1:20" x14ac:dyDescent="0.25">
      <c r="A1150" s="35" t="s">
        <v>629</v>
      </c>
      <c r="B1150" s="35" t="s">
        <v>629</v>
      </c>
      <c r="C1150" t="s">
        <v>65</v>
      </c>
      <c r="D1150" t="s">
        <v>65</v>
      </c>
      <c r="E1150" t="s">
        <v>9</v>
      </c>
      <c r="F1150" t="s">
        <v>857</v>
      </c>
      <c r="G1150" t="str">
        <f t="shared" si="122"/>
        <v>SHG Use - Any Interaction</v>
      </c>
      <c r="H1150" t="s">
        <v>69</v>
      </c>
      <c r="I1150" t="s">
        <v>69</v>
      </c>
      <c r="J1150" t="s">
        <v>66</v>
      </c>
      <c r="K1150" t="s">
        <v>114</v>
      </c>
      <c r="L1150" t="s">
        <v>114</v>
      </c>
      <c r="M1150" t="str">
        <f t="shared" si="128"/>
        <v>SHG Use - Any Interaction (Among all question respondents)</v>
      </c>
      <c r="N1150" t="s">
        <v>630</v>
      </c>
      <c r="O1150" s="19">
        <v>1.9385660406105718E-4</v>
      </c>
      <c r="P1150">
        <v>1.9388932292152764E-4</v>
      </c>
      <c r="Q1150" s="19">
        <v>-1.8629553550284891E-4</v>
      </c>
      <c r="R1150" s="19">
        <v>5.7400874362496324E-4</v>
      </c>
      <c r="S1150">
        <v>3383</v>
      </c>
      <c r="T1150" t="str">
        <f t="shared" si="126"/>
        <v>1</v>
      </c>
    </row>
    <row r="1151" spans="1:20" x14ac:dyDescent="0.25">
      <c r="A1151" s="35" t="s">
        <v>629</v>
      </c>
      <c r="B1151" s="35" t="s">
        <v>629</v>
      </c>
      <c r="C1151" t="s">
        <v>65</v>
      </c>
      <c r="D1151" t="s">
        <v>65</v>
      </c>
      <c r="E1151" t="s">
        <v>9</v>
      </c>
      <c r="F1151" t="s">
        <v>857</v>
      </c>
      <c r="G1151" t="str">
        <f t="shared" si="122"/>
        <v>SHG Use - Any Interaction</v>
      </c>
      <c r="H1151" t="s">
        <v>69</v>
      </c>
      <c r="I1151" t="s">
        <v>69</v>
      </c>
      <c r="J1151" t="s">
        <v>66</v>
      </c>
      <c r="K1151" t="s">
        <v>116</v>
      </c>
      <c r="L1151" t="s">
        <v>116</v>
      </c>
      <c r="M1151" t="str">
        <f t="shared" si="128"/>
        <v>SHG Use - Any Interaction (Among all question respondents)</v>
      </c>
      <c r="N1151" t="s">
        <v>630</v>
      </c>
      <c r="O1151" s="19">
        <v>0</v>
      </c>
      <c r="P1151"/>
      <c r="Q1151" s="19"/>
      <c r="R1151" s="19"/>
      <c r="S1151">
        <v>1438</v>
      </c>
      <c r="T1151" t="str">
        <f t="shared" si="126"/>
        <v>1</v>
      </c>
    </row>
    <row r="1152" spans="1:20" x14ac:dyDescent="0.25">
      <c r="A1152" s="35" t="s">
        <v>629</v>
      </c>
      <c r="B1152" s="35" t="s">
        <v>629</v>
      </c>
      <c r="C1152" t="s">
        <v>65</v>
      </c>
      <c r="D1152" t="s">
        <v>65</v>
      </c>
      <c r="E1152" t="s">
        <v>9</v>
      </c>
      <c r="F1152" t="s">
        <v>857</v>
      </c>
      <c r="G1152" t="str">
        <f t="shared" si="122"/>
        <v>SHG Use - Any Interaction</v>
      </c>
      <c r="H1152" t="s">
        <v>69</v>
      </c>
      <c r="I1152" t="s">
        <v>69</v>
      </c>
      <c r="J1152" t="s">
        <v>66</v>
      </c>
      <c r="K1152" t="s">
        <v>115</v>
      </c>
      <c r="L1152" t="s">
        <v>115</v>
      </c>
      <c r="M1152" t="str">
        <f t="shared" si="128"/>
        <v>SHG Use - Any Interaction (Among all question respondents)</v>
      </c>
      <c r="N1152" t="s">
        <v>630</v>
      </c>
      <c r="O1152" s="19">
        <v>3.6855413214895931E-4</v>
      </c>
      <c r="P1152">
        <v>3.6860827969300327E-4</v>
      </c>
      <c r="Q1152" s="19">
        <v>-3.5416255334559589E-4</v>
      </c>
      <c r="R1152" s="19">
        <v>1.0912708176435146E-3</v>
      </c>
      <c r="S1152">
        <v>1945</v>
      </c>
      <c r="T1152" t="str">
        <f t="shared" si="126"/>
        <v>1</v>
      </c>
    </row>
    <row r="1153" spans="1:20" x14ac:dyDescent="0.25">
      <c r="A1153" s="35" t="s">
        <v>629</v>
      </c>
      <c r="B1153" s="35" t="s">
        <v>629</v>
      </c>
      <c r="C1153" t="s">
        <v>65</v>
      </c>
      <c r="D1153" t="s">
        <v>65</v>
      </c>
      <c r="E1153" t="s">
        <v>9</v>
      </c>
      <c r="F1153" t="s">
        <v>857</v>
      </c>
      <c r="G1153" t="str">
        <f t="shared" si="122"/>
        <v>SHG Use - Any Interaction</v>
      </c>
      <c r="H1153" t="s">
        <v>69</v>
      </c>
      <c r="I1153" t="s">
        <v>69</v>
      </c>
      <c r="J1153" t="s">
        <v>66</v>
      </c>
      <c r="K1153" t="s">
        <v>135</v>
      </c>
      <c r="L1153" t="s">
        <v>135</v>
      </c>
      <c r="M1153" t="str">
        <f t="shared" si="128"/>
        <v>SHG Use - Any Interaction (Among all question respondents)</v>
      </c>
      <c r="N1153" t="s">
        <v>630</v>
      </c>
      <c r="O1153" s="19">
        <v>0</v>
      </c>
      <c r="P1153"/>
      <c r="Q1153" s="19"/>
      <c r="R1153" s="19"/>
      <c r="S1153">
        <v>850</v>
      </c>
      <c r="T1153" t="str">
        <f t="shared" si="126"/>
        <v>1</v>
      </c>
    </row>
    <row r="1154" spans="1:20" x14ac:dyDescent="0.25">
      <c r="A1154" s="35" t="s">
        <v>629</v>
      </c>
      <c r="B1154" s="35" t="s">
        <v>629</v>
      </c>
      <c r="C1154" t="s">
        <v>65</v>
      </c>
      <c r="D1154" t="s">
        <v>65</v>
      </c>
      <c r="E1154" t="s">
        <v>9</v>
      </c>
      <c r="F1154" t="s">
        <v>857</v>
      </c>
      <c r="G1154" t="str">
        <f t="shared" si="122"/>
        <v>SHG Use - Any Interaction</v>
      </c>
      <c r="H1154" t="s">
        <v>69</v>
      </c>
      <c r="I1154" t="s">
        <v>69</v>
      </c>
      <c r="J1154" t="s">
        <v>66</v>
      </c>
      <c r="K1154" t="s">
        <v>134</v>
      </c>
      <c r="L1154" t="s">
        <v>134</v>
      </c>
      <c r="M1154" t="str">
        <f t="shared" si="128"/>
        <v>SHG Use - Any Interaction (Among all question respondents)</v>
      </c>
      <c r="N1154" t="s">
        <v>630</v>
      </c>
      <c r="O1154" s="19">
        <v>2.398910000793067E-4</v>
      </c>
      <c r="P1154">
        <v>2.3993407497550299E-4</v>
      </c>
      <c r="Q1154" s="19">
        <v>-2.3053930524149875E-4</v>
      </c>
      <c r="R1154" s="19">
        <v>7.1032130540011219E-4</v>
      </c>
      <c r="S1154">
        <v>2533</v>
      </c>
      <c r="T1154" t="str">
        <f t="shared" si="126"/>
        <v>1</v>
      </c>
    </row>
    <row r="1155" spans="1:20" x14ac:dyDescent="0.25">
      <c r="A1155" s="35" t="s">
        <v>629</v>
      </c>
      <c r="B1155" s="35" t="s">
        <v>629</v>
      </c>
      <c r="C1155" t="s">
        <v>65</v>
      </c>
      <c r="D1155" t="s">
        <v>65</v>
      </c>
      <c r="E1155" t="s">
        <v>9</v>
      </c>
      <c r="F1155" t="s">
        <v>857</v>
      </c>
      <c r="G1155" t="str">
        <f t="shared" ref="G1155:G1218" si="132">F1155</f>
        <v>SHG Use - Any Interaction</v>
      </c>
      <c r="H1155" t="s">
        <v>69</v>
      </c>
      <c r="I1155" t="s">
        <v>69</v>
      </c>
      <c r="J1155" t="s">
        <v>66</v>
      </c>
      <c r="K1155" t="s">
        <v>124</v>
      </c>
      <c r="L1155" t="s">
        <v>124</v>
      </c>
      <c r="M1155" t="str">
        <f t="shared" si="128"/>
        <v>SHG Use - Any Interaction (Among all question respondents)</v>
      </c>
      <c r="N1155" t="s">
        <v>630</v>
      </c>
      <c r="O1155" s="19">
        <v>0</v>
      </c>
      <c r="P1155"/>
      <c r="Q1155" s="19"/>
      <c r="R1155" s="19"/>
      <c r="S1155">
        <v>711</v>
      </c>
      <c r="T1155" t="str">
        <f t="shared" si="126"/>
        <v>1</v>
      </c>
    </row>
    <row r="1156" spans="1:20" x14ac:dyDescent="0.25">
      <c r="A1156" s="35" t="s">
        <v>629</v>
      </c>
      <c r="B1156" s="35" t="s">
        <v>629</v>
      </c>
      <c r="C1156" t="s">
        <v>65</v>
      </c>
      <c r="D1156" t="s">
        <v>65</v>
      </c>
      <c r="E1156" t="s">
        <v>9</v>
      </c>
      <c r="F1156" t="s">
        <v>857</v>
      </c>
      <c r="G1156" t="str">
        <f t="shared" si="132"/>
        <v>SHG Use - Any Interaction</v>
      </c>
      <c r="H1156" t="s">
        <v>69</v>
      </c>
      <c r="I1156" t="s">
        <v>69</v>
      </c>
      <c r="J1156" t="s">
        <v>66</v>
      </c>
      <c r="K1156" t="s">
        <v>123</v>
      </c>
      <c r="L1156" t="s">
        <v>123</v>
      </c>
      <c r="M1156" t="str">
        <f t="shared" si="128"/>
        <v>SHG Use - Any Interaction (Among all question respondents)</v>
      </c>
      <c r="N1156" t="s">
        <v>630</v>
      </c>
      <c r="O1156" s="19">
        <v>2.4416638112270114E-4</v>
      </c>
      <c r="P1156">
        <v>2.4420942983924878E-4</v>
      </c>
      <c r="Q1156" s="19">
        <v>-2.3464636109647675E-4</v>
      </c>
      <c r="R1156" s="19">
        <v>7.2297912334187903E-4</v>
      </c>
      <c r="S1156">
        <v>2668</v>
      </c>
      <c r="T1156" t="str">
        <f t="shared" si="126"/>
        <v>1</v>
      </c>
    </row>
    <row r="1157" spans="1:20" x14ac:dyDescent="0.25">
      <c r="A1157" s="35" t="s">
        <v>629</v>
      </c>
      <c r="B1157" s="35" t="s">
        <v>629</v>
      </c>
      <c r="C1157" t="s">
        <v>65</v>
      </c>
      <c r="D1157" t="s">
        <v>65</v>
      </c>
      <c r="E1157" t="s">
        <v>9</v>
      </c>
      <c r="F1157" t="s">
        <v>857</v>
      </c>
      <c r="G1157" t="str">
        <f t="shared" si="132"/>
        <v>SHG Use - Any Interaction</v>
      </c>
      <c r="H1157" t="s">
        <v>69</v>
      </c>
      <c r="I1157" t="s">
        <v>69</v>
      </c>
      <c r="J1157" t="s">
        <v>66</v>
      </c>
      <c r="K1157" t="s">
        <v>121</v>
      </c>
      <c r="L1157" t="s">
        <v>121</v>
      </c>
      <c r="M1157" t="str">
        <f t="shared" si="128"/>
        <v>SHG Use - Any Interaction (Among all question respondents)</v>
      </c>
      <c r="N1157" t="s">
        <v>630</v>
      </c>
      <c r="O1157" s="19">
        <v>0</v>
      </c>
      <c r="P1157"/>
      <c r="Q1157" s="19"/>
      <c r="R1157" s="19"/>
      <c r="S1157">
        <v>2991</v>
      </c>
      <c r="T1157" t="str">
        <f t="shared" si="126"/>
        <v>1</v>
      </c>
    </row>
    <row r="1158" spans="1:20" x14ac:dyDescent="0.25">
      <c r="A1158" s="35" t="s">
        <v>629</v>
      </c>
      <c r="B1158" s="35" t="s">
        <v>629</v>
      </c>
      <c r="C1158" t="s">
        <v>65</v>
      </c>
      <c r="D1158" t="s">
        <v>65</v>
      </c>
      <c r="E1158" t="s">
        <v>9</v>
      </c>
      <c r="F1158" t="s">
        <v>857</v>
      </c>
      <c r="G1158" t="str">
        <f t="shared" si="132"/>
        <v>SHG Use - Any Interaction</v>
      </c>
      <c r="H1158" t="s">
        <v>69</v>
      </c>
      <c r="I1158" t="s">
        <v>69</v>
      </c>
      <c r="J1158" t="s">
        <v>66</v>
      </c>
      <c r="K1158" t="s">
        <v>120</v>
      </c>
      <c r="L1158" t="s">
        <v>120</v>
      </c>
      <c r="M1158" t="str">
        <f t="shared" si="128"/>
        <v>SHG Use - Any Interaction (Among all question respondents)</v>
      </c>
      <c r="N1158" t="s">
        <v>630</v>
      </c>
      <c r="O1158" s="19">
        <v>0</v>
      </c>
      <c r="P1158"/>
      <c r="Q1158" s="19"/>
      <c r="R1158" s="19"/>
      <c r="S1158">
        <v>308</v>
      </c>
      <c r="T1158" t="str">
        <f t="shared" si="126"/>
        <v>1</v>
      </c>
    </row>
    <row r="1159" spans="1:20" x14ac:dyDescent="0.25">
      <c r="A1159" s="35" t="s">
        <v>629</v>
      </c>
      <c r="B1159" s="35" t="s">
        <v>629</v>
      </c>
      <c r="C1159" t="s">
        <v>65</v>
      </c>
      <c r="D1159" t="s">
        <v>65</v>
      </c>
      <c r="E1159" t="s">
        <v>9</v>
      </c>
      <c r="F1159" t="s">
        <v>857</v>
      </c>
      <c r="G1159" t="str">
        <f t="shared" si="132"/>
        <v>SHG Use - Any Interaction</v>
      </c>
      <c r="H1159" t="s">
        <v>69</v>
      </c>
      <c r="I1159" t="s">
        <v>69</v>
      </c>
      <c r="J1159" t="s">
        <v>66</v>
      </c>
      <c r="K1159" t="s">
        <v>128</v>
      </c>
      <c r="L1159" t="s">
        <v>128</v>
      </c>
      <c r="M1159" t="str">
        <f t="shared" si="128"/>
        <v>SHG Use - Any Interaction (Among all question respondents)</v>
      </c>
      <c r="N1159" t="s">
        <v>630</v>
      </c>
      <c r="O1159" s="19">
        <v>3.5809091894361232E-4</v>
      </c>
      <c r="P1159">
        <v>3.5814501014334572E-4</v>
      </c>
      <c r="Q1159" s="19">
        <v>-3.4411067156944579E-4</v>
      </c>
      <c r="R1159" s="19">
        <v>1.0602925094566704E-3</v>
      </c>
      <c r="S1159">
        <v>1904</v>
      </c>
      <c r="T1159" t="str">
        <f t="shared" si="126"/>
        <v>1</v>
      </c>
    </row>
    <row r="1160" spans="1:20" x14ac:dyDescent="0.25">
      <c r="A1160" s="35" t="s">
        <v>629</v>
      </c>
      <c r="B1160" s="35" t="s">
        <v>629</v>
      </c>
      <c r="C1160" t="s">
        <v>65</v>
      </c>
      <c r="D1160" t="s">
        <v>65</v>
      </c>
      <c r="E1160" t="s">
        <v>9</v>
      </c>
      <c r="F1160" t="s">
        <v>857</v>
      </c>
      <c r="G1160" t="str">
        <f t="shared" si="132"/>
        <v>SHG Use - Any Interaction</v>
      </c>
      <c r="H1160" t="s">
        <v>69</v>
      </c>
      <c r="I1160" t="s">
        <v>69</v>
      </c>
      <c r="J1160" t="s">
        <v>66</v>
      </c>
      <c r="K1160" t="s">
        <v>127</v>
      </c>
      <c r="L1160" t="s">
        <v>127</v>
      </c>
      <c r="M1160" t="str">
        <f t="shared" si="128"/>
        <v>SHG Use - Any Interaction (Among all question respondents)</v>
      </c>
      <c r="N1160" t="s">
        <v>630</v>
      </c>
      <c r="O1160" s="19">
        <v>0</v>
      </c>
      <c r="P1160"/>
      <c r="Q1160" s="19"/>
      <c r="R1160" s="19"/>
      <c r="S1160">
        <v>1461</v>
      </c>
      <c r="T1160" t="str">
        <f t="shared" si="126"/>
        <v>1</v>
      </c>
    </row>
    <row r="1161" spans="1:20" x14ac:dyDescent="0.25">
      <c r="A1161" s="35" t="s">
        <v>629</v>
      </c>
      <c r="B1161" s="35" t="s">
        <v>629</v>
      </c>
      <c r="C1161" t="s">
        <v>68</v>
      </c>
      <c r="D1161" t="s">
        <v>68</v>
      </c>
      <c r="E1161" t="s">
        <v>9</v>
      </c>
      <c r="F1161" t="s">
        <v>857</v>
      </c>
      <c r="G1161" t="str">
        <f t="shared" si="132"/>
        <v>SHG Use - Any Interaction</v>
      </c>
      <c r="H1161" t="s">
        <v>69</v>
      </c>
      <c r="I1161" t="s">
        <v>69</v>
      </c>
      <c r="J1161" t="s">
        <v>66</v>
      </c>
      <c r="K1161" t="s">
        <v>114</v>
      </c>
      <c r="L1161" t="s">
        <v>114</v>
      </c>
      <c r="M1161" t="str">
        <f t="shared" si="128"/>
        <v>SHG Use - Any Interaction (Among all question respondents)</v>
      </c>
      <c r="N1161" t="s">
        <v>176</v>
      </c>
      <c r="O1161">
        <v>6.7740972536457611E-2</v>
      </c>
      <c r="P1161">
        <v>4.710220327328824E-3</v>
      </c>
      <c r="Q1161">
        <v>5.8505382975018616E-2</v>
      </c>
      <c r="R1161">
        <v>7.6976562097896606E-2</v>
      </c>
      <c r="S1161">
        <v>3000</v>
      </c>
      <c r="T1161" t="str">
        <f t="shared" si="126"/>
        <v>1</v>
      </c>
    </row>
    <row r="1162" spans="1:20" x14ac:dyDescent="0.25">
      <c r="A1162" s="35" t="s">
        <v>629</v>
      </c>
      <c r="B1162" s="35" t="s">
        <v>629</v>
      </c>
      <c r="C1162" t="s">
        <v>68</v>
      </c>
      <c r="D1162" t="s">
        <v>68</v>
      </c>
      <c r="E1162" t="s">
        <v>9</v>
      </c>
      <c r="F1162" t="s">
        <v>857</v>
      </c>
      <c r="G1162" t="str">
        <f t="shared" si="132"/>
        <v>SHG Use - Any Interaction</v>
      </c>
      <c r="H1162" t="s">
        <v>69</v>
      </c>
      <c r="I1162" t="s">
        <v>69</v>
      </c>
      <c r="J1162" t="s">
        <v>66</v>
      </c>
      <c r="K1162" t="s">
        <v>135</v>
      </c>
      <c r="L1162" t="s">
        <v>135</v>
      </c>
      <c r="M1162" t="str">
        <f t="shared" si="128"/>
        <v>SHG Use - Any Interaction (Among all question respondents)</v>
      </c>
      <c r="N1162" t="s">
        <v>176</v>
      </c>
      <c r="O1162">
        <v>5.1695006924717971E-2</v>
      </c>
      <c r="P1162">
        <v>8.1043062695779124E-3</v>
      </c>
      <c r="Q1162">
        <v>3.5804445298174094E-2</v>
      </c>
      <c r="R1162">
        <v>6.7585568551261854E-2</v>
      </c>
      <c r="S1162">
        <v>810</v>
      </c>
      <c r="T1162" t="str">
        <f t="shared" si="126"/>
        <v>1</v>
      </c>
    </row>
    <row r="1163" spans="1:20" x14ac:dyDescent="0.25">
      <c r="A1163" s="35" t="s">
        <v>629</v>
      </c>
      <c r="B1163" s="35" t="s">
        <v>629</v>
      </c>
      <c r="C1163" t="s">
        <v>68</v>
      </c>
      <c r="D1163" t="s">
        <v>68</v>
      </c>
      <c r="E1163" t="s">
        <v>9</v>
      </c>
      <c r="F1163" t="s">
        <v>857</v>
      </c>
      <c r="G1163" t="str">
        <f t="shared" si="132"/>
        <v>SHG Use - Any Interaction</v>
      </c>
      <c r="H1163" t="s">
        <v>69</v>
      </c>
      <c r="I1163" t="s">
        <v>69</v>
      </c>
      <c r="J1163" t="s">
        <v>66</v>
      </c>
      <c r="K1163" t="s">
        <v>134</v>
      </c>
      <c r="L1163" t="s">
        <v>134</v>
      </c>
      <c r="M1163" t="str">
        <f t="shared" si="128"/>
        <v>SHG Use - Any Interaction (Among all question respondents)</v>
      </c>
      <c r="N1163" t="s">
        <v>176</v>
      </c>
      <c r="O1163">
        <v>7.2930364399290445E-2</v>
      </c>
      <c r="P1163">
        <v>5.6522248599045017E-3</v>
      </c>
      <c r="Q1163">
        <v>6.1847734439888176E-2</v>
      </c>
      <c r="R1163">
        <v>8.4012994358692722E-2</v>
      </c>
      <c r="S1163">
        <v>2190</v>
      </c>
      <c r="T1163" t="str">
        <f t="shared" si="126"/>
        <v>1</v>
      </c>
    </row>
    <row r="1164" spans="1:20" x14ac:dyDescent="0.25">
      <c r="A1164" s="35" t="s">
        <v>629</v>
      </c>
      <c r="B1164" s="35" t="s">
        <v>629</v>
      </c>
      <c r="C1164" t="s">
        <v>68</v>
      </c>
      <c r="D1164" t="s">
        <v>68</v>
      </c>
      <c r="E1164" t="s">
        <v>9</v>
      </c>
      <c r="F1164" t="s">
        <v>857</v>
      </c>
      <c r="G1164" t="str">
        <f t="shared" si="132"/>
        <v>SHG Use - Any Interaction</v>
      </c>
      <c r="H1164" t="s">
        <v>69</v>
      </c>
      <c r="I1164" t="s">
        <v>69</v>
      </c>
      <c r="J1164" t="s">
        <v>66</v>
      </c>
      <c r="K1164" t="s">
        <v>116</v>
      </c>
      <c r="L1164" t="s">
        <v>116</v>
      </c>
      <c r="M1164" t="str">
        <f t="shared" si="128"/>
        <v>SHG Use - Any Interaction (Among all question respondents)</v>
      </c>
      <c r="N1164" t="s">
        <v>176</v>
      </c>
      <c r="O1164">
        <v>5.3100876185895818E-2</v>
      </c>
      <c r="P1164">
        <v>7.1580487271538469E-3</v>
      </c>
      <c r="Q1164">
        <v>3.9065694068998076E-2</v>
      </c>
      <c r="R1164">
        <v>6.7136058302793566E-2</v>
      </c>
      <c r="S1164">
        <v>1058</v>
      </c>
      <c r="T1164" t="str">
        <f t="shared" si="126"/>
        <v>1</v>
      </c>
    </row>
    <row r="1165" spans="1:20" x14ac:dyDescent="0.25">
      <c r="A1165" s="35" t="s">
        <v>629</v>
      </c>
      <c r="B1165" s="35" t="s">
        <v>629</v>
      </c>
      <c r="C1165" t="s">
        <v>68</v>
      </c>
      <c r="D1165" t="s">
        <v>68</v>
      </c>
      <c r="E1165" t="s">
        <v>9</v>
      </c>
      <c r="F1165" t="s">
        <v>857</v>
      </c>
      <c r="G1165" t="str">
        <f t="shared" si="132"/>
        <v>SHG Use - Any Interaction</v>
      </c>
      <c r="H1165" t="s">
        <v>69</v>
      </c>
      <c r="I1165" t="s">
        <v>69</v>
      </c>
      <c r="J1165" t="s">
        <v>66</v>
      </c>
      <c r="K1165" t="s">
        <v>115</v>
      </c>
      <c r="L1165" t="s">
        <v>115</v>
      </c>
      <c r="M1165" t="str">
        <f t="shared" si="128"/>
        <v>SHG Use - Any Interaction (Among all question respondents)</v>
      </c>
      <c r="N1165" t="s">
        <v>176</v>
      </c>
      <c r="O1165">
        <v>8.0588017721755667E-2</v>
      </c>
      <c r="P1165">
        <v>6.2095260350939754E-3</v>
      </c>
      <c r="Q1165">
        <v>6.8412656518701265E-2</v>
      </c>
      <c r="R1165">
        <v>9.2763378924810069E-2</v>
      </c>
      <c r="S1165">
        <v>1942</v>
      </c>
      <c r="T1165" t="str">
        <f t="shared" si="126"/>
        <v>1</v>
      </c>
    </row>
    <row r="1166" spans="1:20" x14ac:dyDescent="0.25">
      <c r="A1166" s="35" t="s">
        <v>629</v>
      </c>
      <c r="B1166" s="35" t="s">
        <v>629</v>
      </c>
      <c r="C1166" t="s">
        <v>68</v>
      </c>
      <c r="D1166" t="s">
        <v>68</v>
      </c>
      <c r="E1166" t="s">
        <v>9</v>
      </c>
      <c r="F1166" t="s">
        <v>857</v>
      </c>
      <c r="G1166" t="str">
        <f t="shared" si="132"/>
        <v>SHG Use - Any Interaction</v>
      </c>
      <c r="H1166" t="s">
        <v>69</v>
      </c>
      <c r="I1166" t="s">
        <v>69</v>
      </c>
      <c r="J1166" t="s">
        <v>66</v>
      </c>
      <c r="K1166" t="s">
        <v>419</v>
      </c>
      <c r="L1166" t="s">
        <v>419</v>
      </c>
      <c r="M1166" t="str">
        <f t="shared" si="128"/>
        <v>SHG Use - Any Interaction (Among all question respondents)</v>
      </c>
      <c r="N1166" t="s">
        <v>176</v>
      </c>
      <c r="O1166">
        <v>8.4142321825948954E-2</v>
      </c>
      <c r="P1166">
        <v>8.3137060613485188E-3</v>
      </c>
      <c r="Q1166">
        <v>6.7841178443850375E-2</v>
      </c>
      <c r="R1166">
        <v>0.10044346520804753</v>
      </c>
      <c r="S1166">
        <v>1208</v>
      </c>
      <c r="T1166" t="str">
        <f t="shared" si="126"/>
        <v>1</v>
      </c>
    </row>
    <row r="1167" spans="1:20" x14ac:dyDescent="0.25">
      <c r="A1167" s="35" t="s">
        <v>629</v>
      </c>
      <c r="B1167" s="35" t="s">
        <v>629</v>
      </c>
      <c r="C1167" t="s">
        <v>68</v>
      </c>
      <c r="D1167" t="s">
        <v>68</v>
      </c>
      <c r="E1167" t="s">
        <v>9</v>
      </c>
      <c r="F1167" t="s">
        <v>857</v>
      </c>
      <c r="G1167" t="str">
        <f t="shared" si="132"/>
        <v>SHG Use - Any Interaction</v>
      </c>
      <c r="H1167" t="s">
        <v>69</v>
      </c>
      <c r="I1167" t="s">
        <v>69</v>
      </c>
      <c r="J1167" t="s">
        <v>66</v>
      </c>
      <c r="K1167" t="s">
        <v>420</v>
      </c>
      <c r="L1167" t="s">
        <v>420</v>
      </c>
      <c r="M1167" t="str">
        <f t="shared" si="128"/>
        <v>SHG Use - Any Interaction (Among all question respondents)</v>
      </c>
      <c r="N1167" t="s">
        <v>176</v>
      </c>
      <c r="O1167">
        <v>6.6457954204067041E-2</v>
      </c>
      <c r="P1167">
        <v>7.3365272121635374E-3</v>
      </c>
      <c r="Q1167">
        <v>5.2072819448322843E-2</v>
      </c>
      <c r="R1167">
        <v>8.0843088959811238E-2</v>
      </c>
      <c r="S1167">
        <v>1145</v>
      </c>
      <c r="T1167" t="str">
        <f t="shared" si="126"/>
        <v>1</v>
      </c>
    </row>
    <row r="1168" spans="1:20" x14ac:dyDescent="0.25">
      <c r="A1168" s="35" t="s">
        <v>629</v>
      </c>
      <c r="B1168" s="35" t="s">
        <v>629</v>
      </c>
      <c r="C1168" t="s">
        <v>68</v>
      </c>
      <c r="D1168" t="s">
        <v>68</v>
      </c>
      <c r="E1168" t="s">
        <v>9</v>
      </c>
      <c r="F1168" t="s">
        <v>857</v>
      </c>
      <c r="G1168" t="str">
        <f t="shared" si="132"/>
        <v>SHG Use - Any Interaction</v>
      </c>
      <c r="H1168" t="s">
        <v>69</v>
      </c>
      <c r="I1168" t="s">
        <v>69</v>
      </c>
      <c r="J1168" t="s">
        <v>66</v>
      </c>
      <c r="K1168" t="s">
        <v>421</v>
      </c>
      <c r="L1168" t="s">
        <v>421</v>
      </c>
      <c r="M1168" t="str">
        <f t="shared" si="128"/>
        <v>SHG Use - Any Interaction (Among all question respondents)</v>
      </c>
      <c r="N1168" t="s">
        <v>176</v>
      </c>
      <c r="O1168">
        <v>4.0030608551262281E-2</v>
      </c>
      <c r="P1168">
        <v>8.1485490134698326E-3</v>
      </c>
      <c r="Q1168">
        <v>2.4053297729296083E-2</v>
      </c>
      <c r="R1168">
        <v>5.6007919373228479E-2</v>
      </c>
      <c r="S1168">
        <v>647</v>
      </c>
      <c r="T1168" t="str">
        <f t="shared" si="126"/>
        <v>1</v>
      </c>
    </row>
    <row r="1169" spans="1:20" x14ac:dyDescent="0.25">
      <c r="A1169" s="35" t="s">
        <v>629</v>
      </c>
      <c r="B1169" s="35" t="s">
        <v>629</v>
      </c>
      <c r="C1169" t="s">
        <v>68</v>
      </c>
      <c r="D1169" t="s">
        <v>68</v>
      </c>
      <c r="E1169" t="s">
        <v>9</v>
      </c>
      <c r="F1169" t="s">
        <v>857</v>
      </c>
      <c r="G1169" t="str">
        <f t="shared" si="132"/>
        <v>SHG Use - Any Interaction</v>
      </c>
      <c r="H1169" t="s">
        <v>69</v>
      </c>
      <c r="I1169" t="s">
        <v>69</v>
      </c>
      <c r="J1169" t="s">
        <v>66</v>
      </c>
      <c r="K1169" t="s">
        <v>128</v>
      </c>
      <c r="L1169" t="s">
        <v>128</v>
      </c>
      <c r="M1169" t="str">
        <f t="shared" si="128"/>
        <v>SHG Use - Any Interaction (Among all question respondents)</v>
      </c>
      <c r="N1169" t="s">
        <v>176</v>
      </c>
      <c r="O1169">
        <v>6.6359754021194386E-2</v>
      </c>
      <c r="P1169">
        <v>6.8128505427547332E-3</v>
      </c>
      <c r="Q1169">
        <v>5.3001421080537223E-2</v>
      </c>
      <c r="R1169">
        <v>7.971808696185155E-2</v>
      </c>
      <c r="S1169">
        <v>1369</v>
      </c>
      <c r="T1169" t="str">
        <f t="shared" si="126"/>
        <v>1</v>
      </c>
    </row>
    <row r="1170" spans="1:20" x14ac:dyDescent="0.25">
      <c r="A1170" s="35" t="s">
        <v>629</v>
      </c>
      <c r="B1170" s="35" t="s">
        <v>629</v>
      </c>
      <c r="C1170" t="s">
        <v>68</v>
      </c>
      <c r="D1170" t="s">
        <v>68</v>
      </c>
      <c r="E1170" t="s">
        <v>9</v>
      </c>
      <c r="F1170" t="s">
        <v>857</v>
      </c>
      <c r="G1170" t="str">
        <f t="shared" si="132"/>
        <v>SHG Use - Any Interaction</v>
      </c>
      <c r="H1170" t="s">
        <v>69</v>
      </c>
      <c r="I1170" t="s">
        <v>69</v>
      </c>
      <c r="J1170" t="s">
        <v>66</v>
      </c>
      <c r="K1170" t="s">
        <v>127</v>
      </c>
      <c r="L1170" t="s">
        <v>127</v>
      </c>
      <c r="M1170" t="str">
        <f t="shared" si="128"/>
        <v>SHG Use - Any Interaction (Among all question respondents)</v>
      </c>
      <c r="N1170" t="s">
        <v>176</v>
      </c>
      <c r="O1170">
        <v>6.888965832303641E-2</v>
      </c>
      <c r="P1170">
        <v>6.5057623119019912E-3</v>
      </c>
      <c r="Q1170">
        <v>5.6133450264489113E-2</v>
      </c>
      <c r="R1170">
        <v>8.1645866381583707E-2</v>
      </c>
      <c r="S1170">
        <v>1631</v>
      </c>
      <c r="T1170" t="str">
        <f t="shared" si="126"/>
        <v>1</v>
      </c>
    </row>
    <row r="1171" spans="1:20" x14ac:dyDescent="0.25">
      <c r="A1171" s="35" t="s">
        <v>629</v>
      </c>
      <c r="B1171" s="35" t="s">
        <v>629</v>
      </c>
      <c r="C1171" t="s">
        <v>68</v>
      </c>
      <c r="D1171" t="s">
        <v>68</v>
      </c>
      <c r="E1171" t="s">
        <v>9</v>
      </c>
      <c r="F1171" t="s">
        <v>857</v>
      </c>
      <c r="G1171" t="str">
        <f t="shared" si="132"/>
        <v>SHG Use - Any Interaction</v>
      </c>
      <c r="H1171" t="s">
        <v>69</v>
      </c>
      <c r="I1171" t="s">
        <v>69</v>
      </c>
      <c r="J1171" t="s">
        <v>66</v>
      </c>
      <c r="K1171" t="s">
        <v>124</v>
      </c>
      <c r="L1171" t="s">
        <v>124</v>
      </c>
      <c r="M1171" t="str">
        <f t="shared" si="128"/>
        <v>SHG Use - Any Interaction (Among all question respondents)</v>
      </c>
      <c r="N1171" t="s">
        <v>176</v>
      </c>
      <c r="O1171">
        <v>4.8921884360014788E-2</v>
      </c>
      <c r="P1171">
        <v>8.4261047452329051E-3</v>
      </c>
      <c r="Q1171">
        <v>3.2400354660618219E-2</v>
      </c>
      <c r="R1171">
        <v>6.5443414059411356E-2</v>
      </c>
      <c r="S1171">
        <v>651</v>
      </c>
      <c r="T1171" t="str">
        <f t="shared" si="126"/>
        <v>1</v>
      </c>
    </row>
    <row r="1172" spans="1:20" x14ac:dyDescent="0.25">
      <c r="A1172" s="35" t="s">
        <v>629</v>
      </c>
      <c r="B1172" s="35" t="s">
        <v>629</v>
      </c>
      <c r="C1172" t="s">
        <v>68</v>
      </c>
      <c r="D1172" t="s">
        <v>68</v>
      </c>
      <c r="E1172" t="s">
        <v>9</v>
      </c>
      <c r="F1172" t="s">
        <v>857</v>
      </c>
      <c r="G1172" t="str">
        <f t="shared" si="132"/>
        <v>SHG Use - Any Interaction</v>
      </c>
      <c r="H1172" t="s">
        <v>69</v>
      </c>
      <c r="I1172" t="s">
        <v>69</v>
      </c>
      <c r="J1172" t="s">
        <v>66</v>
      </c>
      <c r="K1172" t="s">
        <v>123</v>
      </c>
      <c r="L1172" t="s">
        <v>123</v>
      </c>
      <c r="M1172" t="str">
        <f t="shared" si="128"/>
        <v>SHG Use - Any Interaction (Among all question respondents)</v>
      </c>
      <c r="N1172" t="s">
        <v>176</v>
      </c>
      <c r="O1172">
        <v>7.3027132738121087E-2</v>
      </c>
      <c r="P1172">
        <v>5.543275556417082E-3</v>
      </c>
      <c r="Q1172">
        <v>6.2158125705055488E-2</v>
      </c>
      <c r="R1172">
        <v>8.3896139771186679E-2</v>
      </c>
      <c r="S1172">
        <v>2349</v>
      </c>
      <c r="T1172" t="str">
        <f t="shared" si="126"/>
        <v>1</v>
      </c>
    </row>
    <row r="1173" spans="1:20" x14ac:dyDescent="0.25">
      <c r="A1173" s="35" t="s">
        <v>629</v>
      </c>
      <c r="B1173" s="35" t="s">
        <v>629</v>
      </c>
      <c r="C1173" t="s">
        <v>68</v>
      </c>
      <c r="D1173" t="s">
        <v>68</v>
      </c>
      <c r="E1173" t="s">
        <v>9</v>
      </c>
      <c r="F1173" t="s">
        <v>857</v>
      </c>
      <c r="G1173" t="str">
        <f t="shared" si="132"/>
        <v>SHG Use - Any Interaction</v>
      </c>
      <c r="H1173" t="s">
        <v>69</v>
      </c>
      <c r="I1173" t="s">
        <v>69</v>
      </c>
      <c r="J1173" t="s">
        <v>66</v>
      </c>
      <c r="K1173" t="s">
        <v>132</v>
      </c>
      <c r="L1173" t="s">
        <v>132</v>
      </c>
      <c r="M1173" t="str">
        <f t="shared" si="128"/>
        <v>SHG Use - Any Interaction (Among all question respondents)</v>
      </c>
      <c r="N1173" t="s">
        <v>176</v>
      </c>
      <c r="O1173">
        <v>3.5207424283025493E-2</v>
      </c>
      <c r="P1173">
        <v>1.1990224244388354E-2</v>
      </c>
      <c r="Q1173">
        <v>1.1697528317376495E-2</v>
      </c>
      <c r="R1173">
        <v>5.8717320248674487E-2</v>
      </c>
      <c r="S1173">
        <v>284</v>
      </c>
      <c r="T1173" t="str">
        <f t="shared" si="126"/>
        <v>1</v>
      </c>
    </row>
    <row r="1174" spans="1:20" x14ac:dyDescent="0.25">
      <c r="A1174" s="35" t="s">
        <v>629</v>
      </c>
      <c r="B1174" s="35" t="s">
        <v>629</v>
      </c>
      <c r="C1174" t="s">
        <v>68</v>
      </c>
      <c r="D1174" t="s">
        <v>68</v>
      </c>
      <c r="E1174" t="s">
        <v>9</v>
      </c>
      <c r="F1174" t="s">
        <v>857</v>
      </c>
      <c r="G1174" t="str">
        <f t="shared" si="132"/>
        <v>SHG Use - Any Interaction</v>
      </c>
      <c r="H1174" t="s">
        <v>69</v>
      </c>
      <c r="I1174" t="s">
        <v>69</v>
      </c>
      <c r="J1174" t="s">
        <v>66</v>
      </c>
      <c r="K1174" t="s">
        <v>131</v>
      </c>
      <c r="L1174" t="s">
        <v>131</v>
      </c>
      <c r="M1174" t="str">
        <f t="shared" si="128"/>
        <v>SHG Use - Any Interaction (Among all question respondents)</v>
      </c>
      <c r="N1174" t="s">
        <v>176</v>
      </c>
      <c r="O1174">
        <v>7.1581468292189809E-2</v>
      </c>
      <c r="P1174">
        <v>5.068190064040138E-3</v>
      </c>
      <c r="Q1174">
        <v>6.1643987665379582E-2</v>
      </c>
      <c r="R1174">
        <v>8.1518948919000037E-2</v>
      </c>
      <c r="S1174">
        <v>2716</v>
      </c>
      <c r="T1174" t="str">
        <f t="shared" si="126"/>
        <v>1</v>
      </c>
    </row>
    <row r="1175" spans="1:20" x14ac:dyDescent="0.25">
      <c r="A1175" s="35" t="s">
        <v>629</v>
      </c>
      <c r="B1175" s="35" t="s">
        <v>629</v>
      </c>
      <c r="C1175" t="s">
        <v>68</v>
      </c>
      <c r="D1175" t="s">
        <v>68</v>
      </c>
      <c r="E1175" t="s">
        <v>9</v>
      </c>
      <c r="F1175" t="s">
        <v>857</v>
      </c>
      <c r="G1175" t="str">
        <f t="shared" si="132"/>
        <v>SHG Use - Any Interaction</v>
      </c>
      <c r="H1175" t="s">
        <v>69</v>
      </c>
      <c r="I1175" t="s">
        <v>69</v>
      </c>
      <c r="J1175" t="s">
        <v>66</v>
      </c>
      <c r="K1175" t="s">
        <v>121</v>
      </c>
      <c r="L1175" t="s">
        <v>121</v>
      </c>
      <c r="M1175" t="str">
        <f t="shared" si="128"/>
        <v>SHG Use - Any Interaction (Among all question respondents)</v>
      </c>
      <c r="N1175" t="s">
        <v>176</v>
      </c>
      <c r="O1175">
        <v>6.755846911480505E-2</v>
      </c>
      <c r="P1175">
        <v>4.9627821396755218E-3</v>
      </c>
      <c r="Q1175">
        <v>5.7827667636379136E-2</v>
      </c>
      <c r="R1175">
        <v>7.7289270593230971E-2</v>
      </c>
      <c r="S1175">
        <v>2705</v>
      </c>
      <c r="T1175" t="str">
        <f t="shared" si="126"/>
        <v>1</v>
      </c>
    </row>
    <row r="1176" spans="1:20" x14ac:dyDescent="0.25">
      <c r="A1176" s="35" t="s">
        <v>629</v>
      </c>
      <c r="B1176" s="35" t="s">
        <v>629</v>
      </c>
      <c r="C1176" t="s">
        <v>68</v>
      </c>
      <c r="D1176" t="s">
        <v>68</v>
      </c>
      <c r="E1176" t="s">
        <v>9</v>
      </c>
      <c r="F1176" t="s">
        <v>857</v>
      </c>
      <c r="G1176" t="str">
        <f t="shared" si="132"/>
        <v>SHG Use - Any Interaction</v>
      </c>
      <c r="H1176" t="s">
        <v>69</v>
      </c>
      <c r="I1176" t="s">
        <v>69</v>
      </c>
      <c r="J1176" t="s">
        <v>66</v>
      </c>
      <c r="K1176" t="s">
        <v>120</v>
      </c>
      <c r="L1176" t="s">
        <v>120</v>
      </c>
      <c r="M1176" t="str">
        <f t="shared" si="128"/>
        <v>SHG Use - Any Interaction (Among all question respondents)</v>
      </c>
      <c r="N1176" t="s">
        <v>176</v>
      </c>
      <c r="O1176">
        <v>6.9364019265042404E-2</v>
      </c>
      <c r="P1176">
        <v>1.4953610587561806E-2</v>
      </c>
      <c r="Q1176">
        <v>4.0043647764155671E-2</v>
      </c>
      <c r="R1176">
        <v>9.8684390765929136E-2</v>
      </c>
      <c r="S1176">
        <v>295</v>
      </c>
      <c r="T1176" t="str">
        <f t="shared" si="126"/>
        <v>1</v>
      </c>
    </row>
    <row r="1177" spans="1:20" x14ac:dyDescent="0.25">
      <c r="A1177" s="35" t="s">
        <v>629</v>
      </c>
      <c r="B1177" s="35" t="str">
        <f t="shared" ref="B1177:B1208" si="133">A1177</f>
        <v>Uganda</v>
      </c>
      <c r="C1177" t="s">
        <v>65</v>
      </c>
      <c r="D1177" t="str">
        <f t="shared" ref="D1177:D1209" si="134">C1177</f>
        <v>FinScope</v>
      </c>
      <c r="E1177" t="s">
        <v>9</v>
      </c>
      <c r="F1177" t="s">
        <v>857</v>
      </c>
      <c r="G1177" t="str">
        <f t="shared" si="132"/>
        <v>SHG Use - Any Interaction</v>
      </c>
      <c r="H1177" t="s">
        <v>434</v>
      </c>
      <c r="I1177" t="str">
        <f t="shared" ref="I1177:I1209" si="135">H1177</f>
        <v>ROSCA</v>
      </c>
      <c r="J1177" t="s">
        <v>66</v>
      </c>
      <c r="K1177" t="s">
        <v>114</v>
      </c>
      <c r="L1177" t="str">
        <f t="shared" ref="L1177:L1209" si="136">K1177</f>
        <v>1.1 All individuals</v>
      </c>
      <c r="M1177" t="str">
        <f t="shared" si="128"/>
        <v>SHG Use - Any Interaction (Among all question respondents)</v>
      </c>
      <c r="N1177" t="s">
        <v>633</v>
      </c>
      <c r="O1177" s="19">
        <v>5.9429050221804294E-2</v>
      </c>
      <c r="P1177">
        <v>4.7419455128752059E-3</v>
      </c>
      <c r="Q1177" s="19">
        <v>5.0131690250458903E-2</v>
      </c>
      <c r="R1177" s="19">
        <v>6.8726410193149692E-2</v>
      </c>
      <c r="S1177">
        <v>3393</v>
      </c>
      <c r="T1177" t="str">
        <f t="shared" si="126"/>
        <v>1</v>
      </c>
    </row>
    <row r="1178" spans="1:20" x14ac:dyDescent="0.25">
      <c r="A1178" s="35" t="s">
        <v>629</v>
      </c>
      <c r="B1178" s="35" t="str">
        <f t="shared" si="133"/>
        <v>Uganda</v>
      </c>
      <c r="C1178" t="s">
        <v>65</v>
      </c>
      <c r="D1178" t="str">
        <f t="shared" si="134"/>
        <v>FinScope</v>
      </c>
      <c r="E1178" t="s">
        <v>9</v>
      </c>
      <c r="F1178" t="s">
        <v>857</v>
      </c>
      <c r="G1178" t="str">
        <f t="shared" si="132"/>
        <v>SHG Use - Any Interaction</v>
      </c>
      <c r="H1178" t="s">
        <v>434</v>
      </c>
      <c r="I1178" t="str">
        <f t="shared" si="135"/>
        <v>ROSCA</v>
      </c>
      <c r="J1178" t="s">
        <v>66</v>
      </c>
      <c r="K1178" t="s">
        <v>116</v>
      </c>
      <c r="L1178" t="str">
        <f t="shared" si="136"/>
        <v>1.3 Males</v>
      </c>
      <c r="M1178" t="str">
        <f t="shared" si="128"/>
        <v>SHG Use - Any Interaction (Among all question respondents)</v>
      </c>
      <c r="N1178" t="s">
        <v>633</v>
      </c>
      <c r="O1178" s="19">
        <v>4.6641415209830332E-2</v>
      </c>
      <c r="P1178">
        <v>6.621025600376803E-3</v>
      </c>
      <c r="Q1178" s="19">
        <v>3.3659814035640133E-2</v>
      </c>
      <c r="R1178" s="19">
        <v>5.9623016384020532E-2</v>
      </c>
      <c r="S1178">
        <v>1444</v>
      </c>
      <c r="T1178" t="str">
        <f t="shared" si="126"/>
        <v>1</v>
      </c>
    </row>
    <row r="1179" spans="1:20" x14ac:dyDescent="0.25">
      <c r="A1179" s="35" t="s">
        <v>629</v>
      </c>
      <c r="B1179" s="35" t="str">
        <f t="shared" si="133"/>
        <v>Uganda</v>
      </c>
      <c r="C1179" t="s">
        <v>65</v>
      </c>
      <c r="D1179" t="str">
        <f t="shared" si="134"/>
        <v>FinScope</v>
      </c>
      <c r="E1179" t="s">
        <v>9</v>
      </c>
      <c r="F1179" t="s">
        <v>857</v>
      </c>
      <c r="G1179" t="str">
        <f t="shared" si="132"/>
        <v>SHG Use - Any Interaction</v>
      </c>
      <c r="H1179" t="s">
        <v>434</v>
      </c>
      <c r="I1179" t="str">
        <f t="shared" si="135"/>
        <v>ROSCA</v>
      </c>
      <c r="J1179" t="s">
        <v>66</v>
      </c>
      <c r="K1179" t="s">
        <v>115</v>
      </c>
      <c r="L1179" t="str">
        <f t="shared" si="136"/>
        <v>1.2 Females</v>
      </c>
      <c r="M1179" t="str">
        <f t="shared" si="128"/>
        <v>SHG Use - Any Interaction (Among all question respondents)</v>
      </c>
      <c r="N1179" t="s">
        <v>633</v>
      </c>
      <c r="O1179" s="19">
        <v>7.0980659354355602E-2</v>
      </c>
      <c r="P1179">
        <v>6.7468251830308766E-3</v>
      </c>
      <c r="Q1179" s="19">
        <v>5.7752413124261083E-2</v>
      </c>
      <c r="R1179" s="19">
        <v>8.4208905584450114E-2</v>
      </c>
      <c r="S1179">
        <v>1949</v>
      </c>
      <c r="T1179" t="str">
        <f t="shared" si="126"/>
        <v>1</v>
      </c>
    </row>
    <row r="1180" spans="1:20" x14ac:dyDescent="0.25">
      <c r="A1180" s="35" t="s">
        <v>629</v>
      </c>
      <c r="B1180" s="35" t="str">
        <f t="shared" si="133"/>
        <v>Uganda</v>
      </c>
      <c r="C1180" t="s">
        <v>65</v>
      </c>
      <c r="D1180" t="str">
        <f t="shared" si="134"/>
        <v>FinScope</v>
      </c>
      <c r="E1180" t="s">
        <v>9</v>
      </c>
      <c r="F1180" t="s">
        <v>857</v>
      </c>
      <c r="G1180" t="str">
        <f t="shared" si="132"/>
        <v>SHG Use - Any Interaction</v>
      </c>
      <c r="H1180" t="s">
        <v>434</v>
      </c>
      <c r="I1180" t="str">
        <f t="shared" si="135"/>
        <v>ROSCA</v>
      </c>
      <c r="J1180" t="s">
        <v>66</v>
      </c>
      <c r="K1180" t="s">
        <v>135</v>
      </c>
      <c r="L1180" t="str">
        <f t="shared" si="136"/>
        <v>6.2 Urban individuals</v>
      </c>
      <c r="M1180" t="str">
        <f t="shared" si="128"/>
        <v>SHG Use - Any Interaction (Among all question respondents)</v>
      </c>
      <c r="N1180" t="s">
        <v>633</v>
      </c>
      <c r="O1180" s="19">
        <v>7.5840703858987418E-2</v>
      </c>
      <c r="P1180">
        <v>1.1985465782951345E-2</v>
      </c>
      <c r="Q1180" s="19">
        <v>5.2341257078229342E-2</v>
      </c>
      <c r="R1180" s="19">
        <v>9.9340150639745495E-2</v>
      </c>
      <c r="S1180">
        <v>854</v>
      </c>
      <c r="T1180" t="str">
        <f t="shared" si="126"/>
        <v>1</v>
      </c>
    </row>
    <row r="1181" spans="1:20" x14ac:dyDescent="0.25">
      <c r="A1181" s="35" t="s">
        <v>629</v>
      </c>
      <c r="B1181" s="35" t="str">
        <f t="shared" si="133"/>
        <v>Uganda</v>
      </c>
      <c r="C1181" t="s">
        <v>65</v>
      </c>
      <c r="D1181" t="str">
        <f t="shared" si="134"/>
        <v>FinScope</v>
      </c>
      <c r="E1181" t="s">
        <v>9</v>
      </c>
      <c r="F1181" t="s">
        <v>857</v>
      </c>
      <c r="G1181" t="str">
        <f t="shared" si="132"/>
        <v>SHG Use - Any Interaction</v>
      </c>
      <c r="H1181" t="s">
        <v>434</v>
      </c>
      <c r="I1181" t="str">
        <f t="shared" si="135"/>
        <v>ROSCA</v>
      </c>
      <c r="J1181" t="s">
        <v>66</v>
      </c>
      <c r="K1181" t="s">
        <v>134</v>
      </c>
      <c r="L1181" t="str">
        <f t="shared" si="136"/>
        <v>6.1 Rural individuals</v>
      </c>
      <c r="M1181" t="str">
        <f t="shared" si="128"/>
        <v>SHG Use - Any Interaction (Among all question respondents)</v>
      </c>
      <c r="N1181" t="s">
        <v>633</v>
      </c>
      <c r="O1181" s="19">
        <v>5.5532960175105936E-2</v>
      </c>
      <c r="P1181">
        <v>5.1255479210290346E-3</v>
      </c>
      <c r="Q1181" s="19">
        <v>4.5483484924325662E-2</v>
      </c>
      <c r="R1181" s="19">
        <v>6.558243542588621E-2</v>
      </c>
      <c r="S1181">
        <v>2539</v>
      </c>
      <c r="T1181" t="str">
        <f t="shared" ref="T1181:T1244" si="137">IF(S1181&gt;=30,"1","0")</f>
        <v>1</v>
      </c>
    </row>
    <row r="1182" spans="1:20" x14ac:dyDescent="0.25">
      <c r="A1182" s="35" t="s">
        <v>629</v>
      </c>
      <c r="B1182" s="35" t="str">
        <f t="shared" si="133"/>
        <v>Uganda</v>
      </c>
      <c r="C1182" t="s">
        <v>65</v>
      </c>
      <c r="D1182" t="str">
        <f t="shared" si="134"/>
        <v>FinScope</v>
      </c>
      <c r="E1182" t="s">
        <v>9</v>
      </c>
      <c r="F1182" t="s">
        <v>857</v>
      </c>
      <c r="G1182" t="str">
        <f t="shared" si="132"/>
        <v>SHG Use - Any Interaction</v>
      </c>
      <c r="H1182" t="s">
        <v>434</v>
      </c>
      <c r="I1182" t="str">
        <f t="shared" si="135"/>
        <v>ROSCA</v>
      </c>
      <c r="J1182" t="s">
        <v>66</v>
      </c>
      <c r="K1182" t="s">
        <v>124</v>
      </c>
      <c r="L1182" t="str">
        <f t="shared" si="136"/>
        <v>3.2 Individuals who do not have access to a mobile phone</v>
      </c>
      <c r="M1182" t="str">
        <f t="shared" si="128"/>
        <v>SHG Use - Any Interaction (Among all question respondents)</v>
      </c>
      <c r="N1182" t="s">
        <v>633</v>
      </c>
      <c r="O1182" s="19">
        <v>4.8227429202271625E-2</v>
      </c>
      <c r="P1182">
        <v>9.1422807145694479E-3</v>
      </c>
      <c r="Q1182" s="19">
        <v>3.0302505339827101E-2</v>
      </c>
      <c r="R1182" s="19">
        <v>6.6152353064716146E-2</v>
      </c>
      <c r="S1182">
        <v>714</v>
      </c>
      <c r="T1182" t="str">
        <f t="shared" si="137"/>
        <v>1</v>
      </c>
    </row>
    <row r="1183" spans="1:20" x14ac:dyDescent="0.25">
      <c r="A1183" s="35" t="s">
        <v>629</v>
      </c>
      <c r="B1183" s="35" t="str">
        <f t="shared" si="133"/>
        <v>Uganda</v>
      </c>
      <c r="C1183" t="s">
        <v>65</v>
      </c>
      <c r="D1183" t="str">
        <f t="shared" si="134"/>
        <v>FinScope</v>
      </c>
      <c r="E1183" t="s">
        <v>9</v>
      </c>
      <c r="F1183" t="s">
        <v>857</v>
      </c>
      <c r="G1183" t="str">
        <f t="shared" si="132"/>
        <v>SHG Use - Any Interaction</v>
      </c>
      <c r="H1183" t="s">
        <v>434</v>
      </c>
      <c r="I1183" t="str">
        <f t="shared" si="135"/>
        <v>ROSCA</v>
      </c>
      <c r="J1183" t="s">
        <v>66</v>
      </c>
      <c r="K1183" t="s">
        <v>123</v>
      </c>
      <c r="L1183" t="str">
        <f t="shared" si="136"/>
        <v>3.1 Individuals who have access to a mobile phone</v>
      </c>
      <c r="M1183" t="str">
        <f t="shared" si="128"/>
        <v>SHG Use - Any Interaction (Among all question respondents)</v>
      </c>
      <c r="N1183" t="s">
        <v>633</v>
      </c>
      <c r="O1183" s="19">
        <v>6.2404514418206554E-2</v>
      </c>
      <c r="P1183">
        <v>5.4844534861195927E-3</v>
      </c>
      <c r="Q1183" s="19">
        <v>5.1651349481059733E-2</v>
      </c>
      <c r="R1183" s="19">
        <v>7.3157679355353375E-2</v>
      </c>
      <c r="S1183">
        <v>2675</v>
      </c>
      <c r="T1183" t="str">
        <f t="shared" si="137"/>
        <v>1</v>
      </c>
    </row>
    <row r="1184" spans="1:20" x14ac:dyDescent="0.25">
      <c r="A1184" s="35" t="s">
        <v>629</v>
      </c>
      <c r="B1184" s="35" t="str">
        <f t="shared" si="133"/>
        <v>Uganda</v>
      </c>
      <c r="C1184" t="s">
        <v>65</v>
      </c>
      <c r="D1184" t="str">
        <f t="shared" si="134"/>
        <v>FinScope</v>
      </c>
      <c r="E1184" t="s">
        <v>9</v>
      </c>
      <c r="F1184" t="s">
        <v>857</v>
      </c>
      <c r="G1184" t="str">
        <f t="shared" si="132"/>
        <v>SHG Use - Any Interaction</v>
      </c>
      <c r="H1184" t="s">
        <v>434</v>
      </c>
      <c r="I1184" t="str">
        <f t="shared" si="135"/>
        <v>ROSCA</v>
      </c>
      <c r="J1184" t="s">
        <v>66</v>
      </c>
      <c r="K1184" t="s">
        <v>121</v>
      </c>
      <c r="L1184" t="str">
        <f t="shared" si="136"/>
        <v>2.2 Individuals who do not have a bank account</v>
      </c>
      <c r="M1184" t="str">
        <f t="shared" si="128"/>
        <v>SHG Use - Any Interaction (Among all question respondents)</v>
      </c>
      <c r="N1184" t="s">
        <v>633</v>
      </c>
      <c r="O1184" s="19">
        <v>6.026173379915753E-2</v>
      </c>
      <c r="P1184">
        <v>5.0587675292388104E-3</v>
      </c>
      <c r="Q1184" s="19">
        <v>5.0343199723201545E-2</v>
      </c>
      <c r="R1184" s="19">
        <v>7.0180267875113514E-2</v>
      </c>
      <c r="S1184">
        <v>2997</v>
      </c>
      <c r="T1184" t="str">
        <f t="shared" si="137"/>
        <v>1</v>
      </c>
    </row>
    <row r="1185" spans="1:20" x14ac:dyDescent="0.25">
      <c r="A1185" s="35" t="s">
        <v>629</v>
      </c>
      <c r="B1185" s="35" t="str">
        <f t="shared" si="133"/>
        <v>Uganda</v>
      </c>
      <c r="C1185" t="s">
        <v>65</v>
      </c>
      <c r="D1185" t="str">
        <f t="shared" si="134"/>
        <v>FinScope</v>
      </c>
      <c r="E1185" t="s">
        <v>9</v>
      </c>
      <c r="F1185" t="s">
        <v>857</v>
      </c>
      <c r="G1185" t="str">
        <f t="shared" si="132"/>
        <v>SHG Use - Any Interaction</v>
      </c>
      <c r="H1185" t="s">
        <v>434</v>
      </c>
      <c r="I1185" t="str">
        <f t="shared" si="135"/>
        <v>ROSCA</v>
      </c>
      <c r="J1185" t="s">
        <v>66</v>
      </c>
      <c r="K1185" t="s">
        <v>120</v>
      </c>
      <c r="L1185" t="str">
        <f t="shared" si="136"/>
        <v>2.1 Individuals who have a bank account</v>
      </c>
      <c r="M1185" t="str">
        <f t="shared" si="128"/>
        <v>SHG Use - Any Interaction (Among all question respondents)</v>
      </c>
      <c r="N1185" t="s">
        <v>633</v>
      </c>
      <c r="O1185" s="19">
        <v>3.7823432858717858E-2</v>
      </c>
      <c r="P1185">
        <v>1.0976741879833786E-2</v>
      </c>
      <c r="Q1185" s="19">
        <v>1.6301752658505017E-2</v>
      </c>
      <c r="R1185" s="19">
        <v>5.9345113058930699E-2</v>
      </c>
      <c r="S1185">
        <v>309</v>
      </c>
      <c r="T1185" t="str">
        <f t="shared" si="137"/>
        <v>1</v>
      </c>
    </row>
    <row r="1186" spans="1:20" x14ac:dyDescent="0.25">
      <c r="A1186" s="35" t="s">
        <v>629</v>
      </c>
      <c r="B1186" s="35" t="str">
        <f t="shared" si="133"/>
        <v>Uganda</v>
      </c>
      <c r="C1186" t="s">
        <v>65</v>
      </c>
      <c r="D1186" t="str">
        <f t="shared" si="134"/>
        <v>FinScope</v>
      </c>
      <c r="E1186" t="s">
        <v>9</v>
      </c>
      <c r="F1186" t="s">
        <v>857</v>
      </c>
      <c r="G1186" t="str">
        <f t="shared" si="132"/>
        <v>SHG Use - Any Interaction</v>
      </c>
      <c r="H1186" t="s">
        <v>434</v>
      </c>
      <c r="I1186" t="str">
        <f t="shared" si="135"/>
        <v>ROSCA</v>
      </c>
      <c r="J1186" t="s">
        <v>66</v>
      </c>
      <c r="K1186" t="s">
        <v>128</v>
      </c>
      <c r="L1186" t="str">
        <f t="shared" si="136"/>
        <v>4.2 Individuals who do not use mobile money</v>
      </c>
      <c r="M1186" t="str">
        <f t="shared" si="128"/>
        <v>SHG Use - Any Interaction (Among all question respondents)</v>
      </c>
      <c r="N1186" t="s">
        <v>633</v>
      </c>
      <c r="O1186" s="19">
        <v>4.8819857711439187E-2</v>
      </c>
      <c r="P1186">
        <v>5.6132111900826041E-3</v>
      </c>
      <c r="Q1186" s="19">
        <v>3.7814248082305477E-2</v>
      </c>
      <c r="R1186" s="19">
        <v>5.9825467340572897E-2</v>
      </c>
      <c r="S1186">
        <v>1908</v>
      </c>
      <c r="T1186" t="str">
        <f t="shared" si="137"/>
        <v>1</v>
      </c>
    </row>
    <row r="1187" spans="1:20" x14ac:dyDescent="0.25">
      <c r="A1187" s="35" t="s">
        <v>629</v>
      </c>
      <c r="B1187" s="35" t="str">
        <f t="shared" si="133"/>
        <v>Uganda</v>
      </c>
      <c r="C1187" t="s">
        <v>65</v>
      </c>
      <c r="D1187" t="str">
        <f t="shared" si="134"/>
        <v>FinScope</v>
      </c>
      <c r="E1187" t="s">
        <v>9</v>
      </c>
      <c r="F1187" t="s">
        <v>857</v>
      </c>
      <c r="G1187" t="str">
        <f t="shared" si="132"/>
        <v>SHG Use - Any Interaction</v>
      </c>
      <c r="H1187" t="s">
        <v>434</v>
      </c>
      <c r="I1187" t="str">
        <f t="shared" si="135"/>
        <v>ROSCA</v>
      </c>
      <c r="J1187" t="s">
        <v>66</v>
      </c>
      <c r="K1187" t="s">
        <v>127</v>
      </c>
      <c r="L1187" t="str">
        <f t="shared" si="136"/>
        <v>4.1 Individuals who use mobile money</v>
      </c>
      <c r="M1187" t="str">
        <f t="shared" si="128"/>
        <v>SHG Use - Any Interaction (Among all question respondents)</v>
      </c>
      <c r="N1187" t="s">
        <v>633</v>
      </c>
      <c r="O1187" s="19">
        <v>7.2804522884922146E-2</v>
      </c>
      <c r="P1187">
        <v>8.0180310878458765E-3</v>
      </c>
      <c r="Q1187" s="19">
        <v>5.7083872725131123E-2</v>
      </c>
      <c r="R1187" s="19">
        <v>8.8525173044713162E-2</v>
      </c>
      <c r="S1187">
        <v>1466</v>
      </c>
      <c r="T1187" t="str">
        <f t="shared" si="137"/>
        <v>1</v>
      </c>
    </row>
    <row r="1188" spans="1:20" x14ac:dyDescent="0.25">
      <c r="A1188" s="35" t="s">
        <v>629</v>
      </c>
      <c r="B1188" s="35" t="str">
        <f t="shared" si="133"/>
        <v>Uganda</v>
      </c>
      <c r="C1188" t="s">
        <v>65</v>
      </c>
      <c r="D1188" t="str">
        <f t="shared" si="134"/>
        <v>FinScope</v>
      </c>
      <c r="E1188" t="s">
        <v>9</v>
      </c>
      <c r="F1188" t="s">
        <v>857</v>
      </c>
      <c r="G1188" t="str">
        <f t="shared" si="132"/>
        <v>SHG Use - Any Interaction</v>
      </c>
      <c r="H1188" t="s">
        <v>110</v>
      </c>
      <c r="I1188" t="str">
        <f t="shared" si="135"/>
        <v>Savings Group</v>
      </c>
      <c r="J1188" t="s">
        <v>66</v>
      </c>
      <c r="K1188" t="s">
        <v>114</v>
      </c>
      <c r="L1188" t="str">
        <f t="shared" si="136"/>
        <v>1.1 All individuals</v>
      </c>
      <c r="M1188" t="str">
        <f t="shared" si="128"/>
        <v>SHG Use - Any Interaction (Among all question respondents)</v>
      </c>
      <c r="N1188" t="s">
        <v>637</v>
      </c>
      <c r="O1188" s="19">
        <v>4.6951997234995413E-3</v>
      </c>
      <c r="P1188">
        <v>1.3293161896749885E-3</v>
      </c>
      <c r="Q1188" s="19">
        <v>2.0888551035515308E-3</v>
      </c>
      <c r="R1188" s="19">
        <v>7.3015443434475517E-3</v>
      </c>
      <c r="S1188">
        <v>3383</v>
      </c>
      <c r="T1188" t="str">
        <f t="shared" si="137"/>
        <v>1</v>
      </c>
    </row>
    <row r="1189" spans="1:20" x14ac:dyDescent="0.25">
      <c r="A1189" s="35" t="s">
        <v>629</v>
      </c>
      <c r="B1189" s="35" t="str">
        <f t="shared" si="133"/>
        <v>Uganda</v>
      </c>
      <c r="C1189" t="s">
        <v>65</v>
      </c>
      <c r="D1189" t="str">
        <f t="shared" si="134"/>
        <v>FinScope</v>
      </c>
      <c r="E1189" t="s">
        <v>9</v>
      </c>
      <c r="F1189" t="s">
        <v>857</v>
      </c>
      <c r="G1189" t="str">
        <f t="shared" si="132"/>
        <v>SHG Use - Any Interaction</v>
      </c>
      <c r="H1189" t="s">
        <v>110</v>
      </c>
      <c r="I1189" t="str">
        <f t="shared" si="135"/>
        <v>Savings Group</v>
      </c>
      <c r="J1189" t="s">
        <v>66</v>
      </c>
      <c r="K1189" t="s">
        <v>116</v>
      </c>
      <c r="L1189" t="str">
        <f t="shared" si="136"/>
        <v>1.3 Males</v>
      </c>
      <c r="M1189" t="str">
        <f t="shared" si="128"/>
        <v>SHG Use - Any Interaction (Among all question respondents)</v>
      </c>
      <c r="N1189" t="s">
        <v>637</v>
      </c>
      <c r="O1189" s="19">
        <v>7.0717219104364402E-3</v>
      </c>
      <c r="P1189">
        <v>2.5437788588222239E-3</v>
      </c>
      <c r="Q1189" s="19">
        <v>2.0842251876703041E-3</v>
      </c>
      <c r="R1189" s="19">
        <v>1.2059218633202577E-2</v>
      </c>
      <c r="S1189">
        <v>1438</v>
      </c>
      <c r="T1189" t="str">
        <f t="shared" si="137"/>
        <v>1</v>
      </c>
    </row>
    <row r="1190" spans="1:20" x14ac:dyDescent="0.25">
      <c r="A1190" s="35" t="s">
        <v>629</v>
      </c>
      <c r="B1190" s="35" t="str">
        <f t="shared" si="133"/>
        <v>Uganda</v>
      </c>
      <c r="C1190" t="s">
        <v>65</v>
      </c>
      <c r="D1190" t="str">
        <f t="shared" si="134"/>
        <v>FinScope</v>
      </c>
      <c r="E1190" t="s">
        <v>9</v>
      </c>
      <c r="F1190" t="s">
        <v>857</v>
      </c>
      <c r="G1190" t="str">
        <f t="shared" si="132"/>
        <v>SHG Use - Any Interaction</v>
      </c>
      <c r="H1190" t="s">
        <v>110</v>
      </c>
      <c r="I1190" t="str">
        <f t="shared" si="135"/>
        <v>Savings Group</v>
      </c>
      <c r="J1190" t="s">
        <v>66</v>
      </c>
      <c r="K1190" t="s">
        <v>115</v>
      </c>
      <c r="L1190" t="str">
        <f t="shared" si="136"/>
        <v>1.2 Females</v>
      </c>
      <c r="M1190" t="str">
        <f t="shared" si="128"/>
        <v>SHG Use - Any Interaction (Among all question respondents)</v>
      </c>
      <c r="N1190" t="s">
        <v>637</v>
      </c>
      <c r="O1190" s="19">
        <v>2.5535520168618636E-3</v>
      </c>
      <c r="P1190">
        <v>1.0597696646503861E-3</v>
      </c>
      <c r="Q1190" s="19">
        <v>4.7570064558583904E-4</v>
      </c>
      <c r="R1190" s="19">
        <v>4.6314033881378882E-3</v>
      </c>
      <c r="S1190">
        <v>1945</v>
      </c>
      <c r="T1190" t="str">
        <f t="shared" si="137"/>
        <v>1</v>
      </c>
    </row>
    <row r="1191" spans="1:20" x14ac:dyDescent="0.25">
      <c r="A1191" s="35" t="s">
        <v>629</v>
      </c>
      <c r="B1191" s="35" t="str">
        <f t="shared" si="133"/>
        <v>Uganda</v>
      </c>
      <c r="C1191" t="s">
        <v>65</v>
      </c>
      <c r="D1191" t="str">
        <f t="shared" si="134"/>
        <v>FinScope</v>
      </c>
      <c r="E1191" t="s">
        <v>9</v>
      </c>
      <c r="F1191" t="s">
        <v>857</v>
      </c>
      <c r="G1191" t="str">
        <f t="shared" si="132"/>
        <v>SHG Use - Any Interaction</v>
      </c>
      <c r="H1191" t="s">
        <v>110</v>
      </c>
      <c r="I1191" t="str">
        <f t="shared" si="135"/>
        <v>Savings Group</v>
      </c>
      <c r="J1191" t="s">
        <v>66</v>
      </c>
      <c r="K1191" t="s">
        <v>135</v>
      </c>
      <c r="L1191" t="str">
        <f t="shared" si="136"/>
        <v>6.2 Urban individuals</v>
      </c>
      <c r="M1191" t="str">
        <f t="shared" si="128"/>
        <v>SHG Use - Any Interaction (Among all question respondents)</v>
      </c>
      <c r="N1191" t="s">
        <v>637</v>
      </c>
      <c r="O1191" s="19">
        <v>2.139530912423904E-3</v>
      </c>
      <c r="P1191">
        <v>1.6696905736478427E-3</v>
      </c>
      <c r="Q1191" s="19">
        <v>-1.1341692460982117E-3</v>
      </c>
      <c r="R1191" s="19">
        <v>5.4132310709460191E-3</v>
      </c>
      <c r="S1191">
        <v>850</v>
      </c>
      <c r="T1191" t="str">
        <f t="shared" si="137"/>
        <v>1</v>
      </c>
    </row>
    <row r="1192" spans="1:20" x14ac:dyDescent="0.25">
      <c r="A1192" s="35" t="s">
        <v>629</v>
      </c>
      <c r="B1192" s="35" t="str">
        <f t="shared" si="133"/>
        <v>Uganda</v>
      </c>
      <c r="C1192" t="s">
        <v>65</v>
      </c>
      <c r="D1192" t="str">
        <f t="shared" si="134"/>
        <v>FinScope</v>
      </c>
      <c r="E1192" t="s">
        <v>9</v>
      </c>
      <c r="F1192" t="s">
        <v>857</v>
      </c>
      <c r="G1192" t="str">
        <f t="shared" si="132"/>
        <v>SHG Use - Any Interaction</v>
      </c>
      <c r="H1192" t="s">
        <v>110</v>
      </c>
      <c r="I1192" t="str">
        <f t="shared" si="135"/>
        <v>Savings Group</v>
      </c>
      <c r="J1192" t="s">
        <v>66</v>
      </c>
      <c r="K1192" t="s">
        <v>134</v>
      </c>
      <c r="L1192" t="str">
        <f t="shared" si="136"/>
        <v>6.1 Rural individuals</v>
      </c>
      <c r="M1192" t="str">
        <f t="shared" si="128"/>
        <v>SHG Use - Any Interaction (Among all question respondents)</v>
      </c>
      <c r="N1192" t="s">
        <v>637</v>
      </c>
      <c r="O1192" s="19">
        <v>5.3020847492141676E-3</v>
      </c>
      <c r="P1192">
        <v>1.596171139269402E-3</v>
      </c>
      <c r="Q1192" s="19">
        <v>2.1725281138449421E-3</v>
      </c>
      <c r="R1192" s="19">
        <v>8.431641384583393E-3</v>
      </c>
      <c r="S1192">
        <v>2533</v>
      </c>
      <c r="T1192" t="str">
        <f t="shared" si="137"/>
        <v>1</v>
      </c>
    </row>
    <row r="1193" spans="1:20" x14ac:dyDescent="0.25">
      <c r="A1193" s="35" t="s">
        <v>629</v>
      </c>
      <c r="B1193" s="35" t="str">
        <f t="shared" si="133"/>
        <v>Uganda</v>
      </c>
      <c r="C1193" t="s">
        <v>65</v>
      </c>
      <c r="D1193" t="str">
        <f t="shared" si="134"/>
        <v>FinScope</v>
      </c>
      <c r="E1193" t="s">
        <v>9</v>
      </c>
      <c r="F1193" t="s">
        <v>857</v>
      </c>
      <c r="G1193" t="str">
        <f t="shared" si="132"/>
        <v>SHG Use - Any Interaction</v>
      </c>
      <c r="H1193" t="s">
        <v>110</v>
      </c>
      <c r="I1193" t="str">
        <f t="shared" si="135"/>
        <v>Savings Group</v>
      </c>
      <c r="J1193" t="s">
        <v>66</v>
      </c>
      <c r="K1193" t="s">
        <v>124</v>
      </c>
      <c r="L1193" t="str">
        <f t="shared" si="136"/>
        <v>3.2 Individuals who do not have access to a mobile phone</v>
      </c>
      <c r="M1193" t="str">
        <f t="shared" si="128"/>
        <v>SHG Use - Any Interaction (Among all question respondents)</v>
      </c>
      <c r="N1193" t="s">
        <v>637</v>
      </c>
      <c r="O1193" s="19">
        <v>9.5039452105212063E-4</v>
      </c>
      <c r="P1193">
        <v>9.5059523974236446E-4</v>
      </c>
      <c r="Q1193" s="19">
        <v>-9.134021824509182E-4</v>
      </c>
      <c r="R1193" s="19">
        <v>2.8141912245551594E-3</v>
      </c>
      <c r="S1193">
        <v>711</v>
      </c>
      <c r="T1193" t="str">
        <f t="shared" si="137"/>
        <v>1</v>
      </c>
    </row>
    <row r="1194" spans="1:20" x14ac:dyDescent="0.25">
      <c r="A1194" s="35" t="s">
        <v>629</v>
      </c>
      <c r="B1194" s="35" t="str">
        <f t="shared" si="133"/>
        <v>Uganda</v>
      </c>
      <c r="C1194" t="s">
        <v>65</v>
      </c>
      <c r="D1194" t="str">
        <f t="shared" si="134"/>
        <v>FinScope</v>
      </c>
      <c r="E1194" t="s">
        <v>9</v>
      </c>
      <c r="F1194" t="s">
        <v>857</v>
      </c>
      <c r="G1194" t="str">
        <f t="shared" si="132"/>
        <v>SHG Use - Any Interaction</v>
      </c>
      <c r="H1194" t="s">
        <v>110</v>
      </c>
      <c r="I1194" t="str">
        <f t="shared" si="135"/>
        <v>Savings Group</v>
      </c>
      <c r="J1194" t="s">
        <v>66</v>
      </c>
      <c r="K1194" t="s">
        <v>123</v>
      </c>
      <c r="L1194" t="str">
        <f t="shared" si="136"/>
        <v>3.1 Individuals who have access to a mobile phone</v>
      </c>
      <c r="M1194" t="str">
        <f t="shared" si="128"/>
        <v>SHG Use - Any Interaction (Among all question respondents)</v>
      </c>
      <c r="N1194" t="s">
        <v>637</v>
      </c>
      <c r="O1194" s="19">
        <v>5.6682803017856324E-3</v>
      </c>
      <c r="P1194">
        <v>1.6555216813024167E-3</v>
      </c>
      <c r="Q1194" s="19">
        <v>2.4223578304482232E-3</v>
      </c>
      <c r="R1194" s="19">
        <v>8.9142027731230408E-3</v>
      </c>
      <c r="S1194">
        <v>2668</v>
      </c>
      <c r="T1194" t="str">
        <f t="shared" si="137"/>
        <v>1</v>
      </c>
    </row>
    <row r="1195" spans="1:20" x14ac:dyDescent="0.25">
      <c r="A1195" s="35" t="s">
        <v>629</v>
      </c>
      <c r="B1195" s="35" t="str">
        <f t="shared" si="133"/>
        <v>Uganda</v>
      </c>
      <c r="C1195" t="s">
        <v>65</v>
      </c>
      <c r="D1195" t="str">
        <f t="shared" si="134"/>
        <v>FinScope</v>
      </c>
      <c r="E1195" t="s">
        <v>9</v>
      </c>
      <c r="F1195" t="s">
        <v>857</v>
      </c>
      <c r="G1195" t="str">
        <f t="shared" si="132"/>
        <v>SHG Use - Any Interaction</v>
      </c>
      <c r="H1195" t="s">
        <v>110</v>
      </c>
      <c r="I1195" t="str">
        <f t="shared" si="135"/>
        <v>Savings Group</v>
      </c>
      <c r="J1195" t="s">
        <v>66</v>
      </c>
      <c r="K1195" t="s">
        <v>121</v>
      </c>
      <c r="L1195" t="str">
        <f t="shared" si="136"/>
        <v>2.2 Individuals who do not have a bank account</v>
      </c>
      <c r="M1195" t="str">
        <f t="shared" si="128"/>
        <v>SHG Use - Any Interaction (Among all question respondents)</v>
      </c>
      <c r="N1195" t="s">
        <v>637</v>
      </c>
      <c r="O1195" s="19">
        <v>5.2907448327591724E-3</v>
      </c>
      <c r="P1195">
        <v>1.4974894227117335E-3</v>
      </c>
      <c r="Q1195" s="19">
        <v>2.3546721356504574E-3</v>
      </c>
      <c r="R1195" s="19">
        <v>8.2268175298678865E-3</v>
      </c>
      <c r="S1195">
        <v>2991</v>
      </c>
      <c r="T1195" t="str">
        <f t="shared" si="137"/>
        <v>1</v>
      </c>
    </row>
    <row r="1196" spans="1:20" x14ac:dyDescent="0.25">
      <c r="A1196" s="35" t="s">
        <v>629</v>
      </c>
      <c r="B1196" s="35" t="str">
        <f t="shared" si="133"/>
        <v>Uganda</v>
      </c>
      <c r="C1196" t="s">
        <v>65</v>
      </c>
      <c r="D1196" t="str">
        <f t="shared" si="134"/>
        <v>FinScope</v>
      </c>
      <c r="E1196" t="s">
        <v>9</v>
      </c>
      <c r="F1196" t="s">
        <v>857</v>
      </c>
      <c r="G1196" t="str">
        <f t="shared" si="132"/>
        <v>SHG Use - Any Interaction</v>
      </c>
      <c r="H1196" t="s">
        <v>110</v>
      </c>
      <c r="I1196" t="str">
        <f t="shared" si="135"/>
        <v>Savings Group</v>
      </c>
      <c r="J1196" t="s">
        <v>66</v>
      </c>
      <c r="K1196" t="s">
        <v>120</v>
      </c>
      <c r="L1196" t="str">
        <f t="shared" si="136"/>
        <v>2.1 Individuals who have a bank account</v>
      </c>
      <c r="M1196" t="str">
        <f t="shared" si="128"/>
        <v>SHG Use - Any Interaction (Among all question respondents)</v>
      </c>
      <c r="N1196" t="s">
        <v>637</v>
      </c>
      <c r="O1196" s="19">
        <v>0</v>
      </c>
      <c r="P1196"/>
      <c r="Q1196" s="19"/>
      <c r="R1196" s="19"/>
      <c r="S1196">
        <v>308</v>
      </c>
      <c r="T1196" t="str">
        <f t="shared" si="137"/>
        <v>1</v>
      </c>
    </row>
    <row r="1197" spans="1:20" x14ac:dyDescent="0.25">
      <c r="A1197" s="35" t="s">
        <v>629</v>
      </c>
      <c r="B1197" s="35" t="str">
        <f t="shared" si="133"/>
        <v>Uganda</v>
      </c>
      <c r="C1197" t="s">
        <v>65</v>
      </c>
      <c r="D1197" t="str">
        <f t="shared" si="134"/>
        <v>FinScope</v>
      </c>
      <c r="E1197" t="s">
        <v>9</v>
      </c>
      <c r="F1197" t="s">
        <v>857</v>
      </c>
      <c r="G1197" t="str">
        <f t="shared" si="132"/>
        <v>SHG Use - Any Interaction</v>
      </c>
      <c r="H1197" t="s">
        <v>110</v>
      </c>
      <c r="I1197" t="str">
        <f t="shared" si="135"/>
        <v>Savings Group</v>
      </c>
      <c r="J1197" t="s">
        <v>66</v>
      </c>
      <c r="K1197" t="s">
        <v>128</v>
      </c>
      <c r="L1197" t="str">
        <f t="shared" si="136"/>
        <v>4.2 Individuals who do not use mobile money</v>
      </c>
      <c r="M1197" t="str">
        <f t="shared" si="128"/>
        <v>SHG Use - Any Interaction (Among all question respondents)</v>
      </c>
      <c r="N1197" t="s">
        <v>637</v>
      </c>
      <c r="O1197" s="19">
        <v>4.8653633734021973E-3</v>
      </c>
      <c r="P1197">
        <v>1.9923661470492046E-3</v>
      </c>
      <c r="Q1197" s="19">
        <v>9.590052287435152E-4</v>
      </c>
      <c r="R1197" s="19">
        <v>8.7717215180608786E-3</v>
      </c>
      <c r="S1197">
        <v>1904</v>
      </c>
      <c r="T1197" t="str">
        <f t="shared" si="137"/>
        <v>1</v>
      </c>
    </row>
    <row r="1198" spans="1:20" x14ac:dyDescent="0.25">
      <c r="A1198" s="35" t="s">
        <v>629</v>
      </c>
      <c r="B1198" s="35" t="str">
        <f t="shared" si="133"/>
        <v>Uganda</v>
      </c>
      <c r="C1198" t="s">
        <v>65</v>
      </c>
      <c r="D1198" t="str">
        <f t="shared" si="134"/>
        <v>FinScope</v>
      </c>
      <c r="E1198" t="s">
        <v>9</v>
      </c>
      <c r="F1198" t="s">
        <v>857</v>
      </c>
      <c r="G1198" t="str">
        <f t="shared" si="132"/>
        <v>SHG Use - Any Interaction</v>
      </c>
      <c r="H1198" t="s">
        <v>110</v>
      </c>
      <c r="I1198" t="str">
        <f t="shared" si="135"/>
        <v>Savings Group</v>
      </c>
      <c r="J1198" t="s">
        <v>66</v>
      </c>
      <c r="K1198" t="s">
        <v>127</v>
      </c>
      <c r="L1198" t="str">
        <f t="shared" si="136"/>
        <v>4.1 Individuals who use mobile money</v>
      </c>
      <c r="M1198" t="str">
        <f t="shared" si="128"/>
        <v>SHG Use - Any Interaction (Among all question respondents)</v>
      </c>
      <c r="N1198" t="s">
        <v>637</v>
      </c>
      <c r="O1198" s="19">
        <v>4.5472426297005781E-3</v>
      </c>
      <c r="P1198">
        <v>1.713775910406806E-3</v>
      </c>
      <c r="Q1198" s="19">
        <v>1.1871052863908407E-3</v>
      </c>
      <c r="R1198" s="19">
        <v>7.9073799730103155E-3</v>
      </c>
      <c r="S1198">
        <v>1461</v>
      </c>
      <c r="T1198" t="str">
        <f t="shared" si="137"/>
        <v>1</v>
      </c>
    </row>
    <row r="1199" spans="1:20" x14ac:dyDescent="0.25">
      <c r="A1199" s="35" t="s">
        <v>629</v>
      </c>
      <c r="B1199" s="35" t="str">
        <f t="shared" si="133"/>
        <v>Uganda</v>
      </c>
      <c r="C1199" t="s">
        <v>65</v>
      </c>
      <c r="D1199" t="str">
        <f t="shared" si="134"/>
        <v>FinScope</v>
      </c>
      <c r="E1199" t="s">
        <v>9</v>
      </c>
      <c r="F1199" t="s">
        <v>857</v>
      </c>
      <c r="G1199" t="str">
        <f t="shared" si="132"/>
        <v>SHG Use - Any Interaction</v>
      </c>
      <c r="H1199" t="s">
        <v>745</v>
      </c>
      <c r="I1199" t="str">
        <f t="shared" si="135"/>
        <v>Village Saving/Lending Group</v>
      </c>
      <c r="J1199" t="s">
        <v>66</v>
      </c>
      <c r="K1199" t="s">
        <v>114</v>
      </c>
      <c r="L1199" t="str">
        <f t="shared" si="136"/>
        <v>1.1 All individuals</v>
      </c>
      <c r="M1199" t="str">
        <f t="shared" si="128"/>
        <v>SHG Use - Any Interaction (Among all question respondents)</v>
      </c>
      <c r="N1199" t="s">
        <v>638</v>
      </c>
      <c r="O1199" s="19">
        <v>0.26442748753290046</v>
      </c>
      <c r="P1199">
        <v>8.9118223662994524E-3</v>
      </c>
      <c r="Q1199" s="19">
        <v>0.24695440178883116</v>
      </c>
      <c r="R1199" s="19">
        <v>0.28190057327696977</v>
      </c>
      <c r="S1199">
        <v>3393</v>
      </c>
      <c r="T1199" t="str">
        <f t="shared" si="137"/>
        <v>1</v>
      </c>
    </row>
    <row r="1200" spans="1:20" x14ac:dyDescent="0.25">
      <c r="A1200" s="35" t="s">
        <v>629</v>
      </c>
      <c r="B1200" s="35" t="str">
        <f t="shared" si="133"/>
        <v>Uganda</v>
      </c>
      <c r="C1200" t="s">
        <v>65</v>
      </c>
      <c r="D1200" t="str">
        <f t="shared" si="134"/>
        <v>FinScope</v>
      </c>
      <c r="E1200" t="s">
        <v>9</v>
      </c>
      <c r="F1200" t="s">
        <v>857</v>
      </c>
      <c r="G1200" t="str">
        <f t="shared" si="132"/>
        <v>SHG Use - Any Interaction</v>
      </c>
      <c r="H1200" t="s">
        <v>745</v>
      </c>
      <c r="I1200" t="str">
        <f t="shared" si="135"/>
        <v>Village Saving/Lending Group</v>
      </c>
      <c r="J1200" t="s">
        <v>66</v>
      </c>
      <c r="K1200" t="s">
        <v>116</v>
      </c>
      <c r="L1200" t="str">
        <f t="shared" si="136"/>
        <v>1.3 Males</v>
      </c>
      <c r="M1200" t="str">
        <f t="shared" si="128"/>
        <v>SHG Use - Any Interaction (Among all question respondents)</v>
      </c>
      <c r="N1200" t="s">
        <v>638</v>
      </c>
      <c r="O1200" s="19">
        <v>0.23477257223093548</v>
      </c>
      <c r="P1200">
        <v>1.2951020506162179E-2</v>
      </c>
      <c r="Q1200" s="19">
        <v>0.20937998305257793</v>
      </c>
      <c r="R1200" s="19">
        <v>0.26016516140929302</v>
      </c>
      <c r="S1200">
        <v>1444</v>
      </c>
      <c r="T1200" t="str">
        <f t="shared" si="137"/>
        <v>1</v>
      </c>
    </row>
    <row r="1201" spans="1:20" x14ac:dyDescent="0.25">
      <c r="A1201" s="35" t="s">
        <v>629</v>
      </c>
      <c r="B1201" s="35" t="str">
        <f t="shared" si="133"/>
        <v>Uganda</v>
      </c>
      <c r="C1201" t="s">
        <v>65</v>
      </c>
      <c r="D1201" t="str">
        <f t="shared" si="134"/>
        <v>FinScope</v>
      </c>
      <c r="E1201" t="s">
        <v>9</v>
      </c>
      <c r="F1201" t="s">
        <v>857</v>
      </c>
      <c r="G1201" t="str">
        <f t="shared" si="132"/>
        <v>SHG Use - Any Interaction</v>
      </c>
      <c r="H1201" t="s">
        <v>745</v>
      </c>
      <c r="I1201" t="str">
        <f t="shared" si="135"/>
        <v>Village Saving/Lending Group</v>
      </c>
      <c r="J1201" t="s">
        <v>66</v>
      </c>
      <c r="K1201" t="s">
        <v>115</v>
      </c>
      <c r="L1201" t="str">
        <f t="shared" si="136"/>
        <v>1.2 Females</v>
      </c>
      <c r="M1201" t="str">
        <f t="shared" ref="M1201:M1209" si="138">CONCATENATE(F1201," (Among ",J1201,")")</f>
        <v>SHG Use - Any Interaction (Among all question respondents)</v>
      </c>
      <c r="N1201" t="s">
        <v>638</v>
      </c>
      <c r="O1201" s="19">
        <v>0.29121602115201367</v>
      </c>
      <c r="P1201">
        <v>1.2200866865605358E-2</v>
      </c>
      <c r="Q1201" s="19">
        <v>0.26729424064927282</v>
      </c>
      <c r="R1201" s="19">
        <v>0.31513780165475452</v>
      </c>
      <c r="S1201">
        <v>1949</v>
      </c>
      <c r="T1201" t="str">
        <f t="shared" si="137"/>
        <v>1</v>
      </c>
    </row>
    <row r="1202" spans="1:20" x14ac:dyDescent="0.25">
      <c r="A1202" s="35" t="s">
        <v>629</v>
      </c>
      <c r="B1202" s="35" t="str">
        <f t="shared" si="133"/>
        <v>Uganda</v>
      </c>
      <c r="C1202" t="s">
        <v>65</v>
      </c>
      <c r="D1202" t="str">
        <f t="shared" si="134"/>
        <v>FinScope</v>
      </c>
      <c r="E1202" t="s">
        <v>9</v>
      </c>
      <c r="F1202" t="s">
        <v>857</v>
      </c>
      <c r="G1202" t="str">
        <f t="shared" si="132"/>
        <v>SHG Use - Any Interaction</v>
      </c>
      <c r="H1202" t="s">
        <v>745</v>
      </c>
      <c r="I1202" t="str">
        <f t="shared" si="135"/>
        <v>Village Saving/Lending Group</v>
      </c>
      <c r="J1202" t="s">
        <v>66</v>
      </c>
      <c r="K1202" t="s">
        <v>135</v>
      </c>
      <c r="L1202" t="str">
        <f t="shared" si="136"/>
        <v>6.2 Urban individuals</v>
      </c>
      <c r="M1202" t="str">
        <f t="shared" si="138"/>
        <v>SHG Use - Any Interaction (Among all question respondents)</v>
      </c>
      <c r="N1202" t="s">
        <v>638</v>
      </c>
      <c r="O1202" s="19">
        <v>0.14264947736175868</v>
      </c>
      <c r="P1202">
        <v>1.6006780133960986E-2</v>
      </c>
      <c r="Q1202" s="19">
        <v>0.11126559252147446</v>
      </c>
      <c r="R1202" s="19">
        <v>0.17403336220204291</v>
      </c>
      <c r="S1202">
        <v>854</v>
      </c>
      <c r="T1202" t="str">
        <f t="shared" si="137"/>
        <v>1</v>
      </c>
    </row>
    <row r="1203" spans="1:20" x14ac:dyDescent="0.25">
      <c r="A1203" s="35" t="s">
        <v>629</v>
      </c>
      <c r="B1203" s="35" t="str">
        <f t="shared" si="133"/>
        <v>Uganda</v>
      </c>
      <c r="C1203" t="s">
        <v>65</v>
      </c>
      <c r="D1203" t="str">
        <f t="shared" si="134"/>
        <v>FinScope</v>
      </c>
      <c r="E1203" t="s">
        <v>9</v>
      </c>
      <c r="F1203" t="s">
        <v>857</v>
      </c>
      <c r="G1203" t="str">
        <f t="shared" si="132"/>
        <v>SHG Use - Any Interaction</v>
      </c>
      <c r="H1203" t="s">
        <v>745</v>
      </c>
      <c r="I1203" t="str">
        <f t="shared" si="135"/>
        <v>Village Saving/Lending Group</v>
      </c>
      <c r="J1203" t="s">
        <v>66</v>
      </c>
      <c r="K1203" t="s">
        <v>134</v>
      </c>
      <c r="L1203" t="str">
        <f t="shared" si="136"/>
        <v>6.1 Rural individuals</v>
      </c>
      <c r="M1203" t="str">
        <f t="shared" si="138"/>
        <v>SHG Use - Any Interaction (Among all question respondents)</v>
      </c>
      <c r="N1203" t="s">
        <v>638</v>
      </c>
      <c r="O1203" s="19">
        <v>0.29333731611102493</v>
      </c>
      <c r="P1203">
        <v>1.0299694728761025E-2</v>
      </c>
      <c r="Q1203" s="19">
        <v>0.27314307954119194</v>
      </c>
      <c r="R1203" s="19">
        <v>0.31353155268085792</v>
      </c>
      <c r="S1203">
        <v>2539</v>
      </c>
      <c r="T1203" t="str">
        <f t="shared" si="137"/>
        <v>1</v>
      </c>
    </row>
    <row r="1204" spans="1:20" x14ac:dyDescent="0.25">
      <c r="A1204" s="35" t="s">
        <v>629</v>
      </c>
      <c r="B1204" s="35" t="str">
        <f t="shared" si="133"/>
        <v>Uganda</v>
      </c>
      <c r="C1204" t="s">
        <v>65</v>
      </c>
      <c r="D1204" t="str">
        <f t="shared" si="134"/>
        <v>FinScope</v>
      </c>
      <c r="E1204" t="s">
        <v>9</v>
      </c>
      <c r="F1204" t="s">
        <v>857</v>
      </c>
      <c r="G1204" t="str">
        <f t="shared" si="132"/>
        <v>SHG Use - Any Interaction</v>
      </c>
      <c r="H1204" t="s">
        <v>745</v>
      </c>
      <c r="I1204" t="str">
        <f t="shared" si="135"/>
        <v>Village Saving/Lending Group</v>
      </c>
      <c r="J1204" t="s">
        <v>66</v>
      </c>
      <c r="K1204" t="s">
        <v>124</v>
      </c>
      <c r="L1204" t="str">
        <f t="shared" si="136"/>
        <v>3.2 Individuals who do not have access to a mobile phone</v>
      </c>
      <c r="M1204" t="str">
        <f t="shared" si="138"/>
        <v>SHG Use - Any Interaction (Among all question respondents)</v>
      </c>
      <c r="N1204" t="s">
        <v>638</v>
      </c>
      <c r="O1204" s="19">
        <v>0.22780054749085873</v>
      </c>
      <c r="P1204">
        <v>1.8626755582804046E-2</v>
      </c>
      <c r="Q1204" s="19">
        <v>0.19127977263715745</v>
      </c>
      <c r="R1204" s="19">
        <v>0.26432132234456002</v>
      </c>
      <c r="S1204">
        <v>714</v>
      </c>
      <c r="T1204" t="str">
        <f t="shared" si="137"/>
        <v>1</v>
      </c>
    </row>
    <row r="1205" spans="1:20" x14ac:dyDescent="0.25">
      <c r="A1205" s="35" t="s">
        <v>629</v>
      </c>
      <c r="B1205" s="35" t="str">
        <f t="shared" si="133"/>
        <v>Uganda</v>
      </c>
      <c r="C1205" t="s">
        <v>65</v>
      </c>
      <c r="D1205" t="str">
        <f t="shared" si="134"/>
        <v>FinScope</v>
      </c>
      <c r="E1205" t="s">
        <v>9</v>
      </c>
      <c r="F1205" t="s">
        <v>857</v>
      </c>
      <c r="G1205" t="str">
        <f t="shared" si="132"/>
        <v>SHG Use - Any Interaction</v>
      </c>
      <c r="H1205" t="s">
        <v>745</v>
      </c>
      <c r="I1205" t="str">
        <f t="shared" si="135"/>
        <v>Village Saving/Lending Group</v>
      </c>
      <c r="J1205" t="s">
        <v>66</v>
      </c>
      <c r="K1205" t="s">
        <v>123</v>
      </c>
      <c r="L1205" t="str">
        <f t="shared" si="136"/>
        <v>3.1 Individuals who have access to a mobile phone</v>
      </c>
      <c r="M1205" t="str">
        <f t="shared" si="138"/>
        <v>SHG Use - Any Interaction (Among all question respondents)</v>
      </c>
      <c r="N1205" t="s">
        <v>638</v>
      </c>
      <c r="O1205" s="19">
        <v>0.2739109110449558</v>
      </c>
      <c r="P1205">
        <v>1.0134636085998702E-2</v>
      </c>
      <c r="Q1205" s="19">
        <v>0.25404030521585791</v>
      </c>
      <c r="R1205" s="19">
        <v>0.29378151687405368</v>
      </c>
      <c r="S1205">
        <v>2675</v>
      </c>
      <c r="T1205" t="str">
        <f t="shared" si="137"/>
        <v>1</v>
      </c>
    </row>
    <row r="1206" spans="1:20" x14ac:dyDescent="0.25">
      <c r="A1206" s="35" t="s">
        <v>629</v>
      </c>
      <c r="B1206" s="35" t="str">
        <f t="shared" si="133"/>
        <v>Uganda</v>
      </c>
      <c r="C1206" t="s">
        <v>65</v>
      </c>
      <c r="D1206" t="str">
        <f t="shared" si="134"/>
        <v>FinScope</v>
      </c>
      <c r="E1206" t="s">
        <v>9</v>
      </c>
      <c r="F1206" t="s">
        <v>857</v>
      </c>
      <c r="G1206" t="str">
        <f t="shared" si="132"/>
        <v>SHG Use - Any Interaction</v>
      </c>
      <c r="H1206" t="s">
        <v>745</v>
      </c>
      <c r="I1206" t="str">
        <f t="shared" si="135"/>
        <v>Village Saving/Lending Group</v>
      </c>
      <c r="J1206" t="s">
        <v>66</v>
      </c>
      <c r="K1206" t="s">
        <v>121</v>
      </c>
      <c r="L1206" t="str">
        <f t="shared" si="136"/>
        <v>2.2 Individuals who do not have a bank account</v>
      </c>
      <c r="M1206" t="str">
        <f t="shared" si="138"/>
        <v>SHG Use - Any Interaction (Among all question respondents)</v>
      </c>
      <c r="N1206" t="s">
        <v>638</v>
      </c>
      <c r="O1206" s="19">
        <v>0.26678673455336022</v>
      </c>
      <c r="P1206">
        <v>9.3749859849900224E-3</v>
      </c>
      <c r="Q1206" s="19">
        <v>0.24840555427253302</v>
      </c>
      <c r="R1206" s="19">
        <v>0.28516791483418741</v>
      </c>
      <c r="S1206">
        <v>2997</v>
      </c>
      <c r="T1206" t="str">
        <f t="shared" si="137"/>
        <v>1</v>
      </c>
    </row>
    <row r="1207" spans="1:20" x14ac:dyDescent="0.25">
      <c r="A1207" s="35" t="s">
        <v>629</v>
      </c>
      <c r="B1207" s="35" t="str">
        <f t="shared" si="133"/>
        <v>Uganda</v>
      </c>
      <c r="C1207" t="s">
        <v>65</v>
      </c>
      <c r="D1207" t="str">
        <f t="shared" si="134"/>
        <v>FinScope</v>
      </c>
      <c r="E1207" t="s">
        <v>9</v>
      </c>
      <c r="F1207" t="s">
        <v>857</v>
      </c>
      <c r="G1207" t="str">
        <f t="shared" si="132"/>
        <v>SHG Use - Any Interaction</v>
      </c>
      <c r="H1207" t="s">
        <v>745</v>
      </c>
      <c r="I1207" t="str">
        <f t="shared" si="135"/>
        <v>Village Saving/Lending Group</v>
      </c>
      <c r="J1207" t="s">
        <v>66</v>
      </c>
      <c r="K1207" t="s">
        <v>120</v>
      </c>
      <c r="L1207" t="str">
        <f t="shared" si="136"/>
        <v>2.1 Individuals who have a bank account</v>
      </c>
      <c r="M1207" t="str">
        <f t="shared" si="138"/>
        <v>SHG Use - Any Interaction (Among all question respondents)</v>
      </c>
      <c r="N1207" t="s">
        <v>638</v>
      </c>
      <c r="O1207" s="19">
        <v>0.24637551142625164</v>
      </c>
      <c r="P1207">
        <v>3.2358778829661754E-2</v>
      </c>
      <c r="Q1207" s="19">
        <v>0.18293088484531367</v>
      </c>
      <c r="R1207" s="19">
        <v>0.3098201380071896</v>
      </c>
      <c r="S1207">
        <v>309</v>
      </c>
      <c r="T1207" t="str">
        <f t="shared" si="137"/>
        <v>1</v>
      </c>
    </row>
    <row r="1208" spans="1:20" x14ac:dyDescent="0.25">
      <c r="A1208" s="35" t="s">
        <v>629</v>
      </c>
      <c r="B1208" s="35" t="str">
        <f t="shared" si="133"/>
        <v>Uganda</v>
      </c>
      <c r="C1208" t="s">
        <v>65</v>
      </c>
      <c r="D1208" t="str">
        <f t="shared" si="134"/>
        <v>FinScope</v>
      </c>
      <c r="E1208" t="s">
        <v>9</v>
      </c>
      <c r="F1208" t="s">
        <v>857</v>
      </c>
      <c r="G1208" t="str">
        <f t="shared" si="132"/>
        <v>SHG Use - Any Interaction</v>
      </c>
      <c r="H1208" t="s">
        <v>745</v>
      </c>
      <c r="I1208" t="str">
        <f t="shared" si="135"/>
        <v>Village Saving/Lending Group</v>
      </c>
      <c r="J1208" t="s">
        <v>66</v>
      </c>
      <c r="K1208" t="s">
        <v>128</v>
      </c>
      <c r="L1208" t="str">
        <f t="shared" si="136"/>
        <v>4.2 Individuals who do not use mobile money</v>
      </c>
      <c r="M1208" t="str">
        <f t="shared" si="138"/>
        <v>SHG Use - Any Interaction (Among all question respondents)</v>
      </c>
      <c r="N1208" t="s">
        <v>638</v>
      </c>
      <c r="O1208" s="19">
        <v>0.26182562869579107</v>
      </c>
      <c r="P1208">
        <v>1.1480972533722262E-2</v>
      </c>
      <c r="Q1208" s="19">
        <v>0.23931532263565264</v>
      </c>
      <c r="R1208" s="19">
        <v>0.2843359347559295</v>
      </c>
      <c r="S1208">
        <v>1908</v>
      </c>
      <c r="T1208" t="str">
        <f t="shared" si="137"/>
        <v>1</v>
      </c>
    </row>
    <row r="1209" spans="1:20" x14ac:dyDescent="0.25">
      <c r="A1209" s="35" t="s">
        <v>629</v>
      </c>
      <c r="B1209" s="35" t="str">
        <f t="shared" ref="B1209:B1240" si="139">A1209</f>
        <v>Uganda</v>
      </c>
      <c r="C1209" t="s">
        <v>65</v>
      </c>
      <c r="D1209" t="str">
        <f t="shared" si="134"/>
        <v>FinScope</v>
      </c>
      <c r="E1209" t="s">
        <v>9</v>
      </c>
      <c r="F1209" t="s">
        <v>857</v>
      </c>
      <c r="G1209" t="str">
        <f t="shared" si="132"/>
        <v>SHG Use - Any Interaction</v>
      </c>
      <c r="H1209" t="s">
        <v>745</v>
      </c>
      <c r="I1209" t="str">
        <f t="shared" si="135"/>
        <v>Village Saving/Lending Group</v>
      </c>
      <c r="J1209" t="s">
        <v>66</v>
      </c>
      <c r="K1209" t="s">
        <v>127</v>
      </c>
      <c r="L1209" t="str">
        <f t="shared" si="136"/>
        <v>4.1 Individuals who use mobile money</v>
      </c>
      <c r="M1209" t="str">
        <f t="shared" si="138"/>
        <v>SHG Use - Any Interaction (Among all question respondents)</v>
      </c>
      <c r="N1209" t="s">
        <v>638</v>
      </c>
      <c r="O1209" s="19">
        <v>0.26788939537744261</v>
      </c>
      <c r="P1209">
        <v>1.4025752498614978E-2</v>
      </c>
      <c r="Q1209" s="19">
        <v>0.24038963317362971</v>
      </c>
      <c r="R1209" s="19">
        <v>0.2953891575812555</v>
      </c>
      <c r="S1209">
        <v>1466</v>
      </c>
      <c r="T1209" t="str">
        <f t="shared" si="137"/>
        <v>1</v>
      </c>
    </row>
    <row r="1210" spans="1:20" x14ac:dyDescent="0.25">
      <c r="A1210" t="s">
        <v>599</v>
      </c>
      <c r="B1210" t="str">
        <f t="shared" si="139"/>
        <v>Nigeria</v>
      </c>
      <c r="C1210" t="s">
        <v>68</v>
      </c>
      <c r="D1210" t="s">
        <v>68</v>
      </c>
      <c r="E1210" t="s">
        <v>9</v>
      </c>
      <c r="F1210" t="s">
        <v>857</v>
      </c>
      <c r="G1210" t="str">
        <f t="shared" si="132"/>
        <v>SHG Use - Any Interaction</v>
      </c>
      <c r="H1210" t="s">
        <v>745</v>
      </c>
      <c r="I1210" t="s">
        <v>745</v>
      </c>
      <c r="J1210" t="s">
        <v>66</v>
      </c>
      <c r="K1210" t="s">
        <v>114</v>
      </c>
      <c r="L1210" t="s">
        <v>114</v>
      </c>
      <c r="M1210" t="str">
        <f t="shared" ref="M1210:M1273" si="140">CONCATENATE(F1210,"(Among ",J1210,")")</f>
        <v>SHG Use - Any Interaction(Among all question respondents)</v>
      </c>
      <c r="N1210" t="s">
        <v>600</v>
      </c>
      <c r="O1210">
        <v>7.6525150541207454E-2</v>
      </c>
      <c r="P1210">
        <v>6.9891939324561014E-3</v>
      </c>
      <c r="Q1210">
        <v>6.2823971009460355E-2</v>
      </c>
      <c r="R1210">
        <v>9.0226330072954553E-2</v>
      </c>
      <c r="S1210">
        <v>6352</v>
      </c>
      <c r="T1210" t="str">
        <f t="shared" si="137"/>
        <v>1</v>
      </c>
    </row>
    <row r="1211" spans="1:20" x14ac:dyDescent="0.25">
      <c r="A1211" t="s">
        <v>599</v>
      </c>
      <c r="B1211" t="str">
        <f t="shared" si="139"/>
        <v>Nigeria</v>
      </c>
      <c r="C1211" t="s">
        <v>68</v>
      </c>
      <c r="D1211" t="s">
        <v>68</v>
      </c>
      <c r="E1211" t="s">
        <v>9</v>
      </c>
      <c r="F1211" t="s">
        <v>857</v>
      </c>
      <c r="G1211" t="str">
        <f t="shared" si="132"/>
        <v>SHG Use - Any Interaction</v>
      </c>
      <c r="H1211" t="s">
        <v>746</v>
      </c>
      <c r="I1211" t="s">
        <v>746</v>
      </c>
      <c r="J1211" t="s">
        <v>66</v>
      </c>
      <c r="K1211" t="s">
        <v>114</v>
      </c>
      <c r="L1211" t="s">
        <v>114</v>
      </c>
      <c r="M1211" t="str">
        <f t="shared" si="140"/>
        <v>SHG Use - Any Interaction(Among all question respondents)</v>
      </c>
      <c r="N1211" t="s">
        <v>168</v>
      </c>
      <c r="O1211">
        <v>5.7340185016729564E-2</v>
      </c>
      <c r="P1211">
        <v>6.6826986540517953E-3</v>
      </c>
      <c r="Q1211">
        <v>4.4239839697859218E-2</v>
      </c>
      <c r="R1211">
        <v>7.044053033559991E-2</v>
      </c>
      <c r="S1211">
        <v>6352</v>
      </c>
      <c r="T1211" t="str">
        <f t="shared" si="137"/>
        <v>1</v>
      </c>
    </row>
    <row r="1212" spans="1:20" x14ac:dyDescent="0.25">
      <c r="A1212" t="s">
        <v>599</v>
      </c>
      <c r="B1212" t="str">
        <f t="shared" si="139"/>
        <v>Nigeria</v>
      </c>
      <c r="C1212" t="s">
        <v>68</v>
      </c>
      <c r="D1212" t="s">
        <v>68</v>
      </c>
      <c r="E1212" t="s">
        <v>9</v>
      </c>
      <c r="F1212" t="s">
        <v>857</v>
      </c>
      <c r="G1212" t="str">
        <f t="shared" si="132"/>
        <v>SHG Use - Any Interaction</v>
      </c>
      <c r="H1212" t="s">
        <v>580</v>
      </c>
      <c r="I1212" t="s">
        <v>580</v>
      </c>
      <c r="J1212" t="s">
        <v>66</v>
      </c>
      <c r="K1212" t="s">
        <v>114</v>
      </c>
      <c r="L1212" t="s">
        <v>114</v>
      </c>
      <c r="M1212" t="str">
        <f t="shared" si="140"/>
        <v>SHG Use - Any Interaction(Among all question respondents)</v>
      </c>
      <c r="N1212" t="s">
        <v>169</v>
      </c>
      <c r="O1212">
        <v>0.12400817983124021</v>
      </c>
      <c r="P1212">
        <v>7.6622335344558529E-3</v>
      </c>
      <c r="Q1212">
        <v>0.10898761547370482</v>
      </c>
      <c r="R1212">
        <v>0.13902874418877559</v>
      </c>
      <c r="S1212">
        <v>6352</v>
      </c>
      <c r="T1212" t="str">
        <f t="shared" si="137"/>
        <v>1</v>
      </c>
    </row>
    <row r="1213" spans="1:20" x14ac:dyDescent="0.25">
      <c r="A1213" t="s">
        <v>599</v>
      </c>
      <c r="B1213" t="str">
        <f t="shared" si="139"/>
        <v>Nigeria</v>
      </c>
      <c r="C1213" t="s">
        <v>68</v>
      </c>
      <c r="D1213" t="s">
        <v>68</v>
      </c>
      <c r="E1213" t="s">
        <v>9</v>
      </c>
      <c r="F1213" t="s">
        <v>857</v>
      </c>
      <c r="G1213" t="str">
        <f t="shared" si="132"/>
        <v>SHG Use - Any Interaction</v>
      </c>
      <c r="H1213" t="s">
        <v>747</v>
      </c>
      <c r="I1213" t="s">
        <v>747</v>
      </c>
      <c r="J1213" t="s">
        <v>66</v>
      </c>
      <c r="K1213" t="s">
        <v>114</v>
      </c>
      <c r="L1213" t="s">
        <v>114</v>
      </c>
      <c r="M1213" t="str">
        <f t="shared" si="140"/>
        <v>SHG Use - Any Interaction(Among all question respondents)</v>
      </c>
      <c r="N1213" t="s">
        <v>170</v>
      </c>
      <c r="O1213">
        <v>0.17503911634858274</v>
      </c>
      <c r="P1213">
        <v>9.6377387499398896E-3</v>
      </c>
      <c r="Q1213">
        <v>0.15614566182793627</v>
      </c>
      <c r="R1213">
        <v>0.19393257086922921</v>
      </c>
      <c r="S1213">
        <v>5966</v>
      </c>
      <c r="T1213" t="str">
        <f t="shared" si="137"/>
        <v>1</v>
      </c>
    </row>
    <row r="1214" spans="1:20" x14ac:dyDescent="0.25">
      <c r="A1214" t="s">
        <v>599</v>
      </c>
      <c r="B1214" t="str">
        <f t="shared" si="139"/>
        <v>Nigeria</v>
      </c>
      <c r="C1214" t="s">
        <v>68</v>
      </c>
      <c r="D1214" t="s">
        <v>68</v>
      </c>
      <c r="E1214" t="s">
        <v>9</v>
      </c>
      <c r="F1214" t="s">
        <v>857</v>
      </c>
      <c r="G1214" t="str">
        <f t="shared" si="132"/>
        <v>SHG Use - Any Interaction</v>
      </c>
      <c r="H1214" t="s">
        <v>740</v>
      </c>
      <c r="I1214" t="s">
        <v>740</v>
      </c>
      <c r="J1214" t="s">
        <v>66</v>
      </c>
      <c r="K1214" t="s">
        <v>114</v>
      </c>
      <c r="L1214" t="s">
        <v>114</v>
      </c>
      <c r="M1214" t="str">
        <f t="shared" si="140"/>
        <v>SHG Use - Any Interaction(Among all question respondents)</v>
      </c>
      <c r="N1214" t="s">
        <v>171</v>
      </c>
      <c r="O1214">
        <v>0.23968268544872098</v>
      </c>
      <c r="P1214">
        <v>1.0402517777258233E-2</v>
      </c>
      <c r="Q1214">
        <v>0.21929023890541555</v>
      </c>
      <c r="R1214">
        <v>0.26007513199202642</v>
      </c>
      <c r="S1214">
        <v>6352</v>
      </c>
      <c r="T1214" t="str">
        <f t="shared" si="137"/>
        <v>1</v>
      </c>
    </row>
    <row r="1215" spans="1:20" x14ac:dyDescent="0.25">
      <c r="A1215" t="s">
        <v>599</v>
      </c>
      <c r="B1215" t="str">
        <f t="shared" si="139"/>
        <v>Nigeria</v>
      </c>
      <c r="C1215" t="s">
        <v>68</v>
      </c>
      <c r="D1215" t="s">
        <v>68</v>
      </c>
      <c r="E1215" t="s">
        <v>9</v>
      </c>
      <c r="F1215" t="s">
        <v>857</v>
      </c>
      <c r="G1215" t="str">
        <f t="shared" si="132"/>
        <v>SHG Use - Any Interaction</v>
      </c>
      <c r="H1215" t="s">
        <v>745</v>
      </c>
      <c r="I1215" t="s">
        <v>745</v>
      </c>
      <c r="J1215" t="s">
        <v>66</v>
      </c>
      <c r="K1215" t="s">
        <v>135</v>
      </c>
      <c r="L1215" t="s">
        <v>135</v>
      </c>
      <c r="M1215" t="str">
        <f t="shared" si="140"/>
        <v>SHG Use - Any Interaction(Among all question respondents)</v>
      </c>
      <c r="N1215" t="s">
        <v>600</v>
      </c>
      <c r="O1215">
        <v>6.4497597360501244E-2</v>
      </c>
      <c r="P1215">
        <v>1.3596556074186413E-2</v>
      </c>
      <c r="Q1215">
        <v>3.7843757506263578E-2</v>
      </c>
      <c r="R1215">
        <v>9.1151437214738909E-2</v>
      </c>
      <c r="S1215">
        <v>1784</v>
      </c>
      <c r="T1215" t="str">
        <f t="shared" si="137"/>
        <v>1</v>
      </c>
    </row>
    <row r="1216" spans="1:20" x14ac:dyDescent="0.25">
      <c r="A1216" t="s">
        <v>599</v>
      </c>
      <c r="B1216" t="str">
        <f t="shared" si="139"/>
        <v>Nigeria</v>
      </c>
      <c r="C1216" t="s">
        <v>68</v>
      </c>
      <c r="D1216" t="s">
        <v>68</v>
      </c>
      <c r="E1216" t="s">
        <v>9</v>
      </c>
      <c r="F1216" t="s">
        <v>857</v>
      </c>
      <c r="G1216" t="str">
        <f t="shared" si="132"/>
        <v>SHG Use - Any Interaction</v>
      </c>
      <c r="H1216" t="s">
        <v>745</v>
      </c>
      <c r="I1216" t="s">
        <v>745</v>
      </c>
      <c r="J1216" t="s">
        <v>66</v>
      </c>
      <c r="K1216" t="s">
        <v>134</v>
      </c>
      <c r="L1216" t="s">
        <v>134</v>
      </c>
      <c r="M1216" t="str">
        <f t="shared" si="140"/>
        <v>SHG Use - Any Interaction(Among all question respondents)</v>
      </c>
      <c r="N1216" t="s">
        <v>600</v>
      </c>
      <c r="O1216">
        <v>8.4044181578499466E-2</v>
      </c>
      <c r="P1216">
        <v>7.5706574084735282E-3</v>
      </c>
      <c r="Q1216">
        <v>6.9203137342315868E-2</v>
      </c>
      <c r="R1216">
        <v>9.8885225814683064E-2</v>
      </c>
      <c r="S1216">
        <v>4568</v>
      </c>
      <c r="T1216" t="str">
        <f t="shared" si="137"/>
        <v>1</v>
      </c>
    </row>
    <row r="1217" spans="1:20" x14ac:dyDescent="0.25">
      <c r="A1217" t="s">
        <v>599</v>
      </c>
      <c r="B1217" t="str">
        <f t="shared" si="139"/>
        <v>Nigeria</v>
      </c>
      <c r="C1217" t="s">
        <v>68</v>
      </c>
      <c r="D1217" t="s">
        <v>68</v>
      </c>
      <c r="E1217" t="s">
        <v>9</v>
      </c>
      <c r="F1217" t="s">
        <v>857</v>
      </c>
      <c r="G1217" t="str">
        <f t="shared" si="132"/>
        <v>SHG Use - Any Interaction</v>
      </c>
      <c r="H1217" t="s">
        <v>745</v>
      </c>
      <c r="I1217" t="s">
        <v>745</v>
      </c>
      <c r="J1217" t="s">
        <v>66</v>
      </c>
      <c r="K1217" t="s">
        <v>116</v>
      </c>
      <c r="L1217" t="s">
        <v>116</v>
      </c>
      <c r="M1217" t="str">
        <f t="shared" si="140"/>
        <v>SHG Use - Any Interaction(Among all question respondents)</v>
      </c>
      <c r="N1217" t="s">
        <v>600</v>
      </c>
      <c r="O1217">
        <v>6.222397624857464E-2</v>
      </c>
      <c r="P1217">
        <v>7.3919677752162178E-3</v>
      </c>
      <c r="Q1217">
        <v>4.7733224015929727E-2</v>
      </c>
      <c r="R1217">
        <v>7.6714728481219546E-2</v>
      </c>
      <c r="S1217">
        <v>3360</v>
      </c>
      <c r="T1217" t="str">
        <f t="shared" si="137"/>
        <v>1</v>
      </c>
    </row>
    <row r="1218" spans="1:20" x14ac:dyDescent="0.25">
      <c r="A1218" t="s">
        <v>599</v>
      </c>
      <c r="B1218" t="str">
        <f t="shared" si="139"/>
        <v>Nigeria</v>
      </c>
      <c r="C1218" t="s">
        <v>68</v>
      </c>
      <c r="D1218" t="s">
        <v>68</v>
      </c>
      <c r="E1218" t="s">
        <v>9</v>
      </c>
      <c r="F1218" t="s">
        <v>857</v>
      </c>
      <c r="G1218" t="str">
        <f t="shared" si="132"/>
        <v>SHG Use - Any Interaction</v>
      </c>
      <c r="H1218" t="s">
        <v>745</v>
      </c>
      <c r="I1218" t="s">
        <v>745</v>
      </c>
      <c r="J1218" t="s">
        <v>66</v>
      </c>
      <c r="K1218" t="s">
        <v>115</v>
      </c>
      <c r="L1218" t="s">
        <v>115</v>
      </c>
      <c r="M1218" t="str">
        <f t="shared" si="140"/>
        <v>SHG Use - Any Interaction(Among all question respondents)</v>
      </c>
      <c r="N1218" t="s">
        <v>600</v>
      </c>
      <c r="O1218">
        <v>9.1206067989863401E-2</v>
      </c>
      <c r="P1218">
        <v>1.1851873348335727E-2</v>
      </c>
      <c r="Q1218">
        <v>6.7972395251294518E-2</v>
      </c>
      <c r="R1218">
        <v>0.11443974072843228</v>
      </c>
      <c r="S1218">
        <v>2992</v>
      </c>
      <c r="T1218" t="str">
        <f t="shared" si="137"/>
        <v>1</v>
      </c>
    </row>
    <row r="1219" spans="1:20" x14ac:dyDescent="0.25">
      <c r="A1219" t="s">
        <v>599</v>
      </c>
      <c r="B1219" t="str">
        <f t="shared" si="139"/>
        <v>Nigeria</v>
      </c>
      <c r="C1219" t="s">
        <v>68</v>
      </c>
      <c r="D1219" t="s">
        <v>68</v>
      </c>
      <c r="E1219" t="s">
        <v>9</v>
      </c>
      <c r="F1219" t="s">
        <v>857</v>
      </c>
      <c r="G1219" t="str">
        <f t="shared" ref="G1219:G1282" si="141">F1219</f>
        <v>SHG Use - Any Interaction</v>
      </c>
      <c r="H1219" t="s">
        <v>745</v>
      </c>
      <c r="I1219" t="s">
        <v>745</v>
      </c>
      <c r="J1219" t="s">
        <v>66</v>
      </c>
      <c r="K1219" t="s">
        <v>419</v>
      </c>
      <c r="L1219" t="s">
        <v>419</v>
      </c>
      <c r="M1219" t="str">
        <f t="shared" si="140"/>
        <v>SHG Use - Any Interaction(Among all question respondents)</v>
      </c>
      <c r="N1219" t="s">
        <v>600</v>
      </c>
      <c r="O1219">
        <v>5.5744468662423247E-2</v>
      </c>
      <c r="P1219">
        <v>9.1284913329077611E-3</v>
      </c>
      <c r="Q1219">
        <v>3.7849544038087518E-2</v>
      </c>
      <c r="R1219">
        <v>7.3639393286758975E-2</v>
      </c>
      <c r="S1219">
        <v>1672</v>
      </c>
      <c r="T1219" t="str">
        <f t="shared" si="137"/>
        <v>1</v>
      </c>
    </row>
    <row r="1220" spans="1:20" x14ac:dyDescent="0.25">
      <c r="A1220" t="s">
        <v>599</v>
      </c>
      <c r="B1220" t="str">
        <f t="shared" si="139"/>
        <v>Nigeria</v>
      </c>
      <c r="C1220" t="s">
        <v>68</v>
      </c>
      <c r="D1220" t="s">
        <v>68</v>
      </c>
      <c r="E1220" t="s">
        <v>9</v>
      </c>
      <c r="F1220" t="s">
        <v>857</v>
      </c>
      <c r="G1220" t="str">
        <f t="shared" si="141"/>
        <v>SHG Use - Any Interaction</v>
      </c>
      <c r="H1220" t="s">
        <v>745</v>
      </c>
      <c r="I1220" t="s">
        <v>745</v>
      </c>
      <c r="J1220" t="s">
        <v>66</v>
      </c>
      <c r="K1220" t="s">
        <v>420</v>
      </c>
      <c r="L1220" t="s">
        <v>420</v>
      </c>
      <c r="M1220" t="str">
        <f t="shared" si="140"/>
        <v>SHG Use - Any Interaction(Among all question respondents)</v>
      </c>
      <c r="N1220" t="s">
        <v>600</v>
      </c>
      <c r="O1220">
        <v>7.1630380957510995E-2</v>
      </c>
      <c r="P1220">
        <v>9.0359256300728934E-3</v>
      </c>
      <c r="Q1220">
        <v>5.3916916359221106E-2</v>
      </c>
      <c r="R1220">
        <v>8.9343845555800883E-2</v>
      </c>
      <c r="S1220">
        <v>2527</v>
      </c>
      <c r="T1220" t="str">
        <f t="shared" si="137"/>
        <v>1</v>
      </c>
    </row>
    <row r="1221" spans="1:20" x14ac:dyDescent="0.25">
      <c r="A1221" t="s">
        <v>599</v>
      </c>
      <c r="B1221" t="str">
        <f t="shared" si="139"/>
        <v>Nigeria</v>
      </c>
      <c r="C1221" t="s">
        <v>68</v>
      </c>
      <c r="D1221" t="s">
        <v>68</v>
      </c>
      <c r="E1221" t="s">
        <v>9</v>
      </c>
      <c r="F1221" t="s">
        <v>857</v>
      </c>
      <c r="G1221" t="str">
        <f t="shared" si="141"/>
        <v>SHG Use - Any Interaction</v>
      </c>
      <c r="H1221" t="s">
        <v>745</v>
      </c>
      <c r="I1221" t="s">
        <v>745</v>
      </c>
      <c r="J1221" t="s">
        <v>66</v>
      </c>
      <c r="K1221" t="s">
        <v>421</v>
      </c>
      <c r="L1221" t="s">
        <v>421</v>
      </c>
      <c r="M1221" t="str">
        <f t="shared" si="140"/>
        <v>SHG Use - Any Interaction(Among all question respondents)</v>
      </c>
      <c r="N1221" t="s">
        <v>600</v>
      </c>
      <c r="O1221">
        <v>8.7685040551066212E-2</v>
      </c>
      <c r="P1221">
        <v>1.2782867056186328E-2</v>
      </c>
      <c r="Q1221">
        <v>6.2626305858649756E-2</v>
      </c>
      <c r="R1221">
        <v>0.11274377524348267</v>
      </c>
      <c r="S1221">
        <v>2153</v>
      </c>
      <c r="T1221" t="str">
        <f t="shared" si="137"/>
        <v>1</v>
      </c>
    </row>
    <row r="1222" spans="1:20" x14ac:dyDescent="0.25">
      <c r="A1222" t="s">
        <v>599</v>
      </c>
      <c r="B1222" t="str">
        <f t="shared" si="139"/>
        <v>Nigeria</v>
      </c>
      <c r="C1222" t="s">
        <v>68</v>
      </c>
      <c r="D1222" t="s">
        <v>68</v>
      </c>
      <c r="E1222" t="s">
        <v>9</v>
      </c>
      <c r="F1222" t="s">
        <v>857</v>
      </c>
      <c r="G1222" t="str">
        <f t="shared" si="141"/>
        <v>SHG Use - Any Interaction</v>
      </c>
      <c r="H1222" t="s">
        <v>745</v>
      </c>
      <c r="I1222" t="s">
        <v>745</v>
      </c>
      <c r="J1222" t="s">
        <v>66</v>
      </c>
      <c r="K1222" t="s">
        <v>128</v>
      </c>
      <c r="L1222" t="s">
        <v>128</v>
      </c>
      <c r="M1222" t="str">
        <f t="shared" si="140"/>
        <v>SHG Use - Any Interaction(Among all question respondents)</v>
      </c>
      <c r="N1222" t="s">
        <v>600</v>
      </c>
      <c r="O1222">
        <v>7.7639532405368847E-2</v>
      </c>
      <c r="P1222">
        <v>7.1085494401833477E-3</v>
      </c>
      <c r="Q1222">
        <v>6.3704375786238346E-2</v>
      </c>
      <c r="R1222">
        <v>9.1574689024499348E-2</v>
      </c>
      <c r="S1222">
        <v>6253</v>
      </c>
      <c r="T1222" t="str">
        <f t="shared" si="137"/>
        <v>1</v>
      </c>
    </row>
    <row r="1223" spans="1:20" x14ac:dyDescent="0.25">
      <c r="A1223" t="s">
        <v>599</v>
      </c>
      <c r="B1223" t="str">
        <f t="shared" si="139"/>
        <v>Nigeria</v>
      </c>
      <c r="C1223" t="s">
        <v>68</v>
      </c>
      <c r="D1223" t="s">
        <v>68</v>
      </c>
      <c r="E1223" t="s">
        <v>9</v>
      </c>
      <c r="F1223" t="s">
        <v>857</v>
      </c>
      <c r="G1223" t="str">
        <f t="shared" si="141"/>
        <v>SHG Use - Any Interaction</v>
      </c>
      <c r="H1223" t="s">
        <v>745</v>
      </c>
      <c r="I1223" t="s">
        <v>745</v>
      </c>
      <c r="J1223" t="s">
        <v>66</v>
      </c>
      <c r="K1223" t="s">
        <v>127</v>
      </c>
      <c r="L1223" t="s">
        <v>127</v>
      </c>
      <c r="M1223" t="str">
        <f t="shared" si="140"/>
        <v>SHG Use - Any Interaction(Among all question respondents)</v>
      </c>
      <c r="N1223" t="s">
        <v>600</v>
      </c>
      <c r="O1223">
        <v>1.4772575256938172E-2</v>
      </c>
      <c r="P1223">
        <v>9.5394509268739505E-3</v>
      </c>
      <c r="Q1223">
        <v>-3.92796890401928E-3</v>
      </c>
      <c r="R1223">
        <v>3.3473119417895623E-2</v>
      </c>
      <c r="S1223">
        <v>99</v>
      </c>
      <c r="T1223" t="str">
        <f t="shared" si="137"/>
        <v>1</v>
      </c>
    </row>
    <row r="1224" spans="1:20" x14ac:dyDescent="0.25">
      <c r="A1224" t="s">
        <v>599</v>
      </c>
      <c r="B1224" t="str">
        <f t="shared" si="139"/>
        <v>Nigeria</v>
      </c>
      <c r="C1224" t="s">
        <v>68</v>
      </c>
      <c r="D1224" t="s">
        <v>68</v>
      </c>
      <c r="E1224" t="s">
        <v>9</v>
      </c>
      <c r="F1224" t="s">
        <v>857</v>
      </c>
      <c r="G1224" t="str">
        <f t="shared" si="141"/>
        <v>SHG Use - Any Interaction</v>
      </c>
      <c r="H1224" t="s">
        <v>745</v>
      </c>
      <c r="I1224" t="s">
        <v>745</v>
      </c>
      <c r="J1224" t="s">
        <v>66</v>
      </c>
      <c r="K1224" t="s">
        <v>124</v>
      </c>
      <c r="L1224" t="s">
        <v>124</v>
      </c>
      <c r="M1224" t="str">
        <f t="shared" si="140"/>
        <v>SHG Use - Any Interaction(Among all question respondents)</v>
      </c>
      <c r="N1224" t="s">
        <v>600</v>
      </c>
      <c r="O1224">
        <v>2.8116385346759271E-2</v>
      </c>
      <c r="P1224">
        <v>5.7799021142837647E-3</v>
      </c>
      <c r="Q1224">
        <v>1.6785826013446074E-2</v>
      </c>
      <c r="R1224">
        <v>3.9446944680072468E-2</v>
      </c>
      <c r="S1224">
        <v>1678</v>
      </c>
      <c r="T1224" t="str">
        <f t="shared" si="137"/>
        <v>1</v>
      </c>
    </row>
    <row r="1225" spans="1:20" x14ac:dyDescent="0.25">
      <c r="A1225" t="s">
        <v>599</v>
      </c>
      <c r="B1225" t="str">
        <f t="shared" si="139"/>
        <v>Nigeria</v>
      </c>
      <c r="C1225" t="s">
        <v>68</v>
      </c>
      <c r="D1225" t="s">
        <v>68</v>
      </c>
      <c r="E1225" t="s">
        <v>9</v>
      </c>
      <c r="F1225" t="s">
        <v>857</v>
      </c>
      <c r="G1225" t="str">
        <f t="shared" si="141"/>
        <v>SHG Use - Any Interaction</v>
      </c>
      <c r="H1225" t="s">
        <v>745</v>
      </c>
      <c r="I1225" t="s">
        <v>745</v>
      </c>
      <c r="J1225" t="s">
        <v>66</v>
      </c>
      <c r="K1225" t="s">
        <v>123</v>
      </c>
      <c r="L1225" t="s">
        <v>123</v>
      </c>
      <c r="M1225" t="str">
        <f t="shared" si="140"/>
        <v>SHG Use - Any Interaction(Among all question respondents)</v>
      </c>
      <c r="N1225" t="s">
        <v>600</v>
      </c>
      <c r="O1225">
        <v>8.0448425753369635E-2</v>
      </c>
      <c r="P1225">
        <v>7.5316746878776363E-3</v>
      </c>
      <c r="Q1225">
        <v>6.5683800809407986E-2</v>
      </c>
      <c r="R1225">
        <v>9.5213050697331283E-2</v>
      </c>
      <c r="S1225">
        <v>4674</v>
      </c>
      <c r="T1225" t="str">
        <f t="shared" si="137"/>
        <v>1</v>
      </c>
    </row>
    <row r="1226" spans="1:20" x14ac:dyDescent="0.25">
      <c r="A1226" t="s">
        <v>599</v>
      </c>
      <c r="B1226" t="str">
        <f t="shared" si="139"/>
        <v>Nigeria</v>
      </c>
      <c r="C1226" t="s">
        <v>68</v>
      </c>
      <c r="D1226" t="s">
        <v>68</v>
      </c>
      <c r="E1226" t="s">
        <v>9</v>
      </c>
      <c r="F1226" t="s">
        <v>857</v>
      </c>
      <c r="G1226" t="str">
        <f t="shared" si="141"/>
        <v>SHG Use - Any Interaction</v>
      </c>
      <c r="H1226" t="s">
        <v>745</v>
      </c>
      <c r="I1226" t="s">
        <v>745</v>
      </c>
      <c r="J1226" t="s">
        <v>66</v>
      </c>
      <c r="K1226" t="s">
        <v>132</v>
      </c>
      <c r="L1226" t="s">
        <v>132</v>
      </c>
      <c r="M1226" t="str">
        <f t="shared" si="140"/>
        <v>SHG Use - Any Interaction(Among all question respondents)</v>
      </c>
      <c r="N1226" t="s">
        <v>600</v>
      </c>
      <c r="O1226">
        <v>4.4041355852311878E-2</v>
      </c>
      <c r="P1226">
        <v>1.1175845350773221E-2</v>
      </c>
      <c r="Q1226">
        <v>2.2132926203662018E-2</v>
      </c>
      <c r="R1226">
        <v>6.5949785500961741E-2</v>
      </c>
      <c r="S1226">
        <v>1052</v>
      </c>
      <c r="T1226" t="str">
        <f t="shared" si="137"/>
        <v>1</v>
      </c>
    </row>
    <row r="1227" spans="1:20" x14ac:dyDescent="0.25">
      <c r="A1227" t="s">
        <v>599</v>
      </c>
      <c r="B1227" t="str">
        <f t="shared" si="139"/>
        <v>Nigeria</v>
      </c>
      <c r="C1227" t="s">
        <v>68</v>
      </c>
      <c r="D1227" t="s">
        <v>68</v>
      </c>
      <c r="E1227" t="s">
        <v>9</v>
      </c>
      <c r="F1227" t="s">
        <v>857</v>
      </c>
      <c r="G1227" t="str">
        <f t="shared" si="141"/>
        <v>SHG Use - Any Interaction</v>
      </c>
      <c r="H1227" t="s">
        <v>745</v>
      </c>
      <c r="I1227" t="s">
        <v>745</v>
      </c>
      <c r="J1227" t="s">
        <v>66</v>
      </c>
      <c r="K1227" t="s">
        <v>131</v>
      </c>
      <c r="L1227" t="s">
        <v>131</v>
      </c>
      <c r="M1227" t="str">
        <f t="shared" si="140"/>
        <v>SHG Use - Any Interaction(Among all question respondents)</v>
      </c>
      <c r="N1227" t="s">
        <v>600</v>
      </c>
      <c r="O1227">
        <v>8.0858713479117508E-2</v>
      </c>
      <c r="P1227">
        <v>7.7667333809055385E-3</v>
      </c>
      <c r="Q1227">
        <v>6.5633294145302473E-2</v>
      </c>
      <c r="R1227">
        <v>9.6084132812932543E-2</v>
      </c>
      <c r="S1227">
        <v>5300</v>
      </c>
      <c r="T1227" t="str">
        <f t="shared" si="137"/>
        <v>1</v>
      </c>
    </row>
    <row r="1228" spans="1:20" x14ac:dyDescent="0.25">
      <c r="A1228" t="s">
        <v>599</v>
      </c>
      <c r="B1228" t="str">
        <f t="shared" si="139"/>
        <v>Nigeria</v>
      </c>
      <c r="C1228" t="s">
        <v>68</v>
      </c>
      <c r="D1228" t="s">
        <v>68</v>
      </c>
      <c r="E1228" t="s">
        <v>9</v>
      </c>
      <c r="F1228" t="s">
        <v>857</v>
      </c>
      <c r="G1228" t="str">
        <f t="shared" si="141"/>
        <v>SHG Use - Any Interaction</v>
      </c>
      <c r="H1228" t="s">
        <v>745</v>
      </c>
      <c r="I1228" t="s">
        <v>745</v>
      </c>
      <c r="J1228" t="s">
        <v>66</v>
      </c>
      <c r="K1228" t="s">
        <v>121</v>
      </c>
      <c r="L1228" t="s">
        <v>121</v>
      </c>
      <c r="M1228" t="str">
        <f t="shared" si="140"/>
        <v>SHG Use - Any Interaction(Among all question respondents)</v>
      </c>
      <c r="N1228" t="s">
        <v>600</v>
      </c>
      <c r="O1228">
        <v>7.4307277679363487E-2</v>
      </c>
      <c r="P1228">
        <v>7.044083218421553E-3</v>
      </c>
      <c r="Q1228">
        <v>6.0498496617504352E-2</v>
      </c>
      <c r="R1228">
        <v>8.8116058741222622E-2</v>
      </c>
      <c r="S1228">
        <v>4739</v>
      </c>
      <c r="T1228" t="str">
        <f t="shared" si="137"/>
        <v>1</v>
      </c>
    </row>
    <row r="1229" spans="1:20" x14ac:dyDescent="0.25">
      <c r="A1229" t="s">
        <v>599</v>
      </c>
      <c r="B1229" t="str">
        <f t="shared" si="139"/>
        <v>Nigeria</v>
      </c>
      <c r="C1229" t="s">
        <v>68</v>
      </c>
      <c r="D1229" t="s">
        <v>68</v>
      </c>
      <c r="E1229" t="s">
        <v>9</v>
      </c>
      <c r="F1229" t="s">
        <v>857</v>
      </c>
      <c r="G1229" t="str">
        <f t="shared" si="141"/>
        <v>SHG Use - Any Interaction</v>
      </c>
      <c r="H1229" t="s">
        <v>745</v>
      </c>
      <c r="I1229" t="s">
        <v>745</v>
      </c>
      <c r="J1229" t="s">
        <v>66</v>
      </c>
      <c r="K1229" t="s">
        <v>120</v>
      </c>
      <c r="L1229" t="s">
        <v>120</v>
      </c>
      <c r="M1229" t="str">
        <f t="shared" si="140"/>
        <v>SHG Use - Any Interaction(Among all question respondents)</v>
      </c>
      <c r="N1229" t="s">
        <v>600</v>
      </c>
      <c r="O1229">
        <v>8.0597218965718642E-2</v>
      </c>
      <c r="P1229">
        <v>1.4998792112521888E-2</v>
      </c>
      <c r="Q1229">
        <v>5.1194523107084972E-2</v>
      </c>
      <c r="R1229">
        <v>0.10999991482435231</v>
      </c>
      <c r="S1229">
        <v>1613</v>
      </c>
      <c r="T1229" t="str">
        <f t="shared" si="137"/>
        <v>1</v>
      </c>
    </row>
    <row r="1230" spans="1:20" x14ac:dyDescent="0.25">
      <c r="A1230" t="s">
        <v>599</v>
      </c>
      <c r="B1230" t="str">
        <f t="shared" si="139"/>
        <v>Nigeria</v>
      </c>
      <c r="C1230" t="s">
        <v>68</v>
      </c>
      <c r="D1230" t="s">
        <v>68</v>
      </c>
      <c r="E1230" t="s">
        <v>9</v>
      </c>
      <c r="F1230" t="s">
        <v>857</v>
      </c>
      <c r="G1230" t="str">
        <f t="shared" si="141"/>
        <v>SHG Use - Any Interaction</v>
      </c>
      <c r="H1230" t="s">
        <v>746</v>
      </c>
      <c r="I1230" t="s">
        <v>746</v>
      </c>
      <c r="J1230" t="s">
        <v>66</v>
      </c>
      <c r="K1230" t="s">
        <v>135</v>
      </c>
      <c r="L1230" t="s">
        <v>135</v>
      </c>
      <c r="M1230" t="str">
        <f t="shared" si="140"/>
        <v>SHG Use - Any Interaction(Among all question respondents)</v>
      </c>
      <c r="N1230" t="s">
        <v>168</v>
      </c>
      <c r="O1230">
        <v>7.9630237376701968E-2</v>
      </c>
      <c r="P1230">
        <v>1.5243818095529936E-2</v>
      </c>
      <c r="Q1230">
        <v>4.9747207875078886E-2</v>
      </c>
      <c r="R1230">
        <v>0.10951326687832505</v>
      </c>
      <c r="S1230">
        <v>1784</v>
      </c>
      <c r="T1230" t="str">
        <f t="shared" si="137"/>
        <v>1</v>
      </c>
    </row>
    <row r="1231" spans="1:20" x14ac:dyDescent="0.25">
      <c r="A1231" t="s">
        <v>599</v>
      </c>
      <c r="B1231" t="str">
        <f t="shared" si="139"/>
        <v>Nigeria</v>
      </c>
      <c r="C1231" t="s">
        <v>68</v>
      </c>
      <c r="D1231" t="s">
        <v>68</v>
      </c>
      <c r="E1231" t="s">
        <v>9</v>
      </c>
      <c r="F1231" t="s">
        <v>857</v>
      </c>
      <c r="G1231" t="str">
        <f t="shared" si="141"/>
        <v>SHG Use - Any Interaction</v>
      </c>
      <c r="H1231" t="s">
        <v>746</v>
      </c>
      <c r="I1231" t="s">
        <v>746</v>
      </c>
      <c r="J1231" t="s">
        <v>66</v>
      </c>
      <c r="K1231" t="s">
        <v>134</v>
      </c>
      <c r="L1231" t="s">
        <v>134</v>
      </c>
      <c r="M1231" t="str">
        <f t="shared" si="140"/>
        <v>SHG Use - Any Interaction(Among all question respondents)</v>
      </c>
      <c r="N1231" t="s">
        <v>168</v>
      </c>
      <c r="O1231">
        <v>4.3405547356067123E-2</v>
      </c>
      <c r="P1231">
        <v>4.9567653435169841E-3</v>
      </c>
      <c r="Q1231">
        <v>3.3688613969386508E-2</v>
      </c>
      <c r="R1231">
        <v>5.3122480742747738E-2</v>
      </c>
      <c r="S1231">
        <v>4568</v>
      </c>
      <c r="T1231" t="str">
        <f t="shared" si="137"/>
        <v>1</v>
      </c>
    </row>
    <row r="1232" spans="1:20" x14ac:dyDescent="0.25">
      <c r="A1232" t="s">
        <v>599</v>
      </c>
      <c r="B1232" t="str">
        <f t="shared" si="139"/>
        <v>Nigeria</v>
      </c>
      <c r="C1232" t="s">
        <v>68</v>
      </c>
      <c r="D1232" t="s">
        <v>68</v>
      </c>
      <c r="E1232" t="s">
        <v>9</v>
      </c>
      <c r="F1232" t="s">
        <v>857</v>
      </c>
      <c r="G1232" t="str">
        <f t="shared" si="141"/>
        <v>SHG Use - Any Interaction</v>
      </c>
      <c r="H1232" t="s">
        <v>746</v>
      </c>
      <c r="I1232" t="s">
        <v>746</v>
      </c>
      <c r="J1232" t="s">
        <v>66</v>
      </c>
      <c r="K1232" t="s">
        <v>116</v>
      </c>
      <c r="L1232" t="s">
        <v>116</v>
      </c>
      <c r="M1232" t="str">
        <f t="shared" si="140"/>
        <v>SHG Use - Any Interaction(Among all question respondents)</v>
      </c>
      <c r="N1232" t="s">
        <v>168</v>
      </c>
      <c r="O1232">
        <v>5.9008483746270234E-2</v>
      </c>
      <c r="P1232">
        <v>7.6828494036795449E-3</v>
      </c>
      <c r="Q1232">
        <v>4.3947505325515751E-2</v>
      </c>
      <c r="R1232">
        <v>7.4069462167024716E-2</v>
      </c>
      <c r="S1232">
        <v>3360</v>
      </c>
      <c r="T1232" t="str">
        <f t="shared" si="137"/>
        <v>1</v>
      </c>
    </row>
    <row r="1233" spans="1:20" x14ac:dyDescent="0.25">
      <c r="A1233" t="s">
        <v>599</v>
      </c>
      <c r="B1233" t="str">
        <f t="shared" si="139"/>
        <v>Nigeria</v>
      </c>
      <c r="C1233" t="s">
        <v>68</v>
      </c>
      <c r="D1233" t="s">
        <v>68</v>
      </c>
      <c r="E1233" t="s">
        <v>9</v>
      </c>
      <c r="F1233" t="s">
        <v>857</v>
      </c>
      <c r="G1233" t="str">
        <f t="shared" si="141"/>
        <v>SHG Use - Any Interaction</v>
      </c>
      <c r="H1233" t="s">
        <v>746</v>
      </c>
      <c r="I1233" t="s">
        <v>746</v>
      </c>
      <c r="J1233" t="s">
        <v>66</v>
      </c>
      <c r="K1233" t="s">
        <v>115</v>
      </c>
      <c r="L1233" t="s">
        <v>115</v>
      </c>
      <c r="M1233" t="str">
        <f t="shared" si="140"/>
        <v>SHG Use - Any Interaction(Among all question respondents)</v>
      </c>
      <c r="N1233" t="s">
        <v>168</v>
      </c>
      <c r="O1233">
        <v>5.5627587475652357E-2</v>
      </c>
      <c r="P1233">
        <v>1.1020571729831822E-2</v>
      </c>
      <c r="Q1233">
        <v>3.4023546541584203E-2</v>
      </c>
      <c r="R1233">
        <v>7.7231628409720504E-2</v>
      </c>
      <c r="S1233">
        <v>2992</v>
      </c>
      <c r="T1233" t="str">
        <f t="shared" si="137"/>
        <v>1</v>
      </c>
    </row>
    <row r="1234" spans="1:20" x14ac:dyDescent="0.25">
      <c r="A1234" t="s">
        <v>599</v>
      </c>
      <c r="B1234" t="str">
        <f t="shared" si="139"/>
        <v>Nigeria</v>
      </c>
      <c r="C1234" t="s">
        <v>68</v>
      </c>
      <c r="D1234" t="s">
        <v>68</v>
      </c>
      <c r="E1234" t="s">
        <v>9</v>
      </c>
      <c r="F1234" t="s">
        <v>857</v>
      </c>
      <c r="G1234" t="str">
        <f t="shared" si="141"/>
        <v>SHG Use - Any Interaction</v>
      </c>
      <c r="H1234" t="s">
        <v>746</v>
      </c>
      <c r="I1234" t="s">
        <v>746</v>
      </c>
      <c r="J1234" t="s">
        <v>66</v>
      </c>
      <c r="K1234" t="s">
        <v>419</v>
      </c>
      <c r="L1234" t="s">
        <v>419</v>
      </c>
      <c r="M1234" t="str">
        <f t="shared" si="140"/>
        <v>SHG Use - Any Interaction(Among all question respondents)</v>
      </c>
      <c r="N1234" t="s">
        <v>168</v>
      </c>
      <c r="O1234">
        <v>3.8850598583671729E-2</v>
      </c>
      <c r="P1234">
        <v>9.5589375072953672E-3</v>
      </c>
      <c r="Q1234">
        <v>2.0111854146774896E-2</v>
      </c>
      <c r="R1234">
        <v>5.7589343020568562E-2</v>
      </c>
      <c r="S1234">
        <v>1672</v>
      </c>
      <c r="T1234" t="str">
        <f t="shared" si="137"/>
        <v>1</v>
      </c>
    </row>
    <row r="1235" spans="1:20" x14ac:dyDescent="0.25">
      <c r="A1235" t="s">
        <v>599</v>
      </c>
      <c r="B1235" t="str">
        <f t="shared" si="139"/>
        <v>Nigeria</v>
      </c>
      <c r="C1235" t="s">
        <v>68</v>
      </c>
      <c r="D1235" t="s">
        <v>68</v>
      </c>
      <c r="E1235" t="s">
        <v>9</v>
      </c>
      <c r="F1235" t="s">
        <v>857</v>
      </c>
      <c r="G1235" t="str">
        <f t="shared" si="141"/>
        <v>SHG Use - Any Interaction</v>
      </c>
      <c r="H1235" t="s">
        <v>746</v>
      </c>
      <c r="I1235" t="s">
        <v>746</v>
      </c>
      <c r="J1235" t="s">
        <v>66</v>
      </c>
      <c r="K1235" t="s">
        <v>420</v>
      </c>
      <c r="L1235" t="s">
        <v>420</v>
      </c>
      <c r="M1235" t="str">
        <f t="shared" si="140"/>
        <v>SHG Use - Any Interaction(Among all question respondents)</v>
      </c>
      <c r="N1235" t="s">
        <v>168</v>
      </c>
      <c r="O1235">
        <v>4.6135267120600267E-2</v>
      </c>
      <c r="P1235">
        <v>8.5258644865619793E-3</v>
      </c>
      <c r="Q1235">
        <v>2.9421694550911648E-2</v>
      </c>
      <c r="R1235">
        <v>6.2848839690288885E-2</v>
      </c>
      <c r="S1235">
        <v>2527</v>
      </c>
      <c r="T1235" t="str">
        <f t="shared" si="137"/>
        <v>1</v>
      </c>
    </row>
    <row r="1236" spans="1:20" x14ac:dyDescent="0.25">
      <c r="A1236" t="s">
        <v>599</v>
      </c>
      <c r="B1236" t="str">
        <f t="shared" si="139"/>
        <v>Nigeria</v>
      </c>
      <c r="C1236" t="s">
        <v>68</v>
      </c>
      <c r="D1236" t="s">
        <v>68</v>
      </c>
      <c r="E1236" t="s">
        <v>9</v>
      </c>
      <c r="F1236" t="s">
        <v>857</v>
      </c>
      <c r="G1236" t="str">
        <f t="shared" si="141"/>
        <v>SHG Use - Any Interaction</v>
      </c>
      <c r="H1236" t="s">
        <v>746</v>
      </c>
      <c r="I1236" t="s">
        <v>746</v>
      </c>
      <c r="J1236" t="s">
        <v>66</v>
      </c>
      <c r="K1236" t="s">
        <v>421</v>
      </c>
      <c r="L1236" t="s">
        <v>421</v>
      </c>
      <c r="M1236" t="str">
        <f t="shared" si="140"/>
        <v>SHG Use - Any Interaction(Among all question respondents)</v>
      </c>
      <c r="N1236" t="s">
        <v>168</v>
      </c>
      <c r="O1236">
        <v>7.3055060742321487E-2</v>
      </c>
      <c r="P1236">
        <v>1.2191769566629658E-2</v>
      </c>
      <c r="Q1236">
        <v>4.9155076673145344E-2</v>
      </c>
      <c r="R1236">
        <v>9.6955044811497637E-2</v>
      </c>
      <c r="S1236">
        <v>2153</v>
      </c>
      <c r="T1236" t="str">
        <f t="shared" si="137"/>
        <v>1</v>
      </c>
    </row>
    <row r="1237" spans="1:20" x14ac:dyDescent="0.25">
      <c r="A1237" t="s">
        <v>599</v>
      </c>
      <c r="B1237" t="str">
        <f t="shared" si="139"/>
        <v>Nigeria</v>
      </c>
      <c r="C1237" t="s">
        <v>68</v>
      </c>
      <c r="D1237" t="s">
        <v>68</v>
      </c>
      <c r="E1237" t="s">
        <v>9</v>
      </c>
      <c r="F1237" t="s">
        <v>857</v>
      </c>
      <c r="G1237" t="str">
        <f t="shared" si="141"/>
        <v>SHG Use - Any Interaction</v>
      </c>
      <c r="H1237" t="s">
        <v>746</v>
      </c>
      <c r="I1237" t="s">
        <v>746</v>
      </c>
      <c r="J1237" t="s">
        <v>66</v>
      </c>
      <c r="K1237" t="s">
        <v>128</v>
      </c>
      <c r="L1237" t="s">
        <v>128</v>
      </c>
      <c r="M1237" t="str">
        <f t="shared" si="140"/>
        <v>SHG Use - Any Interaction(Among all question respondents)</v>
      </c>
      <c r="N1237" t="s">
        <v>168</v>
      </c>
      <c r="O1237">
        <v>5.7428014047669118E-2</v>
      </c>
      <c r="P1237">
        <v>6.7929695664303855E-3</v>
      </c>
      <c r="Q1237">
        <v>4.4111500515092092E-2</v>
      </c>
      <c r="R1237">
        <v>7.0744527580246144E-2</v>
      </c>
      <c r="S1237">
        <v>6253</v>
      </c>
      <c r="T1237" t="str">
        <f t="shared" si="137"/>
        <v>1</v>
      </c>
    </row>
    <row r="1238" spans="1:20" x14ac:dyDescent="0.25">
      <c r="A1238" t="s">
        <v>599</v>
      </c>
      <c r="B1238" t="str">
        <f t="shared" si="139"/>
        <v>Nigeria</v>
      </c>
      <c r="C1238" t="s">
        <v>68</v>
      </c>
      <c r="D1238" t="s">
        <v>68</v>
      </c>
      <c r="E1238" t="s">
        <v>9</v>
      </c>
      <c r="F1238" t="s">
        <v>857</v>
      </c>
      <c r="G1238" t="str">
        <f t="shared" si="141"/>
        <v>SHG Use - Any Interaction</v>
      </c>
      <c r="H1238" t="s">
        <v>746</v>
      </c>
      <c r="I1238" t="s">
        <v>746</v>
      </c>
      <c r="J1238" t="s">
        <v>66</v>
      </c>
      <c r="K1238" t="s">
        <v>127</v>
      </c>
      <c r="L1238" t="s">
        <v>127</v>
      </c>
      <c r="M1238" t="str">
        <f t="shared" si="140"/>
        <v>SHG Use - Any Interaction(Among all question respondents)</v>
      </c>
      <c r="N1238" t="s">
        <v>168</v>
      </c>
      <c r="O1238">
        <v>5.2473209862462303E-2</v>
      </c>
      <c r="P1238">
        <v>2.0319975740882547E-2</v>
      </c>
      <c r="Q1238">
        <v>1.2639197757901767E-2</v>
      </c>
      <c r="R1238">
        <v>9.2307221967022846E-2</v>
      </c>
      <c r="S1238">
        <v>99</v>
      </c>
      <c r="T1238" t="str">
        <f t="shared" si="137"/>
        <v>1</v>
      </c>
    </row>
    <row r="1239" spans="1:20" x14ac:dyDescent="0.25">
      <c r="A1239" t="s">
        <v>599</v>
      </c>
      <c r="B1239" t="str">
        <f t="shared" si="139"/>
        <v>Nigeria</v>
      </c>
      <c r="C1239" t="s">
        <v>68</v>
      </c>
      <c r="D1239" t="s">
        <v>68</v>
      </c>
      <c r="E1239" t="s">
        <v>9</v>
      </c>
      <c r="F1239" t="s">
        <v>857</v>
      </c>
      <c r="G1239" t="str">
        <f t="shared" si="141"/>
        <v>SHG Use - Any Interaction</v>
      </c>
      <c r="H1239" t="s">
        <v>746</v>
      </c>
      <c r="I1239" t="s">
        <v>746</v>
      </c>
      <c r="J1239" t="s">
        <v>66</v>
      </c>
      <c r="K1239" t="s">
        <v>124</v>
      </c>
      <c r="L1239" t="s">
        <v>124</v>
      </c>
      <c r="M1239" t="str">
        <f t="shared" si="140"/>
        <v>SHG Use - Any Interaction(Among all question respondents)</v>
      </c>
      <c r="N1239" t="s">
        <v>168</v>
      </c>
      <c r="O1239">
        <v>1.2064313825010883E-2</v>
      </c>
      <c r="P1239">
        <v>4.1358571401153357E-3</v>
      </c>
      <c r="Q1239">
        <v>3.9566376406035865E-3</v>
      </c>
      <c r="R1239">
        <v>2.0171990009418179E-2</v>
      </c>
      <c r="S1239">
        <v>1678</v>
      </c>
      <c r="T1239" t="str">
        <f t="shared" si="137"/>
        <v>1</v>
      </c>
    </row>
    <row r="1240" spans="1:20" x14ac:dyDescent="0.25">
      <c r="A1240" t="s">
        <v>599</v>
      </c>
      <c r="B1240" t="str">
        <f t="shared" si="139"/>
        <v>Nigeria</v>
      </c>
      <c r="C1240" t="s">
        <v>68</v>
      </c>
      <c r="D1240" t="s">
        <v>68</v>
      </c>
      <c r="E1240" t="s">
        <v>9</v>
      </c>
      <c r="F1240" t="s">
        <v>857</v>
      </c>
      <c r="G1240" t="str">
        <f t="shared" si="141"/>
        <v>SHG Use - Any Interaction</v>
      </c>
      <c r="H1240" t="s">
        <v>746</v>
      </c>
      <c r="I1240" t="s">
        <v>746</v>
      </c>
      <c r="J1240" t="s">
        <v>66</v>
      </c>
      <c r="K1240" t="s">
        <v>123</v>
      </c>
      <c r="L1240" t="s">
        <v>123</v>
      </c>
      <c r="M1240" t="str">
        <f t="shared" si="140"/>
        <v>SHG Use - Any Interaction(Among all question respondents)</v>
      </c>
      <c r="N1240" t="s">
        <v>168</v>
      </c>
      <c r="O1240">
        <v>6.1009555686318322E-2</v>
      </c>
      <c r="P1240">
        <v>7.2049260701498204E-3</v>
      </c>
      <c r="Q1240">
        <v>4.6885468337464695E-2</v>
      </c>
      <c r="R1240">
        <v>7.5133643035171949E-2</v>
      </c>
      <c r="S1240">
        <v>4674</v>
      </c>
      <c r="T1240" t="str">
        <f t="shared" si="137"/>
        <v>1</v>
      </c>
    </row>
    <row r="1241" spans="1:20" x14ac:dyDescent="0.25">
      <c r="A1241" t="s">
        <v>599</v>
      </c>
      <c r="B1241" t="str">
        <f t="shared" ref="B1241:B1272" si="142">A1241</f>
        <v>Nigeria</v>
      </c>
      <c r="C1241" t="s">
        <v>68</v>
      </c>
      <c r="D1241" t="s">
        <v>68</v>
      </c>
      <c r="E1241" t="s">
        <v>9</v>
      </c>
      <c r="F1241" t="s">
        <v>857</v>
      </c>
      <c r="G1241" t="str">
        <f t="shared" si="141"/>
        <v>SHG Use - Any Interaction</v>
      </c>
      <c r="H1241" t="s">
        <v>746</v>
      </c>
      <c r="I1241" t="s">
        <v>746</v>
      </c>
      <c r="J1241" t="s">
        <v>66</v>
      </c>
      <c r="K1241" t="s">
        <v>132</v>
      </c>
      <c r="L1241" t="s">
        <v>132</v>
      </c>
      <c r="M1241" t="str">
        <f t="shared" si="140"/>
        <v>SHG Use - Any Interaction(Among all question respondents)</v>
      </c>
      <c r="N1241" t="s">
        <v>168</v>
      </c>
      <c r="O1241">
        <v>1.2913675665225955E-2</v>
      </c>
      <c r="P1241">
        <v>5.2233662674465312E-3</v>
      </c>
      <c r="Q1241">
        <v>2.6741144680440618E-3</v>
      </c>
      <c r="R1241">
        <v>2.3153236862407847E-2</v>
      </c>
      <c r="S1241">
        <v>1052</v>
      </c>
      <c r="T1241" t="str">
        <f t="shared" si="137"/>
        <v>1</v>
      </c>
    </row>
    <row r="1242" spans="1:20" x14ac:dyDescent="0.25">
      <c r="A1242" t="s">
        <v>599</v>
      </c>
      <c r="B1242" t="str">
        <f t="shared" si="142"/>
        <v>Nigeria</v>
      </c>
      <c r="C1242" t="s">
        <v>68</v>
      </c>
      <c r="D1242" t="s">
        <v>68</v>
      </c>
      <c r="E1242" t="s">
        <v>9</v>
      </c>
      <c r="F1242" t="s">
        <v>857</v>
      </c>
      <c r="G1242" t="str">
        <f t="shared" si="141"/>
        <v>SHG Use - Any Interaction</v>
      </c>
      <c r="H1242" t="s">
        <v>746</v>
      </c>
      <c r="I1242" t="s">
        <v>746</v>
      </c>
      <c r="J1242" t="s">
        <v>66</v>
      </c>
      <c r="K1242" t="s">
        <v>131</v>
      </c>
      <c r="L1242" t="s">
        <v>131</v>
      </c>
      <c r="M1242" t="str">
        <f t="shared" si="140"/>
        <v>SHG Use - Any Interaction(Among all question respondents)</v>
      </c>
      <c r="N1242" t="s">
        <v>168</v>
      </c>
      <c r="O1242">
        <v>6.3266988711625533E-2</v>
      </c>
      <c r="P1242">
        <v>7.5155860868734601E-3</v>
      </c>
      <c r="Q1242">
        <v>4.8533902856849727E-2</v>
      </c>
      <c r="R1242">
        <v>7.8000074566401345E-2</v>
      </c>
      <c r="S1242">
        <v>5300</v>
      </c>
      <c r="T1242" t="str">
        <f t="shared" si="137"/>
        <v>1</v>
      </c>
    </row>
    <row r="1243" spans="1:20" x14ac:dyDescent="0.25">
      <c r="A1243" t="s">
        <v>599</v>
      </c>
      <c r="B1243" t="str">
        <f t="shared" si="142"/>
        <v>Nigeria</v>
      </c>
      <c r="C1243" t="s">
        <v>68</v>
      </c>
      <c r="D1243" t="s">
        <v>68</v>
      </c>
      <c r="E1243" t="s">
        <v>9</v>
      </c>
      <c r="F1243" t="s">
        <v>857</v>
      </c>
      <c r="G1243" t="str">
        <f t="shared" si="141"/>
        <v>SHG Use - Any Interaction</v>
      </c>
      <c r="H1243" t="s">
        <v>746</v>
      </c>
      <c r="I1243" t="s">
        <v>746</v>
      </c>
      <c r="J1243" t="s">
        <v>66</v>
      </c>
      <c r="K1243" t="s">
        <v>121</v>
      </c>
      <c r="L1243" t="s">
        <v>121</v>
      </c>
      <c r="M1243" t="str">
        <f t="shared" si="140"/>
        <v>SHG Use - Any Interaction(Among all question respondents)</v>
      </c>
      <c r="N1243" t="s">
        <v>168</v>
      </c>
      <c r="O1243">
        <v>4.8241605488035889E-2</v>
      </c>
      <c r="P1243">
        <v>7.2059584983529181E-3</v>
      </c>
      <c r="Q1243">
        <v>3.4115494231375304E-2</v>
      </c>
      <c r="R1243">
        <v>6.2367716744696475E-2</v>
      </c>
      <c r="S1243">
        <v>4739</v>
      </c>
      <c r="T1243" t="str">
        <f t="shared" si="137"/>
        <v>1</v>
      </c>
    </row>
    <row r="1244" spans="1:20" x14ac:dyDescent="0.25">
      <c r="A1244" t="s">
        <v>599</v>
      </c>
      <c r="B1244" t="str">
        <f t="shared" si="142"/>
        <v>Nigeria</v>
      </c>
      <c r="C1244" t="s">
        <v>68</v>
      </c>
      <c r="D1244" t="s">
        <v>68</v>
      </c>
      <c r="E1244" t="s">
        <v>9</v>
      </c>
      <c r="F1244" t="s">
        <v>857</v>
      </c>
      <c r="G1244" t="str">
        <f t="shared" si="141"/>
        <v>SHG Use - Any Interaction</v>
      </c>
      <c r="H1244" t="s">
        <v>746</v>
      </c>
      <c r="I1244" t="s">
        <v>746</v>
      </c>
      <c r="J1244" t="s">
        <v>66</v>
      </c>
      <c r="K1244" t="s">
        <v>120</v>
      </c>
      <c r="L1244" t="s">
        <v>120</v>
      </c>
      <c r="M1244" t="str">
        <f t="shared" si="140"/>
        <v>SHG Use - Any Interaction(Among all question respondents)</v>
      </c>
      <c r="N1244" t="s">
        <v>168</v>
      </c>
      <c r="O1244">
        <v>7.4045397945791652E-2</v>
      </c>
      <c r="P1244">
        <v>1.3537392897242468E-2</v>
      </c>
      <c r="Q1244">
        <v>4.7507537890771362E-2</v>
      </c>
      <c r="R1244">
        <v>0.10058325800081194</v>
      </c>
      <c r="S1244">
        <v>1613</v>
      </c>
      <c r="T1244" t="str">
        <f t="shared" si="137"/>
        <v>1</v>
      </c>
    </row>
    <row r="1245" spans="1:20" x14ac:dyDescent="0.25">
      <c r="A1245" t="s">
        <v>599</v>
      </c>
      <c r="B1245" t="str">
        <f t="shared" si="142"/>
        <v>Nigeria</v>
      </c>
      <c r="C1245" t="s">
        <v>68</v>
      </c>
      <c r="D1245" t="s">
        <v>68</v>
      </c>
      <c r="E1245" t="s">
        <v>9</v>
      </c>
      <c r="F1245" t="s">
        <v>857</v>
      </c>
      <c r="G1245" t="str">
        <f t="shared" si="141"/>
        <v>SHG Use - Any Interaction</v>
      </c>
      <c r="H1245" t="s">
        <v>580</v>
      </c>
      <c r="I1245" t="s">
        <v>580</v>
      </c>
      <c r="J1245" t="s">
        <v>66</v>
      </c>
      <c r="K1245" t="s">
        <v>135</v>
      </c>
      <c r="L1245" t="s">
        <v>135</v>
      </c>
      <c r="M1245" t="str">
        <f t="shared" si="140"/>
        <v>SHG Use - Any Interaction(Among all question respondents)</v>
      </c>
      <c r="N1245" t="s">
        <v>169</v>
      </c>
      <c r="O1245">
        <v>0.12293646064106845</v>
      </c>
      <c r="P1245">
        <v>1.4434039915535983E-2</v>
      </c>
      <c r="Q1245">
        <v>9.4640869738547115E-2</v>
      </c>
      <c r="R1245">
        <v>0.15123205154358976</v>
      </c>
      <c r="S1245">
        <v>1784</v>
      </c>
      <c r="T1245" t="str">
        <f t="shared" ref="T1245:T1308" si="143">IF(S1245&gt;=30,"1","0")</f>
        <v>1</v>
      </c>
    </row>
    <row r="1246" spans="1:20" x14ac:dyDescent="0.25">
      <c r="A1246" t="s">
        <v>599</v>
      </c>
      <c r="B1246" t="str">
        <f t="shared" si="142"/>
        <v>Nigeria</v>
      </c>
      <c r="C1246" t="s">
        <v>68</v>
      </c>
      <c r="D1246" t="s">
        <v>68</v>
      </c>
      <c r="E1246" t="s">
        <v>9</v>
      </c>
      <c r="F1246" t="s">
        <v>857</v>
      </c>
      <c r="G1246" t="str">
        <f t="shared" si="141"/>
        <v>SHG Use - Any Interaction</v>
      </c>
      <c r="H1246" t="s">
        <v>580</v>
      </c>
      <c r="I1246" t="s">
        <v>580</v>
      </c>
      <c r="J1246" t="s">
        <v>66</v>
      </c>
      <c r="K1246" t="s">
        <v>134</v>
      </c>
      <c r="L1246" t="s">
        <v>134</v>
      </c>
      <c r="M1246" t="str">
        <f t="shared" si="140"/>
        <v>SHG Use - Any Interaction(Among all question respondents)</v>
      </c>
      <c r="N1246" t="s">
        <v>169</v>
      </c>
      <c r="O1246">
        <v>0.124678165632433</v>
      </c>
      <c r="P1246">
        <v>8.5816053255304229E-3</v>
      </c>
      <c r="Q1246">
        <v>0.10785532220127775</v>
      </c>
      <c r="R1246">
        <v>0.14150100906358826</v>
      </c>
      <c r="S1246">
        <v>4568</v>
      </c>
      <c r="T1246" t="str">
        <f t="shared" si="143"/>
        <v>1</v>
      </c>
    </row>
    <row r="1247" spans="1:20" x14ac:dyDescent="0.25">
      <c r="A1247" t="s">
        <v>599</v>
      </c>
      <c r="B1247" t="str">
        <f t="shared" si="142"/>
        <v>Nigeria</v>
      </c>
      <c r="C1247" t="s">
        <v>68</v>
      </c>
      <c r="D1247" t="s">
        <v>68</v>
      </c>
      <c r="E1247" t="s">
        <v>9</v>
      </c>
      <c r="F1247" t="s">
        <v>857</v>
      </c>
      <c r="G1247" t="str">
        <f t="shared" si="141"/>
        <v>SHG Use - Any Interaction</v>
      </c>
      <c r="H1247" t="s">
        <v>580</v>
      </c>
      <c r="I1247" t="s">
        <v>580</v>
      </c>
      <c r="J1247" t="s">
        <v>66</v>
      </c>
      <c r="K1247" t="s">
        <v>116</v>
      </c>
      <c r="L1247" t="s">
        <v>116</v>
      </c>
      <c r="M1247" t="str">
        <f t="shared" si="140"/>
        <v>SHG Use - Any Interaction(Among all question respondents)</v>
      </c>
      <c r="N1247" t="s">
        <v>169</v>
      </c>
      <c r="O1247">
        <v>0.10488462156024096</v>
      </c>
      <c r="P1247">
        <v>9.1825845814221055E-3</v>
      </c>
      <c r="Q1247">
        <v>8.6883655907925059E-2</v>
      </c>
      <c r="R1247">
        <v>0.12288558721255687</v>
      </c>
      <c r="S1247">
        <v>3360</v>
      </c>
      <c r="T1247" t="str">
        <f t="shared" si="143"/>
        <v>1</v>
      </c>
    </row>
    <row r="1248" spans="1:20" x14ac:dyDescent="0.25">
      <c r="A1248" t="s">
        <v>599</v>
      </c>
      <c r="B1248" t="str">
        <f t="shared" si="142"/>
        <v>Nigeria</v>
      </c>
      <c r="C1248" t="s">
        <v>68</v>
      </c>
      <c r="D1248" t="s">
        <v>68</v>
      </c>
      <c r="E1248" t="s">
        <v>9</v>
      </c>
      <c r="F1248" t="s">
        <v>857</v>
      </c>
      <c r="G1248" t="str">
        <f t="shared" si="141"/>
        <v>SHG Use - Any Interaction</v>
      </c>
      <c r="H1248" t="s">
        <v>580</v>
      </c>
      <c r="I1248" t="s">
        <v>580</v>
      </c>
      <c r="J1248" t="s">
        <v>66</v>
      </c>
      <c r="K1248" t="s">
        <v>115</v>
      </c>
      <c r="L1248" t="s">
        <v>115</v>
      </c>
      <c r="M1248" t="str">
        <f t="shared" si="140"/>
        <v>SHG Use - Any Interaction(Among all question respondents)</v>
      </c>
      <c r="N1248" t="s">
        <v>169</v>
      </c>
      <c r="O1248">
        <v>0.14363953139414826</v>
      </c>
      <c r="P1248">
        <v>1.2233619598439761E-2</v>
      </c>
      <c r="Q1248">
        <v>0.11965750713481844</v>
      </c>
      <c r="R1248">
        <v>0.16762155565347805</v>
      </c>
      <c r="S1248">
        <v>2992</v>
      </c>
      <c r="T1248" t="str">
        <f t="shared" si="143"/>
        <v>1</v>
      </c>
    </row>
    <row r="1249" spans="1:20" x14ac:dyDescent="0.25">
      <c r="A1249" t="s">
        <v>599</v>
      </c>
      <c r="B1249" t="str">
        <f t="shared" si="142"/>
        <v>Nigeria</v>
      </c>
      <c r="C1249" t="s">
        <v>68</v>
      </c>
      <c r="D1249" t="s">
        <v>68</v>
      </c>
      <c r="E1249" t="s">
        <v>9</v>
      </c>
      <c r="F1249" t="s">
        <v>857</v>
      </c>
      <c r="G1249" t="str">
        <f t="shared" si="141"/>
        <v>SHG Use - Any Interaction</v>
      </c>
      <c r="H1249" t="s">
        <v>580</v>
      </c>
      <c r="I1249" t="s">
        <v>580</v>
      </c>
      <c r="J1249" t="s">
        <v>66</v>
      </c>
      <c r="K1249" t="s">
        <v>419</v>
      </c>
      <c r="L1249" t="s">
        <v>419</v>
      </c>
      <c r="M1249" t="str">
        <f t="shared" si="140"/>
        <v>SHG Use - Any Interaction(Among all question respondents)</v>
      </c>
      <c r="N1249" t="s">
        <v>169</v>
      </c>
      <c r="O1249">
        <v>0.11977499459777215</v>
      </c>
      <c r="P1249">
        <v>1.6005353441105569E-2</v>
      </c>
      <c r="Q1249">
        <v>8.8399098738406415E-2</v>
      </c>
      <c r="R1249">
        <v>0.15115089045713787</v>
      </c>
      <c r="S1249">
        <v>1672</v>
      </c>
      <c r="T1249" t="str">
        <f t="shared" si="143"/>
        <v>1</v>
      </c>
    </row>
    <row r="1250" spans="1:20" x14ac:dyDescent="0.25">
      <c r="A1250" t="s">
        <v>599</v>
      </c>
      <c r="B1250" t="str">
        <f t="shared" si="142"/>
        <v>Nigeria</v>
      </c>
      <c r="C1250" t="s">
        <v>68</v>
      </c>
      <c r="D1250" t="s">
        <v>68</v>
      </c>
      <c r="E1250" t="s">
        <v>9</v>
      </c>
      <c r="F1250" t="s">
        <v>857</v>
      </c>
      <c r="G1250" t="str">
        <f t="shared" si="141"/>
        <v>SHG Use - Any Interaction</v>
      </c>
      <c r="H1250" t="s">
        <v>580</v>
      </c>
      <c r="I1250" t="s">
        <v>580</v>
      </c>
      <c r="J1250" t="s">
        <v>66</v>
      </c>
      <c r="K1250" t="s">
        <v>420</v>
      </c>
      <c r="L1250" t="s">
        <v>420</v>
      </c>
      <c r="M1250" t="str">
        <f t="shared" si="140"/>
        <v>SHG Use - Any Interaction(Among all question respondents)</v>
      </c>
      <c r="N1250" t="s">
        <v>169</v>
      </c>
      <c r="O1250">
        <v>0.13828507337704704</v>
      </c>
      <c r="P1250">
        <v>1.152451494020445E-2</v>
      </c>
      <c r="Q1250">
        <v>0.11569313362863107</v>
      </c>
      <c r="R1250">
        <v>0.16087701312546301</v>
      </c>
      <c r="S1250">
        <v>2527</v>
      </c>
      <c r="T1250" t="str">
        <f t="shared" si="143"/>
        <v>1</v>
      </c>
    </row>
    <row r="1251" spans="1:20" x14ac:dyDescent="0.25">
      <c r="A1251" t="s">
        <v>599</v>
      </c>
      <c r="B1251" t="str">
        <f t="shared" si="142"/>
        <v>Nigeria</v>
      </c>
      <c r="C1251" t="s">
        <v>68</v>
      </c>
      <c r="D1251" t="s">
        <v>68</v>
      </c>
      <c r="E1251" t="s">
        <v>9</v>
      </c>
      <c r="F1251" t="s">
        <v>857</v>
      </c>
      <c r="G1251" t="str">
        <f t="shared" si="141"/>
        <v>SHG Use - Any Interaction</v>
      </c>
      <c r="H1251" t="s">
        <v>580</v>
      </c>
      <c r="I1251" t="s">
        <v>580</v>
      </c>
      <c r="J1251" t="s">
        <v>66</v>
      </c>
      <c r="K1251" t="s">
        <v>421</v>
      </c>
      <c r="L1251" t="s">
        <v>421</v>
      </c>
      <c r="M1251" t="str">
        <f t="shared" si="140"/>
        <v>SHG Use - Any Interaction(Among all question respondents)</v>
      </c>
      <c r="N1251" t="s">
        <v>169</v>
      </c>
      <c r="O1251">
        <v>0.11338104308014324</v>
      </c>
      <c r="P1251">
        <v>1.2480115278966556E-2</v>
      </c>
      <c r="Q1251">
        <v>8.8915804074544261E-2</v>
      </c>
      <c r="R1251">
        <v>0.13784628208574223</v>
      </c>
      <c r="S1251">
        <v>2153</v>
      </c>
      <c r="T1251" t="str">
        <f t="shared" si="143"/>
        <v>1</v>
      </c>
    </row>
    <row r="1252" spans="1:20" x14ac:dyDescent="0.25">
      <c r="A1252" t="s">
        <v>599</v>
      </c>
      <c r="B1252" t="str">
        <f t="shared" si="142"/>
        <v>Nigeria</v>
      </c>
      <c r="C1252" t="s">
        <v>68</v>
      </c>
      <c r="D1252" t="s">
        <v>68</v>
      </c>
      <c r="E1252" t="s">
        <v>9</v>
      </c>
      <c r="F1252" t="s">
        <v>857</v>
      </c>
      <c r="G1252" t="str">
        <f t="shared" si="141"/>
        <v>SHG Use - Any Interaction</v>
      </c>
      <c r="H1252" t="s">
        <v>580</v>
      </c>
      <c r="I1252" t="s">
        <v>580</v>
      </c>
      <c r="J1252" t="s">
        <v>66</v>
      </c>
      <c r="K1252" t="s">
        <v>128</v>
      </c>
      <c r="L1252" t="s">
        <v>128</v>
      </c>
      <c r="M1252" t="str">
        <f t="shared" si="140"/>
        <v>SHG Use - Any Interaction(Among all question respondents)</v>
      </c>
      <c r="N1252" t="s">
        <v>169</v>
      </c>
      <c r="O1252">
        <v>0.12531377946448463</v>
      </c>
      <c r="P1252">
        <v>7.7841656176512531E-3</v>
      </c>
      <c r="Q1252">
        <v>0.11005418706184347</v>
      </c>
      <c r="R1252">
        <v>0.14057337186712579</v>
      </c>
      <c r="S1252">
        <v>6253</v>
      </c>
      <c r="T1252" t="str">
        <f t="shared" si="143"/>
        <v>1</v>
      </c>
    </row>
    <row r="1253" spans="1:20" x14ac:dyDescent="0.25">
      <c r="A1253" t="s">
        <v>599</v>
      </c>
      <c r="B1253" t="str">
        <f t="shared" si="142"/>
        <v>Nigeria</v>
      </c>
      <c r="C1253" t="s">
        <v>68</v>
      </c>
      <c r="D1253" t="s">
        <v>68</v>
      </c>
      <c r="E1253" t="s">
        <v>9</v>
      </c>
      <c r="F1253" t="s">
        <v>857</v>
      </c>
      <c r="G1253" t="str">
        <f t="shared" si="141"/>
        <v>SHG Use - Any Interaction</v>
      </c>
      <c r="H1253" t="s">
        <v>580</v>
      </c>
      <c r="I1253" t="s">
        <v>580</v>
      </c>
      <c r="J1253" t="s">
        <v>66</v>
      </c>
      <c r="K1253" t="s">
        <v>127</v>
      </c>
      <c r="L1253" t="s">
        <v>127</v>
      </c>
      <c r="M1253" t="str">
        <f t="shared" si="140"/>
        <v>SHG Use - Any Interaction(Among all question respondents)</v>
      </c>
      <c r="N1253" t="s">
        <v>169</v>
      </c>
      <c r="O1253">
        <v>5.1659425570315443E-2</v>
      </c>
      <c r="P1253">
        <v>2.4079819500937402E-2</v>
      </c>
      <c r="Q1253">
        <v>4.4548504415110254E-3</v>
      </c>
      <c r="R1253">
        <v>9.8864000699119853E-2</v>
      </c>
      <c r="S1253">
        <v>99</v>
      </c>
      <c r="T1253" t="str">
        <f t="shared" si="143"/>
        <v>1</v>
      </c>
    </row>
    <row r="1254" spans="1:20" x14ac:dyDescent="0.25">
      <c r="A1254" t="s">
        <v>599</v>
      </c>
      <c r="B1254" t="str">
        <f t="shared" si="142"/>
        <v>Nigeria</v>
      </c>
      <c r="C1254" t="s">
        <v>68</v>
      </c>
      <c r="D1254" t="s">
        <v>68</v>
      </c>
      <c r="E1254" t="s">
        <v>9</v>
      </c>
      <c r="F1254" t="s">
        <v>857</v>
      </c>
      <c r="G1254" t="str">
        <f t="shared" si="141"/>
        <v>SHG Use - Any Interaction</v>
      </c>
      <c r="H1254" t="s">
        <v>580</v>
      </c>
      <c r="I1254" t="s">
        <v>580</v>
      </c>
      <c r="J1254" t="s">
        <v>66</v>
      </c>
      <c r="K1254" t="s">
        <v>124</v>
      </c>
      <c r="L1254" t="s">
        <v>124</v>
      </c>
      <c r="M1254" t="str">
        <f t="shared" si="140"/>
        <v>SHG Use - Any Interaction(Among all question respondents)</v>
      </c>
      <c r="N1254" t="s">
        <v>169</v>
      </c>
      <c r="O1254">
        <v>8.0619874018976759E-2</v>
      </c>
      <c r="P1254">
        <v>1.1441831216048526E-2</v>
      </c>
      <c r="Q1254">
        <v>5.8190022282420498E-2</v>
      </c>
      <c r="R1254">
        <v>0.10304972575553302</v>
      </c>
      <c r="S1254">
        <v>1678</v>
      </c>
      <c r="T1254" t="str">
        <f t="shared" si="143"/>
        <v>1</v>
      </c>
    </row>
    <row r="1255" spans="1:20" x14ac:dyDescent="0.25">
      <c r="A1255" t="s">
        <v>599</v>
      </c>
      <c r="B1255" t="str">
        <f t="shared" si="142"/>
        <v>Nigeria</v>
      </c>
      <c r="C1255" t="s">
        <v>68</v>
      </c>
      <c r="D1255" t="s">
        <v>68</v>
      </c>
      <c r="E1255" t="s">
        <v>9</v>
      </c>
      <c r="F1255" t="s">
        <v>857</v>
      </c>
      <c r="G1255" t="str">
        <f t="shared" si="141"/>
        <v>SHG Use - Any Interaction</v>
      </c>
      <c r="H1255" t="s">
        <v>580</v>
      </c>
      <c r="I1255" t="s">
        <v>580</v>
      </c>
      <c r="J1255" t="s">
        <v>66</v>
      </c>
      <c r="K1255" t="s">
        <v>123</v>
      </c>
      <c r="L1255" t="s">
        <v>123</v>
      </c>
      <c r="M1255" t="str">
        <f t="shared" si="140"/>
        <v>SHG Use - Any Interaction(Among all question respondents)</v>
      </c>
      <c r="N1255" t="s">
        <v>169</v>
      </c>
      <c r="O1255">
        <v>0.12752457327790653</v>
      </c>
      <c r="P1255">
        <v>8.2306300592379505E-3</v>
      </c>
      <c r="Q1255">
        <v>0.1113897598515198</v>
      </c>
      <c r="R1255">
        <v>0.14365938670429326</v>
      </c>
      <c r="S1255">
        <v>4674</v>
      </c>
      <c r="T1255" t="str">
        <f t="shared" si="143"/>
        <v>1</v>
      </c>
    </row>
    <row r="1256" spans="1:20" x14ac:dyDescent="0.25">
      <c r="A1256" t="s">
        <v>599</v>
      </c>
      <c r="B1256" t="str">
        <f t="shared" si="142"/>
        <v>Nigeria</v>
      </c>
      <c r="C1256" t="s">
        <v>68</v>
      </c>
      <c r="D1256" t="s">
        <v>68</v>
      </c>
      <c r="E1256" t="s">
        <v>9</v>
      </c>
      <c r="F1256" t="s">
        <v>857</v>
      </c>
      <c r="G1256" t="str">
        <f t="shared" si="141"/>
        <v>SHG Use - Any Interaction</v>
      </c>
      <c r="H1256" t="s">
        <v>580</v>
      </c>
      <c r="I1256" t="s">
        <v>580</v>
      </c>
      <c r="J1256" t="s">
        <v>66</v>
      </c>
      <c r="K1256" t="s">
        <v>132</v>
      </c>
      <c r="L1256" t="s">
        <v>132</v>
      </c>
      <c r="M1256" t="str">
        <f t="shared" si="140"/>
        <v>SHG Use - Any Interaction(Among all question respondents)</v>
      </c>
      <c r="N1256" t="s">
        <v>169</v>
      </c>
      <c r="O1256">
        <v>7.5401884207887168E-2</v>
      </c>
      <c r="P1256">
        <v>1.5813584538516751E-2</v>
      </c>
      <c r="Q1256">
        <v>4.4401920135272152E-2</v>
      </c>
      <c r="R1256">
        <v>0.10640184828050218</v>
      </c>
      <c r="S1256">
        <v>1052</v>
      </c>
      <c r="T1256" t="str">
        <f t="shared" si="143"/>
        <v>1</v>
      </c>
    </row>
    <row r="1257" spans="1:20" x14ac:dyDescent="0.25">
      <c r="A1257" t="s">
        <v>599</v>
      </c>
      <c r="B1257" t="str">
        <f t="shared" si="142"/>
        <v>Nigeria</v>
      </c>
      <c r="C1257" t="s">
        <v>68</v>
      </c>
      <c r="D1257" t="s">
        <v>68</v>
      </c>
      <c r="E1257" t="s">
        <v>9</v>
      </c>
      <c r="F1257" t="s">
        <v>857</v>
      </c>
      <c r="G1257" t="str">
        <f t="shared" si="141"/>
        <v>SHG Use - Any Interaction</v>
      </c>
      <c r="H1257" t="s">
        <v>580</v>
      </c>
      <c r="I1257" t="s">
        <v>580</v>
      </c>
      <c r="J1257" t="s">
        <v>66</v>
      </c>
      <c r="K1257" t="s">
        <v>131</v>
      </c>
      <c r="L1257" t="s">
        <v>131</v>
      </c>
      <c r="M1257" t="str">
        <f t="shared" si="140"/>
        <v>SHG Use - Any Interaction(Among all question respondents)</v>
      </c>
      <c r="N1257" t="s">
        <v>169</v>
      </c>
      <c r="O1257">
        <v>0.13049259593101525</v>
      </c>
      <c r="P1257">
        <v>8.421239581793338E-3</v>
      </c>
      <c r="Q1257">
        <v>0.11398412349412884</v>
      </c>
      <c r="R1257">
        <v>0.14700106836790167</v>
      </c>
      <c r="S1257">
        <v>5300</v>
      </c>
      <c r="T1257" t="str">
        <f t="shared" si="143"/>
        <v>1</v>
      </c>
    </row>
    <row r="1258" spans="1:20" x14ac:dyDescent="0.25">
      <c r="A1258" t="s">
        <v>599</v>
      </c>
      <c r="B1258" t="str">
        <f t="shared" si="142"/>
        <v>Nigeria</v>
      </c>
      <c r="C1258" t="s">
        <v>68</v>
      </c>
      <c r="D1258" t="s">
        <v>68</v>
      </c>
      <c r="E1258" t="s">
        <v>9</v>
      </c>
      <c r="F1258" t="s">
        <v>857</v>
      </c>
      <c r="G1258" t="str">
        <f t="shared" si="141"/>
        <v>SHG Use - Any Interaction</v>
      </c>
      <c r="H1258" t="s">
        <v>580</v>
      </c>
      <c r="I1258" t="s">
        <v>580</v>
      </c>
      <c r="J1258" t="s">
        <v>66</v>
      </c>
      <c r="K1258" t="s">
        <v>121</v>
      </c>
      <c r="L1258" t="s">
        <v>121</v>
      </c>
      <c r="M1258" t="str">
        <f t="shared" si="140"/>
        <v>SHG Use - Any Interaction(Among all question respondents)</v>
      </c>
      <c r="N1258" t="s">
        <v>169</v>
      </c>
      <c r="O1258">
        <v>0.12488761407783014</v>
      </c>
      <c r="P1258">
        <v>8.8553890072136932E-3</v>
      </c>
      <c r="Q1258">
        <v>0.10752806220620856</v>
      </c>
      <c r="R1258">
        <v>0.14224716594945172</v>
      </c>
      <c r="S1258">
        <v>4739</v>
      </c>
      <c r="T1258" t="str">
        <f t="shared" si="143"/>
        <v>1</v>
      </c>
    </row>
    <row r="1259" spans="1:20" x14ac:dyDescent="0.25">
      <c r="A1259" t="s">
        <v>599</v>
      </c>
      <c r="B1259" t="str">
        <f t="shared" si="142"/>
        <v>Nigeria</v>
      </c>
      <c r="C1259" t="s">
        <v>68</v>
      </c>
      <c r="D1259" t="s">
        <v>68</v>
      </c>
      <c r="E1259" t="s">
        <v>9</v>
      </c>
      <c r="F1259" t="s">
        <v>857</v>
      </c>
      <c r="G1259" t="str">
        <f t="shared" si="141"/>
        <v>SHG Use - Any Interaction</v>
      </c>
      <c r="H1259" t="s">
        <v>580</v>
      </c>
      <c r="I1259" t="s">
        <v>580</v>
      </c>
      <c r="J1259" t="s">
        <v>66</v>
      </c>
      <c r="K1259" t="s">
        <v>120</v>
      </c>
      <c r="L1259" t="s">
        <v>120</v>
      </c>
      <c r="M1259" t="str">
        <f t="shared" si="140"/>
        <v>SHG Use - Any Interaction(Among all question respondents)</v>
      </c>
      <c r="N1259" t="s">
        <v>169</v>
      </c>
      <c r="O1259">
        <v>0.12239351720175418</v>
      </c>
      <c r="P1259">
        <v>1.4413191049336544E-2</v>
      </c>
      <c r="Q1259">
        <v>9.4138797115179931E-2</v>
      </c>
      <c r="R1259">
        <v>0.15064823728832843</v>
      </c>
      <c r="S1259">
        <v>1613</v>
      </c>
      <c r="T1259" t="str">
        <f t="shared" si="143"/>
        <v>1</v>
      </c>
    </row>
    <row r="1260" spans="1:20" x14ac:dyDescent="0.25">
      <c r="A1260" t="s">
        <v>599</v>
      </c>
      <c r="B1260" t="str">
        <f t="shared" si="142"/>
        <v>Nigeria</v>
      </c>
      <c r="C1260" t="s">
        <v>68</v>
      </c>
      <c r="D1260" t="s">
        <v>68</v>
      </c>
      <c r="E1260" t="s">
        <v>9</v>
      </c>
      <c r="F1260" t="s">
        <v>857</v>
      </c>
      <c r="G1260" t="str">
        <f t="shared" si="141"/>
        <v>SHG Use - Any Interaction</v>
      </c>
      <c r="H1260" t="s">
        <v>747</v>
      </c>
      <c r="I1260" t="s">
        <v>747</v>
      </c>
      <c r="J1260" t="s">
        <v>66</v>
      </c>
      <c r="K1260" t="s">
        <v>135</v>
      </c>
      <c r="L1260" t="s">
        <v>135</v>
      </c>
      <c r="M1260" t="str">
        <f t="shared" si="140"/>
        <v>SHG Use - Any Interaction(Among all question respondents)</v>
      </c>
      <c r="N1260" t="s">
        <v>170</v>
      </c>
      <c r="O1260">
        <v>0.20838771995231428</v>
      </c>
      <c r="P1260">
        <v>1.9305529437855674E-2</v>
      </c>
      <c r="Q1260">
        <v>0.17054224378966493</v>
      </c>
      <c r="R1260">
        <v>0.24623319611496364</v>
      </c>
      <c r="S1260">
        <v>1679</v>
      </c>
      <c r="T1260" t="str">
        <f t="shared" si="143"/>
        <v>1</v>
      </c>
    </row>
    <row r="1261" spans="1:20" x14ac:dyDescent="0.25">
      <c r="A1261" t="s">
        <v>599</v>
      </c>
      <c r="B1261" t="str">
        <f t="shared" si="142"/>
        <v>Nigeria</v>
      </c>
      <c r="C1261" t="s">
        <v>68</v>
      </c>
      <c r="D1261" t="s">
        <v>68</v>
      </c>
      <c r="E1261" t="s">
        <v>9</v>
      </c>
      <c r="F1261" t="s">
        <v>857</v>
      </c>
      <c r="G1261" t="str">
        <f t="shared" si="141"/>
        <v>SHG Use - Any Interaction</v>
      </c>
      <c r="H1261" t="s">
        <v>747</v>
      </c>
      <c r="I1261" t="s">
        <v>747</v>
      </c>
      <c r="J1261" t="s">
        <v>66</v>
      </c>
      <c r="K1261" t="s">
        <v>134</v>
      </c>
      <c r="L1261" t="s">
        <v>134</v>
      </c>
      <c r="M1261" t="str">
        <f t="shared" si="140"/>
        <v>SHG Use - Any Interaction(Among all question respondents)</v>
      </c>
      <c r="N1261" t="s">
        <v>170</v>
      </c>
      <c r="O1261">
        <v>0.15389444068364658</v>
      </c>
      <c r="P1261">
        <v>9.756375752256399E-3</v>
      </c>
      <c r="Q1261">
        <v>0.13476848186523194</v>
      </c>
      <c r="R1261">
        <v>0.17302039950206122</v>
      </c>
      <c r="S1261">
        <v>4287</v>
      </c>
      <c r="T1261" t="str">
        <f t="shared" si="143"/>
        <v>1</v>
      </c>
    </row>
    <row r="1262" spans="1:20" x14ac:dyDescent="0.25">
      <c r="A1262" t="s">
        <v>599</v>
      </c>
      <c r="B1262" t="str">
        <f t="shared" si="142"/>
        <v>Nigeria</v>
      </c>
      <c r="C1262" t="s">
        <v>68</v>
      </c>
      <c r="D1262" t="s">
        <v>68</v>
      </c>
      <c r="E1262" t="s">
        <v>9</v>
      </c>
      <c r="F1262" t="s">
        <v>857</v>
      </c>
      <c r="G1262" t="str">
        <f t="shared" si="141"/>
        <v>SHG Use - Any Interaction</v>
      </c>
      <c r="H1262" t="s">
        <v>747</v>
      </c>
      <c r="I1262" t="s">
        <v>747</v>
      </c>
      <c r="J1262" t="s">
        <v>66</v>
      </c>
      <c r="K1262" t="s">
        <v>116</v>
      </c>
      <c r="L1262" t="s">
        <v>116</v>
      </c>
      <c r="M1262" t="str">
        <f t="shared" si="140"/>
        <v>SHG Use - Any Interaction(Among all question respondents)</v>
      </c>
      <c r="N1262" t="s">
        <v>170</v>
      </c>
      <c r="O1262">
        <v>0.16441691912401515</v>
      </c>
      <c r="P1262">
        <v>1.2464581491449835E-2</v>
      </c>
      <c r="Q1262">
        <v>0.13998198170591858</v>
      </c>
      <c r="R1262">
        <v>0.18885185654211173</v>
      </c>
      <c r="S1262">
        <v>3162</v>
      </c>
      <c r="T1262" t="str">
        <f t="shared" si="143"/>
        <v>1</v>
      </c>
    </row>
    <row r="1263" spans="1:20" x14ac:dyDescent="0.25">
      <c r="A1263" t="s">
        <v>599</v>
      </c>
      <c r="B1263" t="str">
        <f t="shared" si="142"/>
        <v>Nigeria</v>
      </c>
      <c r="C1263" t="s">
        <v>68</v>
      </c>
      <c r="D1263" t="s">
        <v>68</v>
      </c>
      <c r="E1263" t="s">
        <v>9</v>
      </c>
      <c r="F1263" t="s">
        <v>857</v>
      </c>
      <c r="G1263" t="str">
        <f t="shared" si="141"/>
        <v>SHG Use - Any Interaction</v>
      </c>
      <c r="H1263" t="s">
        <v>747</v>
      </c>
      <c r="I1263" t="s">
        <v>747</v>
      </c>
      <c r="J1263" t="s">
        <v>66</v>
      </c>
      <c r="K1263" t="s">
        <v>115</v>
      </c>
      <c r="L1263" t="s">
        <v>115</v>
      </c>
      <c r="M1263" t="str">
        <f t="shared" si="140"/>
        <v>SHG Use - Any Interaction(Among all question respondents)</v>
      </c>
      <c r="N1263" t="s">
        <v>170</v>
      </c>
      <c r="O1263">
        <v>0.18586470181695197</v>
      </c>
      <c r="P1263">
        <v>1.4680326833045198E-2</v>
      </c>
      <c r="Q1263">
        <v>0.15708613807835917</v>
      </c>
      <c r="R1263">
        <v>0.21464326555554478</v>
      </c>
      <c r="S1263">
        <v>2804</v>
      </c>
      <c r="T1263" t="str">
        <f t="shared" si="143"/>
        <v>1</v>
      </c>
    </row>
    <row r="1264" spans="1:20" x14ac:dyDescent="0.25">
      <c r="A1264" t="s">
        <v>599</v>
      </c>
      <c r="B1264" t="str">
        <f t="shared" si="142"/>
        <v>Nigeria</v>
      </c>
      <c r="C1264" t="s">
        <v>68</v>
      </c>
      <c r="D1264" t="s">
        <v>68</v>
      </c>
      <c r="E1264" t="s">
        <v>9</v>
      </c>
      <c r="F1264" t="s">
        <v>857</v>
      </c>
      <c r="G1264" t="str">
        <f t="shared" si="141"/>
        <v>SHG Use - Any Interaction</v>
      </c>
      <c r="H1264" t="s">
        <v>747</v>
      </c>
      <c r="I1264" t="s">
        <v>747</v>
      </c>
      <c r="J1264" t="s">
        <v>66</v>
      </c>
      <c r="K1264" t="s">
        <v>419</v>
      </c>
      <c r="L1264" t="s">
        <v>419</v>
      </c>
      <c r="M1264" t="str">
        <f t="shared" si="140"/>
        <v>SHG Use - Any Interaction(Among all question respondents)</v>
      </c>
      <c r="N1264" t="s">
        <v>170</v>
      </c>
      <c r="O1264">
        <v>0.14322863566336366</v>
      </c>
      <c r="P1264">
        <v>1.6782576490436976E-2</v>
      </c>
      <c r="Q1264">
        <v>0.11032904530942414</v>
      </c>
      <c r="R1264">
        <v>0.17612822601730319</v>
      </c>
      <c r="S1264">
        <v>1597</v>
      </c>
      <c r="T1264" t="str">
        <f t="shared" si="143"/>
        <v>1</v>
      </c>
    </row>
    <row r="1265" spans="1:20" x14ac:dyDescent="0.25">
      <c r="A1265" t="s">
        <v>599</v>
      </c>
      <c r="B1265" t="str">
        <f t="shared" si="142"/>
        <v>Nigeria</v>
      </c>
      <c r="C1265" t="s">
        <v>68</v>
      </c>
      <c r="D1265" t="s">
        <v>68</v>
      </c>
      <c r="E1265" t="s">
        <v>9</v>
      </c>
      <c r="F1265" t="s">
        <v>857</v>
      </c>
      <c r="G1265" t="str">
        <f t="shared" si="141"/>
        <v>SHG Use - Any Interaction</v>
      </c>
      <c r="H1265" t="s">
        <v>747</v>
      </c>
      <c r="I1265" t="s">
        <v>747</v>
      </c>
      <c r="J1265" t="s">
        <v>66</v>
      </c>
      <c r="K1265" t="s">
        <v>420</v>
      </c>
      <c r="L1265" t="s">
        <v>420</v>
      </c>
      <c r="M1265" t="str">
        <f t="shared" si="140"/>
        <v>SHG Use - Any Interaction(Among all question respondents)</v>
      </c>
      <c r="N1265" t="s">
        <v>170</v>
      </c>
      <c r="O1265">
        <v>0.19139495799608233</v>
      </c>
      <c r="P1265">
        <v>1.4435626049691796E-2</v>
      </c>
      <c r="Q1265">
        <v>0.16309613170378059</v>
      </c>
      <c r="R1265">
        <v>0.21969378428838407</v>
      </c>
      <c r="S1265">
        <v>2382</v>
      </c>
      <c r="T1265" t="str">
        <f t="shared" si="143"/>
        <v>1</v>
      </c>
    </row>
    <row r="1266" spans="1:20" x14ac:dyDescent="0.25">
      <c r="A1266" t="s">
        <v>599</v>
      </c>
      <c r="B1266" t="str">
        <f t="shared" si="142"/>
        <v>Nigeria</v>
      </c>
      <c r="C1266" t="s">
        <v>68</v>
      </c>
      <c r="D1266" t="s">
        <v>68</v>
      </c>
      <c r="E1266" t="s">
        <v>9</v>
      </c>
      <c r="F1266" t="s">
        <v>857</v>
      </c>
      <c r="G1266" t="str">
        <f t="shared" si="141"/>
        <v>SHG Use - Any Interaction</v>
      </c>
      <c r="H1266" t="s">
        <v>747</v>
      </c>
      <c r="I1266" t="s">
        <v>747</v>
      </c>
      <c r="J1266" t="s">
        <v>66</v>
      </c>
      <c r="K1266" t="s">
        <v>421</v>
      </c>
      <c r="L1266" t="s">
        <v>421</v>
      </c>
      <c r="M1266" t="str">
        <f t="shared" si="140"/>
        <v>SHG Use - Any Interaction(Among all question respondents)</v>
      </c>
      <c r="N1266" t="s">
        <v>170</v>
      </c>
      <c r="O1266">
        <v>0.17221965959709787</v>
      </c>
      <c r="P1266">
        <v>1.628185995416016E-2</v>
      </c>
      <c r="Q1266">
        <v>0.14030155433861966</v>
      </c>
      <c r="R1266">
        <v>0.20413776485557608</v>
      </c>
      <c r="S1266">
        <v>1987</v>
      </c>
      <c r="T1266" t="str">
        <f t="shared" si="143"/>
        <v>1</v>
      </c>
    </row>
    <row r="1267" spans="1:20" x14ac:dyDescent="0.25">
      <c r="A1267" t="s">
        <v>599</v>
      </c>
      <c r="B1267" t="str">
        <f t="shared" si="142"/>
        <v>Nigeria</v>
      </c>
      <c r="C1267" t="s">
        <v>68</v>
      </c>
      <c r="D1267" t="s">
        <v>68</v>
      </c>
      <c r="E1267" t="s">
        <v>9</v>
      </c>
      <c r="F1267" t="s">
        <v>857</v>
      </c>
      <c r="G1267" t="str">
        <f t="shared" si="141"/>
        <v>SHG Use - Any Interaction</v>
      </c>
      <c r="H1267" t="s">
        <v>747</v>
      </c>
      <c r="I1267" t="s">
        <v>747</v>
      </c>
      <c r="J1267" t="s">
        <v>66</v>
      </c>
      <c r="K1267" t="s">
        <v>128</v>
      </c>
      <c r="L1267" t="s">
        <v>128</v>
      </c>
      <c r="M1267" t="str">
        <f t="shared" si="140"/>
        <v>SHG Use - Any Interaction(Among all question respondents)</v>
      </c>
      <c r="N1267" t="s">
        <v>170</v>
      </c>
      <c r="O1267">
        <v>0.17463749362395259</v>
      </c>
      <c r="P1267">
        <v>9.7416009545643698E-3</v>
      </c>
      <c r="Q1267">
        <v>0.1555404387429134</v>
      </c>
      <c r="R1267">
        <v>0.19373454850499178</v>
      </c>
      <c r="S1267">
        <v>5878</v>
      </c>
      <c r="T1267" t="str">
        <f t="shared" si="143"/>
        <v>1</v>
      </c>
    </row>
    <row r="1268" spans="1:20" x14ac:dyDescent="0.25">
      <c r="A1268" t="s">
        <v>599</v>
      </c>
      <c r="B1268" t="str">
        <f t="shared" si="142"/>
        <v>Nigeria</v>
      </c>
      <c r="C1268" t="s">
        <v>68</v>
      </c>
      <c r="D1268" t="s">
        <v>68</v>
      </c>
      <c r="E1268" t="s">
        <v>9</v>
      </c>
      <c r="F1268" t="s">
        <v>857</v>
      </c>
      <c r="G1268" t="str">
        <f t="shared" si="141"/>
        <v>SHG Use - Any Interaction</v>
      </c>
      <c r="H1268" t="s">
        <v>747</v>
      </c>
      <c r="I1268" t="s">
        <v>747</v>
      </c>
      <c r="J1268" t="s">
        <v>66</v>
      </c>
      <c r="K1268" t="s">
        <v>127</v>
      </c>
      <c r="L1268" t="s">
        <v>127</v>
      </c>
      <c r="M1268" t="str">
        <f t="shared" si="140"/>
        <v>SHG Use - Any Interaction(Among all question respondents)</v>
      </c>
      <c r="N1268" t="s">
        <v>170</v>
      </c>
      <c r="O1268">
        <v>0.19944723391408839</v>
      </c>
      <c r="P1268">
        <v>6.3163097850020306E-2</v>
      </c>
      <c r="Q1268">
        <v>7.5626198470803777E-2</v>
      </c>
      <c r="R1268">
        <v>0.32326826935737302</v>
      </c>
      <c r="S1268">
        <v>88</v>
      </c>
      <c r="T1268" t="str">
        <f t="shared" si="143"/>
        <v>1</v>
      </c>
    </row>
    <row r="1269" spans="1:20" x14ac:dyDescent="0.25">
      <c r="A1269" t="s">
        <v>599</v>
      </c>
      <c r="B1269" t="str">
        <f t="shared" si="142"/>
        <v>Nigeria</v>
      </c>
      <c r="C1269" t="s">
        <v>68</v>
      </c>
      <c r="D1269" t="s">
        <v>68</v>
      </c>
      <c r="E1269" t="s">
        <v>9</v>
      </c>
      <c r="F1269" t="s">
        <v>857</v>
      </c>
      <c r="G1269" t="str">
        <f t="shared" si="141"/>
        <v>SHG Use - Any Interaction</v>
      </c>
      <c r="H1269" t="s">
        <v>747</v>
      </c>
      <c r="I1269" t="s">
        <v>747</v>
      </c>
      <c r="J1269" t="s">
        <v>66</v>
      </c>
      <c r="K1269" t="s">
        <v>124</v>
      </c>
      <c r="L1269" t="s">
        <v>124</v>
      </c>
      <c r="M1269" t="str">
        <f t="shared" si="140"/>
        <v>SHG Use - Any Interaction(Among all question respondents)</v>
      </c>
      <c r="N1269" t="s">
        <v>170</v>
      </c>
      <c r="O1269">
        <v>8.2484288918416568E-2</v>
      </c>
      <c r="P1269">
        <v>1.1731616615700916E-2</v>
      </c>
      <c r="Q1269">
        <v>5.9486274113270489E-2</v>
      </c>
      <c r="R1269">
        <v>0.10548230372356265</v>
      </c>
      <c r="S1269">
        <v>1556</v>
      </c>
      <c r="T1269" t="str">
        <f t="shared" si="143"/>
        <v>1</v>
      </c>
    </row>
    <row r="1270" spans="1:20" x14ac:dyDescent="0.25">
      <c r="A1270" t="s">
        <v>599</v>
      </c>
      <c r="B1270" t="str">
        <f t="shared" si="142"/>
        <v>Nigeria</v>
      </c>
      <c r="C1270" t="s">
        <v>68</v>
      </c>
      <c r="D1270" t="s">
        <v>68</v>
      </c>
      <c r="E1270" t="s">
        <v>9</v>
      </c>
      <c r="F1270" t="s">
        <v>857</v>
      </c>
      <c r="G1270" t="str">
        <f t="shared" si="141"/>
        <v>SHG Use - Any Interaction</v>
      </c>
      <c r="H1270" t="s">
        <v>747</v>
      </c>
      <c r="I1270" t="s">
        <v>747</v>
      </c>
      <c r="J1270" t="s">
        <v>66</v>
      </c>
      <c r="K1270" t="s">
        <v>123</v>
      </c>
      <c r="L1270" t="s">
        <v>123</v>
      </c>
      <c r="M1270" t="str">
        <f t="shared" si="140"/>
        <v>SHG Use - Any Interaction(Among all question respondents)</v>
      </c>
      <c r="N1270" t="s">
        <v>170</v>
      </c>
      <c r="O1270">
        <v>0.18252448068406985</v>
      </c>
      <c r="P1270">
        <v>1.0359722450638126E-2</v>
      </c>
      <c r="Q1270">
        <v>0.16221575953306666</v>
      </c>
      <c r="R1270">
        <v>0.20283320183507303</v>
      </c>
      <c r="S1270">
        <v>4410</v>
      </c>
      <c r="T1270" t="str">
        <f t="shared" si="143"/>
        <v>1</v>
      </c>
    </row>
    <row r="1271" spans="1:20" x14ac:dyDescent="0.25">
      <c r="A1271" t="s">
        <v>599</v>
      </c>
      <c r="B1271" t="str">
        <f t="shared" si="142"/>
        <v>Nigeria</v>
      </c>
      <c r="C1271" t="s">
        <v>68</v>
      </c>
      <c r="D1271" t="s">
        <v>68</v>
      </c>
      <c r="E1271" t="s">
        <v>9</v>
      </c>
      <c r="F1271" t="s">
        <v>857</v>
      </c>
      <c r="G1271" t="str">
        <f t="shared" si="141"/>
        <v>SHG Use - Any Interaction</v>
      </c>
      <c r="H1271" t="s">
        <v>747</v>
      </c>
      <c r="I1271" t="s">
        <v>747</v>
      </c>
      <c r="J1271" t="s">
        <v>66</v>
      </c>
      <c r="K1271" t="s">
        <v>132</v>
      </c>
      <c r="L1271" t="s">
        <v>132</v>
      </c>
      <c r="M1271" t="str">
        <f t="shared" si="140"/>
        <v>SHG Use - Any Interaction(Among all question respondents)</v>
      </c>
      <c r="N1271" t="s">
        <v>170</v>
      </c>
      <c r="O1271">
        <v>8.4797357333950385E-2</v>
      </c>
      <c r="P1271">
        <v>1.6135561429792295E-2</v>
      </c>
      <c r="Q1271">
        <v>5.316613683620447E-2</v>
      </c>
      <c r="R1271">
        <v>0.1164285778316963</v>
      </c>
      <c r="S1271">
        <v>976</v>
      </c>
      <c r="T1271" t="str">
        <f t="shared" si="143"/>
        <v>1</v>
      </c>
    </row>
    <row r="1272" spans="1:20" x14ac:dyDescent="0.25">
      <c r="A1272" t="s">
        <v>599</v>
      </c>
      <c r="B1272" t="str">
        <f t="shared" si="142"/>
        <v>Nigeria</v>
      </c>
      <c r="C1272" t="s">
        <v>68</v>
      </c>
      <c r="D1272" t="s">
        <v>68</v>
      </c>
      <c r="E1272" t="s">
        <v>9</v>
      </c>
      <c r="F1272" t="s">
        <v>857</v>
      </c>
      <c r="G1272" t="str">
        <f t="shared" si="141"/>
        <v>SHG Use - Any Interaction</v>
      </c>
      <c r="H1272" t="s">
        <v>747</v>
      </c>
      <c r="I1272" t="s">
        <v>747</v>
      </c>
      <c r="J1272" t="s">
        <v>66</v>
      </c>
      <c r="K1272" t="s">
        <v>131</v>
      </c>
      <c r="L1272" t="s">
        <v>131</v>
      </c>
      <c r="M1272" t="str">
        <f t="shared" si="140"/>
        <v>SHG Use - Any Interaction(Among all question respondents)</v>
      </c>
      <c r="N1272" t="s">
        <v>170</v>
      </c>
      <c r="O1272">
        <v>0.18693995587508702</v>
      </c>
      <c r="P1272">
        <v>1.0660872940502039E-2</v>
      </c>
      <c r="Q1272">
        <v>0.16604084157049029</v>
      </c>
      <c r="R1272">
        <v>0.20783907017968375</v>
      </c>
      <c r="S1272">
        <v>4990</v>
      </c>
      <c r="T1272" t="str">
        <f t="shared" si="143"/>
        <v>1</v>
      </c>
    </row>
    <row r="1273" spans="1:20" x14ac:dyDescent="0.25">
      <c r="A1273" t="s">
        <v>599</v>
      </c>
      <c r="B1273" t="str">
        <f t="shared" ref="B1273:B1289" si="144">A1273</f>
        <v>Nigeria</v>
      </c>
      <c r="C1273" t="s">
        <v>68</v>
      </c>
      <c r="D1273" t="s">
        <v>68</v>
      </c>
      <c r="E1273" t="s">
        <v>9</v>
      </c>
      <c r="F1273" t="s">
        <v>857</v>
      </c>
      <c r="G1273" t="str">
        <f t="shared" si="141"/>
        <v>SHG Use - Any Interaction</v>
      </c>
      <c r="H1273" t="s">
        <v>747</v>
      </c>
      <c r="I1273" t="s">
        <v>747</v>
      </c>
      <c r="J1273" t="s">
        <v>66</v>
      </c>
      <c r="K1273" t="s">
        <v>121</v>
      </c>
      <c r="L1273" t="s">
        <v>121</v>
      </c>
      <c r="M1273" t="str">
        <f t="shared" si="140"/>
        <v>SHG Use - Any Interaction(Among all question respondents)</v>
      </c>
      <c r="N1273" t="s">
        <v>170</v>
      </c>
      <c r="O1273">
        <v>0.17128251755627805</v>
      </c>
      <c r="P1273">
        <v>1.0618910993918079E-2</v>
      </c>
      <c r="Q1273">
        <v>0.15046569516259312</v>
      </c>
      <c r="R1273">
        <v>0.19209933994996298</v>
      </c>
      <c r="S1273">
        <v>4475</v>
      </c>
      <c r="T1273" t="str">
        <f t="shared" si="143"/>
        <v>1</v>
      </c>
    </row>
    <row r="1274" spans="1:20" x14ac:dyDescent="0.25">
      <c r="A1274" t="s">
        <v>599</v>
      </c>
      <c r="B1274" t="str">
        <f t="shared" si="144"/>
        <v>Nigeria</v>
      </c>
      <c r="C1274" t="s">
        <v>68</v>
      </c>
      <c r="D1274" t="s">
        <v>68</v>
      </c>
      <c r="E1274" t="s">
        <v>9</v>
      </c>
      <c r="F1274" t="s">
        <v>857</v>
      </c>
      <c r="G1274" t="str">
        <f t="shared" si="141"/>
        <v>SHG Use - Any Interaction</v>
      </c>
      <c r="H1274" t="s">
        <v>747</v>
      </c>
      <c r="I1274" t="s">
        <v>747</v>
      </c>
      <c r="J1274" t="s">
        <v>66</v>
      </c>
      <c r="K1274" t="s">
        <v>120</v>
      </c>
      <c r="L1274" t="s">
        <v>120</v>
      </c>
      <c r="M1274" t="str">
        <f t="shared" ref="M1274:M1337" si="145">CONCATENATE(F1274,"(Among ",J1274,")")</f>
        <v>SHG Use - Any Interaction(Among all question respondents)</v>
      </c>
      <c r="N1274" t="s">
        <v>170</v>
      </c>
      <c r="O1274">
        <v>0.18200811162229638</v>
      </c>
      <c r="P1274">
        <v>1.9207993621705534E-2</v>
      </c>
      <c r="Q1274">
        <v>0.14435381928052923</v>
      </c>
      <c r="R1274">
        <v>0.21966240396406353</v>
      </c>
      <c r="S1274">
        <v>1491</v>
      </c>
      <c r="T1274" t="str">
        <f t="shared" si="143"/>
        <v>1</v>
      </c>
    </row>
    <row r="1275" spans="1:20" x14ac:dyDescent="0.25">
      <c r="A1275" t="s">
        <v>599</v>
      </c>
      <c r="B1275" t="str">
        <f t="shared" si="144"/>
        <v>Nigeria</v>
      </c>
      <c r="C1275" t="s">
        <v>68</v>
      </c>
      <c r="D1275" t="s">
        <v>68</v>
      </c>
      <c r="E1275" t="s">
        <v>9</v>
      </c>
      <c r="F1275" t="s">
        <v>857</v>
      </c>
      <c r="G1275" t="str">
        <f t="shared" si="141"/>
        <v>SHG Use - Any Interaction</v>
      </c>
      <c r="H1275" t="s">
        <v>740</v>
      </c>
      <c r="I1275" t="s">
        <v>740</v>
      </c>
      <c r="J1275" t="s">
        <v>66</v>
      </c>
      <c r="K1275" t="s">
        <v>135</v>
      </c>
      <c r="L1275" t="s">
        <v>135</v>
      </c>
      <c r="M1275" t="str">
        <f t="shared" si="145"/>
        <v>SHG Use - Any Interaction(Among all question respondents)</v>
      </c>
      <c r="N1275" t="s">
        <v>171</v>
      </c>
      <c r="O1275">
        <v>0.26083816885597239</v>
      </c>
      <c r="P1275">
        <v>2.0379087090459696E-2</v>
      </c>
      <c r="Q1275">
        <v>0.22088827855132936</v>
      </c>
      <c r="R1275">
        <v>0.30078805916061541</v>
      </c>
      <c r="S1275">
        <v>1784</v>
      </c>
      <c r="T1275" t="str">
        <f t="shared" si="143"/>
        <v>1</v>
      </c>
    </row>
    <row r="1276" spans="1:20" x14ac:dyDescent="0.25">
      <c r="A1276" t="s">
        <v>599</v>
      </c>
      <c r="B1276" t="str">
        <f t="shared" si="144"/>
        <v>Nigeria</v>
      </c>
      <c r="C1276" t="s">
        <v>68</v>
      </c>
      <c r="D1276" t="s">
        <v>68</v>
      </c>
      <c r="E1276" t="s">
        <v>9</v>
      </c>
      <c r="F1276" t="s">
        <v>857</v>
      </c>
      <c r="G1276" t="str">
        <f t="shared" si="141"/>
        <v>SHG Use - Any Interaction</v>
      </c>
      <c r="H1276" t="s">
        <v>740</v>
      </c>
      <c r="I1276" t="s">
        <v>740</v>
      </c>
      <c r="J1276" t="s">
        <v>66</v>
      </c>
      <c r="K1276" t="s">
        <v>134</v>
      </c>
      <c r="L1276" t="s">
        <v>134</v>
      </c>
      <c r="M1276" t="str">
        <f t="shared" si="145"/>
        <v>SHG Use - Any Interaction(Among all question respondents)</v>
      </c>
      <c r="N1276" t="s">
        <v>171</v>
      </c>
      <c r="O1276">
        <v>0.22645732415053144</v>
      </c>
      <c r="P1276">
        <v>1.1014255923426267E-2</v>
      </c>
      <c r="Q1276">
        <v>0.20486566432911898</v>
      </c>
      <c r="R1276">
        <v>0.24804898397194389</v>
      </c>
      <c r="S1276">
        <v>4568</v>
      </c>
      <c r="T1276" t="str">
        <f t="shared" si="143"/>
        <v>1</v>
      </c>
    </row>
    <row r="1277" spans="1:20" x14ac:dyDescent="0.25">
      <c r="A1277" t="s">
        <v>599</v>
      </c>
      <c r="B1277" t="str">
        <f t="shared" si="144"/>
        <v>Nigeria</v>
      </c>
      <c r="C1277" t="s">
        <v>68</v>
      </c>
      <c r="D1277" t="s">
        <v>68</v>
      </c>
      <c r="E1277" t="s">
        <v>9</v>
      </c>
      <c r="F1277" t="s">
        <v>857</v>
      </c>
      <c r="G1277" t="str">
        <f t="shared" si="141"/>
        <v>SHG Use - Any Interaction</v>
      </c>
      <c r="H1277" t="s">
        <v>740</v>
      </c>
      <c r="I1277" t="s">
        <v>740</v>
      </c>
      <c r="J1277" t="s">
        <v>66</v>
      </c>
      <c r="K1277" t="s">
        <v>116</v>
      </c>
      <c r="L1277" t="s">
        <v>116</v>
      </c>
      <c r="M1277" t="str">
        <f t="shared" si="145"/>
        <v>SHG Use - Any Interaction(Among all question respondents)</v>
      </c>
      <c r="N1277" t="s">
        <v>171</v>
      </c>
      <c r="O1277">
        <v>0.22009406512870391</v>
      </c>
      <c r="P1277">
        <v>1.3462128196782167E-2</v>
      </c>
      <c r="Q1277">
        <v>0.1937037492945731</v>
      </c>
      <c r="R1277">
        <v>0.24648438096283473</v>
      </c>
      <c r="S1277">
        <v>3360</v>
      </c>
      <c r="T1277" t="str">
        <f t="shared" si="143"/>
        <v>1</v>
      </c>
    </row>
    <row r="1278" spans="1:20" x14ac:dyDescent="0.25">
      <c r="A1278" t="s">
        <v>599</v>
      </c>
      <c r="B1278" t="str">
        <f t="shared" si="144"/>
        <v>Nigeria</v>
      </c>
      <c r="C1278" t="s">
        <v>68</v>
      </c>
      <c r="D1278" t="s">
        <v>68</v>
      </c>
      <c r="E1278" t="s">
        <v>9</v>
      </c>
      <c r="F1278" t="s">
        <v>857</v>
      </c>
      <c r="G1278" t="str">
        <f t="shared" si="141"/>
        <v>SHG Use - Any Interaction</v>
      </c>
      <c r="H1278" t="s">
        <v>740</v>
      </c>
      <c r="I1278" t="s">
        <v>740</v>
      </c>
      <c r="J1278" t="s">
        <v>66</v>
      </c>
      <c r="K1278" t="s">
        <v>115</v>
      </c>
      <c r="L1278" t="s">
        <v>115</v>
      </c>
      <c r="M1278" t="str">
        <f t="shared" si="145"/>
        <v>SHG Use - Any Interaction(Among all question respondents)</v>
      </c>
      <c r="N1278" t="s">
        <v>171</v>
      </c>
      <c r="O1278">
        <v>0.25979144798575138</v>
      </c>
      <c r="P1278">
        <v>1.5775956827781764E-2</v>
      </c>
      <c r="Q1278">
        <v>0.22886524692860438</v>
      </c>
      <c r="R1278">
        <v>0.29071764904289837</v>
      </c>
      <c r="S1278">
        <v>2992</v>
      </c>
      <c r="T1278" t="str">
        <f t="shared" si="143"/>
        <v>1</v>
      </c>
    </row>
    <row r="1279" spans="1:20" x14ac:dyDescent="0.25">
      <c r="A1279" t="s">
        <v>599</v>
      </c>
      <c r="B1279" t="str">
        <f t="shared" si="144"/>
        <v>Nigeria</v>
      </c>
      <c r="C1279" t="s">
        <v>68</v>
      </c>
      <c r="D1279" t="s">
        <v>68</v>
      </c>
      <c r="E1279" t="s">
        <v>9</v>
      </c>
      <c r="F1279" t="s">
        <v>857</v>
      </c>
      <c r="G1279" t="str">
        <f t="shared" si="141"/>
        <v>SHG Use - Any Interaction</v>
      </c>
      <c r="H1279" t="s">
        <v>740</v>
      </c>
      <c r="I1279" t="s">
        <v>740</v>
      </c>
      <c r="J1279" t="s">
        <v>66</v>
      </c>
      <c r="K1279" t="s">
        <v>419</v>
      </c>
      <c r="L1279" t="s">
        <v>419</v>
      </c>
      <c r="M1279" t="str">
        <f t="shared" si="145"/>
        <v>SHG Use - Any Interaction(Among all question respondents)</v>
      </c>
      <c r="N1279" t="s">
        <v>171</v>
      </c>
      <c r="O1279">
        <v>0.19707072638282941</v>
      </c>
      <c r="P1279">
        <v>1.8116030312599975E-2</v>
      </c>
      <c r="Q1279">
        <v>0.16155719132939875</v>
      </c>
      <c r="R1279">
        <v>0.23258426143626007</v>
      </c>
      <c r="S1279">
        <v>1672</v>
      </c>
      <c r="T1279" t="str">
        <f t="shared" si="143"/>
        <v>1</v>
      </c>
    </row>
    <row r="1280" spans="1:20" x14ac:dyDescent="0.25">
      <c r="A1280" t="s">
        <v>599</v>
      </c>
      <c r="B1280" t="str">
        <f t="shared" si="144"/>
        <v>Nigeria</v>
      </c>
      <c r="C1280" t="s">
        <v>68</v>
      </c>
      <c r="D1280" t="s">
        <v>68</v>
      </c>
      <c r="E1280" t="s">
        <v>9</v>
      </c>
      <c r="F1280" t="s">
        <v>857</v>
      </c>
      <c r="G1280" t="str">
        <f t="shared" si="141"/>
        <v>SHG Use - Any Interaction</v>
      </c>
      <c r="H1280" t="s">
        <v>740</v>
      </c>
      <c r="I1280" t="s">
        <v>740</v>
      </c>
      <c r="J1280" t="s">
        <v>66</v>
      </c>
      <c r="K1280" t="s">
        <v>420</v>
      </c>
      <c r="L1280" t="s">
        <v>420</v>
      </c>
      <c r="M1280" t="str">
        <f t="shared" si="145"/>
        <v>SHG Use - Any Interaction(Among all question respondents)</v>
      </c>
      <c r="N1280" t="s">
        <v>171</v>
      </c>
      <c r="O1280">
        <v>0.25711482520269169</v>
      </c>
      <c r="P1280">
        <v>1.5675735392285946E-2</v>
      </c>
      <c r="Q1280">
        <v>0.2263850919920414</v>
      </c>
      <c r="R1280">
        <v>0.28784455841334194</v>
      </c>
      <c r="S1280">
        <v>2527</v>
      </c>
      <c r="T1280" t="str">
        <f t="shared" si="143"/>
        <v>1</v>
      </c>
    </row>
    <row r="1281" spans="1:20" x14ac:dyDescent="0.25">
      <c r="A1281" t="s">
        <v>599</v>
      </c>
      <c r="B1281" t="str">
        <f t="shared" si="144"/>
        <v>Nigeria</v>
      </c>
      <c r="C1281" t="s">
        <v>68</v>
      </c>
      <c r="D1281" t="s">
        <v>68</v>
      </c>
      <c r="E1281" t="s">
        <v>9</v>
      </c>
      <c r="F1281" t="s">
        <v>857</v>
      </c>
      <c r="G1281" t="str">
        <f t="shared" si="141"/>
        <v>SHG Use - Any Interaction</v>
      </c>
      <c r="H1281" t="s">
        <v>740</v>
      </c>
      <c r="I1281" t="s">
        <v>740</v>
      </c>
      <c r="J1281" t="s">
        <v>66</v>
      </c>
      <c r="K1281" t="s">
        <v>421</v>
      </c>
      <c r="L1281" t="s">
        <v>421</v>
      </c>
      <c r="M1281" t="str">
        <f t="shared" si="145"/>
        <v>SHG Use - Any Interaction(Among all question respondents)</v>
      </c>
      <c r="N1281" t="s">
        <v>171</v>
      </c>
      <c r="O1281">
        <v>0.23936609673577336</v>
      </c>
      <c r="P1281">
        <v>1.7359667224104751E-2</v>
      </c>
      <c r="Q1281">
        <v>0.20533528867014827</v>
      </c>
      <c r="R1281">
        <v>0.27339690480139844</v>
      </c>
      <c r="S1281">
        <v>2153</v>
      </c>
      <c r="T1281" t="str">
        <f t="shared" si="143"/>
        <v>1</v>
      </c>
    </row>
    <row r="1282" spans="1:20" x14ac:dyDescent="0.25">
      <c r="A1282" t="s">
        <v>599</v>
      </c>
      <c r="B1282" t="str">
        <f t="shared" si="144"/>
        <v>Nigeria</v>
      </c>
      <c r="C1282" t="s">
        <v>68</v>
      </c>
      <c r="D1282" t="s">
        <v>68</v>
      </c>
      <c r="E1282" t="s">
        <v>9</v>
      </c>
      <c r="F1282" t="s">
        <v>857</v>
      </c>
      <c r="G1282" t="str">
        <f t="shared" si="141"/>
        <v>SHG Use - Any Interaction</v>
      </c>
      <c r="H1282" t="s">
        <v>740</v>
      </c>
      <c r="I1282" t="s">
        <v>740</v>
      </c>
      <c r="J1282" t="s">
        <v>66</v>
      </c>
      <c r="K1282" t="s">
        <v>128</v>
      </c>
      <c r="L1282" t="s">
        <v>128</v>
      </c>
      <c r="M1282" t="str">
        <f t="shared" si="145"/>
        <v>SHG Use - Any Interaction(Among all question respondents)</v>
      </c>
      <c r="N1282" t="s">
        <v>171</v>
      </c>
      <c r="O1282">
        <v>0.24016157446057235</v>
      </c>
      <c r="P1282">
        <v>1.0538424485334088E-2</v>
      </c>
      <c r="Q1282">
        <v>0.21950270488981749</v>
      </c>
      <c r="R1282">
        <v>0.2608204440313272</v>
      </c>
      <c r="S1282">
        <v>6253</v>
      </c>
      <c r="T1282" t="str">
        <f t="shared" si="143"/>
        <v>1</v>
      </c>
    </row>
    <row r="1283" spans="1:20" x14ac:dyDescent="0.25">
      <c r="A1283" t="s">
        <v>599</v>
      </c>
      <c r="B1283" t="str">
        <f t="shared" si="144"/>
        <v>Nigeria</v>
      </c>
      <c r="C1283" t="s">
        <v>68</v>
      </c>
      <c r="D1283" t="s">
        <v>68</v>
      </c>
      <c r="E1283" t="s">
        <v>9</v>
      </c>
      <c r="F1283" t="s">
        <v>857</v>
      </c>
      <c r="G1283" t="str">
        <f t="shared" ref="G1283:G1346" si="146">F1283</f>
        <v>SHG Use - Any Interaction</v>
      </c>
      <c r="H1283" t="s">
        <v>740</v>
      </c>
      <c r="I1283" t="s">
        <v>740</v>
      </c>
      <c r="J1283" t="s">
        <v>66</v>
      </c>
      <c r="K1283" t="s">
        <v>127</v>
      </c>
      <c r="L1283" t="s">
        <v>127</v>
      </c>
      <c r="M1283" t="str">
        <f t="shared" si="145"/>
        <v>SHG Use - Any Interaction(Among all question respondents)</v>
      </c>
      <c r="N1283" t="s">
        <v>171</v>
      </c>
      <c r="O1283">
        <v>0.21314543577855119</v>
      </c>
      <c r="P1283">
        <v>5.6903320164873893E-2</v>
      </c>
      <c r="Q1283">
        <v>0.10159571873450798</v>
      </c>
      <c r="R1283">
        <v>0.32469515282259442</v>
      </c>
      <c r="S1283">
        <v>99</v>
      </c>
      <c r="T1283" t="str">
        <f t="shared" si="143"/>
        <v>1</v>
      </c>
    </row>
    <row r="1284" spans="1:20" x14ac:dyDescent="0.25">
      <c r="A1284" t="s">
        <v>599</v>
      </c>
      <c r="B1284" t="str">
        <f t="shared" si="144"/>
        <v>Nigeria</v>
      </c>
      <c r="C1284" t="s">
        <v>68</v>
      </c>
      <c r="D1284" t="s">
        <v>68</v>
      </c>
      <c r="E1284" t="s">
        <v>9</v>
      </c>
      <c r="F1284" t="s">
        <v>857</v>
      </c>
      <c r="G1284" t="str">
        <f t="shared" si="146"/>
        <v>SHG Use - Any Interaction</v>
      </c>
      <c r="H1284" t="s">
        <v>740</v>
      </c>
      <c r="I1284" t="s">
        <v>740</v>
      </c>
      <c r="J1284" t="s">
        <v>66</v>
      </c>
      <c r="K1284" t="s">
        <v>124</v>
      </c>
      <c r="L1284" t="s">
        <v>124</v>
      </c>
      <c r="M1284" t="str">
        <f t="shared" si="145"/>
        <v>SHG Use - Any Interaction(Among all question respondents)</v>
      </c>
      <c r="N1284" t="s">
        <v>171</v>
      </c>
      <c r="O1284">
        <v>0.12613250627577816</v>
      </c>
      <c r="P1284">
        <v>1.3414476851562862E-2</v>
      </c>
      <c r="Q1284">
        <v>9.9835603164500436E-2</v>
      </c>
      <c r="R1284">
        <v>0.15242940938705588</v>
      </c>
      <c r="S1284">
        <v>1678</v>
      </c>
      <c r="T1284" t="str">
        <f t="shared" si="143"/>
        <v>1</v>
      </c>
    </row>
    <row r="1285" spans="1:20" x14ac:dyDescent="0.25">
      <c r="A1285" t="s">
        <v>599</v>
      </c>
      <c r="B1285" t="str">
        <f t="shared" si="144"/>
        <v>Nigeria</v>
      </c>
      <c r="C1285" t="s">
        <v>68</v>
      </c>
      <c r="D1285" t="s">
        <v>68</v>
      </c>
      <c r="E1285" t="s">
        <v>9</v>
      </c>
      <c r="F1285" t="s">
        <v>857</v>
      </c>
      <c r="G1285" t="str">
        <f t="shared" si="146"/>
        <v>SHG Use - Any Interaction</v>
      </c>
      <c r="H1285" t="s">
        <v>740</v>
      </c>
      <c r="I1285" t="s">
        <v>740</v>
      </c>
      <c r="J1285" t="s">
        <v>66</v>
      </c>
      <c r="K1285" t="s">
        <v>123</v>
      </c>
      <c r="L1285" t="s">
        <v>123</v>
      </c>
      <c r="M1285" t="str">
        <f t="shared" si="145"/>
        <v>SHG Use - Any Interaction(Among all question respondents)</v>
      </c>
      <c r="N1285" t="s">
        <v>171</v>
      </c>
      <c r="O1285">
        <v>0.24888532884390674</v>
      </c>
      <c r="P1285">
        <v>1.1170866304174352E-2</v>
      </c>
      <c r="Q1285">
        <v>0.2269866598074258</v>
      </c>
      <c r="R1285">
        <v>0.27078399788038771</v>
      </c>
      <c r="S1285">
        <v>4674</v>
      </c>
      <c r="T1285" t="str">
        <f t="shared" si="143"/>
        <v>1</v>
      </c>
    </row>
    <row r="1286" spans="1:20" x14ac:dyDescent="0.25">
      <c r="A1286" t="s">
        <v>599</v>
      </c>
      <c r="B1286" t="str">
        <f t="shared" si="144"/>
        <v>Nigeria</v>
      </c>
      <c r="C1286" t="s">
        <v>68</v>
      </c>
      <c r="D1286" t="s">
        <v>68</v>
      </c>
      <c r="E1286" t="s">
        <v>9</v>
      </c>
      <c r="F1286" t="s">
        <v>857</v>
      </c>
      <c r="G1286" t="str">
        <f t="shared" si="146"/>
        <v>SHG Use - Any Interaction</v>
      </c>
      <c r="H1286" t="s">
        <v>740</v>
      </c>
      <c r="I1286" t="s">
        <v>740</v>
      </c>
      <c r="J1286" t="s">
        <v>66</v>
      </c>
      <c r="K1286" t="s">
        <v>132</v>
      </c>
      <c r="L1286" t="s">
        <v>132</v>
      </c>
      <c r="M1286" t="str">
        <f t="shared" si="145"/>
        <v>SHG Use - Any Interaction(Among all question respondents)</v>
      </c>
      <c r="N1286" t="s">
        <v>171</v>
      </c>
      <c r="O1286">
        <v>0.1300570295823571</v>
      </c>
      <c r="P1286">
        <v>1.9611733404756075E-2</v>
      </c>
      <c r="Q1286">
        <v>9.1611411546272892E-2</v>
      </c>
      <c r="R1286">
        <v>0.1685026476184413</v>
      </c>
      <c r="S1286">
        <v>1052</v>
      </c>
      <c r="T1286" t="str">
        <f t="shared" si="143"/>
        <v>1</v>
      </c>
    </row>
    <row r="1287" spans="1:20" x14ac:dyDescent="0.25">
      <c r="A1287" t="s">
        <v>599</v>
      </c>
      <c r="B1287" t="str">
        <f t="shared" si="144"/>
        <v>Nigeria</v>
      </c>
      <c r="C1287" t="s">
        <v>68</v>
      </c>
      <c r="D1287" t="s">
        <v>68</v>
      </c>
      <c r="E1287" t="s">
        <v>9</v>
      </c>
      <c r="F1287" t="s">
        <v>857</v>
      </c>
      <c r="G1287" t="str">
        <f t="shared" si="146"/>
        <v>SHG Use - Any Interaction</v>
      </c>
      <c r="H1287" t="s">
        <v>740</v>
      </c>
      <c r="I1287" t="s">
        <v>740</v>
      </c>
      <c r="J1287" t="s">
        <v>66</v>
      </c>
      <c r="K1287" t="s">
        <v>131</v>
      </c>
      <c r="L1287" t="s">
        <v>131</v>
      </c>
      <c r="M1287" t="str">
        <f t="shared" si="145"/>
        <v>SHG Use - Any Interaction(Among all question respondents)</v>
      </c>
      <c r="N1287" t="s">
        <v>171</v>
      </c>
      <c r="O1287">
        <v>0.25430750634345939</v>
      </c>
      <c r="P1287">
        <v>1.1446609412413463E-2</v>
      </c>
      <c r="Q1287">
        <v>0.23186828772899609</v>
      </c>
      <c r="R1287">
        <v>0.27674672495792269</v>
      </c>
      <c r="S1287">
        <v>5300</v>
      </c>
      <c r="T1287" t="str">
        <f t="shared" si="143"/>
        <v>1</v>
      </c>
    </row>
    <row r="1288" spans="1:20" x14ac:dyDescent="0.25">
      <c r="A1288" t="s">
        <v>599</v>
      </c>
      <c r="B1288" t="str">
        <f t="shared" si="144"/>
        <v>Nigeria</v>
      </c>
      <c r="C1288" t="s">
        <v>68</v>
      </c>
      <c r="D1288" t="s">
        <v>68</v>
      </c>
      <c r="E1288" t="s">
        <v>9</v>
      </c>
      <c r="F1288" t="s">
        <v>857</v>
      </c>
      <c r="G1288" t="str">
        <f t="shared" si="146"/>
        <v>SHG Use - Any Interaction</v>
      </c>
      <c r="H1288" t="s">
        <v>740</v>
      </c>
      <c r="I1288" t="s">
        <v>740</v>
      </c>
      <c r="J1288" t="s">
        <v>66</v>
      </c>
      <c r="K1288" t="s">
        <v>121</v>
      </c>
      <c r="L1288" t="s">
        <v>121</v>
      </c>
      <c r="M1288" t="str">
        <f t="shared" si="145"/>
        <v>SHG Use - Any Interaction(Among all question respondents)</v>
      </c>
      <c r="N1288" t="s">
        <v>171</v>
      </c>
      <c r="O1288">
        <v>0.2311756949059455</v>
      </c>
      <c r="P1288">
        <v>1.154543395445012E-2</v>
      </c>
      <c r="Q1288">
        <v>0.20854274682773113</v>
      </c>
      <c r="R1288">
        <v>0.25380864298415989</v>
      </c>
      <c r="S1288">
        <v>4739</v>
      </c>
      <c r="T1288" t="str">
        <f t="shared" si="143"/>
        <v>1</v>
      </c>
    </row>
    <row r="1289" spans="1:20" x14ac:dyDescent="0.25">
      <c r="A1289" t="s">
        <v>599</v>
      </c>
      <c r="B1289" t="str">
        <f t="shared" si="144"/>
        <v>Nigeria</v>
      </c>
      <c r="C1289" t="s">
        <v>68</v>
      </c>
      <c r="D1289" t="s">
        <v>68</v>
      </c>
      <c r="E1289" t="s">
        <v>9</v>
      </c>
      <c r="F1289" t="s">
        <v>857</v>
      </c>
      <c r="G1289" t="str">
        <f t="shared" si="146"/>
        <v>SHG Use - Any Interaction</v>
      </c>
      <c r="H1289" t="s">
        <v>740</v>
      </c>
      <c r="I1289" t="s">
        <v>740</v>
      </c>
      <c r="J1289" t="s">
        <v>66</v>
      </c>
      <c r="K1289" t="s">
        <v>120</v>
      </c>
      <c r="L1289" t="s">
        <v>120</v>
      </c>
      <c r="M1289" t="str">
        <f t="shared" si="145"/>
        <v>SHG Use - Any Interaction(Among all question respondents)</v>
      </c>
      <c r="N1289" t="s">
        <v>171</v>
      </c>
      <c r="O1289">
        <v>0.25530172663580103</v>
      </c>
      <c r="P1289">
        <v>2.0504033601499289E-2</v>
      </c>
      <c r="Q1289">
        <v>0.21510689898986188</v>
      </c>
      <c r="R1289">
        <v>0.29549655428174015</v>
      </c>
      <c r="S1289">
        <v>1613</v>
      </c>
      <c r="T1289" t="str">
        <f t="shared" si="143"/>
        <v>1</v>
      </c>
    </row>
    <row r="1290" spans="1:20" x14ac:dyDescent="0.25">
      <c r="A1290" t="s">
        <v>599</v>
      </c>
      <c r="B1290" t="s">
        <v>599</v>
      </c>
      <c r="C1290" t="s">
        <v>68</v>
      </c>
      <c r="D1290" t="s">
        <v>68</v>
      </c>
      <c r="E1290" t="s">
        <v>9</v>
      </c>
      <c r="F1290" t="s">
        <v>857</v>
      </c>
      <c r="G1290" t="str">
        <f t="shared" si="146"/>
        <v>SHG Use - Any Interaction</v>
      </c>
      <c r="H1290" t="s">
        <v>69</v>
      </c>
      <c r="I1290" t="s">
        <v>69</v>
      </c>
      <c r="J1290" t="s">
        <v>66</v>
      </c>
      <c r="K1290" t="s">
        <v>114</v>
      </c>
      <c r="L1290" t="s">
        <v>114</v>
      </c>
      <c r="M1290" t="str">
        <f t="shared" si="145"/>
        <v>SHG Use - Any Interaction(Among all question respondents)</v>
      </c>
      <c r="N1290" t="s">
        <v>176</v>
      </c>
      <c r="O1290">
        <v>1.5205542445116968E-2</v>
      </c>
      <c r="P1290">
        <v>3.3248251441711577E-3</v>
      </c>
      <c r="Q1290">
        <v>8.6877627623392142E-3</v>
      </c>
      <c r="R1290">
        <v>2.1723322127894722E-2</v>
      </c>
      <c r="S1290">
        <v>6352</v>
      </c>
      <c r="T1290" t="str">
        <f t="shared" si="143"/>
        <v>1</v>
      </c>
    </row>
    <row r="1291" spans="1:20" x14ac:dyDescent="0.25">
      <c r="A1291" t="s">
        <v>599</v>
      </c>
      <c r="B1291" t="s">
        <v>599</v>
      </c>
      <c r="C1291" t="s">
        <v>68</v>
      </c>
      <c r="D1291" t="s">
        <v>68</v>
      </c>
      <c r="E1291" t="s">
        <v>9</v>
      </c>
      <c r="F1291" t="s">
        <v>857</v>
      </c>
      <c r="G1291" t="str">
        <f t="shared" si="146"/>
        <v>SHG Use - Any Interaction</v>
      </c>
      <c r="H1291" t="s">
        <v>69</v>
      </c>
      <c r="I1291" t="s">
        <v>69</v>
      </c>
      <c r="J1291" t="s">
        <v>66</v>
      </c>
      <c r="K1291" t="s">
        <v>135</v>
      </c>
      <c r="L1291" t="s">
        <v>135</v>
      </c>
      <c r="M1291" t="str">
        <f t="shared" si="145"/>
        <v>SHG Use - Any Interaction(Among all question respondents)</v>
      </c>
      <c r="N1291" t="s">
        <v>176</v>
      </c>
      <c r="O1291">
        <v>9.5684491943948419E-3</v>
      </c>
      <c r="P1291">
        <v>4.215080783870272E-3</v>
      </c>
      <c r="Q1291">
        <v>1.3054679237736767E-3</v>
      </c>
      <c r="R1291">
        <v>1.7831430465016007E-2</v>
      </c>
      <c r="S1291">
        <v>1784</v>
      </c>
      <c r="T1291" t="str">
        <f t="shared" si="143"/>
        <v>1</v>
      </c>
    </row>
    <row r="1292" spans="1:20" x14ac:dyDescent="0.25">
      <c r="A1292" t="s">
        <v>599</v>
      </c>
      <c r="B1292" t="s">
        <v>599</v>
      </c>
      <c r="C1292" t="s">
        <v>68</v>
      </c>
      <c r="D1292" t="s">
        <v>68</v>
      </c>
      <c r="E1292" t="s">
        <v>9</v>
      </c>
      <c r="F1292" t="s">
        <v>857</v>
      </c>
      <c r="G1292" t="str">
        <f t="shared" si="146"/>
        <v>SHG Use - Any Interaction</v>
      </c>
      <c r="H1292" t="s">
        <v>69</v>
      </c>
      <c r="I1292" t="s">
        <v>69</v>
      </c>
      <c r="J1292" t="s">
        <v>66</v>
      </c>
      <c r="K1292" t="s">
        <v>134</v>
      </c>
      <c r="L1292" t="s">
        <v>134</v>
      </c>
      <c r="M1292" t="str">
        <f t="shared" si="145"/>
        <v>SHG Use - Any Interaction(Among all question respondents)</v>
      </c>
      <c r="N1292" t="s">
        <v>176</v>
      </c>
      <c r="O1292">
        <v>1.8729574180871837E-2</v>
      </c>
      <c r="P1292">
        <v>4.706505959648331E-3</v>
      </c>
      <c r="Q1292">
        <v>9.5032336695678975E-3</v>
      </c>
      <c r="R1292">
        <v>2.7955914692175777E-2</v>
      </c>
      <c r="S1292">
        <v>4568</v>
      </c>
      <c r="T1292" t="str">
        <f t="shared" si="143"/>
        <v>1</v>
      </c>
    </row>
    <row r="1293" spans="1:20" x14ac:dyDescent="0.25">
      <c r="A1293" t="s">
        <v>599</v>
      </c>
      <c r="B1293" t="s">
        <v>599</v>
      </c>
      <c r="C1293" t="s">
        <v>68</v>
      </c>
      <c r="D1293" t="s">
        <v>68</v>
      </c>
      <c r="E1293" t="s">
        <v>9</v>
      </c>
      <c r="F1293" t="s">
        <v>857</v>
      </c>
      <c r="G1293" t="str">
        <f t="shared" si="146"/>
        <v>SHG Use - Any Interaction</v>
      </c>
      <c r="H1293" t="s">
        <v>69</v>
      </c>
      <c r="I1293" t="s">
        <v>69</v>
      </c>
      <c r="J1293" t="s">
        <v>66</v>
      </c>
      <c r="K1293" t="s">
        <v>116</v>
      </c>
      <c r="L1293" t="s">
        <v>116</v>
      </c>
      <c r="M1293" t="str">
        <f t="shared" si="145"/>
        <v>SHG Use - Any Interaction(Among all question respondents)</v>
      </c>
      <c r="N1293" t="s">
        <v>176</v>
      </c>
      <c r="O1293">
        <v>1.508820867996564E-2</v>
      </c>
      <c r="P1293">
        <v>4.9011447410790094E-3</v>
      </c>
      <c r="Q1293">
        <v>5.4803104505622875E-3</v>
      </c>
      <c r="R1293">
        <v>2.4696106909368992E-2</v>
      </c>
      <c r="S1293">
        <v>3360</v>
      </c>
      <c r="T1293" t="str">
        <f t="shared" si="143"/>
        <v>1</v>
      </c>
    </row>
    <row r="1294" spans="1:20" x14ac:dyDescent="0.25">
      <c r="A1294" t="s">
        <v>599</v>
      </c>
      <c r="B1294" t="s">
        <v>599</v>
      </c>
      <c r="C1294" t="s">
        <v>68</v>
      </c>
      <c r="D1294" t="s">
        <v>68</v>
      </c>
      <c r="E1294" t="s">
        <v>9</v>
      </c>
      <c r="F1294" t="s">
        <v>857</v>
      </c>
      <c r="G1294" t="str">
        <f t="shared" si="146"/>
        <v>SHG Use - Any Interaction</v>
      </c>
      <c r="H1294" t="s">
        <v>69</v>
      </c>
      <c r="I1294" t="s">
        <v>69</v>
      </c>
      <c r="J1294" t="s">
        <v>66</v>
      </c>
      <c r="K1294" t="s">
        <v>115</v>
      </c>
      <c r="L1294" t="s">
        <v>115</v>
      </c>
      <c r="M1294" t="str">
        <f t="shared" si="145"/>
        <v>SHG Use - Any Interaction(Among all question respondents)</v>
      </c>
      <c r="N1294" t="s">
        <v>176</v>
      </c>
      <c r="O1294">
        <v>1.5325991807167934E-2</v>
      </c>
      <c r="P1294">
        <v>4.4818516942177122E-3</v>
      </c>
      <c r="Q1294">
        <v>6.5400494952821079E-3</v>
      </c>
      <c r="R1294">
        <v>2.4111934119053761E-2</v>
      </c>
      <c r="S1294">
        <v>2992</v>
      </c>
      <c r="T1294" t="str">
        <f t="shared" si="143"/>
        <v>1</v>
      </c>
    </row>
    <row r="1295" spans="1:20" x14ac:dyDescent="0.25">
      <c r="A1295" t="s">
        <v>599</v>
      </c>
      <c r="B1295" t="s">
        <v>599</v>
      </c>
      <c r="C1295" t="s">
        <v>68</v>
      </c>
      <c r="D1295" t="s">
        <v>68</v>
      </c>
      <c r="E1295" t="s">
        <v>9</v>
      </c>
      <c r="F1295" t="s">
        <v>857</v>
      </c>
      <c r="G1295" t="str">
        <f t="shared" si="146"/>
        <v>SHG Use - Any Interaction</v>
      </c>
      <c r="H1295" t="s">
        <v>69</v>
      </c>
      <c r="I1295" t="s">
        <v>69</v>
      </c>
      <c r="J1295" t="s">
        <v>66</v>
      </c>
      <c r="K1295" t="s">
        <v>419</v>
      </c>
      <c r="L1295" t="s">
        <v>419</v>
      </c>
      <c r="M1295" t="str">
        <f t="shared" si="145"/>
        <v>SHG Use - Any Interaction(Among all question respondents)</v>
      </c>
      <c r="N1295" t="s">
        <v>176</v>
      </c>
      <c r="O1295">
        <v>3.822995641661448E-3</v>
      </c>
      <c r="P1295">
        <v>1.7430223229132191E-3</v>
      </c>
      <c r="Q1295">
        <v>4.0608347627178569E-4</v>
      </c>
      <c r="R1295">
        <v>7.2399078070511103E-3</v>
      </c>
      <c r="S1295">
        <v>1672</v>
      </c>
      <c r="T1295" t="str">
        <f t="shared" si="143"/>
        <v>1</v>
      </c>
    </row>
    <row r="1296" spans="1:20" x14ac:dyDescent="0.25">
      <c r="A1296" t="s">
        <v>599</v>
      </c>
      <c r="B1296" t="s">
        <v>599</v>
      </c>
      <c r="C1296" t="s">
        <v>68</v>
      </c>
      <c r="D1296" t="s">
        <v>68</v>
      </c>
      <c r="E1296" t="s">
        <v>9</v>
      </c>
      <c r="F1296" t="s">
        <v>857</v>
      </c>
      <c r="G1296" t="str">
        <f t="shared" si="146"/>
        <v>SHG Use - Any Interaction</v>
      </c>
      <c r="H1296" t="s">
        <v>69</v>
      </c>
      <c r="I1296" t="s">
        <v>69</v>
      </c>
      <c r="J1296" t="s">
        <v>66</v>
      </c>
      <c r="K1296" t="s">
        <v>420</v>
      </c>
      <c r="L1296" t="s">
        <v>420</v>
      </c>
      <c r="M1296" t="str">
        <f t="shared" si="145"/>
        <v>SHG Use - Any Interaction(Among all question respondents)</v>
      </c>
      <c r="N1296" t="s">
        <v>176</v>
      </c>
      <c r="O1296">
        <v>1.4973713985338344E-2</v>
      </c>
      <c r="P1296">
        <v>5.0150129098215932E-3</v>
      </c>
      <c r="Q1296">
        <v>5.1425957053868789E-3</v>
      </c>
      <c r="R1296">
        <v>2.480483226528981E-2</v>
      </c>
      <c r="S1296">
        <v>2527</v>
      </c>
      <c r="T1296" t="str">
        <f t="shared" si="143"/>
        <v>1</v>
      </c>
    </row>
    <row r="1297" spans="1:20" x14ac:dyDescent="0.25">
      <c r="A1297" t="s">
        <v>599</v>
      </c>
      <c r="B1297" t="s">
        <v>599</v>
      </c>
      <c r="C1297" t="s">
        <v>68</v>
      </c>
      <c r="D1297" t="s">
        <v>68</v>
      </c>
      <c r="E1297" t="s">
        <v>9</v>
      </c>
      <c r="F1297" t="s">
        <v>857</v>
      </c>
      <c r="G1297" t="str">
        <f t="shared" si="146"/>
        <v>SHG Use - Any Interaction</v>
      </c>
      <c r="H1297" t="s">
        <v>69</v>
      </c>
      <c r="I1297" t="s">
        <v>69</v>
      </c>
      <c r="J1297" t="s">
        <v>66</v>
      </c>
      <c r="K1297" t="s">
        <v>421</v>
      </c>
      <c r="L1297" t="s">
        <v>421</v>
      </c>
      <c r="M1297" t="str">
        <f t="shared" si="145"/>
        <v>SHG Use - Any Interaction(Among all question respondents)</v>
      </c>
      <c r="N1297" t="s">
        <v>176</v>
      </c>
      <c r="O1297">
        <v>1.9249672623836433E-2</v>
      </c>
      <c r="P1297">
        <v>5.8536593331755564E-3</v>
      </c>
      <c r="Q1297">
        <v>7.7745242424062527E-3</v>
      </c>
      <c r="R1297">
        <v>3.0724821005266613E-2</v>
      </c>
      <c r="S1297">
        <v>2153</v>
      </c>
      <c r="T1297" t="str">
        <f t="shared" si="143"/>
        <v>1</v>
      </c>
    </row>
    <row r="1298" spans="1:20" x14ac:dyDescent="0.25">
      <c r="A1298" t="s">
        <v>599</v>
      </c>
      <c r="B1298" t="s">
        <v>599</v>
      </c>
      <c r="C1298" t="s">
        <v>68</v>
      </c>
      <c r="D1298" t="s">
        <v>68</v>
      </c>
      <c r="E1298" t="s">
        <v>9</v>
      </c>
      <c r="F1298" t="s">
        <v>857</v>
      </c>
      <c r="G1298" t="str">
        <f t="shared" si="146"/>
        <v>SHG Use - Any Interaction</v>
      </c>
      <c r="H1298" t="s">
        <v>69</v>
      </c>
      <c r="I1298" t="s">
        <v>69</v>
      </c>
      <c r="J1298" t="s">
        <v>66</v>
      </c>
      <c r="K1298" t="s">
        <v>128</v>
      </c>
      <c r="L1298" t="s">
        <v>128</v>
      </c>
      <c r="M1298" t="str">
        <f t="shared" si="145"/>
        <v>SHG Use - Any Interaction(Among all question respondents)</v>
      </c>
      <c r="N1298" t="s">
        <v>176</v>
      </c>
      <c r="O1298">
        <v>1.5174720322745573E-2</v>
      </c>
      <c r="P1298">
        <v>3.3758648452984316E-3</v>
      </c>
      <c r="Q1298">
        <v>8.5568855956880893E-3</v>
      </c>
      <c r="R1298">
        <v>2.1792555049803056E-2</v>
      </c>
      <c r="S1298">
        <v>6253</v>
      </c>
      <c r="T1298" t="str">
        <f t="shared" si="143"/>
        <v>1</v>
      </c>
    </row>
    <row r="1299" spans="1:20" x14ac:dyDescent="0.25">
      <c r="A1299" t="s">
        <v>599</v>
      </c>
      <c r="B1299" t="s">
        <v>599</v>
      </c>
      <c r="C1299" t="s">
        <v>68</v>
      </c>
      <c r="D1299" t="s">
        <v>68</v>
      </c>
      <c r="E1299" t="s">
        <v>9</v>
      </c>
      <c r="F1299" t="s">
        <v>857</v>
      </c>
      <c r="G1299" t="str">
        <f t="shared" si="146"/>
        <v>SHG Use - Any Interaction</v>
      </c>
      <c r="H1299" t="s">
        <v>69</v>
      </c>
      <c r="I1299" t="s">
        <v>69</v>
      </c>
      <c r="J1299" t="s">
        <v>66</v>
      </c>
      <c r="K1299" t="s">
        <v>127</v>
      </c>
      <c r="L1299" t="s">
        <v>127</v>
      </c>
      <c r="M1299" t="str">
        <f t="shared" si="145"/>
        <v>SHG Use - Any Interaction(Among all question respondents)</v>
      </c>
      <c r="N1299" t="s">
        <v>176</v>
      </c>
      <c r="O1299">
        <v>1.6913525582111687E-2</v>
      </c>
      <c r="P1299">
        <v>1.3682897315429045E-2</v>
      </c>
      <c r="Q1299">
        <v>-9.9095722521865548E-3</v>
      </c>
      <c r="R1299">
        <v>4.373662341640993E-2</v>
      </c>
      <c r="S1299">
        <v>99</v>
      </c>
      <c r="T1299" t="str">
        <f t="shared" si="143"/>
        <v>1</v>
      </c>
    </row>
    <row r="1300" spans="1:20" x14ac:dyDescent="0.25">
      <c r="A1300" t="s">
        <v>599</v>
      </c>
      <c r="B1300" t="s">
        <v>599</v>
      </c>
      <c r="C1300" t="s">
        <v>68</v>
      </c>
      <c r="D1300" t="s">
        <v>68</v>
      </c>
      <c r="E1300" t="s">
        <v>9</v>
      </c>
      <c r="F1300" t="s">
        <v>857</v>
      </c>
      <c r="G1300" t="str">
        <f t="shared" si="146"/>
        <v>SHG Use - Any Interaction</v>
      </c>
      <c r="H1300" t="s">
        <v>69</v>
      </c>
      <c r="I1300" t="s">
        <v>69</v>
      </c>
      <c r="J1300" t="s">
        <v>66</v>
      </c>
      <c r="K1300" t="s">
        <v>124</v>
      </c>
      <c r="L1300" t="s">
        <v>124</v>
      </c>
      <c r="M1300" t="str">
        <f t="shared" si="145"/>
        <v>SHG Use - Any Interaction(Among all question respondents)</v>
      </c>
      <c r="N1300" t="s">
        <v>176</v>
      </c>
      <c r="O1300">
        <v>8.0552486842398116E-3</v>
      </c>
      <c r="P1300">
        <v>4.6505130861110707E-3</v>
      </c>
      <c r="Q1300">
        <v>-1.0613268927603496E-3</v>
      </c>
      <c r="R1300">
        <v>1.7171824261239973E-2</v>
      </c>
      <c r="S1300">
        <v>1678</v>
      </c>
      <c r="T1300" t="str">
        <f t="shared" si="143"/>
        <v>1</v>
      </c>
    </row>
    <row r="1301" spans="1:20" x14ac:dyDescent="0.25">
      <c r="A1301" t="s">
        <v>599</v>
      </c>
      <c r="B1301" t="s">
        <v>599</v>
      </c>
      <c r="C1301" t="s">
        <v>68</v>
      </c>
      <c r="D1301" t="s">
        <v>68</v>
      </c>
      <c r="E1301" t="s">
        <v>9</v>
      </c>
      <c r="F1301" t="s">
        <v>857</v>
      </c>
      <c r="G1301" t="str">
        <f t="shared" si="146"/>
        <v>SHG Use - Any Interaction</v>
      </c>
      <c r="H1301" t="s">
        <v>69</v>
      </c>
      <c r="I1301" t="s">
        <v>69</v>
      </c>
      <c r="J1301" t="s">
        <v>66</v>
      </c>
      <c r="K1301" t="s">
        <v>123</v>
      </c>
      <c r="L1301" t="s">
        <v>123</v>
      </c>
      <c r="M1301" t="str">
        <f t="shared" si="145"/>
        <v>SHG Use - Any Interaction(Among all question respondents)</v>
      </c>
      <c r="N1301" t="s">
        <v>176</v>
      </c>
      <c r="O1301">
        <v>1.5785036058702146E-2</v>
      </c>
      <c r="P1301">
        <v>3.5739543362419972E-3</v>
      </c>
      <c r="Q1301">
        <v>8.7788790580035289E-3</v>
      </c>
      <c r="R1301">
        <v>2.2791193059400763E-2</v>
      </c>
      <c r="S1301">
        <v>4674</v>
      </c>
      <c r="T1301" t="str">
        <f t="shared" si="143"/>
        <v>1</v>
      </c>
    </row>
    <row r="1302" spans="1:20" x14ac:dyDescent="0.25">
      <c r="A1302" t="s">
        <v>599</v>
      </c>
      <c r="B1302" t="s">
        <v>599</v>
      </c>
      <c r="C1302" t="s">
        <v>68</v>
      </c>
      <c r="D1302" t="s">
        <v>68</v>
      </c>
      <c r="E1302" t="s">
        <v>9</v>
      </c>
      <c r="F1302" t="s">
        <v>857</v>
      </c>
      <c r="G1302" t="str">
        <f t="shared" si="146"/>
        <v>SHG Use - Any Interaction</v>
      </c>
      <c r="H1302" t="s">
        <v>69</v>
      </c>
      <c r="I1302" t="s">
        <v>69</v>
      </c>
      <c r="J1302" t="s">
        <v>66</v>
      </c>
      <c r="K1302" t="s">
        <v>132</v>
      </c>
      <c r="L1302" t="s">
        <v>132</v>
      </c>
      <c r="M1302" t="str">
        <f t="shared" si="145"/>
        <v>SHG Use - Any Interaction(Among all question respondents)</v>
      </c>
      <c r="N1302" t="s">
        <v>176</v>
      </c>
      <c r="O1302">
        <v>1.0578979326683565E-3</v>
      </c>
      <c r="P1302">
        <v>5.8911519241629121E-4</v>
      </c>
      <c r="Q1302">
        <v>-9.6966718989531303E-5</v>
      </c>
      <c r="R1302">
        <v>2.2127625843262446E-3</v>
      </c>
      <c r="S1302">
        <v>1052</v>
      </c>
      <c r="T1302" t="str">
        <f t="shared" si="143"/>
        <v>1</v>
      </c>
    </row>
    <row r="1303" spans="1:20" x14ac:dyDescent="0.25">
      <c r="A1303" t="s">
        <v>599</v>
      </c>
      <c r="B1303" t="s">
        <v>599</v>
      </c>
      <c r="C1303" t="s">
        <v>68</v>
      </c>
      <c r="D1303" t="s">
        <v>68</v>
      </c>
      <c r="E1303" t="s">
        <v>9</v>
      </c>
      <c r="F1303" t="s">
        <v>857</v>
      </c>
      <c r="G1303" t="str">
        <f t="shared" si="146"/>
        <v>SHG Use - Any Interaction</v>
      </c>
      <c r="H1303" t="s">
        <v>69</v>
      </c>
      <c r="I1303" t="s">
        <v>69</v>
      </c>
      <c r="J1303" t="s">
        <v>66</v>
      </c>
      <c r="K1303" t="s">
        <v>131</v>
      </c>
      <c r="L1303" t="s">
        <v>131</v>
      </c>
      <c r="M1303" t="str">
        <f t="shared" si="145"/>
        <v>SHG Use - Any Interaction(Among all question respondents)</v>
      </c>
      <c r="N1303" t="s">
        <v>176</v>
      </c>
      <c r="O1303">
        <v>1.7092936098015273E-2</v>
      </c>
      <c r="P1303">
        <v>3.7638686794948463E-3</v>
      </c>
      <c r="Q1303">
        <v>9.7144828729297701E-3</v>
      </c>
      <c r="R1303">
        <v>2.4471389323100775E-2</v>
      </c>
      <c r="S1303">
        <v>5300</v>
      </c>
      <c r="T1303" t="str">
        <f t="shared" si="143"/>
        <v>1</v>
      </c>
    </row>
    <row r="1304" spans="1:20" x14ac:dyDescent="0.25">
      <c r="A1304" t="s">
        <v>599</v>
      </c>
      <c r="B1304" t="s">
        <v>599</v>
      </c>
      <c r="C1304" t="s">
        <v>68</v>
      </c>
      <c r="D1304" t="s">
        <v>68</v>
      </c>
      <c r="E1304" t="s">
        <v>9</v>
      </c>
      <c r="F1304" t="s">
        <v>857</v>
      </c>
      <c r="G1304" t="str">
        <f t="shared" si="146"/>
        <v>SHG Use - Any Interaction</v>
      </c>
      <c r="H1304" t="s">
        <v>69</v>
      </c>
      <c r="I1304" t="s">
        <v>69</v>
      </c>
      <c r="J1304" t="s">
        <v>66</v>
      </c>
      <c r="K1304" t="s">
        <v>121</v>
      </c>
      <c r="L1304" t="s">
        <v>121</v>
      </c>
      <c r="M1304" t="str">
        <f t="shared" si="145"/>
        <v>SHG Use - Any Interaction(Among all question respondents)</v>
      </c>
      <c r="N1304" t="s">
        <v>176</v>
      </c>
      <c r="O1304">
        <v>1.2071190955152977E-2</v>
      </c>
      <c r="P1304">
        <v>3.1693391438518278E-3</v>
      </c>
      <c r="Q1304">
        <v>5.8582163222330652E-3</v>
      </c>
      <c r="R1304">
        <v>1.8284165588072887E-2</v>
      </c>
      <c r="S1304">
        <v>4739</v>
      </c>
      <c r="T1304" t="str">
        <f t="shared" si="143"/>
        <v>1</v>
      </c>
    </row>
    <row r="1305" spans="1:20" x14ac:dyDescent="0.25">
      <c r="A1305" t="s">
        <v>599</v>
      </c>
      <c r="B1305" t="s">
        <v>599</v>
      </c>
      <c r="C1305" t="s">
        <v>68</v>
      </c>
      <c r="D1305" t="s">
        <v>68</v>
      </c>
      <c r="E1305" t="s">
        <v>9</v>
      </c>
      <c r="F1305" t="s">
        <v>857</v>
      </c>
      <c r="G1305" t="str">
        <f t="shared" si="146"/>
        <v>SHG Use - Any Interaction</v>
      </c>
      <c r="H1305" t="s">
        <v>69</v>
      </c>
      <c r="I1305" t="s">
        <v>69</v>
      </c>
      <c r="J1305" t="s">
        <v>66</v>
      </c>
      <c r="K1305" t="s">
        <v>120</v>
      </c>
      <c r="L1305" t="s">
        <v>120</v>
      </c>
      <c r="M1305" t="str">
        <f t="shared" si="145"/>
        <v>SHG Use - Any Interaction(Among all question respondents)</v>
      </c>
      <c r="N1305" t="s">
        <v>176</v>
      </c>
      <c r="O1305">
        <v>2.0960287883044524E-2</v>
      </c>
      <c r="P1305">
        <v>7.4068504348196815E-3</v>
      </c>
      <c r="Q1305">
        <v>6.4403606134629428E-3</v>
      </c>
      <c r="R1305">
        <v>3.5480215152626102E-2</v>
      </c>
      <c r="S1305">
        <v>1613</v>
      </c>
      <c r="T1305" t="str">
        <f t="shared" si="143"/>
        <v>1</v>
      </c>
    </row>
    <row r="1306" spans="1:20" x14ac:dyDescent="0.25">
      <c r="A1306" s="35" t="s">
        <v>424</v>
      </c>
      <c r="B1306" s="35" t="str">
        <f t="shared" ref="B1306:B1337" si="147">A1306</f>
        <v>Tanzania</v>
      </c>
      <c r="C1306" t="s">
        <v>68</v>
      </c>
      <c r="D1306" t="str">
        <f t="shared" ref="D1306:D1337" si="148">C1306</f>
        <v>FII</v>
      </c>
      <c r="E1306" t="s">
        <v>9</v>
      </c>
      <c r="F1306" t="s">
        <v>857</v>
      </c>
      <c r="G1306" t="str">
        <f t="shared" si="146"/>
        <v>SHG Use - Any Interaction</v>
      </c>
      <c r="H1306" t="s">
        <v>746</v>
      </c>
      <c r="I1306" t="s">
        <v>746</v>
      </c>
      <c r="J1306" t="s">
        <v>66</v>
      </c>
      <c r="K1306" t="s">
        <v>115</v>
      </c>
      <c r="L1306" t="str">
        <f t="shared" ref="L1306:L1337" si="149">K1306</f>
        <v>1.2 Females</v>
      </c>
      <c r="M1306" t="str">
        <f t="shared" si="145"/>
        <v>SHG Use - Any Interaction(Among all question respondents)</v>
      </c>
      <c r="N1306" t="s">
        <v>168</v>
      </c>
      <c r="O1306">
        <v>1.3571557500578925E-2</v>
      </c>
      <c r="P1306">
        <v>2.8538192986917008E-3</v>
      </c>
      <c r="Q1306">
        <v>7.9759377677375357E-3</v>
      </c>
      <c r="R1306">
        <v>1.9167177233420315E-2</v>
      </c>
      <c r="S1306">
        <v>1818</v>
      </c>
      <c r="T1306" t="str">
        <f t="shared" si="143"/>
        <v>1</v>
      </c>
    </row>
    <row r="1307" spans="1:20" x14ac:dyDescent="0.25">
      <c r="A1307" s="35" t="s">
        <v>424</v>
      </c>
      <c r="B1307" s="35" t="str">
        <f t="shared" si="147"/>
        <v>Tanzania</v>
      </c>
      <c r="C1307" t="s">
        <v>68</v>
      </c>
      <c r="D1307" t="str">
        <f t="shared" si="148"/>
        <v>FII</v>
      </c>
      <c r="E1307" t="s">
        <v>9</v>
      </c>
      <c r="F1307" t="s">
        <v>857</v>
      </c>
      <c r="G1307" t="str">
        <f t="shared" si="146"/>
        <v>SHG Use - Any Interaction</v>
      </c>
      <c r="H1307" t="s">
        <v>746</v>
      </c>
      <c r="I1307" t="s">
        <v>746</v>
      </c>
      <c r="J1307" t="s">
        <v>66</v>
      </c>
      <c r="K1307" t="s">
        <v>116</v>
      </c>
      <c r="L1307" t="str">
        <f t="shared" si="149"/>
        <v>1.3 Males</v>
      </c>
      <c r="M1307" t="str">
        <f t="shared" si="145"/>
        <v>SHG Use - Any Interaction(Among all question respondents)</v>
      </c>
      <c r="N1307" t="s">
        <v>168</v>
      </c>
      <c r="O1307">
        <v>2.9612136335272633E-2</v>
      </c>
      <c r="P1307">
        <v>4.6152083508748222E-3</v>
      </c>
      <c r="Q1307">
        <v>2.0562877003692435E-2</v>
      </c>
      <c r="R1307">
        <v>3.8661395666852831E-2</v>
      </c>
      <c r="S1307">
        <v>1211</v>
      </c>
      <c r="T1307" t="str">
        <f t="shared" si="143"/>
        <v>1</v>
      </c>
    </row>
    <row r="1308" spans="1:20" x14ac:dyDescent="0.25">
      <c r="A1308" s="35" t="s">
        <v>424</v>
      </c>
      <c r="B1308" s="35" t="str">
        <f t="shared" si="147"/>
        <v>Tanzania</v>
      </c>
      <c r="C1308" t="s">
        <v>68</v>
      </c>
      <c r="D1308" t="str">
        <f t="shared" si="148"/>
        <v>FII</v>
      </c>
      <c r="E1308" t="s">
        <v>9</v>
      </c>
      <c r="F1308" t="s">
        <v>857</v>
      </c>
      <c r="G1308" t="str">
        <f t="shared" si="146"/>
        <v>SHG Use - Any Interaction</v>
      </c>
      <c r="H1308" t="s">
        <v>746</v>
      </c>
      <c r="I1308" t="s">
        <v>746</v>
      </c>
      <c r="J1308" t="s">
        <v>66</v>
      </c>
      <c r="K1308" t="s">
        <v>114</v>
      </c>
      <c r="L1308" t="str">
        <f t="shared" si="149"/>
        <v>1.1 All individuals</v>
      </c>
      <c r="M1308" t="str">
        <f t="shared" si="145"/>
        <v>SHG Use - Any Interaction(Among all question respondents)</v>
      </c>
      <c r="N1308" t="s">
        <v>168</v>
      </c>
      <c r="O1308">
        <v>2.1212394003406208E-2</v>
      </c>
      <c r="P1308">
        <v>2.659589765118024E-3</v>
      </c>
      <c r="Q1308">
        <v>1.5997609389054517E-2</v>
      </c>
      <c r="R1308">
        <v>2.6427178617757899E-2</v>
      </c>
      <c r="S1308">
        <v>3029</v>
      </c>
      <c r="T1308" t="str">
        <f t="shared" si="143"/>
        <v>1</v>
      </c>
    </row>
    <row r="1309" spans="1:20" x14ac:dyDescent="0.25">
      <c r="A1309" s="35" t="s">
        <v>424</v>
      </c>
      <c r="B1309" s="35" t="str">
        <f t="shared" si="147"/>
        <v>Tanzania</v>
      </c>
      <c r="C1309" t="s">
        <v>68</v>
      </c>
      <c r="D1309" t="str">
        <f t="shared" si="148"/>
        <v>FII</v>
      </c>
      <c r="E1309" t="s">
        <v>9</v>
      </c>
      <c r="F1309" t="s">
        <v>857</v>
      </c>
      <c r="G1309" t="str">
        <f t="shared" si="146"/>
        <v>SHG Use - Any Interaction</v>
      </c>
      <c r="H1309" t="s">
        <v>746</v>
      </c>
      <c r="I1309" t="s">
        <v>746</v>
      </c>
      <c r="J1309" t="s">
        <v>66</v>
      </c>
      <c r="K1309" t="s">
        <v>120</v>
      </c>
      <c r="L1309" t="str">
        <f t="shared" si="149"/>
        <v>2.1 Individuals who have a bank account</v>
      </c>
      <c r="M1309" t="str">
        <f t="shared" si="145"/>
        <v>SHG Use - Any Interaction(Among all question respondents)</v>
      </c>
      <c r="N1309" t="s">
        <v>168</v>
      </c>
      <c r="O1309">
        <v>5.1866318437397585E-2</v>
      </c>
      <c r="P1309">
        <v>1.3229826960428397E-2</v>
      </c>
      <c r="Q1309">
        <v>2.5925965158622048E-2</v>
      </c>
      <c r="R1309">
        <v>7.7806671716173115E-2</v>
      </c>
      <c r="S1309">
        <v>285</v>
      </c>
      <c r="T1309" t="str">
        <f t="shared" ref="T1309:T1372" si="150">IF(S1309&gt;=30,"1","0")</f>
        <v>1</v>
      </c>
    </row>
    <row r="1310" spans="1:20" x14ac:dyDescent="0.25">
      <c r="A1310" s="35" t="s">
        <v>424</v>
      </c>
      <c r="B1310" s="35" t="str">
        <f t="shared" si="147"/>
        <v>Tanzania</v>
      </c>
      <c r="C1310" t="s">
        <v>68</v>
      </c>
      <c r="D1310" t="str">
        <f t="shared" si="148"/>
        <v>FII</v>
      </c>
      <c r="E1310" t="s">
        <v>9</v>
      </c>
      <c r="F1310" t="s">
        <v>857</v>
      </c>
      <c r="G1310" t="str">
        <f t="shared" si="146"/>
        <v>SHG Use - Any Interaction</v>
      </c>
      <c r="H1310" t="s">
        <v>746</v>
      </c>
      <c r="I1310" t="s">
        <v>746</v>
      </c>
      <c r="J1310" t="s">
        <v>66</v>
      </c>
      <c r="K1310" t="s">
        <v>121</v>
      </c>
      <c r="L1310" t="str">
        <f t="shared" si="149"/>
        <v>2.2 Individuals who do not have a bank account</v>
      </c>
      <c r="M1310" t="str">
        <f t="shared" si="145"/>
        <v>SHG Use - Any Interaction(Among all question respondents)</v>
      </c>
      <c r="N1310" t="s">
        <v>168</v>
      </c>
      <c r="O1310">
        <v>1.7955442250851911E-2</v>
      </c>
      <c r="P1310">
        <v>2.577508251719777E-3</v>
      </c>
      <c r="Q1310">
        <v>1.2901598778177717E-2</v>
      </c>
      <c r="R1310">
        <v>2.3009285723526104E-2</v>
      </c>
      <c r="S1310">
        <v>2744</v>
      </c>
      <c r="T1310" t="str">
        <f t="shared" si="150"/>
        <v>1</v>
      </c>
    </row>
    <row r="1311" spans="1:20" x14ac:dyDescent="0.25">
      <c r="A1311" s="35" t="s">
        <v>424</v>
      </c>
      <c r="B1311" s="35" t="str">
        <f t="shared" si="147"/>
        <v>Tanzania</v>
      </c>
      <c r="C1311" t="s">
        <v>68</v>
      </c>
      <c r="D1311" t="str">
        <f t="shared" si="148"/>
        <v>FII</v>
      </c>
      <c r="E1311" t="s">
        <v>9</v>
      </c>
      <c r="F1311" t="s">
        <v>857</v>
      </c>
      <c r="G1311" t="str">
        <f t="shared" si="146"/>
        <v>SHG Use - Any Interaction</v>
      </c>
      <c r="H1311" t="s">
        <v>746</v>
      </c>
      <c r="I1311" t="s">
        <v>746</v>
      </c>
      <c r="J1311" t="s">
        <v>66</v>
      </c>
      <c r="K1311" t="s">
        <v>123</v>
      </c>
      <c r="L1311" t="str">
        <f t="shared" si="149"/>
        <v>3.1 Individuals who have access to a mobile phone</v>
      </c>
      <c r="M1311" t="str">
        <f t="shared" si="145"/>
        <v>SHG Use - Any Interaction(Among all question respondents)</v>
      </c>
      <c r="N1311" t="s">
        <v>168</v>
      </c>
      <c r="O1311">
        <v>2.3060636570085082E-2</v>
      </c>
      <c r="P1311">
        <v>2.9576178277276712E-3</v>
      </c>
      <c r="Q1311">
        <v>1.7261494106291575E-2</v>
      </c>
      <c r="R1311">
        <v>2.885977903387859E-2</v>
      </c>
      <c r="S1311">
        <v>2682</v>
      </c>
      <c r="T1311" t="str">
        <f t="shared" si="150"/>
        <v>1</v>
      </c>
    </row>
    <row r="1312" spans="1:20" x14ac:dyDescent="0.25">
      <c r="A1312" s="35" t="s">
        <v>424</v>
      </c>
      <c r="B1312" s="35" t="str">
        <f t="shared" si="147"/>
        <v>Tanzania</v>
      </c>
      <c r="C1312" t="s">
        <v>68</v>
      </c>
      <c r="D1312" t="str">
        <f t="shared" si="148"/>
        <v>FII</v>
      </c>
      <c r="E1312" t="s">
        <v>9</v>
      </c>
      <c r="F1312" t="s">
        <v>857</v>
      </c>
      <c r="G1312" t="str">
        <f t="shared" si="146"/>
        <v>SHG Use - Any Interaction</v>
      </c>
      <c r="H1312" t="s">
        <v>746</v>
      </c>
      <c r="I1312" t="s">
        <v>746</v>
      </c>
      <c r="J1312" t="s">
        <v>66</v>
      </c>
      <c r="K1312" t="s">
        <v>134</v>
      </c>
      <c r="L1312" t="str">
        <f t="shared" si="149"/>
        <v>6.1 Rural individuals</v>
      </c>
      <c r="M1312" t="str">
        <f t="shared" si="145"/>
        <v>SHG Use - Any Interaction(Among all question respondents)</v>
      </c>
      <c r="N1312" t="s">
        <v>168</v>
      </c>
      <c r="O1312">
        <v>2.6348173409944751E-2</v>
      </c>
      <c r="P1312">
        <v>3.6181066572743025E-3</v>
      </c>
      <c r="Q1312">
        <v>1.9253978968043605E-2</v>
      </c>
      <c r="R1312">
        <v>3.3442367851845893E-2</v>
      </c>
      <c r="S1312">
        <v>2027</v>
      </c>
      <c r="T1312" t="str">
        <f t="shared" si="150"/>
        <v>1</v>
      </c>
    </row>
    <row r="1313" spans="1:20" x14ac:dyDescent="0.25">
      <c r="A1313" s="35" t="s">
        <v>424</v>
      </c>
      <c r="B1313" s="35" t="str">
        <f t="shared" si="147"/>
        <v>Tanzania</v>
      </c>
      <c r="C1313" t="s">
        <v>68</v>
      </c>
      <c r="D1313" t="str">
        <f t="shared" si="148"/>
        <v>FII</v>
      </c>
      <c r="E1313" t="s">
        <v>9</v>
      </c>
      <c r="F1313" t="s">
        <v>857</v>
      </c>
      <c r="G1313" t="str">
        <f t="shared" si="146"/>
        <v>SHG Use - Any Interaction</v>
      </c>
      <c r="H1313" t="s">
        <v>746</v>
      </c>
      <c r="I1313" t="s">
        <v>746</v>
      </c>
      <c r="J1313" t="s">
        <v>66</v>
      </c>
      <c r="K1313" t="s">
        <v>124</v>
      </c>
      <c r="L1313" t="str">
        <f t="shared" si="149"/>
        <v>3.2 Individuals who do not have access to a mobile phone</v>
      </c>
      <c r="M1313" t="str">
        <f t="shared" si="145"/>
        <v>SHG Use - Any Interaction(Among all question respondents)</v>
      </c>
      <c r="N1313" t="s">
        <v>168</v>
      </c>
      <c r="O1313">
        <v>7.3741166217900379E-3</v>
      </c>
      <c r="P1313">
        <v>4.2941408585270161E-3</v>
      </c>
      <c r="Q1313">
        <v>-1.0456103506183978E-3</v>
      </c>
      <c r="R1313">
        <v>1.5793843594198474E-2</v>
      </c>
      <c r="S1313">
        <v>347</v>
      </c>
      <c r="T1313" t="str">
        <f t="shared" si="150"/>
        <v>1</v>
      </c>
    </row>
    <row r="1314" spans="1:20" x14ac:dyDescent="0.25">
      <c r="A1314" s="35" t="s">
        <v>424</v>
      </c>
      <c r="B1314" s="35" t="str">
        <f t="shared" si="147"/>
        <v>Tanzania</v>
      </c>
      <c r="C1314" t="s">
        <v>68</v>
      </c>
      <c r="D1314" t="str">
        <f t="shared" si="148"/>
        <v>FII</v>
      </c>
      <c r="E1314" t="s">
        <v>9</v>
      </c>
      <c r="F1314" t="s">
        <v>857</v>
      </c>
      <c r="G1314" t="str">
        <f t="shared" si="146"/>
        <v>SHG Use - Any Interaction</v>
      </c>
      <c r="H1314" t="s">
        <v>746</v>
      </c>
      <c r="I1314" t="s">
        <v>746</v>
      </c>
      <c r="J1314" t="s">
        <v>66</v>
      </c>
      <c r="K1314" t="s">
        <v>135</v>
      </c>
      <c r="L1314" t="str">
        <f t="shared" si="149"/>
        <v>6.2 Urban individuals</v>
      </c>
      <c r="M1314" t="str">
        <f t="shared" si="145"/>
        <v>SHG Use - Any Interaction(Among all question respondents)</v>
      </c>
      <c r="N1314" t="s">
        <v>168</v>
      </c>
      <c r="O1314">
        <v>1.1075600392372513E-2</v>
      </c>
      <c r="P1314">
        <v>3.372271679087708E-3</v>
      </c>
      <c r="Q1314">
        <v>4.4634263277230626E-3</v>
      </c>
      <c r="R1314">
        <v>1.7687774457021962E-2</v>
      </c>
      <c r="S1314">
        <v>1002</v>
      </c>
      <c r="T1314" t="str">
        <f t="shared" si="150"/>
        <v>1</v>
      </c>
    </row>
    <row r="1315" spans="1:20" x14ac:dyDescent="0.25">
      <c r="A1315" s="35" t="s">
        <v>424</v>
      </c>
      <c r="B1315" s="35" t="str">
        <f t="shared" si="147"/>
        <v>Tanzania</v>
      </c>
      <c r="C1315" t="s">
        <v>68</v>
      </c>
      <c r="D1315" t="str">
        <f t="shared" si="148"/>
        <v>FII</v>
      </c>
      <c r="E1315" t="s">
        <v>9</v>
      </c>
      <c r="F1315" t="s">
        <v>857</v>
      </c>
      <c r="G1315" t="str">
        <f t="shared" si="146"/>
        <v>SHG Use - Any Interaction</v>
      </c>
      <c r="H1315" t="s">
        <v>746</v>
      </c>
      <c r="I1315" t="s">
        <v>746</v>
      </c>
      <c r="J1315" t="s">
        <v>66</v>
      </c>
      <c r="K1315" t="s">
        <v>127</v>
      </c>
      <c r="L1315" t="str">
        <f t="shared" si="149"/>
        <v>4.1 Individuals who use mobile money</v>
      </c>
      <c r="M1315" t="str">
        <f t="shared" si="145"/>
        <v>SHG Use - Any Interaction(Among all question respondents)</v>
      </c>
      <c r="N1315" t="s">
        <v>168</v>
      </c>
      <c r="O1315">
        <v>2.4024421098876973E-2</v>
      </c>
      <c r="P1315">
        <v>3.6226280833031184E-3</v>
      </c>
      <c r="Q1315">
        <v>1.6921361281120033E-2</v>
      </c>
      <c r="R1315">
        <v>3.1127480916633914E-2</v>
      </c>
      <c r="S1315">
        <v>1835</v>
      </c>
      <c r="T1315" t="str">
        <f t="shared" si="150"/>
        <v>1</v>
      </c>
    </row>
    <row r="1316" spans="1:20" x14ac:dyDescent="0.25">
      <c r="A1316" s="35" t="s">
        <v>424</v>
      </c>
      <c r="B1316" s="35" t="str">
        <f t="shared" si="147"/>
        <v>Tanzania</v>
      </c>
      <c r="C1316" t="s">
        <v>68</v>
      </c>
      <c r="D1316" t="str">
        <f t="shared" si="148"/>
        <v>FII</v>
      </c>
      <c r="E1316" t="s">
        <v>9</v>
      </c>
      <c r="F1316" t="s">
        <v>857</v>
      </c>
      <c r="G1316" t="str">
        <f t="shared" si="146"/>
        <v>SHG Use - Any Interaction</v>
      </c>
      <c r="H1316" t="s">
        <v>746</v>
      </c>
      <c r="I1316" t="s">
        <v>746</v>
      </c>
      <c r="J1316" t="s">
        <v>66</v>
      </c>
      <c r="K1316" t="s">
        <v>128</v>
      </c>
      <c r="L1316" t="str">
        <f t="shared" si="149"/>
        <v>4.2 Individuals who do not use mobile money</v>
      </c>
      <c r="M1316" t="str">
        <f t="shared" si="145"/>
        <v>SHG Use - Any Interaction(Among all question respondents)</v>
      </c>
      <c r="N1316" t="s">
        <v>168</v>
      </c>
      <c r="O1316">
        <v>1.6780078056631818E-2</v>
      </c>
      <c r="P1316">
        <v>3.7841639543683111E-3</v>
      </c>
      <c r="Q1316">
        <v>9.3602871451758142E-3</v>
      </c>
      <c r="R1316">
        <v>2.4199868968087821E-2</v>
      </c>
      <c r="S1316">
        <v>1194</v>
      </c>
      <c r="T1316" t="str">
        <f t="shared" si="150"/>
        <v>1</v>
      </c>
    </row>
    <row r="1317" spans="1:20" x14ac:dyDescent="0.25">
      <c r="A1317" s="35" t="s">
        <v>424</v>
      </c>
      <c r="B1317" s="35" t="str">
        <f t="shared" si="147"/>
        <v>Tanzania</v>
      </c>
      <c r="C1317" t="s">
        <v>68</v>
      </c>
      <c r="D1317" t="str">
        <f t="shared" si="148"/>
        <v>FII</v>
      </c>
      <c r="E1317" t="s">
        <v>9</v>
      </c>
      <c r="F1317" t="s">
        <v>857</v>
      </c>
      <c r="G1317" t="str">
        <f t="shared" si="146"/>
        <v>SHG Use - Any Interaction</v>
      </c>
      <c r="H1317" t="s">
        <v>746</v>
      </c>
      <c r="I1317" t="s">
        <v>746</v>
      </c>
      <c r="J1317" t="s">
        <v>66</v>
      </c>
      <c r="K1317" t="s">
        <v>131</v>
      </c>
      <c r="L1317" t="str">
        <f t="shared" si="149"/>
        <v>5.1 Individuals with a formal ID</v>
      </c>
      <c r="M1317" t="str">
        <f t="shared" si="145"/>
        <v>SHG Use - Any Interaction(Among all question respondents)</v>
      </c>
      <c r="N1317" t="s">
        <v>168</v>
      </c>
      <c r="O1317">
        <v>2.3169210166176405E-2</v>
      </c>
      <c r="P1317">
        <v>2.9712014521932136E-3</v>
      </c>
      <c r="Q1317">
        <v>1.7343433641446478E-2</v>
      </c>
      <c r="R1317">
        <v>2.8994986690906333E-2</v>
      </c>
      <c r="S1317">
        <v>2691</v>
      </c>
      <c r="T1317" t="str">
        <f t="shared" si="150"/>
        <v>1</v>
      </c>
    </row>
    <row r="1318" spans="1:20" x14ac:dyDescent="0.25">
      <c r="A1318" s="35" t="s">
        <v>424</v>
      </c>
      <c r="B1318" s="35" t="str">
        <f t="shared" si="147"/>
        <v>Tanzania</v>
      </c>
      <c r="C1318" t="s">
        <v>68</v>
      </c>
      <c r="D1318" t="str">
        <f t="shared" si="148"/>
        <v>FII</v>
      </c>
      <c r="E1318" t="s">
        <v>9</v>
      </c>
      <c r="F1318" t="s">
        <v>857</v>
      </c>
      <c r="G1318" t="str">
        <f t="shared" si="146"/>
        <v>SHG Use - Any Interaction</v>
      </c>
      <c r="H1318" t="s">
        <v>746</v>
      </c>
      <c r="I1318" t="s">
        <v>746</v>
      </c>
      <c r="J1318" t="s">
        <v>66</v>
      </c>
      <c r="K1318" t="s">
        <v>132</v>
      </c>
      <c r="L1318" t="str">
        <f t="shared" si="149"/>
        <v>5.2 Individuals without a formal ID</v>
      </c>
      <c r="M1318" t="str">
        <f t="shared" si="145"/>
        <v>SHG Use - Any Interaction(Among all question respondents)</v>
      </c>
      <c r="N1318" t="s">
        <v>168</v>
      </c>
      <c r="O1318">
        <v>7.1847004851236292E-3</v>
      </c>
      <c r="P1318">
        <v>4.1895552501527945E-3</v>
      </c>
      <c r="Q1318">
        <v>-1.0299604923010644E-3</v>
      </c>
      <c r="R1318">
        <v>1.5399361462548323E-2</v>
      </c>
      <c r="S1318">
        <v>338</v>
      </c>
      <c r="T1318" t="str">
        <f t="shared" si="150"/>
        <v>1</v>
      </c>
    </row>
    <row r="1319" spans="1:20" x14ac:dyDescent="0.25">
      <c r="A1319" s="35" t="s">
        <v>424</v>
      </c>
      <c r="B1319" s="35" t="str">
        <f t="shared" si="147"/>
        <v>Tanzania</v>
      </c>
      <c r="C1319" t="s">
        <v>68</v>
      </c>
      <c r="D1319" t="str">
        <f t="shared" si="148"/>
        <v>FII</v>
      </c>
      <c r="E1319" t="s">
        <v>9</v>
      </c>
      <c r="F1319" t="s">
        <v>857</v>
      </c>
      <c r="G1319" t="str">
        <f t="shared" si="146"/>
        <v>SHG Use - Any Interaction</v>
      </c>
      <c r="H1319" t="s">
        <v>746</v>
      </c>
      <c r="I1319" t="s">
        <v>746</v>
      </c>
      <c r="J1319" t="s">
        <v>66</v>
      </c>
      <c r="K1319" t="s">
        <v>419</v>
      </c>
      <c r="L1319" t="str">
        <f t="shared" si="149"/>
        <v>7.1 Individuals in the two lowest PPI quintiles</v>
      </c>
      <c r="M1319" t="str">
        <f t="shared" si="145"/>
        <v>SHG Use - Any Interaction(Among all question respondents)</v>
      </c>
      <c r="N1319" t="s">
        <v>168</v>
      </c>
      <c r="O1319">
        <v>2.2030728014377814E-2</v>
      </c>
      <c r="P1319">
        <v>3.6556283843361269E-3</v>
      </c>
      <c r="Q1319">
        <v>1.4862962931037078E-2</v>
      </c>
      <c r="R1319">
        <v>2.9198493097718551E-2</v>
      </c>
      <c r="S1319">
        <v>1691</v>
      </c>
      <c r="T1319" t="str">
        <f t="shared" si="150"/>
        <v>1</v>
      </c>
    </row>
    <row r="1320" spans="1:20" x14ac:dyDescent="0.25">
      <c r="A1320" s="35" t="s">
        <v>424</v>
      </c>
      <c r="B1320" s="35" t="str">
        <f t="shared" si="147"/>
        <v>Tanzania</v>
      </c>
      <c r="C1320" t="s">
        <v>68</v>
      </c>
      <c r="D1320" t="str">
        <f t="shared" si="148"/>
        <v>FII</v>
      </c>
      <c r="E1320" t="s">
        <v>9</v>
      </c>
      <c r="F1320" t="s">
        <v>857</v>
      </c>
      <c r="G1320" t="str">
        <f t="shared" si="146"/>
        <v>SHG Use - Any Interaction</v>
      </c>
      <c r="H1320" t="s">
        <v>746</v>
      </c>
      <c r="I1320" t="s">
        <v>746</v>
      </c>
      <c r="J1320" t="s">
        <v>66</v>
      </c>
      <c r="K1320" t="s">
        <v>420</v>
      </c>
      <c r="L1320" t="str">
        <f t="shared" si="149"/>
        <v>7.2 Individuals in the middle PPI quintile</v>
      </c>
      <c r="M1320" t="str">
        <f t="shared" si="145"/>
        <v>SHG Use - Any Interaction(Among all question respondents)</v>
      </c>
      <c r="N1320" t="s">
        <v>168</v>
      </c>
      <c r="O1320">
        <v>2.5863192372409048E-2</v>
      </c>
      <c r="P1320">
        <v>5.4647633190065678E-3</v>
      </c>
      <c r="Q1320">
        <v>1.5148170059272608E-2</v>
      </c>
      <c r="R1320">
        <v>3.6578214685545486E-2</v>
      </c>
      <c r="S1320">
        <v>854</v>
      </c>
      <c r="T1320" t="str">
        <f t="shared" si="150"/>
        <v>1</v>
      </c>
    </row>
    <row r="1321" spans="1:20" x14ac:dyDescent="0.25">
      <c r="A1321" s="35" t="s">
        <v>424</v>
      </c>
      <c r="B1321" s="35" t="str">
        <f t="shared" si="147"/>
        <v>Tanzania</v>
      </c>
      <c r="C1321" t="s">
        <v>68</v>
      </c>
      <c r="D1321" t="str">
        <f t="shared" si="148"/>
        <v>FII</v>
      </c>
      <c r="E1321" t="s">
        <v>9</v>
      </c>
      <c r="F1321" t="s">
        <v>857</v>
      </c>
      <c r="G1321" t="str">
        <f t="shared" si="146"/>
        <v>SHG Use - Any Interaction</v>
      </c>
      <c r="H1321" t="s">
        <v>746</v>
      </c>
      <c r="I1321" t="s">
        <v>746</v>
      </c>
      <c r="J1321" t="s">
        <v>66</v>
      </c>
      <c r="K1321" t="s">
        <v>421</v>
      </c>
      <c r="L1321" t="str">
        <f t="shared" si="149"/>
        <v>7.3 Individuals in the two highest PPI quintiles</v>
      </c>
      <c r="M1321" t="str">
        <f t="shared" si="145"/>
        <v>SHG Use - Any Interaction(Among all question respondents)</v>
      </c>
      <c r="N1321" t="s">
        <v>168</v>
      </c>
      <c r="O1321">
        <v>1.0695603540025642E-2</v>
      </c>
      <c r="P1321">
        <v>4.7789801157921462E-3</v>
      </c>
      <c r="Q1321">
        <v>1.3252290909347639E-3</v>
      </c>
      <c r="R1321">
        <v>2.006597798911652E-2</v>
      </c>
      <c r="S1321">
        <v>484</v>
      </c>
      <c r="T1321" t="str">
        <f t="shared" si="150"/>
        <v>1</v>
      </c>
    </row>
    <row r="1322" spans="1:20" x14ac:dyDescent="0.25">
      <c r="A1322" s="35" t="s">
        <v>424</v>
      </c>
      <c r="B1322" s="35" t="str">
        <f t="shared" si="147"/>
        <v>Tanzania</v>
      </c>
      <c r="C1322" t="s">
        <v>68</v>
      </c>
      <c r="D1322" t="str">
        <f t="shared" si="148"/>
        <v>FII</v>
      </c>
      <c r="E1322" t="s">
        <v>9</v>
      </c>
      <c r="F1322" t="s">
        <v>857</v>
      </c>
      <c r="G1322" t="str">
        <f t="shared" si="146"/>
        <v>SHG Use - Any Interaction</v>
      </c>
      <c r="H1322" t="s">
        <v>580</v>
      </c>
      <c r="I1322" t="s">
        <v>580</v>
      </c>
      <c r="J1322" t="s">
        <v>66</v>
      </c>
      <c r="K1322" t="s">
        <v>115</v>
      </c>
      <c r="L1322" t="str">
        <f t="shared" si="149"/>
        <v>1.2 Females</v>
      </c>
      <c r="M1322" t="str">
        <f t="shared" si="145"/>
        <v>SHG Use - Any Interaction(Among all question respondents)</v>
      </c>
      <c r="N1322" t="s">
        <v>169</v>
      </c>
      <c r="O1322">
        <v>0.1684614067457024</v>
      </c>
      <c r="P1322">
        <v>8.9035827955539059E-3</v>
      </c>
      <c r="Q1322">
        <v>0.15100372692461897</v>
      </c>
      <c r="R1322">
        <v>0.18591908656678582</v>
      </c>
      <c r="S1322">
        <v>1818</v>
      </c>
      <c r="T1322" t="str">
        <f t="shared" si="150"/>
        <v>1</v>
      </c>
    </row>
    <row r="1323" spans="1:20" x14ac:dyDescent="0.25">
      <c r="A1323" s="35" t="s">
        <v>424</v>
      </c>
      <c r="B1323" s="35" t="str">
        <f t="shared" si="147"/>
        <v>Tanzania</v>
      </c>
      <c r="C1323" t="s">
        <v>68</v>
      </c>
      <c r="D1323" t="str">
        <f t="shared" si="148"/>
        <v>FII</v>
      </c>
      <c r="E1323" t="s">
        <v>9</v>
      </c>
      <c r="F1323" t="s">
        <v>857</v>
      </c>
      <c r="G1323" t="str">
        <f t="shared" si="146"/>
        <v>SHG Use - Any Interaction</v>
      </c>
      <c r="H1323" t="s">
        <v>580</v>
      </c>
      <c r="I1323" t="s">
        <v>580</v>
      </c>
      <c r="J1323" t="s">
        <v>66</v>
      </c>
      <c r="K1323" t="s">
        <v>116</v>
      </c>
      <c r="L1323" t="str">
        <f t="shared" si="149"/>
        <v>1.3 Males</v>
      </c>
      <c r="M1323" t="str">
        <f t="shared" si="145"/>
        <v>SHG Use - Any Interaction(Among all question respondents)</v>
      </c>
      <c r="N1323" t="s">
        <v>169</v>
      </c>
      <c r="O1323">
        <v>8.3252596523728198E-2</v>
      </c>
      <c r="P1323">
        <v>8.0336630274494957E-3</v>
      </c>
      <c r="Q1323">
        <v>6.7500609919669913E-2</v>
      </c>
      <c r="R1323">
        <v>9.9004583127786483E-2</v>
      </c>
      <c r="S1323">
        <v>1211</v>
      </c>
      <c r="T1323" t="str">
        <f t="shared" si="150"/>
        <v>1</v>
      </c>
    </row>
    <row r="1324" spans="1:20" x14ac:dyDescent="0.25">
      <c r="A1324" s="35" t="s">
        <v>424</v>
      </c>
      <c r="B1324" s="35" t="str">
        <f t="shared" si="147"/>
        <v>Tanzania</v>
      </c>
      <c r="C1324" t="s">
        <v>68</v>
      </c>
      <c r="D1324" t="str">
        <f t="shared" si="148"/>
        <v>FII</v>
      </c>
      <c r="E1324" t="s">
        <v>9</v>
      </c>
      <c r="F1324" t="s">
        <v>857</v>
      </c>
      <c r="G1324" t="str">
        <f t="shared" si="146"/>
        <v>SHG Use - Any Interaction</v>
      </c>
      <c r="H1324" t="s">
        <v>580</v>
      </c>
      <c r="I1324" t="s">
        <v>580</v>
      </c>
      <c r="J1324" t="s">
        <v>66</v>
      </c>
      <c r="K1324" t="s">
        <v>114</v>
      </c>
      <c r="L1324" t="str">
        <f t="shared" si="149"/>
        <v>1.1 All individuals</v>
      </c>
      <c r="M1324" t="str">
        <f t="shared" si="145"/>
        <v>SHG Use - Any Interaction(Among all question respondents)</v>
      </c>
      <c r="N1324" t="s">
        <v>169</v>
      </c>
      <c r="O1324">
        <v>0.12787268521538039</v>
      </c>
      <c r="P1324">
        <v>6.0824590796793986E-3</v>
      </c>
      <c r="Q1324">
        <v>0.11594651733710677</v>
      </c>
      <c r="R1324">
        <v>0.13979885309365403</v>
      </c>
      <c r="S1324">
        <v>3029</v>
      </c>
      <c r="T1324" t="str">
        <f t="shared" si="150"/>
        <v>1</v>
      </c>
    </row>
    <row r="1325" spans="1:20" x14ac:dyDescent="0.25">
      <c r="A1325" s="35" t="s">
        <v>424</v>
      </c>
      <c r="B1325" s="35" t="str">
        <f t="shared" si="147"/>
        <v>Tanzania</v>
      </c>
      <c r="C1325" t="s">
        <v>68</v>
      </c>
      <c r="D1325" t="str">
        <f t="shared" si="148"/>
        <v>FII</v>
      </c>
      <c r="E1325" t="s">
        <v>9</v>
      </c>
      <c r="F1325" t="s">
        <v>857</v>
      </c>
      <c r="G1325" t="str">
        <f t="shared" si="146"/>
        <v>SHG Use - Any Interaction</v>
      </c>
      <c r="H1325" t="s">
        <v>580</v>
      </c>
      <c r="I1325" t="s">
        <v>580</v>
      </c>
      <c r="J1325" t="s">
        <v>66</v>
      </c>
      <c r="K1325" t="s">
        <v>120</v>
      </c>
      <c r="L1325" t="str">
        <f t="shared" si="149"/>
        <v>2.1 Individuals who have a bank account</v>
      </c>
      <c r="M1325" t="str">
        <f t="shared" si="145"/>
        <v>SHG Use - Any Interaction(Among all question respondents)</v>
      </c>
      <c r="N1325" t="s">
        <v>169</v>
      </c>
      <c r="O1325">
        <v>0.12902369398194921</v>
      </c>
      <c r="P1325">
        <v>1.9714904771272853E-2</v>
      </c>
      <c r="Q1325">
        <v>9.0367739058735685E-2</v>
      </c>
      <c r="R1325">
        <v>0.16767964890516274</v>
      </c>
      <c r="S1325">
        <v>285</v>
      </c>
      <c r="T1325" t="str">
        <f t="shared" si="150"/>
        <v>1</v>
      </c>
    </row>
    <row r="1326" spans="1:20" x14ac:dyDescent="0.25">
      <c r="A1326" s="35" t="s">
        <v>424</v>
      </c>
      <c r="B1326" s="35" t="str">
        <f t="shared" si="147"/>
        <v>Tanzania</v>
      </c>
      <c r="C1326" t="s">
        <v>68</v>
      </c>
      <c r="D1326" t="str">
        <f t="shared" si="148"/>
        <v>FII</v>
      </c>
      <c r="E1326" t="s">
        <v>9</v>
      </c>
      <c r="F1326" t="s">
        <v>857</v>
      </c>
      <c r="G1326" t="str">
        <f t="shared" si="146"/>
        <v>SHG Use - Any Interaction</v>
      </c>
      <c r="H1326" t="s">
        <v>580</v>
      </c>
      <c r="I1326" t="s">
        <v>580</v>
      </c>
      <c r="J1326" t="s">
        <v>66</v>
      </c>
      <c r="K1326" t="s">
        <v>121</v>
      </c>
      <c r="L1326" t="str">
        <f t="shared" si="149"/>
        <v>2.2 Individuals who do not have a bank account</v>
      </c>
      <c r="M1326" t="str">
        <f t="shared" si="145"/>
        <v>SHG Use - Any Interaction(Among all question respondents)</v>
      </c>
      <c r="N1326" t="s">
        <v>169</v>
      </c>
      <c r="O1326">
        <v>0.12775039157472273</v>
      </c>
      <c r="P1326">
        <v>6.3943906800920979E-3</v>
      </c>
      <c r="Q1326">
        <v>0.11521260451671819</v>
      </c>
      <c r="R1326">
        <v>0.14028817863272727</v>
      </c>
      <c r="S1326">
        <v>2744</v>
      </c>
      <c r="T1326" t="str">
        <f t="shared" si="150"/>
        <v>1</v>
      </c>
    </row>
    <row r="1327" spans="1:20" x14ac:dyDescent="0.25">
      <c r="A1327" s="35" t="s">
        <v>424</v>
      </c>
      <c r="B1327" s="35" t="str">
        <f t="shared" si="147"/>
        <v>Tanzania</v>
      </c>
      <c r="C1327" t="s">
        <v>68</v>
      </c>
      <c r="D1327" t="str">
        <f t="shared" si="148"/>
        <v>FII</v>
      </c>
      <c r="E1327" t="s">
        <v>9</v>
      </c>
      <c r="F1327" t="s">
        <v>857</v>
      </c>
      <c r="G1327" t="str">
        <f t="shared" si="146"/>
        <v>SHG Use - Any Interaction</v>
      </c>
      <c r="H1327" t="s">
        <v>580</v>
      </c>
      <c r="I1327" t="s">
        <v>580</v>
      </c>
      <c r="J1327" t="s">
        <v>66</v>
      </c>
      <c r="K1327" t="s">
        <v>123</v>
      </c>
      <c r="L1327" t="str">
        <f t="shared" si="149"/>
        <v>3.1 Individuals who have access to a mobile phone</v>
      </c>
      <c r="M1327" t="str">
        <f t="shared" si="145"/>
        <v>SHG Use - Any Interaction(Among all question respondents)</v>
      </c>
      <c r="N1327" t="s">
        <v>169</v>
      </c>
      <c r="O1327">
        <v>0.13957860551871359</v>
      </c>
      <c r="P1327">
        <v>6.7331491982534257E-3</v>
      </c>
      <c r="Q1327">
        <v>0.12637659846270125</v>
      </c>
      <c r="R1327">
        <v>0.15278061257472594</v>
      </c>
      <c r="S1327">
        <v>2682</v>
      </c>
      <c r="T1327" t="str">
        <f t="shared" si="150"/>
        <v>1</v>
      </c>
    </row>
    <row r="1328" spans="1:20" x14ac:dyDescent="0.25">
      <c r="A1328" s="35" t="s">
        <v>424</v>
      </c>
      <c r="B1328" s="35" t="str">
        <f t="shared" si="147"/>
        <v>Tanzania</v>
      </c>
      <c r="C1328" t="s">
        <v>68</v>
      </c>
      <c r="D1328" t="str">
        <f t="shared" si="148"/>
        <v>FII</v>
      </c>
      <c r="E1328" t="s">
        <v>9</v>
      </c>
      <c r="F1328" t="s">
        <v>857</v>
      </c>
      <c r="G1328" t="str">
        <f t="shared" si="146"/>
        <v>SHG Use - Any Interaction</v>
      </c>
      <c r="H1328" t="s">
        <v>580</v>
      </c>
      <c r="I1328" t="s">
        <v>580</v>
      </c>
      <c r="J1328" t="s">
        <v>66</v>
      </c>
      <c r="K1328" t="s">
        <v>134</v>
      </c>
      <c r="L1328" t="str">
        <f t="shared" si="149"/>
        <v>6.1 Rural individuals</v>
      </c>
      <c r="M1328" t="str">
        <f t="shared" si="145"/>
        <v>SHG Use - Any Interaction(Among all question respondents)</v>
      </c>
      <c r="N1328" t="s">
        <v>169</v>
      </c>
      <c r="O1328">
        <v>0.11921302904964817</v>
      </c>
      <c r="P1328">
        <v>7.2470007221864278E-3</v>
      </c>
      <c r="Q1328">
        <v>0.10500348878072767</v>
      </c>
      <c r="R1328">
        <v>0.13342256931856866</v>
      </c>
      <c r="S1328">
        <v>2027</v>
      </c>
      <c r="T1328" t="str">
        <f t="shared" si="150"/>
        <v>1</v>
      </c>
    </row>
    <row r="1329" spans="1:20" x14ac:dyDescent="0.25">
      <c r="A1329" s="35" t="s">
        <v>424</v>
      </c>
      <c r="B1329" s="35" t="str">
        <f t="shared" si="147"/>
        <v>Tanzania</v>
      </c>
      <c r="C1329" t="s">
        <v>68</v>
      </c>
      <c r="D1329" t="str">
        <f t="shared" si="148"/>
        <v>FII</v>
      </c>
      <c r="E1329" t="s">
        <v>9</v>
      </c>
      <c r="F1329" t="s">
        <v>857</v>
      </c>
      <c r="G1329" t="str">
        <f t="shared" si="146"/>
        <v>SHG Use - Any Interaction</v>
      </c>
      <c r="H1329" t="s">
        <v>580</v>
      </c>
      <c r="I1329" t="s">
        <v>580</v>
      </c>
      <c r="J1329" t="s">
        <v>66</v>
      </c>
      <c r="K1329" t="s">
        <v>124</v>
      </c>
      <c r="L1329" t="str">
        <f t="shared" si="149"/>
        <v>3.2 Individuals who do not have access to a mobile phone</v>
      </c>
      <c r="M1329" t="str">
        <f t="shared" si="145"/>
        <v>SHG Use - Any Interaction(Among all question respondents)</v>
      </c>
      <c r="N1329" t="s">
        <v>169</v>
      </c>
      <c r="O1329">
        <v>4.022738633250704E-2</v>
      </c>
      <c r="P1329">
        <v>9.9309167364099275E-3</v>
      </c>
      <c r="Q1329">
        <v>2.0755363811342003E-2</v>
      </c>
      <c r="R1329">
        <v>5.9699408853672073E-2</v>
      </c>
      <c r="S1329">
        <v>347</v>
      </c>
      <c r="T1329" t="str">
        <f t="shared" si="150"/>
        <v>1</v>
      </c>
    </row>
    <row r="1330" spans="1:20" x14ac:dyDescent="0.25">
      <c r="A1330" s="35" t="s">
        <v>424</v>
      </c>
      <c r="B1330" s="35" t="str">
        <f t="shared" si="147"/>
        <v>Tanzania</v>
      </c>
      <c r="C1330" t="s">
        <v>68</v>
      </c>
      <c r="D1330" t="str">
        <f t="shared" si="148"/>
        <v>FII</v>
      </c>
      <c r="E1330" t="s">
        <v>9</v>
      </c>
      <c r="F1330" t="s">
        <v>857</v>
      </c>
      <c r="G1330" t="str">
        <f t="shared" si="146"/>
        <v>SHG Use - Any Interaction</v>
      </c>
      <c r="H1330" t="s">
        <v>580</v>
      </c>
      <c r="I1330" t="s">
        <v>580</v>
      </c>
      <c r="J1330" t="s">
        <v>66</v>
      </c>
      <c r="K1330" t="s">
        <v>135</v>
      </c>
      <c r="L1330" t="str">
        <f t="shared" si="149"/>
        <v>6.2 Urban individuals</v>
      </c>
      <c r="M1330" t="str">
        <f t="shared" si="145"/>
        <v>SHG Use - Any Interaction(Among all question respondents)</v>
      </c>
      <c r="N1330" t="s">
        <v>169</v>
      </c>
      <c r="O1330">
        <v>0.14496476420592153</v>
      </c>
      <c r="P1330">
        <v>1.1079979248546076E-2</v>
      </c>
      <c r="Q1330">
        <v>0.12323971996396114</v>
      </c>
      <c r="R1330">
        <v>0.16668980844788189</v>
      </c>
      <c r="S1330">
        <v>1002</v>
      </c>
      <c r="T1330" t="str">
        <f t="shared" si="150"/>
        <v>1</v>
      </c>
    </row>
    <row r="1331" spans="1:20" x14ac:dyDescent="0.25">
      <c r="A1331" s="35" t="s">
        <v>424</v>
      </c>
      <c r="B1331" s="35" t="str">
        <f t="shared" si="147"/>
        <v>Tanzania</v>
      </c>
      <c r="C1331" t="s">
        <v>68</v>
      </c>
      <c r="D1331" t="str">
        <f t="shared" si="148"/>
        <v>FII</v>
      </c>
      <c r="E1331" t="s">
        <v>9</v>
      </c>
      <c r="F1331" t="s">
        <v>857</v>
      </c>
      <c r="G1331" t="str">
        <f t="shared" si="146"/>
        <v>SHG Use - Any Interaction</v>
      </c>
      <c r="H1331" t="s">
        <v>580</v>
      </c>
      <c r="I1331" t="s">
        <v>580</v>
      </c>
      <c r="J1331" t="s">
        <v>66</v>
      </c>
      <c r="K1331" t="s">
        <v>127</v>
      </c>
      <c r="L1331" t="str">
        <f t="shared" si="149"/>
        <v>4.1 Individuals who use mobile money</v>
      </c>
      <c r="M1331" t="str">
        <f t="shared" si="145"/>
        <v>SHG Use - Any Interaction(Among all question respondents)</v>
      </c>
      <c r="N1331" t="s">
        <v>169</v>
      </c>
      <c r="O1331">
        <v>0.15466540209888954</v>
      </c>
      <c r="P1331">
        <v>8.5050774177724345E-3</v>
      </c>
      <c r="Q1331">
        <v>0.13798909079563051</v>
      </c>
      <c r="R1331">
        <v>0.17134171340214857</v>
      </c>
      <c r="S1331">
        <v>1835</v>
      </c>
      <c r="T1331" t="str">
        <f t="shared" si="150"/>
        <v>1</v>
      </c>
    </row>
    <row r="1332" spans="1:20" x14ac:dyDescent="0.25">
      <c r="A1332" s="35" t="s">
        <v>424</v>
      </c>
      <c r="B1332" s="35" t="str">
        <f t="shared" si="147"/>
        <v>Tanzania</v>
      </c>
      <c r="C1332" t="s">
        <v>68</v>
      </c>
      <c r="D1332" t="str">
        <f t="shared" si="148"/>
        <v>FII</v>
      </c>
      <c r="E1332" t="s">
        <v>9</v>
      </c>
      <c r="F1332" t="s">
        <v>857</v>
      </c>
      <c r="G1332" t="str">
        <f t="shared" si="146"/>
        <v>SHG Use - Any Interaction</v>
      </c>
      <c r="H1332" t="s">
        <v>580</v>
      </c>
      <c r="I1332" t="s">
        <v>580</v>
      </c>
      <c r="J1332" t="s">
        <v>66</v>
      </c>
      <c r="K1332" t="s">
        <v>128</v>
      </c>
      <c r="L1332" t="str">
        <f t="shared" si="149"/>
        <v>4.2 Individuals who do not use mobile money</v>
      </c>
      <c r="M1332" t="str">
        <f t="shared" si="145"/>
        <v>SHG Use - Any Interaction(Among all question respondents)</v>
      </c>
      <c r="N1332" t="s">
        <v>169</v>
      </c>
      <c r="O1332">
        <v>8.5642015926500323E-2</v>
      </c>
      <c r="P1332">
        <v>7.9724313085543924E-3</v>
      </c>
      <c r="Q1332">
        <v>7.0010089276722365E-2</v>
      </c>
      <c r="R1332">
        <v>0.10127394257627828</v>
      </c>
      <c r="S1332">
        <v>1194</v>
      </c>
      <c r="T1332" t="str">
        <f t="shared" si="150"/>
        <v>1</v>
      </c>
    </row>
    <row r="1333" spans="1:20" x14ac:dyDescent="0.25">
      <c r="A1333" s="35" t="s">
        <v>424</v>
      </c>
      <c r="B1333" s="35" t="str">
        <f t="shared" si="147"/>
        <v>Tanzania</v>
      </c>
      <c r="C1333" t="s">
        <v>68</v>
      </c>
      <c r="D1333" t="str">
        <f t="shared" si="148"/>
        <v>FII</v>
      </c>
      <c r="E1333" t="s">
        <v>9</v>
      </c>
      <c r="F1333" t="s">
        <v>857</v>
      </c>
      <c r="G1333" t="str">
        <f t="shared" si="146"/>
        <v>SHG Use - Any Interaction</v>
      </c>
      <c r="H1333" t="s">
        <v>580</v>
      </c>
      <c r="I1333" t="s">
        <v>580</v>
      </c>
      <c r="J1333" t="s">
        <v>66</v>
      </c>
      <c r="K1333" t="s">
        <v>131</v>
      </c>
      <c r="L1333" t="str">
        <f t="shared" si="149"/>
        <v>5.1 Individuals with a formal ID</v>
      </c>
      <c r="M1333" t="str">
        <f t="shared" si="145"/>
        <v>SHG Use - Any Interaction(Among all question respondents)</v>
      </c>
      <c r="N1333" t="s">
        <v>169</v>
      </c>
      <c r="O1333">
        <v>0.1351239855098903</v>
      </c>
      <c r="P1333">
        <v>6.6405115121021992E-3</v>
      </c>
      <c r="Q1333">
        <v>0.12210361758739639</v>
      </c>
      <c r="R1333">
        <v>0.14814435343238422</v>
      </c>
      <c r="S1333">
        <v>2691</v>
      </c>
      <c r="T1333" t="str">
        <f t="shared" si="150"/>
        <v>1</v>
      </c>
    </row>
    <row r="1334" spans="1:20" x14ac:dyDescent="0.25">
      <c r="A1334" s="35" t="s">
        <v>424</v>
      </c>
      <c r="B1334" s="35" t="str">
        <f t="shared" si="147"/>
        <v>Tanzania</v>
      </c>
      <c r="C1334" t="s">
        <v>68</v>
      </c>
      <c r="D1334" t="str">
        <f t="shared" si="148"/>
        <v>FII</v>
      </c>
      <c r="E1334" t="s">
        <v>9</v>
      </c>
      <c r="F1334" t="s">
        <v>857</v>
      </c>
      <c r="G1334" t="str">
        <f t="shared" si="146"/>
        <v>SHG Use - Any Interaction</v>
      </c>
      <c r="H1334" t="s">
        <v>580</v>
      </c>
      <c r="I1334" t="s">
        <v>580</v>
      </c>
      <c r="J1334" t="s">
        <v>66</v>
      </c>
      <c r="K1334" t="s">
        <v>132</v>
      </c>
      <c r="L1334" t="str">
        <f t="shared" si="149"/>
        <v>5.2 Individuals without a formal ID</v>
      </c>
      <c r="M1334" t="str">
        <f t="shared" si="145"/>
        <v>SHG Use - Any Interaction(Among all question respondents)</v>
      </c>
      <c r="N1334" t="s">
        <v>169</v>
      </c>
      <c r="O1334">
        <v>7.5890787234521126E-2</v>
      </c>
      <c r="P1334">
        <v>1.3889277526319755E-2</v>
      </c>
      <c r="Q1334">
        <v>4.8657417750750845E-2</v>
      </c>
      <c r="R1334">
        <v>0.10312415671829141</v>
      </c>
      <c r="S1334">
        <v>338</v>
      </c>
      <c r="T1334" t="str">
        <f t="shared" si="150"/>
        <v>1</v>
      </c>
    </row>
    <row r="1335" spans="1:20" x14ac:dyDescent="0.25">
      <c r="A1335" s="35" t="s">
        <v>424</v>
      </c>
      <c r="B1335" s="35" t="str">
        <f t="shared" si="147"/>
        <v>Tanzania</v>
      </c>
      <c r="C1335" t="s">
        <v>68</v>
      </c>
      <c r="D1335" t="str">
        <f t="shared" si="148"/>
        <v>FII</v>
      </c>
      <c r="E1335" t="s">
        <v>9</v>
      </c>
      <c r="F1335" t="s">
        <v>857</v>
      </c>
      <c r="G1335" t="str">
        <f t="shared" si="146"/>
        <v>SHG Use - Any Interaction</v>
      </c>
      <c r="H1335" t="s">
        <v>580</v>
      </c>
      <c r="I1335" t="s">
        <v>580</v>
      </c>
      <c r="J1335" t="s">
        <v>66</v>
      </c>
      <c r="K1335" t="s">
        <v>419</v>
      </c>
      <c r="L1335" t="str">
        <f t="shared" si="149"/>
        <v>7.1 Individuals in the two lowest PPI quintiles</v>
      </c>
      <c r="M1335" t="str">
        <f t="shared" si="145"/>
        <v>SHG Use - Any Interaction(Among all question respondents)</v>
      </c>
      <c r="N1335" t="s">
        <v>169</v>
      </c>
      <c r="O1335">
        <v>0.11868007513008264</v>
      </c>
      <c r="P1335">
        <v>7.8870645774244113E-3</v>
      </c>
      <c r="Q1335">
        <v>0.10321553110521652</v>
      </c>
      <c r="R1335">
        <v>0.13414461915494877</v>
      </c>
      <c r="S1335">
        <v>1691</v>
      </c>
      <c r="T1335" t="str">
        <f t="shared" si="150"/>
        <v>1</v>
      </c>
    </row>
    <row r="1336" spans="1:20" x14ac:dyDescent="0.25">
      <c r="A1336" s="35" t="s">
        <v>424</v>
      </c>
      <c r="B1336" s="35" t="str">
        <f t="shared" si="147"/>
        <v>Tanzania</v>
      </c>
      <c r="C1336" t="s">
        <v>68</v>
      </c>
      <c r="D1336" t="str">
        <f t="shared" si="148"/>
        <v>FII</v>
      </c>
      <c r="E1336" t="s">
        <v>9</v>
      </c>
      <c r="F1336" t="s">
        <v>857</v>
      </c>
      <c r="G1336" t="str">
        <f t="shared" si="146"/>
        <v>SHG Use - Any Interaction</v>
      </c>
      <c r="H1336" t="s">
        <v>580</v>
      </c>
      <c r="I1336" t="s">
        <v>580</v>
      </c>
      <c r="J1336" t="s">
        <v>66</v>
      </c>
      <c r="K1336" t="s">
        <v>420</v>
      </c>
      <c r="L1336" t="str">
        <f t="shared" si="149"/>
        <v>7.2 Individuals in the middle PPI quintile</v>
      </c>
      <c r="M1336" t="str">
        <f t="shared" si="145"/>
        <v>SHG Use - Any Interaction(Among all question respondents)</v>
      </c>
      <c r="N1336" t="s">
        <v>169</v>
      </c>
      <c r="O1336">
        <v>0.14928480459578308</v>
      </c>
      <c r="P1336">
        <v>1.2312062864112693E-2</v>
      </c>
      <c r="Q1336">
        <v>0.12514395519232011</v>
      </c>
      <c r="R1336">
        <v>0.17342565399924606</v>
      </c>
      <c r="S1336">
        <v>854</v>
      </c>
      <c r="T1336" t="str">
        <f t="shared" si="150"/>
        <v>1</v>
      </c>
    </row>
    <row r="1337" spans="1:20" x14ac:dyDescent="0.25">
      <c r="A1337" s="35" t="s">
        <v>424</v>
      </c>
      <c r="B1337" s="35" t="str">
        <f t="shared" si="147"/>
        <v>Tanzania</v>
      </c>
      <c r="C1337" t="s">
        <v>68</v>
      </c>
      <c r="D1337" t="str">
        <f t="shared" si="148"/>
        <v>FII</v>
      </c>
      <c r="E1337" t="s">
        <v>9</v>
      </c>
      <c r="F1337" t="s">
        <v>857</v>
      </c>
      <c r="G1337" t="str">
        <f t="shared" si="146"/>
        <v>SHG Use - Any Interaction</v>
      </c>
      <c r="H1337" t="s">
        <v>580</v>
      </c>
      <c r="I1337" t="s">
        <v>580</v>
      </c>
      <c r="J1337" t="s">
        <v>66</v>
      </c>
      <c r="K1337" t="s">
        <v>421</v>
      </c>
      <c r="L1337" t="str">
        <f t="shared" si="149"/>
        <v>7.3 Individuals in the two highest PPI quintiles</v>
      </c>
      <c r="M1337" t="str">
        <f t="shared" si="145"/>
        <v>SHG Use - Any Interaction(Among all question respondents)</v>
      </c>
      <c r="N1337" t="s">
        <v>169</v>
      </c>
      <c r="O1337">
        <v>0.12171848861236578</v>
      </c>
      <c r="P1337">
        <v>1.4628982924428855E-2</v>
      </c>
      <c r="Q1337">
        <v>9.3034743442914875E-2</v>
      </c>
      <c r="R1337">
        <v>0.15040223378181669</v>
      </c>
      <c r="S1337">
        <v>484</v>
      </c>
      <c r="T1337" t="str">
        <f t="shared" si="150"/>
        <v>1</v>
      </c>
    </row>
    <row r="1338" spans="1:20" x14ac:dyDescent="0.25">
      <c r="A1338" s="35" t="s">
        <v>424</v>
      </c>
      <c r="B1338" s="35" t="str">
        <f t="shared" ref="B1338:B1369" si="151">A1338</f>
        <v>Tanzania</v>
      </c>
      <c r="C1338" t="s">
        <v>65</v>
      </c>
      <c r="D1338" t="s">
        <v>65</v>
      </c>
      <c r="E1338" t="s">
        <v>9</v>
      </c>
      <c r="F1338" t="s">
        <v>857</v>
      </c>
      <c r="G1338" t="str">
        <f t="shared" si="146"/>
        <v>SHG Use - Any Interaction</v>
      </c>
      <c r="H1338" t="s">
        <v>0</v>
      </c>
      <c r="I1338" t="s">
        <v>0</v>
      </c>
      <c r="J1338" t="s">
        <v>66</v>
      </c>
      <c r="K1338" t="s">
        <v>114</v>
      </c>
      <c r="L1338" t="s">
        <v>114</v>
      </c>
      <c r="M1338" t="str">
        <f t="shared" ref="M1338:M1401" si="152">CONCATENATE(F1338,"(Among ",J1338,")")</f>
        <v>SHG Use - Any Interaction(Among all question respondents)</v>
      </c>
      <c r="N1338" t="s">
        <v>157</v>
      </c>
      <c r="O1338">
        <v>1.5446167166205178E-2</v>
      </c>
      <c r="P1338">
        <v>2.0371175744450997E-3</v>
      </c>
      <c r="Q1338">
        <v>1.1452979070531503E-2</v>
      </c>
      <c r="R1338">
        <v>1.9439355261878854E-2</v>
      </c>
      <c r="S1338">
        <v>9459</v>
      </c>
      <c r="T1338" t="str">
        <f t="shared" si="150"/>
        <v>1</v>
      </c>
    </row>
    <row r="1339" spans="1:20" x14ac:dyDescent="0.25">
      <c r="A1339" s="35" t="s">
        <v>424</v>
      </c>
      <c r="B1339" s="35" t="str">
        <f t="shared" si="151"/>
        <v>Tanzania</v>
      </c>
      <c r="C1339" t="s">
        <v>65</v>
      </c>
      <c r="D1339" t="s">
        <v>65</v>
      </c>
      <c r="E1339" t="s">
        <v>9</v>
      </c>
      <c r="F1339" t="s">
        <v>857</v>
      </c>
      <c r="G1339" t="str">
        <f t="shared" si="146"/>
        <v>SHG Use - Any Interaction</v>
      </c>
      <c r="H1339" t="s">
        <v>0</v>
      </c>
      <c r="I1339" t="s">
        <v>0</v>
      </c>
      <c r="J1339" t="s">
        <v>66</v>
      </c>
      <c r="K1339" t="s">
        <v>115</v>
      </c>
      <c r="L1339" t="s">
        <v>115</v>
      </c>
      <c r="M1339" t="str">
        <f t="shared" si="152"/>
        <v>SHG Use - Any Interaction(Among all question respondents)</v>
      </c>
      <c r="N1339" t="s">
        <v>157</v>
      </c>
      <c r="O1339">
        <v>2.238349995196846E-2</v>
      </c>
      <c r="P1339">
        <v>3.8410282468083847E-3</v>
      </c>
      <c r="Q1339">
        <v>1.4854259390348176E-2</v>
      </c>
      <c r="R1339">
        <v>2.9912740513588745E-2</v>
      </c>
      <c r="S1339">
        <v>4119</v>
      </c>
      <c r="T1339" t="str">
        <f t="shared" si="150"/>
        <v>1</v>
      </c>
    </row>
    <row r="1340" spans="1:20" x14ac:dyDescent="0.25">
      <c r="A1340" s="35" t="s">
        <v>424</v>
      </c>
      <c r="B1340" s="35" t="str">
        <f t="shared" si="151"/>
        <v>Tanzania</v>
      </c>
      <c r="C1340" t="s">
        <v>65</v>
      </c>
      <c r="D1340" t="s">
        <v>65</v>
      </c>
      <c r="E1340" t="s">
        <v>9</v>
      </c>
      <c r="F1340" t="s">
        <v>857</v>
      </c>
      <c r="G1340" t="str">
        <f t="shared" si="146"/>
        <v>SHG Use - Any Interaction</v>
      </c>
      <c r="H1340" t="s">
        <v>0</v>
      </c>
      <c r="I1340" t="s">
        <v>0</v>
      </c>
      <c r="J1340" t="s">
        <v>66</v>
      </c>
      <c r="K1340" t="s">
        <v>116</v>
      </c>
      <c r="L1340" t="s">
        <v>116</v>
      </c>
      <c r="M1340" t="str">
        <f t="shared" si="152"/>
        <v>SHG Use - Any Interaction(Among all question respondents)</v>
      </c>
      <c r="N1340" t="s">
        <v>157</v>
      </c>
      <c r="O1340">
        <v>8.787297966960492E-3</v>
      </c>
      <c r="P1340">
        <v>1.4986414771599771E-3</v>
      </c>
      <c r="Q1340">
        <v>5.8496387069601743E-3</v>
      </c>
      <c r="R1340">
        <v>1.1724957226960809E-2</v>
      </c>
      <c r="S1340">
        <v>5340</v>
      </c>
      <c r="T1340" t="str">
        <f t="shared" si="150"/>
        <v>1</v>
      </c>
    </row>
    <row r="1341" spans="1:20" x14ac:dyDescent="0.25">
      <c r="A1341" s="35" t="s">
        <v>424</v>
      </c>
      <c r="B1341" s="35" t="str">
        <f t="shared" si="151"/>
        <v>Tanzania</v>
      </c>
      <c r="C1341" t="s">
        <v>65</v>
      </c>
      <c r="D1341" t="s">
        <v>65</v>
      </c>
      <c r="E1341" t="s">
        <v>9</v>
      </c>
      <c r="F1341" t="s">
        <v>857</v>
      </c>
      <c r="G1341" t="str">
        <f t="shared" si="146"/>
        <v>SHG Use - Any Interaction</v>
      </c>
      <c r="H1341" t="s">
        <v>0</v>
      </c>
      <c r="I1341" t="s">
        <v>0</v>
      </c>
      <c r="J1341" t="s">
        <v>66</v>
      </c>
      <c r="K1341" t="s">
        <v>120</v>
      </c>
      <c r="L1341" t="s">
        <v>120</v>
      </c>
      <c r="M1341" t="str">
        <f t="shared" si="152"/>
        <v>SHG Use - Any Interaction(Among all question respondents)</v>
      </c>
      <c r="N1341" t="s">
        <v>157</v>
      </c>
      <c r="O1341">
        <v>9.5921335442097341E-2</v>
      </c>
      <c r="P1341">
        <v>1.6878702658490962E-2</v>
      </c>
      <c r="Q1341">
        <v>6.2835452048910723E-2</v>
      </c>
      <c r="R1341">
        <v>0.12900721883528396</v>
      </c>
      <c r="S1341">
        <v>868</v>
      </c>
      <c r="T1341" t="str">
        <f t="shared" si="150"/>
        <v>1</v>
      </c>
    </row>
    <row r="1342" spans="1:20" x14ac:dyDescent="0.25">
      <c r="A1342" s="35" t="s">
        <v>424</v>
      </c>
      <c r="B1342" s="35" t="str">
        <f t="shared" si="151"/>
        <v>Tanzania</v>
      </c>
      <c r="C1342" t="s">
        <v>65</v>
      </c>
      <c r="D1342" t="s">
        <v>65</v>
      </c>
      <c r="E1342" t="s">
        <v>9</v>
      </c>
      <c r="F1342" t="s">
        <v>857</v>
      </c>
      <c r="G1342" t="str">
        <f t="shared" si="146"/>
        <v>SHG Use - Any Interaction</v>
      </c>
      <c r="H1342" t="s">
        <v>0</v>
      </c>
      <c r="I1342" t="s">
        <v>0</v>
      </c>
      <c r="J1342" t="s">
        <v>66</v>
      </c>
      <c r="K1342" t="s">
        <v>121</v>
      </c>
      <c r="L1342" t="s">
        <v>121</v>
      </c>
      <c r="M1342" t="str">
        <f t="shared" si="152"/>
        <v>SHG Use - Any Interaction(Among all question respondents)</v>
      </c>
      <c r="N1342" t="s">
        <v>157</v>
      </c>
      <c r="O1342">
        <v>6.0682209321283407E-3</v>
      </c>
      <c r="P1342">
        <v>9.6867167385095935E-4</v>
      </c>
      <c r="Q1342">
        <v>4.1694163441351358E-3</v>
      </c>
      <c r="R1342">
        <v>7.9670255201215456E-3</v>
      </c>
      <c r="S1342">
        <v>8591</v>
      </c>
      <c r="T1342" t="str">
        <f t="shared" si="150"/>
        <v>1</v>
      </c>
    </row>
    <row r="1343" spans="1:20" x14ac:dyDescent="0.25">
      <c r="A1343" s="35" t="s">
        <v>424</v>
      </c>
      <c r="B1343" s="35" t="str">
        <f t="shared" si="151"/>
        <v>Tanzania</v>
      </c>
      <c r="C1343" t="s">
        <v>65</v>
      </c>
      <c r="D1343" t="s">
        <v>65</v>
      </c>
      <c r="E1343" t="s">
        <v>9</v>
      </c>
      <c r="F1343" t="s">
        <v>857</v>
      </c>
      <c r="G1343" t="str">
        <f t="shared" si="146"/>
        <v>SHG Use - Any Interaction</v>
      </c>
      <c r="H1343" t="s">
        <v>0</v>
      </c>
      <c r="I1343" t="s">
        <v>0</v>
      </c>
      <c r="J1343" t="s">
        <v>66</v>
      </c>
      <c r="K1343" t="s">
        <v>123</v>
      </c>
      <c r="L1343" t="s">
        <v>123</v>
      </c>
      <c r="M1343" t="str">
        <f t="shared" si="152"/>
        <v>SHG Use - Any Interaction(Among all question respondents)</v>
      </c>
      <c r="N1343" t="s">
        <v>157</v>
      </c>
      <c r="O1343">
        <v>1.603043081244394E-2</v>
      </c>
      <c r="P1343">
        <v>2.1553008720676197E-3</v>
      </c>
      <c r="Q1343">
        <v>1.1805578063196081E-2</v>
      </c>
      <c r="R1343">
        <v>2.02552835616918E-2</v>
      </c>
      <c r="S1343">
        <v>8703</v>
      </c>
      <c r="T1343" t="str">
        <f t="shared" si="150"/>
        <v>1</v>
      </c>
    </row>
    <row r="1344" spans="1:20" x14ac:dyDescent="0.25">
      <c r="A1344" s="35" t="s">
        <v>424</v>
      </c>
      <c r="B1344" s="35" t="str">
        <f t="shared" si="151"/>
        <v>Tanzania</v>
      </c>
      <c r="C1344" t="s">
        <v>65</v>
      </c>
      <c r="D1344" t="s">
        <v>65</v>
      </c>
      <c r="E1344" t="s">
        <v>9</v>
      </c>
      <c r="F1344" t="s">
        <v>857</v>
      </c>
      <c r="G1344" t="str">
        <f t="shared" si="146"/>
        <v>SHG Use - Any Interaction</v>
      </c>
      <c r="H1344" t="s">
        <v>0</v>
      </c>
      <c r="I1344" t="s">
        <v>0</v>
      </c>
      <c r="J1344" t="s">
        <v>66</v>
      </c>
      <c r="K1344" t="s">
        <v>124</v>
      </c>
      <c r="L1344" t="s">
        <v>124</v>
      </c>
      <c r="M1344" t="str">
        <f t="shared" si="152"/>
        <v>SHG Use - Any Interaction(Among all question respondents)</v>
      </c>
      <c r="N1344" t="s">
        <v>157</v>
      </c>
      <c r="O1344">
        <v>7.4226744022116405E-3</v>
      </c>
      <c r="P1344">
        <v>4.938281137591323E-3</v>
      </c>
      <c r="Q1344">
        <v>-2.2574175566881871E-3</v>
      </c>
      <c r="R1344">
        <v>1.7102766361111469E-2</v>
      </c>
      <c r="S1344">
        <v>756</v>
      </c>
      <c r="T1344" t="str">
        <f t="shared" si="150"/>
        <v>1</v>
      </c>
    </row>
    <row r="1345" spans="1:20" x14ac:dyDescent="0.25">
      <c r="A1345" s="35" t="s">
        <v>424</v>
      </c>
      <c r="B1345" s="35" t="str">
        <f t="shared" si="151"/>
        <v>Tanzania</v>
      </c>
      <c r="C1345" t="s">
        <v>65</v>
      </c>
      <c r="D1345" t="s">
        <v>65</v>
      </c>
      <c r="E1345" t="s">
        <v>9</v>
      </c>
      <c r="F1345" t="s">
        <v>857</v>
      </c>
      <c r="G1345" t="str">
        <f t="shared" si="146"/>
        <v>SHG Use - Any Interaction</v>
      </c>
      <c r="H1345" t="s">
        <v>0</v>
      </c>
      <c r="I1345" t="s">
        <v>0</v>
      </c>
      <c r="J1345" t="s">
        <v>66</v>
      </c>
      <c r="K1345" t="s">
        <v>127</v>
      </c>
      <c r="L1345" t="s">
        <v>127</v>
      </c>
      <c r="M1345" t="str">
        <f t="shared" si="152"/>
        <v>SHG Use - Any Interaction(Among all question respondents)</v>
      </c>
      <c r="N1345" t="s">
        <v>157</v>
      </c>
      <c r="O1345">
        <v>2.2677620937381435E-2</v>
      </c>
      <c r="P1345">
        <v>3.2785186359404373E-3</v>
      </c>
      <c r="Q1345">
        <v>1.6251020061362892E-2</v>
      </c>
      <c r="R1345">
        <v>2.9104221813399979E-2</v>
      </c>
      <c r="S1345">
        <v>5248</v>
      </c>
      <c r="T1345" t="str">
        <f t="shared" si="150"/>
        <v>1</v>
      </c>
    </row>
    <row r="1346" spans="1:20" x14ac:dyDescent="0.25">
      <c r="A1346" s="35" t="s">
        <v>424</v>
      </c>
      <c r="B1346" s="35" t="str">
        <f t="shared" si="151"/>
        <v>Tanzania</v>
      </c>
      <c r="C1346" t="s">
        <v>65</v>
      </c>
      <c r="D1346" t="s">
        <v>65</v>
      </c>
      <c r="E1346" t="s">
        <v>9</v>
      </c>
      <c r="F1346" t="s">
        <v>857</v>
      </c>
      <c r="G1346" t="str">
        <f t="shared" si="146"/>
        <v>SHG Use - Any Interaction</v>
      </c>
      <c r="H1346" t="s">
        <v>0</v>
      </c>
      <c r="I1346" t="s">
        <v>0</v>
      </c>
      <c r="J1346" t="s">
        <v>66</v>
      </c>
      <c r="K1346" t="s">
        <v>128</v>
      </c>
      <c r="L1346" t="s">
        <v>128</v>
      </c>
      <c r="M1346" t="str">
        <f t="shared" si="152"/>
        <v>SHG Use - Any Interaction(Among all question respondents)</v>
      </c>
      <c r="N1346" t="s">
        <v>157</v>
      </c>
      <c r="O1346">
        <v>4.7191138860142425E-3</v>
      </c>
      <c r="P1346">
        <v>1.3349789181827719E-3</v>
      </c>
      <c r="Q1346">
        <v>2.1022684025055866E-3</v>
      </c>
      <c r="R1346">
        <v>7.3359593695228979E-3</v>
      </c>
      <c r="S1346">
        <v>4211</v>
      </c>
      <c r="T1346" t="str">
        <f t="shared" si="150"/>
        <v>1</v>
      </c>
    </row>
    <row r="1347" spans="1:20" x14ac:dyDescent="0.25">
      <c r="A1347" s="35" t="s">
        <v>424</v>
      </c>
      <c r="B1347" s="35" t="str">
        <f t="shared" si="151"/>
        <v>Tanzania</v>
      </c>
      <c r="C1347" t="s">
        <v>65</v>
      </c>
      <c r="D1347" t="s">
        <v>65</v>
      </c>
      <c r="E1347" t="s">
        <v>9</v>
      </c>
      <c r="F1347" t="s">
        <v>857</v>
      </c>
      <c r="G1347" t="str">
        <f t="shared" ref="G1347:G1410" si="153">F1347</f>
        <v>SHG Use - Any Interaction</v>
      </c>
      <c r="H1347" t="s">
        <v>0</v>
      </c>
      <c r="I1347" t="s">
        <v>0</v>
      </c>
      <c r="J1347" t="s">
        <v>66</v>
      </c>
      <c r="K1347" t="s">
        <v>131</v>
      </c>
      <c r="L1347" t="s">
        <v>131</v>
      </c>
      <c r="M1347" t="str">
        <f t="shared" si="152"/>
        <v>SHG Use - Any Interaction(Among all question respondents)</v>
      </c>
      <c r="N1347" t="s">
        <v>157</v>
      </c>
      <c r="O1347">
        <v>1.6720633289610178E-2</v>
      </c>
      <c r="P1347">
        <v>2.304207614535138E-3</v>
      </c>
      <c r="Q1347">
        <v>1.2203891334336098E-2</v>
      </c>
      <c r="R1347">
        <v>2.1237375244884258E-2</v>
      </c>
      <c r="S1347">
        <v>8227</v>
      </c>
      <c r="T1347" t="str">
        <f t="shared" si="150"/>
        <v>1</v>
      </c>
    </row>
    <row r="1348" spans="1:20" x14ac:dyDescent="0.25">
      <c r="A1348" s="35" t="s">
        <v>424</v>
      </c>
      <c r="B1348" s="35" t="str">
        <f t="shared" si="151"/>
        <v>Tanzania</v>
      </c>
      <c r="C1348" t="s">
        <v>65</v>
      </c>
      <c r="D1348" t="s">
        <v>65</v>
      </c>
      <c r="E1348" t="s">
        <v>9</v>
      </c>
      <c r="F1348" t="s">
        <v>857</v>
      </c>
      <c r="G1348" t="str">
        <f t="shared" si="153"/>
        <v>SHG Use - Any Interaction</v>
      </c>
      <c r="H1348" t="s">
        <v>0</v>
      </c>
      <c r="I1348" t="s">
        <v>0</v>
      </c>
      <c r="J1348" t="s">
        <v>66</v>
      </c>
      <c r="K1348" t="s">
        <v>132</v>
      </c>
      <c r="L1348" t="s">
        <v>132</v>
      </c>
      <c r="M1348" t="str">
        <f t="shared" si="152"/>
        <v>SHG Use - Any Interaction(Among all question respondents)</v>
      </c>
      <c r="N1348" t="s">
        <v>157</v>
      </c>
      <c r="O1348">
        <v>8.523663076380885E-3</v>
      </c>
      <c r="P1348">
        <v>3.8487429924535222E-3</v>
      </c>
      <c r="Q1348">
        <v>9.7929995587751634E-4</v>
      </c>
      <c r="R1348">
        <v>1.6068026196884255E-2</v>
      </c>
      <c r="S1348">
        <v>1232</v>
      </c>
      <c r="T1348" t="str">
        <f t="shared" si="150"/>
        <v>1</v>
      </c>
    </row>
    <row r="1349" spans="1:20" x14ac:dyDescent="0.25">
      <c r="A1349" s="35" t="s">
        <v>424</v>
      </c>
      <c r="B1349" s="35" t="str">
        <f t="shared" si="151"/>
        <v>Tanzania</v>
      </c>
      <c r="C1349" t="s">
        <v>65</v>
      </c>
      <c r="D1349" t="s">
        <v>65</v>
      </c>
      <c r="E1349" t="s">
        <v>9</v>
      </c>
      <c r="F1349" t="s">
        <v>857</v>
      </c>
      <c r="G1349" t="str">
        <f t="shared" si="153"/>
        <v>SHG Use - Any Interaction</v>
      </c>
      <c r="H1349" t="s">
        <v>0</v>
      </c>
      <c r="I1349" t="s">
        <v>0</v>
      </c>
      <c r="J1349" t="s">
        <v>66</v>
      </c>
      <c r="K1349" t="s">
        <v>134</v>
      </c>
      <c r="L1349" t="s">
        <v>134</v>
      </c>
      <c r="M1349" t="str">
        <f t="shared" si="152"/>
        <v>SHG Use - Any Interaction(Among all question respondents)</v>
      </c>
      <c r="N1349" t="s">
        <v>157</v>
      </c>
      <c r="O1349">
        <v>8.9271213388730022E-3</v>
      </c>
      <c r="P1349">
        <v>1.340632939618727E-3</v>
      </c>
      <c r="Q1349">
        <v>6.2991927586526168E-3</v>
      </c>
      <c r="R1349">
        <v>1.1555049919093388E-2</v>
      </c>
      <c r="S1349">
        <v>6846</v>
      </c>
      <c r="T1349" t="str">
        <f t="shared" si="150"/>
        <v>1</v>
      </c>
    </row>
    <row r="1350" spans="1:20" x14ac:dyDescent="0.25">
      <c r="A1350" s="35" t="s">
        <v>424</v>
      </c>
      <c r="B1350" s="35" t="str">
        <f t="shared" si="151"/>
        <v>Tanzania</v>
      </c>
      <c r="C1350" t="s">
        <v>65</v>
      </c>
      <c r="D1350" t="s">
        <v>65</v>
      </c>
      <c r="E1350" t="s">
        <v>9</v>
      </c>
      <c r="F1350" t="s">
        <v>857</v>
      </c>
      <c r="G1350" t="str">
        <f t="shared" si="153"/>
        <v>SHG Use - Any Interaction</v>
      </c>
      <c r="H1350" t="s">
        <v>0</v>
      </c>
      <c r="I1350" t="s">
        <v>0</v>
      </c>
      <c r="J1350" t="s">
        <v>66</v>
      </c>
      <c r="K1350" t="s">
        <v>135</v>
      </c>
      <c r="L1350" t="s">
        <v>135</v>
      </c>
      <c r="M1350" t="str">
        <f t="shared" si="152"/>
        <v>SHG Use - Any Interaction(Among all question respondents)</v>
      </c>
      <c r="N1350" t="s">
        <v>157</v>
      </c>
      <c r="O1350">
        <v>2.7873301101792588E-2</v>
      </c>
      <c r="P1350">
        <v>5.310801992033252E-3</v>
      </c>
      <c r="Q1350">
        <v>1.7462988236643454E-2</v>
      </c>
      <c r="R1350">
        <v>3.8283613966941722E-2</v>
      </c>
      <c r="S1350">
        <v>2613</v>
      </c>
      <c r="T1350" t="str">
        <f t="shared" si="150"/>
        <v>1</v>
      </c>
    </row>
    <row r="1351" spans="1:20" x14ac:dyDescent="0.25">
      <c r="A1351" s="35" t="s">
        <v>424</v>
      </c>
      <c r="B1351" s="35" t="str">
        <f t="shared" si="151"/>
        <v>Tanzania</v>
      </c>
      <c r="C1351" t="s">
        <v>65</v>
      </c>
      <c r="D1351" t="s">
        <v>65</v>
      </c>
      <c r="E1351" t="s">
        <v>9</v>
      </c>
      <c r="F1351" t="s">
        <v>857</v>
      </c>
      <c r="G1351" t="str">
        <f t="shared" si="153"/>
        <v>SHG Use - Any Interaction</v>
      </c>
      <c r="H1351" t="s">
        <v>0</v>
      </c>
      <c r="I1351" t="s">
        <v>0</v>
      </c>
      <c r="J1351" t="s">
        <v>66</v>
      </c>
      <c r="K1351" t="s">
        <v>228</v>
      </c>
      <c r="L1351" t="s">
        <v>228</v>
      </c>
      <c r="M1351" t="str">
        <f t="shared" si="152"/>
        <v>SHG Use - Any Interaction(Among all question respondents)</v>
      </c>
      <c r="N1351" t="s">
        <v>157</v>
      </c>
      <c r="O1351">
        <v>6.4369228179683774E-3</v>
      </c>
      <c r="P1351">
        <v>1.1782050243442333E-3</v>
      </c>
      <c r="Q1351">
        <v>4.1273878473342606E-3</v>
      </c>
      <c r="R1351">
        <v>8.746457788602495E-3</v>
      </c>
      <c r="S1351">
        <v>6484</v>
      </c>
      <c r="T1351" t="str">
        <f t="shared" si="150"/>
        <v>1</v>
      </c>
    </row>
    <row r="1352" spans="1:20" x14ac:dyDescent="0.25">
      <c r="A1352" s="35" t="s">
        <v>424</v>
      </c>
      <c r="B1352" s="35" t="str">
        <f t="shared" si="151"/>
        <v>Tanzania</v>
      </c>
      <c r="C1352" t="s">
        <v>65</v>
      </c>
      <c r="D1352" t="s">
        <v>65</v>
      </c>
      <c r="E1352" t="s">
        <v>9</v>
      </c>
      <c r="F1352" t="s">
        <v>857</v>
      </c>
      <c r="G1352" t="str">
        <f t="shared" si="153"/>
        <v>SHG Use - Any Interaction</v>
      </c>
      <c r="H1352" t="s">
        <v>0</v>
      </c>
      <c r="I1352" t="s">
        <v>0</v>
      </c>
      <c r="J1352" t="s">
        <v>66</v>
      </c>
      <c r="K1352" t="s">
        <v>229</v>
      </c>
      <c r="L1352" t="s">
        <v>229</v>
      </c>
      <c r="M1352" t="str">
        <f t="shared" si="152"/>
        <v>SHG Use - Any Interaction(Among all question respondents)</v>
      </c>
      <c r="N1352" t="s">
        <v>157</v>
      </c>
      <c r="O1352">
        <v>2.4208804248278631E-2</v>
      </c>
      <c r="P1352">
        <v>4.3876475402246555E-3</v>
      </c>
      <c r="Q1352">
        <v>1.5608072437101984E-2</v>
      </c>
      <c r="R1352">
        <v>3.2809536059455274E-2</v>
      </c>
      <c r="S1352">
        <v>1967</v>
      </c>
      <c r="T1352" t="str">
        <f t="shared" si="150"/>
        <v>1</v>
      </c>
    </row>
    <row r="1353" spans="1:20" x14ac:dyDescent="0.25">
      <c r="A1353" s="35" t="s">
        <v>424</v>
      </c>
      <c r="B1353" s="35" t="str">
        <f t="shared" si="151"/>
        <v>Tanzania</v>
      </c>
      <c r="C1353" t="s">
        <v>65</v>
      </c>
      <c r="D1353" t="s">
        <v>65</v>
      </c>
      <c r="E1353" t="s">
        <v>9</v>
      </c>
      <c r="F1353" t="s">
        <v>857</v>
      </c>
      <c r="G1353" t="str">
        <f t="shared" si="153"/>
        <v>SHG Use - Any Interaction</v>
      </c>
      <c r="H1353" t="s">
        <v>0</v>
      </c>
      <c r="I1353" t="s">
        <v>0</v>
      </c>
      <c r="J1353" t="s">
        <v>66</v>
      </c>
      <c r="K1353" t="s">
        <v>230</v>
      </c>
      <c r="L1353" t="s">
        <v>230</v>
      </c>
      <c r="M1353" t="str">
        <f t="shared" si="152"/>
        <v>SHG Use - Any Interaction(Among all question respondents)</v>
      </c>
      <c r="N1353" t="s">
        <v>157</v>
      </c>
      <c r="O1353">
        <v>3.3402442535834687E-2</v>
      </c>
      <c r="P1353">
        <v>9.1884351395736686E-3</v>
      </c>
      <c r="Q1353">
        <v>1.5391135639515881E-2</v>
      </c>
      <c r="R1353">
        <v>5.1413749432153488E-2</v>
      </c>
      <c r="S1353">
        <v>1008</v>
      </c>
      <c r="T1353" t="str">
        <f t="shared" si="150"/>
        <v>1</v>
      </c>
    </row>
    <row r="1354" spans="1:20" x14ac:dyDescent="0.25">
      <c r="A1354" s="35" t="s">
        <v>424</v>
      </c>
      <c r="B1354" s="35" t="str">
        <f t="shared" si="151"/>
        <v>Tanzania</v>
      </c>
      <c r="C1354" t="s">
        <v>68</v>
      </c>
      <c r="D1354" t="str">
        <f t="shared" ref="D1354:D1369" si="154">C1354</f>
        <v>FII</v>
      </c>
      <c r="E1354" t="s">
        <v>9</v>
      </c>
      <c r="F1354" t="s">
        <v>857</v>
      </c>
      <c r="G1354" t="str">
        <f t="shared" si="153"/>
        <v>SHG Use - Any Interaction</v>
      </c>
      <c r="H1354" t="s">
        <v>180</v>
      </c>
      <c r="I1354" t="s">
        <v>0</v>
      </c>
      <c r="J1354" t="s">
        <v>66</v>
      </c>
      <c r="K1354" t="s">
        <v>115</v>
      </c>
      <c r="L1354" t="str">
        <f t="shared" ref="L1354:L1369" si="155">K1354</f>
        <v>1.2 Females</v>
      </c>
      <c r="M1354" t="str">
        <f t="shared" si="152"/>
        <v>SHG Use - Any Interaction(Among all question respondents)</v>
      </c>
      <c r="N1354" t="s">
        <v>167</v>
      </c>
      <c r="O1354">
        <v>2.083128658423403E-2</v>
      </c>
      <c r="P1354">
        <v>3.2983254480027065E-3</v>
      </c>
      <c r="Q1354">
        <v>1.4364102424873319E-2</v>
      </c>
      <c r="R1354">
        <v>2.729847074359474E-2</v>
      </c>
      <c r="S1354">
        <v>1818</v>
      </c>
      <c r="T1354" t="str">
        <f t="shared" si="150"/>
        <v>1</v>
      </c>
    </row>
    <row r="1355" spans="1:20" x14ac:dyDescent="0.25">
      <c r="A1355" s="35" t="s">
        <v>424</v>
      </c>
      <c r="B1355" s="35" t="str">
        <f t="shared" si="151"/>
        <v>Tanzania</v>
      </c>
      <c r="C1355" t="s">
        <v>68</v>
      </c>
      <c r="D1355" t="str">
        <f t="shared" si="154"/>
        <v>FII</v>
      </c>
      <c r="E1355" t="s">
        <v>9</v>
      </c>
      <c r="F1355" t="s">
        <v>857</v>
      </c>
      <c r="G1355" t="str">
        <f t="shared" si="153"/>
        <v>SHG Use - Any Interaction</v>
      </c>
      <c r="H1355" t="s">
        <v>180</v>
      </c>
      <c r="I1355" t="s">
        <v>0</v>
      </c>
      <c r="J1355" t="s">
        <v>66</v>
      </c>
      <c r="K1355" t="s">
        <v>116</v>
      </c>
      <c r="L1355" t="str">
        <f t="shared" si="155"/>
        <v>1.3 Males</v>
      </c>
      <c r="M1355" t="str">
        <f t="shared" si="152"/>
        <v>SHG Use - Any Interaction(Among all question respondents)</v>
      </c>
      <c r="N1355" t="s">
        <v>167</v>
      </c>
      <c r="O1355">
        <v>4.0171067357785938E-2</v>
      </c>
      <c r="P1355">
        <v>5.6183945594870718E-3</v>
      </c>
      <c r="Q1355">
        <v>2.9154812937484301E-2</v>
      </c>
      <c r="R1355">
        <v>5.1187321778087574E-2</v>
      </c>
      <c r="S1355">
        <v>1211</v>
      </c>
      <c r="T1355" t="str">
        <f t="shared" si="150"/>
        <v>1</v>
      </c>
    </row>
    <row r="1356" spans="1:20" x14ac:dyDescent="0.25">
      <c r="A1356" s="35" t="s">
        <v>424</v>
      </c>
      <c r="B1356" s="35" t="str">
        <f t="shared" si="151"/>
        <v>Tanzania</v>
      </c>
      <c r="C1356" t="s">
        <v>68</v>
      </c>
      <c r="D1356" t="str">
        <f t="shared" si="154"/>
        <v>FII</v>
      </c>
      <c r="E1356" t="s">
        <v>9</v>
      </c>
      <c r="F1356" t="s">
        <v>857</v>
      </c>
      <c r="G1356" t="str">
        <f t="shared" si="153"/>
        <v>SHG Use - Any Interaction</v>
      </c>
      <c r="H1356" t="s">
        <v>180</v>
      </c>
      <c r="I1356" t="s">
        <v>0</v>
      </c>
      <c r="J1356" t="s">
        <v>66</v>
      </c>
      <c r="K1356" t="s">
        <v>114</v>
      </c>
      <c r="L1356" t="str">
        <f t="shared" si="155"/>
        <v>1.1 All individuals</v>
      </c>
      <c r="M1356" t="str">
        <f t="shared" si="152"/>
        <v>SHG Use - Any Interaction(Among all question respondents)</v>
      </c>
      <c r="N1356" t="s">
        <v>167</v>
      </c>
      <c r="O1356">
        <v>3.0043678756243475E-2</v>
      </c>
      <c r="P1356">
        <v>3.1898855868024226E-3</v>
      </c>
      <c r="Q1356">
        <v>2.3789117809374552E-2</v>
      </c>
      <c r="R1356">
        <v>3.6298239703112398E-2</v>
      </c>
      <c r="S1356">
        <v>3029</v>
      </c>
      <c r="T1356" t="str">
        <f t="shared" si="150"/>
        <v>1</v>
      </c>
    </row>
    <row r="1357" spans="1:20" x14ac:dyDescent="0.25">
      <c r="A1357" s="35" t="s">
        <v>424</v>
      </c>
      <c r="B1357" s="35" t="str">
        <f t="shared" si="151"/>
        <v>Tanzania</v>
      </c>
      <c r="C1357" t="s">
        <v>68</v>
      </c>
      <c r="D1357" t="str">
        <f t="shared" si="154"/>
        <v>FII</v>
      </c>
      <c r="E1357" t="s">
        <v>9</v>
      </c>
      <c r="F1357" t="s">
        <v>857</v>
      </c>
      <c r="G1357" t="str">
        <f t="shared" si="153"/>
        <v>SHG Use - Any Interaction</v>
      </c>
      <c r="H1357" t="s">
        <v>180</v>
      </c>
      <c r="I1357" t="s">
        <v>0</v>
      </c>
      <c r="J1357" t="s">
        <v>66</v>
      </c>
      <c r="K1357" t="s">
        <v>120</v>
      </c>
      <c r="L1357" t="str">
        <f t="shared" si="155"/>
        <v>2.1 Individuals who have a bank account</v>
      </c>
      <c r="M1357" t="str">
        <f t="shared" si="152"/>
        <v>SHG Use - Any Interaction(Among all question respondents)</v>
      </c>
      <c r="N1357" t="s">
        <v>167</v>
      </c>
      <c r="O1357">
        <v>8.9079593726469591E-2</v>
      </c>
      <c r="P1357">
        <v>1.7597973409298143E-2</v>
      </c>
      <c r="Q1357">
        <v>5.4574407181466597E-2</v>
      </c>
      <c r="R1357">
        <v>0.12358478027147259</v>
      </c>
      <c r="S1357">
        <v>285</v>
      </c>
      <c r="T1357" t="str">
        <f t="shared" si="150"/>
        <v>1</v>
      </c>
    </row>
    <row r="1358" spans="1:20" x14ac:dyDescent="0.25">
      <c r="A1358" s="35" t="s">
        <v>424</v>
      </c>
      <c r="B1358" s="35" t="str">
        <f t="shared" si="151"/>
        <v>Tanzania</v>
      </c>
      <c r="C1358" t="s">
        <v>68</v>
      </c>
      <c r="D1358" t="str">
        <f t="shared" si="154"/>
        <v>FII</v>
      </c>
      <c r="E1358" t="s">
        <v>9</v>
      </c>
      <c r="F1358" t="s">
        <v>857</v>
      </c>
      <c r="G1358" t="str">
        <f t="shared" si="153"/>
        <v>SHG Use - Any Interaction</v>
      </c>
      <c r="H1358" t="s">
        <v>180</v>
      </c>
      <c r="I1358" t="s">
        <v>0</v>
      </c>
      <c r="J1358" t="s">
        <v>66</v>
      </c>
      <c r="K1358" t="s">
        <v>121</v>
      </c>
      <c r="L1358" t="str">
        <f t="shared" si="155"/>
        <v>2.2 Individuals who do not have a bank account</v>
      </c>
      <c r="M1358" t="str">
        <f t="shared" si="152"/>
        <v>SHG Use - Any Interaction(Among all question respondents)</v>
      </c>
      <c r="N1358" t="s">
        <v>167</v>
      </c>
      <c r="O1358">
        <v>2.3771166173394059E-2</v>
      </c>
      <c r="P1358">
        <v>2.9641375672620502E-3</v>
      </c>
      <c r="Q1358">
        <v>1.7959240145060121E-2</v>
      </c>
      <c r="R1358">
        <v>2.9583092201727997E-2</v>
      </c>
      <c r="S1358">
        <v>2744</v>
      </c>
      <c r="T1358" t="str">
        <f t="shared" si="150"/>
        <v>1</v>
      </c>
    </row>
    <row r="1359" spans="1:20" x14ac:dyDescent="0.25">
      <c r="A1359" s="35" t="s">
        <v>424</v>
      </c>
      <c r="B1359" s="35" t="str">
        <f t="shared" si="151"/>
        <v>Tanzania</v>
      </c>
      <c r="C1359" t="s">
        <v>68</v>
      </c>
      <c r="D1359" t="str">
        <f t="shared" si="154"/>
        <v>FII</v>
      </c>
      <c r="E1359" t="s">
        <v>9</v>
      </c>
      <c r="F1359" t="s">
        <v>857</v>
      </c>
      <c r="G1359" t="str">
        <f t="shared" si="153"/>
        <v>SHG Use - Any Interaction</v>
      </c>
      <c r="H1359" t="s">
        <v>180</v>
      </c>
      <c r="I1359" t="s">
        <v>0</v>
      </c>
      <c r="J1359" t="s">
        <v>66</v>
      </c>
      <c r="K1359" t="s">
        <v>123</v>
      </c>
      <c r="L1359" t="str">
        <f t="shared" si="155"/>
        <v>3.1 Individuals who have access to a mobile phone</v>
      </c>
      <c r="M1359" t="str">
        <f t="shared" si="152"/>
        <v>SHG Use - Any Interaction(Among all question respondents)</v>
      </c>
      <c r="N1359" t="s">
        <v>167</v>
      </c>
      <c r="O1359">
        <v>3.3412918520852986E-2</v>
      </c>
      <c r="P1359">
        <v>3.5811311331607949E-3</v>
      </c>
      <c r="Q1359">
        <v>2.6391223754196363E-2</v>
      </c>
      <c r="R1359">
        <v>4.0434613287509608E-2</v>
      </c>
      <c r="S1359">
        <v>2682</v>
      </c>
      <c r="T1359" t="str">
        <f t="shared" si="150"/>
        <v>1</v>
      </c>
    </row>
    <row r="1360" spans="1:20" x14ac:dyDescent="0.25">
      <c r="A1360" s="35" t="s">
        <v>424</v>
      </c>
      <c r="B1360" s="35" t="str">
        <f t="shared" si="151"/>
        <v>Tanzania</v>
      </c>
      <c r="C1360" t="s">
        <v>68</v>
      </c>
      <c r="D1360" t="str">
        <f t="shared" si="154"/>
        <v>FII</v>
      </c>
      <c r="E1360" t="s">
        <v>9</v>
      </c>
      <c r="F1360" t="s">
        <v>857</v>
      </c>
      <c r="G1360" t="str">
        <f t="shared" si="153"/>
        <v>SHG Use - Any Interaction</v>
      </c>
      <c r="H1360" t="s">
        <v>180</v>
      </c>
      <c r="I1360" t="s">
        <v>0</v>
      </c>
      <c r="J1360" t="s">
        <v>66</v>
      </c>
      <c r="K1360" t="s">
        <v>134</v>
      </c>
      <c r="L1360" t="str">
        <f t="shared" si="155"/>
        <v>6.1 Rural individuals</v>
      </c>
      <c r="M1360" t="str">
        <f t="shared" si="152"/>
        <v>SHG Use - Any Interaction(Among all question respondents)</v>
      </c>
      <c r="N1360" t="s">
        <v>167</v>
      </c>
      <c r="O1360">
        <v>2.4441130555562417E-2</v>
      </c>
      <c r="P1360">
        <v>3.4008448159956344E-3</v>
      </c>
      <c r="Q1360">
        <v>1.77729317773705E-2</v>
      </c>
      <c r="R1360">
        <v>3.1109329333754335E-2</v>
      </c>
      <c r="S1360">
        <v>2027</v>
      </c>
      <c r="T1360" t="str">
        <f t="shared" si="150"/>
        <v>1</v>
      </c>
    </row>
    <row r="1361" spans="1:20" x14ac:dyDescent="0.25">
      <c r="A1361" s="35" t="s">
        <v>424</v>
      </c>
      <c r="B1361" s="35" t="str">
        <f t="shared" si="151"/>
        <v>Tanzania</v>
      </c>
      <c r="C1361" t="s">
        <v>68</v>
      </c>
      <c r="D1361" t="str">
        <f t="shared" si="154"/>
        <v>FII</v>
      </c>
      <c r="E1361" t="s">
        <v>9</v>
      </c>
      <c r="F1361" t="s">
        <v>857</v>
      </c>
      <c r="G1361" t="str">
        <f t="shared" si="153"/>
        <v>SHG Use - Any Interaction</v>
      </c>
      <c r="H1361" t="s">
        <v>180</v>
      </c>
      <c r="I1361" t="s">
        <v>0</v>
      </c>
      <c r="J1361" t="s">
        <v>66</v>
      </c>
      <c r="K1361" t="s">
        <v>124</v>
      </c>
      <c r="L1361" t="str">
        <f t="shared" si="155"/>
        <v>3.2 Individuals who do not have access to a mobile phone</v>
      </c>
      <c r="M1361" t="str">
        <f t="shared" si="152"/>
        <v>SHG Use - Any Interaction(Among all question respondents)</v>
      </c>
      <c r="N1361" t="s">
        <v>167</v>
      </c>
      <c r="O1361">
        <v>4.8172959922007921E-3</v>
      </c>
      <c r="P1361">
        <v>3.4285524229816801E-3</v>
      </c>
      <c r="Q1361">
        <v>-1.9052304136976212E-3</v>
      </c>
      <c r="R1361">
        <v>1.1539822398099205E-2</v>
      </c>
      <c r="S1361">
        <v>347</v>
      </c>
      <c r="T1361" t="str">
        <f t="shared" si="150"/>
        <v>1</v>
      </c>
    </row>
    <row r="1362" spans="1:20" x14ac:dyDescent="0.25">
      <c r="A1362" s="35" t="s">
        <v>424</v>
      </c>
      <c r="B1362" s="35" t="str">
        <f t="shared" si="151"/>
        <v>Tanzania</v>
      </c>
      <c r="C1362" t="s">
        <v>68</v>
      </c>
      <c r="D1362" t="str">
        <f t="shared" si="154"/>
        <v>FII</v>
      </c>
      <c r="E1362" t="s">
        <v>9</v>
      </c>
      <c r="F1362" t="s">
        <v>857</v>
      </c>
      <c r="G1362" t="str">
        <f t="shared" si="153"/>
        <v>SHG Use - Any Interaction</v>
      </c>
      <c r="H1362" t="s">
        <v>180</v>
      </c>
      <c r="I1362" t="s">
        <v>0</v>
      </c>
      <c r="J1362" t="s">
        <v>66</v>
      </c>
      <c r="K1362" t="s">
        <v>135</v>
      </c>
      <c r="L1362" t="str">
        <f t="shared" si="155"/>
        <v>6.2 Urban individuals</v>
      </c>
      <c r="M1362" t="str">
        <f t="shared" si="152"/>
        <v>SHG Use - Any Interaction(Among all question respondents)</v>
      </c>
      <c r="N1362" t="s">
        <v>167</v>
      </c>
      <c r="O1362">
        <v>4.1101761728785678E-2</v>
      </c>
      <c r="P1362">
        <v>6.6848494805496084E-3</v>
      </c>
      <c r="Q1362">
        <v>2.7994458234977863E-2</v>
      </c>
      <c r="R1362">
        <v>5.4209065222593493E-2</v>
      </c>
      <c r="S1362">
        <v>1002</v>
      </c>
      <c r="T1362" t="str">
        <f t="shared" si="150"/>
        <v>1</v>
      </c>
    </row>
    <row r="1363" spans="1:20" x14ac:dyDescent="0.25">
      <c r="A1363" s="35" t="s">
        <v>424</v>
      </c>
      <c r="B1363" s="35" t="str">
        <f t="shared" si="151"/>
        <v>Tanzania</v>
      </c>
      <c r="C1363" t="s">
        <v>68</v>
      </c>
      <c r="D1363" t="str">
        <f t="shared" si="154"/>
        <v>FII</v>
      </c>
      <c r="E1363" t="s">
        <v>9</v>
      </c>
      <c r="F1363" t="s">
        <v>857</v>
      </c>
      <c r="G1363" t="str">
        <f t="shared" si="153"/>
        <v>SHG Use - Any Interaction</v>
      </c>
      <c r="H1363" t="s">
        <v>180</v>
      </c>
      <c r="I1363" t="s">
        <v>0</v>
      </c>
      <c r="J1363" t="s">
        <v>66</v>
      </c>
      <c r="K1363" t="s">
        <v>127</v>
      </c>
      <c r="L1363" t="str">
        <f t="shared" si="155"/>
        <v>4.1 Individuals who use mobile money</v>
      </c>
      <c r="M1363" t="str">
        <f t="shared" si="152"/>
        <v>SHG Use - Any Interaction(Among all question respondents)</v>
      </c>
      <c r="N1363" t="s">
        <v>167</v>
      </c>
      <c r="O1363">
        <v>4.0767330543759549E-2</v>
      </c>
      <c r="P1363">
        <v>4.7773417467203115E-3</v>
      </c>
      <c r="Q1363">
        <v>3.140016852311929E-2</v>
      </c>
      <c r="R1363">
        <v>5.0134492564399807E-2</v>
      </c>
      <c r="S1363">
        <v>1835</v>
      </c>
      <c r="T1363" t="str">
        <f t="shared" si="150"/>
        <v>1</v>
      </c>
    </row>
    <row r="1364" spans="1:20" x14ac:dyDescent="0.25">
      <c r="A1364" s="35" t="s">
        <v>424</v>
      </c>
      <c r="B1364" s="35" t="str">
        <f t="shared" si="151"/>
        <v>Tanzania</v>
      </c>
      <c r="C1364" t="s">
        <v>68</v>
      </c>
      <c r="D1364" t="str">
        <f t="shared" si="154"/>
        <v>FII</v>
      </c>
      <c r="E1364" t="s">
        <v>9</v>
      </c>
      <c r="F1364" t="s">
        <v>857</v>
      </c>
      <c r="G1364" t="str">
        <f t="shared" si="153"/>
        <v>SHG Use - Any Interaction</v>
      </c>
      <c r="H1364" t="s">
        <v>180</v>
      </c>
      <c r="I1364" t="s">
        <v>0</v>
      </c>
      <c r="J1364" t="s">
        <v>66</v>
      </c>
      <c r="K1364" t="s">
        <v>128</v>
      </c>
      <c r="L1364" t="str">
        <f t="shared" si="155"/>
        <v>4.2 Individuals who do not use mobile money</v>
      </c>
      <c r="M1364" t="str">
        <f t="shared" si="152"/>
        <v>SHG Use - Any Interaction(Among all question respondents)</v>
      </c>
      <c r="N1364" t="s">
        <v>167</v>
      </c>
      <c r="O1364">
        <v>1.3141063236634144E-2</v>
      </c>
      <c r="P1364">
        <v>3.2231203468237337E-3</v>
      </c>
      <c r="Q1364">
        <v>6.8213373092505985E-3</v>
      </c>
      <c r="R1364">
        <v>1.9460789164017691E-2</v>
      </c>
      <c r="S1364">
        <v>1194</v>
      </c>
      <c r="T1364" t="str">
        <f t="shared" si="150"/>
        <v>1</v>
      </c>
    </row>
    <row r="1365" spans="1:20" x14ac:dyDescent="0.25">
      <c r="A1365" s="35" t="s">
        <v>424</v>
      </c>
      <c r="B1365" s="35" t="str">
        <f t="shared" si="151"/>
        <v>Tanzania</v>
      </c>
      <c r="C1365" t="s">
        <v>68</v>
      </c>
      <c r="D1365" t="str">
        <f t="shared" si="154"/>
        <v>FII</v>
      </c>
      <c r="E1365" t="s">
        <v>9</v>
      </c>
      <c r="F1365" t="s">
        <v>857</v>
      </c>
      <c r="G1365" t="str">
        <f t="shared" si="153"/>
        <v>SHG Use - Any Interaction</v>
      </c>
      <c r="H1365" t="s">
        <v>180</v>
      </c>
      <c r="I1365" t="s">
        <v>0</v>
      </c>
      <c r="J1365" t="s">
        <v>66</v>
      </c>
      <c r="K1365" t="s">
        <v>131</v>
      </c>
      <c r="L1365" t="str">
        <f t="shared" si="155"/>
        <v>5.1 Individuals with a formal ID</v>
      </c>
      <c r="M1365" t="str">
        <f t="shared" si="152"/>
        <v>SHG Use - Any Interaction(Among all question respondents)</v>
      </c>
      <c r="N1365" t="s">
        <v>167</v>
      </c>
      <c r="O1365">
        <v>3.3023907269136059E-2</v>
      </c>
      <c r="P1365">
        <v>3.5783843247838227E-3</v>
      </c>
      <c r="Q1365">
        <v>2.600759830078964E-2</v>
      </c>
      <c r="R1365">
        <v>4.0040216237482482E-2</v>
      </c>
      <c r="S1365">
        <v>2691</v>
      </c>
      <c r="T1365" t="str">
        <f t="shared" si="150"/>
        <v>1</v>
      </c>
    </row>
    <row r="1366" spans="1:20" x14ac:dyDescent="0.25">
      <c r="A1366" s="35" t="s">
        <v>424</v>
      </c>
      <c r="B1366" s="35" t="str">
        <f t="shared" si="151"/>
        <v>Tanzania</v>
      </c>
      <c r="C1366" t="s">
        <v>68</v>
      </c>
      <c r="D1366" t="str">
        <f t="shared" si="154"/>
        <v>FII</v>
      </c>
      <c r="E1366" t="s">
        <v>9</v>
      </c>
      <c r="F1366" t="s">
        <v>857</v>
      </c>
      <c r="G1366" t="str">
        <f t="shared" si="153"/>
        <v>SHG Use - Any Interaction</v>
      </c>
      <c r="H1366" t="s">
        <v>180</v>
      </c>
      <c r="I1366" t="s">
        <v>0</v>
      </c>
      <c r="J1366" t="s">
        <v>66</v>
      </c>
      <c r="K1366" t="s">
        <v>132</v>
      </c>
      <c r="L1366" t="str">
        <f t="shared" si="155"/>
        <v>5.2 Individuals without a formal ID</v>
      </c>
      <c r="M1366" t="str">
        <f t="shared" si="152"/>
        <v>SHG Use - Any Interaction(Among all question respondents)</v>
      </c>
      <c r="N1366" t="s">
        <v>167</v>
      </c>
      <c r="O1366">
        <v>8.6795194710291342E-3</v>
      </c>
      <c r="P1366">
        <v>4.3597387846174354E-3</v>
      </c>
      <c r="Q1366">
        <v>1.3117151346116358E-4</v>
      </c>
      <c r="R1366">
        <v>1.7227867428597103E-2</v>
      </c>
      <c r="S1366">
        <v>338</v>
      </c>
      <c r="T1366" t="str">
        <f t="shared" si="150"/>
        <v>1</v>
      </c>
    </row>
    <row r="1367" spans="1:20" x14ac:dyDescent="0.25">
      <c r="A1367" s="35" t="s">
        <v>424</v>
      </c>
      <c r="B1367" s="35" t="str">
        <f t="shared" si="151"/>
        <v>Tanzania</v>
      </c>
      <c r="C1367" t="s">
        <v>68</v>
      </c>
      <c r="D1367" t="str">
        <f t="shared" si="154"/>
        <v>FII</v>
      </c>
      <c r="E1367" t="s">
        <v>9</v>
      </c>
      <c r="F1367" t="s">
        <v>857</v>
      </c>
      <c r="G1367" t="str">
        <f t="shared" si="153"/>
        <v>SHG Use - Any Interaction</v>
      </c>
      <c r="H1367" t="s">
        <v>180</v>
      </c>
      <c r="I1367" t="s">
        <v>0</v>
      </c>
      <c r="J1367" t="s">
        <v>66</v>
      </c>
      <c r="K1367" t="s">
        <v>419</v>
      </c>
      <c r="L1367" t="str">
        <f t="shared" si="155"/>
        <v>7.1 Individuals in the two lowest PPI quintiles</v>
      </c>
      <c r="M1367" t="str">
        <f t="shared" si="152"/>
        <v>SHG Use - Any Interaction(Among all question respondents)</v>
      </c>
      <c r="N1367" t="s">
        <v>167</v>
      </c>
      <c r="O1367">
        <v>1.7748436374252319E-2</v>
      </c>
      <c r="P1367">
        <v>3.1771936873720946E-3</v>
      </c>
      <c r="Q1367">
        <v>1.1518761040474645E-2</v>
      </c>
      <c r="R1367">
        <v>2.3978111708029992E-2</v>
      </c>
      <c r="S1367">
        <v>1691</v>
      </c>
      <c r="T1367" t="str">
        <f t="shared" si="150"/>
        <v>1</v>
      </c>
    </row>
    <row r="1368" spans="1:20" x14ac:dyDescent="0.25">
      <c r="A1368" s="35" t="s">
        <v>424</v>
      </c>
      <c r="B1368" s="35" t="str">
        <f t="shared" si="151"/>
        <v>Tanzania</v>
      </c>
      <c r="C1368" t="s">
        <v>68</v>
      </c>
      <c r="D1368" t="str">
        <f t="shared" si="154"/>
        <v>FII</v>
      </c>
      <c r="E1368" t="s">
        <v>9</v>
      </c>
      <c r="F1368" t="s">
        <v>857</v>
      </c>
      <c r="G1368" t="str">
        <f t="shared" si="153"/>
        <v>SHG Use - Any Interaction</v>
      </c>
      <c r="H1368" t="s">
        <v>180</v>
      </c>
      <c r="I1368" t="s">
        <v>0</v>
      </c>
      <c r="J1368" t="s">
        <v>66</v>
      </c>
      <c r="K1368" t="s">
        <v>420</v>
      </c>
      <c r="L1368" t="str">
        <f t="shared" si="155"/>
        <v>7.2 Individuals in the middle PPI quintile</v>
      </c>
      <c r="M1368" t="str">
        <f t="shared" si="152"/>
        <v>SHG Use - Any Interaction(Among all question respondents)</v>
      </c>
      <c r="N1368" t="s">
        <v>167</v>
      </c>
      <c r="O1368">
        <v>4.4306547510031449E-2</v>
      </c>
      <c r="P1368">
        <v>7.4377303164352895E-3</v>
      </c>
      <c r="Q1368">
        <v>2.9723034620733398E-2</v>
      </c>
      <c r="R1368">
        <v>5.8890060399329501E-2</v>
      </c>
      <c r="S1368">
        <v>854</v>
      </c>
      <c r="T1368" t="str">
        <f t="shared" si="150"/>
        <v>1</v>
      </c>
    </row>
    <row r="1369" spans="1:20" x14ac:dyDescent="0.25">
      <c r="A1369" s="35" t="s">
        <v>424</v>
      </c>
      <c r="B1369" s="35" t="str">
        <f t="shared" si="151"/>
        <v>Tanzania</v>
      </c>
      <c r="C1369" t="s">
        <v>68</v>
      </c>
      <c r="D1369" t="str">
        <f t="shared" si="154"/>
        <v>FII</v>
      </c>
      <c r="E1369" t="s">
        <v>9</v>
      </c>
      <c r="F1369" t="s">
        <v>857</v>
      </c>
      <c r="G1369" t="str">
        <f t="shared" si="153"/>
        <v>SHG Use - Any Interaction</v>
      </c>
      <c r="H1369" t="s">
        <v>180</v>
      </c>
      <c r="I1369" t="s">
        <v>0</v>
      </c>
      <c r="J1369" t="s">
        <v>66</v>
      </c>
      <c r="K1369" t="s">
        <v>421</v>
      </c>
      <c r="L1369" t="str">
        <f t="shared" si="155"/>
        <v>7.3 Individuals in the two highest PPI quintiles</v>
      </c>
      <c r="M1369" t="str">
        <f t="shared" si="152"/>
        <v>SHG Use - Any Interaction(Among all question respondents)</v>
      </c>
      <c r="N1369" t="s">
        <v>167</v>
      </c>
      <c r="O1369">
        <v>4.6071720190904192E-2</v>
      </c>
      <c r="P1369">
        <v>9.6320878271936566E-3</v>
      </c>
      <c r="Q1369">
        <v>2.7185625777352909E-2</v>
      </c>
      <c r="R1369">
        <v>6.4957814604455474E-2</v>
      </c>
      <c r="S1369">
        <v>484</v>
      </c>
      <c r="T1369" t="str">
        <f t="shared" si="150"/>
        <v>1</v>
      </c>
    </row>
    <row r="1370" spans="1:20" x14ac:dyDescent="0.25">
      <c r="A1370" s="35" t="s">
        <v>424</v>
      </c>
      <c r="B1370" s="35" t="str">
        <f t="shared" ref="B1370:B1401" si="156">A1370</f>
        <v>Tanzania</v>
      </c>
      <c r="C1370" t="s">
        <v>65</v>
      </c>
      <c r="D1370" t="s">
        <v>65</v>
      </c>
      <c r="E1370" t="s">
        <v>9</v>
      </c>
      <c r="F1370" t="s">
        <v>857</v>
      </c>
      <c r="G1370" t="str">
        <f t="shared" si="153"/>
        <v>SHG Use - Any Interaction</v>
      </c>
      <c r="H1370" t="s">
        <v>63</v>
      </c>
      <c r="I1370" t="s">
        <v>110</v>
      </c>
      <c r="J1370" t="s">
        <v>66</v>
      </c>
      <c r="K1370" t="s">
        <v>114</v>
      </c>
      <c r="L1370" t="s">
        <v>114</v>
      </c>
      <c r="M1370" t="str">
        <f t="shared" si="152"/>
        <v>SHG Use - Any Interaction(Among all question respondents)</v>
      </c>
      <c r="N1370" t="s">
        <v>237</v>
      </c>
      <c r="O1370">
        <v>0.16112226010000144</v>
      </c>
      <c r="P1370">
        <v>5.4857126136816994E-3</v>
      </c>
      <c r="Q1370">
        <v>0.15036908483901651</v>
      </c>
      <c r="R1370">
        <v>0.17187543536098637</v>
      </c>
      <c r="S1370">
        <v>9459</v>
      </c>
      <c r="T1370" t="str">
        <f t="shared" si="150"/>
        <v>1</v>
      </c>
    </row>
    <row r="1371" spans="1:20" x14ac:dyDescent="0.25">
      <c r="A1371" s="35" t="s">
        <v>424</v>
      </c>
      <c r="B1371" s="35" t="str">
        <f t="shared" si="156"/>
        <v>Tanzania</v>
      </c>
      <c r="C1371" t="s">
        <v>65</v>
      </c>
      <c r="D1371" t="s">
        <v>65</v>
      </c>
      <c r="E1371" t="s">
        <v>9</v>
      </c>
      <c r="F1371" t="s">
        <v>857</v>
      </c>
      <c r="G1371" t="str">
        <f t="shared" si="153"/>
        <v>SHG Use - Any Interaction</v>
      </c>
      <c r="H1371" t="s">
        <v>63</v>
      </c>
      <c r="I1371" t="s">
        <v>110</v>
      </c>
      <c r="J1371" t="s">
        <v>66</v>
      </c>
      <c r="K1371" t="s">
        <v>115</v>
      </c>
      <c r="L1371" t="s">
        <v>115</v>
      </c>
      <c r="M1371" t="str">
        <f t="shared" si="152"/>
        <v>SHG Use - Any Interaction(Among all question respondents)</v>
      </c>
      <c r="N1371" t="s">
        <v>237</v>
      </c>
      <c r="O1371">
        <v>0.12057309146736067</v>
      </c>
      <c r="P1371">
        <v>7.5053674133490692E-3</v>
      </c>
      <c r="Q1371">
        <v>0.1058609589009297</v>
      </c>
      <c r="R1371">
        <v>0.13528522403379165</v>
      </c>
      <c r="S1371">
        <v>4119</v>
      </c>
      <c r="T1371" t="str">
        <f t="shared" si="150"/>
        <v>1</v>
      </c>
    </row>
    <row r="1372" spans="1:20" x14ac:dyDescent="0.25">
      <c r="A1372" s="35" t="s">
        <v>424</v>
      </c>
      <c r="B1372" s="35" t="str">
        <f t="shared" si="156"/>
        <v>Tanzania</v>
      </c>
      <c r="C1372" t="s">
        <v>65</v>
      </c>
      <c r="D1372" t="s">
        <v>65</v>
      </c>
      <c r="E1372" t="s">
        <v>9</v>
      </c>
      <c r="F1372" t="s">
        <v>857</v>
      </c>
      <c r="G1372" t="str">
        <f t="shared" si="153"/>
        <v>SHG Use - Any Interaction</v>
      </c>
      <c r="H1372" t="s">
        <v>63</v>
      </c>
      <c r="I1372" t="s">
        <v>110</v>
      </c>
      <c r="J1372" t="s">
        <v>66</v>
      </c>
      <c r="K1372" t="s">
        <v>116</v>
      </c>
      <c r="L1372" t="s">
        <v>116</v>
      </c>
      <c r="M1372" t="str">
        <f t="shared" si="152"/>
        <v>SHG Use - Any Interaction(Among all question respondents)</v>
      </c>
      <c r="N1372" t="s">
        <v>237</v>
      </c>
      <c r="O1372">
        <v>0.20004379066531977</v>
      </c>
      <c r="P1372">
        <v>7.932159863430455E-3</v>
      </c>
      <c r="Q1372">
        <v>0.1844950532055985</v>
      </c>
      <c r="R1372">
        <v>0.21559252812504104</v>
      </c>
      <c r="S1372">
        <v>5340</v>
      </c>
      <c r="T1372" t="str">
        <f t="shared" si="150"/>
        <v>1</v>
      </c>
    </row>
    <row r="1373" spans="1:20" x14ac:dyDescent="0.25">
      <c r="A1373" s="35" t="s">
        <v>424</v>
      </c>
      <c r="B1373" s="35" t="str">
        <f t="shared" si="156"/>
        <v>Tanzania</v>
      </c>
      <c r="C1373" t="s">
        <v>65</v>
      </c>
      <c r="D1373" t="s">
        <v>65</v>
      </c>
      <c r="E1373" t="s">
        <v>9</v>
      </c>
      <c r="F1373" t="s">
        <v>857</v>
      </c>
      <c r="G1373" t="str">
        <f t="shared" si="153"/>
        <v>SHG Use - Any Interaction</v>
      </c>
      <c r="H1373" t="s">
        <v>63</v>
      </c>
      <c r="I1373" t="s">
        <v>110</v>
      </c>
      <c r="J1373" t="s">
        <v>66</v>
      </c>
      <c r="K1373" t="s">
        <v>120</v>
      </c>
      <c r="L1373" t="s">
        <v>120</v>
      </c>
      <c r="M1373" t="str">
        <f t="shared" si="152"/>
        <v>SHG Use - Any Interaction(Among all question respondents)</v>
      </c>
      <c r="N1373" t="s">
        <v>237</v>
      </c>
      <c r="O1373">
        <v>0.23148489421953872</v>
      </c>
      <c r="P1373">
        <v>2.1054513807179698E-2</v>
      </c>
      <c r="Q1373">
        <v>0.19021352385304011</v>
      </c>
      <c r="R1373">
        <v>0.2727562645860373</v>
      </c>
      <c r="S1373">
        <v>868</v>
      </c>
      <c r="T1373" t="str">
        <f t="shared" ref="T1373:T1436" si="157">IF(S1373&gt;=30,"1","0")</f>
        <v>1</v>
      </c>
    </row>
    <row r="1374" spans="1:20" x14ac:dyDescent="0.25">
      <c r="A1374" s="35" t="s">
        <v>424</v>
      </c>
      <c r="B1374" s="35" t="str">
        <f t="shared" si="156"/>
        <v>Tanzania</v>
      </c>
      <c r="C1374" t="s">
        <v>65</v>
      </c>
      <c r="D1374" t="s">
        <v>65</v>
      </c>
      <c r="E1374" t="s">
        <v>9</v>
      </c>
      <c r="F1374" t="s">
        <v>857</v>
      </c>
      <c r="G1374" t="str">
        <f t="shared" si="153"/>
        <v>SHG Use - Any Interaction</v>
      </c>
      <c r="H1374" t="s">
        <v>63</v>
      </c>
      <c r="I1374" t="s">
        <v>110</v>
      </c>
      <c r="J1374" t="s">
        <v>66</v>
      </c>
      <c r="K1374" t="s">
        <v>121</v>
      </c>
      <c r="L1374" t="s">
        <v>121</v>
      </c>
      <c r="M1374" t="str">
        <f t="shared" si="152"/>
        <v>SHG Use - Any Interaction(Among all question respondents)</v>
      </c>
      <c r="N1374" t="s">
        <v>237</v>
      </c>
      <c r="O1374">
        <v>0.1529227494459964</v>
      </c>
      <c r="P1374">
        <v>5.614965254375005E-3</v>
      </c>
      <c r="Q1374">
        <v>0.14191621124090575</v>
      </c>
      <c r="R1374">
        <v>0.16392928765108705</v>
      </c>
      <c r="S1374">
        <v>8591</v>
      </c>
      <c r="T1374" t="str">
        <f t="shared" si="157"/>
        <v>1</v>
      </c>
    </row>
    <row r="1375" spans="1:20" x14ac:dyDescent="0.25">
      <c r="A1375" s="35" t="s">
        <v>424</v>
      </c>
      <c r="B1375" s="35" t="str">
        <f t="shared" si="156"/>
        <v>Tanzania</v>
      </c>
      <c r="C1375" t="s">
        <v>65</v>
      </c>
      <c r="D1375" t="s">
        <v>65</v>
      </c>
      <c r="E1375" t="s">
        <v>9</v>
      </c>
      <c r="F1375" t="s">
        <v>857</v>
      </c>
      <c r="G1375" t="str">
        <f t="shared" si="153"/>
        <v>SHG Use - Any Interaction</v>
      </c>
      <c r="H1375" t="s">
        <v>63</v>
      </c>
      <c r="I1375" t="s">
        <v>110</v>
      </c>
      <c r="J1375" t="s">
        <v>66</v>
      </c>
      <c r="K1375" t="s">
        <v>123</v>
      </c>
      <c r="L1375" t="s">
        <v>123</v>
      </c>
      <c r="M1375" t="str">
        <f t="shared" si="152"/>
        <v>SHG Use - Any Interaction(Among all question respondents)</v>
      </c>
      <c r="N1375" t="s">
        <v>237</v>
      </c>
      <c r="O1375">
        <v>0.16862821796741778</v>
      </c>
      <c r="P1375">
        <v>5.8177551735933385E-3</v>
      </c>
      <c r="Q1375">
        <v>0.15722416795372873</v>
      </c>
      <c r="R1375">
        <v>0.18003226798110683</v>
      </c>
      <c r="S1375">
        <v>8703</v>
      </c>
      <c r="T1375" t="str">
        <f t="shared" si="157"/>
        <v>1</v>
      </c>
    </row>
    <row r="1376" spans="1:20" x14ac:dyDescent="0.25">
      <c r="A1376" s="35" t="s">
        <v>424</v>
      </c>
      <c r="B1376" s="35" t="str">
        <f t="shared" si="156"/>
        <v>Tanzania</v>
      </c>
      <c r="C1376" t="s">
        <v>65</v>
      </c>
      <c r="D1376" t="s">
        <v>65</v>
      </c>
      <c r="E1376" t="s">
        <v>9</v>
      </c>
      <c r="F1376" t="s">
        <v>857</v>
      </c>
      <c r="G1376" t="str">
        <f t="shared" si="153"/>
        <v>SHG Use - Any Interaction</v>
      </c>
      <c r="H1376" t="s">
        <v>63</v>
      </c>
      <c r="I1376" t="s">
        <v>110</v>
      </c>
      <c r="J1376" t="s">
        <v>66</v>
      </c>
      <c r="K1376" t="s">
        <v>124</v>
      </c>
      <c r="L1376" t="s">
        <v>124</v>
      </c>
      <c r="M1376" t="str">
        <f t="shared" si="152"/>
        <v>SHG Use - Any Interaction(Among all question respondents)</v>
      </c>
      <c r="N1376" t="s">
        <v>237</v>
      </c>
      <c r="O1376">
        <v>5.8045508664665721E-2</v>
      </c>
      <c r="P1376">
        <v>1.0685109747201242E-2</v>
      </c>
      <c r="Q1376">
        <v>3.7100397995187939E-2</v>
      </c>
      <c r="R1376">
        <v>7.8990619334143503E-2</v>
      </c>
      <c r="S1376">
        <v>756</v>
      </c>
      <c r="T1376" t="str">
        <f t="shared" si="157"/>
        <v>1</v>
      </c>
    </row>
    <row r="1377" spans="1:20" x14ac:dyDescent="0.25">
      <c r="A1377" s="35" t="s">
        <v>424</v>
      </c>
      <c r="B1377" s="35" t="str">
        <f t="shared" si="156"/>
        <v>Tanzania</v>
      </c>
      <c r="C1377" t="s">
        <v>65</v>
      </c>
      <c r="D1377" t="s">
        <v>65</v>
      </c>
      <c r="E1377" t="s">
        <v>9</v>
      </c>
      <c r="F1377" t="s">
        <v>857</v>
      </c>
      <c r="G1377" t="str">
        <f t="shared" si="153"/>
        <v>SHG Use - Any Interaction</v>
      </c>
      <c r="H1377" t="s">
        <v>63</v>
      </c>
      <c r="I1377" t="s">
        <v>110</v>
      </c>
      <c r="J1377" t="s">
        <v>66</v>
      </c>
      <c r="K1377" t="s">
        <v>127</v>
      </c>
      <c r="L1377" t="s">
        <v>127</v>
      </c>
      <c r="M1377" t="str">
        <f t="shared" si="152"/>
        <v>SHG Use - Any Interaction(Among all question respondents)</v>
      </c>
      <c r="N1377" t="s">
        <v>237</v>
      </c>
      <c r="O1377">
        <v>0.20831276588251624</v>
      </c>
      <c r="P1377">
        <v>8.1534913087489627E-3</v>
      </c>
      <c r="Q1377">
        <v>0.19233017123962043</v>
      </c>
      <c r="R1377">
        <v>0.22429536052541205</v>
      </c>
      <c r="S1377">
        <v>5248</v>
      </c>
      <c r="T1377" t="str">
        <f t="shared" si="157"/>
        <v>1</v>
      </c>
    </row>
    <row r="1378" spans="1:20" x14ac:dyDescent="0.25">
      <c r="A1378" s="35" t="s">
        <v>424</v>
      </c>
      <c r="B1378" s="35" t="str">
        <f t="shared" si="156"/>
        <v>Tanzania</v>
      </c>
      <c r="C1378" t="s">
        <v>65</v>
      </c>
      <c r="D1378" t="s">
        <v>65</v>
      </c>
      <c r="E1378" t="s">
        <v>9</v>
      </c>
      <c r="F1378" t="s">
        <v>857</v>
      </c>
      <c r="G1378" t="str">
        <f t="shared" si="153"/>
        <v>SHG Use - Any Interaction</v>
      </c>
      <c r="H1378" t="s">
        <v>63</v>
      </c>
      <c r="I1378" t="s">
        <v>110</v>
      </c>
      <c r="J1378" t="s">
        <v>66</v>
      </c>
      <c r="K1378" t="s">
        <v>128</v>
      </c>
      <c r="L1378" t="s">
        <v>128</v>
      </c>
      <c r="M1378" t="str">
        <f t="shared" si="152"/>
        <v>SHG Use - Any Interaction(Among all question respondents)</v>
      </c>
      <c r="N1378" t="s">
        <v>237</v>
      </c>
      <c r="O1378">
        <v>9.1120420101257094E-2</v>
      </c>
      <c r="P1378">
        <v>5.9458284835976066E-3</v>
      </c>
      <c r="Q1378">
        <v>7.9465318884977598E-2</v>
      </c>
      <c r="R1378">
        <v>0.10277552131753659</v>
      </c>
      <c r="S1378">
        <v>4211</v>
      </c>
      <c r="T1378" t="str">
        <f t="shared" si="157"/>
        <v>1</v>
      </c>
    </row>
    <row r="1379" spans="1:20" x14ac:dyDescent="0.25">
      <c r="A1379" s="35" t="s">
        <v>424</v>
      </c>
      <c r="B1379" s="35" t="str">
        <f t="shared" si="156"/>
        <v>Tanzania</v>
      </c>
      <c r="C1379" t="s">
        <v>65</v>
      </c>
      <c r="D1379" t="s">
        <v>65</v>
      </c>
      <c r="E1379" t="s">
        <v>9</v>
      </c>
      <c r="F1379" t="s">
        <v>857</v>
      </c>
      <c r="G1379" t="str">
        <f t="shared" si="153"/>
        <v>SHG Use - Any Interaction</v>
      </c>
      <c r="H1379" t="s">
        <v>63</v>
      </c>
      <c r="I1379" t="s">
        <v>110</v>
      </c>
      <c r="J1379" t="s">
        <v>66</v>
      </c>
      <c r="K1379" t="s">
        <v>131</v>
      </c>
      <c r="L1379" t="s">
        <v>131</v>
      </c>
      <c r="M1379" t="str">
        <f t="shared" si="152"/>
        <v>SHG Use - Any Interaction(Among all question respondents)</v>
      </c>
      <c r="N1379" t="s">
        <v>237</v>
      </c>
      <c r="O1379">
        <v>0.17757652700747448</v>
      </c>
      <c r="P1379">
        <v>6.1591468852804539E-3</v>
      </c>
      <c r="Q1379">
        <v>0.16550327589505062</v>
      </c>
      <c r="R1379">
        <v>0.18964977811989833</v>
      </c>
      <c r="S1379">
        <v>8227</v>
      </c>
      <c r="T1379" t="str">
        <f t="shared" si="157"/>
        <v>1</v>
      </c>
    </row>
    <row r="1380" spans="1:20" x14ac:dyDescent="0.25">
      <c r="A1380" s="35" t="s">
        <v>424</v>
      </c>
      <c r="B1380" s="35" t="str">
        <f t="shared" si="156"/>
        <v>Tanzania</v>
      </c>
      <c r="C1380" t="s">
        <v>65</v>
      </c>
      <c r="D1380" t="s">
        <v>65</v>
      </c>
      <c r="E1380" t="s">
        <v>9</v>
      </c>
      <c r="F1380" t="s">
        <v>857</v>
      </c>
      <c r="G1380" t="str">
        <f t="shared" si="153"/>
        <v>SHG Use - Any Interaction</v>
      </c>
      <c r="H1380" t="s">
        <v>63</v>
      </c>
      <c r="I1380" t="s">
        <v>110</v>
      </c>
      <c r="J1380" t="s">
        <v>66</v>
      </c>
      <c r="K1380" t="s">
        <v>132</v>
      </c>
      <c r="L1380" t="s">
        <v>132</v>
      </c>
      <c r="M1380" t="str">
        <f t="shared" si="152"/>
        <v>SHG Use - Any Interaction(Among all question respondents)</v>
      </c>
      <c r="N1380" t="s">
        <v>237</v>
      </c>
      <c r="O1380">
        <v>7.1747793513377123E-2</v>
      </c>
      <c r="P1380">
        <v>1.0174738014148912E-2</v>
      </c>
      <c r="Q1380">
        <v>5.1803121087797978E-2</v>
      </c>
      <c r="R1380">
        <v>9.1692465938956275E-2</v>
      </c>
      <c r="S1380">
        <v>1232</v>
      </c>
      <c r="T1380" t="str">
        <f t="shared" si="157"/>
        <v>1</v>
      </c>
    </row>
    <row r="1381" spans="1:20" x14ac:dyDescent="0.25">
      <c r="A1381" s="35" t="s">
        <v>424</v>
      </c>
      <c r="B1381" s="35" t="str">
        <f t="shared" si="156"/>
        <v>Tanzania</v>
      </c>
      <c r="C1381" t="s">
        <v>65</v>
      </c>
      <c r="D1381" t="s">
        <v>65</v>
      </c>
      <c r="E1381" t="s">
        <v>9</v>
      </c>
      <c r="F1381" t="s">
        <v>857</v>
      </c>
      <c r="G1381" t="str">
        <f t="shared" si="153"/>
        <v>SHG Use - Any Interaction</v>
      </c>
      <c r="H1381" t="s">
        <v>63</v>
      </c>
      <c r="I1381" t="s">
        <v>110</v>
      </c>
      <c r="J1381" t="s">
        <v>66</v>
      </c>
      <c r="K1381" t="s">
        <v>134</v>
      </c>
      <c r="L1381" t="s">
        <v>134</v>
      </c>
      <c r="M1381" t="str">
        <f t="shared" si="152"/>
        <v>SHG Use - Any Interaction(Among all question respondents)</v>
      </c>
      <c r="N1381" t="s">
        <v>237</v>
      </c>
      <c r="O1381">
        <v>0.15904158565399235</v>
      </c>
      <c r="P1381">
        <v>6.629217427468157E-3</v>
      </c>
      <c r="Q1381">
        <v>0.14604689528998177</v>
      </c>
      <c r="R1381">
        <v>0.17203627601800292</v>
      </c>
      <c r="S1381">
        <v>6846</v>
      </c>
      <c r="T1381" t="str">
        <f t="shared" si="157"/>
        <v>1</v>
      </c>
    </row>
    <row r="1382" spans="1:20" x14ac:dyDescent="0.25">
      <c r="A1382" s="35" t="s">
        <v>424</v>
      </c>
      <c r="B1382" s="35" t="str">
        <f t="shared" si="156"/>
        <v>Tanzania</v>
      </c>
      <c r="C1382" t="s">
        <v>65</v>
      </c>
      <c r="D1382" t="s">
        <v>65</v>
      </c>
      <c r="E1382" t="s">
        <v>9</v>
      </c>
      <c r="F1382" t="s">
        <v>857</v>
      </c>
      <c r="G1382" t="str">
        <f t="shared" si="153"/>
        <v>SHG Use - Any Interaction</v>
      </c>
      <c r="H1382" t="s">
        <v>63</v>
      </c>
      <c r="I1382" t="s">
        <v>110</v>
      </c>
      <c r="J1382" t="s">
        <v>66</v>
      </c>
      <c r="K1382" t="s">
        <v>135</v>
      </c>
      <c r="L1382" t="s">
        <v>135</v>
      </c>
      <c r="M1382" t="str">
        <f t="shared" si="152"/>
        <v>SHG Use - Any Interaction(Among all question respondents)</v>
      </c>
      <c r="N1382" t="s">
        <v>237</v>
      </c>
      <c r="O1382">
        <v>0.16508861049878332</v>
      </c>
      <c r="P1382">
        <v>9.7419531548854667E-3</v>
      </c>
      <c r="Q1382">
        <v>0.14599228937588701</v>
      </c>
      <c r="R1382">
        <v>0.18418493162167962</v>
      </c>
      <c r="S1382">
        <v>2613</v>
      </c>
      <c r="T1382" t="str">
        <f t="shared" si="157"/>
        <v>1</v>
      </c>
    </row>
    <row r="1383" spans="1:20" x14ac:dyDescent="0.25">
      <c r="A1383" s="35" t="s">
        <v>424</v>
      </c>
      <c r="B1383" s="35" t="str">
        <f t="shared" si="156"/>
        <v>Tanzania</v>
      </c>
      <c r="C1383" t="s">
        <v>65</v>
      </c>
      <c r="D1383" t="s">
        <v>65</v>
      </c>
      <c r="E1383" t="s">
        <v>9</v>
      </c>
      <c r="F1383" t="s">
        <v>857</v>
      </c>
      <c r="G1383" t="str">
        <f t="shared" si="153"/>
        <v>SHG Use - Any Interaction</v>
      </c>
      <c r="H1383" t="s">
        <v>63</v>
      </c>
      <c r="I1383" t="s">
        <v>110</v>
      </c>
      <c r="J1383" t="s">
        <v>66</v>
      </c>
      <c r="K1383" t="s">
        <v>228</v>
      </c>
      <c r="L1383" t="s">
        <v>228</v>
      </c>
      <c r="M1383" t="str">
        <f t="shared" si="152"/>
        <v>SHG Use - Any Interaction(Among all question respondents)</v>
      </c>
      <c r="N1383" t="s">
        <v>237</v>
      </c>
      <c r="O1383">
        <v>0.1538773268219833</v>
      </c>
      <c r="P1383">
        <v>6.7871694205767722E-3</v>
      </c>
      <c r="Q1383">
        <v>0.14057301661742863</v>
      </c>
      <c r="R1383">
        <v>0.16718163702653796</v>
      </c>
      <c r="S1383">
        <v>6484</v>
      </c>
      <c r="T1383" t="str">
        <f t="shared" si="157"/>
        <v>1</v>
      </c>
    </row>
    <row r="1384" spans="1:20" x14ac:dyDescent="0.25">
      <c r="A1384" s="35" t="s">
        <v>424</v>
      </c>
      <c r="B1384" s="35" t="str">
        <f t="shared" si="156"/>
        <v>Tanzania</v>
      </c>
      <c r="C1384" t="s">
        <v>65</v>
      </c>
      <c r="D1384" t="s">
        <v>65</v>
      </c>
      <c r="E1384" t="s">
        <v>9</v>
      </c>
      <c r="F1384" t="s">
        <v>857</v>
      </c>
      <c r="G1384" t="str">
        <f t="shared" si="153"/>
        <v>SHG Use - Any Interaction</v>
      </c>
      <c r="H1384" t="s">
        <v>63</v>
      </c>
      <c r="I1384" t="s">
        <v>110</v>
      </c>
      <c r="J1384" t="s">
        <v>66</v>
      </c>
      <c r="K1384" t="s">
        <v>229</v>
      </c>
      <c r="L1384" t="s">
        <v>229</v>
      </c>
      <c r="M1384" t="str">
        <f t="shared" si="152"/>
        <v>SHG Use - Any Interaction(Among all question respondents)</v>
      </c>
      <c r="N1384" t="s">
        <v>237</v>
      </c>
      <c r="O1384">
        <v>0.18482293629079269</v>
      </c>
      <c r="P1384">
        <v>1.1773311541557271E-2</v>
      </c>
      <c r="Q1384">
        <v>0.16174471631754933</v>
      </c>
      <c r="R1384">
        <v>0.20790115626403605</v>
      </c>
      <c r="S1384">
        <v>1967</v>
      </c>
      <c r="T1384" t="str">
        <f t="shared" si="157"/>
        <v>1</v>
      </c>
    </row>
    <row r="1385" spans="1:20" x14ac:dyDescent="0.25">
      <c r="A1385" s="35" t="s">
        <v>424</v>
      </c>
      <c r="B1385" s="35" t="str">
        <f t="shared" si="156"/>
        <v>Tanzania</v>
      </c>
      <c r="C1385" t="s">
        <v>65</v>
      </c>
      <c r="D1385" t="s">
        <v>65</v>
      </c>
      <c r="E1385" t="s">
        <v>9</v>
      </c>
      <c r="F1385" t="s">
        <v>857</v>
      </c>
      <c r="G1385" t="str">
        <f t="shared" si="153"/>
        <v>SHG Use - Any Interaction</v>
      </c>
      <c r="H1385" t="s">
        <v>63</v>
      </c>
      <c r="I1385" t="s">
        <v>110</v>
      </c>
      <c r="J1385" t="s">
        <v>66</v>
      </c>
      <c r="K1385" t="s">
        <v>230</v>
      </c>
      <c r="L1385" t="s">
        <v>230</v>
      </c>
      <c r="M1385" t="str">
        <f t="shared" si="152"/>
        <v>SHG Use - Any Interaction(Among all question respondents)</v>
      </c>
      <c r="N1385" t="s">
        <v>237</v>
      </c>
      <c r="O1385">
        <v>0.15127057758507162</v>
      </c>
      <c r="P1385">
        <v>1.4338496882697591E-2</v>
      </c>
      <c r="Q1385">
        <v>0.12316404324453978</v>
      </c>
      <c r="R1385">
        <v>0.17937711192560346</v>
      </c>
      <c r="S1385">
        <v>1008</v>
      </c>
      <c r="T1385" t="str">
        <f t="shared" si="157"/>
        <v>1</v>
      </c>
    </row>
    <row r="1386" spans="1:20" x14ac:dyDescent="0.25">
      <c r="A1386" s="35" t="s">
        <v>424</v>
      </c>
      <c r="B1386" s="35" t="str">
        <f t="shared" si="156"/>
        <v>Tanzania</v>
      </c>
      <c r="C1386" t="s">
        <v>68</v>
      </c>
      <c r="D1386" t="str">
        <f t="shared" ref="D1386:D1401" si="158">C1386</f>
        <v>FII</v>
      </c>
      <c r="E1386" t="s">
        <v>9</v>
      </c>
      <c r="F1386" t="s">
        <v>857</v>
      </c>
      <c r="G1386" t="str">
        <f t="shared" si="153"/>
        <v>SHG Use - Any Interaction</v>
      </c>
      <c r="H1386" t="s">
        <v>158</v>
      </c>
      <c r="I1386" t="s">
        <v>158</v>
      </c>
      <c r="J1386" t="s">
        <v>66</v>
      </c>
      <c r="K1386" t="s">
        <v>115</v>
      </c>
      <c r="L1386" t="str">
        <f t="shared" ref="L1386:L1401" si="159">K1386</f>
        <v>1.2 Females</v>
      </c>
      <c r="M1386" t="str">
        <f t="shared" si="152"/>
        <v>SHG Use - Any Interaction(Among all question respondents)</v>
      </c>
      <c r="N1386" t="s">
        <v>170</v>
      </c>
      <c r="O1386">
        <v>0.25111965199360692</v>
      </c>
      <c r="P1386">
        <v>1.0425209372986072E-2</v>
      </c>
      <c r="Q1386">
        <v>0.23067840560993022</v>
      </c>
      <c r="R1386">
        <v>0.27156089837728359</v>
      </c>
      <c r="S1386">
        <v>1803</v>
      </c>
      <c r="T1386" t="str">
        <f t="shared" si="157"/>
        <v>1</v>
      </c>
    </row>
    <row r="1387" spans="1:20" x14ac:dyDescent="0.25">
      <c r="A1387" s="35" t="s">
        <v>424</v>
      </c>
      <c r="B1387" s="35" t="str">
        <f t="shared" si="156"/>
        <v>Tanzania</v>
      </c>
      <c r="C1387" t="s">
        <v>68</v>
      </c>
      <c r="D1387" t="str">
        <f t="shared" si="158"/>
        <v>FII</v>
      </c>
      <c r="E1387" t="s">
        <v>9</v>
      </c>
      <c r="F1387" t="s">
        <v>857</v>
      </c>
      <c r="G1387" t="str">
        <f t="shared" si="153"/>
        <v>SHG Use - Any Interaction</v>
      </c>
      <c r="H1387" t="s">
        <v>158</v>
      </c>
      <c r="I1387" t="s">
        <v>158</v>
      </c>
      <c r="J1387" t="s">
        <v>66</v>
      </c>
      <c r="K1387" t="s">
        <v>116</v>
      </c>
      <c r="L1387" t="str">
        <f t="shared" si="159"/>
        <v>1.3 Males</v>
      </c>
      <c r="M1387" t="str">
        <f t="shared" si="152"/>
        <v>SHG Use - Any Interaction(Among all question respondents)</v>
      </c>
      <c r="N1387" t="s">
        <v>170</v>
      </c>
      <c r="O1387">
        <v>0.18130384233594926</v>
      </c>
      <c r="P1387">
        <v>1.1062005644142361E-2</v>
      </c>
      <c r="Q1387">
        <v>0.15961402257785329</v>
      </c>
      <c r="R1387">
        <v>0.20299366209404524</v>
      </c>
      <c r="S1387">
        <v>1205</v>
      </c>
      <c r="T1387" t="str">
        <f t="shared" si="157"/>
        <v>1</v>
      </c>
    </row>
    <row r="1388" spans="1:20" x14ac:dyDescent="0.25">
      <c r="A1388" s="35" t="s">
        <v>424</v>
      </c>
      <c r="B1388" s="35" t="str">
        <f t="shared" si="156"/>
        <v>Tanzania</v>
      </c>
      <c r="C1388" t="s">
        <v>68</v>
      </c>
      <c r="D1388" t="str">
        <f t="shared" si="158"/>
        <v>FII</v>
      </c>
      <c r="E1388" t="s">
        <v>9</v>
      </c>
      <c r="F1388" t="s">
        <v>857</v>
      </c>
      <c r="G1388" t="str">
        <f t="shared" si="153"/>
        <v>SHG Use - Any Interaction</v>
      </c>
      <c r="H1388" t="s">
        <v>158</v>
      </c>
      <c r="I1388" t="s">
        <v>158</v>
      </c>
      <c r="J1388" t="s">
        <v>66</v>
      </c>
      <c r="K1388" t="s">
        <v>114</v>
      </c>
      <c r="L1388" t="str">
        <f t="shared" si="159"/>
        <v>1.1 All individuals</v>
      </c>
      <c r="M1388" t="str">
        <f t="shared" si="152"/>
        <v>SHG Use - Any Interaction(Among all question respondents)</v>
      </c>
      <c r="N1388" t="s">
        <v>170</v>
      </c>
      <c r="O1388">
        <v>0.21782747805721686</v>
      </c>
      <c r="P1388">
        <v>7.6240352789371055E-3</v>
      </c>
      <c r="Q1388">
        <v>0.20287862638756765</v>
      </c>
      <c r="R1388">
        <v>0.23277632972686607</v>
      </c>
      <c r="S1388">
        <v>3008</v>
      </c>
      <c r="T1388" t="str">
        <f t="shared" si="157"/>
        <v>1</v>
      </c>
    </row>
    <row r="1389" spans="1:20" x14ac:dyDescent="0.25">
      <c r="A1389" s="35" t="s">
        <v>424</v>
      </c>
      <c r="B1389" s="35" t="str">
        <f t="shared" si="156"/>
        <v>Tanzania</v>
      </c>
      <c r="C1389" t="s">
        <v>68</v>
      </c>
      <c r="D1389" t="str">
        <f t="shared" si="158"/>
        <v>FII</v>
      </c>
      <c r="E1389" t="s">
        <v>9</v>
      </c>
      <c r="F1389" t="s">
        <v>857</v>
      </c>
      <c r="G1389" t="str">
        <f t="shared" si="153"/>
        <v>SHG Use - Any Interaction</v>
      </c>
      <c r="H1389" t="s">
        <v>158</v>
      </c>
      <c r="I1389" t="s">
        <v>158</v>
      </c>
      <c r="J1389" t="s">
        <v>66</v>
      </c>
      <c r="K1389" t="s">
        <v>120</v>
      </c>
      <c r="L1389" t="str">
        <f t="shared" si="159"/>
        <v>2.1 Individuals who have a bank account</v>
      </c>
      <c r="M1389" t="str">
        <f t="shared" si="152"/>
        <v>SHG Use - Any Interaction(Among all question respondents)</v>
      </c>
      <c r="N1389" t="s">
        <v>170</v>
      </c>
      <c r="O1389">
        <v>0.25849905461688016</v>
      </c>
      <c r="P1389">
        <v>2.6004598165123197E-2</v>
      </c>
      <c r="Q1389">
        <v>0.20751057063293246</v>
      </c>
      <c r="R1389">
        <v>0.30948753860082789</v>
      </c>
      <c r="S1389">
        <v>281</v>
      </c>
      <c r="T1389" t="str">
        <f t="shared" si="157"/>
        <v>1</v>
      </c>
    </row>
    <row r="1390" spans="1:20" x14ac:dyDescent="0.25">
      <c r="A1390" s="35" t="s">
        <v>424</v>
      </c>
      <c r="B1390" s="35" t="str">
        <f t="shared" si="156"/>
        <v>Tanzania</v>
      </c>
      <c r="C1390" t="s">
        <v>68</v>
      </c>
      <c r="D1390" t="str">
        <f t="shared" si="158"/>
        <v>FII</v>
      </c>
      <c r="E1390" t="s">
        <v>9</v>
      </c>
      <c r="F1390" t="s">
        <v>857</v>
      </c>
      <c r="G1390" t="str">
        <f t="shared" si="153"/>
        <v>SHG Use - Any Interaction</v>
      </c>
      <c r="H1390" t="s">
        <v>158</v>
      </c>
      <c r="I1390" t="s">
        <v>158</v>
      </c>
      <c r="J1390" t="s">
        <v>66</v>
      </c>
      <c r="K1390" t="s">
        <v>121</v>
      </c>
      <c r="L1390" t="str">
        <f t="shared" si="159"/>
        <v>2.2 Individuals who do not have a bank account</v>
      </c>
      <c r="M1390" t="str">
        <f t="shared" si="152"/>
        <v>SHG Use - Any Interaction(Among all question respondents)</v>
      </c>
      <c r="N1390" t="s">
        <v>170</v>
      </c>
      <c r="O1390">
        <v>0.21353533644682904</v>
      </c>
      <c r="P1390">
        <v>7.9692782608460702E-3</v>
      </c>
      <c r="Q1390">
        <v>0.19790955684989034</v>
      </c>
      <c r="R1390">
        <v>0.22916111604376774</v>
      </c>
      <c r="S1390">
        <v>2727</v>
      </c>
      <c r="T1390" t="str">
        <f t="shared" si="157"/>
        <v>1</v>
      </c>
    </row>
    <row r="1391" spans="1:20" x14ac:dyDescent="0.25">
      <c r="A1391" s="35" t="s">
        <v>424</v>
      </c>
      <c r="B1391" s="35" t="str">
        <f t="shared" si="156"/>
        <v>Tanzania</v>
      </c>
      <c r="C1391" t="s">
        <v>68</v>
      </c>
      <c r="D1391" t="str">
        <f t="shared" si="158"/>
        <v>FII</v>
      </c>
      <c r="E1391" t="s">
        <v>9</v>
      </c>
      <c r="F1391" t="s">
        <v>857</v>
      </c>
      <c r="G1391" t="str">
        <f t="shared" si="153"/>
        <v>SHG Use - Any Interaction</v>
      </c>
      <c r="H1391" t="s">
        <v>158</v>
      </c>
      <c r="I1391" t="s">
        <v>158</v>
      </c>
      <c r="J1391" t="s">
        <v>66</v>
      </c>
      <c r="K1391" t="s">
        <v>123</v>
      </c>
      <c r="L1391" t="str">
        <f t="shared" si="159"/>
        <v>3.1 Individuals who have access to a mobile phone</v>
      </c>
      <c r="M1391" t="str">
        <f t="shared" si="152"/>
        <v>SHG Use - Any Interaction(Among all question respondents)</v>
      </c>
      <c r="N1391" t="s">
        <v>170</v>
      </c>
      <c r="O1391">
        <v>0.23377365255066557</v>
      </c>
      <c r="P1391">
        <v>8.3428906987029917E-3</v>
      </c>
      <c r="Q1391">
        <v>0.21741530499683021</v>
      </c>
      <c r="R1391">
        <v>0.25013200010450093</v>
      </c>
      <c r="S1391">
        <v>2662</v>
      </c>
      <c r="T1391" t="str">
        <f t="shared" si="157"/>
        <v>1</v>
      </c>
    </row>
    <row r="1392" spans="1:20" x14ac:dyDescent="0.25">
      <c r="A1392" s="35" t="s">
        <v>424</v>
      </c>
      <c r="B1392" s="35" t="str">
        <f t="shared" si="156"/>
        <v>Tanzania</v>
      </c>
      <c r="C1392" t="s">
        <v>68</v>
      </c>
      <c r="D1392" t="str">
        <f t="shared" si="158"/>
        <v>FII</v>
      </c>
      <c r="E1392" t="s">
        <v>9</v>
      </c>
      <c r="F1392" t="s">
        <v>857</v>
      </c>
      <c r="G1392" t="str">
        <f t="shared" si="153"/>
        <v>SHG Use - Any Interaction</v>
      </c>
      <c r="H1392" t="s">
        <v>158</v>
      </c>
      <c r="I1392" t="s">
        <v>158</v>
      </c>
      <c r="J1392" t="s">
        <v>66</v>
      </c>
      <c r="K1392" t="s">
        <v>134</v>
      </c>
      <c r="L1392" t="str">
        <f t="shared" si="159"/>
        <v>6.1 Rural individuals</v>
      </c>
      <c r="M1392" t="str">
        <f t="shared" si="152"/>
        <v>SHG Use - Any Interaction(Among all question respondents)</v>
      </c>
      <c r="N1392" t="s">
        <v>170</v>
      </c>
      <c r="O1392">
        <v>0.22805840584482817</v>
      </c>
      <c r="P1392">
        <v>9.4438573413176442E-3</v>
      </c>
      <c r="Q1392">
        <v>0.20954137658719965</v>
      </c>
      <c r="R1392">
        <v>0.24657543510245669</v>
      </c>
      <c r="S1392">
        <v>2024</v>
      </c>
      <c r="T1392" t="str">
        <f t="shared" si="157"/>
        <v>1</v>
      </c>
    </row>
    <row r="1393" spans="1:20" x14ac:dyDescent="0.25">
      <c r="A1393" s="35" t="s">
        <v>424</v>
      </c>
      <c r="B1393" s="35" t="str">
        <f t="shared" si="156"/>
        <v>Tanzania</v>
      </c>
      <c r="C1393" t="s">
        <v>68</v>
      </c>
      <c r="D1393" t="str">
        <f t="shared" si="158"/>
        <v>FII</v>
      </c>
      <c r="E1393" t="s">
        <v>9</v>
      </c>
      <c r="F1393" t="s">
        <v>857</v>
      </c>
      <c r="G1393" t="str">
        <f t="shared" si="153"/>
        <v>SHG Use - Any Interaction</v>
      </c>
      <c r="H1393" t="s">
        <v>158</v>
      </c>
      <c r="I1393" t="s">
        <v>158</v>
      </c>
      <c r="J1393" t="s">
        <v>66</v>
      </c>
      <c r="K1393" t="s">
        <v>124</v>
      </c>
      <c r="L1393" t="str">
        <f t="shared" si="159"/>
        <v>3.2 Individuals who do not have access to a mobile phone</v>
      </c>
      <c r="M1393" t="str">
        <f t="shared" si="152"/>
        <v>SHG Use - Any Interaction(Among all question respondents)</v>
      </c>
      <c r="N1393" t="s">
        <v>170</v>
      </c>
      <c r="O1393">
        <v>9.9147912203271349E-2</v>
      </c>
      <c r="P1393">
        <v>1.5419977734223175E-2</v>
      </c>
      <c r="Q1393">
        <v>6.8913221756105203E-2</v>
      </c>
      <c r="R1393">
        <v>0.12938260265043749</v>
      </c>
      <c r="S1393">
        <v>346</v>
      </c>
      <c r="T1393" t="str">
        <f t="shared" si="157"/>
        <v>1</v>
      </c>
    </row>
    <row r="1394" spans="1:20" x14ac:dyDescent="0.25">
      <c r="A1394" s="35" t="s">
        <v>424</v>
      </c>
      <c r="B1394" s="35" t="str">
        <f t="shared" si="156"/>
        <v>Tanzania</v>
      </c>
      <c r="C1394" t="s">
        <v>68</v>
      </c>
      <c r="D1394" t="str">
        <f t="shared" si="158"/>
        <v>FII</v>
      </c>
      <c r="E1394" t="s">
        <v>9</v>
      </c>
      <c r="F1394" t="s">
        <v>857</v>
      </c>
      <c r="G1394" t="str">
        <f t="shared" si="153"/>
        <v>SHG Use - Any Interaction</v>
      </c>
      <c r="H1394" t="s">
        <v>158</v>
      </c>
      <c r="I1394" t="s">
        <v>158</v>
      </c>
      <c r="J1394" t="s">
        <v>66</v>
      </c>
      <c r="K1394" t="s">
        <v>135</v>
      </c>
      <c r="L1394" t="str">
        <f t="shared" si="159"/>
        <v>6.2 Urban individuals</v>
      </c>
      <c r="M1394" t="str">
        <f t="shared" si="152"/>
        <v>SHG Use - Any Interaction(Among all question respondents)</v>
      </c>
      <c r="N1394" t="s">
        <v>170</v>
      </c>
      <c r="O1394">
        <v>0.19728044309456974</v>
      </c>
      <c r="P1394">
        <v>1.2834937038900915E-2</v>
      </c>
      <c r="Q1394">
        <v>0.17211430915617443</v>
      </c>
      <c r="R1394">
        <v>0.22244657703296505</v>
      </c>
      <c r="S1394">
        <v>984</v>
      </c>
      <c r="T1394" t="str">
        <f t="shared" si="157"/>
        <v>1</v>
      </c>
    </row>
    <row r="1395" spans="1:20" x14ac:dyDescent="0.25">
      <c r="A1395" s="35" t="s">
        <v>424</v>
      </c>
      <c r="B1395" s="35" t="str">
        <f t="shared" si="156"/>
        <v>Tanzania</v>
      </c>
      <c r="C1395" t="s">
        <v>68</v>
      </c>
      <c r="D1395" t="str">
        <f t="shared" si="158"/>
        <v>FII</v>
      </c>
      <c r="E1395" t="s">
        <v>9</v>
      </c>
      <c r="F1395" t="s">
        <v>857</v>
      </c>
      <c r="G1395" t="str">
        <f t="shared" si="153"/>
        <v>SHG Use - Any Interaction</v>
      </c>
      <c r="H1395" t="s">
        <v>158</v>
      </c>
      <c r="I1395" t="s">
        <v>158</v>
      </c>
      <c r="J1395" t="s">
        <v>66</v>
      </c>
      <c r="K1395" t="s">
        <v>127</v>
      </c>
      <c r="L1395" t="str">
        <f t="shared" si="159"/>
        <v>4.1 Individuals who use mobile money</v>
      </c>
      <c r="M1395" t="str">
        <f t="shared" si="152"/>
        <v>SHG Use - Any Interaction(Among all question respondents)</v>
      </c>
      <c r="N1395" t="s">
        <v>170</v>
      </c>
      <c r="O1395">
        <v>0.2555189926892536</v>
      </c>
      <c r="P1395">
        <v>1.0440249002543842E-2</v>
      </c>
      <c r="Q1395">
        <v>0.23504825459597753</v>
      </c>
      <c r="R1395">
        <v>0.27598973078252964</v>
      </c>
      <c r="S1395">
        <v>1819</v>
      </c>
      <c r="T1395" t="str">
        <f t="shared" si="157"/>
        <v>1</v>
      </c>
    </row>
    <row r="1396" spans="1:20" x14ac:dyDescent="0.25">
      <c r="A1396" s="35" t="s">
        <v>424</v>
      </c>
      <c r="B1396" s="35" t="str">
        <f t="shared" si="156"/>
        <v>Tanzania</v>
      </c>
      <c r="C1396" t="s">
        <v>68</v>
      </c>
      <c r="D1396" t="str">
        <f t="shared" si="158"/>
        <v>FII</v>
      </c>
      <c r="E1396" t="s">
        <v>9</v>
      </c>
      <c r="F1396" t="s">
        <v>857</v>
      </c>
      <c r="G1396" t="str">
        <f t="shared" si="153"/>
        <v>SHG Use - Any Interaction</v>
      </c>
      <c r="H1396" t="s">
        <v>158</v>
      </c>
      <c r="I1396" t="s">
        <v>158</v>
      </c>
      <c r="J1396" t="s">
        <v>66</v>
      </c>
      <c r="K1396" t="s">
        <v>128</v>
      </c>
      <c r="L1396" t="str">
        <f t="shared" si="159"/>
        <v>4.2 Individuals who do not use mobile money</v>
      </c>
      <c r="M1396" t="str">
        <f t="shared" si="152"/>
        <v>SHG Use - Any Interaction(Among all question respondents)</v>
      </c>
      <c r="N1396" t="s">
        <v>170</v>
      </c>
      <c r="O1396">
        <v>0.15874747554774157</v>
      </c>
      <c r="P1396">
        <v>1.0507701660448204E-2</v>
      </c>
      <c r="Q1396">
        <v>0.13814450966513803</v>
      </c>
      <c r="R1396">
        <v>0.17935044143034512</v>
      </c>
      <c r="S1396">
        <v>1189</v>
      </c>
      <c r="T1396" t="str">
        <f t="shared" si="157"/>
        <v>1</v>
      </c>
    </row>
    <row r="1397" spans="1:20" x14ac:dyDescent="0.25">
      <c r="A1397" s="35" t="s">
        <v>424</v>
      </c>
      <c r="B1397" s="35" t="str">
        <f t="shared" si="156"/>
        <v>Tanzania</v>
      </c>
      <c r="C1397" t="s">
        <v>68</v>
      </c>
      <c r="D1397" t="str">
        <f t="shared" si="158"/>
        <v>FII</v>
      </c>
      <c r="E1397" t="s">
        <v>9</v>
      </c>
      <c r="F1397" t="s">
        <v>857</v>
      </c>
      <c r="G1397" t="str">
        <f t="shared" si="153"/>
        <v>SHG Use - Any Interaction</v>
      </c>
      <c r="H1397" t="s">
        <v>158</v>
      </c>
      <c r="I1397" t="s">
        <v>158</v>
      </c>
      <c r="J1397" t="s">
        <v>66</v>
      </c>
      <c r="K1397" t="s">
        <v>131</v>
      </c>
      <c r="L1397" t="str">
        <f t="shared" si="159"/>
        <v>5.1 Individuals with a formal ID</v>
      </c>
      <c r="M1397" t="str">
        <f t="shared" si="152"/>
        <v>SHG Use - Any Interaction(Among all question respondents)</v>
      </c>
      <c r="N1397" t="s">
        <v>170</v>
      </c>
      <c r="O1397">
        <v>0.23545173802797897</v>
      </c>
      <c r="P1397">
        <v>8.366375009788856E-3</v>
      </c>
      <c r="Q1397">
        <v>0.21904734354188971</v>
      </c>
      <c r="R1397">
        <v>0.25185613251406824</v>
      </c>
      <c r="S1397">
        <v>2671</v>
      </c>
      <c r="T1397" t="str">
        <f t="shared" si="157"/>
        <v>1</v>
      </c>
    </row>
    <row r="1398" spans="1:20" x14ac:dyDescent="0.25">
      <c r="A1398" s="35" t="s">
        <v>424</v>
      </c>
      <c r="B1398" s="35" t="str">
        <f t="shared" si="156"/>
        <v>Tanzania</v>
      </c>
      <c r="C1398" t="s">
        <v>68</v>
      </c>
      <c r="D1398" t="str">
        <f t="shared" si="158"/>
        <v>FII</v>
      </c>
      <c r="E1398" t="s">
        <v>9</v>
      </c>
      <c r="F1398" t="s">
        <v>857</v>
      </c>
      <c r="G1398" t="str">
        <f t="shared" si="153"/>
        <v>SHG Use - Any Interaction</v>
      </c>
      <c r="H1398" t="s">
        <v>158</v>
      </c>
      <c r="I1398" t="s">
        <v>158</v>
      </c>
      <c r="J1398" t="s">
        <v>66</v>
      </c>
      <c r="K1398" t="s">
        <v>132</v>
      </c>
      <c r="L1398" t="str">
        <f t="shared" si="159"/>
        <v>5.2 Individuals without a formal ID</v>
      </c>
      <c r="M1398" t="str">
        <f t="shared" si="152"/>
        <v>SHG Use - Any Interaction(Among all question respondents)</v>
      </c>
      <c r="N1398" t="s">
        <v>170</v>
      </c>
      <c r="O1398">
        <v>9.2104646100614737E-2</v>
      </c>
      <c r="P1398">
        <v>1.507186531823748E-2</v>
      </c>
      <c r="Q1398">
        <v>6.2552516375620273E-2</v>
      </c>
      <c r="R1398">
        <v>0.1216567758256092</v>
      </c>
      <c r="S1398">
        <v>337</v>
      </c>
      <c r="T1398" t="str">
        <f t="shared" si="157"/>
        <v>1</v>
      </c>
    </row>
    <row r="1399" spans="1:20" x14ac:dyDescent="0.25">
      <c r="A1399" s="35" t="s">
        <v>424</v>
      </c>
      <c r="B1399" s="35" t="str">
        <f t="shared" si="156"/>
        <v>Tanzania</v>
      </c>
      <c r="C1399" t="s">
        <v>68</v>
      </c>
      <c r="D1399" t="str">
        <f t="shared" si="158"/>
        <v>FII</v>
      </c>
      <c r="E1399" t="s">
        <v>9</v>
      </c>
      <c r="F1399" t="s">
        <v>857</v>
      </c>
      <c r="G1399" t="str">
        <f t="shared" si="153"/>
        <v>SHG Use - Any Interaction</v>
      </c>
      <c r="H1399" t="s">
        <v>158</v>
      </c>
      <c r="I1399" t="s">
        <v>158</v>
      </c>
      <c r="J1399" t="s">
        <v>66</v>
      </c>
      <c r="K1399" t="s">
        <v>419</v>
      </c>
      <c r="L1399" t="str">
        <f t="shared" si="159"/>
        <v>7.1 Individuals in the two lowest PPI quintiles</v>
      </c>
      <c r="M1399" t="str">
        <f t="shared" si="152"/>
        <v>SHG Use - Any Interaction(Among all question respondents)</v>
      </c>
      <c r="N1399" t="s">
        <v>170</v>
      </c>
      <c r="O1399">
        <v>0.21709021317533481</v>
      </c>
      <c r="P1399">
        <v>1.0140602789732649E-2</v>
      </c>
      <c r="Q1399">
        <v>0.19720703604895032</v>
      </c>
      <c r="R1399">
        <v>0.23697339030171929</v>
      </c>
      <c r="S1399">
        <v>1686</v>
      </c>
      <c r="T1399" t="str">
        <f t="shared" si="157"/>
        <v>1</v>
      </c>
    </row>
    <row r="1400" spans="1:20" x14ac:dyDescent="0.25">
      <c r="A1400" s="35" t="s">
        <v>424</v>
      </c>
      <c r="B1400" s="35" t="str">
        <f t="shared" si="156"/>
        <v>Tanzania</v>
      </c>
      <c r="C1400" t="s">
        <v>68</v>
      </c>
      <c r="D1400" t="str">
        <f t="shared" si="158"/>
        <v>FII</v>
      </c>
      <c r="E1400" t="s">
        <v>9</v>
      </c>
      <c r="F1400" t="s">
        <v>857</v>
      </c>
      <c r="G1400" t="str">
        <f t="shared" si="153"/>
        <v>SHG Use - Any Interaction</v>
      </c>
      <c r="H1400" t="s">
        <v>158</v>
      </c>
      <c r="I1400" t="s">
        <v>158</v>
      </c>
      <c r="J1400" t="s">
        <v>66</v>
      </c>
      <c r="K1400" t="s">
        <v>420</v>
      </c>
      <c r="L1400" t="str">
        <f t="shared" si="159"/>
        <v>7.2 Individuals in the middle PPI quintile</v>
      </c>
      <c r="M1400" t="str">
        <f t="shared" si="152"/>
        <v>SHG Use - Any Interaction(Among all question respondents)</v>
      </c>
      <c r="N1400" t="s">
        <v>170</v>
      </c>
      <c r="O1400">
        <v>0.23672280936804457</v>
      </c>
      <c r="P1400">
        <v>1.4931994594750446E-2</v>
      </c>
      <c r="Q1400">
        <v>0.20744489206559238</v>
      </c>
      <c r="R1400">
        <v>0.26600072667049673</v>
      </c>
      <c r="S1400">
        <v>843</v>
      </c>
      <c r="T1400" t="str">
        <f t="shared" si="157"/>
        <v>1</v>
      </c>
    </row>
    <row r="1401" spans="1:20" x14ac:dyDescent="0.25">
      <c r="A1401" s="35" t="s">
        <v>424</v>
      </c>
      <c r="B1401" s="35" t="str">
        <f t="shared" si="156"/>
        <v>Tanzania</v>
      </c>
      <c r="C1401" t="s">
        <v>68</v>
      </c>
      <c r="D1401" t="str">
        <f t="shared" si="158"/>
        <v>FII</v>
      </c>
      <c r="E1401" t="s">
        <v>9</v>
      </c>
      <c r="F1401" t="s">
        <v>857</v>
      </c>
      <c r="G1401" t="str">
        <f t="shared" si="153"/>
        <v>SHG Use - Any Interaction</v>
      </c>
      <c r="H1401" t="s">
        <v>158</v>
      </c>
      <c r="I1401" t="s">
        <v>158</v>
      </c>
      <c r="J1401" t="s">
        <v>66</v>
      </c>
      <c r="K1401" t="s">
        <v>421</v>
      </c>
      <c r="L1401" t="str">
        <f t="shared" si="159"/>
        <v>7.3 Individuals in the two highest PPI quintiles</v>
      </c>
      <c r="M1401" t="str">
        <f t="shared" si="152"/>
        <v>SHG Use - Any Interaction(Among all question respondents)</v>
      </c>
      <c r="N1401" t="s">
        <v>170</v>
      </c>
      <c r="O1401">
        <v>0.18840380518871697</v>
      </c>
      <c r="P1401">
        <v>1.8027581961883473E-2</v>
      </c>
      <c r="Q1401">
        <v>0.1530562412676186</v>
      </c>
      <c r="R1401">
        <v>0.22375136910981533</v>
      </c>
      <c r="S1401">
        <v>479</v>
      </c>
      <c r="T1401" t="str">
        <f t="shared" si="157"/>
        <v>1</v>
      </c>
    </row>
    <row r="1402" spans="1:20" x14ac:dyDescent="0.25">
      <c r="A1402" s="35" t="s">
        <v>424</v>
      </c>
      <c r="B1402" s="35" t="str">
        <f t="shared" ref="B1402:B1433" si="160">A1402</f>
        <v>Tanzania</v>
      </c>
      <c r="C1402" t="s">
        <v>65</v>
      </c>
      <c r="D1402" t="s">
        <v>65</v>
      </c>
      <c r="E1402" t="s">
        <v>9</v>
      </c>
      <c r="F1402" t="s">
        <v>857</v>
      </c>
      <c r="G1402" t="str">
        <f t="shared" si="153"/>
        <v>SHG Use - Any Interaction</v>
      </c>
      <c r="H1402" t="s">
        <v>740</v>
      </c>
      <c r="I1402" t="s">
        <v>740</v>
      </c>
      <c r="J1402" t="s">
        <v>66</v>
      </c>
      <c r="K1402" t="s">
        <v>114</v>
      </c>
      <c r="L1402" t="s">
        <v>114</v>
      </c>
      <c r="M1402" t="str">
        <f t="shared" ref="M1402:M1465" si="161">CONCATENATE(F1402,"(Among ",J1402,")")</f>
        <v>SHG Use - Any Interaction(Among all question respondents)</v>
      </c>
      <c r="N1402" t="s">
        <v>163</v>
      </c>
      <c r="O1402">
        <v>0.17133059204756024</v>
      </c>
      <c r="P1402">
        <v>5.6917449715240811E-3</v>
      </c>
      <c r="Q1402">
        <v>0.16017354910167553</v>
      </c>
      <c r="R1402">
        <v>0.18248763499344495</v>
      </c>
      <c r="S1402">
        <v>9459</v>
      </c>
      <c r="T1402" t="str">
        <f t="shared" si="157"/>
        <v>1</v>
      </c>
    </row>
    <row r="1403" spans="1:20" x14ac:dyDescent="0.25">
      <c r="A1403" s="35" t="s">
        <v>424</v>
      </c>
      <c r="B1403" s="35" t="str">
        <f t="shared" si="160"/>
        <v>Tanzania</v>
      </c>
      <c r="C1403" t="s">
        <v>65</v>
      </c>
      <c r="D1403" t="s">
        <v>65</v>
      </c>
      <c r="E1403" t="s">
        <v>9</v>
      </c>
      <c r="F1403" t="s">
        <v>857</v>
      </c>
      <c r="G1403" t="str">
        <f t="shared" si="153"/>
        <v>SHG Use - Any Interaction</v>
      </c>
      <c r="H1403" t="s">
        <v>740</v>
      </c>
      <c r="I1403" t="s">
        <v>740</v>
      </c>
      <c r="J1403" t="s">
        <v>66</v>
      </c>
      <c r="K1403" t="s">
        <v>115</v>
      </c>
      <c r="L1403" t="s">
        <v>115</v>
      </c>
      <c r="M1403" t="str">
        <f t="shared" si="161"/>
        <v>SHG Use - Any Interaction(Among all question respondents)</v>
      </c>
      <c r="N1403" t="s">
        <v>163</v>
      </c>
      <c r="O1403">
        <v>0.13746614480427718</v>
      </c>
      <c r="P1403">
        <v>8.1184498467745426E-3</v>
      </c>
      <c r="Q1403">
        <v>0.12155223895508019</v>
      </c>
      <c r="R1403">
        <v>0.15338005065347418</v>
      </c>
      <c r="S1403">
        <v>4119</v>
      </c>
      <c r="T1403" t="str">
        <f t="shared" si="157"/>
        <v>1</v>
      </c>
    </row>
    <row r="1404" spans="1:20" x14ac:dyDescent="0.25">
      <c r="A1404" s="35" t="s">
        <v>424</v>
      </c>
      <c r="B1404" s="35" t="str">
        <f t="shared" si="160"/>
        <v>Tanzania</v>
      </c>
      <c r="C1404" t="s">
        <v>65</v>
      </c>
      <c r="D1404" t="s">
        <v>65</v>
      </c>
      <c r="E1404" t="s">
        <v>9</v>
      </c>
      <c r="F1404" t="s">
        <v>857</v>
      </c>
      <c r="G1404" t="str">
        <f t="shared" si="153"/>
        <v>SHG Use - Any Interaction</v>
      </c>
      <c r="H1404" t="s">
        <v>740</v>
      </c>
      <c r="I1404" t="s">
        <v>740</v>
      </c>
      <c r="J1404" t="s">
        <v>66</v>
      </c>
      <c r="K1404" t="s">
        <v>116</v>
      </c>
      <c r="L1404" t="s">
        <v>116</v>
      </c>
      <c r="M1404" t="str">
        <f t="shared" si="161"/>
        <v>SHG Use - Any Interaction(Among all question respondents)</v>
      </c>
      <c r="N1404" t="s">
        <v>163</v>
      </c>
      <c r="O1404">
        <v>0.20383572502323521</v>
      </c>
      <c r="P1404">
        <v>7.9714318070360571E-3</v>
      </c>
      <c r="Q1404">
        <v>0.18821000611695088</v>
      </c>
      <c r="R1404">
        <v>0.21946144392951955</v>
      </c>
      <c r="S1404">
        <v>5340</v>
      </c>
      <c r="T1404" t="str">
        <f t="shared" si="157"/>
        <v>1</v>
      </c>
    </row>
    <row r="1405" spans="1:20" x14ac:dyDescent="0.25">
      <c r="A1405" s="35" t="s">
        <v>424</v>
      </c>
      <c r="B1405" s="35" t="str">
        <f t="shared" si="160"/>
        <v>Tanzania</v>
      </c>
      <c r="C1405" t="s">
        <v>65</v>
      </c>
      <c r="D1405" t="s">
        <v>65</v>
      </c>
      <c r="E1405" t="s">
        <v>9</v>
      </c>
      <c r="F1405" t="s">
        <v>857</v>
      </c>
      <c r="G1405" t="str">
        <f t="shared" si="153"/>
        <v>SHG Use - Any Interaction</v>
      </c>
      <c r="H1405" t="s">
        <v>740</v>
      </c>
      <c r="I1405" t="s">
        <v>740</v>
      </c>
      <c r="J1405" t="s">
        <v>66</v>
      </c>
      <c r="K1405" t="s">
        <v>120</v>
      </c>
      <c r="L1405" t="s">
        <v>120</v>
      </c>
      <c r="M1405" t="str">
        <f t="shared" si="161"/>
        <v>SHG Use - Any Interaction(Among all question respondents)</v>
      </c>
      <c r="N1405" t="s">
        <v>163</v>
      </c>
      <c r="O1405">
        <v>0.29654875809993819</v>
      </c>
      <c r="P1405">
        <v>2.4174915216054992E-2</v>
      </c>
      <c r="Q1405">
        <v>0.2491607305920184</v>
      </c>
      <c r="R1405">
        <v>0.34393678560785795</v>
      </c>
      <c r="S1405">
        <v>868</v>
      </c>
      <c r="T1405" t="str">
        <f t="shared" si="157"/>
        <v>1</v>
      </c>
    </row>
    <row r="1406" spans="1:20" x14ac:dyDescent="0.25">
      <c r="A1406" s="35" t="s">
        <v>424</v>
      </c>
      <c r="B1406" s="35" t="str">
        <f t="shared" si="160"/>
        <v>Tanzania</v>
      </c>
      <c r="C1406" t="s">
        <v>65</v>
      </c>
      <c r="D1406" t="s">
        <v>65</v>
      </c>
      <c r="E1406" t="s">
        <v>9</v>
      </c>
      <c r="F1406" t="s">
        <v>857</v>
      </c>
      <c r="G1406" t="str">
        <f t="shared" si="153"/>
        <v>SHG Use - Any Interaction</v>
      </c>
      <c r="H1406" t="s">
        <v>740</v>
      </c>
      <c r="I1406" t="s">
        <v>740</v>
      </c>
      <c r="J1406" t="s">
        <v>66</v>
      </c>
      <c r="K1406" t="s">
        <v>121</v>
      </c>
      <c r="L1406" t="s">
        <v>121</v>
      </c>
      <c r="M1406" t="str">
        <f t="shared" si="161"/>
        <v>SHG Use - Any Interaction(Among all question respondents)</v>
      </c>
      <c r="N1406" t="s">
        <v>163</v>
      </c>
      <c r="O1406">
        <v>0.15673864705475096</v>
      </c>
      <c r="P1406">
        <v>5.6538211605612959E-3</v>
      </c>
      <c r="Q1406">
        <v>0.14565594292581963</v>
      </c>
      <c r="R1406">
        <v>0.1678213511836823</v>
      </c>
      <c r="S1406">
        <v>8591</v>
      </c>
      <c r="T1406" t="str">
        <f t="shared" si="157"/>
        <v>1</v>
      </c>
    </row>
    <row r="1407" spans="1:20" x14ac:dyDescent="0.25">
      <c r="A1407" s="35" t="s">
        <v>424</v>
      </c>
      <c r="B1407" s="35" t="str">
        <f t="shared" si="160"/>
        <v>Tanzania</v>
      </c>
      <c r="C1407" t="s">
        <v>65</v>
      </c>
      <c r="D1407" t="s">
        <v>65</v>
      </c>
      <c r="E1407" t="s">
        <v>9</v>
      </c>
      <c r="F1407" t="s">
        <v>857</v>
      </c>
      <c r="G1407" t="str">
        <f t="shared" si="153"/>
        <v>SHG Use - Any Interaction</v>
      </c>
      <c r="H1407" t="s">
        <v>740</v>
      </c>
      <c r="I1407" t="s">
        <v>740</v>
      </c>
      <c r="J1407" t="s">
        <v>66</v>
      </c>
      <c r="K1407" t="s">
        <v>123</v>
      </c>
      <c r="L1407" t="s">
        <v>123</v>
      </c>
      <c r="M1407" t="str">
        <f t="shared" si="161"/>
        <v>SHG Use - Any Interaction(Among all question respondents)</v>
      </c>
      <c r="N1407" t="s">
        <v>163</v>
      </c>
      <c r="O1407">
        <v>0.17903939903349528</v>
      </c>
      <c r="P1407">
        <v>6.0294607095789749E-3</v>
      </c>
      <c r="Q1407">
        <v>0.16722036068693283</v>
      </c>
      <c r="R1407">
        <v>0.19085843738005773</v>
      </c>
      <c r="S1407">
        <v>8703</v>
      </c>
      <c r="T1407" t="str">
        <f t="shared" si="157"/>
        <v>1</v>
      </c>
    </row>
    <row r="1408" spans="1:20" x14ac:dyDescent="0.25">
      <c r="A1408" s="35" t="s">
        <v>424</v>
      </c>
      <c r="B1408" s="35" t="str">
        <f t="shared" si="160"/>
        <v>Tanzania</v>
      </c>
      <c r="C1408" t="s">
        <v>65</v>
      </c>
      <c r="D1408" t="s">
        <v>65</v>
      </c>
      <c r="E1408" t="s">
        <v>9</v>
      </c>
      <c r="F1408" t="s">
        <v>857</v>
      </c>
      <c r="G1408" t="str">
        <f t="shared" si="153"/>
        <v>SHG Use - Any Interaction</v>
      </c>
      <c r="H1408" t="s">
        <v>740</v>
      </c>
      <c r="I1408" t="s">
        <v>740</v>
      </c>
      <c r="J1408" t="s">
        <v>66</v>
      </c>
      <c r="K1408" t="s">
        <v>124</v>
      </c>
      <c r="L1408" t="s">
        <v>124</v>
      </c>
      <c r="M1408" t="str">
        <f t="shared" si="161"/>
        <v>SHG Use - Any Interaction(Among all question respondents)</v>
      </c>
      <c r="N1408" t="s">
        <v>163</v>
      </c>
      <c r="O1408">
        <v>6.5468183066877364E-2</v>
      </c>
      <c r="P1408">
        <v>1.1691567157270938E-2</v>
      </c>
      <c r="Q1408">
        <v>4.2550199648615006E-2</v>
      </c>
      <c r="R1408">
        <v>8.8386166485139722E-2</v>
      </c>
      <c r="S1408">
        <v>756</v>
      </c>
      <c r="T1408" t="str">
        <f t="shared" si="157"/>
        <v>1</v>
      </c>
    </row>
    <row r="1409" spans="1:20" x14ac:dyDescent="0.25">
      <c r="A1409" s="35" t="s">
        <v>424</v>
      </c>
      <c r="B1409" s="35" t="str">
        <f t="shared" si="160"/>
        <v>Tanzania</v>
      </c>
      <c r="C1409" t="s">
        <v>65</v>
      </c>
      <c r="D1409" t="s">
        <v>65</v>
      </c>
      <c r="E1409" t="s">
        <v>9</v>
      </c>
      <c r="F1409" t="s">
        <v>857</v>
      </c>
      <c r="G1409" t="str">
        <f t="shared" si="153"/>
        <v>SHG Use - Any Interaction</v>
      </c>
      <c r="H1409" t="s">
        <v>740</v>
      </c>
      <c r="I1409" t="s">
        <v>740</v>
      </c>
      <c r="J1409" t="s">
        <v>66</v>
      </c>
      <c r="K1409" t="s">
        <v>127</v>
      </c>
      <c r="L1409" t="s">
        <v>127</v>
      </c>
      <c r="M1409" t="str">
        <f t="shared" si="161"/>
        <v>SHG Use - Any Interaction(Among all question respondents)</v>
      </c>
      <c r="N1409" t="s">
        <v>163</v>
      </c>
      <c r="O1409">
        <v>0.22279970657344667</v>
      </c>
      <c r="P1409">
        <v>8.4687813746578203E-3</v>
      </c>
      <c r="Q1409">
        <v>0.20619907566516035</v>
      </c>
      <c r="R1409">
        <v>0.23940033748173298</v>
      </c>
      <c r="S1409">
        <v>5248</v>
      </c>
      <c r="T1409" t="str">
        <f t="shared" si="157"/>
        <v>1</v>
      </c>
    </row>
    <row r="1410" spans="1:20" x14ac:dyDescent="0.25">
      <c r="A1410" s="35" t="s">
        <v>424</v>
      </c>
      <c r="B1410" s="35" t="str">
        <f t="shared" si="160"/>
        <v>Tanzania</v>
      </c>
      <c r="C1410" t="s">
        <v>65</v>
      </c>
      <c r="D1410" t="s">
        <v>65</v>
      </c>
      <c r="E1410" t="s">
        <v>9</v>
      </c>
      <c r="F1410" t="s">
        <v>857</v>
      </c>
      <c r="G1410" t="str">
        <f t="shared" si="153"/>
        <v>SHG Use - Any Interaction</v>
      </c>
      <c r="H1410" t="s">
        <v>740</v>
      </c>
      <c r="I1410" t="s">
        <v>740</v>
      </c>
      <c r="J1410" t="s">
        <v>66</v>
      </c>
      <c r="K1410" t="s">
        <v>128</v>
      </c>
      <c r="L1410" t="s">
        <v>128</v>
      </c>
      <c r="M1410" t="str">
        <f t="shared" si="161"/>
        <v>SHG Use - Any Interaction(Among all question respondents)</v>
      </c>
      <c r="N1410" t="s">
        <v>163</v>
      </c>
      <c r="O1410">
        <v>9.4981914274898632E-2</v>
      </c>
      <c r="P1410">
        <v>6.0484647442294827E-3</v>
      </c>
      <c r="Q1410">
        <v>8.3125623937637089E-2</v>
      </c>
      <c r="R1410">
        <v>0.10683820461216018</v>
      </c>
      <c r="S1410">
        <v>4211</v>
      </c>
      <c r="T1410" t="str">
        <f t="shared" si="157"/>
        <v>1</v>
      </c>
    </row>
    <row r="1411" spans="1:20" x14ac:dyDescent="0.25">
      <c r="A1411" s="35" t="s">
        <v>424</v>
      </c>
      <c r="B1411" s="35" t="str">
        <f t="shared" si="160"/>
        <v>Tanzania</v>
      </c>
      <c r="C1411" t="s">
        <v>65</v>
      </c>
      <c r="D1411" t="s">
        <v>65</v>
      </c>
      <c r="E1411" t="s">
        <v>9</v>
      </c>
      <c r="F1411" t="s">
        <v>857</v>
      </c>
      <c r="G1411" t="str">
        <f t="shared" ref="G1411:G1474" si="162">F1411</f>
        <v>SHG Use - Any Interaction</v>
      </c>
      <c r="H1411" t="s">
        <v>740</v>
      </c>
      <c r="I1411" t="s">
        <v>740</v>
      </c>
      <c r="J1411" t="s">
        <v>66</v>
      </c>
      <c r="K1411" t="s">
        <v>131</v>
      </c>
      <c r="L1411" t="s">
        <v>131</v>
      </c>
      <c r="M1411" t="str">
        <f t="shared" si="161"/>
        <v>SHG Use - Any Interaction(Among all question respondents)</v>
      </c>
      <c r="N1411" t="s">
        <v>163</v>
      </c>
      <c r="O1411">
        <v>0.18898973266426847</v>
      </c>
      <c r="P1411">
        <v>6.3897097212567977E-3</v>
      </c>
      <c r="Q1411">
        <v>0.17646452885972946</v>
      </c>
      <c r="R1411">
        <v>0.20151493646880747</v>
      </c>
      <c r="S1411">
        <v>8227</v>
      </c>
      <c r="T1411" t="str">
        <f t="shared" si="157"/>
        <v>1</v>
      </c>
    </row>
    <row r="1412" spans="1:20" x14ac:dyDescent="0.25">
      <c r="A1412" s="35" t="s">
        <v>424</v>
      </c>
      <c r="B1412" s="35" t="str">
        <f t="shared" si="160"/>
        <v>Tanzania</v>
      </c>
      <c r="C1412" t="s">
        <v>65</v>
      </c>
      <c r="D1412" t="s">
        <v>65</v>
      </c>
      <c r="E1412" t="s">
        <v>9</v>
      </c>
      <c r="F1412" t="s">
        <v>857</v>
      </c>
      <c r="G1412" t="str">
        <f t="shared" si="162"/>
        <v>SHG Use - Any Interaction</v>
      </c>
      <c r="H1412" t="s">
        <v>740</v>
      </c>
      <c r="I1412" t="s">
        <v>740</v>
      </c>
      <c r="J1412" t="s">
        <v>66</v>
      </c>
      <c r="K1412" t="s">
        <v>132</v>
      </c>
      <c r="L1412" t="s">
        <v>132</v>
      </c>
      <c r="M1412" t="str">
        <f t="shared" si="161"/>
        <v>SHG Use - Any Interaction(Among all question respondents)</v>
      </c>
      <c r="N1412" t="s">
        <v>163</v>
      </c>
      <c r="O1412">
        <v>7.5411625747112562E-2</v>
      </c>
      <c r="P1412">
        <v>1.0421564903453553E-2</v>
      </c>
      <c r="Q1412">
        <v>5.4983119590762165E-2</v>
      </c>
      <c r="R1412">
        <v>9.5840131903462966E-2</v>
      </c>
      <c r="S1412">
        <v>1232</v>
      </c>
      <c r="T1412" t="str">
        <f t="shared" si="157"/>
        <v>1</v>
      </c>
    </row>
    <row r="1413" spans="1:20" x14ac:dyDescent="0.25">
      <c r="A1413" s="35" t="s">
        <v>424</v>
      </c>
      <c r="B1413" s="35" t="str">
        <f t="shared" si="160"/>
        <v>Tanzania</v>
      </c>
      <c r="C1413" t="s">
        <v>65</v>
      </c>
      <c r="D1413" t="s">
        <v>65</v>
      </c>
      <c r="E1413" t="s">
        <v>9</v>
      </c>
      <c r="F1413" t="s">
        <v>857</v>
      </c>
      <c r="G1413" t="str">
        <f t="shared" si="162"/>
        <v>SHG Use - Any Interaction</v>
      </c>
      <c r="H1413" t="s">
        <v>740</v>
      </c>
      <c r="I1413" t="s">
        <v>740</v>
      </c>
      <c r="J1413" t="s">
        <v>66</v>
      </c>
      <c r="K1413" t="s">
        <v>134</v>
      </c>
      <c r="L1413" t="s">
        <v>134</v>
      </c>
      <c r="M1413" t="str">
        <f t="shared" si="161"/>
        <v>SHG Use - Any Interaction(Among all question respondents)</v>
      </c>
      <c r="N1413" t="s">
        <v>163</v>
      </c>
      <c r="O1413">
        <v>0.16418789179418702</v>
      </c>
      <c r="P1413">
        <v>6.674932611171803E-3</v>
      </c>
      <c r="Q1413">
        <v>0.15110358984876998</v>
      </c>
      <c r="R1413">
        <v>0.17727219373960407</v>
      </c>
      <c r="S1413">
        <v>6846</v>
      </c>
      <c r="T1413" t="str">
        <f t="shared" si="157"/>
        <v>1</v>
      </c>
    </row>
    <row r="1414" spans="1:20" x14ac:dyDescent="0.25">
      <c r="A1414" s="35" t="s">
        <v>424</v>
      </c>
      <c r="B1414" s="35" t="str">
        <f t="shared" si="160"/>
        <v>Tanzania</v>
      </c>
      <c r="C1414" t="s">
        <v>65</v>
      </c>
      <c r="D1414" t="s">
        <v>65</v>
      </c>
      <c r="E1414" t="s">
        <v>9</v>
      </c>
      <c r="F1414" t="s">
        <v>857</v>
      </c>
      <c r="G1414" t="str">
        <f t="shared" si="162"/>
        <v>SHG Use - Any Interaction</v>
      </c>
      <c r="H1414" t="s">
        <v>740</v>
      </c>
      <c r="I1414" t="s">
        <v>740</v>
      </c>
      <c r="J1414" t="s">
        <v>66</v>
      </c>
      <c r="K1414" t="s">
        <v>135</v>
      </c>
      <c r="L1414" t="s">
        <v>135</v>
      </c>
      <c r="M1414" t="str">
        <f t="shared" si="161"/>
        <v>SHG Use - Any Interaction(Among all question respondents)</v>
      </c>
      <c r="N1414" t="s">
        <v>163</v>
      </c>
      <c r="O1414">
        <v>0.18494658663656502</v>
      </c>
      <c r="P1414">
        <v>1.0621330632191856E-2</v>
      </c>
      <c r="Q1414">
        <v>0.16412649673466737</v>
      </c>
      <c r="R1414">
        <v>0.20576667653846267</v>
      </c>
      <c r="S1414">
        <v>2613</v>
      </c>
      <c r="T1414" t="str">
        <f t="shared" si="157"/>
        <v>1</v>
      </c>
    </row>
    <row r="1415" spans="1:20" x14ac:dyDescent="0.25">
      <c r="A1415" s="35" t="s">
        <v>424</v>
      </c>
      <c r="B1415" s="35" t="str">
        <f t="shared" si="160"/>
        <v>Tanzania</v>
      </c>
      <c r="C1415" t="s">
        <v>65</v>
      </c>
      <c r="D1415" t="s">
        <v>65</v>
      </c>
      <c r="E1415" t="s">
        <v>9</v>
      </c>
      <c r="F1415" t="s">
        <v>857</v>
      </c>
      <c r="G1415" t="str">
        <f t="shared" si="162"/>
        <v>SHG Use - Any Interaction</v>
      </c>
      <c r="H1415" t="s">
        <v>740</v>
      </c>
      <c r="I1415" t="s">
        <v>740</v>
      </c>
      <c r="J1415" t="s">
        <v>66</v>
      </c>
      <c r="K1415" t="s">
        <v>228</v>
      </c>
      <c r="L1415" t="s">
        <v>228</v>
      </c>
      <c r="M1415" t="str">
        <f t="shared" si="161"/>
        <v>SHG Use - Any Interaction(Among all question respondents)</v>
      </c>
      <c r="N1415" t="s">
        <v>163</v>
      </c>
      <c r="O1415">
        <v>0.1577835498433284</v>
      </c>
      <c r="P1415">
        <v>6.821548945785281E-3</v>
      </c>
      <c r="Q1415">
        <v>0.14441184838334514</v>
      </c>
      <c r="R1415">
        <v>0.17115525130331166</v>
      </c>
      <c r="S1415">
        <v>6484</v>
      </c>
      <c r="T1415" t="str">
        <f t="shared" si="157"/>
        <v>1</v>
      </c>
    </row>
    <row r="1416" spans="1:20" x14ac:dyDescent="0.25">
      <c r="A1416" s="35" t="s">
        <v>424</v>
      </c>
      <c r="B1416" s="35" t="str">
        <f t="shared" si="160"/>
        <v>Tanzania</v>
      </c>
      <c r="C1416" t="s">
        <v>65</v>
      </c>
      <c r="D1416" t="s">
        <v>65</v>
      </c>
      <c r="E1416" t="s">
        <v>9</v>
      </c>
      <c r="F1416" t="s">
        <v>857</v>
      </c>
      <c r="G1416" t="str">
        <f t="shared" si="162"/>
        <v>SHG Use - Any Interaction</v>
      </c>
      <c r="H1416" t="s">
        <v>740</v>
      </c>
      <c r="I1416" t="s">
        <v>740</v>
      </c>
      <c r="J1416" t="s">
        <v>66</v>
      </c>
      <c r="K1416" t="s">
        <v>229</v>
      </c>
      <c r="L1416" t="s">
        <v>229</v>
      </c>
      <c r="M1416" t="str">
        <f t="shared" si="161"/>
        <v>SHG Use - Any Interaction(Among all question respondents)</v>
      </c>
      <c r="N1416" t="s">
        <v>163</v>
      </c>
      <c r="O1416">
        <v>0.19904887349371425</v>
      </c>
      <c r="P1416">
        <v>1.2167350567611982E-2</v>
      </c>
      <c r="Q1416">
        <v>0.17519825237494488</v>
      </c>
      <c r="R1416">
        <v>0.22289949461248362</v>
      </c>
      <c r="S1416">
        <v>1967</v>
      </c>
      <c r="T1416" t="str">
        <f t="shared" si="157"/>
        <v>1</v>
      </c>
    </row>
    <row r="1417" spans="1:20" x14ac:dyDescent="0.25">
      <c r="A1417" s="35" t="s">
        <v>424</v>
      </c>
      <c r="B1417" s="35" t="str">
        <f t="shared" si="160"/>
        <v>Tanzania</v>
      </c>
      <c r="C1417" t="s">
        <v>65</v>
      </c>
      <c r="D1417" t="s">
        <v>65</v>
      </c>
      <c r="E1417" t="s">
        <v>9</v>
      </c>
      <c r="F1417" t="s">
        <v>857</v>
      </c>
      <c r="G1417" t="str">
        <f t="shared" si="162"/>
        <v>SHG Use - Any Interaction</v>
      </c>
      <c r="H1417" t="s">
        <v>740</v>
      </c>
      <c r="I1417" t="s">
        <v>740</v>
      </c>
      <c r="J1417" t="s">
        <v>66</v>
      </c>
      <c r="K1417" t="s">
        <v>230</v>
      </c>
      <c r="L1417" t="s">
        <v>230</v>
      </c>
      <c r="M1417" t="str">
        <f t="shared" si="161"/>
        <v>SHG Use - Any Interaction(Among all question respondents)</v>
      </c>
      <c r="N1417" t="s">
        <v>163</v>
      </c>
      <c r="O1417">
        <v>0.17712015738068265</v>
      </c>
      <c r="P1417">
        <v>1.6253122138844535E-2</v>
      </c>
      <c r="Q1417">
        <v>0.14526054620431589</v>
      </c>
      <c r="R1417">
        <v>0.20897976855704942</v>
      </c>
      <c r="S1417">
        <v>1008</v>
      </c>
      <c r="T1417" t="str">
        <f t="shared" si="157"/>
        <v>1</v>
      </c>
    </row>
    <row r="1418" spans="1:20" x14ac:dyDescent="0.25">
      <c r="A1418" s="35" t="s">
        <v>424</v>
      </c>
      <c r="B1418" s="35" t="str">
        <f t="shared" si="160"/>
        <v>Tanzania</v>
      </c>
      <c r="C1418" t="s">
        <v>68</v>
      </c>
      <c r="D1418" t="str">
        <f t="shared" ref="D1418:D1449" si="163">C1418</f>
        <v>FII</v>
      </c>
      <c r="E1418" t="s">
        <v>9</v>
      </c>
      <c r="F1418" t="s">
        <v>857</v>
      </c>
      <c r="G1418" t="str">
        <f t="shared" si="162"/>
        <v>SHG Use - Any Interaction</v>
      </c>
      <c r="H1418" t="s">
        <v>740</v>
      </c>
      <c r="I1418" t="s">
        <v>740</v>
      </c>
      <c r="J1418" t="s">
        <v>66</v>
      </c>
      <c r="K1418" t="s">
        <v>115</v>
      </c>
      <c r="L1418" t="str">
        <f t="shared" ref="L1418:L1449" si="164">K1418</f>
        <v>1.2 Females</v>
      </c>
      <c r="M1418" t="str">
        <f t="shared" si="161"/>
        <v>SHG Use - Any Interaction(Among all question respondents)</v>
      </c>
      <c r="N1418" t="s">
        <v>171</v>
      </c>
      <c r="O1418">
        <v>0.28930882657260459</v>
      </c>
      <c r="P1418">
        <v>1.0844953894588777E-2</v>
      </c>
      <c r="Q1418">
        <v>0.26804460776164624</v>
      </c>
      <c r="R1418">
        <v>0.31057304538356295</v>
      </c>
      <c r="S1418">
        <v>1818</v>
      </c>
      <c r="T1418" t="str">
        <f t="shared" si="157"/>
        <v>1</v>
      </c>
    </row>
    <row r="1419" spans="1:20" x14ac:dyDescent="0.25">
      <c r="A1419" s="35" t="s">
        <v>424</v>
      </c>
      <c r="B1419" s="35" t="str">
        <f t="shared" si="160"/>
        <v>Tanzania</v>
      </c>
      <c r="C1419" t="s">
        <v>68</v>
      </c>
      <c r="D1419" t="str">
        <f t="shared" si="163"/>
        <v>FII</v>
      </c>
      <c r="E1419" t="s">
        <v>9</v>
      </c>
      <c r="F1419" t="s">
        <v>857</v>
      </c>
      <c r="G1419" t="str">
        <f t="shared" si="162"/>
        <v>SHG Use - Any Interaction</v>
      </c>
      <c r="H1419" t="s">
        <v>740</v>
      </c>
      <c r="I1419" t="s">
        <v>740</v>
      </c>
      <c r="J1419" t="s">
        <v>66</v>
      </c>
      <c r="K1419" t="s">
        <v>116</v>
      </c>
      <c r="L1419" t="str">
        <f t="shared" si="164"/>
        <v>1.3 Males</v>
      </c>
      <c r="M1419" t="str">
        <f t="shared" si="161"/>
        <v>SHG Use - Any Interaction(Among all question respondents)</v>
      </c>
      <c r="N1419" t="s">
        <v>171</v>
      </c>
      <c r="O1419">
        <v>0.23148818937599319</v>
      </c>
      <c r="P1419">
        <v>1.216723649667749E-2</v>
      </c>
      <c r="Q1419">
        <v>0.20763130794479379</v>
      </c>
      <c r="R1419">
        <v>0.2553450708071926</v>
      </c>
      <c r="S1419">
        <v>1211</v>
      </c>
      <c r="T1419" t="str">
        <f t="shared" si="157"/>
        <v>1</v>
      </c>
    </row>
    <row r="1420" spans="1:20" x14ac:dyDescent="0.25">
      <c r="A1420" s="35" t="s">
        <v>424</v>
      </c>
      <c r="B1420" s="35" t="str">
        <f t="shared" si="160"/>
        <v>Tanzania</v>
      </c>
      <c r="C1420" t="s">
        <v>68</v>
      </c>
      <c r="D1420" t="str">
        <f t="shared" si="163"/>
        <v>FII</v>
      </c>
      <c r="E1420" t="s">
        <v>9</v>
      </c>
      <c r="F1420" t="s">
        <v>857</v>
      </c>
      <c r="G1420" t="str">
        <f t="shared" si="162"/>
        <v>SHG Use - Any Interaction</v>
      </c>
      <c r="H1420" t="s">
        <v>740</v>
      </c>
      <c r="I1420" t="s">
        <v>740</v>
      </c>
      <c r="J1420" t="s">
        <v>66</v>
      </c>
      <c r="K1420" t="s">
        <v>114</v>
      </c>
      <c r="L1420" t="str">
        <f t="shared" si="164"/>
        <v>1.1 All individuals</v>
      </c>
      <c r="M1420" t="str">
        <f t="shared" si="161"/>
        <v>SHG Use - Any Interaction(Among all question respondents)</v>
      </c>
      <c r="N1420" t="s">
        <v>171</v>
      </c>
      <c r="O1420">
        <v>0.26176630208757284</v>
      </c>
      <c r="P1420">
        <v>8.1377034731307651E-3</v>
      </c>
      <c r="Q1420">
        <v>0.24581031841504752</v>
      </c>
      <c r="R1420">
        <v>0.27772228576009816</v>
      </c>
      <c r="S1420">
        <v>3029</v>
      </c>
      <c r="T1420" t="str">
        <f t="shared" si="157"/>
        <v>1</v>
      </c>
    </row>
    <row r="1421" spans="1:20" x14ac:dyDescent="0.25">
      <c r="A1421" s="35" t="s">
        <v>424</v>
      </c>
      <c r="B1421" s="35" t="str">
        <f t="shared" si="160"/>
        <v>Tanzania</v>
      </c>
      <c r="C1421" t="s">
        <v>68</v>
      </c>
      <c r="D1421" t="str">
        <f t="shared" si="163"/>
        <v>FII</v>
      </c>
      <c r="E1421" t="s">
        <v>9</v>
      </c>
      <c r="F1421" t="s">
        <v>857</v>
      </c>
      <c r="G1421" t="str">
        <f t="shared" si="162"/>
        <v>SHG Use - Any Interaction</v>
      </c>
      <c r="H1421" t="s">
        <v>740</v>
      </c>
      <c r="I1421" t="s">
        <v>740</v>
      </c>
      <c r="J1421" t="s">
        <v>66</v>
      </c>
      <c r="K1421" t="s">
        <v>120</v>
      </c>
      <c r="L1421" t="str">
        <f t="shared" si="164"/>
        <v>2.1 Individuals who have a bank account</v>
      </c>
      <c r="M1421" t="str">
        <f t="shared" si="161"/>
        <v>SHG Use - Any Interaction(Among all question respondents)</v>
      </c>
      <c r="N1421" t="s">
        <v>171</v>
      </c>
      <c r="O1421">
        <v>0.33996251571083375</v>
      </c>
      <c r="P1421">
        <v>2.8613166379237782E-2</v>
      </c>
      <c r="Q1421">
        <v>0.28385931447306212</v>
      </c>
      <c r="R1421">
        <v>0.39606571694860537</v>
      </c>
      <c r="S1421">
        <v>285</v>
      </c>
      <c r="T1421" t="str">
        <f t="shared" si="157"/>
        <v>1</v>
      </c>
    </row>
    <row r="1422" spans="1:20" x14ac:dyDescent="0.25">
      <c r="A1422" s="35" t="s">
        <v>424</v>
      </c>
      <c r="B1422" s="35" t="str">
        <f t="shared" si="160"/>
        <v>Tanzania</v>
      </c>
      <c r="C1422" t="s">
        <v>68</v>
      </c>
      <c r="D1422" t="str">
        <f t="shared" si="163"/>
        <v>FII</v>
      </c>
      <c r="E1422" t="s">
        <v>9</v>
      </c>
      <c r="F1422" t="s">
        <v>857</v>
      </c>
      <c r="G1422" t="str">
        <f t="shared" si="162"/>
        <v>SHG Use - Any Interaction</v>
      </c>
      <c r="H1422" t="s">
        <v>740</v>
      </c>
      <c r="I1422" t="s">
        <v>740</v>
      </c>
      <c r="J1422" t="s">
        <v>66</v>
      </c>
      <c r="K1422" t="s">
        <v>121</v>
      </c>
      <c r="L1422" t="str">
        <f t="shared" si="164"/>
        <v>2.2 Individuals who do not have a bank account</v>
      </c>
      <c r="M1422" t="str">
        <f t="shared" si="161"/>
        <v>SHG Use - Any Interaction(Among all question respondents)</v>
      </c>
      <c r="N1422" t="s">
        <v>171</v>
      </c>
      <c r="O1422">
        <v>0.25345802509838045</v>
      </c>
      <c r="P1422">
        <v>8.4627621951561035E-3</v>
      </c>
      <c r="Q1422">
        <v>0.23686468327212373</v>
      </c>
      <c r="R1422">
        <v>0.27005136692463716</v>
      </c>
      <c r="S1422">
        <v>2744</v>
      </c>
      <c r="T1422" t="str">
        <f t="shared" si="157"/>
        <v>1</v>
      </c>
    </row>
    <row r="1423" spans="1:20" x14ac:dyDescent="0.25">
      <c r="A1423" s="35" t="s">
        <v>424</v>
      </c>
      <c r="B1423" s="35" t="str">
        <f t="shared" si="160"/>
        <v>Tanzania</v>
      </c>
      <c r="C1423" t="s">
        <v>68</v>
      </c>
      <c r="D1423" t="str">
        <f t="shared" si="163"/>
        <v>FII</v>
      </c>
      <c r="E1423" t="s">
        <v>9</v>
      </c>
      <c r="F1423" t="s">
        <v>857</v>
      </c>
      <c r="G1423" t="str">
        <f t="shared" si="162"/>
        <v>SHG Use - Any Interaction</v>
      </c>
      <c r="H1423" t="s">
        <v>740</v>
      </c>
      <c r="I1423" t="s">
        <v>740</v>
      </c>
      <c r="J1423" t="s">
        <v>66</v>
      </c>
      <c r="K1423" t="s">
        <v>123</v>
      </c>
      <c r="L1423" t="str">
        <f t="shared" si="164"/>
        <v>3.1 Individuals who have access to a mobile phone</v>
      </c>
      <c r="M1423" t="str">
        <f t="shared" si="161"/>
        <v>SHG Use - Any Interaction(Among all question respondents)</v>
      </c>
      <c r="N1423" t="s">
        <v>171</v>
      </c>
      <c r="O1423">
        <v>0.28216347865962077</v>
      </c>
      <c r="P1423">
        <v>8.8886486593912541E-3</v>
      </c>
      <c r="Q1423">
        <v>0.26473508091222819</v>
      </c>
      <c r="R1423">
        <v>0.29959187640701335</v>
      </c>
      <c r="S1423">
        <v>2682</v>
      </c>
      <c r="T1423" t="str">
        <f t="shared" si="157"/>
        <v>1</v>
      </c>
    </row>
    <row r="1424" spans="1:20" x14ac:dyDescent="0.25">
      <c r="A1424" s="35" t="s">
        <v>424</v>
      </c>
      <c r="B1424" s="35" t="str">
        <f t="shared" si="160"/>
        <v>Tanzania</v>
      </c>
      <c r="C1424" t="s">
        <v>68</v>
      </c>
      <c r="D1424" t="str">
        <f t="shared" si="163"/>
        <v>FII</v>
      </c>
      <c r="E1424" t="s">
        <v>9</v>
      </c>
      <c r="F1424" t="s">
        <v>857</v>
      </c>
      <c r="G1424" t="str">
        <f t="shared" si="162"/>
        <v>SHG Use - Any Interaction</v>
      </c>
      <c r="H1424" t="s">
        <v>740</v>
      </c>
      <c r="I1424" t="s">
        <v>740</v>
      </c>
      <c r="J1424" t="s">
        <v>66</v>
      </c>
      <c r="K1424" t="s">
        <v>134</v>
      </c>
      <c r="L1424" t="str">
        <f t="shared" si="164"/>
        <v>6.1 Rural individuals</v>
      </c>
      <c r="M1424" t="str">
        <f t="shared" si="161"/>
        <v>SHG Use - Any Interaction(Among all question respondents)</v>
      </c>
      <c r="N1424" t="s">
        <v>171</v>
      </c>
      <c r="O1424">
        <v>0.26844213314001997</v>
      </c>
      <c r="P1424">
        <v>9.9860374718407832E-3</v>
      </c>
      <c r="Q1424">
        <v>0.24886203276157537</v>
      </c>
      <c r="R1424">
        <v>0.28802223351846457</v>
      </c>
      <c r="S1424">
        <v>2027</v>
      </c>
      <c r="T1424" t="str">
        <f t="shared" si="157"/>
        <v>1</v>
      </c>
    </row>
    <row r="1425" spans="1:20" x14ac:dyDescent="0.25">
      <c r="A1425" s="35" t="s">
        <v>424</v>
      </c>
      <c r="B1425" s="35" t="str">
        <f t="shared" si="160"/>
        <v>Tanzania</v>
      </c>
      <c r="C1425" t="s">
        <v>68</v>
      </c>
      <c r="D1425" t="str">
        <f t="shared" si="163"/>
        <v>FII</v>
      </c>
      <c r="E1425" t="s">
        <v>9</v>
      </c>
      <c r="F1425" t="s">
        <v>857</v>
      </c>
      <c r="G1425" t="str">
        <f t="shared" si="162"/>
        <v>SHG Use - Any Interaction</v>
      </c>
      <c r="H1425" t="s">
        <v>740</v>
      </c>
      <c r="I1425" t="s">
        <v>740</v>
      </c>
      <c r="J1425" t="s">
        <v>66</v>
      </c>
      <c r="K1425" t="s">
        <v>124</v>
      </c>
      <c r="L1425" t="str">
        <f t="shared" si="164"/>
        <v>3.2 Individuals who do not have access to a mobile phone</v>
      </c>
      <c r="M1425" t="str">
        <f t="shared" si="161"/>
        <v>SHG Use - Any Interaction(Among all question respondents)</v>
      </c>
      <c r="N1425" t="s">
        <v>171</v>
      </c>
      <c r="O1425">
        <v>0.10904728549604369</v>
      </c>
      <c r="P1425">
        <v>1.6075402916685778E-2</v>
      </c>
      <c r="Q1425">
        <v>7.7527475599453416E-2</v>
      </c>
      <c r="R1425">
        <v>0.14056709539263396</v>
      </c>
      <c r="S1425">
        <v>347</v>
      </c>
      <c r="T1425" t="str">
        <f t="shared" si="157"/>
        <v>1</v>
      </c>
    </row>
    <row r="1426" spans="1:20" x14ac:dyDescent="0.25">
      <c r="A1426" s="35" t="s">
        <v>424</v>
      </c>
      <c r="B1426" s="35" t="str">
        <f t="shared" si="160"/>
        <v>Tanzania</v>
      </c>
      <c r="C1426" t="s">
        <v>68</v>
      </c>
      <c r="D1426" t="str">
        <f t="shared" si="163"/>
        <v>FII</v>
      </c>
      <c r="E1426" t="s">
        <v>9</v>
      </c>
      <c r="F1426" t="s">
        <v>857</v>
      </c>
      <c r="G1426" t="str">
        <f t="shared" si="162"/>
        <v>SHG Use - Any Interaction</v>
      </c>
      <c r="H1426" t="s">
        <v>740</v>
      </c>
      <c r="I1426" t="s">
        <v>740</v>
      </c>
      <c r="J1426" t="s">
        <v>66</v>
      </c>
      <c r="K1426" t="s">
        <v>135</v>
      </c>
      <c r="L1426" t="str">
        <f t="shared" si="164"/>
        <v>6.2 Urban individuals</v>
      </c>
      <c r="M1426" t="str">
        <f t="shared" si="161"/>
        <v>SHG Use - Any Interaction(Among all question respondents)</v>
      </c>
      <c r="N1426" t="s">
        <v>171</v>
      </c>
      <c r="O1426">
        <v>0.24858981684472706</v>
      </c>
      <c r="P1426">
        <v>1.4010057175203337E-2</v>
      </c>
      <c r="Q1426">
        <v>0.22111962893768505</v>
      </c>
      <c r="R1426">
        <v>0.27606000475176906</v>
      </c>
      <c r="S1426">
        <v>1002</v>
      </c>
      <c r="T1426" t="str">
        <f t="shared" si="157"/>
        <v>1</v>
      </c>
    </row>
    <row r="1427" spans="1:20" x14ac:dyDescent="0.25">
      <c r="A1427" s="35" t="s">
        <v>424</v>
      </c>
      <c r="B1427" s="35" t="str">
        <f t="shared" si="160"/>
        <v>Tanzania</v>
      </c>
      <c r="C1427" t="s">
        <v>68</v>
      </c>
      <c r="D1427" t="str">
        <f t="shared" si="163"/>
        <v>FII</v>
      </c>
      <c r="E1427" t="s">
        <v>9</v>
      </c>
      <c r="F1427" t="s">
        <v>857</v>
      </c>
      <c r="G1427" t="str">
        <f t="shared" si="162"/>
        <v>SHG Use - Any Interaction</v>
      </c>
      <c r="H1427" t="s">
        <v>740</v>
      </c>
      <c r="I1427" t="s">
        <v>740</v>
      </c>
      <c r="J1427" t="s">
        <v>66</v>
      </c>
      <c r="K1427" t="s">
        <v>127</v>
      </c>
      <c r="L1427" t="str">
        <f t="shared" si="164"/>
        <v>4.1 Individuals who use mobile money</v>
      </c>
      <c r="M1427" t="str">
        <f t="shared" si="161"/>
        <v>SHG Use - Any Interaction(Among all question respondents)</v>
      </c>
      <c r="N1427" t="s">
        <v>171</v>
      </c>
      <c r="O1427">
        <v>0.30830908769122434</v>
      </c>
      <c r="P1427">
        <v>1.1074447878490004E-2</v>
      </c>
      <c r="Q1427">
        <v>0.28659488907058611</v>
      </c>
      <c r="R1427">
        <v>0.33002328631186256</v>
      </c>
      <c r="S1427">
        <v>1835</v>
      </c>
      <c r="T1427" t="str">
        <f t="shared" si="157"/>
        <v>1</v>
      </c>
    </row>
    <row r="1428" spans="1:20" x14ac:dyDescent="0.25">
      <c r="A1428" s="35" t="s">
        <v>424</v>
      </c>
      <c r="B1428" s="35" t="str">
        <f t="shared" si="160"/>
        <v>Tanzania</v>
      </c>
      <c r="C1428" t="s">
        <v>68</v>
      </c>
      <c r="D1428" t="str">
        <f t="shared" si="163"/>
        <v>FII</v>
      </c>
      <c r="E1428" t="s">
        <v>9</v>
      </c>
      <c r="F1428" t="s">
        <v>857</v>
      </c>
      <c r="G1428" t="str">
        <f t="shared" si="162"/>
        <v>SHG Use - Any Interaction</v>
      </c>
      <c r="H1428" t="s">
        <v>740</v>
      </c>
      <c r="I1428" t="s">
        <v>740</v>
      </c>
      <c r="J1428" t="s">
        <v>66</v>
      </c>
      <c r="K1428" t="s">
        <v>128</v>
      </c>
      <c r="L1428" t="str">
        <f t="shared" si="164"/>
        <v>4.2 Individuals who do not use mobile money</v>
      </c>
      <c r="M1428" t="str">
        <f t="shared" si="161"/>
        <v>SHG Use - Any Interaction(Among all question respondents)</v>
      </c>
      <c r="N1428" t="s">
        <v>171</v>
      </c>
      <c r="O1428">
        <v>0.1884055826369527</v>
      </c>
      <c r="P1428">
        <v>1.1271727192773529E-2</v>
      </c>
      <c r="Q1428">
        <v>0.16630456904719837</v>
      </c>
      <c r="R1428">
        <v>0.21050659622670703</v>
      </c>
      <c r="S1428">
        <v>1194</v>
      </c>
      <c r="T1428" t="str">
        <f t="shared" si="157"/>
        <v>1</v>
      </c>
    </row>
    <row r="1429" spans="1:20" x14ac:dyDescent="0.25">
      <c r="A1429" s="35" t="s">
        <v>424</v>
      </c>
      <c r="B1429" s="35" t="str">
        <f t="shared" si="160"/>
        <v>Tanzania</v>
      </c>
      <c r="C1429" t="s">
        <v>68</v>
      </c>
      <c r="D1429" t="str">
        <f t="shared" si="163"/>
        <v>FII</v>
      </c>
      <c r="E1429" t="s">
        <v>9</v>
      </c>
      <c r="F1429" t="s">
        <v>857</v>
      </c>
      <c r="G1429" t="str">
        <f t="shared" si="162"/>
        <v>SHG Use - Any Interaction</v>
      </c>
      <c r="H1429" t="s">
        <v>740</v>
      </c>
      <c r="I1429" t="s">
        <v>740</v>
      </c>
      <c r="J1429" t="s">
        <v>66</v>
      </c>
      <c r="K1429" t="s">
        <v>131</v>
      </c>
      <c r="L1429" t="str">
        <f t="shared" si="164"/>
        <v>5.1 Individuals with a formal ID</v>
      </c>
      <c r="M1429" t="str">
        <f t="shared" si="161"/>
        <v>SHG Use - Any Interaction(Among all question respondents)</v>
      </c>
      <c r="N1429" t="s">
        <v>171</v>
      </c>
      <c r="O1429">
        <v>0.28124492334570173</v>
      </c>
      <c r="P1429">
        <v>8.8782111774350428E-3</v>
      </c>
      <c r="Q1429">
        <v>0.26383699086743889</v>
      </c>
      <c r="R1429">
        <v>0.29865285582396456</v>
      </c>
      <c r="S1429">
        <v>2691</v>
      </c>
      <c r="T1429" t="str">
        <f t="shared" si="157"/>
        <v>1</v>
      </c>
    </row>
    <row r="1430" spans="1:20" x14ac:dyDescent="0.25">
      <c r="A1430" s="35" t="s">
        <v>424</v>
      </c>
      <c r="B1430" s="35" t="str">
        <f t="shared" si="160"/>
        <v>Tanzania</v>
      </c>
      <c r="C1430" t="s">
        <v>68</v>
      </c>
      <c r="D1430" t="str">
        <f t="shared" si="163"/>
        <v>FII</v>
      </c>
      <c r="E1430" t="s">
        <v>9</v>
      </c>
      <c r="F1430" t="s">
        <v>857</v>
      </c>
      <c r="G1430" t="str">
        <f t="shared" si="162"/>
        <v>SHG Use - Any Interaction</v>
      </c>
      <c r="H1430" t="s">
        <v>740</v>
      </c>
      <c r="I1430" t="s">
        <v>740</v>
      </c>
      <c r="J1430" t="s">
        <v>66</v>
      </c>
      <c r="K1430" t="s">
        <v>132</v>
      </c>
      <c r="L1430" t="str">
        <f t="shared" si="164"/>
        <v>5.2 Individuals without a formal ID</v>
      </c>
      <c r="M1430" t="str">
        <f t="shared" si="161"/>
        <v>SHG Use - Any Interaction(Among all question respondents)</v>
      </c>
      <c r="N1430" t="s">
        <v>171</v>
      </c>
      <c r="O1430">
        <v>0.12213124879727426</v>
      </c>
      <c r="P1430">
        <v>1.726085814735135E-2</v>
      </c>
      <c r="Q1430">
        <v>8.8287060239374465E-2</v>
      </c>
      <c r="R1430">
        <v>0.15597543735517405</v>
      </c>
      <c r="S1430">
        <v>338</v>
      </c>
      <c r="T1430" t="str">
        <f t="shared" si="157"/>
        <v>1</v>
      </c>
    </row>
    <row r="1431" spans="1:20" x14ac:dyDescent="0.25">
      <c r="A1431" s="35" t="s">
        <v>424</v>
      </c>
      <c r="B1431" s="35" t="str">
        <f t="shared" si="160"/>
        <v>Tanzania</v>
      </c>
      <c r="C1431" t="s">
        <v>68</v>
      </c>
      <c r="D1431" t="str">
        <f t="shared" si="163"/>
        <v>FII</v>
      </c>
      <c r="E1431" t="s">
        <v>9</v>
      </c>
      <c r="F1431" t="s">
        <v>857</v>
      </c>
      <c r="G1431" t="str">
        <f t="shared" si="162"/>
        <v>SHG Use - Any Interaction</v>
      </c>
      <c r="H1431" t="s">
        <v>740</v>
      </c>
      <c r="I1431" t="s">
        <v>740</v>
      </c>
      <c r="J1431" t="s">
        <v>66</v>
      </c>
      <c r="K1431" t="s">
        <v>419</v>
      </c>
      <c r="L1431" t="str">
        <f t="shared" si="164"/>
        <v>7.1 Individuals in the two lowest PPI quintiles</v>
      </c>
      <c r="M1431" t="str">
        <f t="shared" si="161"/>
        <v>SHG Use - Any Interaction(Among all question respondents)</v>
      </c>
      <c r="N1431" t="s">
        <v>171</v>
      </c>
      <c r="O1431">
        <v>0.25447015328139555</v>
      </c>
      <c r="P1431">
        <v>1.0746996475846742E-2</v>
      </c>
      <c r="Q1431">
        <v>0.2333980042575966</v>
      </c>
      <c r="R1431">
        <v>0.2755423023051945</v>
      </c>
      <c r="S1431">
        <v>1691</v>
      </c>
      <c r="T1431" t="str">
        <f t="shared" si="157"/>
        <v>1</v>
      </c>
    </row>
    <row r="1432" spans="1:20" x14ac:dyDescent="0.25">
      <c r="A1432" s="35" t="s">
        <v>424</v>
      </c>
      <c r="B1432" s="35" t="str">
        <f t="shared" si="160"/>
        <v>Tanzania</v>
      </c>
      <c r="C1432" t="s">
        <v>68</v>
      </c>
      <c r="D1432" t="str">
        <f t="shared" si="163"/>
        <v>FII</v>
      </c>
      <c r="E1432" t="s">
        <v>9</v>
      </c>
      <c r="F1432" t="s">
        <v>857</v>
      </c>
      <c r="G1432" t="str">
        <f t="shared" si="162"/>
        <v>SHG Use - Any Interaction</v>
      </c>
      <c r="H1432" t="s">
        <v>740</v>
      </c>
      <c r="I1432" t="s">
        <v>740</v>
      </c>
      <c r="J1432" t="s">
        <v>66</v>
      </c>
      <c r="K1432" t="s">
        <v>420</v>
      </c>
      <c r="L1432" t="str">
        <f t="shared" si="164"/>
        <v>7.2 Individuals in the middle PPI quintile</v>
      </c>
      <c r="M1432" t="str">
        <f t="shared" si="161"/>
        <v>SHG Use - Any Interaction(Among all question respondents)</v>
      </c>
      <c r="N1432" t="s">
        <v>171</v>
      </c>
      <c r="O1432">
        <v>0.29049820410609439</v>
      </c>
      <c r="P1432">
        <v>1.5959846726641438E-2</v>
      </c>
      <c r="Q1432">
        <v>0.25920497074767546</v>
      </c>
      <c r="R1432">
        <v>0.32179143746451333</v>
      </c>
      <c r="S1432">
        <v>854</v>
      </c>
      <c r="T1432" t="str">
        <f t="shared" si="157"/>
        <v>1</v>
      </c>
    </row>
    <row r="1433" spans="1:20" x14ac:dyDescent="0.25">
      <c r="A1433" s="35" t="s">
        <v>424</v>
      </c>
      <c r="B1433" s="35" t="str">
        <f t="shared" si="160"/>
        <v>Tanzania</v>
      </c>
      <c r="C1433" t="s">
        <v>68</v>
      </c>
      <c r="D1433" t="str">
        <f t="shared" si="163"/>
        <v>FII</v>
      </c>
      <c r="E1433" t="s">
        <v>9</v>
      </c>
      <c r="F1433" t="s">
        <v>857</v>
      </c>
      <c r="G1433" t="str">
        <f t="shared" si="162"/>
        <v>SHG Use - Any Interaction</v>
      </c>
      <c r="H1433" t="s">
        <v>740</v>
      </c>
      <c r="I1433" t="s">
        <v>740</v>
      </c>
      <c r="J1433" t="s">
        <v>66</v>
      </c>
      <c r="K1433" t="s">
        <v>421</v>
      </c>
      <c r="L1433" t="str">
        <f t="shared" si="164"/>
        <v>7.3 Individuals in the two highest PPI quintiles</v>
      </c>
      <c r="M1433" t="str">
        <f t="shared" si="161"/>
        <v>SHG Use - Any Interaction(Among all question respondents)</v>
      </c>
      <c r="N1433" t="s">
        <v>171</v>
      </c>
      <c r="O1433">
        <v>0.23707556842332128</v>
      </c>
      <c r="P1433">
        <v>1.9597440139891207E-2</v>
      </c>
      <c r="Q1433">
        <v>0.19864993201031314</v>
      </c>
      <c r="R1433">
        <v>0.27550120483632945</v>
      </c>
      <c r="S1433">
        <v>484</v>
      </c>
      <c r="T1433" t="str">
        <f t="shared" si="157"/>
        <v>1</v>
      </c>
    </row>
    <row r="1434" spans="1:20" x14ac:dyDescent="0.25">
      <c r="A1434" s="35" t="s">
        <v>424</v>
      </c>
      <c r="B1434" s="35" t="str">
        <f t="shared" ref="B1434:B1465" si="165">A1434</f>
        <v>Tanzania</v>
      </c>
      <c r="C1434" t="s">
        <v>68</v>
      </c>
      <c r="D1434" t="str">
        <f t="shared" si="163"/>
        <v>FII</v>
      </c>
      <c r="E1434" t="s">
        <v>9</v>
      </c>
      <c r="F1434" t="s">
        <v>857</v>
      </c>
      <c r="G1434" t="str">
        <f t="shared" si="162"/>
        <v>SHG Use - Any Interaction</v>
      </c>
      <c r="H1434" t="s">
        <v>69</v>
      </c>
      <c r="I1434" t="s">
        <v>69</v>
      </c>
      <c r="J1434" t="s">
        <v>66</v>
      </c>
      <c r="K1434" t="s">
        <v>115</v>
      </c>
      <c r="L1434" t="str">
        <f t="shared" si="164"/>
        <v>1.2 Females</v>
      </c>
      <c r="M1434" t="str">
        <f t="shared" si="161"/>
        <v>SHG Use - Any Interaction(Among all question respondents)</v>
      </c>
      <c r="N1434" t="s">
        <v>176</v>
      </c>
      <c r="O1434">
        <v>3.0467596433990021E-2</v>
      </c>
      <c r="P1434">
        <v>4.1037572089726321E-3</v>
      </c>
      <c r="Q1434">
        <v>2.2421163771682177E-2</v>
      </c>
      <c r="R1434">
        <v>3.8514029096297864E-2</v>
      </c>
      <c r="S1434">
        <v>1818</v>
      </c>
      <c r="T1434" t="str">
        <f t="shared" si="157"/>
        <v>1</v>
      </c>
    </row>
    <row r="1435" spans="1:20" x14ac:dyDescent="0.25">
      <c r="A1435" s="35" t="s">
        <v>424</v>
      </c>
      <c r="B1435" s="35" t="str">
        <f t="shared" si="165"/>
        <v>Tanzania</v>
      </c>
      <c r="C1435" t="s">
        <v>68</v>
      </c>
      <c r="D1435" t="str">
        <f t="shared" si="163"/>
        <v>FII</v>
      </c>
      <c r="E1435" t="s">
        <v>9</v>
      </c>
      <c r="F1435" t="s">
        <v>857</v>
      </c>
      <c r="G1435" t="str">
        <f t="shared" si="162"/>
        <v>SHG Use - Any Interaction</v>
      </c>
      <c r="H1435" t="s">
        <v>69</v>
      </c>
      <c r="I1435" t="s">
        <v>69</v>
      </c>
      <c r="J1435" t="s">
        <v>66</v>
      </c>
      <c r="K1435" t="s">
        <v>116</v>
      </c>
      <c r="L1435" t="str">
        <f t="shared" si="164"/>
        <v>1.3 Males</v>
      </c>
      <c r="M1435" t="str">
        <f t="shared" si="161"/>
        <v>SHG Use - Any Interaction(Among all question respondents)</v>
      </c>
      <c r="N1435" t="s">
        <v>176</v>
      </c>
      <c r="O1435">
        <v>2.3947814256454522E-2</v>
      </c>
      <c r="P1435">
        <v>4.3245602807054275E-3</v>
      </c>
      <c r="Q1435">
        <v>1.5468442470836931E-2</v>
      </c>
      <c r="R1435">
        <v>3.2427186042072113E-2</v>
      </c>
      <c r="S1435">
        <v>1211</v>
      </c>
      <c r="T1435" t="str">
        <f t="shared" si="157"/>
        <v>1</v>
      </c>
    </row>
    <row r="1436" spans="1:20" x14ac:dyDescent="0.25">
      <c r="A1436" s="35" t="s">
        <v>424</v>
      </c>
      <c r="B1436" s="35" t="str">
        <f t="shared" si="165"/>
        <v>Tanzania</v>
      </c>
      <c r="C1436" t="s">
        <v>68</v>
      </c>
      <c r="D1436" t="str">
        <f t="shared" si="163"/>
        <v>FII</v>
      </c>
      <c r="E1436" t="s">
        <v>9</v>
      </c>
      <c r="F1436" t="s">
        <v>857</v>
      </c>
      <c r="G1436" t="str">
        <f t="shared" si="162"/>
        <v>SHG Use - Any Interaction</v>
      </c>
      <c r="H1436" t="s">
        <v>69</v>
      </c>
      <c r="I1436" t="s">
        <v>69</v>
      </c>
      <c r="J1436" t="s">
        <v>66</v>
      </c>
      <c r="K1436" t="s">
        <v>114</v>
      </c>
      <c r="L1436" t="str">
        <f t="shared" si="164"/>
        <v>1.1 All individuals</v>
      </c>
      <c r="M1436" t="str">
        <f t="shared" si="161"/>
        <v>SHG Use - Any Interaction(Among all question respondents)</v>
      </c>
      <c r="N1436" t="s">
        <v>176</v>
      </c>
      <c r="O1436">
        <v>2.7361936085570897E-2</v>
      </c>
      <c r="P1436">
        <v>2.9777890480555767E-3</v>
      </c>
      <c r="Q1436">
        <v>2.1523242947158974E-2</v>
      </c>
      <c r="R1436">
        <v>3.3200629223982821E-2</v>
      </c>
      <c r="S1436">
        <v>3029</v>
      </c>
      <c r="T1436" t="str">
        <f t="shared" si="157"/>
        <v>1</v>
      </c>
    </row>
    <row r="1437" spans="1:20" x14ac:dyDescent="0.25">
      <c r="A1437" s="35" t="s">
        <v>424</v>
      </c>
      <c r="B1437" s="35" t="str">
        <f t="shared" si="165"/>
        <v>Tanzania</v>
      </c>
      <c r="C1437" t="s">
        <v>68</v>
      </c>
      <c r="D1437" t="str">
        <f t="shared" si="163"/>
        <v>FII</v>
      </c>
      <c r="E1437" t="s">
        <v>9</v>
      </c>
      <c r="F1437" t="s">
        <v>857</v>
      </c>
      <c r="G1437" t="str">
        <f t="shared" si="162"/>
        <v>SHG Use - Any Interaction</v>
      </c>
      <c r="H1437" t="s">
        <v>69</v>
      </c>
      <c r="I1437" t="s">
        <v>69</v>
      </c>
      <c r="J1437" t="s">
        <v>66</v>
      </c>
      <c r="K1437" t="s">
        <v>120</v>
      </c>
      <c r="L1437" t="str">
        <f t="shared" si="164"/>
        <v>2.1 Individuals who have a bank account</v>
      </c>
      <c r="M1437" t="str">
        <f t="shared" si="161"/>
        <v>SHG Use - Any Interaction(Among all question respondents)</v>
      </c>
      <c r="N1437" t="s">
        <v>176</v>
      </c>
      <c r="O1437">
        <v>1.6116393652574026E-2</v>
      </c>
      <c r="P1437">
        <v>7.5446613079881977E-3</v>
      </c>
      <c r="Q1437">
        <v>1.3232160635313021E-3</v>
      </c>
      <c r="R1437">
        <v>3.0909571241616751E-2</v>
      </c>
      <c r="S1437">
        <v>285</v>
      </c>
      <c r="T1437" t="str">
        <f t="shared" ref="T1437:T1481" si="166">IF(S1437&gt;=30,"1","0")</f>
        <v>1</v>
      </c>
    </row>
    <row r="1438" spans="1:20" x14ac:dyDescent="0.25">
      <c r="A1438" s="35" t="s">
        <v>424</v>
      </c>
      <c r="B1438" s="35" t="str">
        <f t="shared" si="165"/>
        <v>Tanzania</v>
      </c>
      <c r="C1438" t="s">
        <v>68</v>
      </c>
      <c r="D1438" t="str">
        <f t="shared" si="163"/>
        <v>FII</v>
      </c>
      <c r="E1438" t="s">
        <v>9</v>
      </c>
      <c r="F1438" t="s">
        <v>857</v>
      </c>
      <c r="G1438" t="str">
        <f t="shared" si="162"/>
        <v>SHG Use - Any Interaction</v>
      </c>
      <c r="H1438" t="s">
        <v>69</v>
      </c>
      <c r="I1438" t="s">
        <v>69</v>
      </c>
      <c r="J1438" t="s">
        <v>66</v>
      </c>
      <c r="K1438" t="s">
        <v>121</v>
      </c>
      <c r="L1438" t="str">
        <f t="shared" si="164"/>
        <v>2.2 Individuals who do not have a bank account</v>
      </c>
      <c r="M1438" t="str">
        <f t="shared" si="161"/>
        <v>SHG Use - Any Interaction(Among all question respondents)</v>
      </c>
      <c r="N1438" t="s">
        <v>176</v>
      </c>
      <c r="O1438">
        <v>2.8556764800388289E-2</v>
      </c>
      <c r="P1438">
        <v>3.1943534535030338E-3</v>
      </c>
      <c r="Q1438">
        <v>2.2293443493995164E-2</v>
      </c>
      <c r="R1438">
        <v>3.4820086106781417E-2</v>
      </c>
      <c r="S1438">
        <v>2744</v>
      </c>
      <c r="T1438" t="str">
        <f t="shared" si="166"/>
        <v>1</v>
      </c>
    </row>
    <row r="1439" spans="1:20" x14ac:dyDescent="0.25">
      <c r="A1439" s="35" t="s">
        <v>424</v>
      </c>
      <c r="B1439" s="35" t="str">
        <f t="shared" si="165"/>
        <v>Tanzania</v>
      </c>
      <c r="C1439" t="s">
        <v>68</v>
      </c>
      <c r="D1439" t="str">
        <f t="shared" si="163"/>
        <v>FII</v>
      </c>
      <c r="E1439" t="s">
        <v>9</v>
      </c>
      <c r="F1439" t="s">
        <v>857</v>
      </c>
      <c r="G1439" t="str">
        <f t="shared" si="162"/>
        <v>SHG Use - Any Interaction</v>
      </c>
      <c r="H1439" t="s">
        <v>69</v>
      </c>
      <c r="I1439" t="s">
        <v>69</v>
      </c>
      <c r="J1439" t="s">
        <v>66</v>
      </c>
      <c r="K1439" t="s">
        <v>123</v>
      </c>
      <c r="L1439" t="str">
        <f t="shared" si="164"/>
        <v>3.1 Individuals who have access to a mobile phone</v>
      </c>
      <c r="M1439" t="str">
        <f t="shared" si="161"/>
        <v>SHG Use - Any Interaction(Among all question respondents)</v>
      </c>
      <c r="N1439" t="s">
        <v>176</v>
      </c>
      <c r="O1439">
        <v>3.0508436661749089E-2</v>
      </c>
      <c r="P1439">
        <v>3.351359953724535E-3</v>
      </c>
      <c r="Q1439">
        <v>2.3937265215290486E-2</v>
      </c>
      <c r="R1439">
        <v>3.7079608108207693E-2</v>
      </c>
      <c r="S1439">
        <v>2682</v>
      </c>
      <c r="T1439" t="str">
        <f t="shared" si="166"/>
        <v>1</v>
      </c>
    </row>
    <row r="1440" spans="1:20" x14ac:dyDescent="0.25">
      <c r="A1440" s="35" t="s">
        <v>424</v>
      </c>
      <c r="B1440" s="35" t="str">
        <f t="shared" si="165"/>
        <v>Tanzania</v>
      </c>
      <c r="C1440" t="s">
        <v>68</v>
      </c>
      <c r="D1440" t="str">
        <f t="shared" si="163"/>
        <v>FII</v>
      </c>
      <c r="E1440" t="s">
        <v>9</v>
      </c>
      <c r="F1440" t="s">
        <v>857</v>
      </c>
      <c r="G1440" t="str">
        <f t="shared" si="162"/>
        <v>SHG Use - Any Interaction</v>
      </c>
      <c r="H1440" t="s">
        <v>69</v>
      </c>
      <c r="I1440" t="s">
        <v>69</v>
      </c>
      <c r="J1440" t="s">
        <v>66</v>
      </c>
      <c r="K1440" t="s">
        <v>134</v>
      </c>
      <c r="L1440" t="str">
        <f t="shared" si="164"/>
        <v>6.1 Rural individuals</v>
      </c>
      <c r="M1440" t="str">
        <f t="shared" si="161"/>
        <v>SHG Use - Any Interaction(Among all question respondents)</v>
      </c>
      <c r="N1440" t="s">
        <v>176</v>
      </c>
      <c r="O1440">
        <v>3.0612520822067585E-2</v>
      </c>
      <c r="P1440">
        <v>3.8644944542810668E-3</v>
      </c>
      <c r="Q1440">
        <v>2.3035222064663907E-2</v>
      </c>
      <c r="R1440">
        <v>3.8189819579471262E-2</v>
      </c>
      <c r="S1440">
        <v>2027</v>
      </c>
      <c r="T1440" t="str">
        <f t="shared" si="166"/>
        <v>1</v>
      </c>
    </row>
    <row r="1441" spans="1:20" x14ac:dyDescent="0.25">
      <c r="A1441" s="35" t="s">
        <v>424</v>
      </c>
      <c r="B1441" s="35" t="str">
        <f t="shared" si="165"/>
        <v>Tanzania</v>
      </c>
      <c r="C1441" t="s">
        <v>68</v>
      </c>
      <c r="D1441" t="str">
        <f t="shared" si="163"/>
        <v>FII</v>
      </c>
      <c r="E1441" t="s">
        <v>9</v>
      </c>
      <c r="F1441" t="s">
        <v>857</v>
      </c>
      <c r="G1441" t="str">
        <f t="shared" si="162"/>
        <v>SHG Use - Any Interaction</v>
      </c>
      <c r="H1441" t="s">
        <v>69</v>
      </c>
      <c r="I1441" t="s">
        <v>69</v>
      </c>
      <c r="J1441" t="s">
        <v>66</v>
      </c>
      <c r="K1441" t="s">
        <v>124</v>
      </c>
      <c r="L1441" t="str">
        <f t="shared" si="164"/>
        <v>3.2 Individuals who do not have access to a mobile phone</v>
      </c>
      <c r="M1441" t="str">
        <f t="shared" si="161"/>
        <v>SHG Use - Any Interaction(Among all question respondents)</v>
      </c>
      <c r="N1441" t="s">
        <v>176</v>
      </c>
      <c r="O1441">
        <v>3.8032601089588998E-3</v>
      </c>
      <c r="P1441">
        <v>2.6881739578837036E-3</v>
      </c>
      <c r="Q1441">
        <v>-1.4675708966833336E-3</v>
      </c>
      <c r="R1441">
        <v>9.0740911146011335E-3</v>
      </c>
      <c r="S1441">
        <v>347</v>
      </c>
      <c r="T1441" t="str">
        <f t="shared" si="166"/>
        <v>1</v>
      </c>
    </row>
    <row r="1442" spans="1:20" x14ac:dyDescent="0.25">
      <c r="A1442" s="35" t="s">
        <v>424</v>
      </c>
      <c r="B1442" s="35" t="str">
        <f t="shared" si="165"/>
        <v>Tanzania</v>
      </c>
      <c r="C1442" t="s">
        <v>68</v>
      </c>
      <c r="D1442" t="str">
        <f t="shared" si="163"/>
        <v>FII</v>
      </c>
      <c r="E1442" t="s">
        <v>9</v>
      </c>
      <c r="F1442" t="s">
        <v>857</v>
      </c>
      <c r="G1442" t="str">
        <f t="shared" si="162"/>
        <v>SHG Use - Any Interaction</v>
      </c>
      <c r="H1442" t="s">
        <v>69</v>
      </c>
      <c r="I1442" t="s">
        <v>69</v>
      </c>
      <c r="J1442" t="s">
        <v>66</v>
      </c>
      <c r="K1442" t="s">
        <v>135</v>
      </c>
      <c r="L1442" t="str">
        <f t="shared" si="164"/>
        <v>6.2 Urban individuals</v>
      </c>
      <c r="M1442" t="str">
        <f t="shared" si="161"/>
        <v>SHG Use - Any Interaction(Among all question respondents)</v>
      </c>
      <c r="N1442" t="s">
        <v>176</v>
      </c>
      <c r="O1442">
        <v>2.094606344371024E-2</v>
      </c>
      <c r="P1442">
        <v>4.4875336703075162E-3</v>
      </c>
      <c r="Q1442">
        <v>1.2147141953174904E-2</v>
      </c>
      <c r="R1442">
        <v>2.9744984934245575E-2</v>
      </c>
      <c r="S1442">
        <v>1002</v>
      </c>
      <c r="T1442" t="str">
        <f t="shared" si="166"/>
        <v>1</v>
      </c>
    </row>
    <row r="1443" spans="1:20" x14ac:dyDescent="0.25">
      <c r="A1443" s="35" t="s">
        <v>424</v>
      </c>
      <c r="B1443" s="35" t="str">
        <f t="shared" si="165"/>
        <v>Tanzania</v>
      </c>
      <c r="C1443" t="s">
        <v>68</v>
      </c>
      <c r="D1443" t="str">
        <f t="shared" si="163"/>
        <v>FII</v>
      </c>
      <c r="E1443" t="s">
        <v>9</v>
      </c>
      <c r="F1443" t="s">
        <v>857</v>
      </c>
      <c r="G1443" t="str">
        <f t="shared" si="162"/>
        <v>SHG Use - Any Interaction</v>
      </c>
      <c r="H1443" t="s">
        <v>69</v>
      </c>
      <c r="I1443" t="s">
        <v>69</v>
      </c>
      <c r="J1443" t="s">
        <v>66</v>
      </c>
      <c r="K1443" t="s">
        <v>127</v>
      </c>
      <c r="L1443" t="str">
        <f t="shared" si="164"/>
        <v>4.1 Individuals who use mobile money</v>
      </c>
      <c r="M1443" t="str">
        <f t="shared" si="161"/>
        <v>SHG Use - Any Interaction(Among all question respondents)</v>
      </c>
      <c r="N1443" t="s">
        <v>176</v>
      </c>
      <c r="O1443">
        <v>3.3494867920474659E-2</v>
      </c>
      <c r="P1443">
        <v>4.263869446725496E-3</v>
      </c>
      <c r="Q1443">
        <v>2.5134495550263779E-2</v>
      </c>
      <c r="R1443">
        <v>4.185524029068554E-2</v>
      </c>
      <c r="S1443">
        <v>1835</v>
      </c>
      <c r="T1443" t="str">
        <f t="shared" si="166"/>
        <v>1</v>
      </c>
    </row>
    <row r="1444" spans="1:20" x14ac:dyDescent="0.25">
      <c r="A1444" s="35" t="s">
        <v>424</v>
      </c>
      <c r="B1444" s="35" t="str">
        <f t="shared" si="165"/>
        <v>Tanzania</v>
      </c>
      <c r="C1444" t="s">
        <v>68</v>
      </c>
      <c r="D1444" t="str">
        <f t="shared" si="163"/>
        <v>FII</v>
      </c>
      <c r="E1444" t="s">
        <v>9</v>
      </c>
      <c r="F1444" t="s">
        <v>857</v>
      </c>
      <c r="G1444" t="str">
        <f t="shared" si="162"/>
        <v>SHG Use - Any Interaction</v>
      </c>
      <c r="H1444" t="s">
        <v>69</v>
      </c>
      <c r="I1444" t="s">
        <v>69</v>
      </c>
      <c r="J1444" t="s">
        <v>66</v>
      </c>
      <c r="K1444" t="s">
        <v>128</v>
      </c>
      <c r="L1444" t="str">
        <f t="shared" si="164"/>
        <v>4.2 Individuals who do not use mobile money</v>
      </c>
      <c r="M1444" t="str">
        <f t="shared" si="161"/>
        <v>SHG Use - Any Interaction(Among all question respondents)</v>
      </c>
      <c r="N1444" t="s">
        <v>176</v>
      </c>
      <c r="O1444">
        <v>1.7695211459727789E-2</v>
      </c>
      <c r="P1444">
        <v>3.6794103131218645E-3</v>
      </c>
      <c r="Q1444">
        <v>1.048081601332955E-2</v>
      </c>
      <c r="R1444">
        <v>2.4909606906126029E-2</v>
      </c>
      <c r="S1444">
        <v>1194</v>
      </c>
      <c r="T1444" t="str">
        <f t="shared" si="166"/>
        <v>1</v>
      </c>
    </row>
    <row r="1445" spans="1:20" x14ac:dyDescent="0.25">
      <c r="A1445" s="35" t="s">
        <v>424</v>
      </c>
      <c r="B1445" s="35" t="str">
        <f t="shared" si="165"/>
        <v>Tanzania</v>
      </c>
      <c r="C1445" t="s">
        <v>68</v>
      </c>
      <c r="D1445" t="str">
        <f t="shared" si="163"/>
        <v>FII</v>
      </c>
      <c r="E1445" t="s">
        <v>9</v>
      </c>
      <c r="F1445" t="s">
        <v>857</v>
      </c>
      <c r="G1445" t="str">
        <f t="shared" si="162"/>
        <v>SHG Use - Any Interaction</v>
      </c>
      <c r="H1445" t="s">
        <v>69</v>
      </c>
      <c r="I1445" t="s">
        <v>69</v>
      </c>
      <c r="J1445" t="s">
        <v>66</v>
      </c>
      <c r="K1445" t="s">
        <v>131</v>
      </c>
      <c r="L1445" t="str">
        <f t="shared" si="164"/>
        <v>5.1 Individuals with a formal ID</v>
      </c>
      <c r="M1445" t="str">
        <f t="shared" si="161"/>
        <v>SHG Use - Any Interaction(Among all question respondents)</v>
      </c>
      <c r="N1445" t="s">
        <v>176</v>
      </c>
      <c r="O1445">
        <v>2.9944621094440887E-2</v>
      </c>
      <c r="P1445">
        <v>3.3295687042328628E-3</v>
      </c>
      <c r="Q1445">
        <v>2.3416176791118071E-2</v>
      </c>
      <c r="R1445">
        <v>3.6473065397763703E-2</v>
      </c>
      <c r="S1445">
        <v>2691</v>
      </c>
      <c r="T1445" t="str">
        <f t="shared" si="166"/>
        <v>1</v>
      </c>
    </row>
    <row r="1446" spans="1:20" x14ac:dyDescent="0.25">
      <c r="A1446" s="35" t="s">
        <v>424</v>
      </c>
      <c r="B1446" s="35" t="str">
        <f t="shared" si="165"/>
        <v>Tanzania</v>
      </c>
      <c r="C1446" t="s">
        <v>68</v>
      </c>
      <c r="D1446" t="str">
        <f t="shared" si="163"/>
        <v>FII</v>
      </c>
      <c r="E1446" t="s">
        <v>9</v>
      </c>
      <c r="F1446" t="s">
        <v>857</v>
      </c>
      <c r="G1446" t="str">
        <f t="shared" si="162"/>
        <v>SHG Use - Any Interaction</v>
      </c>
      <c r="H1446" t="s">
        <v>69</v>
      </c>
      <c r="I1446" t="s">
        <v>69</v>
      </c>
      <c r="J1446" t="s">
        <v>66</v>
      </c>
      <c r="K1446" t="s">
        <v>132</v>
      </c>
      <c r="L1446" t="str">
        <f t="shared" si="164"/>
        <v>5.2 Individuals without a formal ID</v>
      </c>
      <c r="M1446" t="str">
        <f t="shared" si="161"/>
        <v>SHG Use - Any Interaction(Among all question respondents)</v>
      </c>
      <c r="N1446" t="s">
        <v>176</v>
      </c>
      <c r="O1446">
        <v>8.8476195912698136E-3</v>
      </c>
      <c r="P1446">
        <v>4.5488258439234271E-3</v>
      </c>
      <c r="Q1446">
        <v>-7.148039000288639E-5</v>
      </c>
      <c r="R1446">
        <v>1.7766719572542514E-2</v>
      </c>
      <c r="S1446">
        <v>338</v>
      </c>
      <c r="T1446" t="str">
        <f t="shared" si="166"/>
        <v>1</v>
      </c>
    </row>
    <row r="1447" spans="1:20" x14ac:dyDescent="0.25">
      <c r="A1447" s="35" t="s">
        <v>424</v>
      </c>
      <c r="B1447" s="35" t="str">
        <f t="shared" si="165"/>
        <v>Tanzania</v>
      </c>
      <c r="C1447" t="s">
        <v>68</v>
      </c>
      <c r="D1447" t="str">
        <f t="shared" si="163"/>
        <v>FII</v>
      </c>
      <c r="E1447" t="s">
        <v>9</v>
      </c>
      <c r="F1447" t="s">
        <v>857</v>
      </c>
      <c r="G1447" t="str">
        <f t="shared" si="162"/>
        <v>SHG Use - Any Interaction</v>
      </c>
      <c r="H1447" t="s">
        <v>69</v>
      </c>
      <c r="I1447" t="s">
        <v>69</v>
      </c>
      <c r="J1447" t="s">
        <v>66</v>
      </c>
      <c r="K1447" t="s">
        <v>419</v>
      </c>
      <c r="L1447" t="str">
        <f t="shared" si="164"/>
        <v>7.1 Individuals in the two lowest PPI quintiles</v>
      </c>
      <c r="M1447" t="str">
        <f t="shared" si="161"/>
        <v>SHG Use - Any Interaction(Among all question respondents)</v>
      </c>
      <c r="N1447" t="s">
        <v>176</v>
      </c>
      <c r="O1447">
        <v>2.7797523085750609E-2</v>
      </c>
      <c r="P1447">
        <v>3.9939234470105439E-3</v>
      </c>
      <c r="Q1447">
        <v>1.9966446723699412E-2</v>
      </c>
      <c r="R1447">
        <v>3.5628599447801806E-2</v>
      </c>
      <c r="S1447">
        <v>1691</v>
      </c>
      <c r="T1447" t="str">
        <f t="shared" si="166"/>
        <v>1</v>
      </c>
    </row>
    <row r="1448" spans="1:20" x14ac:dyDescent="0.25">
      <c r="A1448" s="35" t="s">
        <v>424</v>
      </c>
      <c r="B1448" s="35" t="str">
        <f t="shared" si="165"/>
        <v>Tanzania</v>
      </c>
      <c r="C1448" t="s">
        <v>68</v>
      </c>
      <c r="D1448" t="str">
        <f t="shared" si="163"/>
        <v>FII</v>
      </c>
      <c r="E1448" t="s">
        <v>9</v>
      </c>
      <c r="F1448" t="s">
        <v>857</v>
      </c>
      <c r="G1448" t="str">
        <f t="shared" si="162"/>
        <v>SHG Use - Any Interaction</v>
      </c>
      <c r="H1448" t="s">
        <v>69</v>
      </c>
      <c r="I1448" t="s">
        <v>69</v>
      </c>
      <c r="J1448" t="s">
        <v>66</v>
      </c>
      <c r="K1448" t="s">
        <v>420</v>
      </c>
      <c r="L1448" t="str">
        <f t="shared" si="164"/>
        <v>7.2 Individuals in the middle PPI quintile</v>
      </c>
      <c r="M1448" t="str">
        <f t="shared" si="161"/>
        <v>SHG Use - Any Interaction(Among all question respondents)</v>
      </c>
      <c r="N1448" t="s">
        <v>176</v>
      </c>
      <c r="O1448">
        <v>3.4586079187458742E-2</v>
      </c>
      <c r="P1448">
        <v>6.3317217280486841E-3</v>
      </c>
      <c r="Q1448">
        <v>2.2171170135378178E-2</v>
      </c>
      <c r="R1448">
        <v>4.7000988239539306E-2</v>
      </c>
      <c r="S1448">
        <v>854</v>
      </c>
      <c r="T1448" t="str">
        <f t="shared" si="166"/>
        <v>1</v>
      </c>
    </row>
    <row r="1449" spans="1:20" x14ac:dyDescent="0.25">
      <c r="A1449" s="35" t="s">
        <v>424</v>
      </c>
      <c r="B1449" s="35" t="str">
        <f t="shared" si="165"/>
        <v>Tanzania</v>
      </c>
      <c r="C1449" t="s">
        <v>68</v>
      </c>
      <c r="D1449" t="str">
        <f t="shared" si="163"/>
        <v>FII</v>
      </c>
      <c r="E1449" t="s">
        <v>9</v>
      </c>
      <c r="F1449" t="s">
        <v>857</v>
      </c>
      <c r="G1449" t="str">
        <f t="shared" si="162"/>
        <v>SHG Use - Any Interaction</v>
      </c>
      <c r="H1449" t="s">
        <v>69</v>
      </c>
      <c r="I1449" t="s">
        <v>69</v>
      </c>
      <c r="J1449" t="s">
        <v>66</v>
      </c>
      <c r="K1449" t="s">
        <v>421</v>
      </c>
      <c r="L1449" t="str">
        <f t="shared" si="164"/>
        <v>7.3 Individuals in the two highest PPI quintiles</v>
      </c>
      <c r="M1449" t="str">
        <f t="shared" si="161"/>
        <v>SHG Use - Any Interaction(Among all question respondents)</v>
      </c>
      <c r="N1449" t="s">
        <v>176</v>
      </c>
      <c r="O1449">
        <v>1.3750875851589774E-2</v>
      </c>
      <c r="P1449">
        <v>5.4249172247533093E-3</v>
      </c>
      <c r="Q1449">
        <v>3.1139816776044032E-3</v>
      </c>
      <c r="R1449">
        <v>2.4387770025575142E-2</v>
      </c>
      <c r="S1449">
        <v>484</v>
      </c>
      <c r="T1449" t="str">
        <f t="shared" si="166"/>
        <v>1</v>
      </c>
    </row>
    <row r="1450" spans="1:20" x14ac:dyDescent="0.25">
      <c r="A1450" s="35" t="s">
        <v>424</v>
      </c>
      <c r="B1450" s="35" t="str">
        <f t="shared" si="165"/>
        <v>Tanzania</v>
      </c>
      <c r="C1450" t="s">
        <v>65</v>
      </c>
      <c r="D1450" t="s">
        <v>65</v>
      </c>
      <c r="E1450" t="s">
        <v>9</v>
      </c>
      <c r="F1450" t="s">
        <v>857</v>
      </c>
      <c r="G1450" t="str">
        <f t="shared" si="162"/>
        <v>SHG Use - Any Interaction</v>
      </c>
      <c r="H1450" t="s">
        <v>226</v>
      </c>
      <c r="I1450" t="s">
        <v>226</v>
      </c>
      <c r="J1450" t="s">
        <v>66</v>
      </c>
      <c r="K1450" t="s">
        <v>114</v>
      </c>
      <c r="L1450" t="s">
        <v>114</v>
      </c>
      <c r="M1450" t="str">
        <f t="shared" si="161"/>
        <v>SHG Use - Any Interaction(Among all question respondents)</v>
      </c>
      <c r="N1450" t="s">
        <v>227</v>
      </c>
      <c r="O1450">
        <v>1.3724314366029265E-3</v>
      </c>
      <c r="P1450">
        <v>4.7086924176674807E-4</v>
      </c>
      <c r="Q1450">
        <v>4.4942656225047573E-4</v>
      </c>
      <c r="R1450">
        <v>2.2954363109553774E-3</v>
      </c>
      <c r="S1450">
        <v>9459</v>
      </c>
      <c r="T1450" t="str">
        <f t="shared" si="166"/>
        <v>1</v>
      </c>
    </row>
    <row r="1451" spans="1:20" x14ac:dyDescent="0.25">
      <c r="A1451" s="35" t="s">
        <v>424</v>
      </c>
      <c r="B1451" s="35" t="str">
        <f t="shared" si="165"/>
        <v>Tanzania</v>
      </c>
      <c r="C1451" t="s">
        <v>65</v>
      </c>
      <c r="D1451" t="s">
        <v>65</v>
      </c>
      <c r="E1451" t="s">
        <v>9</v>
      </c>
      <c r="F1451" t="s">
        <v>857</v>
      </c>
      <c r="G1451" t="str">
        <f t="shared" si="162"/>
        <v>SHG Use - Any Interaction</v>
      </c>
      <c r="H1451" t="s">
        <v>226</v>
      </c>
      <c r="I1451" t="s">
        <v>226</v>
      </c>
      <c r="J1451" t="s">
        <v>66</v>
      </c>
      <c r="K1451" t="s">
        <v>115</v>
      </c>
      <c r="L1451" t="s">
        <v>115</v>
      </c>
      <c r="M1451" t="str">
        <f t="shared" si="161"/>
        <v>SHG Use - Any Interaction(Among all question respondents)</v>
      </c>
      <c r="N1451" t="s">
        <v>227</v>
      </c>
      <c r="O1451">
        <v>1.8324628417440286E-3</v>
      </c>
      <c r="P1451">
        <v>8.4276526469663103E-4</v>
      </c>
      <c r="Q1451">
        <v>1.8046186514327585E-4</v>
      </c>
      <c r="R1451">
        <v>3.4844638183447814E-3</v>
      </c>
      <c r="S1451">
        <v>4119</v>
      </c>
      <c r="T1451" t="str">
        <f t="shared" si="166"/>
        <v>1</v>
      </c>
    </row>
    <row r="1452" spans="1:20" x14ac:dyDescent="0.25">
      <c r="A1452" s="35" t="s">
        <v>424</v>
      </c>
      <c r="B1452" s="35" t="str">
        <f t="shared" si="165"/>
        <v>Tanzania</v>
      </c>
      <c r="C1452" t="s">
        <v>65</v>
      </c>
      <c r="D1452" t="s">
        <v>65</v>
      </c>
      <c r="E1452" t="s">
        <v>9</v>
      </c>
      <c r="F1452" t="s">
        <v>857</v>
      </c>
      <c r="G1452" t="str">
        <f t="shared" si="162"/>
        <v>SHG Use - Any Interaction</v>
      </c>
      <c r="H1452" t="s">
        <v>226</v>
      </c>
      <c r="I1452" t="s">
        <v>226</v>
      </c>
      <c r="J1452" t="s">
        <v>66</v>
      </c>
      <c r="K1452" t="s">
        <v>116</v>
      </c>
      <c r="L1452" t="s">
        <v>116</v>
      </c>
      <c r="M1452" t="str">
        <f t="shared" si="161"/>
        <v>SHG Use - Any Interaction(Among all question respondents)</v>
      </c>
      <c r="N1452" t="s">
        <v>227</v>
      </c>
      <c r="O1452">
        <v>9.308656289677813E-4</v>
      </c>
      <c r="P1452">
        <v>4.4398914793825772E-4</v>
      </c>
      <c r="Q1452">
        <v>6.055151337811687E-5</v>
      </c>
      <c r="R1452">
        <v>1.8011797445574456E-3</v>
      </c>
      <c r="S1452">
        <v>5340</v>
      </c>
      <c r="T1452" t="str">
        <f t="shared" si="166"/>
        <v>1</v>
      </c>
    </row>
    <row r="1453" spans="1:20" x14ac:dyDescent="0.25">
      <c r="A1453" s="35" t="s">
        <v>424</v>
      </c>
      <c r="B1453" s="35" t="str">
        <f t="shared" si="165"/>
        <v>Tanzania</v>
      </c>
      <c r="C1453" t="s">
        <v>65</v>
      </c>
      <c r="D1453" t="s">
        <v>65</v>
      </c>
      <c r="E1453" t="s">
        <v>9</v>
      </c>
      <c r="F1453" t="s">
        <v>857</v>
      </c>
      <c r="G1453" t="str">
        <f t="shared" si="162"/>
        <v>SHG Use - Any Interaction</v>
      </c>
      <c r="H1453" t="s">
        <v>226</v>
      </c>
      <c r="I1453" t="s">
        <v>226</v>
      </c>
      <c r="J1453" t="s">
        <v>66</v>
      </c>
      <c r="K1453" t="s">
        <v>120</v>
      </c>
      <c r="L1453" t="s">
        <v>120</v>
      </c>
      <c r="M1453" t="str">
        <f t="shared" si="161"/>
        <v>SHG Use - Any Interaction(Among all question respondents)</v>
      </c>
      <c r="N1453" t="s">
        <v>227</v>
      </c>
      <c r="O1453">
        <v>3.2620580894641717E-3</v>
      </c>
      <c r="P1453">
        <v>1.9217016381332047E-3</v>
      </c>
      <c r="Q1453">
        <v>-5.0488997533782972E-4</v>
      </c>
      <c r="R1453">
        <v>7.0290061542661736E-3</v>
      </c>
      <c r="S1453">
        <v>868</v>
      </c>
      <c r="T1453" t="str">
        <f t="shared" si="166"/>
        <v>1</v>
      </c>
    </row>
    <row r="1454" spans="1:20" x14ac:dyDescent="0.25">
      <c r="A1454" s="35" t="s">
        <v>424</v>
      </c>
      <c r="B1454" s="35" t="str">
        <f t="shared" si="165"/>
        <v>Tanzania</v>
      </c>
      <c r="C1454" t="s">
        <v>65</v>
      </c>
      <c r="D1454" t="s">
        <v>65</v>
      </c>
      <c r="E1454" t="s">
        <v>9</v>
      </c>
      <c r="F1454" t="s">
        <v>857</v>
      </c>
      <c r="G1454" t="str">
        <f t="shared" si="162"/>
        <v>SHG Use - Any Interaction</v>
      </c>
      <c r="H1454" t="s">
        <v>226</v>
      </c>
      <c r="I1454" t="s">
        <v>226</v>
      </c>
      <c r="J1454" t="s">
        <v>66</v>
      </c>
      <c r="K1454" t="s">
        <v>121</v>
      </c>
      <c r="L1454" t="s">
        <v>121</v>
      </c>
      <c r="M1454" t="str">
        <f t="shared" si="161"/>
        <v>SHG Use - Any Interaction(Among all question respondents)</v>
      </c>
      <c r="N1454" t="s">
        <v>227</v>
      </c>
      <c r="O1454">
        <v>1.1522291365311946E-3</v>
      </c>
      <c r="P1454">
        <v>4.7578734780153755E-4</v>
      </c>
      <c r="Q1454">
        <v>2.1958371775570944E-4</v>
      </c>
      <c r="R1454">
        <v>2.0848745553066796E-3</v>
      </c>
      <c r="S1454">
        <v>8591</v>
      </c>
      <c r="T1454" t="str">
        <f t="shared" si="166"/>
        <v>1</v>
      </c>
    </row>
    <row r="1455" spans="1:20" x14ac:dyDescent="0.25">
      <c r="A1455" s="35" t="s">
        <v>424</v>
      </c>
      <c r="B1455" s="35" t="str">
        <f t="shared" si="165"/>
        <v>Tanzania</v>
      </c>
      <c r="C1455" t="s">
        <v>65</v>
      </c>
      <c r="D1455" t="s">
        <v>65</v>
      </c>
      <c r="E1455" t="s">
        <v>9</v>
      </c>
      <c r="F1455" t="s">
        <v>857</v>
      </c>
      <c r="G1455" t="str">
        <f t="shared" si="162"/>
        <v>SHG Use - Any Interaction</v>
      </c>
      <c r="H1455" t="s">
        <v>226</v>
      </c>
      <c r="I1455" t="s">
        <v>226</v>
      </c>
      <c r="J1455" t="s">
        <v>66</v>
      </c>
      <c r="K1455" t="s">
        <v>123</v>
      </c>
      <c r="L1455" t="s">
        <v>123</v>
      </c>
      <c r="M1455" t="str">
        <f t="shared" si="161"/>
        <v>SHG Use - Any Interaction(Among all question respondents)</v>
      </c>
      <c r="N1455" t="s">
        <v>227</v>
      </c>
      <c r="O1455">
        <v>1.4723706798911843E-3</v>
      </c>
      <c r="P1455">
        <v>5.0515097081416593E-4</v>
      </c>
      <c r="Q1455">
        <v>4.8216625159617403E-4</v>
      </c>
      <c r="R1455">
        <v>2.4625751081861946E-3</v>
      </c>
      <c r="S1455">
        <v>8703</v>
      </c>
      <c r="T1455" t="str">
        <f t="shared" si="166"/>
        <v>1</v>
      </c>
    </row>
    <row r="1456" spans="1:20" x14ac:dyDescent="0.25">
      <c r="A1456" s="35" t="s">
        <v>424</v>
      </c>
      <c r="B1456" s="35" t="str">
        <f t="shared" si="165"/>
        <v>Tanzania</v>
      </c>
      <c r="C1456" t="s">
        <v>65</v>
      </c>
      <c r="D1456" t="s">
        <v>65</v>
      </c>
      <c r="E1456" t="s">
        <v>9</v>
      </c>
      <c r="F1456" t="s">
        <v>857</v>
      </c>
      <c r="G1456" t="str">
        <f t="shared" si="162"/>
        <v>SHG Use - Any Interaction</v>
      </c>
      <c r="H1456" t="s">
        <v>226</v>
      </c>
      <c r="I1456" t="s">
        <v>226</v>
      </c>
      <c r="J1456" t="s">
        <v>66</v>
      </c>
      <c r="K1456" t="s">
        <v>124</v>
      </c>
      <c r="L1456" t="s">
        <v>124</v>
      </c>
      <c r="M1456" t="str">
        <f t="shared" si="161"/>
        <v>SHG Use - Any Interaction(Among all question respondents)</v>
      </c>
      <c r="N1456" t="s">
        <v>227</v>
      </c>
      <c r="O1456">
        <v>0</v>
      </c>
      <c r="P1456"/>
      <c r="Q1456"/>
      <c r="R1456"/>
      <c r="S1456">
        <v>756</v>
      </c>
      <c r="T1456" t="str">
        <f t="shared" si="166"/>
        <v>1</v>
      </c>
    </row>
    <row r="1457" spans="1:20" x14ac:dyDescent="0.25">
      <c r="A1457" s="35" t="s">
        <v>424</v>
      </c>
      <c r="B1457" s="35" t="str">
        <f t="shared" si="165"/>
        <v>Tanzania</v>
      </c>
      <c r="C1457" t="s">
        <v>65</v>
      </c>
      <c r="D1457" t="s">
        <v>65</v>
      </c>
      <c r="E1457" t="s">
        <v>9</v>
      </c>
      <c r="F1457" t="s">
        <v>857</v>
      </c>
      <c r="G1457" t="str">
        <f t="shared" si="162"/>
        <v>SHG Use - Any Interaction</v>
      </c>
      <c r="H1457" t="s">
        <v>226</v>
      </c>
      <c r="I1457" t="s">
        <v>226</v>
      </c>
      <c r="J1457" t="s">
        <v>66</v>
      </c>
      <c r="K1457" t="s">
        <v>127</v>
      </c>
      <c r="L1457" t="s">
        <v>127</v>
      </c>
      <c r="M1457" t="str">
        <f t="shared" si="161"/>
        <v>SHG Use - Any Interaction(Among all question respondents)</v>
      </c>
      <c r="N1457" t="s">
        <v>227</v>
      </c>
      <c r="O1457">
        <v>1.8406625890839709E-3</v>
      </c>
      <c r="P1457">
        <v>6.6854365608692119E-4</v>
      </c>
      <c r="Q1457">
        <v>5.301733947370808E-4</v>
      </c>
      <c r="R1457">
        <v>3.151151783430861E-3</v>
      </c>
      <c r="S1457">
        <v>5248</v>
      </c>
      <c r="T1457" t="str">
        <f t="shared" si="166"/>
        <v>1</v>
      </c>
    </row>
    <row r="1458" spans="1:20" x14ac:dyDescent="0.25">
      <c r="A1458" s="35" t="s">
        <v>424</v>
      </c>
      <c r="B1458" s="35" t="str">
        <f t="shared" si="165"/>
        <v>Tanzania</v>
      </c>
      <c r="C1458" t="s">
        <v>65</v>
      </c>
      <c r="D1458" t="s">
        <v>65</v>
      </c>
      <c r="E1458" t="s">
        <v>9</v>
      </c>
      <c r="F1458" t="s">
        <v>857</v>
      </c>
      <c r="G1458" t="str">
        <f t="shared" si="162"/>
        <v>SHG Use - Any Interaction</v>
      </c>
      <c r="H1458" t="s">
        <v>226</v>
      </c>
      <c r="I1458" t="s">
        <v>226</v>
      </c>
      <c r="J1458" t="s">
        <v>66</v>
      </c>
      <c r="K1458" t="s">
        <v>128</v>
      </c>
      <c r="L1458" t="s">
        <v>128</v>
      </c>
      <c r="M1458" t="str">
        <f t="shared" si="161"/>
        <v>SHG Use - Any Interaction(Among all question respondents)</v>
      </c>
      <c r="N1458" t="s">
        <v>227</v>
      </c>
      <c r="O1458">
        <v>6.7786286449514105E-4</v>
      </c>
      <c r="P1458">
        <v>6.1984793468022794E-4</v>
      </c>
      <c r="Q1458">
        <v>-5.3717225421528667E-4</v>
      </c>
      <c r="R1458">
        <v>1.8928979832055688E-3</v>
      </c>
      <c r="S1458">
        <v>4211</v>
      </c>
      <c r="T1458" t="str">
        <f t="shared" si="166"/>
        <v>1</v>
      </c>
    </row>
    <row r="1459" spans="1:20" x14ac:dyDescent="0.25">
      <c r="A1459" s="35" t="s">
        <v>424</v>
      </c>
      <c r="B1459" s="35" t="str">
        <f t="shared" si="165"/>
        <v>Tanzania</v>
      </c>
      <c r="C1459" t="s">
        <v>65</v>
      </c>
      <c r="D1459" t="s">
        <v>65</v>
      </c>
      <c r="E1459" t="s">
        <v>9</v>
      </c>
      <c r="F1459" t="s">
        <v>857</v>
      </c>
      <c r="G1459" t="str">
        <f t="shared" si="162"/>
        <v>SHG Use - Any Interaction</v>
      </c>
      <c r="H1459" t="s">
        <v>226</v>
      </c>
      <c r="I1459" t="s">
        <v>226</v>
      </c>
      <c r="J1459" t="s">
        <v>66</v>
      </c>
      <c r="K1459" t="s">
        <v>131</v>
      </c>
      <c r="L1459" t="s">
        <v>131</v>
      </c>
      <c r="M1459" t="str">
        <f t="shared" si="161"/>
        <v>SHG Use - Any Interaction(Among all question respondents)</v>
      </c>
      <c r="N1459" t="s">
        <v>227</v>
      </c>
      <c r="O1459">
        <v>1.5125200931913232E-3</v>
      </c>
      <c r="P1459">
        <v>5.4600961662456366E-4</v>
      </c>
      <c r="Q1459">
        <v>4.4222394112829709E-4</v>
      </c>
      <c r="R1459">
        <v>2.5828162452543493E-3</v>
      </c>
      <c r="S1459">
        <v>8227</v>
      </c>
      <c r="T1459" t="str">
        <f t="shared" si="166"/>
        <v>1</v>
      </c>
    </row>
    <row r="1460" spans="1:20" x14ac:dyDescent="0.25">
      <c r="A1460" s="35" t="s">
        <v>424</v>
      </c>
      <c r="B1460" s="35" t="str">
        <f t="shared" si="165"/>
        <v>Tanzania</v>
      </c>
      <c r="C1460" t="s">
        <v>65</v>
      </c>
      <c r="D1460" t="s">
        <v>65</v>
      </c>
      <c r="E1460" t="s">
        <v>9</v>
      </c>
      <c r="F1460" t="s">
        <v>857</v>
      </c>
      <c r="G1460" t="str">
        <f t="shared" si="162"/>
        <v>SHG Use - Any Interaction</v>
      </c>
      <c r="H1460" t="s">
        <v>226</v>
      </c>
      <c r="I1460" t="s">
        <v>226</v>
      </c>
      <c r="J1460" t="s">
        <v>66</v>
      </c>
      <c r="K1460" t="s">
        <v>132</v>
      </c>
      <c r="L1460" t="s">
        <v>132</v>
      </c>
      <c r="M1460" t="str">
        <f t="shared" si="161"/>
        <v>SHG Use - Any Interaction(Among all question respondents)</v>
      </c>
      <c r="N1460" t="s">
        <v>227</v>
      </c>
      <c r="O1460">
        <v>6.1151337031471308E-4</v>
      </c>
      <c r="P1460">
        <v>6.1180226553463621E-4</v>
      </c>
      <c r="Q1460">
        <v>-5.8775050835687824E-4</v>
      </c>
      <c r="R1460">
        <v>1.8107772489863044E-3</v>
      </c>
      <c r="S1460">
        <v>1232</v>
      </c>
      <c r="T1460" t="str">
        <f t="shared" si="166"/>
        <v>1</v>
      </c>
    </row>
    <row r="1461" spans="1:20" x14ac:dyDescent="0.25">
      <c r="A1461" s="35" t="s">
        <v>424</v>
      </c>
      <c r="B1461" s="35" t="str">
        <f t="shared" si="165"/>
        <v>Tanzania</v>
      </c>
      <c r="C1461" t="s">
        <v>65</v>
      </c>
      <c r="D1461" t="s">
        <v>65</v>
      </c>
      <c r="E1461" t="s">
        <v>9</v>
      </c>
      <c r="F1461" t="s">
        <v>857</v>
      </c>
      <c r="G1461" t="str">
        <f t="shared" si="162"/>
        <v>SHG Use - Any Interaction</v>
      </c>
      <c r="H1461" t="s">
        <v>226</v>
      </c>
      <c r="I1461" t="s">
        <v>226</v>
      </c>
      <c r="J1461" t="s">
        <v>66</v>
      </c>
      <c r="K1461" t="s">
        <v>134</v>
      </c>
      <c r="L1461" t="s">
        <v>134</v>
      </c>
      <c r="M1461" t="str">
        <f t="shared" si="161"/>
        <v>SHG Use - Any Interaction(Among all question respondents)</v>
      </c>
      <c r="N1461" t="s">
        <v>227</v>
      </c>
      <c r="O1461">
        <v>5.9844284987672295E-4</v>
      </c>
      <c r="P1461">
        <v>2.9951846115058801E-4</v>
      </c>
      <c r="Q1461">
        <v>1.1322318148543342E-5</v>
      </c>
      <c r="R1461">
        <v>1.1855633816049026E-3</v>
      </c>
      <c r="S1461">
        <v>6846</v>
      </c>
      <c r="T1461" t="str">
        <f t="shared" si="166"/>
        <v>1</v>
      </c>
    </row>
    <row r="1462" spans="1:20" x14ac:dyDescent="0.25">
      <c r="A1462" s="35" t="s">
        <v>424</v>
      </c>
      <c r="B1462" s="35" t="str">
        <f t="shared" si="165"/>
        <v>Tanzania</v>
      </c>
      <c r="C1462" t="s">
        <v>65</v>
      </c>
      <c r="D1462" t="s">
        <v>65</v>
      </c>
      <c r="E1462" t="s">
        <v>9</v>
      </c>
      <c r="F1462" t="s">
        <v>857</v>
      </c>
      <c r="G1462" t="str">
        <f t="shared" si="162"/>
        <v>SHG Use - Any Interaction</v>
      </c>
      <c r="H1462" t="s">
        <v>226</v>
      </c>
      <c r="I1462" t="s">
        <v>226</v>
      </c>
      <c r="J1462" t="s">
        <v>66</v>
      </c>
      <c r="K1462" t="s">
        <v>135</v>
      </c>
      <c r="L1462" t="s">
        <v>135</v>
      </c>
      <c r="M1462" t="str">
        <f t="shared" si="161"/>
        <v>SHG Use - Any Interaction(Among all question respondents)</v>
      </c>
      <c r="N1462" t="s">
        <v>227</v>
      </c>
      <c r="O1462">
        <v>2.8478712611759533E-3</v>
      </c>
      <c r="P1462">
        <v>1.2436842343850896E-3</v>
      </c>
      <c r="Q1462">
        <v>4.099829714554375E-4</v>
      </c>
      <c r="R1462">
        <v>5.2857595508964692E-3</v>
      </c>
      <c r="S1462">
        <v>2613</v>
      </c>
      <c r="T1462" t="str">
        <f t="shared" si="166"/>
        <v>1</v>
      </c>
    </row>
    <row r="1463" spans="1:20" x14ac:dyDescent="0.25">
      <c r="A1463" s="35" t="s">
        <v>424</v>
      </c>
      <c r="B1463" s="35" t="str">
        <f t="shared" si="165"/>
        <v>Tanzania</v>
      </c>
      <c r="C1463" t="s">
        <v>65</v>
      </c>
      <c r="D1463" t="s">
        <v>65</v>
      </c>
      <c r="E1463" t="s">
        <v>9</v>
      </c>
      <c r="F1463" t="s">
        <v>857</v>
      </c>
      <c r="G1463" t="str">
        <f t="shared" si="162"/>
        <v>SHG Use - Any Interaction</v>
      </c>
      <c r="H1463" t="s">
        <v>226</v>
      </c>
      <c r="I1463" t="s">
        <v>226</v>
      </c>
      <c r="J1463" t="s">
        <v>66</v>
      </c>
      <c r="K1463" t="s">
        <v>228</v>
      </c>
      <c r="L1463" t="s">
        <v>228</v>
      </c>
      <c r="M1463" t="str">
        <f t="shared" si="161"/>
        <v>SHG Use - Any Interaction(Among all question respondents)</v>
      </c>
      <c r="N1463" t="s">
        <v>227</v>
      </c>
      <c r="O1463">
        <v>6.5057762120746411E-4</v>
      </c>
      <c r="P1463">
        <v>3.0192438676337178E-4</v>
      </c>
      <c r="Q1463">
        <v>5.8740958394576967E-5</v>
      </c>
      <c r="R1463">
        <v>1.2424142840203514E-3</v>
      </c>
      <c r="S1463">
        <v>6484</v>
      </c>
      <c r="T1463" t="str">
        <f t="shared" si="166"/>
        <v>1</v>
      </c>
    </row>
    <row r="1464" spans="1:20" x14ac:dyDescent="0.25">
      <c r="A1464" s="35" t="s">
        <v>424</v>
      </c>
      <c r="B1464" s="35" t="str">
        <f t="shared" si="165"/>
        <v>Tanzania</v>
      </c>
      <c r="C1464" t="s">
        <v>65</v>
      </c>
      <c r="D1464" t="s">
        <v>65</v>
      </c>
      <c r="E1464" t="s">
        <v>9</v>
      </c>
      <c r="F1464" t="s">
        <v>857</v>
      </c>
      <c r="G1464" t="str">
        <f t="shared" si="162"/>
        <v>SHG Use - Any Interaction</v>
      </c>
      <c r="H1464" t="s">
        <v>226</v>
      </c>
      <c r="I1464" t="s">
        <v>226</v>
      </c>
      <c r="J1464" t="s">
        <v>66</v>
      </c>
      <c r="K1464" t="s">
        <v>229</v>
      </c>
      <c r="L1464" t="s">
        <v>229</v>
      </c>
      <c r="M1464" t="str">
        <f t="shared" si="161"/>
        <v>SHG Use - Any Interaction(Among all question respondents)</v>
      </c>
      <c r="N1464" t="s">
        <v>227</v>
      </c>
      <c r="O1464">
        <v>2.2446464536802872E-3</v>
      </c>
      <c r="P1464">
        <v>1.2033329308407652E-3</v>
      </c>
      <c r="Q1464">
        <v>-1.1414461210998861E-4</v>
      </c>
      <c r="R1464">
        <v>4.6034375194705631E-3</v>
      </c>
      <c r="S1464">
        <v>1967</v>
      </c>
      <c r="T1464" t="str">
        <f t="shared" si="166"/>
        <v>1</v>
      </c>
    </row>
    <row r="1465" spans="1:20" x14ac:dyDescent="0.25">
      <c r="A1465" s="35" t="s">
        <v>424</v>
      </c>
      <c r="B1465" s="35" t="str">
        <f t="shared" si="165"/>
        <v>Tanzania</v>
      </c>
      <c r="C1465" t="s">
        <v>65</v>
      </c>
      <c r="D1465" t="s">
        <v>65</v>
      </c>
      <c r="E1465" t="s">
        <v>9</v>
      </c>
      <c r="F1465" t="s">
        <v>857</v>
      </c>
      <c r="G1465" t="str">
        <f t="shared" si="162"/>
        <v>SHG Use - Any Interaction</v>
      </c>
      <c r="H1465" t="s">
        <v>226</v>
      </c>
      <c r="I1465" t="s">
        <v>226</v>
      </c>
      <c r="J1465" t="s">
        <v>66</v>
      </c>
      <c r="K1465" t="s">
        <v>230</v>
      </c>
      <c r="L1465" t="s">
        <v>230</v>
      </c>
      <c r="M1465" t="str">
        <f t="shared" si="161"/>
        <v>SHG Use - Any Interaction(Among all question respondents)</v>
      </c>
      <c r="N1465" t="s">
        <v>227</v>
      </c>
      <c r="O1465">
        <v>2.5630177522850727E-3</v>
      </c>
      <c r="P1465">
        <v>1.8706726414205504E-3</v>
      </c>
      <c r="Q1465">
        <v>-1.10390251600516E-3</v>
      </c>
      <c r="R1465">
        <v>6.2299380205753053E-3</v>
      </c>
      <c r="S1465">
        <v>1008</v>
      </c>
      <c r="T1465" t="str">
        <f t="shared" si="166"/>
        <v>1</v>
      </c>
    </row>
    <row r="1466" spans="1:20" x14ac:dyDescent="0.25">
      <c r="A1466" s="35" t="s">
        <v>424</v>
      </c>
      <c r="B1466" s="35" t="str">
        <f t="shared" ref="B1466:B1481" si="167">A1466</f>
        <v>Tanzania</v>
      </c>
      <c r="C1466" t="s">
        <v>65</v>
      </c>
      <c r="D1466" t="s">
        <v>65</v>
      </c>
      <c r="E1466" t="s">
        <v>9</v>
      </c>
      <c r="F1466" t="s">
        <v>857</v>
      </c>
      <c r="G1466" t="str">
        <f t="shared" si="162"/>
        <v>SHG Use - Any Interaction</v>
      </c>
      <c r="H1466" t="s">
        <v>136</v>
      </c>
      <c r="I1466" t="s">
        <v>136</v>
      </c>
      <c r="J1466" t="s">
        <v>66</v>
      </c>
      <c r="K1466" t="s">
        <v>114</v>
      </c>
      <c r="L1466" t="s">
        <v>114</v>
      </c>
      <c r="M1466" t="str">
        <f t="shared" ref="M1466:M1481" si="168">CONCATENATE(F1466,"(Among ",J1466,")")</f>
        <v>SHG Use - Any Interaction(Among all question respondents)</v>
      </c>
      <c r="N1466" t="s">
        <v>231</v>
      </c>
      <c r="O1466">
        <v>4.4674162519140338E-4</v>
      </c>
      <c r="P1466">
        <v>2.1452580389268749E-4</v>
      </c>
      <c r="Q1466">
        <v>2.622496132017346E-5</v>
      </c>
      <c r="R1466">
        <v>8.672582890626333E-4</v>
      </c>
      <c r="S1466">
        <v>9459</v>
      </c>
      <c r="T1466" t="str">
        <f t="shared" si="166"/>
        <v>1</v>
      </c>
    </row>
    <row r="1467" spans="1:20" x14ac:dyDescent="0.25">
      <c r="A1467" s="35" t="s">
        <v>424</v>
      </c>
      <c r="B1467" s="35" t="str">
        <f t="shared" si="167"/>
        <v>Tanzania</v>
      </c>
      <c r="C1467" t="s">
        <v>65</v>
      </c>
      <c r="D1467" t="s">
        <v>65</v>
      </c>
      <c r="E1467" t="s">
        <v>9</v>
      </c>
      <c r="F1467" t="s">
        <v>857</v>
      </c>
      <c r="G1467" t="str">
        <f t="shared" si="162"/>
        <v>SHG Use - Any Interaction</v>
      </c>
      <c r="H1467" t="s">
        <v>136</v>
      </c>
      <c r="I1467" t="s">
        <v>136</v>
      </c>
      <c r="J1467" t="s">
        <v>66</v>
      </c>
      <c r="K1467" t="s">
        <v>115</v>
      </c>
      <c r="L1467" t="s">
        <v>115</v>
      </c>
      <c r="M1467" t="str">
        <f t="shared" si="168"/>
        <v>SHG Use - Any Interaction(Among all question respondents)</v>
      </c>
      <c r="N1467" t="s">
        <v>231</v>
      </c>
      <c r="O1467">
        <v>5.1541283683820814E-4</v>
      </c>
      <c r="P1467">
        <v>3.3595130274334821E-4</v>
      </c>
      <c r="Q1467">
        <v>-1.4312389156158659E-4</v>
      </c>
      <c r="R1467">
        <v>1.1739495652380028E-3</v>
      </c>
      <c r="S1467">
        <v>4119</v>
      </c>
      <c r="T1467" t="str">
        <f t="shared" si="166"/>
        <v>1</v>
      </c>
    </row>
    <row r="1468" spans="1:20" x14ac:dyDescent="0.25">
      <c r="A1468" s="35" t="s">
        <v>424</v>
      </c>
      <c r="B1468" s="35" t="str">
        <f t="shared" si="167"/>
        <v>Tanzania</v>
      </c>
      <c r="C1468" t="s">
        <v>65</v>
      </c>
      <c r="D1468" t="s">
        <v>65</v>
      </c>
      <c r="E1468" t="s">
        <v>9</v>
      </c>
      <c r="F1468" t="s">
        <v>857</v>
      </c>
      <c r="G1468" t="str">
        <f t="shared" si="162"/>
        <v>SHG Use - Any Interaction</v>
      </c>
      <c r="H1468" t="s">
        <v>136</v>
      </c>
      <c r="I1468" t="s">
        <v>136</v>
      </c>
      <c r="J1468" t="s">
        <v>66</v>
      </c>
      <c r="K1468" t="s">
        <v>116</v>
      </c>
      <c r="L1468" t="s">
        <v>116</v>
      </c>
      <c r="M1468" t="str">
        <f t="shared" si="168"/>
        <v>SHG Use - Any Interaction(Among all question respondents)</v>
      </c>
      <c r="N1468" t="s">
        <v>231</v>
      </c>
      <c r="O1468">
        <v>3.8082686656138251E-4</v>
      </c>
      <c r="P1468">
        <v>2.6979767325851719E-4</v>
      </c>
      <c r="Q1468">
        <v>-1.4803453575106489E-4</v>
      </c>
      <c r="R1468">
        <v>9.0968826887382996E-4</v>
      </c>
      <c r="S1468">
        <v>5340</v>
      </c>
      <c r="T1468" t="str">
        <f t="shared" si="166"/>
        <v>1</v>
      </c>
    </row>
    <row r="1469" spans="1:20" x14ac:dyDescent="0.25">
      <c r="A1469" s="35" t="s">
        <v>424</v>
      </c>
      <c r="B1469" s="35" t="str">
        <f t="shared" si="167"/>
        <v>Tanzania</v>
      </c>
      <c r="C1469" t="s">
        <v>65</v>
      </c>
      <c r="D1469" t="s">
        <v>65</v>
      </c>
      <c r="E1469" t="s">
        <v>9</v>
      </c>
      <c r="F1469" t="s">
        <v>857</v>
      </c>
      <c r="G1469" t="str">
        <f t="shared" si="162"/>
        <v>SHG Use - Any Interaction</v>
      </c>
      <c r="H1469" t="s">
        <v>136</v>
      </c>
      <c r="I1469" t="s">
        <v>136</v>
      </c>
      <c r="J1469" t="s">
        <v>66</v>
      </c>
      <c r="K1469" t="s">
        <v>120</v>
      </c>
      <c r="L1469" t="s">
        <v>120</v>
      </c>
      <c r="M1469" t="str">
        <f t="shared" si="168"/>
        <v>SHG Use - Any Interaction(Among all question respondents)</v>
      </c>
      <c r="N1469" t="s">
        <v>231</v>
      </c>
      <c r="O1469">
        <v>2.1868873858146955E-3</v>
      </c>
      <c r="P1469">
        <v>1.555026614323292E-3</v>
      </c>
      <c r="Q1469">
        <v>-8.6129885668186209E-4</v>
      </c>
      <c r="R1469">
        <v>5.2350736283112535E-3</v>
      </c>
      <c r="S1469">
        <v>868</v>
      </c>
      <c r="T1469" t="str">
        <f t="shared" si="166"/>
        <v>1</v>
      </c>
    </row>
    <row r="1470" spans="1:20" x14ac:dyDescent="0.25">
      <c r="A1470" s="35" t="s">
        <v>424</v>
      </c>
      <c r="B1470" s="35" t="str">
        <f t="shared" si="167"/>
        <v>Tanzania</v>
      </c>
      <c r="C1470" t="s">
        <v>65</v>
      </c>
      <c r="D1470" t="s">
        <v>65</v>
      </c>
      <c r="E1470" t="s">
        <v>9</v>
      </c>
      <c r="F1470" t="s">
        <v>857</v>
      </c>
      <c r="G1470" t="str">
        <f t="shared" si="162"/>
        <v>SHG Use - Any Interaction</v>
      </c>
      <c r="H1470" t="s">
        <v>136</v>
      </c>
      <c r="I1470" t="s">
        <v>136</v>
      </c>
      <c r="J1470" t="s">
        <v>66</v>
      </c>
      <c r="K1470" t="s">
        <v>121</v>
      </c>
      <c r="L1470" t="s">
        <v>121</v>
      </c>
      <c r="M1470" t="str">
        <f t="shared" si="168"/>
        <v>SHG Use - Any Interaction(Among all question respondents)</v>
      </c>
      <c r="N1470" t="s">
        <v>231</v>
      </c>
      <c r="O1470">
        <v>2.4395865831849521E-4</v>
      </c>
      <c r="P1470">
        <v>1.5678124870022211E-4</v>
      </c>
      <c r="Q1470">
        <v>-6.3366271665045687E-5</v>
      </c>
      <c r="R1470">
        <v>5.5128358830203606E-4</v>
      </c>
      <c r="S1470">
        <v>8591</v>
      </c>
      <c r="T1470" t="str">
        <f t="shared" si="166"/>
        <v>1</v>
      </c>
    </row>
    <row r="1471" spans="1:20" x14ac:dyDescent="0.25">
      <c r="A1471" s="35" t="s">
        <v>424</v>
      </c>
      <c r="B1471" s="35" t="str">
        <f t="shared" si="167"/>
        <v>Tanzania</v>
      </c>
      <c r="C1471" t="s">
        <v>65</v>
      </c>
      <c r="D1471" t="s">
        <v>65</v>
      </c>
      <c r="E1471" t="s">
        <v>9</v>
      </c>
      <c r="F1471" t="s">
        <v>857</v>
      </c>
      <c r="G1471" t="str">
        <f t="shared" si="162"/>
        <v>SHG Use - Any Interaction</v>
      </c>
      <c r="H1471" t="s">
        <v>136</v>
      </c>
      <c r="I1471" t="s">
        <v>136</v>
      </c>
      <c r="J1471" t="s">
        <v>66</v>
      </c>
      <c r="K1471" t="s">
        <v>123</v>
      </c>
      <c r="L1471" t="s">
        <v>123</v>
      </c>
      <c r="M1471" t="str">
        <f t="shared" si="168"/>
        <v>SHG Use - Any Interaction(Among all question respondents)</v>
      </c>
      <c r="N1471" t="s">
        <v>231</v>
      </c>
      <c r="O1471">
        <v>4.792729551917615E-4</v>
      </c>
      <c r="P1471">
        <v>2.3015012245428555E-4</v>
      </c>
      <c r="Q1471">
        <v>2.8129270246315182E-5</v>
      </c>
      <c r="R1471">
        <v>9.3041664013720788E-4</v>
      </c>
      <c r="S1471">
        <v>8703</v>
      </c>
      <c r="T1471" t="str">
        <f t="shared" si="166"/>
        <v>1</v>
      </c>
    </row>
    <row r="1472" spans="1:20" x14ac:dyDescent="0.25">
      <c r="A1472" s="35" t="s">
        <v>424</v>
      </c>
      <c r="B1472" s="35" t="str">
        <f t="shared" si="167"/>
        <v>Tanzania</v>
      </c>
      <c r="C1472" t="s">
        <v>65</v>
      </c>
      <c r="D1472" t="s">
        <v>65</v>
      </c>
      <c r="E1472" t="s">
        <v>9</v>
      </c>
      <c r="F1472" t="s">
        <v>857</v>
      </c>
      <c r="G1472" t="str">
        <f t="shared" si="162"/>
        <v>SHG Use - Any Interaction</v>
      </c>
      <c r="H1472" t="s">
        <v>136</v>
      </c>
      <c r="I1472" t="s">
        <v>136</v>
      </c>
      <c r="J1472" t="s">
        <v>66</v>
      </c>
      <c r="K1472" t="s">
        <v>124</v>
      </c>
      <c r="L1472" t="s">
        <v>124</v>
      </c>
      <c r="M1472" t="str">
        <f t="shared" si="168"/>
        <v>SHG Use - Any Interaction(Among all question respondents)</v>
      </c>
      <c r="N1472" t="s">
        <v>231</v>
      </c>
      <c r="O1472">
        <v>0</v>
      </c>
      <c r="P1472"/>
      <c r="Q1472"/>
      <c r="R1472"/>
      <c r="S1472">
        <v>756</v>
      </c>
      <c r="T1472" t="str">
        <f t="shared" si="166"/>
        <v>1</v>
      </c>
    </row>
    <row r="1473" spans="1:20" x14ac:dyDescent="0.25">
      <c r="A1473" s="35" t="s">
        <v>424</v>
      </c>
      <c r="B1473" s="35" t="str">
        <f t="shared" si="167"/>
        <v>Tanzania</v>
      </c>
      <c r="C1473" t="s">
        <v>65</v>
      </c>
      <c r="D1473" t="s">
        <v>65</v>
      </c>
      <c r="E1473" t="s">
        <v>9</v>
      </c>
      <c r="F1473" t="s">
        <v>857</v>
      </c>
      <c r="G1473" t="str">
        <f t="shared" si="162"/>
        <v>SHG Use - Any Interaction</v>
      </c>
      <c r="H1473" t="s">
        <v>136</v>
      </c>
      <c r="I1473" t="s">
        <v>136</v>
      </c>
      <c r="J1473" t="s">
        <v>66</v>
      </c>
      <c r="K1473" t="s">
        <v>127</v>
      </c>
      <c r="L1473" t="s">
        <v>127</v>
      </c>
      <c r="M1473" t="str">
        <f t="shared" si="168"/>
        <v>SHG Use - Any Interaction(Among all question respondents)</v>
      </c>
      <c r="N1473" t="s">
        <v>231</v>
      </c>
      <c r="O1473">
        <v>7.2887222421316614E-4</v>
      </c>
      <c r="P1473">
        <v>3.5867686659473319E-4</v>
      </c>
      <c r="Q1473">
        <v>2.5788508355594603E-5</v>
      </c>
      <c r="R1473">
        <v>1.4319559400707378E-3</v>
      </c>
      <c r="S1473">
        <v>5248</v>
      </c>
      <c r="T1473" t="str">
        <f t="shared" si="166"/>
        <v>1</v>
      </c>
    </row>
    <row r="1474" spans="1:20" x14ac:dyDescent="0.25">
      <c r="A1474" s="35" t="s">
        <v>424</v>
      </c>
      <c r="B1474" s="35" t="str">
        <f t="shared" si="167"/>
        <v>Tanzania</v>
      </c>
      <c r="C1474" t="s">
        <v>65</v>
      </c>
      <c r="D1474" t="s">
        <v>65</v>
      </c>
      <c r="E1474" t="s">
        <v>9</v>
      </c>
      <c r="F1474" t="s">
        <v>857</v>
      </c>
      <c r="G1474" t="str">
        <f t="shared" si="162"/>
        <v>SHG Use - Any Interaction</v>
      </c>
      <c r="H1474" t="s">
        <v>136</v>
      </c>
      <c r="I1474" t="s">
        <v>136</v>
      </c>
      <c r="J1474" t="s">
        <v>66</v>
      </c>
      <c r="K1474" t="s">
        <v>128</v>
      </c>
      <c r="L1474" t="s">
        <v>128</v>
      </c>
      <c r="M1474" t="str">
        <f t="shared" si="168"/>
        <v>SHG Use - Any Interaction(Among all question respondents)</v>
      </c>
      <c r="N1474" t="s">
        <v>231</v>
      </c>
      <c r="O1474">
        <v>2.8232420342215089E-5</v>
      </c>
      <c r="P1474">
        <v>2.8240758715606652E-5</v>
      </c>
      <c r="Q1474">
        <v>-2.7125533921505422E-5</v>
      </c>
      <c r="R1474">
        <v>8.3590374605935604E-5</v>
      </c>
      <c r="S1474">
        <v>4211</v>
      </c>
      <c r="T1474" t="str">
        <f t="shared" si="166"/>
        <v>1</v>
      </c>
    </row>
    <row r="1475" spans="1:20" x14ac:dyDescent="0.25">
      <c r="A1475" s="35" t="s">
        <v>424</v>
      </c>
      <c r="B1475" s="35" t="str">
        <f t="shared" si="167"/>
        <v>Tanzania</v>
      </c>
      <c r="C1475" t="s">
        <v>65</v>
      </c>
      <c r="D1475" t="s">
        <v>65</v>
      </c>
      <c r="E1475" t="s">
        <v>9</v>
      </c>
      <c r="F1475" t="s">
        <v>857</v>
      </c>
      <c r="G1475" t="str">
        <f t="shared" ref="G1475:G1481" si="169">F1475</f>
        <v>SHG Use - Any Interaction</v>
      </c>
      <c r="H1475" t="s">
        <v>136</v>
      </c>
      <c r="I1475" t="s">
        <v>136</v>
      </c>
      <c r="J1475" t="s">
        <v>66</v>
      </c>
      <c r="K1475" t="s">
        <v>131</v>
      </c>
      <c r="L1475" t="s">
        <v>131</v>
      </c>
      <c r="M1475" t="str">
        <f t="shared" si="168"/>
        <v>SHG Use - Any Interaction(Among all question respondents)</v>
      </c>
      <c r="N1475" t="s">
        <v>231</v>
      </c>
      <c r="O1475">
        <v>5.1552739033675305E-4</v>
      </c>
      <c r="P1475">
        <v>2.5365547061920429E-4</v>
      </c>
      <c r="Q1475">
        <v>1.8308173151894381E-5</v>
      </c>
      <c r="R1475">
        <v>1.0127466075216117E-3</v>
      </c>
      <c r="S1475">
        <v>8227</v>
      </c>
      <c r="T1475" t="str">
        <f t="shared" si="166"/>
        <v>1</v>
      </c>
    </row>
    <row r="1476" spans="1:20" x14ac:dyDescent="0.25">
      <c r="A1476" s="35" t="s">
        <v>424</v>
      </c>
      <c r="B1476" s="35" t="str">
        <f t="shared" si="167"/>
        <v>Tanzania</v>
      </c>
      <c r="C1476" t="s">
        <v>65</v>
      </c>
      <c r="D1476" t="s">
        <v>65</v>
      </c>
      <c r="E1476" t="s">
        <v>9</v>
      </c>
      <c r="F1476" t="s">
        <v>857</v>
      </c>
      <c r="G1476" t="str">
        <f t="shared" si="169"/>
        <v>SHG Use - Any Interaction</v>
      </c>
      <c r="H1476" t="s">
        <v>136</v>
      </c>
      <c r="I1476" t="s">
        <v>136</v>
      </c>
      <c r="J1476" t="s">
        <v>66</v>
      </c>
      <c r="K1476" t="s">
        <v>132</v>
      </c>
      <c r="L1476" t="s">
        <v>132</v>
      </c>
      <c r="M1476" t="str">
        <f t="shared" si="168"/>
        <v>SHG Use - Any Interaction(Among all question respondents)</v>
      </c>
      <c r="N1476" t="s">
        <v>231</v>
      </c>
      <c r="O1476">
        <v>7.3118716119334324E-5</v>
      </c>
      <c r="P1476">
        <v>7.3192601068388109E-5</v>
      </c>
      <c r="Q1476">
        <v>-7.0354506508619834E-5</v>
      </c>
      <c r="R1476">
        <v>2.1659193874728848E-4</v>
      </c>
      <c r="S1476">
        <v>1232</v>
      </c>
      <c r="T1476" t="str">
        <f t="shared" si="166"/>
        <v>1</v>
      </c>
    </row>
    <row r="1477" spans="1:20" x14ac:dyDescent="0.25">
      <c r="A1477" s="35" t="s">
        <v>424</v>
      </c>
      <c r="B1477" s="35" t="str">
        <f t="shared" si="167"/>
        <v>Tanzania</v>
      </c>
      <c r="C1477" t="s">
        <v>65</v>
      </c>
      <c r="D1477" t="s">
        <v>65</v>
      </c>
      <c r="E1477" t="s">
        <v>9</v>
      </c>
      <c r="F1477" t="s">
        <v>857</v>
      </c>
      <c r="G1477" t="str">
        <f t="shared" si="169"/>
        <v>SHG Use - Any Interaction</v>
      </c>
      <c r="H1477" t="s">
        <v>136</v>
      </c>
      <c r="I1477" t="s">
        <v>136</v>
      </c>
      <c r="J1477" t="s">
        <v>66</v>
      </c>
      <c r="K1477" t="s">
        <v>134</v>
      </c>
      <c r="L1477" t="s">
        <v>134</v>
      </c>
      <c r="M1477" t="str">
        <f t="shared" si="168"/>
        <v>SHG Use - Any Interaction(Among all question respondents)</v>
      </c>
      <c r="N1477" t="s">
        <v>231</v>
      </c>
      <c r="O1477">
        <v>1.7223798388337204E-4</v>
      </c>
      <c r="P1477">
        <v>1.41210589766509E-4</v>
      </c>
      <c r="Q1477">
        <v>-1.0456510942472082E-4</v>
      </c>
      <c r="R1477">
        <v>4.4904107719146488E-4</v>
      </c>
      <c r="S1477">
        <v>6846</v>
      </c>
      <c r="T1477" t="str">
        <f t="shared" si="166"/>
        <v>1</v>
      </c>
    </row>
    <row r="1478" spans="1:20" x14ac:dyDescent="0.25">
      <c r="A1478" s="35" t="s">
        <v>424</v>
      </c>
      <c r="B1478" s="35" t="str">
        <f t="shared" si="167"/>
        <v>Tanzania</v>
      </c>
      <c r="C1478" t="s">
        <v>65</v>
      </c>
      <c r="D1478" t="s">
        <v>65</v>
      </c>
      <c r="E1478" t="s">
        <v>9</v>
      </c>
      <c r="F1478" t="s">
        <v>857</v>
      </c>
      <c r="G1478" t="str">
        <f t="shared" si="169"/>
        <v>SHG Use - Any Interaction</v>
      </c>
      <c r="H1478" t="s">
        <v>136</v>
      </c>
      <c r="I1478" t="s">
        <v>136</v>
      </c>
      <c r="J1478" t="s">
        <v>66</v>
      </c>
      <c r="K1478" t="s">
        <v>135</v>
      </c>
      <c r="L1478" t="s">
        <v>135</v>
      </c>
      <c r="M1478" t="str">
        <f t="shared" si="168"/>
        <v>SHG Use - Any Interaction(Among all question respondents)</v>
      </c>
      <c r="N1478" t="s">
        <v>231</v>
      </c>
      <c r="O1478">
        <v>9.700227320734758E-4</v>
      </c>
      <c r="P1478">
        <v>5.6255174848921733E-4</v>
      </c>
      <c r="Q1478">
        <v>-1.3269955231870283E-4</v>
      </c>
      <c r="R1478">
        <v>2.0727450164656543E-3</v>
      </c>
      <c r="S1478">
        <v>2613</v>
      </c>
      <c r="T1478" t="str">
        <f t="shared" si="166"/>
        <v>1</v>
      </c>
    </row>
    <row r="1479" spans="1:20" x14ac:dyDescent="0.25">
      <c r="A1479" s="35" t="s">
        <v>424</v>
      </c>
      <c r="B1479" s="35" t="str">
        <f t="shared" si="167"/>
        <v>Tanzania</v>
      </c>
      <c r="C1479" t="s">
        <v>65</v>
      </c>
      <c r="D1479" t="s">
        <v>65</v>
      </c>
      <c r="E1479" t="s">
        <v>9</v>
      </c>
      <c r="F1479" t="s">
        <v>857</v>
      </c>
      <c r="G1479" t="str">
        <f t="shared" si="169"/>
        <v>SHG Use - Any Interaction</v>
      </c>
      <c r="H1479" t="s">
        <v>136</v>
      </c>
      <c r="I1479" t="s">
        <v>136</v>
      </c>
      <c r="J1479" t="s">
        <v>66</v>
      </c>
      <c r="K1479" t="s">
        <v>228</v>
      </c>
      <c r="L1479" t="s">
        <v>228</v>
      </c>
      <c r="M1479" t="str">
        <f t="shared" si="168"/>
        <v>SHG Use - Any Interaction(Among all question respondents)</v>
      </c>
      <c r="N1479" t="s">
        <v>231</v>
      </c>
      <c r="O1479">
        <v>3.7230968848746545E-5</v>
      </c>
      <c r="P1479">
        <v>2.6369323207961565E-5</v>
      </c>
      <c r="Q1479">
        <v>-1.4458569764991178E-5</v>
      </c>
      <c r="R1479">
        <v>8.8920507462484261E-5</v>
      </c>
      <c r="S1479">
        <v>6484</v>
      </c>
      <c r="T1479" t="str">
        <f t="shared" si="166"/>
        <v>1</v>
      </c>
    </row>
    <row r="1480" spans="1:20" x14ac:dyDescent="0.25">
      <c r="A1480" s="35" t="s">
        <v>424</v>
      </c>
      <c r="B1480" s="35" t="str">
        <f t="shared" si="167"/>
        <v>Tanzania</v>
      </c>
      <c r="C1480" t="s">
        <v>65</v>
      </c>
      <c r="D1480" t="s">
        <v>65</v>
      </c>
      <c r="E1480" t="s">
        <v>9</v>
      </c>
      <c r="F1480" t="s">
        <v>857</v>
      </c>
      <c r="G1480" t="str">
        <f t="shared" si="169"/>
        <v>SHG Use - Any Interaction</v>
      </c>
      <c r="H1480" t="s">
        <v>136</v>
      </c>
      <c r="I1480" t="s">
        <v>136</v>
      </c>
      <c r="J1480" t="s">
        <v>66</v>
      </c>
      <c r="K1480" t="s">
        <v>229</v>
      </c>
      <c r="L1480" t="s">
        <v>229</v>
      </c>
      <c r="M1480" t="str">
        <f t="shared" si="168"/>
        <v>SHG Use - Any Interaction(Among all question respondents)</v>
      </c>
      <c r="N1480" t="s">
        <v>231</v>
      </c>
      <c r="O1480">
        <v>8.3914409536874925E-4</v>
      </c>
      <c r="P1480">
        <v>5.9357393610078306E-4</v>
      </c>
      <c r="Q1480">
        <v>-3.2438834147916244E-4</v>
      </c>
      <c r="R1480">
        <v>2.002676532216661E-3</v>
      </c>
      <c r="S1480">
        <v>1967</v>
      </c>
      <c r="T1480" t="str">
        <f t="shared" si="166"/>
        <v>1</v>
      </c>
    </row>
    <row r="1481" spans="1:20" x14ac:dyDescent="0.25">
      <c r="A1481" s="35" t="s">
        <v>424</v>
      </c>
      <c r="B1481" s="35" t="str">
        <f t="shared" si="167"/>
        <v>Tanzania</v>
      </c>
      <c r="C1481" t="s">
        <v>65</v>
      </c>
      <c r="D1481" t="s">
        <v>65</v>
      </c>
      <c r="E1481" t="s">
        <v>9</v>
      </c>
      <c r="F1481" t="s">
        <v>857</v>
      </c>
      <c r="G1481" t="str">
        <f t="shared" si="169"/>
        <v>SHG Use - Any Interaction</v>
      </c>
      <c r="H1481" t="s">
        <v>136</v>
      </c>
      <c r="I1481" t="s">
        <v>136</v>
      </c>
      <c r="J1481" t="s">
        <v>66</v>
      </c>
      <c r="K1481" t="s">
        <v>230</v>
      </c>
      <c r="L1481" t="s">
        <v>230</v>
      </c>
      <c r="M1481" t="str">
        <f t="shared" si="168"/>
        <v>SHG Use - Any Interaction(Among all question respondents)</v>
      </c>
      <c r="N1481" t="s">
        <v>231</v>
      </c>
      <c r="O1481">
        <v>1.2715389881726776E-3</v>
      </c>
      <c r="P1481">
        <v>9.1108835409672221E-4</v>
      </c>
      <c r="Q1481">
        <v>-5.1438992203122489E-4</v>
      </c>
      <c r="R1481">
        <v>3.0574678983765801E-3</v>
      </c>
      <c r="S1481">
        <v>1008</v>
      </c>
      <c r="T1481" t="str">
        <f t="shared" si="166"/>
        <v>1</v>
      </c>
    </row>
  </sheetData>
  <autoFilter ref="A1:T1481" xr:uid="{00000000-0009-0000-0000-00000E000000}">
    <sortState ref="A2:T1481">
      <sortCondition ref="F1:F1481"/>
    </sortState>
  </autoFilter>
  <conditionalFormatting sqref="T1179:T1479">
    <cfRule type="expression" dxfId="0" priority="4">
      <formula>$T$2=0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1"/>
  <sheetViews>
    <sheetView workbookViewId="0"/>
  </sheetViews>
  <sheetFormatPr defaultRowHeight="15" x14ac:dyDescent="0.25"/>
  <cols>
    <col min="1" max="1" width="65.85546875" bestFit="1" customWidth="1"/>
    <col min="2" max="2" width="16.28515625" customWidth="1"/>
    <col min="3" max="3" width="10.28515625" customWidth="1"/>
    <col min="4" max="4" width="26.28515625" bestFit="1" customWidth="1"/>
    <col min="5" max="5" width="8.7109375" customWidth="1"/>
    <col min="6" max="6" width="24.140625" bestFit="1" customWidth="1"/>
    <col min="7" max="7" width="8.7109375" customWidth="1"/>
    <col min="8" max="8" width="33" bestFit="1" customWidth="1"/>
    <col min="9" max="9" width="8.7109375" customWidth="1"/>
    <col min="10" max="10" width="39.42578125" bestFit="1" customWidth="1"/>
    <col min="11" max="11" width="8.7109375" customWidth="1"/>
    <col min="12" max="12" width="43.85546875" bestFit="1" customWidth="1"/>
    <col min="13" max="13" width="8.7109375" customWidth="1"/>
    <col min="14" max="14" width="49.28515625" bestFit="1" customWidth="1"/>
    <col min="15" max="15" width="8.7109375" customWidth="1"/>
    <col min="16" max="16" width="48.42578125" bestFit="1" customWidth="1"/>
    <col min="17" max="17" width="8.7109375" customWidth="1"/>
    <col min="18" max="18" width="51" bestFit="1" customWidth="1"/>
    <col min="19" max="19" width="8.7109375" customWidth="1"/>
    <col min="20" max="20" width="28.7109375" bestFit="1" customWidth="1"/>
    <col min="21" max="21" width="8.7109375" customWidth="1"/>
    <col min="22" max="22" width="12.7109375" bestFit="1" customWidth="1"/>
    <col min="23" max="23" width="8.7109375" customWidth="1"/>
    <col min="24" max="24" width="17.85546875" bestFit="1" customWidth="1"/>
    <col min="25" max="25" width="13.7109375" bestFit="1" customWidth="1"/>
  </cols>
  <sheetData>
    <row r="1" spans="1:19" x14ac:dyDescent="0.25">
      <c r="A1" s="1" t="s">
        <v>2</v>
      </c>
      <c r="B1" t="s">
        <v>21</v>
      </c>
      <c r="C1" t="s">
        <v>16</v>
      </c>
    </row>
    <row r="2" spans="1:19" x14ac:dyDescent="0.25">
      <c r="A2" s="1" t="s">
        <v>10</v>
      </c>
      <c r="B2" t="s">
        <v>9</v>
      </c>
    </row>
    <row r="3" spans="1:19" x14ac:dyDescent="0.25">
      <c r="A3" s="1" t="s">
        <v>4</v>
      </c>
      <c r="B3" t="s">
        <v>17</v>
      </c>
      <c r="C3" t="s">
        <v>16</v>
      </c>
    </row>
    <row r="5" spans="1:19" x14ac:dyDescent="0.25">
      <c r="B5" s="1" t="s">
        <v>13</v>
      </c>
    </row>
    <row r="6" spans="1:19" x14ac:dyDescent="0.25">
      <c r="B6" t="s">
        <v>25</v>
      </c>
      <c r="D6" t="s">
        <v>26</v>
      </c>
      <c r="F6" t="s">
        <v>27</v>
      </c>
      <c r="H6" t="s">
        <v>28</v>
      </c>
      <c r="J6" t="s">
        <v>29</v>
      </c>
      <c r="L6" t="s">
        <v>30</v>
      </c>
      <c r="N6" t="s">
        <v>31</v>
      </c>
      <c r="P6" t="s">
        <v>32</v>
      </c>
      <c r="R6" t="s">
        <v>33</v>
      </c>
    </row>
    <row r="7" spans="1:19" x14ac:dyDescent="0.25">
      <c r="A7" s="1" t="s">
        <v>12</v>
      </c>
      <c r="B7" t="s">
        <v>14</v>
      </c>
      <c r="C7" t="s">
        <v>15</v>
      </c>
      <c r="D7" t="s">
        <v>14</v>
      </c>
      <c r="E7" t="s">
        <v>15</v>
      </c>
      <c r="F7" t="s">
        <v>14</v>
      </c>
      <c r="G7" t="s">
        <v>15</v>
      </c>
      <c r="H7" t="s">
        <v>14</v>
      </c>
      <c r="I7" t="s">
        <v>15</v>
      </c>
      <c r="J7" t="s">
        <v>14</v>
      </c>
      <c r="K7" t="s">
        <v>15</v>
      </c>
      <c r="L7" t="s">
        <v>14</v>
      </c>
      <c r="M7" t="s">
        <v>15</v>
      </c>
      <c r="N7" t="s">
        <v>14</v>
      </c>
      <c r="O7" t="s">
        <v>15</v>
      </c>
      <c r="P7" t="s">
        <v>14</v>
      </c>
      <c r="Q7" t="s">
        <v>15</v>
      </c>
      <c r="R7" t="s">
        <v>14</v>
      </c>
      <c r="S7" t="s">
        <v>15</v>
      </c>
    </row>
    <row r="8" spans="1:19" x14ac:dyDescent="0.25">
      <c r="A8" s="2" t="s">
        <v>51</v>
      </c>
      <c r="B8" s="4">
        <v>0.1063961723337221</v>
      </c>
      <c r="C8" s="4">
        <v>3352</v>
      </c>
      <c r="D8" s="4">
        <v>9.6711321576210124E-2</v>
      </c>
      <c r="E8" s="4">
        <v>955</v>
      </c>
      <c r="F8" s="4">
        <v>0.11031437773266192</v>
      </c>
      <c r="G8" s="4">
        <v>2397</v>
      </c>
      <c r="H8" s="4">
        <v>0.13848213945775664</v>
      </c>
      <c r="I8" s="4">
        <v>1757</v>
      </c>
      <c r="J8" s="4">
        <v>6.7738041052996439E-2</v>
      </c>
      <c r="K8" s="4">
        <v>1595</v>
      </c>
      <c r="L8" s="4">
        <v>0.12258802799997374</v>
      </c>
      <c r="M8" s="4">
        <v>2689</v>
      </c>
      <c r="N8" s="4">
        <v>1.177533074223115E-2</v>
      </c>
      <c r="O8" s="4">
        <v>3352</v>
      </c>
      <c r="P8" s="4">
        <v>0.24454995681938455</v>
      </c>
      <c r="Q8" s="4">
        <v>725</v>
      </c>
      <c r="R8" s="4">
        <v>7.2795928771052801E-2</v>
      </c>
      <c r="S8" s="4">
        <v>2627</v>
      </c>
    </row>
    <row r="9" spans="1:19" x14ac:dyDescent="0.25">
      <c r="A9" s="3" t="s">
        <v>60</v>
      </c>
      <c r="B9" s="4">
        <v>0.1063961723337221</v>
      </c>
      <c r="C9" s="4">
        <v>3352</v>
      </c>
      <c r="D9" s="4">
        <v>9.6711321576210124E-2</v>
      </c>
      <c r="E9" s="4">
        <v>955</v>
      </c>
      <c r="F9" s="4">
        <v>0.11031437773266192</v>
      </c>
      <c r="G9" s="4">
        <v>2397</v>
      </c>
      <c r="H9" s="4">
        <v>0.13848213945775664</v>
      </c>
      <c r="I9" s="4">
        <v>1757</v>
      </c>
      <c r="J9" s="4">
        <v>6.7738041052996439E-2</v>
      </c>
      <c r="K9" s="4">
        <v>1595</v>
      </c>
      <c r="L9" s="4">
        <v>0.12258802799997374</v>
      </c>
      <c r="M9" s="4">
        <v>2689</v>
      </c>
      <c r="N9" s="4">
        <v>1.177533074223115E-2</v>
      </c>
      <c r="O9" s="4">
        <v>3352</v>
      </c>
      <c r="P9" s="4">
        <v>0.24454995681938455</v>
      </c>
      <c r="Q9" s="4">
        <v>725</v>
      </c>
      <c r="R9" s="4">
        <v>7.2795928771052801E-2</v>
      </c>
      <c r="S9" s="4">
        <v>2627</v>
      </c>
    </row>
    <row r="10" spans="1:19" x14ac:dyDescent="0.25">
      <c r="A10" s="2" t="s">
        <v>42</v>
      </c>
      <c r="B10" s="4">
        <v>7.8335627930030863E-2</v>
      </c>
      <c r="C10" s="4">
        <v>3352</v>
      </c>
      <c r="D10" s="4">
        <v>7.9800621134598237E-2</v>
      </c>
      <c r="E10" s="4">
        <v>955</v>
      </c>
      <c r="F10" s="4">
        <v>7.7742934823315318E-2</v>
      </c>
      <c r="G10" s="4">
        <v>2397</v>
      </c>
      <c r="H10" s="4">
        <v>0.11673415788558565</v>
      </c>
      <c r="I10" s="4">
        <v>1757</v>
      </c>
      <c r="J10" s="4">
        <v>3.2071932456230141E-2</v>
      </c>
      <c r="K10" s="4">
        <v>1595</v>
      </c>
      <c r="L10" s="4">
        <v>9.6313792762089831E-2</v>
      </c>
      <c r="M10" s="4">
        <v>2689</v>
      </c>
      <c r="N10" s="4">
        <v>3.9948274725886178E-3</v>
      </c>
      <c r="O10" s="4">
        <v>3352</v>
      </c>
      <c r="P10" s="4">
        <v>0.22299862290996597</v>
      </c>
      <c r="Q10" s="4">
        <v>725</v>
      </c>
      <c r="R10" s="4">
        <v>4.3152285802074378E-2</v>
      </c>
      <c r="S10" s="4">
        <v>2627</v>
      </c>
    </row>
    <row r="11" spans="1:19" x14ac:dyDescent="0.25">
      <c r="A11" s="3" t="s">
        <v>50</v>
      </c>
      <c r="B11" s="4">
        <v>7.8335627930030863E-2</v>
      </c>
      <c r="C11" s="4">
        <v>3352</v>
      </c>
      <c r="D11" s="4">
        <v>7.9800621134598237E-2</v>
      </c>
      <c r="E11" s="4">
        <v>955</v>
      </c>
      <c r="F11" s="4">
        <v>7.7742934823315318E-2</v>
      </c>
      <c r="G11" s="4">
        <v>2397</v>
      </c>
      <c r="H11" s="4">
        <v>0.11673415788558565</v>
      </c>
      <c r="I11" s="4">
        <v>1757</v>
      </c>
      <c r="J11" s="4">
        <v>3.2071932456230141E-2</v>
      </c>
      <c r="K11" s="4">
        <v>1595</v>
      </c>
      <c r="L11" s="4">
        <v>9.6313792762089831E-2</v>
      </c>
      <c r="M11" s="4">
        <v>2689</v>
      </c>
      <c r="N11" s="4">
        <v>3.9948274725886178E-3</v>
      </c>
      <c r="O11" s="4">
        <v>3352</v>
      </c>
      <c r="P11" s="4">
        <v>0.22299862290996597</v>
      </c>
      <c r="Q11" s="4">
        <v>725</v>
      </c>
      <c r="R11" s="4">
        <v>4.3152285802074378E-2</v>
      </c>
      <c r="S11" s="4">
        <v>2627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2"/>
  <sheetViews>
    <sheetView tabSelected="1" workbookViewId="0"/>
  </sheetViews>
  <sheetFormatPr defaultColWidth="9.140625" defaultRowHeight="15" x14ac:dyDescent="0.3"/>
  <cols>
    <col min="1" max="1" width="9.140625" style="11"/>
    <col min="2" max="2" width="61.28515625" style="11" customWidth="1"/>
    <col min="3" max="3" width="50" style="11" customWidth="1"/>
    <col min="4" max="4" width="117.42578125" style="10" customWidth="1"/>
    <col min="5" max="7" width="9.140625" style="10"/>
    <col min="8" max="12" width="9.140625" style="10" customWidth="1"/>
    <col min="13" max="13" width="9.140625" style="10"/>
    <col min="14" max="16384" width="9.140625" style="11"/>
  </cols>
  <sheetData>
    <row r="1" spans="1:4" x14ac:dyDescent="0.3">
      <c r="A1" s="9"/>
      <c r="B1" s="9"/>
      <c r="C1" s="9"/>
      <c r="D1" s="9"/>
    </row>
    <row r="2" spans="1:4" x14ac:dyDescent="0.3">
      <c r="A2" s="9"/>
      <c r="B2" s="9"/>
      <c r="C2" s="9"/>
      <c r="D2" s="9"/>
    </row>
    <row r="3" spans="1:4" x14ac:dyDescent="0.3">
      <c r="A3" s="9"/>
      <c r="B3" s="9"/>
      <c r="C3" s="9"/>
      <c r="D3" s="9"/>
    </row>
    <row r="4" spans="1:4" x14ac:dyDescent="0.3">
      <c r="A4" s="9"/>
      <c r="B4" s="9"/>
      <c r="C4" s="9"/>
      <c r="D4" s="9"/>
    </row>
    <row r="5" spans="1:4" x14ac:dyDescent="0.3">
      <c r="A5" s="9"/>
      <c r="B5" s="9"/>
      <c r="C5" s="9"/>
      <c r="D5" s="9"/>
    </row>
    <row r="6" spans="1:4" x14ac:dyDescent="0.3">
      <c r="A6" s="9"/>
      <c r="B6" s="9"/>
      <c r="C6" s="9"/>
      <c r="D6" s="9"/>
    </row>
    <row r="7" spans="1:4" x14ac:dyDescent="0.3">
      <c r="A7" s="9"/>
      <c r="B7" s="9"/>
      <c r="C7" s="9"/>
      <c r="D7" s="9"/>
    </row>
    <row r="8" spans="1:4" x14ac:dyDescent="0.3">
      <c r="A8" s="9"/>
      <c r="B8" s="9"/>
      <c r="C8" s="9"/>
      <c r="D8" s="9"/>
    </row>
    <row r="9" spans="1:4" ht="75" x14ac:dyDescent="0.3">
      <c r="A9" s="9"/>
      <c r="B9" s="12" t="s">
        <v>107</v>
      </c>
      <c r="C9" s="13" t="s">
        <v>412</v>
      </c>
      <c r="D9" s="9"/>
    </row>
    <row r="10" spans="1:4" ht="30" x14ac:dyDescent="0.3">
      <c r="A10" s="9"/>
      <c r="B10" s="14" t="s">
        <v>413</v>
      </c>
      <c r="C10" s="15">
        <v>43297</v>
      </c>
      <c r="D10" s="9"/>
    </row>
    <row r="11" spans="1:4" x14ac:dyDescent="0.3">
      <c r="A11" s="9"/>
      <c r="B11" s="9"/>
      <c r="C11" s="9"/>
      <c r="D11" s="9"/>
    </row>
    <row r="12" spans="1:4" x14ac:dyDescent="0.3">
      <c r="A12" s="9"/>
      <c r="B12" s="9"/>
      <c r="C12" s="9"/>
      <c r="D12" s="9"/>
    </row>
    <row r="13" spans="1:4" ht="75" customHeight="1" x14ac:dyDescent="0.3">
      <c r="A13" s="9"/>
      <c r="B13" s="72" t="s">
        <v>108</v>
      </c>
      <c r="C13" s="72"/>
      <c r="D13" s="9"/>
    </row>
    <row r="14" spans="1:4" x14ac:dyDescent="0.3">
      <c r="A14" s="9"/>
      <c r="B14" s="9"/>
      <c r="C14" s="9"/>
      <c r="D14" s="9"/>
    </row>
    <row r="15" spans="1:4" x14ac:dyDescent="0.3">
      <c r="A15" s="9"/>
      <c r="B15" s="9"/>
      <c r="C15" s="9"/>
      <c r="D15" s="9"/>
    </row>
    <row r="16" spans="1:4" ht="59.25" customHeight="1" x14ac:dyDescent="0.3">
      <c r="A16" s="9"/>
      <c r="B16" s="73" t="s">
        <v>105</v>
      </c>
      <c r="C16" s="73"/>
      <c r="D16" s="9"/>
    </row>
    <row r="17" spans="1:4" ht="30.75" customHeight="1" x14ac:dyDescent="0.3">
      <c r="A17" s="9"/>
      <c r="B17" s="74" t="s">
        <v>106</v>
      </c>
      <c r="C17" s="74"/>
      <c r="D17" s="9"/>
    </row>
    <row r="18" spans="1:4" x14ac:dyDescent="0.3">
      <c r="A18" s="9"/>
      <c r="B18" s="9"/>
      <c r="C18" s="9"/>
      <c r="D18" s="9"/>
    </row>
    <row r="19" spans="1:4" x14ac:dyDescent="0.3">
      <c r="A19" s="9"/>
      <c r="B19" s="9"/>
      <c r="C19" s="9"/>
      <c r="D19" s="9"/>
    </row>
    <row r="20" spans="1:4" x14ac:dyDescent="0.3">
      <c r="A20" s="9"/>
      <c r="B20" s="9"/>
      <c r="C20" s="9"/>
      <c r="D20" s="9"/>
    </row>
    <row r="21" spans="1:4" x14ac:dyDescent="0.3">
      <c r="A21" s="9"/>
      <c r="B21" s="9"/>
      <c r="C21" s="9"/>
      <c r="D21" s="9"/>
    </row>
    <row r="22" spans="1:4" x14ac:dyDescent="0.3">
      <c r="A22" s="9"/>
      <c r="B22" s="9"/>
      <c r="C22" s="9"/>
      <c r="D22" s="9"/>
    </row>
    <row r="23" spans="1:4" x14ac:dyDescent="0.3">
      <c r="A23" s="9"/>
      <c r="B23" s="9"/>
      <c r="C23" s="9"/>
      <c r="D23" s="9"/>
    </row>
    <row r="24" spans="1:4" x14ac:dyDescent="0.3">
      <c r="A24" s="9"/>
      <c r="B24" s="9"/>
      <c r="C24" s="9"/>
      <c r="D24" s="9"/>
    </row>
    <row r="25" spans="1:4" x14ac:dyDescent="0.3">
      <c r="A25" s="9"/>
      <c r="B25" s="9"/>
      <c r="C25" s="9"/>
      <c r="D25" s="9"/>
    </row>
    <row r="26" spans="1:4" x14ac:dyDescent="0.3">
      <c r="A26" s="9"/>
      <c r="B26" s="9"/>
      <c r="C26" s="9"/>
      <c r="D26" s="9"/>
    </row>
    <row r="27" spans="1:4" x14ac:dyDescent="0.3">
      <c r="A27" s="9"/>
      <c r="B27" s="9"/>
      <c r="C27" s="9"/>
      <c r="D27" s="9"/>
    </row>
    <row r="28" spans="1:4" s="10" customFormat="1" x14ac:dyDescent="0.3">
      <c r="A28" s="9"/>
      <c r="B28" s="9"/>
      <c r="C28" s="9"/>
      <c r="D28" s="9"/>
    </row>
    <row r="29" spans="1:4" s="10" customFormat="1" x14ac:dyDescent="0.3">
      <c r="A29" s="9"/>
      <c r="B29" s="9"/>
      <c r="C29" s="9"/>
      <c r="D29" s="9"/>
    </row>
    <row r="30" spans="1:4" s="10" customFormat="1" x14ac:dyDescent="0.3">
      <c r="A30" s="9"/>
      <c r="B30" s="9"/>
      <c r="C30" s="9"/>
      <c r="D30" s="9"/>
    </row>
    <row r="31" spans="1:4" s="10" customFormat="1" ht="75" customHeight="1" x14ac:dyDescent="0.3">
      <c r="A31" s="9"/>
      <c r="B31" s="9"/>
      <c r="C31" s="9"/>
      <c r="D31" s="9"/>
    </row>
    <row r="32" spans="1:4" s="10" customFormat="1" x14ac:dyDescent="0.3">
      <c r="A32" s="9"/>
      <c r="B32" s="9"/>
      <c r="C32" s="9"/>
      <c r="D32" s="9"/>
    </row>
    <row r="33" spans="1:4" s="10" customFormat="1" x14ac:dyDescent="0.3">
      <c r="A33" s="9"/>
      <c r="B33" s="9"/>
      <c r="C33" s="9"/>
      <c r="D33" s="9"/>
    </row>
    <row r="34" spans="1:4" s="10" customFormat="1" x14ac:dyDescent="0.3">
      <c r="A34" s="9"/>
      <c r="B34" s="9"/>
      <c r="C34" s="9"/>
      <c r="D34" s="9"/>
    </row>
    <row r="35" spans="1:4" x14ac:dyDescent="0.3">
      <c r="A35" s="9"/>
      <c r="B35" s="9"/>
      <c r="C35" s="9"/>
      <c r="D35" s="9"/>
    </row>
    <row r="36" spans="1:4" x14ac:dyDescent="0.3">
      <c r="A36" s="9"/>
      <c r="B36" s="9"/>
      <c r="C36" s="9"/>
      <c r="D36" s="9"/>
    </row>
    <row r="37" spans="1:4" x14ac:dyDescent="0.3">
      <c r="A37" s="9"/>
      <c r="B37" s="9"/>
      <c r="C37" s="9"/>
      <c r="D37" s="9"/>
    </row>
    <row r="38" spans="1:4" x14ac:dyDescent="0.3">
      <c r="A38" s="9"/>
      <c r="B38" s="9"/>
      <c r="C38" s="9"/>
      <c r="D38" s="9"/>
    </row>
    <row r="39" spans="1:4" x14ac:dyDescent="0.3">
      <c r="A39" s="9"/>
      <c r="B39" s="9"/>
      <c r="C39" s="9"/>
      <c r="D39" s="9"/>
    </row>
    <row r="40" spans="1:4" x14ac:dyDescent="0.3">
      <c r="A40" s="9"/>
      <c r="B40" s="9"/>
      <c r="C40" s="9"/>
      <c r="D40" s="9"/>
    </row>
    <row r="41" spans="1:4" x14ac:dyDescent="0.3">
      <c r="A41" s="9"/>
      <c r="B41" s="9"/>
      <c r="C41" s="9"/>
      <c r="D41" s="9"/>
    </row>
    <row r="42" spans="1:4" x14ac:dyDescent="0.3">
      <c r="A42" s="9"/>
      <c r="B42" s="9"/>
      <c r="C42" s="9"/>
      <c r="D42" s="9"/>
    </row>
    <row r="43" spans="1:4" x14ac:dyDescent="0.3">
      <c r="A43" s="9"/>
      <c r="B43" s="9"/>
      <c r="C43" s="9"/>
      <c r="D43" s="9"/>
    </row>
    <row r="44" spans="1:4" x14ac:dyDescent="0.3">
      <c r="A44" s="9"/>
      <c r="B44" s="9"/>
      <c r="C44" s="9"/>
      <c r="D44" s="9"/>
    </row>
    <row r="45" spans="1:4" x14ac:dyDescent="0.3">
      <c r="A45" s="9"/>
      <c r="B45" s="9"/>
      <c r="C45" s="9"/>
      <c r="D45" s="9"/>
    </row>
    <row r="46" spans="1:4" x14ac:dyDescent="0.3">
      <c r="A46" s="9"/>
      <c r="B46" s="9"/>
      <c r="C46" s="9"/>
      <c r="D46" s="9"/>
    </row>
    <row r="47" spans="1:4" ht="266.25" customHeight="1" x14ac:dyDescent="0.3">
      <c r="A47" s="9"/>
      <c r="B47" s="9"/>
      <c r="C47" s="9"/>
      <c r="D47" s="9"/>
    </row>
    <row r="49" spans="1:4" x14ac:dyDescent="0.3">
      <c r="A49" s="9"/>
      <c r="B49" s="9"/>
      <c r="C49" s="9"/>
      <c r="D49" s="9"/>
    </row>
    <row r="50" spans="1:4" x14ac:dyDescent="0.3">
      <c r="A50" s="9"/>
      <c r="B50" s="9"/>
      <c r="C50" s="9"/>
      <c r="D50" s="9"/>
    </row>
    <row r="51" spans="1:4" x14ac:dyDescent="0.3">
      <c r="A51" s="9"/>
      <c r="B51" s="9"/>
      <c r="C51" s="9"/>
      <c r="D51" s="9"/>
    </row>
    <row r="52" spans="1:4" x14ac:dyDescent="0.3">
      <c r="A52" s="9"/>
      <c r="B52" s="9"/>
      <c r="C52" s="9"/>
      <c r="D52" s="9"/>
    </row>
  </sheetData>
  <mergeCells count="3">
    <mergeCell ref="B13:C13"/>
    <mergeCell ref="B16:C16"/>
    <mergeCell ref="B17:C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3"/>
  <sheetViews>
    <sheetView zoomScaleNormal="100" workbookViewId="0">
      <selection sqref="A1:D1"/>
    </sheetView>
  </sheetViews>
  <sheetFormatPr defaultRowHeight="15" x14ac:dyDescent="0.25"/>
  <cols>
    <col min="1" max="1" width="28" bestFit="1" customWidth="1"/>
    <col min="2" max="2" width="38.5703125" customWidth="1"/>
    <col min="3" max="3" width="20.7109375" bestFit="1" customWidth="1"/>
    <col min="4" max="4" width="21.85546875" bestFit="1" customWidth="1"/>
    <col min="5" max="5" width="12" bestFit="1" customWidth="1"/>
  </cols>
  <sheetData>
    <row r="1" spans="1:4" ht="30.75" customHeight="1" x14ac:dyDescent="0.25">
      <c r="A1" s="75" t="s">
        <v>750</v>
      </c>
      <c r="B1" s="75"/>
      <c r="C1" s="75"/>
      <c r="D1" s="75"/>
    </row>
    <row r="2" spans="1:4" x14ac:dyDescent="0.25">
      <c r="A2" s="1" t="s">
        <v>1</v>
      </c>
      <c r="B2" t="s">
        <v>737</v>
      </c>
      <c r="C2" s="18" t="s">
        <v>749</v>
      </c>
    </row>
    <row r="3" spans="1:4" x14ac:dyDescent="0.25">
      <c r="A3" s="1" t="s">
        <v>422</v>
      </c>
      <c r="B3" t="s">
        <v>11</v>
      </c>
    </row>
    <row r="5" spans="1:4" x14ac:dyDescent="0.25">
      <c r="A5" s="1" t="s">
        <v>14</v>
      </c>
    </row>
    <row r="6" spans="1:4" x14ac:dyDescent="0.25">
      <c r="B6" t="s">
        <v>738</v>
      </c>
      <c r="C6" t="s">
        <v>744</v>
      </c>
      <c r="D6" t="s">
        <v>739</v>
      </c>
    </row>
    <row r="7" spans="1:4" x14ac:dyDescent="0.25">
      <c r="A7" s="2" t="s">
        <v>740</v>
      </c>
      <c r="B7" s="7"/>
      <c r="C7" s="7"/>
      <c r="D7" s="7"/>
    </row>
    <row r="8" spans="1:4" x14ac:dyDescent="0.25">
      <c r="A8" s="3" t="s">
        <v>425</v>
      </c>
      <c r="B8" s="7"/>
      <c r="C8" s="7"/>
      <c r="D8" s="7">
        <v>0.45893622230162479</v>
      </c>
    </row>
    <row r="9" spans="1:4" x14ac:dyDescent="0.25">
      <c r="A9" s="3" t="s">
        <v>599</v>
      </c>
      <c r="B9" s="7">
        <v>0.23968268544872098</v>
      </c>
      <c r="C9" s="7"/>
      <c r="D9" s="7"/>
    </row>
    <row r="10" spans="1:4" x14ac:dyDescent="0.25">
      <c r="A10" s="3" t="s">
        <v>613</v>
      </c>
      <c r="B10" s="7">
        <v>0.41349514811685939</v>
      </c>
      <c r="C10" s="7"/>
      <c r="D10" s="7"/>
    </row>
    <row r="11" spans="1:4" x14ac:dyDescent="0.25">
      <c r="A11" s="3" t="s">
        <v>424</v>
      </c>
      <c r="B11" s="7">
        <v>0.26176630208757284</v>
      </c>
      <c r="C11" s="7">
        <v>0.17133059204756024</v>
      </c>
      <c r="D11" s="7">
        <v>0.1063961723337221</v>
      </c>
    </row>
    <row r="12" spans="1:4" x14ac:dyDescent="0.25">
      <c r="A12" s="3" t="s">
        <v>629</v>
      </c>
      <c r="B12" s="7">
        <v>0.39601594010970009</v>
      </c>
      <c r="C12" s="7">
        <v>0.53629951917467589</v>
      </c>
      <c r="D12" s="7"/>
    </row>
    <row r="13" spans="1:4" x14ac:dyDescent="0.25">
      <c r="A13" s="3" t="s">
        <v>439</v>
      </c>
      <c r="B13" s="7">
        <v>0.75290714753748134</v>
      </c>
      <c r="C13" s="7">
        <v>0.58663428214079116</v>
      </c>
      <c r="D13" s="7"/>
    </row>
  </sheetData>
  <mergeCells count="1">
    <mergeCell ref="A1:D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E228"/>
  <sheetViews>
    <sheetView zoomScaleNormal="100" workbookViewId="0"/>
  </sheetViews>
  <sheetFormatPr defaultRowHeight="15" x14ac:dyDescent="0.25"/>
  <cols>
    <col min="1" max="1" width="95.85546875" customWidth="1"/>
    <col min="2" max="64" width="12.7109375" customWidth="1"/>
    <col min="65" max="187" width="14.7109375" customWidth="1"/>
  </cols>
  <sheetData>
    <row r="1" spans="1:187" ht="75" x14ac:dyDescent="0.25">
      <c r="A1" s="46" t="s">
        <v>859</v>
      </c>
    </row>
    <row r="2" spans="1:187" s="5" customFormat="1" ht="123" customHeight="1" x14ac:dyDescent="0.25">
      <c r="A2"/>
      <c r="B2"/>
    </row>
    <row r="3" spans="1:187" s="5" customFormat="1" x14ac:dyDescent="0.25">
      <c r="A3"/>
      <c r="B3"/>
    </row>
    <row r="4" spans="1:187" s="5" customFormat="1" x14ac:dyDescent="0.25">
      <c r="A4" s="62" t="s">
        <v>1</v>
      </c>
      <c r="B4" s="61" t="s">
        <v>11</v>
      </c>
    </row>
    <row r="5" spans="1:187" x14ac:dyDescent="0.25">
      <c r="A5" s="62" t="s">
        <v>5</v>
      </c>
      <c r="B5" s="61" t="s">
        <v>11</v>
      </c>
    </row>
    <row r="6" spans="1:187" s="6" customFormat="1" x14ac:dyDescent="0.25">
      <c r="A6"/>
      <c r="B6"/>
      <c r="C6"/>
      <c r="D6"/>
      <c r="E6"/>
      <c r="F6"/>
      <c r="G6"/>
      <c r="H6"/>
      <c r="I6"/>
      <c r="J6"/>
      <c r="K6"/>
      <c r="L6"/>
      <c r="M6"/>
    </row>
    <row r="7" spans="1:187" s="17" customFormat="1" x14ac:dyDescent="0.25">
      <c r="A7" s="69"/>
      <c r="B7" s="61" t="s">
        <v>449</v>
      </c>
      <c r="C7"/>
      <c r="D7" s="61" t="s">
        <v>115</v>
      </c>
      <c r="E7"/>
      <c r="F7" s="61" t="s">
        <v>116</v>
      </c>
      <c r="G7"/>
      <c r="H7" s="61" t="s">
        <v>117</v>
      </c>
      <c r="I7"/>
      <c r="J7" s="61" t="s">
        <v>118</v>
      </c>
      <c r="K7"/>
      <c r="L7" s="61" t="s">
        <v>119</v>
      </c>
      <c r="M7"/>
      <c r="N7" s="61" t="s">
        <v>120</v>
      </c>
      <c r="O7"/>
      <c r="P7" s="61" t="s">
        <v>121</v>
      </c>
      <c r="Q7"/>
      <c r="R7" s="61" t="s">
        <v>122</v>
      </c>
      <c r="S7"/>
      <c r="T7" s="61" t="s">
        <v>140</v>
      </c>
      <c r="U7"/>
      <c r="V7" s="61" t="s">
        <v>427</v>
      </c>
      <c r="W7"/>
      <c r="X7" s="61" t="s">
        <v>123</v>
      </c>
      <c r="Y7"/>
      <c r="Z7" s="61" t="s">
        <v>124</v>
      </c>
      <c r="AA7"/>
      <c r="AB7" s="61" t="s">
        <v>125</v>
      </c>
      <c r="AC7"/>
      <c r="AD7" s="61" t="s">
        <v>126</v>
      </c>
      <c r="AE7"/>
      <c r="AF7" s="61" t="s">
        <v>127</v>
      </c>
      <c r="AG7"/>
      <c r="AH7" s="61" t="s">
        <v>128</v>
      </c>
      <c r="AI7"/>
      <c r="AJ7" s="61" t="s">
        <v>129</v>
      </c>
      <c r="AK7"/>
      <c r="AL7" s="61" t="s">
        <v>130</v>
      </c>
      <c r="AM7"/>
      <c r="AN7" s="61" t="s">
        <v>131</v>
      </c>
      <c r="AO7"/>
      <c r="AP7" s="61" t="s">
        <v>132</v>
      </c>
      <c r="AQ7"/>
      <c r="AR7" s="61" t="s">
        <v>134</v>
      </c>
      <c r="AS7"/>
      <c r="AT7" s="61" t="s">
        <v>135</v>
      </c>
      <c r="AU7"/>
      <c r="AV7" s="61" t="s">
        <v>142</v>
      </c>
      <c r="AW7"/>
      <c r="AX7" s="61" t="s">
        <v>141</v>
      </c>
      <c r="AY7"/>
      <c r="AZ7" s="61" t="s">
        <v>419</v>
      </c>
      <c r="BA7"/>
      <c r="BB7" s="61" t="s">
        <v>420</v>
      </c>
      <c r="BC7"/>
      <c r="BD7" s="61" t="s">
        <v>421</v>
      </c>
      <c r="BE7"/>
      <c r="BF7" s="61" t="s">
        <v>223</v>
      </c>
      <c r="BG7"/>
      <c r="BH7" s="61" t="s">
        <v>138</v>
      </c>
      <c r="BI7"/>
      <c r="BJ7" s="61" t="s">
        <v>751</v>
      </c>
      <c r="BK7"/>
      <c r="BL7"/>
      <c r="BM7"/>
      <c r="BN7"/>
      <c r="BO7"/>
      <c r="BP7"/>
      <c r="BQ7"/>
      <c r="BR7"/>
      <c r="BS7"/>
      <c r="BT7"/>
      <c r="BU7"/>
      <c r="BV7"/>
      <c r="BW7"/>
      <c r="BX7"/>
      <c r="BY7"/>
      <c r="BZ7"/>
      <c r="CA7"/>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row>
    <row r="8" spans="1:187" x14ac:dyDescent="0.25">
      <c r="B8" s="61" t="s">
        <v>18</v>
      </c>
      <c r="C8" s="61" t="s">
        <v>19</v>
      </c>
      <c r="D8" s="61" t="s">
        <v>18</v>
      </c>
      <c r="E8" s="61" t="s">
        <v>19</v>
      </c>
      <c r="F8" s="61" t="s">
        <v>18</v>
      </c>
      <c r="G8" s="61" t="s">
        <v>19</v>
      </c>
      <c r="H8" s="61" t="s">
        <v>18</v>
      </c>
      <c r="I8" s="61" t="s">
        <v>19</v>
      </c>
      <c r="J8" s="61" t="s">
        <v>18</v>
      </c>
      <c r="K8" s="61" t="s">
        <v>19</v>
      </c>
      <c r="L8" s="61" t="s">
        <v>18</v>
      </c>
      <c r="M8" s="61" t="s">
        <v>19</v>
      </c>
      <c r="N8" s="61" t="s">
        <v>18</v>
      </c>
      <c r="O8" s="61" t="s">
        <v>19</v>
      </c>
      <c r="P8" s="61" t="s">
        <v>18</v>
      </c>
      <c r="Q8" s="61" t="s">
        <v>19</v>
      </c>
      <c r="R8" s="61" t="s">
        <v>18</v>
      </c>
      <c r="S8" s="61" t="s">
        <v>19</v>
      </c>
      <c r="T8" s="61" t="s">
        <v>18</v>
      </c>
      <c r="U8" s="61" t="s">
        <v>19</v>
      </c>
      <c r="V8" s="61" t="s">
        <v>18</v>
      </c>
      <c r="W8" s="61" t="s">
        <v>19</v>
      </c>
      <c r="X8" s="61" t="s">
        <v>18</v>
      </c>
      <c r="Y8" s="61" t="s">
        <v>19</v>
      </c>
      <c r="Z8" s="61" t="s">
        <v>18</v>
      </c>
      <c r="AA8" s="61" t="s">
        <v>19</v>
      </c>
      <c r="AB8" s="61" t="s">
        <v>18</v>
      </c>
      <c r="AC8" s="61" t="s">
        <v>19</v>
      </c>
      <c r="AD8" s="61" t="s">
        <v>18</v>
      </c>
      <c r="AE8" s="61" t="s">
        <v>19</v>
      </c>
      <c r="AF8" s="61" t="s">
        <v>18</v>
      </c>
      <c r="AG8" s="61" t="s">
        <v>19</v>
      </c>
      <c r="AH8" s="61" t="s">
        <v>18</v>
      </c>
      <c r="AI8" s="61" t="s">
        <v>19</v>
      </c>
      <c r="AJ8" s="61" t="s">
        <v>18</v>
      </c>
      <c r="AK8" s="61" t="s">
        <v>19</v>
      </c>
      <c r="AL8" s="61" t="s">
        <v>18</v>
      </c>
      <c r="AM8" s="61" t="s">
        <v>19</v>
      </c>
      <c r="AN8" s="61" t="s">
        <v>18</v>
      </c>
      <c r="AO8" s="61" t="s">
        <v>19</v>
      </c>
      <c r="AP8" s="61" t="s">
        <v>18</v>
      </c>
      <c r="AQ8" s="61" t="s">
        <v>19</v>
      </c>
      <c r="AR8" s="61" t="s">
        <v>18</v>
      </c>
      <c r="AS8" s="61" t="s">
        <v>19</v>
      </c>
      <c r="AT8" s="61" t="s">
        <v>18</v>
      </c>
      <c r="AU8" s="61" t="s">
        <v>19</v>
      </c>
      <c r="AV8" s="61" t="s">
        <v>18</v>
      </c>
      <c r="AW8" s="61" t="s">
        <v>19</v>
      </c>
      <c r="AX8" s="61" t="s">
        <v>18</v>
      </c>
      <c r="AY8" s="61" t="s">
        <v>19</v>
      </c>
      <c r="AZ8" s="61" t="s">
        <v>18</v>
      </c>
      <c r="BA8" s="61" t="s">
        <v>19</v>
      </c>
      <c r="BB8" s="61" t="s">
        <v>18</v>
      </c>
      <c r="BC8" s="61" t="s">
        <v>19</v>
      </c>
      <c r="BD8" s="61" t="s">
        <v>18</v>
      </c>
      <c r="BE8" s="61" t="s">
        <v>19</v>
      </c>
      <c r="BF8" s="61" t="s">
        <v>18</v>
      </c>
      <c r="BG8" s="61" t="s">
        <v>19</v>
      </c>
      <c r="BH8" s="61" t="s">
        <v>18</v>
      </c>
      <c r="BI8" s="61" t="s">
        <v>19</v>
      </c>
      <c r="BJ8" s="61" t="s">
        <v>18</v>
      </c>
      <c r="BK8" s="61" t="s">
        <v>19</v>
      </c>
    </row>
    <row r="9" spans="1:187" x14ac:dyDescent="0.25">
      <c r="A9" s="63" t="s">
        <v>418</v>
      </c>
      <c r="B9" s="67"/>
      <c r="C9" s="65"/>
      <c r="D9" s="67"/>
      <c r="E9" s="65"/>
      <c r="F9" s="67"/>
      <c r="G9" s="65"/>
      <c r="H9" s="67"/>
      <c r="I9" s="65"/>
      <c r="J9" s="67"/>
      <c r="K9" s="65"/>
      <c r="L9" s="67"/>
      <c r="M9" s="65"/>
      <c r="N9" s="67"/>
      <c r="O9" s="65"/>
      <c r="P9" s="67"/>
      <c r="Q9" s="65"/>
      <c r="R9" s="67"/>
      <c r="S9" s="65"/>
      <c r="T9" s="67"/>
      <c r="U9" s="65"/>
      <c r="V9" s="67"/>
      <c r="W9" s="65"/>
      <c r="X9" s="67"/>
      <c r="Y9" s="65"/>
      <c r="Z9" s="67"/>
      <c r="AA9" s="65"/>
      <c r="AB9" s="67"/>
      <c r="AC9" s="65"/>
      <c r="AD9" s="67"/>
      <c r="AE9" s="65"/>
      <c r="AF9" s="67"/>
      <c r="AG9" s="65"/>
      <c r="AH9" s="67"/>
      <c r="AI9" s="65"/>
      <c r="AJ9" s="67"/>
      <c r="AK9" s="65"/>
      <c r="AL9" s="67"/>
      <c r="AM9" s="65"/>
      <c r="AN9" s="67"/>
      <c r="AO9" s="65"/>
      <c r="AP9" s="67"/>
      <c r="AQ9" s="65"/>
      <c r="AR9" s="67"/>
      <c r="AS9" s="65"/>
      <c r="AT9" s="67"/>
      <c r="AU9" s="65"/>
      <c r="AV9" s="67"/>
      <c r="AW9" s="65"/>
      <c r="AX9" s="67"/>
      <c r="AY9" s="65"/>
      <c r="AZ9" s="67"/>
      <c r="BA9" s="65"/>
      <c r="BB9" s="67"/>
      <c r="BC9" s="65"/>
      <c r="BD9" s="67"/>
      <c r="BE9" s="65"/>
      <c r="BF9" s="67"/>
      <c r="BG9" s="65"/>
      <c r="BH9" s="67"/>
      <c r="BI9" s="65"/>
      <c r="BJ9" s="67"/>
      <c r="BK9" s="65"/>
    </row>
    <row r="10" spans="1:187" x14ac:dyDescent="0.25">
      <c r="A10" s="64" t="s">
        <v>424</v>
      </c>
      <c r="B10" s="67"/>
      <c r="C10" s="65"/>
      <c r="D10" s="67"/>
      <c r="E10" s="65"/>
      <c r="F10" s="67"/>
      <c r="G10" s="65"/>
      <c r="H10" s="67"/>
      <c r="I10" s="65"/>
      <c r="J10" s="67"/>
      <c r="K10" s="65"/>
      <c r="L10" s="67"/>
      <c r="M10" s="65"/>
      <c r="N10" s="67"/>
      <c r="O10" s="65"/>
      <c r="P10" s="67"/>
      <c r="Q10" s="65"/>
      <c r="R10" s="67"/>
      <c r="S10" s="65"/>
      <c r="T10" s="67"/>
      <c r="U10" s="65"/>
      <c r="V10" s="67"/>
      <c r="W10" s="65"/>
      <c r="X10" s="67"/>
      <c r="Y10" s="65"/>
      <c r="Z10" s="67"/>
      <c r="AA10" s="65"/>
      <c r="AB10" s="67"/>
      <c r="AC10" s="65"/>
      <c r="AD10" s="67"/>
      <c r="AE10" s="65"/>
      <c r="AF10" s="67"/>
      <c r="AG10" s="65"/>
      <c r="AH10" s="67"/>
      <c r="AI10" s="65"/>
      <c r="AJ10" s="67"/>
      <c r="AK10" s="65"/>
      <c r="AL10" s="67"/>
      <c r="AM10" s="65"/>
      <c r="AN10" s="67"/>
      <c r="AO10" s="65"/>
      <c r="AP10" s="67"/>
      <c r="AQ10" s="65"/>
      <c r="AR10" s="67"/>
      <c r="AS10" s="65"/>
      <c r="AT10" s="67"/>
      <c r="AU10" s="65"/>
      <c r="AV10" s="67"/>
      <c r="AW10" s="65"/>
      <c r="AX10" s="67"/>
      <c r="AY10" s="65"/>
      <c r="AZ10" s="67"/>
      <c r="BA10" s="65"/>
      <c r="BB10" s="67"/>
      <c r="BC10" s="65"/>
      <c r="BD10" s="67"/>
      <c r="BE10" s="65"/>
      <c r="BF10" s="67"/>
      <c r="BG10" s="65"/>
      <c r="BH10" s="67"/>
      <c r="BI10" s="65"/>
      <c r="BJ10" s="67"/>
      <c r="BK10" s="65"/>
    </row>
    <row r="11" spans="1:187" x14ac:dyDescent="0.25">
      <c r="A11" s="68" t="s">
        <v>21</v>
      </c>
      <c r="B11" s="67"/>
      <c r="C11" s="65"/>
      <c r="D11" s="67"/>
      <c r="E11" s="65"/>
      <c r="F11" s="67"/>
      <c r="G11" s="65"/>
      <c r="H11" s="67"/>
      <c r="I11" s="65"/>
      <c r="J11" s="67"/>
      <c r="K11" s="65"/>
      <c r="L11" s="67"/>
      <c r="M11" s="65"/>
      <c r="N11" s="67"/>
      <c r="O11" s="65"/>
      <c r="P11" s="67"/>
      <c r="Q11" s="65"/>
      <c r="R11" s="67"/>
      <c r="S11" s="65"/>
      <c r="T11" s="67"/>
      <c r="U11" s="65"/>
      <c r="V11" s="67"/>
      <c r="W11" s="65"/>
      <c r="X11" s="67"/>
      <c r="Y11" s="65"/>
      <c r="Z11" s="67"/>
      <c r="AA11" s="65"/>
      <c r="AB11" s="67"/>
      <c r="AC11" s="65"/>
      <c r="AD11" s="67"/>
      <c r="AE11" s="65"/>
      <c r="AF11" s="67"/>
      <c r="AG11" s="65"/>
      <c r="AH11" s="67"/>
      <c r="AI11" s="65"/>
      <c r="AJ11" s="67"/>
      <c r="AK11" s="65"/>
      <c r="AL11" s="67"/>
      <c r="AM11" s="65"/>
      <c r="AN11" s="67"/>
      <c r="AO11" s="65"/>
      <c r="AP11" s="67"/>
      <c r="AQ11" s="65"/>
      <c r="AR11" s="67"/>
      <c r="AS11" s="65"/>
      <c r="AT11" s="67"/>
      <c r="AU11" s="65"/>
      <c r="AV11" s="67"/>
      <c r="AW11" s="65"/>
      <c r="AX11" s="67"/>
      <c r="AY11" s="65"/>
      <c r="AZ11" s="67"/>
      <c r="BA11" s="65"/>
      <c r="BB11" s="67"/>
      <c r="BC11" s="65"/>
      <c r="BD11" s="67"/>
      <c r="BE11" s="65"/>
      <c r="BF11" s="67"/>
      <c r="BG11" s="65"/>
      <c r="BH11" s="67"/>
      <c r="BI11" s="65"/>
      <c r="BJ11" s="67"/>
      <c r="BK11" s="65"/>
    </row>
    <row r="12" spans="1:187" x14ac:dyDescent="0.25">
      <c r="A12" s="40" t="s">
        <v>790</v>
      </c>
      <c r="B12" s="67"/>
      <c r="C12" s="65"/>
      <c r="D12" s="67"/>
      <c r="E12" s="65"/>
      <c r="F12" s="67"/>
      <c r="G12" s="65"/>
      <c r="H12" s="67">
        <v>0.26287872842815957</v>
      </c>
      <c r="I12" s="65">
        <v>2656</v>
      </c>
      <c r="J12" s="67">
        <v>0.22451523297915468</v>
      </c>
      <c r="K12" s="65">
        <v>748</v>
      </c>
      <c r="L12" s="67">
        <v>0.27817435456764017</v>
      </c>
      <c r="M12" s="65">
        <v>1908</v>
      </c>
      <c r="N12" s="67"/>
      <c r="O12" s="65"/>
      <c r="P12" s="67"/>
      <c r="Q12" s="65"/>
      <c r="R12" s="67">
        <v>0.20091416557213623</v>
      </c>
      <c r="S12" s="65">
        <v>560</v>
      </c>
      <c r="T12" s="67">
        <v>0.27737597387816992</v>
      </c>
      <c r="U12" s="65">
        <v>2096</v>
      </c>
      <c r="V12" s="67"/>
      <c r="W12" s="65"/>
      <c r="X12" s="67"/>
      <c r="Y12" s="65"/>
      <c r="Z12" s="67"/>
      <c r="AA12" s="65"/>
      <c r="AB12" s="67">
        <v>0.26198189964707591</v>
      </c>
      <c r="AC12" s="65">
        <v>2130</v>
      </c>
      <c r="AD12" s="67">
        <v>0.26590571792966566</v>
      </c>
      <c r="AE12" s="65">
        <v>526</v>
      </c>
      <c r="AF12" s="67"/>
      <c r="AG12" s="65"/>
      <c r="AH12" s="67"/>
      <c r="AI12" s="65"/>
      <c r="AJ12" s="67">
        <v>0.23312153593947429</v>
      </c>
      <c r="AK12" s="65">
        <v>1378</v>
      </c>
      <c r="AL12" s="67">
        <v>0.298283052632768</v>
      </c>
      <c r="AM12" s="65">
        <v>1278</v>
      </c>
      <c r="AN12" s="67"/>
      <c r="AO12" s="65"/>
      <c r="AP12" s="67"/>
      <c r="AQ12" s="65"/>
      <c r="AR12" s="67"/>
      <c r="AS12" s="65"/>
      <c r="AT12" s="67"/>
      <c r="AU12" s="65"/>
      <c r="AV12" s="67">
        <v>0.33210239253303248</v>
      </c>
      <c r="AW12" s="65">
        <v>1576</v>
      </c>
      <c r="AX12" s="67">
        <v>0.12165109483352469</v>
      </c>
      <c r="AY12" s="65">
        <v>1080</v>
      </c>
      <c r="AZ12" s="67"/>
      <c r="BA12" s="65"/>
      <c r="BB12" s="67"/>
      <c r="BC12" s="65"/>
      <c r="BD12" s="67"/>
      <c r="BE12" s="65"/>
      <c r="BF12" s="67">
        <v>0.23897797263627818</v>
      </c>
      <c r="BG12" s="65">
        <v>2023</v>
      </c>
      <c r="BH12" s="67">
        <v>0.33256788860221526</v>
      </c>
      <c r="BI12" s="65">
        <v>546</v>
      </c>
      <c r="BJ12" s="67">
        <v>0.3392659172642159</v>
      </c>
      <c r="BK12" s="65">
        <v>81</v>
      </c>
    </row>
    <row r="13" spans="1:187" x14ac:dyDescent="0.25">
      <c r="A13" s="40" t="s">
        <v>798</v>
      </c>
      <c r="B13" s="67"/>
      <c r="C13" s="65"/>
      <c r="D13" s="67"/>
      <c r="E13" s="65"/>
      <c r="F13" s="67"/>
      <c r="G13" s="65"/>
      <c r="H13" s="67">
        <v>0.2420997378058164</v>
      </c>
      <c r="I13" s="65">
        <v>2656</v>
      </c>
      <c r="J13" s="67">
        <v>0.24032762061145496</v>
      </c>
      <c r="K13" s="65">
        <v>748</v>
      </c>
      <c r="L13" s="67">
        <v>0.24280628557376752</v>
      </c>
      <c r="M13" s="65">
        <v>1908</v>
      </c>
      <c r="N13" s="67"/>
      <c r="O13" s="65"/>
      <c r="P13" s="67"/>
      <c r="Q13" s="65"/>
      <c r="R13" s="67">
        <v>0.29978006933115775</v>
      </c>
      <c r="S13" s="65">
        <v>560</v>
      </c>
      <c r="T13" s="67">
        <v>0.22860483224658903</v>
      </c>
      <c r="U13" s="65">
        <v>2096</v>
      </c>
      <c r="V13" s="67"/>
      <c r="W13" s="65"/>
      <c r="X13" s="67"/>
      <c r="Y13" s="65"/>
      <c r="Z13" s="67"/>
      <c r="AA13" s="65"/>
      <c r="AB13" s="67">
        <v>0.26269874796387055</v>
      </c>
      <c r="AC13" s="65">
        <v>2130</v>
      </c>
      <c r="AD13" s="67">
        <v>0.1725736601363374</v>
      </c>
      <c r="AE13" s="65">
        <v>526</v>
      </c>
      <c r="AF13" s="67"/>
      <c r="AG13" s="65"/>
      <c r="AH13" s="67"/>
      <c r="AI13" s="65"/>
      <c r="AJ13" s="67">
        <v>0.2977227591355075</v>
      </c>
      <c r="AK13" s="65">
        <v>1378</v>
      </c>
      <c r="AL13" s="67">
        <v>0.17592093141657011</v>
      </c>
      <c r="AM13" s="65">
        <v>1278</v>
      </c>
      <c r="AN13" s="67"/>
      <c r="AO13" s="65"/>
      <c r="AP13" s="67"/>
      <c r="AQ13" s="65"/>
      <c r="AR13" s="67"/>
      <c r="AS13" s="65"/>
      <c r="AT13" s="67"/>
      <c r="AU13" s="65"/>
      <c r="AV13" s="67">
        <v>0.19921073500986186</v>
      </c>
      <c r="AW13" s="65">
        <v>1576</v>
      </c>
      <c r="AX13" s="67">
        <v>0.32960034111005493</v>
      </c>
      <c r="AY13" s="65">
        <v>1080</v>
      </c>
      <c r="AZ13" s="67"/>
      <c r="BA13" s="65"/>
      <c r="BB13" s="67"/>
      <c r="BC13" s="65"/>
      <c r="BD13" s="67"/>
      <c r="BE13" s="65"/>
      <c r="BF13" s="67">
        <v>0.26824469518098831</v>
      </c>
      <c r="BG13" s="65">
        <v>2023</v>
      </c>
      <c r="BH13" s="67">
        <v>0.16124892581583694</v>
      </c>
      <c r="BI13" s="65">
        <v>546</v>
      </c>
      <c r="BJ13" s="67">
        <v>0.19955811662794709</v>
      </c>
      <c r="BK13" s="65">
        <v>81</v>
      </c>
    </row>
    <row r="14" spans="1:187" x14ac:dyDescent="0.25">
      <c r="A14" s="40" t="s">
        <v>793</v>
      </c>
      <c r="B14" s="67"/>
      <c r="C14" s="65"/>
      <c r="D14" s="67"/>
      <c r="E14" s="65"/>
      <c r="F14" s="67"/>
      <c r="G14" s="65"/>
      <c r="H14" s="67">
        <v>2.7843066619814175E-2</v>
      </c>
      <c r="I14" s="65">
        <v>2656</v>
      </c>
      <c r="J14" s="67">
        <v>3.0192339952946595E-2</v>
      </c>
      <c r="K14" s="65">
        <v>748</v>
      </c>
      <c r="L14" s="67">
        <v>2.6906405187312278E-2</v>
      </c>
      <c r="M14" s="65">
        <v>1908</v>
      </c>
      <c r="N14" s="67"/>
      <c r="O14" s="65"/>
      <c r="P14" s="67"/>
      <c r="Q14" s="65"/>
      <c r="R14" s="67">
        <v>2.9559625524810795E-2</v>
      </c>
      <c r="S14" s="65">
        <v>560</v>
      </c>
      <c r="T14" s="67">
        <v>2.7441460046183391E-2</v>
      </c>
      <c r="U14" s="65">
        <v>2096</v>
      </c>
      <c r="V14" s="67"/>
      <c r="W14" s="65"/>
      <c r="X14" s="67"/>
      <c r="Y14" s="65"/>
      <c r="Z14" s="67"/>
      <c r="AA14" s="65"/>
      <c r="AB14" s="67">
        <v>3.13163683184942E-2</v>
      </c>
      <c r="AC14" s="65">
        <v>2130</v>
      </c>
      <c r="AD14" s="67">
        <v>1.6119928380691505E-2</v>
      </c>
      <c r="AE14" s="65">
        <v>526</v>
      </c>
      <c r="AF14" s="67"/>
      <c r="AG14" s="65"/>
      <c r="AH14" s="67"/>
      <c r="AI14" s="65"/>
      <c r="AJ14" s="67">
        <v>3.3745014229665249E-2</v>
      </c>
      <c r="AK14" s="65">
        <v>1378</v>
      </c>
      <c r="AL14" s="67">
        <v>2.0821084734351254E-2</v>
      </c>
      <c r="AM14" s="65">
        <v>1278</v>
      </c>
      <c r="AN14" s="67"/>
      <c r="AO14" s="65"/>
      <c r="AP14" s="67"/>
      <c r="AQ14" s="65"/>
      <c r="AR14" s="67"/>
      <c r="AS14" s="65"/>
      <c r="AT14" s="67"/>
      <c r="AU14" s="65"/>
      <c r="AV14" s="67">
        <v>1.6543404672461754E-2</v>
      </c>
      <c r="AW14" s="65">
        <v>1576</v>
      </c>
      <c r="AX14" s="67">
        <v>5.0896231139194059E-2</v>
      </c>
      <c r="AY14" s="65">
        <v>1080</v>
      </c>
      <c r="AZ14" s="67"/>
      <c r="BA14" s="65"/>
      <c r="BB14" s="67"/>
      <c r="BC14" s="65"/>
      <c r="BD14" s="67"/>
      <c r="BE14" s="65"/>
      <c r="BF14" s="67">
        <v>3.0148894545144002E-2</v>
      </c>
      <c r="BG14" s="65">
        <v>2023</v>
      </c>
      <c r="BH14" s="67">
        <v>1.987503424678095E-2</v>
      </c>
      <c r="BI14" s="65">
        <v>546</v>
      </c>
      <c r="BJ14" s="67">
        <v>3.1380489012493122E-2</v>
      </c>
      <c r="BK14" s="65">
        <v>81</v>
      </c>
    </row>
    <row r="15" spans="1:187" x14ac:dyDescent="0.25">
      <c r="A15" s="40" t="s">
        <v>794</v>
      </c>
      <c r="B15" s="67"/>
      <c r="C15" s="65"/>
      <c r="D15" s="67"/>
      <c r="E15" s="65"/>
      <c r="F15" s="67"/>
      <c r="G15" s="65"/>
      <c r="H15" s="67">
        <v>3.0606679948991886E-3</v>
      </c>
      <c r="I15" s="65">
        <v>2656</v>
      </c>
      <c r="J15" s="67">
        <v>3.6659251239048872E-3</v>
      </c>
      <c r="K15" s="65">
        <v>748</v>
      </c>
      <c r="L15" s="67">
        <v>2.8193503919233974E-3</v>
      </c>
      <c r="M15" s="65">
        <v>1908</v>
      </c>
      <c r="N15" s="67"/>
      <c r="O15" s="65"/>
      <c r="P15" s="67"/>
      <c r="Q15" s="65"/>
      <c r="R15" s="67">
        <v>2.0397527823127863E-3</v>
      </c>
      <c r="S15" s="65">
        <v>560</v>
      </c>
      <c r="T15" s="67">
        <v>3.2995215869902669E-3</v>
      </c>
      <c r="U15" s="65">
        <v>2096</v>
      </c>
      <c r="V15" s="67"/>
      <c r="W15" s="65"/>
      <c r="X15" s="67"/>
      <c r="Y15" s="65"/>
      <c r="Z15" s="67"/>
      <c r="AA15" s="65"/>
      <c r="AB15" s="67">
        <v>3.3414849081555569E-3</v>
      </c>
      <c r="AC15" s="65">
        <v>2130</v>
      </c>
      <c r="AD15" s="67">
        <v>2.1128506788165636E-3</v>
      </c>
      <c r="AE15" s="65">
        <v>526</v>
      </c>
      <c r="AF15" s="67"/>
      <c r="AG15" s="65"/>
      <c r="AH15" s="67"/>
      <c r="AI15" s="65"/>
      <c r="AJ15" s="67">
        <v>7.6661585509446291E-4</v>
      </c>
      <c r="AK15" s="65">
        <v>1378</v>
      </c>
      <c r="AL15" s="67">
        <v>5.7900708352647502E-3</v>
      </c>
      <c r="AM15" s="65">
        <v>1278</v>
      </c>
      <c r="AN15" s="67"/>
      <c r="AO15" s="65"/>
      <c r="AP15" s="67"/>
      <c r="AQ15" s="65"/>
      <c r="AR15" s="67"/>
      <c r="AS15" s="65"/>
      <c r="AT15" s="67"/>
      <c r="AU15" s="65"/>
      <c r="AV15" s="67">
        <v>3.2861579378597439E-3</v>
      </c>
      <c r="AW15" s="65">
        <v>1576</v>
      </c>
      <c r="AX15" s="67">
        <v>2.6006315109092194E-3</v>
      </c>
      <c r="AY15" s="65">
        <v>1080</v>
      </c>
      <c r="AZ15" s="67"/>
      <c r="BA15" s="65"/>
      <c r="BB15" s="67"/>
      <c r="BC15" s="65"/>
      <c r="BD15" s="67"/>
      <c r="BE15" s="65"/>
      <c r="BF15" s="67">
        <v>3.1672791616016494E-3</v>
      </c>
      <c r="BG15" s="65">
        <v>2023</v>
      </c>
      <c r="BH15" s="67">
        <v>3.0259090014532223E-3</v>
      </c>
      <c r="BI15" s="65">
        <v>546</v>
      </c>
      <c r="BJ15" s="67">
        <v>1.0506132691071963E-3</v>
      </c>
      <c r="BK15" s="65">
        <v>81</v>
      </c>
    </row>
    <row r="16" spans="1:187" x14ac:dyDescent="0.25">
      <c r="A16" s="40" t="s">
        <v>795</v>
      </c>
      <c r="B16" s="67"/>
      <c r="C16" s="65"/>
      <c r="D16" s="67"/>
      <c r="E16" s="65"/>
      <c r="F16" s="67"/>
      <c r="G16" s="65"/>
      <c r="H16" s="67">
        <v>0.12372465994880255</v>
      </c>
      <c r="I16" s="65">
        <v>2656</v>
      </c>
      <c r="J16" s="67">
        <v>8.5152787299976149E-2</v>
      </c>
      <c r="K16" s="65">
        <v>748</v>
      </c>
      <c r="L16" s="67">
        <v>0.13910336662375464</v>
      </c>
      <c r="M16" s="65">
        <v>1908</v>
      </c>
      <c r="N16" s="67"/>
      <c r="O16" s="65"/>
      <c r="P16" s="67"/>
      <c r="Q16" s="65"/>
      <c r="R16" s="67">
        <v>8.952006201667384E-2</v>
      </c>
      <c r="S16" s="65">
        <v>560</v>
      </c>
      <c r="T16" s="67">
        <v>0.13172717669201209</v>
      </c>
      <c r="U16" s="65">
        <v>2096</v>
      </c>
      <c r="V16" s="67"/>
      <c r="W16" s="65"/>
      <c r="X16" s="67"/>
      <c r="Y16" s="65"/>
      <c r="Z16" s="67"/>
      <c r="AA16" s="65"/>
      <c r="AB16" s="67">
        <v>0.1196413467094896</v>
      </c>
      <c r="AC16" s="65">
        <v>2130</v>
      </c>
      <c r="AD16" s="67">
        <v>0.1375067179820271</v>
      </c>
      <c r="AE16" s="65">
        <v>526</v>
      </c>
      <c r="AF16" s="67"/>
      <c r="AG16" s="65"/>
      <c r="AH16" s="67"/>
      <c r="AI16" s="65"/>
      <c r="AJ16" s="67">
        <v>0.11262175561660996</v>
      </c>
      <c r="AK16" s="65">
        <v>1378</v>
      </c>
      <c r="AL16" s="67">
        <v>0.13693460321677603</v>
      </c>
      <c r="AM16" s="65">
        <v>1278</v>
      </c>
      <c r="AN16" s="67"/>
      <c r="AO16" s="65"/>
      <c r="AP16" s="67"/>
      <c r="AQ16" s="65"/>
      <c r="AR16" s="67"/>
      <c r="AS16" s="65"/>
      <c r="AT16" s="67"/>
      <c r="AU16" s="65"/>
      <c r="AV16" s="67"/>
      <c r="AW16" s="65"/>
      <c r="AX16" s="67">
        <v>3.2848359092185947E-2</v>
      </c>
      <c r="AY16" s="65">
        <v>1080</v>
      </c>
      <c r="AZ16" s="67"/>
      <c r="BA16" s="65"/>
      <c r="BB16" s="67"/>
      <c r="BC16" s="65"/>
      <c r="BD16" s="67"/>
      <c r="BE16" s="65"/>
      <c r="BF16" s="67">
        <v>0.10512785475966498</v>
      </c>
      <c r="BG16" s="65">
        <v>2023</v>
      </c>
      <c r="BH16" s="67">
        <v>0.1726174143901065</v>
      </c>
      <c r="BI16" s="65">
        <v>546</v>
      </c>
      <c r="BJ16" s="67">
        <v>0.21160961836028971</v>
      </c>
      <c r="BK16" s="65">
        <v>81</v>
      </c>
    </row>
    <row r="17" spans="1:63" x14ac:dyDescent="0.25">
      <c r="A17" s="40" t="s">
        <v>796</v>
      </c>
      <c r="B17" s="67"/>
      <c r="C17" s="65"/>
      <c r="D17" s="67"/>
      <c r="E17" s="65"/>
      <c r="F17" s="67"/>
      <c r="G17" s="65"/>
      <c r="H17" s="67">
        <v>3.8952913065505766E-2</v>
      </c>
      <c r="I17" s="65">
        <v>2656</v>
      </c>
      <c r="J17" s="67">
        <v>3.1167734937110142E-2</v>
      </c>
      <c r="K17" s="65">
        <v>748</v>
      </c>
      <c r="L17" s="67">
        <v>4.2056883980760032E-2</v>
      </c>
      <c r="M17" s="65">
        <v>1908</v>
      </c>
      <c r="N17" s="67"/>
      <c r="O17" s="65"/>
      <c r="P17" s="67"/>
      <c r="Q17" s="65"/>
      <c r="R17" s="67">
        <v>2.3355440747185575E-2</v>
      </c>
      <c r="S17" s="65">
        <v>560</v>
      </c>
      <c r="T17" s="67">
        <v>4.2602101798166196E-2</v>
      </c>
      <c r="U17" s="65">
        <v>2096</v>
      </c>
      <c r="V17" s="67"/>
      <c r="W17" s="65"/>
      <c r="X17" s="67"/>
      <c r="Y17" s="65"/>
      <c r="Z17" s="67"/>
      <c r="AA17" s="65"/>
      <c r="AB17" s="67">
        <v>4.0305149527407005E-2</v>
      </c>
      <c r="AC17" s="65">
        <v>2130</v>
      </c>
      <c r="AD17" s="67">
        <v>3.4388824958539739E-2</v>
      </c>
      <c r="AE17" s="65">
        <v>526</v>
      </c>
      <c r="AF17" s="67"/>
      <c r="AG17" s="65"/>
      <c r="AH17" s="67"/>
      <c r="AI17" s="65"/>
      <c r="AJ17" s="67">
        <v>2.5092020764598155E-2</v>
      </c>
      <c r="AK17" s="65">
        <v>1378</v>
      </c>
      <c r="AL17" s="67">
        <v>5.5444237809030857E-2</v>
      </c>
      <c r="AM17" s="65">
        <v>1278</v>
      </c>
      <c r="AN17" s="67"/>
      <c r="AO17" s="65"/>
      <c r="AP17" s="67"/>
      <c r="AQ17" s="65"/>
      <c r="AR17" s="67"/>
      <c r="AS17" s="65"/>
      <c r="AT17" s="67"/>
      <c r="AU17" s="65"/>
      <c r="AV17" s="67">
        <v>0.22405370352684936</v>
      </c>
      <c r="AW17" s="65">
        <v>3152</v>
      </c>
      <c r="AX17" s="67">
        <v>4.6118365473892288E-3</v>
      </c>
      <c r="AY17" s="65">
        <v>1080</v>
      </c>
      <c r="AZ17" s="67"/>
      <c r="BA17" s="65"/>
      <c r="BB17" s="67"/>
      <c r="BC17" s="65"/>
      <c r="BD17" s="67"/>
      <c r="BE17" s="65"/>
      <c r="BF17" s="67">
        <v>3.5607186350176824E-2</v>
      </c>
      <c r="BG17" s="65">
        <v>2023</v>
      </c>
      <c r="BH17" s="67">
        <v>5.2033811573524137E-2</v>
      </c>
      <c r="BI17" s="65">
        <v>546</v>
      </c>
      <c r="BJ17" s="67">
        <v>2.8690725840283083E-2</v>
      </c>
      <c r="BK17" s="65">
        <v>81</v>
      </c>
    </row>
    <row r="18" spans="1:63" x14ac:dyDescent="0.25">
      <c r="A18" s="40" t="s">
        <v>797</v>
      </c>
      <c r="B18" s="67"/>
      <c r="C18" s="65"/>
      <c r="D18" s="67"/>
      <c r="E18" s="65"/>
      <c r="F18" s="67"/>
      <c r="G18" s="65"/>
      <c r="H18" s="67">
        <v>6.9297420799137879E-2</v>
      </c>
      <c r="I18" s="65">
        <v>2656</v>
      </c>
      <c r="J18" s="67">
        <v>7.433644566521691E-2</v>
      </c>
      <c r="K18" s="65">
        <v>748</v>
      </c>
      <c r="L18" s="67">
        <v>6.7288348383889793E-2</v>
      </c>
      <c r="M18" s="65">
        <v>1908</v>
      </c>
      <c r="N18" s="67"/>
      <c r="O18" s="65"/>
      <c r="P18" s="67"/>
      <c r="Q18" s="65"/>
      <c r="R18" s="67">
        <v>5.6439284501153229E-2</v>
      </c>
      <c r="S18" s="65">
        <v>560</v>
      </c>
      <c r="T18" s="67">
        <v>7.2305713754817966E-2</v>
      </c>
      <c r="U18" s="65">
        <v>2096</v>
      </c>
      <c r="V18" s="67"/>
      <c r="W18" s="65"/>
      <c r="X18" s="67"/>
      <c r="Y18" s="65"/>
      <c r="Z18" s="67"/>
      <c r="AA18" s="65"/>
      <c r="AB18" s="67">
        <v>6.7377550183529519E-2</v>
      </c>
      <c r="AC18" s="65">
        <v>2130</v>
      </c>
      <c r="AD18" s="67">
        <v>7.5777395929590777E-2</v>
      </c>
      <c r="AE18" s="65">
        <v>526</v>
      </c>
      <c r="AF18" s="67"/>
      <c r="AG18" s="65"/>
      <c r="AH18" s="67"/>
      <c r="AI18" s="65"/>
      <c r="AJ18" s="67">
        <v>6.0896129473506477E-2</v>
      </c>
      <c r="AK18" s="65">
        <v>1378</v>
      </c>
      <c r="AL18" s="67">
        <v>7.9293056037345142E-2</v>
      </c>
      <c r="AM18" s="65">
        <v>1278</v>
      </c>
      <c r="AN18" s="67"/>
      <c r="AO18" s="65"/>
      <c r="AP18" s="67"/>
      <c r="AQ18" s="65"/>
      <c r="AR18" s="67"/>
      <c r="AS18" s="65"/>
      <c r="AT18" s="67"/>
      <c r="AU18" s="65"/>
      <c r="AV18" s="67">
        <v>8.8219126395861588E-2</v>
      </c>
      <c r="AW18" s="65">
        <v>1576</v>
      </c>
      <c r="AX18" s="67">
        <v>3.0694036543846247E-2</v>
      </c>
      <c r="AY18" s="65">
        <v>1080</v>
      </c>
      <c r="AZ18" s="67"/>
      <c r="BA18" s="65"/>
      <c r="BB18" s="67"/>
      <c r="BC18" s="65"/>
      <c r="BD18" s="67"/>
      <c r="BE18" s="65"/>
      <c r="BF18" s="67">
        <v>6.4926757819690747E-2</v>
      </c>
      <c r="BG18" s="65">
        <v>2023</v>
      </c>
      <c r="BH18" s="67">
        <v>8.5015719390350464E-2</v>
      </c>
      <c r="BI18" s="65">
        <v>546</v>
      </c>
      <c r="BJ18" s="67">
        <v>6.653447078204279E-2</v>
      </c>
      <c r="BK18" s="65">
        <v>81</v>
      </c>
    </row>
    <row r="19" spans="1:63" x14ac:dyDescent="0.25">
      <c r="A19" s="40" t="s">
        <v>742</v>
      </c>
      <c r="B19" s="67"/>
      <c r="C19" s="65"/>
      <c r="D19" s="67"/>
      <c r="E19" s="65"/>
      <c r="F19" s="67"/>
      <c r="G19" s="65"/>
      <c r="H19" s="67">
        <v>0.41467669333332269</v>
      </c>
      <c r="I19" s="65">
        <v>2656</v>
      </c>
      <c r="J19" s="67">
        <v>0.38106248287004213</v>
      </c>
      <c r="K19" s="65">
        <v>748</v>
      </c>
      <c r="L19" s="67">
        <v>0.42807876710690768</v>
      </c>
      <c r="M19" s="65">
        <v>1908</v>
      </c>
      <c r="N19" s="67"/>
      <c r="O19" s="65"/>
      <c r="P19" s="67"/>
      <c r="Q19" s="65"/>
      <c r="R19" s="67">
        <v>0.41170427778149921</v>
      </c>
      <c r="S19" s="65">
        <v>560</v>
      </c>
      <c r="T19" s="67">
        <v>0.41537212045889343</v>
      </c>
      <c r="U19" s="65">
        <v>2096</v>
      </c>
      <c r="V19" s="67"/>
      <c r="W19" s="65"/>
      <c r="X19" s="67"/>
      <c r="Y19" s="65"/>
      <c r="Z19" s="67"/>
      <c r="AA19" s="65"/>
      <c r="AB19" s="67">
        <v>0.42579169341645673</v>
      </c>
      <c r="AC19" s="65">
        <v>2130</v>
      </c>
      <c r="AD19" s="67">
        <v>0.37716118394006737</v>
      </c>
      <c r="AE19" s="65">
        <v>526</v>
      </c>
      <c r="AF19" s="67"/>
      <c r="AG19" s="65"/>
      <c r="AH19" s="67"/>
      <c r="AI19" s="65"/>
      <c r="AJ19" s="67">
        <v>0.43596022446641503</v>
      </c>
      <c r="AK19" s="65">
        <v>1378</v>
      </c>
      <c r="AL19" s="67">
        <v>0.38935410832328193</v>
      </c>
      <c r="AM19" s="65">
        <v>1278</v>
      </c>
      <c r="AN19" s="67"/>
      <c r="AO19" s="65"/>
      <c r="AP19" s="67"/>
      <c r="AQ19" s="65"/>
      <c r="AR19" s="67"/>
      <c r="AS19" s="65"/>
      <c r="AT19" s="67"/>
      <c r="AU19" s="65"/>
      <c r="AV19" s="67">
        <v>0.43195325965835019</v>
      </c>
      <c r="AW19" s="65">
        <v>1576</v>
      </c>
      <c r="AX19" s="67">
        <v>0.3794296631410472</v>
      </c>
      <c r="AY19" s="65">
        <v>1080</v>
      </c>
      <c r="AZ19" s="67"/>
      <c r="BA19" s="65"/>
      <c r="BB19" s="67"/>
      <c r="BC19" s="65"/>
      <c r="BD19" s="67"/>
      <c r="BE19" s="65"/>
      <c r="BF19" s="67">
        <v>0.4163589082710934</v>
      </c>
      <c r="BG19" s="65">
        <v>2023</v>
      </c>
      <c r="BH19" s="67">
        <v>0.40804206202374199</v>
      </c>
      <c r="BI19" s="65">
        <v>546</v>
      </c>
      <c r="BJ19" s="67">
        <v>0.43679986702392698</v>
      </c>
      <c r="BK19" s="65">
        <v>81</v>
      </c>
    </row>
    <row r="20" spans="1:63" x14ac:dyDescent="0.25">
      <c r="A20" s="64" t="s">
        <v>425</v>
      </c>
      <c r="B20" s="67"/>
      <c r="C20" s="65"/>
      <c r="D20" s="67"/>
      <c r="E20" s="65"/>
      <c r="F20" s="67"/>
      <c r="G20" s="65"/>
      <c r="H20" s="67"/>
      <c r="I20" s="65"/>
      <c r="J20" s="67"/>
      <c r="K20" s="65"/>
      <c r="L20" s="67"/>
      <c r="M20" s="65"/>
      <c r="N20" s="67"/>
      <c r="O20" s="65"/>
      <c r="P20" s="67"/>
      <c r="Q20" s="65"/>
      <c r="R20" s="67"/>
      <c r="S20" s="65"/>
      <c r="T20" s="67"/>
      <c r="U20" s="65"/>
      <c r="V20" s="67"/>
      <c r="W20" s="65"/>
      <c r="X20" s="67"/>
      <c r="Y20" s="65"/>
      <c r="Z20" s="67"/>
      <c r="AA20" s="65"/>
      <c r="AB20" s="67"/>
      <c r="AC20" s="65"/>
      <c r="AD20" s="67"/>
      <c r="AE20" s="65"/>
      <c r="AF20" s="67"/>
      <c r="AG20" s="65"/>
      <c r="AH20" s="67"/>
      <c r="AI20" s="65"/>
      <c r="AJ20" s="67"/>
      <c r="AK20" s="65"/>
      <c r="AL20" s="67"/>
      <c r="AM20" s="65"/>
      <c r="AN20" s="67"/>
      <c r="AO20" s="65"/>
      <c r="AP20" s="67"/>
      <c r="AQ20" s="65"/>
      <c r="AR20" s="67"/>
      <c r="AS20" s="65"/>
      <c r="AT20" s="67"/>
      <c r="AU20" s="65"/>
      <c r="AV20" s="67"/>
      <c r="AW20" s="65"/>
      <c r="AX20" s="67"/>
      <c r="AY20" s="65"/>
      <c r="AZ20" s="67"/>
      <c r="BA20" s="65"/>
      <c r="BB20" s="67"/>
      <c r="BC20" s="65"/>
      <c r="BD20" s="67"/>
      <c r="BE20" s="65"/>
      <c r="BF20" s="67"/>
      <c r="BG20" s="65"/>
      <c r="BH20" s="67"/>
      <c r="BI20" s="65"/>
      <c r="BJ20" s="67"/>
      <c r="BK20" s="65"/>
    </row>
    <row r="21" spans="1:63" x14ac:dyDescent="0.25">
      <c r="A21" s="68" t="s">
        <v>21</v>
      </c>
      <c r="B21" s="67"/>
      <c r="C21" s="65"/>
      <c r="D21" s="67"/>
      <c r="E21" s="65"/>
      <c r="F21" s="67"/>
      <c r="G21" s="65"/>
      <c r="H21" s="67"/>
      <c r="I21" s="65"/>
      <c r="J21" s="67"/>
      <c r="K21" s="65"/>
      <c r="L21" s="67"/>
      <c r="M21" s="65"/>
      <c r="N21" s="67"/>
      <c r="O21" s="65"/>
      <c r="P21" s="67"/>
      <c r="Q21" s="65"/>
      <c r="R21" s="67"/>
      <c r="S21" s="65"/>
      <c r="T21" s="67"/>
      <c r="U21" s="65"/>
      <c r="V21" s="67"/>
      <c r="W21" s="65"/>
      <c r="X21" s="67"/>
      <c r="Y21" s="65"/>
      <c r="Z21" s="67"/>
      <c r="AA21" s="65"/>
      <c r="AB21" s="67"/>
      <c r="AC21" s="65"/>
      <c r="AD21" s="67"/>
      <c r="AE21" s="65"/>
      <c r="AF21" s="67"/>
      <c r="AG21" s="65"/>
      <c r="AH21" s="67"/>
      <c r="AI21" s="65"/>
      <c r="AJ21" s="67"/>
      <c r="AK21" s="65"/>
      <c r="AL21" s="67"/>
      <c r="AM21" s="65"/>
      <c r="AN21" s="67"/>
      <c r="AO21" s="65"/>
      <c r="AP21" s="67"/>
      <c r="AQ21" s="65"/>
      <c r="AR21" s="67"/>
      <c r="AS21" s="65"/>
      <c r="AT21" s="67"/>
      <c r="AU21" s="65"/>
      <c r="AV21" s="67"/>
      <c r="AW21" s="65"/>
      <c r="AX21" s="67"/>
      <c r="AY21" s="65"/>
      <c r="AZ21" s="67"/>
      <c r="BA21" s="65"/>
      <c r="BB21" s="67"/>
      <c r="BC21" s="65"/>
      <c r="BD21" s="67"/>
      <c r="BE21" s="65"/>
      <c r="BF21" s="67"/>
      <c r="BG21" s="65"/>
      <c r="BH21" s="67"/>
      <c r="BI21" s="65"/>
      <c r="BJ21" s="67"/>
      <c r="BK21" s="65"/>
    </row>
    <row r="22" spans="1:63" x14ac:dyDescent="0.25">
      <c r="A22" s="40" t="s">
        <v>0</v>
      </c>
      <c r="B22" s="67"/>
      <c r="C22" s="65"/>
      <c r="D22" s="67"/>
      <c r="E22" s="65"/>
      <c r="F22" s="67"/>
      <c r="G22" s="65"/>
      <c r="H22" s="67">
        <v>0.54900701186055956</v>
      </c>
      <c r="I22" s="65">
        <v>4954</v>
      </c>
      <c r="J22" s="67">
        <v>0.60089197429285213</v>
      </c>
      <c r="K22" s="65">
        <v>1518</v>
      </c>
      <c r="L22" s="67">
        <v>0.5301834061351951</v>
      </c>
      <c r="M22" s="65">
        <v>3435</v>
      </c>
      <c r="N22" s="67"/>
      <c r="O22" s="65"/>
      <c r="P22" s="67"/>
      <c r="Q22" s="65"/>
      <c r="R22" s="67">
        <v>0.69166977461869739</v>
      </c>
      <c r="S22" s="65">
        <v>1463</v>
      </c>
      <c r="T22" s="67"/>
      <c r="U22" s="65"/>
      <c r="V22" s="67">
        <v>0.50083489802505665</v>
      </c>
      <c r="W22" s="65">
        <v>3486</v>
      </c>
      <c r="X22" s="67"/>
      <c r="Y22" s="65"/>
      <c r="Z22" s="67"/>
      <c r="AA22" s="65"/>
      <c r="AB22" s="67">
        <v>0.59639795569736243</v>
      </c>
      <c r="AC22" s="65">
        <v>2825</v>
      </c>
      <c r="AD22" s="67">
        <v>0.49257930919707316</v>
      </c>
      <c r="AE22" s="65">
        <v>2129</v>
      </c>
      <c r="AF22" s="67"/>
      <c r="AG22" s="65"/>
      <c r="AH22" s="67"/>
      <c r="AI22" s="65"/>
      <c r="AJ22" s="67">
        <v>0.73520989144316995</v>
      </c>
      <c r="AK22" s="65">
        <v>141</v>
      </c>
      <c r="AL22" s="67">
        <v>0.54460887387290613</v>
      </c>
      <c r="AM22" s="65">
        <v>4808</v>
      </c>
      <c r="AN22" s="67"/>
      <c r="AO22" s="65"/>
      <c r="AP22" s="67"/>
      <c r="AQ22" s="65"/>
      <c r="AR22" s="67"/>
      <c r="AS22" s="65"/>
      <c r="AT22" s="67"/>
      <c r="AU22" s="65"/>
      <c r="AV22" s="67">
        <v>0.46841388358104163</v>
      </c>
      <c r="AW22" s="65">
        <v>3272</v>
      </c>
      <c r="AX22" s="67">
        <v>0.76707537311515361</v>
      </c>
      <c r="AY22" s="65">
        <v>1682</v>
      </c>
      <c r="AZ22" s="67"/>
      <c r="BA22" s="65"/>
      <c r="BB22" s="67"/>
      <c r="BC22" s="65"/>
      <c r="BD22" s="67"/>
      <c r="BE22" s="65"/>
      <c r="BF22" s="67">
        <v>0.62592532660688904</v>
      </c>
      <c r="BG22" s="65">
        <v>1572</v>
      </c>
      <c r="BH22" s="67">
        <v>0.51715058409250014</v>
      </c>
      <c r="BI22" s="65">
        <v>1801</v>
      </c>
      <c r="BJ22" s="67">
        <v>0.55027074213629223</v>
      </c>
      <c r="BK22" s="65">
        <v>1344</v>
      </c>
    </row>
    <row r="23" spans="1:63" x14ac:dyDescent="0.25">
      <c r="A23" s="63" t="s">
        <v>416</v>
      </c>
      <c r="B23" s="67"/>
      <c r="C23" s="65"/>
      <c r="D23" s="67"/>
      <c r="E23" s="65"/>
      <c r="F23" s="67"/>
      <c r="G23" s="65"/>
      <c r="H23" s="67"/>
      <c r="I23" s="65"/>
      <c r="J23" s="67"/>
      <c r="K23" s="65"/>
      <c r="L23" s="67"/>
      <c r="M23" s="65"/>
      <c r="N23" s="67"/>
      <c r="O23" s="65"/>
      <c r="P23" s="67"/>
      <c r="Q23" s="65"/>
      <c r="R23" s="67"/>
      <c r="S23" s="65"/>
      <c r="T23" s="67"/>
      <c r="U23" s="65"/>
      <c r="V23" s="67"/>
      <c r="W23" s="65"/>
      <c r="X23" s="67"/>
      <c r="Y23" s="65"/>
      <c r="Z23" s="67"/>
      <c r="AA23" s="65"/>
      <c r="AB23" s="67"/>
      <c r="AC23" s="65"/>
      <c r="AD23" s="67"/>
      <c r="AE23" s="65"/>
      <c r="AF23" s="67"/>
      <c r="AG23" s="65"/>
      <c r="AH23" s="67"/>
      <c r="AI23" s="65"/>
      <c r="AJ23" s="67"/>
      <c r="AK23" s="65"/>
      <c r="AL23" s="67"/>
      <c r="AM23" s="65"/>
      <c r="AN23" s="67"/>
      <c r="AO23" s="65"/>
      <c r="AP23" s="67"/>
      <c r="AQ23" s="65"/>
      <c r="AR23" s="67"/>
      <c r="AS23" s="65"/>
      <c r="AT23" s="67"/>
      <c r="AU23" s="65"/>
      <c r="AV23" s="67"/>
      <c r="AW23" s="65"/>
      <c r="AX23" s="67"/>
      <c r="AY23" s="65"/>
      <c r="AZ23" s="67"/>
      <c r="BA23" s="65"/>
      <c r="BB23" s="67"/>
      <c r="BC23" s="65"/>
      <c r="BD23" s="67"/>
      <c r="BE23" s="65"/>
      <c r="BF23" s="67"/>
      <c r="BG23" s="65"/>
      <c r="BH23" s="67"/>
      <c r="BI23" s="65"/>
      <c r="BJ23" s="67"/>
      <c r="BK23" s="65"/>
    </row>
    <row r="24" spans="1:63" x14ac:dyDescent="0.25">
      <c r="A24" s="64" t="s">
        <v>424</v>
      </c>
      <c r="B24" s="67"/>
      <c r="C24" s="65"/>
      <c r="D24" s="67"/>
      <c r="E24" s="65"/>
      <c r="F24" s="67"/>
      <c r="G24" s="65"/>
      <c r="H24" s="67"/>
      <c r="I24" s="65"/>
      <c r="J24" s="67"/>
      <c r="K24" s="65"/>
      <c r="L24" s="67"/>
      <c r="M24" s="65"/>
      <c r="N24" s="67"/>
      <c r="O24" s="65"/>
      <c r="P24" s="67"/>
      <c r="Q24" s="65"/>
      <c r="R24" s="67"/>
      <c r="S24" s="65"/>
      <c r="T24" s="67"/>
      <c r="U24" s="65"/>
      <c r="V24" s="67"/>
      <c r="W24" s="65"/>
      <c r="X24" s="67"/>
      <c r="Y24" s="65"/>
      <c r="Z24" s="67"/>
      <c r="AA24" s="65"/>
      <c r="AB24" s="67"/>
      <c r="AC24" s="65"/>
      <c r="AD24" s="67"/>
      <c r="AE24" s="65"/>
      <c r="AF24" s="67"/>
      <c r="AG24" s="65"/>
      <c r="AH24" s="67"/>
      <c r="AI24" s="65"/>
      <c r="AJ24" s="67"/>
      <c r="AK24" s="65"/>
      <c r="AL24" s="67"/>
      <c r="AM24" s="65"/>
      <c r="AN24" s="67"/>
      <c r="AO24" s="65"/>
      <c r="AP24" s="67"/>
      <c r="AQ24" s="65"/>
      <c r="AR24" s="67"/>
      <c r="AS24" s="65"/>
      <c r="AT24" s="67"/>
      <c r="AU24" s="65"/>
      <c r="AV24" s="67"/>
      <c r="AW24" s="65"/>
      <c r="AX24" s="67"/>
      <c r="AY24" s="65"/>
      <c r="AZ24" s="67"/>
      <c r="BA24" s="65"/>
      <c r="BB24" s="67"/>
      <c r="BC24" s="65"/>
      <c r="BD24" s="67"/>
      <c r="BE24" s="65"/>
      <c r="BF24" s="67"/>
      <c r="BG24" s="65"/>
      <c r="BH24" s="67"/>
      <c r="BI24" s="65"/>
      <c r="BJ24" s="67"/>
      <c r="BK24" s="65"/>
    </row>
    <row r="25" spans="1:63" x14ac:dyDescent="0.25">
      <c r="A25" s="68" t="s">
        <v>21</v>
      </c>
      <c r="B25" s="67"/>
      <c r="C25" s="65"/>
      <c r="D25" s="67"/>
      <c r="E25" s="65"/>
      <c r="F25" s="67"/>
      <c r="G25" s="65"/>
      <c r="H25" s="67"/>
      <c r="I25" s="65"/>
      <c r="J25" s="67"/>
      <c r="K25" s="65"/>
      <c r="L25" s="67"/>
      <c r="M25" s="65"/>
      <c r="N25" s="67"/>
      <c r="O25" s="65"/>
      <c r="P25" s="67"/>
      <c r="Q25" s="65"/>
      <c r="R25" s="67"/>
      <c r="S25" s="65"/>
      <c r="T25" s="67"/>
      <c r="U25" s="65"/>
      <c r="V25" s="67"/>
      <c r="W25" s="65"/>
      <c r="X25" s="67"/>
      <c r="Y25" s="65"/>
      <c r="Z25" s="67"/>
      <c r="AA25" s="65"/>
      <c r="AB25" s="67"/>
      <c r="AC25" s="65"/>
      <c r="AD25" s="67"/>
      <c r="AE25" s="65"/>
      <c r="AF25" s="67"/>
      <c r="AG25" s="65"/>
      <c r="AH25" s="67"/>
      <c r="AI25" s="65"/>
      <c r="AJ25" s="67"/>
      <c r="AK25" s="65"/>
      <c r="AL25" s="67"/>
      <c r="AM25" s="65"/>
      <c r="AN25" s="67"/>
      <c r="AO25" s="65"/>
      <c r="AP25" s="67"/>
      <c r="AQ25" s="65"/>
      <c r="AR25" s="67"/>
      <c r="AS25" s="65"/>
      <c r="AT25" s="67"/>
      <c r="AU25" s="65"/>
      <c r="AV25" s="67"/>
      <c r="AW25" s="65"/>
      <c r="AX25" s="67"/>
      <c r="AY25" s="65"/>
      <c r="AZ25" s="67"/>
      <c r="BA25" s="65"/>
      <c r="BB25" s="67"/>
      <c r="BC25" s="65"/>
      <c r="BD25" s="67"/>
      <c r="BE25" s="65"/>
      <c r="BF25" s="67"/>
      <c r="BG25" s="65"/>
      <c r="BH25" s="67"/>
      <c r="BI25" s="65"/>
      <c r="BJ25" s="67"/>
      <c r="BK25" s="65"/>
    </row>
    <row r="26" spans="1:63" x14ac:dyDescent="0.25">
      <c r="A26" s="40" t="s">
        <v>0</v>
      </c>
      <c r="B26" s="67"/>
      <c r="C26" s="65"/>
      <c r="D26" s="67"/>
      <c r="E26" s="65"/>
      <c r="F26" s="67"/>
      <c r="G26" s="65"/>
      <c r="H26" s="67">
        <v>3.0475994397105082E-3</v>
      </c>
      <c r="I26" s="65">
        <v>3352</v>
      </c>
      <c r="J26" s="67">
        <v>5.7650480157702055E-3</v>
      </c>
      <c r="K26" s="65">
        <v>955</v>
      </c>
      <c r="L26" s="67">
        <v>1.9481997743310757E-3</v>
      </c>
      <c r="M26" s="65">
        <v>2397</v>
      </c>
      <c r="N26" s="67"/>
      <c r="O26" s="65"/>
      <c r="P26" s="67"/>
      <c r="Q26" s="65"/>
      <c r="R26" s="67">
        <v>8.9665149584054592E-3</v>
      </c>
      <c r="S26" s="65">
        <v>725</v>
      </c>
      <c r="T26" s="67">
        <v>1.6081932707981263E-3</v>
      </c>
      <c r="U26" s="65">
        <v>2626</v>
      </c>
      <c r="V26" s="67"/>
      <c r="W26" s="65"/>
      <c r="X26" s="67"/>
      <c r="Y26" s="65"/>
      <c r="Z26" s="67"/>
      <c r="AA26" s="65"/>
      <c r="AB26" s="67">
        <v>3.9483817641454274E-3</v>
      </c>
      <c r="AC26" s="65">
        <v>2689</v>
      </c>
      <c r="AD26" s="67">
        <v>0</v>
      </c>
      <c r="AE26" s="65">
        <v>663</v>
      </c>
      <c r="AF26" s="67"/>
      <c r="AG26" s="65"/>
      <c r="AH26" s="67"/>
      <c r="AI26" s="65"/>
      <c r="AJ26" s="67">
        <v>5.5770847559997502E-3</v>
      </c>
      <c r="AK26" s="65">
        <v>1757</v>
      </c>
      <c r="AL26" s="67">
        <v>0</v>
      </c>
      <c r="AM26" s="65">
        <v>1595</v>
      </c>
      <c r="AN26" s="67"/>
      <c r="AO26" s="65"/>
      <c r="AP26" s="67"/>
      <c r="AQ26" s="65"/>
      <c r="AR26" s="67"/>
      <c r="AS26" s="65"/>
      <c r="AT26" s="67"/>
      <c r="AU26" s="65"/>
      <c r="AV26" s="67">
        <v>1.0354261888230222E-3</v>
      </c>
      <c r="AW26" s="65">
        <v>1984</v>
      </c>
      <c r="AX26" s="67">
        <v>7.0230870369641764E-3</v>
      </c>
      <c r="AY26" s="65">
        <v>1368</v>
      </c>
      <c r="AZ26" s="67"/>
      <c r="BA26" s="65"/>
      <c r="BB26" s="67"/>
      <c r="BC26" s="65"/>
      <c r="BD26" s="67"/>
      <c r="BE26" s="65"/>
      <c r="BF26" s="67">
        <v>4.1004996945253223E-3</v>
      </c>
      <c r="BG26" s="65">
        <v>2550</v>
      </c>
      <c r="BH26" s="67">
        <v>0</v>
      </c>
      <c r="BI26" s="65">
        <v>682</v>
      </c>
      <c r="BJ26" s="67">
        <v>0</v>
      </c>
      <c r="BK26" s="65">
        <v>112</v>
      </c>
    </row>
    <row r="27" spans="1:63" x14ac:dyDescent="0.25">
      <c r="A27" s="40" t="s">
        <v>158</v>
      </c>
      <c r="B27" s="67"/>
      <c r="C27" s="65"/>
      <c r="D27" s="67"/>
      <c r="E27" s="65"/>
      <c r="F27" s="67"/>
      <c r="G27" s="65"/>
      <c r="H27" s="67">
        <v>2.2915335893046097E-2</v>
      </c>
      <c r="I27" s="65">
        <v>3352</v>
      </c>
      <c r="J27" s="67">
        <v>2.5061920896452792E-2</v>
      </c>
      <c r="K27" s="65">
        <v>955</v>
      </c>
      <c r="L27" s="67">
        <v>2.2046890817306791E-2</v>
      </c>
      <c r="M27" s="65">
        <v>2397</v>
      </c>
      <c r="N27" s="67"/>
      <c r="O27" s="65"/>
      <c r="P27" s="67"/>
      <c r="Q27" s="65"/>
      <c r="R27" s="67">
        <v>2.870975837650433E-2</v>
      </c>
      <c r="S27" s="65">
        <v>725</v>
      </c>
      <c r="T27" s="67">
        <v>2.1507783321435717E-2</v>
      </c>
      <c r="U27" s="65">
        <v>2626</v>
      </c>
      <c r="V27" s="67"/>
      <c r="W27" s="65"/>
      <c r="X27" s="67"/>
      <c r="Y27" s="65"/>
      <c r="Z27" s="67"/>
      <c r="AA27" s="65"/>
      <c r="AB27" s="67">
        <v>2.7335146188860283E-2</v>
      </c>
      <c r="AC27" s="65">
        <v>2689</v>
      </c>
      <c r="AD27" s="67">
        <v>7.9618770875572523E-3</v>
      </c>
      <c r="AE27" s="65">
        <v>663</v>
      </c>
      <c r="AF27" s="67"/>
      <c r="AG27" s="65"/>
      <c r="AH27" s="67"/>
      <c r="AI27" s="65"/>
      <c r="AJ27" s="67">
        <v>2.8996870988274678E-2</v>
      </c>
      <c r="AK27" s="65">
        <v>1757</v>
      </c>
      <c r="AL27" s="67">
        <v>1.5588120815163004E-2</v>
      </c>
      <c r="AM27" s="65">
        <v>1595</v>
      </c>
      <c r="AN27" s="67"/>
      <c r="AO27" s="65"/>
      <c r="AP27" s="67"/>
      <c r="AQ27" s="65"/>
      <c r="AR27" s="67"/>
      <c r="AS27" s="65"/>
      <c r="AT27" s="67"/>
      <c r="AU27" s="65"/>
      <c r="AV27" s="67">
        <v>2.4508516499836153E-2</v>
      </c>
      <c r="AW27" s="65">
        <v>1984</v>
      </c>
      <c r="AX27" s="67">
        <v>1.9767659747522634E-2</v>
      </c>
      <c r="AY27" s="65">
        <v>1368</v>
      </c>
      <c r="AZ27" s="67"/>
      <c r="BA27" s="65"/>
      <c r="BB27" s="67"/>
      <c r="BC27" s="65"/>
      <c r="BD27" s="67"/>
      <c r="BE27" s="65"/>
      <c r="BF27" s="67">
        <v>2.6416890972149953E-2</v>
      </c>
      <c r="BG27" s="65">
        <v>2550</v>
      </c>
      <c r="BH27" s="67">
        <v>1.3755104169737145E-2</v>
      </c>
      <c r="BI27" s="65">
        <v>682</v>
      </c>
      <c r="BJ27" s="67">
        <v>7.7348760810248343E-3</v>
      </c>
      <c r="BK27" s="65">
        <v>112</v>
      </c>
    </row>
    <row r="28" spans="1:63" x14ac:dyDescent="0.25">
      <c r="A28" s="40" t="s">
        <v>740</v>
      </c>
      <c r="B28" s="67"/>
      <c r="C28" s="65"/>
      <c r="D28" s="67"/>
      <c r="E28" s="65"/>
      <c r="F28" s="67"/>
      <c r="G28" s="65"/>
      <c r="H28" s="67">
        <v>7.8335627930030863E-2</v>
      </c>
      <c r="I28" s="65">
        <v>3352</v>
      </c>
      <c r="J28" s="67">
        <v>7.9800621134598237E-2</v>
      </c>
      <c r="K28" s="65">
        <v>955</v>
      </c>
      <c r="L28" s="67">
        <v>7.7742934823315318E-2</v>
      </c>
      <c r="M28" s="65">
        <v>2397</v>
      </c>
      <c r="N28" s="67"/>
      <c r="O28" s="65"/>
      <c r="P28" s="67"/>
      <c r="Q28" s="65"/>
      <c r="R28" s="67">
        <v>0.22299862290996597</v>
      </c>
      <c r="S28" s="65">
        <v>725</v>
      </c>
      <c r="T28" s="67">
        <v>4.315570313380096E-2</v>
      </c>
      <c r="U28" s="65">
        <v>2626</v>
      </c>
      <c r="V28" s="67"/>
      <c r="W28" s="65"/>
      <c r="X28" s="67"/>
      <c r="Y28" s="65"/>
      <c r="Z28" s="67"/>
      <c r="AA28" s="65"/>
      <c r="AB28" s="67">
        <v>9.6313792762089831E-2</v>
      </c>
      <c r="AC28" s="65">
        <v>2689</v>
      </c>
      <c r="AD28" s="67">
        <v>1.7510450100773112E-2</v>
      </c>
      <c r="AE28" s="65">
        <v>663</v>
      </c>
      <c r="AF28" s="67"/>
      <c r="AG28" s="65"/>
      <c r="AH28" s="67"/>
      <c r="AI28" s="65"/>
      <c r="AJ28" s="67">
        <v>0.11673415788558565</v>
      </c>
      <c r="AK28" s="65">
        <v>1757</v>
      </c>
      <c r="AL28" s="67">
        <v>3.2071932456230141E-2</v>
      </c>
      <c r="AM28" s="65">
        <v>1595</v>
      </c>
      <c r="AN28" s="67"/>
      <c r="AO28" s="65"/>
      <c r="AP28" s="67"/>
      <c r="AQ28" s="65"/>
      <c r="AR28" s="67"/>
      <c r="AS28" s="65"/>
      <c r="AT28" s="67"/>
      <c r="AU28" s="65"/>
      <c r="AV28" s="67">
        <v>6.0668363994343444E-2</v>
      </c>
      <c r="AW28" s="65">
        <v>1984</v>
      </c>
      <c r="AX28" s="67">
        <v>0.11324116532486211</v>
      </c>
      <c r="AY28" s="65">
        <v>1368</v>
      </c>
      <c r="AZ28" s="67"/>
      <c r="BA28" s="65"/>
      <c r="BB28" s="67"/>
      <c r="BC28" s="65"/>
      <c r="BD28" s="67"/>
      <c r="BE28" s="65"/>
      <c r="BF28" s="67">
        <v>9.6766393992470792E-2</v>
      </c>
      <c r="BG28" s="65">
        <v>2550</v>
      </c>
      <c r="BH28" s="67">
        <v>2.810739446109629E-2</v>
      </c>
      <c r="BI28" s="65">
        <v>682</v>
      </c>
      <c r="BJ28" s="67">
        <v>7.7348760810248343E-3</v>
      </c>
      <c r="BK28" s="65">
        <v>112</v>
      </c>
    </row>
    <row r="29" spans="1:63" x14ac:dyDescent="0.25">
      <c r="A29" s="64" t="s">
        <v>425</v>
      </c>
      <c r="B29" s="67"/>
      <c r="C29" s="65"/>
      <c r="D29" s="67"/>
      <c r="E29" s="65"/>
      <c r="F29" s="67"/>
      <c r="G29" s="65"/>
      <c r="H29" s="67"/>
      <c r="I29" s="65"/>
      <c r="J29" s="67"/>
      <c r="K29" s="65"/>
      <c r="L29" s="67"/>
      <c r="M29" s="65"/>
      <c r="N29" s="67"/>
      <c r="O29" s="65"/>
      <c r="P29" s="67"/>
      <c r="Q29" s="65"/>
      <c r="R29" s="67"/>
      <c r="S29" s="65"/>
      <c r="T29" s="67"/>
      <c r="U29" s="65"/>
      <c r="V29" s="67"/>
      <c r="W29" s="65"/>
      <c r="X29" s="67"/>
      <c r="Y29" s="65"/>
      <c r="Z29" s="67"/>
      <c r="AA29" s="65"/>
      <c r="AB29" s="67"/>
      <c r="AC29" s="65"/>
      <c r="AD29" s="67"/>
      <c r="AE29" s="65"/>
      <c r="AF29" s="67"/>
      <c r="AG29" s="65"/>
      <c r="AH29" s="67"/>
      <c r="AI29" s="65"/>
      <c r="AJ29" s="67"/>
      <c r="AK29" s="65"/>
      <c r="AL29" s="67"/>
      <c r="AM29" s="65"/>
      <c r="AN29" s="67"/>
      <c r="AO29" s="65"/>
      <c r="AP29" s="67"/>
      <c r="AQ29" s="65"/>
      <c r="AR29" s="67"/>
      <c r="AS29" s="65"/>
      <c r="AT29" s="67"/>
      <c r="AU29" s="65"/>
      <c r="AV29" s="67"/>
      <c r="AW29" s="65"/>
      <c r="AX29" s="67"/>
      <c r="AY29" s="65"/>
      <c r="AZ29" s="67"/>
      <c r="BA29" s="65"/>
      <c r="BB29" s="67"/>
      <c r="BC29" s="65"/>
      <c r="BD29" s="67"/>
      <c r="BE29" s="65"/>
      <c r="BF29" s="67"/>
      <c r="BG29" s="65"/>
      <c r="BH29" s="67"/>
      <c r="BI29" s="65"/>
      <c r="BJ29" s="67"/>
      <c r="BK29" s="65"/>
    </row>
    <row r="30" spans="1:63" x14ac:dyDescent="0.25">
      <c r="A30" s="68" t="s">
        <v>21</v>
      </c>
      <c r="B30" s="67"/>
      <c r="C30" s="65"/>
      <c r="D30" s="67"/>
      <c r="E30" s="65"/>
      <c r="F30" s="67"/>
      <c r="G30" s="65"/>
      <c r="H30" s="67"/>
      <c r="I30" s="65"/>
      <c r="J30" s="67"/>
      <c r="K30" s="65"/>
      <c r="L30" s="67"/>
      <c r="M30" s="65"/>
      <c r="N30" s="67"/>
      <c r="O30" s="65"/>
      <c r="P30" s="67"/>
      <c r="Q30" s="65"/>
      <c r="R30" s="67"/>
      <c r="S30" s="65"/>
      <c r="T30" s="67"/>
      <c r="U30" s="65"/>
      <c r="V30" s="67"/>
      <c r="W30" s="65"/>
      <c r="X30" s="67"/>
      <c r="Y30" s="65"/>
      <c r="Z30" s="67"/>
      <c r="AA30" s="65"/>
      <c r="AB30" s="67"/>
      <c r="AC30" s="65"/>
      <c r="AD30" s="67"/>
      <c r="AE30" s="65"/>
      <c r="AF30" s="67"/>
      <c r="AG30" s="65"/>
      <c r="AH30" s="67"/>
      <c r="AI30" s="65"/>
      <c r="AJ30" s="67"/>
      <c r="AK30" s="65"/>
      <c r="AL30" s="67"/>
      <c r="AM30" s="65"/>
      <c r="AN30" s="67"/>
      <c r="AO30" s="65"/>
      <c r="AP30" s="67"/>
      <c r="AQ30" s="65"/>
      <c r="AR30" s="67"/>
      <c r="AS30" s="65"/>
      <c r="AT30" s="67"/>
      <c r="AU30" s="65"/>
      <c r="AV30" s="67"/>
      <c r="AW30" s="65"/>
      <c r="AX30" s="67"/>
      <c r="AY30" s="65"/>
      <c r="AZ30" s="67"/>
      <c r="BA30" s="65"/>
      <c r="BB30" s="67"/>
      <c r="BC30" s="65"/>
      <c r="BD30" s="67"/>
      <c r="BE30" s="65"/>
      <c r="BF30" s="67"/>
      <c r="BG30" s="65"/>
      <c r="BH30" s="67"/>
      <c r="BI30" s="65"/>
      <c r="BJ30" s="67"/>
      <c r="BK30" s="65"/>
    </row>
    <row r="31" spans="1:63" x14ac:dyDescent="0.25">
      <c r="A31" s="40" t="s">
        <v>752</v>
      </c>
      <c r="B31" s="67"/>
      <c r="C31" s="65"/>
      <c r="D31" s="67"/>
      <c r="E31" s="65"/>
      <c r="F31" s="67"/>
      <c r="G31" s="65"/>
      <c r="H31" s="67">
        <v>3.0096757335545985E-2</v>
      </c>
      <c r="I31" s="65">
        <v>4949</v>
      </c>
      <c r="J31" s="67">
        <v>2.2707252665398855E-2</v>
      </c>
      <c r="K31" s="65">
        <v>1516</v>
      </c>
      <c r="L31" s="67">
        <v>3.2757794267086596E-2</v>
      </c>
      <c r="M31" s="65">
        <v>3432</v>
      </c>
      <c r="N31" s="67"/>
      <c r="O31" s="65"/>
      <c r="P31" s="67"/>
      <c r="Q31" s="65"/>
      <c r="R31" s="67">
        <v>4.5597484436870672E-2</v>
      </c>
      <c r="S31" s="65">
        <v>1463</v>
      </c>
      <c r="T31" s="67"/>
      <c r="U31" s="65"/>
      <c r="V31" s="67">
        <v>2.489100479958524E-2</v>
      </c>
      <c r="W31" s="65">
        <v>3486</v>
      </c>
      <c r="X31" s="67"/>
      <c r="Y31" s="65"/>
      <c r="Z31" s="67"/>
      <c r="AA31" s="65"/>
      <c r="AB31" s="67">
        <v>3.796096546409726E-2</v>
      </c>
      <c r="AC31" s="65">
        <v>2823</v>
      </c>
      <c r="AD31" s="67">
        <v>2.071253746821131E-2</v>
      </c>
      <c r="AE31" s="65">
        <v>2126</v>
      </c>
      <c r="AF31" s="67"/>
      <c r="AG31" s="65"/>
      <c r="AH31" s="67"/>
      <c r="AI31" s="65"/>
      <c r="AJ31" s="67">
        <v>4.5824622802781968E-2</v>
      </c>
      <c r="AK31" s="65">
        <v>141</v>
      </c>
      <c r="AL31" s="67">
        <v>2.9742096908471606E-2</v>
      </c>
      <c r="AM31" s="65">
        <v>4808</v>
      </c>
      <c r="AN31" s="67"/>
      <c r="AO31" s="65"/>
      <c r="AP31" s="67"/>
      <c r="AQ31" s="65"/>
      <c r="AR31" s="67"/>
      <c r="AS31" s="65"/>
      <c r="AT31" s="67"/>
      <c r="AU31" s="65"/>
      <c r="AV31" s="67">
        <v>2.9960163839536175E-2</v>
      </c>
      <c r="AW31" s="65">
        <v>3271</v>
      </c>
      <c r="AX31" s="67">
        <v>3.0467616851400908E-2</v>
      </c>
      <c r="AY31" s="65">
        <v>1678</v>
      </c>
      <c r="AZ31" s="67"/>
      <c r="BA31" s="65"/>
      <c r="BB31" s="67"/>
      <c r="BC31" s="65"/>
      <c r="BD31" s="67"/>
      <c r="BE31" s="65"/>
      <c r="BF31" s="67">
        <v>3.0063580848005655E-2</v>
      </c>
      <c r="BG31" s="65">
        <v>1569</v>
      </c>
      <c r="BH31" s="67">
        <v>3.5127380780028569E-2</v>
      </c>
      <c r="BI31" s="65">
        <v>1800</v>
      </c>
      <c r="BJ31" s="67">
        <v>2.2616111097821578E-2</v>
      </c>
      <c r="BK31" s="65">
        <v>1344</v>
      </c>
    </row>
    <row r="32" spans="1:63" x14ac:dyDescent="0.25">
      <c r="A32" s="40" t="s">
        <v>434</v>
      </c>
      <c r="B32" s="67"/>
      <c r="C32" s="65"/>
      <c r="D32" s="67"/>
      <c r="E32" s="65"/>
      <c r="F32" s="67"/>
      <c r="G32" s="65"/>
      <c r="H32" s="67">
        <v>0.13444154466008057</v>
      </c>
      <c r="I32" s="65">
        <v>4949</v>
      </c>
      <c r="J32" s="67">
        <v>0.12105718524267822</v>
      </c>
      <c r="K32" s="65">
        <v>1516</v>
      </c>
      <c r="L32" s="67">
        <v>0.13883315403304897</v>
      </c>
      <c r="M32" s="65">
        <v>3432</v>
      </c>
      <c r="N32" s="67"/>
      <c r="O32" s="65"/>
      <c r="P32" s="67"/>
      <c r="Q32" s="65"/>
      <c r="R32" s="67">
        <v>0.25640869381774134</v>
      </c>
      <c r="S32" s="65">
        <v>1463</v>
      </c>
      <c r="T32" s="67"/>
      <c r="U32" s="65"/>
      <c r="V32" s="67">
        <v>9.3480188984246843E-2</v>
      </c>
      <c r="W32" s="65">
        <v>3486</v>
      </c>
      <c r="X32" s="67"/>
      <c r="Y32" s="65"/>
      <c r="Z32" s="67"/>
      <c r="AA32" s="65"/>
      <c r="AB32" s="67">
        <v>0.1735882108136555</v>
      </c>
      <c r="AC32" s="65">
        <v>2823</v>
      </c>
      <c r="AD32" s="67">
        <v>8.7728523303921432E-2</v>
      </c>
      <c r="AE32" s="65">
        <v>2126</v>
      </c>
      <c r="AF32" s="67"/>
      <c r="AG32" s="65"/>
      <c r="AH32" s="67"/>
      <c r="AI32" s="65"/>
      <c r="AJ32" s="67">
        <v>0.31606983905742186</v>
      </c>
      <c r="AK32" s="65">
        <v>141</v>
      </c>
      <c r="AL32" s="67">
        <v>0.13034586056398098</v>
      </c>
      <c r="AM32" s="65">
        <v>4808</v>
      </c>
      <c r="AN32" s="67"/>
      <c r="AO32" s="65"/>
      <c r="AP32" s="67"/>
      <c r="AQ32" s="65"/>
      <c r="AR32" s="67"/>
      <c r="AS32" s="65"/>
      <c r="AT32" s="67"/>
      <c r="AU32" s="65"/>
      <c r="AV32" s="67">
        <v>9.4536036191538372E-2</v>
      </c>
      <c r="AW32" s="65">
        <v>3271</v>
      </c>
      <c r="AX32" s="67">
        <v>0.24278738822444126</v>
      </c>
      <c r="AY32" s="65">
        <v>1678</v>
      </c>
      <c r="AZ32" s="67"/>
      <c r="BA32" s="65"/>
      <c r="BB32" s="67"/>
      <c r="BC32" s="65"/>
      <c r="BD32" s="67"/>
      <c r="BE32" s="65"/>
      <c r="BF32" s="67">
        <v>0.20707514432121782</v>
      </c>
      <c r="BG32" s="65">
        <v>1569</v>
      </c>
      <c r="BH32" s="67">
        <v>0.12742205867788481</v>
      </c>
      <c r="BI32" s="65">
        <v>1800</v>
      </c>
      <c r="BJ32" s="67">
        <v>8.2021721678720835E-2</v>
      </c>
      <c r="BK32" s="65">
        <v>1344</v>
      </c>
    </row>
    <row r="33" spans="1:63" x14ac:dyDescent="0.25">
      <c r="A33" s="40" t="s">
        <v>0</v>
      </c>
      <c r="B33" s="67"/>
      <c r="C33" s="65"/>
      <c r="D33" s="67"/>
      <c r="E33" s="65"/>
      <c r="F33" s="67"/>
      <c r="G33" s="65"/>
      <c r="H33" s="67">
        <v>2.7594843764669454E-2</v>
      </c>
      <c r="I33" s="65">
        <v>4949</v>
      </c>
      <c r="J33" s="67">
        <v>2.0884357775293395E-2</v>
      </c>
      <c r="K33" s="65">
        <v>1516</v>
      </c>
      <c r="L33" s="67">
        <v>3.0011481778202873E-2</v>
      </c>
      <c r="M33" s="65">
        <v>3432</v>
      </c>
      <c r="N33" s="67"/>
      <c r="O33" s="65"/>
      <c r="P33" s="67"/>
      <c r="Q33" s="65"/>
      <c r="R33" s="67">
        <v>3.244218186225991E-2</v>
      </c>
      <c r="S33" s="65">
        <v>1463</v>
      </c>
      <c r="T33" s="67"/>
      <c r="U33" s="65"/>
      <c r="V33" s="67">
        <v>2.5966917382297741E-2</v>
      </c>
      <c r="W33" s="65">
        <v>3486</v>
      </c>
      <c r="X33" s="67"/>
      <c r="Y33" s="65"/>
      <c r="Z33" s="67"/>
      <c r="AA33" s="65"/>
      <c r="AB33" s="67">
        <v>4.2176381987271416E-2</v>
      </c>
      <c r="AC33" s="65">
        <v>2823</v>
      </c>
      <c r="AD33" s="67">
        <v>1.0194953216496876E-2</v>
      </c>
      <c r="AE33" s="65">
        <v>2126</v>
      </c>
      <c r="AF33" s="67"/>
      <c r="AG33" s="65"/>
      <c r="AH33" s="67"/>
      <c r="AI33" s="65"/>
      <c r="AJ33" s="67">
        <v>8.0277892417784158E-2</v>
      </c>
      <c r="AK33" s="65">
        <v>141</v>
      </c>
      <c r="AL33" s="67">
        <v>2.6406850862910631E-2</v>
      </c>
      <c r="AM33" s="65">
        <v>4808</v>
      </c>
      <c r="AN33" s="67"/>
      <c r="AO33" s="65"/>
      <c r="AP33" s="67"/>
      <c r="AQ33" s="65"/>
      <c r="AR33" s="67"/>
      <c r="AS33" s="65"/>
      <c r="AT33" s="67"/>
      <c r="AU33" s="65"/>
      <c r="AV33" s="67">
        <v>2.6369310918577648E-2</v>
      </c>
      <c r="AW33" s="65">
        <v>3271</v>
      </c>
      <c r="AX33" s="67">
        <v>3.0922238781583497E-2</v>
      </c>
      <c r="AY33" s="65">
        <v>1678</v>
      </c>
      <c r="AZ33" s="67"/>
      <c r="BA33" s="65"/>
      <c r="BB33" s="67"/>
      <c r="BC33" s="65"/>
      <c r="BD33" s="67"/>
      <c r="BE33" s="65"/>
      <c r="BF33" s="67">
        <v>3.6969326302908494E-2</v>
      </c>
      <c r="BG33" s="65">
        <v>1569</v>
      </c>
      <c r="BH33" s="67">
        <v>2.8180336068658909E-2</v>
      </c>
      <c r="BI33" s="65">
        <v>1800</v>
      </c>
      <c r="BJ33" s="67">
        <v>1.5148764452624442E-2</v>
      </c>
      <c r="BK33" s="65">
        <v>1344</v>
      </c>
    </row>
    <row r="34" spans="1:63" x14ac:dyDescent="0.25">
      <c r="A34" s="40" t="s">
        <v>740</v>
      </c>
      <c r="B34" s="67"/>
      <c r="C34" s="65"/>
      <c r="D34" s="67"/>
      <c r="E34" s="65"/>
      <c r="F34" s="67"/>
      <c r="G34" s="65"/>
      <c r="H34" s="67">
        <v>0.17426120886832863</v>
      </c>
      <c r="I34" s="65">
        <v>4949</v>
      </c>
      <c r="J34" s="67">
        <v>0.15701339192565428</v>
      </c>
      <c r="K34" s="65">
        <v>1516</v>
      </c>
      <c r="L34" s="67">
        <v>0.18005529888217001</v>
      </c>
      <c r="M34" s="65">
        <v>3432</v>
      </c>
      <c r="N34" s="67"/>
      <c r="O34" s="65"/>
      <c r="P34" s="67"/>
      <c r="Q34" s="65"/>
      <c r="R34" s="67">
        <v>0.30056329840561474</v>
      </c>
      <c r="S34" s="65">
        <v>1463</v>
      </c>
      <c r="T34" s="67"/>
      <c r="U34" s="65"/>
      <c r="V34" s="67">
        <v>0.13184401007449406</v>
      </c>
      <c r="W34" s="65">
        <v>3486</v>
      </c>
      <c r="X34" s="67"/>
      <c r="Y34" s="65"/>
      <c r="Z34" s="67"/>
      <c r="AA34" s="65"/>
      <c r="AB34" s="67">
        <v>0.22862960959044634</v>
      </c>
      <c r="AC34" s="65">
        <v>2823</v>
      </c>
      <c r="AD34" s="67">
        <v>0.10938436203623712</v>
      </c>
      <c r="AE34" s="65">
        <v>2126</v>
      </c>
      <c r="AF34" s="67"/>
      <c r="AG34" s="65"/>
      <c r="AH34" s="67"/>
      <c r="AI34" s="65"/>
      <c r="AJ34" s="67">
        <v>0.35778907060806303</v>
      </c>
      <c r="AK34" s="65">
        <v>141</v>
      </c>
      <c r="AL34" s="67">
        <v>0.17012268988364782</v>
      </c>
      <c r="AM34" s="65">
        <v>4808</v>
      </c>
      <c r="AN34" s="67"/>
      <c r="AO34" s="65"/>
      <c r="AP34" s="67"/>
      <c r="AQ34" s="65"/>
      <c r="AR34" s="67"/>
      <c r="AS34" s="65"/>
      <c r="AT34" s="67"/>
      <c r="AU34" s="65"/>
      <c r="AV34" s="67">
        <v>0.13356623967827852</v>
      </c>
      <c r="AW34" s="65">
        <v>3271</v>
      </c>
      <c r="AX34" s="67">
        <v>0.28475048553541832</v>
      </c>
      <c r="AY34" s="65">
        <v>1678</v>
      </c>
      <c r="AZ34" s="67"/>
      <c r="BA34" s="65"/>
      <c r="BB34" s="67"/>
      <c r="BC34" s="65"/>
      <c r="BD34" s="67"/>
      <c r="BE34" s="65"/>
      <c r="BF34" s="67">
        <v>0.24928127229171584</v>
      </c>
      <c r="BG34" s="65">
        <v>1569</v>
      </c>
      <c r="BH34" s="67">
        <v>0.17284698348815231</v>
      </c>
      <c r="BI34" s="65">
        <v>1800</v>
      </c>
      <c r="BJ34" s="67">
        <v>0.11051490071427587</v>
      </c>
      <c r="BK34" s="65">
        <v>1344</v>
      </c>
    </row>
    <row r="35" spans="1:63" x14ac:dyDescent="0.25">
      <c r="A35" s="63" t="s">
        <v>417</v>
      </c>
      <c r="B35" s="67"/>
      <c r="C35" s="65"/>
      <c r="D35" s="67"/>
      <c r="E35" s="65"/>
      <c r="F35" s="67"/>
      <c r="G35" s="65"/>
      <c r="H35" s="67"/>
      <c r="I35" s="65"/>
      <c r="J35" s="67"/>
      <c r="K35" s="65"/>
      <c r="L35" s="67"/>
      <c r="M35" s="65"/>
      <c r="N35" s="67"/>
      <c r="O35" s="65"/>
      <c r="P35" s="67"/>
      <c r="Q35" s="65"/>
      <c r="R35" s="67"/>
      <c r="S35" s="65"/>
      <c r="T35" s="67"/>
      <c r="U35" s="65"/>
      <c r="V35" s="67"/>
      <c r="W35" s="65"/>
      <c r="X35" s="67"/>
      <c r="Y35" s="65"/>
      <c r="Z35" s="67"/>
      <c r="AA35" s="65"/>
      <c r="AB35" s="67"/>
      <c r="AC35" s="65"/>
      <c r="AD35" s="67"/>
      <c r="AE35" s="65"/>
      <c r="AF35" s="67"/>
      <c r="AG35" s="65"/>
      <c r="AH35" s="67"/>
      <c r="AI35" s="65"/>
      <c r="AJ35" s="67"/>
      <c r="AK35" s="65"/>
      <c r="AL35" s="67"/>
      <c r="AM35" s="65"/>
      <c r="AN35" s="67"/>
      <c r="AO35" s="65"/>
      <c r="AP35" s="67"/>
      <c r="AQ35" s="65"/>
      <c r="AR35" s="67"/>
      <c r="AS35" s="65"/>
      <c r="AT35" s="67"/>
      <c r="AU35" s="65"/>
      <c r="AV35" s="67"/>
      <c r="AW35" s="65"/>
      <c r="AX35" s="67"/>
      <c r="AY35" s="65"/>
      <c r="AZ35" s="67"/>
      <c r="BA35" s="65"/>
      <c r="BB35" s="67"/>
      <c r="BC35" s="65"/>
      <c r="BD35" s="67"/>
      <c r="BE35" s="65"/>
      <c r="BF35" s="67"/>
      <c r="BG35" s="65"/>
      <c r="BH35" s="67"/>
      <c r="BI35" s="65"/>
      <c r="BJ35" s="67"/>
      <c r="BK35" s="65"/>
    </row>
    <row r="36" spans="1:63" x14ac:dyDescent="0.25">
      <c r="A36" s="64" t="s">
        <v>424</v>
      </c>
      <c r="B36" s="67"/>
      <c r="C36" s="65"/>
      <c r="D36" s="67"/>
      <c r="E36" s="65"/>
      <c r="F36" s="67"/>
      <c r="G36" s="65"/>
      <c r="H36" s="67"/>
      <c r="I36" s="65"/>
      <c r="J36" s="67"/>
      <c r="K36" s="65"/>
      <c r="L36" s="67"/>
      <c r="M36" s="65"/>
      <c r="N36" s="67"/>
      <c r="O36" s="65"/>
      <c r="P36" s="67"/>
      <c r="Q36" s="65"/>
      <c r="R36" s="67"/>
      <c r="S36" s="65"/>
      <c r="T36" s="67"/>
      <c r="U36" s="65"/>
      <c r="V36" s="67"/>
      <c r="W36" s="65"/>
      <c r="X36" s="67"/>
      <c r="Y36" s="65"/>
      <c r="Z36" s="67"/>
      <c r="AA36" s="65"/>
      <c r="AB36" s="67"/>
      <c r="AC36" s="65"/>
      <c r="AD36" s="67"/>
      <c r="AE36" s="65"/>
      <c r="AF36" s="67"/>
      <c r="AG36" s="65"/>
      <c r="AH36" s="67"/>
      <c r="AI36" s="65"/>
      <c r="AJ36" s="67"/>
      <c r="AK36" s="65"/>
      <c r="AL36" s="67"/>
      <c r="AM36" s="65"/>
      <c r="AN36" s="67"/>
      <c r="AO36" s="65"/>
      <c r="AP36" s="67"/>
      <c r="AQ36" s="65"/>
      <c r="AR36" s="67"/>
      <c r="AS36" s="65"/>
      <c r="AT36" s="67"/>
      <c r="AU36" s="65"/>
      <c r="AV36" s="67"/>
      <c r="AW36" s="65"/>
      <c r="AX36" s="67"/>
      <c r="AY36" s="65"/>
      <c r="AZ36" s="67"/>
      <c r="BA36" s="65"/>
      <c r="BB36" s="67"/>
      <c r="BC36" s="65"/>
      <c r="BD36" s="67"/>
      <c r="BE36" s="65"/>
      <c r="BF36" s="67"/>
      <c r="BG36" s="65"/>
      <c r="BH36" s="67"/>
      <c r="BI36" s="65"/>
      <c r="BJ36" s="67"/>
      <c r="BK36" s="65"/>
    </row>
    <row r="37" spans="1:63" x14ac:dyDescent="0.25">
      <c r="A37" s="68" t="s">
        <v>21</v>
      </c>
      <c r="B37" s="67"/>
      <c r="C37" s="65"/>
      <c r="D37" s="67"/>
      <c r="E37" s="65"/>
      <c r="F37" s="67"/>
      <c r="G37" s="65"/>
      <c r="H37" s="67"/>
      <c r="I37" s="65"/>
      <c r="J37" s="67"/>
      <c r="K37" s="65"/>
      <c r="L37" s="67"/>
      <c r="M37" s="65"/>
      <c r="N37" s="67"/>
      <c r="O37" s="65"/>
      <c r="P37" s="67"/>
      <c r="Q37" s="65"/>
      <c r="R37" s="67"/>
      <c r="S37" s="65"/>
      <c r="T37" s="67"/>
      <c r="U37" s="65"/>
      <c r="V37" s="67"/>
      <c r="W37" s="65"/>
      <c r="X37" s="67"/>
      <c r="Y37" s="65"/>
      <c r="Z37" s="67"/>
      <c r="AA37" s="65"/>
      <c r="AB37" s="67"/>
      <c r="AC37" s="65"/>
      <c r="AD37" s="67"/>
      <c r="AE37" s="65"/>
      <c r="AF37" s="67"/>
      <c r="AG37" s="65"/>
      <c r="AH37" s="67"/>
      <c r="AI37" s="65"/>
      <c r="AJ37" s="67"/>
      <c r="AK37" s="65"/>
      <c r="AL37" s="67"/>
      <c r="AM37" s="65"/>
      <c r="AN37" s="67"/>
      <c r="AO37" s="65"/>
      <c r="AP37" s="67"/>
      <c r="AQ37" s="65"/>
      <c r="AR37" s="67"/>
      <c r="AS37" s="65"/>
      <c r="AT37" s="67"/>
      <c r="AU37" s="65"/>
      <c r="AV37" s="67"/>
      <c r="AW37" s="65"/>
      <c r="AX37" s="67"/>
      <c r="AY37" s="65"/>
      <c r="AZ37" s="67"/>
      <c r="BA37" s="65"/>
      <c r="BB37" s="67"/>
      <c r="BC37" s="65"/>
      <c r="BD37" s="67"/>
      <c r="BE37" s="65"/>
      <c r="BF37" s="67"/>
      <c r="BG37" s="65"/>
      <c r="BH37" s="67"/>
      <c r="BI37" s="65"/>
      <c r="BJ37" s="67"/>
      <c r="BK37" s="65"/>
    </row>
    <row r="38" spans="1:63" x14ac:dyDescent="0.25">
      <c r="A38" s="40" t="s">
        <v>136</v>
      </c>
      <c r="B38" s="67"/>
      <c r="C38" s="65"/>
      <c r="D38" s="67"/>
      <c r="E38" s="65"/>
      <c r="F38" s="67"/>
      <c r="G38" s="65"/>
      <c r="H38" s="67">
        <v>4.5796044772996085E-2</v>
      </c>
      <c r="I38" s="65">
        <v>2094</v>
      </c>
      <c r="J38" s="67">
        <v>3.4049052711557358E-2</v>
      </c>
      <c r="K38" s="65">
        <v>552</v>
      </c>
      <c r="L38" s="67">
        <v>5.0008439121189588E-2</v>
      </c>
      <c r="M38" s="65">
        <v>1542</v>
      </c>
      <c r="N38" s="67"/>
      <c r="O38" s="65"/>
      <c r="P38" s="67"/>
      <c r="Q38" s="65"/>
      <c r="R38" s="67">
        <v>7.2475706153164537E-2</v>
      </c>
      <c r="S38" s="65">
        <v>258</v>
      </c>
      <c r="T38" s="67">
        <v>4.2275093020123625E-2</v>
      </c>
      <c r="U38" s="65">
        <v>1836</v>
      </c>
      <c r="V38" s="67"/>
      <c r="W38" s="65"/>
      <c r="X38" s="67"/>
      <c r="Y38" s="65"/>
      <c r="Z38" s="67"/>
      <c r="AA38" s="65"/>
      <c r="AB38" s="67">
        <v>4.8041427416488904E-2</v>
      </c>
      <c r="AC38" s="65">
        <v>1535</v>
      </c>
      <c r="AD38" s="67">
        <v>4.0127929245280351E-2</v>
      </c>
      <c r="AE38" s="65">
        <v>559</v>
      </c>
      <c r="AF38" s="67"/>
      <c r="AG38" s="65"/>
      <c r="AH38" s="67"/>
      <c r="AI38" s="65"/>
      <c r="AJ38" s="67">
        <v>4.7955863253552021E-2</v>
      </c>
      <c r="AK38" s="65">
        <v>902</v>
      </c>
      <c r="AL38" s="67">
        <v>4.4082335560292313E-2</v>
      </c>
      <c r="AM38" s="65">
        <v>1192</v>
      </c>
      <c r="AN38" s="67"/>
      <c r="AO38" s="65"/>
      <c r="AP38" s="67"/>
      <c r="AQ38" s="65"/>
      <c r="AR38" s="67"/>
      <c r="AS38" s="65"/>
      <c r="AT38" s="67"/>
      <c r="AU38" s="65"/>
      <c r="AV38" s="67">
        <v>5.2042219021183042E-2</v>
      </c>
      <c r="AW38" s="65">
        <v>1746</v>
      </c>
      <c r="AX38" s="67">
        <v>1.0215437156964312E-2</v>
      </c>
      <c r="AY38" s="65">
        <v>348</v>
      </c>
      <c r="AZ38" s="67"/>
      <c r="BA38" s="65"/>
      <c r="BB38" s="67"/>
      <c r="BC38" s="65"/>
      <c r="BD38" s="67"/>
      <c r="BE38" s="65"/>
      <c r="BF38" s="67">
        <v>4.5619135268705591E-2</v>
      </c>
      <c r="BG38" s="65">
        <v>1390</v>
      </c>
      <c r="BH38" s="67">
        <v>4.8417055974179217E-2</v>
      </c>
      <c r="BI38" s="65">
        <v>603</v>
      </c>
      <c r="BJ38" s="67">
        <v>3.4184941836751623E-2</v>
      </c>
      <c r="BK38" s="65">
        <v>97</v>
      </c>
    </row>
    <row r="39" spans="1:63" x14ac:dyDescent="0.25">
      <c r="A39" s="40" t="s">
        <v>0</v>
      </c>
      <c r="B39" s="67"/>
      <c r="C39" s="65"/>
      <c r="D39" s="67"/>
      <c r="E39" s="65"/>
      <c r="F39" s="67"/>
      <c r="G39" s="65"/>
      <c r="H39" s="67">
        <v>5.7627232174049185E-2</v>
      </c>
      <c r="I39" s="65">
        <v>3352</v>
      </c>
      <c r="J39" s="67">
        <v>5.8885699905150274E-2</v>
      </c>
      <c r="K39" s="65">
        <v>955</v>
      </c>
      <c r="L39" s="67">
        <v>5.7118093191750756E-2</v>
      </c>
      <c r="M39" s="65">
        <v>2397</v>
      </c>
      <c r="N39" s="67"/>
      <c r="O39" s="65"/>
      <c r="P39" s="67"/>
      <c r="Q39" s="65"/>
      <c r="R39" s="67">
        <v>0.19958864516423544</v>
      </c>
      <c r="S39" s="65">
        <v>725</v>
      </c>
      <c r="T39" s="67">
        <v>2.3102768514249913E-2</v>
      </c>
      <c r="U39" s="65">
        <v>2626</v>
      </c>
      <c r="V39" s="67"/>
      <c r="W39" s="65"/>
      <c r="X39" s="67"/>
      <c r="Y39" s="65"/>
      <c r="Z39" s="67"/>
      <c r="AA39" s="65"/>
      <c r="AB39" s="67">
        <v>7.1837894438353686E-2</v>
      </c>
      <c r="AC39" s="65">
        <v>2689</v>
      </c>
      <c r="AD39" s="67">
        <v>9.5485730132158619E-3</v>
      </c>
      <c r="AE39" s="65">
        <v>663</v>
      </c>
      <c r="AF39" s="67"/>
      <c r="AG39" s="65"/>
      <c r="AH39" s="67"/>
      <c r="AI39" s="65"/>
      <c r="AJ39" s="67">
        <v>9.1775971258335517E-2</v>
      </c>
      <c r="AK39" s="65">
        <v>1757</v>
      </c>
      <c r="AL39" s="67">
        <v>1.6483811641067138E-2</v>
      </c>
      <c r="AM39" s="65">
        <v>1595</v>
      </c>
      <c r="AN39" s="67"/>
      <c r="AO39" s="65"/>
      <c r="AP39" s="67"/>
      <c r="AQ39" s="65"/>
      <c r="AR39" s="67"/>
      <c r="AS39" s="65"/>
      <c r="AT39" s="67"/>
      <c r="AU39" s="65"/>
      <c r="AV39" s="67">
        <v>3.6964221285813406E-2</v>
      </c>
      <c r="AW39" s="65">
        <v>1984</v>
      </c>
      <c r="AX39" s="67">
        <v>9.8451521768331315E-2</v>
      </c>
      <c r="AY39" s="65">
        <v>1368</v>
      </c>
      <c r="AZ39" s="67"/>
      <c r="BA39" s="65"/>
      <c r="BB39" s="67"/>
      <c r="BC39" s="65"/>
      <c r="BD39" s="67"/>
      <c r="BE39" s="65"/>
      <c r="BF39" s="67">
        <v>7.2939845353687624E-2</v>
      </c>
      <c r="BG39" s="65">
        <v>2550</v>
      </c>
      <c r="BH39" s="67">
        <v>1.5642199729367621E-2</v>
      </c>
      <c r="BI39" s="65">
        <v>682</v>
      </c>
      <c r="BJ39" s="67">
        <v>0</v>
      </c>
      <c r="BK39" s="65">
        <v>112</v>
      </c>
    </row>
    <row r="40" spans="1:63" x14ac:dyDescent="0.25">
      <c r="A40" s="40" t="s">
        <v>158</v>
      </c>
      <c r="B40" s="67"/>
      <c r="C40" s="65"/>
      <c r="D40" s="67"/>
      <c r="E40" s="65"/>
      <c r="F40" s="67"/>
      <c r="G40" s="65"/>
      <c r="H40" s="67">
        <v>2.2915335893046097E-2</v>
      </c>
      <c r="I40" s="65">
        <v>3352</v>
      </c>
      <c r="J40" s="67">
        <v>2.5061920896452792E-2</v>
      </c>
      <c r="K40" s="65">
        <v>955</v>
      </c>
      <c r="L40" s="67">
        <v>2.2046890817306791E-2</v>
      </c>
      <c r="M40" s="65">
        <v>2397</v>
      </c>
      <c r="N40" s="67"/>
      <c r="O40" s="65"/>
      <c r="P40" s="67"/>
      <c r="Q40" s="65"/>
      <c r="R40" s="67">
        <v>2.870975837650433E-2</v>
      </c>
      <c r="S40" s="65">
        <v>725</v>
      </c>
      <c r="T40" s="67">
        <v>2.1507783321435717E-2</v>
      </c>
      <c r="U40" s="65">
        <v>2626</v>
      </c>
      <c r="V40" s="67"/>
      <c r="W40" s="65"/>
      <c r="X40" s="67"/>
      <c r="Y40" s="65"/>
      <c r="Z40" s="67"/>
      <c r="AA40" s="65"/>
      <c r="AB40" s="67">
        <v>2.7335146188860283E-2</v>
      </c>
      <c r="AC40" s="65">
        <v>2689</v>
      </c>
      <c r="AD40" s="67">
        <v>7.9618770875572523E-3</v>
      </c>
      <c r="AE40" s="65">
        <v>663</v>
      </c>
      <c r="AF40" s="67"/>
      <c r="AG40" s="65"/>
      <c r="AH40" s="67"/>
      <c r="AI40" s="65"/>
      <c r="AJ40" s="67">
        <v>2.8996870988274678E-2</v>
      </c>
      <c r="AK40" s="65">
        <v>1757</v>
      </c>
      <c r="AL40" s="67">
        <v>1.5588120815163004E-2</v>
      </c>
      <c r="AM40" s="65">
        <v>1595</v>
      </c>
      <c r="AN40" s="67"/>
      <c r="AO40" s="65"/>
      <c r="AP40" s="67"/>
      <c r="AQ40" s="65"/>
      <c r="AR40" s="67"/>
      <c r="AS40" s="65"/>
      <c r="AT40" s="67"/>
      <c r="AU40" s="65"/>
      <c r="AV40" s="67">
        <v>2.4508516499836153E-2</v>
      </c>
      <c r="AW40" s="65">
        <v>1984</v>
      </c>
      <c r="AX40" s="67">
        <v>1.9767659747522634E-2</v>
      </c>
      <c r="AY40" s="65">
        <v>1368</v>
      </c>
      <c r="AZ40" s="67"/>
      <c r="BA40" s="65"/>
      <c r="BB40" s="67"/>
      <c r="BC40" s="65"/>
      <c r="BD40" s="67"/>
      <c r="BE40" s="65"/>
      <c r="BF40" s="67">
        <v>2.6416890972149953E-2</v>
      </c>
      <c r="BG40" s="65">
        <v>2550</v>
      </c>
      <c r="BH40" s="67">
        <v>1.3755104169737145E-2</v>
      </c>
      <c r="BI40" s="65">
        <v>682</v>
      </c>
      <c r="BJ40" s="67">
        <v>7.7348760810248343E-3</v>
      </c>
      <c r="BK40" s="65">
        <v>112</v>
      </c>
    </row>
    <row r="41" spans="1:63" x14ac:dyDescent="0.25">
      <c r="A41" s="40" t="s">
        <v>740</v>
      </c>
      <c r="B41" s="67"/>
      <c r="C41" s="65"/>
      <c r="D41" s="67"/>
      <c r="E41" s="65"/>
      <c r="F41" s="67"/>
      <c r="G41" s="65"/>
      <c r="H41" s="67">
        <v>0.1063961723337221</v>
      </c>
      <c r="I41" s="65">
        <v>3352</v>
      </c>
      <c r="J41" s="67">
        <v>9.6711321576210124E-2</v>
      </c>
      <c r="K41" s="65">
        <v>955</v>
      </c>
      <c r="L41" s="67">
        <v>0.11031437773266192</v>
      </c>
      <c r="M41" s="65">
        <v>2397</v>
      </c>
      <c r="N41" s="67"/>
      <c r="O41" s="65"/>
      <c r="P41" s="67"/>
      <c r="Q41" s="65"/>
      <c r="R41" s="67">
        <v>0.24454995681938455</v>
      </c>
      <c r="S41" s="65">
        <v>725</v>
      </c>
      <c r="T41" s="67">
        <v>7.280169365308238E-2</v>
      </c>
      <c r="U41" s="65">
        <v>2626</v>
      </c>
      <c r="V41" s="67"/>
      <c r="W41" s="65"/>
      <c r="X41" s="67"/>
      <c r="Y41" s="65"/>
      <c r="Z41" s="67"/>
      <c r="AA41" s="65"/>
      <c r="AB41" s="67">
        <v>0.12258802799997374</v>
      </c>
      <c r="AC41" s="65">
        <v>2689</v>
      </c>
      <c r="AD41" s="67">
        <v>5.1614579802698651E-2</v>
      </c>
      <c r="AE41" s="65">
        <v>663</v>
      </c>
      <c r="AF41" s="67"/>
      <c r="AG41" s="65"/>
      <c r="AH41" s="67"/>
      <c r="AI41" s="65"/>
      <c r="AJ41" s="67">
        <v>0.13848213945775664</v>
      </c>
      <c r="AK41" s="65">
        <v>1757</v>
      </c>
      <c r="AL41" s="67">
        <v>6.7738041052996439E-2</v>
      </c>
      <c r="AM41" s="65">
        <v>1595</v>
      </c>
      <c r="AN41" s="67"/>
      <c r="AO41" s="65"/>
      <c r="AP41" s="67"/>
      <c r="AQ41" s="65"/>
      <c r="AR41" s="67"/>
      <c r="AS41" s="65"/>
      <c r="AT41" s="67"/>
      <c r="AU41" s="65"/>
      <c r="AV41" s="67">
        <v>0.10224512596673994</v>
      </c>
      <c r="AW41" s="65">
        <v>1984</v>
      </c>
      <c r="AX41" s="67">
        <v>0.11459747077573446</v>
      </c>
      <c r="AY41" s="65">
        <v>1368</v>
      </c>
      <c r="AZ41" s="67"/>
      <c r="BA41" s="65"/>
      <c r="BB41" s="67"/>
      <c r="BC41" s="65"/>
      <c r="BD41" s="67"/>
      <c r="BE41" s="65"/>
      <c r="BF41" s="67">
        <v>0.12031282746911028</v>
      </c>
      <c r="BG41" s="65">
        <v>2550</v>
      </c>
      <c r="BH41" s="67">
        <v>7.1436858661593494E-2</v>
      </c>
      <c r="BI41" s="65">
        <v>682</v>
      </c>
      <c r="BJ41" s="67">
        <v>3.8317774001580936E-2</v>
      </c>
      <c r="BK41" s="65">
        <v>112</v>
      </c>
    </row>
    <row r="42" spans="1:63" x14ac:dyDescent="0.25">
      <c r="A42" s="64" t="s">
        <v>425</v>
      </c>
      <c r="B42" s="67"/>
      <c r="C42" s="65"/>
      <c r="D42" s="67"/>
      <c r="E42" s="65"/>
      <c r="F42" s="67"/>
      <c r="G42" s="65"/>
      <c r="H42" s="67"/>
      <c r="I42" s="65"/>
      <c r="J42" s="67"/>
      <c r="K42" s="65"/>
      <c r="L42" s="67"/>
      <c r="M42" s="65"/>
      <c r="N42" s="67"/>
      <c r="O42" s="65"/>
      <c r="P42" s="67"/>
      <c r="Q42" s="65"/>
      <c r="R42" s="67"/>
      <c r="S42" s="65"/>
      <c r="T42" s="67"/>
      <c r="U42" s="65"/>
      <c r="V42" s="67"/>
      <c r="W42" s="65"/>
      <c r="X42" s="67"/>
      <c r="Y42" s="65"/>
      <c r="Z42" s="67"/>
      <c r="AA42" s="65"/>
      <c r="AB42" s="67"/>
      <c r="AC42" s="65"/>
      <c r="AD42" s="67"/>
      <c r="AE42" s="65"/>
      <c r="AF42" s="67"/>
      <c r="AG42" s="65"/>
      <c r="AH42" s="67"/>
      <c r="AI42" s="65"/>
      <c r="AJ42" s="67"/>
      <c r="AK42" s="65"/>
      <c r="AL42" s="67"/>
      <c r="AM42" s="65"/>
      <c r="AN42" s="67"/>
      <c r="AO42" s="65"/>
      <c r="AP42" s="67"/>
      <c r="AQ42" s="65"/>
      <c r="AR42" s="67"/>
      <c r="AS42" s="65"/>
      <c r="AT42" s="67"/>
      <c r="AU42" s="65"/>
      <c r="AV42" s="67"/>
      <c r="AW42" s="65"/>
      <c r="AX42" s="67"/>
      <c r="AY42" s="65"/>
      <c r="AZ42" s="67"/>
      <c r="BA42" s="65"/>
      <c r="BB42" s="67"/>
      <c r="BC42" s="65"/>
      <c r="BD42" s="67"/>
      <c r="BE42" s="65"/>
      <c r="BF42" s="67"/>
      <c r="BG42" s="65"/>
      <c r="BH42" s="67"/>
      <c r="BI42" s="65"/>
      <c r="BJ42" s="67"/>
      <c r="BK42" s="65"/>
    </row>
    <row r="43" spans="1:63" x14ac:dyDescent="0.25">
      <c r="A43" s="68" t="s">
        <v>21</v>
      </c>
      <c r="B43" s="67"/>
      <c r="C43" s="65"/>
      <c r="D43" s="67"/>
      <c r="E43" s="65"/>
      <c r="F43" s="67"/>
      <c r="G43" s="65"/>
      <c r="H43" s="67"/>
      <c r="I43" s="65"/>
      <c r="J43" s="67"/>
      <c r="K43" s="65"/>
      <c r="L43" s="67"/>
      <c r="M43" s="65"/>
      <c r="N43" s="67"/>
      <c r="O43" s="65"/>
      <c r="P43" s="67"/>
      <c r="Q43" s="65"/>
      <c r="R43" s="67"/>
      <c r="S43" s="65"/>
      <c r="T43" s="67"/>
      <c r="U43" s="65"/>
      <c r="V43" s="67"/>
      <c r="W43" s="65"/>
      <c r="X43" s="67"/>
      <c r="Y43" s="65"/>
      <c r="Z43" s="67"/>
      <c r="AA43" s="65"/>
      <c r="AB43" s="67"/>
      <c r="AC43" s="65"/>
      <c r="AD43" s="67"/>
      <c r="AE43" s="65"/>
      <c r="AF43" s="67"/>
      <c r="AG43" s="65"/>
      <c r="AH43" s="67"/>
      <c r="AI43" s="65"/>
      <c r="AJ43" s="67"/>
      <c r="AK43" s="65"/>
      <c r="AL43" s="67"/>
      <c r="AM43" s="65"/>
      <c r="AN43" s="67"/>
      <c r="AO43" s="65"/>
      <c r="AP43" s="67"/>
      <c r="AQ43" s="65"/>
      <c r="AR43" s="67"/>
      <c r="AS43" s="65"/>
      <c r="AT43" s="67"/>
      <c r="AU43" s="65"/>
      <c r="AV43" s="67"/>
      <c r="AW43" s="65"/>
      <c r="AX43" s="67"/>
      <c r="AY43" s="65"/>
      <c r="AZ43" s="67"/>
      <c r="BA43" s="65"/>
      <c r="BB43" s="67"/>
      <c r="BC43" s="65"/>
      <c r="BD43" s="67"/>
      <c r="BE43" s="65"/>
      <c r="BF43" s="67"/>
      <c r="BG43" s="65"/>
      <c r="BH43" s="67"/>
      <c r="BI43" s="65"/>
      <c r="BJ43" s="67"/>
      <c r="BK43" s="65"/>
    </row>
    <row r="44" spans="1:63" x14ac:dyDescent="0.25">
      <c r="A44" s="40" t="s">
        <v>429</v>
      </c>
      <c r="B44" s="67"/>
      <c r="C44" s="65"/>
      <c r="D44" s="67"/>
      <c r="E44" s="65"/>
      <c r="F44" s="67"/>
      <c r="G44" s="65"/>
      <c r="H44" s="67">
        <v>0.27238773114851722</v>
      </c>
      <c r="I44" s="65">
        <v>3695</v>
      </c>
      <c r="J44" s="67">
        <v>0.19811001098328784</v>
      </c>
      <c r="K44" s="65">
        <v>977</v>
      </c>
      <c r="L44" s="67">
        <v>0.29399845422360388</v>
      </c>
      <c r="M44" s="65">
        <v>2717</v>
      </c>
      <c r="N44" s="67"/>
      <c r="O44" s="65"/>
      <c r="P44" s="67"/>
      <c r="Q44" s="65"/>
      <c r="R44" s="67">
        <v>0.25204957292175517</v>
      </c>
      <c r="S44" s="65">
        <v>591</v>
      </c>
      <c r="T44" s="67"/>
      <c r="U44" s="65"/>
      <c r="V44" s="67">
        <v>0.27617813760988019</v>
      </c>
      <c r="W44" s="65">
        <v>3101</v>
      </c>
      <c r="X44" s="67"/>
      <c r="Y44" s="65"/>
      <c r="Z44" s="67"/>
      <c r="AA44" s="65"/>
      <c r="AB44" s="67">
        <v>0.31737614815582676</v>
      </c>
      <c r="AC44" s="65">
        <v>1709</v>
      </c>
      <c r="AD44" s="67">
        <v>0.23415526512928492</v>
      </c>
      <c r="AE44" s="65">
        <v>1986</v>
      </c>
      <c r="AF44" s="67"/>
      <c r="AG44" s="65"/>
      <c r="AH44" s="67"/>
      <c r="AI44" s="65"/>
      <c r="AJ44" s="67">
        <v>0.24871994093901692</v>
      </c>
      <c r="AK44" s="65">
        <v>38</v>
      </c>
      <c r="AL44" s="67">
        <v>0.2729040361448235</v>
      </c>
      <c r="AM44" s="65">
        <v>3654</v>
      </c>
      <c r="AN44" s="67"/>
      <c r="AO44" s="65"/>
      <c r="AP44" s="67"/>
      <c r="AQ44" s="65"/>
      <c r="AR44" s="67"/>
      <c r="AS44" s="65"/>
      <c r="AT44" s="67"/>
      <c r="AU44" s="65"/>
      <c r="AV44" s="67">
        <v>0.29773663293658748</v>
      </c>
      <c r="AW44" s="65">
        <v>3213</v>
      </c>
      <c r="AX44" s="67">
        <v>3.9056524725423626E-2</v>
      </c>
      <c r="AY44" s="65">
        <v>482</v>
      </c>
      <c r="AZ44" s="67"/>
      <c r="BA44" s="65"/>
      <c r="BB44" s="67"/>
      <c r="BC44" s="65"/>
      <c r="BD44" s="67"/>
      <c r="BE44" s="65"/>
      <c r="BF44" s="67">
        <v>0.27088052231145621</v>
      </c>
      <c r="BG44" s="65">
        <v>759</v>
      </c>
      <c r="BH44" s="67">
        <v>0.29760626417199848</v>
      </c>
      <c r="BI44" s="65">
        <v>1485</v>
      </c>
      <c r="BJ44" s="67">
        <v>0.24176311312424484</v>
      </c>
      <c r="BK44" s="65">
        <v>1254</v>
      </c>
    </row>
    <row r="45" spans="1:63" x14ac:dyDescent="0.25">
      <c r="A45" s="40" t="s">
        <v>136</v>
      </c>
      <c r="B45" s="67"/>
      <c r="C45" s="65"/>
      <c r="D45" s="67"/>
      <c r="E45" s="65"/>
      <c r="F45" s="67"/>
      <c r="G45" s="65"/>
      <c r="H45" s="67">
        <v>0.11214791817353567</v>
      </c>
      <c r="I45" s="65">
        <v>3695</v>
      </c>
      <c r="J45" s="67">
        <v>7.9808829213532995E-2</v>
      </c>
      <c r="K45" s="65">
        <v>977</v>
      </c>
      <c r="L45" s="67">
        <v>0.12155326166274637</v>
      </c>
      <c r="M45" s="65">
        <v>2717</v>
      </c>
      <c r="N45" s="67"/>
      <c r="O45" s="65"/>
      <c r="P45" s="67"/>
      <c r="Q45" s="65"/>
      <c r="R45" s="67">
        <v>0.12377516939878658</v>
      </c>
      <c r="S45" s="65">
        <v>591</v>
      </c>
      <c r="T45" s="67"/>
      <c r="U45" s="65"/>
      <c r="V45" s="67">
        <v>0.11029922181924999</v>
      </c>
      <c r="W45" s="65">
        <v>3101</v>
      </c>
      <c r="X45" s="67"/>
      <c r="Y45" s="65"/>
      <c r="Z45" s="67"/>
      <c r="AA45" s="65"/>
      <c r="AB45" s="67">
        <v>0.13308764605116385</v>
      </c>
      <c r="AC45" s="65">
        <v>1709</v>
      </c>
      <c r="AD45" s="67">
        <v>9.4352728038187839E-2</v>
      </c>
      <c r="AE45" s="65">
        <v>1986</v>
      </c>
      <c r="AF45" s="67"/>
      <c r="AG45" s="65"/>
      <c r="AH45" s="67"/>
      <c r="AI45" s="65"/>
      <c r="AJ45" s="67">
        <v>0.28967593851694651</v>
      </c>
      <c r="AK45" s="65">
        <v>38</v>
      </c>
      <c r="AL45" s="67">
        <v>0.11048493755360229</v>
      </c>
      <c r="AM45" s="65">
        <v>3654</v>
      </c>
      <c r="AN45" s="67"/>
      <c r="AO45" s="65"/>
      <c r="AP45" s="67"/>
      <c r="AQ45" s="65"/>
      <c r="AR45" s="67"/>
      <c r="AS45" s="65"/>
      <c r="AT45" s="67"/>
      <c r="AU45" s="65"/>
      <c r="AV45" s="67">
        <v>0.12369389124529151</v>
      </c>
      <c r="AW45" s="65">
        <v>3213</v>
      </c>
      <c r="AX45" s="67">
        <v>5.8697113823753993E-3</v>
      </c>
      <c r="AY45" s="65">
        <v>482</v>
      </c>
      <c r="AZ45" s="67"/>
      <c r="BA45" s="65"/>
      <c r="BB45" s="67"/>
      <c r="BC45" s="65"/>
      <c r="BD45" s="67"/>
      <c r="BE45" s="65"/>
      <c r="BF45" s="67">
        <v>0.12396212964579603</v>
      </c>
      <c r="BG45" s="65">
        <v>759</v>
      </c>
      <c r="BH45" s="67">
        <v>0.1338947000491218</v>
      </c>
      <c r="BI45" s="65">
        <v>1485</v>
      </c>
      <c r="BJ45" s="67">
        <v>8.6718071384477305E-2</v>
      </c>
      <c r="BK45" s="65">
        <v>1254</v>
      </c>
    </row>
    <row r="46" spans="1:63" x14ac:dyDescent="0.25">
      <c r="A46" s="40" t="s">
        <v>752</v>
      </c>
      <c r="B46" s="67"/>
      <c r="C46" s="65"/>
      <c r="D46" s="67"/>
      <c r="E46" s="65"/>
      <c r="F46" s="67"/>
      <c r="G46" s="65"/>
      <c r="H46" s="67">
        <v>3.0096757335545985E-2</v>
      </c>
      <c r="I46" s="65">
        <v>4949</v>
      </c>
      <c r="J46" s="67">
        <v>2.2707252665398855E-2</v>
      </c>
      <c r="K46" s="65">
        <v>1516</v>
      </c>
      <c r="L46" s="67">
        <v>3.2757794267086596E-2</v>
      </c>
      <c r="M46" s="65">
        <v>3432</v>
      </c>
      <c r="N46" s="67"/>
      <c r="O46" s="65"/>
      <c r="P46" s="67"/>
      <c r="Q46" s="65"/>
      <c r="R46" s="67">
        <v>4.5597484436870672E-2</v>
      </c>
      <c r="S46" s="65">
        <v>1463</v>
      </c>
      <c r="T46" s="67"/>
      <c r="U46" s="65"/>
      <c r="V46" s="67">
        <v>2.489100479958524E-2</v>
      </c>
      <c r="W46" s="65">
        <v>3486</v>
      </c>
      <c r="X46" s="67"/>
      <c r="Y46" s="65"/>
      <c r="Z46" s="67"/>
      <c r="AA46" s="65"/>
      <c r="AB46" s="67">
        <v>3.796096546409726E-2</v>
      </c>
      <c r="AC46" s="65">
        <v>2823</v>
      </c>
      <c r="AD46" s="67">
        <v>2.071253746821131E-2</v>
      </c>
      <c r="AE46" s="65">
        <v>2126</v>
      </c>
      <c r="AF46" s="67"/>
      <c r="AG46" s="65"/>
      <c r="AH46" s="67"/>
      <c r="AI46" s="65"/>
      <c r="AJ46" s="67">
        <v>4.5824622802781968E-2</v>
      </c>
      <c r="AK46" s="65">
        <v>141</v>
      </c>
      <c r="AL46" s="67">
        <v>2.9742096908471606E-2</v>
      </c>
      <c r="AM46" s="65">
        <v>4808</v>
      </c>
      <c r="AN46" s="67"/>
      <c r="AO46" s="65"/>
      <c r="AP46" s="67"/>
      <c r="AQ46" s="65"/>
      <c r="AR46" s="67"/>
      <c r="AS46" s="65"/>
      <c r="AT46" s="67"/>
      <c r="AU46" s="65"/>
      <c r="AV46" s="67">
        <v>2.9960163839536175E-2</v>
      </c>
      <c r="AW46" s="65">
        <v>3271</v>
      </c>
      <c r="AX46" s="67">
        <v>3.0467616851400908E-2</v>
      </c>
      <c r="AY46" s="65">
        <v>1678</v>
      </c>
      <c r="AZ46" s="67"/>
      <c r="BA46" s="65"/>
      <c r="BB46" s="67"/>
      <c r="BC46" s="65"/>
      <c r="BD46" s="67"/>
      <c r="BE46" s="65"/>
      <c r="BF46" s="67">
        <v>3.0063580848005655E-2</v>
      </c>
      <c r="BG46" s="65">
        <v>1569</v>
      </c>
      <c r="BH46" s="67">
        <v>3.5127380780028569E-2</v>
      </c>
      <c r="BI46" s="65">
        <v>1800</v>
      </c>
      <c r="BJ46" s="67">
        <v>2.2616111097821578E-2</v>
      </c>
      <c r="BK46" s="65">
        <v>1344</v>
      </c>
    </row>
    <row r="47" spans="1:63" x14ac:dyDescent="0.25">
      <c r="A47" s="40" t="s">
        <v>434</v>
      </c>
      <c r="B47" s="67"/>
      <c r="C47" s="65"/>
      <c r="D47" s="67"/>
      <c r="E47" s="65"/>
      <c r="F47" s="67"/>
      <c r="G47" s="65"/>
      <c r="H47" s="67">
        <v>0.13444154466008057</v>
      </c>
      <c r="I47" s="65">
        <v>4949</v>
      </c>
      <c r="J47" s="67">
        <v>0.12105718524267822</v>
      </c>
      <c r="K47" s="65">
        <v>1516</v>
      </c>
      <c r="L47" s="67">
        <v>0.13883315403304897</v>
      </c>
      <c r="M47" s="65">
        <v>3432</v>
      </c>
      <c r="N47" s="67"/>
      <c r="O47" s="65"/>
      <c r="P47" s="67"/>
      <c r="Q47" s="65"/>
      <c r="R47" s="67">
        <v>0.25640869381774134</v>
      </c>
      <c r="S47" s="65">
        <v>1463</v>
      </c>
      <c r="T47" s="67"/>
      <c r="U47" s="65"/>
      <c r="V47" s="67">
        <v>9.3480188984246843E-2</v>
      </c>
      <c r="W47" s="65">
        <v>3486</v>
      </c>
      <c r="X47" s="67"/>
      <c r="Y47" s="65"/>
      <c r="Z47" s="67"/>
      <c r="AA47" s="65"/>
      <c r="AB47" s="67">
        <v>0.1735882108136555</v>
      </c>
      <c r="AC47" s="65">
        <v>2823</v>
      </c>
      <c r="AD47" s="67">
        <v>8.7728523303921432E-2</v>
      </c>
      <c r="AE47" s="65">
        <v>2126</v>
      </c>
      <c r="AF47" s="67"/>
      <c r="AG47" s="65"/>
      <c r="AH47" s="67"/>
      <c r="AI47" s="65"/>
      <c r="AJ47" s="67">
        <v>0.31606983905742186</v>
      </c>
      <c r="AK47" s="65">
        <v>141</v>
      </c>
      <c r="AL47" s="67">
        <v>0.13034586056398098</v>
      </c>
      <c r="AM47" s="65">
        <v>4808</v>
      </c>
      <c r="AN47" s="67"/>
      <c r="AO47" s="65"/>
      <c r="AP47" s="67"/>
      <c r="AQ47" s="65"/>
      <c r="AR47" s="67"/>
      <c r="AS47" s="65"/>
      <c r="AT47" s="67"/>
      <c r="AU47" s="65"/>
      <c r="AV47" s="67">
        <v>9.4536036191538372E-2</v>
      </c>
      <c r="AW47" s="65">
        <v>3271</v>
      </c>
      <c r="AX47" s="67">
        <v>0.24278738822444126</v>
      </c>
      <c r="AY47" s="65">
        <v>1678</v>
      </c>
      <c r="AZ47" s="67"/>
      <c r="BA47" s="65"/>
      <c r="BB47" s="67"/>
      <c r="BC47" s="65"/>
      <c r="BD47" s="67"/>
      <c r="BE47" s="65"/>
      <c r="BF47" s="67">
        <v>0.20707514432121782</v>
      </c>
      <c r="BG47" s="65">
        <v>1569</v>
      </c>
      <c r="BH47" s="67">
        <v>0.12742205867788481</v>
      </c>
      <c r="BI47" s="65">
        <v>1800</v>
      </c>
      <c r="BJ47" s="67">
        <v>8.2021721678720835E-2</v>
      </c>
      <c r="BK47" s="65">
        <v>1344</v>
      </c>
    </row>
    <row r="48" spans="1:63" x14ac:dyDescent="0.25">
      <c r="A48" s="40" t="s">
        <v>0</v>
      </c>
      <c r="B48" s="67"/>
      <c r="C48" s="65"/>
      <c r="D48" s="67"/>
      <c r="E48" s="65"/>
      <c r="F48" s="67"/>
      <c r="G48" s="65"/>
      <c r="H48" s="67">
        <v>7.0063725977054223E-2</v>
      </c>
      <c r="I48" s="65">
        <v>4949</v>
      </c>
      <c r="J48" s="67">
        <v>6.3665408421718236E-2</v>
      </c>
      <c r="K48" s="65">
        <v>1516</v>
      </c>
      <c r="L48" s="67">
        <v>7.2388307334308788E-2</v>
      </c>
      <c r="M48" s="65">
        <v>3432</v>
      </c>
      <c r="N48" s="67"/>
      <c r="O48" s="65"/>
      <c r="P48" s="67"/>
      <c r="Q48" s="65"/>
      <c r="R48" s="67">
        <v>4.4892347837882776E-2</v>
      </c>
      <c r="S48" s="65">
        <v>1463</v>
      </c>
      <c r="T48" s="67"/>
      <c r="U48" s="65"/>
      <c r="V48" s="67">
        <v>7.8517262686981878E-2</v>
      </c>
      <c r="W48" s="65">
        <v>3486</v>
      </c>
      <c r="X48" s="67"/>
      <c r="Y48" s="65"/>
      <c r="Z48" s="67"/>
      <c r="AA48" s="65"/>
      <c r="AB48" s="67">
        <v>8.2389792867790898E-2</v>
      </c>
      <c r="AC48" s="65">
        <v>2823</v>
      </c>
      <c r="AD48" s="67">
        <v>5.5355249305105346E-2</v>
      </c>
      <c r="AE48" s="65">
        <v>2126</v>
      </c>
      <c r="AF48" s="67"/>
      <c r="AG48" s="65"/>
      <c r="AH48" s="67"/>
      <c r="AI48" s="65"/>
      <c r="AJ48" s="67">
        <v>8.8179957904317305E-2</v>
      </c>
      <c r="AK48" s="65">
        <v>141</v>
      </c>
      <c r="AL48" s="67">
        <v>6.9655208332642382E-2</v>
      </c>
      <c r="AM48" s="65">
        <v>4808</v>
      </c>
      <c r="AN48" s="67"/>
      <c r="AO48" s="65"/>
      <c r="AP48" s="67"/>
      <c r="AQ48" s="65"/>
      <c r="AR48" s="67"/>
      <c r="AS48" s="65"/>
      <c r="AT48" s="67"/>
      <c r="AU48" s="65"/>
      <c r="AV48" s="67">
        <v>8.1641673885688271E-2</v>
      </c>
      <c r="AW48" s="65">
        <v>3271</v>
      </c>
      <c r="AX48" s="67">
        <v>3.8628904543966815E-2</v>
      </c>
      <c r="AY48" s="65">
        <v>1678</v>
      </c>
      <c r="AZ48" s="67"/>
      <c r="BA48" s="65"/>
      <c r="BB48" s="67"/>
      <c r="BC48" s="65"/>
      <c r="BD48" s="67"/>
      <c r="BE48" s="65"/>
      <c r="BF48" s="67">
        <v>6.7696937814129915E-2</v>
      </c>
      <c r="BG48" s="65">
        <v>1569</v>
      </c>
      <c r="BH48" s="67">
        <v>8.2776441304945034E-2</v>
      </c>
      <c r="BI48" s="65">
        <v>1800</v>
      </c>
      <c r="BJ48" s="67">
        <v>5.8485717762689605E-2</v>
      </c>
      <c r="BK48" s="65">
        <v>1344</v>
      </c>
    </row>
    <row r="49" spans="1:63" x14ac:dyDescent="0.25">
      <c r="A49" s="40" t="s">
        <v>740</v>
      </c>
      <c r="B49" s="67"/>
      <c r="C49" s="65"/>
      <c r="D49" s="67"/>
      <c r="E49" s="65"/>
      <c r="F49" s="67"/>
      <c r="G49" s="65"/>
      <c r="H49" s="67">
        <v>0.45893622230162479</v>
      </c>
      <c r="I49" s="65">
        <v>4949</v>
      </c>
      <c r="J49" s="67">
        <v>0.35547683752074782</v>
      </c>
      <c r="K49" s="65">
        <v>1516</v>
      </c>
      <c r="L49" s="67">
        <v>0.49574505661899793</v>
      </c>
      <c r="M49" s="65">
        <v>3432</v>
      </c>
      <c r="N49" s="67"/>
      <c r="O49" s="65"/>
      <c r="P49" s="67"/>
      <c r="Q49" s="65"/>
      <c r="R49" s="67">
        <v>0.43780265123001783</v>
      </c>
      <c r="S49" s="65">
        <v>1463</v>
      </c>
      <c r="T49" s="67"/>
      <c r="U49" s="65"/>
      <c r="V49" s="67">
        <v>0.46603370492168344</v>
      </c>
      <c r="W49" s="65">
        <v>3486</v>
      </c>
      <c r="X49" s="67"/>
      <c r="Y49" s="65"/>
      <c r="Z49" s="67"/>
      <c r="AA49" s="65"/>
      <c r="AB49" s="67">
        <v>0.49815989831776608</v>
      </c>
      <c r="AC49" s="65">
        <v>2823</v>
      </c>
      <c r="AD49" s="67">
        <v>0.41213130644439672</v>
      </c>
      <c r="AE49" s="65">
        <v>2126</v>
      </c>
      <c r="AF49" s="67"/>
      <c r="AG49" s="65"/>
      <c r="AH49" s="67"/>
      <c r="AI49" s="65"/>
      <c r="AJ49" s="67">
        <v>0.46659512837717171</v>
      </c>
      <c r="AK49" s="65">
        <v>141</v>
      </c>
      <c r="AL49" s="67">
        <v>0.45876351540091187</v>
      </c>
      <c r="AM49" s="65">
        <v>4808</v>
      </c>
      <c r="AN49" s="67"/>
      <c r="AO49" s="65"/>
      <c r="AP49" s="67"/>
      <c r="AQ49" s="65"/>
      <c r="AR49" s="67"/>
      <c r="AS49" s="65"/>
      <c r="AT49" s="67"/>
      <c r="AU49" s="65"/>
      <c r="AV49" s="67">
        <v>0.51744772317872512</v>
      </c>
      <c r="AW49" s="65">
        <v>3271</v>
      </c>
      <c r="AX49" s="67">
        <v>0.300073995906396</v>
      </c>
      <c r="AY49" s="65">
        <v>1678</v>
      </c>
      <c r="AZ49" s="67"/>
      <c r="BA49" s="65"/>
      <c r="BB49" s="67"/>
      <c r="BC49" s="65"/>
      <c r="BD49" s="67"/>
      <c r="BE49" s="65"/>
      <c r="BF49" s="67">
        <v>0.45561486433995946</v>
      </c>
      <c r="BG49" s="65">
        <v>1569</v>
      </c>
      <c r="BH49" s="67">
        <v>0.51262731400622685</v>
      </c>
      <c r="BI49" s="65">
        <v>1800</v>
      </c>
      <c r="BJ49" s="67">
        <v>0.39576055914544389</v>
      </c>
      <c r="BK49" s="65">
        <v>1344</v>
      </c>
    </row>
    <row r="50" spans="1:63" x14ac:dyDescent="0.25">
      <c r="A50" s="63" t="s">
        <v>224</v>
      </c>
      <c r="B50" s="67"/>
      <c r="C50" s="65"/>
      <c r="D50" s="67"/>
      <c r="E50" s="65"/>
      <c r="F50" s="67"/>
      <c r="G50" s="65"/>
      <c r="H50" s="67"/>
      <c r="I50" s="65"/>
      <c r="J50" s="67"/>
      <c r="K50" s="65"/>
      <c r="L50" s="67"/>
      <c r="M50" s="65"/>
      <c r="N50" s="67"/>
      <c r="O50" s="65"/>
      <c r="P50" s="67"/>
      <c r="Q50" s="65"/>
      <c r="R50" s="67"/>
      <c r="S50" s="65"/>
      <c r="T50" s="67"/>
      <c r="U50" s="65"/>
      <c r="V50" s="67"/>
      <c r="W50" s="65"/>
      <c r="X50" s="67"/>
      <c r="Y50" s="65"/>
      <c r="Z50" s="67"/>
      <c r="AA50" s="65"/>
      <c r="AB50" s="67"/>
      <c r="AC50" s="65"/>
      <c r="AD50" s="67"/>
      <c r="AE50" s="65"/>
      <c r="AF50" s="67"/>
      <c r="AG50" s="65"/>
      <c r="AH50" s="67"/>
      <c r="AI50" s="65"/>
      <c r="AJ50" s="67"/>
      <c r="AK50" s="65"/>
      <c r="AL50" s="67"/>
      <c r="AM50" s="65"/>
      <c r="AN50" s="67"/>
      <c r="AO50" s="65"/>
      <c r="AP50" s="67"/>
      <c r="AQ50" s="65"/>
      <c r="AR50" s="67"/>
      <c r="AS50" s="65"/>
      <c r="AT50" s="67"/>
      <c r="AU50" s="65"/>
      <c r="AV50" s="67"/>
      <c r="AW50" s="65"/>
      <c r="AX50" s="67"/>
      <c r="AY50" s="65"/>
      <c r="AZ50" s="67"/>
      <c r="BA50" s="65"/>
      <c r="BB50" s="67"/>
      <c r="BC50" s="65"/>
      <c r="BD50" s="67"/>
      <c r="BE50" s="65"/>
      <c r="BF50" s="67"/>
      <c r="BG50" s="65"/>
      <c r="BH50" s="67"/>
      <c r="BI50" s="65"/>
      <c r="BJ50" s="67"/>
      <c r="BK50" s="65"/>
    </row>
    <row r="51" spans="1:63" x14ac:dyDescent="0.25">
      <c r="A51" s="64" t="s">
        <v>424</v>
      </c>
      <c r="B51" s="67"/>
      <c r="C51" s="65"/>
      <c r="D51" s="67"/>
      <c r="E51" s="65"/>
      <c r="F51" s="67"/>
      <c r="G51" s="65"/>
      <c r="H51" s="67"/>
      <c r="I51" s="65"/>
      <c r="J51" s="67"/>
      <c r="K51" s="65"/>
      <c r="L51" s="67"/>
      <c r="M51" s="65"/>
      <c r="N51" s="67"/>
      <c r="O51" s="65"/>
      <c r="P51" s="67"/>
      <c r="Q51" s="65"/>
      <c r="R51" s="67"/>
      <c r="S51" s="65"/>
      <c r="T51" s="67"/>
      <c r="U51" s="65"/>
      <c r="V51" s="67"/>
      <c r="W51" s="65"/>
      <c r="X51" s="67"/>
      <c r="Y51" s="65"/>
      <c r="Z51" s="67"/>
      <c r="AA51" s="65"/>
      <c r="AB51" s="67"/>
      <c r="AC51" s="65"/>
      <c r="AD51" s="67"/>
      <c r="AE51" s="65"/>
      <c r="AF51" s="67"/>
      <c r="AG51" s="65"/>
      <c r="AH51" s="67"/>
      <c r="AI51" s="65"/>
      <c r="AJ51" s="67"/>
      <c r="AK51" s="65"/>
      <c r="AL51" s="67"/>
      <c r="AM51" s="65"/>
      <c r="AN51" s="67"/>
      <c r="AO51" s="65"/>
      <c r="AP51" s="67"/>
      <c r="AQ51" s="65"/>
      <c r="AR51" s="67"/>
      <c r="AS51" s="65"/>
      <c r="AT51" s="67"/>
      <c r="AU51" s="65"/>
      <c r="AV51" s="67"/>
      <c r="AW51" s="65"/>
      <c r="AX51" s="67"/>
      <c r="AY51" s="65"/>
      <c r="AZ51" s="67"/>
      <c r="BA51" s="65"/>
      <c r="BB51" s="67"/>
      <c r="BC51" s="65"/>
      <c r="BD51" s="67"/>
      <c r="BE51" s="65"/>
      <c r="BF51" s="67"/>
      <c r="BG51" s="65"/>
      <c r="BH51" s="67"/>
      <c r="BI51" s="65"/>
      <c r="BJ51" s="67"/>
      <c r="BK51" s="65"/>
    </row>
    <row r="52" spans="1:63" x14ac:dyDescent="0.25">
      <c r="A52" s="68" t="s">
        <v>68</v>
      </c>
      <c r="B52" s="67"/>
      <c r="C52" s="65"/>
      <c r="D52" s="67"/>
      <c r="E52" s="65"/>
      <c r="F52" s="67"/>
      <c r="G52" s="65"/>
      <c r="H52" s="67"/>
      <c r="I52" s="65"/>
      <c r="J52" s="67"/>
      <c r="K52" s="65"/>
      <c r="L52" s="67"/>
      <c r="M52" s="65"/>
      <c r="N52" s="67"/>
      <c r="O52" s="65"/>
      <c r="P52" s="67"/>
      <c r="Q52" s="65"/>
      <c r="R52" s="67"/>
      <c r="S52" s="65"/>
      <c r="T52" s="67"/>
      <c r="U52" s="65"/>
      <c r="V52" s="67"/>
      <c r="W52" s="65"/>
      <c r="X52" s="67"/>
      <c r="Y52" s="65"/>
      <c r="Z52" s="67"/>
      <c r="AA52" s="65"/>
      <c r="AB52" s="67"/>
      <c r="AC52" s="65"/>
      <c r="AD52" s="67"/>
      <c r="AE52" s="65"/>
      <c r="AF52" s="67"/>
      <c r="AG52" s="65"/>
      <c r="AH52" s="67"/>
      <c r="AI52" s="65"/>
      <c r="AJ52" s="67"/>
      <c r="AK52" s="65"/>
      <c r="AL52" s="67"/>
      <c r="AM52" s="65"/>
      <c r="AN52" s="67"/>
      <c r="AO52" s="65"/>
      <c r="AP52" s="67"/>
      <c r="AQ52" s="65"/>
      <c r="AR52" s="67"/>
      <c r="AS52" s="65"/>
      <c r="AT52" s="67"/>
      <c r="AU52" s="65"/>
      <c r="AV52" s="67"/>
      <c r="AW52" s="65"/>
      <c r="AX52" s="67"/>
      <c r="AY52" s="65"/>
      <c r="AZ52" s="67"/>
      <c r="BA52" s="65"/>
      <c r="BB52" s="67"/>
      <c r="BC52" s="65"/>
      <c r="BD52" s="67"/>
      <c r="BE52" s="65"/>
      <c r="BF52" s="67"/>
      <c r="BG52" s="65"/>
      <c r="BH52" s="67"/>
      <c r="BI52" s="65"/>
      <c r="BJ52" s="67"/>
      <c r="BK52" s="65"/>
    </row>
    <row r="53" spans="1:63" x14ac:dyDescent="0.25">
      <c r="A53" s="40" t="s">
        <v>69</v>
      </c>
      <c r="B53" s="67">
        <v>2.7361936085570897E-2</v>
      </c>
      <c r="C53" s="65">
        <v>3029</v>
      </c>
      <c r="D53" s="67">
        <v>3.0467596433990021E-2</v>
      </c>
      <c r="E53" s="65">
        <v>1818</v>
      </c>
      <c r="F53" s="67">
        <v>2.3947814256454522E-2</v>
      </c>
      <c r="G53" s="65">
        <v>1211</v>
      </c>
      <c r="H53" s="67"/>
      <c r="I53" s="65"/>
      <c r="J53" s="67"/>
      <c r="K53" s="65"/>
      <c r="L53" s="67"/>
      <c r="M53" s="65"/>
      <c r="N53" s="67">
        <v>1.6116393652574026E-2</v>
      </c>
      <c r="O53" s="65">
        <v>285</v>
      </c>
      <c r="P53" s="67">
        <v>2.8556764800388289E-2</v>
      </c>
      <c r="Q53" s="65">
        <v>2744</v>
      </c>
      <c r="R53" s="67"/>
      <c r="S53" s="65"/>
      <c r="T53" s="67"/>
      <c r="U53" s="65"/>
      <c r="V53" s="67"/>
      <c r="W53" s="65"/>
      <c r="X53" s="67">
        <v>3.0508436661749089E-2</v>
      </c>
      <c r="Y53" s="65">
        <v>2682</v>
      </c>
      <c r="Z53" s="67">
        <v>3.8032601089588998E-3</v>
      </c>
      <c r="AA53" s="65">
        <v>347</v>
      </c>
      <c r="AB53" s="67"/>
      <c r="AC53" s="65"/>
      <c r="AD53" s="67"/>
      <c r="AE53" s="65"/>
      <c r="AF53" s="67">
        <v>3.3494867920474659E-2</v>
      </c>
      <c r="AG53" s="65">
        <v>1835</v>
      </c>
      <c r="AH53" s="67">
        <v>1.7695211459727789E-2</v>
      </c>
      <c r="AI53" s="65">
        <v>1194</v>
      </c>
      <c r="AJ53" s="67"/>
      <c r="AK53" s="65"/>
      <c r="AL53" s="67"/>
      <c r="AM53" s="65"/>
      <c r="AN53" s="67">
        <v>2.9944621094440887E-2</v>
      </c>
      <c r="AO53" s="65">
        <v>2691</v>
      </c>
      <c r="AP53" s="67">
        <v>8.8476195912698136E-3</v>
      </c>
      <c r="AQ53" s="65">
        <v>338</v>
      </c>
      <c r="AR53" s="67">
        <v>3.0612520822067585E-2</v>
      </c>
      <c r="AS53" s="65">
        <v>2027</v>
      </c>
      <c r="AT53" s="67">
        <v>2.094606344371024E-2</v>
      </c>
      <c r="AU53" s="65">
        <v>1002</v>
      </c>
      <c r="AV53" s="67"/>
      <c r="AW53" s="65"/>
      <c r="AX53" s="67"/>
      <c r="AY53" s="65"/>
      <c r="AZ53" s="67">
        <v>2.7797523085750609E-2</v>
      </c>
      <c r="BA53" s="65">
        <v>1691</v>
      </c>
      <c r="BB53" s="67">
        <v>3.4586079187458742E-2</v>
      </c>
      <c r="BC53" s="65">
        <v>854</v>
      </c>
      <c r="BD53" s="67">
        <v>1.3750875851589774E-2</v>
      </c>
      <c r="BE53" s="65">
        <v>484</v>
      </c>
      <c r="BF53" s="67"/>
      <c r="BG53" s="65"/>
      <c r="BH53" s="67"/>
      <c r="BI53" s="65"/>
      <c r="BJ53" s="67"/>
      <c r="BK53" s="65"/>
    </row>
    <row r="54" spans="1:63" x14ac:dyDescent="0.25">
      <c r="A54" s="40" t="s">
        <v>746</v>
      </c>
      <c r="B54" s="67">
        <v>1.5180700379545083E-2</v>
      </c>
      <c r="C54" s="65">
        <v>3029</v>
      </c>
      <c r="D54" s="67">
        <v>1.0436436676317648E-2</v>
      </c>
      <c r="E54" s="65">
        <v>1818</v>
      </c>
      <c r="F54" s="67">
        <v>2.0396175497588952E-2</v>
      </c>
      <c r="G54" s="65">
        <v>1211</v>
      </c>
      <c r="H54" s="67"/>
      <c r="I54" s="65"/>
      <c r="J54" s="67"/>
      <c r="K54" s="65"/>
      <c r="L54" s="67"/>
      <c r="M54" s="65"/>
      <c r="N54" s="67">
        <v>4.1742365655293337E-2</v>
      </c>
      <c r="O54" s="65">
        <v>285</v>
      </c>
      <c r="P54" s="67">
        <v>1.235854746216266E-2</v>
      </c>
      <c r="Q54" s="65">
        <v>2744</v>
      </c>
      <c r="R54" s="67"/>
      <c r="S54" s="65"/>
      <c r="T54" s="67"/>
      <c r="U54" s="65"/>
      <c r="V54" s="67"/>
      <c r="W54" s="65"/>
      <c r="X54" s="67">
        <v>1.6223348969650296E-2</v>
      </c>
      <c r="Y54" s="65">
        <v>2682</v>
      </c>
      <c r="Z54" s="67">
        <v>7.3741166217900379E-3</v>
      </c>
      <c r="AA54" s="65">
        <v>347</v>
      </c>
      <c r="AB54" s="67"/>
      <c r="AC54" s="65"/>
      <c r="AD54" s="67"/>
      <c r="AE54" s="65"/>
      <c r="AF54" s="67">
        <v>1.6429959752539285E-2</v>
      </c>
      <c r="AG54" s="65">
        <v>1835</v>
      </c>
      <c r="AH54" s="67">
        <v>1.3211618271660105E-2</v>
      </c>
      <c r="AI54" s="65">
        <v>1194</v>
      </c>
      <c r="AJ54" s="67"/>
      <c r="AK54" s="65"/>
      <c r="AL54" s="67"/>
      <c r="AM54" s="65"/>
      <c r="AN54" s="67">
        <v>1.6673575555944561E-2</v>
      </c>
      <c r="AO54" s="65">
        <v>2691</v>
      </c>
      <c r="AP54" s="67">
        <v>4.4788287198498531E-3</v>
      </c>
      <c r="AQ54" s="65">
        <v>338</v>
      </c>
      <c r="AR54" s="67">
        <v>1.9930910151300409E-2</v>
      </c>
      <c r="AS54" s="65">
        <v>2027</v>
      </c>
      <c r="AT54" s="67">
        <v>5.8049285144031095E-3</v>
      </c>
      <c r="AU54" s="65">
        <v>1002</v>
      </c>
      <c r="AV54" s="67"/>
      <c r="AW54" s="65"/>
      <c r="AX54" s="67"/>
      <c r="AY54" s="65"/>
      <c r="AZ54" s="67">
        <v>1.487731339199515E-2</v>
      </c>
      <c r="BA54" s="65">
        <v>1691</v>
      </c>
      <c r="BB54" s="67">
        <v>1.8424884487913077E-2</v>
      </c>
      <c r="BC54" s="65">
        <v>854</v>
      </c>
      <c r="BD54" s="67">
        <v>1.0695603540025642E-2</v>
      </c>
      <c r="BE54" s="65">
        <v>484</v>
      </c>
      <c r="BF54" s="67"/>
      <c r="BG54" s="65"/>
      <c r="BH54" s="67"/>
      <c r="BI54" s="65"/>
      <c r="BJ54" s="67"/>
      <c r="BK54" s="65"/>
    </row>
    <row r="55" spans="1:63" x14ac:dyDescent="0.25">
      <c r="A55" s="40" t="s">
        <v>580</v>
      </c>
      <c r="B55" s="67">
        <v>5.6635929179650928E-2</v>
      </c>
      <c r="C55" s="65">
        <v>3029</v>
      </c>
      <c r="D55" s="67">
        <v>7.1475079176161777E-2</v>
      </c>
      <c r="E55" s="65">
        <v>1818</v>
      </c>
      <c r="F55" s="67">
        <v>4.0322919949774452E-2</v>
      </c>
      <c r="G55" s="65">
        <v>1211</v>
      </c>
      <c r="H55" s="67"/>
      <c r="I55" s="65"/>
      <c r="J55" s="67"/>
      <c r="K55" s="65"/>
      <c r="L55" s="67"/>
      <c r="M55" s="65"/>
      <c r="N55" s="67">
        <v>6.5592411834177106E-2</v>
      </c>
      <c r="O55" s="65">
        <v>285</v>
      </c>
      <c r="P55" s="67">
        <v>5.5684310996432937E-2</v>
      </c>
      <c r="Q55" s="65">
        <v>2744</v>
      </c>
      <c r="R55" s="67"/>
      <c r="S55" s="65"/>
      <c r="T55" s="67"/>
      <c r="U55" s="65"/>
      <c r="V55" s="67"/>
      <c r="W55" s="65"/>
      <c r="X55" s="67">
        <v>6.1914672007904709E-2</v>
      </c>
      <c r="Y55" s="65">
        <v>2682</v>
      </c>
      <c r="Z55" s="67">
        <v>1.7112595608313984E-2</v>
      </c>
      <c r="AA55" s="65">
        <v>347</v>
      </c>
      <c r="AB55" s="67"/>
      <c r="AC55" s="65"/>
      <c r="AD55" s="67"/>
      <c r="AE55" s="65"/>
      <c r="AF55" s="67">
        <v>6.7076989649165739E-2</v>
      </c>
      <c r="AG55" s="65">
        <v>1835</v>
      </c>
      <c r="AH55" s="67">
        <v>4.0178733978791889E-2</v>
      </c>
      <c r="AI55" s="65">
        <v>1194</v>
      </c>
      <c r="AJ55" s="67"/>
      <c r="AK55" s="65"/>
      <c r="AL55" s="67"/>
      <c r="AM55" s="65"/>
      <c r="AN55" s="67">
        <v>5.9697298899272291E-2</v>
      </c>
      <c r="AO55" s="65">
        <v>2691</v>
      </c>
      <c r="AP55" s="67">
        <v>3.4690098503250895E-2</v>
      </c>
      <c r="AQ55" s="65">
        <v>338</v>
      </c>
      <c r="AR55" s="67">
        <v>5.8364136389736719E-2</v>
      </c>
      <c r="AS55" s="65">
        <v>2027</v>
      </c>
      <c r="AT55" s="67">
        <v>5.3224863707595986E-2</v>
      </c>
      <c r="AU55" s="65">
        <v>1002</v>
      </c>
      <c r="AV55" s="67"/>
      <c r="AW55" s="65"/>
      <c r="AX55" s="67"/>
      <c r="AY55" s="65"/>
      <c r="AZ55" s="67">
        <v>5.5959538230125595E-2</v>
      </c>
      <c r="BA55" s="65">
        <v>1691</v>
      </c>
      <c r="BB55" s="67">
        <v>6.5374215258369089E-2</v>
      </c>
      <c r="BC55" s="65">
        <v>854</v>
      </c>
      <c r="BD55" s="67">
        <v>4.4096085495243992E-2</v>
      </c>
      <c r="BE55" s="65">
        <v>484</v>
      </c>
      <c r="BF55" s="67"/>
      <c r="BG55" s="65"/>
      <c r="BH55" s="67"/>
      <c r="BI55" s="65"/>
      <c r="BJ55" s="67"/>
      <c r="BK55" s="65"/>
    </row>
    <row r="56" spans="1:63" x14ac:dyDescent="0.25">
      <c r="A56" s="40" t="s">
        <v>180</v>
      </c>
      <c r="B56" s="67">
        <v>2.3132206706434091E-2</v>
      </c>
      <c r="C56" s="65">
        <v>3029</v>
      </c>
      <c r="D56" s="67">
        <v>1.5230590456923066E-2</v>
      </c>
      <c r="E56" s="65">
        <v>1818</v>
      </c>
      <c r="F56" s="67">
        <v>3.1818630041971017E-2</v>
      </c>
      <c r="G56" s="65">
        <v>1211</v>
      </c>
      <c r="H56" s="67"/>
      <c r="I56" s="65"/>
      <c r="J56" s="67"/>
      <c r="K56" s="65"/>
      <c r="L56" s="67"/>
      <c r="M56" s="65"/>
      <c r="N56" s="67">
        <v>7.1965495155103198E-2</v>
      </c>
      <c r="O56" s="65">
        <v>285</v>
      </c>
      <c r="P56" s="67">
        <v>1.7943713965859601E-2</v>
      </c>
      <c r="Q56" s="65">
        <v>2744</v>
      </c>
      <c r="R56" s="67"/>
      <c r="S56" s="65"/>
      <c r="T56" s="67"/>
      <c r="U56" s="65"/>
      <c r="V56" s="67"/>
      <c r="W56" s="65"/>
      <c r="X56" s="67">
        <v>2.5941219359700608E-2</v>
      </c>
      <c r="Y56" s="65">
        <v>2682</v>
      </c>
      <c r="Z56" s="67">
        <v>2.100391421375847E-3</v>
      </c>
      <c r="AA56" s="65">
        <v>347</v>
      </c>
      <c r="AB56" s="67"/>
      <c r="AC56" s="65"/>
      <c r="AD56" s="67"/>
      <c r="AE56" s="65"/>
      <c r="AF56" s="67">
        <v>3.2673049736376442E-2</v>
      </c>
      <c r="AG56" s="65">
        <v>1835</v>
      </c>
      <c r="AH56" s="67">
        <v>8.093933862122149E-3</v>
      </c>
      <c r="AI56" s="65">
        <v>1194</v>
      </c>
      <c r="AJ56" s="67"/>
      <c r="AK56" s="65"/>
      <c r="AL56" s="67"/>
      <c r="AM56" s="65"/>
      <c r="AN56" s="67">
        <v>2.5795076393729768E-2</v>
      </c>
      <c r="AO56" s="65">
        <v>2691</v>
      </c>
      <c r="AP56" s="67">
        <v>4.0430758196427479E-3</v>
      </c>
      <c r="AQ56" s="65">
        <v>338</v>
      </c>
      <c r="AR56" s="67">
        <v>1.9143945866209225E-2</v>
      </c>
      <c r="AS56" s="65">
        <v>2027</v>
      </c>
      <c r="AT56" s="67">
        <v>3.1004074597188999E-2</v>
      </c>
      <c r="AU56" s="65">
        <v>1002</v>
      </c>
      <c r="AV56" s="67"/>
      <c r="AW56" s="65"/>
      <c r="AX56" s="67"/>
      <c r="AY56" s="65"/>
      <c r="AZ56" s="67">
        <v>1.2777229890103631E-2</v>
      </c>
      <c r="BA56" s="65">
        <v>1691</v>
      </c>
      <c r="BB56" s="67">
        <v>3.728854553836556E-2</v>
      </c>
      <c r="BC56" s="65">
        <v>854</v>
      </c>
      <c r="BD56" s="67">
        <v>3.3012574242159497E-2</v>
      </c>
      <c r="BE56" s="65">
        <v>484</v>
      </c>
      <c r="BF56" s="67"/>
      <c r="BG56" s="65"/>
      <c r="BH56" s="67"/>
      <c r="BI56" s="65"/>
      <c r="BJ56" s="67"/>
      <c r="BK56" s="65"/>
    </row>
    <row r="57" spans="1:63" x14ac:dyDescent="0.25">
      <c r="A57" s="40" t="s">
        <v>740</v>
      </c>
      <c r="B57" s="67">
        <v>0.1021733356998606</v>
      </c>
      <c r="C57" s="65">
        <v>3029</v>
      </c>
      <c r="D57" s="67">
        <v>0.10582656631611208</v>
      </c>
      <c r="E57" s="65">
        <v>1818</v>
      </c>
      <c r="F57" s="67">
        <v>9.815725763772247E-2</v>
      </c>
      <c r="G57" s="65">
        <v>1211</v>
      </c>
      <c r="H57" s="67"/>
      <c r="I57" s="65"/>
      <c r="J57" s="67"/>
      <c r="K57" s="65"/>
      <c r="L57" s="67"/>
      <c r="M57" s="65"/>
      <c r="N57" s="67">
        <v>0.17224607115468785</v>
      </c>
      <c r="O57" s="65">
        <v>285</v>
      </c>
      <c r="P57" s="67">
        <v>9.4728170920475835E-2</v>
      </c>
      <c r="Q57" s="65">
        <v>2744</v>
      </c>
      <c r="R57" s="67"/>
      <c r="S57" s="65"/>
      <c r="T57" s="67"/>
      <c r="U57" s="65"/>
      <c r="V57" s="67"/>
      <c r="W57" s="65"/>
      <c r="X57" s="67">
        <v>0.11201048004715937</v>
      </c>
      <c r="Y57" s="65">
        <v>2682</v>
      </c>
      <c r="Z57" s="67">
        <v>2.8520053076069973E-2</v>
      </c>
      <c r="AA57" s="65">
        <v>347</v>
      </c>
      <c r="AB57" s="67"/>
      <c r="AC57" s="65"/>
      <c r="AD57" s="67"/>
      <c r="AE57" s="65"/>
      <c r="AF57" s="67">
        <v>0.12591115463185876</v>
      </c>
      <c r="AG57" s="65">
        <v>1835</v>
      </c>
      <c r="AH57" s="67">
        <v>6.4757795300762949E-2</v>
      </c>
      <c r="AI57" s="65">
        <v>1194</v>
      </c>
      <c r="AJ57" s="67"/>
      <c r="AK57" s="65"/>
      <c r="AL57" s="67"/>
      <c r="AM57" s="65"/>
      <c r="AN57" s="67">
        <v>0.11042072440449004</v>
      </c>
      <c r="AO57" s="65">
        <v>2691</v>
      </c>
      <c r="AP57" s="67">
        <v>4.3050847202573087E-2</v>
      </c>
      <c r="AQ57" s="65">
        <v>338</v>
      </c>
      <c r="AR57" s="67">
        <v>0.10869680984656067</v>
      </c>
      <c r="AS57" s="65">
        <v>2027</v>
      </c>
      <c r="AT57" s="67">
        <v>8.9297566353572208E-2</v>
      </c>
      <c r="AU57" s="65">
        <v>1002</v>
      </c>
      <c r="AV57" s="67"/>
      <c r="AW57" s="65"/>
      <c r="AX57" s="67"/>
      <c r="AY57" s="65"/>
      <c r="AZ57" s="67">
        <v>9.2284166634242479E-2</v>
      </c>
      <c r="BA57" s="65">
        <v>1691</v>
      </c>
      <c r="BB57" s="67">
        <v>0.12730331509861642</v>
      </c>
      <c r="BC57" s="65">
        <v>854</v>
      </c>
      <c r="BD57" s="67">
        <v>9.2016907537440545E-2</v>
      </c>
      <c r="BE57" s="65">
        <v>484</v>
      </c>
      <c r="BF57" s="67"/>
      <c r="BG57" s="65"/>
      <c r="BH57" s="67"/>
      <c r="BI57" s="65"/>
      <c r="BJ57" s="67"/>
      <c r="BK57" s="65"/>
    </row>
    <row r="58" spans="1:63" x14ac:dyDescent="0.25">
      <c r="A58" s="68" t="s">
        <v>65</v>
      </c>
      <c r="B58" s="67"/>
      <c r="C58" s="65"/>
      <c r="D58" s="67"/>
      <c r="E58" s="65"/>
      <c r="F58" s="67"/>
      <c r="G58" s="65"/>
      <c r="H58" s="67"/>
      <c r="I58" s="65"/>
      <c r="J58" s="67"/>
      <c r="K58" s="65"/>
      <c r="L58" s="67"/>
      <c r="M58" s="65"/>
      <c r="N58" s="67"/>
      <c r="O58" s="65"/>
      <c r="P58" s="67"/>
      <c r="Q58" s="65"/>
      <c r="R58" s="67"/>
      <c r="S58" s="65"/>
      <c r="T58" s="67"/>
      <c r="U58" s="65"/>
      <c r="V58" s="67"/>
      <c r="W58" s="65"/>
      <c r="X58" s="67"/>
      <c r="Y58" s="65"/>
      <c r="Z58" s="67"/>
      <c r="AA58" s="65"/>
      <c r="AB58" s="67"/>
      <c r="AC58" s="65"/>
      <c r="AD58" s="67"/>
      <c r="AE58" s="65"/>
      <c r="AF58" s="67"/>
      <c r="AG58" s="65"/>
      <c r="AH58" s="67"/>
      <c r="AI58" s="65"/>
      <c r="AJ58" s="67"/>
      <c r="AK58" s="65"/>
      <c r="AL58" s="67"/>
      <c r="AM58" s="65"/>
      <c r="AN58" s="67"/>
      <c r="AO58" s="65"/>
      <c r="AP58" s="67"/>
      <c r="AQ58" s="65"/>
      <c r="AR58" s="67"/>
      <c r="AS58" s="65"/>
      <c r="AT58" s="67"/>
      <c r="AU58" s="65"/>
      <c r="AV58" s="67"/>
      <c r="AW58" s="65"/>
      <c r="AX58" s="67"/>
      <c r="AY58" s="65"/>
      <c r="AZ58" s="67"/>
      <c r="BA58" s="65"/>
      <c r="BB58" s="67"/>
      <c r="BC58" s="65"/>
      <c r="BD58" s="67"/>
      <c r="BE58" s="65"/>
      <c r="BF58" s="67"/>
      <c r="BG58" s="65"/>
      <c r="BH58" s="67"/>
      <c r="BI58" s="65"/>
      <c r="BJ58" s="67"/>
      <c r="BK58" s="65"/>
    </row>
    <row r="59" spans="1:63" x14ac:dyDescent="0.25">
      <c r="A59" s="40" t="s">
        <v>0</v>
      </c>
      <c r="B59" s="67">
        <v>1.0192036574743969E-2</v>
      </c>
      <c r="C59" s="65">
        <v>9459</v>
      </c>
      <c r="D59" s="67">
        <v>1.5643962076742426E-2</v>
      </c>
      <c r="E59" s="65">
        <v>4119</v>
      </c>
      <c r="F59" s="67">
        <v>4.9589506146274082E-3</v>
      </c>
      <c r="G59" s="65">
        <v>5340</v>
      </c>
      <c r="H59" s="67"/>
      <c r="I59" s="65"/>
      <c r="J59" s="67"/>
      <c r="K59" s="65"/>
      <c r="L59" s="67"/>
      <c r="M59" s="65"/>
      <c r="N59" s="67">
        <v>6.8433472083591892E-2</v>
      </c>
      <c r="O59" s="65">
        <v>868</v>
      </c>
      <c r="P59" s="67">
        <v>3.4050355345603789E-3</v>
      </c>
      <c r="Q59" s="65">
        <v>8591</v>
      </c>
      <c r="R59" s="67"/>
      <c r="S59" s="65"/>
      <c r="T59" s="67"/>
      <c r="U59" s="65"/>
      <c r="V59" s="67"/>
      <c r="W59" s="65"/>
      <c r="X59" s="67">
        <v>1.0934211663189468E-2</v>
      </c>
      <c r="Y59" s="65">
        <v>8703</v>
      </c>
      <c r="Z59" s="67">
        <v>0</v>
      </c>
      <c r="AA59" s="65">
        <v>756</v>
      </c>
      <c r="AB59" s="67"/>
      <c r="AC59" s="65"/>
      <c r="AD59" s="67"/>
      <c r="AE59" s="65"/>
      <c r="AF59" s="67">
        <v>1.5399248031095497E-2</v>
      </c>
      <c r="AG59" s="65">
        <v>5248</v>
      </c>
      <c r="AH59" s="67">
        <v>2.4677204827090338E-3</v>
      </c>
      <c r="AI59" s="65">
        <v>4211</v>
      </c>
      <c r="AJ59" s="67"/>
      <c r="AK59" s="65"/>
      <c r="AL59" s="67"/>
      <c r="AM59" s="65"/>
      <c r="AN59" s="67">
        <v>1.169697951763969E-2</v>
      </c>
      <c r="AO59" s="65">
        <v>8227</v>
      </c>
      <c r="AP59" s="67">
        <v>2.0176539953827353E-3</v>
      </c>
      <c r="AQ59" s="65">
        <v>1232</v>
      </c>
      <c r="AR59" s="67">
        <v>5.8023408042581128E-3</v>
      </c>
      <c r="AS59" s="65">
        <v>6846</v>
      </c>
      <c r="AT59" s="67">
        <v>1.8560030713946647E-2</v>
      </c>
      <c r="AU59" s="65">
        <v>2613</v>
      </c>
      <c r="AV59" s="67"/>
      <c r="AW59" s="65"/>
      <c r="AX59" s="67"/>
      <c r="AY59" s="65"/>
      <c r="AZ59" s="67">
        <v>4.0004635052945841E-3</v>
      </c>
      <c r="BA59" s="65">
        <v>6484</v>
      </c>
      <c r="BB59" s="67">
        <v>1.627532980078852E-2</v>
      </c>
      <c r="BC59" s="65">
        <v>1967</v>
      </c>
      <c r="BD59" s="67">
        <v>2.2443160556386083E-2</v>
      </c>
      <c r="BE59" s="65">
        <v>1008</v>
      </c>
      <c r="BF59" s="67"/>
      <c r="BG59" s="65"/>
      <c r="BH59" s="67"/>
      <c r="BI59" s="65"/>
      <c r="BJ59" s="67"/>
      <c r="BK59" s="65"/>
    </row>
    <row r="60" spans="1:63" x14ac:dyDescent="0.25">
      <c r="A60" s="40" t="s">
        <v>110</v>
      </c>
      <c r="B60" s="67">
        <v>0.11162077968617361</v>
      </c>
      <c r="C60" s="65">
        <v>9459</v>
      </c>
      <c r="D60" s="67">
        <v>7.9153112241240803E-2</v>
      </c>
      <c r="E60" s="65">
        <v>4119</v>
      </c>
      <c r="F60" s="67">
        <v>0.14278519941302689</v>
      </c>
      <c r="G60" s="65">
        <v>5340</v>
      </c>
      <c r="H60" s="67"/>
      <c r="I60" s="65"/>
      <c r="J60" s="67"/>
      <c r="K60" s="65"/>
      <c r="L60" s="67"/>
      <c r="M60" s="65"/>
      <c r="N60" s="67">
        <v>0.15471483340139786</v>
      </c>
      <c r="O60" s="65">
        <v>868</v>
      </c>
      <c r="P60" s="67">
        <v>0.10659893596210356</v>
      </c>
      <c r="Q60" s="65">
        <v>8591</v>
      </c>
      <c r="R60" s="67"/>
      <c r="S60" s="65"/>
      <c r="T60" s="67"/>
      <c r="U60" s="65"/>
      <c r="V60" s="67"/>
      <c r="W60" s="65"/>
      <c r="X60" s="67">
        <v>0.11739189336597508</v>
      </c>
      <c r="Y60" s="65">
        <v>8703</v>
      </c>
      <c r="Z60" s="67">
        <v>3.2368049949932393E-2</v>
      </c>
      <c r="AA60" s="65">
        <v>756</v>
      </c>
      <c r="AB60" s="67"/>
      <c r="AC60" s="65"/>
      <c r="AD60" s="67"/>
      <c r="AE60" s="65"/>
      <c r="AF60" s="67">
        <v>0.14765799111344388</v>
      </c>
      <c r="AG60" s="65">
        <v>5248</v>
      </c>
      <c r="AH60" s="67">
        <v>5.8163605059590437E-2</v>
      </c>
      <c r="AI60" s="65">
        <v>4211</v>
      </c>
      <c r="AJ60" s="67"/>
      <c r="AK60" s="65"/>
      <c r="AL60" s="67"/>
      <c r="AM60" s="65"/>
      <c r="AN60" s="67">
        <v>0.12484746539100053</v>
      </c>
      <c r="AO60" s="65">
        <v>8227</v>
      </c>
      <c r="AP60" s="67">
        <v>3.9777531595860206E-2</v>
      </c>
      <c r="AQ60" s="65">
        <v>1232</v>
      </c>
      <c r="AR60" s="67">
        <v>0.11095505391576714</v>
      </c>
      <c r="AS60" s="65">
        <v>6846</v>
      </c>
      <c r="AT60" s="67">
        <v>0.11288984014875494</v>
      </c>
      <c r="AU60" s="65">
        <v>2613</v>
      </c>
      <c r="AV60" s="67"/>
      <c r="AW60" s="65"/>
      <c r="AX60" s="67"/>
      <c r="AY60" s="65"/>
      <c r="AZ60" s="67">
        <v>0.10532276353073119</v>
      </c>
      <c r="BA60" s="65">
        <v>6484</v>
      </c>
      <c r="BB60" s="67">
        <v>0.12868788866288991</v>
      </c>
      <c r="BC60" s="65">
        <v>1967</v>
      </c>
      <c r="BD60" s="67">
        <v>0.1082141261932832</v>
      </c>
      <c r="BE60" s="65">
        <v>1008</v>
      </c>
      <c r="BF60" s="67"/>
      <c r="BG60" s="65"/>
      <c r="BH60" s="67"/>
      <c r="BI60" s="65"/>
      <c r="BJ60" s="67"/>
      <c r="BK60" s="65"/>
    </row>
    <row r="61" spans="1:63" x14ac:dyDescent="0.25">
      <c r="A61" s="40" t="s">
        <v>740</v>
      </c>
      <c r="B61" s="67">
        <v>0.12013918565102244</v>
      </c>
      <c r="C61" s="65">
        <v>9459</v>
      </c>
      <c r="D61" s="67">
        <v>9.2734888372345545E-2</v>
      </c>
      <c r="E61" s="65">
        <v>4119</v>
      </c>
      <c r="F61" s="67">
        <v>0.14644347819561798</v>
      </c>
      <c r="G61" s="65">
        <v>5340</v>
      </c>
      <c r="H61" s="67"/>
      <c r="I61" s="65"/>
      <c r="J61" s="67"/>
      <c r="K61" s="65"/>
      <c r="L61" s="67"/>
      <c r="M61" s="65"/>
      <c r="N61" s="67">
        <v>0.21643230917712655</v>
      </c>
      <c r="O61" s="65">
        <v>868</v>
      </c>
      <c r="P61" s="67">
        <v>0.10891793871876064</v>
      </c>
      <c r="Q61" s="65">
        <v>8591</v>
      </c>
      <c r="R61" s="67"/>
      <c r="S61" s="65"/>
      <c r="T61" s="67"/>
      <c r="U61" s="65"/>
      <c r="V61" s="67"/>
      <c r="W61" s="65"/>
      <c r="X61" s="67">
        <v>0.12653060211859476</v>
      </c>
      <c r="Y61" s="65">
        <v>8703</v>
      </c>
      <c r="Z61" s="67">
        <v>3.2368049949932393E-2</v>
      </c>
      <c r="AA61" s="65">
        <v>756</v>
      </c>
      <c r="AB61" s="67"/>
      <c r="AC61" s="65"/>
      <c r="AD61" s="67"/>
      <c r="AE61" s="65"/>
      <c r="AF61" s="67">
        <v>0.1607928185900874</v>
      </c>
      <c r="AG61" s="65">
        <v>5248</v>
      </c>
      <c r="AH61" s="67">
        <v>5.9834065771961119E-2</v>
      </c>
      <c r="AI61" s="65">
        <v>4211</v>
      </c>
      <c r="AJ61" s="67"/>
      <c r="AK61" s="65"/>
      <c r="AL61" s="67"/>
      <c r="AM61" s="65"/>
      <c r="AN61" s="67">
        <v>0.13479096984188466</v>
      </c>
      <c r="AO61" s="65">
        <v>8227</v>
      </c>
      <c r="AP61" s="67">
        <v>4.0555245268610311E-2</v>
      </c>
      <c r="AQ61" s="65">
        <v>1232</v>
      </c>
      <c r="AR61" s="67">
        <v>0.11579322836310595</v>
      </c>
      <c r="AS61" s="65">
        <v>6846</v>
      </c>
      <c r="AT61" s="67">
        <v>0.12842380194699232</v>
      </c>
      <c r="AU61" s="65">
        <v>2613</v>
      </c>
      <c r="AV61" s="67"/>
      <c r="AW61" s="65"/>
      <c r="AX61" s="67"/>
      <c r="AY61" s="65"/>
      <c r="AZ61" s="67">
        <v>0.10834281213307177</v>
      </c>
      <c r="BA61" s="65">
        <v>6484</v>
      </c>
      <c r="BB61" s="67">
        <v>0.14052067709797086</v>
      </c>
      <c r="BC61" s="65">
        <v>1967</v>
      </c>
      <c r="BD61" s="67">
        <v>0.13065728674966934</v>
      </c>
      <c r="BE61" s="65">
        <v>1008</v>
      </c>
      <c r="BF61" s="67"/>
      <c r="BG61" s="65"/>
      <c r="BH61" s="67"/>
      <c r="BI61" s="65"/>
      <c r="BJ61" s="67"/>
      <c r="BK61" s="65"/>
    </row>
    <row r="62" spans="1:63" x14ac:dyDescent="0.25">
      <c r="A62" s="64" t="s">
        <v>439</v>
      </c>
      <c r="B62" s="67"/>
      <c r="C62" s="65"/>
      <c r="D62" s="67"/>
      <c r="E62" s="65"/>
      <c r="F62" s="67"/>
      <c r="G62" s="65"/>
      <c r="H62" s="67"/>
      <c r="I62" s="65"/>
      <c r="J62" s="67"/>
      <c r="K62" s="65"/>
      <c r="L62" s="67"/>
      <c r="M62" s="65"/>
      <c r="N62" s="67"/>
      <c r="O62" s="65"/>
      <c r="P62" s="67"/>
      <c r="Q62" s="65"/>
      <c r="R62" s="67"/>
      <c r="S62" s="65"/>
      <c r="T62" s="67"/>
      <c r="U62" s="65"/>
      <c r="V62" s="67"/>
      <c r="W62" s="65"/>
      <c r="X62" s="67"/>
      <c r="Y62" s="65"/>
      <c r="Z62" s="67"/>
      <c r="AA62" s="65"/>
      <c r="AB62" s="67"/>
      <c r="AC62" s="65"/>
      <c r="AD62" s="67"/>
      <c r="AE62" s="65"/>
      <c r="AF62" s="67"/>
      <c r="AG62" s="65"/>
      <c r="AH62" s="67"/>
      <c r="AI62" s="65"/>
      <c r="AJ62" s="67"/>
      <c r="AK62" s="65"/>
      <c r="AL62" s="67"/>
      <c r="AM62" s="65"/>
      <c r="AN62" s="67"/>
      <c r="AO62" s="65"/>
      <c r="AP62" s="67"/>
      <c r="AQ62" s="65"/>
      <c r="AR62" s="67"/>
      <c r="AS62" s="65"/>
      <c r="AT62" s="67"/>
      <c r="AU62" s="65"/>
      <c r="AV62" s="67"/>
      <c r="AW62" s="65"/>
      <c r="AX62" s="67"/>
      <c r="AY62" s="65"/>
      <c r="AZ62" s="67"/>
      <c r="BA62" s="65"/>
      <c r="BB62" s="67"/>
      <c r="BC62" s="65"/>
      <c r="BD62" s="67"/>
      <c r="BE62" s="65"/>
      <c r="BF62" s="67"/>
      <c r="BG62" s="65"/>
      <c r="BH62" s="67"/>
      <c r="BI62" s="65"/>
      <c r="BJ62" s="67"/>
      <c r="BK62" s="65"/>
    </row>
    <row r="63" spans="1:63" x14ac:dyDescent="0.25">
      <c r="A63" s="68" t="s">
        <v>68</v>
      </c>
      <c r="B63" s="67"/>
      <c r="C63" s="65"/>
      <c r="D63" s="67"/>
      <c r="E63" s="65"/>
      <c r="F63" s="67"/>
      <c r="G63" s="65"/>
      <c r="H63" s="67"/>
      <c r="I63" s="65"/>
      <c r="J63" s="67"/>
      <c r="K63" s="65"/>
      <c r="L63" s="67"/>
      <c r="M63" s="65"/>
      <c r="N63" s="67"/>
      <c r="O63" s="65"/>
      <c r="P63" s="67"/>
      <c r="Q63" s="65"/>
      <c r="R63" s="67"/>
      <c r="S63" s="65"/>
      <c r="T63" s="67"/>
      <c r="U63" s="65"/>
      <c r="V63" s="67"/>
      <c r="W63" s="65"/>
      <c r="X63" s="67"/>
      <c r="Y63" s="65"/>
      <c r="Z63" s="67"/>
      <c r="AA63" s="65"/>
      <c r="AB63" s="67"/>
      <c r="AC63" s="65"/>
      <c r="AD63" s="67"/>
      <c r="AE63" s="65"/>
      <c r="AF63" s="67"/>
      <c r="AG63" s="65"/>
      <c r="AH63" s="67"/>
      <c r="AI63" s="65"/>
      <c r="AJ63" s="67"/>
      <c r="AK63" s="65"/>
      <c r="AL63" s="67"/>
      <c r="AM63" s="65"/>
      <c r="AN63" s="67"/>
      <c r="AO63" s="65"/>
      <c r="AP63" s="67"/>
      <c r="AQ63" s="65"/>
      <c r="AR63" s="67"/>
      <c r="AS63" s="65"/>
      <c r="AT63" s="67"/>
      <c r="AU63" s="65"/>
      <c r="AV63" s="67"/>
      <c r="AW63" s="65"/>
      <c r="AX63" s="67"/>
      <c r="AY63" s="65"/>
      <c r="AZ63" s="67"/>
      <c r="BA63" s="65"/>
      <c r="BB63" s="67"/>
      <c r="BC63" s="65"/>
      <c r="BD63" s="67"/>
      <c r="BE63" s="65"/>
      <c r="BF63" s="67"/>
      <c r="BG63" s="65"/>
      <c r="BH63" s="67"/>
      <c r="BI63" s="65"/>
      <c r="BJ63" s="67"/>
      <c r="BK63" s="65"/>
    </row>
    <row r="64" spans="1:63" x14ac:dyDescent="0.25">
      <c r="A64" s="40" t="s">
        <v>69</v>
      </c>
      <c r="B64" s="67">
        <v>3.3825158251162543E-2</v>
      </c>
      <c r="C64" s="65">
        <v>3000</v>
      </c>
      <c r="D64" s="67">
        <v>3.6661280510161418E-2</v>
      </c>
      <c r="E64" s="65">
        <v>1753</v>
      </c>
      <c r="F64" s="67">
        <v>3.0871931243858289E-2</v>
      </c>
      <c r="G64" s="65">
        <v>1247</v>
      </c>
      <c r="H64" s="67"/>
      <c r="I64" s="65"/>
      <c r="J64" s="67"/>
      <c r="K64" s="65"/>
      <c r="L64" s="67"/>
      <c r="M64" s="65"/>
      <c r="N64" s="67">
        <v>4.6088949365813037E-2</v>
      </c>
      <c r="O64" s="65">
        <v>888</v>
      </c>
      <c r="P64" s="67">
        <v>2.8721164336734849E-2</v>
      </c>
      <c r="Q64" s="65">
        <v>2112</v>
      </c>
      <c r="R64" s="67"/>
      <c r="S64" s="65"/>
      <c r="T64" s="67"/>
      <c r="U64" s="65"/>
      <c r="V64" s="67"/>
      <c r="W64" s="65"/>
      <c r="X64" s="67">
        <v>3.5090923750401813E-2</v>
      </c>
      <c r="Y64" s="65">
        <v>2806</v>
      </c>
      <c r="Z64" s="67">
        <v>1.67978224810485E-2</v>
      </c>
      <c r="AA64" s="65">
        <v>194</v>
      </c>
      <c r="AB64" s="67"/>
      <c r="AC64" s="65"/>
      <c r="AD64" s="67"/>
      <c r="AE64" s="65"/>
      <c r="AF64" s="67">
        <v>3.63363297583114E-2</v>
      </c>
      <c r="AG64" s="65">
        <v>2459</v>
      </c>
      <c r="AH64" s="67">
        <v>2.3046978307410728E-2</v>
      </c>
      <c r="AI64" s="65">
        <v>541</v>
      </c>
      <c r="AJ64" s="67"/>
      <c r="AK64" s="65"/>
      <c r="AL64" s="67"/>
      <c r="AM64" s="65"/>
      <c r="AN64" s="67">
        <v>3.5685631955193295E-2</v>
      </c>
      <c r="AO64" s="65">
        <v>2783</v>
      </c>
      <c r="AP64" s="67">
        <v>1.1351193805803968E-2</v>
      </c>
      <c r="AQ64" s="65">
        <v>217</v>
      </c>
      <c r="AR64" s="67">
        <v>3.1855169100794861E-2</v>
      </c>
      <c r="AS64" s="65">
        <v>1831</v>
      </c>
      <c r="AT64" s="67">
        <v>3.7298165361122695E-2</v>
      </c>
      <c r="AU64" s="65">
        <v>1169</v>
      </c>
      <c r="AV64" s="67"/>
      <c r="AW64" s="65"/>
      <c r="AX64" s="67"/>
      <c r="AY64" s="65"/>
      <c r="AZ64" s="67">
        <v>2.8065394124240837E-2</v>
      </c>
      <c r="BA64" s="65">
        <v>578</v>
      </c>
      <c r="BB64" s="67">
        <v>3.3112989985151962E-2</v>
      </c>
      <c r="BC64" s="65">
        <v>862</v>
      </c>
      <c r="BD64" s="67">
        <v>3.6399166343416813E-2</v>
      </c>
      <c r="BE64" s="65">
        <v>1560</v>
      </c>
      <c r="BF64" s="67"/>
      <c r="BG64" s="65"/>
      <c r="BH64" s="67"/>
      <c r="BI64" s="65"/>
      <c r="BJ64" s="67"/>
      <c r="BK64" s="65"/>
    </row>
    <row r="65" spans="1:63" x14ac:dyDescent="0.25">
      <c r="A65" s="40" t="s">
        <v>746</v>
      </c>
      <c r="B65" s="67">
        <v>1.7892866272986824E-2</v>
      </c>
      <c r="C65" s="65">
        <v>3000</v>
      </c>
      <c r="D65" s="67">
        <v>1.1353410023159354E-2</v>
      </c>
      <c r="E65" s="65">
        <v>1753</v>
      </c>
      <c r="F65" s="67">
        <v>2.4702339577172959E-2</v>
      </c>
      <c r="G65" s="65">
        <v>1247</v>
      </c>
      <c r="H65" s="67"/>
      <c r="I65" s="65"/>
      <c r="J65" s="67"/>
      <c r="K65" s="65"/>
      <c r="L65" s="67"/>
      <c r="M65" s="65"/>
      <c r="N65" s="67">
        <v>5.0211557743733079E-2</v>
      </c>
      <c r="O65" s="65">
        <v>888</v>
      </c>
      <c r="P65" s="67">
        <v>4.4423432620503689E-3</v>
      </c>
      <c r="Q65" s="65">
        <v>2112</v>
      </c>
      <c r="R65" s="67"/>
      <c r="S65" s="65"/>
      <c r="T65" s="67"/>
      <c r="U65" s="65"/>
      <c r="V65" s="67"/>
      <c r="W65" s="65"/>
      <c r="X65" s="67">
        <v>1.9222972938916432E-2</v>
      </c>
      <c r="Y65" s="65">
        <v>2806</v>
      </c>
      <c r="Z65" s="67">
        <v>0</v>
      </c>
      <c r="AA65" s="65">
        <v>194</v>
      </c>
      <c r="AB65" s="67"/>
      <c r="AC65" s="65"/>
      <c r="AD65" s="67"/>
      <c r="AE65" s="65"/>
      <c r="AF65" s="67">
        <v>2.0661478469094843E-2</v>
      </c>
      <c r="AG65" s="65">
        <v>2459</v>
      </c>
      <c r="AH65" s="67">
        <v>6.0097271249185151E-3</v>
      </c>
      <c r="AI65" s="65">
        <v>541</v>
      </c>
      <c r="AJ65" s="67"/>
      <c r="AK65" s="65"/>
      <c r="AL65" s="67"/>
      <c r="AM65" s="65"/>
      <c r="AN65" s="67">
        <v>1.9374100581760808E-2</v>
      </c>
      <c r="AO65" s="65">
        <v>2783</v>
      </c>
      <c r="AP65" s="67">
        <v>0</v>
      </c>
      <c r="AQ65" s="65">
        <v>217</v>
      </c>
      <c r="AR65" s="67">
        <v>1.4807409126807851E-2</v>
      </c>
      <c r="AS65" s="65">
        <v>1831</v>
      </c>
      <c r="AT65" s="67">
        <v>2.3332396030885248E-2</v>
      </c>
      <c r="AU65" s="65">
        <v>1169</v>
      </c>
      <c r="AV65" s="67"/>
      <c r="AW65" s="65"/>
      <c r="AX65" s="67"/>
      <c r="AY65" s="65"/>
      <c r="AZ65" s="67">
        <v>2.8501565045431381E-3</v>
      </c>
      <c r="BA65" s="65">
        <v>578</v>
      </c>
      <c r="BB65" s="67">
        <v>7.5591724242421929E-3</v>
      </c>
      <c r="BC65" s="65">
        <v>862</v>
      </c>
      <c r="BD65" s="67">
        <v>2.9256512399398596E-2</v>
      </c>
      <c r="BE65" s="65">
        <v>1560</v>
      </c>
      <c r="BF65" s="67"/>
      <c r="BG65" s="65"/>
      <c r="BH65" s="67"/>
      <c r="BI65" s="65"/>
      <c r="BJ65" s="67"/>
      <c r="BK65" s="65"/>
    </row>
    <row r="66" spans="1:63" x14ac:dyDescent="0.25">
      <c r="A66" s="40" t="s">
        <v>580</v>
      </c>
      <c r="B66" s="67">
        <v>0.22852387632331109</v>
      </c>
      <c r="C66" s="65">
        <v>3000</v>
      </c>
      <c r="D66" s="67">
        <v>0.28639107647982309</v>
      </c>
      <c r="E66" s="65">
        <v>1753</v>
      </c>
      <c r="F66" s="67">
        <v>0.16826731375906154</v>
      </c>
      <c r="G66" s="65">
        <v>1247</v>
      </c>
      <c r="H66" s="67"/>
      <c r="I66" s="65"/>
      <c r="J66" s="67"/>
      <c r="K66" s="65"/>
      <c r="L66" s="67"/>
      <c r="M66" s="65"/>
      <c r="N66" s="67">
        <v>0.33204989144890784</v>
      </c>
      <c r="O66" s="65">
        <v>888</v>
      </c>
      <c r="P66" s="67">
        <v>0.18543800293830665</v>
      </c>
      <c r="Q66" s="65">
        <v>2112</v>
      </c>
      <c r="R66" s="67"/>
      <c r="S66" s="65"/>
      <c r="T66" s="67"/>
      <c r="U66" s="65"/>
      <c r="V66" s="67"/>
      <c r="W66" s="65"/>
      <c r="X66" s="67">
        <v>0.24405339263941866</v>
      </c>
      <c r="Y66" s="65">
        <v>2806</v>
      </c>
      <c r="Z66" s="67">
        <v>1.9617654103846582E-2</v>
      </c>
      <c r="AA66" s="65">
        <v>194</v>
      </c>
      <c r="AB66" s="67"/>
      <c r="AC66" s="65"/>
      <c r="AD66" s="67"/>
      <c r="AE66" s="65"/>
      <c r="AF66" s="67">
        <v>0.26578610580682938</v>
      </c>
      <c r="AG66" s="65">
        <v>2459</v>
      </c>
      <c r="AH66" s="67">
        <v>6.8590947275913722E-2</v>
      </c>
      <c r="AI66" s="65">
        <v>541</v>
      </c>
      <c r="AJ66" s="67"/>
      <c r="AK66" s="65"/>
      <c r="AL66" s="67"/>
      <c r="AM66" s="65"/>
      <c r="AN66" s="67">
        <v>0.24006731607512813</v>
      </c>
      <c r="AO66" s="65">
        <v>2783</v>
      </c>
      <c r="AP66" s="67">
        <v>8.9082585646950069E-2</v>
      </c>
      <c r="AQ66" s="65">
        <v>217</v>
      </c>
      <c r="AR66" s="67">
        <v>0.22053437300504278</v>
      </c>
      <c r="AS66" s="65">
        <v>1831</v>
      </c>
      <c r="AT66" s="67">
        <v>0.24260903096703254</v>
      </c>
      <c r="AU66" s="65">
        <v>1169</v>
      </c>
      <c r="AV66" s="67"/>
      <c r="AW66" s="65"/>
      <c r="AX66" s="67"/>
      <c r="AY66" s="65"/>
      <c r="AZ66" s="67">
        <v>0.13681129138357287</v>
      </c>
      <c r="BA66" s="65">
        <v>578</v>
      </c>
      <c r="BB66" s="67">
        <v>0.21771085719854336</v>
      </c>
      <c r="BC66" s="65">
        <v>862</v>
      </c>
      <c r="BD66" s="67">
        <v>0.2692212014978802</v>
      </c>
      <c r="BE66" s="65">
        <v>1560</v>
      </c>
      <c r="BF66" s="67"/>
      <c r="BG66" s="65"/>
      <c r="BH66" s="67"/>
      <c r="BI66" s="65"/>
      <c r="BJ66" s="67"/>
      <c r="BK66" s="65"/>
    </row>
    <row r="67" spans="1:63" x14ac:dyDescent="0.25">
      <c r="A67" s="40" t="s">
        <v>0</v>
      </c>
      <c r="B67" s="67">
        <v>8.9541147017031517E-2</v>
      </c>
      <c r="C67" s="65">
        <v>3000</v>
      </c>
      <c r="D67" s="67">
        <v>6.4410101901175909E-2</v>
      </c>
      <c r="E67" s="65">
        <v>1753</v>
      </c>
      <c r="F67" s="67">
        <v>0.11570986415268369</v>
      </c>
      <c r="G67" s="65">
        <v>1247</v>
      </c>
      <c r="H67" s="67"/>
      <c r="I67" s="65"/>
      <c r="J67" s="67"/>
      <c r="K67" s="65"/>
      <c r="L67" s="67"/>
      <c r="M67" s="65"/>
      <c r="N67" s="67">
        <v>0.21478077435220483</v>
      </c>
      <c r="O67" s="65">
        <v>888</v>
      </c>
      <c r="P67" s="67">
        <v>3.7418415164547143E-2</v>
      </c>
      <c r="Q67" s="65">
        <v>2112</v>
      </c>
      <c r="R67" s="67"/>
      <c r="S67" s="65"/>
      <c r="T67" s="67"/>
      <c r="U67" s="65"/>
      <c r="V67" s="67"/>
      <c r="W67" s="65"/>
      <c r="X67" s="67">
        <v>9.5957524451461509E-2</v>
      </c>
      <c r="Y67" s="65">
        <v>2806</v>
      </c>
      <c r="Z67" s="67">
        <v>3.2267285331361536E-3</v>
      </c>
      <c r="AA67" s="65">
        <v>194</v>
      </c>
      <c r="AB67" s="67"/>
      <c r="AC67" s="65"/>
      <c r="AD67" s="67"/>
      <c r="AE67" s="65"/>
      <c r="AF67" s="67">
        <v>0.10601495971591005</v>
      </c>
      <c r="AG67" s="65">
        <v>2459</v>
      </c>
      <c r="AH67" s="67">
        <v>1.8834022026693074E-2</v>
      </c>
      <c r="AI67" s="65">
        <v>541</v>
      </c>
      <c r="AJ67" s="67"/>
      <c r="AK67" s="65"/>
      <c r="AL67" s="67"/>
      <c r="AM67" s="65"/>
      <c r="AN67" s="67">
        <v>9.6620920634783419E-2</v>
      </c>
      <c r="AO67" s="65">
        <v>2783</v>
      </c>
      <c r="AP67" s="67">
        <v>4.0196047228172214E-3</v>
      </c>
      <c r="AQ67" s="65">
        <v>217</v>
      </c>
      <c r="AR67" s="67">
        <v>8.3285209496983453E-2</v>
      </c>
      <c r="AS67" s="65">
        <v>1831</v>
      </c>
      <c r="AT67" s="67">
        <v>0.10057009886813219</v>
      </c>
      <c r="AU67" s="65">
        <v>1169</v>
      </c>
      <c r="AV67" s="67"/>
      <c r="AW67" s="65"/>
      <c r="AX67" s="67"/>
      <c r="AY67" s="65"/>
      <c r="AZ67" s="67">
        <v>1.9098259332970175E-2</v>
      </c>
      <c r="BA67" s="65">
        <v>578</v>
      </c>
      <c r="BB67" s="67">
        <v>5.4351797153372343E-2</v>
      </c>
      <c r="BC67" s="65">
        <v>862</v>
      </c>
      <c r="BD67" s="67">
        <v>0.13552471080444306</v>
      </c>
      <c r="BE67" s="65">
        <v>1560</v>
      </c>
      <c r="BF67" s="67"/>
      <c r="BG67" s="65"/>
      <c r="BH67" s="67"/>
      <c r="BI67" s="65"/>
      <c r="BJ67" s="67"/>
      <c r="BK67" s="65"/>
    </row>
    <row r="68" spans="1:63" x14ac:dyDescent="0.25">
      <c r="A68" s="40" t="s">
        <v>740</v>
      </c>
      <c r="B68" s="67">
        <v>0.29829776875619951</v>
      </c>
      <c r="C68" s="65">
        <v>3000</v>
      </c>
      <c r="D68" s="67">
        <v>0.33619786675645075</v>
      </c>
      <c r="E68" s="65">
        <v>1753</v>
      </c>
      <c r="F68" s="67">
        <v>0.25883275886860818</v>
      </c>
      <c r="G68" s="65">
        <v>1247</v>
      </c>
      <c r="H68" s="67"/>
      <c r="I68" s="65"/>
      <c r="J68" s="67"/>
      <c r="K68" s="65"/>
      <c r="L68" s="67"/>
      <c r="M68" s="65"/>
      <c r="N68" s="67">
        <v>0.47952617445394036</v>
      </c>
      <c r="O68" s="65">
        <v>888</v>
      </c>
      <c r="P68" s="67">
        <v>0.22287340192255023</v>
      </c>
      <c r="Q68" s="65">
        <v>2112</v>
      </c>
      <c r="R68" s="67"/>
      <c r="S68" s="65"/>
      <c r="T68" s="67"/>
      <c r="U68" s="65"/>
      <c r="V68" s="67"/>
      <c r="W68" s="65"/>
      <c r="X68" s="67">
        <v>0.31844343737243558</v>
      </c>
      <c r="Y68" s="65">
        <v>2806</v>
      </c>
      <c r="Z68" s="67">
        <v>2.7294123888142754E-2</v>
      </c>
      <c r="AA68" s="65">
        <v>194</v>
      </c>
      <c r="AB68" s="67"/>
      <c r="AC68" s="65"/>
      <c r="AD68" s="67"/>
      <c r="AE68" s="65"/>
      <c r="AF68" s="67">
        <v>0.34510945515279656</v>
      </c>
      <c r="AG68" s="65">
        <v>2459</v>
      </c>
      <c r="AH68" s="67">
        <v>9.7377689017881214E-2</v>
      </c>
      <c r="AI68" s="65">
        <v>541</v>
      </c>
      <c r="AJ68" s="67"/>
      <c r="AK68" s="65"/>
      <c r="AL68" s="67"/>
      <c r="AM68" s="65"/>
      <c r="AN68" s="67">
        <v>0.31501005121216213</v>
      </c>
      <c r="AO68" s="65">
        <v>2783</v>
      </c>
      <c r="AP68" s="67">
        <v>9.6418408192076102E-2</v>
      </c>
      <c r="AQ68" s="65">
        <v>217</v>
      </c>
      <c r="AR68" s="67">
        <v>0.28695479382671202</v>
      </c>
      <c r="AS68" s="65">
        <v>1831</v>
      </c>
      <c r="AT68" s="67">
        <v>0.31829495126394858</v>
      </c>
      <c r="AU68" s="65">
        <v>1169</v>
      </c>
      <c r="AV68" s="67"/>
      <c r="AW68" s="65"/>
      <c r="AX68" s="67"/>
      <c r="AY68" s="65"/>
      <c r="AZ68" s="67">
        <v>0.16278504360035576</v>
      </c>
      <c r="BA68" s="65">
        <v>578</v>
      </c>
      <c r="BB68" s="67">
        <v>0.26495235440486875</v>
      </c>
      <c r="BC68" s="65">
        <v>862</v>
      </c>
      <c r="BD68" s="67">
        <v>0.36794411955533163</v>
      </c>
      <c r="BE68" s="65">
        <v>1560</v>
      </c>
      <c r="BF68" s="67"/>
      <c r="BG68" s="65"/>
      <c r="BH68" s="67"/>
      <c r="BI68" s="65"/>
      <c r="BJ68" s="67"/>
      <c r="BK68" s="65"/>
    </row>
    <row r="69" spans="1:63" x14ac:dyDescent="0.25">
      <c r="A69" s="68" t="s">
        <v>65</v>
      </c>
      <c r="B69" s="67"/>
      <c r="C69" s="65"/>
      <c r="D69" s="67"/>
      <c r="E69" s="65"/>
      <c r="F69" s="67"/>
      <c r="G69" s="65"/>
      <c r="H69" s="67"/>
      <c r="I69" s="65"/>
      <c r="J69" s="67"/>
      <c r="K69" s="65"/>
      <c r="L69" s="67"/>
      <c r="M69" s="65"/>
      <c r="N69" s="67"/>
      <c r="O69" s="65"/>
      <c r="P69" s="67"/>
      <c r="Q69" s="65"/>
      <c r="R69" s="67"/>
      <c r="S69" s="65"/>
      <c r="T69" s="67"/>
      <c r="U69" s="65"/>
      <c r="V69" s="67"/>
      <c r="W69" s="65"/>
      <c r="X69" s="67"/>
      <c r="Y69" s="65"/>
      <c r="Z69" s="67"/>
      <c r="AA69" s="65"/>
      <c r="AB69" s="67"/>
      <c r="AC69" s="65"/>
      <c r="AD69" s="67"/>
      <c r="AE69" s="65"/>
      <c r="AF69" s="67"/>
      <c r="AG69" s="65"/>
      <c r="AH69" s="67"/>
      <c r="AI69" s="65"/>
      <c r="AJ69" s="67"/>
      <c r="AK69" s="65"/>
      <c r="AL69" s="67"/>
      <c r="AM69" s="65"/>
      <c r="AN69" s="67"/>
      <c r="AO69" s="65"/>
      <c r="AP69" s="67"/>
      <c r="AQ69" s="65"/>
      <c r="AR69" s="67"/>
      <c r="AS69" s="65"/>
      <c r="AT69" s="67"/>
      <c r="AU69" s="65"/>
      <c r="AV69" s="67"/>
      <c r="AW69" s="65"/>
      <c r="AX69" s="67"/>
      <c r="AY69" s="65"/>
      <c r="AZ69" s="67"/>
      <c r="BA69" s="65"/>
      <c r="BB69" s="67"/>
      <c r="BC69" s="65"/>
      <c r="BD69" s="67"/>
      <c r="BE69" s="65"/>
      <c r="BF69" s="67"/>
      <c r="BG69" s="65"/>
      <c r="BH69" s="67"/>
      <c r="BI69" s="65"/>
      <c r="BJ69" s="67"/>
      <c r="BK69" s="65"/>
    </row>
    <row r="70" spans="1:63" x14ac:dyDescent="0.25">
      <c r="A70" s="40" t="s">
        <v>69</v>
      </c>
      <c r="B70" s="67">
        <v>0.17017396978009575</v>
      </c>
      <c r="C70" s="65">
        <v>8665</v>
      </c>
      <c r="D70" s="67">
        <v>0.20769335468109129</v>
      </c>
      <c r="E70" s="65">
        <v>5281</v>
      </c>
      <c r="F70" s="67">
        <v>0.13072457591986392</v>
      </c>
      <c r="G70" s="65">
        <v>3384</v>
      </c>
      <c r="H70" s="67"/>
      <c r="I70" s="65"/>
      <c r="J70" s="67"/>
      <c r="K70" s="65"/>
      <c r="L70" s="67"/>
      <c r="M70" s="65"/>
      <c r="N70" s="67">
        <v>0.23506407171048185</v>
      </c>
      <c r="O70" s="65">
        <v>2294</v>
      </c>
      <c r="P70" s="67">
        <v>0.14561232708572455</v>
      </c>
      <c r="Q70" s="65">
        <v>6371</v>
      </c>
      <c r="R70" s="67"/>
      <c r="S70" s="65"/>
      <c r="T70" s="67"/>
      <c r="U70" s="65"/>
      <c r="V70" s="67"/>
      <c r="W70" s="65"/>
      <c r="X70" s="67">
        <v>0.19859330563919911</v>
      </c>
      <c r="Y70" s="65">
        <v>6727</v>
      </c>
      <c r="Z70" s="67">
        <v>7.125436696679302E-2</v>
      </c>
      <c r="AA70" s="65">
        <v>1938</v>
      </c>
      <c r="AB70" s="67"/>
      <c r="AC70" s="65"/>
      <c r="AD70" s="67"/>
      <c r="AE70" s="65"/>
      <c r="AF70" s="67">
        <v>0.20617234524265143</v>
      </c>
      <c r="AG70" s="65">
        <v>6203</v>
      </c>
      <c r="AH70" s="67">
        <v>7.8779432603825167E-2</v>
      </c>
      <c r="AI70" s="65">
        <v>2462</v>
      </c>
      <c r="AJ70" s="67"/>
      <c r="AK70" s="65"/>
      <c r="AL70" s="67"/>
      <c r="AM70" s="65"/>
      <c r="AN70" s="67">
        <v>0.18620855589604099</v>
      </c>
      <c r="AO70" s="65">
        <v>7450</v>
      </c>
      <c r="AP70" s="67">
        <v>6.8393080587106692E-2</v>
      </c>
      <c r="AQ70" s="65">
        <v>1215</v>
      </c>
      <c r="AR70" s="67">
        <v>0.1641141183981312</v>
      </c>
      <c r="AS70" s="65">
        <v>4852</v>
      </c>
      <c r="AT70" s="67">
        <v>0.17790554348273632</v>
      </c>
      <c r="AU70" s="65">
        <v>3813</v>
      </c>
      <c r="AV70" s="67"/>
      <c r="AW70" s="65"/>
      <c r="AX70" s="67"/>
      <c r="AY70" s="65"/>
      <c r="AZ70" s="67"/>
      <c r="BA70" s="65"/>
      <c r="BB70" s="67"/>
      <c r="BC70" s="65"/>
      <c r="BD70" s="67"/>
      <c r="BE70" s="65"/>
      <c r="BF70" s="67"/>
      <c r="BG70" s="65"/>
      <c r="BH70" s="67"/>
      <c r="BI70" s="65"/>
      <c r="BJ70" s="67"/>
      <c r="BK70" s="65"/>
    </row>
    <row r="71" spans="1:63" x14ac:dyDescent="0.25">
      <c r="A71" s="40" t="s">
        <v>756</v>
      </c>
      <c r="B71" s="67">
        <v>1.4701740819455128E-2</v>
      </c>
      <c r="C71" s="65">
        <v>8665</v>
      </c>
      <c r="D71" s="67">
        <v>2.2837174521228958E-2</v>
      </c>
      <c r="E71" s="65">
        <v>5281</v>
      </c>
      <c r="F71" s="67">
        <v>6.1478178494502565E-3</v>
      </c>
      <c r="G71" s="65">
        <v>3384</v>
      </c>
      <c r="H71" s="67"/>
      <c r="I71" s="65"/>
      <c r="J71" s="67"/>
      <c r="K71" s="65"/>
      <c r="L71" s="67"/>
      <c r="M71" s="65"/>
      <c r="N71" s="67">
        <v>1.8304693642147988E-2</v>
      </c>
      <c r="O71" s="65">
        <v>2294</v>
      </c>
      <c r="P71" s="67">
        <v>1.333798213757488E-2</v>
      </c>
      <c r="Q71" s="65">
        <v>6371</v>
      </c>
      <c r="R71" s="67"/>
      <c r="S71" s="65"/>
      <c r="T71" s="67"/>
      <c r="U71" s="65"/>
      <c r="V71" s="67"/>
      <c r="W71" s="65"/>
      <c r="X71" s="67">
        <v>1.6703508420324115E-2</v>
      </c>
      <c r="Y71" s="65">
        <v>6727</v>
      </c>
      <c r="Z71" s="67">
        <v>7.7341587132367801E-3</v>
      </c>
      <c r="AA71" s="65">
        <v>1938</v>
      </c>
      <c r="AB71" s="67"/>
      <c r="AC71" s="65"/>
      <c r="AD71" s="67"/>
      <c r="AE71" s="65"/>
      <c r="AF71" s="67">
        <v>1.655222178035164E-2</v>
      </c>
      <c r="AG71" s="65">
        <v>6203</v>
      </c>
      <c r="AH71" s="67">
        <v>1.0003644063656966E-2</v>
      </c>
      <c r="AI71" s="65">
        <v>2462</v>
      </c>
      <c r="AJ71" s="67"/>
      <c r="AK71" s="65"/>
      <c r="AL71" s="67"/>
      <c r="AM71" s="65"/>
      <c r="AN71" s="67">
        <v>1.5528712492400003E-2</v>
      </c>
      <c r="AO71" s="65">
        <v>7450</v>
      </c>
      <c r="AP71" s="67">
        <v>9.4524683030886274E-3</v>
      </c>
      <c r="AQ71" s="65">
        <v>1215</v>
      </c>
      <c r="AR71" s="67">
        <v>1.5065177148700032E-2</v>
      </c>
      <c r="AS71" s="65">
        <v>4852</v>
      </c>
      <c r="AT71" s="67">
        <v>1.423804384263865E-2</v>
      </c>
      <c r="AU71" s="65">
        <v>3813</v>
      </c>
      <c r="AV71" s="67"/>
      <c r="AW71" s="65"/>
      <c r="AX71" s="67"/>
      <c r="AY71" s="65"/>
      <c r="AZ71" s="67"/>
      <c r="BA71" s="65"/>
      <c r="BB71" s="67"/>
      <c r="BC71" s="65"/>
      <c r="BD71" s="67"/>
      <c r="BE71" s="65"/>
      <c r="BF71" s="67"/>
      <c r="BG71" s="65"/>
      <c r="BH71" s="67"/>
      <c r="BI71" s="65"/>
      <c r="BJ71" s="67"/>
      <c r="BK71" s="65"/>
    </row>
    <row r="72" spans="1:63" x14ac:dyDescent="0.25">
      <c r="A72" s="40" t="s">
        <v>762</v>
      </c>
      <c r="B72" s="67">
        <v>0.13144072922505279</v>
      </c>
      <c r="C72" s="65">
        <v>8665</v>
      </c>
      <c r="D72" s="67">
        <v>0.11907474244485004</v>
      </c>
      <c r="E72" s="65">
        <v>5281</v>
      </c>
      <c r="F72" s="67">
        <v>0.1444428262543592</v>
      </c>
      <c r="G72" s="65">
        <v>3384</v>
      </c>
      <c r="H72" s="67"/>
      <c r="I72" s="65"/>
      <c r="J72" s="67"/>
      <c r="K72" s="65"/>
      <c r="L72" s="67"/>
      <c r="M72" s="65"/>
      <c r="N72" s="67">
        <v>0.18845960369789194</v>
      </c>
      <c r="O72" s="65">
        <v>2294</v>
      </c>
      <c r="P72" s="67">
        <v>0.10985843577851903</v>
      </c>
      <c r="Q72" s="65">
        <v>6371</v>
      </c>
      <c r="R72" s="67"/>
      <c r="S72" s="65"/>
      <c r="T72" s="67"/>
      <c r="U72" s="65"/>
      <c r="V72" s="67"/>
      <c r="W72" s="65"/>
      <c r="X72" s="67">
        <v>0.1496745402435313</v>
      </c>
      <c r="Y72" s="65">
        <v>6727</v>
      </c>
      <c r="Z72" s="67">
        <v>6.7974033428115005E-2</v>
      </c>
      <c r="AA72" s="65">
        <v>1938</v>
      </c>
      <c r="AB72" s="67"/>
      <c r="AC72" s="65"/>
      <c r="AD72" s="67"/>
      <c r="AE72" s="65"/>
      <c r="AF72" s="67">
        <v>0.15394714930018585</v>
      </c>
      <c r="AG72" s="65">
        <v>6203</v>
      </c>
      <c r="AH72" s="67">
        <v>7.4300266083845296E-2</v>
      </c>
      <c r="AI72" s="65">
        <v>2462</v>
      </c>
      <c r="AJ72" s="67"/>
      <c r="AK72" s="65"/>
      <c r="AL72" s="67"/>
      <c r="AM72" s="65"/>
      <c r="AN72" s="67">
        <v>0.13336777685481335</v>
      </c>
      <c r="AO72" s="65">
        <v>7450</v>
      </c>
      <c r="AP72" s="67">
        <v>0.11920863169188177</v>
      </c>
      <c r="AQ72" s="65">
        <v>1215</v>
      </c>
      <c r="AR72" s="67">
        <v>0.10799548102582139</v>
      </c>
      <c r="AS72" s="65">
        <v>4852</v>
      </c>
      <c r="AT72" s="67">
        <v>0.1613537836884929</v>
      </c>
      <c r="AU72" s="65">
        <v>3813</v>
      </c>
      <c r="AV72" s="67"/>
      <c r="AW72" s="65"/>
      <c r="AX72" s="67"/>
      <c r="AY72" s="65"/>
      <c r="AZ72" s="67"/>
      <c r="BA72" s="65"/>
      <c r="BB72" s="67"/>
      <c r="BC72" s="65"/>
      <c r="BD72" s="67"/>
      <c r="BE72" s="65"/>
      <c r="BF72" s="67"/>
      <c r="BG72" s="65"/>
      <c r="BH72" s="67"/>
      <c r="BI72" s="65"/>
      <c r="BJ72" s="67"/>
      <c r="BK72" s="65"/>
    </row>
    <row r="73" spans="1:63" x14ac:dyDescent="0.25">
      <c r="A73" s="40" t="s">
        <v>434</v>
      </c>
      <c r="B73" s="67">
        <v>0.40196635888434723</v>
      </c>
      <c r="C73" s="65">
        <v>8665</v>
      </c>
      <c r="D73" s="67">
        <v>0.49490672032104077</v>
      </c>
      <c r="E73" s="65">
        <v>5281</v>
      </c>
      <c r="F73" s="67">
        <v>0.30424511602540205</v>
      </c>
      <c r="G73" s="65">
        <v>3384</v>
      </c>
      <c r="H73" s="67"/>
      <c r="I73" s="65"/>
      <c r="J73" s="67"/>
      <c r="K73" s="65"/>
      <c r="L73" s="67"/>
      <c r="M73" s="65"/>
      <c r="N73" s="67">
        <v>0.52146071873055566</v>
      </c>
      <c r="O73" s="65">
        <v>2294</v>
      </c>
      <c r="P73" s="67">
        <v>0.35673638261333096</v>
      </c>
      <c r="Q73" s="65">
        <v>6371</v>
      </c>
      <c r="R73" s="67"/>
      <c r="S73" s="65"/>
      <c r="T73" s="67"/>
      <c r="U73" s="65"/>
      <c r="V73" s="67"/>
      <c r="W73" s="65"/>
      <c r="X73" s="67">
        <v>0.45611636507335496</v>
      </c>
      <c r="Y73" s="65">
        <v>6727</v>
      </c>
      <c r="Z73" s="67">
        <v>0.21348563114634389</v>
      </c>
      <c r="AA73" s="65">
        <v>1938</v>
      </c>
      <c r="AB73" s="67"/>
      <c r="AC73" s="65"/>
      <c r="AD73" s="67"/>
      <c r="AE73" s="65"/>
      <c r="AF73" s="67">
        <v>0.46762585466728596</v>
      </c>
      <c r="AG73" s="65">
        <v>6203</v>
      </c>
      <c r="AH73" s="67">
        <v>0.23526663559958588</v>
      </c>
      <c r="AI73" s="65">
        <v>2462</v>
      </c>
      <c r="AJ73" s="67"/>
      <c r="AK73" s="65"/>
      <c r="AL73" s="67"/>
      <c r="AM73" s="65"/>
      <c r="AN73" s="67">
        <v>0.42934830917185335</v>
      </c>
      <c r="AO73" s="65">
        <v>7450</v>
      </c>
      <c r="AP73" s="67">
        <v>0.22815711753890508</v>
      </c>
      <c r="AQ73" s="65">
        <v>1215</v>
      </c>
      <c r="AR73" s="67">
        <v>0.37360275749403732</v>
      </c>
      <c r="AS73" s="65">
        <v>4852</v>
      </c>
      <c r="AT73" s="67">
        <v>0.43815458542636609</v>
      </c>
      <c r="AU73" s="65">
        <v>3813</v>
      </c>
      <c r="AV73" s="67"/>
      <c r="AW73" s="65"/>
      <c r="AX73" s="67"/>
      <c r="AY73" s="65"/>
      <c r="AZ73" s="67"/>
      <c r="BA73" s="65"/>
      <c r="BB73" s="67"/>
      <c r="BC73" s="65"/>
      <c r="BD73" s="67"/>
      <c r="BE73" s="65"/>
      <c r="BF73" s="67"/>
      <c r="BG73" s="65"/>
      <c r="BH73" s="67"/>
      <c r="BI73" s="65"/>
      <c r="BJ73" s="67"/>
      <c r="BK73" s="65"/>
    </row>
    <row r="74" spans="1:63" x14ac:dyDescent="0.25">
      <c r="A74" s="40" t="s">
        <v>0</v>
      </c>
      <c r="B74" s="67">
        <v>0.16506454428056019</v>
      </c>
      <c r="C74" s="65">
        <v>8665</v>
      </c>
      <c r="D74" s="67">
        <v>0.12015528826581723</v>
      </c>
      <c r="E74" s="65">
        <v>5281</v>
      </c>
      <c r="F74" s="67">
        <v>0.21228394654876137</v>
      </c>
      <c r="G74" s="65">
        <v>3384</v>
      </c>
      <c r="H74" s="67"/>
      <c r="I74" s="65"/>
      <c r="J74" s="67"/>
      <c r="K74" s="65"/>
      <c r="L74" s="67"/>
      <c r="M74" s="65"/>
      <c r="N74" s="67">
        <v>0.35127453011159665</v>
      </c>
      <c r="O74" s="65">
        <v>2294</v>
      </c>
      <c r="P74" s="67">
        <v>9.4581943667412585E-2</v>
      </c>
      <c r="Q74" s="65">
        <v>6371</v>
      </c>
      <c r="R74" s="67"/>
      <c r="S74" s="65"/>
      <c r="T74" s="67"/>
      <c r="U74" s="65"/>
      <c r="V74" s="67"/>
      <c r="W74" s="65"/>
      <c r="X74" s="67">
        <v>0.19921853726689298</v>
      </c>
      <c r="Y74" s="65">
        <v>6727</v>
      </c>
      <c r="Z74" s="67">
        <v>4.6184235555324547E-2</v>
      </c>
      <c r="AA74" s="65">
        <v>1938</v>
      </c>
      <c r="AB74" s="67"/>
      <c r="AC74" s="65"/>
      <c r="AD74" s="67"/>
      <c r="AE74" s="65"/>
      <c r="AF74" s="67">
        <v>0.21097840463914394</v>
      </c>
      <c r="AG74" s="65">
        <v>6203</v>
      </c>
      <c r="AH74" s="67">
        <v>4.8496061299612779E-2</v>
      </c>
      <c r="AI74" s="65">
        <v>2462</v>
      </c>
      <c r="AJ74" s="67"/>
      <c r="AK74" s="65"/>
      <c r="AL74" s="67"/>
      <c r="AM74" s="65"/>
      <c r="AN74" s="67">
        <v>0.18942335922625192</v>
      </c>
      <c r="AO74" s="65">
        <v>7450</v>
      </c>
      <c r="AP74" s="67">
        <v>1.0444909764735031E-2</v>
      </c>
      <c r="AQ74" s="65">
        <v>1215</v>
      </c>
      <c r="AR74" s="67">
        <v>0.1430600589336814</v>
      </c>
      <c r="AS74" s="65">
        <v>4852</v>
      </c>
      <c r="AT74" s="67">
        <v>0.19313937475485365</v>
      </c>
      <c r="AU74" s="65">
        <v>3813</v>
      </c>
      <c r="AV74" s="67"/>
      <c r="AW74" s="65"/>
      <c r="AX74" s="67"/>
      <c r="AY74" s="65"/>
      <c r="AZ74" s="67"/>
      <c r="BA74" s="65"/>
      <c r="BB74" s="67"/>
      <c r="BC74" s="65"/>
      <c r="BD74" s="67"/>
      <c r="BE74" s="65"/>
      <c r="BF74" s="67"/>
      <c r="BG74" s="65"/>
      <c r="BH74" s="67"/>
      <c r="BI74" s="65"/>
      <c r="BJ74" s="67"/>
      <c r="BK74" s="65"/>
    </row>
    <row r="75" spans="1:63" x14ac:dyDescent="0.25">
      <c r="A75" s="40" t="s">
        <v>158</v>
      </c>
      <c r="B75" s="67">
        <v>3.4132077559504509E-2</v>
      </c>
      <c r="C75" s="65">
        <v>6875</v>
      </c>
      <c r="D75" s="67">
        <v>3.8931722513399707E-2</v>
      </c>
      <c r="E75" s="65">
        <v>4188</v>
      </c>
      <c r="F75" s="67">
        <v>2.9097670430442733E-2</v>
      </c>
      <c r="G75" s="65">
        <v>2687</v>
      </c>
      <c r="H75" s="67"/>
      <c r="I75" s="65"/>
      <c r="J75" s="67"/>
      <c r="K75" s="65"/>
      <c r="L75" s="67"/>
      <c r="M75" s="65"/>
      <c r="N75" s="67">
        <v>4.5797674796740712E-2</v>
      </c>
      <c r="O75" s="65">
        <v>1763</v>
      </c>
      <c r="P75" s="67">
        <v>2.9897166711048639E-2</v>
      </c>
      <c r="Q75" s="65">
        <v>5112</v>
      </c>
      <c r="R75" s="67"/>
      <c r="S75" s="65"/>
      <c r="T75" s="67"/>
      <c r="U75" s="65"/>
      <c r="V75" s="67"/>
      <c r="W75" s="65"/>
      <c r="X75" s="67">
        <v>3.6756043239806073E-2</v>
      </c>
      <c r="Y75" s="65">
        <v>5283</v>
      </c>
      <c r="Z75" s="67">
        <v>2.541619337306392E-2</v>
      </c>
      <c r="AA75" s="65">
        <v>1592</v>
      </c>
      <c r="AB75" s="67"/>
      <c r="AC75" s="65"/>
      <c r="AD75" s="67"/>
      <c r="AE75" s="65"/>
      <c r="AF75" s="67">
        <v>3.7111317778336719E-2</v>
      </c>
      <c r="AG75" s="65">
        <v>4896</v>
      </c>
      <c r="AH75" s="67">
        <v>2.6700017517429581E-2</v>
      </c>
      <c r="AI75" s="65">
        <v>1979</v>
      </c>
      <c r="AJ75" s="67"/>
      <c r="AK75" s="65"/>
      <c r="AL75" s="67"/>
      <c r="AM75" s="65"/>
      <c r="AN75" s="67">
        <v>3.5795355325984546E-2</v>
      </c>
      <c r="AO75" s="65">
        <v>5961</v>
      </c>
      <c r="AP75" s="67">
        <v>2.2884037855894077E-2</v>
      </c>
      <c r="AQ75" s="65">
        <v>914</v>
      </c>
      <c r="AR75" s="67">
        <v>3.588030502056995E-2</v>
      </c>
      <c r="AS75" s="65">
        <v>4001</v>
      </c>
      <c r="AT75" s="67">
        <v>3.1669410621299188E-2</v>
      </c>
      <c r="AU75" s="65">
        <v>2874</v>
      </c>
      <c r="AV75" s="67"/>
      <c r="AW75" s="65"/>
      <c r="AX75" s="67"/>
      <c r="AY75" s="65"/>
      <c r="AZ75" s="67"/>
      <c r="BA75" s="65"/>
      <c r="BB75" s="67"/>
      <c r="BC75" s="65"/>
      <c r="BD75" s="67"/>
      <c r="BE75" s="65"/>
      <c r="BF75" s="67"/>
      <c r="BG75" s="65"/>
      <c r="BH75" s="67"/>
      <c r="BI75" s="65"/>
      <c r="BJ75" s="67"/>
      <c r="BK75" s="65"/>
    </row>
    <row r="76" spans="1:63" x14ac:dyDescent="0.25">
      <c r="A76" s="40" t="s">
        <v>740</v>
      </c>
      <c r="B76" s="67">
        <v>0.55518181734242544</v>
      </c>
      <c r="C76" s="65">
        <v>8665</v>
      </c>
      <c r="D76" s="67">
        <v>0.59461965146945228</v>
      </c>
      <c r="E76" s="65">
        <v>5281</v>
      </c>
      <c r="F76" s="67">
        <v>0.51371528862461879</v>
      </c>
      <c r="G76" s="65">
        <v>3384</v>
      </c>
      <c r="H76" s="67"/>
      <c r="I76" s="65"/>
      <c r="J76" s="67"/>
      <c r="K76" s="65"/>
      <c r="L76" s="67"/>
      <c r="M76" s="65"/>
      <c r="N76" s="67">
        <v>0.75052586983570879</v>
      </c>
      <c r="O76" s="65">
        <v>2294</v>
      </c>
      <c r="P76" s="67">
        <v>0.48124186845842204</v>
      </c>
      <c r="Q76" s="65">
        <v>6371</v>
      </c>
      <c r="R76" s="67"/>
      <c r="S76" s="65"/>
      <c r="T76" s="67"/>
      <c r="U76" s="65"/>
      <c r="V76" s="67"/>
      <c r="W76" s="65"/>
      <c r="X76" s="67">
        <v>0.62444636103859641</v>
      </c>
      <c r="Y76" s="65">
        <v>6727</v>
      </c>
      <c r="Z76" s="67">
        <v>0.31409169527065439</v>
      </c>
      <c r="AA76" s="65">
        <v>1938</v>
      </c>
      <c r="AB76" s="67"/>
      <c r="AC76" s="65"/>
      <c r="AD76" s="67"/>
      <c r="AE76" s="65"/>
      <c r="AF76" s="67">
        <v>0.64157611773477907</v>
      </c>
      <c r="AG76" s="65">
        <v>6203</v>
      </c>
      <c r="AH76" s="67">
        <v>0.33583949987479494</v>
      </c>
      <c r="AI76" s="65">
        <v>2462</v>
      </c>
      <c r="AJ76" s="67"/>
      <c r="AK76" s="65"/>
      <c r="AL76" s="67"/>
      <c r="AM76" s="65"/>
      <c r="AN76" s="67">
        <v>0.58890356600713156</v>
      </c>
      <c r="AO76" s="65">
        <v>7450</v>
      </c>
      <c r="AP76" s="67">
        <v>0.34113017051986255</v>
      </c>
      <c r="AQ76" s="65">
        <v>1215</v>
      </c>
      <c r="AR76" s="67">
        <v>0.52309989822745706</v>
      </c>
      <c r="AS76" s="65">
        <v>4852</v>
      </c>
      <c r="AT76" s="67">
        <v>0.59611412847100587</v>
      </c>
      <c r="AU76" s="65">
        <v>3813</v>
      </c>
      <c r="AV76" s="67"/>
      <c r="AW76" s="65"/>
      <c r="AX76" s="67"/>
      <c r="AY76" s="65"/>
      <c r="AZ76" s="67"/>
      <c r="BA76" s="65"/>
      <c r="BB76" s="67"/>
      <c r="BC76" s="65"/>
      <c r="BD76" s="67"/>
      <c r="BE76" s="65"/>
      <c r="BF76" s="67"/>
      <c r="BG76" s="65"/>
      <c r="BH76" s="67"/>
      <c r="BI76" s="65"/>
      <c r="BJ76" s="67"/>
      <c r="BK76" s="65"/>
    </row>
    <row r="77" spans="1:63" x14ac:dyDescent="0.25">
      <c r="A77" s="64" t="s">
        <v>599</v>
      </c>
      <c r="B77" s="67"/>
      <c r="C77" s="65"/>
      <c r="D77" s="67"/>
      <c r="E77" s="65"/>
      <c r="F77" s="67"/>
      <c r="G77" s="65"/>
      <c r="H77" s="67"/>
      <c r="I77" s="65"/>
      <c r="J77" s="67"/>
      <c r="K77" s="65"/>
      <c r="L77" s="67"/>
      <c r="M77" s="65"/>
      <c r="N77" s="67"/>
      <c r="O77" s="65"/>
      <c r="P77" s="67"/>
      <c r="Q77" s="65"/>
      <c r="R77" s="67"/>
      <c r="S77" s="65"/>
      <c r="T77" s="67"/>
      <c r="U77" s="65"/>
      <c r="V77" s="67"/>
      <c r="W77" s="65"/>
      <c r="X77" s="67"/>
      <c r="Y77" s="65"/>
      <c r="Z77" s="67"/>
      <c r="AA77" s="65"/>
      <c r="AB77" s="67"/>
      <c r="AC77" s="65"/>
      <c r="AD77" s="67"/>
      <c r="AE77" s="65"/>
      <c r="AF77" s="67"/>
      <c r="AG77" s="65"/>
      <c r="AH77" s="67"/>
      <c r="AI77" s="65"/>
      <c r="AJ77" s="67"/>
      <c r="AK77" s="65"/>
      <c r="AL77" s="67"/>
      <c r="AM77" s="65"/>
      <c r="AN77" s="67"/>
      <c r="AO77" s="65"/>
      <c r="AP77" s="67"/>
      <c r="AQ77" s="65"/>
      <c r="AR77" s="67"/>
      <c r="AS77" s="65"/>
      <c r="AT77" s="67"/>
      <c r="AU77" s="65"/>
      <c r="AV77" s="67"/>
      <c r="AW77" s="65"/>
      <c r="AX77" s="67"/>
      <c r="AY77" s="65"/>
      <c r="AZ77" s="67"/>
      <c r="BA77" s="65"/>
      <c r="BB77" s="67"/>
      <c r="BC77" s="65"/>
      <c r="BD77" s="67"/>
      <c r="BE77" s="65"/>
      <c r="BF77" s="67"/>
      <c r="BG77" s="65"/>
      <c r="BH77" s="67"/>
      <c r="BI77" s="65"/>
      <c r="BJ77" s="67"/>
      <c r="BK77" s="65"/>
    </row>
    <row r="78" spans="1:63" x14ac:dyDescent="0.25">
      <c r="A78" s="68" t="s">
        <v>68</v>
      </c>
      <c r="B78" s="67"/>
      <c r="C78" s="65"/>
      <c r="D78" s="67"/>
      <c r="E78" s="65"/>
      <c r="F78" s="67"/>
      <c r="G78" s="65"/>
      <c r="H78" s="67"/>
      <c r="I78" s="65"/>
      <c r="J78" s="67"/>
      <c r="K78" s="65"/>
      <c r="L78" s="67"/>
      <c r="M78" s="65"/>
      <c r="N78" s="67"/>
      <c r="O78" s="65"/>
      <c r="P78" s="67"/>
      <c r="Q78" s="65"/>
      <c r="R78" s="67"/>
      <c r="S78" s="65"/>
      <c r="T78" s="67"/>
      <c r="U78" s="65"/>
      <c r="V78" s="67"/>
      <c r="W78" s="65"/>
      <c r="X78" s="67"/>
      <c r="Y78" s="65"/>
      <c r="Z78" s="67"/>
      <c r="AA78" s="65"/>
      <c r="AB78" s="67"/>
      <c r="AC78" s="65"/>
      <c r="AD78" s="67"/>
      <c r="AE78" s="65"/>
      <c r="AF78" s="67"/>
      <c r="AG78" s="65"/>
      <c r="AH78" s="67"/>
      <c r="AI78" s="65"/>
      <c r="AJ78" s="67"/>
      <c r="AK78" s="65"/>
      <c r="AL78" s="67"/>
      <c r="AM78" s="65"/>
      <c r="AN78" s="67"/>
      <c r="AO78" s="65"/>
      <c r="AP78" s="67"/>
      <c r="AQ78" s="65"/>
      <c r="AR78" s="67"/>
      <c r="AS78" s="65"/>
      <c r="AT78" s="67"/>
      <c r="AU78" s="65"/>
      <c r="AV78" s="67"/>
      <c r="AW78" s="65"/>
      <c r="AX78" s="67"/>
      <c r="AY78" s="65"/>
      <c r="AZ78" s="67"/>
      <c r="BA78" s="65"/>
      <c r="BB78" s="67"/>
      <c r="BC78" s="65"/>
      <c r="BD78" s="67"/>
      <c r="BE78" s="65"/>
      <c r="BF78" s="67"/>
      <c r="BG78" s="65"/>
      <c r="BH78" s="67"/>
      <c r="BI78" s="65"/>
      <c r="BJ78" s="67"/>
      <c r="BK78" s="65"/>
    </row>
    <row r="79" spans="1:63" x14ac:dyDescent="0.25">
      <c r="A79" s="40" t="s">
        <v>69</v>
      </c>
      <c r="B79" s="67">
        <v>1.5205542445116968E-2</v>
      </c>
      <c r="C79" s="65">
        <v>6352</v>
      </c>
      <c r="D79" s="67">
        <v>1.5325991807167934E-2</v>
      </c>
      <c r="E79" s="65">
        <v>2992</v>
      </c>
      <c r="F79" s="67">
        <v>1.508820867996564E-2</v>
      </c>
      <c r="G79" s="65">
        <v>3360</v>
      </c>
      <c r="H79" s="67"/>
      <c r="I79" s="65"/>
      <c r="J79" s="67"/>
      <c r="K79" s="65"/>
      <c r="L79" s="67"/>
      <c r="M79" s="65"/>
      <c r="N79" s="67">
        <v>2.0960287883044524E-2</v>
      </c>
      <c r="O79" s="65">
        <v>1613</v>
      </c>
      <c r="P79" s="67">
        <v>1.2071190955152977E-2</v>
      </c>
      <c r="Q79" s="65">
        <v>4739</v>
      </c>
      <c r="R79" s="67"/>
      <c r="S79" s="65"/>
      <c r="T79" s="67"/>
      <c r="U79" s="65"/>
      <c r="V79" s="67"/>
      <c r="W79" s="65"/>
      <c r="X79" s="67">
        <v>1.5785036058702146E-2</v>
      </c>
      <c r="Y79" s="65">
        <v>4674</v>
      </c>
      <c r="Z79" s="67">
        <v>8.0552486842398116E-3</v>
      </c>
      <c r="AA79" s="65">
        <v>1678</v>
      </c>
      <c r="AB79" s="67"/>
      <c r="AC79" s="65"/>
      <c r="AD79" s="67"/>
      <c r="AE79" s="65"/>
      <c r="AF79" s="67">
        <v>1.6913525582111687E-2</v>
      </c>
      <c r="AG79" s="65">
        <v>99</v>
      </c>
      <c r="AH79" s="67">
        <v>1.5174720322745573E-2</v>
      </c>
      <c r="AI79" s="65">
        <v>6253</v>
      </c>
      <c r="AJ79" s="67"/>
      <c r="AK79" s="65"/>
      <c r="AL79" s="67"/>
      <c r="AM79" s="65"/>
      <c r="AN79" s="67">
        <v>1.7092936098015273E-2</v>
      </c>
      <c r="AO79" s="65">
        <v>5300</v>
      </c>
      <c r="AP79" s="67">
        <v>1.0578979326683565E-3</v>
      </c>
      <c r="AQ79" s="65">
        <v>1052</v>
      </c>
      <c r="AR79" s="67">
        <v>1.8729574180871837E-2</v>
      </c>
      <c r="AS79" s="65">
        <v>4568</v>
      </c>
      <c r="AT79" s="67">
        <v>9.5684491943948419E-3</v>
      </c>
      <c r="AU79" s="65">
        <v>1784</v>
      </c>
      <c r="AV79" s="67"/>
      <c r="AW79" s="65"/>
      <c r="AX79" s="67"/>
      <c r="AY79" s="65"/>
      <c r="AZ79" s="67">
        <v>3.822995641661448E-3</v>
      </c>
      <c r="BA79" s="65">
        <v>1672</v>
      </c>
      <c r="BB79" s="67">
        <v>1.4973713985338344E-2</v>
      </c>
      <c r="BC79" s="65">
        <v>2527</v>
      </c>
      <c r="BD79" s="67">
        <v>1.9249672623836433E-2</v>
      </c>
      <c r="BE79" s="65">
        <v>2153</v>
      </c>
      <c r="BF79" s="67"/>
      <c r="BG79" s="65"/>
      <c r="BH79" s="67"/>
      <c r="BI79" s="65"/>
      <c r="BJ79" s="67"/>
      <c r="BK79" s="65"/>
    </row>
    <row r="80" spans="1:63" x14ac:dyDescent="0.25">
      <c r="A80" s="40" t="s">
        <v>746</v>
      </c>
      <c r="B80" s="67">
        <v>4.3373883888061467E-2</v>
      </c>
      <c r="C80" s="65">
        <v>6352</v>
      </c>
      <c r="D80" s="67">
        <v>4.1759970498133639E-2</v>
      </c>
      <c r="E80" s="65">
        <v>2992</v>
      </c>
      <c r="F80" s="67">
        <v>4.4946051074703307E-2</v>
      </c>
      <c r="G80" s="65">
        <v>3360</v>
      </c>
      <c r="H80" s="67"/>
      <c r="I80" s="65"/>
      <c r="J80" s="67"/>
      <c r="K80" s="65"/>
      <c r="L80" s="67"/>
      <c r="M80" s="65"/>
      <c r="N80" s="67">
        <v>6.4820902391780344E-2</v>
      </c>
      <c r="O80" s="65">
        <v>1613</v>
      </c>
      <c r="P80" s="67">
        <v>3.1692655738615204E-2</v>
      </c>
      <c r="Q80" s="65">
        <v>4739</v>
      </c>
      <c r="R80" s="67"/>
      <c r="S80" s="65"/>
      <c r="T80" s="67"/>
      <c r="U80" s="65"/>
      <c r="V80" s="67"/>
      <c r="W80" s="65"/>
      <c r="X80" s="67">
        <v>4.6117878898912466E-2</v>
      </c>
      <c r="Y80" s="65">
        <v>4674</v>
      </c>
      <c r="Z80" s="67">
        <v>9.5160984940517914E-3</v>
      </c>
      <c r="AA80" s="65">
        <v>1678</v>
      </c>
      <c r="AB80" s="67"/>
      <c r="AC80" s="65"/>
      <c r="AD80" s="67"/>
      <c r="AE80" s="65"/>
      <c r="AF80" s="67">
        <v>4.6577474694224706E-2</v>
      </c>
      <c r="AG80" s="65">
        <v>99</v>
      </c>
      <c r="AH80" s="67">
        <v>4.3316072153439064E-2</v>
      </c>
      <c r="AI80" s="65">
        <v>6253</v>
      </c>
      <c r="AJ80" s="67"/>
      <c r="AK80" s="65"/>
      <c r="AL80" s="67"/>
      <c r="AM80" s="65"/>
      <c r="AN80" s="67">
        <v>4.794877940648349E-2</v>
      </c>
      <c r="AO80" s="65">
        <v>5300</v>
      </c>
      <c r="AP80" s="67">
        <v>9.0810932045501704E-3</v>
      </c>
      <c r="AQ80" s="65">
        <v>1052</v>
      </c>
      <c r="AR80" s="67">
        <v>3.3659137963947518E-2</v>
      </c>
      <c r="AS80" s="65">
        <v>4568</v>
      </c>
      <c r="AT80" s="67">
        <v>5.8913735055029899E-2</v>
      </c>
      <c r="AU80" s="65">
        <v>1784</v>
      </c>
      <c r="AV80" s="67"/>
      <c r="AW80" s="65"/>
      <c r="AX80" s="67"/>
      <c r="AY80" s="65"/>
      <c r="AZ80" s="67">
        <v>3.0281039874233744E-2</v>
      </c>
      <c r="BA80" s="65">
        <v>1672</v>
      </c>
      <c r="BB80" s="67">
        <v>3.5115097498609957E-2</v>
      </c>
      <c r="BC80" s="65">
        <v>2527</v>
      </c>
      <c r="BD80" s="67">
        <v>5.4775857033917678E-2</v>
      </c>
      <c r="BE80" s="65">
        <v>2153</v>
      </c>
      <c r="BF80" s="67"/>
      <c r="BG80" s="65"/>
      <c r="BH80" s="67"/>
      <c r="BI80" s="65"/>
      <c r="BJ80" s="67"/>
      <c r="BK80" s="65"/>
    </row>
    <row r="81" spans="1:63" x14ac:dyDescent="0.25">
      <c r="A81" s="40" t="s">
        <v>580</v>
      </c>
      <c r="B81" s="67">
        <v>7.4603793028742649E-2</v>
      </c>
      <c r="C81" s="65">
        <v>6352</v>
      </c>
      <c r="D81" s="67">
        <v>8.2082356263185399E-2</v>
      </c>
      <c r="E81" s="65">
        <v>2992</v>
      </c>
      <c r="F81" s="67">
        <v>6.7318673645142449E-2</v>
      </c>
      <c r="G81" s="65">
        <v>3360</v>
      </c>
      <c r="H81" s="67"/>
      <c r="I81" s="65"/>
      <c r="J81" s="67"/>
      <c r="K81" s="65"/>
      <c r="L81" s="67"/>
      <c r="M81" s="65"/>
      <c r="N81" s="67">
        <v>7.1531431884094512E-2</v>
      </c>
      <c r="O81" s="65">
        <v>1613</v>
      </c>
      <c r="P81" s="67">
        <v>7.6277170215502385E-2</v>
      </c>
      <c r="Q81" s="65">
        <v>4739</v>
      </c>
      <c r="R81" s="67"/>
      <c r="S81" s="65"/>
      <c r="T81" s="67"/>
      <c r="U81" s="65"/>
      <c r="V81" s="67"/>
      <c r="W81" s="65"/>
      <c r="X81" s="67">
        <v>7.6533307228502587E-2</v>
      </c>
      <c r="Y81" s="65">
        <v>4674</v>
      </c>
      <c r="Z81" s="67">
        <v>5.0795776821780672E-2</v>
      </c>
      <c r="AA81" s="65">
        <v>1678</v>
      </c>
      <c r="AB81" s="67"/>
      <c r="AC81" s="65"/>
      <c r="AD81" s="67"/>
      <c r="AE81" s="65"/>
      <c r="AF81" s="67">
        <v>4.4295783862113997E-2</v>
      </c>
      <c r="AG81" s="65">
        <v>99</v>
      </c>
      <c r="AH81" s="67">
        <v>7.5150728854473811E-2</v>
      </c>
      <c r="AI81" s="65">
        <v>6253</v>
      </c>
      <c r="AJ81" s="67"/>
      <c r="AK81" s="65"/>
      <c r="AL81" s="67"/>
      <c r="AM81" s="65"/>
      <c r="AN81" s="67">
        <v>7.9899367124609294E-2</v>
      </c>
      <c r="AO81" s="65">
        <v>5300</v>
      </c>
      <c r="AP81" s="67">
        <v>3.4908894361152062E-2</v>
      </c>
      <c r="AQ81" s="65">
        <v>1052</v>
      </c>
      <c r="AR81" s="67">
        <v>8.0269138743767982E-2</v>
      </c>
      <c r="AS81" s="65">
        <v>4568</v>
      </c>
      <c r="AT81" s="67">
        <v>6.5541422287539661E-2</v>
      </c>
      <c r="AU81" s="65">
        <v>1784</v>
      </c>
      <c r="AV81" s="67"/>
      <c r="AW81" s="65"/>
      <c r="AX81" s="67"/>
      <c r="AY81" s="65"/>
      <c r="AZ81" s="67">
        <v>7.1911516135622452E-2</v>
      </c>
      <c r="BA81" s="65">
        <v>1672</v>
      </c>
      <c r="BB81" s="67">
        <v>8.4916311087792101E-2</v>
      </c>
      <c r="BC81" s="65">
        <v>2527</v>
      </c>
      <c r="BD81" s="67">
        <v>6.6804021519411144E-2</v>
      </c>
      <c r="BE81" s="65">
        <v>2153</v>
      </c>
      <c r="BF81" s="67"/>
      <c r="BG81" s="65"/>
      <c r="BH81" s="67"/>
      <c r="BI81" s="65"/>
      <c r="BJ81" s="67"/>
      <c r="BK81" s="65"/>
    </row>
    <row r="82" spans="1:63" x14ac:dyDescent="0.25">
      <c r="A82" s="40" t="s">
        <v>745</v>
      </c>
      <c r="B82" s="67">
        <v>5.8073105958729186E-2</v>
      </c>
      <c r="C82" s="65">
        <v>6352</v>
      </c>
      <c r="D82" s="67">
        <v>7.0051607362545301E-2</v>
      </c>
      <c r="E82" s="65">
        <v>2992</v>
      </c>
      <c r="F82" s="67">
        <v>4.6404445812683298E-2</v>
      </c>
      <c r="G82" s="65">
        <v>3360</v>
      </c>
      <c r="H82" s="67"/>
      <c r="I82" s="65"/>
      <c r="J82" s="67"/>
      <c r="K82" s="65"/>
      <c r="L82" s="67"/>
      <c r="M82" s="65"/>
      <c r="N82" s="67">
        <v>5.2446367124536278E-2</v>
      </c>
      <c r="O82" s="65">
        <v>1613</v>
      </c>
      <c r="P82" s="67">
        <v>6.1137737998290649E-2</v>
      </c>
      <c r="Q82" s="65">
        <v>4739</v>
      </c>
      <c r="R82" s="67"/>
      <c r="S82" s="65"/>
      <c r="T82" s="67"/>
      <c r="U82" s="65"/>
      <c r="V82" s="67"/>
      <c r="W82" s="65"/>
      <c r="X82" s="67">
        <v>6.0879614552696137E-2</v>
      </c>
      <c r="Y82" s="65">
        <v>4674</v>
      </c>
      <c r="Z82" s="67">
        <v>2.3443973870217384E-2</v>
      </c>
      <c r="AA82" s="65">
        <v>1678</v>
      </c>
      <c r="AB82" s="67"/>
      <c r="AC82" s="65"/>
      <c r="AD82" s="67"/>
      <c r="AE82" s="65"/>
      <c r="AF82" s="67">
        <v>1.4772575256938172E-2</v>
      </c>
      <c r="AG82" s="65">
        <v>99</v>
      </c>
      <c r="AH82" s="67">
        <v>5.8854503753080448E-2</v>
      </c>
      <c r="AI82" s="65">
        <v>6253</v>
      </c>
      <c r="AJ82" s="67"/>
      <c r="AK82" s="65"/>
      <c r="AL82" s="67"/>
      <c r="AM82" s="65"/>
      <c r="AN82" s="67">
        <v>6.0881861538226091E-2</v>
      </c>
      <c r="AO82" s="65">
        <v>5300</v>
      </c>
      <c r="AP82" s="67">
        <v>3.7019058542570246E-2</v>
      </c>
      <c r="AQ82" s="65">
        <v>1052</v>
      </c>
      <c r="AR82" s="67">
        <v>6.5574836545269438E-2</v>
      </c>
      <c r="AS82" s="65">
        <v>4568</v>
      </c>
      <c r="AT82" s="67">
        <v>4.6073226834751138E-2</v>
      </c>
      <c r="AU82" s="65">
        <v>1784</v>
      </c>
      <c r="AV82" s="67"/>
      <c r="AW82" s="65"/>
      <c r="AX82" s="67"/>
      <c r="AY82" s="65"/>
      <c r="AZ82" s="67">
        <v>4.6406261777327547E-2</v>
      </c>
      <c r="BA82" s="65">
        <v>1672</v>
      </c>
      <c r="BB82" s="67">
        <v>5.6842133531942243E-2</v>
      </c>
      <c r="BC82" s="65">
        <v>2527</v>
      </c>
      <c r="BD82" s="67">
        <v>6.3057236210164777E-2</v>
      </c>
      <c r="BE82" s="65">
        <v>2153</v>
      </c>
      <c r="BF82" s="67"/>
      <c r="BG82" s="65"/>
      <c r="BH82" s="67"/>
      <c r="BI82" s="65"/>
      <c r="BJ82" s="67"/>
      <c r="BK82" s="65"/>
    </row>
    <row r="83" spans="1:63" x14ac:dyDescent="0.25">
      <c r="A83" s="40" t="s">
        <v>740</v>
      </c>
      <c r="B83" s="67">
        <v>0.1518622874235287</v>
      </c>
      <c r="C83" s="65">
        <v>6352</v>
      </c>
      <c r="D83" s="67">
        <v>0.16708370538538478</v>
      </c>
      <c r="E83" s="65">
        <v>2992</v>
      </c>
      <c r="F83" s="67">
        <v>0.13703459344494504</v>
      </c>
      <c r="G83" s="65">
        <v>3360</v>
      </c>
      <c r="H83" s="67"/>
      <c r="I83" s="65"/>
      <c r="J83" s="67"/>
      <c r="K83" s="65"/>
      <c r="L83" s="67"/>
      <c r="M83" s="65"/>
      <c r="N83" s="67">
        <v>0.1693126930932608</v>
      </c>
      <c r="O83" s="65">
        <v>1613</v>
      </c>
      <c r="P83" s="67">
        <v>0.14235783486322609</v>
      </c>
      <c r="Q83" s="65">
        <v>4739</v>
      </c>
      <c r="R83" s="67"/>
      <c r="S83" s="65"/>
      <c r="T83" s="67"/>
      <c r="U83" s="65"/>
      <c r="V83" s="67"/>
      <c r="W83" s="65"/>
      <c r="X83" s="67">
        <v>0.15853943094651798</v>
      </c>
      <c r="Y83" s="65">
        <v>4674</v>
      </c>
      <c r="Z83" s="67">
        <v>6.9473911514543338E-2</v>
      </c>
      <c r="AA83" s="65">
        <v>1678</v>
      </c>
      <c r="AB83" s="67"/>
      <c r="AC83" s="65"/>
      <c r="AD83" s="67"/>
      <c r="AE83" s="65"/>
      <c r="AF83" s="67">
        <v>0.1000437674954141</v>
      </c>
      <c r="AG83" s="65">
        <v>99</v>
      </c>
      <c r="AH83" s="67">
        <v>0.15279740014667825</v>
      </c>
      <c r="AI83" s="65">
        <v>6253</v>
      </c>
      <c r="AJ83" s="67"/>
      <c r="AK83" s="65"/>
      <c r="AL83" s="67"/>
      <c r="AM83" s="65"/>
      <c r="AN83" s="67">
        <v>0.16272797341389869</v>
      </c>
      <c r="AO83" s="65">
        <v>5300</v>
      </c>
      <c r="AP83" s="67">
        <v>7.0414592323151323E-2</v>
      </c>
      <c r="AQ83" s="65">
        <v>1052</v>
      </c>
      <c r="AR83" s="67">
        <v>0.15754685012532318</v>
      </c>
      <c r="AS83" s="65">
        <v>4568</v>
      </c>
      <c r="AT83" s="67">
        <v>0.14276917690625673</v>
      </c>
      <c r="AU83" s="65">
        <v>1784</v>
      </c>
      <c r="AV83" s="67"/>
      <c r="AW83" s="65"/>
      <c r="AX83" s="67"/>
      <c r="AY83" s="65"/>
      <c r="AZ83" s="67">
        <v>0.12481307122762625</v>
      </c>
      <c r="BA83" s="65">
        <v>1672</v>
      </c>
      <c r="BB83" s="67">
        <v>0.15474225777596681</v>
      </c>
      <c r="BC83" s="65">
        <v>2527</v>
      </c>
      <c r="BD83" s="67">
        <v>0.15857492320988162</v>
      </c>
      <c r="BE83" s="65">
        <v>2153</v>
      </c>
      <c r="BF83" s="67"/>
      <c r="BG83" s="65"/>
      <c r="BH83" s="67"/>
      <c r="BI83" s="65"/>
      <c r="BJ83" s="67"/>
      <c r="BK83" s="65"/>
    </row>
    <row r="84" spans="1:63" x14ac:dyDescent="0.25">
      <c r="A84" s="64" t="s">
        <v>613</v>
      </c>
      <c r="B84" s="67"/>
      <c r="C84" s="65"/>
      <c r="D84" s="67"/>
      <c r="E84" s="65"/>
      <c r="F84" s="67"/>
      <c r="G84" s="65"/>
      <c r="H84" s="67"/>
      <c r="I84" s="65"/>
      <c r="J84" s="67"/>
      <c r="K84" s="65"/>
      <c r="L84" s="67"/>
      <c r="M84" s="65"/>
      <c r="N84" s="67"/>
      <c r="O84" s="65"/>
      <c r="P84" s="67"/>
      <c r="Q84" s="65"/>
      <c r="R84" s="67"/>
      <c r="S84" s="65"/>
      <c r="T84" s="67"/>
      <c r="U84" s="65"/>
      <c r="V84" s="67"/>
      <c r="W84" s="65"/>
      <c r="X84" s="67"/>
      <c r="Y84" s="65"/>
      <c r="Z84" s="67"/>
      <c r="AA84" s="65"/>
      <c r="AB84" s="67"/>
      <c r="AC84" s="65"/>
      <c r="AD84" s="67"/>
      <c r="AE84" s="65"/>
      <c r="AF84" s="67"/>
      <c r="AG84" s="65"/>
      <c r="AH84" s="67"/>
      <c r="AI84" s="65"/>
      <c r="AJ84" s="67"/>
      <c r="AK84" s="65"/>
      <c r="AL84" s="67"/>
      <c r="AM84" s="65"/>
      <c r="AN84" s="67"/>
      <c r="AO84" s="65"/>
      <c r="AP84" s="67"/>
      <c r="AQ84" s="65"/>
      <c r="AR84" s="67"/>
      <c r="AS84" s="65"/>
      <c r="AT84" s="67"/>
      <c r="AU84" s="65"/>
      <c r="AV84" s="67"/>
      <c r="AW84" s="65"/>
      <c r="AX84" s="67"/>
      <c r="AY84" s="65"/>
      <c r="AZ84" s="67"/>
      <c r="BA84" s="65"/>
      <c r="BB84" s="67"/>
      <c r="BC84" s="65"/>
      <c r="BD84" s="67"/>
      <c r="BE84" s="65"/>
      <c r="BF84" s="67"/>
      <c r="BG84" s="65"/>
      <c r="BH84" s="67"/>
      <c r="BI84" s="65"/>
      <c r="BJ84" s="67"/>
      <c r="BK84" s="65"/>
    </row>
    <row r="85" spans="1:63" x14ac:dyDescent="0.25">
      <c r="A85" s="68" t="s">
        <v>68</v>
      </c>
      <c r="B85" s="67"/>
      <c r="C85" s="65"/>
      <c r="D85" s="67"/>
      <c r="E85" s="65"/>
      <c r="F85" s="67"/>
      <c r="G85" s="65"/>
      <c r="H85" s="67"/>
      <c r="I85" s="65"/>
      <c r="J85" s="67"/>
      <c r="K85" s="65"/>
      <c r="L85" s="67"/>
      <c r="M85" s="65"/>
      <c r="N85" s="67"/>
      <c r="O85" s="65"/>
      <c r="P85" s="67"/>
      <c r="Q85" s="65"/>
      <c r="R85" s="67"/>
      <c r="S85" s="65"/>
      <c r="T85" s="67"/>
      <c r="U85" s="65"/>
      <c r="V85" s="67"/>
      <c r="W85" s="65"/>
      <c r="X85" s="67"/>
      <c r="Y85" s="65"/>
      <c r="Z85" s="67"/>
      <c r="AA85" s="65"/>
      <c r="AB85" s="67"/>
      <c r="AC85" s="65"/>
      <c r="AD85" s="67"/>
      <c r="AE85" s="65"/>
      <c r="AF85" s="67"/>
      <c r="AG85" s="65"/>
      <c r="AH85" s="67"/>
      <c r="AI85" s="65"/>
      <c r="AJ85" s="67"/>
      <c r="AK85" s="65"/>
      <c r="AL85" s="67"/>
      <c r="AM85" s="65"/>
      <c r="AN85" s="67"/>
      <c r="AO85" s="65"/>
      <c r="AP85" s="67"/>
      <c r="AQ85" s="65"/>
      <c r="AR85" s="67"/>
      <c r="AS85" s="65"/>
      <c r="AT85" s="67"/>
      <c r="AU85" s="65"/>
      <c r="AV85" s="67"/>
      <c r="AW85" s="65"/>
      <c r="AX85" s="67"/>
      <c r="AY85" s="65"/>
      <c r="AZ85" s="67"/>
      <c r="BA85" s="65"/>
      <c r="BB85" s="67"/>
      <c r="BC85" s="65"/>
      <c r="BD85" s="67"/>
      <c r="BE85" s="65"/>
      <c r="BF85" s="67"/>
      <c r="BG85" s="65"/>
      <c r="BH85" s="67"/>
      <c r="BI85" s="65"/>
      <c r="BJ85" s="67"/>
      <c r="BK85" s="65"/>
    </row>
    <row r="86" spans="1:63" x14ac:dyDescent="0.25">
      <c r="A86" s="40" t="s">
        <v>746</v>
      </c>
      <c r="B86" s="67">
        <v>0.24272961938137314</v>
      </c>
      <c r="C86" s="65">
        <v>2003</v>
      </c>
      <c r="D86" s="67">
        <v>0.23414710241816422</v>
      </c>
      <c r="E86" s="65">
        <v>1317</v>
      </c>
      <c r="F86" s="67">
        <v>0.2523022228946018</v>
      </c>
      <c r="G86" s="65">
        <v>686</v>
      </c>
      <c r="H86" s="67"/>
      <c r="I86" s="65"/>
      <c r="J86" s="67"/>
      <c r="K86" s="65"/>
      <c r="L86" s="67"/>
      <c r="M86" s="65"/>
      <c r="N86" s="67">
        <v>0.24371026535576906</v>
      </c>
      <c r="O86" s="65">
        <v>312</v>
      </c>
      <c r="P86" s="67">
        <v>0.24254388733144219</v>
      </c>
      <c r="Q86" s="65">
        <v>1691</v>
      </c>
      <c r="R86" s="67"/>
      <c r="S86" s="65"/>
      <c r="T86" s="67"/>
      <c r="U86" s="65"/>
      <c r="V86" s="67"/>
      <c r="W86" s="65"/>
      <c r="X86" s="67">
        <v>0.28512662803592798</v>
      </c>
      <c r="Y86" s="65">
        <v>1277</v>
      </c>
      <c r="Z86" s="67">
        <v>0.15629686923654679</v>
      </c>
      <c r="AA86" s="65">
        <v>726</v>
      </c>
      <c r="AB86" s="67"/>
      <c r="AC86" s="65"/>
      <c r="AD86" s="67"/>
      <c r="AE86" s="65"/>
      <c r="AF86" s="67">
        <v>0.25842735803091837</v>
      </c>
      <c r="AG86" s="65">
        <v>453</v>
      </c>
      <c r="AH86" s="67">
        <v>0.23740990653029426</v>
      </c>
      <c r="AI86" s="65">
        <v>1550</v>
      </c>
      <c r="AJ86" s="67"/>
      <c r="AK86" s="65"/>
      <c r="AL86" s="67"/>
      <c r="AM86" s="65"/>
      <c r="AN86" s="67">
        <v>0.25804506584388437</v>
      </c>
      <c r="AO86" s="65">
        <v>1814</v>
      </c>
      <c r="AP86" s="67">
        <v>0.13340089041215505</v>
      </c>
      <c r="AQ86" s="65">
        <v>189</v>
      </c>
      <c r="AR86" s="67">
        <v>0.25525716966767259</v>
      </c>
      <c r="AS86" s="65">
        <v>1670</v>
      </c>
      <c r="AT86" s="67">
        <v>0.18168371002065317</v>
      </c>
      <c r="AU86" s="65">
        <v>333</v>
      </c>
      <c r="AV86" s="67"/>
      <c r="AW86" s="65"/>
      <c r="AX86" s="67"/>
      <c r="AY86" s="65"/>
      <c r="AZ86" s="67"/>
      <c r="BA86" s="65"/>
      <c r="BB86" s="67"/>
      <c r="BC86" s="65"/>
      <c r="BD86" s="67"/>
      <c r="BE86" s="65"/>
      <c r="BF86" s="67"/>
      <c r="BG86" s="65"/>
      <c r="BH86" s="67"/>
      <c r="BI86" s="65"/>
      <c r="BJ86" s="67"/>
      <c r="BK86" s="65"/>
    </row>
    <row r="87" spans="1:63" x14ac:dyDescent="0.25">
      <c r="A87" s="40" t="s">
        <v>747</v>
      </c>
      <c r="B87" s="67">
        <v>0.18256915151040209</v>
      </c>
      <c r="C87" s="65">
        <v>2003</v>
      </c>
      <c r="D87" s="67">
        <v>0.18418173992832212</v>
      </c>
      <c r="E87" s="65">
        <v>1317</v>
      </c>
      <c r="F87" s="67">
        <v>0.18077053350348274</v>
      </c>
      <c r="G87" s="65">
        <v>686</v>
      </c>
      <c r="H87" s="67"/>
      <c r="I87" s="65"/>
      <c r="J87" s="67"/>
      <c r="K87" s="65"/>
      <c r="L87" s="67"/>
      <c r="M87" s="65"/>
      <c r="N87" s="67">
        <v>0.12685568544099324</v>
      </c>
      <c r="O87" s="65">
        <v>312</v>
      </c>
      <c r="P87" s="67">
        <v>0.19312115144923764</v>
      </c>
      <c r="Q87" s="65">
        <v>1691</v>
      </c>
      <c r="R87" s="67"/>
      <c r="S87" s="65"/>
      <c r="T87" s="67"/>
      <c r="U87" s="65"/>
      <c r="V87" s="67"/>
      <c r="W87" s="65"/>
      <c r="X87" s="67">
        <v>0.21189846851502389</v>
      </c>
      <c r="Y87" s="65">
        <v>1277</v>
      </c>
      <c r="Z87" s="67">
        <v>0.122776878210325</v>
      </c>
      <c r="AA87" s="65">
        <v>726</v>
      </c>
      <c r="AB87" s="67"/>
      <c r="AC87" s="65"/>
      <c r="AD87" s="67"/>
      <c r="AE87" s="65"/>
      <c r="AF87" s="67">
        <v>0.16120788264119221</v>
      </c>
      <c r="AG87" s="65">
        <v>453</v>
      </c>
      <c r="AH87" s="67">
        <v>0.18980814427590978</v>
      </c>
      <c r="AI87" s="65">
        <v>1550</v>
      </c>
      <c r="AJ87" s="67"/>
      <c r="AK87" s="65"/>
      <c r="AL87" s="67"/>
      <c r="AM87" s="65"/>
      <c r="AN87" s="67">
        <v>0.19026851353124066</v>
      </c>
      <c r="AO87" s="65">
        <v>1814</v>
      </c>
      <c r="AP87" s="67">
        <v>0.12760755011846162</v>
      </c>
      <c r="AQ87" s="65">
        <v>189</v>
      </c>
      <c r="AR87" s="67">
        <v>0.20450792969523193</v>
      </c>
      <c r="AS87" s="65">
        <v>1670</v>
      </c>
      <c r="AT87" s="67">
        <v>7.5662962036090728E-2</v>
      </c>
      <c r="AU87" s="65">
        <v>333</v>
      </c>
      <c r="AV87" s="67"/>
      <c r="AW87" s="65"/>
      <c r="AX87" s="67"/>
      <c r="AY87" s="65"/>
      <c r="AZ87" s="67"/>
      <c r="BA87" s="65"/>
      <c r="BB87" s="67"/>
      <c r="BC87" s="65"/>
      <c r="BD87" s="67"/>
      <c r="BE87" s="65"/>
      <c r="BF87" s="67"/>
      <c r="BG87" s="65"/>
      <c r="BH87" s="67"/>
      <c r="BI87" s="65"/>
      <c r="BJ87" s="67"/>
      <c r="BK87" s="65"/>
    </row>
    <row r="88" spans="1:63" x14ac:dyDescent="0.25">
      <c r="A88" s="40" t="s">
        <v>0</v>
      </c>
      <c r="B88" s="67">
        <v>0.19673049719376554</v>
      </c>
      <c r="C88" s="65">
        <v>2003</v>
      </c>
      <c r="D88" s="67">
        <v>0.15575766134295443</v>
      </c>
      <c r="E88" s="65">
        <v>1317</v>
      </c>
      <c r="F88" s="67">
        <v>0.24242999468308785</v>
      </c>
      <c r="G88" s="65">
        <v>686</v>
      </c>
      <c r="H88" s="67"/>
      <c r="I88" s="65"/>
      <c r="J88" s="67"/>
      <c r="K88" s="65"/>
      <c r="L88" s="67"/>
      <c r="M88" s="65"/>
      <c r="N88" s="67">
        <v>0.44336807609186063</v>
      </c>
      <c r="O88" s="65">
        <v>312</v>
      </c>
      <c r="P88" s="67">
        <v>0.15001791761372385</v>
      </c>
      <c r="Q88" s="65">
        <v>1691</v>
      </c>
      <c r="R88" s="67"/>
      <c r="S88" s="65"/>
      <c r="T88" s="67"/>
      <c r="U88" s="65"/>
      <c r="V88" s="67"/>
      <c r="W88" s="65"/>
      <c r="X88" s="67">
        <v>0.23593543726420876</v>
      </c>
      <c r="Y88" s="65">
        <v>1277</v>
      </c>
      <c r="Z88" s="67">
        <v>0.11680526432742482</v>
      </c>
      <c r="AA88" s="65">
        <v>726</v>
      </c>
      <c r="AB88" s="67"/>
      <c r="AC88" s="65"/>
      <c r="AD88" s="67"/>
      <c r="AE88" s="65"/>
      <c r="AF88" s="67">
        <v>0.28654473526001212</v>
      </c>
      <c r="AG88" s="65">
        <v>453</v>
      </c>
      <c r="AH88" s="67">
        <v>0.16629388672919243</v>
      </c>
      <c r="AI88" s="65">
        <v>1550</v>
      </c>
      <c r="AJ88" s="67"/>
      <c r="AK88" s="65"/>
      <c r="AL88" s="67"/>
      <c r="AM88" s="65"/>
      <c r="AN88" s="67">
        <v>0.21838334409087251</v>
      </c>
      <c r="AO88" s="65">
        <v>1814</v>
      </c>
      <c r="AP88" s="67">
        <v>4.2162477539858037E-2</v>
      </c>
      <c r="AQ88" s="65">
        <v>189</v>
      </c>
      <c r="AR88" s="67">
        <v>0.2051813765281541</v>
      </c>
      <c r="AS88" s="65">
        <v>1670</v>
      </c>
      <c r="AT88" s="67">
        <v>0.15554993099562653</v>
      </c>
      <c r="AU88" s="65">
        <v>333</v>
      </c>
      <c r="AV88" s="67"/>
      <c r="AW88" s="65"/>
      <c r="AX88" s="67"/>
      <c r="AY88" s="65"/>
      <c r="AZ88" s="67"/>
      <c r="BA88" s="65"/>
      <c r="BB88" s="67"/>
      <c r="BC88" s="65"/>
      <c r="BD88" s="67"/>
      <c r="BE88" s="65"/>
      <c r="BF88" s="67"/>
      <c r="BG88" s="65"/>
      <c r="BH88" s="67"/>
      <c r="BI88" s="65"/>
      <c r="BJ88" s="67"/>
      <c r="BK88" s="65"/>
    </row>
    <row r="89" spans="1:63" x14ac:dyDescent="0.25">
      <c r="A89" s="40" t="s">
        <v>740</v>
      </c>
      <c r="B89" s="67">
        <v>0.3961818829669439</v>
      </c>
      <c r="C89" s="65">
        <v>2003</v>
      </c>
      <c r="D89" s="67">
        <v>0.36057158554269053</v>
      </c>
      <c r="E89" s="65">
        <v>1317</v>
      </c>
      <c r="F89" s="67">
        <v>0.43590021497744769</v>
      </c>
      <c r="G89" s="65">
        <v>686</v>
      </c>
      <c r="H89" s="67"/>
      <c r="I89" s="65"/>
      <c r="J89" s="67"/>
      <c r="K89" s="65"/>
      <c r="L89" s="67"/>
      <c r="M89" s="65"/>
      <c r="N89" s="67">
        <v>0.56871345151550545</v>
      </c>
      <c r="O89" s="65">
        <v>312</v>
      </c>
      <c r="P89" s="67">
        <v>0.3635048081193073</v>
      </c>
      <c r="Q89" s="65">
        <v>1691</v>
      </c>
      <c r="R89" s="67"/>
      <c r="S89" s="65"/>
      <c r="T89" s="67"/>
      <c r="U89" s="65"/>
      <c r="V89" s="67"/>
      <c r="W89" s="65"/>
      <c r="X89" s="67">
        <v>0.45847878772330442</v>
      </c>
      <c r="Y89" s="65">
        <v>1277</v>
      </c>
      <c r="Z89" s="67">
        <v>0.26918016811781043</v>
      </c>
      <c r="AA89" s="65">
        <v>726</v>
      </c>
      <c r="AB89" s="67"/>
      <c r="AC89" s="65"/>
      <c r="AD89" s="67"/>
      <c r="AE89" s="65"/>
      <c r="AF89" s="67">
        <v>0.45827696230900428</v>
      </c>
      <c r="AG89" s="65">
        <v>453</v>
      </c>
      <c r="AH89" s="67">
        <v>0.37513885257006524</v>
      </c>
      <c r="AI89" s="65">
        <v>1550</v>
      </c>
      <c r="AJ89" s="67"/>
      <c r="AK89" s="65"/>
      <c r="AL89" s="67"/>
      <c r="AM89" s="65"/>
      <c r="AN89" s="67">
        <v>0.4270270223623161</v>
      </c>
      <c r="AO89" s="65">
        <v>1814</v>
      </c>
      <c r="AP89" s="67">
        <v>0.17599503479187772</v>
      </c>
      <c r="AQ89" s="65">
        <v>189</v>
      </c>
      <c r="AR89" s="67">
        <v>0.41852796153069027</v>
      </c>
      <c r="AS89" s="65">
        <v>1670</v>
      </c>
      <c r="AT89" s="67">
        <v>0.28729094616011203</v>
      </c>
      <c r="AU89" s="65">
        <v>333</v>
      </c>
      <c r="AV89" s="67"/>
      <c r="AW89" s="65"/>
      <c r="AX89" s="67"/>
      <c r="AY89" s="65"/>
      <c r="AZ89" s="67"/>
      <c r="BA89" s="65"/>
      <c r="BB89" s="67"/>
      <c r="BC89" s="65"/>
      <c r="BD89" s="67"/>
      <c r="BE89" s="65"/>
      <c r="BF89" s="67"/>
      <c r="BG89" s="65"/>
      <c r="BH89" s="67"/>
      <c r="BI89" s="65"/>
      <c r="BJ89" s="67"/>
      <c r="BK89" s="65"/>
    </row>
    <row r="90" spans="1:63" x14ac:dyDescent="0.25">
      <c r="A90" s="64" t="s">
        <v>629</v>
      </c>
      <c r="B90" s="67"/>
      <c r="C90" s="65"/>
      <c r="D90" s="67"/>
      <c r="E90" s="65"/>
      <c r="F90" s="67"/>
      <c r="G90" s="65"/>
      <c r="H90" s="67"/>
      <c r="I90" s="65"/>
      <c r="J90" s="67"/>
      <c r="K90" s="65"/>
      <c r="L90" s="67"/>
      <c r="M90" s="65"/>
      <c r="N90" s="67"/>
      <c r="O90" s="65"/>
      <c r="P90" s="67"/>
      <c r="Q90" s="65"/>
      <c r="R90" s="67"/>
      <c r="S90" s="65"/>
      <c r="T90" s="67"/>
      <c r="U90" s="65"/>
      <c r="V90" s="67"/>
      <c r="W90" s="65"/>
      <c r="X90" s="67"/>
      <c r="Y90" s="65"/>
      <c r="Z90" s="67"/>
      <c r="AA90" s="65"/>
      <c r="AB90" s="67"/>
      <c r="AC90" s="65"/>
      <c r="AD90" s="67"/>
      <c r="AE90" s="65"/>
      <c r="AF90" s="67"/>
      <c r="AG90" s="65"/>
      <c r="AH90" s="67"/>
      <c r="AI90" s="65"/>
      <c r="AJ90" s="67"/>
      <c r="AK90" s="65"/>
      <c r="AL90" s="67"/>
      <c r="AM90" s="65"/>
      <c r="AN90" s="67"/>
      <c r="AO90" s="65"/>
      <c r="AP90" s="67"/>
      <c r="AQ90" s="65"/>
      <c r="AR90" s="67"/>
      <c r="AS90" s="65"/>
      <c r="AT90" s="67"/>
      <c r="AU90" s="65"/>
      <c r="AV90" s="67"/>
      <c r="AW90" s="65"/>
      <c r="AX90" s="67"/>
      <c r="AY90" s="65"/>
      <c r="AZ90" s="67"/>
      <c r="BA90" s="65"/>
      <c r="BB90" s="67"/>
      <c r="BC90" s="65"/>
      <c r="BD90" s="67"/>
      <c r="BE90" s="65"/>
      <c r="BF90" s="67"/>
      <c r="BG90" s="65"/>
      <c r="BH90" s="67"/>
      <c r="BI90" s="65"/>
      <c r="BJ90" s="67"/>
      <c r="BK90" s="65"/>
    </row>
    <row r="91" spans="1:63" x14ac:dyDescent="0.25">
      <c r="A91" s="68" t="s">
        <v>68</v>
      </c>
      <c r="B91" s="67"/>
      <c r="C91" s="65"/>
      <c r="D91" s="67"/>
      <c r="E91" s="65"/>
      <c r="F91" s="67"/>
      <c r="G91" s="65"/>
      <c r="H91" s="67"/>
      <c r="I91" s="65"/>
      <c r="J91" s="67"/>
      <c r="K91" s="65"/>
      <c r="L91" s="67"/>
      <c r="M91" s="65"/>
      <c r="N91" s="67"/>
      <c r="O91" s="65"/>
      <c r="P91" s="67"/>
      <c r="Q91" s="65"/>
      <c r="R91" s="67"/>
      <c r="S91" s="65"/>
      <c r="T91" s="67"/>
      <c r="U91" s="65"/>
      <c r="V91" s="67"/>
      <c r="W91" s="65"/>
      <c r="X91" s="67"/>
      <c r="Y91" s="65"/>
      <c r="Z91" s="67"/>
      <c r="AA91" s="65"/>
      <c r="AB91" s="67"/>
      <c r="AC91" s="65"/>
      <c r="AD91" s="67"/>
      <c r="AE91" s="65"/>
      <c r="AF91" s="67"/>
      <c r="AG91" s="65"/>
      <c r="AH91" s="67"/>
      <c r="AI91" s="65"/>
      <c r="AJ91" s="67"/>
      <c r="AK91" s="65"/>
      <c r="AL91" s="67"/>
      <c r="AM91" s="65"/>
      <c r="AN91" s="67"/>
      <c r="AO91" s="65"/>
      <c r="AP91" s="67"/>
      <c r="AQ91" s="65"/>
      <c r="AR91" s="67"/>
      <c r="AS91" s="65"/>
      <c r="AT91" s="67"/>
      <c r="AU91" s="65"/>
      <c r="AV91" s="67"/>
      <c r="AW91" s="65"/>
      <c r="AX91" s="67"/>
      <c r="AY91" s="65"/>
      <c r="AZ91" s="67"/>
      <c r="BA91" s="65"/>
      <c r="BB91" s="67"/>
      <c r="BC91" s="65"/>
      <c r="BD91" s="67"/>
      <c r="BE91" s="65"/>
      <c r="BF91" s="67"/>
      <c r="BG91" s="65"/>
      <c r="BH91" s="67"/>
      <c r="BI91" s="65"/>
      <c r="BJ91" s="67"/>
      <c r="BK91" s="65"/>
    </row>
    <row r="92" spans="1:63" x14ac:dyDescent="0.25">
      <c r="A92" s="40" t="s">
        <v>69</v>
      </c>
      <c r="B92" s="67">
        <v>6.7740972536457611E-2</v>
      </c>
      <c r="C92" s="65">
        <v>3000</v>
      </c>
      <c r="D92" s="67">
        <v>8.0588017721755667E-2</v>
      </c>
      <c r="E92" s="65">
        <v>1942</v>
      </c>
      <c r="F92" s="67">
        <v>5.3100876185895818E-2</v>
      </c>
      <c r="G92" s="65">
        <v>1058</v>
      </c>
      <c r="H92" s="67"/>
      <c r="I92" s="65"/>
      <c r="J92" s="67"/>
      <c r="K92" s="65"/>
      <c r="L92" s="67"/>
      <c r="M92" s="65"/>
      <c r="N92" s="67">
        <v>6.9364019265042404E-2</v>
      </c>
      <c r="O92" s="65">
        <v>295</v>
      </c>
      <c r="P92" s="67">
        <v>6.755846911480505E-2</v>
      </c>
      <c r="Q92" s="65">
        <v>2705</v>
      </c>
      <c r="R92" s="67"/>
      <c r="S92" s="65"/>
      <c r="T92" s="67"/>
      <c r="U92" s="65"/>
      <c r="V92" s="67"/>
      <c r="W92" s="65"/>
      <c r="X92" s="67">
        <v>7.3027132738121087E-2</v>
      </c>
      <c r="Y92" s="65">
        <v>2349</v>
      </c>
      <c r="Z92" s="67">
        <v>4.8921884360014788E-2</v>
      </c>
      <c r="AA92" s="65">
        <v>651</v>
      </c>
      <c r="AB92" s="67"/>
      <c r="AC92" s="65"/>
      <c r="AD92" s="67"/>
      <c r="AE92" s="65"/>
      <c r="AF92" s="67">
        <v>6.888965832303641E-2</v>
      </c>
      <c r="AG92" s="65">
        <v>1631</v>
      </c>
      <c r="AH92" s="67">
        <v>6.6359754021194386E-2</v>
      </c>
      <c r="AI92" s="65">
        <v>1369</v>
      </c>
      <c r="AJ92" s="67"/>
      <c r="AK92" s="65"/>
      <c r="AL92" s="67"/>
      <c r="AM92" s="65"/>
      <c r="AN92" s="67">
        <v>7.1581468292189809E-2</v>
      </c>
      <c r="AO92" s="65">
        <v>2716</v>
      </c>
      <c r="AP92" s="67">
        <v>3.5207424283025493E-2</v>
      </c>
      <c r="AQ92" s="65">
        <v>284</v>
      </c>
      <c r="AR92" s="67">
        <v>7.2930364399290445E-2</v>
      </c>
      <c r="AS92" s="65">
        <v>2190</v>
      </c>
      <c r="AT92" s="67">
        <v>5.1695006924717971E-2</v>
      </c>
      <c r="AU92" s="65">
        <v>810</v>
      </c>
      <c r="AV92" s="67"/>
      <c r="AW92" s="65"/>
      <c r="AX92" s="67"/>
      <c r="AY92" s="65"/>
      <c r="AZ92" s="67">
        <v>8.4142321825948954E-2</v>
      </c>
      <c r="BA92" s="65">
        <v>1208</v>
      </c>
      <c r="BB92" s="67">
        <v>6.6457954204067041E-2</v>
      </c>
      <c r="BC92" s="65">
        <v>1145</v>
      </c>
      <c r="BD92" s="67">
        <v>4.0030608551262281E-2</v>
      </c>
      <c r="BE92" s="65">
        <v>647</v>
      </c>
      <c r="BF92" s="67"/>
      <c r="BG92" s="65"/>
      <c r="BH92" s="67"/>
      <c r="BI92" s="65"/>
      <c r="BJ92" s="67"/>
      <c r="BK92" s="65"/>
    </row>
    <row r="93" spans="1:63" x14ac:dyDescent="0.25">
      <c r="A93" s="40" t="s">
        <v>746</v>
      </c>
      <c r="B93" s="67">
        <v>1.2540021000089068E-2</v>
      </c>
      <c r="C93" s="65">
        <v>3000</v>
      </c>
      <c r="D93" s="67">
        <v>1.0109735862903651E-2</v>
      </c>
      <c r="E93" s="65">
        <v>1942</v>
      </c>
      <c r="F93" s="67">
        <v>1.5309498965998874E-2</v>
      </c>
      <c r="G93" s="65">
        <v>1058</v>
      </c>
      <c r="H93" s="67"/>
      <c r="I93" s="65"/>
      <c r="J93" s="67"/>
      <c r="K93" s="65"/>
      <c r="L93" s="67"/>
      <c r="M93" s="65"/>
      <c r="N93" s="67">
        <v>4.0854811642089095E-2</v>
      </c>
      <c r="O93" s="65">
        <v>295</v>
      </c>
      <c r="P93" s="67">
        <v>9.3561655481597047E-3</v>
      </c>
      <c r="Q93" s="65">
        <v>2705</v>
      </c>
      <c r="R93" s="67"/>
      <c r="S93" s="65"/>
      <c r="T93" s="67"/>
      <c r="U93" s="65"/>
      <c r="V93" s="67"/>
      <c r="W93" s="65"/>
      <c r="X93" s="67">
        <v>1.4943551137599228E-2</v>
      </c>
      <c r="Y93" s="65">
        <v>2349</v>
      </c>
      <c r="Z93" s="67">
        <v>3.9832909981669931E-3</v>
      </c>
      <c r="AA93" s="65">
        <v>651</v>
      </c>
      <c r="AB93" s="67"/>
      <c r="AC93" s="65"/>
      <c r="AD93" s="67"/>
      <c r="AE93" s="65"/>
      <c r="AF93" s="67">
        <v>1.6393113717225224E-2</v>
      </c>
      <c r="AG93" s="65">
        <v>1631</v>
      </c>
      <c r="AH93" s="67">
        <v>7.9069324182395057E-3</v>
      </c>
      <c r="AI93" s="65">
        <v>1369</v>
      </c>
      <c r="AJ93" s="67"/>
      <c r="AK93" s="65"/>
      <c r="AL93" s="67"/>
      <c r="AM93" s="65"/>
      <c r="AN93" s="67">
        <v>1.3338480962533698E-2</v>
      </c>
      <c r="AO93" s="65">
        <v>2716</v>
      </c>
      <c r="AP93" s="67">
        <v>5.7761193142574999E-3</v>
      </c>
      <c r="AQ93" s="65">
        <v>284</v>
      </c>
      <c r="AR93" s="67">
        <v>1.0710403383396211E-2</v>
      </c>
      <c r="AS93" s="65">
        <v>2190</v>
      </c>
      <c r="AT93" s="67">
        <v>1.8197327701159487E-2</v>
      </c>
      <c r="AU93" s="65">
        <v>810</v>
      </c>
      <c r="AV93" s="67"/>
      <c r="AW93" s="65"/>
      <c r="AX93" s="67"/>
      <c r="AY93" s="65"/>
      <c r="AZ93" s="67">
        <v>6.9304876898163784E-3</v>
      </c>
      <c r="BA93" s="65">
        <v>1208</v>
      </c>
      <c r="BB93" s="67">
        <v>1.8653251787069842E-2</v>
      </c>
      <c r="BC93" s="65">
        <v>1145</v>
      </c>
      <c r="BD93" s="67">
        <v>1.2429372684101695E-2</v>
      </c>
      <c r="BE93" s="65">
        <v>647</v>
      </c>
      <c r="BF93" s="67"/>
      <c r="BG93" s="65"/>
      <c r="BH93" s="67"/>
      <c r="BI93" s="65"/>
      <c r="BJ93" s="67"/>
      <c r="BK93" s="65"/>
    </row>
    <row r="94" spans="1:63" x14ac:dyDescent="0.25">
      <c r="A94" s="40" t="s">
        <v>580</v>
      </c>
      <c r="B94" s="67">
        <v>0.22877288199285425</v>
      </c>
      <c r="C94" s="65">
        <v>3000</v>
      </c>
      <c r="D94" s="67">
        <v>0.26538773275705052</v>
      </c>
      <c r="E94" s="65">
        <v>1942</v>
      </c>
      <c r="F94" s="67">
        <v>0.18704772766221314</v>
      </c>
      <c r="G94" s="65">
        <v>1058</v>
      </c>
      <c r="H94" s="67"/>
      <c r="I94" s="65"/>
      <c r="J94" s="67"/>
      <c r="K94" s="65"/>
      <c r="L94" s="67"/>
      <c r="M94" s="65"/>
      <c r="N94" s="67">
        <v>0.20837783395599754</v>
      </c>
      <c r="O94" s="65">
        <v>295</v>
      </c>
      <c r="P94" s="67">
        <v>0.23106620231810457</v>
      </c>
      <c r="Q94" s="65">
        <v>2705</v>
      </c>
      <c r="R94" s="67"/>
      <c r="S94" s="65"/>
      <c r="T94" s="67"/>
      <c r="U94" s="65"/>
      <c r="V94" s="67"/>
      <c r="W94" s="65"/>
      <c r="X94" s="67">
        <v>0.25131400808149035</v>
      </c>
      <c r="Y94" s="65">
        <v>2349</v>
      </c>
      <c r="Z94" s="67">
        <v>0.14852494714500908</v>
      </c>
      <c r="AA94" s="65">
        <v>651</v>
      </c>
      <c r="AB94" s="67"/>
      <c r="AC94" s="65"/>
      <c r="AD94" s="67"/>
      <c r="AE94" s="65"/>
      <c r="AF94" s="67">
        <v>0.24093478659737477</v>
      </c>
      <c r="AG94" s="65">
        <v>1631</v>
      </c>
      <c r="AH94" s="67">
        <v>0.21414899788381925</v>
      </c>
      <c r="AI94" s="65">
        <v>1369</v>
      </c>
      <c r="AJ94" s="67"/>
      <c r="AK94" s="65"/>
      <c r="AL94" s="67"/>
      <c r="AM94" s="65"/>
      <c r="AN94" s="67">
        <v>0.24601826847951588</v>
      </c>
      <c r="AO94" s="65">
        <v>2716</v>
      </c>
      <c r="AP94" s="67">
        <v>8.2684030683623011E-2</v>
      </c>
      <c r="AQ94" s="65">
        <v>284</v>
      </c>
      <c r="AR94" s="67">
        <v>0.25694509447061437</v>
      </c>
      <c r="AS94" s="65">
        <v>2190</v>
      </c>
      <c r="AT94" s="67">
        <v>0.14166241422062606</v>
      </c>
      <c r="AU94" s="65">
        <v>810</v>
      </c>
      <c r="AV94" s="67"/>
      <c r="AW94" s="65"/>
      <c r="AX94" s="67"/>
      <c r="AY94" s="65"/>
      <c r="AZ94" s="67">
        <v>0.24087106817242332</v>
      </c>
      <c r="BA94" s="65">
        <v>1208</v>
      </c>
      <c r="BB94" s="67">
        <v>0.26748882693831777</v>
      </c>
      <c r="BC94" s="65">
        <v>1145</v>
      </c>
      <c r="BD94" s="67">
        <v>0.14131540178973231</v>
      </c>
      <c r="BE94" s="65">
        <v>647</v>
      </c>
      <c r="BF94" s="67"/>
      <c r="BG94" s="65"/>
      <c r="BH94" s="67"/>
      <c r="BI94" s="65"/>
      <c r="BJ94" s="67"/>
      <c r="BK94" s="65"/>
    </row>
    <row r="95" spans="1:63" x14ac:dyDescent="0.25">
      <c r="A95" s="40" t="s">
        <v>0</v>
      </c>
      <c r="B95" s="67">
        <v>7.6947370182071359E-2</v>
      </c>
      <c r="C95" s="65">
        <v>3000</v>
      </c>
      <c r="D95" s="67">
        <v>6.5957886731222451E-2</v>
      </c>
      <c r="E95" s="65">
        <v>1942</v>
      </c>
      <c r="F95" s="67">
        <v>8.9470646487461558E-2</v>
      </c>
      <c r="G95" s="65">
        <v>1058</v>
      </c>
      <c r="H95" s="67"/>
      <c r="I95" s="65"/>
      <c r="J95" s="67"/>
      <c r="K95" s="65"/>
      <c r="L95" s="67"/>
      <c r="M95" s="65"/>
      <c r="N95" s="67">
        <v>0.2425982612365043</v>
      </c>
      <c r="O95" s="65">
        <v>295</v>
      </c>
      <c r="P95" s="67">
        <v>5.8320762651436979E-2</v>
      </c>
      <c r="Q95" s="65">
        <v>2705</v>
      </c>
      <c r="R95" s="67"/>
      <c r="S95" s="65"/>
      <c r="T95" s="67"/>
      <c r="U95" s="65"/>
      <c r="V95" s="67"/>
      <c r="W95" s="65"/>
      <c r="X95" s="67">
        <v>9.511387734160888E-2</v>
      </c>
      <c r="Y95" s="65">
        <v>2349</v>
      </c>
      <c r="Z95" s="67">
        <v>1.2273374871501042E-2</v>
      </c>
      <c r="AA95" s="65">
        <v>651</v>
      </c>
      <c r="AB95" s="67"/>
      <c r="AC95" s="65"/>
      <c r="AD95" s="67"/>
      <c r="AE95" s="65"/>
      <c r="AF95" s="67">
        <v>0.11259845945249372</v>
      </c>
      <c r="AG95" s="65">
        <v>1631</v>
      </c>
      <c r="AH95" s="67">
        <v>3.4079298543229795E-2</v>
      </c>
      <c r="AI95" s="65">
        <v>1369</v>
      </c>
      <c r="AJ95" s="67"/>
      <c r="AK95" s="65"/>
      <c r="AL95" s="67"/>
      <c r="AM95" s="65"/>
      <c r="AN95" s="67">
        <v>8.3135579948044297E-2</v>
      </c>
      <c r="AO95" s="65">
        <v>2716</v>
      </c>
      <c r="AP95" s="67">
        <v>2.4525903312032228E-2</v>
      </c>
      <c r="AQ95" s="65">
        <v>284</v>
      </c>
      <c r="AR95" s="67">
        <v>7.5970355278997606E-2</v>
      </c>
      <c r="AS95" s="65">
        <v>2190</v>
      </c>
      <c r="AT95" s="67">
        <v>7.9968369164467576E-2</v>
      </c>
      <c r="AU95" s="65">
        <v>810</v>
      </c>
      <c r="AV95" s="67"/>
      <c r="AW95" s="65"/>
      <c r="AX95" s="67"/>
      <c r="AY95" s="65"/>
      <c r="AZ95" s="67">
        <v>3.8773898372608591E-2</v>
      </c>
      <c r="BA95" s="65">
        <v>1208</v>
      </c>
      <c r="BB95" s="67">
        <v>0.10653598509217911</v>
      </c>
      <c r="BC95" s="65">
        <v>1145</v>
      </c>
      <c r="BD95" s="67">
        <v>9.6492016614516687E-2</v>
      </c>
      <c r="BE95" s="65">
        <v>647</v>
      </c>
      <c r="BF95" s="67"/>
      <c r="BG95" s="65"/>
      <c r="BH95" s="67"/>
      <c r="BI95" s="65"/>
      <c r="BJ95" s="67"/>
      <c r="BK95" s="65"/>
    </row>
    <row r="96" spans="1:63" x14ac:dyDescent="0.25">
      <c r="A96" s="40" t="s">
        <v>740</v>
      </c>
      <c r="B96" s="67">
        <v>0.31582349258257103</v>
      </c>
      <c r="C96" s="65">
        <v>3000</v>
      </c>
      <c r="D96" s="67">
        <v>0.34763449610498032</v>
      </c>
      <c r="E96" s="65">
        <v>1942</v>
      </c>
      <c r="F96" s="67">
        <v>0.27957265436577172</v>
      </c>
      <c r="G96" s="65">
        <v>1058</v>
      </c>
      <c r="H96" s="67"/>
      <c r="I96" s="65"/>
      <c r="J96" s="67"/>
      <c r="K96" s="65"/>
      <c r="L96" s="67"/>
      <c r="M96" s="65"/>
      <c r="N96" s="67">
        <v>0.414107768327864</v>
      </c>
      <c r="O96" s="65">
        <v>295</v>
      </c>
      <c r="P96" s="67">
        <v>0.30477192129860642</v>
      </c>
      <c r="Q96" s="65">
        <v>2705</v>
      </c>
      <c r="R96" s="67"/>
      <c r="S96" s="65"/>
      <c r="T96" s="67"/>
      <c r="U96" s="65"/>
      <c r="V96" s="67"/>
      <c r="W96" s="65"/>
      <c r="X96" s="67">
        <v>0.35022037034828685</v>
      </c>
      <c r="Y96" s="65">
        <v>2349</v>
      </c>
      <c r="Z96" s="67">
        <v>0.19336827916250915</v>
      </c>
      <c r="AA96" s="65">
        <v>651</v>
      </c>
      <c r="AB96" s="67"/>
      <c r="AC96" s="65"/>
      <c r="AD96" s="67"/>
      <c r="AE96" s="65"/>
      <c r="AF96" s="67">
        <v>0.3454201951931774</v>
      </c>
      <c r="AG96" s="65">
        <v>1631</v>
      </c>
      <c r="AH96" s="67">
        <v>0.28023541957416065</v>
      </c>
      <c r="AI96" s="65">
        <v>1369</v>
      </c>
      <c r="AJ96" s="67"/>
      <c r="AK96" s="65"/>
      <c r="AL96" s="67"/>
      <c r="AM96" s="65"/>
      <c r="AN96" s="67">
        <v>0.33809877742147593</v>
      </c>
      <c r="AO96" s="65">
        <v>2716</v>
      </c>
      <c r="AP96" s="67">
        <v>0.12712544413822313</v>
      </c>
      <c r="AQ96" s="65">
        <v>284</v>
      </c>
      <c r="AR96" s="67">
        <v>0.34435547621240892</v>
      </c>
      <c r="AS96" s="65">
        <v>2190</v>
      </c>
      <c r="AT96" s="67">
        <v>0.22760058703594854</v>
      </c>
      <c r="AU96" s="65">
        <v>810</v>
      </c>
      <c r="AV96" s="67"/>
      <c r="AW96" s="65"/>
      <c r="AX96" s="67"/>
      <c r="AY96" s="65"/>
      <c r="AZ96" s="67">
        <v>0.31606256827945134</v>
      </c>
      <c r="BA96" s="65">
        <v>1208</v>
      </c>
      <c r="BB96" s="67">
        <v>0.3652761750478119</v>
      </c>
      <c r="BC96" s="65">
        <v>1145</v>
      </c>
      <c r="BD96" s="67">
        <v>0.23182786521292092</v>
      </c>
      <c r="BE96" s="65">
        <v>647</v>
      </c>
      <c r="BF96" s="67"/>
      <c r="BG96" s="65"/>
      <c r="BH96" s="67"/>
      <c r="BI96" s="65"/>
      <c r="BJ96" s="67"/>
      <c r="BK96" s="65"/>
    </row>
    <row r="97" spans="1:63" x14ac:dyDescent="0.25">
      <c r="A97" s="68" t="s">
        <v>65</v>
      </c>
      <c r="B97" s="67"/>
      <c r="C97" s="65"/>
      <c r="D97" s="67"/>
      <c r="E97" s="65"/>
      <c r="F97" s="67"/>
      <c r="G97" s="65"/>
      <c r="H97" s="67"/>
      <c r="I97" s="65"/>
      <c r="J97" s="67"/>
      <c r="K97" s="65"/>
      <c r="L97" s="67"/>
      <c r="M97" s="65"/>
      <c r="N97" s="67"/>
      <c r="O97" s="65"/>
      <c r="P97" s="67"/>
      <c r="Q97" s="65"/>
      <c r="R97" s="67"/>
      <c r="S97" s="65"/>
      <c r="T97" s="67"/>
      <c r="U97" s="65"/>
      <c r="V97" s="67"/>
      <c r="W97" s="65"/>
      <c r="X97" s="67"/>
      <c r="Y97" s="65"/>
      <c r="Z97" s="67"/>
      <c r="AA97" s="65"/>
      <c r="AB97" s="67"/>
      <c r="AC97" s="65"/>
      <c r="AD97" s="67"/>
      <c r="AE97" s="65"/>
      <c r="AF97" s="67"/>
      <c r="AG97" s="65"/>
      <c r="AH97" s="67"/>
      <c r="AI97" s="65"/>
      <c r="AJ97" s="67"/>
      <c r="AK97" s="65"/>
      <c r="AL97" s="67"/>
      <c r="AM97" s="65"/>
      <c r="AN97" s="67"/>
      <c r="AO97" s="65"/>
      <c r="AP97" s="67"/>
      <c r="AQ97" s="65"/>
      <c r="AR97" s="67"/>
      <c r="AS97" s="65"/>
      <c r="AT97" s="67"/>
      <c r="AU97" s="65"/>
      <c r="AV97" s="67"/>
      <c r="AW97" s="65"/>
      <c r="AX97" s="67"/>
      <c r="AY97" s="65"/>
      <c r="AZ97" s="67"/>
      <c r="BA97" s="65"/>
      <c r="BB97" s="67"/>
      <c r="BC97" s="65"/>
      <c r="BD97" s="67"/>
      <c r="BE97" s="65"/>
      <c r="BF97" s="67"/>
      <c r="BG97" s="65"/>
      <c r="BH97" s="67"/>
      <c r="BI97" s="65"/>
      <c r="BJ97" s="67"/>
      <c r="BK97" s="65"/>
    </row>
    <row r="98" spans="1:63" x14ac:dyDescent="0.25">
      <c r="A98" s="40" t="s">
        <v>69</v>
      </c>
      <c r="B98" s="67">
        <v>1.9385660406105718E-4</v>
      </c>
      <c r="C98" s="65">
        <v>3383</v>
      </c>
      <c r="D98" s="67">
        <v>3.6855413214895931E-4</v>
      </c>
      <c r="E98" s="65">
        <v>1945</v>
      </c>
      <c r="F98" s="67">
        <v>0</v>
      </c>
      <c r="G98" s="65">
        <v>1438</v>
      </c>
      <c r="H98" s="67"/>
      <c r="I98" s="65"/>
      <c r="J98" s="67"/>
      <c r="K98" s="65"/>
      <c r="L98" s="67"/>
      <c r="M98" s="65"/>
      <c r="N98" s="67">
        <v>0</v>
      </c>
      <c r="O98" s="65">
        <v>308</v>
      </c>
      <c r="P98" s="67">
        <v>0</v>
      </c>
      <c r="Q98" s="65">
        <v>2991</v>
      </c>
      <c r="R98" s="67"/>
      <c r="S98" s="65"/>
      <c r="T98" s="67"/>
      <c r="U98" s="65"/>
      <c r="V98" s="67"/>
      <c r="W98" s="65"/>
      <c r="X98" s="67">
        <v>2.4416638112270114E-4</v>
      </c>
      <c r="Y98" s="65">
        <v>2668</v>
      </c>
      <c r="Z98" s="67">
        <v>0</v>
      </c>
      <c r="AA98" s="65">
        <v>711</v>
      </c>
      <c r="AB98" s="67"/>
      <c r="AC98" s="65"/>
      <c r="AD98" s="67"/>
      <c r="AE98" s="65"/>
      <c r="AF98" s="67">
        <v>0</v>
      </c>
      <c r="AG98" s="65">
        <v>1461</v>
      </c>
      <c r="AH98" s="67">
        <v>3.5809091894361232E-4</v>
      </c>
      <c r="AI98" s="65">
        <v>1904</v>
      </c>
      <c r="AJ98" s="67"/>
      <c r="AK98" s="65"/>
      <c r="AL98" s="67"/>
      <c r="AM98" s="65"/>
      <c r="AN98" s="67"/>
      <c r="AO98" s="65"/>
      <c r="AP98" s="67"/>
      <c r="AQ98" s="65"/>
      <c r="AR98" s="67">
        <v>2.398910000793067E-4</v>
      </c>
      <c r="AS98" s="65">
        <v>2533</v>
      </c>
      <c r="AT98" s="67">
        <v>0</v>
      </c>
      <c r="AU98" s="65">
        <v>850</v>
      </c>
      <c r="AV98" s="67"/>
      <c r="AW98" s="65"/>
      <c r="AX98" s="67"/>
      <c r="AY98" s="65"/>
      <c r="AZ98" s="67"/>
      <c r="BA98" s="65"/>
      <c r="BB98" s="67"/>
      <c r="BC98" s="65"/>
      <c r="BD98" s="67"/>
      <c r="BE98" s="65"/>
      <c r="BF98" s="67"/>
      <c r="BG98" s="65"/>
      <c r="BH98" s="67"/>
      <c r="BI98" s="65"/>
      <c r="BJ98" s="67"/>
      <c r="BK98" s="65"/>
    </row>
    <row r="99" spans="1:63" x14ac:dyDescent="0.25">
      <c r="A99" s="40" t="s">
        <v>434</v>
      </c>
      <c r="B99" s="67">
        <v>5.9429050221804294E-2</v>
      </c>
      <c r="C99" s="65">
        <v>3393</v>
      </c>
      <c r="D99" s="67">
        <v>7.0980659354355602E-2</v>
      </c>
      <c r="E99" s="65">
        <v>1949</v>
      </c>
      <c r="F99" s="67">
        <v>4.6641415209830332E-2</v>
      </c>
      <c r="G99" s="65">
        <v>1444</v>
      </c>
      <c r="H99" s="67"/>
      <c r="I99" s="65"/>
      <c r="J99" s="67"/>
      <c r="K99" s="65"/>
      <c r="L99" s="67"/>
      <c r="M99" s="65"/>
      <c r="N99" s="67">
        <v>3.7823432858717858E-2</v>
      </c>
      <c r="O99" s="65">
        <v>309</v>
      </c>
      <c r="P99" s="67">
        <v>6.026173379915753E-2</v>
      </c>
      <c r="Q99" s="65">
        <v>2997</v>
      </c>
      <c r="R99" s="67"/>
      <c r="S99" s="65"/>
      <c r="T99" s="67"/>
      <c r="U99" s="65"/>
      <c r="V99" s="67"/>
      <c r="W99" s="65"/>
      <c r="X99" s="67">
        <v>6.2404514418206554E-2</v>
      </c>
      <c r="Y99" s="65">
        <v>2675</v>
      </c>
      <c r="Z99" s="67">
        <v>4.8227429202271625E-2</v>
      </c>
      <c r="AA99" s="65">
        <v>714</v>
      </c>
      <c r="AB99" s="67"/>
      <c r="AC99" s="65"/>
      <c r="AD99" s="67"/>
      <c r="AE99" s="65"/>
      <c r="AF99" s="67">
        <v>7.2804522884922146E-2</v>
      </c>
      <c r="AG99" s="65">
        <v>1466</v>
      </c>
      <c r="AH99" s="67">
        <v>4.8819857711439187E-2</v>
      </c>
      <c r="AI99" s="65">
        <v>1908</v>
      </c>
      <c r="AJ99" s="67"/>
      <c r="AK99" s="65"/>
      <c r="AL99" s="67"/>
      <c r="AM99" s="65"/>
      <c r="AN99" s="67"/>
      <c r="AO99" s="65"/>
      <c r="AP99" s="67"/>
      <c r="AQ99" s="65"/>
      <c r="AR99" s="67">
        <v>5.5532960175105936E-2</v>
      </c>
      <c r="AS99" s="65">
        <v>2539</v>
      </c>
      <c r="AT99" s="67">
        <v>7.5840703858987418E-2</v>
      </c>
      <c r="AU99" s="65">
        <v>854</v>
      </c>
      <c r="AV99" s="67"/>
      <c r="AW99" s="65"/>
      <c r="AX99" s="67"/>
      <c r="AY99" s="65"/>
      <c r="AZ99" s="67"/>
      <c r="BA99" s="65"/>
      <c r="BB99" s="67"/>
      <c r="BC99" s="65"/>
      <c r="BD99" s="67"/>
      <c r="BE99" s="65"/>
      <c r="BF99" s="67"/>
      <c r="BG99" s="65"/>
      <c r="BH99" s="67"/>
      <c r="BI99" s="65"/>
      <c r="BJ99" s="67"/>
      <c r="BK99" s="65"/>
    </row>
    <row r="100" spans="1:63" x14ac:dyDescent="0.25">
      <c r="A100" s="40" t="s">
        <v>0</v>
      </c>
      <c r="B100" s="67">
        <v>9.1983561624762691E-2</v>
      </c>
      <c r="C100" s="65">
        <v>3394</v>
      </c>
      <c r="D100" s="67">
        <v>8.5830519287757964E-2</v>
      </c>
      <c r="E100" s="65">
        <v>1949</v>
      </c>
      <c r="F100" s="67">
        <v>9.8791251398019031E-2</v>
      </c>
      <c r="G100" s="65">
        <v>1445</v>
      </c>
      <c r="H100" s="67"/>
      <c r="I100" s="65"/>
      <c r="J100" s="67"/>
      <c r="K100" s="65"/>
      <c r="L100" s="67"/>
      <c r="M100" s="65"/>
      <c r="N100" s="67">
        <v>0.13462634680604346</v>
      </c>
      <c r="O100" s="65">
        <v>309</v>
      </c>
      <c r="P100" s="67">
        <v>8.8476045122452371E-2</v>
      </c>
      <c r="Q100" s="65">
        <v>2998</v>
      </c>
      <c r="R100" s="67"/>
      <c r="S100" s="65"/>
      <c r="T100" s="67"/>
      <c r="U100" s="65"/>
      <c r="V100" s="67"/>
      <c r="W100" s="65"/>
      <c r="X100" s="67">
        <v>0.10386130840621502</v>
      </c>
      <c r="Y100" s="65">
        <v>2676</v>
      </c>
      <c r="Z100" s="67">
        <v>4.6529914422722023E-2</v>
      </c>
      <c r="AA100" s="65">
        <v>714</v>
      </c>
      <c r="AB100" s="67"/>
      <c r="AC100" s="65"/>
      <c r="AD100" s="67"/>
      <c r="AE100" s="65"/>
      <c r="AF100" s="67">
        <v>0.14283017591461164</v>
      </c>
      <c r="AG100" s="65">
        <v>1467</v>
      </c>
      <c r="AH100" s="67">
        <v>4.9773492315880942E-2</v>
      </c>
      <c r="AI100" s="65">
        <v>1908</v>
      </c>
      <c r="AJ100" s="67"/>
      <c r="AK100" s="65"/>
      <c r="AL100" s="67"/>
      <c r="AM100" s="65"/>
      <c r="AN100" s="67"/>
      <c r="AO100" s="65"/>
      <c r="AP100" s="67"/>
      <c r="AQ100" s="65"/>
      <c r="AR100" s="67">
        <v>9.0224372593352864E-2</v>
      </c>
      <c r="AS100" s="65">
        <v>2540</v>
      </c>
      <c r="AT100" s="67">
        <v>9.9396247406288774E-2</v>
      </c>
      <c r="AU100" s="65">
        <v>854</v>
      </c>
      <c r="AV100" s="67"/>
      <c r="AW100" s="65"/>
      <c r="AX100" s="67"/>
      <c r="AY100" s="65"/>
      <c r="AZ100" s="67"/>
      <c r="BA100" s="65"/>
      <c r="BB100" s="67"/>
      <c r="BC100" s="65"/>
      <c r="BD100" s="67"/>
      <c r="BE100" s="65"/>
      <c r="BF100" s="67"/>
      <c r="BG100" s="65"/>
      <c r="BH100" s="67"/>
      <c r="BI100" s="65"/>
      <c r="BJ100" s="67"/>
      <c r="BK100" s="65"/>
    </row>
    <row r="101" spans="1:63" x14ac:dyDescent="0.25">
      <c r="A101" s="40" t="s">
        <v>110</v>
      </c>
      <c r="B101" s="67">
        <v>4.6951997234995413E-3</v>
      </c>
      <c r="C101" s="65">
        <v>3383</v>
      </c>
      <c r="D101" s="67">
        <v>2.5535520168618636E-3</v>
      </c>
      <c r="E101" s="65">
        <v>1945</v>
      </c>
      <c r="F101" s="67">
        <v>7.0717219104364402E-3</v>
      </c>
      <c r="G101" s="65">
        <v>1438</v>
      </c>
      <c r="H101" s="67"/>
      <c r="I101" s="65"/>
      <c r="J101" s="67"/>
      <c r="K101" s="65"/>
      <c r="L101" s="67"/>
      <c r="M101" s="65"/>
      <c r="N101" s="67">
        <v>0</v>
      </c>
      <c r="O101" s="65">
        <v>308</v>
      </c>
      <c r="P101" s="67">
        <v>5.2907448327591724E-3</v>
      </c>
      <c r="Q101" s="65">
        <v>2991</v>
      </c>
      <c r="R101" s="67"/>
      <c r="S101" s="65"/>
      <c r="T101" s="67"/>
      <c r="U101" s="65"/>
      <c r="V101" s="67"/>
      <c r="W101" s="65"/>
      <c r="X101" s="67">
        <v>5.6682803017856324E-3</v>
      </c>
      <c r="Y101" s="65">
        <v>2668</v>
      </c>
      <c r="Z101" s="67">
        <v>9.5039452105212063E-4</v>
      </c>
      <c r="AA101" s="65">
        <v>711</v>
      </c>
      <c r="AB101" s="67"/>
      <c r="AC101" s="65"/>
      <c r="AD101" s="67"/>
      <c r="AE101" s="65"/>
      <c r="AF101" s="67">
        <v>4.5472426297005781E-3</v>
      </c>
      <c r="AG101" s="65">
        <v>1461</v>
      </c>
      <c r="AH101" s="67">
        <v>4.8653633734021973E-3</v>
      </c>
      <c r="AI101" s="65">
        <v>1904</v>
      </c>
      <c r="AJ101" s="67"/>
      <c r="AK101" s="65"/>
      <c r="AL101" s="67"/>
      <c r="AM101" s="65"/>
      <c r="AN101" s="67"/>
      <c r="AO101" s="65"/>
      <c r="AP101" s="67"/>
      <c r="AQ101" s="65"/>
      <c r="AR101" s="67">
        <v>5.3020847492141676E-3</v>
      </c>
      <c r="AS101" s="65">
        <v>2533</v>
      </c>
      <c r="AT101" s="67">
        <v>2.139530912423904E-3</v>
      </c>
      <c r="AU101" s="65">
        <v>850</v>
      </c>
      <c r="AV101" s="67"/>
      <c r="AW101" s="65"/>
      <c r="AX101" s="67"/>
      <c r="AY101" s="65"/>
      <c r="AZ101" s="67"/>
      <c r="BA101" s="65"/>
      <c r="BB101" s="67"/>
      <c r="BC101" s="65"/>
      <c r="BD101" s="67"/>
      <c r="BE101" s="65"/>
      <c r="BF101" s="67"/>
      <c r="BG101" s="65"/>
      <c r="BH101" s="67"/>
      <c r="BI101" s="65"/>
      <c r="BJ101" s="67"/>
      <c r="BK101" s="65"/>
    </row>
    <row r="102" spans="1:63" x14ac:dyDescent="0.25">
      <c r="A102" s="40" t="s">
        <v>745</v>
      </c>
      <c r="B102" s="67">
        <v>0.26442748753290046</v>
      </c>
      <c r="C102" s="65">
        <v>3393</v>
      </c>
      <c r="D102" s="67">
        <v>0.29121602115201367</v>
      </c>
      <c r="E102" s="65">
        <v>1949</v>
      </c>
      <c r="F102" s="67">
        <v>0.23477257223093548</v>
      </c>
      <c r="G102" s="65">
        <v>1444</v>
      </c>
      <c r="H102" s="67"/>
      <c r="I102" s="65"/>
      <c r="J102" s="67"/>
      <c r="K102" s="65"/>
      <c r="L102" s="67"/>
      <c r="M102" s="65"/>
      <c r="N102" s="67">
        <v>0.24637551142625164</v>
      </c>
      <c r="O102" s="65">
        <v>309</v>
      </c>
      <c r="P102" s="67">
        <v>0.26678673455336022</v>
      </c>
      <c r="Q102" s="65">
        <v>2997</v>
      </c>
      <c r="R102" s="67"/>
      <c r="S102" s="65"/>
      <c r="T102" s="67"/>
      <c r="U102" s="65"/>
      <c r="V102" s="67"/>
      <c r="W102" s="65"/>
      <c r="X102" s="67">
        <v>0.2739109110449558</v>
      </c>
      <c r="Y102" s="65">
        <v>2675</v>
      </c>
      <c r="Z102" s="67">
        <v>0.22780054749085873</v>
      </c>
      <c r="AA102" s="65">
        <v>714</v>
      </c>
      <c r="AB102" s="67"/>
      <c r="AC102" s="65"/>
      <c r="AD102" s="67"/>
      <c r="AE102" s="65"/>
      <c r="AF102" s="67">
        <v>0.26788939537744261</v>
      </c>
      <c r="AG102" s="65">
        <v>1466</v>
      </c>
      <c r="AH102" s="67">
        <v>0.26182562869579107</v>
      </c>
      <c r="AI102" s="65">
        <v>1908</v>
      </c>
      <c r="AJ102" s="67"/>
      <c r="AK102" s="65"/>
      <c r="AL102" s="67"/>
      <c r="AM102" s="65"/>
      <c r="AN102" s="67"/>
      <c r="AO102" s="65"/>
      <c r="AP102" s="67"/>
      <c r="AQ102" s="65"/>
      <c r="AR102" s="67">
        <v>0.29333731611102493</v>
      </c>
      <c r="AS102" s="65">
        <v>2539</v>
      </c>
      <c r="AT102" s="67">
        <v>0.14264947736175868</v>
      </c>
      <c r="AU102" s="65">
        <v>854</v>
      </c>
      <c r="AV102" s="67"/>
      <c r="AW102" s="65"/>
      <c r="AX102" s="67"/>
      <c r="AY102" s="65"/>
      <c r="AZ102" s="67"/>
      <c r="BA102" s="65"/>
      <c r="BB102" s="67"/>
      <c r="BC102" s="65"/>
      <c r="BD102" s="67"/>
      <c r="BE102" s="65"/>
      <c r="BF102" s="67"/>
      <c r="BG102" s="65"/>
      <c r="BH102" s="67"/>
      <c r="BI102" s="65"/>
      <c r="BJ102" s="67"/>
      <c r="BK102" s="65"/>
    </row>
    <row r="103" spans="1:63" x14ac:dyDescent="0.25">
      <c r="A103" s="40" t="s">
        <v>740</v>
      </c>
      <c r="B103" s="67">
        <v>0.36759571213274311</v>
      </c>
      <c r="C103" s="65">
        <v>3394</v>
      </c>
      <c r="D103" s="67">
        <v>0.39279136765984929</v>
      </c>
      <c r="E103" s="65">
        <v>1949</v>
      </c>
      <c r="F103" s="67">
        <v>0.33971938737046825</v>
      </c>
      <c r="G103" s="65">
        <v>1445</v>
      </c>
      <c r="H103" s="67"/>
      <c r="I103" s="65"/>
      <c r="J103" s="67"/>
      <c r="K103" s="65"/>
      <c r="L103" s="67"/>
      <c r="M103" s="65"/>
      <c r="N103" s="67">
        <v>0.36398494433760958</v>
      </c>
      <c r="O103" s="65">
        <v>309</v>
      </c>
      <c r="P103" s="67">
        <v>0.36815229021459112</v>
      </c>
      <c r="Q103" s="65">
        <v>2998</v>
      </c>
      <c r="R103" s="67"/>
      <c r="S103" s="65"/>
      <c r="T103" s="67"/>
      <c r="U103" s="65"/>
      <c r="V103" s="67"/>
      <c r="W103" s="65"/>
      <c r="X103" s="67">
        <v>0.38856901109351688</v>
      </c>
      <c r="Y103" s="65">
        <v>2676</v>
      </c>
      <c r="Z103" s="67">
        <v>0.28705803275152553</v>
      </c>
      <c r="AA103" s="65">
        <v>714</v>
      </c>
      <c r="AB103" s="67"/>
      <c r="AC103" s="65"/>
      <c r="AD103" s="67"/>
      <c r="AE103" s="65"/>
      <c r="AF103" s="67">
        <v>0.41561999444424275</v>
      </c>
      <c r="AG103" s="65">
        <v>1467</v>
      </c>
      <c r="AH103" s="67">
        <v>0.32866933854859848</v>
      </c>
      <c r="AI103" s="65">
        <v>1908</v>
      </c>
      <c r="AJ103" s="67"/>
      <c r="AK103" s="65"/>
      <c r="AL103" s="67"/>
      <c r="AM103" s="65"/>
      <c r="AN103" s="67"/>
      <c r="AO103" s="65"/>
      <c r="AP103" s="67"/>
      <c r="AQ103" s="65"/>
      <c r="AR103" s="67">
        <v>0.38911084033343157</v>
      </c>
      <c r="AS103" s="65">
        <v>2540</v>
      </c>
      <c r="AT103" s="67">
        <v>0.27693752699550239</v>
      </c>
      <c r="AU103" s="65">
        <v>854</v>
      </c>
      <c r="AV103" s="67"/>
      <c r="AW103" s="65"/>
      <c r="AX103" s="67"/>
      <c r="AY103" s="65"/>
      <c r="AZ103" s="67"/>
      <c r="BA103" s="65"/>
      <c r="BB103" s="67"/>
      <c r="BC103" s="65"/>
      <c r="BD103" s="67"/>
      <c r="BE103" s="65"/>
      <c r="BF103" s="67"/>
      <c r="BG103" s="65"/>
      <c r="BH103" s="67"/>
      <c r="BI103" s="65"/>
      <c r="BJ103" s="67"/>
      <c r="BK103" s="65"/>
    </row>
    <row r="104" spans="1:63" x14ac:dyDescent="0.25">
      <c r="A104" s="63" t="s">
        <v>225</v>
      </c>
      <c r="B104" s="67"/>
      <c r="C104" s="65"/>
      <c r="D104" s="67"/>
      <c r="E104" s="65"/>
      <c r="F104" s="67"/>
      <c r="G104" s="65"/>
      <c r="H104" s="67"/>
      <c r="I104" s="65"/>
      <c r="J104" s="67"/>
      <c r="K104" s="65"/>
      <c r="L104" s="67"/>
      <c r="M104" s="65"/>
      <c r="N104" s="67"/>
      <c r="O104" s="65"/>
      <c r="P104" s="67"/>
      <c r="Q104" s="65"/>
      <c r="R104" s="67"/>
      <c r="S104" s="65"/>
      <c r="T104" s="67"/>
      <c r="U104" s="65"/>
      <c r="V104" s="67"/>
      <c r="W104" s="65"/>
      <c r="X104" s="67"/>
      <c r="Y104" s="65"/>
      <c r="Z104" s="67"/>
      <c r="AA104" s="65"/>
      <c r="AB104" s="67"/>
      <c r="AC104" s="65"/>
      <c r="AD104" s="67"/>
      <c r="AE104" s="65"/>
      <c r="AF104" s="67"/>
      <c r="AG104" s="65"/>
      <c r="AH104" s="67"/>
      <c r="AI104" s="65"/>
      <c r="AJ104" s="67"/>
      <c r="AK104" s="65"/>
      <c r="AL104" s="67"/>
      <c r="AM104" s="65"/>
      <c r="AN104" s="67"/>
      <c r="AO104" s="65"/>
      <c r="AP104" s="67"/>
      <c r="AQ104" s="65"/>
      <c r="AR104" s="67"/>
      <c r="AS104" s="65"/>
      <c r="AT104" s="67"/>
      <c r="AU104" s="65"/>
      <c r="AV104" s="67"/>
      <c r="AW104" s="65"/>
      <c r="AX104" s="67"/>
      <c r="AY104" s="65"/>
      <c r="AZ104" s="67"/>
      <c r="BA104" s="65"/>
      <c r="BB104" s="67"/>
      <c r="BC104" s="65"/>
      <c r="BD104" s="67"/>
      <c r="BE104" s="65"/>
      <c r="BF104" s="67"/>
      <c r="BG104" s="65"/>
      <c r="BH104" s="67"/>
      <c r="BI104" s="65"/>
      <c r="BJ104" s="67"/>
      <c r="BK104" s="65"/>
    </row>
    <row r="105" spans="1:63" x14ac:dyDescent="0.25">
      <c r="A105" s="64" t="s">
        <v>424</v>
      </c>
      <c r="B105" s="67"/>
      <c r="C105" s="65"/>
      <c r="D105" s="67"/>
      <c r="E105" s="65"/>
      <c r="F105" s="67"/>
      <c r="G105" s="65"/>
      <c r="H105" s="67"/>
      <c r="I105" s="65"/>
      <c r="J105" s="67"/>
      <c r="K105" s="65"/>
      <c r="L105" s="67"/>
      <c r="M105" s="65"/>
      <c r="N105" s="67"/>
      <c r="O105" s="65"/>
      <c r="P105" s="67"/>
      <c r="Q105" s="65"/>
      <c r="R105" s="67"/>
      <c r="S105" s="65"/>
      <c r="T105" s="67"/>
      <c r="U105" s="65"/>
      <c r="V105" s="67"/>
      <c r="W105" s="65"/>
      <c r="X105" s="67"/>
      <c r="Y105" s="65"/>
      <c r="Z105" s="67"/>
      <c r="AA105" s="65"/>
      <c r="AB105" s="67"/>
      <c r="AC105" s="65"/>
      <c r="AD105" s="67"/>
      <c r="AE105" s="65"/>
      <c r="AF105" s="67"/>
      <c r="AG105" s="65"/>
      <c r="AH105" s="67"/>
      <c r="AI105" s="65"/>
      <c r="AJ105" s="67"/>
      <c r="AK105" s="65"/>
      <c r="AL105" s="67"/>
      <c r="AM105" s="65"/>
      <c r="AN105" s="67"/>
      <c r="AO105" s="65"/>
      <c r="AP105" s="67"/>
      <c r="AQ105" s="65"/>
      <c r="AR105" s="67"/>
      <c r="AS105" s="65"/>
      <c r="AT105" s="67"/>
      <c r="AU105" s="65"/>
      <c r="AV105" s="67"/>
      <c r="AW105" s="65"/>
      <c r="AX105" s="67"/>
      <c r="AY105" s="65"/>
      <c r="AZ105" s="67"/>
      <c r="BA105" s="65"/>
      <c r="BB105" s="67"/>
      <c r="BC105" s="65"/>
      <c r="BD105" s="67"/>
      <c r="BE105" s="65"/>
      <c r="BF105" s="67"/>
      <c r="BG105" s="65"/>
      <c r="BH105" s="67"/>
      <c r="BI105" s="65"/>
      <c r="BJ105" s="67"/>
      <c r="BK105" s="65"/>
    </row>
    <row r="106" spans="1:63" x14ac:dyDescent="0.25">
      <c r="A106" s="68" t="s">
        <v>68</v>
      </c>
      <c r="B106" s="67"/>
      <c r="C106" s="65"/>
      <c r="D106" s="67"/>
      <c r="E106" s="65"/>
      <c r="F106" s="67"/>
      <c r="G106" s="65"/>
      <c r="H106" s="67"/>
      <c r="I106" s="65"/>
      <c r="J106" s="67"/>
      <c r="K106" s="65"/>
      <c r="L106" s="67"/>
      <c r="M106" s="65"/>
      <c r="N106" s="67"/>
      <c r="O106" s="65"/>
      <c r="P106" s="67"/>
      <c r="Q106" s="65"/>
      <c r="R106" s="67"/>
      <c r="S106" s="65"/>
      <c r="T106" s="67"/>
      <c r="U106" s="65"/>
      <c r="V106" s="67"/>
      <c r="W106" s="65"/>
      <c r="X106" s="67"/>
      <c r="Y106" s="65"/>
      <c r="Z106" s="67"/>
      <c r="AA106" s="65"/>
      <c r="AB106" s="67"/>
      <c r="AC106" s="65"/>
      <c r="AD106" s="67"/>
      <c r="AE106" s="65"/>
      <c r="AF106" s="67"/>
      <c r="AG106" s="65"/>
      <c r="AH106" s="67"/>
      <c r="AI106" s="65"/>
      <c r="AJ106" s="67"/>
      <c r="AK106" s="65"/>
      <c r="AL106" s="67"/>
      <c r="AM106" s="65"/>
      <c r="AN106" s="67"/>
      <c r="AO106" s="65"/>
      <c r="AP106" s="67"/>
      <c r="AQ106" s="65"/>
      <c r="AR106" s="67"/>
      <c r="AS106" s="65"/>
      <c r="AT106" s="67"/>
      <c r="AU106" s="65"/>
      <c r="AV106" s="67"/>
      <c r="AW106" s="65"/>
      <c r="AX106" s="67"/>
      <c r="AY106" s="65"/>
      <c r="AZ106" s="67"/>
      <c r="BA106" s="65"/>
      <c r="BB106" s="67"/>
      <c r="BC106" s="65"/>
      <c r="BD106" s="67"/>
      <c r="BE106" s="65"/>
      <c r="BF106" s="67"/>
      <c r="BG106" s="65"/>
      <c r="BH106" s="67"/>
      <c r="BI106" s="65"/>
      <c r="BJ106" s="67"/>
      <c r="BK106" s="65"/>
    </row>
    <row r="107" spans="1:63" x14ac:dyDescent="0.25">
      <c r="A107" s="40" t="s">
        <v>580</v>
      </c>
      <c r="B107" s="67">
        <v>1.6114677217805861E-3</v>
      </c>
      <c r="C107" s="65">
        <v>3029</v>
      </c>
      <c r="D107" s="67">
        <v>8.9341602970741606E-4</v>
      </c>
      <c r="E107" s="65">
        <v>1818</v>
      </c>
      <c r="F107" s="67">
        <v>2.4008379945437185E-3</v>
      </c>
      <c r="G107" s="65">
        <v>1211</v>
      </c>
      <c r="H107" s="67"/>
      <c r="I107" s="65"/>
      <c r="J107" s="67"/>
      <c r="K107" s="65"/>
      <c r="L107" s="67"/>
      <c r="M107" s="65"/>
      <c r="N107" s="67">
        <v>5.9096720368064931E-3</v>
      </c>
      <c r="O107" s="65">
        <v>285</v>
      </c>
      <c r="P107" s="67">
        <v>1.1547873999247322E-3</v>
      </c>
      <c r="Q107" s="65">
        <v>2744</v>
      </c>
      <c r="R107" s="67"/>
      <c r="S107" s="65"/>
      <c r="T107" s="67"/>
      <c r="U107" s="65"/>
      <c r="V107" s="67"/>
      <c r="W107" s="65"/>
      <c r="X107" s="67">
        <v>1.8266956115019315E-3</v>
      </c>
      <c r="Y107" s="65">
        <v>2682</v>
      </c>
      <c r="Z107" s="67">
        <v>0</v>
      </c>
      <c r="AA107" s="65">
        <v>347</v>
      </c>
      <c r="AB107" s="67"/>
      <c r="AC107" s="65"/>
      <c r="AD107" s="67"/>
      <c r="AE107" s="65"/>
      <c r="AF107" s="67">
        <v>2.6338431461726593E-3</v>
      </c>
      <c r="AG107" s="65">
        <v>1835</v>
      </c>
      <c r="AH107" s="67">
        <v>0</v>
      </c>
      <c r="AI107" s="65">
        <v>1194</v>
      </c>
      <c r="AJ107" s="67"/>
      <c r="AK107" s="65"/>
      <c r="AL107" s="67"/>
      <c r="AM107" s="65"/>
      <c r="AN107" s="67">
        <v>1.8362620601836065E-3</v>
      </c>
      <c r="AO107" s="65">
        <v>2691</v>
      </c>
      <c r="AP107" s="67">
        <v>0</v>
      </c>
      <c r="AQ107" s="65">
        <v>338</v>
      </c>
      <c r="AR107" s="67">
        <v>2.0958985249353908E-3</v>
      </c>
      <c r="AS107" s="65">
        <v>2027</v>
      </c>
      <c r="AT107" s="67">
        <v>6.5531780144799455E-4</v>
      </c>
      <c r="AU107" s="65">
        <v>1002</v>
      </c>
      <c r="AV107" s="67"/>
      <c r="AW107" s="65"/>
      <c r="AX107" s="67"/>
      <c r="AY107" s="65"/>
      <c r="AZ107" s="67">
        <v>2.9394708513335735E-3</v>
      </c>
      <c r="BA107" s="65">
        <v>1691</v>
      </c>
      <c r="BB107" s="67">
        <v>0</v>
      </c>
      <c r="BC107" s="65">
        <v>854</v>
      </c>
      <c r="BD107" s="67">
        <v>0</v>
      </c>
      <c r="BE107" s="65">
        <v>484</v>
      </c>
      <c r="BF107" s="67"/>
      <c r="BG107" s="65"/>
      <c r="BH107" s="67"/>
      <c r="BI107" s="65"/>
      <c r="BJ107" s="67"/>
      <c r="BK107" s="65"/>
    </row>
    <row r="108" spans="1:63" x14ac:dyDescent="0.25">
      <c r="A108" s="40" t="s">
        <v>180</v>
      </c>
      <c r="B108" s="67">
        <v>0</v>
      </c>
      <c r="C108" s="65">
        <v>3029</v>
      </c>
      <c r="D108" s="67">
        <v>0</v>
      </c>
      <c r="E108" s="65">
        <v>1818</v>
      </c>
      <c r="F108" s="67">
        <v>0</v>
      </c>
      <c r="G108" s="65">
        <v>1211</v>
      </c>
      <c r="H108" s="67"/>
      <c r="I108" s="65"/>
      <c r="J108" s="67"/>
      <c r="K108" s="65"/>
      <c r="L108" s="67"/>
      <c r="M108" s="65"/>
      <c r="N108" s="67">
        <v>0</v>
      </c>
      <c r="O108" s="65">
        <v>285</v>
      </c>
      <c r="P108" s="67">
        <v>0</v>
      </c>
      <c r="Q108" s="65">
        <v>2744</v>
      </c>
      <c r="R108" s="67"/>
      <c r="S108" s="65"/>
      <c r="T108" s="67"/>
      <c r="U108" s="65"/>
      <c r="V108" s="67"/>
      <c r="W108" s="65"/>
      <c r="X108" s="67">
        <v>0</v>
      </c>
      <c r="Y108" s="65">
        <v>2682</v>
      </c>
      <c r="Z108" s="67">
        <v>0</v>
      </c>
      <c r="AA108" s="65">
        <v>347</v>
      </c>
      <c r="AB108" s="67"/>
      <c r="AC108" s="65"/>
      <c r="AD108" s="67"/>
      <c r="AE108" s="65"/>
      <c r="AF108" s="67">
        <v>0</v>
      </c>
      <c r="AG108" s="65">
        <v>1835</v>
      </c>
      <c r="AH108" s="67">
        <v>0</v>
      </c>
      <c r="AI108" s="65">
        <v>1194</v>
      </c>
      <c r="AJ108" s="67"/>
      <c r="AK108" s="65"/>
      <c r="AL108" s="67"/>
      <c r="AM108" s="65"/>
      <c r="AN108" s="67">
        <v>0</v>
      </c>
      <c r="AO108" s="65">
        <v>2691</v>
      </c>
      <c r="AP108" s="67">
        <v>0</v>
      </c>
      <c r="AQ108" s="65">
        <v>338</v>
      </c>
      <c r="AR108" s="67">
        <v>0</v>
      </c>
      <c r="AS108" s="65">
        <v>2027</v>
      </c>
      <c r="AT108" s="67">
        <v>0</v>
      </c>
      <c r="AU108" s="65">
        <v>1002</v>
      </c>
      <c r="AV108" s="67"/>
      <c r="AW108" s="65"/>
      <c r="AX108" s="67"/>
      <c r="AY108" s="65"/>
      <c r="AZ108" s="67">
        <v>0</v>
      </c>
      <c r="BA108" s="65">
        <v>1691</v>
      </c>
      <c r="BB108" s="67">
        <v>0</v>
      </c>
      <c r="BC108" s="65">
        <v>854</v>
      </c>
      <c r="BD108" s="67">
        <v>0</v>
      </c>
      <c r="BE108" s="65">
        <v>484</v>
      </c>
      <c r="BF108" s="67"/>
      <c r="BG108" s="65"/>
      <c r="BH108" s="67"/>
      <c r="BI108" s="65"/>
      <c r="BJ108" s="67"/>
      <c r="BK108" s="65"/>
    </row>
    <row r="109" spans="1:63" x14ac:dyDescent="0.25">
      <c r="A109" s="40" t="s">
        <v>740</v>
      </c>
      <c r="B109" s="67">
        <v>1.6114677217805861E-3</v>
      </c>
      <c r="C109" s="65">
        <v>3029</v>
      </c>
      <c r="D109" s="67">
        <v>8.9341602970741606E-4</v>
      </c>
      <c r="E109" s="65">
        <v>1818</v>
      </c>
      <c r="F109" s="67">
        <v>2.4008379945437185E-3</v>
      </c>
      <c r="G109" s="65">
        <v>1211</v>
      </c>
      <c r="H109" s="67"/>
      <c r="I109" s="65"/>
      <c r="J109" s="67"/>
      <c r="K109" s="65"/>
      <c r="L109" s="67"/>
      <c r="M109" s="65"/>
      <c r="N109" s="67">
        <v>5.9096720368064931E-3</v>
      </c>
      <c r="O109" s="65">
        <v>285</v>
      </c>
      <c r="P109" s="67">
        <v>1.1547873999247322E-3</v>
      </c>
      <c r="Q109" s="65">
        <v>2744</v>
      </c>
      <c r="R109" s="67"/>
      <c r="S109" s="65"/>
      <c r="T109" s="67"/>
      <c r="U109" s="65"/>
      <c r="V109" s="67"/>
      <c r="W109" s="65"/>
      <c r="X109" s="67">
        <v>1.8266956115019315E-3</v>
      </c>
      <c r="Y109" s="65">
        <v>2682</v>
      </c>
      <c r="Z109" s="67">
        <v>0</v>
      </c>
      <c r="AA109" s="65">
        <v>347</v>
      </c>
      <c r="AB109" s="67"/>
      <c r="AC109" s="65"/>
      <c r="AD109" s="67"/>
      <c r="AE109" s="65"/>
      <c r="AF109" s="67">
        <v>2.6338431461726593E-3</v>
      </c>
      <c r="AG109" s="65">
        <v>1835</v>
      </c>
      <c r="AH109" s="67">
        <v>0</v>
      </c>
      <c r="AI109" s="65">
        <v>1194</v>
      </c>
      <c r="AJ109" s="67"/>
      <c r="AK109" s="65"/>
      <c r="AL109" s="67"/>
      <c r="AM109" s="65"/>
      <c r="AN109" s="67">
        <v>1.8362620601836065E-3</v>
      </c>
      <c r="AO109" s="65">
        <v>2691</v>
      </c>
      <c r="AP109" s="67">
        <v>0</v>
      </c>
      <c r="AQ109" s="65">
        <v>338</v>
      </c>
      <c r="AR109" s="67">
        <v>2.0958985249353908E-3</v>
      </c>
      <c r="AS109" s="65">
        <v>2027</v>
      </c>
      <c r="AT109" s="67">
        <v>6.5531780144799455E-4</v>
      </c>
      <c r="AU109" s="65">
        <v>1002</v>
      </c>
      <c r="AV109" s="67"/>
      <c r="AW109" s="65"/>
      <c r="AX109" s="67"/>
      <c r="AY109" s="65"/>
      <c r="AZ109" s="67">
        <v>2.9394708513335735E-3</v>
      </c>
      <c r="BA109" s="65">
        <v>1691</v>
      </c>
      <c r="BB109" s="67">
        <v>0</v>
      </c>
      <c r="BC109" s="65">
        <v>854</v>
      </c>
      <c r="BD109" s="67">
        <v>0</v>
      </c>
      <c r="BE109" s="65">
        <v>484</v>
      </c>
      <c r="BF109" s="67"/>
      <c r="BG109" s="65"/>
      <c r="BH109" s="67"/>
      <c r="BI109" s="65"/>
      <c r="BJ109" s="67"/>
      <c r="BK109" s="65"/>
    </row>
    <row r="110" spans="1:63" x14ac:dyDescent="0.25">
      <c r="A110" s="68" t="s">
        <v>65</v>
      </c>
      <c r="B110" s="67"/>
      <c r="C110" s="65"/>
      <c r="D110" s="67"/>
      <c r="E110" s="65"/>
      <c r="F110" s="67"/>
      <c r="G110" s="65"/>
      <c r="H110" s="67"/>
      <c r="I110" s="65"/>
      <c r="J110" s="67"/>
      <c r="K110" s="65"/>
      <c r="L110" s="67"/>
      <c r="M110" s="65"/>
      <c r="N110" s="67"/>
      <c r="O110" s="65"/>
      <c r="P110" s="67"/>
      <c r="Q110" s="65"/>
      <c r="R110" s="67"/>
      <c r="S110" s="65"/>
      <c r="T110" s="67"/>
      <c r="U110" s="65"/>
      <c r="V110" s="67"/>
      <c r="W110" s="65"/>
      <c r="X110" s="67"/>
      <c r="Y110" s="65"/>
      <c r="Z110" s="67"/>
      <c r="AA110" s="65"/>
      <c r="AB110" s="67"/>
      <c r="AC110" s="65"/>
      <c r="AD110" s="67"/>
      <c r="AE110" s="65"/>
      <c r="AF110" s="67"/>
      <c r="AG110" s="65"/>
      <c r="AH110" s="67"/>
      <c r="AI110" s="65"/>
      <c r="AJ110" s="67"/>
      <c r="AK110" s="65"/>
      <c r="AL110" s="67"/>
      <c r="AM110" s="65"/>
      <c r="AN110" s="67"/>
      <c r="AO110" s="65"/>
      <c r="AP110" s="67"/>
      <c r="AQ110" s="65"/>
      <c r="AR110" s="67"/>
      <c r="AS110" s="65"/>
      <c r="AT110" s="67"/>
      <c r="AU110" s="65"/>
      <c r="AV110" s="67"/>
      <c r="AW110" s="65"/>
      <c r="AX110" s="67"/>
      <c r="AY110" s="65"/>
      <c r="AZ110" s="67"/>
      <c r="BA110" s="65"/>
      <c r="BB110" s="67"/>
      <c r="BC110" s="65"/>
      <c r="BD110" s="67"/>
      <c r="BE110" s="65"/>
      <c r="BF110" s="67"/>
      <c r="BG110" s="65"/>
      <c r="BH110" s="67"/>
      <c r="BI110" s="65"/>
      <c r="BJ110" s="67"/>
      <c r="BK110" s="65"/>
    </row>
    <row r="111" spans="1:63" x14ac:dyDescent="0.25">
      <c r="A111" s="40" t="s">
        <v>226</v>
      </c>
      <c r="B111" s="67">
        <v>1.3724314366029265E-3</v>
      </c>
      <c r="C111" s="65">
        <v>9459</v>
      </c>
      <c r="D111" s="67">
        <v>1.8324628417440286E-3</v>
      </c>
      <c r="E111" s="65">
        <v>4119</v>
      </c>
      <c r="F111" s="67">
        <v>9.308656289677813E-4</v>
      </c>
      <c r="G111" s="65">
        <v>5340</v>
      </c>
      <c r="H111" s="67"/>
      <c r="I111" s="65"/>
      <c r="J111" s="67"/>
      <c r="K111" s="65"/>
      <c r="L111" s="67"/>
      <c r="M111" s="65"/>
      <c r="N111" s="67">
        <v>3.2620580894641717E-3</v>
      </c>
      <c r="O111" s="65">
        <v>868</v>
      </c>
      <c r="P111" s="67">
        <v>1.1522291365311946E-3</v>
      </c>
      <c r="Q111" s="65">
        <v>8591</v>
      </c>
      <c r="R111" s="67"/>
      <c r="S111" s="65"/>
      <c r="T111" s="67"/>
      <c r="U111" s="65"/>
      <c r="V111" s="67"/>
      <c r="W111" s="65"/>
      <c r="X111" s="67">
        <v>1.4723706798911843E-3</v>
      </c>
      <c r="Y111" s="65">
        <v>8703</v>
      </c>
      <c r="Z111" s="67">
        <v>0</v>
      </c>
      <c r="AA111" s="65">
        <v>756</v>
      </c>
      <c r="AB111" s="67"/>
      <c r="AC111" s="65"/>
      <c r="AD111" s="67"/>
      <c r="AE111" s="65"/>
      <c r="AF111" s="67">
        <v>1.8406625890839709E-3</v>
      </c>
      <c r="AG111" s="65">
        <v>5248</v>
      </c>
      <c r="AH111" s="67">
        <v>6.7786286449514105E-4</v>
      </c>
      <c r="AI111" s="65">
        <v>4211</v>
      </c>
      <c r="AJ111" s="67"/>
      <c r="AK111" s="65"/>
      <c r="AL111" s="67"/>
      <c r="AM111" s="65"/>
      <c r="AN111" s="67">
        <v>1.5125200931913232E-3</v>
      </c>
      <c r="AO111" s="65">
        <v>8227</v>
      </c>
      <c r="AP111" s="67">
        <v>6.1151337031471308E-4</v>
      </c>
      <c r="AQ111" s="65">
        <v>1232</v>
      </c>
      <c r="AR111" s="67">
        <v>5.9844284987672295E-4</v>
      </c>
      <c r="AS111" s="65">
        <v>6846</v>
      </c>
      <c r="AT111" s="67">
        <v>2.8478712611759533E-3</v>
      </c>
      <c r="AU111" s="65">
        <v>2613</v>
      </c>
      <c r="AV111" s="67"/>
      <c r="AW111" s="65"/>
      <c r="AX111" s="67"/>
      <c r="AY111" s="65"/>
      <c r="AZ111" s="67">
        <v>6.5057762120746411E-4</v>
      </c>
      <c r="BA111" s="65">
        <v>6484</v>
      </c>
      <c r="BB111" s="67">
        <v>2.2446464536802872E-3</v>
      </c>
      <c r="BC111" s="65">
        <v>1967</v>
      </c>
      <c r="BD111" s="67">
        <v>2.5630177522850727E-3</v>
      </c>
      <c r="BE111" s="65">
        <v>1008</v>
      </c>
      <c r="BF111" s="67"/>
      <c r="BG111" s="65"/>
      <c r="BH111" s="67"/>
      <c r="BI111" s="65"/>
      <c r="BJ111" s="67"/>
      <c r="BK111" s="65"/>
    </row>
    <row r="112" spans="1:63" x14ac:dyDescent="0.25">
      <c r="A112" s="40" t="s">
        <v>136</v>
      </c>
      <c r="B112" s="67">
        <v>4.4674162519140338E-4</v>
      </c>
      <c r="C112" s="65">
        <v>9459</v>
      </c>
      <c r="D112" s="67">
        <v>5.1541283683820814E-4</v>
      </c>
      <c r="E112" s="65">
        <v>4119</v>
      </c>
      <c r="F112" s="67">
        <v>3.8082686656138251E-4</v>
      </c>
      <c r="G112" s="65">
        <v>5340</v>
      </c>
      <c r="H112" s="67"/>
      <c r="I112" s="65"/>
      <c r="J112" s="67"/>
      <c r="K112" s="65"/>
      <c r="L112" s="67"/>
      <c r="M112" s="65"/>
      <c r="N112" s="67">
        <v>2.1868873858146955E-3</v>
      </c>
      <c r="O112" s="65">
        <v>868</v>
      </c>
      <c r="P112" s="67">
        <v>2.4395865831849521E-4</v>
      </c>
      <c r="Q112" s="65">
        <v>8591</v>
      </c>
      <c r="R112" s="67"/>
      <c r="S112" s="65"/>
      <c r="T112" s="67"/>
      <c r="U112" s="65"/>
      <c r="V112" s="67"/>
      <c r="W112" s="65"/>
      <c r="X112" s="67">
        <v>4.792729551917615E-4</v>
      </c>
      <c r="Y112" s="65">
        <v>8703</v>
      </c>
      <c r="Z112" s="67">
        <v>0</v>
      </c>
      <c r="AA112" s="65">
        <v>756</v>
      </c>
      <c r="AB112" s="67"/>
      <c r="AC112" s="65"/>
      <c r="AD112" s="67"/>
      <c r="AE112" s="65"/>
      <c r="AF112" s="67">
        <v>7.2887222421316614E-4</v>
      </c>
      <c r="AG112" s="65">
        <v>5248</v>
      </c>
      <c r="AH112" s="67">
        <v>2.8232420342215089E-5</v>
      </c>
      <c r="AI112" s="65">
        <v>4211</v>
      </c>
      <c r="AJ112" s="67"/>
      <c r="AK112" s="65"/>
      <c r="AL112" s="67"/>
      <c r="AM112" s="65"/>
      <c r="AN112" s="67">
        <v>5.1552739033675305E-4</v>
      </c>
      <c r="AO112" s="65">
        <v>8227</v>
      </c>
      <c r="AP112" s="67">
        <v>7.3118716119334324E-5</v>
      </c>
      <c r="AQ112" s="65">
        <v>1232</v>
      </c>
      <c r="AR112" s="67">
        <v>1.7223798388337204E-4</v>
      </c>
      <c r="AS112" s="65">
        <v>6846</v>
      </c>
      <c r="AT112" s="67">
        <v>9.700227320734758E-4</v>
      </c>
      <c r="AU112" s="65">
        <v>2613</v>
      </c>
      <c r="AV112" s="67"/>
      <c r="AW112" s="65"/>
      <c r="AX112" s="67"/>
      <c r="AY112" s="65"/>
      <c r="AZ112" s="67">
        <v>3.7230968848746545E-5</v>
      </c>
      <c r="BA112" s="65">
        <v>6484</v>
      </c>
      <c r="BB112" s="67">
        <v>8.3914409536874925E-4</v>
      </c>
      <c r="BC112" s="65">
        <v>1967</v>
      </c>
      <c r="BD112" s="67">
        <v>1.2715389881726776E-3</v>
      </c>
      <c r="BE112" s="65">
        <v>1008</v>
      </c>
      <c r="BF112" s="67"/>
      <c r="BG112" s="65"/>
      <c r="BH112" s="67"/>
      <c r="BI112" s="65"/>
      <c r="BJ112" s="67"/>
      <c r="BK112" s="65"/>
    </row>
    <row r="113" spans="1:63" x14ac:dyDescent="0.25">
      <c r="A113" s="40" t="s">
        <v>0</v>
      </c>
      <c r="B113" s="67">
        <v>3.8984100596499953E-4</v>
      </c>
      <c r="C113" s="65">
        <v>9459</v>
      </c>
      <c r="D113" s="67">
        <v>4.9683375841851659E-4</v>
      </c>
      <c r="E113" s="65">
        <v>4119</v>
      </c>
      <c r="F113" s="67">
        <v>2.8714292792018985E-4</v>
      </c>
      <c r="G113" s="65">
        <v>5340</v>
      </c>
      <c r="H113" s="67"/>
      <c r="I113" s="65"/>
      <c r="J113" s="67"/>
      <c r="K113" s="65"/>
      <c r="L113" s="67"/>
      <c r="M113" s="65"/>
      <c r="N113" s="67">
        <v>7.1246687081271765E-4</v>
      </c>
      <c r="O113" s="65">
        <v>868</v>
      </c>
      <c r="P113" s="67">
        <v>3.5224471285888454E-4</v>
      </c>
      <c r="Q113" s="65">
        <v>8591</v>
      </c>
      <c r="R113" s="67"/>
      <c r="S113" s="65"/>
      <c r="T113" s="67"/>
      <c r="U113" s="65"/>
      <c r="V113" s="67"/>
      <c r="W113" s="65"/>
      <c r="X113" s="67">
        <v>4.1822888320228505E-4</v>
      </c>
      <c r="Y113" s="65">
        <v>8703</v>
      </c>
      <c r="Z113" s="67">
        <v>0</v>
      </c>
      <c r="AA113" s="65">
        <v>756</v>
      </c>
      <c r="AB113" s="67"/>
      <c r="AC113" s="65"/>
      <c r="AD113" s="67"/>
      <c r="AE113" s="65"/>
      <c r="AF113" s="67">
        <v>1.9016211678405285E-4</v>
      </c>
      <c r="AG113" s="65">
        <v>5248</v>
      </c>
      <c r="AH113" s="67">
        <v>6.8604231637246164E-4</v>
      </c>
      <c r="AI113" s="65">
        <v>4211</v>
      </c>
      <c r="AJ113" s="67"/>
      <c r="AK113" s="65"/>
      <c r="AL113" s="67"/>
      <c r="AM113" s="65"/>
      <c r="AN113" s="67">
        <v>4.6161260034323066E-4</v>
      </c>
      <c r="AO113" s="65">
        <v>8227</v>
      </c>
      <c r="AP113" s="67">
        <v>0</v>
      </c>
      <c r="AQ113" s="65">
        <v>1232</v>
      </c>
      <c r="AR113" s="67">
        <v>1.8603255285872886E-4</v>
      </c>
      <c r="AS113" s="65">
        <v>6846</v>
      </c>
      <c r="AT113" s="67">
        <v>7.7835721079631262E-4</v>
      </c>
      <c r="AU113" s="65">
        <v>2613</v>
      </c>
      <c r="AV113" s="67"/>
      <c r="AW113" s="65"/>
      <c r="AX113" s="67"/>
      <c r="AY113" s="65"/>
      <c r="AZ113" s="67">
        <v>6.286314363449704E-4</v>
      </c>
      <c r="BA113" s="65">
        <v>6484</v>
      </c>
      <c r="BB113" s="67">
        <v>0</v>
      </c>
      <c r="BC113" s="65">
        <v>1967</v>
      </c>
      <c r="BD113" s="67">
        <v>1.4376455719625013E-4</v>
      </c>
      <c r="BE113" s="65">
        <v>1008</v>
      </c>
      <c r="BF113" s="67"/>
      <c r="BG113" s="65"/>
      <c r="BH113" s="67"/>
      <c r="BI113" s="65"/>
      <c r="BJ113" s="67"/>
      <c r="BK113" s="65"/>
    </row>
    <row r="114" spans="1:63" x14ac:dyDescent="0.25">
      <c r="A114" s="40" t="s">
        <v>110</v>
      </c>
      <c r="B114" s="67">
        <v>1.5237504710476221E-3</v>
      </c>
      <c r="C114" s="65">
        <v>9459</v>
      </c>
      <c r="D114" s="67">
        <v>7.6811725507927294E-4</v>
      </c>
      <c r="E114" s="65">
        <v>4119</v>
      </c>
      <c r="F114" s="67">
        <v>2.2490526733671946E-3</v>
      </c>
      <c r="G114" s="65">
        <v>5340</v>
      </c>
      <c r="H114" s="67"/>
      <c r="I114" s="65"/>
      <c r="J114" s="67"/>
      <c r="K114" s="65"/>
      <c r="L114" s="67"/>
      <c r="M114" s="65"/>
      <c r="N114" s="67">
        <v>2.6336178457672895E-3</v>
      </c>
      <c r="O114" s="65">
        <v>868</v>
      </c>
      <c r="P114" s="67">
        <v>1.3944152140973763E-3</v>
      </c>
      <c r="Q114" s="65">
        <v>8591</v>
      </c>
      <c r="R114" s="67"/>
      <c r="S114" s="65"/>
      <c r="T114" s="67"/>
      <c r="U114" s="65"/>
      <c r="V114" s="67"/>
      <c r="W114" s="65"/>
      <c r="X114" s="67">
        <v>1.6347086325814023E-3</v>
      </c>
      <c r="Y114" s="65">
        <v>8703</v>
      </c>
      <c r="Z114" s="67">
        <v>0</v>
      </c>
      <c r="AA114" s="65">
        <v>756</v>
      </c>
      <c r="AB114" s="67"/>
      <c r="AC114" s="65"/>
      <c r="AD114" s="67"/>
      <c r="AE114" s="65"/>
      <c r="AF114" s="67">
        <v>2.2883180709496538E-3</v>
      </c>
      <c r="AG114" s="65">
        <v>5248</v>
      </c>
      <c r="AH114" s="67">
        <v>3.8959990603298222E-4</v>
      </c>
      <c r="AI114" s="65">
        <v>4211</v>
      </c>
      <c r="AJ114" s="67"/>
      <c r="AK114" s="65"/>
      <c r="AL114" s="67"/>
      <c r="AM114" s="65"/>
      <c r="AN114" s="67">
        <v>1.77307127797766E-3</v>
      </c>
      <c r="AO114" s="65">
        <v>8227</v>
      </c>
      <c r="AP114" s="67">
        <v>1.6951729532355762E-4</v>
      </c>
      <c r="AQ114" s="65">
        <v>1232</v>
      </c>
      <c r="AR114" s="67">
        <v>1.1512619899064463E-3</v>
      </c>
      <c r="AS114" s="65">
        <v>6846</v>
      </c>
      <c r="AT114" s="67">
        <v>2.2338182274663984E-3</v>
      </c>
      <c r="AU114" s="65">
        <v>2613</v>
      </c>
      <c r="AV114" s="67"/>
      <c r="AW114" s="65"/>
      <c r="AX114" s="67"/>
      <c r="AY114" s="65"/>
      <c r="AZ114" s="67">
        <v>1.469943052479048E-3</v>
      </c>
      <c r="BA114" s="65">
        <v>6484</v>
      </c>
      <c r="BB114" s="67">
        <v>8.0466812169040463E-4</v>
      </c>
      <c r="BC114" s="65">
        <v>1967</v>
      </c>
      <c r="BD114" s="67">
        <v>2.7561784112740584E-3</v>
      </c>
      <c r="BE114" s="65">
        <v>1008</v>
      </c>
      <c r="BF114" s="67"/>
      <c r="BG114" s="65"/>
      <c r="BH114" s="67"/>
      <c r="BI114" s="65"/>
      <c r="BJ114" s="67"/>
      <c r="BK114" s="65"/>
    </row>
    <row r="115" spans="1:63" x14ac:dyDescent="0.25">
      <c r="A115" s="40" t="s">
        <v>740</v>
      </c>
      <c r="B115" s="67">
        <v>3.7327645388069513E-3</v>
      </c>
      <c r="C115" s="65">
        <v>9459</v>
      </c>
      <c r="D115" s="67">
        <v>3.6128266920800256E-3</v>
      </c>
      <c r="E115" s="65">
        <v>4119</v>
      </c>
      <c r="F115" s="67">
        <v>3.8478880968165472E-3</v>
      </c>
      <c r="G115" s="65">
        <v>5340</v>
      </c>
      <c r="H115" s="67"/>
      <c r="I115" s="65"/>
      <c r="J115" s="67"/>
      <c r="K115" s="65"/>
      <c r="L115" s="67"/>
      <c r="M115" s="65"/>
      <c r="N115" s="67">
        <v>8.7950301918588748E-3</v>
      </c>
      <c r="O115" s="65">
        <v>868</v>
      </c>
      <c r="P115" s="67">
        <v>3.1428477218059508E-3</v>
      </c>
      <c r="Q115" s="65">
        <v>8591</v>
      </c>
      <c r="R115" s="67"/>
      <c r="S115" s="65"/>
      <c r="T115" s="67"/>
      <c r="U115" s="65"/>
      <c r="V115" s="67"/>
      <c r="W115" s="65"/>
      <c r="X115" s="67">
        <v>4.0045811508666327E-3</v>
      </c>
      <c r="Y115" s="65">
        <v>8703</v>
      </c>
      <c r="Z115" s="67">
        <v>0</v>
      </c>
      <c r="AA115" s="65">
        <v>756</v>
      </c>
      <c r="AB115" s="67"/>
      <c r="AC115" s="65"/>
      <c r="AD115" s="67"/>
      <c r="AE115" s="65"/>
      <c r="AF115" s="67">
        <v>5.0480150010308424E-3</v>
      </c>
      <c r="AG115" s="65">
        <v>5248</v>
      </c>
      <c r="AH115" s="67">
        <v>1.7817375072428001E-3</v>
      </c>
      <c r="AI115" s="65">
        <v>4211</v>
      </c>
      <c r="AJ115" s="67"/>
      <c r="AK115" s="65"/>
      <c r="AL115" s="67"/>
      <c r="AM115" s="65"/>
      <c r="AN115" s="67">
        <v>4.2627313618489671E-3</v>
      </c>
      <c r="AO115" s="65">
        <v>8227</v>
      </c>
      <c r="AP115" s="67">
        <v>8.5414938175760503E-4</v>
      </c>
      <c r="AQ115" s="65">
        <v>1232</v>
      </c>
      <c r="AR115" s="67">
        <v>2.1079753765252699E-3</v>
      </c>
      <c r="AS115" s="65">
        <v>6846</v>
      </c>
      <c r="AT115" s="67">
        <v>6.8300694315121396E-3</v>
      </c>
      <c r="AU115" s="65">
        <v>2613</v>
      </c>
      <c r="AV115" s="67"/>
      <c r="AW115" s="65"/>
      <c r="AX115" s="67"/>
      <c r="AY115" s="65"/>
      <c r="AZ115" s="67">
        <v>2.7863830788802295E-3</v>
      </c>
      <c r="BA115" s="65">
        <v>6484</v>
      </c>
      <c r="BB115" s="67">
        <v>3.8884586707394414E-3</v>
      </c>
      <c r="BC115" s="65">
        <v>1967</v>
      </c>
      <c r="BD115" s="67">
        <v>6.7344997089280583E-3</v>
      </c>
      <c r="BE115" s="65">
        <v>1008</v>
      </c>
      <c r="BF115" s="67"/>
      <c r="BG115" s="65"/>
      <c r="BH115" s="67"/>
      <c r="BI115" s="65"/>
      <c r="BJ115" s="67"/>
      <c r="BK115" s="65"/>
    </row>
    <row r="116" spans="1:63" x14ac:dyDescent="0.25">
      <c r="A116" s="64" t="s">
        <v>439</v>
      </c>
      <c r="B116" s="67"/>
      <c r="C116" s="65"/>
      <c r="D116" s="67"/>
      <c r="E116" s="65"/>
      <c r="F116" s="67"/>
      <c r="G116" s="65"/>
      <c r="H116" s="67"/>
      <c r="I116" s="65"/>
      <c r="J116" s="67"/>
      <c r="K116" s="65"/>
      <c r="L116" s="67"/>
      <c r="M116" s="65"/>
      <c r="N116" s="67"/>
      <c r="O116" s="65"/>
      <c r="P116" s="67"/>
      <c r="Q116" s="65"/>
      <c r="R116" s="67"/>
      <c r="S116" s="65"/>
      <c r="T116" s="67"/>
      <c r="U116" s="65"/>
      <c r="V116" s="67"/>
      <c r="W116" s="65"/>
      <c r="X116" s="67"/>
      <c r="Y116" s="65"/>
      <c r="Z116" s="67"/>
      <c r="AA116" s="65"/>
      <c r="AB116" s="67"/>
      <c r="AC116" s="65"/>
      <c r="AD116" s="67"/>
      <c r="AE116" s="65"/>
      <c r="AF116" s="67"/>
      <c r="AG116" s="65"/>
      <c r="AH116" s="67"/>
      <c r="AI116" s="65"/>
      <c r="AJ116" s="67"/>
      <c r="AK116" s="65"/>
      <c r="AL116" s="67"/>
      <c r="AM116" s="65"/>
      <c r="AN116" s="67"/>
      <c r="AO116" s="65"/>
      <c r="AP116" s="67"/>
      <c r="AQ116" s="65"/>
      <c r="AR116" s="67"/>
      <c r="AS116" s="65"/>
      <c r="AT116" s="67"/>
      <c r="AU116" s="65"/>
      <c r="AV116" s="67"/>
      <c r="AW116" s="65"/>
      <c r="AX116" s="67"/>
      <c r="AY116" s="65"/>
      <c r="AZ116" s="67"/>
      <c r="BA116" s="65"/>
      <c r="BB116" s="67"/>
      <c r="BC116" s="65"/>
      <c r="BD116" s="67"/>
      <c r="BE116" s="65"/>
      <c r="BF116" s="67"/>
      <c r="BG116" s="65"/>
      <c r="BH116" s="67"/>
      <c r="BI116" s="65"/>
      <c r="BJ116" s="67"/>
      <c r="BK116" s="65"/>
    </row>
    <row r="117" spans="1:63" x14ac:dyDescent="0.25">
      <c r="A117" s="68" t="s">
        <v>68</v>
      </c>
      <c r="B117" s="67"/>
      <c r="C117" s="65"/>
      <c r="D117" s="67"/>
      <c r="E117" s="65"/>
      <c r="F117" s="67"/>
      <c r="G117" s="65"/>
      <c r="H117" s="67"/>
      <c r="I117" s="65"/>
      <c r="J117" s="67"/>
      <c r="K117" s="65"/>
      <c r="L117" s="67"/>
      <c r="M117" s="65"/>
      <c r="N117" s="67"/>
      <c r="O117" s="65"/>
      <c r="P117" s="67"/>
      <c r="Q117" s="65"/>
      <c r="R117" s="67"/>
      <c r="S117" s="65"/>
      <c r="T117" s="67"/>
      <c r="U117" s="65"/>
      <c r="V117" s="67"/>
      <c r="W117" s="65"/>
      <c r="X117" s="67"/>
      <c r="Y117" s="65"/>
      <c r="Z117" s="67"/>
      <c r="AA117" s="65"/>
      <c r="AB117" s="67"/>
      <c r="AC117" s="65"/>
      <c r="AD117" s="67"/>
      <c r="AE117" s="65"/>
      <c r="AF117" s="67"/>
      <c r="AG117" s="65"/>
      <c r="AH117" s="67"/>
      <c r="AI117" s="65"/>
      <c r="AJ117" s="67"/>
      <c r="AK117" s="65"/>
      <c r="AL117" s="67"/>
      <c r="AM117" s="65"/>
      <c r="AN117" s="67"/>
      <c r="AO117" s="65"/>
      <c r="AP117" s="67"/>
      <c r="AQ117" s="65"/>
      <c r="AR117" s="67"/>
      <c r="AS117" s="65"/>
      <c r="AT117" s="67"/>
      <c r="AU117" s="65"/>
      <c r="AV117" s="67"/>
      <c r="AW117" s="65"/>
      <c r="AX117" s="67"/>
      <c r="AY117" s="65"/>
      <c r="AZ117" s="67"/>
      <c r="BA117" s="65"/>
      <c r="BB117" s="67"/>
      <c r="BC117" s="65"/>
      <c r="BD117" s="67"/>
      <c r="BE117" s="65"/>
      <c r="BF117" s="67"/>
      <c r="BG117" s="65"/>
      <c r="BH117" s="67"/>
      <c r="BI117" s="65"/>
      <c r="BJ117" s="67"/>
      <c r="BK117" s="65"/>
    </row>
    <row r="118" spans="1:63" x14ac:dyDescent="0.25">
      <c r="A118" s="40" t="s">
        <v>580</v>
      </c>
      <c r="B118" s="67">
        <v>0.23638344049928062</v>
      </c>
      <c r="C118" s="65">
        <v>6000</v>
      </c>
      <c r="D118" s="67">
        <v>1.2128133070995658E-2</v>
      </c>
      <c r="E118" s="65">
        <v>1753</v>
      </c>
      <c r="F118" s="67">
        <v>3.4147441745308671E-3</v>
      </c>
      <c r="G118" s="65">
        <v>1247</v>
      </c>
      <c r="H118" s="67"/>
      <c r="I118" s="65"/>
      <c r="J118" s="67"/>
      <c r="K118" s="65"/>
      <c r="L118" s="67"/>
      <c r="M118" s="65"/>
      <c r="N118" s="67">
        <v>1.2007377445940078E-2</v>
      </c>
      <c r="O118" s="65">
        <v>888</v>
      </c>
      <c r="P118" s="67">
        <v>6.1333105656303918E-3</v>
      </c>
      <c r="Q118" s="65">
        <v>2112</v>
      </c>
      <c r="R118" s="67"/>
      <c r="S118" s="65"/>
      <c r="T118" s="67"/>
      <c r="U118" s="65"/>
      <c r="V118" s="67"/>
      <c r="W118" s="65"/>
      <c r="X118" s="67">
        <v>8.1484659038912437E-3</v>
      </c>
      <c r="Y118" s="65">
        <v>2806</v>
      </c>
      <c r="Z118" s="67">
        <v>3.9731991827337927E-3</v>
      </c>
      <c r="AA118" s="65">
        <v>194</v>
      </c>
      <c r="AB118" s="67"/>
      <c r="AC118" s="65"/>
      <c r="AD118" s="67"/>
      <c r="AE118" s="65"/>
      <c r="AF118" s="67">
        <v>8.8457249058463833E-3</v>
      </c>
      <c r="AG118" s="65">
        <v>2459</v>
      </c>
      <c r="AH118" s="67">
        <v>3.6268712795208833E-3</v>
      </c>
      <c r="AI118" s="65">
        <v>541</v>
      </c>
      <c r="AJ118" s="67"/>
      <c r="AK118" s="65"/>
      <c r="AL118" s="67"/>
      <c r="AM118" s="65"/>
      <c r="AN118" s="67">
        <v>8.100890950594632E-3</v>
      </c>
      <c r="AO118" s="65">
        <v>2783</v>
      </c>
      <c r="AP118" s="67">
        <v>4.9444091050391209E-3</v>
      </c>
      <c r="AQ118" s="65">
        <v>217</v>
      </c>
      <c r="AR118" s="67">
        <v>9.4044656366595401E-3</v>
      </c>
      <c r="AS118" s="65">
        <v>1831</v>
      </c>
      <c r="AT118" s="67">
        <v>5.1359685885686299E-3</v>
      </c>
      <c r="AU118" s="65">
        <v>1169</v>
      </c>
      <c r="AV118" s="67"/>
      <c r="AW118" s="65"/>
      <c r="AX118" s="67"/>
      <c r="AY118" s="65"/>
      <c r="AZ118" s="67">
        <v>7.1063285814028246E-3</v>
      </c>
      <c r="BA118" s="65">
        <v>578</v>
      </c>
      <c r="BB118" s="67">
        <v>9.3636861977145769E-3</v>
      </c>
      <c r="BC118" s="65">
        <v>862</v>
      </c>
      <c r="BD118" s="67">
        <v>7.3213497308892584E-3</v>
      </c>
      <c r="BE118" s="65">
        <v>1560</v>
      </c>
      <c r="BF118" s="67"/>
      <c r="BG118" s="65"/>
      <c r="BH118" s="67"/>
      <c r="BI118" s="65"/>
      <c r="BJ118" s="67"/>
      <c r="BK118" s="65"/>
    </row>
    <row r="119" spans="1:63" x14ac:dyDescent="0.25">
      <c r="A119" s="40" t="s">
        <v>0</v>
      </c>
      <c r="B119" s="67">
        <v>3.4006720216726298E-3</v>
      </c>
      <c r="C119" s="65">
        <v>3000</v>
      </c>
      <c r="D119" s="67">
        <v>9.3071957932470658E-4</v>
      </c>
      <c r="E119" s="65">
        <v>1753</v>
      </c>
      <c r="F119" s="67">
        <v>5.9726098978870844E-3</v>
      </c>
      <c r="G119" s="65">
        <v>1247</v>
      </c>
      <c r="H119" s="67"/>
      <c r="I119" s="65"/>
      <c r="J119" s="67"/>
      <c r="K119" s="65"/>
      <c r="L119" s="67"/>
      <c r="M119" s="65"/>
      <c r="N119" s="67">
        <v>7.385855350222458E-3</v>
      </c>
      <c r="O119" s="65">
        <v>888</v>
      </c>
      <c r="P119" s="67">
        <v>1.7421023944963394E-3</v>
      </c>
      <c r="Q119" s="65">
        <v>2112</v>
      </c>
      <c r="R119" s="67"/>
      <c r="S119" s="65"/>
      <c r="T119" s="67"/>
      <c r="U119" s="65"/>
      <c r="V119" s="67"/>
      <c r="W119" s="65"/>
      <c r="X119" s="67">
        <v>3.653468664516595E-3</v>
      </c>
      <c r="Y119" s="65">
        <v>2806</v>
      </c>
      <c r="Z119" s="67">
        <v>0</v>
      </c>
      <c r="AA119" s="65">
        <v>194</v>
      </c>
      <c r="AB119" s="67"/>
      <c r="AC119" s="65"/>
      <c r="AD119" s="67"/>
      <c r="AE119" s="65"/>
      <c r="AF119" s="67">
        <v>4.1929830361992094E-3</v>
      </c>
      <c r="AG119" s="65">
        <v>2459</v>
      </c>
      <c r="AH119" s="67">
        <v>0</v>
      </c>
      <c r="AI119" s="65">
        <v>541</v>
      </c>
      <c r="AJ119" s="67"/>
      <c r="AK119" s="65"/>
      <c r="AL119" s="67"/>
      <c r="AM119" s="65"/>
      <c r="AN119" s="67">
        <v>3.3494345990165392E-3</v>
      </c>
      <c r="AO119" s="65">
        <v>2783</v>
      </c>
      <c r="AP119" s="67">
        <v>4.0196047228172214E-3</v>
      </c>
      <c r="AQ119" s="65">
        <v>217</v>
      </c>
      <c r="AR119" s="67">
        <v>2.5836637118623854E-3</v>
      </c>
      <c r="AS119" s="65">
        <v>1831</v>
      </c>
      <c r="AT119" s="67">
        <v>4.841022933422286E-3</v>
      </c>
      <c r="AU119" s="65">
        <v>1169</v>
      </c>
      <c r="AV119" s="67"/>
      <c r="AW119" s="65"/>
      <c r="AX119" s="67"/>
      <c r="AY119" s="65"/>
      <c r="AZ119" s="67">
        <v>0</v>
      </c>
      <c r="BA119" s="65">
        <v>578</v>
      </c>
      <c r="BB119" s="67">
        <v>1.9659723489788231E-3</v>
      </c>
      <c r="BC119" s="65">
        <v>862</v>
      </c>
      <c r="BD119" s="67">
        <v>5.4759129329074955E-3</v>
      </c>
      <c r="BE119" s="65">
        <v>1560</v>
      </c>
      <c r="BF119" s="67"/>
      <c r="BG119" s="65"/>
      <c r="BH119" s="67"/>
      <c r="BI119" s="65"/>
      <c r="BJ119" s="67"/>
      <c r="BK119" s="65"/>
    </row>
    <row r="120" spans="1:63" x14ac:dyDescent="0.25">
      <c r="A120" s="40" t="s">
        <v>740</v>
      </c>
      <c r="B120" s="67">
        <v>1.1260236197642168E-2</v>
      </c>
      <c r="C120" s="65">
        <v>3000</v>
      </c>
      <c r="D120" s="67">
        <v>1.3058852650320366E-2</v>
      </c>
      <c r="E120" s="65">
        <v>1753</v>
      </c>
      <c r="F120" s="67">
        <v>9.3873540724179524E-3</v>
      </c>
      <c r="G120" s="65">
        <v>1247</v>
      </c>
      <c r="H120" s="67"/>
      <c r="I120" s="65"/>
      <c r="J120" s="67"/>
      <c r="K120" s="65"/>
      <c r="L120" s="67"/>
      <c r="M120" s="65"/>
      <c r="N120" s="67">
        <v>1.9393232796162535E-2</v>
      </c>
      <c r="O120" s="65">
        <v>888</v>
      </c>
      <c r="P120" s="67">
        <v>7.8754129601267316E-3</v>
      </c>
      <c r="Q120" s="65">
        <v>2112</v>
      </c>
      <c r="R120" s="67"/>
      <c r="S120" s="65"/>
      <c r="T120" s="67"/>
      <c r="U120" s="65"/>
      <c r="V120" s="67"/>
      <c r="W120" s="65"/>
      <c r="X120" s="67">
        <v>1.1801934568407838E-2</v>
      </c>
      <c r="Y120" s="65">
        <v>2806</v>
      </c>
      <c r="Z120" s="67">
        <v>3.9731991827337927E-3</v>
      </c>
      <c r="AA120" s="65">
        <v>194</v>
      </c>
      <c r="AB120" s="67"/>
      <c r="AC120" s="65"/>
      <c r="AD120" s="67"/>
      <c r="AE120" s="65"/>
      <c r="AF120" s="67">
        <v>1.3038707942045591E-2</v>
      </c>
      <c r="AG120" s="65">
        <v>2459</v>
      </c>
      <c r="AH120" s="67">
        <v>3.6268712795208833E-3</v>
      </c>
      <c r="AI120" s="65">
        <v>541</v>
      </c>
      <c r="AJ120" s="67"/>
      <c r="AK120" s="65"/>
      <c r="AL120" s="67"/>
      <c r="AM120" s="65"/>
      <c r="AN120" s="67">
        <v>1.1450325549611172E-2</v>
      </c>
      <c r="AO120" s="65">
        <v>2783</v>
      </c>
      <c r="AP120" s="67">
        <v>8.9640138278563423E-3</v>
      </c>
      <c r="AQ120" s="65">
        <v>217</v>
      </c>
      <c r="AR120" s="67">
        <v>1.1988129348521927E-2</v>
      </c>
      <c r="AS120" s="65">
        <v>1831</v>
      </c>
      <c r="AT120" s="67">
        <v>9.9769915219909168E-3</v>
      </c>
      <c r="AU120" s="65">
        <v>1169</v>
      </c>
      <c r="AV120" s="67"/>
      <c r="AW120" s="65"/>
      <c r="AX120" s="67"/>
      <c r="AY120" s="65"/>
      <c r="AZ120" s="67">
        <v>7.1063285814028246E-3</v>
      </c>
      <c r="BA120" s="65">
        <v>578</v>
      </c>
      <c r="BB120" s="67">
        <v>1.13296585466934E-2</v>
      </c>
      <c r="BC120" s="65">
        <v>862</v>
      </c>
      <c r="BD120" s="67">
        <v>1.2797262663796752E-2</v>
      </c>
      <c r="BE120" s="65">
        <v>1560</v>
      </c>
      <c r="BF120" s="67"/>
      <c r="BG120" s="65"/>
      <c r="BH120" s="67"/>
      <c r="BI120" s="65"/>
      <c r="BJ120" s="67"/>
      <c r="BK120" s="65"/>
    </row>
    <row r="121" spans="1:63" x14ac:dyDescent="0.25">
      <c r="A121" s="68" t="s">
        <v>65</v>
      </c>
      <c r="B121" s="67"/>
      <c r="C121" s="65"/>
      <c r="D121" s="67"/>
      <c r="E121" s="65"/>
      <c r="F121" s="67"/>
      <c r="G121" s="65"/>
      <c r="H121" s="67"/>
      <c r="I121" s="65"/>
      <c r="J121" s="67"/>
      <c r="K121" s="65"/>
      <c r="L121" s="67"/>
      <c r="M121" s="65"/>
      <c r="N121" s="67"/>
      <c r="O121" s="65"/>
      <c r="P121" s="67"/>
      <c r="Q121" s="65"/>
      <c r="R121" s="67"/>
      <c r="S121" s="65"/>
      <c r="T121" s="67"/>
      <c r="U121" s="65"/>
      <c r="V121" s="67"/>
      <c r="W121" s="65"/>
      <c r="X121" s="67"/>
      <c r="Y121" s="65"/>
      <c r="Z121" s="67"/>
      <c r="AA121" s="65"/>
      <c r="AB121" s="67"/>
      <c r="AC121" s="65"/>
      <c r="AD121" s="67"/>
      <c r="AE121" s="65"/>
      <c r="AF121" s="67"/>
      <c r="AG121" s="65"/>
      <c r="AH121" s="67"/>
      <c r="AI121" s="65"/>
      <c r="AJ121" s="67"/>
      <c r="AK121" s="65"/>
      <c r="AL121" s="67"/>
      <c r="AM121" s="65"/>
      <c r="AN121" s="67"/>
      <c r="AO121" s="65"/>
      <c r="AP121" s="67"/>
      <c r="AQ121" s="65"/>
      <c r="AR121" s="67"/>
      <c r="AS121" s="65"/>
      <c r="AT121" s="67"/>
      <c r="AU121" s="65"/>
      <c r="AV121" s="67"/>
      <c r="AW121" s="65"/>
      <c r="AX121" s="67"/>
      <c r="AY121" s="65"/>
      <c r="AZ121" s="67"/>
      <c r="BA121" s="65"/>
      <c r="BB121" s="67"/>
      <c r="BC121" s="65"/>
      <c r="BD121" s="67"/>
      <c r="BE121" s="65"/>
      <c r="BF121" s="67"/>
      <c r="BG121" s="65"/>
      <c r="BH121" s="67"/>
      <c r="BI121" s="65"/>
      <c r="BJ121" s="67"/>
      <c r="BK121" s="65"/>
    </row>
    <row r="122" spans="1:63" x14ac:dyDescent="0.25">
      <c r="A122" s="40" t="s">
        <v>434</v>
      </c>
      <c r="B122" s="67">
        <v>2.0381189661532295E-2</v>
      </c>
      <c r="C122" s="65">
        <v>8665</v>
      </c>
      <c r="D122" s="67">
        <v>2.9104655628692709E-2</v>
      </c>
      <c r="E122" s="65">
        <v>5281</v>
      </c>
      <c r="F122" s="67">
        <v>1.1208985861471914E-2</v>
      </c>
      <c r="G122" s="65">
        <v>3384</v>
      </c>
      <c r="H122" s="67"/>
      <c r="I122" s="65"/>
      <c r="J122" s="67"/>
      <c r="K122" s="65"/>
      <c r="L122" s="67"/>
      <c r="M122" s="65"/>
      <c r="N122" s="67">
        <v>2.2179060384453927E-2</v>
      </c>
      <c r="O122" s="65">
        <v>2294</v>
      </c>
      <c r="P122" s="67">
        <v>1.9700675114730608E-2</v>
      </c>
      <c r="Q122" s="65">
        <v>6371</v>
      </c>
      <c r="R122" s="67"/>
      <c r="S122" s="65"/>
      <c r="T122" s="67"/>
      <c r="U122" s="65"/>
      <c r="V122" s="67"/>
      <c r="W122" s="65"/>
      <c r="X122" s="67">
        <v>2.2026276117071537E-2</v>
      </c>
      <c r="Y122" s="65">
        <v>6727</v>
      </c>
      <c r="Z122" s="67">
        <v>1.4655112895267554E-2</v>
      </c>
      <c r="AA122" s="65">
        <v>1938</v>
      </c>
      <c r="AB122" s="67"/>
      <c r="AC122" s="65"/>
      <c r="AD122" s="67"/>
      <c r="AE122" s="65"/>
      <c r="AF122" s="67">
        <v>2.1753888284070013E-2</v>
      </c>
      <c r="AG122" s="65">
        <v>6203</v>
      </c>
      <c r="AH122" s="67">
        <v>1.6896111413492038E-2</v>
      </c>
      <c r="AI122" s="65">
        <v>2462</v>
      </c>
      <c r="AJ122" s="67"/>
      <c r="AK122" s="65"/>
      <c r="AL122" s="67"/>
      <c r="AM122" s="65"/>
      <c r="AN122" s="67">
        <v>2.2548349498929181E-2</v>
      </c>
      <c r="AO122" s="65">
        <v>7450</v>
      </c>
      <c r="AP122" s="67">
        <v>6.6249596173877361E-3</v>
      </c>
      <c r="AQ122" s="65">
        <v>1215</v>
      </c>
      <c r="AR122" s="67">
        <v>2.27996332521531E-2</v>
      </c>
      <c r="AS122" s="65">
        <v>4852</v>
      </c>
      <c r="AT122" s="67">
        <v>1.7295573581538336E-2</v>
      </c>
      <c r="AU122" s="65">
        <v>3813</v>
      </c>
      <c r="AV122" s="67"/>
      <c r="AW122" s="65"/>
      <c r="AX122" s="67"/>
      <c r="AY122" s="65"/>
      <c r="AZ122" s="67"/>
      <c r="BA122" s="65"/>
      <c r="BB122" s="67"/>
      <c r="BC122" s="65"/>
      <c r="BD122" s="67"/>
      <c r="BE122" s="65"/>
      <c r="BF122" s="67"/>
      <c r="BG122" s="65"/>
      <c r="BH122" s="67"/>
      <c r="BI122" s="65"/>
      <c r="BJ122" s="67"/>
      <c r="BK122" s="65"/>
    </row>
    <row r="123" spans="1:63" x14ac:dyDescent="0.25">
      <c r="A123" s="40" t="s">
        <v>0</v>
      </c>
      <c r="B123" s="67">
        <v>1.2986094603615803E-2</v>
      </c>
      <c r="C123" s="65">
        <v>8665</v>
      </c>
      <c r="D123" s="67">
        <v>6.3728445156620963E-3</v>
      </c>
      <c r="E123" s="65">
        <v>5281</v>
      </c>
      <c r="F123" s="67">
        <v>1.9939532355975551E-2</v>
      </c>
      <c r="G123" s="65">
        <v>3384</v>
      </c>
      <c r="H123" s="67"/>
      <c r="I123" s="65"/>
      <c r="J123" s="67"/>
      <c r="K123" s="65"/>
      <c r="L123" s="67"/>
      <c r="M123" s="65"/>
      <c r="N123" s="67">
        <v>3.0844566712067291E-2</v>
      </c>
      <c r="O123" s="65">
        <v>2294</v>
      </c>
      <c r="P123" s="67">
        <v>6.226459498315089E-3</v>
      </c>
      <c r="Q123" s="65">
        <v>6371</v>
      </c>
      <c r="R123" s="67"/>
      <c r="S123" s="65"/>
      <c r="T123" s="67"/>
      <c r="U123" s="65"/>
      <c r="V123" s="67"/>
      <c r="W123" s="65"/>
      <c r="X123" s="67">
        <v>1.6119661181798622E-2</v>
      </c>
      <c r="Y123" s="65">
        <v>6727</v>
      </c>
      <c r="Z123" s="67">
        <v>2.0790430511217046E-3</v>
      </c>
      <c r="AA123" s="65">
        <v>1938</v>
      </c>
      <c r="AB123" s="67"/>
      <c r="AC123" s="65"/>
      <c r="AD123" s="67"/>
      <c r="AE123" s="65"/>
      <c r="AF123" s="67">
        <v>1.7265519018595094E-2</v>
      </c>
      <c r="AG123" s="65">
        <v>6203</v>
      </c>
      <c r="AH123" s="67">
        <v>2.1212706008023798E-3</v>
      </c>
      <c r="AI123" s="65">
        <v>2462</v>
      </c>
      <c r="AJ123" s="67"/>
      <c r="AK123" s="65"/>
      <c r="AL123" s="67"/>
      <c r="AM123" s="65"/>
      <c r="AN123" s="67">
        <v>1.4614831253921245E-2</v>
      </c>
      <c r="AO123" s="65">
        <v>7450</v>
      </c>
      <c r="AP123" s="67">
        <v>2.6475511993399713E-3</v>
      </c>
      <c r="AQ123" s="65">
        <v>1215</v>
      </c>
      <c r="AR123" s="67">
        <v>1.1975987325173465E-2</v>
      </c>
      <c r="AS123" s="65">
        <v>4852</v>
      </c>
      <c r="AT123" s="67">
        <v>1.4274858696757438E-2</v>
      </c>
      <c r="AU123" s="65">
        <v>3813</v>
      </c>
      <c r="AV123" s="67"/>
      <c r="AW123" s="65"/>
      <c r="AX123" s="67"/>
      <c r="AY123" s="65"/>
      <c r="AZ123" s="67"/>
      <c r="BA123" s="65"/>
      <c r="BB123" s="67"/>
      <c r="BC123" s="65"/>
      <c r="BD123" s="67"/>
      <c r="BE123" s="65"/>
      <c r="BF123" s="67"/>
      <c r="BG123" s="65"/>
      <c r="BH123" s="67"/>
      <c r="BI123" s="65"/>
      <c r="BJ123" s="67"/>
      <c r="BK123" s="65"/>
    </row>
    <row r="124" spans="1:63" x14ac:dyDescent="0.25">
      <c r="A124" s="40" t="s">
        <v>740</v>
      </c>
      <c r="B124" s="67">
        <v>3.3367284265148102E-2</v>
      </c>
      <c r="C124" s="65">
        <v>8665</v>
      </c>
      <c r="D124" s="67">
        <v>3.5477500144354801E-2</v>
      </c>
      <c r="E124" s="65">
        <v>5281</v>
      </c>
      <c r="F124" s="67">
        <v>3.1148518217447463E-2</v>
      </c>
      <c r="G124" s="65">
        <v>3384</v>
      </c>
      <c r="H124" s="67"/>
      <c r="I124" s="65"/>
      <c r="J124" s="67"/>
      <c r="K124" s="65"/>
      <c r="L124" s="67"/>
      <c r="M124" s="65"/>
      <c r="N124" s="67">
        <v>5.3023627096521218E-2</v>
      </c>
      <c r="O124" s="65">
        <v>2294</v>
      </c>
      <c r="P124" s="67">
        <v>2.5927134613045695E-2</v>
      </c>
      <c r="Q124" s="65">
        <v>6371</v>
      </c>
      <c r="R124" s="67"/>
      <c r="S124" s="65"/>
      <c r="T124" s="67"/>
      <c r="U124" s="65"/>
      <c r="V124" s="67"/>
      <c r="W124" s="65"/>
      <c r="X124" s="67">
        <v>3.8145937298870156E-2</v>
      </c>
      <c r="Y124" s="65">
        <v>6727</v>
      </c>
      <c r="Z124" s="67">
        <v>1.6734155946389259E-2</v>
      </c>
      <c r="AA124" s="65">
        <v>1938</v>
      </c>
      <c r="AB124" s="67"/>
      <c r="AC124" s="65"/>
      <c r="AD124" s="67"/>
      <c r="AE124" s="65"/>
      <c r="AF124" s="67">
        <v>3.9019407302665107E-2</v>
      </c>
      <c r="AG124" s="65">
        <v>6203</v>
      </c>
      <c r="AH124" s="67">
        <v>1.9017382014294419E-2</v>
      </c>
      <c r="AI124" s="65">
        <v>2462</v>
      </c>
      <c r="AJ124" s="67"/>
      <c r="AK124" s="65"/>
      <c r="AL124" s="67"/>
      <c r="AM124" s="65"/>
      <c r="AN124" s="67">
        <v>3.7163180752850425E-2</v>
      </c>
      <c r="AO124" s="65">
        <v>7450</v>
      </c>
      <c r="AP124" s="67">
        <v>9.2725108167277075E-3</v>
      </c>
      <c r="AQ124" s="65">
        <v>1215</v>
      </c>
      <c r="AR124" s="67">
        <v>3.4775620577326562E-2</v>
      </c>
      <c r="AS124" s="65">
        <v>4852</v>
      </c>
      <c r="AT124" s="67">
        <v>3.1570432278295771E-2</v>
      </c>
      <c r="AU124" s="65">
        <v>3813</v>
      </c>
      <c r="AV124" s="67"/>
      <c r="AW124" s="65"/>
      <c r="AX124" s="67"/>
      <c r="AY124" s="65"/>
      <c r="AZ124" s="67"/>
      <c r="BA124" s="65"/>
      <c r="BB124" s="67"/>
      <c r="BC124" s="65"/>
      <c r="BD124" s="67"/>
      <c r="BE124" s="65"/>
      <c r="BF124" s="67"/>
      <c r="BG124" s="65"/>
      <c r="BH124" s="67"/>
      <c r="BI124" s="65"/>
      <c r="BJ124" s="67"/>
      <c r="BK124" s="65"/>
    </row>
    <row r="125" spans="1:63" x14ac:dyDescent="0.25">
      <c r="A125" s="64" t="s">
        <v>599</v>
      </c>
      <c r="B125" s="67"/>
      <c r="C125" s="65"/>
      <c r="D125" s="67"/>
      <c r="E125" s="65"/>
      <c r="F125" s="67"/>
      <c r="G125" s="65"/>
      <c r="H125" s="67"/>
      <c r="I125" s="65"/>
      <c r="J125" s="67"/>
      <c r="K125" s="65"/>
      <c r="L125" s="67"/>
      <c r="M125" s="65"/>
      <c r="N125" s="67"/>
      <c r="O125" s="65"/>
      <c r="P125" s="67"/>
      <c r="Q125" s="65"/>
      <c r="R125" s="67"/>
      <c r="S125" s="65"/>
      <c r="T125" s="67"/>
      <c r="U125" s="65"/>
      <c r="V125" s="67"/>
      <c r="W125" s="65"/>
      <c r="X125" s="67"/>
      <c r="Y125" s="65"/>
      <c r="Z125" s="67"/>
      <c r="AA125" s="65"/>
      <c r="AB125" s="67"/>
      <c r="AC125" s="65"/>
      <c r="AD125" s="67"/>
      <c r="AE125" s="65"/>
      <c r="AF125" s="67"/>
      <c r="AG125" s="65"/>
      <c r="AH125" s="67"/>
      <c r="AI125" s="65"/>
      <c r="AJ125" s="67"/>
      <c r="AK125" s="65"/>
      <c r="AL125" s="67"/>
      <c r="AM125" s="65"/>
      <c r="AN125" s="67"/>
      <c r="AO125" s="65"/>
      <c r="AP125" s="67"/>
      <c r="AQ125" s="65"/>
      <c r="AR125" s="67"/>
      <c r="AS125" s="65"/>
      <c r="AT125" s="67"/>
      <c r="AU125" s="65"/>
      <c r="AV125" s="67"/>
      <c r="AW125" s="65"/>
      <c r="AX125" s="67"/>
      <c r="AY125" s="65"/>
      <c r="AZ125" s="67"/>
      <c r="BA125" s="65"/>
      <c r="BB125" s="67"/>
      <c r="BC125" s="65"/>
      <c r="BD125" s="67"/>
      <c r="BE125" s="65"/>
      <c r="BF125" s="67"/>
      <c r="BG125" s="65"/>
      <c r="BH125" s="67"/>
      <c r="BI125" s="65"/>
      <c r="BJ125" s="67"/>
      <c r="BK125" s="65"/>
    </row>
    <row r="126" spans="1:63" x14ac:dyDescent="0.25">
      <c r="A126" s="68" t="s">
        <v>68</v>
      </c>
      <c r="B126" s="67"/>
      <c r="C126" s="65"/>
      <c r="D126" s="67"/>
      <c r="E126" s="65"/>
      <c r="F126" s="67"/>
      <c r="G126" s="65"/>
      <c r="H126" s="67"/>
      <c r="I126" s="65"/>
      <c r="J126" s="67"/>
      <c r="K126" s="65"/>
      <c r="L126" s="67"/>
      <c r="M126" s="65"/>
      <c r="N126" s="67"/>
      <c r="O126" s="65"/>
      <c r="P126" s="67"/>
      <c r="Q126" s="65"/>
      <c r="R126" s="67"/>
      <c r="S126" s="65"/>
      <c r="T126" s="67"/>
      <c r="U126" s="65"/>
      <c r="V126" s="67"/>
      <c r="W126" s="65"/>
      <c r="X126" s="67"/>
      <c r="Y126" s="65"/>
      <c r="Z126" s="67"/>
      <c r="AA126" s="65"/>
      <c r="AB126" s="67"/>
      <c r="AC126" s="65"/>
      <c r="AD126" s="67"/>
      <c r="AE126" s="65"/>
      <c r="AF126" s="67"/>
      <c r="AG126" s="65"/>
      <c r="AH126" s="67"/>
      <c r="AI126" s="65"/>
      <c r="AJ126" s="67"/>
      <c r="AK126" s="65"/>
      <c r="AL126" s="67"/>
      <c r="AM126" s="65"/>
      <c r="AN126" s="67"/>
      <c r="AO126" s="65"/>
      <c r="AP126" s="67"/>
      <c r="AQ126" s="65"/>
      <c r="AR126" s="67"/>
      <c r="AS126" s="65"/>
      <c r="AT126" s="67"/>
      <c r="AU126" s="65"/>
      <c r="AV126" s="67"/>
      <c r="AW126" s="65"/>
      <c r="AX126" s="67"/>
      <c r="AY126" s="65"/>
      <c r="AZ126" s="67"/>
      <c r="BA126" s="65"/>
      <c r="BB126" s="67"/>
      <c r="BC126" s="65"/>
      <c r="BD126" s="67"/>
      <c r="BE126" s="65"/>
      <c r="BF126" s="67"/>
      <c r="BG126" s="65"/>
      <c r="BH126" s="67"/>
      <c r="BI126" s="65"/>
      <c r="BJ126" s="67"/>
      <c r="BK126" s="65"/>
    </row>
    <row r="127" spans="1:63" x14ac:dyDescent="0.25">
      <c r="A127" s="40" t="s">
        <v>580</v>
      </c>
      <c r="B127" s="67">
        <v>3.0908713540753127E-3</v>
      </c>
      <c r="C127" s="65">
        <v>6352</v>
      </c>
      <c r="D127" s="67">
        <v>5.1342354832606945E-3</v>
      </c>
      <c r="E127" s="65">
        <v>2992</v>
      </c>
      <c r="F127" s="67">
        <v>1.1003617924627293E-3</v>
      </c>
      <c r="G127" s="65">
        <v>3360</v>
      </c>
      <c r="H127" s="67"/>
      <c r="I127" s="65"/>
      <c r="J127" s="67"/>
      <c r="K127" s="65"/>
      <c r="L127" s="67"/>
      <c r="M127" s="65"/>
      <c r="N127" s="67">
        <v>1.7030163247671172E-3</v>
      </c>
      <c r="O127" s="65">
        <v>1613</v>
      </c>
      <c r="P127" s="67">
        <v>3.8467736830118419E-3</v>
      </c>
      <c r="Q127" s="65">
        <v>4739</v>
      </c>
      <c r="R127" s="67"/>
      <c r="S127" s="65"/>
      <c r="T127" s="67"/>
      <c r="U127" s="65"/>
      <c r="V127" s="67"/>
      <c r="W127" s="65"/>
      <c r="X127" s="67">
        <v>3.1856834914161325E-3</v>
      </c>
      <c r="Y127" s="65">
        <v>4674</v>
      </c>
      <c r="Z127" s="67">
        <v>1.9209971428837905E-3</v>
      </c>
      <c r="AA127" s="65">
        <v>1678</v>
      </c>
      <c r="AB127" s="67"/>
      <c r="AC127" s="65"/>
      <c r="AD127" s="67"/>
      <c r="AE127" s="65"/>
      <c r="AF127" s="67">
        <v>0</v>
      </c>
      <c r="AG127" s="65">
        <v>99</v>
      </c>
      <c r="AH127" s="67">
        <v>3.1466489627917371E-3</v>
      </c>
      <c r="AI127" s="65">
        <v>6253</v>
      </c>
      <c r="AJ127" s="67"/>
      <c r="AK127" s="65"/>
      <c r="AL127" s="67"/>
      <c r="AM127" s="65"/>
      <c r="AN127" s="67">
        <v>2.357619341498674E-3</v>
      </c>
      <c r="AO127" s="65">
        <v>5300</v>
      </c>
      <c r="AP127" s="67">
        <v>8.5872280870980307E-3</v>
      </c>
      <c r="AQ127" s="65">
        <v>1052</v>
      </c>
      <c r="AR127" s="67">
        <v>3.0360767809457854E-3</v>
      </c>
      <c r="AS127" s="65">
        <v>4568</v>
      </c>
      <c r="AT127" s="67">
        <v>3.1785215631329614E-3</v>
      </c>
      <c r="AU127" s="65">
        <v>1784</v>
      </c>
      <c r="AV127" s="67"/>
      <c r="AW127" s="65"/>
      <c r="AX127" s="67"/>
      <c r="AY127" s="65"/>
      <c r="AZ127" s="67">
        <v>6.1791777453762608E-3</v>
      </c>
      <c r="BA127" s="65">
        <v>1672</v>
      </c>
      <c r="BB127" s="67">
        <v>1.2570259698493885E-3</v>
      </c>
      <c r="BC127" s="65">
        <v>2527</v>
      </c>
      <c r="BD127" s="67">
        <v>3.5956203287855954E-3</v>
      </c>
      <c r="BE127" s="65">
        <v>2153</v>
      </c>
      <c r="BF127" s="67"/>
      <c r="BG127" s="65"/>
      <c r="BH127" s="67"/>
      <c r="BI127" s="65"/>
      <c r="BJ127" s="67"/>
      <c r="BK127" s="65"/>
    </row>
    <row r="128" spans="1:63" x14ac:dyDescent="0.25">
      <c r="A128" s="40" t="s">
        <v>745</v>
      </c>
      <c r="B128" s="67">
        <v>1.2883481204793289E-3</v>
      </c>
      <c r="C128" s="65">
        <v>6352</v>
      </c>
      <c r="D128" s="67">
        <v>1.1890792264324175E-3</v>
      </c>
      <c r="E128" s="65">
        <v>2992</v>
      </c>
      <c r="F128" s="67">
        <v>1.3850492810550852E-3</v>
      </c>
      <c r="G128" s="65">
        <v>3360</v>
      </c>
      <c r="H128" s="67"/>
      <c r="I128" s="65"/>
      <c r="J128" s="67"/>
      <c r="K128" s="65"/>
      <c r="L128" s="67"/>
      <c r="M128" s="65"/>
      <c r="N128" s="67">
        <v>3.0269518358370495E-4</v>
      </c>
      <c r="O128" s="65">
        <v>1613</v>
      </c>
      <c r="P128" s="67">
        <v>1.8251890258971777E-3</v>
      </c>
      <c r="Q128" s="65">
        <v>4739</v>
      </c>
      <c r="R128" s="67"/>
      <c r="S128" s="65"/>
      <c r="T128" s="67"/>
      <c r="U128" s="65"/>
      <c r="V128" s="67"/>
      <c r="W128" s="65"/>
      <c r="X128" s="67">
        <v>9.8420675857679649E-4</v>
      </c>
      <c r="Y128" s="65">
        <v>4674</v>
      </c>
      <c r="Z128" s="67">
        <v>5.041107480469713E-3</v>
      </c>
      <c r="AA128" s="65">
        <v>1678</v>
      </c>
      <c r="AB128" s="67"/>
      <c r="AC128" s="65"/>
      <c r="AD128" s="67"/>
      <c r="AE128" s="65"/>
      <c r="AF128" s="67">
        <v>0</v>
      </c>
      <c r="AG128" s="65">
        <v>99</v>
      </c>
      <c r="AH128" s="67">
        <v>1.3115975440633574E-3</v>
      </c>
      <c r="AI128" s="65">
        <v>6253</v>
      </c>
      <c r="AJ128" s="67"/>
      <c r="AK128" s="65"/>
      <c r="AL128" s="67"/>
      <c r="AM128" s="65"/>
      <c r="AN128" s="67">
        <v>1.150982071834935E-3</v>
      </c>
      <c r="AO128" s="65">
        <v>5300</v>
      </c>
      <c r="AP128" s="67">
        <v>2.3180252211288574E-3</v>
      </c>
      <c r="AQ128" s="65">
        <v>1052</v>
      </c>
      <c r="AR128" s="67">
        <v>1.8302565827030041E-3</v>
      </c>
      <c r="AS128" s="65">
        <v>4568</v>
      </c>
      <c r="AT128" s="67">
        <v>4.2150333474247548E-4</v>
      </c>
      <c r="AU128" s="65">
        <v>1784</v>
      </c>
      <c r="AV128" s="67"/>
      <c r="AW128" s="65"/>
      <c r="AX128" s="67"/>
      <c r="AY128" s="65"/>
      <c r="AZ128" s="67">
        <v>3.0172301849030309E-3</v>
      </c>
      <c r="BA128" s="65">
        <v>1672</v>
      </c>
      <c r="BB128" s="67">
        <v>1.4289043205300159E-3</v>
      </c>
      <c r="BC128" s="65">
        <v>2527</v>
      </c>
      <c r="BD128" s="67">
        <v>5.8511569894302681E-4</v>
      </c>
      <c r="BE128" s="65">
        <v>2153</v>
      </c>
      <c r="BF128" s="67"/>
      <c r="BG128" s="65"/>
      <c r="BH128" s="67"/>
      <c r="BI128" s="65"/>
      <c r="BJ128" s="67"/>
      <c r="BK128" s="65"/>
    </row>
    <row r="129" spans="1:63" x14ac:dyDescent="0.25">
      <c r="A129" s="40" t="s">
        <v>740</v>
      </c>
      <c r="B129" s="67">
        <v>4.3792194745546423E-3</v>
      </c>
      <c r="C129" s="65">
        <v>6352</v>
      </c>
      <c r="D129" s="67">
        <v>6.3233147096931125E-3</v>
      </c>
      <c r="E129" s="65">
        <v>2992</v>
      </c>
      <c r="F129" s="67">
        <v>2.4854110735178145E-3</v>
      </c>
      <c r="G129" s="65">
        <v>3360</v>
      </c>
      <c r="H129" s="67"/>
      <c r="I129" s="65"/>
      <c r="J129" s="67"/>
      <c r="K129" s="65"/>
      <c r="L129" s="67"/>
      <c r="M129" s="65"/>
      <c r="N129" s="67">
        <v>2.0057115083508218E-3</v>
      </c>
      <c r="O129" s="65">
        <v>1613</v>
      </c>
      <c r="P129" s="67">
        <v>5.6719627089090192E-3</v>
      </c>
      <c r="Q129" s="65">
        <v>4739</v>
      </c>
      <c r="R129" s="67"/>
      <c r="S129" s="65"/>
      <c r="T129" s="67"/>
      <c r="U129" s="65"/>
      <c r="V129" s="67"/>
      <c r="W129" s="65"/>
      <c r="X129" s="67">
        <v>4.1698902499929299E-3</v>
      </c>
      <c r="Y129" s="65">
        <v>4674</v>
      </c>
      <c r="Z129" s="67">
        <v>6.9621046233535053E-3</v>
      </c>
      <c r="AA129" s="65">
        <v>1678</v>
      </c>
      <c r="AB129" s="67"/>
      <c r="AC129" s="65"/>
      <c r="AD129" s="67"/>
      <c r="AE129" s="65"/>
      <c r="AF129" s="67">
        <v>0</v>
      </c>
      <c r="AG129" s="65">
        <v>99</v>
      </c>
      <c r="AH129" s="67">
        <v>4.4582465068550951E-3</v>
      </c>
      <c r="AI129" s="65">
        <v>6253</v>
      </c>
      <c r="AJ129" s="67"/>
      <c r="AK129" s="65"/>
      <c r="AL129" s="67"/>
      <c r="AM129" s="65"/>
      <c r="AN129" s="67">
        <v>3.5086014133336087E-3</v>
      </c>
      <c r="AO129" s="65">
        <v>5300</v>
      </c>
      <c r="AP129" s="67">
        <v>1.090525330822689E-2</v>
      </c>
      <c r="AQ129" s="65">
        <v>1052</v>
      </c>
      <c r="AR129" s="67">
        <v>4.8663333636487912E-3</v>
      </c>
      <c r="AS129" s="65">
        <v>4568</v>
      </c>
      <c r="AT129" s="67">
        <v>3.600024897875437E-3</v>
      </c>
      <c r="AU129" s="65">
        <v>1784</v>
      </c>
      <c r="AV129" s="67"/>
      <c r="AW129" s="65"/>
      <c r="AX129" s="67"/>
      <c r="AY129" s="65"/>
      <c r="AZ129" s="67">
        <v>9.1964079302792896E-3</v>
      </c>
      <c r="BA129" s="65">
        <v>1672</v>
      </c>
      <c r="BB129" s="67">
        <v>2.6859302903794046E-3</v>
      </c>
      <c r="BC129" s="65">
        <v>2527</v>
      </c>
      <c r="BD129" s="67">
        <v>4.1807360277286224E-3</v>
      </c>
      <c r="BE129" s="65">
        <v>2153</v>
      </c>
      <c r="BF129" s="67"/>
      <c r="BG129" s="65"/>
      <c r="BH129" s="67"/>
      <c r="BI129" s="65"/>
      <c r="BJ129" s="67"/>
      <c r="BK129" s="65"/>
    </row>
    <row r="130" spans="1:63" x14ac:dyDescent="0.25">
      <c r="A130" s="64" t="s">
        <v>629</v>
      </c>
      <c r="B130" s="67"/>
      <c r="C130" s="65"/>
      <c r="D130" s="67"/>
      <c r="E130" s="65"/>
      <c r="F130" s="67"/>
      <c r="G130" s="65"/>
      <c r="H130" s="67"/>
      <c r="I130" s="65"/>
      <c r="J130" s="67"/>
      <c r="K130" s="65"/>
      <c r="L130" s="67"/>
      <c r="M130" s="65"/>
      <c r="N130" s="67"/>
      <c r="O130" s="65"/>
      <c r="P130" s="67"/>
      <c r="Q130" s="65"/>
      <c r="R130" s="67"/>
      <c r="S130" s="65"/>
      <c r="T130" s="67"/>
      <c r="U130" s="65"/>
      <c r="V130" s="67"/>
      <c r="W130" s="65"/>
      <c r="X130" s="67"/>
      <c r="Y130" s="65"/>
      <c r="Z130" s="67"/>
      <c r="AA130" s="65"/>
      <c r="AB130" s="67"/>
      <c r="AC130" s="65"/>
      <c r="AD130" s="67"/>
      <c r="AE130" s="65"/>
      <c r="AF130" s="67"/>
      <c r="AG130" s="65"/>
      <c r="AH130" s="67"/>
      <c r="AI130" s="65"/>
      <c r="AJ130" s="67"/>
      <c r="AK130" s="65"/>
      <c r="AL130" s="67"/>
      <c r="AM130" s="65"/>
      <c r="AN130" s="67"/>
      <c r="AO130" s="65"/>
      <c r="AP130" s="67"/>
      <c r="AQ130" s="65"/>
      <c r="AR130" s="67"/>
      <c r="AS130" s="65"/>
      <c r="AT130" s="67"/>
      <c r="AU130" s="65"/>
      <c r="AV130" s="67"/>
      <c r="AW130" s="65"/>
      <c r="AX130" s="67"/>
      <c r="AY130" s="65"/>
      <c r="AZ130" s="67"/>
      <c r="BA130" s="65"/>
      <c r="BB130" s="67"/>
      <c r="BC130" s="65"/>
      <c r="BD130" s="67"/>
      <c r="BE130" s="65"/>
      <c r="BF130" s="67"/>
      <c r="BG130" s="65"/>
      <c r="BH130" s="67"/>
      <c r="BI130" s="65"/>
      <c r="BJ130" s="67"/>
      <c r="BK130" s="65"/>
    </row>
    <row r="131" spans="1:63" x14ac:dyDescent="0.25">
      <c r="A131" s="68" t="s">
        <v>68</v>
      </c>
      <c r="B131" s="67"/>
      <c r="C131" s="65"/>
      <c r="D131" s="67"/>
      <c r="E131" s="65"/>
      <c r="F131" s="67"/>
      <c r="G131" s="65"/>
      <c r="H131" s="67"/>
      <c r="I131" s="65"/>
      <c r="J131" s="67"/>
      <c r="K131" s="65"/>
      <c r="L131" s="67"/>
      <c r="M131" s="65"/>
      <c r="N131" s="67"/>
      <c r="O131" s="65"/>
      <c r="P131" s="67"/>
      <c r="Q131" s="65"/>
      <c r="R131" s="67"/>
      <c r="S131" s="65"/>
      <c r="T131" s="67"/>
      <c r="U131" s="65"/>
      <c r="V131" s="67"/>
      <c r="W131" s="65"/>
      <c r="X131" s="67"/>
      <c r="Y131" s="65"/>
      <c r="Z131" s="67"/>
      <c r="AA131" s="65"/>
      <c r="AB131" s="67"/>
      <c r="AC131" s="65"/>
      <c r="AD131" s="67"/>
      <c r="AE131" s="65"/>
      <c r="AF131" s="67"/>
      <c r="AG131" s="65"/>
      <c r="AH131" s="67"/>
      <c r="AI131" s="65"/>
      <c r="AJ131" s="67"/>
      <c r="AK131" s="65"/>
      <c r="AL131" s="67"/>
      <c r="AM131" s="65"/>
      <c r="AN131" s="67"/>
      <c r="AO131" s="65"/>
      <c r="AP131" s="67"/>
      <c r="AQ131" s="65"/>
      <c r="AR131" s="67"/>
      <c r="AS131" s="65"/>
      <c r="AT131" s="67"/>
      <c r="AU131" s="65"/>
      <c r="AV131" s="67"/>
      <c r="AW131" s="65"/>
      <c r="AX131" s="67"/>
      <c r="AY131" s="65"/>
      <c r="AZ131" s="67"/>
      <c r="BA131" s="65"/>
      <c r="BB131" s="67"/>
      <c r="BC131" s="65"/>
      <c r="BD131" s="67"/>
      <c r="BE131" s="65"/>
      <c r="BF131" s="67"/>
      <c r="BG131" s="65"/>
      <c r="BH131" s="67"/>
      <c r="BI131" s="65"/>
      <c r="BJ131" s="67"/>
      <c r="BK131" s="65"/>
    </row>
    <row r="132" spans="1:63" x14ac:dyDescent="0.25">
      <c r="A132" s="40" t="s">
        <v>580</v>
      </c>
      <c r="B132" s="67">
        <v>2.3661433849332777E-2</v>
      </c>
      <c r="C132" s="65">
        <v>3000</v>
      </c>
      <c r="D132" s="67">
        <v>2.5961110391292994E-2</v>
      </c>
      <c r="E132" s="65">
        <v>1942</v>
      </c>
      <c r="F132" s="67">
        <v>2.1040793409151794E-2</v>
      </c>
      <c r="G132" s="65">
        <v>1058</v>
      </c>
      <c r="H132" s="67"/>
      <c r="I132" s="65"/>
      <c r="J132" s="67"/>
      <c r="K132" s="65"/>
      <c r="L132" s="67"/>
      <c r="M132" s="65"/>
      <c r="N132" s="67">
        <v>2.7623713083082511E-2</v>
      </c>
      <c r="O132" s="65">
        <v>295</v>
      </c>
      <c r="P132" s="67">
        <v>2.3215895526272467E-2</v>
      </c>
      <c r="Q132" s="65">
        <v>2705</v>
      </c>
      <c r="R132" s="67"/>
      <c r="S132" s="65"/>
      <c r="T132" s="67"/>
      <c r="U132" s="65"/>
      <c r="V132" s="67"/>
      <c r="W132" s="65"/>
      <c r="X132" s="67">
        <v>2.6018051076891653E-2</v>
      </c>
      <c r="Y132" s="65">
        <v>2349</v>
      </c>
      <c r="Z132" s="67">
        <v>1.5271716982712284E-2</v>
      </c>
      <c r="AA132" s="65">
        <v>651</v>
      </c>
      <c r="AB132" s="67"/>
      <c r="AC132" s="65"/>
      <c r="AD132" s="67"/>
      <c r="AE132" s="65"/>
      <c r="AF132" s="67">
        <v>2.8129135830014192E-2</v>
      </c>
      <c r="AG132" s="65">
        <v>1631</v>
      </c>
      <c r="AH132" s="67">
        <v>1.8289318368761898E-2</v>
      </c>
      <c r="AI132" s="65">
        <v>1369</v>
      </c>
      <c r="AJ132" s="67"/>
      <c r="AK132" s="65"/>
      <c r="AL132" s="67"/>
      <c r="AM132" s="65"/>
      <c r="AN132" s="67">
        <v>2.4846878643120483E-2</v>
      </c>
      <c r="AO132" s="65">
        <v>2716</v>
      </c>
      <c r="AP132" s="67">
        <v>1.3619312244873687E-2</v>
      </c>
      <c r="AQ132" s="65">
        <v>284</v>
      </c>
      <c r="AR132" s="67">
        <v>2.4082045767752032E-2</v>
      </c>
      <c r="AS132" s="65">
        <v>2190</v>
      </c>
      <c r="AT132" s="67">
        <v>2.2360872134735314E-2</v>
      </c>
      <c r="AU132" s="65">
        <v>810</v>
      </c>
      <c r="AV132" s="67"/>
      <c r="AW132" s="65"/>
      <c r="AX132" s="67"/>
      <c r="AY132" s="65"/>
      <c r="AZ132" s="67">
        <v>2.3391092050446413E-2</v>
      </c>
      <c r="BA132" s="65">
        <v>1208</v>
      </c>
      <c r="BB132" s="67">
        <v>2.5459550911783046E-2</v>
      </c>
      <c r="BC132" s="65">
        <v>1145</v>
      </c>
      <c r="BD132" s="67">
        <v>2.1115639508965507E-2</v>
      </c>
      <c r="BE132" s="65">
        <v>647</v>
      </c>
      <c r="BF132" s="67"/>
      <c r="BG132" s="65"/>
      <c r="BH132" s="67"/>
      <c r="BI132" s="65"/>
      <c r="BJ132" s="67"/>
      <c r="BK132" s="65"/>
    </row>
    <row r="133" spans="1:63" x14ac:dyDescent="0.25">
      <c r="A133" s="40" t="s">
        <v>0</v>
      </c>
      <c r="B133" s="67">
        <v>4.9599818607448058E-3</v>
      </c>
      <c r="C133" s="65">
        <v>3000</v>
      </c>
      <c r="D133" s="67">
        <v>4.7397989245880484E-3</v>
      </c>
      <c r="E133" s="65">
        <v>1942</v>
      </c>
      <c r="F133" s="67">
        <v>5.2108955419524457E-3</v>
      </c>
      <c r="G133" s="65">
        <v>1058</v>
      </c>
      <c r="H133" s="67"/>
      <c r="I133" s="65"/>
      <c r="J133" s="67"/>
      <c r="K133" s="65"/>
      <c r="L133" s="67"/>
      <c r="M133" s="65"/>
      <c r="N133" s="67">
        <v>1.580153736349019E-2</v>
      </c>
      <c r="O133" s="65">
        <v>295</v>
      </c>
      <c r="P133" s="67">
        <v>3.7409036047463527E-3</v>
      </c>
      <c r="Q133" s="65">
        <v>2705</v>
      </c>
      <c r="R133" s="67"/>
      <c r="S133" s="65"/>
      <c r="T133" s="67"/>
      <c r="U133" s="65"/>
      <c r="V133" s="67"/>
      <c r="W133" s="65"/>
      <c r="X133" s="67">
        <v>6.3532086986987941E-3</v>
      </c>
      <c r="Y133" s="65">
        <v>2349</v>
      </c>
      <c r="Z133" s="67">
        <v>0</v>
      </c>
      <c r="AA133" s="65">
        <v>651</v>
      </c>
      <c r="AB133" s="67"/>
      <c r="AC133" s="65"/>
      <c r="AD133" s="67"/>
      <c r="AE133" s="65"/>
      <c r="AF133" s="67">
        <v>5.7422813202678427E-3</v>
      </c>
      <c r="AG133" s="65">
        <v>1631</v>
      </c>
      <c r="AH133" s="67">
        <v>4.0193186170642062E-3</v>
      </c>
      <c r="AI133" s="65">
        <v>1369</v>
      </c>
      <c r="AJ133" s="67"/>
      <c r="AK133" s="65"/>
      <c r="AL133" s="67"/>
      <c r="AM133" s="65"/>
      <c r="AN133" s="67">
        <v>5.3429523231450938E-3</v>
      </c>
      <c r="AO133" s="65">
        <v>2716</v>
      </c>
      <c r="AP133" s="67">
        <v>1.7157684022238481E-3</v>
      </c>
      <c r="AQ133" s="65">
        <v>284</v>
      </c>
      <c r="AR133" s="67">
        <v>4.9462242763954681E-3</v>
      </c>
      <c r="AS133" s="65">
        <v>2190</v>
      </c>
      <c r="AT133" s="67">
        <v>5.0025212817800232E-3</v>
      </c>
      <c r="AU133" s="65">
        <v>810</v>
      </c>
      <c r="AV133" s="67"/>
      <c r="AW133" s="65"/>
      <c r="AX133" s="67"/>
      <c r="AY133" s="65"/>
      <c r="AZ133" s="67">
        <v>1.1940712614382648E-3</v>
      </c>
      <c r="BA133" s="65">
        <v>1208</v>
      </c>
      <c r="BB133" s="67">
        <v>9.7839735029392246E-3</v>
      </c>
      <c r="BC133" s="65">
        <v>1145</v>
      </c>
      <c r="BD133" s="67">
        <v>3.6692377828072284E-3</v>
      </c>
      <c r="BE133" s="65">
        <v>647</v>
      </c>
      <c r="BF133" s="67"/>
      <c r="BG133" s="65"/>
      <c r="BH133" s="67"/>
      <c r="BI133" s="65"/>
      <c r="BJ133" s="67"/>
      <c r="BK133" s="65"/>
    </row>
    <row r="134" spans="1:63" x14ac:dyDescent="0.25">
      <c r="A134" s="40" t="s">
        <v>740</v>
      </c>
      <c r="B134" s="67">
        <v>2.8621415710077563E-2</v>
      </c>
      <c r="C134" s="65">
        <v>3000</v>
      </c>
      <c r="D134" s="67">
        <v>3.0700909315881042E-2</v>
      </c>
      <c r="E134" s="65">
        <v>1942</v>
      </c>
      <c r="F134" s="67">
        <v>2.6251688951104232E-2</v>
      </c>
      <c r="G134" s="65">
        <v>1058</v>
      </c>
      <c r="H134" s="67"/>
      <c r="I134" s="65"/>
      <c r="J134" s="67"/>
      <c r="K134" s="65"/>
      <c r="L134" s="67"/>
      <c r="M134" s="65"/>
      <c r="N134" s="67">
        <v>4.3425250446572701E-2</v>
      </c>
      <c r="O134" s="65">
        <v>295</v>
      </c>
      <c r="P134" s="67">
        <v>2.6956799131018814E-2</v>
      </c>
      <c r="Q134" s="65">
        <v>2705</v>
      </c>
      <c r="R134" s="67"/>
      <c r="S134" s="65"/>
      <c r="T134" s="67"/>
      <c r="U134" s="65"/>
      <c r="V134" s="67"/>
      <c r="W134" s="65"/>
      <c r="X134" s="67">
        <v>3.2371259775590432E-2</v>
      </c>
      <c r="Y134" s="65">
        <v>2349</v>
      </c>
      <c r="Z134" s="67">
        <v>1.5271716982712284E-2</v>
      </c>
      <c r="AA134" s="65">
        <v>651</v>
      </c>
      <c r="AB134" s="67"/>
      <c r="AC134" s="65"/>
      <c r="AD134" s="67"/>
      <c r="AE134" s="65"/>
      <c r="AF134" s="67">
        <v>3.3871417150282038E-2</v>
      </c>
      <c r="AG134" s="65">
        <v>1631</v>
      </c>
      <c r="AH134" s="67">
        <v>2.2308636985826101E-2</v>
      </c>
      <c r="AI134" s="65">
        <v>1369</v>
      </c>
      <c r="AJ134" s="67"/>
      <c r="AK134" s="65"/>
      <c r="AL134" s="67"/>
      <c r="AM134" s="65"/>
      <c r="AN134" s="67">
        <v>3.0189830966265558E-2</v>
      </c>
      <c r="AO134" s="65">
        <v>2716</v>
      </c>
      <c r="AP134" s="67">
        <v>1.5335080647097534E-2</v>
      </c>
      <c r="AQ134" s="65">
        <v>284</v>
      </c>
      <c r="AR134" s="67">
        <v>2.9028270044147493E-2</v>
      </c>
      <c r="AS134" s="65">
        <v>2190</v>
      </c>
      <c r="AT134" s="67">
        <v>2.7363393416515336E-2</v>
      </c>
      <c r="AU134" s="65">
        <v>810</v>
      </c>
      <c r="AV134" s="67"/>
      <c r="AW134" s="65"/>
      <c r="AX134" s="67"/>
      <c r="AY134" s="65"/>
      <c r="AZ134" s="67">
        <v>2.4585163311884681E-2</v>
      </c>
      <c r="BA134" s="65">
        <v>1208</v>
      </c>
      <c r="BB134" s="67">
        <v>3.5243524414722255E-2</v>
      </c>
      <c r="BC134" s="65">
        <v>1145</v>
      </c>
      <c r="BD134" s="67">
        <v>2.4784877291772735E-2</v>
      </c>
      <c r="BE134" s="65">
        <v>647</v>
      </c>
      <c r="BF134" s="67"/>
      <c r="BG134" s="65"/>
      <c r="BH134" s="67"/>
      <c r="BI134" s="65"/>
      <c r="BJ134" s="67"/>
      <c r="BK134" s="65"/>
    </row>
    <row r="135" spans="1:63" x14ac:dyDescent="0.25">
      <c r="A135" s="68" t="s">
        <v>65</v>
      </c>
      <c r="B135" s="67"/>
      <c r="C135" s="65"/>
      <c r="D135" s="67"/>
      <c r="E135" s="65"/>
      <c r="F135" s="67"/>
      <c r="G135" s="65"/>
      <c r="H135" s="67"/>
      <c r="I135" s="65"/>
      <c r="J135" s="67"/>
      <c r="K135" s="65"/>
      <c r="L135" s="67"/>
      <c r="M135" s="65"/>
      <c r="N135" s="67"/>
      <c r="O135" s="65"/>
      <c r="P135" s="67"/>
      <c r="Q135" s="65"/>
      <c r="R135" s="67"/>
      <c r="S135" s="65"/>
      <c r="T135" s="67"/>
      <c r="U135" s="65"/>
      <c r="V135" s="67"/>
      <c r="W135" s="65"/>
      <c r="X135" s="67"/>
      <c r="Y135" s="65"/>
      <c r="Z135" s="67"/>
      <c r="AA135" s="65"/>
      <c r="AB135" s="67"/>
      <c r="AC135" s="65"/>
      <c r="AD135" s="67"/>
      <c r="AE135" s="65"/>
      <c r="AF135" s="67"/>
      <c r="AG135" s="65"/>
      <c r="AH135" s="67"/>
      <c r="AI135" s="65"/>
      <c r="AJ135" s="67"/>
      <c r="AK135" s="65"/>
      <c r="AL135" s="67"/>
      <c r="AM135" s="65"/>
      <c r="AN135" s="67"/>
      <c r="AO135" s="65"/>
      <c r="AP135" s="67"/>
      <c r="AQ135" s="65"/>
      <c r="AR135" s="67"/>
      <c r="AS135" s="65"/>
      <c r="AT135" s="67"/>
      <c r="AU135" s="65"/>
      <c r="AV135" s="67"/>
      <c r="AW135" s="65"/>
      <c r="AX135" s="67"/>
      <c r="AY135" s="65"/>
      <c r="AZ135" s="67"/>
      <c r="BA135" s="65"/>
      <c r="BB135" s="67"/>
      <c r="BC135" s="65"/>
      <c r="BD135" s="67"/>
      <c r="BE135" s="65"/>
      <c r="BF135" s="67"/>
      <c r="BG135" s="65"/>
      <c r="BH135" s="67"/>
      <c r="BI135" s="65"/>
      <c r="BJ135" s="67"/>
      <c r="BK135" s="65"/>
    </row>
    <row r="136" spans="1:63" x14ac:dyDescent="0.25">
      <c r="A136" s="40" t="s">
        <v>0</v>
      </c>
      <c r="B136" s="67">
        <v>5.6974496158979308E-2</v>
      </c>
      <c r="C136" s="65">
        <v>3361</v>
      </c>
      <c r="D136" s="67">
        <v>5.9580061769507565E-2</v>
      </c>
      <c r="E136" s="65">
        <v>1929</v>
      </c>
      <c r="F136" s="67">
        <v>5.4103470340867564E-2</v>
      </c>
      <c r="G136" s="65">
        <v>1432</v>
      </c>
      <c r="H136" s="67"/>
      <c r="I136" s="65"/>
      <c r="J136" s="67"/>
      <c r="K136" s="65"/>
      <c r="L136" s="67"/>
      <c r="M136" s="65"/>
      <c r="N136" s="67">
        <v>8.7705989561515582E-2</v>
      </c>
      <c r="O136" s="65">
        <v>308</v>
      </c>
      <c r="P136" s="67">
        <v>5.4890176086888065E-2</v>
      </c>
      <c r="Q136" s="65">
        <v>2971</v>
      </c>
      <c r="R136" s="67"/>
      <c r="S136" s="65"/>
      <c r="T136" s="67"/>
      <c r="U136" s="65"/>
      <c r="V136" s="67"/>
      <c r="W136" s="65"/>
      <c r="X136" s="67">
        <v>6.3618616407360509E-2</v>
      </c>
      <c r="Y136" s="65">
        <v>2653</v>
      </c>
      <c r="Z136" s="67">
        <v>3.145070136595584E-2</v>
      </c>
      <c r="AA136" s="65">
        <v>704</v>
      </c>
      <c r="AB136" s="67"/>
      <c r="AC136" s="65"/>
      <c r="AD136" s="67"/>
      <c r="AE136" s="65"/>
      <c r="AF136" s="67">
        <v>8.4672532001145093E-2</v>
      </c>
      <c r="AG136" s="65">
        <v>1456</v>
      </c>
      <c r="AH136" s="67">
        <v>3.414003160271379E-2</v>
      </c>
      <c r="AI136" s="65">
        <v>1890</v>
      </c>
      <c r="AJ136" s="67"/>
      <c r="AK136" s="65"/>
      <c r="AL136" s="67"/>
      <c r="AM136" s="65"/>
      <c r="AN136" s="67"/>
      <c r="AO136" s="65"/>
      <c r="AP136" s="67"/>
      <c r="AQ136" s="65"/>
      <c r="AR136" s="67">
        <v>5.8788480095506704E-2</v>
      </c>
      <c r="AS136" s="65">
        <v>2520</v>
      </c>
      <c r="AT136" s="67">
        <v>4.9277856297329975E-2</v>
      </c>
      <c r="AU136" s="65">
        <v>841</v>
      </c>
      <c r="AV136" s="67"/>
      <c r="AW136" s="65"/>
      <c r="AX136" s="67"/>
      <c r="AY136" s="65"/>
      <c r="AZ136" s="67"/>
      <c r="BA136" s="65"/>
      <c r="BB136" s="67"/>
      <c r="BC136" s="65"/>
      <c r="BD136" s="67"/>
      <c r="BE136" s="65"/>
      <c r="BF136" s="67"/>
      <c r="BG136" s="65"/>
      <c r="BH136" s="67"/>
      <c r="BI136" s="65"/>
      <c r="BJ136" s="67"/>
      <c r="BK136" s="65"/>
    </row>
    <row r="137" spans="1:63" x14ac:dyDescent="0.25">
      <c r="A137" s="63" t="s">
        <v>234</v>
      </c>
      <c r="B137" s="67"/>
      <c r="C137" s="65"/>
      <c r="D137" s="67"/>
      <c r="E137" s="65"/>
      <c r="F137" s="67"/>
      <c r="G137" s="65"/>
      <c r="H137" s="67"/>
      <c r="I137" s="65"/>
      <c r="J137" s="67"/>
      <c r="K137" s="65"/>
      <c r="L137" s="67"/>
      <c r="M137" s="65"/>
      <c r="N137" s="67"/>
      <c r="O137" s="65"/>
      <c r="P137" s="67"/>
      <c r="Q137" s="65"/>
      <c r="R137" s="67"/>
      <c r="S137" s="65"/>
      <c r="T137" s="67"/>
      <c r="U137" s="65"/>
      <c r="V137" s="67"/>
      <c r="W137" s="65"/>
      <c r="X137" s="67"/>
      <c r="Y137" s="65"/>
      <c r="Z137" s="67"/>
      <c r="AA137" s="65"/>
      <c r="AB137" s="67"/>
      <c r="AC137" s="65"/>
      <c r="AD137" s="67"/>
      <c r="AE137" s="65"/>
      <c r="AF137" s="67"/>
      <c r="AG137" s="65"/>
      <c r="AH137" s="67"/>
      <c r="AI137" s="65"/>
      <c r="AJ137" s="67"/>
      <c r="AK137" s="65"/>
      <c r="AL137" s="67"/>
      <c r="AM137" s="65"/>
      <c r="AN137" s="67"/>
      <c r="AO137" s="65"/>
      <c r="AP137" s="67"/>
      <c r="AQ137" s="65"/>
      <c r="AR137" s="67"/>
      <c r="AS137" s="65"/>
      <c r="AT137" s="67"/>
      <c r="AU137" s="65"/>
      <c r="AV137" s="67"/>
      <c r="AW137" s="65"/>
      <c r="AX137" s="67"/>
      <c r="AY137" s="65"/>
      <c r="AZ137" s="67"/>
      <c r="BA137" s="65"/>
      <c r="BB137" s="67"/>
      <c r="BC137" s="65"/>
      <c r="BD137" s="67"/>
      <c r="BE137" s="65"/>
      <c r="BF137" s="67"/>
      <c r="BG137" s="65"/>
      <c r="BH137" s="67"/>
      <c r="BI137" s="65"/>
      <c r="BJ137" s="67"/>
      <c r="BK137" s="65"/>
    </row>
    <row r="138" spans="1:63" x14ac:dyDescent="0.25">
      <c r="A138" s="64" t="s">
        <v>424</v>
      </c>
      <c r="B138" s="67"/>
      <c r="C138" s="65"/>
      <c r="D138" s="67"/>
      <c r="E138" s="65"/>
      <c r="F138" s="67"/>
      <c r="G138" s="65"/>
      <c r="H138" s="67"/>
      <c r="I138" s="65"/>
      <c r="J138" s="67"/>
      <c r="K138" s="65"/>
      <c r="L138" s="67"/>
      <c r="M138" s="65"/>
      <c r="N138" s="67"/>
      <c r="O138" s="65"/>
      <c r="P138" s="67"/>
      <c r="Q138" s="65"/>
      <c r="R138" s="67"/>
      <c r="S138" s="65"/>
      <c r="T138" s="67"/>
      <c r="U138" s="65"/>
      <c r="V138" s="67"/>
      <c r="W138" s="65"/>
      <c r="X138" s="67"/>
      <c r="Y138" s="65"/>
      <c r="Z138" s="67"/>
      <c r="AA138" s="65"/>
      <c r="AB138" s="67"/>
      <c r="AC138" s="65"/>
      <c r="AD138" s="67"/>
      <c r="AE138" s="65"/>
      <c r="AF138" s="67"/>
      <c r="AG138" s="65"/>
      <c r="AH138" s="67"/>
      <c r="AI138" s="65"/>
      <c r="AJ138" s="67"/>
      <c r="AK138" s="65"/>
      <c r="AL138" s="67"/>
      <c r="AM138" s="65"/>
      <c r="AN138" s="67"/>
      <c r="AO138" s="65"/>
      <c r="AP138" s="67"/>
      <c r="AQ138" s="65"/>
      <c r="AR138" s="67"/>
      <c r="AS138" s="65"/>
      <c r="AT138" s="67"/>
      <c r="AU138" s="65"/>
      <c r="AV138" s="67"/>
      <c r="AW138" s="65"/>
      <c r="AX138" s="67"/>
      <c r="AY138" s="65"/>
      <c r="AZ138" s="67"/>
      <c r="BA138" s="65"/>
      <c r="BB138" s="67"/>
      <c r="BC138" s="65"/>
      <c r="BD138" s="67"/>
      <c r="BE138" s="65"/>
      <c r="BF138" s="67"/>
      <c r="BG138" s="65"/>
      <c r="BH138" s="67"/>
      <c r="BI138" s="65"/>
      <c r="BJ138" s="67"/>
      <c r="BK138" s="65"/>
    </row>
    <row r="139" spans="1:63" x14ac:dyDescent="0.25">
      <c r="A139" s="68" t="s">
        <v>68</v>
      </c>
      <c r="B139" s="67"/>
      <c r="C139" s="65"/>
      <c r="D139" s="67"/>
      <c r="E139" s="65"/>
      <c r="F139" s="67"/>
      <c r="G139" s="65"/>
      <c r="H139" s="67"/>
      <c r="I139" s="65"/>
      <c r="J139" s="67"/>
      <c r="K139" s="65"/>
      <c r="L139" s="67"/>
      <c r="M139" s="65"/>
      <c r="N139" s="67"/>
      <c r="O139" s="65"/>
      <c r="P139" s="67"/>
      <c r="Q139" s="65"/>
      <c r="R139" s="67"/>
      <c r="S139" s="65"/>
      <c r="T139" s="67"/>
      <c r="U139" s="65"/>
      <c r="V139" s="67"/>
      <c r="W139" s="65"/>
      <c r="X139" s="67"/>
      <c r="Y139" s="65"/>
      <c r="Z139" s="67"/>
      <c r="AA139" s="65"/>
      <c r="AB139" s="67"/>
      <c r="AC139" s="65"/>
      <c r="AD139" s="67"/>
      <c r="AE139" s="65"/>
      <c r="AF139" s="67"/>
      <c r="AG139" s="65"/>
      <c r="AH139" s="67"/>
      <c r="AI139" s="65"/>
      <c r="AJ139" s="67"/>
      <c r="AK139" s="65"/>
      <c r="AL139" s="67"/>
      <c r="AM139" s="65"/>
      <c r="AN139" s="67"/>
      <c r="AO139" s="65"/>
      <c r="AP139" s="67"/>
      <c r="AQ139" s="65"/>
      <c r="AR139" s="67"/>
      <c r="AS139" s="65"/>
      <c r="AT139" s="67"/>
      <c r="AU139" s="65"/>
      <c r="AV139" s="67"/>
      <c r="AW139" s="65"/>
      <c r="AX139" s="67"/>
      <c r="AY139" s="65"/>
      <c r="AZ139" s="67"/>
      <c r="BA139" s="65"/>
      <c r="BB139" s="67"/>
      <c r="BC139" s="65"/>
      <c r="BD139" s="67"/>
      <c r="BE139" s="65"/>
      <c r="BF139" s="67"/>
      <c r="BG139" s="65"/>
      <c r="BH139" s="67"/>
      <c r="BI139" s="65"/>
      <c r="BJ139" s="67"/>
      <c r="BK139" s="65"/>
    </row>
    <row r="140" spans="1:63" x14ac:dyDescent="0.25">
      <c r="A140" s="40" t="s">
        <v>69</v>
      </c>
      <c r="B140" s="67">
        <v>2.7361936085570897E-2</v>
      </c>
      <c r="C140" s="65">
        <v>3029</v>
      </c>
      <c r="D140" s="67">
        <v>3.0467596433990021E-2</v>
      </c>
      <c r="E140" s="65">
        <v>1818</v>
      </c>
      <c r="F140" s="67">
        <v>2.3947814256454522E-2</v>
      </c>
      <c r="G140" s="65">
        <v>1211</v>
      </c>
      <c r="H140" s="67"/>
      <c r="I140" s="65"/>
      <c r="J140" s="67"/>
      <c r="K140" s="65"/>
      <c r="L140" s="67"/>
      <c r="M140" s="65"/>
      <c r="N140" s="67">
        <v>1.6116393652574026E-2</v>
      </c>
      <c r="O140" s="65">
        <v>285</v>
      </c>
      <c r="P140" s="67">
        <v>2.8556764800388289E-2</v>
      </c>
      <c r="Q140" s="65">
        <v>2744</v>
      </c>
      <c r="R140" s="67"/>
      <c r="S140" s="65"/>
      <c r="T140" s="67"/>
      <c r="U140" s="65"/>
      <c r="V140" s="67"/>
      <c r="W140" s="65"/>
      <c r="X140" s="67">
        <v>3.0508436661749089E-2</v>
      </c>
      <c r="Y140" s="65">
        <v>2682</v>
      </c>
      <c r="Z140" s="67">
        <v>3.8032601089588998E-3</v>
      </c>
      <c r="AA140" s="65">
        <v>347</v>
      </c>
      <c r="AB140" s="67"/>
      <c r="AC140" s="65"/>
      <c r="AD140" s="67"/>
      <c r="AE140" s="65"/>
      <c r="AF140" s="67">
        <v>3.3494867920474659E-2</v>
      </c>
      <c r="AG140" s="65">
        <v>1835</v>
      </c>
      <c r="AH140" s="67">
        <v>1.7695211459727789E-2</v>
      </c>
      <c r="AI140" s="65">
        <v>1194</v>
      </c>
      <c r="AJ140" s="67"/>
      <c r="AK140" s="65"/>
      <c r="AL140" s="67"/>
      <c r="AM140" s="65"/>
      <c r="AN140" s="67">
        <v>2.9944621094440887E-2</v>
      </c>
      <c r="AO140" s="65">
        <v>2691</v>
      </c>
      <c r="AP140" s="67">
        <v>8.8476195912698136E-3</v>
      </c>
      <c r="AQ140" s="65">
        <v>338</v>
      </c>
      <c r="AR140" s="67">
        <v>3.0612520822067585E-2</v>
      </c>
      <c r="AS140" s="65">
        <v>2027</v>
      </c>
      <c r="AT140" s="67">
        <v>2.094606344371024E-2</v>
      </c>
      <c r="AU140" s="65">
        <v>1002</v>
      </c>
      <c r="AV140" s="67"/>
      <c r="AW140" s="65"/>
      <c r="AX140" s="67"/>
      <c r="AY140" s="65"/>
      <c r="AZ140" s="67">
        <v>2.7797523085750609E-2</v>
      </c>
      <c r="BA140" s="65">
        <v>1691</v>
      </c>
      <c r="BB140" s="67">
        <v>3.4586079187458742E-2</v>
      </c>
      <c r="BC140" s="65">
        <v>854</v>
      </c>
      <c r="BD140" s="67">
        <v>1.3750875851589774E-2</v>
      </c>
      <c r="BE140" s="65">
        <v>484</v>
      </c>
      <c r="BF140" s="67"/>
      <c r="BG140" s="65"/>
      <c r="BH140" s="67"/>
      <c r="BI140" s="65"/>
      <c r="BJ140" s="67"/>
      <c r="BK140" s="65"/>
    </row>
    <row r="141" spans="1:63" x14ac:dyDescent="0.25">
      <c r="A141" s="40" t="s">
        <v>746</v>
      </c>
      <c r="B141" s="67">
        <v>2.1212394003406208E-2</v>
      </c>
      <c r="C141" s="65">
        <v>3029</v>
      </c>
      <c r="D141" s="67">
        <v>1.3571557500578925E-2</v>
      </c>
      <c r="E141" s="65">
        <v>1818</v>
      </c>
      <c r="F141" s="67">
        <v>2.9612136335272633E-2</v>
      </c>
      <c r="G141" s="65">
        <v>1211</v>
      </c>
      <c r="H141" s="67"/>
      <c r="I141" s="65"/>
      <c r="J141" s="67"/>
      <c r="K141" s="65"/>
      <c r="L141" s="67"/>
      <c r="M141" s="65"/>
      <c r="N141" s="67">
        <v>5.1866318437397585E-2</v>
      </c>
      <c r="O141" s="65">
        <v>285</v>
      </c>
      <c r="P141" s="67">
        <v>1.7955442250851911E-2</v>
      </c>
      <c r="Q141" s="65">
        <v>2744</v>
      </c>
      <c r="R141" s="67"/>
      <c r="S141" s="65"/>
      <c r="T141" s="67"/>
      <c r="U141" s="65"/>
      <c r="V141" s="67"/>
      <c r="W141" s="65"/>
      <c r="X141" s="67">
        <v>2.3060636570085082E-2</v>
      </c>
      <c r="Y141" s="65">
        <v>2682</v>
      </c>
      <c r="Z141" s="67">
        <v>7.3741166217900379E-3</v>
      </c>
      <c r="AA141" s="65">
        <v>347</v>
      </c>
      <c r="AB141" s="67"/>
      <c r="AC141" s="65"/>
      <c r="AD141" s="67"/>
      <c r="AE141" s="65"/>
      <c r="AF141" s="67">
        <v>2.4024421098876973E-2</v>
      </c>
      <c r="AG141" s="65">
        <v>1835</v>
      </c>
      <c r="AH141" s="67">
        <v>1.6780078056631818E-2</v>
      </c>
      <c r="AI141" s="65">
        <v>1194</v>
      </c>
      <c r="AJ141" s="67"/>
      <c r="AK141" s="65"/>
      <c r="AL141" s="67"/>
      <c r="AM141" s="65"/>
      <c r="AN141" s="67">
        <v>2.3169210166176405E-2</v>
      </c>
      <c r="AO141" s="65">
        <v>2691</v>
      </c>
      <c r="AP141" s="67">
        <v>7.1847004851236292E-3</v>
      </c>
      <c r="AQ141" s="65">
        <v>338</v>
      </c>
      <c r="AR141" s="67">
        <v>2.6348173409944751E-2</v>
      </c>
      <c r="AS141" s="65">
        <v>2027</v>
      </c>
      <c r="AT141" s="67">
        <v>1.1075600392372513E-2</v>
      </c>
      <c r="AU141" s="65">
        <v>1002</v>
      </c>
      <c r="AV141" s="67"/>
      <c r="AW141" s="65"/>
      <c r="AX141" s="67"/>
      <c r="AY141" s="65"/>
      <c r="AZ141" s="67">
        <v>2.2030728014377814E-2</v>
      </c>
      <c r="BA141" s="65">
        <v>1691</v>
      </c>
      <c r="BB141" s="67">
        <v>2.5863192372409048E-2</v>
      </c>
      <c r="BC141" s="65">
        <v>854</v>
      </c>
      <c r="BD141" s="67">
        <v>1.0695603540025642E-2</v>
      </c>
      <c r="BE141" s="65">
        <v>484</v>
      </c>
      <c r="BF141" s="67"/>
      <c r="BG141" s="65"/>
      <c r="BH141" s="67"/>
      <c r="BI141" s="65"/>
      <c r="BJ141" s="67"/>
      <c r="BK141" s="65"/>
    </row>
    <row r="142" spans="1:63" x14ac:dyDescent="0.25">
      <c r="A142" s="40" t="s">
        <v>747</v>
      </c>
      <c r="B142" s="67">
        <v>0.21782747805721686</v>
      </c>
      <c r="C142" s="65">
        <v>3008</v>
      </c>
      <c r="D142" s="67">
        <v>0.25111965199360692</v>
      </c>
      <c r="E142" s="65">
        <v>1803</v>
      </c>
      <c r="F142" s="67">
        <v>0.18130384233594926</v>
      </c>
      <c r="G142" s="65">
        <v>1205</v>
      </c>
      <c r="H142" s="67"/>
      <c r="I142" s="65"/>
      <c r="J142" s="67"/>
      <c r="K142" s="65"/>
      <c r="L142" s="67"/>
      <c r="M142" s="65"/>
      <c r="N142" s="67">
        <v>0.25849905461688016</v>
      </c>
      <c r="O142" s="65">
        <v>281</v>
      </c>
      <c r="P142" s="67">
        <v>0.21353533644682904</v>
      </c>
      <c r="Q142" s="65">
        <v>2727</v>
      </c>
      <c r="R142" s="67"/>
      <c r="S142" s="65"/>
      <c r="T142" s="67"/>
      <c r="U142" s="65"/>
      <c r="V142" s="67"/>
      <c r="W142" s="65"/>
      <c r="X142" s="67">
        <v>0.23377365255066557</v>
      </c>
      <c r="Y142" s="65">
        <v>2662</v>
      </c>
      <c r="Z142" s="67">
        <v>9.9147912203271349E-2</v>
      </c>
      <c r="AA142" s="65">
        <v>346</v>
      </c>
      <c r="AB142" s="67"/>
      <c r="AC142" s="65"/>
      <c r="AD142" s="67"/>
      <c r="AE142" s="65"/>
      <c r="AF142" s="67">
        <v>0.2555189926892536</v>
      </c>
      <c r="AG142" s="65">
        <v>1819</v>
      </c>
      <c r="AH142" s="67">
        <v>0.15874747554774157</v>
      </c>
      <c r="AI142" s="65">
        <v>1189</v>
      </c>
      <c r="AJ142" s="67"/>
      <c r="AK142" s="65"/>
      <c r="AL142" s="67"/>
      <c r="AM142" s="65"/>
      <c r="AN142" s="67">
        <v>0.23545173802797897</v>
      </c>
      <c r="AO142" s="65">
        <v>2671</v>
      </c>
      <c r="AP142" s="67">
        <v>9.2104646100614737E-2</v>
      </c>
      <c r="AQ142" s="65">
        <v>337</v>
      </c>
      <c r="AR142" s="67">
        <v>0.22805840584482817</v>
      </c>
      <c r="AS142" s="65">
        <v>2024</v>
      </c>
      <c r="AT142" s="67">
        <v>0.19728044309456974</v>
      </c>
      <c r="AU142" s="65">
        <v>984</v>
      </c>
      <c r="AV142" s="67"/>
      <c r="AW142" s="65"/>
      <c r="AX142" s="67"/>
      <c r="AY142" s="65"/>
      <c r="AZ142" s="67">
        <v>0.21709021317533481</v>
      </c>
      <c r="BA142" s="65">
        <v>1686</v>
      </c>
      <c r="BB142" s="67">
        <v>0.23672280936804457</v>
      </c>
      <c r="BC142" s="65">
        <v>843</v>
      </c>
      <c r="BD142" s="67">
        <v>0.18840380518871697</v>
      </c>
      <c r="BE142" s="65">
        <v>479</v>
      </c>
      <c r="BF142" s="67"/>
      <c r="BG142" s="65"/>
      <c r="BH142" s="67"/>
      <c r="BI142" s="65"/>
      <c r="BJ142" s="67"/>
      <c r="BK142" s="65"/>
    </row>
    <row r="143" spans="1:63" x14ac:dyDescent="0.25">
      <c r="A143" s="40" t="s">
        <v>580</v>
      </c>
      <c r="B143" s="67">
        <v>0.12787268521538039</v>
      </c>
      <c r="C143" s="65">
        <v>3029</v>
      </c>
      <c r="D143" s="67">
        <v>0.1684614067457024</v>
      </c>
      <c r="E143" s="65">
        <v>1818</v>
      </c>
      <c r="F143" s="67">
        <v>8.3252596523728198E-2</v>
      </c>
      <c r="G143" s="65">
        <v>1211</v>
      </c>
      <c r="H143" s="67"/>
      <c r="I143" s="65"/>
      <c r="J143" s="67"/>
      <c r="K143" s="65"/>
      <c r="L143" s="67"/>
      <c r="M143" s="65"/>
      <c r="N143" s="67">
        <v>0.12902369398194921</v>
      </c>
      <c r="O143" s="65">
        <v>285</v>
      </c>
      <c r="P143" s="67">
        <v>0.12775039157472273</v>
      </c>
      <c r="Q143" s="65">
        <v>2744</v>
      </c>
      <c r="R143" s="67"/>
      <c r="S143" s="65"/>
      <c r="T143" s="67"/>
      <c r="U143" s="65"/>
      <c r="V143" s="67"/>
      <c r="W143" s="65"/>
      <c r="X143" s="67">
        <v>0.13957860551871359</v>
      </c>
      <c r="Y143" s="65">
        <v>2682</v>
      </c>
      <c r="Z143" s="67">
        <v>4.022738633250704E-2</v>
      </c>
      <c r="AA143" s="65">
        <v>347</v>
      </c>
      <c r="AB143" s="67"/>
      <c r="AC143" s="65"/>
      <c r="AD143" s="67"/>
      <c r="AE143" s="65"/>
      <c r="AF143" s="67">
        <v>0.15466540209888954</v>
      </c>
      <c r="AG143" s="65">
        <v>1835</v>
      </c>
      <c r="AH143" s="67">
        <v>8.5642015926500323E-2</v>
      </c>
      <c r="AI143" s="65">
        <v>1194</v>
      </c>
      <c r="AJ143" s="67"/>
      <c r="AK143" s="65"/>
      <c r="AL143" s="67"/>
      <c r="AM143" s="65"/>
      <c r="AN143" s="67">
        <v>0.1351239855098903</v>
      </c>
      <c r="AO143" s="65">
        <v>2691</v>
      </c>
      <c r="AP143" s="67">
        <v>7.5890787234521126E-2</v>
      </c>
      <c r="AQ143" s="65">
        <v>338</v>
      </c>
      <c r="AR143" s="67">
        <v>0.11921302904964817</v>
      </c>
      <c r="AS143" s="65">
        <v>2027</v>
      </c>
      <c r="AT143" s="67">
        <v>0.14496476420592153</v>
      </c>
      <c r="AU143" s="65">
        <v>1002</v>
      </c>
      <c r="AV143" s="67"/>
      <c r="AW143" s="65"/>
      <c r="AX143" s="67"/>
      <c r="AY143" s="65"/>
      <c r="AZ143" s="67">
        <v>0.11868007513008264</v>
      </c>
      <c r="BA143" s="65">
        <v>1691</v>
      </c>
      <c r="BB143" s="67">
        <v>0.14928480459578308</v>
      </c>
      <c r="BC143" s="65">
        <v>854</v>
      </c>
      <c r="BD143" s="67">
        <v>0.12171848861236578</v>
      </c>
      <c r="BE143" s="65">
        <v>484</v>
      </c>
      <c r="BF143" s="67"/>
      <c r="BG143" s="65"/>
      <c r="BH143" s="67"/>
      <c r="BI143" s="65"/>
      <c r="BJ143" s="67"/>
      <c r="BK143" s="65"/>
    </row>
    <row r="144" spans="1:63" x14ac:dyDescent="0.25">
      <c r="A144" s="40" t="s">
        <v>180</v>
      </c>
      <c r="B144" s="67">
        <v>3.0043678756243475E-2</v>
      </c>
      <c r="C144" s="65">
        <v>3029</v>
      </c>
      <c r="D144" s="67">
        <v>2.083128658423403E-2</v>
      </c>
      <c r="E144" s="65">
        <v>1818</v>
      </c>
      <c r="F144" s="67">
        <v>4.0171067357785938E-2</v>
      </c>
      <c r="G144" s="65">
        <v>1211</v>
      </c>
      <c r="H144" s="67"/>
      <c r="I144" s="65"/>
      <c r="J144" s="67"/>
      <c r="K144" s="65"/>
      <c r="L144" s="67"/>
      <c r="M144" s="65"/>
      <c r="N144" s="67">
        <v>8.9079593726469591E-2</v>
      </c>
      <c r="O144" s="65">
        <v>285</v>
      </c>
      <c r="P144" s="67">
        <v>2.3771166173394059E-2</v>
      </c>
      <c r="Q144" s="65">
        <v>2744</v>
      </c>
      <c r="R144" s="67"/>
      <c r="S144" s="65"/>
      <c r="T144" s="67"/>
      <c r="U144" s="65"/>
      <c r="V144" s="67"/>
      <c r="W144" s="65"/>
      <c r="X144" s="67">
        <v>3.3412918520852986E-2</v>
      </c>
      <c r="Y144" s="65">
        <v>2682</v>
      </c>
      <c r="Z144" s="67">
        <v>4.8172959922007921E-3</v>
      </c>
      <c r="AA144" s="65">
        <v>347</v>
      </c>
      <c r="AB144" s="67"/>
      <c r="AC144" s="65"/>
      <c r="AD144" s="67"/>
      <c r="AE144" s="65"/>
      <c r="AF144" s="67">
        <v>4.0767330543759549E-2</v>
      </c>
      <c r="AG144" s="65">
        <v>1835</v>
      </c>
      <c r="AH144" s="67">
        <v>1.3141063236634144E-2</v>
      </c>
      <c r="AI144" s="65">
        <v>1194</v>
      </c>
      <c r="AJ144" s="67"/>
      <c r="AK144" s="65"/>
      <c r="AL144" s="67"/>
      <c r="AM144" s="65"/>
      <c r="AN144" s="67">
        <v>3.3023907269136059E-2</v>
      </c>
      <c r="AO144" s="65">
        <v>2691</v>
      </c>
      <c r="AP144" s="67">
        <v>8.6795194710291342E-3</v>
      </c>
      <c r="AQ144" s="65">
        <v>338</v>
      </c>
      <c r="AR144" s="67">
        <v>2.4441130555562417E-2</v>
      </c>
      <c r="AS144" s="65">
        <v>2027</v>
      </c>
      <c r="AT144" s="67">
        <v>4.1101761728785678E-2</v>
      </c>
      <c r="AU144" s="65">
        <v>1002</v>
      </c>
      <c r="AV144" s="67"/>
      <c r="AW144" s="65"/>
      <c r="AX144" s="67"/>
      <c r="AY144" s="65"/>
      <c r="AZ144" s="67">
        <v>1.7748436374252319E-2</v>
      </c>
      <c r="BA144" s="65">
        <v>1691</v>
      </c>
      <c r="BB144" s="67">
        <v>4.4306547510031449E-2</v>
      </c>
      <c r="BC144" s="65">
        <v>854</v>
      </c>
      <c r="BD144" s="67">
        <v>4.6071720190904192E-2</v>
      </c>
      <c r="BE144" s="65">
        <v>484</v>
      </c>
      <c r="BF144" s="67"/>
      <c r="BG144" s="65"/>
      <c r="BH144" s="67"/>
      <c r="BI144" s="65"/>
      <c r="BJ144" s="67"/>
      <c r="BK144" s="65"/>
    </row>
    <row r="145" spans="1:63" x14ac:dyDescent="0.25">
      <c r="A145" s="40" t="s">
        <v>740</v>
      </c>
      <c r="B145" s="67">
        <v>0.26176630208757284</v>
      </c>
      <c r="C145" s="65">
        <v>3029</v>
      </c>
      <c r="D145" s="67">
        <v>0.28930882657260459</v>
      </c>
      <c r="E145" s="65">
        <v>1818</v>
      </c>
      <c r="F145" s="67">
        <v>0.23148818937599319</v>
      </c>
      <c r="G145" s="65">
        <v>1211</v>
      </c>
      <c r="H145" s="67"/>
      <c r="I145" s="65"/>
      <c r="J145" s="67"/>
      <c r="K145" s="65"/>
      <c r="L145" s="67"/>
      <c r="M145" s="65"/>
      <c r="N145" s="67">
        <v>0.33996251571083375</v>
      </c>
      <c r="O145" s="65">
        <v>285</v>
      </c>
      <c r="P145" s="67">
        <v>0.25345802509838045</v>
      </c>
      <c r="Q145" s="65">
        <v>2744</v>
      </c>
      <c r="R145" s="67"/>
      <c r="S145" s="65"/>
      <c r="T145" s="67"/>
      <c r="U145" s="65"/>
      <c r="V145" s="67"/>
      <c r="W145" s="65"/>
      <c r="X145" s="67">
        <v>0.28216347865962077</v>
      </c>
      <c r="Y145" s="65">
        <v>2682</v>
      </c>
      <c r="Z145" s="67">
        <v>0.10904728549604369</v>
      </c>
      <c r="AA145" s="65">
        <v>347</v>
      </c>
      <c r="AB145" s="67"/>
      <c r="AC145" s="65"/>
      <c r="AD145" s="67"/>
      <c r="AE145" s="65"/>
      <c r="AF145" s="67">
        <v>0.30830908769122434</v>
      </c>
      <c r="AG145" s="65">
        <v>1835</v>
      </c>
      <c r="AH145" s="67">
        <v>0.1884055826369527</v>
      </c>
      <c r="AI145" s="65">
        <v>1194</v>
      </c>
      <c r="AJ145" s="67"/>
      <c r="AK145" s="65"/>
      <c r="AL145" s="67"/>
      <c r="AM145" s="65"/>
      <c r="AN145" s="67">
        <v>0.28124492334570173</v>
      </c>
      <c r="AO145" s="65">
        <v>2691</v>
      </c>
      <c r="AP145" s="67">
        <v>0.12213124879727426</v>
      </c>
      <c r="AQ145" s="65">
        <v>338</v>
      </c>
      <c r="AR145" s="67">
        <v>0.26844213314001997</v>
      </c>
      <c r="AS145" s="65">
        <v>2027</v>
      </c>
      <c r="AT145" s="67">
        <v>0.24858981684472706</v>
      </c>
      <c r="AU145" s="65">
        <v>1002</v>
      </c>
      <c r="AV145" s="67"/>
      <c r="AW145" s="65"/>
      <c r="AX145" s="67"/>
      <c r="AY145" s="65"/>
      <c r="AZ145" s="67">
        <v>0.25447015328139555</v>
      </c>
      <c r="BA145" s="65">
        <v>1691</v>
      </c>
      <c r="BB145" s="67">
        <v>0.29049820410609439</v>
      </c>
      <c r="BC145" s="65">
        <v>854</v>
      </c>
      <c r="BD145" s="67">
        <v>0.23707556842332128</v>
      </c>
      <c r="BE145" s="65">
        <v>484</v>
      </c>
      <c r="BF145" s="67"/>
      <c r="BG145" s="65"/>
      <c r="BH145" s="67"/>
      <c r="BI145" s="65"/>
      <c r="BJ145" s="67"/>
      <c r="BK145" s="65"/>
    </row>
    <row r="146" spans="1:63" x14ac:dyDescent="0.25">
      <c r="A146" s="68" t="s">
        <v>65</v>
      </c>
      <c r="B146" s="67"/>
      <c r="C146" s="65"/>
      <c r="D146" s="67"/>
      <c r="E146" s="65"/>
      <c r="F146" s="67"/>
      <c r="G146" s="65"/>
      <c r="H146" s="67"/>
      <c r="I146" s="65"/>
      <c r="J146" s="67"/>
      <c r="K146" s="65"/>
      <c r="L146" s="67"/>
      <c r="M146" s="65"/>
      <c r="N146" s="67"/>
      <c r="O146" s="65"/>
      <c r="P146" s="67"/>
      <c r="Q146" s="65"/>
      <c r="R146" s="67"/>
      <c r="S146" s="65"/>
      <c r="T146" s="67"/>
      <c r="U146" s="65"/>
      <c r="V146" s="67"/>
      <c r="W146" s="65"/>
      <c r="X146" s="67"/>
      <c r="Y146" s="65"/>
      <c r="Z146" s="67"/>
      <c r="AA146" s="65"/>
      <c r="AB146" s="67"/>
      <c r="AC146" s="65"/>
      <c r="AD146" s="67"/>
      <c r="AE146" s="65"/>
      <c r="AF146" s="67"/>
      <c r="AG146" s="65"/>
      <c r="AH146" s="67"/>
      <c r="AI146" s="65"/>
      <c r="AJ146" s="67"/>
      <c r="AK146" s="65"/>
      <c r="AL146" s="67"/>
      <c r="AM146" s="65"/>
      <c r="AN146" s="67"/>
      <c r="AO146" s="65"/>
      <c r="AP146" s="67"/>
      <c r="AQ146" s="65"/>
      <c r="AR146" s="67"/>
      <c r="AS146" s="65"/>
      <c r="AT146" s="67"/>
      <c r="AU146" s="65"/>
      <c r="AV146" s="67"/>
      <c r="AW146" s="65"/>
      <c r="AX146" s="67"/>
      <c r="AY146" s="65"/>
      <c r="AZ146" s="67"/>
      <c r="BA146" s="65"/>
      <c r="BB146" s="67"/>
      <c r="BC146" s="65"/>
      <c r="BD146" s="67"/>
      <c r="BE146" s="65"/>
      <c r="BF146" s="67"/>
      <c r="BG146" s="65"/>
      <c r="BH146" s="67"/>
      <c r="BI146" s="65"/>
      <c r="BJ146" s="67"/>
      <c r="BK146" s="65"/>
    </row>
    <row r="147" spans="1:63" x14ac:dyDescent="0.25">
      <c r="A147" s="40" t="s">
        <v>226</v>
      </c>
      <c r="B147" s="67">
        <v>1.3724314366029265E-3</v>
      </c>
      <c r="C147" s="65">
        <v>9459</v>
      </c>
      <c r="D147" s="67">
        <v>1.8324628417440286E-3</v>
      </c>
      <c r="E147" s="65">
        <v>4119</v>
      </c>
      <c r="F147" s="67">
        <v>9.308656289677813E-4</v>
      </c>
      <c r="G147" s="65">
        <v>5340</v>
      </c>
      <c r="H147" s="67"/>
      <c r="I147" s="65"/>
      <c r="J147" s="67"/>
      <c r="K147" s="65"/>
      <c r="L147" s="67"/>
      <c r="M147" s="65"/>
      <c r="N147" s="67">
        <v>3.2620580894641717E-3</v>
      </c>
      <c r="O147" s="65">
        <v>868</v>
      </c>
      <c r="P147" s="67">
        <v>1.1522291365311946E-3</v>
      </c>
      <c r="Q147" s="65">
        <v>8591</v>
      </c>
      <c r="R147" s="67"/>
      <c r="S147" s="65"/>
      <c r="T147" s="67"/>
      <c r="U147" s="65"/>
      <c r="V147" s="67"/>
      <c r="W147" s="65"/>
      <c r="X147" s="67">
        <v>1.4723706798911843E-3</v>
      </c>
      <c r="Y147" s="65">
        <v>8703</v>
      </c>
      <c r="Z147" s="67">
        <v>0</v>
      </c>
      <c r="AA147" s="65">
        <v>756</v>
      </c>
      <c r="AB147" s="67"/>
      <c r="AC147" s="65"/>
      <c r="AD147" s="67"/>
      <c r="AE147" s="65"/>
      <c r="AF147" s="67">
        <v>1.8406625890839709E-3</v>
      </c>
      <c r="AG147" s="65">
        <v>5248</v>
      </c>
      <c r="AH147" s="67">
        <v>6.7786286449514105E-4</v>
      </c>
      <c r="AI147" s="65">
        <v>4211</v>
      </c>
      <c r="AJ147" s="67"/>
      <c r="AK147" s="65"/>
      <c r="AL147" s="67"/>
      <c r="AM147" s="65"/>
      <c r="AN147" s="67">
        <v>1.5125200931913232E-3</v>
      </c>
      <c r="AO147" s="65">
        <v>8227</v>
      </c>
      <c r="AP147" s="67">
        <v>6.1151337031471308E-4</v>
      </c>
      <c r="AQ147" s="65">
        <v>1232</v>
      </c>
      <c r="AR147" s="67">
        <v>5.9844284987672295E-4</v>
      </c>
      <c r="AS147" s="65">
        <v>6846</v>
      </c>
      <c r="AT147" s="67">
        <v>2.8478712611759533E-3</v>
      </c>
      <c r="AU147" s="65">
        <v>2613</v>
      </c>
      <c r="AV147" s="67"/>
      <c r="AW147" s="65"/>
      <c r="AX147" s="67"/>
      <c r="AY147" s="65"/>
      <c r="AZ147" s="67">
        <v>6.5057762120746411E-4</v>
      </c>
      <c r="BA147" s="65">
        <v>6484</v>
      </c>
      <c r="BB147" s="67">
        <v>2.2446464536802872E-3</v>
      </c>
      <c r="BC147" s="65">
        <v>1967</v>
      </c>
      <c r="BD147" s="67">
        <v>2.5630177522850727E-3</v>
      </c>
      <c r="BE147" s="65">
        <v>1008</v>
      </c>
      <c r="BF147" s="67"/>
      <c r="BG147" s="65"/>
      <c r="BH147" s="67"/>
      <c r="BI147" s="65"/>
      <c r="BJ147" s="67"/>
      <c r="BK147" s="65"/>
    </row>
    <row r="148" spans="1:63" x14ac:dyDescent="0.25">
      <c r="A148" s="40" t="s">
        <v>136</v>
      </c>
      <c r="B148" s="67">
        <v>4.4674162519140338E-4</v>
      </c>
      <c r="C148" s="65">
        <v>9459</v>
      </c>
      <c r="D148" s="67">
        <v>5.1541283683820814E-4</v>
      </c>
      <c r="E148" s="65">
        <v>4119</v>
      </c>
      <c r="F148" s="67">
        <v>3.8082686656138251E-4</v>
      </c>
      <c r="G148" s="65">
        <v>5340</v>
      </c>
      <c r="H148" s="67"/>
      <c r="I148" s="65"/>
      <c r="J148" s="67"/>
      <c r="K148" s="65"/>
      <c r="L148" s="67"/>
      <c r="M148" s="65"/>
      <c r="N148" s="67">
        <v>2.1868873858146955E-3</v>
      </c>
      <c r="O148" s="65">
        <v>868</v>
      </c>
      <c r="P148" s="67">
        <v>2.4395865831849521E-4</v>
      </c>
      <c r="Q148" s="65">
        <v>8591</v>
      </c>
      <c r="R148" s="67"/>
      <c r="S148" s="65"/>
      <c r="T148" s="67"/>
      <c r="U148" s="65"/>
      <c r="V148" s="67"/>
      <c r="W148" s="65"/>
      <c r="X148" s="67">
        <v>4.792729551917615E-4</v>
      </c>
      <c r="Y148" s="65">
        <v>8703</v>
      </c>
      <c r="Z148" s="67">
        <v>0</v>
      </c>
      <c r="AA148" s="65">
        <v>756</v>
      </c>
      <c r="AB148" s="67"/>
      <c r="AC148" s="65"/>
      <c r="AD148" s="67"/>
      <c r="AE148" s="65"/>
      <c r="AF148" s="67">
        <v>7.2887222421316614E-4</v>
      </c>
      <c r="AG148" s="65">
        <v>5248</v>
      </c>
      <c r="AH148" s="67">
        <v>2.8232420342215089E-5</v>
      </c>
      <c r="AI148" s="65">
        <v>4211</v>
      </c>
      <c r="AJ148" s="67"/>
      <c r="AK148" s="65"/>
      <c r="AL148" s="67"/>
      <c r="AM148" s="65"/>
      <c r="AN148" s="67">
        <v>5.1552739033675305E-4</v>
      </c>
      <c r="AO148" s="65">
        <v>8227</v>
      </c>
      <c r="AP148" s="67">
        <v>7.3118716119334324E-5</v>
      </c>
      <c r="AQ148" s="65">
        <v>1232</v>
      </c>
      <c r="AR148" s="67">
        <v>1.7223798388337204E-4</v>
      </c>
      <c r="AS148" s="65">
        <v>6846</v>
      </c>
      <c r="AT148" s="67">
        <v>9.700227320734758E-4</v>
      </c>
      <c r="AU148" s="65">
        <v>2613</v>
      </c>
      <c r="AV148" s="67"/>
      <c r="AW148" s="65"/>
      <c r="AX148" s="67"/>
      <c r="AY148" s="65"/>
      <c r="AZ148" s="67">
        <v>3.7230968848746545E-5</v>
      </c>
      <c r="BA148" s="65">
        <v>6484</v>
      </c>
      <c r="BB148" s="67">
        <v>8.3914409536874925E-4</v>
      </c>
      <c r="BC148" s="65">
        <v>1967</v>
      </c>
      <c r="BD148" s="67">
        <v>1.2715389881726776E-3</v>
      </c>
      <c r="BE148" s="65">
        <v>1008</v>
      </c>
      <c r="BF148" s="67"/>
      <c r="BG148" s="65"/>
      <c r="BH148" s="67"/>
      <c r="BI148" s="65"/>
      <c r="BJ148" s="67"/>
      <c r="BK148" s="65"/>
    </row>
    <row r="149" spans="1:63" x14ac:dyDescent="0.25">
      <c r="A149" s="40" t="s">
        <v>0</v>
      </c>
      <c r="B149" s="67">
        <v>1.5446167166205178E-2</v>
      </c>
      <c r="C149" s="65">
        <v>9459</v>
      </c>
      <c r="D149" s="67">
        <v>2.238349995196846E-2</v>
      </c>
      <c r="E149" s="65">
        <v>4119</v>
      </c>
      <c r="F149" s="67">
        <v>8.787297966960492E-3</v>
      </c>
      <c r="G149" s="65">
        <v>5340</v>
      </c>
      <c r="H149" s="67"/>
      <c r="I149" s="65"/>
      <c r="J149" s="67"/>
      <c r="K149" s="65"/>
      <c r="L149" s="67"/>
      <c r="M149" s="65"/>
      <c r="N149" s="67">
        <v>9.5921335442097341E-2</v>
      </c>
      <c r="O149" s="65">
        <v>868</v>
      </c>
      <c r="P149" s="67">
        <v>6.0682209321283407E-3</v>
      </c>
      <c r="Q149" s="65">
        <v>8591</v>
      </c>
      <c r="R149" s="67"/>
      <c r="S149" s="65"/>
      <c r="T149" s="67"/>
      <c r="U149" s="65"/>
      <c r="V149" s="67"/>
      <c r="W149" s="65"/>
      <c r="X149" s="67">
        <v>1.603043081244394E-2</v>
      </c>
      <c r="Y149" s="65">
        <v>8703</v>
      </c>
      <c r="Z149" s="67">
        <v>7.4226744022116405E-3</v>
      </c>
      <c r="AA149" s="65">
        <v>756</v>
      </c>
      <c r="AB149" s="67"/>
      <c r="AC149" s="65"/>
      <c r="AD149" s="67"/>
      <c r="AE149" s="65"/>
      <c r="AF149" s="67">
        <v>2.2677620937381435E-2</v>
      </c>
      <c r="AG149" s="65">
        <v>5248</v>
      </c>
      <c r="AH149" s="67">
        <v>4.7191138860142425E-3</v>
      </c>
      <c r="AI149" s="65">
        <v>4211</v>
      </c>
      <c r="AJ149" s="67"/>
      <c r="AK149" s="65"/>
      <c r="AL149" s="67"/>
      <c r="AM149" s="65"/>
      <c r="AN149" s="67">
        <v>1.6720633289610178E-2</v>
      </c>
      <c r="AO149" s="65">
        <v>8227</v>
      </c>
      <c r="AP149" s="67">
        <v>8.523663076380885E-3</v>
      </c>
      <c r="AQ149" s="65">
        <v>1232</v>
      </c>
      <c r="AR149" s="67">
        <v>8.9271213388730022E-3</v>
      </c>
      <c r="AS149" s="65">
        <v>6846</v>
      </c>
      <c r="AT149" s="67">
        <v>2.7873301101792588E-2</v>
      </c>
      <c r="AU149" s="65">
        <v>2613</v>
      </c>
      <c r="AV149" s="67"/>
      <c r="AW149" s="65"/>
      <c r="AX149" s="67"/>
      <c r="AY149" s="65"/>
      <c r="AZ149" s="67">
        <v>6.4369228179683774E-3</v>
      </c>
      <c r="BA149" s="65">
        <v>6484</v>
      </c>
      <c r="BB149" s="67">
        <v>2.4208804248278631E-2</v>
      </c>
      <c r="BC149" s="65">
        <v>1967</v>
      </c>
      <c r="BD149" s="67">
        <v>3.3402442535834687E-2</v>
      </c>
      <c r="BE149" s="65">
        <v>1008</v>
      </c>
      <c r="BF149" s="67"/>
      <c r="BG149" s="65"/>
      <c r="BH149" s="67"/>
      <c r="BI149" s="65"/>
      <c r="BJ149" s="67"/>
      <c r="BK149" s="65"/>
    </row>
    <row r="150" spans="1:63" x14ac:dyDescent="0.25">
      <c r="A150" s="40" t="s">
        <v>110</v>
      </c>
      <c r="B150" s="67">
        <v>0.16112226010000144</v>
      </c>
      <c r="C150" s="65">
        <v>9459</v>
      </c>
      <c r="D150" s="67">
        <v>0.12057309146736067</v>
      </c>
      <c r="E150" s="65">
        <v>4119</v>
      </c>
      <c r="F150" s="67">
        <v>0.20004379066531977</v>
      </c>
      <c r="G150" s="65">
        <v>5340</v>
      </c>
      <c r="H150" s="67"/>
      <c r="I150" s="65"/>
      <c r="J150" s="67"/>
      <c r="K150" s="65"/>
      <c r="L150" s="67"/>
      <c r="M150" s="65"/>
      <c r="N150" s="67">
        <v>0.23148489421953872</v>
      </c>
      <c r="O150" s="65">
        <v>868</v>
      </c>
      <c r="P150" s="67">
        <v>0.1529227494459964</v>
      </c>
      <c r="Q150" s="65">
        <v>8591</v>
      </c>
      <c r="R150" s="67"/>
      <c r="S150" s="65"/>
      <c r="T150" s="67"/>
      <c r="U150" s="65"/>
      <c r="V150" s="67"/>
      <c r="W150" s="65"/>
      <c r="X150" s="67">
        <v>0.16862821796741778</v>
      </c>
      <c r="Y150" s="65">
        <v>8703</v>
      </c>
      <c r="Z150" s="67">
        <v>5.8045508664665721E-2</v>
      </c>
      <c r="AA150" s="65">
        <v>756</v>
      </c>
      <c r="AB150" s="67"/>
      <c r="AC150" s="65"/>
      <c r="AD150" s="67"/>
      <c r="AE150" s="65"/>
      <c r="AF150" s="67">
        <v>0.20831276588251624</v>
      </c>
      <c r="AG150" s="65">
        <v>5248</v>
      </c>
      <c r="AH150" s="67">
        <v>9.1120420101257094E-2</v>
      </c>
      <c r="AI150" s="65">
        <v>4211</v>
      </c>
      <c r="AJ150" s="67"/>
      <c r="AK150" s="65"/>
      <c r="AL150" s="67"/>
      <c r="AM150" s="65"/>
      <c r="AN150" s="67">
        <v>0.17757652700747448</v>
      </c>
      <c r="AO150" s="65">
        <v>8227</v>
      </c>
      <c r="AP150" s="67">
        <v>7.1747793513377123E-2</v>
      </c>
      <c r="AQ150" s="65">
        <v>1232</v>
      </c>
      <c r="AR150" s="67">
        <v>0.15904158565399235</v>
      </c>
      <c r="AS150" s="65">
        <v>6846</v>
      </c>
      <c r="AT150" s="67">
        <v>0.16508861049878332</v>
      </c>
      <c r="AU150" s="65">
        <v>2613</v>
      </c>
      <c r="AV150" s="67"/>
      <c r="AW150" s="65"/>
      <c r="AX150" s="67"/>
      <c r="AY150" s="65"/>
      <c r="AZ150" s="67">
        <v>0.1538773268219833</v>
      </c>
      <c r="BA150" s="65">
        <v>6484</v>
      </c>
      <c r="BB150" s="67">
        <v>0.18482293629079269</v>
      </c>
      <c r="BC150" s="65">
        <v>1967</v>
      </c>
      <c r="BD150" s="67">
        <v>0.15127057758507162</v>
      </c>
      <c r="BE150" s="65">
        <v>1008</v>
      </c>
      <c r="BF150" s="67"/>
      <c r="BG150" s="65"/>
      <c r="BH150" s="67"/>
      <c r="BI150" s="65"/>
      <c r="BJ150" s="67"/>
      <c r="BK150" s="65"/>
    </row>
    <row r="151" spans="1:63" x14ac:dyDescent="0.25">
      <c r="A151" s="40" t="s">
        <v>740</v>
      </c>
      <c r="B151" s="67">
        <v>0.17133059204756024</v>
      </c>
      <c r="C151" s="65">
        <v>9459</v>
      </c>
      <c r="D151" s="67">
        <v>0.13746614480427718</v>
      </c>
      <c r="E151" s="65">
        <v>4119</v>
      </c>
      <c r="F151" s="67">
        <v>0.20383572502323521</v>
      </c>
      <c r="G151" s="65">
        <v>5340</v>
      </c>
      <c r="H151" s="67"/>
      <c r="I151" s="65"/>
      <c r="J151" s="67"/>
      <c r="K151" s="65"/>
      <c r="L151" s="67"/>
      <c r="M151" s="65"/>
      <c r="N151" s="67">
        <v>0.29654875809993819</v>
      </c>
      <c r="O151" s="65">
        <v>868</v>
      </c>
      <c r="P151" s="67">
        <v>0.15673864705475096</v>
      </c>
      <c r="Q151" s="65">
        <v>8591</v>
      </c>
      <c r="R151" s="67"/>
      <c r="S151" s="65"/>
      <c r="T151" s="67"/>
      <c r="U151" s="65"/>
      <c r="V151" s="67"/>
      <c r="W151" s="65"/>
      <c r="X151" s="67">
        <v>0.17903939903349528</v>
      </c>
      <c r="Y151" s="65">
        <v>8703</v>
      </c>
      <c r="Z151" s="67">
        <v>6.5468183066877364E-2</v>
      </c>
      <c r="AA151" s="65">
        <v>756</v>
      </c>
      <c r="AB151" s="67"/>
      <c r="AC151" s="65"/>
      <c r="AD151" s="67"/>
      <c r="AE151" s="65"/>
      <c r="AF151" s="67">
        <v>0.22279970657344667</v>
      </c>
      <c r="AG151" s="65">
        <v>5248</v>
      </c>
      <c r="AH151" s="67">
        <v>9.4981914274898632E-2</v>
      </c>
      <c r="AI151" s="65">
        <v>4211</v>
      </c>
      <c r="AJ151" s="67"/>
      <c r="AK151" s="65"/>
      <c r="AL151" s="67"/>
      <c r="AM151" s="65"/>
      <c r="AN151" s="67">
        <v>0.18898973266426847</v>
      </c>
      <c r="AO151" s="65">
        <v>8227</v>
      </c>
      <c r="AP151" s="67">
        <v>7.5411625747112562E-2</v>
      </c>
      <c r="AQ151" s="65">
        <v>1232</v>
      </c>
      <c r="AR151" s="67">
        <v>0.16418789179418702</v>
      </c>
      <c r="AS151" s="65">
        <v>6846</v>
      </c>
      <c r="AT151" s="67">
        <v>0.18494658663656502</v>
      </c>
      <c r="AU151" s="65">
        <v>2613</v>
      </c>
      <c r="AV151" s="67"/>
      <c r="AW151" s="65"/>
      <c r="AX151" s="67"/>
      <c r="AY151" s="65"/>
      <c r="AZ151" s="67">
        <v>0.1577835498433284</v>
      </c>
      <c r="BA151" s="65">
        <v>6484</v>
      </c>
      <c r="BB151" s="67">
        <v>0.19904887349371425</v>
      </c>
      <c r="BC151" s="65">
        <v>1967</v>
      </c>
      <c r="BD151" s="67">
        <v>0.17712015738068265</v>
      </c>
      <c r="BE151" s="65">
        <v>1008</v>
      </c>
      <c r="BF151" s="67"/>
      <c r="BG151" s="65"/>
      <c r="BH151" s="67"/>
      <c r="BI151" s="65"/>
      <c r="BJ151" s="67"/>
      <c r="BK151" s="65"/>
    </row>
    <row r="152" spans="1:63" x14ac:dyDescent="0.25">
      <c r="A152" s="64" t="s">
        <v>439</v>
      </c>
      <c r="B152" s="67"/>
      <c r="C152" s="65"/>
      <c r="D152" s="67"/>
      <c r="E152" s="65"/>
      <c r="F152" s="67"/>
      <c r="G152" s="65"/>
      <c r="H152" s="67"/>
      <c r="I152" s="65"/>
      <c r="J152" s="67"/>
      <c r="K152" s="65"/>
      <c r="L152" s="67"/>
      <c r="M152" s="65"/>
      <c r="N152" s="67"/>
      <c r="O152" s="65"/>
      <c r="P152" s="67"/>
      <c r="Q152" s="65"/>
      <c r="R152" s="67"/>
      <c r="S152" s="65"/>
      <c r="T152" s="67"/>
      <c r="U152" s="65"/>
      <c r="V152" s="67"/>
      <c r="W152" s="65"/>
      <c r="X152" s="67"/>
      <c r="Y152" s="65"/>
      <c r="Z152" s="67"/>
      <c r="AA152" s="65"/>
      <c r="AB152" s="67"/>
      <c r="AC152" s="65"/>
      <c r="AD152" s="67"/>
      <c r="AE152" s="65"/>
      <c r="AF152" s="67"/>
      <c r="AG152" s="65"/>
      <c r="AH152" s="67"/>
      <c r="AI152" s="65"/>
      <c r="AJ152" s="67"/>
      <c r="AK152" s="65"/>
      <c r="AL152" s="67"/>
      <c r="AM152" s="65"/>
      <c r="AN152" s="67"/>
      <c r="AO152" s="65"/>
      <c r="AP152" s="67"/>
      <c r="AQ152" s="65"/>
      <c r="AR152" s="67"/>
      <c r="AS152" s="65"/>
      <c r="AT152" s="67"/>
      <c r="AU152" s="65"/>
      <c r="AV152" s="67"/>
      <c r="AW152" s="65"/>
      <c r="AX152" s="67"/>
      <c r="AY152" s="65"/>
      <c r="AZ152" s="67"/>
      <c r="BA152" s="65"/>
      <c r="BB152" s="67"/>
      <c r="BC152" s="65"/>
      <c r="BD152" s="67"/>
      <c r="BE152" s="65"/>
      <c r="BF152" s="67"/>
      <c r="BG152" s="65"/>
      <c r="BH152" s="67"/>
      <c r="BI152" s="65"/>
      <c r="BJ152" s="67"/>
      <c r="BK152" s="65"/>
    </row>
    <row r="153" spans="1:63" x14ac:dyDescent="0.25">
      <c r="A153" s="68" t="s">
        <v>68</v>
      </c>
      <c r="B153" s="67"/>
      <c r="C153" s="65"/>
      <c r="D153" s="67"/>
      <c r="E153" s="65"/>
      <c r="F153" s="67"/>
      <c r="G153" s="65"/>
      <c r="H153" s="67"/>
      <c r="I153" s="65"/>
      <c r="J153" s="67"/>
      <c r="K153" s="65"/>
      <c r="L153" s="67"/>
      <c r="M153" s="65"/>
      <c r="N153" s="67"/>
      <c r="O153" s="65"/>
      <c r="P153" s="67"/>
      <c r="Q153" s="65"/>
      <c r="R153" s="67"/>
      <c r="S153" s="65"/>
      <c r="T153" s="67"/>
      <c r="U153" s="65"/>
      <c r="V153" s="67"/>
      <c r="W153" s="65"/>
      <c r="X153" s="67"/>
      <c r="Y153" s="65"/>
      <c r="Z153" s="67"/>
      <c r="AA153" s="65"/>
      <c r="AB153" s="67"/>
      <c r="AC153" s="65"/>
      <c r="AD153" s="67"/>
      <c r="AE153" s="65"/>
      <c r="AF153" s="67"/>
      <c r="AG153" s="65"/>
      <c r="AH153" s="67"/>
      <c r="AI153" s="65"/>
      <c r="AJ153" s="67"/>
      <c r="AK153" s="65"/>
      <c r="AL153" s="67"/>
      <c r="AM153" s="65"/>
      <c r="AN153" s="67"/>
      <c r="AO153" s="65"/>
      <c r="AP153" s="67"/>
      <c r="AQ153" s="65"/>
      <c r="AR153" s="67"/>
      <c r="AS153" s="65"/>
      <c r="AT153" s="67"/>
      <c r="AU153" s="65"/>
      <c r="AV153" s="67"/>
      <c r="AW153" s="65"/>
      <c r="AX153" s="67"/>
      <c r="AY153" s="65"/>
      <c r="AZ153" s="67"/>
      <c r="BA153" s="65"/>
      <c r="BB153" s="67"/>
      <c r="BC153" s="65"/>
      <c r="BD153" s="67"/>
      <c r="BE153" s="65"/>
      <c r="BF153" s="67"/>
      <c r="BG153" s="65"/>
      <c r="BH153" s="67"/>
      <c r="BI153" s="65"/>
      <c r="BJ153" s="67"/>
      <c r="BK153" s="65"/>
    </row>
    <row r="154" spans="1:63" x14ac:dyDescent="0.25">
      <c r="A154" s="40" t="s">
        <v>746</v>
      </c>
      <c r="B154" s="67">
        <v>3.1682154990952095E-2</v>
      </c>
      <c r="C154" s="65">
        <v>3000</v>
      </c>
      <c r="D154" s="67">
        <v>2.2448271909424746E-2</v>
      </c>
      <c r="E154" s="65">
        <v>1753</v>
      </c>
      <c r="F154" s="67">
        <v>4.1297309207985501E-2</v>
      </c>
      <c r="G154" s="65">
        <v>1247</v>
      </c>
      <c r="H154" s="67"/>
      <c r="I154" s="65"/>
      <c r="J154" s="67"/>
      <c r="K154" s="65"/>
      <c r="L154" s="67"/>
      <c r="M154" s="65"/>
      <c r="N154" s="67">
        <v>7.4108401681123509E-2</v>
      </c>
      <c r="O154" s="65">
        <v>888</v>
      </c>
      <c r="P154" s="67">
        <v>1.4025028993435646E-2</v>
      </c>
      <c r="Q154" s="65">
        <v>2112</v>
      </c>
      <c r="R154" s="67"/>
      <c r="S154" s="65"/>
      <c r="T154" s="67"/>
      <c r="U154" s="65"/>
      <c r="V154" s="67"/>
      <c r="W154" s="65"/>
      <c r="X154" s="67">
        <v>3.3741962864333543E-2</v>
      </c>
      <c r="Y154" s="65">
        <v>2806</v>
      </c>
      <c r="Z154" s="67">
        <v>3.9731991827337927E-3</v>
      </c>
      <c r="AA154" s="65">
        <v>194</v>
      </c>
      <c r="AB154" s="67"/>
      <c r="AC154" s="65"/>
      <c r="AD154" s="67"/>
      <c r="AE154" s="65"/>
      <c r="AF154" s="67">
        <v>3.6526024299859419E-2</v>
      </c>
      <c r="AG154" s="65">
        <v>2459</v>
      </c>
      <c r="AH154" s="67">
        <v>1.0891820723943194E-2</v>
      </c>
      <c r="AI154" s="65">
        <v>541</v>
      </c>
      <c r="AJ154" s="67"/>
      <c r="AK154" s="65"/>
      <c r="AL154" s="67"/>
      <c r="AM154" s="65"/>
      <c r="AN154" s="67">
        <v>3.4304915046971862E-2</v>
      </c>
      <c r="AO154" s="65">
        <v>2783</v>
      </c>
      <c r="AP154" s="67">
        <v>0</v>
      </c>
      <c r="AQ154" s="65">
        <v>217</v>
      </c>
      <c r="AR154" s="67">
        <v>2.6302117523399469E-2</v>
      </c>
      <c r="AS154" s="65">
        <v>1831</v>
      </c>
      <c r="AT154" s="67">
        <v>4.1166932291976099E-2</v>
      </c>
      <c r="AU154" s="65">
        <v>1169</v>
      </c>
      <c r="AV154" s="67"/>
      <c r="AW154" s="65"/>
      <c r="AX154" s="67"/>
      <c r="AY154" s="65"/>
      <c r="AZ154" s="67">
        <v>6.5168753172567817E-3</v>
      </c>
      <c r="BA154" s="65">
        <v>578</v>
      </c>
      <c r="BB154" s="67">
        <v>2.0658853528251944E-2</v>
      </c>
      <c r="BC154" s="65">
        <v>862</v>
      </c>
      <c r="BD154" s="67">
        <v>4.7261710793211009E-2</v>
      </c>
      <c r="BE154" s="65">
        <v>1560</v>
      </c>
      <c r="BF154" s="67"/>
      <c r="BG154" s="65"/>
      <c r="BH154" s="67"/>
      <c r="BI154" s="65"/>
      <c r="BJ154" s="67"/>
      <c r="BK154" s="65"/>
    </row>
    <row r="155" spans="1:63" x14ac:dyDescent="0.25">
      <c r="A155" s="40" t="s">
        <v>747</v>
      </c>
      <c r="B155" s="67">
        <v>0.32693049099770871</v>
      </c>
      <c r="C155" s="65">
        <v>2932</v>
      </c>
      <c r="D155" s="67">
        <v>0.40838442814110371</v>
      </c>
      <c r="E155" s="65">
        <v>1721</v>
      </c>
      <c r="F155" s="67">
        <v>0.24125424888872612</v>
      </c>
      <c r="G155" s="65">
        <v>1211</v>
      </c>
      <c r="H155" s="67"/>
      <c r="I155" s="65"/>
      <c r="J155" s="67"/>
      <c r="K155" s="65"/>
      <c r="L155" s="67"/>
      <c r="M155" s="65"/>
      <c r="N155" s="67">
        <v>0.45067263533902502</v>
      </c>
      <c r="O155" s="65">
        <v>871</v>
      </c>
      <c r="P155" s="67">
        <v>0.27514638165902061</v>
      </c>
      <c r="Q155" s="65">
        <v>2061</v>
      </c>
      <c r="R155" s="67"/>
      <c r="S155" s="65"/>
      <c r="T155" s="67"/>
      <c r="U155" s="65"/>
      <c r="V155" s="67"/>
      <c r="W155" s="65"/>
      <c r="X155" s="67">
        <v>0.3477572779534881</v>
      </c>
      <c r="Y155" s="65">
        <v>2748</v>
      </c>
      <c r="Z155" s="67">
        <v>3.7044636668245513E-2</v>
      </c>
      <c r="AA155" s="65">
        <v>184</v>
      </c>
      <c r="AB155" s="67"/>
      <c r="AC155" s="65"/>
      <c r="AD155" s="67"/>
      <c r="AE155" s="65"/>
      <c r="AF155" s="67">
        <v>0.37267418904163951</v>
      </c>
      <c r="AG155" s="65">
        <v>2400</v>
      </c>
      <c r="AH155" s="67">
        <v>0.13198205191545662</v>
      </c>
      <c r="AI155" s="65">
        <v>532</v>
      </c>
      <c r="AJ155" s="67"/>
      <c r="AK155" s="65"/>
      <c r="AL155" s="67"/>
      <c r="AM155" s="65"/>
      <c r="AN155" s="67">
        <v>0.33963535346728824</v>
      </c>
      <c r="AO155" s="65">
        <v>2715</v>
      </c>
      <c r="AP155" s="67">
        <v>0.17729010464194084</v>
      </c>
      <c r="AQ155" s="65">
        <v>217</v>
      </c>
      <c r="AR155" s="67">
        <v>0.32314639193719025</v>
      </c>
      <c r="AS155" s="65">
        <v>1784</v>
      </c>
      <c r="AT155" s="67">
        <v>0.33355992575710947</v>
      </c>
      <c r="AU155" s="65">
        <v>1148</v>
      </c>
      <c r="AV155" s="67"/>
      <c r="AW155" s="65"/>
      <c r="AX155" s="67"/>
      <c r="AY155" s="65"/>
      <c r="AZ155" s="67">
        <v>0.20405477287439686</v>
      </c>
      <c r="BA155" s="65">
        <v>553</v>
      </c>
      <c r="BB155" s="67">
        <v>0.32507890034900311</v>
      </c>
      <c r="BC155" s="65">
        <v>835</v>
      </c>
      <c r="BD155" s="67">
        <v>0.37304712686725089</v>
      </c>
      <c r="BE155" s="65">
        <v>1544</v>
      </c>
      <c r="BF155" s="67"/>
      <c r="BG155" s="65"/>
      <c r="BH155" s="67"/>
      <c r="BI155" s="65"/>
      <c r="BJ155" s="67"/>
      <c r="BK155" s="65"/>
    </row>
    <row r="156" spans="1:63" x14ac:dyDescent="0.25">
      <c r="A156" s="40" t="s">
        <v>580</v>
      </c>
      <c r="B156" s="67">
        <v>0.33992479119427577</v>
      </c>
      <c r="C156" s="65">
        <v>3000</v>
      </c>
      <c r="D156" s="67">
        <v>0.42701443430166225</v>
      </c>
      <c r="E156" s="65">
        <v>1753</v>
      </c>
      <c r="F156" s="67">
        <v>0.24923917802472287</v>
      </c>
      <c r="G156" s="65">
        <v>1247</v>
      </c>
      <c r="H156" s="67"/>
      <c r="I156" s="65"/>
      <c r="J156" s="67"/>
      <c r="K156" s="65"/>
      <c r="L156" s="67"/>
      <c r="M156" s="65"/>
      <c r="N156" s="67">
        <v>0.45253884962293645</v>
      </c>
      <c r="O156" s="65">
        <v>888</v>
      </c>
      <c r="P156" s="67">
        <v>0.29305661939279298</v>
      </c>
      <c r="Q156" s="65">
        <v>2112</v>
      </c>
      <c r="R156" s="67"/>
      <c r="S156" s="65"/>
      <c r="T156" s="67"/>
      <c r="U156" s="65"/>
      <c r="V156" s="67"/>
      <c r="W156" s="65"/>
      <c r="X156" s="67">
        <v>0.35906352524042345</v>
      </c>
      <c r="Y156" s="65">
        <v>2806</v>
      </c>
      <c r="Z156" s="67">
        <v>8.2466635623980517E-2</v>
      </c>
      <c r="AA156" s="65">
        <v>194</v>
      </c>
      <c r="AB156" s="67"/>
      <c r="AC156" s="65"/>
      <c r="AD156" s="67"/>
      <c r="AE156" s="65"/>
      <c r="AF156" s="67">
        <v>0.3829521675100403</v>
      </c>
      <c r="AG156" s="65">
        <v>2459</v>
      </c>
      <c r="AH156" s="67">
        <v>0.15524731969598785</v>
      </c>
      <c r="AI156" s="65">
        <v>541</v>
      </c>
      <c r="AJ156" s="67"/>
      <c r="AK156" s="65"/>
      <c r="AL156" s="67"/>
      <c r="AM156" s="65"/>
      <c r="AN156" s="67">
        <v>0.35280483243909688</v>
      </c>
      <c r="AO156" s="65">
        <v>2783</v>
      </c>
      <c r="AP156" s="67">
        <v>0.18433775528844845</v>
      </c>
      <c r="AQ156" s="65">
        <v>217</v>
      </c>
      <c r="AR156" s="67">
        <v>0.33093715244817606</v>
      </c>
      <c r="AS156" s="65">
        <v>1831</v>
      </c>
      <c r="AT156" s="67">
        <v>0.35576961615744723</v>
      </c>
      <c r="AU156" s="65">
        <v>1169</v>
      </c>
      <c r="AV156" s="67"/>
      <c r="AW156" s="65"/>
      <c r="AX156" s="67"/>
      <c r="AY156" s="65"/>
      <c r="AZ156" s="67">
        <v>0.22100786844278666</v>
      </c>
      <c r="BA156" s="65">
        <v>578</v>
      </c>
      <c r="BB156" s="67">
        <v>0.34433840677013833</v>
      </c>
      <c r="BC156" s="65">
        <v>862</v>
      </c>
      <c r="BD156" s="67">
        <v>0.38259750357550765</v>
      </c>
      <c r="BE156" s="65">
        <v>1560</v>
      </c>
      <c r="BF156" s="67"/>
      <c r="BG156" s="65"/>
      <c r="BH156" s="67"/>
      <c r="BI156" s="65"/>
      <c r="BJ156" s="67"/>
      <c r="BK156" s="65"/>
    </row>
    <row r="157" spans="1:63" x14ac:dyDescent="0.25">
      <c r="A157" s="40" t="s">
        <v>0</v>
      </c>
      <c r="B157" s="67">
        <v>0.10414071758131332</v>
      </c>
      <c r="C157" s="65">
        <v>3000</v>
      </c>
      <c r="D157" s="67">
        <v>7.7099874892125761E-2</v>
      </c>
      <c r="E157" s="65">
        <v>1753</v>
      </c>
      <c r="F157" s="67">
        <v>0.1322980886807173</v>
      </c>
      <c r="G157" s="65">
        <v>1247</v>
      </c>
      <c r="H157" s="67"/>
      <c r="I157" s="65"/>
      <c r="J157" s="67"/>
      <c r="K157" s="65"/>
      <c r="L157" s="67"/>
      <c r="M157" s="65"/>
      <c r="N157" s="67">
        <v>0.24753100871006647</v>
      </c>
      <c r="O157" s="65">
        <v>888</v>
      </c>
      <c r="P157" s="67">
        <v>4.4463969464268754E-2</v>
      </c>
      <c r="Q157" s="65">
        <v>2112</v>
      </c>
      <c r="R157" s="67"/>
      <c r="S157" s="65"/>
      <c r="T157" s="67"/>
      <c r="U157" s="65"/>
      <c r="V157" s="67"/>
      <c r="W157" s="65"/>
      <c r="X157" s="67">
        <v>0.11092673931414079</v>
      </c>
      <c r="Y157" s="65">
        <v>2806</v>
      </c>
      <c r="Z157" s="67">
        <v>1.2853768570946184E-2</v>
      </c>
      <c r="AA157" s="65">
        <v>194</v>
      </c>
      <c r="AB157" s="67"/>
      <c r="AC157" s="65"/>
      <c r="AD157" s="67"/>
      <c r="AE157" s="65"/>
      <c r="AF157" s="67">
        <v>0.12363711774876178</v>
      </c>
      <c r="AG157" s="65">
        <v>2459</v>
      </c>
      <c r="AH157" s="67">
        <v>2.0460368126127705E-2</v>
      </c>
      <c r="AI157" s="65">
        <v>541</v>
      </c>
      <c r="AJ157" s="67"/>
      <c r="AK157" s="65"/>
      <c r="AL157" s="67"/>
      <c r="AM157" s="65"/>
      <c r="AN157" s="67">
        <v>0.11242909492321139</v>
      </c>
      <c r="AO157" s="65">
        <v>2783</v>
      </c>
      <c r="AP157" s="67">
        <v>4.0196047228172214E-3</v>
      </c>
      <c r="AQ157" s="65">
        <v>217</v>
      </c>
      <c r="AR157" s="67">
        <v>9.8137891671759236E-2</v>
      </c>
      <c r="AS157" s="65">
        <v>1831</v>
      </c>
      <c r="AT157" s="67">
        <v>0.1147234444251862</v>
      </c>
      <c r="AU157" s="65">
        <v>1169</v>
      </c>
      <c r="AV157" s="67"/>
      <c r="AW157" s="65"/>
      <c r="AX157" s="67"/>
      <c r="AY157" s="65"/>
      <c r="AZ157" s="67">
        <v>2.6315919995713356E-2</v>
      </c>
      <c r="BA157" s="65">
        <v>578</v>
      </c>
      <c r="BB157" s="67">
        <v>6.7008595890758318E-2</v>
      </c>
      <c r="BC157" s="65">
        <v>862</v>
      </c>
      <c r="BD157" s="67">
        <v>0.15398737593637254</v>
      </c>
      <c r="BE157" s="65">
        <v>1560</v>
      </c>
      <c r="BF157" s="67"/>
      <c r="BG157" s="65"/>
      <c r="BH157" s="67"/>
      <c r="BI157" s="65"/>
      <c r="BJ157" s="67"/>
      <c r="BK157" s="65"/>
    </row>
    <row r="158" spans="1:63" x14ac:dyDescent="0.25">
      <c r="A158" s="40" t="s">
        <v>740</v>
      </c>
      <c r="B158" s="67">
        <v>0.42597665653977257</v>
      </c>
      <c r="C158" s="65">
        <v>3000</v>
      </c>
      <c r="D158" s="67">
        <v>0.4909633431296197</v>
      </c>
      <c r="E158" s="65">
        <v>1753</v>
      </c>
      <c r="F158" s="67">
        <v>0.35830664078380664</v>
      </c>
      <c r="G158" s="65">
        <v>1247</v>
      </c>
      <c r="H158" s="67"/>
      <c r="I158" s="65"/>
      <c r="J158" s="67"/>
      <c r="K158" s="65"/>
      <c r="L158" s="67"/>
      <c r="M158" s="65"/>
      <c r="N158" s="67">
        <v>0.61034891836843519</v>
      </c>
      <c r="O158" s="65">
        <v>888</v>
      </c>
      <c r="P158" s="67">
        <v>0.34924386701610338</v>
      </c>
      <c r="Q158" s="65">
        <v>2112</v>
      </c>
      <c r="R158" s="67"/>
      <c r="S158" s="65"/>
      <c r="T158" s="67"/>
      <c r="U158" s="65"/>
      <c r="V158" s="67"/>
      <c r="W158" s="65"/>
      <c r="X158" s="67">
        <v>0.4496220909282575</v>
      </c>
      <c r="Y158" s="65">
        <v>2806</v>
      </c>
      <c r="Z158" s="67">
        <v>0.1078934483903267</v>
      </c>
      <c r="AA158" s="65">
        <v>194</v>
      </c>
      <c r="AB158" s="67"/>
      <c r="AC158" s="65"/>
      <c r="AD158" s="67"/>
      <c r="AE158" s="65"/>
      <c r="AF158" s="67">
        <v>0.4810670983425453</v>
      </c>
      <c r="AG158" s="65">
        <v>2459</v>
      </c>
      <c r="AH158" s="67">
        <v>0.18952339429120435</v>
      </c>
      <c r="AI158" s="65">
        <v>541</v>
      </c>
      <c r="AJ158" s="67"/>
      <c r="AK158" s="65"/>
      <c r="AL158" s="67"/>
      <c r="AM158" s="65"/>
      <c r="AN158" s="67">
        <v>0.44227840080510772</v>
      </c>
      <c r="AO158" s="65">
        <v>2783</v>
      </c>
      <c r="AP158" s="67">
        <v>0.22905647421054171</v>
      </c>
      <c r="AQ158" s="65">
        <v>217</v>
      </c>
      <c r="AR158" s="67">
        <v>0.41230559569210318</v>
      </c>
      <c r="AS158" s="65">
        <v>1831</v>
      </c>
      <c r="AT158" s="67">
        <v>0.45007815553319092</v>
      </c>
      <c r="AU158" s="65">
        <v>1169</v>
      </c>
      <c r="AV158" s="67"/>
      <c r="AW158" s="65"/>
      <c r="AX158" s="67"/>
      <c r="AY158" s="65"/>
      <c r="AZ158" s="67">
        <v>0.26574835858527296</v>
      </c>
      <c r="BA158" s="65">
        <v>578</v>
      </c>
      <c r="BB158" s="67">
        <v>0.41774206956795706</v>
      </c>
      <c r="BC158" s="65">
        <v>862</v>
      </c>
      <c r="BD158" s="67">
        <v>0.49124106140265916</v>
      </c>
      <c r="BE158" s="65">
        <v>1560</v>
      </c>
      <c r="BF158" s="67"/>
      <c r="BG158" s="65"/>
      <c r="BH158" s="67"/>
      <c r="BI158" s="65"/>
      <c r="BJ158" s="67"/>
      <c r="BK158" s="65"/>
    </row>
    <row r="159" spans="1:63" x14ac:dyDescent="0.25">
      <c r="A159" s="68" t="s">
        <v>65</v>
      </c>
      <c r="B159" s="67"/>
      <c r="C159" s="65"/>
      <c r="D159" s="67"/>
      <c r="E159" s="65"/>
      <c r="F159" s="67"/>
      <c r="G159" s="65"/>
      <c r="H159" s="67"/>
      <c r="I159" s="65"/>
      <c r="J159" s="67"/>
      <c r="K159" s="65"/>
      <c r="L159" s="67"/>
      <c r="M159" s="65"/>
      <c r="N159" s="67"/>
      <c r="O159" s="65"/>
      <c r="P159" s="67"/>
      <c r="Q159" s="65"/>
      <c r="R159" s="67"/>
      <c r="S159" s="65"/>
      <c r="T159" s="67"/>
      <c r="U159" s="65"/>
      <c r="V159" s="67"/>
      <c r="W159" s="65"/>
      <c r="X159" s="67"/>
      <c r="Y159" s="65"/>
      <c r="Z159" s="67"/>
      <c r="AA159" s="65"/>
      <c r="AB159" s="67"/>
      <c r="AC159" s="65"/>
      <c r="AD159" s="67"/>
      <c r="AE159" s="65"/>
      <c r="AF159" s="67"/>
      <c r="AG159" s="65"/>
      <c r="AH159" s="67"/>
      <c r="AI159" s="65"/>
      <c r="AJ159" s="67"/>
      <c r="AK159" s="65"/>
      <c r="AL159" s="67"/>
      <c r="AM159" s="65"/>
      <c r="AN159" s="67"/>
      <c r="AO159" s="65"/>
      <c r="AP159" s="67"/>
      <c r="AQ159" s="65"/>
      <c r="AR159" s="67"/>
      <c r="AS159" s="65"/>
      <c r="AT159" s="67"/>
      <c r="AU159" s="65"/>
      <c r="AV159" s="67"/>
      <c r="AW159" s="65"/>
      <c r="AX159" s="67"/>
      <c r="AY159" s="65"/>
      <c r="AZ159" s="67"/>
      <c r="BA159" s="65"/>
      <c r="BB159" s="67"/>
      <c r="BC159" s="65"/>
      <c r="BD159" s="67"/>
      <c r="BE159" s="65"/>
      <c r="BF159" s="67"/>
      <c r="BG159" s="65"/>
      <c r="BH159" s="67"/>
      <c r="BI159" s="65"/>
      <c r="BJ159" s="67"/>
      <c r="BK159" s="65"/>
    </row>
    <row r="160" spans="1:63" x14ac:dyDescent="0.25">
      <c r="A160" s="40" t="s">
        <v>69</v>
      </c>
      <c r="B160" s="67">
        <v>0.17017396978009575</v>
      </c>
      <c r="C160" s="65">
        <v>8665</v>
      </c>
      <c r="D160" s="67">
        <v>0.20769335468109129</v>
      </c>
      <c r="E160" s="65">
        <v>5281</v>
      </c>
      <c r="F160" s="67">
        <v>0.13072457591986392</v>
      </c>
      <c r="G160" s="65">
        <v>3384</v>
      </c>
      <c r="H160" s="67"/>
      <c r="I160" s="65"/>
      <c r="J160" s="67"/>
      <c r="K160" s="65"/>
      <c r="L160" s="67"/>
      <c r="M160" s="65"/>
      <c r="N160" s="67">
        <v>0.23506407171048185</v>
      </c>
      <c r="O160" s="65">
        <v>2294</v>
      </c>
      <c r="P160" s="67">
        <v>0.14561232708572455</v>
      </c>
      <c r="Q160" s="65">
        <v>6371</v>
      </c>
      <c r="R160" s="67"/>
      <c r="S160" s="65"/>
      <c r="T160" s="67"/>
      <c r="U160" s="65"/>
      <c r="V160" s="67"/>
      <c r="W160" s="65"/>
      <c r="X160" s="67">
        <v>0.19859330563919911</v>
      </c>
      <c r="Y160" s="65">
        <v>6727</v>
      </c>
      <c r="Z160" s="67">
        <v>7.125436696679302E-2</v>
      </c>
      <c r="AA160" s="65">
        <v>1938</v>
      </c>
      <c r="AB160" s="67"/>
      <c r="AC160" s="65"/>
      <c r="AD160" s="67"/>
      <c r="AE160" s="65"/>
      <c r="AF160" s="67">
        <v>0.20617234524265143</v>
      </c>
      <c r="AG160" s="65">
        <v>6203</v>
      </c>
      <c r="AH160" s="67">
        <v>7.8779432603825167E-2</v>
      </c>
      <c r="AI160" s="65">
        <v>2462</v>
      </c>
      <c r="AJ160" s="67"/>
      <c r="AK160" s="65"/>
      <c r="AL160" s="67"/>
      <c r="AM160" s="65"/>
      <c r="AN160" s="67">
        <v>0.18620855589604099</v>
      </c>
      <c r="AO160" s="65">
        <v>7450</v>
      </c>
      <c r="AP160" s="67">
        <v>6.8393080587106692E-2</v>
      </c>
      <c r="AQ160" s="65">
        <v>1215</v>
      </c>
      <c r="AR160" s="67">
        <v>0.1641141183981312</v>
      </c>
      <c r="AS160" s="65">
        <v>4852</v>
      </c>
      <c r="AT160" s="67">
        <v>0.17790554348273632</v>
      </c>
      <c r="AU160" s="65">
        <v>3813</v>
      </c>
      <c r="AV160" s="67"/>
      <c r="AW160" s="65"/>
      <c r="AX160" s="67"/>
      <c r="AY160" s="65"/>
      <c r="AZ160" s="67"/>
      <c r="BA160" s="65"/>
      <c r="BB160" s="67"/>
      <c r="BC160" s="65"/>
      <c r="BD160" s="67"/>
      <c r="BE160" s="65"/>
      <c r="BF160" s="67"/>
      <c r="BG160" s="65"/>
      <c r="BH160" s="67"/>
      <c r="BI160" s="65"/>
      <c r="BJ160" s="67"/>
      <c r="BK160" s="65"/>
    </row>
    <row r="161" spans="1:63" x14ac:dyDescent="0.25">
      <c r="A161" s="40" t="s">
        <v>756</v>
      </c>
      <c r="B161" s="67">
        <v>1.4701740819455128E-2</v>
      </c>
      <c r="C161" s="65">
        <v>8665</v>
      </c>
      <c r="D161" s="67">
        <v>2.2837174521228958E-2</v>
      </c>
      <c r="E161" s="65">
        <v>5281</v>
      </c>
      <c r="F161" s="67">
        <v>6.1478178494502565E-3</v>
      </c>
      <c r="G161" s="65">
        <v>3384</v>
      </c>
      <c r="H161" s="67"/>
      <c r="I161" s="65"/>
      <c r="J161" s="67"/>
      <c r="K161" s="65"/>
      <c r="L161" s="67"/>
      <c r="M161" s="65"/>
      <c r="N161" s="67">
        <v>1.8304693642147988E-2</v>
      </c>
      <c r="O161" s="65">
        <v>2294</v>
      </c>
      <c r="P161" s="67">
        <v>1.333798213757488E-2</v>
      </c>
      <c r="Q161" s="65">
        <v>6371</v>
      </c>
      <c r="R161" s="67"/>
      <c r="S161" s="65"/>
      <c r="T161" s="67"/>
      <c r="U161" s="65"/>
      <c r="V161" s="67"/>
      <c r="W161" s="65"/>
      <c r="X161" s="67">
        <v>1.6703508420324115E-2</v>
      </c>
      <c r="Y161" s="65">
        <v>6727</v>
      </c>
      <c r="Z161" s="67">
        <v>7.7341587132367801E-3</v>
      </c>
      <c r="AA161" s="65">
        <v>1938</v>
      </c>
      <c r="AB161" s="67"/>
      <c r="AC161" s="65"/>
      <c r="AD161" s="67"/>
      <c r="AE161" s="65"/>
      <c r="AF161" s="67">
        <v>1.655222178035164E-2</v>
      </c>
      <c r="AG161" s="65">
        <v>6203</v>
      </c>
      <c r="AH161" s="67">
        <v>1.0003644063656966E-2</v>
      </c>
      <c r="AI161" s="65">
        <v>2462</v>
      </c>
      <c r="AJ161" s="67"/>
      <c r="AK161" s="65"/>
      <c r="AL161" s="67"/>
      <c r="AM161" s="65"/>
      <c r="AN161" s="67">
        <v>1.5528712492400003E-2</v>
      </c>
      <c r="AO161" s="65">
        <v>7450</v>
      </c>
      <c r="AP161" s="67">
        <v>9.4524683030886274E-3</v>
      </c>
      <c r="AQ161" s="65">
        <v>1215</v>
      </c>
      <c r="AR161" s="67">
        <v>1.5065177148700032E-2</v>
      </c>
      <c r="AS161" s="65">
        <v>4852</v>
      </c>
      <c r="AT161" s="67">
        <v>1.423804384263865E-2</v>
      </c>
      <c r="AU161" s="65">
        <v>3813</v>
      </c>
      <c r="AV161" s="67"/>
      <c r="AW161" s="65"/>
      <c r="AX161" s="67"/>
      <c r="AY161" s="65"/>
      <c r="AZ161" s="67"/>
      <c r="BA161" s="65"/>
      <c r="BB161" s="67"/>
      <c r="BC161" s="65"/>
      <c r="BD161" s="67"/>
      <c r="BE161" s="65"/>
      <c r="BF161" s="67"/>
      <c r="BG161" s="65"/>
      <c r="BH161" s="67"/>
      <c r="BI161" s="65"/>
      <c r="BJ161" s="67"/>
      <c r="BK161" s="65"/>
    </row>
    <row r="162" spans="1:63" x14ac:dyDescent="0.25">
      <c r="A162" s="40" t="s">
        <v>762</v>
      </c>
      <c r="B162" s="67">
        <v>0.13144072922505279</v>
      </c>
      <c r="C162" s="65">
        <v>8665</v>
      </c>
      <c r="D162" s="67">
        <v>0.11907474244485004</v>
      </c>
      <c r="E162" s="65">
        <v>5281</v>
      </c>
      <c r="F162" s="67">
        <v>0.1444428262543592</v>
      </c>
      <c r="G162" s="65">
        <v>3384</v>
      </c>
      <c r="H162" s="67"/>
      <c r="I162" s="65"/>
      <c r="J162" s="67"/>
      <c r="K162" s="65"/>
      <c r="L162" s="67"/>
      <c r="M162" s="65"/>
      <c r="N162" s="67">
        <v>0.18845960369789194</v>
      </c>
      <c r="O162" s="65">
        <v>2294</v>
      </c>
      <c r="P162" s="67">
        <v>0.10985843577851903</v>
      </c>
      <c r="Q162" s="65">
        <v>6371</v>
      </c>
      <c r="R162" s="67"/>
      <c r="S162" s="65"/>
      <c r="T162" s="67"/>
      <c r="U162" s="65"/>
      <c r="V162" s="67"/>
      <c r="W162" s="65"/>
      <c r="X162" s="67">
        <v>0.1496745402435313</v>
      </c>
      <c r="Y162" s="65">
        <v>6727</v>
      </c>
      <c r="Z162" s="67">
        <v>6.7974033428115005E-2</v>
      </c>
      <c r="AA162" s="65">
        <v>1938</v>
      </c>
      <c r="AB162" s="67"/>
      <c r="AC162" s="65"/>
      <c r="AD162" s="67"/>
      <c r="AE162" s="65"/>
      <c r="AF162" s="67">
        <v>0.15394714930018585</v>
      </c>
      <c r="AG162" s="65">
        <v>6203</v>
      </c>
      <c r="AH162" s="67">
        <v>7.4300266083845296E-2</v>
      </c>
      <c r="AI162" s="65">
        <v>2462</v>
      </c>
      <c r="AJ162" s="67"/>
      <c r="AK162" s="65"/>
      <c r="AL162" s="67"/>
      <c r="AM162" s="65"/>
      <c r="AN162" s="67">
        <v>0.13336777685481335</v>
      </c>
      <c r="AO162" s="65">
        <v>7450</v>
      </c>
      <c r="AP162" s="67">
        <v>0.11920863169188177</v>
      </c>
      <c r="AQ162" s="65">
        <v>1215</v>
      </c>
      <c r="AR162" s="67">
        <v>0.10799548102582139</v>
      </c>
      <c r="AS162" s="65">
        <v>4852</v>
      </c>
      <c r="AT162" s="67">
        <v>0.1613537836884929</v>
      </c>
      <c r="AU162" s="65">
        <v>3813</v>
      </c>
      <c r="AV162" s="67"/>
      <c r="AW162" s="65"/>
      <c r="AX162" s="67"/>
      <c r="AY162" s="65"/>
      <c r="AZ162" s="67"/>
      <c r="BA162" s="65"/>
      <c r="BB162" s="67"/>
      <c r="BC162" s="65"/>
      <c r="BD162" s="67"/>
      <c r="BE162" s="65"/>
      <c r="BF162" s="67"/>
      <c r="BG162" s="65"/>
      <c r="BH162" s="67"/>
      <c r="BI162" s="65"/>
      <c r="BJ162" s="67"/>
      <c r="BK162" s="65"/>
    </row>
    <row r="163" spans="1:63" x14ac:dyDescent="0.25">
      <c r="A163" s="40" t="s">
        <v>434</v>
      </c>
      <c r="B163" s="67">
        <v>0.40617580727525127</v>
      </c>
      <c r="C163" s="65">
        <v>8665</v>
      </c>
      <c r="D163" s="67">
        <v>0.50038662435264991</v>
      </c>
      <c r="E163" s="65">
        <v>5281</v>
      </c>
      <c r="F163" s="67">
        <v>0.30711875613788203</v>
      </c>
      <c r="G163" s="65">
        <v>3384</v>
      </c>
      <c r="H163" s="67"/>
      <c r="I163" s="65"/>
      <c r="J163" s="67"/>
      <c r="K163" s="65"/>
      <c r="L163" s="67"/>
      <c r="M163" s="65"/>
      <c r="N163" s="67">
        <v>0.52513258875245672</v>
      </c>
      <c r="O163" s="65">
        <v>2294</v>
      </c>
      <c r="P163" s="67">
        <v>0.36114931054004834</v>
      </c>
      <c r="Q163" s="65">
        <v>6371</v>
      </c>
      <c r="R163" s="67"/>
      <c r="S163" s="65"/>
      <c r="T163" s="67"/>
      <c r="U163" s="65"/>
      <c r="V163" s="67"/>
      <c r="W163" s="65"/>
      <c r="X163" s="67">
        <v>0.46010325810100355</v>
      </c>
      <c r="Y163" s="65">
        <v>6727</v>
      </c>
      <c r="Z163" s="67">
        <v>0.21846973128302935</v>
      </c>
      <c r="AA163" s="65">
        <v>1938</v>
      </c>
      <c r="AB163" s="67"/>
      <c r="AC163" s="65"/>
      <c r="AD163" s="67"/>
      <c r="AE163" s="65"/>
      <c r="AF163" s="67">
        <v>0.47165472680350551</v>
      </c>
      <c r="AG163" s="65">
        <v>6203</v>
      </c>
      <c r="AH163" s="67">
        <v>0.23993454032386202</v>
      </c>
      <c r="AI163" s="65">
        <v>2462</v>
      </c>
      <c r="AJ163" s="67"/>
      <c r="AK163" s="65"/>
      <c r="AL163" s="67"/>
      <c r="AM163" s="65"/>
      <c r="AN163" s="67">
        <v>0.43391714353172883</v>
      </c>
      <c r="AO163" s="65">
        <v>7450</v>
      </c>
      <c r="AP163" s="67">
        <v>0.23008533314831434</v>
      </c>
      <c r="AQ163" s="65">
        <v>1215</v>
      </c>
      <c r="AR163" s="67">
        <v>0.37898311425683995</v>
      </c>
      <c r="AS163" s="65">
        <v>4852</v>
      </c>
      <c r="AT163" s="67">
        <v>0.44087010866865739</v>
      </c>
      <c r="AU163" s="65">
        <v>3813</v>
      </c>
      <c r="AV163" s="67"/>
      <c r="AW163" s="65"/>
      <c r="AX163" s="67"/>
      <c r="AY163" s="65"/>
      <c r="AZ163" s="67"/>
      <c r="BA163" s="65"/>
      <c r="BB163" s="67"/>
      <c r="BC163" s="65"/>
      <c r="BD163" s="67"/>
      <c r="BE163" s="65"/>
      <c r="BF163" s="67"/>
      <c r="BG163" s="65"/>
      <c r="BH163" s="67"/>
      <c r="BI163" s="65"/>
      <c r="BJ163" s="67"/>
      <c r="BK163" s="65"/>
    </row>
    <row r="164" spans="1:63" x14ac:dyDescent="0.25">
      <c r="A164" s="40" t="s">
        <v>0</v>
      </c>
      <c r="B164" s="67">
        <v>0.16734681839654683</v>
      </c>
      <c r="C164" s="65">
        <v>8665</v>
      </c>
      <c r="D164" s="67">
        <v>0.12182626822550401</v>
      </c>
      <c r="E164" s="65">
        <v>5281</v>
      </c>
      <c r="F164" s="67">
        <v>0.21520895998470127</v>
      </c>
      <c r="G164" s="65">
        <v>3384</v>
      </c>
      <c r="H164" s="67"/>
      <c r="I164" s="65"/>
      <c r="J164" s="67"/>
      <c r="K164" s="65"/>
      <c r="L164" s="67"/>
      <c r="M164" s="65"/>
      <c r="N164" s="67">
        <v>0.35652546941621766</v>
      </c>
      <c r="O164" s="65">
        <v>2294</v>
      </c>
      <c r="P164" s="67">
        <v>9.5740544195697344E-2</v>
      </c>
      <c r="Q164" s="65">
        <v>6371</v>
      </c>
      <c r="R164" s="67"/>
      <c r="S164" s="65"/>
      <c r="T164" s="67"/>
      <c r="U164" s="65"/>
      <c r="V164" s="67"/>
      <c r="W164" s="65"/>
      <c r="X164" s="67">
        <v>0.20190469668194669</v>
      </c>
      <c r="Y164" s="65">
        <v>6727</v>
      </c>
      <c r="Z164" s="67">
        <v>4.7060700135017973E-2</v>
      </c>
      <c r="AA164" s="65">
        <v>1938</v>
      </c>
      <c r="AB164" s="67"/>
      <c r="AC164" s="65"/>
      <c r="AD164" s="67"/>
      <c r="AE164" s="65"/>
      <c r="AF164" s="67">
        <v>0.2138869641250728</v>
      </c>
      <c r="AG164" s="65">
        <v>6203</v>
      </c>
      <c r="AH164" s="67">
        <v>4.918828973185245E-2</v>
      </c>
      <c r="AI164" s="65">
        <v>2462</v>
      </c>
      <c r="AJ164" s="67"/>
      <c r="AK164" s="65"/>
      <c r="AL164" s="67"/>
      <c r="AM164" s="65"/>
      <c r="AN164" s="67">
        <v>0.19164808750140683</v>
      </c>
      <c r="AO164" s="65">
        <v>7450</v>
      </c>
      <c r="AP164" s="67">
        <v>1.3092460964075002E-2</v>
      </c>
      <c r="AQ164" s="65">
        <v>1215</v>
      </c>
      <c r="AR164" s="67">
        <v>0.14487352425981229</v>
      </c>
      <c r="AS164" s="65">
        <v>4852</v>
      </c>
      <c r="AT164" s="67">
        <v>0.1960197872545642</v>
      </c>
      <c r="AU164" s="65">
        <v>3813</v>
      </c>
      <c r="AV164" s="67"/>
      <c r="AW164" s="65"/>
      <c r="AX164" s="67"/>
      <c r="AY164" s="65"/>
      <c r="AZ164" s="67"/>
      <c r="BA164" s="65"/>
      <c r="BB164" s="67"/>
      <c r="BC164" s="65"/>
      <c r="BD164" s="67"/>
      <c r="BE164" s="65"/>
      <c r="BF164" s="67"/>
      <c r="BG164" s="65"/>
      <c r="BH164" s="67"/>
      <c r="BI164" s="65"/>
      <c r="BJ164" s="67"/>
      <c r="BK164" s="65"/>
    </row>
    <row r="165" spans="1:63" x14ac:dyDescent="0.25">
      <c r="A165" s="40" t="s">
        <v>110</v>
      </c>
      <c r="B165" s="67">
        <v>0.40407748879751559</v>
      </c>
      <c r="C165" s="65">
        <v>8665</v>
      </c>
      <c r="D165" s="67">
        <v>0.47921636334026091</v>
      </c>
      <c r="E165" s="65">
        <v>5281</v>
      </c>
      <c r="F165" s="67">
        <v>0.32507344691695012</v>
      </c>
      <c r="G165" s="65">
        <v>3384</v>
      </c>
      <c r="H165" s="67"/>
      <c r="I165" s="65"/>
      <c r="J165" s="67"/>
      <c r="K165" s="65"/>
      <c r="L165" s="67"/>
      <c r="M165" s="65"/>
      <c r="N165" s="67">
        <v>0.53009887322547689</v>
      </c>
      <c r="O165" s="65">
        <v>2294</v>
      </c>
      <c r="P165" s="67">
        <v>0.35637695937794095</v>
      </c>
      <c r="Q165" s="65">
        <v>6371</v>
      </c>
      <c r="R165" s="67"/>
      <c r="S165" s="65"/>
      <c r="T165" s="67"/>
      <c r="U165" s="65"/>
      <c r="V165" s="67"/>
      <c r="W165" s="65"/>
      <c r="X165" s="67">
        <v>0.46289296554285081</v>
      </c>
      <c r="Y165" s="65">
        <v>6727</v>
      </c>
      <c r="Z165" s="67">
        <v>0.19935758866445291</v>
      </c>
      <c r="AA165" s="65">
        <v>1938</v>
      </c>
      <c r="AB165" s="67"/>
      <c r="AC165" s="65"/>
      <c r="AD165" s="67"/>
      <c r="AE165" s="65"/>
      <c r="AF165" s="67">
        <v>0.47731292013071769</v>
      </c>
      <c r="AG165" s="65">
        <v>6203</v>
      </c>
      <c r="AH165" s="67">
        <v>0.21814358857013683</v>
      </c>
      <c r="AI165" s="65">
        <v>2462</v>
      </c>
      <c r="AJ165" s="67"/>
      <c r="AK165" s="65"/>
      <c r="AL165" s="67"/>
      <c r="AM165" s="65"/>
      <c r="AN165" s="67">
        <v>0.43194833713407016</v>
      </c>
      <c r="AO165" s="65">
        <v>7450</v>
      </c>
      <c r="AP165" s="67">
        <v>0.22716492580740791</v>
      </c>
      <c r="AQ165" s="65">
        <v>1215</v>
      </c>
      <c r="AR165" s="67">
        <v>0.38627166174092969</v>
      </c>
      <c r="AS165" s="65">
        <v>4852</v>
      </c>
      <c r="AT165" s="67">
        <v>0.42679538327165939</v>
      </c>
      <c r="AU165" s="65">
        <v>3813</v>
      </c>
      <c r="AV165" s="67"/>
      <c r="AW165" s="65"/>
      <c r="AX165" s="67"/>
      <c r="AY165" s="65"/>
      <c r="AZ165" s="67"/>
      <c r="BA165" s="65"/>
      <c r="BB165" s="67"/>
      <c r="BC165" s="65"/>
      <c r="BD165" s="67"/>
      <c r="BE165" s="65"/>
      <c r="BF165" s="67"/>
      <c r="BG165" s="65"/>
      <c r="BH165" s="67"/>
      <c r="BI165" s="65"/>
      <c r="BJ165" s="67"/>
      <c r="BK165" s="65"/>
    </row>
    <row r="166" spans="1:63" x14ac:dyDescent="0.25">
      <c r="A166" s="40" t="s">
        <v>158</v>
      </c>
      <c r="B166" s="67">
        <v>3.4132077559504509E-2</v>
      </c>
      <c r="C166" s="65">
        <v>6875</v>
      </c>
      <c r="D166" s="67">
        <v>3.8931722513399707E-2</v>
      </c>
      <c r="E166" s="65">
        <v>4188</v>
      </c>
      <c r="F166" s="67">
        <v>2.9097670430442733E-2</v>
      </c>
      <c r="G166" s="65">
        <v>2687</v>
      </c>
      <c r="H166" s="67"/>
      <c r="I166" s="65"/>
      <c r="J166" s="67"/>
      <c r="K166" s="65"/>
      <c r="L166" s="67"/>
      <c r="M166" s="65"/>
      <c r="N166" s="67">
        <v>4.5797674796740712E-2</v>
      </c>
      <c r="O166" s="65">
        <v>1763</v>
      </c>
      <c r="P166" s="67">
        <v>2.9897166711048639E-2</v>
      </c>
      <c r="Q166" s="65">
        <v>5112</v>
      </c>
      <c r="R166" s="67"/>
      <c r="S166" s="65"/>
      <c r="T166" s="67"/>
      <c r="U166" s="65"/>
      <c r="V166" s="67"/>
      <c r="W166" s="65"/>
      <c r="X166" s="67">
        <v>3.6756043239806073E-2</v>
      </c>
      <c r="Y166" s="65">
        <v>5283</v>
      </c>
      <c r="Z166" s="67">
        <v>2.541619337306392E-2</v>
      </c>
      <c r="AA166" s="65">
        <v>1592</v>
      </c>
      <c r="AB166" s="67"/>
      <c r="AC166" s="65"/>
      <c r="AD166" s="67"/>
      <c r="AE166" s="65"/>
      <c r="AF166" s="67">
        <v>3.7111317778336719E-2</v>
      </c>
      <c r="AG166" s="65">
        <v>4896</v>
      </c>
      <c r="AH166" s="67">
        <v>2.6700017517429581E-2</v>
      </c>
      <c r="AI166" s="65">
        <v>1979</v>
      </c>
      <c r="AJ166" s="67"/>
      <c r="AK166" s="65"/>
      <c r="AL166" s="67"/>
      <c r="AM166" s="65"/>
      <c r="AN166" s="67">
        <v>3.5795355325984546E-2</v>
      </c>
      <c r="AO166" s="65">
        <v>5961</v>
      </c>
      <c r="AP166" s="67">
        <v>2.2884037855894077E-2</v>
      </c>
      <c r="AQ166" s="65">
        <v>914</v>
      </c>
      <c r="AR166" s="67">
        <v>3.588030502056995E-2</v>
      </c>
      <c r="AS166" s="65">
        <v>4001</v>
      </c>
      <c r="AT166" s="67">
        <v>3.1669410621299188E-2</v>
      </c>
      <c r="AU166" s="65">
        <v>2874</v>
      </c>
      <c r="AV166" s="67"/>
      <c r="AW166" s="65"/>
      <c r="AX166" s="67"/>
      <c r="AY166" s="65"/>
      <c r="AZ166" s="67"/>
      <c r="BA166" s="65"/>
      <c r="BB166" s="67"/>
      <c r="BC166" s="65"/>
      <c r="BD166" s="67"/>
      <c r="BE166" s="65"/>
      <c r="BF166" s="67"/>
      <c r="BG166" s="65"/>
      <c r="BH166" s="67"/>
      <c r="BI166" s="65"/>
      <c r="BJ166" s="67"/>
      <c r="BK166" s="65"/>
    </row>
    <row r="167" spans="1:63" x14ac:dyDescent="0.25">
      <c r="A167" s="40" t="s">
        <v>740</v>
      </c>
      <c r="B167" s="67">
        <v>0.58663428214079116</v>
      </c>
      <c r="C167" s="65">
        <v>8665</v>
      </c>
      <c r="D167" s="67">
        <v>0.62166165644553906</v>
      </c>
      <c r="E167" s="65">
        <v>5281</v>
      </c>
      <c r="F167" s="67">
        <v>0.54912003767896955</v>
      </c>
      <c r="G167" s="65">
        <v>3384</v>
      </c>
      <c r="H167" s="67"/>
      <c r="I167" s="65"/>
      <c r="J167" s="67"/>
      <c r="K167" s="65"/>
      <c r="L167" s="67"/>
      <c r="M167" s="65"/>
      <c r="N167" s="67">
        <v>0.77230304202872158</v>
      </c>
      <c r="O167" s="65">
        <v>2294</v>
      </c>
      <c r="P167" s="67">
        <v>0.51589620630311972</v>
      </c>
      <c r="Q167" s="65">
        <v>6371</v>
      </c>
      <c r="R167" s="67"/>
      <c r="S167" s="65"/>
      <c r="T167" s="67"/>
      <c r="U167" s="65"/>
      <c r="V167" s="67"/>
      <c r="W167" s="65"/>
      <c r="X167" s="67">
        <v>0.6551442595748449</v>
      </c>
      <c r="Y167" s="65">
        <v>6727</v>
      </c>
      <c r="Z167" s="67">
        <v>0.34667431535114385</v>
      </c>
      <c r="AA167" s="65">
        <v>1938</v>
      </c>
      <c r="AB167" s="67"/>
      <c r="AC167" s="65"/>
      <c r="AD167" s="67"/>
      <c r="AE167" s="65"/>
      <c r="AF167" s="67">
        <v>0.672019724665743</v>
      </c>
      <c r="AG167" s="65">
        <v>6203</v>
      </c>
      <c r="AH167" s="67">
        <v>0.36867155308339955</v>
      </c>
      <c r="AI167" s="65">
        <v>2462</v>
      </c>
      <c r="AJ167" s="67"/>
      <c r="AK167" s="65"/>
      <c r="AL167" s="67"/>
      <c r="AM167" s="65"/>
      <c r="AN167" s="67">
        <v>0.6214948732539145</v>
      </c>
      <c r="AO167" s="65">
        <v>7450</v>
      </c>
      <c r="AP167" s="67">
        <v>0.36290010934918021</v>
      </c>
      <c r="AQ167" s="65">
        <v>1215</v>
      </c>
      <c r="AR167" s="67">
        <v>0.55539583751477739</v>
      </c>
      <c r="AS167" s="65">
        <v>4852</v>
      </c>
      <c r="AT167" s="67">
        <v>0.62573043490543423</v>
      </c>
      <c r="AU167" s="65">
        <v>3813</v>
      </c>
      <c r="AV167" s="67"/>
      <c r="AW167" s="65"/>
      <c r="AX167" s="67"/>
      <c r="AY167" s="65"/>
      <c r="AZ167" s="67"/>
      <c r="BA167" s="65"/>
      <c r="BB167" s="67"/>
      <c r="BC167" s="65"/>
      <c r="BD167" s="67"/>
      <c r="BE167" s="65"/>
      <c r="BF167" s="67"/>
      <c r="BG167" s="65"/>
      <c r="BH167" s="67"/>
      <c r="BI167" s="65"/>
      <c r="BJ167" s="67"/>
      <c r="BK167" s="65"/>
    </row>
    <row r="168" spans="1:63" x14ac:dyDescent="0.25">
      <c r="A168" s="64" t="s">
        <v>599</v>
      </c>
      <c r="B168" s="67"/>
      <c r="C168" s="65"/>
      <c r="D168" s="67"/>
      <c r="E168" s="65"/>
      <c r="F168" s="67"/>
      <c r="G168" s="65"/>
      <c r="H168" s="67"/>
      <c r="I168" s="65"/>
      <c r="J168" s="67"/>
      <c r="K168" s="65"/>
      <c r="L168" s="67"/>
      <c r="M168" s="65"/>
      <c r="N168" s="67"/>
      <c r="O168" s="65"/>
      <c r="P168" s="67"/>
      <c r="Q168" s="65"/>
      <c r="R168" s="67"/>
      <c r="S168" s="65"/>
      <c r="T168" s="67"/>
      <c r="U168" s="65"/>
      <c r="V168" s="67"/>
      <c r="W168" s="65"/>
      <c r="X168" s="67"/>
      <c r="Y168" s="65"/>
      <c r="Z168" s="67"/>
      <c r="AA168" s="65"/>
      <c r="AB168" s="67"/>
      <c r="AC168" s="65"/>
      <c r="AD168" s="67"/>
      <c r="AE168" s="65"/>
      <c r="AF168" s="67"/>
      <c r="AG168" s="65"/>
      <c r="AH168" s="67"/>
      <c r="AI168" s="65"/>
      <c r="AJ168" s="67"/>
      <c r="AK168" s="65"/>
      <c r="AL168" s="67"/>
      <c r="AM168" s="65"/>
      <c r="AN168" s="67"/>
      <c r="AO168" s="65"/>
      <c r="AP168" s="67"/>
      <c r="AQ168" s="65"/>
      <c r="AR168" s="67"/>
      <c r="AS168" s="65"/>
      <c r="AT168" s="67"/>
      <c r="AU168" s="65"/>
      <c r="AV168" s="67"/>
      <c r="AW168" s="65"/>
      <c r="AX168" s="67"/>
      <c r="AY168" s="65"/>
      <c r="AZ168" s="67"/>
      <c r="BA168" s="65"/>
      <c r="BB168" s="67"/>
      <c r="BC168" s="65"/>
      <c r="BD168" s="67"/>
      <c r="BE168" s="65"/>
      <c r="BF168" s="67"/>
      <c r="BG168" s="65"/>
      <c r="BH168" s="67"/>
      <c r="BI168" s="65"/>
      <c r="BJ168" s="67"/>
      <c r="BK168" s="65"/>
    </row>
    <row r="169" spans="1:63" x14ac:dyDescent="0.25">
      <c r="A169" s="68" t="s">
        <v>68</v>
      </c>
      <c r="B169" s="67"/>
      <c r="C169" s="65"/>
      <c r="D169" s="67"/>
      <c r="E169" s="65"/>
      <c r="F169" s="67"/>
      <c r="G169" s="65"/>
      <c r="H169" s="67"/>
      <c r="I169" s="65"/>
      <c r="J169" s="67"/>
      <c r="K169" s="65"/>
      <c r="L169" s="67"/>
      <c r="M169" s="65"/>
      <c r="N169" s="67"/>
      <c r="O169" s="65"/>
      <c r="P169" s="67"/>
      <c r="Q169" s="65"/>
      <c r="R169" s="67"/>
      <c r="S169" s="65"/>
      <c r="T169" s="67"/>
      <c r="U169" s="65"/>
      <c r="V169" s="67"/>
      <c r="W169" s="65"/>
      <c r="X169" s="67"/>
      <c r="Y169" s="65"/>
      <c r="Z169" s="67"/>
      <c r="AA169" s="65"/>
      <c r="AB169" s="67"/>
      <c r="AC169" s="65"/>
      <c r="AD169" s="67"/>
      <c r="AE169" s="65"/>
      <c r="AF169" s="67"/>
      <c r="AG169" s="65"/>
      <c r="AH169" s="67"/>
      <c r="AI169" s="65"/>
      <c r="AJ169" s="67"/>
      <c r="AK169" s="65"/>
      <c r="AL169" s="67"/>
      <c r="AM169" s="65"/>
      <c r="AN169" s="67"/>
      <c r="AO169" s="65"/>
      <c r="AP169" s="67"/>
      <c r="AQ169" s="65"/>
      <c r="AR169" s="67"/>
      <c r="AS169" s="65"/>
      <c r="AT169" s="67"/>
      <c r="AU169" s="65"/>
      <c r="AV169" s="67"/>
      <c r="AW169" s="65"/>
      <c r="AX169" s="67"/>
      <c r="AY169" s="65"/>
      <c r="AZ169" s="67"/>
      <c r="BA169" s="65"/>
      <c r="BB169" s="67"/>
      <c r="BC169" s="65"/>
      <c r="BD169" s="67"/>
      <c r="BE169" s="65"/>
      <c r="BF169" s="67"/>
      <c r="BG169" s="65"/>
      <c r="BH169" s="67"/>
      <c r="BI169" s="65"/>
      <c r="BJ169" s="67"/>
      <c r="BK169" s="65"/>
    </row>
    <row r="170" spans="1:63" x14ac:dyDescent="0.25">
      <c r="A170" s="40" t="s">
        <v>69</v>
      </c>
      <c r="B170" s="67">
        <v>1.5205542445116968E-2</v>
      </c>
      <c r="C170" s="65">
        <v>6352</v>
      </c>
      <c r="D170" s="67">
        <v>1.5325991807167934E-2</v>
      </c>
      <c r="E170" s="65">
        <v>2992</v>
      </c>
      <c r="F170" s="67">
        <v>1.508820867996564E-2</v>
      </c>
      <c r="G170" s="65">
        <v>3360</v>
      </c>
      <c r="H170" s="67"/>
      <c r="I170" s="65"/>
      <c r="J170" s="67"/>
      <c r="K170" s="65"/>
      <c r="L170" s="67"/>
      <c r="M170" s="65"/>
      <c r="N170" s="67">
        <v>2.0960287883044524E-2</v>
      </c>
      <c r="O170" s="65">
        <v>1613</v>
      </c>
      <c r="P170" s="67">
        <v>1.2071190955152977E-2</v>
      </c>
      <c r="Q170" s="65">
        <v>4739</v>
      </c>
      <c r="R170" s="67"/>
      <c r="S170" s="65"/>
      <c r="T170" s="67"/>
      <c r="U170" s="65"/>
      <c r="V170" s="67"/>
      <c r="W170" s="65"/>
      <c r="X170" s="67">
        <v>1.5785036058702146E-2</v>
      </c>
      <c r="Y170" s="65">
        <v>4674</v>
      </c>
      <c r="Z170" s="67">
        <v>8.0552486842398116E-3</v>
      </c>
      <c r="AA170" s="65">
        <v>1678</v>
      </c>
      <c r="AB170" s="67"/>
      <c r="AC170" s="65"/>
      <c r="AD170" s="67"/>
      <c r="AE170" s="65"/>
      <c r="AF170" s="67">
        <v>1.6913525582111687E-2</v>
      </c>
      <c r="AG170" s="65">
        <v>99</v>
      </c>
      <c r="AH170" s="67">
        <v>1.5174720322745573E-2</v>
      </c>
      <c r="AI170" s="65">
        <v>6253</v>
      </c>
      <c r="AJ170" s="67"/>
      <c r="AK170" s="65"/>
      <c r="AL170" s="67"/>
      <c r="AM170" s="65"/>
      <c r="AN170" s="67">
        <v>1.7092936098015273E-2</v>
      </c>
      <c r="AO170" s="65">
        <v>5300</v>
      </c>
      <c r="AP170" s="67">
        <v>1.0578979326683565E-3</v>
      </c>
      <c r="AQ170" s="65">
        <v>1052</v>
      </c>
      <c r="AR170" s="67">
        <v>1.8729574180871837E-2</v>
      </c>
      <c r="AS170" s="65">
        <v>4568</v>
      </c>
      <c r="AT170" s="67">
        <v>9.5684491943948419E-3</v>
      </c>
      <c r="AU170" s="65">
        <v>1784</v>
      </c>
      <c r="AV170" s="67"/>
      <c r="AW170" s="65"/>
      <c r="AX170" s="67"/>
      <c r="AY170" s="65"/>
      <c r="AZ170" s="67">
        <v>3.822995641661448E-3</v>
      </c>
      <c r="BA170" s="65">
        <v>1672</v>
      </c>
      <c r="BB170" s="67">
        <v>1.4973713985338344E-2</v>
      </c>
      <c r="BC170" s="65">
        <v>2527</v>
      </c>
      <c r="BD170" s="67">
        <v>1.9249672623836433E-2</v>
      </c>
      <c r="BE170" s="65">
        <v>2153</v>
      </c>
      <c r="BF170" s="67"/>
      <c r="BG170" s="65"/>
      <c r="BH170" s="67"/>
      <c r="BI170" s="65"/>
      <c r="BJ170" s="67"/>
      <c r="BK170" s="65"/>
    </row>
    <row r="171" spans="1:63" x14ac:dyDescent="0.25">
      <c r="A171" s="40" t="s">
        <v>746</v>
      </c>
      <c r="B171" s="67">
        <v>5.7340185016729564E-2</v>
      </c>
      <c r="C171" s="65">
        <v>6352</v>
      </c>
      <c r="D171" s="67">
        <v>5.5627587475652357E-2</v>
      </c>
      <c r="E171" s="65">
        <v>2992</v>
      </c>
      <c r="F171" s="67">
        <v>5.9008483746270234E-2</v>
      </c>
      <c r="G171" s="65">
        <v>3360</v>
      </c>
      <c r="H171" s="67"/>
      <c r="I171" s="65"/>
      <c r="J171" s="67"/>
      <c r="K171" s="65"/>
      <c r="L171" s="67"/>
      <c r="M171" s="65"/>
      <c r="N171" s="67">
        <v>7.4045397945791652E-2</v>
      </c>
      <c r="O171" s="65">
        <v>1613</v>
      </c>
      <c r="P171" s="67">
        <v>4.8241605488035889E-2</v>
      </c>
      <c r="Q171" s="65">
        <v>4739</v>
      </c>
      <c r="R171" s="67"/>
      <c r="S171" s="65"/>
      <c r="T171" s="67"/>
      <c r="U171" s="65"/>
      <c r="V171" s="67"/>
      <c r="W171" s="65"/>
      <c r="X171" s="67">
        <v>6.1009555686318322E-2</v>
      </c>
      <c r="Y171" s="65">
        <v>4674</v>
      </c>
      <c r="Z171" s="67">
        <v>1.2064313825010883E-2</v>
      </c>
      <c r="AA171" s="65">
        <v>1678</v>
      </c>
      <c r="AB171" s="67"/>
      <c r="AC171" s="65"/>
      <c r="AD171" s="67"/>
      <c r="AE171" s="65"/>
      <c r="AF171" s="67">
        <v>5.2473209862462303E-2</v>
      </c>
      <c r="AG171" s="65">
        <v>99</v>
      </c>
      <c r="AH171" s="67">
        <v>5.7428014047669118E-2</v>
      </c>
      <c r="AI171" s="65">
        <v>6253</v>
      </c>
      <c r="AJ171" s="67"/>
      <c r="AK171" s="65"/>
      <c r="AL171" s="67"/>
      <c r="AM171" s="65"/>
      <c r="AN171" s="67">
        <v>6.3266988711625533E-2</v>
      </c>
      <c r="AO171" s="65">
        <v>5300</v>
      </c>
      <c r="AP171" s="67">
        <v>1.2913675665225955E-2</v>
      </c>
      <c r="AQ171" s="65">
        <v>1052</v>
      </c>
      <c r="AR171" s="67">
        <v>4.3405547356067123E-2</v>
      </c>
      <c r="AS171" s="65">
        <v>4568</v>
      </c>
      <c r="AT171" s="67">
        <v>7.9630237376701968E-2</v>
      </c>
      <c r="AU171" s="65">
        <v>1784</v>
      </c>
      <c r="AV171" s="67"/>
      <c r="AW171" s="65"/>
      <c r="AX171" s="67"/>
      <c r="AY171" s="65"/>
      <c r="AZ171" s="67">
        <v>3.8850598583671729E-2</v>
      </c>
      <c r="BA171" s="65">
        <v>1672</v>
      </c>
      <c r="BB171" s="67">
        <v>4.6135267120600267E-2</v>
      </c>
      <c r="BC171" s="65">
        <v>2527</v>
      </c>
      <c r="BD171" s="67">
        <v>7.3055060742321487E-2</v>
      </c>
      <c r="BE171" s="65">
        <v>2153</v>
      </c>
      <c r="BF171" s="67"/>
      <c r="BG171" s="65"/>
      <c r="BH171" s="67"/>
      <c r="BI171" s="65"/>
      <c r="BJ171" s="67"/>
      <c r="BK171" s="65"/>
    </row>
    <row r="172" spans="1:63" x14ac:dyDescent="0.25">
      <c r="A172" s="40" t="s">
        <v>747</v>
      </c>
      <c r="B172" s="67">
        <v>0.17503911634858274</v>
      </c>
      <c r="C172" s="65">
        <v>5966</v>
      </c>
      <c r="D172" s="67">
        <v>0.18586470181695197</v>
      </c>
      <c r="E172" s="65">
        <v>2804</v>
      </c>
      <c r="F172" s="67">
        <v>0.16441691912401515</v>
      </c>
      <c r="G172" s="65">
        <v>3162</v>
      </c>
      <c r="H172" s="67"/>
      <c r="I172" s="65"/>
      <c r="J172" s="67"/>
      <c r="K172" s="65"/>
      <c r="L172" s="67"/>
      <c r="M172" s="65"/>
      <c r="N172" s="67">
        <v>0.18200811162229638</v>
      </c>
      <c r="O172" s="65">
        <v>1491</v>
      </c>
      <c r="P172" s="67">
        <v>0.17128251755627805</v>
      </c>
      <c r="Q172" s="65">
        <v>4475</v>
      </c>
      <c r="R172" s="67"/>
      <c r="S172" s="65"/>
      <c r="T172" s="67"/>
      <c r="U172" s="65"/>
      <c r="V172" s="67"/>
      <c r="W172" s="65"/>
      <c r="X172" s="67">
        <v>0.18252448068406985</v>
      </c>
      <c r="Y172" s="65">
        <v>4410</v>
      </c>
      <c r="Z172" s="67">
        <v>8.2484288918416568E-2</v>
      </c>
      <c r="AA172" s="65">
        <v>1556</v>
      </c>
      <c r="AB172" s="67"/>
      <c r="AC172" s="65"/>
      <c r="AD172" s="67"/>
      <c r="AE172" s="65"/>
      <c r="AF172" s="67">
        <v>0.19944723391408839</v>
      </c>
      <c r="AG172" s="65">
        <v>88</v>
      </c>
      <c r="AH172" s="67">
        <v>0.17463749362395259</v>
      </c>
      <c r="AI172" s="65">
        <v>5878</v>
      </c>
      <c r="AJ172" s="67"/>
      <c r="AK172" s="65"/>
      <c r="AL172" s="67"/>
      <c r="AM172" s="65"/>
      <c r="AN172" s="67">
        <v>0.18693995587508702</v>
      </c>
      <c r="AO172" s="65">
        <v>4990</v>
      </c>
      <c r="AP172" s="67">
        <v>8.4797357333950385E-2</v>
      </c>
      <c r="AQ172" s="65">
        <v>976</v>
      </c>
      <c r="AR172" s="67">
        <v>0.15389444068364658</v>
      </c>
      <c r="AS172" s="65">
        <v>4287</v>
      </c>
      <c r="AT172" s="67">
        <v>0.20838771995231428</v>
      </c>
      <c r="AU172" s="65">
        <v>1679</v>
      </c>
      <c r="AV172" s="67"/>
      <c r="AW172" s="65"/>
      <c r="AX172" s="67"/>
      <c r="AY172" s="65"/>
      <c r="AZ172" s="67">
        <v>0.14322863566336366</v>
      </c>
      <c r="BA172" s="65">
        <v>1597</v>
      </c>
      <c r="BB172" s="67">
        <v>0.19139495799608233</v>
      </c>
      <c r="BC172" s="65">
        <v>2382</v>
      </c>
      <c r="BD172" s="67">
        <v>0.17221965959709787</v>
      </c>
      <c r="BE172" s="65">
        <v>1987</v>
      </c>
      <c r="BF172" s="67"/>
      <c r="BG172" s="65"/>
      <c r="BH172" s="67"/>
      <c r="BI172" s="65"/>
      <c r="BJ172" s="67"/>
      <c r="BK172" s="65"/>
    </row>
    <row r="173" spans="1:63" x14ac:dyDescent="0.25">
      <c r="A173" s="40" t="s">
        <v>580</v>
      </c>
      <c r="B173" s="67">
        <v>0.12400817983124021</v>
      </c>
      <c r="C173" s="65">
        <v>6352</v>
      </c>
      <c r="D173" s="67">
        <v>0.14363953139414826</v>
      </c>
      <c r="E173" s="65">
        <v>2992</v>
      </c>
      <c r="F173" s="67">
        <v>0.10488462156024096</v>
      </c>
      <c r="G173" s="65">
        <v>3360</v>
      </c>
      <c r="H173" s="67"/>
      <c r="I173" s="65"/>
      <c r="J173" s="67"/>
      <c r="K173" s="65"/>
      <c r="L173" s="67"/>
      <c r="M173" s="65"/>
      <c r="N173" s="67">
        <v>0.12239351720175418</v>
      </c>
      <c r="O173" s="65">
        <v>1613</v>
      </c>
      <c r="P173" s="67">
        <v>0.12488761407783014</v>
      </c>
      <c r="Q173" s="65">
        <v>4739</v>
      </c>
      <c r="R173" s="67"/>
      <c r="S173" s="65"/>
      <c r="T173" s="67"/>
      <c r="U173" s="65"/>
      <c r="V173" s="67"/>
      <c r="W173" s="65"/>
      <c r="X173" s="67">
        <v>0.12752457327790653</v>
      </c>
      <c r="Y173" s="65">
        <v>4674</v>
      </c>
      <c r="Z173" s="67">
        <v>8.0619874018976759E-2</v>
      </c>
      <c r="AA173" s="65">
        <v>1678</v>
      </c>
      <c r="AB173" s="67"/>
      <c r="AC173" s="65"/>
      <c r="AD173" s="67"/>
      <c r="AE173" s="65"/>
      <c r="AF173" s="67">
        <v>5.1659425570315443E-2</v>
      </c>
      <c r="AG173" s="65">
        <v>99</v>
      </c>
      <c r="AH173" s="67">
        <v>0.12531377946448463</v>
      </c>
      <c r="AI173" s="65">
        <v>6253</v>
      </c>
      <c r="AJ173" s="67"/>
      <c r="AK173" s="65"/>
      <c r="AL173" s="67"/>
      <c r="AM173" s="65"/>
      <c r="AN173" s="67">
        <v>0.13049259593101525</v>
      </c>
      <c r="AO173" s="65">
        <v>5300</v>
      </c>
      <c r="AP173" s="67">
        <v>7.5401884207887168E-2</v>
      </c>
      <c r="AQ173" s="65">
        <v>1052</v>
      </c>
      <c r="AR173" s="67">
        <v>0.124678165632433</v>
      </c>
      <c r="AS173" s="65">
        <v>4568</v>
      </c>
      <c r="AT173" s="67">
        <v>0.12293646064106845</v>
      </c>
      <c r="AU173" s="65">
        <v>1784</v>
      </c>
      <c r="AV173" s="67"/>
      <c r="AW173" s="65"/>
      <c r="AX173" s="67"/>
      <c r="AY173" s="65"/>
      <c r="AZ173" s="67">
        <v>0.11977499459777215</v>
      </c>
      <c r="BA173" s="65">
        <v>1672</v>
      </c>
      <c r="BB173" s="67">
        <v>0.13828507337704704</v>
      </c>
      <c r="BC173" s="65">
        <v>2527</v>
      </c>
      <c r="BD173" s="67">
        <v>0.11338104308014324</v>
      </c>
      <c r="BE173" s="65">
        <v>2153</v>
      </c>
      <c r="BF173" s="67"/>
      <c r="BG173" s="65"/>
      <c r="BH173" s="67"/>
      <c r="BI173" s="65"/>
      <c r="BJ173" s="67"/>
      <c r="BK173" s="65"/>
    </row>
    <row r="174" spans="1:63" x14ac:dyDescent="0.25">
      <c r="A174" s="40" t="s">
        <v>745</v>
      </c>
      <c r="B174" s="67">
        <v>7.6525150541207454E-2</v>
      </c>
      <c r="C174" s="65">
        <v>6352</v>
      </c>
      <c r="D174" s="67">
        <v>9.1206067989863401E-2</v>
      </c>
      <c r="E174" s="65">
        <v>2992</v>
      </c>
      <c r="F174" s="67">
        <v>6.222397624857464E-2</v>
      </c>
      <c r="G174" s="65">
        <v>3360</v>
      </c>
      <c r="H174" s="67"/>
      <c r="I174" s="65"/>
      <c r="J174" s="67"/>
      <c r="K174" s="65"/>
      <c r="L174" s="67"/>
      <c r="M174" s="65"/>
      <c r="N174" s="67">
        <v>8.0597218965718642E-2</v>
      </c>
      <c r="O174" s="65">
        <v>1613</v>
      </c>
      <c r="P174" s="67">
        <v>7.4307277679363487E-2</v>
      </c>
      <c r="Q174" s="65">
        <v>4739</v>
      </c>
      <c r="R174" s="67"/>
      <c r="S174" s="65"/>
      <c r="T174" s="67"/>
      <c r="U174" s="65"/>
      <c r="V174" s="67"/>
      <c r="W174" s="65"/>
      <c r="X174" s="67">
        <v>8.0448425753369635E-2</v>
      </c>
      <c r="Y174" s="65">
        <v>4674</v>
      </c>
      <c r="Z174" s="67">
        <v>2.8116385346759271E-2</v>
      </c>
      <c r="AA174" s="65">
        <v>1678</v>
      </c>
      <c r="AB174" s="67"/>
      <c r="AC174" s="65"/>
      <c r="AD174" s="67"/>
      <c r="AE174" s="65"/>
      <c r="AF174" s="67">
        <v>1.4772575256938172E-2</v>
      </c>
      <c r="AG174" s="65">
        <v>99</v>
      </c>
      <c r="AH174" s="67">
        <v>7.7639532405368847E-2</v>
      </c>
      <c r="AI174" s="65">
        <v>6253</v>
      </c>
      <c r="AJ174" s="67"/>
      <c r="AK174" s="65"/>
      <c r="AL174" s="67"/>
      <c r="AM174" s="65"/>
      <c r="AN174" s="67">
        <v>8.0858713479117508E-2</v>
      </c>
      <c r="AO174" s="65">
        <v>5300</v>
      </c>
      <c r="AP174" s="67">
        <v>4.4041355852311878E-2</v>
      </c>
      <c r="AQ174" s="65">
        <v>1052</v>
      </c>
      <c r="AR174" s="67">
        <v>8.4044181578499466E-2</v>
      </c>
      <c r="AS174" s="65">
        <v>4568</v>
      </c>
      <c r="AT174" s="67">
        <v>6.4497597360501244E-2</v>
      </c>
      <c r="AU174" s="65">
        <v>1784</v>
      </c>
      <c r="AV174" s="67"/>
      <c r="AW174" s="65"/>
      <c r="AX174" s="67"/>
      <c r="AY174" s="65"/>
      <c r="AZ174" s="67">
        <v>5.5744468662423247E-2</v>
      </c>
      <c r="BA174" s="65">
        <v>1672</v>
      </c>
      <c r="BB174" s="67">
        <v>7.1630380957510995E-2</v>
      </c>
      <c r="BC174" s="65">
        <v>2527</v>
      </c>
      <c r="BD174" s="67">
        <v>8.7685040551066212E-2</v>
      </c>
      <c r="BE174" s="65">
        <v>2153</v>
      </c>
      <c r="BF174" s="67"/>
      <c r="BG174" s="65"/>
      <c r="BH174" s="67"/>
      <c r="BI174" s="65"/>
      <c r="BJ174" s="67"/>
      <c r="BK174" s="65"/>
    </row>
    <row r="175" spans="1:63" x14ac:dyDescent="0.25">
      <c r="A175" s="40" t="s">
        <v>740</v>
      </c>
      <c r="B175" s="67">
        <v>0.23968268544872098</v>
      </c>
      <c r="C175" s="65">
        <v>6352</v>
      </c>
      <c r="D175" s="67">
        <v>0.25979144798575138</v>
      </c>
      <c r="E175" s="65">
        <v>2992</v>
      </c>
      <c r="F175" s="67">
        <v>0.22009406512870391</v>
      </c>
      <c r="G175" s="65">
        <v>3360</v>
      </c>
      <c r="H175" s="67"/>
      <c r="I175" s="65"/>
      <c r="J175" s="67"/>
      <c r="K175" s="65"/>
      <c r="L175" s="67"/>
      <c r="M175" s="65"/>
      <c r="N175" s="67">
        <v>0.25530172663580103</v>
      </c>
      <c r="O175" s="65">
        <v>1613</v>
      </c>
      <c r="P175" s="67">
        <v>0.2311756949059455</v>
      </c>
      <c r="Q175" s="65">
        <v>4739</v>
      </c>
      <c r="R175" s="67"/>
      <c r="S175" s="65"/>
      <c r="T175" s="67"/>
      <c r="U175" s="65"/>
      <c r="V175" s="67"/>
      <c r="W175" s="65"/>
      <c r="X175" s="67">
        <v>0.24888532884390674</v>
      </c>
      <c r="Y175" s="65">
        <v>4674</v>
      </c>
      <c r="Z175" s="67">
        <v>0.12613250627577816</v>
      </c>
      <c r="AA175" s="65">
        <v>1678</v>
      </c>
      <c r="AB175" s="67"/>
      <c r="AC175" s="65"/>
      <c r="AD175" s="67"/>
      <c r="AE175" s="65"/>
      <c r="AF175" s="67">
        <v>0.21314543577855119</v>
      </c>
      <c r="AG175" s="65">
        <v>99</v>
      </c>
      <c r="AH175" s="67">
        <v>0.24016157446057235</v>
      </c>
      <c r="AI175" s="65">
        <v>6253</v>
      </c>
      <c r="AJ175" s="67"/>
      <c r="AK175" s="65"/>
      <c r="AL175" s="67"/>
      <c r="AM175" s="65"/>
      <c r="AN175" s="67">
        <v>0.25430750634345939</v>
      </c>
      <c r="AO175" s="65">
        <v>5300</v>
      </c>
      <c r="AP175" s="67">
        <v>0.1300570295823571</v>
      </c>
      <c r="AQ175" s="65">
        <v>1052</v>
      </c>
      <c r="AR175" s="67">
        <v>0.22645732415053144</v>
      </c>
      <c r="AS175" s="65">
        <v>4568</v>
      </c>
      <c r="AT175" s="67">
        <v>0.26083816885597239</v>
      </c>
      <c r="AU175" s="65">
        <v>1784</v>
      </c>
      <c r="AV175" s="67"/>
      <c r="AW175" s="65"/>
      <c r="AX175" s="67"/>
      <c r="AY175" s="65"/>
      <c r="AZ175" s="67">
        <v>0.19707072638282941</v>
      </c>
      <c r="BA175" s="65">
        <v>1672</v>
      </c>
      <c r="BB175" s="67">
        <v>0.25711482520269169</v>
      </c>
      <c r="BC175" s="65">
        <v>2527</v>
      </c>
      <c r="BD175" s="67">
        <v>0.23936609673577336</v>
      </c>
      <c r="BE175" s="65">
        <v>2153</v>
      </c>
      <c r="BF175" s="67"/>
      <c r="BG175" s="65"/>
      <c r="BH175" s="67"/>
      <c r="BI175" s="65"/>
      <c r="BJ175" s="67"/>
      <c r="BK175" s="65"/>
    </row>
    <row r="176" spans="1:63" x14ac:dyDescent="0.25">
      <c r="A176" s="64" t="s">
        <v>613</v>
      </c>
      <c r="B176" s="67"/>
      <c r="C176" s="65"/>
      <c r="D176" s="67"/>
      <c r="E176" s="65"/>
      <c r="F176" s="67"/>
      <c r="G176" s="65"/>
      <c r="H176" s="67"/>
      <c r="I176" s="65"/>
      <c r="J176" s="67"/>
      <c r="K176" s="65"/>
      <c r="L176" s="67"/>
      <c r="M176" s="65"/>
      <c r="N176" s="67"/>
      <c r="O176" s="65"/>
      <c r="P176" s="67"/>
      <c r="Q176" s="65"/>
      <c r="R176" s="67"/>
      <c r="S176" s="65"/>
      <c r="T176" s="67"/>
      <c r="U176" s="65"/>
      <c r="V176" s="67"/>
      <c r="W176" s="65"/>
      <c r="X176" s="67"/>
      <c r="Y176" s="65"/>
      <c r="Z176" s="67"/>
      <c r="AA176" s="65"/>
      <c r="AB176" s="67"/>
      <c r="AC176" s="65"/>
      <c r="AD176" s="67"/>
      <c r="AE176" s="65"/>
      <c r="AF176" s="67"/>
      <c r="AG176" s="65"/>
      <c r="AH176" s="67"/>
      <c r="AI176" s="65"/>
      <c r="AJ176" s="67"/>
      <c r="AK176" s="65"/>
      <c r="AL176" s="67"/>
      <c r="AM176" s="65"/>
      <c r="AN176" s="67"/>
      <c r="AO176" s="65"/>
      <c r="AP176" s="67"/>
      <c r="AQ176" s="65"/>
      <c r="AR176" s="67"/>
      <c r="AS176" s="65"/>
      <c r="AT176" s="67"/>
      <c r="AU176" s="65"/>
      <c r="AV176" s="67"/>
      <c r="AW176" s="65"/>
      <c r="AX176" s="67"/>
      <c r="AY176" s="65"/>
      <c r="AZ176" s="67"/>
      <c r="BA176" s="65"/>
      <c r="BB176" s="67"/>
      <c r="BC176" s="65"/>
      <c r="BD176" s="67"/>
      <c r="BE176" s="65"/>
      <c r="BF176" s="67"/>
      <c r="BG176" s="65"/>
      <c r="BH176" s="67"/>
      <c r="BI176" s="65"/>
      <c r="BJ176" s="67"/>
      <c r="BK176" s="65"/>
    </row>
    <row r="177" spans="1:63" x14ac:dyDescent="0.25">
      <c r="A177" s="68" t="s">
        <v>68</v>
      </c>
      <c r="B177" s="67"/>
      <c r="C177" s="65"/>
      <c r="D177" s="67"/>
      <c r="E177" s="65"/>
      <c r="F177" s="67"/>
      <c r="G177" s="65"/>
      <c r="H177" s="67"/>
      <c r="I177" s="65"/>
      <c r="J177" s="67"/>
      <c r="K177" s="65"/>
      <c r="L177" s="67"/>
      <c r="M177" s="65"/>
      <c r="N177" s="67"/>
      <c r="O177" s="65"/>
      <c r="P177" s="67"/>
      <c r="Q177" s="65"/>
      <c r="R177" s="67"/>
      <c r="S177" s="65"/>
      <c r="T177" s="67"/>
      <c r="U177" s="65"/>
      <c r="V177" s="67"/>
      <c r="W177" s="65"/>
      <c r="X177" s="67"/>
      <c r="Y177" s="65"/>
      <c r="Z177" s="67"/>
      <c r="AA177" s="65"/>
      <c r="AB177" s="67"/>
      <c r="AC177" s="65"/>
      <c r="AD177" s="67"/>
      <c r="AE177" s="65"/>
      <c r="AF177" s="67"/>
      <c r="AG177" s="65"/>
      <c r="AH177" s="67"/>
      <c r="AI177" s="65"/>
      <c r="AJ177" s="67"/>
      <c r="AK177" s="65"/>
      <c r="AL177" s="67"/>
      <c r="AM177" s="65"/>
      <c r="AN177" s="67"/>
      <c r="AO177" s="65"/>
      <c r="AP177" s="67"/>
      <c r="AQ177" s="65"/>
      <c r="AR177" s="67"/>
      <c r="AS177" s="65"/>
      <c r="AT177" s="67"/>
      <c r="AU177" s="65"/>
      <c r="AV177" s="67"/>
      <c r="AW177" s="65"/>
      <c r="AX177" s="67"/>
      <c r="AY177" s="65"/>
      <c r="AZ177" s="67"/>
      <c r="BA177" s="65"/>
      <c r="BB177" s="67"/>
      <c r="BC177" s="65"/>
      <c r="BD177" s="67"/>
      <c r="BE177" s="65"/>
      <c r="BF177" s="67"/>
      <c r="BG177" s="65"/>
      <c r="BH177" s="67"/>
      <c r="BI177" s="65"/>
      <c r="BJ177" s="67"/>
      <c r="BK177" s="65"/>
    </row>
    <row r="178" spans="1:63" x14ac:dyDescent="0.25">
      <c r="A178" s="40" t="s">
        <v>746</v>
      </c>
      <c r="B178" s="67">
        <v>0.24272961938137314</v>
      </c>
      <c r="C178" s="65">
        <v>2003</v>
      </c>
      <c r="D178" s="67">
        <v>0.23414710241816422</v>
      </c>
      <c r="E178" s="65">
        <v>1317</v>
      </c>
      <c r="F178" s="67">
        <v>0.2523022228946018</v>
      </c>
      <c r="G178" s="65">
        <v>686</v>
      </c>
      <c r="H178" s="67"/>
      <c r="I178" s="65"/>
      <c r="J178" s="67"/>
      <c r="K178" s="65"/>
      <c r="L178" s="67"/>
      <c r="M178" s="65"/>
      <c r="N178" s="67">
        <v>0.24371026535576906</v>
      </c>
      <c r="O178" s="65">
        <v>312</v>
      </c>
      <c r="P178" s="67">
        <v>0.24254388733144219</v>
      </c>
      <c r="Q178" s="65">
        <v>1691</v>
      </c>
      <c r="R178" s="67"/>
      <c r="S178" s="65"/>
      <c r="T178" s="67"/>
      <c r="U178" s="65"/>
      <c r="V178" s="67"/>
      <c r="W178" s="65"/>
      <c r="X178" s="67">
        <v>0.28512662803592798</v>
      </c>
      <c r="Y178" s="65">
        <v>1277</v>
      </c>
      <c r="Z178" s="67">
        <v>0.15629686923654679</v>
      </c>
      <c r="AA178" s="65">
        <v>726</v>
      </c>
      <c r="AB178" s="67"/>
      <c r="AC178" s="65"/>
      <c r="AD178" s="67"/>
      <c r="AE178" s="65"/>
      <c r="AF178" s="67">
        <v>0.25842735803091837</v>
      </c>
      <c r="AG178" s="65">
        <v>453</v>
      </c>
      <c r="AH178" s="67">
        <v>0.23740990653029426</v>
      </c>
      <c r="AI178" s="65">
        <v>1550</v>
      </c>
      <c r="AJ178" s="67"/>
      <c r="AK178" s="65"/>
      <c r="AL178" s="67"/>
      <c r="AM178" s="65"/>
      <c r="AN178" s="67">
        <v>0.25804506584388437</v>
      </c>
      <c r="AO178" s="65">
        <v>1814</v>
      </c>
      <c r="AP178" s="67">
        <v>0.13340089041215505</v>
      </c>
      <c r="AQ178" s="65">
        <v>189</v>
      </c>
      <c r="AR178" s="67">
        <v>0.25525716966767259</v>
      </c>
      <c r="AS178" s="65">
        <v>1670</v>
      </c>
      <c r="AT178" s="67">
        <v>0.18168371002065317</v>
      </c>
      <c r="AU178" s="65">
        <v>333</v>
      </c>
      <c r="AV178" s="67"/>
      <c r="AW178" s="65"/>
      <c r="AX178" s="67"/>
      <c r="AY178" s="65"/>
      <c r="AZ178" s="67"/>
      <c r="BA178" s="65"/>
      <c r="BB178" s="67"/>
      <c r="BC178" s="65"/>
      <c r="BD178" s="67"/>
      <c r="BE178" s="65"/>
      <c r="BF178" s="67"/>
      <c r="BG178" s="65"/>
      <c r="BH178" s="67"/>
      <c r="BI178" s="65"/>
      <c r="BJ178" s="67"/>
      <c r="BK178" s="65"/>
    </row>
    <row r="179" spans="1:63" x14ac:dyDescent="0.25">
      <c r="A179" s="40" t="s">
        <v>747</v>
      </c>
      <c r="B179" s="67">
        <v>0.18256915151040209</v>
      </c>
      <c r="C179" s="65">
        <v>2003</v>
      </c>
      <c r="D179" s="67">
        <v>0.18418173992832212</v>
      </c>
      <c r="E179" s="65">
        <v>1317</v>
      </c>
      <c r="F179" s="67">
        <v>0.18077053350348274</v>
      </c>
      <c r="G179" s="65">
        <v>686</v>
      </c>
      <c r="H179" s="67"/>
      <c r="I179" s="65"/>
      <c r="J179" s="67"/>
      <c r="K179" s="65"/>
      <c r="L179" s="67"/>
      <c r="M179" s="65"/>
      <c r="N179" s="67">
        <v>0.12685568544099324</v>
      </c>
      <c r="O179" s="65">
        <v>312</v>
      </c>
      <c r="P179" s="67">
        <v>0.19312115144923764</v>
      </c>
      <c r="Q179" s="65">
        <v>1691</v>
      </c>
      <c r="R179" s="67"/>
      <c r="S179" s="65"/>
      <c r="T179" s="67"/>
      <c r="U179" s="65"/>
      <c r="V179" s="67"/>
      <c r="W179" s="65"/>
      <c r="X179" s="67">
        <v>0.21189846851502389</v>
      </c>
      <c r="Y179" s="65">
        <v>1277</v>
      </c>
      <c r="Z179" s="67">
        <v>0.122776878210325</v>
      </c>
      <c r="AA179" s="65">
        <v>726</v>
      </c>
      <c r="AB179" s="67"/>
      <c r="AC179" s="65"/>
      <c r="AD179" s="67"/>
      <c r="AE179" s="65"/>
      <c r="AF179" s="67">
        <v>0.16120788264119221</v>
      </c>
      <c r="AG179" s="65">
        <v>453</v>
      </c>
      <c r="AH179" s="67">
        <v>0.18980814427590978</v>
      </c>
      <c r="AI179" s="65">
        <v>1550</v>
      </c>
      <c r="AJ179" s="67"/>
      <c r="AK179" s="65"/>
      <c r="AL179" s="67"/>
      <c r="AM179" s="65"/>
      <c r="AN179" s="67">
        <v>0.19026851353124066</v>
      </c>
      <c r="AO179" s="65">
        <v>1814</v>
      </c>
      <c r="AP179" s="67">
        <v>0.12760755011846162</v>
      </c>
      <c r="AQ179" s="65">
        <v>189</v>
      </c>
      <c r="AR179" s="67">
        <v>0.20450792969523193</v>
      </c>
      <c r="AS179" s="65">
        <v>1670</v>
      </c>
      <c r="AT179" s="67">
        <v>7.5662962036090728E-2</v>
      </c>
      <c r="AU179" s="65">
        <v>333</v>
      </c>
      <c r="AV179" s="67"/>
      <c r="AW179" s="65"/>
      <c r="AX179" s="67"/>
      <c r="AY179" s="65"/>
      <c r="AZ179" s="67"/>
      <c r="BA179" s="65"/>
      <c r="BB179" s="67"/>
      <c r="BC179" s="65"/>
      <c r="BD179" s="67"/>
      <c r="BE179" s="65"/>
      <c r="BF179" s="67"/>
      <c r="BG179" s="65"/>
      <c r="BH179" s="67"/>
      <c r="BI179" s="65"/>
      <c r="BJ179" s="67"/>
      <c r="BK179" s="65"/>
    </row>
    <row r="180" spans="1:63" x14ac:dyDescent="0.25">
      <c r="A180" s="40" t="s">
        <v>0</v>
      </c>
      <c r="B180" s="67">
        <v>0.22564342475914792</v>
      </c>
      <c r="C180" s="65">
        <v>2003</v>
      </c>
      <c r="D180" s="67">
        <v>0.17687538364825708</v>
      </c>
      <c r="E180" s="65">
        <v>1317</v>
      </c>
      <c r="F180" s="67">
        <v>0.28003738910228637</v>
      </c>
      <c r="G180" s="65">
        <v>686</v>
      </c>
      <c r="H180" s="67"/>
      <c r="I180" s="65"/>
      <c r="J180" s="67"/>
      <c r="K180" s="65"/>
      <c r="L180" s="67"/>
      <c r="M180" s="65"/>
      <c r="N180" s="67">
        <v>0.48658597025563999</v>
      </c>
      <c r="O180" s="65">
        <v>312</v>
      </c>
      <c r="P180" s="67">
        <v>0.17622151802140826</v>
      </c>
      <c r="Q180" s="65">
        <v>1691</v>
      </c>
      <c r="R180" s="67"/>
      <c r="S180" s="65"/>
      <c r="T180" s="67"/>
      <c r="U180" s="65"/>
      <c r="V180" s="67"/>
      <c r="W180" s="65"/>
      <c r="X180" s="67">
        <v>0.2721231150844059</v>
      </c>
      <c r="Y180" s="65">
        <v>1277</v>
      </c>
      <c r="Z180" s="67">
        <v>0.13088750710880223</v>
      </c>
      <c r="AA180" s="65">
        <v>726</v>
      </c>
      <c r="AB180" s="67"/>
      <c r="AC180" s="65"/>
      <c r="AD180" s="67"/>
      <c r="AE180" s="65"/>
      <c r="AF180" s="67">
        <v>0.31843179114759124</v>
      </c>
      <c r="AG180" s="65">
        <v>453</v>
      </c>
      <c r="AH180" s="67">
        <v>0.19419892971899555</v>
      </c>
      <c r="AI180" s="65">
        <v>1550</v>
      </c>
      <c r="AJ180" s="67"/>
      <c r="AK180" s="65"/>
      <c r="AL180" s="67"/>
      <c r="AM180" s="65"/>
      <c r="AN180" s="67">
        <v>0.24693026589481917</v>
      </c>
      <c r="AO180" s="65">
        <v>1814</v>
      </c>
      <c r="AP180" s="67">
        <v>7.3688123238605338E-2</v>
      </c>
      <c r="AQ180" s="65">
        <v>189</v>
      </c>
      <c r="AR180" s="67">
        <v>0.23539189240657643</v>
      </c>
      <c r="AS180" s="65">
        <v>1670</v>
      </c>
      <c r="AT180" s="67">
        <v>0.17813979804757413</v>
      </c>
      <c r="AU180" s="65">
        <v>333</v>
      </c>
      <c r="AV180" s="67"/>
      <c r="AW180" s="65"/>
      <c r="AX180" s="67"/>
      <c r="AY180" s="65"/>
      <c r="AZ180" s="67"/>
      <c r="BA180" s="65"/>
      <c r="BB180" s="67"/>
      <c r="BC180" s="65"/>
      <c r="BD180" s="67"/>
      <c r="BE180" s="65"/>
      <c r="BF180" s="67"/>
      <c r="BG180" s="65"/>
      <c r="BH180" s="67"/>
      <c r="BI180" s="65"/>
      <c r="BJ180" s="67"/>
      <c r="BK180" s="65"/>
    </row>
    <row r="181" spans="1:63" x14ac:dyDescent="0.25">
      <c r="A181" s="40" t="s">
        <v>740</v>
      </c>
      <c r="B181" s="67">
        <v>0.41349514811685939</v>
      </c>
      <c r="C181" s="65">
        <v>2003</v>
      </c>
      <c r="D181" s="67">
        <v>0.37410068793086748</v>
      </c>
      <c r="E181" s="65">
        <v>1317</v>
      </c>
      <c r="F181" s="67">
        <v>0.45743418716504536</v>
      </c>
      <c r="G181" s="65">
        <v>686</v>
      </c>
      <c r="H181" s="67"/>
      <c r="I181" s="65"/>
      <c r="J181" s="67"/>
      <c r="K181" s="65"/>
      <c r="L181" s="67"/>
      <c r="M181" s="65"/>
      <c r="N181" s="67">
        <v>0.59530978126093193</v>
      </c>
      <c r="O181" s="65">
        <v>312</v>
      </c>
      <c r="P181" s="67">
        <v>0.37905988258473011</v>
      </c>
      <c r="Q181" s="65">
        <v>1691</v>
      </c>
      <c r="R181" s="67"/>
      <c r="S181" s="65"/>
      <c r="T181" s="67"/>
      <c r="U181" s="65"/>
      <c r="V181" s="67"/>
      <c r="W181" s="65"/>
      <c r="X181" s="67">
        <v>0.48240130320991814</v>
      </c>
      <c r="Y181" s="65">
        <v>1277</v>
      </c>
      <c r="Z181" s="67">
        <v>0.27301947128019555</v>
      </c>
      <c r="AA181" s="65">
        <v>726</v>
      </c>
      <c r="AB181" s="67"/>
      <c r="AC181" s="65"/>
      <c r="AD181" s="67"/>
      <c r="AE181" s="65"/>
      <c r="AF181" s="67">
        <v>0.47624650974489102</v>
      </c>
      <c r="AG181" s="65">
        <v>453</v>
      </c>
      <c r="AH181" s="67">
        <v>0.39222971413762048</v>
      </c>
      <c r="AI181" s="65">
        <v>1550</v>
      </c>
      <c r="AJ181" s="67"/>
      <c r="AK181" s="65"/>
      <c r="AL181" s="67"/>
      <c r="AM181" s="65"/>
      <c r="AN181" s="67">
        <v>0.44234932909304309</v>
      </c>
      <c r="AO181" s="65">
        <v>1814</v>
      </c>
      <c r="AP181" s="67">
        <v>0.207520680490625</v>
      </c>
      <c r="AQ181" s="65">
        <v>189</v>
      </c>
      <c r="AR181" s="67">
        <v>0.43662602595674721</v>
      </c>
      <c r="AS181" s="65">
        <v>1670</v>
      </c>
      <c r="AT181" s="67">
        <v>0.3007799372594106</v>
      </c>
      <c r="AU181" s="65">
        <v>333</v>
      </c>
      <c r="AV181" s="67"/>
      <c r="AW181" s="65"/>
      <c r="AX181" s="67"/>
      <c r="AY181" s="65"/>
      <c r="AZ181" s="67"/>
      <c r="BA181" s="65"/>
      <c r="BB181" s="67"/>
      <c r="BC181" s="65"/>
      <c r="BD181" s="67"/>
      <c r="BE181" s="65"/>
      <c r="BF181" s="67"/>
      <c r="BG181" s="65"/>
      <c r="BH181" s="67"/>
      <c r="BI181" s="65"/>
      <c r="BJ181" s="67"/>
      <c r="BK181" s="65"/>
    </row>
    <row r="182" spans="1:63" x14ac:dyDescent="0.25">
      <c r="A182" s="64" t="s">
        <v>629</v>
      </c>
      <c r="B182" s="67"/>
      <c r="C182" s="65"/>
      <c r="D182" s="67"/>
      <c r="E182" s="65"/>
      <c r="F182" s="67"/>
      <c r="G182" s="65"/>
      <c r="H182" s="67"/>
      <c r="I182" s="65"/>
      <c r="J182" s="67"/>
      <c r="K182" s="65"/>
      <c r="L182" s="67"/>
      <c r="M182" s="65"/>
      <c r="N182" s="67"/>
      <c r="O182" s="65"/>
      <c r="P182" s="67"/>
      <c r="Q182" s="65"/>
      <c r="R182" s="67"/>
      <c r="S182" s="65"/>
      <c r="T182" s="67"/>
      <c r="U182" s="65"/>
      <c r="V182" s="67"/>
      <c r="W182" s="65"/>
      <c r="X182" s="67"/>
      <c r="Y182" s="65"/>
      <c r="Z182" s="67"/>
      <c r="AA182" s="65"/>
      <c r="AB182" s="67"/>
      <c r="AC182" s="65"/>
      <c r="AD182" s="67"/>
      <c r="AE182" s="65"/>
      <c r="AF182" s="67"/>
      <c r="AG182" s="65"/>
      <c r="AH182" s="67"/>
      <c r="AI182" s="65"/>
      <c r="AJ182" s="67"/>
      <c r="AK182" s="65"/>
      <c r="AL182" s="67"/>
      <c r="AM182" s="65"/>
      <c r="AN182" s="67"/>
      <c r="AO182" s="65"/>
      <c r="AP182" s="67"/>
      <c r="AQ182" s="65"/>
      <c r="AR182" s="67"/>
      <c r="AS182" s="65"/>
      <c r="AT182" s="67"/>
      <c r="AU182" s="65"/>
      <c r="AV182" s="67"/>
      <c r="AW182" s="65"/>
      <c r="AX182" s="67"/>
      <c r="AY182" s="65"/>
      <c r="AZ182" s="67"/>
      <c r="BA182" s="65"/>
      <c r="BB182" s="67"/>
      <c r="BC182" s="65"/>
      <c r="BD182" s="67"/>
      <c r="BE182" s="65"/>
      <c r="BF182" s="67"/>
      <c r="BG182" s="65"/>
      <c r="BH182" s="67"/>
      <c r="BI182" s="65"/>
      <c r="BJ182" s="67"/>
      <c r="BK182" s="65"/>
    </row>
    <row r="183" spans="1:63" x14ac:dyDescent="0.25">
      <c r="A183" s="68" t="s">
        <v>68</v>
      </c>
      <c r="B183" s="67"/>
      <c r="C183" s="65"/>
      <c r="D183" s="67"/>
      <c r="E183" s="65"/>
      <c r="F183" s="67"/>
      <c r="G183" s="65"/>
      <c r="H183" s="67"/>
      <c r="I183" s="65"/>
      <c r="J183" s="67"/>
      <c r="K183" s="65"/>
      <c r="L183" s="67"/>
      <c r="M183" s="65"/>
      <c r="N183" s="67"/>
      <c r="O183" s="65"/>
      <c r="P183" s="67"/>
      <c r="Q183" s="65"/>
      <c r="R183" s="67"/>
      <c r="S183" s="65"/>
      <c r="T183" s="67"/>
      <c r="U183" s="65"/>
      <c r="V183" s="67"/>
      <c r="W183" s="65"/>
      <c r="X183" s="67"/>
      <c r="Y183" s="65"/>
      <c r="Z183" s="67"/>
      <c r="AA183" s="65"/>
      <c r="AB183" s="67"/>
      <c r="AC183" s="65"/>
      <c r="AD183" s="67"/>
      <c r="AE183" s="65"/>
      <c r="AF183" s="67"/>
      <c r="AG183" s="65"/>
      <c r="AH183" s="67"/>
      <c r="AI183" s="65"/>
      <c r="AJ183" s="67"/>
      <c r="AK183" s="65"/>
      <c r="AL183" s="67"/>
      <c r="AM183" s="65"/>
      <c r="AN183" s="67"/>
      <c r="AO183" s="65"/>
      <c r="AP183" s="67"/>
      <c r="AQ183" s="65"/>
      <c r="AR183" s="67"/>
      <c r="AS183" s="65"/>
      <c r="AT183" s="67"/>
      <c r="AU183" s="65"/>
      <c r="AV183" s="67"/>
      <c r="AW183" s="65"/>
      <c r="AX183" s="67"/>
      <c r="AY183" s="65"/>
      <c r="AZ183" s="67"/>
      <c r="BA183" s="65"/>
      <c r="BB183" s="67"/>
      <c r="BC183" s="65"/>
      <c r="BD183" s="67"/>
      <c r="BE183" s="65"/>
      <c r="BF183" s="67"/>
      <c r="BG183" s="65"/>
      <c r="BH183" s="67"/>
      <c r="BI183" s="65"/>
      <c r="BJ183" s="67"/>
      <c r="BK183" s="65"/>
    </row>
    <row r="184" spans="1:63" x14ac:dyDescent="0.25">
      <c r="A184" s="40" t="s">
        <v>69</v>
      </c>
      <c r="B184" s="67">
        <v>6.7740972536457611E-2</v>
      </c>
      <c r="C184" s="65">
        <v>3000</v>
      </c>
      <c r="D184" s="67">
        <v>8.0588017721755667E-2</v>
      </c>
      <c r="E184" s="65">
        <v>1942</v>
      </c>
      <c r="F184" s="67">
        <v>5.3100876185895818E-2</v>
      </c>
      <c r="G184" s="65">
        <v>1058</v>
      </c>
      <c r="H184" s="67"/>
      <c r="I184" s="65"/>
      <c r="J184" s="67"/>
      <c r="K184" s="65"/>
      <c r="L184" s="67"/>
      <c r="M184" s="65"/>
      <c r="N184" s="67">
        <v>6.9364019265042404E-2</v>
      </c>
      <c r="O184" s="65">
        <v>295</v>
      </c>
      <c r="P184" s="67">
        <v>6.755846911480505E-2</v>
      </c>
      <c r="Q184" s="65">
        <v>2705</v>
      </c>
      <c r="R184" s="67"/>
      <c r="S184" s="65"/>
      <c r="T184" s="67"/>
      <c r="U184" s="65"/>
      <c r="V184" s="67"/>
      <c r="W184" s="65"/>
      <c r="X184" s="67">
        <v>7.3027132738121087E-2</v>
      </c>
      <c r="Y184" s="65">
        <v>2349</v>
      </c>
      <c r="Z184" s="67">
        <v>4.8921884360014788E-2</v>
      </c>
      <c r="AA184" s="65">
        <v>651</v>
      </c>
      <c r="AB184" s="67"/>
      <c r="AC184" s="65"/>
      <c r="AD184" s="67"/>
      <c r="AE184" s="65"/>
      <c r="AF184" s="67">
        <v>6.888965832303641E-2</v>
      </c>
      <c r="AG184" s="65">
        <v>1631</v>
      </c>
      <c r="AH184" s="67">
        <v>6.6359754021194386E-2</v>
      </c>
      <c r="AI184" s="65">
        <v>1369</v>
      </c>
      <c r="AJ184" s="67"/>
      <c r="AK184" s="65"/>
      <c r="AL184" s="67"/>
      <c r="AM184" s="65"/>
      <c r="AN184" s="67">
        <v>7.1581468292189809E-2</v>
      </c>
      <c r="AO184" s="65">
        <v>2716</v>
      </c>
      <c r="AP184" s="67">
        <v>3.5207424283025493E-2</v>
      </c>
      <c r="AQ184" s="65">
        <v>284</v>
      </c>
      <c r="AR184" s="67">
        <v>7.2930364399290445E-2</v>
      </c>
      <c r="AS184" s="65">
        <v>2190</v>
      </c>
      <c r="AT184" s="67">
        <v>5.1695006924717971E-2</v>
      </c>
      <c r="AU184" s="65">
        <v>810</v>
      </c>
      <c r="AV184" s="67"/>
      <c r="AW184" s="65"/>
      <c r="AX184" s="67"/>
      <c r="AY184" s="65"/>
      <c r="AZ184" s="67">
        <v>8.4142321825948954E-2</v>
      </c>
      <c r="BA184" s="65">
        <v>1208</v>
      </c>
      <c r="BB184" s="67">
        <v>6.6457954204067041E-2</v>
      </c>
      <c r="BC184" s="65">
        <v>1145</v>
      </c>
      <c r="BD184" s="67">
        <v>4.0030608551262281E-2</v>
      </c>
      <c r="BE184" s="65">
        <v>647</v>
      </c>
      <c r="BF184" s="67"/>
      <c r="BG184" s="65"/>
      <c r="BH184" s="67"/>
      <c r="BI184" s="65"/>
      <c r="BJ184" s="67"/>
      <c r="BK184" s="65"/>
    </row>
    <row r="185" spans="1:63" x14ac:dyDescent="0.25">
      <c r="A185" s="40" t="s">
        <v>746</v>
      </c>
      <c r="B185" s="67">
        <v>2.2428168384862199E-2</v>
      </c>
      <c r="C185" s="65">
        <v>3000</v>
      </c>
      <c r="D185" s="67">
        <v>2.1391423978375661E-2</v>
      </c>
      <c r="E185" s="65">
        <v>1942</v>
      </c>
      <c r="F185" s="67">
        <v>2.3609610326020502E-2</v>
      </c>
      <c r="G185" s="65">
        <v>1058</v>
      </c>
      <c r="H185" s="67"/>
      <c r="I185" s="65"/>
      <c r="J185" s="67"/>
      <c r="K185" s="65"/>
      <c r="L185" s="67"/>
      <c r="M185" s="65"/>
      <c r="N185" s="67">
        <v>4.6695002887672227E-2</v>
      </c>
      <c r="O185" s="65">
        <v>295</v>
      </c>
      <c r="P185" s="67">
        <v>1.9699485192049386E-2</v>
      </c>
      <c r="Q185" s="65">
        <v>2705</v>
      </c>
      <c r="R185" s="67"/>
      <c r="S185" s="65"/>
      <c r="T185" s="67"/>
      <c r="U185" s="65"/>
      <c r="V185" s="67"/>
      <c r="W185" s="65"/>
      <c r="X185" s="67">
        <v>2.7609215194992157E-2</v>
      </c>
      <c r="Y185" s="65">
        <v>2349</v>
      </c>
      <c r="Z185" s="67">
        <v>3.9832909981669931E-3</v>
      </c>
      <c r="AA185" s="65">
        <v>651</v>
      </c>
      <c r="AB185" s="67"/>
      <c r="AC185" s="65"/>
      <c r="AD185" s="67"/>
      <c r="AE185" s="65"/>
      <c r="AF185" s="67">
        <v>2.8339349056941292E-2</v>
      </c>
      <c r="AG185" s="65">
        <v>1631</v>
      </c>
      <c r="AH185" s="67">
        <v>1.5320365461963636E-2</v>
      </c>
      <c r="AI185" s="65">
        <v>1369</v>
      </c>
      <c r="AJ185" s="67"/>
      <c r="AK185" s="65"/>
      <c r="AL185" s="67"/>
      <c r="AM185" s="65"/>
      <c r="AN185" s="67">
        <v>2.439389690859169E-2</v>
      </c>
      <c r="AO185" s="65">
        <v>2716</v>
      </c>
      <c r="AP185" s="67">
        <v>5.7761193142574999E-3</v>
      </c>
      <c r="AQ185" s="65">
        <v>284</v>
      </c>
      <c r="AR185" s="67">
        <v>1.9725113912390593E-2</v>
      </c>
      <c r="AS185" s="65">
        <v>2190</v>
      </c>
      <c r="AT185" s="67">
        <v>3.0786203441451328E-2</v>
      </c>
      <c r="AU185" s="65">
        <v>810</v>
      </c>
      <c r="AV185" s="67"/>
      <c r="AW185" s="65"/>
      <c r="AX185" s="67"/>
      <c r="AY185" s="65"/>
      <c r="AZ185" s="67">
        <v>1.4216018443345484E-2</v>
      </c>
      <c r="BA185" s="65">
        <v>1208</v>
      </c>
      <c r="BB185" s="67">
        <v>3.2066076122326752E-2</v>
      </c>
      <c r="BC185" s="65">
        <v>1145</v>
      </c>
      <c r="BD185" s="67">
        <v>2.1103057228566181E-2</v>
      </c>
      <c r="BE185" s="65">
        <v>647</v>
      </c>
      <c r="BF185" s="67"/>
      <c r="BG185" s="65"/>
      <c r="BH185" s="67"/>
      <c r="BI185" s="65"/>
      <c r="BJ185" s="67"/>
      <c r="BK185" s="65"/>
    </row>
    <row r="186" spans="1:63" x14ac:dyDescent="0.25">
      <c r="A186" s="40" t="s">
        <v>580</v>
      </c>
      <c r="B186" s="67">
        <v>0.29904260679820327</v>
      </c>
      <c r="C186" s="65">
        <v>3000</v>
      </c>
      <c r="D186" s="67">
        <v>0.35379605258703617</v>
      </c>
      <c r="E186" s="65">
        <v>1942</v>
      </c>
      <c r="F186" s="67">
        <v>0.23664726916904125</v>
      </c>
      <c r="G186" s="65">
        <v>1058</v>
      </c>
      <c r="H186" s="67"/>
      <c r="I186" s="65"/>
      <c r="J186" s="67"/>
      <c r="K186" s="65"/>
      <c r="L186" s="67"/>
      <c r="M186" s="65"/>
      <c r="N186" s="67">
        <v>0.27233337003725766</v>
      </c>
      <c r="O186" s="65">
        <v>295</v>
      </c>
      <c r="P186" s="67">
        <v>0.3020459258109901</v>
      </c>
      <c r="Q186" s="65">
        <v>2705</v>
      </c>
      <c r="R186" s="67"/>
      <c r="S186" s="65"/>
      <c r="T186" s="67"/>
      <c r="U186" s="65"/>
      <c r="V186" s="67"/>
      <c r="W186" s="65"/>
      <c r="X186" s="67">
        <v>0.3206511231184685</v>
      </c>
      <c r="Y186" s="65">
        <v>2349</v>
      </c>
      <c r="Z186" s="67">
        <v>0.22211482586087539</v>
      </c>
      <c r="AA186" s="65">
        <v>651</v>
      </c>
      <c r="AB186" s="67"/>
      <c r="AC186" s="65"/>
      <c r="AD186" s="67"/>
      <c r="AE186" s="65"/>
      <c r="AF186" s="67">
        <v>0.30682993368532036</v>
      </c>
      <c r="AG186" s="65">
        <v>1631</v>
      </c>
      <c r="AH186" s="67">
        <v>0.28967886241608776</v>
      </c>
      <c r="AI186" s="65">
        <v>1369</v>
      </c>
      <c r="AJ186" s="67"/>
      <c r="AK186" s="65"/>
      <c r="AL186" s="67"/>
      <c r="AM186" s="65"/>
      <c r="AN186" s="67">
        <v>0.32018604157579433</v>
      </c>
      <c r="AO186" s="65">
        <v>2716</v>
      </c>
      <c r="AP186" s="67">
        <v>0.11993266908941488</v>
      </c>
      <c r="AQ186" s="65">
        <v>284</v>
      </c>
      <c r="AR186" s="67">
        <v>0.32976561688572409</v>
      </c>
      <c r="AS186" s="65">
        <v>2190</v>
      </c>
      <c r="AT186" s="67">
        <v>0.2040448929265079</v>
      </c>
      <c r="AU186" s="65">
        <v>810</v>
      </c>
      <c r="AV186" s="67"/>
      <c r="AW186" s="65"/>
      <c r="AX186" s="67"/>
      <c r="AY186" s="65"/>
      <c r="AZ186" s="67">
        <v>0.31996601291749505</v>
      </c>
      <c r="BA186" s="65">
        <v>1208</v>
      </c>
      <c r="BB186" s="67">
        <v>0.33674671574270543</v>
      </c>
      <c r="BC186" s="65">
        <v>1145</v>
      </c>
      <c r="BD186" s="67">
        <v>0.19721795328972599</v>
      </c>
      <c r="BE186" s="65">
        <v>647</v>
      </c>
      <c r="BF186" s="67"/>
      <c r="BG186" s="65"/>
      <c r="BH186" s="67"/>
      <c r="BI186" s="65"/>
      <c r="BJ186" s="67"/>
      <c r="BK186" s="65"/>
    </row>
    <row r="187" spans="1:63" x14ac:dyDescent="0.25">
      <c r="A187" s="40" t="s">
        <v>0</v>
      </c>
      <c r="B187" s="67">
        <v>8.8193777044606111E-2</v>
      </c>
      <c r="C187" s="65">
        <v>3000</v>
      </c>
      <c r="D187" s="67">
        <v>7.6831392186173589E-2</v>
      </c>
      <c r="E187" s="65">
        <v>1942</v>
      </c>
      <c r="F187" s="67">
        <v>0.10114200028974324</v>
      </c>
      <c r="G187" s="65">
        <v>1058</v>
      </c>
      <c r="H187" s="67"/>
      <c r="I187" s="65"/>
      <c r="J187" s="67"/>
      <c r="K187" s="65"/>
      <c r="L187" s="67"/>
      <c r="M187" s="65"/>
      <c r="N187" s="67">
        <v>0.26320730036766926</v>
      </c>
      <c r="O187" s="65">
        <v>295</v>
      </c>
      <c r="P187" s="67">
        <v>6.8514388719305666E-2</v>
      </c>
      <c r="Q187" s="65">
        <v>2705</v>
      </c>
      <c r="R187" s="67"/>
      <c r="S187" s="65"/>
      <c r="T187" s="67"/>
      <c r="U187" s="65"/>
      <c r="V187" s="67"/>
      <c r="W187" s="65"/>
      <c r="X187" s="67">
        <v>0.10794550764589689</v>
      </c>
      <c r="Y187" s="65">
        <v>2349</v>
      </c>
      <c r="Z187" s="67">
        <v>1.7876278966123052E-2</v>
      </c>
      <c r="AA187" s="65">
        <v>651</v>
      </c>
      <c r="AB187" s="67"/>
      <c r="AC187" s="65"/>
      <c r="AD187" s="67"/>
      <c r="AE187" s="65"/>
      <c r="AF187" s="67">
        <v>0.12909874527030338</v>
      </c>
      <c r="AG187" s="65">
        <v>1631</v>
      </c>
      <c r="AH187" s="67">
        <v>3.9008264226670419E-2</v>
      </c>
      <c r="AI187" s="65">
        <v>1369</v>
      </c>
      <c r="AJ187" s="67"/>
      <c r="AK187" s="65"/>
      <c r="AL187" s="67"/>
      <c r="AM187" s="65"/>
      <c r="AN187" s="67">
        <v>9.4631404813336803E-2</v>
      </c>
      <c r="AO187" s="65">
        <v>2716</v>
      </c>
      <c r="AP187" s="67">
        <v>3.3659444246807113E-2</v>
      </c>
      <c r="AQ187" s="65">
        <v>284</v>
      </c>
      <c r="AR187" s="67">
        <v>8.4122691228010596E-2</v>
      </c>
      <c r="AS187" s="65">
        <v>2190</v>
      </c>
      <c r="AT187" s="67">
        <v>0.10078186149499951</v>
      </c>
      <c r="AU187" s="65">
        <v>810</v>
      </c>
      <c r="AV187" s="67"/>
      <c r="AW187" s="65"/>
      <c r="AX187" s="67"/>
      <c r="AY187" s="65"/>
      <c r="AZ187" s="67">
        <v>4.8663038636347446E-2</v>
      </c>
      <c r="BA187" s="65">
        <v>1208</v>
      </c>
      <c r="BB187" s="67">
        <v>0.11653919193207624</v>
      </c>
      <c r="BC187" s="65">
        <v>1145</v>
      </c>
      <c r="BD187" s="67">
        <v>0.11231158377216081</v>
      </c>
      <c r="BE187" s="65">
        <v>647</v>
      </c>
      <c r="BF187" s="67"/>
      <c r="BG187" s="65"/>
      <c r="BH187" s="67"/>
      <c r="BI187" s="65"/>
      <c r="BJ187" s="67"/>
      <c r="BK187" s="65"/>
    </row>
    <row r="188" spans="1:63" x14ac:dyDescent="0.25">
      <c r="A188" s="40" t="s">
        <v>740</v>
      </c>
      <c r="B188" s="67">
        <v>0.39601594010970009</v>
      </c>
      <c r="C188" s="65">
        <v>3000</v>
      </c>
      <c r="D188" s="67">
        <v>0.44098188783525072</v>
      </c>
      <c r="E188" s="65">
        <v>1942</v>
      </c>
      <c r="F188" s="67">
        <v>0.34477413332056583</v>
      </c>
      <c r="G188" s="65">
        <v>1058</v>
      </c>
      <c r="H188" s="67"/>
      <c r="I188" s="65"/>
      <c r="J188" s="67"/>
      <c r="K188" s="65"/>
      <c r="L188" s="67"/>
      <c r="M188" s="65"/>
      <c r="N188" s="67">
        <v>0.47895619579555088</v>
      </c>
      <c r="O188" s="65">
        <v>295</v>
      </c>
      <c r="P188" s="67">
        <v>0.38668972652088984</v>
      </c>
      <c r="Q188" s="65">
        <v>2705</v>
      </c>
      <c r="R188" s="67"/>
      <c r="S188" s="65"/>
      <c r="T188" s="67"/>
      <c r="U188" s="65"/>
      <c r="V188" s="67"/>
      <c r="W188" s="65"/>
      <c r="X188" s="67">
        <v>0.42859050980047647</v>
      </c>
      <c r="Y188" s="65">
        <v>2349</v>
      </c>
      <c r="Z188" s="67">
        <v>0.28004826680168415</v>
      </c>
      <c r="AA188" s="65">
        <v>651</v>
      </c>
      <c r="AB188" s="67"/>
      <c r="AC188" s="65"/>
      <c r="AD188" s="67"/>
      <c r="AE188" s="65"/>
      <c r="AF188" s="67">
        <v>0.42388544081874907</v>
      </c>
      <c r="AG188" s="65">
        <v>1631</v>
      </c>
      <c r="AH188" s="67">
        <v>0.36250471289663944</v>
      </c>
      <c r="AI188" s="65">
        <v>1369</v>
      </c>
      <c r="AJ188" s="67"/>
      <c r="AK188" s="65"/>
      <c r="AL188" s="67"/>
      <c r="AM188" s="65"/>
      <c r="AN188" s="67">
        <v>0.41946350898229956</v>
      </c>
      <c r="AO188" s="65">
        <v>2716</v>
      </c>
      <c r="AP188" s="67">
        <v>0.19738725728828174</v>
      </c>
      <c r="AQ188" s="65">
        <v>284</v>
      </c>
      <c r="AR188" s="67">
        <v>0.41809773158671393</v>
      </c>
      <c r="AS188" s="65">
        <v>2190</v>
      </c>
      <c r="AT188" s="67">
        <v>0.32773748358699029</v>
      </c>
      <c r="AU188" s="65">
        <v>810</v>
      </c>
      <c r="AV188" s="67"/>
      <c r="AW188" s="65"/>
      <c r="AX188" s="67"/>
      <c r="AY188" s="65"/>
      <c r="AZ188" s="67">
        <v>0.40232807731114606</v>
      </c>
      <c r="BA188" s="65">
        <v>1208</v>
      </c>
      <c r="BB188" s="67">
        <v>0.4407209036465044</v>
      </c>
      <c r="BC188" s="65">
        <v>1145</v>
      </c>
      <c r="BD188" s="67">
        <v>0.30897925064515369</v>
      </c>
      <c r="BE188" s="65">
        <v>647</v>
      </c>
      <c r="BF188" s="67"/>
      <c r="BG188" s="65"/>
      <c r="BH188" s="67"/>
      <c r="BI188" s="65"/>
      <c r="BJ188" s="67"/>
      <c r="BK188" s="65"/>
    </row>
    <row r="189" spans="1:63" x14ac:dyDescent="0.25">
      <c r="A189" s="68" t="s">
        <v>65</v>
      </c>
      <c r="B189" s="67"/>
      <c r="C189" s="65"/>
      <c r="D189" s="67"/>
      <c r="E189" s="65"/>
      <c r="F189" s="67"/>
      <c r="G189" s="65"/>
      <c r="H189" s="67"/>
      <c r="I189" s="65"/>
      <c r="J189" s="67"/>
      <c r="K189" s="65"/>
      <c r="L189" s="67"/>
      <c r="M189" s="65"/>
      <c r="N189" s="67"/>
      <c r="O189" s="65"/>
      <c r="P189" s="67"/>
      <c r="Q189" s="65"/>
      <c r="R189" s="67"/>
      <c r="S189" s="65"/>
      <c r="T189" s="67"/>
      <c r="U189" s="65"/>
      <c r="V189" s="67"/>
      <c r="W189" s="65"/>
      <c r="X189" s="67"/>
      <c r="Y189" s="65"/>
      <c r="Z189" s="67"/>
      <c r="AA189" s="65"/>
      <c r="AB189" s="67"/>
      <c r="AC189" s="65"/>
      <c r="AD189" s="67"/>
      <c r="AE189" s="65"/>
      <c r="AF189" s="67"/>
      <c r="AG189" s="65"/>
      <c r="AH189" s="67"/>
      <c r="AI189" s="65"/>
      <c r="AJ189" s="67"/>
      <c r="AK189" s="65"/>
      <c r="AL189" s="67"/>
      <c r="AM189" s="65"/>
      <c r="AN189" s="67"/>
      <c r="AO189" s="65"/>
      <c r="AP189" s="67"/>
      <c r="AQ189" s="65"/>
      <c r="AR189" s="67"/>
      <c r="AS189" s="65"/>
      <c r="AT189" s="67"/>
      <c r="AU189" s="65"/>
      <c r="AV189" s="67"/>
      <c r="AW189" s="65"/>
      <c r="AX189" s="67"/>
      <c r="AY189" s="65"/>
      <c r="AZ189" s="67"/>
      <c r="BA189" s="65"/>
      <c r="BB189" s="67"/>
      <c r="BC189" s="65"/>
      <c r="BD189" s="67"/>
      <c r="BE189" s="65"/>
      <c r="BF189" s="67"/>
      <c r="BG189" s="65"/>
      <c r="BH189" s="67"/>
      <c r="BI189" s="65"/>
      <c r="BJ189" s="67"/>
      <c r="BK189" s="65"/>
    </row>
    <row r="190" spans="1:63" x14ac:dyDescent="0.25">
      <c r="A190" s="40" t="s">
        <v>69</v>
      </c>
      <c r="B190" s="67">
        <v>1.9385660406105718E-4</v>
      </c>
      <c r="C190" s="65">
        <v>3383</v>
      </c>
      <c r="D190" s="67">
        <v>3.6855413214895931E-4</v>
      </c>
      <c r="E190" s="65">
        <v>1945</v>
      </c>
      <c r="F190" s="67">
        <v>0</v>
      </c>
      <c r="G190" s="65">
        <v>1438</v>
      </c>
      <c r="H190" s="67"/>
      <c r="I190" s="65"/>
      <c r="J190" s="67"/>
      <c r="K190" s="65"/>
      <c r="L190" s="67"/>
      <c r="M190" s="65"/>
      <c r="N190" s="67">
        <v>0</v>
      </c>
      <c r="O190" s="65">
        <v>308</v>
      </c>
      <c r="P190" s="67">
        <v>0</v>
      </c>
      <c r="Q190" s="65">
        <v>2991</v>
      </c>
      <c r="R190" s="67"/>
      <c r="S190" s="65"/>
      <c r="T190" s="67"/>
      <c r="U190" s="65"/>
      <c r="V190" s="67"/>
      <c r="W190" s="65"/>
      <c r="X190" s="67">
        <v>2.4416638112270114E-4</v>
      </c>
      <c r="Y190" s="65">
        <v>2668</v>
      </c>
      <c r="Z190" s="67">
        <v>0</v>
      </c>
      <c r="AA190" s="65">
        <v>711</v>
      </c>
      <c r="AB190" s="67"/>
      <c r="AC190" s="65"/>
      <c r="AD190" s="67"/>
      <c r="AE190" s="65"/>
      <c r="AF190" s="67">
        <v>0</v>
      </c>
      <c r="AG190" s="65">
        <v>1461</v>
      </c>
      <c r="AH190" s="67">
        <v>3.5809091894361232E-4</v>
      </c>
      <c r="AI190" s="65">
        <v>1904</v>
      </c>
      <c r="AJ190" s="67"/>
      <c r="AK190" s="65"/>
      <c r="AL190" s="67"/>
      <c r="AM190" s="65"/>
      <c r="AN190" s="67"/>
      <c r="AO190" s="65"/>
      <c r="AP190" s="67"/>
      <c r="AQ190" s="65"/>
      <c r="AR190" s="67">
        <v>2.398910000793067E-4</v>
      </c>
      <c r="AS190" s="65">
        <v>2533</v>
      </c>
      <c r="AT190" s="67">
        <v>0</v>
      </c>
      <c r="AU190" s="65">
        <v>850</v>
      </c>
      <c r="AV190" s="67"/>
      <c r="AW190" s="65"/>
      <c r="AX190" s="67"/>
      <c r="AY190" s="65"/>
      <c r="AZ190" s="67"/>
      <c r="BA190" s="65"/>
      <c r="BB190" s="67"/>
      <c r="BC190" s="65"/>
      <c r="BD190" s="67"/>
      <c r="BE190" s="65"/>
      <c r="BF190" s="67"/>
      <c r="BG190" s="65"/>
      <c r="BH190" s="67"/>
      <c r="BI190" s="65"/>
      <c r="BJ190" s="67"/>
      <c r="BK190" s="65"/>
    </row>
    <row r="191" spans="1:63" x14ac:dyDescent="0.25">
      <c r="A191" s="40" t="s">
        <v>631</v>
      </c>
      <c r="B191" s="67">
        <v>0.43554408394840671</v>
      </c>
      <c r="C191" s="65">
        <v>3388</v>
      </c>
      <c r="D191" s="67">
        <v>0.44308874117589769</v>
      </c>
      <c r="E191" s="65">
        <v>1946</v>
      </c>
      <c r="F191" s="67">
        <v>0.42718761104288067</v>
      </c>
      <c r="G191" s="65">
        <v>1442</v>
      </c>
      <c r="H191" s="67"/>
      <c r="I191" s="65"/>
      <c r="J191" s="67"/>
      <c r="K191" s="65"/>
      <c r="L191" s="67"/>
      <c r="M191" s="65"/>
      <c r="N191" s="67">
        <v>0.44423853153274978</v>
      </c>
      <c r="O191" s="65">
        <v>309</v>
      </c>
      <c r="P191" s="67">
        <v>0.4329117840226524</v>
      </c>
      <c r="Q191" s="65">
        <v>2994</v>
      </c>
      <c r="R191" s="67"/>
      <c r="S191" s="65"/>
      <c r="T191" s="67"/>
      <c r="U191" s="65"/>
      <c r="V191" s="67"/>
      <c r="W191" s="65"/>
      <c r="X191" s="67">
        <v>0.44443428390100248</v>
      </c>
      <c r="Y191" s="65">
        <v>2670</v>
      </c>
      <c r="Z191" s="67">
        <v>0.40075508107423569</v>
      </c>
      <c r="AA191" s="65">
        <v>714</v>
      </c>
      <c r="AB191" s="67"/>
      <c r="AC191" s="65"/>
      <c r="AD191" s="67"/>
      <c r="AE191" s="65"/>
      <c r="AF191" s="67">
        <v>0.47579845679551663</v>
      </c>
      <c r="AG191" s="65">
        <v>1464</v>
      </c>
      <c r="AH191" s="67">
        <v>0.40352014254674795</v>
      </c>
      <c r="AI191" s="65">
        <v>1906</v>
      </c>
      <c r="AJ191" s="67"/>
      <c r="AK191" s="65"/>
      <c r="AL191" s="67"/>
      <c r="AM191" s="65"/>
      <c r="AN191" s="67"/>
      <c r="AO191" s="65"/>
      <c r="AP191" s="67"/>
      <c r="AQ191" s="65"/>
      <c r="AR191" s="67">
        <v>0.45664717580644043</v>
      </c>
      <c r="AS191" s="65">
        <v>2536</v>
      </c>
      <c r="AT191" s="67">
        <v>0.34664864896483288</v>
      </c>
      <c r="AU191" s="65">
        <v>852</v>
      </c>
      <c r="AV191" s="67"/>
      <c r="AW191" s="65"/>
      <c r="AX191" s="67"/>
      <c r="AY191" s="65"/>
      <c r="AZ191" s="67"/>
      <c r="BA191" s="65"/>
      <c r="BB191" s="67"/>
      <c r="BC191" s="65"/>
      <c r="BD191" s="67"/>
      <c r="BE191" s="65"/>
      <c r="BF191" s="67"/>
      <c r="BG191" s="65"/>
      <c r="BH191" s="67"/>
      <c r="BI191" s="65"/>
      <c r="BJ191" s="67"/>
      <c r="BK191" s="65"/>
    </row>
    <row r="192" spans="1:63" x14ac:dyDescent="0.25">
      <c r="A192" s="40" t="s">
        <v>434</v>
      </c>
      <c r="B192" s="67">
        <v>5.9429050221804294E-2</v>
      </c>
      <c r="C192" s="65">
        <v>3393</v>
      </c>
      <c r="D192" s="67">
        <v>7.0980659354355602E-2</v>
      </c>
      <c r="E192" s="65">
        <v>1949</v>
      </c>
      <c r="F192" s="67">
        <v>4.6641415209830332E-2</v>
      </c>
      <c r="G192" s="65">
        <v>1444</v>
      </c>
      <c r="H192" s="67"/>
      <c r="I192" s="65"/>
      <c r="J192" s="67"/>
      <c r="K192" s="65"/>
      <c r="L192" s="67"/>
      <c r="M192" s="65"/>
      <c r="N192" s="67">
        <v>3.7823432858717858E-2</v>
      </c>
      <c r="O192" s="65">
        <v>309</v>
      </c>
      <c r="P192" s="67">
        <v>6.026173379915753E-2</v>
      </c>
      <c r="Q192" s="65">
        <v>2997</v>
      </c>
      <c r="R192" s="67"/>
      <c r="S192" s="65"/>
      <c r="T192" s="67"/>
      <c r="U192" s="65"/>
      <c r="V192" s="67"/>
      <c r="W192" s="65"/>
      <c r="X192" s="67">
        <v>6.2404514418206554E-2</v>
      </c>
      <c r="Y192" s="65">
        <v>2675</v>
      </c>
      <c r="Z192" s="67">
        <v>4.8227429202271625E-2</v>
      </c>
      <c r="AA192" s="65">
        <v>714</v>
      </c>
      <c r="AB192" s="67"/>
      <c r="AC192" s="65"/>
      <c r="AD192" s="67"/>
      <c r="AE192" s="65"/>
      <c r="AF192" s="67">
        <v>7.2804522884922146E-2</v>
      </c>
      <c r="AG192" s="65">
        <v>1466</v>
      </c>
      <c r="AH192" s="67">
        <v>4.8819857711439187E-2</v>
      </c>
      <c r="AI192" s="65">
        <v>1908</v>
      </c>
      <c r="AJ192" s="67"/>
      <c r="AK192" s="65"/>
      <c r="AL192" s="67"/>
      <c r="AM192" s="65"/>
      <c r="AN192" s="67"/>
      <c r="AO192" s="65"/>
      <c r="AP192" s="67"/>
      <c r="AQ192" s="65"/>
      <c r="AR192" s="67">
        <v>5.5532960175105936E-2</v>
      </c>
      <c r="AS192" s="65">
        <v>2539</v>
      </c>
      <c r="AT192" s="67">
        <v>7.5840703858987418E-2</v>
      </c>
      <c r="AU192" s="65">
        <v>854</v>
      </c>
      <c r="AV192" s="67"/>
      <c r="AW192" s="65"/>
      <c r="AX192" s="67"/>
      <c r="AY192" s="65"/>
      <c r="AZ192" s="67"/>
      <c r="BA192" s="65"/>
      <c r="BB192" s="67"/>
      <c r="BC192" s="65"/>
      <c r="BD192" s="67"/>
      <c r="BE192" s="65"/>
      <c r="BF192" s="67"/>
      <c r="BG192" s="65"/>
      <c r="BH192" s="67"/>
      <c r="BI192" s="65"/>
      <c r="BJ192" s="67"/>
      <c r="BK192" s="65"/>
    </row>
    <row r="193" spans="1:63" x14ac:dyDescent="0.25">
      <c r="A193" s="40" t="s">
        <v>0</v>
      </c>
      <c r="B193" s="67">
        <v>0.1169890044871205</v>
      </c>
      <c r="C193" s="65">
        <v>3394</v>
      </c>
      <c r="D193" s="67">
        <v>0.11333407378493583</v>
      </c>
      <c r="E193" s="65">
        <v>1949</v>
      </c>
      <c r="F193" s="67">
        <v>0.12103279827244583</v>
      </c>
      <c r="G193" s="65">
        <v>1445</v>
      </c>
      <c r="H193" s="67"/>
      <c r="I193" s="65"/>
      <c r="J193" s="67"/>
      <c r="K193" s="65"/>
      <c r="L193" s="67"/>
      <c r="M193" s="65"/>
      <c r="N193" s="67">
        <v>0.16227194206421677</v>
      </c>
      <c r="O193" s="65">
        <v>309</v>
      </c>
      <c r="P193" s="67">
        <v>0.11374736667409494</v>
      </c>
      <c r="Q193" s="65">
        <v>2998</v>
      </c>
      <c r="R193" s="67"/>
      <c r="S193" s="65"/>
      <c r="T193" s="67"/>
      <c r="U193" s="65"/>
      <c r="V193" s="67"/>
      <c r="W193" s="65"/>
      <c r="X193" s="67">
        <v>0.12989906645605503</v>
      </c>
      <c r="Y193" s="65">
        <v>2676</v>
      </c>
      <c r="Z193" s="67">
        <v>6.7669564258325432E-2</v>
      </c>
      <c r="AA193" s="65">
        <v>714</v>
      </c>
      <c r="AB193" s="67"/>
      <c r="AC193" s="65"/>
      <c r="AD193" s="67"/>
      <c r="AE193" s="65"/>
      <c r="AF193" s="67">
        <v>0.17846409139065919</v>
      </c>
      <c r="AG193" s="65">
        <v>1467</v>
      </c>
      <c r="AH193" s="67">
        <v>6.611967278926513E-2</v>
      </c>
      <c r="AI193" s="65">
        <v>1908</v>
      </c>
      <c r="AJ193" s="67"/>
      <c r="AK193" s="65"/>
      <c r="AL193" s="67"/>
      <c r="AM193" s="65"/>
      <c r="AN193" s="67"/>
      <c r="AO193" s="65"/>
      <c r="AP193" s="67"/>
      <c r="AQ193" s="65"/>
      <c r="AR193" s="67">
        <v>0.11626761521018826</v>
      </c>
      <c r="AS193" s="65">
        <v>2540</v>
      </c>
      <c r="AT193" s="67">
        <v>0.12002871877625269</v>
      </c>
      <c r="AU193" s="65">
        <v>854</v>
      </c>
      <c r="AV193" s="67"/>
      <c r="AW193" s="65"/>
      <c r="AX193" s="67"/>
      <c r="AY193" s="65"/>
      <c r="AZ193" s="67"/>
      <c r="BA193" s="65"/>
      <c r="BB193" s="67"/>
      <c r="BC193" s="65"/>
      <c r="BD193" s="67"/>
      <c r="BE193" s="65"/>
      <c r="BF193" s="67"/>
      <c r="BG193" s="65"/>
      <c r="BH193" s="67"/>
      <c r="BI193" s="65"/>
      <c r="BJ193" s="67"/>
      <c r="BK193" s="65"/>
    </row>
    <row r="194" spans="1:63" x14ac:dyDescent="0.25">
      <c r="A194" s="40" t="s">
        <v>110</v>
      </c>
      <c r="B194" s="67">
        <v>4.6951997234995413E-3</v>
      </c>
      <c r="C194" s="65">
        <v>3383</v>
      </c>
      <c r="D194" s="67">
        <v>2.5535520168618636E-3</v>
      </c>
      <c r="E194" s="65">
        <v>1945</v>
      </c>
      <c r="F194" s="67">
        <v>7.0717219104364402E-3</v>
      </c>
      <c r="G194" s="65">
        <v>1438</v>
      </c>
      <c r="H194" s="67"/>
      <c r="I194" s="65"/>
      <c r="J194" s="67"/>
      <c r="K194" s="65"/>
      <c r="L194" s="67"/>
      <c r="M194" s="65"/>
      <c r="N194" s="67">
        <v>0</v>
      </c>
      <c r="O194" s="65">
        <v>308</v>
      </c>
      <c r="P194" s="67">
        <v>5.2907448327591724E-3</v>
      </c>
      <c r="Q194" s="65">
        <v>2991</v>
      </c>
      <c r="R194" s="67"/>
      <c r="S194" s="65"/>
      <c r="T194" s="67"/>
      <c r="U194" s="65"/>
      <c r="V194" s="67"/>
      <c r="W194" s="65"/>
      <c r="X194" s="67">
        <v>5.6682803017856324E-3</v>
      </c>
      <c r="Y194" s="65">
        <v>2668</v>
      </c>
      <c r="Z194" s="67">
        <v>9.5039452105212063E-4</v>
      </c>
      <c r="AA194" s="65">
        <v>711</v>
      </c>
      <c r="AB194" s="67"/>
      <c r="AC194" s="65"/>
      <c r="AD194" s="67"/>
      <c r="AE194" s="65"/>
      <c r="AF194" s="67">
        <v>4.5472426297005781E-3</v>
      </c>
      <c r="AG194" s="65">
        <v>1461</v>
      </c>
      <c r="AH194" s="67">
        <v>4.8653633734021973E-3</v>
      </c>
      <c r="AI194" s="65">
        <v>1904</v>
      </c>
      <c r="AJ194" s="67"/>
      <c r="AK194" s="65"/>
      <c r="AL194" s="67"/>
      <c r="AM194" s="65"/>
      <c r="AN194" s="67"/>
      <c r="AO194" s="65"/>
      <c r="AP194" s="67"/>
      <c r="AQ194" s="65"/>
      <c r="AR194" s="67">
        <v>5.3020847492141676E-3</v>
      </c>
      <c r="AS194" s="65">
        <v>2533</v>
      </c>
      <c r="AT194" s="67">
        <v>2.139530912423904E-3</v>
      </c>
      <c r="AU194" s="65">
        <v>850</v>
      </c>
      <c r="AV194" s="67"/>
      <c r="AW194" s="65"/>
      <c r="AX194" s="67"/>
      <c r="AY194" s="65"/>
      <c r="AZ194" s="67"/>
      <c r="BA194" s="65"/>
      <c r="BB194" s="67"/>
      <c r="BC194" s="65"/>
      <c r="BD194" s="67"/>
      <c r="BE194" s="65"/>
      <c r="BF194" s="67"/>
      <c r="BG194" s="65"/>
      <c r="BH194" s="67"/>
      <c r="BI194" s="65"/>
      <c r="BJ194" s="67"/>
      <c r="BK194" s="65"/>
    </row>
    <row r="195" spans="1:63" x14ac:dyDescent="0.25">
      <c r="A195" s="40" t="s">
        <v>745</v>
      </c>
      <c r="B195" s="67">
        <v>0.26442748753290046</v>
      </c>
      <c r="C195" s="65">
        <v>3393</v>
      </c>
      <c r="D195" s="67">
        <v>0.29121602115201367</v>
      </c>
      <c r="E195" s="65">
        <v>1949</v>
      </c>
      <c r="F195" s="67">
        <v>0.23477257223093548</v>
      </c>
      <c r="G195" s="65">
        <v>1444</v>
      </c>
      <c r="H195" s="67"/>
      <c r="I195" s="65"/>
      <c r="J195" s="67"/>
      <c r="K195" s="65"/>
      <c r="L195" s="67"/>
      <c r="M195" s="65"/>
      <c r="N195" s="67">
        <v>0.24637551142625164</v>
      </c>
      <c r="O195" s="65">
        <v>309</v>
      </c>
      <c r="P195" s="67">
        <v>0.26678673455336022</v>
      </c>
      <c r="Q195" s="65">
        <v>2997</v>
      </c>
      <c r="R195" s="67"/>
      <c r="S195" s="65"/>
      <c r="T195" s="67"/>
      <c r="U195" s="65"/>
      <c r="V195" s="67"/>
      <c r="W195" s="65"/>
      <c r="X195" s="67">
        <v>0.2739109110449558</v>
      </c>
      <c r="Y195" s="65">
        <v>2675</v>
      </c>
      <c r="Z195" s="67">
        <v>0.22780054749085873</v>
      </c>
      <c r="AA195" s="65">
        <v>714</v>
      </c>
      <c r="AB195" s="67"/>
      <c r="AC195" s="65"/>
      <c r="AD195" s="67"/>
      <c r="AE195" s="65"/>
      <c r="AF195" s="67">
        <v>0.26788939537744261</v>
      </c>
      <c r="AG195" s="65">
        <v>1466</v>
      </c>
      <c r="AH195" s="67">
        <v>0.26182562869579107</v>
      </c>
      <c r="AI195" s="65">
        <v>1908</v>
      </c>
      <c r="AJ195" s="67"/>
      <c r="AK195" s="65"/>
      <c r="AL195" s="67"/>
      <c r="AM195" s="65"/>
      <c r="AN195" s="67"/>
      <c r="AO195" s="65"/>
      <c r="AP195" s="67"/>
      <c r="AQ195" s="65"/>
      <c r="AR195" s="67">
        <v>0.29333731611102493</v>
      </c>
      <c r="AS195" s="65">
        <v>2539</v>
      </c>
      <c r="AT195" s="67">
        <v>0.14264947736175868</v>
      </c>
      <c r="AU195" s="65">
        <v>854</v>
      </c>
      <c r="AV195" s="67"/>
      <c r="AW195" s="65"/>
      <c r="AX195" s="67"/>
      <c r="AY195" s="65"/>
      <c r="AZ195" s="67"/>
      <c r="BA195" s="65"/>
      <c r="BB195" s="67"/>
      <c r="BC195" s="65"/>
      <c r="BD195" s="67"/>
      <c r="BE195" s="65"/>
      <c r="BF195" s="67"/>
      <c r="BG195" s="65"/>
      <c r="BH195" s="67"/>
      <c r="BI195" s="65"/>
      <c r="BJ195" s="67"/>
      <c r="BK195" s="65"/>
    </row>
    <row r="196" spans="1:63" x14ac:dyDescent="0.25">
      <c r="A196" s="40" t="s">
        <v>740</v>
      </c>
      <c r="B196" s="67">
        <v>0.53629951917467589</v>
      </c>
      <c r="C196" s="65">
        <v>3394</v>
      </c>
      <c r="D196" s="67">
        <v>0.54908875051572037</v>
      </c>
      <c r="E196" s="65">
        <v>1949</v>
      </c>
      <c r="F196" s="67">
        <v>0.52214958900360853</v>
      </c>
      <c r="G196" s="65">
        <v>1445</v>
      </c>
      <c r="H196" s="67"/>
      <c r="I196" s="65"/>
      <c r="J196" s="67"/>
      <c r="K196" s="65"/>
      <c r="L196" s="67"/>
      <c r="M196" s="65"/>
      <c r="N196" s="67">
        <v>0.58188692090141203</v>
      </c>
      <c r="O196" s="65">
        <v>309</v>
      </c>
      <c r="P196" s="67">
        <v>0.52964081400307861</v>
      </c>
      <c r="Q196" s="65">
        <v>2998</v>
      </c>
      <c r="R196" s="67"/>
      <c r="S196" s="65"/>
      <c r="T196" s="67"/>
      <c r="U196" s="65"/>
      <c r="V196" s="67"/>
      <c r="W196" s="65"/>
      <c r="X196" s="67">
        <v>0.55325217539783744</v>
      </c>
      <c r="Y196" s="65">
        <v>2676</v>
      </c>
      <c r="Z196" s="67">
        <v>0.4707837428993889</v>
      </c>
      <c r="AA196" s="65">
        <v>714</v>
      </c>
      <c r="AB196" s="67"/>
      <c r="AC196" s="65"/>
      <c r="AD196" s="67"/>
      <c r="AE196" s="65"/>
      <c r="AF196" s="67">
        <v>0.58357813299969785</v>
      </c>
      <c r="AG196" s="65">
        <v>1467</v>
      </c>
      <c r="AH196" s="67">
        <v>0.49898788995302629</v>
      </c>
      <c r="AI196" s="65">
        <v>1908</v>
      </c>
      <c r="AJ196" s="67"/>
      <c r="AK196" s="65"/>
      <c r="AL196" s="67"/>
      <c r="AM196" s="65"/>
      <c r="AN196" s="67"/>
      <c r="AO196" s="65"/>
      <c r="AP196" s="67"/>
      <c r="AQ196" s="65"/>
      <c r="AR196" s="67">
        <v>0.56038470726914968</v>
      </c>
      <c r="AS196" s="65">
        <v>2540</v>
      </c>
      <c r="AT196" s="67">
        <v>0.43481188587002284</v>
      </c>
      <c r="AU196" s="65">
        <v>854</v>
      </c>
      <c r="AV196" s="67"/>
      <c r="AW196" s="65"/>
      <c r="AX196" s="67"/>
      <c r="AY196" s="65"/>
      <c r="AZ196" s="67"/>
      <c r="BA196" s="65"/>
      <c r="BB196" s="67"/>
      <c r="BC196" s="65"/>
      <c r="BD196" s="67"/>
      <c r="BE196" s="65"/>
      <c r="BF196" s="67"/>
      <c r="BG196" s="65"/>
      <c r="BH196" s="67"/>
      <c r="BI196" s="65"/>
      <c r="BJ196" s="67"/>
      <c r="BK196" s="65"/>
    </row>
    <row r="197" spans="1:63" x14ac:dyDescent="0.25">
      <c r="A197" s="63" t="s">
        <v>717</v>
      </c>
      <c r="B197" s="67"/>
      <c r="C197" s="65"/>
      <c r="D197" s="67"/>
      <c r="E197" s="65"/>
      <c r="F197" s="67"/>
      <c r="G197" s="65"/>
      <c r="H197" s="67"/>
      <c r="I197" s="65"/>
      <c r="J197" s="67"/>
      <c r="K197" s="65"/>
      <c r="L197" s="67"/>
      <c r="M197" s="65"/>
      <c r="N197" s="67"/>
      <c r="O197" s="65"/>
      <c r="P197" s="67"/>
      <c r="Q197" s="65"/>
      <c r="R197" s="67"/>
      <c r="S197" s="65"/>
      <c r="T197" s="67"/>
      <c r="U197" s="65"/>
      <c r="V197" s="67"/>
      <c r="W197" s="65"/>
      <c r="X197" s="67"/>
      <c r="Y197" s="65"/>
      <c r="Z197" s="67"/>
      <c r="AA197" s="65"/>
      <c r="AB197" s="67"/>
      <c r="AC197" s="65"/>
      <c r="AD197" s="67"/>
      <c r="AE197" s="65"/>
      <c r="AF197" s="67"/>
      <c r="AG197" s="65"/>
      <c r="AH197" s="67"/>
      <c r="AI197" s="65"/>
      <c r="AJ197" s="67"/>
      <c r="AK197" s="65"/>
      <c r="AL197" s="67"/>
      <c r="AM197" s="65"/>
      <c r="AN197" s="67"/>
      <c r="AO197" s="65"/>
      <c r="AP197" s="67"/>
      <c r="AQ197" s="65"/>
      <c r="AR197" s="67"/>
      <c r="AS197" s="65"/>
      <c r="AT197" s="67"/>
      <c r="AU197" s="65"/>
      <c r="AV197" s="67"/>
      <c r="AW197" s="65"/>
      <c r="AX197" s="67"/>
      <c r="AY197" s="65"/>
      <c r="AZ197" s="67"/>
      <c r="BA197" s="65"/>
      <c r="BB197" s="67"/>
      <c r="BC197" s="65"/>
      <c r="BD197" s="67"/>
      <c r="BE197" s="65"/>
      <c r="BF197" s="67"/>
      <c r="BG197" s="65"/>
      <c r="BH197" s="67"/>
      <c r="BI197" s="65"/>
      <c r="BJ197" s="67"/>
      <c r="BK197" s="65"/>
    </row>
    <row r="198" spans="1:63" x14ac:dyDescent="0.25">
      <c r="A198" s="64" t="s">
        <v>425</v>
      </c>
      <c r="B198" s="67"/>
      <c r="C198" s="65"/>
      <c r="D198" s="67"/>
      <c r="E198" s="65"/>
      <c r="F198" s="67"/>
      <c r="G198" s="65"/>
      <c r="H198" s="67"/>
      <c r="I198" s="65"/>
      <c r="J198" s="67"/>
      <c r="K198" s="65"/>
      <c r="L198" s="67"/>
      <c r="M198" s="65"/>
      <c r="N198" s="67"/>
      <c r="O198" s="65"/>
      <c r="P198" s="67"/>
      <c r="Q198" s="65"/>
      <c r="R198" s="67"/>
      <c r="S198" s="65"/>
      <c r="T198" s="67"/>
      <c r="U198" s="65"/>
      <c r="V198" s="67"/>
      <c r="W198" s="65"/>
      <c r="X198" s="67"/>
      <c r="Y198" s="65"/>
      <c r="Z198" s="67"/>
      <c r="AA198" s="65"/>
      <c r="AB198" s="67"/>
      <c r="AC198" s="65"/>
      <c r="AD198" s="67"/>
      <c r="AE198" s="65"/>
      <c r="AF198" s="67"/>
      <c r="AG198" s="65"/>
      <c r="AH198" s="67"/>
      <c r="AI198" s="65"/>
      <c r="AJ198" s="67"/>
      <c r="AK198" s="65"/>
      <c r="AL198" s="67"/>
      <c r="AM198" s="65"/>
      <c r="AN198" s="67"/>
      <c r="AO198" s="65"/>
      <c r="AP198" s="67"/>
      <c r="AQ198" s="65"/>
      <c r="AR198" s="67"/>
      <c r="AS198" s="65"/>
      <c r="AT198" s="67"/>
      <c r="AU198" s="65"/>
      <c r="AV198" s="67"/>
      <c r="AW198" s="65"/>
      <c r="AX198" s="67"/>
      <c r="AY198" s="65"/>
      <c r="AZ198" s="67"/>
      <c r="BA198" s="65"/>
      <c r="BB198" s="67"/>
      <c r="BC198" s="65"/>
      <c r="BD198" s="67"/>
      <c r="BE198" s="65"/>
      <c r="BF198" s="67"/>
      <c r="BG198" s="65"/>
      <c r="BH198" s="67"/>
      <c r="BI198" s="65"/>
      <c r="BJ198" s="67"/>
      <c r="BK198" s="65"/>
    </row>
    <row r="199" spans="1:63" x14ac:dyDescent="0.25">
      <c r="A199" s="68" t="s">
        <v>21</v>
      </c>
      <c r="B199" s="67"/>
      <c r="C199" s="65"/>
      <c r="D199" s="67"/>
      <c r="E199" s="65"/>
      <c r="F199" s="67"/>
      <c r="G199" s="65"/>
      <c r="H199" s="67"/>
      <c r="I199" s="65"/>
      <c r="J199" s="67"/>
      <c r="K199" s="65"/>
      <c r="L199" s="67"/>
      <c r="M199" s="65"/>
      <c r="N199" s="67"/>
      <c r="O199" s="65"/>
      <c r="P199" s="67"/>
      <c r="Q199" s="65"/>
      <c r="R199" s="67"/>
      <c r="S199" s="65"/>
      <c r="T199" s="67"/>
      <c r="U199" s="65"/>
      <c r="V199" s="67"/>
      <c r="W199" s="65"/>
      <c r="X199" s="67"/>
      <c r="Y199" s="65"/>
      <c r="Z199" s="67"/>
      <c r="AA199" s="65"/>
      <c r="AB199" s="67"/>
      <c r="AC199" s="65"/>
      <c r="AD199" s="67"/>
      <c r="AE199" s="65"/>
      <c r="AF199" s="67"/>
      <c r="AG199" s="65"/>
      <c r="AH199" s="67"/>
      <c r="AI199" s="65"/>
      <c r="AJ199" s="67"/>
      <c r="AK199" s="65"/>
      <c r="AL199" s="67"/>
      <c r="AM199" s="65"/>
      <c r="AN199" s="67"/>
      <c r="AO199" s="65"/>
      <c r="AP199" s="67"/>
      <c r="AQ199" s="65"/>
      <c r="AR199" s="67"/>
      <c r="AS199" s="65"/>
      <c r="AT199" s="67"/>
      <c r="AU199" s="65"/>
      <c r="AV199" s="67"/>
      <c r="AW199" s="65"/>
      <c r="AX199" s="67"/>
      <c r="AY199" s="65"/>
      <c r="AZ199" s="67"/>
      <c r="BA199" s="65"/>
      <c r="BB199" s="67"/>
      <c r="BC199" s="65"/>
      <c r="BD199" s="67"/>
      <c r="BE199" s="65"/>
      <c r="BF199" s="67"/>
      <c r="BG199" s="65"/>
      <c r="BH199" s="67"/>
      <c r="BI199" s="65"/>
      <c r="BJ199" s="67"/>
      <c r="BK199" s="65"/>
    </row>
    <row r="200" spans="1:63" x14ac:dyDescent="0.25">
      <c r="A200" s="40" t="s">
        <v>429</v>
      </c>
      <c r="B200" s="67"/>
      <c r="C200" s="65"/>
      <c r="D200" s="67"/>
      <c r="E200" s="65"/>
      <c r="F200" s="67"/>
      <c r="G200" s="65"/>
      <c r="H200" s="67">
        <v>0.27238773114851722</v>
      </c>
      <c r="I200" s="65">
        <v>3695</v>
      </c>
      <c r="J200" s="67">
        <v>0.19811001098328784</v>
      </c>
      <c r="K200" s="65">
        <v>977</v>
      </c>
      <c r="L200" s="67">
        <v>0.29399845422360388</v>
      </c>
      <c r="M200" s="65">
        <v>2717</v>
      </c>
      <c r="N200" s="67"/>
      <c r="O200" s="65"/>
      <c r="P200" s="67"/>
      <c r="Q200" s="65"/>
      <c r="R200" s="67">
        <v>0.25204957292175517</v>
      </c>
      <c r="S200" s="65">
        <v>591</v>
      </c>
      <c r="T200" s="67"/>
      <c r="U200" s="65"/>
      <c r="V200" s="67">
        <v>0.27617813760988019</v>
      </c>
      <c r="W200" s="65">
        <v>3101</v>
      </c>
      <c r="X200" s="67"/>
      <c r="Y200" s="65"/>
      <c r="Z200" s="67"/>
      <c r="AA200" s="65"/>
      <c r="AB200" s="67">
        <v>0.31737614815582676</v>
      </c>
      <c r="AC200" s="65">
        <v>1709</v>
      </c>
      <c r="AD200" s="67">
        <v>0.23415526512928492</v>
      </c>
      <c r="AE200" s="65">
        <v>1986</v>
      </c>
      <c r="AF200" s="67"/>
      <c r="AG200" s="65"/>
      <c r="AH200" s="67"/>
      <c r="AI200" s="65"/>
      <c r="AJ200" s="67">
        <v>0.24871994093901692</v>
      </c>
      <c r="AK200" s="65">
        <v>38</v>
      </c>
      <c r="AL200" s="67">
        <v>0.2729040361448235</v>
      </c>
      <c r="AM200" s="65">
        <v>3654</v>
      </c>
      <c r="AN200" s="67"/>
      <c r="AO200" s="65"/>
      <c r="AP200" s="67"/>
      <c r="AQ200" s="65"/>
      <c r="AR200" s="67"/>
      <c r="AS200" s="65"/>
      <c r="AT200" s="67"/>
      <c r="AU200" s="65"/>
      <c r="AV200" s="67">
        <v>0.29773663293658748</v>
      </c>
      <c r="AW200" s="65">
        <v>3213</v>
      </c>
      <c r="AX200" s="67">
        <v>3.9056524725423626E-2</v>
      </c>
      <c r="AY200" s="65">
        <v>482</v>
      </c>
      <c r="AZ200" s="67"/>
      <c r="BA200" s="65"/>
      <c r="BB200" s="67"/>
      <c r="BC200" s="65"/>
      <c r="BD200" s="67"/>
      <c r="BE200" s="65"/>
      <c r="BF200" s="67">
        <v>0.27088052231145621</v>
      </c>
      <c r="BG200" s="65">
        <v>759</v>
      </c>
      <c r="BH200" s="67">
        <v>0.29760626417199848</v>
      </c>
      <c r="BI200" s="65">
        <v>1485</v>
      </c>
      <c r="BJ200" s="67">
        <v>0.24176311312424484</v>
      </c>
      <c r="BK200" s="65">
        <v>1254</v>
      </c>
    </row>
    <row r="201" spans="1:63" x14ac:dyDescent="0.25">
      <c r="A201" s="40" t="s">
        <v>136</v>
      </c>
      <c r="B201" s="67"/>
      <c r="C201" s="65"/>
      <c r="D201" s="67"/>
      <c r="E201" s="65"/>
      <c r="F201" s="67"/>
      <c r="G201" s="65"/>
      <c r="H201" s="67">
        <v>0.11214791817353567</v>
      </c>
      <c r="I201" s="65">
        <v>3695</v>
      </c>
      <c r="J201" s="67">
        <v>7.9808829213532995E-2</v>
      </c>
      <c r="K201" s="65">
        <v>977</v>
      </c>
      <c r="L201" s="67">
        <v>0.12155326166274637</v>
      </c>
      <c r="M201" s="65">
        <v>2717</v>
      </c>
      <c r="N201" s="67"/>
      <c r="O201" s="65"/>
      <c r="P201" s="67"/>
      <c r="Q201" s="65"/>
      <c r="R201" s="67">
        <v>0.12377516939878658</v>
      </c>
      <c r="S201" s="65">
        <v>591</v>
      </c>
      <c r="T201" s="67"/>
      <c r="U201" s="65"/>
      <c r="V201" s="67">
        <v>0.11029922181924999</v>
      </c>
      <c r="W201" s="65">
        <v>3101</v>
      </c>
      <c r="X201" s="67"/>
      <c r="Y201" s="65"/>
      <c r="Z201" s="67"/>
      <c r="AA201" s="65"/>
      <c r="AB201" s="67">
        <v>0.13308764605116385</v>
      </c>
      <c r="AC201" s="65">
        <v>1709</v>
      </c>
      <c r="AD201" s="67">
        <v>9.4352728038187839E-2</v>
      </c>
      <c r="AE201" s="65">
        <v>1986</v>
      </c>
      <c r="AF201" s="67"/>
      <c r="AG201" s="65"/>
      <c r="AH201" s="67"/>
      <c r="AI201" s="65"/>
      <c r="AJ201" s="67">
        <v>0.28967593851694651</v>
      </c>
      <c r="AK201" s="65">
        <v>38</v>
      </c>
      <c r="AL201" s="67">
        <v>0.11048493755360229</v>
      </c>
      <c r="AM201" s="65">
        <v>3654</v>
      </c>
      <c r="AN201" s="67"/>
      <c r="AO201" s="65"/>
      <c r="AP201" s="67"/>
      <c r="AQ201" s="65"/>
      <c r="AR201" s="67"/>
      <c r="AS201" s="65"/>
      <c r="AT201" s="67"/>
      <c r="AU201" s="65"/>
      <c r="AV201" s="67">
        <v>0.12369389124529151</v>
      </c>
      <c r="AW201" s="65">
        <v>3213</v>
      </c>
      <c r="AX201" s="67">
        <v>5.8697113823753993E-3</v>
      </c>
      <c r="AY201" s="65">
        <v>482</v>
      </c>
      <c r="AZ201" s="67"/>
      <c r="BA201" s="65"/>
      <c r="BB201" s="67"/>
      <c r="BC201" s="65"/>
      <c r="BD201" s="67"/>
      <c r="BE201" s="65"/>
      <c r="BF201" s="67">
        <v>0.12396212964579603</v>
      </c>
      <c r="BG201" s="65">
        <v>759</v>
      </c>
      <c r="BH201" s="67">
        <v>0.1338947000491218</v>
      </c>
      <c r="BI201" s="65">
        <v>1485</v>
      </c>
      <c r="BJ201" s="67">
        <v>8.6718071384477305E-2</v>
      </c>
      <c r="BK201" s="65">
        <v>1254</v>
      </c>
    </row>
    <row r="202" spans="1:63" x14ac:dyDescent="0.25">
      <c r="A202" s="40" t="s">
        <v>0</v>
      </c>
      <c r="B202" s="67"/>
      <c r="C202" s="65"/>
      <c r="D202" s="67"/>
      <c r="E202" s="65"/>
      <c r="F202" s="67"/>
      <c r="G202" s="65"/>
      <c r="H202" s="67">
        <v>4.6173320929997132E-2</v>
      </c>
      <c r="I202" s="65">
        <v>3695</v>
      </c>
      <c r="J202" s="67">
        <v>5.4077874491814046E-2</v>
      </c>
      <c r="K202" s="65">
        <v>977</v>
      </c>
      <c r="L202" s="67">
        <v>4.3914924807633003E-2</v>
      </c>
      <c r="M202" s="65">
        <v>2717</v>
      </c>
      <c r="N202" s="67"/>
      <c r="O202" s="65"/>
      <c r="P202" s="67"/>
      <c r="Q202" s="65"/>
      <c r="R202" s="67">
        <v>7.1555531569570431E-3</v>
      </c>
      <c r="S202" s="65">
        <v>591</v>
      </c>
      <c r="T202" s="67"/>
      <c r="U202" s="65"/>
      <c r="V202" s="67">
        <v>5.2879019574115567E-2</v>
      </c>
      <c r="W202" s="65">
        <v>3101</v>
      </c>
      <c r="X202" s="67"/>
      <c r="Y202" s="65"/>
      <c r="Z202" s="67"/>
      <c r="AA202" s="65"/>
      <c r="AB202" s="67">
        <v>4.6802435381698863E-2</v>
      </c>
      <c r="AC202" s="65">
        <v>1709</v>
      </c>
      <c r="AD202" s="67">
        <v>4.5638681160543003E-2</v>
      </c>
      <c r="AE202" s="65">
        <v>1986</v>
      </c>
      <c r="AF202" s="67"/>
      <c r="AG202" s="65"/>
      <c r="AH202" s="67"/>
      <c r="AI202" s="65"/>
      <c r="AJ202" s="67">
        <v>0</v>
      </c>
      <c r="AK202" s="65">
        <v>38</v>
      </c>
      <c r="AL202" s="67">
        <v>4.6683091516294885E-2</v>
      </c>
      <c r="AM202" s="65">
        <v>3654</v>
      </c>
      <c r="AN202" s="67"/>
      <c r="AO202" s="65"/>
      <c r="AP202" s="67"/>
      <c r="AQ202" s="65"/>
      <c r="AR202" s="67"/>
      <c r="AS202" s="65"/>
      <c r="AT202" s="67"/>
      <c r="AU202" s="65"/>
      <c r="AV202" s="67">
        <v>5.1095994680698427E-2</v>
      </c>
      <c r="AW202" s="65">
        <v>3213</v>
      </c>
      <c r="AX202" s="67">
        <v>8.6116442391169577E-4</v>
      </c>
      <c r="AY202" s="65">
        <v>482</v>
      </c>
      <c r="AZ202" s="67"/>
      <c r="BA202" s="65"/>
      <c r="BB202" s="67"/>
      <c r="BC202" s="65"/>
      <c r="BD202" s="67"/>
      <c r="BE202" s="65"/>
      <c r="BF202" s="67">
        <v>4.5905522801511341E-2</v>
      </c>
      <c r="BG202" s="65">
        <v>759</v>
      </c>
      <c r="BH202" s="67">
        <v>5.5623455321744363E-2</v>
      </c>
      <c r="BI202" s="65">
        <v>1485</v>
      </c>
      <c r="BJ202" s="67">
        <v>4.0794391810005284E-2</v>
      </c>
      <c r="BK202" s="65">
        <v>1254</v>
      </c>
    </row>
    <row r="203" spans="1:63" x14ac:dyDescent="0.25">
      <c r="A203" s="40" t="s">
        <v>740</v>
      </c>
      <c r="B203" s="67"/>
      <c r="C203" s="65"/>
      <c r="D203" s="67"/>
      <c r="E203" s="65"/>
      <c r="F203" s="67"/>
      <c r="G203" s="65"/>
      <c r="H203" s="67">
        <v>0.42025907261966827</v>
      </c>
      <c r="I203" s="65">
        <v>3695</v>
      </c>
      <c r="J203" s="67">
        <v>0.32994592225764569</v>
      </c>
      <c r="K203" s="65">
        <v>977</v>
      </c>
      <c r="L203" s="67">
        <v>0.44658427423023578</v>
      </c>
      <c r="M203" s="65">
        <v>2717</v>
      </c>
      <c r="N203" s="67"/>
      <c r="O203" s="65"/>
      <c r="P203" s="67"/>
      <c r="Q203" s="65"/>
      <c r="R203" s="67">
        <v>0.37943259927020423</v>
      </c>
      <c r="S203" s="65">
        <v>591</v>
      </c>
      <c r="T203" s="67"/>
      <c r="U203" s="65"/>
      <c r="V203" s="67">
        <v>0.4277175392711563</v>
      </c>
      <c r="W203" s="65">
        <v>3101</v>
      </c>
      <c r="X203" s="67"/>
      <c r="Y203" s="65"/>
      <c r="Z203" s="67"/>
      <c r="AA203" s="65"/>
      <c r="AB203" s="67">
        <v>0.48230219653849415</v>
      </c>
      <c r="AC203" s="65">
        <v>1709</v>
      </c>
      <c r="AD203" s="67">
        <v>0.36753302034340957</v>
      </c>
      <c r="AE203" s="65">
        <v>1986</v>
      </c>
      <c r="AF203" s="67"/>
      <c r="AG203" s="65"/>
      <c r="AH203" s="67"/>
      <c r="AI203" s="65"/>
      <c r="AJ203" s="67">
        <v>0.53839587945596346</v>
      </c>
      <c r="AK203" s="65">
        <v>38</v>
      </c>
      <c r="AL203" s="67">
        <v>0.41950679683716585</v>
      </c>
      <c r="AM203" s="65">
        <v>3654</v>
      </c>
      <c r="AN203" s="67"/>
      <c r="AO203" s="65"/>
      <c r="AP203" s="67"/>
      <c r="AQ203" s="65"/>
      <c r="AR203" s="67"/>
      <c r="AS203" s="65"/>
      <c r="AT203" s="67"/>
      <c r="AU203" s="65"/>
      <c r="AV203" s="67">
        <v>0.46105817766070906</v>
      </c>
      <c r="AW203" s="65">
        <v>3213</v>
      </c>
      <c r="AX203" s="67">
        <v>4.4712057612937173E-2</v>
      </c>
      <c r="AY203" s="65">
        <v>482</v>
      </c>
      <c r="AZ203" s="67"/>
      <c r="BA203" s="65"/>
      <c r="BB203" s="67"/>
      <c r="BC203" s="65"/>
      <c r="BD203" s="67"/>
      <c r="BE203" s="65"/>
      <c r="BF203" s="67">
        <v>0.43583227894765975</v>
      </c>
      <c r="BG203" s="65">
        <v>759</v>
      </c>
      <c r="BH203" s="67">
        <v>0.47419872753114428</v>
      </c>
      <c r="BI203" s="65">
        <v>1485</v>
      </c>
      <c r="BJ203" s="67">
        <v>0.3583530246351283</v>
      </c>
      <c r="BK203" s="65">
        <v>1254</v>
      </c>
    </row>
    <row r="204" spans="1:63" x14ac:dyDescent="0.25">
      <c r="A204" s="63" t="s">
        <v>718</v>
      </c>
      <c r="B204" s="67"/>
      <c r="C204" s="65"/>
      <c r="D204" s="67"/>
      <c r="E204" s="65"/>
      <c r="F204" s="67"/>
      <c r="G204" s="65"/>
      <c r="H204" s="67"/>
      <c r="I204" s="65"/>
      <c r="J204" s="67"/>
      <c r="K204" s="65"/>
      <c r="L204" s="67"/>
      <c r="M204" s="65"/>
      <c r="N204" s="67"/>
      <c r="O204" s="65"/>
      <c r="P204" s="67"/>
      <c r="Q204" s="65"/>
      <c r="R204" s="67"/>
      <c r="S204" s="65"/>
      <c r="T204" s="67"/>
      <c r="U204" s="65"/>
      <c r="V204" s="67"/>
      <c r="W204" s="65"/>
      <c r="X204" s="67"/>
      <c r="Y204" s="65"/>
      <c r="Z204" s="67"/>
      <c r="AA204" s="65"/>
      <c r="AB204" s="67"/>
      <c r="AC204" s="65"/>
      <c r="AD204" s="67"/>
      <c r="AE204" s="65"/>
      <c r="AF204" s="67"/>
      <c r="AG204" s="65"/>
      <c r="AH204" s="67"/>
      <c r="AI204" s="65"/>
      <c r="AJ204" s="67"/>
      <c r="AK204" s="65"/>
      <c r="AL204" s="67"/>
      <c r="AM204" s="65"/>
      <c r="AN204" s="67"/>
      <c r="AO204" s="65"/>
      <c r="AP204" s="67"/>
      <c r="AQ204" s="65"/>
      <c r="AR204" s="67"/>
      <c r="AS204" s="65"/>
      <c r="AT204" s="67"/>
      <c r="AU204" s="65"/>
      <c r="AV204" s="67"/>
      <c r="AW204" s="65"/>
      <c r="AX204" s="67"/>
      <c r="AY204" s="65"/>
      <c r="AZ204" s="67"/>
      <c r="BA204" s="65"/>
      <c r="BB204" s="67"/>
      <c r="BC204" s="65"/>
      <c r="BD204" s="67"/>
      <c r="BE204" s="65"/>
      <c r="BF204" s="67"/>
      <c r="BG204" s="65"/>
      <c r="BH204" s="67"/>
      <c r="BI204" s="65"/>
      <c r="BJ204" s="67"/>
      <c r="BK204" s="65"/>
    </row>
    <row r="205" spans="1:63" x14ac:dyDescent="0.25">
      <c r="A205" s="64" t="s">
        <v>629</v>
      </c>
      <c r="B205" s="67"/>
      <c r="C205" s="65"/>
      <c r="D205" s="67"/>
      <c r="E205" s="65"/>
      <c r="F205" s="67"/>
      <c r="G205" s="65"/>
      <c r="H205" s="67"/>
      <c r="I205" s="65"/>
      <c r="J205" s="67"/>
      <c r="K205" s="65"/>
      <c r="L205" s="67"/>
      <c r="M205" s="65"/>
      <c r="N205" s="67"/>
      <c r="O205" s="65"/>
      <c r="P205" s="67"/>
      <c r="Q205" s="65"/>
      <c r="R205" s="67"/>
      <c r="S205" s="65"/>
      <c r="T205" s="67"/>
      <c r="U205" s="65"/>
      <c r="V205" s="67"/>
      <c r="W205" s="65"/>
      <c r="X205" s="67"/>
      <c r="Y205" s="65"/>
      <c r="Z205" s="67"/>
      <c r="AA205" s="65"/>
      <c r="AB205" s="67"/>
      <c r="AC205" s="65"/>
      <c r="AD205" s="67"/>
      <c r="AE205" s="65"/>
      <c r="AF205" s="67"/>
      <c r="AG205" s="65"/>
      <c r="AH205" s="67"/>
      <c r="AI205" s="65"/>
      <c r="AJ205" s="67"/>
      <c r="AK205" s="65"/>
      <c r="AL205" s="67"/>
      <c r="AM205" s="65"/>
      <c r="AN205" s="67"/>
      <c r="AO205" s="65"/>
      <c r="AP205" s="67"/>
      <c r="AQ205" s="65"/>
      <c r="AR205" s="67"/>
      <c r="AS205" s="65"/>
      <c r="AT205" s="67"/>
      <c r="AU205" s="65"/>
      <c r="AV205" s="67"/>
      <c r="AW205" s="65"/>
      <c r="AX205" s="67"/>
      <c r="AY205" s="65"/>
      <c r="AZ205" s="67"/>
      <c r="BA205" s="65"/>
      <c r="BB205" s="67"/>
      <c r="BC205" s="65"/>
      <c r="BD205" s="67"/>
      <c r="BE205" s="65"/>
      <c r="BF205" s="67"/>
      <c r="BG205" s="65"/>
      <c r="BH205" s="67"/>
      <c r="BI205" s="65"/>
      <c r="BJ205" s="67"/>
      <c r="BK205" s="65"/>
    </row>
    <row r="206" spans="1:63" x14ac:dyDescent="0.25">
      <c r="A206" s="68" t="s">
        <v>65</v>
      </c>
      <c r="B206" s="67"/>
      <c r="C206" s="65"/>
      <c r="D206" s="67"/>
      <c r="E206" s="65"/>
      <c r="F206" s="67"/>
      <c r="G206" s="65"/>
      <c r="H206" s="67"/>
      <c r="I206" s="65"/>
      <c r="J206" s="67"/>
      <c r="K206" s="65"/>
      <c r="L206" s="67"/>
      <c r="M206" s="65"/>
      <c r="N206" s="67"/>
      <c r="O206" s="65"/>
      <c r="P206" s="67"/>
      <c r="Q206" s="65"/>
      <c r="R206" s="67"/>
      <c r="S206" s="65"/>
      <c r="T206" s="67"/>
      <c r="U206" s="65"/>
      <c r="V206" s="67"/>
      <c r="W206" s="65"/>
      <c r="X206" s="67"/>
      <c r="Y206" s="65"/>
      <c r="Z206" s="67"/>
      <c r="AA206" s="65"/>
      <c r="AB206" s="67"/>
      <c r="AC206" s="65"/>
      <c r="AD206" s="67"/>
      <c r="AE206" s="65"/>
      <c r="AF206" s="67"/>
      <c r="AG206" s="65"/>
      <c r="AH206" s="67"/>
      <c r="AI206" s="65"/>
      <c r="AJ206" s="67"/>
      <c r="AK206" s="65"/>
      <c r="AL206" s="67"/>
      <c r="AM206" s="65"/>
      <c r="AN206" s="67"/>
      <c r="AO206" s="65"/>
      <c r="AP206" s="67"/>
      <c r="AQ206" s="65"/>
      <c r="AR206" s="67"/>
      <c r="AS206" s="65"/>
      <c r="AT206" s="67"/>
      <c r="AU206" s="65"/>
      <c r="AV206" s="67"/>
      <c r="AW206" s="65"/>
      <c r="AX206" s="67"/>
      <c r="AY206" s="65"/>
      <c r="AZ206" s="67"/>
      <c r="BA206" s="65"/>
      <c r="BB206" s="67"/>
      <c r="BC206" s="65"/>
      <c r="BD206" s="67"/>
      <c r="BE206" s="65"/>
      <c r="BF206" s="67"/>
      <c r="BG206" s="65"/>
      <c r="BH206" s="67"/>
      <c r="BI206" s="65"/>
      <c r="BJ206" s="67"/>
      <c r="BK206" s="65"/>
    </row>
    <row r="207" spans="1:63" x14ac:dyDescent="0.25">
      <c r="A207" s="40" t="s">
        <v>0</v>
      </c>
      <c r="B207" s="67">
        <v>2.3549035121793079E-2</v>
      </c>
      <c r="C207" s="65">
        <v>3361</v>
      </c>
      <c r="D207" s="67">
        <v>3.08579997298737E-2</v>
      </c>
      <c r="E207" s="65">
        <v>1929</v>
      </c>
      <c r="F207" s="67">
        <v>1.5495418659910904E-2</v>
      </c>
      <c r="G207" s="65">
        <v>1432</v>
      </c>
      <c r="H207" s="67"/>
      <c r="I207" s="65"/>
      <c r="J207" s="67"/>
      <c r="K207" s="65"/>
      <c r="L207" s="67"/>
      <c r="M207" s="65"/>
      <c r="N207" s="67">
        <v>1.0707409576827767E-2</v>
      </c>
      <c r="O207" s="65">
        <v>308</v>
      </c>
      <c r="P207" s="67">
        <v>2.5129881454146283E-2</v>
      </c>
      <c r="Q207" s="65">
        <v>2971</v>
      </c>
      <c r="R207" s="67"/>
      <c r="S207" s="65"/>
      <c r="T207" s="67"/>
      <c r="U207" s="65"/>
      <c r="V207" s="67"/>
      <c r="W207" s="65"/>
      <c r="X207" s="67">
        <v>2.469506647817447E-2</v>
      </c>
      <c r="Y207" s="65">
        <v>2653</v>
      </c>
      <c r="Z207" s="67">
        <v>1.9215592084993512E-2</v>
      </c>
      <c r="AA207" s="65">
        <v>704</v>
      </c>
      <c r="AB207" s="67"/>
      <c r="AC207" s="65"/>
      <c r="AD207" s="67"/>
      <c r="AE207" s="65"/>
      <c r="AF207" s="67">
        <v>2.8257007227231082E-2</v>
      </c>
      <c r="AG207" s="65">
        <v>1456</v>
      </c>
      <c r="AH207" s="67">
        <v>1.9772993193649599E-2</v>
      </c>
      <c r="AI207" s="65">
        <v>1890</v>
      </c>
      <c r="AJ207" s="67"/>
      <c r="AK207" s="65"/>
      <c r="AL207" s="67"/>
      <c r="AM207" s="65"/>
      <c r="AN207" s="67"/>
      <c r="AO207" s="65"/>
      <c r="AP207" s="67"/>
      <c r="AQ207" s="65"/>
      <c r="AR207" s="67">
        <v>2.3840853745021751E-2</v>
      </c>
      <c r="AS207" s="65">
        <v>2520</v>
      </c>
      <c r="AT207" s="67">
        <v>2.2310863822319994E-2</v>
      </c>
      <c r="AU207" s="65">
        <v>841</v>
      </c>
      <c r="AV207" s="67"/>
      <c r="AW207" s="65"/>
      <c r="AX207" s="67"/>
      <c r="AY207" s="65"/>
      <c r="AZ207" s="67"/>
      <c r="BA207" s="65"/>
      <c r="BB207" s="67"/>
      <c r="BC207" s="65"/>
      <c r="BD207" s="67"/>
      <c r="BE207" s="65"/>
      <c r="BF207" s="67"/>
      <c r="BG207" s="65"/>
      <c r="BH207" s="67"/>
      <c r="BI207" s="65"/>
      <c r="BJ207" s="67"/>
      <c r="BK207" s="65"/>
    </row>
    <row r="208" spans="1:63" x14ac:dyDescent="0.25">
      <c r="A208" s="63" t="s">
        <v>835</v>
      </c>
      <c r="B208" s="67"/>
      <c r="C208" s="65"/>
      <c r="D208" s="67"/>
      <c r="E208" s="65"/>
      <c r="F208" s="67"/>
      <c r="G208" s="65"/>
      <c r="H208" s="67"/>
      <c r="I208" s="65"/>
      <c r="J208" s="67"/>
      <c r="K208" s="65"/>
      <c r="L208" s="67"/>
      <c r="M208" s="65"/>
      <c r="N208" s="67"/>
      <c r="O208" s="65"/>
      <c r="P208" s="67"/>
      <c r="Q208" s="65"/>
      <c r="R208" s="67"/>
      <c r="S208" s="65"/>
      <c r="T208" s="67"/>
      <c r="U208" s="65"/>
      <c r="V208" s="67"/>
      <c r="W208" s="65"/>
      <c r="X208" s="67"/>
      <c r="Y208" s="65"/>
      <c r="Z208" s="67"/>
      <c r="AA208" s="65"/>
      <c r="AB208" s="67"/>
      <c r="AC208" s="65"/>
      <c r="AD208" s="67"/>
      <c r="AE208" s="65"/>
      <c r="AF208" s="67"/>
      <c r="AG208" s="65"/>
      <c r="AH208" s="67"/>
      <c r="AI208" s="65"/>
      <c r="AJ208" s="67"/>
      <c r="AK208" s="65"/>
      <c r="AL208" s="67"/>
      <c r="AM208" s="65"/>
      <c r="AN208" s="67"/>
      <c r="AO208" s="65"/>
      <c r="AP208" s="67"/>
      <c r="AQ208" s="65"/>
      <c r="AR208" s="67"/>
      <c r="AS208" s="65"/>
      <c r="AT208" s="67"/>
      <c r="AU208" s="65"/>
      <c r="AV208" s="67"/>
      <c r="AW208" s="65"/>
      <c r="AX208" s="67"/>
      <c r="AY208" s="65"/>
      <c r="AZ208" s="67"/>
      <c r="BA208" s="65"/>
      <c r="BB208" s="67"/>
      <c r="BC208" s="65"/>
      <c r="BD208" s="67"/>
      <c r="BE208" s="65"/>
      <c r="BF208" s="67"/>
      <c r="BG208" s="65"/>
      <c r="BH208" s="67"/>
      <c r="BI208" s="65"/>
      <c r="BJ208" s="67"/>
      <c r="BK208" s="65"/>
    </row>
    <row r="209" spans="1:63" x14ac:dyDescent="0.25">
      <c r="A209" s="64" t="s">
        <v>424</v>
      </c>
      <c r="B209" s="67"/>
      <c r="C209" s="65"/>
      <c r="D209" s="67"/>
      <c r="E209" s="65"/>
      <c r="F209" s="67"/>
      <c r="G209" s="65"/>
      <c r="H209" s="67"/>
      <c r="I209" s="65"/>
      <c r="J209" s="67"/>
      <c r="K209" s="65"/>
      <c r="L209" s="67"/>
      <c r="M209" s="65"/>
      <c r="N209" s="67"/>
      <c r="O209" s="65"/>
      <c r="P209" s="67"/>
      <c r="Q209" s="65"/>
      <c r="R209" s="67"/>
      <c r="S209" s="65"/>
      <c r="T209" s="67"/>
      <c r="U209" s="65"/>
      <c r="V209" s="67"/>
      <c r="W209" s="65"/>
      <c r="X209" s="67"/>
      <c r="Y209" s="65"/>
      <c r="Z209" s="67"/>
      <c r="AA209" s="65"/>
      <c r="AB209" s="67"/>
      <c r="AC209" s="65"/>
      <c r="AD209" s="67"/>
      <c r="AE209" s="65"/>
      <c r="AF209" s="67"/>
      <c r="AG209" s="65"/>
      <c r="AH209" s="67"/>
      <c r="AI209" s="65"/>
      <c r="AJ209" s="67"/>
      <c r="AK209" s="65"/>
      <c r="AL209" s="67"/>
      <c r="AM209" s="65"/>
      <c r="AN209" s="67"/>
      <c r="AO209" s="65"/>
      <c r="AP209" s="67"/>
      <c r="AQ209" s="65"/>
      <c r="AR209" s="67"/>
      <c r="AS209" s="65"/>
      <c r="AT209" s="67"/>
      <c r="AU209" s="65"/>
      <c r="AV209" s="67"/>
      <c r="AW209" s="65"/>
      <c r="AX209" s="67"/>
      <c r="AY209" s="65"/>
      <c r="AZ209" s="67"/>
      <c r="BA209" s="65"/>
      <c r="BB209" s="67"/>
      <c r="BC209" s="65"/>
      <c r="BD209" s="67"/>
      <c r="BE209" s="65"/>
      <c r="BF209" s="67"/>
      <c r="BG209" s="65"/>
      <c r="BH209" s="67"/>
      <c r="BI209" s="65"/>
      <c r="BJ209" s="67"/>
      <c r="BK209" s="65"/>
    </row>
    <row r="210" spans="1:63" x14ac:dyDescent="0.25">
      <c r="A210" s="68" t="s">
        <v>68</v>
      </c>
      <c r="B210" s="67"/>
      <c r="C210" s="65"/>
      <c r="D210" s="67"/>
      <c r="E210" s="65"/>
      <c r="F210" s="67"/>
      <c r="G210" s="65"/>
      <c r="H210" s="67"/>
      <c r="I210" s="65"/>
      <c r="J210" s="67"/>
      <c r="K210" s="65"/>
      <c r="L210" s="67"/>
      <c r="M210" s="65"/>
      <c r="N210" s="67"/>
      <c r="O210" s="65"/>
      <c r="P210" s="67"/>
      <c r="Q210" s="65"/>
      <c r="R210" s="67"/>
      <c r="S210" s="65"/>
      <c r="T210" s="67"/>
      <c r="U210" s="65"/>
      <c r="V210" s="67"/>
      <c r="W210" s="65"/>
      <c r="X210" s="67"/>
      <c r="Y210" s="65"/>
      <c r="Z210" s="67"/>
      <c r="AA210" s="65"/>
      <c r="AB210" s="67"/>
      <c r="AC210" s="65"/>
      <c r="AD210" s="67"/>
      <c r="AE210" s="65"/>
      <c r="AF210" s="67"/>
      <c r="AG210" s="65"/>
      <c r="AH210" s="67"/>
      <c r="AI210" s="65"/>
      <c r="AJ210" s="67"/>
      <c r="AK210" s="65"/>
      <c r="AL210" s="67"/>
      <c r="AM210" s="65"/>
      <c r="AN210" s="67"/>
      <c r="AO210" s="65"/>
      <c r="AP210" s="67"/>
      <c r="AQ210" s="65"/>
      <c r="AR210" s="67"/>
      <c r="AS210" s="65"/>
      <c r="AT210" s="67"/>
      <c r="AU210" s="65"/>
      <c r="AV210" s="67"/>
      <c r="AW210" s="65"/>
      <c r="AX210" s="67"/>
      <c r="AY210" s="65"/>
      <c r="AZ210" s="67"/>
      <c r="BA210" s="65"/>
      <c r="BB210" s="67"/>
      <c r="BC210" s="65"/>
      <c r="BD210" s="67"/>
      <c r="BE210" s="65"/>
      <c r="BF210" s="67"/>
      <c r="BG210" s="65"/>
      <c r="BH210" s="67"/>
      <c r="BI210" s="65"/>
      <c r="BJ210" s="67"/>
      <c r="BK210" s="65"/>
    </row>
    <row r="211" spans="1:63" x14ac:dyDescent="0.25">
      <c r="A211" s="40" t="s">
        <v>747</v>
      </c>
      <c r="B211" s="67">
        <v>0.21782747805721686</v>
      </c>
      <c r="C211" s="65">
        <v>3008</v>
      </c>
      <c r="D211" s="67">
        <v>0.25111965199360692</v>
      </c>
      <c r="E211" s="65">
        <v>1803</v>
      </c>
      <c r="F211" s="67">
        <v>0.18130384233594926</v>
      </c>
      <c r="G211" s="65">
        <v>1205</v>
      </c>
      <c r="H211" s="67"/>
      <c r="I211" s="65"/>
      <c r="J211" s="67"/>
      <c r="K211" s="65"/>
      <c r="L211" s="67"/>
      <c r="M211" s="65"/>
      <c r="N211" s="67">
        <v>0.25849905461688016</v>
      </c>
      <c r="O211" s="65">
        <v>281</v>
      </c>
      <c r="P211" s="67">
        <v>0.21353533644682904</v>
      </c>
      <c r="Q211" s="65">
        <v>2727</v>
      </c>
      <c r="R211" s="67"/>
      <c r="S211" s="65"/>
      <c r="T211" s="67"/>
      <c r="U211" s="65"/>
      <c r="V211" s="67"/>
      <c r="W211" s="65"/>
      <c r="X211" s="67">
        <v>0.23377365255066557</v>
      </c>
      <c r="Y211" s="65">
        <v>2662</v>
      </c>
      <c r="Z211" s="67">
        <v>9.9147912203271349E-2</v>
      </c>
      <c r="AA211" s="65">
        <v>346</v>
      </c>
      <c r="AB211" s="67"/>
      <c r="AC211" s="65"/>
      <c r="AD211" s="67"/>
      <c r="AE211" s="65"/>
      <c r="AF211" s="67">
        <v>0.2555189926892536</v>
      </c>
      <c r="AG211" s="65">
        <v>1819</v>
      </c>
      <c r="AH211" s="67">
        <v>0.15874747554774157</v>
      </c>
      <c r="AI211" s="65">
        <v>1189</v>
      </c>
      <c r="AJ211" s="67"/>
      <c r="AK211" s="65"/>
      <c r="AL211" s="67"/>
      <c r="AM211" s="65"/>
      <c r="AN211" s="67">
        <v>0.23545173802797897</v>
      </c>
      <c r="AO211" s="65">
        <v>2671</v>
      </c>
      <c r="AP211" s="67">
        <v>9.2104646100614737E-2</v>
      </c>
      <c r="AQ211" s="65">
        <v>337</v>
      </c>
      <c r="AR211" s="67">
        <v>0.22805840584482817</v>
      </c>
      <c r="AS211" s="65">
        <v>2024</v>
      </c>
      <c r="AT211" s="67">
        <v>0.19728044309456974</v>
      </c>
      <c r="AU211" s="65">
        <v>984</v>
      </c>
      <c r="AV211" s="67"/>
      <c r="AW211" s="65"/>
      <c r="AX211" s="67"/>
      <c r="AY211" s="65"/>
      <c r="AZ211" s="67">
        <v>0.21709021317533481</v>
      </c>
      <c r="BA211" s="65">
        <v>1686</v>
      </c>
      <c r="BB211" s="67">
        <v>0.23672280936804457</v>
      </c>
      <c r="BC211" s="65">
        <v>843</v>
      </c>
      <c r="BD211" s="67">
        <v>0.18840380518871697</v>
      </c>
      <c r="BE211" s="65">
        <v>479</v>
      </c>
      <c r="BF211" s="67"/>
      <c r="BG211" s="65"/>
      <c r="BH211" s="67"/>
      <c r="BI211" s="65"/>
      <c r="BJ211" s="67"/>
      <c r="BK211" s="65"/>
    </row>
    <row r="212" spans="1:63" x14ac:dyDescent="0.25">
      <c r="A212" s="64" t="s">
        <v>439</v>
      </c>
      <c r="B212" s="67"/>
      <c r="C212" s="65"/>
      <c r="D212" s="67"/>
      <c r="E212" s="65"/>
      <c r="F212" s="67"/>
      <c r="G212" s="65"/>
      <c r="H212" s="67"/>
      <c r="I212" s="65"/>
      <c r="J212" s="67"/>
      <c r="K212" s="65"/>
      <c r="L212" s="67"/>
      <c r="M212" s="65"/>
      <c r="N212" s="67"/>
      <c r="O212" s="65"/>
      <c r="P212" s="67"/>
      <c r="Q212" s="65"/>
      <c r="R212" s="67"/>
      <c r="S212" s="65"/>
      <c r="T212" s="67"/>
      <c r="U212" s="65"/>
      <c r="V212" s="67"/>
      <c r="W212" s="65"/>
      <c r="X212" s="67"/>
      <c r="Y212" s="65"/>
      <c r="Z212" s="67"/>
      <c r="AA212" s="65"/>
      <c r="AB212" s="67"/>
      <c r="AC212" s="65"/>
      <c r="AD212" s="67"/>
      <c r="AE212" s="65"/>
      <c r="AF212" s="67"/>
      <c r="AG212" s="65"/>
      <c r="AH212" s="67"/>
      <c r="AI212" s="65"/>
      <c r="AJ212" s="67"/>
      <c r="AK212" s="65"/>
      <c r="AL212" s="67"/>
      <c r="AM212" s="65"/>
      <c r="AN212" s="67"/>
      <c r="AO212" s="65"/>
      <c r="AP212" s="67"/>
      <c r="AQ212" s="65"/>
      <c r="AR212" s="67"/>
      <c r="AS212" s="65"/>
      <c r="AT212" s="67"/>
      <c r="AU212" s="65"/>
      <c r="AV212" s="67"/>
      <c r="AW212" s="65"/>
      <c r="AX212" s="67"/>
      <c r="AY212" s="65"/>
      <c r="AZ212" s="67"/>
      <c r="BA212" s="65"/>
      <c r="BB212" s="67"/>
      <c r="BC212" s="65"/>
      <c r="BD212" s="67"/>
      <c r="BE212" s="65"/>
      <c r="BF212" s="67"/>
      <c r="BG212" s="65"/>
      <c r="BH212" s="67"/>
      <c r="BI212" s="65"/>
      <c r="BJ212" s="67"/>
      <c r="BK212" s="65"/>
    </row>
    <row r="213" spans="1:63" x14ac:dyDescent="0.25">
      <c r="A213" s="68" t="s">
        <v>65</v>
      </c>
      <c r="B213" s="67"/>
      <c r="C213" s="65"/>
      <c r="D213" s="67"/>
      <c r="E213" s="65"/>
      <c r="F213" s="67"/>
      <c r="G213" s="65"/>
      <c r="H213" s="67"/>
      <c r="I213" s="65"/>
      <c r="J213" s="67"/>
      <c r="K213" s="65"/>
      <c r="L213" s="67"/>
      <c r="M213" s="65"/>
      <c r="N213" s="67"/>
      <c r="O213" s="65"/>
      <c r="P213" s="67"/>
      <c r="Q213" s="65"/>
      <c r="R213" s="67"/>
      <c r="S213" s="65"/>
      <c r="T213" s="67"/>
      <c r="U213" s="65"/>
      <c r="V213" s="67"/>
      <c r="W213" s="65"/>
      <c r="X213" s="67"/>
      <c r="Y213" s="65"/>
      <c r="Z213" s="67"/>
      <c r="AA213" s="65"/>
      <c r="AB213" s="67"/>
      <c r="AC213" s="65"/>
      <c r="AD213" s="67"/>
      <c r="AE213" s="65"/>
      <c r="AF213" s="67"/>
      <c r="AG213" s="65"/>
      <c r="AH213" s="67"/>
      <c r="AI213" s="65"/>
      <c r="AJ213" s="67"/>
      <c r="AK213" s="65"/>
      <c r="AL213" s="67"/>
      <c r="AM213" s="65"/>
      <c r="AN213" s="67"/>
      <c r="AO213" s="65"/>
      <c r="AP213" s="67"/>
      <c r="AQ213" s="65"/>
      <c r="AR213" s="67"/>
      <c r="AS213" s="65"/>
      <c r="AT213" s="67"/>
      <c r="AU213" s="65"/>
      <c r="AV213" s="67"/>
      <c r="AW213" s="65"/>
      <c r="AX213" s="67"/>
      <c r="AY213" s="65"/>
      <c r="AZ213" s="67"/>
      <c r="BA213" s="65"/>
      <c r="BB213" s="67"/>
      <c r="BC213" s="65"/>
      <c r="BD213" s="67"/>
      <c r="BE213" s="65"/>
      <c r="BF213" s="67"/>
      <c r="BG213" s="65"/>
      <c r="BH213" s="67"/>
      <c r="BI213" s="65"/>
      <c r="BJ213" s="67"/>
      <c r="BK213" s="65"/>
    </row>
    <row r="214" spans="1:63" x14ac:dyDescent="0.25">
      <c r="A214" s="40" t="s">
        <v>110</v>
      </c>
      <c r="B214" s="67">
        <v>0.40407748879751559</v>
      </c>
      <c r="C214" s="65">
        <v>8665</v>
      </c>
      <c r="D214" s="67">
        <v>0.47921636334026091</v>
      </c>
      <c r="E214" s="65">
        <v>5281</v>
      </c>
      <c r="F214" s="67">
        <v>0.32507344691695012</v>
      </c>
      <c r="G214" s="65">
        <v>3384</v>
      </c>
      <c r="H214" s="67"/>
      <c r="I214" s="65"/>
      <c r="J214" s="67"/>
      <c r="K214" s="65"/>
      <c r="L214" s="67"/>
      <c r="M214" s="65"/>
      <c r="N214" s="67">
        <v>0.53009887322547689</v>
      </c>
      <c r="O214" s="65">
        <v>2294</v>
      </c>
      <c r="P214" s="67">
        <v>0.35637695937794095</v>
      </c>
      <c r="Q214" s="65">
        <v>6371</v>
      </c>
      <c r="R214" s="67"/>
      <c r="S214" s="65"/>
      <c r="T214" s="67"/>
      <c r="U214" s="65"/>
      <c r="V214" s="67"/>
      <c r="W214" s="65"/>
      <c r="X214" s="67">
        <v>0.46289296554285081</v>
      </c>
      <c r="Y214" s="65">
        <v>6727</v>
      </c>
      <c r="Z214" s="67">
        <v>0.19935758866445291</v>
      </c>
      <c r="AA214" s="65">
        <v>1938</v>
      </c>
      <c r="AB214" s="67"/>
      <c r="AC214" s="65"/>
      <c r="AD214" s="67"/>
      <c r="AE214" s="65"/>
      <c r="AF214" s="67">
        <v>0.47731292013071769</v>
      </c>
      <c r="AG214" s="65">
        <v>6203</v>
      </c>
      <c r="AH214" s="67">
        <v>0.21814358857013683</v>
      </c>
      <c r="AI214" s="65">
        <v>2462</v>
      </c>
      <c r="AJ214" s="67"/>
      <c r="AK214" s="65"/>
      <c r="AL214" s="67"/>
      <c r="AM214" s="65"/>
      <c r="AN214" s="67">
        <v>0.43194833713407016</v>
      </c>
      <c r="AO214" s="65">
        <v>7450</v>
      </c>
      <c r="AP214" s="67">
        <v>0.22716492580740791</v>
      </c>
      <c r="AQ214" s="65">
        <v>1215</v>
      </c>
      <c r="AR214" s="67">
        <v>0.38627166174092969</v>
      </c>
      <c r="AS214" s="65">
        <v>4852</v>
      </c>
      <c r="AT214" s="67">
        <v>0.42679538327165939</v>
      </c>
      <c r="AU214" s="65">
        <v>3813</v>
      </c>
      <c r="AV214" s="67"/>
      <c r="AW214" s="65"/>
      <c r="AX214" s="67"/>
      <c r="AY214" s="65"/>
      <c r="AZ214" s="67"/>
      <c r="BA214" s="65"/>
      <c r="BB214" s="67"/>
      <c r="BC214" s="65"/>
      <c r="BD214" s="67"/>
      <c r="BE214" s="65"/>
      <c r="BF214" s="67"/>
      <c r="BG214" s="65"/>
      <c r="BH214" s="67"/>
      <c r="BI214" s="65"/>
      <c r="BJ214" s="67"/>
      <c r="BK214" s="65"/>
    </row>
    <row r="215" spans="1:63" x14ac:dyDescent="0.25">
      <c r="A215" s="64" t="s">
        <v>599</v>
      </c>
      <c r="B215" s="67"/>
      <c r="C215" s="65"/>
      <c r="D215" s="67"/>
      <c r="E215" s="65"/>
      <c r="F215" s="67"/>
      <c r="G215" s="65"/>
      <c r="H215" s="67"/>
      <c r="I215" s="65"/>
      <c r="J215" s="67"/>
      <c r="K215" s="65"/>
      <c r="L215" s="67"/>
      <c r="M215" s="65"/>
      <c r="N215" s="67"/>
      <c r="O215" s="65"/>
      <c r="P215" s="67"/>
      <c r="Q215" s="65"/>
      <c r="R215" s="67"/>
      <c r="S215" s="65"/>
      <c r="T215" s="67"/>
      <c r="U215" s="65"/>
      <c r="V215" s="67"/>
      <c r="W215" s="65"/>
      <c r="X215" s="67"/>
      <c r="Y215" s="65"/>
      <c r="Z215" s="67"/>
      <c r="AA215" s="65"/>
      <c r="AB215" s="67"/>
      <c r="AC215" s="65"/>
      <c r="AD215" s="67"/>
      <c r="AE215" s="65"/>
      <c r="AF215" s="67"/>
      <c r="AG215" s="65"/>
      <c r="AH215" s="67"/>
      <c r="AI215" s="65"/>
      <c r="AJ215" s="67"/>
      <c r="AK215" s="65"/>
      <c r="AL215" s="67"/>
      <c r="AM215" s="65"/>
      <c r="AN215" s="67"/>
      <c r="AO215" s="65"/>
      <c r="AP215" s="67"/>
      <c r="AQ215" s="65"/>
      <c r="AR215" s="67"/>
      <c r="AS215" s="65"/>
      <c r="AT215" s="67"/>
      <c r="AU215" s="65"/>
      <c r="AV215" s="67"/>
      <c r="AW215" s="65"/>
      <c r="AX215" s="67"/>
      <c r="AY215" s="65"/>
      <c r="AZ215" s="67"/>
      <c r="BA215" s="65"/>
      <c r="BB215" s="67"/>
      <c r="BC215" s="65"/>
      <c r="BD215" s="67"/>
      <c r="BE215" s="65"/>
      <c r="BF215" s="67"/>
      <c r="BG215" s="65"/>
      <c r="BH215" s="67"/>
      <c r="BI215" s="65"/>
      <c r="BJ215" s="67"/>
      <c r="BK215" s="65"/>
    </row>
    <row r="216" spans="1:63" x14ac:dyDescent="0.25">
      <c r="A216" s="68" t="s">
        <v>68</v>
      </c>
      <c r="B216" s="67"/>
      <c r="C216" s="65"/>
      <c r="D216" s="67"/>
      <c r="E216" s="65"/>
      <c r="F216" s="67"/>
      <c r="G216" s="65"/>
      <c r="H216" s="67"/>
      <c r="I216" s="65"/>
      <c r="J216" s="67"/>
      <c r="K216" s="65"/>
      <c r="L216" s="67"/>
      <c r="M216" s="65"/>
      <c r="N216" s="67"/>
      <c r="O216" s="65"/>
      <c r="P216" s="67"/>
      <c r="Q216" s="65"/>
      <c r="R216" s="67"/>
      <c r="S216" s="65"/>
      <c r="T216" s="67"/>
      <c r="U216" s="65"/>
      <c r="V216" s="67"/>
      <c r="W216" s="65"/>
      <c r="X216" s="67"/>
      <c r="Y216" s="65"/>
      <c r="Z216" s="67"/>
      <c r="AA216" s="65"/>
      <c r="AB216" s="67"/>
      <c r="AC216" s="65"/>
      <c r="AD216" s="67"/>
      <c r="AE216" s="65"/>
      <c r="AF216" s="67"/>
      <c r="AG216" s="65"/>
      <c r="AH216" s="67"/>
      <c r="AI216" s="65"/>
      <c r="AJ216" s="67"/>
      <c r="AK216" s="65"/>
      <c r="AL216" s="67"/>
      <c r="AM216" s="65"/>
      <c r="AN216" s="67"/>
      <c r="AO216" s="65"/>
      <c r="AP216" s="67"/>
      <c r="AQ216" s="65"/>
      <c r="AR216" s="67"/>
      <c r="AS216" s="65"/>
      <c r="AT216" s="67"/>
      <c r="AU216" s="65"/>
      <c r="AV216" s="67"/>
      <c r="AW216" s="65"/>
      <c r="AX216" s="67"/>
      <c r="AY216" s="65"/>
      <c r="AZ216" s="67"/>
      <c r="BA216" s="65"/>
      <c r="BB216" s="67"/>
      <c r="BC216" s="65"/>
      <c r="BD216" s="67"/>
      <c r="BE216" s="65"/>
      <c r="BF216" s="67"/>
      <c r="BG216" s="65"/>
      <c r="BH216" s="67"/>
      <c r="BI216" s="65"/>
      <c r="BJ216" s="67"/>
      <c r="BK216" s="65"/>
    </row>
    <row r="217" spans="1:63" x14ac:dyDescent="0.25">
      <c r="A217" s="40" t="s">
        <v>747</v>
      </c>
      <c r="B217" s="67">
        <v>0.17503911634858274</v>
      </c>
      <c r="C217" s="65">
        <v>5966</v>
      </c>
      <c r="D217" s="67">
        <v>0.18586470181695197</v>
      </c>
      <c r="E217" s="65">
        <v>2804</v>
      </c>
      <c r="F217" s="67">
        <v>0.16441691912401515</v>
      </c>
      <c r="G217" s="65">
        <v>3162</v>
      </c>
      <c r="H217" s="67"/>
      <c r="I217" s="65"/>
      <c r="J217" s="67"/>
      <c r="K217" s="65"/>
      <c r="L217" s="67"/>
      <c r="M217" s="65"/>
      <c r="N217" s="67">
        <v>0.18200811162229638</v>
      </c>
      <c r="O217" s="65">
        <v>1491</v>
      </c>
      <c r="P217" s="67">
        <v>0.17128251755627805</v>
      </c>
      <c r="Q217" s="65">
        <v>4475</v>
      </c>
      <c r="R217" s="67"/>
      <c r="S217" s="65"/>
      <c r="T217" s="67"/>
      <c r="U217" s="65"/>
      <c r="V217" s="67"/>
      <c r="W217" s="65"/>
      <c r="X217" s="67">
        <v>0.18252448068406985</v>
      </c>
      <c r="Y217" s="65">
        <v>4410</v>
      </c>
      <c r="Z217" s="67">
        <v>8.2484288918416568E-2</v>
      </c>
      <c r="AA217" s="65">
        <v>1556</v>
      </c>
      <c r="AB217" s="67"/>
      <c r="AC217" s="65"/>
      <c r="AD217" s="67"/>
      <c r="AE217" s="65"/>
      <c r="AF217" s="67">
        <v>0.19944723391408839</v>
      </c>
      <c r="AG217" s="65">
        <v>88</v>
      </c>
      <c r="AH217" s="67">
        <v>0.17463749362395259</v>
      </c>
      <c r="AI217" s="65">
        <v>5878</v>
      </c>
      <c r="AJ217" s="67"/>
      <c r="AK217" s="65"/>
      <c r="AL217" s="67"/>
      <c r="AM217" s="65"/>
      <c r="AN217" s="67">
        <v>0.18693995587508702</v>
      </c>
      <c r="AO217" s="65">
        <v>4990</v>
      </c>
      <c r="AP217" s="67">
        <v>8.4797357333950385E-2</v>
      </c>
      <c r="AQ217" s="65">
        <v>976</v>
      </c>
      <c r="AR217" s="67">
        <v>0.15389444068364658</v>
      </c>
      <c r="AS217" s="65">
        <v>4287</v>
      </c>
      <c r="AT217" s="67">
        <v>0.20838771995231428</v>
      </c>
      <c r="AU217" s="65">
        <v>1679</v>
      </c>
      <c r="AV217" s="67"/>
      <c r="AW217" s="65"/>
      <c r="AX217" s="67"/>
      <c r="AY217" s="65"/>
      <c r="AZ217" s="67">
        <v>0.14322863566336366</v>
      </c>
      <c r="BA217" s="65">
        <v>1597</v>
      </c>
      <c r="BB217" s="67">
        <v>0.19139495799608233</v>
      </c>
      <c r="BC217" s="65">
        <v>2382</v>
      </c>
      <c r="BD217" s="67">
        <v>0.17221965959709787</v>
      </c>
      <c r="BE217" s="65">
        <v>1987</v>
      </c>
      <c r="BF217" s="67"/>
      <c r="BG217" s="65"/>
      <c r="BH217" s="67"/>
      <c r="BI217" s="65"/>
      <c r="BJ217" s="67"/>
      <c r="BK217" s="65"/>
    </row>
    <row r="218" spans="1:63" x14ac:dyDescent="0.25">
      <c r="A218" s="63" t="s">
        <v>836</v>
      </c>
      <c r="B218" s="67"/>
      <c r="C218" s="65"/>
      <c r="D218" s="67"/>
      <c r="E218" s="65"/>
      <c r="F218" s="67"/>
      <c r="G218" s="65"/>
      <c r="H218" s="67"/>
      <c r="I218" s="65"/>
      <c r="J218" s="67"/>
      <c r="K218" s="65"/>
      <c r="L218" s="67"/>
      <c r="M218" s="65"/>
      <c r="N218" s="67"/>
      <c r="O218" s="65"/>
      <c r="P218" s="67"/>
      <c r="Q218" s="65"/>
      <c r="R218" s="67"/>
      <c r="S218" s="65"/>
      <c r="T218" s="67"/>
      <c r="U218" s="65"/>
      <c r="V218" s="67"/>
      <c r="W218" s="65"/>
      <c r="X218" s="67"/>
      <c r="Y218" s="65"/>
      <c r="Z218" s="67"/>
      <c r="AA218" s="65"/>
      <c r="AB218" s="67"/>
      <c r="AC218" s="65"/>
      <c r="AD218" s="67"/>
      <c r="AE218" s="65"/>
      <c r="AF218" s="67"/>
      <c r="AG218" s="65"/>
      <c r="AH218" s="67"/>
      <c r="AI218" s="65"/>
      <c r="AJ218" s="67"/>
      <c r="AK218" s="65"/>
      <c r="AL218" s="67"/>
      <c r="AM218" s="65"/>
      <c r="AN218" s="67"/>
      <c r="AO218" s="65"/>
      <c r="AP218" s="67"/>
      <c r="AQ218" s="65"/>
      <c r="AR218" s="67"/>
      <c r="AS218" s="65"/>
      <c r="AT218" s="67"/>
      <c r="AU218" s="65"/>
      <c r="AV218" s="67"/>
      <c r="AW218" s="65"/>
      <c r="AX218" s="67"/>
      <c r="AY218" s="65"/>
      <c r="AZ218" s="67"/>
      <c r="BA218" s="65"/>
      <c r="BB218" s="67"/>
      <c r="BC218" s="65"/>
      <c r="BD218" s="67"/>
      <c r="BE218" s="65"/>
      <c r="BF218" s="67"/>
      <c r="BG218" s="65"/>
      <c r="BH218" s="67"/>
      <c r="BI218" s="65"/>
      <c r="BJ218" s="67"/>
      <c r="BK218" s="65"/>
    </row>
    <row r="219" spans="1:63" x14ac:dyDescent="0.25">
      <c r="A219" s="64" t="s">
        <v>424</v>
      </c>
      <c r="B219" s="67"/>
      <c r="C219" s="65"/>
      <c r="D219" s="67"/>
      <c r="E219" s="65"/>
      <c r="F219" s="67"/>
      <c r="G219" s="65"/>
      <c r="H219" s="67"/>
      <c r="I219" s="65"/>
      <c r="J219" s="67"/>
      <c r="K219" s="65"/>
      <c r="L219" s="67"/>
      <c r="M219" s="65"/>
      <c r="N219" s="67"/>
      <c r="O219" s="65"/>
      <c r="P219" s="67"/>
      <c r="Q219" s="65"/>
      <c r="R219" s="67"/>
      <c r="S219" s="65"/>
      <c r="T219" s="67"/>
      <c r="U219" s="65"/>
      <c r="V219" s="67"/>
      <c r="W219" s="65"/>
      <c r="X219" s="67"/>
      <c r="Y219" s="65"/>
      <c r="Z219" s="67"/>
      <c r="AA219" s="65"/>
      <c r="AB219" s="67"/>
      <c r="AC219" s="65"/>
      <c r="AD219" s="67"/>
      <c r="AE219" s="65"/>
      <c r="AF219" s="67"/>
      <c r="AG219" s="65"/>
      <c r="AH219" s="67"/>
      <c r="AI219" s="65"/>
      <c r="AJ219" s="67"/>
      <c r="AK219" s="65"/>
      <c r="AL219" s="67"/>
      <c r="AM219" s="65"/>
      <c r="AN219" s="67"/>
      <c r="AO219" s="65"/>
      <c r="AP219" s="67"/>
      <c r="AQ219" s="65"/>
      <c r="AR219" s="67"/>
      <c r="AS219" s="65"/>
      <c r="AT219" s="67"/>
      <c r="AU219" s="65"/>
      <c r="AV219" s="67"/>
      <c r="AW219" s="65"/>
      <c r="AX219" s="67"/>
      <c r="AY219" s="65"/>
      <c r="AZ219" s="67"/>
      <c r="BA219" s="65"/>
      <c r="BB219" s="67"/>
      <c r="BC219" s="65"/>
      <c r="BD219" s="67"/>
      <c r="BE219" s="65"/>
      <c r="BF219" s="67"/>
      <c r="BG219" s="65"/>
      <c r="BH219" s="67"/>
      <c r="BI219" s="65"/>
      <c r="BJ219" s="67"/>
      <c r="BK219" s="65"/>
    </row>
    <row r="220" spans="1:63" x14ac:dyDescent="0.25">
      <c r="A220" s="68" t="s">
        <v>21</v>
      </c>
      <c r="B220" s="67"/>
      <c r="C220" s="65"/>
      <c r="D220" s="67"/>
      <c r="E220" s="65"/>
      <c r="F220" s="67"/>
      <c r="G220" s="65"/>
      <c r="H220" s="67"/>
      <c r="I220" s="65"/>
      <c r="J220" s="67"/>
      <c r="K220" s="65"/>
      <c r="L220" s="67"/>
      <c r="M220" s="65"/>
      <c r="N220" s="67"/>
      <c r="O220" s="65"/>
      <c r="P220" s="67"/>
      <c r="Q220" s="65"/>
      <c r="R220" s="67"/>
      <c r="S220" s="65"/>
      <c r="T220" s="67"/>
      <c r="U220" s="65"/>
      <c r="V220" s="67"/>
      <c r="W220" s="65"/>
      <c r="X220" s="67"/>
      <c r="Y220" s="65"/>
      <c r="Z220" s="67"/>
      <c r="AA220" s="65"/>
      <c r="AB220" s="67"/>
      <c r="AC220" s="65"/>
      <c r="AD220" s="67"/>
      <c r="AE220" s="65"/>
      <c r="AF220" s="67"/>
      <c r="AG220" s="65"/>
      <c r="AH220" s="67"/>
      <c r="AI220" s="65"/>
      <c r="AJ220" s="67"/>
      <c r="AK220" s="65"/>
      <c r="AL220" s="67"/>
      <c r="AM220" s="65"/>
      <c r="AN220" s="67"/>
      <c r="AO220" s="65"/>
      <c r="AP220" s="67"/>
      <c r="AQ220" s="65"/>
      <c r="AR220" s="67"/>
      <c r="AS220" s="65"/>
      <c r="AT220" s="67"/>
      <c r="AU220" s="65"/>
      <c r="AV220" s="67"/>
      <c r="AW220" s="65"/>
      <c r="AX220" s="67"/>
      <c r="AY220" s="65"/>
      <c r="AZ220" s="67"/>
      <c r="BA220" s="65"/>
      <c r="BB220" s="67"/>
      <c r="BC220" s="65"/>
      <c r="BD220" s="67"/>
      <c r="BE220" s="65"/>
      <c r="BF220" s="67"/>
      <c r="BG220" s="65"/>
      <c r="BH220" s="67"/>
      <c r="BI220" s="65"/>
      <c r="BJ220" s="67"/>
      <c r="BK220" s="65"/>
    </row>
    <row r="221" spans="1:63" x14ac:dyDescent="0.25">
      <c r="A221" s="40" t="s">
        <v>792</v>
      </c>
      <c r="B221" s="67"/>
      <c r="C221" s="65"/>
      <c r="D221" s="67"/>
      <c r="E221" s="65"/>
      <c r="F221" s="67"/>
      <c r="G221" s="65"/>
      <c r="H221" s="67">
        <v>4.5796044772996085E-2</v>
      </c>
      <c r="I221" s="65">
        <v>2094</v>
      </c>
      <c r="J221" s="67">
        <v>3.4049052711557358E-2</v>
      </c>
      <c r="K221" s="65">
        <v>552</v>
      </c>
      <c r="L221" s="67">
        <v>5.0008439121189588E-2</v>
      </c>
      <c r="M221" s="65">
        <v>1542</v>
      </c>
      <c r="N221" s="67"/>
      <c r="O221" s="65"/>
      <c r="P221" s="67"/>
      <c r="Q221" s="65"/>
      <c r="R221" s="67">
        <v>7.2475706153164537E-2</v>
      </c>
      <c r="S221" s="65">
        <v>258</v>
      </c>
      <c r="T221" s="67">
        <v>4.2275093020123625E-2</v>
      </c>
      <c r="U221" s="65">
        <v>1836</v>
      </c>
      <c r="V221" s="67"/>
      <c r="W221" s="65"/>
      <c r="X221" s="67"/>
      <c r="Y221" s="65"/>
      <c r="Z221" s="67"/>
      <c r="AA221" s="65"/>
      <c r="AB221" s="67">
        <v>4.8041427416488904E-2</v>
      </c>
      <c r="AC221" s="65">
        <v>1535</v>
      </c>
      <c r="AD221" s="67">
        <v>4.0127929245280351E-2</v>
      </c>
      <c r="AE221" s="65">
        <v>559</v>
      </c>
      <c r="AF221" s="67"/>
      <c r="AG221" s="65"/>
      <c r="AH221" s="67"/>
      <c r="AI221" s="65"/>
      <c r="AJ221" s="67">
        <v>4.7955863253552021E-2</v>
      </c>
      <c r="AK221" s="65">
        <v>902</v>
      </c>
      <c r="AL221" s="67">
        <v>4.4082335560292313E-2</v>
      </c>
      <c r="AM221" s="65">
        <v>1192</v>
      </c>
      <c r="AN221" s="67"/>
      <c r="AO221" s="65"/>
      <c r="AP221" s="67"/>
      <c r="AQ221" s="65"/>
      <c r="AR221" s="67"/>
      <c r="AS221" s="65"/>
      <c r="AT221" s="67"/>
      <c r="AU221" s="65"/>
      <c r="AV221" s="67">
        <v>5.2042219021183042E-2</v>
      </c>
      <c r="AW221" s="65">
        <v>1746</v>
      </c>
      <c r="AX221" s="67">
        <v>1.0215437156964312E-2</v>
      </c>
      <c r="AY221" s="65">
        <v>348</v>
      </c>
      <c r="AZ221" s="67"/>
      <c r="BA221" s="65"/>
      <c r="BB221" s="67"/>
      <c r="BC221" s="65"/>
      <c r="BD221" s="67"/>
      <c r="BE221" s="65"/>
      <c r="BF221" s="67">
        <v>4.5619135268705591E-2</v>
      </c>
      <c r="BG221" s="65">
        <v>1390</v>
      </c>
      <c r="BH221" s="67">
        <v>4.8417055974179217E-2</v>
      </c>
      <c r="BI221" s="65">
        <v>603</v>
      </c>
      <c r="BJ221" s="67">
        <v>3.4184941836751623E-2</v>
      </c>
      <c r="BK221" s="65">
        <v>97</v>
      </c>
    </row>
    <row r="222" spans="1:63" x14ac:dyDescent="0.25">
      <c r="A222" s="63" t="s">
        <v>837</v>
      </c>
      <c r="B222" s="67"/>
      <c r="C222" s="65"/>
      <c r="D222" s="67"/>
      <c r="E222" s="65"/>
      <c r="F222" s="67"/>
      <c r="G222" s="65"/>
      <c r="H222" s="67"/>
      <c r="I222" s="65"/>
      <c r="J222" s="67"/>
      <c r="K222" s="65"/>
      <c r="L222" s="67"/>
      <c r="M222" s="65"/>
      <c r="N222" s="67"/>
      <c r="O222" s="65"/>
      <c r="P222" s="67"/>
      <c r="Q222" s="65"/>
      <c r="R222" s="67"/>
      <c r="S222" s="65"/>
      <c r="T222" s="67"/>
      <c r="U222" s="65"/>
      <c r="V222" s="67"/>
      <c r="W222" s="65"/>
      <c r="X222" s="67"/>
      <c r="Y222" s="65"/>
      <c r="Z222" s="67"/>
      <c r="AA222" s="65"/>
      <c r="AB222" s="67"/>
      <c r="AC222" s="65"/>
      <c r="AD222" s="67"/>
      <c r="AE222" s="65"/>
      <c r="AF222" s="67"/>
      <c r="AG222" s="65"/>
      <c r="AH222" s="67"/>
      <c r="AI222" s="65"/>
      <c r="AJ222" s="67"/>
      <c r="AK222" s="65"/>
      <c r="AL222" s="67"/>
      <c r="AM222" s="65"/>
      <c r="AN222" s="67"/>
      <c r="AO222" s="65"/>
      <c r="AP222" s="67"/>
      <c r="AQ222" s="65"/>
      <c r="AR222" s="67"/>
      <c r="AS222" s="65"/>
      <c r="AT222" s="67"/>
      <c r="AU222" s="65"/>
      <c r="AV222" s="67"/>
      <c r="AW222" s="65"/>
      <c r="AX222" s="67"/>
      <c r="AY222" s="65"/>
      <c r="AZ222" s="67"/>
      <c r="BA222" s="65"/>
      <c r="BB222" s="67"/>
      <c r="BC222" s="65"/>
      <c r="BD222" s="67"/>
      <c r="BE222" s="65"/>
      <c r="BF222" s="67"/>
      <c r="BG222" s="65"/>
      <c r="BH222" s="67"/>
      <c r="BI222" s="65"/>
      <c r="BJ222" s="67"/>
      <c r="BK222" s="65"/>
    </row>
    <row r="223" spans="1:63" x14ac:dyDescent="0.25">
      <c r="A223" s="64" t="s">
        <v>424</v>
      </c>
      <c r="B223" s="67"/>
      <c r="C223" s="65"/>
      <c r="D223" s="67"/>
      <c r="E223" s="65"/>
      <c r="F223" s="67"/>
      <c r="G223" s="65"/>
      <c r="H223" s="67"/>
      <c r="I223" s="65"/>
      <c r="J223" s="67"/>
      <c r="K223" s="65"/>
      <c r="L223" s="67"/>
      <c r="M223" s="65"/>
      <c r="N223" s="67"/>
      <c r="O223" s="65"/>
      <c r="P223" s="67"/>
      <c r="Q223" s="65"/>
      <c r="R223" s="67"/>
      <c r="S223" s="65"/>
      <c r="T223" s="67"/>
      <c r="U223" s="65"/>
      <c r="V223" s="67"/>
      <c r="W223" s="65"/>
      <c r="X223" s="67"/>
      <c r="Y223" s="65"/>
      <c r="Z223" s="67"/>
      <c r="AA223" s="65"/>
      <c r="AB223" s="67"/>
      <c r="AC223" s="65"/>
      <c r="AD223" s="67"/>
      <c r="AE223" s="65"/>
      <c r="AF223" s="67"/>
      <c r="AG223" s="65"/>
      <c r="AH223" s="67"/>
      <c r="AI223" s="65"/>
      <c r="AJ223" s="67"/>
      <c r="AK223" s="65"/>
      <c r="AL223" s="67"/>
      <c r="AM223" s="65"/>
      <c r="AN223" s="67"/>
      <c r="AO223" s="65"/>
      <c r="AP223" s="67"/>
      <c r="AQ223" s="65"/>
      <c r="AR223" s="67"/>
      <c r="AS223" s="65"/>
      <c r="AT223" s="67"/>
      <c r="AU223" s="65"/>
      <c r="AV223" s="67"/>
      <c r="AW223" s="65"/>
      <c r="AX223" s="67"/>
      <c r="AY223" s="65"/>
      <c r="AZ223" s="67"/>
      <c r="BA223" s="65"/>
      <c r="BB223" s="67"/>
      <c r="BC223" s="65"/>
      <c r="BD223" s="67"/>
      <c r="BE223" s="65"/>
      <c r="BF223" s="67"/>
      <c r="BG223" s="65"/>
      <c r="BH223" s="67"/>
      <c r="BI223" s="65"/>
      <c r="BJ223" s="67"/>
      <c r="BK223" s="65"/>
    </row>
    <row r="224" spans="1:63" x14ac:dyDescent="0.25">
      <c r="A224" s="68" t="s">
        <v>21</v>
      </c>
      <c r="B224" s="67"/>
      <c r="C224" s="65"/>
      <c r="D224" s="67"/>
      <c r="E224" s="65"/>
      <c r="F224" s="67"/>
      <c r="G224" s="65"/>
      <c r="H224" s="67"/>
      <c r="I224" s="65"/>
      <c r="J224" s="67"/>
      <c r="K224" s="65"/>
      <c r="L224" s="67"/>
      <c r="M224" s="65"/>
      <c r="N224" s="67"/>
      <c r="O224" s="65"/>
      <c r="P224" s="67"/>
      <c r="Q224" s="65"/>
      <c r="R224" s="67"/>
      <c r="S224" s="65"/>
      <c r="T224" s="67"/>
      <c r="U224" s="65"/>
      <c r="V224" s="67"/>
      <c r="W224" s="65"/>
      <c r="X224" s="67"/>
      <c r="Y224" s="65"/>
      <c r="Z224" s="67"/>
      <c r="AA224" s="65"/>
      <c r="AB224" s="67"/>
      <c r="AC224" s="65"/>
      <c r="AD224" s="67"/>
      <c r="AE224" s="65"/>
      <c r="AF224" s="67"/>
      <c r="AG224" s="65"/>
      <c r="AH224" s="67"/>
      <c r="AI224" s="65"/>
      <c r="AJ224" s="67"/>
      <c r="AK224" s="65"/>
      <c r="AL224" s="67"/>
      <c r="AM224" s="65"/>
      <c r="AN224" s="67"/>
      <c r="AO224" s="65"/>
      <c r="AP224" s="67"/>
      <c r="AQ224" s="65"/>
      <c r="AR224" s="67"/>
      <c r="AS224" s="65"/>
      <c r="AT224" s="67"/>
      <c r="AU224" s="65"/>
      <c r="AV224" s="67"/>
      <c r="AW224" s="65"/>
      <c r="AX224" s="67"/>
      <c r="AY224" s="65"/>
      <c r="AZ224" s="67"/>
      <c r="BA224" s="65"/>
      <c r="BB224" s="67"/>
      <c r="BC224" s="65"/>
      <c r="BD224" s="67"/>
      <c r="BE224" s="65"/>
      <c r="BF224" s="67"/>
      <c r="BG224" s="65"/>
      <c r="BH224" s="67"/>
      <c r="BI224" s="65"/>
      <c r="BJ224" s="67"/>
      <c r="BK224" s="65"/>
    </row>
    <row r="225" spans="1:63" x14ac:dyDescent="0.25">
      <c r="A225" s="40" t="s">
        <v>0</v>
      </c>
      <c r="B225" s="67"/>
      <c r="C225" s="65"/>
      <c r="D225" s="67"/>
      <c r="E225" s="65"/>
      <c r="F225" s="67"/>
      <c r="G225" s="65"/>
      <c r="H225" s="67">
        <v>5.6787188702743928E-2</v>
      </c>
      <c r="I225" s="65">
        <v>3352</v>
      </c>
      <c r="J225" s="67">
        <v>5.7199501394240869E-2</v>
      </c>
      <c r="K225" s="65">
        <v>955</v>
      </c>
      <c r="L225" s="67">
        <v>5.6620379130317457E-2</v>
      </c>
      <c r="M225" s="65">
        <v>2397</v>
      </c>
      <c r="N225" s="67"/>
      <c r="O225" s="65"/>
      <c r="P225" s="67"/>
      <c r="Q225" s="65"/>
      <c r="R225" s="67">
        <v>0.19958864516423544</v>
      </c>
      <c r="S225" s="65">
        <v>725</v>
      </c>
      <c r="T225" s="67">
        <v>2.2058336207079806E-2</v>
      </c>
      <c r="U225" s="65">
        <v>2626</v>
      </c>
      <c r="V225" s="67"/>
      <c r="W225" s="65"/>
      <c r="X225" s="67"/>
      <c r="Y225" s="65"/>
      <c r="Z225" s="67"/>
      <c r="AA225" s="65"/>
      <c r="AB225" s="67">
        <v>7.074955839262119E-2</v>
      </c>
      <c r="AC225" s="65">
        <v>2689</v>
      </c>
      <c r="AD225" s="67">
        <v>9.5485730132158619E-3</v>
      </c>
      <c r="AE225" s="65">
        <v>663</v>
      </c>
      <c r="AF225" s="67"/>
      <c r="AG225" s="65"/>
      <c r="AH225" s="67"/>
      <c r="AI225" s="65"/>
      <c r="AJ225" s="67">
        <v>9.0238697830224285E-2</v>
      </c>
      <c r="AK225" s="65">
        <v>1757</v>
      </c>
      <c r="AL225" s="67">
        <v>1.6483811641067138E-2</v>
      </c>
      <c r="AM225" s="65">
        <v>1595</v>
      </c>
      <c r="AN225" s="67"/>
      <c r="AO225" s="65"/>
      <c r="AP225" s="67"/>
      <c r="AQ225" s="65"/>
      <c r="AR225" s="67"/>
      <c r="AS225" s="65"/>
      <c r="AT225" s="67"/>
      <c r="AU225" s="65"/>
      <c r="AV225" s="67">
        <v>3.6964221285813406E-2</v>
      </c>
      <c r="AW225" s="65">
        <v>1984</v>
      </c>
      <c r="AX225" s="67">
        <v>9.5951789003445087E-2</v>
      </c>
      <c r="AY225" s="65">
        <v>1368</v>
      </c>
      <c r="AZ225" s="67"/>
      <c r="BA225" s="65"/>
      <c r="BB225" s="67"/>
      <c r="BC225" s="65"/>
      <c r="BD225" s="67"/>
      <c r="BE225" s="65"/>
      <c r="BF225" s="67">
        <v>7.1809579363809897E-2</v>
      </c>
      <c r="BG225" s="65">
        <v>2550</v>
      </c>
      <c r="BH225" s="67">
        <v>1.5642199729367621E-2</v>
      </c>
      <c r="BI225" s="65">
        <v>682</v>
      </c>
      <c r="BJ225" s="67">
        <v>0</v>
      </c>
      <c r="BK225" s="65">
        <v>112</v>
      </c>
    </row>
    <row r="226" spans="1:63" x14ac:dyDescent="0.25">
      <c r="A226" s="64" t="s">
        <v>425</v>
      </c>
      <c r="B226" s="67"/>
      <c r="C226" s="65"/>
      <c r="D226" s="67"/>
      <c r="E226" s="65"/>
      <c r="F226" s="67"/>
      <c r="G226" s="65"/>
      <c r="H226" s="67"/>
      <c r="I226" s="65"/>
      <c r="J226" s="67"/>
      <c r="K226" s="65"/>
      <c r="L226" s="67"/>
      <c r="M226" s="65"/>
      <c r="N226" s="67"/>
      <c r="O226" s="65"/>
      <c r="P226" s="67"/>
      <c r="Q226" s="65"/>
      <c r="R226" s="67"/>
      <c r="S226" s="65"/>
      <c r="T226" s="67"/>
      <c r="U226" s="65"/>
      <c r="V226" s="67"/>
      <c r="W226" s="65"/>
      <c r="X226" s="67"/>
      <c r="Y226" s="65"/>
      <c r="Z226" s="67"/>
      <c r="AA226" s="65"/>
      <c r="AB226" s="67"/>
      <c r="AC226" s="65"/>
      <c r="AD226" s="67"/>
      <c r="AE226" s="65"/>
      <c r="AF226" s="67"/>
      <c r="AG226" s="65"/>
      <c r="AH226" s="67"/>
      <c r="AI226" s="65"/>
      <c r="AJ226" s="67"/>
      <c r="AK226" s="65"/>
      <c r="AL226" s="67"/>
      <c r="AM226" s="65"/>
      <c r="AN226" s="67"/>
      <c r="AO226" s="65"/>
      <c r="AP226" s="67"/>
      <c r="AQ226" s="65"/>
      <c r="AR226" s="67"/>
      <c r="AS226" s="65"/>
      <c r="AT226" s="67"/>
      <c r="AU226" s="65"/>
      <c r="AV226" s="67"/>
      <c r="AW226" s="65"/>
      <c r="AX226" s="67"/>
      <c r="AY226" s="65"/>
      <c r="AZ226" s="67"/>
      <c r="BA226" s="65"/>
      <c r="BB226" s="67"/>
      <c r="BC226" s="65"/>
      <c r="BD226" s="67"/>
      <c r="BE226" s="65"/>
      <c r="BF226" s="67"/>
      <c r="BG226" s="65"/>
      <c r="BH226" s="67"/>
      <c r="BI226" s="65"/>
      <c r="BJ226" s="67"/>
      <c r="BK226" s="65"/>
    </row>
    <row r="227" spans="1:63" x14ac:dyDescent="0.25">
      <c r="A227" s="68" t="s">
        <v>21</v>
      </c>
      <c r="B227" s="67"/>
      <c r="C227" s="65"/>
      <c r="D227" s="67"/>
      <c r="E227" s="65"/>
      <c r="F227" s="67"/>
      <c r="G227" s="65"/>
      <c r="H227" s="67"/>
      <c r="I227" s="65"/>
      <c r="J227" s="67"/>
      <c r="K227" s="65"/>
      <c r="L227" s="67"/>
      <c r="M227" s="65"/>
      <c r="N227" s="67"/>
      <c r="O227" s="65"/>
      <c r="P227" s="67"/>
      <c r="Q227" s="65"/>
      <c r="R227" s="67"/>
      <c r="S227" s="65"/>
      <c r="T227" s="67"/>
      <c r="U227" s="65"/>
      <c r="V227" s="67"/>
      <c r="W227" s="65"/>
      <c r="X227" s="67"/>
      <c r="Y227" s="65"/>
      <c r="Z227" s="67"/>
      <c r="AA227" s="65"/>
      <c r="AB227" s="67"/>
      <c r="AC227" s="65"/>
      <c r="AD227" s="67"/>
      <c r="AE227" s="65"/>
      <c r="AF227" s="67"/>
      <c r="AG227" s="65"/>
      <c r="AH227" s="67"/>
      <c r="AI227" s="65"/>
      <c r="AJ227" s="67"/>
      <c r="AK227" s="65"/>
      <c r="AL227" s="67"/>
      <c r="AM227" s="65"/>
      <c r="AN227" s="67"/>
      <c r="AO227" s="65"/>
      <c r="AP227" s="67"/>
      <c r="AQ227" s="65"/>
      <c r="AR227" s="67"/>
      <c r="AS227" s="65"/>
      <c r="AT227" s="67"/>
      <c r="AU227" s="65"/>
      <c r="AV227" s="67"/>
      <c r="AW227" s="65"/>
      <c r="AX227" s="67"/>
      <c r="AY227" s="65"/>
      <c r="AZ227" s="67"/>
      <c r="BA227" s="65"/>
      <c r="BB227" s="67"/>
      <c r="BC227" s="65"/>
      <c r="BD227" s="67"/>
      <c r="BE227" s="65"/>
      <c r="BF227" s="67"/>
      <c r="BG227" s="65"/>
      <c r="BH227" s="67"/>
      <c r="BI227" s="65"/>
      <c r="BJ227" s="67"/>
      <c r="BK227" s="65"/>
    </row>
    <row r="228" spans="1:63" x14ac:dyDescent="0.25">
      <c r="A228" s="40" t="s">
        <v>0</v>
      </c>
      <c r="B228" s="67"/>
      <c r="C228" s="65"/>
      <c r="D228" s="67"/>
      <c r="E228" s="65"/>
      <c r="F228" s="67"/>
      <c r="G228" s="65"/>
      <c r="H228" s="67">
        <v>3.0130797900147773E-2</v>
      </c>
      <c r="I228" s="65">
        <v>4949</v>
      </c>
      <c r="J228" s="67">
        <v>2.2525867550917525E-2</v>
      </c>
      <c r="K228" s="65">
        <v>1516</v>
      </c>
      <c r="L228" s="67">
        <v>3.2869019307295563E-2</v>
      </c>
      <c r="M228" s="65">
        <v>3432</v>
      </c>
      <c r="N228" s="67"/>
      <c r="O228" s="65"/>
      <c r="P228" s="67"/>
      <c r="Q228" s="65"/>
      <c r="R228" s="67">
        <v>3.7351063422420207E-2</v>
      </c>
      <c r="S228" s="65">
        <v>1463</v>
      </c>
      <c r="T228" s="67"/>
      <c r="U228" s="65"/>
      <c r="V228" s="67">
        <v>2.7705949355483858E-2</v>
      </c>
      <c r="W228" s="65">
        <v>3486</v>
      </c>
      <c r="X228" s="67"/>
      <c r="Y228" s="65"/>
      <c r="Z228" s="67"/>
      <c r="AA228" s="65"/>
      <c r="AB228" s="67">
        <v>4.6555425075773815E-2</v>
      </c>
      <c r="AC228" s="65">
        <v>2823</v>
      </c>
      <c r="AD228" s="67">
        <v>1.0531582043246383E-2</v>
      </c>
      <c r="AE228" s="65">
        <v>2126</v>
      </c>
      <c r="AF228" s="67"/>
      <c r="AG228" s="65"/>
      <c r="AH228" s="67"/>
      <c r="AI228" s="65"/>
      <c r="AJ228" s="67">
        <v>8.6517012029555654E-2</v>
      </c>
      <c r="AK228" s="65">
        <v>141</v>
      </c>
      <c r="AL228" s="67">
        <v>2.8859299308943348E-2</v>
      </c>
      <c r="AM228" s="65">
        <v>4808</v>
      </c>
      <c r="AN228" s="67"/>
      <c r="AO228" s="65"/>
      <c r="AP228" s="67"/>
      <c r="AQ228" s="65"/>
      <c r="AR228" s="67"/>
      <c r="AS228" s="65"/>
      <c r="AT228" s="67"/>
      <c r="AU228" s="65"/>
      <c r="AV228" s="67">
        <v>2.864070739501583E-2</v>
      </c>
      <c r="AW228" s="65">
        <v>3271</v>
      </c>
      <c r="AX228" s="67">
        <v>3.4176482793325698E-2</v>
      </c>
      <c r="AY228" s="65">
        <v>1678</v>
      </c>
      <c r="AZ228" s="67"/>
      <c r="BA228" s="65"/>
      <c r="BB228" s="67"/>
      <c r="BC228" s="65"/>
      <c r="BD228" s="67"/>
      <c r="BE228" s="65"/>
      <c r="BF228" s="67">
        <v>3.5316169464655593E-2</v>
      </c>
      <c r="BG228" s="65">
        <v>1569</v>
      </c>
      <c r="BH228" s="67">
        <v>3.3835798056018745E-2</v>
      </c>
      <c r="BI228" s="65">
        <v>1800</v>
      </c>
      <c r="BJ228" s="67">
        <v>1.8343983477456971E-2</v>
      </c>
      <c r="BK228" s="65">
        <v>1344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C74"/>
  <sheetViews>
    <sheetView zoomScaleNormal="100" workbookViewId="0"/>
  </sheetViews>
  <sheetFormatPr defaultRowHeight="15" x14ac:dyDescent="0.25"/>
  <cols>
    <col min="1" max="1" width="95.85546875" customWidth="1"/>
    <col min="2" max="64" width="12.7109375" customWidth="1"/>
    <col min="65" max="187" width="14.7109375" customWidth="1"/>
  </cols>
  <sheetData>
    <row r="1" spans="1:211" ht="75" x14ac:dyDescent="0.25">
      <c r="A1" s="46" t="s">
        <v>867</v>
      </c>
    </row>
    <row r="2" spans="1:211" s="5" customFormat="1" ht="132.75" customHeight="1" x14ac:dyDescent="0.25">
      <c r="A2"/>
      <c r="B2"/>
    </row>
    <row r="3" spans="1:211" s="5" customFormat="1" x14ac:dyDescent="0.25">
      <c r="A3" s="62" t="s">
        <v>1</v>
      </c>
      <c r="B3" s="61" t="s">
        <v>11</v>
      </c>
    </row>
    <row r="4" spans="1:211" s="5" customFormat="1" x14ac:dyDescent="0.25">
      <c r="A4" s="62" t="s">
        <v>5</v>
      </c>
      <c r="B4" s="61" t="s">
        <v>449</v>
      </c>
      <c r="C4" s="18" t="s">
        <v>850</v>
      </c>
    </row>
    <row r="5" spans="1:211" x14ac:dyDescent="0.25">
      <c r="A5" s="62" t="s">
        <v>422</v>
      </c>
      <c r="B5" s="61" t="s">
        <v>11</v>
      </c>
    </row>
    <row r="6" spans="1:211" s="6" customFormat="1" x14ac:dyDescent="0.25">
      <c r="A6"/>
      <c r="B6"/>
      <c r="C6"/>
      <c r="D6"/>
      <c r="E6"/>
      <c r="F6"/>
      <c r="G6"/>
      <c r="H6"/>
      <c r="I6"/>
      <c r="J6"/>
      <c r="K6"/>
      <c r="L6"/>
      <c r="M6"/>
    </row>
    <row r="7" spans="1:211" s="17" customFormat="1" x14ac:dyDescent="0.25">
      <c r="A7" s="69"/>
      <c r="B7" s="61" t="s">
        <v>439</v>
      </c>
      <c r="C7"/>
      <c r="D7" s="61" t="s">
        <v>599</v>
      </c>
      <c r="E7"/>
      <c r="F7" s="61" t="s">
        <v>613</v>
      </c>
      <c r="G7"/>
      <c r="H7" s="61" t="s">
        <v>424</v>
      </c>
      <c r="I7"/>
      <c r="J7" s="61" t="s">
        <v>629</v>
      </c>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row>
    <row r="8" spans="1:211" x14ac:dyDescent="0.25">
      <c r="A8" s="69"/>
      <c r="B8" s="61" t="s">
        <v>449</v>
      </c>
      <c r="D8" s="61" t="s">
        <v>449</v>
      </c>
      <c r="F8" s="61" t="s">
        <v>449</v>
      </c>
      <c r="H8" s="61" t="s">
        <v>449</v>
      </c>
      <c r="J8" s="61" t="s">
        <v>449</v>
      </c>
    </row>
    <row r="9" spans="1:211" x14ac:dyDescent="0.25">
      <c r="B9" s="61" t="s">
        <v>18</v>
      </c>
      <c r="C9" s="61" t="s">
        <v>19</v>
      </c>
      <c r="D9" s="61" t="s">
        <v>18</v>
      </c>
      <c r="E9" s="61" t="s">
        <v>19</v>
      </c>
      <c r="F9" s="61" t="s">
        <v>18</v>
      </c>
      <c r="G9" s="61" t="s">
        <v>19</v>
      </c>
      <c r="H9" s="61" t="s">
        <v>18</v>
      </c>
      <c r="I9" s="61" t="s">
        <v>19</v>
      </c>
      <c r="J9" s="61" t="s">
        <v>18</v>
      </c>
      <c r="K9" s="61" t="s">
        <v>19</v>
      </c>
    </row>
    <row r="10" spans="1:211" x14ac:dyDescent="0.25">
      <c r="A10" s="63" t="s">
        <v>224</v>
      </c>
      <c r="B10" s="67"/>
      <c r="C10" s="65"/>
      <c r="D10" s="67"/>
      <c r="E10" s="65"/>
      <c r="F10" s="67"/>
      <c r="G10" s="65"/>
      <c r="H10" s="67"/>
      <c r="I10" s="65"/>
      <c r="J10" s="67"/>
      <c r="K10" s="65"/>
    </row>
    <row r="11" spans="1:211" x14ac:dyDescent="0.25">
      <c r="A11" s="64" t="s">
        <v>68</v>
      </c>
      <c r="B11" s="67"/>
      <c r="C11" s="65"/>
      <c r="D11" s="67"/>
      <c r="E11" s="65"/>
      <c r="F11" s="67"/>
      <c r="G11" s="65"/>
      <c r="H11" s="67"/>
      <c r="I11" s="65"/>
      <c r="J11" s="67"/>
      <c r="K11" s="65"/>
    </row>
    <row r="12" spans="1:211" x14ac:dyDescent="0.25">
      <c r="A12" s="68" t="s">
        <v>69</v>
      </c>
      <c r="B12" s="67">
        <v>3.3825158251162543E-2</v>
      </c>
      <c r="C12" s="65">
        <v>3000</v>
      </c>
      <c r="D12" s="67">
        <v>1.5205542445116968E-2</v>
      </c>
      <c r="E12" s="65">
        <v>6352</v>
      </c>
      <c r="F12" s="67"/>
      <c r="G12" s="65"/>
      <c r="H12" s="67">
        <v>2.7361936085570897E-2</v>
      </c>
      <c r="I12" s="65">
        <v>3029</v>
      </c>
      <c r="J12" s="67">
        <v>6.7740972536457611E-2</v>
      </c>
      <c r="K12" s="65">
        <v>3000</v>
      </c>
    </row>
    <row r="13" spans="1:211" x14ac:dyDescent="0.25">
      <c r="A13" s="68" t="s">
        <v>746</v>
      </c>
      <c r="B13" s="67">
        <v>1.7892866272986824E-2</v>
      </c>
      <c r="C13" s="65">
        <v>3000</v>
      </c>
      <c r="D13" s="67">
        <v>4.3373883888061467E-2</v>
      </c>
      <c r="E13" s="65">
        <v>6352</v>
      </c>
      <c r="F13" s="67">
        <v>0.24272961938137314</v>
      </c>
      <c r="G13" s="65">
        <v>2003</v>
      </c>
      <c r="H13" s="67">
        <v>1.5180700379545083E-2</v>
      </c>
      <c r="I13" s="65">
        <v>3029</v>
      </c>
      <c r="J13" s="67">
        <v>1.2540021000089068E-2</v>
      </c>
      <c r="K13" s="65">
        <v>3000</v>
      </c>
    </row>
    <row r="14" spans="1:211" x14ac:dyDescent="0.25">
      <c r="A14" s="68" t="s">
        <v>747</v>
      </c>
      <c r="B14" s="67"/>
      <c r="C14" s="65"/>
      <c r="D14" s="67"/>
      <c r="E14" s="65"/>
      <c r="F14" s="67">
        <v>0.18256915151040209</v>
      </c>
      <c r="G14" s="65">
        <v>2003</v>
      </c>
      <c r="H14" s="67"/>
      <c r="I14" s="65"/>
      <c r="J14" s="67"/>
      <c r="K14" s="65"/>
    </row>
    <row r="15" spans="1:211" x14ac:dyDescent="0.25">
      <c r="A15" s="68" t="s">
        <v>580</v>
      </c>
      <c r="B15" s="67">
        <v>0.22852387632331109</v>
      </c>
      <c r="C15" s="65">
        <v>3000</v>
      </c>
      <c r="D15" s="67">
        <v>7.4603793028742649E-2</v>
      </c>
      <c r="E15" s="65">
        <v>6352</v>
      </c>
      <c r="F15" s="67"/>
      <c r="G15" s="65"/>
      <c r="H15" s="67">
        <v>5.6635929179650928E-2</v>
      </c>
      <c r="I15" s="65">
        <v>3029</v>
      </c>
      <c r="J15" s="67">
        <v>0.22877288199285425</v>
      </c>
      <c r="K15" s="65">
        <v>3000</v>
      </c>
    </row>
    <row r="16" spans="1:211" x14ac:dyDescent="0.25">
      <c r="A16" s="68" t="s">
        <v>0</v>
      </c>
      <c r="B16" s="67">
        <v>8.9541147017031517E-2</v>
      </c>
      <c r="C16" s="65">
        <v>3000</v>
      </c>
      <c r="D16" s="67"/>
      <c r="E16" s="65"/>
      <c r="F16" s="67">
        <v>0.19673049719376554</v>
      </c>
      <c r="G16" s="65">
        <v>2003</v>
      </c>
      <c r="H16" s="67"/>
      <c r="I16" s="65"/>
      <c r="J16" s="67">
        <v>7.6947370182071359E-2</v>
      </c>
      <c r="K16" s="65">
        <v>3000</v>
      </c>
    </row>
    <row r="17" spans="1:11" x14ac:dyDescent="0.25">
      <c r="A17" s="68" t="s">
        <v>180</v>
      </c>
      <c r="B17" s="67"/>
      <c r="C17" s="65"/>
      <c r="D17" s="67"/>
      <c r="E17" s="65"/>
      <c r="F17" s="67"/>
      <c r="G17" s="65"/>
      <c r="H17" s="67">
        <v>2.3132206706434091E-2</v>
      </c>
      <c r="I17" s="65">
        <v>3029</v>
      </c>
      <c r="J17" s="67"/>
      <c r="K17" s="65"/>
    </row>
    <row r="18" spans="1:11" x14ac:dyDescent="0.25">
      <c r="A18" s="68" t="s">
        <v>745</v>
      </c>
      <c r="B18" s="67"/>
      <c r="C18" s="65"/>
      <c r="D18" s="67">
        <v>5.8073105958729186E-2</v>
      </c>
      <c r="E18" s="65">
        <v>6352</v>
      </c>
      <c r="F18" s="67"/>
      <c r="G18" s="65"/>
      <c r="H18" s="67"/>
      <c r="I18" s="65"/>
      <c r="J18" s="67"/>
      <c r="K18" s="65"/>
    </row>
    <row r="19" spans="1:11" x14ac:dyDescent="0.25">
      <c r="A19" s="68" t="s">
        <v>740</v>
      </c>
      <c r="B19" s="67">
        <v>0.29829776875619951</v>
      </c>
      <c r="C19" s="65">
        <v>3000</v>
      </c>
      <c r="D19" s="67">
        <v>0.1518622874235287</v>
      </c>
      <c r="E19" s="65">
        <v>6352</v>
      </c>
      <c r="F19" s="67">
        <v>0.3961818829669439</v>
      </c>
      <c r="G19" s="65">
        <v>2003</v>
      </c>
      <c r="H19" s="67">
        <v>0.1021733356998606</v>
      </c>
      <c r="I19" s="65">
        <v>3029</v>
      </c>
      <c r="J19" s="67">
        <v>0.31582349258257103</v>
      </c>
      <c r="K19" s="65">
        <v>3000</v>
      </c>
    </row>
    <row r="20" spans="1:11" x14ac:dyDescent="0.25">
      <c r="A20" s="64" t="s">
        <v>65</v>
      </c>
      <c r="B20" s="67"/>
      <c r="C20" s="65"/>
      <c r="D20" s="67"/>
      <c r="E20" s="65"/>
      <c r="F20" s="67"/>
      <c r="G20" s="65"/>
      <c r="H20" s="67"/>
      <c r="I20" s="65"/>
      <c r="J20" s="67"/>
      <c r="K20" s="65"/>
    </row>
    <row r="21" spans="1:11" x14ac:dyDescent="0.25">
      <c r="A21" s="68" t="s">
        <v>69</v>
      </c>
      <c r="B21" s="67">
        <v>0.17017396978009575</v>
      </c>
      <c r="C21" s="65">
        <v>8665</v>
      </c>
      <c r="D21" s="67"/>
      <c r="E21" s="65"/>
      <c r="F21" s="67"/>
      <c r="G21" s="65"/>
      <c r="H21" s="67"/>
      <c r="I21" s="65"/>
      <c r="J21" s="67">
        <v>1.9385660406105718E-4</v>
      </c>
      <c r="K21" s="65">
        <v>3383</v>
      </c>
    </row>
    <row r="22" spans="1:11" x14ac:dyDescent="0.25">
      <c r="A22" s="68" t="s">
        <v>756</v>
      </c>
      <c r="B22" s="67">
        <v>1.4701740819455128E-2</v>
      </c>
      <c r="C22" s="65">
        <v>8665</v>
      </c>
      <c r="D22" s="67"/>
      <c r="E22" s="65"/>
      <c r="F22" s="67"/>
      <c r="G22" s="65"/>
      <c r="H22" s="67"/>
      <c r="I22" s="65"/>
      <c r="J22" s="67"/>
      <c r="K22" s="65"/>
    </row>
    <row r="23" spans="1:11" x14ac:dyDescent="0.25">
      <c r="A23" s="68" t="s">
        <v>762</v>
      </c>
      <c r="B23" s="67">
        <v>0.13144072922505279</v>
      </c>
      <c r="C23" s="65">
        <v>8665</v>
      </c>
      <c r="D23" s="67"/>
      <c r="E23" s="65"/>
      <c r="F23" s="67"/>
      <c r="G23" s="65"/>
      <c r="H23" s="67"/>
      <c r="I23" s="65"/>
      <c r="J23" s="67"/>
      <c r="K23" s="65"/>
    </row>
    <row r="24" spans="1:11" x14ac:dyDescent="0.25">
      <c r="A24" s="68" t="s">
        <v>434</v>
      </c>
      <c r="B24" s="67">
        <v>0.40196635888434723</v>
      </c>
      <c r="C24" s="65">
        <v>8665</v>
      </c>
      <c r="D24" s="67"/>
      <c r="E24" s="65"/>
      <c r="F24" s="67"/>
      <c r="G24" s="65"/>
      <c r="H24" s="67"/>
      <c r="I24" s="65"/>
      <c r="J24" s="67">
        <v>5.9429050221804294E-2</v>
      </c>
      <c r="K24" s="65">
        <v>3393</v>
      </c>
    </row>
    <row r="25" spans="1:11" x14ac:dyDescent="0.25">
      <c r="A25" s="68" t="s">
        <v>0</v>
      </c>
      <c r="B25" s="67">
        <v>0.16506454428056019</v>
      </c>
      <c r="C25" s="65">
        <v>8665</v>
      </c>
      <c r="D25" s="67"/>
      <c r="E25" s="65"/>
      <c r="F25" s="67"/>
      <c r="G25" s="65"/>
      <c r="H25" s="67">
        <v>1.0192036574743969E-2</v>
      </c>
      <c r="I25" s="65">
        <v>9459</v>
      </c>
      <c r="J25" s="67">
        <v>9.1983561624762691E-2</v>
      </c>
      <c r="K25" s="65">
        <v>3394</v>
      </c>
    </row>
    <row r="26" spans="1:11" x14ac:dyDescent="0.25">
      <c r="A26" s="68" t="s">
        <v>110</v>
      </c>
      <c r="B26" s="67"/>
      <c r="C26" s="65"/>
      <c r="D26" s="67"/>
      <c r="E26" s="65"/>
      <c r="F26" s="67"/>
      <c r="G26" s="65"/>
      <c r="H26" s="67">
        <v>0.11162077968617361</v>
      </c>
      <c r="I26" s="65">
        <v>9459</v>
      </c>
      <c r="J26" s="67">
        <v>4.6951997234995413E-3</v>
      </c>
      <c r="K26" s="65">
        <v>3383</v>
      </c>
    </row>
    <row r="27" spans="1:11" x14ac:dyDescent="0.25">
      <c r="A27" s="68" t="s">
        <v>158</v>
      </c>
      <c r="B27" s="67">
        <v>3.4132077559504509E-2</v>
      </c>
      <c r="C27" s="65">
        <v>6875</v>
      </c>
      <c r="D27" s="67"/>
      <c r="E27" s="65"/>
      <c r="F27" s="67"/>
      <c r="G27" s="65"/>
      <c r="H27" s="67"/>
      <c r="I27" s="65"/>
      <c r="J27" s="67"/>
      <c r="K27" s="65"/>
    </row>
    <row r="28" spans="1:11" x14ac:dyDescent="0.25">
      <c r="A28" s="68" t="s">
        <v>745</v>
      </c>
      <c r="B28" s="67"/>
      <c r="C28" s="65"/>
      <c r="D28" s="67"/>
      <c r="E28" s="65"/>
      <c r="F28" s="67"/>
      <c r="G28" s="65"/>
      <c r="H28" s="67"/>
      <c r="I28" s="65"/>
      <c r="J28" s="67">
        <v>0.26442748753290046</v>
      </c>
      <c r="K28" s="65">
        <v>3393</v>
      </c>
    </row>
    <row r="29" spans="1:11" x14ac:dyDescent="0.25">
      <c r="A29" s="68" t="s">
        <v>740</v>
      </c>
      <c r="B29" s="67">
        <v>0.55518181734242544</v>
      </c>
      <c r="C29" s="65">
        <v>8665</v>
      </c>
      <c r="D29" s="67"/>
      <c r="E29" s="65"/>
      <c r="F29" s="67"/>
      <c r="G29" s="65"/>
      <c r="H29" s="67">
        <v>0.12013918565102244</v>
      </c>
      <c r="I29" s="65">
        <v>9459</v>
      </c>
      <c r="J29" s="67">
        <v>0.36759571213274311</v>
      </c>
      <c r="K29" s="65">
        <v>3394</v>
      </c>
    </row>
    <row r="30" spans="1:11" x14ac:dyDescent="0.25">
      <c r="A30" s="63" t="s">
        <v>225</v>
      </c>
      <c r="B30" s="67"/>
      <c r="C30" s="65"/>
      <c r="D30" s="67"/>
      <c r="E30" s="65"/>
      <c r="F30" s="67"/>
      <c r="G30" s="65"/>
      <c r="H30" s="67"/>
      <c r="I30" s="65"/>
      <c r="J30" s="67"/>
      <c r="K30" s="65"/>
    </row>
    <row r="31" spans="1:11" x14ac:dyDescent="0.25">
      <c r="A31" s="64" t="s">
        <v>68</v>
      </c>
      <c r="B31" s="67"/>
      <c r="C31" s="65"/>
      <c r="D31" s="67"/>
      <c r="E31" s="65"/>
      <c r="F31" s="67"/>
      <c r="G31" s="65"/>
      <c r="H31" s="67"/>
      <c r="I31" s="65"/>
      <c r="J31" s="67"/>
      <c r="K31" s="65"/>
    </row>
    <row r="32" spans="1:11" x14ac:dyDescent="0.25">
      <c r="A32" s="68" t="s">
        <v>580</v>
      </c>
      <c r="B32" s="67">
        <v>0.23638344049928062</v>
      </c>
      <c r="C32" s="65">
        <v>6000</v>
      </c>
      <c r="D32" s="67">
        <v>3.0908713540753127E-3</v>
      </c>
      <c r="E32" s="65">
        <v>6352</v>
      </c>
      <c r="F32" s="67"/>
      <c r="G32" s="65"/>
      <c r="H32" s="67">
        <v>1.6114677217805861E-3</v>
      </c>
      <c r="I32" s="65">
        <v>3029</v>
      </c>
      <c r="J32" s="67">
        <v>2.3661433849332777E-2</v>
      </c>
      <c r="K32" s="65">
        <v>3000</v>
      </c>
    </row>
    <row r="33" spans="1:11" x14ac:dyDescent="0.25">
      <c r="A33" s="68" t="s">
        <v>0</v>
      </c>
      <c r="B33" s="67">
        <v>3.4006720216726298E-3</v>
      </c>
      <c r="C33" s="65">
        <v>3000</v>
      </c>
      <c r="D33" s="67"/>
      <c r="E33" s="65"/>
      <c r="F33" s="67"/>
      <c r="G33" s="65"/>
      <c r="H33" s="67"/>
      <c r="I33" s="65"/>
      <c r="J33" s="67">
        <v>4.9599818607448058E-3</v>
      </c>
      <c r="K33" s="65">
        <v>3000</v>
      </c>
    </row>
    <row r="34" spans="1:11" x14ac:dyDescent="0.25">
      <c r="A34" s="68" t="s">
        <v>180</v>
      </c>
      <c r="B34" s="67"/>
      <c r="C34" s="65"/>
      <c r="D34" s="67"/>
      <c r="E34" s="65"/>
      <c r="F34" s="67"/>
      <c r="G34" s="65"/>
      <c r="H34" s="67">
        <v>0</v>
      </c>
      <c r="I34" s="65">
        <v>3029</v>
      </c>
      <c r="J34" s="67"/>
      <c r="K34" s="65"/>
    </row>
    <row r="35" spans="1:11" x14ac:dyDescent="0.25">
      <c r="A35" s="68" t="s">
        <v>745</v>
      </c>
      <c r="B35" s="67"/>
      <c r="C35" s="65"/>
      <c r="D35" s="67">
        <v>1.2883481204793289E-3</v>
      </c>
      <c r="E35" s="65">
        <v>6352</v>
      </c>
      <c r="F35" s="67"/>
      <c r="G35" s="65"/>
      <c r="H35" s="67"/>
      <c r="I35" s="65"/>
      <c r="J35" s="67"/>
      <c r="K35" s="65"/>
    </row>
    <row r="36" spans="1:11" x14ac:dyDescent="0.25">
      <c r="A36" s="68" t="s">
        <v>740</v>
      </c>
      <c r="B36" s="67">
        <v>1.1260236197642168E-2</v>
      </c>
      <c r="C36" s="65">
        <v>3000</v>
      </c>
      <c r="D36" s="67">
        <v>4.3792194745546423E-3</v>
      </c>
      <c r="E36" s="65">
        <v>6352</v>
      </c>
      <c r="F36" s="67"/>
      <c r="G36" s="65"/>
      <c r="H36" s="67">
        <v>1.6114677217805861E-3</v>
      </c>
      <c r="I36" s="65">
        <v>3029</v>
      </c>
      <c r="J36" s="67">
        <v>2.8621415710077563E-2</v>
      </c>
      <c r="K36" s="65">
        <v>3000</v>
      </c>
    </row>
    <row r="37" spans="1:11" x14ac:dyDescent="0.25">
      <c r="A37" s="64" t="s">
        <v>65</v>
      </c>
      <c r="B37" s="67"/>
      <c r="C37" s="65"/>
      <c r="D37" s="67"/>
      <c r="E37" s="65"/>
      <c r="F37" s="67"/>
      <c r="G37" s="65"/>
      <c r="H37" s="67"/>
      <c r="I37" s="65"/>
      <c r="J37" s="67"/>
      <c r="K37" s="65"/>
    </row>
    <row r="38" spans="1:11" x14ac:dyDescent="0.25">
      <c r="A38" s="68" t="s">
        <v>226</v>
      </c>
      <c r="B38" s="67"/>
      <c r="C38" s="65"/>
      <c r="D38" s="67"/>
      <c r="E38" s="65"/>
      <c r="F38" s="67"/>
      <c r="G38" s="65"/>
      <c r="H38" s="67">
        <v>1.3724314366029265E-3</v>
      </c>
      <c r="I38" s="65">
        <v>9459</v>
      </c>
      <c r="J38" s="67"/>
      <c r="K38" s="65"/>
    </row>
    <row r="39" spans="1:11" x14ac:dyDescent="0.25">
      <c r="A39" s="68" t="s">
        <v>136</v>
      </c>
      <c r="B39" s="67"/>
      <c r="C39" s="65"/>
      <c r="D39" s="67"/>
      <c r="E39" s="65"/>
      <c r="F39" s="67"/>
      <c r="G39" s="65"/>
      <c r="H39" s="67">
        <v>4.4674162519140338E-4</v>
      </c>
      <c r="I39" s="65">
        <v>9459</v>
      </c>
      <c r="J39" s="67"/>
      <c r="K39" s="65"/>
    </row>
    <row r="40" spans="1:11" x14ac:dyDescent="0.25">
      <c r="A40" s="68" t="s">
        <v>434</v>
      </c>
      <c r="B40" s="67">
        <v>2.0381189661532295E-2</v>
      </c>
      <c r="C40" s="65">
        <v>8665</v>
      </c>
      <c r="D40" s="67"/>
      <c r="E40" s="65"/>
      <c r="F40" s="67"/>
      <c r="G40" s="65"/>
      <c r="H40" s="67"/>
      <c r="I40" s="65"/>
      <c r="J40" s="67"/>
      <c r="K40" s="65"/>
    </row>
    <row r="41" spans="1:11" x14ac:dyDescent="0.25">
      <c r="A41" s="68" t="s">
        <v>0</v>
      </c>
      <c r="B41" s="67">
        <v>1.2986094603615803E-2</v>
      </c>
      <c r="C41" s="65">
        <v>8665</v>
      </c>
      <c r="D41" s="67"/>
      <c r="E41" s="65"/>
      <c r="F41" s="67"/>
      <c r="G41" s="65"/>
      <c r="H41" s="67">
        <v>3.8984100596499953E-4</v>
      </c>
      <c r="I41" s="65">
        <v>9459</v>
      </c>
      <c r="J41" s="67">
        <v>5.6974496158979308E-2</v>
      </c>
      <c r="K41" s="65">
        <v>3361</v>
      </c>
    </row>
    <row r="42" spans="1:11" x14ac:dyDescent="0.25">
      <c r="A42" s="68" t="s">
        <v>110</v>
      </c>
      <c r="B42" s="67"/>
      <c r="C42" s="65"/>
      <c r="D42" s="67"/>
      <c r="E42" s="65"/>
      <c r="F42" s="67"/>
      <c r="G42" s="65"/>
      <c r="H42" s="67">
        <v>1.5237504710476221E-3</v>
      </c>
      <c r="I42" s="65">
        <v>9459</v>
      </c>
      <c r="J42" s="67"/>
      <c r="K42" s="65"/>
    </row>
    <row r="43" spans="1:11" x14ac:dyDescent="0.25">
      <c r="A43" s="68" t="s">
        <v>740</v>
      </c>
      <c r="B43" s="67">
        <v>3.3367284265148102E-2</v>
      </c>
      <c r="C43" s="65">
        <v>8665</v>
      </c>
      <c r="D43" s="67"/>
      <c r="E43" s="65"/>
      <c r="F43" s="67"/>
      <c r="G43" s="65"/>
      <c r="H43" s="67">
        <v>3.7327645388069513E-3</v>
      </c>
      <c r="I43" s="65">
        <v>9459</v>
      </c>
      <c r="J43" s="67"/>
      <c r="K43" s="65"/>
    </row>
    <row r="44" spans="1:11" x14ac:dyDescent="0.25">
      <c r="A44" s="63" t="s">
        <v>234</v>
      </c>
      <c r="B44" s="67"/>
      <c r="C44" s="65"/>
      <c r="D44" s="67"/>
      <c r="E44" s="65"/>
      <c r="F44" s="67"/>
      <c r="G44" s="65"/>
      <c r="H44" s="67"/>
      <c r="I44" s="65"/>
      <c r="J44" s="67"/>
      <c r="K44" s="65"/>
    </row>
    <row r="45" spans="1:11" x14ac:dyDescent="0.25">
      <c r="A45" s="64" t="s">
        <v>68</v>
      </c>
      <c r="B45" s="67"/>
      <c r="C45" s="65"/>
      <c r="D45" s="67"/>
      <c r="E45" s="65"/>
      <c r="F45" s="67"/>
      <c r="G45" s="65"/>
      <c r="H45" s="67"/>
      <c r="I45" s="65"/>
      <c r="J45" s="67"/>
      <c r="K45" s="65"/>
    </row>
    <row r="46" spans="1:11" x14ac:dyDescent="0.25">
      <c r="A46" s="68" t="s">
        <v>69</v>
      </c>
      <c r="B46" s="67"/>
      <c r="C46" s="65"/>
      <c r="D46" s="67">
        <v>1.5205542445116968E-2</v>
      </c>
      <c r="E46" s="65">
        <v>6352</v>
      </c>
      <c r="F46" s="67"/>
      <c r="G46" s="65"/>
      <c r="H46" s="67">
        <v>2.7361936085570897E-2</v>
      </c>
      <c r="I46" s="65">
        <v>3029</v>
      </c>
      <c r="J46" s="67">
        <v>6.7740972536457611E-2</v>
      </c>
      <c r="K46" s="65">
        <v>3000</v>
      </c>
    </row>
    <row r="47" spans="1:11" x14ac:dyDescent="0.25">
      <c r="A47" s="68" t="s">
        <v>746</v>
      </c>
      <c r="B47" s="67">
        <v>3.1682154990952095E-2</v>
      </c>
      <c r="C47" s="65">
        <v>3000</v>
      </c>
      <c r="D47" s="67">
        <v>5.7340185016729564E-2</v>
      </c>
      <c r="E47" s="65">
        <v>6352</v>
      </c>
      <c r="F47" s="67">
        <v>0.24272961938137314</v>
      </c>
      <c r="G47" s="65">
        <v>2003</v>
      </c>
      <c r="H47" s="67">
        <v>2.1212394003406208E-2</v>
      </c>
      <c r="I47" s="65">
        <v>3029</v>
      </c>
      <c r="J47" s="67">
        <v>2.2428168384862199E-2</v>
      </c>
      <c r="K47" s="65">
        <v>3000</v>
      </c>
    </row>
    <row r="48" spans="1:11" x14ac:dyDescent="0.25">
      <c r="A48" s="68" t="s">
        <v>747</v>
      </c>
      <c r="B48" s="67">
        <v>0.32693049099770871</v>
      </c>
      <c r="C48" s="65">
        <v>2932</v>
      </c>
      <c r="D48" s="67">
        <v>0.17503911634858274</v>
      </c>
      <c r="E48" s="65">
        <v>5966</v>
      </c>
      <c r="F48" s="67">
        <v>0.18256915151040209</v>
      </c>
      <c r="G48" s="65">
        <v>2003</v>
      </c>
      <c r="H48" s="67">
        <v>0.21782747805721686</v>
      </c>
      <c r="I48" s="65">
        <v>3008</v>
      </c>
      <c r="J48" s="67"/>
      <c r="K48" s="65"/>
    </row>
    <row r="49" spans="1:11" x14ac:dyDescent="0.25">
      <c r="A49" s="68" t="s">
        <v>580</v>
      </c>
      <c r="B49" s="67">
        <v>0.33992479119427577</v>
      </c>
      <c r="C49" s="65">
        <v>3000</v>
      </c>
      <c r="D49" s="67">
        <v>0.12400817983124021</v>
      </c>
      <c r="E49" s="65">
        <v>6352</v>
      </c>
      <c r="F49" s="67"/>
      <c r="G49" s="65"/>
      <c r="H49" s="67">
        <v>0.12787268521538039</v>
      </c>
      <c r="I49" s="65">
        <v>3029</v>
      </c>
      <c r="J49" s="67">
        <v>0.29904260679820327</v>
      </c>
      <c r="K49" s="65">
        <v>3000</v>
      </c>
    </row>
    <row r="50" spans="1:11" x14ac:dyDescent="0.25">
      <c r="A50" s="68" t="s">
        <v>0</v>
      </c>
      <c r="B50" s="67">
        <v>0.10414071758131332</v>
      </c>
      <c r="C50" s="65">
        <v>3000</v>
      </c>
      <c r="D50" s="67"/>
      <c r="E50" s="65"/>
      <c r="F50" s="67">
        <v>0.22564342475914792</v>
      </c>
      <c r="G50" s="65">
        <v>2003</v>
      </c>
      <c r="H50" s="67"/>
      <c r="I50" s="65"/>
      <c r="J50" s="67">
        <v>8.8193777044606111E-2</v>
      </c>
      <c r="K50" s="65">
        <v>3000</v>
      </c>
    </row>
    <row r="51" spans="1:11" x14ac:dyDescent="0.25">
      <c r="A51" s="68" t="s">
        <v>180</v>
      </c>
      <c r="B51" s="67"/>
      <c r="C51" s="65"/>
      <c r="D51" s="67"/>
      <c r="E51" s="65"/>
      <c r="F51" s="67"/>
      <c r="G51" s="65"/>
      <c r="H51" s="67">
        <v>3.0043678756243475E-2</v>
      </c>
      <c r="I51" s="65">
        <v>3029</v>
      </c>
      <c r="J51" s="67"/>
      <c r="K51" s="65"/>
    </row>
    <row r="52" spans="1:11" x14ac:dyDescent="0.25">
      <c r="A52" s="68" t="s">
        <v>745</v>
      </c>
      <c r="B52" s="67"/>
      <c r="C52" s="65"/>
      <c r="D52" s="67">
        <v>7.6525150541207454E-2</v>
      </c>
      <c r="E52" s="65">
        <v>6352</v>
      </c>
      <c r="F52" s="67"/>
      <c r="G52" s="65"/>
      <c r="H52" s="67"/>
      <c r="I52" s="65"/>
      <c r="J52" s="67"/>
      <c r="K52" s="65"/>
    </row>
    <row r="53" spans="1:11" x14ac:dyDescent="0.25">
      <c r="A53" s="68" t="s">
        <v>740</v>
      </c>
      <c r="B53" s="67">
        <v>0.42597665653977257</v>
      </c>
      <c r="C53" s="65">
        <v>3000</v>
      </c>
      <c r="D53" s="67">
        <v>0.23968268544872098</v>
      </c>
      <c r="E53" s="65">
        <v>6352</v>
      </c>
      <c r="F53" s="67">
        <v>0.41349514811685939</v>
      </c>
      <c r="G53" s="65">
        <v>2003</v>
      </c>
      <c r="H53" s="67">
        <v>0.26176630208757284</v>
      </c>
      <c r="I53" s="65">
        <v>3029</v>
      </c>
      <c r="J53" s="67">
        <v>0.39601594010970009</v>
      </c>
      <c r="K53" s="65">
        <v>3000</v>
      </c>
    </row>
    <row r="54" spans="1:11" x14ac:dyDescent="0.25">
      <c r="A54" s="64" t="s">
        <v>65</v>
      </c>
      <c r="B54" s="67"/>
      <c r="C54" s="65"/>
      <c r="D54" s="67"/>
      <c r="E54" s="65"/>
      <c r="F54" s="67"/>
      <c r="G54" s="65"/>
      <c r="H54" s="67"/>
      <c r="I54" s="65"/>
      <c r="J54" s="67"/>
      <c r="K54" s="65"/>
    </row>
    <row r="55" spans="1:11" x14ac:dyDescent="0.25">
      <c r="A55" s="68" t="s">
        <v>69</v>
      </c>
      <c r="B55" s="67">
        <v>0.17017396978009575</v>
      </c>
      <c r="C55" s="65">
        <v>8665</v>
      </c>
      <c r="D55" s="67"/>
      <c r="E55" s="65"/>
      <c r="F55" s="67"/>
      <c r="G55" s="65"/>
      <c r="H55" s="67"/>
      <c r="I55" s="65"/>
      <c r="J55" s="67">
        <v>1.9385660406105718E-4</v>
      </c>
      <c r="K55" s="65">
        <v>3383</v>
      </c>
    </row>
    <row r="56" spans="1:11" x14ac:dyDescent="0.25">
      <c r="A56" s="68" t="s">
        <v>631</v>
      </c>
      <c r="B56" s="67"/>
      <c r="C56" s="65"/>
      <c r="D56" s="67"/>
      <c r="E56" s="65"/>
      <c r="F56" s="67"/>
      <c r="G56" s="65"/>
      <c r="H56" s="67"/>
      <c r="I56" s="65"/>
      <c r="J56" s="67">
        <v>0.43554408394840671</v>
      </c>
      <c r="K56" s="65">
        <v>3388</v>
      </c>
    </row>
    <row r="57" spans="1:11" x14ac:dyDescent="0.25">
      <c r="A57" s="68" t="s">
        <v>226</v>
      </c>
      <c r="B57" s="67"/>
      <c r="C57" s="65"/>
      <c r="D57" s="67"/>
      <c r="E57" s="65"/>
      <c r="F57" s="67"/>
      <c r="G57" s="65"/>
      <c r="H57" s="67">
        <v>1.3724314366029265E-3</v>
      </c>
      <c r="I57" s="65">
        <v>9459</v>
      </c>
      <c r="J57" s="67"/>
      <c r="K57" s="65"/>
    </row>
    <row r="58" spans="1:11" x14ac:dyDescent="0.25">
      <c r="A58" s="68" t="s">
        <v>756</v>
      </c>
      <c r="B58" s="67">
        <v>1.4701740819455128E-2</v>
      </c>
      <c r="C58" s="65">
        <v>8665</v>
      </c>
      <c r="D58" s="67"/>
      <c r="E58" s="65"/>
      <c r="F58" s="67"/>
      <c r="G58" s="65"/>
      <c r="H58" s="67"/>
      <c r="I58" s="65"/>
      <c r="J58" s="67"/>
      <c r="K58" s="65"/>
    </row>
    <row r="59" spans="1:11" x14ac:dyDescent="0.25">
      <c r="A59" s="68" t="s">
        <v>136</v>
      </c>
      <c r="B59" s="67"/>
      <c r="C59" s="65"/>
      <c r="D59" s="67"/>
      <c r="E59" s="65"/>
      <c r="F59" s="67"/>
      <c r="G59" s="65"/>
      <c r="H59" s="67">
        <v>4.4674162519140338E-4</v>
      </c>
      <c r="I59" s="65">
        <v>9459</v>
      </c>
      <c r="J59" s="67"/>
      <c r="K59" s="65"/>
    </row>
    <row r="60" spans="1:11" x14ac:dyDescent="0.25">
      <c r="A60" s="68" t="s">
        <v>762</v>
      </c>
      <c r="B60" s="67">
        <v>0.13144072922505279</v>
      </c>
      <c r="C60" s="65">
        <v>8665</v>
      </c>
      <c r="D60" s="67"/>
      <c r="E60" s="65"/>
      <c r="F60" s="67"/>
      <c r="G60" s="65"/>
      <c r="H60" s="67"/>
      <c r="I60" s="65"/>
      <c r="J60" s="67"/>
      <c r="K60" s="65"/>
    </row>
    <row r="61" spans="1:11" x14ac:dyDescent="0.25">
      <c r="A61" s="68" t="s">
        <v>434</v>
      </c>
      <c r="B61" s="67">
        <v>0.40617580727525127</v>
      </c>
      <c r="C61" s="65">
        <v>8665</v>
      </c>
      <c r="D61" s="67"/>
      <c r="E61" s="65"/>
      <c r="F61" s="67"/>
      <c r="G61" s="65"/>
      <c r="H61" s="67"/>
      <c r="I61" s="65"/>
      <c r="J61" s="67">
        <v>5.9429050221804294E-2</v>
      </c>
      <c r="K61" s="65">
        <v>3393</v>
      </c>
    </row>
    <row r="62" spans="1:11" x14ac:dyDescent="0.25">
      <c r="A62" s="68" t="s">
        <v>0</v>
      </c>
      <c r="B62" s="67">
        <v>0.16734681839654683</v>
      </c>
      <c r="C62" s="65">
        <v>8665</v>
      </c>
      <c r="D62" s="67"/>
      <c r="E62" s="65"/>
      <c r="F62" s="67"/>
      <c r="G62" s="65"/>
      <c r="H62" s="67">
        <v>1.5446167166205178E-2</v>
      </c>
      <c r="I62" s="65">
        <v>9459</v>
      </c>
      <c r="J62" s="67">
        <v>0.1169890044871205</v>
      </c>
      <c r="K62" s="65">
        <v>3394</v>
      </c>
    </row>
    <row r="63" spans="1:11" x14ac:dyDescent="0.25">
      <c r="A63" s="68" t="s">
        <v>110</v>
      </c>
      <c r="B63" s="67">
        <v>0.40407748879751559</v>
      </c>
      <c r="C63" s="65">
        <v>8665</v>
      </c>
      <c r="D63" s="67"/>
      <c r="E63" s="65"/>
      <c r="F63" s="67"/>
      <c r="G63" s="65"/>
      <c r="H63" s="67">
        <v>0.16112226010000144</v>
      </c>
      <c r="I63" s="65">
        <v>9459</v>
      </c>
      <c r="J63" s="67">
        <v>4.6951997234995413E-3</v>
      </c>
      <c r="K63" s="65">
        <v>3383</v>
      </c>
    </row>
    <row r="64" spans="1:11" x14ac:dyDescent="0.25">
      <c r="A64" s="68" t="s">
        <v>158</v>
      </c>
      <c r="B64" s="67">
        <v>3.4132077559504509E-2</v>
      </c>
      <c r="C64" s="65">
        <v>6875</v>
      </c>
      <c r="D64" s="67"/>
      <c r="E64" s="65"/>
      <c r="F64" s="67"/>
      <c r="G64" s="65"/>
      <c r="H64" s="67"/>
      <c r="I64" s="65"/>
      <c r="J64" s="67"/>
      <c r="K64" s="65"/>
    </row>
    <row r="65" spans="1:11" x14ac:dyDescent="0.25">
      <c r="A65" s="68" t="s">
        <v>745</v>
      </c>
      <c r="B65" s="67"/>
      <c r="C65" s="65"/>
      <c r="D65" s="67"/>
      <c r="E65" s="65"/>
      <c r="F65" s="67"/>
      <c r="G65" s="65"/>
      <c r="H65" s="67"/>
      <c r="I65" s="65"/>
      <c r="J65" s="67">
        <v>0.26442748753290046</v>
      </c>
      <c r="K65" s="65">
        <v>3393</v>
      </c>
    </row>
    <row r="66" spans="1:11" x14ac:dyDescent="0.25">
      <c r="A66" s="68" t="s">
        <v>740</v>
      </c>
      <c r="B66" s="67">
        <v>0.58663428214079116</v>
      </c>
      <c r="C66" s="65">
        <v>8665</v>
      </c>
      <c r="D66" s="67"/>
      <c r="E66" s="65"/>
      <c r="F66" s="67"/>
      <c r="G66" s="65"/>
      <c r="H66" s="67">
        <v>0.17133059204756024</v>
      </c>
      <c r="I66" s="65">
        <v>9459</v>
      </c>
      <c r="J66" s="67">
        <v>0.53629951917467589</v>
      </c>
      <c r="K66" s="65">
        <v>3394</v>
      </c>
    </row>
    <row r="67" spans="1:11" x14ac:dyDescent="0.25">
      <c r="A67" s="63" t="s">
        <v>718</v>
      </c>
      <c r="B67" s="67"/>
      <c r="C67" s="65"/>
      <c r="D67" s="67"/>
      <c r="E67" s="65"/>
      <c r="F67" s="67"/>
      <c r="G67" s="65"/>
      <c r="H67" s="67"/>
      <c r="I67" s="65"/>
      <c r="J67" s="67"/>
      <c r="K67" s="65"/>
    </row>
    <row r="68" spans="1:11" x14ac:dyDescent="0.25">
      <c r="A68" s="64" t="s">
        <v>65</v>
      </c>
      <c r="B68" s="67"/>
      <c r="C68" s="65"/>
      <c r="D68" s="67"/>
      <c r="E68" s="65"/>
      <c r="F68" s="67"/>
      <c r="G68" s="65"/>
      <c r="H68" s="67"/>
      <c r="I68" s="65"/>
      <c r="J68" s="67"/>
      <c r="K68" s="65"/>
    </row>
    <row r="69" spans="1:11" x14ac:dyDescent="0.25">
      <c r="A69" s="68" t="s">
        <v>0</v>
      </c>
      <c r="B69" s="67"/>
      <c r="C69" s="65"/>
      <c r="D69" s="67"/>
      <c r="E69" s="65"/>
      <c r="F69" s="67"/>
      <c r="G69" s="65"/>
      <c r="H69" s="67"/>
      <c r="I69" s="65"/>
      <c r="J69" s="67">
        <v>2.3549035121793079E-2</v>
      </c>
      <c r="K69" s="65">
        <v>3361</v>
      </c>
    </row>
    <row r="70" spans="1:11" x14ac:dyDescent="0.25">
      <c r="A70" s="63" t="s">
        <v>835</v>
      </c>
      <c r="B70" s="67"/>
      <c r="C70" s="65"/>
      <c r="D70" s="67"/>
      <c r="E70" s="65"/>
      <c r="F70" s="67"/>
      <c r="G70" s="65"/>
      <c r="H70" s="67"/>
      <c r="I70" s="65"/>
      <c r="J70" s="67"/>
      <c r="K70" s="65"/>
    </row>
    <row r="71" spans="1:11" x14ac:dyDescent="0.25">
      <c r="A71" s="64" t="s">
        <v>68</v>
      </c>
      <c r="B71" s="67"/>
      <c r="C71" s="65"/>
      <c r="D71" s="67"/>
      <c r="E71" s="65"/>
      <c r="F71" s="67"/>
      <c r="G71" s="65"/>
      <c r="H71" s="67"/>
      <c r="I71" s="65"/>
      <c r="J71" s="67"/>
      <c r="K71" s="65"/>
    </row>
    <row r="72" spans="1:11" x14ac:dyDescent="0.25">
      <c r="A72" s="68" t="s">
        <v>747</v>
      </c>
      <c r="B72" s="67"/>
      <c r="C72" s="65"/>
      <c r="D72" s="67">
        <v>0.17503911634858274</v>
      </c>
      <c r="E72" s="65">
        <v>5966</v>
      </c>
      <c r="F72" s="67"/>
      <c r="G72" s="65"/>
      <c r="H72" s="67">
        <v>0.21782747805721686</v>
      </c>
      <c r="I72" s="65">
        <v>3008</v>
      </c>
      <c r="J72" s="67"/>
      <c r="K72" s="65"/>
    </row>
    <row r="73" spans="1:11" x14ac:dyDescent="0.25">
      <c r="A73" s="64" t="s">
        <v>65</v>
      </c>
      <c r="B73" s="67"/>
      <c r="C73" s="65"/>
      <c r="D73" s="67"/>
      <c r="E73" s="65"/>
      <c r="F73" s="67"/>
      <c r="G73" s="65"/>
      <c r="H73" s="67"/>
      <c r="I73" s="65"/>
      <c r="J73" s="67"/>
      <c r="K73" s="65"/>
    </row>
    <row r="74" spans="1:11" x14ac:dyDescent="0.25">
      <c r="A74" s="68" t="s">
        <v>110</v>
      </c>
      <c r="B74" s="67">
        <v>0.40407748879751559</v>
      </c>
      <c r="C74" s="65">
        <v>8665</v>
      </c>
      <c r="D74" s="67"/>
      <c r="E74" s="65"/>
      <c r="F74" s="67"/>
      <c r="G74" s="65"/>
      <c r="H74" s="67"/>
      <c r="I74" s="65"/>
      <c r="J74" s="67"/>
      <c r="K74" s="65"/>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16"/>
  <sheetViews>
    <sheetView zoomScaleNormal="100" workbookViewId="0"/>
  </sheetViews>
  <sheetFormatPr defaultRowHeight="15" x14ac:dyDescent="0.25"/>
  <cols>
    <col min="1" max="1" width="95.85546875" customWidth="1"/>
    <col min="2" max="78" width="12.7109375" customWidth="1"/>
  </cols>
  <sheetData>
    <row r="1" spans="1:249" ht="75" x14ac:dyDescent="0.25">
      <c r="A1" s="46" t="s">
        <v>859</v>
      </c>
    </row>
    <row r="2" spans="1:249" s="5" customFormat="1" ht="121.5" customHeight="1" x14ac:dyDescent="0.25">
      <c r="A2"/>
      <c r="B2"/>
    </row>
    <row r="3" spans="1:249" s="5" customFormat="1" x14ac:dyDescent="0.25">
      <c r="A3" s="1" t="s">
        <v>1</v>
      </c>
      <c r="B3" t="s">
        <v>11</v>
      </c>
    </row>
    <row r="4" spans="1:249" s="5" customFormat="1" x14ac:dyDescent="0.25">
      <c r="A4" s="1" t="s">
        <v>5</v>
      </c>
      <c r="B4" t="s">
        <v>11</v>
      </c>
    </row>
    <row r="5" spans="1:249" x14ac:dyDescent="0.25">
      <c r="A5" s="1" t="s">
        <v>422</v>
      </c>
      <c r="B5" t="s">
        <v>11</v>
      </c>
    </row>
    <row r="6" spans="1:249" s="6" customFormat="1" x14ac:dyDescent="0.25">
      <c r="A6"/>
      <c r="B6"/>
      <c r="C6"/>
      <c r="D6"/>
      <c r="E6"/>
      <c r="F6"/>
      <c r="G6"/>
      <c r="H6"/>
      <c r="I6"/>
      <c r="J6"/>
      <c r="K6"/>
      <c r="L6"/>
      <c r="M6"/>
    </row>
    <row r="7" spans="1:249" s="6" customFormat="1" x14ac:dyDescent="0.25">
      <c r="A7" s="5"/>
      <c r="B7" t="s">
        <v>114</v>
      </c>
      <c r="C7"/>
      <c r="D7" t="s">
        <v>115</v>
      </c>
      <c r="E7"/>
      <c r="F7" t="s">
        <v>116</v>
      </c>
      <c r="G7"/>
      <c r="H7" t="s">
        <v>117</v>
      </c>
      <c r="I7"/>
      <c r="J7" t="s">
        <v>118</v>
      </c>
      <c r="K7"/>
      <c r="L7" t="s">
        <v>119</v>
      </c>
      <c r="M7"/>
      <c r="N7" t="s">
        <v>120</v>
      </c>
      <c r="O7"/>
      <c r="P7" t="s">
        <v>121</v>
      </c>
      <c r="Q7"/>
      <c r="R7" t="s">
        <v>122</v>
      </c>
      <c r="S7"/>
      <c r="T7" t="s">
        <v>140</v>
      </c>
      <c r="U7"/>
      <c r="V7" t="s">
        <v>123</v>
      </c>
      <c r="W7"/>
      <c r="X7" t="s">
        <v>124</v>
      </c>
      <c r="Y7"/>
      <c r="Z7" t="s">
        <v>125</v>
      </c>
      <c r="AA7"/>
      <c r="AB7" t="s">
        <v>126</v>
      </c>
      <c r="AC7"/>
      <c r="AD7" t="s">
        <v>127</v>
      </c>
      <c r="AE7"/>
      <c r="AF7" t="s">
        <v>128</v>
      </c>
      <c r="AG7"/>
      <c r="AH7" t="s">
        <v>129</v>
      </c>
      <c r="AI7"/>
      <c r="AJ7" t="s">
        <v>130</v>
      </c>
      <c r="AK7"/>
      <c r="AL7" t="s">
        <v>131</v>
      </c>
      <c r="AM7"/>
      <c r="AN7" t="s">
        <v>132</v>
      </c>
      <c r="AO7"/>
      <c r="AP7" t="s">
        <v>134</v>
      </c>
      <c r="AQ7"/>
      <c r="AR7" t="s">
        <v>135</v>
      </c>
      <c r="AS7"/>
      <c r="AT7" t="s">
        <v>142</v>
      </c>
      <c r="AU7"/>
      <c r="AV7" t="s">
        <v>141</v>
      </c>
      <c r="AW7"/>
      <c r="AX7" t="s">
        <v>419</v>
      </c>
      <c r="AY7"/>
      <c r="AZ7" t="s">
        <v>420</v>
      </c>
      <c r="BA7"/>
      <c r="BB7" t="s">
        <v>421</v>
      </c>
      <c r="BC7"/>
      <c r="BD7" t="s">
        <v>223</v>
      </c>
      <c r="BE7"/>
      <c r="BF7" t="s">
        <v>138</v>
      </c>
      <c r="BG7"/>
      <c r="BH7" t="s">
        <v>139</v>
      </c>
      <c r="BI7"/>
      <c r="BJ7" t="s">
        <v>450</v>
      </c>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row>
    <row r="8" spans="1:249" x14ac:dyDescent="0.25">
      <c r="B8" t="s">
        <v>18</v>
      </c>
      <c r="C8" t="s">
        <v>19</v>
      </c>
      <c r="D8" t="s">
        <v>18</v>
      </c>
      <c r="E8" t="s">
        <v>19</v>
      </c>
      <c r="F8" t="s">
        <v>18</v>
      </c>
      <c r="G8" t="s">
        <v>19</v>
      </c>
      <c r="H8" t="s">
        <v>18</v>
      </c>
      <c r="I8" t="s">
        <v>19</v>
      </c>
      <c r="J8" t="s">
        <v>18</v>
      </c>
      <c r="K8" t="s">
        <v>19</v>
      </c>
      <c r="L8" t="s">
        <v>18</v>
      </c>
      <c r="M8" t="s">
        <v>19</v>
      </c>
      <c r="N8" t="s">
        <v>18</v>
      </c>
      <c r="O8" t="s">
        <v>19</v>
      </c>
      <c r="P8" t="s">
        <v>18</v>
      </c>
      <c r="Q8" t="s">
        <v>19</v>
      </c>
      <c r="R8" t="s">
        <v>18</v>
      </c>
      <c r="S8" t="s">
        <v>19</v>
      </c>
      <c r="T8" t="s">
        <v>18</v>
      </c>
      <c r="U8" t="s">
        <v>19</v>
      </c>
      <c r="V8" t="s">
        <v>18</v>
      </c>
      <c r="W8" t="s">
        <v>19</v>
      </c>
      <c r="X8" t="s">
        <v>18</v>
      </c>
      <c r="Y8" t="s">
        <v>19</v>
      </c>
      <c r="Z8" t="s">
        <v>18</v>
      </c>
      <c r="AA8" t="s">
        <v>19</v>
      </c>
      <c r="AB8" t="s">
        <v>18</v>
      </c>
      <c r="AC8" t="s">
        <v>19</v>
      </c>
      <c r="AD8" t="s">
        <v>18</v>
      </c>
      <c r="AE8" t="s">
        <v>19</v>
      </c>
      <c r="AF8" t="s">
        <v>18</v>
      </c>
      <c r="AG8" t="s">
        <v>19</v>
      </c>
      <c r="AH8" t="s">
        <v>18</v>
      </c>
      <c r="AI8" t="s">
        <v>19</v>
      </c>
      <c r="AJ8" t="s">
        <v>18</v>
      </c>
      <c r="AK8" t="s">
        <v>19</v>
      </c>
      <c r="AL8" t="s">
        <v>18</v>
      </c>
      <c r="AM8" t="s">
        <v>19</v>
      </c>
      <c r="AN8" t="s">
        <v>18</v>
      </c>
      <c r="AO8" t="s">
        <v>19</v>
      </c>
      <c r="AP8" t="s">
        <v>18</v>
      </c>
      <c r="AQ8" t="s">
        <v>19</v>
      </c>
      <c r="AR8" t="s">
        <v>18</v>
      </c>
      <c r="AS8" t="s">
        <v>19</v>
      </c>
      <c r="AT8" t="s">
        <v>18</v>
      </c>
      <c r="AU8" t="s">
        <v>19</v>
      </c>
      <c r="AV8" t="s">
        <v>18</v>
      </c>
      <c r="AW8" t="s">
        <v>19</v>
      </c>
      <c r="AX8" t="s">
        <v>18</v>
      </c>
      <c r="AY8" t="s">
        <v>19</v>
      </c>
      <c r="AZ8" t="s">
        <v>18</v>
      </c>
      <c r="BA8" t="s">
        <v>19</v>
      </c>
      <c r="BB8" t="s">
        <v>18</v>
      </c>
      <c r="BC8" t="s">
        <v>19</v>
      </c>
      <c r="BD8" t="s">
        <v>18</v>
      </c>
      <c r="BE8" t="s">
        <v>19</v>
      </c>
      <c r="BF8" t="s">
        <v>18</v>
      </c>
      <c r="BG8" t="s">
        <v>19</v>
      </c>
      <c r="BH8" t="s">
        <v>18</v>
      </c>
      <c r="BI8" t="s">
        <v>19</v>
      </c>
      <c r="BJ8" t="s">
        <v>18</v>
      </c>
      <c r="BK8" t="s">
        <v>19</v>
      </c>
    </row>
    <row r="9" spans="1:249" x14ac:dyDescent="0.25">
      <c r="A9" s="2" t="s">
        <v>840</v>
      </c>
      <c r="B9" s="7"/>
      <c r="C9" s="4"/>
      <c r="D9" s="7"/>
      <c r="E9" s="4"/>
      <c r="F9" s="7"/>
      <c r="G9" s="4"/>
      <c r="H9" s="7"/>
      <c r="I9" s="4"/>
      <c r="J9" s="7"/>
      <c r="K9" s="4"/>
      <c r="L9" s="7"/>
      <c r="M9" s="4"/>
      <c r="N9" s="7"/>
      <c r="O9" s="4"/>
      <c r="P9" s="7"/>
      <c r="Q9" s="4"/>
      <c r="R9" s="7"/>
      <c r="S9" s="4"/>
      <c r="T9" s="7"/>
      <c r="U9" s="4"/>
      <c r="V9" s="7"/>
      <c r="W9" s="4"/>
      <c r="X9" s="7"/>
      <c r="Y9" s="4"/>
      <c r="Z9" s="7"/>
      <c r="AA9" s="4"/>
      <c r="AB9" s="7"/>
      <c r="AC9" s="4"/>
      <c r="AD9" s="7"/>
      <c r="AE9" s="4"/>
      <c r="AF9" s="7"/>
      <c r="AG9" s="4"/>
      <c r="AH9" s="7"/>
      <c r="AI9" s="4"/>
      <c r="AJ9" s="7"/>
      <c r="AK9" s="4"/>
      <c r="AL9" s="7"/>
      <c r="AM9" s="4"/>
      <c r="AN9" s="7"/>
      <c r="AO9" s="4"/>
      <c r="AP9" s="7"/>
      <c r="AQ9" s="4"/>
      <c r="AR9" s="7"/>
      <c r="AS9" s="4"/>
      <c r="AT9" s="7"/>
      <c r="AU9" s="4"/>
      <c r="AV9" s="7"/>
      <c r="AW9" s="4"/>
      <c r="AX9" s="7"/>
      <c r="AY9" s="4"/>
      <c r="AZ9" s="7"/>
      <c r="BA9" s="4"/>
      <c r="BB9" s="7"/>
      <c r="BC9" s="4"/>
      <c r="BD9" s="7"/>
      <c r="BE9" s="4"/>
      <c r="BF9" s="7"/>
      <c r="BG9" s="4"/>
      <c r="BH9" s="7"/>
      <c r="BI9" s="4"/>
      <c r="BJ9" s="7"/>
      <c r="BK9" s="4"/>
    </row>
    <row r="10" spans="1:249" x14ac:dyDescent="0.25">
      <c r="A10" s="3" t="s">
        <v>424</v>
      </c>
      <c r="B10" s="7"/>
      <c r="C10" s="4"/>
      <c r="D10" s="7"/>
      <c r="E10" s="4"/>
      <c r="F10" s="7"/>
      <c r="G10" s="4"/>
      <c r="H10" s="7"/>
      <c r="I10" s="4"/>
      <c r="J10" s="7"/>
      <c r="K10" s="4"/>
      <c r="L10" s="7"/>
      <c r="M10" s="4"/>
      <c r="N10" s="7"/>
      <c r="O10" s="4"/>
      <c r="P10" s="7"/>
      <c r="Q10" s="4"/>
      <c r="R10" s="7"/>
      <c r="S10" s="4"/>
      <c r="T10" s="7"/>
      <c r="U10" s="4"/>
      <c r="V10" s="7"/>
      <c r="W10" s="4"/>
      <c r="X10" s="7"/>
      <c r="Y10" s="4"/>
      <c r="Z10" s="7"/>
      <c r="AA10" s="4"/>
      <c r="AB10" s="7"/>
      <c r="AC10" s="4"/>
      <c r="AD10" s="7"/>
      <c r="AE10" s="4"/>
      <c r="AF10" s="7"/>
      <c r="AG10" s="4"/>
      <c r="AH10" s="7"/>
      <c r="AI10" s="4"/>
      <c r="AJ10" s="7"/>
      <c r="AK10" s="4"/>
      <c r="AL10" s="7"/>
      <c r="AM10" s="4"/>
      <c r="AN10" s="7"/>
      <c r="AO10" s="4"/>
      <c r="AP10" s="7"/>
      <c r="AQ10" s="4"/>
      <c r="AR10" s="7"/>
      <c r="AS10" s="4"/>
      <c r="AT10" s="7"/>
      <c r="AU10" s="4"/>
      <c r="AV10" s="7"/>
      <c r="AW10" s="4"/>
      <c r="AX10" s="7"/>
      <c r="AY10" s="4"/>
      <c r="AZ10" s="7"/>
      <c r="BA10" s="4"/>
      <c r="BB10" s="7"/>
      <c r="BC10" s="4"/>
      <c r="BD10" s="7"/>
      <c r="BE10" s="4"/>
      <c r="BF10" s="7"/>
      <c r="BG10" s="4"/>
      <c r="BH10" s="7"/>
      <c r="BI10" s="4"/>
      <c r="BJ10" s="7"/>
      <c r="BK10" s="4"/>
    </row>
    <row r="11" spans="1:249" x14ac:dyDescent="0.25">
      <c r="A11" s="8" t="s">
        <v>21</v>
      </c>
      <c r="B11" s="7"/>
      <c r="C11" s="4"/>
      <c r="D11" s="7"/>
      <c r="E11" s="4"/>
      <c r="F11" s="7"/>
      <c r="G11" s="4"/>
      <c r="H11" s="7"/>
      <c r="I11" s="4"/>
      <c r="J11" s="7"/>
      <c r="K11" s="4"/>
      <c r="L11" s="7"/>
      <c r="M11" s="4"/>
      <c r="N11" s="7"/>
      <c r="O11" s="4"/>
      <c r="P11" s="7"/>
      <c r="Q11" s="4"/>
      <c r="R11" s="7"/>
      <c r="S11" s="4"/>
      <c r="T11" s="7"/>
      <c r="U11" s="4"/>
      <c r="V11" s="7"/>
      <c r="W11" s="4"/>
      <c r="X11" s="7"/>
      <c r="Y11" s="4"/>
      <c r="Z11" s="7"/>
      <c r="AA11" s="4"/>
      <c r="AB11" s="7"/>
      <c r="AC11" s="4"/>
      <c r="AD11" s="7"/>
      <c r="AE11" s="4"/>
      <c r="AF11" s="7"/>
      <c r="AG11" s="4"/>
      <c r="AH11" s="7"/>
      <c r="AI11" s="4"/>
      <c r="AJ11" s="7"/>
      <c r="AK11" s="4"/>
      <c r="AL11" s="7"/>
      <c r="AM11" s="4"/>
      <c r="AN11" s="7"/>
      <c r="AO11" s="4"/>
      <c r="AP11" s="7"/>
      <c r="AQ11" s="4"/>
      <c r="AR11" s="7"/>
      <c r="AS11" s="4"/>
      <c r="AT11" s="7"/>
      <c r="AU11" s="4"/>
      <c r="AV11" s="7"/>
      <c r="AW11" s="4"/>
      <c r="AX11" s="7"/>
      <c r="AY11" s="4"/>
      <c r="AZ11" s="7"/>
      <c r="BA11" s="4"/>
      <c r="BB11" s="7"/>
      <c r="BC11" s="4"/>
      <c r="BD11" s="7"/>
      <c r="BE11" s="4"/>
      <c r="BF11" s="7"/>
      <c r="BG11" s="4"/>
      <c r="BH11" s="7"/>
      <c r="BI11" s="4"/>
      <c r="BJ11" s="7"/>
      <c r="BK11" s="4"/>
    </row>
    <row r="12" spans="1:249" x14ac:dyDescent="0.25">
      <c r="A12" s="40" t="s">
        <v>55</v>
      </c>
      <c r="B12" s="7"/>
      <c r="C12" s="4"/>
      <c r="D12" s="7"/>
      <c r="E12" s="4"/>
      <c r="F12" s="7"/>
      <c r="G12" s="4"/>
      <c r="H12" s="7">
        <v>0</v>
      </c>
      <c r="I12" s="4">
        <v>106</v>
      </c>
      <c r="J12" s="7">
        <v>0</v>
      </c>
      <c r="K12" s="4">
        <v>19</v>
      </c>
      <c r="L12" s="7">
        <v>0</v>
      </c>
      <c r="M12" s="4">
        <v>87</v>
      </c>
      <c r="N12" s="7"/>
      <c r="O12" s="4"/>
      <c r="P12" s="7"/>
      <c r="Q12" s="4"/>
      <c r="R12" s="7">
        <v>0</v>
      </c>
      <c r="S12" s="4">
        <v>22</v>
      </c>
      <c r="T12" s="7">
        <v>0</v>
      </c>
      <c r="U12" s="4">
        <v>84</v>
      </c>
      <c r="V12" s="7"/>
      <c r="W12" s="4"/>
      <c r="X12" s="7"/>
      <c r="Y12" s="4"/>
      <c r="Z12" s="7">
        <v>0</v>
      </c>
      <c r="AA12" s="4">
        <v>82</v>
      </c>
      <c r="AB12" s="7">
        <v>0</v>
      </c>
      <c r="AC12" s="4">
        <v>24</v>
      </c>
      <c r="AD12" s="7"/>
      <c r="AE12" s="4"/>
      <c r="AF12" s="7"/>
      <c r="AG12" s="4"/>
      <c r="AH12" s="7">
        <v>0</v>
      </c>
      <c r="AI12" s="4">
        <v>49</v>
      </c>
      <c r="AJ12" s="7">
        <v>0</v>
      </c>
      <c r="AK12" s="4">
        <v>57</v>
      </c>
      <c r="AL12" s="7"/>
      <c r="AM12" s="4"/>
      <c r="AN12" s="7"/>
      <c r="AO12" s="4"/>
      <c r="AP12" s="7"/>
      <c r="AQ12" s="4"/>
      <c r="AR12" s="7"/>
      <c r="AS12" s="4"/>
      <c r="AT12" s="7">
        <v>0</v>
      </c>
      <c r="AU12" s="4">
        <v>101</v>
      </c>
      <c r="AV12" s="7">
        <v>0</v>
      </c>
      <c r="AW12" s="4">
        <v>5</v>
      </c>
      <c r="AX12" s="7"/>
      <c r="AY12" s="4"/>
      <c r="AZ12" s="7"/>
      <c r="BA12" s="4"/>
      <c r="BB12" s="7"/>
      <c r="BC12" s="4"/>
      <c r="BD12" s="7">
        <v>0</v>
      </c>
      <c r="BE12" s="4">
        <v>72</v>
      </c>
      <c r="BF12" s="7">
        <v>0</v>
      </c>
      <c r="BG12" s="4">
        <v>30</v>
      </c>
      <c r="BH12" s="7">
        <v>0</v>
      </c>
      <c r="BI12" s="4">
        <v>4</v>
      </c>
      <c r="BJ12" s="7"/>
      <c r="BK12" s="4"/>
    </row>
    <row r="13" spans="1:249" x14ac:dyDescent="0.25">
      <c r="A13" s="40" t="s">
        <v>54</v>
      </c>
      <c r="B13" s="7"/>
      <c r="C13" s="4"/>
      <c r="D13" s="7"/>
      <c r="E13" s="4"/>
      <c r="F13" s="7"/>
      <c r="G13" s="4"/>
      <c r="H13" s="7">
        <v>0.11096639725424368</v>
      </c>
      <c r="I13" s="4">
        <v>106</v>
      </c>
      <c r="J13" s="7">
        <v>0.1571498412579693</v>
      </c>
      <c r="K13" s="4">
        <v>19</v>
      </c>
      <c r="L13" s="7">
        <v>9.9690518520546501E-2</v>
      </c>
      <c r="M13" s="4">
        <v>87</v>
      </c>
      <c r="N13" s="7"/>
      <c r="O13" s="4"/>
      <c r="P13" s="7"/>
      <c r="Q13" s="4"/>
      <c r="R13" s="7">
        <v>0.10387845839715489</v>
      </c>
      <c r="S13" s="4">
        <v>22</v>
      </c>
      <c r="T13" s="7">
        <v>0.11257003993715657</v>
      </c>
      <c r="U13" s="4">
        <v>84</v>
      </c>
      <c r="V13" s="7"/>
      <c r="W13" s="4"/>
      <c r="X13" s="7"/>
      <c r="Y13" s="4"/>
      <c r="Z13" s="7">
        <v>0.14768397305627087</v>
      </c>
      <c r="AA13" s="4">
        <v>82</v>
      </c>
      <c r="AB13" s="7">
        <v>0</v>
      </c>
      <c r="AC13" s="4">
        <v>24</v>
      </c>
      <c r="AD13" s="7"/>
      <c r="AE13" s="4"/>
      <c r="AF13" s="7"/>
      <c r="AG13" s="4"/>
      <c r="AH13" s="7">
        <v>0.15782714787040089</v>
      </c>
      <c r="AI13" s="4">
        <v>49</v>
      </c>
      <c r="AJ13" s="7">
        <v>7.0517541882503892E-2</v>
      </c>
      <c r="AK13" s="4">
        <v>57</v>
      </c>
      <c r="AL13" s="7"/>
      <c r="AM13" s="4"/>
      <c r="AN13" s="7"/>
      <c r="AO13" s="4"/>
      <c r="AP13" s="7"/>
      <c r="AQ13" s="4"/>
      <c r="AR13" s="7"/>
      <c r="AS13" s="4"/>
      <c r="AT13" s="7">
        <v>0.11479018142942636</v>
      </c>
      <c r="AU13" s="4">
        <v>101</v>
      </c>
      <c r="AV13" s="7">
        <v>0</v>
      </c>
      <c r="AW13" s="4">
        <v>5</v>
      </c>
      <c r="AX13" s="7"/>
      <c r="AY13" s="4"/>
      <c r="AZ13" s="7"/>
      <c r="BA13" s="4"/>
      <c r="BB13" s="7"/>
      <c r="BC13" s="4"/>
      <c r="BD13" s="7">
        <v>0.10323625701815628</v>
      </c>
      <c r="BE13" s="4">
        <v>72</v>
      </c>
      <c r="BF13" s="7">
        <v>0.1402745819086825</v>
      </c>
      <c r="BG13" s="4">
        <v>30</v>
      </c>
      <c r="BH13" s="7">
        <v>0</v>
      </c>
      <c r="BI13" s="4">
        <v>4</v>
      </c>
      <c r="BJ13" s="7"/>
      <c r="BK13" s="4"/>
    </row>
    <row r="14" spans="1:249" x14ac:dyDescent="0.25">
      <c r="A14" s="40" t="s">
        <v>53</v>
      </c>
      <c r="B14" s="7"/>
      <c r="C14" s="4"/>
      <c r="D14" s="7"/>
      <c r="E14" s="4"/>
      <c r="F14" s="7"/>
      <c r="G14" s="4"/>
      <c r="H14" s="7">
        <v>0.20431972937005927</v>
      </c>
      <c r="I14" s="4">
        <v>106</v>
      </c>
      <c r="J14" s="7">
        <v>2.9676454353159767E-2</v>
      </c>
      <c r="K14" s="4">
        <v>19</v>
      </c>
      <c r="L14" s="7">
        <v>0.24695960678126805</v>
      </c>
      <c r="M14" s="4">
        <v>87</v>
      </c>
      <c r="N14" s="7"/>
      <c r="O14" s="4"/>
      <c r="P14" s="7"/>
      <c r="Q14" s="4"/>
      <c r="R14" s="7">
        <v>0.16598003922809551</v>
      </c>
      <c r="S14" s="4">
        <v>22</v>
      </c>
      <c r="T14" s="7">
        <v>0.21299406542190275</v>
      </c>
      <c r="U14" s="4">
        <v>84</v>
      </c>
      <c r="V14" s="7"/>
      <c r="W14" s="4"/>
      <c r="X14" s="7"/>
      <c r="Y14" s="4"/>
      <c r="Z14" s="7">
        <v>0.20708222810755464</v>
      </c>
      <c r="AA14" s="4">
        <v>82</v>
      </c>
      <c r="AB14" s="7">
        <v>0.19597101555594265</v>
      </c>
      <c r="AC14" s="4">
        <v>24</v>
      </c>
      <c r="AD14" s="7"/>
      <c r="AE14" s="4"/>
      <c r="AF14" s="7"/>
      <c r="AG14" s="4"/>
      <c r="AH14" s="7">
        <v>0.20294321456778192</v>
      </c>
      <c r="AI14" s="4">
        <v>49</v>
      </c>
      <c r="AJ14" s="7">
        <v>0.20550789745149792</v>
      </c>
      <c r="AK14" s="4">
        <v>57</v>
      </c>
      <c r="AL14" s="7"/>
      <c r="AM14" s="4"/>
      <c r="AN14" s="7"/>
      <c r="AO14" s="4"/>
      <c r="AP14" s="7"/>
      <c r="AQ14" s="4"/>
      <c r="AR14" s="7"/>
      <c r="AS14" s="4"/>
      <c r="AT14" s="7">
        <v>0.21136037020525555</v>
      </c>
      <c r="AU14" s="4">
        <v>101</v>
      </c>
      <c r="AV14" s="7">
        <v>0</v>
      </c>
      <c r="AW14" s="4">
        <v>5</v>
      </c>
      <c r="AX14" s="7"/>
      <c r="AY14" s="4"/>
      <c r="AZ14" s="7"/>
      <c r="BA14" s="4"/>
      <c r="BB14" s="7"/>
      <c r="BC14" s="4"/>
      <c r="BD14" s="7">
        <v>0.17591919607877274</v>
      </c>
      <c r="BE14" s="4">
        <v>72</v>
      </c>
      <c r="BF14" s="7">
        <v>0.28913117290661</v>
      </c>
      <c r="BG14" s="4">
        <v>30</v>
      </c>
      <c r="BH14" s="7">
        <v>0</v>
      </c>
      <c r="BI14" s="4">
        <v>4</v>
      </c>
      <c r="BJ14" s="7"/>
      <c r="BK14" s="4"/>
    </row>
    <row r="15" spans="1:249" x14ac:dyDescent="0.25">
      <c r="A15" s="2" t="s">
        <v>396</v>
      </c>
      <c r="B15" s="7"/>
      <c r="C15" s="4"/>
      <c r="D15" s="7"/>
      <c r="E15" s="4"/>
      <c r="F15" s="7"/>
      <c r="G15" s="4"/>
      <c r="H15" s="7"/>
      <c r="I15" s="4"/>
      <c r="J15" s="7"/>
      <c r="K15" s="4"/>
      <c r="L15" s="7"/>
      <c r="M15" s="4"/>
      <c r="N15" s="7"/>
      <c r="O15" s="4"/>
      <c r="P15" s="7"/>
      <c r="Q15" s="4"/>
      <c r="R15" s="7"/>
      <c r="S15" s="4"/>
      <c r="T15" s="7"/>
      <c r="U15" s="4"/>
      <c r="V15" s="7"/>
      <c r="W15" s="4"/>
      <c r="X15" s="7"/>
      <c r="Y15" s="4"/>
      <c r="Z15" s="7"/>
      <c r="AA15" s="4"/>
      <c r="AB15" s="7"/>
      <c r="AC15" s="4"/>
      <c r="AD15" s="7"/>
      <c r="AE15" s="4"/>
      <c r="AF15" s="7"/>
      <c r="AG15" s="4"/>
      <c r="AH15" s="7"/>
      <c r="AI15" s="4"/>
      <c r="AJ15" s="7"/>
      <c r="AK15" s="4"/>
      <c r="AL15" s="7"/>
      <c r="AM15" s="4"/>
      <c r="AN15" s="7"/>
      <c r="AO15" s="4"/>
      <c r="AP15" s="7"/>
      <c r="AQ15" s="4"/>
      <c r="AR15" s="7"/>
      <c r="AS15" s="4"/>
      <c r="AT15" s="7"/>
      <c r="AU15" s="4"/>
      <c r="AV15" s="7"/>
      <c r="AW15" s="4"/>
      <c r="AX15" s="7"/>
      <c r="AY15" s="4"/>
      <c r="AZ15" s="7"/>
      <c r="BA15" s="4"/>
      <c r="BB15" s="7"/>
      <c r="BC15" s="4"/>
      <c r="BD15" s="7"/>
      <c r="BE15" s="4"/>
      <c r="BF15" s="7"/>
      <c r="BG15" s="4"/>
      <c r="BH15" s="7"/>
      <c r="BI15" s="4"/>
      <c r="BJ15" s="7"/>
      <c r="BK15" s="4"/>
    </row>
    <row r="16" spans="1:249" x14ac:dyDescent="0.25">
      <c r="A16" s="3" t="s">
        <v>439</v>
      </c>
      <c r="B16" s="7"/>
      <c r="C16" s="4"/>
      <c r="D16" s="7"/>
      <c r="E16" s="4"/>
      <c r="F16" s="7"/>
      <c r="G16" s="4"/>
      <c r="H16" s="7"/>
      <c r="I16" s="4"/>
      <c r="J16" s="7"/>
      <c r="K16" s="4"/>
      <c r="L16" s="7"/>
      <c r="M16" s="4"/>
      <c r="N16" s="7"/>
      <c r="O16" s="4"/>
      <c r="P16" s="7"/>
      <c r="Q16" s="4"/>
      <c r="R16" s="7"/>
      <c r="S16" s="4"/>
      <c r="T16" s="7"/>
      <c r="U16" s="4"/>
      <c r="V16" s="7"/>
      <c r="W16" s="4"/>
      <c r="X16" s="7"/>
      <c r="Y16" s="4"/>
      <c r="Z16" s="7"/>
      <c r="AA16" s="4"/>
      <c r="AB16" s="7"/>
      <c r="AC16" s="4"/>
      <c r="AD16" s="7"/>
      <c r="AE16" s="4"/>
      <c r="AF16" s="7"/>
      <c r="AG16" s="4"/>
      <c r="AH16" s="7"/>
      <c r="AI16" s="4"/>
      <c r="AJ16" s="7"/>
      <c r="AK16" s="4"/>
      <c r="AL16" s="7"/>
      <c r="AM16" s="4"/>
      <c r="AN16" s="7"/>
      <c r="AO16" s="4"/>
      <c r="AP16" s="7"/>
      <c r="AQ16" s="4"/>
      <c r="AR16" s="7"/>
      <c r="AS16" s="4"/>
      <c r="AT16" s="7"/>
      <c r="AU16" s="4"/>
      <c r="AV16" s="7"/>
      <c r="AW16" s="4"/>
      <c r="AX16" s="7"/>
      <c r="AY16" s="4"/>
      <c r="AZ16" s="7"/>
      <c r="BA16" s="4"/>
      <c r="BB16" s="7"/>
      <c r="BC16" s="4"/>
      <c r="BD16" s="7"/>
      <c r="BE16" s="4"/>
      <c r="BF16" s="7"/>
      <c r="BG16" s="4"/>
      <c r="BH16" s="7"/>
      <c r="BI16" s="4"/>
      <c r="BJ16" s="7"/>
      <c r="BK16" s="4"/>
    </row>
    <row r="17" spans="1:63" x14ac:dyDescent="0.25">
      <c r="A17" s="8" t="s">
        <v>68</v>
      </c>
      <c r="B17" s="7"/>
      <c r="C17" s="4"/>
      <c r="D17" s="7"/>
      <c r="E17" s="4"/>
      <c r="F17" s="7"/>
      <c r="G17" s="4"/>
      <c r="H17" s="7"/>
      <c r="I17" s="4"/>
      <c r="J17" s="7"/>
      <c r="K17" s="4"/>
      <c r="L17" s="7"/>
      <c r="M17" s="4"/>
      <c r="N17" s="7"/>
      <c r="O17" s="4"/>
      <c r="P17" s="7"/>
      <c r="Q17" s="4"/>
      <c r="R17" s="7"/>
      <c r="S17" s="4"/>
      <c r="T17" s="7"/>
      <c r="U17" s="4"/>
      <c r="V17" s="7"/>
      <c r="W17" s="4"/>
      <c r="X17" s="7"/>
      <c r="Y17" s="4"/>
      <c r="Z17" s="7"/>
      <c r="AA17" s="4"/>
      <c r="AB17" s="7"/>
      <c r="AC17" s="4"/>
      <c r="AD17" s="7"/>
      <c r="AE17" s="4"/>
      <c r="AF17" s="7"/>
      <c r="AG17" s="4"/>
      <c r="AH17" s="7"/>
      <c r="AI17" s="4"/>
      <c r="AJ17" s="7"/>
      <c r="AK17" s="4"/>
      <c r="AL17" s="7"/>
      <c r="AM17" s="4"/>
      <c r="AN17" s="7"/>
      <c r="AO17" s="4"/>
      <c r="AP17" s="7"/>
      <c r="AQ17" s="4"/>
      <c r="AR17" s="7"/>
      <c r="AS17" s="4"/>
      <c r="AT17" s="7"/>
      <c r="AU17" s="4"/>
      <c r="AV17" s="7"/>
      <c r="AW17" s="4"/>
      <c r="AX17" s="7"/>
      <c r="AY17" s="4"/>
      <c r="AZ17" s="7"/>
      <c r="BA17" s="4"/>
      <c r="BB17" s="7"/>
      <c r="BC17" s="4"/>
      <c r="BD17" s="7"/>
      <c r="BE17" s="4"/>
      <c r="BF17" s="7"/>
      <c r="BG17" s="4"/>
      <c r="BH17" s="7"/>
      <c r="BI17" s="4"/>
      <c r="BJ17" s="7"/>
      <c r="BK17" s="4"/>
    </row>
    <row r="18" spans="1:63" x14ac:dyDescent="0.25">
      <c r="A18" s="40" t="s">
        <v>79</v>
      </c>
      <c r="B18" s="7">
        <v>2.5543731821872874E-3</v>
      </c>
      <c r="C18" s="4">
        <v>3000</v>
      </c>
      <c r="D18" s="7">
        <v>0</v>
      </c>
      <c r="E18" s="4">
        <v>1753</v>
      </c>
      <c r="F18" s="7">
        <v>5.2142175681014315E-3</v>
      </c>
      <c r="G18" s="4">
        <v>1247</v>
      </c>
      <c r="H18" s="7"/>
      <c r="I18" s="4"/>
      <c r="J18" s="7"/>
      <c r="K18" s="4"/>
      <c r="L18" s="7"/>
      <c r="M18" s="4"/>
      <c r="N18" s="7">
        <v>7.6462476181698201E-3</v>
      </c>
      <c r="O18" s="4">
        <v>888</v>
      </c>
      <c r="P18" s="7">
        <v>4.3521639850453323E-4</v>
      </c>
      <c r="Q18" s="4">
        <v>2112</v>
      </c>
      <c r="R18" s="7"/>
      <c r="S18" s="4"/>
      <c r="T18" s="7"/>
      <c r="U18" s="4"/>
      <c r="V18" s="7">
        <v>2.7442582875171432E-3</v>
      </c>
      <c r="W18" s="4">
        <v>2806</v>
      </c>
      <c r="X18" s="7">
        <v>0</v>
      </c>
      <c r="Y18" s="4">
        <v>194</v>
      </c>
      <c r="Z18" s="7"/>
      <c r="AA18" s="4"/>
      <c r="AB18" s="7"/>
      <c r="AC18" s="4"/>
      <c r="AD18" s="7">
        <v>3.1495079069005678E-3</v>
      </c>
      <c r="AE18" s="4">
        <v>2459</v>
      </c>
      <c r="AF18" s="7">
        <v>0</v>
      </c>
      <c r="AG18" s="4">
        <v>541</v>
      </c>
      <c r="AH18" s="7"/>
      <c r="AI18" s="4"/>
      <c r="AJ18" s="7"/>
      <c r="AK18" s="4"/>
      <c r="AL18" s="7">
        <v>2.7658331650174386E-3</v>
      </c>
      <c r="AM18" s="4">
        <v>2783</v>
      </c>
      <c r="AN18" s="7">
        <v>0</v>
      </c>
      <c r="AO18" s="4">
        <v>217</v>
      </c>
      <c r="AP18" s="7">
        <v>1.5763846278126574E-3</v>
      </c>
      <c r="AQ18" s="4">
        <v>1831</v>
      </c>
      <c r="AR18" s="7">
        <v>4.2785254203713541E-3</v>
      </c>
      <c r="AS18" s="4">
        <v>1169</v>
      </c>
      <c r="AT18" s="7"/>
      <c r="AU18" s="4"/>
      <c r="AV18" s="7"/>
      <c r="AW18" s="4"/>
      <c r="AX18" s="7">
        <v>0</v>
      </c>
      <c r="AY18" s="4">
        <v>578</v>
      </c>
      <c r="AZ18" s="7">
        <v>0</v>
      </c>
      <c r="BA18" s="4">
        <v>862</v>
      </c>
      <c r="BB18" s="7">
        <v>4.9219755835700832E-3</v>
      </c>
      <c r="BC18" s="4">
        <v>1560</v>
      </c>
      <c r="BD18" s="7"/>
      <c r="BE18" s="4"/>
      <c r="BF18" s="7"/>
      <c r="BG18" s="4"/>
      <c r="BH18" s="7"/>
      <c r="BI18" s="4"/>
      <c r="BJ18" s="7"/>
      <c r="BK18" s="4"/>
    </row>
    <row r="19" spans="1:63" x14ac:dyDescent="0.25">
      <c r="A19" s="40" t="s">
        <v>80</v>
      </c>
      <c r="B19" s="7">
        <v>6.4495094434098808E-3</v>
      </c>
      <c r="C19" s="4">
        <v>3000</v>
      </c>
      <c r="D19" s="7">
        <v>3.6975650166520746E-3</v>
      </c>
      <c r="E19" s="4">
        <v>1753</v>
      </c>
      <c r="F19" s="7">
        <v>9.3150828783733434E-3</v>
      </c>
      <c r="G19" s="4">
        <v>1247</v>
      </c>
      <c r="H19" s="7"/>
      <c r="I19" s="4"/>
      <c r="J19" s="7"/>
      <c r="K19" s="4"/>
      <c r="L19" s="7"/>
      <c r="M19" s="4"/>
      <c r="N19" s="7">
        <v>1.885983414513151E-2</v>
      </c>
      <c r="O19" s="4">
        <v>888</v>
      </c>
      <c r="P19" s="7">
        <v>1.2845305913176004E-3</v>
      </c>
      <c r="Q19" s="4">
        <v>2112</v>
      </c>
      <c r="R19" s="7"/>
      <c r="S19" s="4"/>
      <c r="T19" s="7"/>
      <c r="U19" s="4"/>
      <c r="V19" s="7">
        <v>6.9289483086970262E-3</v>
      </c>
      <c r="W19" s="4">
        <v>2806</v>
      </c>
      <c r="X19" s="7">
        <v>0</v>
      </c>
      <c r="Y19" s="4">
        <v>194</v>
      </c>
      <c r="Z19" s="7"/>
      <c r="AA19" s="4"/>
      <c r="AB19" s="7"/>
      <c r="AC19" s="4"/>
      <c r="AD19" s="7">
        <v>7.9521587250049527E-3</v>
      </c>
      <c r="AE19" s="4">
        <v>2459</v>
      </c>
      <c r="AF19" s="7">
        <v>0</v>
      </c>
      <c r="AG19" s="4">
        <v>541</v>
      </c>
      <c r="AH19" s="7"/>
      <c r="AI19" s="4"/>
      <c r="AJ19" s="7"/>
      <c r="AK19" s="4"/>
      <c r="AL19" s="7">
        <v>6.9834224854339643E-3</v>
      </c>
      <c r="AM19" s="4">
        <v>2783</v>
      </c>
      <c r="AN19" s="7">
        <v>0</v>
      </c>
      <c r="AO19" s="4">
        <v>217</v>
      </c>
      <c r="AP19" s="7">
        <v>6.1762233650298221E-3</v>
      </c>
      <c r="AQ19" s="4">
        <v>1831</v>
      </c>
      <c r="AR19" s="7">
        <v>6.9313011797195361E-3</v>
      </c>
      <c r="AS19" s="4">
        <v>1169</v>
      </c>
      <c r="AT19" s="7"/>
      <c r="AU19" s="4"/>
      <c r="AV19" s="7"/>
      <c r="AW19" s="4"/>
      <c r="AX19" s="7">
        <v>0</v>
      </c>
      <c r="AY19" s="4">
        <v>578</v>
      </c>
      <c r="AZ19" s="7">
        <v>4.4602389113619018E-3</v>
      </c>
      <c r="BA19" s="4">
        <v>862</v>
      </c>
      <c r="BB19" s="7">
        <v>9.9845306670530085E-3</v>
      </c>
      <c r="BC19" s="4">
        <v>1560</v>
      </c>
      <c r="BD19" s="7"/>
      <c r="BE19" s="4"/>
      <c r="BF19" s="7"/>
      <c r="BG19" s="4"/>
      <c r="BH19" s="7"/>
      <c r="BI19" s="4"/>
      <c r="BJ19" s="7"/>
      <c r="BK19" s="4"/>
    </row>
    <row r="20" spans="1:63" x14ac:dyDescent="0.25">
      <c r="A20" s="40" t="s">
        <v>776</v>
      </c>
      <c r="B20" s="7">
        <v>8.2894274277721513E-3</v>
      </c>
      <c r="C20" s="4">
        <v>3000</v>
      </c>
      <c r="D20" s="7">
        <v>3.6975650166520746E-3</v>
      </c>
      <c r="E20" s="4">
        <v>1753</v>
      </c>
      <c r="F20" s="7">
        <v>1.3070889878238769E-2</v>
      </c>
      <c r="G20" s="4">
        <v>1247</v>
      </c>
      <c r="H20" s="7"/>
      <c r="I20" s="4"/>
      <c r="J20" s="7"/>
      <c r="K20" s="4"/>
      <c r="L20" s="7"/>
      <c r="M20" s="4"/>
      <c r="N20" s="7">
        <v>2.4074945579212546E-2</v>
      </c>
      <c r="O20" s="4">
        <v>888</v>
      </c>
      <c r="P20" s="7">
        <v>1.7197469898221338E-3</v>
      </c>
      <c r="Q20" s="4">
        <v>2112</v>
      </c>
      <c r="R20" s="7"/>
      <c r="S20" s="4"/>
      <c r="T20" s="7"/>
      <c r="U20" s="4"/>
      <c r="V20" s="7">
        <v>8.9056407560450697E-3</v>
      </c>
      <c r="W20" s="4">
        <v>2806</v>
      </c>
      <c r="X20" s="7">
        <v>0</v>
      </c>
      <c r="Y20" s="4">
        <v>194</v>
      </c>
      <c r="Z20" s="7"/>
      <c r="AA20" s="4"/>
      <c r="AB20" s="7"/>
      <c r="AC20" s="4"/>
      <c r="AD20" s="7">
        <v>1.0220752946165488E-2</v>
      </c>
      <c r="AE20" s="4">
        <v>2459</v>
      </c>
      <c r="AF20" s="7">
        <v>0</v>
      </c>
      <c r="AG20" s="4">
        <v>541</v>
      </c>
      <c r="AH20" s="7"/>
      <c r="AI20" s="4"/>
      <c r="AJ20" s="7"/>
      <c r="AK20" s="4"/>
      <c r="AL20" s="7">
        <v>8.9756553422257104E-3</v>
      </c>
      <c r="AM20" s="4">
        <v>2783</v>
      </c>
      <c r="AN20" s="7">
        <v>0</v>
      </c>
      <c r="AO20" s="4">
        <v>217</v>
      </c>
      <c r="AP20" s="7">
        <v>7.1394931095770968E-3</v>
      </c>
      <c r="AQ20" s="4">
        <v>1831</v>
      </c>
      <c r="AR20" s="7">
        <v>1.0316712736594716E-2</v>
      </c>
      <c r="AS20" s="4">
        <v>1169</v>
      </c>
      <c r="AT20" s="7"/>
      <c r="AU20" s="4"/>
      <c r="AV20" s="7"/>
      <c r="AW20" s="4"/>
      <c r="AX20" s="7">
        <v>0</v>
      </c>
      <c r="AY20" s="4">
        <v>578</v>
      </c>
      <c r="AZ20" s="7">
        <v>4.4602389113619018E-3</v>
      </c>
      <c r="BA20" s="4">
        <v>862</v>
      </c>
      <c r="BB20" s="7">
        <v>1.3529835424382157E-2</v>
      </c>
      <c r="BC20" s="4">
        <v>1560</v>
      </c>
      <c r="BD20" s="7"/>
      <c r="BE20" s="4"/>
      <c r="BF20" s="7"/>
      <c r="BG20" s="4"/>
      <c r="BH20" s="7"/>
      <c r="BI20" s="4"/>
      <c r="BJ20" s="7"/>
      <c r="BK20" s="4"/>
    </row>
    <row r="21" spans="1:63" x14ac:dyDescent="0.25">
      <c r="A21" s="3" t="s">
        <v>599</v>
      </c>
      <c r="B21" s="7"/>
      <c r="C21" s="4"/>
      <c r="D21" s="7"/>
      <c r="E21" s="4"/>
      <c r="F21" s="7"/>
      <c r="G21" s="4"/>
      <c r="H21" s="7"/>
      <c r="I21" s="4"/>
      <c r="J21" s="7"/>
      <c r="K21" s="4"/>
      <c r="L21" s="7"/>
      <c r="M21" s="4"/>
      <c r="N21" s="7"/>
      <c r="O21" s="4"/>
      <c r="P21" s="7"/>
      <c r="Q21" s="4"/>
      <c r="R21" s="7"/>
      <c r="S21" s="4"/>
      <c r="T21" s="7"/>
      <c r="U21" s="4"/>
      <c r="V21" s="7"/>
      <c r="W21" s="4"/>
      <c r="X21" s="7"/>
      <c r="Y21" s="4"/>
      <c r="Z21" s="7"/>
      <c r="AA21" s="4"/>
      <c r="AB21" s="7"/>
      <c r="AC21" s="4"/>
      <c r="AD21" s="7"/>
      <c r="AE21" s="4"/>
      <c r="AF21" s="7"/>
      <c r="AG21" s="4"/>
      <c r="AH21" s="7"/>
      <c r="AI21" s="4"/>
      <c r="AJ21" s="7"/>
      <c r="AK21" s="4"/>
      <c r="AL21" s="7"/>
      <c r="AM21" s="4"/>
      <c r="AN21" s="7"/>
      <c r="AO21" s="4"/>
      <c r="AP21" s="7"/>
      <c r="AQ21" s="4"/>
      <c r="AR21" s="7"/>
      <c r="AS21" s="4"/>
      <c r="AT21" s="7"/>
      <c r="AU21" s="4"/>
      <c r="AV21" s="7"/>
      <c r="AW21" s="4"/>
      <c r="AX21" s="7"/>
      <c r="AY21" s="4"/>
      <c r="AZ21" s="7"/>
      <c r="BA21" s="4"/>
      <c r="BB21" s="7"/>
      <c r="BC21" s="4"/>
      <c r="BD21" s="7"/>
      <c r="BE21" s="4"/>
      <c r="BF21" s="7"/>
      <c r="BG21" s="4"/>
      <c r="BH21" s="7"/>
      <c r="BI21" s="4"/>
      <c r="BJ21" s="7"/>
      <c r="BK21" s="4"/>
    </row>
    <row r="22" spans="1:63" x14ac:dyDescent="0.25">
      <c r="A22" s="8" t="s">
        <v>68</v>
      </c>
      <c r="B22" s="7"/>
      <c r="C22" s="4"/>
      <c r="D22" s="7"/>
      <c r="E22" s="4"/>
      <c r="F22" s="7"/>
      <c r="G22" s="4"/>
      <c r="H22" s="7"/>
      <c r="I22" s="4"/>
      <c r="J22" s="7"/>
      <c r="K22" s="4"/>
      <c r="L22" s="7"/>
      <c r="M22" s="4"/>
      <c r="N22" s="7"/>
      <c r="O22" s="4"/>
      <c r="P22" s="7"/>
      <c r="Q22" s="4"/>
      <c r="R22" s="7"/>
      <c r="S22" s="4"/>
      <c r="T22" s="7"/>
      <c r="U22" s="4"/>
      <c r="V22" s="7"/>
      <c r="W22" s="4"/>
      <c r="X22" s="7"/>
      <c r="Y22" s="4"/>
      <c r="Z22" s="7"/>
      <c r="AA22" s="4"/>
      <c r="AB22" s="7"/>
      <c r="AC22" s="4"/>
      <c r="AD22" s="7"/>
      <c r="AE22" s="4"/>
      <c r="AF22" s="7"/>
      <c r="AG22" s="4"/>
      <c r="AH22" s="7"/>
      <c r="AI22" s="4"/>
      <c r="AJ22" s="7"/>
      <c r="AK22" s="4"/>
      <c r="AL22" s="7"/>
      <c r="AM22" s="4"/>
      <c r="AN22" s="7"/>
      <c r="AO22" s="4"/>
      <c r="AP22" s="7"/>
      <c r="AQ22" s="4"/>
      <c r="AR22" s="7"/>
      <c r="AS22" s="4"/>
      <c r="AT22" s="7"/>
      <c r="AU22" s="4"/>
      <c r="AV22" s="7"/>
      <c r="AW22" s="4"/>
      <c r="AX22" s="7"/>
      <c r="AY22" s="4"/>
      <c r="AZ22" s="7"/>
      <c r="BA22" s="4"/>
      <c r="BB22" s="7"/>
      <c r="BC22" s="4"/>
      <c r="BD22" s="7"/>
      <c r="BE22" s="4"/>
      <c r="BF22" s="7"/>
      <c r="BG22" s="4"/>
      <c r="BH22" s="7"/>
      <c r="BI22" s="4"/>
      <c r="BJ22" s="7"/>
      <c r="BK22" s="4"/>
    </row>
    <row r="23" spans="1:63" x14ac:dyDescent="0.25">
      <c r="A23" s="40" t="s">
        <v>79</v>
      </c>
      <c r="B23" s="7">
        <v>1.3009033348945754E-2</v>
      </c>
      <c r="C23" s="4">
        <v>6352</v>
      </c>
      <c r="D23" s="7">
        <v>1.0330934561647843E-2</v>
      </c>
      <c r="E23" s="4">
        <v>2992</v>
      </c>
      <c r="F23" s="7">
        <v>1.561785923901602E-2</v>
      </c>
      <c r="G23" s="4">
        <v>3360</v>
      </c>
      <c r="H23" s="7"/>
      <c r="I23" s="4"/>
      <c r="J23" s="7"/>
      <c r="K23" s="4"/>
      <c r="L23" s="7"/>
      <c r="M23" s="4"/>
      <c r="N23" s="7">
        <v>1.5943102007473915E-2</v>
      </c>
      <c r="O23" s="4">
        <v>1613</v>
      </c>
      <c r="P23" s="7">
        <v>1.1410977870956426E-2</v>
      </c>
      <c r="Q23" s="4">
        <v>4739</v>
      </c>
      <c r="R23" s="7"/>
      <c r="S23" s="4"/>
      <c r="T23" s="7"/>
      <c r="U23" s="4"/>
      <c r="V23" s="7">
        <v>1.4040545713825486E-2</v>
      </c>
      <c r="W23" s="4">
        <v>4674</v>
      </c>
      <c r="X23" s="7">
        <v>2.8134100866914212E-4</v>
      </c>
      <c r="Y23" s="4">
        <v>1678</v>
      </c>
      <c r="Z23" s="7"/>
      <c r="AA23" s="4"/>
      <c r="AB23" s="7"/>
      <c r="AC23" s="4"/>
      <c r="AD23" s="7">
        <v>1.8593245327872342E-2</v>
      </c>
      <c r="AE23" s="4">
        <v>99</v>
      </c>
      <c r="AF23" s="7">
        <v>1.2908261121612684E-2</v>
      </c>
      <c r="AG23" s="4">
        <v>6253</v>
      </c>
      <c r="AH23" s="7"/>
      <c r="AI23" s="4"/>
      <c r="AJ23" s="7"/>
      <c r="AK23" s="4"/>
      <c r="AL23" s="7">
        <v>1.4154399430466227E-2</v>
      </c>
      <c r="AM23" s="4">
        <v>5300</v>
      </c>
      <c r="AN23" s="7">
        <v>4.4235259572660054E-3</v>
      </c>
      <c r="AO23" s="4">
        <v>1052</v>
      </c>
      <c r="AP23" s="7">
        <v>8.0955445974571997E-3</v>
      </c>
      <c r="AQ23" s="4">
        <v>4568</v>
      </c>
      <c r="AR23" s="7">
        <v>2.0868722578612327E-2</v>
      </c>
      <c r="AS23" s="4">
        <v>1784</v>
      </c>
      <c r="AT23" s="7"/>
      <c r="AU23" s="4"/>
      <c r="AV23" s="7"/>
      <c r="AW23" s="4"/>
      <c r="AX23" s="7">
        <v>2.2165218493371756E-3</v>
      </c>
      <c r="AY23" s="4">
        <v>1672</v>
      </c>
      <c r="AZ23" s="7">
        <v>1.5127906773502725E-2</v>
      </c>
      <c r="BA23" s="4">
        <v>2527</v>
      </c>
      <c r="BB23" s="7"/>
      <c r="BC23" s="4"/>
      <c r="BD23" s="7"/>
      <c r="BE23" s="4"/>
      <c r="BF23" s="7"/>
      <c r="BG23" s="4"/>
      <c r="BH23" s="7"/>
      <c r="BI23" s="4"/>
      <c r="BJ23" s="7">
        <v>1.4868263979388464E-2</v>
      </c>
      <c r="BK23" s="4">
        <v>2153</v>
      </c>
    </row>
    <row r="24" spans="1:63" x14ac:dyDescent="0.25">
      <c r="A24" s="40" t="s">
        <v>607</v>
      </c>
      <c r="B24" s="7">
        <v>1.6787929500282513E-2</v>
      </c>
      <c r="C24" s="4">
        <v>6352</v>
      </c>
      <c r="D24" s="7">
        <v>2.362982830497834E-2</v>
      </c>
      <c r="E24" s="4">
        <v>2992</v>
      </c>
      <c r="F24" s="7">
        <v>1.0123006300440463E-2</v>
      </c>
      <c r="G24" s="4">
        <v>3360</v>
      </c>
      <c r="H24" s="7"/>
      <c r="I24" s="4"/>
      <c r="J24" s="7"/>
      <c r="K24" s="4"/>
      <c r="L24" s="7"/>
      <c r="M24" s="4"/>
      <c r="N24" s="7">
        <v>2.5724045972497191E-2</v>
      </c>
      <c r="O24" s="4">
        <v>1613</v>
      </c>
      <c r="P24" s="7">
        <v>1.1920828030497132E-2</v>
      </c>
      <c r="Q24" s="4">
        <v>4739</v>
      </c>
      <c r="R24" s="7"/>
      <c r="S24" s="4"/>
      <c r="T24" s="7"/>
      <c r="U24" s="4"/>
      <c r="V24" s="7">
        <v>1.7753217577439688E-2</v>
      </c>
      <c r="W24" s="4">
        <v>4674</v>
      </c>
      <c r="X24" s="7">
        <v>4.8773697395896832E-3</v>
      </c>
      <c r="Y24" s="4">
        <v>1678</v>
      </c>
      <c r="Z24" s="7"/>
      <c r="AA24" s="4"/>
      <c r="AB24" s="7"/>
      <c r="AC24" s="4"/>
      <c r="AD24" s="7">
        <v>0</v>
      </c>
      <c r="AE24" s="4">
        <v>99</v>
      </c>
      <c r="AF24" s="7">
        <v>1.7090883087008481E-2</v>
      </c>
      <c r="AG24" s="4">
        <v>6253</v>
      </c>
      <c r="AH24" s="7"/>
      <c r="AI24" s="4"/>
      <c r="AJ24" s="7"/>
      <c r="AK24" s="4"/>
      <c r="AL24" s="7">
        <v>1.8344200277207498E-2</v>
      </c>
      <c r="AM24" s="4">
        <v>5300</v>
      </c>
      <c r="AN24" s="7">
        <v>5.1223367484808631E-3</v>
      </c>
      <c r="AO24" s="4">
        <v>1052</v>
      </c>
      <c r="AP24" s="7">
        <v>1.715989329763604E-2</v>
      </c>
      <c r="AQ24" s="4">
        <v>4568</v>
      </c>
      <c r="AR24" s="7">
        <v>1.6192930712303329E-2</v>
      </c>
      <c r="AS24" s="4">
        <v>1784</v>
      </c>
      <c r="AT24" s="7"/>
      <c r="AU24" s="4"/>
      <c r="AV24" s="7"/>
      <c r="AW24" s="4"/>
      <c r="AX24" s="7">
        <v>8.5604501618262961E-3</v>
      </c>
      <c r="AY24" s="4">
        <v>1672</v>
      </c>
      <c r="AZ24" s="7">
        <v>1.1581805016764405E-2</v>
      </c>
      <c r="BA24" s="4">
        <v>2527</v>
      </c>
      <c r="BB24" s="7"/>
      <c r="BC24" s="4"/>
      <c r="BD24" s="7"/>
      <c r="BE24" s="4"/>
      <c r="BF24" s="7"/>
      <c r="BG24" s="4"/>
      <c r="BH24" s="7"/>
      <c r="BI24" s="4"/>
      <c r="BJ24" s="7">
        <v>2.3966677534244876E-2</v>
      </c>
      <c r="BK24" s="4">
        <v>2153</v>
      </c>
    </row>
    <row r="25" spans="1:63" x14ac:dyDescent="0.25">
      <c r="A25" s="40" t="s">
        <v>776</v>
      </c>
      <c r="B25" s="7">
        <v>2.8057655354780865E-2</v>
      </c>
      <c r="C25" s="4">
        <v>6352</v>
      </c>
      <c r="D25" s="7">
        <v>3.2025868904299072E-2</v>
      </c>
      <c r="E25" s="4">
        <v>2992</v>
      </c>
      <c r="F25" s="7">
        <v>2.4192085386110923E-2</v>
      </c>
      <c r="G25" s="4">
        <v>3360</v>
      </c>
      <c r="H25" s="7"/>
      <c r="I25" s="4"/>
      <c r="J25" s="7"/>
      <c r="K25" s="4"/>
      <c r="L25" s="7"/>
      <c r="M25" s="4"/>
      <c r="N25" s="7">
        <v>3.9296937661297403E-2</v>
      </c>
      <c r="O25" s="4">
        <v>1613</v>
      </c>
      <c r="P25" s="7">
        <v>2.1936122851990869E-2</v>
      </c>
      <c r="Q25" s="4">
        <v>4739</v>
      </c>
      <c r="R25" s="7"/>
      <c r="S25" s="4"/>
      <c r="T25" s="7"/>
      <c r="U25" s="4"/>
      <c r="V25" s="7">
        <v>2.9913494093872381E-2</v>
      </c>
      <c r="W25" s="4">
        <v>4674</v>
      </c>
      <c r="X25" s="7">
        <v>5.1587107482588242E-3</v>
      </c>
      <c r="Y25" s="4">
        <v>1678</v>
      </c>
      <c r="Z25" s="7"/>
      <c r="AA25" s="4"/>
      <c r="AB25" s="7"/>
      <c r="AC25" s="4"/>
      <c r="AD25" s="7">
        <v>1.8593245327872342E-2</v>
      </c>
      <c r="AE25" s="4">
        <v>99</v>
      </c>
      <c r="AF25" s="7">
        <v>2.822844931503957E-2</v>
      </c>
      <c r="AG25" s="4">
        <v>6253</v>
      </c>
      <c r="AH25" s="7"/>
      <c r="AI25" s="4"/>
      <c r="AJ25" s="7"/>
      <c r="AK25" s="4"/>
      <c r="AL25" s="7">
        <v>3.0527256560749342E-2</v>
      </c>
      <c r="AM25" s="4">
        <v>5300</v>
      </c>
      <c r="AN25" s="7">
        <v>9.5458627057468694E-3</v>
      </c>
      <c r="AO25" s="4">
        <v>1052</v>
      </c>
      <c r="AP25" s="7">
        <v>2.3610323315716077E-2</v>
      </c>
      <c r="AQ25" s="4">
        <v>4568</v>
      </c>
      <c r="AR25" s="7">
        <v>3.5171673417323364E-2</v>
      </c>
      <c r="AS25" s="4">
        <v>1784</v>
      </c>
      <c r="AT25" s="7"/>
      <c r="AU25" s="4"/>
      <c r="AV25" s="7"/>
      <c r="AW25" s="4"/>
      <c r="AX25" s="7">
        <v>9.3066423281273243E-3</v>
      </c>
      <c r="AY25" s="4">
        <v>1672</v>
      </c>
      <c r="AZ25" s="7">
        <v>2.6292193873410016E-2</v>
      </c>
      <c r="BA25" s="4">
        <v>2527</v>
      </c>
      <c r="BB25" s="7"/>
      <c r="BC25" s="4"/>
      <c r="BD25" s="7"/>
      <c r="BE25" s="4"/>
      <c r="BF25" s="7"/>
      <c r="BG25" s="4"/>
      <c r="BH25" s="7"/>
      <c r="BI25" s="4"/>
      <c r="BJ25" s="7">
        <v>3.5888305262423065E-2</v>
      </c>
      <c r="BK25" s="4">
        <v>2153</v>
      </c>
    </row>
    <row r="26" spans="1:63" x14ac:dyDescent="0.25">
      <c r="A26" s="3" t="s">
        <v>613</v>
      </c>
      <c r="B26" s="7"/>
      <c r="C26" s="4"/>
      <c r="D26" s="7"/>
      <c r="E26" s="4"/>
      <c r="F26" s="7"/>
      <c r="G26" s="4"/>
      <c r="H26" s="7"/>
      <c r="I26" s="4"/>
      <c r="J26" s="7"/>
      <c r="K26" s="4"/>
      <c r="L26" s="7"/>
      <c r="M26" s="4"/>
      <c r="N26" s="7"/>
      <c r="O26" s="4"/>
      <c r="P26" s="7"/>
      <c r="Q26" s="4"/>
      <c r="R26" s="7"/>
      <c r="S26" s="4"/>
      <c r="T26" s="7"/>
      <c r="U26" s="4"/>
      <c r="V26" s="7"/>
      <c r="W26" s="4"/>
      <c r="X26" s="7"/>
      <c r="Y26" s="4"/>
      <c r="Z26" s="7"/>
      <c r="AA26" s="4"/>
      <c r="AB26" s="7"/>
      <c r="AC26" s="4"/>
      <c r="AD26" s="7"/>
      <c r="AE26" s="4"/>
      <c r="AF26" s="7"/>
      <c r="AG26" s="4"/>
      <c r="AH26" s="7"/>
      <c r="AI26" s="4"/>
      <c r="AJ26" s="7"/>
      <c r="AK26" s="4"/>
      <c r="AL26" s="7"/>
      <c r="AM26" s="4"/>
      <c r="AN26" s="7"/>
      <c r="AO26" s="4"/>
      <c r="AP26" s="7"/>
      <c r="AQ26" s="4"/>
      <c r="AR26" s="7"/>
      <c r="AS26" s="4"/>
      <c r="AT26" s="7"/>
      <c r="AU26" s="4"/>
      <c r="AV26" s="7"/>
      <c r="AW26" s="4"/>
      <c r="AX26" s="7"/>
      <c r="AY26" s="4"/>
      <c r="AZ26" s="7"/>
      <c r="BA26" s="4"/>
      <c r="BB26" s="7"/>
      <c r="BC26" s="4"/>
      <c r="BD26" s="7"/>
      <c r="BE26" s="4"/>
      <c r="BF26" s="7"/>
      <c r="BG26" s="4"/>
      <c r="BH26" s="7"/>
      <c r="BI26" s="4"/>
      <c r="BJ26" s="7"/>
      <c r="BK26" s="4"/>
    </row>
    <row r="27" spans="1:63" x14ac:dyDescent="0.25">
      <c r="A27" s="8" t="s">
        <v>68</v>
      </c>
      <c r="B27" s="7"/>
      <c r="C27" s="4"/>
      <c r="D27" s="7"/>
      <c r="E27" s="4"/>
      <c r="F27" s="7"/>
      <c r="G27" s="4"/>
      <c r="H27" s="7"/>
      <c r="I27" s="4"/>
      <c r="J27" s="7"/>
      <c r="K27" s="4"/>
      <c r="L27" s="7"/>
      <c r="M27" s="4"/>
      <c r="N27" s="7"/>
      <c r="O27" s="4"/>
      <c r="P27" s="7"/>
      <c r="Q27" s="4"/>
      <c r="R27" s="7"/>
      <c r="S27" s="4"/>
      <c r="T27" s="7"/>
      <c r="U27" s="4"/>
      <c r="V27" s="7"/>
      <c r="W27" s="4"/>
      <c r="X27" s="7"/>
      <c r="Y27" s="4"/>
      <c r="Z27" s="7"/>
      <c r="AA27" s="4"/>
      <c r="AB27" s="7"/>
      <c r="AC27" s="4"/>
      <c r="AD27" s="7"/>
      <c r="AE27" s="4"/>
      <c r="AF27" s="7"/>
      <c r="AG27" s="4"/>
      <c r="AH27" s="7"/>
      <c r="AI27" s="4"/>
      <c r="AJ27" s="7"/>
      <c r="AK27" s="4"/>
      <c r="AL27" s="7"/>
      <c r="AM27" s="4"/>
      <c r="AN27" s="7"/>
      <c r="AO27" s="4"/>
      <c r="AP27" s="7"/>
      <c r="AQ27" s="4"/>
      <c r="AR27" s="7"/>
      <c r="AS27" s="4"/>
      <c r="AT27" s="7"/>
      <c r="AU27" s="4"/>
      <c r="AV27" s="7"/>
      <c r="AW27" s="4"/>
      <c r="AX27" s="7"/>
      <c r="AY27" s="4"/>
      <c r="AZ27" s="7"/>
      <c r="BA27" s="4"/>
      <c r="BB27" s="7"/>
      <c r="BC27" s="4"/>
      <c r="BD27" s="7"/>
      <c r="BE27" s="4"/>
      <c r="BF27" s="7"/>
      <c r="BG27" s="4"/>
      <c r="BH27" s="7"/>
      <c r="BI27" s="4"/>
      <c r="BJ27" s="7"/>
      <c r="BK27" s="4"/>
    </row>
    <row r="28" spans="1:63" x14ac:dyDescent="0.25">
      <c r="A28" s="40" t="s">
        <v>776</v>
      </c>
      <c r="B28" s="7">
        <v>1.4894226047259835E-2</v>
      </c>
      <c r="C28" s="4">
        <v>2003</v>
      </c>
      <c r="D28" s="7">
        <v>9.4714057851526604E-3</v>
      </c>
      <c r="E28" s="4">
        <v>1317</v>
      </c>
      <c r="F28" s="7">
        <v>2.0942627526121502E-2</v>
      </c>
      <c r="G28" s="4">
        <v>686</v>
      </c>
      <c r="H28" s="7"/>
      <c r="I28" s="4"/>
      <c r="J28" s="7"/>
      <c r="K28" s="4"/>
      <c r="L28" s="7"/>
      <c r="M28" s="4"/>
      <c r="N28" s="7">
        <v>4.8682087837581538E-2</v>
      </c>
      <c r="O28" s="4">
        <v>312</v>
      </c>
      <c r="P28" s="7">
        <v>8.4948841879563947E-3</v>
      </c>
      <c r="Q28" s="4">
        <v>1691</v>
      </c>
      <c r="R28" s="7"/>
      <c r="S28" s="4"/>
      <c r="T28" s="7"/>
      <c r="U28" s="4"/>
      <c r="V28" s="7">
        <v>1.9187722200255199E-2</v>
      </c>
      <c r="W28" s="4">
        <v>1277</v>
      </c>
      <c r="X28" s="7">
        <v>6.141281157602845E-3</v>
      </c>
      <c r="Y28" s="4">
        <v>726</v>
      </c>
      <c r="Z28" s="7"/>
      <c r="AA28" s="4"/>
      <c r="AB28" s="7"/>
      <c r="AC28" s="4"/>
      <c r="AD28" s="7">
        <v>2.0560278874881238E-2</v>
      </c>
      <c r="AE28" s="4">
        <v>453</v>
      </c>
      <c r="AF28" s="7">
        <v>1.2974091261294181E-2</v>
      </c>
      <c r="AG28" s="4">
        <v>1550</v>
      </c>
      <c r="AH28" s="7"/>
      <c r="AI28" s="4"/>
      <c r="AJ28" s="7"/>
      <c r="AK28" s="4"/>
      <c r="AL28" s="7">
        <v>1.6980701612996734E-2</v>
      </c>
      <c r="AM28" s="4">
        <v>1814</v>
      </c>
      <c r="AN28" s="7">
        <v>0</v>
      </c>
      <c r="AO28" s="4">
        <v>189</v>
      </c>
      <c r="AP28" s="7">
        <v>1.4093053051856028E-2</v>
      </c>
      <c r="AQ28" s="4">
        <v>1670</v>
      </c>
      <c r="AR28" s="7">
        <v>1.8798288129786091E-2</v>
      </c>
      <c r="AS28" s="4">
        <v>333</v>
      </c>
      <c r="AT28" s="7"/>
      <c r="AU28" s="4"/>
      <c r="AV28" s="7"/>
      <c r="AW28" s="4"/>
      <c r="AX28" s="7"/>
      <c r="AY28" s="4"/>
      <c r="AZ28" s="7"/>
      <c r="BA28" s="4"/>
      <c r="BB28" s="7"/>
      <c r="BC28" s="4"/>
      <c r="BD28" s="7"/>
      <c r="BE28" s="4"/>
      <c r="BF28" s="7"/>
      <c r="BG28" s="4"/>
      <c r="BH28" s="7"/>
      <c r="BI28" s="4"/>
      <c r="BJ28" s="7"/>
      <c r="BK28" s="4"/>
    </row>
    <row r="29" spans="1:63" x14ac:dyDescent="0.25">
      <c r="A29" s="40" t="s">
        <v>787</v>
      </c>
      <c r="B29" s="7">
        <v>1.2001861207246922E-3</v>
      </c>
      <c r="C29" s="4">
        <v>2003</v>
      </c>
      <c r="D29" s="7">
        <v>0</v>
      </c>
      <c r="E29" s="4">
        <v>1317</v>
      </c>
      <c r="F29" s="7">
        <v>2.5388267461986685E-3</v>
      </c>
      <c r="G29" s="4">
        <v>686</v>
      </c>
      <c r="H29" s="7"/>
      <c r="I29" s="4"/>
      <c r="J29" s="7"/>
      <c r="K29" s="4"/>
      <c r="L29" s="7"/>
      <c r="M29" s="4"/>
      <c r="N29" s="7">
        <v>7.5370444510471342E-3</v>
      </c>
      <c r="O29" s="4">
        <v>312</v>
      </c>
      <c r="P29" s="7">
        <v>0</v>
      </c>
      <c r="Q29" s="4">
        <v>1691</v>
      </c>
      <c r="R29" s="7"/>
      <c r="S29" s="4"/>
      <c r="T29" s="7"/>
      <c r="U29" s="4"/>
      <c r="V29" s="7">
        <v>1.788901639578108E-3</v>
      </c>
      <c r="W29" s="4">
        <v>1277</v>
      </c>
      <c r="X29" s="7">
        <v>0</v>
      </c>
      <c r="Y29" s="4">
        <v>726</v>
      </c>
      <c r="Z29" s="7"/>
      <c r="AA29" s="4"/>
      <c r="AB29" s="7"/>
      <c r="AC29" s="4"/>
      <c r="AD29" s="7">
        <v>2.4497891424928113E-3</v>
      </c>
      <c r="AE29" s="4">
        <v>453</v>
      </c>
      <c r="AF29" s="7">
        <v>7.7671561952358302E-4</v>
      </c>
      <c r="AG29" s="4">
        <v>1550</v>
      </c>
      <c r="AH29" s="7"/>
      <c r="AI29" s="4"/>
      <c r="AJ29" s="7"/>
      <c r="AK29" s="4"/>
      <c r="AL29" s="7">
        <v>1.368315636637963E-3</v>
      </c>
      <c r="AM29" s="4">
        <v>1814</v>
      </c>
      <c r="AN29" s="7">
        <v>0</v>
      </c>
      <c r="AO29" s="4">
        <v>189</v>
      </c>
      <c r="AP29" s="7">
        <v>7.4731113425435228E-4</v>
      </c>
      <c r="AQ29" s="4">
        <v>1670</v>
      </c>
      <c r="AR29" s="7">
        <v>3.4070154484059328E-3</v>
      </c>
      <c r="AS29" s="4">
        <v>333</v>
      </c>
      <c r="AT29" s="7"/>
      <c r="AU29" s="4"/>
      <c r="AV29" s="7"/>
      <c r="AW29" s="4"/>
      <c r="AX29" s="7"/>
      <c r="AY29" s="4"/>
      <c r="AZ29" s="7"/>
      <c r="BA29" s="4"/>
      <c r="BB29" s="7"/>
      <c r="BC29" s="4"/>
      <c r="BD29" s="7"/>
      <c r="BE29" s="4"/>
      <c r="BF29" s="7"/>
      <c r="BG29" s="4"/>
      <c r="BH29" s="7"/>
      <c r="BI29" s="4"/>
      <c r="BJ29" s="7"/>
      <c r="BK29" s="4"/>
    </row>
    <row r="30" spans="1:63" x14ac:dyDescent="0.25">
      <c r="A30" s="40" t="s">
        <v>788</v>
      </c>
      <c r="B30" s="7">
        <v>1.3694039926535144E-2</v>
      </c>
      <c r="C30" s="4">
        <v>2003</v>
      </c>
      <c r="D30" s="7">
        <v>9.4714057851526604E-3</v>
      </c>
      <c r="E30" s="4">
        <v>1317</v>
      </c>
      <c r="F30" s="7">
        <v>1.8403800779922836E-2</v>
      </c>
      <c r="G30" s="4">
        <v>686</v>
      </c>
      <c r="H30" s="7"/>
      <c r="I30" s="4"/>
      <c r="J30" s="7"/>
      <c r="K30" s="4"/>
      <c r="L30" s="7"/>
      <c r="M30" s="4"/>
      <c r="N30" s="7">
        <v>4.1145043386534401E-2</v>
      </c>
      <c r="O30" s="4">
        <v>312</v>
      </c>
      <c r="P30" s="7">
        <v>8.4948841879563947E-3</v>
      </c>
      <c r="Q30" s="4">
        <v>1691</v>
      </c>
      <c r="R30" s="7"/>
      <c r="S30" s="4"/>
      <c r="T30" s="7"/>
      <c r="U30" s="4"/>
      <c r="V30" s="7">
        <v>1.739882056067709E-2</v>
      </c>
      <c r="W30" s="4">
        <v>1277</v>
      </c>
      <c r="X30" s="7">
        <v>6.141281157602845E-3</v>
      </c>
      <c r="Y30" s="4">
        <v>726</v>
      </c>
      <c r="Z30" s="7"/>
      <c r="AA30" s="4"/>
      <c r="AB30" s="7"/>
      <c r="AC30" s="4"/>
      <c r="AD30" s="7">
        <v>1.8110489732388428E-2</v>
      </c>
      <c r="AE30" s="4">
        <v>453</v>
      </c>
      <c r="AF30" s="7">
        <v>1.2197375641770597E-2</v>
      </c>
      <c r="AG30" s="4">
        <v>1550</v>
      </c>
      <c r="AH30" s="7"/>
      <c r="AI30" s="4"/>
      <c r="AJ30" s="7"/>
      <c r="AK30" s="4"/>
      <c r="AL30" s="7">
        <v>1.5612385976358771E-2</v>
      </c>
      <c r="AM30" s="4">
        <v>1814</v>
      </c>
      <c r="AN30" s="7">
        <v>0</v>
      </c>
      <c r="AO30" s="4">
        <v>189</v>
      </c>
      <c r="AP30" s="7">
        <v>1.3345741917601675E-2</v>
      </c>
      <c r="AQ30" s="4">
        <v>1670</v>
      </c>
      <c r="AR30" s="7">
        <v>1.5391272681380156E-2</v>
      </c>
      <c r="AS30" s="4">
        <v>333</v>
      </c>
      <c r="AT30" s="7"/>
      <c r="AU30" s="4"/>
      <c r="AV30" s="7"/>
      <c r="AW30" s="4"/>
      <c r="AX30" s="7"/>
      <c r="AY30" s="4"/>
      <c r="AZ30" s="7"/>
      <c r="BA30" s="4"/>
      <c r="BB30" s="7"/>
      <c r="BC30" s="4"/>
      <c r="BD30" s="7"/>
      <c r="BE30" s="4"/>
      <c r="BF30" s="7"/>
      <c r="BG30" s="4"/>
      <c r="BH30" s="7"/>
      <c r="BI30" s="4"/>
      <c r="BJ30" s="7"/>
      <c r="BK30" s="4"/>
    </row>
    <row r="31" spans="1:63" x14ac:dyDescent="0.25">
      <c r="A31" s="3" t="s">
        <v>424</v>
      </c>
      <c r="B31" s="7"/>
      <c r="C31" s="4"/>
      <c r="D31" s="7"/>
      <c r="E31" s="4"/>
      <c r="F31" s="7"/>
      <c r="G31" s="4"/>
      <c r="H31" s="7"/>
      <c r="I31" s="4"/>
      <c r="J31" s="7"/>
      <c r="K31" s="4"/>
      <c r="L31" s="7"/>
      <c r="M31" s="4"/>
      <c r="N31" s="7"/>
      <c r="O31" s="4"/>
      <c r="P31" s="7"/>
      <c r="Q31" s="4"/>
      <c r="R31" s="7"/>
      <c r="S31" s="4"/>
      <c r="T31" s="7"/>
      <c r="U31" s="4"/>
      <c r="V31" s="7"/>
      <c r="W31" s="4"/>
      <c r="X31" s="7"/>
      <c r="Y31" s="4"/>
      <c r="Z31" s="7"/>
      <c r="AA31" s="4"/>
      <c r="AB31" s="7"/>
      <c r="AC31" s="4"/>
      <c r="AD31" s="7"/>
      <c r="AE31" s="4"/>
      <c r="AF31" s="7"/>
      <c r="AG31" s="4"/>
      <c r="AH31" s="7"/>
      <c r="AI31" s="4"/>
      <c r="AJ31" s="7"/>
      <c r="AK31" s="4"/>
      <c r="AL31" s="7"/>
      <c r="AM31" s="4"/>
      <c r="AN31" s="7"/>
      <c r="AO31" s="4"/>
      <c r="AP31" s="7"/>
      <c r="AQ31" s="4"/>
      <c r="AR31" s="7"/>
      <c r="AS31" s="4"/>
      <c r="AT31" s="7"/>
      <c r="AU31" s="4"/>
      <c r="AV31" s="7"/>
      <c r="AW31" s="4"/>
      <c r="AX31" s="7"/>
      <c r="AY31" s="4"/>
      <c r="AZ31" s="7"/>
      <c r="BA31" s="4"/>
      <c r="BB31" s="7"/>
      <c r="BC31" s="4"/>
      <c r="BD31" s="7"/>
      <c r="BE31" s="4"/>
      <c r="BF31" s="7"/>
      <c r="BG31" s="4"/>
      <c r="BH31" s="7"/>
      <c r="BI31" s="4"/>
      <c r="BJ31" s="7"/>
      <c r="BK31" s="4"/>
    </row>
    <row r="32" spans="1:63" x14ac:dyDescent="0.25">
      <c r="A32" s="8" t="s">
        <v>68</v>
      </c>
      <c r="B32" s="7"/>
      <c r="C32" s="4"/>
      <c r="D32" s="7"/>
      <c r="E32" s="4"/>
      <c r="F32" s="7"/>
      <c r="G32" s="4"/>
      <c r="H32" s="7"/>
      <c r="I32" s="4"/>
      <c r="J32" s="7"/>
      <c r="K32" s="4"/>
      <c r="L32" s="7"/>
      <c r="M32" s="4"/>
      <c r="N32" s="7"/>
      <c r="O32" s="4"/>
      <c r="P32" s="7"/>
      <c r="Q32" s="4"/>
      <c r="R32" s="7"/>
      <c r="S32" s="4"/>
      <c r="T32" s="7"/>
      <c r="U32" s="4"/>
      <c r="V32" s="7"/>
      <c r="W32" s="4"/>
      <c r="X32" s="7"/>
      <c r="Y32" s="4"/>
      <c r="Z32" s="7"/>
      <c r="AA32" s="4"/>
      <c r="AB32" s="7"/>
      <c r="AC32" s="4"/>
      <c r="AD32" s="7"/>
      <c r="AE32" s="4"/>
      <c r="AF32" s="7"/>
      <c r="AG32" s="4"/>
      <c r="AH32" s="7"/>
      <c r="AI32" s="4"/>
      <c r="AJ32" s="7"/>
      <c r="AK32" s="4"/>
      <c r="AL32" s="7"/>
      <c r="AM32" s="4"/>
      <c r="AN32" s="7"/>
      <c r="AO32" s="4"/>
      <c r="AP32" s="7"/>
      <c r="AQ32" s="4"/>
      <c r="AR32" s="7"/>
      <c r="AS32" s="4"/>
      <c r="AT32" s="7"/>
      <c r="AU32" s="4"/>
      <c r="AV32" s="7"/>
      <c r="AW32" s="4"/>
      <c r="AX32" s="7"/>
      <c r="AY32" s="4"/>
      <c r="AZ32" s="7"/>
      <c r="BA32" s="4"/>
      <c r="BB32" s="7"/>
      <c r="BC32" s="4"/>
      <c r="BD32" s="7"/>
      <c r="BE32" s="4"/>
      <c r="BF32" s="7"/>
      <c r="BG32" s="4"/>
      <c r="BH32" s="7"/>
      <c r="BI32" s="4"/>
      <c r="BJ32" s="7"/>
      <c r="BK32" s="4"/>
    </row>
    <row r="33" spans="1:63" x14ac:dyDescent="0.25">
      <c r="A33" s="40" t="s">
        <v>79</v>
      </c>
      <c r="B33" s="7">
        <v>9.2024583869220345E-3</v>
      </c>
      <c r="C33" s="4">
        <v>3029</v>
      </c>
      <c r="D33" s="7">
        <v>6.9895478000325658E-3</v>
      </c>
      <c r="E33" s="4">
        <v>1818</v>
      </c>
      <c r="F33" s="7">
        <v>1.1635160451212124E-2</v>
      </c>
      <c r="G33" s="4">
        <v>1211</v>
      </c>
      <c r="H33" s="7"/>
      <c r="I33" s="4"/>
      <c r="J33" s="7"/>
      <c r="K33" s="4"/>
      <c r="L33" s="7"/>
      <c r="M33" s="4"/>
      <c r="N33" s="7">
        <v>2.0551523054129613E-2</v>
      </c>
      <c r="O33" s="4">
        <v>285</v>
      </c>
      <c r="P33" s="7">
        <v>7.9966305283289563E-3</v>
      </c>
      <c r="Q33" s="4">
        <v>2744</v>
      </c>
      <c r="R33" s="7"/>
      <c r="S33" s="4"/>
      <c r="T33" s="7"/>
      <c r="U33" s="4"/>
      <c r="V33" s="7">
        <v>1.0431540218407457E-2</v>
      </c>
      <c r="W33" s="4">
        <v>2682</v>
      </c>
      <c r="X33" s="7">
        <v>0</v>
      </c>
      <c r="Y33" s="4">
        <v>347</v>
      </c>
      <c r="Z33" s="7"/>
      <c r="AA33" s="4"/>
      <c r="AB33" s="7"/>
      <c r="AC33" s="4"/>
      <c r="AD33" s="7">
        <v>1.0926509787457817E-2</v>
      </c>
      <c r="AE33" s="4">
        <v>1835</v>
      </c>
      <c r="AF33" s="7">
        <v>6.4850092812709266E-3</v>
      </c>
      <c r="AG33" s="4">
        <v>1194</v>
      </c>
      <c r="AH33" s="7"/>
      <c r="AI33" s="4"/>
      <c r="AJ33" s="7"/>
      <c r="AK33" s="4"/>
      <c r="AL33" s="7">
        <v>9.8491933608101639E-3</v>
      </c>
      <c r="AM33" s="4">
        <v>2691</v>
      </c>
      <c r="AN33" s="7">
        <v>4.5662538349247311E-3</v>
      </c>
      <c r="AO33" s="4">
        <v>338</v>
      </c>
      <c r="AP33" s="7">
        <v>7.4453087729908426E-3</v>
      </c>
      <c r="AQ33" s="4">
        <v>1002</v>
      </c>
      <c r="AR33" s="7">
        <v>1.0092713545280255E-2</v>
      </c>
      <c r="AS33" s="4">
        <v>2027</v>
      </c>
      <c r="AT33" s="7"/>
      <c r="AU33" s="4"/>
      <c r="AV33" s="7"/>
      <c r="AW33" s="4"/>
      <c r="AX33" s="7">
        <v>9.8135020039544496E-3</v>
      </c>
      <c r="AY33" s="4">
        <v>1691</v>
      </c>
      <c r="AZ33" s="7">
        <v>1.2127398459136504E-2</v>
      </c>
      <c r="BA33" s="4">
        <v>854</v>
      </c>
      <c r="BB33" s="7">
        <v>2.2740090799167798E-3</v>
      </c>
      <c r="BC33" s="4">
        <v>484</v>
      </c>
      <c r="BD33" s="7"/>
      <c r="BE33" s="4"/>
      <c r="BF33" s="7"/>
      <c r="BG33" s="4"/>
      <c r="BH33" s="7"/>
      <c r="BI33" s="4"/>
      <c r="BJ33" s="7"/>
      <c r="BK33" s="4"/>
    </row>
    <row r="34" spans="1:63" x14ac:dyDescent="0.25">
      <c r="A34" s="40" t="s">
        <v>80</v>
      </c>
      <c r="B34" s="7">
        <v>1.5810484431772319E-2</v>
      </c>
      <c r="C34" s="4">
        <v>3029</v>
      </c>
      <c r="D34" s="7">
        <v>9.6668730951898901E-3</v>
      </c>
      <c r="E34" s="4">
        <v>1818</v>
      </c>
      <c r="F34" s="7">
        <v>2.2564293677046789E-2</v>
      </c>
      <c r="G34" s="4">
        <v>1211</v>
      </c>
      <c r="H34" s="7"/>
      <c r="I34" s="4"/>
      <c r="J34" s="7"/>
      <c r="K34" s="4"/>
      <c r="L34" s="7"/>
      <c r="M34" s="4"/>
      <c r="N34" s="7">
        <v>5.0005905086563003E-2</v>
      </c>
      <c r="O34" s="4">
        <v>285</v>
      </c>
      <c r="P34" s="7">
        <v>1.217725190812669E-2</v>
      </c>
      <c r="Q34" s="4">
        <v>2744</v>
      </c>
      <c r="R34" s="7"/>
      <c r="S34" s="4"/>
      <c r="T34" s="7"/>
      <c r="U34" s="4"/>
      <c r="V34" s="7">
        <v>1.7922135291252497E-2</v>
      </c>
      <c r="W34" s="4">
        <v>2682</v>
      </c>
      <c r="X34" s="7">
        <v>0</v>
      </c>
      <c r="Y34" s="4">
        <v>347</v>
      </c>
      <c r="Z34" s="7"/>
      <c r="AA34" s="4"/>
      <c r="AB34" s="7"/>
      <c r="AC34" s="4"/>
      <c r="AD34" s="7">
        <v>2.1306031838948244E-2</v>
      </c>
      <c r="AE34" s="4">
        <v>1835</v>
      </c>
      <c r="AF34" s="7">
        <v>7.1484048777329867E-3</v>
      </c>
      <c r="AG34" s="4">
        <v>1194</v>
      </c>
      <c r="AH34" s="7"/>
      <c r="AI34" s="4"/>
      <c r="AJ34" s="7"/>
      <c r="AK34" s="4"/>
      <c r="AL34" s="7">
        <v>1.7733996189892808E-2</v>
      </c>
      <c r="AM34" s="4">
        <v>2691</v>
      </c>
      <c r="AN34" s="7">
        <v>2.021537909821374E-3</v>
      </c>
      <c r="AO34" s="4">
        <v>338</v>
      </c>
      <c r="AP34" s="7">
        <v>2.3999752053853397E-2</v>
      </c>
      <c r="AQ34" s="4">
        <v>1002</v>
      </c>
      <c r="AR34" s="7">
        <v>1.1661413865480594E-2</v>
      </c>
      <c r="AS34" s="4">
        <v>2027</v>
      </c>
      <c r="AT34" s="7"/>
      <c r="AU34" s="4"/>
      <c r="AV34" s="7"/>
      <c r="AW34" s="4"/>
      <c r="AX34" s="7">
        <v>8.0066937612767158E-3</v>
      </c>
      <c r="AY34" s="4">
        <v>1691</v>
      </c>
      <c r="AZ34" s="7">
        <v>2.2760922750971292E-2</v>
      </c>
      <c r="BA34" s="4">
        <v>854</v>
      </c>
      <c r="BB34" s="7">
        <v>2.9530900188629906E-2</v>
      </c>
      <c r="BC34" s="4">
        <v>484</v>
      </c>
      <c r="BD34" s="7"/>
      <c r="BE34" s="4"/>
      <c r="BF34" s="7"/>
      <c r="BG34" s="4"/>
      <c r="BH34" s="7"/>
      <c r="BI34" s="4"/>
      <c r="BJ34" s="7"/>
      <c r="BK34" s="4"/>
    </row>
    <row r="35" spans="1:63" x14ac:dyDescent="0.25">
      <c r="A35" s="40" t="s">
        <v>776</v>
      </c>
      <c r="B35" s="7">
        <v>2.4221416946451482E-2</v>
      </c>
      <c r="C35" s="4">
        <v>3029</v>
      </c>
      <c r="D35" s="7">
        <v>1.6656420895222457E-2</v>
      </c>
      <c r="E35" s="4">
        <v>1818</v>
      </c>
      <c r="F35" s="7">
        <v>3.2537786174925094E-2</v>
      </c>
      <c r="G35" s="4">
        <v>1211</v>
      </c>
      <c r="H35" s="7"/>
      <c r="I35" s="4"/>
      <c r="J35" s="7"/>
      <c r="K35" s="4"/>
      <c r="L35" s="7"/>
      <c r="M35" s="4"/>
      <c r="N35" s="7">
        <v>7.0557428140692602E-2</v>
      </c>
      <c r="O35" s="4">
        <v>285</v>
      </c>
      <c r="P35" s="7">
        <v>1.9298257656017684E-2</v>
      </c>
      <c r="Q35" s="4">
        <v>2744</v>
      </c>
      <c r="R35" s="7"/>
      <c r="S35" s="4"/>
      <c r="T35" s="7"/>
      <c r="U35" s="4"/>
      <c r="V35" s="7">
        <v>2.7456433313819584E-2</v>
      </c>
      <c r="W35" s="4">
        <v>2682</v>
      </c>
      <c r="X35" s="7">
        <v>0</v>
      </c>
      <c r="Y35" s="4">
        <v>347</v>
      </c>
      <c r="Z35" s="7"/>
      <c r="AA35" s="4"/>
      <c r="AB35" s="7"/>
      <c r="AC35" s="4"/>
      <c r="AD35" s="7">
        <v>3.0938842121633062E-2</v>
      </c>
      <c r="AE35" s="4">
        <v>1835</v>
      </c>
      <c r="AF35" s="7">
        <v>1.3633414159003912E-2</v>
      </c>
      <c r="AG35" s="4">
        <v>1194</v>
      </c>
      <c r="AH35" s="7"/>
      <c r="AI35" s="4"/>
      <c r="AJ35" s="7"/>
      <c r="AK35" s="4"/>
      <c r="AL35" s="7">
        <v>2.6681248475986737E-2</v>
      </c>
      <c r="AM35" s="4">
        <v>2691</v>
      </c>
      <c r="AN35" s="7">
        <v>6.587791744746105E-3</v>
      </c>
      <c r="AO35" s="4">
        <v>338</v>
      </c>
      <c r="AP35" s="7">
        <v>3.0044488883477369E-2</v>
      </c>
      <c r="AQ35" s="4">
        <v>1002</v>
      </c>
      <c r="AR35" s="7">
        <v>2.1271173103623829E-2</v>
      </c>
      <c r="AS35" s="4">
        <v>2027</v>
      </c>
      <c r="AT35" s="7"/>
      <c r="AU35" s="4"/>
      <c r="AV35" s="7"/>
      <c r="AW35" s="4"/>
      <c r="AX35" s="7">
        <v>1.7235483795147489E-2</v>
      </c>
      <c r="AY35" s="4">
        <v>1691</v>
      </c>
      <c r="AZ35" s="7">
        <v>3.3228058737787912E-2</v>
      </c>
      <c r="BA35" s="4">
        <v>854</v>
      </c>
      <c r="BB35" s="7">
        <v>3.1804909268546684E-2</v>
      </c>
      <c r="BC35" s="4">
        <v>484</v>
      </c>
      <c r="BD35" s="7"/>
      <c r="BE35" s="4"/>
      <c r="BF35" s="7"/>
      <c r="BG35" s="4"/>
      <c r="BH35" s="7"/>
      <c r="BI35" s="4"/>
      <c r="BJ35" s="7"/>
      <c r="BK35" s="4"/>
    </row>
    <row r="36" spans="1:63" x14ac:dyDescent="0.25">
      <c r="A36" s="3" t="s">
        <v>629</v>
      </c>
      <c r="B36" s="7"/>
      <c r="C36" s="4"/>
      <c r="D36" s="7"/>
      <c r="E36" s="4"/>
      <c r="F36" s="7"/>
      <c r="G36" s="4"/>
      <c r="H36" s="7"/>
      <c r="I36" s="4"/>
      <c r="J36" s="7"/>
      <c r="K36" s="4"/>
      <c r="L36" s="7"/>
      <c r="M36" s="4"/>
      <c r="N36" s="7"/>
      <c r="O36" s="4"/>
      <c r="P36" s="7"/>
      <c r="Q36" s="4"/>
      <c r="R36" s="7"/>
      <c r="S36" s="4"/>
      <c r="T36" s="7"/>
      <c r="U36" s="4"/>
      <c r="V36" s="7"/>
      <c r="W36" s="4"/>
      <c r="X36" s="7"/>
      <c r="Y36" s="4"/>
      <c r="Z36" s="7"/>
      <c r="AA36" s="4"/>
      <c r="AB36" s="7"/>
      <c r="AC36" s="4"/>
      <c r="AD36" s="7"/>
      <c r="AE36" s="4"/>
      <c r="AF36" s="7"/>
      <c r="AG36" s="4"/>
      <c r="AH36" s="7"/>
      <c r="AI36" s="4"/>
      <c r="AJ36" s="7"/>
      <c r="AK36" s="4"/>
      <c r="AL36" s="7"/>
      <c r="AM36" s="4"/>
      <c r="AN36" s="7"/>
      <c r="AO36" s="4"/>
      <c r="AP36" s="7"/>
      <c r="AQ36" s="4"/>
      <c r="AR36" s="7"/>
      <c r="AS36" s="4"/>
      <c r="AT36" s="7"/>
      <c r="AU36" s="4"/>
      <c r="AV36" s="7"/>
      <c r="AW36" s="4"/>
      <c r="AX36" s="7"/>
      <c r="AY36" s="4"/>
      <c r="AZ36" s="7"/>
      <c r="BA36" s="4"/>
      <c r="BB36" s="7"/>
      <c r="BC36" s="4"/>
      <c r="BD36" s="7"/>
      <c r="BE36" s="4"/>
      <c r="BF36" s="7"/>
      <c r="BG36" s="4"/>
      <c r="BH36" s="7"/>
      <c r="BI36" s="4"/>
      <c r="BJ36" s="7"/>
      <c r="BK36" s="4"/>
    </row>
    <row r="37" spans="1:63" x14ac:dyDescent="0.25">
      <c r="A37" s="8" t="s">
        <v>68</v>
      </c>
      <c r="B37" s="7"/>
      <c r="C37" s="4"/>
      <c r="D37" s="7"/>
      <c r="E37" s="4"/>
      <c r="F37" s="7"/>
      <c r="G37" s="4"/>
      <c r="H37" s="7"/>
      <c r="I37" s="4"/>
      <c r="J37" s="7"/>
      <c r="K37" s="4"/>
      <c r="L37" s="7"/>
      <c r="M37" s="4"/>
      <c r="N37" s="7"/>
      <c r="O37" s="4"/>
      <c r="P37" s="7"/>
      <c r="Q37" s="4"/>
      <c r="R37" s="7"/>
      <c r="S37" s="4"/>
      <c r="T37" s="7"/>
      <c r="U37" s="4"/>
      <c r="V37" s="7"/>
      <c r="W37" s="4"/>
      <c r="X37" s="7"/>
      <c r="Y37" s="4"/>
      <c r="Z37" s="7"/>
      <c r="AA37" s="4"/>
      <c r="AB37" s="7"/>
      <c r="AC37" s="4"/>
      <c r="AD37" s="7"/>
      <c r="AE37" s="4"/>
      <c r="AF37" s="7"/>
      <c r="AG37" s="4"/>
      <c r="AH37" s="7"/>
      <c r="AI37" s="4"/>
      <c r="AJ37" s="7"/>
      <c r="AK37" s="4"/>
      <c r="AL37" s="7"/>
      <c r="AM37" s="4"/>
      <c r="AN37" s="7"/>
      <c r="AO37" s="4"/>
      <c r="AP37" s="7"/>
      <c r="AQ37" s="4"/>
      <c r="AR37" s="7"/>
      <c r="AS37" s="4"/>
      <c r="AT37" s="7"/>
      <c r="AU37" s="4"/>
      <c r="AV37" s="7"/>
      <c r="AW37" s="4"/>
      <c r="AX37" s="7"/>
      <c r="AY37" s="4"/>
      <c r="AZ37" s="7"/>
      <c r="BA37" s="4"/>
      <c r="BB37" s="7"/>
      <c r="BC37" s="4"/>
      <c r="BD37" s="7"/>
      <c r="BE37" s="4"/>
      <c r="BF37" s="7"/>
      <c r="BG37" s="4"/>
      <c r="BH37" s="7"/>
      <c r="BI37" s="4"/>
      <c r="BJ37" s="7"/>
      <c r="BK37" s="4"/>
    </row>
    <row r="38" spans="1:63" x14ac:dyDescent="0.25">
      <c r="A38" s="40" t="s">
        <v>79</v>
      </c>
      <c r="B38" s="7">
        <v>1.4999951594995055E-3</v>
      </c>
      <c r="C38" s="4">
        <v>3000</v>
      </c>
      <c r="D38" s="7">
        <v>1.6712461865116268E-3</v>
      </c>
      <c r="E38" s="4">
        <v>1942</v>
      </c>
      <c r="F38" s="7">
        <v>1.3048427723607683E-3</v>
      </c>
      <c r="G38" s="4">
        <v>1058</v>
      </c>
      <c r="H38" s="7"/>
      <c r="I38" s="4"/>
      <c r="J38" s="7"/>
      <c r="K38" s="4"/>
      <c r="L38" s="7"/>
      <c r="M38" s="4"/>
      <c r="N38" s="7">
        <v>1.7922265705215136E-3</v>
      </c>
      <c r="O38" s="4">
        <v>295</v>
      </c>
      <c r="P38" s="7">
        <v>1.4671352106843687E-3</v>
      </c>
      <c r="Q38" s="4">
        <v>2705</v>
      </c>
      <c r="R38" s="7"/>
      <c r="S38" s="4"/>
      <c r="T38" s="7"/>
      <c r="U38" s="4"/>
      <c r="V38" s="7">
        <v>1.9213341021991806E-3</v>
      </c>
      <c r="W38" s="4">
        <v>2349</v>
      </c>
      <c r="X38" s="7">
        <v>0</v>
      </c>
      <c r="Y38" s="4">
        <v>651</v>
      </c>
      <c r="Z38" s="7"/>
      <c r="AA38" s="4"/>
      <c r="AB38" s="7"/>
      <c r="AC38" s="4"/>
      <c r="AD38" s="7">
        <v>1.448867475797295E-3</v>
      </c>
      <c r="AE38" s="4">
        <v>1631</v>
      </c>
      <c r="AF38" s="7">
        <v>1.5614728100433286E-3</v>
      </c>
      <c r="AG38" s="4">
        <v>1369</v>
      </c>
      <c r="AH38" s="7"/>
      <c r="AI38" s="4"/>
      <c r="AJ38" s="7"/>
      <c r="AK38" s="4"/>
      <c r="AL38" s="7">
        <v>1.6770654562529158E-3</v>
      </c>
      <c r="AM38" s="4">
        <v>2716</v>
      </c>
      <c r="AN38" s="7">
        <v>0</v>
      </c>
      <c r="AO38" s="4">
        <v>284</v>
      </c>
      <c r="AP38" s="7">
        <v>1.7453612400231894E-3</v>
      </c>
      <c r="AQ38" s="4">
        <v>2190</v>
      </c>
      <c r="AR38" s="7">
        <v>7.4130593455031684E-4</v>
      </c>
      <c r="AS38" s="4">
        <v>810</v>
      </c>
      <c r="AT38" s="7"/>
      <c r="AU38" s="4"/>
      <c r="AV38" s="7"/>
      <c r="AW38" s="4"/>
      <c r="AX38" s="7">
        <v>0</v>
      </c>
      <c r="AY38" s="4">
        <v>1208</v>
      </c>
      <c r="AZ38" s="7">
        <v>3.0584365451758371E-3</v>
      </c>
      <c r="BA38" s="4">
        <v>1145</v>
      </c>
      <c r="BB38" s="7">
        <v>1.5992353582633078E-3</v>
      </c>
      <c r="BC38" s="4">
        <v>647</v>
      </c>
      <c r="BD38" s="7"/>
      <c r="BE38" s="4"/>
      <c r="BF38" s="7"/>
      <c r="BG38" s="4"/>
      <c r="BH38" s="7"/>
      <c r="BI38" s="4"/>
      <c r="BJ38" s="7"/>
      <c r="BK38" s="4"/>
    </row>
    <row r="39" spans="1:63" x14ac:dyDescent="0.25">
      <c r="A39" s="40" t="s">
        <v>80</v>
      </c>
      <c r="B39" s="7">
        <v>1.22093222982581E-2</v>
      </c>
      <c r="C39" s="4">
        <v>3000</v>
      </c>
      <c r="D39" s="7">
        <v>1.0427821113411968E-2</v>
      </c>
      <c r="E39" s="4">
        <v>1942</v>
      </c>
      <c r="F39" s="7">
        <v>1.4239466087635651E-2</v>
      </c>
      <c r="G39" s="4">
        <v>1058</v>
      </c>
      <c r="H39" s="7"/>
      <c r="I39" s="4"/>
      <c r="J39" s="7"/>
      <c r="K39" s="4"/>
      <c r="L39" s="7"/>
      <c r="M39" s="4"/>
      <c r="N39" s="7">
        <v>2.7253349711264141E-2</v>
      </c>
      <c r="O39" s="4">
        <v>295</v>
      </c>
      <c r="P39" s="7">
        <v>1.0517697263714289E-2</v>
      </c>
      <c r="Q39" s="4">
        <v>2705</v>
      </c>
      <c r="R39" s="7"/>
      <c r="S39" s="4"/>
      <c r="T39" s="7"/>
      <c r="U39" s="4"/>
      <c r="V39" s="7">
        <v>1.5638841997471058E-2</v>
      </c>
      <c r="W39" s="4">
        <v>2349</v>
      </c>
      <c r="X39" s="7">
        <v>0</v>
      </c>
      <c r="Y39" s="4">
        <v>651</v>
      </c>
      <c r="Z39" s="7"/>
      <c r="AA39" s="4"/>
      <c r="AB39" s="7"/>
      <c r="AC39" s="4"/>
      <c r="AD39" s="7">
        <v>1.8309314902130426E-2</v>
      </c>
      <c r="AE39" s="4">
        <v>1631</v>
      </c>
      <c r="AF39" s="7">
        <v>4.874485543181757E-3</v>
      </c>
      <c r="AG39" s="4">
        <v>1369</v>
      </c>
      <c r="AH39" s="7"/>
      <c r="AI39" s="4"/>
      <c r="AJ39" s="7"/>
      <c r="AK39" s="4"/>
      <c r="AL39" s="7">
        <v>1.3086280782467841E-2</v>
      </c>
      <c r="AM39" s="4">
        <v>2716</v>
      </c>
      <c r="AN39" s="7">
        <v>4.7804451488144082E-3</v>
      </c>
      <c r="AO39" s="4">
        <v>284</v>
      </c>
      <c r="AP39" s="7">
        <v>1.2616327102605612E-2</v>
      </c>
      <c r="AQ39" s="4">
        <v>2190</v>
      </c>
      <c r="AR39" s="7">
        <v>1.0950834739986044E-2</v>
      </c>
      <c r="AS39" s="4">
        <v>810</v>
      </c>
      <c r="AT39" s="7"/>
      <c r="AU39" s="4"/>
      <c r="AV39" s="7"/>
      <c r="AW39" s="4"/>
      <c r="AX39" s="7">
        <v>7.4742360700744909E-3</v>
      </c>
      <c r="AY39" s="4">
        <v>1208</v>
      </c>
      <c r="AZ39" s="7">
        <v>1.508968013161506E-2</v>
      </c>
      <c r="BA39" s="4">
        <v>1145</v>
      </c>
      <c r="BB39" s="7">
        <v>1.5968276268007335E-2</v>
      </c>
      <c r="BC39" s="4">
        <v>647</v>
      </c>
      <c r="BD39" s="7"/>
      <c r="BE39" s="4"/>
      <c r="BF39" s="7"/>
      <c r="BG39" s="4"/>
      <c r="BH39" s="7"/>
      <c r="BI39" s="4"/>
      <c r="BJ39" s="7"/>
      <c r="BK39" s="4"/>
    </row>
    <row r="40" spans="1:63" x14ac:dyDescent="0.25">
      <c r="A40" s="40" t="s">
        <v>776</v>
      </c>
      <c r="B40" s="7">
        <v>1.3709317457757605E-2</v>
      </c>
      <c r="C40" s="4">
        <v>3000</v>
      </c>
      <c r="D40" s="7">
        <v>1.2099067299923594E-2</v>
      </c>
      <c r="E40" s="4">
        <v>1942</v>
      </c>
      <c r="F40" s="7">
        <v>1.5544308859996419E-2</v>
      </c>
      <c r="G40" s="4">
        <v>1058</v>
      </c>
      <c r="H40" s="7"/>
      <c r="I40" s="4"/>
      <c r="J40" s="7"/>
      <c r="K40" s="4"/>
      <c r="L40" s="7"/>
      <c r="M40" s="4"/>
      <c r="N40" s="7">
        <v>2.904557628178565E-2</v>
      </c>
      <c r="O40" s="4">
        <v>295</v>
      </c>
      <c r="P40" s="7">
        <v>1.1984832474398657E-2</v>
      </c>
      <c r="Q40" s="4">
        <v>2705</v>
      </c>
      <c r="R40" s="7"/>
      <c r="S40" s="4"/>
      <c r="T40" s="7"/>
      <c r="U40" s="4"/>
      <c r="V40" s="7">
        <v>1.7560176099670238E-2</v>
      </c>
      <c r="W40" s="4">
        <v>2349</v>
      </c>
      <c r="X40" s="7">
        <v>0</v>
      </c>
      <c r="Y40" s="4">
        <v>651</v>
      </c>
      <c r="Z40" s="7"/>
      <c r="AA40" s="4"/>
      <c r="AB40" s="7"/>
      <c r="AC40" s="4"/>
      <c r="AD40" s="7">
        <v>1.975818237792772E-2</v>
      </c>
      <c r="AE40" s="4">
        <v>1631</v>
      </c>
      <c r="AF40" s="7">
        <v>6.4359583532250858E-3</v>
      </c>
      <c r="AG40" s="4">
        <v>1369</v>
      </c>
      <c r="AH40" s="7"/>
      <c r="AI40" s="4"/>
      <c r="AJ40" s="7"/>
      <c r="AK40" s="4"/>
      <c r="AL40" s="7">
        <v>1.4763346238720757E-2</v>
      </c>
      <c r="AM40" s="4">
        <v>2716</v>
      </c>
      <c r="AN40" s="7">
        <v>4.7804451488144082E-3</v>
      </c>
      <c r="AO40" s="4">
        <v>284</v>
      </c>
      <c r="AP40" s="7">
        <v>1.4361688342628801E-2</v>
      </c>
      <c r="AQ40" s="4">
        <v>2190</v>
      </c>
      <c r="AR40" s="7">
        <v>1.1692140674536361E-2</v>
      </c>
      <c r="AS40" s="4">
        <v>810</v>
      </c>
      <c r="AT40" s="7"/>
      <c r="AU40" s="4"/>
      <c r="AV40" s="7"/>
      <c r="AW40" s="4"/>
      <c r="AX40" s="7">
        <v>7.4742360700744909E-3</v>
      </c>
      <c r="AY40" s="4">
        <v>1208</v>
      </c>
      <c r="AZ40" s="7">
        <v>1.8148116676790903E-2</v>
      </c>
      <c r="BA40" s="4">
        <v>1145</v>
      </c>
      <c r="BB40" s="7">
        <v>1.7567511626270644E-2</v>
      </c>
      <c r="BC40" s="4">
        <v>647</v>
      </c>
      <c r="BD40" s="7"/>
      <c r="BE40" s="4"/>
      <c r="BF40" s="7"/>
      <c r="BG40" s="4"/>
      <c r="BH40" s="7"/>
      <c r="BI40" s="4"/>
      <c r="BJ40" s="7"/>
      <c r="BK40" s="4"/>
    </row>
    <row r="41" spans="1:63" x14ac:dyDescent="0.25">
      <c r="A41" s="2" t="s">
        <v>397</v>
      </c>
      <c r="B41" s="7"/>
      <c r="C41" s="4"/>
      <c r="D41" s="7"/>
      <c r="E41" s="4"/>
      <c r="F41" s="7"/>
      <c r="G41" s="4"/>
      <c r="H41" s="7"/>
      <c r="I41" s="4"/>
      <c r="J41" s="7"/>
      <c r="K41" s="4"/>
      <c r="L41" s="7"/>
      <c r="M41" s="4"/>
      <c r="N41" s="7"/>
      <c r="O41" s="4"/>
      <c r="P41" s="7"/>
      <c r="Q41" s="4"/>
      <c r="R41" s="7"/>
      <c r="S41" s="4"/>
      <c r="T41" s="7"/>
      <c r="U41" s="4"/>
      <c r="V41" s="7"/>
      <c r="W41" s="4"/>
      <c r="X41" s="7"/>
      <c r="Y41" s="4"/>
      <c r="Z41" s="7"/>
      <c r="AA41" s="4"/>
      <c r="AB41" s="7"/>
      <c r="AC41" s="4"/>
      <c r="AD41" s="7"/>
      <c r="AE41" s="4"/>
      <c r="AF41" s="7"/>
      <c r="AG41" s="4"/>
      <c r="AH41" s="7"/>
      <c r="AI41" s="4"/>
      <c r="AJ41" s="7"/>
      <c r="AK41" s="4"/>
      <c r="AL41" s="7"/>
      <c r="AM41" s="4"/>
      <c r="AN41" s="7"/>
      <c r="AO41" s="4"/>
      <c r="AP41" s="7"/>
      <c r="AQ41" s="4"/>
      <c r="AR41" s="7"/>
      <c r="AS41" s="4"/>
      <c r="AT41" s="7"/>
      <c r="AU41" s="4"/>
      <c r="AV41" s="7"/>
      <c r="AW41" s="4"/>
      <c r="AX41" s="7"/>
      <c r="AY41" s="4"/>
      <c r="AZ41" s="7"/>
      <c r="BA41" s="4"/>
      <c r="BB41" s="7"/>
      <c r="BC41" s="4"/>
      <c r="BD41" s="7"/>
      <c r="BE41" s="4"/>
      <c r="BF41" s="7"/>
      <c r="BG41" s="4"/>
      <c r="BH41" s="7"/>
      <c r="BI41" s="4"/>
      <c r="BJ41" s="7"/>
      <c r="BK41" s="4"/>
    </row>
    <row r="42" spans="1:63" x14ac:dyDescent="0.25">
      <c r="A42" s="3" t="s">
        <v>439</v>
      </c>
      <c r="B42" s="7"/>
      <c r="C42" s="4"/>
      <c r="D42" s="7"/>
      <c r="E42" s="4"/>
      <c r="F42" s="7"/>
      <c r="G42" s="4"/>
      <c r="H42" s="7"/>
      <c r="I42" s="4"/>
      <c r="J42" s="7"/>
      <c r="K42" s="4"/>
      <c r="L42" s="7"/>
      <c r="M42" s="4"/>
      <c r="N42" s="7"/>
      <c r="O42" s="4"/>
      <c r="P42" s="7"/>
      <c r="Q42" s="4"/>
      <c r="R42" s="7"/>
      <c r="S42" s="4"/>
      <c r="T42" s="7"/>
      <c r="U42" s="4"/>
      <c r="V42" s="7"/>
      <c r="W42" s="4"/>
      <c r="X42" s="7"/>
      <c r="Y42" s="4"/>
      <c r="Z42" s="7"/>
      <c r="AA42" s="4"/>
      <c r="AB42" s="7"/>
      <c r="AC42" s="4"/>
      <c r="AD42" s="7"/>
      <c r="AE42" s="4"/>
      <c r="AF42" s="7"/>
      <c r="AG42" s="4"/>
      <c r="AH42" s="7"/>
      <c r="AI42" s="4"/>
      <c r="AJ42" s="7"/>
      <c r="AK42" s="4"/>
      <c r="AL42" s="7"/>
      <c r="AM42" s="4"/>
      <c r="AN42" s="7"/>
      <c r="AO42" s="4"/>
      <c r="AP42" s="7"/>
      <c r="AQ42" s="4"/>
      <c r="AR42" s="7"/>
      <c r="AS42" s="4"/>
      <c r="AT42" s="7"/>
      <c r="AU42" s="4"/>
      <c r="AV42" s="7"/>
      <c r="AW42" s="4"/>
      <c r="AX42" s="7"/>
      <c r="AY42" s="4"/>
      <c r="AZ42" s="7"/>
      <c r="BA42" s="4"/>
      <c r="BB42" s="7"/>
      <c r="BC42" s="4"/>
      <c r="BD42" s="7"/>
      <c r="BE42" s="4"/>
      <c r="BF42" s="7"/>
      <c r="BG42" s="4"/>
      <c r="BH42" s="7"/>
      <c r="BI42" s="4"/>
      <c r="BJ42" s="7"/>
      <c r="BK42" s="4"/>
    </row>
    <row r="43" spans="1:63" x14ac:dyDescent="0.25">
      <c r="A43" s="8" t="s">
        <v>68</v>
      </c>
      <c r="B43" s="7"/>
      <c r="C43" s="4"/>
      <c r="D43" s="7"/>
      <c r="E43" s="4"/>
      <c r="F43" s="7"/>
      <c r="G43" s="4"/>
      <c r="H43" s="7"/>
      <c r="I43" s="4"/>
      <c r="J43" s="7"/>
      <c r="K43" s="4"/>
      <c r="L43" s="7"/>
      <c r="M43" s="4"/>
      <c r="N43" s="7"/>
      <c r="O43" s="4"/>
      <c r="P43" s="7"/>
      <c r="Q43" s="4"/>
      <c r="R43" s="7"/>
      <c r="S43" s="4"/>
      <c r="T43" s="7"/>
      <c r="U43" s="4"/>
      <c r="V43" s="7"/>
      <c r="W43" s="4"/>
      <c r="X43" s="7"/>
      <c r="Y43" s="4"/>
      <c r="Z43" s="7"/>
      <c r="AA43" s="4"/>
      <c r="AB43" s="7"/>
      <c r="AC43" s="4"/>
      <c r="AD43" s="7"/>
      <c r="AE43" s="4"/>
      <c r="AF43" s="7"/>
      <c r="AG43" s="4"/>
      <c r="AH43" s="7"/>
      <c r="AI43" s="4"/>
      <c r="AJ43" s="7"/>
      <c r="AK43" s="4"/>
      <c r="AL43" s="7"/>
      <c r="AM43" s="4"/>
      <c r="AN43" s="7"/>
      <c r="AO43" s="4"/>
      <c r="AP43" s="7"/>
      <c r="AQ43" s="4"/>
      <c r="AR43" s="7"/>
      <c r="AS43" s="4"/>
      <c r="AT43" s="7"/>
      <c r="AU43" s="4"/>
      <c r="AV43" s="7"/>
      <c r="AW43" s="4"/>
      <c r="AX43" s="7"/>
      <c r="AY43" s="4"/>
      <c r="AZ43" s="7"/>
      <c r="BA43" s="4"/>
      <c r="BB43" s="7"/>
      <c r="BC43" s="4"/>
      <c r="BD43" s="7"/>
      <c r="BE43" s="4"/>
      <c r="BF43" s="7"/>
      <c r="BG43" s="4"/>
      <c r="BH43" s="7"/>
      <c r="BI43" s="4"/>
      <c r="BJ43" s="7"/>
      <c r="BK43" s="4"/>
    </row>
    <row r="44" spans="1:63" x14ac:dyDescent="0.25">
      <c r="A44" s="40" t="s">
        <v>72</v>
      </c>
      <c r="B44" s="7">
        <v>7.8244491826296794E-3</v>
      </c>
      <c r="C44" s="4">
        <v>3000</v>
      </c>
      <c r="D44" s="7">
        <v>3.4835997328539359E-3</v>
      </c>
      <c r="E44" s="4">
        <v>1753</v>
      </c>
      <c r="F44" s="7">
        <v>1.234453423504059E-2</v>
      </c>
      <c r="G44" s="4">
        <v>1247</v>
      </c>
      <c r="H44" s="7"/>
      <c r="I44" s="4"/>
      <c r="J44" s="7"/>
      <c r="K44" s="4"/>
      <c r="L44" s="7"/>
      <c r="M44" s="4"/>
      <c r="N44" s="7">
        <v>2.1708135597588496E-2</v>
      </c>
      <c r="O44" s="4">
        <v>888</v>
      </c>
      <c r="P44" s="7">
        <v>2.0462807264574113E-3</v>
      </c>
      <c r="Q44" s="4">
        <v>2112</v>
      </c>
      <c r="R44" s="7"/>
      <c r="S44" s="4"/>
      <c r="T44" s="7"/>
      <c r="U44" s="4"/>
      <c r="V44" s="7">
        <v>8.4060973018443945E-3</v>
      </c>
      <c r="W44" s="4">
        <v>2806</v>
      </c>
      <c r="X44" s="7">
        <v>0</v>
      </c>
      <c r="Y44" s="4">
        <v>194</v>
      </c>
      <c r="Z44" s="7"/>
      <c r="AA44" s="4"/>
      <c r="AB44" s="7"/>
      <c r="AC44" s="4"/>
      <c r="AD44" s="7"/>
      <c r="AE44" s="4"/>
      <c r="AF44" s="7">
        <v>0</v>
      </c>
      <c r="AG44" s="4">
        <v>541</v>
      </c>
      <c r="AH44" s="7"/>
      <c r="AI44" s="4"/>
      <c r="AJ44" s="7"/>
      <c r="AK44" s="4"/>
      <c r="AL44" s="7">
        <v>8.4721845649740404E-3</v>
      </c>
      <c r="AM44" s="4">
        <v>2783</v>
      </c>
      <c r="AN44" s="7">
        <v>9.6474410002739455E-3</v>
      </c>
      <c r="AO44" s="4">
        <v>2676</v>
      </c>
      <c r="AP44" s="7">
        <v>5.1338806809413332E-3</v>
      </c>
      <c r="AQ44" s="4">
        <v>1831</v>
      </c>
      <c r="AR44" s="7">
        <v>1.2567807050595535E-2</v>
      </c>
      <c r="AS44" s="4">
        <v>1169</v>
      </c>
      <c r="AT44" s="7"/>
      <c r="AU44" s="4"/>
      <c r="AV44" s="7"/>
      <c r="AW44" s="4"/>
      <c r="AX44" s="7">
        <v>0</v>
      </c>
      <c r="AY44" s="4">
        <v>578</v>
      </c>
      <c r="AZ44" s="7">
        <v>2.0372180767886912E-3</v>
      </c>
      <c r="BA44" s="4">
        <v>862</v>
      </c>
      <c r="BB44" s="7">
        <v>1.396098738296502E-2</v>
      </c>
      <c r="BC44" s="4">
        <v>1560</v>
      </c>
      <c r="BD44" s="7"/>
      <c r="BE44" s="4"/>
      <c r="BF44" s="7"/>
      <c r="BG44" s="4"/>
      <c r="BH44" s="7"/>
      <c r="BI44" s="4"/>
      <c r="BJ44" s="7"/>
      <c r="BK44" s="4"/>
    </row>
    <row r="45" spans="1:63" x14ac:dyDescent="0.25">
      <c r="A45" s="40" t="s">
        <v>75</v>
      </c>
      <c r="B45" s="7">
        <v>1.2369425987265864E-2</v>
      </c>
      <c r="C45" s="4">
        <v>3000</v>
      </c>
      <c r="D45" s="7">
        <v>7.4171002897537629E-3</v>
      </c>
      <c r="E45" s="4">
        <v>1753</v>
      </c>
      <c r="F45" s="7">
        <v>1.7526235413391107E-2</v>
      </c>
      <c r="G45" s="4">
        <v>1247</v>
      </c>
      <c r="H45" s="7"/>
      <c r="I45" s="4"/>
      <c r="J45" s="7"/>
      <c r="K45" s="4"/>
      <c r="L45" s="7"/>
      <c r="M45" s="4"/>
      <c r="N45" s="7">
        <v>3.3759070929461912E-2</v>
      </c>
      <c r="O45" s="4">
        <v>888</v>
      </c>
      <c r="P45" s="7">
        <v>3.467397520204106E-3</v>
      </c>
      <c r="Q45" s="4">
        <v>2112</v>
      </c>
      <c r="R45" s="7"/>
      <c r="S45" s="4"/>
      <c r="T45" s="7"/>
      <c r="U45" s="4"/>
      <c r="V45" s="7">
        <v>1.328893523236787E-2</v>
      </c>
      <c r="W45" s="4">
        <v>2806</v>
      </c>
      <c r="X45" s="7">
        <v>0</v>
      </c>
      <c r="Y45" s="4">
        <v>194</v>
      </c>
      <c r="Z45" s="7"/>
      <c r="AA45" s="4"/>
      <c r="AB45" s="7"/>
      <c r="AC45" s="4"/>
      <c r="AD45" s="7">
        <v>1.5251336501018285E-2</v>
      </c>
      <c r="AE45" s="4">
        <v>2459</v>
      </c>
      <c r="AF45" s="7">
        <v>0</v>
      </c>
      <c r="AG45" s="4">
        <v>541</v>
      </c>
      <c r="AH45" s="7"/>
      <c r="AI45" s="4"/>
      <c r="AJ45" s="7"/>
      <c r="AK45" s="4"/>
      <c r="AL45" s="7">
        <v>1.3393410511189781E-2</v>
      </c>
      <c r="AM45" s="4">
        <v>2783</v>
      </c>
      <c r="AN45" s="7">
        <v>0</v>
      </c>
      <c r="AO45" s="4">
        <v>217</v>
      </c>
      <c r="AP45" s="7">
        <v>8.7439191095687267E-3</v>
      </c>
      <c r="AQ45" s="4">
        <v>1831</v>
      </c>
      <c r="AR45" s="7">
        <v>1.876104045941086E-2</v>
      </c>
      <c r="AS45" s="4">
        <v>1169</v>
      </c>
      <c r="AT45" s="7"/>
      <c r="AU45" s="4"/>
      <c r="AV45" s="7"/>
      <c r="AW45" s="4"/>
      <c r="AX45" s="7">
        <v>0</v>
      </c>
      <c r="AY45" s="4">
        <v>578</v>
      </c>
      <c r="AZ45" s="7">
        <v>3.4135233782300409E-3</v>
      </c>
      <c r="BA45" s="4">
        <v>862</v>
      </c>
      <c r="BB45" s="7">
        <v>2.1964806457131308E-2</v>
      </c>
      <c r="BC45" s="4">
        <v>1560</v>
      </c>
      <c r="BD45" s="7"/>
      <c r="BE45" s="4"/>
      <c r="BF45" s="7"/>
      <c r="BG45" s="4"/>
      <c r="BH45" s="7"/>
      <c r="BI45" s="4"/>
      <c r="BJ45" s="7"/>
      <c r="BK45" s="4"/>
    </row>
    <row r="46" spans="1:63" x14ac:dyDescent="0.25">
      <c r="A46" s="40" t="s">
        <v>74</v>
      </c>
      <c r="B46" s="7">
        <v>4.6925022766555254E-2</v>
      </c>
      <c r="C46" s="4">
        <v>3000</v>
      </c>
      <c r="D46" s="7">
        <v>3.0228710657158122E-2</v>
      </c>
      <c r="E46" s="4">
        <v>1753</v>
      </c>
      <c r="F46" s="7">
        <v>6.4310733021945038E-2</v>
      </c>
      <c r="G46" s="4">
        <v>1247</v>
      </c>
      <c r="H46" s="7"/>
      <c r="I46" s="4"/>
      <c r="J46" s="7"/>
      <c r="K46" s="4"/>
      <c r="L46" s="7"/>
      <c r="M46" s="4"/>
      <c r="N46" s="7">
        <v>0.115915408507551</v>
      </c>
      <c r="O46" s="4">
        <v>888</v>
      </c>
      <c r="P46" s="7">
        <v>1.8212326530613568E-2</v>
      </c>
      <c r="Q46" s="4">
        <v>2112</v>
      </c>
      <c r="R46" s="7"/>
      <c r="S46" s="4"/>
      <c r="T46" s="7"/>
      <c r="U46" s="4"/>
      <c r="V46" s="7">
        <v>5.0173434259876123E-2</v>
      </c>
      <c r="W46" s="4">
        <v>2806</v>
      </c>
      <c r="X46" s="7">
        <v>3.2267285331361536E-3</v>
      </c>
      <c r="Y46" s="4">
        <v>194</v>
      </c>
      <c r="Z46" s="7"/>
      <c r="AA46" s="4"/>
      <c r="AB46" s="7"/>
      <c r="AC46" s="4"/>
      <c r="AD46" s="7">
        <v>5.5474784422475866E-2</v>
      </c>
      <c r="AE46" s="4">
        <v>2459</v>
      </c>
      <c r="AF46" s="7">
        <v>1.0228656412703463E-2</v>
      </c>
      <c r="AG46" s="4">
        <v>541</v>
      </c>
      <c r="AH46" s="7"/>
      <c r="AI46" s="4"/>
      <c r="AJ46" s="7"/>
      <c r="AK46" s="4"/>
      <c r="AL46" s="7">
        <v>5.0476883953525717E-2</v>
      </c>
      <c r="AM46" s="4">
        <v>2783</v>
      </c>
      <c r="AN46" s="7">
        <v>4.0196047228172214E-3</v>
      </c>
      <c r="AO46" s="4">
        <v>217</v>
      </c>
      <c r="AP46" s="7">
        <v>4.5349054886387019E-2</v>
      </c>
      <c r="AQ46" s="4">
        <v>1831</v>
      </c>
      <c r="AR46" s="7">
        <v>4.97033871305766E-2</v>
      </c>
      <c r="AS46" s="4">
        <v>1169</v>
      </c>
      <c r="AT46" s="7"/>
      <c r="AU46" s="4"/>
      <c r="AV46" s="7"/>
      <c r="AW46" s="4"/>
      <c r="AX46" s="7">
        <v>9.5444425526595624E-3</v>
      </c>
      <c r="AY46" s="4">
        <v>578</v>
      </c>
      <c r="AZ46" s="7">
        <v>2.2304872118820436E-2</v>
      </c>
      <c r="BA46" s="4">
        <v>862</v>
      </c>
      <c r="BB46" s="7">
        <v>7.4583406707646141E-2</v>
      </c>
      <c r="BC46" s="4">
        <v>1560</v>
      </c>
      <c r="BD46" s="7"/>
      <c r="BE46" s="4"/>
      <c r="BF46" s="7"/>
      <c r="BG46" s="4"/>
      <c r="BH46" s="7"/>
      <c r="BI46" s="4"/>
      <c r="BJ46" s="7"/>
      <c r="BK46" s="4"/>
    </row>
    <row r="47" spans="1:63" x14ac:dyDescent="0.25">
      <c r="A47" s="40" t="s">
        <v>77</v>
      </c>
      <c r="B47" s="7">
        <v>5.9627526690647373E-2</v>
      </c>
      <c r="C47" s="4">
        <v>3000</v>
      </c>
      <c r="D47" s="7">
        <v>4.2290878722552321E-2</v>
      </c>
      <c r="E47" s="4">
        <v>1753</v>
      </c>
      <c r="F47" s="7">
        <v>7.7680012556872916E-2</v>
      </c>
      <c r="G47" s="4">
        <v>1247</v>
      </c>
      <c r="H47" s="7"/>
      <c r="I47" s="4"/>
      <c r="J47" s="7"/>
      <c r="K47" s="4"/>
      <c r="L47" s="7"/>
      <c r="M47" s="4"/>
      <c r="N47" s="7">
        <v>0.14753320361827654</v>
      </c>
      <c r="O47" s="4">
        <v>888</v>
      </c>
      <c r="P47" s="7">
        <v>2.3042588486163345E-2</v>
      </c>
      <c r="Q47" s="4">
        <v>2112</v>
      </c>
      <c r="R47" s="7"/>
      <c r="S47" s="4"/>
      <c r="T47" s="7"/>
      <c r="U47" s="4"/>
      <c r="V47" s="7">
        <v>6.3820207530514442E-2</v>
      </c>
      <c r="W47" s="4">
        <v>2806</v>
      </c>
      <c r="X47" s="7">
        <v>3.2267285331361536E-3</v>
      </c>
      <c r="Y47" s="4">
        <v>194</v>
      </c>
      <c r="Z47" s="7"/>
      <c r="AA47" s="4"/>
      <c r="AB47" s="7"/>
      <c r="AC47" s="4"/>
      <c r="AD47" s="7">
        <v>7.0735424627623153E-2</v>
      </c>
      <c r="AE47" s="4">
        <v>2459</v>
      </c>
      <c r="AF47" s="7">
        <v>1.1951403247582143E-2</v>
      </c>
      <c r="AG47" s="4">
        <v>541</v>
      </c>
      <c r="AH47" s="7"/>
      <c r="AI47" s="4"/>
      <c r="AJ47" s="7"/>
      <c r="AK47" s="4"/>
      <c r="AL47" s="7">
        <v>6.4230945762902392E-2</v>
      </c>
      <c r="AM47" s="4">
        <v>2783</v>
      </c>
      <c r="AN47" s="7">
        <v>4.0196047228172214E-3</v>
      </c>
      <c r="AO47" s="4">
        <v>217</v>
      </c>
      <c r="AP47" s="7">
        <v>5.8993747743073657E-2</v>
      </c>
      <c r="AQ47" s="4">
        <v>1831</v>
      </c>
      <c r="AR47" s="7">
        <v>6.0744852027514694E-2</v>
      </c>
      <c r="AS47" s="4">
        <v>1169</v>
      </c>
      <c r="AT47" s="7"/>
      <c r="AU47" s="4"/>
      <c r="AV47" s="7"/>
      <c r="AW47" s="4"/>
      <c r="AX47" s="7">
        <v>1.6607413213759491E-2</v>
      </c>
      <c r="AY47" s="4">
        <v>578</v>
      </c>
      <c r="AZ47" s="7">
        <v>2.989443368271541E-2</v>
      </c>
      <c r="BA47" s="4">
        <v>862</v>
      </c>
      <c r="BB47" s="7">
        <v>9.2224673691611622E-2</v>
      </c>
      <c r="BC47" s="4">
        <v>1560</v>
      </c>
      <c r="BD47" s="7"/>
      <c r="BE47" s="4"/>
      <c r="BF47" s="7"/>
      <c r="BG47" s="4"/>
      <c r="BH47" s="7"/>
      <c r="BI47" s="4"/>
      <c r="BJ47" s="7"/>
      <c r="BK47" s="4"/>
    </row>
    <row r="48" spans="1:63" x14ac:dyDescent="0.25">
      <c r="A48" s="40" t="s">
        <v>771</v>
      </c>
      <c r="B48" s="7">
        <v>0.24050896338347355</v>
      </c>
      <c r="C48" s="4">
        <v>3000</v>
      </c>
      <c r="D48" s="7">
        <v>0.32389796355274014</v>
      </c>
      <c r="E48" s="4">
        <v>1753</v>
      </c>
      <c r="F48" s="7">
        <v>0.15367679434334178</v>
      </c>
      <c r="G48" s="4">
        <v>1247</v>
      </c>
      <c r="H48" s="7"/>
      <c r="I48" s="4"/>
      <c r="J48" s="7"/>
      <c r="K48" s="4"/>
      <c r="L48" s="7"/>
      <c r="M48" s="4"/>
      <c r="N48" s="7">
        <v>0.31492439321588844</v>
      </c>
      <c r="O48" s="4">
        <v>888</v>
      </c>
      <c r="P48" s="7">
        <v>0.20953845047654229</v>
      </c>
      <c r="Q48" s="4">
        <v>2112</v>
      </c>
      <c r="R48" s="7"/>
      <c r="S48" s="4"/>
      <c r="T48" s="7"/>
      <c r="U48" s="4"/>
      <c r="V48" s="7">
        <v>0.25606332638242085</v>
      </c>
      <c r="W48" s="4">
        <v>2806</v>
      </c>
      <c r="X48" s="7">
        <v>3.1268498516582671E-2</v>
      </c>
      <c r="Y48" s="4">
        <v>194</v>
      </c>
      <c r="Z48" s="7"/>
      <c r="AA48" s="4"/>
      <c r="AB48" s="7"/>
      <c r="AC48" s="4"/>
      <c r="AD48" s="7">
        <v>0.27377088154218848</v>
      </c>
      <c r="AE48" s="4">
        <v>2459</v>
      </c>
      <c r="AF48" s="7">
        <v>9.7745739856786876E-2</v>
      </c>
      <c r="AG48" s="4">
        <v>541</v>
      </c>
      <c r="AH48" s="7"/>
      <c r="AI48" s="4"/>
      <c r="AJ48" s="7"/>
      <c r="AK48" s="4"/>
      <c r="AL48" s="7">
        <v>0.25187212286271787</v>
      </c>
      <c r="AM48" s="4">
        <v>2783</v>
      </c>
      <c r="AN48" s="7">
        <v>0.10324540433923317</v>
      </c>
      <c r="AO48" s="4">
        <v>217</v>
      </c>
      <c r="AP48" s="7">
        <v>0.23876541128519926</v>
      </c>
      <c r="AQ48" s="4">
        <v>1831</v>
      </c>
      <c r="AR48" s="7">
        <v>0.24358277159847283</v>
      </c>
      <c r="AS48" s="4">
        <v>1169</v>
      </c>
      <c r="AT48" s="7"/>
      <c r="AU48" s="4"/>
      <c r="AV48" s="7"/>
      <c r="AW48" s="4"/>
      <c r="AX48" s="7">
        <v>0.162206123214333</v>
      </c>
      <c r="AY48" s="4">
        <v>578</v>
      </c>
      <c r="AZ48" s="7">
        <v>0.23664623114098784</v>
      </c>
      <c r="BA48" s="4">
        <v>862</v>
      </c>
      <c r="BB48" s="7">
        <v>0.27231494091309816</v>
      </c>
      <c r="BC48" s="4">
        <v>1560</v>
      </c>
      <c r="BD48" s="7"/>
      <c r="BE48" s="4"/>
      <c r="BF48" s="7"/>
      <c r="BG48" s="4"/>
      <c r="BH48" s="7"/>
      <c r="BI48" s="4"/>
      <c r="BJ48" s="7"/>
      <c r="BK48" s="4"/>
    </row>
    <row r="49" spans="1:63" x14ac:dyDescent="0.25">
      <c r="A49" s="40" t="s">
        <v>772</v>
      </c>
      <c r="B49" s="7">
        <v>0.26971891517665414</v>
      </c>
      <c r="C49" s="4">
        <v>3000</v>
      </c>
      <c r="D49" s="7">
        <v>0.33521323046099027</v>
      </c>
      <c r="E49" s="4">
        <v>1753</v>
      </c>
      <c r="F49" s="7">
        <v>0.20152031051184324</v>
      </c>
      <c r="G49" s="4">
        <v>1247</v>
      </c>
      <c r="H49" s="7"/>
      <c r="I49" s="4"/>
      <c r="J49" s="7"/>
      <c r="K49" s="4"/>
      <c r="L49" s="7"/>
      <c r="M49" s="4"/>
      <c r="N49" s="7">
        <v>0.38564971212952309</v>
      </c>
      <c r="O49" s="4">
        <v>888</v>
      </c>
      <c r="P49" s="7">
        <v>0.22147036979533788</v>
      </c>
      <c r="Q49" s="4">
        <v>2112</v>
      </c>
      <c r="R49" s="7"/>
      <c r="S49" s="4"/>
      <c r="T49" s="7"/>
      <c r="U49" s="4"/>
      <c r="V49" s="7">
        <v>0.28720479981854236</v>
      </c>
      <c r="W49" s="4">
        <v>2806</v>
      </c>
      <c r="X49" s="7">
        <v>3.4495227049718823E-2</v>
      </c>
      <c r="Y49" s="4">
        <v>194</v>
      </c>
      <c r="Z49" s="7"/>
      <c r="AA49" s="4"/>
      <c r="AB49" s="7"/>
      <c r="AC49" s="4"/>
      <c r="AD49" s="7">
        <v>0.30824823323421541</v>
      </c>
      <c r="AE49" s="4">
        <v>2459</v>
      </c>
      <c r="AF49" s="7">
        <v>0.10434752498996946</v>
      </c>
      <c r="AG49" s="4">
        <v>541</v>
      </c>
      <c r="AH49" s="7"/>
      <c r="AI49" s="4"/>
      <c r="AJ49" s="7"/>
      <c r="AK49" s="4"/>
      <c r="AL49" s="7">
        <v>0.2831674200534034</v>
      </c>
      <c r="AM49" s="4">
        <v>2783</v>
      </c>
      <c r="AN49" s="7">
        <v>0.10726500906205037</v>
      </c>
      <c r="AO49" s="4">
        <v>217</v>
      </c>
      <c r="AP49" s="7">
        <v>0.26599768980927846</v>
      </c>
      <c r="AQ49" s="4">
        <v>1831</v>
      </c>
      <c r="AR49" s="7">
        <v>0.27627927727621798</v>
      </c>
      <c r="AS49" s="4">
        <v>1169</v>
      </c>
      <c r="AT49" s="7"/>
      <c r="AU49" s="4"/>
      <c r="AV49" s="7"/>
      <c r="AW49" s="4"/>
      <c r="AX49" s="7">
        <v>0.16890781852731127</v>
      </c>
      <c r="AY49" s="4">
        <v>578</v>
      </c>
      <c r="AZ49" s="7">
        <v>0.25220376085832164</v>
      </c>
      <c r="BA49" s="4">
        <v>862</v>
      </c>
      <c r="BB49" s="7">
        <v>0.31753696982934643</v>
      </c>
      <c r="BC49" s="4">
        <v>1560</v>
      </c>
      <c r="BD49" s="7"/>
      <c r="BE49" s="4"/>
      <c r="BF49" s="7"/>
      <c r="BG49" s="4"/>
      <c r="BH49" s="7"/>
      <c r="BI49" s="4"/>
      <c r="BJ49" s="7"/>
      <c r="BK49" s="4"/>
    </row>
    <row r="50" spans="1:63" x14ac:dyDescent="0.25">
      <c r="A50" s="40" t="s">
        <v>773</v>
      </c>
      <c r="B50" s="7">
        <v>0.25818053503176619</v>
      </c>
      <c r="C50" s="4">
        <v>3000</v>
      </c>
      <c r="D50" s="7">
        <v>0.3462268340253154</v>
      </c>
      <c r="E50" s="4">
        <v>1753</v>
      </c>
      <c r="F50" s="7">
        <v>0.1664987652294273</v>
      </c>
      <c r="G50" s="4">
        <v>1247</v>
      </c>
      <c r="H50" s="7"/>
      <c r="I50" s="4"/>
      <c r="J50" s="7"/>
      <c r="K50" s="4"/>
      <c r="L50" s="7"/>
      <c r="M50" s="4"/>
      <c r="N50" s="7">
        <v>0.33712389969648826</v>
      </c>
      <c r="O50" s="4">
        <v>888</v>
      </c>
      <c r="P50" s="7">
        <v>0.22532556799372849</v>
      </c>
      <c r="Q50" s="4">
        <v>2112</v>
      </c>
      <c r="R50" s="7"/>
      <c r="S50" s="4"/>
      <c r="T50" s="7"/>
      <c r="U50" s="4"/>
      <c r="V50" s="7">
        <v>0.2750485542604218</v>
      </c>
      <c r="W50" s="4">
        <v>2806</v>
      </c>
      <c r="X50" s="7">
        <v>3.1268498516582671E-2</v>
      </c>
      <c r="Y50" s="4">
        <v>194</v>
      </c>
      <c r="Z50" s="7"/>
      <c r="AA50" s="4"/>
      <c r="AB50" s="7"/>
      <c r="AC50" s="4"/>
      <c r="AD50" s="7">
        <v>0.29364894225653132</v>
      </c>
      <c r="AE50" s="4">
        <v>2459</v>
      </c>
      <c r="AF50" s="7">
        <v>0.10594685672725744</v>
      </c>
      <c r="AG50" s="4">
        <v>541</v>
      </c>
      <c r="AH50" s="7"/>
      <c r="AI50" s="4"/>
      <c r="AJ50" s="7"/>
      <c r="AK50" s="4"/>
      <c r="AL50" s="7">
        <v>0.2702066583508041</v>
      </c>
      <c r="AM50" s="4">
        <v>2783</v>
      </c>
      <c r="AN50" s="7">
        <v>0.11290857160545864</v>
      </c>
      <c r="AO50" s="4">
        <v>217</v>
      </c>
      <c r="AP50" s="7">
        <v>0.25631957095155306</v>
      </c>
      <c r="AQ50" s="4">
        <v>1831</v>
      </c>
      <c r="AR50" s="7">
        <v>0.26146133557867135</v>
      </c>
      <c r="AS50" s="4">
        <v>1169</v>
      </c>
      <c r="AT50" s="7"/>
      <c r="AU50" s="4"/>
      <c r="AV50" s="7"/>
      <c r="AW50" s="4"/>
      <c r="AX50" s="7">
        <v>0.1771692657297233</v>
      </c>
      <c r="AY50" s="4">
        <v>578</v>
      </c>
      <c r="AZ50" s="7">
        <v>0.2569586913977242</v>
      </c>
      <c r="BA50" s="4">
        <v>862</v>
      </c>
      <c r="BB50" s="7">
        <v>0.28956703754990148</v>
      </c>
      <c r="BC50" s="4">
        <v>1560</v>
      </c>
      <c r="BD50" s="7"/>
      <c r="BE50" s="4"/>
      <c r="BF50" s="7"/>
      <c r="BG50" s="4"/>
      <c r="BH50" s="7"/>
      <c r="BI50" s="4"/>
      <c r="BJ50" s="7"/>
      <c r="BK50" s="4"/>
    </row>
    <row r="51" spans="1:63" x14ac:dyDescent="0.25">
      <c r="A51" s="40" t="s">
        <v>774</v>
      </c>
      <c r="B51" s="7">
        <v>0.29543415629933112</v>
      </c>
      <c r="C51" s="4">
        <v>3000</v>
      </c>
      <c r="D51" s="7">
        <v>0.36292522282268619</v>
      </c>
      <c r="E51" s="4">
        <v>1753</v>
      </c>
      <c r="F51" s="7">
        <v>0.22515635364958478</v>
      </c>
      <c r="G51" s="4">
        <v>1247</v>
      </c>
      <c r="H51" s="7"/>
      <c r="I51" s="4"/>
      <c r="J51" s="7"/>
      <c r="K51" s="4"/>
      <c r="L51" s="7"/>
      <c r="M51" s="4"/>
      <c r="N51" s="7">
        <v>0.42669024671002842</v>
      </c>
      <c r="O51" s="4">
        <v>888</v>
      </c>
      <c r="P51" s="7">
        <v>0.24080746864420102</v>
      </c>
      <c r="Q51" s="4">
        <v>2112</v>
      </c>
      <c r="R51" s="7"/>
      <c r="S51" s="4"/>
      <c r="T51" s="7"/>
      <c r="U51" s="4"/>
      <c r="V51" s="7">
        <v>0.31483164152613496</v>
      </c>
      <c r="W51" s="4">
        <v>2806</v>
      </c>
      <c r="X51" s="7">
        <v>3.4495227049718823E-2</v>
      </c>
      <c r="Y51" s="4">
        <v>194</v>
      </c>
      <c r="Z51" s="7"/>
      <c r="AA51" s="4"/>
      <c r="AB51" s="7"/>
      <c r="AC51" s="4"/>
      <c r="AD51" s="7">
        <v>0.33764265370219748</v>
      </c>
      <c r="AE51" s="4">
        <v>2459</v>
      </c>
      <c r="AF51" s="7">
        <v>0.11427138869531871</v>
      </c>
      <c r="AG51" s="4">
        <v>541</v>
      </c>
      <c r="AH51" s="7"/>
      <c r="AI51" s="4"/>
      <c r="AJ51" s="7"/>
      <c r="AK51" s="4"/>
      <c r="AL51" s="7">
        <v>0.31021150822385862</v>
      </c>
      <c r="AM51" s="4">
        <v>2783</v>
      </c>
      <c r="AN51" s="7">
        <v>0.11692817632827585</v>
      </c>
      <c r="AO51" s="4">
        <v>217</v>
      </c>
      <c r="AP51" s="7">
        <v>0.29173215983369716</v>
      </c>
      <c r="AQ51" s="4">
        <v>1831</v>
      </c>
      <c r="AR51" s="7">
        <v>0.30196061866271728</v>
      </c>
      <c r="AS51" s="4">
        <v>1169</v>
      </c>
      <c r="AT51" s="7"/>
      <c r="AU51" s="4"/>
      <c r="AV51" s="7"/>
      <c r="AW51" s="4"/>
      <c r="AX51" s="7">
        <v>0.1873586107637189</v>
      </c>
      <c r="AY51" s="4">
        <v>578</v>
      </c>
      <c r="AZ51" s="7">
        <v>0.27970530719926767</v>
      </c>
      <c r="BA51" s="4">
        <v>862</v>
      </c>
      <c r="BB51" s="7">
        <v>0.34502831867536676</v>
      </c>
      <c r="BC51" s="4">
        <v>1560</v>
      </c>
      <c r="BD51" s="7"/>
      <c r="BE51" s="4"/>
      <c r="BF51" s="7"/>
      <c r="BG51" s="4"/>
      <c r="BH51" s="7"/>
      <c r="BI51" s="4"/>
      <c r="BJ51" s="7"/>
      <c r="BK51" s="4"/>
    </row>
    <row r="52" spans="1:63" x14ac:dyDescent="0.25">
      <c r="A52" s="3" t="s">
        <v>599</v>
      </c>
      <c r="B52" s="7"/>
      <c r="C52" s="4"/>
      <c r="D52" s="7"/>
      <c r="E52" s="4"/>
      <c r="F52" s="7"/>
      <c r="G52" s="4"/>
      <c r="H52" s="7"/>
      <c r="I52" s="4"/>
      <c r="J52" s="7"/>
      <c r="K52" s="4"/>
      <c r="L52" s="7"/>
      <c r="M52" s="4"/>
      <c r="N52" s="7"/>
      <c r="O52" s="4"/>
      <c r="P52" s="7"/>
      <c r="Q52" s="4"/>
      <c r="R52" s="7"/>
      <c r="S52" s="4"/>
      <c r="T52" s="7"/>
      <c r="U52" s="4"/>
      <c r="V52" s="7"/>
      <c r="W52" s="4"/>
      <c r="X52" s="7"/>
      <c r="Y52" s="4"/>
      <c r="Z52" s="7"/>
      <c r="AA52" s="4"/>
      <c r="AB52" s="7"/>
      <c r="AC52" s="4"/>
      <c r="AD52" s="7"/>
      <c r="AE52" s="4"/>
      <c r="AF52" s="7"/>
      <c r="AG52" s="4"/>
      <c r="AH52" s="7"/>
      <c r="AI52" s="4"/>
      <c r="AJ52" s="7"/>
      <c r="AK52" s="4"/>
      <c r="AL52" s="7"/>
      <c r="AM52" s="4"/>
      <c r="AN52" s="7"/>
      <c r="AO52" s="4"/>
      <c r="AP52" s="7"/>
      <c r="AQ52" s="4"/>
      <c r="AR52" s="7"/>
      <c r="AS52" s="4"/>
      <c r="AT52" s="7"/>
      <c r="AU52" s="4"/>
      <c r="AV52" s="7"/>
      <c r="AW52" s="4"/>
      <c r="AX52" s="7"/>
      <c r="AY52" s="4"/>
      <c r="AZ52" s="7"/>
      <c r="BA52" s="4"/>
      <c r="BB52" s="7"/>
      <c r="BC52" s="4"/>
      <c r="BD52" s="7"/>
      <c r="BE52" s="4"/>
      <c r="BF52" s="7"/>
      <c r="BG52" s="4"/>
      <c r="BH52" s="7"/>
      <c r="BI52" s="4"/>
      <c r="BJ52" s="7"/>
      <c r="BK52" s="4"/>
    </row>
    <row r="53" spans="1:63" x14ac:dyDescent="0.25">
      <c r="A53" s="8" t="s">
        <v>68</v>
      </c>
      <c r="B53" s="7"/>
      <c r="C53" s="4"/>
      <c r="D53" s="7"/>
      <c r="E53" s="4"/>
      <c r="F53" s="7"/>
      <c r="G53" s="4"/>
      <c r="H53" s="7"/>
      <c r="I53" s="4"/>
      <c r="J53" s="7"/>
      <c r="K53" s="4"/>
      <c r="L53" s="7"/>
      <c r="M53" s="4"/>
      <c r="N53" s="7"/>
      <c r="O53" s="4"/>
      <c r="P53" s="7"/>
      <c r="Q53" s="4"/>
      <c r="R53" s="7"/>
      <c r="S53" s="4"/>
      <c r="T53" s="7"/>
      <c r="U53" s="4"/>
      <c r="V53" s="7"/>
      <c r="W53" s="4"/>
      <c r="X53" s="7"/>
      <c r="Y53" s="4"/>
      <c r="Z53" s="7"/>
      <c r="AA53" s="4"/>
      <c r="AB53" s="7"/>
      <c r="AC53" s="4"/>
      <c r="AD53" s="7"/>
      <c r="AE53" s="4"/>
      <c r="AF53" s="7"/>
      <c r="AG53" s="4"/>
      <c r="AH53" s="7"/>
      <c r="AI53" s="4"/>
      <c r="AJ53" s="7"/>
      <c r="AK53" s="4"/>
      <c r="AL53" s="7"/>
      <c r="AM53" s="4"/>
      <c r="AN53" s="7"/>
      <c r="AO53" s="4"/>
      <c r="AP53" s="7"/>
      <c r="AQ53" s="4"/>
      <c r="AR53" s="7"/>
      <c r="AS53" s="4"/>
      <c r="AT53" s="7"/>
      <c r="AU53" s="4"/>
      <c r="AV53" s="7"/>
      <c r="AW53" s="4"/>
      <c r="AX53" s="7"/>
      <c r="AY53" s="4"/>
      <c r="AZ53" s="7"/>
      <c r="BA53" s="4"/>
      <c r="BB53" s="7"/>
      <c r="BC53" s="4"/>
      <c r="BD53" s="7"/>
      <c r="BE53" s="4"/>
      <c r="BF53" s="7"/>
      <c r="BG53" s="4"/>
      <c r="BH53" s="7"/>
      <c r="BI53" s="4"/>
      <c r="BJ53" s="7"/>
      <c r="BK53" s="4"/>
    </row>
    <row r="54" spans="1:63" x14ac:dyDescent="0.25">
      <c r="A54" s="40" t="s">
        <v>72</v>
      </c>
      <c r="B54" s="7">
        <v>2.1946501942641965E-2</v>
      </c>
      <c r="C54" s="4">
        <v>6352</v>
      </c>
      <c r="D54" s="7">
        <v>2.0603293473364842E-2</v>
      </c>
      <c r="E54" s="4">
        <v>2992</v>
      </c>
      <c r="F54" s="7">
        <v>2.3254966382800862E-2</v>
      </c>
      <c r="G54" s="4">
        <v>3360</v>
      </c>
      <c r="H54" s="7"/>
      <c r="I54" s="4"/>
      <c r="J54" s="7"/>
      <c r="K54" s="4"/>
      <c r="L54" s="7"/>
      <c r="M54" s="4"/>
      <c r="N54" s="7">
        <v>3.3055550887101659E-2</v>
      </c>
      <c r="O54" s="4">
        <v>1613</v>
      </c>
      <c r="P54" s="7">
        <v>1.5895901705546205E-2</v>
      </c>
      <c r="Q54" s="4">
        <v>4739</v>
      </c>
      <c r="R54" s="7"/>
      <c r="S54" s="4"/>
      <c r="T54" s="7"/>
      <c r="U54" s="4"/>
      <c r="V54" s="7">
        <v>2.344631248410213E-2</v>
      </c>
      <c r="W54" s="4">
        <v>4674</v>
      </c>
      <c r="X54" s="7">
        <v>3.4405413838131046E-3</v>
      </c>
      <c r="Y54" s="4">
        <v>1678</v>
      </c>
      <c r="Z54" s="7"/>
      <c r="AA54" s="4"/>
      <c r="AB54" s="7"/>
      <c r="AC54" s="4"/>
      <c r="AD54" s="7">
        <v>1.237084661238465E-2</v>
      </c>
      <c r="AE54" s="4">
        <v>99</v>
      </c>
      <c r="AF54" s="7">
        <v>2.2119303426440442E-2</v>
      </c>
      <c r="AG54" s="4">
        <v>6253</v>
      </c>
      <c r="AH54" s="7"/>
      <c r="AI54" s="4"/>
      <c r="AJ54" s="7"/>
      <c r="AK54" s="4"/>
      <c r="AL54" s="7">
        <v>2.3913324405525623E-2</v>
      </c>
      <c r="AM54" s="4">
        <v>5300</v>
      </c>
      <c r="AN54" s="7">
        <v>7.203469941211408E-3</v>
      </c>
      <c r="AO54" s="4">
        <v>1052</v>
      </c>
      <c r="AP54" s="7">
        <v>1.6233444532521641E-2</v>
      </c>
      <c r="AQ54" s="4">
        <v>4568</v>
      </c>
      <c r="AR54" s="7">
        <v>3.1085193016512067E-2</v>
      </c>
      <c r="AS54" s="4">
        <v>1784</v>
      </c>
      <c r="AT54" s="7"/>
      <c r="AU54" s="4"/>
      <c r="AV54" s="7"/>
      <c r="AW54" s="4"/>
      <c r="AX54" s="7">
        <v>1.7490284140162696E-2</v>
      </c>
      <c r="AY54" s="4">
        <v>1672</v>
      </c>
      <c r="AZ54" s="7">
        <v>1.6251001276462354E-2</v>
      </c>
      <c r="BA54" s="4">
        <v>2527</v>
      </c>
      <c r="BB54" s="7"/>
      <c r="BC54" s="4"/>
      <c r="BD54" s="7"/>
      <c r="BE54" s="4"/>
      <c r="BF54" s="7"/>
      <c r="BG54" s="4"/>
      <c r="BH54" s="7"/>
      <c r="BI54" s="4"/>
      <c r="BJ54" s="7">
        <v>2.8263553222052103E-2</v>
      </c>
      <c r="BK54" s="4">
        <v>2153</v>
      </c>
    </row>
    <row r="55" spans="1:63" x14ac:dyDescent="0.25">
      <c r="A55" s="40" t="s">
        <v>75</v>
      </c>
      <c r="B55" s="7">
        <v>2.3654994257253814E-2</v>
      </c>
      <c r="C55" s="4">
        <v>6352</v>
      </c>
      <c r="D55" s="7">
        <v>2.2113334193437629E-2</v>
      </c>
      <c r="E55" s="4">
        <v>2992</v>
      </c>
      <c r="F55" s="7">
        <v>2.5156777054530378E-2</v>
      </c>
      <c r="G55" s="4">
        <v>3360</v>
      </c>
      <c r="H55" s="7"/>
      <c r="I55" s="4"/>
      <c r="J55" s="7"/>
      <c r="K55" s="4"/>
      <c r="L55" s="7"/>
      <c r="M55" s="4"/>
      <c r="N55" s="7">
        <v>3.7432563212212035E-2</v>
      </c>
      <c r="O55" s="4">
        <v>1613</v>
      </c>
      <c r="P55" s="7">
        <v>1.6150970969369387E-2</v>
      </c>
      <c r="Q55" s="4">
        <v>4739</v>
      </c>
      <c r="R55" s="7"/>
      <c r="S55" s="4"/>
      <c r="T55" s="7"/>
      <c r="U55" s="4"/>
      <c r="V55" s="7">
        <v>2.5270467888241662E-2</v>
      </c>
      <c r="W55" s="4">
        <v>4674</v>
      </c>
      <c r="X55" s="7">
        <v>3.7218823924822469E-3</v>
      </c>
      <c r="Y55" s="4">
        <v>1678</v>
      </c>
      <c r="Z55" s="7"/>
      <c r="AA55" s="4"/>
      <c r="AB55" s="7"/>
      <c r="AC55" s="4"/>
      <c r="AD55" s="7">
        <v>2.0663273431028979E-2</v>
      </c>
      <c r="AE55" s="4">
        <v>99</v>
      </c>
      <c r="AF55" s="7">
        <v>2.3708982603748378E-2</v>
      </c>
      <c r="AG55" s="4">
        <v>6253</v>
      </c>
      <c r="AH55" s="7"/>
      <c r="AI55" s="4"/>
      <c r="AJ55" s="7"/>
      <c r="AK55" s="4"/>
      <c r="AL55" s="7">
        <v>2.5849741414441647E-2</v>
      </c>
      <c r="AM55" s="4">
        <v>5300</v>
      </c>
      <c r="AN55" s="7">
        <v>7.203469941211408E-3</v>
      </c>
      <c r="AO55" s="4">
        <v>1052</v>
      </c>
      <c r="AP55" s="7">
        <v>1.7895423684321766E-2</v>
      </c>
      <c r="AQ55" s="4">
        <v>4568</v>
      </c>
      <c r="AR55" s="7">
        <v>3.2868088473835565E-2</v>
      </c>
      <c r="AS55" s="4">
        <v>1784</v>
      </c>
      <c r="AT55" s="7"/>
      <c r="AU55" s="4"/>
      <c r="AV55" s="7"/>
      <c r="AW55" s="4"/>
      <c r="AX55" s="7">
        <v>1.7615763336586585E-2</v>
      </c>
      <c r="AY55" s="4">
        <v>1672</v>
      </c>
      <c r="AZ55" s="7">
        <v>1.7783323795581826E-2</v>
      </c>
      <c r="BA55" s="4">
        <v>2527</v>
      </c>
      <c r="BB55" s="7"/>
      <c r="BC55" s="4"/>
      <c r="BD55" s="7"/>
      <c r="BE55" s="4"/>
      <c r="BF55" s="7"/>
      <c r="BG55" s="4"/>
      <c r="BH55" s="7"/>
      <c r="BI55" s="4"/>
      <c r="BJ55" s="7">
        <v>3.0656040526205141E-2</v>
      </c>
      <c r="BK55" s="4">
        <v>2153</v>
      </c>
    </row>
    <row r="56" spans="1:63" x14ac:dyDescent="0.25">
      <c r="A56" s="40" t="s">
        <v>73</v>
      </c>
      <c r="B56" s="7">
        <v>6.6711387038932271E-2</v>
      </c>
      <c r="C56" s="4">
        <v>6352</v>
      </c>
      <c r="D56" s="7">
        <v>8.0423389508952267E-2</v>
      </c>
      <c r="E56" s="4">
        <v>2992</v>
      </c>
      <c r="F56" s="7">
        <v>5.3354065338119892E-2</v>
      </c>
      <c r="G56" s="4">
        <v>3360</v>
      </c>
      <c r="H56" s="7"/>
      <c r="I56" s="4"/>
      <c r="J56" s="7"/>
      <c r="K56" s="4"/>
      <c r="L56" s="7"/>
      <c r="M56" s="4"/>
      <c r="N56" s="7">
        <v>6.3208658736901499E-2</v>
      </c>
      <c r="O56" s="4">
        <v>1613</v>
      </c>
      <c r="P56" s="7">
        <v>6.8619165895674447E-2</v>
      </c>
      <c r="Q56" s="4">
        <v>4739</v>
      </c>
      <c r="R56" s="7"/>
      <c r="S56" s="4"/>
      <c r="T56" s="7"/>
      <c r="U56" s="4"/>
      <c r="V56" s="7">
        <v>6.8410403126422117E-2</v>
      </c>
      <c r="W56" s="4">
        <v>4674</v>
      </c>
      <c r="X56" s="7">
        <v>4.574745603916059E-2</v>
      </c>
      <c r="Y56" s="4">
        <v>1678</v>
      </c>
      <c r="Z56" s="7"/>
      <c r="AA56" s="4"/>
      <c r="AB56" s="7"/>
      <c r="AC56" s="4"/>
      <c r="AD56" s="7">
        <v>4.4507012811374758E-2</v>
      </c>
      <c r="AE56" s="4">
        <v>99</v>
      </c>
      <c r="AF56" s="7">
        <v>6.7112085339049096E-2</v>
      </c>
      <c r="AG56" s="4">
        <v>6253</v>
      </c>
      <c r="AH56" s="7"/>
      <c r="AI56" s="4"/>
      <c r="AJ56" s="7"/>
      <c r="AK56" s="4"/>
      <c r="AL56" s="7">
        <v>7.1976390111487154E-2</v>
      </c>
      <c r="AM56" s="4">
        <v>5300</v>
      </c>
      <c r="AN56" s="7">
        <v>2.7245644578120259E-2</v>
      </c>
      <c r="AO56" s="4">
        <v>1052</v>
      </c>
      <c r="AP56" s="7">
        <v>6.9194856600031704E-2</v>
      </c>
      <c r="AQ56" s="4">
        <v>4568</v>
      </c>
      <c r="AR56" s="7">
        <v>6.273879242259936E-2</v>
      </c>
      <c r="AS56" s="4">
        <v>1784</v>
      </c>
      <c r="AT56" s="7"/>
      <c r="AU56" s="4"/>
      <c r="AV56" s="7"/>
      <c r="AW56" s="4"/>
      <c r="AX56" s="7">
        <v>6.6777147930943151E-2</v>
      </c>
      <c r="AY56" s="4">
        <v>1672</v>
      </c>
      <c r="AZ56" s="7">
        <v>7.1654005209475027E-2</v>
      </c>
      <c r="BA56" s="4">
        <v>2527</v>
      </c>
      <c r="BB56" s="7"/>
      <c r="BC56" s="4"/>
      <c r="BD56" s="7"/>
      <c r="BE56" s="4"/>
      <c r="BF56" s="7"/>
      <c r="BG56" s="4"/>
      <c r="BH56" s="7"/>
      <c r="BI56" s="4"/>
      <c r="BJ56" s="7">
        <v>6.2514594181011615E-2</v>
      </c>
      <c r="BK56" s="4">
        <v>2153</v>
      </c>
    </row>
    <row r="57" spans="1:63" x14ac:dyDescent="0.25">
      <c r="A57" s="40" t="s">
        <v>76</v>
      </c>
      <c r="B57" s="7">
        <v>7.3971170989184029E-2</v>
      </c>
      <c r="C57" s="4">
        <v>6352</v>
      </c>
      <c r="D57" s="7">
        <v>8.9801529738281233E-2</v>
      </c>
      <c r="E57" s="4">
        <v>2992</v>
      </c>
      <c r="F57" s="7">
        <v>5.8550287357250617E-2</v>
      </c>
      <c r="G57" s="4">
        <v>3360</v>
      </c>
      <c r="H57" s="7"/>
      <c r="I57" s="4"/>
      <c r="J57" s="7"/>
      <c r="K57" s="4"/>
      <c r="L57" s="7"/>
      <c r="M57" s="4"/>
      <c r="N57" s="7">
        <v>7.0075669556592529E-2</v>
      </c>
      <c r="O57" s="4">
        <v>1613</v>
      </c>
      <c r="P57" s="7">
        <v>7.6092875737222274E-2</v>
      </c>
      <c r="Q57" s="4">
        <v>4739</v>
      </c>
      <c r="R57" s="7"/>
      <c r="S57" s="4"/>
      <c r="T57" s="7"/>
      <c r="U57" s="4"/>
      <c r="V57" s="7">
        <v>7.6223633223614015E-2</v>
      </c>
      <c r="W57" s="4">
        <v>4674</v>
      </c>
      <c r="X57" s="7">
        <v>4.6178342416296883E-2</v>
      </c>
      <c r="Y57" s="4">
        <v>1678</v>
      </c>
      <c r="Z57" s="7"/>
      <c r="AA57" s="4"/>
      <c r="AB57" s="7"/>
      <c r="AC57" s="4"/>
      <c r="AD57" s="7">
        <v>4.4507012811374758E-2</v>
      </c>
      <c r="AE57" s="4">
        <v>99</v>
      </c>
      <c r="AF57" s="7">
        <v>7.4502878749791321E-2</v>
      </c>
      <c r="AG57" s="4">
        <v>6253</v>
      </c>
      <c r="AH57" s="7"/>
      <c r="AI57" s="4"/>
      <c r="AJ57" s="7"/>
      <c r="AK57" s="4"/>
      <c r="AL57" s="7">
        <v>7.9845221507766254E-2</v>
      </c>
      <c r="AM57" s="4">
        <v>5300</v>
      </c>
      <c r="AN57" s="7">
        <v>2.9940092227501273E-2</v>
      </c>
      <c r="AO57" s="4">
        <v>1052</v>
      </c>
      <c r="AP57" s="7">
        <v>7.5084701959243369E-2</v>
      </c>
      <c r="AQ57" s="4">
        <v>4568</v>
      </c>
      <c r="AR57" s="7">
        <v>7.2189950391167615E-2</v>
      </c>
      <c r="AS57" s="4">
        <v>1784</v>
      </c>
      <c r="AT57" s="7"/>
      <c r="AU57" s="4"/>
      <c r="AV57" s="7"/>
      <c r="AW57" s="4"/>
      <c r="AX57" s="7">
        <v>7.1595719486118745E-2</v>
      </c>
      <c r="AY57" s="4">
        <v>1672</v>
      </c>
      <c r="AZ57" s="7">
        <v>8.4046641975707839E-2</v>
      </c>
      <c r="BA57" s="4">
        <v>2527</v>
      </c>
      <c r="BB57" s="7"/>
      <c r="BC57" s="4"/>
      <c r="BD57" s="7"/>
      <c r="BE57" s="4"/>
      <c r="BF57" s="7"/>
      <c r="BG57" s="4"/>
      <c r="BH57" s="7"/>
      <c r="BI57" s="4"/>
      <c r="BJ57" s="7">
        <v>6.6264495072633073E-2</v>
      </c>
      <c r="BK57" s="4">
        <v>2153</v>
      </c>
    </row>
    <row r="58" spans="1:63" x14ac:dyDescent="0.25">
      <c r="A58" s="40" t="s">
        <v>603</v>
      </c>
      <c r="B58" s="7">
        <v>3.3702412588934867E-2</v>
      </c>
      <c r="C58" s="4">
        <v>6352</v>
      </c>
      <c r="D58" s="7">
        <v>4.4097101300579207E-2</v>
      </c>
      <c r="E58" s="4">
        <v>2992</v>
      </c>
      <c r="F58" s="7">
        <v>2.3576597529842588E-2</v>
      </c>
      <c r="G58" s="4">
        <v>3360</v>
      </c>
      <c r="H58" s="7"/>
      <c r="I58" s="4"/>
      <c r="J58" s="7"/>
      <c r="K58" s="4"/>
      <c r="L58" s="7"/>
      <c r="M58" s="4"/>
      <c r="N58" s="7">
        <v>3.2503525189528447E-2</v>
      </c>
      <c r="O58" s="4">
        <v>1613</v>
      </c>
      <c r="P58" s="7">
        <v>3.4355392733262977E-2</v>
      </c>
      <c r="Q58" s="4">
        <v>4739</v>
      </c>
      <c r="R58" s="7"/>
      <c r="S58" s="4"/>
      <c r="T58" s="7"/>
      <c r="U58" s="4"/>
      <c r="V58" s="7">
        <v>3.5465708174579412E-2</v>
      </c>
      <c r="W58" s="4">
        <v>4674</v>
      </c>
      <c r="X58" s="7">
        <v>1.1945345506497947E-2</v>
      </c>
      <c r="Y58" s="4">
        <v>1678</v>
      </c>
      <c r="Z58" s="7"/>
      <c r="AA58" s="4"/>
      <c r="AB58" s="7"/>
      <c r="AC58" s="4"/>
      <c r="AD58" s="7">
        <v>8.4248874861251963E-3</v>
      </c>
      <c r="AE58" s="4">
        <v>99</v>
      </c>
      <c r="AF58" s="7">
        <v>3.4158568715473459E-2</v>
      </c>
      <c r="AG58" s="4">
        <v>6253</v>
      </c>
      <c r="AH58" s="7"/>
      <c r="AI58" s="4"/>
      <c r="AJ58" s="7"/>
      <c r="AK58" s="4"/>
      <c r="AL58" s="7">
        <v>3.6679817523829907E-2</v>
      </c>
      <c r="AM58" s="4">
        <v>5300</v>
      </c>
      <c r="AN58" s="7">
        <v>1.1384192686149829E-2</v>
      </c>
      <c r="AO58" s="4">
        <v>1052</v>
      </c>
      <c r="AP58" s="7">
        <v>4.3813043017861021E-2</v>
      </c>
      <c r="AQ58" s="4">
        <v>4568</v>
      </c>
      <c r="AR58" s="7">
        <v>1.7529298716781581E-2</v>
      </c>
      <c r="AS58" s="4">
        <v>1784</v>
      </c>
      <c r="AT58" s="7"/>
      <c r="AU58" s="4"/>
      <c r="AV58" s="7"/>
      <c r="AW58" s="4"/>
      <c r="AX58" s="7">
        <v>2.0761256594914224E-2</v>
      </c>
      <c r="AY58" s="4">
        <v>1672</v>
      </c>
      <c r="AZ58" s="7">
        <v>3.0629863283029767E-2</v>
      </c>
      <c r="BA58" s="4">
        <v>2527</v>
      </c>
      <c r="BB58" s="7"/>
      <c r="BC58" s="4"/>
      <c r="BD58" s="7"/>
      <c r="BE58" s="4"/>
      <c r="BF58" s="7"/>
      <c r="BG58" s="4"/>
      <c r="BH58" s="7"/>
      <c r="BI58" s="4"/>
      <c r="BJ58" s="7">
        <v>4.0672780024477356E-2</v>
      </c>
      <c r="BK58" s="4">
        <v>2153</v>
      </c>
    </row>
    <row r="59" spans="1:63" x14ac:dyDescent="0.25">
      <c r="A59" s="40" t="s">
        <v>605</v>
      </c>
      <c r="B59" s="7">
        <v>3.908404305924746E-2</v>
      </c>
      <c r="C59" s="4">
        <v>6352</v>
      </c>
      <c r="D59" s="7">
        <v>4.6279046543073576E-2</v>
      </c>
      <c r="E59" s="4">
        <v>2992</v>
      </c>
      <c r="F59" s="7">
        <v>3.2075148743332699E-2</v>
      </c>
      <c r="G59" s="4">
        <v>3360</v>
      </c>
      <c r="H59" s="7"/>
      <c r="I59" s="4"/>
      <c r="J59" s="7"/>
      <c r="K59" s="4"/>
      <c r="L59" s="7"/>
      <c r="M59" s="4"/>
      <c r="N59" s="7">
        <v>4.0913612672287519E-2</v>
      </c>
      <c r="O59" s="4">
        <v>1613</v>
      </c>
      <c r="P59" s="7">
        <v>3.8087558626620791E-2</v>
      </c>
      <c r="Q59" s="4">
        <v>4739</v>
      </c>
      <c r="R59" s="7"/>
      <c r="S59" s="4"/>
      <c r="T59" s="7"/>
      <c r="U59" s="4"/>
      <c r="V59" s="7">
        <v>4.1146139539376229E-2</v>
      </c>
      <c r="W59" s="4">
        <v>4674</v>
      </c>
      <c r="X59" s="7">
        <v>1.3640111926045414E-2</v>
      </c>
      <c r="Y59" s="4">
        <v>1678</v>
      </c>
      <c r="Z59" s="7"/>
      <c r="AA59" s="4"/>
      <c r="AB59" s="7"/>
      <c r="AC59" s="4"/>
      <c r="AD59" s="7">
        <v>8.4248874861251963E-3</v>
      </c>
      <c r="AE59" s="4">
        <v>99</v>
      </c>
      <c r="AF59" s="7">
        <v>3.9637315643976295E-2</v>
      </c>
      <c r="AG59" s="4">
        <v>6253</v>
      </c>
      <c r="AH59" s="7"/>
      <c r="AI59" s="4"/>
      <c r="AJ59" s="7"/>
      <c r="AK59" s="4"/>
      <c r="AL59" s="7">
        <v>4.2536444983887131E-2</v>
      </c>
      <c r="AM59" s="4">
        <v>5300</v>
      </c>
      <c r="AN59" s="7">
        <v>1.3205310729671712E-2</v>
      </c>
      <c r="AO59" s="4">
        <v>1052</v>
      </c>
      <c r="AP59" s="7">
        <v>5.0779608501123549E-2</v>
      </c>
      <c r="AQ59" s="4">
        <v>4568</v>
      </c>
      <c r="AR59" s="7">
        <v>2.0375643714581372E-2</v>
      </c>
      <c r="AS59" s="4">
        <v>1784</v>
      </c>
      <c r="AT59" s="7"/>
      <c r="AU59" s="4"/>
      <c r="AV59" s="7"/>
      <c r="AW59" s="4"/>
      <c r="AX59" s="7">
        <v>2.9228763316391695E-2</v>
      </c>
      <c r="AY59" s="4">
        <v>1672</v>
      </c>
      <c r="AZ59" s="7">
        <v>3.4768599711641729E-2</v>
      </c>
      <c r="BA59" s="4">
        <v>2527</v>
      </c>
      <c r="BB59" s="7"/>
      <c r="BC59" s="4"/>
      <c r="BD59" s="7"/>
      <c r="BE59" s="4"/>
      <c r="BF59" s="7"/>
      <c r="BG59" s="4"/>
      <c r="BH59" s="7"/>
      <c r="BI59" s="4"/>
      <c r="BJ59" s="7">
        <v>4.6060860649575389E-2</v>
      </c>
      <c r="BK59" s="4">
        <v>2153</v>
      </c>
    </row>
    <row r="60" spans="1:63" x14ac:dyDescent="0.25">
      <c r="A60" s="40" t="s">
        <v>772</v>
      </c>
      <c r="B60" s="7">
        <v>0.11494293326025436</v>
      </c>
      <c r="C60" s="4">
        <v>6352</v>
      </c>
      <c r="D60" s="7">
        <v>0.13656672488676863</v>
      </c>
      <c r="E60" s="4">
        <v>2992</v>
      </c>
      <c r="F60" s="7">
        <v>9.3878472268637714E-2</v>
      </c>
      <c r="G60" s="4">
        <v>3360</v>
      </c>
      <c r="H60" s="7"/>
      <c r="I60" s="4"/>
      <c r="J60" s="7"/>
      <c r="K60" s="4"/>
      <c r="L60" s="7"/>
      <c r="M60" s="4"/>
      <c r="N60" s="7">
        <v>0.12073748921936216</v>
      </c>
      <c r="O60" s="4">
        <v>1613</v>
      </c>
      <c r="P60" s="7">
        <v>0.11178689876663334</v>
      </c>
      <c r="Q60" s="4">
        <v>4739</v>
      </c>
      <c r="R60" s="7"/>
      <c r="S60" s="4"/>
      <c r="T60" s="7"/>
      <c r="U60" s="4"/>
      <c r="V60" s="7">
        <v>0.11948344096382726</v>
      </c>
      <c r="W60" s="4">
        <v>4674</v>
      </c>
      <c r="X60" s="7">
        <v>5.8918219367010624E-2</v>
      </c>
      <c r="Y60" s="4">
        <v>1678</v>
      </c>
      <c r="Z60" s="7"/>
      <c r="AA60" s="4"/>
      <c r="AB60" s="7"/>
      <c r="AC60" s="4"/>
      <c r="AD60" s="7">
        <v>6.5302746909884607E-2</v>
      </c>
      <c r="AE60" s="4">
        <v>99</v>
      </c>
      <c r="AF60" s="7">
        <v>0.11583873595589576</v>
      </c>
      <c r="AG60" s="4">
        <v>6253</v>
      </c>
      <c r="AH60" s="7"/>
      <c r="AI60" s="4"/>
      <c r="AJ60" s="7"/>
      <c r="AK60" s="4"/>
      <c r="AL60" s="7">
        <v>0.12427718787800809</v>
      </c>
      <c r="AM60" s="4">
        <v>5300</v>
      </c>
      <c r="AN60" s="7">
        <v>4.4974638136515518E-2</v>
      </c>
      <c r="AO60" s="4">
        <v>1052</v>
      </c>
      <c r="AP60" s="7">
        <v>0.12035046634093741</v>
      </c>
      <c r="AQ60" s="4">
        <v>4568</v>
      </c>
      <c r="AR60" s="7">
        <v>0.10629296341949038</v>
      </c>
      <c r="AS60" s="4">
        <v>1784</v>
      </c>
      <c r="AT60" s="7"/>
      <c r="AU60" s="4"/>
      <c r="AV60" s="7"/>
      <c r="AW60" s="4"/>
      <c r="AX60" s="7">
        <v>9.9754747389700901E-2</v>
      </c>
      <c r="AY60" s="4">
        <v>1672</v>
      </c>
      <c r="AZ60" s="7">
        <v>0.11165036827269267</v>
      </c>
      <c r="BA60" s="4">
        <v>2527</v>
      </c>
      <c r="BB60" s="7"/>
      <c r="BC60" s="4"/>
      <c r="BD60" s="7"/>
      <c r="BE60" s="4"/>
      <c r="BF60" s="7"/>
      <c r="BG60" s="4"/>
      <c r="BH60" s="7"/>
      <c r="BI60" s="4"/>
      <c r="BJ60" s="7">
        <v>0.12285882564899346</v>
      </c>
      <c r="BK60" s="4">
        <v>2153</v>
      </c>
    </row>
    <row r="61" spans="1:63" x14ac:dyDescent="0.25">
      <c r="A61" s="40" t="s">
        <v>774</v>
      </c>
      <c r="B61" s="7">
        <v>0.12782766005942009</v>
      </c>
      <c r="C61" s="4">
        <v>6352</v>
      </c>
      <c r="D61" s="7">
        <v>0.14851391319799051</v>
      </c>
      <c r="E61" s="4">
        <v>2992</v>
      </c>
      <c r="F61" s="7">
        <v>0.10767648676722875</v>
      </c>
      <c r="G61" s="4">
        <v>3360</v>
      </c>
      <c r="H61" s="7"/>
      <c r="I61" s="4"/>
      <c r="J61" s="7"/>
      <c r="K61" s="4"/>
      <c r="L61" s="7"/>
      <c r="M61" s="4"/>
      <c r="N61" s="7">
        <v>0.13680987395349326</v>
      </c>
      <c r="O61" s="4">
        <v>1613</v>
      </c>
      <c r="P61" s="7">
        <v>0.12293545139341855</v>
      </c>
      <c r="Q61" s="4">
        <v>4739</v>
      </c>
      <c r="R61" s="7"/>
      <c r="S61" s="4"/>
      <c r="T61" s="7"/>
      <c r="U61" s="4"/>
      <c r="V61" s="7">
        <v>0.13321733278443396</v>
      </c>
      <c r="W61" s="4">
        <v>4674</v>
      </c>
      <c r="X61" s="7">
        <v>6.1325213172363523E-2</v>
      </c>
      <c r="Y61" s="4">
        <v>1678</v>
      </c>
      <c r="Z61" s="7"/>
      <c r="AA61" s="4"/>
      <c r="AB61" s="7"/>
      <c r="AC61" s="4"/>
      <c r="AD61" s="7">
        <v>6.6492625228843832E-2</v>
      </c>
      <c r="AE61" s="4">
        <v>99</v>
      </c>
      <c r="AF61" s="7">
        <v>0.1289345070231015</v>
      </c>
      <c r="AG61" s="4">
        <v>6253</v>
      </c>
      <c r="AH61" s="7"/>
      <c r="AI61" s="4"/>
      <c r="AJ61" s="7"/>
      <c r="AK61" s="4"/>
      <c r="AL61" s="7">
        <v>0.13827841866751253</v>
      </c>
      <c r="AM61" s="4">
        <v>5300</v>
      </c>
      <c r="AN61" s="7">
        <v>4.9490203829418399E-2</v>
      </c>
      <c r="AO61" s="4">
        <v>1052</v>
      </c>
      <c r="AP61" s="7">
        <v>0.1334009023596695</v>
      </c>
      <c r="AQ61" s="4">
        <v>4568</v>
      </c>
      <c r="AR61" s="7">
        <v>0.11891261930180747</v>
      </c>
      <c r="AS61" s="4">
        <v>1784</v>
      </c>
      <c r="AT61" s="7"/>
      <c r="AU61" s="4"/>
      <c r="AV61" s="7"/>
      <c r="AW61" s="4"/>
      <c r="AX61" s="7">
        <v>0.11304082566635397</v>
      </c>
      <c r="AY61" s="4">
        <v>1672</v>
      </c>
      <c r="AZ61" s="7">
        <v>0.12842018111815331</v>
      </c>
      <c r="BA61" s="4">
        <v>2527</v>
      </c>
      <c r="BB61" s="7"/>
      <c r="BC61" s="4"/>
      <c r="BD61" s="7"/>
      <c r="BE61" s="4"/>
      <c r="BF61" s="7"/>
      <c r="BG61" s="4"/>
      <c r="BH61" s="7"/>
      <c r="BI61" s="4"/>
      <c r="BJ61" s="7">
        <v>0.13232649658789375</v>
      </c>
      <c r="BK61" s="4">
        <v>2153</v>
      </c>
    </row>
    <row r="62" spans="1:63" x14ac:dyDescent="0.25">
      <c r="A62" s="3" t="s">
        <v>613</v>
      </c>
      <c r="B62" s="7"/>
      <c r="C62" s="4"/>
      <c r="D62" s="7"/>
      <c r="E62" s="4"/>
      <c r="F62" s="7"/>
      <c r="G62" s="4"/>
      <c r="H62" s="7"/>
      <c r="I62" s="4"/>
      <c r="J62" s="7"/>
      <c r="K62" s="4"/>
      <c r="L62" s="7"/>
      <c r="M62" s="4"/>
      <c r="N62" s="7"/>
      <c r="O62" s="4"/>
      <c r="P62" s="7"/>
      <c r="Q62" s="4"/>
      <c r="R62" s="7"/>
      <c r="S62" s="4"/>
      <c r="T62" s="7"/>
      <c r="U62" s="4"/>
      <c r="V62" s="7"/>
      <c r="W62" s="4"/>
      <c r="X62" s="7"/>
      <c r="Y62" s="4"/>
      <c r="Z62" s="7"/>
      <c r="AA62" s="4"/>
      <c r="AB62" s="7"/>
      <c r="AC62" s="4"/>
      <c r="AD62" s="7"/>
      <c r="AE62" s="4"/>
      <c r="AF62" s="7"/>
      <c r="AG62" s="4"/>
      <c r="AH62" s="7"/>
      <c r="AI62" s="4"/>
      <c r="AJ62" s="7"/>
      <c r="AK62" s="4"/>
      <c r="AL62" s="7"/>
      <c r="AM62" s="4"/>
      <c r="AN62" s="7"/>
      <c r="AO62" s="4"/>
      <c r="AP62" s="7"/>
      <c r="AQ62" s="4"/>
      <c r="AR62" s="7"/>
      <c r="AS62" s="4"/>
      <c r="AT62" s="7"/>
      <c r="AU62" s="4"/>
      <c r="AV62" s="7"/>
      <c r="AW62" s="4"/>
      <c r="AX62" s="7"/>
      <c r="AY62" s="4"/>
      <c r="AZ62" s="7"/>
      <c r="BA62" s="4"/>
      <c r="BB62" s="7"/>
      <c r="BC62" s="4"/>
      <c r="BD62" s="7"/>
      <c r="BE62" s="4"/>
      <c r="BF62" s="7"/>
      <c r="BG62" s="4"/>
      <c r="BH62" s="7"/>
      <c r="BI62" s="4"/>
      <c r="BJ62" s="7"/>
      <c r="BK62" s="4"/>
    </row>
    <row r="63" spans="1:63" x14ac:dyDescent="0.25">
      <c r="A63" s="8" t="s">
        <v>68</v>
      </c>
      <c r="B63" s="7"/>
      <c r="C63" s="4"/>
      <c r="D63" s="7"/>
      <c r="E63" s="4"/>
      <c r="F63" s="7"/>
      <c r="G63" s="4"/>
      <c r="H63" s="7"/>
      <c r="I63" s="4"/>
      <c r="J63" s="7"/>
      <c r="K63" s="4"/>
      <c r="L63" s="7"/>
      <c r="M63" s="4"/>
      <c r="N63" s="7"/>
      <c r="O63" s="4"/>
      <c r="P63" s="7"/>
      <c r="Q63" s="4"/>
      <c r="R63" s="7"/>
      <c r="S63" s="4"/>
      <c r="T63" s="7"/>
      <c r="U63" s="4"/>
      <c r="V63" s="7"/>
      <c r="W63" s="4"/>
      <c r="X63" s="7"/>
      <c r="Y63" s="4"/>
      <c r="Z63" s="7"/>
      <c r="AA63" s="4"/>
      <c r="AB63" s="7"/>
      <c r="AC63" s="4"/>
      <c r="AD63" s="7"/>
      <c r="AE63" s="4"/>
      <c r="AF63" s="7"/>
      <c r="AG63" s="4"/>
      <c r="AH63" s="7"/>
      <c r="AI63" s="4"/>
      <c r="AJ63" s="7"/>
      <c r="AK63" s="4"/>
      <c r="AL63" s="7"/>
      <c r="AM63" s="4"/>
      <c r="AN63" s="7"/>
      <c r="AO63" s="4"/>
      <c r="AP63" s="7"/>
      <c r="AQ63" s="4"/>
      <c r="AR63" s="7"/>
      <c r="AS63" s="4"/>
      <c r="AT63" s="7"/>
      <c r="AU63" s="4"/>
      <c r="AV63" s="7"/>
      <c r="AW63" s="4"/>
      <c r="AX63" s="7"/>
      <c r="AY63" s="4"/>
      <c r="AZ63" s="7"/>
      <c r="BA63" s="4"/>
      <c r="BB63" s="7"/>
      <c r="BC63" s="4"/>
      <c r="BD63" s="7"/>
      <c r="BE63" s="4"/>
      <c r="BF63" s="7"/>
      <c r="BG63" s="4"/>
      <c r="BH63" s="7"/>
      <c r="BI63" s="4"/>
      <c r="BJ63" s="7"/>
      <c r="BK63" s="4"/>
    </row>
    <row r="64" spans="1:63" x14ac:dyDescent="0.25">
      <c r="A64" s="40" t="s">
        <v>740</v>
      </c>
      <c r="B64" s="7">
        <v>0.26063589435250983</v>
      </c>
      <c r="C64" s="4">
        <v>4006</v>
      </c>
      <c r="D64" s="7">
        <v>0.20804725499321922</v>
      </c>
      <c r="E64" s="4">
        <v>2634</v>
      </c>
      <c r="F64" s="7">
        <v>0.31929120444912074</v>
      </c>
      <c r="G64" s="4">
        <v>1372</v>
      </c>
      <c r="H64" s="7"/>
      <c r="I64" s="4"/>
      <c r="J64" s="7"/>
      <c r="K64" s="4"/>
      <c r="L64" s="7"/>
      <c r="M64" s="4"/>
      <c r="N64" s="7">
        <v>0.56148553274300916</v>
      </c>
      <c r="O64" s="4">
        <v>624</v>
      </c>
      <c r="P64" s="7">
        <v>0.20365567772157545</v>
      </c>
      <c r="Q64" s="4">
        <v>3382</v>
      </c>
      <c r="R64" s="7"/>
      <c r="S64" s="4"/>
      <c r="T64" s="7"/>
      <c r="U64" s="4"/>
      <c r="V64" s="7">
        <v>0.32019545279101391</v>
      </c>
      <c r="W64" s="4">
        <v>2554</v>
      </c>
      <c r="X64" s="7">
        <v>0.13921467628507966</v>
      </c>
      <c r="Y64" s="4">
        <v>1452</v>
      </c>
      <c r="Z64" s="7"/>
      <c r="AA64" s="4"/>
      <c r="AB64" s="7"/>
      <c r="AC64" s="4"/>
      <c r="AD64" s="7">
        <v>0.38022534645761252</v>
      </c>
      <c r="AE64" s="4">
        <v>906</v>
      </c>
      <c r="AF64" s="7">
        <v>0.2201089395203612</v>
      </c>
      <c r="AG64" s="4">
        <v>3100</v>
      </c>
      <c r="AH64" s="7"/>
      <c r="AI64" s="4"/>
      <c r="AJ64" s="7"/>
      <c r="AK64" s="4"/>
      <c r="AL64" s="7">
        <v>0.28745807354481084</v>
      </c>
      <c r="AM64" s="4">
        <v>3628</v>
      </c>
      <c r="AN64" s="7">
        <v>6.9166793764627241E-2</v>
      </c>
      <c r="AO64" s="4">
        <v>378</v>
      </c>
      <c r="AP64" s="7">
        <v>0.26791601337225524</v>
      </c>
      <c r="AQ64" s="4">
        <v>3340</v>
      </c>
      <c r="AR64" s="7">
        <v>0.22516036436795869</v>
      </c>
      <c r="AS64" s="4">
        <v>666</v>
      </c>
      <c r="AT64" s="7"/>
      <c r="AU64" s="4"/>
      <c r="AV64" s="7"/>
      <c r="AW64" s="4"/>
      <c r="AX64" s="7"/>
      <c r="AY64" s="4"/>
      <c r="AZ64" s="7"/>
      <c r="BA64" s="4"/>
      <c r="BB64" s="7"/>
      <c r="BC64" s="4"/>
      <c r="BD64" s="7"/>
      <c r="BE64" s="4"/>
      <c r="BF64" s="7"/>
      <c r="BG64" s="4"/>
      <c r="BH64" s="7"/>
      <c r="BI64" s="4"/>
      <c r="BJ64" s="7"/>
      <c r="BK64" s="4"/>
    </row>
    <row r="65" spans="1:63" x14ac:dyDescent="0.25">
      <c r="A65" s="40" t="s">
        <v>746</v>
      </c>
      <c r="B65" s="7">
        <v>3.1519895953095886E-2</v>
      </c>
      <c r="C65" s="4">
        <v>4006</v>
      </c>
      <c r="D65" s="7">
        <v>2.0880757542611265E-2</v>
      </c>
      <c r="E65" s="4">
        <v>2634</v>
      </c>
      <c r="F65" s="7">
        <v>4.3386374535364952E-2</v>
      </c>
      <c r="G65" s="4">
        <v>1372</v>
      </c>
      <c r="H65" s="7"/>
      <c r="I65" s="4"/>
      <c r="J65" s="7"/>
      <c r="K65" s="4"/>
      <c r="L65" s="7"/>
      <c r="M65" s="4"/>
      <c r="N65" s="7">
        <v>3.2164510852946221E-2</v>
      </c>
      <c r="O65" s="4">
        <v>624</v>
      </c>
      <c r="P65" s="7">
        <v>3.1397807401374565E-2</v>
      </c>
      <c r="Q65" s="4">
        <v>3382</v>
      </c>
      <c r="R65" s="7"/>
      <c r="S65" s="4"/>
      <c r="T65" s="7"/>
      <c r="U65" s="4"/>
      <c r="V65" s="7">
        <v>3.6394847582708473E-2</v>
      </c>
      <c r="W65" s="4">
        <v>2554</v>
      </c>
      <c r="X65" s="7">
        <v>2.1581565642965865E-2</v>
      </c>
      <c r="Y65" s="4">
        <v>1452</v>
      </c>
      <c r="Z65" s="7"/>
      <c r="AA65" s="4"/>
      <c r="AB65" s="7"/>
      <c r="AC65" s="4"/>
      <c r="AD65" s="7">
        <v>2.8608574383638632E-2</v>
      </c>
      <c r="AE65" s="4">
        <v>906</v>
      </c>
      <c r="AF65" s="7">
        <v>3.2506496323533016E-2</v>
      </c>
      <c r="AG65" s="4">
        <v>3100</v>
      </c>
      <c r="AH65" s="7"/>
      <c r="AI65" s="4"/>
      <c r="AJ65" s="7"/>
      <c r="AK65" s="4"/>
      <c r="AL65" s="7">
        <v>3.3412299443758467E-2</v>
      </c>
      <c r="AM65" s="4">
        <v>3628</v>
      </c>
      <c r="AN65" s="7">
        <v>1.8011045993189111E-2</v>
      </c>
      <c r="AO65" s="4">
        <v>378</v>
      </c>
      <c r="AP65" s="7">
        <v>3.4531049227068553E-2</v>
      </c>
      <c r="AQ65" s="4">
        <v>3340</v>
      </c>
      <c r="AR65" s="7">
        <v>1.6846748718939313E-2</v>
      </c>
      <c r="AS65" s="4">
        <v>666</v>
      </c>
      <c r="AT65" s="7"/>
      <c r="AU65" s="4"/>
      <c r="AV65" s="7"/>
      <c r="AW65" s="4"/>
      <c r="AX65" s="7"/>
      <c r="AY65" s="4"/>
      <c r="AZ65" s="7"/>
      <c r="BA65" s="4"/>
      <c r="BB65" s="7"/>
      <c r="BC65" s="4"/>
      <c r="BD65" s="7"/>
      <c r="BE65" s="4"/>
      <c r="BF65" s="7"/>
      <c r="BG65" s="4"/>
      <c r="BH65" s="7"/>
      <c r="BI65" s="4"/>
      <c r="BJ65" s="7"/>
      <c r="BK65" s="4"/>
    </row>
    <row r="66" spans="1:63" x14ac:dyDescent="0.25">
      <c r="A66" s="40" t="s">
        <v>786</v>
      </c>
      <c r="B66" s="7">
        <v>2.7661249513058869E-2</v>
      </c>
      <c r="C66" s="4">
        <v>4006</v>
      </c>
      <c r="D66" s="7">
        <v>2.0889166036202479E-2</v>
      </c>
      <c r="E66" s="4">
        <v>2634</v>
      </c>
      <c r="F66" s="7">
        <v>3.5214566373403824E-2</v>
      </c>
      <c r="G66" s="4">
        <v>1372</v>
      </c>
      <c r="H66" s="7"/>
      <c r="I66" s="4"/>
      <c r="J66" s="7"/>
      <c r="K66" s="4"/>
      <c r="L66" s="7"/>
      <c r="M66" s="4"/>
      <c r="N66" s="7">
        <v>0.10591863916551859</v>
      </c>
      <c r="O66" s="4">
        <v>624</v>
      </c>
      <c r="P66" s="7">
        <v>1.2839483267221549E-2</v>
      </c>
      <c r="Q66" s="4">
        <v>3382</v>
      </c>
      <c r="R66" s="7"/>
      <c r="S66" s="4"/>
      <c r="T66" s="7"/>
      <c r="U66" s="4"/>
      <c r="V66" s="7">
        <v>3.8579565668240771E-2</v>
      </c>
      <c r="W66" s="4">
        <v>2554</v>
      </c>
      <c r="X66" s="7">
        <v>5.4026015048412313E-3</v>
      </c>
      <c r="Y66" s="4">
        <v>1452</v>
      </c>
      <c r="Z66" s="7"/>
      <c r="AA66" s="4"/>
      <c r="AB66" s="7"/>
      <c r="AC66" s="4"/>
      <c r="AD66" s="7">
        <v>7.6448127358229367E-2</v>
      </c>
      <c r="AE66" s="4">
        <v>906</v>
      </c>
      <c r="AF66" s="7">
        <v>1.1128155999969202E-2</v>
      </c>
      <c r="AG66" s="4">
        <v>3100</v>
      </c>
      <c r="AH66" s="7"/>
      <c r="AI66" s="4"/>
      <c r="AJ66" s="7"/>
      <c r="AK66" s="4"/>
      <c r="AL66" s="7">
        <v>3.15362089130048E-2</v>
      </c>
      <c r="AM66" s="4">
        <v>3628</v>
      </c>
      <c r="AN66" s="7">
        <v>0</v>
      </c>
      <c r="AO66" s="4">
        <v>378</v>
      </c>
      <c r="AP66" s="7">
        <v>2.302902824278872E-2</v>
      </c>
      <c r="AQ66" s="4">
        <v>3340</v>
      </c>
      <c r="AR66" s="7">
        <v>5.0233751984909564E-2</v>
      </c>
      <c r="AS66" s="4">
        <v>666</v>
      </c>
      <c r="AT66" s="7"/>
      <c r="AU66" s="4"/>
      <c r="AV66" s="7"/>
      <c r="AW66" s="4"/>
      <c r="AX66" s="7"/>
      <c r="AY66" s="4"/>
      <c r="AZ66" s="7"/>
      <c r="BA66" s="4"/>
      <c r="BB66" s="7"/>
      <c r="BC66" s="4"/>
      <c r="BD66" s="7"/>
      <c r="BE66" s="4"/>
      <c r="BF66" s="7"/>
      <c r="BG66" s="4"/>
      <c r="BH66" s="7"/>
      <c r="BI66" s="4"/>
      <c r="BJ66" s="7"/>
      <c r="BK66" s="4"/>
    </row>
    <row r="67" spans="1:63" x14ac:dyDescent="0.25">
      <c r="A67" s="40" t="s">
        <v>783</v>
      </c>
      <c r="B67" s="7">
        <v>0.21462286966115918</v>
      </c>
      <c r="C67" s="4">
        <v>4006</v>
      </c>
      <c r="D67" s="7">
        <v>0.17664230218390986</v>
      </c>
      <c r="E67" s="4">
        <v>2634</v>
      </c>
      <c r="F67" s="7">
        <v>0.25698490811975222</v>
      </c>
      <c r="G67" s="4">
        <v>1372</v>
      </c>
      <c r="H67" s="7"/>
      <c r="I67" s="4"/>
      <c r="J67" s="7"/>
      <c r="K67" s="4"/>
      <c r="L67" s="7"/>
      <c r="M67" s="4"/>
      <c r="N67" s="7">
        <v>0.48555789068311112</v>
      </c>
      <c r="O67" s="4">
        <v>624</v>
      </c>
      <c r="P67" s="7">
        <v>0.16330841147092073</v>
      </c>
      <c r="Q67" s="4">
        <v>3382</v>
      </c>
      <c r="R67" s="7"/>
      <c r="S67" s="4"/>
      <c r="T67" s="7"/>
      <c r="U67" s="4"/>
      <c r="V67" s="7">
        <v>0.26275539774839862</v>
      </c>
      <c r="W67" s="4">
        <v>2554</v>
      </c>
      <c r="X67" s="7">
        <v>0.11649739085910082</v>
      </c>
      <c r="Y67" s="4">
        <v>1452</v>
      </c>
      <c r="Z67" s="7"/>
      <c r="AA67" s="4"/>
      <c r="AB67" s="7"/>
      <c r="AC67" s="4"/>
      <c r="AD67" s="7">
        <v>0.31706230294167992</v>
      </c>
      <c r="AE67" s="4">
        <v>906</v>
      </c>
      <c r="AF67" s="7">
        <v>0.17990778223068976</v>
      </c>
      <c r="AG67" s="4">
        <v>3100</v>
      </c>
      <c r="AH67" s="7"/>
      <c r="AI67" s="4"/>
      <c r="AJ67" s="7"/>
      <c r="AK67" s="4"/>
      <c r="AL67" s="7">
        <v>0.23752235799590143</v>
      </c>
      <c r="AM67" s="4">
        <v>3628</v>
      </c>
      <c r="AN67" s="7">
        <v>5.115574777143813E-2</v>
      </c>
      <c r="AO67" s="4">
        <v>378</v>
      </c>
      <c r="AP67" s="7">
        <v>0.22349252495685823</v>
      </c>
      <c r="AQ67" s="4">
        <v>3340</v>
      </c>
      <c r="AR67" s="7">
        <v>0.17140163638986297</v>
      </c>
      <c r="AS67" s="4">
        <v>666</v>
      </c>
      <c r="AT67" s="7"/>
      <c r="AU67" s="4"/>
      <c r="AV67" s="7"/>
      <c r="AW67" s="4"/>
      <c r="AX67" s="7"/>
      <c r="AY67" s="4"/>
      <c r="AZ67" s="7"/>
      <c r="BA67" s="4"/>
      <c r="BB67" s="7"/>
      <c r="BC67" s="4"/>
      <c r="BD67" s="7"/>
      <c r="BE67" s="4"/>
      <c r="BF67" s="7"/>
      <c r="BG67" s="4"/>
      <c r="BH67" s="7"/>
      <c r="BI67" s="4"/>
      <c r="BJ67" s="7"/>
      <c r="BK67" s="4"/>
    </row>
    <row r="68" spans="1:63" x14ac:dyDescent="0.25">
      <c r="A68" s="3" t="s">
        <v>424</v>
      </c>
      <c r="B68" s="7"/>
      <c r="C68" s="4"/>
      <c r="D68" s="7"/>
      <c r="E68" s="4"/>
      <c r="F68" s="7"/>
      <c r="G68" s="4"/>
      <c r="H68" s="7"/>
      <c r="I68" s="4"/>
      <c r="J68" s="7"/>
      <c r="K68" s="4"/>
      <c r="L68" s="7"/>
      <c r="M68" s="4"/>
      <c r="N68" s="7"/>
      <c r="O68" s="4"/>
      <c r="P68" s="7"/>
      <c r="Q68" s="4"/>
      <c r="R68" s="7"/>
      <c r="S68" s="4"/>
      <c r="T68" s="7"/>
      <c r="U68" s="4"/>
      <c r="V68" s="7"/>
      <c r="W68" s="4"/>
      <c r="X68" s="7"/>
      <c r="Y68" s="4"/>
      <c r="Z68" s="7"/>
      <c r="AA68" s="4"/>
      <c r="AB68" s="7"/>
      <c r="AC68" s="4"/>
      <c r="AD68" s="7"/>
      <c r="AE68" s="4"/>
      <c r="AF68" s="7"/>
      <c r="AG68" s="4"/>
      <c r="AH68" s="7"/>
      <c r="AI68" s="4"/>
      <c r="AJ68" s="7"/>
      <c r="AK68" s="4"/>
      <c r="AL68" s="7"/>
      <c r="AM68" s="4"/>
      <c r="AN68" s="7"/>
      <c r="AO68" s="4"/>
      <c r="AP68" s="7"/>
      <c r="AQ68" s="4"/>
      <c r="AR68" s="7"/>
      <c r="AS68" s="4"/>
      <c r="AT68" s="7"/>
      <c r="AU68" s="4"/>
      <c r="AV68" s="7"/>
      <c r="AW68" s="4"/>
      <c r="AX68" s="7"/>
      <c r="AY68" s="4"/>
      <c r="AZ68" s="7"/>
      <c r="BA68" s="4"/>
      <c r="BB68" s="7"/>
      <c r="BC68" s="4"/>
      <c r="BD68" s="7"/>
      <c r="BE68" s="4"/>
      <c r="BF68" s="7"/>
      <c r="BG68" s="4"/>
      <c r="BH68" s="7"/>
      <c r="BI68" s="4"/>
      <c r="BJ68" s="7"/>
      <c r="BK68" s="4"/>
    </row>
    <row r="69" spans="1:63" x14ac:dyDescent="0.25">
      <c r="A69" s="8" t="s">
        <v>68</v>
      </c>
      <c r="B69" s="7"/>
      <c r="C69" s="4"/>
      <c r="D69" s="7"/>
      <c r="E69" s="4"/>
      <c r="F69" s="7"/>
      <c r="G69" s="4"/>
      <c r="H69" s="7"/>
      <c r="I69" s="4"/>
      <c r="J69" s="7"/>
      <c r="K69" s="4"/>
      <c r="L69" s="7"/>
      <c r="M69" s="4"/>
      <c r="N69" s="7"/>
      <c r="O69" s="4"/>
      <c r="P69" s="7"/>
      <c r="Q69" s="4"/>
      <c r="R69" s="7"/>
      <c r="S69" s="4"/>
      <c r="T69" s="7"/>
      <c r="U69" s="4"/>
      <c r="V69" s="7"/>
      <c r="W69" s="4"/>
      <c r="X69" s="7"/>
      <c r="Y69" s="4"/>
      <c r="Z69" s="7"/>
      <c r="AA69" s="4"/>
      <c r="AB69" s="7"/>
      <c r="AC69" s="4"/>
      <c r="AD69" s="7"/>
      <c r="AE69" s="4"/>
      <c r="AF69" s="7"/>
      <c r="AG69" s="4"/>
      <c r="AH69" s="7"/>
      <c r="AI69" s="4"/>
      <c r="AJ69" s="7"/>
      <c r="AK69" s="4"/>
      <c r="AL69" s="7"/>
      <c r="AM69" s="4"/>
      <c r="AN69" s="7"/>
      <c r="AO69" s="4"/>
      <c r="AP69" s="7"/>
      <c r="AQ69" s="4"/>
      <c r="AR69" s="7"/>
      <c r="AS69" s="4"/>
      <c r="AT69" s="7"/>
      <c r="AU69" s="4"/>
      <c r="AV69" s="7"/>
      <c r="AW69" s="4"/>
      <c r="AX69" s="7"/>
      <c r="AY69" s="4"/>
      <c r="AZ69" s="7"/>
      <c r="BA69" s="4"/>
      <c r="BB69" s="7"/>
      <c r="BC69" s="4"/>
      <c r="BD69" s="7"/>
      <c r="BE69" s="4"/>
      <c r="BF69" s="7"/>
      <c r="BG69" s="4"/>
      <c r="BH69" s="7"/>
      <c r="BI69" s="4"/>
      <c r="BJ69" s="7"/>
      <c r="BK69" s="4"/>
    </row>
    <row r="70" spans="1:63" x14ac:dyDescent="0.25">
      <c r="A70" s="40" t="s">
        <v>72</v>
      </c>
      <c r="B70" s="7">
        <v>1.2044261134553955E-2</v>
      </c>
      <c r="C70" s="4">
        <v>3029</v>
      </c>
      <c r="D70" s="7">
        <v>1.0044256484723058E-2</v>
      </c>
      <c r="E70" s="4">
        <v>1818</v>
      </c>
      <c r="F70" s="7">
        <v>1.4242910944021614E-2</v>
      </c>
      <c r="G70" s="4">
        <v>1211</v>
      </c>
      <c r="H70" s="7"/>
      <c r="I70" s="4"/>
      <c r="J70" s="7"/>
      <c r="K70" s="4"/>
      <c r="L70" s="7"/>
      <c r="M70" s="4"/>
      <c r="N70" s="7">
        <v>2.6609043966451085E-2</v>
      </c>
      <c r="O70" s="4">
        <v>285</v>
      </c>
      <c r="P70" s="7">
        <v>1.0496766128749129E-2</v>
      </c>
      <c r="Q70" s="4">
        <v>2744</v>
      </c>
      <c r="R70" s="7"/>
      <c r="S70" s="4"/>
      <c r="T70" s="7"/>
      <c r="U70" s="4"/>
      <c r="V70" s="7">
        <v>1.3394729562953889E-2</v>
      </c>
      <c r="W70" s="4">
        <v>2682</v>
      </c>
      <c r="X70" s="7">
        <v>1.9329494245901063E-3</v>
      </c>
      <c r="Y70" s="4">
        <v>347</v>
      </c>
      <c r="Z70" s="7"/>
      <c r="AA70" s="4"/>
      <c r="AB70" s="7"/>
      <c r="AC70" s="4"/>
      <c r="AD70" s="7">
        <v>1.4625856604409175E-2</v>
      </c>
      <c r="AE70" s="4">
        <v>1835</v>
      </c>
      <c r="AF70" s="7">
        <v>7.9751514209277178E-3</v>
      </c>
      <c r="AG70" s="4">
        <v>1194</v>
      </c>
      <c r="AH70" s="7"/>
      <c r="AI70" s="4"/>
      <c r="AJ70" s="7"/>
      <c r="AK70" s="4"/>
      <c r="AL70" s="7">
        <v>1.3464878082587964E-2</v>
      </c>
      <c r="AM70" s="4">
        <v>2691</v>
      </c>
      <c r="AN70" s="7">
        <v>1.8603820696509558E-3</v>
      </c>
      <c r="AO70" s="4">
        <v>338</v>
      </c>
      <c r="AP70" s="7">
        <v>9.4682093257952415E-3</v>
      </c>
      <c r="AQ70" s="4">
        <v>1002</v>
      </c>
      <c r="AR70" s="7">
        <v>1.3349410902543633E-2</v>
      </c>
      <c r="AS70" s="4">
        <v>2027</v>
      </c>
      <c r="AT70" s="7"/>
      <c r="AU70" s="4"/>
      <c r="AV70" s="7"/>
      <c r="AW70" s="4"/>
      <c r="AX70" s="7">
        <v>1.3182174227766469E-2</v>
      </c>
      <c r="AY70" s="4">
        <v>1691</v>
      </c>
      <c r="AZ70" s="7">
        <v>1.3138969991242458E-2</v>
      </c>
      <c r="BA70" s="4">
        <v>854</v>
      </c>
      <c r="BB70" s="7">
        <v>6.4860955977614878E-3</v>
      </c>
      <c r="BC70" s="4">
        <v>484</v>
      </c>
      <c r="BD70" s="7"/>
      <c r="BE70" s="4"/>
      <c r="BF70" s="7"/>
      <c r="BG70" s="4"/>
      <c r="BH70" s="7"/>
      <c r="BI70" s="4"/>
      <c r="BJ70" s="7"/>
      <c r="BK70" s="4"/>
    </row>
    <row r="71" spans="1:63" x14ac:dyDescent="0.25">
      <c r="A71" s="40" t="s">
        <v>75</v>
      </c>
      <c r="B71" s="7">
        <v>1.4656626126671032E-2</v>
      </c>
      <c r="C71" s="4">
        <v>3029</v>
      </c>
      <c r="D71" s="7">
        <v>1.19239969518663E-2</v>
      </c>
      <c r="E71" s="4">
        <v>1818</v>
      </c>
      <c r="F71" s="7">
        <v>1.7660666449796355E-2</v>
      </c>
      <c r="G71" s="4">
        <v>1211</v>
      </c>
      <c r="H71" s="7"/>
      <c r="I71" s="4"/>
      <c r="J71" s="7"/>
      <c r="K71" s="4"/>
      <c r="L71" s="7"/>
      <c r="M71" s="4"/>
      <c r="N71" s="7">
        <v>2.6609043966451085E-2</v>
      </c>
      <c r="O71" s="4">
        <v>285</v>
      </c>
      <c r="P71" s="7">
        <v>1.3386692539069255E-2</v>
      </c>
      <c r="Q71" s="4">
        <v>2744</v>
      </c>
      <c r="R71" s="7"/>
      <c r="S71" s="4"/>
      <c r="T71" s="7"/>
      <c r="U71" s="4"/>
      <c r="V71" s="7">
        <v>1.5992640860474996E-2</v>
      </c>
      <c r="W71" s="4">
        <v>2682</v>
      </c>
      <c r="X71" s="7">
        <v>4.6535330231900719E-3</v>
      </c>
      <c r="Y71" s="4">
        <v>347</v>
      </c>
      <c r="Z71" s="7"/>
      <c r="AA71" s="4"/>
      <c r="AB71" s="7"/>
      <c r="AC71" s="4"/>
      <c r="AD71" s="7">
        <v>1.7738289872616855E-2</v>
      </c>
      <c r="AE71" s="4">
        <v>1835</v>
      </c>
      <c r="AF71" s="7">
        <v>9.7993090027526375E-3</v>
      </c>
      <c r="AG71" s="4">
        <v>1194</v>
      </c>
      <c r="AH71" s="7"/>
      <c r="AI71" s="4"/>
      <c r="AJ71" s="7"/>
      <c r="AK71" s="4"/>
      <c r="AL71" s="7">
        <v>1.6441659222874175E-2</v>
      </c>
      <c r="AM71" s="4">
        <v>2691</v>
      </c>
      <c r="AN71" s="7">
        <v>1.8603820696509558E-3</v>
      </c>
      <c r="AO71" s="4">
        <v>338</v>
      </c>
      <c r="AP71" s="7">
        <v>1.0090537935232773E-2</v>
      </c>
      <c r="AQ71" s="4">
        <v>1002</v>
      </c>
      <c r="AR71" s="7">
        <v>1.6970022512339034E-2</v>
      </c>
      <c r="AS71" s="4">
        <v>2027</v>
      </c>
      <c r="AT71" s="7"/>
      <c r="AU71" s="4"/>
      <c r="AV71" s="7"/>
      <c r="AW71" s="4"/>
      <c r="AX71" s="7">
        <v>1.6071848903532322E-2</v>
      </c>
      <c r="AY71" s="4">
        <v>1691</v>
      </c>
      <c r="AZ71" s="7">
        <v>1.4268952225552191E-2</v>
      </c>
      <c r="BA71" s="4">
        <v>854</v>
      </c>
      <c r="BB71" s="7">
        <v>1.0695603540025642E-2</v>
      </c>
      <c r="BC71" s="4">
        <v>484</v>
      </c>
      <c r="BD71" s="7"/>
      <c r="BE71" s="4"/>
      <c r="BF71" s="7"/>
      <c r="BG71" s="4"/>
      <c r="BH71" s="7"/>
      <c r="BI71" s="4"/>
      <c r="BJ71" s="7"/>
      <c r="BK71" s="4"/>
    </row>
    <row r="72" spans="1:63" x14ac:dyDescent="0.25">
      <c r="A72" s="40" t="s">
        <v>74</v>
      </c>
      <c r="B72" s="7">
        <v>9.6712394768014541E-3</v>
      </c>
      <c r="C72" s="4">
        <v>3029</v>
      </c>
      <c r="D72" s="7">
        <v>6.0739844818881771E-3</v>
      </c>
      <c r="E72" s="4">
        <v>1818</v>
      </c>
      <c r="F72" s="7">
        <v>1.3625782287409984E-2</v>
      </c>
      <c r="G72" s="4">
        <v>1211</v>
      </c>
      <c r="H72" s="7"/>
      <c r="I72" s="4"/>
      <c r="J72" s="7"/>
      <c r="K72" s="4"/>
      <c r="L72" s="7"/>
      <c r="M72" s="4"/>
      <c r="N72" s="7">
        <v>2.4126680183433533E-2</v>
      </c>
      <c r="O72" s="4">
        <v>285</v>
      </c>
      <c r="P72" s="7">
        <v>8.1353619729343258E-3</v>
      </c>
      <c r="Q72" s="4">
        <v>2744</v>
      </c>
      <c r="R72" s="7"/>
      <c r="S72" s="4"/>
      <c r="T72" s="7"/>
      <c r="U72" s="4"/>
      <c r="V72" s="7">
        <v>1.0682403168352003E-2</v>
      </c>
      <c r="W72" s="4">
        <v>2682</v>
      </c>
      <c r="X72" s="7">
        <v>2.100391421375847E-3</v>
      </c>
      <c r="Y72" s="4">
        <v>347</v>
      </c>
      <c r="Z72" s="7"/>
      <c r="AA72" s="4"/>
      <c r="AB72" s="7"/>
      <c r="AC72" s="4"/>
      <c r="AD72" s="7">
        <v>1.3741728532345468E-2</v>
      </c>
      <c r="AE72" s="4">
        <v>1835</v>
      </c>
      <c r="AF72" s="7">
        <v>3.2553363081873781E-3</v>
      </c>
      <c r="AG72" s="4">
        <v>1194</v>
      </c>
      <c r="AH72" s="7"/>
      <c r="AI72" s="4"/>
      <c r="AJ72" s="7"/>
      <c r="AK72" s="4"/>
      <c r="AL72" s="7">
        <v>1.0738347169675234E-2</v>
      </c>
      <c r="AM72" s="4">
        <v>2691</v>
      </c>
      <c r="AN72" s="7">
        <v>2.021537909821374E-3</v>
      </c>
      <c r="AO72" s="4">
        <v>338</v>
      </c>
      <c r="AP72" s="7">
        <v>8.0422313259184419E-3</v>
      </c>
      <c r="AQ72" s="4">
        <v>1002</v>
      </c>
      <c r="AR72" s="7">
        <v>1.0496572105186277E-2</v>
      </c>
      <c r="AS72" s="4">
        <v>2027</v>
      </c>
      <c r="AT72" s="7"/>
      <c r="AU72" s="4"/>
      <c r="AV72" s="7"/>
      <c r="AW72" s="4"/>
      <c r="AX72" s="7">
        <v>5.5927677084619412E-3</v>
      </c>
      <c r="AY72" s="4">
        <v>1691</v>
      </c>
      <c r="AZ72" s="7">
        <v>1.5003096251618154E-2</v>
      </c>
      <c r="BA72" s="4">
        <v>854</v>
      </c>
      <c r="BB72" s="7">
        <v>1.3974255517114783E-2</v>
      </c>
      <c r="BC72" s="4">
        <v>484</v>
      </c>
      <c r="BD72" s="7"/>
      <c r="BE72" s="4"/>
      <c r="BF72" s="7"/>
      <c r="BG72" s="4"/>
      <c r="BH72" s="7"/>
      <c r="BI72" s="4"/>
      <c r="BJ72" s="7"/>
      <c r="BK72" s="4"/>
    </row>
    <row r="73" spans="1:63" x14ac:dyDescent="0.25">
      <c r="A73" s="40" t="s">
        <v>77</v>
      </c>
      <c r="B73" s="7">
        <v>1.2421843814173012E-2</v>
      </c>
      <c r="C73" s="4">
        <v>3029</v>
      </c>
      <c r="D73" s="7">
        <v>8.2340553131646024E-3</v>
      </c>
      <c r="E73" s="4">
        <v>1818</v>
      </c>
      <c r="F73" s="7">
        <v>1.7025573305807538E-2</v>
      </c>
      <c r="G73" s="4">
        <v>1211</v>
      </c>
      <c r="H73" s="7"/>
      <c r="I73" s="4"/>
      <c r="J73" s="7"/>
      <c r="K73" s="4"/>
      <c r="L73" s="7"/>
      <c r="M73" s="4"/>
      <c r="N73" s="7">
        <v>2.9030418197756033E-2</v>
      </c>
      <c r="O73" s="4">
        <v>285</v>
      </c>
      <c r="P73" s="7">
        <v>1.0657197804083132E-2</v>
      </c>
      <c r="Q73" s="4">
        <v>2744</v>
      </c>
      <c r="R73" s="7"/>
      <c r="S73" s="4"/>
      <c r="T73" s="7"/>
      <c r="U73" s="4"/>
      <c r="V73" s="7">
        <v>1.3800378666181381E-2</v>
      </c>
      <c r="W73" s="4">
        <v>2682</v>
      </c>
      <c r="X73" s="7">
        <v>2.100391421375847E-3</v>
      </c>
      <c r="Y73" s="4">
        <v>347</v>
      </c>
      <c r="Z73" s="7"/>
      <c r="AA73" s="4"/>
      <c r="AB73" s="7"/>
      <c r="AC73" s="4"/>
      <c r="AD73" s="7">
        <v>1.7696009261389981E-2</v>
      </c>
      <c r="AE73" s="4">
        <v>1835</v>
      </c>
      <c r="AF73" s="7">
        <v>4.1087064140107018E-3</v>
      </c>
      <c r="AG73" s="4">
        <v>1194</v>
      </c>
      <c r="AH73" s="7"/>
      <c r="AI73" s="4"/>
      <c r="AJ73" s="7"/>
      <c r="AK73" s="4"/>
      <c r="AL73" s="7">
        <v>1.3872651579887658E-2</v>
      </c>
      <c r="AM73" s="4">
        <v>2691</v>
      </c>
      <c r="AN73" s="7">
        <v>2.021537909821374E-3</v>
      </c>
      <c r="AO73" s="4">
        <v>338</v>
      </c>
      <c r="AP73" s="7">
        <v>1.1828437669791914E-2</v>
      </c>
      <c r="AQ73" s="4">
        <v>1002</v>
      </c>
      <c r="AR73" s="7">
        <v>1.2722491452170638E-2</v>
      </c>
      <c r="AS73" s="4">
        <v>2027</v>
      </c>
      <c r="AT73" s="7"/>
      <c r="AU73" s="4"/>
      <c r="AV73" s="7"/>
      <c r="AW73" s="4"/>
      <c r="AX73" s="7">
        <v>6.9491683417198967E-3</v>
      </c>
      <c r="AY73" s="4">
        <v>1691</v>
      </c>
      <c r="AZ73" s="7">
        <v>1.8323621196257932E-2</v>
      </c>
      <c r="BA73" s="4">
        <v>854</v>
      </c>
      <c r="BB73" s="7">
        <v>2.0309800007484696E-2</v>
      </c>
      <c r="BC73" s="4">
        <v>484</v>
      </c>
      <c r="BD73" s="7"/>
      <c r="BE73" s="4"/>
      <c r="BF73" s="7"/>
      <c r="BG73" s="4"/>
      <c r="BH73" s="7"/>
      <c r="BI73" s="4"/>
      <c r="BJ73" s="7"/>
      <c r="BK73" s="4"/>
    </row>
    <row r="74" spans="1:63" x14ac:dyDescent="0.25">
      <c r="A74" s="40" t="s">
        <v>771</v>
      </c>
      <c r="B74" s="7">
        <v>5.8902143976374555E-2</v>
      </c>
      <c r="C74" s="4">
        <v>3029</v>
      </c>
      <c r="D74" s="7">
        <v>8.2789869027697999E-2</v>
      </c>
      <c r="E74" s="4">
        <v>1818</v>
      </c>
      <c r="F74" s="7">
        <v>3.2641833963023129E-2</v>
      </c>
      <c r="G74" s="4">
        <v>1211</v>
      </c>
      <c r="H74" s="7"/>
      <c r="I74" s="4"/>
      <c r="J74" s="7"/>
      <c r="K74" s="4"/>
      <c r="L74" s="7"/>
      <c r="M74" s="4"/>
      <c r="N74" s="7">
        <v>6.9261220563346299E-2</v>
      </c>
      <c r="O74" s="4">
        <v>285</v>
      </c>
      <c r="P74" s="7">
        <v>5.7801501456118141E-2</v>
      </c>
      <c r="Q74" s="4">
        <v>2744</v>
      </c>
      <c r="R74" s="7"/>
      <c r="S74" s="4"/>
      <c r="T74" s="7"/>
      <c r="U74" s="4"/>
      <c r="V74" s="7">
        <v>6.3536814847080764E-2</v>
      </c>
      <c r="W74" s="4">
        <v>2682</v>
      </c>
      <c r="X74" s="7">
        <v>2.4201146262327004E-2</v>
      </c>
      <c r="Y74" s="4">
        <v>347</v>
      </c>
      <c r="Z74" s="7"/>
      <c r="AA74" s="4"/>
      <c r="AB74" s="7"/>
      <c r="AC74" s="4"/>
      <c r="AD74" s="7">
        <v>7.1973831338498911E-2</v>
      </c>
      <c r="AE74" s="4">
        <v>1835</v>
      </c>
      <c r="AF74" s="7">
        <v>3.8298555753589085E-2</v>
      </c>
      <c r="AG74" s="4">
        <v>1194</v>
      </c>
      <c r="AH74" s="7"/>
      <c r="AI74" s="4"/>
      <c r="AJ74" s="7"/>
      <c r="AK74" s="4"/>
      <c r="AL74" s="7">
        <v>6.2457867993298034E-2</v>
      </c>
      <c r="AM74" s="4">
        <v>2691</v>
      </c>
      <c r="AN74" s="7">
        <v>3.3412469629865313E-2</v>
      </c>
      <c r="AO74" s="4">
        <v>338</v>
      </c>
      <c r="AP74" s="7">
        <v>7.9708511850568251E-2</v>
      </c>
      <c r="AQ74" s="4">
        <v>1002</v>
      </c>
      <c r="AR74" s="7">
        <v>4.8360653269014446E-2</v>
      </c>
      <c r="AS74" s="4">
        <v>2027</v>
      </c>
      <c r="AT74" s="7"/>
      <c r="AU74" s="4"/>
      <c r="AV74" s="7"/>
      <c r="AW74" s="4"/>
      <c r="AX74" s="7">
        <v>5.0539091822518069E-2</v>
      </c>
      <c r="AY74" s="4">
        <v>1691</v>
      </c>
      <c r="AZ74" s="7">
        <v>7.2134506802148585E-2</v>
      </c>
      <c r="BA74" s="4">
        <v>854</v>
      </c>
      <c r="BB74" s="7">
        <v>6.3845790606748234E-2</v>
      </c>
      <c r="BC74" s="4">
        <v>484</v>
      </c>
      <c r="BD74" s="7"/>
      <c r="BE74" s="4"/>
      <c r="BF74" s="7"/>
      <c r="BG74" s="4"/>
      <c r="BH74" s="7"/>
      <c r="BI74" s="4"/>
      <c r="BJ74" s="7"/>
      <c r="BK74" s="4"/>
    </row>
    <row r="75" spans="1:63" x14ac:dyDescent="0.25">
      <c r="A75" s="40" t="s">
        <v>772</v>
      </c>
      <c r="B75" s="7">
        <v>7.6558076968716193E-2</v>
      </c>
      <c r="C75" s="4">
        <v>3029</v>
      </c>
      <c r="D75" s="7">
        <v>9.5214055891191335E-2</v>
      </c>
      <c r="E75" s="4">
        <v>1818</v>
      </c>
      <c r="F75" s="7">
        <v>5.6049142398590816E-2</v>
      </c>
      <c r="G75" s="4">
        <v>1211</v>
      </c>
      <c r="H75" s="7"/>
      <c r="I75" s="4"/>
      <c r="J75" s="7"/>
      <c r="K75" s="4"/>
      <c r="L75" s="7"/>
      <c r="M75" s="4"/>
      <c r="N75" s="7">
        <v>0.1178180231134142</v>
      </c>
      <c r="O75" s="4">
        <v>285</v>
      </c>
      <c r="P75" s="7">
        <v>7.2174244999806722E-2</v>
      </c>
      <c r="Q75" s="4">
        <v>2744</v>
      </c>
      <c r="R75" s="7"/>
      <c r="S75" s="4"/>
      <c r="T75" s="7"/>
      <c r="U75" s="4"/>
      <c r="V75" s="7">
        <v>8.3012183451176003E-2</v>
      </c>
      <c r="W75" s="4">
        <v>2682</v>
      </c>
      <c r="X75" s="7">
        <v>2.8234487108292964E-2</v>
      </c>
      <c r="Y75" s="4">
        <v>347</v>
      </c>
      <c r="Z75" s="7"/>
      <c r="AA75" s="4"/>
      <c r="AB75" s="7"/>
      <c r="AC75" s="4"/>
      <c r="AD75" s="7">
        <v>9.5387538373036776E-2</v>
      </c>
      <c r="AE75" s="4">
        <v>1835</v>
      </c>
      <c r="AF75" s="7">
        <v>4.6879087678047771E-2</v>
      </c>
      <c r="AG75" s="4">
        <v>1194</v>
      </c>
      <c r="AH75" s="7"/>
      <c r="AI75" s="4"/>
      <c r="AJ75" s="7"/>
      <c r="AK75" s="4"/>
      <c r="AL75" s="7">
        <v>8.2294746623832959E-2</v>
      </c>
      <c r="AM75" s="4">
        <v>2691</v>
      </c>
      <c r="AN75" s="7">
        <v>3.5434007539686688E-2</v>
      </c>
      <c r="AO75" s="4">
        <v>338</v>
      </c>
      <c r="AP75" s="7">
        <v>9.263152663078171E-2</v>
      </c>
      <c r="AQ75" s="4">
        <v>1002</v>
      </c>
      <c r="AR75" s="7">
        <v>6.8414506631385361E-2</v>
      </c>
      <c r="AS75" s="4">
        <v>2027</v>
      </c>
      <c r="AT75" s="7"/>
      <c r="AU75" s="4"/>
      <c r="AV75" s="7"/>
      <c r="AW75" s="4"/>
      <c r="AX75" s="7">
        <v>6.5939241872873991E-2</v>
      </c>
      <c r="AY75" s="4">
        <v>1691</v>
      </c>
      <c r="AZ75" s="7">
        <v>9.4965503038700411E-2</v>
      </c>
      <c r="BA75" s="4">
        <v>854</v>
      </c>
      <c r="BB75" s="7">
        <v>8.0125316259447132E-2</v>
      </c>
      <c r="BC75" s="4">
        <v>484</v>
      </c>
      <c r="BD75" s="7"/>
      <c r="BE75" s="4"/>
      <c r="BF75" s="7"/>
      <c r="BG75" s="4"/>
      <c r="BH75" s="7"/>
      <c r="BI75" s="4"/>
      <c r="BJ75" s="7"/>
      <c r="BK75" s="4"/>
    </row>
    <row r="76" spans="1:63" x14ac:dyDescent="0.25">
      <c r="A76" s="40" t="s">
        <v>773</v>
      </c>
      <c r="B76" s="7">
        <v>6.4359919837415652E-2</v>
      </c>
      <c r="C76" s="4">
        <v>3029</v>
      </c>
      <c r="D76" s="7">
        <v>8.898168132073507E-2</v>
      </c>
      <c r="E76" s="4">
        <v>1818</v>
      </c>
      <c r="F76" s="7">
        <v>3.729266716946264E-2</v>
      </c>
      <c r="G76" s="4">
        <v>1211</v>
      </c>
      <c r="H76" s="7"/>
      <c r="I76" s="4"/>
      <c r="J76" s="7"/>
      <c r="K76" s="4"/>
      <c r="L76" s="7"/>
      <c r="M76" s="4"/>
      <c r="N76" s="7">
        <v>7.7224325524752668E-2</v>
      </c>
      <c r="O76" s="4">
        <v>285</v>
      </c>
      <c r="P76" s="7">
        <v>6.2993088365668526E-2</v>
      </c>
      <c r="Q76" s="4">
        <v>2744</v>
      </c>
      <c r="R76" s="7"/>
      <c r="S76" s="4"/>
      <c r="T76" s="7"/>
      <c r="U76" s="4"/>
      <c r="V76" s="7">
        <v>6.9723532135410285E-2</v>
      </c>
      <c r="W76" s="4">
        <v>2682</v>
      </c>
      <c r="X76" s="7">
        <v>2.4201146262327004E-2</v>
      </c>
      <c r="Y76" s="4">
        <v>347</v>
      </c>
      <c r="Z76" s="7"/>
      <c r="AA76" s="4"/>
      <c r="AB76" s="7"/>
      <c r="AC76" s="4"/>
      <c r="AD76" s="7">
        <v>7.9782398039467864E-2</v>
      </c>
      <c r="AE76" s="4">
        <v>1835</v>
      </c>
      <c r="AF76" s="7">
        <v>4.0051016063394451E-2</v>
      </c>
      <c r="AG76" s="4">
        <v>1194</v>
      </c>
      <c r="AH76" s="7"/>
      <c r="AI76" s="4"/>
      <c r="AJ76" s="7"/>
      <c r="AK76" s="4"/>
      <c r="AL76" s="7">
        <v>6.7835641786562095E-2</v>
      </c>
      <c r="AM76" s="4">
        <v>2691</v>
      </c>
      <c r="AN76" s="7">
        <v>3.9443750814992171E-2</v>
      </c>
      <c r="AO76" s="4">
        <v>338</v>
      </c>
      <c r="AP76" s="7">
        <v>8.7175846470912088E-2</v>
      </c>
      <c r="AQ76" s="4">
        <v>1002</v>
      </c>
      <c r="AR76" s="7">
        <v>5.2800291552407619E-2</v>
      </c>
      <c r="AS76" s="4">
        <v>2027</v>
      </c>
      <c r="AT76" s="7"/>
      <c r="AU76" s="4"/>
      <c r="AV76" s="7"/>
      <c r="AW76" s="4"/>
      <c r="AX76" s="7">
        <v>5.3749108103818159E-2</v>
      </c>
      <c r="AY76" s="4">
        <v>1691</v>
      </c>
      <c r="AZ76" s="7">
        <v>8.0609329917019065E-2</v>
      </c>
      <c r="BA76" s="4">
        <v>854</v>
      </c>
      <c r="BB76" s="7">
        <v>7.1542591265707223E-2</v>
      </c>
      <c r="BC76" s="4">
        <v>484</v>
      </c>
      <c r="BD76" s="7"/>
      <c r="BE76" s="4"/>
      <c r="BF76" s="7"/>
      <c r="BG76" s="4"/>
      <c r="BH76" s="7"/>
      <c r="BI76" s="4"/>
      <c r="BJ76" s="7"/>
      <c r="BK76" s="4"/>
    </row>
    <row r="77" spans="1:63" x14ac:dyDescent="0.25">
      <c r="A77" s="40" t="s">
        <v>774</v>
      </c>
      <c r="B77" s="7">
        <v>8.6907845295305389E-2</v>
      </c>
      <c r="C77" s="4">
        <v>3029</v>
      </c>
      <c r="D77" s="7">
        <v>0.10544567948264809</v>
      </c>
      <c r="E77" s="4">
        <v>1818</v>
      </c>
      <c r="F77" s="7">
        <v>6.6528789872916411E-2</v>
      </c>
      <c r="G77" s="4">
        <v>1211</v>
      </c>
      <c r="H77" s="7"/>
      <c r="I77" s="4"/>
      <c r="J77" s="7"/>
      <c r="K77" s="4"/>
      <c r="L77" s="7"/>
      <c r="M77" s="4"/>
      <c r="N77" s="7">
        <v>0.13068486608914309</v>
      </c>
      <c r="O77" s="4">
        <v>285</v>
      </c>
      <c r="P77" s="7">
        <v>8.2256576420968744E-2</v>
      </c>
      <c r="Q77" s="4">
        <v>2744</v>
      </c>
      <c r="R77" s="7"/>
      <c r="S77" s="4"/>
      <c r="T77" s="7"/>
      <c r="U77" s="4"/>
      <c r="V77" s="7">
        <v>9.4380906924744531E-2</v>
      </c>
      <c r="W77" s="4">
        <v>2682</v>
      </c>
      <c r="X77" s="7">
        <v>3.0955070706892931E-2</v>
      </c>
      <c r="Y77" s="4">
        <v>347</v>
      </c>
      <c r="Z77" s="7"/>
      <c r="AA77" s="4"/>
      <c r="AB77" s="7"/>
      <c r="AC77" s="4"/>
      <c r="AD77" s="7">
        <v>0.10949303686071195</v>
      </c>
      <c r="AE77" s="4">
        <v>1835</v>
      </c>
      <c r="AF77" s="7">
        <v>5.130907567550138E-2</v>
      </c>
      <c r="AG77" s="4">
        <v>1194</v>
      </c>
      <c r="AH77" s="7"/>
      <c r="AI77" s="4"/>
      <c r="AJ77" s="7"/>
      <c r="AK77" s="4"/>
      <c r="AL77" s="7">
        <v>9.3246929411938198E-2</v>
      </c>
      <c r="AM77" s="4">
        <v>2691</v>
      </c>
      <c r="AN77" s="7">
        <v>4.1465288724813539E-2</v>
      </c>
      <c r="AO77" s="4">
        <v>338</v>
      </c>
      <c r="AP77" s="7">
        <v>0.10310682426106965</v>
      </c>
      <c r="AQ77" s="4">
        <v>1002</v>
      </c>
      <c r="AR77" s="7">
        <v>7.8700675871558254E-2</v>
      </c>
      <c r="AS77" s="4">
        <v>2027</v>
      </c>
      <c r="AT77" s="7"/>
      <c r="AU77" s="4"/>
      <c r="AV77" s="7"/>
      <c r="AW77" s="4"/>
      <c r="AX77" s="7">
        <v>7.339533346319789E-2</v>
      </c>
      <c r="AY77" s="4">
        <v>1691</v>
      </c>
      <c r="AZ77" s="7">
        <v>0.1062305708602005</v>
      </c>
      <c r="BA77" s="4">
        <v>854</v>
      </c>
      <c r="BB77" s="7">
        <v>9.8367169351040243E-2</v>
      </c>
      <c r="BC77" s="4">
        <v>484</v>
      </c>
      <c r="BD77" s="7"/>
      <c r="BE77" s="4"/>
      <c r="BF77" s="7"/>
      <c r="BG77" s="4"/>
      <c r="BH77" s="7"/>
      <c r="BI77" s="4"/>
      <c r="BJ77" s="7"/>
      <c r="BK77" s="4"/>
    </row>
    <row r="78" spans="1:63" x14ac:dyDescent="0.25">
      <c r="A78" s="3" t="s">
        <v>629</v>
      </c>
      <c r="B78" s="7"/>
      <c r="C78" s="4"/>
      <c r="D78" s="7"/>
      <c r="E78" s="4"/>
      <c r="F78" s="7"/>
      <c r="G78" s="4"/>
      <c r="H78" s="7"/>
      <c r="I78" s="4"/>
      <c r="J78" s="7"/>
      <c r="K78" s="4"/>
      <c r="L78" s="7"/>
      <c r="M78" s="4"/>
      <c r="N78" s="7"/>
      <c r="O78" s="4"/>
      <c r="P78" s="7"/>
      <c r="Q78" s="4"/>
      <c r="R78" s="7"/>
      <c r="S78" s="4"/>
      <c r="T78" s="7"/>
      <c r="U78" s="4"/>
      <c r="V78" s="7"/>
      <c r="W78" s="4"/>
      <c r="X78" s="7"/>
      <c r="Y78" s="4"/>
      <c r="Z78" s="7"/>
      <c r="AA78" s="4"/>
      <c r="AB78" s="7"/>
      <c r="AC78" s="4"/>
      <c r="AD78" s="7"/>
      <c r="AE78" s="4"/>
      <c r="AF78" s="7"/>
      <c r="AG78" s="4"/>
      <c r="AH78" s="7"/>
      <c r="AI78" s="4"/>
      <c r="AJ78" s="7"/>
      <c r="AK78" s="4"/>
      <c r="AL78" s="7"/>
      <c r="AM78" s="4"/>
      <c r="AN78" s="7"/>
      <c r="AO78" s="4"/>
      <c r="AP78" s="7"/>
      <c r="AQ78" s="4"/>
      <c r="AR78" s="7"/>
      <c r="AS78" s="4"/>
      <c r="AT78" s="7"/>
      <c r="AU78" s="4"/>
      <c r="AV78" s="7"/>
      <c r="AW78" s="4"/>
      <c r="AX78" s="7"/>
      <c r="AY78" s="4"/>
      <c r="AZ78" s="7"/>
      <c r="BA78" s="4"/>
      <c r="BB78" s="7"/>
      <c r="BC78" s="4"/>
      <c r="BD78" s="7"/>
      <c r="BE78" s="4"/>
      <c r="BF78" s="7"/>
      <c r="BG78" s="4"/>
      <c r="BH78" s="7"/>
      <c r="BI78" s="4"/>
      <c r="BJ78" s="7"/>
      <c r="BK78" s="4"/>
    </row>
    <row r="79" spans="1:63" x14ac:dyDescent="0.25">
      <c r="A79" s="8" t="s">
        <v>68</v>
      </c>
      <c r="B79" s="7"/>
      <c r="C79" s="4"/>
      <c r="D79" s="7"/>
      <c r="E79" s="4"/>
      <c r="F79" s="7"/>
      <c r="G79" s="4"/>
      <c r="H79" s="7"/>
      <c r="I79" s="4"/>
      <c r="J79" s="7"/>
      <c r="K79" s="4"/>
      <c r="L79" s="7"/>
      <c r="M79" s="4"/>
      <c r="N79" s="7"/>
      <c r="O79" s="4"/>
      <c r="P79" s="7"/>
      <c r="Q79" s="4"/>
      <c r="R79" s="7"/>
      <c r="S79" s="4"/>
      <c r="T79" s="7"/>
      <c r="U79" s="4"/>
      <c r="V79" s="7"/>
      <c r="W79" s="4"/>
      <c r="X79" s="7"/>
      <c r="Y79" s="4"/>
      <c r="Z79" s="7"/>
      <c r="AA79" s="4"/>
      <c r="AB79" s="7"/>
      <c r="AC79" s="4"/>
      <c r="AD79" s="7"/>
      <c r="AE79" s="4"/>
      <c r="AF79" s="7"/>
      <c r="AG79" s="4"/>
      <c r="AH79" s="7"/>
      <c r="AI79" s="4"/>
      <c r="AJ79" s="7"/>
      <c r="AK79" s="4"/>
      <c r="AL79" s="7"/>
      <c r="AM79" s="4"/>
      <c r="AN79" s="7"/>
      <c r="AO79" s="4"/>
      <c r="AP79" s="7"/>
      <c r="AQ79" s="4"/>
      <c r="AR79" s="7"/>
      <c r="AS79" s="4"/>
      <c r="AT79" s="7"/>
      <c r="AU79" s="4"/>
      <c r="AV79" s="7"/>
      <c r="AW79" s="4"/>
      <c r="AX79" s="7"/>
      <c r="AY79" s="4"/>
      <c r="AZ79" s="7"/>
      <c r="BA79" s="4"/>
      <c r="BB79" s="7"/>
      <c r="BC79" s="4"/>
      <c r="BD79" s="7"/>
      <c r="BE79" s="4"/>
      <c r="BF79" s="7"/>
      <c r="BG79" s="4"/>
      <c r="BH79" s="7"/>
      <c r="BI79" s="4"/>
      <c r="BJ79" s="7"/>
      <c r="BK79" s="4"/>
    </row>
    <row r="80" spans="1:63" x14ac:dyDescent="0.25">
      <c r="A80" s="40" t="s">
        <v>72</v>
      </c>
      <c r="B80" s="7">
        <v>6.4985890243500549E-3</v>
      </c>
      <c r="C80" s="4">
        <v>3000</v>
      </c>
      <c r="D80" s="7">
        <v>8.5173194340388714E-3</v>
      </c>
      <c r="E80" s="4">
        <v>1942</v>
      </c>
      <c r="F80" s="7">
        <v>4.1981061290711939E-3</v>
      </c>
      <c r="G80" s="4">
        <v>1058</v>
      </c>
      <c r="H80" s="7"/>
      <c r="I80" s="4"/>
      <c r="J80" s="7"/>
      <c r="K80" s="4"/>
      <c r="L80" s="7"/>
      <c r="M80" s="4"/>
      <c r="N80" s="7">
        <v>1.8099348124454219E-2</v>
      </c>
      <c r="O80" s="4">
        <v>295</v>
      </c>
      <c r="P80" s="7">
        <v>5.1941421515344366E-3</v>
      </c>
      <c r="Q80" s="4">
        <v>2705</v>
      </c>
      <c r="R80" s="7"/>
      <c r="S80" s="4"/>
      <c r="T80" s="7"/>
      <c r="U80" s="4"/>
      <c r="V80" s="7">
        <v>7.542831864310864E-3</v>
      </c>
      <c r="W80" s="4">
        <v>2349</v>
      </c>
      <c r="X80" s="7">
        <v>2.7810138217186542E-3</v>
      </c>
      <c r="Y80" s="4">
        <v>651</v>
      </c>
      <c r="Z80" s="7"/>
      <c r="AA80" s="4"/>
      <c r="AB80" s="7"/>
      <c r="AC80" s="4"/>
      <c r="AD80" s="7">
        <v>8.080055569968143E-3</v>
      </c>
      <c r="AE80" s="4">
        <v>1631</v>
      </c>
      <c r="AF80" s="7">
        <v>4.596980334142825E-3</v>
      </c>
      <c r="AG80" s="4">
        <v>1369</v>
      </c>
      <c r="AH80" s="7"/>
      <c r="AI80" s="4"/>
      <c r="AJ80" s="7"/>
      <c r="AK80" s="4"/>
      <c r="AL80" s="7">
        <v>7.2657295579262229E-3</v>
      </c>
      <c r="AM80" s="4">
        <v>2716</v>
      </c>
      <c r="AN80" s="7">
        <v>0</v>
      </c>
      <c r="AO80" s="4">
        <v>284</v>
      </c>
      <c r="AP80" s="7">
        <v>6.9257541856648881E-3</v>
      </c>
      <c r="AQ80" s="4">
        <v>2190</v>
      </c>
      <c r="AR80" s="7">
        <v>5.1777642205647796E-3</v>
      </c>
      <c r="AS80" s="4">
        <v>810</v>
      </c>
      <c r="AT80" s="7"/>
      <c r="AU80" s="4"/>
      <c r="AV80" s="7"/>
      <c r="AW80" s="4"/>
      <c r="AX80" s="7">
        <v>4.2000353390426095E-3</v>
      </c>
      <c r="AY80" s="4">
        <v>1208</v>
      </c>
      <c r="AZ80" s="7">
        <v>1.0161467615444805E-2</v>
      </c>
      <c r="BA80" s="4">
        <v>1145</v>
      </c>
      <c r="BB80" s="7">
        <v>4.4966967837164751E-3</v>
      </c>
      <c r="BC80" s="4">
        <v>647</v>
      </c>
      <c r="BD80" s="7"/>
      <c r="BE80" s="4"/>
      <c r="BF80" s="7"/>
      <c r="BG80" s="4"/>
      <c r="BH80" s="7"/>
      <c r="BI80" s="4"/>
      <c r="BJ80" s="7"/>
      <c r="BK80" s="4"/>
    </row>
    <row r="81" spans="1:63" x14ac:dyDescent="0.25">
      <c r="A81" s="40" t="s">
        <v>75</v>
      </c>
      <c r="B81" s="7">
        <v>6.7622423857185334E-3</v>
      </c>
      <c r="C81" s="4">
        <v>3000</v>
      </c>
      <c r="D81" s="7">
        <v>9.0123351147288824E-3</v>
      </c>
      <c r="E81" s="4">
        <v>1942</v>
      </c>
      <c r="F81" s="7">
        <v>4.1981061290711939E-3</v>
      </c>
      <c r="G81" s="4">
        <v>1058</v>
      </c>
      <c r="H81" s="7"/>
      <c r="I81" s="4"/>
      <c r="J81" s="7"/>
      <c r="K81" s="4"/>
      <c r="L81" s="7"/>
      <c r="M81" s="4"/>
      <c r="N81" s="7">
        <v>1.8099348124454219E-2</v>
      </c>
      <c r="O81" s="4">
        <v>295</v>
      </c>
      <c r="P81" s="7">
        <v>5.4874420041175591E-3</v>
      </c>
      <c r="Q81" s="4">
        <v>2705</v>
      </c>
      <c r="R81" s="7"/>
      <c r="S81" s="4"/>
      <c r="T81" s="7"/>
      <c r="U81" s="4"/>
      <c r="V81" s="7">
        <v>7.8805437503450312E-3</v>
      </c>
      <c r="W81" s="4">
        <v>2349</v>
      </c>
      <c r="X81" s="7">
        <v>2.7810138217186542E-3</v>
      </c>
      <c r="Y81" s="4">
        <v>651</v>
      </c>
      <c r="Z81" s="7"/>
      <c r="AA81" s="4"/>
      <c r="AB81" s="7"/>
      <c r="AC81" s="4"/>
      <c r="AD81" s="7">
        <v>8.5629753728454581E-3</v>
      </c>
      <c r="AE81" s="4">
        <v>1631</v>
      </c>
      <c r="AF81" s="7">
        <v>4.596980334142825E-3</v>
      </c>
      <c r="AG81" s="4">
        <v>1369</v>
      </c>
      <c r="AH81" s="7"/>
      <c r="AI81" s="4"/>
      <c r="AJ81" s="7"/>
      <c r="AK81" s="4"/>
      <c r="AL81" s="7">
        <v>7.5605064723554506E-3</v>
      </c>
      <c r="AM81" s="4">
        <v>2716</v>
      </c>
      <c r="AN81" s="7">
        <v>0</v>
      </c>
      <c r="AO81" s="4">
        <v>284</v>
      </c>
      <c r="AP81" s="7">
        <v>7.2746751240181469E-3</v>
      </c>
      <c r="AQ81" s="4">
        <v>2190</v>
      </c>
      <c r="AR81" s="7">
        <v>5.1777642205647796E-3</v>
      </c>
      <c r="AS81" s="4">
        <v>810</v>
      </c>
      <c r="AT81" s="7"/>
      <c r="AU81" s="4"/>
      <c r="AV81" s="7"/>
      <c r="AW81" s="4"/>
      <c r="AX81" s="7">
        <v>4.2000353390426095E-3</v>
      </c>
      <c r="AY81" s="4">
        <v>1208</v>
      </c>
      <c r="AZ81" s="7">
        <v>1.0865406561190309E-2</v>
      </c>
      <c r="BA81" s="4">
        <v>1145</v>
      </c>
      <c r="BB81" s="7">
        <v>4.4966967837164751E-3</v>
      </c>
      <c r="BC81" s="4">
        <v>647</v>
      </c>
      <c r="BD81" s="7"/>
      <c r="BE81" s="4"/>
      <c r="BF81" s="7"/>
      <c r="BG81" s="4"/>
      <c r="BH81" s="7"/>
      <c r="BI81" s="4"/>
      <c r="BJ81" s="7"/>
      <c r="BK81" s="4"/>
    </row>
    <row r="82" spans="1:63" x14ac:dyDescent="0.25">
      <c r="A82" s="40" t="s">
        <v>74</v>
      </c>
      <c r="B82" s="7">
        <v>3.4250872642009905E-2</v>
      </c>
      <c r="C82" s="4">
        <v>3000</v>
      </c>
      <c r="D82" s="7">
        <v>2.7638052988148549E-2</v>
      </c>
      <c r="E82" s="4">
        <v>1942</v>
      </c>
      <c r="F82" s="7">
        <v>4.1786637908267664E-2</v>
      </c>
      <c r="G82" s="4">
        <v>1058</v>
      </c>
      <c r="H82" s="7"/>
      <c r="I82" s="4"/>
      <c r="J82" s="7"/>
      <c r="K82" s="4"/>
      <c r="L82" s="7"/>
      <c r="M82" s="4"/>
      <c r="N82" s="7">
        <v>0.14626457764946033</v>
      </c>
      <c r="O82" s="4">
        <v>295</v>
      </c>
      <c r="P82" s="7">
        <v>2.1655496257705228E-2</v>
      </c>
      <c r="Q82" s="4">
        <v>2705</v>
      </c>
      <c r="R82" s="7"/>
      <c r="S82" s="4"/>
      <c r="T82" s="7"/>
      <c r="U82" s="4"/>
      <c r="V82" s="7">
        <v>4.2218891577031292E-2</v>
      </c>
      <c r="W82" s="4">
        <v>2349</v>
      </c>
      <c r="X82" s="7">
        <v>5.8841858203463682E-3</v>
      </c>
      <c r="Y82" s="4">
        <v>651</v>
      </c>
      <c r="Z82" s="7"/>
      <c r="AA82" s="4"/>
      <c r="AB82" s="7"/>
      <c r="AC82" s="4"/>
      <c r="AD82" s="7">
        <v>5.152110289661288E-2</v>
      </c>
      <c r="AE82" s="4">
        <v>1631</v>
      </c>
      <c r="AF82" s="7">
        <v>1.3484565555066969E-2</v>
      </c>
      <c r="AG82" s="4">
        <v>1369</v>
      </c>
      <c r="AH82" s="7"/>
      <c r="AI82" s="4"/>
      <c r="AJ82" s="7"/>
      <c r="AK82" s="4"/>
      <c r="AL82" s="7">
        <v>3.6679609565577358E-2</v>
      </c>
      <c r="AM82" s="4">
        <v>2716</v>
      </c>
      <c r="AN82" s="7">
        <v>1.3676593975033492E-2</v>
      </c>
      <c r="AO82" s="4">
        <v>284</v>
      </c>
      <c r="AP82" s="7">
        <v>3.0253144611137445E-2</v>
      </c>
      <c r="AQ82" s="4">
        <v>2190</v>
      </c>
      <c r="AR82" s="7">
        <v>4.6612129645531852E-2</v>
      </c>
      <c r="AS82" s="4">
        <v>810</v>
      </c>
      <c r="AT82" s="7"/>
      <c r="AU82" s="4"/>
      <c r="AV82" s="7"/>
      <c r="AW82" s="4"/>
      <c r="AX82" s="7">
        <v>1.170612059577727E-2</v>
      </c>
      <c r="AY82" s="4">
        <v>1208</v>
      </c>
      <c r="AZ82" s="7">
        <v>4.266512577110871E-2</v>
      </c>
      <c r="BA82" s="4">
        <v>1145</v>
      </c>
      <c r="BB82" s="7">
        <v>6.1103016866619578E-2</v>
      </c>
      <c r="BC82" s="4">
        <v>647</v>
      </c>
      <c r="BD82" s="7"/>
      <c r="BE82" s="4"/>
      <c r="BF82" s="7"/>
      <c r="BG82" s="4"/>
      <c r="BH82" s="7"/>
      <c r="BI82" s="4"/>
      <c r="BJ82" s="7"/>
      <c r="BK82" s="4"/>
    </row>
    <row r="83" spans="1:63" x14ac:dyDescent="0.25">
      <c r="A83" s="40" t="s">
        <v>77</v>
      </c>
      <c r="B83" s="7">
        <v>3.8516541762259431E-2</v>
      </c>
      <c r="C83" s="4">
        <v>3000</v>
      </c>
      <c r="D83" s="7">
        <v>2.9904689210458035E-2</v>
      </c>
      <c r="E83" s="4">
        <v>1942</v>
      </c>
      <c r="F83" s="7">
        <v>4.8330343247092615E-2</v>
      </c>
      <c r="G83" s="4">
        <v>1058</v>
      </c>
      <c r="H83" s="7"/>
      <c r="I83" s="4"/>
      <c r="J83" s="7"/>
      <c r="K83" s="4"/>
      <c r="L83" s="7"/>
      <c r="M83" s="4"/>
      <c r="N83" s="7">
        <v>0.16273366475031301</v>
      </c>
      <c r="O83" s="4">
        <v>295</v>
      </c>
      <c r="P83" s="7">
        <v>2.454895255247538E-2</v>
      </c>
      <c r="Q83" s="4">
        <v>2705</v>
      </c>
      <c r="R83" s="7"/>
      <c r="S83" s="4"/>
      <c r="T83" s="7"/>
      <c r="U83" s="4"/>
      <c r="V83" s="7">
        <v>4.7682759575224054E-2</v>
      </c>
      <c r="W83" s="4">
        <v>2349</v>
      </c>
      <c r="X83" s="7">
        <v>5.8841858203463682E-3</v>
      </c>
      <c r="Y83" s="4">
        <v>651</v>
      </c>
      <c r="Z83" s="7"/>
      <c r="AA83" s="4"/>
      <c r="AB83" s="7"/>
      <c r="AC83" s="4"/>
      <c r="AD83" s="7">
        <v>5.7011107830123232E-2</v>
      </c>
      <c r="AE83" s="4">
        <v>1631</v>
      </c>
      <c r="AF83" s="7">
        <v>1.6278052017593091E-2</v>
      </c>
      <c r="AG83" s="4">
        <v>1369</v>
      </c>
      <c r="AH83" s="7"/>
      <c r="AI83" s="4"/>
      <c r="AJ83" s="7"/>
      <c r="AK83" s="4"/>
      <c r="AL83" s="7">
        <v>4.1448829175434118E-2</v>
      </c>
      <c r="AM83" s="4">
        <v>2716</v>
      </c>
      <c r="AN83" s="7">
        <v>1.3676593975033492E-2</v>
      </c>
      <c r="AO83" s="4">
        <v>284</v>
      </c>
      <c r="AP83" s="7">
        <v>3.4201425712411533E-2</v>
      </c>
      <c r="AQ83" s="4">
        <v>2190</v>
      </c>
      <c r="AR83" s="7">
        <v>5.1859184903631769E-2</v>
      </c>
      <c r="AS83" s="4">
        <v>810</v>
      </c>
      <c r="AT83" s="7"/>
      <c r="AU83" s="4"/>
      <c r="AV83" s="7"/>
      <c r="AW83" s="4"/>
      <c r="AX83" s="7">
        <v>1.3216432603294099E-2</v>
      </c>
      <c r="AY83" s="4">
        <v>1208</v>
      </c>
      <c r="AZ83" s="7">
        <v>4.881527345095104E-2</v>
      </c>
      <c r="BA83" s="4">
        <v>1145</v>
      </c>
      <c r="BB83" s="7">
        <v>6.7203910039200218E-2</v>
      </c>
      <c r="BC83" s="4">
        <v>647</v>
      </c>
      <c r="BD83" s="7"/>
      <c r="BE83" s="4"/>
      <c r="BF83" s="7"/>
      <c r="BG83" s="4"/>
      <c r="BH83" s="7"/>
      <c r="BI83" s="4"/>
      <c r="BJ83" s="7"/>
      <c r="BK83" s="4"/>
    </row>
    <row r="84" spans="1:63" x14ac:dyDescent="0.25">
      <c r="A84" s="40" t="s">
        <v>771</v>
      </c>
      <c r="B84" s="7">
        <v>0.20387205034506523</v>
      </c>
      <c r="C84" s="4">
        <v>3000</v>
      </c>
      <c r="D84" s="7">
        <v>0.23858444295578352</v>
      </c>
      <c r="E84" s="4">
        <v>1942</v>
      </c>
      <c r="F84" s="7">
        <v>0.16431487863362607</v>
      </c>
      <c r="G84" s="4">
        <v>1058</v>
      </c>
      <c r="H84" s="7"/>
      <c r="I84" s="4"/>
      <c r="J84" s="7"/>
      <c r="K84" s="4"/>
      <c r="L84" s="7"/>
      <c r="M84" s="4"/>
      <c r="N84" s="7">
        <v>0.19036791413511006</v>
      </c>
      <c r="O84" s="4">
        <v>295</v>
      </c>
      <c r="P84" s="7">
        <v>0.20539052237755406</v>
      </c>
      <c r="Q84" s="4">
        <v>2705</v>
      </c>
      <c r="R84" s="7"/>
      <c r="S84" s="4"/>
      <c r="T84" s="7"/>
      <c r="U84" s="4"/>
      <c r="V84" s="7">
        <v>0.22475004524554495</v>
      </c>
      <c r="W84" s="4">
        <v>2349</v>
      </c>
      <c r="X84" s="7">
        <v>0.12954497511646743</v>
      </c>
      <c r="Y84" s="4">
        <v>651</v>
      </c>
      <c r="Z84" s="7"/>
      <c r="AA84" s="4"/>
      <c r="AB84" s="7"/>
      <c r="AC84" s="4"/>
      <c r="AD84" s="7">
        <v>0.21222360284640446</v>
      </c>
      <c r="AE84" s="4">
        <v>1631</v>
      </c>
      <c r="AF84" s="7">
        <v>0.19382986206275246</v>
      </c>
      <c r="AG84" s="4">
        <v>1369</v>
      </c>
      <c r="AH84" s="7"/>
      <c r="AI84" s="4"/>
      <c r="AJ84" s="7"/>
      <c r="AK84" s="4"/>
      <c r="AL84" s="7">
        <v>0.22058954494411354</v>
      </c>
      <c r="AM84" s="4">
        <v>2716</v>
      </c>
      <c r="AN84" s="7">
        <v>6.2255068630436165E-2</v>
      </c>
      <c r="AO84" s="4">
        <v>284</v>
      </c>
      <c r="AP84" s="7">
        <v>0.2321111063470431</v>
      </c>
      <c r="AQ84" s="4">
        <v>2190</v>
      </c>
      <c r="AR84" s="7">
        <v>0.11655489768194527</v>
      </c>
      <c r="AS84" s="4">
        <v>810</v>
      </c>
      <c r="AT84" s="7"/>
      <c r="AU84" s="4"/>
      <c r="AV84" s="7"/>
      <c r="AW84" s="4"/>
      <c r="AX84" s="7">
        <v>0.21811439009420153</v>
      </c>
      <c r="AY84" s="4">
        <v>1208</v>
      </c>
      <c r="AZ84" s="7">
        <v>0.23546276700747679</v>
      </c>
      <c r="BA84" s="4">
        <v>1145</v>
      </c>
      <c r="BB84" s="7">
        <v>0.12454805823277218</v>
      </c>
      <c r="BC84" s="4">
        <v>647</v>
      </c>
      <c r="BD84" s="7"/>
      <c r="BE84" s="4"/>
      <c r="BF84" s="7"/>
      <c r="BG84" s="4"/>
      <c r="BH84" s="7"/>
      <c r="BI84" s="4"/>
      <c r="BJ84" s="7"/>
      <c r="BK84" s="4"/>
    </row>
    <row r="85" spans="1:63" x14ac:dyDescent="0.25">
      <c r="A85" s="40" t="s">
        <v>772</v>
      </c>
      <c r="B85" s="7">
        <v>0.22933630071943106</v>
      </c>
      <c r="C85" s="4">
        <v>3000</v>
      </c>
      <c r="D85" s="7">
        <v>0.2620975450966721</v>
      </c>
      <c r="E85" s="4">
        <v>1942</v>
      </c>
      <c r="F85" s="7">
        <v>0.19200259734022937</v>
      </c>
      <c r="G85" s="4">
        <v>1058</v>
      </c>
      <c r="H85" s="7"/>
      <c r="I85" s="4"/>
      <c r="J85" s="7"/>
      <c r="K85" s="4"/>
      <c r="L85" s="7"/>
      <c r="M85" s="4"/>
      <c r="N85" s="7">
        <v>0.27847218216833675</v>
      </c>
      <c r="O85" s="4">
        <v>295</v>
      </c>
      <c r="P85" s="7">
        <v>0.22381121858075514</v>
      </c>
      <c r="Q85" s="4">
        <v>2705</v>
      </c>
      <c r="R85" s="7"/>
      <c r="S85" s="4"/>
      <c r="T85" s="7"/>
      <c r="U85" s="4"/>
      <c r="V85" s="7">
        <v>0.2553879792110888</v>
      </c>
      <c r="W85" s="4">
        <v>2349</v>
      </c>
      <c r="X85" s="7">
        <v>0.13659056166207745</v>
      </c>
      <c r="Y85" s="4">
        <v>651</v>
      </c>
      <c r="Z85" s="7"/>
      <c r="AA85" s="4"/>
      <c r="AB85" s="7"/>
      <c r="AC85" s="4"/>
      <c r="AD85" s="7">
        <v>0.24929891289102604</v>
      </c>
      <c r="AE85" s="4">
        <v>1631</v>
      </c>
      <c r="AF85" s="7">
        <v>0.20533258284760461</v>
      </c>
      <c r="AG85" s="4">
        <v>1369</v>
      </c>
      <c r="AH85" s="7"/>
      <c r="AI85" s="4"/>
      <c r="AJ85" s="7"/>
      <c r="AK85" s="4"/>
      <c r="AL85" s="7">
        <v>0.24744529568662296</v>
      </c>
      <c r="AM85" s="4">
        <v>2716</v>
      </c>
      <c r="AN85" s="7">
        <v>7.5931662605469644E-2</v>
      </c>
      <c r="AO85" s="4">
        <v>284</v>
      </c>
      <c r="AP85" s="7">
        <v>0.25426169059083936</v>
      </c>
      <c r="AQ85" s="4">
        <v>2190</v>
      </c>
      <c r="AR85" s="7">
        <v>0.15226523742194861</v>
      </c>
      <c r="AS85" s="4">
        <v>810</v>
      </c>
      <c r="AT85" s="7"/>
      <c r="AU85" s="4"/>
      <c r="AV85" s="7"/>
      <c r="AW85" s="4"/>
      <c r="AX85" s="7">
        <v>0.22580225065032319</v>
      </c>
      <c r="AY85" s="4">
        <v>1208</v>
      </c>
      <c r="AZ85" s="7">
        <v>0.270787362412369</v>
      </c>
      <c r="BA85" s="4">
        <v>1145</v>
      </c>
      <c r="BB85" s="7">
        <v>0.16573448615954797</v>
      </c>
      <c r="BC85" s="4">
        <v>647</v>
      </c>
      <c r="BD85" s="7"/>
      <c r="BE85" s="4"/>
      <c r="BF85" s="7"/>
      <c r="BG85" s="4"/>
      <c r="BH85" s="7"/>
      <c r="BI85" s="4"/>
      <c r="BJ85" s="7"/>
      <c r="BK85" s="4"/>
    </row>
    <row r="86" spans="1:63" x14ac:dyDescent="0.25">
      <c r="A86" s="40" t="s">
        <v>773</v>
      </c>
      <c r="B86" s="7">
        <v>0.21350833736972394</v>
      </c>
      <c r="C86" s="4">
        <v>3000</v>
      </c>
      <c r="D86" s="7">
        <v>0.25044014486098604</v>
      </c>
      <c r="E86" s="4">
        <v>1942</v>
      </c>
      <c r="F86" s="7">
        <v>0.17142198893131161</v>
      </c>
      <c r="G86" s="4">
        <v>1058</v>
      </c>
      <c r="H86" s="7"/>
      <c r="I86" s="4"/>
      <c r="J86" s="7"/>
      <c r="K86" s="4"/>
      <c r="L86" s="7"/>
      <c r="M86" s="4"/>
      <c r="N86" s="7">
        <v>0.20274136762779185</v>
      </c>
      <c r="O86" s="4">
        <v>295</v>
      </c>
      <c r="P86" s="7">
        <v>0.2147190288329606</v>
      </c>
      <c r="Q86" s="4">
        <v>2705</v>
      </c>
      <c r="R86" s="7"/>
      <c r="S86" s="4"/>
      <c r="T86" s="7"/>
      <c r="U86" s="4"/>
      <c r="V86" s="7">
        <v>0.23379978019958972</v>
      </c>
      <c r="W86" s="4">
        <v>2349</v>
      </c>
      <c r="X86" s="7">
        <v>0.14126942722047522</v>
      </c>
      <c r="Y86" s="4">
        <v>651</v>
      </c>
      <c r="Z86" s="7"/>
      <c r="AA86" s="4"/>
      <c r="AB86" s="7"/>
      <c r="AC86" s="4"/>
      <c r="AD86" s="7">
        <v>0.2213221737439249</v>
      </c>
      <c r="AE86" s="4">
        <v>1631</v>
      </c>
      <c r="AF86" s="7">
        <v>0.20411271708662909</v>
      </c>
      <c r="AG86" s="4">
        <v>1369</v>
      </c>
      <c r="AH86" s="7"/>
      <c r="AI86" s="4"/>
      <c r="AJ86" s="7"/>
      <c r="AK86" s="4"/>
      <c r="AL86" s="7">
        <v>0.23136336910830999</v>
      </c>
      <c r="AM86" s="4">
        <v>2716</v>
      </c>
      <c r="AN86" s="7">
        <v>6.2255068630436165E-2</v>
      </c>
      <c r="AO86" s="4">
        <v>284</v>
      </c>
      <c r="AP86" s="7">
        <v>0.2435365285610975</v>
      </c>
      <c r="AQ86" s="4">
        <v>2190</v>
      </c>
      <c r="AR86" s="7">
        <v>0.1206590525256811</v>
      </c>
      <c r="AS86" s="4">
        <v>810</v>
      </c>
      <c r="AT86" s="7"/>
      <c r="AU86" s="4"/>
      <c r="AV86" s="7"/>
      <c r="AW86" s="4"/>
      <c r="AX86" s="7">
        <v>0.22856684788492423</v>
      </c>
      <c r="AY86" s="4">
        <v>1208</v>
      </c>
      <c r="AZ86" s="7">
        <v>0.24461676072097321</v>
      </c>
      <c r="BA86" s="4">
        <v>1145</v>
      </c>
      <c r="BB86" s="7">
        <v>0.13351246007272591</v>
      </c>
      <c r="BC86" s="4">
        <v>647</v>
      </c>
      <c r="BD86" s="7"/>
      <c r="BE86" s="4"/>
      <c r="BF86" s="7"/>
      <c r="BG86" s="4"/>
      <c r="BH86" s="7"/>
      <c r="BI86" s="4"/>
      <c r="BJ86" s="7"/>
      <c r="BK86" s="4"/>
    </row>
    <row r="87" spans="1:63" x14ac:dyDescent="0.25">
      <c r="A87" s="40" t="s">
        <v>774</v>
      </c>
      <c r="B87" s="7">
        <v>0.24090945895004381</v>
      </c>
      <c r="C87" s="4">
        <v>3000</v>
      </c>
      <c r="D87" s="7">
        <v>0.27365938557676422</v>
      </c>
      <c r="E87" s="4">
        <v>1942</v>
      </c>
      <c r="F87" s="7">
        <v>0.20358865293017273</v>
      </c>
      <c r="G87" s="4">
        <v>1058</v>
      </c>
      <c r="H87" s="7"/>
      <c r="I87" s="4"/>
      <c r="J87" s="7"/>
      <c r="K87" s="4"/>
      <c r="L87" s="7"/>
      <c r="M87" s="4"/>
      <c r="N87" s="7">
        <v>0.30380091065964759</v>
      </c>
      <c r="O87" s="4">
        <v>295</v>
      </c>
      <c r="P87" s="7">
        <v>0.2338376322875374</v>
      </c>
      <c r="Q87" s="4">
        <v>2705</v>
      </c>
      <c r="R87" s="7"/>
      <c r="S87" s="4"/>
      <c r="T87" s="7"/>
      <c r="U87" s="4"/>
      <c r="V87" s="7">
        <v>0.26691863997079335</v>
      </c>
      <c r="W87" s="4">
        <v>2349</v>
      </c>
      <c r="X87" s="7">
        <v>0.14831501376608525</v>
      </c>
      <c r="Y87" s="4">
        <v>651</v>
      </c>
      <c r="Z87" s="7"/>
      <c r="AA87" s="4"/>
      <c r="AB87" s="7"/>
      <c r="AC87" s="4"/>
      <c r="AD87" s="7">
        <v>0.26286095627615275</v>
      </c>
      <c r="AE87" s="4">
        <v>1631</v>
      </c>
      <c r="AF87" s="7">
        <v>0.21451423851742826</v>
      </c>
      <c r="AG87" s="4">
        <v>1369</v>
      </c>
      <c r="AH87" s="7"/>
      <c r="AI87" s="4"/>
      <c r="AJ87" s="7"/>
      <c r="AK87" s="4"/>
      <c r="AL87" s="7">
        <v>0.2603846333674098</v>
      </c>
      <c r="AM87" s="4">
        <v>2716</v>
      </c>
      <c r="AN87" s="7">
        <v>7.5931662605469644E-2</v>
      </c>
      <c r="AO87" s="4">
        <v>284</v>
      </c>
      <c r="AP87" s="7">
        <v>0.26717402039719246</v>
      </c>
      <c r="AQ87" s="4">
        <v>2190</v>
      </c>
      <c r="AR87" s="7">
        <v>0.15969758269787773</v>
      </c>
      <c r="AS87" s="4">
        <v>810</v>
      </c>
      <c r="AT87" s="7"/>
      <c r="AU87" s="4"/>
      <c r="AV87" s="7"/>
      <c r="AW87" s="4"/>
      <c r="AX87" s="7">
        <v>0.23556947049068888</v>
      </c>
      <c r="AY87" s="4">
        <v>1208</v>
      </c>
      <c r="AZ87" s="7">
        <v>0.28389121668074552</v>
      </c>
      <c r="BA87" s="4">
        <v>1145</v>
      </c>
      <c r="BB87" s="7">
        <v>0.17801110150825533</v>
      </c>
      <c r="BC87" s="4">
        <v>647</v>
      </c>
      <c r="BD87" s="7"/>
      <c r="BE87" s="4"/>
      <c r="BF87" s="7"/>
      <c r="BG87" s="4"/>
      <c r="BH87" s="7"/>
      <c r="BI87" s="4"/>
      <c r="BJ87" s="7"/>
      <c r="BK87" s="4"/>
    </row>
    <row r="88" spans="1:63" x14ac:dyDescent="0.25">
      <c r="A88" s="2" t="s">
        <v>841</v>
      </c>
      <c r="B88" s="7"/>
      <c r="C88" s="4"/>
      <c r="D88" s="7"/>
      <c r="E88" s="4"/>
      <c r="F88" s="7"/>
      <c r="G88" s="4"/>
      <c r="H88" s="7"/>
      <c r="I88" s="4"/>
      <c r="J88" s="7"/>
      <c r="K88" s="4"/>
      <c r="L88" s="7"/>
      <c r="M88" s="4"/>
      <c r="N88" s="7"/>
      <c r="O88" s="4"/>
      <c r="P88" s="7"/>
      <c r="Q88" s="4"/>
      <c r="R88" s="7"/>
      <c r="S88" s="4"/>
      <c r="T88" s="7"/>
      <c r="U88" s="4"/>
      <c r="V88" s="7"/>
      <c r="W88" s="4"/>
      <c r="X88" s="7"/>
      <c r="Y88" s="4"/>
      <c r="Z88" s="7"/>
      <c r="AA88" s="4"/>
      <c r="AB88" s="7"/>
      <c r="AC88" s="4"/>
      <c r="AD88" s="7"/>
      <c r="AE88" s="4"/>
      <c r="AF88" s="7"/>
      <c r="AG88" s="4"/>
      <c r="AH88" s="7"/>
      <c r="AI88" s="4"/>
      <c r="AJ88" s="7"/>
      <c r="AK88" s="4"/>
      <c r="AL88" s="7"/>
      <c r="AM88" s="4"/>
      <c r="AN88" s="7"/>
      <c r="AO88" s="4"/>
      <c r="AP88" s="7"/>
      <c r="AQ88" s="4"/>
      <c r="AR88" s="7"/>
      <c r="AS88" s="4"/>
      <c r="AT88" s="7"/>
      <c r="AU88" s="4"/>
      <c r="AV88" s="7"/>
      <c r="AW88" s="4"/>
      <c r="AX88" s="7"/>
      <c r="AY88" s="4"/>
      <c r="AZ88" s="7"/>
      <c r="BA88" s="4"/>
      <c r="BB88" s="7"/>
      <c r="BC88" s="4"/>
      <c r="BD88" s="7"/>
      <c r="BE88" s="4"/>
      <c r="BF88" s="7"/>
      <c r="BG88" s="4"/>
      <c r="BH88" s="7"/>
      <c r="BI88" s="4"/>
      <c r="BJ88" s="7"/>
      <c r="BK88" s="4"/>
    </row>
    <row r="89" spans="1:63" x14ac:dyDescent="0.25">
      <c r="A89" s="3" t="s">
        <v>439</v>
      </c>
      <c r="B89" s="7"/>
      <c r="C89" s="4"/>
      <c r="D89" s="7"/>
      <c r="E89" s="4"/>
      <c r="F89" s="7"/>
      <c r="G89" s="4"/>
      <c r="H89" s="7"/>
      <c r="I89" s="4"/>
      <c r="J89" s="7"/>
      <c r="K89" s="4"/>
      <c r="L89" s="7"/>
      <c r="M89" s="4"/>
      <c r="N89" s="7"/>
      <c r="O89" s="4"/>
      <c r="P89" s="7"/>
      <c r="Q89" s="4"/>
      <c r="R89" s="7"/>
      <c r="S89" s="4"/>
      <c r="T89" s="7"/>
      <c r="U89" s="4"/>
      <c r="V89" s="7"/>
      <c r="W89" s="4"/>
      <c r="X89" s="7"/>
      <c r="Y89" s="4"/>
      <c r="Z89" s="7"/>
      <c r="AA89" s="4"/>
      <c r="AB89" s="7"/>
      <c r="AC89" s="4"/>
      <c r="AD89" s="7"/>
      <c r="AE89" s="4"/>
      <c r="AF89" s="7"/>
      <c r="AG89" s="4"/>
      <c r="AH89" s="7"/>
      <c r="AI89" s="4"/>
      <c r="AJ89" s="7"/>
      <c r="AK89" s="4"/>
      <c r="AL89" s="7"/>
      <c r="AM89" s="4"/>
      <c r="AN89" s="7"/>
      <c r="AO89" s="4"/>
      <c r="AP89" s="7"/>
      <c r="AQ89" s="4"/>
      <c r="AR89" s="7"/>
      <c r="AS89" s="4"/>
      <c r="AT89" s="7"/>
      <c r="AU89" s="4"/>
      <c r="AV89" s="7"/>
      <c r="AW89" s="4"/>
      <c r="AX89" s="7"/>
      <c r="AY89" s="4"/>
      <c r="AZ89" s="7"/>
      <c r="BA89" s="4"/>
      <c r="BB89" s="7"/>
      <c r="BC89" s="4"/>
      <c r="BD89" s="7"/>
      <c r="BE89" s="4"/>
      <c r="BF89" s="7"/>
      <c r="BG89" s="4"/>
      <c r="BH89" s="7"/>
      <c r="BI89" s="4"/>
      <c r="BJ89" s="7"/>
      <c r="BK89" s="4"/>
    </row>
    <row r="90" spans="1:63" x14ac:dyDescent="0.25">
      <c r="A90" s="8" t="s">
        <v>68</v>
      </c>
      <c r="B90" s="7"/>
      <c r="C90" s="4"/>
      <c r="D90" s="7"/>
      <c r="E90" s="4"/>
      <c r="F90" s="7"/>
      <c r="G90" s="4"/>
      <c r="H90" s="7"/>
      <c r="I90" s="4"/>
      <c r="J90" s="7"/>
      <c r="K90" s="4"/>
      <c r="L90" s="7"/>
      <c r="M90" s="4"/>
      <c r="N90" s="7"/>
      <c r="O90" s="4"/>
      <c r="P90" s="7"/>
      <c r="Q90" s="4"/>
      <c r="R90" s="7"/>
      <c r="S90" s="4"/>
      <c r="T90" s="7"/>
      <c r="U90" s="4"/>
      <c r="V90" s="7"/>
      <c r="W90" s="4"/>
      <c r="X90" s="7"/>
      <c r="Y90" s="4"/>
      <c r="Z90" s="7"/>
      <c r="AA90" s="4"/>
      <c r="AB90" s="7"/>
      <c r="AC90" s="4"/>
      <c r="AD90" s="7"/>
      <c r="AE90" s="4"/>
      <c r="AF90" s="7"/>
      <c r="AG90" s="4"/>
      <c r="AH90" s="7"/>
      <c r="AI90" s="4"/>
      <c r="AJ90" s="7"/>
      <c r="AK90" s="4"/>
      <c r="AL90" s="7"/>
      <c r="AM90" s="4"/>
      <c r="AN90" s="7"/>
      <c r="AO90" s="4"/>
      <c r="AP90" s="7"/>
      <c r="AQ90" s="4"/>
      <c r="AR90" s="7"/>
      <c r="AS90" s="4"/>
      <c r="AT90" s="7"/>
      <c r="AU90" s="4"/>
      <c r="AV90" s="7"/>
      <c r="AW90" s="4"/>
      <c r="AX90" s="7"/>
      <c r="AY90" s="4"/>
      <c r="AZ90" s="7"/>
      <c r="BA90" s="4"/>
      <c r="BB90" s="7"/>
      <c r="BC90" s="4"/>
      <c r="BD90" s="7"/>
      <c r="BE90" s="4"/>
      <c r="BF90" s="7"/>
      <c r="BG90" s="4"/>
      <c r="BH90" s="7"/>
      <c r="BI90" s="4"/>
      <c r="BJ90" s="7"/>
      <c r="BK90" s="4"/>
    </row>
    <row r="91" spans="1:63" x14ac:dyDescent="0.25">
      <c r="A91" s="40" t="s">
        <v>88</v>
      </c>
      <c r="B91" s="7">
        <v>1.8649806135493458E-2</v>
      </c>
      <c r="C91" s="4">
        <v>1901</v>
      </c>
      <c r="D91" s="7">
        <v>1.6912264461305674E-2</v>
      </c>
      <c r="E91" s="4">
        <v>999</v>
      </c>
      <c r="F91" s="7">
        <v>2.0074845569647073E-2</v>
      </c>
      <c r="G91" s="4">
        <v>902</v>
      </c>
      <c r="H91" s="7"/>
      <c r="I91" s="4"/>
      <c r="J91" s="7"/>
      <c r="K91" s="4"/>
      <c r="L91" s="7"/>
      <c r="M91" s="4"/>
      <c r="N91" s="7">
        <v>2.973126047315915E-2</v>
      </c>
      <c r="O91" s="4">
        <v>460</v>
      </c>
      <c r="P91" s="7">
        <v>1.513536270440639E-2</v>
      </c>
      <c r="Q91" s="4">
        <v>1441</v>
      </c>
      <c r="R91" s="7"/>
      <c r="S91" s="4"/>
      <c r="T91" s="7"/>
      <c r="U91" s="4"/>
      <c r="V91" s="7">
        <v>2.0183372606010858E-2</v>
      </c>
      <c r="W91" s="4">
        <v>1725</v>
      </c>
      <c r="X91" s="7">
        <v>4.1917322761846976E-3</v>
      </c>
      <c r="Y91" s="4">
        <v>176</v>
      </c>
      <c r="Z91" s="7"/>
      <c r="AA91" s="4"/>
      <c r="AB91" s="7"/>
      <c r="AC91" s="4"/>
      <c r="AD91" s="7">
        <v>2.3410874424044138E-2</v>
      </c>
      <c r="AE91" s="4">
        <v>1447</v>
      </c>
      <c r="AF91" s="7">
        <v>3.9856406457653105E-3</v>
      </c>
      <c r="AG91" s="4">
        <v>454</v>
      </c>
      <c r="AH91" s="7"/>
      <c r="AI91" s="4"/>
      <c r="AJ91" s="7"/>
      <c r="AK91" s="4"/>
      <c r="AL91" s="7">
        <v>2.0160175403666023E-2</v>
      </c>
      <c r="AM91" s="4">
        <v>1725</v>
      </c>
      <c r="AN91" s="7">
        <v>4.370763616855536E-3</v>
      </c>
      <c r="AO91" s="4">
        <v>176</v>
      </c>
      <c r="AP91" s="7">
        <v>1.8437249771794464E-2</v>
      </c>
      <c r="AQ91" s="4">
        <v>1155</v>
      </c>
      <c r="AR91" s="7">
        <v>1.9028006340732474E-2</v>
      </c>
      <c r="AS91" s="4">
        <v>746</v>
      </c>
      <c r="AT91" s="7"/>
      <c r="AU91" s="4"/>
      <c r="AV91" s="7"/>
      <c r="AW91" s="4"/>
      <c r="AX91" s="7">
        <v>1.5708153787403662E-2</v>
      </c>
      <c r="AY91" s="4">
        <v>428</v>
      </c>
      <c r="AZ91" s="7">
        <v>1.5625768407190991E-2</v>
      </c>
      <c r="BA91" s="4">
        <v>539</v>
      </c>
      <c r="BB91" s="7">
        <v>2.1765454783370469E-2</v>
      </c>
      <c r="BC91" s="4">
        <v>934</v>
      </c>
      <c r="BD91" s="7"/>
      <c r="BE91" s="4"/>
      <c r="BF91" s="7"/>
      <c r="BG91" s="4"/>
      <c r="BH91" s="7"/>
      <c r="BI91" s="4"/>
      <c r="BJ91" s="7"/>
      <c r="BK91" s="4"/>
    </row>
    <row r="92" spans="1:63" x14ac:dyDescent="0.25">
      <c r="A92" s="40" t="s">
        <v>86</v>
      </c>
      <c r="B92" s="7">
        <v>4.1785611793774324E-2</v>
      </c>
      <c r="C92" s="4">
        <v>1901</v>
      </c>
      <c r="D92" s="7">
        <v>2.6434514241410811E-2</v>
      </c>
      <c r="E92" s="4">
        <v>999</v>
      </c>
      <c r="F92" s="7">
        <v>5.4375767008257699E-2</v>
      </c>
      <c r="G92" s="4">
        <v>902</v>
      </c>
      <c r="H92" s="7"/>
      <c r="I92" s="4"/>
      <c r="J92" s="7"/>
      <c r="K92" s="4"/>
      <c r="L92" s="7"/>
      <c r="M92" s="4"/>
      <c r="N92" s="7">
        <v>0.14350253956328876</v>
      </c>
      <c r="O92" s="4">
        <v>460</v>
      </c>
      <c r="P92" s="7">
        <v>9.5264535879002552E-3</v>
      </c>
      <c r="Q92" s="4">
        <v>1441</v>
      </c>
      <c r="R92" s="7"/>
      <c r="S92" s="4"/>
      <c r="T92" s="7"/>
      <c r="U92" s="4"/>
      <c r="V92" s="7">
        <v>4.4946070144510672E-2</v>
      </c>
      <c r="W92" s="4">
        <v>1725</v>
      </c>
      <c r="X92" s="7">
        <v>1.1989615896186103E-2</v>
      </c>
      <c r="Y92" s="4">
        <v>176</v>
      </c>
      <c r="Z92" s="7"/>
      <c r="AA92" s="4"/>
      <c r="AB92" s="7"/>
      <c r="AC92" s="4"/>
      <c r="AD92" s="7">
        <v>5.1167038814994251E-2</v>
      </c>
      <c r="AE92" s="4">
        <v>1447</v>
      </c>
      <c r="AF92" s="7">
        <v>1.2890668467755618E-2</v>
      </c>
      <c r="AG92" s="4">
        <v>454</v>
      </c>
      <c r="AH92" s="7"/>
      <c r="AI92" s="4"/>
      <c r="AJ92" s="7"/>
      <c r="AK92" s="4"/>
      <c r="AL92" s="7">
        <v>4.5052998133082847E-2</v>
      </c>
      <c r="AM92" s="4">
        <v>1725</v>
      </c>
      <c r="AN92" s="7">
        <v>1.0895716556265604E-2</v>
      </c>
      <c r="AO92" s="4">
        <v>176</v>
      </c>
      <c r="AP92" s="7">
        <v>4.1049747425632208E-2</v>
      </c>
      <c r="AQ92" s="4">
        <v>1155</v>
      </c>
      <c r="AR92" s="7">
        <v>4.3094930650270882E-2</v>
      </c>
      <c r="AS92" s="4">
        <v>746</v>
      </c>
      <c r="AT92" s="7"/>
      <c r="AU92" s="4"/>
      <c r="AV92" s="7"/>
      <c r="AW92" s="4"/>
      <c r="AX92" s="7">
        <v>3.2342678971787782E-2</v>
      </c>
      <c r="AY92" s="4">
        <v>428</v>
      </c>
      <c r="AZ92" s="7">
        <v>2.2857877280564282E-2</v>
      </c>
      <c r="BA92" s="4">
        <v>539</v>
      </c>
      <c r="BB92" s="7">
        <v>5.7105108851818832E-2</v>
      </c>
      <c r="BC92" s="4">
        <v>934</v>
      </c>
      <c r="BD92" s="7"/>
      <c r="BE92" s="4"/>
      <c r="BF92" s="7"/>
      <c r="BG92" s="4"/>
      <c r="BH92" s="7"/>
      <c r="BI92" s="4"/>
      <c r="BJ92" s="7"/>
      <c r="BK92" s="4"/>
    </row>
    <row r="93" spans="1:63" x14ac:dyDescent="0.25">
      <c r="A93" s="40" t="s">
        <v>83</v>
      </c>
      <c r="B93" s="7">
        <v>1.7077501745444392E-2</v>
      </c>
      <c r="C93" s="4">
        <v>1901</v>
      </c>
      <c r="D93" s="7">
        <v>1.8640457389314295E-2</v>
      </c>
      <c r="E93" s="4">
        <v>999</v>
      </c>
      <c r="F93" s="7">
        <v>1.5795648504491857E-2</v>
      </c>
      <c r="G93" s="4">
        <v>902</v>
      </c>
      <c r="H93" s="7"/>
      <c r="I93" s="4"/>
      <c r="J93" s="7"/>
      <c r="K93" s="4"/>
      <c r="L93" s="7"/>
      <c r="M93" s="4"/>
      <c r="N93" s="7">
        <v>2.4949200849744297E-2</v>
      </c>
      <c r="O93" s="4">
        <v>460</v>
      </c>
      <c r="P93" s="7">
        <v>1.4581020655000417E-2</v>
      </c>
      <c r="Q93" s="4">
        <v>1441</v>
      </c>
      <c r="R93" s="7"/>
      <c r="S93" s="4"/>
      <c r="T93" s="7"/>
      <c r="U93" s="4"/>
      <c r="V93" s="7">
        <v>1.7790600185357098E-2</v>
      </c>
      <c r="W93" s="4">
        <v>1725</v>
      </c>
      <c r="X93" s="7">
        <v>1.0354591384905956E-2</v>
      </c>
      <c r="Y93" s="4">
        <v>176</v>
      </c>
      <c r="Z93" s="7"/>
      <c r="AA93" s="4"/>
      <c r="AB93" s="7"/>
      <c r="AC93" s="4"/>
      <c r="AD93" s="7">
        <v>1.8479798283078646E-2</v>
      </c>
      <c r="AE93" s="4">
        <v>1447</v>
      </c>
      <c r="AF93" s="7">
        <v>1.2758406272062444E-2</v>
      </c>
      <c r="AG93" s="4">
        <v>454</v>
      </c>
      <c r="AH93" s="7"/>
      <c r="AI93" s="4"/>
      <c r="AJ93" s="7"/>
      <c r="AK93" s="4"/>
      <c r="AL93" s="7">
        <v>1.6864011228456391E-2</v>
      </c>
      <c r="AM93" s="4">
        <v>1725</v>
      </c>
      <c r="AN93" s="7">
        <v>1.9095842712541791E-2</v>
      </c>
      <c r="AO93" s="4">
        <v>176</v>
      </c>
      <c r="AP93" s="7">
        <v>1.7718036368526043E-2</v>
      </c>
      <c r="AQ93" s="4">
        <v>1155</v>
      </c>
      <c r="AR93" s="7">
        <v>1.5937802506633306E-2</v>
      </c>
      <c r="AS93" s="4">
        <v>746</v>
      </c>
      <c r="AT93" s="7"/>
      <c r="AU93" s="4"/>
      <c r="AV93" s="7"/>
      <c r="AW93" s="4"/>
      <c r="AX93" s="7">
        <v>1.0143250219747444E-2</v>
      </c>
      <c r="AY93" s="4">
        <v>428</v>
      </c>
      <c r="AZ93" s="7">
        <v>2.1174049443651893E-2</v>
      </c>
      <c r="BA93" s="4">
        <v>539</v>
      </c>
      <c r="BB93" s="7">
        <v>1.7947653464405688E-2</v>
      </c>
      <c r="BC93" s="4">
        <v>934</v>
      </c>
      <c r="BD93" s="7"/>
      <c r="BE93" s="4"/>
      <c r="BF93" s="7"/>
      <c r="BG93" s="4"/>
      <c r="BH93" s="7"/>
      <c r="BI93" s="4"/>
      <c r="BJ93" s="7"/>
      <c r="BK93" s="4"/>
    </row>
    <row r="94" spans="1:63" x14ac:dyDescent="0.25">
      <c r="A94" s="40" t="s">
        <v>84</v>
      </c>
      <c r="B94" s="7">
        <v>9.9696486045470989E-2</v>
      </c>
      <c r="C94" s="4">
        <v>1901</v>
      </c>
      <c r="D94" s="7">
        <v>9.4549403939443E-2</v>
      </c>
      <c r="E94" s="4">
        <v>999</v>
      </c>
      <c r="F94" s="7">
        <v>0.10391784952749759</v>
      </c>
      <c r="G94" s="4">
        <v>902</v>
      </c>
      <c r="H94" s="7"/>
      <c r="I94" s="4"/>
      <c r="J94" s="7"/>
      <c r="K94" s="4"/>
      <c r="L94" s="7"/>
      <c r="M94" s="4"/>
      <c r="N94" s="7">
        <v>6.8229111992656466E-2</v>
      </c>
      <c r="O94" s="4">
        <v>460</v>
      </c>
      <c r="P94" s="7">
        <v>0.10967625067416031</v>
      </c>
      <c r="Q94" s="4">
        <v>1441</v>
      </c>
      <c r="R94" s="7"/>
      <c r="S94" s="4"/>
      <c r="T94" s="7"/>
      <c r="U94" s="4"/>
      <c r="V94" s="7">
        <v>9.1861160797233124E-2</v>
      </c>
      <c r="W94" s="4">
        <v>1725</v>
      </c>
      <c r="X94" s="7">
        <v>0.17356593567715611</v>
      </c>
      <c r="Y94" s="4">
        <v>176</v>
      </c>
      <c r="Z94" s="7"/>
      <c r="AA94" s="4"/>
      <c r="AB94" s="7"/>
      <c r="AC94" s="4"/>
      <c r="AD94" s="7">
        <v>7.7286562291937727E-2</v>
      </c>
      <c r="AE94" s="4">
        <v>1447</v>
      </c>
      <c r="AF94" s="7">
        <v>0.16871940498243776</v>
      </c>
      <c r="AG94" s="4">
        <v>454</v>
      </c>
      <c r="AH94" s="7"/>
      <c r="AI94" s="4"/>
      <c r="AJ94" s="7"/>
      <c r="AK94" s="4"/>
      <c r="AL94" s="7">
        <v>9.0644941956800382E-2</v>
      </c>
      <c r="AM94" s="4">
        <v>1725</v>
      </c>
      <c r="AN94" s="7">
        <v>0.18526985252281691</v>
      </c>
      <c r="AO94" s="4">
        <v>176</v>
      </c>
      <c r="AP94" s="7">
        <v>0.11179825447714942</v>
      </c>
      <c r="AQ94" s="4">
        <v>1155</v>
      </c>
      <c r="AR94" s="7">
        <v>7.8163885350919851E-2</v>
      </c>
      <c r="AS94" s="4">
        <v>746</v>
      </c>
      <c r="AT94" s="7"/>
      <c r="AU94" s="4"/>
      <c r="AV94" s="7"/>
      <c r="AW94" s="4"/>
      <c r="AX94" s="7">
        <v>0.12860755666971149</v>
      </c>
      <c r="AY94" s="4">
        <v>428</v>
      </c>
      <c r="AZ94" s="7">
        <v>9.099787742837849E-2</v>
      </c>
      <c r="BA94" s="4">
        <v>539</v>
      </c>
      <c r="BB94" s="7">
        <v>9.1234527452068059E-2</v>
      </c>
      <c r="BC94" s="4">
        <v>934</v>
      </c>
      <c r="BD94" s="7"/>
      <c r="BE94" s="4"/>
      <c r="BF94" s="7"/>
      <c r="BG94" s="4"/>
      <c r="BH94" s="7"/>
      <c r="BI94" s="4"/>
      <c r="BJ94" s="7"/>
      <c r="BK94" s="4"/>
    </row>
    <row r="95" spans="1:63" x14ac:dyDescent="0.25">
      <c r="A95" s="40" t="s">
        <v>64</v>
      </c>
      <c r="B95" s="7">
        <v>7.3393301381715986E-2</v>
      </c>
      <c r="C95" s="4">
        <v>1901</v>
      </c>
      <c r="D95" s="7">
        <v>5.5365511410932017E-2</v>
      </c>
      <c r="E95" s="4">
        <v>999</v>
      </c>
      <c r="F95" s="7">
        <v>8.8178737610758035E-2</v>
      </c>
      <c r="G95" s="4">
        <v>902</v>
      </c>
      <c r="H95" s="7"/>
      <c r="I95" s="4"/>
      <c r="J95" s="7"/>
      <c r="K95" s="4"/>
      <c r="L95" s="7"/>
      <c r="M95" s="4"/>
      <c r="N95" s="7">
        <v>0.13487891338347471</v>
      </c>
      <c r="O95" s="4">
        <v>460</v>
      </c>
      <c r="P95" s="7">
        <v>5.38933604333992E-2</v>
      </c>
      <c r="Q95" s="4">
        <v>1441</v>
      </c>
      <c r="R95" s="7"/>
      <c r="S95" s="4"/>
      <c r="T95" s="7"/>
      <c r="U95" s="4"/>
      <c r="V95" s="7">
        <v>7.7552053331751539E-2</v>
      </c>
      <c r="W95" s="4">
        <v>1725</v>
      </c>
      <c r="X95" s="7">
        <v>3.4185647842008143E-2</v>
      </c>
      <c r="Y95" s="4">
        <v>176</v>
      </c>
      <c r="Z95" s="7"/>
      <c r="AA95" s="4"/>
      <c r="AB95" s="7"/>
      <c r="AC95" s="4"/>
      <c r="AD95" s="7">
        <v>8.4844837397923256E-2</v>
      </c>
      <c r="AE95" s="4">
        <v>1447</v>
      </c>
      <c r="AF95" s="7">
        <v>3.8122389671192025E-2</v>
      </c>
      <c r="AG95" s="4">
        <v>454</v>
      </c>
      <c r="AH95" s="7"/>
      <c r="AI95" s="4"/>
      <c r="AJ95" s="7"/>
      <c r="AK95" s="4"/>
      <c r="AL95" s="7">
        <v>7.4010253111881127E-2</v>
      </c>
      <c r="AM95" s="4">
        <v>1725</v>
      </c>
      <c r="AN95" s="7">
        <v>6.7560635044671941E-2</v>
      </c>
      <c r="AO95" s="4">
        <v>176</v>
      </c>
      <c r="AP95" s="7">
        <v>5.2622412894394566E-2</v>
      </c>
      <c r="AQ95" s="4">
        <v>1155</v>
      </c>
      <c r="AR95" s="7">
        <v>0.1103508130374318</v>
      </c>
      <c r="AS95" s="4">
        <v>746</v>
      </c>
      <c r="AT95" s="7"/>
      <c r="AU95" s="4"/>
      <c r="AV95" s="7"/>
      <c r="AW95" s="4"/>
      <c r="AX95" s="7">
        <v>3.6760057017593134E-2</v>
      </c>
      <c r="AY95" s="4">
        <v>428</v>
      </c>
      <c r="AZ95" s="7">
        <v>4.5585693423541573E-2</v>
      </c>
      <c r="BA95" s="4">
        <v>539</v>
      </c>
      <c r="BB95" s="7">
        <v>0.10651125276010788</v>
      </c>
      <c r="BC95" s="4">
        <v>934</v>
      </c>
      <c r="BD95" s="7"/>
      <c r="BE95" s="4"/>
      <c r="BF95" s="7"/>
      <c r="BG95" s="4"/>
      <c r="BH95" s="7"/>
      <c r="BI95" s="4"/>
      <c r="BJ95" s="7"/>
      <c r="BK95" s="4"/>
    </row>
    <row r="96" spans="1:63" x14ac:dyDescent="0.25">
      <c r="A96" s="40" t="s">
        <v>90</v>
      </c>
      <c r="B96" s="7">
        <v>3.1211271309212401E-2</v>
      </c>
      <c r="C96" s="4">
        <v>1901</v>
      </c>
      <c r="D96" s="7">
        <v>2.4811992548454471E-2</v>
      </c>
      <c r="E96" s="4">
        <v>999</v>
      </c>
      <c r="F96" s="7">
        <v>3.6459620007659968E-2</v>
      </c>
      <c r="G96" s="4">
        <v>902</v>
      </c>
      <c r="H96" s="7"/>
      <c r="I96" s="4"/>
      <c r="J96" s="7"/>
      <c r="K96" s="4"/>
      <c r="L96" s="7"/>
      <c r="M96" s="4"/>
      <c r="N96" s="7">
        <v>4.8091112810953782E-2</v>
      </c>
      <c r="O96" s="4">
        <v>460</v>
      </c>
      <c r="P96" s="7">
        <v>2.5857890220780066E-2</v>
      </c>
      <c r="Q96" s="4">
        <v>1441</v>
      </c>
      <c r="R96" s="7"/>
      <c r="S96" s="4"/>
      <c r="T96" s="7"/>
      <c r="U96" s="4"/>
      <c r="V96" s="7">
        <v>3.4146287918063283E-2</v>
      </c>
      <c r="W96" s="4">
        <v>1725</v>
      </c>
      <c r="X96" s="7">
        <v>3.5406827009813045E-3</v>
      </c>
      <c r="Y96" s="4">
        <v>176</v>
      </c>
      <c r="Z96" s="7"/>
      <c r="AA96" s="4"/>
      <c r="AB96" s="7"/>
      <c r="AC96" s="4"/>
      <c r="AD96" s="7">
        <v>3.9290721141093568E-2</v>
      </c>
      <c r="AE96" s="4">
        <v>1447</v>
      </c>
      <c r="AF96" s="7">
        <v>6.326438280126012E-3</v>
      </c>
      <c r="AG96" s="4">
        <v>454</v>
      </c>
      <c r="AH96" s="7"/>
      <c r="AI96" s="4"/>
      <c r="AJ96" s="7"/>
      <c r="AK96" s="4"/>
      <c r="AL96" s="7">
        <v>3.34240321093199E-2</v>
      </c>
      <c r="AM96" s="4">
        <v>1725</v>
      </c>
      <c r="AN96" s="7">
        <v>1.0291813919471397E-2</v>
      </c>
      <c r="AO96" s="4">
        <v>176</v>
      </c>
      <c r="AP96" s="7">
        <v>2.6303101638277288E-2</v>
      </c>
      <c r="AQ96" s="4">
        <v>1155</v>
      </c>
      <c r="AR96" s="7">
        <v>3.9944346831356711E-2</v>
      </c>
      <c r="AS96" s="4">
        <v>746</v>
      </c>
      <c r="AT96" s="7"/>
      <c r="AU96" s="4"/>
      <c r="AV96" s="7"/>
      <c r="AW96" s="4"/>
      <c r="AX96" s="7">
        <v>1.5678272057278942E-2</v>
      </c>
      <c r="AY96" s="4">
        <v>428</v>
      </c>
      <c r="AZ96" s="7">
        <v>2.1505295676964058E-2</v>
      </c>
      <c r="BA96" s="4">
        <v>539</v>
      </c>
      <c r="BB96" s="7">
        <v>4.4051267362053358E-2</v>
      </c>
      <c r="BC96" s="4">
        <v>934</v>
      </c>
      <c r="BD96" s="7"/>
      <c r="BE96" s="4"/>
      <c r="BF96" s="7"/>
      <c r="BG96" s="4"/>
      <c r="BH96" s="7"/>
      <c r="BI96" s="4"/>
      <c r="BJ96" s="7"/>
      <c r="BK96" s="4"/>
    </row>
    <row r="97" spans="1:63" x14ac:dyDescent="0.25">
      <c r="A97" s="40" t="s">
        <v>89</v>
      </c>
      <c r="B97" s="7">
        <v>0.45012335629431638</v>
      </c>
      <c r="C97" s="4">
        <v>1901</v>
      </c>
      <c r="D97" s="7">
        <v>0.5074276591024196</v>
      </c>
      <c r="E97" s="4">
        <v>999</v>
      </c>
      <c r="F97" s="7">
        <v>0.40312540944714009</v>
      </c>
      <c r="G97" s="4">
        <v>902</v>
      </c>
      <c r="H97" s="7"/>
      <c r="I97" s="4"/>
      <c r="J97" s="7"/>
      <c r="K97" s="4"/>
      <c r="L97" s="7"/>
      <c r="M97" s="4"/>
      <c r="N97" s="7">
        <v>0.25239077032919055</v>
      </c>
      <c r="O97" s="4">
        <v>460</v>
      </c>
      <c r="P97" s="7">
        <v>0.51283353554352984</v>
      </c>
      <c r="Q97" s="4">
        <v>1441</v>
      </c>
      <c r="R97" s="7"/>
      <c r="S97" s="4"/>
      <c r="T97" s="7"/>
      <c r="U97" s="4"/>
      <c r="V97" s="7">
        <v>0.44025027386539461</v>
      </c>
      <c r="W97" s="4">
        <v>1725</v>
      </c>
      <c r="X97" s="7">
        <v>0.54320426130929389</v>
      </c>
      <c r="Y97" s="4">
        <v>176</v>
      </c>
      <c r="Z97" s="7"/>
      <c r="AA97" s="4"/>
      <c r="AB97" s="7"/>
      <c r="AC97" s="4"/>
      <c r="AD97" s="7">
        <v>0.43757126924659145</v>
      </c>
      <c r="AE97" s="4">
        <v>1447</v>
      </c>
      <c r="AF97" s="7">
        <v>0.4887839825558522</v>
      </c>
      <c r="AG97" s="4">
        <v>454</v>
      </c>
      <c r="AH97" s="7"/>
      <c r="AI97" s="4"/>
      <c r="AJ97" s="7"/>
      <c r="AK97" s="4"/>
      <c r="AL97" s="7">
        <v>0.44880293354799922</v>
      </c>
      <c r="AM97" s="4">
        <v>1725</v>
      </c>
      <c r="AN97" s="7">
        <v>0.46260664295444126</v>
      </c>
      <c r="AO97" s="4">
        <v>176</v>
      </c>
      <c r="AP97" s="7">
        <v>0.46743348175740307</v>
      </c>
      <c r="AQ97" s="4">
        <v>1155</v>
      </c>
      <c r="AR97" s="7">
        <v>0.41932355858925163</v>
      </c>
      <c r="AS97" s="4">
        <v>746</v>
      </c>
      <c r="AT97" s="7"/>
      <c r="AU97" s="4"/>
      <c r="AV97" s="7"/>
      <c r="AW97" s="4"/>
      <c r="AX97" s="7">
        <v>0.51681520058287989</v>
      </c>
      <c r="AY97" s="4">
        <v>428</v>
      </c>
      <c r="AZ97" s="7">
        <v>0.53161139423549919</v>
      </c>
      <c r="BA97" s="4">
        <v>539</v>
      </c>
      <c r="BB97" s="7">
        <v>0.37203002655991951</v>
      </c>
      <c r="BC97" s="4">
        <v>934</v>
      </c>
      <c r="BD97" s="7"/>
      <c r="BE97" s="4"/>
      <c r="BF97" s="7"/>
      <c r="BG97" s="4"/>
      <c r="BH97" s="7"/>
      <c r="BI97" s="4"/>
      <c r="BJ97" s="7"/>
      <c r="BK97" s="4"/>
    </row>
    <row r="98" spans="1:63" x14ac:dyDescent="0.25">
      <c r="A98" s="40" t="s">
        <v>85</v>
      </c>
      <c r="B98" s="7">
        <v>6.7029156204481133E-2</v>
      </c>
      <c r="C98" s="4">
        <v>1901</v>
      </c>
      <c r="D98" s="7">
        <v>5.9072460316608316E-2</v>
      </c>
      <c r="E98" s="4">
        <v>999</v>
      </c>
      <c r="F98" s="7">
        <v>7.3554815746481469E-2</v>
      </c>
      <c r="G98" s="4">
        <v>902</v>
      </c>
      <c r="H98" s="7"/>
      <c r="I98" s="4"/>
      <c r="J98" s="7"/>
      <c r="K98" s="4"/>
      <c r="L98" s="7"/>
      <c r="M98" s="4"/>
      <c r="N98" s="7">
        <v>8.4084165382884379E-2</v>
      </c>
      <c r="O98" s="4">
        <v>460</v>
      </c>
      <c r="P98" s="7">
        <v>6.1620221316716621E-2</v>
      </c>
      <c r="Q98" s="4">
        <v>1441</v>
      </c>
      <c r="R98" s="7"/>
      <c r="S98" s="4"/>
      <c r="T98" s="7"/>
      <c r="U98" s="4"/>
      <c r="V98" s="7">
        <v>6.8544525764285769E-2</v>
      </c>
      <c r="W98" s="4">
        <v>1725</v>
      </c>
      <c r="X98" s="7">
        <v>5.2742638181944676E-2</v>
      </c>
      <c r="Y98" s="4">
        <v>176</v>
      </c>
      <c r="Z98" s="7"/>
      <c r="AA98" s="4"/>
      <c r="AB98" s="7"/>
      <c r="AC98" s="4"/>
      <c r="AD98" s="7">
        <v>6.5613581421975528E-2</v>
      </c>
      <c r="AE98" s="4">
        <v>1447</v>
      </c>
      <c r="AF98" s="7">
        <v>7.1389148881684766E-2</v>
      </c>
      <c r="AG98" s="4">
        <v>454</v>
      </c>
      <c r="AH98" s="7"/>
      <c r="AI98" s="4"/>
      <c r="AJ98" s="7"/>
      <c r="AK98" s="4"/>
      <c r="AL98" s="7">
        <v>6.7551137050685023E-2</v>
      </c>
      <c r="AM98" s="4">
        <v>1725</v>
      </c>
      <c r="AN98" s="7">
        <v>6.2094345324835591E-2</v>
      </c>
      <c r="AO98" s="4">
        <v>176</v>
      </c>
      <c r="AP98" s="7">
        <v>5.8682727445200047E-2</v>
      </c>
      <c r="AQ98" s="4">
        <v>1155</v>
      </c>
      <c r="AR98" s="7">
        <v>8.1879904565246645E-2</v>
      </c>
      <c r="AS98" s="4">
        <v>746</v>
      </c>
      <c r="AT98" s="7"/>
      <c r="AU98" s="4"/>
      <c r="AV98" s="7"/>
      <c r="AW98" s="4"/>
      <c r="AX98" s="7">
        <v>4.9556785768722501E-2</v>
      </c>
      <c r="AY98" s="4">
        <v>428</v>
      </c>
      <c r="AZ98" s="7">
        <v>4.6442177787802165E-2</v>
      </c>
      <c r="BA98" s="4">
        <v>539</v>
      </c>
      <c r="BB98" s="7">
        <v>8.7049181056051861E-2</v>
      </c>
      <c r="BC98" s="4">
        <v>934</v>
      </c>
      <c r="BD98" s="7"/>
      <c r="BE98" s="4"/>
      <c r="BF98" s="7"/>
      <c r="BG98" s="4"/>
      <c r="BH98" s="7"/>
      <c r="BI98" s="4"/>
      <c r="BJ98" s="7"/>
      <c r="BK98" s="4"/>
    </row>
    <row r="99" spans="1:63" x14ac:dyDescent="0.25">
      <c r="A99" s="40" t="s">
        <v>87</v>
      </c>
      <c r="B99" s="7">
        <v>7.0068017113691428E-2</v>
      </c>
      <c r="C99" s="4">
        <v>1901</v>
      </c>
      <c r="D99" s="7">
        <v>5.9397655194805173E-2</v>
      </c>
      <c r="E99" s="4">
        <v>999</v>
      </c>
      <c r="F99" s="7">
        <v>7.8819281464350507E-2</v>
      </c>
      <c r="G99" s="4">
        <v>902</v>
      </c>
      <c r="H99" s="7"/>
      <c r="I99" s="4"/>
      <c r="J99" s="7"/>
      <c r="K99" s="4"/>
      <c r="L99" s="7"/>
      <c r="M99" s="4"/>
      <c r="N99" s="7">
        <v>0.10684937188946121</v>
      </c>
      <c r="O99" s="4">
        <v>460</v>
      </c>
      <c r="P99" s="7">
        <v>5.8402942590141366E-2</v>
      </c>
      <c r="Q99" s="4">
        <v>1441</v>
      </c>
      <c r="R99" s="7"/>
      <c r="S99" s="4"/>
      <c r="T99" s="7"/>
      <c r="U99" s="4"/>
      <c r="V99" s="7">
        <v>7.5479719055179542E-2</v>
      </c>
      <c r="W99" s="4">
        <v>1725</v>
      </c>
      <c r="X99" s="7">
        <v>1.9047870365046054E-2</v>
      </c>
      <c r="Y99" s="4">
        <v>176</v>
      </c>
      <c r="Z99" s="7"/>
      <c r="AA99" s="4"/>
      <c r="AB99" s="7"/>
      <c r="AC99" s="4"/>
      <c r="AD99" s="7">
        <v>7.9966199875530095E-2</v>
      </c>
      <c r="AE99" s="4">
        <v>1447</v>
      </c>
      <c r="AF99" s="7">
        <v>3.9581457948760453E-2</v>
      </c>
      <c r="AG99" s="4">
        <v>454</v>
      </c>
      <c r="AH99" s="7"/>
      <c r="AI99" s="4"/>
      <c r="AJ99" s="7"/>
      <c r="AK99" s="4"/>
      <c r="AL99" s="7">
        <v>7.3620067665268824E-2</v>
      </c>
      <c r="AM99" s="4">
        <v>1725</v>
      </c>
      <c r="AN99" s="7">
        <v>3.6486904253991537E-2</v>
      </c>
      <c r="AO99" s="4">
        <v>176</v>
      </c>
      <c r="AP99" s="7">
        <v>7.3406249327040735E-2</v>
      </c>
      <c r="AQ99" s="4">
        <v>1155</v>
      </c>
      <c r="AR99" s="7">
        <v>6.4128321466600829E-2</v>
      </c>
      <c r="AS99" s="4">
        <v>746</v>
      </c>
      <c r="AT99" s="7"/>
      <c r="AU99" s="4"/>
      <c r="AV99" s="7"/>
      <c r="AW99" s="4"/>
      <c r="AX99" s="7">
        <v>5.0310670809588308E-2</v>
      </c>
      <c r="AY99" s="4">
        <v>428</v>
      </c>
      <c r="AZ99" s="7">
        <v>6.6460711603155642E-2</v>
      </c>
      <c r="BA99" s="4">
        <v>539</v>
      </c>
      <c r="BB99" s="7">
        <v>8.1359973870301028E-2</v>
      </c>
      <c r="BC99" s="4">
        <v>934</v>
      </c>
      <c r="BD99" s="7"/>
      <c r="BE99" s="4"/>
      <c r="BF99" s="7"/>
      <c r="BG99" s="4"/>
      <c r="BH99" s="7"/>
      <c r="BI99" s="4"/>
      <c r="BJ99" s="7"/>
      <c r="BK99" s="4"/>
    </row>
    <row r="100" spans="1:63" x14ac:dyDescent="0.25">
      <c r="A100" s="40" t="s">
        <v>82</v>
      </c>
      <c r="B100" s="7">
        <v>0.13096549197640042</v>
      </c>
      <c r="C100" s="4">
        <v>1901</v>
      </c>
      <c r="D100" s="7">
        <v>0.13738808139530992</v>
      </c>
      <c r="E100" s="4">
        <v>999</v>
      </c>
      <c r="F100" s="7">
        <v>0.12569802511371164</v>
      </c>
      <c r="G100" s="4">
        <v>902</v>
      </c>
      <c r="H100" s="7"/>
      <c r="I100" s="4"/>
      <c r="J100" s="7"/>
      <c r="K100" s="4"/>
      <c r="L100" s="7"/>
      <c r="M100" s="4"/>
      <c r="N100" s="7">
        <v>0.10729355332518677</v>
      </c>
      <c r="O100" s="4">
        <v>460</v>
      </c>
      <c r="P100" s="7">
        <v>0.13847296227396583</v>
      </c>
      <c r="Q100" s="4">
        <v>1441</v>
      </c>
      <c r="R100" s="7"/>
      <c r="S100" s="4"/>
      <c r="T100" s="7"/>
      <c r="U100" s="4"/>
      <c r="V100" s="7">
        <v>0.12924593633221343</v>
      </c>
      <c r="W100" s="4">
        <v>1725</v>
      </c>
      <c r="X100" s="7">
        <v>0.14717702436629229</v>
      </c>
      <c r="Y100" s="4">
        <v>176</v>
      </c>
      <c r="Z100" s="7"/>
      <c r="AA100" s="4"/>
      <c r="AB100" s="7"/>
      <c r="AC100" s="4"/>
      <c r="AD100" s="7">
        <v>0.12236911710283135</v>
      </c>
      <c r="AE100" s="4">
        <v>1447</v>
      </c>
      <c r="AF100" s="7">
        <v>0.15744246229436401</v>
      </c>
      <c r="AG100" s="4">
        <v>454</v>
      </c>
      <c r="AH100" s="7"/>
      <c r="AI100" s="4"/>
      <c r="AJ100" s="7"/>
      <c r="AK100" s="4"/>
      <c r="AL100" s="7">
        <v>0.12986944979284124</v>
      </c>
      <c r="AM100" s="4">
        <v>1725</v>
      </c>
      <c r="AN100" s="7">
        <v>0.14132748309410706</v>
      </c>
      <c r="AO100" s="4">
        <v>176</v>
      </c>
      <c r="AP100" s="7">
        <v>0.13254873889458274</v>
      </c>
      <c r="AQ100" s="4">
        <v>1155</v>
      </c>
      <c r="AR100" s="7">
        <v>0.12814843066155465</v>
      </c>
      <c r="AS100" s="4">
        <v>746</v>
      </c>
      <c r="AT100" s="7"/>
      <c r="AU100" s="4"/>
      <c r="AV100" s="7"/>
      <c r="AW100" s="4"/>
      <c r="AX100" s="7">
        <v>0.14407737411528707</v>
      </c>
      <c r="AY100" s="4">
        <v>428</v>
      </c>
      <c r="AZ100" s="7">
        <v>0.13773915471325074</v>
      </c>
      <c r="BA100" s="4">
        <v>539</v>
      </c>
      <c r="BB100" s="7">
        <v>0.12094555383990248</v>
      </c>
      <c r="BC100" s="4">
        <v>934</v>
      </c>
      <c r="BD100" s="7"/>
      <c r="BE100" s="4"/>
      <c r="BF100" s="7"/>
      <c r="BG100" s="4"/>
      <c r="BH100" s="7"/>
      <c r="BI100" s="4"/>
      <c r="BJ100" s="7"/>
      <c r="BK100" s="4"/>
    </row>
    <row r="101" spans="1:63" x14ac:dyDescent="0.25">
      <c r="A101" s="8" t="s">
        <v>451</v>
      </c>
      <c r="B101" s="7"/>
      <c r="C101" s="4"/>
      <c r="D101" s="7"/>
      <c r="E101" s="4"/>
      <c r="F101" s="7"/>
      <c r="G101" s="4"/>
      <c r="H101" s="7"/>
      <c r="I101" s="4"/>
      <c r="J101" s="7"/>
      <c r="K101" s="4"/>
      <c r="L101" s="7"/>
      <c r="M101" s="4"/>
      <c r="N101" s="7"/>
      <c r="O101" s="4"/>
      <c r="P101" s="7"/>
      <c r="Q101" s="4"/>
      <c r="R101" s="7"/>
      <c r="S101" s="4"/>
      <c r="T101" s="7"/>
      <c r="U101" s="4"/>
      <c r="V101" s="7"/>
      <c r="W101" s="4"/>
      <c r="X101" s="7"/>
      <c r="Y101" s="4"/>
      <c r="Z101" s="7"/>
      <c r="AA101" s="4"/>
      <c r="AB101" s="7"/>
      <c r="AC101" s="4"/>
      <c r="AD101" s="7"/>
      <c r="AE101" s="4"/>
      <c r="AF101" s="7"/>
      <c r="AG101" s="4"/>
      <c r="AH101" s="7"/>
      <c r="AI101" s="4"/>
      <c r="AJ101" s="7"/>
      <c r="AK101" s="4"/>
      <c r="AL101" s="7"/>
      <c r="AM101" s="4"/>
      <c r="AN101" s="7"/>
      <c r="AO101" s="4"/>
      <c r="AP101" s="7"/>
      <c r="AQ101" s="4"/>
      <c r="AR101" s="7"/>
      <c r="AS101" s="4"/>
      <c r="AT101" s="7"/>
      <c r="AU101" s="4"/>
      <c r="AV101" s="7"/>
      <c r="AW101" s="4"/>
      <c r="AX101" s="7"/>
      <c r="AY101" s="4"/>
      <c r="AZ101" s="7"/>
      <c r="BA101" s="4"/>
      <c r="BB101" s="7"/>
      <c r="BC101" s="4"/>
      <c r="BD101" s="7"/>
      <c r="BE101" s="4"/>
      <c r="BF101" s="7"/>
      <c r="BG101" s="4"/>
      <c r="BH101" s="7"/>
      <c r="BI101" s="4"/>
      <c r="BJ101" s="7"/>
      <c r="BK101" s="4"/>
    </row>
    <row r="102" spans="1:63" x14ac:dyDescent="0.25">
      <c r="A102" s="40" t="s">
        <v>470</v>
      </c>
      <c r="B102" s="7">
        <v>2.8213388849350839E-2</v>
      </c>
      <c r="C102" s="4">
        <v>4921</v>
      </c>
      <c r="D102" s="7">
        <v>1.7110666013386545E-2</v>
      </c>
      <c r="E102" s="4">
        <v>2665</v>
      </c>
      <c r="F102" s="7">
        <v>3.7221110107913118E-2</v>
      </c>
      <c r="G102" s="4">
        <v>2256</v>
      </c>
      <c r="H102" s="7"/>
      <c r="I102" s="4"/>
      <c r="J102" s="7"/>
      <c r="K102" s="4"/>
      <c r="L102" s="7"/>
      <c r="M102" s="4"/>
      <c r="N102" s="7">
        <v>8.9672265392558861E-2</v>
      </c>
      <c r="O102" s="4">
        <v>1012</v>
      </c>
      <c r="P102" s="7">
        <v>1.1229447798514626E-2</v>
      </c>
      <c r="Q102" s="4">
        <v>3909</v>
      </c>
      <c r="R102" s="7"/>
      <c r="S102" s="4"/>
      <c r="T102" s="7"/>
      <c r="U102" s="4"/>
      <c r="V102" s="7">
        <v>3.677969614264906E-2</v>
      </c>
      <c r="W102" s="4">
        <v>3410</v>
      </c>
      <c r="X102" s="7">
        <v>8.2108861578831516E-3</v>
      </c>
      <c r="Y102" s="4">
        <v>1511</v>
      </c>
      <c r="Z102" s="7"/>
      <c r="AA102" s="4"/>
      <c r="AB102" s="7"/>
      <c r="AC102" s="4"/>
      <c r="AD102" s="7">
        <v>3.9157496734696109E-2</v>
      </c>
      <c r="AE102" s="4">
        <v>3054</v>
      </c>
      <c r="AF102" s="7">
        <v>9.6382330806051904E-3</v>
      </c>
      <c r="AG102" s="4">
        <v>1867</v>
      </c>
      <c r="AH102" s="7"/>
      <c r="AI102" s="4"/>
      <c r="AJ102" s="7"/>
      <c r="AK102" s="4"/>
      <c r="AL102" s="7">
        <v>3.281868005278233E-2</v>
      </c>
      <c r="AM102" s="4">
        <v>4002</v>
      </c>
      <c r="AN102" s="7">
        <v>6.7268434750662872E-3</v>
      </c>
      <c r="AO102" s="4">
        <v>919</v>
      </c>
      <c r="AP102" s="7">
        <v>2.1563618557349108E-2</v>
      </c>
      <c r="AQ102" s="4">
        <v>2808</v>
      </c>
      <c r="AR102" s="7">
        <v>3.7297429470912732E-2</v>
      </c>
      <c r="AS102" s="4">
        <v>2113</v>
      </c>
      <c r="AT102" s="7"/>
      <c r="AU102" s="4"/>
      <c r="AV102" s="7"/>
      <c r="AW102" s="4"/>
      <c r="AX102" s="7"/>
      <c r="AY102" s="4"/>
      <c r="AZ102" s="7"/>
      <c r="BA102" s="4"/>
      <c r="BB102" s="7"/>
      <c r="BC102" s="4"/>
      <c r="BD102" s="7"/>
      <c r="BE102" s="4"/>
      <c r="BF102" s="7"/>
      <c r="BG102" s="4"/>
      <c r="BH102" s="7"/>
      <c r="BI102" s="4"/>
      <c r="BJ102" s="7"/>
      <c r="BK102" s="4"/>
    </row>
    <row r="103" spans="1:63" x14ac:dyDescent="0.25">
      <c r="A103" s="40" t="s">
        <v>473</v>
      </c>
      <c r="B103" s="7">
        <v>0.47666534011943645</v>
      </c>
      <c r="C103" s="4">
        <v>4921</v>
      </c>
      <c r="D103" s="7">
        <v>0.56714919856653434</v>
      </c>
      <c r="E103" s="4">
        <v>2665</v>
      </c>
      <c r="F103" s="7">
        <v>0.40325511567876882</v>
      </c>
      <c r="G103" s="4">
        <v>2256</v>
      </c>
      <c r="H103" s="7"/>
      <c r="I103" s="4"/>
      <c r="J103" s="7"/>
      <c r="K103" s="4"/>
      <c r="L103" s="7"/>
      <c r="M103" s="4"/>
      <c r="N103" s="7">
        <v>0.19015942971196947</v>
      </c>
      <c r="O103" s="4">
        <v>1012</v>
      </c>
      <c r="P103" s="7">
        <v>0.55584022529091515</v>
      </c>
      <c r="Q103" s="4">
        <v>3909</v>
      </c>
      <c r="R103" s="7"/>
      <c r="S103" s="4"/>
      <c r="T103" s="7"/>
      <c r="U103" s="4"/>
      <c r="V103" s="7">
        <v>0.41402021861937288</v>
      </c>
      <c r="W103" s="4">
        <v>3410</v>
      </c>
      <c r="X103" s="7">
        <v>0.62294297977318347</v>
      </c>
      <c r="Y103" s="4">
        <v>1511</v>
      </c>
      <c r="Z103" s="7"/>
      <c r="AA103" s="4"/>
      <c r="AB103" s="7"/>
      <c r="AC103" s="4"/>
      <c r="AD103" s="7">
        <v>0.40295789915154756</v>
      </c>
      <c r="AE103" s="4">
        <v>3054</v>
      </c>
      <c r="AF103" s="7">
        <v>0.60176710370196584</v>
      </c>
      <c r="AG103" s="4">
        <v>1867</v>
      </c>
      <c r="AH103" s="7"/>
      <c r="AI103" s="4"/>
      <c r="AJ103" s="7"/>
      <c r="AK103" s="4"/>
      <c r="AL103" s="7">
        <v>0.46870017710387607</v>
      </c>
      <c r="AM103" s="4">
        <v>4002</v>
      </c>
      <c r="AN103" s="7">
        <v>0.51382777545466307</v>
      </c>
      <c r="AO103" s="4">
        <v>919</v>
      </c>
      <c r="AP103" s="7">
        <v>0.52357427983685578</v>
      </c>
      <c r="AQ103" s="4">
        <v>2808</v>
      </c>
      <c r="AR103" s="7">
        <v>0.41258452300911141</v>
      </c>
      <c r="AS103" s="4">
        <v>2113</v>
      </c>
      <c r="AT103" s="7"/>
      <c r="AU103" s="4"/>
      <c r="AV103" s="7"/>
      <c r="AW103" s="4"/>
      <c r="AX103" s="7"/>
      <c r="AY103" s="4"/>
      <c r="AZ103" s="7"/>
      <c r="BA103" s="4"/>
      <c r="BB103" s="7"/>
      <c r="BC103" s="4"/>
      <c r="BD103" s="7"/>
      <c r="BE103" s="4"/>
      <c r="BF103" s="7"/>
      <c r="BG103" s="4"/>
      <c r="BH103" s="7"/>
      <c r="BI103" s="4"/>
      <c r="BJ103" s="7"/>
      <c r="BK103" s="4"/>
    </row>
    <row r="104" spans="1:63" x14ac:dyDescent="0.25">
      <c r="A104" s="40" t="s">
        <v>475</v>
      </c>
      <c r="B104" s="7">
        <v>6.3909714392323874E-2</v>
      </c>
      <c r="C104" s="4">
        <v>4921</v>
      </c>
      <c r="D104" s="7">
        <v>5.6268319982834623E-2</v>
      </c>
      <c r="E104" s="4">
        <v>2665</v>
      </c>
      <c r="F104" s="7">
        <v>7.0109234265453915E-2</v>
      </c>
      <c r="G104" s="4">
        <v>2256</v>
      </c>
      <c r="H104" s="7"/>
      <c r="I104" s="4"/>
      <c r="J104" s="7"/>
      <c r="K104" s="4"/>
      <c r="L104" s="7"/>
      <c r="M104" s="4"/>
      <c r="N104" s="7">
        <v>9.333745657251738E-2</v>
      </c>
      <c r="O104" s="4">
        <v>1012</v>
      </c>
      <c r="P104" s="7">
        <v>5.5777462933151264E-2</v>
      </c>
      <c r="Q104" s="4">
        <v>3909</v>
      </c>
      <c r="R104" s="7"/>
      <c r="S104" s="4"/>
      <c r="T104" s="7"/>
      <c r="U104" s="4"/>
      <c r="V104" s="7">
        <v>7.2983794827548631E-2</v>
      </c>
      <c r="W104" s="4">
        <v>3410</v>
      </c>
      <c r="X104" s="7">
        <v>4.2721551031645003E-2</v>
      </c>
      <c r="Y104" s="4">
        <v>1511</v>
      </c>
      <c r="Z104" s="7"/>
      <c r="AA104" s="4"/>
      <c r="AB104" s="7"/>
      <c r="AC104" s="4"/>
      <c r="AD104" s="7">
        <v>7.4723360043379136E-2</v>
      </c>
      <c r="AE104" s="4">
        <v>3054</v>
      </c>
      <c r="AF104" s="7">
        <v>4.5555988853366113E-2</v>
      </c>
      <c r="AG104" s="4">
        <v>1867</v>
      </c>
      <c r="AH104" s="7"/>
      <c r="AI104" s="4"/>
      <c r="AJ104" s="7"/>
      <c r="AK104" s="4"/>
      <c r="AL104" s="7">
        <v>6.9375000061824399E-2</v>
      </c>
      <c r="AM104" s="4">
        <v>4002</v>
      </c>
      <c r="AN104" s="7">
        <v>3.8410760399219007E-2</v>
      </c>
      <c r="AO104" s="4">
        <v>919</v>
      </c>
      <c r="AP104" s="7">
        <v>5.5496195811476835E-2</v>
      </c>
      <c r="AQ104" s="4">
        <v>2808</v>
      </c>
      <c r="AR104" s="7">
        <v>7.5403155699703767E-2</v>
      </c>
      <c r="AS104" s="4">
        <v>2113</v>
      </c>
      <c r="AT104" s="7"/>
      <c r="AU104" s="4"/>
      <c r="AV104" s="7"/>
      <c r="AW104" s="4"/>
      <c r="AX104" s="7"/>
      <c r="AY104" s="4"/>
      <c r="AZ104" s="7"/>
      <c r="BA104" s="4"/>
      <c r="BB104" s="7"/>
      <c r="BC104" s="4"/>
      <c r="BD104" s="7"/>
      <c r="BE104" s="4"/>
      <c r="BF104" s="7"/>
      <c r="BG104" s="4"/>
      <c r="BH104" s="7"/>
      <c r="BI104" s="4"/>
      <c r="BJ104" s="7"/>
      <c r="BK104" s="4"/>
    </row>
    <row r="105" spans="1:63" x14ac:dyDescent="0.25">
      <c r="A105" s="40" t="s">
        <v>477</v>
      </c>
      <c r="B105" s="7">
        <v>0.13375327734873407</v>
      </c>
      <c r="C105" s="4">
        <v>4921</v>
      </c>
      <c r="D105" s="7">
        <v>0.13109935571885395</v>
      </c>
      <c r="E105" s="4">
        <v>2665</v>
      </c>
      <c r="F105" s="7">
        <v>0.13590642362079924</v>
      </c>
      <c r="G105" s="4">
        <v>2256</v>
      </c>
      <c r="H105" s="7"/>
      <c r="I105" s="4"/>
      <c r="J105" s="7"/>
      <c r="K105" s="4"/>
      <c r="L105" s="7"/>
      <c r="M105" s="4"/>
      <c r="N105" s="7">
        <v>9.4212992947214275E-2</v>
      </c>
      <c r="O105" s="4">
        <v>1012</v>
      </c>
      <c r="P105" s="7">
        <v>0.14468009373686938</v>
      </c>
      <c r="Q105" s="4">
        <v>3909</v>
      </c>
      <c r="R105" s="7"/>
      <c r="S105" s="4"/>
      <c r="T105" s="7"/>
      <c r="U105" s="4"/>
      <c r="V105" s="7">
        <v>0.12207174355646432</v>
      </c>
      <c r="W105" s="4">
        <v>3410</v>
      </c>
      <c r="X105" s="7">
        <v>0.1610298976146389</v>
      </c>
      <c r="Y105" s="4">
        <v>1511</v>
      </c>
      <c r="Z105" s="7"/>
      <c r="AA105" s="4"/>
      <c r="AB105" s="7"/>
      <c r="AC105" s="4"/>
      <c r="AD105" s="7">
        <v>0.11884098924725484</v>
      </c>
      <c r="AE105" s="4">
        <v>3054</v>
      </c>
      <c r="AF105" s="7">
        <v>0.15906352440179025</v>
      </c>
      <c r="AG105" s="4">
        <v>1867</v>
      </c>
      <c r="AH105" s="7"/>
      <c r="AI105" s="4"/>
      <c r="AJ105" s="7"/>
      <c r="AK105" s="4"/>
      <c r="AL105" s="7">
        <v>0.12745068507232726</v>
      </c>
      <c r="AM105" s="4">
        <v>4002</v>
      </c>
      <c r="AN105" s="7">
        <v>0.16315878699853115</v>
      </c>
      <c r="AO105" s="4">
        <v>919</v>
      </c>
      <c r="AP105" s="7">
        <v>0.15386132706456734</v>
      </c>
      <c r="AQ105" s="4">
        <v>2808</v>
      </c>
      <c r="AR105" s="7">
        <v>0.10628430738164817</v>
      </c>
      <c r="AS105" s="4">
        <v>2113</v>
      </c>
      <c r="AT105" s="7"/>
      <c r="AU105" s="4"/>
      <c r="AV105" s="7"/>
      <c r="AW105" s="4"/>
      <c r="AX105" s="7"/>
      <c r="AY105" s="4"/>
      <c r="AZ105" s="7"/>
      <c r="BA105" s="4"/>
      <c r="BB105" s="7"/>
      <c r="BC105" s="4"/>
      <c r="BD105" s="7"/>
      <c r="BE105" s="4"/>
      <c r="BF105" s="7"/>
      <c r="BG105" s="4"/>
      <c r="BH105" s="7"/>
      <c r="BI105" s="4"/>
      <c r="BJ105" s="7"/>
      <c r="BK105" s="4"/>
    </row>
    <row r="106" spans="1:63" x14ac:dyDescent="0.25">
      <c r="A106" s="40" t="s">
        <v>479</v>
      </c>
      <c r="B106" s="7">
        <v>8.2020235201779659E-2</v>
      </c>
      <c r="C106" s="4">
        <v>4921</v>
      </c>
      <c r="D106" s="7">
        <v>6.8910125381178147E-2</v>
      </c>
      <c r="E106" s="4">
        <v>2665</v>
      </c>
      <c r="F106" s="7">
        <v>9.2656564386778328E-2</v>
      </c>
      <c r="G106" s="4">
        <v>2256</v>
      </c>
      <c r="H106" s="7"/>
      <c r="I106" s="4"/>
      <c r="J106" s="7"/>
      <c r="K106" s="4"/>
      <c r="L106" s="7"/>
      <c r="M106" s="4"/>
      <c r="N106" s="7">
        <v>0.11853851148384147</v>
      </c>
      <c r="O106" s="4">
        <v>1012</v>
      </c>
      <c r="P106" s="7">
        <v>7.1928539965264132E-2</v>
      </c>
      <c r="Q106" s="4">
        <v>3909</v>
      </c>
      <c r="R106" s="7"/>
      <c r="S106" s="4"/>
      <c r="T106" s="7"/>
      <c r="U106" s="4"/>
      <c r="V106" s="7">
        <v>9.2088663006807764E-2</v>
      </c>
      <c r="W106" s="4">
        <v>3410</v>
      </c>
      <c r="X106" s="7">
        <v>5.8510250400454385E-2</v>
      </c>
      <c r="Y106" s="4">
        <v>1511</v>
      </c>
      <c r="Z106" s="7"/>
      <c r="AA106" s="4"/>
      <c r="AB106" s="7"/>
      <c r="AC106" s="4"/>
      <c r="AD106" s="7">
        <v>9.2502342117544767E-2</v>
      </c>
      <c r="AE106" s="4">
        <v>3054</v>
      </c>
      <c r="AF106" s="7">
        <v>6.4229221920038757E-2</v>
      </c>
      <c r="AG106" s="4">
        <v>1867</v>
      </c>
      <c r="AH106" s="7"/>
      <c r="AI106" s="4"/>
      <c r="AJ106" s="7"/>
      <c r="AK106" s="4"/>
      <c r="AL106" s="7">
        <v>8.4392049142809608E-2</v>
      </c>
      <c r="AM106" s="4">
        <v>4002</v>
      </c>
      <c r="AN106" s="7">
        <v>7.0954249227792199E-2</v>
      </c>
      <c r="AO106" s="4">
        <v>919</v>
      </c>
      <c r="AP106" s="7">
        <v>7.5834607142051286E-2</v>
      </c>
      <c r="AQ106" s="4">
        <v>2808</v>
      </c>
      <c r="AR106" s="7">
        <v>9.0470225817550376E-2</v>
      </c>
      <c r="AS106" s="4">
        <v>2113</v>
      </c>
      <c r="AT106" s="7"/>
      <c r="AU106" s="4"/>
      <c r="AV106" s="7"/>
      <c r="AW106" s="4"/>
      <c r="AX106" s="7"/>
      <c r="AY106" s="4"/>
      <c r="AZ106" s="7"/>
      <c r="BA106" s="4"/>
      <c r="BB106" s="7"/>
      <c r="BC106" s="4"/>
      <c r="BD106" s="7"/>
      <c r="BE106" s="4"/>
      <c r="BF106" s="7"/>
      <c r="BG106" s="4"/>
      <c r="BH106" s="7"/>
      <c r="BI106" s="4"/>
      <c r="BJ106" s="7"/>
      <c r="BK106" s="4"/>
    </row>
    <row r="107" spans="1:63" x14ac:dyDescent="0.25">
      <c r="A107" s="40" t="s">
        <v>481</v>
      </c>
      <c r="B107" s="7">
        <v>0.2459984663741277</v>
      </c>
      <c r="C107" s="4">
        <v>4921</v>
      </c>
      <c r="D107" s="7">
        <v>0.19075951173811298</v>
      </c>
      <c r="E107" s="4">
        <v>2665</v>
      </c>
      <c r="F107" s="7">
        <v>0.2908142393450443</v>
      </c>
      <c r="G107" s="4">
        <v>2256</v>
      </c>
      <c r="H107" s="7"/>
      <c r="I107" s="4"/>
      <c r="J107" s="7"/>
      <c r="K107" s="4"/>
      <c r="L107" s="7"/>
      <c r="M107" s="4"/>
      <c r="N107" s="7">
        <v>0.39005293149565362</v>
      </c>
      <c r="O107" s="4">
        <v>1012</v>
      </c>
      <c r="P107" s="7">
        <v>0.20618952938495783</v>
      </c>
      <c r="Q107" s="4">
        <v>3909</v>
      </c>
      <c r="R107" s="7"/>
      <c r="S107" s="4"/>
      <c r="T107" s="7"/>
      <c r="U107" s="4"/>
      <c r="V107" s="7">
        <v>0.28059836739407745</v>
      </c>
      <c r="W107" s="4">
        <v>3410</v>
      </c>
      <c r="X107" s="7">
        <v>0.16520699000279696</v>
      </c>
      <c r="Y107" s="4">
        <v>1511</v>
      </c>
      <c r="Z107" s="7"/>
      <c r="AA107" s="4"/>
      <c r="AB107" s="7"/>
      <c r="AC107" s="4"/>
      <c r="AD107" s="7">
        <v>0.29217565951981861</v>
      </c>
      <c r="AE107" s="4">
        <v>3054</v>
      </c>
      <c r="AF107" s="7">
        <v>0.16762309173137285</v>
      </c>
      <c r="AG107" s="4">
        <v>1867</v>
      </c>
      <c r="AH107" s="7"/>
      <c r="AI107" s="4"/>
      <c r="AJ107" s="7"/>
      <c r="AK107" s="4"/>
      <c r="AL107" s="7">
        <v>0.25987268216968212</v>
      </c>
      <c r="AM107" s="4">
        <v>4002</v>
      </c>
      <c r="AN107" s="7">
        <v>0.18126662770089269</v>
      </c>
      <c r="AO107" s="4">
        <v>919</v>
      </c>
      <c r="AP107" s="7">
        <v>0.1977373626408476</v>
      </c>
      <c r="AQ107" s="4">
        <v>2808</v>
      </c>
      <c r="AR107" s="7">
        <v>0.31192643192834218</v>
      </c>
      <c r="AS107" s="4">
        <v>2113</v>
      </c>
      <c r="AT107" s="7"/>
      <c r="AU107" s="4"/>
      <c r="AV107" s="7"/>
      <c r="AW107" s="4"/>
      <c r="AX107" s="7"/>
      <c r="AY107" s="4"/>
      <c r="AZ107" s="7"/>
      <c r="BA107" s="4"/>
      <c r="BB107" s="7"/>
      <c r="BC107" s="4"/>
      <c r="BD107" s="7"/>
      <c r="BE107" s="4"/>
      <c r="BF107" s="7"/>
      <c r="BG107" s="4"/>
      <c r="BH107" s="7"/>
      <c r="BI107" s="4"/>
      <c r="BJ107" s="7"/>
      <c r="BK107" s="4"/>
    </row>
    <row r="108" spans="1:63" x14ac:dyDescent="0.25">
      <c r="A108" s="40" t="s">
        <v>483</v>
      </c>
      <c r="B108" s="7">
        <v>0.10135706801194944</v>
      </c>
      <c r="C108" s="4">
        <v>4921</v>
      </c>
      <c r="D108" s="7">
        <v>8.7472366358293321E-2</v>
      </c>
      <c r="E108" s="4">
        <v>2665</v>
      </c>
      <c r="F108" s="7">
        <v>0.11262182928738215</v>
      </c>
      <c r="G108" s="4">
        <v>2256</v>
      </c>
      <c r="H108" s="7"/>
      <c r="I108" s="4"/>
      <c r="J108" s="7"/>
      <c r="K108" s="4"/>
      <c r="L108" s="7"/>
      <c r="M108" s="4"/>
      <c r="N108" s="7">
        <v>0.1789764323479994</v>
      </c>
      <c r="O108" s="4">
        <v>1012</v>
      </c>
      <c r="P108" s="7">
        <v>7.9907233871879424E-2</v>
      </c>
      <c r="Q108" s="4">
        <v>3909</v>
      </c>
      <c r="R108" s="7"/>
      <c r="S108" s="4"/>
      <c r="T108" s="7"/>
      <c r="U108" s="4"/>
      <c r="V108" s="7">
        <v>0.1151931356776302</v>
      </c>
      <c r="W108" s="4">
        <v>3410</v>
      </c>
      <c r="X108" s="7">
        <v>6.9049567096283418E-2</v>
      </c>
      <c r="Y108" s="4">
        <v>1511</v>
      </c>
      <c r="Z108" s="7"/>
      <c r="AA108" s="4"/>
      <c r="AB108" s="7"/>
      <c r="AC108" s="4"/>
      <c r="AD108" s="7">
        <v>0.11792719917349204</v>
      </c>
      <c r="AE108" s="4">
        <v>3054</v>
      </c>
      <c r="AF108" s="7">
        <v>7.3233006127805311E-2</v>
      </c>
      <c r="AG108" s="4">
        <v>1867</v>
      </c>
      <c r="AH108" s="7"/>
      <c r="AI108" s="4"/>
      <c r="AJ108" s="7"/>
      <c r="AK108" s="4"/>
      <c r="AL108" s="7">
        <v>0.10714237627692842</v>
      </c>
      <c r="AM108" s="4">
        <v>4002</v>
      </c>
      <c r="AN108" s="7">
        <v>7.4365009736227075E-2</v>
      </c>
      <c r="AO108" s="4">
        <v>919</v>
      </c>
      <c r="AP108" s="7">
        <v>9.7940488881048865E-2</v>
      </c>
      <c r="AQ108" s="4">
        <v>2808</v>
      </c>
      <c r="AR108" s="7">
        <v>0.10602434857188268</v>
      </c>
      <c r="AS108" s="4">
        <v>2113</v>
      </c>
      <c r="AT108" s="7"/>
      <c r="AU108" s="4"/>
      <c r="AV108" s="7"/>
      <c r="AW108" s="4"/>
      <c r="AX108" s="7"/>
      <c r="AY108" s="4"/>
      <c r="AZ108" s="7"/>
      <c r="BA108" s="4"/>
      <c r="BB108" s="7"/>
      <c r="BC108" s="4"/>
      <c r="BD108" s="7"/>
      <c r="BE108" s="4"/>
      <c r="BF108" s="7"/>
      <c r="BG108" s="4"/>
      <c r="BH108" s="7"/>
      <c r="BI108" s="4"/>
      <c r="BJ108" s="7"/>
      <c r="BK108" s="4"/>
    </row>
    <row r="109" spans="1:63" x14ac:dyDescent="0.25">
      <c r="A109" s="40" t="s">
        <v>485</v>
      </c>
      <c r="B109" s="7">
        <v>7.9711948229401405E-2</v>
      </c>
      <c r="C109" s="4">
        <v>4921</v>
      </c>
      <c r="D109" s="7">
        <v>7.6255891447810545E-2</v>
      </c>
      <c r="E109" s="4">
        <v>2665</v>
      </c>
      <c r="F109" s="7">
        <v>8.251587269029971E-2</v>
      </c>
      <c r="G109" s="4">
        <v>2256</v>
      </c>
      <c r="H109" s="7"/>
      <c r="I109" s="4"/>
      <c r="J109" s="7"/>
      <c r="K109" s="4"/>
      <c r="L109" s="7"/>
      <c r="M109" s="4"/>
      <c r="N109" s="7">
        <v>7.5577013813557276E-2</v>
      </c>
      <c r="O109" s="4">
        <v>1012</v>
      </c>
      <c r="P109" s="7">
        <v>8.0854622588546227E-2</v>
      </c>
      <c r="Q109" s="4">
        <v>3909</v>
      </c>
      <c r="R109" s="7"/>
      <c r="S109" s="4"/>
      <c r="T109" s="7"/>
      <c r="U109" s="4"/>
      <c r="V109" s="7">
        <v>7.5751441766466324E-2</v>
      </c>
      <c r="W109" s="4">
        <v>3410</v>
      </c>
      <c r="X109" s="7">
        <v>8.8959811803757588E-2</v>
      </c>
      <c r="Y109" s="4">
        <v>1511</v>
      </c>
      <c r="Z109" s="7"/>
      <c r="AA109" s="4"/>
      <c r="AB109" s="7"/>
      <c r="AC109" s="4"/>
      <c r="AD109" s="7">
        <v>7.1903775180052545E-2</v>
      </c>
      <c r="AE109" s="4">
        <v>3054</v>
      </c>
      <c r="AF109" s="7">
        <v>9.2964561615567903E-2</v>
      </c>
      <c r="AG109" s="4">
        <v>1867</v>
      </c>
      <c r="AH109" s="7"/>
      <c r="AI109" s="4"/>
      <c r="AJ109" s="7"/>
      <c r="AK109" s="4"/>
      <c r="AL109" s="7">
        <v>6.2107786781450271E-2</v>
      </c>
      <c r="AM109" s="4">
        <v>4002</v>
      </c>
      <c r="AN109" s="7">
        <v>0.16184630130696345</v>
      </c>
      <c r="AO109" s="4">
        <v>919</v>
      </c>
      <c r="AP109" s="7">
        <v>8.2014575044141294E-2</v>
      </c>
      <c r="AQ109" s="4">
        <v>2808</v>
      </c>
      <c r="AR109" s="7">
        <v>7.6566402653706303E-2</v>
      </c>
      <c r="AS109" s="4">
        <v>2113</v>
      </c>
      <c r="AT109" s="7"/>
      <c r="AU109" s="4"/>
      <c r="AV109" s="7"/>
      <c r="AW109" s="4"/>
      <c r="AX109" s="7"/>
      <c r="AY109" s="4"/>
      <c r="AZ109" s="7"/>
      <c r="BA109" s="4"/>
      <c r="BB109" s="7"/>
      <c r="BC109" s="4"/>
      <c r="BD109" s="7"/>
      <c r="BE109" s="4"/>
      <c r="BF109" s="7"/>
      <c r="BG109" s="4"/>
      <c r="BH109" s="7"/>
      <c r="BI109" s="4"/>
      <c r="BJ109" s="7"/>
      <c r="BK109" s="4"/>
    </row>
    <row r="110" spans="1:63" x14ac:dyDescent="0.25">
      <c r="A110" s="40" t="s">
        <v>487</v>
      </c>
      <c r="B110" s="7">
        <v>0.26921806740238041</v>
      </c>
      <c r="C110" s="4">
        <v>4921</v>
      </c>
      <c r="D110" s="7">
        <v>0.21506227238823086</v>
      </c>
      <c r="E110" s="4">
        <v>2665</v>
      </c>
      <c r="F110" s="7">
        <v>0.31315506495068746</v>
      </c>
      <c r="G110" s="4">
        <v>2256</v>
      </c>
      <c r="H110" s="7"/>
      <c r="I110" s="4"/>
      <c r="J110" s="7"/>
      <c r="K110" s="4"/>
      <c r="L110" s="7"/>
      <c r="M110" s="4"/>
      <c r="N110" s="7">
        <v>0.42028607843939325</v>
      </c>
      <c r="O110" s="4">
        <v>1012</v>
      </c>
      <c r="P110" s="7">
        <v>0.22747096204623399</v>
      </c>
      <c r="Q110" s="4">
        <v>3909</v>
      </c>
      <c r="R110" s="7"/>
      <c r="S110" s="4"/>
      <c r="T110" s="7"/>
      <c r="U110" s="4"/>
      <c r="V110" s="7">
        <v>0.30531745814193295</v>
      </c>
      <c r="W110" s="4">
        <v>3410</v>
      </c>
      <c r="X110" s="7">
        <v>0.18492525187460265</v>
      </c>
      <c r="Y110" s="4">
        <v>1511</v>
      </c>
      <c r="Z110" s="7"/>
      <c r="AA110" s="4"/>
      <c r="AB110" s="7"/>
      <c r="AC110" s="4"/>
      <c r="AD110" s="7">
        <v>0.31705986792552493</v>
      </c>
      <c r="AE110" s="4">
        <v>3054</v>
      </c>
      <c r="AF110" s="7">
        <v>0.18801739702479389</v>
      </c>
      <c r="AG110" s="4">
        <v>1867</v>
      </c>
      <c r="AH110" s="7"/>
      <c r="AI110" s="4"/>
      <c r="AJ110" s="7"/>
      <c r="AK110" s="4"/>
      <c r="AL110" s="7">
        <v>0.28485728313855924</v>
      </c>
      <c r="AM110" s="4">
        <v>4002</v>
      </c>
      <c r="AN110" s="7">
        <v>0.19625140716529343</v>
      </c>
      <c r="AO110" s="4">
        <v>919</v>
      </c>
      <c r="AP110" s="7">
        <v>0.22029311098124721</v>
      </c>
      <c r="AQ110" s="4">
        <v>2808</v>
      </c>
      <c r="AR110" s="7">
        <v>0.33605290109164065</v>
      </c>
      <c r="AS110" s="4">
        <v>2113</v>
      </c>
      <c r="AT110" s="7"/>
      <c r="AU110" s="4"/>
      <c r="AV110" s="7"/>
      <c r="AW110" s="4"/>
      <c r="AX110" s="7"/>
      <c r="AY110" s="4"/>
      <c r="AZ110" s="7"/>
      <c r="BA110" s="4"/>
      <c r="BB110" s="7"/>
      <c r="BC110" s="4"/>
      <c r="BD110" s="7"/>
      <c r="BE110" s="4"/>
      <c r="BF110" s="7"/>
      <c r="BG110" s="4"/>
      <c r="BH110" s="7"/>
      <c r="BI110" s="4"/>
      <c r="BJ110" s="7"/>
      <c r="BK110" s="4"/>
    </row>
    <row r="111" spans="1:63" x14ac:dyDescent="0.25">
      <c r="A111" s="3" t="s">
        <v>599</v>
      </c>
      <c r="B111" s="7"/>
      <c r="C111" s="4"/>
      <c r="D111" s="7"/>
      <c r="E111" s="4"/>
      <c r="F111" s="7"/>
      <c r="G111" s="4"/>
      <c r="H111" s="7"/>
      <c r="I111" s="4"/>
      <c r="J111" s="7"/>
      <c r="K111" s="4"/>
      <c r="L111" s="7"/>
      <c r="M111" s="4"/>
      <c r="N111" s="7"/>
      <c r="O111" s="4"/>
      <c r="P111" s="7"/>
      <c r="Q111" s="4"/>
      <c r="R111" s="7"/>
      <c r="S111" s="4"/>
      <c r="T111" s="7"/>
      <c r="U111" s="4"/>
      <c r="V111" s="7"/>
      <c r="W111" s="4"/>
      <c r="X111" s="7"/>
      <c r="Y111" s="4"/>
      <c r="Z111" s="7"/>
      <c r="AA111" s="4"/>
      <c r="AB111" s="7"/>
      <c r="AC111" s="4"/>
      <c r="AD111" s="7"/>
      <c r="AE111" s="4"/>
      <c r="AF111" s="7"/>
      <c r="AG111" s="4"/>
      <c r="AH111" s="7"/>
      <c r="AI111" s="4"/>
      <c r="AJ111" s="7"/>
      <c r="AK111" s="4"/>
      <c r="AL111" s="7"/>
      <c r="AM111" s="4"/>
      <c r="AN111" s="7"/>
      <c r="AO111" s="4"/>
      <c r="AP111" s="7"/>
      <c r="AQ111" s="4"/>
      <c r="AR111" s="7"/>
      <c r="AS111" s="4"/>
      <c r="AT111" s="7"/>
      <c r="AU111" s="4"/>
      <c r="AV111" s="7"/>
      <c r="AW111" s="4"/>
      <c r="AX111" s="7"/>
      <c r="AY111" s="4"/>
      <c r="AZ111" s="7"/>
      <c r="BA111" s="4"/>
      <c r="BB111" s="7"/>
      <c r="BC111" s="4"/>
      <c r="BD111" s="7"/>
      <c r="BE111" s="4"/>
      <c r="BF111" s="7"/>
      <c r="BG111" s="4"/>
      <c r="BH111" s="7"/>
      <c r="BI111" s="4"/>
      <c r="BJ111" s="7"/>
      <c r="BK111" s="4"/>
    </row>
    <row r="112" spans="1:63" x14ac:dyDescent="0.25">
      <c r="A112" s="8" t="s">
        <v>68</v>
      </c>
      <c r="B112" s="7"/>
      <c r="C112" s="4"/>
      <c r="D112" s="7"/>
      <c r="E112" s="4"/>
      <c r="F112" s="7"/>
      <c r="G112" s="4"/>
      <c r="H112" s="7"/>
      <c r="I112" s="4"/>
      <c r="J112" s="7"/>
      <c r="K112" s="4"/>
      <c r="L112" s="7"/>
      <c r="M112" s="4"/>
      <c r="N112" s="7"/>
      <c r="O112" s="4"/>
      <c r="P112" s="7"/>
      <c r="Q112" s="4"/>
      <c r="R112" s="7"/>
      <c r="S112" s="4"/>
      <c r="T112" s="7"/>
      <c r="U112" s="4"/>
      <c r="V112" s="7"/>
      <c r="W112" s="4"/>
      <c r="X112" s="7"/>
      <c r="Y112" s="4"/>
      <c r="Z112" s="7"/>
      <c r="AA112" s="4"/>
      <c r="AB112" s="7"/>
      <c r="AC112" s="4"/>
      <c r="AD112" s="7"/>
      <c r="AE112" s="4"/>
      <c r="AF112" s="7"/>
      <c r="AG112" s="4"/>
      <c r="AH112" s="7"/>
      <c r="AI112" s="4"/>
      <c r="AJ112" s="7"/>
      <c r="AK112" s="4"/>
      <c r="AL112" s="7"/>
      <c r="AM112" s="4"/>
      <c r="AN112" s="7"/>
      <c r="AO112" s="4"/>
      <c r="AP112" s="7"/>
      <c r="AQ112" s="4"/>
      <c r="AR112" s="7"/>
      <c r="AS112" s="4"/>
      <c r="AT112" s="7"/>
      <c r="AU112" s="4"/>
      <c r="AV112" s="7"/>
      <c r="AW112" s="4"/>
      <c r="AX112" s="7"/>
      <c r="AY112" s="4"/>
      <c r="AZ112" s="7"/>
      <c r="BA112" s="4"/>
      <c r="BB112" s="7"/>
      <c r="BC112" s="4"/>
      <c r="BD112" s="7"/>
      <c r="BE112" s="4"/>
      <c r="BF112" s="7"/>
      <c r="BG112" s="4"/>
      <c r="BH112" s="7"/>
      <c r="BI112" s="4"/>
      <c r="BJ112" s="7"/>
      <c r="BK112" s="4"/>
    </row>
    <row r="113" spans="1:63" x14ac:dyDescent="0.25">
      <c r="A113" s="40" t="s">
        <v>88</v>
      </c>
      <c r="B113" s="7">
        <v>1.9734156851612426E-2</v>
      </c>
      <c r="C113" s="4">
        <v>5087</v>
      </c>
      <c r="D113" s="7">
        <v>2.142088004854318E-2</v>
      </c>
      <c r="E113" s="4">
        <v>2362</v>
      </c>
      <c r="F113" s="7">
        <v>1.8121604836297673E-2</v>
      </c>
      <c r="G113" s="4">
        <v>2725</v>
      </c>
      <c r="H113" s="7"/>
      <c r="I113" s="4"/>
      <c r="J113" s="7"/>
      <c r="K113" s="4"/>
      <c r="L113" s="7"/>
      <c r="M113" s="4"/>
      <c r="N113" s="7">
        <v>1.6324035960685251E-2</v>
      </c>
      <c r="O113" s="4">
        <v>1234</v>
      </c>
      <c r="P113" s="7">
        <v>2.1548573057048308E-2</v>
      </c>
      <c r="Q113" s="4">
        <v>3853</v>
      </c>
      <c r="R113" s="7"/>
      <c r="S113" s="4"/>
      <c r="T113" s="7"/>
      <c r="U113" s="4"/>
      <c r="V113" s="7">
        <v>2.0649181990410808E-2</v>
      </c>
      <c r="W113" s="4">
        <v>3648</v>
      </c>
      <c r="X113" s="7">
        <v>9.6536956193632711E-3</v>
      </c>
      <c r="Y113" s="4">
        <v>1439</v>
      </c>
      <c r="Z113" s="7"/>
      <c r="AA113" s="4"/>
      <c r="AB113" s="7"/>
      <c r="AC113" s="4"/>
      <c r="AD113" s="7">
        <v>6.2698237249888883E-3</v>
      </c>
      <c r="AE113" s="4">
        <v>74</v>
      </c>
      <c r="AF113" s="7">
        <v>1.9949045792727882E-2</v>
      </c>
      <c r="AG113" s="4">
        <v>5013</v>
      </c>
      <c r="AH113" s="7"/>
      <c r="AI113" s="4"/>
      <c r="AJ113" s="7"/>
      <c r="AK113" s="4"/>
      <c r="AL113" s="7">
        <v>2.1377390390462964E-2</v>
      </c>
      <c r="AM113" s="4">
        <v>4185</v>
      </c>
      <c r="AN113" s="7">
        <v>8.664488816552577E-3</v>
      </c>
      <c r="AO113" s="4">
        <v>902</v>
      </c>
      <c r="AP113" s="7">
        <v>1.6730933580652526E-2</v>
      </c>
      <c r="AQ113" s="4">
        <v>3698</v>
      </c>
      <c r="AR113" s="7">
        <v>2.4796787826895782E-2</v>
      </c>
      <c r="AS113" s="4">
        <v>1389</v>
      </c>
      <c r="AT113" s="7"/>
      <c r="AU113" s="4"/>
      <c r="AV113" s="7"/>
      <c r="AW113" s="4"/>
      <c r="AX113" s="7">
        <v>5.9912830732197246E-3</v>
      </c>
      <c r="AY113" s="4">
        <v>1418</v>
      </c>
      <c r="AZ113" s="7">
        <v>2.1520410004076809E-2</v>
      </c>
      <c r="BA113" s="4">
        <v>1997</v>
      </c>
      <c r="BB113" s="7"/>
      <c r="BC113" s="4"/>
      <c r="BD113" s="7"/>
      <c r="BE113" s="4"/>
      <c r="BF113" s="7"/>
      <c r="BG113" s="4"/>
      <c r="BH113" s="7"/>
      <c r="BI113" s="4"/>
      <c r="BJ113" s="7">
        <v>2.3257256843877035E-2</v>
      </c>
      <c r="BK113" s="4">
        <v>1672</v>
      </c>
    </row>
    <row r="114" spans="1:63" x14ac:dyDescent="0.25">
      <c r="A114" s="40" t="s">
        <v>86</v>
      </c>
      <c r="B114" s="7">
        <v>0.10385261297435214</v>
      </c>
      <c r="C114" s="4">
        <v>5087</v>
      </c>
      <c r="D114" s="7">
        <v>9.0146307640781881E-2</v>
      </c>
      <c r="E114" s="4">
        <v>2362</v>
      </c>
      <c r="F114" s="7">
        <v>0.11695620360996246</v>
      </c>
      <c r="G114" s="4">
        <v>2725</v>
      </c>
      <c r="H114" s="7"/>
      <c r="I114" s="4"/>
      <c r="J114" s="7"/>
      <c r="K114" s="4"/>
      <c r="L114" s="7"/>
      <c r="M114" s="4"/>
      <c r="N114" s="7">
        <v>0.26552684805689258</v>
      </c>
      <c r="O114" s="4">
        <v>1234</v>
      </c>
      <c r="P114" s="7">
        <v>1.7830925908751703E-2</v>
      </c>
      <c r="Q114" s="4">
        <v>3853</v>
      </c>
      <c r="R114" s="7"/>
      <c r="S114" s="4"/>
      <c r="T114" s="7"/>
      <c r="U114" s="4"/>
      <c r="V114" s="7">
        <v>0.1113249416322184</v>
      </c>
      <c r="W114" s="4">
        <v>3648</v>
      </c>
      <c r="X114" s="7">
        <v>2.153299556016838E-2</v>
      </c>
      <c r="Y114" s="4">
        <v>1439</v>
      </c>
      <c r="Z114" s="7"/>
      <c r="AA114" s="4"/>
      <c r="AB114" s="7"/>
      <c r="AC114" s="4"/>
      <c r="AD114" s="7">
        <v>0.39312413393612211</v>
      </c>
      <c r="AE114" s="4">
        <v>74</v>
      </c>
      <c r="AF114" s="7">
        <v>9.923587850635085E-2</v>
      </c>
      <c r="AG114" s="4">
        <v>5013</v>
      </c>
      <c r="AH114" s="7"/>
      <c r="AI114" s="4"/>
      <c r="AJ114" s="7"/>
      <c r="AK114" s="4"/>
      <c r="AL114" s="7">
        <v>0.11487477009948269</v>
      </c>
      <c r="AM114" s="4">
        <v>4185</v>
      </c>
      <c r="AN114" s="7">
        <v>2.96016817945924E-2</v>
      </c>
      <c r="AO114" s="4">
        <v>902</v>
      </c>
      <c r="AP114" s="7">
        <v>0.1024077319868633</v>
      </c>
      <c r="AQ114" s="4">
        <v>3698</v>
      </c>
      <c r="AR114" s="7">
        <v>0.10628829576676772</v>
      </c>
      <c r="AS114" s="4">
        <v>1389</v>
      </c>
      <c r="AT114" s="7"/>
      <c r="AU114" s="4"/>
      <c r="AV114" s="7"/>
      <c r="AW114" s="4"/>
      <c r="AX114" s="7">
        <v>4.552865340850433E-2</v>
      </c>
      <c r="AY114" s="4">
        <v>1418</v>
      </c>
      <c r="AZ114" s="7">
        <v>7.2558324107238489E-2</v>
      </c>
      <c r="BA114" s="4">
        <v>1997</v>
      </c>
      <c r="BB114" s="7"/>
      <c r="BC114" s="4"/>
      <c r="BD114" s="7"/>
      <c r="BE114" s="4"/>
      <c r="BF114" s="7"/>
      <c r="BG114" s="4"/>
      <c r="BH114" s="7"/>
      <c r="BI114" s="4"/>
      <c r="BJ114" s="7">
        <v>0.15142668973193776</v>
      </c>
      <c r="BK114" s="4">
        <v>1672</v>
      </c>
    </row>
    <row r="115" spans="1:63" x14ac:dyDescent="0.25">
      <c r="A115" s="40" t="s">
        <v>83</v>
      </c>
      <c r="B115" s="7">
        <v>1.2426802998633654E-2</v>
      </c>
      <c r="C115" s="4">
        <v>5087</v>
      </c>
      <c r="D115" s="7">
        <v>1.1710658426303026E-2</v>
      </c>
      <c r="E115" s="4">
        <v>2362</v>
      </c>
      <c r="F115" s="7">
        <v>1.3111456162513734E-2</v>
      </c>
      <c r="G115" s="4">
        <v>2725</v>
      </c>
      <c r="H115" s="7"/>
      <c r="I115" s="4"/>
      <c r="J115" s="7"/>
      <c r="K115" s="4"/>
      <c r="L115" s="7"/>
      <c r="M115" s="4"/>
      <c r="N115" s="7">
        <v>2.576789622537717E-2</v>
      </c>
      <c r="O115" s="4">
        <v>1234</v>
      </c>
      <c r="P115" s="7">
        <v>5.3284341949833523E-3</v>
      </c>
      <c r="Q115" s="4">
        <v>3853</v>
      </c>
      <c r="R115" s="7"/>
      <c r="S115" s="4"/>
      <c r="T115" s="7"/>
      <c r="U115" s="4"/>
      <c r="V115" s="7">
        <v>1.3170206419186554E-2</v>
      </c>
      <c r="W115" s="4">
        <v>3648</v>
      </c>
      <c r="X115" s="7">
        <v>4.2370287038576756E-3</v>
      </c>
      <c r="Y115" s="4">
        <v>1439</v>
      </c>
      <c r="Z115" s="7"/>
      <c r="AA115" s="4"/>
      <c r="AB115" s="7"/>
      <c r="AC115" s="4"/>
      <c r="AD115" s="7">
        <v>0</v>
      </c>
      <c r="AE115" s="4">
        <v>74</v>
      </c>
      <c r="AF115" s="7">
        <v>1.262513309881118E-2</v>
      </c>
      <c r="AG115" s="4">
        <v>5013</v>
      </c>
      <c r="AH115" s="7"/>
      <c r="AI115" s="4"/>
      <c r="AJ115" s="7"/>
      <c r="AK115" s="4"/>
      <c r="AL115" s="7">
        <v>1.4050494647172531E-2</v>
      </c>
      <c r="AM115" s="4">
        <v>4185</v>
      </c>
      <c r="AN115" s="7">
        <v>1.488779208541618E-3</v>
      </c>
      <c r="AO115" s="4">
        <v>902</v>
      </c>
      <c r="AP115" s="7">
        <v>4.9235227165471303E-3</v>
      </c>
      <c r="AQ115" s="4">
        <v>3698</v>
      </c>
      <c r="AR115" s="7">
        <v>2.507532618358576E-2</v>
      </c>
      <c r="AS115" s="4">
        <v>1389</v>
      </c>
      <c r="AT115" s="7"/>
      <c r="AU115" s="4"/>
      <c r="AV115" s="7"/>
      <c r="AW115" s="4"/>
      <c r="AX115" s="7">
        <v>3.744764469772848E-3</v>
      </c>
      <c r="AY115" s="4">
        <v>1418</v>
      </c>
      <c r="AZ115" s="7">
        <v>6.4606621510961103E-3</v>
      </c>
      <c r="BA115" s="4">
        <v>1997</v>
      </c>
      <c r="BB115" s="7"/>
      <c r="BC115" s="4"/>
      <c r="BD115" s="7"/>
      <c r="BE115" s="4"/>
      <c r="BF115" s="7"/>
      <c r="BG115" s="4"/>
      <c r="BH115" s="7"/>
      <c r="BI115" s="4"/>
      <c r="BJ115" s="7">
        <v>2.0605998184204735E-2</v>
      </c>
      <c r="BK115" s="4">
        <v>1672</v>
      </c>
    </row>
    <row r="116" spans="1:63" x14ac:dyDescent="0.25">
      <c r="A116" s="40" t="s">
        <v>84</v>
      </c>
      <c r="B116" s="7">
        <v>0.18604227109934568</v>
      </c>
      <c r="C116" s="4">
        <v>5087</v>
      </c>
      <c r="D116" s="7">
        <v>0.17646971438596057</v>
      </c>
      <c r="E116" s="4">
        <v>2362</v>
      </c>
      <c r="F116" s="7">
        <v>0.19519388865459827</v>
      </c>
      <c r="G116" s="4">
        <v>2725</v>
      </c>
      <c r="H116" s="7"/>
      <c r="I116" s="4"/>
      <c r="J116" s="7"/>
      <c r="K116" s="4"/>
      <c r="L116" s="7"/>
      <c r="M116" s="4"/>
      <c r="N116" s="7">
        <v>0.15712914040670153</v>
      </c>
      <c r="O116" s="4">
        <v>1234</v>
      </c>
      <c r="P116" s="7">
        <v>0.20142602274820701</v>
      </c>
      <c r="Q116" s="4">
        <v>3853</v>
      </c>
      <c r="R116" s="7"/>
      <c r="S116" s="4"/>
      <c r="T116" s="7"/>
      <c r="U116" s="4"/>
      <c r="V116" s="7">
        <v>0.18450264665850089</v>
      </c>
      <c r="W116" s="4">
        <v>3648</v>
      </c>
      <c r="X116" s="7">
        <v>0.20300368978619196</v>
      </c>
      <c r="Y116" s="4">
        <v>1439</v>
      </c>
      <c r="Z116" s="7"/>
      <c r="AA116" s="4"/>
      <c r="AB116" s="7"/>
      <c r="AC116" s="4"/>
      <c r="AD116" s="7">
        <v>6.8011042095702023E-2</v>
      </c>
      <c r="AE116" s="4">
        <v>74</v>
      </c>
      <c r="AF116" s="7">
        <v>0.18792603359843271</v>
      </c>
      <c r="AG116" s="4">
        <v>5013</v>
      </c>
      <c r="AH116" s="7"/>
      <c r="AI116" s="4"/>
      <c r="AJ116" s="7"/>
      <c r="AK116" s="4"/>
      <c r="AL116" s="7">
        <v>0.18410395080094119</v>
      </c>
      <c r="AM116" s="4">
        <v>4185</v>
      </c>
      <c r="AN116" s="7">
        <v>0.19909979563353844</v>
      </c>
      <c r="AO116" s="4">
        <v>902</v>
      </c>
      <c r="AP116" s="7">
        <v>0.21047487296050821</v>
      </c>
      <c r="AQ116" s="4">
        <v>3698</v>
      </c>
      <c r="AR116" s="7">
        <v>0.14485544087424795</v>
      </c>
      <c r="AS116" s="4">
        <v>1389</v>
      </c>
      <c r="AT116" s="7"/>
      <c r="AU116" s="4"/>
      <c r="AV116" s="7"/>
      <c r="AW116" s="4"/>
      <c r="AX116" s="7">
        <v>0.20313545948705899</v>
      </c>
      <c r="AY116" s="4">
        <v>1418</v>
      </c>
      <c r="AZ116" s="7">
        <v>0.17330942804518307</v>
      </c>
      <c r="BA116" s="4">
        <v>1997</v>
      </c>
      <c r="BB116" s="7"/>
      <c r="BC116" s="4"/>
      <c r="BD116" s="7"/>
      <c r="BE116" s="4"/>
      <c r="BF116" s="7"/>
      <c r="BG116" s="4"/>
      <c r="BH116" s="7"/>
      <c r="BI116" s="4"/>
      <c r="BJ116" s="7">
        <v>0.19048077048027257</v>
      </c>
      <c r="BK116" s="4">
        <v>1672</v>
      </c>
    </row>
    <row r="117" spans="1:63" x14ac:dyDescent="0.25">
      <c r="A117" s="40" t="s">
        <v>90</v>
      </c>
      <c r="B117" s="7">
        <v>1.4476922889554138E-2</v>
      </c>
      <c r="C117" s="4">
        <v>5087</v>
      </c>
      <c r="D117" s="7">
        <v>1.5035062611961995E-2</v>
      </c>
      <c r="E117" s="4">
        <v>2362</v>
      </c>
      <c r="F117" s="7">
        <v>1.3943326543791117E-2</v>
      </c>
      <c r="G117" s="4">
        <v>2725</v>
      </c>
      <c r="H117" s="7"/>
      <c r="I117" s="4"/>
      <c r="J117" s="7"/>
      <c r="K117" s="4"/>
      <c r="L117" s="7"/>
      <c r="M117" s="4"/>
      <c r="N117" s="7">
        <v>2.0344957666867319E-2</v>
      </c>
      <c r="O117" s="4">
        <v>1234</v>
      </c>
      <c r="P117" s="7">
        <v>1.1354729356079965E-2</v>
      </c>
      <c r="Q117" s="4">
        <v>3853</v>
      </c>
      <c r="R117" s="7"/>
      <c r="S117" s="4"/>
      <c r="T117" s="7"/>
      <c r="U117" s="4"/>
      <c r="V117" s="7">
        <v>1.4633726029034337E-2</v>
      </c>
      <c r="W117" s="4">
        <v>3648</v>
      </c>
      <c r="X117" s="7">
        <v>1.2749486230599271E-2</v>
      </c>
      <c r="Y117" s="4">
        <v>1439</v>
      </c>
      <c r="Z117" s="7"/>
      <c r="AA117" s="4"/>
      <c r="AB117" s="7"/>
      <c r="AC117" s="4"/>
      <c r="AD117" s="7">
        <v>0</v>
      </c>
      <c r="AE117" s="4">
        <v>74</v>
      </c>
      <c r="AF117" s="7">
        <v>1.4707972626744248E-2</v>
      </c>
      <c r="AG117" s="4">
        <v>5013</v>
      </c>
      <c r="AH117" s="7"/>
      <c r="AI117" s="4"/>
      <c r="AJ117" s="7"/>
      <c r="AK117" s="4"/>
      <c r="AL117" s="7">
        <v>1.5335208434934695E-2</v>
      </c>
      <c r="AM117" s="4">
        <v>4185</v>
      </c>
      <c r="AN117" s="7">
        <v>8.6950690982183151E-3</v>
      </c>
      <c r="AO117" s="4">
        <v>902</v>
      </c>
      <c r="AP117" s="7">
        <v>1.0112515983279701E-2</v>
      </c>
      <c r="AQ117" s="4">
        <v>3698</v>
      </c>
      <c r="AR117" s="7">
        <v>2.1834145313241397E-2</v>
      </c>
      <c r="AS117" s="4">
        <v>1389</v>
      </c>
      <c r="AT117" s="7"/>
      <c r="AU117" s="4"/>
      <c r="AV117" s="7"/>
      <c r="AW117" s="4"/>
      <c r="AX117" s="7">
        <v>7.5648414197980844E-3</v>
      </c>
      <c r="AY117" s="4">
        <v>1418</v>
      </c>
      <c r="AZ117" s="7">
        <v>1.736752156106702E-2</v>
      </c>
      <c r="BA117" s="4">
        <v>1997</v>
      </c>
      <c r="BB117" s="7"/>
      <c r="BC117" s="4"/>
      <c r="BD117" s="7"/>
      <c r="BE117" s="4"/>
      <c r="BF117" s="7"/>
      <c r="BG117" s="4"/>
      <c r="BH117" s="7"/>
      <c r="BI117" s="4"/>
      <c r="BJ117" s="7">
        <v>1.457713395457513E-2</v>
      </c>
      <c r="BK117" s="4">
        <v>1672</v>
      </c>
    </row>
    <row r="118" spans="1:63" x14ac:dyDescent="0.25">
      <c r="A118" s="40" t="s">
        <v>89</v>
      </c>
      <c r="B118" s="7">
        <v>0.32937166354282554</v>
      </c>
      <c r="C118" s="4">
        <v>5087</v>
      </c>
      <c r="D118" s="7">
        <v>0.36872166934445655</v>
      </c>
      <c r="E118" s="4">
        <v>2362</v>
      </c>
      <c r="F118" s="7">
        <v>0.2917520166004377</v>
      </c>
      <c r="G118" s="4">
        <v>2725</v>
      </c>
      <c r="H118" s="7"/>
      <c r="I118" s="4"/>
      <c r="J118" s="7"/>
      <c r="K118" s="4"/>
      <c r="L118" s="7"/>
      <c r="M118" s="4"/>
      <c r="N118" s="7">
        <v>0.1541536965292038</v>
      </c>
      <c r="O118" s="4">
        <v>1234</v>
      </c>
      <c r="P118" s="7">
        <v>0.42259953698240887</v>
      </c>
      <c r="Q118" s="4">
        <v>3853</v>
      </c>
      <c r="R118" s="7"/>
      <c r="S118" s="4"/>
      <c r="T118" s="7"/>
      <c r="U118" s="4"/>
      <c r="V118" s="7">
        <v>0.3187161769943348</v>
      </c>
      <c r="W118" s="4">
        <v>3648</v>
      </c>
      <c r="X118" s="7">
        <v>0.44675884178345443</v>
      </c>
      <c r="Y118" s="4">
        <v>1439</v>
      </c>
      <c r="Z118" s="7"/>
      <c r="AA118" s="4"/>
      <c r="AB118" s="7"/>
      <c r="AC118" s="4"/>
      <c r="AD118" s="7">
        <v>0.10110290804225125</v>
      </c>
      <c r="AE118" s="4">
        <v>74</v>
      </c>
      <c r="AF118" s="7">
        <v>0.33301480209992712</v>
      </c>
      <c r="AG118" s="4">
        <v>5013</v>
      </c>
      <c r="AH118" s="7"/>
      <c r="AI118" s="4"/>
      <c r="AJ118" s="7"/>
      <c r="AK118" s="4"/>
      <c r="AL118" s="7">
        <v>0.30823826987809833</v>
      </c>
      <c r="AM118" s="4">
        <v>4185</v>
      </c>
      <c r="AN118" s="7">
        <v>0.47173709535259228</v>
      </c>
      <c r="AO118" s="4">
        <v>902</v>
      </c>
      <c r="AP118" s="7">
        <v>0.35629940599065957</v>
      </c>
      <c r="AQ118" s="4">
        <v>3698</v>
      </c>
      <c r="AR118" s="7">
        <v>0.28397869381956964</v>
      </c>
      <c r="AS118" s="4">
        <v>1389</v>
      </c>
      <c r="AT118" s="7"/>
      <c r="AU118" s="4"/>
      <c r="AV118" s="7"/>
      <c r="AW118" s="4"/>
      <c r="AX118" s="7">
        <v>0.41084281873531397</v>
      </c>
      <c r="AY118" s="4">
        <v>1418</v>
      </c>
      <c r="AZ118" s="7">
        <v>0.39462985599566214</v>
      </c>
      <c r="BA118" s="4">
        <v>1997</v>
      </c>
      <c r="BB118" s="7"/>
      <c r="BC118" s="4"/>
      <c r="BD118" s="7"/>
      <c r="BE118" s="4"/>
      <c r="BF118" s="7"/>
      <c r="BG118" s="4"/>
      <c r="BH118" s="7"/>
      <c r="BI118" s="4"/>
      <c r="BJ118" s="7">
        <v>0.24483789846982368</v>
      </c>
      <c r="BK118" s="4">
        <v>1672</v>
      </c>
    </row>
    <row r="119" spans="1:63" x14ac:dyDescent="0.25">
      <c r="A119" s="40" t="s">
        <v>85</v>
      </c>
      <c r="B119" s="7">
        <v>0.1892508260336595</v>
      </c>
      <c r="C119" s="4">
        <v>5087</v>
      </c>
      <c r="D119" s="7">
        <v>0.18767129507279448</v>
      </c>
      <c r="E119" s="4">
        <v>2362</v>
      </c>
      <c r="F119" s="7">
        <v>0.1907608994344579</v>
      </c>
      <c r="G119" s="4">
        <v>2725</v>
      </c>
      <c r="H119" s="7"/>
      <c r="I119" s="4"/>
      <c r="J119" s="7"/>
      <c r="K119" s="4"/>
      <c r="L119" s="7"/>
      <c r="M119" s="4"/>
      <c r="N119" s="7">
        <v>0.18499108854072122</v>
      </c>
      <c r="O119" s="4">
        <v>1234</v>
      </c>
      <c r="P119" s="7">
        <v>0.1915172960461021</v>
      </c>
      <c r="Q119" s="4">
        <v>3853</v>
      </c>
      <c r="R119" s="7"/>
      <c r="S119" s="4"/>
      <c r="T119" s="7"/>
      <c r="U119" s="4"/>
      <c r="V119" s="7">
        <v>0.19193227899610596</v>
      </c>
      <c r="W119" s="4">
        <v>3648</v>
      </c>
      <c r="X119" s="7">
        <v>0.15971034513545782</v>
      </c>
      <c r="Y119" s="4">
        <v>1439</v>
      </c>
      <c r="Z119" s="7"/>
      <c r="AA119" s="4"/>
      <c r="AB119" s="7"/>
      <c r="AC119" s="4"/>
      <c r="AD119" s="7">
        <v>0.21412526365581466</v>
      </c>
      <c r="AE119" s="4">
        <v>74</v>
      </c>
      <c r="AF119" s="7">
        <v>0.18885383336338016</v>
      </c>
      <c r="AG119" s="4">
        <v>5013</v>
      </c>
      <c r="AH119" s="7"/>
      <c r="AI119" s="4"/>
      <c r="AJ119" s="7"/>
      <c r="AK119" s="4"/>
      <c r="AL119" s="7">
        <v>0.19211787811026354</v>
      </c>
      <c r="AM119" s="4">
        <v>4185</v>
      </c>
      <c r="AN119" s="7">
        <v>0.16993688557609093</v>
      </c>
      <c r="AO119" s="4">
        <v>902</v>
      </c>
      <c r="AP119" s="7">
        <v>0.18329394684365088</v>
      </c>
      <c r="AQ119" s="4">
        <v>3698</v>
      </c>
      <c r="AR119" s="7">
        <v>0.19929253068977668</v>
      </c>
      <c r="AS119" s="4">
        <v>1389</v>
      </c>
      <c r="AT119" s="7"/>
      <c r="AU119" s="4"/>
      <c r="AV119" s="7"/>
      <c r="AW119" s="4"/>
      <c r="AX119" s="7">
        <v>0.1957854093577269</v>
      </c>
      <c r="AY119" s="4">
        <v>1418</v>
      </c>
      <c r="AZ119" s="7">
        <v>0.17004317881382006</v>
      </c>
      <c r="BA119" s="4">
        <v>1997</v>
      </c>
      <c r="BB119" s="7"/>
      <c r="BC119" s="4"/>
      <c r="BD119" s="7"/>
      <c r="BE119" s="4"/>
      <c r="BF119" s="7"/>
      <c r="BG119" s="4"/>
      <c r="BH119" s="7"/>
      <c r="BI119" s="4"/>
      <c r="BJ119" s="7">
        <v>0.2029811207230561</v>
      </c>
      <c r="BK119" s="4">
        <v>1672</v>
      </c>
    </row>
    <row r="120" spans="1:63" x14ac:dyDescent="0.25">
      <c r="A120" s="40" t="s">
        <v>87</v>
      </c>
      <c r="B120" s="7">
        <v>5.3385713128154738E-2</v>
      </c>
      <c r="C120" s="4">
        <v>5087</v>
      </c>
      <c r="D120" s="7">
        <v>5.4513647505780694E-2</v>
      </c>
      <c r="E120" s="4">
        <v>2362</v>
      </c>
      <c r="F120" s="7">
        <v>5.2307378012415001E-2</v>
      </c>
      <c r="G120" s="4">
        <v>2725</v>
      </c>
      <c r="H120" s="7"/>
      <c r="I120" s="4"/>
      <c r="J120" s="7"/>
      <c r="K120" s="4"/>
      <c r="L120" s="7"/>
      <c r="M120" s="4"/>
      <c r="N120" s="7">
        <v>4.9717798971105759E-2</v>
      </c>
      <c r="O120" s="4">
        <v>1234</v>
      </c>
      <c r="P120" s="7">
        <v>5.5337292881354729E-2</v>
      </c>
      <c r="Q120" s="4">
        <v>3853</v>
      </c>
      <c r="R120" s="7"/>
      <c r="S120" s="4"/>
      <c r="T120" s="7"/>
      <c r="U120" s="4"/>
      <c r="V120" s="7">
        <v>5.3392689125767757E-2</v>
      </c>
      <c r="W120" s="4">
        <v>3648</v>
      </c>
      <c r="X120" s="7">
        <v>5.330886138877157E-2</v>
      </c>
      <c r="Y120" s="4">
        <v>1439</v>
      </c>
      <c r="Z120" s="7"/>
      <c r="AA120" s="4"/>
      <c r="AB120" s="7"/>
      <c r="AC120" s="4"/>
      <c r="AD120" s="7">
        <v>0.1312510695053403</v>
      </c>
      <c r="AE120" s="4">
        <v>74</v>
      </c>
      <c r="AF120" s="7">
        <v>5.2142992540056221E-2</v>
      </c>
      <c r="AG120" s="4">
        <v>5013</v>
      </c>
      <c r="AH120" s="7"/>
      <c r="AI120" s="4"/>
      <c r="AJ120" s="7"/>
      <c r="AK120" s="4"/>
      <c r="AL120" s="7">
        <v>5.288951055055318E-2</v>
      </c>
      <c r="AM120" s="4">
        <v>4185</v>
      </c>
      <c r="AN120" s="7">
        <v>5.6728389432115563E-2</v>
      </c>
      <c r="AO120" s="4">
        <v>902</v>
      </c>
      <c r="AP120" s="7">
        <v>4.530512686063471E-2</v>
      </c>
      <c r="AQ120" s="4">
        <v>3698</v>
      </c>
      <c r="AR120" s="7">
        <v>6.7007419756487205E-2</v>
      </c>
      <c r="AS120" s="4">
        <v>1389</v>
      </c>
      <c r="AT120" s="7"/>
      <c r="AU120" s="4"/>
      <c r="AV120" s="7"/>
      <c r="AW120" s="4"/>
      <c r="AX120" s="7">
        <v>4.8259296052423878E-2</v>
      </c>
      <c r="AY120" s="4">
        <v>1418</v>
      </c>
      <c r="AZ120" s="7">
        <v>6.1944162888443011E-2</v>
      </c>
      <c r="BA120" s="4">
        <v>1997</v>
      </c>
      <c r="BB120" s="7"/>
      <c r="BC120" s="4"/>
      <c r="BD120" s="7"/>
      <c r="BE120" s="4"/>
      <c r="BF120" s="7"/>
      <c r="BG120" s="4"/>
      <c r="BH120" s="7"/>
      <c r="BI120" s="4"/>
      <c r="BJ120" s="7">
        <v>4.8077176531252395E-2</v>
      </c>
      <c r="BK120" s="4">
        <v>1672</v>
      </c>
    </row>
    <row r="121" spans="1:63" x14ac:dyDescent="0.25">
      <c r="A121" s="40" t="s">
        <v>82</v>
      </c>
      <c r="B121" s="7">
        <v>3.7095318117708304E-2</v>
      </c>
      <c r="C121" s="4">
        <v>5087</v>
      </c>
      <c r="D121" s="7">
        <v>2.6680945347733184E-2</v>
      </c>
      <c r="E121" s="4">
        <v>2362</v>
      </c>
      <c r="F121" s="7">
        <v>4.7051734101683437E-2</v>
      </c>
      <c r="G121" s="4">
        <v>2725</v>
      </c>
      <c r="H121" s="7"/>
      <c r="I121" s="4"/>
      <c r="J121" s="7"/>
      <c r="K121" s="4"/>
      <c r="L121" s="7"/>
      <c r="M121" s="4"/>
      <c r="N121" s="7">
        <v>6.1274160830717975E-2</v>
      </c>
      <c r="O121" s="4">
        <v>1234</v>
      </c>
      <c r="P121" s="7">
        <v>2.4230529610095943E-2</v>
      </c>
      <c r="Q121" s="4">
        <v>3853</v>
      </c>
      <c r="R121" s="7"/>
      <c r="S121" s="4"/>
      <c r="T121" s="7"/>
      <c r="U121" s="4"/>
      <c r="V121" s="7">
        <v>3.5986690743389026E-2</v>
      </c>
      <c r="W121" s="4">
        <v>3648</v>
      </c>
      <c r="X121" s="7">
        <v>4.9308616740857528E-2</v>
      </c>
      <c r="Y121" s="4">
        <v>1439</v>
      </c>
      <c r="Z121" s="7"/>
      <c r="AA121" s="4"/>
      <c r="AB121" s="7"/>
      <c r="AC121" s="4"/>
      <c r="AD121" s="7">
        <v>7.4433457424359726E-3</v>
      </c>
      <c r="AE121" s="4">
        <v>74</v>
      </c>
      <c r="AF121" s="7">
        <v>3.7568559598425068E-2</v>
      </c>
      <c r="AG121" s="4">
        <v>5013</v>
      </c>
      <c r="AH121" s="7"/>
      <c r="AI121" s="4"/>
      <c r="AJ121" s="7"/>
      <c r="AK121" s="4"/>
      <c r="AL121" s="7">
        <v>3.8492915439513588E-2</v>
      </c>
      <c r="AM121" s="4">
        <v>4185</v>
      </c>
      <c r="AN121" s="7">
        <v>2.7680382240793569E-2</v>
      </c>
      <c r="AO121" s="4">
        <v>902</v>
      </c>
      <c r="AP121" s="7">
        <v>2.1547775024016242E-2</v>
      </c>
      <c r="AQ121" s="4">
        <v>3698</v>
      </c>
      <c r="AR121" s="7">
        <v>6.3304316302022462E-2</v>
      </c>
      <c r="AS121" s="4">
        <v>1389</v>
      </c>
      <c r="AT121" s="7"/>
      <c r="AU121" s="4"/>
      <c r="AV121" s="7"/>
      <c r="AW121" s="4"/>
      <c r="AX121" s="7">
        <v>3.2813809773722273E-2</v>
      </c>
      <c r="AY121" s="4">
        <v>1418</v>
      </c>
      <c r="AZ121" s="7">
        <v>1.6265586171098405E-2</v>
      </c>
      <c r="BA121" s="4">
        <v>1997</v>
      </c>
      <c r="BB121" s="7"/>
      <c r="BC121" s="4"/>
      <c r="BD121" s="7"/>
      <c r="BE121" s="4"/>
      <c r="BF121" s="7"/>
      <c r="BG121" s="4"/>
      <c r="BH121" s="7"/>
      <c r="BI121" s="4"/>
      <c r="BJ121" s="7">
        <v>5.6139310271004127E-2</v>
      </c>
      <c r="BK121" s="4">
        <v>1672</v>
      </c>
    </row>
    <row r="122" spans="1:63" x14ac:dyDescent="0.25">
      <c r="A122" s="40" t="s">
        <v>612</v>
      </c>
      <c r="B122" s="7">
        <v>5.4363712364152494E-2</v>
      </c>
      <c r="C122" s="4">
        <v>5087</v>
      </c>
      <c r="D122" s="7">
        <v>4.7629819615680788E-2</v>
      </c>
      <c r="E122" s="4">
        <v>2362</v>
      </c>
      <c r="F122" s="7">
        <v>6.0801492043842144E-2</v>
      </c>
      <c r="G122" s="4">
        <v>2725</v>
      </c>
      <c r="H122" s="7"/>
      <c r="I122" s="4"/>
      <c r="J122" s="7"/>
      <c r="K122" s="4"/>
      <c r="L122" s="7"/>
      <c r="M122" s="4"/>
      <c r="N122" s="7">
        <v>6.4770376811727273E-2</v>
      </c>
      <c r="O122" s="4">
        <v>1234</v>
      </c>
      <c r="P122" s="7">
        <v>4.882665921496681E-2</v>
      </c>
      <c r="Q122" s="4">
        <v>3853</v>
      </c>
      <c r="R122" s="7"/>
      <c r="S122" s="4"/>
      <c r="T122" s="7"/>
      <c r="U122" s="4"/>
      <c r="V122" s="7">
        <v>5.5691461411044779E-2</v>
      </c>
      <c r="W122" s="4">
        <v>3648</v>
      </c>
      <c r="X122" s="7">
        <v>3.9736439051278737E-2</v>
      </c>
      <c r="Y122" s="4">
        <v>1439</v>
      </c>
      <c r="Z122" s="7"/>
      <c r="AA122" s="4"/>
      <c r="AB122" s="7"/>
      <c r="AC122" s="4"/>
      <c r="AD122" s="7">
        <v>7.8672413297344437E-2</v>
      </c>
      <c r="AE122" s="4">
        <v>74</v>
      </c>
      <c r="AF122" s="7">
        <v>5.3975748775142843E-2</v>
      </c>
      <c r="AG122" s="4">
        <v>5013</v>
      </c>
      <c r="AH122" s="7"/>
      <c r="AI122" s="4"/>
      <c r="AJ122" s="7"/>
      <c r="AK122" s="4"/>
      <c r="AL122" s="7">
        <v>5.8519611648573021E-2</v>
      </c>
      <c r="AM122" s="4">
        <v>4185</v>
      </c>
      <c r="AN122" s="7">
        <v>2.6367432846964248E-2</v>
      </c>
      <c r="AO122" s="4">
        <v>902</v>
      </c>
      <c r="AP122" s="7">
        <v>4.8904168053185711E-2</v>
      </c>
      <c r="AQ122" s="4">
        <v>3698</v>
      </c>
      <c r="AR122" s="7">
        <v>6.3567043467403619E-2</v>
      </c>
      <c r="AS122" s="4">
        <v>1389</v>
      </c>
      <c r="AT122" s="7"/>
      <c r="AU122" s="4"/>
      <c r="AV122" s="7"/>
      <c r="AW122" s="4"/>
      <c r="AX122" s="7">
        <v>4.6333664222459187E-2</v>
      </c>
      <c r="AY122" s="4">
        <v>1418</v>
      </c>
      <c r="AZ122" s="7">
        <v>6.5900870262311576E-2</v>
      </c>
      <c r="BA122" s="4">
        <v>1997</v>
      </c>
      <c r="BB122" s="7"/>
      <c r="BC122" s="4"/>
      <c r="BD122" s="7"/>
      <c r="BE122" s="4"/>
      <c r="BF122" s="7"/>
      <c r="BG122" s="4"/>
      <c r="BH122" s="7"/>
      <c r="BI122" s="4"/>
      <c r="BJ122" s="7">
        <v>4.7616644809994731E-2</v>
      </c>
      <c r="BK122" s="4">
        <v>1672</v>
      </c>
    </row>
    <row r="123" spans="1:63" x14ac:dyDescent="0.25">
      <c r="A123" s="3" t="s">
        <v>424</v>
      </c>
      <c r="B123" s="7"/>
      <c r="C123" s="4"/>
      <c r="D123" s="7"/>
      <c r="E123" s="4"/>
      <c r="F123" s="7"/>
      <c r="G123" s="4"/>
      <c r="H123" s="7"/>
      <c r="I123" s="4"/>
      <c r="J123" s="7"/>
      <c r="K123" s="4"/>
      <c r="L123" s="7"/>
      <c r="M123" s="4"/>
      <c r="N123" s="7"/>
      <c r="O123" s="4"/>
      <c r="P123" s="7"/>
      <c r="Q123" s="4"/>
      <c r="R123" s="7"/>
      <c r="S123" s="4"/>
      <c r="T123" s="7"/>
      <c r="U123" s="4"/>
      <c r="V123" s="7"/>
      <c r="W123" s="4"/>
      <c r="X123" s="7"/>
      <c r="Y123" s="4"/>
      <c r="Z123" s="7"/>
      <c r="AA123" s="4"/>
      <c r="AB123" s="7"/>
      <c r="AC123" s="4"/>
      <c r="AD123" s="7"/>
      <c r="AE123" s="4"/>
      <c r="AF123" s="7"/>
      <c r="AG123" s="4"/>
      <c r="AH123" s="7"/>
      <c r="AI123" s="4"/>
      <c r="AJ123" s="7"/>
      <c r="AK123" s="4"/>
      <c r="AL123" s="7"/>
      <c r="AM123" s="4"/>
      <c r="AN123" s="7"/>
      <c r="AO123" s="4"/>
      <c r="AP123" s="7"/>
      <c r="AQ123" s="4"/>
      <c r="AR123" s="7"/>
      <c r="AS123" s="4"/>
      <c r="AT123" s="7"/>
      <c r="AU123" s="4"/>
      <c r="AV123" s="7"/>
      <c r="AW123" s="4"/>
      <c r="AX123" s="7"/>
      <c r="AY123" s="4"/>
      <c r="AZ123" s="7"/>
      <c r="BA123" s="4"/>
      <c r="BB123" s="7"/>
      <c r="BC123" s="4"/>
      <c r="BD123" s="7"/>
      <c r="BE123" s="4"/>
      <c r="BF123" s="7"/>
      <c r="BG123" s="4"/>
      <c r="BH123" s="7"/>
      <c r="BI123" s="4"/>
      <c r="BJ123" s="7"/>
      <c r="BK123" s="4"/>
    </row>
    <row r="124" spans="1:63" x14ac:dyDescent="0.25">
      <c r="A124" s="8" t="s">
        <v>68</v>
      </c>
      <c r="B124" s="7"/>
      <c r="C124" s="4"/>
      <c r="D124" s="7"/>
      <c r="E124" s="4"/>
      <c r="F124" s="7"/>
      <c r="G124" s="4"/>
      <c r="H124" s="7"/>
      <c r="I124" s="4"/>
      <c r="J124" s="7"/>
      <c r="K124" s="4"/>
      <c r="L124" s="7"/>
      <c r="M124" s="4"/>
      <c r="N124" s="7"/>
      <c r="O124" s="4"/>
      <c r="P124" s="7"/>
      <c r="Q124" s="4"/>
      <c r="R124" s="7"/>
      <c r="S124" s="4"/>
      <c r="T124" s="7"/>
      <c r="U124" s="4"/>
      <c r="V124" s="7"/>
      <c r="W124" s="4"/>
      <c r="X124" s="7"/>
      <c r="Y124" s="4"/>
      <c r="Z124" s="7"/>
      <c r="AA124" s="4"/>
      <c r="AB124" s="7"/>
      <c r="AC124" s="4"/>
      <c r="AD124" s="7"/>
      <c r="AE124" s="4"/>
      <c r="AF124" s="7"/>
      <c r="AG124" s="4"/>
      <c r="AH124" s="7"/>
      <c r="AI124" s="4"/>
      <c r="AJ124" s="7"/>
      <c r="AK124" s="4"/>
      <c r="AL124" s="7"/>
      <c r="AM124" s="4"/>
      <c r="AN124" s="7"/>
      <c r="AO124" s="4"/>
      <c r="AP124" s="7"/>
      <c r="AQ124" s="4"/>
      <c r="AR124" s="7"/>
      <c r="AS124" s="4"/>
      <c r="AT124" s="7"/>
      <c r="AU124" s="4"/>
      <c r="AV124" s="7"/>
      <c r="AW124" s="4"/>
      <c r="AX124" s="7"/>
      <c r="AY124" s="4"/>
      <c r="AZ124" s="7"/>
      <c r="BA124" s="4"/>
      <c r="BB124" s="7"/>
      <c r="BC124" s="4"/>
      <c r="BD124" s="7"/>
      <c r="BE124" s="4"/>
      <c r="BF124" s="7"/>
      <c r="BG124" s="4"/>
      <c r="BH124" s="7"/>
      <c r="BI124" s="4"/>
      <c r="BJ124" s="7"/>
      <c r="BK124" s="4"/>
    </row>
    <row r="125" spans="1:63" x14ac:dyDescent="0.25">
      <c r="A125" s="40" t="s">
        <v>88</v>
      </c>
      <c r="B125" s="7">
        <v>7.98532911618661E-3</v>
      </c>
      <c r="C125" s="4">
        <v>2309</v>
      </c>
      <c r="D125" s="7">
        <v>5.6313523441110349E-3</v>
      </c>
      <c r="E125" s="4">
        <v>1336</v>
      </c>
      <c r="F125" s="7">
        <v>1.0347567394434928E-2</v>
      </c>
      <c r="G125" s="4">
        <v>973</v>
      </c>
      <c r="H125" s="7"/>
      <c r="I125" s="4"/>
      <c r="J125" s="7"/>
      <c r="K125" s="4"/>
      <c r="L125" s="7"/>
      <c r="M125" s="4"/>
      <c r="N125" s="7">
        <v>0</v>
      </c>
      <c r="O125" s="4">
        <v>198</v>
      </c>
      <c r="P125" s="7">
        <v>8.7798555486983607E-3</v>
      </c>
      <c r="Q125" s="4">
        <v>2111</v>
      </c>
      <c r="R125" s="7"/>
      <c r="S125" s="4"/>
      <c r="T125" s="7"/>
      <c r="U125" s="4"/>
      <c r="V125" s="7">
        <v>7.7591242052659501E-3</v>
      </c>
      <c r="W125" s="4">
        <v>2003</v>
      </c>
      <c r="X125" s="7">
        <v>9.4172698986993153E-3</v>
      </c>
      <c r="Y125" s="4">
        <v>306</v>
      </c>
      <c r="Z125" s="7"/>
      <c r="AA125" s="4"/>
      <c r="AB125" s="7"/>
      <c r="AC125" s="4"/>
      <c r="AD125" s="7">
        <v>1.0616837153931425E-2</v>
      </c>
      <c r="AE125" s="4">
        <v>1326</v>
      </c>
      <c r="AF125" s="7">
        <v>4.3350265949911489E-3</v>
      </c>
      <c r="AG125" s="4">
        <v>983</v>
      </c>
      <c r="AH125" s="7"/>
      <c r="AI125" s="4"/>
      <c r="AJ125" s="7"/>
      <c r="AK125" s="4"/>
      <c r="AL125" s="7">
        <v>7.6587948089461705E-3</v>
      </c>
      <c r="AM125" s="4">
        <v>2009</v>
      </c>
      <c r="AN125" s="7">
        <v>9.9468872947290742E-3</v>
      </c>
      <c r="AO125" s="4">
        <v>300</v>
      </c>
      <c r="AP125" s="7">
        <v>1.1687962994909153E-2</v>
      </c>
      <c r="AQ125" s="4">
        <v>762</v>
      </c>
      <c r="AR125" s="7">
        <v>6.0681793917364505E-3</v>
      </c>
      <c r="AS125" s="4">
        <v>1547</v>
      </c>
      <c r="AT125" s="7"/>
      <c r="AU125" s="4"/>
      <c r="AV125" s="7"/>
      <c r="AW125" s="4"/>
      <c r="AX125" s="7">
        <v>6.8930502075713511E-3</v>
      </c>
      <c r="AY125" s="4">
        <v>1300</v>
      </c>
      <c r="AZ125" s="7">
        <v>7.2851771346234403E-3</v>
      </c>
      <c r="BA125" s="4">
        <v>630</v>
      </c>
      <c r="BB125" s="7">
        <v>1.2563658928951648E-2</v>
      </c>
      <c r="BC125" s="4">
        <v>379</v>
      </c>
      <c r="BD125" s="7"/>
      <c r="BE125" s="4"/>
      <c r="BF125" s="7"/>
      <c r="BG125" s="4"/>
      <c r="BH125" s="7"/>
      <c r="BI125" s="4"/>
      <c r="BJ125" s="7"/>
      <c r="BK125" s="4"/>
    </row>
    <row r="126" spans="1:63" x14ac:dyDescent="0.25">
      <c r="A126" s="40" t="s">
        <v>86</v>
      </c>
      <c r="B126" s="7">
        <v>1.2313142823627049E-2</v>
      </c>
      <c r="C126" s="4">
        <v>2309</v>
      </c>
      <c r="D126" s="7">
        <v>9.3180158422824823E-3</v>
      </c>
      <c r="E126" s="4">
        <v>1336</v>
      </c>
      <c r="F126" s="7">
        <v>1.5318781489002675E-2</v>
      </c>
      <c r="G126" s="4">
        <v>973</v>
      </c>
      <c r="H126" s="7"/>
      <c r="I126" s="4"/>
      <c r="J126" s="7"/>
      <c r="K126" s="4"/>
      <c r="L126" s="7"/>
      <c r="M126" s="4"/>
      <c r="N126" s="7">
        <v>9.4403567988390044E-2</v>
      </c>
      <c r="O126" s="4">
        <v>198</v>
      </c>
      <c r="P126" s="7">
        <v>4.145287535443575E-3</v>
      </c>
      <c r="Q126" s="4">
        <v>2111</v>
      </c>
      <c r="R126" s="7"/>
      <c r="S126" s="4"/>
      <c r="T126" s="7"/>
      <c r="U126" s="4"/>
      <c r="V126" s="7">
        <v>1.3727294487896738E-2</v>
      </c>
      <c r="W126" s="4">
        <v>2003</v>
      </c>
      <c r="X126" s="7">
        <v>3.3611645819348365E-3</v>
      </c>
      <c r="Y126" s="4">
        <v>306</v>
      </c>
      <c r="Z126" s="7"/>
      <c r="AA126" s="4"/>
      <c r="AB126" s="7"/>
      <c r="AC126" s="4"/>
      <c r="AD126" s="7">
        <v>1.9690247500163745E-2</v>
      </c>
      <c r="AE126" s="4">
        <v>1326</v>
      </c>
      <c r="AF126" s="7">
        <v>2.0799748402366269E-3</v>
      </c>
      <c r="AG126" s="4">
        <v>983</v>
      </c>
      <c r="AH126" s="7"/>
      <c r="AI126" s="4"/>
      <c r="AJ126" s="7"/>
      <c r="AK126" s="4"/>
      <c r="AL126" s="7">
        <v>1.4362872271291819E-2</v>
      </c>
      <c r="AM126" s="4">
        <v>2009</v>
      </c>
      <c r="AN126" s="7">
        <v>0</v>
      </c>
      <c r="AO126" s="4">
        <v>300</v>
      </c>
      <c r="AP126" s="7">
        <v>2.2045588434406814E-2</v>
      </c>
      <c r="AQ126" s="4">
        <v>762</v>
      </c>
      <c r="AR126" s="7">
        <v>7.2738772542831863E-3</v>
      </c>
      <c r="AS126" s="4">
        <v>1547</v>
      </c>
      <c r="AT126" s="7"/>
      <c r="AU126" s="4"/>
      <c r="AV126" s="7"/>
      <c r="AW126" s="4"/>
      <c r="AX126" s="7">
        <v>2.3516972794334306E-3</v>
      </c>
      <c r="AY126" s="4">
        <v>1300</v>
      </c>
      <c r="AZ126" s="7">
        <v>1.205193880884951E-2</v>
      </c>
      <c r="BA126" s="4">
        <v>630</v>
      </c>
      <c r="BB126" s="7">
        <v>4.4358558681211926E-2</v>
      </c>
      <c r="BC126" s="4">
        <v>379</v>
      </c>
      <c r="BD126" s="7"/>
      <c r="BE126" s="4"/>
      <c r="BF126" s="7"/>
      <c r="BG126" s="4"/>
      <c r="BH126" s="7"/>
      <c r="BI126" s="4"/>
      <c r="BJ126" s="7"/>
      <c r="BK126" s="4"/>
    </row>
    <row r="127" spans="1:63" x14ac:dyDescent="0.25">
      <c r="A127" s="40" t="s">
        <v>83</v>
      </c>
      <c r="B127" s="7">
        <v>1.1182750685024587E-2</v>
      </c>
      <c r="C127" s="4">
        <v>2309</v>
      </c>
      <c r="D127" s="7">
        <v>1.165384780449715E-2</v>
      </c>
      <c r="E127" s="4">
        <v>1336</v>
      </c>
      <c r="F127" s="7">
        <v>1.0710000205244196E-2</v>
      </c>
      <c r="G127" s="4">
        <v>973</v>
      </c>
      <c r="H127" s="7"/>
      <c r="I127" s="4"/>
      <c r="J127" s="7"/>
      <c r="K127" s="4"/>
      <c r="L127" s="7"/>
      <c r="M127" s="4"/>
      <c r="N127" s="7">
        <v>9.6801364082729716E-3</v>
      </c>
      <c r="O127" s="4">
        <v>198</v>
      </c>
      <c r="P127" s="7">
        <v>1.1332258206051975E-2</v>
      </c>
      <c r="Q127" s="4">
        <v>2111</v>
      </c>
      <c r="R127" s="7"/>
      <c r="S127" s="4"/>
      <c r="T127" s="7"/>
      <c r="U127" s="4"/>
      <c r="V127" s="7">
        <v>1.2471301646239987E-2</v>
      </c>
      <c r="W127" s="4">
        <v>2003</v>
      </c>
      <c r="X127" s="7">
        <v>3.025860261203665E-3</v>
      </c>
      <c r="Y127" s="4">
        <v>306</v>
      </c>
      <c r="Z127" s="7"/>
      <c r="AA127" s="4"/>
      <c r="AB127" s="7"/>
      <c r="AC127" s="4"/>
      <c r="AD127" s="7">
        <v>1.4193850220085022E-2</v>
      </c>
      <c r="AE127" s="4">
        <v>1326</v>
      </c>
      <c r="AF127" s="7">
        <v>7.0058969316835334E-3</v>
      </c>
      <c r="AG127" s="4">
        <v>983</v>
      </c>
      <c r="AH127" s="7"/>
      <c r="AI127" s="4"/>
      <c r="AJ127" s="7"/>
      <c r="AK127" s="4"/>
      <c r="AL127" s="7">
        <v>1.2120081333835553E-2</v>
      </c>
      <c r="AM127" s="4">
        <v>2009</v>
      </c>
      <c r="AN127" s="7">
        <v>5.5520143139775654E-3</v>
      </c>
      <c r="AO127" s="4">
        <v>300</v>
      </c>
      <c r="AP127" s="7">
        <v>6.4645227958778136E-3</v>
      </c>
      <c r="AQ127" s="4">
        <v>762</v>
      </c>
      <c r="AR127" s="7">
        <v>1.3625754663773816E-2</v>
      </c>
      <c r="AS127" s="4">
        <v>1547</v>
      </c>
      <c r="AT127" s="7"/>
      <c r="AU127" s="4"/>
      <c r="AV127" s="7"/>
      <c r="AW127" s="4"/>
      <c r="AX127" s="7">
        <v>1.1046134898561195E-2</v>
      </c>
      <c r="AY127" s="4">
        <v>1300</v>
      </c>
      <c r="AZ127" s="7">
        <v>1.6306594267165832E-2</v>
      </c>
      <c r="BA127" s="4">
        <v>630</v>
      </c>
      <c r="BB127" s="7">
        <v>3.4938553799915956E-3</v>
      </c>
      <c r="BC127" s="4">
        <v>379</v>
      </c>
      <c r="BD127" s="7"/>
      <c r="BE127" s="4"/>
      <c r="BF127" s="7"/>
      <c r="BG127" s="4"/>
      <c r="BH127" s="7"/>
      <c r="BI127" s="4"/>
      <c r="BJ127" s="7"/>
      <c r="BK127" s="4"/>
    </row>
    <row r="128" spans="1:63" x14ac:dyDescent="0.25">
      <c r="A128" s="40" t="s">
        <v>84</v>
      </c>
      <c r="B128" s="7">
        <v>0.1280237545965178</v>
      </c>
      <c r="C128" s="4">
        <v>2309</v>
      </c>
      <c r="D128" s="7">
        <v>0.12718663936599356</v>
      </c>
      <c r="E128" s="4">
        <v>1336</v>
      </c>
      <c r="F128" s="7">
        <v>0.12886380776284756</v>
      </c>
      <c r="G128" s="4">
        <v>973</v>
      </c>
      <c r="H128" s="7"/>
      <c r="I128" s="4"/>
      <c r="J128" s="7"/>
      <c r="K128" s="4"/>
      <c r="L128" s="7"/>
      <c r="M128" s="4"/>
      <c r="N128" s="7">
        <v>0.13056981757711494</v>
      </c>
      <c r="O128" s="4">
        <v>198</v>
      </c>
      <c r="P128" s="7">
        <v>0.12777042573461503</v>
      </c>
      <c r="Q128" s="4">
        <v>2111</v>
      </c>
      <c r="R128" s="7"/>
      <c r="S128" s="4"/>
      <c r="T128" s="7"/>
      <c r="U128" s="4"/>
      <c r="V128" s="7">
        <v>0.11780520057024341</v>
      </c>
      <c r="W128" s="4">
        <v>2003</v>
      </c>
      <c r="X128" s="7">
        <v>0.19271007899582565</v>
      </c>
      <c r="Y128" s="4">
        <v>306</v>
      </c>
      <c r="Z128" s="7"/>
      <c r="AA128" s="4"/>
      <c r="AB128" s="7"/>
      <c r="AC128" s="4"/>
      <c r="AD128" s="7">
        <v>9.4732475124207016E-2</v>
      </c>
      <c r="AE128" s="4">
        <v>1326</v>
      </c>
      <c r="AF128" s="7">
        <v>0.17420383067781459</v>
      </c>
      <c r="AG128" s="4">
        <v>983</v>
      </c>
      <c r="AH128" s="7"/>
      <c r="AI128" s="4"/>
      <c r="AJ128" s="7"/>
      <c r="AK128" s="4"/>
      <c r="AL128" s="7">
        <v>0.11067872442178987</v>
      </c>
      <c r="AM128" s="4">
        <v>2009</v>
      </c>
      <c r="AN128" s="7">
        <v>0.23221888828349116</v>
      </c>
      <c r="AO128" s="4">
        <v>300</v>
      </c>
      <c r="AP128" s="7">
        <v>8.2768241667533451E-2</v>
      </c>
      <c r="AQ128" s="4">
        <v>762</v>
      </c>
      <c r="AR128" s="7">
        <v>0.15145615352751524</v>
      </c>
      <c r="AS128" s="4">
        <v>1547</v>
      </c>
      <c r="AT128" s="7"/>
      <c r="AU128" s="4"/>
      <c r="AV128" s="7"/>
      <c r="AW128" s="4"/>
      <c r="AX128" s="7">
        <v>0.14500856526862343</v>
      </c>
      <c r="AY128" s="4">
        <v>1300</v>
      </c>
      <c r="AZ128" s="7">
        <v>0.10170517878254105</v>
      </c>
      <c r="BA128" s="4">
        <v>630</v>
      </c>
      <c r="BB128" s="7">
        <v>0.11581277723246559</v>
      </c>
      <c r="BC128" s="4">
        <v>379</v>
      </c>
      <c r="BD128" s="7"/>
      <c r="BE128" s="4"/>
      <c r="BF128" s="7"/>
      <c r="BG128" s="4"/>
      <c r="BH128" s="7"/>
      <c r="BI128" s="4"/>
      <c r="BJ128" s="7"/>
      <c r="BK128" s="4"/>
    </row>
    <row r="129" spans="1:63" x14ac:dyDescent="0.25">
      <c r="A129" s="40" t="s">
        <v>64</v>
      </c>
      <c r="B129" s="7">
        <v>4.3095934198185568E-2</v>
      </c>
      <c r="C129" s="4">
        <v>2309</v>
      </c>
      <c r="D129" s="7">
        <v>3.4172213854742672E-2</v>
      </c>
      <c r="E129" s="4">
        <v>1336</v>
      </c>
      <c r="F129" s="7">
        <v>5.2050973189958272E-2</v>
      </c>
      <c r="G129" s="4">
        <v>973</v>
      </c>
      <c r="H129" s="7"/>
      <c r="I129" s="4"/>
      <c r="J129" s="7"/>
      <c r="K129" s="4"/>
      <c r="L129" s="7"/>
      <c r="M129" s="4"/>
      <c r="N129" s="7">
        <v>0.10588073837495759</v>
      </c>
      <c r="O129" s="4">
        <v>198</v>
      </c>
      <c r="P129" s="7">
        <v>3.6848954799753496E-2</v>
      </c>
      <c r="Q129" s="4">
        <v>2111</v>
      </c>
      <c r="R129" s="7"/>
      <c r="S129" s="4"/>
      <c r="T129" s="7"/>
      <c r="U129" s="4"/>
      <c r="V129" s="7">
        <v>4.6343667058201407E-2</v>
      </c>
      <c r="W129" s="4">
        <v>2003</v>
      </c>
      <c r="X129" s="7">
        <v>2.253687067461034E-2</v>
      </c>
      <c r="Y129" s="4">
        <v>306</v>
      </c>
      <c r="Z129" s="7"/>
      <c r="AA129" s="4"/>
      <c r="AB129" s="7"/>
      <c r="AC129" s="4"/>
      <c r="AD129" s="7">
        <v>6.3113439126760124E-2</v>
      </c>
      <c r="AE129" s="4">
        <v>1326</v>
      </c>
      <c r="AF129" s="7">
        <v>1.5328605479919969E-2</v>
      </c>
      <c r="AG129" s="4">
        <v>983</v>
      </c>
      <c r="AH129" s="7"/>
      <c r="AI129" s="4"/>
      <c r="AJ129" s="7"/>
      <c r="AK129" s="4"/>
      <c r="AL129" s="7">
        <v>4.8590737239879819E-2</v>
      </c>
      <c r="AM129" s="4">
        <v>2009</v>
      </c>
      <c r="AN129" s="7">
        <v>1.0087531690643178E-2</v>
      </c>
      <c r="AO129" s="4">
        <v>300</v>
      </c>
      <c r="AP129" s="7">
        <v>6.2483727591648261E-2</v>
      </c>
      <c r="AQ129" s="4">
        <v>762</v>
      </c>
      <c r="AR129" s="7">
        <v>3.3057322771987113E-2</v>
      </c>
      <c r="AS129" s="4">
        <v>1547</v>
      </c>
      <c r="AT129" s="7"/>
      <c r="AU129" s="4"/>
      <c r="AV129" s="7"/>
      <c r="AW129" s="4"/>
      <c r="AX129" s="7">
        <v>3.4415125687034157E-2</v>
      </c>
      <c r="AY129" s="4">
        <v>1300</v>
      </c>
      <c r="AZ129" s="7">
        <v>3.9955230483515236E-2</v>
      </c>
      <c r="BA129" s="4">
        <v>630</v>
      </c>
      <c r="BB129" s="7">
        <v>7.5639645150770513E-2</v>
      </c>
      <c r="BC129" s="4">
        <v>379</v>
      </c>
      <c r="BD129" s="7"/>
      <c r="BE129" s="4"/>
      <c r="BF129" s="7"/>
      <c r="BG129" s="4"/>
      <c r="BH129" s="7"/>
      <c r="BI129" s="4"/>
      <c r="BJ129" s="7"/>
      <c r="BK129" s="4"/>
    </row>
    <row r="130" spans="1:63" x14ac:dyDescent="0.25">
      <c r="A130" s="40" t="s">
        <v>90</v>
      </c>
      <c r="B130" s="7">
        <v>1.1793165543409827E-2</v>
      </c>
      <c r="C130" s="4">
        <v>2309</v>
      </c>
      <c r="D130" s="7">
        <v>7.6400320748559233E-3</v>
      </c>
      <c r="E130" s="4">
        <v>1336</v>
      </c>
      <c r="F130" s="7">
        <v>1.5960874830295377E-2</v>
      </c>
      <c r="G130" s="4">
        <v>973</v>
      </c>
      <c r="H130" s="7"/>
      <c r="I130" s="4"/>
      <c r="J130" s="7"/>
      <c r="K130" s="4"/>
      <c r="L130" s="7"/>
      <c r="M130" s="4"/>
      <c r="N130" s="7">
        <v>2.7629006307344512E-2</v>
      </c>
      <c r="O130" s="4">
        <v>198</v>
      </c>
      <c r="P130" s="7">
        <v>1.0217526783262995E-2</v>
      </c>
      <c r="Q130" s="4">
        <v>2111</v>
      </c>
      <c r="R130" s="7"/>
      <c r="S130" s="4"/>
      <c r="T130" s="7"/>
      <c r="U130" s="4"/>
      <c r="V130" s="7">
        <v>1.3125175951708076E-2</v>
      </c>
      <c r="W130" s="4">
        <v>2003</v>
      </c>
      <c r="X130" s="7">
        <v>3.3611645819348365E-3</v>
      </c>
      <c r="Y130" s="4">
        <v>306</v>
      </c>
      <c r="Z130" s="7"/>
      <c r="AA130" s="4"/>
      <c r="AB130" s="7"/>
      <c r="AC130" s="4"/>
      <c r="AD130" s="7">
        <v>1.7147520428283713E-2</v>
      </c>
      <c r="AE130" s="4">
        <v>1326</v>
      </c>
      <c r="AF130" s="7">
        <v>4.3658596582336747E-3</v>
      </c>
      <c r="AG130" s="4">
        <v>983</v>
      </c>
      <c r="AH130" s="7"/>
      <c r="AI130" s="4"/>
      <c r="AJ130" s="7"/>
      <c r="AK130" s="4"/>
      <c r="AL130" s="7">
        <v>1.317421467151892E-2</v>
      </c>
      <c r="AM130" s="4">
        <v>2009</v>
      </c>
      <c r="AN130" s="7">
        <v>3.4969217731764799E-3</v>
      </c>
      <c r="AO130" s="4">
        <v>300</v>
      </c>
      <c r="AP130" s="7">
        <v>1.3749392377428407E-2</v>
      </c>
      <c r="AQ130" s="4">
        <v>762</v>
      </c>
      <c r="AR130" s="7">
        <v>1.0780270437211902E-2</v>
      </c>
      <c r="AS130" s="4">
        <v>1547</v>
      </c>
      <c r="AT130" s="7"/>
      <c r="AU130" s="4"/>
      <c r="AV130" s="7"/>
      <c r="AW130" s="4"/>
      <c r="AX130" s="7">
        <v>1.1991719292044092E-2</v>
      </c>
      <c r="AY130" s="4">
        <v>1300</v>
      </c>
      <c r="AZ130" s="7">
        <v>8.1468471607294996E-3</v>
      </c>
      <c r="BA130" s="4">
        <v>630</v>
      </c>
      <c r="BB130" s="7">
        <v>1.6943100573690008E-2</v>
      </c>
      <c r="BC130" s="4">
        <v>379</v>
      </c>
      <c r="BD130" s="7"/>
      <c r="BE130" s="4"/>
      <c r="BF130" s="7"/>
      <c r="BG130" s="4"/>
      <c r="BH130" s="7"/>
      <c r="BI130" s="4"/>
      <c r="BJ130" s="7"/>
      <c r="BK130" s="4"/>
    </row>
    <row r="131" spans="1:63" x14ac:dyDescent="0.25">
      <c r="A131" s="40" t="s">
        <v>89</v>
      </c>
      <c r="B131" s="7">
        <v>0.37300452385156979</v>
      </c>
      <c r="C131" s="4">
        <v>2309</v>
      </c>
      <c r="D131" s="7">
        <v>0.44102003181556548</v>
      </c>
      <c r="E131" s="4">
        <v>1336</v>
      </c>
      <c r="F131" s="7">
        <v>0.30475030897017685</v>
      </c>
      <c r="G131" s="4">
        <v>973</v>
      </c>
      <c r="H131" s="7"/>
      <c r="I131" s="4"/>
      <c r="J131" s="7"/>
      <c r="K131" s="4"/>
      <c r="L131" s="7"/>
      <c r="M131" s="4"/>
      <c r="N131" s="7">
        <v>0.17281464699719623</v>
      </c>
      <c r="O131" s="4">
        <v>198</v>
      </c>
      <c r="P131" s="7">
        <v>0.39292307027186241</v>
      </c>
      <c r="Q131" s="4">
        <v>2111</v>
      </c>
      <c r="R131" s="7"/>
      <c r="S131" s="4"/>
      <c r="T131" s="7"/>
      <c r="U131" s="4"/>
      <c r="V131" s="7">
        <v>0.37061844404266464</v>
      </c>
      <c r="W131" s="4">
        <v>2003</v>
      </c>
      <c r="X131" s="7">
        <v>0.38810908093124008</v>
      </c>
      <c r="Y131" s="4">
        <v>306</v>
      </c>
      <c r="Z131" s="7"/>
      <c r="AA131" s="4"/>
      <c r="AB131" s="7"/>
      <c r="AC131" s="4"/>
      <c r="AD131" s="7">
        <v>0.3368079462498566</v>
      </c>
      <c r="AE131" s="4">
        <v>1326</v>
      </c>
      <c r="AF131" s="7">
        <v>0.4232146910192201</v>
      </c>
      <c r="AG131" s="4">
        <v>983</v>
      </c>
      <c r="AH131" s="7"/>
      <c r="AI131" s="4"/>
      <c r="AJ131" s="7"/>
      <c r="AK131" s="4"/>
      <c r="AL131" s="7">
        <v>0.37059092348356909</v>
      </c>
      <c r="AM131" s="4">
        <v>2009</v>
      </c>
      <c r="AN131" s="7">
        <v>0.38750351350322065</v>
      </c>
      <c r="AO131" s="4">
        <v>300</v>
      </c>
      <c r="AP131" s="7">
        <v>0.32712444918446515</v>
      </c>
      <c r="AQ131" s="4">
        <v>762</v>
      </c>
      <c r="AR131" s="7">
        <v>0.39676030835169518</v>
      </c>
      <c r="AS131" s="4">
        <v>1547</v>
      </c>
      <c r="AT131" s="7"/>
      <c r="AU131" s="4"/>
      <c r="AV131" s="7"/>
      <c r="AW131" s="4"/>
      <c r="AX131" s="7">
        <v>0.40672697124553947</v>
      </c>
      <c r="AY131" s="4">
        <v>1300</v>
      </c>
      <c r="AZ131" s="7">
        <v>0.37292734988801901</v>
      </c>
      <c r="BA131" s="4">
        <v>630</v>
      </c>
      <c r="BB131" s="7">
        <v>0.26604541393107023</v>
      </c>
      <c r="BC131" s="4">
        <v>379</v>
      </c>
      <c r="BD131" s="7"/>
      <c r="BE131" s="4"/>
      <c r="BF131" s="7"/>
      <c r="BG131" s="4"/>
      <c r="BH131" s="7"/>
      <c r="BI131" s="4"/>
      <c r="BJ131" s="7"/>
      <c r="BK131" s="4"/>
    </row>
    <row r="132" spans="1:63" x14ac:dyDescent="0.25">
      <c r="A132" s="40" t="s">
        <v>85</v>
      </c>
      <c r="B132" s="7">
        <v>0.1174740890660769</v>
      </c>
      <c r="C132" s="4">
        <v>2309</v>
      </c>
      <c r="D132" s="7">
        <v>8.3085142662232242E-2</v>
      </c>
      <c r="E132" s="4">
        <v>1336</v>
      </c>
      <c r="F132" s="7">
        <v>0.15198372675981012</v>
      </c>
      <c r="G132" s="4">
        <v>973</v>
      </c>
      <c r="H132" s="7"/>
      <c r="I132" s="4"/>
      <c r="J132" s="7"/>
      <c r="K132" s="4"/>
      <c r="L132" s="7"/>
      <c r="M132" s="4"/>
      <c r="N132" s="7">
        <v>0.1878646409607293</v>
      </c>
      <c r="O132" s="4">
        <v>198</v>
      </c>
      <c r="P132" s="7">
        <v>0.11047035092759218</v>
      </c>
      <c r="Q132" s="4">
        <v>2111</v>
      </c>
      <c r="R132" s="7"/>
      <c r="S132" s="4"/>
      <c r="T132" s="7"/>
      <c r="U132" s="4"/>
      <c r="V132" s="7">
        <v>0.11733514072179271</v>
      </c>
      <c r="W132" s="4">
        <v>2003</v>
      </c>
      <c r="X132" s="7">
        <v>0.11835367121145879</v>
      </c>
      <c r="Y132" s="4">
        <v>306</v>
      </c>
      <c r="Z132" s="7"/>
      <c r="AA132" s="4"/>
      <c r="AB132" s="7"/>
      <c r="AC132" s="4"/>
      <c r="AD132" s="7">
        <v>0.1372052077920404</v>
      </c>
      <c r="AE132" s="4">
        <v>1326</v>
      </c>
      <c r="AF132" s="7">
        <v>9.0104021637699927E-2</v>
      </c>
      <c r="AG132" s="4">
        <v>983</v>
      </c>
      <c r="AH132" s="7"/>
      <c r="AI132" s="4"/>
      <c r="AJ132" s="7"/>
      <c r="AK132" s="4"/>
      <c r="AL132" s="7">
        <v>0.11873910637512151</v>
      </c>
      <c r="AM132" s="4">
        <v>2009</v>
      </c>
      <c r="AN132" s="7">
        <v>0.10987487209704327</v>
      </c>
      <c r="AO132" s="4">
        <v>300</v>
      </c>
      <c r="AP132" s="7">
        <v>0.13196860192008719</v>
      </c>
      <c r="AQ132" s="4">
        <v>762</v>
      </c>
      <c r="AR132" s="7">
        <v>0.10996912037776256</v>
      </c>
      <c r="AS132" s="4">
        <v>1547</v>
      </c>
      <c r="AT132" s="7"/>
      <c r="AU132" s="4"/>
      <c r="AV132" s="7"/>
      <c r="AW132" s="4"/>
      <c r="AX132" s="7">
        <v>9.3108612744712105E-2</v>
      </c>
      <c r="AY132" s="4">
        <v>1300</v>
      </c>
      <c r="AZ132" s="7">
        <v>0.13502964560468866</v>
      </c>
      <c r="BA132" s="4">
        <v>630</v>
      </c>
      <c r="BB132" s="7">
        <v>0.16701325190672309</v>
      </c>
      <c r="BC132" s="4">
        <v>379</v>
      </c>
      <c r="BD132" s="7"/>
      <c r="BE132" s="4"/>
      <c r="BF132" s="7"/>
      <c r="BG132" s="4"/>
      <c r="BH132" s="7"/>
      <c r="BI132" s="4"/>
      <c r="BJ132" s="7"/>
      <c r="BK132" s="4"/>
    </row>
    <row r="133" spans="1:63" x14ac:dyDescent="0.25">
      <c r="A133" s="40" t="s">
        <v>87</v>
      </c>
      <c r="B133" s="7">
        <v>9.4554181529628939E-2</v>
      </c>
      <c r="C133" s="4">
        <v>2309</v>
      </c>
      <c r="D133" s="7">
        <v>9.2777295103108934E-2</v>
      </c>
      <c r="E133" s="4">
        <v>1336</v>
      </c>
      <c r="F133" s="7">
        <v>9.6337304108669863E-2</v>
      </c>
      <c r="G133" s="4">
        <v>973</v>
      </c>
      <c r="H133" s="7"/>
      <c r="I133" s="4"/>
      <c r="J133" s="7"/>
      <c r="K133" s="4"/>
      <c r="L133" s="7"/>
      <c r="M133" s="4"/>
      <c r="N133" s="7">
        <v>0.12034039039803278</v>
      </c>
      <c r="O133" s="4">
        <v>198</v>
      </c>
      <c r="P133" s="7">
        <v>9.1988498357136544E-2</v>
      </c>
      <c r="Q133" s="4">
        <v>2111</v>
      </c>
      <c r="R133" s="7"/>
      <c r="S133" s="4"/>
      <c r="T133" s="7"/>
      <c r="U133" s="4"/>
      <c r="V133" s="7">
        <v>0.10082774223211281</v>
      </c>
      <c r="W133" s="4">
        <v>2003</v>
      </c>
      <c r="X133" s="7">
        <v>5.4840775729146675E-2</v>
      </c>
      <c r="Y133" s="4">
        <v>306</v>
      </c>
      <c r="Z133" s="7"/>
      <c r="AA133" s="4"/>
      <c r="AB133" s="7"/>
      <c r="AC133" s="4"/>
      <c r="AD133" s="7">
        <v>0.10704693119751868</v>
      </c>
      <c r="AE133" s="4">
        <v>1326</v>
      </c>
      <c r="AF133" s="7">
        <v>7.7224834647435167E-2</v>
      </c>
      <c r="AG133" s="4">
        <v>983</v>
      </c>
      <c r="AH133" s="7"/>
      <c r="AI133" s="4"/>
      <c r="AJ133" s="7"/>
      <c r="AK133" s="4"/>
      <c r="AL133" s="7">
        <v>0.10137776806971055</v>
      </c>
      <c r="AM133" s="4">
        <v>2009</v>
      </c>
      <c r="AN133" s="7">
        <v>5.356350554889229E-2</v>
      </c>
      <c r="AO133" s="4">
        <v>300</v>
      </c>
      <c r="AP133" s="7">
        <v>0.10155334222837974</v>
      </c>
      <c r="AQ133" s="4">
        <v>762</v>
      </c>
      <c r="AR133" s="7">
        <v>9.0930156188613789E-2</v>
      </c>
      <c r="AS133" s="4">
        <v>1547</v>
      </c>
      <c r="AT133" s="7"/>
      <c r="AU133" s="4"/>
      <c r="AV133" s="7"/>
      <c r="AW133" s="4"/>
      <c r="AX133" s="7">
        <v>9.1788818967670771E-2</v>
      </c>
      <c r="AY133" s="4">
        <v>1300</v>
      </c>
      <c r="AZ133" s="7">
        <v>9.4790350592190542E-2</v>
      </c>
      <c r="BA133" s="4">
        <v>630</v>
      </c>
      <c r="BB133" s="7">
        <v>0.10296085464387847</v>
      </c>
      <c r="BC133" s="4">
        <v>379</v>
      </c>
      <c r="BD133" s="7"/>
      <c r="BE133" s="4"/>
      <c r="BF133" s="7"/>
      <c r="BG133" s="4"/>
      <c r="BH133" s="7"/>
      <c r="BI133" s="4"/>
      <c r="BJ133" s="7"/>
      <c r="BK133" s="4"/>
    </row>
    <row r="134" spans="1:63" x14ac:dyDescent="0.25">
      <c r="A134" s="40" t="s">
        <v>82</v>
      </c>
      <c r="B134" s="7">
        <v>0.20057312858977311</v>
      </c>
      <c r="C134" s="4">
        <v>2309</v>
      </c>
      <c r="D134" s="7">
        <v>0.18751542913260821</v>
      </c>
      <c r="E134" s="4">
        <v>1336</v>
      </c>
      <c r="F134" s="7">
        <v>0.21367665528956087</v>
      </c>
      <c r="G134" s="4">
        <v>973</v>
      </c>
      <c r="H134" s="7"/>
      <c r="I134" s="4"/>
      <c r="J134" s="7"/>
      <c r="K134" s="4"/>
      <c r="L134" s="7"/>
      <c r="M134" s="4"/>
      <c r="N134" s="7">
        <v>0.15081705498796194</v>
      </c>
      <c r="O134" s="4">
        <v>198</v>
      </c>
      <c r="P134" s="7">
        <v>0.2055237718355859</v>
      </c>
      <c r="Q134" s="4">
        <v>2111</v>
      </c>
      <c r="R134" s="7"/>
      <c r="S134" s="4"/>
      <c r="T134" s="7"/>
      <c r="U134" s="4"/>
      <c r="V134" s="7">
        <v>0.19998690908387737</v>
      </c>
      <c r="W134" s="4">
        <v>2003</v>
      </c>
      <c r="X134" s="7">
        <v>0.20428406313394573</v>
      </c>
      <c r="Y134" s="4">
        <v>306</v>
      </c>
      <c r="Z134" s="7"/>
      <c r="AA134" s="4"/>
      <c r="AB134" s="7"/>
      <c r="AC134" s="4"/>
      <c r="AD134" s="7">
        <v>0.1994455452071548</v>
      </c>
      <c r="AE134" s="4">
        <v>1326</v>
      </c>
      <c r="AF134" s="7">
        <v>0.20213725851276293</v>
      </c>
      <c r="AG134" s="4">
        <v>983</v>
      </c>
      <c r="AH134" s="7"/>
      <c r="AI134" s="4"/>
      <c r="AJ134" s="7"/>
      <c r="AK134" s="4"/>
      <c r="AL134" s="7">
        <v>0.20270677732434095</v>
      </c>
      <c r="AM134" s="4">
        <v>2009</v>
      </c>
      <c r="AN134" s="7">
        <v>0.18775586549482692</v>
      </c>
      <c r="AO134" s="4">
        <v>300</v>
      </c>
      <c r="AP134" s="7">
        <v>0.24015417080526549</v>
      </c>
      <c r="AQ134" s="4">
        <v>762</v>
      </c>
      <c r="AR134" s="7">
        <v>0.1800788570354207</v>
      </c>
      <c r="AS134" s="4">
        <v>1547</v>
      </c>
      <c r="AT134" s="7"/>
      <c r="AU134" s="4"/>
      <c r="AV134" s="7"/>
      <c r="AW134" s="4"/>
      <c r="AX134" s="7">
        <v>0.19666930440880917</v>
      </c>
      <c r="AY134" s="4">
        <v>1300</v>
      </c>
      <c r="AZ134" s="7">
        <v>0.21180168727767415</v>
      </c>
      <c r="BA134" s="4">
        <v>630</v>
      </c>
      <c r="BB134" s="7">
        <v>0.19516888357124498</v>
      </c>
      <c r="BC134" s="4">
        <v>379</v>
      </c>
      <c r="BD134" s="7"/>
      <c r="BE134" s="4"/>
      <c r="BF134" s="7"/>
      <c r="BG134" s="4"/>
      <c r="BH134" s="7"/>
      <c r="BI134" s="4"/>
      <c r="BJ134" s="7"/>
      <c r="BK134" s="4"/>
    </row>
    <row r="135" spans="1:63" x14ac:dyDescent="0.25">
      <c r="A135" s="8" t="s">
        <v>451</v>
      </c>
      <c r="B135" s="7"/>
      <c r="C135" s="4"/>
      <c r="D135" s="7"/>
      <c r="E135" s="4"/>
      <c r="F135" s="7"/>
      <c r="G135" s="4"/>
      <c r="H135" s="7"/>
      <c r="I135" s="4"/>
      <c r="J135" s="7"/>
      <c r="K135" s="4"/>
      <c r="L135" s="7"/>
      <c r="M135" s="4"/>
      <c r="N135" s="7"/>
      <c r="O135" s="4"/>
      <c r="P135" s="7"/>
      <c r="Q135" s="4"/>
      <c r="R135" s="7"/>
      <c r="S135" s="4"/>
      <c r="T135" s="7"/>
      <c r="U135" s="4"/>
      <c r="V135" s="7"/>
      <c r="W135" s="4"/>
      <c r="X135" s="7"/>
      <c r="Y135" s="4"/>
      <c r="Z135" s="7"/>
      <c r="AA135" s="4"/>
      <c r="AB135" s="7"/>
      <c r="AC135" s="4"/>
      <c r="AD135" s="7"/>
      <c r="AE135" s="4"/>
      <c r="AF135" s="7"/>
      <c r="AG135" s="4"/>
      <c r="AH135" s="7"/>
      <c r="AI135" s="4"/>
      <c r="AJ135" s="7"/>
      <c r="AK135" s="4"/>
      <c r="AL135" s="7"/>
      <c r="AM135" s="4"/>
      <c r="AN135" s="7"/>
      <c r="AO135" s="4"/>
      <c r="AP135" s="7"/>
      <c r="AQ135" s="4"/>
      <c r="AR135" s="7"/>
      <c r="AS135" s="4"/>
      <c r="AT135" s="7"/>
      <c r="AU135" s="4"/>
      <c r="AV135" s="7"/>
      <c r="AW135" s="4"/>
      <c r="AX135" s="7"/>
      <c r="AY135" s="4"/>
      <c r="AZ135" s="7"/>
      <c r="BA135" s="4"/>
      <c r="BB135" s="7"/>
      <c r="BC135" s="4"/>
      <c r="BD135" s="7"/>
      <c r="BE135" s="4"/>
      <c r="BF135" s="7"/>
      <c r="BG135" s="4"/>
      <c r="BH135" s="7"/>
      <c r="BI135" s="4"/>
      <c r="BJ135" s="7"/>
      <c r="BK135" s="4"/>
    </row>
    <row r="136" spans="1:63" x14ac:dyDescent="0.25">
      <c r="A136" s="40" t="s">
        <v>241</v>
      </c>
      <c r="B136" s="7">
        <v>0.34396043980344554</v>
      </c>
      <c r="C136" s="4">
        <v>9326</v>
      </c>
      <c r="D136" s="7">
        <v>0.10970180744285074</v>
      </c>
      <c r="E136" s="4">
        <v>4048</v>
      </c>
      <c r="F136" s="7">
        <v>8.6931189617447932E-2</v>
      </c>
      <c r="G136" s="4">
        <v>5278</v>
      </c>
      <c r="H136" s="7"/>
      <c r="I136" s="4"/>
      <c r="J136" s="7"/>
      <c r="K136" s="4"/>
      <c r="L136" s="7"/>
      <c r="M136" s="4"/>
      <c r="N136" s="7">
        <v>9.2507816935992734E-2</v>
      </c>
      <c r="O136" s="4">
        <v>797</v>
      </c>
      <c r="P136" s="7">
        <v>9.8587083573033002E-2</v>
      </c>
      <c r="Q136" s="4">
        <v>8529</v>
      </c>
      <c r="R136" s="7"/>
      <c r="S136" s="4"/>
      <c r="T136" s="7"/>
      <c r="U136" s="4"/>
      <c r="V136" s="7">
        <v>0.1005159044786758</v>
      </c>
      <c r="W136" s="4">
        <v>8573</v>
      </c>
      <c r="X136" s="7">
        <v>6.3808727674307994E-2</v>
      </c>
      <c r="Y136" s="4">
        <v>753</v>
      </c>
      <c r="Z136" s="7"/>
      <c r="AA136" s="4"/>
      <c r="AB136" s="7"/>
      <c r="AC136" s="4"/>
      <c r="AD136" s="7">
        <v>0.10465334385237331</v>
      </c>
      <c r="AE136" s="4">
        <v>5138</v>
      </c>
      <c r="AF136" s="7">
        <v>8.8318020287880036E-2</v>
      </c>
      <c r="AG136" s="4">
        <v>4188</v>
      </c>
      <c r="AH136" s="7"/>
      <c r="AI136" s="4"/>
      <c r="AJ136" s="7"/>
      <c r="AK136" s="4"/>
      <c r="AL136" s="7">
        <v>0.10285457995395166</v>
      </c>
      <c r="AM136" s="4">
        <v>8102</v>
      </c>
      <c r="AN136" s="7">
        <v>7.1874529523545186E-2</v>
      </c>
      <c r="AO136" s="4">
        <v>1224</v>
      </c>
      <c r="AP136" s="7">
        <v>0.10944059255813186</v>
      </c>
      <c r="AQ136" s="4">
        <v>6781</v>
      </c>
      <c r="AR136" s="7">
        <v>7.5776555550871247E-2</v>
      </c>
      <c r="AS136" s="4">
        <v>2545</v>
      </c>
      <c r="AT136" s="7"/>
      <c r="AU136" s="4"/>
      <c r="AV136" s="7"/>
      <c r="AW136" s="4"/>
      <c r="AX136" s="7">
        <v>0.10968640322066177</v>
      </c>
      <c r="AY136" s="4">
        <v>6438</v>
      </c>
      <c r="AZ136" s="7">
        <v>9.9952459786543352E-2</v>
      </c>
      <c r="BA136" s="4">
        <v>1912</v>
      </c>
      <c r="BB136" s="7">
        <v>5.4162947157321811E-2</v>
      </c>
      <c r="BC136" s="4">
        <v>976</v>
      </c>
      <c r="BD136" s="7"/>
      <c r="BE136" s="4"/>
      <c r="BF136" s="7"/>
      <c r="BG136" s="4"/>
      <c r="BH136" s="7"/>
      <c r="BI136" s="4"/>
      <c r="BJ136" s="7"/>
      <c r="BK136" s="4"/>
    </row>
    <row r="137" spans="1:63" x14ac:dyDescent="0.25">
      <c r="A137" s="40" t="s">
        <v>243</v>
      </c>
      <c r="B137" s="7">
        <v>9.800417556420965E-2</v>
      </c>
      <c r="C137" s="4">
        <v>9326</v>
      </c>
      <c r="D137" s="7">
        <v>0.32252319646835431</v>
      </c>
      <c r="E137" s="4">
        <v>4048</v>
      </c>
      <c r="F137" s="7">
        <v>0.3642529482914405</v>
      </c>
      <c r="G137" s="4">
        <v>5278</v>
      </c>
      <c r="H137" s="7"/>
      <c r="I137" s="4"/>
      <c r="J137" s="7"/>
      <c r="K137" s="4"/>
      <c r="L137" s="7"/>
      <c r="M137" s="4"/>
      <c r="N137" s="7">
        <v>0.14683562045460899</v>
      </c>
      <c r="O137" s="4">
        <v>797</v>
      </c>
      <c r="P137" s="7">
        <v>0.36486621464615032</v>
      </c>
      <c r="Q137" s="4">
        <v>8529</v>
      </c>
      <c r="R137" s="7"/>
      <c r="S137" s="4"/>
      <c r="T137" s="7"/>
      <c r="U137" s="4"/>
      <c r="V137" s="7">
        <v>0.33436720380992441</v>
      </c>
      <c r="W137" s="4">
        <v>8573</v>
      </c>
      <c r="X137" s="7">
        <v>0.47456569725084885</v>
      </c>
      <c r="Y137" s="4">
        <v>753</v>
      </c>
      <c r="Z137" s="7"/>
      <c r="AA137" s="4"/>
      <c r="AB137" s="7"/>
      <c r="AC137" s="4"/>
      <c r="AD137" s="7">
        <v>0.26591097462832247</v>
      </c>
      <c r="AE137" s="4">
        <v>5138</v>
      </c>
      <c r="AF137" s="7">
        <v>0.45765875606752937</v>
      </c>
      <c r="AG137" s="4">
        <v>4188</v>
      </c>
      <c r="AH137" s="7"/>
      <c r="AI137" s="4"/>
      <c r="AJ137" s="7"/>
      <c r="AK137" s="4"/>
      <c r="AL137" s="7">
        <v>0.32391249363755747</v>
      </c>
      <c r="AM137" s="4">
        <v>8102</v>
      </c>
      <c r="AN137" s="7">
        <v>0.45196086514216982</v>
      </c>
      <c r="AO137" s="4">
        <v>1224</v>
      </c>
      <c r="AP137" s="7">
        <v>0.40214862696880782</v>
      </c>
      <c r="AQ137" s="4">
        <v>6781</v>
      </c>
      <c r="AR137" s="7">
        <v>0.23086689710873121</v>
      </c>
      <c r="AS137" s="4">
        <v>2545</v>
      </c>
      <c r="AT137" s="7"/>
      <c r="AU137" s="4"/>
      <c r="AV137" s="7"/>
      <c r="AW137" s="4"/>
      <c r="AX137" s="7">
        <v>0.39598206591463969</v>
      </c>
      <c r="AY137" s="4">
        <v>6438</v>
      </c>
      <c r="AZ137" s="7">
        <v>0.31689237334468595</v>
      </c>
      <c r="BA137" s="4">
        <v>1912</v>
      </c>
      <c r="BB137" s="7">
        <v>0.20136467746157946</v>
      </c>
      <c r="BC137" s="4">
        <v>976</v>
      </c>
      <c r="BD137" s="7"/>
      <c r="BE137" s="4"/>
      <c r="BF137" s="7"/>
      <c r="BG137" s="4"/>
      <c r="BH137" s="7"/>
      <c r="BI137" s="4"/>
      <c r="BJ137" s="7"/>
      <c r="BK137" s="4"/>
    </row>
    <row r="138" spans="1:63" x14ac:dyDescent="0.25">
      <c r="A138" s="40" t="s">
        <v>245</v>
      </c>
      <c r="B138" s="7">
        <v>0.1648972776805756</v>
      </c>
      <c r="C138" s="4">
        <v>9326</v>
      </c>
      <c r="D138" s="7">
        <v>0.18089227846148065</v>
      </c>
      <c r="E138" s="4">
        <v>4048</v>
      </c>
      <c r="F138" s="7">
        <v>0.14975639953507769</v>
      </c>
      <c r="G138" s="4">
        <v>5278</v>
      </c>
      <c r="H138" s="7"/>
      <c r="I138" s="4"/>
      <c r="J138" s="7"/>
      <c r="K138" s="4"/>
      <c r="L138" s="7"/>
      <c r="M138" s="4"/>
      <c r="N138" s="7">
        <v>0.37843038944256874</v>
      </c>
      <c r="O138" s="4">
        <v>797</v>
      </c>
      <c r="P138" s="7">
        <v>0.14225134618040056</v>
      </c>
      <c r="Q138" s="4">
        <v>8529</v>
      </c>
      <c r="R138" s="7"/>
      <c r="S138" s="4"/>
      <c r="T138" s="7"/>
      <c r="U138" s="4"/>
      <c r="V138" s="7">
        <v>0.16987128594531964</v>
      </c>
      <c r="W138" s="4">
        <v>8573</v>
      </c>
      <c r="X138" s="7">
        <v>9.7179603435805742E-2</v>
      </c>
      <c r="Y138" s="4">
        <v>753</v>
      </c>
      <c r="Z138" s="7"/>
      <c r="AA138" s="4"/>
      <c r="AB138" s="7"/>
      <c r="AC138" s="4"/>
      <c r="AD138" s="7">
        <v>0.21105258632133622</v>
      </c>
      <c r="AE138" s="4">
        <v>5138</v>
      </c>
      <c r="AF138" s="7">
        <v>9.7660675003942377E-2</v>
      </c>
      <c r="AG138" s="4">
        <v>4188</v>
      </c>
      <c r="AH138" s="7"/>
      <c r="AI138" s="4"/>
      <c r="AJ138" s="7"/>
      <c r="AK138" s="4"/>
      <c r="AL138" s="7">
        <v>0.17669221691595852</v>
      </c>
      <c r="AM138" s="4">
        <v>8102</v>
      </c>
      <c r="AN138" s="7">
        <v>0.10135668136586493</v>
      </c>
      <c r="AO138" s="4">
        <v>1224</v>
      </c>
      <c r="AP138" s="7">
        <v>0.13090331796546428</v>
      </c>
      <c r="AQ138" s="4">
        <v>6781</v>
      </c>
      <c r="AR138" s="7">
        <v>0.23096734313007883</v>
      </c>
      <c r="AS138" s="4">
        <v>2545</v>
      </c>
      <c r="AT138" s="7"/>
      <c r="AU138" s="4"/>
      <c r="AV138" s="7"/>
      <c r="AW138" s="4"/>
      <c r="AX138" s="7">
        <v>0.12075651466568131</v>
      </c>
      <c r="AY138" s="4">
        <v>6438</v>
      </c>
      <c r="AZ138" s="7">
        <v>0.18110676076296434</v>
      </c>
      <c r="BA138" s="4">
        <v>1912</v>
      </c>
      <c r="BB138" s="7">
        <v>0.29584183311571499</v>
      </c>
      <c r="BC138" s="4">
        <v>976</v>
      </c>
      <c r="BD138" s="7"/>
      <c r="BE138" s="4"/>
      <c r="BF138" s="7"/>
      <c r="BG138" s="4"/>
      <c r="BH138" s="7"/>
      <c r="BI138" s="4"/>
      <c r="BJ138" s="7"/>
      <c r="BK138" s="4"/>
    </row>
    <row r="139" spans="1:63" x14ac:dyDescent="0.25">
      <c r="A139" s="40" t="s">
        <v>247</v>
      </c>
      <c r="B139" s="7">
        <v>1.8924073540150129E-2</v>
      </c>
      <c r="C139" s="4">
        <v>9326</v>
      </c>
      <c r="D139" s="7">
        <v>2.0337923312797639E-2</v>
      </c>
      <c r="E139" s="4">
        <v>4048</v>
      </c>
      <c r="F139" s="7">
        <v>1.7585722425516096E-2</v>
      </c>
      <c r="G139" s="4">
        <v>5278</v>
      </c>
      <c r="H139" s="7"/>
      <c r="I139" s="4"/>
      <c r="J139" s="7"/>
      <c r="K139" s="4"/>
      <c r="L139" s="7"/>
      <c r="M139" s="4"/>
      <c r="N139" s="7">
        <v>5.0068008481447879E-2</v>
      </c>
      <c r="O139" s="4">
        <v>797</v>
      </c>
      <c r="P139" s="7">
        <v>1.5621150581238433E-2</v>
      </c>
      <c r="Q139" s="4">
        <v>8529</v>
      </c>
      <c r="R139" s="7"/>
      <c r="S139" s="4"/>
      <c r="T139" s="7"/>
      <c r="U139" s="4"/>
      <c r="V139" s="7">
        <v>1.9776880567816919E-2</v>
      </c>
      <c r="W139" s="4">
        <v>8573</v>
      </c>
      <c r="X139" s="7">
        <v>7.3136970752523678E-3</v>
      </c>
      <c r="Y139" s="4">
        <v>753</v>
      </c>
      <c r="Z139" s="7"/>
      <c r="AA139" s="4"/>
      <c r="AB139" s="7"/>
      <c r="AC139" s="4"/>
      <c r="AD139" s="7">
        <v>2.5453298619152614E-2</v>
      </c>
      <c r="AE139" s="4">
        <v>5138</v>
      </c>
      <c r="AF139" s="7">
        <v>9.4126451616708233E-3</v>
      </c>
      <c r="AG139" s="4">
        <v>4188</v>
      </c>
      <c r="AH139" s="7"/>
      <c r="AI139" s="4"/>
      <c r="AJ139" s="7"/>
      <c r="AK139" s="4"/>
      <c r="AL139" s="7">
        <v>2.0700001874418096E-2</v>
      </c>
      <c r="AM139" s="4">
        <v>8102</v>
      </c>
      <c r="AN139" s="7">
        <v>9.3569580917664142E-3</v>
      </c>
      <c r="AO139" s="4">
        <v>1224</v>
      </c>
      <c r="AP139" s="7">
        <v>1.5076135234392895E-2</v>
      </c>
      <c r="AQ139" s="4">
        <v>6781</v>
      </c>
      <c r="AR139" s="7">
        <v>2.6402859119636926E-2</v>
      </c>
      <c r="AS139" s="4">
        <v>2545</v>
      </c>
      <c r="AT139" s="7"/>
      <c r="AU139" s="4"/>
      <c r="AV139" s="7"/>
      <c r="AW139" s="4"/>
      <c r="AX139" s="7">
        <v>1.4035017592931949E-2</v>
      </c>
      <c r="AY139" s="4">
        <v>6438</v>
      </c>
      <c r="AZ139" s="7">
        <v>2.3115561538897916E-2</v>
      </c>
      <c r="BA139" s="4">
        <v>1912</v>
      </c>
      <c r="BB139" s="7">
        <v>2.9899362071451337E-2</v>
      </c>
      <c r="BC139" s="4">
        <v>976</v>
      </c>
      <c r="BD139" s="7"/>
      <c r="BE139" s="4"/>
      <c r="BF139" s="7"/>
      <c r="BG139" s="4"/>
      <c r="BH139" s="7"/>
      <c r="BI139" s="4"/>
      <c r="BJ139" s="7"/>
      <c r="BK139" s="4"/>
    </row>
    <row r="140" spans="1:63" x14ac:dyDescent="0.25">
      <c r="A140" s="40" t="s">
        <v>249</v>
      </c>
      <c r="B140" s="7">
        <v>0.21533912631839539</v>
      </c>
      <c r="C140" s="4">
        <v>9326</v>
      </c>
      <c r="D140" s="7">
        <v>0.19165540785054849</v>
      </c>
      <c r="E140" s="4">
        <v>4048</v>
      </c>
      <c r="F140" s="7">
        <v>0.23775814962860761</v>
      </c>
      <c r="G140" s="4">
        <v>5278</v>
      </c>
      <c r="H140" s="7"/>
      <c r="I140" s="4"/>
      <c r="J140" s="7"/>
      <c r="K140" s="4"/>
      <c r="L140" s="7"/>
      <c r="M140" s="4"/>
      <c r="N140" s="7">
        <v>5.7455596072264678E-2</v>
      </c>
      <c r="O140" s="4">
        <v>797</v>
      </c>
      <c r="P140" s="7">
        <v>0.23208322554243099</v>
      </c>
      <c r="Q140" s="4">
        <v>8529</v>
      </c>
      <c r="R140" s="7"/>
      <c r="S140" s="4"/>
      <c r="T140" s="7"/>
      <c r="U140" s="4"/>
      <c r="V140" s="7">
        <v>0.21580734026331894</v>
      </c>
      <c r="W140" s="4">
        <v>8573</v>
      </c>
      <c r="X140" s="7">
        <v>0.20896471805214498</v>
      </c>
      <c r="Y140" s="4">
        <v>753</v>
      </c>
      <c r="Z140" s="7"/>
      <c r="AA140" s="4"/>
      <c r="AB140" s="7"/>
      <c r="AC140" s="4"/>
      <c r="AD140" s="7">
        <v>0.20073148744058414</v>
      </c>
      <c r="AE140" s="4">
        <v>5138</v>
      </c>
      <c r="AF140" s="7">
        <v>0.23661875893694748</v>
      </c>
      <c r="AG140" s="4">
        <v>4188</v>
      </c>
      <c r="AH140" s="7"/>
      <c r="AI140" s="4"/>
      <c r="AJ140" s="7"/>
      <c r="AK140" s="4"/>
      <c r="AL140" s="7">
        <v>0.21407453844318153</v>
      </c>
      <c r="AM140" s="4">
        <v>8102</v>
      </c>
      <c r="AN140" s="7">
        <v>0.22215159614803393</v>
      </c>
      <c r="AO140" s="4">
        <v>1224</v>
      </c>
      <c r="AP140" s="7">
        <v>0.21975494733835679</v>
      </c>
      <c r="AQ140" s="4">
        <v>6781</v>
      </c>
      <c r="AR140" s="7">
        <v>0.20675661382949714</v>
      </c>
      <c r="AS140" s="4">
        <v>2545</v>
      </c>
      <c r="AT140" s="7"/>
      <c r="AU140" s="4"/>
      <c r="AV140" s="7"/>
      <c r="AW140" s="4"/>
      <c r="AX140" s="7">
        <v>0.2443329029775077</v>
      </c>
      <c r="AY140" s="4">
        <v>6438</v>
      </c>
      <c r="AZ140" s="7">
        <v>0.19529689316842178</v>
      </c>
      <c r="BA140" s="4">
        <v>1912</v>
      </c>
      <c r="BB140" s="7">
        <v>0.14316237479053845</v>
      </c>
      <c r="BC140" s="4">
        <v>976</v>
      </c>
      <c r="BD140" s="7"/>
      <c r="BE140" s="4"/>
      <c r="BF140" s="7"/>
      <c r="BG140" s="4"/>
      <c r="BH140" s="7"/>
      <c r="BI140" s="4"/>
      <c r="BJ140" s="7"/>
      <c r="BK140" s="4"/>
    </row>
    <row r="141" spans="1:63" x14ac:dyDescent="0.25">
      <c r="A141" s="40" t="s">
        <v>251</v>
      </c>
      <c r="B141" s="7">
        <v>2.5043967206724298E-2</v>
      </c>
      <c r="C141" s="4">
        <v>9326</v>
      </c>
      <c r="D141" s="7">
        <v>3.0376037277171548E-2</v>
      </c>
      <c r="E141" s="4">
        <v>4048</v>
      </c>
      <c r="F141" s="7">
        <v>1.999662620901211E-2</v>
      </c>
      <c r="G141" s="4">
        <v>5278</v>
      </c>
      <c r="H141" s="7"/>
      <c r="I141" s="4"/>
      <c r="J141" s="7"/>
      <c r="K141" s="4"/>
      <c r="L141" s="7"/>
      <c r="M141" s="4"/>
      <c r="N141" s="7">
        <v>5.1728407536337138E-2</v>
      </c>
      <c r="O141" s="4">
        <v>797</v>
      </c>
      <c r="P141" s="7">
        <v>2.2213989210157305E-2</v>
      </c>
      <c r="Q141" s="4">
        <v>8529</v>
      </c>
      <c r="R141" s="7"/>
      <c r="S141" s="4"/>
      <c r="T141" s="7"/>
      <c r="U141" s="4"/>
      <c r="V141" s="7">
        <v>2.5086269950175124E-2</v>
      </c>
      <c r="W141" s="4">
        <v>8573</v>
      </c>
      <c r="X141" s="7">
        <v>2.4468044681430427E-2</v>
      </c>
      <c r="Y141" s="4">
        <v>753</v>
      </c>
      <c r="Z141" s="7"/>
      <c r="AA141" s="4"/>
      <c r="AB141" s="7"/>
      <c r="AC141" s="4"/>
      <c r="AD141" s="7">
        <v>2.754733457707563E-2</v>
      </c>
      <c r="AE141" s="4">
        <v>5138</v>
      </c>
      <c r="AF141" s="7">
        <v>2.1397194556062982E-2</v>
      </c>
      <c r="AG141" s="4">
        <v>4188</v>
      </c>
      <c r="AH141" s="7"/>
      <c r="AI141" s="4"/>
      <c r="AJ141" s="7"/>
      <c r="AK141" s="4"/>
      <c r="AL141" s="7">
        <v>2.6749378120770554E-2</v>
      </c>
      <c r="AM141" s="4">
        <v>8102</v>
      </c>
      <c r="AN141" s="7">
        <v>1.5856736626083039E-2</v>
      </c>
      <c r="AO141" s="4">
        <v>1224</v>
      </c>
      <c r="AP141" s="7">
        <v>1.9275419947106274E-2</v>
      </c>
      <c r="AQ141" s="4">
        <v>6781</v>
      </c>
      <c r="AR141" s="7">
        <v>3.6255614751923015E-2</v>
      </c>
      <c r="AS141" s="4">
        <v>2545</v>
      </c>
      <c r="AT141" s="7"/>
      <c r="AU141" s="4"/>
      <c r="AV141" s="7"/>
      <c r="AW141" s="4"/>
      <c r="AX141" s="7">
        <v>1.6286173834469012E-2</v>
      </c>
      <c r="AY141" s="4">
        <v>6438</v>
      </c>
      <c r="AZ141" s="7">
        <v>3.2264682061657474E-2</v>
      </c>
      <c r="BA141" s="4">
        <v>1912</v>
      </c>
      <c r="BB141" s="7">
        <v>4.5127428839287817E-2</v>
      </c>
      <c r="BC141" s="4">
        <v>976</v>
      </c>
      <c r="BD141" s="7"/>
      <c r="BE141" s="4"/>
      <c r="BF141" s="7"/>
      <c r="BG141" s="4"/>
      <c r="BH141" s="7"/>
      <c r="BI141" s="4"/>
      <c r="BJ141" s="7"/>
      <c r="BK141" s="4"/>
    </row>
    <row r="142" spans="1:63" x14ac:dyDescent="0.25">
      <c r="A142" s="40" t="s">
        <v>253</v>
      </c>
      <c r="B142" s="7">
        <v>0.10109934545459247</v>
      </c>
      <c r="C142" s="4">
        <v>9326</v>
      </c>
      <c r="D142" s="7">
        <v>0.10430830636355233</v>
      </c>
      <c r="E142" s="4">
        <v>4048</v>
      </c>
      <c r="F142" s="7">
        <v>9.8061740970432007E-2</v>
      </c>
      <c r="G142" s="4">
        <v>5278</v>
      </c>
      <c r="H142" s="7"/>
      <c r="I142" s="4"/>
      <c r="J142" s="7"/>
      <c r="K142" s="4"/>
      <c r="L142" s="7"/>
      <c r="M142" s="4"/>
      <c r="N142" s="7">
        <v>0.16367187894997523</v>
      </c>
      <c r="O142" s="4">
        <v>797</v>
      </c>
      <c r="P142" s="7">
        <v>9.4463309967467476E-2</v>
      </c>
      <c r="Q142" s="4">
        <v>8529</v>
      </c>
      <c r="R142" s="7"/>
      <c r="S142" s="4"/>
      <c r="T142" s="7"/>
      <c r="U142" s="4"/>
      <c r="V142" s="7">
        <v>0.10301998593722841</v>
      </c>
      <c r="W142" s="4">
        <v>8573</v>
      </c>
      <c r="X142" s="7">
        <v>7.495115678624191E-2</v>
      </c>
      <c r="Y142" s="4">
        <v>753</v>
      </c>
      <c r="Z142" s="7"/>
      <c r="AA142" s="4"/>
      <c r="AB142" s="7"/>
      <c r="AC142" s="4"/>
      <c r="AD142" s="7">
        <v>0.12697245596784587</v>
      </c>
      <c r="AE142" s="4">
        <v>5138</v>
      </c>
      <c r="AF142" s="7">
        <v>6.3408771979541742E-2</v>
      </c>
      <c r="AG142" s="4">
        <v>4188</v>
      </c>
      <c r="AH142" s="7"/>
      <c r="AI142" s="4"/>
      <c r="AJ142" s="7"/>
      <c r="AK142" s="4"/>
      <c r="AL142" s="7">
        <v>0.10364245890132705</v>
      </c>
      <c r="AM142" s="4">
        <v>8102</v>
      </c>
      <c r="AN142" s="7">
        <v>8.7399321938004357E-2</v>
      </c>
      <c r="AO142" s="4">
        <v>1224</v>
      </c>
      <c r="AP142" s="7">
        <v>7.6225303582861281E-2</v>
      </c>
      <c r="AQ142" s="4">
        <v>6781</v>
      </c>
      <c r="AR142" s="7">
        <v>0.14944409811747228</v>
      </c>
      <c r="AS142" s="4">
        <v>2545</v>
      </c>
      <c r="AT142" s="7"/>
      <c r="AU142" s="4"/>
      <c r="AV142" s="7"/>
      <c r="AW142" s="4"/>
      <c r="AX142" s="7">
        <v>7.1678645643958316E-2</v>
      </c>
      <c r="AY142" s="4">
        <v>6438</v>
      </c>
      <c r="AZ142" s="7">
        <v>0.11486432350169316</v>
      </c>
      <c r="BA142" s="4">
        <v>1912</v>
      </c>
      <c r="BB142" s="7">
        <v>0.18401647832816478</v>
      </c>
      <c r="BC142" s="4">
        <v>976</v>
      </c>
      <c r="BD142" s="7"/>
      <c r="BE142" s="4"/>
      <c r="BF142" s="7"/>
      <c r="BG142" s="4"/>
      <c r="BH142" s="7"/>
      <c r="BI142" s="4"/>
      <c r="BJ142" s="7"/>
      <c r="BK142" s="4"/>
    </row>
    <row r="143" spans="1:63" x14ac:dyDescent="0.25">
      <c r="A143" s="40" t="s">
        <v>255</v>
      </c>
      <c r="B143" s="7">
        <v>3.2731594431905348E-2</v>
      </c>
      <c r="C143" s="4">
        <v>9326</v>
      </c>
      <c r="D143" s="7">
        <v>4.0205042823243387E-2</v>
      </c>
      <c r="E143" s="4">
        <v>4048</v>
      </c>
      <c r="F143" s="7">
        <v>2.5657223322464413E-2</v>
      </c>
      <c r="G143" s="4">
        <v>5278</v>
      </c>
      <c r="H143" s="7"/>
      <c r="I143" s="4"/>
      <c r="J143" s="7"/>
      <c r="K143" s="4"/>
      <c r="L143" s="7"/>
      <c r="M143" s="4"/>
      <c r="N143" s="7">
        <v>5.9302282126803274E-2</v>
      </c>
      <c r="O143" s="4">
        <v>797</v>
      </c>
      <c r="P143" s="7">
        <v>2.9913680299122589E-2</v>
      </c>
      <c r="Q143" s="4">
        <v>8529</v>
      </c>
      <c r="R143" s="7"/>
      <c r="S143" s="4"/>
      <c r="T143" s="7"/>
      <c r="U143" s="4"/>
      <c r="V143" s="7">
        <v>3.1555129047538176E-2</v>
      </c>
      <c r="W143" s="4">
        <v>8573</v>
      </c>
      <c r="X143" s="7">
        <v>4.8748355043967725E-2</v>
      </c>
      <c r="Y143" s="4">
        <v>753</v>
      </c>
      <c r="Z143" s="7"/>
      <c r="AA143" s="4"/>
      <c r="AB143" s="7"/>
      <c r="AC143" s="4"/>
      <c r="AD143" s="7">
        <v>3.7678518593311443E-2</v>
      </c>
      <c r="AE143" s="4">
        <v>5138</v>
      </c>
      <c r="AF143" s="7">
        <v>2.5525178006424919E-2</v>
      </c>
      <c r="AG143" s="4">
        <v>4188</v>
      </c>
      <c r="AH143" s="7"/>
      <c r="AI143" s="4"/>
      <c r="AJ143" s="7"/>
      <c r="AK143" s="4"/>
      <c r="AL143" s="7">
        <v>3.1374332152834021E-2</v>
      </c>
      <c r="AM143" s="4">
        <v>8102</v>
      </c>
      <c r="AN143" s="7">
        <v>4.0043311164531567E-2</v>
      </c>
      <c r="AO143" s="4">
        <v>1224</v>
      </c>
      <c r="AP143" s="7">
        <v>2.7175656404879858E-2</v>
      </c>
      <c r="AQ143" s="4">
        <v>6781</v>
      </c>
      <c r="AR143" s="7">
        <v>4.3530018391788376E-2</v>
      </c>
      <c r="AS143" s="4">
        <v>2545</v>
      </c>
      <c r="AT143" s="7"/>
      <c r="AU143" s="4"/>
      <c r="AV143" s="7"/>
      <c r="AW143" s="4"/>
      <c r="AX143" s="7">
        <v>2.7242276150148285E-2</v>
      </c>
      <c r="AY143" s="4">
        <v>6438</v>
      </c>
      <c r="AZ143" s="7">
        <v>3.6506945835135342E-2</v>
      </c>
      <c r="BA143" s="4">
        <v>1912</v>
      </c>
      <c r="BB143" s="7">
        <v>4.6424898235942411E-2</v>
      </c>
      <c r="BC143" s="4">
        <v>976</v>
      </c>
      <c r="BD143" s="7"/>
      <c r="BE143" s="4"/>
      <c r="BF143" s="7"/>
      <c r="BG143" s="4"/>
      <c r="BH143" s="7"/>
      <c r="BI143" s="4"/>
      <c r="BJ143" s="7"/>
      <c r="BK143" s="4"/>
    </row>
    <row r="144" spans="1:63" x14ac:dyDescent="0.25">
      <c r="A144" s="3" t="s">
        <v>629</v>
      </c>
      <c r="B144" s="7"/>
      <c r="C144" s="4"/>
      <c r="D144" s="7"/>
      <c r="E144" s="4"/>
      <c r="F144" s="7"/>
      <c r="G144" s="4"/>
      <c r="H144" s="7"/>
      <c r="I144" s="4"/>
      <c r="J144" s="7"/>
      <c r="K144" s="4"/>
      <c r="L144" s="7"/>
      <c r="M144" s="4"/>
      <c r="N144" s="7"/>
      <c r="O144" s="4"/>
      <c r="P144" s="7"/>
      <c r="Q144" s="4"/>
      <c r="R144" s="7"/>
      <c r="S144" s="4"/>
      <c r="T144" s="7"/>
      <c r="U144" s="4"/>
      <c r="V144" s="7"/>
      <c r="W144" s="4"/>
      <c r="X144" s="7"/>
      <c r="Y144" s="4"/>
      <c r="Z144" s="7"/>
      <c r="AA144" s="4"/>
      <c r="AB144" s="7"/>
      <c r="AC144" s="4"/>
      <c r="AD144" s="7"/>
      <c r="AE144" s="4"/>
      <c r="AF144" s="7"/>
      <c r="AG144" s="4"/>
      <c r="AH144" s="7"/>
      <c r="AI144" s="4"/>
      <c r="AJ144" s="7"/>
      <c r="AK144" s="4"/>
      <c r="AL144" s="7"/>
      <c r="AM144" s="4"/>
      <c r="AN144" s="7"/>
      <c r="AO144" s="4"/>
      <c r="AP144" s="7"/>
      <c r="AQ144" s="4"/>
      <c r="AR144" s="7"/>
      <c r="AS144" s="4"/>
      <c r="AT144" s="7"/>
      <c r="AU144" s="4"/>
      <c r="AV144" s="7"/>
      <c r="AW144" s="4"/>
      <c r="AX144" s="7"/>
      <c r="AY144" s="4"/>
      <c r="AZ144" s="7"/>
      <c r="BA144" s="4"/>
      <c r="BB144" s="7"/>
      <c r="BC144" s="4"/>
      <c r="BD144" s="7"/>
      <c r="BE144" s="4"/>
      <c r="BF144" s="7"/>
      <c r="BG144" s="4"/>
      <c r="BH144" s="7"/>
      <c r="BI144" s="4"/>
      <c r="BJ144" s="7"/>
      <c r="BK144" s="4"/>
    </row>
    <row r="145" spans="1:63" x14ac:dyDescent="0.25">
      <c r="A145" s="8" t="s">
        <v>68</v>
      </c>
      <c r="B145" s="7"/>
      <c r="C145" s="4"/>
      <c r="D145" s="7"/>
      <c r="E145" s="4"/>
      <c r="F145" s="7"/>
      <c r="G145" s="4"/>
      <c r="H145" s="7"/>
      <c r="I145" s="4"/>
      <c r="J145" s="7"/>
      <c r="K145" s="4"/>
      <c r="L145" s="7"/>
      <c r="M145" s="4"/>
      <c r="N145" s="7"/>
      <c r="O145" s="4"/>
      <c r="P145" s="7"/>
      <c r="Q145" s="4"/>
      <c r="R145" s="7"/>
      <c r="S145" s="4"/>
      <c r="T145" s="7"/>
      <c r="U145" s="4"/>
      <c r="V145" s="7"/>
      <c r="W145" s="4"/>
      <c r="X145" s="7"/>
      <c r="Y145" s="4"/>
      <c r="Z145" s="7"/>
      <c r="AA145" s="4"/>
      <c r="AB145" s="7"/>
      <c r="AC145" s="4"/>
      <c r="AD145" s="7"/>
      <c r="AE145" s="4"/>
      <c r="AF145" s="7"/>
      <c r="AG145" s="4"/>
      <c r="AH145" s="7"/>
      <c r="AI145" s="4"/>
      <c r="AJ145" s="7"/>
      <c r="AK145" s="4"/>
      <c r="AL145" s="7"/>
      <c r="AM145" s="4"/>
      <c r="AN145" s="7"/>
      <c r="AO145" s="4"/>
      <c r="AP145" s="7"/>
      <c r="AQ145" s="4"/>
      <c r="AR145" s="7"/>
      <c r="AS145" s="4"/>
      <c r="AT145" s="7"/>
      <c r="AU145" s="4"/>
      <c r="AV145" s="7"/>
      <c r="AW145" s="4"/>
      <c r="AX145" s="7"/>
      <c r="AY145" s="4"/>
      <c r="AZ145" s="7"/>
      <c r="BA145" s="4"/>
      <c r="BB145" s="7"/>
      <c r="BC145" s="4"/>
      <c r="BD145" s="7"/>
      <c r="BE145" s="4"/>
      <c r="BF145" s="7"/>
      <c r="BG145" s="4"/>
      <c r="BH145" s="7"/>
      <c r="BI145" s="4"/>
      <c r="BJ145" s="7"/>
      <c r="BK145" s="4"/>
    </row>
    <row r="146" spans="1:63" x14ac:dyDescent="0.25">
      <c r="A146" s="40" t="s">
        <v>88</v>
      </c>
      <c r="B146" s="7">
        <v>3.0799144045910314E-2</v>
      </c>
      <c r="C146" s="4">
        <v>2050</v>
      </c>
      <c r="D146" s="7">
        <v>3.4743940141799545E-2</v>
      </c>
      <c r="E146" s="4">
        <v>1284</v>
      </c>
      <c r="F146" s="7">
        <v>2.672424751037053E-2</v>
      </c>
      <c r="G146" s="4">
        <v>766</v>
      </c>
      <c r="H146" s="7"/>
      <c r="I146" s="4"/>
      <c r="J146" s="7"/>
      <c r="K146" s="4"/>
      <c r="L146" s="7"/>
      <c r="M146" s="4"/>
      <c r="N146" s="7">
        <v>4.9562959204318954E-2</v>
      </c>
      <c r="O146" s="4">
        <v>191</v>
      </c>
      <c r="P146" s="7">
        <v>2.8875175841539431E-2</v>
      </c>
      <c r="Q146" s="4">
        <v>1859</v>
      </c>
      <c r="R146" s="7"/>
      <c r="S146" s="4"/>
      <c r="T146" s="7"/>
      <c r="U146" s="4"/>
      <c r="V146" s="7">
        <v>3.4136198674537682E-2</v>
      </c>
      <c r="W146" s="4">
        <v>1544</v>
      </c>
      <c r="X146" s="7">
        <v>2.0731554639507873E-2</v>
      </c>
      <c r="Y146" s="4">
        <v>506</v>
      </c>
      <c r="Z146" s="7"/>
      <c r="AA146" s="4"/>
      <c r="AB146" s="7"/>
      <c r="AC146" s="4"/>
      <c r="AD146" s="7">
        <v>3.5985472545419117E-2</v>
      </c>
      <c r="AE146" s="4">
        <v>1087</v>
      </c>
      <c r="AF146" s="7">
        <v>2.4926902826577776E-2</v>
      </c>
      <c r="AG146" s="4">
        <v>963</v>
      </c>
      <c r="AH146" s="7"/>
      <c r="AI146" s="4"/>
      <c r="AJ146" s="7"/>
      <c r="AK146" s="4"/>
      <c r="AL146" s="7">
        <v>3.5029258213630773E-2</v>
      </c>
      <c r="AM146" s="4">
        <v>1809</v>
      </c>
      <c r="AN146" s="7">
        <v>2.6458211845768681E-3</v>
      </c>
      <c r="AO146" s="4">
        <v>241</v>
      </c>
      <c r="AP146" s="7">
        <v>3.3153707665943055E-2</v>
      </c>
      <c r="AQ146" s="4">
        <v>1425</v>
      </c>
      <c r="AR146" s="7">
        <v>2.4567099905259623E-2</v>
      </c>
      <c r="AS146" s="4">
        <v>625</v>
      </c>
      <c r="AT146" s="7"/>
      <c r="AU146" s="4"/>
      <c r="AV146" s="7"/>
      <c r="AW146" s="4"/>
      <c r="AX146" s="7">
        <v>3.2680522289211603E-2</v>
      </c>
      <c r="AY146" s="4">
        <v>803</v>
      </c>
      <c r="AZ146" s="7">
        <v>3.2815054448812907E-2</v>
      </c>
      <c r="BA146" s="4">
        <v>737</v>
      </c>
      <c r="BB146" s="7">
        <v>2.4972905301952553E-2</v>
      </c>
      <c r="BC146" s="4">
        <v>510</v>
      </c>
      <c r="BD146" s="7"/>
      <c r="BE146" s="4"/>
      <c r="BF146" s="7"/>
      <c r="BG146" s="4"/>
      <c r="BH146" s="7"/>
      <c r="BI146" s="4"/>
      <c r="BJ146" s="7"/>
      <c r="BK146" s="4"/>
    </row>
    <row r="147" spans="1:63" x14ac:dyDescent="0.25">
      <c r="A147" s="40" t="s">
        <v>86</v>
      </c>
      <c r="B147" s="7">
        <v>4.5113880392022056E-2</v>
      </c>
      <c r="C147" s="4">
        <v>2050</v>
      </c>
      <c r="D147" s="7">
        <v>3.5978063006496495E-2</v>
      </c>
      <c r="E147" s="4">
        <v>1284</v>
      </c>
      <c r="F147" s="7">
        <v>5.4550999499999128E-2</v>
      </c>
      <c r="G147" s="4">
        <v>766</v>
      </c>
      <c r="H147" s="7"/>
      <c r="I147" s="4"/>
      <c r="J147" s="7"/>
      <c r="K147" s="4"/>
      <c r="L147" s="7"/>
      <c r="M147" s="4"/>
      <c r="N147" s="7">
        <v>0.30613968953350607</v>
      </c>
      <c r="O147" s="4">
        <v>191</v>
      </c>
      <c r="P147" s="7">
        <v>1.8349315026788399E-2</v>
      </c>
      <c r="Q147" s="4">
        <v>1859</v>
      </c>
      <c r="R147" s="7"/>
      <c r="S147" s="4"/>
      <c r="T147" s="7"/>
      <c r="U147" s="4"/>
      <c r="V147" s="7">
        <v>5.8886359372297636E-2</v>
      </c>
      <c r="W147" s="4">
        <v>1544</v>
      </c>
      <c r="X147" s="7">
        <v>3.5635676424981329E-3</v>
      </c>
      <c r="Y147" s="4">
        <v>506</v>
      </c>
      <c r="Z147" s="7"/>
      <c r="AA147" s="4"/>
      <c r="AB147" s="7"/>
      <c r="AC147" s="4"/>
      <c r="AD147" s="7">
        <v>8.0077454137986323E-2</v>
      </c>
      <c r="AE147" s="4">
        <v>1087</v>
      </c>
      <c r="AF147" s="7">
        <v>5.5262339585876149E-3</v>
      </c>
      <c r="AG147" s="4">
        <v>963</v>
      </c>
      <c r="AH147" s="7"/>
      <c r="AI147" s="4"/>
      <c r="AJ147" s="7"/>
      <c r="AK147" s="4"/>
      <c r="AL147" s="7">
        <v>5.0240115676122563E-2</v>
      </c>
      <c r="AM147" s="4">
        <v>1809</v>
      </c>
      <c r="AN147" s="7">
        <v>1.0996466229128775E-2</v>
      </c>
      <c r="AO147" s="4">
        <v>241</v>
      </c>
      <c r="AP147" s="7">
        <v>3.3222098322851105E-2</v>
      </c>
      <c r="AQ147" s="4">
        <v>1425</v>
      </c>
      <c r="AR147" s="7">
        <v>7.658897417820261E-2</v>
      </c>
      <c r="AS147" s="4">
        <v>625</v>
      </c>
      <c r="AT147" s="7"/>
      <c r="AU147" s="4"/>
      <c r="AV147" s="7"/>
      <c r="AW147" s="4"/>
      <c r="AX147" s="7">
        <v>8.5086718802066374E-3</v>
      </c>
      <c r="AY147" s="4">
        <v>803</v>
      </c>
      <c r="AZ147" s="7">
        <v>4.3785288809195105E-2</v>
      </c>
      <c r="BA147" s="4">
        <v>737</v>
      </c>
      <c r="BB147" s="7">
        <v>0.10497055682014444</v>
      </c>
      <c r="BC147" s="4">
        <v>510</v>
      </c>
      <c r="BD147" s="7"/>
      <c r="BE147" s="4"/>
      <c r="BF147" s="7"/>
      <c r="BG147" s="4"/>
      <c r="BH147" s="7"/>
      <c r="BI147" s="4"/>
      <c r="BJ147" s="7"/>
      <c r="BK147" s="4"/>
    </row>
    <row r="148" spans="1:63" x14ac:dyDescent="0.25">
      <c r="A148" s="40" t="s">
        <v>83</v>
      </c>
      <c r="B148" s="7">
        <v>8.4379134130788732E-3</v>
      </c>
      <c r="C148" s="4">
        <v>2050</v>
      </c>
      <c r="D148" s="7">
        <v>1.1785999709763909E-2</v>
      </c>
      <c r="E148" s="4">
        <v>1284</v>
      </c>
      <c r="F148" s="7">
        <v>4.9794063269292862E-3</v>
      </c>
      <c r="G148" s="4">
        <v>766</v>
      </c>
      <c r="H148" s="7"/>
      <c r="I148" s="4"/>
      <c r="J148" s="7"/>
      <c r="K148" s="4"/>
      <c r="L148" s="7"/>
      <c r="M148" s="4"/>
      <c r="N148" s="7">
        <v>8.3294594011773075E-3</v>
      </c>
      <c r="O148" s="4">
        <v>191</v>
      </c>
      <c r="P148" s="7">
        <v>8.4490338631991388E-3</v>
      </c>
      <c r="Q148" s="4">
        <v>1859</v>
      </c>
      <c r="R148" s="7"/>
      <c r="S148" s="4"/>
      <c r="T148" s="7"/>
      <c r="U148" s="4"/>
      <c r="V148" s="7">
        <v>1.1234787309541808E-2</v>
      </c>
      <c r="W148" s="4">
        <v>1544</v>
      </c>
      <c r="X148" s="7">
        <v>0</v>
      </c>
      <c r="Y148" s="4">
        <v>506</v>
      </c>
      <c r="Z148" s="7"/>
      <c r="AA148" s="4"/>
      <c r="AB148" s="7"/>
      <c r="AC148" s="4"/>
      <c r="AD148" s="7">
        <v>1.2111761582847233E-2</v>
      </c>
      <c r="AE148" s="4">
        <v>1087</v>
      </c>
      <c r="AF148" s="7">
        <v>4.2781841058966673E-3</v>
      </c>
      <c r="AG148" s="4">
        <v>963</v>
      </c>
      <c r="AH148" s="7"/>
      <c r="AI148" s="4"/>
      <c r="AJ148" s="7"/>
      <c r="AK148" s="4"/>
      <c r="AL148" s="7">
        <v>9.3081911958190541E-3</v>
      </c>
      <c r="AM148" s="4">
        <v>1809</v>
      </c>
      <c r="AN148" s="7">
        <v>2.6458211845768681E-3</v>
      </c>
      <c r="AO148" s="4">
        <v>241</v>
      </c>
      <c r="AP148" s="7">
        <v>1.1175523061518847E-2</v>
      </c>
      <c r="AQ148" s="4">
        <v>1425</v>
      </c>
      <c r="AR148" s="7">
        <v>1.1920254600873341E-3</v>
      </c>
      <c r="AS148" s="4">
        <v>625</v>
      </c>
      <c r="AT148" s="7"/>
      <c r="AU148" s="4"/>
      <c r="AV148" s="7"/>
      <c r="AW148" s="4"/>
      <c r="AX148" s="7">
        <v>9.9558995878860097E-3</v>
      </c>
      <c r="AY148" s="4">
        <v>803</v>
      </c>
      <c r="AZ148" s="7">
        <v>6.767493719525286E-3</v>
      </c>
      <c r="BA148" s="4">
        <v>737</v>
      </c>
      <c r="BB148" s="7">
        <v>8.391932895485333E-3</v>
      </c>
      <c r="BC148" s="4">
        <v>510</v>
      </c>
      <c r="BD148" s="7"/>
      <c r="BE148" s="4"/>
      <c r="BF148" s="7"/>
      <c r="BG148" s="4"/>
      <c r="BH148" s="7"/>
      <c r="BI148" s="4"/>
      <c r="BJ148" s="7"/>
      <c r="BK148" s="4"/>
    </row>
    <row r="149" spans="1:63" x14ac:dyDescent="0.25">
      <c r="A149" s="40" t="s">
        <v>84</v>
      </c>
      <c r="B149" s="7">
        <v>6.7327952774641736E-2</v>
      </c>
      <c r="C149" s="4">
        <v>2050</v>
      </c>
      <c r="D149" s="7">
        <v>7.0858880776885916E-2</v>
      </c>
      <c r="E149" s="4">
        <v>1284</v>
      </c>
      <c r="F149" s="7">
        <v>6.3680573814146699E-2</v>
      </c>
      <c r="G149" s="4">
        <v>766</v>
      </c>
      <c r="H149" s="7"/>
      <c r="I149" s="4"/>
      <c r="J149" s="7"/>
      <c r="K149" s="4"/>
      <c r="L149" s="7"/>
      <c r="M149" s="4"/>
      <c r="N149" s="7">
        <v>6.09364732401277E-2</v>
      </c>
      <c r="O149" s="4">
        <v>191</v>
      </c>
      <c r="P149" s="7">
        <v>6.798331008334875E-2</v>
      </c>
      <c r="Q149" s="4">
        <v>1859</v>
      </c>
      <c r="R149" s="7"/>
      <c r="S149" s="4"/>
      <c r="T149" s="7"/>
      <c r="U149" s="4"/>
      <c r="V149" s="7">
        <v>4.8951723797590746E-2</v>
      </c>
      <c r="W149" s="4">
        <v>1544</v>
      </c>
      <c r="X149" s="7">
        <v>0.12276735930753874</v>
      </c>
      <c r="Y149" s="4">
        <v>506</v>
      </c>
      <c r="Z149" s="7"/>
      <c r="AA149" s="4"/>
      <c r="AB149" s="7"/>
      <c r="AC149" s="4"/>
      <c r="AD149" s="7">
        <v>4.8256777001972867E-2</v>
      </c>
      <c r="AE149" s="4">
        <v>1087</v>
      </c>
      <c r="AF149" s="7">
        <v>8.8921367939913509E-2</v>
      </c>
      <c r="AG149" s="4">
        <v>963</v>
      </c>
      <c r="AH149" s="7"/>
      <c r="AI149" s="4"/>
      <c r="AJ149" s="7"/>
      <c r="AK149" s="4"/>
      <c r="AL149" s="7">
        <v>6.4551686464883351E-2</v>
      </c>
      <c r="AM149" s="4">
        <v>1809</v>
      </c>
      <c r="AN149" s="7">
        <v>8.5805260636472161E-2</v>
      </c>
      <c r="AO149" s="4">
        <v>241</v>
      </c>
      <c r="AP149" s="7">
        <v>6.856913247098663E-2</v>
      </c>
      <c r="AQ149" s="4">
        <v>1425</v>
      </c>
      <c r="AR149" s="7">
        <v>6.4042806181747305E-2</v>
      </c>
      <c r="AS149" s="4">
        <v>625</v>
      </c>
      <c r="AT149" s="7"/>
      <c r="AU149" s="4"/>
      <c r="AV149" s="7"/>
      <c r="AW149" s="4"/>
      <c r="AX149" s="7">
        <v>7.6495623016111486E-2</v>
      </c>
      <c r="AY149" s="4">
        <v>803</v>
      </c>
      <c r="AZ149" s="7">
        <v>6.3257948703071942E-2</v>
      </c>
      <c r="BA149" s="4">
        <v>737</v>
      </c>
      <c r="BB149" s="7">
        <v>5.8553176301118483E-2</v>
      </c>
      <c r="BC149" s="4">
        <v>510</v>
      </c>
      <c r="BD149" s="7"/>
      <c r="BE149" s="4"/>
      <c r="BF149" s="7"/>
      <c r="BG149" s="4"/>
      <c r="BH149" s="7"/>
      <c r="BI149" s="4"/>
      <c r="BJ149" s="7"/>
      <c r="BK149" s="4"/>
    </row>
    <row r="150" spans="1:63" x14ac:dyDescent="0.25">
      <c r="A150" s="40" t="s">
        <v>64</v>
      </c>
      <c r="B150" s="7">
        <v>0.11480459635247985</v>
      </c>
      <c r="C150" s="4">
        <v>2050</v>
      </c>
      <c r="D150" s="7">
        <v>9.4901512134492355E-2</v>
      </c>
      <c r="E150" s="4">
        <v>1284</v>
      </c>
      <c r="F150" s="7">
        <v>0.1353640896583366</v>
      </c>
      <c r="G150" s="4">
        <v>766</v>
      </c>
      <c r="H150" s="7"/>
      <c r="I150" s="4"/>
      <c r="J150" s="7"/>
      <c r="K150" s="4"/>
      <c r="L150" s="7"/>
      <c r="M150" s="4"/>
      <c r="N150" s="7">
        <v>0.20700355619367253</v>
      </c>
      <c r="O150" s="4">
        <v>191</v>
      </c>
      <c r="P150" s="7">
        <v>0.10535087568251106</v>
      </c>
      <c r="Q150" s="4">
        <v>1859</v>
      </c>
      <c r="R150" s="7"/>
      <c r="S150" s="4"/>
      <c r="T150" s="7"/>
      <c r="U150" s="4"/>
      <c r="V150" s="7">
        <v>0.138082679524174</v>
      </c>
      <c r="W150" s="4">
        <v>1544</v>
      </c>
      <c r="X150" s="7">
        <v>4.4576742864481031E-2</v>
      </c>
      <c r="Y150" s="4">
        <v>506</v>
      </c>
      <c r="Z150" s="7"/>
      <c r="AA150" s="4"/>
      <c r="AB150" s="7"/>
      <c r="AC150" s="4"/>
      <c r="AD150" s="7">
        <v>0.16647609271842262</v>
      </c>
      <c r="AE150" s="4">
        <v>1087</v>
      </c>
      <c r="AF150" s="7">
        <v>5.6299337602790579E-2</v>
      </c>
      <c r="AG150" s="4">
        <v>963</v>
      </c>
      <c r="AH150" s="7"/>
      <c r="AI150" s="4"/>
      <c r="AJ150" s="7"/>
      <c r="AK150" s="4"/>
      <c r="AL150" s="7">
        <v>0.11930657995302171</v>
      </c>
      <c r="AM150" s="4">
        <v>1809</v>
      </c>
      <c r="AN150" s="7">
        <v>8.4841859462380445E-2</v>
      </c>
      <c r="AO150" s="4">
        <v>241</v>
      </c>
      <c r="AP150" s="7">
        <v>9.1119238577340014E-2</v>
      </c>
      <c r="AQ150" s="4">
        <v>1425</v>
      </c>
      <c r="AR150" s="7">
        <v>0.17749485194204687</v>
      </c>
      <c r="AS150" s="4">
        <v>625</v>
      </c>
      <c r="AT150" s="7"/>
      <c r="AU150" s="4"/>
      <c r="AV150" s="7"/>
      <c r="AW150" s="4"/>
      <c r="AX150" s="7">
        <v>6.1046349067132223E-2</v>
      </c>
      <c r="AY150" s="4">
        <v>803</v>
      </c>
      <c r="AZ150" s="7">
        <v>0.10785777506572228</v>
      </c>
      <c r="BA150" s="4">
        <v>737</v>
      </c>
      <c r="BB150" s="7">
        <v>0.209763125329466</v>
      </c>
      <c r="BC150" s="4">
        <v>510</v>
      </c>
      <c r="BD150" s="7"/>
      <c r="BE150" s="4"/>
      <c r="BF150" s="7"/>
      <c r="BG150" s="4"/>
      <c r="BH150" s="7"/>
      <c r="BI150" s="4"/>
      <c r="BJ150" s="7"/>
      <c r="BK150" s="4"/>
    </row>
    <row r="151" spans="1:63" x14ac:dyDescent="0.25">
      <c r="A151" s="40" t="s">
        <v>90</v>
      </c>
      <c r="B151" s="7">
        <v>1.5374799867281515E-2</v>
      </c>
      <c r="C151" s="4">
        <v>2050</v>
      </c>
      <c r="D151" s="7">
        <v>9.5327657103413278E-3</v>
      </c>
      <c r="E151" s="4">
        <v>1284</v>
      </c>
      <c r="F151" s="7">
        <v>2.1409505887047972E-2</v>
      </c>
      <c r="G151" s="4">
        <v>766</v>
      </c>
      <c r="H151" s="7"/>
      <c r="I151" s="4"/>
      <c r="J151" s="7"/>
      <c r="K151" s="4"/>
      <c r="L151" s="7"/>
      <c r="M151" s="4"/>
      <c r="N151" s="7">
        <v>1.7815636441185397E-2</v>
      </c>
      <c r="O151" s="4">
        <v>191</v>
      </c>
      <c r="P151" s="7">
        <v>1.5124526033276476E-2</v>
      </c>
      <c r="Q151" s="4">
        <v>1859</v>
      </c>
      <c r="R151" s="7"/>
      <c r="S151" s="4"/>
      <c r="T151" s="7"/>
      <c r="U151" s="4"/>
      <c r="V151" s="7">
        <v>1.7604364359700871E-2</v>
      </c>
      <c r="W151" s="4">
        <v>1544</v>
      </c>
      <c r="X151" s="7">
        <v>8.6484071758905594E-3</v>
      </c>
      <c r="Y151" s="4">
        <v>506</v>
      </c>
      <c r="Z151" s="7"/>
      <c r="AA151" s="4"/>
      <c r="AB151" s="7"/>
      <c r="AC151" s="4"/>
      <c r="AD151" s="7">
        <v>2.0777515701496489E-2</v>
      </c>
      <c r="AE151" s="4">
        <v>1087</v>
      </c>
      <c r="AF151" s="7">
        <v>9.2575532214086483E-3</v>
      </c>
      <c r="AG151" s="4">
        <v>963</v>
      </c>
      <c r="AH151" s="7"/>
      <c r="AI151" s="4"/>
      <c r="AJ151" s="7"/>
      <c r="AK151" s="4"/>
      <c r="AL151" s="7">
        <v>1.6038928186227673E-2</v>
      </c>
      <c r="AM151" s="4">
        <v>1809</v>
      </c>
      <c r="AN151" s="7">
        <v>1.0954725551717016E-2</v>
      </c>
      <c r="AO151" s="4">
        <v>241</v>
      </c>
      <c r="AP151" s="7">
        <v>1.3977433093993893E-2</v>
      </c>
      <c r="AQ151" s="4">
        <v>1425</v>
      </c>
      <c r="AR151" s="7">
        <v>1.9073341430445524E-2</v>
      </c>
      <c r="AS151" s="4">
        <v>625</v>
      </c>
      <c r="AT151" s="7"/>
      <c r="AU151" s="4"/>
      <c r="AV151" s="7"/>
      <c r="AW151" s="4"/>
      <c r="AX151" s="7">
        <v>1.1820778880871E-2</v>
      </c>
      <c r="AY151" s="4">
        <v>803</v>
      </c>
      <c r="AZ151" s="7">
        <v>1.3272977482931908E-2</v>
      </c>
      <c r="BA151" s="4">
        <v>737</v>
      </c>
      <c r="BB151" s="7">
        <v>2.3971720576209235E-2</v>
      </c>
      <c r="BC151" s="4">
        <v>510</v>
      </c>
      <c r="BD151" s="7"/>
      <c r="BE151" s="4"/>
      <c r="BF151" s="7"/>
      <c r="BG151" s="4"/>
      <c r="BH151" s="7"/>
      <c r="BI151" s="4"/>
      <c r="BJ151" s="7"/>
      <c r="BK151" s="4"/>
    </row>
    <row r="152" spans="1:63" x14ac:dyDescent="0.25">
      <c r="A152" s="40" t="s">
        <v>89</v>
      </c>
      <c r="B152" s="7">
        <v>0.51914530431316408</v>
      </c>
      <c r="C152" s="4">
        <v>2050</v>
      </c>
      <c r="D152" s="7">
        <v>0.57271909309880287</v>
      </c>
      <c r="E152" s="4">
        <v>1284</v>
      </c>
      <c r="F152" s="7">
        <v>0.46380463751778062</v>
      </c>
      <c r="G152" s="4">
        <v>766</v>
      </c>
      <c r="H152" s="7"/>
      <c r="I152" s="4"/>
      <c r="J152" s="7"/>
      <c r="K152" s="4"/>
      <c r="L152" s="7"/>
      <c r="M152" s="4"/>
      <c r="N152" s="7">
        <v>0.18999751470929543</v>
      </c>
      <c r="O152" s="4">
        <v>191</v>
      </c>
      <c r="P152" s="7">
        <v>0.552894831069348</v>
      </c>
      <c r="Q152" s="4">
        <v>1859</v>
      </c>
      <c r="R152" s="7"/>
      <c r="S152" s="4"/>
      <c r="T152" s="7"/>
      <c r="U152" s="4"/>
      <c r="V152" s="7">
        <v>0.49812241007762892</v>
      </c>
      <c r="W152" s="4">
        <v>1544</v>
      </c>
      <c r="X152" s="7">
        <v>0.58256945850046971</v>
      </c>
      <c r="Y152" s="4">
        <v>506</v>
      </c>
      <c r="Z152" s="7"/>
      <c r="AA152" s="4"/>
      <c r="AB152" s="7"/>
      <c r="AC152" s="4"/>
      <c r="AD152" s="7">
        <v>0.44446038211351663</v>
      </c>
      <c r="AE152" s="4">
        <v>1087</v>
      </c>
      <c r="AF152" s="7">
        <v>0.60370760665186562</v>
      </c>
      <c r="AG152" s="4">
        <v>963</v>
      </c>
      <c r="AH152" s="7"/>
      <c r="AI152" s="4"/>
      <c r="AJ152" s="7"/>
      <c r="AK152" s="4"/>
      <c r="AL152" s="7">
        <v>0.51551056352986857</v>
      </c>
      <c r="AM152" s="4">
        <v>1809</v>
      </c>
      <c r="AN152" s="7">
        <v>0.5433361480426887</v>
      </c>
      <c r="AO152" s="4">
        <v>241</v>
      </c>
      <c r="AP152" s="7">
        <v>0.54370542942807598</v>
      </c>
      <c r="AQ152" s="4">
        <v>1425</v>
      </c>
      <c r="AR152" s="7">
        <v>0.45413972004531772</v>
      </c>
      <c r="AS152" s="4">
        <v>625</v>
      </c>
      <c r="AT152" s="7"/>
      <c r="AU152" s="4"/>
      <c r="AV152" s="7"/>
      <c r="AW152" s="4"/>
      <c r="AX152" s="7">
        <v>0.62266938820864814</v>
      </c>
      <c r="AY152" s="4">
        <v>803</v>
      </c>
      <c r="AZ152" s="7">
        <v>0.50804791060063503</v>
      </c>
      <c r="BA152" s="4">
        <v>737</v>
      </c>
      <c r="BB152" s="7">
        <v>0.37083642298915309</v>
      </c>
      <c r="BC152" s="4">
        <v>510</v>
      </c>
      <c r="BD152" s="7"/>
      <c r="BE152" s="4"/>
      <c r="BF152" s="7"/>
      <c r="BG152" s="4"/>
      <c r="BH152" s="7"/>
      <c r="BI152" s="4"/>
      <c r="BJ152" s="7"/>
      <c r="BK152" s="4"/>
    </row>
    <row r="153" spans="1:63" x14ac:dyDescent="0.25">
      <c r="A153" s="40" t="s">
        <v>85</v>
      </c>
      <c r="B153" s="7">
        <v>5.6677059324947023E-2</v>
      </c>
      <c r="C153" s="4">
        <v>2050</v>
      </c>
      <c r="D153" s="7">
        <v>4.824220523370399E-2</v>
      </c>
      <c r="E153" s="4">
        <v>1284</v>
      </c>
      <c r="F153" s="7">
        <v>6.5390097180058004E-2</v>
      </c>
      <c r="G153" s="4">
        <v>766</v>
      </c>
      <c r="H153" s="7"/>
      <c r="I153" s="4"/>
      <c r="J153" s="7"/>
      <c r="K153" s="4"/>
      <c r="L153" s="7"/>
      <c r="M153" s="4"/>
      <c r="N153" s="7">
        <v>6.6134727378901317E-2</v>
      </c>
      <c r="O153" s="4">
        <v>191</v>
      </c>
      <c r="P153" s="7">
        <v>5.5707307040047317E-2</v>
      </c>
      <c r="Q153" s="4">
        <v>1859</v>
      </c>
      <c r="R153" s="7"/>
      <c r="S153" s="4"/>
      <c r="T153" s="7"/>
      <c r="U153" s="4"/>
      <c r="V153" s="7">
        <v>5.7712423909407735E-2</v>
      </c>
      <c r="W153" s="4">
        <v>1544</v>
      </c>
      <c r="X153" s="7">
        <v>5.3553458820218967E-2</v>
      </c>
      <c r="Y153" s="4">
        <v>506</v>
      </c>
      <c r="Z153" s="7"/>
      <c r="AA153" s="4"/>
      <c r="AB153" s="7"/>
      <c r="AC153" s="4"/>
      <c r="AD153" s="7">
        <v>5.8981662606196687E-2</v>
      </c>
      <c r="AE153" s="4">
        <v>1087</v>
      </c>
      <c r="AF153" s="7">
        <v>5.406766302780721E-2</v>
      </c>
      <c r="AG153" s="4">
        <v>963</v>
      </c>
      <c r="AH153" s="7"/>
      <c r="AI153" s="4"/>
      <c r="AJ153" s="7"/>
      <c r="AK153" s="4"/>
      <c r="AL153" s="7">
        <v>5.3707478210066564E-2</v>
      </c>
      <c r="AM153" s="4">
        <v>1809</v>
      </c>
      <c r="AN153" s="7">
        <v>7.6440964641761214E-2</v>
      </c>
      <c r="AO153" s="4">
        <v>241</v>
      </c>
      <c r="AP153" s="7">
        <v>5.3978819065983334E-2</v>
      </c>
      <c r="AQ153" s="4">
        <v>1425</v>
      </c>
      <c r="AR153" s="7">
        <v>6.3818744626150919E-2</v>
      </c>
      <c r="AS153" s="4">
        <v>625</v>
      </c>
      <c r="AT153" s="7"/>
      <c r="AU153" s="4"/>
      <c r="AV153" s="7"/>
      <c r="AW153" s="4"/>
      <c r="AX153" s="7">
        <v>2.7911437466792265E-2</v>
      </c>
      <c r="AY153" s="4">
        <v>803</v>
      </c>
      <c r="AZ153" s="7">
        <v>7.0124821032420556E-2</v>
      </c>
      <c r="BA153" s="4">
        <v>737</v>
      </c>
      <c r="BB153" s="7">
        <v>8.3253746923271851E-2</v>
      </c>
      <c r="BC153" s="4">
        <v>510</v>
      </c>
      <c r="BD153" s="7"/>
      <c r="BE153" s="4"/>
      <c r="BF153" s="7"/>
      <c r="BG153" s="4"/>
      <c r="BH153" s="7"/>
      <c r="BI153" s="4"/>
      <c r="BJ153" s="7"/>
      <c r="BK153" s="4"/>
    </row>
    <row r="154" spans="1:63" x14ac:dyDescent="0.25">
      <c r="A154" s="40" t="s">
        <v>87</v>
      </c>
      <c r="B154" s="7">
        <v>4.3825018193243283E-2</v>
      </c>
      <c r="C154" s="4">
        <v>2050</v>
      </c>
      <c r="D154" s="7">
        <v>3.5102489896436655E-2</v>
      </c>
      <c r="E154" s="4">
        <v>1284</v>
      </c>
      <c r="F154" s="7">
        <v>5.2835217826839483E-2</v>
      </c>
      <c r="G154" s="4">
        <v>766</v>
      </c>
      <c r="H154" s="7"/>
      <c r="I154" s="4"/>
      <c r="J154" s="7"/>
      <c r="K154" s="4"/>
      <c r="L154" s="7"/>
      <c r="M154" s="4"/>
      <c r="N154" s="7">
        <v>3.6698825681644225E-2</v>
      </c>
      <c r="O154" s="4">
        <v>191</v>
      </c>
      <c r="P154" s="7">
        <v>4.4555710096504622E-2</v>
      </c>
      <c r="Q154" s="4">
        <v>1859</v>
      </c>
      <c r="R154" s="7"/>
      <c r="S154" s="4"/>
      <c r="T154" s="7"/>
      <c r="U154" s="4"/>
      <c r="V154" s="7">
        <v>4.5196033674475972E-2</v>
      </c>
      <c r="W154" s="4">
        <v>1544</v>
      </c>
      <c r="X154" s="7">
        <v>3.9688789551234928E-2</v>
      </c>
      <c r="Y154" s="4">
        <v>506</v>
      </c>
      <c r="Z154" s="7"/>
      <c r="AA154" s="4"/>
      <c r="AB154" s="7"/>
      <c r="AC154" s="4"/>
      <c r="AD154" s="7">
        <v>4.5652201432618646E-2</v>
      </c>
      <c r="AE154" s="4">
        <v>1087</v>
      </c>
      <c r="AF154" s="7">
        <v>4.1756182650998987E-2</v>
      </c>
      <c r="AG154" s="4">
        <v>963</v>
      </c>
      <c r="AH154" s="7"/>
      <c r="AI154" s="4"/>
      <c r="AJ154" s="7"/>
      <c r="AK154" s="4"/>
      <c r="AL154" s="7">
        <v>4.6326010375445939E-2</v>
      </c>
      <c r="AM154" s="4">
        <v>1809</v>
      </c>
      <c r="AN154" s="7">
        <v>2.7179784143409547E-2</v>
      </c>
      <c r="AO154" s="4">
        <v>241</v>
      </c>
      <c r="AP154" s="7">
        <v>4.6068627417247203E-2</v>
      </c>
      <c r="AQ154" s="4">
        <v>1425</v>
      </c>
      <c r="AR154" s="7">
        <v>3.7886647448277085E-2</v>
      </c>
      <c r="AS154" s="4">
        <v>625</v>
      </c>
      <c r="AT154" s="7"/>
      <c r="AU154" s="4"/>
      <c r="AV154" s="7"/>
      <c r="AW154" s="4"/>
      <c r="AX154" s="7">
        <v>4.0800871284081164E-2</v>
      </c>
      <c r="AY154" s="4">
        <v>803</v>
      </c>
      <c r="AZ154" s="7">
        <v>4.8375097788500562E-2</v>
      </c>
      <c r="BA154" s="4">
        <v>737</v>
      </c>
      <c r="BB154" s="7">
        <v>4.2190943879359823E-2</v>
      </c>
      <c r="BC154" s="4">
        <v>510</v>
      </c>
      <c r="BD154" s="7"/>
      <c r="BE154" s="4"/>
      <c r="BF154" s="7"/>
      <c r="BG154" s="4"/>
      <c r="BH154" s="7"/>
      <c r="BI154" s="4"/>
      <c r="BJ154" s="7"/>
      <c r="BK154" s="4"/>
    </row>
    <row r="155" spans="1:63" x14ac:dyDescent="0.25">
      <c r="A155" s="40" t="s">
        <v>82</v>
      </c>
      <c r="B155" s="7">
        <v>9.8494331323243214E-2</v>
      </c>
      <c r="C155" s="4">
        <v>2050</v>
      </c>
      <c r="D155" s="7">
        <v>8.6135050291275245E-2</v>
      </c>
      <c r="E155" s="4">
        <v>1284</v>
      </c>
      <c r="F155" s="7">
        <v>0.111261224778494</v>
      </c>
      <c r="G155" s="4">
        <v>766</v>
      </c>
      <c r="H155" s="7"/>
      <c r="I155" s="4"/>
      <c r="J155" s="7"/>
      <c r="K155" s="4"/>
      <c r="L155" s="7"/>
      <c r="M155" s="4"/>
      <c r="N155" s="7">
        <v>5.7381158216171319E-2</v>
      </c>
      <c r="O155" s="4">
        <v>191</v>
      </c>
      <c r="P155" s="7">
        <v>0.1027099152634502</v>
      </c>
      <c r="Q155" s="4">
        <v>1859</v>
      </c>
      <c r="R155" s="7"/>
      <c r="S155" s="4"/>
      <c r="T155" s="7"/>
      <c r="U155" s="4"/>
      <c r="V155" s="7">
        <v>9.0073019300651772E-2</v>
      </c>
      <c r="W155" s="4">
        <v>1544</v>
      </c>
      <c r="X155" s="7">
        <v>0.12390066149815701</v>
      </c>
      <c r="Y155" s="4">
        <v>506</v>
      </c>
      <c r="Z155" s="7"/>
      <c r="AA155" s="4"/>
      <c r="AB155" s="7"/>
      <c r="AC155" s="4"/>
      <c r="AD155" s="7">
        <v>8.7220680159524083E-2</v>
      </c>
      <c r="AE155" s="4">
        <v>1087</v>
      </c>
      <c r="AF155" s="7">
        <v>0.1112589680141531</v>
      </c>
      <c r="AG155" s="4">
        <v>963</v>
      </c>
      <c r="AH155" s="7"/>
      <c r="AI155" s="4"/>
      <c r="AJ155" s="7"/>
      <c r="AK155" s="4"/>
      <c r="AL155" s="7">
        <v>8.9981188194925885E-2</v>
      </c>
      <c r="AM155" s="4">
        <v>1809</v>
      </c>
      <c r="AN155" s="7">
        <v>0.15515314892328888</v>
      </c>
      <c r="AO155" s="4">
        <v>241</v>
      </c>
      <c r="AP155" s="7">
        <v>0.10502999089606969</v>
      </c>
      <c r="AQ155" s="4">
        <v>1425</v>
      </c>
      <c r="AR155" s="7">
        <v>8.1195788782457895E-2</v>
      </c>
      <c r="AS155" s="4">
        <v>625</v>
      </c>
      <c r="AT155" s="7"/>
      <c r="AU155" s="4"/>
      <c r="AV155" s="7"/>
      <c r="AW155" s="4"/>
      <c r="AX155" s="7">
        <v>0.10811045831906023</v>
      </c>
      <c r="AY155" s="4">
        <v>803</v>
      </c>
      <c r="AZ155" s="7">
        <v>0.10569563234918296</v>
      </c>
      <c r="BA155" s="4">
        <v>737</v>
      </c>
      <c r="BB155" s="7">
        <v>7.30954689838373E-2</v>
      </c>
      <c r="BC155" s="4">
        <v>510</v>
      </c>
      <c r="BD155" s="7"/>
      <c r="BE155" s="4"/>
      <c r="BF155" s="7"/>
      <c r="BG155" s="4"/>
      <c r="BH155" s="7"/>
      <c r="BI155" s="4"/>
      <c r="BJ155" s="7"/>
      <c r="BK155" s="4"/>
    </row>
    <row r="156" spans="1:63" x14ac:dyDescent="0.25">
      <c r="A156" s="2" t="s">
        <v>398</v>
      </c>
      <c r="B156" s="7"/>
      <c r="C156" s="4"/>
      <c r="D156" s="7"/>
      <c r="E156" s="4"/>
      <c r="F156" s="7"/>
      <c r="G156" s="4"/>
      <c r="H156" s="7"/>
      <c r="I156" s="4"/>
      <c r="J156" s="7"/>
      <c r="K156" s="4"/>
      <c r="L156" s="7"/>
      <c r="M156" s="4"/>
      <c r="N156" s="7"/>
      <c r="O156" s="4"/>
      <c r="P156" s="7"/>
      <c r="Q156" s="4"/>
      <c r="R156" s="7"/>
      <c r="S156" s="4"/>
      <c r="T156" s="7"/>
      <c r="U156" s="4"/>
      <c r="V156" s="7"/>
      <c r="W156" s="4"/>
      <c r="X156" s="7"/>
      <c r="Y156" s="4"/>
      <c r="Z156" s="7"/>
      <c r="AA156" s="4"/>
      <c r="AB156" s="7"/>
      <c r="AC156" s="4"/>
      <c r="AD156" s="7"/>
      <c r="AE156" s="4"/>
      <c r="AF156" s="7"/>
      <c r="AG156" s="4"/>
      <c r="AH156" s="7"/>
      <c r="AI156" s="4"/>
      <c r="AJ156" s="7"/>
      <c r="AK156" s="4"/>
      <c r="AL156" s="7"/>
      <c r="AM156" s="4"/>
      <c r="AN156" s="7"/>
      <c r="AO156" s="4"/>
      <c r="AP156" s="7"/>
      <c r="AQ156" s="4"/>
      <c r="AR156" s="7"/>
      <c r="AS156" s="4"/>
      <c r="AT156" s="7"/>
      <c r="AU156" s="4"/>
      <c r="AV156" s="7"/>
      <c r="AW156" s="4"/>
      <c r="AX156" s="7"/>
      <c r="AY156" s="4"/>
      <c r="AZ156" s="7"/>
      <c r="BA156" s="4"/>
      <c r="BB156" s="7"/>
      <c r="BC156" s="4"/>
      <c r="BD156" s="7"/>
      <c r="BE156" s="4"/>
      <c r="BF156" s="7"/>
      <c r="BG156" s="4"/>
      <c r="BH156" s="7"/>
      <c r="BI156" s="4"/>
      <c r="BJ156" s="7"/>
      <c r="BK156" s="4"/>
    </row>
    <row r="157" spans="1:63" x14ac:dyDescent="0.25">
      <c r="A157" s="3" t="s">
        <v>439</v>
      </c>
      <c r="B157" s="7"/>
      <c r="C157" s="4"/>
      <c r="D157" s="7"/>
      <c r="E157" s="4"/>
      <c r="F157" s="7"/>
      <c r="G157" s="4"/>
      <c r="H157" s="7"/>
      <c r="I157" s="4"/>
      <c r="J157" s="7"/>
      <c r="K157" s="4"/>
      <c r="L157" s="7"/>
      <c r="M157" s="4"/>
      <c r="N157" s="7"/>
      <c r="O157" s="4"/>
      <c r="P157" s="7"/>
      <c r="Q157" s="4"/>
      <c r="R157" s="7"/>
      <c r="S157" s="4"/>
      <c r="T157" s="7"/>
      <c r="U157" s="4"/>
      <c r="V157" s="7"/>
      <c r="W157" s="4"/>
      <c r="X157" s="7"/>
      <c r="Y157" s="4"/>
      <c r="Z157" s="7"/>
      <c r="AA157" s="4"/>
      <c r="AB157" s="7"/>
      <c r="AC157" s="4"/>
      <c r="AD157" s="7"/>
      <c r="AE157" s="4"/>
      <c r="AF157" s="7"/>
      <c r="AG157" s="4"/>
      <c r="AH157" s="7"/>
      <c r="AI157" s="4"/>
      <c r="AJ157" s="7"/>
      <c r="AK157" s="4"/>
      <c r="AL157" s="7"/>
      <c r="AM157" s="4"/>
      <c r="AN157" s="7"/>
      <c r="AO157" s="4"/>
      <c r="AP157" s="7"/>
      <c r="AQ157" s="4"/>
      <c r="AR157" s="7"/>
      <c r="AS157" s="4"/>
      <c r="AT157" s="7"/>
      <c r="AU157" s="4"/>
      <c r="AV157" s="7"/>
      <c r="AW157" s="4"/>
      <c r="AX157" s="7"/>
      <c r="AY157" s="4"/>
      <c r="AZ157" s="7"/>
      <c r="BA157" s="4"/>
      <c r="BB157" s="7"/>
      <c r="BC157" s="4"/>
      <c r="BD157" s="7"/>
      <c r="BE157" s="4"/>
      <c r="BF157" s="7"/>
      <c r="BG157" s="4"/>
      <c r="BH157" s="7"/>
      <c r="BI157" s="4"/>
      <c r="BJ157" s="7"/>
      <c r="BK157" s="4"/>
    </row>
    <row r="158" spans="1:63" x14ac:dyDescent="0.25">
      <c r="A158" s="8" t="s">
        <v>68</v>
      </c>
      <c r="B158" s="7"/>
      <c r="C158" s="4"/>
      <c r="D158" s="7"/>
      <c r="E158" s="4"/>
      <c r="F158" s="7"/>
      <c r="G158" s="4"/>
      <c r="H158" s="7"/>
      <c r="I158" s="4"/>
      <c r="J158" s="7"/>
      <c r="K158" s="4"/>
      <c r="L158" s="7"/>
      <c r="M158" s="4"/>
      <c r="N158" s="7"/>
      <c r="O158" s="4"/>
      <c r="P158" s="7"/>
      <c r="Q158" s="4"/>
      <c r="R158" s="7"/>
      <c r="S158" s="4"/>
      <c r="T158" s="7"/>
      <c r="U158" s="4"/>
      <c r="V158" s="7"/>
      <c r="W158" s="4"/>
      <c r="X158" s="7"/>
      <c r="Y158" s="4"/>
      <c r="Z158" s="7"/>
      <c r="AA158" s="4"/>
      <c r="AB158" s="7"/>
      <c r="AC158" s="4"/>
      <c r="AD158" s="7"/>
      <c r="AE158" s="4"/>
      <c r="AF158" s="7"/>
      <c r="AG158" s="4"/>
      <c r="AH158" s="7"/>
      <c r="AI158" s="4"/>
      <c r="AJ158" s="7"/>
      <c r="AK158" s="4"/>
      <c r="AL158" s="7"/>
      <c r="AM158" s="4"/>
      <c r="AN158" s="7"/>
      <c r="AO158" s="4"/>
      <c r="AP158" s="7"/>
      <c r="AQ158" s="4"/>
      <c r="AR158" s="7"/>
      <c r="AS158" s="4"/>
      <c r="AT158" s="7"/>
      <c r="AU158" s="4"/>
      <c r="AV158" s="7"/>
      <c r="AW158" s="4"/>
      <c r="AX158" s="7"/>
      <c r="AY158" s="4"/>
      <c r="AZ158" s="7"/>
      <c r="BA158" s="4"/>
      <c r="BB158" s="7"/>
      <c r="BC158" s="4"/>
      <c r="BD158" s="7"/>
      <c r="BE158" s="4"/>
      <c r="BF158" s="7"/>
      <c r="BG158" s="4"/>
      <c r="BH158" s="7"/>
      <c r="BI158" s="4"/>
      <c r="BJ158" s="7"/>
      <c r="BK158" s="4"/>
    </row>
    <row r="159" spans="1:63" x14ac:dyDescent="0.25">
      <c r="A159" s="40" t="s">
        <v>592</v>
      </c>
      <c r="B159" s="7">
        <v>0.85415519169175735</v>
      </c>
      <c r="C159" s="4">
        <v>233</v>
      </c>
      <c r="D159" s="7">
        <v>0.80203241674027936</v>
      </c>
      <c r="E159" s="4">
        <v>92</v>
      </c>
      <c r="F159" s="7">
        <v>0.88209026410197311</v>
      </c>
      <c r="G159" s="4">
        <v>141</v>
      </c>
      <c r="H159" s="7"/>
      <c r="I159" s="4"/>
      <c r="J159" s="7"/>
      <c r="K159" s="4"/>
      <c r="L159" s="7"/>
      <c r="M159" s="4"/>
      <c r="N159" s="7">
        <v>0.85623978865160033</v>
      </c>
      <c r="O159" s="4">
        <v>163</v>
      </c>
      <c r="P159" s="7">
        <v>0.8490898601068011</v>
      </c>
      <c r="Q159" s="4">
        <v>70</v>
      </c>
      <c r="R159" s="7"/>
      <c r="S159" s="4"/>
      <c r="T159" s="7"/>
      <c r="U159" s="4"/>
      <c r="V159" s="7">
        <v>0.85373459312715161</v>
      </c>
      <c r="W159" s="4">
        <v>232</v>
      </c>
      <c r="X159" s="7">
        <v>1</v>
      </c>
      <c r="Y159" s="4">
        <v>1</v>
      </c>
      <c r="Z159" s="7"/>
      <c r="AA159" s="4"/>
      <c r="AB159" s="7"/>
      <c r="AC159" s="4"/>
      <c r="AD159" s="7">
        <v>0.86238665801978631</v>
      </c>
      <c r="AE159" s="4">
        <v>226</v>
      </c>
      <c r="AF159" s="7">
        <v>0.57023903467638515</v>
      </c>
      <c r="AG159" s="4">
        <v>7</v>
      </c>
      <c r="AH159" s="7"/>
      <c r="AI159" s="4"/>
      <c r="AJ159" s="7"/>
      <c r="AK159" s="4"/>
      <c r="AL159" s="7">
        <v>0.85357563392433078</v>
      </c>
      <c r="AM159" s="4">
        <v>232</v>
      </c>
      <c r="AN159" s="7">
        <v>1</v>
      </c>
      <c r="AO159" s="4">
        <v>1</v>
      </c>
      <c r="AP159" s="7">
        <v>0.8176723227767424</v>
      </c>
      <c r="AQ159" s="4">
        <v>136</v>
      </c>
      <c r="AR159" s="7">
        <v>0.90413787264452983</v>
      </c>
      <c r="AS159" s="4">
        <v>97</v>
      </c>
      <c r="AT159" s="7"/>
      <c r="AU159" s="4"/>
      <c r="AV159" s="7"/>
      <c r="AW159" s="4"/>
      <c r="AX159" s="7">
        <v>0.63305444887759588</v>
      </c>
      <c r="AY159" s="4">
        <v>11</v>
      </c>
      <c r="AZ159" s="7">
        <v>0.78278578902151053</v>
      </c>
      <c r="BA159" s="4">
        <v>39</v>
      </c>
      <c r="BB159" s="7">
        <v>0.88183305388455924</v>
      </c>
      <c r="BC159" s="4">
        <v>183</v>
      </c>
      <c r="BD159" s="7"/>
      <c r="BE159" s="4"/>
      <c r="BF159" s="7"/>
      <c r="BG159" s="4"/>
      <c r="BH159" s="7"/>
      <c r="BI159" s="4"/>
      <c r="BJ159" s="7"/>
      <c r="BK159" s="4"/>
    </row>
    <row r="160" spans="1:63" x14ac:dyDescent="0.25">
      <c r="A160" s="40" t="s">
        <v>594</v>
      </c>
      <c r="B160" s="7">
        <v>0.78590224946330356</v>
      </c>
      <c r="C160" s="4">
        <v>108</v>
      </c>
      <c r="D160" s="7">
        <v>0.78208187549019181</v>
      </c>
      <c r="E160" s="4">
        <v>66</v>
      </c>
      <c r="F160" s="7">
        <v>0.7906263767679802</v>
      </c>
      <c r="G160" s="4">
        <v>42</v>
      </c>
      <c r="H160" s="7"/>
      <c r="I160" s="4"/>
      <c r="J160" s="7"/>
      <c r="K160" s="4"/>
      <c r="L160" s="7"/>
      <c r="M160" s="4"/>
      <c r="N160" s="7">
        <v>0.78645333347771396</v>
      </c>
      <c r="O160" s="4">
        <v>41</v>
      </c>
      <c r="P160" s="7">
        <v>0.78553420695420928</v>
      </c>
      <c r="Q160" s="4">
        <v>67</v>
      </c>
      <c r="R160" s="7"/>
      <c r="S160" s="4"/>
      <c r="T160" s="7"/>
      <c r="U160" s="4"/>
      <c r="V160" s="7">
        <v>0.81386843741436476</v>
      </c>
      <c r="W160" s="4">
        <v>104</v>
      </c>
      <c r="X160" s="7">
        <v>0</v>
      </c>
      <c r="Y160" s="4">
        <v>4</v>
      </c>
      <c r="Z160" s="7"/>
      <c r="AA160" s="4"/>
      <c r="AB160" s="7"/>
      <c r="AC160" s="4"/>
      <c r="AD160" s="7">
        <v>0.80303243033050642</v>
      </c>
      <c r="AE160" s="4">
        <v>94</v>
      </c>
      <c r="AF160" s="7">
        <v>0.66998233059356116</v>
      </c>
      <c r="AG160" s="4">
        <v>14</v>
      </c>
      <c r="AH160" s="7"/>
      <c r="AI160" s="4"/>
      <c r="AJ160" s="7"/>
      <c r="AK160" s="4"/>
      <c r="AL160" s="7">
        <v>0.78026452174013461</v>
      </c>
      <c r="AM160" s="4">
        <v>105</v>
      </c>
      <c r="AN160" s="7">
        <v>1</v>
      </c>
      <c r="AO160" s="4">
        <v>3</v>
      </c>
      <c r="AP160" s="7">
        <v>0.79559155672729764</v>
      </c>
      <c r="AQ160" s="4">
        <v>65</v>
      </c>
      <c r="AR160" s="7">
        <v>0.77131319951436761</v>
      </c>
      <c r="AS160" s="4">
        <v>43</v>
      </c>
      <c r="AT160" s="7"/>
      <c r="AU160" s="4"/>
      <c r="AV160" s="7"/>
      <c r="AW160" s="4"/>
      <c r="AX160" s="7">
        <v>0.68578757594376683</v>
      </c>
      <c r="AY160" s="4">
        <v>19</v>
      </c>
      <c r="AZ160" s="7">
        <v>0.7621036045494356</v>
      </c>
      <c r="BA160" s="4">
        <v>30</v>
      </c>
      <c r="BB160" s="7">
        <v>0.82702965406336693</v>
      </c>
      <c r="BC160" s="4">
        <v>59</v>
      </c>
      <c r="BD160" s="7"/>
      <c r="BE160" s="4"/>
      <c r="BF160" s="7"/>
      <c r="BG160" s="4"/>
      <c r="BH160" s="7"/>
      <c r="BI160" s="4"/>
      <c r="BJ160" s="7"/>
      <c r="BK160" s="4"/>
    </row>
    <row r="161" spans="1:63" x14ac:dyDescent="0.25">
      <c r="A161" s="40" t="s">
        <v>778</v>
      </c>
      <c r="B161" s="7">
        <v>0.79587216048086795</v>
      </c>
      <c r="C161" s="4">
        <v>741</v>
      </c>
      <c r="D161" s="7">
        <v>0.78535501488727977</v>
      </c>
      <c r="E161" s="4">
        <v>517</v>
      </c>
      <c r="F161" s="7">
        <v>0.81451145580069817</v>
      </c>
      <c r="G161" s="4">
        <v>224</v>
      </c>
      <c r="H161" s="7"/>
      <c r="I161" s="4"/>
      <c r="J161" s="7"/>
      <c r="K161" s="4"/>
      <c r="L161" s="7"/>
      <c r="M161" s="4"/>
      <c r="N161" s="7">
        <v>0.83829886351396132</v>
      </c>
      <c r="O161" s="4">
        <v>310</v>
      </c>
      <c r="P161" s="7">
        <v>0.7642545322619414</v>
      </c>
      <c r="Q161" s="4">
        <v>431</v>
      </c>
      <c r="R161" s="7"/>
      <c r="S161" s="4"/>
      <c r="T161" s="7"/>
      <c r="U161" s="4"/>
      <c r="V161" s="7">
        <v>0.79841356452332446</v>
      </c>
      <c r="W161" s="4">
        <v>736</v>
      </c>
      <c r="X161" s="7">
        <v>0.37056280202905073</v>
      </c>
      <c r="Y161" s="4">
        <v>5</v>
      </c>
      <c r="Z161" s="7"/>
      <c r="AA161" s="4"/>
      <c r="AB161" s="7"/>
      <c r="AC161" s="4"/>
      <c r="AD161" s="7">
        <v>0.79718576886222869</v>
      </c>
      <c r="AE161" s="4">
        <v>700</v>
      </c>
      <c r="AF161" s="7">
        <v>0.77402472632959252</v>
      </c>
      <c r="AG161" s="4">
        <v>41</v>
      </c>
      <c r="AH161" s="7"/>
      <c r="AI161" s="4"/>
      <c r="AJ161" s="7"/>
      <c r="AK161" s="4"/>
      <c r="AL161" s="7">
        <v>0.80335411924362465</v>
      </c>
      <c r="AM161" s="4">
        <v>720</v>
      </c>
      <c r="AN161" s="7">
        <v>0.5523089518544646</v>
      </c>
      <c r="AO161" s="4">
        <v>21</v>
      </c>
      <c r="AP161" s="7">
        <v>0.78338324925802461</v>
      </c>
      <c r="AQ161" s="4">
        <v>445</v>
      </c>
      <c r="AR161" s="7">
        <v>0.81588624560534773</v>
      </c>
      <c r="AS161" s="4">
        <v>296</v>
      </c>
      <c r="AT161" s="7"/>
      <c r="AU161" s="4"/>
      <c r="AV161" s="7"/>
      <c r="AW161" s="4"/>
      <c r="AX161" s="7">
        <v>0.6755805363152384</v>
      </c>
      <c r="AY161" s="4">
        <v>86</v>
      </c>
      <c r="AZ161" s="7">
        <v>0.83325748651608811</v>
      </c>
      <c r="BA161" s="4">
        <v>205</v>
      </c>
      <c r="BB161" s="7">
        <v>0.80249213820981957</v>
      </c>
      <c r="BC161" s="4">
        <v>450</v>
      </c>
      <c r="BD161" s="7"/>
      <c r="BE161" s="4"/>
      <c r="BF161" s="7"/>
      <c r="BG161" s="4"/>
      <c r="BH161" s="7"/>
      <c r="BI161" s="4"/>
      <c r="BJ161" s="7"/>
      <c r="BK161" s="4"/>
    </row>
    <row r="162" spans="1:63" x14ac:dyDescent="0.25">
      <c r="A162" s="40" t="s">
        <v>779</v>
      </c>
      <c r="B162" s="7">
        <v>0.81717462526045925</v>
      </c>
      <c r="C162" s="4">
        <v>917</v>
      </c>
      <c r="D162" s="7">
        <v>0.7994751239934953</v>
      </c>
      <c r="E162" s="4">
        <v>591</v>
      </c>
      <c r="F162" s="7">
        <v>0.84220955059231062</v>
      </c>
      <c r="G162" s="4">
        <v>326</v>
      </c>
      <c r="H162" s="7"/>
      <c r="I162" s="4"/>
      <c r="J162" s="7"/>
      <c r="K162" s="4"/>
      <c r="L162" s="7"/>
      <c r="M162" s="4"/>
      <c r="N162" s="7">
        <v>0.85449209364972989</v>
      </c>
      <c r="O162" s="4">
        <v>416</v>
      </c>
      <c r="P162" s="7">
        <v>0.78474088439102363</v>
      </c>
      <c r="Q162" s="4">
        <v>501</v>
      </c>
      <c r="R162" s="7"/>
      <c r="S162" s="4"/>
      <c r="T162" s="7"/>
      <c r="U162" s="4"/>
      <c r="V162" s="7">
        <v>0.82004388679862827</v>
      </c>
      <c r="W162" s="4">
        <v>910</v>
      </c>
      <c r="X162" s="7">
        <v>0.3845626791360065</v>
      </c>
      <c r="Y162" s="4">
        <v>7</v>
      </c>
      <c r="Z162" s="7"/>
      <c r="AA162" s="4"/>
      <c r="AB162" s="7"/>
      <c r="AC162" s="4"/>
      <c r="AD162" s="7">
        <v>0.82263742255463201</v>
      </c>
      <c r="AE162" s="4">
        <v>865</v>
      </c>
      <c r="AF162" s="7">
        <v>0.72640647888568088</v>
      </c>
      <c r="AG162" s="4">
        <v>52</v>
      </c>
      <c r="AH162" s="7"/>
      <c r="AI162" s="4"/>
      <c r="AJ162" s="7"/>
      <c r="AK162" s="4"/>
      <c r="AL162" s="7">
        <v>0.82326699186006946</v>
      </c>
      <c r="AM162" s="4">
        <v>894</v>
      </c>
      <c r="AN162" s="7">
        <v>0.58637072642446864</v>
      </c>
      <c r="AO162" s="4">
        <v>23</v>
      </c>
      <c r="AP162" s="7">
        <v>0.80624413103515324</v>
      </c>
      <c r="AQ162" s="4">
        <v>551</v>
      </c>
      <c r="AR162" s="7">
        <v>0.83438022260863121</v>
      </c>
      <c r="AS162" s="4">
        <v>366</v>
      </c>
      <c r="AT162" s="7"/>
      <c r="AU162" s="4"/>
      <c r="AV162" s="7"/>
      <c r="AW162" s="4"/>
      <c r="AX162" s="7">
        <v>0.68360016110923982</v>
      </c>
      <c r="AY162" s="4">
        <v>100</v>
      </c>
      <c r="AZ162" s="7">
        <v>0.83580036738297758</v>
      </c>
      <c r="BA162" s="4">
        <v>238</v>
      </c>
      <c r="BB162" s="7">
        <v>0.83254395709598406</v>
      </c>
      <c r="BC162" s="4">
        <v>579</v>
      </c>
      <c r="BD162" s="7"/>
      <c r="BE162" s="4"/>
      <c r="BF162" s="7"/>
      <c r="BG162" s="4"/>
      <c r="BH162" s="7"/>
      <c r="BI162" s="4"/>
      <c r="BJ162" s="7"/>
      <c r="BK162" s="4"/>
    </row>
    <row r="163" spans="1:63" x14ac:dyDescent="0.25">
      <c r="A163" s="3" t="s">
        <v>599</v>
      </c>
      <c r="B163" s="7"/>
      <c r="C163" s="4"/>
      <c r="D163" s="7"/>
      <c r="E163" s="4"/>
      <c r="F163" s="7"/>
      <c r="G163" s="4"/>
      <c r="H163" s="7"/>
      <c r="I163" s="4"/>
      <c r="J163" s="7"/>
      <c r="K163" s="4"/>
      <c r="L163" s="7"/>
      <c r="M163" s="4"/>
      <c r="N163" s="7"/>
      <c r="O163" s="4"/>
      <c r="P163" s="7"/>
      <c r="Q163" s="4"/>
      <c r="R163" s="7"/>
      <c r="S163" s="4"/>
      <c r="T163" s="7"/>
      <c r="U163" s="4"/>
      <c r="V163" s="7"/>
      <c r="W163" s="4"/>
      <c r="X163" s="7"/>
      <c r="Y163" s="4"/>
      <c r="Z163" s="7"/>
      <c r="AA163" s="4"/>
      <c r="AB163" s="7"/>
      <c r="AC163" s="4"/>
      <c r="AD163" s="7"/>
      <c r="AE163" s="4"/>
      <c r="AF163" s="7"/>
      <c r="AG163" s="4"/>
      <c r="AH163" s="7"/>
      <c r="AI163" s="4"/>
      <c r="AJ163" s="7"/>
      <c r="AK163" s="4"/>
      <c r="AL163" s="7"/>
      <c r="AM163" s="4"/>
      <c r="AN163" s="7"/>
      <c r="AO163" s="4"/>
      <c r="AP163" s="7"/>
      <c r="AQ163" s="4"/>
      <c r="AR163" s="7"/>
      <c r="AS163" s="4"/>
      <c r="AT163" s="7"/>
      <c r="AU163" s="4"/>
      <c r="AV163" s="7"/>
      <c r="AW163" s="4"/>
      <c r="AX163" s="7"/>
      <c r="AY163" s="4"/>
      <c r="AZ163" s="7"/>
      <c r="BA163" s="4"/>
      <c r="BB163" s="7"/>
      <c r="BC163" s="4"/>
      <c r="BD163" s="7"/>
      <c r="BE163" s="4"/>
      <c r="BF163" s="7"/>
      <c r="BG163" s="4"/>
      <c r="BH163" s="7"/>
      <c r="BI163" s="4"/>
      <c r="BJ163" s="7"/>
      <c r="BK163" s="4"/>
    </row>
    <row r="164" spans="1:63" x14ac:dyDescent="0.25">
      <c r="A164" s="8" t="s">
        <v>68</v>
      </c>
      <c r="B164" s="7"/>
      <c r="C164" s="4"/>
      <c r="D164" s="7"/>
      <c r="E164" s="4"/>
      <c r="F164" s="7"/>
      <c r="G164" s="4"/>
      <c r="H164" s="7"/>
      <c r="I164" s="4"/>
      <c r="J164" s="7"/>
      <c r="K164" s="4"/>
      <c r="L164" s="7"/>
      <c r="M164" s="4"/>
      <c r="N164" s="7"/>
      <c r="O164" s="4"/>
      <c r="P164" s="7"/>
      <c r="Q164" s="4"/>
      <c r="R164" s="7"/>
      <c r="S164" s="4"/>
      <c r="T164" s="7"/>
      <c r="U164" s="4"/>
      <c r="V164" s="7"/>
      <c r="W164" s="4"/>
      <c r="X164" s="7"/>
      <c r="Y164" s="4"/>
      <c r="Z164" s="7"/>
      <c r="AA164" s="4"/>
      <c r="AB164" s="7"/>
      <c r="AC164" s="4"/>
      <c r="AD164" s="7"/>
      <c r="AE164" s="4"/>
      <c r="AF164" s="7"/>
      <c r="AG164" s="4"/>
      <c r="AH164" s="7"/>
      <c r="AI164" s="4"/>
      <c r="AJ164" s="7"/>
      <c r="AK164" s="4"/>
      <c r="AL164" s="7"/>
      <c r="AM164" s="4"/>
      <c r="AN164" s="7"/>
      <c r="AO164" s="4"/>
      <c r="AP164" s="7"/>
      <c r="AQ164" s="4"/>
      <c r="AR164" s="7"/>
      <c r="AS164" s="4"/>
      <c r="AT164" s="7"/>
      <c r="AU164" s="4"/>
      <c r="AV164" s="7"/>
      <c r="AW164" s="4"/>
      <c r="AX164" s="7"/>
      <c r="AY164" s="4"/>
      <c r="AZ164" s="7"/>
      <c r="BA164" s="4"/>
      <c r="BB164" s="7"/>
      <c r="BC164" s="4"/>
      <c r="BD164" s="7"/>
      <c r="BE164" s="4"/>
      <c r="BF164" s="7"/>
      <c r="BG164" s="4"/>
      <c r="BH164" s="7"/>
      <c r="BI164" s="4"/>
      <c r="BJ164" s="7"/>
      <c r="BK164" s="4"/>
    </row>
    <row r="165" spans="1:63" x14ac:dyDescent="0.25">
      <c r="A165" s="40" t="s">
        <v>779</v>
      </c>
      <c r="B165" s="7">
        <v>0.63169450062780219</v>
      </c>
      <c r="C165" s="4">
        <v>692</v>
      </c>
      <c r="D165" s="7">
        <v>0.61823146618947999</v>
      </c>
      <c r="E165" s="4">
        <v>356</v>
      </c>
      <c r="F165" s="7">
        <v>0.64646985011329383</v>
      </c>
      <c r="G165" s="4">
        <v>336</v>
      </c>
      <c r="H165" s="7"/>
      <c r="I165" s="4"/>
      <c r="J165" s="7"/>
      <c r="K165" s="4"/>
      <c r="L165" s="7"/>
      <c r="M165" s="4"/>
      <c r="N165" s="7">
        <v>0.71676295455336747</v>
      </c>
      <c r="O165" s="4">
        <v>211</v>
      </c>
      <c r="P165" s="7">
        <v>0.57875230674651257</v>
      </c>
      <c r="Q165" s="4">
        <v>481</v>
      </c>
      <c r="R165" s="7"/>
      <c r="S165" s="4"/>
      <c r="T165" s="7"/>
      <c r="U165" s="4"/>
      <c r="V165" s="7">
        <v>0.63575973325731194</v>
      </c>
      <c r="W165" s="4">
        <v>588</v>
      </c>
      <c r="X165" s="7">
        <v>0.53359920385733373</v>
      </c>
      <c r="Y165" s="4">
        <v>104</v>
      </c>
      <c r="Z165" s="7"/>
      <c r="AA165" s="4"/>
      <c r="AB165" s="7"/>
      <c r="AC165" s="4"/>
      <c r="AD165" s="7">
        <v>0.64433704652395907</v>
      </c>
      <c r="AE165" s="4">
        <v>15</v>
      </c>
      <c r="AF165" s="7">
        <v>0.63150351475950084</v>
      </c>
      <c r="AG165" s="4">
        <v>677</v>
      </c>
      <c r="AH165" s="7"/>
      <c r="AI165" s="4"/>
      <c r="AJ165" s="7"/>
      <c r="AK165" s="4"/>
      <c r="AL165" s="7">
        <v>0.63374087172806737</v>
      </c>
      <c r="AM165" s="4">
        <v>633</v>
      </c>
      <c r="AN165" s="7">
        <v>0.59093308466939065</v>
      </c>
      <c r="AO165" s="4">
        <v>59</v>
      </c>
      <c r="AP165" s="7">
        <v>0.65317529948841191</v>
      </c>
      <c r="AQ165" s="4">
        <v>498</v>
      </c>
      <c r="AR165" s="7">
        <v>0.58834265485460502</v>
      </c>
      <c r="AS165" s="4">
        <v>194</v>
      </c>
      <c r="AT165" s="7"/>
      <c r="AU165" s="4"/>
      <c r="AV165" s="7"/>
      <c r="AW165" s="4"/>
      <c r="AX165" s="7">
        <v>0.4414797585579589</v>
      </c>
      <c r="AY165" s="4">
        <v>134</v>
      </c>
      <c r="AZ165" s="7">
        <v>0.63766840037513006</v>
      </c>
      <c r="BA165" s="4">
        <v>303</v>
      </c>
      <c r="BB165" s="7"/>
      <c r="BC165" s="4"/>
      <c r="BD165" s="7"/>
      <c r="BE165" s="4"/>
      <c r="BF165" s="7"/>
      <c r="BG165" s="4"/>
      <c r="BH165" s="7"/>
      <c r="BI165" s="4"/>
      <c r="BJ165" s="7">
        <v>0.68000091169347032</v>
      </c>
      <c r="BK165" s="4">
        <v>255</v>
      </c>
    </row>
    <row r="166" spans="1:63" x14ac:dyDescent="0.25">
      <c r="A166" s="3" t="s">
        <v>613</v>
      </c>
      <c r="B166" s="7"/>
      <c r="C166" s="4"/>
      <c r="D166" s="7"/>
      <c r="E166" s="4"/>
      <c r="F166" s="7"/>
      <c r="G166" s="4"/>
      <c r="H166" s="7"/>
      <c r="I166" s="4"/>
      <c r="J166" s="7"/>
      <c r="K166" s="4"/>
      <c r="L166" s="7"/>
      <c r="M166" s="4"/>
      <c r="N166" s="7"/>
      <c r="O166" s="4"/>
      <c r="P166" s="7"/>
      <c r="Q166" s="4"/>
      <c r="R166" s="7"/>
      <c r="S166" s="4"/>
      <c r="T166" s="7"/>
      <c r="U166" s="4"/>
      <c r="V166" s="7"/>
      <c r="W166" s="4"/>
      <c r="X166" s="7"/>
      <c r="Y166" s="4"/>
      <c r="Z166" s="7"/>
      <c r="AA166" s="4"/>
      <c r="AB166" s="7"/>
      <c r="AC166" s="4"/>
      <c r="AD166" s="7"/>
      <c r="AE166" s="4"/>
      <c r="AF166" s="7"/>
      <c r="AG166" s="4"/>
      <c r="AH166" s="7"/>
      <c r="AI166" s="4"/>
      <c r="AJ166" s="7"/>
      <c r="AK166" s="4"/>
      <c r="AL166" s="7"/>
      <c r="AM166" s="4"/>
      <c r="AN166" s="7"/>
      <c r="AO166" s="4"/>
      <c r="AP166" s="7"/>
      <c r="AQ166" s="4"/>
      <c r="AR166" s="7"/>
      <c r="AS166" s="4"/>
      <c r="AT166" s="7"/>
      <c r="AU166" s="4"/>
      <c r="AV166" s="7"/>
      <c r="AW166" s="4"/>
      <c r="AX166" s="7"/>
      <c r="AY166" s="4"/>
      <c r="AZ166" s="7"/>
      <c r="BA166" s="4"/>
      <c r="BB166" s="7"/>
      <c r="BC166" s="4"/>
      <c r="BD166" s="7"/>
      <c r="BE166" s="4"/>
      <c r="BF166" s="7"/>
      <c r="BG166" s="4"/>
      <c r="BH166" s="7"/>
      <c r="BI166" s="4"/>
      <c r="BJ166" s="7"/>
      <c r="BK166" s="4"/>
    </row>
    <row r="167" spans="1:63" x14ac:dyDescent="0.25">
      <c r="A167" s="8" t="s">
        <v>68</v>
      </c>
      <c r="B167" s="7"/>
      <c r="C167" s="4"/>
      <c r="D167" s="7"/>
      <c r="E167" s="4"/>
      <c r="F167" s="7"/>
      <c r="G167" s="4"/>
      <c r="H167" s="7"/>
      <c r="I167" s="4"/>
      <c r="J167" s="7"/>
      <c r="K167" s="4"/>
      <c r="L167" s="7"/>
      <c r="M167" s="4"/>
      <c r="N167" s="7"/>
      <c r="O167" s="4"/>
      <c r="P167" s="7"/>
      <c r="Q167" s="4"/>
      <c r="R167" s="7"/>
      <c r="S167" s="4"/>
      <c r="T167" s="7"/>
      <c r="U167" s="4"/>
      <c r="V167" s="7"/>
      <c r="W167" s="4"/>
      <c r="X167" s="7"/>
      <c r="Y167" s="4"/>
      <c r="Z167" s="7"/>
      <c r="AA167" s="4"/>
      <c r="AB167" s="7"/>
      <c r="AC167" s="4"/>
      <c r="AD167" s="7"/>
      <c r="AE167" s="4"/>
      <c r="AF167" s="7"/>
      <c r="AG167" s="4"/>
      <c r="AH167" s="7"/>
      <c r="AI167" s="4"/>
      <c r="AJ167" s="7"/>
      <c r="AK167" s="4"/>
      <c r="AL167" s="7"/>
      <c r="AM167" s="4"/>
      <c r="AN167" s="7"/>
      <c r="AO167" s="4"/>
      <c r="AP167" s="7"/>
      <c r="AQ167" s="4"/>
      <c r="AR167" s="7"/>
      <c r="AS167" s="4"/>
      <c r="AT167" s="7"/>
      <c r="AU167" s="4"/>
      <c r="AV167" s="7"/>
      <c r="AW167" s="4"/>
      <c r="AX167" s="7"/>
      <c r="AY167" s="4"/>
      <c r="AZ167" s="7"/>
      <c r="BA167" s="4"/>
      <c r="BB167" s="7"/>
      <c r="BC167" s="4"/>
      <c r="BD167" s="7"/>
      <c r="BE167" s="4"/>
      <c r="BF167" s="7"/>
      <c r="BG167" s="4"/>
      <c r="BH167" s="7"/>
      <c r="BI167" s="4"/>
      <c r="BJ167" s="7"/>
      <c r="BK167" s="4"/>
    </row>
    <row r="168" spans="1:63" x14ac:dyDescent="0.25">
      <c r="A168" s="40" t="s">
        <v>779</v>
      </c>
      <c r="B168" s="7">
        <v>0.58974430914589382</v>
      </c>
      <c r="C168" s="4">
        <v>399</v>
      </c>
      <c r="D168" s="7">
        <v>0.54260883839873797</v>
      </c>
      <c r="E168" s="4">
        <v>264</v>
      </c>
      <c r="F168" s="7">
        <v>0.64330944135767942</v>
      </c>
      <c r="G168" s="4">
        <v>135</v>
      </c>
      <c r="H168" s="7"/>
      <c r="I168" s="4"/>
      <c r="J168" s="7"/>
      <c r="K168" s="4"/>
      <c r="L168" s="7"/>
      <c r="M168" s="4"/>
      <c r="N168" s="7">
        <v>0.63079761458959849</v>
      </c>
      <c r="O168" s="4">
        <v>42</v>
      </c>
      <c r="P168" s="7">
        <v>0.58463687439834799</v>
      </c>
      <c r="Q168" s="4">
        <v>357</v>
      </c>
      <c r="R168" s="7"/>
      <c r="S168" s="4"/>
      <c r="T168" s="7"/>
      <c r="U168" s="4"/>
      <c r="V168" s="7">
        <v>0.58751078338885343</v>
      </c>
      <c r="W168" s="4">
        <v>301</v>
      </c>
      <c r="X168" s="7">
        <v>0.5976029114709277</v>
      </c>
      <c r="Y168" s="4">
        <v>98</v>
      </c>
      <c r="Z168" s="7"/>
      <c r="AA168" s="4"/>
      <c r="AB168" s="7"/>
      <c r="AC168" s="4"/>
      <c r="AD168" s="7">
        <v>0.67080725012126652</v>
      </c>
      <c r="AE168" s="4">
        <v>80</v>
      </c>
      <c r="AF168" s="7">
        <v>0.5664126897732823</v>
      </c>
      <c r="AG168" s="4">
        <v>319</v>
      </c>
      <c r="AH168" s="7"/>
      <c r="AI168" s="4"/>
      <c r="AJ168" s="7"/>
      <c r="AK168" s="4"/>
      <c r="AL168" s="7">
        <v>0.60684160022063049</v>
      </c>
      <c r="AM168" s="4">
        <v>370</v>
      </c>
      <c r="AN168" s="7">
        <v>0.40776479658010678</v>
      </c>
      <c r="AO168" s="4">
        <v>29</v>
      </c>
      <c r="AP168" s="7">
        <v>0.6096051044556573</v>
      </c>
      <c r="AQ168" s="4">
        <v>366</v>
      </c>
      <c r="AR168" s="7">
        <v>0.32815869185718671</v>
      </c>
      <c r="AS168" s="4">
        <v>33</v>
      </c>
      <c r="AT168" s="7"/>
      <c r="AU168" s="4"/>
      <c r="AV168" s="7"/>
      <c r="AW168" s="4"/>
      <c r="AX168" s="7"/>
      <c r="AY168" s="4"/>
      <c r="AZ168" s="7"/>
      <c r="BA168" s="4"/>
      <c r="BB168" s="7"/>
      <c r="BC168" s="4"/>
      <c r="BD168" s="7"/>
      <c r="BE168" s="4"/>
      <c r="BF168" s="7"/>
      <c r="BG168" s="4"/>
      <c r="BH168" s="7"/>
      <c r="BI168" s="4"/>
      <c r="BJ168" s="7"/>
      <c r="BK168" s="4"/>
    </row>
    <row r="169" spans="1:63" x14ac:dyDescent="0.25">
      <c r="A169" s="3" t="s">
        <v>424</v>
      </c>
      <c r="B169" s="7"/>
      <c r="C169" s="4"/>
      <c r="D169" s="7"/>
      <c r="E169" s="4"/>
      <c r="F169" s="7"/>
      <c r="G169" s="4"/>
      <c r="H169" s="7"/>
      <c r="I169" s="4"/>
      <c r="J169" s="7"/>
      <c r="K169" s="4"/>
      <c r="L169" s="7"/>
      <c r="M169" s="4"/>
      <c r="N169" s="7"/>
      <c r="O169" s="4"/>
      <c r="P169" s="7"/>
      <c r="Q169" s="4"/>
      <c r="R169" s="7"/>
      <c r="S169" s="4"/>
      <c r="T169" s="7"/>
      <c r="U169" s="4"/>
      <c r="V169" s="7"/>
      <c r="W169" s="4"/>
      <c r="X169" s="7"/>
      <c r="Y169" s="4"/>
      <c r="Z169" s="7"/>
      <c r="AA169" s="4"/>
      <c r="AB169" s="7"/>
      <c r="AC169" s="4"/>
      <c r="AD169" s="7"/>
      <c r="AE169" s="4"/>
      <c r="AF169" s="7"/>
      <c r="AG169" s="4"/>
      <c r="AH169" s="7"/>
      <c r="AI169" s="4"/>
      <c r="AJ169" s="7"/>
      <c r="AK169" s="4"/>
      <c r="AL169" s="7"/>
      <c r="AM169" s="4"/>
      <c r="AN169" s="7"/>
      <c r="AO169" s="4"/>
      <c r="AP169" s="7"/>
      <c r="AQ169" s="4"/>
      <c r="AR169" s="7"/>
      <c r="AS169" s="4"/>
      <c r="AT169" s="7"/>
      <c r="AU169" s="4"/>
      <c r="AV169" s="7"/>
      <c r="AW169" s="4"/>
      <c r="AX169" s="7"/>
      <c r="AY169" s="4"/>
      <c r="AZ169" s="7"/>
      <c r="BA169" s="4"/>
      <c r="BB169" s="7"/>
      <c r="BC169" s="4"/>
      <c r="BD169" s="7"/>
      <c r="BE169" s="4"/>
      <c r="BF169" s="7"/>
      <c r="BG169" s="4"/>
      <c r="BH169" s="7"/>
      <c r="BI169" s="4"/>
      <c r="BJ169" s="7"/>
      <c r="BK169" s="4"/>
    </row>
    <row r="170" spans="1:63" x14ac:dyDescent="0.25">
      <c r="A170" s="8" t="s">
        <v>68</v>
      </c>
      <c r="B170" s="7"/>
      <c r="C170" s="4"/>
      <c r="D170" s="7"/>
      <c r="E170" s="4"/>
      <c r="F170" s="7"/>
      <c r="G170" s="4"/>
      <c r="H170" s="7"/>
      <c r="I170" s="4"/>
      <c r="J170" s="7"/>
      <c r="K170" s="4"/>
      <c r="L170" s="7"/>
      <c r="M170" s="4"/>
      <c r="N170" s="7"/>
      <c r="O170" s="4"/>
      <c r="P170" s="7"/>
      <c r="Q170" s="4"/>
      <c r="R170" s="7"/>
      <c r="S170" s="4"/>
      <c r="T170" s="7"/>
      <c r="U170" s="4"/>
      <c r="V170" s="7"/>
      <c r="W170" s="4"/>
      <c r="X170" s="7"/>
      <c r="Y170" s="4"/>
      <c r="Z170" s="7"/>
      <c r="AA170" s="4"/>
      <c r="AB170" s="7"/>
      <c r="AC170" s="4"/>
      <c r="AD170" s="7"/>
      <c r="AE170" s="4"/>
      <c r="AF170" s="7"/>
      <c r="AG170" s="4"/>
      <c r="AH170" s="7"/>
      <c r="AI170" s="4"/>
      <c r="AJ170" s="7"/>
      <c r="AK170" s="4"/>
      <c r="AL170" s="7"/>
      <c r="AM170" s="4"/>
      <c r="AN170" s="7"/>
      <c r="AO170" s="4"/>
      <c r="AP170" s="7"/>
      <c r="AQ170" s="4"/>
      <c r="AR170" s="7"/>
      <c r="AS170" s="4"/>
      <c r="AT170" s="7"/>
      <c r="AU170" s="4"/>
      <c r="AV170" s="7"/>
      <c r="AW170" s="4"/>
      <c r="AX170" s="7"/>
      <c r="AY170" s="4"/>
      <c r="AZ170" s="7"/>
      <c r="BA170" s="4"/>
      <c r="BB170" s="7"/>
      <c r="BC170" s="4"/>
      <c r="BD170" s="7"/>
      <c r="BE170" s="4"/>
      <c r="BF170" s="7"/>
      <c r="BG170" s="4"/>
      <c r="BH170" s="7"/>
      <c r="BI170" s="4"/>
      <c r="BJ170" s="7"/>
      <c r="BK170" s="4"/>
    </row>
    <row r="171" spans="1:63" x14ac:dyDescent="0.25">
      <c r="A171" s="40" t="s">
        <v>779</v>
      </c>
      <c r="B171" s="7">
        <v>0.78716348856602203</v>
      </c>
      <c r="C171" s="4">
        <v>277</v>
      </c>
      <c r="D171" s="7">
        <v>0.79501715044393617</v>
      </c>
      <c r="E171" s="4">
        <v>181</v>
      </c>
      <c r="F171" s="7">
        <v>0.77593461811995956</v>
      </c>
      <c r="G171" s="4">
        <v>96</v>
      </c>
      <c r="H171" s="7"/>
      <c r="I171" s="4"/>
      <c r="J171" s="7"/>
      <c r="K171" s="4"/>
      <c r="L171" s="7"/>
      <c r="M171" s="4"/>
      <c r="N171" s="7">
        <v>0.71329751747294556</v>
      </c>
      <c r="O171" s="4">
        <v>36</v>
      </c>
      <c r="P171" s="7">
        <v>0.79876925308802105</v>
      </c>
      <c r="Q171" s="4">
        <v>241</v>
      </c>
      <c r="R171" s="7"/>
      <c r="S171" s="4"/>
      <c r="T171" s="7"/>
      <c r="U171" s="4"/>
      <c r="V171" s="7">
        <v>0.78867069997807604</v>
      </c>
      <c r="W171" s="4">
        <v>268</v>
      </c>
      <c r="X171" s="7">
        <v>0.73614703912663593</v>
      </c>
      <c r="Y171" s="4">
        <v>9</v>
      </c>
      <c r="Z171" s="7"/>
      <c r="AA171" s="4"/>
      <c r="AB171" s="7"/>
      <c r="AC171" s="4"/>
      <c r="AD171" s="7">
        <v>0.80083390562984413</v>
      </c>
      <c r="AE171" s="4">
        <v>210</v>
      </c>
      <c r="AF171" s="7">
        <v>0.74154244491858312</v>
      </c>
      <c r="AG171" s="4">
        <v>67</v>
      </c>
      <c r="AH171" s="7"/>
      <c r="AI171" s="4"/>
      <c r="AJ171" s="7"/>
      <c r="AK171" s="4"/>
      <c r="AL171" s="7">
        <v>0.79631847639317122</v>
      </c>
      <c r="AM171" s="4">
        <v>261</v>
      </c>
      <c r="AN171" s="7">
        <v>0.62798333170545195</v>
      </c>
      <c r="AO171" s="4">
        <v>16</v>
      </c>
      <c r="AP171" s="7">
        <v>0.77675298670432724</v>
      </c>
      <c r="AQ171" s="4">
        <v>90</v>
      </c>
      <c r="AR171" s="7">
        <v>0.79204002157671305</v>
      </c>
      <c r="AS171" s="4">
        <v>187</v>
      </c>
      <c r="AT171" s="7"/>
      <c r="AU171" s="4"/>
      <c r="AV171" s="7"/>
      <c r="AW171" s="4"/>
      <c r="AX171" s="7">
        <v>0.82189874015737874</v>
      </c>
      <c r="AY171" s="4">
        <v>143</v>
      </c>
      <c r="AZ171" s="7">
        <v>0.79457835556505707</v>
      </c>
      <c r="BA171" s="4">
        <v>95</v>
      </c>
      <c r="BB171" s="7">
        <v>0.65038029220047666</v>
      </c>
      <c r="BC171" s="4">
        <v>39</v>
      </c>
      <c r="BD171" s="7"/>
      <c r="BE171" s="4"/>
      <c r="BF171" s="7"/>
      <c r="BG171" s="4"/>
      <c r="BH171" s="7"/>
      <c r="BI171" s="4"/>
      <c r="BJ171" s="7"/>
      <c r="BK171" s="4"/>
    </row>
    <row r="172" spans="1:63" x14ac:dyDescent="0.25">
      <c r="A172" s="3" t="s">
        <v>629</v>
      </c>
      <c r="B172" s="7"/>
      <c r="C172" s="4"/>
      <c r="D172" s="7"/>
      <c r="E172" s="4"/>
      <c r="F172" s="7"/>
      <c r="G172" s="4"/>
      <c r="H172" s="7"/>
      <c r="I172" s="4"/>
      <c r="J172" s="7"/>
      <c r="K172" s="4"/>
      <c r="L172" s="7"/>
      <c r="M172" s="4"/>
      <c r="N172" s="7"/>
      <c r="O172" s="4"/>
      <c r="P172" s="7"/>
      <c r="Q172" s="4"/>
      <c r="R172" s="7"/>
      <c r="S172" s="4"/>
      <c r="T172" s="7"/>
      <c r="U172" s="4"/>
      <c r="V172" s="7"/>
      <c r="W172" s="4"/>
      <c r="X172" s="7"/>
      <c r="Y172" s="4"/>
      <c r="Z172" s="7"/>
      <c r="AA172" s="4"/>
      <c r="AB172" s="7"/>
      <c r="AC172" s="4"/>
      <c r="AD172" s="7"/>
      <c r="AE172" s="4"/>
      <c r="AF172" s="7"/>
      <c r="AG172" s="4"/>
      <c r="AH172" s="7"/>
      <c r="AI172" s="4"/>
      <c r="AJ172" s="7"/>
      <c r="AK172" s="4"/>
      <c r="AL172" s="7"/>
      <c r="AM172" s="4"/>
      <c r="AN172" s="7"/>
      <c r="AO172" s="4"/>
      <c r="AP172" s="7"/>
      <c r="AQ172" s="4"/>
      <c r="AR172" s="7"/>
      <c r="AS172" s="4"/>
      <c r="AT172" s="7"/>
      <c r="AU172" s="4"/>
      <c r="AV172" s="7"/>
      <c r="AW172" s="4"/>
      <c r="AX172" s="7"/>
      <c r="AY172" s="4"/>
      <c r="AZ172" s="7"/>
      <c r="BA172" s="4"/>
      <c r="BB172" s="7"/>
      <c r="BC172" s="4"/>
      <c r="BD172" s="7"/>
      <c r="BE172" s="4"/>
      <c r="BF172" s="7"/>
      <c r="BG172" s="4"/>
      <c r="BH172" s="7"/>
      <c r="BI172" s="4"/>
      <c r="BJ172" s="7"/>
      <c r="BK172" s="4"/>
    </row>
    <row r="173" spans="1:63" x14ac:dyDescent="0.25">
      <c r="A173" s="8" t="s">
        <v>68</v>
      </c>
      <c r="B173" s="7"/>
      <c r="C173" s="4"/>
      <c r="D173" s="7"/>
      <c r="E173" s="4"/>
      <c r="F173" s="7"/>
      <c r="G173" s="4"/>
      <c r="H173" s="7"/>
      <c r="I173" s="4"/>
      <c r="J173" s="7"/>
      <c r="K173" s="4"/>
      <c r="L173" s="7"/>
      <c r="M173" s="4"/>
      <c r="N173" s="7"/>
      <c r="O173" s="4"/>
      <c r="P173" s="7"/>
      <c r="Q173" s="4"/>
      <c r="R173" s="7"/>
      <c r="S173" s="4"/>
      <c r="T173" s="7"/>
      <c r="U173" s="4"/>
      <c r="V173" s="7"/>
      <c r="W173" s="4"/>
      <c r="X173" s="7"/>
      <c r="Y173" s="4"/>
      <c r="Z173" s="7"/>
      <c r="AA173" s="4"/>
      <c r="AB173" s="7"/>
      <c r="AC173" s="4"/>
      <c r="AD173" s="7"/>
      <c r="AE173" s="4"/>
      <c r="AF173" s="7"/>
      <c r="AG173" s="4"/>
      <c r="AH173" s="7"/>
      <c r="AI173" s="4"/>
      <c r="AJ173" s="7"/>
      <c r="AK173" s="4"/>
      <c r="AL173" s="7"/>
      <c r="AM173" s="4"/>
      <c r="AN173" s="7"/>
      <c r="AO173" s="4"/>
      <c r="AP173" s="7"/>
      <c r="AQ173" s="4"/>
      <c r="AR173" s="7"/>
      <c r="AS173" s="4"/>
      <c r="AT173" s="7"/>
      <c r="AU173" s="4"/>
      <c r="AV173" s="7"/>
      <c r="AW173" s="4"/>
      <c r="AX173" s="7"/>
      <c r="AY173" s="4"/>
      <c r="AZ173" s="7"/>
      <c r="BA173" s="4"/>
      <c r="BB173" s="7"/>
      <c r="BC173" s="4"/>
      <c r="BD173" s="7"/>
      <c r="BE173" s="4"/>
      <c r="BF173" s="7"/>
      <c r="BG173" s="4"/>
      <c r="BH173" s="7"/>
      <c r="BI173" s="4"/>
      <c r="BJ173" s="7"/>
      <c r="BK173" s="4"/>
    </row>
    <row r="174" spans="1:63" x14ac:dyDescent="0.25">
      <c r="A174" s="40" t="s">
        <v>779</v>
      </c>
      <c r="B174" s="7">
        <v>0.87896584408579481</v>
      </c>
      <c r="C174" s="4">
        <v>940</v>
      </c>
      <c r="D174" s="7">
        <v>0.8684501340737536</v>
      </c>
      <c r="E174" s="4">
        <v>653</v>
      </c>
      <c r="F174" s="7">
        <v>0.89419467487244364</v>
      </c>
      <c r="G174" s="4">
        <v>287</v>
      </c>
      <c r="H174" s="7"/>
      <c r="I174" s="4"/>
      <c r="J174" s="7"/>
      <c r="K174" s="4"/>
      <c r="L174" s="7"/>
      <c r="M174" s="4"/>
      <c r="N174" s="7">
        <v>0.89267930789663297</v>
      </c>
      <c r="O174" s="4">
        <v>108</v>
      </c>
      <c r="P174" s="7">
        <v>0.87702081398914455</v>
      </c>
      <c r="Q174" s="4">
        <v>832</v>
      </c>
      <c r="R174" s="7"/>
      <c r="S174" s="4"/>
      <c r="T174" s="7"/>
      <c r="U174" s="4"/>
      <c r="V174" s="7">
        <v>0.87813114649427015</v>
      </c>
      <c r="W174" s="4">
        <v>806</v>
      </c>
      <c r="X174" s="7">
        <v>0.88419726355084238</v>
      </c>
      <c r="Y174" s="4">
        <v>134</v>
      </c>
      <c r="Z174" s="7"/>
      <c r="AA174" s="4"/>
      <c r="AB174" s="7"/>
      <c r="AC174" s="4"/>
      <c r="AD174" s="7">
        <v>0.88354781703901886</v>
      </c>
      <c r="AE174" s="4">
        <v>551</v>
      </c>
      <c r="AF174" s="7">
        <v>0.8722495044397115</v>
      </c>
      <c r="AG174" s="4">
        <v>389</v>
      </c>
      <c r="AH174" s="7"/>
      <c r="AI174" s="4"/>
      <c r="AJ174" s="7"/>
      <c r="AK174" s="4"/>
      <c r="AL174" s="7">
        <v>0.87986628318283866</v>
      </c>
      <c r="AM174" s="4">
        <v>903</v>
      </c>
      <c r="AN174" s="7">
        <v>0.85789886012628802</v>
      </c>
      <c r="AO174" s="4">
        <v>37</v>
      </c>
      <c r="AP174" s="7">
        <v>0.88499916680298929</v>
      </c>
      <c r="AQ174" s="4">
        <v>757</v>
      </c>
      <c r="AR174" s="7">
        <v>0.84989656782440692</v>
      </c>
      <c r="AS174" s="4">
        <v>183</v>
      </c>
      <c r="AT174" s="7"/>
      <c r="AU174" s="4"/>
      <c r="AV174" s="7"/>
      <c r="AW174" s="4"/>
      <c r="AX174" s="7">
        <v>0.88615959080697926</v>
      </c>
      <c r="AY174" s="4">
        <v>396</v>
      </c>
      <c r="AZ174" s="7">
        <v>0.89195180165242882</v>
      </c>
      <c r="BA174" s="4">
        <v>407</v>
      </c>
      <c r="BB174" s="7">
        <v>0.82433723953954174</v>
      </c>
      <c r="BC174" s="4">
        <v>137</v>
      </c>
      <c r="BD174" s="7"/>
      <c r="BE174" s="4"/>
      <c r="BF174" s="7"/>
      <c r="BG174" s="4"/>
      <c r="BH174" s="7"/>
      <c r="BI174" s="4"/>
      <c r="BJ174" s="7"/>
      <c r="BK174" s="4"/>
    </row>
    <row r="175" spans="1:63" x14ac:dyDescent="0.25">
      <c r="A175" s="2" t="s">
        <v>399</v>
      </c>
      <c r="B175" s="7"/>
      <c r="C175" s="4"/>
      <c r="D175" s="7"/>
      <c r="E175" s="4"/>
      <c r="F175" s="7"/>
      <c r="G175" s="4"/>
      <c r="H175" s="7"/>
      <c r="I175" s="4"/>
      <c r="J175" s="7"/>
      <c r="K175" s="4"/>
      <c r="L175" s="7"/>
      <c r="M175" s="4"/>
      <c r="N175" s="7"/>
      <c r="O175" s="4"/>
      <c r="P175" s="7"/>
      <c r="Q175" s="4"/>
      <c r="R175" s="7"/>
      <c r="S175" s="4"/>
      <c r="T175" s="7"/>
      <c r="U175" s="4"/>
      <c r="V175" s="7"/>
      <c r="W175" s="4"/>
      <c r="X175" s="7"/>
      <c r="Y175" s="4"/>
      <c r="Z175" s="7"/>
      <c r="AA175" s="4"/>
      <c r="AB175" s="7"/>
      <c r="AC175" s="4"/>
      <c r="AD175" s="7"/>
      <c r="AE175" s="4"/>
      <c r="AF175" s="7"/>
      <c r="AG175" s="4"/>
      <c r="AH175" s="7"/>
      <c r="AI175" s="4"/>
      <c r="AJ175" s="7"/>
      <c r="AK175" s="4"/>
      <c r="AL175" s="7"/>
      <c r="AM175" s="4"/>
      <c r="AN175" s="7"/>
      <c r="AO175" s="4"/>
      <c r="AP175" s="7"/>
      <c r="AQ175" s="4"/>
      <c r="AR175" s="7"/>
      <c r="AS175" s="4"/>
      <c r="AT175" s="7"/>
      <c r="AU175" s="4"/>
      <c r="AV175" s="7"/>
      <c r="AW175" s="4"/>
      <c r="AX175" s="7"/>
      <c r="AY175" s="4"/>
      <c r="AZ175" s="7"/>
      <c r="BA175" s="4"/>
      <c r="BB175" s="7"/>
      <c r="BC175" s="4"/>
      <c r="BD175" s="7"/>
      <c r="BE175" s="4"/>
      <c r="BF175" s="7"/>
      <c r="BG175" s="4"/>
      <c r="BH175" s="7"/>
      <c r="BI175" s="4"/>
      <c r="BJ175" s="7"/>
      <c r="BK175" s="4"/>
    </row>
    <row r="176" spans="1:63" x14ac:dyDescent="0.25">
      <c r="A176" s="3" t="s">
        <v>439</v>
      </c>
      <c r="B176" s="7"/>
      <c r="C176" s="4"/>
      <c r="D176" s="7"/>
      <c r="E176" s="4"/>
      <c r="F176" s="7"/>
      <c r="G176" s="4"/>
      <c r="H176" s="7"/>
      <c r="I176" s="4"/>
      <c r="J176" s="7"/>
      <c r="K176" s="4"/>
      <c r="L176" s="7"/>
      <c r="M176" s="4"/>
      <c r="N176" s="7"/>
      <c r="O176" s="4"/>
      <c r="P176" s="7"/>
      <c r="Q176" s="4"/>
      <c r="R176" s="7"/>
      <c r="S176" s="4"/>
      <c r="T176" s="7"/>
      <c r="U176" s="4"/>
      <c r="V176" s="7"/>
      <c r="W176" s="4"/>
      <c r="X176" s="7"/>
      <c r="Y176" s="4"/>
      <c r="Z176" s="7"/>
      <c r="AA176" s="4"/>
      <c r="AB176" s="7"/>
      <c r="AC176" s="4"/>
      <c r="AD176" s="7"/>
      <c r="AE176" s="4"/>
      <c r="AF176" s="7"/>
      <c r="AG176" s="4"/>
      <c r="AH176" s="7"/>
      <c r="AI176" s="4"/>
      <c r="AJ176" s="7"/>
      <c r="AK176" s="4"/>
      <c r="AL176" s="7"/>
      <c r="AM176" s="4"/>
      <c r="AN176" s="7"/>
      <c r="AO176" s="4"/>
      <c r="AP176" s="7"/>
      <c r="AQ176" s="4"/>
      <c r="AR176" s="7"/>
      <c r="AS176" s="4"/>
      <c r="AT176" s="7"/>
      <c r="AU176" s="4"/>
      <c r="AV176" s="7"/>
      <c r="AW176" s="4"/>
      <c r="AX176" s="7"/>
      <c r="AY176" s="4"/>
      <c r="AZ176" s="7"/>
      <c r="BA176" s="4"/>
      <c r="BB176" s="7"/>
      <c r="BC176" s="4"/>
      <c r="BD176" s="7"/>
      <c r="BE176" s="4"/>
      <c r="BF176" s="7"/>
      <c r="BG176" s="4"/>
      <c r="BH176" s="7"/>
      <c r="BI176" s="4"/>
      <c r="BJ176" s="7"/>
      <c r="BK176" s="4"/>
    </row>
    <row r="177" spans="1:63" x14ac:dyDescent="0.25">
      <c r="A177" s="8" t="s">
        <v>68</v>
      </c>
      <c r="B177" s="7"/>
      <c r="C177" s="4"/>
      <c r="D177" s="7"/>
      <c r="E177" s="4"/>
      <c r="F177" s="7"/>
      <c r="G177" s="4"/>
      <c r="H177" s="7"/>
      <c r="I177" s="4"/>
      <c r="J177" s="7"/>
      <c r="K177" s="4"/>
      <c r="L177" s="7"/>
      <c r="M177" s="4"/>
      <c r="N177" s="7"/>
      <c r="O177" s="4"/>
      <c r="P177" s="7"/>
      <c r="Q177" s="4"/>
      <c r="R177" s="7"/>
      <c r="S177" s="4"/>
      <c r="T177" s="7"/>
      <c r="U177" s="4"/>
      <c r="V177" s="7"/>
      <c r="W177" s="4"/>
      <c r="X177" s="7"/>
      <c r="Y177" s="4"/>
      <c r="Z177" s="7"/>
      <c r="AA177" s="4"/>
      <c r="AB177" s="7"/>
      <c r="AC177" s="4"/>
      <c r="AD177" s="7"/>
      <c r="AE177" s="4"/>
      <c r="AF177" s="7"/>
      <c r="AG177" s="4"/>
      <c r="AH177" s="7"/>
      <c r="AI177" s="4"/>
      <c r="AJ177" s="7"/>
      <c r="AK177" s="4"/>
      <c r="AL177" s="7"/>
      <c r="AM177" s="4"/>
      <c r="AN177" s="7"/>
      <c r="AO177" s="4"/>
      <c r="AP177" s="7"/>
      <c r="AQ177" s="4"/>
      <c r="AR177" s="7"/>
      <c r="AS177" s="4"/>
      <c r="AT177" s="7"/>
      <c r="AU177" s="4"/>
      <c r="AV177" s="7"/>
      <c r="AW177" s="4"/>
      <c r="AX177" s="7"/>
      <c r="AY177" s="4"/>
      <c r="AZ177" s="7"/>
      <c r="BA177" s="4"/>
      <c r="BB177" s="7"/>
      <c r="BC177" s="4"/>
      <c r="BD177" s="7"/>
      <c r="BE177" s="4"/>
      <c r="BF177" s="7"/>
      <c r="BG177" s="4"/>
      <c r="BH177" s="7"/>
      <c r="BI177" s="4"/>
      <c r="BJ177" s="7"/>
      <c r="BK177" s="4"/>
    </row>
    <row r="178" spans="1:63" x14ac:dyDescent="0.25">
      <c r="A178" s="40" t="s">
        <v>583</v>
      </c>
      <c r="B178" s="7">
        <v>2.7556867773381465E-2</v>
      </c>
      <c r="C178" s="4">
        <v>3000</v>
      </c>
      <c r="D178" s="7">
        <v>1.6640334443264619E-2</v>
      </c>
      <c r="E178" s="4">
        <v>1753</v>
      </c>
      <c r="F178" s="7">
        <v>3.8924149615453651E-2</v>
      </c>
      <c r="G178" s="4">
        <v>1247</v>
      </c>
      <c r="H178" s="7"/>
      <c r="I178" s="4"/>
      <c r="J178" s="7"/>
      <c r="K178" s="4"/>
      <c r="L178" s="7"/>
      <c r="M178" s="4"/>
      <c r="N178" s="7">
        <v>7.6390351935751513E-2</v>
      </c>
      <c r="O178" s="4">
        <v>888</v>
      </c>
      <c r="P178" s="7">
        <v>7.2331519130191925E-3</v>
      </c>
      <c r="Q178" s="4">
        <v>2112</v>
      </c>
      <c r="R178" s="7"/>
      <c r="S178" s="4"/>
      <c r="T178" s="7"/>
      <c r="U178" s="4"/>
      <c r="V178" s="7">
        <v>2.9605369838858368E-2</v>
      </c>
      <c r="W178" s="4">
        <v>2806</v>
      </c>
      <c r="X178" s="7">
        <v>0</v>
      </c>
      <c r="Y178" s="4">
        <v>194</v>
      </c>
      <c r="Z178" s="7"/>
      <c r="AA178" s="4"/>
      <c r="AB178" s="7"/>
      <c r="AC178" s="4"/>
      <c r="AD178" s="7">
        <v>3.3196954944369243E-2</v>
      </c>
      <c r="AE178" s="4">
        <v>2459</v>
      </c>
      <c r="AF178" s="7">
        <v>3.3490929343133139E-3</v>
      </c>
      <c r="AG178" s="4">
        <v>541</v>
      </c>
      <c r="AH178" s="7"/>
      <c r="AI178" s="4"/>
      <c r="AJ178" s="7"/>
      <c r="AK178" s="4"/>
      <c r="AL178" s="7">
        <v>2.9838122065764163E-2</v>
      </c>
      <c r="AM178" s="4">
        <v>2783</v>
      </c>
      <c r="AN178" s="7">
        <v>0</v>
      </c>
      <c r="AO178" s="4">
        <v>217</v>
      </c>
      <c r="AP178" s="7">
        <v>2.3537583643682698E-2</v>
      </c>
      <c r="AQ178" s="4">
        <v>1831</v>
      </c>
      <c r="AR178" s="7">
        <v>3.4642694797755919E-2</v>
      </c>
      <c r="AS178" s="4">
        <v>1169</v>
      </c>
      <c r="AT178" s="7"/>
      <c r="AU178" s="4"/>
      <c r="AV178" s="7"/>
      <c r="AW178" s="4"/>
      <c r="AX178" s="7">
        <v>6.5245911840711166E-3</v>
      </c>
      <c r="AY178" s="4">
        <v>578</v>
      </c>
      <c r="AZ178" s="7">
        <v>1.020323748589618E-2</v>
      </c>
      <c r="BA178" s="4">
        <v>862</v>
      </c>
      <c r="BB178" s="7">
        <v>4.5036477926986028E-2</v>
      </c>
      <c r="BC178" s="4">
        <v>1560</v>
      </c>
      <c r="BD178" s="7"/>
      <c r="BE178" s="4"/>
      <c r="BF178" s="7"/>
      <c r="BG178" s="4"/>
      <c r="BH178" s="7"/>
      <c r="BI178" s="4"/>
      <c r="BJ178" s="7"/>
      <c r="BK178" s="4"/>
    </row>
    <row r="179" spans="1:63" x14ac:dyDescent="0.25">
      <c r="A179" s="40" t="s">
        <v>585</v>
      </c>
      <c r="B179" s="7">
        <v>1.6034024958880351E-2</v>
      </c>
      <c r="C179" s="4">
        <v>3000</v>
      </c>
      <c r="D179" s="7">
        <v>1.8018395941030059E-2</v>
      </c>
      <c r="E179" s="4">
        <v>1753</v>
      </c>
      <c r="F179" s="7">
        <v>1.396771841712258E-2</v>
      </c>
      <c r="G179" s="4">
        <v>1247</v>
      </c>
      <c r="H179" s="7"/>
      <c r="I179" s="4"/>
      <c r="J179" s="7"/>
      <c r="K179" s="4"/>
      <c r="L179" s="7"/>
      <c r="M179" s="4"/>
      <c r="N179" s="7">
        <v>1.8383100898648606E-2</v>
      </c>
      <c r="O179" s="4">
        <v>888</v>
      </c>
      <c r="P179" s="7">
        <v>1.5056377085639377E-2</v>
      </c>
      <c r="Q179" s="4">
        <v>2112</v>
      </c>
      <c r="R179" s="7"/>
      <c r="S179" s="4"/>
      <c r="T179" s="7"/>
      <c r="U179" s="4"/>
      <c r="V179" s="7">
        <v>1.6547894079398145E-2</v>
      </c>
      <c r="W179" s="4">
        <v>2806</v>
      </c>
      <c r="X179" s="7">
        <v>9.1213526967523322E-3</v>
      </c>
      <c r="Y179" s="4">
        <v>194</v>
      </c>
      <c r="Z179" s="7"/>
      <c r="AA179" s="4"/>
      <c r="AB179" s="7"/>
      <c r="AC179" s="4"/>
      <c r="AD179" s="7">
        <v>1.6255262770608542E-2</v>
      </c>
      <c r="AE179" s="4">
        <v>2459</v>
      </c>
      <c r="AF179" s="7">
        <v>1.5084451845939826E-2</v>
      </c>
      <c r="AG179" s="4">
        <v>541</v>
      </c>
      <c r="AH179" s="7"/>
      <c r="AI179" s="4"/>
      <c r="AJ179" s="7"/>
      <c r="AK179" s="4"/>
      <c r="AL179" s="7">
        <v>1.681232154014483E-2</v>
      </c>
      <c r="AM179" s="4">
        <v>2783</v>
      </c>
      <c r="AN179" s="7">
        <v>6.63243564461763E-3</v>
      </c>
      <c r="AO179" s="4">
        <v>217</v>
      </c>
      <c r="AP179" s="7">
        <v>1.5616825108333995E-2</v>
      </c>
      <c r="AQ179" s="4">
        <v>1831</v>
      </c>
      <c r="AR179" s="7">
        <v>1.6769530556436655E-2</v>
      </c>
      <c r="AS179" s="4">
        <v>1169</v>
      </c>
      <c r="AT179" s="7"/>
      <c r="AU179" s="4"/>
      <c r="AV179" s="7"/>
      <c r="AW179" s="4"/>
      <c r="AX179" s="7">
        <v>1.7961396232632373E-2</v>
      </c>
      <c r="AY179" s="4">
        <v>578</v>
      </c>
      <c r="AZ179" s="7">
        <v>1.7019536520471657E-2</v>
      </c>
      <c r="BA179" s="4">
        <v>862</v>
      </c>
      <c r="BB179" s="7">
        <v>1.4763444284932864E-2</v>
      </c>
      <c r="BC179" s="4">
        <v>1560</v>
      </c>
      <c r="BD179" s="7"/>
      <c r="BE179" s="4"/>
      <c r="BF179" s="7"/>
      <c r="BG179" s="4"/>
      <c r="BH179" s="7"/>
      <c r="BI179" s="4"/>
      <c r="BJ179" s="7"/>
      <c r="BK179" s="4"/>
    </row>
    <row r="180" spans="1:63" x14ac:dyDescent="0.25">
      <c r="A180" s="40" t="s">
        <v>587</v>
      </c>
      <c r="B180" s="7">
        <v>8.9569072345068362E-2</v>
      </c>
      <c r="C180" s="4">
        <v>3000</v>
      </c>
      <c r="D180" s="7">
        <v>0.12090500495654745</v>
      </c>
      <c r="E180" s="4">
        <v>1753</v>
      </c>
      <c r="F180" s="7">
        <v>5.6939265151950275E-2</v>
      </c>
      <c r="G180" s="4">
        <v>1247</v>
      </c>
      <c r="H180" s="7"/>
      <c r="I180" s="4"/>
      <c r="J180" s="7"/>
      <c r="K180" s="4"/>
      <c r="L180" s="7"/>
      <c r="M180" s="4"/>
      <c r="N180" s="7">
        <v>0.12638697291590636</v>
      </c>
      <c r="O180" s="4">
        <v>888</v>
      </c>
      <c r="P180" s="7">
        <v>7.4246050393800306E-2</v>
      </c>
      <c r="Q180" s="4">
        <v>2112</v>
      </c>
      <c r="R180" s="7"/>
      <c r="S180" s="4"/>
      <c r="T180" s="7"/>
      <c r="U180" s="4"/>
      <c r="V180" s="7">
        <v>9.5039269230779252E-2</v>
      </c>
      <c r="W180" s="4">
        <v>2806</v>
      </c>
      <c r="X180" s="7">
        <v>1.5982867666867538E-2</v>
      </c>
      <c r="Y180" s="4">
        <v>194</v>
      </c>
      <c r="Z180" s="7"/>
      <c r="AA180" s="4"/>
      <c r="AB180" s="7"/>
      <c r="AC180" s="4"/>
      <c r="AD180" s="7">
        <v>0.1036340708503911</v>
      </c>
      <c r="AE180" s="4">
        <v>2459</v>
      </c>
      <c r="AF180" s="7">
        <v>2.9200800258759246E-2</v>
      </c>
      <c r="AG180" s="4">
        <v>541</v>
      </c>
      <c r="AH180" s="7"/>
      <c r="AI180" s="4"/>
      <c r="AJ180" s="7"/>
      <c r="AK180" s="4"/>
      <c r="AL180" s="7">
        <v>9.4465205184159781E-2</v>
      </c>
      <c r="AM180" s="4">
        <v>2783</v>
      </c>
      <c r="AN180" s="7">
        <v>3.042525584978573E-2</v>
      </c>
      <c r="AO180" s="4">
        <v>217</v>
      </c>
      <c r="AP180" s="7">
        <v>9.5634836783228358E-2</v>
      </c>
      <c r="AQ180" s="4">
        <v>1831</v>
      </c>
      <c r="AR180" s="7">
        <v>7.8875387551338119E-2</v>
      </c>
      <c r="AS180" s="4">
        <v>1169</v>
      </c>
      <c r="AT180" s="7"/>
      <c r="AU180" s="4"/>
      <c r="AV180" s="7"/>
      <c r="AW180" s="4"/>
      <c r="AX180" s="7">
        <v>5.486592984356474E-2</v>
      </c>
      <c r="AY180" s="4">
        <v>578</v>
      </c>
      <c r="AZ180" s="7">
        <v>0.1024435828155361</v>
      </c>
      <c r="BA180" s="4">
        <v>862</v>
      </c>
      <c r="BB180" s="7">
        <v>9.5676083436107895E-2</v>
      </c>
      <c r="BC180" s="4">
        <v>1560</v>
      </c>
      <c r="BD180" s="7"/>
      <c r="BE180" s="4"/>
      <c r="BF180" s="7"/>
      <c r="BG180" s="4"/>
      <c r="BH180" s="7"/>
      <c r="BI180" s="4"/>
      <c r="BJ180" s="7"/>
      <c r="BK180" s="4"/>
    </row>
    <row r="181" spans="1:63" x14ac:dyDescent="0.25">
      <c r="A181" s="40" t="s">
        <v>775</v>
      </c>
      <c r="B181" s="7">
        <v>0.12280822137404399</v>
      </c>
      <c r="C181" s="4">
        <v>3000</v>
      </c>
      <c r="D181" s="7">
        <v>0.14484689556114003</v>
      </c>
      <c r="E181" s="4">
        <v>1753</v>
      </c>
      <c r="F181" s="7">
        <v>9.9859560536882219E-2</v>
      </c>
      <c r="G181" s="4">
        <v>1247</v>
      </c>
      <c r="H181" s="7"/>
      <c r="I181" s="4"/>
      <c r="J181" s="7"/>
      <c r="K181" s="4"/>
      <c r="L181" s="7"/>
      <c r="M181" s="4"/>
      <c r="N181" s="7">
        <v>0.20185203113018346</v>
      </c>
      <c r="O181" s="4">
        <v>888</v>
      </c>
      <c r="P181" s="7">
        <v>8.9911450693848566E-2</v>
      </c>
      <c r="Q181" s="4">
        <v>2112</v>
      </c>
      <c r="R181" s="7"/>
      <c r="S181" s="4"/>
      <c r="T181" s="7"/>
      <c r="U181" s="4"/>
      <c r="V181" s="7">
        <v>0.13074932554865668</v>
      </c>
      <c r="W181" s="4">
        <v>2806</v>
      </c>
      <c r="X181" s="7">
        <v>1.5982867666867538E-2</v>
      </c>
      <c r="Y181" s="4">
        <v>194</v>
      </c>
      <c r="Z181" s="7"/>
      <c r="AA181" s="4"/>
      <c r="AB181" s="7"/>
      <c r="AC181" s="4"/>
      <c r="AD181" s="7">
        <v>0.14147983032794265</v>
      </c>
      <c r="AE181" s="4">
        <v>2459</v>
      </c>
      <c r="AF181" s="7">
        <v>4.2667951953356903E-2</v>
      </c>
      <c r="AG181" s="4">
        <v>541</v>
      </c>
      <c r="AH181" s="7"/>
      <c r="AI181" s="4"/>
      <c r="AJ181" s="7"/>
      <c r="AK181" s="4"/>
      <c r="AL181" s="7">
        <v>0.12990695138830827</v>
      </c>
      <c r="AM181" s="4">
        <v>2783</v>
      </c>
      <c r="AN181" s="7">
        <v>3.7057691494403362E-2</v>
      </c>
      <c r="AO181" s="4">
        <v>217</v>
      </c>
      <c r="AP181" s="7">
        <v>0.12765876346631327</v>
      </c>
      <c r="AQ181" s="4">
        <v>1831</v>
      </c>
      <c r="AR181" s="7">
        <v>0.11425692190597497</v>
      </c>
      <c r="AS181" s="4">
        <v>1169</v>
      </c>
      <c r="AT181" s="7"/>
      <c r="AU181" s="4"/>
      <c r="AV181" s="7"/>
      <c r="AW181" s="4"/>
      <c r="AX181" s="7">
        <v>7.3648670358465659E-2</v>
      </c>
      <c r="AY181" s="4">
        <v>578</v>
      </c>
      <c r="AZ181" s="7">
        <v>0.12212455196570443</v>
      </c>
      <c r="BA181" s="4">
        <v>862</v>
      </c>
      <c r="BB181" s="7">
        <v>0.14182264876412404</v>
      </c>
      <c r="BC181" s="4">
        <v>1560</v>
      </c>
      <c r="BD181" s="7"/>
      <c r="BE181" s="4"/>
      <c r="BF181" s="7"/>
      <c r="BG181" s="4"/>
      <c r="BH181" s="7"/>
      <c r="BI181" s="4"/>
      <c r="BJ181" s="7"/>
      <c r="BK181" s="4"/>
    </row>
    <row r="182" spans="1:63" x14ac:dyDescent="0.25">
      <c r="A182" s="3" t="s">
        <v>424</v>
      </c>
      <c r="B182" s="7"/>
      <c r="C182" s="4"/>
      <c r="D182" s="7"/>
      <c r="E182" s="4"/>
      <c r="F182" s="7"/>
      <c r="G182" s="4"/>
      <c r="H182" s="7"/>
      <c r="I182" s="4"/>
      <c r="J182" s="7"/>
      <c r="K182" s="4"/>
      <c r="L182" s="7"/>
      <c r="M182" s="4"/>
      <c r="N182" s="7"/>
      <c r="O182" s="4"/>
      <c r="P182" s="7"/>
      <c r="Q182" s="4"/>
      <c r="R182" s="7"/>
      <c r="S182" s="4"/>
      <c r="T182" s="7"/>
      <c r="U182" s="4"/>
      <c r="V182" s="7"/>
      <c r="W182" s="4"/>
      <c r="X182" s="7"/>
      <c r="Y182" s="4"/>
      <c r="Z182" s="7"/>
      <c r="AA182" s="4"/>
      <c r="AB182" s="7"/>
      <c r="AC182" s="4"/>
      <c r="AD182" s="7"/>
      <c r="AE182" s="4"/>
      <c r="AF182" s="7"/>
      <c r="AG182" s="4"/>
      <c r="AH182" s="7"/>
      <c r="AI182" s="4"/>
      <c r="AJ182" s="7"/>
      <c r="AK182" s="4"/>
      <c r="AL182" s="7"/>
      <c r="AM182" s="4"/>
      <c r="AN182" s="7"/>
      <c r="AO182" s="4"/>
      <c r="AP182" s="7"/>
      <c r="AQ182" s="4"/>
      <c r="AR182" s="7"/>
      <c r="AS182" s="4"/>
      <c r="AT182" s="7"/>
      <c r="AU182" s="4"/>
      <c r="AV182" s="7"/>
      <c r="AW182" s="4"/>
      <c r="AX182" s="7"/>
      <c r="AY182" s="4"/>
      <c r="AZ182" s="7"/>
      <c r="BA182" s="4"/>
      <c r="BB182" s="7"/>
      <c r="BC182" s="4"/>
      <c r="BD182" s="7"/>
      <c r="BE182" s="4"/>
      <c r="BF182" s="7"/>
      <c r="BG182" s="4"/>
      <c r="BH182" s="7"/>
      <c r="BI182" s="4"/>
      <c r="BJ182" s="7"/>
      <c r="BK182" s="4"/>
    </row>
    <row r="183" spans="1:63" x14ac:dyDescent="0.25">
      <c r="A183" s="8" t="s">
        <v>68</v>
      </c>
      <c r="B183" s="7"/>
      <c r="C183" s="4"/>
      <c r="D183" s="7"/>
      <c r="E183" s="4"/>
      <c r="F183" s="7"/>
      <c r="G183" s="4"/>
      <c r="H183" s="7"/>
      <c r="I183" s="4"/>
      <c r="J183" s="7"/>
      <c r="K183" s="4"/>
      <c r="L183" s="7"/>
      <c r="M183" s="4"/>
      <c r="N183" s="7"/>
      <c r="O183" s="4"/>
      <c r="P183" s="7"/>
      <c r="Q183" s="4"/>
      <c r="R183" s="7"/>
      <c r="S183" s="4"/>
      <c r="T183" s="7"/>
      <c r="U183" s="4"/>
      <c r="V183" s="7"/>
      <c r="W183" s="4"/>
      <c r="X183" s="7"/>
      <c r="Y183" s="4"/>
      <c r="Z183" s="7"/>
      <c r="AA183" s="4"/>
      <c r="AB183" s="7"/>
      <c r="AC183" s="4"/>
      <c r="AD183" s="7"/>
      <c r="AE183" s="4"/>
      <c r="AF183" s="7"/>
      <c r="AG183" s="4"/>
      <c r="AH183" s="7"/>
      <c r="AI183" s="4"/>
      <c r="AJ183" s="7"/>
      <c r="AK183" s="4"/>
      <c r="AL183" s="7"/>
      <c r="AM183" s="4"/>
      <c r="AN183" s="7"/>
      <c r="AO183" s="4"/>
      <c r="AP183" s="7"/>
      <c r="AQ183" s="4"/>
      <c r="AR183" s="7"/>
      <c r="AS183" s="4"/>
      <c r="AT183" s="7"/>
      <c r="AU183" s="4"/>
      <c r="AV183" s="7"/>
      <c r="AW183" s="4"/>
      <c r="AX183" s="7"/>
      <c r="AY183" s="4"/>
      <c r="AZ183" s="7"/>
      <c r="BA183" s="4"/>
      <c r="BB183" s="7"/>
      <c r="BC183" s="4"/>
      <c r="BD183" s="7"/>
      <c r="BE183" s="4"/>
      <c r="BF183" s="7"/>
      <c r="BG183" s="4"/>
      <c r="BH183" s="7"/>
      <c r="BI183" s="4"/>
      <c r="BJ183" s="7"/>
      <c r="BK183" s="4"/>
    </row>
    <row r="184" spans="1:63" x14ac:dyDescent="0.25">
      <c r="A184" s="40" t="s">
        <v>775</v>
      </c>
      <c r="B184" s="7">
        <v>0.6504055825409828</v>
      </c>
      <c r="C184" s="4">
        <v>188</v>
      </c>
      <c r="D184" s="7">
        <v>0.68208636354802488</v>
      </c>
      <c r="E184" s="4">
        <v>126</v>
      </c>
      <c r="F184" s="7">
        <v>0.60053060969709793</v>
      </c>
      <c r="G184" s="4">
        <v>62</v>
      </c>
      <c r="H184" s="7"/>
      <c r="I184" s="4"/>
      <c r="J184" s="7"/>
      <c r="K184" s="4"/>
      <c r="L184" s="7"/>
      <c r="M184" s="4"/>
      <c r="N184" s="7">
        <v>0.62699300135741931</v>
      </c>
      <c r="O184" s="4">
        <v>25</v>
      </c>
      <c r="P184" s="7">
        <v>0.65402265386419711</v>
      </c>
      <c r="Q184" s="4">
        <v>163</v>
      </c>
      <c r="R184" s="7"/>
      <c r="S184" s="4"/>
      <c r="T184" s="7"/>
      <c r="U184" s="4"/>
      <c r="V184" s="7">
        <v>0.65875290624477967</v>
      </c>
      <c r="W184" s="4">
        <v>181</v>
      </c>
      <c r="X184" s="7">
        <v>0.4199401863187654</v>
      </c>
      <c r="Y184" s="4">
        <v>7</v>
      </c>
      <c r="Z184" s="7"/>
      <c r="AA184" s="4"/>
      <c r="AB184" s="7"/>
      <c r="AC184" s="4"/>
      <c r="AD184" s="7">
        <v>0.62903282950667838</v>
      </c>
      <c r="AE184" s="4">
        <v>140</v>
      </c>
      <c r="AF184" s="7">
        <v>0.7155775592105037</v>
      </c>
      <c r="AG184" s="4">
        <v>48</v>
      </c>
      <c r="AH184" s="7"/>
      <c r="AI184" s="4"/>
      <c r="AJ184" s="7"/>
      <c r="AK184" s="4"/>
      <c r="AL184" s="7">
        <v>0.65367525528749171</v>
      </c>
      <c r="AM184" s="4">
        <v>177</v>
      </c>
      <c r="AN184" s="7">
        <v>0.59521004764924035</v>
      </c>
      <c r="AO184" s="4">
        <v>11</v>
      </c>
      <c r="AP184" s="7">
        <v>0.6576027152668048</v>
      </c>
      <c r="AQ184" s="4">
        <v>63</v>
      </c>
      <c r="AR184" s="7">
        <v>0.64696601279469135</v>
      </c>
      <c r="AS184" s="4">
        <v>125</v>
      </c>
      <c r="AT184" s="7"/>
      <c r="AU184" s="4"/>
      <c r="AV184" s="7"/>
      <c r="AW184" s="4"/>
      <c r="AX184" s="7">
        <v>0.66612354334247847</v>
      </c>
      <c r="AY184" s="4">
        <v>98</v>
      </c>
      <c r="AZ184" s="7">
        <v>0.65388121683169997</v>
      </c>
      <c r="BA184" s="4">
        <v>64</v>
      </c>
      <c r="BB184" s="7">
        <v>0.58331087481618482</v>
      </c>
      <c r="BC184" s="4">
        <v>26</v>
      </c>
      <c r="BD184" s="7"/>
      <c r="BE184" s="4"/>
      <c r="BF184" s="7"/>
      <c r="BG184" s="4"/>
      <c r="BH184" s="7"/>
      <c r="BI184" s="4"/>
      <c r="BJ184" s="7"/>
      <c r="BK184" s="4"/>
    </row>
    <row r="185" spans="1:63" x14ac:dyDescent="0.25">
      <c r="A185" s="2" t="s">
        <v>400</v>
      </c>
      <c r="B185" s="7"/>
      <c r="C185" s="4"/>
      <c r="D185" s="7"/>
      <c r="E185" s="4"/>
      <c r="F185" s="7"/>
      <c r="G185" s="4"/>
      <c r="H185" s="7"/>
      <c r="I185" s="4"/>
      <c r="J185" s="7"/>
      <c r="K185" s="4"/>
      <c r="L185" s="7"/>
      <c r="M185" s="4"/>
      <c r="N185" s="7"/>
      <c r="O185" s="4"/>
      <c r="P185" s="7"/>
      <c r="Q185" s="4"/>
      <c r="R185" s="7"/>
      <c r="S185" s="4"/>
      <c r="T185" s="7"/>
      <c r="U185" s="4"/>
      <c r="V185" s="7"/>
      <c r="W185" s="4"/>
      <c r="X185" s="7"/>
      <c r="Y185" s="4"/>
      <c r="Z185" s="7"/>
      <c r="AA185" s="4"/>
      <c r="AB185" s="7"/>
      <c r="AC185" s="4"/>
      <c r="AD185" s="7"/>
      <c r="AE185" s="4"/>
      <c r="AF185" s="7"/>
      <c r="AG185" s="4"/>
      <c r="AH185" s="7"/>
      <c r="AI185" s="4"/>
      <c r="AJ185" s="7"/>
      <c r="AK185" s="4"/>
      <c r="AL185" s="7"/>
      <c r="AM185" s="4"/>
      <c r="AN185" s="7"/>
      <c r="AO185" s="4"/>
      <c r="AP185" s="7"/>
      <c r="AQ185" s="4"/>
      <c r="AR185" s="7"/>
      <c r="AS185" s="4"/>
      <c r="AT185" s="7"/>
      <c r="AU185" s="4"/>
      <c r="AV185" s="7"/>
      <c r="AW185" s="4"/>
      <c r="AX185" s="7"/>
      <c r="AY185" s="4"/>
      <c r="AZ185" s="7"/>
      <c r="BA185" s="4"/>
      <c r="BB185" s="7"/>
      <c r="BC185" s="4"/>
      <c r="BD185" s="7"/>
      <c r="BE185" s="4"/>
      <c r="BF185" s="7"/>
      <c r="BG185" s="4"/>
      <c r="BH185" s="7"/>
      <c r="BI185" s="4"/>
      <c r="BJ185" s="7"/>
      <c r="BK185" s="4"/>
    </row>
    <row r="186" spans="1:63" x14ac:dyDescent="0.25">
      <c r="A186" s="3" t="s">
        <v>439</v>
      </c>
      <c r="B186" s="7"/>
      <c r="C186" s="4"/>
      <c r="D186" s="7"/>
      <c r="E186" s="4"/>
      <c r="F186" s="7"/>
      <c r="G186" s="4"/>
      <c r="H186" s="7"/>
      <c r="I186" s="4"/>
      <c r="J186" s="7"/>
      <c r="K186" s="4"/>
      <c r="L186" s="7"/>
      <c r="M186" s="4"/>
      <c r="N186" s="7"/>
      <c r="O186" s="4"/>
      <c r="P186" s="7"/>
      <c r="Q186" s="4"/>
      <c r="R186" s="7"/>
      <c r="S186" s="4"/>
      <c r="T186" s="7"/>
      <c r="U186" s="4"/>
      <c r="V186" s="7"/>
      <c r="W186" s="4"/>
      <c r="X186" s="7"/>
      <c r="Y186" s="4"/>
      <c r="Z186" s="7"/>
      <c r="AA186" s="4"/>
      <c r="AB186" s="7"/>
      <c r="AC186" s="4"/>
      <c r="AD186" s="7"/>
      <c r="AE186" s="4"/>
      <c r="AF186" s="7"/>
      <c r="AG186" s="4"/>
      <c r="AH186" s="7"/>
      <c r="AI186" s="4"/>
      <c r="AJ186" s="7"/>
      <c r="AK186" s="4"/>
      <c r="AL186" s="7"/>
      <c r="AM186" s="4"/>
      <c r="AN186" s="7"/>
      <c r="AO186" s="4"/>
      <c r="AP186" s="7"/>
      <c r="AQ186" s="4"/>
      <c r="AR186" s="7"/>
      <c r="AS186" s="4"/>
      <c r="AT186" s="7"/>
      <c r="AU186" s="4"/>
      <c r="AV186" s="7"/>
      <c r="AW186" s="4"/>
      <c r="AX186" s="7"/>
      <c r="AY186" s="4"/>
      <c r="AZ186" s="7"/>
      <c r="BA186" s="4"/>
      <c r="BB186" s="7"/>
      <c r="BC186" s="4"/>
      <c r="BD186" s="7"/>
      <c r="BE186" s="4"/>
      <c r="BF186" s="7"/>
      <c r="BG186" s="4"/>
      <c r="BH186" s="7"/>
      <c r="BI186" s="4"/>
      <c r="BJ186" s="7"/>
      <c r="BK186" s="4"/>
    </row>
    <row r="187" spans="1:63" x14ac:dyDescent="0.25">
      <c r="A187" s="8" t="s">
        <v>68</v>
      </c>
      <c r="B187" s="7"/>
      <c r="C187" s="4"/>
      <c r="D187" s="7"/>
      <c r="E187" s="4"/>
      <c r="F187" s="7"/>
      <c r="G187" s="4"/>
      <c r="H187" s="7"/>
      <c r="I187" s="4"/>
      <c r="J187" s="7"/>
      <c r="K187" s="4"/>
      <c r="L187" s="7"/>
      <c r="M187" s="4"/>
      <c r="N187" s="7"/>
      <c r="O187" s="4"/>
      <c r="P187" s="7"/>
      <c r="Q187" s="4"/>
      <c r="R187" s="7"/>
      <c r="S187" s="4"/>
      <c r="T187" s="7"/>
      <c r="U187" s="4"/>
      <c r="V187" s="7"/>
      <c r="W187" s="4"/>
      <c r="X187" s="7"/>
      <c r="Y187" s="4"/>
      <c r="Z187" s="7"/>
      <c r="AA187" s="4"/>
      <c r="AB187" s="7"/>
      <c r="AC187" s="4"/>
      <c r="AD187" s="7"/>
      <c r="AE187" s="4"/>
      <c r="AF187" s="7"/>
      <c r="AG187" s="4"/>
      <c r="AH187" s="7"/>
      <c r="AI187" s="4"/>
      <c r="AJ187" s="7"/>
      <c r="AK187" s="4"/>
      <c r="AL187" s="7"/>
      <c r="AM187" s="4"/>
      <c r="AN187" s="7"/>
      <c r="AO187" s="4"/>
      <c r="AP187" s="7"/>
      <c r="AQ187" s="4"/>
      <c r="AR187" s="7"/>
      <c r="AS187" s="4"/>
      <c r="AT187" s="7"/>
      <c r="AU187" s="4"/>
      <c r="AV187" s="7"/>
      <c r="AW187" s="4"/>
      <c r="AX187" s="7"/>
      <c r="AY187" s="4"/>
      <c r="AZ187" s="7"/>
      <c r="BA187" s="4"/>
      <c r="BB187" s="7"/>
      <c r="BC187" s="4"/>
      <c r="BD187" s="7"/>
      <c r="BE187" s="4"/>
      <c r="BF187" s="7"/>
      <c r="BG187" s="4"/>
      <c r="BH187" s="7"/>
      <c r="BI187" s="4"/>
      <c r="BJ187" s="7"/>
      <c r="BK187" s="4"/>
    </row>
    <row r="188" spans="1:63" x14ac:dyDescent="0.25">
      <c r="A188" s="40" t="s">
        <v>78</v>
      </c>
      <c r="B188" s="7">
        <v>1.176908010113145E-2</v>
      </c>
      <c r="C188" s="4">
        <v>3000</v>
      </c>
      <c r="D188" s="7">
        <v>1.3928559059251978E-2</v>
      </c>
      <c r="E188" s="4">
        <v>1753</v>
      </c>
      <c r="F188" s="7">
        <v>9.5204352972660979E-3</v>
      </c>
      <c r="G188" s="4">
        <v>1247</v>
      </c>
      <c r="H188" s="7"/>
      <c r="I188" s="4"/>
      <c r="J188" s="7"/>
      <c r="K188" s="4"/>
      <c r="L188" s="7"/>
      <c r="M188" s="4"/>
      <c r="N188" s="7">
        <v>1.4376311898173811E-2</v>
      </c>
      <c r="O188" s="4">
        <v>888</v>
      </c>
      <c r="P188" s="7">
        <v>1.0683991884836623E-2</v>
      </c>
      <c r="Q188" s="4">
        <v>2112</v>
      </c>
      <c r="R188" s="7"/>
      <c r="S188" s="4"/>
      <c r="T188" s="7"/>
      <c r="U188" s="4"/>
      <c r="V188" s="7">
        <v>1.2643961277547985E-2</v>
      </c>
      <c r="W188" s="4">
        <v>2806</v>
      </c>
      <c r="X188" s="7">
        <v>0</v>
      </c>
      <c r="Y188" s="4">
        <v>194</v>
      </c>
      <c r="Z188" s="7"/>
      <c r="AA188" s="4"/>
      <c r="AB188" s="7"/>
      <c r="AC188" s="4"/>
      <c r="AD188" s="7">
        <v>1.2377454476523164E-2</v>
      </c>
      <c r="AE188" s="4">
        <v>2459</v>
      </c>
      <c r="AF188" s="7">
        <v>9.1578811159274808E-3</v>
      </c>
      <c r="AG188" s="4">
        <v>541</v>
      </c>
      <c r="AH188" s="7"/>
      <c r="AI188" s="4"/>
      <c r="AJ188" s="7"/>
      <c r="AK188" s="4"/>
      <c r="AL188" s="7">
        <v>1.2352730511636916E-2</v>
      </c>
      <c r="AM188" s="4">
        <v>2783</v>
      </c>
      <c r="AN188" s="7">
        <v>4.7187581611863386E-3</v>
      </c>
      <c r="AO188" s="4">
        <v>217</v>
      </c>
      <c r="AP188" s="7">
        <v>9.8441949122957256E-3</v>
      </c>
      <c r="AQ188" s="4">
        <v>1831</v>
      </c>
      <c r="AR188" s="7">
        <v>1.5162570844691529E-2</v>
      </c>
      <c r="AS188" s="4">
        <v>1169</v>
      </c>
      <c r="AT188" s="7"/>
      <c r="AU188" s="4"/>
      <c r="AV188" s="7"/>
      <c r="AW188" s="4"/>
      <c r="AX188" s="7">
        <v>1.4829348876649716E-2</v>
      </c>
      <c r="AY188" s="4">
        <v>578</v>
      </c>
      <c r="AZ188" s="7">
        <v>1.1902800019021066E-2</v>
      </c>
      <c r="BA188" s="4">
        <v>862</v>
      </c>
      <c r="BB188" s="7">
        <v>1.053546914634782E-2</v>
      </c>
      <c r="BC188" s="4">
        <v>1560</v>
      </c>
      <c r="BD188" s="7"/>
      <c r="BE188" s="4"/>
      <c r="BF188" s="7"/>
      <c r="BG188" s="4"/>
      <c r="BH188" s="7"/>
      <c r="BI188" s="4"/>
      <c r="BJ188" s="7"/>
      <c r="BK188" s="4"/>
    </row>
    <row r="189" spans="1:63" x14ac:dyDescent="0.25">
      <c r="A189" s="3" t="s">
        <v>599</v>
      </c>
      <c r="B189" s="7"/>
      <c r="C189" s="4"/>
      <c r="D189" s="7"/>
      <c r="E189" s="4"/>
      <c r="F189" s="7"/>
      <c r="G189" s="4"/>
      <c r="H189" s="7"/>
      <c r="I189" s="4"/>
      <c r="J189" s="7"/>
      <c r="K189" s="4"/>
      <c r="L189" s="7"/>
      <c r="M189" s="4"/>
      <c r="N189" s="7"/>
      <c r="O189" s="4"/>
      <c r="P189" s="7"/>
      <c r="Q189" s="4"/>
      <c r="R189" s="7"/>
      <c r="S189" s="4"/>
      <c r="T189" s="7"/>
      <c r="U189" s="4"/>
      <c r="V189" s="7"/>
      <c r="W189" s="4"/>
      <c r="X189" s="7"/>
      <c r="Y189" s="4"/>
      <c r="Z189" s="7"/>
      <c r="AA189" s="4"/>
      <c r="AB189" s="7"/>
      <c r="AC189" s="4"/>
      <c r="AD189" s="7"/>
      <c r="AE189" s="4"/>
      <c r="AF189" s="7"/>
      <c r="AG189" s="4"/>
      <c r="AH189" s="7"/>
      <c r="AI189" s="4"/>
      <c r="AJ189" s="7"/>
      <c r="AK189" s="4"/>
      <c r="AL189" s="7"/>
      <c r="AM189" s="4"/>
      <c r="AN189" s="7"/>
      <c r="AO189" s="4"/>
      <c r="AP189" s="7"/>
      <c r="AQ189" s="4"/>
      <c r="AR189" s="7"/>
      <c r="AS189" s="4"/>
      <c r="AT189" s="7"/>
      <c r="AU189" s="4"/>
      <c r="AV189" s="7"/>
      <c r="AW189" s="4"/>
      <c r="AX189" s="7"/>
      <c r="AY189" s="4"/>
      <c r="AZ189" s="7"/>
      <c r="BA189" s="4"/>
      <c r="BB189" s="7"/>
      <c r="BC189" s="4"/>
      <c r="BD189" s="7"/>
      <c r="BE189" s="4"/>
      <c r="BF189" s="7"/>
      <c r="BG189" s="4"/>
      <c r="BH189" s="7"/>
      <c r="BI189" s="4"/>
      <c r="BJ189" s="7"/>
      <c r="BK189" s="4"/>
    </row>
    <row r="190" spans="1:63" x14ac:dyDescent="0.25">
      <c r="A190" s="8" t="s">
        <v>68</v>
      </c>
      <c r="B190" s="7"/>
      <c r="C190" s="4"/>
      <c r="D190" s="7"/>
      <c r="E190" s="4"/>
      <c r="F190" s="7"/>
      <c r="G190" s="4"/>
      <c r="H190" s="7"/>
      <c r="I190" s="4"/>
      <c r="J190" s="7"/>
      <c r="K190" s="4"/>
      <c r="L190" s="7"/>
      <c r="M190" s="4"/>
      <c r="N190" s="7"/>
      <c r="O190" s="4"/>
      <c r="P190" s="7"/>
      <c r="Q190" s="4"/>
      <c r="R190" s="7"/>
      <c r="S190" s="4"/>
      <c r="T190" s="7"/>
      <c r="U190" s="4"/>
      <c r="V190" s="7"/>
      <c r="W190" s="4"/>
      <c r="X190" s="7"/>
      <c r="Y190" s="4"/>
      <c r="Z190" s="7"/>
      <c r="AA190" s="4"/>
      <c r="AB190" s="7"/>
      <c r="AC190" s="4"/>
      <c r="AD190" s="7"/>
      <c r="AE190" s="4"/>
      <c r="AF190" s="7"/>
      <c r="AG190" s="4"/>
      <c r="AH190" s="7"/>
      <c r="AI190" s="4"/>
      <c r="AJ190" s="7"/>
      <c r="AK190" s="4"/>
      <c r="AL190" s="7"/>
      <c r="AM190" s="4"/>
      <c r="AN190" s="7"/>
      <c r="AO190" s="4"/>
      <c r="AP190" s="7"/>
      <c r="AQ190" s="4"/>
      <c r="AR190" s="7"/>
      <c r="AS190" s="4"/>
      <c r="AT190" s="7"/>
      <c r="AU190" s="4"/>
      <c r="AV190" s="7"/>
      <c r="AW190" s="4"/>
      <c r="AX190" s="7"/>
      <c r="AY190" s="4"/>
      <c r="AZ190" s="7"/>
      <c r="BA190" s="4"/>
      <c r="BB190" s="7"/>
      <c r="BC190" s="4"/>
      <c r="BD190" s="7"/>
      <c r="BE190" s="4"/>
      <c r="BF190" s="7"/>
      <c r="BG190" s="4"/>
      <c r="BH190" s="7"/>
      <c r="BI190" s="4"/>
      <c r="BJ190" s="7"/>
      <c r="BK190" s="4"/>
    </row>
    <row r="191" spans="1:63" x14ac:dyDescent="0.25">
      <c r="A191" s="40" t="s">
        <v>78</v>
      </c>
      <c r="B191" s="7">
        <v>9.4247826030316329E-3</v>
      </c>
      <c r="C191" s="4">
        <v>6352</v>
      </c>
      <c r="D191" s="7">
        <v>7.9242442420472264E-3</v>
      </c>
      <c r="E191" s="4">
        <v>2992</v>
      </c>
      <c r="F191" s="7">
        <v>1.0886507369775382E-2</v>
      </c>
      <c r="G191" s="4">
        <v>3360</v>
      </c>
      <c r="H191" s="7"/>
      <c r="I191" s="4"/>
      <c r="J191" s="7"/>
      <c r="K191" s="4"/>
      <c r="L191" s="7"/>
      <c r="M191" s="4"/>
      <c r="N191" s="7">
        <v>8.2064175406964587E-3</v>
      </c>
      <c r="O191" s="4">
        <v>1613</v>
      </c>
      <c r="P191" s="7">
        <v>1.0088371355938461E-2</v>
      </c>
      <c r="Q191" s="4">
        <v>4739</v>
      </c>
      <c r="R191" s="7"/>
      <c r="S191" s="4"/>
      <c r="T191" s="7"/>
      <c r="U191" s="4"/>
      <c r="V191" s="7">
        <v>9.7686010017873116E-3</v>
      </c>
      <c r="W191" s="4">
        <v>4674</v>
      </c>
      <c r="X191" s="7">
        <v>5.1824536215472738E-3</v>
      </c>
      <c r="Y191" s="4">
        <v>1678</v>
      </c>
      <c r="Z191" s="7"/>
      <c r="AA191" s="4"/>
      <c r="AB191" s="7"/>
      <c r="AC191" s="4"/>
      <c r="AD191" s="7">
        <v>8.0767153729474021E-3</v>
      </c>
      <c r="AE191" s="4">
        <v>99</v>
      </c>
      <c r="AF191" s="7">
        <v>9.4491097127264202E-3</v>
      </c>
      <c r="AG191" s="4">
        <v>6253</v>
      </c>
      <c r="AH191" s="7"/>
      <c r="AI191" s="4"/>
      <c r="AJ191" s="7"/>
      <c r="AK191" s="4"/>
      <c r="AL191" s="7">
        <v>1.0619356451147194E-2</v>
      </c>
      <c r="AM191" s="4">
        <v>5300</v>
      </c>
      <c r="AN191" s="7">
        <v>4.7042052755559473E-4</v>
      </c>
      <c r="AO191" s="4">
        <v>1052</v>
      </c>
      <c r="AP191" s="7">
        <v>1.386071590555314E-2</v>
      </c>
      <c r="AQ191" s="4">
        <v>4568</v>
      </c>
      <c r="AR191" s="7">
        <v>2.3289981279405623E-3</v>
      </c>
      <c r="AS191" s="4">
        <v>1784</v>
      </c>
      <c r="AT191" s="7"/>
      <c r="AU191" s="4"/>
      <c r="AV191" s="7"/>
      <c r="AW191" s="4"/>
      <c r="AX191" s="7">
        <v>1.1943305011855721E-2</v>
      </c>
      <c r="AY191" s="4">
        <v>1672</v>
      </c>
      <c r="AZ191" s="7">
        <v>1.1122722215478381E-2</v>
      </c>
      <c r="BA191" s="4">
        <v>2527</v>
      </c>
      <c r="BB191" s="7"/>
      <c r="BC191" s="4"/>
      <c r="BD191" s="7"/>
      <c r="BE191" s="4"/>
      <c r="BF191" s="7"/>
      <c r="BG191" s="4"/>
      <c r="BH191" s="7"/>
      <c r="BI191" s="4"/>
      <c r="BJ191" s="7">
        <v>7.1392068439256285E-3</v>
      </c>
      <c r="BK191" s="4">
        <v>2153</v>
      </c>
    </row>
    <row r="192" spans="1:63" x14ac:dyDescent="0.25">
      <c r="A192" s="3" t="s">
        <v>424</v>
      </c>
      <c r="B192" s="7"/>
      <c r="C192" s="4"/>
      <c r="D192" s="7"/>
      <c r="E192" s="4"/>
      <c r="F192" s="7"/>
      <c r="G192" s="4"/>
      <c r="H192" s="7"/>
      <c r="I192" s="4"/>
      <c r="J192" s="7"/>
      <c r="K192" s="4"/>
      <c r="L192" s="7"/>
      <c r="M192" s="4"/>
      <c r="N192" s="7"/>
      <c r="O192" s="4"/>
      <c r="P192" s="7"/>
      <c r="Q192" s="4"/>
      <c r="R192" s="7"/>
      <c r="S192" s="4"/>
      <c r="T192" s="7"/>
      <c r="U192" s="4"/>
      <c r="V192" s="7"/>
      <c r="W192" s="4"/>
      <c r="X192" s="7"/>
      <c r="Y192" s="4"/>
      <c r="Z192" s="7"/>
      <c r="AA192" s="4"/>
      <c r="AB192" s="7"/>
      <c r="AC192" s="4"/>
      <c r="AD192" s="7"/>
      <c r="AE192" s="4"/>
      <c r="AF192" s="7"/>
      <c r="AG192" s="4"/>
      <c r="AH192" s="7"/>
      <c r="AI192" s="4"/>
      <c r="AJ192" s="7"/>
      <c r="AK192" s="4"/>
      <c r="AL192" s="7"/>
      <c r="AM192" s="4"/>
      <c r="AN192" s="7"/>
      <c r="AO192" s="4"/>
      <c r="AP192" s="7"/>
      <c r="AQ192" s="4"/>
      <c r="AR192" s="7"/>
      <c r="AS192" s="4"/>
      <c r="AT192" s="7"/>
      <c r="AU192" s="4"/>
      <c r="AV192" s="7"/>
      <c r="AW192" s="4"/>
      <c r="AX192" s="7"/>
      <c r="AY192" s="4"/>
      <c r="AZ192" s="7"/>
      <c r="BA192" s="4"/>
      <c r="BB192" s="7"/>
      <c r="BC192" s="4"/>
      <c r="BD192" s="7"/>
      <c r="BE192" s="4"/>
      <c r="BF192" s="7"/>
      <c r="BG192" s="4"/>
      <c r="BH192" s="7"/>
      <c r="BI192" s="4"/>
      <c r="BJ192" s="7"/>
      <c r="BK192" s="4"/>
    </row>
    <row r="193" spans="1:63" x14ac:dyDescent="0.25">
      <c r="A193" s="8" t="s">
        <v>68</v>
      </c>
      <c r="B193" s="7"/>
      <c r="C193" s="4"/>
      <c r="D193" s="7"/>
      <c r="E193" s="4"/>
      <c r="F193" s="7"/>
      <c r="G193" s="4"/>
      <c r="H193" s="7"/>
      <c r="I193" s="4"/>
      <c r="J193" s="7"/>
      <c r="K193" s="4"/>
      <c r="L193" s="7"/>
      <c r="M193" s="4"/>
      <c r="N193" s="7"/>
      <c r="O193" s="4"/>
      <c r="P193" s="7"/>
      <c r="Q193" s="4"/>
      <c r="R193" s="7"/>
      <c r="S193" s="4"/>
      <c r="T193" s="7"/>
      <c r="U193" s="4"/>
      <c r="V193" s="7"/>
      <c r="W193" s="4"/>
      <c r="X193" s="7"/>
      <c r="Y193" s="4"/>
      <c r="Z193" s="7"/>
      <c r="AA193" s="4"/>
      <c r="AB193" s="7"/>
      <c r="AC193" s="4"/>
      <c r="AD193" s="7"/>
      <c r="AE193" s="4"/>
      <c r="AF193" s="7"/>
      <c r="AG193" s="4"/>
      <c r="AH193" s="7"/>
      <c r="AI193" s="4"/>
      <c r="AJ193" s="7"/>
      <c r="AK193" s="4"/>
      <c r="AL193" s="7"/>
      <c r="AM193" s="4"/>
      <c r="AN193" s="7"/>
      <c r="AO193" s="4"/>
      <c r="AP193" s="7"/>
      <c r="AQ193" s="4"/>
      <c r="AR193" s="7"/>
      <c r="AS193" s="4"/>
      <c r="AT193" s="7"/>
      <c r="AU193" s="4"/>
      <c r="AV193" s="7"/>
      <c r="AW193" s="4"/>
      <c r="AX193" s="7"/>
      <c r="AY193" s="4"/>
      <c r="AZ193" s="7"/>
      <c r="BA193" s="4"/>
      <c r="BB193" s="7"/>
      <c r="BC193" s="4"/>
      <c r="BD193" s="7"/>
      <c r="BE193" s="4"/>
      <c r="BF193" s="7"/>
      <c r="BG193" s="4"/>
      <c r="BH193" s="7"/>
      <c r="BI193" s="4"/>
      <c r="BJ193" s="7"/>
      <c r="BK193" s="4"/>
    </row>
    <row r="194" spans="1:63" x14ac:dyDescent="0.25">
      <c r="A194" s="40" t="s">
        <v>78</v>
      </c>
      <c r="B194" s="7">
        <v>6.1235750978010156E-3</v>
      </c>
      <c r="C194" s="4">
        <v>3029</v>
      </c>
      <c r="D194" s="7">
        <v>7.7354629770135814E-3</v>
      </c>
      <c r="E194" s="4">
        <v>1818</v>
      </c>
      <c r="F194" s="7">
        <v>4.351590728258057E-3</v>
      </c>
      <c r="G194" s="4">
        <v>1211</v>
      </c>
      <c r="H194" s="7"/>
      <c r="I194" s="4"/>
      <c r="J194" s="7"/>
      <c r="K194" s="4"/>
      <c r="L194" s="7"/>
      <c r="M194" s="4"/>
      <c r="N194" s="7">
        <v>5.516428126812428E-3</v>
      </c>
      <c r="O194" s="4">
        <v>285</v>
      </c>
      <c r="P194" s="7">
        <v>6.1880839144609484E-3</v>
      </c>
      <c r="Q194" s="4">
        <v>2744</v>
      </c>
      <c r="R194" s="7"/>
      <c r="S194" s="4"/>
      <c r="T194" s="7"/>
      <c r="U194" s="4"/>
      <c r="V194" s="7">
        <v>6.6832757409269541E-3</v>
      </c>
      <c r="W194" s="4">
        <v>2682</v>
      </c>
      <c r="X194" s="7">
        <v>1.9329494245901063E-3</v>
      </c>
      <c r="Y194" s="4">
        <v>347</v>
      </c>
      <c r="Z194" s="7"/>
      <c r="AA194" s="4"/>
      <c r="AB194" s="7"/>
      <c r="AC194" s="4"/>
      <c r="AD194" s="7">
        <v>6.4447558242711729E-3</v>
      </c>
      <c r="AE194" s="4">
        <v>1835</v>
      </c>
      <c r="AF194" s="7">
        <v>5.6173301693567016E-3</v>
      </c>
      <c r="AG194" s="4">
        <v>1194</v>
      </c>
      <c r="AH194" s="7"/>
      <c r="AI194" s="4"/>
      <c r="AJ194" s="7"/>
      <c r="AK194" s="4"/>
      <c r="AL194" s="7">
        <v>6.2601925716642111E-3</v>
      </c>
      <c r="AM194" s="4">
        <v>2691</v>
      </c>
      <c r="AN194" s="7">
        <v>5.1442148037396628E-3</v>
      </c>
      <c r="AO194" s="4">
        <v>338</v>
      </c>
      <c r="AP194" s="7">
        <v>6.5203900838337516E-3</v>
      </c>
      <c r="AQ194" s="4">
        <v>1002</v>
      </c>
      <c r="AR194" s="7">
        <v>5.9225298450641057E-3</v>
      </c>
      <c r="AS194" s="4">
        <v>2027</v>
      </c>
      <c r="AT194" s="7"/>
      <c r="AU194" s="4"/>
      <c r="AV194" s="7"/>
      <c r="AW194" s="4"/>
      <c r="AX194" s="7">
        <v>6.8985254583331422E-3</v>
      </c>
      <c r="AY194" s="4">
        <v>1691</v>
      </c>
      <c r="AZ194" s="7">
        <v>2.9967945421637949E-3</v>
      </c>
      <c r="BA194" s="4">
        <v>854</v>
      </c>
      <c r="BB194" s="7">
        <v>8.8727312816151236E-3</v>
      </c>
      <c r="BC194" s="4">
        <v>484</v>
      </c>
      <c r="BD194" s="7"/>
      <c r="BE194" s="4"/>
      <c r="BF194" s="7"/>
      <c r="BG194" s="4"/>
      <c r="BH194" s="7"/>
      <c r="BI194" s="4"/>
      <c r="BJ194" s="7"/>
      <c r="BK194" s="4"/>
    </row>
    <row r="195" spans="1:63" x14ac:dyDescent="0.25">
      <c r="A195" s="3" t="s">
        <v>629</v>
      </c>
      <c r="B195" s="7"/>
      <c r="C195" s="4"/>
      <c r="D195" s="7"/>
      <c r="E195" s="4"/>
      <c r="F195" s="7"/>
      <c r="G195" s="4"/>
      <c r="H195" s="7"/>
      <c r="I195" s="4"/>
      <c r="J195" s="7"/>
      <c r="K195" s="4"/>
      <c r="L195" s="7"/>
      <c r="M195" s="4"/>
      <c r="N195" s="7"/>
      <c r="O195" s="4"/>
      <c r="P195" s="7"/>
      <c r="Q195" s="4"/>
      <c r="R195" s="7"/>
      <c r="S195" s="4"/>
      <c r="T195" s="7"/>
      <c r="U195" s="4"/>
      <c r="V195" s="7"/>
      <c r="W195" s="4"/>
      <c r="X195" s="7"/>
      <c r="Y195" s="4"/>
      <c r="Z195" s="7"/>
      <c r="AA195" s="4"/>
      <c r="AB195" s="7"/>
      <c r="AC195" s="4"/>
      <c r="AD195" s="7"/>
      <c r="AE195" s="4"/>
      <c r="AF195" s="7"/>
      <c r="AG195" s="4"/>
      <c r="AH195" s="7"/>
      <c r="AI195" s="4"/>
      <c r="AJ195" s="7"/>
      <c r="AK195" s="4"/>
      <c r="AL195" s="7"/>
      <c r="AM195" s="4"/>
      <c r="AN195" s="7"/>
      <c r="AO195" s="4"/>
      <c r="AP195" s="7"/>
      <c r="AQ195" s="4"/>
      <c r="AR195" s="7"/>
      <c r="AS195" s="4"/>
      <c r="AT195" s="7"/>
      <c r="AU195" s="4"/>
      <c r="AV195" s="7"/>
      <c r="AW195" s="4"/>
      <c r="AX195" s="7"/>
      <c r="AY195" s="4"/>
      <c r="AZ195" s="7"/>
      <c r="BA195" s="4"/>
      <c r="BB195" s="7"/>
      <c r="BC195" s="4"/>
      <c r="BD195" s="7"/>
      <c r="BE195" s="4"/>
      <c r="BF195" s="7"/>
      <c r="BG195" s="4"/>
      <c r="BH195" s="7"/>
      <c r="BI195" s="4"/>
      <c r="BJ195" s="7"/>
      <c r="BK195" s="4"/>
    </row>
    <row r="196" spans="1:63" x14ac:dyDescent="0.25">
      <c r="A196" s="8" t="s">
        <v>68</v>
      </c>
      <c r="B196" s="7"/>
      <c r="C196" s="4"/>
      <c r="D196" s="7"/>
      <c r="E196" s="4"/>
      <c r="F196" s="7"/>
      <c r="G196" s="4"/>
      <c r="H196" s="7"/>
      <c r="I196" s="4"/>
      <c r="J196" s="7"/>
      <c r="K196" s="4"/>
      <c r="L196" s="7"/>
      <c r="M196" s="4"/>
      <c r="N196" s="7"/>
      <c r="O196" s="4"/>
      <c r="P196" s="7"/>
      <c r="Q196" s="4"/>
      <c r="R196" s="7"/>
      <c r="S196" s="4"/>
      <c r="T196" s="7"/>
      <c r="U196" s="4"/>
      <c r="V196" s="7"/>
      <c r="W196" s="4"/>
      <c r="X196" s="7"/>
      <c r="Y196" s="4"/>
      <c r="Z196" s="7"/>
      <c r="AA196" s="4"/>
      <c r="AB196" s="7"/>
      <c r="AC196" s="4"/>
      <c r="AD196" s="7"/>
      <c r="AE196" s="4"/>
      <c r="AF196" s="7"/>
      <c r="AG196" s="4"/>
      <c r="AH196" s="7"/>
      <c r="AI196" s="4"/>
      <c r="AJ196" s="7"/>
      <c r="AK196" s="4"/>
      <c r="AL196" s="7"/>
      <c r="AM196" s="4"/>
      <c r="AN196" s="7"/>
      <c r="AO196" s="4"/>
      <c r="AP196" s="7"/>
      <c r="AQ196" s="4"/>
      <c r="AR196" s="7"/>
      <c r="AS196" s="4"/>
      <c r="AT196" s="7"/>
      <c r="AU196" s="4"/>
      <c r="AV196" s="7"/>
      <c r="AW196" s="4"/>
      <c r="AX196" s="7"/>
      <c r="AY196" s="4"/>
      <c r="AZ196" s="7"/>
      <c r="BA196" s="4"/>
      <c r="BB196" s="7"/>
      <c r="BC196" s="4"/>
      <c r="BD196" s="7"/>
      <c r="BE196" s="4"/>
      <c r="BF196" s="7"/>
      <c r="BG196" s="4"/>
      <c r="BH196" s="7"/>
      <c r="BI196" s="4"/>
      <c r="BJ196" s="7"/>
      <c r="BK196" s="4"/>
    </row>
    <row r="197" spans="1:63" x14ac:dyDescent="0.25">
      <c r="A197" s="40" t="s">
        <v>78</v>
      </c>
      <c r="B197" s="7">
        <v>3.2082629744786699E-2</v>
      </c>
      <c r="C197" s="4">
        <v>3000</v>
      </c>
      <c r="D197" s="7">
        <v>3.7584660105919397E-2</v>
      </c>
      <c r="E197" s="4">
        <v>1942</v>
      </c>
      <c r="F197" s="7">
        <v>2.5812685687698934E-2</v>
      </c>
      <c r="G197" s="4">
        <v>1058</v>
      </c>
      <c r="H197" s="7"/>
      <c r="I197" s="4"/>
      <c r="J197" s="7"/>
      <c r="K197" s="4"/>
      <c r="L197" s="7"/>
      <c r="M197" s="4"/>
      <c r="N197" s="7">
        <v>2.7544029621946634E-2</v>
      </c>
      <c r="O197" s="4">
        <v>295</v>
      </c>
      <c r="P197" s="7">
        <v>3.259297244616615E-2</v>
      </c>
      <c r="Q197" s="4">
        <v>2705</v>
      </c>
      <c r="R197" s="7"/>
      <c r="S197" s="4"/>
      <c r="T197" s="7"/>
      <c r="U197" s="4"/>
      <c r="V197" s="7">
        <v>3.4563156194009417E-2</v>
      </c>
      <c r="W197" s="4">
        <v>2349</v>
      </c>
      <c r="X197" s="7">
        <v>2.3251787660729037E-2</v>
      </c>
      <c r="Y197" s="4">
        <v>651</v>
      </c>
      <c r="Z197" s="7"/>
      <c r="AA197" s="4"/>
      <c r="AB197" s="7"/>
      <c r="AC197" s="4"/>
      <c r="AD197" s="7">
        <v>3.2139640214917303E-2</v>
      </c>
      <c r="AE197" s="4">
        <v>1631</v>
      </c>
      <c r="AF197" s="7">
        <v>3.2014078433515489E-2</v>
      </c>
      <c r="AG197" s="4">
        <v>1369</v>
      </c>
      <c r="AH197" s="7"/>
      <c r="AI197" s="4"/>
      <c r="AJ197" s="7"/>
      <c r="AK197" s="4"/>
      <c r="AL197" s="7">
        <v>3.4512908682686021E-2</v>
      </c>
      <c r="AM197" s="4">
        <v>2716</v>
      </c>
      <c r="AN197" s="7">
        <v>1.1495288389849175E-2</v>
      </c>
      <c r="AO197" s="4">
        <v>284</v>
      </c>
      <c r="AP197" s="7">
        <v>3.5292949274983061E-2</v>
      </c>
      <c r="AQ197" s="4">
        <v>2190</v>
      </c>
      <c r="AR197" s="7">
        <v>2.2156095355821595E-2</v>
      </c>
      <c r="AS197" s="4">
        <v>810</v>
      </c>
      <c r="AT197" s="7"/>
      <c r="AU197" s="4"/>
      <c r="AV197" s="7"/>
      <c r="AW197" s="4"/>
      <c r="AX197" s="7">
        <v>3.5053624117811037E-2</v>
      </c>
      <c r="AY197" s="4">
        <v>1208</v>
      </c>
      <c r="AZ197" s="7">
        <v>3.981925215933263E-2</v>
      </c>
      <c r="BA197" s="4">
        <v>1145</v>
      </c>
      <c r="BB197" s="7">
        <v>1.3597823965358595E-2</v>
      </c>
      <c r="BC197" s="4">
        <v>647</v>
      </c>
      <c r="BD197" s="7"/>
      <c r="BE197" s="4"/>
      <c r="BF197" s="7"/>
      <c r="BG197" s="4"/>
      <c r="BH197" s="7"/>
      <c r="BI197" s="4"/>
      <c r="BJ197" s="7"/>
      <c r="BK197" s="4"/>
    </row>
    <row r="198" spans="1:63" x14ac:dyDescent="0.25">
      <c r="A198" s="2" t="s">
        <v>401</v>
      </c>
      <c r="B198" s="7"/>
      <c r="C198" s="4"/>
      <c r="D198" s="7"/>
      <c r="E198" s="4"/>
      <c r="F198" s="7"/>
      <c r="G198" s="4"/>
      <c r="H198" s="7"/>
      <c r="I198" s="4"/>
      <c r="J198" s="7"/>
      <c r="K198" s="4"/>
      <c r="L198" s="7"/>
      <c r="M198" s="4"/>
      <c r="N198" s="7"/>
      <c r="O198" s="4"/>
      <c r="P198" s="7"/>
      <c r="Q198" s="4"/>
      <c r="R198" s="7"/>
      <c r="S198" s="4"/>
      <c r="T198" s="7"/>
      <c r="U198" s="4"/>
      <c r="V198" s="7"/>
      <c r="W198" s="4"/>
      <c r="X198" s="7"/>
      <c r="Y198" s="4"/>
      <c r="Z198" s="7"/>
      <c r="AA198" s="4"/>
      <c r="AB198" s="7"/>
      <c r="AC198" s="4"/>
      <c r="AD198" s="7"/>
      <c r="AE198" s="4"/>
      <c r="AF198" s="7"/>
      <c r="AG198" s="4"/>
      <c r="AH198" s="7"/>
      <c r="AI198" s="4"/>
      <c r="AJ198" s="7"/>
      <c r="AK198" s="4"/>
      <c r="AL198" s="7"/>
      <c r="AM198" s="4"/>
      <c r="AN198" s="7"/>
      <c r="AO198" s="4"/>
      <c r="AP198" s="7"/>
      <c r="AQ198" s="4"/>
      <c r="AR198" s="7"/>
      <c r="AS198" s="4"/>
      <c r="AT198" s="7"/>
      <c r="AU198" s="4"/>
      <c r="AV198" s="7"/>
      <c r="AW198" s="4"/>
      <c r="AX198" s="7"/>
      <c r="AY198" s="4"/>
      <c r="AZ198" s="7"/>
      <c r="BA198" s="4"/>
      <c r="BB198" s="7"/>
      <c r="BC198" s="4"/>
      <c r="BD198" s="7"/>
      <c r="BE198" s="4"/>
      <c r="BF198" s="7"/>
      <c r="BG198" s="4"/>
      <c r="BH198" s="7"/>
      <c r="BI198" s="4"/>
      <c r="BJ198" s="7"/>
      <c r="BK198" s="4"/>
    </row>
    <row r="199" spans="1:63" x14ac:dyDescent="0.25">
      <c r="A199" s="3" t="s">
        <v>439</v>
      </c>
      <c r="B199" s="7"/>
      <c r="C199" s="4"/>
      <c r="D199" s="7"/>
      <c r="E199" s="4"/>
      <c r="F199" s="7"/>
      <c r="G199" s="4"/>
      <c r="H199" s="7"/>
      <c r="I199" s="4"/>
      <c r="J199" s="7"/>
      <c r="K199" s="4"/>
      <c r="L199" s="7"/>
      <c r="M199" s="4"/>
      <c r="N199" s="7"/>
      <c r="O199" s="4"/>
      <c r="P199" s="7"/>
      <c r="Q199" s="4"/>
      <c r="R199" s="7"/>
      <c r="S199" s="4"/>
      <c r="T199" s="7"/>
      <c r="U199" s="4"/>
      <c r="V199" s="7"/>
      <c r="W199" s="4"/>
      <c r="X199" s="7"/>
      <c r="Y199" s="4"/>
      <c r="Z199" s="7"/>
      <c r="AA199" s="4"/>
      <c r="AB199" s="7"/>
      <c r="AC199" s="4"/>
      <c r="AD199" s="7"/>
      <c r="AE199" s="4"/>
      <c r="AF199" s="7"/>
      <c r="AG199" s="4"/>
      <c r="AH199" s="7"/>
      <c r="AI199" s="4"/>
      <c r="AJ199" s="7"/>
      <c r="AK199" s="4"/>
      <c r="AL199" s="7"/>
      <c r="AM199" s="4"/>
      <c r="AN199" s="7"/>
      <c r="AO199" s="4"/>
      <c r="AP199" s="7"/>
      <c r="AQ199" s="4"/>
      <c r="AR199" s="7"/>
      <c r="AS199" s="4"/>
      <c r="AT199" s="7"/>
      <c r="AU199" s="4"/>
      <c r="AV199" s="7"/>
      <c r="AW199" s="4"/>
      <c r="AX199" s="7"/>
      <c r="AY199" s="4"/>
      <c r="AZ199" s="7"/>
      <c r="BA199" s="4"/>
      <c r="BB199" s="7"/>
      <c r="BC199" s="4"/>
      <c r="BD199" s="7"/>
      <c r="BE199" s="4"/>
      <c r="BF199" s="7"/>
      <c r="BG199" s="4"/>
      <c r="BH199" s="7"/>
      <c r="BI199" s="4"/>
      <c r="BJ199" s="7"/>
      <c r="BK199" s="4"/>
    </row>
    <row r="200" spans="1:63" x14ac:dyDescent="0.25">
      <c r="A200" s="8" t="s">
        <v>68</v>
      </c>
      <c r="B200" s="7"/>
      <c r="C200" s="4"/>
      <c r="D200" s="7"/>
      <c r="E200" s="4"/>
      <c r="F200" s="7"/>
      <c r="G200" s="4"/>
      <c r="H200" s="7"/>
      <c r="I200" s="4"/>
      <c r="J200" s="7"/>
      <c r="K200" s="4"/>
      <c r="L200" s="7"/>
      <c r="M200" s="4"/>
      <c r="N200" s="7"/>
      <c r="O200" s="4"/>
      <c r="P200" s="7"/>
      <c r="Q200" s="4"/>
      <c r="R200" s="7"/>
      <c r="S200" s="4"/>
      <c r="T200" s="7"/>
      <c r="U200" s="4"/>
      <c r="V200" s="7"/>
      <c r="W200" s="4"/>
      <c r="X200" s="7"/>
      <c r="Y200" s="4"/>
      <c r="Z200" s="7"/>
      <c r="AA200" s="4"/>
      <c r="AB200" s="7"/>
      <c r="AC200" s="4"/>
      <c r="AD200" s="7"/>
      <c r="AE200" s="4"/>
      <c r="AF200" s="7"/>
      <c r="AG200" s="4"/>
      <c r="AH200" s="7"/>
      <c r="AI200" s="4"/>
      <c r="AJ200" s="7"/>
      <c r="AK200" s="4"/>
      <c r="AL200" s="7"/>
      <c r="AM200" s="4"/>
      <c r="AN200" s="7"/>
      <c r="AO200" s="4"/>
      <c r="AP200" s="7"/>
      <c r="AQ200" s="4"/>
      <c r="AR200" s="7"/>
      <c r="AS200" s="4"/>
      <c r="AT200" s="7"/>
      <c r="AU200" s="4"/>
      <c r="AV200" s="7"/>
      <c r="AW200" s="4"/>
      <c r="AX200" s="7"/>
      <c r="AY200" s="4"/>
      <c r="AZ200" s="7"/>
      <c r="BA200" s="4"/>
      <c r="BB200" s="7"/>
      <c r="BC200" s="4"/>
      <c r="BD200" s="7"/>
      <c r="BE200" s="4"/>
      <c r="BF200" s="7"/>
      <c r="BG200" s="4"/>
      <c r="BH200" s="7"/>
      <c r="BI200" s="4"/>
      <c r="BJ200" s="7"/>
      <c r="BK200" s="4"/>
    </row>
    <row r="201" spans="1:63" x14ac:dyDescent="0.25">
      <c r="A201" s="40" t="s">
        <v>81</v>
      </c>
      <c r="B201" s="7">
        <v>1.4183343643226192E-2</v>
      </c>
      <c r="C201" s="4">
        <v>3000</v>
      </c>
      <c r="D201" s="7">
        <v>1.035537018536673E-2</v>
      </c>
      <c r="E201" s="4">
        <v>1753</v>
      </c>
      <c r="F201" s="7">
        <v>1.8169375826118089E-2</v>
      </c>
      <c r="G201" s="4">
        <v>1247</v>
      </c>
      <c r="H201" s="7"/>
      <c r="I201" s="4"/>
      <c r="J201" s="7"/>
      <c r="K201" s="4"/>
      <c r="L201" s="7"/>
      <c r="M201" s="4"/>
      <c r="N201" s="7">
        <v>4.3981973595788267E-2</v>
      </c>
      <c r="O201" s="4">
        <v>888</v>
      </c>
      <c r="P201" s="7">
        <v>1.7816299713063132E-3</v>
      </c>
      <c r="Q201" s="4">
        <v>2112</v>
      </c>
      <c r="R201" s="7"/>
      <c r="S201" s="4"/>
      <c r="T201" s="7"/>
      <c r="U201" s="4"/>
      <c r="V201" s="7">
        <v>1.5237694558121635E-2</v>
      </c>
      <c r="W201" s="4">
        <v>2806</v>
      </c>
      <c r="X201" s="7">
        <v>0</v>
      </c>
      <c r="Y201" s="4">
        <v>194</v>
      </c>
      <c r="Z201" s="7"/>
      <c r="AA201" s="4"/>
      <c r="AB201" s="7"/>
      <c r="AC201" s="4"/>
      <c r="AD201" s="7">
        <v>1.7177771662430504E-2</v>
      </c>
      <c r="AE201" s="4">
        <v>2459</v>
      </c>
      <c r="AF201" s="7">
        <v>1.3309821347781972E-3</v>
      </c>
      <c r="AG201" s="4">
        <v>541</v>
      </c>
      <c r="AH201" s="7"/>
      <c r="AI201" s="4"/>
      <c r="AJ201" s="7"/>
      <c r="AK201" s="4"/>
      <c r="AL201" s="7">
        <v>1.5357490641082844E-2</v>
      </c>
      <c r="AM201" s="4">
        <v>2783</v>
      </c>
      <c r="AN201" s="7">
        <v>0</v>
      </c>
      <c r="AO201" s="4">
        <v>217</v>
      </c>
      <c r="AP201" s="7">
        <v>9.5147687356774632E-3</v>
      </c>
      <c r="AQ201" s="4">
        <v>1831</v>
      </c>
      <c r="AR201" s="7">
        <v>2.2413842701701478E-2</v>
      </c>
      <c r="AS201" s="4">
        <v>1169</v>
      </c>
      <c r="AT201" s="7"/>
      <c r="AU201" s="4"/>
      <c r="AV201" s="7"/>
      <c r="AW201" s="4"/>
      <c r="AX201" s="7">
        <v>0</v>
      </c>
      <c r="AY201" s="4">
        <v>578</v>
      </c>
      <c r="AZ201" s="7">
        <v>6.4219696334933034E-3</v>
      </c>
      <c r="BA201" s="4">
        <v>862</v>
      </c>
      <c r="BB201" s="7">
        <v>2.3812258773252638E-2</v>
      </c>
      <c r="BC201" s="4">
        <v>1560</v>
      </c>
      <c r="BD201" s="7"/>
      <c r="BE201" s="4"/>
      <c r="BF201" s="7"/>
      <c r="BG201" s="4"/>
      <c r="BH201" s="7"/>
      <c r="BI201" s="4"/>
      <c r="BJ201" s="7"/>
      <c r="BK201" s="4"/>
    </row>
    <row r="202" spans="1:63" x14ac:dyDescent="0.25">
      <c r="A202" s="40" t="s">
        <v>215</v>
      </c>
      <c r="B202" s="7">
        <v>6.0325612558243764E-2</v>
      </c>
      <c r="C202" s="4">
        <v>3000</v>
      </c>
      <c r="D202" s="7">
        <v>4.0019981994636016E-2</v>
      </c>
      <c r="E202" s="4">
        <v>1753</v>
      </c>
      <c r="F202" s="7">
        <v>8.1469671630616691E-2</v>
      </c>
      <c r="G202" s="4">
        <v>1247</v>
      </c>
      <c r="H202" s="7"/>
      <c r="I202" s="4"/>
      <c r="J202" s="7"/>
      <c r="K202" s="4"/>
      <c r="L202" s="7"/>
      <c r="M202" s="4"/>
      <c r="N202" s="7">
        <v>0.15302568833979113</v>
      </c>
      <c r="O202" s="4">
        <v>888</v>
      </c>
      <c r="P202" s="7">
        <v>2.1745322154348979E-2</v>
      </c>
      <c r="Q202" s="4">
        <v>2112</v>
      </c>
      <c r="R202" s="7"/>
      <c r="S202" s="4"/>
      <c r="T202" s="7"/>
      <c r="U202" s="4"/>
      <c r="V202" s="7">
        <v>6.45701871892852E-2</v>
      </c>
      <c r="W202" s="4">
        <v>2806</v>
      </c>
      <c r="X202" s="7">
        <v>3.2267285331361536E-3</v>
      </c>
      <c r="Y202" s="4">
        <v>194</v>
      </c>
      <c r="Z202" s="7"/>
      <c r="AA202" s="4"/>
      <c r="AB202" s="7"/>
      <c r="AC202" s="4"/>
      <c r="AD202" s="7">
        <v>7.275536577613996E-2</v>
      </c>
      <c r="AE202" s="4">
        <v>2459</v>
      </c>
      <c r="AF202" s="7">
        <v>6.9759642138341972E-3</v>
      </c>
      <c r="AG202" s="4">
        <v>541</v>
      </c>
      <c r="AH202" s="7"/>
      <c r="AI202" s="4"/>
      <c r="AJ202" s="7"/>
      <c r="AK202" s="4"/>
      <c r="AL202" s="7">
        <v>6.5319578625825686E-2</v>
      </c>
      <c r="AM202" s="4">
        <v>2783</v>
      </c>
      <c r="AN202" s="7">
        <v>0</v>
      </c>
      <c r="AO202" s="4">
        <v>217</v>
      </c>
      <c r="AP202" s="7">
        <v>5.4760706787474411E-2</v>
      </c>
      <c r="AQ202" s="4">
        <v>1831</v>
      </c>
      <c r="AR202" s="7">
        <v>7.0136304817405654E-2</v>
      </c>
      <c r="AS202" s="4">
        <v>1169</v>
      </c>
      <c r="AT202" s="7"/>
      <c r="AU202" s="4"/>
      <c r="AV202" s="7"/>
      <c r="AW202" s="4"/>
      <c r="AX202" s="7">
        <v>1.4877439646980991E-2</v>
      </c>
      <c r="AY202" s="4">
        <v>578</v>
      </c>
      <c r="AZ202" s="7">
        <v>2.4023177787666182E-2</v>
      </c>
      <c r="BA202" s="4">
        <v>862</v>
      </c>
      <c r="BB202" s="7">
        <v>9.7441501337855577E-2</v>
      </c>
      <c r="BC202" s="4">
        <v>1560</v>
      </c>
      <c r="BD202" s="7"/>
      <c r="BE202" s="4"/>
      <c r="BF202" s="7"/>
      <c r="BG202" s="4"/>
      <c r="BH202" s="7"/>
      <c r="BI202" s="4"/>
      <c r="BJ202" s="7"/>
      <c r="BK202" s="4"/>
    </row>
    <row r="203" spans="1:63" x14ac:dyDescent="0.25">
      <c r="A203" s="40" t="s">
        <v>777</v>
      </c>
      <c r="B203" s="7">
        <v>6.8611573653340044E-2</v>
      </c>
      <c r="C203" s="4">
        <v>3000</v>
      </c>
      <c r="D203" s="7">
        <v>4.6318628164066296E-2</v>
      </c>
      <c r="E203" s="4">
        <v>1753</v>
      </c>
      <c r="F203" s="7">
        <v>9.1825004767721666E-2</v>
      </c>
      <c r="G203" s="4">
        <v>1247</v>
      </c>
      <c r="H203" s="7"/>
      <c r="I203" s="4"/>
      <c r="J203" s="7"/>
      <c r="K203" s="4"/>
      <c r="L203" s="7"/>
      <c r="M203" s="4"/>
      <c r="N203" s="7">
        <v>0.17827484459120271</v>
      </c>
      <c r="O203" s="4">
        <v>888</v>
      </c>
      <c r="P203" s="7">
        <v>2.297147245866648E-2</v>
      </c>
      <c r="Q203" s="4">
        <v>2112</v>
      </c>
      <c r="R203" s="7"/>
      <c r="S203" s="4"/>
      <c r="T203" s="7"/>
      <c r="U203" s="4"/>
      <c r="V203" s="7">
        <v>7.3472103934978383E-2</v>
      </c>
      <c r="W203" s="4">
        <v>2806</v>
      </c>
      <c r="X203" s="7">
        <v>3.2267285331361536E-3</v>
      </c>
      <c r="Y203" s="4">
        <v>194</v>
      </c>
      <c r="Z203" s="7"/>
      <c r="AA203" s="4"/>
      <c r="AB203" s="7"/>
      <c r="AC203" s="4"/>
      <c r="AD203" s="7">
        <v>8.2661743777348293E-2</v>
      </c>
      <c r="AE203" s="4">
        <v>2459</v>
      </c>
      <c r="AF203" s="7">
        <v>8.3069463486123932E-3</v>
      </c>
      <c r="AG203" s="4">
        <v>541</v>
      </c>
      <c r="AH203" s="7"/>
      <c r="AI203" s="4"/>
      <c r="AJ203" s="7"/>
      <c r="AK203" s="4"/>
      <c r="AL203" s="7">
        <v>7.429148068018307E-2</v>
      </c>
      <c r="AM203" s="4">
        <v>2783</v>
      </c>
      <c r="AN203" s="7">
        <v>0</v>
      </c>
      <c r="AO203" s="4">
        <v>217</v>
      </c>
      <c r="AP203" s="7">
        <v>6.1729959194326035E-2</v>
      </c>
      <c r="AQ203" s="4">
        <v>1831</v>
      </c>
      <c r="AR203" s="7">
        <v>8.0743567344628314E-2</v>
      </c>
      <c r="AS203" s="4">
        <v>1169</v>
      </c>
      <c r="AT203" s="7"/>
      <c r="AU203" s="4"/>
      <c r="AV203" s="7"/>
      <c r="AW203" s="4"/>
      <c r="AX203" s="7">
        <v>1.4877439646980991E-2</v>
      </c>
      <c r="AY203" s="4">
        <v>578</v>
      </c>
      <c r="AZ203" s="7">
        <v>3.0445147421159481E-2</v>
      </c>
      <c r="BA203" s="4">
        <v>862</v>
      </c>
      <c r="BB203" s="7">
        <v>0.10989020011475234</v>
      </c>
      <c r="BC203" s="4">
        <v>1560</v>
      </c>
      <c r="BD203" s="7"/>
      <c r="BE203" s="4"/>
      <c r="BF203" s="7"/>
      <c r="BG203" s="4"/>
      <c r="BH203" s="7"/>
      <c r="BI203" s="4"/>
      <c r="BJ203" s="7"/>
      <c r="BK203" s="4"/>
    </row>
    <row r="204" spans="1:63" x14ac:dyDescent="0.25">
      <c r="A204" s="3" t="s">
        <v>599</v>
      </c>
      <c r="B204" s="7"/>
      <c r="C204" s="4"/>
      <c r="D204" s="7"/>
      <c r="E204" s="4"/>
      <c r="F204" s="7"/>
      <c r="G204" s="4"/>
      <c r="H204" s="7"/>
      <c r="I204" s="4"/>
      <c r="J204" s="7"/>
      <c r="K204" s="4"/>
      <c r="L204" s="7"/>
      <c r="M204" s="4"/>
      <c r="N204" s="7"/>
      <c r="O204" s="4"/>
      <c r="P204" s="7"/>
      <c r="Q204" s="4"/>
      <c r="R204" s="7"/>
      <c r="S204" s="4"/>
      <c r="T204" s="7"/>
      <c r="U204" s="4"/>
      <c r="V204" s="7"/>
      <c r="W204" s="4"/>
      <c r="X204" s="7"/>
      <c r="Y204" s="4"/>
      <c r="Z204" s="7"/>
      <c r="AA204" s="4"/>
      <c r="AB204" s="7"/>
      <c r="AC204" s="4"/>
      <c r="AD204" s="7"/>
      <c r="AE204" s="4"/>
      <c r="AF204" s="7"/>
      <c r="AG204" s="4"/>
      <c r="AH204" s="7"/>
      <c r="AI204" s="4"/>
      <c r="AJ204" s="7"/>
      <c r="AK204" s="4"/>
      <c r="AL204" s="7"/>
      <c r="AM204" s="4"/>
      <c r="AN204" s="7"/>
      <c r="AO204" s="4"/>
      <c r="AP204" s="7"/>
      <c r="AQ204" s="4"/>
      <c r="AR204" s="7"/>
      <c r="AS204" s="4"/>
      <c r="AT204" s="7"/>
      <c r="AU204" s="4"/>
      <c r="AV204" s="7"/>
      <c r="AW204" s="4"/>
      <c r="AX204" s="7"/>
      <c r="AY204" s="4"/>
      <c r="AZ204" s="7"/>
      <c r="BA204" s="4"/>
      <c r="BB204" s="7"/>
      <c r="BC204" s="4"/>
      <c r="BD204" s="7"/>
      <c r="BE204" s="4"/>
      <c r="BF204" s="7"/>
      <c r="BG204" s="4"/>
      <c r="BH204" s="7"/>
      <c r="BI204" s="4"/>
      <c r="BJ204" s="7"/>
      <c r="BK204" s="4"/>
    </row>
    <row r="205" spans="1:63" x14ac:dyDescent="0.25">
      <c r="A205" s="8" t="s">
        <v>68</v>
      </c>
      <c r="B205" s="7"/>
      <c r="C205" s="4"/>
      <c r="D205" s="7"/>
      <c r="E205" s="4"/>
      <c r="F205" s="7"/>
      <c r="G205" s="4"/>
      <c r="H205" s="7"/>
      <c r="I205" s="4"/>
      <c r="J205" s="7"/>
      <c r="K205" s="4"/>
      <c r="L205" s="7"/>
      <c r="M205" s="4"/>
      <c r="N205" s="7"/>
      <c r="O205" s="4"/>
      <c r="P205" s="7"/>
      <c r="Q205" s="4"/>
      <c r="R205" s="7"/>
      <c r="S205" s="4"/>
      <c r="T205" s="7"/>
      <c r="U205" s="4"/>
      <c r="V205" s="7"/>
      <c r="W205" s="4"/>
      <c r="X205" s="7"/>
      <c r="Y205" s="4"/>
      <c r="Z205" s="7"/>
      <c r="AA205" s="4"/>
      <c r="AB205" s="7"/>
      <c r="AC205" s="4"/>
      <c r="AD205" s="7"/>
      <c r="AE205" s="4"/>
      <c r="AF205" s="7"/>
      <c r="AG205" s="4"/>
      <c r="AH205" s="7"/>
      <c r="AI205" s="4"/>
      <c r="AJ205" s="7"/>
      <c r="AK205" s="4"/>
      <c r="AL205" s="7"/>
      <c r="AM205" s="4"/>
      <c r="AN205" s="7"/>
      <c r="AO205" s="4"/>
      <c r="AP205" s="7"/>
      <c r="AQ205" s="4"/>
      <c r="AR205" s="7"/>
      <c r="AS205" s="4"/>
      <c r="AT205" s="7"/>
      <c r="AU205" s="4"/>
      <c r="AV205" s="7"/>
      <c r="AW205" s="4"/>
      <c r="AX205" s="7"/>
      <c r="AY205" s="4"/>
      <c r="AZ205" s="7"/>
      <c r="BA205" s="4"/>
      <c r="BB205" s="7"/>
      <c r="BC205" s="4"/>
      <c r="BD205" s="7"/>
      <c r="BE205" s="4"/>
      <c r="BF205" s="7"/>
      <c r="BG205" s="4"/>
      <c r="BH205" s="7"/>
      <c r="BI205" s="4"/>
      <c r="BJ205" s="7"/>
      <c r="BK205" s="4"/>
    </row>
    <row r="206" spans="1:63" x14ac:dyDescent="0.25">
      <c r="A206" s="40" t="s">
        <v>81</v>
      </c>
      <c r="B206" s="7">
        <v>6.0468187204398595E-3</v>
      </c>
      <c r="C206" s="4">
        <v>6352</v>
      </c>
      <c r="D206" s="7">
        <v>4.4008660182320294E-3</v>
      </c>
      <c r="E206" s="4">
        <v>2992</v>
      </c>
      <c r="F206" s="7">
        <v>7.6501964762258371E-3</v>
      </c>
      <c r="G206" s="4">
        <v>3360</v>
      </c>
      <c r="H206" s="7"/>
      <c r="I206" s="4"/>
      <c r="J206" s="7"/>
      <c r="K206" s="4"/>
      <c r="L206" s="7"/>
      <c r="M206" s="4"/>
      <c r="N206" s="7">
        <v>1.5264918637184129E-2</v>
      </c>
      <c r="O206" s="4">
        <v>1613</v>
      </c>
      <c r="P206" s="7">
        <v>1.0261335276140632E-3</v>
      </c>
      <c r="Q206" s="4">
        <v>4739</v>
      </c>
      <c r="R206" s="7"/>
      <c r="S206" s="4"/>
      <c r="T206" s="7"/>
      <c r="U206" s="4"/>
      <c r="V206" s="7">
        <v>6.5076784279438343E-3</v>
      </c>
      <c r="W206" s="4">
        <v>4674</v>
      </c>
      <c r="X206" s="7">
        <v>3.6033277140872888E-4</v>
      </c>
      <c r="Y206" s="4">
        <v>1678</v>
      </c>
      <c r="Z206" s="7"/>
      <c r="AA206" s="4"/>
      <c r="AB206" s="7"/>
      <c r="AC206" s="4"/>
      <c r="AD206" s="7">
        <v>1.945646009958147E-2</v>
      </c>
      <c r="AE206" s="4">
        <v>99</v>
      </c>
      <c r="AF206" s="7">
        <v>5.8048294416278619E-3</v>
      </c>
      <c r="AG206" s="4">
        <v>6253</v>
      </c>
      <c r="AH206" s="7"/>
      <c r="AI206" s="4"/>
      <c r="AJ206" s="7"/>
      <c r="AK206" s="4"/>
      <c r="AL206" s="7">
        <v>6.6105564245958637E-3</v>
      </c>
      <c r="AM206" s="4">
        <v>5300</v>
      </c>
      <c r="AN206" s="7">
        <v>1.8211180435218799E-3</v>
      </c>
      <c r="AO206" s="4">
        <v>1052</v>
      </c>
      <c r="AP206" s="7">
        <v>4.483423209174343E-3</v>
      </c>
      <c r="AQ206" s="4">
        <v>4568</v>
      </c>
      <c r="AR206" s="7">
        <v>8.5476492876982169E-3</v>
      </c>
      <c r="AS206" s="4">
        <v>1784</v>
      </c>
      <c r="AT206" s="7"/>
      <c r="AU206" s="4"/>
      <c r="AV206" s="7"/>
      <c r="AW206" s="4"/>
      <c r="AX206" s="7">
        <v>3.1938455717947934E-4</v>
      </c>
      <c r="AY206" s="4">
        <v>1672</v>
      </c>
      <c r="AZ206" s="7">
        <v>4.0796548552768791E-3</v>
      </c>
      <c r="BA206" s="4">
        <v>2527</v>
      </c>
      <c r="BB206" s="7"/>
      <c r="BC206" s="4"/>
      <c r="BD206" s="7"/>
      <c r="BE206" s="4"/>
      <c r="BF206" s="7"/>
      <c r="BG206" s="4"/>
      <c r="BH206" s="7"/>
      <c r="BI206" s="4"/>
      <c r="BJ206" s="7">
        <v>9.644684003223828E-3</v>
      </c>
      <c r="BK206" s="4">
        <v>2153</v>
      </c>
    </row>
    <row r="207" spans="1:63" x14ac:dyDescent="0.25">
      <c r="A207" s="40" t="s">
        <v>609</v>
      </c>
      <c r="B207" s="7">
        <v>3.034074888043171E-3</v>
      </c>
      <c r="C207" s="4">
        <v>6352</v>
      </c>
      <c r="D207" s="7">
        <v>3.0312784098074329E-3</v>
      </c>
      <c r="E207" s="4">
        <v>2992</v>
      </c>
      <c r="F207" s="7">
        <v>3.0367990313261038E-3</v>
      </c>
      <c r="G207" s="4">
        <v>3360</v>
      </c>
      <c r="H207" s="7"/>
      <c r="I207" s="4"/>
      <c r="J207" s="7"/>
      <c r="K207" s="4"/>
      <c r="L207" s="7"/>
      <c r="M207" s="4"/>
      <c r="N207" s="7">
        <v>6.3141690580163605E-3</v>
      </c>
      <c r="O207" s="4">
        <v>1613</v>
      </c>
      <c r="P207" s="7">
        <v>1.2475548482305629E-3</v>
      </c>
      <c r="Q207" s="4">
        <v>4739</v>
      </c>
      <c r="R207" s="7"/>
      <c r="S207" s="4"/>
      <c r="T207" s="7"/>
      <c r="U207" s="4"/>
      <c r="V207" s="7">
        <v>3.213693969437961E-3</v>
      </c>
      <c r="W207" s="4">
        <v>4674</v>
      </c>
      <c r="X207" s="7">
        <v>8.1777920000988315E-4</v>
      </c>
      <c r="Y207" s="4">
        <v>1678</v>
      </c>
      <c r="Z207" s="7"/>
      <c r="AA207" s="4"/>
      <c r="AB207" s="7"/>
      <c r="AC207" s="4"/>
      <c r="AD207" s="7">
        <v>8.4248874861251963E-3</v>
      </c>
      <c r="AE207" s="4">
        <v>99</v>
      </c>
      <c r="AF207" s="7">
        <v>2.9367927299349277E-3</v>
      </c>
      <c r="AG207" s="4">
        <v>6253</v>
      </c>
      <c r="AH207" s="7"/>
      <c r="AI207" s="4"/>
      <c r="AJ207" s="7"/>
      <c r="AK207" s="4"/>
      <c r="AL207" s="7">
        <v>3.4142835959576796E-3</v>
      </c>
      <c r="AM207" s="4">
        <v>5300</v>
      </c>
      <c r="AN207" s="7">
        <v>1.8408244907755112E-4</v>
      </c>
      <c r="AO207" s="4">
        <v>1052</v>
      </c>
      <c r="AP207" s="7">
        <v>4.0566148202930922E-3</v>
      </c>
      <c r="AQ207" s="4">
        <v>4568</v>
      </c>
      <c r="AR207" s="7">
        <v>1.3984048989801518E-3</v>
      </c>
      <c r="AS207" s="4">
        <v>1784</v>
      </c>
      <c r="AT207" s="7"/>
      <c r="AU207" s="4"/>
      <c r="AV207" s="7"/>
      <c r="AW207" s="4"/>
      <c r="AX207" s="7">
        <v>1.1568255127790612E-3</v>
      </c>
      <c r="AY207" s="4">
        <v>1672</v>
      </c>
      <c r="AZ207" s="7">
        <v>1.2840405913585224E-3</v>
      </c>
      <c r="BA207" s="4">
        <v>2527</v>
      </c>
      <c r="BB207" s="7"/>
      <c r="BC207" s="4"/>
      <c r="BD207" s="7"/>
      <c r="BE207" s="4"/>
      <c r="BF207" s="7"/>
      <c r="BG207" s="4"/>
      <c r="BH207" s="7"/>
      <c r="BI207" s="4"/>
      <c r="BJ207" s="7">
        <v>5.1468419925512088E-3</v>
      </c>
      <c r="BK207" s="4">
        <v>2153</v>
      </c>
    </row>
    <row r="208" spans="1:63" x14ac:dyDescent="0.25">
      <c r="A208" s="40" t="s">
        <v>777</v>
      </c>
      <c r="B208" s="7">
        <v>8.3670186627948819E-3</v>
      </c>
      <c r="C208" s="4">
        <v>6352</v>
      </c>
      <c r="D208" s="7">
        <v>6.2152107961618765E-3</v>
      </c>
      <c r="E208" s="4">
        <v>2992</v>
      </c>
      <c r="F208" s="7">
        <v>1.0463166907794084E-2</v>
      </c>
      <c r="G208" s="4">
        <v>3360</v>
      </c>
      <c r="H208" s="7"/>
      <c r="I208" s="4"/>
      <c r="J208" s="7"/>
      <c r="K208" s="4"/>
      <c r="L208" s="7"/>
      <c r="M208" s="4"/>
      <c r="N208" s="7">
        <v>1.9554521016277023E-2</v>
      </c>
      <c r="O208" s="4">
        <v>1613</v>
      </c>
      <c r="P208" s="7">
        <v>2.2736883758446265E-3</v>
      </c>
      <c r="Q208" s="4">
        <v>4739</v>
      </c>
      <c r="R208" s="7"/>
      <c r="S208" s="4"/>
      <c r="T208" s="7"/>
      <c r="U208" s="4"/>
      <c r="V208" s="7">
        <v>8.9496416508329582E-3</v>
      </c>
      <c r="W208" s="4">
        <v>4674</v>
      </c>
      <c r="X208" s="7">
        <v>1.1781119714186119E-3</v>
      </c>
      <c r="Y208" s="4">
        <v>1678</v>
      </c>
      <c r="Z208" s="7"/>
      <c r="AA208" s="4"/>
      <c r="AB208" s="7"/>
      <c r="AC208" s="4"/>
      <c r="AD208" s="7">
        <v>2.7881347585706664E-2</v>
      </c>
      <c r="AE208" s="4">
        <v>99</v>
      </c>
      <c r="AF208" s="7">
        <v>8.0148646976708881E-3</v>
      </c>
      <c r="AG208" s="4">
        <v>6253</v>
      </c>
      <c r="AH208" s="7"/>
      <c r="AI208" s="4"/>
      <c r="AJ208" s="7"/>
      <c r="AK208" s="4"/>
      <c r="AL208" s="7">
        <v>9.2157292184463727E-3</v>
      </c>
      <c r="AM208" s="4">
        <v>5300</v>
      </c>
      <c r="AN208" s="7">
        <v>2.0052004925994308E-3</v>
      </c>
      <c r="AO208" s="4">
        <v>1052</v>
      </c>
      <c r="AP208" s="7">
        <v>7.3798837954877419E-3</v>
      </c>
      <c r="AQ208" s="4">
        <v>4568</v>
      </c>
      <c r="AR208" s="7">
        <v>9.9460541866783683E-3</v>
      </c>
      <c r="AS208" s="4">
        <v>1784</v>
      </c>
      <c r="AT208" s="7"/>
      <c r="AU208" s="4"/>
      <c r="AV208" s="7"/>
      <c r="AW208" s="4"/>
      <c r="AX208" s="7">
        <v>1.4762100699585406E-3</v>
      </c>
      <c r="AY208" s="4">
        <v>1672</v>
      </c>
      <c r="AZ208" s="7">
        <v>5.3636954466354022E-3</v>
      </c>
      <c r="BA208" s="4">
        <v>2527</v>
      </c>
      <c r="BB208" s="7"/>
      <c r="BC208" s="4"/>
      <c r="BD208" s="7"/>
      <c r="BE208" s="4"/>
      <c r="BF208" s="7"/>
      <c r="BG208" s="4"/>
      <c r="BH208" s="7"/>
      <c r="BI208" s="4"/>
      <c r="BJ208" s="7">
        <v>1.3233354668294979E-2</v>
      </c>
      <c r="BK208" s="4">
        <v>2153</v>
      </c>
    </row>
    <row r="209" spans="1:63" x14ac:dyDescent="0.25">
      <c r="A209" s="3" t="s">
        <v>613</v>
      </c>
      <c r="B209" s="7"/>
      <c r="C209" s="4"/>
      <c r="D209" s="7"/>
      <c r="E209" s="4"/>
      <c r="F209" s="7"/>
      <c r="G209" s="4"/>
      <c r="H209" s="7"/>
      <c r="I209" s="4"/>
      <c r="J209" s="7"/>
      <c r="K209" s="4"/>
      <c r="L209" s="7"/>
      <c r="M209" s="4"/>
      <c r="N209" s="7"/>
      <c r="O209" s="4"/>
      <c r="P209" s="7"/>
      <c r="Q209" s="4"/>
      <c r="R209" s="7"/>
      <c r="S209" s="4"/>
      <c r="T209" s="7"/>
      <c r="U209" s="4"/>
      <c r="V209" s="7"/>
      <c r="W209" s="4"/>
      <c r="X209" s="7"/>
      <c r="Y209" s="4"/>
      <c r="Z209" s="7"/>
      <c r="AA209" s="4"/>
      <c r="AB209" s="7"/>
      <c r="AC209" s="4"/>
      <c r="AD209" s="7"/>
      <c r="AE209" s="4"/>
      <c r="AF209" s="7"/>
      <c r="AG209" s="4"/>
      <c r="AH209" s="7"/>
      <c r="AI209" s="4"/>
      <c r="AJ209" s="7"/>
      <c r="AK209" s="4"/>
      <c r="AL209" s="7"/>
      <c r="AM209" s="4"/>
      <c r="AN209" s="7"/>
      <c r="AO209" s="4"/>
      <c r="AP209" s="7"/>
      <c r="AQ209" s="4"/>
      <c r="AR209" s="7"/>
      <c r="AS209" s="4"/>
      <c r="AT209" s="7"/>
      <c r="AU209" s="4"/>
      <c r="AV209" s="7"/>
      <c r="AW209" s="4"/>
      <c r="AX209" s="7"/>
      <c r="AY209" s="4"/>
      <c r="AZ209" s="7"/>
      <c r="BA209" s="4"/>
      <c r="BB209" s="7"/>
      <c r="BC209" s="4"/>
      <c r="BD209" s="7"/>
      <c r="BE209" s="4"/>
      <c r="BF209" s="7"/>
      <c r="BG209" s="4"/>
      <c r="BH209" s="7"/>
      <c r="BI209" s="4"/>
      <c r="BJ209" s="7"/>
      <c r="BK209" s="4"/>
    </row>
    <row r="210" spans="1:63" x14ac:dyDescent="0.25">
      <c r="A210" s="8" t="s">
        <v>68</v>
      </c>
      <c r="B210" s="7"/>
      <c r="C210" s="4"/>
      <c r="D210" s="7"/>
      <c r="E210" s="4"/>
      <c r="F210" s="7"/>
      <c r="G210" s="4"/>
      <c r="H210" s="7"/>
      <c r="I210" s="4"/>
      <c r="J210" s="7"/>
      <c r="K210" s="4"/>
      <c r="L210" s="7"/>
      <c r="M210" s="4"/>
      <c r="N210" s="7"/>
      <c r="O210" s="4"/>
      <c r="P210" s="7"/>
      <c r="Q210" s="4"/>
      <c r="R210" s="7"/>
      <c r="S210" s="4"/>
      <c r="T210" s="7"/>
      <c r="U210" s="4"/>
      <c r="V210" s="7"/>
      <c r="W210" s="4"/>
      <c r="X210" s="7"/>
      <c r="Y210" s="4"/>
      <c r="Z210" s="7"/>
      <c r="AA210" s="4"/>
      <c r="AB210" s="7"/>
      <c r="AC210" s="4"/>
      <c r="AD210" s="7"/>
      <c r="AE210" s="4"/>
      <c r="AF210" s="7"/>
      <c r="AG210" s="4"/>
      <c r="AH210" s="7"/>
      <c r="AI210" s="4"/>
      <c r="AJ210" s="7"/>
      <c r="AK210" s="4"/>
      <c r="AL210" s="7"/>
      <c r="AM210" s="4"/>
      <c r="AN210" s="7"/>
      <c r="AO210" s="4"/>
      <c r="AP210" s="7"/>
      <c r="AQ210" s="4"/>
      <c r="AR210" s="7"/>
      <c r="AS210" s="4"/>
      <c r="AT210" s="7"/>
      <c r="AU210" s="4"/>
      <c r="AV210" s="7"/>
      <c r="AW210" s="4"/>
      <c r="AX210" s="7"/>
      <c r="AY210" s="4"/>
      <c r="AZ210" s="7"/>
      <c r="BA210" s="4"/>
      <c r="BB210" s="7"/>
      <c r="BC210" s="4"/>
      <c r="BD210" s="7"/>
      <c r="BE210" s="4"/>
      <c r="BF210" s="7"/>
      <c r="BG210" s="4"/>
      <c r="BH210" s="7"/>
      <c r="BI210" s="4"/>
      <c r="BJ210" s="7"/>
      <c r="BK210" s="4"/>
    </row>
    <row r="211" spans="1:63" x14ac:dyDescent="0.25">
      <c r="A211" s="40" t="s">
        <v>782</v>
      </c>
      <c r="B211" s="7">
        <v>5.088313835996551E-2</v>
      </c>
      <c r="C211" s="4">
        <v>2003</v>
      </c>
      <c r="D211" s="7">
        <v>3.8721882252011577E-2</v>
      </c>
      <c r="E211" s="4">
        <v>1317</v>
      </c>
      <c r="F211" s="7">
        <v>6.4447327448464709E-2</v>
      </c>
      <c r="G211" s="4">
        <v>686</v>
      </c>
      <c r="H211" s="7"/>
      <c r="I211" s="4"/>
      <c r="J211" s="7"/>
      <c r="K211" s="4"/>
      <c r="L211" s="7"/>
      <c r="M211" s="4"/>
      <c r="N211" s="7">
        <v>0.14861996588474891</v>
      </c>
      <c r="O211" s="4">
        <v>312</v>
      </c>
      <c r="P211" s="7">
        <v>3.2372012220754608E-2</v>
      </c>
      <c r="Q211" s="4">
        <v>1691</v>
      </c>
      <c r="R211" s="7"/>
      <c r="S211" s="4"/>
      <c r="T211" s="7"/>
      <c r="U211" s="4"/>
      <c r="V211" s="7">
        <v>5.9332545326584961E-2</v>
      </c>
      <c r="W211" s="4">
        <v>1277</v>
      </c>
      <c r="X211" s="7">
        <v>3.3657737219800289E-2</v>
      </c>
      <c r="Y211" s="4">
        <v>726</v>
      </c>
      <c r="Z211" s="7"/>
      <c r="AA211" s="4"/>
      <c r="AB211" s="7"/>
      <c r="AC211" s="4"/>
      <c r="AD211" s="7">
        <v>6.4094323372981862E-2</v>
      </c>
      <c r="AE211" s="4">
        <v>453</v>
      </c>
      <c r="AF211" s="7">
        <v>4.6406078812680981E-2</v>
      </c>
      <c r="AG211" s="4">
        <v>1550</v>
      </c>
      <c r="AH211" s="7"/>
      <c r="AI211" s="4"/>
      <c r="AJ211" s="7"/>
      <c r="AK211" s="4"/>
      <c r="AL211" s="7">
        <v>5.598879524218308E-2</v>
      </c>
      <c r="AM211" s="4">
        <v>1814</v>
      </c>
      <c r="AN211" s="7">
        <v>1.4436601926820856E-2</v>
      </c>
      <c r="AO211" s="4">
        <v>189</v>
      </c>
      <c r="AP211" s="7">
        <v>5.636415284232911E-2</v>
      </c>
      <c r="AQ211" s="4">
        <v>1670</v>
      </c>
      <c r="AR211" s="7">
        <v>2.4174523694807108E-2</v>
      </c>
      <c r="AS211" s="4">
        <v>333</v>
      </c>
      <c r="AT211" s="7"/>
      <c r="AU211" s="4"/>
      <c r="AV211" s="7"/>
      <c r="AW211" s="4"/>
      <c r="AX211" s="7"/>
      <c r="AY211" s="4"/>
      <c r="AZ211" s="7"/>
      <c r="BA211" s="4"/>
      <c r="BB211" s="7"/>
      <c r="BC211" s="4"/>
      <c r="BD211" s="7"/>
      <c r="BE211" s="4"/>
      <c r="BF211" s="7"/>
      <c r="BG211" s="4"/>
      <c r="BH211" s="7"/>
      <c r="BI211" s="4"/>
      <c r="BJ211" s="7"/>
      <c r="BK211" s="4"/>
    </row>
    <row r="212" spans="1:63" x14ac:dyDescent="0.25">
      <c r="A212" s="40" t="s">
        <v>784</v>
      </c>
      <c r="B212" s="7">
        <v>5.5134656599272795E-2</v>
      </c>
      <c r="C212" s="4">
        <v>2003</v>
      </c>
      <c r="D212" s="7">
        <v>4.1310078867962265E-2</v>
      </c>
      <c r="E212" s="4">
        <v>1317</v>
      </c>
      <c r="F212" s="7">
        <v>7.0554049526415016E-2</v>
      </c>
      <c r="G212" s="4">
        <v>686</v>
      </c>
      <c r="H212" s="7"/>
      <c r="I212" s="4"/>
      <c r="J212" s="7"/>
      <c r="K212" s="4"/>
      <c r="L212" s="7"/>
      <c r="M212" s="4"/>
      <c r="N212" s="7">
        <v>0.16948148108141942</v>
      </c>
      <c r="O212" s="4">
        <v>312</v>
      </c>
      <c r="P212" s="7">
        <v>3.3477635952981678E-2</v>
      </c>
      <c r="Q212" s="4">
        <v>1691</v>
      </c>
      <c r="R212" s="7"/>
      <c r="S212" s="4"/>
      <c r="T212" s="7"/>
      <c r="U212" s="4"/>
      <c r="V212" s="7">
        <v>6.5669519082289352E-2</v>
      </c>
      <c r="W212" s="4">
        <v>1277</v>
      </c>
      <c r="X212" s="7">
        <v>3.3657737219800289E-2</v>
      </c>
      <c r="Y212" s="4">
        <v>726</v>
      </c>
      <c r="Z212" s="7"/>
      <c r="AA212" s="4"/>
      <c r="AB212" s="7"/>
      <c r="AC212" s="4"/>
      <c r="AD212" s="7">
        <v>7.721889796786785E-2</v>
      </c>
      <c r="AE212" s="4">
        <v>453</v>
      </c>
      <c r="AF212" s="7">
        <v>4.7650660003479839E-2</v>
      </c>
      <c r="AG212" s="4">
        <v>1550</v>
      </c>
      <c r="AH212" s="7"/>
      <c r="AI212" s="4"/>
      <c r="AJ212" s="7"/>
      <c r="AK212" s="4"/>
      <c r="AL212" s="7">
        <v>6.0835892526380143E-2</v>
      </c>
      <c r="AM212" s="4">
        <v>1814</v>
      </c>
      <c r="AN212" s="7">
        <v>1.4436601926820856E-2</v>
      </c>
      <c r="AO212" s="4">
        <v>189</v>
      </c>
      <c r="AP212" s="7">
        <v>6.0367820160868106E-2</v>
      </c>
      <c r="AQ212" s="4">
        <v>1670</v>
      </c>
      <c r="AR212" s="7">
        <v>2.9633802789063069E-2</v>
      </c>
      <c r="AS212" s="4">
        <v>333</v>
      </c>
      <c r="AT212" s="7"/>
      <c r="AU212" s="4"/>
      <c r="AV212" s="7"/>
      <c r="AW212" s="4"/>
      <c r="AX212" s="7"/>
      <c r="AY212" s="4"/>
      <c r="AZ212" s="7"/>
      <c r="BA212" s="4"/>
      <c r="BB212" s="7"/>
      <c r="BC212" s="4"/>
      <c r="BD212" s="7"/>
      <c r="BE212" s="4"/>
      <c r="BF212" s="7"/>
      <c r="BG212" s="4"/>
      <c r="BH212" s="7"/>
      <c r="BI212" s="4"/>
      <c r="BJ212" s="7"/>
      <c r="BK212" s="4"/>
    </row>
    <row r="213" spans="1:63" x14ac:dyDescent="0.25">
      <c r="A213" s="40" t="s">
        <v>789</v>
      </c>
      <c r="B213" s="7"/>
      <c r="C213" s="4"/>
      <c r="D213" s="7">
        <v>5.0366308672220063E-3</v>
      </c>
      <c r="E213" s="4">
        <v>1317</v>
      </c>
      <c r="F213" s="7">
        <v>8.5058945271356493E-3</v>
      </c>
      <c r="G213" s="4">
        <v>686</v>
      </c>
      <c r="H213" s="7"/>
      <c r="I213" s="4"/>
      <c r="J213" s="7"/>
      <c r="K213" s="4"/>
      <c r="L213" s="7"/>
      <c r="M213" s="4"/>
      <c r="N213" s="7">
        <v>2.8685666564283341E-2</v>
      </c>
      <c r="O213" s="4">
        <v>312</v>
      </c>
      <c r="P213" s="7">
        <v>2.5082114699068949E-3</v>
      </c>
      <c r="Q213" s="4">
        <v>1691</v>
      </c>
      <c r="R213" s="7"/>
      <c r="S213" s="4"/>
      <c r="T213" s="7"/>
      <c r="U213" s="4"/>
      <c r="V213" s="7">
        <v>9.9517037050722134E-3</v>
      </c>
      <c r="W213" s="4">
        <v>1277</v>
      </c>
      <c r="X213" s="7">
        <v>0</v>
      </c>
      <c r="Y213" s="4">
        <v>726</v>
      </c>
      <c r="Z213" s="7"/>
      <c r="AA213" s="4"/>
      <c r="AB213" s="7"/>
      <c r="AC213" s="4"/>
      <c r="AD213" s="7">
        <v>1.9296781069848015E-2</v>
      </c>
      <c r="AE213" s="4">
        <v>453</v>
      </c>
      <c r="AF213" s="7">
        <v>2.3999090497111479E-3</v>
      </c>
      <c r="AG213" s="4">
        <v>1550</v>
      </c>
      <c r="AH213" s="7"/>
      <c r="AI213" s="4"/>
      <c r="AJ213" s="7"/>
      <c r="AK213" s="4"/>
      <c r="AL213" s="7">
        <v>7.6119734531909147E-3</v>
      </c>
      <c r="AM213" s="4">
        <v>1814</v>
      </c>
      <c r="AN213" s="7">
        <v>0</v>
      </c>
      <c r="AO213" s="4">
        <v>189</v>
      </c>
      <c r="AP213" s="7">
        <v>6.5542502179450615E-3</v>
      </c>
      <c r="AQ213" s="4">
        <v>1670</v>
      </c>
      <c r="AR213" s="7">
        <v>7.2731830054058935E-3</v>
      </c>
      <c r="AS213" s="4">
        <v>333</v>
      </c>
      <c r="AT213" s="7"/>
      <c r="AU213" s="4"/>
      <c r="AV213" s="7"/>
      <c r="AW213" s="4"/>
      <c r="AX213" s="7"/>
      <c r="AY213" s="4"/>
      <c r="AZ213" s="7"/>
      <c r="BA213" s="4"/>
      <c r="BB213" s="7"/>
      <c r="BC213" s="4"/>
      <c r="BD213" s="7"/>
      <c r="BE213" s="4"/>
      <c r="BF213" s="7"/>
      <c r="BG213" s="4"/>
      <c r="BH213" s="7"/>
      <c r="BI213" s="4"/>
      <c r="BJ213" s="7"/>
      <c r="BK213" s="4"/>
    </row>
    <row r="214" spans="1:63" x14ac:dyDescent="0.25">
      <c r="A214" s="3" t="s">
        <v>424</v>
      </c>
      <c r="B214" s="7"/>
      <c r="C214" s="4"/>
      <c r="D214" s="7"/>
      <c r="E214" s="4"/>
      <c r="F214" s="7"/>
      <c r="G214" s="4"/>
      <c r="H214" s="7"/>
      <c r="I214" s="4"/>
      <c r="J214" s="7"/>
      <c r="K214" s="4"/>
      <c r="L214" s="7"/>
      <c r="M214" s="4"/>
      <c r="N214" s="7"/>
      <c r="O214" s="4"/>
      <c r="P214" s="7"/>
      <c r="Q214" s="4"/>
      <c r="R214" s="7"/>
      <c r="S214" s="4"/>
      <c r="T214" s="7"/>
      <c r="U214" s="4"/>
      <c r="V214" s="7"/>
      <c r="W214" s="4"/>
      <c r="X214" s="7"/>
      <c r="Y214" s="4"/>
      <c r="Z214" s="7"/>
      <c r="AA214" s="4"/>
      <c r="AB214" s="7"/>
      <c r="AC214" s="4"/>
      <c r="AD214" s="7"/>
      <c r="AE214" s="4"/>
      <c r="AF214" s="7"/>
      <c r="AG214" s="4"/>
      <c r="AH214" s="7"/>
      <c r="AI214" s="4"/>
      <c r="AJ214" s="7"/>
      <c r="AK214" s="4"/>
      <c r="AL214" s="7"/>
      <c r="AM214" s="4"/>
      <c r="AN214" s="7"/>
      <c r="AO214" s="4"/>
      <c r="AP214" s="7"/>
      <c r="AQ214" s="4"/>
      <c r="AR214" s="7"/>
      <c r="AS214" s="4"/>
      <c r="AT214" s="7"/>
      <c r="AU214" s="4"/>
      <c r="AV214" s="7"/>
      <c r="AW214" s="4"/>
      <c r="AX214" s="7"/>
      <c r="AY214" s="4"/>
      <c r="AZ214" s="7"/>
      <c r="BA214" s="4"/>
      <c r="BB214" s="7"/>
      <c r="BC214" s="4"/>
      <c r="BD214" s="7"/>
      <c r="BE214" s="4"/>
      <c r="BF214" s="7"/>
      <c r="BG214" s="4"/>
      <c r="BH214" s="7"/>
      <c r="BI214" s="4"/>
      <c r="BJ214" s="7"/>
      <c r="BK214" s="4"/>
    </row>
    <row r="215" spans="1:63" x14ac:dyDescent="0.25">
      <c r="A215" s="8" t="s">
        <v>68</v>
      </c>
      <c r="B215" s="7"/>
      <c r="C215" s="4"/>
      <c r="D215" s="7"/>
      <c r="E215" s="4"/>
      <c r="F215" s="7"/>
      <c r="G215" s="4"/>
      <c r="H215" s="7"/>
      <c r="I215" s="4"/>
      <c r="J215" s="7"/>
      <c r="K215" s="4"/>
      <c r="L215" s="7"/>
      <c r="M215" s="4"/>
      <c r="N215" s="7"/>
      <c r="O215" s="4"/>
      <c r="P215" s="7"/>
      <c r="Q215" s="4"/>
      <c r="R215" s="7"/>
      <c r="S215" s="4"/>
      <c r="T215" s="7"/>
      <c r="U215" s="4"/>
      <c r="V215" s="7"/>
      <c r="W215" s="4"/>
      <c r="X215" s="7"/>
      <c r="Y215" s="4"/>
      <c r="Z215" s="7"/>
      <c r="AA215" s="4"/>
      <c r="AB215" s="7"/>
      <c r="AC215" s="4"/>
      <c r="AD215" s="7"/>
      <c r="AE215" s="4"/>
      <c r="AF215" s="7"/>
      <c r="AG215" s="4"/>
      <c r="AH215" s="7"/>
      <c r="AI215" s="4"/>
      <c r="AJ215" s="7"/>
      <c r="AK215" s="4"/>
      <c r="AL215" s="7"/>
      <c r="AM215" s="4"/>
      <c r="AN215" s="7"/>
      <c r="AO215" s="4"/>
      <c r="AP215" s="7"/>
      <c r="AQ215" s="4"/>
      <c r="AR215" s="7"/>
      <c r="AS215" s="4"/>
      <c r="AT215" s="7"/>
      <c r="AU215" s="4"/>
      <c r="AV215" s="7"/>
      <c r="AW215" s="4"/>
      <c r="AX215" s="7"/>
      <c r="AY215" s="4"/>
      <c r="AZ215" s="7"/>
      <c r="BA215" s="4"/>
      <c r="BB215" s="7"/>
      <c r="BC215" s="4"/>
      <c r="BD215" s="7"/>
      <c r="BE215" s="4"/>
      <c r="BF215" s="7"/>
      <c r="BG215" s="4"/>
      <c r="BH215" s="7"/>
      <c r="BI215" s="4"/>
      <c r="BJ215" s="7"/>
      <c r="BK215" s="4"/>
    </row>
    <row r="216" spans="1:63" x14ac:dyDescent="0.25">
      <c r="A216" s="40" t="s">
        <v>81</v>
      </c>
      <c r="B216" s="7">
        <v>4.6853787431021107E-3</v>
      </c>
      <c r="C216" s="4">
        <v>3029</v>
      </c>
      <c r="D216" s="7">
        <v>4.8891351276256038E-3</v>
      </c>
      <c r="E216" s="4">
        <v>1818</v>
      </c>
      <c r="F216" s="7">
        <v>4.4613847958639647E-3</v>
      </c>
      <c r="G216" s="4">
        <v>1211</v>
      </c>
      <c r="H216" s="7"/>
      <c r="I216" s="4"/>
      <c r="J216" s="7"/>
      <c r="K216" s="4"/>
      <c r="L216" s="7"/>
      <c r="M216" s="4"/>
      <c r="N216" s="7">
        <v>9.1216898885854315E-3</v>
      </c>
      <c r="O216" s="4">
        <v>285</v>
      </c>
      <c r="P216" s="7">
        <v>4.21402469539212E-3</v>
      </c>
      <c r="Q216" s="4">
        <v>2744</v>
      </c>
      <c r="R216" s="7"/>
      <c r="S216" s="4"/>
      <c r="T216" s="7"/>
      <c r="U216" s="4"/>
      <c r="V216" s="7">
        <v>4.9477971005847492E-3</v>
      </c>
      <c r="W216" s="4">
        <v>2682</v>
      </c>
      <c r="X216" s="7">
        <v>2.7205835985999655E-3</v>
      </c>
      <c r="Y216" s="4">
        <v>347</v>
      </c>
      <c r="Z216" s="7"/>
      <c r="AA216" s="4"/>
      <c r="AB216" s="7"/>
      <c r="AC216" s="4"/>
      <c r="AD216" s="7">
        <v>5.8252161221094773E-3</v>
      </c>
      <c r="AE216" s="4">
        <v>1835</v>
      </c>
      <c r="AF216" s="7">
        <v>2.8887675369578389E-3</v>
      </c>
      <c r="AG216" s="4">
        <v>1194</v>
      </c>
      <c r="AH216" s="7"/>
      <c r="AI216" s="4"/>
      <c r="AJ216" s="7"/>
      <c r="AK216" s="4"/>
      <c r="AL216" s="7">
        <v>5.3389733515994079E-3</v>
      </c>
      <c r="AM216" s="4">
        <v>2691</v>
      </c>
      <c r="AN216" s="7">
        <v>0</v>
      </c>
      <c r="AO216" s="4">
        <v>338</v>
      </c>
      <c r="AP216" s="7">
        <v>4.4043565710362434E-3</v>
      </c>
      <c r="AQ216" s="4">
        <v>1002</v>
      </c>
      <c r="AR216" s="7">
        <v>4.8277578759381582E-3</v>
      </c>
      <c r="AS216" s="4">
        <v>2027</v>
      </c>
      <c r="AT216" s="7"/>
      <c r="AU216" s="4"/>
      <c r="AV216" s="7"/>
      <c r="AW216" s="4"/>
      <c r="AX216" s="7">
        <v>2.8896746757658531E-3</v>
      </c>
      <c r="AY216" s="4">
        <v>1691</v>
      </c>
      <c r="AZ216" s="7">
        <v>6.85242599816415E-3</v>
      </c>
      <c r="BA216" s="4">
        <v>854</v>
      </c>
      <c r="BB216" s="7">
        <v>6.8845493510850406E-3</v>
      </c>
      <c r="BC216" s="4">
        <v>484</v>
      </c>
      <c r="BD216" s="7"/>
      <c r="BE216" s="4"/>
      <c r="BF216" s="7"/>
      <c r="BG216" s="4"/>
      <c r="BH216" s="7"/>
      <c r="BI216" s="4"/>
      <c r="BJ216" s="7"/>
      <c r="BK216" s="4"/>
    </row>
    <row r="217" spans="1:63" x14ac:dyDescent="0.25">
      <c r="A217" s="40" t="s">
        <v>215</v>
      </c>
      <c r="B217" s="7">
        <v>1.1659574130469245E-2</v>
      </c>
      <c r="C217" s="4">
        <v>3029</v>
      </c>
      <c r="D217" s="7">
        <v>8.9932151095621689E-3</v>
      </c>
      <c r="E217" s="4">
        <v>1818</v>
      </c>
      <c r="F217" s="7">
        <v>1.4590762192349655E-2</v>
      </c>
      <c r="G217" s="4">
        <v>1211</v>
      </c>
      <c r="H217" s="7"/>
      <c r="I217" s="4"/>
      <c r="J217" s="7"/>
      <c r="K217" s="4"/>
      <c r="L217" s="7"/>
      <c r="M217" s="4"/>
      <c r="N217" s="7">
        <v>4.2437865850086597E-2</v>
      </c>
      <c r="O217" s="4">
        <v>285</v>
      </c>
      <c r="P217" s="7">
        <v>8.3894084662752451E-3</v>
      </c>
      <c r="Q217" s="4">
        <v>2744</v>
      </c>
      <c r="R217" s="7"/>
      <c r="S217" s="4"/>
      <c r="T217" s="7"/>
      <c r="U217" s="4"/>
      <c r="V217" s="7">
        <v>1.2936300120156235E-2</v>
      </c>
      <c r="W217" s="4">
        <v>2682</v>
      </c>
      <c r="X217" s="7">
        <v>2.100391421375847E-3</v>
      </c>
      <c r="Y217" s="4">
        <v>347</v>
      </c>
      <c r="Z217" s="7"/>
      <c r="AA217" s="4"/>
      <c r="AB217" s="7"/>
      <c r="AC217" s="4"/>
      <c r="AD217" s="7">
        <v>1.6347123619601236E-2</v>
      </c>
      <c r="AE217" s="4">
        <v>1835</v>
      </c>
      <c r="AF217" s="7">
        <v>4.2710605612225365E-3</v>
      </c>
      <c r="AG217" s="4">
        <v>1194</v>
      </c>
      <c r="AH217" s="7"/>
      <c r="AI217" s="4"/>
      <c r="AJ217" s="7"/>
      <c r="AK217" s="4"/>
      <c r="AL217" s="7">
        <v>1.3004047833815254E-2</v>
      </c>
      <c r="AM217" s="4">
        <v>2691</v>
      </c>
      <c r="AN217" s="7">
        <v>2.021537909821374E-3</v>
      </c>
      <c r="AO217" s="4">
        <v>338</v>
      </c>
      <c r="AP217" s="7">
        <v>1.3501736433471929E-2</v>
      </c>
      <c r="AQ217" s="4">
        <v>1002</v>
      </c>
      <c r="AR217" s="7">
        <v>1.0726247520271386E-2</v>
      </c>
      <c r="AS217" s="4">
        <v>2027</v>
      </c>
      <c r="AT217" s="7"/>
      <c r="AU217" s="4"/>
      <c r="AV217" s="7"/>
      <c r="AW217" s="4"/>
      <c r="AX217" s="7">
        <v>6.355952558611609E-3</v>
      </c>
      <c r="AY217" s="4">
        <v>1691</v>
      </c>
      <c r="AZ217" s="7">
        <v>2.0715285784826176E-2</v>
      </c>
      <c r="BA217" s="4">
        <v>854</v>
      </c>
      <c r="BB217" s="7">
        <v>1.367404097648427E-2</v>
      </c>
      <c r="BC217" s="4">
        <v>484</v>
      </c>
      <c r="BD217" s="7"/>
      <c r="BE217" s="4"/>
      <c r="BF217" s="7"/>
      <c r="BG217" s="4"/>
      <c r="BH217" s="7"/>
      <c r="BI217" s="4"/>
      <c r="BJ217" s="7"/>
      <c r="BK217" s="4"/>
    </row>
    <row r="218" spans="1:63" x14ac:dyDescent="0.25">
      <c r="A218" s="40" t="s">
        <v>777</v>
      </c>
      <c r="B218" s="7">
        <v>1.5664702663694189E-2</v>
      </c>
      <c r="C218" s="4">
        <v>3029</v>
      </c>
      <c r="D218" s="7">
        <v>1.3482711120787529E-2</v>
      </c>
      <c r="E218" s="4">
        <v>1818</v>
      </c>
      <c r="F218" s="7">
        <v>1.8063414731927355E-2</v>
      </c>
      <c r="G218" s="4">
        <v>1211</v>
      </c>
      <c r="H218" s="7"/>
      <c r="I218" s="4"/>
      <c r="J218" s="7"/>
      <c r="K218" s="4"/>
      <c r="L218" s="7"/>
      <c r="M218" s="4"/>
      <c r="N218" s="7">
        <v>4.938063413885535E-2</v>
      </c>
      <c r="O218" s="4">
        <v>285</v>
      </c>
      <c r="P218" s="7">
        <v>1.2082415431810076E-2</v>
      </c>
      <c r="Q218" s="4">
        <v>2744</v>
      </c>
      <c r="R218" s="7"/>
      <c r="S218" s="4"/>
      <c r="T218" s="7"/>
      <c r="U218" s="4"/>
      <c r="V218" s="7">
        <v>1.711299268274076E-2</v>
      </c>
      <c r="W218" s="4">
        <v>2682</v>
      </c>
      <c r="X218" s="7">
        <v>4.8209750199758126E-3</v>
      </c>
      <c r="Y218" s="4">
        <v>347</v>
      </c>
      <c r="Z218" s="7"/>
      <c r="AA218" s="4"/>
      <c r="AB218" s="7"/>
      <c r="AC218" s="4"/>
      <c r="AD218" s="7">
        <v>2.1060513343483019E-2</v>
      </c>
      <c r="AE218" s="4">
        <v>1835</v>
      </c>
      <c r="AF218" s="7">
        <v>7.1598280981803762E-3</v>
      </c>
      <c r="AG218" s="4">
        <v>1194</v>
      </c>
      <c r="AH218" s="7"/>
      <c r="AI218" s="4"/>
      <c r="AJ218" s="7"/>
      <c r="AK218" s="4"/>
      <c r="AL218" s="7">
        <v>1.7567878354474698E-2</v>
      </c>
      <c r="AM218" s="4">
        <v>2691</v>
      </c>
      <c r="AN218" s="7">
        <v>2.021537909821374E-3</v>
      </c>
      <c r="AO218" s="4">
        <v>338</v>
      </c>
      <c r="AP218" s="7">
        <v>1.5883192451703772E-2</v>
      </c>
      <c r="AQ218" s="4">
        <v>1002</v>
      </c>
      <c r="AR218" s="7">
        <v>1.5554005396209545E-2</v>
      </c>
      <c r="AS218" s="4">
        <v>2027</v>
      </c>
      <c r="AT218" s="7"/>
      <c r="AU218" s="4"/>
      <c r="AV218" s="7"/>
      <c r="AW218" s="4"/>
      <c r="AX218" s="7">
        <v>9.2456272343774612E-3</v>
      </c>
      <c r="AY218" s="4">
        <v>1691</v>
      </c>
      <c r="AZ218" s="7">
        <v>2.516973009489323E-2</v>
      </c>
      <c r="BA218" s="4">
        <v>854</v>
      </c>
      <c r="BB218" s="7">
        <v>2.0558590327569314E-2</v>
      </c>
      <c r="BC218" s="4">
        <v>484</v>
      </c>
      <c r="BD218" s="7"/>
      <c r="BE218" s="4"/>
      <c r="BF218" s="7"/>
      <c r="BG218" s="4"/>
      <c r="BH218" s="7"/>
      <c r="BI218" s="4"/>
      <c r="BJ218" s="7"/>
      <c r="BK218" s="4"/>
    </row>
    <row r="219" spans="1:63" x14ac:dyDescent="0.25">
      <c r="A219" s="3" t="s">
        <v>629</v>
      </c>
      <c r="B219" s="7"/>
      <c r="C219" s="4"/>
      <c r="D219" s="7"/>
      <c r="E219" s="4"/>
      <c r="F219" s="7"/>
      <c r="G219" s="4"/>
      <c r="H219" s="7"/>
      <c r="I219" s="4"/>
      <c r="J219" s="7"/>
      <c r="K219" s="4"/>
      <c r="L219" s="7"/>
      <c r="M219" s="4"/>
      <c r="N219" s="7"/>
      <c r="O219" s="4"/>
      <c r="P219" s="7"/>
      <c r="Q219" s="4"/>
      <c r="R219" s="7"/>
      <c r="S219" s="4"/>
      <c r="T219" s="7"/>
      <c r="U219" s="4"/>
      <c r="V219" s="7"/>
      <c r="W219" s="4"/>
      <c r="X219" s="7"/>
      <c r="Y219" s="4"/>
      <c r="Z219" s="7"/>
      <c r="AA219" s="4"/>
      <c r="AB219" s="7"/>
      <c r="AC219" s="4"/>
      <c r="AD219" s="7"/>
      <c r="AE219" s="4"/>
      <c r="AF219" s="7"/>
      <c r="AG219" s="4"/>
      <c r="AH219" s="7"/>
      <c r="AI219" s="4"/>
      <c r="AJ219" s="7"/>
      <c r="AK219" s="4"/>
      <c r="AL219" s="7"/>
      <c r="AM219" s="4"/>
      <c r="AN219" s="7"/>
      <c r="AO219" s="4"/>
      <c r="AP219" s="7"/>
      <c r="AQ219" s="4"/>
      <c r="AR219" s="7"/>
      <c r="AS219" s="4"/>
      <c r="AT219" s="7"/>
      <c r="AU219" s="4"/>
      <c r="AV219" s="7"/>
      <c r="AW219" s="4"/>
      <c r="AX219" s="7"/>
      <c r="AY219" s="4"/>
      <c r="AZ219" s="7"/>
      <c r="BA219" s="4"/>
      <c r="BB219" s="7"/>
      <c r="BC219" s="4"/>
      <c r="BD219" s="7"/>
      <c r="BE219" s="4"/>
      <c r="BF219" s="7"/>
      <c r="BG219" s="4"/>
      <c r="BH219" s="7"/>
      <c r="BI219" s="4"/>
      <c r="BJ219" s="7"/>
      <c r="BK219" s="4"/>
    </row>
    <row r="220" spans="1:63" x14ac:dyDescent="0.25">
      <c r="A220" s="8" t="s">
        <v>68</v>
      </c>
      <c r="B220" s="7"/>
      <c r="C220" s="4"/>
      <c r="D220" s="7"/>
      <c r="E220" s="4"/>
      <c r="F220" s="7"/>
      <c r="G220" s="4"/>
      <c r="H220" s="7"/>
      <c r="I220" s="4"/>
      <c r="J220" s="7"/>
      <c r="K220" s="4"/>
      <c r="L220" s="7"/>
      <c r="M220" s="4"/>
      <c r="N220" s="7"/>
      <c r="O220" s="4"/>
      <c r="P220" s="7"/>
      <c r="Q220" s="4"/>
      <c r="R220" s="7"/>
      <c r="S220" s="4"/>
      <c r="T220" s="7"/>
      <c r="U220" s="4"/>
      <c r="V220" s="7"/>
      <c r="W220" s="4"/>
      <c r="X220" s="7"/>
      <c r="Y220" s="4"/>
      <c r="Z220" s="7"/>
      <c r="AA220" s="4"/>
      <c r="AB220" s="7"/>
      <c r="AC220" s="4"/>
      <c r="AD220" s="7"/>
      <c r="AE220" s="4"/>
      <c r="AF220" s="7"/>
      <c r="AG220" s="4"/>
      <c r="AH220" s="7"/>
      <c r="AI220" s="4"/>
      <c r="AJ220" s="7"/>
      <c r="AK220" s="4"/>
      <c r="AL220" s="7"/>
      <c r="AM220" s="4"/>
      <c r="AN220" s="7"/>
      <c r="AO220" s="4"/>
      <c r="AP220" s="7"/>
      <c r="AQ220" s="4"/>
      <c r="AR220" s="7"/>
      <c r="AS220" s="4"/>
      <c r="AT220" s="7"/>
      <c r="AU220" s="4"/>
      <c r="AV220" s="7"/>
      <c r="AW220" s="4"/>
      <c r="AX220" s="7"/>
      <c r="AY220" s="4"/>
      <c r="AZ220" s="7"/>
      <c r="BA220" s="4"/>
      <c r="BB220" s="7"/>
      <c r="BC220" s="4"/>
      <c r="BD220" s="7"/>
      <c r="BE220" s="4"/>
      <c r="BF220" s="7"/>
      <c r="BG220" s="4"/>
      <c r="BH220" s="7"/>
      <c r="BI220" s="4"/>
      <c r="BJ220" s="7"/>
      <c r="BK220" s="4"/>
    </row>
    <row r="221" spans="1:63" x14ac:dyDescent="0.25">
      <c r="A221" s="40" t="s">
        <v>81</v>
      </c>
      <c r="B221" s="7">
        <v>5.0214942006189525E-3</v>
      </c>
      <c r="C221" s="4">
        <v>3000</v>
      </c>
      <c r="D221" s="7">
        <v>4.0972460908217483E-3</v>
      </c>
      <c r="E221" s="4">
        <v>1942</v>
      </c>
      <c r="F221" s="7">
        <v>6.074738832679524E-3</v>
      </c>
      <c r="G221" s="4">
        <v>1058</v>
      </c>
      <c r="H221" s="7"/>
      <c r="I221" s="4"/>
      <c r="J221" s="7"/>
      <c r="K221" s="4"/>
      <c r="L221" s="7"/>
      <c r="M221" s="4"/>
      <c r="N221" s="7">
        <v>1.1738597619231126E-2</v>
      </c>
      <c r="O221" s="4">
        <v>295</v>
      </c>
      <c r="P221" s="7">
        <v>4.266189787073371E-3</v>
      </c>
      <c r="Q221" s="4">
        <v>2705</v>
      </c>
      <c r="R221" s="7"/>
      <c r="S221" s="4"/>
      <c r="T221" s="7"/>
      <c r="U221" s="4"/>
      <c r="V221" s="7">
        <v>6.4319994571607744E-3</v>
      </c>
      <c r="W221" s="4">
        <v>2349</v>
      </c>
      <c r="X221" s="7">
        <v>0</v>
      </c>
      <c r="Y221" s="4">
        <v>651</v>
      </c>
      <c r="Z221" s="7"/>
      <c r="AA221" s="4"/>
      <c r="AB221" s="7"/>
      <c r="AC221" s="4"/>
      <c r="AD221" s="7">
        <v>7.3574721006831045E-3</v>
      </c>
      <c r="AE221" s="4">
        <v>1631</v>
      </c>
      <c r="AF221" s="7">
        <v>2.2126356210921804E-3</v>
      </c>
      <c r="AG221" s="4">
        <v>1369</v>
      </c>
      <c r="AH221" s="7"/>
      <c r="AI221" s="4"/>
      <c r="AJ221" s="7"/>
      <c r="AK221" s="4"/>
      <c r="AL221" s="7">
        <v>5.6142677589988395E-3</v>
      </c>
      <c r="AM221" s="4">
        <v>2716</v>
      </c>
      <c r="AN221" s="7">
        <v>0</v>
      </c>
      <c r="AO221" s="4">
        <v>284</v>
      </c>
      <c r="AP221" s="7">
        <v>4.7482918424065846E-3</v>
      </c>
      <c r="AQ221" s="4">
        <v>2190</v>
      </c>
      <c r="AR221" s="7">
        <v>5.8662551592813085E-3</v>
      </c>
      <c r="AS221" s="4">
        <v>810</v>
      </c>
      <c r="AT221" s="7"/>
      <c r="AU221" s="4"/>
      <c r="AV221" s="7"/>
      <c r="AW221" s="4"/>
      <c r="AX221" s="7">
        <v>5.4943223256825463E-3</v>
      </c>
      <c r="AY221" s="4">
        <v>1208</v>
      </c>
      <c r="AZ221" s="7">
        <v>5.5888049635434882E-3</v>
      </c>
      <c r="BA221" s="4">
        <v>1145</v>
      </c>
      <c r="BB221" s="7">
        <v>3.2015610220388199E-3</v>
      </c>
      <c r="BC221" s="4">
        <v>647</v>
      </c>
      <c r="BD221" s="7"/>
      <c r="BE221" s="4"/>
      <c r="BF221" s="7"/>
      <c r="BG221" s="4"/>
      <c r="BH221" s="7"/>
      <c r="BI221" s="4"/>
      <c r="BJ221" s="7"/>
      <c r="BK221" s="4"/>
    </row>
    <row r="222" spans="1:63" x14ac:dyDescent="0.25">
      <c r="A222" s="40" t="s">
        <v>716</v>
      </c>
      <c r="B222" s="7">
        <v>2.3536868502754001E-2</v>
      </c>
      <c r="C222" s="4">
        <v>3000</v>
      </c>
      <c r="D222" s="7">
        <v>1.7754639601213654E-2</v>
      </c>
      <c r="E222" s="4">
        <v>1942</v>
      </c>
      <c r="F222" s="7">
        <v>3.0126118172119503E-2</v>
      </c>
      <c r="G222" s="4">
        <v>1058</v>
      </c>
      <c r="H222" s="7"/>
      <c r="I222" s="4"/>
      <c r="J222" s="7"/>
      <c r="K222" s="4"/>
      <c r="L222" s="7"/>
      <c r="M222" s="4"/>
      <c r="N222" s="7">
        <v>8.6240434184010353E-2</v>
      </c>
      <c r="O222" s="4">
        <v>295</v>
      </c>
      <c r="P222" s="7">
        <v>1.6486168676863384E-2</v>
      </c>
      <c r="Q222" s="4">
        <v>2705</v>
      </c>
      <c r="R222" s="7"/>
      <c r="S222" s="4"/>
      <c r="T222" s="7"/>
      <c r="U222" s="4"/>
      <c r="V222" s="7">
        <v>2.936705389418786E-2</v>
      </c>
      <c r="W222" s="4">
        <v>2349</v>
      </c>
      <c r="X222" s="7">
        <v>2.7810138217186542E-3</v>
      </c>
      <c r="Y222" s="4">
        <v>651</v>
      </c>
      <c r="Z222" s="7"/>
      <c r="AA222" s="4"/>
      <c r="AB222" s="7"/>
      <c r="AC222" s="4"/>
      <c r="AD222" s="7">
        <v>3.8382878175344477E-2</v>
      </c>
      <c r="AE222" s="4">
        <v>1631</v>
      </c>
      <c r="AF222" s="7">
        <v>5.6855259710255242E-3</v>
      </c>
      <c r="AG222" s="4">
        <v>1369</v>
      </c>
      <c r="AH222" s="7"/>
      <c r="AI222" s="4"/>
      <c r="AJ222" s="7"/>
      <c r="AK222" s="4"/>
      <c r="AL222" s="7">
        <v>2.4094740602636399E-2</v>
      </c>
      <c r="AM222" s="4">
        <v>2716</v>
      </c>
      <c r="AN222" s="7">
        <v>1.8811030997614903E-2</v>
      </c>
      <c r="AO222" s="4">
        <v>284</v>
      </c>
      <c r="AP222" s="7">
        <v>2.0877813334536491E-2</v>
      </c>
      <c r="AQ222" s="4">
        <v>2190</v>
      </c>
      <c r="AR222" s="7">
        <v>3.1758854607623281E-2</v>
      </c>
      <c r="AS222" s="4">
        <v>810</v>
      </c>
      <c r="AT222" s="7"/>
      <c r="AU222" s="4"/>
      <c r="AV222" s="7"/>
      <c r="AW222" s="4"/>
      <c r="AX222" s="7">
        <v>1.2633104290611671E-2</v>
      </c>
      <c r="AY222" s="4">
        <v>1208</v>
      </c>
      <c r="AZ222" s="7">
        <v>2.6988735810103658E-2</v>
      </c>
      <c r="BA222" s="4">
        <v>1145</v>
      </c>
      <c r="BB222" s="7">
        <v>3.7567601974472599E-2</v>
      </c>
      <c r="BC222" s="4">
        <v>647</v>
      </c>
      <c r="BD222" s="7"/>
      <c r="BE222" s="4"/>
      <c r="BF222" s="7"/>
      <c r="BG222" s="4"/>
      <c r="BH222" s="7"/>
      <c r="BI222" s="4"/>
      <c r="BJ222" s="7"/>
      <c r="BK222" s="4"/>
    </row>
    <row r="223" spans="1:63" x14ac:dyDescent="0.25">
      <c r="A223" s="40" t="s">
        <v>777</v>
      </c>
      <c r="B223" s="7">
        <v>2.6801681849912527E-2</v>
      </c>
      <c r="C223" s="4">
        <v>3000</v>
      </c>
      <c r="D223" s="7">
        <v>2.0676617730611607E-2</v>
      </c>
      <c r="E223" s="4">
        <v>1942</v>
      </c>
      <c r="F223" s="7">
        <v>3.3781615956671007E-2</v>
      </c>
      <c r="G223" s="4">
        <v>1058</v>
      </c>
      <c r="H223" s="7"/>
      <c r="I223" s="4"/>
      <c r="J223" s="7"/>
      <c r="K223" s="4"/>
      <c r="L223" s="7"/>
      <c r="M223" s="4"/>
      <c r="N223" s="7">
        <v>8.9747469416117165E-2</v>
      </c>
      <c r="O223" s="4">
        <v>295</v>
      </c>
      <c r="P223" s="7">
        <v>1.9723745394278819E-2</v>
      </c>
      <c r="Q223" s="4">
        <v>2705</v>
      </c>
      <c r="R223" s="7"/>
      <c r="S223" s="4"/>
      <c r="T223" s="7"/>
      <c r="U223" s="4"/>
      <c r="V223" s="7">
        <v>3.3548932203251031E-2</v>
      </c>
      <c r="W223" s="4">
        <v>2349</v>
      </c>
      <c r="X223" s="7">
        <v>2.7810138217186542E-3</v>
      </c>
      <c r="Y223" s="4">
        <v>651</v>
      </c>
      <c r="Z223" s="7"/>
      <c r="AA223" s="4"/>
      <c r="AB223" s="7"/>
      <c r="AC223" s="4"/>
      <c r="AD223" s="7">
        <v>4.3233982090138949E-2</v>
      </c>
      <c r="AE223" s="4">
        <v>1631</v>
      </c>
      <c r="AF223" s="7">
        <v>7.0429300612710405E-3</v>
      </c>
      <c r="AG223" s="4">
        <v>1369</v>
      </c>
      <c r="AH223" s="7"/>
      <c r="AI223" s="4"/>
      <c r="AJ223" s="7"/>
      <c r="AK223" s="4"/>
      <c r="AL223" s="7">
        <v>2.7744956172305262E-2</v>
      </c>
      <c r="AM223" s="4">
        <v>2716</v>
      </c>
      <c r="AN223" s="7">
        <v>1.8811030997614903E-2</v>
      </c>
      <c r="AO223" s="4">
        <v>284</v>
      </c>
      <c r="AP223" s="7">
        <v>2.4293250219733342E-2</v>
      </c>
      <c r="AQ223" s="4">
        <v>2190</v>
      </c>
      <c r="AR223" s="7">
        <v>3.4557929352732553E-2</v>
      </c>
      <c r="AS223" s="4">
        <v>810</v>
      </c>
      <c r="AT223" s="7"/>
      <c r="AU223" s="4"/>
      <c r="AV223" s="7"/>
      <c r="AW223" s="4"/>
      <c r="AX223" s="7">
        <v>1.7168461655854398E-2</v>
      </c>
      <c r="AY223" s="4">
        <v>1208</v>
      </c>
      <c r="AZ223" s="7">
        <v>2.986947618641585E-2</v>
      </c>
      <c r="BA223" s="4">
        <v>1145</v>
      </c>
      <c r="BB223" s="7">
        <v>3.9166837332735904E-2</v>
      </c>
      <c r="BC223" s="4">
        <v>647</v>
      </c>
      <c r="BD223" s="7"/>
      <c r="BE223" s="4"/>
      <c r="BF223" s="7"/>
      <c r="BG223" s="4"/>
      <c r="BH223" s="7"/>
      <c r="BI223" s="4"/>
      <c r="BJ223" s="7"/>
      <c r="BK223" s="4"/>
    </row>
    <row r="224" spans="1:63" x14ac:dyDescent="0.25">
      <c r="A224" s="2" t="s">
        <v>260</v>
      </c>
      <c r="B224" s="7"/>
      <c r="C224" s="4"/>
      <c r="D224" s="7"/>
      <c r="E224" s="4"/>
      <c r="F224" s="7"/>
      <c r="G224" s="4"/>
      <c r="H224" s="7"/>
      <c r="I224" s="4"/>
      <c r="J224" s="7"/>
      <c r="K224" s="4"/>
      <c r="L224" s="7"/>
      <c r="M224" s="4"/>
      <c r="N224" s="7"/>
      <c r="O224" s="4"/>
      <c r="P224" s="7"/>
      <c r="Q224" s="4"/>
      <c r="R224" s="7"/>
      <c r="S224" s="4"/>
      <c r="T224" s="7"/>
      <c r="U224" s="4"/>
      <c r="V224" s="7"/>
      <c r="W224" s="4"/>
      <c r="X224" s="7"/>
      <c r="Y224" s="4"/>
      <c r="Z224" s="7"/>
      <c r="AA224" s="4"/>
      <c r="AB224" s="7"/>
      <c r="AC224" s="4"/>
      <c r="AD224" s="7"/>
      <c r="AE224" s="4"/>
      <c r="AF224" s="7"/>
      <c r="AG224" s="4"/>
      <c r="AH224" s="7"/>
      <c r="AI224" s="4"/>
      <c r="AJ224" s="7"/>
      <c r="AK224" s="4"/>
      <c r="AL224" s="7"/>
      <c r="AM224" s="4"/>
      <c r="AN224" s="7"/>
      <c r="AO224" s="4"/>
      <c r="AP224" s="7"/>
      <c r="AQ224" s="4"/>
      <c r="AR224" s="7"/>
      <c r="AS224" s="4"/>
      <c r="AT224" s="7"/>
      <c r="AU224" s="4"/>
      <c r="AV224" s="7"/>
      <c r="AW224" s="4"/>
      <c r="AX224" s="7"/>
      <c r="AY224" s="4"/>
      <c r="AZ224" s="7"/>
      <c r="BA224" s="4"/>
      <c r="BB224" s="7"/>
      <c r="BC224" s="4"/>
      <c r="BD224" s="7"/>
      <c r="BE224" s="4"/>
      <c r="BF224" s="7"/>
      <c r="BG224" s="4"/>
      <c r="BH224" s="7"/>
      <c r="BI224" s="4"/>
      <c r="BJ224" s="7"/>
      <c r="BK224" s="4"/>
    </row>
    <row r="225" spans="1:63" x14ac:dyDescent="0.25">
      <c r="A225" s="3" t="s">
        <v>424</v>
      </c>
      <c r="B225" s="7"/>
      <c r="C225" s="4"/>
      <c r="D225" s="7"/>
      <c r="E225" s="4"/>
      <c r="F225" s="7"/>
      <c r="G225" s="4"/>
      <c r="H225" s="7"/>
      <c r="I225" s="4"/>
      <c r="J225" s="7"/>
      <c r="K225" s="4"/>
      <c r="L225" s="7"/>
      <c r="M225" s="4"/>
      <c r="N225" s="7"/>
      <c r="O225" s="4"/>
      <c r="P225" s="7"/>
      <c r="Q225" s="4"/>
      <c r="R225" s="7"/>
      <c r="S225" s="4"/>
      <c r="T225" s="7"/>
      <c r="U225" s="4"/>
      <c r="V225" s="7"/>
      <c r="W225" s="4"/>
      <c r="X225" s="7"/>
      <c r="Y225" s="4"/>
      <c r="Z225" s="7"/>
      <c r="AA225" s="4"/>
      <c r="AB225" s="7"/>
      <c r="AC225" s="4"/>
      <c r="AD225" s="7"/>
      <c r="AE225" s="4"/>
      <c r="AF225" s="7"/>
      <c r="AG225" s="4"/>
      <c r="AH225" s="7"/>
      <c r="AI225" s="4"/>
      <c r="AJ225" s="7"/>
      <c r="AK225" s="4"/>
      <c r="AL225" s="7"/>
      <c r="AM225" s="4"/>
      <c r="AN225" s="7"/>
      <c r="AO225" s="4"/>
      <c r="AP225" s="7"/>
      <c r="AQ225" s="4"/>
      <c r="AR225" s="7"/>
      <c r="AS225" s="4"/>
      <c r="AT225" s="7"/>
      <c r="AU225" s="4"/>
      <c r="AV225" s="7"/>
      <c r="AW225" s="4"/>
      <c r="AX225" s="7"/>
      <c r="AY225" s="4"/>
      <c r="AZ225" s="7"/>
      <c r="BA225" s="4"/>
      <c r="BB225" s="7"/>
      <c r="BC225" s="4"/>
      <c r="BD225" s="7"/>
      <c r="BE225" s="4"/>
      <c r="BF225" s="7"/>
      <c r="BG225" s="4"/>
      <c r="BH225" s="7"/>
      <c r="BI225" s="4"/>
      <c r="BJ225" s="7"/>
      <c r="BK225" s="4"/>
    </row>
    <row r="226" spans="1:63" x14ac:dyDescent="0.25">
      <c r="A226" s="8" t="s">
        <v>451</v>
      </c>
      <c r="B226" s="7"/>
      <c r="C226" s="4"/>
      <c r="D226" s="7"/>
      <c r="E226" s="4"/>
      <c r="F226" s="7"/>
      <c r="G226" s="4"/>
      <c r="H226" s="7"/>
      <c r="I226" s="4"/>
      <c r="J226" s="7"/>
      <c r="K226" s="4"/>
      <c r="L226" s="7"/>
      <c r="M226" s="4"/>
      <c r="N226" s="7"/>
      <c r="O226" s="4"/>
      <c r="P226" s="7"/>
      <c r="Q226" s="4"/>
      <c r="R226" s="7"/>
      <c r="S226" s="4"/>
      <c r="T226" s="7"/>
      <c r="U226" s="4"/>
      <c r="V226" s="7"/>
      <c r="W226" s="4"/>
      <c r="X226" s="7"/>
      <c r="Y226" s="4"/>
      <c r="Z226" s="7"/>
      <c r="AA226" s="4"/>
      <c r="AB226" s="7"/>
      <c r="AC226" s="4"/>
      <c r="AD226" s="7"/>
      <c r="AE226" s="4"/>
      <c r="AF226" s="7"/>
      <c r="AG226" s="4"/>
      <c r="AH226" s="7"/>
      <c r="AI226" s="4"/>
      <c r="AJ226" s="7"/>
      <c r="AK226" s="4"/>
      <c r="AL226" s="7"/>
      <c r="AM226" s="4"/>
      <c r="AN226" s="7"/>
      <c r="AO226" s="4"/>
      <c r="AP226" s="7"/>
      <c r="AQ226" s="4"/>
      <c r="AR226" s="7"/>
      <c r="AS226" s="4"/>
      <c r="AT226" s="7"/>
      <c r="AU226" s="4"/>
      <c r="AV226" s="7"/>
      <c r="AW226" s="4"/>
      <c r="AX226" s="7"/>
      <c r="AY226" s="4"/>
      <c r="AZ226" s="7"/>
      <c r="BA226" s="4"/>
      <c r="BB226" s="7"/>
      <c r="BC226" s="4"/>
      <c r="BD226" s="7"/>
      <c r="BE226" s="4"/>
      <c r="BF226" s="7"/>
      <c r="BG226" s="4"/>
      <c r="BH226" s="7"/>
      <c r="BI226" s="4"/>
      <c r="BJ226" s="7"/>
      <c r="BK226" s="4"/>
    </row>
    <row r="227" spans="1:63" x14ac:dyDescent="0.25">
      <c r="A227" s="40" t="s">
        <v>258</v>
      </c>
      <c r="B227" s="7">
        <v>0.76884609486194222</v>
      </c>
      <c r="C227" s="4">
        <v>133</v>
      </c>
      <c r="D227" s="7">
        <v>0.77823503772485658</v>
      </c>
      <c r="E227" s="4">
        <v>71</v>
      </c>
      <c r="F227" s="7">
        <v>0.74563183291601476</v>
      </c>
      <c r="G227" s="4">
        <v>62</v>
      </c>
      <c r="H227" s="7"/>
      <c r="I227" s="4"/>
      <c r="J227" s="7"/>
      <c r="K227" s="4"/>
      <c r="L227" s="7"/>
      <c r="M227" s="4"/>
      <c r="N227" s="7">
        <v>0.83522983118957894</v>
      </c>
      <c r="O227" s="4">
        <v>71</v>
      </c>
      <c r="P227" s="7">
        <v>0.6471735546253653</v>
      </c>
      <c r="Q227" s="4">
        <v>62</v>
      </c>
      <c r="R227" s="7"/>
      <c r="S227" s="4"/>
      <c r="T227" s="7"/>
      <c r="U227" s="4"/>
      <c r="V227" s="7">
        <v>0.763511369029783</v>
      </c>
      <c r="W227" s="4">
        <v>130</v>
      </c>
      <c r="X227" s="7">
        <v>0.92653444404800589</v>
      </c>
      <c r="Y227" s="4">
        <v>3</v>
      </c>
      <c r="Z227" s="7"/>
      <c r="AA227" s="4"/>
      <c r="AB227" s="7"/>
      <c r="AC227" s="4"/>
      <c r="AD227" s="7">
        <v>0.80430073881026942</v>
      </c>
      <c r="AE227" s="4">
        <v>110</v>
      </c>
      <c r="AF227" s="7">
        <v>0.51704178907631937</v>
      </c>
      <c r="AG227" s="4">
        <v>23</v>
      </c>
      <c r="AH227" s="7"/>
      <c r="AI227" s="4"/>
      <c r="AJ227" s="7"/>
      <c r="AK227" s="4"/>
      <c r="AL227" s="7">
        <v>0.77419074434932411</v>
      </c>
      <c r="AM227" s="4">
        <v>125</v>
      </c>
      <c r="AN227" s="7">
        <v>0.71209893749898134</v>
      </c>
      <c r="AO227" s="4">
        <v>8</v>
      </c>
      <c r="AP227" s="7">
        <v>0.62545165629432142</v>
      </c>
      <c r="AQ227" s="4">
        <v>65</v>
      </c>
      <c r="AR227" s="7">
        <v>0.85564767285219201</v>
      </c>
      <c r="AS227" s="4">
        <v>68</v>
      </c>
      <c r="AT227" s="7"/>
      <c r="AU227" s="4"/>
      <c r="AV227" s="7"/>
      <c r="AW227" s="4"/>
      <c r="AX227" s="7">
        <v>0.63022622363350222</v>
      </c>
      <c r="AY227" s="4">
        <v>46</v>
      </c>
      <c r="AZ227" s="7">
        <v>0.7181812153095829</v>
      </c>
      <c r="BA227" s="4">
        <v>55</v>
      </c>
      <c r="BB227" s="7">
        <v>0.91232974588689986</v>
      </c>
      <c r="BC227" s="4">
        <v>32</v>
      </c>
      <c r="BD227" s="7"/>
      <c r="BE227" s="4"/>
      <c r="BF227" s="7"/>
      <c r="BG227" s="4"/>
      <c r="BH227" s="7"/>
      <c r="BI227" s="4"/>
      <c r="BJ227" s="7"/>
      <c r="BK227" s="4"/>
    </row>
    <row r="228" spans="1:63" x14ac:dyDescent="0.25">
      <c r="A228" s="40" t="s">
        <v>273</v>
      </c>
      <c r="B228" s="7">
        <v>0.19220772264237959</v>
      </c>
      <c r="C228" s="4">
        <v>133</v>
      </c>
      <c r="D228" s="7">
        <v>0.21076492186704107</v>
      </c>
      <c r="E228" s="4">
        <v>71</v>
      </c>
      <c r="F228" s="7">
        <v>0.14632484849201624</v>
      </c>
      <c r="G228" s="4">
        <v>62</v>
      </c>
      <c r="H228" s="7"/>
      <c r="I228" s="4"/>
      <c r="J228" s="7"/>
      <c r="K228" s="4"/>
      <c r="L228" s="7"/>
      <c r="M228" s="4"/>
      <c r="N228" s="7">
        <v>0.23139905903252081</v>
      </c>
      <c r="O228" s="4">
        <v>71</v>
      </c>
      <c r="P228" s="7">
        <v>0.12037522694916165</v>
      </c>
      <c r="Q228" s="4">
        <v>62</v>
      </c>
      <c r="R228" s="7"/>
      <c r="S228" s="4"/>
      <c r="T228" s="7"/>
      <c r="U228" s="4"/>
      <c r="V228" s="7">
        <v>0.18559181826470611</v>
      </c>
      <c r="W228" s="4">
        <v>130</v>
      </c>
      <c r="X228" s="7">
        <v>0.3877662335220145</v>
      </c>
      <c r="Y228" s="4">
        <v>3</v>
      </c>
      <c r="Z228" s="7"/>
      <c r="AA228" s="4"/>
      <c r="AB228" s="7"/>
      <c r="AC228" s="4"/>
      <c r="AD228" s="7">
        <v>0.1783089994624924</v>
      </c>
      <c r="AE228" s="4">
        <v>110</v>
      </c>
      <c r="AF228" s="7">
        <v>0.29091858113298313</v>
      </c>
      <c r="AG228" s="4">
        <v>23</v>
      </c>
      <c r="AH228" s="7"/>
      <c r="AI228" s="4"/>
      <c r="AJ228" s="7"/>
      <c r="AK228" s="4"/>
      <c r="AL228" s="7">
        <v>0.2092644337944797</v>
      </c>
      <c r="AM228" s="4">
        <v>125</v>
      </c>
      <c r="AN228" s="7">
        <v>1.110700235604997E-2</v>
      </c>
      <c r="AO228" s="4">
        <v>8</v>
      </c>
      <c r="AP228" s="7">
        <v>0.11683791880291615</v>
      </c>
      <c r="AQ228" s="4">
        <v>65</v>
      </c>
      <c r="AR228" s="7">
        <v>0.23783165318969932</v>
      </c>
      <c r="AS228" s="4">
        <v>68</v>
      </c>
      <c r="AT228" s="7"/>
      <c r="AU228" s="4"/>
      <c r="AV228" s="7"/>
      <c r="AW228" s="4"/>
      <c r="AX228" s="7">
        <v>0.17976264069994469</v>
      </c>
      <c r="AY228" s="4">
        <v>46</v>
      </c>
      <c r="AZ228" s="7">
        <v>0.14150720621755186</v>
      </c>
      <c r="BA228" s="4">
        <v>55</v>
      </c>
      <c r="BB228" s="7">
        <v>0.25387817911473809</v>
      </c>
      <c r="BC228" s="4">
        <v>32</v>
      </c>
      <c r="BD228" s="7"/>
      <c r="BE228" s="4"/>
      <c r="BF228" s="7"/>
      <c r="BG228" s="4"/>
      <c r="BH228" s="7"/>
      <c r="BI228" s="4"/>
      <c r="BJ228" s="7"/>
      <c r="BK228" s="4"/>
    </row>
    <row r="229" spans="1:63" x14ac:dyDescent="0.25">
      <c r="A229" s="40" t="s">
        <v>292</v>
      </c>
      <c r="B229" s="7">
        <v>0.54332041198769088</v>
      </c>
      <c r="C229" s="4">
        <v>133</v>
      </c>
      <c r="D229" s="7">
        <v>0.52880949562921564</v>
      </c>
      <c r="E229" s="4">
        <v>71</v>
      </c>
      <c r="F229" s="7">
        <v>0.57919880834599324</v>
      </c>
      <c r="G229" s="4">
        <v>62</v>
      </c>
      <c r="H229" s="7"/>
      <c r="I229" s="4"/>
      <c r="J229" s="7"/>
      <c r="K229" s="4"/>
      <c r="L229" s="7"/>
      <c r="M229" s="4"/>
      <c r="N229" s="7">
        <v>0.6066196084188139</v>
      </c>
      <c r="O229" s="4">
        <v>71</v>
      </c>
      <c r="P229" s="7">
        <v>0.42730142223549178</v>
      </c>
      <c r="Q229" s="4">
        <v>62</v>
      </c>
      <c r="R229" s="7"/>
      <c r="S229" s="4"/>
      <c r="T229" s="7"/>
      <c r="U229" s="4"/>
      <c r="V229" s="7">
        <v>0.54858293707876138</v>
      </c>
      <c r="W229" s="4">
        <v>130</v>
      </c>
      <c r="X229" s="7">
        <v>0.3877662335220145</v>
      </c>
      <c r="Y229" s="4">
        <v>3</v>
      </c>
      <c r="Z229" s="7"/>
      <c r="AA229" s="4"/>
      <c r="AB229" s="7"/>
      <c r="AC229" s="4"/>
      <c r="AD229" s="7">
        <v>0.53711908809357478</v>
      </c>
      <c r="AE229" s="4">
        <v>110</v>
      </c>
      <c r="AF229" s="7">
        <v>0.587363163069484</v>
      </c>
      <c r="AG229" s="4">
        <v>23</v>
      </c>
      <c r="AH229" s="7"/>
      <c r="AI229" s="4"/>
      <c r="AJ229" s="7"/>
      <c r="AK229" s="4"/>
      <c r="AL229" s="7">
        <v>0.52696123134683315</v>
      </c>
      <c r="AM229" s="4">
        <v>125</v>
      </c>
      <c r="AN229" s="7">
        <v>0.71701505751076766</v>
      </c>
      <c r="AO229" s="4">
        <v>8</v>
      </c>
      <c r="AP229" s="7">
        <v>0.46332516564467147</v>
      </c>
      <c r="AQ229" s="4">
        <v>65</v>
      </c>
      <c r="AR229" s="7">
        <v>0.59174428172527782</v>
      </c>
      <c r="AS229" s="4">
        <v>68</v>
      </c>
      <c r="AT229" s="7"/>
      <c r="AU229" s="4"/>
      <c r="AV229" s="7"/>
      <c r="AW229" s="4"/>
      <c r="AX229" s="7">
        <v>0.47586942704040897</v>
      </c>
      <c r="AY229" s="4">
        <v>46</v>
      </c>
      <c r="AZ229" s="7">
        <v>0.55236773413401252</v>
      </c>
      <c r="BA229" s="4">
        <v>55</v>
      </c>
      <c r="BB229" s="7">
        <v>0.57751232535805985</v>
      </c>
      <c r="BC229" s="4">
        <v>32</v>
      </c>
      <c r="BD229" s="7"/>
      <c r="BE229" s="4"/>
      <c r="BF229" s="7"/>
      <c r="BG229" s="4"/>
      <c r="BH229" s="7"/>
      <c r="BI229" s="4"/>
      <c r="BJ229" s="7"/>
      <c r="BK229" s="4"/>
    </row>
    <row r="230" spans="1:63" x14ac:dyDescent="0.25">
      <c r="A230" s="40" t="s">
        <v>293</v>
      </c>
      <c r="B230" s="7">
        <v>0.39098950950723949</v>
      </c>
      <c r="C230" s="4">
        <v>133</v>
      </c>
      <c r="D230" s="7">
        <v>0.40862755677929552</v>
      </c>
      <c r="E230" s="4">
        <v>71</v>
      </c>
      <c r="F230" s="7">
        <v>0.34737924841964968</v>
      </c>
      <c r="G230" s="4">
        <v>62</v>
      </c>
      <c r="H230" s="7"/>
      <c r="I230" s="4"/>
      <c r="J230" s="7"/>
      <c r="K230" s="4"/>
      <c r="L230" s="7"/>
      <c r="M230" s="4"/>
      <c r="N230" s="7">
        <v>0.46564787371309818</v>
      </c>
      <c r="O230" s="4">
        <v>71</v>
      </c>
      <c r="P230" s="7">
        <v>0.25415067931544477</v>
      </c>
      <c r="Q230" s="4">
        <v>62</v>
      </c>
      <c r="R230" s="7"/>
      <c r="S230" s="4"/>
      <c r="T230" s="7"/>
      <c r="U230" s="4"/>
      <c r="V230" s="7">
        <v>0.38599003517805197</v>
      </c>
      <c r="W230" s="4">
        <v>130</v>
      </c>
      <c r="X230" s="7">
        <v>0.53876821052599133</v>
      </c>
      <c r="Y230" s="4">
        <v>3</v>
      </c>
      <c r="Z230" s="7"/>
      <c r="AA230" s="4"/>
      <c r="AB230" s="7"/>
      <c r="AC230" s="4"/>
      <c r="AD230" s="7">
        <v>0.41062786190152767</v>
      </c>
      <c r="AE230" s="4">
        <v>110</v>
      </c>
      <c r="AF230" s="7">
        <v>0.25151492618821891</v>
      </c>
      <c r="AG230" s="4">
        <v>23</v>
      </c>
      <c r="AH230" s="7"/>
      <c r="AI230" s="4"/>
      <c r="AJ230" s="7"/>
      <c r="AK230" s="4"/>
      <c r="AL230" s="7">
        <v>0.36552135494650306</v>
      </c>
      <c r="AM230" s="4">
        <v>125</v>
      </c>
      <c r="AN230" s="7">
        <v>0.66139926753055356</v>
      </c>
      <c r="AO230" s="4">
        <v>8</v>
      </c>
      <c r="AP230" s="7">
        <v>0.30342519003072932</v>
      </c>
      <c r="AQ230" s="4">
        <v>65</v>
      </c>
      <c r="AR230" s="7">
        <v>0.44399519914295832</v>
      </c>
      <c r="AS230" s="4">
        <v>68</v>
      </c>
      <c r="AT230" s="7"/>
      <c r="AU230" s="4"/>
      <c r="AV230" s="7"/>
      <c r="AW230" s="4"/>
      <c r="AX230" s="7">
        <v>0.34986596015346427</v>
      </c>
      <c r="AY230" s="4">
        <v>46</v>
      </c>
      <c r="AZ230" s="7">
        <v>0.29453630080579046</v>
      </c>
      <c r="BA230" s="4">
        <v>55</v>
      </c>
      <c r="BB230" s="7">
        <v>0.51963067471949875</v>
      </c>
      <c r="BC230" s="4">
        <v>32</v>
      </c>
      <c r="BD230" s="7"/>
      <c r="BE230" s="4"/>
      <c r="BF230" s="7"/>
      <c r="BG230" s="4"/>
      <c r="BH230" s="7"/>
      <c r="BI230" s="4"/>
      <c r="BJ230" s="7"/>
      <c r="BK230" s="4"/>
    </row>
    <row r="231" spans="1:63" x14ac:dyDescent="0.25">
      <c r="A231" s="40" t="s">
        <v>298</v>
      </c>
      <c r="B231" s="7">
        <v>0.27986672457874834</v>
      </c>
      <c r="C231" s="4">
        <v>133</v>
      </c>
      <c r="D231" s="7">
        <v>0.3522226790501658</v>
      </c>
      <c r="E231" s="4">
        <v>71</v>
      </c>
      <c r="F231" s="7">
        <v>0.10096585096903296</v>
      </c>
      <c r="G231" s="4">
        <v>62</v>
      </c>
      <c r="H231" s="7"/>
      <c r="I231" s="4"/>
      <c r="J231" s="7"/>
      <c r="K231" s="4"/>
      <c r="L231" s="7"/>
      <c r="M231" s="4"/>
      <c r="N231" s="7">
        <v>0.30928850520543943</v>
      </c>
      <c r="O231" s="4">
        <v>71</v>
      </c>
      <c r="P231" s="7">
        <v>0.22594052239174553</v>
      </c>
      <c r="Q231" s="4">
        <v>62</v>
      </c>
      <c r="R231" s="7"/>
      <c r="S231" s="4"/>
      <c r="T231" s="7"/>
      <c r="U231" s="4"/>
      <c r="V231" s="7">
        <v>0.28933484478470189</v>
      </c>
      <c r="W231" s="4">
        <v>130</v>
      </c>
      <c r="X231" s="7">
        <v>0</v>
      </c>
      <c r="Y231" s="4">
        <v>3</v>
      </c>
      <c r="Z231" s="7"/>
      <c r="AA231" s="4"/>
      <c r="AB231" s="7"/>
      <c r="AC231" s="4"/>
      <c r="AD231" s="7">
        <v>0.29575780651089223</v>
      </c>
      <c r="AE231" s="4">
        <v>110</v>
      </c>
      <c r="AF231" s="7">
        <v>0.16700582940411962</v>
      </c>
      <c r="AG231" s="4">
        <v>23</v>
      </c>
      <c r="AH231" s="7"/>
      <c r="AI231" s="4"/>
      <c r="AJ231" s="7"/>
      <c r="AK231" s="4"/>
      <c r="AL231" s="7">
        <v>0.29252465323920374</v>
      </c>
      <c r="AM231" s="4">
        <v>125</v>
      </c>
      <c r="AN231" s="7">
        <v>0.14547035840359618</v>
      </c>
      <c r="AO231" s="4">
        <v>8</v>
      </c>
      <c r="AP231" s="7">
        <v>0.14112216896810464</v>
      </c>
      <c r="AQ231" s="4">
        <v>65</v>
      </c>
      <c r="AR231" s="7">
        <v>0.36385356873296287</v>
      </c>
      <c r="AS231" s="4">
        <v>68</v>
      </c>
      <c r="AT231" s="7"/>
      <c r="AU231" s="4"/>
      <c r="AV231" s="7"/>
      <c r="AW231" s="4"/>
      <c r="AX231" s="7">
        <v>0.14551844320364851</v>
      </c>
      <c r="AY231" s="4">
        <v>46</v>
      </c>
      <c r="AZ231" s="7">
        <v>0.14703319618093555</v>
      </c>
      <c r="BA231" s="4">
        <v>55</v>
      </c>
      <c r="BB231" s="7">
        <v>0.50744256866734028</v>
      </c>
      <c r="BC231" s="4">
        <v>32</v>
      </c>
      <c r="BD231" s="7"/>
      <c r="BE231" s="4"/>
      <c r="BF231" s="7"/>
      <c r="BG231" s="4"/>
      <c r="BH231" s="7"/>
      <c r="BI231" s="4"/>
      <c r="BJ231" s="7"/>
      <c r="BK231" s="4"/>
    </row>
    <row r="232" spans="1:63" x14ac:dyDescent="0.25">
      <c r="A232" s="40" t="s">
        <v>299</v>
      </c>
      <c r="B232" s="7">
        <v>0.2642741191291525</v>
      </c>
      <c r="C232" s="4">
        <v>133</v>
      </c>
      <c r="D232" s="7">
        <v>0.31199355319514255</v>
      </c>
      <c r="E232" s="4">
        <v>71</v>
      </c>
      <c r="F232" s="7">
        <v>0.14628730650353503</v>
      </c>
      <c r="G232" s="4">
        <v>62</v>
      </c>
      <c r="H232" s="7"/>
      <c r="I232" s="4"/>
      <c r="J232" s="7"/>
      <c r="K232" s="4"/>
      <c r="L232" s="7"/>
      <c r="M232" s="4"/>
      <c r="N232" s="7">
        <v>0.29109672882954896</v>
      </c>
      <c r="O232" s="4">
        <v>71</v>
      </c>
      <c r="P232" s="7">
        <v>0.215111850800143</v>
      </c>
      <c r="Q232" s="4">
        <v>62</v>
      </c>
      <c r="R232" s="7"/>
      <c r="S232" s="4"/>
      <c r="T232" s="7"/>
      <c r="U232" s="4"/>
      <c r="V232" s="7">
        <v>0.27321472873897146</v>
      </c>
      <c r="W232" s="4">
        <v>130</v>
      </c>
      <c r="X232" s="7">
        <v>0</v>
      </c>
      <c r="Y232" s="4">
        <v>3</v>
      </c>
      <c r="Z232" s="7"/>
      <c r="AA232" s="4"/>
      <c r="AB232" s="7"/>
      <c r="AC232" s="4"/>
      <c r="AD232" s="7">
        <v>0.29599940885694875</v>
      </c>
      <c r="AE232" s="4">
        <v>110</v>
      </c>
      <c r="AF232" s="7">
        <v>3.8956257598846786E-2</v>
      </c>
      <c r="AG232" s="4">
        <v>23</v>
      </c>
      <c r="AH232" s="7"/>
      <c r="AI232" s="4"/>
      <c r="AJ232" s="7"/>
      <c r="AK232" s="4"/>
      <c r="AL232" s="7">
        <v>0.27746480782929894</v>
      </c>
      <c r="AM232" s="4">
        <v>125</v>
      </c>
      <c r="AN232" s="7">
        <v>0.12422113919842651</v>
      </c>
      <c r="AO232" s="4">
        <v>8</v>
      </c>
      <c r="AP232" s="7">
        <v>0.23870247691552121</v>
      </c>
      <c r="AQ232" s="4">
        <v>65</v>
      </c>
      <c r="AR232" s="7">
        <v>0.27975351231983436</v>
      </c>
      <c r="AS232" s="4">
        <v>68</v>
      </c>
      <c r="AT232" s="7"/>
      <c r="AU232" s="4"/>
      <c r="AV232" s="7"/>
      <c r="AW232" s="4"/>
      <c r="AX232" s="7">
        <v>0.20190304892857228</v>
      </c>
      <c r="AY232" s="4">
        <v>46</v>
      </c>
      <c r="AZ232" s="7">
        <v>0.25785406720880738</v>
      </c>
      <c r="BA232" s="4">
        <v>55</v>
      </c>
      <c r="BB232" s="7">
        <v>0.31152171674573398</v>
      </c>
      <c r="BC232" s="4">
        <v>32</v>
      </c>
      <c r="BD232" s="7"/>
      <c r="BE232" s="4"/>
      <c r="BF232" s="7"/>
      <c r="BG232" s="4"/>
      <c r="BH232" s="7"/>
      <c r="BI232" s="4"/>
      <c r="BJ232" s="7"/>
      <c r="BK232" s="4"/>
    </row>
    <row r="233" spans="1:63" x14ac:dyDescent="0.25">
      <c r="A233" s="40" t="s">
        <v>300</v>
      </c>
      <c r="B233" s="7">
        <v>0.16518257057433278</v>
      </c>
      <c r="C233" s="4">
        <v>133</v>
      </c>
      <c r="D233" s="7">
        <v>0.19513059378685518</v>
      </c>
      <c r="E233" s="4">
        <v>71</v>
      </c>
      <c r="F233" s="7">
        <v>9.1135761921967567E-2</v>
      </c>
      <c r="G233" s="4">
        <v>62</v>
      </c>
      <c r="H233" s="7"/>
      <c r="I233" s="4"/>
      <c r="J233" s="7"/>
      <c r="K233" s="4"/>
      <c r="L233" s="7"/>
      <c r="M233" s="4"/>
      <c r="N233" s="7">
        <v>0.24062532610191312</v>
      </c>
      <c r="O233" s="4">
        <v>71</v>
      </c>
      <c r="P233" s="7">
        <v>2.6906055643276472E-2</v>
      </c>
      <c r="Q233" s="4">
        <v>62</v>
      </c>
      <c r="R233" s="7"/>
      <c r="S233" s="4"/>
      <c r="T233" s="7"/>
      <c r="U233" s="4"/>
      <c r="V233" s="7">
        <v>0.17077083204586091</v>
      </c>
      <c r="W233" s="4">
        <v>130</v>
      </c>
      <c r="X233" s="7">
        <v>0</v>
      </c>
      <c r="Y233" s="4">
        <v>3</v>
      </c>
      <c r="Z233" s="7"/>
      <c r="AA233" s="4"/>
      <c r="AB233" s="7"/>
      <c r="AC233" s="4"/>
      <c r="AD233" s="7">
        <v>0.18844066859577172</v>
      </c>
      <c r="AE233" s="4">
        <v>110</v>
      </c>
      <c r="AF233" s="7">
        <v>0</v>
      </c>
      <c r="AG233" s="4">
        <v>23</v>
      </c>
      <c r="AH233" s="7"/>
      <c r="AI233" s="4"/>
      <c r="AJ233" s="7"/>
      <c r="AK233" s="4"/>
      <c r="AL233" s="7">
        <v>0.17214658343236827</v>
      </c>
      <c r="AM233" s="4">
        <v>125</v>
      </c>
      <c r="AN233" s="7">
        <v>9.124171917413737E-2</v>
      </c>
      <c r="AO233" s="4">
        <v>8</v>
      </c>
      <c r="AP233" s="7">
        <v>9.2758091043817062E-2</v>
      </c>
      <c r="AQ233" s="4">
        <v>65</v>
      </c>
      <c r="AR233" s="7">
        <v>0.20902359517171806</v>
      </c>
      <c r="AS233" s="4">
        <v>68</v>
      </c>
      <c r="AT233" s="7"/>
      <c r="AU233" s="4"/>
      <c r="AV233" s="7"/>
      <c r="AW233" s="4"/>
      <c r="AX233" s="7">
        <v>0.11647814566285841</v>
      </c>
      <c r="AY233" s="4">
        <v>46</v>
      </c>
      <c r="AZ233" s="7">
        <v>0.14161395691351022</v>
      </c>
      <c r="BA233" s="4">
        <v>55</v>
      </c>
      <c r="BB233" s="7">
        <v>0.22169279262333011</v>
      </c>
      <c r="BC233" s="4">
        <v>32</v>
      </c>
      <c r="BD233" s="7"/>
      <c r="BE233" s="4"/>
      <c r="BF233" s="7"/>
      <c r="BG233" s="4"/>
      <c r="BH233" s="7"/>
      <c r="BI233" s="4"/>
      <c r="BJ233" s="7"/>
      <c r="BK233" s="4"/>
    </row>
    <row r="234" spans="1:63" x14ac:dyDescent="0.25">
      <c r="A234" s="40" t="s">
        <v>301</v>
      </c>
      <c r="B234" s="7">
        <v>0.33576029601718255</v>
      </c>
      <c r="C234" s="4">
        <v>133</v>
      </c>
      <c r="D234" s="7">
        <v>0.39138328186462279</v>
      </c>
      <c r="E234" s="4">
        <v>71</v>
      </c>
      <c r="F234" s="7">
        <v>0.1982318668286934</v>
      </c>
      <c r="G234" s="4">
        <v>62</v>
      </c>
      <c r="H234" s="7"/>
      <c r="I234" s="4"/>
      <c r="J234" s="7"/>
      <c r="K234" s="4"/>
      <c r="L234" s="7"/>
      <c r="M234" s="4"/>
      <c r="N234" s="7">
        <v>0.39055837146486438</v>
      </c>
      <c r="O234" s="4">
        <v>71</v>
      </c>
      <c r="P234" s="7">
        <v>0.23532272789224282</v>
      </c>
      <c r="Q234" s="4">
        <v>62</v>
      </c>
      <c r="R234" s="7"/>
      <c r="S234" s="4"/>
      <c r="T234" s="7"/>
      <c r="U234" s="4"/>
      <c r="V234" s="7">
        <v>0.34711934146233958</v>
      </c>
      <c r="W234" s="4">
        <v>130</v>
      </c>
      <c r="X234" s="7">
        <v>0</v>
      </c>
      <c r="Y234" s="4">
        <v>3</v>
      </c>
      <c r="Z234" s="7"/>
      <c r="AA234" s="4"/>
      <c r="AB234" s="7"/>
      <c r="AC234" s="4"/>
      <c r="AD234" s="7">
        <v>0.37208974153370689</v>
      </c>
      <c r="AE234" s="4">
        <v>110</v>
      </c>
      <c r="AF234" s="7">
        <v>7.7743015651951006E-2</v>
      </c>
      <c r="AG234" s="4">
        <v>23</v>
      </c>
      <c r="AH234" s="7"/>
      <c r="AI234" s="4"/>
      <c r="AJ234" s="7"/>
      <c r="AK234" s="4"/>
      <c r="AL234" s="7">
        <v>0.32919742442508187</v>
      </c>
      <c r="AM234" s="4">
        <v>125</v>
      </c>
      <c r="AN234" s="7">
        <v>0.40544200440032424</v>
      </c>
      <c r="AO234" s="4">
        <v>8</v>
      </c>
      <c r="AP234" s="7">
        <v>0.29943967487863221</v>
      </c>
      <c r="AQ234" s="4">
        <v>65</v>
      </c>
      <c r="AR234" s="7">
        <v>0.35774641528306644</v>
      </c>
      <c r="AS234" s="4">
        <v>68</v>
      </c>
      <c r="AT234" s="7"/>
      <c r="AU234" s="4"/>
      <c r="AV234" s="7"/>
      <c r="AW234" s="4"/>
      <c r="AX234" s="7">
        <v>0.29057503836037102</v>
      </c>
      <c r="AY234" s="4">
        <v>46</v>
      </c>
      <c r="AZ234" s="7">
        <v>0.20230860609181361</v>
      </c>
      <c r="BA234" s="4">
        <v>55</v>
      </c>
      <c r="BB234" s="7">
        <v>0.50614866006227144</v>
      </c>
      <c r="BC234" s="4">
        <v>32</v>
      </c>
      <c r="BD234" s="7"/>
      <c r="BE234" s="4"/>
      <c r="BF234" s="7"/>
      <c r="BG234" s="4"/>
      <c r="BH234" s="7"/>
      <c r="BI234" s="4"/>
      <c r="BJ234" s="7"/>
      <c r="BK234" s="4"/>
    </row>
    <row r="235" spans="1:63" x14ac:dyDescent="0.25">
      <c r="A235" s="40" t="s">
        <v>310</v>
      </c>
      <c r="B235" s="7">
        <v>0.39641912896093912</v>
      </c>
      <c r="C235" s="4">
        <v>133</v>
      </c>
      <c r="D235" s="7">
        <v>0.39681809275355229</v>
      </c>
      <c r="E235" s="4">
        <v>71</v>
      </c>
      <c r="F235" s="7">
        <v>0.39543268670392612</v>
      </c>
      <c r="G235" s="4">
        <v>62</v>
      </c>
      <c r="H235" s="7"/>
      <c r="I235" s="4"/>
      <c r="J235" s="7"/>
      <c r="K235" s="4"/>
      <c r="L235" s="7"/>
      <c r="M235" s="4"/>
      <c r="N235" s="7">
        <v>0.44576191271096355</v>
      </c>
      <c r="O235" s="4">
        <v>71</v>
      </c>
      <c r="P235" s="7">
        <v>0.30598038336851741</v>
      </c>
      <c r="Q235" s="4">
        <v>62</v>
      </c>
      <c r="R235" s="7"/>
      <c r="S235" s="4"/>
      <c r="T235" s="7"/>
      <c r="U235" s="4"/>
      <c r="V235" s="7">
        <v>0.40983031233971012</v>
      </c>
      <c r="W235" s="4">
        <v>130</v>
      </c>
      <c r="X235" s="7">
        <v>0</v>
      </c>
      <c r="Y235" s="4">
        <v>3</v>
      </c>
      <c r="Z235" s="7"/>
      <c r="AA235" s="4"/>
      <c r="AB235" s="7"/>
      <c r="AC235" s="4"/>
      <c r="AD235" s="7">
        <v>0.39002763955469782</v>
      </c>
      <c r="AE235" s="4">
        <v>110</v>
      </c>
      <c r="AF235" s="7">
        <v>0.4418124646046529</v>
      </c>
      <c r="AG235" s="4">
        <v>23</v>
      </c>
      <c r="AH235" s="7"/>
      <c r="AI235" s="4"/>
      <c r="AJ235" s="7"/>
      <c r="AK235" s="4"/>
      <c r="AL235" s="7">
        <v>0.37146235530769534</v>
      </c>
      <c r="AM235" s="4">
        <v>125</v>
      </c>
      <c r="AN235" s="7">
        <v>0.66139926753055356</v>
      </c>
      <c r="AO235" s="4">
        <v>8</v>
      </c>
      <c r="AP235" s="7">
        <v>0.34723509434866001</v>
      </c>
      <c r="AQ235" s="4">
        <v>65</v>
      </c>
      <c r="AR235" s="7">
        <v>0.42619191414646529</v>
      </c>
      <c r="AS235" s="4">
        <v>68</v>
      </c>
      <c r="AT235" s="7"/>
      <c r="AU235" s="4"/>
      <c r="AV235" s="7"/>
      <c r="AW235" s="4"/>
      <c r="AX235" s="7">
        <v>0.34345208049657966</v>
      </c>
      <c r="AY235" s="4">
        <v>46</v>
      </c>
      <c r="AZ235" s="7">
        <v>0.28176714146046017</v>
      </c>
      <c r="BA235" s="4">
        <v>55</v>
      </c>
      <c r="BB235" s="7">
        <v>0.55198182785550898</v>
      </c>
      <c r="BC235" s="4">
        <v>32</v>
      </c>
      <c r="BD235" s="7"/>
      <c r="BE235" s="4"/>
      <c r="BF235" s="7"/>
      <c r="BG235" s="4"/>
      <c r="BH235" s="7"/>
      <c r="BI235" s="4"/>
      <c r="BJ235" s="7"/>
      <c r="BK235" s="4"/>
    </row>
    <row r="236" spans="1:63" x14ac:dyDescent="0.25">
      <c r="A236" s="40" t="s">
        <v>402</v>
      </c>
      <c r="B236" s="7">
        <v>0.28713440054708289</v>
      </c>
      <c r="C236" s="4">
        <v>1534</v>
      </c>
      <c r="D236" s="7">
        <v>0.31826777846355991</v>
      </c>
      <c r="E236" s="4">
        <v>475</v>
      </c>
      <c r="F236" s="7">
        <v>0.26938124064221042</v>
      </c>
      <c r="G236" s="4">
        <v>1059</v>
      </c>
      <c r="H236" s="7"/>
      <c r="I236" s="4"/>
      <c r="J236" s="7"/>
      <c r="K236" s="4"/>
      <c r="L236" s="7"/>
      <c r="M236" s="4"/>
      <c r="N236" s="7">
        <v>0.44227770363567859</v>
      </c>
      <c r="O236" s="4">
        <v>211</v>
      </c>
      <c r="P236" s="7">
        <v>0.26014509808964342</v>
      </c>
      <c r="Q236" s="4">
        <v>1323</v>
      </c>
      <c r="R236" s="7"/>
      <c r="S236" s="4"/>
      <c r="T236" s="7"/>
      <c r="U236" s="4"/>
      <c r="V236" s="7">
        <v>0.29057400286203355</v>
      </c>
      <c r="W236" s="4">
        <v>1486</v>
      </c>
      <c r="X236" s="7">
        <v>0.15222059539093905</v>
      </c>
      <c r="Y236" s="4">
        <v>48</v>
      </c>
      <c r="Z236" s="7"/>
      <c r="AA236" s="4"/>
      <c r="AB236" s="7"/>
      <c r="AC236" s="4"/>
      <c r="AD236" s="7">
        <v>0.32305635512192843</v>
      </c>
      <c r="AE236" s="4">
        <v>1133</v>
      </c>
      <c r="AF236" s="7">
        <v>0.16478133260655387</v>
      </c>
      <c r="AG236" s="4">
        <v>401</v>
      </c>
      <c r="AH236" s="7"/>
      <c r="AI236" s="4"/>
      <c r="AJ236" s="7"/>
      <c r="AK236" s="4"/>
      <c r="AL236" s="7">
        <v>0.28635638011021575</v>
      </c>
      <c r="AM236" s="4">
        <v>1432</v>
      </c>
      <c r="AN236" s="7">
        <v>0.29745167960646129</v>
      </c>
      <c r="AO236" s="4">
        <v>102</v>
      </c>
      <c r="AP236" s="7">
        <v>0.25560930312897606</v>
      </c>
      <c r="AQ236" s="4">
        <v>1047</v>
      </c>
      <c r="AR236" s="7">
        <v>0.34564544607408876</v>
      </c>
      <c r="AS236" s="4">
        <v>487</v>
      </c>
      <c r="AT236" s="7"/>
      <c r="AU236" s="4"/>
      <c r="AV236" s="7"/>
      <c r="AW236" s="4"/>
      <c r="AX236" s="7">
        <v>0.24002574674885341</v>
      </c>
      <c r="AY236" s="4">
        <v>948</v>
      </c>
      <c r="AZ236" s="7">
        <v>0.36275477609369805</v>
      </c>
      <c r="BA236" s="4">
        <v>404</v>
      </c>
      <c r="BB236" s="7">
        <v>0.31709939032933254</v>
      </c>
      <c r="BC236" s="4">
        <v>182</v>
      </c>
      <c r="BD236" s="7"/>
      <c r="BE236" s="4"/>
      <c r="BF236" s="7"/>
      <c r="BG236" s="4"/>
      <c r="BH236" s="7"/>
      <c r="BI236" s="4"/>
      <c r="BJ236" s="7"/>
      <c r="BK236" s="4"/>
    </row>
    <row r="237" spans="1:63" x14ac:dyDescent="0.25">
      <c r="A237" s="40" t="s">
        <v>403</v>
      </c>
      <c r="B237" s="7">
        <v>0.1773434839791436</v>
      </c>
      <c r="C237" s="4">
        <v>1534</v>
      </c>
      <c r="D237" s="7">
        <v>0.17780113487175553</v>
      </c>
      <c r="E237" s="4">
        <v>475</v>
      </c>
      <c r="F237" s="7">
        <v>0.17708251809555273</v>
      </c>
      <c r="G237" s="4">
        <v>1059</v>
      </c>
      <c r="H237" s="7"/>
      <c r="I237" s="4"/>
      <c r="J237" s="7"/>
      <c r="K237" s="4"/>
      <c r="L237" s="7"/>
      <c r="M237" s="4"/>
      <c r="N237" s="7">
        <v>0.19396000110329906</v>
      </c>
      <c r="O237" s="4">
        <v>211</v>
      </c>
      <c r="P237" s="7">
        <v>0.17445281324102652</v>
      </c>
      <c r="Q237" s="4">
        <v>1323</v>
      </c>
      <c r="R237" s="7"/>
      <c r="S237" s="4"/>
      <c r="T237" s="7"/>
      <c r="U237" s="4"/>
      <c r="V237" s="7">
        <v>0.17421536079622818</v>
      </c>
      <c r="W237" s="4">
        <v>1486</v>
      </c>
      <c r="X237" s="7">
        <v>0.30003993634803566</v>
      </c>
      <c r="Y237" s="4">
        <v>48</v>
      </c>
      <c r="Z237" s="7"/>
      <c r="AA237" s="4"/>
      <c r="AB237" s="7"/>
      <c r="AC237" s="4"/>
      <c r="AD237" s="7">
        <v>0.17256574627349774</v>
      </c>
      <c r="AE237" s="4">
        <v>1133</v>
      </c>
      <c r="AF237" s="7">
        <v>0.19361684307164467</v>
      </c>
      <c r="AG237" s="4">
        <v>401</v>
      </c>
      <c r="AH237" s="7"/>
      <c r="AI237" s="4"/>
      <c r="AJ237" s="7"/>
      <c r="AK237" s="4"/>
      <c r="AL237" s="7">
        <v>0.17576783517146097</v>
      </c>
      <c r="AM237" s="4">
        <v>1432</v>
      </c>
      <c r="AN237" s="7">
        <v>0.19823806165102975</v>
      </c>
      <c r="AO237" s="4">
        <v>102</v>
      </c>
      <c r="AP237" s="7">
        <v>0.16639242196130724</v>
      </c>
      <c r="AQ237" s="4">
        <v>1047</v>
      </c>
      <c r="AR237" s="7">
        <v>0.19766881651647156</v>
      </c>
      <c r="AS237" s="4">
        <v>487</v>
      </c>
      <c r="AT237" s="7"/>
      <c r="AU237" s="4"/>
      <c r="AV237" s="7"/>
      <c r="AW237" s="4"/>
      <c r="AX237" s="7">
        <v>0.16917011939585586</v>
      </c>
      <c r="AY237" s="4">
        <v>948</v>
      </c>
      <c r="AZ237" s="7">
        <v>0.19559183278711051</v>
      </c>
      <c r="BA237" s="4">
        <v>404</v>
      </c>
      <c r="BB237" s="7">
        <v>0.17328493247993373</v>
      </c>
      <c r="BC237" s="4">
        <v>182</v>
      </c>
      <c r="BD237" s="7"/>
      <c r="BE237" s="4"/>
      <c r="BF237" s="7"/>
      <c r="BG237" s="4"/>
      <c r="BH237" s="7"/>
      <c r="BI237" s="4"/>
      <c r="BJ237" s="7"/>
      <c r="BK237" s="4"/>
    </row>
    <row r="238" spans="1:63" x14ac:dyDescent="0.25">
      <c r="A238" s="40" t="s">
        <v>404</v>
      </c>
      <c r="B238" s="7">
        <v>0.77100051259385549</v>
      </c>
      <c r="C238" s="4">
        <v>1534</v>
      </c>
      <c r="D238" s="7">
        <v>0.82416483757824843</v>
      </c>
      <c r="E238" s="4">
        <v>475</v>
      </c>
      <c r="F238" s="7">
        <v>0.74068466427137258</v>
      </c>
      <c r="G238" s="4">
        <v>1059</v>
      </c>
      <c r="H238" s="7"/>
      <c r="I238" s="4"/>
      <c r="J238" s="7"/>
      <c r="K238" s="4"/>
      <c r="L238" s="7"/>
      <c r="M238" s="4"/>
      <c r="N238" s="7">
        <v>0.85301645504436141</v>
      </c>
      <c r="O238" s="4">
        <v>211</v>
      </c>
      <c r="P238" s="7">
        <v>0.75673271609177617</v>
      </c>
      <c r="Q238" s="4">
        <v>1323</v>
      </c>
      <c r="R238" s="7"/>
      <c r="S238" s="4"/>
      <c r="T238" s="7"/>
      <c r="U238" s="4"/>
      <c r="V238" s="7">
        <v>0.77550734310844927</v>
      </c>
      <c r="W238" s="4">
        <v>1486</v>
      </c>
      <c r="X238" s="7">
        <v>0.59422610722880653</v>
      </c>
      <c r="Y238" s="4">
        <v>48</v>
      </c>
      <c r="Z238" s="7"/>
      <c r="AA238" s="4"/>
      <c r="AB238" s="7"/>
      <c r="AC238" s="4"/>
      <c r="AD238" s="7">
        <v>0.80999581702517665</v>
      </c>
      <c r="AE238" s="4">
        <v>1133</v>
      </c>
      <c r="AF238" s="7">
        <v>0.63817936772809503</v>
      </c>
      <c r="AG238" s="4">
        <v>401</v>
      </c>
      <c r="AH238" s="7"/>
      <c r="AI238" s="4"/>
      <c r="AJ238" s="7"/>
      <c r="AK238" s="4"/>
      <c r="AL238" s="7">
        <v>0.77381447340890253</v>
      </c>
      <c r="AM238" s="4">
        <v>1432</v>
      </c>
      <c r="AN238" s="7">
        <v>0.73368475889993212</v>
      </c>
      <c r="AO238" s="4">
        <v>102</v>
      </c>
      <c r="AP238" s="7">
        <v>0.76144122545738568</v>
      </c>
      <c r="AQ238" s="4">
        <v>1047</v>
      </c>
      <c r="AR238" s="7">
        <v>0.78874269043488532</v>
      </c>
      <c r="AS238" s="4">
        <v>487</v>
      </c>
      <c r="AT238" s="7"/>
      <c r="AU238" s="4"/>
      <c r="AV238" s="7"/>
      <c r="AW238" s="4"/>
      <c r="AX238" s="7">
        <v>0.75098217596114647</v>
      </c>
      <c r="AY238" s="4">
        <v>948</v>
      </c>
      <c r="AZ238" s="7">
        <v>0.7859806958765696</v>
      </c>
      <c r="BA238" s="4">
        <v>404</v>
      </c>
      <c r="BB238" s="7">
        <v>0.8147003164474238</v>
      </c>
      <c r="BC238" s="4">
        <v>182</v>
      </c>
      <c r="BD238" s="7"/>
      <c r="BE238" s="4"/>
      <c r="BF238" s="7"/>
      <c r="BG238" s="4"/>
      <c r="BH238" s="7"/>
      <c r="BI238" s="4"/>
      <c r="BJ238" s="7"/>
      <c r="BK238" s="4"/>
    </row>
    <row r="239" spans="1:63" x14ac:dyDescent="0.25">
      <c r="A239" s="40" t="s">
        <v>405</v>
      </c>
      <c r="B239" s="7">
        <v>0.82754904699698162</v>
      </c>
      <c r="C239" s="4">
        <v>1534</v>
      </c>
      <c r="D239" s="7">
        <v>0.84224839129031936</v>
      </c>
      <c r="E239" s="4">
        <v>475</v>
      </c>
      <c r="F239" s="7">
        <v>0.81916705226334097</v>
      </c>
      <c r="G239" s="4">
        <v>1059</v>
      </c>
      <c r="H239" s="7"/>
      <c r="I239" s="4"/>
      <c r="J239" s="7"/>
      <c r="K239" s="4"/>
      <c r="L239" s="7"/>
      <c r="M239" s="4"/>
      <c r="N239" s="7">
        <v>0.79861836535595487</v>
      </c>
      <c r="O239" s="4">
        <v>211</v>
      </c>
      <c r="P239" s="7">
        <v>0.83258193531098068</v>
      </c>
      <c r="Q239" s="4">
        <v>1323</v>
      </c>
      <c r="R239" s="7"/>
      <c r="S239" s="4"/>
      <c r="T239" s="7"/>
      <c r="U239" s="4"/>
      <c r="V239" s="7">
        <v>0.82768790333668052</v>
      </c>
      <c r="W239" s="4">
        <v>1486</v>
      </c>
      <c r="X239" s="7">
        <v>0.82210259259806651</v>
      </c>
      <c r="Y239" s="4">
        <v>48</v>
      </c>
      <c r="Z239" s="7"/>
      <c r="AA239" s="4"/>
      <c r="AB239" s="7"/>
      <c r="AC239" s="4"/>
      <c r="AD239" s="7">
        <v>0.84296342543282332</v>
      </c>
      <c r="AE239" s="4">
        <v>1133</v>
      </c>
      <c r="AF239" s="7">
        <v>0.77504643364135861</v>
      </c>
      <c r="AG239" s="4">
        <v>401</v>
      </c>
      <c r="AH239" s="7"/>
      <c r="AI239" s="4"/>
      <c r="AJ239" s="7"/>
      <c r="AK239" s="4"/>
      <c r="AL239" s="7">
        <v>0.82742658063187413</v>
      </c>
      <c r="AM239" s="4">
        <v>1432</v>
      </c>
      <c r="AN239" s="7">
        <v>0.82917306560155957</v>
      </c>
      <c r="AO239" s="4">
        <v>102</v>
      </c>
      <c r="AP239" s="7">
        <v>0.83415422323217969</v>
      </c>
      <c r="AQ239" s="4">
        <v>1047</v>
      </c>
      <c r="AR239" s="7">
        <v>0.81528974253597308</v>
      </c>
      <c r="AS239" s="4">
        <v>487</v>
      </c>
      <c r="AT239" s="7"/>
      <c r="AU239" s="4"/>
      <c r="AV239" s="7"/>
      <c r="AW239" s="4"/>
      <c r="AX239" s="7">
        <v>0.83394665369443488</v>
      </c>
      <c r="AY239" s="4">
        <v>948</v>
      </c>
      <c r="AZ239" s="7">
        <v>0.81646537556924881</v>
      </c>
      <c r="BA239" s="4">
        <v>404</v>
      </c>
      <c r="BB239" s="7">
        <v>0.82494912305284263</v>
      </c>
      <c r="BC239" s="4">
        <v>182</v>
      </c>
      <c r="BD239" s="7"/>
      <c r="BE239" s="4"/>
      <c r="BF239" s="7"/>
      <c r="BG239" s="4"/>
      <c r="BH239" s="7"/>
      <c r="BI239" s="4"/>
      <c r="BJ239" s="7"/>
      <c r="BK239" s="4"/>
    </row>
    <row r="240" spans="1:63" x14ac:dyDescent="0.25">
      <c r="A240" s="40" t="s">
        <v>406</v>
      </c>
      <c r="B240" s="7">
        <v>0.20257538179690415</v>
      </c>
      <c r="C240" s="4">
        <v>1534</v>
      </c>
      <c r="D240" s="7">
        <v>0.24619575449016765</v>
      </c>
      <c r="E240" s="4">
        <v>475</v>
      </c>
      <c r="F240" s="7">
        <v>0.1777017733625357</v>
      </c>
      <c r="G240" s="4">
        <v>1059</v>
      </c>
      <c r="H240" s="7"/>
      <c r="I240" s="4"/>
      <c r="J240" s="7"/>
      <c r="K240" s="4"/>
      <c r="L240" s="7"/>
      <c r="M240" s="4"/>
      <c r="N240" s="7">
        <v>0.25704525156027797</v>
      </c>
      <c r="O240" s="4">
        <v>211</v>
      </c>
      <c r="P240" s="7">
        <v>0.19309960191730791</v>
      </c>
      <c r="Q240" s="4">
        <v>1323</v>
      </c>
      <c r="R240" s="7"/>
      <c r="S240" s="4"/>
      <c r="T240" s="7"/>
      <c r="U240" s="4"/>
      <c r="V240" s="7">
        <v>0.20250963789827139</v>
      </c>
      <c r="W240" s="4">
        <v>1486</v>
      </c>
      <c r="X240" s="7">
        <v>0.20515409838044441</v>
      </c>
      <c r="Y240" s="4">
        <v>48</v>
      </c>
      <c r="Z240" s="7"/>
      <c r="AA240" s="4"/>
      <c r="AB240" s="7"/>
      <c r="AC240" s="4"/>
      <c r="AD240" s="7">
        <v>0.21510751088098806</v>
      </c>
      <c r="AE240" s="4">
        <v>1133</v>
      </c>
      <c r="AF240" s="7">
        <v>0.15988994166948711</v>
      </c>
      <c r="AG240" s="4">
        <v>401</v>
      </c>
      <c r="AH240" s="7"/>
      <c r="AI240" s="4"/>
      <c r="AJ240" s="7"/>
      <c r="AK240" s="4"/>
      <c r="AL240" s="7">
        <v>0.19888813133314959</v>
      </c>
      <c r="AM240" s="4">
        <v>1432</v>
      </c>
      <c r="AN240" s="7">
        <v>0.25147177345154093</v>
      </c>
      <c r="AO240" s="4">
        <v>102</v>
      </c>
      <c r="AP240" s="7">
        <v>0.21454574880358643</v>
      </c>
      <c r="AQ240" s="4">
        <v>1047</v>
      </c>
      <c r="AR240" s="7">
        <v>0.18035820417445989</v>
      </c>
      <c r="AS240" s="4">
        <v>487</v>
      </c>
      <c r="AT240" s="7"/>
      <c r="AU240" s="4"/>
      <c r="AV240" s="7"/>
      <c r="AW240" s="4"/>
      <c r="AX240" s="7">
        <v>0.19550728678573115</v>
      </c>
      <c r="AY240" s="4">
        <v>948</v>
      </c>
      <c r="AZ240" s="7">
        <v>0.23197818741265613</v>
      </c>
      <c r="BA240" s="4">
        <v>404</v>
      </c>
      <c r="BB240" s="7">
        <v>0.1744747660082698</v>
      </c>
      <c r="BC240" s="4">
        <v>182</v>
      </c>
      <c r="BD240" s="7"/>
      <c r="BE240" s="4"/>
      <c r="BF240" s="7"/>
      <c r="BG240" s="4"/>
      <c r="BH240" s="7"/>
      <c r="BI240" s="4"/>
      <c r="BJ240" s="7"/>
      <c r="BK240" s="4"/>
    </row>
    <row r="241" spans="1:63" x14ac:dyDescent="0.25">
      <c r="A241" s="40" t="s">
        <v>407</v>
      </c>
      <c r="B241" s="7">
        <v>2.7539542091820506E-2</v>
      </c>
      <c r="C241" s="4">
        <v>1534</v>
      </c>
      <c r="D241" s="7">
        <v>1.8129309494347122E-2</v>
      </c>
      <c r="E241" s="4">
        <v>475</v>
      </c>
      <c r="F241" s="7">
        <v>3.2905531111488785E-2</v>
      </c>
      <c r="G241" s="4">
        <v>1059</v>
      </c>
      <c r="H241" s="7"/>
      <c r="I241" s="4"/>
      <c r="J241" s="7"/>
      <c r="K241" s="4"/>
      <c r="L241" s="7"/>
      <c r="M241" s="4"/>
      <c r="N241" s="7">
        <v>6.7495373185125079E-2</v>
      </c>
      <c r="O241" s="4">
        <v>211</v>
      </c>
      <c r="P241" s="7">
        <v>2.0588678027132119E-2</v>
      </c>
      <c r="Q241" s="4">
        <v>1323</v>
      </c>
      <c r="R241" s="7"/>
      <c r="S241" s="4"/>
      <c r="T241" s="7"/>
      <c r="U241" s="4"/>
      <c r="V241" s="7">
        <v>2.8241657584168193E-2</v>
      </c>
      <c r="W241" s="4">
        <v>1486</v>
      </c>
      <c r="X241" s="7">
        <v>0</v>
      </c>
      <c r="Y241" s="4">
        <v>48</v>
      </c>
      <c r="Z241" s="7"/>
      <c r="AA241" s="4"/>
      <c r="AB241" s="7"/>
      <c r="AC241" s="4"/>
      <c r="AD241" s="7">
        <v>2.5624090740775155E-2</v>
      </c>
      <c r="AE241" s="4">
        <v>1133</v>
      </c>
      <c r="AF241" s="7">
        <v>3.4063723530860422E-2</v>
      </c>
      <c r="AG241" s="4">
        <v>401</v>
      </c>
      <c r="AH241" s="7"/>
      <c r="AI241" s="4"/>
      <c r="AJ241" s="7"/>
      <c r="AK241" s="4"/>
      <c r="AL241" s="7">
        <v>2.8682479453980878E-2</v>
      </c>
      <c r="AM241" s="4">
        <v>1432</v>
      </c>
      <c r="AN241" s="7">
        <v>1.2383123116148878E-2</v>
      </c>
      <c r="AO241" s="4">
        <v>102</v>
      </c>
      <c r="AP241" s="7">
        <v>2.2929001226831461E-2</v>
      </c>
      <c r="AQ241" s="4">
        <v>1047</v>
      </c>
      <c r="AR241" s="7">
        <v>3.609677390232556E-2</v>
      </c>
      <c r="AS241" s="4">
        <v>487</v>
      </c>
      <c r="AT241" s="7"/>
      <c r="AU241" s="4"/>
      <c r="AV241" s="7"/>
      <c r="AW241" s="4"/>
      <c r="AX241" s="7">
        <v>1.7226191525962848E-2</v>
      </c>
      <c r="AY241" s="4">
        <v>948</v>
      </c>
      <c r="AZ241" s="7">
        <v>3.0602931498750624E-2</v>
      </c>
      <c r="BA241" s="4">
        <v>404</v>
      </c>
      <c r="BB241" s="7">
        <v>5.8455530577739924E-2</v>
      </c>
      <c r="BC241" s="4">
        <v>182</v>
      </c>
      <c r="BD241" s="7"/>
      <c r="BE241" s="4"/>
      <c r="BF241" s="7"/>
      <c r="BG241" s="4"/>
      <c r="BH241" s="7"/>
      <c r="BI241" s="4"/>
      <c r="BJ241" s="7"/>
      <c r="BK241" s="4"/>
    </row>
    <row r="242" spans="1:63" x14ac:dyDescent="0.25">
      <c r="A242" s="40" t="s">
        <v>408</v>
      </c>
      <c r="B242" s="7">
        <v>0</v>
      </c>
      <c r="C242" s="4">
        <v>1473</v>
      </c>
      <c r="D242" s="7">
        <v>0</v>
      </c>
      <c r="E242" s="4">
        <v>459</v>
      </c>
      <c r="F242" s="7">
        <v>0</v>
      </c>
      <c r="G242" s="4">
        <v>1014</v>
      </c>
      <c r="H242" s="7"/>
      <c r="I242" s="4"/>
      <c r="J242" s="7"/>
      <c r="K242" s="4"/>
      <c r="L242" s="7"/>
      <c r="M242" s="4"/>
      <c r="N242" s="7">
        <v>0</v>
      </c>
      <c r="O242" s="4">
        <v>200</v>
      </c>
      <c r="P242" s="7">
        <v>0</v>
      </c>
      <c r="Q242" s="4">
        <v>1273</v>
      </c>
      <c r="R242" s="7"/>
      <c r="S242" s="4"/>
      <c r="T242" s="7"/>
      <c r="U242" s="4"/>
      <c r="V242" s="7">
        <v>0</v>
      </c>
      <c r="W242" s="4">
        <v>1426</v>
      </c>
      <c r="X242" s="7">
        <v>0</v>
      </c>
      <c r="Y242" s="4">
        <v>47</v>
      </c>
      <c r="Z242" s="7"/>
      <c r="AA242" s="4"/>
      <c r="AB242" s="7"/>
      <c r="AC242" s="4"/>
      <c r="AD242" s="7">
        <v>0</v>
      </c>
      <c r="AE242" s="4">
        <v>1085</v>
      </c>
      <c r="AF242" s="7">
        <v>0</v>
      </c>
      <c r="AG242" s="4">
        <v>388</v>
      </c>
      <c r="AH242" s="7"/>
      <c r="AI242" s="4"/>
      <c r="AJ242" s="7"/>
      <c r="AK242" s="4"/>
      <c r="AL242" s="7">
        <v>0</v>
      </c>
      <c r="AM242" s="4">
        <v>1375</v>
      </c>
      <c r="AN242" s="7">
        <v>0</v>
      </c>
      <c r="AO242" s="4">
        <v>98</v>
      </c>
      <c r="AP242" s="7">
        <v>0</v>
      </c>
      <c r="AQ242" s="4">
        <v>1005</v>
      </c>
      <c r="AR242" s="7">
        <v>0</v>
      </c>
      <c r="AS242" s="4">
        <v>468</v>
      </c>
      <c r="AT242" s="7"/>
      <c r="AU242" s="4"/>
      <c r="AV242" s="7"/>
      <c r="AW242" s="4"/>
      <c r="AX242" s="7">
        <v>0</v>
      </c>
      <c r="AY242" s="4">
        <v>915</v>
      </c>
      <c r="AZ242" s="7">
        <v>0</v>
      </c>
      <c r="BA242" s="4">
        <v>384</v>
      </c>
      <c r="BB242" s="7">
        <v>0</v>
      </c>
      <c r="BC242" s="4">
        <v>174</v>
      </c>
      <c r="BD242" s="7"/>
      <c r="BE242" s="4"/>
      <c r="BF242" s="7"/>
      <c r="BG242" s="4"/>
      <c r="BH242" s="7"/>
      <c r="BI242" s="4"/>
      <c r="BJ242" s="7"/>
      <c r="BK242" s="4"/>
    </row>
    <row r="243" spans="1:63" x14ac:dyDescent="0.25">
      <c r="A243" s="40" t="s">
        <v>409</v>
      </c>
      <c r="B243" s="7">
        <v>0.21412770411213627</v>
      </c>
      <c r="C243" s="4">
        <v>1534</v>
      </c>
      <c r="D243" s="7">
        <v>0.20085532751941818</v>
      </c>
      <c r="E243" s="4">
        <v>475</v>
      </c>
      <c r="F243" s="7">
        <v>0.221696000253993</v>
      </c>
      <c r="G243" s="4">
        <v>1059</v>
      </c>
      <c r="H243" s="7"/>
      <c r="I243" s="4"/>
      <c r="J243" s="7"/>
      <c r="K243" s="4"/>
      <c r="L243" s="7"/>
      <c r="M243" s="4"/>
      <c r="N243" s="7">
        <v>0.35222577393319843</v>
      </c>
      <c r="O243" s="4">
        <v>211</v>
      </c>
      <c r="P243" s="7">
        <v>0.19010365343776825</v>
      </c>
      <c r="Q243" s="4">
        <v>1323</v>
      </c>
      <c r="R243" s="7"/>
      <c r="S243" s="4"/>
      <c r="T243" s="7"/>
      <c r="U243" s="4"/>
      <c r="V243" s="7">
        <v>0.21515852644878619</v>
      </c>
      <c r="W243" s="4">
        <v>1486</v>
      </c>
      <c r="X243" s="7">
        <v>0.17369507523731098</v>
      </c>
      <c r="Y243" s="4">
        <v>48</v>
      </c>
      <c r="Z243" s="7"/>
      <c r="AA243" s="4"/>
      <c r="AB243" s="7"/>
      <c r="AC243" s="4"/>
      <c r="AD243" s="7">
        <v>0.24299979840149219</v>
      </c>
      <c r="AE243" s="4">
        <v>1133</v>
      </c>
      <c r="AF243" s="7">
        <v>0.11578702760995514</v>
      </c>
      <c r="AG243" s="4">
        <v>401</v>
      </c>
      <c r="AH243" s="7"/>
      <c r="AI243" s="4"/>
      <c r="AJ243" s="7"/>
      <c r="AK243" s="4"/>
      <c r="AL243" s="7">
        <v>0.20596411429869549</v>
      </c>
      <c r="AM243" s="4">
        <v>1432</v>
      </c>
      <c r="AN243" s="7">
        <v>0.32238454447315784</v>
      </c>
      <c r="AO243" s="4">
        <v>102</v>
      </c>
      <c r="AP243" s="7">
        <v>0.15773196940306097</v>
      </c>
      <c r="AQ243" s="4">
        <v>1047</v>
      </c>
      <c r="AR243" s="7">
        <v>0.31879901907519104</v>
      </c>
      <c r="AS243" s="4">
        <v>487</v>
      </c>
      <c r="AT243" s="7"/>
      <c r="AU243" s="4"/>
      <c r="AV243" s="7"/>
      <c r="AW243" s="4"/>
      <c r="AX243" s="7">
        <v>0.17524048294590622</v>
      </c>
      <c r="AY243" s="4">
        <v>948</v>
      </c>
      <c r="AZ243" s="7">
        <v>0.22694786311951431</v>
      </c>
      <c r="BA243" s="4">
        <v>404</v>
      </c>
      <c r="BB243" s="7">
        <v>0.32840703977219399</v>
      </c>
      <c r="BC243" s="4">
        <v>182</v>
      </c>
      <c r="BD243" s="7"/>
      <c r="BE243" s="4"/>
      <c r="BF243" s="7"/>
      <c r="BG243" s="4"/>
      <c r="BH243" s="7"/>
      <c r="BI243" s="4"/>
      <c r="BJ243" s="7"/>
      <c r="BK243" s="4"/>
    </row>
    <row r="244" spans="1:63" x14ac:dyDescent="0.25">
      <c r="A244" s="40" t="s">
        <v>410</v>
      </c>
      <c r="B244" s="7">
        <v>0.11497639396313547</v>
      </c>
      <c r="C244" s="4">
        <v>1534</v>
      </c>
      <c r="D244" s="7">
        <v>0.14932276812117479</v>
      </c>
      <c r="E244" s="4">
        <v>475</v>
      </c>
      <c r="F244" s="7">
        <v>9.5391089913696991E-2</v>
      </c>
      <c r="G244" s="4">
        <v>1059</v>
      </c>
      <c r="H244" s="7"/>
      <c r="I244" s="4"/>
      <c r="J244" s="7"/>
      <c r="K244" s="4"/>
      <c r="L244" s="7"/>
      <c r="M244" s="4"/>
      <c r="N244" s="7">
        <v>0.17557433884525467</v>
      </c>
      <c r="O244" s="4">
        <v>211</v>
      </c>
      <c r="P244" s="7">
        <v>0.1044345514848377</v>
      </c>
      <c r="Q244" s="4">
        <v>1323</v>
      </c>
      <c r="R244" s="7"/>
      <c r="S244" s="4"/>
      <c r="T244" s="7"/>
      <c r="U244" s="4"/>
      <c r="V244" s="7">
        <v>0.11632435936228852</v>
      </c>
      <c r="W244" s="4">
        <v>1486</v>
      </c>
      <c r="X244" s="7">
        <v>6.2104252196021947E-2</v>
      </c>
      <c r="Y244" s="4">
        <v>48</v>
      </c>
      <c r="Z244" s="7"/>
      <c r="AA244" s="4"/>
      <c r="AB244" s="7"/>
      <c r="AC244" s="4"/>
      <c r="AD244" s="7">
        <v>0.1349916839214057</v>
      </c>
      <c r="AE244" s="4">
        <v>1133</v>
      </c>
      <c r="AF244" s="7">
        <v>4.6802705724341281E-2</v>
      </c>
      <c r="AG244" s="4">
        <v>401</v>
      </c>
      <c r="AH244" s="7"/>
      <c r="AI244" s="4"/>
      <c r="AJ244" s="7"/>
      <c r="AK244" s="4"/>
      <c r="AL244" s="7">
        <v>0.11198278445371308</v>
      </c>
      <c r="AM244" s="4">
        <v>1432</v>
      </c>
      <c r="AN244" s="7">
        <v>0.15467445745858535</v>
      </c>
      <c r="AO244" s="4">
        <v>102</v>
      </c>
      <c r="AP244" s="7">
        <v>0.1078813506703032</v>
      </c>
      <c r="AQ244" s="4">
        <v>1047</v>
      </c>
      <c r="AR244" s="7">
        <v>0.12814489890436195</v>
      </c>
      <c r="AS244" s="4">
        <v>487</v>
      </c>
      <c r="AT244" s="7"/>
      <c r="AU244" s="4"/>
      <c r="AV244" s="7"/>
      <c r="AW244" s="4"/>
      <c r="AX244" s="7">
        <v>0.11225191938232375</v>
      </c>
      <c r="AY244" s="4">
        <v>948</v>
      </c>
      <c r="AZ244" s="7">
        <v>9.6819034371074295E-2</v>
      </c>
      <c r="BA244" s="4">
        <v>404</v>
      </c>
      <c r="BB244" s="7">
        <v>0.15738226072161932</v>
      </c>
      <c r="BC244" s="4">
        <v>182</v>
      </c>
      <c r="BD244" s="7"/>
      <c r="BE244" s="4"/>
      <c r="BF244" s="7"/>
      <c r="BG244" s="4"/>
      <c r="BH244" s="7"/>
      <c r="BI244" s="4"/>
      <c r="BJ244" s="7"/>
      <c r="BK244" s="4"/>
    </row>
    <row r="245" spans="1:63" x14ac:dyDescent="0.25">
      <c r="A245" s="40" t="s">
        <v>411</v>
      </c>
      <c r="B245" s="7">
        <v>0.65882479307299224</v>
      </c>
      <c r="C245" s="4">
        <v>1534</v>
      </c>
      <c r="D245" s="7">
        <v>0.62299326618663675</v>
      </c>
      <c r="E245" s="4">
        <v>475</v>
      </c>
      <c r="F245" s="7">
        <v>0.67925697451362665</v>
      </c>
      <c r="G245" s="4">
        <v>1059</v>
      </c>
      <c r="H245" s="7"/>
      <c r="I245" s="4"/>
      <c r="J245" s="7"/>
      <c r="K245" s="4"/>
      <c r="L245" s="7"/>
      <c r="M245" s="4"/>
      <c r="N245" s="7">
        <v>0.74848852831121315</v>
      </c>
      <c r="O245" s="4">
        <v>211</v>
      </c>
      <c r="P245" s="7">
        <v>0.64322655826922359</v>
      </c>
      <c r="Q245" s="4">
        <v>1323</v>
      </c>
      <c r="R245" s="7"/>
      <c r="S245" s="4"/>
      <c r="T245" s="7"/>
      <c r="U245" s="4"/>
      <c r="V245" s="7">
        <v>0.66216386185410836</v>
      </c>
      <c r="W245" s="4">
        <v>1486</v>
      </c>
      <c r="X245" s="7">
        <v>0.52785428145879887</v>
      </c>
      <c r="Y245" s="4">
        <v>48</v>
      </c>
      <c r="Z245" s="7"/>
      <c r="AA245" s="4"/>
      <c r="AB245" s="7"/>
      <c r="AC245" s="4"/>
      <c r="AD245" s="7">
        <v>0.66647033375533682</v>
      </c>
      <c r="AE245" s="4">
        <v>1133</v>
      </c>
      <c r="AF245" s="7">
        <v>0.63278346626824378</v>
      </c>
      <c r="AG245" s="4">
        <v>401</v>
      </c>
      <c r="AH245" s="7"/>
      <c r="AI245" s="4"/>
      <c r="AJ245" s="7"/>
      <c r="AK245" s="4"/>
      <c r="AL245" s="7">
        <v>0.65670737618054387</v>
      </c>
      <c r="AM245" s="4">
        <v>1432</v>
      </c>
      <c r="AN245" s="7">
        <v>0.68690372253196674</v>
      </c>
      <c r="AO245" s="4">
        <v>102</v>
      </c>
      <c r="AP245" s="7">
        <v>0.67019418742748971</v>
      </c>
      <c r="AQ245" s="4">
        <v>1047</v>
      </c>
      <c r="AR245" s="7">
        <v>0.6377230295520856</v>
      </c>
      <c r="AS245" s="4">
        <v>487</v>
      </c>
      <c r="AT245" s="7"/>
      <c r="AU245" s="4"/>
      <c r="AV245" s="7"/>
      <c r="AW245" s="4"/>
      <c r="AX245" s="7">
        <v>0.64029371365045495</v>
      </c>
      <c r="AY245" s="4">
        <v>948</v>
      </c>
      <c r="AZ245" s="7">
        <v>0.64771623294014657</v>
      </c>
      <c r="BA245" s="4">
        <v>404</v>
      </c>
      <c r="BB245" s="7">
        <v>0.74436458809348705</v>
      </c>
      <c r="BC245" s="4">
        <v>182</v>
      </c>
      <c r="BD245" s="7"/>
      <c r="BE245" s="4"/>
      <c r="BF245" s="7"/>
      <c r="BG245" s="4"/>
      <c r="BH245" s="7"/>
      <c r="BI245" s="4"/>
      <c r="BJ245" s="7"/>
      <c r="BK245" s="4"/>
    </row>
    <row r="246" spans="1:63" x14ac:dyDescent="0.25">
      <c r="A246" s="40" t="s">
        <v>803</v>
      </c>
      <c r="B246" s="7">
        <v>0.32605880620972244</v>
      </c>
      <c r="C246" s="4">
        <v>1618</v>
      </c>
      <c r="D246" s="7">
        <v>0.39230601602586612</v>
      </c>
      <c r="E246" s="4">
        <v>530</v>
      </c>
      <c r="F246" s="7">
        <v>0.28348741045292047</v>
      </c>
      <c r="G246" s="4">
        <v>1088</v>
      </c>
      <c r="H246" s="7"/>
      <c r="I246" s="4"/>
      <c r="J246" s="7"/>
      <c r="K246" s="4"/>
      <c r="L246" s="7"/>
      <c r="M246" s="4"/>
      <c r="N246" s="7">
        <v>0.56498624800382991</v>
      </c>
      <c r="O246" s="4">
        <v>254</v>
      </c>
      <c r="P246" s="7">
        <v>0.27397589491260577</v>
      </c>
      <c r="Q246" s="4">
        <v>1364</v>
      </c>
      <c r="R246" s="7"/>
      <c r="S246" s="4"/>
      <c r="T246" s="7"/>
      <c r="U246" s="4"/>
      <c r="V246" s="7">
        <v>0.32838417428430711</v>
      </c>
      <c r="W246" s="4">
        <v>1567</v>
      </c>
      <c r="X246" s="7">
        <v>0.2400110199065178</v>
      </c>
      <c r="Y246" s="4">
        <v>51</v>
      </c>
      <c r="Z246" s="7"/>
      <c r="AA246" s="4"/>
      <c r="AB246" s="7"/>
      <c r="AC246" s="4"/>
      <c r="AD246" s="7">
        <v>0.36746533564870798</v>
      </c>
      <c r="AE246" s="4">
        <v>1197</v>
      </c>
      <c r="AF246" s="7">
        <v>0.18230741641150863</v>
      </c>
      <c r="AG246" s="4">
        <v>421</v>
      </c>
      <c r="AH246" s="7"/>
      <c r="AI246" s="4"/>
      <c r="AJ246" s="7"/>
      <c r="AK246" s="4"/>
      <c r="AL246" s="7">
        <v>0.32588604822220929</v>
      </c>
      <c r="AM246" s="4">
        <v>1512</v>
      </c>
      <c r="AN246" s="7">
        <v>0.32838342566817424</v>
      </c>
      <c r="AO246" s="4">
        <v>106</v>
      </c>
      <c r="AP246" s="7">
        <v>0.27660269533352361</v>
      </c>
      <c r="AQ246" s="4">
        <v>1088</v>
      </c>
      <c r="AR246" s="7">
        <v>0.410097388345466</v>
      </c>
      <c r="AS246" s="4">
        <v>530</v>
      </c>
      <c r="AT246" s="7"/>
      <c r="AU246" s="4"/>
      <c r="AV246" s="7"/>
      <c r="AW246" s="4"/>
      <c r="AX246" s="7">
        <v>0.25416498507074409</v>
      </c>
      <c r="AY246" s="4">
        <v>979</v>
      </c>
      <c r="AZ246" s="7">
        <v>0.4040269317769109</v>
      </c>
      <c r="BA246" s="4">
        <v>434</v>
      </c>
      <c r="BB246" s="7">
        <v>0.41905465540660336</v>
      </c>
      <c r="BC246" s="4">
        <v>205</v>
      </c>
      <c r="BD246" s="7"/>
      <c r="BE246" s="4"/>
      <c r="BF246" s="7"/>
      <c r="BG246" s="4"/>
      <c r="BH246" s="7"/>
      <c r="BI246" s="4"/>
      <c r="BJ246" s="7"/>
      <c r="BK246" s="4"/>
    </row>
    <row r="247" spans="1:63" x14ac:dyDescent="0.25">
      <c r="A247" s="40" t="s">
        <v>806</v>
      </c>
      <c r="B247" s="7">
        <v>0.18275208418188996</v>
      </c>
      <c r="C247" s="4">
        <v>1618</v>
      </c>
      <c r="D247" s="7">
        <v>0.18985245739251383</v>
      </c>
      <c r="E247" s="4">
        <v>530</v>
      </c>
      <c r="F247" s="7">
        <v>0.17818928374381326</v>
      </c>
      <c r="G247" s="4">
        <v>1088</v>
      </c>
      <c r="H247" s="7"/>
      <c r="I247" s="4"/>
      <c r="J247" s="7"/>
      <c r="K247" s="4"/>
      <c r="L247" s="7"/>
      <c r="M247" s="4"/>
      <c r="N247" s="7">
        <v>0.22696627817094073</v>
      </c>
      <c r="O247" s="4">
        <v>254</v>
      </c>
      <c r="P247" s="7">
        <v>0.17311399520260221</v>
      </c>
      <c r="Q247" s="4">
        <v>1364</v>
      </c>
      <c r="R247" s="7"/>
      <c r="S247" s="4"/>
      <c r="T247" s="7"/>
      <c r="U247" s="4"/>
      <c r="V247" s="7">
        <v>0.17931369068943837</v>
      </c>
      <c r="W247" s="4">
        <v>1567</v>
      </c>
      <c r="X247" s="7">
        <v>0.30998619894354601</v>
      </c>
      <c r="Y247" s="4">
        <v>51</v>
      </c>
      <c r="Z247" s="7"/>
      <c r="AA247" s="4"/>
      <c r="AB247" s="7"/>
      <c r="AC247" s="4"/>
      <c r="AD247" s="7">
        <v>0.17824707677207821</v>
      </c>
      <c r="AE247" s="4">
        <v>1197</v>
      </c>
      <c r="AF247" s="7">
        <v>0.19839215556642908</v>
      </c>
      <c r="AG247" s="4">
        <v>421</v>
      </c>
      <c r="AH247" s="7"/>
      <c r="AI247" s="4"/>
      <c r="AJ247" s="7"/>
      <c r="AK247" s="4"/>
      <c r="AL247" s="7">
        <v>0.18231959421115315</v>
      </c>
      <c r="AM247" s="4">
        <v>1512</v>
      </c>
      <c r="AN247" s="7">
        <v>0.18857163913290673</v>
      </c>
      <c r="AO247" s="4">
        <v>106</v>
      </c>
      <c r="AP247" s="7">
        <v>0.16610084653732315</v>
      </c>
      <c r="AQ247" s="4">
        <v>1088</v>
      </c>
      <c r="AR247" s="7">
        <v>0.21104679595082837</v>
      </c>
      <c r="AS247" s="4">
        <v>530</v>
      </c>
      <c r="AT247" s="7"/>
      <c r="AU247" s="4"/>
      <c r="AV247" s="7"/>
      <c r="AW247" s="4"/>
      <c r="AX247" s="7">
        <v>0.17095927438737901</v>
      </c>
      <c r="AY247" s="4">
        <v>979</v>
      </c>
      <c r="AZ247" s="7">
        <v>0.19647351724602688</v>
      </c>
      <c r="BA247" s="4">
        <v>434</v>
      </c>
      <c r="BB247" s="7">
        <v>0.19646332937931585</v>
      </c>
      <c r="BC247" s="4">
        <v>205</v>
      </c>
      <c r="BD247" s="7"/>
      <c r="BE247" s="4"/>
      <c r="BF247" s="7"/>
      <c r="BG247" s="4"/>
      <c r="BH247" s="7"/>
      <c r="BI247" s="4"/>
      <c r="BJ247" s="7"/>
      <c r="BK247" s="4"/>
    </row>
    <row r="248" spans="1:63" x14ac:dyDescent="0.25">
      <c r="A248" s="40" t="s">
        <v>808</v>
      </c>
      <c r="B248" s="7">
        <v>0.8090466144600742</v>
      </c>
      <c r="C248" s="4">
        <v>1618</v>
      </c>
      <c r="D248" s="7">
        <v>0.80248995279615298</v>
      </c>
      <c r="E248" s="4">
        <v>530</v>
      </c>
      <c r="F248" s="7">
        <v>0.813260018153799</v>
      </c>
      <c r="G248" s="4">
        <v>1088</v>
      </c>
      <c r="H248" s="7"/>
      <c r="I248" s="4"/>
      <c r="J248" s="7"/>
      <c r="K248" s="4"/>
      <c r="L248" s="7"/>
      <c r="M248" s="4"/>
      <c r="N248" s="7">
        <v>0.75701261656514174</v>
      </c>
      <c r="O248" s="4">
        <v>254</v>
      </c>
      <c r="P248" s="7">
        <v>0.82038931363454481</v>
      </c>
      <c r="Q248" s="4">
        <v>1364</v>
      </c>
      <c r="R248" s="7"/>
      <c r="S248" s="4"/>
      <c r="T248" s="7"/>
      <c r="U248" s="4"/>
      <c r="V248" s="7">
        <v>0.81002457405328332</v>
      </c>
      <c r="W248" s="4">
        <v>1567</v>
      </c>
      <c r="X248" s="7">
        <v>0.77285825399819608</v>
      </c>
      <c r="Y248" s="4">
        <v>51</v>
      </c>
      <c r="Z248" s="7"/>
      <c r="AA248" s="4"/>
      <c r="AB248" s="7"/>
      <c r="AC248" s="4"/>
      <c r="AD248" s="7">
        <v>0.82173529840303638</v>
      </c>
      <c r="AE248" s="4">
        <v>1197</v>
      </c>
      <c r="AF248" s="7">
        <v>0.76499520575172775</v>
      </c>
      <c r="AG248" s="4">
        <v>421</v>
      </c>
      <c r="AH248" s="7"/>
      <c r="AI248" s="4"/>
      <c r="AJ248" s="7"/>
      <c r="AK248" s="4"/>
      <c r="AL248" s="7">
        <v>0.80931755731967647</v>
      </c>
      <c r="AM248" s="4">
        <v>1512</v>
      </c>
      <c r="AN248" s="7">
        <v>0.80540082619508435</v>
      </c>
      <c r="AO248" s="4">
        <v>106</v>
      </c>
      <c r="AP248" s="7">
        <v>0.82221982824453055</v>
      </c>
      <c r="AQ248" s="4">
        <v>1088</v>
      </c>
      <c r="AR248" s="7">
        <v>0.78666195482947865</v>
      </c>
      <c r="AS248" s="4">
        <v>530</v>
      </c>
      <c r="AT248" s="7"/>
      <c r="AU248" s="4"/>
      <c r="AV248" s="7"/>
      <c r="AW248" s="4"/>
      <c r="AX248" s="7">
        <v>0.82553323058775363</v>
      </c>
      <c r="AY248" s="4">
        <v>979</v>
      </c>
      <c r="AZ248" s="7">
        <v>0.78892441652515444</v>
      </c>
      <c r="BA248" s="4">
        <v>434</v>
      </c>
      <c r="BB248" s="7">
        <v>0.79143263837137401</v>
      </c>
      <c r="BC248" s="4">
        <v>205</v>
      </c>
      <c r="BD248" s="7"/>
      <c r="BE248" s="4"/>
      <c r="BF248" s="7"/>
      <c r="BG248" s="4"/>
      <c r="BH248" s="7"/>
      <c r="BI248" s="4"/>
      <c r="BJ248" s="7"/>
      <c r="BK248" s="4"/>
    </row>
    <row r="249" spans="1:63" x14ac:dyDescent="0.25">
      <c r="A249" s="40" t="s">
        <v>809</v>
      </c>
      <c r="B249" s="7">
        <v>0.22021220916961839</v>
      </c>
      <c r="C249" s="4">
        <v>1618</v>
      </c>
      <c r="D249" s="7">
        <v>0.27809267694627521</v>
      </c>
      <c r="E249" s="4">
        <v>530</v>
      </c>
      <c r="F249" s="7">
        <v>0.18301740040488149</v>
      </c>
      <c r="G249" s="4">
        <v>1088</v>
      </c>
      <c r="H249" s="7"/>
      <c r="I249" s="4"/>
      <c r="J249" s="7"/>
      <c r="K249" s="4"/>
      <c r="L249" s="7"/>
      <c r="M249" s="4"/>
      <c r="N249" s="7">
        <v>0.33566059520082675</v>
      </c>
      <c r="O249" s="4">
        <v>254</v>
      </c>
      <c r="P249" s="7">
        <v>0.19504604155024469</v>
      </c>
      <c r="Q249" s="4">
        <v>1364</v>
      </c>
      <c r="R249" s="7"/>
      <c r="S249" s="4"/>
      <c r="T249" s="7"/>
      <c r="U249" s="4"/>
      <c r="V249" s="7">
        <v>0.21959696375442087</v>
      </c>
      <c r="W249" s="4">
        <v>1567</v>
      </c>
      <c r="X249" s="7">
        <v>0.24297871507875271</v>
      </c>
      <c r="Y249" s="4">
        <v>51</v>
      </c>
      <c r="Z249" s="7"/>
      <c r="AA249" s="4"/>
      <c r="AB249" s="7"/>
      <c r="AC249" s="4"/>
      <c r="AD249" s="7">
        <v>0.23632061703790566</v>
      </c>
      <c r="AE249" s="4">
        <v>1197</v>
      </c>
      <c r="AF249" s="7">
        <v>0.16428851670186667</v>
      </c>
      <c r="AG249" s="4">
        <v>421</v>
      </c>
      <c r="AH249" s="7"/>
      <c r="AI249" s="4"/>
      <c r="AJ249" s="7"/>
      <c r="AK249" s="4"/>
      <c r="AL249" s="7">
        <v>0.21594479950724868</v>
      </c>
      <c r="AM249" s="4">
        <v>1512</v>
      </c>
      <c r="AN249" s="7">
        <v>0.27763417663476986</v>
      </c>
      <c r="AO249" s="4">
        <v>106</v>
      </c>
      <c r="AP249" s="7">
        <v>0.22144622112192619</v>
      </c>
      <c r="AQ249" s="4">
        <v>1088</v>
      </c>
      <c r="AR249" s="7">
        <v>0.21811530723023867</v>
      </c>
      <c r="AS249" s="4">
        <v>530</v>
      </c>
      <c r="AT249" s="7"/>
      <c r="AU249" s="4"/>
      <c r="AV249" s="7"/>
      <c r="AW249" s="4"/>
      <c r="AX249" s="7">
        <v>0.20046334129900067</v>
      </c>
      <c r="AY249" s="4">
        <v>979</v>
      </c>
      <c r="AZ249" s="7">
        <v>0.24922748286943572</v>
      </c>
      <c r="BA249" s="4">
        <v>434</v>
      </c>
      <c r="BB249" s="7">
        <v>0.23318267055571032</v>
      </c>
      <c r="BC249" s="4">
        <v>205</v>
      </c>
      <c r="BD249" s="7"/>
      <c r="BE249" s="4"/>
      <c r="BF249" s="7"/>
      <c r="BG249" s="4"/>
      <c r="BH249" s="7"/>
      <c r="BI249" s="4"/>
      <c r="BJ249" s="7"/>
      <c r="BK249" s="4"/>
    </row>
    <row r="250" spans="1:63" x14ac:dyDescent="0.25">
      <c r="A250" s="40" t="s">
        <v>810</v>
      </c>
      <c r="B250" s="7">
        <v>5.1357958968823267E-2</v>
      </c>
      <c r="C250" s="4">
        <v>1618</v>
      </c>
      <c r="D250" s="7">
        <v>7.4235677294538241E-2</v>
      </c>
      <c r="E250" s="4">
        <v>530</v>
      </c>
      <c r="F250" s="7">
        <v>3.6656412993383299E-2</v>
      </c>
      <c r="G250" s="4">
        <v>1088</v>
      </c>
      <c r="H250" s="7"/>
      <c r="I250" s="4"/>
      <c r="J250" s="7"/>
      <c r="K250" s="4"/>
      <c r="L250" s="7"/>
      <c r="M250" s="4"/>
      <c r="N250" s="7">
        <v>0.15437664386825373</v>
      </c>
      <c r="O250" s="4">
        <v>254</v>
      </c>
      <c r="P250" s="7">
        <v>2.8901296028505497E-2</v>
      </c>
      <c r="Q250" s="4">
        <v>1364</v>
      </c>
      <c r="R250" s="7"/>
      <c r="S250" s="4"/>
      <c r="T250" s="7"/>
      <c r="U250" s="4"/>
      <c r="V250" s="7">
        <v>5.2745864030565505E-2</v>
      </c>
      <c r="W250" s="4">
        <v>1567</v>
      </c>
      <c r="X250" s="7">
        <v>0</v>
      </c>
      <c r="Y250" s="4">
        <v>51</v>
      </c>
      <c r="Z250" s="7"/>
      <c r="AA250" s="4"/>
      <c r="AB250" s="7"/>
      <c r="AC250" s="4"/>
      <c r="AD250" s="7">
        <v>5.4386158607818126E-2</v>
      </c>
      <c r="AE250" s="4">
        <v>1197</v>
      </c>
      <c r="AF250" s="7">
        <v>4.0844933303791381E-2</v>
      </c>
      <c r="AG250" s="4">
        <v>421</v>
      </c>
      <c r="AH250" s="7"/>
      <c r="AI250" s="4"/>
      <c r="AJ250" s="7"/>
      <c r="AK250" s="4"/>
      <c r="AL250" s="7">
        <v>5.3072918672876425E-2</v>
      </c>
      <c r="AM250" s="4">
        <v>1512</v>
      </c>
      <c r="AN250" s="7">
        <v>2.8281580528161345E-2</v>
      </c>
      <c r="AO250" s="4">
        <v>106</v>
      </c>
      <c r="AP250" s="7">
        <v>2.9918097551561766E-2</v>
      </c>
      <c r="AQ250" s="4">
        <v>1088</v>
      </c>
      <c r="AR250" s="7">
        <v>8.7789767349465878E-2</v>
      </c>
      <c r="AS250" s="4">
        <v>530</v>
      </c>
      <c r="AT250" s="7"/>
      <c r="AU250" s="4"/>
      <c r="AV250" s="7"/>
      <c r="AW250" s="4"/>
      <c r="AX250" s="7">
        <v>2.2673697922933677E-2</v>
      </c>
      <c r="AY250" s="4">
        <v>979</v>
      </c>
      <c r="AZ250" s="7">
        <v>4.6553695589423405E-2</v>
      </c>
      <c r="BA250" s="4">
        <v>434</v>
      </c>
      <c r="BB250" s="7">
        <v>0.14789893623828773</v>
      </c>
      <c r="BC250" s="4">
        <v>205</v>
      </c>
      <c r="BD250" s="7"/>
      <c r="BE250" s="4"/>
      <c r="BF250" s="7"/>
      <c r="BG250" s="4"/>
      <c r="BH250" s="7"/>
      <c r="BI250" s="4"/>
      <c r="BJ250" s="7"/>
      <c r="BK250" s="4"/>
    </row>
    <row r="251" spans="1:63" x14ac:dyDescent="0.25">
      <c r="A251" s="40" t="s">
        <v>811</v>
      </c>
      <c r="B251" s="7">
        <v>2.5124095728115085E-2</v>
      </c>
      <c r="C251" s="4">
        <v>1559</v>
      </c>
      <c r="D251" s="7">
        <v>5.288472540632292E-2</v>
      </c>
      <c r="E251" s="4">
        <v>514</v>
      </c>
      <c r="F251" s="7">
        <v>6.6676393441183531E-3</v>
      </c>
      <c r="G251" s="4">
        <v>1045</v>
      </c>
      <c r="H251" s="7"/>
      <c r="I251" s="4"/>
      <c r="J251" s="7"/>
      <c r="K251" s="4"/>
      <c r="L251" s="7"/>
      <c r="M251" s="4"/>
      <c r="N251" s="7">
        <v>9.8107866537681443E-2</v>
      </c>
      <c r="O251" s="4">
        <v>244</v>
      </c>
      <c r="P251" s="7">
        <v>8.8305699450086546E-3</v>
      </c>
      <c r="Q251" s="4">
        <v>1315</v>
      </c>
      <c r="R251" s="7"/>
      <c r="S251" s="4"/>
      <c r="T251" s="7"/>
      <c r="U251" s="4"/>
      <c r="V251" s="7">
        <v>2.582431620777766E-2</v>
      </c>
      <c r="W251" s="4">
        <v>1509</v>
      </c>
      <c r="X251" s="7">
        <v>0</v>
      </c>
      <c r="Y251" s="4">
        <v>50</v>
      </c>
      <c r="Z251" s="7"/>
      <c r="AA251" s="4"/>
      <c r="AB251" s="7"/>
      <c r="AC251" s="4"/>
      <c r="AD251" s="7">
        <v>3.1899327499004711E-2</v>
      </c>
      <c r="AE251" s="4">
        <v>1151</v>
      </c>
      <c r="AF251" s="7">
        <v>2.0161168285625416E-3</v>
      </c>
      <c r="AG251" s="4">
        <v>408</v>
      </c>
      <c r="AH251" s="7"/>
      <c r="AI251" s="4"/>
      <c r="AJ251" s="7"/>
      <c r="AK251" s="4"/>
      <c r="AL251" s="7">
        <v>2.5800862999310011E-2</v>
      </c>
      <c r="AM251" s="4">
        <v>1457</v>
      </c>
      <c r="AN251" s="7">
        <v>1.5488866735869319E-2</v>
      </c>
      <c r="AO251" s="4">
        <v>102</v>
      </c>
      <c r="AP251" s="7">
        <v>1.3724367193845297E-2</v>
      </c>
      <c r="AQ251" s="4">
        <v>1046</v>
      </c>
      <c r="AR251" s="7">
        <v>4.4001810273071415E-2</v>
      </c>
      <c r="AS251" s="4">
        <v>513</v>
      </c>
      <c r="AT251" s="7"/>
      <c r="AU251" s="4"/>
      <c r="AV251" s="7"/>
      <c r="AW251" s="4"/>
      <c r="AX251" s="7">
        <v>8.6504846379168009E-3</v>
      </c>
      <c r="AY251" s="4">
        <v>946</v>
      </c>
      <c r="AZ251" s="7">
        <v>3.2940282740105221E-2</v>
      </c>
      <c r="BA251" s="4">
        <v>415</v>
      </c>
      <c r="BB251" s="7">
        <v>6.1736561819421068E-2</v>
      </c>
      <c r="BC251" s="4">
        <v>198</v>
      </c>
      <c r="BD251" s="7"/>
      <c r="BE251" s="4"/>
      <c r="BF251" s="7"/>
      <c r="BG251" s="4"/>
      <c r="BH251" s="7"/>
      <c r="BI251" s="4"/>
      <c r="BJ251" s="7"/>
      <c r="BK251" s="4"/>
    </row>
    <row r="252" spans="1:63" x14ac:dyDescent="0.25">
      <c r="A252" s="40" t="s">
        <v>812</v>
      </c>
      <c r="B252" s="7">
        <v>0.22674694198208484</v>
      </c>
      <c r="C252" s="4">
        <v>1618</v>
      </c>
      <c r="D252" s="7">
        <v>0.2307489225792021</v>
      </c>
      <c r="E252" s="4">
        <v>530</v>
      </c>
      <c r="F252" s="7">
        <v>0.22417521254195094</v>
      </c>
      <c r="G252" s="4">
        <v>1088</v>
      </c>
      <c r="H252" s="7"/>
      <c r="I252" s="4"/>
      <c r="J252" s="7"/>
      <c r="K252" s="4"/>
      <c r="L252" s="7"/>
      <c r="M252" s="4"/>
      <c r="N252" s="7">
        <v>0.38036735829612139</v>
      </c>
      <c r="O252" s="4">
        <v>254</v>
      </c>
      <c r="P252" s="7">
        <v>0.19325979435169735</v>
      </c>
      <c r="Q252" s="4">
        <v>1364</v>
      </c>
      <c r="R252" s="7"/>
      <c r="S252" s="4"/>
      <c r="T252" s="7"/>
      <c r="U252" s="4"/>
      <c r="V252" s="7">
        <v>0.22871281703741378</v>
      </c>
      <c r="W252" s="4">
        <v>1567</v>
      </c>
      <c r="X252" s="7">
        <v>0.1540018146585474</v>
      </c>
      <c r="Y252" s="4">
        <v>51</v>
      </c>
      <c r="Z252" s="7"/>
      <c r="AA252" s="4"/>
      <c r="AB252" s="7"/>
      <c r="AC252" s="4"/>
      <c r="AD252" s="7">
        <v>0.25916942420862482</v>
      </c>
      <c r="AE252" s="4">
        <v>1197</v>
      </c>
      <c r="AF252" s="7">
        <v>0.11418554299691035</v>
      </c>
      <c r="AG252" s="4">
        <v>421</v>
      </c>
      <c r="AH252" s="7"/>
      <c r="AI252" s="4"/>
      <c r="AJ252" s="7"/>
      <c r="AK252" s="4"/>
      <c r="AL252" s="7">
        <v>0.21748327330544731</v>
      </c>
      <c r="AM252" s="4">
        <v>1512</v>
      </c>
      <c r="AN252" s="7">
        <v>0.35139822307386032</v>
      </c>
      <c r="AO252" s="4">
        <v>106</v>
      </c>
      <c r="AP252" s="7">
        <v>0.16457118095941115</v>
      </c>
      <c r="AQ252" s="4">
        <v>1088</v>
      </c>
      <c r="AR252" s="7">
        <v>0.33239946311615154</v>
      </c>
      <c r="AS252" s="4">
        <v>530</v>
      </c>
      <c r="AT252" s="7"/>
      <c r="AU252" s="4"/>
      <c r="AV252" s="7"/>
      <c r="AW252" s="4"/>
      <c r="AX252" s="7">
        <v>0.18163676232155473</v>
      </c>
      <c r="AY252" s="4">
        <v>979</v>
      </c>
      <c r="AZ252" s="7">
        <v>0.22748401821667863</v>
      </c>
      <c r="BA252" s="4">
        <v>434</v>
      </c>
      <c r="BB252" s="7">
        <v>0.36484695634043074</v>
      </c>
      <c r="BC252" s="4">
        <v>205</v>
      </c>
      <c r="BD252" s="7"/>
      <c r="BE252" s="4"/>
      <c r="BF252" s="7"/>
      <c r="BG252" s="4"/>
      <c r="BH252" s="7"/>
      <c r="BI252" s="4"/>
      <c r="BJ252" s="7"/>
      <c r="BK252" s="4"/>
    </row>
    <row r="253" spans="1:63" x14ac:dyDescent="0.25">
      <c r="A253" s="40" t="s">
        <v>815</v>
      </c>
      <c r="B253" s="7">
        <v>0.64203937424156232</v>
      </c>
      <c r="C253" s="4">
        <v>1618</v>
      </c>
      <c r="D253" s="7">
        <v>0.59430408866254048</v>
      </c>
      <c r="E253" s="4">
        <v>530</v>
      </c>
      <c r="F253" s="7">
        <v>0.67271474516795204</v>
      </c>
      <c r="G253" s="4">
        <v>1088</v>
      </c>
      <c r="H253" s="7"/>
      <c r="I253" s="4"/>
      <c r="J253" s="7"/>
      <c r="K253" s="4"/>
      <c r="L253" s="7"/>
      <c r="M253" s="4"/>
      <c r="N253" s="7">
        <v>0.68119326772365751</v>
      </c>
      <c r="O253" s="4">
        <v>254</v>
      </c>
      <c r="P253" s="7">
        <v>0.63350436149521538</v>
      </c>
      <c r="Q253" s="4">
        <v>1364</v>
      </c>
      <c r="R253" s="7"/>
      <c r="S253" s="4"/>
      <c r="T253" s="7"/>
      <c r="U253" s="4"/>
      <c r="V253" s="7">
        <v>0.64674244984811569</v>
      </c>
      <c r="W253" s="4">
        <v>1567</v>
      </c>
      <c r="X253" s="7">
        <v>0.46800703536859317</v>
      </c>
      <c r="Y253" s="4">
        <v>51</v>
      </c>
      <c r="Z253" s="7"/>
      <c r="AA253" s="4"/>
      <c r="AB253" s="7"/>
      <c r="AC253" s="4"/>
      <c r="AD253" s="7">
        <v>0.64775899113778035</v>
      </c>
      <c r="AE253" s="4">
        <v>1197</v>
      </c>
      <c r="AF253" s="7">
        <v>0.62218253308427152</v>
      </c>
      <c r="AG253" s="4">
        <v>421</v>
      </c>
      <c r="AH253" s="7"/>
      <c r="AI253" s="4"/>
      <c r="AJ253" s="7"/>
      <c r="AK253" s="4"/>
      <c r="AL253" s="7">
        <v>0.64042519374989426</v>
      </c>
      <c r="AM253" s="4">
        <v>1512</v>
      </c>
      <c r="AN253" s="7">
        <v>0.66375967461319196</v>
      </c>
      <c r="AO253" s="4">
        <v>106</v>
      </c>
      <c r="AP253" s="7">
        <v>0.65849684495415939</v>
      </c>
      <c r="AQ253" s="4">
        <v>1088</v>
      </c>
      <c r="AR253" s="7">
        <v>0.61407392205124978</v>
      </c>
      <c r="AS253" s="4">
        <v>530</v>
      </c>
      <c r="AT253" s="7"/>
      <c r="AU253" s="4"/>
      <c r="AV253" s="7"/>
      <c r="AW253" s="4"/>
      <c r="AX253" s="7">
        <v>0.63197664101356432</v>
      </c>
      <c r="AY253" s="4">
        <v>979</v>
      </c>
      <c r="AZ253" s="7">
        <v>0.61493604509025823</v>
      </c>
      <c r="BA253" s="4">
        <v>434</v>
      </c>
      <c r="BB253" s="7">
        <v>0.71797573128192338</v>
      </c>
      <c r="BC253" s="4">
        <v>205</v>
      </c>
      <c r="BD253" s="7"/>
      <c r="BE253" s="4"/>
      <c r="BF253" s="7"/>
      <c r="BG253" s="4"/>
      <c r="BH253" s="7"/>
      <c r="BI253" s="4"/>
      <c r="BJ253" s="7"/>
      <c r="BK253" s="4"/>
    </row>
    <row r="254" spans="1:63" x14ac:dyDescent="0.25">
      <c r="A254" s="2" t="s">
        <v>263</v>
      </c>
      <c r="B254" s="7"/>
      <c r="C254" s="4"/>
      <c r="D254" s="7"/>
      <c r="E254" s="4"/>
      <c r="F254" s="7"/>
      <c r="G254" s="4"/>
      <c r="H254" s="7"/>
      <c r="I254" s="4"/>
      <c r="J254" s="7"/>
      <c r="K254" s="4"/>
      <c r="L254" s="7"/>
      <c r="M254" s="4"/>
      <c r="N254" s="7"/>
      <c r="O254" s="4"/>
      <c r="P254" s="7"/>
      <c r="Q254" s="4"/>
      <c r="R254" s="7"/>
      <c r="S254" s="4"/>
      <c r="T254" s="7"/>
      <c r="U254" s="4"/>
      <c r="V254" s="7"/>
      <c r="W254" s="4"/>
      <c r="X254" s="7"/>
      <c r="Y254" s="4"/>
      <c r="Z254" s="7"/>
      <c r="AA254" s="4"/>
      <c r="AB254" s="7"/>
      <c r="AC254" s="4"/>
      <c r="AD254" s="7"/>
      <c r="AE254" s="4"/>
      <c r="AF254" s="7"/>
      <c r="AG254" s="4"/>
      <c r="AH254" s="7"/>
      <c r="AI254" s="4"/>
      <c r="AJ254" s="7"/>
      <c r="AK254" s="4"/>
      <c r="AL254" s="7"/>
      <c r="AM254" s="4"/>
      <c r="AN254" s="7"/>
      <c r="AO254" s="4"/>
      <c r="AP254" s="7"/>
      <c r="AQ254" s="4"/>
      <c r="AR254" s="7"/>
      <c r="AS254" s="4"/>
      <c r="AT254" s="7"/>
      <c r="AU254" s="4"/>
      <c r="AV254" s="7"/>
      <c r="AW254" s="4"/>
      <c r="AX254" s="7"/>
      <c r="AY254" s="4"/>
      <c r="AZ254" s="7"/>
      <c r="BA254" s="4"/>
      <c r="BB254" s="7"/>
      <c r="BC254" s="4"/>
      <c r="BD254" s="7"/>
      <c r="BE254" s="4"/>
      <c r="BF254" s="7"/>
      <c r="BG254" s="4"/>
      <c r="BH254" s="7"/>
      <c r="BI254" s="4"/>
      <c r="BJ254" s="7"/>
      <c r="BK254" s="4"/>
    </row>
    <row r="255" spans="1:63" x14ac:dyDescent="0.25">
      <c r="A255" s="3" t="s">
        <v>424</v>
      </c>
      <c r="B255" s="7"/>
      <c r="C255" s="4"/>
      <c r="D255" s="7"/>
      <c r="E255" s="4"/>
      <c r="F255" s="7"/>
      <c r="G255" s="4"/>
      <c r="H255" s="7"/>
      <c r="I255" s="4"/>
      <c r="J255" s="7"/>
      <c r="K255" s="4"/>
      <c r="L255" s="7"/>
      <c r="M255" s="4"/>
      <c r="N255" s="7"/>
      <c r="O255" s="4"/>
      <c r="P255" s="7"/>
      <c r="Q255" s="4"/>
      <c r="R255" s="7"/>
      <c r="S255" s="4"/>
      <c r="T255" s="7"/>
      <c r="U255" s="4"/>
      <c r="V255" s="7"/>
      <c r="W255" s="4"/>
      <c r="X255" s="7"/>
      <c r="Y255" s="4"/>
      <c r="Z255" s="7"/>
      <c r="AA255" s="4"/>
      <c r="AB255" s="7"/>
      <c r="AC255" s="4"/>
      <c r="AD255" s="7"/>
      <c r="AE255" s="4"/>
      <c r="AF255" s="7"/>
      <c r="AG255" s="4"/>
      <c r="AH255" s="7"/>
      <c r="AI255" s="4"/>
      <c r="AJ255" s="7"/>
      <c r="AK255" s="4"/>
      <c r="AL255" s="7"/>
      <c r="AM255" s="4"/>
      <c r="AN255" s="7"/>
      <c r="AO255" s="4"/>
      <c r="AP255" s="7"/>
      <c r="AQ255" s="4"/>
      <c r="AR255" s="7"/>
      <c r="AS255" s="4"/>
      <c r="AT255" s="7"/>
      <c r="AU255" s="4"/>
      <c r="AV255" s="7"/>
      <c r="AW255" s="4"/>
      <c r="AX255" s="7"/>
      <c r="AY255" s="4"/>
      <c r="AZ255" s="7"/>
      <c r="BA255" s="4"/>
      <c r="BB255" s="7"/>
      <c r="BC255" s="4"/>
      <c r="BD255" s="7"/>
      <c r="BE255" s="4"/>
      <c r="BF255" s="7"/>
      <c r="BG255" s="4"/>
      <c r="BH255" s="7"/>
      <c r="BI255" s="4"/>
      <c r="BJ255" s="7"/>
      <c r="BK255" s="4"/>
    </row>
    <row r="256" spans="1:63" x14ac:dyDescent="0.25">
      <c r="A256" s="8" t="s">
        <v>451</v>
      </c>
      <c r="B256" s="7"/>
      <c r="C256" s="4"/>
      <c r="D256" s="7"/>
      <c r="E256" s="4"/>
      <c r="F256" s="7"/>
      <c r="G256" s="4"/>
      <c r="H256" s="7"/>
      <c r="I256" s="4"/>
      <c r="J256" s="7"/>
      <c r="K256" s="4"/>
      <c r="L256" s="7"/>
      <c r="M256" s="4"/>
      <c r="N256" s="7"/>
      <c r="O256" s="4"/>
      <c r="P256" s="7"/>
      <c r="Q256" s="4"/>
      <c r="R256" s="7"/>
      <c r="S256" s="4"/>
      <c r="T256" s="7"/>
      <c r="U256" s="4"/>
      <c r="V256" s="7"/>
      <c r="W256" s="4"/>
      <c r="X256" s="7"/>
      <c r="Y256" s="4"/>
      <c r="Z256" s="7"/>
      <c r="AA256" s="4"/>
      <c r="AB256" s="7"/>
      <c r="AC256" s="4"/>
      <c r="AD256" s="7"/>
      <c r="AE256" s="4"/>
      <c r="AF256" s="7"/>
      <c r="AG256" s="4"/>
      <c r="AH256" s="7"/>
      <c r="AI256" s="4"/>
      <c r="AJ256" s="7"/>
      <c r="AK256" s="4"/>
      <c r="AL256" s="7"/>
      <c r="AM256" s="4"/>
      <c r="AN256" s="7"/>
      <c r="AO256" s="4"/>
      <c r="AP256" s="7"/>
      <c r="AQ256" s="4"/>
      <c r="AR256" s="7"/>
      <c r="AS256" s="4"/>
      <c r="AT256" s="7"/>
      <c r="AU256" s="4"/>
      <c r="AV256" s="7"/>
      <c r="AW256" s="4"/>
      <c r="AX256" s="7"/>
      <c r="AY256" s="4"/>
      <c r="AZ256" s="7"/>
      <c r="BA256" s="4"/>
      <c r="BB256" s="7"/>
      <c r="BC256" s="4"/>
      <c r="BD256" s="7"/>
      <c r="BE256" s="4"/>
      <c r="BF256" s="7"/>
      <c r="BG256" s="4"/>
      <c r="BH256" s="7"/>
      <c r="BI256" s="4"/>
      <c r="BJ256" s="7"/>
      <c r="BK256" s="4"/>
    </row>
    <row r="257" spans="1:63" x14ac:dyDescent="0.25">
      <c r="A257" s="40" t="s">
        <v>262</v>
      </c>
      <c r="B257" s="7">
        <v>6.8402263676435537E-2</v>
      </c>
      <c r="C257" s="4">
        <v>133</v>
      </c>
      <c r="D257" s="7">
        <v>7.3228404658680232E-2</v>
      </c>
      <c r="E257" s="4">
        <v>71</v>
      </c>
      <c r="F257" s="7">
        <v>5.6469578326699799E-2</v>
      </c>
      <c r="G257" s="4">
        <v>62</v>
      </c>
      <c r="H257" s="7"/>
      <c r="I257" s="4"/>
      <c r="J257" s="7"/>
      <c r="K257" s="4"/>
      <c r="L257" s="7"/>
      <c r="M257" s="4"/>
      <c r="N257" s="7">
        <v>4.8780218434654458E-2</v>
      </c>
      <c r="O257" s="4">
        <v>71</v>
      </c>
      <c r="P257" s="7">
        <v>0.10436685713380316</v>
      </c>
      <c r="Q257" s="4">
        <v>62</v>
      </c>
      <c r="R257" s="7"/>
      <c r="S257" s="4"/>
      <c r="T257" s="7"/>
      <c r="U257" s="4"/>
      <c r="V257" s="7">
        <v>7.0716368205377467E-2</v>
      </c>
      <c r="W257" s="4">
        <v>130</v>
      </c>
      <c r="X257" s="7">
        <v>0</v>
      </c>
      <c r="Y257" s="4">
        <v>3</v>
      </c>
      <c r="Z257" s="7"/>
      <c r="AA257" s="4"/>
      <c r="AB257" s="7"/>
      <c r="AC257" s="4"/>
      <c r="AD257" s="7">
        <v>7.4514511610804843E-2</v>
      </c>
      <c r="AE257" s="4">
        <v>110</v>
      </c>
      <c r="AF257" s="7">
        <v>2.4992143689147189E-2</v>
      </c>
      <c r="AG257" s="4">
        <v>23</v>
      </c>
      <c r="AH257" s="7"/>
      <c r="AI257" s="4"/>
      <c r="AJ257" s="7"/>
      <c r="AK257" s="4"/>
      <c r="AL257" s="7">
        <v>6.2189812958005346E-2</v>
      </c>
      <c r="AM257" s="4">
        <v>125</v>
      </c>
      <c r="AN257" s="7">
        <v>0.13436335604754623</v>
      </c>
      <c r="AO257" s="4">
        <v>8</v>
      </c>
      <c r="AP257" s="7">
        <v>0.11594690851384756</v>
      </c>
      <c r="AQ257" s="4">
        <v>65</v>
      </c>
      <c r="AR257" s="7">
        <v>3.9621857420113316E-2</v>
      </c>
      <c r="AS257" s="4">
        <v>68</v>
      </c>
      <c r="AT257" s="7"/>
      <c r="AU257" s="4"/>
      <c r="AV257" s="7"/>
      <c r="AW257" s="4"/>
      <c r="AX257" s="7">
        <v>7.2916802908898071E-2</v>
      </c>
      <c r="AY257" s="4">
        <v>46</v>
      </c>
      <c r="AZ257" s="7">
        <v>0.12626594234906632</v>
      </c>
      <c r="BA257" s="4">
        <v>55</v>
      </c>
      <c r="BB257" s="7">
        <v>4.3040133080692279E-3</v>
      </c>
      <c r="BC257" s="4">
        <v>32</v>
      </c>
      <c r="BD257" s="7"/>
      <c r="BE257" s="4"/>
      <c r="BF257" s="7"/>
      <c r="BG257" s="4"/>
      <c r="BH257" s="7"/>
      <c r="BI257" s="4"/>
      <c r="BJ257" s="7"/>
      <c r="BK257" s="4"/>
    </row>
    <row r="258" spans="1:63" x14ac:dyDescent="0.25">
      <c r="A258" s="40" t="s">
        <v>269</v>
      </c>
      <c r="B258" s="7">
        <v>0.66722248146361351</v>
      </c>
      <c r="C258" s="4">
        <v>133</v>
      </c>
      <c r="D258" s="7">
        <v>0.61351084944199741</v>
      </c>
      <c r="E258" s="4">
        <v>71</v>
      </c>
      <c r="F258" s="7">
        <v>0.80002506781421567</v>
      </c>
      <c r="G258" s="4">
        <v>62</v>
      </c>
      <c r="H258" s="7"/>
      <c r="I258" s="4"/>
      <c r="J258" s="7"/>
      <c r="K258" s="4"/>
      <c r="L258" s="7"/>
      <c r="M258" s="4"/>
      <c r="N258" s="7">
        <v>0.64761810659618979</v>
      </c>
      <c r="O258" s="4">
        <v>71</v>
      </c>
      <c r="P258" s="7">
        <v>0.70315468748011167</v>
      </c>
      <c r="Q258" s="4">
        <v>62</v>
      </c>
      <c r="R258" s="7"/>
      <c r="S258" s="4"/>
      <c r="T258" s="7"/>
      <c r="U258" s="4"/>
      <c r="V258" s="7">
        <v>0.66908279466890264</v>
      </c>
      <c r="W258" s="4">
        <v>130</v>
      </c>
      <c r="X258" s="7">
        <v>0.61223376647798555</v>
      </c>
      <c r="Y258" s="4">
        <v>3</v>
      </c>
      <c r="Z258" s="7"/>
      <c r="AA258" s="4"/>
      <c r="AB258" s="7"/>
      <c r="AC258" s="4"/>
      <c r="AD258" s="7">
        <v>0.64652381435658735</v>
      </c>
      <c r="AE258" s="4">
        <v>110</v>
      </c>
      <c r="AF258" s="7">
        <v>0.81422758209778201</v>
      </c>
      <c r="AG258" s="4">
        <v>23</v>
      </c>
      <c r="AH258" s="7"/>
      <c r="AI258" s="4"/>
      <c r="AJ258" s="7"/>
      <c r="AK258" s="4"/>
      <c r="AL258" s="7">
        <v>0.6358803089829429</v>
      </c>
      <c r="AM258" s="4">
        <v>125</v>
      </c>
      <c r="AN258" s="7">
        <v>1</v>
      </c>
      <c r="AO258" s="4">
        <v>8</v>
      </c>
      <c r="AP258" s="7">
        <v>0.62435344732883769</v>
      </c>
      <c r="AQ258" s="4">
        <v>65</v>
      </c>
      <c r="AR258" s="7">
        <v>0.69317257999593296</v>
      </c>
      <c r="AS258" s="4">
        <v>68</v>
      </c>
      <c r="AT258" s="7"/>
      <c r="AU258" s="4"/>
      <c r="AV258" s="7"/>
      <c r="AW258" s="4"/>
      <c r="AX258" s="7">
        <v>0.70058294325034143</v>
      </c>
      <c r="AY258" s="4">
        <v>46</v>
      </c>
      <c r="AZ258" s="7">
        <v>0.6902147143072731</v>
      </c>
      <c r="BA258" s="4">
        <v>55</v>
      </c>
      <c r="BB258" s="7">
        <v>0.62127535552425228</v>
      </c>
      <c r="BC258" s="4">
        <v>32</v>
      </c>
      <c r="BD258" s="7"/>
      <c r="BE258" s="4"/>
      <c r="BF258" s="7"/>
      <c r="BG258" s="4"/>
      <c r="BH258" s="7"/>
      <c r="BI258" s="4"/>
      <c r="BJ258" s="7"/>
      <c r="BK258" s="4"/>
    </row>
    <row r="259" spans="1:63" x14ac:dyDescent="0.25">
      <c r="A259" s="40" t="s">
        <v>271</v>
      </c>
      <c r="B259" s="7">
        <v>0.11596731641940837</v>
      </c>
      <c r="C259" s="4">
        <v>133</v>
      </c>
      <c r="D259" s="7">
        <v>0.14961862106620327</v>
      </c>
      <c r="E259" s="4">
        <v>71</v>
      </c>
      <c r="F259" s="7">
        <v>3.2764104694844101E-2</v>
      </c>
      <c r="G259" s="4">
        <v>62</v>
      </c>
      <c r="H259" s="7"/>
      <c r="I259" s="4"/>
      <c r="J259" s="7"/>
      <c r="K259" s="4"/>
      <c r="L259" s="7"/>
      <c r="M259" s="4"/>
      <c r="N259" s="7">
        <v>0.13990672947239785</v>
      </c>
      <c r="O259" s="4">
        <v>71</v>
      </c>
      <c r="P259" s="7">
        <v>7.2089563236702042E-2</v>
      </c>
      <c r="Q259" s="4">
        <v>62</v>
      </c>
      <c r="R259" s="7"/>
      <c r="S259" s="4"/>
      <c r="T259" s="7"/>
      <c r="U259" s="4"/>
      <c r="V259" s="7">
        <v>0.11989058558787953</v>
      </c>
      <c r="W259" s="4">
        <v>130</v>
      </c>
      <c r="X259" s="7">
        <v>0</v>
      </c>
      <c r="Y259" s="4">
        <v>3</v>
      </c>
      <c r="Z259" s="7"/>
      <c r="AA259" s="4"/>
      <c r="AB259" s="7"/>
      <c r="AC259" s="4"/>
      <c r="AD259" s="7">
        <v>0.12970635214953083</v>
      </c>
      <c r="AE259" s="4">
        <v>110</v>
      </c>
      <c r="AF259" s="7">
        <v>1.8390582628782359E-2</v>
      </c>
      <c r="AG259" s="4">
        <v>23</v>
      </c>
      <c r="AH259" s="7"/>
      <c r="AI259" s="4"/>
      <c r="AJ259" s="7"/>
      <c r="AK259" s="4"/>
      <c r="AL259" s="7">
        <v>0.12688953150570231</v>
      </c>
      <c r="AM259" s="4">
        <v>125</v>
      </c>
      <c r="AN259" s="7">
        <v>0</v>
      </c>
      <c r="AO259" s="4">
        <v>8</v>
      </c>
      <c r="AP259" s="7">
        <v>9.6003673005139928E-2</v>
      </c>
      <c r="AQ259" s="4">
        <v>65</v>
      </c>
      <c r="AR259" s="7">
        <v>0.12805199535189002</v>
      </c>
      <c r="AS259" s="4">
        <v>68</v>
      </c>
      <c r="AT259" s="7"/>
      <c r="AU259" s="4"/>
      <c r="AV259" s="7"/>
      <c r="AW259" s="4"/>
      <c r="AX259" s="7">
        <v>9.1710418175075206E-2</v>
      </c>
      <c r="AY259" s="4">
        <v>46</v>
      </c>
      <c r="AZ259" s="7">
        <v>9.8287580492979976E-2</v>
      </c>
      <c r="BA259" s="4">
        <v>55</v>
      </c>
      <c r="BB259" s="7">
        <v>0.15039285069694355</v>
      </c>
      <c r="BC259" s="4">
        <v>32</v>
      </c>
      <c r="BD259" s="7"/>
      <c r="BE259" s="4"/>
      <c r="BF259" s="7"/>
      <c r="BG259" s="4"/>
      <c r="BH259" s="7"/>
      <c r="BI259" s="4"/>
      <c r="BJ259" s="7"/>
      <c r="BK259" s="4"/>
    </row>
    <row r="260" spans="1:63" x14ac:dyDescent="0.25">
      <c r="A260" s="40" t="s">
        <v>280</v>
      </c>
      <c r="B260" s="7">
        <v>0.5609376606470815</v>
      </c>
      <c r="C260" s="4">
        <v>133</v>
      </c>
      <c r="D260" s="7">
        <v>0.61444950566219803</v>
      </c>
      <c r="E260" s="4">
        <v>71</v>
      </c>
      <c r="F260" s="7">
        <v>0.42862904981321037</v>
      </c>
      <c r="G260" s="4">
        <v>62</v>
      </c>
      <c r="H260" s="7"/>
      <c r="I260" s="4"/>
      <c r="J260" s="7"/>
      <c r="K260" s="4"/>
      <c r="L260" s="7"/>
      <c r="M260" s="4"/>
      <c r="N260" s="7">
        <v>0.58830382624103572</v>
      </c>
      <c r="O260" s="4">
        <v>71</v>
      </c>
      <c r="P260" s="7">
        <v>0.51077912681708626</v>
      </c>
      <c r="Q260" s="4">
        <v>62</v>
      </c>
      <c r="R260" s="7"/>
      <c r="S260" s="4"/>
      <c r="T260" s="7"/>
      <c r="U260" s="4"/>
      <c r="V260" s="7">
        <v>0.57991464051865083</v>
      </c>
      <c r="W260" s="4">
        <v>130</v>
      </c>
      <c r="X260" s="7">
        <v>0</v>
      </c>
      <c r="Y260" s="4">
        <v>3</v>
      </c>
      <c r="Z260" s="7"/>
      <c r="AA260" s="4"/>
      <c r="AB260" s="7"/>
      <c r="AC260" s="4"/>
      <c r="AD260" s="7">
        <v>0.58664654751241729</v>
      </c>
      <c r="AE260" s="4">
        <v>110</v>
      </c>
      <c r="AF260" s="7">
        <v>0.37834921273933064</v>
      </c>
      <c r="AG260" s="4">
        <v>23</v>
      </c>
      <c r="AH260" s="7"/>
      <c r="AI260" s="4"/>
      <c r="AJ260" s="7"/>
      <c r="AK260" s="4"/>
      <c r="AL260" s="7">
        <v>0.59587585538904619</v>
      </c>
      <c r="AM260" s="4">
        <v>125</v>
      </c>
      <c r="AN260" s="7">
        <v>0.18997914602776036</v>
      </c>
      <c r="AO260" s="4">
        <v>8</v>
      </c>
      <c r="AP260" s="7">
        <v>0.49748382153582726</v>
      </c>
      <c r="AQ260" s="4">
        <v>65</v>
      </c>
      <c r="AR260" s="7">
        <v>0.59934844853687042</v>
      </c>
      <c r="AS260" s="4">
        <v>68</v>
      </c>
      <c r="AT260" s="7"/>
      <c r="AU260" s="4"/>
      <c r="AV260" s="7"/>
      <c r="AW260" s="4"/>
      <c r="AX260" s="7">
        <v>0.45604796378878765</v>
      </c>
      <c r="AY260" s="4">
        <v>46</v>
      </c>
      <c r="AZ260" s="7">
        <v>0.51374690073664098</v>
      </c>
      <c r="BA260" s="4">
        <v>55</v>
      </c>
      <c r="BB260" s="7">
        <v>0.67886759728991597</v>
      </c>
      <c r="BC260" s="4">
        <v>32</v>
      </c>
      <c r="BD260" s="7"/>
      <c r="BE260" s="4"/>
      <c r="BF260" s="7"/>
      <c r="BG260" s="4"/>
      <c r="BH260" s="7"/>
      <c r="BI260" s="4"/>
      <c r="BJ260" s="7"/>
      <c r="BK260" s="4"/>
    </row>
    <row r="261" spans="1:63" x14ac:dyDescent="0.25">
      <c r="A261" s="40" t="s">
        <v>284</v>
      </c>
      <c r="B261" s="7">
        <v>0.14796956121326352</v>
      </c>
      <c r="C261" s="4">
        <v>133</v>
      </c>
      <c r="D261" s="7">
        <v>0.17985549184343586</v>
      </c>
      <c r="E261" s="4">
        <v>71</v>
      </c>
      <c r="F261" s="7">
        <v>6.913125568237577E-2</v>
      </c>
      <c r="G261" s="4">
        <v>62</v>
      </c>
      <c r="H261" s="7"/>
      <c r="I261" s="4"/>
      <c r="J261" s="7"/>
      <c r="K261" s="4"/>
      <c r="L261" s="7"/>
      <c r="M261" s="4"/>
      <c r="N261" s="7">
        <v>0.14034882219717751</v>
      </c>
      <c r="O261" s="4">
        <v>71</v>
      </c>
      <c r="P261" s="7">
        <v>0.16193736004264572</v>
      </c>
      <c r="Q261" s="4">
        <v>62</v>
      </c>
      <c r="R261" s="7"/>
      <c r="S261" s="4"/>
      <c r="T261" s="7"/>
      <c r="U261" s="4"/>
      <c r="V261" s="7">
        <v>0.15297549249894296</v>
      </c>
      <c r="W261" s="4">
        <v>130</v>
      </c>
      <c r="X261" s="7">
        <v>0</v>
      </c>
      <c r="Y261" s="4">
        <v>3</v>
      </c>
      <c r="Z261" s="7"/>
      <c r="AA261" s="4"/>
      <c r="AB261" s="7"/>
      <c r="AC261" s="4"/>
      <c r="AD261" s="7">
        <v>0.1595581707592362</v>
      </c>
      <c r="AE261" s="4">
        <v>110</v>
      </c>
      <c r="AF261" s="7">
        <v>6.5665483191857471E-2</v>
      </c>
      <c r="AG261" s="4">
        <v>23</v>
      </c>
      <c r="AH261" s="7"/>
      <c r="AI261" s="4"/>
      <c r="AJ261" s="7"/>
      <c r="AK261" s="4"/>
      <c r="AL261" s="7">
        <v>0.1482049450392782</v>
      </c>
      <c r="AM261" s="4">
        <v>125</v>
      </c>
      <c r="AN261" s="7">
        <v>0.14547035840359618</v>
      </c>
      <c r="AO261" s="4">
        <v>8</v>
      </c>
      <c r="AP261" s="7">
        <v>0.18154921568006224</v>
      </c>
      <c r="AQ261" s="4">
        <v>65</v>
      </c>
      <c r="AR261" s="7">
        <v>0.12764264320164925</v>
      </c>
      <c r="AS261" s="4">
        <v>68</v>
      </c>
      <c r="AT261" s="7"/>
      <c r="AU261" s="4"/>
      <c r="AV261" s="7"/>
      <c r="AW261" s="4"/>
      <c r="AX261" s="7">
        <v>0.10609715105322745</v>
      </c>
      <c r="AY261" s="4">
        <v>46</v>
      </c>
      <c r="AZ261" s="7">
        <v>0.11882059508135645</v>
      </c>
      <c r="BA261" s="4">
        <v>55</v>
      </c>
      <c r="BB261" s="7">
        <v>0.20594696244491015</v>
      </c>
      <c r="BC261" s="4">
        <v>32</v>
      </c>
      <c r="BD261" s="7"/>
      <c r="BE261" s="4"/>
      <c r="BF261" s="7"/>
      <c r="BG261" s="4"/>
      <c r="BH261" s="7"/>
      <c r="BI261" s="4"/>
      <c r="BJ261" s="7"/>
      <c r="BK261" s="4"/>
    </row>
    <row r="262" spans="1:63" x14ac:dyDescent="0.25">
      <c r="A262" s="40" t="s">
        <v>308</v>
      </c>
      <c r="B262" s="7">
        <v>0.55713482710779216</v>
      </c>
      <c r="C262" s="4">
        <v>133</v>
      </c>
      <c r="D262" s="7">
        <v>0.5218390047089666</v>
      </c>
      <c r="E262" s="4">
        <v>71</v>
      </c>
      <c r="F262" s="7">
        <v>0.64440412661537672</v>
      </c>
      <c r="G262" s="4">
        <v>62</v>
      </c>
      <c r="H262" s="7"/>
      <c r="I262" s="4"/>
      <c r="J262" s="7"/>
      <c r="K262" s="4"/>
      <c r="L262" s="7"/>
      <c r="M262" s="4"/>
      <c r="N262" s="7">
        <v>0.56093254107766288</v>
      </c>
      <c r="O262" s="4">
        <v>71</v>
      </c>
      <c r="P262" s="7">
        <v>0.55017412360768336</v>
      </c>
      <c r="Q262" s="4">
        <v>62</v>
      </c>
      <c r="R262" s="7"/>
      <c r="S262" s="4"/>
      <c r="T262" s="7"/>
      <c r="U262" s="4"/>
      <c r="V262" s="7">
        <v>0.55775618476949662</v>
      </c>
      <c r="W262" s="4">
        <v>130</v>
      </c>
      <c r="X262" s="7">
        <v>0.53876821052599133</v>
      </c>
      <c r="Y262" s="4">
        <v>3</v>
      </c>
      <c r="Z262" s="7"/>
      <c r="AA262" s="4"/>
      <c r="AB262" s="7"/>
      <c r="AC262" s="4"/>
      <c r="AD262" s="7">
        <v>0.56174311360858631</v>
      </c>
      <c r="AE262" s="4">
        <v>110</v>
      </c>
      <c r="AF262" s="7">
        <v>0.52440607132378692</v>
      </c>
      <c r="AG262" s="4">
        <v>23</v>
      </c>
      <c r="AH262" s="7"/>
      <c r="AI262" s="4"/>
      <c r="AJ262" s="7"/>
      <c r="AK262" s="4"/>
      <c r="AL262" s="7">
        <v>0.54731483058367769</v>
      </c>
      <c r="AM262" s="4">
        <v>125</v>
      </c>
      <c r="AN262" s="7">
        <v>0.66139926753055356</v>
      </c>
      <c r="AO262" s="4">
        <v>8</v>
      </c>
      <c r="AP262" s="7">
        <v>0.59253366219320558</v>
      </c>
      <c r="AQ262" s="4">
        <v>65</v>
      </c>
      <c r="AR262" s="7">
        <v>0.53570669659503511</v>
      </c>
      <c r="AS262" s="4">
        <v>68</v>
      </c>
      <c r="AT262" s="7"/>
      <c r="AU262" s="4"/>
      <c r="AV262" s="7"/>
      <c r="AW262" s="4"/>
      <c r="AX262" s="7">
        <v>0.55313454233654702</v>
      </c>
      <c r="AY262" s="4">
        <v>46</v>
      </c>
      <c r="AZ262" s="7">
        <v>0.70099273766833015</v>
      </c>
      <c r="BA262" s="4">
        <v>55</v>
      </c>
      <c r="BB262" s="7">
        <v>0.40765286145771212</v>
      </c>
      <c r="BC262" s="4">
        <v>32</v>
      </c>
      <c r="BD262" s="7"/>
      <c r="BE262" s="4"/>
      <c r="BF262" s="7"/>
      <c r="BG262" s="4"/>
      <c r="BH262" s="7"/>
      <c r="BI262" s="4"/>
      <c r="BJ262" s="7"/>
      <c r="BK262" s="4"/>
    </row>
    <row r="263" spans="1:63" x14ac:dyDescent="0.25">
      <c r="A263" s="40" t="s">
        <v>315</v>
      </c>
      <c r="B263" s="7">
        <v>0.85813214596586107</v>
      </c>
      <c r="C263" s="4">
        <v>133</v>
      </c>
      <c r="D263" s="7">
        <v>0.82805003730988103</v>
      </c>
      <c r="E263" s="4">
        <v>71</v>
      </c>
      <c r="F263" s="7">
        <v>0.93251048231554046</v>
      </c>
      <c r="G263" s="4">
        <v>62</v>
      </c>
      <c r="H263" s="7"/>
      <c r="I263" s="4"/>
      <c r="J263" s="7"/>
      <c r="K263" s="4"/>
      <c r="L263" s="7"/>
      <c r="M263" s="4"/>
      <c r="N263" s="7">
        <v>0.83848768836629106</v>
      </c>
      <c r="O263" s="4">
        <v>71</v>
      </c>
      <c r="P263" s="7">
        <v>0.89413781828765726</v>
      </c>
      <c r="Q263" s="4">
        <v>62</v>
      </c>
      <c r="R263" s="7"/>
      <c r="S263" s="4"/>
      <c r="T263" s="7"/>
      <c r="U263" s="4"/>
      <c r="V263" s="7">
        <v>0.85581804027294583</v>
      </c>
      <c r="W263" s="4">
        <v>130</v>
      </c>
      <c r="X263" s="7">
        <v>0.92653444404800589</v>
      </c>
      <c r="Y263" s="4">
        <v>3</v>
      </c>
      <c r="Z263" s="7"/>
      <c r="AA263" s="4"/>
      <c r="AB263" s="7"/>
      <c r="AC263" s="4"/>
      <c r="AD263" s="7">
        <v>0.84953074113019045</v>
      </c>
      <c r="AE263" s="4">
        <v>110</v>
      </c>
      <c r="AF263" s="7">
        <v>0.91922063910046459</v>
      </c>
      <c r="AG263" s="4">
        <v>23</v>
      </c>
      <c r="AH263" s="7"/>
      <c r="AI263" s="4"/>
      <c r="AJ263" s="7"/>
      <c r="AK263" s="4"/>
      <c r="AL263" s="7">
        <v>0.87142305619856641</v>
      </c>
      <c r="AM263" s="4">
        <v>125</v>
      </c>
      <c r="AN263" s="7">
        <v>0.71701505751076766</v>
      </c>
      <c r="AO263" s="4">
        <v>8</v>
      </c>
      <c r="AP263" s="7">
        <v>0.86557461754909626</v>
      </c>
      <c r="AQ263" s="4">
        <v>65</v>
      </c>
      <c r="AR263" s="7">
        <v>0.85362696233373725</v>
      </c>
      <c r="AS263" s="4">
        <v>68</v>
      </c>
      <c r="AT263" s="7"/>
      <c r="AU263" s="4"/>
      <c r="AV263" s="7"/>
      <c r="AW263" s="4"/>
      <c r="AX263" s="7">
        <v>0.87468465917982308</v>
      </c>
      <c r="AY263" s="4">
        <v>46</v>
      </c>
      <c r="AZ263" s="7">
        <v>0.83011682326754777</v>
      </c>
      <c r="BA263" s="4">
        <v>55</v>
      </c>
      <c r="BB263" s="7">
        <v>0.87701029368158989</v>
      </c>
      <c r="BC263" s="4">
        <v>32</v>
      </c>
      <c r="BD263" s="7"/>
      <c r="BE263" s="4"/>
      <c r="BF263" s="7"/>
      <c r="BG263" s="4"/>
      <c r="BH263" s="7"/>
      <c r="BI263" s="4"/>
      <c r="BJ263" s="7"/>
      <c r="BK263" s="4"/>
    </row>
    <row r="264" spans="1:63" x14ac:dyDescent="0.25">
      <c r="A264" s="40" t="s">
        <v>317</v>
      </c>
      <c r="B264" s="7">
        <v>0.15384156632540999</v>
      </c>
      <c r="C264" s="4">
        <v>133</v>
      </c>
      <c r="D264" s="7">
        <v>0.15170788034015886</v>
      </c>
      <c r="E264" s="4">
        <v>71</v>
      </c>
      <c r="F264" s="7">
        <v>0.15911712781248877</v>
      </c>
      <c r="G264" s="4">
        <v>62</v>
      </c>
      <c r="H264" s="7"/>
      <c r="I264" s="4"/>
      <c r="J264" s="7"/>
      <c r="K264" s="4"/>
      <c r="L264" s="7"/>
      <c r="M264" s="4"/>
      <c r="N264" s="7">
        <v>0.12029414223599577</v>
      </c>
      <c r="O264" s="4">
        <v>71</v>
      </c>
      <c r="P264" s="7">
        <v>0.21532952306238928</v>
      </c>
      <c r="Q264" s="4">
        <v>62</v>
      </c>
      <c r="R264" s="7"/>
      <c r="S264" s="4"/>
      <c r="T264" s="7"/>
      <c r="U264" s="4"/>
      <c r="V264" s="7">
        <v>0.15656075249888571</v>
      </c>
      <c r="W264" s="4">
        <v>130</v>
      </c>
      <c r="X264" s="7">
        <v>7.3465555951994138E-2</v>
      </c>
      <c r="Y264" s="4">
        <v>3</v>
      </c>
      <c r="Z264" s="7"/>
      <c r="AA264" s="4"/>
      <c r="AB264" s="7"/>
      <c r="AC264" s="4"/>
      <c r="AD264" s="7">
        <v>0.14045802164393906</v>
      </c>
      <c r="AE264" s="4">
        <v>110</v>
      </c>
      <c r="AF264" s="7">
        <v>0.2488935482993444</v>
      </c>
      <c r="AG264" s="4">
        <v>23</v>
      </c>
      <c r="AH264" s="7"/>
      <c r="AI264" s="4"/>
      <c r="AJ264" s="7"/>
      <c r="AK264" s="4"/>
      <c r="AL264" s="7">
        <v>0.15304560160885289</v>
      </c>
      <c r="AM264" s="4">
        <v>125</v>
      </c>
      <c r="AN264" s="7">
        <v>0.16229277255183674</v>
      </c>
      <c r="AO264" s="4">
        <v>8</v>
      </c>
      <c r="AP264" s="7">
        <v>0.22472565304425984</v>
      </c>
      <c r="AQ264" s="4">
        <v>65</v>
      </c>
      <c r="AR264" s="7">
        <v>0.11093299439573653</v>
      </c>
      <c r="AS264" s="4">
        <v>68</v>
      </c>
      <c r="AT264" s="7"/>
      <c r="AU264" s="4"/>
      <c r="AV264" s="7"/>
      <c r="AW264" s="4"/>
      <c r="AX264" s="7">
        <v>0.22357987886360992</v>
      </c>
      <c r="AY264" s="4">
        <v>46</v>
      </c>
      <c r="AZ264" s="7">
        <v>0.19559015883685299</v>
      </c>
      <c r="BA264" s="4">
        <v>55</v>
      </c>
      <c r="BB264" s="7">
        <v>6.4467786260763785E-2</v>
      </c>
      <c r="BC264" s="4">
        <v>32</v>
      </c>
      <c r="BD264" s="7"/>
      <c r="BE264" s="4"/>
      <c r="BF264" s="7"/>
      <c r="BG264" s="4"/>
      <c r="BH264" s="7"/>
      <c r="BI264" s="4"/>
      <c r="BJ264" s="7"/>
      <c r="BK264" s="4"/>
    </row>
    <row r="265" spans="1:63" x14ac:dyDescent="0.25">
      <c r="A265" s="40" t="s">
        <v>321</v>
      </c>
      <c r="B265" s="7">
        <v>0.79776199578849283</v>
      </c>
      <c r="C265" s="4">
        <v>1534</v>
      </c>
      <c r="D265" s="7">
        <v>0.79468514834059878</v>
      </c>
      <c r="E265" s="4">
        <v>475</v>
      </c>
      <c r="F265" s="7">
        <v>0.79951650392095319</v>
      </c>
      <c r="G265" s="4">
        <v>1059</v>
      </c>
      <c r="H265" s="7"/>
      <c r="I265" s="4"/>
      <c r="J265" s="7"/>
      <c r="K265" s="4"/>
      <c r="L265" s="7"/>
      <c r="M265" s="4"/>
      <c r="N265" s="7">
        <v>0.72964954463665299</v>
      </c>
      <c r="O265" s="4">
        <v>211</v>
      </c>
      <c r="P265" s="7">
        <v>0.80961108955314609</v>
      </c>
      <c r="Q265" s="4">
        <v>1323</v>
      </c>
      <c r="R265" s="7"/>
      <c r="S265" s="4"/>
      <c r="T265" s="7"/>
      <c r="U265" s="4"/>
      <c r="V265" s="7">
        <v>0.8027760989720425</v>
      </c>
      <c r="W265" s="4">
        <v>1486</v>
      </c>
      <c r="X265" s="7">
        <v>0.60109049774992251</v>
      </c>
      <c r="Y265" s="4">
        <v>48</v>
      </c>
      <c r="Z265" s="7"/>
      <c r="AA265" s="4"/>
      <c r="AB265" s="7"/>
      <c r="AC265" s="4"/>
      <c r="AD265" s="7">
        <v>0.81108271641927654</v>
      </c>
      <c r="AE265" s="4">
        <v>1133</v>
      </c>
      <c r="AF265" s="7">
        <v>0.7523905493946409</v>
      </c>
      <c r="AG265" s="4">
        <v>401</v>
      </c>
      <c r="AH265" s="7"/>
      <c r="AI265" s="4"/>
      <c r="AJ265" s="7"/>
      <c r="AK265" s="4"/>
      <c r="AL265" s="7">
        <v>0.7980206721225529</v>
      </c>
      <c r="AM265" s="4">
        <v>1432</v>
      </c>
      <c r="AN265" s="7">
        <v>0.79433170553121546</v>
      </c>
      <c r="AO265" s="4">
        <v>102</v>
      </c>
      <c r="AP265" s="7">
        <v>0.81717769824405739</v>
      </c>
      <c r="AQ265" s="4">
        <v>1047</v>
      </c>
      <c r="AR265" s="7">
        <v>0.76172616581945451</v>
      </c>
      <c r="AS265" s="4">
        <v>487</v>
      </c>
      <c r="AT265" s="7"/>
      <c r="AU265" s="4"/>
      <c r="AV265" s="7"/>
      <c r="AW265" s="4"/>
      <c r="AX265" s="7">
        <v>0.78835725207092222</v>
      </c>
      <c r="AY265" s="4">
        <v>948</v>
      </c>
      <c r="AZ265" s="7">
        <v>0.82271449162814558</v>
      </c>
      <c r="BA265" s="4">
        <v>404</v>
      </c>
      <c r="BB265" s="7">
        <v>0.78595255982685086</v>
      </c>
      <c r="BC265" s="4">
        <v>182</v>
      </c>
      <c r="BD265" s="7"/>
      <c r="BE265" s="4"/>
      <c r="BF265" s="7"/>
      <c r="BG265" s="4"/>
      <c r="BH265" s="7"/>
      <c r="BI265" s="4"/>
      <c r="BJ265" s="7"/>
      <c r="BK265" s="4"/>
    </row>
    <row r="266" spans="1:63" x14ac:dyDescent="0.25">
      <c r="A266" s="40" t="s">
        <v>323</v>
      </c>
      <c r="B266" s="7">
        <v>0.11968751149617789</v>
      </c>
      <c r="C266" s="4">
        <v>1534</v>
      </c>
      <c r="D266" s="7">
        <v>0.13815882727498527</v>
      </c>
      <c r="E266" s="4">
        <v>475</v>
      </c>
      <c r="F266" s="7">
        <v>0.10915462863475787</v>
      </c>
      <c r="G266" s="4">
        <v>1059</v>
      </c>
      <c r="H266" s="7"/>
      <c r="I266" s="4"/>
      <c r="J266" s="7"/>
      <c r="K266" s="4"/>
      <c r="L266" s="7"/>
      <c r="M266" s="4"/>
      <c r="N266" s="7">
        <v>0.19536768773602509</v>
      </c>
      <c r="O266" s="4">
        <v>211</v>
      </c>
      <c r="P266" s="7">
        <v>0.10652190830283106</v>
      </c>
      <c r="Q266" s="4">
        <v>1323</v>
      </c>
      <c r="R266" s="7"/>
      <c r="S266" s="4"/>
      <c r="T266" s="7"/>
      <c r="U266" s="4"/>
      <c r="V266" s="7">
        <v>0.11759345542344646</v>
      </c>
      <c r="W266" s="4">
        <v>1486</v>
      </c>
      <c r="X266" s="7">
        <v>0.20182406308370646</v>
      </c>
      <c r="Y266" s="4">
        <v>48</v>
      </c>
      <c r="Z266" s="7"/>
      <c r="AA266" s="4"/>
      <c r="AB266" s="7"/>
      <c r="AC266" s="4"/>
      <c r="AD266" s="7">
        <v>0.12369238049337723</v>
      </c>
      <c r="AE266" s="4">
        <v>1133</v>
      </c>
      <c r="AF266" s="7">
        <v>0.1060466054177997</v>
      </c>
      <c r="AG266" s="4">
        <v>401</v>
      </c>
      <c r="AH266" s="7"/>
      <c r="AI266" s="4"/>
      <c r="AJ266" s="7"/>
      <c r="AK266" s="4"/>
      <c r="AL266" s="7">
        <v>0.12434664775076185</v>
      </c>
      <c r="AM266" s="4">
        <v>1432</v>
      </c>
      <c r="AN266" s="7">
        <v>5.7903004770683594E-2</v>
      </c>
      <c r="AO266" s="4">
        <v>102</v>
      </c>
      <c r="AP266" s="7">
        <v>0.10715602050849142</v>
      </c>
      <c r="AQ266" s="4">
        <v>1047</v>
      </c>
      <c r="AR266" s="7">
        <v>0.14294614349902901</v>
      </c>
      <c r="AS266" s="4">
        <v>487</v>
      </c>
      <c r="AT266" s="7"/>
      <c r="AU266" s="4"/>
      <c r="AV266" s="7"/>
      <c r="AW266" s="4"/>
      <c r="AX266" s="7">
        <v>0.11932559024854478</v>
      </c>
      <c r="AY266" s="4">
        <v>948</v>
      </c>
      <c r="AZ266" s="7">
        <v>0.11969837364318041</v>
      </c>
      <c r="BA266" s="4">
        <v>404</v>
      </c>
      <c r="BB266" s="7">
        <v>0.12094688641118898</v>
      </c>
      <c r="BC266" s="4">
        <v>182</v>
      </c>
      <c r="BD266" s="7"/>
      <c r="BE266" s="4"/>
      <c r="BF266" s="7"/>
      <c r="BG266" s="4"/>
      <c r="BH266" s="7"/>
      <c r="BI266" s="4"/>
      <c r="BJ266" s="7"/>
      <c r="BK266" s="4"/>
    </row>
    <row r="267" spans="1:63" x14ac:dyDescent="0.25">
      <c r="A267" s="40" t="s">
        <v>335</v>
      </c>
      <c r="B267" s="7">
        <v>0.79483418552002016</v>
      </c>
      <c r="C267" s="4">
        <v>1534</v>
      </c>
      <c r="D267" s="7">
        <v>0.79963766403352532</v>
      </c>
      <c r="E267" s="4">
        <v>475</v>
      </c>
      <c r="F267" s="7">
        <v>0.79209510200718725</v>
      </c>
      <c r="G267" s="4">
        <v>1059</v>
      </c>
      <c r="H267" s="7"/>
      <c r="I267" s="4"/>
      <c r="J267" s="7"/>
      <c r="K267" s="4"/>
      <c r="L267" s="7"/>
      <c r="M267" s="4"/>
      <c r="N267" s="7">
        <v>0.81567238013143528</v>
      </c>
      <c r="O267" s="4">
        <v>211</v>
      </c>
      <c r="P267" s="7">
        <v>0.79120909616174451</v>
      </c>
      <c r="Q267" s="4">
        <v>1323</v>
      </c>
      <c r="R267" s="7"/>
      <c r="S267" s="4"/>
      <c r="T267" s="7"/>
      <c r="U267" s="4"/>
      <c r="V267" s="7">
        <v>0.7970423884638963</v>
      </c>
      <c r="W267" s="4">
        <v>1486</v>
      </c>
      <c r="X267" s="7">
        <v>0.7082203754233336</v>
      </c>
      <c r="Y267" s="4">
        <v>48</v>
      </c>
      <c r="Z267" s="7"/>
      <c r="AA267" s="4"/>
      <c r="AB267" s="7"/>
      <c r="AC267" s="4"/>
      <c r="AD267" s="7">
        <v>0.80993077286052295</v>
      </c>
      <c r="AE267" s="4">
        <v>1133</v>
      </c>
      <c r="AF267" s="7">
        <v>0.74341399420793852</v>
      </c>
      <c r="AG267" s="4">
        <v>401</v>
      </c>
      <c r="AH267" s="7"/>
      <c r="AI267" s="4"/>
      <c r="AJ267" s="7"/>
      <c r="AK267" s="4"/>
      <c r="AL267" s="7">
        <v>0.79561527167956059</v>
      </c>
      <c r="AM267" s="4">
        <v>1432</v>
      </c>
      <c r="AN267" s="7">
        <v>0.78447625210913396</v>
      </c>
      <c r="AO267" s="4">
        <v>102</v>
      </c>
      <c r="AP267" s="7">
        <v>0.79612418503448723</v>
      </c>
      <c r="AQ267" s="4">
        <v>1047</v>
      </c>
      <c r="AR267" s="7">
        <v>0.79243992740498037</v>
      </c>
      <c r="AS267" s="4">
        <v>487</v>
      </c>
      <c r="AT267" s="7"/>
      <c r="AU267" s="4"/>
      <c r="AV267" s="7"/>
      <c r="AW267" s="4"/>
      <c r="AX267" s="7">
        <v>0.76959129210621557</v>
      </c>
      <c r="AY267" s="4">
        <v>948</v>
      </c>
      <c r="AZ267" s="7">
        <v>0.83536701179920647</v>
      </c>
      <c r="BA267" s="4">
        <v>404</v>
      </c>
      <c r="BB267" s="7">
        <v>0.81086891310909814</v>
      </c>
      <c r="BC267" s="4">
        <v>182</v>
      </c>
      <c r="BD267" s="7"/>
      <c r="BE267" s="4"/>
      <c r="BF267" s="7"/>
      <c r="BG267" s="4"/>
      <c r="BH267" s="7"/>
      <c r="BI267" s="4"/>
      <c r="BJ267" s="7"/>
      <c r="BK267" s="4"/>
    </row>
    <row r="268" spans="1:63" x14ac:dyDescent="0.25">
      <c r="A268" s="40" t="s">
        <v>345</v>
      </c>
      <c r="B268" s="7">
        <v>7.0598444511101255E-2</v>
      </c>
      <c r="C268" s="4">
        <v>1534</v>
      </c>
      <c r="D268" s="7">
        <v>7.4941313935754178E-2</v>
      </c>
      <c r="E268" s="4">
        <v>475</v>
      </c>
      <c r="F268" s="7">
        <v>6.8122013731611697E-2</v>
      </c>
      <c r="G268" s="4">
        <v>1059</v>
      </c>
      <c r="H268" s="7"/>
      <c r="I268" s="4"/>
      <c r="J268" s="7"/>
      <c r="K268" s="4"/>
      <c r="L268" s="7"/>
      <c r="M268" s="4"/>
      <c r="N268" s="7">
        <v>0.1154303671481791</v>
      </c>
      <c r="O268" s="4">
        <v>211</v>
      </c>
      <c r="P268" s="7">
        <v>6.2799317538087998E-2</v>
      </c>
      <c r="Q268" s="4">
        <v>1323</v>
      </c>
      <c r="R268" s="7"/>
      <c r="S268" s="4"/>
      <c r="T268" s="7"/>
      <c r="U268" s="4"/>
      <c r="V268" s="7">
        <v>6.8116352093891011E-2</v>
      </c>
      <c r="W268" s="4">
        <v>1486</v>
      </c>
      <c r="X268" s="7">
        <v>0.167955203256001</v>
      </c>
      <c r="Y268" s="4">
        <v>48</v>
      </c>
      <c r="Z268" s="7"/>
      <c r="AA268" s="4"/>
      <c r="AB268" s="7"/>
      <c r="AC268" s="4"/>
      <c r="AD268" s="7">
        <v>6.7841430479578996E-2</v>
      </c>
      <c r="AE268" s="4">
        <v>1133</v>
      </c>
      <c r="AF268" s="7">
        <v>7.9989056160837929E-2</v>
      </c>
      <c r="AG268" s="4">
        <v>401</v>
      </c>
      <c r="AH268" s="7"/>
      <c r="AI268" s="4"/>
      <c r="AJ268" s="7"/>
      <c r="AK268" s="4"/>
      <c r="AL268" s="7">
        <v>7.3892877150210534E-2</v>
      </c>
      <c r="AM268" s="4">
        <v>1432</v>
      </c>
      <c r="AN268" s="7">
        <v>2.6911184807658278E-2</v>
      </c>
      <c r="AO268" s="4">
        <v>102</v>
      </c>
      <c r="AP268" s="7">
        <v>5.2215658191639022E-2</v>
      </c>
      <c r="AQ268" s="4">
        <v>1047</v>
      </c>
      <c r="AR268" s="7">
        <v>0.10471716690507192</v>
      </c>
      <c r="AS268" s="4">
        <v>487</v>
      </c>
      <c r="AT268" s="7"/>
      <c r="AU268" s="4"/>
      <c r="AV268" s="7"/>
      <c r="AW268" s="4"/>
      <c r="AX268" s="7">
        <v>5.8180648356307318E-2</v>
      </c>
      <c r="AY268" s="4">
        <v>948</v>
      </c>
      <c r="AZ268" s="7">
        <v>7.7638259351722777E-2</v>
      </c>
      <c r="BA268" s="4">
        <v>404</v>
      </c>
      <c r="BB268" s="7">
        <v>0.10177297530564677</v>
      </c>
      <c r="BC268" s="4">
        <v>182</v>
      </c>
      <c r="BD268" s="7"/>
      <c r="BE268" s="4"/>
      <c r="BF268" s="7"/>
      <c r="BG268" s="4"/>
      <c r="BH268" s="7"/>
      <c r="BI268" s="4"/>
      <c r="BJ268" s="7"/>
      <c r="BK268" s="4"/>
    </row>
    <row r="269" spans="1:63" x14ac:dyDescent="0.25">
      <c r="A269" s="40" t="s">
        <v>351</v>
      </c>
      <c r="B269" s="7">
        <v>0.55591909106337378</v>
      </c>
      <c r="C269" s="4">
        <v>1534</v>
      </c>
      <c r="D269" s="7">
        <v>0.5548521960987991</v>
      </c>
      <c r="E269" s="4">
        <v>475</v>
      </c>
      <c r="F269" s="7">
        <v>0.55652746568172407</v>
      </c>
      <c r="G269" s="4">
        <v>1059</v>
      </c>
      <c r="H269" s="7"/>
      <c r="I269" s="4"/>
      <c r="J269" s="7"/>
      <c r="K269" s="4"/>
      <c r="L269" s="7"/>
      <c r="M269" s="4"/>
      <c r="N269" s="7">
        <v>0.63603768866560628</v>
      </c>
      <c r="O269" s="4">
        <v>211</v>
      </c>
      <c r="P269" s="7">
        <v>0.5419813636842068</v>
      </c>
      <c r="Q269" s="4">
        <v>1323</v>
      </c>
      <c r="R269" s="7"/>
      <c r="S269" s="4"/>
      <c r="T269" s="7"/>
      <c r="U269" s="4"/>
      <c r="V269" s="7">
        <v>0.55815575703527831</v>
      </c>
      <c r="W269" s="4">
        <v>1486</v>
      </c>
      <c r="X269" s="7">
        <v>0.46818885672165905</v>
      </c>
      <c r="Y269" s="4">
        <v>48</v>
      </c>
      <c r="Z269" s="7"/>
      <c r="AA269" s="4"/>
      <c r="AB269" s="7"/>
      <c r="AC269" s="4"/>
      <c r="AD269" s="7">
        <v>0.58698695621136443</v>
      </c>
      <c r="AE269" s="4">
        <v>1133</v>
      </c>
      <c r="AF269" s="7">
        <v>0.45009944232185306</v>
      </c>
      <c r="AG269" s="4">
        <v>401</v>
      </c>
      <c r="AH269" s="7"/>
      <c r="AI269" s="4"/>
      <c r="AJ269" s="7"/>
      <c r="AK269" s="4"/>
      <c r="AL269" s="7">
        <v>0.56587432716585129</v>
      </c>
      <c r="AM269" s="4">
        <v>1432</v>
      </c>
      <c r="AN269" s="7">
        <v>0.42390334429868254</v>
      </c>
      <c r="AO269" s="4">
        <v>102</v>
      </c>
      <c r="AP269" s="7">
        <v>0.56052378575238893</v>
      </c>
      <c r="AQ269" s="4">
        <v>1047</v>
      </c>
      <c r="AR269" s="7">
        <v>0.54737270984165998</v>
      </c>
      <c r="AS269" s="4">
        <v>487</v>
      </c>
      <c r="AT269" s="7"/>
      <c r="AU269" s="4"/>
      <c r="AV269" s="7"/>
      <c r="AW269" s="4"/>
      <c r="AX269" s="7">
        <v>0.53738809396494591</v>
      </c>
      <c r="AY269" s="4">
        <v>948</v>
      </c>
      <c r="AZ269" s="7">
        <v>0.52856070393304311</v>
      </c>
      <c r="BA269" s="4">
        <v>404</v>
      </c>
      <c r="BB269" s="7">
        <v>0.67079301231032273</v>
      </c>
      <c r="BC269" s="4">
        <v>182</v>
      </c>
      <c r="BD269" s="7"/>
      <c r="BE269" s="4"/>
      <c r="BF269" s="7"/>
      <c r="BG269" s="4"/>
      <c r="BH269" s="7"/>
      <c r="BI269" s="4"/>
      <c r="BJ269" s="7"/>
      <c r="BK269" s="4"/>
    </row>
    <row r="270" spans="1:63" x14ac:dyDescent="0.25">
      <c r="A270" s="40" t="s">
        <v>357</v>
      </c>
      <c r="B270" s="7">
        <v>4.0971364196182927E-2</v>
      </c>
      <c r="C270" s="4">
        <v>1534</v>
      </c>
      <c r="D270" s="7">
        <v>5.36588474316523E-2</v>
      </c>
      <c r="E270" s="4">
        <v>475</v>
      </c>
      <c r="F270" s="7">
        <v>3.3736591301511673E-2</v>
      </c>
      <c r="G270" s="4">
        <v>1059</v>
      </c>
      <c r="H270" s="7"/>
      <c r="I270" s="4"/>
      <c r="J270" s="7"/>
      <c r="K270" s="4"/>
      <c r="L270" s="7"/>
      <c r="M270" s="4"/>
      <c r="N270" s="7">
        <v>2.9028301920957886E-2</v>
      </c>
      <c r="O270" s="4">
        <v>211</v>
      </c>
      <c r="P270" s="7">
        <v>4.3049023454410959E-2</v>
      </c>
      <c r="Q270" s="4">
        <v>1323</v>
      </c>
      <c r="R270" s="7"/>
      <c r="S270" s="4"/>
      <c r="T270" s="7"/>
      <c r="U270" s="4"/>
      <c r="V270" s="7">
        <v>4.1786189296547926E-2</v>
      </c>
      <c r="W270" s="4">
        <v>1486</v>
      </c>
      <c r="X270" s="7">
        <v>9.0109383210314163E-3</v>
      </c>
      <c r="Y270" s="4">
        <v>48</v>
      </c>
      <c r="Z270" s="7"/>
      <c r="AA270" s="4"/>
      <c r="AB270" s="7"/>
      <c r="AC270" s="4"/>
      <c r="AD270" s="7">
        <v>5.1467999350538689E-2</v>
      </c>
      <c r="AE270" s="4">
        <v>1133</v>
      </c>
      <c r="AF270" s="7">
        <v>5.2189801906872835E-3</v>
      </c>
      <c r="AG270" s="4">
        <v>401</v>
      </c>
      <c r="AH270" s="7"/>
      <c r="AI270" s="4"/>
      <c r="AJ270" s="7"/>
      <c r="AK270" s="4"/>
      <c r="AL270" s="7">
        <v>4.3474431247436184E-2</v>
      </c>
      <c r="AM270" s="4">
        <v>1432</v>
      </c>
      <c r="AN270" s="7">
        <v>7.7783527425328847E-3</v>
      </c>
      <c r="AO270" s="4">
        <v>102</v>
      </c>
      <c r="AP270" s="7">
        <v>5.1358954211985483E-2</v>
      </c>
      <c r="AQ270" s="4">
        <v>1047</v>
      </c>
      <c r="AR270" s="7">
        <v>2.1691844000905208E-2</v>
      </c>
      <c r="AS270" s="4">
        <v>487</v>
      </c>
      <c r="AT270" s="7"/>
      <c r="AU270" s="4"/>
      <c r="AV270" s="7"/>
      <c r="AW270" s="4"/>
      <c r="AX270" s="7">
        <v>4.2141705708460091E-2</v>
      </c>
      <c r="AY270" s="4">
        <v>948</v>
      </c>
      <c r="AZ270" s="7">
        <v>3.7173413661232536E-2</v>
      </c>
      <c r="BA270" s="4">
        <v>404</v>
      </c>
      <c r="BB270" s="7">
        <v>4.3691640858449912E-2</v>
      </c>
      <c r="BC270" s="4">
        <v>182</v>
      </c>
      <c r="BD270" s="7"/>
      <c r="BE270" s="4"/>
      <c r="BF270" s="7"/>
      <c r="BG270" s="4"/>
      <c r="BH270" s="7"/>
      <c r="BI270" s="4"/>
      <c r="BJ270" s="7"/>
      <c r="BK270" s="4"/>
    </row>
    <row r="271" spans="1:63" x14ac:dyDescent="0.25">
      <c r="A271" s="40" t="s">
        <v>359</v>
      </c>
      <c r="B271" s="7">
        <v>0.96346968491501528</v>
      </c>
      <c r="C271" s="4">
        <v>1534</v>
      </c>
      <c r="D271" s="7">
        <v>0.96571918229028531</v>
      </c>
      <c r="E271" s="4">
        <v>475</v>
      </c>
      <c r="F271" s="7">
        <v>0.9621869559186349</v>
      </c>
      <c r="G271" s="4">
        <v>1059</v>
      </c>
      <c r="H271" s="7"/>
      <c r="I271" s="4"/>
      <c r="J271" s="7"/>
      <c r="K271" s="4"/>
      <c r="L271" s="7"/>
      <c r="M271" s="4"/>
      <c r="N271" s="7">
        <v>0.93808718107289923</v>
      </c>
      <c r="O271" s="4">
        <v>211</v>
      </c>
      <c r="P271" s="7">
        <v>0.96788531910407694</v>
      </c>
      <c r="Q271" s="4">
        <v>1323</v>
      </c>
      <c r="R271" s="7"/>
      <c r="S271" s="4"/>
      <c r="T271" s="7"/>
      <c r="U271" s="4"/>
      <c r="V271" s="7">
        <v>0.96282246679396133</v>
      </c>
      <c r="W271" s="4">
        <v>1486</v>
      </c>
      <c r="X271" s="7">
        <v>0.98885595096612278</v>
      </c>
      <c r="Y271" s="4">
        <v>48</v>
      </c>
      <c r="Z271" s="7"/>
      <c r="AA271" s="4"/>
      <c r="AB271" s="7"/>
      <c r="AC271" s="4"/>
      <c r="AD271" s="7">
        <v>0.96219524984024762</v>
      </c>
      <c r="AE271" s="4">
        <v>1133</v>
      </c>
      <c r="AF271" s="7">
        <v>0.96781051333414025</v>
      </c>
      <c r="AG271" s="4">
        <v>401</v>
      </c>
      <c r="AH271" s="7"/>
      <c r="AI271" s="4"/>
      <c r="AJ271" s="7"/>
      <c r="AK271" s="4"/>
      <c r="AL271" s="7">
        <v>0.9629354502815527</v>
      </c>
      <c r="AM271" s="4">
        <v>1432</v>
      </c>
      <c r="AN271" s="7">
        <v>0.9705541360880614</v>
      </c>
      <c r="AO271" s="4">
        <v>102</v>
      </c>
      <c r="AP271" s="7">
        <v>0.97048441960614062</v>
      </c>
      <c r="AQ271" s="4">
        <v>1047</v>
      </c>
      <c r="AR271" s="7">
        <v>0.95045023392240613</v>
      </c>
      <c r="AS271" s="4">
        <v>487</v>
      </c>
      <c r="AT271" s="7"/>
      <c r="AU271" s="4"/>
      <c r="AV271" s="7"/>
      <c r="AW271" s="4"/>
      <c r="AX271" s="7">
        <v>0.97284158794947795</v>
      </c>
      <c r="AY271" s="4">
        <v>948</v>
      </c>
      <c r="AZ271" s="7">
        <v>0.94388169235543862</v>
      </c>
      <c r="BA271" s="4">
        <v>404</v>
      </c>
      <c r="BB271" s="7">
        <v>0.96571109858204096</v>
      </c>
      <c r="BC271" s="4">
        <v>182</v>
      </c>
      <c r="BD271" s="7"/>
      <c r="BE271" s="4"/>
      <c r="BF271" s="7"/>
      <c r="BG271" s="4"/>
      <c r="BH271" s="7"/>
      <c r="BI271" s="4"/>
      <c r="BJ271" s="7"/>
      <c r="BK271" s="4"/>
    </row>
    <row r="272" spans="1:63" x14ac:dyDescent="0.25">
      <c r="A272" s="40" t="s">
        <v>804</v>
      </c>
      <c r="B272" s="7">
        <v>0.79110997028811036</v>
      </c>
      <c r="C272" s="4">
        <v>1618</v>
      </c>
      <c r="D272" s="7">
        <v>0.776546399600332</v>
      </c>
      <c r="E272" s="4">
        <v>530</v>
      </c>
      <c r="F272" s="7">
        <v>0.80046872717919071</v>
      </c>
      <c r="G272" s="4">
        <v>1088</v>
      </c>
      <c r="H272" s="7"/>
      <c r="I272" s="4"/>
      <c r="J272" s="7"/>
      <c r="K272" s="4"/>
      <c r="L272" s="7"/>
      <c r="M272" s="4"/>
      <c r="N272" s="7">
        <v>0.72207637203682018</v>
      </c>
      <c r="O272" s="4">
        <v>254</v>
      </c>
      <c r="P272" s="7">
        <v>0.80615834960881338</v>
      </c>
      <c r="Q272" s="4">
        <v>1364</v>
      </c>
      <c r="R272" s="7"/>
      <c r="S272" s="4"/>
      <c r="T272" s="7"/>
      <c r="U272" s="4"/>
      <c r="V272" s="7">
        <v>0.79621094210018384</v>
      </c>
      <c r="W272" s="4">
        <v>1567</v>
      </c>
      <c r="X272" s="7">
        <v>0.60235390314274151</v>
      </c>
      <c r="Y272" s="4">
        <v>51</v>
      </c>
      <c r="Z272" s="7"/>
      <c r="AA272" s="4"/>
      <c r="AB272" s="7"/>
      <c r="AC272" s="4"/>
      <c r="AD272" s="7">
        <v>0.80155924346150109</v>
      </c>
      <c r="AE272" s="4">
        <v>1197</v>
      </c>
      <c r="AF272" s="7">
        <v>0.75483314242043198</v>
      </c>
      <c r="AG272" s="4">
        <v>421</v>
      </c>
      <c r="AH272" s="7"/>
      <c r="AI272" s="4"/>
      <c r="AJ272" s="7"/>
      <c r="AK272" s="4"/>
      <c r="AL272" s="7">
        <v>0.79012523953756786</v>
      </c>
      <c r="AM272" s="4">
        <v>1512</v>
      </c>
      <c r="AN272" s="7">
        <v>0.80436043874399676</v>
      </c>
      <c r="AO272" s="4">
        <v>106</v>
      </c>
      <c r="AP272" s="7">
        <v>0.81327868824250005</v>
      </c>
      <c r="AQ272" s="4">
        <v>1088</v>
      </c>
      <c r="AR272" s="7">
        <v>0.75343964822583442</v>
      </c>
      <c r="AS272" s="4">
        <v>530</v>
      </c>
      <c r="AT272" s="7"/>
      <c r="AU272" s="4"/>
      <c r="AV272" s="7"/>
      <c r="AW272" s="4"/>
      <c r="AX272" s="7">
        <v>0.78699296139546282</v>
      </c>
      <c r="AY272" s="4">
        <v>979</v>
      </c>
      <c r="AZ272" s="7">
        <v>0.81727077645718094</v>
      </c>
      <c r="BA272" s="4">
        <v>434</v>
      </c>
      <c r="BB272" s="7">
        <v>0.76052680294748276</v>
      </c>
      <c r="BC272" s="4">
        <v>205</v>
      </c>
      <c r="BD272" s="7"/>
      <c r="BE272" s="4"/>
      <c r="BF272" s="7"/>
      <c r="BG272" s="4"/>
      <c r="BH272" s="7"/>
      <c r="BI272" s="4"/>
      <c r="BJ272" s="7"/>
      <c r="BK272" s="4"/>
    </row>
    <row r="273" spans="1:63" x14ac:dyDescent="0.25">
      <c r="A273" s="40" t="s">
        <v>805</v>
      </c>
      <c r="B273" s="7">
        <v>0.12288802821622567</v>
      </c>
      <c r="C273" s="4">
        <v>1618</v>
      </c>
      <c r="D273" s="7">
        <v>0.14517459383820877</v>
      </c>
      <c r="E273" s="4">
        <v>530</v>
      </c>
      <c r="F273" s="7">
        <v>0.10856636534489086</v>
      </c>
      <c r="G273" s="4">
        <v>1088</v>
      </c>
      <c r="H273" s="7"/>
      <c r="I273" s="4"/>
      <c r="J273" s="7"/>
      <c r="K273" s="4"/>
      <c r="L273" s="7"/>
      <c r="M273" s="4"/>
      <c r="N273" s="7">
        <v>0.19790628758696766</v>
      </c>
      <c r="O273" s="4">
        <v>254</v>
      </c>
      <c r="P273" s="7">
        <v>0.10653507470393128</v>
      </c>
      <c r="Q273" s="4">
        <v>1364</v>
      </c>
      <c r="R273" s="7"/>
      <c r="S273" s="4"/>
      <c r="T273" s="7"/>
      <c r="U273" s="4"/>
      <c r="V273" s="7">
        <v>0.12137322864381449</v>
      </c>
      <c r="W273" s="4">
        <v>1567</v>
      </c>
      <c r="X273" s="7">
        <v>0.17894158434939583</v>
      </c>
      <c r="Y273" s="4">
        <v>51</v>
      </c>
      <c r="Z273" s="7"/>
      <c r="AA273" s="4"/>
      <c r="AB273" s="7"/>
      <c r="AC273" s="4"/>
      <c r="AD273" s="7">
        <v>0.12892699384360196</v>
      </c>
      <c r="AE273" s="4">
        <v>1197</v>
      </c>
      <c r="AF273" s="7">
        <v>0.10192250143479882</v>
      </c>
      <c r="AG273" s="4">
        <v>421</v>
      </c>
      <c r="AH273" s="7"/>
      <c r="AI273" s="4"/>
      <c r="AJ273" s="7"/>
      <c r="AK273" s="4"/>
      <c r="AL273" s="7">
        <v>0.12792732833250489</v>
      </c>
      <c r="AM273" s="4">
        <v>1512</v>
      </c>
      <c r="AN273" s="7">
        <v>5.5079556515990606E-2</v>
      </c>
      <c r="AO273" s="4">
        <v>106</v>
      </c>
      <c r="AP273" s="7">
        <v>0.10904654950927641</v>
      </c>
      <c r="AQ273" s="4">
        <v>1088</v>
      </c>
      <c r="AR273" s="7">
        <v>0.14640824087722359</v>
      </c>
      <c r="AS273" s="4">
        <v>530</v>
      </c>
      <c r="AT273" s="7"/>
      <c r="AU273" s="4"/>
      <c r="AV273" s="7"/>
      <c r="AW273" s="4"/>
      <c r="AX273" s="7">
        <v>0.11981602502595234</v>
      </c>
      <c r="AY273" s="4">
        <v>979</v>
      </c>
      <c r="AZ273" s="7">
        <v>0.12315286999699233</v>
      </c>
      <c r="BA273" s="4">
        <v>434</v>
      </c>
      <c r="BB273" s="7">
        <v>0.13193738077590389</v>
      </c>
      <c r="BC273" s="4">
        <v>205</v>
      </c>
      <c r="BD273" s="7"/>
      <c r="BE273" s="4"/>
      <c r="BF273" s="7"/>
      <c r="BG273" s="4"/>
      <c r="BH273" s="7"/>
      <c r="BI273" s="4"/>
      <c r="BJ273" s="7"/>
      <c r="BK273" s="4"/>
    </row>
    <row r="274" spans="1:63" x14ac:dyDescent="0.25">
      <c r="A274" s="40" t="s">
        <v>813</v>
      </c>
      <c r="B274" s="7">
        <v>0.2451089579820748</v>
      </c>
      <c r="C274" s="4">
        <v>1618</v>
      </c>
      <c r="D274" s="7">
        <v>0.21120824972005087</v>
      </c>
      <c r="E274" s="4">
        <v>530</v>
      </c>
      <c r="F274" s="7">
        <v>0.26689403348735063</v>
      </c>
      <c r="G274" s="4">
        <v>1088</v>
      </c>
      <c r="H274" s="7"/>
      <c r="I274" s="4"/>
      <c r="J274" s="7"/>
      <c r="K274" s="4"/>
      <c r="L274" s="7"/>
      <c r="M274" s="4"/>
      <c r="N274" s="7">
        <v>0.19300412544088177</v>
      </c>
      <c r="O274" s="4">
        <v>254</v>
      </c>
      <c r="P274" s="7">
        <v>0.25646709813967444</v>
      </c>
      <c r="Q274" s="4">
        <v>1364</v>
      </c>
      <c r="R274" s="7"/>
      <c r="S274" s="4"/>
      <c r="T274" s="7"/>
      <c r="U274" s="4"/>
      <c r="V274" s="7">
        <v>0.23903152433778185</v>
      </c>
      <c r="W274" s="4">
        <v>1567</v>
      </c>
      <c r="X274" s="7">
        <v>0.46999796252791065</v>
      </c>
      <c r="Y274" s="4">
        <v>51</v>
      </c>
      <c r="Z274" s="7"/>
      <c r="AA274" s="4"/>
      <c r="AB274" s="7"/>
      <c r="AC274" s="4"/>
      <c r="AD274" s="7">
        <v>0.23159607547826835</v>
      </c>
      <c r="AE274" s="4">
        <v>1197</v>
      </c>
      <c r="AF274" s="7">
        <v>0.29202174363257488</v>
      </c>
      <c r="AG274" s="4">
        <v>421</v>
      </c>
      <c r="AH274" s="7"/>
      <c r="AI274" s="4"/>
      <c r="AJ274" s="7"/>
      <c r="AK274" s="4"/>
      <c r="AL274" s="7">
        <v>0.23933555853016694</v>
      </c>
      <c r="AM274" s="4">
        <v>1512</v>
      </c>
      <c r="AN274" s="7">
        <v>0.32279541925954214</v>
      </c>
      <c r="AO274" s="4">
        <v>106</v>
      </c>
      <c r="AP274" s="7">
        <v>0.26682195251749019</v>
      </c>
      <c r="AQ274" s="4">
        <v>1088</v>
      </c>
      <c r="AR274" s="7">
        <v>0.20821302657240157</v>
      </c>
      <c r="AS274" s="4">
        <v>530</v>
      </c>
      <c r="AT274" s="7"/>
      <c r="AU274" s="4"/>
      <c r="AV274" s="7"/>
      <c r="AW274" s="4"/>
      <c r="AX274" s="7">
        <v>0.26914668068371522</v>
      </c>
      <c r="AY274" s="4">
        <v>979</v>
      </c>
      <c r="AZ274" s="7">
        <v>0.19959116609581157</v>
      </c>
      <c r="BA274" s="4">
        <v>434</v>
      </c>
      <c r="BB274" s="7">
        <v>0.24620566653987397</v>
      </c>
      <c r="BC274" s="4">
        <v>205</v>
      </c>
      <c r="BD274" s="7"/>
      <c r="BE274" s="4"/>
      <c r="BF274" s="7"/>
      <c r="BG274" s="4"/>
      <c r="BH274" s="7"/>
      <c r="BI274" s="4"/>
      <c r="BJ274" s="7"/>
      <c r="BK274" s="4"/>
    </row>
    <row r="275" spans="1:63" x14ac:dyDescent="0.25">
      <c r="A275" s="40" t="s">
        <v>814</v>
      </c>
      <c r="B275" s="7">
        <v>0.55919742540658135</v>
      </c>
      <c r="C275" s="4">
        <v>1618</v>
      </c>
      <c r="D275" s="7">
        <v>0.55387197366399643</v>
      </c>
      <c r="E275" s="4">
        <v>530</v>
      </c>
      <c r="F275" s="7">
        <v>0.56261963615850175</v>
      </c>
      <c r="G275" s="4">
        <v>1088</v>
      </c>
      <c r="H275" s="7"/>
      <c r="I275" s="4"/>
      <c r="J275" s="7"/>
      <c r="K275" s="4"/>
      <c r="L275" s="7"/>
      <c r="M275" s="4"/>
      <c r="N275" s="7">
        <v>0.62291497202430646</v>
      </c>
      <c r="O275" s="4">
        <v>254</v>
      </c>
      <c r="P275" s="7">
        <v>0.54530787256308599</v>
      </c>
      <c r="Q275" s="4">
        <v>1364</v>
      </c>
      <c r="R275" s="7"/>
      <c r="S275" s="4"/>
      <c r="T275" s="7"/>
      <c r="U275" s="4"/>
      <c r="V275" s="7">
        <v>0.56144060256003181</v>
      </c>
      <c r="W275" s="4">
        <v>1567</v>
      </c>
      <c r="X275" s="7">
        <v>0.47619102721526957</v>
      </c>
      <c r="Y275" s="4">
        <v>51</v>
      </c>
      <c r="Z275" s="7"/>
      <c r="AA275" s="4"/>
      <c r="AB275" s="7"/>
      <c r="AC275" s="4"/>
      <c r="AD275" s="7">
        <v>0.58972209161670486</v>
      </c>
      <c r="AE275" s="4">
        <v>1197</v>
      </c>
      <c r="AF275" s="7">
        <v>0.45322468993988635</v>
      </c>
      <c r="AG275" s="4">
        <v>421</v>
      </c>
      <c r="AH275" s="7"/>
      <c r="AI275" s="4"/>
      <c r="AJ275" s="7"/>
      <c r="AK275" s="4"/>
      <c r="AL275" s="7">
        <v>0.56906534386659169</v>
      </c>
      <c r="AM275" s="4">
        <v>1512</v>
      </c>
      <c r="AN275" s="7">
        <v>0.4264154012770397</v>
      </c>
      <c r="AO275" s="4">
        <v>106</v>
      </c>
      <c r="AP275" s="7">
        <v>0.56697515054587022</v>
      </c>
      <c r="AQ275" s="4">
        <v>1088</v>
      </c>
      <c r="AR275" s="7">
        <v>0.54598108102836429</v>
      </c>
      <c r="AS275" s="4">
        <v>530</v>
      </c>
      <c r="AT275" s="7"/>
      <c r="AU275" s="4"/>
      <c r="AV275" s="7"/>
      <c r="AW275" s="4"/>
      <c r="AX275" s="7">
        <v>0.5393872187173997</v>
      </c>
      <c r="AY275" s="4">
        <v>979</v>
      </c>
      <c r="AZ275" s="7">
        <v>0.55439061355045727</v>
      </c>
      <c r="BA275" s="4">
        <v>434</v>
      </c>
      <c r="BB275" s="7">
        <v>0.62833566510257521</v>
      </c>
      <c r="BC275" s="4">
        <v>205</v>
      </c>
      <c r="BD275" s="7"/>
      <c r="BE275" s="4"/>
      <c r="BF275" s="7"/>
      <c r="BG275" s="4"/>
      <c r="BH275" s="7"/>
      <c r="BI275" s="4"/>
      <c r="BJ275" s="7"/>
      <c r="BK275" s="4"/>
    </row>
    <row r="276" spans="1:63" x14ac:dyDescent="0.25">
      <c r="A276" s="2" t="s">
        <v>267</v>
      </c>
      <c r="B276" s="7"/>
      <c r="C276" s="4"/>
      <c r="D276" s="7"/>
      <c r="E276" s="4"/>
      <c r="F276" s="7"/>
      <c r="G276" s="4"/>
      <c r="H276" s="7"/>
      <c r="I276" s="4"/>
      <c r="J276" s="7"/>
      <c r="K276" s="4"/>
      <c r="L276" s="7"/>
      <c r="M276" s="4"/>
      <c r="N276" s="7"/>
      <c r="O276" s="4"/>
      <c r="P276" s="7"/>
      <c r="Q276" s="4"/>
      <c r="R276" s="7"/>
      <c r="S276" s="4"/>
      <c r="T276" s="7"/>
      <c r="U276" s="4"/>
      <c r="V276" s="7"/>
      <c r="W276" s="4"/>
      <c r="X276" s="7"/>
      <c r="Y276" s="4"/>
      <c r="Z276" s="7"/>
      <c r="AA276" s="4"/>
      <c r="AB276" s="7"/>
      <c r="AC276" s="4"/>
      <c r="AD276" s="7"/>
      <c r="AE276" s="4"/>
      <c r="AF276" s="7"/>
      <c r="AG276" s="4"/>
      <c r="AH276" s="7"/>
      <c r="AI276" s="4"/>
      <c r="AJ276" s="7"/>
      <c r="AK276" s="4"/>
      <c r="AL276" s="7"/>
      <c r="AM276" s="4"/>
      <c r="AN276" s="7"/>
      <c r="AO276" s="4"/>
      <c r="AP276" s="7"/>
      <c r="AQ276" s="4"/>
      <c r="AR276" s="7"/>
      <c r="AS276" s="4"/>
      <c r="AT276" s="7"/>
      <c r="AU276" s="4"/>
      <c r="AV276" s="7"/>
      <c r="AW276" s="4"/>
      <c r="AX276" s="7"/>
      <c r="AY276" s="4"/>
      <c r="AZ276" s="7"/>
      <c r="BA276" s="4"/>
      <c r="BB276" s="7"/>
      <c r="BC276" s="4"/>
      <c r="BD276" s="7"/>
      <c r="BE276" s="4"/>
      <c r="BF276" s="7"/>
      <c r="BG276" s="4"/>
      <c r="BH276" s="7"/>
      <c r="BI276" s="4"/>
      <c r="BJ276" s="7"/>
      <c r="BK276" s="4"/>
    </row>
    <row r="277" spans="1:63" x14ac:dyDescent="0.25">
      <c r="A277" s="3" t="s">
        <v>424</v>
      </c>
      <c r="B277" s="7"/>
      <c r="C277" s="4"/>
      <c r="D277" s="7"/>
      <c r="E277" s="4"/>
      <c r="F277" s="7"/>
      <c r="G277" s="4"/>
      <c r="H277" s="7"/>
      <c r="I277" s="4"/>
      <c r="J277" s="7"/>
      <c r="K277" s="4"/>
      <c r="L277" s="7"/>
      <c r="M277" s="4"/>
      <c r="N277" s="7"/>
      <c r="O277" s="4"/>
      <c r="P277" s="7"/>
      <c r="Q277" s="4"/>
      <c r="R277" s="7"/>
      <c r="S277" s="4"/>
      <c r="T277" s="7"/>
      <c r="U277" s="4"/>
      <c r="V277" s="7"/>
      <c r="W277" s="4"/>
      <c r="X277" s="7"/>
      <c r="Y277" s="4"/>
      <c r="Z277" s="7"/>
      <c r="AA277" s="4"/>
      <c r="AB277" s="7"/>
      <c r="AC277" s="4"/>
      <c r="AD277" s="7"/>
      <c r="AE277" s="4"/>
      <c r="AF277" s="7"/>
      <c r="AG277" s="4"/>
      <c r="AH277" s="7"/>
      <c r="AI277" s="4"/>
      <c r="AJ277" s="7"/>
      <c r="AK277" s="4"/>
      <c r="AL277" s="7"/>
      <c r="AM277" s="4"/>
      <c r="AN277" s="7"/>
      <c r="AO277" s="4"/>
      <c r="AP277" s="7"/>
      <c r="AQ277" s="4"/>
      <c r="AR277" s="7"/>
      <c r="AS277" s="4"/>
      <c r="AT277" s="7"/>
      <c r="AU277" s="4"/>
      <c r="AV277" s="7"/>
      <c r="AW277" s="4"/>
      <c r="AX277" s="7"/>
      <c r="AY277" s="4"/>
      <c r="AZ277" s="7"/>
      <c r="BA277" s="4"/>
      <c r="BB277" s="7"/>
      <c r="BC277" s="4"/>
      <c r="BD277" s="7"/>
      <c r="BE277" s="4"/>
      <c r="BF277" s="7"/>
      <c r="BG277" s="4"/>
      <c r="BH277" s="7"/>
      <c r="BI277" s="4"/>
      <c r="BJ277" s="7"/>
      <c r="BK277" s="4"/>
    </row>
    <row r="278" spans="1:63" x14ac:dyDescent="0.25">
      <c r="A278" s="8" t="s">
        <v>451</v>
      </c>
      <c r="B278" s="7"/>
      <c r="C278" s="4"/>
      <c r="D278" s="7"/>
      <c r="E278" s="4"/>
      <c r="F278" s="7"/>
      <c r="G278" s="4"/>
      <c r="H278" s="7"/>
      <c r="I278" s="4"/>
      <c r="J278" s="7"/>
      <c r="K278" s="4"/>
      <c r="L278" s="7"/>
      <c r="M278" s="4"/>
      <c r="N278" s="7"/>
      <c r="O278" s="4"/>
      <c r="P278" s="7"/>
      <c r="Q278" s="4"/>
      <c r="R278" s="7"/>
      <c r="S278" s="4"/>
      <c r="T278" s="7"/>
      <c r="U278" s="4"/>
      <c r="V278" s="7"/>
      <c r="W278" s="4"/>
      <c r="X278" s="7"/>
      <c r="Y278" s="4"/>
      <c r="Z278" s="7"/>
      <c r="AA278" s="4"/>
      <c r="AB278" s="7"/>
      <c r="AC278" s="4"/>
      <c r="AD278" s="7"/>
      <c r="AE278" s="4"/>
      <c r="AF278" s="7"/>
      <c r="AG278" s="4"/>
      <c r="AH278" s="7"/>
      <c r="AI278" s="4"/>
      <c r="AJ278" s="7"/>
      <c r="AK278" s="4"/>
      <c r="AL278" s="7"/>
      <c r="AM278" s="4"/>
      <c r="AN278" s="7"/>
      <c r="AO278" s="4"/>
      <c r="AP278" s="7"/>
      <c r="AQ278" s="4"/>
      <c r="AR278" s="7"/>
      <c r="AS278" s="4"/>
      <c r="AT278" s="7"/>
      <c r="AU278" s="4"/>
      <c r="AV278" s="7"/>
      <c r="AW278" s="4"/>
      <c r="AX278" s="7"/>
      <c r="AY278" s="4"/>
      <c r="AZ278" s="7"/>
      <c r="BA278" s="4"/>
      <c r="BB278" s="7"/>
      <c r="BC278" s="4"/>
      <c r="BD278" s="7"/>
      <c r="BE278" s="4"/>
      <c r="BF278" s="7"/>
      <c r="BG278" s="4"/>
      <c r="BH278" s="7"/>
      <c r="BI278" s="4"/>
      <c r="BJ278" s="7"/>
      <c r="BK278" s="4"/>
    </row>
    <row r="279" spans="1:63" x14ac:dyDescent="0.25">
      <c r="A279" s="40" t="s">
        <v>266</v>
      </c>
      <c r="B279" s="7">
        <v>0.24293329109903311</v>
      </c>
      <c r="C279" s="4">
        <v>133</v>
      </c>
      <c r="D279" s="7">
        <v>0.28188647465521627</v>
      </c>
      <c r="E279" s="4">
        <v>71</v>
      </c>
      <c r="F279" s="7">
        <v>0.14662112689651946</v>
      </c>
      <c r="G279" s="4">
        <v>62</v>
      </c>
      <c r="H279" s="7"/>
      <c r="I279" s="4"/>
      <c r="J279" s="7"/>
      <c r="K279" s="4"/>
      <c r="L279" s="7"/>
      <c r="M279" s="4"/>
      <c r="N279" s="7">
        <v>0.29440872796672629</v>
      </c>
      <c r="O279" s="4">
        <v>71</v>
      </c>
      <c r="P279" s="7">
        <v>0.1485856766085196</v>
      </c>
      <c r="Q279" s="4">
        <v>62</v>
      </c>
      <c r="R279" s="7"/>
      <c r="S279" s="4"/>
      <c r="T279" s="7"/>
      <c r="U279" s="4"/>
      <c r="V279" s="7">
        <v>0.25115192304113226</v>
      </c>
      <c r="W279" s="4">
        <v>130</v>
      </c>
      <c r="X279" s="7">
        <v>0</v>
      </c>
      <c r="Y279" s="4">
        <v>3</v>
      </c>
      <c r="Z279" s="7"/>
      <c r="AA279" s="4"/>
      <c r="AB279" s="7"/>
      <c r="AC279" s="4"/>
      <c r="AD279" s="7">
        <v>0.26262012268759982</v>
      </c>
      <c r="AE279" s="4">
        <v>110</v>
      </c>
      <c r="AF279" s="7">
        <v>0.10311440112506187</v>
      </c>
      <c r="AG279" s="4">
        <v>23</v>
      </c>
      <c r="AH279" s="7"/>
      <c r="AI279" s="4"/>
      <c r="AJ279" s="7"/>
      <c r="AK279" s="4"/>
      <c r="AL279" s="7">
        <v>0.25722014386494274</v>
      </c>
      <c r="AM279" s="4">
        <v>125</v>
      </c>
      <c r="AN279" s="7">
        <v>9.124171917413737E-2</v>
      </c>
      <c r="AO279" s="4">
        <v>8</v>
      </c>
      <c r="AP279" s="7">
        <v>0.14258026813518507</v>
      </c>
      <c r="AQ279" s="4">
        <v>65</v>
      </c>
      <c r="AR279" s="7">
        <v>0.30368042213400726</v>
      </c>
      <c r="AS279" s="4">
        <v>68</v>
      </c>
      <c r="AT279" s="7"/>
      <c r="AU279" s="4"/>
      <c r="AV279" s="7"/>
      <c r="AW279" s="4"/>
      <c r="AX279" s="7">
        <v>0.15429278978898783</v>
      </c>
      <c r="AY279" s="4">
        <v>46</v>
      </c>
      <c r="AZ279" s="7">
        <v>0.29719100824727429</v>
      </c>
      <c r="BA279" s="4">
        <v>55</v>
      </c>
      <c r="BB279" s="7">
        <v>0.24307764387668376</v>
      </c>
      <c r="BC279" s="4">
        <v>32</v>
      </c>
      <c r="BD279" s="7"/>
      <c r="BE279" s="4"/>
      <c r="BF279" s="7"/>
      <c r="BG279" s="4"/>
      <c r="BH279" s="7"/>
      <c r="BI279" s="4"/>
      <c r="BJ279" s="7"/>
      <c r="BK279" s="4"/>
    </row>
    <row r="280" spans="1:63" x14ac:dyDescent="0.25">
      <c r="A280" s="40" t="s">
        <v>274</v>
      </c>
      <c r="B280" s="7">
        <v>2.6819138354314254E-2</v>
      </c>
      <c r="C280" s="4">
        <v>133</v>
      </c>
      <c r="D280" s="7">
        <v>0</v>
      </c>
      <c r="E280" s="4">
        <v>71</v>
      </c>
      <c r="F280" s="7">
        <v>9.3129745630484873E-2</v>
      </c>
      <c r="G280" s="4">
        <v>62</v>
      </c>
      <c r="H280" s="7"/>
      <c r="I280" s="4"/>
      <c r="J280" s="7"/>
      <c r="K280" s="4"/>
      <c r="L280" s="7"/>
      <c r="M280" s="4"/>
      <c r="N280" s="7">
        <v>4.1451483545641148E-2</v>
      </c>
      <c r="O280" s="4">
        <v>71</v>
      </c>
      <c r="P280" s="7">
        <v>0</v>
      </c>
      <c r="Q280" s="4">
        <v>62</v>
      </c>
      <c r="R280" s="7"/>
      <c r="S280" s="4"/>
      <c r="T280" s="7"/>
      <c r="U280" s="4"/>
      <c r="V280" s="7">
        <v>2.7726451741216379E-2</v>
      </c>
      <c r="W280" s="4">
        <v>130</v>
      </c>
      <c r="X280" s="7">
        <v>0</v>
      </c>
      <c r="Y280" s="4">
        <v>3</v>
      </c>
      <c r="Z280" s="7"/>
      <c r="AA280" s="4"/>
      <c r="AB280" s="7"/>
      <c r="AC280" s="4"/>
      <c r="AD280" s="7">
        <v>3.059533669368129E-2</v>
      </c>
      <c r="AE280" s="4">
        <v>110</v>
      </c>
      <c r="AF280" s="7">
        <v>0</v>
      </c>
      <c r="AG280" s="4">
        <v>23</v>
      </c>
      <c r="AH280" s="7"/>
      <c r="AI280" s="4"/>
      <c r="AJ280" s="7"/>
      <c r="AK280" s="4"/>
      <c r="AL280" s="7">
        <v>0</v>
      </c>
      <c r="AM280" s="4">
        <v>125</v>
      </c>
      <c r="AN280" s="7">
        <v>0.31157305311044337</v>
      </c>
      <c r="AO280" s="4">
        <v>8</v>
      </c>
      <c r="AP280" s="7">
        <v>0</v>
      </c>
      <c r="AQ280" s="4">
        <v>65</v>
      </c>
      <c r="AR280" s="7">
        <v>4.3053683799363161E-2</v>
      </c>
      <c r="AS280" s="4">
        <v>68</v>
      </c>
      <c r="AT280" s="7"/>
      <c r="AU280" s="4"/>
      <c r="AV280" s="7"/>
      <c r="AW280" s="4"/>
      <c r="AX280" s="7">
        <v>0</v>
      </c>
      <c r="AY280" s="4">
        <v>46</v>
      </c>
      <c r="AZ280" s="7">
        <v>0</v>
      </c>
      <c r="BA280" s="4">
        <v>55</v>
      </c>
      <c r="BB280" s="7">
        <v>7.2568390675983502E-2</v>
      </c>
      <c r="BC280" s="4">
        <v>32</v>
      </c>
      <c r="BD280" s="7"/>
      <c r="BE280" s="4"/>
      <c r="BF280" s="7"/>
      <c r="BG280" s="4"/>
      <c r="BH280" s="7"/>
      <c r="BI280" s="4"/>
      <c r="BJ280" s="7"/>
      <c r="BK280" s="4"/>
    </row>
    <row r="281" spans="1:63" x14ac:dyDescent="0.25">
      <c r="A281" s="40" t="s">
        <v>282</v>
      </c>
      <c r="B281" s="7">
        <v>9.3758191919635289E-2</v>
      </c>
      <c r="C281" s="4">
        <v>133</v>
      </c>
      <c r="D281" s="7">
        <v>0.11564306575817254</v>
      </c>
      <c r="E281" s="4">
        <v>71</v>
      </c>
      <c r="F281" s="7">
        <v>3.9647606589725271E-2</v>
      </c>
      <c r="G281" s="4">
        <v>62</v>
      </c>
      <c r="H281" s="7"/>
      <c r="I281" s="4"/>
      <c r="J281" s="7"/>
      <c r="K281" s="4"/>
      <c r="L281" s="7"/>
      <c r="M281" s="4"/>
      <c r="N281" s="7">
        <v>8.3903082580486218E-2</v>
      </c>
      <c r="O281" s="4">
        <v>71</v>
      </c>
      <c r="P281" s="7">
        <v>0.1118212937264596</v>
      </c>
      <c r="Q281" s="4">
        <v>62</v>
      </c>
      <c r="R281" s="7"/>
      <c r="S281" s="4"/>
      <c r="T281" s="7"/>
      <c r="U281" s="4"/>
      <c r="V281" s="7">
        <v>9.6930108240606092E-2</v>
      </c>
      <c r="W281" s="4">
        <v>130</v>
      </c>
      <c r="X281" s="7">
        <v>0</v>
      </c>
      <c r="Y281" s="4">
        <v>3</v>
      </c>
      <c r="Z281" s="7"/>
      <c r="AA281" s="4"/>
      <c r="AB281" s="7"/>
      <c r="AC281" s="4"/>
      <c r="AD281" s="7">
        <v>8.1565185637572507E-2</v>
      </c>
      <c r="AE281" s="4">
        <v>110</v>
      </c>
      <c r="AF281" s="7">
        <v>0.18035478803181898</v>
      </c>
      <c r="AG281" s="4">
        <v>23</v>
      </c>
      <c r="AH281" s="7"/>
      <c r="AI281" s="4"/>
      <c r="AJ281" s="7"/>
      <c r="AK281" s="4"/>
      <c r="AL281" s="7">
        <v>0.10258867252284858</v>
      </c>
      <c r="AM281" s="4">
        <v>125</v>
      </c>
      <c r="AN281" s="7">
        <v>0</v>
      </c>
      <c r="AO281" s="4">
        <v>8</v>
      </c>
      <c r="AP281" s="7">
        <v>0.10535314463391923</v>
      </c>
      <c r="AQ281" s="4">
        <v>65</v>
      </c>
      <c r="AR281" s="7">
        <v>8.6739368858045188E-2</v>
      </c>
      <c r="AS281" s="4">
        <v>68</v>
      </c>
      <c r="AT281" s="7"/>
      <c r="AU281" s="4"/>
      <c r="AV281" s="7"/>
      <c r="AW281" s="4"/>
      <c r="AX281" s="7">
        <v>0.1577734322914241</v>
      </c>
      <c r="AY281" s="4">
        <v>46</v>
      </c>
      <c r="AZ281" s="7">
        <v>3.2682973220260654E-2</v>
      </c>
      <c r="BA281" s="4">
        <v>55</v>
      </c>
      <c r="BB281" s="7">
        <v>0.11679550412163166</v>
      </c>
      <c r="BC281" s="4">
        <v>32</v>
      </c>
      <c r="BD281" s="7"/>
      <c r="BE281" s="4"/>
      <c r="BF281" s="7"/>
      <c r="BG281" s="4"/>
      <c r="BH281" s="7"/>
      <c r="BI281" s="4"/>
      <c r="BJ281" s="7"/>
      <c r="BK281" s="4"/>
    </row>
    <row r="282" spans="1:63" x14ac:dyDescent="0.25">
      <c r="A282" s="40" t="s">
        <v>286</v>
      </c>
      <c r="B282" s="7">
        <v>7.528504179420871E-2</v>
      </c>
      <c r="C282" s="4">
        <v>133</v>
      </c>
      <c r="D282" s="7">
        <v>9.5702072396127824E-2</v>
      </c>
      <c r="E282" s="4">
        <v>71</v>
      </c>
      <c r="F282" s="7">
        <v>2.4803714612732418E-2</v>
      </c>
      <c r="G282" s="4">
        <v>62</v>
      </c>
      <c r="H282" s="7"/>
      <c r="I282" s="4"/>
      <c r="J282" s="7"/>
      <c r="K282" s="4"/>
      <c r="L282" s="7"/>
      <c r="M282" s="4"/>
      <c r="N282" s="7">
        <v>7.2447501353602214E-2</v>
      </c>
      <c r="O282" s="4">
        <v>71</v>
      </c>
      <c r="P282" s="7">
        <v>8.0485875199074949E-2</v>
      </c>
      <c r="Q282" s="4">
        <v>62</v>
      </c>
      <c r="R282" s="7"/>
      <c r="S282" s="4"/>
      <c r="T282" s="7"/>
      <c r="U282" s="4"/>
      <c r="V282" s="7">
        <v>7.5346596488476289E-2</v>
      </c>
      <c r="W282" s="4">
        <v>130</v>
      </c>
      <c r="X282" s="7">
        <v>7.3465555951994138E-2</v>
      </c>
      <c r="Y282" s="4">
        <v>3</v>
      </c>
      <c r="Z282" s="7"/>
      <c r="AA282" s="4"/>
      <c r="AB282" s="7"/>
      <c r="AC282" s="4"/>
      <c r="AD282" s="7">
        <v>8.1714579097277973E-2</v>
      </c>
      <c r="AE282" s="4">
        <v>110</v>
      </c>
      <c r="AF282" s="7">
        <v>2.9621484165998222E-2</v>
      </c>
      <c r="AG282" s="4">
        <v>23</v>
      </c>
      <c r="AH282" s="7"/>
      <c r="AI282" s="4"/>
      <c r="AJ282" s="7"/>
      <c r="AK282" s="4"/>
      <c r="AL282" s="7">
        <v>6.8045573799701067E-2</v>
      </c>
      <c r="AM282" s="4">
        <v>125</v>
      </c>
      <c r="AN282" s="7">
        <v>0.15215055570271702</v>
      </c>
      <c r="AO282" s="4">
        <v>8</v>
      </c>
      <c r="AP282" s="7">
        <v>9.691073768161837E-2</v>
      </c>
      <c r="AQ282" s="4">
        <v>65</v>
      </c>
      <c r="AR282" s="7">
        <v>6.2194265422995283E-2</v>
      </c>
      <c r="AS282" s="4">
        <v>68</v>
      </c>
      <c r="AT282" s="7"/>
      <c r="AU282" s="4"/>
      <c r="AV282" s="7"/>
      <c r="AW282" s="4"/>
      <c r="AX282" s="7">
        <v>8.1789550767886229E-2</v>
      </c>
      <c r="AY282" s="4">
        <v>46</v>
      </c>
      <c r="AZ282" s="7">
        <v>5.4190470941913794E-2</v>
      </c>
      <c r="BA282" s="4">
        <v>55</v>
      </c>
      <c r="BB282" s="7">
        <v>9.3365274531102868E-2</v>
      </c>
      <c r="BC282" s="4">
        <v>32</v>
      </c>
      <c r="BD282" s="7"/>
      <c r="BE282" s="4"/>
      <c r="BF282" s="7"/>
      <c r="BG282" s="4"/>
      <c r="BH282" s="7"/>
      <c r="BI282" s="4"/>
      <c r="BJ282" s="7"/>
      <c r="BK282" s="4"/>
    </row>
    <row r="283" spans="1:63" x14ac:dyDescent="0.25">
      <c r="A283" s="40" t="s">
        <v>288</v>
      </c>
      <c r="B283" s="7">
        <v>0.15134919924357412</v>
      </c>
      <c r="C283" s="4">
        <v>133</v>
      </c>
      <c r="D283" s="7">
        <v>0.13665069773244387</v>
      </c>
      <c r="E283" s="4">
        <v>71</v>
      </c>
      <c r="F283" s="7">
        <v>0.18769140190408454</v>
      </c>
      <c r="G283" s="4">
        <v>62</v>
      </c>
      <c r="H283" s="7"/>
      <c r="I283" s="4"/>
      <c r="J283" s="7"/>
      <c r="K283" s="4"/>
      <c r="L283" s="7"/>
      <c r="M283" s="4"/>
      <c r="N283" s="7">
        <v>0.10359715642114653</v>
      </c>
      <c r="O283" s="4">
        <v>71</v>
      </c>
      <c r="P283" s="7">
        <v>0.23887232874949377</v>
      </c>
      <c r="Q283" s="4">
        <v>62</v>
      </c>
      <c r="R283" s="7"/>
      <c r="S283" s="4"/>
      <c r="T283" s="7"/>
      <c r="U283" s="4"/>
      <c r="V283" s="7">
        <v>0.14335101759960561</v>
      </c>
      <c r="W283" s="4">
        <v>130</v>
      </c>
      <c r="X283" s="7">
        <v>0.3877662335220145</v>
      </c>
      <c r="Y283" s="4">
        <v>3</v>
      </c>
      <c r="Z283" s="7"/>
      <c r="AA283" s="4"/>
      <c r="AB283" s="7"/>
      <c r="AC283" s="4"/>
      <c r="AD283" s="7">
        <v>0.13063530559382408</v>
      </c>
      <c r="AE283" s="4">
        <v>110</v>
      </c>
      <c r="AF283" s="7">
        <v>0.29846244111378722</v>
      </c>
      <c r="AG283" s="4">
        <v>23</v>
      </c>
      <c r="AH283" s="7"/>
      <c r="AI283" s="4"/>
      <c r="AJ283" s="7"/>
      <c r="AK283" s="4"/>
      <c r="AL283" s="7">
        <v>0.16560380613038156</v>
      </c>
      <c r="AM283" s="4">
        <v>125</v>
      </c>
      <c r="AN283" s="7">
        <v>0</v>
      </c>
      <c r="AO283" s="4">
        <v>8</v>
      </c>
      <c r="AP283" s="7">
        <v>0.26905467440799652</v>
      </c>
      <c r="AQ283" s="4">
        <v>65</v>
      </c>
      <c r="AR283" s="7">
        <v>8.0098032988991694E-2</v>
      </c>
      <c r="AS283" s="4">
        <v>68</v>
      </c>
      <c r="AT283" s="7"/>
      <c r="AU283" s="4"/>
      <c r="AV283" s="7"/>
      <c r="AW283" s="4"/>
      <c r="AX283" s="7">
        <v>0.19916149992103621</v>
      </c>
      <c r="AY283" s="4">
        <v>46</v>
      </c>
      <c r="AZ283" s="7">
        <v>0.13581560615156468</v>
      </c>
      <c r="BA283" s="4">
        <v>55</v>
      </c>
      <c r="BB283" s="7">
        <v>0.13675395300441864</v>
      </c>
      <c r="BC283" s="4">
        <v>32</v>
      </c>
      <c r="BD283" s="7"/>
      <c r="BE283" s="4"/>
      <c r="BF283" s="7"/>
      <c r="BG283" s="4"/>
      <c r="BH283" s="7"/>
      <c r="BI283" s="4"/>
      <c r="BJ283" s="7"/>
      <c r="BK283" s="4"/>
    </row>
    <row r="284" spans="1:63" x14ac:dyDescent="0.25">
      <c r="A284" s="40" t="s">
        <v>290</v>
      </c>
      <c r="B284" s="7">
        <v>4.8912472586448354E-2</v>
      </c>
      <c r="C284" s="4">
        <v>133</v>
      </c>
      <c r="D284" s="7">
        <v>3.9123831440927404E-2</v>
      </c>
      <c r="E284" s="4">
        <v>71</v>
      </c>
      <c r="F284" s="7">
        <v>7.3114992823776884E-2</v>
      </c>
      <c r="G284" s="4">
        <v>62</v>
      </c>
      <c r="H284" s="7"/>
      <c r="I284" s="4"/>
      <c r="J284" s="7"/>
      <c r="K284" s="4"/>
      <c r="L284" s="7"/>
      <c r="M284" s="4"/>
      <c r="N284" s="7">
        <v>4.3055756613170425E-2</v>
      </c>
      <c r="O284" s="4">
        <v>71</v>
      </c>
      <c r="P284" s="7">
        <v>5.964705230934645E-2</v>
      </c>
      <c r="Q284" s="4">
        <v>62</v>
      </c>
      <c r="R284" s="7"/>
      <c r="S284" s="4"/>
      <c r="T284" s="7"/>
      <c r="U284" s="4"/>
      <c r="V284" s="7">
        <v>3.2340252300636314E-2</v>
      </c>
      <c r="W284" s="4">
        <v>130</v>
      </c>
      <c r="X284" s="7">
        <v>0.53876821052599133</v>
      </c>
      <c r="Y284" s="4">
        <v>3</v>
      </c>
      <c r="Z284" s="7"/>
      <c r="AA284" s="4"/>
      <c r="AB284" s="7"/>
      <c r="AC284" s="4"/>
      <c r="AD284" s="7">
        <v>3.5686532021178149E-2</v>
      </c>
      <c r="AE284" s="4">
        <v>110</v>
      </c>
      <c r="AF284" s="7">
        <v>0.1428451260141218</v>
      </c>
      <c r="AG284" s="4">
        <v>23</v>
      </c>
      <c r="AH284" s="7"/>
      <c r="AI284" s="4"/>
      <c r="AJ284" s="7"/>
      <c r="AK284" s="4"/>
      <c r="AL284" s="7">
        <v>5.3519223544274568E-2</v>
      </c>
      <c r="AM284" s="4">
        <v>125</v>
      </c>
      <c r="AN284" s="7">
        <v>0</v>
      </c>
      <c r="AO284" s="4">
        <v>8</v>
      </c>
      <c r="AP284" s="7">
        <v>2.1073537711302406E-2</v>
      </c>
      <c r="AQ284" s="4">
        <v>65</v>
      </c>
      <c r="AR284" s="7">
        <v>6.5764335886508873E-2</v>
      </c>
      <c r="AS284" s="4">
        <v>68</v>
      </c>
      <c r="AT284" s="7"/>
      <c r="AU284" s="4"/>
      <c r="AV284" s="7"/>
      <c r="AW284" s="4"/>
      <c r="AX284" s="7">
        <v>1.8859639330481761E-2</v>
      </c>
      <c r="AY284" s="4">
        <v>46</v>
      </c>
      <c r="AZ284" s="7">
        <v>9.1384456253659638E-2</v>
      </c>
      <c r="BA284" s="4">
        <v>55</v>
      </c>
      <c r="BB284" s="7">
        <v>2.350950156856102E-2</v>
      </c>
      <c r="BC284" s="4">
        <v>32</v>
      </c>
      <c r="BD284" s="7"/>
      <c r="BE284" s="4"/>
      <c r="BF284" s="7"/>
      <c r="BG284" s="4"/>
      <c r="BH284" s="7"/>
      <c r="BI284" s="4"/>
      <c r="BJ284" s="7"/>
      <c r="BK284" s="4"/>
    </row>
    <row r="285" spans="1:63" x14ac:dyDescent="0.25">
      <c r="A285" s="40" t="s">
        <v>294</v>
      </c>
      <c r="B285" s="7">
        <v>6.3364838435613852E-3</v>
      </c>
      <c r="C285" s="4">
        <v>133</v>
      </c>
      <c r="D285" s="7">
        <v>4.5104879019317251E-3</v>
      </c>
      <c r="E285" s="4">
        <v>71</v>
      </c>
      <c r="F285" s="7">
        <v>1.0851278397123462E-2</v>
      </c>
      <c r="G285" s="4">
        <v>62</v>
      </c>
      <c r="H285" s="7"/>
      <c r="I285" s="4"/>
      <c r="J285" s="7"/>
      <c r="K285" s="4"/>
      <c r="L285" s="7"/>
      <c r="M285" s="4"/>
      <c r="N285" s="7">
        <v>4.8298380381305095E-3</v>
      </c>
      <c r="O285" s="4">
        <v>71</v>
      </c>
      <c r="P285" s="7">
        <v>9.097964780379943E-3</v>
      </c>
      <c r="Q285" s="4">
        <v>62</v>
      </c>
      <c r="R285" s="7"/>
      <c r="S285" s="4"/>
      <c r="T285" s="7"/>
      <c r="U285" s="4"/>
      <c r="V285" s="7">
        <v>6.5508522748360396E-3</v>
      </c>
      <c r="W285" s="4">
        <v>130</v>
      </c>
      <c r="X285" s="7">
        <v>0</v>
      </c>
      <c r="Y285" s="4">
        <v>3</v>
      </c>
      <c r="Z285" s="7"/>
      <c r="AA285" s="4"/>
      <c r="AB285" s="7"/>
      <c r="AC285" s="4"/>
      <c r="AD285" s="7">
        <v>7.2286758092899714E-3</v>
      </c>
      <c r="AE285" s="4">
        <v>110</v>
      </c>
      <c r="AF285" s="7">
        <v>0</v>
      </c>
      <c r="AG285" s="4">
        <v>23</v>
      </c>
      <c r="AH285" s="7"/>
      <c r="AI285" s="4"/>
      <c r="AJ285" s="7"/>
      <c r="AK285" s="4"/>
      <c r="AL285" s="7">
        <v>6.9332764707176796E-3</v>
      </c>
      <c r="AM285" s="4">
        <v>125</v>
      </c>
      <c r="AN285" s="7">
        <v>0</v>
      </c>
      <c r="AO285" s="4">
        <v>8</v>
      </c>
      <c r="AP285" s="7">
        <v>8.2871937665830835E-3</v>
      </c>
      <c r="AQ285" s="4">
        <v>65</v>
      </c>
      <c r="AR285" s="7">
        <v>5.1556521375976001E-3</v>
      </c>
      <c r="AS285" s="4">
        <v>68</v>
      </c>
      <c r="AT285" s="7"/>
      <c r="AU285" s="4"/>
      <c r="AV285" s="7"/>
      <c r="AW285" s="4"/>
      <c r="AX285" s="7">
        <v>0</v>
      </c>
      <c r="AY285" s="4">
        <v>46</v>
      </c>
      <c r="AZ285" s="7">
        <v>1.6218894180890443E-2</v>
      </c>
      <c r="BA285" s="4">
        <v>55</v>
      </c>
      <c r="BB285" s="7">
        <v>0</v>
      </c>
      <c r="BC285" s="4">
        <v>32</v>
      </c>
      <c r="BD285" s="7"/>
      <c r="BE285" s="4"/>
      <c r="BF285" s="7"/>
      <c r="BG285" s="4"/>
      <c r="BH285" s="7"/>
      <c r="BI285" s="4"/>
      <c r="BJ285" s="7"/>
      <c r="BK285" s="4"/>
    </row>
    <row r="286" spans="1:63" x14ac:dyDescent="0.25">
      <c r="A286" s="40" t="s">
        <v>296</v>
      </c>
      <c r="B286" s="7">
        <v>0</v>
      </c>
      <c r="C286" s="4">
        <v>133</v>
      </c>
      <c r="D286" s="7">
        <v>0</v>
      </c>
      <c r="E286" s="4">
        <v>71</v>
      </c>
      <c r="F286" s="7">
        <v>0</v>
      </c>
      <c r="G286" s="4">
        <v>62</v>
      </c>
      <c r="H286" s="7"/>
      <c r="I286" s="4"/>
      <c r="J286" s="7"/>
      <c r="K286" s="4"/>
      <c r="L286" s="7"/>
      <c r="M286" s="4"/>
      <c r="N286" s="7">
        <v>0</v>
      </c>
      <c r="O286" s="4">
        <v>71</v>
      </c>
      <c r="P286" s="7">
        <v>0</v>
      </c>
      <c r="Q286" s="4">
        <v>62</v>
      </c>
      <c r="R286" s="7"/>
      <c r="S286" s="4"/>
      <c r="T286" s="7"/>
      <c r="U286" s="4"/>
      <c r="V286" s="7">
        <v>0</v>
      </c>
      <c r="W286" s="4">
        <v>130</v>
      </c>
      <c r="X286" s="7">
        <v>0</v>
      </c>
      <c r="Y286" s="4">
        <v>3</v>
      </c>
      <c r="Z286" s="7"/>
      <c r="AA286" s="4"/>
      <c r="AB286" s="7"/>
      <c r="AC286" s="4"/>
      <c r="AD286" s="7">
        <v>0</v>
      </c>
      <c r="AE286" s="4">
        <v>110</v>
      </c>
      <c r="AF286" s="7">
        <v>0</v>
      </c>
      <c r="AG286" s="4">
        <v>23</v>
      </c>
      <c r="AH286" s="7"/>
      <c r="AI286" s="4"/>
      <c r="AJ286" s="7"/>
      <c r="AK286" s="4"/>
      <c r="AL286" s="7">
        <v>0</v>
      </c>
      <c r="AM286" s="4">
        <v>125</v>
      </c>
      <c r="AN286" s="7">
        <v>0</v>
      </c>
      <c r="AO286" s="4">
        <v>8</v>
      </c>
      <c r="AP286" s="7">
        <v>0</v>
      </c>
      <c r="AQ286" s="4">
        <v>65</v>
      </c>
      <c r="AR286" s="7">
        <v>0</v>
      </c>
      <c r="AS286" s="4">
        <v>68</v>
      </c>
      <c r="AT286" s="7"/>
      <c r="AU286" s="4"/>
      <c r="AV286" s="7"/>
      <c r="AW286" s="4"/>
      <c r="AX286" s="7">
        <v>0</v>
      </c>
      <c r="AY286" s="4">
        <v>46</v>
      </c>
      <c r="AZ286" s="7">
        <v>0</v>
      </c>
      <c r="BA286" s="4">
        <v>55</v>
      </c>
      <c r="BB286" s="7">
        <v>0</v>
      </c>
      <c r="BC286" s="4">
        <v>32</v>
      </c>
      <c r="BD286" s="7"/>
      <c r="BE286" s="4"/>
      <c r="BF286" s="7"/>
      <c r="BG286" s="4"/>
      <c r="BH286" s="7"/>
      <c r="BI286" s="4"/>
      <c r="BJ286" s="7"/>
      <c r="BK286" s="4"/>
    </row>
    <row r="287" spans="1:63" x14ac:dyDescent="0.25">
      <c r="A287" s="40" t="s">
        <v>304</v>
      </c>
      <c r="B287" s="7">
        <v>4.9647123904321029E-2</v>
      </c>
      <c r="C287" s="4">
        <v>133</v>
      </c>
      <c r="D287" s="7">
        <v>4.7463917172582554E-2</v>
      </c>
      <c r="E287" s="4">
        <v>71</v>
      </c>
      <c r="F287" s="7">
        <v>5.5045125968310286E-2</v>
      </c>
      <c r="G287" s="4">
        <v>62</v>
      </c>
      <c r="H287" s="7"/>
      <c r="I287" s="4"/>
      <c r="J287" s="7"/>
      <c r="K287" s="4"/>
      <c r="L287" s="7"/>
      <c r="M287" s="4"/>
      <c r="N287" s="7">
        <v>6.7702934918447893E-2</v>
      </c>
      <c r="O287" s="4">
        <v>71</v>
      </c>
      <c r="P287" s="7">
        <v>1.6553229019019511E-2</v>
      </c>
      <c r="Q287" s="4">
        <v>62</v>
      </c>
      <c r="R287" s="7"/>
      <c r="S287" s="4"/>
      <c r="T287" s="7"/>
      <c r="U287" s="4"/>
      <c r="V287" s="7">
        <v>5.1326726714242502E-2</v>
      </c>
      <c r="W287" s="4">
        <v>130</v>
      </c>
      <c r="X287" s="7">
        <v>0</v>
      </c>
      <c r="Y287" s="4">
        <v>3</v>
      </c>
      <c r="Z287" s="7"/>
      <c r="AA287" s="4"/>
      <c r="AB287" s="7"/>
      <c r="AC287" s="4"/>
      <c r="AD287" s="7">
        <v>5.6637556794633781E-2</v>
      </c>
      <c r="AE287" s="4">
        <v>110</v>
      </c>
      <c r="AF287" s="7">
        <v>0</v>
      </c>
      <c r="AG287" s="4">
        <v>23</v>
      </c>
      <c r="AH287" s="7"/>
      <c r="AI287" s="4"/>
      <c r="AJ287" s="7"/>
      <c r="AK287" s="4"/>
      <c r="AL287" s="7">
        <v>3.0301028665361E-2</v>
      </c>
      <c r="AM287" s="4">
        <v>125</v>
      </c>
      <c r="AN287" s="7">
        <v>0.2550555259849418</v>
      </c>
      <c r="AO287" s="4">
        <v>8</v>
      </c>
      <c r="AP287" s="7">
        <v>5.7058903766442799E-2</v>
      </c>
      <c r="AQ287" s="4">
        <v>65</v>
      </c>
      <c r="AR287" s="7">
        <v>4.5160519024975296E-2</v>
      </c>
      <c r="AS287" s="4">
        <v>68</v>
      </c>
      <c r="AT287" s="7"/>
      <c r="AU287" s="4"/>
      <c r="AV287" s="7"/>
      <c r="AW287" s="4"/>
      <c r="AX287" s="7">
        <v>0</v>
      </c>
      <c r="AY287" s="4">
        <v>46</v>
      </c>
      <c r="AZ287" s="7">
        <v>5.5071403968069768E-2</v>
      </c>
      <c r="BA287" s="4">
        <v>55</v>
      </c>
      <c r="BB287" s="7">
        <v>7.611953028240219E-2</v>
      </c>
      <c r="BC287" s="4">
        <v>32</v>
      </c>
      <c r="BD287" s="7"/>
      <c r="BE287" s="4"/>
      <c r="BF287" s="7"/>
      <c r="BG287" s="4"/>
      <c r="BH287" s="7"/>
      <c r="BI287" s="4"/>
      <c r="BJ287" s="7"/>
      <c r="BK287" s="4"/>
    </row>
    <row r="288" spans="1:63" x14ac:dyDescent="0.25">
      <c r="A288" s="40" t="s">
        <v>306</v>
      </c>
      <c r="B288" s="7">
        <v>0.15168439550381868</v>
      </c>
      <c r="C288" s="4">
        <v>133</v>
      </c>
      <c r="D288" s="7">
        <v>0.13868362958557251</v>
      </c>
      <c r="E288" s="4">
        <v>71</v>
      </c>
      <c r="F288" s="7">
        <v>0.18382892869891909</v>
      </c>
      <c r="G288" s="4">
        <v>62</v>
      </c>
      <c r="H288" s="7"/>
      <c r="I288" s="4"/>
      <c r="J288" s="7"/>
      <c r="K288" s="4"/>
      <c r="L288" s="7"/>
      <c r="M288" s="4"/>
      <c r="N288" s="7">
        <v>0.11415878113113133</v>
      </c>
      <c r="O288" s="4">
        <v>71</v>
      </c>
      <c r="P288" s="7">
        <v>0.22046384476724068</v>
      </c>
      <c r="Q288" s="4">
        <v>62</v>
      </c>
      <c r="R288" s="7"/>
      <c r="S288" s="4"/>
      <c r="T288" s="7"/>
      <c r="U288" s="4"/>
      <c r="V288" s="7">
        <v>0.1568160026720494</v>
      </c>
      <c r="W288" s="4">
        <v>130</v>
      </c>
      <c r="X288" s="7">
        <v>0</v>
      </c>
      <c r="Y288" s="4">
        <v>3</v>
      </c>
      <c r="Z288" s="7"/>
      <c r="AA288" s="4"/>
      <c r="AB288" s="7"/>
      <c r="AC288" s="4"/>
      <c r="AD288" s="7">
        <v>0.15171319364674837</v>
      </c>
      <c r="AE288" s="4">
        <v>110</v>
      </c>
      <c r="AF288" s="7">
        <v>0.15147986668669419</v>
      </c>
      <c r="AG288" s="4">
        <v>23</v>
      </c>
      <c r="AH288" s="7"/>
      <c r="AI288" s="4"/>
      <c r="AJ288" s="7"/>
      <c r="AK288" s="4"/>
      <c r="AL288" s="7">
        <v>0.16073247909294211</v>
      </c>
      <c r="AM288" s="4">
        <v>125</v>
      </c>
      <c r="AN288" s="7">
        <v>5.5615789980214138E-2</v>
      </c>
      <c r="AO288" s="4">
        <v>8</v>
      </c>
      <c r="AP288" s="7">
        <v>0.17984564822810814</v>
      </c>
      <c r="AQ288" s="4">
        <v>65</v>
      </c>
      <c r="AR288" s="7">
        <v>0.13463742214091634</v>
      </c>
      <c r="AS288" s="4">
        <v>68</v>
      </c>
      <c r="AT288" s="7"/>
      <c r="AU288" s="4"/>
      <c r="AV288" s="7"/>
      <c r="AW288" s="4"/>
      <c r="AX288" s="7">
        <v>0.30968775287366851</v>
      </c>
      <c r="AY288" s="4">
        <v>46</v>
      </c>
      <c r="AZ288" s="7">
        <v>0.17177258452185176</v>
      </c>
      <c r="BA288" s="4">
        <v>55</v>
      </c>
      <c r="BB288" s="7">
        <v>2.7950118591515867E-2</v>
      </c>
      <c r="BC288" s="4">
        <v>32</v>
      </c>
      <c r="BD288" s="7"/>
      <c r="BE288" s="4"/>
      <c r="BF288" s="7"/>
      <c r="BG288" s="4"/>
      <c r="BH288" s="7"/>
      <c r="BI288" s="4"/>
      <c r="BJ288" s="7"/>
      <c r="BK288" s="4"/>
    </row>
    <row r="289" spans="1:63" x14ac:dyDescent="0.25">
      <c r="A289" s="40" t="s">
        <v>311</v>
      </c>
      <c r="B289" s="7">
        <v>0.13511784335235741</v>
      </c>
      <c r="C289" s="4">
        <v>133</v>
      </c>
      <c r="D289" s="7">
        <v>0.1240926385652312</v>
      </c>
      <c r="E289" s="4">
        <v>71</v>
      </c>
      <c r="F289" s="7">
        <v>0.16237778045846046</v>
      </c>
      <c r="G289" s="4">
        <v>62</v>
      </c>
      <c r="H289" s="7"/>
      <c r="I289" s="4"/>
      <c r="J289" s="7"/>
      <c r="K289" s="4"/>
      <c r="L289" s="7"/>
      <c r="M289" s="4"/>
      <c r="N289" s="7">
        <v>0.17444473743151778</v>
      </c>
      <c r="O289" s="4">
        <v>71</v>
      </c>
      <c r="P289" s="7">
        <v>6.3036888483986031E-2</v>
      </c>
      <c r="Q289" s="4">
        <v>62</v>
      </c>
      <c r="R289" s="7"/>
      <c r="S289" s="4"/>
      <c r="T289" s="7"/>
      <c r="U289" s="4"/>
      <c r="V289" s="7">
        <v>0.139688990510902</v>
      </c>
      <c r="W289" s="4">
        <v>130</v>
      </c>
      <c r="X289" s="7">
        <v>0</v>
      </c>
      <c r="Y289" s="4">
        <v>3</v>
      </c>
      <c r="Z289" s="7"/>
      <c r="AA289" s="4"/>
      <c r="AB289" s="7"/>
      <c r="AC289" s="4"/>
      <c r="AD289" s="7">
        <v>0.14089017049110769</v>
      </c>
      <c r="AE289" s="4">
        <v>110</v>
      </c>
      <c r="AF289" s="7">
        <v>9.4121892862517584E-2</v>
      </c>
      <c r="AG289" s="4">
        <v>23</v>
      </c>
      <c r="AH289" s="7"/>
      <c r="AI289" s="4"/>
      <c r="AJ289" s="7"/>
      <c r="AK289" s="4"/>
      <c r="AL289" s="7">
        <v>0.14784372330419901</v>
      </c>
      <c r="AM289" s="4">
        <v>125</v>
      </c>
      <c r="AN289" s="7">
        <v>0</v>
      </c>
      <c r="AO289" s="4">
        <v>8</v>
      </c>
      <c r="AP289" s="7">
        <v>8.4512066058837015E-2</v>
      </c>
      <c r="AQ289" s="4">
        <v>65</v>
      </c>
      <c r="AR289" s="7">
        <v>0.1657512582070714</v>
      </c>
      <c r="AS289" s="4">
        <v>68</v>
      </c>
      <c r="AT289" s="7"/>
      <c r="AU289" s="4"/>
      <c r="AV289" s="7"/>
      <c r="AW289" s="4"/>
      <c r="AX289" s="7">
        <v>5.8259564005965332E-2</v>
      </c>
      <c r="AY289" s="4">
        <v>46</v>
      </c>
      <c r="AZ289" s="7">
        <v>0.11606940096436211</v>
      </c>
      <c r="BA289" s="4">
        <v>55</v>
      </c>
      <c r="BB289" s="7">
        <v>0.20511333307901988</v>
      </c>
      <c r="BC289" s="4">
        <v>32</v>
      </c>
      <c r="BD289" s="7"/>
      <c r="BE289" s="4"/>
      <c r="BF289" s="7"/>
      <c r="BG289" s="4"/>
      <c r="BH289" s="7"/>
      <c r="BI289" s="4"/>
      <c r="BJ289" s="7"/>
      <c r="BK289" s="4"/>
    </row>
    <row r="290" spans="1:63" x14ac:dyDescent="0.25">
      <c r="A290" s="40" t="s">
        <v>313</v>
      </c>
      <c r="B290" s="7">
        <v>1.8156818398727834E-2</v>
      </c>
      <c r="C290" s="4">
        <v>133</v>
      </c>
      <c r="D290" s="7">
        <v>1.624318479179418E-2</v>
      </c>
      <c r="E290" s="4">
        <v>71</v>
      </c>
      <c r="F290" s="7">
        <v>2.2888298019863626E-2</v>
      </c>
      <c r="G290" s="4">
        <v>62</v>
      </c>
      <c r="H290" s="7"/>
      <c r="I290" s="4"/>
      <c r="J290" s="7"/>
      <c r="K290" s="4"/>
      <c r="L290" s="7"/>
      <c r="M290" s="4"/>
      <c r="N290" s="7">
        <v>0</v>
      </c>
      <c r="O290" s="4">
        <v>71</v>
      </c>
      <c r="P290" s="7">
        <v>5.1435846356479464E-2</v>
      </c>
      <c r="Q290" s="4">
        <v>62</v>
      </c>
      <c r="R290" s="7"/>
      <c r="S290" s="4"/>
      <c r="T290" s="7"/>
      <c r="U290" s="4"/>
      <c r="V290" s="7">
        <v>1.8771078416297205E-2</v>
      </c>
      <c r="W290" s="4">
        <v>130</v>
      </c>
      <c r="X290" s="7">
        <v>0</v>
      </c>
      <c r="Y290" s="4">
        <v>3</v>
      </c>
      <c r="Z290" s="7"/>
      <c r="AA290" s="4"/>
      <c r="AB290" s="7"/>
      <c r="AC290" s="4"/>
      <c r="AD290" s="7">
        <v>2.0713341527086853E-2</v>
      </c>
      <c r="AE290" s="4">
        <v>110</v>
      </c>
      <c r="AF290" s="7">
        <v>0</v>
      </c>
      <c r="AG290" s="4">
        <v>23</v>
      </c>
      <c r="AH290" s="7"/>
      <c r="AI290" s="4"/>
      <c r="AJ290" s="7"/>
      <c r="AK290" s="4"/>
      <c r="AL290" s="7">
        <v>7.2120726046319234E-3</v>
      </c>
      <c r="AM290" s="4">
        <v>125</v>
      </c>
      <c r="AN290" s="7">
        <v>0.13436335604754623</v>
      </c>
      <c r="AO290" s="4">
        <v>8</v>
      </c>
      <c r="AP290" s="7">
        <v>3.5323825610007215E-2</v>
      </c>
      <c r="AQ290" s="4">
        <v>65</v>
      </c>
      <c r="AR290" s="7">
        <v>7.7650393995279971E-3</v>
      </c>
      <c r="AS290" s="4">
        <v>68</v>
      </c>
      <c r="AT290" s="7"/>
      <c r="AU290" s="4"/>
      <c r="AV290" s="7"/>
      <c r="AW290" s="4"/>
      <c r="AX290" s="7">
        <v>2.0175771020550126E-2</v>
      </c>
      <c r="AY290" s="4">
        <v>46</v>
      </c>
      <c r="AZ290" s="7">
        <v>2.9603201550152999E-2</v>
      </c>
      <c r="BA290" s="4">
        <v>55</v>
      </c>
      <c r="BB290" s="7">
        <v>4.7467502686808502E-3</v>
      </c>
      <c r="BC290" s="4">
        <v>32</v>
      </c>
      <c r="BD290" s="7"/>
      <c r="BE290" s="4"/>
      <c r="BF290" s="7"/>
      <c r="BG290" s="4"/>
      <c r="BH290" s="7"/>
      <c r="BI290" s="4"/>
      <c r="BJ290" s="7"/>
      <c r="BK290" s="4"/>
    </row>
    <row r="291" spans="1:63" x14ac:dyDescent="0.25">
      <c r="A291" s="40" t="s">
        <v>319</v>
      </c>
      <c r="B291" s="7">
        <v>0.12840769555498507</v>
      </c>
      <c r="C291" s="4">
        <v>1534</v>
      </c>
      <c r="D291" s="7">
        <v>0.13916570087226832</v>
      </c>
      <c r="E291" s="4">
        <v>475</v>
      </c>
      <c r="F291" s="7">
        <v>0.12227316723083173</v>
      </c>
      <c r="G291" s="4">
        <v>1059</v>
      </c>
      <c r="H291" s="7"/>
      <c r="I291" s="4"/>
      <c r="J291" s="7"/>
      <c r="K291" s="4"/>
      <c r="L291" s="7"/>
      <c r="M291" s="4"/>
      <c r="N291" s="7">
        <v>0.13243715431049785</v>
      </c>
      <c r="O291" s="4">
        <v>211</v>
      </c>
      <c r="P291" s="7">
        <v>0.12770671601589281</v>
      </c>
      <c r="Q291" s="4">
        <v>1323</v>
      </c>
      <c r="R291" s="7"/>
      <c r="S291" s="4"/>
      <c r="T291" s="7"/>
      <c r="U291" s="4"/>
      <c r="V291" s="7">
        <v>0.13060527667921448</v>
      </c>
      <c r="W291" s="4">
        <v>1486</v>
      </c>
      <c r="X291" s="7">
        <v>4.2210512142120883E-2</v>
      </c>
      <c r="Y291" s="4">
        <v>48</v>
      </c>
      <c r="Z291" s="7"/>
      <c r="AA291" s="4"/>
      <c r="AB291" s="7"/>
      <c r="AC291" s="4"/>
      <c r="AD291" s="7">
        <v>0.14150752152563792</v>
      </c>
      <c r="AE291" s="4">
        <v>1133</v>
      </c>
      <c r="AF291" s="7">
        <v>8.3788634149045874E-2</v>
      </c>
      <c r="AG291" s="4">
        <v>401</v>
      </c>
      <c r="AH291" s="7"/>
      <c r="AI291" s="4"/>
      <c r="AJ291" s="7"/>
      <c r="AK291" s="4"/>
      <c r="AL291" s="7">
        <v>0.13463655675980379</v>
      </c>
      <c r="AM291" s="4">
        <v>1432</v>
      </c>
      <c r="AN291" s="7">
        <v>4.5807167050874911E-2</v>
      </c>
      <c r="AO291" s="4">
        <v>102</v>
      </c>
      <c r="AP291" s="7">
        <v>0.12039817285972715</v>
      </c>
      <c r="AQ291" s="4">
        <v>1047</v>
      </c>
      <c r="AR291" s="7">
        <v>0.14327348774767323</v>
      </c>
      <c r="AS291" s="4">
        <v>487</v>
      </c>
      <c r="AT291" s="7"/>
      <c r="AU291" s="4"/>
      <c r="AV291" s="7"/>
      <c r="AW291" s="4"/>
      <c r="AX291" s="7">
        <v>0.14574182664661856</v>
      </c>
      <c r="AY291" s="4">
        <v>948</v>
      </c>
      <c r="AZ291" s="7">
        <v>9.5298774536590983E-2</v>
      </c>
      <c r="BA291" s="4">
        <v>404</v>
      </c>
      <c r="BB291" s="7">
        <v>0.12691978424274838</v>
      </c>
      <c r="BC291" s="4">
        <v>182</v>
      </c>
      <c r="BD291" s="7"/>
      <c r="BE291" s="4"/>
      <c r="BF291" s="7"/>
      <c r="BG291" s="4"/>
      <c r="BH291" s="7"/>
      <c r="BI291" s="4"/>
      <c r="BJ291" s="7"/>
      <c r="BK291" s="4"/>
    </row>
    <row r="292" spans="1:63" x14ac:dyDescent="0.25">
      <c r="A292" s="40" t="s">
        <v>325</v>
      </c>
      <c r="B292" s="7">
        <v>9.2106386928063801E-3</v>
      </c>
      <c r="C292" s="4">
        <v>1534</v>
      </c>
      <c r="D292" s="7">
        <v>1.4869765957851716E-2</v>
      </c>
      <c r="E292" s="4">
        <v>475</v>
      </c>
      <c r="F292" s="7">
        <v>5.9836393120162113E-3</v>
      </c>
      <c r="G292" s="4">
        <v>1059</v>
      </c>
      <c r="H292" s="7"/>
      <c r="I292" s="4"/>
      <c r="J292" s="7"/>
      <c r="K292" s="4"/>
      <c r="L292" s="7"/>
      <c r="M292" s="4"/>
      <c r="N292" s="7">
        <v>1.8198024785308221E-2</v>
      </c>
      <c r="O292" s="4">
        <v>211</v>
      </c>
      <c r="P292" s="7">
        <v>7.6471597883137812E-3</v>
      </c>
      <c r="Q292" s="4">
        <v>1323</v>
      </c>
      <c r="R292" s="7"/>
      <c r="S292" s="4"/>
      <c r="T292" s="7"/>
      <c r="U292" s="4"/>
      <c r="V292" s="7">
        <v>9.4454622094456465E-3</v>
      </c>
      <c r="W292" s="4">
        <v>1486</v>
      </c>
      <c r="X292" s="7">
        <v>0</v>
      </c>
      <c r="Y292" s="4">
        <v>48</v>
      </c>
      <c r="Z292" s="7"/>
      <c r="AA292" s="4"/>
      <c r="AB292" s="7"/>
      <c r="AC292" s="4"/>
      <c r="AD292" s="7">
        <v>6.0876510598112752E-3</v>
      </c>
      <c r="AE292" s="4">
        <v>1133</v>
      </c>
      <c r="AF292" s="7">
        <v>1.9847785879247723E-2</v>
      </c>
      <c r="AG292" s="4">
        <v>401</v>
      </c>
      <c r="AH292" s="7"/>
      <c r="AI292" s="4"/>
      <c r="AJ292" s="7"/>
      <c r="AK292" s="4"/>
      <c r="AL292" s="7">
        <v>8.951366240045517E-3</v>
      </c>
      <c r="AM292" s="4">
        <v>1432</v>
      </c>
      <c r="AN292" s="7">
        <v>1.2648834041907826E-2</v>
      </c>
      <c r="AO292" s="4">
        <v>102</v>
      </c>
      <c r="AP292" s="7">
        <v>8.2965217645891275E-3</v>
      </c>
      <c r="AQ292" s="4">
        <v>1047</v>
      </c>
      <c r="AR292" s="7">
        <v>1.0907253186793833E-2</v>
      </c>
      <c r="AS292" s="4">
        <v>487</v>
      </c>
      <c r="AT292" s="7"/>
      <c r="AU292" s="4"/>
      <c r="AV292" s="7"/>
      <c r="AW292" s="4"/>
      <c r="AX292" s="7">
        <v>1.0136400810928002E-2</v>
      </c>
      <c r="AY292" s="4">
        <v>948</v>
      </c>
      <c r="AZ292" s="7">
        <v>1.2500616132325178E-2</v>
      </c>
      <c r="BA292" s="4">
        <v>404</v>
      </c>
      <c r="BB292" s="7">
        <v>0</v>
      </c>
      <c r="BC292" s="4">
        <v>182</v>
      </c>
      <c r="BD292" s="7"/>
      <c r="BE292" s="4"/>
      <c r="BF292" s="7"/>
      <c r="BG292" s="4"/>
      <c r="BH292" s="7"/>
      <c r="BI292" s="4"/>
      <c r="BJ292" s="7"/>
      <c r="BK292" s="4"/>
    </row>
    <row r="293" spans="1:63" x14ac:dyDescent="0.25">
      <c r="A293" s="40" t="s">
        <v>329</v>
      </c>
      <c r="B293" s="7">
        <v>0.15402882108089114</v>
      </c>
      <c r="C293" s="4">
        <v>1534</v>
      </c>
      <c r="D293" s="7">
        <v>0.17486632011181491</v>
      </c>
      <c r="E293" s="4">
        <v>475</v>
      </c>
      <c r="F293" s="7">
        <v>0.1421466715336735</v>
      </c>
      <c r="G293" s="4">
        <v>1059</v>
      </c>
      <c r="H293" s="7"/>
      <c r="I293" s="4"/>
      <c r="J293" s="7"/>
      <c r="K293" s="4"/>
      <c r="L293" s="7"/>
      <c r="M293" s="4"/>
      <c r="N293" s="7">
        <v>0.1516152399975659</v>
      </c>
      <c r="O293" s="4">
        <v>211</v>
      </c>
      <c r="P293" s="7">
        <v>0.15444869656740337</v>
      </c>
      <c r="Q293" s="4">
        <v>1323</v>
      </c>
      <c r="R293" s="7"/>
      <c r="S293" s="4"/>
      <c r="T293" s="7"/>
      <c r="U293" s="4"/>
      <c r="V293" s="7">
        <v>0.15165332995968797</v>
      </c>
      <c r="W293" s="4">
        <v>1486</v>
      </c>
      <c r="X293" s="7">
        <v>0.24720428641975281</v>
      </c>
      <c r="Y293" s="4">
        <v>48</v>
      </c>
      <c r="Z293" s="7"/>
      <c r="AA293" s="4"/>
      <c r="AB293" s="7"/>
      <c r="AC293" s="4"/>
      <c r="AD293" s="7">
        <v>0.15020223086549411</v>
      </c>
      <c r="AE293" s="4">
        <v>1133</v>
      </c>
      <c r="AF293" s="7">
        <v>0.16706249528226486</v>
      </c>
      <c r="AG293" s="4">
        <v>401</v>
      </c>
      <c r="AH293" s="7"/>
      <c r="AI293" s="4"/>
      <c r="AJ293" s="7"/>
      <c r="AK293" s="4"/>
      <c r="AL293" s="7">
        <v>0.15491850091688306</v>
      </c>
      <c r="AM293" s="4">
        <v>1432</v>
      </c>
      <c r="AN293" s="7">
        <v>0.14223083389897806</v>
      </c>
      <c r="AO293" s="4">
        <v>102</v>
      </c>
      <c r="AP293" s="7">
        <v>0.15385353981187608</v>
      </c>
      <c r="AQ293" s="4">
        <v>1047</v>
      </c>
      <c r="AR293" s="7">
        <v>0.15435414570004635</v>
      </c>
      <c r="AS293" s="4">
        <v>487</v>
      </c>
      <c r="AT293" s="7"/>
      <c r="AU293" s="4"/>
      <c r="AV293" s="7"/>
      <c r="AW293" s="4"/>
      <c r="AX293" s="7">
        <v>0.15239441925107963</v>
      </c>
      <c r="AY293" s="4">
        <v>948</v>
      </c>
      <c r="AZ293" s="7">
        <v>0.19097640695496246</v>
      </c>
      <c r="BA293" s="4">
        <v>404</v>
      </c>
      <c r="BB293" s="7">
        <v>9.3106284449864352E-2</v>
      </c>
      <c r="BC293" s="4">
        <v>182</v>
      </c>
      <c r="BD293" s="7"/>
      <c r="BE293" s="4"/>
      <c r="BF293" s="7"/>
      <c r="BG293" s="4"/>
      <c r="BH293" s="7"/>
      <c r="BI293" s="4"/>
      <c r="BJ293" s="7"/>
      <c r="BK293" s="4"/>
    </row>
    <row r="294" spans="1:63" x14ac:dyDescent="0.25">
      <c r="A294" s="40" t="s">
        <v>331</v>
      </c>
      <c r="B294" s="7">
        <v>6.7699206760694616E-2</v>
      </c>
      <c r="C294" s="4">
        <v>1534</v>
      </c>
      <c r="D294" s="7">
        <v>6.8127644454195155E-2</v>
      </c>
      <c r="E294" s="4">
        <v>475</v>
      </c>
      <c r="F294" s="7">
        <v>6.7454899095063608E-2</v>
      </c>
      <c r="G294" s="4">
        <v>1059</v>
      </c>
      <c r="H294" s="7"/>
      <c r="I294" s="4"/>
      <c r="J294" s="7"/>
      <c r="K294" s="4"/>
      <c r="L294" s="7"/>
      <c r="M294" s="4"/>
      <c r="N294" s="7">
        <v>8.9178003817815321E-2</v>
      </c>
      <c r="O294" s="4">
        <v>211</v>
      </c>
      <c r="P294" s="7">
        <v>6.396267583312025E-2</v>
      </c>
      <c r="Q294" s="4">
        <v>1323</v>
      </c>
      <c r="R294" s="7"/>
      <c r="S294" s="4"/>
      <c r="T294" s="7"/>
      <c r="U294" s="4"/>
      <c r="V294" s="7">
        <v>6.779681631299711E-2</v>
      </c>
      <c r="W294" s="4">
        <v>1486</v>
      </c>
      <c r="X294" s="7">
        <v>6.3870602487614794E-2</v>
      </c>
      <c r="Y294" s="4">
        <v>48</v>
      </c>
      <c r="Z294" s="7"/>
      <c r="AA294" s="4"/>
      <c r="AB294" s="7"/>
      <c r="AC294" s="4"/>
      <c r="AD294" s="7">
        <v>6.6326552916921508E-2</v>
      </c>
      <c r="AE294" s="4">
        <v>1133</v>
      </c>
      <c r="AF294" s="7">
        <v>7.2374576210764471E-2</v>
      </c>
      <c r="AG294" s="4">
        <v>401</v>
      </c>
      <c r="AH294" s="7"/>
      <c r="AI294" s="4"/>
      <c r="AJ294" s="7"/>
      <c r="AK294" s="4"/>
      <c r="AL294" s="7">
        <v>6.3911295631106133E-2</v>
      </c>
      <c r="AM294" s="4">
        <v>1432</v>
      </c>
      <c r="AN294" s="7">
        <v>0.1179304530418899</v>
      </c>
      <c r="AO294" s="4">
        <v>102</v>
      </c>
      <c r="AP294" s="7">
        <v>6.3044785906879203E-2</v>
      </c>
      <c r="AQ294" s="4">
        <v>1047</v>
      </c>
      <c r="AR294" s="7">
        <v>7.6337880477306996E-2</v>
      </c>
      <c r="AS294" s="4">
        <v>487</v>
      </c>
      <c r="AT294" s="7"/>
      <c r="AU294" s="4"/>
      <c r="AV294" s="7"/>
      <c r="AW294" s="4"/>
      <c r="AX294" s="7">
        <v>6.5233228172211846E-2</v>
      </c>
      <c r="AY294" s="4">
        <v>948</v>
      </c>
      <c r="AZ294" s="7">
        <v>7.4496184701313028E-2</v>
      </c>
      <c r="BA294" s="4">
        <v>404</v>
      </c>
      <c r="BB294" s="7">
        <v>6.4143659253647081E-2</v>
      </c>
      <c r="BC294" s="4">
        <v>182</v>
      </c>
      <c r="BD294" s="7"/>
      <c r="BE294" s="4"/>
      <c r="BF294" s="7"/>
      <c r="BG294" s="4"/>
      <c r="BH294" s="7"/>
      <c r="BI294" s="4"/>
      <c r="BJ294" s="7"/>
      <c r="BK294" s="4"/>
    </row>
    <row r="295" spans="1:63" x14ac:dyDescent="0.25">
      <c r="A295" s="40" t="s">
        <v>333</v>
      </c>
      <c r="B295" s="7">
        <v>0.18480143631339901</v>
      </c>
      <c r="C295" s="4">
        <v>1534</v>
      </c>
      <c r="D295" s="7">
        <v>0.15690425168554517</v>
      </c>
      <c r="E295" s="4">
        <v>475</v>
      </c>
      <c r="F295" s="7">
        <v>0.20070922444107178</v>
      </c>
      <c r="G295" s="4">
        <v>1059</v>
      </c>
      <c r="H295" s="7"/>
      <c r="I295" s="4"/>
      <c r="J295" s="7"/>
      <c r="K295" s="4"/>
      <c r="L295" s="7"/>
      <c r="M295" s="4"/>
      <c r="N295" s="7">
        <v>0.16076134183063101</v>
      </c>
      <c r="O295" s="4">
        <v>211</v>
      </c>
      <c r="P295" s="7">
        <v>0.18898354000839637</v>
      </c>
      <c r="Q295" s="4">
        <v>1323</v>
      </c>
      <c r="R295" s="7"/>
      <c r="S295" s="4"/>
      <c r="T295" s="7"/>
      <c r="U295" s="4"/>
      <c r="V295" s="7">
        <v>0.18841502479053088</v>
      </c>
      <c r="W295" s="4">
        <v>1486</v>
      </c>
      <c r="X295" s="7">
        <v>4.3063256408361728E-2</v>
      </c>
      <c r="Y295" s="4">
        <v>48</v>
      </c>
      <c r="Z295" s="7"/>
      <c r="AA295" s="4"/>
      <c r="AB295" s="7"/>
      <c r="AC295" s="4"/>
      <c r="AD295" s="7">
        <v>0.17663733806905338</v>
      </c>
      <c r="AE295" s="4">
        <v>1133</v>
      </c>
      <c r="AF295" s="7">
        <v>0.21260901190292814</v>
      </c>
      <c r="AG295" s="4">
        <v>401</v>
      </c>
      <c r="AH295" s="7"/>
      <c r="AI295" s="4"/>
      <c r="AJ295" s="7"/>
      <c r="AK295" s="4"/>
      <c r="AL295" s="7">
        <v>0.18316122686666209</v>
      </c>
      <c r="AM295" s="4">
        <v>1432</v>
      </c>
      <c r="AN295" s="7">
        <v>0.20655214847457612</v>
      </c>
      <c r="AO295" s="4">
        <v>102</v>
      </c>
      <c r="AP295" s="7">
        <v>0.18847511183278109</v>
      </c>
      <c r="AQ295" s="4">
        <v>1047</v>
      </c>
      <c r="AR295" s="7">
        <v>0.17798304039489712</v>
      </c>
      <c r="AS295" s="4">
        <v>487</v>
      </c>
      <c r="AT295" s="7"/>
      <c r="AU295" s="4"/>
      <c r="AV295" s="7"/>
      <c r="AW295" s="4"/>
      <c r="AX295" s="7">
        <v>0.1962471221166896</v>
      </c>
      <c r="AY295" s="4">
        <v>948</v>
      </c>
      <c r="AZ295" s="7">
        <v>0.16490228091392373</v>
      </c>
      <c r="BA295" s="4">
        <v>404</v>
      </c>
      <c r="BB295" s="7">
        <v>0.18027608236855103</v>
      </c>
      <c r="BC295" s="4">
        <v>182</v>
      </c>
      <c r="BD295" s="7"/>
      <c r="BE295" s="4"/>
      <c r="BF295" s="7"/>
      <c r="BG295" s="4"/>
      <c r="BH295" s="7"/>
      <c r="BI295" s="4"/>
      <c r="BJ295" s="7"/>
      <c r="BK295" s="4"/>
    </row>
    <row r="296" spans="1:63" x14ac:dyDescent="0.25">
      <c r="A296" s="40" t="s">
        <v>337</v>
      </c>
      <c r="B296" s="7">
        <v>3.0872159544692666E-2</v>
      </c>
      <c r="C296" s="4">
        <v>1534</v>
      </c>
      <c r="D296" s="7">
        <v>4.507923776740503E-2</v>
      </c>
      <c r="E296" s="4">
        <v>475</v>
      </c>
      <c r="F296" s="7">
        <v>2.2770869278487104E-2</v>
      </c>
      <c r="G296" s="4">
        <v>1059</v>
      </c>
      <c r="H296" s="7"/>
      <c r="I296" s="4"/>
      <c r="J296" s="7"/>
      <c r="K296" s="4"/>
      <c r="L296" s="7"/>
      <c r="M296" s="4"/>
      <c r="N296" s="7">
        <v>1.7062488040957117E-2</v>
      </c>
      <c r="O296" s="4">
        <v>211</v>
      </c>
      <c r="P296" s="7">
        <v>3.3274541043811411E-2</v>
      </c>
      <c r="Q296" s="4">
        <v>1323</v>
      </c>
      <c r="R296" s="7"/>
      <c r="S296" s="4"/>
      <c r="T296" s="7"/>
      <c r="U296" s="4"/>
      <c r="V296" s="7">
        <v>3.0630563858068199E-2</v>
      </c>
      <c r="W296" s="4">
        <v>1486</v>
      </c>
      <c r="X296" s="7">
        <v>4.0348427556881665E-2</v>
      </c>
      <c r="Y296" s="4">
        <v>48</v>
      </c>
      <c r="Z296" s="7"/>
      <c r="AA296" s="4"/>
      <c r="AB296" s="7"/>
      <c r="AC296" s="4"/>
      <c r="AD296" s="7">
        <v>3.7580759582832468E-2</v>
      </c>
      <c r="AE296" s="4">
        <v>1133</v>
      </c>
      <c r="AF296" s="7">
        <v>8.0221279702096977E-3</v>
      </c>
      <c r="AG296" s="4">
        <v>401</v>
      </c>
      <c r="AH296" s="7"/>
      <c r="AI296" s="4"/>
      <c r="AJ296" s="7"/>
      <c r="AK296" s="4"/>
      <c r="AL296" s="7">
        <v>3.3200212408026827E-2</v>
      </c>
      <c r="AM296" s="4">
        <v>1432</v>
      </c>
      <c r="AN296" s="7">
        <v>0</v>
      </c>
      <c r="AO296" s="4">
        <v>102</v>
      </c>
      <c r="AP296" s="7">
        <v>3.7626753891686723E-2</v>
      </c>
      <c r="AQ296" s="4">
        <v>1047</v>
      </c>
      <c r="AR296" s="7">
        <v>1.8335532865581313E-2</v>
      </c>
      <c r="AS296" s="4">
        <v>487</v>
      </c>
      <c r="AT296" s="7"/>
      <c r="AU296" s="4"/>
      <c r="AV296" s="7"/>
      <c r="AW296" s="4"/>
      <c r="AX296" s="7">
        <v>3.0651000951038086E-2</v>
      </c>
      <c r="AY296" s="4">
        <v>948</v>
      </c>
      <c r="AZ296" s="7">
        <v>4.1782369508984833E-2</v>
      </c>
      <c r="BA296" s="4">
        <v>404</v>
      </c>
      <c r="BB296" s="7">
        <v>1.1958440655045638E-2</v>
      </c>
      <c r="BC296" s="4">
        <v>182</v>
      </c>
      <c r="BD296" s="7"/>
      <c r="BE296" s="4"/>
      <c r="BF296" s="7"/>
      <c r="BG296" s="4"/>
      <c r="BH296" s="7"/>
      <c r="BI296" s="4"/>
      <c r="BJ296" s="7"/>
      <c r="BK296" s="4"/>
    </row>
    <row r="297" spans="1:63" x14ac:dyDescent="0.25">
      <c r="A297" s="40" t="s">
        <v>339</v>
      </c>
      <c r="B297" s="7">
        <v>1.5605950882749154E-2</v>
      </c>
      <c r="C297" s="4">
        <v>1534</v>
      </c>
      <c r="D297" s="7">
        <v>1.4671371083116632E-2</v>
      </c>
      <c r="E297" s="4">
        <v>475</v>
      </c>
      <c r="F297" s="7">
        <v>1.613887553587395E-2</v>
      </c>
      <c r="G297" s="4">
        <v>1059</v>
      </c>
      <c r="H297" s="7"/>
      <c r="I297" s="4"/>
      <c r="J297" s="7"/>
      <c r="K297" s="4"/>
      <c r="L297" s="7"/>
      <c r="M297" s="4"/>
      <c r="N297" s="7">
        <v>2.2776314155944132E-2</v>
      </c>
      <c r="O297" s="4">
        <v>211</v>
      </c>
      <c r="P297" s="7">
        <v>1.4358567984117276E-2</v>
      </c>
      <c r="Q297" s="4">
        <v>1323</v>
      </c>
      <c r="R297" s="7"/>
      <c r="S297" s="4"/>
      <c r="T297" s="7"/>
      <c r="U297" s="4"/>
      <c r="V297" s="7">
        <v>1.6003821691605108E-2</v>
      </c>
      <c r="W297" s="4">
        <v>1486</v>
      </c>
      <c r="X297" s="7">
        <v>0</v>
      </c>
      <c r="Y297" s="4">
        <v>48</v>
      </c>
      <c r="Z297" s="7"/>
      <c r="AA297" s="4"/>
      <c r="AB297" s="7"/>
      <c r="AC297" s="4"/>
      <c r="AD297" s="7">
        <v>1.7202954921494602E-2</v>
      </c>
      <c r="AE297" s="4">
        <v>1133</v>
      </c>
      <c r="AF297" s="7">
        <v>1.0166426615026014E-2</v>
      </c>
      <c r="AG297" s="4">
        <v>401</v>
      </c>
      <c r="AH297" s="7"/>
      <c r="AI297" s="4"/>
      <c r="AJ297" s="7"/>
      <c r="AK297" s="4"/>
      <c r="AL297" s="7">
        <v>1.6782787203027963E-2</v>
      </c>
      <c r="AM297" s="4">
        <v>1432</v>
      </c>
      <c r="AN297" s="7">
        <v>0</v>
      </c>
      <c r="AO297" s="4">
        <v>102</v>
      </c>
      <c r="AP297" s="7">
        <v>1.3287406717040578E-2</v>
      </c>
      <c r="AQ297" s="4">
        <v>1047</v>
      </c>
      <c r="AR297" s="7">
        <v>1.9909203032518238E-2</v>
      </c>
      <c r="AS297" s="4">
        <v>487</v>
      </c>
      <c r="AT297" s="7"/>
      <c r="AU297" s="4"/>
      <c r="AV297" s="7"/>
      <c r="AW297" s="4"/>
      <c r="AX297" s="7">
        <v>1.0822843042824581E-2</v>
      </c>
      <c r="AY297" s="4">
        <v>948</v>
      </c>
      <c r="AZ297" s="7">
        <v>2.2997097152872421E-2</v>
      </c>
      <c r="BA297" s="4">
        <v>404</v>
      </c>
      <c r="BB297" s="7">
        <v>1.9166240838401211E-2</v>
      </c>
      <c r="BC297" s="4">
        <v>182</v>
      </c>
      <c r="BD297" s="7"/>
      <c r="BE297" s="4"/>
      <c r="BF297" s="7"/>
      <c r="BG297" s="4"/>
      <c r="BH297" s="7"/>
      <c r="BI297" s="4"/>
      <c r="BJ297" s="7"/>
      <c r="BK297" s="4"/>
    </row>
    <row r="298" spans="1:63" x14ac:dyDescent="0.25">
      <c r="A298" s="40" t="s">
        <v>341</v>
      </c>
      <c r="B298" s="7">
        <v>6.6849615671816087E-3</v>
      </c>
      <c r="C298" s="4">
        <v>1534</v>
      </c>
      <c r="D298" s="7">
        <v>1.1474947641528982E-2</v>
      </c>
      <c r="E298" s="4">
        <v>475</v>
      </c>
      <c r="F298" s="7">
        <v>3.9535718365799766E-3</v>
      </c>
      <c r="G298" s="4">
        <v>1059</v>
      </c>
      <c r="H298" s="7"/>
      <c r="I298" s="4"/>
      <c r="J298" s="7"/>
      <c r="K298" s="4"/>
      <c r="L298" s="7"/>
      <c r="M298" s="4"/>
      <c r="N298" s="7">
        <v>5.8234223521899794E-3</v>
      </c>
      <c r="O298" s="4">
        <v>211</v>
      </c>
      <c r="P298" s="7">
        <v>6.8348381135065091E-3</v>
      </c>
      <c r="Q298" s="4">
        <v>1323</v>
      </c>
      <c r="R298" s="7"/>
      <c r="S298" s="4"/>
      <c r="T298" s="7"/>
      <c r="U298" s="4"/>
      <c r="V298" s="7">
        <v>6.8553934162812746E-3</v>
      </c>
      <c r="W298" s="4">
        <v>1486</v>
      </c>
      <c r="X298" s="7">
        <v>0</v>
      </c>
      <c r="Y298" s="4">
        <v>48</v>
      </c>
      <c r="Z298" s="7"/>
      <c r="AA298" s="4"/>
      <c r="AB298" s="7"/>
      <c r="AC298" s="4"/>
      <c r="AD298" s="7">
        <v>7.4285695377098188E-3</v>
      </c>
      <c r="AE298" s="4">
        <v>1133</v>
      </c>
      <c r="AF298" s="7">
        <v>4.1521729810374691E-3</v>
      </c>
      <c r="AG298" s="4">
        <v>401</v>
      </c>
      <c r="AH298" s="7"/>
      <c r="AI298" s="4"/>
      <c r="AJ298" s="7"/>
      <c r="AK298" s="4"/>
      <c r="AL298" s="7">
        <v>6.1756336495651081E-3</v>
      </c>
      <c r="AM298" s="4">
        <v>1432</v>
      </c>
      <c r="AN298" s="7">
        <v>1.3439126380562964E-2</v>
      </c>
      <c r="AO298" s="4">
        <v>102</v>
      </c>
      <c r="AP298" s="7">
        <v>6.6838247839767946E-3</v>
      </c>
      <c r="AQ298" s="4">
        <v>1047</v>
      </c>
      <c r="AR298" s="7">
        <v>6.6870714535673444E-3</v>
      </c>
      <c r="AS298" s="4">
        <v>487</v>
      </c>
      <c r="AT298" s="7"/>
      <c r="AU298" s="4"/>
      <c r="AV298" s="7"/>
      <c r="AW298" s="4"/>
      <c r="AX298" s="7">
        <v>1.0647174320019258E-2</v>
      </c>
      <c r="AY298" s="4">
        <v>948</v>
      </c>
      <c r="AZ298" s="7">
        <v>2.631707365833224E-3</v>
      </c>
      <c r="BA298" s="4">
        <v>404</v>
      </c>
      <c r="BB298" s="7">
        <v>0</v>
      </c>
      <c r="BC298" s="4">
        <v>182</v>
      </c>
      <c r="BD298" s="7"/>
      <c r="BE298" s="4"/>
      <c r="BF298" s="7"/>
      <c r="BG298" s="4"/>
      <c r="BH298" s="7"/>
      <c r="BI298" s="4"/>
      <c r="BJ298" s="7"/>
      <c r="BK298" s="4"/>
    </row>
    <row r="299" spans="1:63" x14ac:dyDescent="0.25">
      <c r="A299" s="40" t="s">
        <v>347</v>
      </c>
      <c r="B299" s="7">
        <v>9.8039218576896521E-3</v>
      </c>
      <c r="C299" s="4">
        <v>1534</v>
      </c>
      <c r="D299" s="7">
        <v>1.3191100160717848E-2</v>
      </c>
      <c r="E299" s="4">
        <v>475</v>
      </c>
      <c r="F299" s="7">
        <v>7.8724540227088705E-3</v>
      </c>
      <c r="G299" s="4">
        <v>1059</v>
      </c>
      <c r="H299" s="7"/>
      <c r="I299" s="4"/>
      <c r="J299" s="7"/>
      <c r="K299" s="4"/>
      <c r="L299" s="7"/>
      <c r="M299" s="4"/>
      <c r="N299" s="7">
        <v>9.8226616885243763E-3</v>
      </c>
      <c r="O299" s="4">
        <v>211</v>
      </c>
      <c r="P299" s="7">
        <v>9.8006618074501072E-3</v>
      </c>
      <c r="Q299" s="4">
        <v>1323</v>
      </c>
      <c r="R299" s="7"/>
      <c r="S299" s="4"/>
      <c r="T299" s="7"/>
      <c r="U299" s="4"/>
      <c r="V299" s="7">
        <v>1.0053871018031518E-2</v>
      </c>
      <c r="W299" s="4">
        <v>1486</v>
      </c>
      <c r="X299" s="7">
        <v>0</v>
      </c>
      <c r="Y299" s="4">
        <v>48</v>
      </c>
      <c r="Z299" s="7"/>
      <c r="AA299" s="4"/>
      <c r="AB299" s="7"/>
      <c r="AC299" s="4"/>
      <c r="AD299" s="7">
        <v>1.159539566058123E-2</v>
      </c>
      <c r="AE299" s="4">
        <v>1133</v>
      </c>
      <c r="AF299" s="7">
        <v>3.7020179242003861E-3</v>
      </c>
      <c r="AG299" s="4">
        <v>401</v>
      </c>
      <c r="AH299" s="7"/>
      <c r="AI299" s="4"/>
      <c r="AJ299" s="7"/>
      <c r="AK299" s="4"/>
      <c r="AL299" s="7">
        <v>1.0543230305472747E-2</v>
      </c>
      <c r="AM299" s="4">
        <v>1432</v>
      </c>
      <c r="AN299" s="7">
        <v>0</v>
      </c>
      <c r="AO299" s="4">
        <v>102</v>
      </c>
      <c r="AP299" s="7">
        <v>6.3603693113012784E-3</v>
      </c>
      <c r="AQ299" s="4">
        <v>1047</v>
      </c>
      <c r="AR299" s="7">
        <v>1.6195206146017976E-2</v>
      </c>
      <c r="AS299" s="4">
        <v>487</v>
      </c>
      <c r="AT299" s="7"/>
      <c r="AU299" s="4"/>
      <c r="AV299" s="7"/>
      <c r="AW299" s="4"/>
      <c r="AX299" s="7">
        <v>3.9083630187941552E-3</v>
      </c>
      <c r="AY299" s="4">
        <v>948</v>
      </c>
      <c r="AZ299" s="7">
        <v>1.5537376789441356E-2</v>
      </c>
      <c r="BA299" s="4">
        <v>404</v>
      </c>
      <c r="BB299" s="7">
        <v>2.0287959223936801E-2</v>
      </c>
      <c r="BC299" s="4">
        <v>182</v>
      </c>
      <c r="BD299" s="7"/>
      <c r="BE299" s="4"/>
      <c r="BF299" s="7"/>
      <c r="BG299" s="4"/>
      <c r="BH299" s="7"/>
      <c r="BI299" s="4"/>
      <c r="BJ299" s="7"/>
      <c r="BK299" s="4"/>
    </row>
    <row r="300" spans="1:63" x14ac:dyDescent="0.25">
      <c r="A300" s="40" t="s">
        <v>349</v>
      </c>
      <c r="B300" s="7">
        <v>0.24800914916231995</v>
      </c>
      <c r="C300" s="4">
        <v>1534</v>
      </c>
      <c r="D300" s="7">
        <v>0.21765010394425549</v>
      </c>
      <c r="E300" s="4">
        <v>475</v>
      </c>
      <c r="F300" s="7">
        <v>0.26532076198382332</v>
      </c>
      <c r="G300" s="4">
        <v>1059</v>
      </c>
      <c r="H300" s="7"/>
      <c r="I300" s="4"/>
      <c r="J300" s="7"/>
      <c r="K300" s="4"/>
      <c r="L300" s="7"/>
      <c r="M300" s="4"/>
      <c r="N300" s="7">
        <v>0.20583778832876937</v>
      </c>
      <c r="O300" s="4">
        <v>211</v>
      </c>
      <c r="P300" s="7">
        <v>0.25534543496982681</v>
      </c>
      <c r="Q300" s="4">
        <v>1323</v>
      </c>
      <c r="R300" s="7"/>
      <c r="S300" s="4"/>
      <c r="T300" s="7"/>
      <c r="U300" s="4"/>
      <c r="V300" s="7">
        <v>0.24081730054827588</v>
      </c>
      <c r="W300" s="4">
        <v>1486</v>
      </c>
      <c r="X300" s="7">
        <v>0.53009980202942586</v>
      </c>
      <c r="Y300" s="4">
        <v>48</v>
      </c>
      <c r="Z300" s="7"/>
      <c r="AA300" s="4"/>
      <c r="AB300" s="7"/>
      <c r="AC300" s="4"/>
      <c r="AD300" s="7">
        <v>0.2331505753056172</v>
      </c>
      <c r="AE300" s="4">
        <v>1133</v>
      </c>
      <c r="AF300" s="7">
        <v>0.29861864739551675</v>
      </c>
      <c r="AG300" s="4">
        <v>401</v>
      </c>
      <c r="AH300" s="7"/>
      <c r="AI300" s="4"/>
      <c r="AJ300" s="7"/>
      <c r="AK300" s="4"/>
      <c r="AL300" s="7">
        <v>0.24162191816226991</v>
      </c>
      <c r="AM300" s="4">
        <v>1432</v>
      </c>
      <c r="AN300" s="7">
        <v>0.33270980935263905</v>
      </c>
      <c r="AO300" s="4">
        <v>102</v>
      </c>
      <c r="AP300" s="7">
        <v>0.26634730498372672</v>
      </c>
      <c r="AQ300" s="4">
        <v>1047</v>
      </c>
      <c r="AR300" s="7">
        <v>0.2139732616306495</v>
      </c>
      <c r="AS300" s="4">
        <v>487</v>
      </c>
      <c r="AT300" s="7"/>
      <c r="AU300" s="4"/>
      <c r="AV300" s="7"/>
      <c r="AW300" s="4"/>
      <c r="AX300" s="7">
        <v>0.26493428081072085</v>
      </c>
      <c r="AY300" s="4">
        <v>948</v>
      </c>
      <c r="AZ300" s="7">
        <v>0.19333363787558064</v>
      </c>
      <c r="BA300" s="4">
        <v>404</v>
      </c>
      <c r="BB300" s="7">
        <v>0.28689890287088199</v>
      </c>
      <c r="BC300" s="4">
        <v>182</v>
      </c>
      <c r="BD300" s="7"/>
      <c r="BE300" s="4"/>
      <c r="BF300" s="7"/>
      <c r="BG300" s="4"/>
      <c r="BH300" s="7"/>
      <c r="BI300" s="4"/>
      <c r="BJ300" s="7"/>
      <c r="BK300" s="4"/>
    </row>
    <row r="301" spans="1:63" x14ac:dyDescent="0.25">
      <c r="A301" s="40" t="s">
        <v>353</v>
      </c>
      <c r="B301" s="7">
        <v>0.13126404802125125</v>
      </c>
      <c r="C301" s="4">
        <v>1534</v>
      </c>
      <c r="D301" s="7">
        <v>0.12012246903930472</v>
      </c>
      <c r="E301" s="4">
        <v>475</v>
      </c>
      <c r="F301" s="7">
        <v>0.1376173012336048</v>
      </c>
      <c r="G301" s="4">
        <v>1059</v>
      </c>
      <c r="H301" s="7"/>
      <c r="I301" s="4"/>
      <c r="J301" s="7"/>
      <c r="K301" s="4"/>
      <c r="L301" s="7"/>
      <c r="M301" s="4"/>
      <c r="N301" s="7">
        <v>0.16513558265233075</v>
      </c>
      <c r="O301" s="4">
        <v>211</v>
      </c>
      <c r="P301" s="7">
        <v>0.12537163065835802</v>
      </c>
      <c r="Q301" s="4">
        <v>1323</v>
      </c>
      <c r="R301" s="7"/>
      <c r="S301" s="4"/>
      <c r="T301" s="7"/>
      <c r="U301" s="4"/>
      <c r="V301" s="7">
        <v>0.13376409328249661</v>
      </c>
      <c r="W301" s="4">
        <v>1486</v>
      </c>
      <c r="X301" s="7">
        <v>3.3203112955842454E-2</v>
      </c>
      <c r="Y301" s="4">
        <v>48</v>
      </c>
      <c r="Z301" s="7"/>
      <c r="AA301" s="4"/>
      <c r="AB301" s="7"/>
      <c r="AC301" s="4"/>
      <c r="AD301" s="7">
        <v>0.13663030605775872</v>
      </c>
      <c r="AE301" s="4">
        <v>1133</v>
      </c>
      <c r="AF301" s="7">
        <v>0.11298614132329647</v>
      </c>
      <c r="AG301" s="4">
        <v>401</v>
      </c>
      <c r="AH301" s="7"/>
      <c r="AI301" s="4"/>
      <c r="AJ301" s="7"/>
      <c r="AK301" s="4"/>
      <c r="AL301" s="7">
        <v>0.13254010659162241</v>
      </c>
      <c r="AM301" s="4">
        <v>1432</v>
      </c>
      <c r="AN301" s="7">
        <v>0.11434231725073639</v>
      </c>
      <c r="AO301" s="4">
        <v>102</v>
      </c>
      <c r="AP301" s="7">
        <v>0.12025004439456544</v>
      </c>
      <c r="AQ301" s="4">
        <v>1047</v>
      </c>
      <c r="AR301" s="7">
        <v>0.15170620111244107</v>
      </c>
      <c r="AS301" s="4">
        <v>487</v>
      </c>
      <c r="AT301" s="7"/>
      <c r="AU301" s="4"/>
      <c r="AV301" s="7"/>
      <c r="AW301" s="4"/>
      <c r="AX301" s="7">
        <v>9.8804984688165481E-2</v>
      </c>
      <c r="AY301" s="4">
        <v>948</v>
      </c>
      <c r="AZ301" s="7">
        <v>0.16176880731397089</v>
      </c>
      <c r="BA301" s="4">
        <v>404</v>
      </c>
      <c r="BB301" s="7">
        <v>0.19090260561479447</v>
      </c>
      <c r="BC301" s="4">
        <v>182</v>
      </c>
      <c r="BD301" s="7"/>
      <c r="BE301" s="4"/>
      <c r="BF301" s="7"/>
      <c r="BG301" s="4"/>
      <c r="BH301" s="7"/>
      <c r="BI301" s="4"/>
      <c r="BJ301" s="7"/>
      <c r="BK301" s="4"/>
    </row>
    <row r="302" spans="1:63" x14ac:dyDescent="0.25">
      <c r="A302" s="40" t="s">
        <v>355</v>
      </c>
      <c r="B302" s="7">
        <v>1.3612010561338515E-2</v>
      </c>
      <c r="C302" s="4">
        <v>1534</v>
      </c>
      <c r="D302" s="7">
        <v>2.3877087281996192E-2</v>
      </c>
      <c r="E302" s="4">
        <v>475</v>
      </c>
      <c r="F302" s="7">
        <v>7.758564496265689E-3</v>
      </c>
      <c r="G302" s="4">
        <v>1059</v>
      </c>
      <c r="H302" s="7"/>
      <c r="I302" s="4"/>
      <c r="J302" s="7"/>
      <c r="K302" s="4"/>
      <c r="L302" s="7"/>
      <c r="M302" s="4"/>
      <c r="N302" s="7">
        <v>2.1351978039465105E-2</v>
      </c>
      <c r="O302" s="4">
        <v>211</v>
      </c>
      <c r="P302" s="7">
        <v>1.2265537209803553E-2</v>
      </c>
      <c r="Q302" s="4">
        <v>1323</v>
      </c>
      <c r="R302" s="7"/>
      <c r="S302" s="4"/>
      <c r="T302" s="7"/>
      <c r="U302" s="4"/>
      <c r="V302" s="7">
        <v>1.3959046233364254E-2</v>
      </c>
      <c r="W302" s="4">
        <v>1486</v>
      </c>
      <c r="X302" s="7">
        <v>0</v>
      </c>
      <c r="Y302" s="4">
        <v>48</v>
      </c>
      <c r="Z302" s="7"/>
      <c r="AA302" s="4"/>
      <c r="AB302" s="7"/>
      <c r="AC302" s="4"/>
      <c r="AD302" s="7">
        <v>1.565014449708876E-2</v>
      </c>
      <c r="AE302" s="4">
        <v>1133</v>
      </c>
      <c r="AF302" s="7">
        <v>6.6699623664618225E-3</v>
      </c>
      <c r="AG302" s="4">
        <v>401</v>
      </c>
      <c r="AH302" s="7"/>
      <c r="AI302" s="4"/>
      <c r="AJ302" s="7"/>
      <c r="AK302" s="4"/>
      <c r="AL302" s="7">
        <v>1.3557165265514929E-2</v>
      </c>
      <c r="AM302" s="4">
        <v>1432</v>
      </c>
      <c r="AN302" s="7">
        <v>1.433931050783426E-2</v>
      </c>
      <c r="AO302" s="4">
        <v>102</v>
      </c>
      <c r="AP302" s="7">
        <v>1.5376163741849315E-2</v>
      </c>
      <c r="AQ302" s="4">
        <v>1047</v>
      </c>
      <c r="AR302" s="7">
        <v>1.0337716252506618E-2</v>
      </c>
      <c r="AS302" s="4">
        <v>487</v>
      </c>
      <c r="AT302" s="7"/>
      <c r="AU302" s="4"/>
      <c r="AV302" s="7"/>
      <c r="AW302" s="4"/>
      <c r="AX302" s="7">
        <v>1.0478356170912096E-2</v>
      </c>
      <c r="AY302" s="4">
        <v>948</v>
      </c>
      <c r="AZ302" s="7">
        <v>2.3774740754199553E-2</v>
      </c>
      <c r="BA302" s="4">
        <v>404</v>
      </c>
      <c r="BB302" s="7">
        <v>6.3400404821280275E-3</v>
      </c>
      <c r="BC302" s="4">
        <v>182</v>
      </c>
      <c r="BD302" s="7"/>
      <c r="BE302" s="4"/>
      <c r="BF302" s="7"/>
      <c r="BG302" s="4"/>
      <c r="BH302" s="7"/>
      <c r="BI302" s="4"/>
      <c r="BJ302" s="7"/>
      <c r="BK302" s="4"/>
    </row>
    <row r="303" spans="1:63" x14ac:dyDescent="0.25">
      <c r="A303" s="2" t="s">
        <v>278</v>
      </c>
      <c r="B303" s="7"/>
      <c r="C303" s="4"/>
      <c r="D303" s="7"/>
      <c r="E303" s="4"/>
      <c r="F303" s="7"/>
      <c r="G303" s="4"/>
      <c r="H303" s="7"/>
      <c r="I303" s="4"/>
      <c r="J303" s="7"/>
      <c r="K303" s="4"/>
      <c r="L303" s="7"/>
      <c r="M303" s="4"/>
      <c r="N303" s="7"/>
      <c r="O303" s="4"/>
      <c r="P303" s="7"/>
      <c r="Q303" s="4"/>
      <c r="R303" s="7"/>
      <c r="S303" s="4"/>
      <c r="T303" s="7"/>
      <c r="U303" s="4"/>
      <c r="V303" s="7"/>
      <c r="W303" s="4"/>
      <c r="X303" s="7"/>
      <c r="Y303" s="4"/>
      <c r="Z303" s="7"/>
      <c r="AA303" s="4"/>
      <c r="AB303" s="7"/>
      <c r="AC303" s="4"/>
      <c r="AD303" s="7"/>
      <c r="AE303" s="4"/>
      <c r="AF303" s="7"/>
      <c r="AG303" s="4"/>
      <c r="AH303" s="7"/>
      <c r="AI303" s="4"/>
      <c r="AJ303" s="7"/>
      <c r="AK303" s="4"/>
      <c r="AL303" s="7"/>
      <c r="AM303" s="4"/>
      <c r="AN303" s="7"/>
      <c r="AO303" s="4"/>
      <c r="AP303" s="7"/>
      <c r="AQ303" s="4"/>
      <c r="AR303" s="7"/>
      <c r="AS303" s="4"/>
      <c r="AT303" s="7"/>
      <c r="AU303" s="4"/>
      <c r="AV303" s="7"/>
      <c r="AW303" s="4"/>
      <c r="AX303" s="7"/>
      <c r="AY303" s="4"/>
      <c r="AZ303" s="7"/>
      <c r="BA303" s="4"/>
      <c r="BB303" s="7"/>
      <c r="BC303" s="4"/>
      <c r="BD303" s="7"/>
      <c r="BE303" s="4"/>
      <c r="BF303" s="7"/>
      <c r="BG303" s="4"/>
      <c r="BH303" s="7"/>
      <c r="BI303" s="4"/>
      <c r="BJ303" s="7"/>
      <c r="BK303" s="4"/>
    </row>
    <row r="304" spans="1:63" x14ac:dyDescent="0.25">
      <c r="A304" s="3" t="s">
        <v>439</v>
      </c>
      <c r="B304" s="7"/>
      <c r="C304" s="4"/>
      <c r="D304" s="7"/>
      <c r="E304" s="4"/>
      <c r="F304" s="7"/>
      <c r="G304" s="4"/>
      <c r="H304" s="7"/>
      <c r="I304" s="4"/>
      <c r="J304" s="7"/>
      <c r="K304" s="4"/>
      <c r="L304" s="7"/>
      <c r="M304" s="4"/>
      <c r="N304" s="7"/>
      <c r="O304" s="4"/>
      <c r="P304" s="7"/>
      <c r="Q304" s="4"/>
      <c r="R304" s="7"/>
      <c r="S304" s="4"/>
      <c r="T304" s="7"/>
      <c r="U304" s="4"/>
      <c r="V304" s="7"/>
      <c r="W304" s="4"/>
      <c r="X304" s="7"/>
      <c r="Y304" s="4"/>
      <c r="Z304" s="7"/>
      <c r="AA304" s="4"/>
      <c r="AB304" s="7"/>
      <c r="AC304" s="4"/>
      <c r="AD304" s="7"/>
      <c r="AE304" s="4"/>
      <c r="AF304" s="7"/>
      <c r="AG304" s="4"/>
      <c r="AH304" s="7"/>
      <c r="AI304" s="4"/>
      <c r="AJ304" s="7"/>
      <c r="AK304" s="4"/>
      <c r="AL304" s="7"/>
      <c r="AM304" s="4"/>
      <c r="AN304" s="7"/>
      <c r="AO304" s="4"/>
      <c r="AP304" s="7"/>
      <c r="AQ304" s="4"/>
      <c r="AR304" s="7"/>
      <c r="AS304" s="4"/>
      <c r="AT304" s="7"/>
      <c r="AU304" s="4"/>
      <c r="AV304" s="7"/>
      <c r="AW304" s="4"/>
      <c r="AX304" s="7"/>
      <c r="AY304" s="4"/>
      <c r="AZ304" s="7"/>
      <c r="BA304" s="4"/>
      <c r="BB304" s="7"/>
      <c r="BC304" s="4"/>
      <c r="BD304" s="7"/>
      <c r="BE304" s="4"/>
      <c r="BF304" s="7"/>
      <c r="BG304" s="4"/>
      <c r="BH304" s="7"/>
      <c r="BI304" s="4"/>
      <c r="BJ304" s="7"/>
      <c r="BK304" s="4"/>
    </row>
    <row r="305" spans="1:63" x14ac:dyDescent="0.25">
      <c r="A305" s="8" t="s">
        <v>451</v>
      </c>
      <c r="B305" s="7"/>
      <c r="C305" s="4"/>
      <c r="D305" s="7"/>
      <c r="E305" s="4"/>
      <c r="F305" s="7"/>
      <c r="G305" s="4"/>
      <c r="H305" s="7"/>
      <c r="I305" s="4"/>
      <c r="J305" s="7"/>
      <c r="K305" s="4"/>
      <c r="L305" s="7"/>
      <c r="M305" s="4"/>
      <c r="N305" s="7"/>
      <c r="O305" s="4"/>
      <c r="P305" s="7"/>
      <c r="Q305" s="4"/>
      <c r="R305" s="7"/>
      <c r="S305" s="4"/>
      <c r="T305" s="7"/>
      <c r="U305" s="4"/>
      <c r="V305" s="7"/>
      <c r="W305" s="4"/>
      <c r="X305" s="7"/>
      <c r="Y305" s="4"/>
      <c r="Z305" s="7"/>
      <c r="AA305" s="4"/>
      <c r="AB305" s="7"/>
      <c r="AC305" s="4"/>
      <c r="AD305" s="7"/>
      <c r="AE305" s="4"/>
      <c r="AF305" s="7"/>
      <c r="AG305" s="4"/>
      <c r="AH305" s="7"/>
      <c r="AI305" s="4"/>
      <c r="AJ305" s="7"/>
      <c r="AK305" s="4"/>
      <c r="AL305" s="7"/>
      <c r="AM305" s="4"/>
      <c r="AN305" s="7"/>
      <c r="AO305" s="4"/>
      <c r="AP305" s="7"/>
      <c r="AQ305" s="4"/>
      <c r="AR305" s="7"/>
      <c r="AS305" s="4"/>
      <c r="AT305" s="7"/>
      <c r="AU305" s="4"/>
      <c r="AV305" s="7"/>
      <c r="AW305" s="4"/>
      <c r="AX305" s="7"/>
      <c r="AY305" s="4"/>
      <c r="AZ305" s="7"/>
      <c r="BA305" s="4"/>
      <c r="BB305" s="7"/>
      <c r="BC305" s="4"/>
      <c r="BD305" s="7"/>
      <c r="BE305" s="4"/>
      <c r="BF305" s="7"/>
      <c r="BG305" s="4"/>
      <c r="BH305" s="7"/>
      <c r="BI305" s="4"/>
      <c r="BJ305" s="7"/>
      <c r="BK305" s="4"/>
    </row>
    <row r="306" spans="1:63" x14ac:dyDescent="0.25">
      <c r="A306" s="40" t="s">
        <v>302</v>
      </c>
      <c r="B306" s="7">
        <v>7.179437072447005E-2</v>
      </c>
      <c r="C306" s="4">
        <v>8665</v>
      </c>
      <c r="D306" s="7">
        <v>5.7484789931320578E-2</v>
      </c>
      <c r="E306" s="4">
        <v>5281</v>
      </c>
      <c r="F306" s="7">
        <v>8.6840040854013756E-2</v>
      </c>
      <c r="G306" s="4">
        <v>3384</v>
      </c>
      <c r="H306" s="7"/>
      <c r="I306" s="4"/>
      <c r="J306" s="7"/>
      <c r="K306" s="4"/>
      <c r="L306" s="7"/>
      <c r="M306" s="4"/>
      <c r="N306" s="7">
        <v>0.1246136626972059</v>
      </c>
      <c r="O306" s="4">
        <v>2294</v>
      </c>
      <c r="P306" s="7">
        <v>5.1801667088470553E-2</v>
      </c>
      <c r="Q306" s="4">
        <v>6371</v>
      </c>
      <c r="R306" s="7"/>
      <c r="S306" s="4"/>
      <c r="T306" s="7"/>
      <c r="U306" s="4"/>
      <c r="V306" s="7">
        <v>8.3263441003575106E-2</v>
      </c>
      <c r="W306" s="4">
        <v>6727</v>
      </c>
      <c r="X306" s="7">
        <v>3.1873808109228019E-2</v>
      </c>
      <c r="Y306" s="4">
        <v>1938</v>
      </c>
      <c r="Z306" s="7"/>
      <c r="AA306" s="4"/>
      <c r="AB306" s="7"/>
      <c r="AC306" s="4"/>
      <c r="AD306" s="7">
        <v>8.6246053685604757E-2</v>
      </c>
      <c r="AE306" s="4">
        <v>6203</v>
      </c>
      <c r="AF306" s="7">
        <v>3.51036906957293E-2</v>
      </c>
      <c r="AG306" s="4">
        <v>2462</v>
      </c>
      <c r="AH306" s="7"/>
      <c r="AI306" s="4"/>
      <c r="AJ306" s="7"/>
      <c r="AK306" s="4"/>
      <c r="AL306" s="7">
        <v>7.8174274468568589E-2</v>
      </c>
      <c r="AM306" s="4">
        <v>7450</v>
      </c>
      <c r="AN306" s="7">
        <v>3.1297393044809385E-2</v>
      </c>
      <c r="AO306" s="4">
        <v>1215</v>
      </c>
      <c r="AP306" s="7">
        <v>6.9830542548645111E-2</v>
      </c>
      <c r="AQ306" s="4">
        <v>4852</v>
      </c>
      <c r="AR306" s="7">
        <v>7.4299957301378852E-2</v>
      </c>
      <c r="AS306" s="4">
        <v>3813</v>
      </c>
      <c r="AT306" s="7"/>
      <c r="AU306" s="4"/>
      <c r="AV306" s="7"/>
      <c r="AW306" s="4"/>
      <c r="AX306" s="7"/>
      <c r="AY306" s="4"/>
      <c r="AZ306" s="7"/>
      <c r="BA306" s="4"/>
      <c r="BB306" s="7"/>
      <c r="BC306" s="4"/>
      <c r="BD306" s="7"/>
      <c r="BE306" s="4"/>
      <c r="BF306" s="7"/>
      <c r="BG306" s="4"/>
      <c r="BH306" s="7"/>
      <c r="BI306" s="4"/>
      <c r="BJ306" s="7"/>
      <c r="BK306" s="4"/>
    </row>
    <row r="307" spans="1:63" x14ac:dyDescent="0.25">
      <c r="A307" s="40" t="s">
        <v>765</v>
      </c>
      <c r="B307" s="7">
        <v>3.9237284527374829E-2</v>
      </c>
      <c r="C307" s="4">
        <v>8665</v>
      </c>
      <c r="D307" s="7">
        <v>5.9727337969172629E-2</v>
      </c>
      <c r="E307" s="4">
        <v>5281</v>
      </c>
      <c r="F307" s="7">
        <v>1.7693216292364072E-2</v>
      </c>
      <c r="G307" s="4">
        <v>3384</v>
      </c>
      <c r="H307" s="7"/>
      <c r="I307" s="4"/>
      <c r="J307" s="7"/>
      <c r="K307" s="4"/>
      <c r="L307" s="7"/>
      <c r="M307" s="4"/>
      <c r="N307" s="7">
        <v>1.8532842815762025E-2</v>
      </c>
      <c r="O307" s="4">
        <v>2294</v>
      </c>
      <c r="P307" s="7">
        <v>4.7074151543743892E-2</v>
      </c>
      <c r="Q307" s="4">
        <v>6371</v>
      </c>
      <c r="R307" s="7"/>
      <c r="S307" s="4"/>
      <c r="T307" s="7"/>
      <c r="U307" s="4"/>
      <c r="V307" s="7">
        <v>3.8021640582353841E-2</v>
      </c>
      <c r="W307" s="4">
        <v>6727</v>
      </c>
      <c r="X307" s="7">
        <v>4.346859439330731E-2</v>
      </c>
      <c r="Y307" s="4">
        <v>1938</v>
      </c>
      <c r="Z307" s="7"/>
      <c r="AA307" s="4"/>
      <c r="AB307" s="7"/>
      <c r="AC307" s="4"/>
      <c r="AD307" s="7">
        <v>3.7045992420078964E-2</v>
      </c>
      <c r="AE307" s="4">
        <v>6203</v>
      </c>
      <c r="AF307" s="7">
        <v>4.4800650245715008E-2</v>
      </c>
      <c r="AG307" s="4">
        <v>2462</v>
      </c>
      <c r="AH307" s="7"/>
      <c r="AI307" s="4"/>
      <c r="AJ307" s="7"/>
      <c r="AK307" s="4"/>
      <c r="AL307" s="7">
        <v>3.994450847935254E-2</v>
      </c>
      <c r="AM307" s="4">
        <v>7450</v>
      </c>
      <c r="AN307" s="7">
        <v>3.4748120780311191E-2</v>
      </c>
      <c r="AO307" s="4">
        <v>1215</v>
      </c>
      <c r="AP307" s="7">
        <v>4.6787484797670947E-2</v>
      </c>
      <c r="AQ307" s="4">
        <v>4852</v>
      </c>
      <c r="AR307" s="7">
        <v>2.9604221572526183E-2</v>
      </c>
      <c r="AS307" s="4">
        <v>3813</v>
      </c>
      <c r="AT307" s="7"/>
      <c r="AU307" s="4"/>
      <c r="AV307" s="7"/>
      <c r="AW307" s="4"/>
      <c r="AX307" s="7"/>
      <c r="AY307" s="4"/>
      <c r="AZ307" s="7"/>
      <c r="BA307" s="4"/>
      <c r="BB307" s="7"/>
      <c r="BC307" s="4"/>
      <c r="BD307" s="7"/>
      <c r="BE307" s="4"/>
      <c r="BF307" s="7"/>
      <c r="BG307" s="4"/>
      <c r="BH307" s="7"/>
      <c r="BI307" s="4"/>
      <c r="BJ307" s="7"/>
      <c r="BK307" s="4"/>
    </row>
    <row r="308" spans="1:63" x14ac:dyDescent="0.25">
      <c r="A308" s="40" t="s">
        <v>766</v>
      </c>
      <c r="B308" s="7">
        <v>0.11103165525184487</v>
      </c>
      <c r="C308" s="4">
        <v>8665</v>
      </c>
      <c r="D308" s="7">
        <v>0.11721212790049321</v>
      </c>
      <c r="E308" s="4">
        <v>5281</v>
      </c>
      <c r="F308" s="7">
        <v>0.10453325714637783</v>
      </c>
      <c r="G308" s="4">
        <v>3384</v>
      </c>
      <c r="H308" s="7"/>
      <c r="I308" s="4"/>
      <c r="J308" s="7"/>
      <c r="K308" s="4"/>
      <c r="L308" s="7"/>
      <c r="M308" s="4"/>
      <c r="N308" s="7">
        <v>0.14314650551296793</v>
      </c>
      <c r="O308" s="4">
        <v>2294</v>
      </c>
      <c r="P308" s="7">
        <v>9.8875818632214452E-2</v>
      </c>
      <c r="Q308" s="4">
        <v>6371</v>
      </c>
      <c r="R308" s="7"/>
      <c r="S308" s="4"/>
      <c r="T308" s="7"/>
      <c r="U308" s="4"/>
      <c r="V308" s="7">
        <v>0.12128508158592895</v>
      </c>
      <c r="W308" s="4">
        <v>6727</v>
      </c>
      <c r="X308" s="7">
        <v>7.5342402502535336E-2</v>
      </c>
      <c r="Y308" s="4">
        <v>1938</v>
      </c>
      <c r="Z308" s="7"/>
      <c r="AA308" s="4"/>
      <c r="AB308" s="7"/>
      <c r="AC308" s="4"/>
      <c r="AD308" s="7">
        <v>0.12329204610568371</v>
      </c>
      <c r="AE308" s="4">
        <v>6203</v>
      </c>
      <c r="AF308" s="7">
        <v>7.9904340941444302E-2</v>
      </c>
      <c r="AG308" s="4">
        <v>2462</v>
      </c>
      <c r="AH308" s="7"/>
      <c r="AI308" s="4"/>
      <c r="AJ308" s="7"/>
      <c r="AK308" s="4"/>
      <c r="AL308" s="7">
        <v>0.11811878294792114</v>
      </c>
      <c r="AM308" s="4">
        <v>7450</v>
      </c>
      <c r="AN308" s="7">
        <v>6.6045513825120569E-2</v>
      </c>
      <c r="AO308" s="4">
        <v>1215</v>
      </c>
      <c r="AP308" s="7">
        <v>0.11661802734631606</v>
      </c>
      <c r="AQ308" s="4">
        <v>4852</v>
      </c>
      <c r="AR308" s="7">
        <v>0.10390417887390503</v>
      </c>
      <c r="AS308" s="4">
        <v>3813</v>
      </c>
      <c r="AT308" s="7"/>
      <c r="AU308" s="4"/>
      <c r="AV308" s="7"/>
      <c r="AW308" s="4"/>
      <c r="AX308" s="7"/>
      <c r="AY308" s="4"/>
      <c r="AZ308" s="7"/>
      <c r="BA308" s="4"/>
      <c r="BB308" s="7"/>
      <c r="BC308" s="4"/>
      <c r="BD308" s="7"/>
      <c r="BE308" s="4"/>
      <c r="BF308" s="7"/>
      <c r="BG308" s="4"/>
      <c r="BH308" s="7"/>
      <c r="BI308" s="4"/>
      <c r="BJ308" s="7"/>
      <c r="BK308" s="4"/>
    </row>
    <row r="309" spans="1:63" x14ac:dyDescent="0.25">
      <c r="A309" s="3" t="s">
        <v>424</v>
      </c>
      <c r="B309" s="7"/>
      <c r="C309" s="4"/>
      <c r="D309" s="7"/>
      <c r="E309" s="4"/>
      <c r="F309" s="7"/>
      <c r="G309" s="4"/>
      <c r="H309" s="7"/>
      <c r="I309" s="4"/>
      <c r="J309" s="7"/>
      <c r="K309" s="4"/>
      <c r="L309" s="7"/>
      <c r="M309" s="4"/>
      <c r="N309" s="7"/>
      <c r="O309" s="4"/>
      <c r="P309" s="7"/>
      <c r="Q309" s="4"/>
      <c r="R309" s="7"/>
      <c r="S309" s="4"/>
      <c r="T309" s="7"/>
      <c r="U309" s="4"/>
      <c r="V309" s="7"/>
      <c r="W309" s="4"/>
      <c r="X309" s="7"/>
      <c r="Y309" s="4"/>
      <c r="Z309" s="7"/>
      <c r="AA309" s="4"/>
      <c r="AB309" s="7"/>
      <c r="AC309" s="4"/>
      <c r="AD309" s="7"/>
      <c r="AE309" s="4"/>
      <c r="AF309" s="7"/>
      <c r="AG309" s="4"/>
      <c r="AH309" s="7"/>
      <c r="AI309" s="4"/>
      <c r="AJ309" s="7"/>
      <c r="AK309" s="4"/>
      <c r="AL309" s="7"/>
      <c r="AM309" s="4"/>
      <c r="AN309" s="7"/>
      <c r="AO309" s="4"/>
      <c r="AP309" s="7"/>
      <c r="AQ309" s="4"/>
      <c r="AR309" s="7"/>
      <c r="AS309" s="4"/>
      <c r="AT309" s="7"/>
      <c r="AU309" s="4"/>
      <c r="AV309" s="7"/>
      <c r="AW309" s="4"/>
      <c r="AX309" s="7"/>
      <c r="AY309" s="4"/>
      <c r="AZ309" s="7"/>
      <c r="BA309" s="4"/>
      <c r="BB309" s="7"/>
      <c r="BC309" s="4"/>
      <c r="BD309" s="7"/>
      <c r="BE309" s="4"/>
      <c r="BF309" s="7"/>
      <c r="BG309" s="4"/>
      <c r="BH309" s="7"/>
      <c r="BI309" s="4"/>
      <c r="BJ309" s="7"/>
      <c r="BK309" s="4"/>
    </row>
    <row r="310" spans="1:63" x14ac:dyDescent="0.25">
      <c r="A310" s="8" t="s">
        <v>451</v>
      </c>
      <c r="B310" s="7"/>
      <c r="C310" s="4"/>
      <c r="D310" s="7"/>
      <c r="E310" s="4"/>
      <c r="F310" s="7"/>
      <c r="G310" s="4"/>
      <c r="H310" s="7"/>
      <c r="I310" s="4"/>
      <c r="J310" s="7"/>
      <c r="K310" s="4"/>
      <c r="L310" s="7"/>
      <c r="M310" s="4"/>
      <c r="N310" s="7"/>
      <c r="O310" s="4"/>
      <c r="P310" s="7"/>
      <c r="Q310" s="4"/>
      <c r="R310" s="7"/>
      <c r="S310" s="4"/>
      <c r="T310" s="7"/>
      <c r="U310" s="4"/>
      <c r="V310" s="7"/>
      <c r="W310" s="4"/>
      <c r="X310" s="7"/>
      <c r="Y310" s="4"/>
      <c r="Z310" s="7"/>
      <c r="AA310" s="4"/>
      <c r="AB310" s="7"/>
      <c r="AC310" s="4"/>
      <c r="AD310" s="7"/>
      <c r="AE310" s="4"/>
      <c r="AF310" s="7"/>
      <c r="AG310" s="4"/>
      <c r="AH310" s="7"/>
      <c r="AI310" s="4"/>
      <c r="AJ310" s="7"/>
      <c r="AK310" s="4"/>
      <c r="AL310" s="7"/>
      <c r="AM310" s="4"/>
      <c r="AN310" s="7"/>
      <c r="AO310" s="4"/>
      <c r="AP310" s="7"/>
      <c r="AQ310" s="4"/>
      <c r="AR310" s="7"/>
      <c r="AS310" s="4"/>
      <c r="AT310" s="7"/>
      <c r="AU310" s="4"/>
      <c r="AV310" s="7"/>
      <c r="AW310" s="4"/>
      <c r="AX310" s="7"/>
      <c r="AY310" s="4"/>
      <c r="AZ310" s="7"/>
      <c r="BA310" s="4"/>
      <c r="BB310" s="7"/>
      <c r="BC310" s="4"/>
      <c r="BD310" s="7"/>
      <c r="BE310" s="4"/>
      <c r="BF310" s="7"/>
      <c r="BG310" s="4"/>
      <c r="BH310" s="7"/>
      <c r="BI310" s="4"/>
      <c r="BJ310" s="7"/>
      <c r="BK310" s="4"/>
    </row>
    <row r="311" spans="1:63" x14ac:dyDescent="0.25">
      <c r="A311" s="40" t="s">
        <v>277</v>
      </c>
      <c r="B311" s="7">
        <v>0.24831500000000001</v>
      </c>
      <c r="C311" s="4">
        <v>9459</v>
      </c>
      <c r="D311" s="7">
        <v>0.281103219861361</v>
      </c>
      <c r="E311" s="4">
        <v>4119</v>
      </c>
      <c r="F311" s="7">
        <v>0.21684288823036552</v>
      </c>
      <c r="G311" s="4">
        <v>5340</v>
      </c>
      <c r="H311" s="7"/>
      <c r="I311" s="4"/>
      <c r="J311" s="7"/>
      <c r="K311" s="4"/>
      <c r="L311" s="7"/>
      <c r="M311" s="4"/>
      <c r="N311" s="7">
        <v>0.29543856393600293</v>
      </c>
      <c r="O311" s="4">
        <v>868</v>
      </c>
      <c r="P311" s="7">
        <v>0.24282358495848813</v>
      </c>
      <c r="Q311" s="4">
        <v>8591</v>
      </c>
      <c r="R311" s="7"/>
      <c r="S311" s="4"/>
      <c r="T311" s="7"/>
      <c r="U311" s="4"/>
      <c r="V311" s="7">
        <v>0.25811928721255339</v>
      </c>
      <c r="W311" s="4">
        <v>8703</v>
      </c>
      <c r="X311" s="7">
        <v>0.11367602869268778</v>
      </c>
      <c r="Y311" s="4">
        <v>756</v>
      </c>
      <c r="Z311" s="7"/>
      <c r="AA311" s="4"/>
      <c r="AB311" s="7"/>
      <c r="AC311" s="4"/>
      <c r="AD311" s="7">
        <v>0.28713474856040611</v>
      </c>
      <c r="AE311" s="4">
        <v>5248</v>
      </c>
      <c r="AF311" s="7">
        <v>0.19073023428275684</v>
      </c>
      <c r="AG311" s="4">
        <v>4211</v>
      </c>
      <c r="AH311" s="7"/>
      <c r="AI311" s="4"/>
      <c r="AJ311" s="7"/>
      <c r="AK311" s="4"/>
      <c r="AL311" s="7">
        <v>0.25763048741427713</v>
      </c>
      <c r="AM311" s="4">
        <v>8227</v>
      </c>
      <c r="AN311" s="7">
        <v>0.19771614455663841</v>
      </c>
      <c r="AO311" s="4">
        <v>1232</v>
      </c>
      <c r="AP311" s="7">
        <v>0.25333551437008389</v>
      </c>
      <c r="AQ311" s="4">
        <v>6846</v>
      </c>
      <c r="AR311" s="7">
        <v>0.23874447855616354</v>
      </c>
      <c r="AS311" s="4">
        <v>2613</v>
      </c>
      <c r="AT311" s="7"/>
      <c r="AU311" s="4"/>
      <c r="AV311" s="7"/>
      <c r="AW311" s="4"/>
      <c r="AX311" s="7">
        <v>0.24206230133663459</v>
      </c>
      <c r="AY311" s="4">
        <v>6484</v>
      </c>
      <c r="AZ311" s="7">
        <v>0.2532062527710377</v>
      </c>
      <c r="BA311" s="4">
        <v>1967</v>
      </c>
      <c r="BB311" s="7">
        <v>0.26251335438337309</v>
      </c>
      <c r="BC311" s="4">
        <v>1008</v>
      </c>
      <c r="BD311" s="7"/>
      <c r="BE311" s="4"/>
      <c r="BF311" s="7"/>
      <c r="BG311" s="4"/>
      <c r="BH311" s="7"/>
      <c r="BI311" s="4"/>
      <c r="BJ311" s="7"/>
      <c r="BK311" s="4"/>
    </row>
    <row r="312" spans="1:63" x14ac:dyDescent="0.25">
      <c r="A312" s="40" t="s">
        <v>302</v>
      </c>
      <c r="B312" s="7">
        <v>2.4554691613785613E-2</v>
      </c>
      <c r="C312" s="4">
        <v>9459</v>
      </c>
      <c r="D312" s="7">
        <v>3.1491867774986429E-2</v>
      </c>
      <c r="E312" s="4">
        <v>4119</v>
      </c>
      <c r="F312" s="7">
        <v>1.7895972752214925E-2</v>
      </c>
      <c r="G312" s="4">
        <v>5340</v>
      </c>
      <c r="H312" s="7"/>
      <c r="I312" s="4"/>
      <c r="J312" s="7"/>
      <c r="K312" s="4"/>
      <c r="L312" s="7"/>
      <c r="M312" s="4"/>
      <c r="N312" s="7">
        <v>3.9468120543471194E-2</v>
      </c>
      <c r="O312" s="4">
        <v>868</v>
      </c>
      <c r="P312" s="7">
        <v>2.2816797333293507E-2</v>
      </c>
      <c r="Q312" s="4">
        <v>8591</v>
      </c>
      <c r="R312" s="7"/>
      <c r="S312" s="4"/>
      <c r="T312" s="7"/>
      <c r="U312" s="4"/>
      <c r="V312" s="7">
        <v>2.5988306365509091E-2</v>
      </c>
      <c r="W312" s="4">
        <v>8703</v>
      </c>
      <c r="X312" s="7">
        <v>4.8673507003871566E-3</v>
      </c>
      <c r="Y312" s="4">
        <v>756</v>
      </c>
      <c r="Z312" s="7"/>
      <c r="AA312" s="4"/>
      <c r="AB312" s="7"/>
      <c r="AC312" s="4"/>
      <c r="AD312" s="7">
        <v>2.7627222463847027E-2</v>
      </c>
      <c r="AE312" s="4">
        <v>5248</v>
      </c>
      <c r="AF312" s="7">
        <v>1.9996935569626124E-2</v>
      </c>
      <c r="AG312" s="4">
        <v>4211</v>
      </c>
      <c r="AH312" s="7"/>
      <c r="AI312" s="4"/>
      <c r="AJ312" s="7"/>
      <c r="AK312" s="4"/>
      <c r="AL312" s="7">
        <v>2.5669512503107002E-2</v>
      </c>
      <c r="AM312" s="4">
        <v>8227</v>
      </c>
      <c r="AN312" s="7">
        <v>1.8499330844265603E-2</v>
      </c>
      <c r="AO312" s="4">
        <v>1232</v>
      </c>
      <c r="AP312" s="7">
        <v>2.4721536730325386E-2</v>
      </c>
      <c r="AQ312" s="4">
        <v>6846</v>
      </c>
      <c r="AR312" s="7">
        <v>2.4236637919325593E-2</v>
      </c>
      <c r="AS312" s="4">
        <v>2613</v>
      </c>
      <c r="AT312" s="7"/>
      <c r="AU312" s="4"/>
      <c r="AV312" s="7"/>
      <c r="AW312" s="4"/>
      <c r="AX312" s="7">
        <v>2.3561620279789072E-2</v>
      </c>
      <c r="AY312" s="4">
        <v>6484</v>
      </c>
      <c r="AZ312" s="7">
        <v>2.6765696325857589E-2</v>
      </c>
      <c r="BA312" s="4">
        <v>1967</v>
      </c>
      <c r="BB312" s="7">
        <v>2.4717856350218899E-2</v>
      </c>
      <c r="BC312" s="4">
        <v>1008</v>
      </c>
      <c r="BD312" s="7"/>
      <c r="BE312" s="4"/>
      <c r="BF312" s="7"/>
      <c r="BG312" s="4"/>
      <c r="BH312" s="7"/>
      <c r="BI312" s="4"/>
      <c r="BJ312" s="7"/>
      <c r="BK312" s="4"/>
    </row>
    <row r="313" spans="1:63" x14ac:dyDescent="0.25">
      <c r="A313" s="40" t="s">
        <v>327</v>
      </c>
      <c r="B313" s="7">
        <v>0.40974024984529561</v>
      </c>
      <c r="C313" s="4">
        <v>9459</v>
      </c>
      <c r="D313" s="7">
        <v>0.37464424376014138</v>
      </c>
      <c r="E313" s="4">
        <v>4119</v>
      </c>
      <c r="F313" s="7">
        <v>0.44342750705984607</v>
      </c>
      <c r="G313" s="4">
        <v>5340</v>
      </c>
      <c r="H313" s="7"/>
      <c r="I313" s="4"/>
      <c r="J313" s="7"/>
      <c r="K313" s="4"/>
      <c r="L313" s="7"/>
      <c r="M313" s="4"/>
      <c r="N313" s="7">
        <v>0.39516363887836625</v>
      </c>
      <c r="O313" s="4">
        <v>868</v>
      </c>
      <c r="P313" s="7">
        <v>0.41143889399667316</v>
      </c>
      <c r="Q313" s="4">
        <v>8591</v>
      </c>
      <c r="R313" s="7"/>
      <c r="S313" s="4"/>
      <c r="T313" s="7"/>
      <c r="U313" s="4"/>
      <c r="V313" s="7">
        <v>0.42619392622406072</v>
      </c>
      <c r="W313" s="4">
        <v>8703</v>
      </c>
      <c r="X313" s="7">
        <v>0.18378754131040939</v>
      </c>
      <c r="Y313" s="4">
        <v>756</v>
      </c>
      <c r="Z313" s="7"/>
      <c r="AA313" s="4"/>
      <c r="AB313" s="7"/>
      <c r="AC313" s="4"/>
      <c r="AD313" s="7">
        <v>0.47368268234391431</v>
      </c>
      <c r="AE313" s="4">
        <v>5248</v>
      </c>
      <c r="AF313" s="7">
        <v>0.3148887992266583</v>
      </c>
      <c r="AG313" s="4">
        <v>4211</v>
      </c>
      <c r="AH313" s="7"/>
      <c r="AI313" s="4"/>
      <c r="AJ313" s="7"/>
      <c r="AK313" s="4"/>
      <c r="AL313" s="7">
        <v>0.42528483186186472</v>
      </c>
      <c r="AM313" s="4">
        <v>8227</v>
      </c>
      <c r="AN313" s="7">
        <v>0.32530690900700304</v>
      </c>
      <c r="AO313" s="4">
        <v>1232</v>
      </c>
      <c r="AP313" s="7">
        <v>0.43241935109323171</v>
      </c>
      <c r="AQ313" s="4">
        <v>6846</v>
      </c>
      <c r="AR313" s="7">
        <v>0.36650750747597821</v>
      </c>
      <c r="AS313" s="4">
        <v>2613</v>
      </c>
      <c r="AT313" s="7"/>
      <c r="AU313" s="4"/>
      <c r="AV313" s="7"/>
      <c r="AW313" s="4"/>
      <c r="AX313" s="7">
        <v>0.41515651961993488</v>
      </c>
      <c r="AY313" s="4">
        <v>6484</v>
      </c>
      <c r="AZ313" s="7">
        <v>0.42055335715286729</v>
      </c>
      <c r="BA313" s="4">
        <v>1967</v>
      </c>
      <c r="BB313" s="7">
        <v>0.37548927610790117</v>
      </c>
      <c r="BC313" s="4">
        <v>1008</v>
      </c>
      <c r="BD313" s="7"/>
      <c r="BE313" s="4"/>
      <c r="BF313" s="7"/>
      <c r="BG313" s="4"/>
      <c r="BH313" s="7"/>
      <c r="BI313" s="4"/>
      <c r="BJ313" s="7"/>
      <c r="BK313" s="4"/>
    </row>
    <row r="314" spans="1:63" x14ac:dyDescent="0.25">
      <c r="A314" s="40" t="s">
        <v>343</v>
      </c>
      <c r="B314" s="7">
        <v>0.14705538221087422</v>
      </c>
      <c r="C314" s="4">
        <v>9459</v>
      </c>
      <c r="D314" s="7">
        <v>0.10056588101797788</v>
      </c>
      <c r="E314" s="4">
        <v>4119</v>
      </c>
      <c r="F314" s="7">
        <v>0.19167880120223663</v>
      </c>
      <c r="G314" s="4">
        <v>5340</v>
      </c>
      <c r="H314" s="7"/>
      <c r="I314" s="4"/>
      <c r="J314" s="7"/>
      <c r="K314" s="4"/>
      <c r="L314" s="7"/>
      <c r="M314" s="4"/>
      <c r="N314" s="7">
        <v>0.12015862309228567</v>
      </c>
      <c r="O314" s="4">
        <v>868</v>
      </c>
      <c r="P314" s="7">
        <v>0.1501897199984055</v>
      </c>
      <c r="Q314" s="4">
        <v>8591</v>
      </c>
      <c r="R314" s="7"/>
      <c r="S314" s="4"/>
      <c r="T314" s="7"/>
      <c r="U314" s="4"/>
      <c r="V314" s="7">
        <v>0.152612709485274</v>
      </c>
      <c r="W314" s="4">
        <v>8703</v>
      </c>
      <c r="X314" s="7">
        <v>7.0738508038850539E-2</v>
      </c>
      <c r="Y314" s="4">
        <v>756</v>
      </c>
      <c r="Z314" s="7"/>
      <c r="AA314" s="4"/>
      <c r="AB314" s="7"/>
      <c r="AC314" s="4"/>
      <c r="AD314" s="7">
        <v>0.17156071808435688</v>
      </c>
      <c r="AE314" s="4">
        <v>5248</v>
      </c>
      <c r="AF314" s="7">
        <v>0.11070445584367739</v>
      </c>
      <c r="AG314" s="4">
        <v>4211</v>
      </c>
      <c r="AH314" s="7"/>
      <c r="AI314" s="4"/>
      <c r="AJ314" s="7"/>
      <c r="AK314" s="4"/>
      <c r="AL314" s="7">
        <v>0.15682059178563637</v>
      </c>
      <c r="AM314" s="4">
        <v>8227</v>
      </c>
      <c r="AN314" s="7">
        <v>9.4013797206891084E-2</v>
      </c>
      <c r="AO314" s="4">
        <v>1232</v>
      </c>
      <c r="AP314" s="7">
        <v>0.16059791752139607</v>
      </c>
      <c r="AQ314" s="4">
        <v>6846</v>
      </c>
      <c r="AR314" s="7">
        <v>0.12123950292595471</v>
      </c>
      <c r="AS314" s="4">
        <v>2613</v>
      </c>
      <c r="AT314" s="7"/>
      <c r="AU314" s="4"/>
      <c r="AV314" s="7"/>
      <c r="AW314" s="4"/>
      <c r="AX314" s="7">
        <v>0.15833461289710984</v>
      </c>
      <c r="AY314" s="4">
        <v>6484</v>
      </c>
      <c r="AZ314" s="7">
        <v>0.1429508803790259</v>
      </c>
      <c r="BA314" s="4">
        <v>1967</v>
      </c>
      <c r="BB314" s="7">
        <v>0.11456011840714497</v>
      </c>
      <c r="BC314" s="4">
        <v>1008</v>
      </c>
      <c r="BD314" s="7"/>
      <c r="BE314" s="4"/>
      <c r="BF314" s="7"/>
      <c r="BG314" s="4"/>
      <c r="BH314" s="7"/>
      <c r="BI314" s="4"/>
      <c r="BJ314" s="7"/>
      <c r="BK314" s="4"/>
    </row>
    <row r="315" spans="1:63" x14ac:dyDescent="0.25">
      <c r="A315" s="40" t="s">
        <v>766</v>
      </c>
      <c r="B315" s="7">
        <v>0.16944602068818757</v>
      </c>
      <c r="C315" s="4">
        <v>9459</v>
      </c>
      <c r="D315" s="7">
        <v>0.12984830585127569</v>
      </c>
      <c r="E315" s="4">
        <v>4119</v>
      </c>
      <c r="F315" s="7">
        <v>0.20745428868264015</v>
      </c>
      <c r="G315" s="4">
        <v>5340</v>
      </c>
      <c r="H315" s="7"/>
      <c r="I315" s="4"/>
      <c r="J315" s="7"/>
      <c r="K315" s="4"/>
      <c r="L315" s="7"/>
      <c r="M315" s="4"/>
      <c r="N315" s="7">
        <v>0.15567046837408915</v>
      </c>
      <c r="O315" s="4">
        <v>868</v>
      </c>
      <c r="P315" s="7">
        <v>0.1710513157340271</v>
      </c>
      <c r="Q315" s="4">
        <v>8591</v>
      </c>
      <c r="R315" s="7"/>
      <c r="S315" s="4"/>
      <c r="T315" s="7"/>
      <c r="U315" s="4"/>
      <c r="V315" s="7">
        <v>0.17627937827903309</v>
      </c>
      <c r="W315" s="4">
        <v>8703</v>
      </c>
      <c r="X315" s="7">
        <v>7.5605858739237683E-2</v>
      </c>
      <c r="Y315" s="4">
        <v>756</v>
      </c>
      <c r="Z315" s="7"/>
      <c r="AA315" s="4"/>
      <c r="AB315" s="7"/>
      <c r="AC315" s="4"/>
      <c r="AD315" s="7">
        <v>0.19696420568057307</v>
      </c>
      <c r="AE315" s="4">
        <v>5248</v>
      </c>
      <c r="AF315" s="7">
        <v>0.12862586945330745</v>
      </c>
      <c r="AG315" s="4">
        <v>4211</v>
      </c>
      <c r="AH315" s="7"/>
      <c r="AI315" s="4"/>
      <c r="AJ315" s="7"/>
      <c r="AK315" s="4"/>
      <c r="AL315" s="7">
        <v>0.18055318601919992</v>
      </c>
      <c r="AM315" s="4">
        <v>8227</v>
      </c>
      <c r="AN315" s="7">
        <v>0.10911534887334143</v>
      </c>
      <c r="AO315" s="4">
        <v>1232</v>
      </c>
      <c r="AP315" s="7">
        <v>0.18299542940895885</v>
      </c>
      <c r="AQ315" s="4">
        <v>6846</v>
      </c>
      <c r="AR315" s="7">
        <v>0.1436170387511285</v>
      </c>
      <c r="AS315" s="4">
        <v>2613</v>
      </c>
      <c r="AT315" s="7"/>
      <c r="AU315" s="4"/>
      <c r="AV315" s="7"/>
      <c r="AW315" s="4"/>
      <c r="AX315" s="7">
        <v>0.17997202182498717</v>
      </c>
      <c r="AY315" s="4">
        <v>6484</v>
      </c>
      <c r="AZ315" s="7">
        <v>0.16746821416075228</v>
      </c>
      <c r="BA315" s="4">
        <v>1967</v>
      </c>
      <c r="BB315" s="7">
        <v>0.13641861141128811</v>
      </c>
      <c r="BC315" s="4">
        <v>1008</v>
      </c>
      <c r="BD315" s="7"/>
      <c r="BE315" s="4"/>
      <c r="BF315" s="7"/>
      <c r="BG315" s="4"/>
      <c r="BH315" s="7"/>
      <c r="BI315" s="4"/>
      <c r="BJ315" s="7"/>
      <c r="BK315" s="4"/>
    </row>
    <row r="316" spans="1:63" x14ac:dyDescent="0.25">
      <c r="A316" s="40" t="s">
        <v>807</v>
      </c>
      <c r="B316" s="7">
        <v>0.47004968003983633</v>
      </c>
      <c r="C316" s="4">
        <v>9459</v>
      </c>
      <c r="D316" s="7">
        <v>0.4529979374368211</v>
      </c>
      <c r="E316" s="4">
        <v>4119</v>
      </c>
      <c r="F316" s="7">
        <v>0.48641696803352852</v>
      </c>
      <c r="G316" s="4">
        <v>5340</v>
      </c>
      <c r="H316" s="7"/>
      <c r="I316" s="4"/>
      <c r="J316" s="7"/>
      <c r="K316" s="4"/>
      <c r="L316" s="7"/>
      <c r="M316" s="4"/>
      <c r="N316" s="7">
        <v>0.50543177779624382</v>
      </c>
      <c r="O316" s="4">
        <v>868</v>
      </c>
      <c r="P316" s="7">
        <v>0.46592652730195261</v>
      </c>
      <c r="Q316" s="4">
        <v>8591</v>
      </c>
      <c r="R316" s="7"/>
      <c r="S316" s="4"/>
      <c r="T316" s="7"/>
      <c r="U316" s="4"/>
      <c r="V316" s="7">
        <v>0.48711364236675614</v>
      </c>
      <c r="W316" s="4">
        <v>8703</v>
      </c>
      <c r="X316" s="7">
        <v>0.23571612337156628</v>
      </c>
      <c r="Y316" s="4">
        <v>756</v>
      </c>
      <c r="Z316" s="7"/>
      <c r="AA316" s="4"/>
      <c r="AB316" s="7"/>
      <c r="AC316" s="4"/>
      <c r="AD316" s="7">
        <v>0.54026242731602481</v>
      </c>
      <c r="AE316" s="4">
        <v>5248</v>
      </c>
      <c r="AF316" s="7">
        <v>0.36589691839427196</v>
      </c>
      <c r="AG316" s="4">
        <v>4211</v>
      </c>
      <c r="AH316" s="7"/>
      <c r="AI316" s="4"/>
      <c r="AJ316" s="7"/>
      <c r="AK316" s="4"/>
      <c r="AL316" s="7">
        <v>0.48749670622398222</v>
      </c>
      <c r="AM316" s="4">
        <v>8227</v>
      </c>
      <c r="AN316" s="7">
        <v>0.37528285344711448</v>
      </c>
      <c r="AO316" s="4">
        <v>1232</v>
      </c>
      <c r="AP316" s="7">
        <v>0.48492019096448985</v>
      </c>
      <c r="AQ316" s="4">
        <v>6846</v>
      </c>
      <c r="AR316" s="7">
        <v>0.44170230592314375</v>
      </c>
      <c r="AS316" s="4">
        <v>2613</v>
      </c>
      <c r="AT316" s="7"/>
      <c r="AU316" s="4"/>
      <c r="AV316" s="7"/>
      <c r="AW316" s="4"/>
      <c r="AX316" s="7">
        <v>0.46669497589634951</v>
      </c>
      <c r="AY316" s="4">
        <v>6484</v>
      </c>
      <c r="AZ316" s="7">
        <v>0.485555199994196</v>
      </c>
      <c r="BA316" s="4">
        <v>1967</v>
      </c>
      <c r="BB316" s="7">
        <v>0.45887886733343458</v>
      </c>
      <c r="BC316" s="4">
        <v>1008</v>
      </c>
      <c r="BD316" s="7"/>
      <c r="BE316" s="4"/>
      <c r="BF316" s="7"/>
      <c r="BG316" s="4"/>
      <c r="BH316" s="7"/>
      <c r="BI316" s="4"/>
      <c r="BJ316" s="7"/>
      <c r="BK316" s="4"/>
    </row>
    <row r="317" spans="1:63" x14ac:dyDescent="0.25">
      <c r="A317" s="2" t="s">
        <v>415</v>
      </c>
      <c r="B317" s="7"/>
      <c r="C317" s="4"/>
      <c r="D317" s="7"/>
      <c r="E317" s="4"/>
      <c r="F317" s="7"/>
      <c r="G317" s="4"/>
      <c r="H317" s="7"/>
      <c r="I317" s="4"/>
      <c r="J317" s="7"/>
      <c r="K317" s="4"/>
      <c r="L317" s="7"/>
      <c r="M317" s="4"/>
      <c r="N317" s="7"/>
      <c r="O317" s="4"/>
      <c r="P317" s="7"/>
      <c r="Q317" s="4"/>
      <c r="R317" s="7"/>
      <c r="S317" s="4"/>
      <c r="T317" s="7"/>
      <c r="U317" s="4"/>
      <c r="V317" s="7"/>
      <c r="W317" s="4"/>
      <c r="X317" s="7"/>
      <c r="Y317" s="4"/>
      <c r="Z317" s="7"/>
      <c r="AA317" s="4"/>
      <c r="AB317" s="7"/>
      <c r="AC317" s="4"/>
      <c r="AD317" s="7"/>
      <c r="AE317" s="4"/>
      <c r="AF317" s="7"/>
      <c r="AG317" s="4"/>
      <c r="AH317" s="7"/>
      <c r="AI317" s="4"/>
      <c r="AJ317" s="7"/>
      <c r="AK317" s="4"/>
      <c r="AL317" s="7"/>
      <c r="AM317" s="4"/>
      <c r="AN317" s="7"/>
      <c r="AO317" s="4"/>
      <c r="AP317" s="7"/>
      <c r="AQ317" s="4"/>
      <c r="AR317" s="7"/>
      <c r="AS317" s="4"/>
      <c r="AT317" s="7"/>
      <c r="AU317" s="4"/>
      <c r="AV317" s="7"/>
      <c r="AW317" s="4"/>
      <c r="AX317" s="7"/>
      <c r="AY317" s="4"/>
      <c r="AZ317" s="7"/>
      <c r="BA317" s="4"/>
      <c r="BB317" s="7"/>
      <c r="BC317" s="4"/>
      <c r="BD317" s="7"/>
      <c r="BE317" s="4"/>
      <c r="BF317" s="7"/>
      <c r="BG317" s="4"/>
      <c r="BH317" s="7"/>
      <c r="BI317" s="4"/>
      <c r="BJ317" s="7"/>
      <c r="BK317" s="4"/>
    </row>
    <row r="318" spans="1:63" x14ac:dyDescent="0.25">
      <c r="A318" s="3" t="s">
        <v>599</v>
      </c>
      <c r="B318" s="7"/>
      <c r="C318" s="4"/>
      <c r="D318" s="7"/>
      <c r="E318" s="4"/>
      <c r="F318" s="7"/>
      <c r="G318" s="4"/>
      <c r="H318" s="7"/>
      <c r="I318" s="4"/>
      <c r="J318" s="7"/>
      <c r="K318" s="4"/>
      <c r="L318" s="7"/>
      <c r="M318" s="4"/>
      <c r="N318" s="7"/>
      <c r="O318" s="4"/>
      <c r="P318" s="7"/>
      <c r="Q318" s="4"/>
      <c r="R318" s="7"/>
      <c r="S318" s="4"/>
      <c r="T318" s="7"/>
      <c r="U318" s="4"/>
      <c r="V318" s="7"/>
      <c r="W318" s="4"/>
      <c r="X318" s="7"/>
      <c r="Y318" s="4"/>
      <c r="Z318" s="7"/>
      <c r="AA318" s="4"/>
      <c r="AB318" s="7"/>
      <c r="AC318" s="4"/>
      <c r="AD318" s="7"/>
      <c r="AE318" s="4"/>
      <c r="AF318" s="7"/>
      <c r="AG318" s="4"/>
      <c r="AH318" s="7"/>
      <c r="AI318" s="4"/>
      <c r="AJ318" s="7"/>
      <c r="AK318" s="4"/>
      <c r="AL318" s="7"/>
      <c r="AM318" s="4"/>
      <c r="AN318" s="7"/>
      <c r="AO318" s="4"/>
      <c r="AP318" s="7"/>
      <c r="AQ318" s="4"/>
      <c r="AR318" s="7"/>
      <c r="AS318" s="4"/>
      <c r="AT318" s="7"/>
      <c r="AU318" s="4"/>
      <c r="AV318" s="7"/>
      <c r="AW318" s="4"/>
      <c r="AX318" s="7"/>
      <c r="AY318" s="4"/>
      <c r="AZ318" s="7"/>
      <c r="BA318" s="4"/>
      <c r="BB318" s="7"/>
      <c r="BC318" s="4"/>
      <c r="BD318" s="7"/>
      <c r="BE318" s="4"/>
      <c r="BF318" s="7"/>
      <c r="BG318" s="4"/>
      <c r="BH318" s="7"/>
      <c r="BI318" s="4"/>
      <c r="BJ318" s="7"/>
      <c r="BK318" s="4"/>
    </row>
    <row r="319" spans="1:63" x14ac:dyDescent="0.25">
      <c r="A319" s="8" t="s">
        <v>68</v>
      </c>
      <c r="B319" s="7"/>
      <c r="C319" s="4"/>
      <c r="D319" s="7"/>
      <c r="E319" s="4"/>
      <c r="F319" s="7"/>
      <c r="G319" s="4"/>
      <c r="H319" s="7"/>
      <c r="I319" s="4"/>
      <c r="J319" s="7"/>
      <c r="K319" s="4"/>
      <c r="L319" s="7"/>
      <c r="M319" s="4"/>
      <c r="N319" s="7"/>
      <c r="O319" s="4"/>
      <c r="P319" s="7"/>
      <c r="Q319" s="4"/>
      <c r="R319" s="7"/>
      <c r="S319" s="4"/>
      <c r="T319" s="7"/>
      <c r="U319" s="4"/>
      <c r="V319" s="7"/>
      <c r="W319" s="4"/>
      <c r="X319" s="7"/>
      <c r="Y319" s="4"/>
      <c r="Z319" s="7"/>
      <c r="AA319" s="4"/>
      <c r="AB319" s="7"/>
      <c r="AC319" s="4"/>
      <c r="AD319" s="7"/>
      <c r="AE319" s="4"/>
      <c r="AF319" s="7"/>
      <c r="AG319" s="4"/>
      <c r="AH319" s="7"/>
      <c r="AI319" s="4"/>
      <c r="AJ319" s="7"/>
      <c r="AK319" s="4"/>
      <c r="AL319" s="7"/>
      <c r="AM319" s="4"/>
      <c r="AN319" s="7"/>
      <c r="AO319" s="4"/>
      <c r="AP319" s="7"/>
      <c r="AQ319" s="4"/>
      <c r="AR319" s="7"/>
      <c r="AS319" s="4"/>
      <c r="AT319" s="7"/>
      <c r="AU319" s="4"/>
      <c r="AV319" s="7"/>
      <c r="AW319" s="4"/>
      <c r="AX319" s="7"/>
      <c r="AY319" s="4"/>
      <c r="AZ319" s="7"/>
      <c r="BA319" s="4"/>
      <c r="BB319" s="7"/>
      <c r="BC319" s="4"/>
      <c r="BD319" s="7"/>
      <c r="BE319" s="4"/>
      <c r="BF319" s="7"/>
      <c r="BG319" s="4"/>
      <c r="BH319" s="7"/>
      <c r="BI319" s="4"/>
      <c r="BJ319" s="7"/>
      <c r="BK319" s="4"/>
    </row>
    <row r="320" spans="1:63" x14ac:dyDescent="0.25">
      <c r="A320" s="40" t="s">
        <v>217</v>
      </c>
      <c r="B320" s="7">
        <v>2.7395036701194142E-2</v>
      </c>
      <c r="C320" s="4">
        <v>1265</v>
      </c>
      <c r="D320" s="7">
        <v>2.0438370068246638E-2</v>
      </c>
      <c r="E320" s="4">
        <v>630</v>
      </c>
      <c r="F320" s="7">
        <v>3.4627565620681512E-2</v>
      </c>
      <c r="G320" s="4">
        <v>635</v>
      </c>
      <c r="H320" s="7"/>
      <c r="I320" s="4"/>
      <c r="J320" s="7"/>
      <c r="K320" s="4"/>
      <c r="L320" s="7"/>
      <c r="M320" s="4"/>
      <c r="N320" s="7">
        <v>2.8924114855786224E-2</v>
      </c>
      <c r="O320" s="4">
        <v>379</v>
      </c>
      <c r="P320" s="7">
        <v>2.6492902702080389E-2</v>
      </c>
      <c r="Q320" s="4">
        <v>886</v>
      </c>
      <c r="R320" s="7"/>
      <c r="S320" s="4"/>
      <c r="T320" s="7"/>
      <c r="U320" s="4"/>
      <c r="V320" s="7">
        <v>2.8056430004789246E-2</v>
      </c>
      <c r="W320" s="4">
        <v>1026</v>
      </c>
      <c r="X320" s="7">
        <v>1.3784532313721875E-2</v>
      </c>
      <c r="Y320" s="4">
        <v>239</v>
      </c>
      <c r="Z320" s="7"/>
      <c r="AA320" s="4"/>
      <c r="AB320" s="7"/>
      <c r="AC320" s="4"/>
      <c r="AD320" s="7">
        <v>3.8133043957324776E-3</v>
      </c>
      <c r="AE320" s="4">
        <v>25</v>
      </c>
      <c r="AF320" s="7">
        <v>2.7992875124020433E-2</v>
      </c>
      <c r="AG320" s="4">
        <v>1240</v>
      </c>
      <c r="AH320" s="7"/>
      <c r="AI320" s="4"/>
      <c r="AJ320" s="7"/>
      <c r="AK320" s="4"/>
      <c r="AL320" s="7">
        <v>2.9197960504198595E-2</v>
      </c>
      <c r="AM320" s="4">
        <v>1115</v>
      </c>
      <c r="AN320" s="7">
        <v>5.9686836944415041E-3</v>
      </c>
      <c r="AO320" s="4">
        <v>150</v>
      </c>
      <c r="AP320" s="7">
        <v>1.9028122994524471E-2</v>
      </c>
      <c r="AQ320" s="4">
        <v>870</v>
      </c>
      <c r="AR320" s="7">
        <v>3.8600999677680985E-2</v>
      </c>
      <c r="AS320" s="4">
        <v>395</v>
      </c>
      <c r="AT320" s="7"/>
      <c r="AU320" s="4"/>
      <c r="AV320" s="7"/>
      <c r="AW320" s="4"/>
      <c r="AX320" s="7">
        <v>2.6054414999187051E-2</v>
      </c>
      <c r="AY320" s="4">
        <v>254</v>
      </c>
      <c r="AZ320" s="7">
        <v>2.5080355792092668E-2</v>
      </c>
      <c r="BA320" s="4">
        <v>530</v>
      </c>
      <c r="BB320" s="7"/>
      <c r="BC320" s="4"/>
      <c r="BD320" s="7"/>
      <c r="BE320" s="4"/>
      <c r="BF320" s="7"/>
      <c r="BG320" s="4"/>
      <c r="BH320" s="7"/>
      <c r="BI320" s="4"/>
      <c r="BJ320" s="7">
        <v>2.9723436450581099E-2</v>
      </c>
      <c r="BK320" s="4">
        <v>481</v>
      </c>
    </row>
    <row r="321" spans="1:63" x14ac:dyDescent="0.25">
      <c r="A321" s="40" t="s">
        <v>218</v>
      </c>
      <c r="B321" s="7">
        <v>0.13519158691552316</v>
      </c>
      <c r="C321" s="4">
        <v>1265</v>
      </c>
      <c r="D321" s="7">
        <v>0.14593871457935559</v>
      </c>
      <c r="E321" s="4">
        <v>630</v>
      </c>
      <c r="F321" s="7">
        <v>0.12401828859158809</v>
      </c>
      <c r="G321" s="4">
        <v>635</v>
      </c>
      <c r="H321" s="7"/>
      <c r="I321" s="4"/>
      <c r="J321" s="7"/>
      <c r="K321" s="4"/>
      <c r="L321" s="7"/>
      <c r="M321" s="4"/>
      <c r="N321" s="7">
        <v>0.10127448852808008</v>
      </c>
      <c r="O321" s="4">
        <v>379</v>
      </c>
      <c r="P321" s="7">
        <v>0.15520218448681766</v>
      </c>
      <c r="Q321" s="4">
        <v>886</v>
      </c>
      <c r="R321" s="7"/>
      <c r="S321" s="4"/>
      <c r="T321" s="7"/>
      <c r="U321" s="4"/>
      <c r="V321" s="7">
        <v>0.13736647317900585</v>
      </c>
      <c r="W321" s="4">
        <v>1026</v>
      </c>
      <c r="X321" s="7">
        <v>9.0435616647178016E-2</v>
      </c>
      <c r="Y321" s="4">
        <v>239</v>
      </c>
      <c r="Z321" s="7"/>
      <c r="AA321" s="4"/>
      <c r="AB321" s="7"/>
      <c r="AC321" s="4"/>
      <c r="AD321" s="7">
        <v>0.12615255300184802</v>
      </c>
      <c r="AE321" s="4">
        <v>25</v>
      </c>
      <c r="AF321" s="7">
        <v>0.13542074233586407</v>
      </c>
      <c r="AG321" s="4">
        <v>1240</v>
      </c>
      <c r="AH321" s="7"/>
      <c r="AI321" s="4"/>
      <c r="AJ321" s="7"/>
      <c r="AK321" s="4"/>
      <c r="AL321" s="7">
        <v>0.14009183412782053</v>
      </c>
      <c r="AM321" s="4">
        <v>1115</v>
      </c>
      <c r="AN321" s="7">
        <v>7.6955944113496863E-2</v>
      </c>
      <c r="AO321" s="4">
        <v>150</v>
      </c>
      <c r="AP321" s="7">
        <v>0.13159748794874115</v>
      </c>
      <c r="AQ321" s="4">
        <v>870</v>
      </c>
      <c r="AR321" s="7">
        <v>0.14000523043660862</v>
      </c>
      <c r="AS321" s="4">
        <v>395</v>
      </c>
      <c r="AT321" s="7"/>
      <c r="AU321" s="4"/>
      <c r="AV321" s="7"/>
      <c r="AW321" s="4"/>
      <c r="AX321" s="7">
        <v>0.17886777387519479</v>
      </c>
      <c r="AY321" s="4">
        <v>254</v>
      </c>
      <c r="AZ321" s="7">
        <v>0.16002021554806209</v>
      </c>
      <c r="BA321" s="4">
        <v>530</v>
      </c>
      <c r="BB321" s="7"/>
      <c r="BC321" s="4"/>
      <c r="BD321" s="7"/>
      <c r="BE321" s="4"/>
      <c r="BF321" s="7"/>
      <c r="BG321" s="4"/>
      <c r="BH321" s="7"/>
      <c r="BI321" s="4"/>
      <c r="BJ321" s="7">
        <v>0.10297120960314149</v>
      </c>
      <c r="BK321" s="4">
        <v>481</v>
      </c>
    </row>
    <row r="322" spans="1:63" x14ac:dyDescent="0.25">
      <c r="A322" s="40" t="s">
        <v>219</v>
      </c>
      <c r="B322" s="7">
        <v>0.103211279241557</v>
      </c>
      <c r="C322" s="4">
        <v>1265</v>
      </c>
      <c r="D322" s="7">
        <v>9.4697209039893843E-2</v>
      </c>
      <c r="E322" s="4">
        <v>630</v>
      </c>
      <c r="F322" s="7">
        <v>0.11206296959918244</v>
      </c>
      <c r="G322" s="4">
        <v>635</v>
      </c>
      <c r="H322" s="7"/>
      <c r="I322" s="4"/>
      <c r="J322" s="7"/>
      <c r="K322" s="4"/>
      <c r="L322" s="7"/>
      <c r="M322" s="4"/>
      <c r="N322" s="7">
        <v>0.11473138587848886</v>
      </c>
      <c r="O322" s="4">
        <v>379</v>
      </c>
      <c r="P322" s="7">
        <v>9.6414582918755445E-2</v>
      </c>
      <c r="Q322" s="4">
        <v>886</v>
      </c>
      <c r="R322" s="7"/>
      <c r="S322" s="4"/>
      <c r="T322" s="7"/>
      <c r="U322" s="4"/>
      <c r="V322" s="7">
        <v>0.10657787369656717</v>
      </c>
      <c r="W322" s="4">
        <v>1026</v>
      </c>
      <c r="X322" s="7">
        <v>3.3931701792423989E-2</v>
      </c>
      <c r="Y322" s="4">
        <v>239</v>
      </c>
      <c r="Z322" s="7"/>
      <c r="AA322" s="4"/>
      <c r="AB322" s="7"/>
      <c r="AC322" s="4"/>
      <c r="AD322" s="7">
        <v>9.1451144971319717E-2</v>
      </c>
      <c r="AE322" s="4">
        <v>25</v>
      </c>
      <c r="AF322" s="7">
        <v>0.10350941934565425</v>
      </c>
      <c r="AG322" s="4">
        <v>1240</v>
      </c>
      <c r="AH322" s="7"/>
      <c r="AI322" s="4"/>
      <c r="AJ322" s="7"/>
      <c r="AK322" s="4"/>
      <c r="AL322" s="7">
        <v>0.10738791546297934</v>
      </c>
      <c r="AM322" s="4">
        <v>1115</v>
      </c>
      <c r="AN322" s="7">
        <v>5.3575192618343086E-2</v>
      </c>
      <c r="AO322" s="4">
        <v>150</v>
      </c>
      <c r="AP322" s="7">
        <v>0.1248454583824747</v>
      </c>
      <c r="AQ322" s="4">
        <v>870</v>
      </c>
      <c r="AR322" s="7">
        <v>7.423622117605394E-2</v>
      </c>
      <c r="AS322" s="4">
        <v>395</v>
      </c>
      <c r="AT322" s="7"/>
      <c r="AU322" s="4"/>
      <c r="AV322" s="7"/>
      <c r="AW322" s="4"/>
      <c r="AX322" s="7">
        <v>8.0877172229187055E-2</v>
      </c>
      <c r="AY322" s="4">
        <v>254</v>
      </c>
      <c r="AZ322" s="7">
        <v>0.12334824365703514</v>
      </c>
      <c r="BA322" s="4">
        <v>530</v>
      </c>
      <c r="BB322" s="7"/>
      <c r="BC322" s="4"/>
      <c r="BD322" s="7"/>
      <c r="BE322" s="4"/>
      <c r="BF322" s="7"/>
      <c r="BG322" s="4"/>
      <c r="BH322" s="7"/>
      <c r="BI322" s="4"/>
      <c r="BJ322" s="7">
        <v>9.1362115836991886E-2</v>
      </c>
      <c r="BK322" s="4">
        <v>481</v>
      </c>
    </row>
    <row r="323" spans="1:63" x14ac:dyDescent="0.25">
      <c r="A323" s="40" t="s">
        <v>221</v>
      </c>
      <c r="B323" s="7">
        <v>4.4482275067729532E-2</v>
      </c>
      <c r="C323" s="4">
        <v>1265</v>
      </c>
      <c r="D323" s="7">
        <v>3.2111768856434825E-2</v>
      </c>
      <c r="E323" s="4">
        <v>630</v>
      </c>
      <c r="F323" s="7">
        <v>5.7343326005278812E-2</v>
      </c>
      <c r="G323" s="4">
        <v>635</v>
      </c>
      <c r="H323" s="7"/>
      <c r="I323" s="4"/>
      <c r="J323" s="7"/>
      <c r="K323" s="4"/>
      <c r="L323" s="7"/>
      <c r="M323" s="4"/>
      <c r="N323" s="7">
        <v>6.1609275085506086E-2</v>
      </c>
      <c r="O323" s="4">
        <v>379</v>
      </c>
      <c r="P323" s="7">
        <v>3.4377592731867988E-2</v>
      </c>
      <c r="Q323" s="4">
        <v>886</v>
      </c>
      <c r="R323" s="7"/>
      <c r="S323" s="4"/>
      <c r="T323" s="7"/>
      <c r="U323" s="4"/>
      <c r="V323" s="7">
        <v>4.5816842676132154E-2</v>
      </c>
      <c r="W323" s="4">
        <v>1026</v>
      </c>
      <c r="X323" s="7">
        <v>1.7018830562307085E-2</v>
      </c>
      <c r="Y323" s="4">
        <v>239</v>
      </c>
      <c r="Z323" s="7"/>
      <c r="AA323" s="4"/>
      <c r="AB323" s="7"/>
      <c r="AC323" s="4"/>
      <c r="AD323" s="7">
        <v>3.6592982525084305E-2</v>
      </c>
      <c r="AE323" s="4">
        <v>25</v>
      </c>
      <c r="AF323" s="7">
        <v>4.4682282520524585E-2</v>
      </c>
      <c r="AG323" s="4">
        <v>1240</v>
      </c>
      <c r="AH323" s="7"/>
      <c r="AI323" s="4"/>
      <c r="AJ323" s="7"/>
      <c r="AK323" s="4"/>
      <c r="AL323" s="7">
        <v>4.7376510307163014E-2</v>
      </c>
      <c r="AM323" s="4">
        <v>1115</v>
      </c>
      <c r="AN323" s="7">
        <v>1.0086530876352914E-2</v>
      </c>
      <c r="AO323" s="4">
        <v>150</v>
      </c>
      <c r="AP323" s="7">
        <v>3.4722706474387681E-2</v>
      </c>
      <c r="AQ323" s="4">
        <v>870</v>
      </c>
      <c r="AR323" s="7">
        <v>5.7553446608113942E-2</v>
      </c>
      <c r="AS323" s="4">
        <v>395</v>
      </c>
      <c r="AT323" s="7"/>
      <c r="AU323" s="4"/>
      <c r="AV323" s="7"/>
      <c r="AW323" s="4"/>
      <c r="AX323" s="7">
        <v>3.4385466064344457E-2</v>
      </c>
      <c r="AY323" s="4">
        <v>254</v>
      </c>
      <c r="AZ323" s="7">
        <v>3.1864667606838426E-2</v>
      </c>
      <c r="BA323" s="4">
        <v>530</v>
      </c>
      <c r="BB323" s="7"/>
      <c r="BC323" s="4"/>
      <c r="BD323" s="7"/>
      <c r="BE323" s="4"/>
      <c r="BF323" s="7"/>
      <c r="BG323" s="4"/>
      <c r="BH323" s="7"/>
      <c r="BI323" s="4"/>
      <c r="BJ323" s="7">
        <v>5.7864337960458201E-2</v>
      </c>
      <c r="BK323" s="4">
        <v>481</v>
      </c>
    </row>
    <row r="324" spans="1:63" x14ac:dyDescent="0.25">
      <c r="A324" s="40" t="s">
        <v>222</v>
      </c>
      <c r="B324" s="7">
        <v>4.1237945637911749E-2</v>
      </c>
      <c r="C324" s="4">
        <v>1265</v>
      </c>
      <c r="D324" s="7">
        <v>2.9081184344089395E-2</v>
      </c>
      <c r="E324" s="4">
        <v>630</v>
      </c>
      <c r="F324" s="7">
        <v>5.3876775736289177E-2</v>
      </c>
      <c r="G324" s="4">
        <v>635</v>
      </c>
      <c r="H324" s="7"/>
      <c r="I324" s="4"/>
      <c r="J324" s="7"/>
      <c r="K324" s="4"/>
      <c r="L324" s="7"/>
      <c r="M324" s="4"/>
      <c r="N324" s="7">
        <v>5.5754282207433045E-2</v>
      </c>
      <c r="O324" s="4">
        <v>379</v>
      </c>
      <c r="P324" s="7">
        <v>3.2673516983552135E-2</v>
      </c>
      <c r="Q324" s="4">
        <v>886</v>
      </c>
      <c r="R324" s="7"/>
      <c r="S324" s="4"/>
      <c r="T324" s="7"/>
      <c r="U324" s="4"/>
      <c r="V324" s="7">
        <v>4.2178596982154669E-2</v>
      </c>
      <c r="W324" s="4">
        <v>1026</v>
      </c>
      <c r="X324" s="7">
        <v>2.1880720249767106E-2</v>
      </c>
      <c r="Y324" s="4">
        <v>239</v>
      </c>
      <c r="Z324" s="7"/>
      <c r="AA324" s="4"/>
      <c r="AB324" s="7"/>
      <c r="AC324" s="4"/>
      <c r="AD324" s="7">
        <v>2.69999545100491E-2</v>
      </c>
      <c r="AE324" s="4">
        <v>25</v>
      </c>
      <c r="AF324" s="7">
        <v>4.1598903774906826E-2</v>
      </c>
      <c r="AG324" s="4">
        <v>1240</v>
      </c>
      <c r="AH324" s="7"/>
      <c r="AI324" s="4"/>
      <c r="AJ324" s="7"/>
      <c r="AK324" s="4"/>
      <c r="AL324" s="7">
        <v>4.2597193695864441E-2</v>
      </c>
      <c r="AM324" s="4">
        <v>1115</v>
      </c>
      <c r="AN324" s="7">
        <v>2.508433522747492E-2</v>
      </c>
      <c r="AO324" s="4">
        <v>150</v>
      </c>
      <c r="AP324" s="7">
        <v>4.6340484235663303E-2</v>
      </c>
      <c r="AQ324" s="4">
        <v>870</v>
      </c>
      <c r="AR324" s="7">
        <v>3.4404020893723339E-2</v>
      </c>
      <c r="AS324" s="4">
        <v>395</v>
      </c>
      <c r="AT324" s="7"/>
      <c r="AU324" s="4"/>
      <c r="AV324" s="7"/>
      <c r="AW324" s="4"/>
      <c r="AX324" s="7">
        <v>8.844441707175324E-2</v>
      </c>
      <c r="AY324" s="4">
        <v>254</v>
      </c>
      <c r="AZ324" s="7">
        <v>2.4316657486094278E-2</v>
      </c>
      <c r="BA324" s="4">
        <v>530</v>
      </c>
      <c r="BB324" s="7"/>
      <c r="BC324" s="4"/>
      <c r="BD324" s="7"/>
      <c r="BE324" s="4"/>
      <c r="BF324" s="7"/>
      <c r="BG324" s="4"/>
      <c r="BH324" s="7"/>
      <c r="BI324" s="4"/>
      <c r="BJ324" s="7">
        <v>4.4162245946524605E-2</v>
      </c>
      <c r="BK324" s="4">
        <v>481</v>
      </c>
    </row>
    <row r="325" spans="1:63" x14ac:dyDescent="0.25">
      <c r="A325" s="40" t="s">
        <v>611</v>
      </c>
      <c r="B325" s="7">
        <v>0.11828940795052627</v>
      </c>
      <c r="C325" s="4">
        <v>1265</v>
      </c>
      <c r="D325" s="7">
        <v>8.8609303860327379E-2</v>
      </c>
      <c r="E325" s="4">
        <v>630</v>
      </c>
      <c r="F325" s="7">
        <v>0.14914645809996099</v>
      </c>
      <c r="G325" s="4">
        <v>635</v>
      </c>
      <c r="H325" s="7"/>
      <c r="I325" s="4"/>
      <c r="J325" s="7"/>
      <c r="K325" s="4"/>
      <c r="L325" s="7"/>
      <c r="M325" s="4"/>
      <c r="N325" s="7">
        <v>0.15712851993397509</v>
      </c>
      <c r="O325" s="4">
        <v>379</v>
      </c>
      <c r="P325" s="7">
        <v>9.5374893535137589E-2</v>
      </c>
      <c r="Q325" s="4">
        <v>886</v>
      </c>
      <c r="R325" s="7"/>
      <c r="S325" s="4"/>
      <c r="T325" s="7"/>
      <c r="U325" s="4"/>
      <c r="V325" s="7">
        <v>0.11986040919521038</v>
      </c>
      <c r="W325" s="4">
        <v>1026</v>
      </c>
      <c r="X325" s="7">
        <v>8.5960505892897152E-2</v>
      </c>
      <c r="Y325" s="4">
        <v>239</v>
      </c>
      <c r="Z325" s="7"/>
      <c r="AA325" s="4"/>
      <c r="AB325" s="7"/>
      <c r="AC325" s="4"/>
      <c r="AD325" s="7">
        <v>3.0813258905781578E-2</v>
      </c>
      <c r="AE325" s="4">
        <v>25</v>
      </c>
      <c r="AF325" s="7">
        <v>0.12050708230550637</v>
      </c>
      <c r="AG325" s="4">
        <v>1240</v>
      </c>
      <c r="AH325" s="7"/>
      <c r="AI325" s="4"/>
      <c r="AJ325" s="7"/>
      <c r="AK325" s="4"/>
      <c r="AL325" s="7">
        <v>0.12463844815078942</v>
      </c>
      <c r="AM325" s="4">
        <v>1115</v>
      </c>
      <c r="AN325" s="7">
        <v>4.2835982598769869E-2</v>
      </c>
      <c r="AO325" s="4">
        <v>150</v>
      </c>
      <c r="AP325" s="7">
        <v>0.13794433700130826</v>
      </c>
      <c r="AQ325" s="4">
        <v>870</v>
      </c>
      <c r="AR325" s="7">
        <v>9.1965196303289559E-2</v>
      </c>
      <c r="AS325" s="4">
        <v>395</v>
      </c>
      <c r="AT325" s="7"/>
      <c r="AU325" s="4"/>
      <c r="AV325" s="7"/>
      <c r="AW325" s="4"/>
      <c r="AX325" s="7">
        <v>0.16915365510437527</v>
      </c>
      <c r="AY325" s="4">
        <v>254</v>
      </c>
      <c r="AZ325" s="7">
        <v>0.11287958655516021</v>
      </c>
      <c r="BA325" s="4">
        <v>530</v>
      </c>
      <c r="BB325" s="7"/>
      <c r="BC325" s="4"/>
      <c r="BD325" s="7"/>
      <c r="BE325" s="4"/>
      <c r="BF325" s="7"/>
      <c r="BG325" s="4"/>
      <c r="BH325" s="7"/>
      <c r="BI325" s="4"/>
      <c r="BJ325" s="7">
        <v>0.11037822484313284</v>
      </c>
      <c r="BK325" s="4">
        <v>481</v>
      </c>
    </row>
    <row r="326" spans="1:63" x14ac:dyDescent="0.25">
      <c r="A326" s="40" t="s">
        <v>780</v>
      </c>
      <c r="B326" s="7">
        <v>0.28741057237024198</v>
      </c>
      <c r="C326" s="4">
        <v>1265</v>
      </c>
      <c r="D326" s="7">
        <v>0.27210805743466548</v>
      </c>
      <c r="E326" s="4">
        <v>630</v>
      </c>
      <c r="F326" s="7">
        <v>0.3033198990135903</v>
      </c>
      <c r="G326" s="4">
        <v>635</v>
      </c>
      <c r="H326" s="7"/>
      <c r="I326" s="4"/>
      <c r="J326" s="7"/>
      <c r="K326" s="4"/>
      <c r="L326" s="7"/>
      <c r="M326" s="4"/>
      <c r="N326" s="7">
        <v>0.28860552348208607</v>
      </c>
      <c r="O326" s="4">
        <v>379</v>
      </c>
      <c r="P326" s="7">
        <v>0.28670556849451739</v>
      </c>
      <c r="Q326" s="4">
        <v>886</v>
      </c>
      <c r="R326" s="7"/>
      <c r="S326" s="4"/>
      <c r="T326" s="7"/>
      <c r="U326" s="4"/>
      <c r="V326" s="7">
        <v>0.29345951782976731</v>
      </c>
      <c r="W326" s="4">
        <v>1026</v>
      </c>
      <c r="X326" s="7">
        <v>0.16293214437748943</v>
      </c>
      <c r="Y326" s="4">
        <v>239</v>
      </c>
      <c r="Z326" s="7"/>
      <c r="AA326" s="4"/>
      <c r="AB326" s="7"/>
      <c r="AC326" s="4"/>
      <c r="AD326" s="7">
        <v>0.20019677147815382</v>
      </c>
      <c r="AE326" s="4">
        <v>25</v>
      </c>
      <c r="AF326" s="7">
        <v>0.28962159573776353</v>
      </c>
      <c r="AG326" s="4">
        <v>1240</v>
      </c>
      <c r="AH326" s="7"/>
      <c r="AI326" s="4"/>
      <c r="AJ326" s="7"/>
      <c r="AK326" s="4"/>
      <c r="AL326" s="7">
        <v>0.30000628401023788</v>
      </c>
      <c r="AM326" s="4">
        <v>1115</v>
      </c>
      <c r="AN326" s="7">
        <v>0.13772029509946873</v>
      </c>
      <c r="AO326" s="4">
        <v>150</v>
      </c>
      <c r="AP326" s="7">
        <v>0.28703853350152553</v>
      </c>
      <c r="AQ326" s="4">
        <v>870</v>
      </c>
      <c r="AR326" s="7">
        <v>0.28790885093923496</v>
      </c>
      <c r="AS326" s="4">
        <v>395</v>
      </c>
      <c r="AT326" s="7"/>
      <c r="AU326" s="4"/>
      <c r="AV326" s="7"/>
      <c r="AW326" s="4"/>
      <c r="AX326" s="7">
        <v>0.373450406905389</v>
      </c>
      <c r="AY326" s="4">
        <v>254</v>
      </c>
      <c r="AZ326" s="7">
        <v>0.31392121716212357</v>
      </c>
      <c r="BA326" s="4">
        <v>530</v>
      </c>
      <c r="BB326" s="7"/>
      <c r="BC326" s="4"/>
      <c r="BD326" s="7"/>
      <c r="BE326" s="4"/>
      <c r="BF326" s="7"/>
      <c r="BG326" s="4"/>
      <c r="BH326" s="7"/>
      <c r="BI326" s="4"/>
      <c r="BJ326" s="7">
        <v>0.24326299526782816</v>
      </c>
      <c r="BK326" s="4">
        <v>481</v>
      </c>
    </row>
    <row r="327" spans="1:63" x14ac:dyDescent="0.25">
      <c r="A327" s="3" t="s">
        <v>424</v>
      </c>
      <c r="B327" s="7"/>
      <c r="C327" s="4"/>
      <c r="D327" s="7"/>
      <c r="E327" s="4"/>
      <c r="F327" s="7"/>
      <c r="G327" s="4"/>
      <c r="H327" s="7"/>
      <c r="I327" s="4"/>
      <c r="J327" s="7"/>
      <c r="K327" s="4"/>
      <c r="L327" s="7"/>
      <c r="M327" s="4"/>
      <c r="N327" s="7"/>
      <c r="O327" s="4"/>
      <c r="P327" s="7"/>
      <c r="Q327" s="4"/>
      <c r="R327" s="7"/>
      <c r="S327" s="4"/>
      <c r="T327" s="7"/>
      <c r="U327" s="4"/>
      <c r="V327" s="7"/>
      <c r="W327" s="4"/>
      <c r="X327" s="7"/>
      <c r="Y327" s="4"/>
      <c r="Z327" s="7"/>
      <c r="AA327" s="4"/>
      <c r="AB327" s="7"/>
      <c r="AC327" s="4"/>
      <c r="AD327" s="7"/>
      <c r="AE327" s="4"/>
      <c r="AF327" s="7"/>
      <c r="AG327" s="4"/>
      <c r="AH327" s="7"/>
      <c r="AI327" s="4"/>
      <c r="AJ327" s="7"/>
      <c r="AK327" s="4"/>
      <c r="AL327" s="7"/>
      <c r="AM327" s="4"/>
      <c r="AN327" s="7"/>
      <c r="AO327" s="4"/>
      <c r="AP327" s="7"/>
      <c r="AQ327" s="4"/>
      <c r="AR327" s="7"/>
      <c r="AS327" s="4"/>
      <c r="AT327" s="7"/>
      <c r="AU327" s="4"/>
      <c r="AV327" s="7"/>
      <c r="AW327" s="4"/>
      <c r="AX327" s="7"/>
      <c r="AY327" s="4"/>
      <c r="AZ327" s="7"/>
      <c r="BA327" s="4"/>
      <c r="BB327" s="7"/>
      <c r="BC327" s="4"/>
      <c r="BD327" s="7"/>
      <c r="BE327" s="4"/>
      <c r="BF327" s="7"/>
      <c r="BG327" s="4"/>
      <c r="BH327" s="7"/>
      <c r="BI327" s="4"/>
      <c r="BJ327" s="7"/>
      <c r="BK327" s="4"/>
    </row>
    <row r="328" spans="1:63" x14ac:dyDescent="0.25">
      <c r="A328" s="8" t="s">
        <v>68</v>
      </c>
      <c r="B328" s="7"/>
      <c r="C328" s="4"/>
      <c r="D328" s="7"/>
      <c r="E328" s="4"/>
      <c r="F328" s="7"/>
      <c r="G328" s="4"/>
      <c r="H328" s="7"/>
      <c r="I328" s="4"/>
      <c r="J328" s="7"/>
      <c r="K328" s="4"/>
      <c r="L328" s="7"/>
      <c r="M328" s="4"/>
      <c r="N328" s="7"/>
      <c r="O328" s="4"/>
      <c r="P328" s="7"/>
      <c r="Q328" s="4"/>
      <c r="R328" s="7"/>
      <c r="S328" s="4"/>
      <c r="T328" s="7"/>
      <c r="U328" s="4"/>
      <c r="V328" s="7"/>
      <c r="W328" s="4"/>
      <c r="X328" s="7"/>
      <c r="Y328" s="4"/>
      <c r="Z328" s="7"/>
      <c r="AA328" s="4"/>
      <c r="AB328" s="7"/>
      <c r="AC328" s="4"/>
      <c r="AD328" s="7"/>
      <c r="AE328" s="4"/>
      <c r="AF328" s="7"/>
      <c r="AG328" s="4"/>
      <c r="AH328" s="7"/>
      <c r="AI328" s="4"/>
      <c r="AJ328" s="7"/>
      <c r="AK328" s="4"/>
      <c r="AL328" s="7"/>
      <c r="AM328" s="4"/>
      <c r="AN328" s="7"/>
      <c r="AO328" s="4"/>
      <c r="AP328" s="7"/>
      <c r="AQ328" s="4"/>
      <c r="AR328" s="7"/>
      <c r="AS328" s="4"/>
      <c r="AT328" s="7"/>
      <c r="AU328" s="4"/>
      <c r="AV328" s="7"/>
      <c r="AW328" s="4"/>
      <c r="AX328" s="7"/>
      <c r="AY328" s="4"/>
      <c r="AZ328" s="7"/>
      <c r="BA328" s="4"/>
      <c r="BB328" s="7"/>
      <c r="BC328" s="4"/>
      <c r="BD328" s="7"/>
      <c r="BE328" s="4"/>
      <c r="BF328" s="7"/>
      <c r="BG328" s="4"/>
      <c r="BH328" s="7"/>
      <c r="BI328" s="4"/>
      <c r="BJ328" s="7"/>
      <c r="BK328" s="4"/>
    </row>
    <row r="329" spans="1:63" x14ac:dyDescent="0.25">
      <c r="A329" s="40" t="s">
        <v>217</v>
      </c>
      <c r="B329" s="7">
        <v>7.7900750089017715E-2</v>
      </c>
      <c r="C329" s="4">
        <v>720</v>
      </c>
      <c r="D329" s="7">
        <v>6.0426235283590778E-2</v>
      </c>
      <c r="E329" s="4">
        <v>482</v>
      </c>
      <c r="F329" s="7">
        <v>0.10442267240295248</v>
      </c>
      <c r="G329" s="4">
        <v>238</v>
      </c>
      <c r="H329" s="7"/>
      <c r="I329" s="4"/>
      <c r="J329" s="7"/>
      <c r="K329" s="4"/>
      <c r="L329" s="7"/>
      <c r="M329" s="4"/>
      <c r="N329" s="7">
        <v>5.4967831881742202E-2</v>
      </c>
      <c r="O329" s="4">
        <v>87</v>
      </c>
      <c r="P329" s="7">
        <v>8.0890467976875352E-2</v>
      </c>
      <c r="Q329" s="4">
        <v>633</v>
      </c>
      <c r="R329" s="7"/>
      <c r="S329" s="4"/>
      <c r="T329" s="7"/>
      <c r="U329" s="4"/>
      <c r="V329" s="7">
        <v>7.6260742145209254E-2</v>
      </c>
      <c r="W329" s="4">
        <v>679</v>
      </c>
      <c r="X329" s="7">
        <v>0.10708980466268435</v>
      </c>
      <c r="Y329" s="4">
        <v>41</v>
      </c>
      <c r="Z329" s="7"/>
      <c r="AA329" s="4"/>
      <c r="AB329" s="7"/>
      <c r="AC329" s="4"/>
      <c r="AD329" s="7">
        <v>8.6416072550750581E-2</v>
      </c>
      <c r="AE329" s="4">
        <v>509</v>
      </c>
      <c r="AF329" s="7">
        <v>5.6149119018439747E-2</v>
      </c>
      <c r="AG329" s="4">
        <v>211</v>
      </c>
      <c r="AH329" s="7"/>
      <c r="AI329" s="4"/>
      <c r="AJ329" s="7"/>
      <c r="AK329" s="4"/>
      <c r="AL329" s="7">
        <v>7.9912964289509406E-2</v>
      </c>
      <c r="AM329" s="4">
        <v>682</v>
      </c>
      <c r="AN329" s="7">
        <v>4.1146424089506632E-2</v>
      </c>
      <c r="AO329" s="4">
        <v>38</v>
      </c>
      <c r="AP329" s="7">
        <v>0.10084203316889973</v>
      </c>
      <c r="AQ329" s="4">
        <v>240</v>
      </c>
      <c r="AR329" s="7">
        <v>6.7136748131255794E-2</v>
      </c>
      <c r="AS329" s="4">
        <v>480</v>
      </c>
      <c r="AT329" s="7"/>
      <c r="AU329" s="4"/>
      <c r="AV329" s="7"/>
      <c r="AW329" s="4"/>
      <c r="AX329" s="7">
        <v>5.3123354248214232E-2</v>
      </c>
      <c r="AY329" s="4">
        <v>391</v>
      </c>
      <c r="AZ329" s="7">
        <v>0.11479323555757355</v>
      </c>
      <c r="BA329" s="4">
        <v>224</v>
      </c>
      <c r="BB329" s="7">
        <v>8.9786181324961981E-2</v>
      </c>
      <c r="BC329" s="4">
        <v>105</v>
      </c>
      <c r="BD329" s="7"/>
      <c r="BE329" s="4"/>
      <c r="BF329" s="7"/>
      <c r="BG329" s="4"/>
      <c r="BH329" s="7"/>
      <c r="BI329" s="4"/>
      <c r="BJ329" s="7"/>
      <c r="BK329" s="4"/>
    </row>
    <row r="330" spans="1:63" x14ac:dyDescent="0.25">
      <c r="A330" s="40" t="s">
        <v>218</v>
      </c>
      <c r="B330" s="7">
        <v>0.21046498135462979</v>
      </c>
      <c r="C330" s="4">
        <v>720</v>
      </c>
      <c r="D330" s="7">
        <v>0.19919999852162945</v>
      </c>
      <c r="E330" s="4">
        <v>482</v>
      </c>
      <c r="F330" s="7">
        <v>0.22756239452411364</v>
      </c>
      <c r="G330" s="4">
        <v>238</v>
      </c>
      <c r="H330" s="7"/>
      <c r="I330" s="4"/>
      <c r="J330" s="7"/>
      <c r="K330" s="4"/>
      <c r="L330" s="7"/>
      <c r="M330" s="4"/>
      <c r="N330" s="7">
        <v>0.17527184411892938</v>
      </c>
      <c r="O330" s="4">
        <v>87</v>
      </c>
      <c r="P330" s="7">
        <v>0.21505303905284381</v>
      </c>
      <c r="Q330" s="4">
        <v>633</v>
      </c>
      <c r="R330" s="7"/>
      <c r="S330" s="4"/>
      <c r="T330" s="7"/>
      <c r="U330" s="4"/>
      <c r="V330" s="7">
        <v>0.21264002796623827</v>
      </c>
      <c r="W330" s="4">
        <v>679</v>
      </c>
      <c r="X330" s="7">
        <v>0.17175324554493865</v>
      </c>
      <c r="Y330" s="4">
        <v>41</v>
      </c>
      <c r="Z330" s="7"/>
      <c r="AA330" s="4"/>
      <c r="AB330" s="7"/>
      <c r="AC330" s="4"/>
      <c r="AD330" s="7">
        <v>0.22830400528508124</v>
      </c>
      <c r="AE330" s="4">
        <v>509</v>
      </c>
      <c r="AF330" s="7">
        <v>0.16489678720365655</v>
      </c>
      <c r="AG330" s="4">
        <v>211</v>
      </c>
      <c r="AH330" s="7"/>
      <c r="AI330" s="4"/>
      <c r="AJ330" s="7"/>
      <c r="AK330" s="4"/>
      <c r="AL330" s="7">
        <v>0.21238821803490676</v>
      </c>
      <c r="AM330" s="4">
        <v>682</v>
      </c>
      <c r="AN330" s="7">
        <v>0.17533588431126371</v>
      </c>
      <c r="AO330" s="4">
        <v>38</v>
      </c>
      <c r="AP330" s="7">
        <v>0.32851859996532723</v>
      </c>
      <c r="AQ330" s="4">
        <v>240</v>
      </c>
      <c r="AR330" s="7">
        <v>0.15507447083166931</v>
      </c>
      <c r="AS330" s="4">
        <v>480</v>
      </c>
      <c r="AT330" s="7"/>
      <c r="AU330" s="4"/>
      <c r="AV330" s="7"/>
      <c r="AW330" s="4"/>
      <c r="AX330" s="7">
        <v>0.16328932716839367</v>
      </c>
      <c r="AY330" s="4">
        <v>391</v>
      </c>
      <c r="AZ330" s="7">
        <v>0.25212895438540073</v>
      </c>
      <c r="BA330" s="4">
        <v>224</v>
      </c>
      <c r="BB330" s="7">
        <v>0.29314159913763171</v>
      </c>
      <c r="BC330" s="4">
        <v>105</v>
      </c>
      <c r="BD330" s="7"/>
      <c r="BE330" s="4"/>
      <c r="BF330" s="7"/>
      <c r="BG330" s="4"/>
      <c r="BH330" s="7"/>
      <c r="BI330" s="4"/>
      <c r="BJ330" s="7"/>
      <c r="BK330" s="4"/>
    </row>
    <row r="331" spans="1:63" x14ac:dyDescent="0.25">
      <c r="A331" s="40" t="s">
        <v>219</v>
      </c>
      <c r="B331" s="7">
        <v>0.11641236005756182</v>
      </c>
      <c r="C331" s="4">
        <v>720</v>
      </c>
      <c r="D331" s="7">
        <v>0.10647329995047521</v>
      </c>
      <c r="E331" s="4">
        <v>482</v>
      </c>
      <c r="F331" s="7">
        <v>0.13149735571946219</v>
      </c>
      <c r="G331" s="4">
        <v>238</v>
      </c>
      <c r="H331" s="7"/>
      <c r="I331" s="4"/>
      <c r="J331" s="7"/>
      <c r="K331" s="4"/>
      <c r="L331" s="7"/>
      <c r="M331" s="4"/>
      <c r="N331" s="7">
        <v>0.15789337153730798</v>
      </c>
      <c r="O331" s="4">
        <v>87</v>
      </c>
      <c r="P331" s="7">
        <v>0.11100456498732582</v>
      </c>
      <c r="Q331" s="4">
        <v>633</v>
      </c>
      <c r="R331" s="7"/>
      <c r="S331" s="4"/>
      <c r="T331" s="7"/>
      <c r="U331" s="4"/>
      <c r="V331" s="7">
        <v>0.1177719683447602</v>
      </c>
      <c r="W331" s="4">
        <v>679</v>
      </c>
      <c r="X331" s="7">
        <v>9.221389160277893E-2</v>
      </c>
      <c r="Y331" s="4">
        <v>41</v>
      </c>
      <c r="Z331" s="7"/>
      <c r="AA331" s="4"/>
      <c r="AB331" s="7"/>
      <c r="AC331" s="4"/>
      <c r="AD331" s="7">
        <v>0.12012363015402823</v>
      </c>
      <c r="AE331" s="4">
        <v>509</v>
      </c>
      <c r="AF331" s="7">
        <v>0.10693225189907689</v>
      </c>
      <c r="AG331" s="4">
        <v>211</v>
      </c>
      <c r="AH331" s="7"/>
      <c r="AI331" s="4"/>
      <c r="AJ331" s="7"/>
      <c r="AK331" s="4"/>
      <c r="AL331" s="7">
        <v>0.12278566708062337</v>
      </c>
      <c r="AM331" s="4">
        <v>682</v>
      </c>
      <c r="AN331" s="7">
        <v>0</v>
      </c>
      <c r="AO331" s="4">
        <v>38</v>
      </c>
      <c r="AP331" s="7">
        <v>0.12691146431364106</v>
      </c>
      <c r="AQ331" s="4">
        <v>240</v>
      </c>
      <c r="AR331" s="7">
        <v>0.11148620233684184</v>
      </c>
      <c r="AS331" s="4">
        <v>480</v>
      </c>
      <c r="AT331" s="7"/>
      <c r="AU331" s="4"/>
      <c r="AV331" s="7"/>
      <c r="AW331" s="4"/>
      <c r="AX331" s="7">
        <v>9.7220296739765441E-2</v>
      </c>
      <c r="AY331" s="4">
        <v>391</v>
      </c>
      <c r="AZ331" s="7">
        <v>0.1493278417367021</v>
      </c>
      <c r="BA331" s="4">
        <v>224</v>
      </c>
      <c r="BB331" s="7">
        <v>0.11650114235756716</v>
      </c>
      <c r="BC331" s="4">
        <v>105</v>
      </c>
      <c r="BD331" s="7"/>
      <c r="BE331" s="4"/>
      <c r="BF331" s="7"/>
      <c r="BG331" s="4"/>
      <c r="BH331" s="7"/>
      <c r="BI331" s="4"/>
      <c r="BJ331" s="7"/>
      <c r="BK331" s="4"/>
    </row>
    <row r="332" spans="1:63" x14ac:dyDescent="0.25">
      <c r="A332" s="40" t="s">
        <v>220</v>
      </c>
      <c r="B332" s="7">
        <v>0.16794886312025056</v>
      </c>
      <c r="C332" s="4">
        <v>720</v>
      </c>
      <c r="D332" s="7">
        <v>0.17194130070013006</v>
      </c>
      <c r="E332" s="4">
        <v>482</v>
      </c>
      <c r="F332" s="7">
        <v>0.1618893461313205</v>
      </c>
      <c r="G332" s="4">
        <v>238</v>
      </c>
      <c r="H332" s="7"/>
      <c r="I332" s="4"/>
      <c r="J332" s="7"/>
      <c r="K332" s="4"/>
      <c r="L332" s="7"/>
      <c r="M332" s="4"/>
      <c r="N332" s="7">
        <v>0.13418883030782155</v>
      </c>
      <c r="O332" s="4">
        <v>87</v>
      </c>
      <c r="P332" s="7">
        <v>0.17235008991056622</v>
      </c>
      <c r="Q332" s="4">
        <v>633</v>
      </c>
      <c r="R332" s="7"/>
      <c r="S332" s="4"/>
      <c r="T332" s="7"/>
      <c r="U332" s="4"/>
      <c r="V332" s="7">
        <v>0.16867637232952715</v>
      </c>
      <c r="W332" s="4">
        <v>679</v>
      </c>
      <c r="X332" s="7">
        <v>0.15500056851436891</v>
      </c>
      <c r="Y332" s="4">
        <v>41</v>
      </c>
      <c r="Z332" s="7"/>
      <c r="AA332" s="4"/>
      <c r="AB332" s="7"/>
      <c r="AC332" s="4"/>
      <c r="AD332" s="7">
        <v>0.17724093762274903</v>
      </c>
      <c r="AE332" s="4">
        <v>509</v>
      </c>
      <c r="AF332" s="7">
        <v>0.1442130883017434</v>
      </c>
      <c r="AG332" s="4">
        <v>211</v>
      </c>
      <c r="AH332" s="7"/>
      <c r="AI332" s="4"/>
      <c r="AJ332" s="7"/>
      <c r="AK332" s="4"/>
      <c r="AL332" s="7">
        <v>0.16617242674379826</v>
      </c>
      <c r="AM332" s="4">
        <v>682</v>
      </c>
      <c r="AN332" s="7">
        <v>0.20039656261544714</v>
      </c>
      <c r="AO332" s="4">
        <v>38</v>
      </c>
      <c r="AP332" s="7">
        <v>0.24335240271201308</v>
      </c>
      <c r="AQ332" s="4">
        <v>240</v>
      </c>
      <c r="AR332" s="7">
        <v>0.13256968031858482</v>
      </c>
      <c r="AS332" s="4">
        <v>480</v>
      </c>
      <c r="AT332" s="7"/>
      <c r="AU332" s="4"/>
      <c r="AV332" s="7"/>
      <c r="AW332" s="4"/>
      <c r="AX332" s="7">
        <v>0.12472380985410794</v>
      </c>
      <c r="AY332" s="4">
        <v>391</v>
      </c>
      <c r="AZ332" s="7">
        <v>0.21020570908228164</v>
      </c>
      <c r="BA332" s="4">
        <v>224</v>
      </c>
      <c r="BB332" s="7">
        <v>0.23512535580993374</v>
      </c>
      <c r="BC332" s="4">
        <v>105</v>
      </c>
      <c r="BD332" s="7"/>
      <c r="BE332" s="4"/>
      <c r="BF332" s="7"/>
      <c r="BG332" s="4"/>
      <c r="BH332" s="7"/>
      <c r="BI332" s="4"/>
      <c r="BJ332" s="7"/>
      <c r="BK332" s="4"/>
    </row>
    <row r="333" spans="1:63" x14ac:dyDescent="0.25">
      <c r="A333" s="40" t="s">
        <v>221</v>
      </c>
      <c r="B333" s="7">
        <v>9.5509029348443866E-2</v>
      </c>
      <c r="C333" s="4">
        <v>720</v>
      </c>
      <c r="D333" s="7">
        <v>8.2661934014140639E-2</v>
      </c>
      <c r="E333" s="4">
        <v>482</v>
      </c>
      <c r="F333" s="7">
        <v>0.11500769172677139</v>
      </c>
      <c r="G333" s="4">
        <v>238</v>
      </c>
      <c r="H333" s="7"/>
      <c r="I333" s="4"/>
      <c r="J333" s="7"/>
      <c r="K333" s="4"/>
      <c r="L333" s="7"/>
      <c r="M333" s="4"/>
      <c r="N333" s="7">
        <v>0.12629406757549197</v>
      </c>
      <c r="O333" s="4">
        <v>87</v>
      </c>
      <c r="P333" s="7">
        <v>9.1495646549363777E-2</v>
      </c>
      <c r="Q333" s="4">
        <v>633</v>
      </c>
      <c r="R333" s="7"/>
      <c r="S333" s="4"/>
      <c r="T333" s="7"/>
      <c r="U333" s="4"/>
      <c r="V333" s="7">
        <v>9.4508569666530276E-2</v>
      </c>
      <c r="W333" s="4">
        <v>679</v>
      </c>
      <c r="X333" s="7">
        <v>0.11331532861935772</v>
      </c>
      <c r="Y333" s="4">
        <v>41</v>
      </c>
      <c r="Z333" s="7"/>
      <c r="AA333" s="4"/>
      <c r="AB333" s="7"/>
      <c r="AC333" s="4"/>
      <c r="AD333" s="7">
        <v>9.585839810446016E-2</v>
      </c>
      <c r="AE333" s="4">
        <v>509</v>
      </c>
      <c r="AF333" s="7">
        <v>9.461659804914764E-2</v>
      </c>
      <c r="AG333" s="4">
        <v>211</v>
      </c>
      <c r="AH333" s="7"/>
      <c r="AI333" s="4"/>
      <c r="AJ333" s="7"/>
      <c r="AK333" s="4"/>
      <c r="AL333" s="7">
        <v>9.8485256045655348E-2</v>
      </c>
      <c r="AM333" s="4">
        <v>682</v>
      </c>
      <c r="AN333" s="7">
        <v>4.1146424089506632E-2</v>
      </c>
      <c r="AO333" s="4">
        <v>38</v>
      </c>
      <c r="AP333" s="7">
        <v>0.11968179332725008</v>
      </c>
      <c r="AQ333" s="4">
        <v>240</v>
      </c>
      <c r="AR333" s="7">
        <v>8.4167219132930654E-2</v>
      </c>
      <c r="AS333" s="4">
        <v>480</v>
      </c>
      <c r="AT333" s="7"/>
      <c r="AU333" s="4"/>
      <c r="AV333" s="7"/>
      <c r="AW333" s="4"/>
      <c r="AX333" s="7">
        <v>7.7859551750541142E-2</v>
      </c>
      <c r="AY333" s="4">
        <v>391</v>
      </c>
      <c r="AZ333" s="7">
        <v>0.12170533027545311</v>
      </c>
      <c r="BA333" s="4">
        <v>224</v>
      </c>
      <c r="BB333" s="7">
        <v>0.10414971186035564</v>
      </c>
      <c r="BC333" s="4">
        <v>105</v>
      </c>
      <c r="BD333" s="7"/>
      <c r="BE333" s="4"/>
      <c r="BF333" s="7"/>
      <c r="BG333" s="4"/>
      <c r="BH333" s="7"/>
      <c r="BI333" s="4"/>
      <c r="BJ333" s="7"/>
      <c r="BK333" s="4"/>
    </row>
    <row r="334" spans="1:63" x14ac:dyDescent="0.25">
      <c r="A334" s="40" t="s">
        <v>222</v>
      </c>
      <c r="B334" s="7">
        <v>7.8946309253596164E-2</v>
      </c>
      <c r="C334" s="4">
        <v>720</v>
      </c>
      <c r="D334" s="7">
        <v>8.3383842667181143E-2</v>
      </c>
      <c r="E334" s="4">
        <v>482</v>
      </c>
      <c r="F334" s="7">
        <v>7.2211248636975311E-2</v>
      </c>
      <c r="G334" s="4">
        <v>238</v>
      </c>
      <c r="H334" s="7"/>
      <c r="I334" s="4"/>
      <c r="J334" s="7"/>
      <c r="K334" s="4"/>
      <c r="L334" s="7"/>
      <c r="M334" s="4"/>
      <c r="N334" s="7">
        <v>0.14699706070980367</v>
      </c>
      <c r="O334" s="4">
        <v>87</v>
      </c>
      <c r="P334" s="7">
        <v>7.0074671240853509E-2</v>
      </c>
      <c r="Q334" s="4">
        <v>633</v>
      </c>
      <c r="R334" s="7"/>
      <c r="S334" s="4"/>
      <c r="T334" s="7"/>
      <c r="U334" s="4"/>
      <c r="V334" s="7">
        <v>7.8530368125228817E-2</v>
      </c>
      <c r="W334" s="4">
        <v>679</v>
      </c>
      <c r="X334" s="7">
        <v>8.6349278453338757E-2</v>
      </c>
      <c r="Y334" s="4">
        <v>41</v>
      </c>
      <c r="Z334" s="7"/>
      <c r="AA334" s="4"/>
      <c r="AB334" s="7"/>
      <c r="AC334" s="4"/>
      <c r="AD334" s="7">
        <v>7.5518642370089262E-2</v>
      </c>
      <c r="AE334" s="4">
        <v>509</v>
      </c>
      <c r="AF334" s="7">
        <v>8.7701978321671606E-2</v>
      </c>
      <c r="AG334" s="4">
        <v>211</v>
      </c>
      <c r="AH334" s="7"/>
      <c r="AI334" s="4"/>
      <c r="AJ334" s="7"/>
      <c r="AK334" s="4"/>
      <c r="AL334" s="7">
        <v>7.8865757957229068E-2</v>
      </c>
      <c r="AM334" s="4">
        <v>682</v>
      </c>
      <c r="AN334" s="7">
        <v>8.0417628065300006E-2</v>
      </c>
      <c r="AO334" s="4">
        <v>38</v>
      </c>
      <c r="AP334" s="7">
        <v>0.11631313232858013</v>
      </c>
      <c r="AQ334" s="4">
        <v>240</v>
      </c>
      <c r="AR334" s="7">
        <v>6.1413874152475477E-2</v>
      </c>
      <c r="AS334" s="4">
        <v>480</v>
      </c>
      <c r="AT334" s="7"/>
      <c r="AU334" s="4"/>
      <c r="AV334" s="7"/>
      <c r="AW334" s="4"/>
      <c r="AX334" s="7">
        <v>5.4280734383390788E-2</v>
      </c>
      <c r="AY334" s="4">
        <v>391</v>
      </c>
      <c r="AZ334" s="7">
        <v>0.11154499082860446</v>
      </c>
      <c r="BA334" s="4">
        <v>224</v>
      </c>
      <c r="BB334" s="7">
        <v>9.9450070265643967E-2</v>
      </c>
      <c r="BC334" s="4">
        <v>105</v>
      </c>
      <c r="BD334" s="7"/>
      <c r="BE334" s="4"/>
      <c r="BF334" s="7"/>
      <c r="BG334" s="4"/>
      <c r="BH334" s="7"/>
      <c r="BI334" s="4"/>
      <c r="BJ334" s="7"/>
      <c r="BK334" s="4"/>
    </row>
    <row r="335" spans="1:63" x14ac:dyDescent="0.25">
      <c r="A335" s="40" t="s">
        <v>780</v>
      </c>
      <c r="B335" s="7">
        <v>0.35819938396217199</v>
      </c>
      <c r="C335" s="4">
        <v>720</v>
      </c>
      <c r="D335" s="7">
        <v>0.351570793389203</v>
      </c>
      <c r="E335" s="4">
        <v>482</v>
      </c>
      <c r="F335" s="7">
        <v>0.36825991875725517</v>
      </c>
      <c r="G335" s="4">
        <v>238</v>
      </c>
      <c r="H335" s="7"/>
      <c r="I335" s="4"/>
      <c r="J335" s="7"/>
      <c r="K335" s="4"/>
      <c r="L335" s="7"/>
      <c r="M335" s="4"/>
      <c r="N335" s="7">
        <v>0.36474740510102804</v>
      </c>
      <c r="O335" s="4">
        <v>87</v>
      </c>
      <c r="P335" s="7">
        <v>0.35734573176876305</v>
      </c>
      <c r="Q335" s="4">
        <v>633</v>
      </c>
      <c r="R335" s="7"/>
      <c r="S335" s="4"/>
      <c r="T335" s="7"/>
      <c r="U335" s="4"/>
      <c r="V335" s="7">
        <v>0.36144639885178798</v>
      </c>
      <c r="W335" s="4">
        <v>679</v>
      </c>
      <c r="X335" s="7">
        <v>0.300408630464716</v>
      </c>
      <c r="Y335" s="4">
        <v>41</v>
      </c>
      <c r="Z335" s="7"/>
      <c r="AA335" s="4"/>
      <c r="AB335" s="7"/>
      <c r="AC335" s="4"/>
      <c r="AD335" s="7">
        <v>0.37344187027895376</v>
      </c>
      <c r="AE335" s="4">
        <v>509</v>
      </c>
      <c r="AF335" s="7">
        <v>0.31926381335390658</v>
      </c>
      <c r="AG335" s="4">
        <v>211</v>
      </c>
      <c r="AH335" s="7"/>
      <c r="AI335" s="4"/>
      <c r="AJ335" s="7"/>
      <c r="AK335" s="4"/>
      <c r="AL335" s="7">
        <v>0.36123417556637322</v>
      </c>
      <c r="AM335" s="4">
        <v>682</v>
      </c>
      <c r="AN335" s="7">
        <v>0.30276705477270277</v>
      </c>
      <c r="AO335" s="4">
        <v>38</v>
      </c>
      <c r="AP335" s="7">
        <v>0.43850506814030643</v>
      </c>
      <c r="AQ335" s="4">
        <v>240</v>
      </c>
      <c r="AR335" s="7">
        <v>0.32052012519085871</v>
      </c>
      <c r="AS335" s="4">
        <v>480</v>
      </c>
      <c r="AT335" s="7"/>
      <c r="AU335" s="4"/>
      <c r="AV335" s="7"/>
      <c r="AW335" s="4"/>
      <c r="AX335" s="7">
        <v>0.31356942865013088</v>
      </c>
      <c r="AY335" s="4">
        <v>391</v>
      </c>
      <c r="AZ335" s="7">
        <v>0.40552645260912212</v>
      </c>
      <c r="BA335" s="4">
        <v>224</v>
      </c>
      <c r="BB335" s="7">
        <v>0.41979185001796337</v>
      </c>
      <c r="BC335" s="4">
        <v>105</v>
      </c>
      <c r="BD335" s="7"/>
      <c r="BE335" s="4"/>
      <c r="BF335" s="7"/>
      <c r="BG335" s="4"/>
      <c r="BH335" s="7"/>
      <c r="BI335" s="4"/>
      <c r="BJ335" s="7"/>
      <c r="BK335" s="4"/>
    </row>
    <row r="336" spans="1:63" x14ac:dyDescent="0.25">
      <c r="A336" s="2" t="s">
        <v>719</v>
      </c>
      <c r="B336" s="7"/>
      <c r="C336" s="4"/>
      <c r="D336" s="7"/>
      <c r="E336" s="4"/>
      <c r="F336" s="7"/>
      <c r="G336" s="4"/>
      <c r="H336" s="7"/>
      <c r="I336" s="4"/>
      <c r="J336" s="7"/>
      <c r="K336" s="4"/>
      <c r="L336" s="7"/>
      <c r="M336" s="4"/>
      <c r="N336" s="7"/>
      <c r="O336" s="4"/>
      <c r="P336" s="7"/>
      <c r="Q336" s="4"/>
      <c r="R336" s="7"/>
      <c r="S336" s="4"/>
      <c r="T336" s="7"/>
      <c r="U336" s="4"/>
      <c r="V336" s="7"/>
      <c r="W336" s="4"/>
      <c r="X336" s="7"/>
      <c r="Y336" s="4"/>
      <c r="Z336" s="7"/>
      <c r="AA336" s="4"/>
      <c r="AB336" s="7"/>
      <c r="AC336" s="4"/>
      <c r="AD336" s="7"/>
      <c r="AE336" s="4"/>
      <c r="AF336" s="7"/>
      <c r="AG336" s="4"/>
      <c r="AH336" s="7"/>
      <c r="AI336" s="4"/>
      <c r="AJ336" s="7"/>
      <c r="AK336" s="4"/>
      <c r="AL336" s="7"/>
      <c r="AM336" s="4"/>
      <c r="AN336" s="7"/>
      <c r="AO336" s="4"/>
      <c r="AP336" s="7"/>
      <c r="AQ336" s="4"/>
      <c r="AR336" s="7"/>
      <c r="AS336" s="4"/>
      <c r="AT336" s="7"/>
      <c r="AU336" s="4"/>
      <c r="AV336" s="7"/>
      <c r="AW336" s="4"/>
      <c r="AX336" s="7"/>
      <c r="AY336" s="4"/>
      <c r="AZ336" s="7"/>
      <c r="BA336" s="4"/>
      <c r="BB336" s="7"/>
      <c r="BC336" s="4"/>
      <c r="BD336" s="7"/>
      <c r="BE336" s="4"/>
      <c r="BF336" s="7"/>
      <c r="BG336" s="4"/>
      <c r="BH336" s="7"/>
      <c r="BI336" s="4"/>
      <c r="BJ336" s="7"/>
      <c r="BK336" s="4"/>
    </row>
    <row r="337" spans="1:63" x14ac:dyDescent="0.25">
      <c r="A337" s="3" t="s">
        <v>439</v>
      </c>
      <c r="B337" s="7"/>
      <c r="C337" s="4"/>
      <c r="D337" s="7"/>
      <c r="E337" s="4"/>
      <c r="F337" s="7"/>
      <c r="G337" s="4"/>
      <c r="H337" s="7"/>
      <c r="I337" s="4"/>
      <c r="J337" s="7"/>
      <c r="K337" s="4"/>
      <c r="L337" s="7"/>
      <c r="M337" s="4"/>
      <c r="N337" s="7"/>
      <c r="O337" s="4"/>
      <c r="P337" s="7"/>
      <c r="Q337" s="4"/>
      <c r="R337" s="7"/>
      <c r="S337" s="4"/>
      <c r="T337" s="7"/>
      <c r="U337" s="4"/>
      <c r="V337" s="7"/>
      <c r="W337" s="4"/>
      <c r="X337" s="7"/>
      <c r="Y337" s="4"/>
      <c r="Z337" s="7"/>
      <c r="AA337" s="4"/>
      <c r="AB337" s="7"/>
      <c r="AC337" s="4"/>
      <c r="AD337" s="7"/>
      <c r="AE337" s="4"/>
      <c r="AF337" s="7"/>
      <c r="AG337" s="4"/>
      <c r="AH337" s="7"/>
      <c r="AI337" s="4"/>
      <c r="AJ337" s="7"/>
      <c r="AK337" s="4"/>
      <c r="AL337" s="7"/>
      <c r="AM337" s="4"/>
      <c r="AN337" s="7"/>
      <c r="AO337" s="4"/>
      <c r="AP337" s="7"/>
      <c r="AQ337" s="4"/>
      <c r="AR337" s="7"/>
      <c r="AS337" s="4"/>
      <c r="AT337" s="7"/>
      <c r="AU337" s="4"/>
      <c r="AV337" s="7"/>
      <c r="AW337" s="4"/>
      <c r="AX337" s="7"/>
      <c r="AY337" s="4"/>
      <c r="AZ337" s="7"/>
      <c r="BA337" s="4"/>
      <c r="BB337" s="7"/>
      <c r="BC337" s="4"/>
      <c r="BD337" s="7"/>
      <c r="BE337" s="4"/>
      <c r="BF337" s="7"/>
      <c r="BG337" s="4"/>
      <c r="BH337" s="7"/>
      <c r="BI337" s="4"/>
      <c r="BJ337" s="7"/>
      <c r="BK337" s="4"/>
    </row>
    <row r="338" spans="1:63" x14ac:dyDescent="0.25">
      <c r="A338" s="8" t="s">
        <v>451</v>
      </c>
      <c r="B338" s="7"/>
      <c r="C338" s="4"/>
      <c r="D338" s="7"/>
      <c r="E338" s="4"/>
      <c r="F338" s="7"/>
      <c r="G338" s="4"/>
      <c r="H338" s="7"/>
      <c r="I338" s="4"/>
      <c r="J338" s="7"/>
      <c r="K338" s="4"/>
      <c r="L338" s="7"/>
      <c r="M338" s="4"/>
      <c r="N338" s="7"/>
      <c r="O338" s="4"/>
      <c r="P338" s="7"/>
      <c r="Q338" s="4"/>
      <c r="R338" s="7"/>
      <c r="S338" s="4"/>
      <c r="T338" s="7"/>
      <c r="U338" s="4"/>
      <c r="V338" s="7"/>
      <c r="W338" s="4"/>
      <c r="X338" s="7"/>
      <c r="Y338" s="4"/>
      <c r="Z338" s="7"/>
      <c r="AA338" s="4"/>
      <c r="AB338" s="7"/>
      <c r="AC338" s="4"/>
      <c r="AD338" s="7"/>
      <c r="AE338" s="4"/>
      <c r="AF338" s="7"/>
      <c r="AG338" s="4"/>
      <c r="AH338" s="7"/>
      <c r="AI338" s="4"/>
      <c r="AJ338" s="7"/>
      <c r="AK338" s="4"/>
      <c r="AL338" s="7"/>
      <c r="AM338" s="4"/>
      <c r="AN338" s="7"/>
      <c r="AO338" s="4"/>
      <c r="AP338" s="7"/>
      <c r="AQ338" s="4"/>
      <c r="AR338" s="7"/>
      <c r="AS338" s="4"/>
      <c r="AT338" s="7"/>
      <c r="AU338" s="4"/>
      <c r="AV338" s="7"/>
      <c r="AW338" s="4"/>
      <c r="AX338" s="7"/>
      <c r="AY338" s="4"/>
      <c r="AZ338" s="7"/>
      <c r="BA338" s="4"/>
      <c r="BB338" s="7"/>
      <c r="BC338" s="4"/>
      <c r="BD338" s="7"/>
      <c r="BE338" s="4"/>
      <c r="BF338" s="7"/>
      <c r="BG338" s="4"/>
      <c r="BH338" s="7"/>
      <c r="BI338" s="4"/>
      <c r="BJ338" s="7"/>
      <c r="BK338" s="4"/>
    </row>
    <row r="339" spans="1:63" x14ac:dyDescent="0.25">
      <c r="A339" s="40" t="s">
        <v>405</v>
      </c>
      <c r="B339" s="7">
        <v>0.17765374776056261</v>
      </c>
      <c r="C339" s="4">
        <v>8665</v>
      </c>
      <c r="D339" s="7">
        <v>0.20416903594642338</v>
      </c>
      <c r="E339" s="4">
        <v>5281</v>
      </c>
      <c r="F339" s="7">
        <v>0.14977450481130469</v>
      </c>
      <c r="G339" s="4">
        <v>3384</v>
      </c>
      <c r="H339" s="7"/>
      <c r="I339" s="4"/>
      <c r="J339" s="7"/>
      <c r="K339" s="4"/>
      <c r="L339" s="7"/>
      <c r="M339" s="4"/>
      <c r="N339" s="7">
        <v>0.25489509620160333</v>
      </c>
      <c r="O339" s="4">
        <v>2294</v>
      </c>
      <c r="P339" s="7">
        <v>0.14841701757826836</v>
      </c>
      <c r="Q339" s="4">
        <v>6371</v>
      </c>
      <c r="R339" s="7"/>
      <c r="S339" s="4"/>
      <c r="T339" s="7"/>
      <c r="U339" s="4"/>
      <c r="V339" s="7">
        <v>0.20645355611530217</v>
      </c>
      <c r="W339" s="4">
        <v>6727</v>
      </c>
      <c r="X339" s="7">
        <v>7.7409828702281011E-2</v>
      </c>
      <c r="Y339" s="4">
        <v>1938</v>
      </c>
      <c r="Z339" s="7"/>
      <c r="AA339" s="4"/>
      <c r="AB339" s="7"/>
      <c r="AC339" s="4"/>
      <c r="AD339" s="7">
        <v>0.21365590048764729</v>
      </c>
      <c r="AE339" s="4">
        <v>6203</v>
      </c>
      <c r="AF339" s="7">
        <v>8.6249620669775429E-2</v>
      </c>
      <c r="AG339" s="4">
        <v>2462</v>
      </c>
      <c r="AH339" s="7"/>
      <c r="AI339" s="4"/>
      <c r="AJ339" s="7"/>
      <c r="AK339" s="4"/>
      <c r="AL339" s="7">
        <v>0.19353600583405231</v>
      </c>
      <c r="AM339" s="4">
        <v>7450</v>
      </c>
      <c r="AN339" s="7">
        <v>7.6839773678324758E-2</v>
      </c>
      <c r="AO339" s="4">
        <v>1215</v>
      </c>
      <c r="AP339" s="7">
        <v>0.16324737342797474</v>
      </c>
      <c r="AQ339" s="4">
        <v>4852</v>
      </c>
      <c r="AR339" s="7">
        <v>0.19603438746927482</v>
      </c>
      <c r="AS339" s="4">
        <v>3813</v>
      </c>
      <c r="AT339" s="7"/>
      <c r="AU339" s="4"/>
      <c r="AV339" s="7"/>
      <c r="AW339" s="4"/>
      <c r="AX339" s="7"/>
      <c r="AY339" s="4"/>
      <c r="AZ339" s="7"/>
      <c r="BA339" s="4"/>
      <c r="BB339" s="7"/>
      <c r="BC339" s="4"/>
      <c r="BD339" s="7"/>
      <c r="BE339" s="4"/>
      <c r="BF339" s="7"/>
      <c r="BG339" s="4"/>
      <c r="BH339" s="7"/>
      <c r="BI339" s="4"/>
      <c r="BJ339" s="7"/>
      <c r="BK339" s="4"/>
    </row>
    <row r="340" spans="1:63" x14ac:dyDescent="0.25">
      <c r="A340" s="40" t="s">
        <v>457</v>
      </c>
      <c r="B340" s="7">
        <v>0.13440269681564357</v>
      </c>
      <c r="C340" s="4">
        <v>8665</v>
      </c>
      <c r="D340" s="7">
        <v>0.16496798968348697</v>
      </c>
      <c r="E340" s="4">
        <v>5281</v>
      </c>
      <c r="F340" s="7">
        <v>0.10226511566982642</v>
      </c>
      <c r="G340" s="4">
        <v>3384</v>
      </c>
      <c r="H340" s="7"/>
      <c r="I340" s="4"/>
      <c r="J340" s="7"/>
      <c r="K340" s="4"/>
      <c r="L340" s="7"/>
      <c r="M340" s="4"/>
      <c r="N340" s="7">
        <v>0.19969413056226332</v>
      </c>
      <c r="O340" s="4">
        <v>2294</v>
      </c>
      <c r="P340" s="7">
        <v>0.10968914545756291</v>
      </c>
      <c r="Q340" s="4">
        <v>6371</v>
      </c>
      <c r="R340" s="7"/>
      <c r="S340" s="4"/>
      <c r="T340" s="7"/>
      <c r="U340" s="4"/>
      <c r="V340" s="7">
        <v>0.16279145754577043</v>
      </c>
      <c r="W340" s="4">
        <v>6727</v>
      </c>
      <c r="X340" s="7">
        <v>3.5589517306154596E-2</v>
      </c>
      <c r="Y340" s="4">
        <v>1938</v>
      </c>
      <c r="Z340" s="7"/>
      <c r="AA340" s="4"/>
      <c r="AB340" s="7"/>
      <c r="AC340" s="4"/>
      <c r="AD340" s="7">
        <v>0.1705234609632699</v>
      </c>
      <c r="AE340" s="4">
        <v>6203</v>
      </c>
      <c r="AF340" s="7">
        <v>4.2697432916738512E-2</v>
      </c>
      <c r="AG340" s="4">
        <v>2462</v>
      </c>
      <c r="AH340" s="7"/>
      <c r="AI340" s="4"/>
      <c r="AJ340" s="7"/>
      <c r="AK340" s="4"/>
      <c r="AL340" s="7">
        <v>0.14563179352626746</v>
      </c>
      <c r="AM340" s="4">
        <v>7450</v>
      </c>
      <c r="AN340" s="7">
        <v>6.3125057356971673E-2</v>
      </c>
      <c r="AO340" s="4">
        <v>1215</v>
      </c>
      <c r="AP340" s="7">
        <v>0.12630112869722024</v>
      </c>
      <c r="AQ340" s="4">
        <v>4852</v>
      </c>
      <c r="AR340" s="7">
        <v>0.14473923265891145</v>
      </c>
      <c r="AS340" s="4">
        <v>3813</v>
      </c>
      <c r="AT340" s="7"/>
      <c r="AU340" s="4"/>
      <c r="AV340" s="7"/>
      <c r="AW340" s="4"/>
      <c r="AX340" s="7"/>
      <c r="AY340" s="4"/>
      <c r="AZ340" s="7"/>
      <c r="BA340" s="4"/>
      <c r="BB340" s="7"/>
      <c r="BC340" s="4"/>
      <c r="BD340" s="7"/>
      <c r="BE340" s="4"/>
      <c r="BF340" s="7"/>
      <c r="BG340" s="4"/>
      <c r="BH340" s="7"/>
      <c r="BI340" s="4"/>
      <c r="BJ340" s="7"/>
      <c r="BK340" s="4"/>
    </row>
    <row r="341" spans="1:63" x14ac:dyDescent="0.25">
      <c r="A341" s="40" t="s">
        <v>459</v>
      </c>
      <c r="B341" s="7">
        <v>8.311220854695571E-2</v>
      </c>
      <c r="C341" s="4">
        <v>8665</v>
      </c>
      <c r="D341" s="7">
        <v>9.9696971478684435E-2</v>
      </c>
      <c r="E341" s="4">
        <v>5281</v>
      </c>
      <c r="F341" s="7">
        <v>6.5674320194074431E-2</v>
      </c>
      <c r="G341" s="4">
        <v>3384</v>
      </c>
      <c r="H341" s="7"/>
      <c r="I341" s="4"/>
      <c r="J341" s="7"/>
      <c r="K341" s="4"/>
      <c r="L341" s="7"/>
      <c r="M341" s="4"/>
      <c r="N341" s="7">
        <v>0.12822687842356209</v>
      </c>
      <c r="O341" s="4">
        <v>2294</v>
      </c>
      <c r="P341" s="7">
        <v>6.603579213182241E-2</v>
      </c>
      <c r="Q341" s="4">
        <v>6371</v>
      </c>
      <c r="R341" s="7"/>
      <c r="S341" s="4"/>
      <c r="T341" s="7"/>
      <c r="U341" s="4"/>
      <c r="V341" s="7">
        <v>9.8042162018699253E-2</v>
      </c>
      <c r="W341" s="4">
        <v>6727</v>
      </c>
      <c r="X341" s="7">
        <v>3.1145298596352868E-2</v>
      </c>
      <c r="Y341" s="4">
        <v>1938</v>
      </c>
      <c r="Z341" s="7"/>
      <c r="AA341" s="4"/>
      <c r="AB341" s="7"/>
      <c r="AC341" s="4"/>
      <c r="AD341" s="7">
        <v>0.10261937641640201</v>
      </c>
      <c r="AE341" s="4">
        <v>6203</v>
      </c>
      <c r="AF341" s="7">
        <v>3.3586402003204271E-2</v>
      </c>
      <c r="AG341" s="4">
        <v>2462</v>
      </c>
      <c r="AH341" s="7"/>
      <c r="AI341" s="4"/>
      <c r="AJ341" s="7"/>
      <c r="AK341" s="4"/>
      <c r="AL341" s="7">
        <v>8.8810853467861092E-2</v>
      </c>
      <c r="AM341" s="4">
        <v>7450</v>
      </c>
      <c r="AN341" s="7">
        <v>4.6939578767127461E-2</v>
      </c>
      <c r="AO341" s="4">
        <v>1215</v>
      </c>
      <c r="AP341" s="7">
        <v>6.8384867089436904E-2</v>
      </c>
      <c r="AQ341" s="4">
        <v>4852</v>
      </c>
      <c r="AR341" s="7">
        <v>0.10190236011101045</v>
      </c>
      <c r="AS341" s="4">
        <v>3813</v>
      </c>
      <c r="AT341" s="7"/>
      <c r="AU341" s="4"/>
      <c r="AV341" s="7"/>
      <c r="AW341" s="4"/>
      <c r="AX341" s="7"/>
      <c r="AY341" s="4"/>
      <c r="AZ341" s="7"/>
      <c r="BA341" s="4"/>
      <c r="BB341" s="7"/>
      <c r="BC341" s="4"/>
      <c r="BD341" s="7"/>
      <c r="BE341" s="4"/>
      <c r="BF341" s="7"/>
      <c r="BG341" s="4"/>
      <c r="BH341" s="7"/>
      <c r="BI341" s="4"/>
      <c r="BJ341" s="7"/>
      <c r="BK341" s="4"/>
    </row>
    <row r="342" spans="1:63" x14ac:dyDescent="0.25">
      <c r="A342" s="40" t="s">
        <v>461</v>
      </c>
      <c r="B342" s="7">
        <v>8.6537124354725908E-2</v>
      </c>
      <c r="C342" s="4">
        <v>8665</v>
      </c>
      <c r="D342" s="7">
        <v>0.10383955960544791</v>
      </c>
      <c r="E342" s="4">
        <v>5281</v>
      </c>
      <c r="F342" s="7">
        <v>6.8344646393052808E-2</v>
      </c>
      <c r="G342" s="4">
        <v>3384</v>
      </c>
      <c r="H342" s="7"/>
      <c r="I342" s="4"/>
      <c r="J342" s="7"/>
      <c r="K342" s="4"/>
      <c r="L342" s="7"/>
      <c r="M342" s="4"/>
      <c r="N342" s="7">
        <v>0.13527747658379699</v>
      </c>
      <c r="O342" s="4">
        <v>2294</v>
      </c>
      <c r="P342" s="7">
        <v>6.8088345871798947E-2</v>
      </c>
      <c r="Q342" s="4">
        <v>6371</v>
      </c>
      <c r="R342" s="7"/>
      <c r="S342" s="4"/>
      <c r="T342" s="7"/>
      <c r="U342" s="4"/>
      <c r="V342" s="7">
        <v>0.10446125700977267</v>
      </c>
      <c r="W342" s="4">
        <v>6727</v>
      </c>
      <c r="X342" s="7">
        <v>2.4148330619342784E-2</v>
      </c>
      <c r="Y342" s="4">
        <v>1938</v>
      </c>
      <c r="Z342" s="7"/>
      <c r="AA342" s="4"/>
      <c r="AB342" s="7"/>
      <c r="AC342" s="4"/>
      <c r="AD342" s="7">
        <v>0.10891542943450871</v>
      </c>
      <c r="AE342" s="4">
        <v>6203</v>
      </c>
      <c r="AF342" s="7">
        <v>2.9721926188810272E-2</v>
      </c>
      <c r="AG342" s="4">
        <v>2462</v>
      </c>
      <c r="AH342" s="7"/>
      <c r="AI342" s="4"/>
      <c r="AJ342" s="7"/>
      <c r="AK342" s="4"/>
      <c r="AL342" s="7">
        <v>9.4920494083668594E-2</v>
      </c>
      <c r="AM342" s="4">
        <v>7450</v>
      </c>
      <c r="AN342" s="7">
        <v>3.3322977180894976E-2</v>
      </c>
      <c r="AO342" s="4">
        <v>1215</v>
      </c>
      <c r="AP342" s="7">
        <v>7.3795151549860091E-2</v>
      </c>
      <c r="AQ342" s="4">
        <v>4852</v>
      </c>
      <c r="AR342" s="7">
        <v>0.1027942065252665</v>
      </c>
      <c r="AS342" s="4">
        <v>3813</v>
      </c>
      <c r="AT342" s="7"/>
      <c r="AU342" s="4"/>
      <c r="AV342" s="7"/>
      <c r="AW342" s="4"/>
      <c r="AX342" s="7"/>
      <c r="AY342" s="4"/>
      <c r="AZ342" s="7"/>
      <c r="BA342" s="4"/>
      <c r="BB342" s="7"/>
      <c r="BC342" s="4"/>
      <c r="BD342" s="7"/>
      <c r="BE342" s="4"/>
      <c r="BF342" s="7"/>
      <c r="BG342" s="4"/>
      <c r="BH342" s="7"/>
      <c r="BI342" s="4"/>
      <c r="BJ342" s="7"/>
      <c r="BK342" s="4"/>
    </row>
    <row r="343" spans="1:63" x14ac:dyDescent="0.25">
      <c r="A343" s="40" t="s">
        <v>463</v>
      </c>
      <c r="B343" s="7">
        <v>8.0388139685563548E-2</v>
      </c>
      <c r="C343" s="4">
        <v>8665</v>
      </c>
      <c r="D343" s="7">
        <v>8.0096183993217843E-2</v>
      </c>
      <c r="E343" s="4">
        <v>5281</v>
      </c>
      <c r="F343" s="7">
        <v>8.069511367054423E-2</v>
      </c>
      <c r="G343" s="4">
        <v>3384</v>
      </c>
      <c r="H343" s="7"/>
      <c r="I343" s="4"/>
      <c r="J343" s="7"/>
      <c r="K343" s="4"/>
      <c r="L343" s="7"/>
      <c r="M343" s="4"/>
      <c r="N343" s="7">
        <v>0.15936194162491241</v>
      </c>
      <c r="O343" s="4">
        <v>2294</v>
      </c>
      <c r="P343" s="7">
        <v>5.0495656121101608E-2</v>
      </c>
      <c r="Q343" s="4">
        <v>6371</v>
      </c>
      <c r="R343" s="7"/>
      <c r="S343" s="4"/>
      <c r="T343" s="7"/>
      <c r="U343" s="4"/>
      <c r="V343" s="7">
        <v>9.8499546943908528E-2</v>
      </c>
      <c r="W343" s="4">
        <v>6727</v>
      </c>
      <c r="X343" s="7">
        <v>1.7347496467591501E-2</v>
      </c>
      <c r="Y343" s="4">
        <v>1938</v>
      </c>
      <c r="Z343" s="7"/>
      <c r="AA343" s="4"/>
      <c r="AB343" s="7"/>
      <c r="AC343" s="4"/>
      <c r="AD343" s="7">
        <v>0.1047259912200489</v>
      </c>
      <c r="AE343" s="4">
        <v>6203</v>
      </c>
      <c r="AF343" s="7">
        <v>1.8597943648168278E-2</v>
      </c>
      <c r="AG343" s="4">
        <v>2462</v>
      </c>
      <c r="AH343" s="7"/>
      <c r="AI343" s="4"/>
      <c r="AJ343" s="7"/>
      <c r="AK343" s="4"/>
      <c r="AL343" s="7">
        <v>9.0208374153690929E-2</v>
      </c>
      <c r="AM343" s="4">
        <v>7450</v>
      </c>
      <c r="AN343" s="7">
        <v>1.8053372263303495E-2</v>
      </c>
      <c r="AO343" s="4">
        <v>1215</v>
      </c>
      <c r="AP343" s="7">
        <v>6.0951203605813659E-2</v>
      </c>
      <c r="AQ343" s="4">
        <v>4852</v>
      </c>
      <c r="AR343" s="7">
        <v>0.10518711483887513</v>
      </c>
      <c r="AS343" s="4">
        <v>3813</v>
      </c>
      <c r="AT343" s="7"/>
      <c r="AU343" s="4"/>
      <c r="AV343" s="7"/>
      <c r="AW343" s="4"/>
      <c r="AX343" s="7"/>
      <c r="AY343" s="4"/>
      <c r="AZ343" s="7"/>
      <c r="BA343" s="4"/>
      <c r="BB343" s="7"/>
      <c r="BC343" s="4"/>
      <c r="BD343" s="7"/>
      <c r="BE343" s="4"/>
      <c r="BF343" s="7"/>
      <c r="BG343" s="4"/>
      <c r="BH343" s="7"/>
      <c r="BI343" s="4"/>
      <c r="BJ343" s="7"/>
      <c r="BK343" s="4"/>
    </row>
    <row r="344" spans="1:63" x14ac:dyDescent="0.25">
      <c r="A344" s="40" t="s">
        <v>465</v>
      </c>
      <c r="B344" s="7">
        <v>4.7688453375688104E-2</v>
      </c>
      <c r="C344" s="4">
        <v>8665</v>
      </c>
      <c r="D344" s="7">
        <v>4.910982468869924E-2</v>
      </c>
      <c r="E344" s="4">
        <v>5281</v>
      </c>
      <c r="F344" s="7">
        <v>4.6193966275311277E-2</v>
      </c>
      <c r="G344" s="4">
        <v>3384</v>
      </c>
      <c r="H344" s="7"/>
      <c r="I344" s="4"/>
      <c r="J344" s="7"/>
      <c r="K344" s="4"/>
      <c r="L344" s="7"/>
      <c r="M344" s="4"/>
      <c r="N344" s="7">
        <v>8.8310435734791026E-2</v>
      </c>
      <c r="O344" s="4">
        <v>2294</v>
      </c>
      <c r="P344" s="7">
        <v>3.2312570358711004E-2</v>
      </c>
      <c r="Q344" s="4">
        <v>6371</v>
      </c>
      <c r="R344" s="7"/>
      <c r="S344" s="4"/>
      <c r="T344" s="7"/>
      <c r="U344" s="4"/>
      <c r="V344" s="7">
        <v>5.7403630507024309E-2</v>
      </c>
      <c r="W344" s="4">
        <v>6727</v>
      </c>
      <c r="X344" s="7">
        <v>1.3872692590243063E-2</v>
      </c>
      <c r="Y344" s="4">
        <v>1938</v>
      </c>
      <c r="Z344" s="7"/>
      <c r="AA344" s="4"/>
      <c r="AB344" s="7"/>
      <c r="AC344" s="4"/>
      <c r="AD344" s="7">
        <v>5.9900811636647656E-2</v>
      </c>
      <c r="AE344" s="4">
        <v>6203</v>
      </c>
      <c r="AF344" s="7">
        <v>1.6683086695956188E-2</v>
      </c>
      <c r="AG344" s="4">
        <v>2462</v>
      </c>
      <c r="AH344" s="7"/>
      <c r="AI344" s="4"/>
      <c r="AJ344" s="7"/>
      <c r="AK344" s="4"/>
      <c r="AL344" s="7">
        <v>5.3287508529296437E-2</v>
      </c>
      <c r="AM344" s="4">
        <v>7450</v>
      </c>
      <c r="AN344" s="7">
        <v>1.2147978052278071E-2</v>
      </c>
      <c r="AO344" s="4">
        <v>1215</v>
      </c>
      <c r="AP344" s="7">
        <v>4.015811091264767E-2</v>
      </c>
      <c r="AQ344" s="4">
        <v>4852</v>
      </c>
      <c r="AR344" s="7">
        <v>5.7296180379092954E-2</v>
      </c>
      <c r="AS344" s="4">
        <v>3813</v>
      </c>
      <c r="AT344" s="7"/>
      <c r="AU344" s="4"/>
      <c r="AV344" s="7"/>
      <c r="AW344" s="4"/>
      <c r="AX344" s="7"/>
      <c r="AY344" s="4"/>
      <c r="AZ344" s="7"/>
      <c r="BA344" s="4"/>
      <c r="BB344" s="7"/>
      <c r="BC344" s="4"/>
      <c r="BD344" s="7"/>
      <c r="BE344" s="4"/>
      <c r="BF344" s="7"/>
      <c r="BG344" s="4"/>
      <c r="BH344" s="7"/>
      <c r="BI344" s="4"/>
      <c r="BJ344" s="7"/>
      <c r="BK344" s="4"/>
    </row>
    <row r="345" spans="1:63" x14ac:dyDescent="0.25">
      <c r="A345" s="40" t="s">
        <v>467</v>
      </c>
      <c r="B345" s="7">
        <v>1.3428611634874537E-2</v>
      </c>
      <c r="C345" s="4">
        <v>8665</v>
      </c>
      <c r="D345" s="7">
        <v>1.3677034110539898E-2</v>
      </c>
      <c r="E345" s="4">
        <v>5281</v>
      </c>
      <c r="F345" s="7">
        <v>1.3167410228931533E-2</v>
      </c>
      <c r="G345" s="4">
        <v>3384</v>
      </c>
      <c r="H345" s="7"/>
      <c r="I345" s="4"/>
      <c r="J345" s="7"/>
      <c r="K345" s="4"/>
      <c r="L345" s="7"/>
      <c r="M345" s="4"/>
      <c r="N345" s="7">
        <v>2.4387438293694098E-2</v>
      </c>
      <c r="O345" s="4">
        <v>2294</v>
      </c>
      <c r="P345" s="7">
        <v>9.280570920864914E-3</v>
      </c>
      <c r="Q345" s="4">
        <v>6371</v>
      </c>
      <c r="R345" s="7"/>
      <c r="S345" s="4"/>
      <c r="T345" s="7"/>
      <c r="U345" s="4"/>
      <c r="V345" s="7">
        <v>1.6383122266889514E-2</v>
      </c>
      <c r="W345" s="4">
        <v>6727</v>
      </c>
      <c r="X345" s="7">
        <v>3.1448027634935847E-3</v>
      </c>
      <c r="Y345" s="4">
        <v>1938</v>
      </c>
      <c r="Z345" s="7"/>
      <c r="AA345" s="4"/>
      <c r="AB345" s="7"/>
      <c r="AC345" s="4"/>
      <c r="AD345" s="7">
        <v>1.7416380104949409E-2</v>
      </c>
      <c r="AE345" s="4">
        <v>6203</v>
      </c>
      <c r="AF345" s="7">
        <v>3.3042588271286139E-3</v>
      </c>
      <c r="AG345" s="4">
        <v>2462</v>
      </c>
      <c r="AH345" s="7"/>
      <c r="AI345" s="4"/>
      <c r="AJ345" s="7"/>
      <c r="AK345" s="4"/>
      <c r="AL345" s="7">
        <v>1.4810064841497095E-2</v>
      </c>
      <c r="AM345" s="4">
        <v>7450</v>
      </c>
      <c r="AN345" s="7">
        <v>4.6597207678550088E-3</v>
      </c>
      <c r="AO345" s="4">
        <v>1215</v>
      </c>
      <c r="AP345" s="7">
        <v>1.0793601600801823E-2</v>
      </c>
      <c r="AQ345" s="4">
        <v>4852</v>
      </c>
      <c r="AR345" s="7">
        <v>1.6790538025720433E-2</v>
      </c>
      <c r="AS345" s="4">
        <v>3813</v>
      </c>
      <c r="AT345" s="7"/>
      <c r="AU345" s="4"/>
      <c r="AV345" s="7"/>
      <c r="AW345" s="4"/>
      <c r="AX345" s="7"/>
      <c r="AY345" s="4"/>
      <c r="AZ345" s="7"/>
      <c r="BA345" s="4"/>
      <c r="BB345" s="7"/>
      <c r="BC345" s="4"/>
      <c r="BD345" s="7"/>
      <c r="BE345" s="4"/>
      <c r="BF345" s="7"/>
      <c r="BG345" s="4"/>
      <c r="BH345" s="7"/>
      <c r="BI345" s="4"/>
      <c r="BJ345" s="7"/>
      <c r="BK345" s="4"/>
    </row>
    <row r="346" spans="1:63" x14ac:dyDescent="0.25">
      <c r="A346" s="40" t="s">
        <v>767</v>
      </c>
      <c r="B346" s="7">
        <v>0.269384768072439</v>
      </c>
      <c r="C346" s="4">
        <v>8665</v>
      </c>
      <c r="D346" s="7">
        <v>0.34704544068476229</v>
      </c>
      <c r="E346" s="4">
        <v>5281</v>
      </c>
      <c r="F346" s="7">
        <v>0.18772920603648544</v>
      </c>
      <c r="G346" s="4">
        <v>3384</v>
      </c>
      <c r="H346" s="7"/>
      <c r="I346" s="4"/>
      <c r="J346" s="7"/>
      <c r="K346" s="4"/>
      <c r="L346" s="7"/>
      <c r="M346" s="4"/>
      <c r="N346" s="7">
        <v>0.35413328360183144</v>
      </c>
      <c r="O346" s="4">
        <v>2294</v>
      </c>
      <c r="P346" s="7">
        <v>0.23730648963878206</v>
      </c>
      <c r="Q346" s="4">
        <v>6371</v>
      </c>
      <c r="R346" s="7"/>
      <c r="S346" s="4"/>
      <c r="T346" s="7"/>
      <c r="U346" s="4"/>
      <c r="V346" s="7">
        <v>0.31297724914667863</v>
      </c>
      <c r="W346" s="4">
        <v>6727</v>
      </c>
      <c r="X346" s="7">
        <v>0.11765177420907524</v>
      </c>
      <c r="Y346" s="4">
        <v>1938</v>
      </c>
      <c r="Z346" s="7"/>
      <c r="AA346" s="4"/>
      <c r="AB346" s="7"/>
      <c r="AC346" s="4"/>
      <c r="AD346" s="7">
        <v>0.32118885770067007</v>
      </c>
      <c r="AE346" s="4">
        <v>6203</v>
      </c>
      <c r="AF346" s="7">
        <v>0.13786186642552986</v>
      </c>
      <c r="AG346" s="4">
        <v>2462</v>
      </c>
      <c r="AH346" s="7"/>
      <c r="AI346" s="4"/>
      <c r="AJ346" s="7"/>
      <c r="AK346" s="4"/>
      <c r="AL346" s="7">
        <v>0.28740285296537976</v>
      </c>
      <c r="AM346" s="4">
        <v>7450</v>
      </c>
      <c r="AN346" s="7">
        <v>0.15501345292295751</v>
      </c>
      <c r="AO346" s="4">
        <v>1215</v>
      </c>
      <c r="AP346" s="7">
        <v>0.24774483883627899</v>
      </c>
      <c r="AQ346" s="4">
        <v>4852</v>
      </c>
      <c r="AR346" s="7">
        <v>0.29699447287596786</v>
      </c>
      <c r="AS346" s="4">
        <v>3813</v>
      </c>
      <c r="AT346" s="7"/>
      <c r="AU346" s="4"/>
      <c r="AV346" s="7"/>
      <c r="AW346" s="4"/>
      <c r="AX346" s="7"/>
      <c r="AY346" s="4"/>
      <c r="AZ346" s="7"/>
      <c r="BA346" s="4"/>
      <c r="BB346" s="7"/>
      <c r="BC346" s="4"/>
      <c r="BD346" s="7"/>
      <c r="BE346" s="4"/>
      <c r="BF346" s="7"/>
      <c r="BG346" s="4"/>
      <c r="BH346" s="7"/>
      <c r="BI346" s="4"/>
      <c r="BJ346" s="7"/>
      <c r="BK346" s="4"/>
    </row>
    <row r="347" spans="1:63" x14ac:dyDescent="0.25">
      <c r="A347" s="2" t="s">
        <v>720</v>
      </c>
      <c r="B347" s="7"/>
      <c r="C347" s="4"/>
      <c r="D347" s="7"/>
      <c r="E347" s="4"/>
      <c r="F347" s="7"/>
      <c r="G347" s="4"/>
      <c r="H347" s="7"/>
      <c r="I347" s="4"/>
      <c r="J347" s="7"/>
      <c r="K347" s="4"/>
      <c r="L347" s="7"/>
      <c r="M347" s="4"/>
      <c r="N347" s="7"/>
      <c r="O347" s="4"/>
      <c r="P347" s="7"/>
      <c r="Q347" s="4"/>
      <c r="R347" s="7"/>
      <c r="S347" s="4"/>
      <c r="T347" s="7"/>
      <c r="U347" s="4"/>
      <c r="V347" s="7"/>
      <c r="W347" s="4"/>
      <c r="X347" s="7"/>
      <c r="Y347" s="4"/>
      <c r="Z347" s="7"/>
      <c r="AA347" s="4"/>
      <c r="AB347" s="7"/>
      <c r="AC347" s="4"/>
      <c r="AD347" s="7"/>
      <c r="AE347" s="4"/>
      <c r="AF347" s="7"/>
      <c r="AG347" s="4"/>
      <c r="AH347" s="7"/>
      <c r="AI347" s="4"/>
      <c r="AJ347" s="7"/>
      <c r="AK347" s="4"/>
      <c r="AL347" s="7"/>
      <c r="AM347" s="4"/>
      <c r="AN347" s="7"/>
      <c r="AO347" s="4"/>
      <c r="AP347" s="7"/>
      <c r="AQ347" s="4"/>
      <c r="AR347" s="7"/>
      <c r="AS347" s="4"/>
      <c r="AT347" s="7"/>
      <c r="AU347" s="4"/>
      <c r="AV347" s="7"/>
      <c r="AW347" s="4"/>
      <c r="AX347" s="7"/>
      <c r="AY347" s="4"/>
      <c r="AZ347" s="7"/>
      <c r="BA347" s="4"/>
      <c r="BB347" s="7"/>
      <c r="BC347" s="4"/>
      <c r="BD347" s="7"/>
      <c r="BE347" s="4"/>
      <c r="BF347" s="7"/>
      <c r="BG347" s="4"/>
      <c r="BH347" s="7"/>
      <c r="BI347" s="4"/>
      <c r="BJ347" s="7"/>
      <c r="BK347" s="4"/>
    </row>
    <row r="348" spans="1:63" x14ac:dyDescent="0.25">
      <c r="A348" s="3" t="s">
        <v>439</v>
      </c>
      <c r="B348" s="7"/>
      <c r="C348" s="4"/>
      <c r="D348" s="7"/>
      <c r="E348" s="4"/>
      <c r="F348" s="7"/>
      <c r="G348" s="4"/>
      <c r="H348" s="7"/>
      <c r="I348" s="4"/>
      <c r="J348" s="7"/>
      <c r="K348" s="4"/>
      <c r="L348" s="7"/>
      <c r="M348" s="4"/>
      <c r="N348" s="7"/>
      <c r="O348" s="4"/>
      <c r="P348" s="7"/>
      <c r="Q348" s="4"/>
      <c r="R348" s="7"/>
      <c r="S348" s="4"/>
      <c r="T348" s="7"/>
      <c r="U348" s="4"/>
      <c r="V348" s="7"/>
      <c r="W348" s="4"/>
      <c r="X348" s="7"/>
      <c r="Y348" s="4"/>
      <c r="Z348" s="7"/>
      <c r="AA348" s="4"/>
      <c r="AB348" s="7"/>
      <c r="AC348" s="4"/>
      <c r="AD348" s="7"/>
      <c r="AE348" s="4"/>
      <c r="AF348" s="7"/>
      <c r="AG348" s="4"/>
      <c r="AH348" s="7"/>
      <c r="AI348" s="4"/>
      <c r="AJ348" s="7"/>
      <c r="AK348" s="4"/>
      <c r="AL348" s="7"/>
      <c r="AM348" s="4"/>
      <c r="AN348" s="7"/>
      <c r="AO348" s="4"/>
      <c r="AP348" s="7"/>
      <c r="AQ348" s="4"/>
      <c r="AR348" s="7"/>
      <c r="AS348" s="4"/>
      <c r="AT348" s="7"/>
      <c r="AU348" s="4"/>
      <c r="AV348" s="7"/>
      <c r="AW348" s="4"/>
      <c r="AX348" s="7"/>
      <c r="AY348" s="4"/>
      <c r="AZ348" s="7"/>
      <c r="BA348" s="4"/>
      <c r="BB348" s="7"/>
      <c r="BC348" s="4"/>
      <c r="BD348" s="7"/>
      <c r="BE348" s="4"/>
      <c r="BF348" s="7"/>
      <c r="BG348" s="4"/>
      <c r="BH348" s="7"/>
      <c r="BI348" s="4"/>
      <c r="BJ348" s="7"/>
      <c r="BK348" s="4"/>
    </row>
    <row r="349" spans="1:63" x14ac:dyDescent="0.25">
      <c r="A349" s="8" t="s">
        <v>451</v>
      </c>
      <c r="B349" s="7"/>
      <c r="C349" s="4"/>
      <c r="D349" s="7"/>
      <c r="E349" s="4"/>
      <c r="F349" s="7"/>
      <c r="G349" s="4"/>
      <c r="H349" s="7"/>
      <c r="I349" s="4"/>
      <c r="J349" s="7"/>
      <c r="K349" s="4"/>
      <c r="L349" s="7"/>
      <c r="M349" s="4"/>
      <c r="N349" s="7"/>
      <c r="O349" s="4"/>
      <c r="P349" s="7"/>
      <c r="Q349" s="4"/>
      <c r="R349" s="7"/>
      <c r="S349" s="4"/>
      <c r="T349" s="7"/>
      <c r="U349" s="4"/>
      <c r="V349" s="7"/>
      <c r="W349" s="4"/>
      <c r="X349" s="7"/>
      <c r="Y349" s="4"/>
      <c r="Z349" s="7"/>
      <c r="AA349" s="4"/>
      <c r="AB349" s="7"/>
      <c r="AC349" s="4"/>
      <c r="AD349" s="7"/>
      <c r="AE349" s="4"/>
      <c r="AF349" s="7"/>
      <c r="AG349" s="4"/>
      <c r="AH349" s="7"/>
      <c r="AI349" s="4"/>
      <c r="AJ349" s="7"/>
      <c r="AK349" s="4"/>
      <c r="AL349" s="7"/>
      <c r="AM349" s="4"/>
      <c r="AN349" s="7"/>
      <c r="AO349" s="4"/>
      <c r="AP349" s="7"/>
      <c r="AQ349" s="4"/>
      <c r="AR349" s="7"/>
      <c r="AS349" s="4"/>
      <c r="AT349" s="7"/>
      <c r="AU349" s="4"/>
      <c r="AV349" s="7"/>
      <c r="AW349" s="4"/>
      <c r="AX349" s="7"/>
      <c r="AY349" s="4"/>
      <c r="AZ349" s="7"/>
      <c r="BA349" s="4"/>
      <c r="BB349" s="7"/>
      <c r="BC349" s="4"/>
      <c r="BD349" s="7"/>
      <c r="BE349" s="4"/>
      <c r="BF349" s="7"/>
      <c r="BG349" s="4"/>
      <c r="BH349" s="7"/>
      <c r="BI349" s="4"/>
      <c r="BJ349" s="7"/>
      <c r="BK349" s="4"/>
    </row>
    <row r="350" spans="1:63" x14ac:dyDescent="0.25">
      <c r="A350" s="40" t="s">
        <v>347</v>
      </c>
      <c r="B350" s="7">
        <v>2.0811084615471227E-2</v>
      </c>
      <c r="C350" s="4">
        <v>3744</v>
      </c>
      <c r="D350" s="7">
        <v>2.4214959806205052E-2</v>
      </c>
      <c r="E350" s="4">
        <v>2616</v>
      </c>
      <c r="F350" s="7">
        <v>1.553504078159363E-2</v>
      </c>
      <c r="G350" s="4">
        <v>1128</v>
      </c>
      <c r="H350" s="7"/>
      <c r="I350" s="4"/>
      <c r="J350" s="7"/>
      <c r="K350" s="4"/>
      <c r="L350" s="7"/>
      <c r="M350" s="4"/>
      <c r="N350" s="7">
        <v>1.6120511649018052E-2</v>
      </c>
      <c r="O350" s="4">
        <v>1282</v>
      </c>
      <c r="P350" s="7">
        <v>2.3451985561386505E-2</v>
      </c>
      <c r="Q350" s="4">
        <v>2462</v>
      </c>
      <c r="R350" s="7"/>
      <c r="S350" s="4"/>
      <c r="T350" s="7"/>
      <c r="U350" s="4"/>
      <c r="V350" s="7">
        <v>1.8862385112330158E-2</v>
      </c>
      <c r="W350" s="4">
        <v>3317</v>
      </c>
      <c r="X350" s="7">
        <v>3.6560379794096508E-2</v>
      </c>
      <c r="Y350" s="4">
        <v>427</v>
      </c>
      <c r="Z350" s="7"/>
      <c r="AA350" s="4"/>
      <c r="AB350" s="7"/>
      <c r="AC350" s="4"/>
      <c r="AD350" s="7">
        <v>1.8104875087651694E-2</v>
      </c>
      <c r="AE350" s="4">
        <v>3149</v>
      </c>
      <c r="AF350" s="7">
        <v>3.5844563478479759E-2</v>
      </c>
      <c r="AG350" s="4">
        <v>595</v>
      </c>
      <c r="AH350" s="7"/>
      <c r="AI350" s="4"/>
      <c r="AJ350" s="7"/>
      <c r="AK350" s="4"/>
      <c r="AL350" s="7">
        <v>2.0869314532097245E-2</v>
      </c>
      <c r="AM350" s="4">
        <v>3448</v>
      </c>
      <c r="AN350" s="7">
        <v>2.0108262880485093E-2</v>
      </c>
      <c r="AO350" s="4">
        <v>296</v>
      </c>
      <c r="AP350" s="7">
        <v>2.3765268651123491E-2</v>
      </c>
      <c r="AQ350" s="4">
        <v>2044</v>
      </c>
      <c r="AR350" s="7">
        <v>1.7399810578172036E-2</v>
      </c>
      <c r="AS350" s="4">
        <v>1700</v>
      </c>
      <c r="AT350" s="7"/>
      <c r="AU350" s="4"/>
      <c r="AV350" s="7"/>
      <c r="AW350" s="4"/>
      <c r="AX350" s="7"/>
      <c r="AY350" s="4"/>
      <c r="AZ350" s="7"/>
      <c r="BA350" s="4"/>
      <c r="BB350" s="7"/>
      <c r="BC350" s="4"/>
      <c r="BD350" s="7"/>
      <c r="BE350" s="4"/>
      <c r="BF350" s="7"/>
      <c r="BG350" s="4"/>
      <c r="BH350" s="7"/>
      <c r="BI350" s="4"/>
      <c r="BJ350" s="7"/>
      <c r="BK350" s="4"/>
    </row>
    <row r="351" spans="1:63" x14ac:dyDescent="0.25">
      <c r="A351" s="40" t="s">
        <v>490</v>
      </c>
      <c r="B351" s="7">
        <v>0.30491282185303442</v>
      </c>
      <c r="C351" s="4">
        <v>7488</v>
      </c>
      <c r="D351" s="7">
        <v>0.33827528445691524</v>
      </c>
      <c r="E351" s="4">
        <v>5232</v>
      </c>
      <c r="F351" s="7">
        <v>0.25320063934312587</v>
      </c>
      <c r="G351" s="4">
        <v>2256</v>
      </c>
      <c r="H351" s="7"/>
      <c r="I351" s="4"/>
      <c r="J351" s="7"/>
      <c r="K351" s="4"/>
      <c r="L351" s="7"/>
      <c r="M351" s="4"/>
      <c r="N351" s="7">
        <v>0.2819999264633184</v>
      </c>
      <c r="O351" s="4">
        <v>2564</v>
      </c>
      <c r="P351" s="7">
        <v>0.3178133113115994</v>
      </c>
      <c r="Q351" s="4">
        <v>4924</v>
      </c>
      <c r="R351" s="7"/>
      <c r="S351" s="4"/>
      <c r="T351" s="7"/>
      <c r="U351" s="4"/>
      <c r="V351" s="7">
        <v>0.30617308561660783</v>
      </c>
      <c r="W351" s="4">
        <v>6634</v>
      </c>
      <c r="X351" s="7">
        <v>0.29472743104062349</v>
      </c>
      <c r="Y351" s="4">
        <v>854</v>
      </c>
      <c r="Z351" s="7"/>
      <c r="AA351" s="4"/>
      <c r="AB351" s="7"/>
      <c r="AC351" s="4"/>
      <c r="AD351" s="7">
        <v>0.30214671537705495</v>
      </c>
      <c r="AE351" s="4">
        <v>6298</v>
      </c>
      <c r="AF351" s="7">
        <v>0.32027903899623333</v>
      </c>
      <c r="AG351" s="4">
        <v>1190</v>
      </c>
      <c r="AH351" s="7"/>
      <c r="AI351" s="4"/>
      <c r="AJ351" s="7"/>
      <c r="AK351" s="4"/>
      <c r="AL351" s="7">
        <v>0.30208145045668006</v>
      </c>
      <c r="AM351" s="4">
        <v>6896</v>
      </c>
      <c r="AN351" s="7">
        <v>0.33908682505410925</v>
      </c>
      <c r="AO351" s="4">
        <v>592</v>
      </c>
      <c r="AP351" s="7">
        <v>0.29905924047966065</v>
      </c>
      <c r="AQ351" s="4">
        <v>4088</v>
      </c>
      <c r="AR351" s="7">
        <v>0.31167210628596898</v>
      </c>
      <c r="AS351" s="4">
        <v>3400</v>
      </c>
      <c r="AT351" s="7"/>
      <c r="AU351" s="4"/>
      <c r="AV351" s="7"/>
      <c r="AW351" s="4"/>
      <c r="AX351" s="7"/>
      <c r="AY351" s="4"/>
      <c r="AZ351" s="7"/>
      <c r="BA351" s="4"/>
      <c r="BB351" s="7"/>
      <c r="BC351" s="4"/>
      <c r="BD351" s="7"/>
      <c r="BE351" s="4"/>
      <c r="BF351" s="7"/>
      <c r="BG351" s="4"/>
      <c r="BH351" s="7"/>
      <c r="BI351" s="4"/>
      <c r="BJ351" s="7"/>
      <c r="BK351" s="4"/>
    </row>
    <row r="352" spans="1:63" x14ac:dyDescent="0.25">
      <c r="A352" s="40" t="s">
        <v>494</v>
      </c>
      <c r="B352" s="7">
        <v>7.5690695349895379E-2</v>
      </c>
      <c r="C352" s="4">
        <v>3744</v>
      </c>
      <c r="D352" s="7">
        <v>6.865070870882771E-2</v>
      </c>
      <c r="E352" s="4">
        <v>2616</v>
      </c>
      <c r="F352" s="7">
        <v>8.6602751764096111E-2</v>
      </c>
      <c r="G352" s="4">
        <v>1128</v>
      </c>
      <c r="H352" s="7"/>
      <c r="I352" s="4"/>
      <c r="J352" s="7"/>
      <c r="K352" s="4"/>
      <c r="L352" s="7"/>
      <c r="M352" s="4"/>
      <c r="N352" s="7">
        <v>5.9777942269767285E-2</v>
      </c>
      <c r="O352" s="4">
        <v>1282</v>
      </c>
      <c r="P352" s="7">
        <v>8.4649942964628369E-2</v>
      </c>
      <c r="Q352" s="4">
        <v>2462</v>
      </c>
      <c r="R352" s="7"/>
      <c r="S352" s="4"/>
      <c r="T352" s="7"/>
      <c r="U352" s="4"/>
      <c r="V352" s="7">
        <v>6.9960335411214478E-2</v>
      </c>
      <c r="W352" s="4">
        <v>3317</v>
      </c>
      <c r="X352" s="7">
        <v>0.12200318735216864</v>
      </c>
      <c r="Y352" s="4">
        <v>427</v>
      </c>
      <c r="Z352" s="7"/>
      <c r="AA352" s="4"/>
      <c r="AB352" s="7"/>
      <c r="AC352" s="4"/>
      <c r="AD352" s="7">
        <v>7.0479431844333945E-2</v>
      </c>
      <c r="AE352" s="4">
        <v>3149</v>
      </c>
      <c r="AF352" s="7">
        <v>0.10464019794940368</v>
      </c>
      <c r="AG352" s="4">
        <v>595</v>
      </c>
      <c r="AH352" s="7"/>
      <c r="AI352" s="4"/>
      <c r="AJ352" s="7"/>
      <c r="AK352" s="4"/>
      <c r="AL352" s="7">
        <v>7.6732762764079601E-2</v>
      </c>
      <c r="AM352" s="4">
        <v>3448</v>
      </c>
      <c r="AN352" s="7">
        <v>6.3113180724325382E-2</v>
      </c>
      <c r="AO352" s="4">
        <v>296</v>
      </c>
      <c r="AP352" s="7">
        <v>8.8186755735727734E-2</v>
      </c>
      <c r="AQ352" s="4">
        <v>2044</v>
      </c>
      <c r="AR352" s="7">
        <v>6.1261165622475786E-2</v>
      </c>
      <c r="AS352" s="4">
        <v>1700</v>
      </c>
      <c r="AT352" s="7"/>
      <c r="AU352" s="4"/>
      <c r="AV352" s="7"/>
      <c r="AW352" s="4"/>
      <c r="AX352" s="7"/>
      <c r="AY352" s="4"/>
      <c r="AZ352" s="7"/>
      <c r="BA352" s="4"/>
      <c r="BB352" s="7"/>
      <c r="BC352" s="4"/>
      <c r="BD352" s="7"/>
      <c r="BE352" s="4"/>
      <c r="BF352" s="7"/>
      <c r="BG352" s="4"/>
      <c r="BH352" s="7"/>
      <c r="BI352" s="4"/>
      <c r="BJ352" s="7"/>
      <c r="BK352" s="4"/>
    </row>
    <row r="353" spans="1:63" x14ac:dyDescent="0.25">
      <c r="A353" s="40" t="s">
        <v>496</v>
      </c>
      <c r="B353" s="7">
        <v>0.16941719381221954</v>
      </c>
      <c r="C353" s="4">
        <v>3744</v>
      </c>
      <c r="D353" s="7">
        <v>0.16943775363880884</v>
      </c>
      <c r="E353" s="4">
        <v>2616</v>
      </c>
      <c r="F353" s="7">
        <v>0.16938532585578056</v>
      </c>
      <c r="G353" s="4">
        <v>1128</v>
      </c>
      <c r="H353" s="7"/>
      <c r="I353" s="4"/>
      <c r="J353" s="7"/>
      <c r="K353" s="4"/>
      <c r="L353" s="7"/>
      <c r="M353" s="4"/>
      <c r="N353" s="7">
        <v>0.15623635685888784</v>
      </c>
      <c r="O353" s="4">
        <v>1282</v>
      </c>
      <c r="P353" s="7">
        <v>0.17683830953240207</v>
      </c>
      <c r="Q353" s="4">
        <v>2462</v>
      </c>
      <c r="R353" s="7"/>
      <c r="S353" s="4"/>
      <c r="T353" s="7"/>
      <c r="U353" s="4"/>
      <c r="V353" s="7">
        <v>0.16829650259358303</v>
      </c>
      <c r="W353" s="4">
        <v>3317</v>
      </c>
      <c r="X353" s="7">
        <v>0.17847456606379039</v>
      </c>
      <c r="Y353" s="4">
        <v>427</v>
      </c>
      <c r="Z353" s="7"/>
      <c r="AA353" s="4"/>
      <c r="AB353" s="7"/>
      <c r="AC353" s="4"/>
      <c r="AD353" s="7">
        <v>0.16962505112040246</v>
      </c>
      <c r="AE353" s="4">
        <v>3149</v>
      </c>
      <c r="AF353" s="7">
        <v>0.16826250921852232</v>
      </c>
      <c r="AG353" s="4">
        <v>595</v>
      </c>
      <c r="AH353" s="7"/>
      <c r="AI353" s="4"/>
      <c r="AJ353" s="7"/>
      <c r="AK353" s="4"/>
      <c r="AL353" s="7">
        <v>0.16881728679124383</v>
      </c>
      <c r="AM353" s="4">
        <v>3448</v>
      </c>
      <c r="AN353" s="7">
        <v>0.17665793392902962</v>
      </c>
      <c r="AO353" s="4">
        <v>296</v>
      </c>
      <c r="AP353" s="7">
        <v>0.17834728083859491</v>
      </c>
      <c r="AQ353" s="4">
        <v>2044</v>
      </c>
      <c r="AR353" s="7">
        <v>0.1591053873518713</v>
      </c>
      <c r="AS353" s="4">
        <v>1700</v>
      </c>
      <c r="AT353" s="7"/>
      <c r="AU353" s="4"/>
      <c r="AV353" s="7"/>
      <c r="AW353" s="4"/>
      <c r="AX353" s="7"/>
      <c r="AY353" s="4"/>
      <c r="AZ353" s="7"/>
      <c r="BA353" s="4"/>
      <c r="BB353" s="7"/>
      <c r="BC353" s="4"/>
      <c r="BD353" s="7"/>
      <c r="BE353" s="4"/>
      <c r="BF353" s="7"/>
      <c r="BG353" s="4"/>
      <c r="BH353" s="7"/>
      <c r="BI353" s="4"/>
      <c r="BJ353" s="7"/>
      <c r="BK353" s="4"/>
    </row>
    <row r="354" spans="1:63" x14ac:dyDescent="0.25">
      <c r="A354" s="40" t="s">
        <v>497</v>
      </c>
      <c r="B354" s="7">
        <v>1.9358847720762278E-2</v>
      </c>
      <c r="C354" s="4">
        <v>3744</v>
      </c>
      <c r="D354" s="7">
        <v>1.5949535590948461E-2</v>
      </c>
      <c r="E354" s="4">
        <v>2616</v>
      </c>
      <c r="F354" s="7">
        <v>2.4643318869773587E-2</v>
      </c>
      <c r="G354" s="4">
        <v>1128</v>
      </c>
      <c r="H354" s="7"/>
      <c r="I354" s="4"/>
      <c r="J354" s="7"/>
      <c r="K354" s="4"/>
      <c r="L354" s="7"/>
      <c r="M354" s="4"/>
      <c r="N354" s="7">
        <v>1.8841310268032794E-2</v>
      </c>
      <c r="O354" s="4">
        <v>1282</v>
      </c>
      <c r="P354" s="7">
        <v>1.9650233263261017E-2</v>
      </c>
      <c r="Q354" s="4">
        <v>2462</v>
      </c>
      <c r="R354" s="7"/>
      <c r="S354" s="4"/>
      <c r="T354" s="7"/>
      <c r="U354" s="4"/>
      <c r="V354" s="7">
        <v>1.8056951420956181E-2</v>
      </c>
      <c r="W354" s="4">
        <v>3317</v>
      </c>
      <c r="X354" s="7">
        <v>2.9880710678368783E-2</v>
      </c>
      <c r="Y354" s="4">
        <v>427</v>
      </c>
      <c r="Z354" s="7"/>
      <c r="AA354" s="4"/>
      <c r="AB354" s="7"/>
      <c r="AC354" s="4"/>
      <c r="AD354" s="7">
        <v>1.8430694872282723E-2</v>
      </c>
      <c r="AE354" s="4">
        <v>3149</v>
      </c>
      <c r="AF354" s="7">
        <v>2.4514903113302823E-2</v>
      </c>
      <c r="AG354" s="4">
        <v>595</v>
      </c>
      <c r="AH354" s="7"/>
      <c r="AI354" s="4"/>
      <c r="AJ354" s="7"/>
      <c r="AK354" s="4"/>
      <c r="AL354" s="7">
        <v>1.9628341316181352E-2</v>
      </c>
      <c r="AM354" s="4">
        <v>3448</v>
      </c>
      <c r="AN354" s="7">
        <v>1.610612184934215E-2</v>
      </c>
      <c r="AO354" s="4">
        <v>296</v>
      </c>
      <c r="AP354" s="7">
        <v>1.813742580887007E-2</v>
      </c>
      <c r="AQ354" s="4">
        <v>2044</v>
      </c>
      <c r="AR354" s="7">
        <v>2.0769255740825342E-2</v>
      </c>
      <c r="AS354" s="4">
        <v>1700</v>
      </c>
      <c r="AT354" s="7"/>
      <c r="AU354" s="4"/>
      <c r="AV354" s="7"/>
      <c r="AW354" s="4"/>
      <c r="AX354" s="7"/>
      <c r="AY354" s="4"/>
      <c r="AZ354" s="7"/>
      <c r="BA354" s="4"/>
      <c r="BB354" s="7"/>
      <c r="BC354" s="4"/>
      <c r="BD354" s="7"/>
      <c r="BE354" s="4"/>
      <c r="BF354" s="7"/>
      <c r="BG354" s="4"/>
      <c r="BH354" s="7"/>
      <c r="BI354" s="4"/>
      <c r="BJ354" s="7"/>
      <c r="BK354" s="4"/>
    </row>
    <row r="355" spans="1:63" x14ac:dyDescent="0.25">
      <c r="A355" s="40" t="s">
        <v>498</v>
      </c>
      <c r="B355" s="7">
        <v>8.5707676725513243E-2</v>
      </c>
      <c r="C355" s="4">
        <v>3744</v>
      </c>
      <c r="D355" s="7">
        <v>8.4540267961874249E-2</v>
      </c>
      <c r="E355" s="4">
        <v>2616</v>
      </c>
      <c r="F355" s="7">
        <v>8.7517173097700823E-2</v>
      </c>
      <c r="G355" s="4">
        <v>1128</v>
      </c>
      <c r="H355" s="7"/>
      <c r="I355" s="4"/>
      <c r="J355" s="7"/>
      <c r="K355" s="4"/>
      <c r="L355" s="7"/>
      <c r="M355" s="4"/>
      <c r="N355" s="7">
        <v>9.0529694952240072E-2</v>
      </c>
      <c r="O355" s="4">
        <v>1282</v>
      </c>
      <c r="P355" s="7">
        <v>8.2992769061298197E-2</v>
      </c>
      <c r="Q355" s="4">
        <v>2462</v>
      </c>
      <c r="R355" s="7"/>
      <c r="S355" s="4"/>
      <c r="T355" s="7"/>
      <c r="U355" s="4"/>
      <c r="V355" s="7">
        <v>8.8204331804029104E-2</v>
      </c>
      <c r="W355" s="4">
        <v>3317</v>
      </c>
      <c r="X355" s="7">
        <v>6.5529831076463638E-2</v>
      </c>
      <c r="Y355" s="4">
        <v>427</v>
      </c>
      <c r="Z355" s="7"/>
      <c r="AA355" s="4"/>
      <c r="AB355" s="7"/>
      <c r="AC355" s="4"/>
      <c r="AD355" s="7">
        <v>8.9226838571299677E-2</v>
      </c>
      <c r="AE355" s="4">
        <v>3149</v>
      </c>
      <c r="AF355" s="7">
        <v>6.6158102060182855E-2</v>
      </c>
      <c r="AG355" s="4">
        <v>595</v>
      </c>
      <c r="AH355" s="7"/>
      <c r="AI355" s="4"/>
      <c r="AJ355" s="7"/>
      <c r="AK355" s="4"/>
      <c r="AL355" s="7">
        <v>8.5848775881734993E-2</v>
      </c>
      <c r="AM355" s="4">
        <v>3448</v>
      </c>
      <c r="AN355" s="7">
        <v>8.4004642279873337E-2</v>
      </c>
      <c r="AO355" s="4">
        <v>296</v>
      </c>
      <c r="AP355" s="7">
        <v>7.9010848120685317E-2</v>
      </c>
      <c r="AQ355" s="4">
        <v>2044</v>
      </c>
      <c r="AR355" s="7">
        <v>9.3440680924369149E-2</v>
      </c>
      <c r="AS355" s="4">
        <v>1700</v>
      </c>
      <c r="AT355" s="7"/>
      <c r="AU355" s="4"/>
      <c r="AV355" s="7"/>
      <c r="AW355" s="4"/>
      <c r="AX355" s="7"/>
      <c r="AY355" s="4"/>
      <c r="AZ355" s="7"/>
      <c r="BA355" s="4"/>
      <c r="BB355" s="7"/>
      <c r="BC355" s="4"/>
      <c r="BD355" s="7"/>
      <c r="BE355" s="4"/>
      <c r="BF355" s="7"/>
      <c r="BG355" s="4"/>
      <c r="BH355" s="7"/>
      <c r="BI355" s="4"/>
      <c r="BJ355" s="7"/>
      <c r="BK355" s="4"/>
    </row>
    <row r="356" spans="1:63" x14ac:dyDescent="0.25">
      <c r="A356" s="40" t="s">
        <v>499</v>
      </c>
      <c r="B356" s="7">
        <v>5.4276674385995247E-2</v>
      </c>
      <c r="C356" s="4">
        <v>3744</v>
      </c>
      <c r="D356" s="7">
        <v>4.9565973682738171E-2</v>
      </c>
      <c r="E356" s="4">
        <v>2616</v>
      </c>
      <c r="F356" s="7">
        <v>6.157831208009186E-2</v>
      </c>
      <c r="G356" s="4">
        <v>1128</v>
      </c>
      <c r="H356" s="7"/>
      <c r="I356" s="4"/>
      <c r="J356" s="7"/>
      <c r="K356" s="4"/>
      <c r="L356" s="7"/>
      <c r="M356" s="4"/>
      <c r="N356" s="7">
        <v>7.4712108089206461E-2</v>
      </c>
      <c r="O356" s="4">
        <v>1282</v>
      </c>
      <c r="P356" s="7">
        <v>4.2771053093463067E-2</v>
      </c>
      <c r="Q356" s="4">
        <v>2462</v>
      </c>
      <c r="R356" s="7"/>
      <c r="S356" s="4"/>
      <c r="T356" s="7"/>
      <c r="U356" s="4"/>
      <c r="V356" s="7">
        <v>5.6877154069420142E-2</v>
      </c>
      <c r="W356" s="4">
        <v>3317</v>
      </c>
      <c r="X356" s="7">
        <v>3.3259723299252024E-2</v>
      </c>
      <c r="Y356" s="4">
        <v>427</v>
      </c>
      <c r="Z356" s="7"/>
      <c r="AA356" s="4"/>
      <c r="AB356" s="7"/>
      <c r="AC356" s="4"/>
      <c r="AD356" s="7">
        <v>5.8630506471293121E-2</v>
      </c>
      <c r="AE356" s="4">
        <v>3149</v>
      </c>
      <c r="AF356" s="7">
        <v>3.0090356972446192E-2</v>
      </c>
      <c r="AG356" s="4">
        <v>595</v>
      </c>
      <c r="AH356" s="7"/>
      <c r="AI356" s="4"/>
      <c r="AJ356" s="7"/>
      <c r="AK356" s="4"/>
      <c r="AL356" s="7">
        <v>5.5296127263079864E-2</v>
      </c>
      <c r="AM356" s="4">
        <v>3448</v>
      </c>
      <c r="AN356" s="7">
        <v>4.197211203515256E-2</v>
      </c>
      <c r="AO356" s="4">
        <v>296</v>
      </c>
      <c r="AP356" s="7">
        <v>4.7823520705839957E-2</v>
      </c>
      <c r="AQ356" s="4">
        <v>2044</v>
      </c>
      <c r="AR356" s="7">
        <v>6.1728300737687668E-2</v>
      </c>
      <c r="AS356" s="4">
        <v>1700</v>
      </c>
      <c r="AT356" s="7"/>
      <c r="AU356" s="4"/>
      <c r="AV356" s="7"/>
      <c r="AW356" s="4"/>
      <c r="AX356" s="7"/>
      <c r="AY356" s="4"/>
      <c r="AZ356" s="7"/>
      <c r="BA356" s="4"/>
      <c r="BB356" s="7"/>
      <c r="BC356" s="4"/>
      <c r="BD356" s="7"/>
      <c r="BE356" s="4"/>
      <c r="BF356" s="7"/>
      <c r="BG356" s="4"/>
      <c r="BH356" s="7"/>
      <c r="BI356" s="4"/>
      <c r="BJ356" s="7"/>
      <c r="BK356" s="4"/>
    </row>
    <row r="357" spans="1:63" x14ac:dyDescent="0.25">
      <c r="A357" s="40" t="s">
        <v>501</v>
      </c>
      <c r="B357" s="7">
        <v>8.8227409638849438E-2</v>
      </c>
      <c r="C357" s="4">
        <v>3744</v>
      </c>
      <c r="D357" s="7">
        <v>7.0143562557718836E-2</v>
      </c>
      <c r="E357" s="4">
        <v>2616</v>
      </c>
      <c r="F357" s="7">
        <v>0.11625757071670471</v>
      </c>
      <c r="G357" s="4">
        <v>1128</v>
      </c>
      <c r="H357" s="7"/>
      <c r="I357" s="4"/>
      <c r="J357" s="7"/>
      <c r="K357" s="4"/>
      <c r="L357" s="7"/>
      <c r="M357" s="4"/>
      <c r="N357" s="7">
        <v>0.11196499256032133</v>
      </c>
      <c r="O357" s="4">
        <v>1282</v>
      </c>
      <c r="P357" s="7">
        <v>7.4862602047238685E-2</v>
      </c>
      <c r="Q357" s="4">
        <v>2462</v>
      </c>
      <c r="R357" s="7"/>
      <c r="S357" s="4"/>
      <c r="T357" s="7"/>
      <c r="U357" s="4"/>
      <c r="V357" s="7">
        <v>9.070684009102839E-2</v>
      </c>
      <c r="W357" s="4">
        <v>3317</v>
      </c>
      <c r="X357" s="7">
        <v>6.8188772587166546E-2</v>
      </c>
      <c r="Y357" s="4">
        <v>427</v>
      </c>
      <c r="Z357" s="7"/>
      <c r="AA357" s="4"/>
      <c r="AB357" s="7"/>
      <c r="AC357" s="4"/>
      <c r="AD357" s="7">
        <v>8.9872444032765467E-2</v>
      </c>
      <c r="AE357" s="4">
        <v>3149</v>
      </c>
      <c r="AF357" s="7">
        <v>7.9088948800680375E-2</v>
      </c>
      <c r="AG357" s="4">
        <v>595</v>
      </c>
      <c r="AH357" s="7"/>
      <c r="AI357" s="4"/>
      <c r="AJ357" s="7"/>
      <c r="AK357" s="4"/>
      <c r="AL357" s="7">
        <v>9.0612067561748166E-2</v>
      </c>
      <c r="AM357" s="4">
        <v>3448</v>
      </c>
      <c r="AN357" s="7">
        <v>5.9445135580581954E-2</v>
      </c>
      <c r="AO357" s="4">
        <v>296</v>
      </c>
      <c r="AP357" s="7">
        <v>9.0099192248691035E-2</v>
      </c>
      <c r="AQ357" s="4">
        <v>2044</v>
      </c>
      <c r="AR357" s="7">
        <v>8.6066013008388342E-2</v>
      </c>
      <c r="AS357" s="4">
        <v>1700</v>
      </c>
      <c r="AT357" s="7"/>
      <c r="AU357" s="4"/>
      <c r="AV357" s="7"/>
      <c r="AW357" s="4"/>
      <c r="AX357" s="7"/>
      <c r="AY357" s="4"/>
      <c r="AZ357" s="7"/>
      <c r="BA357" s="4"/>
      <c r="BB357" s="7"/>
      <c r="BC357" s="4"/>
      <c r="BD357" s="7"/>
      <c r="BE357" s="4"/>
      <c r="BF357" s="7"/>
      <c r="BG357" s="4"/>
      <c r="BH357" s="7"/>
      <c r="BI357" s="4"/>
      <c r="BJ357" s="7"/>
      <c r="BK357" s="4"/>
    </row>
    <row r="358" spans="1:63" x14ac:dyDescent="0.25">
      <c r="A358" s="40" t="s">
        <v>503</v>
      </c>
      <c r="B358" s="7">
        <v>1.8432227657134221E-2</v>
      </c>
      <c r="C358" s="4">
        <v>3744</v>
      </c>
      <c r="D358" s="7">
        <v>1.9726875395941215E-2</v>
      </c>
      <c r="E358" s="4">
        <v>2616</v>
      </c>
      <c r="F358" s="7">
        <v>1.6425509479578583E-2</v>
      </c>
      <c r="G358" s="4">
        <v>1128</v>
      </c>
      <c r="H358" s="7"/>
      <c r="I358" s="4"/>
      <c r="J358" s="7"/>
      <c r="K358" s="4"/>
      <c r="L358" s="7"/>
      <c r="M358" s="4"/>
      <c r="N358" s="7">
        <v>9.0022276915082914E-3</v>
      </c>
      <c r="O358" s="4">
        <v>1282</v>
      </c>
      <c r="P358" s="7">
        <v>2.3741535498055362E-2</v>
      </c>
      <c r="Q358" s="4">
        <v>2462</v>
      </c>
      <c r="R358" s="7"/>
      <c r="S358" s="4"/>
      <c r="T358" s="7"/>
      <c r="U358" s="4"/>
      <c r="V358" s="7">
        <v>1.6392753253353473E-2</v>
      </c>
      <c r="W358" s="4">
        <v>3317</v>
      </c>
      <c r="X358" s="7">
        <v>3.4915161194408573E-2</v>
      </c>
      <c r="Y358" s="4">
        <v>427</v>
      </c>
      <c r="Z358" s="7"/>
      <c r="AA358" s="4"/>
      <c r="AB358" s="7"/>
      <c r="AC358" s="4"/>
      <c r="AD358" s="7">
        <v>1.6229323641355788E-2</v>
      </c>
      <c r="AE358" s="4">
        <v>3149</v>
      </c>
      <c r="AF358" s="7">
        <v>3.0669754211526762E-2</v>
      </c>
      <c r="AG358" s="4">
        <v>595</v>
      </c>
      <c r="AH358" s="7"/>
      <c r="AI358" s="4"/>
      <c r="AJ358" s="7"/>
      <c r="AK358" s="4"/>
      <c r="AL358" s="7">
        <v>1.7794093371257501E-2</v>
      </c>
      <c r="AM358" s="4">
        <v>3448</v>
      </c>
      <c r="AN358" s="7">
        <v>2.6134362091474409E-2</v>
      </c>
      <c r="AO358" s="4">
        <v>296</v>
      </c>
      <c r="AP358" s="7">
        <v>2.5074986085209288E-2</v>
      </c>
      <c r="AQ358" s="4">
        <v>2044</v>
      </c>
      <c r="AR358" s="7">
        <v>1.0761659714084725E-2</v>
      </c>
      <c r="AS358" s="4">
        <v>1700</v>
      </c>
      <c r="AT358" s="7"/>
      <c r="AU358" s="4"/>
      <c r="AV358" s="7"/>
      <c r="AW358" s="4"/>
      <c r="AX358" s="7"/>
      <c r="AY358" s="4"/>
      <c r="AZ358" s="7"/>
      <c r="BA358" s="4"/>
      <c r="BB358" s="7"/>
      <c r="BC358" s="4"/>
      <c r="BD358" s="7"/>
      <c r="BE358" s="4"/>
      <c r="BF358" s="7"/>
      <c r="BG358" s="4"/>
      <c r="BH358" s="7"/>
      <c r="BI358" s="4"/>
      <c r="BJ358" s="7"/>
      <c r="BK358" s="4"/>
    </row>
    <row r="359" spans="1:63" x14ac:dyDescent="0.25">
      <c r="A359" s="40" t="s">
        <v>505</v>
      </c>
      <c r="B359" s="7">
        <v>1.7445182120766786E-2</v>
      </c>
      <c r="C359" s="4">
        <v>3744</v>
      </c>
      <c r="D359" s="7">
        <v>1.5112582145265556E-2</v>
      </c>
      <c r="E359" s="4">
        <v>2616</v>
      </c>
      <c r="F359" s="7">
        <v>2.1060737635595496E-2</v>
      </c>
      <c r="G359" s="4">
        <v>1128</v>
      </c>
      <c r="H359" s="7"/>
      <c r="I359" s="4"/>
      <c r="J359" s="7"/>
      <c r="K359" s="4"/>
      <c r="L359" s="7"/>
      <c r="M359" s="4"/>
      <c r="N359" s="7">
        <v>2.7894280836039891E-2</v>
      </c>
      <c r="O359" s="4">
        <v>1282</v>
      </c>
      <c r="P359" s="7">
        <v>1.1562098139665614E-2</v>
      </c>
      <c r="Q359" s="4">
        <v>2462</v>
      </c>
      <c r="R359" s="7"/>
      <c r="S359" s="4"/>
      <c r="T359" s="7"/>
      <c r="U359" s="4"/>
      <c r="V359" s="7">
        <v>1.9105729599398522E-2</v>
      </c>
      <c r="W359" s="4">
        <v>3317</v>
      </c>
      <c r="X359" s="7">
        <v>4.0247176741250237E-3</v>
      </c>
      <c r="Y359" s="4">
        <v>427</v>
      </c>
      <c r="Z359" s="7"/>
      <c r="AA359" s="4"/>
      <c r="AB359" s="7"/>
      <c r="AC359" s="4"/>
      <c r="AD359" s="7">
        <v>1.9770044069014295E-2</v>
      </c>
      <c r="AE359" s="4">
        <v>3149</v>
      </c>
      <c r="AF359" s="7">
        <v>4.5301573974030626E-3</v>
      </c>
      <c r="AG359" s="4">
        <v>595</v>
      </c>
      <c r="AH359" s="7"/>
      <c r="AI359" s="4"/>
      <c r="AJ359" s="7"/>
      <c r="AK359" s="4"/>
      <c r="AL359" s="7">
        <v>1.7771541281511309E-2</v>
      </c>
      <c r="AM359" s="4">
        <v>3448</v>
      </c>
      <c r="AN359" s="7">
        <v>1.3506101921558735E-2</v>
      </c>
      <c r="AO359" s="4">
        <v>296</v>
      </c>
      <c r="AP359" s="7">
        <v>1.4873571739456151E-2</v>
      </c>
      <c r="AQ359" s="4">
        <v>2044</v>
      </c>
      <c r="AR359" s="7">
        <v>2.0414688293010772E-2</v>
      </c>
      <c r="AS359" s="4">
        <v>1700</v>
      </c>
      <c r="AT359" s="7"/>
      <c r="AU359" s="4"/>
      <c r="AV359" s="7"/>
      <c r="AW359" s="4"/>
      <c r="AX359" s="7"/>
      <c r="AY359" s="4"/>
      <c r="AZ359" s="7"/>
      <c r="BA359" s="4"/>
      <c r="BB359" s="7"/>
      <c r="BC359" s="4"/>
      <c r="BD359" s="7"/>
      <c r="BE359" s="4"/>
      <c r="BF359" s="7"/>
      <c r="BG359" s="4"/>
      <c r="BH359" s="7"/>
      <c r="BI359" s="4"/>
      <c r="BJ359" s="7"/>
      <c r="BK359" s="4"/>
    </row>
    <row r="360" spans="1:63" x14ac:dyDescent="0.25">
      <c r="A360" s="40" t="s">
        <v>507</v>
      </c>
      <c r="B360" s="7">
        <v>9.3298543627920172E-3</v>
      </c>
      <c r="C360" s="4">
        <v>3744</v>
      </c>
      <c r="D360" s="7">
        <v>1.0878300042269489E-2</v>
      </c>
      <c r="E360" s="4">
        <v>2616</v>
      </c>
      <c r="F360" s="7">
        <v>6.929746596931111E-3</v>
      </c>
      <c r="G360" s="4">
        <v>1128</v>
      </c>
      <c r="H360" s="7"/>
      <c r="I360" s="4"/>
      <c r="J360" s="7"/>
      <c r="K360" s="4"/>
      <c r="L360" s="7"/>
      <c r="M360" s="4"/>
      <c r="N360" s="7">
        <v>8.2728298497588802E-3</v>
      </c>
      <c r="O360" s="4">
        <v>1282</v>
      </c>
      <c r="P360" s="7">
        <v>9.9249835839531723E-3</v>
      </c>
      <c r="Q360" s="4">
        <v>2462</v>
      </c>
      <c r="R360" s="7"/>
      <c r="S360" s="4"/>
      <c r="T360" s="7"/>
      <c r="U360" s="4"/>
      <c r="V360" s="7">
        <v>9.6789151213610546E-3</v>
      </c>
      <c r="W360" s="4">
        <v>3317</v>
      </c>
      <c r="X360" s="7">
        <v>6.5087621866420347E-3</v>
      </c>
      <c r="Y360" s="4">
        <v>427</v>
      </c>
      <c r="Z360" s="7"/>
      <c r="AA360" s="4"/>
      <c r="AB360" s="7"/>
      <c r="AC360" s="4"/>
      <c r="AD360" s="7">
        <v>9.6699745288537642E-3</v>
      </c>
      <c r="AE360" s="4">
        <v>3149</v>
      </c>
      <c r="AF360" s="7">
        <v>7.44042589289373E-3</v>
      </c>
      <c r="AG360" s="4">
        <v>595</v>
      </c>
      <c r="AH360" s="7"/>
      <c r="AI360" s="4"/>
      <c r="AJ360" s="7"/>
      <c r="AK360" s="4"/>
      <c r="AL360" s="7">
        <v>9.8651430203460962E-3</v>
      </c>
      <c r="AM360" s="4">
        <v>3448</v>
      </c>
      <c r="AN360" s="7">
        <v>2.8690430681995284E-3</v>
      </c>
      <c r="AO360" s="4">
        <v>296</v>
      </c>
      <c r="AP360" s="7">
        <v>1.1211881331355566E-2</v>
      </c>
      <c r="AQ360" s="4">
        <v>2044</v>
      </c>
      <c r="AR360" s="7">
        <v>7.1566283017622011E-3</v>
      </c>
      <c r="AS360" s="4">
        <v>1700</v>
      </c>
      <c r="AT360" s="7"/>
      <c r="AU360" s="4"/>
      <c r="AV360" s="7"/>
      <c r="AW360" s="4"/>
      <c r="AX360" s="7"/>
      <c r="AY360" s="4"/>
      <c r="AZ360" s="7"/>
      <c r="BA360" s="4"/>
      <c r="BB360" s="7"/>
      <c r="BC360" s="4"/>
      <c r="BD360" s="7"/>
      <c r="BE360" s="4"/>
      <c r="BF360" s="7"/>
      <c r="BG360" s="4"/>
      <c r="BH360" s="7"/>
      <c r="BI360" s="4"/>
      <c r="BJ360" s="7"/>
      <c r="BK360" s="4"/>
    </row>
    <row r="361" spans="1:63" x14ac:dyDescent="0.25">
      <c r="A361" s="40" t="s">
        <v>509</v>
      </c>
      <c r="B361" s="7">
        <v>3.0931037695421874E-2</v>
      </c>
      <c r="C361" s="4">
        <v>3744</v>
      </c>
      <c r="D361" s="7">
        <v>3.1697282826303887E-2</v>
      </c>
      <c r="E361" s="4">
        <v>2616</v>
      </c>
      <c r="F361" s="7">
        <v>2.9743349348612294E-2</v>
      </c>
      <c r="G361" s="4">
        <v>1128</v>
      </c>
      <c r="H361" s="7"/>
      <c r="I361" s="4"/>
      <c r="J361" s="7"/>
      <c r="K361" s="4"/>
      <c r="L361" s="7"/>
      <c r="M361" s="4"/>
      <c r="N361" s="7">
        <v>3.0026405612963894E-2</v>
      </c>
      <c r="O361" s="4">
        <v>1282</v>
      </c>
      <c r="P361" s="7">
        <v>3.1440366457463301E-2</v>
      </c>
      <c r="Q361" s="4">
        <v>2462</v>
      </c>
      <c r="R361" s="7"/>
      <c r="S361" s="4"/>
      <c r="T361" s="7"/>
      <c r="U361" s="4"/>
      <c r="V361" s="7">
        <v>3.0594382622842319E-2</v>
      </c>
      <c r="W361" s="4">
        <v>3317</v>
      </c>
      <c r="X361" s="7">
        <v>3.3651867717131516E-2</v>
      </c>
      <c r="Y361" s="4">
        <v>427</v>
      </c>
      <c r="Z361" s="7"/>
      <c r="AA361" s="4"/>
      <c r="AB361" s="7"/>
      <c r="AC361" s="4"/>
      <c r="AD361" s="7">
        <v>3.0726628038025235E-2</v>
      </c>
      <c r="AE361" s="4">
        <v>3149</v>
      </c>
      <c r="AF361" s="7">
        <v>3.2066569971203621E-2</v>
      </c>
      <c r="AG361" s="4">
        <v>595</v>
      </c>
      <c r="AH361" s="7"/>
      <c r="AI361" s="4"/>
      <c r="AJ361" s="7"/>
      <c r="AK361" s="4"/>
      <c r="AL361" s="7">
        <v>3.1719541482452415E-2</v>
      </c>
      <c r="AM361" s="4">
        <v>3448</v>
      </c>
      <c r="AN361" s="7">
        <v>2.1413977878847707E-2</v>
      </c>
      <c r="AO361" s="4">
        <v>296</v>
      </c>
      <c r="AP361" s="7">
        <v>3.2799054126247784E-2</v>
      </c>
      <c r="AQ361" s="4">
        <v>2044</v>
      </c>
      <c r="AR361" s="7">
        <v>2.877398997096697E-2</v>
      </c>
      <c r="AS361" s="4">
        <v>1700</v>
      </c>
      <c r="AT361" s="7"/>
      <c r="AU361" s="4"/>
      <c r="AV361" s="7"/>
      <c r="AW361" s="4"/>
      <c r="AX361" s="7"/>
      <c r="AY361" s="4"/>
      <c r="AZ361" s="7"/>
      <c r="BA361" s="4"/>
      <c r="BB361" s="7"/>
      <c r="BC361" s="4"/>
      <c r="BD361" s="7"/>
      <c r="BE361" s="4"/>
      <c r="BF361" s="7"/>
      <c r="BG361" s="4"/>
      <c r="BH361" s="7"/>
      <c r="BI361" s="4"/>
      <c r="BJ361" s="7"/>
      <c r="BK361" s="4"/>
    </row>
    <row r="362" spans="1:63" x14ac:dyDescent="0.25">
      <c r="A362" s="40" t="s">
        <v>511</v>
      </c>
      <c r="B362" s="7">
        <v>6.1403880165520022E-2</v>
      </c>
      <c r="C362" s="4">
        <v>3744</v>
      </c>
      <c r="D362" s="7">
        <v>5.6562084174776234E-2</v>
      </c>
      <c r="E362" s="4">
        <v>2616</v>
      </c>
      <c r="F362" s="7">
        <v>6.8908716991323199E-2</v>
      </c>
      <c r="G362" s="4">
        <v>1128</v>
      </c>
      <c r="H362" s="7"/>
      <c r="I362" s="4"/>
      <c r="J362" s="7"/>
      <c r="K362" s="4"/>
      <c r="L362" s="7"/>
      <c r="M362" s="4"/>
      <c r="N362" s="7">
        <v>7.3143812254132953E-2</v>
      </c>
      <c r="O362" s="4">
        <v>1282</v>
      </c>
      <c r="P362" s="7">
        <v>5.4794027173244102E-2</v>
      </c>
      <c r="Q362" s="4">
        <v>2462</v>
      </c>
      <c r="R362" s="7"/>
      <c r="S362" s="4"/>
      <c r="T362" s="7"/>
      <c r="U362" s="4"/>
      <c r="V362" s="7">
        <v>6.3477107095478019E-2</v>
      </c>
      <c r="W362" s="4">
        <v>3317</v>
      </c>
      <c r="X362" s="7">
        <v>4.4648160343375751E-2</v>
      </c>
      <c r="Y362" s="4">
        <v>427</v>
      </c>
      <c r="Z362" s="7"/>
      <c r="AA362" s="4"/>
      <c r="AB362" s="7"/>
      <c r="AC362" s="4"/>
      <c r="AD362" s="7">
        <v>6.4612712093824645E-2</v>
      </c>
      <c r="AE362" s="4">
        <v>3149</v>
      </c>
      <c r="AF362" s="7">
        <v>4.3578243800998527E-2</v>
      </c>
      <c r="AG362" s="4">
        <v>595</v>
      </c>
      <c r="AH362" s="7"/>
      <c r="AI362" s="4"/>
      <c r="AJ362" s="7"/>
      <c r="AK362" s="4"/>
      <c r="AL362" s="7">
        <v>5.993980027609979E-2</v>
      </c>
      <c r="AM362" s="4">
        <v>3448</v>
      </c>
      <c r="AN362" s="7">
        <v>7.9074988552112938E-2</v>
      </c>
      <c r="AO362" s="4">
        <v>296</v>
      </c>
      <c r="AP362" s="7">
        <v>4.2241613734355067E-2</v>
      </c>
      <c r="AQ362" s="4">
        <v>2044</v>
      </c>
      <c r="AR362" s="7">
        <v>8.3531053416596779E-2</v>
      </c>
      <c r="AS362" s="4">
        <v>1700</v>
      </c>
      <c r="AT362" s="7"/>
      <c r="AU362" s="4"/>
      <c r="AV362" s="7"/>
      <c r="AW362" s="4"/>
      <c r="AX362" s="7"/>
      <c r="AY362" s="4"/>
      <c r="AZ362" s="7"/>
      <c r="BA362" s="4"/>
      <c r="BB362" s="7"/>
      <c r="BC362" s="4"/>
      <c r="BD362" s="7"/>
      <c r="BE362" s="4"/>
      <c r="BF362" s="7"/>
      <c r="BG362" s="4"/>
      <c r="BH362" s="7"/>
      <c r="BI362" s="4"/>
      <c r="BJ362" s="7"/>
      <c r="BK362" s="4"/>
    </row>
    <row r="363" spans="1:63" x14ac:dyDescent="0.25">
      <c r="A363" s="40" t="s">
        <v>513</v>
      </c>
      <c r="B363" s="7">
        <v>2.4364176750428426E-2</v>
      </c>
      <c r="C363" s="4">
        <v>3744</v>
      </c>
      <c r="D363" s="7">
        <v>2.4743979360273158E-2</v>
      </c>
      <c r="E363" s="4">
        <v>2616</v>
      </c>
      <c r="F363" s="7">
        <v>2.3775478544566794E-2</v>
      </c>
      <c r="G363" s="4">
        <v>1128</v>
      </c>
      <c r="H363" s="7"/>
      <c r="I363" s="4"/>
      <c r="J363" s="7"/>
      <c r="K363" s="4"/>
      <c r="L363" s="7"/>
      <c r="M363" s="4"/>
      <c r="N363" s="7">
        <v>2.0738205282230207E-2</v>
      </c>
      <c r="O363" s="4">
        <v>1282</v>
      </c>
      <c r="P363" s="7">
        <v>2.6405682457452392E-2</v>
      </c>
      <c r="Q363" s="4">
        <v>2462</v>
      </c>
      <c r="R363" s="7"/>
      <c r="S363" s="4"/>
      <c r="T363" s="7"/>
      <c r="U363" s="4"/>
      <c r="V363" s="7">
        <v>2.3364451467711499E-2</v>
      </c>
      <c r="W363" s="4">
        <v>3317</v>
      </c>
      <c r="X363" s="7">
        <v>3.2443908155739741E-2</v>
      </c>
      <c r="Y363" s="4">
        <v>427</v>
      </c>
      <c r="Z363" s="7"/>
      <c r="AA363" s="4"/>
      <c r="AB363" s="7"/>
      <c r="AC363" s="4"/>
      <c r="AD363" s="7">
        <v>2.3173993020435581E-2</v>
      </c>
      <c r="AE363" s="4">
        <v>3149</v>
      </c>
      <c r="AF363" s="7">
        <v>3.097586064408488E-2</v>
      </c>
      <c r="AG363" s="4">
        <v>595</v>
      </c>
      <c r="AH363" s="7"/>
      <c r="AI363" s="4"/>
      <c r="AJ363" s="7"/>
      <c r="AK363" s="4"/>
      <c r="AL363" s="7">
        <v>2.2985197755214876E-2</v>
      </c>
      <c r="AM363" s="4">
        <v>3448</v>
      </c>
      <c r="AN363" s="7">
        <v>4.1008136867183534E-2</v>
      </c>
      <c r="AO363" s="4">
        <v>296</v>
      </c>
      <c r="AP363" s="7">
        <v>2.7810661232514116E-2</v>
      </c>
      <c r="AQ363" s="4">
        <v>2044</v>
      </c>
      <c r="AR363" s="7">
        <v>2.0384430434083035E-2</v>
      </c>
      <c r="AS363" s="4">
        <v>1700</v>
      </c>
      <c r="AT363" s="7"/>
      <c r="AU363" s="4"/>
      <c r="AV363" s="7"/>
      <c r="AW363" s="4"/>
      <c r="AX363" s="7"/>
      <c r="AY363" s="4"/>
      <c r="AZ363" s="7"/>
      <c r="BA363" s="4"/>
      <c r="BB363" s="7"/>
      <c r="BC363" s="4"/>
      <c r="BD363" s="7"/>
      <c r="BE363" s="4"/>
      <c r="BF363" s="7"/>
      <c r="BG363" s="4"/>
      <c r="BH363" s="7"/>
      <c r="BI363" s="4"/>
      <c r="BJ363" s="7"/>
      <c r="BK363" s="4"/>
    </row>
    <row r="364" spans="1:63" x14ac:dyDescent="0.25">
      <c r="A364" s="40" t="s">
        <v>515</v>
      </c>
      <c r="B364" s="7">
        <v>1.9691237146195886E-2</v>
      </c>
      <c r="C364" s="4">
        <v>3744</v>
      </c>
      <c r="D364" s="7">
        <v>2.0500849651133923E-2</v>
      </c>
      <c r="E364" s="4">
        <v>2616</v>
      </c>
      <c r="F364" s="7">
        <v>1.8436328894525345E-2</v>
      </c>
      <c r="G364" s="4">
        <v>1128</v>
      </c>
      <c r="H364" s="7"/>
      <c r="I364" s="4"/>
      <c r="J364" s="7"/>
      <c r="K364" s="4"/>
      <c r="L364" s="7"/>
      <c r="M364" s="4"/>
      <c r="N364" s="7">
        <v>2.073939536257368E-2</v>
      </c>
      <c r="O364" s="4">
        <v>1282</v>
      </c>
      <c r="P364" s="7">
        <v>1.9101099854888785E-2</v>
      </c>
      <c r="Q364" s="4">
        <v>2462</v>
      </c>
      <c r="R364" s="7"/>
      <c r="S364" s="4"/>
      <c r="T364" s="7"/>
      <c r="U364" s="4"/>
      <c r="V364" s="7">
        <v>2.0249074720685822E-2</v>
      </c>
      <c r="W364" s="4">
        <v>3317</v>
      </c>
      <c r="X364" s="7">
        <v>1.5182820836647331E-2</v>
      </c>
      <c r="Y364" s="4">
        <v>427</v>
      </c>
      <c r="Z364" s="7"/>
      <c r="AA364" s="4"/>
      <c r="AB364" s="7"/>
      <c r="AC364" s="4"/>
      <c r="AD364" s="7">
        <v>1.9300767231406682E-2</v>
      </c>
      <c r="AE364" s="4">
        <v>3149</v>
      </c>
      <c r="AF364" s="7">
        <v>2.1860367492638044E-2</v>
      </c>
      <c r="AG364" s="4">
        <v>595</v>
      </c>
      <c r="AH364" s="7"/>
      <c r="AI364" s="4"/>
      <c r="AJ364" s="7"/>
      <c r="AK364" s="4"/>
      <c r="AL364" s="7">
        <v>2.003855624627289E-2</v>
      </c>
      <c r="AM364" s="4">
        <v>3448</v>
      </c>
      <c r="AN364" s="7">
        <v>1.5499175287723774E-2</v>
      </c>
      <c r="AO364" s="4">
        <v>296</v>
      </c>
      <c r="AP364" s="7">
        <v>2.1558699161668891E-2</v>
      </c>
      <c r="AQ364" s="4">
        <v>2044</v>
      </c>
      <c r="AR364" s="7">
        <v>1.753482961973692E-2</v>
      </c>
      <c r="AS364" s="4">
        <v>1700</v>
      </c>
      <c r="AT364" s="7"/>
      <c r="AU364" s="4"/>
      <c r="AV364" s="7"/>
      <c r="AW364" s="4"/>
      <c r="AX364" s="7"/>
      <c r="AY364" s="4"/>
      <c r="AZ364" s="7"/>
      <c r="BA364" s="4"/>
      <c r="BB364" s="7"/>
      <c r="BC364" s="4"/>
      <c r="BD364" s="7"/>
      <c r="BE364" s="4"/>
      <c r="BF364" s="7"/>
      <c r="BG364" s="4"/>
      <c r="BH364" s="7"/>
      <c r="BI364" s="4"/>
      <c r="BJ364" s="7"/>
      <c r="BK364" s="4"/>
    </row>
    <row r="365" spans="1:63" x14ac:dyDescent="0.25">
      <c r="A365" s="2" t="s">
        <v>721</v>
      </c>
      <c r="B365" s="7"/>
      <c r="C365" s="4"/>
      <c r="D365" s="7"/>
      <c r="E365" s="4"/>
      <c r="F365" s="7"/>
      <c r="G365" s="4"/>
      <c r="H365" s="7"/>
      <c r="I365" s="4"/>
      <c r="J365" s="7"/>
      <c r="K365" s="4"/>
      <c r="L365" s="7"/>
      <c r="M365" s="4"/>
      <c r="N365" s="7"/>
      <c r="O365" s="4"/>
      <c r="P365" s="7"/>
      <c r="Q365" s="4"/>
      <c r="R365" s="7"/>
      <c r="S365" s="4"/>
      <c r="T365" s="7"/>
      <c r="U365" s="4"/>
      <c r="V365" s="7"/>
      <c r="W365" s="4"/>
      <c r="X365" s="7"/>
      <c r="Y365" s="4"/>
      <c r="Z365" s="7"/>
      <c r="AA365" s="4"/>
      <c r="AB365" s="7"/>
      <c r="AC365" s="4"/>
      <c r="AD365" s="7"/>
      <c r="AE365" s="4"/>
      <c r="AF365" s="7"/>
      <c r="AG365" s="4"/>
      <c r="AH365" s="7"/>
      <c r="AI365" s="4"/>
      <c r="AJ365" s="7"/>
      <c r="AK365" s="4"/>
      <c r="AL365" s="7"/>
      <c r="AM365" s="4"/>
      <c r="AN365" s="7"/>
      <c r="AO365" s="4"/>
      <c r="AP365" s="7"/>
      <c r="AQ365" s="4"/>
      <c r="AR365" s="7"/>
      <c r="AS365" s="4"/>
      <c r="AT365" s="7"/>
      <c r="AU365" s="4"/>
      <c r="AV365" s="7"/>
      <c r="AW365" s="4"/>
      <c r="AX365" s="7"/>
      <c r="AY365" s="4"/>
      <c r="AZ365" s="7"/>
      <c r="BA365" s="4"/>
      <c r="BB365" s="7"/>
      <c r="BC365" s="4"/>
      <c r="BD365" s="7"/>
      <c r="BE365" s="4"/>
      <c r="BF365" s="7"/>
      <c r="BG365" s="4"/>
      <c r="BH365" s="7"/>
      <c r="BI365" s="4"/>
      <c r="BJ365" s="7"/>
      <c r="BK365" s="4"/>
    </row>
    <row r="366" spans="1:63" x14ac:dyDescent="0.25">
      <c r="A366" s="3" t="s">
        <v>439</v>
      </c>
      <c r="B366" s="7"/>
      <c r="C366" s="4"/>
      <c r="D366" s="7"/>
      <c r="E366" s="4"/>
      <c r="F366" s="7"/>
      <c r="G366" s="4"/>
      <c r="H366" s="7"/>
      <c r="I366" s="4"/>
      <c r="J366" s="7"/>
      <c r="K366" s="4"/>
      <c r="L366" s="7"/>
      <c r="M366" s="4"/>
      <c r="N366" s="7"/>
      <c r="O366" s="4"/>
      <c r="P366" s="7"/>
      <c r="Q366" s="4"/>
      <c r="R366" s="7"/>
      <c r="S366" s="4"/>
      <c r="T366" s="7"/>
      <c r="U366" s="4"/>
      <c r="V366" s="7"/>
      <c r="W366" s="4"/>
      <c r="X366" s="7"/>
      <c r="Y366" s="4"/>
      <c r="Z366" s="7"/>
      <c r="AA366" s="4"/>
      <c r="AB366" s="7"/>
      <c r="AC366" s="4"/>
      <c r="AD366" s="7"/>
      <c r="AE366" s="4"/>
      <c r="AF366" s="7"/>
      <c r="AG366" s="4"/>
      <c r="AH366" s="7"/>
      <c r="AI366" s="4"/>
      <c r="AJ366" s="7"/>
      <c r="AK366" s="4"/>
      <c r="AL366" s="7"/>
      <c r="AM366" s="4"/>
      <c r="AN366" s="7"/>
      <c r="AO366" s="4"/>
      <c r="AP366" s="7"/>
      <c r="AQ366" s="4"/>
      <c r="AR366" s="7"/>
      <c r="AS366" s="4"/>
      <c r="AT366" s="7"/>
      <c r="AU366" s="4"/>
      <c r="AV366" s="7"/>
      <c r="AW366" s="4"/>
      <c r="AX366" s="7"/>
      <c r="AY366" s="4"/>
      <c r="AZ366" s="7"/>
      <c r="BA366" s="4"/>
      <c r="BB366" s="7"/>
      <c r="BC366" s="4"/>
      <c r="BD366" s="7"/>
      <c r="BE366" s="4"/>
      <c r="BF366" s="7"/>
      <c r="BG366" s="4"/>
      <c r="BH366" s="7"/>
      <c r="BI366" s="4"/>
      <c r="BJ366" s="7"/>
      <c r="BK366" s="4"/>
    </row>
    <row r="367" spans="1:63" x14ac:dyDescent="0.25">
      <c r="A367" s="8" t="s">
        <v>451</v>
      </c>
      <c r="B367" s="7"/>
      <c r="C367" s="4"/>
      <c r="D367" s="7"/>
      <c r="E367" s="4"/>
      <c r="F367" s="7"/>
      <c r="G367" s="4"/>
      <c r="H367" s="7"/>
      <c r="I367" s="4"/>
      <c r="J367" s="7"/>
      <c r="K367" s="4"/>
      <c r="L367" s="7"/>
      <c r="M367" s="4"/>
      <c r="N367" s="7"/>
      <c r="O367" s="4"/>
      <c r="P367" s="7"/>
      <c r="Q367" s="4"/>
      <c r="R367" s="7"/>
      <c r="S367" s="4"/>
      <c r="T367" s="7"/>
      <c r="U367" s="4"/>
      <c r="V367" s="7"/>
      <c r="W367" s="4"/>
      <c r="X367" s="7"/>
      <c r="Y367" s="4"/>
      <c r="Z367" s="7"/>
      <c r="AA367" s="4"/>
      <c r="AB367" s="7"/>
      <c r="AC367" s="4"/>
      <c r="AD367" s="7"/>
      <c r="AE367" s="4"/>
      <c r="AF367" s="7"/>
      <c r="AG367" s="4"/>
      <c r="AH367" s="7"/>
      <c r="AI367" s="4"/>
      <c r="AJ367" s="7"/>
      <c r="AK367" s="4"/>
      <c r="AL367" s="7"/>
      <c r="AM367" s="4"/>
      <c r="AN367" s="7"/>
      <c r="AO367" s="4"/>
      <c r="AP367" s="7"/>
      <c r="AQ367" s="4"/>
      <c r="AR367" s="7"/>
      <c r="AS367" s="4"/>
      <c r="AT367" s="7"/>
      <c r="AU367" s="4"/>
      <c r="AV367" s="7"/>
      <c r="AW367" s="4"/>
      <c r="AX367" s="7"/>
      <c r="AY367" s="4"/>
      <c r="AZ367" s="7"/>
      <c r="BA367" s="4"/>
      <c r="BB367" s="7"/>
      <c r="BC367" s="4"/>
      <c r="BD367" s="7"/>
      <c r="BE367" s="4"/>
      <c r="BF367" s="7"/>
      <c r="BG367" s="4"/>
      <c r="BH367" s="7"/>
      <c r="BI367" s="4"/>
      <c r="BJ367" s="7"/>
      <c r="BK367" s="4"/>
    </row>
    <row r="368" spans="1:63" x14ac:dyDescent="0.25">
      <c r="A368" s="40" t="s">
        <v>517</v>
      </c>
      <c r="B368" s="7">
        <v>0.26413068294442005</v>
      </c>
      <c r="C368" s="4">
        <v>3744</v>
      </c>
      <c r="D368" s="7">
        <v>0.28194318060114859</v>
      </c>
      <c r="E368" s="4">
        <v>2616</v>
      </c>
      <c r="F368" s="7">
        <v>0.23652111644692417</v>
      </c>
      <c r="G368" s="4">
        <v>1128</v>
      </c>
      <c r="H368" s="7"/>
      <c r="I368" s="4"/>
      <c r="J368" s="7"/>
      <c r="K368" s="4"/>
      <c r="L368" s="7"/>
      <c r="M368" s="4"/>
      <c r="N368" s="7">
        <v>0.31978714760407873</v>
      </c>
      <c r="O368" s="4">
        <v>1282</v>
      </c>
      <c r="P368" s="7">
        <v>0.23279480751572246</v>
      </c>
      <c r="Q368" s="4">
        <v>2462</v>
      </c>
      <c r="R368" s="7"/>
      <c r="S368" s="4"/>
      <c r="T368" s="7"/>
      <c r="U368" s="4"/>
      <c r="V368" s="7">
        <v>0.27752437490172061</v>
      </c>
      <c r="W368" s="4">
        <v>3317</v>
      </c>
      <c r="X368" s="7">
        <v>0.15588351203526005</v>
      </c>
      <c r="Y368" s="4">
        <v>427</v>
      </c>
      <c r="Z368" s="7"/>
      <c r="AA368" s="4"/>
      <c r="AB368" s="7"/>
      <c r="AC368" s="4"/>
      <c r="AD368" s="7">
        <v>0.28191050965346026</v>
      </c>
      <c r="AE368" s="4">
        <v>3149</v>
      </c>
      <c r="AF368" s="7">
        <v>0.165360559540976</v>
      </c>
      <c r="AG368" s="4">
        <v>595</v>
      </c>
      <c r="AH368" s="7"/>
      <c r="AI368" s="4"/>
      <c r="AJ368" s="7"/>
      <c r="AK368" s="4"/>
      <c r="AL368" s="7">
        <v>0.27206361288547337</v>
      </c>
      <c r="AM368" s="4">
        <v>3448</v>
      </c>
      <c r="AN368" s="7">
        <v>0.16838203847180622</v>
      </c>
      <c r="AO368" s="4">
        <v>296</v>
      </c>
      <c r="AP368" s="7">
        <v>0.27588647680180189</v>
      </c>
      <c r="AQ368" s="4">
        <v>2044</v>
      </c>
      <c r="AR368" s="7">
        <v>0.25055595845550588</v>
      </c>
      <c r="AS368" s="4">
        <v>1700</v>
      </c>
      <c r="AT368" s="7"/>
      <c r="AU368" s="4"/>
      <c r="AV368" s="7"/>
      <c r="AW368" s="4"/>
      <c r="AX368" s="7"/>
      <c r="AY368" s="4"/>
      <c r="AZ368" s="7"/>
      <c r="BA368" s="4"/>
      <c r="BB368" s="7"/>
      <c r="BC368" s="4"/>
      <c r="BD368" s="7"/>
      <c r="BE368" s="4"/>
      <c r="BF368" s="7"/>
      <c r="BG368" s="4"/>
      <c r="BH368" s="7"/>
      <c r="BI368" s="4"/>
      <c r="BJ368" s="7"/>
      <c r="BK368" s="4"/>
    </row>
    <row r="369" spans="1:63" x14ac:dyDescent="0.25">
      <c r="A369" s="2" t="s">
        <v>722</v>
      </c>
      <c r="B369" s="7"/>
      <c r="C369" s="4"/>
      <c r="D369" s="7"/>
      <c r="E369" s="4"/>
      <c r="F369" s="7"/>
      <c r="G369" s="4"/>
      <c r="H369" s="7"/>
      <c r="I369" s="4"/>
      <c r="J369" s="7"/>
      <c r="K369" s="4"/>
      <c r="L369" s="7"/>
      <c r="M369" s="4"/>
      <c r="N369" s="7"/>
      <c r="O369" s="4"/>
      <c r="P369" s="7"/>
      <c r="Q369" s="4"/>
      <c r="R369" s="7"/>
      <c r="S369" s="4"/>
      <c r="T369" s="7"/>
      <c r="U369" s="4"/>
      <c r="V369" s="7"/>
      <c r="W369" s="4"/>
      <c r="X369" s="7"/>
      <c r="Y369" s="4"/>
      <c r="Z369" s="7"/>
      <c r="AA369" s="4"/>
      <c r="AB369" s="7"/>
      <c r="AC369" s="4"/>
      <c r="AD369" s="7"/>
      <c r="AE369" s="4"/>
      <c r="AF369" s="7"/>
      <c r="AG369" s="4"/>
      <c r="AH369" s="7"/>
      <c r="AI369" s="4"/>
      <c r="AJ369" s="7"/>
      <c r="AK369" s="4"/>
      <c r="AL369" s="7"/>
      <c r="AM369" s="4"/>
      <c r="AN369" s="7"/>
      <c r="AO369" s="4"/>
      <c r="AP369" s="7"/>
      <c r="AQ369" s="4"/>
      <c r="AR369" s="7"/>
      <c r="AS369" s="4"/>
      <c r="AT369" s="7"/>
      <c r="AU369" s="4"/>
      <c r="AV369" s="7"/>
      <c r="AW369" s="4"/>
      <c r="AX369" s="7"/>
      <c r="AY369" s="4"/>
      <c r="AZ369" s="7"/>
      <c r="BA369" s="4"/>
      <c r="BB369" s="7"/>
      <c r="BC369" s="4"/>
      <c r="BD369" s="7"/>
      <c r="BE369" s="4"/>
      <c r="BF369" s="7"/>
      <c r="BG369" s="4"/>
      <c r="BH369" s="7"/>
      <c r="BI369" s="4"/>
      <c r="BJ369" s="7"/>
      <c r="BK369" s="4"/>
    </row>
    <row r="370" spans="1:63" x14ac:dyDescent="0.25">
      <c r="A370" s="3" t="s">
        <v>439</v>
      </c>
      <c r="B370" s="7"/>
      <c r="C370" s="4"/>
      <c r="D370" s="7"/>
      <c r="E370" s="4"/>
      <c r="F370" s="7"/>
      <c r="G370" s="4"/>
      <c r="H370" s="7"/>
      <c r="I370" s="4"/>
      <c r="J370" s="7"/>
      <c r="K370" s="4"/>
      <c r="L370" s="7"/>
      <c r="M370" s="4"/>
      <c r="N370" s="7"/>
      <c r="O370" s="4"/>
      <c r="P370" s="7"/>
      <c r="Q370" s="4"/>
      <c r="R370" s="7"/>
      <c r="S370" s="4"/>
      <c r="T370" s="7"/>
      <c r="U370" s="4"/>
      <c r="V370" s="7"/>
      <c r="W370" s="4"/>
      <c r="X370" s="7"/>
      <c r="Y370" s="4"/>
      <c r="Z370" s="7"/>
      <c r="AA370" s="4"/>
      <c r="AB370" s="7"/>
      <c r="AC370" s="4"/>
      <c r="AD370" s="7"/>
      <c r="AE370" s="4"/>
      <c r="AF370" s="7"/>
      <c r="AG370" s="4"/>
      <c r="AH370" s="7"/>
      <c r="AI370" s="4"/>
      <c r="AJ370" s="7"/>
      <c r="AK370" s="4"/>
      <c r="AL370" s="7"/>
      <c r="AM370" s="4"/>
      <c r="AN370" s="7"/>
      <c r="AO370" s="4"/>
      <c r="AP370" s="7"/>
      <c r="AQ370" s="4"/>
      <c r="AR370" s="7"/>
      <c r="AS370" s="4"/>
      <c r="AT370" s="7"/>
      <c r="AU370" s="4"/>
      <c r="AV370" s="7"/>
      <c r="AW370" s="4"/>
      <c r="AX370" s="7"/>
      <c r="AY370" s="4"/>
      <c r="AZ370" s="7"/>
      <c r="BA370" s="4"/>
      <c r="BB370" s="7"/>
      <c r="BC370" s="4"/>
      <c r="BD370" s="7"/>
      <c r="BE370" s="4"/>
      <c r="BF370" s="7"/>
      <c r="BG370" s="4"/>
      <c r="BH370" s="7"/>
      <c r="BI370" s="4"/>
      <c r="BJ370" s="7"/>
      <c r="BK370" s="4"/>
    </row>
    <row r="371" spans="1:63" x14ac:dyDescent="0.25">
      <c r="A371" s="8" t="s">
        <v>451</v>
      </c>
      <c r="B371" s="7"/>
      <c r="C371" s="4"/>
      <c r="D371" s="7"/>
      <c r="E371" s="4"/>
      <c r="F371" s="7"/>
      <c r="G371" s="4"/>
      <c r="H371" s="7"/>
      <c r="I371" s="4"/>
      <c r="J371" s="7"/>
      <c r="K371" s="4"/>
      <c r="L371" s="7"/>
      <c r="M371" s="4"/>
      <c r="N371" s="7"/>
      <c r="O371" s="4"/>
      <c r="P371" s="7"/>
      <c r="Q371" s="4"/>
      <c r="R371" s="7"/>
      <c r="S371" s="4"/>
      <c r="T371" s="7"/>
      <c r="U371" s="4"/>
      <c r="V371" s="7"/>
      <c r="W371" s="4"/>
      <c r="X371" s="7"/>
      <c r="Y371" s="4"/>
      <c r="Z371" s="7"/>
      <c r="AA371" s="4"/>
      <c r="AB371" s="7"/>
      <c r="AC371" s="4"/>
      <c r="AD371" s="7"/>
      <c r="AE371" s="4"/>
      <c r="AF371" s="7"/>
      <c r="AG371" s="4"/>
      <c r="AH371" s="7"/>
      <c r="AI371" s="4"/>
      <c r="AJ371" s="7"/>
      <c r="AK371" s="4"/>
      <c r="AL371" s="7"/>
      <c r="AM371" s="4"/>
      <c r="AN371" s="7"/>
      <c r="AO371" s="4"/>
      <c r="AP371" s="7"/>
      <c r="AQ371" s="4"/>
      <c r="AR371" s="7"/>
      <c r="AS371" s="4"/>
      <c r="AT371" s="7"/>
      <c r="AU371" s="4"/>
      <c r="AV371" s="7"/>
      <c r="AW371" s="4"/>
      <c r="AX371" s="7"/>
      <c r="AY371" s="4"/>
      <c r="AZ371" s="7"/>
      <c r="BA371" s="4"/>
      <c r="BB371" s="7"/>
      <c r="BC371" s="4"/>
      <c r="BD371" s="7"/>
      <c r="BE371" s="4"/>
      <c r="BF371" s="7"/>
      <c r="BG371" s="4"/>
      <c r="BH371" s="7"/>
      <c r="BI371" s="4"/>
      <c r="BJ371" s="7"/>
      <c r="BK371" s="4"/>
    </row>
    <row r="372" spans="1:63" x14ac:dyDescent="0.25">
      <c r="A372" s="40" t="s">
        <v>520</v>
      </c>
      <c r="B372" s="7">
        <v>0.19124105081887471</v>
      </c>
      <c r="C372" s="4">
        <v>1008</v>
      </c>
      <c r="D372" s="7">
        <v>0.17170949510579464</v>
      </c>
      <c r="E372" s="4">
        <v>742</v>
      </c>
      <c r="F372" s="7">
        <v>0.22732908942565089</v>
      </c>
      <c r="G372" s="4">
        <v>266</v>
      </c>
      <c r="H372" s="7"/>
      <c r="I372" s="4"/>
      <c r="J372" s="7"/>
      <c r="K372" s="4"/>
      <c r="L372" s="7"/>
      <c r="M372" s="4"/>
      <c r="N372" s="7">
        <v>0.18000054831703982</v>
      </c>
      <c r="O372" s="4">
        <v>422</v>
      </c>
      <c r="P372" s="7">
        <v>0.19993465091042856</v>
      </c>
      <c r="Q372" s="4">
        <v>586</v>
      </c>
      <c r="R372" s="7"/>
      <c r="S372" s="4"/>
      <c r="T372" s="7"/>
      <c r="U372" s="4"/>
      <c r="V372" s="7">
        <v>0.18456213266536153</v>
      </c>
      <c r="W372" s="4">
        <v>942</v>
      </c>
      <c r="X372" s="7">
        <v>0.28734103608639328</v>
      </c>
      <c r="Y372" s="4">
        <v>66</v>
      </c>
      <c r="Z372" s="7"/>
      <c r="AA372" s="4"/>
      <c r="AB372" s="7"/>
      <c r="AC372" s="4"/>
      <c r="AD372" s="7">
        <v>0.18653052845102816</v>
      </c>
      <c r="AE372" s="4">
        <v>910</v>
      </c>
      <c r="AF372" s="7">
        <v>0.23585251491285814</v>
      </c>
      <c r="AG372" s="4">
        <v>98</v>
      </c>
      <c r="AH372" s="7"/>
      <c r="AI372" s="4"/>
      <c r="AJ372" s="7"/>
      <c r="AK372" s="4"/>
      <c r="AL372" s="7">
        <v>0.19568231682726142</v>
      </c>
      <c r="AM372" s="4">
        <v>956</v>
      </c>
      <c r="AN372" s="7">
        <v>0.10462856575271552</v>
      </c>
      <c r="AO372" s="4">
        <v>52</v>
      </c>
      <c r="AP372" s="7">
        <v>0.21018254997860841</v>
      </c>
      <c r="AQ372" s="4">
        <v>573</v>
      </c>
      <c r="AR372" s="7">
        <v>0.16715757927623745</v>
      </c>
      <c r="AS372" s="4">
        <v>435</v>
      </c>
      <c r="AT372" s="7"/>
      <c r="AU372" s="4"/>
      <c r="AV372" s="7"/>
      <c r="AW372" s="4"/>
      <c r="AX372" s="7"/>
      <c r="AY372" s="4"/>
      <c r="AZ372" s="7"/>
      <c r="BA372" s="4"/>
      <c r="BB372" s="7"/>
      <c r="BC372" s="4"/>
      <c r="BD372" s="7"/>
      <c r="BE372" s="4"/>
      <c r="BF372" s="7"/>
      <c r="BG372" s="4"/>
      <c r="BH372" s="7"/>
      <c r="BI372" s="4"/>
      <c r="BJ372" s="7"/>
      <c r="BK372" s="4"/>
    </row>
    <row r="373" spans="1:63" x14ac:dyDescent="0.25">
      <c r="A373" s="40" t="s">
        <v>523</v>
      </c>
      <c r="B373" s="7">
        <v>0.30417150225635559</v>
      </c>
      <c r="C373" s="4">
        <v>1008</v>
      </c>
      <c r="D373" s="7">
        <v>0.29240687187716025</v>
      </c>
      <c r="E373" s="4">
        <v>742</v>
      </c>
      <c r="F373" s="7">
        <v>0.32590875870206348</v>
      </c>
      <c r="G373" s="4">
        <v>266</v>
      </c>
      <c r="H373" s="7"/>
      <c r="I373" s="4"/>
      <c r="J373" s="7"/>
      <c r="K373" s="4"/>
      <c r="L373" s="7"/>
      <c r="M373" s="4"/>
      <c r="N373" s="7">
        <v>0.3010795373076105</v>
      </c>
      <c r="O373" s="4">
        <v>422</v>
      </c>
      <c r="P373" s="7">
        <v>0.30656288171266577</v>
      </c>
      <c r="Q373" s="4">
        <v>586</v>
      </c>
      <c r="R373" s="7"/>
      <c r="S373" s="4"/>
      <c r="T373" s="7"/>
      <c r="U373" s="4"/>
      <c r="V373" s="7">
        <v>0.30773778639152494</v>
      </c>
      <c r="W373" s="4">
        <v>942</v>
      </c>
      <c r="X373" s="7">
        <v>0.25285782465584666</v>
      </c>
      <c r="Y373" s="4">
        <v>66</v>
      </c>
      <c r="Z373" s="7"/>
      <c r="AA373" s="4"/>
      <c r="AB373" s="7"/>
      <c r="AC373" s="4"/>
      <c r="AD373" s="7">
        <v>0.31008258826277302</v>
      </c>
      <c r="AE373" s="4">
        <v>910</v>
      </c>
      <c r="AF373" s="7">
        <v>0.24818998247168411</v>
      </c>
      <c r="AG373" s="4">
        <v>98</v>
      </c>
      <c r="AH373" s="7"/>
      <c r="AI373" s="4"/>
      <c r="AJ373" s="7"/>
      <c r="AK373" s="4"/>
      <c r="AL373" s="7">
        <v>0.30387177973210228</v>
      </c>
      <c r="AM373" s="4">
        <v>956</v>
      </c>
      <c r="AN373" s="7">
        <v>0.31001661772722749</v>
      </c>
      <c r="AO373" s="4">
        <v>52</v>
      </c>
      <c r="AP373" s="7">
        <v>0.30532588173899</v>
      </c>
      <c r="AQ373" s="4">
        <v>573</v>
      </c>
      <c r="AR373" s="7">
        <v>0.30270374803136102</v>
      </c>
      <c r="AS373" s="4">
        <v>435</v>
      </c>
      <c r="AT373" s="7"/>
      <c r="AU373" s="4"/>
      <c r="AV373" s="7"/>
      <c r="AW373" s="4"/>
      <c r="AX373" s="7"/>
      <c r="AY373" s="4"/>
      <c r="AZ373" s="7"/>
      <c r="BA373" s="4"/>
      <c r="BB373" s="7"/>
      <c r="BC373" s="4"/>
      <c r="BD373" s="7"/>
      <c r="BE373" s="4"/>
      <c r="BF373" s="7"/>
      <c r="BG373" s="4"/>
      <c r="BH373" s="7"/>
      <c r="BI373" s="4"/>
      <c r="BJ373" s="7"/>
      <c r="BK373" s="4"/>
    </row>
    <row r="374" spans="1:63" x14ac:dyDescent="0.25">
      <c r="A374" s="40" t="s">
        <v>525</v>
      </c>
      <c r="B374" s="7">
        <v>0.15785079166970198</v>
      </c>
      <c r="C374" s="4">
        <v>1008</v>
      </c>
      <c r="D374" s="7">
        <v>0.15952908424879625</v>
      </c>
      <c r="E374" s="4">
        <v>742</v>
      </c>
      <c r="F374" s="7">
        <v>0.15474984629302316</v>
      </c>
      <c r="G374" s="4">
        <v>266</v>
      </c>
      <c r="H374" s="7"/>
      <c r="I374" s="4"/>
      <c r="J374" s="7"/>
      <c r="K374" s="4"/>
      <c r="L374" s="7"/>
      <c r="M374" s="4"/>
      <c r="N374" s="7">
        <v>0.19538841280845634</v>
      </c>
      <c r="O374" s="4">
        <v>422</v>
      </c>
      <c r="P374" s="7">
        <v>0.12881854275420049</v>
      </c>
      <c r="Q374" s="4">
        <v>586</v>
      </c>
      <c r="R374" s="7"/>
      <c r="S374" s="4"/>
      <c r="T374" s="7"/>
      <c r="U374" s="4"/>
      <c r="V374" s="7">
        <v>0.15739027922074481</v>
      </c>
      <c r="W374" s="4">
        <v>942</v>
      </c>
      <c r="X374" s="7">
        <v>0.16447690065069201</v>
      </c>
      <c r="Y374" s="4">
        <v>66</v>
      </c>
      <c r="Z374" s="7"/>
      <c r="AA374" s="4"/>
      <c r="AB374" s="7"/>
      <c r="AC374" s="4"/>
      <c r="AD374" s="7">
        <v>0.15857058991470172</v>
      </c>
      <c r="AE374" s="4">
        <v>910</v>
      </c>
      <c r="AF374" s="7">
        <v>0.15103387179242769</v>
      </c>
      <c r="AG374" s="4">
        <v>98</v>
      </c>
      <c r="AH374" s="7"/>
      <c r="AI374" s="4"/>
      <c r="AJ374" s="7"/>
      <c r="AK374" s="4"/>
      <c r="AL374" s="7">
        <v>0.16244527251975049</v>
      </c>
      <c r="AM374" s="4">
        <v>956</v>
      </c>
      <c r="AN374" s="7">
        <v>6.8250348179010295E-2</v>
      </c>
      <c r="AO374" s="4">
        <v>52</v>
      </c>
      <c r="AP374" s="7">
        <v>0.14458512636324716</v>
      </c>
      <c r="AQ374" s="4">
        <v>573</v>
      </c>
      <c r="AR374" s="7">
        <v>0.17471763363442464</v>
      </c>
      <c r="AS374" s="4">
        <v>435</v>
      </c>
      <c r="AT374" s="7"/>
      <c r="AU374" s="4"/>
      <c r="AV374" s="7"/>
      <c r="AW374" s="4"/>
      <c r="AX374" s="7"/>
      <c r="AY374" s="4"/>
      <c r="AZ374" s="7"/>
      <c r="BA374" s="4"/>
      <c r="BB374" s="7"/>
      <c r="BC374" s="4"/>
      <c r="BD374" s="7"/>
      <c r="BE374" s="4"/>
      <c r="BF374" s="7"/>
      <c r="BG374" s="4"/>
      <c r="BH374" s="7"/>
      <c r="BI374" s="4"/>
      <c r="BJ374" s="7"/>
      <c r="BK374" s="4"/>
    </row>
    <row r="375" spans="1:63" x14ac:dyDescent="0.25">
      <c r="A375" s="40" t="s">
        <v>527</v>
      </c>
      <c r="B375" s="7">
        <v>0.23856576968083365</v>
      </c>
      <c r="C375" s="4">
        <v>1008</v>
      </c>
      <c r="D375" s="7">
        <v>0.24688324771137254</v>
      </c>
      <c r="E375" s="4">
        <v>742</v>
      </c>
      <c r="F375" s="7">
        <v>0.22319774305323203</v>
      </c>
      <c r="G375" s="4">
        <v>266</v>
      </c>
      <c r="H375" s="7"/>
      <c r="I375" s="4"/>
      <c r="J375" s="7"/>
      <c r="K375" s="4"/>
      <c r="L375" s="7"/>
      <c r="M375" s="4"/>
      <c r="N375" s="7">
        <v>0.27149391158189318</v>
      </c>
      <c r="O375" s="4">
        <v>422</v>
      </c>
      <c r="P375" s="7">
        <v>0.21309857216016953</v>
      </c>
      <c r="Q375" s="4">
        <v>586</v>
      </c>
      <c r="R375" s="7"/>
      <c r="S375" s="4"/>
      <c r="T375" s="7"/>
      <c r="U375" s="4"/>
      <c r="V375" s="7">
        <v>0.24602741934739292</v>
      </c>
      <c r="W375" s="4">
        <v>942</v>
      </c>
      <c r="X375" s="7">
        <v>0.1312034085100286</v>
      </c>
      <c r="Y375" s="4">
        <v>66</v>
      </c>
      <c r="Z375" s="7"/>
      <c r="AA375" s="4"/>
      <c r="AB375" s="7"/>
      <c r="AC375" s="4"/>
      <c r="AD375" s="7">
        <v>0.24933786556624021</v>
      </c>
      <c r="AE375" s="4">
        <v>910</v>
      </c>
      <c r="AF375" s="7">
        <v>0.13654757906804807</v>
      </c>
      <c r="AG375" s="4">
        <v>98</v>
      </c>
      <c r="AH375" s="7"/>
      <c r="AI375" s="4"/>
      <c r="AJ375" s="7"/>
      <c r="AK375" s="4"/>
      <c r="AL375" s="7">
        <v>0.24189207092386719</v>
      </c>
      <c r="AM375" s="4">
        <v>956</v>
      </c>
      <c r="AN375" s="7">
        <v>0.17369705517606079</v>
      </c>
      <c r="AO375" s="4">
        <v>52</v>
      </c>
      <c r="AP375" s="7">
        <v>0.20568799672432136</v>
      </c>
      <c r="AQ375" s="4">
        <v>573</v>
      </c>
      <c r="AR375" s="7">
        <v>0.28036873906071808</v>
      </c>
      <c r="AS375" s="4">
        <v>435</v>
      </c>
      <c r="AT375" s="7"/>
      <c r="AU375" s="4"/>
      <c r="AV375" s="7"/>
      <c r="AW375" s="4"/>
      <c r="AX375" s="7"/>
      <c r="AY375" s="4"/>
      <c r="AZ375" s="7"/>
      <c r="BA375" s="4"/>
      <c r="BB375" s="7"/>
      <c r="BC375" s="4"/>
      <c r="BD375" s="7"/>
      <c r="BE375" s="4"/>
      <c r="BF375" s="7"/>
      <c r="BG375" s="4"/>
      <c r="BH375" s="7"/>
      <c r="BI375" s="4"/>
      <c r="BJ375" s="7"/>
      <c r="BK375" s="4"/>
    </row>
    <row r="376" spans="1:63" x14ac:dyDescent="0.25">
      <c r="A376" s="40" t="s">
        <v>529</v>
      </c>
      <c r="B376" s="7">
        <v>6.3688536255703518E-2</v>
      </c>
      <c r="C376" s="4">
        <v>1008</v>
      </c>
      <c r="D376" s="7">
        <v>7.8438075898583065E-2</v>
      </c>
      <c r="E376" s="4">
        <v>742</v>
      </c>
      <c r="F376" s="7">
        <v>3.6436126673810923E-2</v>
      </c>
      <c r="G376" s="4">
        <v>266</v>
      </c>
      <c r="H376" s="7"/>
      <c r="I376" s="4"/>
      <c r="J376" s="7"/>
      <c r="K376" s="4"/>
      <c r="L376" s="7"/>
      <c r="M376" s="4"/>
      <c r="N376" s="7">
        <v>4.8877330407751746E-2</v>
      </c>
      <c r="O376" s="4">
        <v>422</v>
      </c>
      <c r="P376" s="7">
        <v>7.5143780404686791E-2</v>
      </c>
      <c r="Q376" s="4">
        <v>586</v>
      </c>
      <c r="R376" s="7"/>
      <c r="S376" s="4"/>
      <c r="T376" s="7"/>
      <c r="U376" s="4"/>
      <c r="V376" s="7">
        <v>6.1917394770871943E-2</v>
      </c>
      <c r="W376" s="4">
        <v>942</v>
      </c>
      <c r="X376" s="7">
        <v>8.9172704003660411E-2</v>
      </c>
      <c r="Y376" s="4">
        <v>66</v>
      </c>
      <c r="Z376" s="7"/>
      <c r="AA376" s="4"/>
      <c r="AB376" s="7"/>
      <c r="AC376" s="4"/>
      <c r="AD376" s="7">
        <v>5.9218933212908456E-2</v>
      </c>
      <c r="AE376" s="4">
        <v>910</v>
      </c>
      <c r="AF376" s="7">
        <v>0.10601835025235488</v>
      </c>
      <c r="AG376" s="4">
        <v>98</v>
      </c>
      <c r="AH376" s="7"/>
      <c r="AI376" s="4"/>
      <c r="AJ376" s="7"/>
      <c r="AK376" s="4"/>
      <c r="AL376" s="7">
        <v>6.1054273725151292E-2</v>
      </c>
      <c r="AM376" s="4">
        <v>956</v>
      </c>
      <c r="AN376" s="7">
        <v>0.11506128079677565</v>
      </c>
      <c r="AO376" s="4">
        <v>52</v>
      </c>
      <c r="AP376" s="7">
        <v>7.5058938736498326E-2</v>
      </c>
      <c r="AQ376" s="4">
        <v>573</v>
      </c>
      <c r="AR376" s="7">
        <v>4.9231456472035293E-2</v>
      </c>
      <c r="AS376" s="4">
        <v>435</v>
      </c>
      <c r="AT376" s="7"/>
      <c r="AU376" s="4"/>
      <c r="AV376" s="7"/>
      <c r="AW376" s="4"/>
      <c r="AX376" s="7"/>
      <c r="AY376" s="4"/>
      <c r="AZ376" s="7"/>
      <c r="BA376" s="4"/>
      <c r="BB376" s="7"/>
      <c r="BC376" s="4"/>
      <c r="BD376" s="7"/>
      <c r="BE376" s="4"/>
      <c r="BF376" s="7"/>
      <c r="BG376" s="4"/>
      <c r="BH376" s="7"/>
      <c r="BI376" s="4"/>
      <c r="BJ376" s="7"/>
      <c r="BK376" s="4"/>
    </row>
    <row r="377" spans="1:63" x14ac:dyDescent="0.25">
      <c r="A377" s="40" t="s">
        <v>531</v>
      </c>
      <c r="B377" s="7">
        <v>5.2867751937157641E-2</v>
      </c>
      <c r="C377" s="4">
        <v>1008</v>
      </c>
      <c r="D377" s="7">
        <v>5.5376095667890729E-2</v>
      </c>
      <c r="E377" s="4">
        <v>742</v>
      </c>
      <c r="F377" s="7">
        <v>4.8233138764324737E-2</v>
      </c>
      <c r="G377" s="4">
        <v>266</v>
      </c>
      <c r="H377" s="7"/>
      <c r="I377" s="4"/>
      <c r="J377" s="7"/>
      <c r="K377" s="4"/>
      <c r="L377" s="7"/>
      <c r="M377" s="4"/>
      <c r="N377" s="7">
        <v>4.161057716757996E-2</v>
      </c>
      <c r="O377" s="4">
        <v>422</v>
      </c>
      <c r="P377" s="7">
        <v>6.1574246650491174E-2</v>
      </c>
      <c r="Q377" s="4">
        <v>586</v>
      </c>
      <c r="R377" s="7"/>
      <c r="S377" s="4"/>
      <c r="T377" s="7"/>
      <c r="U377" s="4"/>
      <c r="V377" s="7">
        <v>5.198272410533842E-2</v>
      </c>
      <c r="W377" s="4">
        <v>942</v>
      </c>
      <c r="X377" s="7">
        <v>6.5602024111826043E-2</v>
      </c>
      <c r="Y377" s="4">
        <v>66</v>
      </c>
      <c r="Z377" s="7"/>
      <c r="AA377" s="4"/>
      <c r="AB377" s="7"/>
      <c r="AC377" s="4"/>
      <c r="AD377" s="7">
        <v>5.0443251667897038E-2</v>
      </c>
      <c r="AE377" s="4">
        <v>910</v>
      </c>
      <c r="AF377" s="7">
        <v>7.5829219532824399E-2</v>
      </c>
      <c r="AG377" s="4">
        <v>98</v>
      </c>
      <c r="AH377" s="7"/>
      <c r="AI377" s="4"/>
      <c r="AJ377" s="7"/>
      <c r="AK377" s="4"/>
      <c r="AL377" s="7">
        <v>4.7078788176104495E-2</v>
      </c>
      <c r="AM377" s="4">
        <v>956</v>
      </c>
      <c r="AN377" s="7">
        <v>0.16576270944610558</v>
      </c>
      <c r="AO377" s="4">
        <v>52</v>
      </c>
      <c r="AP377" s="7">
        <v>5.874299413436327E-2</v>
      </c>
      <c r="AQ377" s="4">
        <v>573</v>
      </c>
      <c r="AR377" s="7">
        <v>4.5397581436435089E-2</v>
      </c>
      <c r="AS377" s="4">
        <v>435</v>
      </c>
      <c r="AT377" s="7"/>
      <c r="AU377" s="4"/>
      <c r="AV377" s="7"/>
      <c r="AW377" s="4"/>
      <c r="AX377" s="7"/>
      <c r="AY377" s="4"/>
      <c r="AZ377" s="7"/>
      <c r="BA377" s="4"/>
      <c r="BB377" s="7"/>
      <c r="BC377" s="4"/>
      <c r="BD377" s="7"/>
      <c r="BE377" s="4"/>
      <c r="BF377" s="7"/>
      <c r="BG377" s="4"/>
      <c r="BH377" s="7"/>
      <c r="BI377" s="4"/>
      <c r="BJ377" s="7"/>
      <c r="BK377" s="4"/>
    </row>
    <row r="378" spans="1:63" x14ac:dyDescent="0.25">
      <c r="A378" s="40" t="s">
        <v>533</v>
      </c>
      <c r="B378" s="7">
        <v>6.5134284177899529E-2</v>
      </c>
      <c r="C378" s="4">
        <v>1008</v>
      </c>
      <c r="D378" s="7">
        <v>7.40308285133391E-2</v>
      </c>
      <c r="E378" s="4">
        <v>742</v>
      </c>
      <c r="F378" s="7">
        <v>4.8696329098405836E-2</v>
      </c>
      <c r="G378" s="4">
        <v>266</v>
      </c>
      <c r="H378" s="7"/>
      <c r="I378" s="4"/>
      <c r="J378" s="7"/>
      <c r="K378" s="4"/>
      <c r="L378" s="7"/>
      <c r="M378" s="4"/>
      <c r="N378" s="7">
        <v>5.0540775412055858E-2</v>
      </c>
      <c r="O378" s="4">
        <v>422</v>
      </c>
      <c r="P378" s="7">
        <v>7.6421157618132285E-2</v>
      </c>
      <c r="Q378" s="4">
        <v>586</v>
      </c>
      <c r="R378" s="7"/>
      <c r="S378" s="4"/>
      <c r="T378" s="7"/>
      <c r="U378" s="4"/>
      <c r="V378" s="7">
        <v>6.5636436308503562E-2</v>
      </c>
      <c r="W378" s="4">
        <v>942</v>
      </c>
      <c r="X378" s="7">
        <v>5.7909040321944126E-2</v>
      </c>
      <c r="Y378" s="4">
        <v>66</v>
      </c>
      <c r="Z378" s="7"/>
      <c r="AA378" s="4"/>
      <c r="AB378" s="7"/>
      <c r="AC378" s="4"/>
      <c r="AD378" s="7">
        <v>6.264923327447984E-2</v>
      </c>
      <c r="AE378" s="4">
        <v>910</v>
      </c>
      <c r="AF378" s="7">
        <v>8.866920249319242E-2</v>
      </c>
      <c r="AG378" s="4">
        <v>98</v>
      </c>
      <c r="AH378" s="7"/>
      <c r="AI378" s="4"/>
      <c r="AJ378" s="7"/>
      <c r="AK378" s="4"/>
      <c r="AL378" s="7">
        <v>6.0008492858889179E-2</v>
      </c>
      <c r="AM378" s="4">
        <v>956</v>
      </c>
      <c r="AN378" s="7">
        <v>0.16509621467962615</v>
      </c>
      <c r="AO378" s="4">
        <v>52</v>
      </c>
      <c r="AP378" s="7">
        <v>6.0614270753979349E-2</v>
      </c>
      <c r="AQ378" s="4">
        <v>573</v>
      </c>
      <c r="AR378" s="7">
        <v>7.0881327416099635E-2</v>
      </c>
      <c r="AS378" s="4">
        <v>435</v>
      </c>
      <c r="AT378" s="7"/>
      <c r="AU378" s="4"/>
      <c r="AV378" s="7"/>
      <c r="AW378" s="4"/>
      <c r="AX378" s="7"/>
      <c r="AY378" s="4"/>
      <c r="AZ378" s="7"/>
      <c r="BA378" s="4"/>
      <c r="BB378" s="7"/>
      <c r="BC378" s="4"/>
      <c r="BD378" s="7"/>
      <c r="BE378" s="4"/>
      <c r="BF378" s="7"/>
      <c r="BG378" s="4"/>
      <c r="BH378" s="7"/>
      <c r="BI378" s="4"/>
      <c r="BJ378" s="7"/>
      <c r="BK378" s="4"/>
    </row>
    <row r="379" spans="1:63" x14ac:dyDescent="0.25">
      <c r="A379" s="2" t="s">
        <v>723</v>
      </c>
      <c r="B379" s="7"/>
      <c r="C379" s="4"/>
      <c r="D379" s="7"/>
      <c r="E379" s="4"/>
      <c r="F379" s="7"/>
      <c r="G379" s="4"/>
      <c r="H379" s="7"/>
      <c r="I379" s="4"/>
      <c r="J379" s="7"/>
      <c r="K379" s="4"/>
      <c r="L379" s="7"/>
      <c r="M379" s="4"/>
      <c r="N379" s="7"/>
      <c r="O379" s="4"/>
      <c r="P379" s="7"/>
      <c r="Q379" s="4"/>
      <c r="R379" s="7"/>
      <c r="S379" s="4"/>
      <c r="T379" s="7"/>
      <c r="U379" s="4"/>
      <c r="V379" s="7"/>
      <c r="W379" s="4"/>
      <c r="X379" s="7"/>
      <c r="Y379" s="4"/>
      <c r="Z379" s="7"/>
      <c r="AA379" s="4"/>
      <c r="AB379" s="7"/>
      <c r="AC379" s="4"/>
      <c r="AD379" s="7"/>
      <c r="AE379" s="4"/>
      <c r="AF379" s="7"/>
      <c r="AG379" s="4"/>
      <c r="AH379" s="7"/>
      <c r="AI379" s="4"/>
      <c r="AJ379" s="7"/>
      <c r="AK379" s="4"/>
      <c r="AL379" s="7"/>
      <c r="AM379" s="4"/>
      <c r="AN379" s="7"/>
      <c r="AO379" s="4"/>
      <c r="AP379" s="7"/>
      <c r="AQ379" s="4"/>
      <c r="AR379" s="7"/>
      <c r="AS379" s="4"/>
      <c r="AT379" s="7"/>
      <c r="AU379" s="4"/>
      <c r="AV379" s="7"/>
      <c r="AW379" s="4"/>
      <c r="AX379" s="7"/>
      <c r="AY379" s="4"/>
      <c r="AZ379" s="7"/>
      <c r="BA379" s="4"/>
      <c r="BB379" s="7"/>
      <c r="BC379" s="4"/>
      <c r="BD379" s="7"/>
      <c r="BE379" s="4"/>
      <c r="BF379" s="7"/>
      <c r="BG379" s="4"/>
      <c r="BH379" s="7"/>
      <c r="BI379" s="4"/>
      <c r="BJ379" s="7"/>
      <c r="BK379" s="4"/>
    </row>
    <row r="380" spans="1:63" x14ac:dyDescent="0.25">
      <c r="A380" s="3" t="s">
        <v>439</v>
      </c>
      <c r="B380" s="7"/>
      <c r="C380" s="4"/>
      <c r="D380" s="7"/>
      <c r="E380" s="4"/>
      <c r="F380" s="7"/>
      <c r="G380" s="4"/>
      <c r="H380" s="7"/>
      <c r="I380" s="4"/>
      <c r="J380" s="7"/>
      <c r="K380" s="4"/>
      <c r="L380" s="7"/>
      <c r="M380" s="4"/>
      <c r="N380" s="7"/>
      <c r="O380" s="4"/>
      <c r="P380" s="7"/>
      <c r="Q380" s="4"/>
      <c r="R380" s="7"/>
      <c r="S380" s="4"/>
      <c r="T380" s="7"/>
      <c r="U380" s="4"/>
      <c r="V380" s="7"/>
      <c r="W380" s="4"/>
      <c r="X380" s="7"/>
      <c r="Y380" s="4"/>
      <c r="Z380" s="7"/>
      <c r="AA380" s="4"/>
      <c r="AB380" s="7"/>
      <c r="AC380" s="4"/>
      <c r="AD380" s="7"/>
      <c r="AE380" s="4"/>
      <c r="AF380" s="7"/>
      <c r="AG380" s="4"/>
      <c r="AH380" s="7"/>
      <c r="AI380" s="4"/>
      <c r="AJ380" s="7"/>
      <c r="AK380" s="4"/>
      <c r="AL380" s="7"/>
      <c r="AM380" s="4"/>
      <c r="AN380" s="7"/>
      <c r="AO380" s="4"/>
      <c r="AP380" s="7"/>
      <c r="AQ380" s="4"/>
      <c r="AR380" s="7"/>
      <c r="AS380" s="4"/>
      <c r="AT380" s="7"/>
      <c r="AU380" s="4"/>
      <c r="AV380" s="7"/>
      <c r="AW380" s="4"/>
      <c r="AX380" s="7"/>
      <c r="AY380" s="4"/>
      <c r="AZ380" s="7"/>
      <c r="BA380" s="4"/>
      <c r="BB380" s="7"/>
      <c r="BC380" s="4"/>
      <c r="BD380" s="7"/>
      <c r="BE380" s="4"/>
      <c r="BF380" s="7"/>
      <c r="BG380" s="4"/>
      <c r="BH380" s="7"/>
      <c r="BI380" s="4"/>
      <c r="BJ380" s="7"/>
      <c r="BK380" s="4"/>
    </row>
    <row r="381" spans="1:63" x14ac:dyDescent="0.25">
      <c r="A381" s="8" t="s">
        <v>451</v>
      </c>
      <c r="B381" s="7"/>
      <c r="C381" s="4"/>
      <c r="D381" s="7"/>
      <c r="E381" s="4"/>
      <c r="F381" s="7"/>
      <c r="G381" s="4"/>
      <c r="H381" s="7"/>
      <c r="I381" s="4"/>
      <c r="J381" s="7"/>
      <c r="K381" s="4"/>
      <c r="L381" s="7"/>
      <c r="M381" s="4"/>
      <c r="N381" s="7"/>
      <c r="O381" s="4"/>
      <c r="P381" s="7"/>
      <c r="Q381" s="4"/>
      <c r="R381" s="7"/>
      <c r="S381" s="4"/>
      <c r="T381" s="7"/>
      <c r="U381" s="4"/>
      <c r="V381" s="7"/>
      <c r="W381" s="4"/>
      <c r="X381" s="7"/>
      <c r="Y381" s="4"/>
      <c r="Z381" s="7"/>
      <c r="AA381" s="4"/>
      <c r="AB381" s="7"/>
      <c r="AC381" s="4"/>
      <c r="AD381" s="7"/>
      <c r="AE381" s="4"/>
      <c r="AF381" s="7"/>
      <c r="AG381" s="4"/>
      <c r="AH381" s="7"/>
      <c r="AI381" s="4"/>
      <c r="AJ381" s="7"/>
      <c r="AK381" s="4"/>
      <c r="AL381" s="7"/>
      <c r="AM381" s="4"/>
      <c r="AN381" s="7"/>
      <c r="AO381" s="4"/>
      <c r="AP381" s="7"/>
      <c r="AQ381" s="4"/>
      <c r="AR381" s="7"/>
      <c r="AS381" s="4"/>
      <c r="AT381" s="7"/>
      <c r="AU381" s="4"/>
      <c r="AV381" s="7"/>
      <c r="AW381" s="4"/>
      <c r="AX381" s="7"/>
      <c r="AY381" s="4"/>
      <c r="AZ381" s="7"/>
      <c r="BA381" s="4"/>
      <c r="BB381" s="7"/>
      <c r="BC381" s="4"/>
      <c r="BD381" s="7"/>
      <c r="BE381" s="4"/>
      <c r="BF381" s="7"/>
      <c r="BG381" s="4"/>
      <c r="BH381" s="7"/>
      <c r="BI381" s="4"/>
      <c r="BJ381" s="7"/>
      <c r="BK381" s="4"/>
    </row>
    <row r="382" spans="1:63" x14ac:dyDescent="0.25">
      <c r="A382" s="40" t="s">
        <v>69</v>
      </c>
      <c r="B382" s="7">
        <v>6.4352381978832557E-2</v>
      </c>
      <c r="C382" s="4">
        <v>2981</v>
      </c>
      <c r="D382" s="7">
        <v>9.878261888924228E-2</v>
      </c>
      <c r="E382" s="4">
        <v>1581</v>
      </c>
      <c r="F382" s="7">
        <v>3.8209932915247824E-2</v>
      </c>
      <c r="G382" s="4">
        <v>1400</v>
      </c>
      <c r="H382" s="7"/>
      <c r="I382" s="4"/>
      <c r="J382" s="7"/>
      <c r="K382" s="4"/>
      <c r="L382" s="7"/>
      <c r="M382" s="4"/>
      <c r="N382" s="7">
        <v>5.0445683619159222E-2</v>
      </c>
      <c r="O382" s="4">
        <v>1346</v>
      </c>
      <c r="P382" s="7">
        <v>7.6516908847070034E-2</v>
      </c>
      <c r="Q382" s="4">
        <v>1635</v>
      </c>
      <c r="R382" s="7"/>
      <c r="S382" s="4"/>
      <c r="T382" s="7"/>
      <c r="U382" s="4"/>
      <c r="V382" s="7">
        <v>6.4778294129502229E-2</v>
      </c>
      <c r="W382" s="4">
        <v>2677</v>
      </c>
      <c r="X382" s="7">
        <v>6.0528635782572338E-2</v>
      </c>
      <c r="Y382" s="4">
        <v>304</v>
      </c>
      <c r="Z382" s="7"/>
      <c r="AA382" s="4"/>
      <c r="AB382" s="7"/>
      <c r="AC382" s="4"/>
      <c r="AD382" s="7">
        <v>6.5049857103614106E-2</v>
      </c>
      <c r="AE382" s="4">
        <v>2553</v>
      </c>
      <c r="AF382" s="7">
        <v>6.0036735222912765E-2</v>
      </c>
      <c r="AG382" s="4">
        <v>428</v>
      </c>
      <c r="AH382" s="7"/>
      <c r="AI382" s="4"/>
      <c r="AJ382" s="7"/>
      <c r="AK382" s="4"/>
      <c r="AL382" s="7">
        <v>6.3915695601080763E-2</v>
      </c>
      <c r="AM382" s="4">
        <v>2708</v>
      </c>
      <c r="AN382" s="7">
        <v>6.8965897255062719E-2</v>
      </c>
      <c r="AO382" s="4">
        <v>273</v>
      </c>
      <c r="AP382" s="7">
        <v>6.0454937486626045E-2</v>
      </c>
      <c r="AQ382" s="4">
        <v>1555</v>
      </c>
      <c r="AR382" s="7">
        <v>6.8469551348550567E-2</v>
      </c>
      <c r="AS382" s="4">
        <v>1426</v>
      </c>
      <c r="AT382" s="7"/>
      <c r="AU382" s="4"/>
      <c r="AV382" s="7"/>
      <c r="AW382" s="4"/>
      <c r="AX382" s="7"/>
      <c r="AY382" s="4"/>
      <c r="AZ382" s="7"/>
      <c r="BA382" s="4"/>
      <c r="BB382" s="7"/>
      <c r="BC382" s="4"/>
      <c r="BD382" s="7"/>
      <c r="BE382" s="4"/>
      <c r="BF382" s="7"/>
      <c r="BG382" s="4"/>
      <c r="BH382" s="7"/>
      <c r="BI382" s="4"/>
      <c r="BJ382" s="7"/>
      <c r="BK382" s="4"/>
    </row>
    <row r="383" spans="1:63" x14ac:dyDescent="0.25">
      <c r="A383" s="40" t="s">
        <v>434</v>
      </c>
      <c r="B383" s="7">
        <v>6.4352381978832557E-2</v>
      </c>
      <c r="C383" s="4">
        <v>2981</v>
      </c>
      <c r="D383" s="7">
        <v>9.878261888924228E-2</v>
      </c>
      <c r="E383" s="4">
        <v>1581</v>
      </c>
      <c r="F383" s="7">
        <v>3.8209932915247824E-2</v>
      </c>
      <c r="G383" s="4">
        <v>1400</v>
      </c>
      <c r="H383" s="7"/>
      <c r="I383" s="4"/>
      <c r="J383" s="7"/>
      <c r="K383" s="4"/>
      <c r="L383" s="7"/>
      <c r="M383" s="4"/>
      <c r="N383" s="7">
        <v>5.0445683619159222E-2</v>
      </c>
      <c r="O383" s="4">
        <v>1346</v>
      </c>
      <c r="P383" s="7">
        <v>7.6516908847070034E-2</v>
      </c>
      <c r="Q383" s="4">
        <v>1635</v>
      </c>
      <c r="R383" s="7"/>
      <c r="S383" s="4"/>
      <c r="T383" s="7"/>
      <c r="U383" s="4"/>
      <c r="V383" s="7">
        <v>6.4778294129502229E-2</v>
      </c>
      <c r="W383" s="4">
        <v>2677</v>
      </c>
      <c r="X383" s="7">
        <v>6.0528635782572338E-2</v>
      </c>
      <c r="Y383" s="4">
        <v>304</v>
      </c>
      <c r="Z383" s="7"/>
      <c r="AA383" s="4"/>
      <c r="AB383" s="7"/>
      <c r="AC383" s="4"/>
      <c r="AD383" s="7">
        <v>6.5049857103614106E-2</v>
      </c>
      <c r="AE383" s="4">
        <v>2553</v>
      </c>
      <c r="AF383" s="7">
        <v>6.0036735222912765E-2</v>
      </c>
      <c r="AG383" s="4">
        <v>428</v>
      </c>
      <c r="AH383" s="7"/>
      <c r="AI383" s="4"/>
      <c r="AJ383" s="7"/>
      <c r="AK383" s="4"/>
      <c r="AL383" s="7">
        <v>6.3915695601080763E-2</v>
      </c>
      <c r="AM383" s="4">
        <v>2708</v>
      </c>
      <c r="AN383" s="7">
        <v>6.8965897255062719E-2</v>
      </c>
      <c r="AO383" s="4">
        <v>273</v>
      </c>
      <c r="AP383" s="7">
        <v>6.0454937486626045E-2</v>
      </c>
      <c r="AQ383" s="4">
        <v>1555</v>
      </c>
      <c r="AR383" s="7">
        <v>6.8469551348550567E-2</v>
      </c>
      <c r="AS383" s="4">
        <v>1426</v>
      </c>
      <c r="AT383" s="7"/>
      <c r="AU383" s="4"/>
      <c r="AV383" s="7"/>
      <c r="AW383" s="4"/>
      <c r="AX383" s="7"/>
      <c r="AY383" s="4"/>
      <c r="AZ383" s="7"/>
      <c r="BA383" s="4"/>
      <c r="BB383" s="7"/>
      <c r="BC383" s="4"/>
      <c r="BD383" s="7"/>
      <c r="BE383" s="4"/>
      <c r="BF383" s="7"/>
      <c r="BG383" s="4"/>
      <c r="BH383" s="7"/>
      <c r="BI383" s="4"/>
      <c r="BJ383" s="7"/>
      <c r="BK383" s="4"/>
    </row>
    <row r="384" spans="1:63" x14ac:dyDescent="0.25">
      <c r="A384" s="40" t="s">
        <v>0</v>
      </c>
      <c r="B384" s="7">
        <v>1.7289196294609219E-2</v>
      </c>
      <c r="C384" s="4">
        <v>2981</v>
      </c>
      <c r="D384" s="7">
        <v>9.277799257601492E-3</v>
      </c>
      <c r="E384" s="4">
        <v>1581</v>
      </c>
      <c r="F384" s="7">
        <v>2.3372150051596183E-2</v>
      </c>
      <c r="G384" s="4">
        <v>1400</v>
      </c>
      <c r="H384" s="7"/>
      <c r="I384" s="4"/>
      <c r="J384" s="7"/>
      <c r="K384" s="4"/>
      <c r="L384" s="7"/>
      <c r="M384" s="4"/>
      <c r="N384" s="7">
        <v>2.2674301545506599E-2</v>
      </c>
      <c r="O384" s="4">
        <v>1346</v>
      </c>
      <c r="P384" s="7">
        <v>1.2578713919958307E-2</v>
      </c>
      <c r="Q384" s="4">
        <v>1635</v>
      </c>
      <c r="R384" s="7"/>
      <c r="S384" s="4"/>
      <c r="T384" s="7"/>
      <c r="U384" s="4"/>
      <c r="V384" s="7">
        <v>1.7976197497553432E-2</v>
      </c>
      <c r="W384" s="4">
        <v>2677</v>
      </c>
      <c r="X384" s="7">
        <v>1.1121449653773289E-2</v>
      </c>
      <c r="Y384" s="4">
        <v>304</v>
      </c>
      <c r="Z384" s="7"/>
      <c r="AA384" s="4"/>
      <c r="AB384" s="7"/>
      <c r="AC384" s="4"/>
      <c r="AD384" s="7">
        <v>1.8543270226780477E-2</v>
      </c>
      <c r="AE384" s="4">
        <v>2553</v>
      </c>
      <c r="AF384" s="7">
        <v>9.5295789193608673E-3</v>
      </c>
      <c r="AG384" s="4">
        <v>428</v>
      </c>
      <c r="AH384" s="7"/>
      <c r="AI384" s="4"/>
      <c r="AJ384" s="7"/>
      <c r="AK384" s="4"/>
      <c r="AL384" s="7">
        <v>1.8925683019391834E-2</v>
      </c>
      <c r="AM384" s="4">
        <v>2708</v>
      </c>
      <c r="AN384" s="7">
        <v>0</v>
      </c>
      <c r="AO384" s="4">
        <v>273</v>
      </c>
      <c r="AP384" s="7">
        <v>1.57741511063576E-2</v>
      </c>
      <c r="AQ384" s="4">
        <v>1555</v>
      </c>
      <c r="AR384" s="7">
        <v>1.8889654660413119E-2</v>
      </c>
      <c r="AS384" s="4">
        <v>1426</v>
      </c>
      <c r="AT384" s="7"/>
      <c r="AU384" s="4"/>
      <c r="AV384" s="7"/>
      <c r="AW384" s="4"/>
      <c r="AX384" s="7"/>
      <c r="AY384" s="4"/>
      <c r="AZ384" s="7"/>
      <c r="BA384" s="4"/>
      <c r="BB384" s="7"/>
      <c r="BC384" s="4"/>
      <c r="BD384" s="7"/>
      <c r="BE384" s="4"/>
      <c r="BF384" s="7"/>
      <c r="BG384" s="4"/>
      <c r="BH384" s="7"/>
      <c r="BI384" s="4"/>
      <c r="BJ384" s="7"/>
      <c r="BK384" s="4"/>
    </row>
    <row r="385" spans="1:63" x14ac:dyDescent="0.25">
      <c r="A385" s="40" t="s">
        <v>740</v>
      </c>
      <c r="B385" s="7">
        <v>8.1641578273441776E-2</v>
      </c>
      <c r="C385" s="4">
        <v>2981</v>
      </c>
      <c r="D385" s="7">
        <v>0.10806041814684376</v>
      </c>
      <c r="E385" s="4">
        <v>1581</v>
      </c>
      <c r="F385" s="7">
        <v>6.1582082966844011E-2</v>
      </c>
      <c r="G385" s="4">
        <v>1400</v>
      </c>
      <c r="H385" s="7"/>
      <c r="I385" s="4"/>
      <c r="J385" s="7"/>
      <c r="K385" s="4"/>
      <c r="L385" s="7"/>
      <c r="M385" s="4"/>
      <c r="N385" s="7">
        <v>7.3119985164665821E-2</v>
      </c>
      <c r="O385" s="4">
        <v>1346</v>
      </c>
      <c r="P385" s="7">
        <v>8.9095622767028343E-2</v>
      </c>
      <c r="Q385" s="4">
        <v>1635</v>
      </c>
      <c r="R385" s="7"/>
      <c r="S385" s="4"/>
      <c r="T385" s="7"/>
      <c r="U385" s="4"/>
      <c r="V385" s="7">
        <v>8.2754491627055671E-2</v>
      </c>
      <c r="W385" s="4">
        <v>2677</v>
      </c>
      <c r="X385" s="7">
        <v>7.1650085436345629E-2</v>
      </c>
      <c r="Y385" s="4">
        <v>304</v>
      </c>
      <c r="Z385" s="7"/>
      <c r="AA385" s="4"/>
      <c r="AB385" s="7"/>
      <c r="AC385" s="4"/>
      <c r="AD385" s="7">
        <v>8.359312733039459E-2</v>
      </c>
      <c r="AE385" s="4">
        <v>2553</v>
      </c>
      <c r="AF385" s="7">
        <v>6.9566314142273641E-2</v>
      </c>
      <c r="AG385" s="4">
        <v>428</v>
      </c>
      <c r="AH385" s="7"/>
      <c r="AI385" s="4"/>
      <c r="AJ385" s="7"/>
      <c r="AK385" s="4"/>
      <c r="AL385" s="7">
        <v>8.2841378620472597E-2</v>
      </c>
      <c r="AM385" s="4">
        <v>2708</v>
      </c>
      <c r="AN385" s="7">
        <v>6.8965897255062719E-2</v>
      </c>
      <c r="AO385" s="4">
        <v>273</v>
      </c>
      <c r="AP385" s="7">
        <v>7.6229088592983649E-2</v>
      </c>
      <c r="AQ385" s="4">
        <v>1555</v>
      </c>
      <c r="AR385" s="7">
        <v>8.7359206008963686E-2</v>
      </c>
      <c r="AS385" s="4">
        <v>1426</v>
      </c>
      <c r="AT385" s="7"/>
      <c r="AU385" s="4"/>
      <c r="AV385" s="7"/>
      <c r="AW385" s="4"/>
      <c r="AX385" s="7"/>
      <c r="AY385" s="4"/>
      <c r="AZ385" s="7"/>
      <c r="BA385" s="4"/>
      <c r="BB385" s="7"/>
      <c r="BC385" s="4"/>
      <c r="BD385" s="7"/>
      <c r="BE385" s="4"/>
      <c r="BF385" s="7"/>
      <c r="BG385" s="4"/>
      <c r="BH385" s="7"/>
      <c r="BI385" s="4"/>
      <c r="BJ385" s="7"/>
      <c r="BK385" s="4"/>
    </row>
    <row r="386" spans="1:63" x14ac:dyDescent="0.25">
      <c r="A386" s="2" t="s">
        <v>724</v>
      </c>
      <c r="B386" s="7"/>
      <c r="C386" s="4"/>
      <c r="D386" s="7"/>
      <c r="E386" s="4"/>
      <c r="F386" s="7"/>
      <c r="G386" s="4"/>
      <c r="H386" s="7"/>
      <c r="I386" s="4"/>
      <c r="J386" s="7"/>
      <c r="K386" s="4"/>
      <c r="L386" s="7"/>
      <c r="M386" s="4"/>
      <c r="N386" s="7"/>
      <c r="O386" s="4"/>
      <c r="P386" s="7"/>
      <c r="Q386" s="4"/>
      <c r="R386" s="7"/>
      <c r="S386" s="4"/>
      <c r="T386" s="7"/>
      <c r="U386" s="4"/>
      <c r="V386" s="7"/>
      <c r="W386" s="4"/>
      <c r="X386" s="7"/>
      <c r="Y386" s="4"/>
      <c r="Z386" s="7"/>
      <c r="AA386" s="4"/>
      <c r="AB386" s="7"/>
      <c r="AC386" s="4"/>
      <c r="AD386" s="7"/>
      <c r="AE386" s="4"/>
      <c r="AF386" s="7"/>
      <c r="AG386" s="4"/>
      <c r="AH386" s="7"/>
      <c r="AI386" s="4"/>
      <c r="AJ386" s="7"/>
      <c r="AK386" s="4"/>
      <c r="AL386" s="7"/>
      <c r="AM386" s="4"/>
      <c r="AN386" s="7"/>
      <c r="AO386" s="4"/>
      <c r="AP386" s="7"/>
      <c r="AQ386" s="4"/>
      <c r="AR386" s="7"/>
      <c r="AS386" s="4"/>
      <c r="AT386" s="7"/>
      <c r="AU386" s="4"/>
      <c r="AV386" s="7"/>
      <c r="AW386" s="4"/>
      <c r="AX386" s="7"/>
      <c r="AY386" s="4"/>
      <c r="AZ386" s="7"/>
      <c r="BA386" s="4"/>
      <c r="BB386" s="7"/>
      <c r="BC386" s="4"/>
      <c r="BD386" s="7"/>
      <c r="BE386" s="4"/>
      <c r="BF386" s="7"/>
      <c r="BG386" s="4"/>
      <c r="BH386" s="7"/>
      <c r="BI386" s="4"/>
      <c r="BJ386" s="7"/>
      <c r="BK386" s="4"/>
    </row>
    <row r="387" spans="1:63" x14ac:dyDescent="0.25">
      <c r="A387" s="3" t="s">
        <v>439</v>
      </c>
      <c r="B387" s="7"/>
      <c r="C387" s="4"/>
      <c r="D387" s="7"/>
      <c r="E387" s="4"/>
      <c r="F387" s="7"/>
      <c r="G387" s="4"/>
      <c r="H387" s="7"/>
      <c r="I387" s="4"/>
      <c r="J387" s="7"/>
      <c r="K387" s="4"/>
      <c r="L387" s="7"/>
      <c r="M387" s="4"/>
      <c r="N387" s="7"/>
      <c r="O387" s="4"/>
      <c r="P387" s="7"/>
      <c r="Q387" s="4"/>
      <c r="R387" s="7"/>
      <c r="S387" s="4"/>
      <c r="T387" s="7"/>
      <c r="U387" s="4"/>
      <c r="V387" s="7"/>
      <c r="W387" s="4"/>
      <c r="X387" s="7"/>
      <c r="Y387" s="4"/>
      <c r="Z387" s="7"/>
      <c r="AA387" s="4"/>
      <c r="AB387" s="7"/>
      <c r="AC387" s="4"/>
      <c r="AD387" s="7"/>
      <c r="AE387" s="4"/>
      <c r="AF387" s="7"/>
      <c r="AG387" s="4"/>
      <c r="AH387" s="7"/>
      <c r="AI387" s="4"/>
      <c r="AJ387" s="7"/>
      <c r="AK387" s="4"/>
      <c r="AL387" s="7"/>
      <c r="AM387" s="4"/>
      <c r="AN387" s="7"/>
      <c r="AO387" s="4"/>
      <c r="AP387" s="7"/>
      <c r="AQ387" s="4"/>
      <c r="AR387" s="7"/>
      <c r="AS387" s="4"/>
      <c r="AT387" s="7"/>
      <c r="AU387" s="4"/>
      <c r="AV387" s="7"/>
      <c r="AW387" s="4"/>
      <c r="AX387" s="7"/>
      <c r="AY387" s="4"/>
      <c r="AZ387" s="7"/>
      <c r="BA387" s="4"/>
      <c r="BB387" s="7"/>
      <c r="BC387" s="4"/>
      <c r="BD387" s="7"/>
      <c r="BE387" s="4"/>
      <c r="BF387" s="7"/>
      <c r="BG387" s="4"/>
      <c r="BH387" s="7"/>
      <c r="BI387" s="4"/>
      <c r="BJ387" s="7"/>
      <c r="BK387" s="4"/>
    </row>
    <row r="388" spans="1:63" x14ac:dyDescent="0.25">
      <c r="A388" s="8" t="s">
        <v>451</v>
      </c>
      <c r="B388" s="7"/>
      <c r="C388" s="4"/>
      <c r="D388" s="7"/>
      <c r="E388" s="4"/>
      <c r="F388" s="7"/>
      <c r="G388" s="4"/>
      <c r="H388" s="7"/>
      <c r="I388" s="4"/>
      <c r="J388" s="7"/>
      <c r="K388" s="4"/>
      <c r="L388" s="7"/>
      <c r="M388" s="4"/>
      <c r="N388" s="7"/>
      <c r="O388" s="4"/>
      <c r="P388" s="7"/>
      <c r="Q388" s="4"/>
      <c r="R388" s="7"/>
      <c r="S388" s="4"/>
      <c r="T388" s="7"/>
      <c r="U388" s="4"/>
      <c r="V388" s="7"/>
      <c r="W388" s="4"/>
      <c r="X388" s="7"/>
      <c r="Y388" s="4"/>
      <c r="Z388" s="7"/>
      <c r="AA388" s="4"/>
      <c r="AB388" s="7"/>
      <c r="AC388" s="4"/>
      <c r="AD388" s="7"/>
      <c r="AE388" s="4"/>
      <c r="AF388" s="7"/>
      <c r="AG388" s="4"/>
      <c r="AH388" s="7"/>
      <c r="AI388" s="4"/>
      <c r="AJ388" s="7"/>
      <c r="AK388" s="4"/>
      <c r="AL388" s="7"/>
      <c r="AM388" s="4"/>
      <c r="AN388" s="7"/>
      <c r="AO388" s="4"/>
      <c r="AP388" s="7"/>
      <c r="AQ388" s="4"/>
      <c r="AR388" s="7"/>
      <c r="AS388" s="4"/>
      <c r="AT388" s="7"/>
      <c r="AU388" s="4"/>
      <c r="AV388" s="7"/>
      <c r="AW388" s="4"/>
      <c r="AX388" s="7"/>
      <c r="AY388" s="4"/>
      <c r="AZ388" s="7"/>
      <c r="BA388" s="4"/>
      <c r="BB388" s="7"/>
      <c r="BC388" s="4"/>
      <c r="BD388" s="7"/>
      <c r="BE388" s="4"/>
      <c r="BF388" s="7"/>
      <c r="BG388" s="4"/>
      <c r="BH388" s="7"/>
      <c r="BI388" s="4"/>
      <c r="BJ388" s="7"/>
      <c r="BK388" s="4"/>
    </row>
    <row r="389" spans="1:63" x14ac:dyDescent="0.25">
      <c r="A389" s="40" t="s">
        <v>540</v>
      </c>
      <c r="B389" s="7">
        <v>0</v>
      </c>
      <c r="C389" s="4">
        <v>7444</v>
      </c>
      <c r="D389" s="7">
        <v>0</v>
      </c>
      <c r="E389" s="4">
        <v>4494</v>
      </c>
      <c r="F389" s="7">
        <v>0</v>
      </c>
      <c r="G389" s="4">
        <v>2950</v>
      </c>
      <c r="H389" s="7"/>
      <c r="I389" s="4"/>
      <c r="J389" s="7"/>
      <c r="K389" s="4"/>
      <c r="L389" s="7"/>
      <c r="M389" s="4"/>
      <c r="N389" s="7">
        <v>0</v>
      </c>
      <c r="O389" s="4">
        <v>2294</v>
      </c>
      <c r="P389" s="7">
        <v>0</v>
      </c>
      <c r="Q389" s="4">
        <v>5150</v>
      </c>
      <c r="R389" s="7"/>
      <c r="S389" s="4"/>
      <c r="T389" s="7"/>
      <c r="U389" s="4"/>
      <c r="V389" s="7">
        <v>0</v>
      </c>
      <c r="W389" s="4">
        <v>6338</v>
      </c>
      <c r="X389" s="7">
        <v>0</v>
      </c>
      <c r="Y389" s="4">
        <v>1106</v>
      </c>
      <c r="Z389" s="7"/>
      <c r="AA389" s="4"/>
      <c r="AB389" s="7"/>
      <c r="AC389" s="4"/>
      <c r="AD389" s="7">
        <v>0</v>
      </c>
      <c r="AE389" s="4">
        <v>5963</v>
      </c>
      <c r="AF389" s="7">
        <v>0</v>
      </c>
      <c r="AG389" s="4">
        <v>1481</v>
      </c>
      <c r="AH389" s="7"/>
      <c r="AI389" s="4"/>
      <c r="AJ389" s="7"/>
      <c r="AK389" s="4"/>
      <c r="AL389" s="7">
        <v>0</v>
      </c>
      <c r="AM389" s="4">
        <v>6571</v>
      </c>
      <c r="AN389" s="7">
        <v>0</v>
      </c>
      <c r="AO389" s="4">
        <v>873</v>
      </c>
      <c r="AP389" s="7">
        <v>0</v>
      </c>
      <c r="AQ389" s="4">
        <v>3984</v>
      </c>
      <c r="AR389" s="7">
        <v>0</v>
      </c>
      <c r="AS389" s="4">
        <v>3460</v>
      </c>
      <c r="AT389" s="7"/>
      <c r="AU389" s="4"/>
      <c r="AV389" s="7"/>
      <c r="AW389" s="4"/>
      <c r="AX389" s="7"/>
      <c r="AY389" s="4"/>
      <c r="AZ389" s="7"/>
      <c r="BA389" s="4"/>
      <c r="BB389" s="7"/>
      <c r="BC389" s="4"/>
      <c r="BD389" s="7"/>
      <c r="BE389" s="4"/>
      <c r="BF389" s="7"/>
      <c r="BG389" s="4"/>
      <c r="BH389" s="7"/>
      <c r="BI389" s="4"/>
      <c r="BJ389" s="7"/>
      <c r="BK389" s="4"/>
    </row>
    <row r="390" spans="1:63" x14ac:dyDescent="0.25">
      <c r="A390" s="40" t="s">
        <v>542</v>
      </c>
      <c r="B390" s="7">
        <v>1.0651162115693202E-2</v>
      </c>
      <c r="C390" s="4">
        <v>7444</v>
      </c>
      <c r="D390" s="7">
        <v>1.5434639784188145E-2</v>
      </c>
      <c r="E390" s="4">
        <v>4494</v>
      </c>
      <c r="F390" s="7">
        <v>5.755740529107118E-3</v>
      </c>
      <c r="G390" s="4">
        <v>2950</v>
      </c>
      <c r="H390" s="7"/>
      <c r="I390" s="4"/>
      <c r="J390" s="7"/>
      <c r="K390" s="4"/>
      <c r="L390" s="7"/>
      <c r="M390" s="4"/>
      <c r="N390" s="7">
        <v>1.375323585785128E-2</v>
      </c>
      <c r="O390" s="4">
        <v>2294</v>
      </c>
      <c r="P390" s="7">
        <v>9.1757616554172354E-3</v>
      </c>
      <c r="Q390" s="4">
        <v>5150</v>
      </c>
      <c r="R390" s="7"/>
      <c r="S390" s="4"/>
      <c r="T390" s="7"/>
      <c r="U390" s="4"/>
      <c r="V390" s="7">
        <v>1.1617741135430442E-2</v>
      </c>
      <c r="W390" s="4">
        <v>6338</v>
      </c>
      <c r="X390" s="7">
        <v>5.0206254760542844E-3</v>
      </c>
      <c r="Y390" s="4">
        <v>1106</v>
      </c>
      <c r="Z390" s="7"/>
      <c r="AA390" s="4"/>
      <c r="AB390" s="7"/>
      <c r="AC390" s="4"/>
      <c r="AD390" s="7">
        <v>1.2325444086135348E-2</v>
      </c>
      <c r="AE390" s="4">
        <v>5963</v>
      </c>
      <c r="AF390" s="7">
        <v>3.7622537778098887E-3</v>
      </c>
      <c r="AG390" s="4">
        <v>1481</v>
      </c>
      <c r="AH390" s="7"/>
      <c r="AI390" s="4"/>
      <c r="AJ390" s="7"/>
      <c r="AK390" s="4"/>
      <c r="AL390" s="7">
        <v>1.1525053183621766E-2</v>
      </c>
      <c r="AM390" s="4">
        <v>6571</v>
      </c>
      <c r="AN390" s="7">
        <v>3.8096006225545481E-3</v>
      </c>
      <c r="AO390" s="4">
        <v>873</v>
      </c>
      <c r="AP390" s="7">
        <v>1.1904787865070789E-2</v>
      </c>
      <c r="AQ390" s="4">
        <v>3984</v>
      </c>
      <c r="AR390" s="7">
        <v>9.2247338614030172E-3</v>
      </c>
      <c r="AS390" s="4">
        <v>3460</v>
      </c>
      <c r="AT390" s="7"/>
      <c r="AU390" s="4"/>
      <c r="AV390" s="7"/>
      <c r="AW390" s="4"/>
      <c r="AX390" s="7"/>
      <c r="AY390" s="4"/>
      <c r="AZ390" s="7"/>
      <c r="BA390" s="4"/>
      <c r="BB390" s="7"/>
      <c r="BC390" s="4"/>
      <c r="BD390" s="7"/>
      <c r="BE390" s="4"/>
      <c r="BF390" s="7"/>
      <c r="BG390" s="4"/>
      <c r="BH390" s="7"/>
      <c r="BI390" s="4"/>
      <c r="BJ390" s="7"/>
      <c r="BK390" s="4"/>
    </row>
    <row r="391" spans="1:63" x14ac:dyDescent="0.25">
      <c r="A391" s="40" t="s">
        <v>545</v>
      </c>
      <c r="B391" s="7">
        <v>9.1787955805496271E-2</v>
      </c>
      <c r="C391" s="4">
        <v>7444</v>
      </c>
      <c r="D391" s="7">
        <v>0.13743901820364407</v>
      </c>
      <c r="E391" s="4">
        <v>4494</v>
      </c>
      <c r="F391" s="7">
        <v>4.5068557952679209E-2</v>
      </c>
      <c r="G391" s="4">
        <v>2950</v>
      </c>
      <c r="H391" s="7"/>
      <c r="I391" s="4"/>
      <c r="J391" s="7"/>
      <c r="K391" s="4"/>
      <c r="L391" s="7"/>
      <c r="M391" s="4"/>
      <c r="N391" s="7">
        <v>4.0864348392374267E-2</v>
      </c>
      <c r="O391" s="4">
        <v>2294</v>
      </c>
      <c r="P391" s="7">
        <v>0.11600811304907092</v>
      </c>
      <c r="Q391" s="4">
        <v>5150</v>
      </c>
      <c r="R391" s="7"/>
      <c r="S391" s="4"/>
      <c r="T391" s="7"/>
      <c r="U391" s="4"/>
      <c r="V391" s="7">
        <v>8.5403134484227025E-2</v>
      </c>
      <c r="W391" s="4">
        <v>6338</v>
      </c>
      <c r="X391" s="7">
        <v>0.12898095260437883</v>
      </c>
      <c r="Y391" s="4">
        <v>1106</v>
      </c>
      <c r="Z391" s="7"/>
      <c r="AA391" s="4"/>
      <c r="AB391" s="7"/>
      <c r="AC391" s="4"/>
      <c r="AD391" s="7">
        <v>8.0673518477992895E-2</v>
      </c>
      <c r="AE391" s="4">
        <v>5963</v>
      </c>
      <c r="AF391" s="7">
        <v>0.13751880719613732</v>
      </c>
      <c r="AG391" s="4">
        <v>1481</v>
      </c>
      <c r="AH391" s="7"/>
      <c r="AI391" s="4"/>
      <c r="AJ391" s="7"/>
      <c r="AK391" s="4"/>
      <c r="AL391" s="7">
        <v>9.0558583656139904E-2</v>
      </c>
      <c r="AM391" s="4">
        <v>6571</v>
      </c>
      <c r="AN391" s="7">
        <v>0.10141252512133823</v>
      </c>
      <c r="AO391" s="4">
        <v>873</v>
      </c>
      <c r="AP391" s="7">
        <v>0.10399734940496472</v>
      </c>
      <c r="AQ391" s="4">
        <v>3984</v>
      </c>
      <c r="AR391" s="7">
        <v>7.7895592788321241E-2</v>
      </c>
      <c r="AS391" s="4">
        <v>3460</v>
      </c>
      <c r="AT391" s="7"/>
      <c r="AU391" s="4"/>
      <c r="AV391" s="7"/>
      <c r="AW391" s="4"/>
      <c r="AX391" s="7"/>
      <c r="AY391" s="4"/>
      <c r="AZ391" s="7"/>
      <c r="BA391" s="4"/>
      <c r="BB391" s="7"/>
      <c r="BC391" s="4"/>
      <c r="BD391" s="7"/>
      <c r="BE391" s="4"/>
      <c r="BF391" s="7"/>
      <c r="BG391" s="4"/>
      <c r="BH391" s="7"/>
      <c r="BI391" s="4"/>
      <c r="BJ391" s="7"/>
      <c r="BK391" s="4"/>
    </row>
    <row r="392" spans="1:63" x14ac:dyDescent="0.25">
      <c r="A392" s="40" t="s">
        <v>768</v>
      </c>
      <c r="B392" s="7">
        <v>4.4724431259514398E-2</v>
      </c>
      <c r="C392" s="4">
        <v>7444</v>
      </c>
      <c r="D392" s="7">
        <v>6.4200526228883253E-2</v>
      </c>
      <c r="E392" s="4">
        <v>4494</v>
      </c>
      <c r="F392" s="7">
        <v>2.4792552751247535E-2</v>
      </c>
      <c r="G392" s="4">
        <v>2950</v>
      </c>
      <c r="H392" s="7"/>
      <c r="I392" s="4"/>
      <c r="J392" s="7"/>
      <c r="K392" s="4"/>
      <c r="L392" s="7"/>
      <c r="M392" s="4"/>
      <c r="N392" s="7">
        <v>3.3100419698459525E-2</v>
      </c>
      <c r="O392" s="4">
        <v>2294</v>
      </c>
      <c r="P392" s="7">
        <v>5.0253014211737321E-2</v>
      </c>
      <c r="Q392" s="4">
        <v>5150</v>
      </c>
      <c r="R392" s="7"/>
      <c r="S392" s="4"/>
      <c r="T392" s="7"/>
      <c r="U392" s="4"/>
      <c r="V392" s="7">
        <v>4.4729969348075778E-2</v>
      </c>
      <c r="W392" s="4">
        <v>6338</v>
      </c>
      <c r="X392" s="7">
        <v>4.4692170668376302E-2</v>
      </c>
      <c r="Y392" s="4">
        <v>1106</v>
      </c>
      <c r="Z392" s="7"/>
      <c r="AA392" s="4"/>
      <c r="AB392" s="7"/>
      <c r="AC392" s="4"/>
      <c r="AD392" s="7">
        <v>4.4504947929461768E-2</v>
      </c>
      <c r="AE392" s="4">
        <v>5963</v>
      </c>
      <c r="AF392" s="7">
        <v>4.5627505275193297E-2</v>
      </c>
      <c r="AG392" s="4">
        <v>1481</v>
      </c>
      <c r="AH392" s="7"/>
      <c r="AI392" s="4"/>
      <c r="AJ392" s="7"/>
      <c r="AK392" s="4"/>
      <c r="AL392" s="7">
        <v>4.5924491763157702E-2</v>
      </c>
      <c r="AM392" s="4">
        <v>6571</v>
      </c>
      <c r="AN392" s="7">
        <v>3.5329338401289045E-2</v>
      </c>
      <c r="AO392" s="4">
        <v>873</v>
      </c>
      <c r="AP392" s="7">
        <v>5.2092054810760458E-2</v>
      </c>
      <c r="AQ392" s="4">
        <v>3984</v>
      </c>
      <c r="AR392" s="7">
        <v>3.6341238424101634E-2</v>
      </c>
      <c r="AS392" s="4">
        <v>3460</v>
      </c>
      <c r="AT392" s="7"/>
      <c r="AU392" s="4"/>
      <c r="AV392" s="7"/>
      <c r="AW392" s="4"/>
      <c r="AX392" s="7"/>
      <c r="AY392" s="4"/>
      <c r="AZ392" s="7"/>
      <c r="BA392" s="4"/>
      <c r="BB392" s="7"/>
      <c r="BC392" s="4"/>
      <c r="BD392" s="7"/>
      <c r="BE392" s="4"/>
      <c r="BF392" s="7"/>
      <c r="BG392" s="4"/>
      <c r="BH392" s="7"/>
      <c r="BI392" s="4"/>
      <c r="BJ392" s="7"/>
      <c r="BK392" s="4"/>
    </row>
    <row r="393" spans="1:63" x14ac:dyDescent="0.25">
      <c r="A393" s="40" t="s">
        <v>769</v>
      </c>
      <c r="B393" s="7">
        <v>0.14496559248875862</v>
      </c>
      <c r="C393" s="4">
        <v>7444</v>
      </c>
      <c r="D393" s="7">
        <v>0.21406476946102784</v>
      </c>
      <c r="E393" s="4">
        <v>4494</v>
      </c>
      <c r="F393" s="7">
        <v>7.4249342511613733E-2</v>
      </c>
      <c r="G393" s="4">
        <v>2950</v>
      </c>
      <c r="H393" s="7"/>
      <c r="I393" s="4"/>
      <c r="J393" s="7"/>
      <c r="K393" s="4"/>
      <c r="L393" s="7"/>
      <c r="M393" s="4"/>
      <c r="N393" s="7">
        <v>8.4230356142421678E-2</v>
      </c>
      <c r="O393" s="4">
        <v>2294</v>
      </c>
      <c r="P393" s="7">
        <v>0.17385233184719026</v>
      </c>
      <c r="Q393" s="4">
        <v>5150</v>
      </c>
      <c r="R393" s="7"/>
      <c r="S393" s="4"/>
      <c r="T393" s="7"/>
      <c r="U393" s="4"/>
      <c r="V393" s="7">
        <v>0.13953518565922576</v>
      </c>
      <c r="W393" s="4">
        <v>6338</v>
      </c>
      <c r="X393" s="7">
        <v>0.17659891371493441</v>
      </c>
      <c r="Y393" s="4">
        <v>1106</v>
      </c>
      <c r="Z393" s="7"/>
      <c r="AA393" s="4"/>
      <c r="AB393" s="7"/>
      <c r="AC393" s="4"/>
      <c r="AD393" s="7">
        <v>0.13515328272502572</v>
      </c>
      <c r="AE393" s="4">
        <v>5963</v>
      </c>
      <c r="AF393" s="7">
        <v>0.18533878155644148</v>
      </c>
      <c r="AG393" s="4">
        <v>1481</v>
      </c>
      <c r="AH393" s="7"/>
      <c r="AI393" s="4"/>
      <c r="AJ393" s="7"/>
      <c r="AK393" s="4"/>
      <c r="AL393" s="7">
        <v>0.14564878150755825</v>
      </c>
      <c r="AM393" s="4">
        <v>6571</v>
      </c>
      <c r="AN393" s="7">
        <v>0.13961700860331633</v>
      </c>
      <c r="AO393" s="4">
        <v>873</v>
      </c>
      <c r="AP393" s="7">
        <v>0.16576679870987379</v>
      </c>
      <c r="AQ393" s="4">
        <v>3984</v>
      </c>
      <c r="AR393" s="7">
        <v>0.12129710267682953</v>
      </c>
      <c r="AS393" s="4">
        <v>3460</v>
      </c>
      <c r="AT393" s="7"/>
      <c r="AU393" s="4"/>
      <c r="AV393" s="7"/>
      <c r="AW393" s="4"/>
      <c r="AX393" s="7"/>
      <c r="AY393" s="4"/>
      <c r="AZ393" s="7"/>
      <c r="BA393" s="4"/>
      <c r="BB393" s="7"/>
      <c r="BC393" s="4"/>
      <c r="BD393" s="7"/>
      <c r="BE393" s="4"/>
      <c r="BF393" s="7"/>
      <c r="BG393" s="4"/>
      <c r="BH393" s="7"/>
      <c r="BI393" s="4"/>
      <c r="BJ393" s="7"/>
      <c r="BK393" s="4"/>
    </row>
    <row r="394" spans="1:63" x14ac:dyDescent="0.25">
      <c r="A394" s="2" t="s">
        <v>725</v>
      </c>
      <c r="B394" s="7"/>
      <c r="C394" s="4"/>
      <c r="D394" s="7"/>
      <c r="E394" s="4"/>
      <c r="F394" s="7"/>
      <c r="G394" s="4"/>
      <c r="H394" s="7"/>
      <c r="I394" s="4"/>
      <c r="J394" s="7"/>
      <c r="K394" s="4"/>
      <c r="L394" s="7"/>
      <c r="M394" s="4"/>
      <c r="N394" s="7"/>
      <c r="O394" s="4"/>
      <c r="P394" s="7"/>
      <c r="Q394" s="4"/>
      <c r="R394" s="7"/>
      <c r="S394" s="4"/>
      <c r="T394" s="7"/>
      <c r="U394" s="4"/>
      <c r="V394" s="7"/>
      <c r="W394" s="4"/>
      <c r="X394" s="7"/>
      <c r="Y394" s="4"/>
      <c r="Z394" s="7"/>
      <c r="AA394" s="4"/>
      <c r="AB394" s="7"/>
      <c r="AC394" s="4"/>
      <c r="AD394" s="7"/>
      <c r="AE394" s="4"/>
      <c r="AF394" s="7"/>
      <c r="AG394" s="4"/>
      <c r="AH394" s="7"/>
      <c r="AI394" s="4"/>
      <c r="AJ394" s="7"/>
      <c r="AK394" s="4"/>
      <c r="AL394" s="7"/>
      <c r="AM394" s="4"/>
      <c r="AN394" s="7"/>
      <c r="AO394" s="4"/>
      <c r="AP394" s="7"/>
      <c r="AQ394" s="4"/>
      <c r="AR394" s="7"/>
      <c r="AS394" s="4"/>
      <c r="AT394" s="7"/>
      <c r="AU394" s="4"/>
      <c r="AV394" s="7"/>
      <c r="AW394" s="4"/>
      <c r="AX394" s="7"/>
      <c r="AY394" s="4"/>
      <c r="AZ394" s="7"/>
      <c r="BA394" s="4"/>
      <c r="BB394" s="7"/>
      <c r="BC394" s="4"/>
      <c r="BD394" s="7"/>
      <c r="BE394" s="4"/>
      <c r="BF394" s="7"/>
      <c r="BG394" s="4"/>
      <c r="BH394" s="7"/>
      <c r="BI394" s="4"/>
      <c r="BJ394" s="7"/>
      <c r="BK394" s="4"/>
    </row>
    <row r="395" spans="1:63" x14ac:dyDescent="0.25">
      <c r="A395" s="3" t="s">
        <v>439</v>
      </c>
      <c r="B395" s="7"/>
      <c r="C395" s="4"/>
      <c r="D395" s="7"/>
      <c r="E395" s="4"/>
      <c r="F395" s="7"/>
      <c r="G395" s="4"/>
      <c r="H395" s="7"/>
      <c r="I395" s="4"/>
      <c r="J395" s="7"/>
      <c r="K395" s="4"/>
      <c r="L395" s="7"/>
      <c r="M395" s="4"/>
      <c r="N395" s="7"/>
      <c r="O395" s="4"/>
      <c r="P395" s="7"/>
      <c r="Q395" s="4"/>
      <c r="R395" s="7"/>
      <c r="S395" s="4"/>
      <c r="T395" s="7"/>
      <c r="U395" s="4"/>
      <c r="V395" s="7"/>
      <c r="W395" s="4"/>
      <c r="X395" s="7"/>
      <c r="Y395" s="4"/>
      <c r="Z395" s="7"/>
      <c r="AA395" s="4"/>
      <c r="AB395" s="7"/>
      <c r="AC395" s="4"/>
      <c r="AD395" s="7"/>
      <c r="AE395" s="4"/>
      <c r="AF395" s="7"/>
      <c r="AG395" s="4"/>
      <c r="AH395" s="7"/>
      <c r="AI395" s="4"/>
      <c r="AJ395" s="7"/>
      <c r="AK395" s="4"/>
      <c r="AL395" s="7"/>
      <c r="AM395" s="4"/>
      <c r="AN395" s="7"/>
      <c r="AO395" s="4"/>
      <c r="AP395" s="7"/>
      <c r="AQ395" s="4"/>
      <c r="AR395" s="7"/>
      <c r="AS395" s="4"/>
      <c r="AT395" s="7"/>
      <c r="AU395" s="4"/>
      <c r="AV395" s="7"/>
      <c r="AW395" s="4"/>
      <c r="AX395" s="7"/>
      <c r="AY395" s="4"/>
      <c r="AZ395" s="7"/>
      <c r="BA395" s="4"/>
      <c r="BB395" s="7"/>
      <c r="BC395" s="4"/>
      <c r="BD395" s="7"/>
      <c r="BE395" s="4"/>
      <c r="BF395" s="7"/>
      <c r="BG395" s="4"/>
      <c r="BH395" s="7"/>
      <c r="BI395" s="4"/>
      <c r="BJ395" s="7"/>
      <c r="BK395" s="4"/>
    </row>
    <row r="396" spans="1:63" x14ac:dyDescent="0.25">
      <c r="A396" s="8" t="s">
        <v>451</v>
      </c>
      <c r="B396" s="7"/>
      <c r="C396" s="4"/>
      <c r="D396" s="7"/>
      <c r="E396" s="4"/>
      <c r="F396" s="7"/>
      <c r="G396" s="4"/>
      <c r="H396" s="7"/>
      <c r="I396" s="4"/>
      <c r="J396" s="7"/>
      <c r="K396" s="4"/>
      <c r="L396" s="7"/>
      <c r="M396" s="4"/>
      <c r="N396" s="7"/>
      <c r="O396" s="4"/>
      <c r="P396" s="7"/>
      <c r="Q396" s="4"/>
      <c r="R396" s="7"/>
      <c r="S396" s="4"/>
      <c r="T396" s="7"/>
      <c r="U396" s="4"/>
      <c r="V396" s="7"/>
      <c r="W396" s="4"/>
      <c r="X396" s="7"/>
      <c r="Y396" s="4"/>
      <c r="Z396" s="7"/>
      <c r="AA396" s="4"/>
      <c r="AB396" s="7"/>
      <c r="AC396" s="4"/>
      <c r="AD396" s="7"/>
      <c r="AE396" s="4"/>
      <c r="AF396" s="7"/>
      <c r="AG396" s="4"/>
      <c r="AH396" s="7"/>
      <c r="AI396" s="4"/>
      <c r="AJ396" s="7"/>
      <c r="AK396" s="4"/>
      <c r="AL396" s="7"/>
      <c r="AM396" s="4"/>
      <c r="AN396" s="7"/>
      <c r="AO396" s="4"/>
      <c r="AP396" s="7"/>
      <c r="AQ396" s="4"/>
      <c r="AR396" s="7"/>
      <c r="AS396" s="4"/>
      <c r="AT396" s="7"/>
      <c r="AU396" s="4"/>
      <c r="AV396" s="7"/>
      <c r="AW396" s="4"/>
      <c r="AX396" s="7"/>
      <c r="AY396" s="4"/>
      <c r="AZ396" s="7"/>
      <c r="BA396" s="4"/>
      <c r="BB396" s="7"/>
      <c r="BC396" s="4"/>
      <c r="BD396" s="7"/>
      <c r="BE396" s="4"/>
      <c r="BF396" s="7"/>
      <c r="BG396" s="4"/>
      <c r="BH396" s="7"/>
      <c r="BI396" s="4"/>
      <c r="BJ396" s="7"/>
      <c r="BK396" s="4"/>
    </row>
    <row r="397" spans="1:63" x14ac:dyDescent="0.25">
      <c r="A397" s="40" t="s">
        <v>549</v>
      </c>
      <c r="B397" s="7">
        <v>0.13982071682403083</v>
      </c>
      <c r="C397" s="4">
        <v>997</v>
      </c>
      <c r="D397" s="7">
        <v>0.12351235581061003</v>
      </c>
      <c r="E397" s="4">
        <v>477</v>
      </c>
      <c r="F397" s="7">
        <v>0.14987744437828768</v>
      </c>
      <c r="G397" s="4">
        <v>520</v>
      </c>
      <c r="H397" s="7"/>
      <c r="I397" s="4"/>
      <c r="J397" s="7"/>
      <c r="K397" s="4"/>
      <c r="L397" s="7"/>
      <c r="M397" s="4"/>
      <c r="N397" s="7">
        <v>0.12597357240558885</v>
      </c>
      <c r="O397" s="4">
        <v>608</v>
      </c>
      <c r="P397" s="7">
        <v>0.16252507441842093</v>
      </c>
      <c r="Q397" s="4">
        <v>389</v>
      </c>
      <c r="R397" s="7"/>
      <c r="S397" s="4"/>
      <c r="T397" s="7"/>
      <c r="U397" s="4"/>
      <c r="V397" s="7">
        <v>0.14072071550635368</v>
      </c>
      <c r="W397" s="4">
        <v>948</v>
      </c>
      <c r="X397" s="7">
        <v>0.12125195786390365</v>
      </c>
      <c r="Y397" s="4">
        <v>49</v>
      </c>
      <c r="Z397" s="7"/>
      <c r="AA397" s="4"/>
      <c r="AB397" s="7"/>
      <c r="AC397" s="4"/>
      <c r="AD397" s="7">
        <v>0.14128357488569809</v>
      </c>
      <c r="AE397" s="4">
        <v>927</v>
      </c>
      <c r="AF397" s="7">
        <v>0.11836513183968758</v>
      </c>
      <c r="AG397" s="4">
        <v>70</v>
      </c>
      <c r="AH397" s="7"/>
      <c r="AI397" s="4"/>
      <c r="AJ397" s="7"/>
      <c r="AK397" s="4"/>
      <c r="AL397" s="7">
        <v>0.14055702700666503</v>
      </c>
      <c r="AM397" s="4">
        <v>992</v>
      </c>
      <c r="AN397" s="7">
        <v>0</v>
      </c>
      <c r="AO397" s="4">
        <v>5</v>
      </c>
      <c r="AP397" s="7">
        <v>0.13992250334753842</v>
      </c>
      <c r="AQ397" s="4">
        <v>492</v>
      </c>
      <c r="AR397" s="7">
        <v>0.13972342318699085</v>
      </c>
      <c r="AS397" s="4">
        <v>505</v>
      </c>
      <c r="AT397" s="7"/>
      <c r="AU397" s="4"/>
      <c r="AV397" s="7"/>
      <c r="AW397" s="4"/>
      <c r="AX397" s="7"/>
      <c r="AY397" s="4"/>
      <c r="AZ397" s="7"/>
      <c r="BA397" s="4"/>
      <c r="BB397" s="7"/>
      <c r="BC397" s="4"/>
      <c r="BD397" s="7"/>
      <c r="BE397" s="4"/>
      <c r="BF397" s="7"/>
      <c r="BG397" s="4"/>
      <c r="BH397" s="7"/>
      <c r="BI397" s="4"/>
      <c r="BJ397" s="7"/>
      <c r="BK397" s="4"/>
    </row>
    <row r="398" spans="1:63" x14ac:dyDescent="0.25">
      <c r="A398" s="40" t="s">
        <v>552</v>
      </c>
      <c r="B398" s="7">
        <v>0.41323959336412885</v>
      </c>
      <c r="C398" s="4">
        <v>3744</v>
      </c>
      <c r="D398" s="7">
        <v>0.38669423698210076</v>
      </c>
      <c r="E398" s="4">
        <v>2616</v>
      </c>
      <c r="F398" s="7">
        <v>0.45438518655119547</v>
      </c>
      <c r="G398" s="4">
        <v>1128</v>
      </c>
      <c r="H398" s="7"/>
      <c r="I398" s="4"/>
      <c r="J398" s="7"/>
      <c r="K398" s="4"/>
      <c r="L398" s="7"/>
      <c r="M398" s="4"/>
      <c r="N398" s="7">
        <v>0.47094443536686426</v>
      </c>
      <c r="O398" s="4">
        <v>1282</v>
      </c>
      <c r="P398" s="7">
        <v>0.38075043416783794</v>
      </c>
      <c r="Q398" s="4">
        <v>2462</v>
      </c>
      <c r="R398" s="7"/>
      <c r="S398" s="4"/>
      <c r="T398" s="7"/>
      <c r="U398" s="4"/>
      <c r="V398" s="7">
        <v>0.42740722155535615</v>
      </c>
      <c r="W398" s="4">
        <v>3317</v>
      </c>
      <c r="X398" s="7">
        <v>0.29873750722668568</v>
      </c>
      <c r="Y398" s="4">
        <v>427</v>
      </c>
      <c r="Z398" s="7"/>
      <c r="AA398" s="4"/>
      <c r="AB398" s="7"/>
      <c r="AC398" s="4"/>
      <c r="AD398" s="7">
        <v>0.43350826010741977</v>
      </c>
      <c r="AE398" s="4">
        <v>3149</v>
      </c>
      <c r="AF398" s="7">
        <v>0.30064351758571722</v>
      </c>
      <c r="AG398" s="4">
        <v>595</v>
      </c>
      <c r="AH398" s="7"/>
      <c r="AI398" s="4"/>
      <c r="AJ398" s="7"/>
      <c r="AK398" s="4"/>
      <c r="AL398" s="7">
        <v>0.41466637099518627</v>
      </c>
      <c r="AM398" s="4">
        <v>3448</v>
      </c>
      <c r="AN398" s="7">
        <v>0.39601871467835892</v>
      </c>
      <c r="AO398" s="4">
        <v>296</v>
      </c>
      <c r="AP398" s="7">
        <v>0.39053129544666937</v>
      </c>
      <c r="AQ398" s="4">
        <v>2044</v>
      </c>
      <c r="AR398" s="7">
        <v>0.43946146247662016</v>
      </c>
      <c r="AS398" s="4">
        <v>1700</v>
      </c>
      <c r="AT398" s="7"/>
      <c r="AU398" s="4"/>
      <c r="AV398" s="7"/>
      <c r="AW398" s="4"/>
      <c r="AX398" s="7"/>
      <c r="AY398" s="4"/>
      <c r="AZ398" s="7"/>
      <c r="BA398" s="4"/>
      <c r="BB398" s="7"/>
      <c r="BC398" s="4"/>
      <c r="BD398" s="7"/>
      <c r="BE398" s="4"/>
      <c r="BF398" s="7"/>
      <c r="BG398" s="4"/>
      <c r="BH398" s="7"/>
      <c r="BI398" s="4"/>
      <c r="BJ398" s="7"/>
      <c r="BK398" s="4"/>
    </row>
    <row r="399" spans="1:63" x14ac:dyDescent="0.25">
      <c r="A399" s="40" t="s">
        <v>770</v>
      </c>
      <c r="B399" s="7">
        <v>0.84491320574620754</v>
      </c>
      <c r="C399" s="4">
        <v>1903</v>
      </c>
      <c r="D399" s="7">
        <v>0.85649473778686036</v>
      </c>
      <c r="E399" s="4">
        <v>1227</v>
      </c>
      <c r="F399" s="7">
        <v>0.83085855725391045</v>
      </c>
      <c r="G399" s="4">
        <v>676</v>
      </c>
      <c r="H399" s="7"/>
      <c r="I399" s="4"/>
      <c r="J399" s="7"/>
      <c r="K399" s="4"/>
      <c r="L399" s="7"/>
      <c r="M399" s="4"/>
      <c r="N399" s="7">
        <v>0.79064721540989202</v>
      </c>
      <c r="O399" s="4">
        <v>810</v>
      </c>
      <c r="P399" s="7">
        <v>0.88857239032147961</v>
      </c>
      <c r="Q399" s="4">
        <v>1093</v>
      </c>
      <c r="R399" s="7"/>
      <c r="S399" s="4"/>
      <c r="T399" s="7"/>
      <c r="U399" s="4"/>
      <c r="V399" s="7">
        <v>0.8396775490744417</v>
      </c>
      <c r="W399" s="4">
        <v>1756</v>
      </c>
      <c r="X399" s="7">
        <v>0.91160123510088276</v>
      </c>
      <c r="Y399" s="4">
        <v>147</v>
      </c>
      <c r="Z399" s="7"/>
      <c r="AA399" s="4"/>
      <c r="AB399" s="7"/>
      <c r="AC399" s="4"/>
      <c r="AD399" s="7">
        <v>0.83853496363920776</v>
      </c>
      <c r="AE399" s="4">
        <v>1692</v>
      </c>
      <c r="AF399" s="7">
        <v>0.90061269358637608</v>
      </c>
      <c r="AG399" s="4">
        <v>211</v>
      </c>
      <c r="AH399" s="7"/>
      <c r="AI399" s="4"/>
      <c r="AJ399" s="7"/>
      <c r="AK399" s="4"/>
      <c r="AL399" s="7">
        <v>0.83635526421759698</v>
      </c>
      <c r="AM399" s="4">
        <v>1783</v>
      </c>
      <c r="AN399" s="7">
        <v>0.97953350215794222</v>
      </c>
      <c r="AO399" s="4">
        <v>120</v>
      </c>
      <c r="AP399" s="7">
        <v>0.83764029599619316</v>
      </c>
      <c r="AQ399" s="4">
        <v>993</v>
      </c>
      <c r="AR399" s="7">
        <v>0.8525429897866097</v>
      </c>
      <c r="AS399" s="4">
        <v>910</v>
      </c>
      <c r="AT399" s="7"/>
      <c r="AU399" s="4"/>
      <c r="AV399" s="7"/>
      <c r="AW399" s="4"/>
      <c r="AX399" s="7"/>
      <c r="AY399" s="4"/>
      <c r="AZ399" s="7"/>
      <c r="BA399" s="4"/>
      <c r="BB399" s="7"/>
      <c r="BC399" s="4"/>
      <c r="BD399" s="7"/>
      <c r="BE399" s="4"/>
      <c r="BF399" s="7"/>
      <c r="BG399" s="4"/>
      <c r="BH399" s="7"/>
      <c r="BI399" s="4"/>
      <c r="BJ399" s="7"/>
      <c r="BK399" s="4"/>
    </row>
    <row r="400" spans="1:63" x14ac:dyDescent="0.25">
      <c r="A400" s="2" t="s">
        <v>726</v>
      </c>
      <c r="B400" s="7"/>
      <c r="C400" s="4"/>
      <c r="D400" s="7"/>
      <c r="E400" s="4"/>
      <c r="F400" s="7"/>
      <c r="G400" s="4"/>
      <c r="H400" s="7"/>
      <c r="I400" s="4"/>
      <c r="J400" s="7"/>
      <c r="K400" s="4"/>
      <c r="L400" s="7"/>
      <c r="M400" s="4"/>
      <c r="N400" s="7"/>
      <c r="O400" s="4"/>
      <c r="P400" s="7"/>
      <c r="Q400" s="4"/>
      <c r="R400" s="7"/>
      <c r="S400" s="4"/>
      <c r="T400" s="7"/>
      <c r="U400" s="4"/>
      <c r="V400" s="7"/>
      <c r="W400" s="4"/>
      <c r="X400" s="7"/>
      <c r="Y400" s="4"/>
      <c r="Z400" s="7"/>
      <c r="AA400" s="4"/>
      <c r="AB400" s="7"/>
      <c r="AC400" s="4"/>
      <c r="AD400" s="7"/>
      <c r="AE400" s="4"/>
      <c r="AF400" s="7"/>
      <c r="AG400" s="4"/>
      <c r="AH400" s="7"/>
      <c r="AI400" s="4"/>
      <c r="AJ400" s="7"/>
      <c r="AK400" s="4"/>
      <c r="AL400" s="7"/>
      <c r="AM400" s="4"/>
      <c r="AN400" s="7"/>
      <c r="AO400" s="4"/>
      <c r="AP400" s="7"/>
      <c r="AQ400" s="4"/>
      <c r="AR400" s="7"/>
      <c r="AS400" s="4"/>
      <c r="AT400" s="7"/>
      <c r="AU400" s="4"/>
      <c r="AV400" s="7"/>
      <c r="AW400" s="4"/>
      <c r="AX400" s="7"/>
      <c r="AY400" s="4"/>
      <c r="AZ400" s="7"/>
      <c r="BA400" s="4"/>
      <c r="BB400" s="7"/>
      <c r="BC400" s="4"/>
      <c r="BD400" s="7"/>
      <c r="BE400" s="4"/>
      <c r="BF400" s="7"/>
      <c r="BG400" s="4"/>
      <c r="BH400" s="7"/>
      <c r="BI400" s="4"/>
      <c r="BJ400" s="7"/>
      <c r="BK400" s="4"/>
    </row>
    <row r="401" spans="1:63" x14ac:dyDescent="0.25">
      <c r="A401" s="3" t="s">
        <v>439</v>
      </c>
      <c r="B401" s="7"/>
      <c r="C401" s="4"/>
      <c r="D401" s="7"/>
      <c r="E401" s="4"/>
      <c r="F401" s="7"/>
      <c r="G401" s="4"/>
      <c r="H401" s="7"/>
      <c r="I401" s="4"/>
      <c r="J401" s="7"/>
      <c r="K401" s="4"/>
      <c r="L401" s="7"/>
      <c r="M401" s="4"/>
      <c r="N401" s="7"/>
      <c r="O401" s="4"/>
      <c r="P401" s="7"/>
      <c r="Q401" s="4"/>
      <c r="R401" s="7"/>
      <c r="S401" s="4"/>
      <c r="T401" s="7"/>
      <c r="U401" s="4"/>
      <c r="V401" s="7"/>
      <c r="W401" s="4"/>
      <c r="X401" s="7"/>
      <c r="Y401" s="4"/>
      <c r="Z401" s="7"/>
      <c r="AA401" s="4"/>
      <c r="AB401" s="7"/>
      <c r="AC401" s="4"/>
      <c r="AD401" s="7"/>
      <c r="AE401" s="4"/>
      <c r="AF401" s="7"/>
      <c r="AG401" s="4"/>
      <c r="AH401" s="7"/>
      <c r="AI401" s="4"/>
      <c r="AJ401" s="7"/>
      <c r="AK401" s="4"/>
      <c r="AL401" s="7"/>
      <c r="AM401" s="4"/>
      <c r="AN401" s="7"/>
      <c r="AO401" s="4"/>
      <c r="AP401" s="7"/>
      <c r="AQ401" s="4"/>
      <c r="AR401" s="7"/>
      <c r="AS401" s="4"/>
      <c r="AT401" s="7"/>
      <c r="AU401" s="4"/>
      <c r="AV401" s="7"/>
      <c r="AW401" s="4"/>
      <c r="AX401" s="7"/>
      <c r="AY401" s="4"/>
      <c r="AZ401" s="7"/>
      <c r="BA401" s="4"/>
      <c r="BB401" s="7"/>
      <c r="BC401" s="4"/>
      <c r="BD401" s="7"/>
      <c r="BE401" s="4"/>
      <c r="BF401" s="7"/>
      <c r="BG401" s="4"/>
      <c r="BH401" s="7"/>
      <c r="BI401" s="4"/>
      <c r="BJ401" s="7"/>
      <c r="BK401" s="4"/>
    </row>
    <row r="402" spans="1:63" x14ac:dyDescent="0.25">
      <c r="A402" s="8" t="s">
        <v>451</v>
      </c>
      <c r="B402" s="7"/>
      <c r="C402" s="4"/>
      <c r="D402" s="7"/>
      <c r="E402" s="4"/>
      <c r="F402" s="7"/>
      <c r="G402" s="4"/>
      <c r="H402" s="7"/>
      <c r="I402" s="4"/>
      <c r="J402" s="7"/>
      <c r="K402" s="4"/>
      <c r="L402" s="7"/>
      <c r="M402" s="4"/>
      <c r="N402" s="7"/>
      <c r="O402" s="4"/>
      <c r="P402" s="7"/>
      <c r="Q402" s="4"/>
      <c r="R402" s="7"/>
      <c r="S402" s="4"/>
      <c r="T402" s="7"/>
      <c r="U402" s="4"/>
      <c r="V402" s="7"/>
      <c r="W402" s="4"/>
      <c r="X402" s="7"/>
      <c r="Y402" s="4"/>
      <c r="Z402" s="7"/>
      <c r="AA402" s="4"/>
      <c r="AB402" s="7"/>
      <c r="AC402" s="4"/>
      <c r="AD402" s="7"/>
      <c r="AE402" s="4"/>
      <c r="AF402" s="7"/>
      <c r="AG402" s="4"/>
      <c r="AH402" s="7"/>
      <c r="AI402" s="4"/>
      <c r="AJ402" s="7"/>
      <c r="AK402" s="4"/>
      <c r="AL402" s="7"/>
      <c r="AM402" s="4"/>
      <c r="AN402" s="7"/>
      <c r="AO402" s="4"/>
      <c r="AP402" s="7"/>
      <c r="AQ402" s="4"/>
      <c r="AR402" s="7"/>
      <c r="AS402" s="4"/>
      <c r="AT402" s="7"/>
      <c r="AU402" s="4"/>
      <c r="AV402" s="7"/>
      <c r="AW402" s="4"/>
      <c r="AX402" s="7"/>
      <c r="AY402" s="4"/>
      <c r="AZ402" s="7"/>
      <c r="BA402" s="4"/>
      <c r="BB402" s="7"/>
      <c r="BC402" s="4"/>
      <c r="BD402" s="7"/>
      <c r="BE402" s="4"/>
      <c r="BF402" s="7"/>
      <c r="BG402" s="4"/>
      <c r="BH402" s="7"/>
      <c r="BI402" s="4"/>
      <c r="BJ402" s="7"/>
      <c r="BK402" s="4"/>
    </row>
    <row r="403" spans="1:63" x14ac:dyDescent="0.25">
      <c r="A403" s="40" t="s">
        <v>557</v>
      </c>
      <c r="B403" s="7">
        <v>3.6333036883735036E-2</v>
      </c>
      <c r="C403" s="4">
        <v>3744</v>
      </c>
      <c r="D403" s="7">
        <v>3.2895020128301873E-2</v>
      </c>
      <c r="E403" s="4">
        <v>2616</v>
      </c>
      <c r="F403" s="7">
        <v>4.1662000516905287E-2</v>
      </c>
      <c r="G403" s="4">
        <v>1128</v>
      </c>
      <c r="H403" s="7"/>
      <c r="I403" s="4"/>
      <c r="J403" s="7"/>
      <c r="K403" s="4"/>
      <c r="L403" s="7"/>
      <c r="M403" s="4"/>
      <c r="N403" s="7">
        <v>3.7210639312694076E-2</v>
      </c>
      <c r="O403" s="4">
        <v>1282</v>
      </c>
      <c r="P403" s="7">
        <v>3.5838926441076689E-2</v>
      </c>
      <c r="Q403" s="4">
        <v>2462</v>
      </c>
      <c r="R403" s="7"/>
      <c r="S403" s="4"/>
      <c r="T403" s="7"/>
      <c r="U403" s="4"/>
      <c r="V403" s="7">
        <v>3.497763332631483E-2</v>
      </c>
      <c r="W403" s="4">
        <v>3317</v>
      </c>
      <c r="X403" s="7">
        <v>4.7287342910683455E-2</v>
      </c>
      <c r="Y403" s="4">
        <v>427</v>
      </c>
      <c r="Z403" s="7"/>
      <c r="AA403" s="4"/>
      <c r="AB403" s="7"/>
      <c r="AC403" s="4"/>
      <c r="AD403" s="7">
        <v>3.528450821362971E-2</v>
      </c>
      <c r="AE403" s="4">
        <v>3149</v>
      </c>
      <c r="AF403" s="7">
        <v>4.2157801536007782E-2</v>
      </c>
      <c r="AG403" s="4">
        <v>595</v>
      </c>
      <c r="AH403" s="7"/>
      <c r="AI403" s="4"/>
      <c r="AJ403" s="7"/>
      <c r="AK403" s="4"/>
      <c r="AL403" s="7">
        <v>3.6243015254666319E-2</v>
      </c>
      <c r="AM403" s="4">
        <v>3448</v>
      </c>
      <c r="AN403" s="7">
        <v>3.7419577294477917E-2</v>
      </c>
      <c r="AO403" s="4">
        <v>296</v>
      </c>
      <c r="AP403" s="7">
        <v>4.2083586866322166E-2</v>
      </c>
      <c r="AQ403" s="4">
        <v>2044</v>
      </c>
      <c r="AR403" s="7">
        <v>2.9692725508733128E-2</v>
      </c>
      <c r="AS403" s="4">
        <v>1700</v>
      </c>
      <c r="AT403" s="7"/>
      <c r="AU403" s="4"/>
      <c r="AV403" s="7"/>
      <c r="AW403" s="4"/>
      <c r="AX403" s="7"/>
      <c r="AY403" s="4"/>
      <c r="AZ403" s="7"/>
      <c r="BA403" s="4"/>
      <c r="BB403" s="7"/>
      <c r="BC403" s="4"/>
      <c r="BD403" s="7"/>
      <c r="BE403" s="4"/>
      <c r="BF403" s="7"/>
      <c r="BG403" s="4"/>
      <c r="BH403" s="7"/>
      <c r="BI403" s="4"/>
      <c r="BJ403" s="7"/>
      <c r="BK403" s="4"/>
    </row>
    <row r="404" spans="1:63" x14ac:dyDescent="0.25">
      <c r="A404" s="40" t="s">
        <v>560</v>
      </c>
      <c r="B404" s="7">
        <v>6.0770533770741542E-2</v>
      </c>
      <c r="C404" s="4">
        <v>3744</v>
      </c>
      <c r="D404" s="7">
        <v>5.2731110679629885E-2</v>
      </c>
      <c r="E404" s="4">
        <v>2616</v>
      </c>
      <c r="F404" s="7">
        <v>7.3231727630980736E-2</v>
      </c>
      <c r="G404" s="4">
        <v>1128</v>
      </c>
      <c r="H404" s="7"/>
      <c r="I404" s="4"/>
      <c r="J404" s="7"/>
      <c r="K404" s="4"/>
      <c r="L404" s="7"/>
      <c r="M404" s="4"/>
      <c r="N404" s="7">
        <v>7.3949780485221744E-2</v>
      </c>
      <c r="O404" s="4">
        <v>1282</v>
      </c>
      <c r="P404" s="7">
        <v>5.3350313391771542E-2</v>
      </c>
      <c r="Q404" s="4">
        <v>2462</v>
      </c>
      <c r="R404" s="7"/>
      <c r="S404" s="4"/>
      <c r="T404" s="7"/>
      <c r="U404" s="4"/>
      <c r="V404" s="7">
        <v>6.2754138374251575E-2</v>
      </c>
      <c r="W404" s="4">
        <v>3317</v>
      </c>
      <c r="X404" s="7">
        <v>4.4739137258347675E-2</v>
      </c>
      <c r="Y404" s="4">
        <v>427</v>
      </c>
      <c r="Z404" s="7"/>
      <c r="AA404" s="4"/>
      <c r="AB404" s="7"/>
      <c r="AC404" s="4"/>
      <c r="AD404" s="7">
        <v>6.3952519862861767E-2</v>
      </c>
      <c r="AE404" s="4">
        <v>3149</v>
      </c>
      <c r="AF404" s="7">
        <v>4.3094030836831811E-2</v>
      </c>
      <c r="AG404" s="4">
        <v>595</v>
      </c>
      <c r="AH404" s="7"/>
      <c r="AI404" s="4"/>
      <c r="AJ404" s="7"/>
      <c r="AK404" s="4"/>
      <c r="AL404" s="7">
        <v>5.9097203611874941E-2</v>
      </c>
      <c r="AM404" s="4">
        <v>3448</v>
      </c>
      <c r="AN404" s="7">
        <v>8.0967244904855823E-2</v>
      </c>
      <c r="AO404" s="4">
        <v>296</v>
      </c>
      <c r="AP404" s="7">
        <v>5.2948254775026078E-2</v>
      </c>
      <c r="AQ404" s="4">
        <v>2044</v>
      </c>
      <c r="AR404" s="7">
        <v>6.9803125149126427E-2</v>
      </c>
      <c r="AS404" s="4">
        <v>1700</v>
      </c>
      <c r="AT404" s="7"/>
      <c r="AU404" s="4"/>
      <c r="AV404" s="7"/>
      <c r="AW404" s="4"/>
      <c r="AX404" s="7"/>
      <c r="AY404" s="4"/>
      <c r="AZ404" s="7"/>
      <c r="BA404" s="4"/>
      <c r="BB404" s="7"/>
      <c r="BC404" s="4"/>
      <c r="BD404" s="7"/>
      <c r="BE404" s="4"/>
      <c r="BF404" s="7"/>
      <c r="BG404" s="4"/>
      <c r="BH404" s="7"/>
      <c r="BI404" s="4"/>
      <c r="BJ404" s="7"/>
      <c r="BK404" s="4"/>
    </row>
    <row r="405" spans="1:63" x14ac:dyDescent="0.25">
      <c r="A405" s="40" t="s">
        <v>562</v>
      </c>
      <c r="B405" s="7">
        <v>2.8665064584589818E-2</v>
      </c>
      <c r="C405" s="4">
        <v>3744</v>
      </c>
      <c r="D405" s="7">
        <v>1.760506445090711E-2</v>
      </c>
      <c r="E405" s="4">
        <v>2616</v>
      </c>
      <c r="F405" s="7">
        <v>4.5808185950159626E-2</v>
      </c>
      <c r="G405" s="4">
        <v>1128</v>
      </c>
      <c r="H405" s="7"/>
      <c r="I405" s="4"/>
      <c r="J405" s="7"/>
      <c r="K405" s="4"/>
      <c r="L405" s="7"/>
      <c r="M405" s="4"/>
      <c r="N405" s="7">
        <v>4.477790586721242E-2</v>
      </c>
      <c r="O405" s="4">
        <v>1282</v>
      </c>
      <c r="P405" s="7">
        <v>1.9593162689236235E-2</v>
      </c>
      <c r="Q405" s="4">
        <v>2462</v>
      </c>
      <c r="R405" s="7"/>
      <c r="S405" s="4"/>
      <c r="T405" s="7"/>
      <c r="U405" s="4"/>
      <c r="V405" s="7">
        <v>2.894276402185186E-2</v>
      </c>
      <c r="W405" s="4">
        <v>3317</v>
      </c>
      <c r="X405" s="7">
        <v>2.6420711157430627E-2</v>
      </c>
      <c r="Y405" s="4">
        <v>427</v>
      </c>
      <c r="Z405" s="7"/>
      <c r="AA405" s="4"/>
      <c r="AB405" s="7"/>
      <c r="AC405" s="4"/>
      <c r="AD405" s="7">
        <v>3.0105291969199113E-2</v>
      </c>
      <c r="AE405" s="4">
        <v>3149</v>
      </c>
      <c r="AF405" s="7">
        <v>2.0664343383266118E-2</v>
      </c>
      <c r="AG405" s="4">
        <v>595</v>
      </c>
      <c r="AH405" s="7"/>
      <c r="AI405" s="4"/>
      <c r="AJ405" s="7"/>
      <c r="AK405" s="4"/>
      <c r="AL405" s="7">
        <v>2.9981291044184375E-2</v>
      </c>
      <c r="AM405" s="4">
        <v>3448</v>
      </c>
      <c r="AN405" s="7">
        <v>1.2778513176519178E-2</v>
      </c>
      <c r="AO405" s="4">
        <v>296</v>
      </c>
      <c r="AP405" s="7">
        <v>2.6631252551263088E-2</v>
      </c>
      <c r="AQ405" s="4">
        <v>2044</v>
      </c>
      <c r="AR405" s="7">
        <v>3.1013560853713516E-2</v>
      </c>
      <c r="AS405" s="4">
        <v>1700</v>
      </c>
      <c r="AT405" s="7"/>
      <c r="AU405" s="4"/>
      <c r="AV405" s="7"/>
      <c r="AW405" s="4"/>
      <c r="AX405" s="7"/>
      <c r="AY405" s="4"/>
      <c r="AZ405" s="7"/>
      <c r="BA405" s="4"/>
      <c r="BB405" s="7"/>
      <c r="BC405" s="4"/>
      <c r="BD405" s="7"/>
      <c r="BE405" s="4"/>
      <c r="BF405" s="7"/>
      <c r="BG405" s="4"/>
      <c r="BH405" s="7"/>
      <c r="BI405" s="4"/>
      <c r="BJ405" s="7"/>
      <c r="BK405" s="4"/>
    </row>
    <row r="406" spans="1:63" x14ac:dyDescent="0.25">
      <c r="A406" s="40" t="s">
        <v>564</v>
      </c>
      <c r="B406" s="7">
        <v>0.10736704894254831</v>
      </c>
      <c r="C406" s="4">
        <v>3744</v>
      </c>
      <c r="D406" s="7">
        <v>8.8721438998383251E-2</v>
      </c>
      <c r="E406" s="4">
        <v>2616</v>
      </c>
      <c r="F406" s="7">
        <v>0.13626794861201907</v>
      </c>
      <c r="G406" s="4">
        <v>1128</v>
      </c>
      <c r="H406" s="7"/>
      <c r="I406" s="4"/>
      <c r="J406" s="7"/>
      <c r="K406" s="4"/>
      <c r="L406" s="7"/>
      <c r="M406" s="4"/>
      <c r="N406" s="7">
        <v>0.13668039077366059</v>
      </c>
      <c r="O406" s="4">
        <v>1282</v>
      </c>
      <c r="P406" s="7">
        <v>9.0862960268652357E-2</v>
      </c>
      <c r="Q406" s="4">
        <v>2462</v>
      </c>
      <c r="R406" s="7"/>
      <c r="S406" s="4"/>
      <c r="T406" s="7"/>
      <c r="U406" s="4"/>
      <c r="V406" s="7">
        <v>0.11217890372073366</v>
      </c>
      <c r="W406" s="4">
        <v>3317</v>
      </c>
      <c r="X406" s="7">
        <v>6.847787124420851E-2</v>
      </c>
      <c r="Y406" s="4">
        <v>427</v>
      </c>
      <c r="Z406" s="7"/>
      <c r="AA406" s="4"/>
      <c r="AB406" s="7"/>
      <c r="AC406" s="4"/>
      <c r="AD406" s="7">
        <v>0.11378726254199108</v>
      </c>
      <c r="AE406" s="4">
        <v>3149</v>
      </c>
      <c r="AF406" s="7">
        <v>7.1701611935166998E-2</v>
      </c>
      <c r="AG406" s="4">
        <v>595</v>
      </c>
      <c r="AH406" s="7"/>
      <c r="AI406" s="4"/>
      <c r="AJ406" s="7"/>
      <c r="AK406" s="4"/>
      <c r="AL406" s="7">
        <v>0.10778847815830242</v>
      </c>
      <c r="AM406" s="4">
        <v>3448</v>
      </c>
      <c r="AN406" s="7">
        <v>0.10228049498966492</v>
      </c>
      <c r="AO406" s="4">
        <v>296</v>
      </c>
      <c r="AP406" s="7">
        <v>8.6118787749702413E-2</v>
      </c>
      <c r="AQ406" s="4">
        <v>2044</v>
      </c>
      <c r="AR406" s="7">
        <v>0.13190297523222622</v>
      </c>
      <c r="AS406" s="4">
        <v>1700</v>
      </c>
      <c r="AT406" s="7"/>
      <c r="AU406" s="4"/>
      <c r="AV406" s="7"/>
      <c r="AW406" s="4"/>
      <c r="AX406" s="7"/>
      <c r="AY406" s="4"/>
      <c r="AZ406" s="7"/>
      <c r="BA406" s="4"/>
      <c r="BB406" s="7"/>
      <c r="BC406" s="4"/>
      <c r="BD406" s="7"/>
      <c r="BE406" s="4"/>
      <c r="BF406" s="7"/>
      <c r="BG406" s="4"/>
      <c r="BH406" s="7"/>
      <c r="BI406" s="4"/>
      <c r="BJ406" s="7"/>
      <c r="BK406" s="4"/>
    </row>
    <row r="407" spans="1:63" x14ac:dyDescent="0.25">
      <c r="A407" s="40" t="s">
        <v>566</v>
      </c>
      <c r="B407" s="7">
        <v>0.20798843586372145</v>
      </c>
      <c r="C407" s="4">
        <v>3744</v>
      </c>
      <c r="D407" s="7">
        <v>0.19702685330620634</v>
      </c>
      <c r="E407" s="4">
        <v>2616</v>
      </c>
      <c r="F407" s="7">
        <v>0.22497900890810205</v>
      </c>
      <c r="G407" s="4">
        <v>1128</v>
      </c>
      <c r="H407" s="7"/>
      <c r="I407" s="4"/>
      <c r="J407" s="7"/>
      <c r="K407" s="4"/>
      <c r="L407" s="7"/>
      <c r="M407" s="4"/>
      <c r="N407" s="7">
        <v>0.24026981706462985</v>
      </c>
      <c r="O407" s="4">
        <v>1282</v>
      </c>
      <c r="P407" s="7">
        <v>0.18981327245433635</v>
      </c>
      <c r="Q407" s="4">
        <v>2462</v>
      </c>
      <c r="R407" s="7"/>
      <c r="S407" s="4"/>
      <c r="T407" s="7"/>
      <c r="U407" s="4"/>
      <c r="V407" s="7">
        <v>0.21568256521004373</v>
      </c>
      <c r="W407" s="4">
        <v>3317</v>
      </c>
      <c r="X407" s="7">
        <v>0.1458048544431744</v>
      </c>
      <c r="Y407" s="4">
        <v>427</v>
      </c>
      <c r="Z407" s="7"/>
      <c r="AA407" s="4"/>
      <c r="AB407" s="7"/>
      <c r="AC407" s="4"/>
      <c r="AD407" s="7">
        <v>0.2205580894835705</v>
      </c>
      <c r="AE407" s="4">
        <v>3149</v>
      </c>
      <c r="AF407" s="7">
        <v>0.13816175760145327</v>
      </c>
      <c r="AG407" s="4">
        <v>595</v>
      </c>
      <c r="AH407" s="7"/>
      <c r="AI407" s="4"/>
      <c r="AJ407" s="7"/>
      <c r="AK407" s="4"/>
      <c r="AL407" s="7">
        <v>0.21145744548993919</v>
      </c>
      <c r="AM407" s="4">
        <v>3448</v>
      </c>
      <c r="AN407" s="7">
        <v>0.16611828551058569</v>
      </c>
      <c r="AO407" s="4">
        <v>296</v>
      </c>
      <c r="AP407" s="7">
        <v>0.19928034760731234</v>
      </c>
      <c r="AQ407" s="4">
        <v>2044</v>
      </c>
      <c r="AR407" s="7">
        <v>0.2180438945030948</v>
      </c>
      <c r="AS407" s="4">
        <v>1700</v>
      </c>
      <c r="AT407" s="7"/>
      <c r="AU407" s="4"/>
      <c r="AV407" s="7"/>
      <c r="AW407" s="4"/>
      <c r="AX407" s="7"/>
      <c r="AY407" s="4"/>
      <c r="AZ407" s="7"/>
      <c r="BA407" s="4"/>
      <c r="BB407" s="7"/>
      <c r="BC407" s="4"/>
      <c r="BD407" s="7"/>
      <c r="BE407" s="4"/>
      <c r="BF407" s="7"/>
      <c r="BG407" s="4"/>
      <c r="BH407" s="7"/>
      <c r="BI407" s="4"/>
      <c r="BJ407" s="7"/>
      <c r="BK407" s="4"/>
    </row>
    <row r="408" spans="1:63" x14ac:dyDescent="0.25">
      <c r="A408" s="40" t="s">
        <v>568</v>
      </c>
      <c r="B408" s="7">
        <v>0.14194457492120008</v>
      </c>
      <c r="C408" s="4">
        <v>3744</v>
      </c>
      <c r="D408" s="7">
        <v>0.12198062837225111</v>
      </c>
      <c r="E408" s="4">
        <v>2616</v>
      </c>
      <c r="F408" s="7">
        <v>0.17288891076999377</v>
      </c>
      <c r="G408" s="4">
        <v>1128</v>
      </c>
      <c r="H408" s="7"/>
      <c r="I408" s="4"/>
      <c r="J408" s="7"/>
      <c r="K408" s="4"/>
      <c r="L408" s="7"/>
      <c r="M408" s="4"/>
      <c r="N408" s="7">
        <v>0.18406233761255472</v>
      </c>
      <c r="O408" s="4">
        <v>1282</v>
      </c>
      <c r="P408" s="7">
        <v>0.11823130148383136</v>
      </c>
      <c r="Q408" s="4">
        <v>2462</v>
      </c>
      <c r="R408" s="7"/>
      <c r="S408" s="4"/>
      <c r="T408" s="7"/>
      <c r="U408" s="4"/>
      <c r="V408" s="7">
        <v>0.14957822215754543</v>
      </c>
      <c r="W408" s="4">
        <v>3317</v>
      </c>
      <c r="X408" s="7">
        <v>8.0249806989606334E-2</v>
      </c>
      <c r="Y408" s="4">
        <v>427</v>
      </c>
      <c r="Z408" s="7"/>
      <c r="AA408" s="4"/>
      <c r="AB408" s="7"/>
      <c r="AC408" s="4"/>
      <c r="AD408" s="7">
        <v>0.15350449012970557</v>
      </c>
      <c r="AE408" s="4">
        <v>3149</v>
      </c>
      <c r="AF408" s="7">
        <v>7.7727174472808955E-2</v>
      </c>
      <c r="AG408" s="4">
        <v>595</v>
      </c>
      <c r="AH408" s="7"/>
      <c r="AI408" s="4"/>
      <c r="AJ408" s="7"/>
      <c r="AK408" s="4"/>
      <c r="AL408" s="7">
        <v>0.14318400044414703</v>
      </c>
      <c r="AM408" s="4">
        <v>3448</v>
      </c>
      <c r="AN408" s="7">
        <v>0.12698499319934595</v>
      </c>
      <c r="AO408" s="4">
        <v>296</v>
      </c>
      <c r="AP408" s="7">
        <v>0.12281903578642256</v>
      </c>
      <c r="AQ408" s="4">
        <v>2044</v>
      </c>
      <c r="AR408" s="7">
        <v>0.16402933819675919</v>
      </c>
      <c r="AS408" s="4">
        <v>1700</v>
      </c>
      <c r="AT408" s="7"/>
      <c r="AU408" s="4"/>
      <c r="AV408" s="7"/>
      <c r="AW408" s="4"/>
      <c r="AX408" s="7"/>
      <c r="AY408" s="4"/>
      <c r="AZ408" s="7"/>
      <c r="BA408" s="4"/>
      <c r="BB408" s="7"/>
      <c r="BC408" s="4"/>
      <c r="BD408" s="7"/>
      <c r="BE408" s="4"/>
      <c r="BF408" s="7"/>
      <c r="BG408" s="4"/>
      <c r="BH408" s="7"/>
      <c r="BI408" s="4"/>
      <c r="BJ408" s="7"/>
      <c r="BK408" s="4"/>
    </row>
    <row r="409" spans="1:63" x14ac:dyDescent="0.25">
      <c r="A409" s="40" t="s">
        <v>570</v>
      </c>
      <c r="B409" s="7">
        <v>9.8248839353962003E-2</v>
      </c>
      <c r="C409" s="4">
        <v>3744</v>
      </c>
      <c r="D409" s="7">
        <v>8.334793988904135E-2</v>
      </c>
      <c r="E409" s="4">
        <v>2616</v>
      </c>
      <c r="F409" s="7">
        <v>0.12134539675863458</v>
      </c>
      <c r="G409" s="4">
        <v>1128</v>
      </c>
      <c r="H409" s="7"/>
      <c r="I409" s="4"/>
      <c r="J409" s="7"/>
      <c r="K409" s="4"/>
      <c r="L409" s="7"/>
      <c r="M409" s="4"/>
      <c r="N409" s="7">
        <v>0.12761165067228955</v>
      </c>
      <c r="O409" s="4">
        <v>1282</v>
      </c>
      <c r="P409" s="7">
        <v>8.1716898215875619E-2</v>
      </c>
      <c r="Q409" s="4">
        <v>2462</v>
      </c>
      <c r="R409" s="7"/>
      <c r="S409" s="4"/>
      <c r="T409" s="7"/>
      <c r="U409" s="4"/>
      <c r="V409" s="7">
        <v>0.10169372083076239</v>
      </c>
      <c r="W409" s="4">
        <v>3317</v>
      </c>
      <c r="X409" s="7">
        <v>7.0407473793978922E-2</v>
      </c>
      <c r="Y409" s="4">
        <v>427</v>
      </c>
      <c r="Z409" s="7"/>
      <c r="AA409" s="4"/>
      <c r="AB409" s="7"/>
      <c r="AC409" s="4"/>
      <c r="AD409" s="7">
        <v>0.104752710644</v>
      </c>
      <c r="AE409" s="4">
        <v>3149</v>
      </c>
      <c r="AF409" s="7">
        <v>6.2118668884384574E-2</v>
      </c>
      <c r="AG409" s="4">
        <v>595</v>
      </c>
      <c r="AH409" s="7"/>
      <c r="AI409" s="4"/>
      <c r="AJ409" s="7"/>
      <c r="AK409" s="4"/>
      <c r="AL409" s="7">
        <v>9.9713869976308336E-2</v>
      </c>
      <c r="AM409" s="4">
        <v>3448</v>
      </c>
      <c r="AN409" s="7">
        <v>8.0566255839061282E-2</v>
      </c>
      <c r="AO409" s="4">
        <v>296</v>
      </c>
      <c r="AP409" s="7">
        <v>8.7834150035061634E-2</v>
      </c>
      <c r="AQ409" s="4">
        <v>2044</v>
      </c>
      <c r="AR409" s="7">
        <v>0.11027495514476708</v>
      </c>
      <c r="AS409" s="4">
        <v>1700</v>
      </c>
      <c r="AT409" s="7"/>
      <c r="AU409" s="4"/>
      <c r="AV409" s="7"/>
      <c r="AW409" s="4"/>
      <c r="AX409" s="7"/>
      <c r="AY409" s="4"/>
      <c r="AZ409" s="7"/>
      <c r="BA409" s="4"/>
      <c r="BB409" s="7"/>
      <c r="BC409" s="4"/>
      <c r="BD409" s="7"/>
      <c r="BE409" s="4"/>
      <c r="BF409" s="7"/>
      <c r="BG409" s="4"/>
      <c r="BH409" s="7"/>
      <c r="BI409" s="4"/>
      <c r="BJ409" s="7"/>
      <c r="BK409" s="4"/>
    </row>
    <row r="410" spans="1:63" x14ac:dyDescent="0.25">
      <c r="A410" s="40" t="s">
        <v>572</v>
      </c>
      <c r="B410" s="7">
        <v>0.12737002892842722</v>
      </c>
      <c r="C410" s="4">
        <v>3744</v>
      </c>
      <c r="D410" s="7">
        <v>0.11721211907463723</v>
      </c>
      <c r="E410" s="4">
        <v>2616</v>
      </c>
      <c r="F410" s="7">
        <v>0.14311490047808567</v>
      </c>
      <c r="G410" s="4">
        <v>1128</v>
      </c>
      <c r="H410" s="7"/>
      <c r="I410" s="4"/>
      <c r="J410" s="7"/>
      <c r="K410" s="4"/>
      <c r="L410" s="7"/>
      <c r="M410" s="4"/>
      <c r="N410" s="7">
        <v>0.16991669694921849</v>
      </c>
      <c r="O410" s="4">
        <v>1282</v>
      </c>
      <c r="P410" s="7">
        <v>0.10341527188163208</v>
      </c>
      <c r="Q410" s="4">
        <v>2462</v>
      </c>
      <c r="R410" s="7"/>
      <c r="S410" s="4"/>
      <c r="T410" s="7"/>
      <c r="U410" s="4"/>
      <c r="V410" s="7">
        <v>0.13523164510092375</v>
      </c>
      <c r="W410" s="4">
        <v>3317</v>
      </c>
      <c r="X410" s="7">
        <v>6.3832827075536572E-2</v>
      </c>
      <c r="Y410" s="4">
        <v>427</v>
      </c>
      <c r="Z410" s="7"/>
      <c r="AA410" s="4"/>
      <c r="AB410" s="7"/>
      <c r="AC410" s="4"/>
      <c r="AD410" s="7">
        <v>0.1381836329489701</v>
      </c>
      <c r="AE410" s="4">
        <v>3149</v>
      </c>
      <c r="AF410" s="7">
        <v>6.7298520863506905E-2</v>
      </c>
      <c r="AG410" s="4">
        <v>595</v>
      </c>
      <c r="AH410" s="7"/>
      <c r="AI410" s="4"/>
      <c r="AJ410" s="7"/>
      <c r="AK410" s="4"/>
      <c r="AL410" s="7">
        <v>0.13039151894801299</v>
      </c>
      <c r="AM410" s="4">
        <v>3448</v>
      </c>
      <c r="AN410" s="7">
        <v>9.0901337560600232E-2</v>
      </c>
      <c r="AO410" s="4">
        <v>296</v>
      </c>
      <c r="AP410" s="7">
        <v>0.10387100648003338</v>
      </c>
      <c r="AQ410" s="4">
        <v>2044</v>
      </c>
      <c r="AR410" s="7">
        <v>0.15450496846255737</v>
      </c>
      <c r="AS410" s="4">
        <v>1700</v>
      </c>
      <c r="AT410" s="7"/>
      <c r="AU410" s="4"/>
      <c r="AV410" s="7"/>
      <c r="AW410" s="4"/>
      <c r="AX410" s="7"/>
      <c r="AY410" s="4"/>
      <c r="AZ410" s="7"/>
      <c r="BA410" s="4"/>
      <c r="BB410" s="7"/>
      <c r="BC410" s="4"/>
      <c r="BD410" s="7"/>
      <c r="BE410" s="4"/>
      <c r="BF410" s="7"/>
      <c r="BG410" s="4"/>
      <c r="BH410" s="7"/>
      <c r="BI410" s="4"/>
      <c r="BJ410" s="7"/>
      <c r="BK410" s="4"/>
    </row>
    <row r="411" spans="1:63" x14ac:dyDescent="0.25">
      <c r="A411" s="40" t="s">
        <v>574</v>
      </c>
      <c r="B411" s="7">
        <v>3.2972795255848307E-2</v>
      </c>
      <c r="C411" s="4">
        <v>3744</v>
      </c>
      <c r="D411" s="7">
        <v>3.1613332258449839E-2</v>
      </c>
      <c r="E411" s="4">
        <v>2616</v>
      </c>
      <c r="F411" s="7">
        <v>3.5079977794248783E-2</v>
      </c>
      <c r="G411" s="4">
        <v>1128</v>
      </c>
      <c r="H411" s="7"/>
      <c r="I411" s="4"/>
      <c r="J411" s="7"/>
      <c r="K411" s="4"/>
      <c r="L411" s="7"/>
      <c r="M411" s="4"/>
      <c r="N411" s="7">
        <v>4.0004252965860618E-2</v>
      </c>
      <c r="O411" s="4">
        <v>1282</v>
      </c>
      <c r="P411" s="7">
        <v>2.9013922118101075E-2</v>
      </c>
      <c r="Q411" s="4">
        <v>2462</v>
      </c>
      <c r="R411" s="7"/>
      <c r="S411" s="4"/>
      <c r="T411" s="7"/>
      <c r="U411" s="4"/>
      <c r="V411" s="7">
        <v>3.5056445963666027E-2</v>
      </c>
      <c r="W411" s="4">
        <v>3317</v>
      </c>
      <c r="X411" s="7">
        <v>1.6132830964957226E-2</v>
      </c>
      <c r="Y411" s="4">
        <v>427</v>
      </c>
      <c r="Z411" s="7"/>
      <c r="AA411" s="4"/>
      <c r="AB411" s="7"/>
      <c r="AC411" s="4"/>
      <c r="AD411" s="7">
        <v>3.6316750760261252E-2</v>
      </c>
      <c r="AE411" s="4">
        <v>3149</v>
      </c>
      <c r="AF411" s="7">
        <v>1.4396523212737886E-2</v>
      </c>
      <c r="AG411" s="4">
        <v>595</v>
      </c>
      <c r="AH411" s="7"/>
      <c r="AI411" s="4"/>
      <c r="AJ411" s="7"/>
      <c r="AK411" s="4"/>
      <c r="AL411" s="7">
        <v>3.2857678642358217E-2</v>
      </c>
      <c r="AM411" s="4">
        <v>3448</v>
      </c>
      <c r="AN411" s="7">
        <v>3.4362226371445669E-2</v>
      </c>
      <c r="AO411" s="4">
        <v>296</v>
      </c>
      <c r="AP411" s="7">
        <v>2.2205147880512539E-2</v>
      </c>
      <c r="AQ411" s="4">
        <v>2044</v>
      </c>
      <c r="AR411" s="7">
        <v>4.5406481001552222E-2</v>
      </c>
      <c r="AS411" s="4">
        <v>1700</v>
      </c>
      <c r="AT411" s="7"/>
      <c r="AU411" s="4"/>
      <c r="AV411" s="7"/>
      <c r="AW411" s="4"/>
      <c r="AX411" s="7"/>
      <c r="AY411" s="4"/>
      <c r="AZ411" s="7"/>
      <c r="BA411" s="4"/>
      <c r="BB411" s="7"/>
      <c r="BC411" s="4"/>
      <c r="BD411" s="7"/>
      <c r="BE411" s="4"/>
      <c r="BF411" s="7"/>
      <c r="BG411" s="4"/>
      <c r="BH411" s="7"/>
      <c r="BI411" s="4"/>
      <c r="BJ411" s="7"/>
      <c r="BK411" s="4"/>
    </row>
    <row r="412" spans="1:63" x14ac:dyDescent="0.25">
      <c r="A412" s="40" t="s">
        <v>576</v>
      </c>
      <c r="B412" s="7">
        <v>0.18068840044825263</v>
      </c>
      <c r="C412" s="4">
        <v>3744</v>
      </c>
      <c r="D412" s="7">
        <v>0.15574004860870322</v>
      </c>
      <c r="E412" s="4">
        <v>2616</v>
      </c>
      <c r="F412" s="7">
        <v>0.21935861909986137</v>
      </c>
      <c r="G412" s="4">
        <v>1128</v>
      </c>
      <c r="H412" s="7"/>
      <c r="I412" s="4"/>
      <c r="J412" s="7"/>
      <c r="K412" s="4"/>
      <c r="L412" s="7"/>
      <c r="M412" s="4"/>
      <c r="N412" s="7">
        <v>0.23093380009775905</v>
      </c>
      <c r="O412" s="4">
        <v>1282</v>
      </c>
      <c r="P412" s="7">
        <v>0.15239907963152305</v>
      </c>
      <c r="Q412" s="4">
        <v>2462</v>
      </c>
      <c r="R412" s="7"/>
      <c r="S412" s="4"/>
      <c r="T412" s="7"/>
      <c r="U412" s="4"/>
      <c r="V412" s="7">
        <v>0.18839594860992182</v>
      </c>
      <c r="W412" s="4">
        <v>3317</v>
      </c>
      <c r="X412" s="7">
        <v>0.11839636881077578</v>
      </c>
      <c r="Y412" s="4">
        <v>427</v>
      </c>
      <c r="Z412" s="7"/>
      <c r="AA412" s="4"/>
      <c r="AB412" s="7"/>
      <c r="AC412" s="4"/>
      <c r="AD412" s="7">
        <v>0.19397931061186141</v>
      </c>
      <c r="AE412" s="4">
        <v>3149</v>
      </c>
      <c r="AF412" s="7">
        <v>0.10685501284069759</v>
      </c>
      <c r="AG412" s="4">
        <v>595</v>
      </c>
      <c r="AH412" s="7"/>
      <c r="AI412" s="4"/>
      <c r="AJ412" s="7"/>
      <c r="AK412" s="4"/>
      <c r="AL412" s="7">
        <v>0.18294275547540867</v>
      </c>
      <c r="AM412" s="4">
        <v>3448</v>
      </c>
      <c r="AN412" s="7">
        <v>0.15347885244844353</v>
      </c>
      <c r="AO412" s="4">
        <v>296</v>
      </c>
      <c r="AP412" s="7">
        <v>0.16156274362907105</v>
      </c>
      <c r="AQ412" s="4">
        <v>2044</v>
      </c>
      <c r="AR412" s="7">
        <v>0.20277329961708965</v>
      </c>
      <c r="AS412" s="4">
        <v>1700</v>
      </c>
      <c r="AT412" s="7"/>
      <c r="AU412" s="4"/>
      <c r="AV412" s="7"/>
      <c r="AW412" s="4"/>
      <c r="AX412" s="7"/>
      <c r="AY412" s="4"/>
      <c r="AZ412" s="7"/>
      <c r="BA412" s="4"/>
      <c r="BB412" s="7"/>
      <c r="BC412" s="4"/>
      <c r="BD412" s="7"/>
      <c r="BE412" s="4"/>
      <c r="BF412" s="7"/>
      <c r="BG412" s="4"/>
      <c r="BH412" s="7"/>
      <c r="BI412" s="4"/>
      <c r="BJ412" s="7"/>
      <c r="BK412" s="4"/>
    </row>
    <row r="413" spans="1:63" x14ac:dyDescent="0.25">
      <c r="A413" s="2" t="s">
        <v>727</v>
      </c>
      <c r="B413" s="7"/>
      <c r="C413" s="4"/>
      <c r="D413" s="7"/>
      <c r="E413" s="4"/>
      <c r="F413" s="7"/>
      <c r="G413" s="4"/>
      <c r="H413" s="7"/>
      <c r="I413" s="4"/>
      <c r="J413" s="7"/>
      <c r="K413" s="4"/>
      <c r="L413" s="7"/>
      <c r="M413" s="4"/>
      <c r="N413" s="7"/>
      <c r="O413" s="4"/>
      <c r="P413" s="7"/>
      <c r="Q413" s="4"/>
      <c r="R413" s="7"/>
      <c r="S413" s="4"/>
      <c r="T413" s="7"/>
      <c r="U413" s="4"/>
      <c r="V413" s="7"/>
      <c r="W413" s="4"/>
      <c r="X413" s="7"/>
      <c r="Y413" s="4"/>
      <c r="Z413" s="7"/>
      <c r="AA413" s="4"/>
      <c r="AB413" s="7"/>
      <c r="AC413" s="4"/>
      <c r="AD413" s="7"/>
      <c r="AE413" s="4"/>
      <c r="AF413" s="7"/>
      <c r="AG413" s="4"/>
      <c r="AH413" s="7"/>
      <c r="AI413" s="4"/>
      <c r="AJ413" s="7"/>
      <c r="AK413" s="4"/>
      <c r="AL413" s="7"/>
      <c r="AM413" s="4"/>
      <c r="AN413" s="7"/>
      <c r="AO413" s="4"/>
      <c r="AP413" s="7"/>
      <c r="AQ413" s="4"/>
      <c r="AR413" s="7"/>
      <c r="AS413" s="4"/>
      <c r="AT413" s="7"/>
      <c r="AU413" s="4"/>
      <c r="AV413" s="7"/>
      <c r="AW413" s="4"/>
      <c r="AX413" s="7"/>
      <c r="AY413" s="4"/>
      <c r="AZ413" s="7"/>
      <c r="BA413" s="4"/>
      <c r="BB413" s="7"/>
      <c r="BC413" s="4"/>
      <c r="BD413" s="7"/>
      <c r="BE413" s="4"/>
      <c r="BF413" s="7"/>
      <c r="BG413" s="4"/>
      <c r="BH413" s="7"/>
      <c r="BI413" s="4"/>
      <c r="BJ413" s="7"/>
      <c r="BK413" s="4"/>
    </row>
    <row r="414" spans="1:63" x14ac:dyDescent="0.25">
      <c r="A414" s="3" t="s">
        <v>439</v>
      </c>
      <c r="B414" s="7"/>
      <c r="C414" s="4"/>
      <c r="D414" s="7"/>
      <c r="E414" s="4"/>
      <c r="F414" s="7"/>
      <c r="G414" s="4"/>
      <c r="H414" s="7"/>
      <c r="I414" s="4"/>
      <c r="J414" s="7"/>
      <c r="K414" s="4"/>
      <c r="L414" s="7"/>
      <c r="M414" s="4"/>
      <c r="N414" s="7"/>
      <c r="O414" s="4"/>
      <c r="P414" s="7"/>
      <c r="Q414" s="4"/>
      <c r="R414" s="7"/>
      <c r="S414" s="4"/>
      <c r="T414" s="7"/>
      <c r="U414" s="4"/>
      <c r="V414" s="7"/>
      <c r="W414" s="4"/>
      <c r="X414" s="7"/>
      <c r="Y414" s="4"/>
      <c r="Z414" s="7"/>
      <c r="AA414" s="4"/>
      <c r="AB414" s="7"/>
      <c r="AC414" s="4"/>
      <c r="AD414" s="7"/>
      <c r="AE414" s="4"/>
      <c r="AF414" s="7"/>
      <c r="AG414" s="4"/>
      <c r="AH414" s="7"/>
      <c r="AI414" s="4"/>
      <c r="AJ414" s="7"/>
      <c r="AK414" s="4"/>
      <c r="AL414" s="7"/>
      <c r="AM414" s="4"/>
      <c r="AN414" s="7"/>
      <c r="AO414" s="4"/>
      <c r="AP414" s="7"/>
      <c r="AQ414" s="4"/>
      <c r="AR414" s="7"/>
      <c r="AS414" s="4"/>
      <c r="AT414" s="7"/>
      <c r="AU414" s="4"/>
      <c r="AV414" s="7"/>
      <c r="AW414" s="4"/>
      <c r="AX414" s="7"/>
      <c r="AY414" s="4"/>
      <c r="AZ414" s="7"/>
      <c r="BA414" s="4"/>
      <c r="BB414" s="7"/>
      <c r="BC414" s="4"/>
      <c r="BD414" s="7"/>
      <c r="BE414" s="4"/>
      <c r="BF414" s="7"/>
      <c r="BG414" s="4"/>
      <c r="BH414" s="7"/>
      <c r="BI414" s="4"/>
      <c r="BJ414" s="7"/>
      <c r="BK414" s="4"/>
    </row>
    <row r="415" spans="1:63" x14ac:dyDescent="0.25">
      <c r="A415" s="8" t="s">
        <v>68</v>
      </c>
      <c r="B415" s="7"/>
      <c r="C415" s="4"/>
      <c r="D415" s="7"/>
      <c r="E415" s="4"/>
      <c r="F415" s="7"/>
      <c r="G415" s="4"/>
      <c r="H415" s="7"/>
      <c r="I415" s="4"/>
      <c r="J415" s="7"/>
      <c r="K415" s="4"/>
      <c r="L415" s="7"/>
      <c r="M415" s="4"/>
      <c r="N415" s="7"/>
      <c r="O415" s="4"/>
      <c r="P415" s="7"/>
      <c r="Q415" s="4"/>
      <c r="R415" s="7"/>
      <c r="S415" s="4"/>
      <c r="T415" s="7"/>
      <c r="U415" s="4"/>
      <c r="V415" s="7"/>
      <c r="W415" s="4"/>
      <c r="X415" s="7"/>
      <c r="Y415" s="4"/>
      <c r="Z415" s="7"/>
      <c r="AA415" s="4"/>
      <c r="AB415" s="7"/>
      <c r="AC415" s="4"/>
      <c r="AD415" s="7"/>
      <c r="AE415" s="4"/>
      <c r="AF415" s="7"/>
      <c r="AG415" s="4"/>
      <c r="AH415" s="7"/>
      <c r="AI415" s="4"/>
      <c r="AJ415" s="7"/>
      <c r="AK415" s="4"/>
      <c r="AL415" s="7"/>
      <c r="AM415" s="4"/>
      <c r="AN415" s="7"/>
      <c r="AO415" s="4"/>
      <c r="AP415" s="7"/>
      <c r="AQ415" s="4"/>
      <c r="AR415" s="7"/>
      <c r="AS415" s="4"/>
      <c r="AT415" s="7"/>
      <c r="AU415" s="4"/>
      <c r="AV415" s="7"/>
      <c r="AW415" s="4"/>
      <c r="AX415" s="7"/>
      <c r="AY415" s="4"/>
      <c r="AZ415" s="7"/>
      <c r="BA415" s="4"/>
      <c r="BB415" s="7"/>
      <c r="BC415" s="4"/>
      <c r="BD415" s="7"/>
      <c r="BE415" s="4"/>
      <c r="BF415" s="7"/>
      <c r="BG415" s="4"/>
      <c r="BH415" s="7"/>
      <c r="BI415" s="4"/>
      <c r="BJ415" s="7"/>
      <c r="BK415" s="4"/>
    </row>
    <row r="416" spans="1:63" x14ac:dyDescent="0.25">
      <c r="A416" s="40" t="s">
        <v>217</v>
      </c>
      <c r="B416" s="7">
        <v>8.4161901076526616E-2</v>
      </c>
      <c r="C416" s="4">
        <v>1099</v>
      </c>
      <c r="D416" s="7">
        <v>7.1918198471224729E-2</v>
      </c>
      <c r="E416" s="4">
        <v>754</v>
      </c>
      <c r="F416" s="7">
        <v>0.10451613286445122</v>
      </c>
      <c r="G416" s="4">
        <v>345</v>
      </c>
      <c r="H416" s="7"/>
      <c r="I416" s="4"/>
      <c r="J416" s="7"/>
      <c r="K416" s="4"/>
      <c r="L416" s="7"/>
      <c r="M416" s="4"/>
      <c r="N416" s="7">
        <v>0.12802105272632033</v>
      </c>
      <c r="O416" s="4">
        <v>428</v>
      </c>
      <c r="P416" s="7">
        <v>5.5427361581687248E-2</v>
      </c>
      <c r="Q416" s="4">
        <v>671</v>
      </c>
      <c r="R416" s="7"/>
      <c r="S416" s="4"/>
      <c r="T416" s="7"/>
      <c r="U416" s="4"/>
      <c r="V416" s="7">
        <v>8.5697298503251348E-2</v>
      </c>
      <c r="W416" s="4">
        <v>1081</v>
      </c>
      <c r="X416" s="7">
        <v>0</v>
      </c>
      <c r="Y416" s="4">
        <v>18</v>
      </c>
      <c r="Z416" s="7"/>
      <c r="AA416" s="4"/>
      <c r="AB416" s="7"/>
      <c r="AC416" s="4"/>
      <c r="AD416" s="7">
        <v>8.8575701500815202E-2</v>
      </c>
      <c r="AE416" s="4">
        <v>1012</v>
      </c>
      <c r="AF416" s="7">
        <v>3.4198823841991771E-2</v>
      </c>
      <c r="AG416" s="4">
        <v>87</v>
      </c>
      <c r="AH416" s="7"/>
      <c r="AI416" s="4"/>
      <c r="AJ416" s="7"/>
      <c r="AK416" s="4"/>
      <c r="AL416" s="7">
        <v>8.6951616188606529E-2</v>
      </c>
      <c r="AM416" s="4">
        <v>1058</v>
      </c>
      <c r="AN416" s="7">
        <v>1.6471821822491392E-2</v>
      </c>
      <c r="AO416" s="4">
        <v>41</v>
      </c>
      <c r="AP416" s="7">
        <v>6.6960033109625658E-2</v>
      </c>
      <c r="AQ416" s="4">
        <v>676</v>
      </c>
      <c r="AR416" s="7">
        <v>0.11395762593107743</v>
      </c>
      <c r="AS416" s="4">
        <v>423</v>
      </c>
      <c r="AT416" s="7"/>
      <c r="AU416" s="4"/>
      <c r="AV416" s="7"/>
      <c r="AW416" s="4"/>
      <c r="AX416" s="7">
        <v>3.0920607970061135E-2</v>
      </c>
      <c r="AY416" s="4">
        <v>150</v>
      </c>
      <c r="AZ416" s="7">
        <v>8.3277355761978894E-2</v>
      </c>
      <c r="BA416" s="4">
        <v>323</v>
      </c>
      <c r="BB416" s="7">
        <v>9.7224234346723129E-2</v>
      </c>
      <c r="BC416" s="4">
        <v>626</v>
      </c>
      <c r="BD416" s="7"/>
      <c r="BE416" s="4"/>
      <c r="BF416" s="7"/>
      <c r="BG416" s="4"/>
      <c r="BH416" s="7"/>
      <c r="BI416" s="4"/>
      <c r="BJ416" s="7"/>
      <c r="BK416" s="4"/>
    </row>
    <row r="417" spans="1:63" x14ac:dyDescent="0.25">
      <c r="A417" s="40" t="s">
        <v>218</v>
      </c>
      <c r="B417" s="7">
        <v>0.27369862804059447</v>
      </c>
      <c r="C417" s="4">
        <v>1099</v>
      </c>
      <c r="D417" s="7">
        <v>0.26291836008398406</v>
      </c>
      <c r="E417" s="4">
        <v>754</v>
      </c>
      <c r="F417" s="7">
        <v>0.29162001014193756</v>
      </c>
      <c r="G417" s="4">
        <v>345</v>
      </c>
      <c r="H417" s="7"/>
      <c r="I417" s="4"/>
      <c r="J417" s="7"/>
      <c r="K417" s="4"/>
      <c r="L417" s="7"/>
      <c r="M417" s="4"/>
      <c r="N417" s="7">
        <v>0.31845657653874615</v>
      </c>
      <c r="O417" s="4">
        <v>428</v>
      </c>
      <c r="P417" s="7">
        <v>0.24437523735813721</v>
      </c>
      <c r="Q417" s="4">
        <v>671</v>
      </c>
      <c r="R417" s="7"/>
      <c r="S417" s="4"/>
      <c r="T417" s="7"/>
      <c r="U417" s="4"/>
      <c r="V417" s="7">
        <v>0.27687125316277456</v>
      </c>
      <c r="W417" s="4">
        <v>1081</v>
      </c>
      <c r="X417" s="7">
        <v>9.9793059984896459E-2</v>
      </c>
      <c r="Y417" s="4">
        <v>18</v>
      </c>
      <c r="Z417" s="7"/>
      <c r="AA417" s="4"/>
      <c r="AB417" s="7"/>
      <c r="AC417" s="4"/>
      <c r="AD417" s="7">
        <v>0.27774162527551982</v>
      </c>
      <c r="AE417" s="4">
        <v>1012</v>
      </c>
      <c r="AF417" s="7">
        <v>0.22793294683851956</v>
      </c>
      <c r="AG417" s="4">
        <v>87</v>
      </c>
      <c r="AH417" s="7"/>
      <c r="AI417" s="4"/>
      <c r="AJ417" s="7"/>
      <c r="AK417" s="4"/>
      <c r="AL417" s="7">
        <v>0.27585397293117636</v>
      </c>
      <c r="AM417" s="4">
        <v>1058</v>
      </c>
      <c r="AN417" s="7">
        <v>0.22140100602481694</v>
      </c>
      <c r="AO417" s="4">
        <v>41</v>
      </c>
      <c r="AP417" s="7">
        <v>0.25202751933656842</v>
      </c>
      <c r="AQ417" s="4">
        <v>676</v>
      </c>
      <c r="AR417" s="7">
        <v>0.31123562073700978</v>
      </c>
      <c r="AS417" s="4">
        <v>423</v>
      </c>
      <c r="AT417" s="7"/>
      <c r="AU417" s="4"/>
      <c r="AV417" s="7"/>
      <c r="AW417" s="4"/>
      <c r="AX417" s="7">
        <v>0.19601382437240272</v>
      </c>
      <c r="AY417" s="4">
        <v>150</v>
      </c>
      <c r="AZ417" s="7">
        <v>0.23291804834200017</v>
      </c>
      <c r="BA417" s="4">
        <v>323</v>
      </c>
      <c r="BB417" s="7">
        <v>0.31251303488871424</v>
      </c>
      <c r="BC417" s="4">
        <v>626</v>
      </c>
      <c r="BD417" s="7"/>
      <c r="BE417" s="4"/>
      <c r="BF417" s="7"/>
      <c r="BG417" s="4"/>
      <c r="BH417" s="7"/>
      <c r="BI417" s="4"/>
      <c r="BJ417" s="7"/>
      <c r="BK417" s="4"/>
    </row>
    <row r="418" spans="1:63" x14ac:dyDescent="0.25">
      <c r="A418" s="40" t="s">
        <v>220</v>
      </c>
      <c r="B418" s="7">
        <v>0.25594347599789147</v>
      </c>
      <c r="C418" s="4">
        <v>1099</v>
      </c>
      <c r="D418" s="7">
        <v>0.22175432138752613</v>
      </c>
      <c r="E418" s="4">
        <v>754</v>
      </c>
      <c r="F418" s="7">
        <v>0.31278036594907521</v>
      </c>
      <c r="G418" s="4">
        <v>345</v>
      </c>
      <c r="H418" s="7"/>
      <c r="I418" s="4"/>
      <c r="J418" s="7"/>
      <c r="K418" s="4"/>
      <c r="L418" s="7"/>
      <c r="M418" s="4"/>
      <c r="N418" s="7">
        <v>0.29791647593025111</v>
      </c>
      <c r="O418" s="4">
        <v>428</v>
      </c>
      <c r="P418" s="7">
        <v>0.22844465810229087</v>
      </c>
      <c r="Q418" s="4">
        <v>671</v>
      </c>
      <c r="R418" s="7"/>
      <c r="S418" s="4"/>
      <c r="T418" s="7"/>
      <c r="U418" s="4"/>
      <c r="V418" s="7">
        <v>0.26061274973586013</v>
      </c>
      <c r="W418" s="4">
        <v>1081</v>
      </c>
      <c r="X418" s="7">
        <v>0</v>
      </c>
      <c r="Y418" s="4">
        <v>18</v>
      </c>
      <c r="Z418" s="7"/>
      <c r="AA418" s="4"/>
      <c r="AB418" s="7"/>
      <c r="AC418" s="4"/>
      <c r="AD418" s="7">
        <v>0.26278802929269018</v>
      </c>
      <c r="AE418" s="4">
        <v>1012</v>
      </c>
      <c r="AF418" s="7">
        <v>0.17846490605121448</v>
      </c>
      <c r="AG418" s="4">
        <v>87</v>
      </c>
      <c r="AH418" s="7"/>
      <c r="AI418" s="4"/>
      <c r="AJ418" s="7"/>
      <c r="AK418" s="4"/>
      <c r="AL418" s="7">
        <v>0.26207719587272083</v>
      </c>
      <c r="AM418" s="4">
        <v>1058</v>
      </c>
      <c r="AN418" s="7">
        <v>0.10711394761651441</v>
      </c>
      <c r="AO418" s="4">
        <v>41</v>
      </c>
      <c r="AP418" s="7">
        <v>0.23257041230671793</v>
      </c>
      <c r="AQ418" s="4">
        <v>676</v>
      </c>
      <c r="AR418" s="7">
        <v>0.29642846147098878</v>
      </c>
      <c r="AS418" s="4">
        <v>423</v>
      </c>
      <c r="AT418" s="7"/>
      <c r="AU418" s="4"/>
      <c r="AV418" s="7"/>
      <c r="AW418" s="4"/>
      <c r="AX418" s="7">
        <v>0.21942896196615308</v>
      </c>
      <c r="AY418" s="4">
        <v>150</v>
      </c>
      <c r="AZ418" s="7">
        <v>0.23660004370574086</v>
      </c>
      <c r="BA418" s="4">
        <v>323</v>
      </c>
      <c r="BB418" s="7">
        <v>0.27427520184598636</v>
      </c>
      <c r="BC418" s="4">
        <v>626</v>
      </c>
      <c r="BD418" s="7"/>
      <c r="BE418" s="4"/>
      <c r="BF418" s="7"/>
      <c r="BG418" s="4"/>
      <c r="BH418" s="7"/>
      <c r="BI418" s="4"/>
      <c r="BJ418" s="7"/>
      <c r="BK418" s="4"/>
    </row>
    <row r="419" spans="1:63" x14ac:dyDescent="0.25">
      <c r="A419" s="40" t="s">
        <v>221</v>
      </c>
      <c r="B419" s="7">
        <v>0.16899447708741869</v>
      </c>
      <c r="C419" s="4">
        <v>1099</v>
      </c>
      <c r="D419" s="7">
        <v>0.16788595935255954</v>
      </c>
      <c r="E419" s="4">
        <v>754</v>
      </c>
      <c r="F419" s="7">
        <v>0.17083730418341583</v>
      </c>
      <c r="G419" s="4">
        <v>345</v>
      </c>
      <c r="H419" s="7"/>
      <c r="I419" s="4"/>
      <c r="J419" s="7"/>
      <c r="K419" s="4"/>
      <c r="L419" s="7"/>
      <c r="M419" s="4"/>
      <c r="N419" s="7">
        <v>0.20366339825908725</v>
      </c>
      <c r="O419" s="4">
        <v>428</v>
      </c>
      <c r="P419" s="7">
        <v>0.14628096241196045</v>
      </c>
      <c r="Q419" s="4">
        <v>671</v>
      </c>
      <c r="R419" s="7"/>
      <c r="S419" s="4"/>
      <c r="T419" s="7"/>
      <c r="U419" s="4"/>
      <c r="V419" s="7">
        <v>0.17207750731762678</v>
      </c>
      <c r="W419" s="4">
        <v>1081</v>
      </c>
      <c r="X419" s="7">
        <v>0</v>
      </c>
      <c r="Y419" s="4">
        <v>18</v>
      </c>
      <c r="Z419" s="7"/>
      <c r="AA419" s="4"/>
      <c r="AB419" s="7"/>
      <c r="AC419" s="4"/>
      <c r="AD419" s="7">
        <v>0.17869491613749089</v>
      </c>
      <c r="AE419" s="4">
        <v>1012</v>
      </c>
      <c r="AF419" s="7">
        <v>5.918802032045388E-2</v>
      </c>
      <c r="AG419" s="4">
        <v>87</v>
      </c>
      <c r="AH419" s="7"/>
      <c r="AI419" s="4"/>
      <c r="AJ419" s="7"/>
      <c r="AK419" s="4"/>
      <c r="AL419" s="7">
        <v>0.17275501905909588</v>
      </c>
      <c r="AM419" s="4">
        <v>1058</v>
      </c>
      <c r="AN419" s="7">
        <v>7.7748104653651728E-2</v>
      </c>
      <c r="AO419" s="4">
        <v>41</v>
      </c>
      <c r="AP419" s="7">
        <v>0.14876268034434642</v>
      </c>
      <c r="AQ419" s="4">
        <v>676</v>
      </c>
      <c r="AR419" s="7">
        <v>0.20403840663214678</v>
      </c>
      <c r="AS419" s="4">
        <v>423</v>
      </c>
      <c r="AT419" s="7"/>
      <c r="AU419" s="4"/>
      <c r="AV419" s="7"/>
      <c r="AW419" s="4"/>
      <c r="AX419" s="7">
        <v>0.11036325601666482</v>
      </c>
      <c r="AY419" s="4">
        <v>150</v>
      </c>
      <c r="AZ419" s="7">
        <v>0.17090781237176705</v>
      </c>
      <c r="BA419" s="4">
        <v>323</v>
      </c>
      <c r="BB419" s="7">
        <v>0.1819347353976567</v>
      </c>
      <c r="BC419" s="4">
        <v>626</v>
      </c>
      <c r="BD419" s="7"/>
      <c r="BE419" s="4"/>
      <c r="BF419" s="7"/>
      <c r="BG419" s="4"/>
      <c r="BH419" s="7"/>
      <c r="BI419" s="4"/>
      <c r="BJ419" s="7"/>
      <c r="BK419" s="4"/>
    </row>
    <row r="420" spans="1:63" x14ac:dyDescent="0.25">
      <c r="A420" s="40" t="s">
        <v>222</v>
      </c>
      <c r="B420" s="7">
        <v>9.2748628938110478E-2</v>
      </c>
      <c r="C420" s="4">
        <v>1099</v>
      </c>
      <c r="D420" s="7">
        <v>8.4102187028910438E-2</v>
      </c>
      <c r="E420" s="4">
        <v>754</v>
      </c>
      <c r="F420" s="7">
        <v>0.10712268623385678</v>
      </c>
      <c r="G420" s="4">
        <v>345</v>
      </c>
      <c r="H420" s="7"/>
      <c r="I420" s="4"/>
      <c r="J420" s="7"/>
      <c r="K420" s="4"/>
      <c r="L420" s="7"/>
      <c r="M420" s="4"/>
      <c r="N420" s="7">
        <v>0.11445232784742825</v>
      </c>
      <c r="O420" s="4">
        <v>428</v>
      </c>
      <c r="P420" s="7">
        <v>7.8529343565845233E-2</v>
      </c>
      <c r="Q420" s="4">
        <v>671</v>
      </c>
      <c r="R420" s="7"/>
      <c r="S420" s="4"/>
      <c r="T420" s="7"/>
      <c r="U420" s="4"/>
      <c r="V420" s="7">
        <v>9.4440677292321668E-2</v>
      </c>
      <c r="W420" s="4">
        <v>1081</v>
      </c>
      <c r="X420" s="7">
        <v>0</v>
      </c>
      <c r="Y420" s="4">
        <v>18</v>
      </c>
      <c r="Z420" s="7"/>
      <c r="AA420" s="4"/>
      <c r="AB420" s="7"/>
      <c r="AC420" s="4"/>
      <c r="AD420" s="7">
        <v>9.383707381966265E-2</v>
      </c>
      <c r="AE420" s="4">
        <v>1012</v>
      </c>
      <c r="AF420" s="7">
        <v>8.0427714883350529E-2</v>
      </c>
      <c r="AG420" s="4">
        <v>87</v>
      </c>
      <c r="AH420" s="7"/>
      <c r="AI420" s="4"/>
      <c r="AJ420" s="7"/>
      <c r="AK420" s="4"/>
      <c r="AL420" s="7">
        <v>9.3126659415772986E-2</v>
      </c>
      <c r="AM420" s="4">
        <v>1058</v>
      </c>
      <c r="AN420" s="7">
        <v>8.3576038918932533E-2</v>
      </c>
      <c r="AO420" s="4">
        <v>41</v>
      </c>
      <c r="AP420" s="7">
        <v>8.4688706443663955E-2</v>
      </c>
      <c r="AQ420" s="4">
        <v>676</v>
      </c>
      <c r="AR420" s="7">
        <v>0.10670939374898046</v>
      </c>
      <c r="AS420" s="4">
        <v>423</v>
      </c>
      <c r="AT420" s="7"/>
      <c r="AU420" s="4"/>
      <c r="AV420" s="7"/>
      <c r="AW420" s="4"/>
      <c r="AX420" s="7">
        <v>7.6050885245781866E-2</v>
      </c>
      <c r="AY420" s="4">
        <v>150</v>
      </c>
      <c r="AZ420" s="7">
        <v>9.5999339309498138E-2</v>
      </c>
      <c r="BA420" s="4">
        <v>323</v>
      </c>
      <c r="BB420" s="7">
        <v>9.5080325860845472E-2</v>
      </c>
      <c r="BC420" s="4">
        <v>626</v>
      </c>
      <c r="BD420" s="7"/>
      <c r="BE420" s="4"/>
      <c r="BF420" s="7"/>
      <c r="BG420" s="4"/>
      <c r="BH420" s="7"/>
      <c r="BI420" s="4"/>
      <c r="BJ420" s="7"/>
      <c r="BK420" s="4"/>
    </row>
    <row r="421" spans="1:63" x14ac:dyDescent="0.25">
      <c r="A421" s="40" t="s">
        <v>780</v>
      </c>
      <c r="B421" s="7">
        <v>0.52602474678947198</v>
      </c>
      <c r="C421" s="4">
        <v>1099</v>
      </c>
      <c r="D421" s="7">
        <v>0.51554037705455524</v>
      </c>
      <c r="E421" s="4">
        <v>754</v>
      </c>
      <c r="F421" s="7">
        <v>0.54345422042291924</v>
      </c>
      <c r="G421" s="4">
        <v>345</v>
      </c>
      <c r="H421" s="7"/>
      <c r="I421" s="4"/>
      <c r="J421" s="7"/>
      <c r="K421" s="4"/>
      <c r="L421" s="7"/>
      <c r="M421" s="4"/>
      <c r="N421" s="7">
        <v>0.58362411952935123</v>
      </c>
      <c r="O421" s="4">
        <v>428</v>
      </c>
      <c r="P421" s="7">
        <v>0.48828823368754487</v>
      </c>
      <c r="Q421" s="4">
        <v>671</v>
      </c>
      <c r="R421" s="7"/>
      <c r="S421" s="4"/>
      <c r="T421" s="7"/>
      <c r="U421" s="4"/>
      <c r="V421" s="7">
        <v>0.53197403830136269</v>
      </c>
      <c r="W421" s="4">
        <v>1081</v>
      </c>
      <c r="X421" s="7">
        <v>0.19991785421295966</v>
      </c>
      <c r="Y421" s="4">
        <v>18</v>
      </c>
      <c r="Z421" s="7"/>
      <c r="AA421" s="4"/>
      <c r="AB421" s="7"/>
      <c r="AC421" s="4"/>
      <c r="AD421" s="7">
        <v>0.54067094424108386</v>
      </c>
      <c r="AE421" s="4">
        <v>1012</v>
      </c>
      <c r="AF421" s="7">
        <v>0.3602335863101</v>
      </c>
      <c r="AG421" s="4">
        <v>87</v>
      </c>
      <c r="AH421" s="7"/>
      <c r="AI421" s="4"/>
      <c r="AJ421" s="7"/>
      <c r="AK421" s="4"/>
      <c r="AL421" s="7">
        <v>0.52938048221371214</v>
      </c>
      <c r="AM421" s="4">
        <v>1058</v>
      </c>
      <c r="AN421" s="7">
        <v>0.44460066307611923</v>
      </c>
      <c r="AO421" s="4">
        <v>41</v>
      </c>
      <c r="AP421" s="7">
        <v>0.50193360166427436</v>
      </c>
      <c r="AQ421" s="4">
        <v>676</v>
      </c>
      <c r="AR421" s="7">
        <v>0.56775353653269711</v>
      </c>
      <c r="AS421" s="4">
        <v>423</v>
      </c>
      <c r="AT421" s="7"/>
      <c r="AU421" s="4"/>
      <c r="AV421" s="7"/>
      <c r="AW421" s="4"/>
      <c r="AX421" s="7">
        <v>0.43084111435432415</v>
      </c>
      <c r="AY421" s="4">
        <v>150</v>
      </c>
      <c r="AZ421" s="7">
        <v>0.49454743062322137</v>
      </c>
      <c r="BA421" s="4">
        <v>323</v>
      </c>
      <c r="BB421" s="7">
        <v>0.56433291039401723</v>
      </c>
      <c r="BC421" s="4">
        <v>626</v>
      </c>
      <c r="BD421" s="7"/>
      <c r="BE421" s="4"/>
      <c r="BF421" s="7"/>
      <c r="BG421" s="4"/>
      <c r="BH421" s="7"/>
      <c r="BI421" s="4"/>
      <c r="BJ421" s="7"/>
      <c r="BK421" s="4"/>
    </row>
    <row r="422" spans="1:63" x14ac:dyDescent="0.25">
      <c r="A422" s="3" t="s">
        <v>629</v>
      </c>
      <c r="B422" s="7"/>
      <c r="C422" s="4"/>
      <c r="D422" s="7"/>
      <c r="E422" s="4"/>
      <c r="F422" s="7"/>
      <c r="G422" s="4"/>
      <c r="H422" s="7"/>
      <c r="I422" s="4"/>
      <c r="J422" s="7"/>
      <c r="K422" s="4"/>
      <c r="L422" s="7"/>
      <c r="M422" s="4"/>
      <c r="N422" s="7"/>
      <c r="O422" s="4"/>
      <c r="P422" s="7"/>
      <c r="Q422" s="4"/>
      <c r="R422" s="7"/>
      <c r="S422" s="4"/>
      <c r="T422" s="7"/>
      <c r="U422" s="4"/>
      <c r="V422" s="7"/>
      <c r="W422" s="4"/>
      <c r="X422" s="7"/>
      <c r="Y422" s="4"/>
      <c r="Z422" s="7"/>
      <c r="AA422" s="4"/>
      <c r="AB422" s="7"/>
      <c r="AC422" s="4"/>
      <c r="AD422" s="7"/>
      <c r="AE422" s="4"/>
      <c r="AF422" s="7"/>
      <c r="AG422" s="4"/>
      <c r="AH422" s="7"/>
      <c r="AI422" s="4"/>
      <c r="AJ422" s="7"/>
      <c r="AK422" s="4"/>
      <c r="AL422" s="7"/>
      <c r="AM422" s="4"/>
      <c r="AN422" s="7"/>
      <c r="AO422" s="4"/>
      <c r="AP422" s="7"/>
      <c r="AQ422" s="4"/>
      <c r="AR422" s="7"/>
      <c r="AS422" s="4"/>
      <c r="AT422" s="7"/>
      <c r="AU422" s="4"/>
      <c r="AV422" s="7"/>
      <c r="AW422" s="4"/>
      <c r="AX422" s="7"/>
      <c r="AY422" s="4"/>
      <c r="AZ422" s="7"/>
      <c r="BA422" s="4"/>
      <c r="BB422" s="7"/>
      <c r="BC422" s="4"/>
      <c r="BD422" s="7"/>
      <c r="BE422" s="4"/>
      <c r="BF422" s="7"/>
      <c r="BG422" s="4"/>
      <c r="BH422" s="7"/>
      <c r="BI422" s="4"/>
      <c r="BJ422" s="7"/>
      <c r="BK422" s="4"/>
    </row>
    <row r="423" spans="1:63" x14ac:dyDescent="0.25">
      <c r="A423" s="8" t="s">
        <v>68</v>
      </c>
      <c r="B423" s="7"/>
      <c r="C423" s="4"/>
      <c r="D423" s="7"/>
      <c r="E423" s="4"/>
      <c r="F423" s="7"/>
      <c r="G423" s="4"/>
      <c r="H423" s="7"/>
      <c r="I423" s="4"/>
      <c r="J423" s="7"/>
      <c r="K423" s="4"/>
      <c r="L423" s="7"/>
      <c r="M423" s="4"/>
      <c r="N423" s="7"/>
      <c r="O423" s="4"/>
      <c r="P423" s="7"/>
      <c r="Q423" s="4"/>
      <c r="R423" s="7"/>
      <c r="S423" s="4"/>
      <c r="T423" s="7"/>
      <c r="U423" s="4"/>
      <c r="V423" s="7"/>
      <c r="W423" s="4"/>
      <c r="X423" s="7"/>
      <c r="Y423" s="4"/>
      <c r="Z423" s="7"/>
      <c r="AA423" s="4"/>
      <c r="AB423" s="7"/>
      <c r="AC423" s="4"/>
      <c r="AD423" s="7"/>
      <c r="AE423" s="4"/>
      <c r="AF423" s="7"/>
      <c r="AG423" s="4"/>
      <c r="AH423" s="7"/>
      <c r="AI423" s="4"/>
      <c r="AJ423" s="7"/>
      <c r="AK423" s="4"/>
      <c r="AL423" s="7"/>
      <c r="AM423" s="4"/>
      <c r="AN423" s="7"/>
      <c r="AO423" s="4"/>
      <c r="AP423" s="7"/>
      <c r="AQ423" s="4"/>
      <c r="AR423" s="7"/>
      <c r="AS423" s="4"/>
      <c r="AT423" s="7"/>
      <c r="AU423" s="4"/>
      <c r="AV423" s="7"/>
      <c r="AW423" s="4"/>
      <c r="AX423" s="7"/>
      <c r="AY423" s="4"/>
      <c r="AZ423" s="7"/>
      <c r="BA423" s="4"/>
      <c r="BB423" s="7"/>
      <c r="BC423" s="4"/>
      <c r="BD423" s="7"/>
      <c r="BE423" s="4"/>
      <c r="BF423" s="7"/>
      <c r="BG423" s="4"/>
      <c r="BH423" s="7"/>
      <c r="BI423" s="4"/>
      <c r="BJ423" s="7"/>
      <c r="BK423" s="4"/>
    </row>
    <row r="424" spans="1:63" x14ac:dyDescent="0.25">
      <c r="A424" s="40" t="s">
        <v>216</v>
      </c>
      <c r="B424" s="7">
        <v>0.5610921936668839</v>
      </c>
      <c r="C424" s="4">
        <v>950</v>
      </c>
      <c r="D424" s="7">
        <v>0.56051015750691957</v>
      </c>
      <c r="E424" s="4">
        <v>658</v>
      </c>
      <c r="F424" s="7">
        <v>0.56192676137336328</v>
      </c>
      <c r="G424" s="4">
        <v>292</v>
      </c>
      <c r="H424" s="7"/>
      <c r="I424" s="4"/>
      <c r="J424" s="7"/>
      <c r="K424" s="4"/>
      <c r="L424" s="7"/>
      <c r="M424" s="4"/>
      <c r="N424" s="7">
        <v>0.56798250285872109</v>
      </c>
      <c r="O424" s="4">
        <v>104</v>
      </c>
      <c r="P424" s="7">
        <v>0.56015516922224917</v>
      </c>
      <c r="Q424" s="4">
        <v>846</v>
      </c>
      <c r="R424" s="7"/>
      <c r="S424" s="4"/>
      <c r="T424" s="7"/>
      <c r="U424" s="4"/>
      <c r="V424" s="7">
        <v>0.57818328262763408</v>
      </c>
      <c r="W424" s="4">
        <v>805</v>
      </c>
      <c r="X424" s="7">
        <v>0.46492667463964804</v>
      </c>
      <c r="Y424" s="4">
        <v>145</v>
      </c>
      <c r="Z424" s="7"/>
      <c r="AA424" s="4"/>
      <c r="AB424" s="7"/>
      <c r="AC424" s="4"/>
      <c r="AD424" s="7">
        <v>0.5672969354363494</v>
      </c>
      <c r="AE424" s="4">
        <v>544</v>
      </c>
      <c r="AF424" s="7">
        <v>0.55250884730797423</v>
      </c>
      <c r="AG424" s="4">
        <v>406</v>
      </c>
      <c r="AH424" s="7"/>
      <c r="AI424" s="4"/>
      <c r="AJ424" s="7"/>
      <c r="AK424" s="4"/>
      <c r="AL424" s="7">
        <v>0.56370273750715716</v>
      </c>
      <c r="AM424" s="4">
        <v>907</v>
      </c>
      <c r="AN424" s="7">
        <v>0.50911972799552707</v>
      </c>
      <c r="AO424" s="4">
        <v>43</v>
      </c>
      <c r="AP424" s="7">
        <v>0.56073374801797782</v>
      </c>
      <c r="AQ424" s="4">
        <v>765</v>
      </c>
      <c r="AR424" s="7">
        <v>0.56277550393449127</v>
      </c>
      <c r="AS424" s="4">
        <v>185</v>
      </c>
      <c r="AT424" s="7"/>
      <c r="AU424" s="4"/>
      <c r="AV424" s="7"/>
      <c r="AW424" s="4"/>
      <c r="AX424" s="7">
        <v>0.567368357558651</v>
      </c>
      <c r="AY424" s="4">
        <v>405</v>
      </c>
      <c r="AZ424" s="7">
        <v>0.56494416401192493</v>
      </c>
      <c r="BA424" s="4">
        <v>408</v>
      </c>
      <c r="BB424" s="7">
        <v>0.53365184809656108</v>
      </c>
      <c r="BC424" s="4">
        <v>137</v>
      </c>
      <c r="BD424" s="7"/>
      <c r="BE424" s="4"/>
      <c r="BF424" s="7"/>
      <c r="BG424" s="4"/>
      <c r="BH424" s="7"/>
      <c r="BI424" s="4"/>
      <c r="BJ424" s="7"/>
      <c r="BK424" s="4"/>
    </row>
    <row r="425" spans="1:63" x14ac:dyDescent="0.25">
      <c r="A425" s="40" t="s">
        <v>217</v>
      </c>
      <c r="B425" s="7">
        <v>5.7001804840583974E-2</v>
      </c>
      <c r="C425" s="4">
        <v>950</v>
      </c>
      <c r="D425" s="7">
        <v>3.5802682319160582E-2</v>
      </c>
      <c r="E425" s="4">
        <v>658</v>
      </c>
      <c r="F425" s="7">
        <v>8.7398718776649939E-2</v>
      </c>
      <c r="G425" s="4">
        <v>292</v>
      </c>
      <c r="H425" s="7"/>
      <c r="I425" s="4"/>
      <c r="J425" s="7"/>
      <c r="K425" s="4"/>
      <c r="L425" s="7"/>
      <c r="M425" s="4"/>
      <c r="N425" s="7">
        <v>7.1965728529203132E-2</v>
      </c>
      <c r="O425" s="4">
        <v>104</v>
      </c>
      <c r="P425" s="7">
        <v>5.4966836322698893E-2</v>
      </c>
      <c r="Q425" s="4">
        <v>846</v>
      </c>
      <c r="R425" s="7"/>
      <c r="S425" s="4"/>
      <c r="T425" s="7"/>
      <c r="U425" s="4"/>
      <c r="V425" s="7">
        <v>6.0863964018797116E-2</v>
      </c>
      <c r="W425" s="4">
        <v>805</v>
      </c>
      <c r="X425" s="7">
        <v>3.5270799707347422E-2</v>
      </c>
      <c r="Y425" s="4">
        <v>145</v>
      </c>
      <c r="Z425" s="7"/>
      <c r="AA425" s="4"/>
      <c r="AB425" s="7"/>
      <c r="AC425" s="4"/>
      <c r="AD425" s="7">
        <v>6.2182629718258706E-2</v>
      </c>
      <c r="AE425" s="4">
        <v>544</v>
      </c>
      <c r="AF425" s="7">
        <v>4.9834896691599045E-2</v>
      </c>
      <c r="AG425" s="4">
        <v>406</v>
      </c>
      <c r="AH425" s="7"/>
      <c r="AI425" s="4"/>
      <c r="AJ425" s="7"/>
      <c r="AK425" s="4"/>
      <c r="AL425" s="7">
        <v>5.7262964580383602E-2</v>
      </c>
      <c r="AM425" s="4">
        <v>907</v>
      </c>
      <c r="AN425" s="7">
        <v>5.1802460779748559E-2</v>
      </c>
      <c r="AO425" s="4">
        <v>43</v>
      </c>
      <c r="AP425" s="7">
        <v>5.8305207876217617E-2</v>
      </c>
      <c r="AQ425" s="4">
        <v>765</v>
      </c>
      <c r="AR425" s="7">
        <v>5.0880844188928971E-2</v>
      </c>
      <c r="AS425" s="4">
        <v>185</v>
      </c>
      <c r="AT425" s="7"/>
      <c r="AU425" s="4"/>
      <c r="AV425" s="7"/>
      <c r="AW425" s="4"/>
      <c r="AX425" s="7">
        <v>3.9148767957895785E-2</v>
      </c>
      <c r="AY425" s="4">
        <v>405</v>
      </c>
      <c r="AZ425" s="7">
        <v>6.2758598085014869E-2</v>
      </c>
      <c r="BA425" s="4">
        <v>408</v>
      </c>
      <c r="BB425" s="7">
        <v>8.9603011651515005E-2</v>
      </c>
      <c r="BC425" s="4">
        <v>137</v>
      </c>
      <c r="BD425" s="7"/>
      <c r="BE425" s="4"/>
      <c r="BF425" s="7"/>
      <c r="BG425" s="4"/>
      <c r="BH425" s="7"/>
      <c r="BI425" s="4"/>
      <c r="BJ425" s="7"/>
      <c r="BK425" s="4"/>
    </row>
    <row r="426" spans="1:63" x14ac:dyDescent="0.25">
      <c r="A426" s="40" t="s">
        <v>218</v>
      </c>
      <c r="B426" s="7">
        <v>0.3073164389018353</v>
      </c>
      <c r="C426" s="4">
        <v>950</v>
      </c>
      <c r="D426" s="7">
        <v>0.31542800032950818</v>
      </c>
      <c r="E426" s="4">
        <v>658</v>
      </c>
      <c r="F426" s="7">
        <v>0.2956854652917294</v>
      </c>
      <c r="G426" s="4">
        <v>292</v>
      </c>
      <c r="H426" s="7"/>
      <c r="I426" s="4"/>
      <c r="J426" s="7"/>
      <c r="K426" s="4"/>
      <c r="L426" s="7"/>
      <c r="M426" s="4"/>
      <c r="N426" s="7">
        <v>0.35194854720378238</v>
      </c>
      <c r="O426" s="4">
        <v>104</v>
      </c>
      <c r="P426" s="7">
        <v>0.30124684531319806</v>
      </c>
      <c r="Q426" s="4">
        <v>846</v>
      </c>
      <c r="R426" s="7"/>
      <c r="S426" s="4"/>
      <c r="T426" s="7"/>
      <c r="U426" s="4"/>
      <c r="V426" s="7">
        <v>0.31699667325356884</v>
      </c>
      <c r="W426" s="4">
        <v>805</v>
      </c>
      <c r="X426" s="7">
        <v>0.25284918038615195</v>
      </c>
      <c r="Y426" s="4">
        <v>145</v>
      </c>
      <c r="Z426" s="7"/>
      <c r="AA426" s="4"/>
      <c r="AB426" s="7"/>
      <c r="AC426" s="4"/>
      <c r="AD426" s="7">
        <v>0.30834648838779793</v>
      </c>
      <c r="AE426" s="4">
        <v>544</v>
      </c>
      <c r="AF426" s="7">
        <v>0.30589151715112939</v>
      </c>
      <c r="AG426" s="4">
        <v>406</v>
      </c>
      <c r="AH426" s="7"/>
      <c r="AI426" s="4"/>
      <c r="AJ426" s="7"/>
      <c r="AK426" s="4"/>
      <c r="AL426" s="7">
        <v>0.3101694163741156</v>
      </c>
      <c r="AM426" s="4">
        <v>907</v>
      </c>
      <c r="AN426" s="7">
        <v>0.25051744114061647</v>
      </c>
      <c r="AO426" s="4">
        <v>43</v>
      </c>
      <c r="AP426" s="7">
        <v>0.30410704551673834</v>
      </c>
      <c r="AQ426" s="4">
        <v>765</v>
      </c>
      <c r="AR426" s="7">
        <v>0.32238819344652003</v>
      </c>
      <c r="AS426" s="4">
        <v>185</v>
      </c>
      <c r="AT426" s="7"/>
      <c r="AU426" s="4"/>
      <c r="AV426" s="7"/>
      <c r="AW426" s="4"/>
      <c r="AX426" s="7">
        <v>0.29384921734569297</v>
      </c>
      <c r="AY426" s="4">
        <v>405</v>
      </c>
      <c r="AZ426" s="7">
        <v>0.30386059286294942</v>
      </c>
      <c r="BA426" s="4">
        <v>408</v>
      </c>
      <c r="BB426" s="7">
        <v>0.35311711128780637</v>
      </c>
      <c r="BC426" s="4">
        <v>137</v>
      </c>
      <c r="BD426" s="7"/>
      <c r="BE426" s="4"/>
      <c r="BF426" s="7"/>
      <c r="BG426" s="4"/>
      <c r="BH426" s="7"/>
      <c r="BI426" s="4"/>
      <c r="BJ426" s="7"/>
      <c r="BK426" s="4"/>
    </row>
    <row r="427" spans="1:63" x14ac:dyDescent="0.25">
      <c r="A427" s="40" t="s">
        <v>219</v>
      </c>
      <c r="B427" s="7">
        <v>0.17016604502957547</v>
      </c>
      <c r="C427" s="4">
        <v>950</v>
      </c>
      <c r="D427" s="7">
        <v>0.17105758152849049</v>
      </c>
      <c r="E427" s="4">
        <v>658</v>
      </c>
      <c r="F427" s="7">
        <v>0.16888769220148159</v>
      </c>
      <c r="G427" s="4">
        <v>292</v>
      </c>
      <c r="H427" s="7"/>
      <c r="I427" s="4"/>
      <c r="J427" s="7"/>
      <c r="K427" s="4"/>
      <c r="L427" s="7"/>
      <c r="M427" s="4"/>
      <c r="N427" s="7">
        <v>0.2046202744243161</v>
      </c>
      <c r="O427" s="4">
        <v>104</v>
      </c>
      <c r="P427" s="7">
        <v>0.16548055788160149</v>
      </c>
      <c r="Q427" s="4">
        <v>846</v>
      </c>
      <c r="R427" s="7"/>
      <c r="S427" s="4"/>
      <c r="T427" s="7"/>
      <c r="U427" s="4"/>
      <c r="V427" s="7">
        <v>0.17973013527004805</v>
      </c>
      <c r="W427" s="4">
        <v>805</v>
      </c>
      <c r="X427" s="7">
        <v>0.11635228839238659</v>
      </c>
      <c r="Y427" s="4">
        <v>145</v>
      </c>
      <c r="Z427" s="7"/>
      <c r="AA427" s="4"/>
      <c r="AB427" s="7"/>
      <c r="AC427" s="4"/>
      <c r="AD427" s="7">
        <v>0.19019949173322548</v>
      </c>
      <c r="AE427" s="4">
        <v>544</v>
      </c>
      <c r="AF427" s="7">
        <v>0.14245272218568752</v>
      </c>
      <c r="AG427" s="4">
        <v>406</v>
      </c>
      <c r="AH427" s="7"/>
      <c r="AI427" s="4"/>
      <c r="AJ427" s="7"/>
      <c r="AK427" s="4"/>
      <c r="AL427" s="7">
        <v>0.17536475225047943</v>
      </c>
      <c r="AM427" s="4">
        <v>907</v>
      </c>
      <c r="AN427" s="7">
        <v>6.6666678956654651E-2</v>
      </c>
      <c r="AO427" s="4">
        <v>43</v>
      </c>
      <c r="AP427" s="7">
        <v>0.16570537855060721</v>
      </c>
      <c r="AQ427" s="4">
        <v>765</v>
      </c>
      <c r="AR427" s="7">
        <v>0.19111395082039931</v>
      </c>
      <c r="AS427" s="4">
        <v>185</v>
      </c>
      <c r="AT427" s="7"/>
      <c r="AU427" s="4"/>
      <c r="AV427" s="7"/>
      <c r="AW427" s="4"/>
      <c r="AX427" s="7">
        <v>0.14621240699232643</v>
      </c>
      <c r="AY427" s="4">
        <v>405</v>
      </c>
      <c r="AZ427" s="7">
        <v>0.18279367628975965</v>
      </c>
      <c r="BA427" s="4">
        <v>408</v>
      </c>
      <c r="BB427" s="7">
        <v>0.20057159462332874</v>
      </c>
      <c r="BC427" s="4">
        <v>137</v>
      </c>
      <c r="BD427" s="7"/>
      <c r="BE427" s="4"/>
      <c r="BF427" s="7"/>
      <c r="BG427" s="4"/>
      <c r="BH427" s="7"/>
      <c r="BI427" s="4"/>
      <c r="BJ427" s="7"/>
      <c r="BK427" s="4"/>
    </row>
    <row r="428" spans="1:63" x14ac:dyDescent="0.25">
      <c r="A428" s="40" t="s">
        <v>220</v>
      </c>
      <c r="B428" s="7">
        <v>0.27146855934259362</v>
      </c>
      <c r="C428" s="4">
        <v>950</v>
      </c>
      <c r="D428" s="7">
        <v>0.27864469744914849</v>
      </c>
      <c r="E428" s="4">
        <v>658</v>
      </c>
      <c r="F428" s="7">
        <v>0.26117886682358382</v>
      </c>
      <c r="G428" s="4">
        <v>292</v>
      </c>
      <c r="H428" s="7"/>
      <c r="I428" s="4"/>
      <c r="J428" s="7"/>
      <c r="K428" s="4"/>
      <c r="L428" s="7"/>
      <c r="M428" s="4"/>
      <c r="N428" s="7">
        <v>0.26716570678740253</v>
      </c>
      <c r="O428" s="4">
        <v>104</v>
      </c>
      <c r="P428" s="7">
        <v>0.2720537113167098</v>
      </c>
      <c r="Q428" s="4">
        <v>846</v>
      </c>
      <c r="R428" s="7"/>
      <c r="S428" s="4"/>
      <c r="T428" s="7"/>
      <c r="U428" s="4"/>
      <c r="V428" s="7">
        <v>0.28082642929173185</v>
      </c>
      <c r="W428" s="4">
        <v>805</v>
      </c>
      <c r="X428" s="7">
        <v>0.21881513142381942</v>
      </c>
      <c r="Y428" s="4">
        <v>145</v>
      </c>
      <c r="Z428" s="7"/>
      <c r="AA428" s="4"/>
      <c r="AB428" s="7"/>
      <c r="AC428" s="4"/>
      <c r="AD428" s="7">
        <v>0.27267773275988988</v>
      </c>
      <c r="AE428" s="4">
        <v>544</v>
      </c>
      <c r="AF428" s="7">
        <v>0.26979584601555318</v>
      </c>
      <c r="AG428" s="4">
        <v>406</v>
      </c>
      <c r="AH428" s="7"/>
      <c r="AI428" s="4"/>
      <c r="AJ428" s="7"/>
      <c r="AK428" s="4"/>
      <c r="AL428" s="7">
        <v>0.27519867947658833</v>
      </c>
      <c r="AM428" s="4">
        <v>907</v>
      </c>
      <c r="AN428" s="7">
        <v>0.19720681448188582</v>
      </c>
      <c r="AO428" s="4">
        <v>43</v>
      </c>
      <c r="AP428" s="7">
        <v>0.25978131529967285</v>
      </c>
      <c r="AQ428" s="4">
        <v>765</v>
      </c>
      <c r="AR428" s="7">
        <v>0.32635347134392467</v>
      </c>
      <c r="AS428" s="4">
        <v>185</v>
      </c>
      <c r="AT428" s="7"/>
      <c r="AU428" s="4"/>
      <c r="AV428" s="7"/>
      <c r="AW428" s="4"/>
      <c r="AX428" s="7">
        <v>0.2671663893159959</v>
      </c>
      <c r="AY428" s="4">
        <v>405</v>
      </c>
      <c r="AZ428" s="7">
        <v>0.29190109794439251</v>
      </c>
      <c r="BA428" s="4">
        <v>408</v>
      </c>
      <c r="BB428" s="7">
        <v>0.22752967141987332</v>
      </c>
      <c r="BC428" s="4">
        <v>137</v>
      </c>
      <c r="BD428" s="7"/>
      <c r="BE428" s="4"/>
      <c r="BF428" s="7"/>
      <c r="BG428" s="4"/>
      <c r="BH428" s="7"/>
      <c r="BI428" s="4"/>
      <c r="BJ428" s="7"/>
      <c r="BK428" s="4"/>
    </row>
    <row r="429" spans="1:63" x14ac:dyDescent="0.25">
      <c r="A429" s="40" t="s">
        <v>221</v>
      </c>
      <c r="B429" s="7">
        <v>0.17051101531057214</v>
      </c>
      <c r="C429" s="4">
        <v>950</v>
      </c>
      <c r="D429" s="7">
        <v>0.17314741908842854</v>
      </c>
      <c r="E429" s="4">
        <v>658</v>
      </c>
      <c r="F429" s="7">
        <v>0.1667307390913457</v>
      </c>
      <c r="G429" s="4">
        <v>292</v>
      </c>
      <c r="H429" s="7"/>
      <c r="I429" s="4"/>
      <c r="J429" s="7"/>
      <c r="K429" s="4"/>
      <c r="L429" s="7"/>
      <c r="M429" s="4"/>
      <c r="N429" s="7">
        <v>0.19858113391702692</v>
      </c>
      <c r="O429" s="4">
        <v>104</v>
      </c>
      <c r="P429" s="7">
        <v>0.16669371385634998</v>
      </c>
      <c r="Q429" s="4">
        <v>846</v>
      </c>
      <c r="R429" s="7"/>
      <c r="S429" s="4"/>
      <c r="T429" s="7"/>
      <c r="U429" s="4"/>
      <c r="V429" s="7">
        <v>0.18085704257984106</v>
      </c>
      <c r="W429" s="4">
        <v>805</v>
      </c>
      <c r="X429" s="7">
        <v>0.11229757528319677</v>
      </c>
      <c r="Y429" s="4">
        <v>145</v>
      </c>
      <c r="Z429" s="7"/>
      <c r="AA429" s="4"/>
      <c r="AB429" s="7"/>
      <c r="AC429" s="4"/>
      <c r="AD429" s="7">
        <v>0.18098018545234484</v>
      </c>
      <c r="AE429" s="4">
        <v>544</v>
      </c>
      <c r="AF429" s="7">
        <v>0.15602846039436485</v>
      </c>
      <c r="AG429" s="4">
        <v>406</v>
      </c>
      <c r="AH429" s="7"/>
      <c r="AI429" s="4"/>
      <c r="AJ429" s="7"/>
      <c r="AK429" s="4"/>
      <c r="AL429" s="7">
        <v>0.17396995711922364</v>
      </c>
      <c r="AM429" s="4">
        <v>907</v>
      </c>
      <c r="AN429" s="7">
        <v>0.10164807126189775</v>
      </c>
      <c r="AO429" s="4">
        <v>43</v>
      </c>
      <c r="AP429" s="7">
        <v>0.16591641088255868</v>
      </c>
      <c r="AQ429" s="4">
        <v>765</v>
      </c>
      <c r="AR429" s="7">
        <v>0.19208791220656943</v>
      </c>
      <c r="AS429" s="4">
        <v>185</v>
      </c>
      <c r="AT429" s="7"/>
      <c r="AU429" s="4"/>
      <c r="AV429" s="7"/>
      <c r="AW429" s="4"/>
      <c r="AX429" s="7">
        <v>0.14016684343108343</v>
      </c>
      <c r="AY429" s="4">
        <v>405</v>
      </c>
      <c r="AZ429" s="7">
        <v>0.19841275941262243</v>
      </c>
      <c r="BA429" s="4">
        <v>408</v>
      </c>
      <c r="BB429" s="7">
        <v>0.17665129016755626</v>
      </c>
      <c r="BC429" s="4">
        <v>137</v>
      </c>
      <c r="BD429" s="7"/>
      <c r="BE429" s="4"/>
      <c r="BF429" s="7"/>
      <c r="BG429" s="4"/>
      <c r="BH429" s="7"/>
      <c r="BI429" s="4"/>
      <c r="BJ429" s="7"/>
      <c r="BK429" s="4"/>
    </row>
    <row r="430" spans="1:63" x14ac:dyDescent="0.25">
      <c r="A430" s="40" t="s">
        <v>222</v>
      </c>
      <c r="B430" s="7">
        <v>0.1534326333893285</v>
      </c>
      <c r="C430" s="4">
        <v>950</v>
      </c>
      <c r="D430" s="7">
        <v>0.15368019401129848</v>
      </c>
      <c r="E430" s="4">
        <v>658</v>
      </c>
      <c r="F430" s="7">
        <v>0.1530776621440631</v>
      </c>
      <c r="G430" s="4">
        <v>292</v>
      </c>
      <c r="H430" s="7"/>
      <c r="I430" s="4"/>
      <c r="J430" s="7"/>
      <c r="K430" s="4"/>
      <c r="L430" s="7"/>
      <c r="M430" s="4"/>
      <c r="N430" s="7">
        <v>0.17393678994944031</v>
      </c>
      <c r="O430" s="4">
        <v>104</v>
      </c>
      <c r="P430" s="7">
        <v>0.15064423951925371</v>
      </c>
      <c r="Q430" s="4">
        <v>846</v>
      </c>
      <c r="R430" s="7"/>
      <c r="S430" s="4"/>
      <c r="T430" s="7"/>
      <c r="U430" s="4"/>
      <c r="V430" s="7">
        <v>0.16343529979971466</v>
      </c>
      <c r="W430" s="4">
        <v>805</v>
      </c>
      <c r="X430" s="7">
        <v>9.7151163600007043E-2</v>
      </c>
      <c r="Y430" s="4">
        <v>145</v>
      </c>
      <c r="Z430" s="7"/>
      <c r="AA430" s="4"/>
      <c r="AB430" s="7"/>
      <c r="AC430" s="4"/>
      <c r="AD430" s="7">
        <v>0.16909691442107458</v>
      </c>
      <c r="AE430" s="4">
        <v>544</v>
      </c>
      <c r="AF430" s="7">
        <v>0.13176340773026765</v>
      </c>
      <c r="AG430" s="4">
        <v>406</v>
      </c>
      <c r="AH430" s="7"/>
      <c r="AI430" s="4"/>
      <c r="AJ430" s="7"/>
      <c r="AK430" s="4"/>
      <c r="AL430" s="7">
        <v>0.1568412167135172</v>
      </c>
      <c r="AM430" s="4">
        <v>907</v>
      </c>
      <c r="AN430" s="7">
        <v>8.5572259979241713E-2</v>
      </c>
      <c r="AO430" s="4">
        <v>43</v>
      </c>
      <c r="AP430" s="7">
        <v>0.14894540046394031</v>
      </c>
      <c r="AQ430" s="4">
        <v>765</v>
      </c>
      <c r="AR430" s="7">
        <v>0.17450529888129301</v>
      </c>
      <c r="AS430" s="4">
        <v>185</v>
      </c>
      <c r="AT430" s="7"/>
      <c r="AU430" s="4"/>
      <c r="AV430" s="7"/>
      <c r="AW430" s="4"/>
      <c r="AX430" s="7">
        <v>0.13620717628373052</v>
      </c>
      <c r="AY430" s="4">
        <v>405</v>
      </c>
      <c r="AZ430" s="7">
        <v>0.16810999616994005</v>
      </c>
      <c r="BA430" s="4">
        <v>408</v>
      </c>
      <c r="BB430" s="7">
        <v>0.16007734233402085</v>
      </c>
      <c r="BC430" s="4">
        <v>137</v>
      </c>
      <c r="BD430" s="7"/>
      <c r="BE430" s="4"/>
      <c r="BF430" s="7"/>
      <c r="BG430" s="4"/>
      <c r="BH430" s="7"/>
      <c r="BI430" s="4"/>
      <c r="BJ430" s="7"/>
      <c r="BK430" s="4"/>
    </row>
    <row r="431" spans="1:63" x14ac:dyDescent="0.25">
      <c r="A431" s="2" t="s">
        <v>728</v>
      </c>
      <c r="B431" s="7"/>
      <c r="C431" s="4"/>
      <c r="D431" s="7"/>
      <c r="E431" s="4"/>
      <c r="F431" s="7"/>
      <c r="G431" s="4"/>
      <c r="H431" s="7"/>
      <c r="I431" s="4"/>
      <c r="J431" s="7"/>
      <c r="K431" s="4"/>
      <c r="L431" s="7"/>
      <c r="M431" s="4"/>
      <c r="N431" s="7"/>
      <c r="O431" s="4"/>
      <c r="P431" s="7"/>
      <c r="Q431" s="4"/>
      <c r="R431" s="7"/>
      <c r="S431" s="4"/>
      <c r="T431" s="7"/>
      <c r="U431" s="4"/>
      <c r="V431" s="7"/>
      <c r="W431" s="4"/>
      <c r="X431" s="7"/>
      <c r="Y431" s="4"/>
      <c r="Z431" s="7"/>
      <c r="AA431" s="4"/>
      <c r="AB431" s="7"/>
      <c r="AC431" s="4"/>
      <c r="AD431" s="7"/>
      <c r="AE431" s="4"/>
      <c r="AF431" s="7"/>
      <c r="AG431" s="4"/>
      <c r="AH431" s="7"/>
      <c r="AI431" s="4"/>
      <c r="AJ431" s="7"/>
      <c r="AK431" s="4"/>
      <c r="AL431" s="7"/>
      <c r="AM431" s="4"/>
      <c r="AN431" s="7"/>
      <c r="AO431" s="4"/>
      <c r="AP431" s="7"/>
      <c r="AQ431" s="4"/>
      <c r="AR431" s="7"/>
      <c r="AS431" s="4"/>
      <c r="AT431" s="7"/>
      <c r="AU431" s="4"/>
      <c r="AV431" s="7"/>
      <c r="AW431" s="4"/>
      <c r="AX431" s="7"/>
      <c r="AY431" s="4"/>
      <c r="AZ431" s="7"/>
      <c r="BA431" s="4"/>
      <c r="BB431" s="7"/>
      <c r="BC431" s="4"/>
      <c r="BD431" s="7"/>
      <c r="BE431" s="4"/>
      <c r="BF431" s="7"/>
      <c r="BG431" s="4"/>
      <c r="BH431" s="7"/>
      <c r="BI431" s="4"/>
      <c r="BJ431" s="7"/>
      <c r="BK431" s="4"/>
    </row>
    <row r="432" spans="1:63" x14ac:dyDescent="0.25">
      <c r="A432" s="3" t="s">
        <v>439</v>
      </c>
      <c r="B432" s="7"/>
      <c r="C432" s="4"/>
      <c r="D432" s="7"/>
      <c r="E432" s="4"/>
      <c r="F432" s="7"/>
      <c r="G432" s="4"/>
      <c r="H432" s="7"/>
      <c r="I432" s="4"/>
      <c r="J432" s="7"/>
      <c r="K432" s="4"/>
      <c r="L432" s="7"/>
      <c r="M432" s="4"/>
      <c r="N432" s="7"/>
      <c r="O432" s="4"/>
      <c r="P432" s="7"/>
      <c r="Q432" s="4"/>
      <c r="R432" s="7"/>
      <c r="S432" s="4"/>
      <c r="T432" s="7"/>
      <c r="U432" s="4"/>
      <c r="V432" s="7"/>
      <c r="W432" s="4"/>
      <c r="X432" s="7"/>
      <c r="Y432" s="4"/>
      <c r="Z432" s="7"/>
      <c r="AA432" s="4"/>
      <c r="AB432" s="7"/>
      <c r="AC432" s="4"/>
      <c r="AD432" s="7"/>
      <c r="AE432" s="4"/>
      <c r="AF432" s="7"/>
      <c r="AG432" s="4"/>
      <c r="AH432" s="7"/>
      <c r="AI432" s="4"/>
      <c r="AJ432" s="7"/>
      <c r="AK432" s="4"/>
      <c r="AL432" s="7"/>
      <c r="AM432" s="4"/>
      <c r="AN432" s="7"/>
      <c r="AO432" s="4"/>
      <c r="AP432" s="7"/>
      <c r="AQ432" s="4"/>
      <c r="AR432" s="7"/>
      <c r="AS432" s="4"/>
      <c r="AT432" s="7"/>
      <c r="AU432" s="4"/>
      <c r="AV432" s="7"/>
      <c r="AW432" s="4"/>
      <c r="AX432" s="7"/>
      <c r="AY432" s="4"/>
      <c r="AZ432" s="7"/>
      <c r="BA432" s="4"/>
      <c r="BB432" s="7"/>
      <c r="BC432" s="4"/>
      <c r="BD432" s="7"/>
      <c r="BE432" s="4"/>
      <c r="BF432" s="7"/>
      <c r="BG432" s="4"/>
      <c r="BH432" s="7"/>
      <c r="BI432" s="4"/>
      <c r="BJ432" s="7"/>
      <c r="BK432" s="4"/>
    </row>
    <row r="433" spans="1:63" x14ac:dyDescent="0.25">
      <c r="A433" s="8" t="s">
        <v>68</v>
      </c>
      <c r="B433" s="7"/>
      <c r="C433" s="4"/>
      <c r="D433" s="7"/>
      <c r="E433" s="4"/>
      <c r="F433" s="7"/>
      <c r="G433" s="4"/>
      <c r="H433" s="7"/>
      <c r="I433" s="4"/>
      <c r="J433" s="7"/>
      <c r="K433" s="4"/>
      <c r="L433" s="7"/>
      <c r="M433" s="4"/>
      <c r="N433" s="7"/>
      <c r="O433" s="4"/>
      <c r="P433" s="7"/>
      <c r="Q433" s="4"/>
      <c r="R433" s="7"/>
      <c r="S433" s="4"/>
      <c r="T433" s="7"/>
      <c r="U433" s="4"/>
      <c r="V433" s="7"/>
      <c r="W433" s="4"/>
      <c r="X433" s="7"/>
      <c r="Y433" s="4"/>
      <c r="Z433" s="7"/>
      <c r="AA433" s="4"/>
      <c r="AB433" s="7"/>
      <c r="AC433" s="4"/>
      <c r="AD433" s="7"/>
      <c r="AE433" s="4"/>
      <c r="AF433" s="7"/>
      <c r="AG433" s="4"/>
      <c r="AH433" s="7"/>
      <c r="AI433" s="4"/>
      <c r="AJ433" s="7"/>
      <c r="AK433" s="4"/>
      <c r="AL433" s="7"/>
      <c r="AM433" s="4"/>
      <c r="AN433" s="7"/>
      <c r="AO433" s="4"/>
      <c r="AP433" s="7"/>
      <c r="AQ433" s="4"/>
      <c r="AR433" s="7"/>
      <c r="AS433" s="4"/>
      <c r="AT433" s="7"/>
      <c r="AU433" s="4"/>
      <c r="AV433" s="7"/>
      <c r="AW433" s="4"/>
      <c r="AX433" s="7"/>
      <c r="AY433" s="4"/>
      <c r="AZ433" s="7"/>
      <c r="BA433" s="4"/>
      <c r="BB433" s="7"/>
      <c r="BC433" s="4"/>
      <c r="BD433" s="7"/>
      <c r="BE433" s="4"/>
      <c r="BF433" s="7"/>
      <c r="BG433" s="4"/>
      <c r="BH433" s="7"/>
      <c r="BI433" s="4"/>
      <c r="BJ433" s="7"/>
      <c r="BK433" s="4"/>
    </row>
    <row r="434" spans="1:63" x14ac:dyDescent="0.25">
      <c r="A434" s="40" t="s">
        <v>219</v>
      </c>
      <c r="B434" s="7">
        <v>0.29997001401893625</v>
      </c>
      <c r="C434" s="4">
        <v>1099</v>
      </c>
      <c r="D434" s="7">
        <v>0.29005079772584846</v>
      </c>
      <c r="E434" s="4">
        <v>754</v>
      </c>
      <c r="F434" s="7">
        <v>0.31645996269644533</v>
      </c>
      <c r="G434" s="4">
        <v>345</v>
      </c>
      <c r="H434" s="7"/>
      <c r="I434" s="4"/>
      <c r="J434" s="7"/>
      <c r="K434" s="4"/>
      <c r="L434" s="7"/>
      <c r="M434" s="4"/>
      <c r="N434" s="7">
        <v>0.35504474796197638</v>
      </c>
      <c r="O434" s="4">
        <v>428</v>
      </c>
      <c r="P434" s="7">
        <v>0.26388753047501629</v>
      </c>
      <c r="Q434" s="4">
        <v>671</v>
      </c>
      <c r="R434" s="7"/>
      <c r="S434" s="4"/>
      <c r="T434" s="7"/>
      <c r="U434" s="4"/>
      <c r="V434" s="7">
        <v>0.30361586602899404</v>
      </c>
      <c r="W434" s="4">
        <v>1081</v>
      </c>
      <c r="X434" s="7">
        <v>0.1001247942280632</v>
      </c>
      <c r="Y434" s="4">
        <v>18</v>
      </c>
      <c r="Z434" s="7"/>
      <c r="AA434" s="4"/>
      <c r="AB434" s="7"/>
      <c r="AC434" s="4"/>
      <c r="AD434" s="7">
        <v>0.31656619888943771</v>
      </c>
      <c r="AE434" s="4">
        <v>1012</v>
      </c>
      <c r="AF434" s="7">
        <v>0.11210550117858997</v>
      </c>
      <c r="AG434" s="4">
        <v>87</v>
      </c>
      <c r="AH434" s="7"/>
      <c r="AI434" s="4"/>
      <c r="AJ434" s="7"/>
      <c r="AK434" s="4"/>
      <c r="AL434" s="7">
        <v>0.30453264456689388</v>
      </c>
      <c r="AM434" s="4">
        <v>1058</v>
      </c>
      <c r="AN434" s="7">
        <v>0.18926164022808684</v>
      </c>
      <c r="AO434" s="4">
        <v>41</v>
      </c>
      <c r="AP434" s="7">
        <v>0.266948157137822</v>
      </c>
      <c r="AQ434" s="4">
        <v>676</v>
      </c>
      <c r="AR434" s="7">
        <v>0.35716788134992955</v>
      </c>
      <c r="AS434" s="4">
        <v>423</v>
      </c>
      <c r="AT434" s="7"/>
      <c r="AU434" s="4"/>
      <c r="AV434" s="7"/>
      <c r="AW434" s="4"/>
      <c r="AX434" s="7">
        <v>0.18979634405419618</v>
      </c>
      <c r="AY434" s="4">
        <v>150</v>
      </c>
      <c r="AZ434" s="7">
        <v>0.28392112538273551</v>
      </c>
      <c r="BA434" s="4">
        <v>323</v>
      </c>
      <c r="BB434" s="7">
        <v>0.33411312709874086</v>
      </c>
      <c r="BC434" s="4">
        <v>626</v>
      </c>
      <c r="BD434" s="7"/>
      <c r="BE434" s="4"/>
      <c r="BF434" s="7"/>
      <c r="BG434" s="4"/>
      <c r="BH434" s="7"/>
      <c r="BI434" s="4"/>
      <c r="BJ434" s="7"/>
      <c r="BK434" s="4"/>
    </row>
    <row r="435" spans="1:63" x14ac:dyDescent="0.25">
      <c r="A435" s="2" t="s">
        <v>729</v>
      </c>
      <c r="B435" s="7"/>
      <c r="C435" s="4"/>
      <c r="D435" s="7"/>
      <c r="E435" s="4"/>
      <c r="F435" s="7"/>
      <c r="G435" s="4"/>
      <c r="H435" s="7"/>
      <c r="I435" s="4"/>
      <c r="J435" s="7"/>
      <c r="K435" s="4"/>
      <c r="L435" s="7"/>
      <c r="M435" s="4"/>
      <c r="N435" s="7"/>
      <c r="O435" s="4"/>
      <c r="P435" s="7"/>
      <c r="Q435" s="4"/>
      <c r="R435" s="7"/>
      <c r="S435" s="4"/>
      <c r="T435" s="7"/>
      <c r="U435" s="4"/>
      <c r="V435" s="7"/>
      <c r="W435" s="4"/>
      <c r="X435" s="7"/>
      <c r="Y435" s="4"/>
      <c r="Z435" s="7"/>
      <c r="AA435" s="4"/>
      <c r="AB435" s="7"/>
      <c r="AC435" s="4"/>
      <c r="AD435" s="7"/>
      <c r="AE435" s="4"/>
      <c r="AF435" s="7"/>
      <c r="AG435" s="4"/>
      <c r="AH435" s="7"/>
      <c r="AI435" s="4"/>
      <c r="AJ435" s="7"/>
      <c r="AK435" s="4"/>
      <c r="AL435" s="7"/>
      <c r="AM435" s="4"/>
      <c r="AN435" s="7"/>
      <c r="AO435" s="4"/>
      <c r="AP435" s="7"/>
      <c r="AQ435" s="4"/>
      <c r="AR435" s="7"/>
      <c r="AS435" s="4"/>
      <c r="AT435" s="7"/>
      <c r="AU435" s="4"/>
      <c r="AV435" s="7"/>
      <c r="AW435" s="4"/>
      <c r="AX435" s="7"/>
      <c r="AY435" s="4"/>
      <c r="AZ435" s="7"/>
      <c r="BA435" s="4"/>
      <c r="BB435" s="7"/>
      <c r="BC435" s="4"/>
      <c r="BD435" s="7"/>
      <c r="BE435" s="4"/>
      <c r="BF435" s="7"/>
      <c r="BG435" s="4"/>
      <c r="BH435" s="7"/>
      <c r="BI435" s="4"/>
      <c r="BJ435" s="7"/>
      <c r="BK435" s="4"/>
    </row>
    <row r="436" spans="1:63" x14ac:dyDescent="0.25">
      <c r="A436" s="3" t="s">
        <v>599</v>
      </c>
      <c r="B436" s="7"/>
      <c r="C436" s="4"/>
      <c r="D436" s="7"/>
      <c r="E436" s="4"/>
      <c r="F436" s="7"/>
      <c r="G436" s="4"/>
      <c r="H436" s="7"/>
      <c r="I436" s="4"/>
      <c r="J436" s="7"/>
      <c r="K436" s="4"/>
      <c r="L436" s="7"/>
      <c r="M436" s="4"/>
      <c r="N436" s="7"/>
      <c r="O436" s="4"/>
      <c r="P436" s="7"/>
      <c r="Q436" s="4"/>
      <c r="R436" s="7"/>
      <c r="S436" s="4"/>
      <c r="T436" s="7"/>
      <c r="U436" s="4"/>
      <c r="V436" s="7"/>
      <c r="W436" s="4"/>
      <c r="X436" s="7"/>
      <c r="Y436" s="4"/>
      <c r="Z436" s="7"/>
      <c r="AA436" s="4"/>
      <c r="AB436" s="7"/>
      <c r="AC436" s="4"/>
      <c r="AD436" s="7"/>
      <c r="AE436" s="4"/>
      <c r="AF436" s="7"/>
      <c r="AG436" s="4"/>
      <c r="AH436" s="7"/>
      <c r="AI436" s="4"/>
      <c r="AJ436" s="7"/>
      <c r="AK436" s="4"/>
      <c r="AL436" s="7"/>
      <c r="AM436" s="4"/>
      <c r="AN436" s="7"/>
      <c r="AO436" s="4"/>
      <c r="AP436" s="7"/>
      <c r="AQ436" s="4"/>
      <c r="AR436" s="7"/>
      <c r="AS436" s="4"/>
      <c r="AT436" s="7"/>
      <c r="AU436" s="4"/>
      <c r="AV436" s="7"/>
      <c r="AW436" s="4"/>
      <c r="AX436" s="7"/>
      <c r="AY436" s="4"/>
      <c r="AZ436" s="7"/>
      <c r="BA436" s="4"/>
      <c r="BB436" s="7"/>
      <c r="BC436" s="4"/>
      <c r="BD436" s="7"/>
      <c r="BE436" s="4"/>
      <c r="BF436" s="7"/>
      <c r="BG436" s="4"/>
      <c r="BH436" s="7"/>
      <c r="BI436" s="4"/>
      <c r="BJ436" s="7"/>
      <c r="BK436" s="4"/>
    </row>
    <row r="437" spans="1:63" x14ac:dyDescent="0.25">
      <c r="A437" s="8" t="s">
        <v>68</v>
      </c>
      <c r="B437" s="7"/>
      <c r="C437" s="4"/>
      <c r="D437" s="7"/>
      <c r="E437" s="4"/>
      <c r="F437" s="7"/>
      <c r="G437" s="4"/>
      <c r="H437" s="7"/>
      <c r="I437" s="4"/>
      <c r="J437" s="7"/>
      <c r="K437" s="4"/>
      <c r="L437" s="7"/>
      <c r="M437" s="4"/>
      <c r="N437" s="7"/>
      <c r="O437" s="4"/>
      <c r="P437" s="7"/>
      <c r="Q437" s="4"/>
      <c r="R437" s="7"/>
      <c r="S437" s="4"/>
      <c r="T437" s="7"/>
      <c r="U437" s="4"/>
      <c r="V437" s="7"/>
      <c r="W437" s="4"/>
      <c r="X437" s="7"/>
      <c r="Y437" s="4"/>
      <c r="Z437" s="7"/>
      <c r="AA437" s="4"/>
      <c r="AB437" s="7"/>
      <c r="AC437" s="4"/>
      <c r="AD437" s="7"/>
      <c r="AE437" s="4"/>
      <c r="AF437" s="7"/>
      <c r="AG437" s="4"/>
      <c r="AH437" s="7"/>
      <c r="AI437" s="4"/>
      <c r="AJ437" s="7"/>
      <c r="AK437" s="4"/>
      <c r="AL437" s="7"/>
      <c r="AM437" s="4"/>
      <c r="AN437" s="7"/>
      <c r="AO437" s="4"/>
      <c r="AP437" s="7"/>
      <c r="AQ437" s="4"/>
      <c r="AR437" s="7"/>
      <c r="AS437" s="4"/>
      <c r="AT437" s="7"/>
      <c r="AU437" s="4"/>
      <c r="AV437" s="7"/>
      <c r="AW437" s="4"/>
      <c r="AX437" s="7"/>
      <c r="AY437" s="4"/>
      <c r="AZ437" s="7"/>
      <c r="BA437" s="4"/>
      <c r="BB437" s="7"/>
      <c r="BC437" s="4"/>
      <c r="BD437" s="7"/>
      <c r="BE437" s="4"/>
      <c r="BF437" s="7"/>
      <c r="BG437" s="4"/>
      <c r="BH437" s="7"/>
      <c r="BI437" s="4"/>
      <c r="BJ437" s="7"/>
      <c r="BK437" s="4"/>
    </row>
    <row r="438" spans="1:63" x14ac:dyDescent="0.25">
      <c r="A438" s="40" t="s">
        <v>775</v>
      </c>
      <c r="B438" s="7">
        <v>0.51456335703445599</v>
      </c>
      <c r="C438" s="4">
        <v>332</v>
      </c>
      <c r="D438" s="7">
        <v>0.54060981376934536</v>
      </c>
      <c r="E438" s="4">
        <v>154</v>
      </c>
      <c r="F438" s="7">
        <v>0.49037476762270255</v>
      </c>
      <c r="G438" s="4">
        <v>178</v>
      </c>
      <c r="H438" s="7"/>
      <c r="I438" s="4"/>
      <c r="J438" s="7"/>
      <c r="K438" s="4"/>
      <c r="L438" s="7"/>
      <c r="M438" s="4"/>
      <c r="N438" s="7">
        <v>0.45603905737221861</v>
      </c>
      <c r="O438" s="4">
        <v>110</v>
      </c>
      <c r="P438" s="7">
        <v>0.55570658649595706</v>
      </c>
      <c r="Q438" s="4">
        <v>222</v>
      </c>
      <c r="R438" s="7"/>
      <c r="S438" s="4"/>
      <c r="T438" s="7"/>
      <c r="U438" s="4"/>
      <c r="V438" s="7">
        <v>0.51353368445589265</v>
      </c>
      <c r="W438" s="4">
        <v>290</v>
      </c>
      <c r="X438" s="7">
        <v>0.54161084496985279</v>
      </c>
      <c r="Y438" s="4">
        <v>42</v>
      </c>
      <c r="Z438" s="7"/>
      <c r="AA438" s="4"/>
      <c r="AB438" s="7"/>
      <c r="AC438" s="4"/>
      <c r="AD438" s="7">
        <v>0.67055964734507267</v>
      </c>
      <c r="AE438" s="4">
        <v>10</v>
      </c>
      <c r="AF438" s="7">
        <v>0.51186262703309748</v>
      </c>
      <c r="AG438" s="4">
        <v>322</v>
      </c>
      <c r="AH438" s="7"/>
      <c r="AI438" s="4"/>
      <c r="AJ438" s="7"/>
      <c r="AK438" s="4"/>
      <c r="AL438" s="7">
        <v>0.51281688968229522</v>
      </c>
      <c r="AM438" s="4">
        <v>313</v>
      </c>
      <c r="AN438" s="7">
        <v>0.57651686335097108</v>
      </c>
      <c r="AO438" s="4">
        <v>19</v>
      </c>
      <c r="AP438" s="7">
        <v>0.47618678682070609</v>
      </c>
      <c r="AQ438" s="4">
        <v>245</v>
      </c>
      <c r="AR438" s="7">
        <v>0.59839144698974089</v>
      </c>
      <c r="AS438" s="4">
        <v>87</v>
      </c>
      <c r="AT438" s="7"/>
      <c r="AU438" s="4"/>
      <c r="AV438" s="7"/>
      <c r="AW438" s="4"/>
      <c r="AX438" s="7">
        <v>0.39941760682942912</v>
      </c>
      <c r="AY438" s="4">
        <v>60</v>
      </c>
      <c r="AZ438" s="7">
        <v>0.58824626651625322</v>
      </c>
      <c r="BA438" s="4">
        <v>147</v>
      </c>
      <c r="BB438" s="7"/>
      <c r="BC438" s="4"/>
      <c r="BD438" s="7"/>
      <c r="BE438" s="4"/>
      <c r="BF438" s="7"/>
      <c r="BG438" s="4"/>
      <c r="BH438" s="7"/>
      <c r="BI438" s="4"/>
      <c r="BJ438" s="7">
        <v>0.47576783187336341</v>
      </c>
      <c r="BK438" s="4">
        <v>125</v>
      </c>
    </row>
    <row r="439" spans="1:63" x14ac:dyDescent="0.25">
      <c r="A439" s="3" t="s">
        <v>629</v>
      </c>
      <c r="B439" s="7"/>
      <c r="C439" s="4"/>
      <c r="D439" s="7"/>
      <c r="E439" s="4"/>
      <c r="F439" s="7"/>
      <c r="G439" s="4"/>
      <c r="H439" s="7"/>
      <c r="I439" s="4"/>
      <c r="J439" s="7"/>
      <c r="K439" s="4"/>
      <c r="L439" s="7"/>
      <c r="M439" s="4"/>
      <c r="N439" s="7"/>
      <c r="O439" s="4"/>
      <c r="P439" s="7"/>
      <c r="Q439" s="4"/>
      <c r="R439" s="7"/>
      <c r="S439" s="4"/>
      <c r="T439" s="7"/>
      <c r="U439" s="4"/>
      <c r="V439" s="7"/>
      <c r="W439" s="4"/>
      <c r="X439" s="7"/>
      <c r="Y439" s="4"/>
      <c r="Z439" s="7"/>
      <c r="AA439" s="4"/>
      <c r="AB439" s="7"/>
      <c r="AC439" s="4"/>
      <c r="AD439" s="7"/>
      <c r="AE439" s="4"/>
      <c r="AF439" s="7"/>
      <c r="AG439" s="4"/>
      <c r="AH439" s="7"/>
      <c r="AI439" s="4"/>
      <c r="AJ439" s="7"/>
      <c r="AK439" s="4"/>
      <c r="AL439" s="7"/>
      <c r="AM439" s="4"/>
      <c r="AN439" s="7"/>
      <c r="AO439" s="4"/>
      <c r="AP439" s="7"/>
      <c r="AQ439" s="4"/>
      <c r="AR439" s="7"/>
      <c r="AS439" s="4"/>
      <c r="AT439" s="7"/>
      <c r="AU439" s="4"/>
      <c r="AV439" s="7"/>
      <c r="AW439" s="4"/>
      <c r="AX439" s="7"/>
      <c r="AY439" s="4"/>
      <c r="AZ439" s="7"/>
      <c r="BA439" s="4"/>
      <c r="BB439" s="7"/>
      <c r="BC439" s="4"/>
      <c r="BD439" s="7"/>
      <c r="BE439" s="4"/>
      <c r="BF439" s="7"/>
      <c r="BG439" s="4"/>
      <c r="BH439" s="7"/>
      <c r="BI439" s="4"/>
      <c r="BJ439" s="7"/>
      <c r="BK439" s="4"/>
    </row>
    <row r="440" spans="1:63" x14ac:dyDescent="0.25">
      <c r="A440" s="8" t="s">
        <v>68</v>
      </c>
      <c r="B440" s="7"/>
      <c r="C440" s="4"/>
      <c r="D440" s="7"/>
      <c r="E440" s="4"/>
      <c r="F440" s="7"/>
      <c r="G440" s="4"/>
      <c r="H440" s="7"/>
      <c r="I440" s="4"/>
      <c r="J440" s="7"/>
      <c r="K440" s="4"/>
      <c r="L440" s="7"/>
      <c r="M440" s="4"/>
      <c r="N440" s="7"/>
      <c r="O440" s="4"/>
      <c r="P440" s="7"/>
      <c r="Q440" s="4"/>
      <c r="R440" s="7"/>
      <c r="S440" s="4"/>
      <c r="T440" s="7"/>
      <c r="U440" s="4"/>
      <c r="V440" s="7"/>
      <c r="W440" s="4"/>
      <c r="X440" s="7"/>
      <c r="Y440" s="4"/>
      <c r="Z440" s="7"/>
      <c r="AA440" s="4"/>
      <c r="AB440" s="7"/>
      <c r="AC440" s="4"/>
      <c r="AD440" s="7"/>
      <c r="AE440" s="4"/>
      <c r="AF440" s="7"/>
      <c r="AG440" s="4"/>
      <c r="AH440" s="7"/>
      <c r="AI440" s="4"/>
      <c r="AJ440" s="7"/>
      <c r="AK440" s="4"/>
      <c r="AL440" s="7"/>
      <c r="AM440" s="4"/>
      <c r="AN440" s="7"/>
      <c r="AO440" s="4"/>
      <c r="AP440" s="7"/>
      <c r="AQ440" s="4"/>
      <c r="AR440" s="7"/>
      <c r="AS440" s="4"/>
      <c r="AT440" s="7"/>
      <c r="AU440" s="4"/>
      <c r="AV440" s="7"/>
      <c r="AW440" s="4"/>
      <c r="AX440" s="7"/>
      <c r="AY440" s="4"/>
      <c r="AZ440" s="7"/>
      <c r="BA440" s="4"/>
      <c r="BB440" s="7"/>
      <c r="BC440" s="4"/>
      <c r="BD440" s="7"/>
      <c r="BE440" s="4"/>
      <c r="BF440" s="7"/>
      <c r="BG440" s="4"/>
      <c r="BH440" s="7"/>
      <c r="BI440" s="4"/>
      <c r="BJ440" s="7"/>
      <c r="BK440" s="4"/>
    </row>
    <row r="441" spans="1:63" x14ac:dyDescent="0.25">
      <c r="A441" s="40" t="s">
        <v>775</v>
      </c>
      <c r="B441" s="7">
        <v>0.62548249785511334</v>
      </c>
      <c r="C441" s="4">
        <v>681</v>
      </c>
      <c r="D441" s="7">
        <v>0.65418529683293936</v>
      </c>
      <c r="E441" s="4">
        <v>478</v>
      </c>
      <c r="F441" s="7">
        <v>0.58200714885231097</v>
      </c>
      <c r="G441" s="4">
        <v>203</v>
      </c>
      <c r="H441" s="7"/>
      <c r="I441" s="4"/>
      <c r="J441" s="7"/>
      <c r="K441" s="4"/>
      <c r="L441" s="7"/>
      <c r="M441" s="4"/>
      <c r="N441" s="7">
        <v>0.65263992646166413</v>
      </c>
      <c r="O441" s="4">
        <v>76</v>
      </c>
      <c r="P441" s="7">
        <v>0.62170810064350346</v>
      </c>
      <c r="Q441" s="4">
        <v>605</v>
      </c>
      <c r="R441" s="7"/>
      <c r="S441" s="4"/>
      <c r="T441" s="7"/>
      <c r="U441" s="4"/>
      <c r="V441" s="7">
        <v>0.61953808443110736</v>
      </c>
      <c r="W441" s="4">
        <v>591</v>
      </c>
      <c r="X441" s="7">
        <v>0.66783972985519546</v>
      </c>
      <c r="Y441" s="4">
        <v>90</v>
      </c>
      <c r="Z441" s="7"/>
      <c r="AA441" s="4"/>
      <c r="AB441" s="7"/>
      <c r="AC441" s="4"/>
      <c r="AD441" s="7">
        <v>0.60463010810833684</v>
      </c>
      <c r="AE441" s="4">
        <v>394</v>
      </c>
      <c r="AF441" s="7">
        <v>0.65561717883911053</v>
      </c>
      <c r="AG441" s="4">
        <v>287</v>
      </c>
      <c r="AH441" s="7"/>
      <c r="AI441" s="4"/>
      <c r="AJ441" s="7"/>
      <c r="AK441" s="4"/>
      <c r="AL441" s="7">
        <v>0.62407690611332678</v>
      </c>
      <c r="AM441" s="4">
        <v>655</v>
      </c>
      <c r="AN441" s="7">
        <v>0.65742924031137107</v>
      </c>
      <c r="AO441" s="4">
        <v>26</v>
      </c>
      <c r="AP441" s="7">
        <v>0.62711334447416955</v>
      </c>
      <c r="AQ441" s="4">
        <v>553</v>
      </c>
      <c r="AR441" s="7">
        <v>0.61754092044941289</v>
      </c>
      <c r="AS441" s="4">
        <v>128</v>
      </c>
      <c r="AT441" s="7"/>
      <c r="AU441" s="4"/>
      <c r="AV441" s="7"/>
      <c r="AW441" s="4"/>
      <c r="AX441" s="7">
        <v>0.68492959063029335</v>
      </c>
      <c r="AY441" s="4">
        <v>303</v>
      </c>
      <c r="AZ441" s="7">
        <v>0.60574280770119893</v>
      </c>
      <c r="BA441" s="4">
        <v>293</v>
      </c>
      <c r="BB441" s="7">
        <v>0.49430914306483237</v>
      </c>
      <c r="BC441" s="4">
        <v>85</v>
      </c>
      <c r="BD441" s="7"/>
      <c r="BE441" s="4"/>
      <c r="BF441" s="7"/>
      <c r="BG441" s="4"/>
      <c r="BH441" s="7"/>
      <c r="BI441" s="4"/>
      <c r="BJ441" s="7"/>
      <c r="BK441" s="4"/>
    </row>
    <row r="442" spans="1:63" x14ac:dyDescent="0.25">
      <c r="A442" s="2" t="s">
        <v>730</v>
      </c>
      <c r="B442" s="7"/>
      <c r="C442" s="4"/>
      <c r="D442" s="7"/>
      <c r="E442" s="4"/>
      <c r="F442" s="7"/>
      <c r="G442" s="4"/>
      <c r="H442" s="7"/>
      <c r="I442" s="4"/>
      <c r="J442" s="7"/>
      <c r="K442" s="4"/>
      <c r="L442" s="7"/>
      <c r="M442" s="4"/>
      <c r="N442" s="7"/>
      <c r="O442" s="4"/>
      <c r="P442" s="7"/>
      <c r="Q442" s="4"/>
      <c r="R442" s="7"/>
      <c r="S442" s="4"/>
      <c r="T442" s="7"/>
      <c r="U442" s="4"/>
      <c r="V442" s="7"/>
      <c r="W442" s="4"/>
      <c r="X442" s="7"/>
      <c r="Y442" s="4"/>
      <c r="Z442" s="7"/>
      <c r="AA442" s="4"/>
      <c r="AB442" s="7"/>
      <c r="AC442" s="4"/>
      <c r="AD442" s="7"/>
      <c r="AE442" s="4"/>
      <c r="AF442" s="7"/>
      <c r="AG442" s="4"/>
      <c r="AH442" s="7"/>
      <c r="AI442" s="4"/>
      <c r="AJ442" s="7"/>
      <c r="AK442" s="4"/>
      <c r="AL442" s="7"/>
      <c r="AM442" s="4"/>
      <c r="AN442" s="7"/>
      <c r="AO442" s="4"/>
      <c r="AP442" s="7"/>
      <c r="AQ442" s="4"/>
      <c r="AR442" s="7"/>
      <c r="AS442" s="4"/>
      <c r="AT442" s="7"/>
      <c r="AU442" s="4"/>
      <c r="AV442" s="7"/>
      <c r="AW442" s="4"/>
      <c r="AX442" s="7"/>
      <c r="AY442" s="4"/>
      <c r="AZ442" s="7"/>
      <c r="BA442" s="4"/>
      <c r="BB442" s="7"/>
      <c r="BC442" s="4"/>
      <c r="BD442" s="7"/>
      <c r="BE442" s="4"/>
      <c r="BF442" s="7"/>
      <c r="BG442" s="4"/>
      <c r="BH442" s="7"/>
      <c r="BI442" s="4"/>
      <c r="BJ442" s="7"/>
      <c r="BK442" s="4"/>
    </row>
    <row r="443" spans="1:63" x14ac:dyDescent="0.25">
      <c r="A443" s="3" t="s">
        <v>613</v>
      </c>
      <c r="B443" s="7"/>
      <c r="C443" s="4"/>
      <c r="D443" s="7"/>
      <c r="E443" s="4"/>
      <c r="F443" s="7"/>
      <c r="G443" s="4"/>
      <c r="H443" s="7"/>
      <c r="I443" s="4"/>
      <c r="J443" s="7"/>
      <c r="K443" s="4"/>
      <c r="L443" s="7"/>
      <c r="M443" s="4"/>
      <c r="N443" s="7"/>
      <c r="O443" s="4"/>
      <c r="P443" s="7"/>
      <c r="Q443" s="4"/>
      <c r="R443" s="7"/>
      <c r="S443" s="4"/>
      <c r="T443" s="7"/>
      <c r="U443" s="4"/>
      <c r="V443" s="7"/>
      <c r="W443" s="4"/>
      <c r="X443" s="7"/>
      <c r="Y443" s="4"/>
      <c r="Z443" s="7"/>
      <c r="AA443" s="4"/>
      <c r="AB443" s="7"/>
      <c r="AC443" s="4"/>
      <c r="AD443" s="7"/>
      <c r="AE443" s="4"/>
      <c r="AF443" s="7"/>
      <c r="AG443" s="4"/>
      <c r="AH443" s="7"/>
      <c r="AI443" s="4"/>
      <c r="AJ443" s="7"/>
      <c r="AK443" s="4"/>
      <c r="AL443" s="7"/>
      <c r="AM443" s="4"/>
      <c r="AN443" s="7"/>
      <c r="AO443" s="4"/>
      <c r="AP443" s="7"/>
      <c r="AQ443" s="4"/>
      <c r="AR443" s="7"/>
      <c r="AS443" s="4"/>
      <c r="AT443" s="7"/>
      <c r="AU443" s="4"/>
      <c r="AV443" s="7"/>
      <c r="AW443" s="4"/>
      <c r="AX443" s="7"/>
      <c r="AY443" s="4"/>
      <c r="AZ443" s="7"/>
      <c r="BA443" s="4"/>
      <c r="BB443" s="7"/>
      <c r="BC443" s="4"/>
      <c r="BD443" s="7"/>
      <c r="BE443" s="4"/>
      <c r="BF443" s="7"/>
      <c r="BG443" s="4"/>
      <c r="BH443" s="7"/>
      <c r="BI443" s="4"/>
      <c r="BJ443" s="7"/>
      <c r="BK443" s="4"/>
    </row>
    <row r="444" spans="1:63" x14ac:dyDescent="0.25">
      <c r="A444" s="8" t="s">
        <v>68</v>
      </c>
      <c r="B444" s="7"/>
      <c r="C444" s="4"/>
      <c r="D444" s="7"/>
      <c r="E444" s="4"/>
      <c r="F444" s="7"/>
      <c r="G444" s="4"/>
      <c r="H444" s="7"/>
      <c r="I444" s="4"/>
      <c r="J444" s="7"/>
      <c r="K444" s="4"/>
      <c r="L444" s="7"/>
      <c r="M444" s="4"/>
      <c r="N444" s="7"/>
      <c r="O444" s="4"/>
      <c r="P444" s="7"/>
      <c r="Q444" s="4"/>
      <c r="R444" s="7"/>
      <c r="S444" s="4"/>
      <c r="T444" s="7"/>
      <c r="U444" s="4"/>
      <c r="V444" s="7"/>
      <c r="W444" s="4"/>
      <c r="X444" s="7"/>
      <c r="Y444" s="4"/>
      <c r="Z444" s="7"/>
      <c r="AA444" s="4"/>
      <c r="AB444" s="7"/>
      <c r="AC444" s="4"/>
      <c r="AD444" s="7"/>
      <c r="AE444" s="4"/>
      <c r="AF444" s="7"/>
      <c r="AG444" s="4"/>
      <c r="AH444" s="7"/>
      <c r="AI444" s="4"/>
      <c r="AJ444" s="7"/>
      <c r="AK444" s="4"/>
      <c r="AL444" s="7"/>
      <c r="AM444" s="4"/>
      <c r="AN444" s="7"/>
      <c r="AO444" s="4"/>
      <c r="AP444" s="7"/>
      <c r="AQ444" s="4"/>
      <c r="AR444" s="7"/>
      <c r="AS444" s="4"/>
      <c r="AT444" s="7"/>
      <c r="AU444" s="4"/>
      <c r="AV444" s="7"/>
      <c r="AW444" s="4"/>
      <c r="AX444" s="7"/>
      <c r="AY444" s="4"/>
      <c r="AZ444" s="7"/>
      <c r="BA444" s="4"/>
      <c r="BB444" s="7"/>
      <c r="BC444" s="4"/>
      <c r="BD444" s="7"/>
      <c r="BE444" s="4"/>
      <c r="BF444" s="7"/>
      <c r="BG444" s="4"/>
      <c r="BH444" s="7"/>
      <c r="BI444" s="4"/>
      <c r="BJ444" s="7"/>
      <c r="BK444" s="4"/>
    </row>
    <row r="445" spans="1:63" x14ac:dyDescent="0.25">
      <c r="A445" s="40" t="s">
        <v>785</v>
      </c>
      <c r="B445" s="7">
        <v>0.69314895755349515</v>
      </c>
      <c r="C445" s="4">
        <v>136</v>
      </c>
      <c r="D445" s="7">
        <v>0.68493741534719366</v>
      </c>
      <c r="E445" s="4">
        <v>93</v>
      </c>
      <c r="F445" s="7">
        <v>0.70408668490156245</v>
      </c>
      <c r="G445" s="4">
        <v>43</v>
      </c>
      <c r="H445" s="7"/>
      <c r="I445" s="4"/>
      <c r="J445" s="7"/>
      <c r="K445" s="4"/>
      <c r="L445" s="7"/>
      <c r="M445" s="4"/>
      <c r="N445" s="7">
        <v>0.40760767680804538</v>
      </c>
      <c r="O445" s="4">
        <v>12</v>
      </c>
      <c r="P445" s="7">
        <v>0.71830157892621738</v>
      </c>
      <c r="Q445" s="4">
        <v>124</v>
      </c>
      <c r="R445" s="7"/>
      <c r="S445" s="4"/>
      <c r="T445" s="7"/>
      <c r="U445" s="4"/>
      <c r="V445" s="7">
        <v>0.67742016675717975</v>
      </c>
      <c r="W445" s="4">
        <v>111</v>
      </c>
      <c r="X445" s="7">
        <v>0.76911551805002942</v>
      </c>
      <c r="Y445" s="4">
        <v>25</v>
      </c>
      <c r="Z445" s="7"/>
      <c r="AA445" s="4"/>
      <c r="AB445" s="7"/>
      <c r="AC445" s="4"/>
      <c r="AD445" s="7">
        <v>0.76295729276865654</v>
      </c>
      <c r="AE445" s="4">
        <v>35</v>
      </c>
      <c r="AF445" s="7">
        <v>0.66706831185629889</v>
      </c>
      <c r="AG445" s="4">
        <v>101</v>
      </c>
      <c r="AH445" s="7"/>
      <c r="AI445" s="4"/>
      <c r="AJ445" s="7"/>
      <c r="AK445" s="4"/>
      <c r="AL445" s="7">
        <v>0.70261931090199581</v>
      </c>
      <c r="AM445" s="4">
        <v>128</v>
      </c>
      <c r="AN445" s="7">
        <v>0.51412879150067803</v>
      </c>
      <c r="AO445" s="4">
        <v>8</v>
      </c>
      <c r="AP445" s="7">
        <v>0.72397249818860299</v>
      </c>
      <c r="AQ445" s="4">
        <v>124</v>
      </c>
      <c r="AR445" s="7">
        <v>0.30462454249520593</v>
      </c>
      <c r="AS445" s="4">
        <v>12</v>
      </c>
      <c r="AT445" s="7"/>
      <c r="AU445" s="4"/>
      <c r="AV445" s="7"/>
      <c r="AW445" s="4"/>
      <c r="AX445" s="7"/>
      <c r="AY445" s="4"/>
      <c r="AZ445" s="7"/>
      <c r="BA445" s="4"/>
      <c r="BB445" s="7"/>
      <c r="BC445" s="4"/>
      <c r="BD445" s="7"/>
      <c r="BE445" s="4"/>
      <c r="BF445" s="7"/>
      <c r="BG445" s="4"/>
      <c r="BH445" s="7"/>
      <c r="BI445" s="4"/>
      <c r="BJ445" s="7"/>
      <c r="BK445" s="4"/>
    </row>
    <row r="446" spans="1:63" x14ac:dyDescent="0.25">
      <c r="A446" s="2" t="s">
        <v>731</v>
      </c>
      <c r="B446" s="7"/>
      <c r="C446" s="4"/>
      <c r="D446" s="7"/>
      <c r="E446" s="4"/>
      <c r="F446" s="7"/>
      <c r="G446" s="4"/>
      <c r="H446" s="7"/>
      <c r="I446" s="4"/>
      <c r="J446" s="7"/>
      <c r="K446" s="4"/>
      <c r="L446" s="7"/>
      <c r="M446" s="4"/>
      <c r="N446" s="7"/>
      <c r="O446" s="4"/>
      <c r="P446" s="7"/>
      <c r="Q446" s="4"/>
      <c r="R446" s="7"/>
      <c r="S446" s="4"/>
      <c r="T446" s="7"/>
      <c r="U446" s="4"/>
      <c r="V446" s="7"/>
      <c r="W446" s="4"/>
      <c r="X446" s="7"/>
      <c r="Y446" s="4"/>
      <c r="Z446" s="7"/>
      <c r="AA446" s="4"/>
      <c r="AB446" s="7"/>
      <c r="AC446" s="4"/>
      <c r="AD446" s="7"/>
      <c r="AE446" s="4"/>
      <c r="AF446" s="7"/>
      <c r="AG446" s="4"/>
      <c r="AH446" s="7"/>
      <c r="AI446" s="4"/>
      <c r="AJ446" s="7"/>
      <c r="AK446" s="4"/>
      <c r="AL446" s="7"/>
      <c r="AM446" s="4"/>
      <c r="AN446" s="7"/>
      <c r="AO446" s="4"/>
      <c r="AP446" s="7"/>
      <c r="AQ446" s="4"/>
      <c r="AR446" s="7"/>
      <c r="AS446" s="4"/>
      <c r="AT446" s="7"/>
      <c r="AU446" s="4"/>
      <c r="AV446" s="7"/>
      <c r="AW446" s="4"/>
      <c r="AX446" s="7"/>
      <c r="AY446" s="4"/>
      <c r="AZ446" s="7"/>
      <c r="BA446" s="4"/>
      <c r="BB446" s="7"/>
      <c r="BC446" s="4"/>
      <c r="BD446" s="7"/>
      <c r="BE446" s="4"/>
      <c r="BF446" s="7"/>
      <c r="BG446" s="4"/>
      <c r="BH446" s="7"/>
      <c r="BI446" s="4"/>
      <c r="BJ446" s="7"/>
      <c r="BK446" s="4"/>
    </row>
    <row r="447" spans="1:63" x14ac:dyDescent="0.25">
      <c r="A447" s="3" t="s">
        <v>613</v>
      </c>
      <c r="B447" s="7"/>
      <c r="C447" s="4"/>
      <c r="D447" s="7"/>
      <c r="E447" s="4"/>
      <c r="F447" s="7"/>
      <c r="G447" s="4"/>
      <c r="H447" s="7"/>
      <c r="I447" s="4"/>
      <c r="J447" s="7"/>
      <c r="K447" s="4"/>
      <c r="L447" s="7"/>
      <c r="M447" s="4"/>
      <c r="N447" s="7"/>
      <c r="O447" s="4"/>
      <c r="P447" s="7"/>
      <c r="Q447" s="4"/>
      <c r="R447" s="7"/>
      <c r="S447" s="4"/>
      <c r="T447" s="7"/>
      <c r="U447" s="4"/>
      <c r="V447" s="7"/>
      <c r="W447" s="4"/>
      <c r="X447" s="7"/>
      <c r="Y447" s="4"/>
      <c r="Z447" s="7"/>
      <c r="AA447" s="4"/>
      <c r="AB447" s="7"/>
      <c r="AC447" s="4"/>
      <c r="AD447" s="7"/>
      <c r="AE447" s="4"/>
      <c r="AF447" s="7"/>
      <c r="AG447" s="4"/>
      <c r="AH447" s="7"/>
      <c r="AI447" s="4"/>
      <c r="AJ447" s="7"/>
      <c r="AK447" s="4"/>
      <c r="AL447" s="7"/>
      <c r="AM447" s="4"/>
      <c r="AN447" s="7"/>
      <c r="AO447" s="4"/>
      <c r="AP447" s="7"/>
      <c r="AQ447" s="4"/>
      <c r="AR447" s="7"/>
      <c r="AS447" s="4"/>
      <c r="AT447" s="7"/>
      <c r="AU447" s="4"/>
      <c r="AV447" s="7"/>
      <c r="AW447" s="4"/>
      <c r="AX447" s="7"/>
      <c r="AY447" s="4"/>
      <c r="AZ447" s="7"/>
      <c r="BA447" s="4"/>
      <c r="BB447" s="7"/>
      <c r="BC447" s="4"/>
      <c r="BD447" s="7"/>
      <c r="BE447" s="4"/>
      <c r="BF447" s="7"/>
      <c r="BG447" s="4"/>
      <c r="BH447" s="7"/>
      <c r="BI447" s="4"/>
      <c r="BJ447" s="7"/>
      <c r="BK447" s="4"/>
    </row>
    <row r="448" spans="1:63" x14ac:dyDescent="0.25">
      <c r="A448" s="8" t="s">
        <v>68</v>
      </c>
      <c r="B448" s="7"/>
      <c r="C448" s="4"/>
      <c r="D448" s="7"/>
      <c r="E448" s="4"/>
      <c r="F448" s="7"/>
      <c r="G448" s="4"/>
      <c r="H448" s="7"/>
      <c r="I448" s="4"/>
      <c r="J448" s="7"/>
      <c r="K448" s="4"/>
      <c r="L448" s="7"/>
      <c r="M448" s="4"/>
      <c r="N448" s="7"/>
      <c r="O448" s="4"/>
      <c r="P448" s="7"/>
      <c r="Q448" s="4"/>
      <c r="R448" s="7"/>
      <c r="S448" s="4"/>
      <c r="T448" s="7"/>
      <c r="U448" s="4"/>
      <c r="V448" s="7"/>
      <c r="W448" s="4"/>
      <c r="X448" s="7"/>
      <c r="Y448" s="4"/>
      <c r="Z448" s="7"/>
      <c r="AA448" s="4"/>
      <c r="AB448" s="7"/>
      <c r="AC448" s="4"/>
      <c r="AD448" s="7"/>
      <c r="AE448" s="4"/>
      <c r="AF448" s="7"/>
      <c r="AG448" s="4"/>
      <c r="AH448" s="7"/>
      <c r="AI448" s="4"/>
      <c r="AJ448" s="7"/>
      <c r="AK448" s="4"/>
      <c r="AL448" s="7"/>
      <c r="AM448" s="4"/>
      <c r="AN448" s="7"/>
      <c r="AO448" s="4"/>
      <c r="AP448" s="7"/>
      <c r="AQ448" s="4"/>
      <c r="AR448" s="7"/>
      <c r="AS448" s="4"/>
      <c r="AT448" s="7"/>
      <c r="AU448" s="4"/>
      <c r="AV448" s="7"/>
      <c r="AW448" s="4"/>
      <c r="AX448" s="7"/>
      <c r="AY448" s="4"/>
      <c r="AZ448" s="7"/>
      <c r="BA448" s="4"/>
      <c r="BB448" s="7"/>
      <c r="BC448" s="4"/>
      <c r="BD448" s="7"/>
      <c r="BE448" s="4"/>
      <c r="BF448" s="7"/>
      <c r="BG448" s="4"/>
      <c r="BH448" s="7"/>
      <c r="BI448" s="4"/>
      <c r="BJ448" s="7"/>
      <c r="BK448" s="4"/>
    </row>
    <row r="449" spans="1:63" x14ac:dyDescent="0.25">
      <c r="A449" s="40" t="s">
        <v>785</v>
      </c>
      <c r="B449" s="7">
        <v>0.54036864734062684</v>
      </c>
      <c r="C449" s="4">
        <v>362</v>
      </c>
      <c r="D449" s="7">
        <v>0.48274997367822314</v>
      </c>
      <c r="E449" s="4">
        <v>241</v>
      </c>
      <c r="F449" s="7">
        <v>0.60701831916103166</v>
      </c>
      <c r="G449" s="4">
        <v>121</v>
      </c>
      <c r="H449" s="7"/>
      <c r="I449" s="4"/>
      <c r="J449" s="7"/>
      <c r="K449" s="4"/>
      <c r="L449" s="7"/>
      <c r="M449" s="4"/>
      <c r="N449" s="7">
        <v>0.66444772251382034</v>
      </c>
      <c r="O449" s="4">
        <v>36</v>
      </c>
      <c r="P449" s="7">
        <v>0.52514252375871284</v>
      </c>
      <c r="Q449" s="4">
        <v>326</v>
      </c>
      <c r="R449" s="7"/>
      <c r="S449" s="4"/>
      <c r="T449" s="7"/>
      <c r="U449" s="4"/>
      <c r="V449" s="7">
        <v>0.53515526124118951</v>
      </c>
      <c r="W449" s="4">
        <v>270</v>
      </c>
      <c r="X449" s="7">
        <v>0.55800768648395893</v>
      </c>
      <c r="Y449" s="4">
        <v>92</v>
      </c>
      <c r="Z449" s="7"/>
      <c r="AA449" s="4"/>
      <c r="AB449" s="7"/>
      <c r="AC449" s="4"/>
      <c r="AD449" s="7">
        <v>0.65409554231831579</v>
      </c>
      <c r="AE449" s="4">
        <v>67</v>
      </c>
      <c r="AF449" s="7">
        <v>0.51014024304539796</v>
      </c>
      <c r="AG449" s="4">
        <v>295</v>
      </c>
      <c r="AH449" s="7"/>
      <c r="AI449" s="4"/>
      <c r="AJ449" s="7"/>
      <c r="AK449" s="4"/>
      <c r="AL449" s="7">
        <v>0.55337178417506527</v>
      </c>
      <c r="AM449" s="4">
        <v>335</v>
      </c>
      <c r="AN449" s="7">
        <v>0.40824817358335325</v>
      </c>
      <c r="AO449" s="4">
        <v>27</v>
      </c>
      <c r="AP449" s="7">
        <v>0.55273162949096277</v>
      </c>
      <c r="AQ449" s="4">
        <v>335</v>
      </c>
      <c r="AR449" s="7">
        <v>0.36135643031598769</v>
      </c>
      <c r="AS449" s="4">
        <v>27</v>
      </c>
      <c r="AT449" s="7"/>
      <c r="AU449" s="4"/>
      <c r="AV449" s="7"/>
      <c r="AW449" s="4"/>
      <c r="AX449" s="7"/>
      <c r="AY449" s="4"/>
      <c r="AZ449" s="7"/>
      <c r="BA449" s="4"/>
      <c r="BB449" s="7"/>
      <c r="BC449" s="4"/>
      <c r="BD449" s="7"/>
      <c r="BE449" s="4"/>
      <c r="BF449" s="7"/>
      <c r="BG449" s="4"/>
      <c r="BH449" s="7"/>
      <c r="BI449" s="4"/>
      <c r="BJ449" s="7"/>
      <c r="BK449" s="4"/>
    </row>
    <row r="450" spans="1:63" x14ac:dyDescent="0.25">
      <c r="A450" s="2" t="s">
        <v>732</v>
      </c>
      <c r="B450" s="7"/>
      <c r="C450" s="4"/>
      <c r="D450" s="7"/>
      <c r="E450" s="4"/>
      <c r="F450" s="7"/>
      <c r="G450" s="4"/>
      <c r="H450" s="7"/>
      <c r="I450" s="4"/>
      <c r="J450" s="7"/>
      <c r="K450" s="4"/>
      <c r="L450" s="7"/>
      <c r="M450" s="4"/>
      <c r="N450" s="7"/>
      <c r="O450" s="4"/>
      <c r="P450" s="7"/>
      <c r="Q450" s="4"/>
      <c r="R450" s="7"/>
      <c r="S450" s="4"/>
      <c r="T450" s="7"/>
      <c r="U450" s="4"/>
      <c r="V450" s="7"/>
      <c r="W450" s="4"/>
      <c r="X450" s="7"/>
      <c r="Y450" s="4"/>
      <c r="Z450" s="7"/>
      <c r="AA450" s="4"/>
      <c r="AB450" s="7"/>
      <c r="AC450" s="4"/>
      <c r="AD450" s="7"/>
      <c r="AE450" s="4"/>
      <c r="AF450" s="7"/>
      <c r="AG450" s="4"/>
      <c r="AH450" s="7"/>
      <c r="AI450" s="4"/>
      <c r="AJ450" s="7"/>
      <c r="AK450" s="4"/>
      <c r="AL450" s="7"/>
      <c r="AM450" s="4"/>
      <c r="AN450" s="7"/>
      <c r="AO450" s="4"/>
      <c r="AP450" s="7"/>
      <c r="AQ450" s="4"/>
      <c r="AR450" s="7"/>
      <c r="AS450" s="4"/>
      <c r="AT450" s="7"/>
      <c r="AU450" s="4"/>
      <c r="AV450" s="7"/>
      <c r="AW450" s="4"/>
      <c r="AX450" s="7"/>
      <c r="AY450" s="4"/>
      <c r="AZ450" s="7"/>
      <c r="BA450" s="4"/>
      <c r="BB450" s="7"/>
      <c r="BC450" s="4"/>
      <c r="BD450" s="7"/>
      <c r="BE450" s="4"/>
      <c r="BF450" s="7"/>
      <c r="BG450" s="4"/>
      <c r="BH450" s="7"/>
      <c r="BI450" s="4"/>
      <c r="BJ450" s="7"/>
      <c r="BK450" s="4"/>
    </row>
    <row r="451" spans="1:63" x14ac:dyDescent="0.25">
      <c r="A451" s="3" t="s">
        <v>629</v>
      </c>
      <c r="B451" s="7"/>
      <c r="C451" s="4"/>
      <c r="D451" s="7"/>
      <c r="E451" s="4"/>
      <c r="F451" s="7"/>
      <c r="G451" s="4"/>
      <c r="H451" s="7"/>
      <c r="I451" s="4"/>
      <c r="J451" s="7"/>
      <c r="K451" s="4"/>
      <c r="L451" s="7"/>
      <c r="M451" s="4"/>
      <c r="N451" s="7"/>
      <c r="O451" s="4"/>
      <c r="P451" s="7"/>
      <c r="Q451" s="4"/>
      <c r="R451" s="7"/>
      <c r="S451" s="4"/>
      <c r="T451" s="7"/>
      <c r="U451" s="4"/>
      <c r="V451" s="7"/>
      <c r="W451" s="4"/>
      <c r="X451" s="7"/>
      <c r="Y451" s="4"/>
      <c r="Z451" s="7"/>
      <c r="AA451" s="4"/>
      <c r="AB451" s="7"/>
      <c r="AC451" s="4"/>
      <c r="AD451" s="7"/>
      <c r="AE451" s="4"/>
      <c r="AF451" s="7"/>
      <c r="AG451" s="4"/>
      <c r="AH451" s="7"/>
      <c r="AI451" s="4"/>
      <c r="AJ451" s="7"/>
      <c r="AK451" s="4"/>
      <c r="AL451" s="7"/>
      <c r="AM451" s="4"/>
      <c r="AN451" s="7"/>
      <c r="AO451" s="4"/>
      <c r="AP451" s="7"/>
      <c r="AQ451" s="4"/>
      <c r="AR451" s="7"/>
      <c r="AS451" s="4"/>
      <c r="AT451" s="7"/>
      <c r="AU451" s="4"/>
      <c r="AV451" s="7"/>
      <c r="AW451" s="4"/>
      <c r="AX451" s="7"/>
      <c r="AY451" s="4"/>
      <c r="AZ451" s="7"/>
      <c r="BA451" s="4"/>
      <c r="BB451" s="7"/>
      <c r="BC451" s="4"/>
      <c r="BD451" s="7"/>
      <c r="BE451" s="4"/>
      <c r="BF451" s="7"/>
      <c r="BG451" s="4"/>
      <c r="BH451" s="7"/>
      <c r="BI451" s="4"/>
      <c r="BJ451" s="7"/>
      <c r="BK451" s="4"/>
    </row>
    <row r="452" spans="1:63" x14ac:dyDescent="0.25">
      <c r="A452" s="8" t="s">
        <v>451</v>
      </c>
      <c r="B452" s="7"/>
      <c r="C452" s="4"/>
      <c r="D452" s="7"/>
      <c r="E452" s="4"/>
      <c r="F452" s="7"/>
      <c r="G452" s="4"/>
      <c r="H452" s="7"/>
      <c r="I452" s="4"/>
      <c r="J452" s="7"/>
      <c r="K452" s="4"/>
      <c r="L452" s="7"/>
      <c r="M452" s="4"/>
      <c r="N452" s="7"/>
      <c r="O452" s="4"/>
      <c r="P452" s="7"/>
      <c r="Q452" s="4"/>
      <c r="R452" s="7"/>
      <c r="S452" s="4"/>
      <c r="T452" s="7"/>
      <c r="U452" s="4"/>
      <c r="V452" s="7"/>
      <c r="W452" s="4"/>
      <c r="X452" s="7"/>
      <c r="Y452" s="4"/>
      <c r="Z452" s="7"/>
      <c r="AA452" s="4"/>
      <c r="AB452" s="7"/>
      <c r="AC452" s="4"/>
      <c r="AD452" s="7"/>
      <c r="AE452" s="4"/>
      <c r="AF452" s="7"/>
      <c r="AG452" s="4"/>
      <c r="AH452" s="7"/>
      <c r="AI452" s="4"/>
      <c r="AJ452" s="7"/>
      <c r="AK452" s="4"/>
      <c r="AL452" s="7"/>
      <c r="AM452" s="4"/>
      <c r="AN452" s="7"/>
      <c r="AO452" s="4"/>
      <c r="AP452" s="7"/>
      <c r="AQ452" s="4"/>
      <c r="AR452" s="7"/>
      <c r="AS452" s="4"/>
      <c r="AT452" s="7"/>
      <c r="AU452" s="4"/>
      <c r="AV452" s="7"/>
      <c r="AW452" s="4"/>
      <c r="AX452" s="7"/>
      <c r="AY452" s="4"/>
      <c r="AZ452" s="7"/>
      <c r="BA452" s="4"/>
      <c r="BB452" s="7"/>
      <c r="BC452" s="4"/>
      <c r="BD452" s="7"/>
      <c r="BE452" s="4"/>
      <c r="BF452" s="7"/>
      <c r="BG452" s="4"/>
      <c r="BH452" s="7"/>
      <c r="BI452" s="4"/>
      <c r="BJ452" s="7"/>
      <c r="BK452" s="4"/>
    </row>
    <row r="453" spans="1:63" x14ac:dyDescent="0.25">
      <c r="A453" s="40" t="s">
        <v>69</v>
      </c>
      <c r="B453" s="7">
        <v>5.1390429249785555E-2</v>
      </c>
      <c r="C453" s="4">
        <v>710</v>
      </c>
      <c r="D453" s="7">
        <v>2.9285451797087102E-2</v>
      </c>
      <c r="E453" s="4">
        <v>404</v>
      </c>
      <c r="F453" s="7">
        <v>7.4667963882877747E-2</v>
      </c>
      <c r="G453" s="4">
        <v>306</v>
      </c>
      <c r="H453" s="7"/>
      <c r="I453" s="4"/>
      <c r="J453" s="7"/>
      <c r="K453" s="4"/>
      <c r="L453" s="7"/>
      <c r="M453" s="4"/>
      <c r="N453" s="7">
        <v>0.10677074676128806</v>
      </c>
      <c r="O453" s="4">
        <v>104</v>
      </c>
      <c r="P453" s="7">
        <v>4.2020489662421071E-2</v>
      </c>
      <c r="Q453" s="4">
        <v>597</v>
      </c>
      <c r="R453" s="7"/>
      <c r="S453" s="4"/>
      <c r="T453" s="7"/>
      <c r="U453" s="4"/>
      <c r="V453" s="7">
        <v>5.9020829933944328E-2</v>
      </c>
      <c r="W453" s="4">
        <v>616</v>
      </c>
      <c r="X453" s="7">
        <v>0</v>
      </c>
      <c r="Y453" s="4">
        <v>94</v>
      </c>
      <c r="Z453" s="7"/>
      <c r="AA453" s="4"/>
      <c r="AB453" s="7"/>
      <c r="AC453" s="4"/>
      <c r="AD453" s="7">
        <v>5.4381042825640311E-2</v>
      </c>
      <c r="AE453" s="4">
        <v>368</v>
      </c>
      <c r="AF453" s="7">
        <v>4.2504866054173189E-2</v>
      </c>
      <c r="AG453" s="4">
        <v>339</v>
      </c>
      <c r="AH453" s="7"/>
      <c r="AI453" s="4"/>
      <c r="AJ453" s="7"/>
      <c r="AK453" s="4"/>
      <c r="AL453" s="7"/>
      <c r="AM453" s="4"/>
      <c r="AN453" s="7"/>
      <c r="AO453" s="4"/>
      <c r="AP453" s="7">
        <v>4.9776645564279465E-2</v>
      </c>
      <c r="AQ453" s="4">
        <v>576</v>
      </c>
      <c r="AR453" s="7">
        <v>6.0259764775213512E-2</v>
      </c>
      <c r="AS453" s="4">
        <v>134</v>
      </c>
      <c r="AT453" s="7"/>
      <c r="AU453" s="4"/>
      <c r="AV453" s="7"/>
      <c r="AW453" s="4"/>
      <c r="AX453" s="7"/>
      <c r="AY453" s="4"/>
      <c r="AZ453" s="7"/>
      <c r="BA453" s="4"/>
      <c r="BB453" s="7"/>
      <c r="BC453" s="4"/>
      <c r="BD453" s="7"/>
      <c r="BE453" s="4"/>
      <c r="BF453" s="7"/>
      <c r="BG453" s="4"/>
      <c r="BH453" s="7"/>
      <c r="BI453" s="4"/>
      <c r="BJ453" s="7"/>
      <c r="BK453" s="4"/>
    </row>
    <row r="454" spans="1:63" x14ac:dyDescent="0.25">
      <c r="A454" s="40" t="s">
        <v>642</v>
      </c>
      <c r="B454" s="7">
        <v>0.16925509437742778</v>
      </c>
      <c r="C454" s="4">
        <v>710</v>
      </c>
      <c r="D454" s="7">
        <v>0.14576518112368766</v>
      </c>
      <c r="E454" s="4">
        <v>408</v>
      </c>
      <c r="F454" s="7">
        <v>0.19454518087742154</v>
      </c>
      <c r="G454" s="4">
        <v>302</v>
      </c>
      <c r="H454" s="7"/>
      <c r="I454" s="4"/>
      <c r="J454" s="7"/>
      <c r="K454" s="4"/>
      <c r="L454" s="7"/>
      <c r="M454" s="4"/>
      <c r="N454" s="7">
        <v>0.14611096047400077</v>
      </c>
      <c r="O454" s="4">
        <v>101</v>
      </c>
      <c r="P454" s="7">
        <v>0.17381129998114583</v>
      </c>
      <c r="Q454" s="4">
        <v>600</v>
      </c>
      <c r="R454" s="7"/>
      <c r="S454" s="4"/>
      <c r="T454" s="7"/>
      <c r="U454" s="4"/>
      <c r="V454" s="7">
        <v>0.17469272093010463</v>
      </c>
      <c r="W454" s="4">
        <v>612</v>
      </c>
      <c r="X454" s="7">
        <v>0.135302807275649</v>
      </c>
      <c r="Y454" s="4">
        <v>97</v>
      </c>
      <c r="Z454" s="7"/>
      <c r="AA454" s="4"/>
      <c r="AB454" s="7"/>
      <c r="AC454" s="4"/>
      <c r="AD454" s="7">
        <v>0.13213077722283789</v>
      </c>
      <c r="AE454" s="4">
        <v>363</v>
      </c>
      <c r="AF454" s="7">
        <v>0.21413528776228383</v>
      </c>
      <c r="AG454" s="4">
        <v>343</v>
      </c>
      <c r="AH454" s="7"/>
      <c r="AI454" s="4"/>
      <c r="AJ454" s="7"/>
      <c r="AK454" s="4"/>
      <c r="AL454" s="7"/>
      <c r="AM454" s="4"/>
      <c r="AN454" s="7"/>
      <c r="AO454" s="4"/>
      <c r="AP454" s="7">
        <v>0.16838553491021893</v>
      </c>
      <c r="AQ454" s="4">
        <v>582</v>
      </c>
      <c r="AR454" s="7">
        <v>0.1742328690990656</v>
      </c>
      <c r="AS454" s="4">
        <v>128</v>
      </c>
      <c r="AT454" s="7"/>
      <c r="AU454" s="4"/>
      <c r="AV454" s="7"/>
      <c r="AW454" s="4"/>
      <c r="AX454" s="7"/>
      <c r="AY454" s="4"/>
      <c r="AZ454" s="7"/>
      <c r="BA454" s="4"/>
      <c r="BB454" s="7"/>
      <c r="BC454" s="4"/>
      <c r="BD454" s="7"/>
      <c r="BE454" s="4"/>
      <c r="BF454" s="7"/>
      <c r="BG454" s="4"/>
      <c r="BH454" s="7"/>
      <c r="BI454" s="4"/>
      <c r="BJ454" s="7"/>
      <c r="BK454" s="4"/>
    </row>
    <row r="455" spans="1:63" x14ac:dyDescent="0.25">
      <c r="A455" s="40" t="s">
        <v>644</v>
      </c>
      <c r="B455" s="7">
        <v>4.301676627485141E-2</v>
      </c>
      <c r="C455" s="4">
        <v>704</v>
      </c>
      <c r="D455" s="7">
        <v>4.4642315527902987E-2</v>
      </c>
      <c r="E455" s="4">
        <v>402</v>
      </c>
      <c r="F455" s="7">
        <v>4.1290723021727531E-2</v>
      </c>
      <c r="G455" s="4">
        <v>302</v>
      </c>
      <c r="H455" s="7"/>
      <c r="I455" s="4"/>
      <c r="J455" s="7"/>
      <c r="K455" s="4"/>
      <c r="L455" s="7"/>
      <c r="M455" s="4"/>
      <c r="N455" s="7">
        <v>5.5867545040917607E-2</v>
      </c>
      <c r="O455" s="4">
        <v>104</v>
      </c>
      <c r="P455" s="7">
        <v>3.975895290894358E-2</v>
      </c>
      <c r="Q455" s="4">
        <v>591</v>
      </c>
      <c r="R455" s="7"/>
      <c r="S455" s="4"/>
      <c r="T455" s="7"/>
      <c r="U455" s="4"/>
      <c r="V455" s="7">
        <v>4.8382105962107638E-2</v>
      </c>
      <c r="W455" s="4">
        <v>610</v>
      </c>
      <c r="X455" s="7">
        <v>7.2351165469408786E-3</v>
      </c>
      <c r="Y455" s="4">
        <v>94</v>
      </c>
      <c r="Z455" s="7"/>
      <c r="AA455" s="4"/>
      <c r="AB455" s="7"/>
      <c r="AC455" s="4"/>
      <c r="AD455" s="7">
        <v>3.7369797584191185E-2</v>
      </c>
      <c r="AE455" s="4">
        <v>364</v>
      </c>
      <c r="AF455" s="7">
        <v>5.0082429925484909E-2</v>
      </c>
      <c r="AG455" s="4">
        <v>337</v>
      </c>
      <c r="AH455" s="7"/>
      <c r="AI455" s="4"/>
      <c r="AJ455" s="7"/>
      <c r="AK455" s="4"/>
      <c r="AL455" s="7"/>
      <c r="AM455" s="4"/>
      <c r="AN455" s="7"/>
      <c r="AO455" s="4"/>
      <c r="AP455" s="7">
        <v>4.0136338522362827E-2</v>
      </c>
      <c r="AQ455" s="4">
        <v>573</v>
      </c>
      <c r="AR455" s="7">
        <v>5.9159157088153828E-2</v>
      </c>
      <c r="AS455" s="4">
        <v>131</v>
      </c>
      <c r="AT455" s="7"/>
      <c r="AU455" s="4"/>
      <c r="AV455" s="7"/>
      <c r="AW455" s="4"/>
      <c r="AX455" s="7"/>
      <c r="AY455" s="4"/>
      <c r="AZ455" s="7"/>
      <c r="BA455" s="4"/>
      <c r="BB455" s="7"/>
      <c r="BC455" s="4"/>
      <c r="BD455" s="7"/>
      <c r="BE455" s="4"/>
      <c r="BF455" s="7"/>
      <c r="BG455" s="4"/>
      <c r="BH455" s="7"/>
      <c r="BI455" s="4"/>
      <c r="BJ455" s="7"/>
      <c r="BK455" s="4"/>
    </row>
    <row r="456" spans="1:63" x14ac:dyDescent="0.25">
      <c r="A456" s="40" t="s">
        <v>434</v>
      </c>
      <c r="B456" s="7">
        <v>0.21037384703319698</v>
      </c>
      <c r="C456" s="4">
        <v>715</v>
      </c>
      <c r="D456" s="7">
        <v>0.19899508956054943</v>
      </c>
      <c r="E456" s="4">
        <v>412</v>
      </c>
      <c r="F456" s="7">
        <v>0.2227092716459069</v>
      </c>
      <c r="G456" s="4">
        <v>303</v>
      </c>
      <c r="H456" s="7"/>
      <c r="I456" s="4"/>
      <c r="J456" s="7"/>
      <c r="K456" s="4"/>
      <c r="L456" s="7"/>
      <c r="M456" s="4"/>
      <c r="N456" s="7">
        <v>0.15418596699065854</v>
      </c>
      <c r="O456" s="4">
        <v>103</v>
      </c>
      <c r="P456" s="7">
        <v>0.21839777066815649</v>
      </c>
      <c r="Q456" s="4">
        <v>603</v>
      </c>
      <c r="R456" s="7"/>
      <c r="S456" s="4"/>
      <c r="T456" s="7"/>
      <c r="U456" s="4"/>
      <c r="V456" s="7">
        <v>0.2124779174283436</v>
      </c>
      <c r="W456" s="4">
        <v>619</v>
      </c>
      <c r="X456" s="7">
        <v>0.19642365901252901</v>
      </c>
      <c r="Y456" s="4">
        <v>96</v>
      </c>
      <c r="Z456" s="7"/>
      <c r="AA456" s="4"/>
      <c r="AB456" s="7"/>
      <c r="AC456" s="4"/>
      <c r="AD456" s="7">
        <v>0.20475889560309163</v>
      </c>
      <c r="AE456" s="4">
        <v>369</v>
      </c>
      <c r="AF456" s="7">
        <v>0.2131937683288572</v>
      </c>
      <c r="AG456" s="4">
        <v>343</v>
      </c>
      <c r="AH456" s="7"/>
      <c r="AI456" s="4"/>
      <c r="AJ456" s="7"/>
      <c r="AK456" s="4"/>
      <c r="AL456" s="7"/>
      <c r="AM456" s="4"/>
      <c r="AN456" s="7"/>
      <c r="AO456" s="4"/>
      <c r="AP456" s="7">
        <v>0.20949485642173524</v>
      </c>
      <c r="AQ456" s="4">
        <v>582</v>
      </c>
      <c r="AR456" s="7">
        <v>0.21524615116901483</v>
      </c>
      <c r="AS456" s="4">
        <v>133</v>
      </c>
      <c r="AT456" s="7"/>
      <c r="AU456" s="4"/>
      <c r="AV456" s="7"/>
      <c r="AW456" s="4"/>
      <c r="AX456" s="7"/>
      <c r="AY456" s="4"/>
      <c r="AZ456" s="7"/>
      <c r="BA456" s="4"/>
      <c r="BB456" s="7"/>
      <c r="BC456" s="4"/>
      <c r="BD456" s="7"/>
      <c r="BE456" s="4"/>
      <c r="BF456" s="7"/>
      <c r="BG456" s="4"/>
      <c r="BH456" s="7"/>
      <c r="BI456" s="4"/>
      <c r="BJ456" s="7"/>
      <c r="BK456" s="4"/>
    </row>
    <row r="457" spans="1:63" x14ac:dyDescent="0.25">
      <c r="A457" s="40" t="s">
        <v>0</v>
      </c>
      <c r="B457" s="7">
        <v>0.27354976047606372</v>
      </c>
      <c r="C457" s="4">
        <v>731</v>
      </c>
      <c r="D457" s="7">
        <v>0.22911611619449912</v>
      </c>
      <c r="E457" s="4">
        <v>414</v>
      </c>
      <c r="F457" s="7">
        <v>0.31947270402811173</v>
      </c>
      <c r="G457" s="4">
        <v>317</v>
      </c>
      <c r="H457" s="7"/>
      <c r="I457" s="4"/>
      <c r="J457" s="7"/>
      <c r="K457" s="4"/>
      <c r="L457" s="7"/>
      <c r="M457" s="4"/>
      <c r="N457" s="7">
        <v>0.38797511202856366</v>
      </c>
      <c r="O457" s="4">
        <v>105</v>
      </c>
      <c r="P457" s="7">
        <v>0.25614507582447926</v>
      </c>
      <c r="Q457" s="4">
        <v>617</v>
      </c>
      <c r="R457" s="7"/>
      <c r="S457" s="4"/>
      <c r="T457" s="7"/>
      <c r="U457" s="4"/>
      <c r="V457" s="7">
        <v>0.28488759271299252</v>
      </c>
      <c r="W457" s="4">
        <v>636</v>
      </c>
      <c r="X457" s="7">
        <v>0.19362157035821465</v>
      </c>
      <c r="Y457" s="4">
        <v>95</v>
      </c>
      <c r="Z457" s="7"/>
      <c r="AA457" s="4"/>
      <c r="AB457" s="7"/>
      <c r="AC457" s="4"/>
      <c r="AD457" s="7">
        <v>0.32778306663989742</v>
      </c>
      <c r="AE457" s="4">
        <v>382</v>
      </c>
      <c r="AF457" s="7">
        <v>0.20886578375747833</v>
      </c>
      <c r="AG457" s="4">
        <v>344</v>
      </c>
      <c r="AH457" s="7"/>
      <c r="AI457" s="4"/>
      <c r="AJ457" s="7"/>
      <c r="AK457" s="4"/>
      <c r="AL457" s="7"/>
      <c r="AM457" s="4"/>
      <c r="AN457" s="7"/>
      <c r="AO457" s="4"/>
      <c r="AP457" s="7">
        <v>0.27081756290632097</v>
      </c>
      <c r="AQ457" s="4">
        <v>590</v>
      </c>
      <c r="AR457" s="7">
        <v>0.28845601577212476</v>
      </c>
      <c r="AS457" s="4">
        <v>141</v>
      </c>
      <c r="AT457" s="7"/>
      <c r="AU457" s="4"/>
      <c r="AV457" s="7"/>
      <c r="AW457" s="4"/>
      <c r="AX457" s="7"/>
      <c r="AY457" s="4"/>
      <c r="AZ457" s="7"/>
      <c r="BA457" s="4"/>
      <c r="BB457" s="7"/>
      <c r="BC457" s="4"/>
      <c r="BD457" s="7"/>
      <c r="BE457" s="4"/>
      <c r="BF457" s="7"/>
      <c r="BG457" s="4"/>
      <c r="BH457" s="7"/>
      <c r="BI457" s="4"/>
      <c r="BJ457" s="7"/>
      <c r="BK457" s="4"/>
    </row>
    <row r="458" spans="1:63" x14ac:dyDescent="0.25">
      <c r="A458" s="40" t="s">
        <v>110</v>
      </c>
      <c r="B458" s="7">
        <v>0.18195505489361943</v>
      </c>
      <c r="C458" s="4">
        <v>710</v>
      </c>
      <c r="D458" s="7">
        <v>0.15699092801782674</v>
      </c>
      <c r="E458" s="4">
        <v>403</v>
      </c>
      <c r="F458" s="7">
        <v>0.20817323175735761</v>
      </c>
      <c r="G458" s="4">
        <v>307</v>
      </c>
      <c r="H458" s="7"/>
      <c r="I458" s="4"/>
      <c r="J458" s="7"/>
      <c r="K458" s="4"/>
      <c r="L458" s="7"/>
      <c r="M458" s="4"/>
      <c r="N458" s="7">
        <v>0.17277223941171405</v>
      </c>
      <c r="O458" s="4">
        <v>104</v>
      </c>
      <c r="P458" s="7">
        <v>0.18529876066469253</v>
      </c>
      <c r="Q458" s="4">
        <v>597</v>
      </c>
      <c r="R458" s="7"/>
      <c r="S458" s="4"/>
      <c r="T458" s="7"/>
      <c r="U458" s="4"/>
      <c r="V458" s="7">
        <v>0.18991115649637283</v>
      </c>
      <c r="W458" s="4">
        <v>617</v>
      </c>
      <c r="X458" s="7">
        <v>0.12780320957532515</v>
      </c>
      <c r="Y458" s="4">
        <v>93</v>
      </c>
      <c r="Z458" s="7"/>
      <c r="AA458" s="4"/>
      <c r="AB458" s="7"/>
      <c r="AC458" s="4"/>
      <c r="AD458" s="7">
        <v>0.2038671640937875</v>
      </c>
      <c r="AE458" s="4">
        <v>371</v>
      </c>
      <c r="AF458" s="7">
        <v>0.15158738142984307</v>
      </c>
      <c r="AG458" s="4">
        <v>336</v>
      </c>
      <c r="AH458" s="7"/>
      <c r="AI458" s="4"/>
      <c r="AJ458" s="7"/>
      <c r="AK458" s="4"/>
      <c r="AL458" s="7"/>
      <c r="AM458" s="4"/>
      <c r="AN458" s="7"/>
      <c r="AO458" s="4"/>
      <c r="AP458" s="7">
        <v>0.18174020684453171</v>
      </c>
      <c r="AQ458" s="4">
        <v>578</v>
      </c>
      <c r="AR458" s="7">
        <v>0.18315314342480499</v>
      </c>
      <c r="AS458" s="4">
        <v>132</v>
      </c>
      <c r="AT458" s="7"/>
      <c r="AU458" s="4"/>
      <c r="AV458" s="7"/>
      <c r="AW458" s="4"/>
      <c r="AX458" s="7"/>
      <c r="AY458" s="4"/>
      <c r="AZ458" s="7"/>
      <c r="BA458" s="4"/>
      <c r="BB458" s="7"/>
      <c r="BC458" s="4"/>
      <c r="BD458" s="7"/>
      <c r="BE458" s="4"/>
      <c r="BF458" s="7"/>
      <c r="BG458" s="4"/>
      <c r="BH458" s="7"/>
      <c r="BI458" s="4"/>
      <c r="BJ458" s="7"/>
      <c r="BK458" s="4"/>
    </row>
    <row r="459" spans="1:63" x14ac:dyDescent="0.25">
      <c r="A459" s="40" t="s">
        <v>740</v>
      </c>
      <c r="B459" s="7">
        <v>0.70365020259181721</v>
      </c>
      <c r="C459" s="4">
        <v>2010</v>
      </c>
      <c r="D459" s="7">
        <v>0.68210805723690326</v>
      </c>
      <c r="E459" s="4">
        <v>462</v>
      </c>
      <c r="F459" s="7">
        <v>0.65726047220126171</v>
      </c>
      <c r="G459" s="4">
        <v>342</v>
      </c>
      <c r="H459" s="7"/>
      <c r="I459" s="4"/>
      <c r="J459" s="7"/>
      <c r="K459" s="4"/>
      <c r="L459" s="7"/>
      <c r="M459" s="4"/>
      <c r="N459" s="7">
        <v>0.64275922896809168</v>
      </c>
      <c r="O459" s="4">
        <v>108</v>
      </c>
      <c r="P459" s="7">
        <v>0.67261491990254996</v>
      </c>
      <c r="Q459" s="4">
        <v>684</v>
      </c>
      <c r="R459" s="7"/>
      <c r="S459" s="4"/>
      <c r="T459" s="7"/>
      <c r="U459" s="4"/>
      <c r="V459" s="7">
        <v>0.67596935390976187</v>
      </c>
      <c r="W459" s="4">
        <v>686</v>
      </c>
      <c r="X459" s="7">
        <v>0.63932689904170814</v>
      </c>
      <c r="Y459" s="4">
        <v>117</v>
      </c>
      <c r="Z459" s="7"/>
      <c r="AA459" s="4"/>
      <c r="AB459" s="7"/>
      <c r="AC459" s="4"/>
      <c r="AD459" s="7">
        <v>0.66484046303836253</v>
      </c>
      <c r="AE459" s="4">
        <v>412</v>
      </c>
      <c r="AF459" s="7">
        <v>0.67777102387788613</v>
      </c>
      <c r="AG459" s="4">
        <v>387</v>
      </c>
      <c r="AH459" s="7"/>
      <c r="AI459" s="4"/>
      <c r="AJ459" s="7"/>
      <c r="AK459" s="4"/>
      <c r="AL459" s="7"/>
      <c r="AM459" s="4"/>
      <c r="AN459" s="7"/>
      <c r="AO459" s="4"/>
      <c r="AP459" s="7">
        <v>0.69963134939695981</v>
      </c>
      <c r="AQ459" s="4">
        <v>649</v>
      </c>
      <c r="AR459" s="7">
        <v>0.50850844113704496</v>
      </c>
      <c r="AS459" s="4">
        <v>155</v>
      </c>
      <c r="AT459" s="7"/>
      <c r="AU459" s="4"/>
      <c r="AV459" s="7"/>
      <c r="AW459" s="4"/>
      <c r="AX459" s="7"/>
      <c r="AY459" s="4"/>
      <c r="AZ459" s="7"/>
      <c r="BA459" s="4"/>
      <c r="BB459" s="7"/>
      <c r="BC459" s="4"/>
      <c r="BD459" s="7"/>
      <c r="BE459" s="4"/>
      <c r="BF459" s="7"/>
      <c r="BG459" s="4"/>
      <c r="BH459" s="7"/>
      <c r="BI459" s="4"/>
      <c r="BJ459" s="7"/>
      <c r="BK459" s="4"/>
    </row>
    <row r="460" spans="1:63" x14ac:dyDescent="0.25">
      <c r="A460" s="40" t="s">
        <v>745</v>
      </c>
      <c r="B460" s="7">
        <v>0.53196049664866962</v>
      </c>
      <c r="C460" s="4">
        <v>776</v>
      </c>
      <c r="D460" s="7">
        <v>0.54783464603774756</v>
      </c>
      <c r="E460" s="4">
        <v>446</v>
      </c>
      <c r="F460" s="7">
        <v>0.51485074464272684</v>
      </c>
      <c r="G460" s="4">
        <v>330</v>
      </c>
      <c r="H460" s="7"/>
      <c r="I460" s="4"/>
      <c r="J460" s="7"/>
      <c r="K460" s="4"/>
      <c r="L460" s="7"/>
      <c r="M460" s="4"/>
      <c r="N460" s="7">
        <v>0.49995239951648612</v>
      </c>
      <c r="O460" s="4">
        <v>106</v>
      </c>
      <c r="P460" s="7">
        <v>0.53710120951670126</v>
      </c>
      <c r="Q460" s="4">
        <v>658</v>
      </c>
      <c r="R460" s="7"/>
      <c r="S460" s="4"/>
      <c r="T460" s="7"/>
      <c r="U460" s="4"/>
      <c r="V460" s="7">
        <v>0.53173657784366135</v>
      </c>
      <c r="W460" s="4">
        <v>661</v>
      </c>
      <c r="X460" s="7">
        <v>0.5376163359260393</v>
      </c>
      <c r="Y460" s="4">
        <v>114</v>
      </c>
      <c r="Z460" s="7"/>
      <c r="AA460" s="4"/>
      <c r="AB460" s="7"/>
      <c r="AC460" s="4"/>
      <c r="AD460" s="7">
        <v>0.50056468794465181</v>
      </c>
      <c r="AE460" s="4">
        <v>391</v>
      </c>
      <c r="AF460" s="7">
        <v>0.56813256897186837</v>
      </c>
      <c r="AG460" s="4">
        <v>381</v>
      </c>
      <c r="AH460" s="7"/>
      <c r="AI460" s="4"/>
      <c r="AJ460" s="7"/>
      <c r="AK460" s="4"/>
      <c r="AL460" s="7"/>
      <c r="AM460" s="4"/>
      <c r="AN460" s="7"/>
      <c r="AO460" s="4"/>
      <c r="AP460" s="7">
        <v>0.56714058171796267</v>
      </c>
      <c r="AQ460" s="4">
        <v>632</v>
      </c>
      <c r="AR460" s="7">
        <v>0.33446385063890516</v>
      </c>
      <c r="AS460" s="4">
        <v>144</v>
      </c>
      <c r="AT460" s="7"/>
      <c r="AU460" s="4"/>
      <c r="AV460" s="7"/>
      <c r="AW460" s="4"/>
      <c r="AX460" s="7"/>
      <c r="AY460" s="4"/>
      <c r="AZ460" s="7"/>
      <c r="BA460" s="4"/>
      <c r="BB460" s="7"/>
      <c r="BC460" s="4"/>
      <c r="BD460" s="7"/>
      <c r="BE460" s="4"/>
      <c r="BF460" s="7"/>
      <c r="BG460" s="4"/>
      <c r="BH460" s="7"/>
      <c r="BI460" s="4"/>
      <c r="BJ460" s="7"/>
      <c r="BK460" s="4"/>
    </row>
    <row r="461" spans="1:63" x14ac:dyDescent="0.25">
      <c r="A461" s="2" t="s">
        <v>733</v>
      </c>
      <c r="B461" s="7"/>
      <c r="C461" s="4"/>
      <c r="D461" s="7"/>
      <c r="E461" s="4"/>
      <c r="F461" s="7"/>
      <c r="G461" s="4"/>
      <c r="H461" s="7"/>
      <c r="I461" s="4"/>
      <c r="J461" s="7"/>
      <c r="K461" s="4"/>
      <c r="L461" s="7"/>
      <c r="M461" s="4"/>
      <c r="N461" s="7"/>
      <c r="O461" s="4"/>
      <c r="P461" s="7"/>
      <c r="Q461" s="4"/>
      <c r="R461" s="7"/>
      <c r="S461" s="4"/>
      <c r="T461" s="7"/>
      <c r="U461" s="4"/>
      <c r="V461" s="7"/>
      <c r="W461" s="4"/>
      <c r="X461" s="7"/>
      <c r="Y461" s="4"/>
      <c r="Z461" s="7"/>
      <c r="AA461" s="4"/>
      <c r="AB461" s="7"/>
      <c r="AC461" s="4"/>
      <c r="AD461" s="7"/>
      <c r="AE461" s="4"/>
      <c r="AF461" s="7"/>
      <c r="AG461" s="4"/>
      <c r="AH461" s="7"/>
      <c r="AI461" s="4"/>
      <c r="AJ461" s="7"/>
      <c r="AK461" s="4"/>
      <c r="AL461" s="7"/>
      <c r="AM461" s="4"/>
      <c r="AN461" s="7"/>
      <c r="AO461" s="4"/>
      <c r="AP461" s="7"/>
      <c r="AQ461" s="4"/>
      <c r="AR461" s="7"/>
      <c r="AS461" s="4"/>
      <c r="AT461" s="7"/>
      <c r="AU461" s="4"/>
      <c r="AV461" s="7"/>
      <c r="AW461" s="4"/>
      <c r="AX461" s="7"/>
      <c r="AY461" s="4"/>
      <c r="AZ461" s="7"/>
      <c r="BA461" s="4"/>
      <c r="BB461" s="7"/>
      <c r="BC461" s="4"/>
      <c r="BD461" s="7"/>
      <c r="BE461" s="4"/>
      <c r="BF461" s="7"/>
      <c r="BG461" s="4"/>
      <c r="BH461" s="7"/>
      <c r="BI461" s="4"/>
      <c r="BJ461" s="7"/>
      <c r="BK461" s="4"/>
    </row>
    <row r="462" spans="1:63" x14ac:dyDescent="0.25">
      <c r="A462" s="3" t="s">
        <v>629</v>
      </c>
      <c r="B462" s="7"/>
      <c r="C462" s="4"/>
      <c r="D462" s="7"/>
      <c r="E462" s="4"/>
      <c r="F462" s="7"/>
      <c r="G462" s="4"/>
      <c r="H462" s="7"/>
      <c r="I462" s="4"/>
      <c r="J462" s="7"/>
      <c r="K462" s="4"/>
      <c r="L462" s="7"/>
      <c r="M462" s="4"/>
      <c r="N462" s="7"/>
      <c r="O462" s="4"/>
      <c r="P462" s="7"/>
      <c r="Q462" s="4"/>
      <c r="R462" s="7"/>
      <c r="S462" s="4"/>
      <c r="T462" s="7"/>
      <c r="U462" s="4"/>
      <c r="V462" s="7"/>
      <c r="W462" s="4"/>
      <c r="X462" s="7"/>
      <c r="Y462" s="4"/>
      <c r="Z462" s="7"/>
      <c r="AA462" s="4"/>
      <c r="AB462" s="7"/>
      <c r="AC462" s="4"/>
      <c r="AD462" s="7"/>
      <c r="AE462" s="4"/>
      <c r="AF462" s="7"/>
      <c r="AG462" s="4"/>
      <c r="AH462" s="7"/>
      <c r="AI462" s="4"/>
      <c r="AJ462" s="7"/>
      <c r="AK462" s="4"/>
      <c r="AL462" s="7"/>
      <c r="AM462" s="4"/>
      <c r="AN462" s="7"/>
      <c r="AO462" s="4"/>
      <c r="AP462" s="7"/>
      <c r="AQ462" s="4"/>
      <c r="AR462" s="7"/>
      <c r="AS462" s="4"/>
      <c r="AT462" s="7"/>
      <c r="AU462" s="4"/>
      <c r="AV462" s="7"/>
      <c r="AW462" s="4"/>
      <c r="AX462" s="7"/>
      <c r="AY462" s="4"/>
      <c r="AZ462" s="7"/>
      <c r="BA462" s="4"/>
      <c r="BB462" s="7"/>
      <c r="BC462" s="4"/>
      <c r="BD462" s="7"/>
      <c r="BE462" s="4"/>
      <c r="BF462" s="7"/>
      <c r="BG462" s="4"/>
      <c r="BH462" s="7"/>
      <c r="BI462" s="4"/>
      <c r="BJ462" s="7"/>
      <c r="BK462" s="4"/>
    </row>
    <row r="463" spans="1:63" x14ac:dyDescent="0.25">
      <c r="A463" s="8" t="s">
        <v>451</v>
      </c>
      <c r="B463" s="7"/>
      <c r="C463" s="4"/>
      <c r="D463" s="7"/>
      <c r="E463" s="4"/>
      <c r="F463" s="7"/>
      <c r="G463" s="4"/>
      <c r="H463" s="7"/>
      <c r="I463" s="4"/>
      <c r="J463" s="7"/>
      <c r="K463" s="4"/>
      <c r="L463" s="7"/>
      <c r="M463" s="4"/>
      <c r="N463" s="7"/>
      <c r="O463" s="4"/>
      <c r="P463" s="7"/>
      <c r="Q463" s="4"/>
      <c r="R463" s="7"/>
      <c r="S463" s="4"/>
      <c r="T463" s="7"/>
      <c r="U463" s="4"/>
      <c r="V463" s="7"/>
      <c r="W463" s="4"/>
      <c r="X463" s="7"/>
      <c r="Y463" s="4"/>
      <c r="Z463" s="7"/>
      <c r="AA463" s="4"/>
      <c r="AB463" s="7"/>
      <c r="AC463" s="4"/>
      <c r="AD463" s="7"/>
      <c r="AE463" s="4"/>
      <c r="AF463" s="7"/>
      <c r="AG463" s="4"/>
      <c r="AH463" s="7"/>
      <c r="AI463" s="4"/>
      <c r="AJ463" s="7"/>
      <c r="AK463" s="4"/>
      <c r="AL463" s="7"/>
      <c r="AM463" s="4"/>
      <c r="AN463" s="7"/>
      <c r="AO463" s="4"/>
      <c r="AP463" s="7"/>
      <c r="AQ463" s="4"/>
      <c r="AR463" s="7"/>
      <c r="AS463" s="4"/>
      <c r="AT463" s="7"/>
      <c r="AU463" s="4"/>
      <c r="AV463" s="7"/>
      <c r="AW463" s="4"/>
      <c r="AX463" s="7"/>
      <c r="AY463" s="4"/>
      <c r="AZ463" s="7"/>
      <c r="BA463" s="4"/>
      <c r="BB463" s="7"/>
      <c r="BC463" s="4"/>
      <c r="BD463" s="7"/>
      <c r="BE463" s="4"/>
      <c r="BF463" s="7"/>
      <c r="BG463" s="4"/>
      <c r="BH463" s="7"/>
      <c r="BI463" s="4"/>
      <c r="BJ463" s="7"/>
      <c r="BK463" s="4"/>
    </row>
    <row r="464" spans="1:63" x14ac:dyDescent="0.25">
      <c r="A464" s="40" t="s">
        <v>0</v>
      </c>
      <c r="B464" s="7">
        <v>1.23073797276803E-2</v>
      </c>
      <c r="C464" s="4">
        <v>1206</v>
      </c>
      <c r="D464" s="7">
        <v>7.995119159923304E-3</v>
      </c>
      <c r="E464" s="4">
        <v>666</v>
      </c>
      <c r="F464" s="7">
        <v>1.6726468088661909E-2</v>
      </c>
      <c r="G464" s="4">
        <v>540</v>
      </c>
      <c r="H464" s="7"/>
      <c r="I464" s="4"/>
      <c r="J464" s="7"/>
      <c r="K464" s="4"/>
      <c r="L464" s="7"/>
      <c r="M464" s="4"/>
      <c r="N464" s="7">
        <v>8.5569199371712621E-3</v>
      </c>
      <c r="O464" s="4">
        <v>161</v>
      </c>
      <c r="P464" s="7">
        <v>1.3081092926429054E-2</v>
      </c>
      <c r="Q464" s="4">
        <v>1025</v>
      </c>
      <c r="R464" s="7"/>
      <c r="S464" s="4"/>
      <c r="T464" s="7"/>
      <c r="U464" s="4"/>
      <c r="V464" s="7">
        <v>1.3235662765452632E-2</v>
      </c>
      <c r="W464" s="4">
        <v>1023</v>
      </c>
      <c r="X464" s="7">
        <v>7.109506141021708E-3</v>
      </c>
      <c r="Y464" s="4">
        <v>181</v>
      </c>
      <c r="Z464" s="7"/>
      <c r="AA464" s="4"/>
      <c r="AB464" s="7"/>
      <c r="AC464" s="4"/>
      <c r="AD464" s="7">
        <v>1.5727512891098052E-2</v>
      </c>
      <c r="AE464" s="4">
        <v>635</v>
      </c>
      <c r="AF464" s="7">
        <v>8.299814010036809E-3</v>
      </c>
      <c r="AG464" s="4">
        <v>566</v>
      </c>
      <c r="AH464" s="7"/>
      <c r="AI464" s="4"/>
      <c r="AJ464" s="7"/>
      <c r="AK464" s="4"/>
      <c r="AL464" s="7"/>
      <c r="AM464" s="4"/>
      <c r="AN464" s="7"/>
      <c r="AO464" s="4"/>
      <c r="AP464" s="7">
        <v>1.1370897969449187E-2</v>
      </c>
      <c r="AQ464" s="4">
        <v>944</v>
      </c>
      <c r="AR464" s="7">
        <v>1.7111160131826352E-2</v>
      </c>
      <c r="AS464" s="4">
        <v>262</v>
      </c>
      <c r="AT464" s="7"/>
      <c r="AU464" s="4"/>
      <c r="AV464" s="7"/>
      <c r="AW464" s="4"/>
      <c r="AX464" s="7"/>
      <c r="AY464" s="4"/>
      <c r="AZ464" s="7"/>
      <c r="BA464" s="4"/>
      <c r="BB464" s="7"/>
      <c r="BC464" s="4"/>
      <c r="BD464" s="7"/>
      <c r="BE464" s="4"/>
      <c r="BF464" s="7"/>
      <c r="BG464" s="4"/>
      <c r="BH464" s="7"/>
      <c r="BI464" s="4"/>
      <c r="BJ464" s="7"/>
      <c r="BK464" s="4"/>
    </row>
    <row r="465" spans="1:63" x14ac:dyDescent="0.25">
      <c r="A465" s="40" t="s">
        <v>740</v>
      </c>
      <c r="B465" s="7"/>
      <c r="C465" s="4"/>
      <c r="D465" s="7">
        <v>2.8904291153127228E-2</v>
      </c>
      <c r="E465" s="4">
        <v>666</v>
      </c>
      <c r="F465" s="7">
        <v>3.8260848321168807E-2</v>
      </c>
      <c r="G465" s="4">
        <v>540</v>
      </c>
      <c r="H465" s="7"/>
      <c r="I465" s="4"/>
      <c r="J465" s="7"/>
      <c r="K465" s="4"/>
      <c r="L465" s="7"/>
      <c r="M465" s="4"/>
      <c r="N465" s="7">
        <v>2.5242607513867043E-2</v>
      </c>
      <c r="O465" s="4">
        <v>161</v>
      </c>
      <c r="P465" s="7">
        <v>3.5328410709029749E-2</v>
      </c>
      <c r="Q465" s="4">
        <v>1025</v>
      </c>
      <c r="R465" s="7"/>
      <c r="S465" s="4"/>
      <c r="T465" s="7"/>
      <c r="U465" s="4"/>
      <c r="V465" s="7">
        <v>3.416379034045755E-2</v>
      </c>
      <c r="W465" s="4">
        <v>1023</v>
      </c>
      <c r="X465" s="7">
        <v>3.020964732637399E-2</v>
      </c>
      <c r="Y465" s="4">
        <v>181</v>
      </c>
      <c r="Z465" s="7"/>
      <c r="AA465" s="4"/>
      <c r="AB465" s="7"/>
      <c r="AC465" s="4"/>
      <c r="AD465" s="7">
        <v>3.3724791114311051E-2</v>
      </c>
      <c r="AE465" s="4">
        <v>635</v>
      </c>
      <c r="AF465" s="7">
        <v>3.3640503672437629E-2</v>
      </c>
      <c r="AG465" s="4">
        <v>566</v>
      </c>
      <c r="AH465" s="7"/>
      <c r="AI465" s="4"/>
      <c r="AJ465" s="7"/>
      <c r="AK465" s="4"/>
      <c r="AL465" s="7"/>
      <c r="AM465" s="4"/>
      <c r="AN465" s="7"/>
      <c r="AO465" s="4"/>
      <c r="AP465" s="7">
        <v>3.4187697128189025E-2</v>
      </c>
      <c r="AQ465" s="4">
        <v>944</v>
      </c>
      <c r="AR465" s="7">
        <v>3.0127656027556828E-2</v>
      </c>
      <c r="AS465" s="4">
        <v>262</v>
      </c>
      <c r="AT465" s="7"/>
      <c r="AU465" s="4"/>
      <c r="AV465" s="7"/>
      <c r="AW465" s="4"/>
      <c r="AX465" s="7"/>
      <c r="AY465" s="4"/>
      <c r="AZ465" s="7"/>
      <c r="BA465" s="4"/>
      <c r="BB465" s="7"/>
      <c r="BC465" s="4"/>
      <c r="BD465" s="7"/>
      <c r="BE465" s="4"/>
      <c r="BF465" s="7"/>
      <c r="BG465" s="4"/>
      <c r="BH465" s="7"/>
      <c r="BI465" s="4"/>
      <c r="BJ465" s="7"/>
      <c r="BK465" s="4"/>
    </row>
    <row r="466" spans="1:63" x14ac:dyDescent="0.25">
      <c r="A466" s="40" t="s">
        <v>745</v>
      </c>
      <c r="B466" s="7">
        <v>2.1259931874943322E-2</v>
      </c>
      <c r="C466" s="4">
        <v>1203</v>
      </c>
      <c r="D466" s="7">
        <v>2.0939509797789347E-2</v>
      </c>
      <c r="E466" s="4">
        <v>665</v>
      </c>
      <c r="F466" s="7">
        <v>2.1588642239948511E-2</v>
      </c>
      <c r="G466" s="4">
        <v>538</v>
      </c>
      <c r="H466" s="7"/>
      <c r="I466" s="4"/>
      <c r="J466" s="7"/>
      <c r="K466" s="4"/>
      <c r="L466" s="7"/>
      <c r="M466" s="4"/>
      <c r="N466" s="7">
        <v>1.6685687576695779E-2</v>
      </c>
      <c r="O466" s="4">
        <v>161</v>
      </c>
      <c r="P466" s="7">
        <v>2.229893949450024E-2</v>
      </c>
      <c r="Q466" s="4">
        <v>1022</v>
      </c>
      <c r="R466" s="7"/>
      <c r="S466" s="4"/>
      <c r="T466" s="7"/>
      <c r="U466" s="4"/>
      <c r="V466" s="7">
        <v>2.097684426470699E-2</v>
      </c>
      <c r="W466" s="4">
        <v>1020</v>
      </c>
      <c r="X466" s="7">
        <v>2.310014118535228E-2</v>
      </c>
      <c r="Y466" s="4">
        <v>181</v>
      </c>
      <c r="Z466" s="7"/>
      <c r="AA466" s="4"/>
      <c r="AB466" s="7"/>
      <c r="AC466" s="4"/>
      <c r="AD466" s="7">
        <v>1.803837228527377E-2</v>
      </c>
      <c r="AE466" s="4">
        <v>633</v>
      </c>
      <c r="AF466" s="7">
        <v>2.5382020787918746E-2</v>
      </c>
      <c r="AG466" s="4">
        <v>565</v>
      </c>
      <c r="AH466" s="7"/>
      <c r="AI466" s="4"/>
      <c r="AJ466" s="7"/>
      <c r="AK466" s="4"/>
      <c r="AL466" s="7"/>
      <c r="AM466" s="4"/>
      <c r="AN466" s="7"/>
      <c r="AO466" s="4"/>
      <c r="AP466" s="7">
        <v>2.2870764462993326E-2</v>
      </c>
      <c r="AQ466" s="4">
        <v>941</v>
      </c>
      <c r="AR466" s="7">
        <v>1.3016495895730472E-2</v>
      </c>
      <c r="AS466" s="4">
        <v>262</v>
      </c>
      <c r="AT466" s="7"/>
      <c r="AU466" s="4"/>
      <c r="AV466" s="7"/>
      <c r="AW466" s="4"/>
      <c r="AX466" s="7"/>
      <c r="AY466" s="4"/>
      <c r="AZ466" s="7"/>
      <c r="BA466" s="4"/>
      <c r="BB466" s="7"/>
      <c r="BC466" s="4"/>
      <c r="BD466" s="7"/>
      <c r="BE466" s="4"/>
      <c r="BF466" s="7"/>
      <c r="BG466" s="4"/>
      <c r="BH466" s="7"/>
      <c r="BI466" s="4"/>
      <c r="BJ466" s="7"/>
      <c r="BK466" s="4"/>
    </row>
    <row r="467" spans="1:63" x14ac:dyDescent="0.25">
      <c r="A467" s="2" t="s">
        <v>734</v>
      </c>
      <c r="B467" s="7"/>
      <c r="C467" s="4"/>
      <c r="D467" s="7"/>
      <c r="E467" s="4"/>
      <c r="F467" s="7"/>
      <c r="G467" s="4"/>
      <c r="H467" s="7"/>
      <c r="I467" s="4"/>
      <c r="J467" s="7"/>
      <c r="K467" s="4"/>
      <c r="L467" s="7"/>
      <c r="M467" s="4"/>
      <c r="N467" s="7"/>
      <c r="O467" s="4"/>
      <c r="P467" s="7"/>
      <c r="Q467" s="4"/>
      <c r="R467" s="7"/>
      <c r="S467" s="4"/>
      <c r="T467" s="7"/>
      <c r="U467" s="4"/>
      <c r="V467" s="7"/>
      <c r="W467" s="4"/>
      <c r="X467" s="7"/>
      <c r="Y467" s="4"/>
      <c r="Z467" s="7"/>
      <c r="AA467" s="4"/>
      <c r="AB467" s="7"/>
      <c r="AC467" s="4"/>
      <c r="AD467" s="7"/>
      <c r="AE467" s="4"/>
      <c r="AF467" s="7"/>
      <c r="AG467" s="4"/>
      <c r="AH467" s="7"/>
      <c r="AI467" s="4"/>
      <c r="AJ467" s="7"/>
      <c r="AK467" s="4"/>
      <c r="AL467" s="7"/>
      <c r="AM467" s="4"/>
      <c r="AN467" s="7"/>
      <c r="AO467" s="4"/>
      <c r="AP467" s="7"/>
      <c r="AQ467" s="4"/>
      <c r="AR467" s="7"/>
      <c r="AS467" s="4"/>
      <c r="AT467" s="7"/>
      <c r="AU467" s="4"/>
      <c r="AV467" s="7"/>
      <c r="AW467" s="4"/>
      <c r="AX467" s="7"/>
      <c r="AY467" s="4"/>
      <c r="AZ467" s="7"/>
      <c r="BA467" s="4"/>
      <c r="BB467" s="7"/>
      <c r="BC467" s="4"/>
      <c r="BD467" s="7"/>
      <c r="BE467" s="4"/>
      <c r="BF467" s="7"/>
      <c r="BG467" s="4"/>
      <c r="BH467" s="7"/>
      <c r="BI467" s="4"/>
      <c r="BJ467" s="7"/>
      <c r="BK467" s="4"/>
    </row>
    <row r="468" spans="1:63" x14ac:dyDescent="0.25">
      <c r="A468" s="3" t="s">
        <v>629</v>
      </c>
      <c r="B468" s="7"/>
      <c r="C468" s="4"/>
      <c r="D468" s="7"/>
      <c r="E468" s="4"/>
      <c r="F468" s="7"/>
      <c r="G468" s="4"/>
      <c r="H468" s="7"/>
      <c r="I468" s="4"/>
      <c r="J468" s="7"/>
      <c r="K468" s="4"/>
      <c r="L468" s="7"/>
      <c r="M468" s="4"/>
      <c r="N468" s="7"/>
      <c r="O468" s="4"/>
      <c r="P468" s="7"/>
      <c r="Q468" s="4"/>
      <c r="R468" s="7"/>
      <c r="S468" s="4"/>
      <c r="T468" s="7"/>
      <c r="U468" s="4"/>
      <c r="V468" s="7"/>
      <c r="W468" s="4"/>
      <c r="X468" s="7"/>
      <c r="Y468" s="4"/>
      <c r="Z468" s="7"/>
      <c r="AA468" s="4"/>
      <c r="AB468" s="7"/>
      <c r="AC468" s="4"/>
      <c r="AD468" s="7"/>
      <c r="AE468" s="4"/>
      <c r="AF468" s="7"/>
      <c r="AG468" s="4"/>
      <c r="AH468" s="7"/>
      <c r="AI468" s="4"/>
      <c r="AJ468" s="7"/>
      <c r="AK468" s="4"/>
      <c r="AL468" s="7"/>
      <c r="AM468" s="4"/>
      <c r="AN468" s="7"/>
      <c r="AO468" s="4"/>
      <c r="AP468" s="7"/>
      <c r="AQ468" s="4"/>
      <c r="AR468" s="7"/>
      <c r="AS468" s="4"/>
      <c r="AT468" s="7"/>
      <c r="AU468" s="4"/>
      <c r="AV468" s="7"/>
      <c r="AW468" s="4"/>
      <c r="AX468" s="7"/>
      <c r="AY468" s="4"/>
      <c r="AZ468" s="7"/>
      <c r="BA468" s="4"/>
      <c r="BB468" s="7"/>
      <c r="BC468" s="4"/>
      <c r="BD468" s="7"/>
      <c r="BE468" s="4"/>
      <c r="BF468" s="7"/>
      <c r="BG468" s="4"/>
      <c r="BH468" s="7"/>
      <c r="BI468" s="4"/>
      <c r="BJ468" s="7"/>
      <c r="BK468" s="4"/>
    </row>
    <row r="469" spans="1:63" x14ac:dyDescent="0.25">
      <c r="A469" s="8" t="s">
        <v>451</v>
      </c>
      <c r="B469" s="7"/>
      <c r="C469" s="4"/>
      <c r="D469" s="7"/>
      <c r="E469" s="4"/>
      <c r="F469" s="7"/>
      <c r="G469" s="4"/>
      <c r="H469" s="7"/>
      <c r="I469" s="4"/>
      <c r="J469" s="7"/>
      <c r="K469" s="4"/>
      <c r="L469" s="7"/>
      <c r="M469" s="4"/>
      <c r="N469" s="7"/>
      <c r="O469" s="4"/>
      <c r="P469" s="7"/>
      <c r="Q469" s="4"/>
      <c r="R469" s="7"/>
      <c r="S469" s="4"/>
      <c r="T469" s="7"/>
      <c r="U469" s="4"/>
      <c r="V469" s="7"/>
      <c r="W469" s="4"/>
      <c r="X469" s="7"/>
      <c r="Y469" s="4"/>
      <c r="Z469" s="7"/>
      <c r="AA469" s="4"/>
      <c r="AB469" s="7"/>
      <c r="AC469" s="4"/>
      <c r="AD469" s="7"/>
      <c r="AE469" s="4"/>
      <c r="AF469" s="7"/>
      <c r="AG469" s="4"/>
      <c r="AH469" s="7"/>
      <c r="AI469" s="4"/>
      <c r="AJ469" s="7"/>
      <c r="AK469" s="4"/>
      <c r="AL469" s="7"/>
      <c r="AM469" s="4"/>
      <c r="AN469" s="7"/>
      <c r="AO469" s="4"/>
      <c r="AP469" s="7"/>
      <c r="AQ469" s="4"/>
      <c r="AR469" s="7"/>
      <c r="AS469" s="4"/>
      <c r="AT469" s="7"/>
      <c r="AU469" s="4"/>
      <c r="AV469" s="7"/>
      <c r="AW469" s="4"/>
      <c r="AX469" s="7"/>
      <c r="AY469" s="4"/>
      <c r="AZ469" s="7"/>
      <c r="BA469" s="4"/>
      <c r="BB469" s="7"/>
      <c r="BC469" s="4"/>
      <c r="BD469" s="7"/>
      <c r="BE469" s="4"/>
      <c r="BF469" s="7"/>
      <c r="BG469" s="4"/>
      <c r="BH469" s="7"/>
      <c r="BI469" s="4"/>
      <c r="BJ469" s="7"/>
      <c r="BK469" s="4"/>
    </row>
    <row r="470" spans="1:63" x14ac:dyDescent="0.25">
      <c r="A470" s="40" t="s">
        <v>651</v>
      </c>
      <c r="B470" s="7">
        <v>6.5091320732552693E-2</v>
      </c>
      <c r="C470" s="4">
        <v>3401</v>
      </c>
      <c r="D470" s="7">
        <v>5.4771312116033283E-2</v>
      </c>
      <c r="E470" s="4">
        <v>1951</v>
      </c>
      <c r="F470" s="7">
        <v>7.6481877710609894E-2</v>
      </c>
      <c r="G470" s="4">
        <v>1450</v>
      </c>
      <c r="H470" s="7"/>
      <c r="I470" s="4"/>
      <c r="J470" s="7"/>
      <c r="K470" s="4"/>
      <c r="L470" s="7"/>
      <c r="M470" s="4"/>
      <c r="N470" s="7">
        <v>0.11323172607002691</v>
      </c>
      <c r="O470" s="4">
        <v>309</v>
      </c>
      <c r="P470" s="7">
        <v>5.9098962427790613E-2</v>
      </c>
      <c r="Q470" s="4">
        <v>2998</v>
      </c>
      <c r="R470" s="7"/>
      <c r="S470" s="4"/>
      <c r="T470" s="7"/>
      <c r="U470" s="4"/>
      <c r="V470" s="7">
        <v>7.166147781385597E-2</v>
      </c>
      <c r="W470" s="4">
        <v>2680</v>
      </c>
      <c r="X470" s="7">
        <v>4.0343667568395074E-2</v>
      </c>
      <c r="Y470" s="4">
        <v>715</v>
      </c>
      <c r="Z470" s="7"/>
      <c r="AA470" s="4"/>
      <c r="AB470" s="7"/>
      <c r="AC470" s="4"/>
      <c r="AD470" s="7">
        <v>9.0242872490039983E-2</v>
      </c>
      <c r="AE470" s="4">
        <v>1467</v>
      </c>
      <c r="AF470" s="7">
        <v>4.313444333046134E-2</v>
      </c>
      <c r="AG470" s="4">
        <v>1908</v>
      </c>
      <c r="AH470" s="7"/>
      <c r="AI470" s="4"/>
      <c r="AJ470" s="7"/>
      <c r="AK470" s="4"/>
      <c r="AL470" s="7"/>
      <c r="AM470" s="4"/>
      <c r="AN470" s="7"/>
      <c r="AO470" s="4"/>
      <c r="AP470" s="7">
        <v>6.3292559508076968E-2</v>
      </c>
      <c r="AQ470" s="4">
        <v>2547</v>
      </c>
      <c r="AR470" s="7">
        <v>7.2697019341132638E-2</v>
      </c>
      <c r="AS470" s="4">
        <v>854</v>
      </c>
      <c r="AT470" s="7"/>
      <c r="AU470" s="4"/>
      <c r="AV470" s="7"/>
      <c r="AW470" s="4"/>
      <c r="AX470" s="7"/>
      <c r="AY470" s="4"/>
      <c r="AZ470" s="7"/>
      <c r="BA470" s="4"/>
      <c r="BB470" s="7"/>
      <c r="BC470" s="4"/>
      <c r="BD470" s="7"/>
      <c r="BE470" s="4"/>
      <c r="BF470" s="7"/>
      <c r="BG470" s="4"/>
      <c r="BH470" s="7"/>
      <c r="BI470" s="4"/>
      <c r="BJ470" s="7"/>
      <c r="BK470" s="4"/>
    </row>
    <row r="471" spans="1:63" x14ac:dyDescent="0.25">
      <c r="A471" s="40" t="s">
        <v>653</v>
      </c>
      <c r="B471" s="7">
        <v>5.8872483002872823E-2</v>
      </c>
      <c r="C471" s="4">
        <v>3401</v>
      </c>
      <c r="D471" s="7">
        <v>4.9073415048108221E-2</v>
      </c>
      <c r="E471" s="4">
        <v>1951</v>
      </c>
      <c r="F471" s="7">
        <v>6.968805942515735E-2</v>
      </c>
      <c r="G471" s="4">
        <v>1450</v>
      </c>
      <c r="H471" s="7"/>
      <c r="I471" s="4"/>
      <c r="J471" s="7"/>
      <c r="K471" s="4"/>
      <c r="L471" s="7"/>
      <c r="M471" s="4"/>
      <c r="N471" s="7">
        <v>9.6500586440167915E-2</v>
      </c>
      <c r="O471" s="4">
        <v>309</v>
      </c>
      <c r="P471" s="7">
        <v>5.417799983315684E-2</v>
      </c>
      <c r="Q471" s="4">
        <v>2998</v>
      </c>
      <c r="R471" s="7"/>
      <c r="S471" s="4"/>
      <c r="T471" s="7"/>
      <c r="U471" s="4"/>
      <c r="V471" s="7">
        <v>6.3392872196580741E-2</v>
      </c>
      <c r="W471" s="4">
        <v>2680</v>
      </c>
      <c r="X471" s="7">
        <v>4.1987502853023911E-2</v>
      </c>
      <c r="Y471" s="4">
        <v>715</v>
      </c>
      <c r="Z471" s="7"/>
      <c r="AA471" s="4"/>
      <c r="AB471" s="7"/>
      <c r="AC471" s="4"/>
      <c r="AD471" s="7">
        <v>7.8751991977118685E-2</v>
      </c>
      <c r="AE471" s="4">
        <v>1467</v>
      </c>
      <c r="AF471" s="7">
        <v>4.104596222087515E-2</v>
      </c>
      <c r="AG471" s="4">
        <v>1908</v>
      </c>
      <c r="AH471" s="7"/>
      <c r="AI471" s="4"/>
      <c r="AJ471" s="7"/>
      <c r="AK471" s="4"/>
      <c r="AL471" s="7"/>
      <c r="AM471" s="4"/>
      <c r="AN471" s="7"/>
      <c r="AO471" s="4"/>
      <c r="AP471" s="7">
        <v>5.8818679627832438E-2</v>
      </c>
      <c r="AQ471" s="4">
        <v>2547</v>
      </c>
      <c r="AR471" s="7">
        <v>5.909997970955818E-2</v>
      </c>
      <c r="AS471" s="4">
        <v>854</v>
      </c>
      <c r="AT471" s="7"/>
      <c r="AU471" s="4"/>
      <c r="AV471" s="7"/>
      <c r="AW471" s="4"/>
      <c r="AX471" s="7"/>
      <c r="AY471" s="4"/>
      <c r="AZ471" s="7"/>
      <c r="BA471" s="4"/>
      <c r="BB471" s="7"/>
      <c r="BC471" s="4"/>
      <c r="BD471" s="7"/>
      <c r="BE471" s="4"/>
      <c r="BF471" s="7"/>
      <c r="BG471" s="4"/>
      <c r="BH471" s="7"/>
      <c r="BI471" s="4"/>
      <c r="BJ471" s="7"/>
      <c r="BK471" s="4"/>
    </row>
    <row r="472" spans="1:63" x14ac:dyDescent="0.25">
      <c r="A472" s="40" t="s">
        <v>655</v>
      </c>
      <c r="B472" s="7">
        <v>4.8701488503308771E-2</v>
      </c>
      <c r="C472" s="4">
        <v>3401</v>
      </c>
      <c r="D472" s="7">
        <v>4.2766369880545448E-2</v>
      </c>
      <c r="E472" s="4">
        <v>1951</v>
      </c>
      <c r="F472" s="7">
        <v>5.5252287960578461E-2</v>
      </c>
      <c r="G472" s="4">
        <v>1450</v>
      </c>
      <c r="H472" s="7"/>
      <c r="I472" s="4"/>
      <c r="J472" s="7"/>
      <c r="K472" s="4"/>
      <c r="L472" s="7"/>
      <c r="M472" s="4"/>
      <c r="N472" s="7">
        <v>5.2443301821969671E-2</v>
      </c>
      <c r="O472" s="4">
        <v>309</v>
      </c>
      <c r="P472" s="7">
        <v>4.8933249110072796E-2</v>
      </c>
      <c r="Q472" s="4">
        <v>2998</v>
      </c>
      <c r="R472" s="7"/>
      <c r="S472" s="4"/>
      <c r="T472" s="7"/>
      <c r="U472" s="4"/>
      <c r="V472" s="7">
        <v>5.2909454236121582E-2</v>
      </c>
      <c r="W472" s="4">
        <v>2680</v>
      </c>
      <c r="X472" s="7">
        <v>3.1565304186416551E-2</v>
      </c>
      <c r="Y472" s="4">
        <v>715</v>
      </c>
      <c r="Z472" s="7"/>
      <c r="AA472" s="4"/>
      <c r="AB472" s="7"/>
      <c r="AC472" s="4"/>
      <c r="AD472" s="7">
        <v>6.1544890886162502E-2</v>
      </c>
      <c r="AE472" s="4">
        <v>1467</v>
      </c>
      <c r="AF472" s="7">
        <v>3.7319771363880566E-2</v>
      </c>
      <c r="AG472" s="4">
        <v>1908</v>
      </c>
      <c r="AH472" s="7"/>
      <c r="AI472" s="4"/>
      <c r="AJ472" s="7"/>
      <c r="AK472" s="4"/>
      <c r="AL472" s="7"/>
      <c r="AM472" s="4"/>
      <c r="AN472" s="7"/>
      <c r="AO472" s="4"/>
      <c r="AP472" s="7">
        <v>5.0615356603573324E-2</v>
      </c>
      <c r="AQ472" s="4">
        <v>2547</v>
      </c>
      <c r="AR472" s="7">
        <v>4.0609083714323937E-2</v>
      </c>
      <c r="AS472" s="4">
        <v>854</v>
      </c>
      <c r="AT472" s="7"/>
      <c r="AU472" s="4"/>
      <c r="AV472" s="7"/>
      <c r="AW472" s="4"/>
      <c r="AX472" s="7"/>
      <c r="AY472" s="4"/>
      <c r="AZ472" s="7"/>
      <c r="BA472" s="4"/>
      <c r="BB472" s="7"/>
      <c r="BC472" s="4"/>
      <c r="BD472" s="7"/>
      <c r="BE472" s="4"/>
      <c r="BF472" s="7"/>
      <c r="BG472" s="4"/>
      <c r="BH472" s="7"/>
      <c r="BI472" s="4"/>
      <c r="BJ472" s="7"/>
      <c r="BK472" s="4"/>
    </row>
    <row r="473" spans="1:63" x14ac:dyDescent="0.25">
      <c r="A473" s="40" t="s">
        <v>657</v>
      </c>
      <c r="B473" s="7">
        <v>6.6949373705615156E-2</v>
      </c>
      <c r="C473" s="4">
        <v>3401</v>
      </c>
      <c r="D473" s="7">
        <v>0</v>
      </c>
      <c r="E473" s="4">
        <v>1951</v>
      </c>
      <c r="F473" s="7">
        <v>0</v>
      </c>
      <c r="G473" s="4">
        <v>1450</v>
      </c>
      <c r="H473" s="7"/>
      <c r="I473" s="4"/>
      <c r="J473" s="7"/>
      <c r="K473" s="4"/>
      <c r="L473" s="7"/>
      <c r="M473" s="4"/>
      <c r="N473" s="7">
        <v>0.11480468186844953</v>
      </c>
      <c r="O473" s="4">
        <v>309</v>
      </c>
      <c r="P473" s="7">
        <v>6.0668407059912492E-2</v>
      </c>
      <c r="Q473" s="4">
        <v>2998</v>
      </c>
      <c r="R473" s="7"/>
      <c r="S473" s="4"/>
      <c r="T473" s="7"/>
      <c r="U473" s="4"/>
      <c r="V473" s="7">
        <v>7.3262021390012796E-2</v>
      </c>
      <c r="W473" s="4">
        <v>2680</v>
      </c>
      <c r="X473" s="7">
        <v>4.3216073043534163E-2</v>
      </c>
      <c r="Y473" s="4">
        <v>715</v>
      </c>
      <c r="Z473" s="7"/>
      <c r="AA473" s="4"/>
      <c r="AB473" s="7"/>
      <c r="AC473" s="4"/>
      <c r="AD473" s="7">
        <v>7.894254675956755E-2</v>
      </c>
      <c r="AE473" s="4">
        <v>1467</v>
      </c>
      <c r="AF473" s="7">
        <v>5.6494191923471687E-2</v>
      </c>
      <c r="AG473" s="4">
        <v>1908</v>
      </c>
      <c r="AH473" s="7"/>
      <c r="AI473" s="4"/>
      <c r="AJ473" s="7"/>
      <c r="AK473" s="4"/>
      <c r="AL473" s="7"/>
      <c r="AM473" s="4"/>
      <c r="AN473" s="7"/>
      <c r="AO473" s="4"/>
      <c r="AP473" s="7">
        <v>6.9781507473416896E-2</v>
      </c>
      <c r="AQ473" s="4">
        <v>2547</v>
      </c>
      <c r="AR473" s="7">
        <v>0</v>
      </c>
      <c r="AS473" s="4">
        <v>854</v>
      </c>
      <c r="AT473" s="7"/>
      <c r="AU473" s="4"/>
      <c r="AV473" s="7"/>
      <c r="AW473" s="4"/>
      <c r="AX473" s="7"/>
      <c r="AY473" s="4"/>
      <c r="AZ473" s="7"/>
      <c r="BA473" s="4"/>
      <c r="BB473" s="7"/>
      <c r="BC473" s="4"/>
      <c r="BD473" s="7"/>
      <c r="BE473" s="4"/>
      <c r="BF473" s="7"/>
      <c r="BG473" s="4"/>
      <c r="BH473" s="7"/>
      <c r="BI473" s="4"/>
      <c r="BJ473" s="7"/>
      <c r="BK473" s="4"/>
    </row>
    <row r="474" spans="1:63" x14ac:dyDescent="0.25">
      <c r="A474" s="40" t="s">
        <v>659</v>
      </c>
      <c r="B474" s="7">
        <v>0.13474711090459854</v>
      </c>
      <c r="C474" s="4">
        <v>3401</v>
      </c>
      <c r="D474" s="7">
        <v>0.13405924195162025</v>
      </c>
      <c r="E474" s="4">
        <v>1951</v>
      </c>
      <c r="F474" s="7">
        <v>0.13550633609456531</v>
      </c>
      <c r="G474" s="4">
        <v>1450</v>
      </c>
      <c r="H474" s="7"/>
      <c r="I474" s="4"/>
      <c r="J474" s="7"/>
      <c r="K474" s="4"/>
      <c r="L474" s="7"/>
      <c r="M474" s="4"/>
      <c r="N474" s="7">
        <v>0.10806651305699667</v>
      </c>
      <c r="O474" s="4">
        <v>309</v>
      </c>
      <c r="P474" s="7">
        <v>0.1386824410541887</v>
      </c>
      <c r="Q474" s="4">
        <v>2998</v>
      </c>
      <c r="R474" s="7"/>
      <c r="S474" s="4"/>
      <c r="T474" s="7"/>
      <c r="U474" s="4"/>
      <c r="V474" s="7">
        <v>0.14878509369487378</v>
      </c>
      <c r="W474" s="4">
        <v>2680</v>
      </c>
      <c r="X474" s="7">
        <v>8.1826989115745402E-2</v>
      </c>
      <c r="Y474" s="4">
        <v>715</v>
      </c>
      <c r="Z474" s="7"/>
      <c r="AA474" s="4"/>
      <c r="AB474" s="7"/>
      <c r="AC474" s="4"/>
      <c r="AD474" s="7">
        <v>9.1113474769561734E-2</v>
      </c>
      <c r="AE474" s="4">
        <v>1467</v>
      </c>
      <c r="AF474" s="7">
        <v>0.17223397170968444</v>
      </c>
      <c r="AG474" s="4">
        <v>1908</v>
      </c>
      <c r="AH474" s="7"/>
      <c r="AI474" s="4"/>
      <c r="AJ474" s="7"/>
      <c r="AK474" s="4"/>
      <c r="AL474" s="7"/>
      <c r="AM474" s="4"/>
      <c r="AN474" s="7"/>
      <c r="AO474" s="4"/>
      <c r="AP474" s="7">
        <v>0.14376058242365627</v>
      </c>
      <c r="AQ474" s="4">
        <v>2547</v>
      </c>
      <c r="AR474" s="7">
        <v>9.6635466702932341E-2</v>
      </c>
      <c r="AS474" s="4">
        <v>854</v>
      </c>
      <c r="AT474" s="7"/>
      <c r="AU474" s="4"/>
      <c r="AV474" s="7"/>
      <c r="AW474" s="4"/>
      <c r="AX474" s="7"/>
      <c r="AY474" s="4"/>
      <c r="AZ474" s="7"/>
      <c r="BA474" s="4"/>
      <c r="BB474" s="7"/>
      <c r="BC474" s="4"/>
      <c r="BD474" s="7"/>
      <c r="BE474" s="4"/>
      <c r="BF474" s="7"/>
      <c r="BG474" s="4"/>
      <c r="BH474" s="7"/>
      <c r="BI474" s="4"/>
      <c r="BJ474" s="7"/>
      <c r="BK474" s="4"/>
    </row>
    <row r="475" spans="1:63" x14ac:dyDescent="0.25">
      <c r="A475" s="40" t="s">
        <v>661</v>
      </c>
      <c r="B475" s="7">
        <v>3.9635585768953596E-2</v>
      </c>
      <c r="C475" s="4">
        <v>3401</v>
      </c>
      <c r="D475" s="7">
        <v>3.7524742286463873E-2</v>
      </c>
      <c r="E475" s="4">
        <v>1951</v>
      </c>
      <c r="F475" s="7">
        <v>4.196539806393295E-2</v>
      </c>
      <c r="G475" s="4">
        <v>1450</v>
      </c>
      <c r="H475" s="7"/>
      <c r="I475" s="4"/>
      <c r="J475" s="7"/>
      <c r="K475" s="4"/>
      <c r="L475" s="7"/>
      <c r="M475" s="4"/>
      <c r="N475" s="7">
        <v>8.346522209616869E-2</v>
      </c>
      <c r="O475" s="4">
        <v>309</v>
      </c>
      <c r="P475" s="7">
        <v>3.5168046488794173E-2</v>
      </c>
      <c r="Q475" s="4">
        <v>2998</v>
      </c>
      <c r="R475" s="7"/>
      <c r="S475" s="4"/>
      <c r="T475" s="7"/>
      <c r="U475" s="4"/>
      <c r="V475" s="7">
        <v>4.2347249244590296E-2</v>
      </c>
      <c r="W475" s="4">
        <v>2680</v>
      </c>
      <c r="X475" s="7">
        <v>2.9550221668889529E-2</v>
      </c>
      <c r="Y475" s="4">
        <v>715</v>
      </c>
      <c r="Z475" s="7"/>
      <c r="AA475" s="4"/>
      <c r="AB475" s="7"/>
      <c r="AC475" s="4"/>
      <c r="AD475" s="7">
        <v>4.683614075092505E-2</v>
      </c>
      <c r="AE475" s="4">
        <v>1467</v>
      </c>
      <c r="AF475" s="7">
        <v>3.3566926659004105E-2</v>
      </c>
      <c r="AG475" s="4">
        <v>1908</v>
      </c>
      <c r="AH475" s="7"/>
      <c r="AI475" s="4"/>
      <c r="AJ475" s="7"/>
      <c r="AK475" s="4"/>
      <c r="AL475" s="7"/>
      <c r="AM475" s="4"/>
      <c r="AN475" s="7"/>
      <c r="AO475" s="4"/>
      <c r="AP475" s="7">
        <v>3.2589886571480917E-2</v>
      </c>
      <c r="AQ475" s="4">
        <v>2547</v>
      </c>
      <c r="AR475" s="7">
        <v>6.9426902066818216E-2</v>
      </c>
      <c r="AS475" s="4">
        <v>854</v>
      </c>
      <c r="AT475" s="7"/>
      <c r="AU475" s="4"/>
      <c r="AV475" s="7"/>
      <c r="AW475" s="4"/>
      <c r="AX475" s="7"/>
      <c r="AY475" s="4"/>
      <c r="AZ475" s="7"/>
      <c r="BA475" s="4"/>
      <c r="BB475" s="7"/>
      <c r="BC475" s="4"/>
      <c r="BD475" s="7"/>
      <c r="BE475" s="4"/>
      <c r="BF475" s="7"/>
      <c r="BG475" s="4"/>
      <c r="BH475" s="7"/>
      <c r="BI475" s="4"/>
      <c r="BJ475" s="7"/>
      <c r="BK475" s="4"/>
    </row>
    <row r="476" spans="1:63" x14ac:dyDescent="0.25">
      <c r="A476" s="40" t="s">
        <v>663</v>
      </c>
      <c r="B476" s="7">
        <v>8.729048953458686E-2</v>
      </c>
      <c r="C476" s="4">
        <v>3401</v>
      </c>
      <c r="D476" s="7">
        <v>8.0317264594876148E-2</v>
      </c>
      <c r="E476" s="4">
        <v>1951</v>
      </c>
      <c r="F476" s="7">
        <v>9.4987083495704408E-2</v>
      </c>
      <c r="G476" s="4">
        <v>1450</v>
      </c>
      <c r="H476" s="7"/>
      <c r="I476" s="4"/>
      <c r="J476" s="7"/>
      <c r="K476" s="4"/>
      <c r="L476" s="7"/>
      <c r="M476" s="4"/>
      <c r="N476" s="7">
        <v>0.15350003088796044</v>
      </c>
      <c r="O476" s="4">
        <v>309</v>
      </c>
      <c r="P476" s="7">
        <v>8.1478592231091038E-2</v>
      </c>
      <c r="Q476" s="4">
        <v>2998</v>
      </c>
      <c r="R476" s="7"/>
      <c r="S476" s="4"/>
      <c r="T476" s="7"/>
      <c r="U476" s="4"/>
      <c r="V476" s="7">
        <v>9.653921491530075E-2</v>
      </c>
      <c r="W476" s="4">
        <v>2680</v>
      </c>
      <c r="X476" s="7">
        <v>5.2409859359629558E-2</v>
      </c>
      <c r="Y476" s="4">
        <v>715</v>
      </c>
      <c r="Z476" s="7"/>
      <c r="AA476" s="4"/>
      <c r="AB476" s="7"/>
      <c r="AC476" s="4"/>
      <c r="AD476" s="7">
        <v>9.8849037221786853E-2</v>
      </c>
      <c r="AE476" s="4">
        <v>1467</v>
      </c>
      <c r="AF476" s="7">
        <v>7.7232112989936985E-2</v>
      </c>
      <c r="AG476" s="4">
        <v>1908</v>
      </c>
      <c r="AH476" s="7"/>
      <c r="AI476" s="4"/>
      <c r="AJ476" s="7"/>
      <c r="AK476" s="4"/>
      <c r="AL476" s="7"/>
      <c r="AM476" s="4"/>
      <c r="AN476" s="7"/>
      <c r="AO476" s="4"/>
      <c r="AP476" s="7">
        <v>8.3518385847088469E-2</v>
      </c>
      <c r="AQ476" s="4">
        <v>2547</v>
      </c>
      <c r="AR476" s="7">
        <v>0.10324006826524225</v>
      </c>
      <c r="AS476" s="4">
        <v>854</v>
      </c>
      <c r="AT476" s="7"/>
      <c r="AU476" s="4"/>
      <c r="AV476" s="7"/>
      <c r="AW476" s="4"/>
      <c r="AX476" s="7"/>
      <c r="AY476" s="4"/>
      <c r="AZ476" s="7"/>
      <c r="BA476" s="4"/>
      <c r="BB476" s="7"/>
      <c r="BC476" s="4"/>
      <c r="BD476" s="7"/>
      <c r="BE476" s="4"/>
      <c r="BF476" s="7"/>
      <c r="BG476" s="4"/>
      <c r="BH476" s="7"/>
      <c r="BI476" s="4"/>
      <c r="BJ476" s="7"/>
      <c r="BK476" s="4"/>
    </row>
    <row r="477" spans="1:63" x14ac:dyDescent="0.25">
      <c r="A477" s="40" t="s">
        <v>665</v>
      </c>
      <c r="B477" s="7">
        <v>6.7045877365352669E-2</v>
      </c>
      <c r="C477" s="4">
        <v>3401</v>
      </c>
      <c r="D477" s="7">
        <v>6.0678953852804626E-2</v>
      </c>
      <c r="E477" s="4">
        <v>1951</v>
      </c>
      <c r="F477" s="7">
        <v>7.4073275087533072E-2</v>
      </c>
      <c r="G477" s="4">
        <v>1450</v>
      </c>
      <c r="H477" s="7"/>
      <c r="I477" s="4"/>
      <c r="J477" s="7"/>
      <c r="K477" s="4"/>
      <c r="L477" s="7"/>
      <c r="M477" s="4"/>
      <c r="N477" s="7">
        <v>9.1430376608094985E-2</v>
      </c>
      <c r="O477" s="4">
        <v>309</v>
      </c>
      <c r="P477" s="7">
        <v>6.4825264786713743E-2</v>
      </c>
      <c r="Q477" s="4">
        <v>2998</v>
      </c>
      <c r="R477" s="7"/>
      <c r="S477" s="4"/>
      <c r="T477" s="7"/>
      <c r="U477" s="4"/>
      <c r="V477" s="7">
        <v>7.3798205485943916E-2</v>
      </c>
      <c r="W477" s="4">
        <v>2680</v>
      </c>
      <c r="X477" s="7">
        <v>4.1613552966613968E-2</v>
      </c>
      <c r="Y477" s="4">
        <v>715</v>
      </c>
      <c r="Z477" s="7"/>
      <c r="AA477" s="4"/>
      <c r="AB477" s="7"/>
      <c r="AC477" s="4"/>
      <c r="AD477" s="7">
        <v>8.1311375854401596E-2</v>
      </c>
      <c r="AE477" s="4">
        <v>1467</v>
      </c>
      <c r="AF477" s="7">
        <v>5.4751625570332633E-2</v>
      </c>
      <c r="AG477" s="4">
        <v>1908</v>
      </c>
      <c r="AH477" s="7"/>
      <c r="AI477" s="4"/>
      <c r="AJ477" s="7"/>
      <c r="AK477" s="4"/>
      <c r="AL477" s="7"/>
      <c r="AM477" s="4"/>
      <c r="AN477" s="7"/>
      <c r="AO477" s="4"/>
      <c r="AP477" s="7">
        <v>6.7795784204819937E-2</v>
      </c>
      <c r="AQ477" s="4">
        <v>2547</v>
      </c>
      <c r="AR477" s="7">
        <v>6.3875047725547002E-2</v>
      </c>
      <c r="AS477" s="4">
        <v>854</v>
      </c>
      <c r="AT477" s="7"/>
      <c r="AU477" s="4"/>
      <c r="AV477" s="7"/>
      <c r="AW477" s="4"/>
      <c r="AX477" s="7"/>
      <c r="AY477" s="4"/>
      <c r="AZ477" s="7"/>
      <c r="BA477" s="4"/>
      <c r="BB477" s="7"/>
      <c r="BC477" s="4"/>
      <c r="BD477" s="7"/>
      <c r="BE477" s="4"/>
      <c r="BF477" s="7"/>
      <c r="BG477" s="4"/>
      <c r="BH477" s="7"/>
      <c r="BI477" s="4"/>
      <c r="BJ477" s="7"/>
      <c r="BK477" s="4"/>
    </row>
    <row r="478" spans="1:63" x14ac:dyDescent="0.25">
      <c r="A478" s="40" t="s">
        <v>667</v>
      </c>
      <c r="B478" s="7">
        <v>2.8657595054854768E-2</v>
      </c>
      <c r="C478" s="4">
        <v>3401</v>
      </c>
      <c r="D478" s="7">
        <v>2.8628389849455253E-2</v>
      </c>
      <c r="E478" s="4">
        <v>1951</v>
      </c>
      <c r="F478" s="7">
        <v>2.8689829868653913E-2</v>
      </c>
      <c r="G478" s="4">
        <v>1450</v>
      </c>
      <c r="H478" s="7"/>
      <c r="I478" s="4"/>
      <c r="J478" s="7"/>
      <c r="K478" s="4"/>
      <c r="L478" s="7"/>
      <c r="M478" s="4"/>
      <c r="N478" s="7">
        <v>4.5057882841526155E-2</v>
      </c>
      <c r="O478" s="4">
        <v>309</v>
      </c>
      <c r="P478" s="7">
        <v>2.6883019746915985E-2</v>
      </c>
      <c r="Q478" s="4">
        <v>2998</v>
      </c>
      <c r="R478" s="7"/>
      <c r="S478" s="4"/>
      <c r="T478" s="7"/>
      <c r="U478" s="4"/>
      <c r="V478" s="7">
        <v>2.7852604754675634E-2</v>
      </c>
      <c r="W478" s="4">
        <v>2680</v>
      </c>
      <c r="X478" s="7">
        <v>3.2058600164258912E-2</v>
      </c>
      <c r="Y478" s="4">
        <v>715</v>
      </c>
      <c r="Z478" s="7"/>
      <c r="AA478" s="4"/>
      <c r="AB478" s="7"/>
      <c r="AC478" s="4"/>
      <c r="AD478" s="7">
        <v>3.3070792176113736E-2</v>
      </c>
      <c r="AE478" s="4">
        <v>1467</v>
      </c>
      <c r="AF478" s="7">
        <v>2.5165965625170292E-2</v>
      </c>
      <c r="AG478" s="4">
        <v>1908</v>
      </c>
      <c r="AH478" s="7"/>
      <c r="AI478" s="4"/>
      <c r="AJ478" s="7"/>
      <c r="AK478" s="4"/>
      <c r="AL478" s="7"/>
      <c r="AM478" s="4"/>
      <c r="AN478" s="7"/>
      <c r="AO478" s="4"/>
      <c r="AP478" s="7">
        <v>2.7297477739722329E-2</v>
      </c>
      <c r="AQ478" s="4">
        <v>2547</v>
      </c>
      <c r="AR478" s="7">
        <v>3.4408576469424315E-2</v>
      </c>
      <c r="AS478" s="4">
        <v>854</v>
      </c>
      <c r="AT478" s="7"/>
      <c r="AU478" s="4"/>
      <c r="AV478" s="7"/>
      <c r="AW478" s="4"/>
      <c r="AX478" s="7"/>
      <c r="AY478" s="4"/>
      <c r="AZ478" s="7"/>
      <c r="BA478" s="4"/>
      <c r="BB478" s="7"/>
      <c r="BC478" s="4"/>
      <c r="BD478" s="7"/>
      <c r="BE478" s="4"/>
      <c r="BF478" s="7"/>
      <c r="BG478" s="4"/>
      <c r="BH478" s="7"/>
      <c r="BI478" s="4"/>
      <c r="BJ478" s="7"/>
      <c r="BK478" s="4"/>
    </row>
    <row r="479" spans="1:63" x14ac:dyDescent="0.25">
      <c r="A479" s="40" t="s">
        <v>669</v>
      </c>
      <c r="B479" s="7">
        <v>3.9635585768953596E-2</v>
      </c>
      <c r="C479" s="4">
        <v>3401</v>
      </c>
      <c r="D479" s="7">
        <v>3.7524742286463873E-2</v>
      </c>
      <c r="E479" s="4">
        <v>1951</v>
      </c>
      <c r="F479" s="7">
        <v>4.196539806393295E-2</v>
      </c>
      <c r="G479" s="4">
        <v>1450</v>
      </c>
      <c r="H479" s="7"/>
      <c r="I479" s="4"/>
      <c r="J479" s="7"/>
      <c r="K479" s="4"/>
      <c r="L479" s="7"/>
      <c r="M479" s="4"/>
      <c r="N479" s="7">
        <v>8.346522209616869E-2</v>
      </c>
      <c r="O479" s="4">
        <v>309</v>
      </c>
      <c r="P479" s="7">
        <v>3.5168046488794173E-2</v>
      </c>
      <c r="Q479" s="4">
        <v>2998</v>
      </c>
      <c r="R479" s="7"/>
      <c r="S479" s="4"/>
      <c r="T479" s="7"/>
      <c r="U479" s="4"/>
      <c r="V479" s="7">
        <v>4.2347249244590296E-2</v>
      </c>
      <c r="W479" s="4">
        <v>2680</v>
      </c>
      <c r="X479" s="7">
        <v>2.9550221668889529E-2</v>
      </c>
      <c r="Y479" s="4">
        <v>715</v>
      </c>
      <c r="Z479" s="7"/>
      <c r="AA479" s="4"/>
      <c r="AB479" s="7"/>
      <c r="AC479" s="4"/>
      <c r="AD479" s="7">
        <v>4.683614075092505E-2</v>
      </c>
      <c r="AE479" s="4">
        <v>1467</v>
      </c>
      <c r="AF479" s="7">
        <v>3.3566926659004105E-2</v>
      </c>
      <c r="AG479" s="4">
        <v>1908</v>
      </c>
      <c r="AH479" s="7"/>
      <c r="AI479" s="4"/>
      <c r="AJ479" s="7"/>
      <c r="AK479" s="4"/>
      <c r="AL479" s="7"/>
      <c r="AM479" s="4"/>
      <c r="AN479" s="7"/>
      <c r="AO479" s="4"/>
      <c r="AP479" s="7">
        <v>3.2589886571480917E-2</v>
      </c>
      <c r="AQ479" s="4">
        <v>2547</v>
      </c>
      <c r="AR479" s="7">
        <v>6.9426902066818216E-2</v>
      </c>
      <c r="AS479" s="4">
        <v>854</v>
      </c>
      <c r="AT479" s="7"/>
      <c r="AU479" s="4"/>
      <c r="AV479" s="7"/>
      <c r="AW479" s="4"/>
      <c r="AX479" s="7"/>
      <c r="AY479" s="4"/>
      <c r="AZ479" s="7"/>
      <c r="BA479" s="4"/>
      <c r="BB479" s="7"/>
      <c r="BC479" s="4"/>
      <c r="BD479" s="7"/>
      <c r="BE479" s="4"/>
      <c r="BF479" s="7"/>
      <c r="BG479" s="4"/>
      <c r="BH479" s="7"/>
      <c r="BI479" s="4"/>
      <c r="BJ479" s="7"/>
      <c r="BK479" s="4"/>
    </row>
    <row r="480" spans="1:63" x14ac:dyDescent="0.25">
      <c r="A480" s="40" t="s">
        <v>816</v>
      </c>
      <c r="B480" s="7">
        <v>0.40953013004538324</v>
      </c>
      <c r="C480" s="4">
        <v>3401</v>
      </c>
      <c r="D480" s="7">
        <v>0.40916908720805129</v>
      </c>
      <c r="E480" s="4">
        <v>1951</v>
      </c>
      <c r="F480" s="7">
        <v>0.40992862574078076</v>
      </c>
      <c r="G480" s="4">
        <v>1450</v>
      </c>
      <c r="H480" s="7"/>
      <c r="I480" s="4"/>
      <c r="J480" s="7"/>
      <c r="K480" s="4"/>
      <c r="L480" s="7"/>
      <c r="M480" s="4"/>
      <c r="N480" s="7">
        <v>0.44526432263460558</v>
      </c>
      <c r="O480" s="4">
        <v>309</v>
      </c>
      <c r="P480" s="7">
        <v>0.40800265697711241</v>
      </c>
      <c r="Q480" s="4">
        <v>2998</v>
      </c>
      <c r="R480" s="7"/>
      <c r="S480" s="4"/>
      <c r="T480" s="7"/>
      <c r="U480" s="4"/>
      <c r="V480" s="7">
        <v>0.43364571040803646</v>
      </c>
      <c r="W480" s="4">
        <v>2680</v>
      </c>
      <c r="X480" s="7">
        <v>0.31756153167657153</v>
      </c>
      <c r="Y480" s="4">
        <v>715</v>
      </c>
      <c r="Z480" s="7"/>
      <c r="AA480" s="4"/>
      <c r="AB480" s="7"/>
      <c r="AC480" s="4"/>
      <c r="AD480" s="7">
        <v>0.40899822170546724</v>
      </c>
      <c r="AE480" s="4">
        <v>1467</v>
      </c>
      <c r="AF480" s="7">
        <v>0.41291521911218221</v>
      </c>
      <c r="AG480" s="4">
        <v>1908</v>
      </c>
      <c r="AH480" s="7"/>
      <c r="AI480" s="4"/>
      <c r="AJ480" s="7"/>
      <c r="AK480" s="4"/>
      <c r="AL480" s="7"/>
      <c r="AM480" s="4"/>
      <c r="AN480" s="7"/>
      <c r="AO480" s="4"/>
      <c r="AP480" s="7">
        <v>0.41103077745652145</v>
      </c>
      <c r="AQ480" s="4">
        <v>2547</v>
      </c>
      <c r="AR480" s="7">
        <v>0.40318494549750661</v>
      </c>
      <c r="AS480" s="4">
        <v>854</v>
      </c>
      <c r="AT480" s="7"/>
      <c r="AU480" s="4"/>
      <c r="AV480" s="7"/>
      <c r="AW480" s="4"/>
      <c r="AX480" s="7"/>
      <c r="AY480" s="4"/>
      <c r="AZ480" s="7"/>
      <c r="BA480" s="4"/>
      <c r="BB480" s="7"/>
      <c r="BC480" s="4"/>
      <c r="BD480" s="7"/>
      <c r="BE480" s="4"/>
      <c r="BF480" s="7"/>
      <c r="BG480" s="4"/>
      <c r="BH480" s="7"/>
      <c r="BI480" s="4"/>
      <c r="BJ480" s="7"/>
      <c r="BK480" s="4"/>
    </row>
    <row r="481" spans="1:63" x14ac:dyDescent="0.25">
      <c r="A481" s="40" t="s">
        <v>817</v>
      </c>
      <c r="B481" s="7">
        <v>4.3341788038333058E-2</v>
      </c>
      <c r="C481" s="4">
        <v>3401</v>
      </c>
      <c r="D481" s="7">
        <v>3.9371361436285127E-2</v>
      </c>
      <c r="E481" s="4">
        <v>1951</v>
      </c>
      <c r="F481" s="7">
        <v>4.7724087716399979E-2</v>
      </c>
      <c r="G481" s="4">
        <v>1450</v>
      </c>
      <c r="H481" s="7"/>
      <c r="I481" s="4"/>
      <c r="J481" s="7"/>
      <c r="K481" s="4"/>
      <c r="L481" s="7"/>
      <c r="M481" s="4"/>
      <c r="N481" s="7">
        <v>4.5940354150531479E-2</v>
      </c>
      <c r="O481" s="4">
        <v>309</v>
      </c>
      <c r="P481" s="7">
        <v>4.3690592162043441E-2</v>
      </c>
      <c r="Q481" s="4">
        <v>2998</v>
      </c>
      <c r="R481" s="7"/>
      <c r="S481" s="4"/>
      <c r="T481" s="7"/>
      <c r="U481" s="4"/>
      <c r="V481" s="7">
        <v>4.6243044149428578E-2</v>
      </c>
      <c r="W481" s="4">
        <v>2680</v>
      </c>
      <c r="X481" s="7">
        <v>3.2560695508130399E-2</v>
      </c>
      <c r="Y481" s="4">
        <v>715</v>
      </c>
      <c r="Z481" s="7"/>
      <c r="AA481" s="4"/>
      <c r="AB481" s="7"/>
      <c r="AC481" s="4"/>
      <c r="AD481" s="7">
        <v>5.2191294211640038E-2</v>
      </c>
      <c r="AE481" s="4">
        <v>1467</v>
      </c>
      <c r="AF481" s="7">
        <v>3.5862958618353424E-2</v>
      </c>
      <c r="AG481" s="4">
        <v>1908</v>
      </c>
      <c r="AH481" s="7"/>
      <c r="AI481" s="4"/>
      <c r="AJ481" s="7"/>
      <c r="AK481" s="4"/>
      <c r="AL481" s="7"/>
      <c r="AM481" s="4"/>
      <c r="AN481" s="7"/>
      <c r="AO481" s="4"/>
      <c r="AP481" s="7">
        <v>4.168480444252811E-2</v>
      </c>
      <c r="AQ481" s="4">
        <v>2547</v>
      </c>
      <c r="AR481" s="7">
        <v>5.0348008573649863E-2</v>
      </c>
      <c r="AS481" s="4">
        <v>854</v>
      </c>
      <c r="AT481" s="7"/>
      <c r="AU481" s="4"/>
      <c r="AV481" s="7"/>
      <c r="AW481" s="4"/>
      <c r="AX481" s="7"/>
      <c r="AY481" s="4"/>
      <c r="AZ481" s="7"/>
      <c r="BA481" s="4"/>
      <c r="BB481" s="7"/>
      <c r="BC481" s="4"/>
      <c r="BD481" s="7"/>
      <c r="BE481" s="4"/>
      <c r="BF481" s="7"/>
      <c r="BG481" s="4"/>
      <c r="BH481" s="7"/>
      <c r="BI481" s="4"/>
      <c r="BJ481" s="7"/>
      <c r="BK481" s="4"/>
    </row>
    <row r="482" spans="1:63" x14ac:dyDescent="0.25">
      <c r="A482" s="40" t="s">
        <v>818</v>
      </c>
      <c r="B482" s="7">
        <v>2.0489796807896178E-2</v>
      </c>
      <c r="C482" s="4">
        <v>3401</v>
      </c>
      <c r="D482" s="7">
        <v>1.717450564325973E-2</v>
      </c>
      <c r="E482" s="4">
        <v>1951</v>
      </c>
      <c r="F482" s="7">
        <v>2.414900042999327E-2</v>
      </c>
      <c r="G482" s="4">
        <v>1450</v>
      </c>
      <c r="H482" s="7"/>
      <c r="I482" s="4"/>
      <c r="J482" s="7"/>
      <c r="K482" s="4"/>
      <c r="L482" s="7"/>
      <c r="M482" s="4"/>
      <c r="N482" s="7">
        <v>6.6206298923475989E-3</v>
      </c>
      <c r="O482" s="4">
        <v>309</v>
      </c>
      <c r="P482" s="7">
        <v>2.2488923445981676E-2</v>
      </c>
      <c r="Q482" s="4">
        <v>2998</v>
      </c>
      <c r="R482" s="7"/>
      <c r="S482" s="4"/>
      <c r="T482" s="7"/>
      <c r="U482" s="4"/>
      <c r="V482" s="7">
        <v>2.210691555205252E-2</v>
      </c>
      <c r="W482" s="4">
        <v>2680</v>
      </c>
      <c r="X482" s="7">
        <v>1.314723344811603E-2</v>
      </c>
      <c r="Y482" s="4">
        <v>715</v>
      </c>
      <c r="Z482" s="7"/>
      <c r="AA482" s="4"/>
      <c r="AB482" s="7"/>
      <c r="AC482" s="4"/>
      <c r="AD482" s="7">
        <v>2.8748969427676404E-2</v>
      </c>
      <c r="AE482" s="4">
        <v>1467</v>
      </c>
      <c r="AF482" s="7">
        <v>1.3877608647746955E-2</v>
      </c>
      <c r="AG482" s="4">
        <v>1908</v>
      </c>
      <c r="AH482" s="7"/>
      <c r="AI482" s="4"/>
      <c r="AJ482" s="7"/>
      <c r="AK482" s="4"/>
      <c r="AL482" s="7"/>
      <c r="AM482" s="4"/>
      <c r="AN482" s="7"/>
      <c r="AO482" s="4"/>
      <c r="AP482" s="7">
        <v>2.1422969410625388E-2</v>
      </c>
      <c r="AQ482" s="4">
        <v>2547</v>
      </c>
      <c r="AR482" s="7">
        <v>1.6544064895529047E-2</v>
      </c>
      <c r="AS482" s="4">
        <v>854</v>
      </c>
      <c r="AT482" s="7"/>
      <c r="AU482" s="4"/>
      <c r="AV482" s="7"/>
      <c r="AW482" s="4"/>
      <c r="AX482" s="7"/>
      <c r="AY482" s="4"/>
      <c r="AZ482" s="7"/>
      <c r="BA482" s="4"/>
      <c r="BB482" s="7"/>
      <c r="BC482" s="4"/>
      <c r="BD482" s="7"/>
      <c r="BE482" s="4"/>
      <c r="BF482" s="7"/>
      <c r="BG482" s="4"/>
      <c r="BH482" s="7"/>
      <c r="BI482" s="4"/>
      <c r="BJ482" s="7"/>
      <c r="BK482" s="4"/>
    </row>
    <row r="483" spans="1:63" x14ac:dyDescent="0.25">
      <c r="A483" s="40" t="s">
        <v>819</v>
      </c>
      <c r="B483" s="7">
        <v>2.3026272077835721E-2</v>
      </c>
      <c r="C483" s="4">
        <v>3401</v>
      </c>
      <c r="D483" s="7">
        <v>1.8519034640618943E-2</v>
      </c>
      <c r="E483" s="4">
        <v>1951</v>
      </c>
      <c r="F483" s="7">
        <v>2.8001068781015742E-2</v>
      </c>
      <c r="G483" s="4">
        <v>1450</v>
      </c>
      <c r="H483" s="7"/>
      <c r="I483" s="4"/>
      <c r="J483" s="7"/>
      <c r="K483" s="4"/>
      <c r="L483" s="7"/>
      <c r="M483" s="4"/>
      <c r="N483" s="7">
        <v>6.7059964827697275E-3</v>
      </c>
      <c r="O483" s="4">
        <v>309</v>
      </c>
      <c r="P483" s="7">
        <v>2.4959838356992847E-2</v>
      </c>
      <c r="Q483" s="4">
        <v>2998</v>
      </c>
      <c r="R483" s="7"/>
      <c r="S483" s="4"/>
      <c r="T483" s="7"/>
      <c r="U483" s="4"/>
      <c r="V483" s="7">
        <v>2.5581181156552894E-2</v>
      </c>
      <c r="W483" s="4">
        <v>2680</v>
      </c>
      <c r="X483" s="7">
        <v>1.3379743689141915E-2</v>
      </c>
      <c r="Y483" s="4">
        <v>715</v>
      </c>
      <c r="Z483" s="7"/>
      <c r="AA483" s="4"/>
      <c r="AB483" s="7"/>
      <c r="AC483" s="4"/>
      <c r="AD483" s="7">
        <v>2.7060783746020656E-2</v>
      </c>
      <c r="AE483" s="4">
        <v>1467</v>
      </c>
      <c r="AF483" s="7">
        <v>1.9274604345939077E-2</v>
      </c>
      <c r="AG483" s="4">
        <v>1908</v>
      </c>
      <c r="AH483" s="7"/>
      <c r="AI483" s="4"/>
      <c r="AJ483" s="7"/>
      <c r="AK483" s="4"/>
      <c r="AL483" s="7"/>
      <c r="AM483" s="4"/>
      <c r="AN483" s="7"/>
      <c r="AO483" s="4"/>
      <c r="AP483" s="7">
        <v>2.4372829735963223E-2</v>
      </c>
      <c r="AQ483" s="4">
        <v>2547</v>
      </c>
      <c r="AR483" s="7">
        <v>1.7332624934770349E-2</v>
      </c>
      <c r="AS483" s="4">
        <v>854</v>
      </c>
      <c r="AT483" s="7"/>
      <c r="AU483" s="4"/>
      <c r="AV483" s="7"/>
      <c r="AW483" s="4"/>
      <c r="AX483" s="7"/>
      <c r="AY483" s="4"/>
      <c r="AZ483" s="7"/>
      <c r="BA483" s="4"/>
      <c r="BB483" s="7"/>
      <c r="BC483" s="4"/>
      <c r="BD483" s="7"/>
      <c r="BE483" s="4"/>
      <c r="BF483" s="7"/>
      <c r="BG483" s="4"/>
      <c r="BH483" s="7"/>
      <c r="BI483" s="4"/>
      <c r="BJ483" s="7"/>
      <c r="BK483" s="4"/>
    </row>
    <row r="484" spans="1:63" x14ac:dyDescent="0.25">
      <c r="A484" s="40" t="s">
        <v>820</v>
      </c>
      <c r="B484" s="7">
        <v>5.5617225272568925E-2</v>
      </c>
      <c r="C484" s="4">
        <v>3401</v>
      </c>
      <c r="D484" s="7">
        <v>5.4160062440620389E-2</v>
      </c>
      <c r="E484" s="4">
        <v>1951</v>
      </c>
      <c r="F484" s="7">
        <v>5.7225547211084402E-2</v>
      </c>
      <c r="G484" s="4">
        <v>1450</v>
      </c>
      <c r="H484" s="7"/>
      <c r="I484" s="4"/>
      <c r="J484" s="7"/>
      <c r="K484" s="4"/>
      <c r="L484" s="7"/>
      <c r="M484" s="4"/>
      <c r="N484" s="7">
        <v>5.1682060395502084E-2</v>
      </c>
      <c r="O484" s="4">
        <v>309</v>
      </c>
      <c r="P484" s="7">
        <v>5.571938676806653E-2</v>
      </c>
      <c r="Q484" s="4">
        <v>2998</v>
      </c>
      <c r="R484" s="7"/>
      <c r="S484" s="4"/>
      <c r="T484" s="7"/>
      <c r="U484" s="4"/>
      <c r="V484" s="7">
        <v>6.1015442427421365E-2</v>
      </c>
      <c r="W484" s="4">
        <v>2680</v>
      </c>
      <c r="X484" s="7">
        <v>3.5305402792605259E-2</v>
      </c>
      <c r="Y484" s="4">
        <v>715</v>
      </c>
      <c r="Z484" s="7"/>
      <c r="AA484" s="4"/>
      <c r="AB484" s="7"/>
      <c r="AC484" s="4"/>
      <c r="AD484" s="7">
        <v>6.886145459327106E-2</v>
      </c>
      <c r="AE484" s="4">
        <v>1467</v>
      </c>
      <c r="AF484" s="7">
        <v>4.4855523082835476E-2</v>
      </c>
      <c r="AG484" s="4">
        <v>1908</v>
      </c>
      <c r="AH484" s="7"/>
      <c r="AI484" s="4"/>
      <c r="AJ484" s="7"/>
      <c r="AK484" s="4"/>
      <c r="AL484" s="7"/>
      <c r="AM484" s="4"/>
      <c r="AN484" s="7"/>
      <c r="AO484" s="4"/>
      <c r="AP484" s="7">
        <v>5.553904391935717E-2</v>
      </c>
      <c r="AQ484" s="4">
        <v>2547</v>
      </c>
      <c r="AR484" s="7">
        <v>5.5947799337235482E-2</v>
      </c>
      <c r="AS484" s="4">
        <v>854</v>
      </c>
      <c r="AT484" s="7"/>
      <c r="AU484" s="4"/>
      <c r="AV484" s="7"/>
      <c r="AW484" s="4"/>
      <c r="AX484" s="7"/>
      <c r="AY484" s="4"/>
      <c r="AZ484" s="7"/>
      <c r="BA484" s="4"/>
      <c r="BB484" s="7"/>
      <c r="BC484" s="4"/>
      <c r="BD484" s="7"/>
      <c r="BE484" s="4"/>
      <c r="BF484" s="7"/>
      <c r="BG484" s="4"/>
      <c r="BH484" s="7"/>
      <c r="BI484" s="4"/>
      <c r="BJ484" s="7"/>
      <c r="BK484" s="4"/>
    </row>
    <row r="485" spans="1:63" x14ac:dyDescent="0.25">
      <c r="A485" s="40" t="s">
        <v>821</v>
      </c>
      <c r="B485" s="7">
        <v>9.5302726507671812E-2</v>
      </c>
      <c r="C485" s="4">
        <v>3401</v>
      </c>
      <c r="D485" s="7">
        <v>9.0639594425963602E-2</v>
      </c>
      <c r="E485" s="4">
        <v>1951</v>
      </c>
      <c r="F485" s="7">
        <v>0.10044958962054563</v>
      </c>
      <c r="G485" s="4">
        <v>1450</v>
      </c>
      <c r="H485" s="7"/>
      <c r="I485" s="4"/>
      <c r="J485" s="7"/>
      <c r="K485" s="4"/>
      <c r="L485" s="7"/>
      <c r="M485" s="4"/>
      <c r="N485" s="7">
        <v>8.3112581070325764E-2</v>
      </c>
      <c r="O485" s="4">
        <v>309</v>
      </c>
      <c r="P485" s="7">
        <v>9.8856169728197565E-2</v>
      </c>
      <c r="Q485" s="4">
        <v>2998</v>
      </c>
      <c r="R485" s="7"/>
      <c r="S485" s="4"/>
      <c r="T485" s="7"/>
      <c r="U485" s="4"/>
      <c r="V485" s="7">
        <v>0.10524730595217144</v>
      </c>
      <c r="W485" s="4">
        <v>2680</v>
      </c>
      <c r="X485" s="7">
        <v>5.7812300346705078E-2</v>
      </c>
      <c r="Y485" s="4">
        <v>715</v>
      </c>
      <c r="Z485" s="7"/>
      <c r="AA485" s="4"/>
      <c r="AB485" s="7"/>
      <c r="AC485" s="4"/>
      <c r="AD485" s="7">
        <v>7.0744980090697754E-2</v>
      </c>
      <c r="AE485" s="4">
        <v>1467</v>
      </c>
      <c r="AF485" s="7">
        <v>0.1168303379333275</v>
      </c>
      <c r="AG485" s="4">
        <v>1908</v>
      </c>
      <c r="AH485" s="7"/>
      <c r="AI485" s="4"/>
      <c r="AJ485" s="7"/>
      <c r="AK485" s="4"/>
      <c r="AL485" s="7"/>
      <c r="AM485" s="4"/>
      <c r="AN485" s="7"/>
      <c r="AO485" s="4"/>
      <c r="AP485" s="7">
        <v>9.8597442524842316E-2</v>
      </c>
      <c r="AQ485" s="4">
        <v>2547</v>
      </c>
      <c r="AR485" s="7">
        <v>8.137168514070918E-2</v>
      </c>
      <c r="AS485" s="4">
        <v>854</v>
      </c>
      <c r="AT485" s="7"/>
      <c r="AU485" s="4"/>
      <c r="AV485" s="7"/>
      <c r="AW485" s="4"/>
      <c r="AX485" s="7"/>
      <c r="AY485" s="4"/>
      <c r="AZ485" s="7"/>
      <c r="BA485" s="4"/>
      <c r="BB485" s="7"/>
      <c r="BC485" s="4"/>
      <c r="BD485" s="7"/>
      <c r="BE485" s="4"/>
      <c r="BF485" s="7"/>
      <c r="BG485" s="4"/>
      <c r="BH485" s="7"/>
      <c r="BI485" s="4"/>
      <c r="BJ485" s="7"/>
      <c r="BK485" s="4"/>
    </row>
    <row r="486" spans="1:63" x14ac:dyDescent="0.25">
      <c r="A486" s="40" t="s">
        <v>822</v>
      </c>
      <c r="B486" s="7">
        <v>7.8072455822153594E-2</v>
      </c>
      <c r="C486" s="4">
        <v>3401</v>
      </c>
      <c r="D486" s="7">
        <v>7.0532797381923723E-2</v>
      </c>
      <c r="E486" s="4">
        <v>1951</v>
      </c>
      <c r="F486" s="7">
        <v>8.63942423874339E-2</v>
      </c>
      <c r="G486" s="4">
        <v>1450</v>
      </c>
      <c r="H486" s="7"/>
      <c r="I486" s="4"/>
      <c r="J486" s="7"/>
      <c r="K486" s="4"/>
      <c r="L486" s="7"/>
      <c r="M486" s="4"/>
      <c r="N486" s="7">
        <v>0.12648407871894929</v>
      </c>
      <c r="O486" s="4">
        <v>309</v>
      </c>
      <c r="P486" s="7">
        <v>7.3289973260064728E-2</v>
      </c>
      <c r="Q486" s="4">
        <v>2998</v>
      </c>
      <c r="R486" s="7"/>
      <c r="S486" s="4"/>
      <c r="T486" s="7"/>
      <c r="U486" s="4"/>
      <c r="V486" s="7">
        <v>8.3436565106327965E-2</v>
      </c>
      <c r="W486" s="4">
        <v>2680</v>
      </c>
      <c r="X486" s="7">
        <v>5.8118618556405731E-2</v>
      </c>
      <c r="Y486" s="4">
        <v>715</v>
      </c>
      <c r="Z486" s="7"/>
      <c r="AA486" s="4"/>
      <c r="AB486" s="7"/>
      <c r="AC486" s="4"/>
      <c r="AD486" s="7">
        <v>9.2751577543644284E-2</v>
      </c>
      <c r="AE486" s="4">
        <v>1467</v>
      </c>
      <c r="AF486" s="7">
        <v>6.6483023780711456E-2</v>
      </c>
      <c r="AG486" s="4">
        <v>1908</v>
      </c>
      <c r="AH486" s="7"/>
      <c r="AI486" s="4"/>
      <c r="AJ486" s="7"/>
      <c r="AK486" s="4"/>
      <c r="AL486" s="7"/>
      <c r="AM486" s="4"/>
      <c r="AN486" s="7"/>
      <c r="AO486" s="4"/>
      <c r="AP486" s="7">
        <v>7.6564007541803411E-2</v>
      </c>
      <c r="AQ486" s="4">
        <v>2547</v>
      </c>
      <c r="AR486" s="7">
        <v>8.4450624770240706E-2</v>
      </c>
      <c r="AS486" s="4">
        <v>854</v>
      </c>
      <c r="AT486" s="7"/>
      <c r="AU486" s="4"/>
      <c r="AV486" s="7"/>
      <c r="AW486" s="4"/>
      <c r="AX486" s="7"/>
      <c r="AY486" s="4"/>
      <c r="AZ486" s="7"/>
      <c r="BA486" s="4"/>
      <c r="BB486" s="7"/>
      <c r="BC486" s="4"/>
      <c r="BD486" s="7"/>
      <c r="BE486" s="4"/>
      <c r="BF486" s="7"/>
      <c r="BG486" s="4"/>
      <c r="BH486" s="7"/>
      <c r="BI486" s="4"/>
      <c r="BJ486" s="7"/>
      <c r="BK486" s="4"/>
    </row>
    <row r="487" spans="1:63" x14ac:dyDescent="0.25">
      <c r="A487" s="40" t="s">
        <v>823</v>
      </c>
      <c r="B487" s="7">
        <v>8.7231609678292091E-2</v>
      </c>
      <c r="C487" s="4">
        <v>3401</v>
      </c>
      <c r="D487" s="7">
        <v>8.6547534402642581E-2</v>
      </c>
      <c r="E487" s="4">
        <v>1951</v>
      </c>
      <c r="F487" s="7">
        <v>8.7986647652978769E-2</v>
      </c>
      <c r="G487" s="4">
        <v>1450</v>
      </c>
      <c r="H487" s="7"/>
      <c r="I487" s="4"/>
      <c r="J487" s="7"/>
      <c r="K487" s="4"/>
      <c r="L487" s="7"/>
      <c r="M487" s="4"/>
      <c r="N487" s="7">
        <v>7.6212650856772909E-2</v>
      </c>
      <c r="O487" s="4">
        <v>309</v>
      </c>
      <c r="P487" s="7">
        <v>8.7957674398458668E-2</v>
      </c>
      <c r="Q487" s="4">
        <v>2998</v>
      </c>
      <c r="R487" s="7"/>
      <c r="S487" s="4"/>
      <c r="T487" s="7"/>
      <c r="U487" s="4"/>
      <c r="V487" s="7">
        <v>9.1027772288280101E-2</v>
      </c>
      <c r="W487" s="4">
        <v>2680</v>
      </c>
      <c r="X487" s="7">
        <v>7.1938122481947725E-2</v>
      </c>
      <c r="Y487" s="4">
        <v>715</v>
      </c>
      <c r="Z487" s="7"/>
      <c r="AA487" s="4"/>
      <c r="AB487" s="7"/>
      <c r="AC487" s="4"/>
      <c r="AD487" s="7">
        <v>8.7040983103076938E-2</v>
      </c>
      <c r="AE487" s="4">
        <v>1467</v>
      </c>
      <c r="AF487" s="7">
        <v>8.8721880195256703E-2</v>
      </c>
      <c r="AG487" s="4">
        <v>1908</v>
      </c>
      <c r="AH487" s="7"/>
      <c r="AI487" s="4"/>
      <c r="AJ487" s="7"/>
      <c r="AK487" s="4"/>
      <c r="AL487" s="7"/>
      <c r="AM487" s="4"/>
      <c r="AN487" s="7"/>
      <c r="AO487" s="4"/>
      <c r="AP487" s="7">
        <v>9.45902441278373E-2</v>
      </c>
      <c r="AQ487" s="4">
        <v>2547</v>
      </c>
      <c r="AR487" s="7">
        <v>5.6117109858969623E-2</v>
      </c>
      <c r="AS487" s="4">
        <v>854</v>
      </c>
      <c r="AT487" s="7"/>
      <c r="AU487" s="4"/>
      <c r="AV487" s="7"/>
      <c r="AW487" s="4"/>
      <c r="AX487" s="7"/>
      <c r="AY487" s="4"/>
      <c r="AZ487" s="7"/>
      <c r="BA487" s="4"/>
      <c r="BB487" s="7"/>
      <c r="BC487" s="4"/>
      <c r="BD487" s="7"/>
      <c r="BE487" s="4"/>
      <c r="BF487" s="7"/>
      <c r="BG487" s="4"/>
      <c r="BH487" s="7"/>
      <c r="BI487" s="4"/>
      <c r="BJ487" s="7"/>
      <c r="BK487" s="4"/>
    </row>
    <row r="488" spans="1:63" x14ac:dyDescent="0.25">
      <c r="A488" s="40" t="s">
        <v>824</v>
      </c>
      <c r="B488" s="7">
        <v>3.1974948000329559E-2</v>
      </c>
      <c r="C488" s="4">
        <v>3401</v>
      </c>
      <c r="D488" s="7">
        <v>2.7672337894500389E-2</v>
      </c>
      <c r="E488" s="4">
        <v>1951</v>
      </c>
      <c r="F488" s="7">
        <v>3.6723890310935974E-2</v>
      </c>
      <c r="G488" s="4">
        <v>1450</v>
      </c>
      <c r="H488" s="7"/>
      <c r="I488" s="4"/>
      <c r="J488" s="7"/>
      <c r="K488" s="4"/>
      <c r="L488" s="7"/>
      <c r="M488" s="4"/>
      <c r="N488" s="7">
        <v>2.3613810544948041E-2</v>
      </c>
      <c r="O488" s="4">
        <v>309</v>
      </c>
      <c r="P488" s="7">
        <v>3.3259045554913574E-2</v>
      </c>
      <c r="Q488" s="4">
        <v>2998</v>
      </c>
      <c r="R488" s="7"/>
      <c r="S488" s="4"/>
      <c r="T488" s="7"/>
      <c r="U488" s="4"/>
      <c r="V488" s="7">
        <v>3.3328319928293312E-2</v>
      </c>
      <c r="W488" s="4">
        <v>2680</v>
      </c>
      <c r="X488" s="7">
        <v>2.7064191185653317E-2</v>
      </c>
      <c r="Y488" s="4">
        <v>715</v>
      </c>
      <c r="Z488" s="7"/>
      <c r="AA488" s="4"/>
      <c r="AB488" s="7"/>
      <c r="AC488" s="4"/>
      <c r="AD488" s="7">
        <v>3.5338692361257452E-2</v>
      </c>
      <c r="AE488" s="4">
        <v>1467</v>
      </c>
      <c r="AF488" s="7">
        <v>2.9642378568321311E-2</v>
      </c>
      <c r="AG488" s="4">
        <v>1908</v>
      </c>
      <c r="AH488" s="7"/>
      <c r="AI488" s="4"/>
      <c r="AJ488" s="7"/>
      <c r="AK488" s="4"/>
      <c r="AL488" s="7"/>
      <c r="AM488" s="4"/>
      <c r="AN488" s="7"/>
      <c r="AO488" s="4"/>
      <c r="AP488" s="7">
        <v>3.5765754972880905E-2</v>
      </c>
      <c r="AQ488" s="4">
        <v>2547</v>
      </c>
      <c r="AR488" s="7">
        <v>1.5946286205636789E-2</v>
      </c>
      <c r="AS488" s="4">
        <v>854</v>
      </c>
      <c r="AT488" s="7"/>
      <c r="AU488" s="4"/>
      <c r="AV488" s="7"/>
      <c r="AW488" s="4"/>
      <c r="AX488" s="7"/>
      <c r="AY488" s="4"/>
      <c r="AZ488" s="7"/>
      <c r="BA488" s="4"/>
      <c r="BB488" s="7"/>
      <c r="BC488" s="4"/>
      <c r="BD488" s="7"/>
      <c r="BE488" s="4"/>
      <c r="BF488" s="7"/>
      <c r="BG488" s="4"/>
      <c r="BH488" s="7"/>
      <c r="BI488" s="4"/>
      <c r="BJ488" s="7"/>
      <c r="BK488" s="4"/>
    </row>
    <row r="489" spans="1:63" x14ac:dyDescent="0.25">
      <c r="A489" s="40" t="s">
        <v>825</v>
      </c>
      <c r="B489" s="7">
        <v>1.4372224174492007E-2</v>
      </c>
      <c r="C489" s="4">
        <v>3401</v>
      </c>
      <c r="D489" s="7">
        <v>1.1556125939758277E-2</v>
      </c>
      <c r="E489" s="4">
        <v>1951</v>
      </c>
      <c r="F489" s="7">
        <v>1.7480450978411024E-2</v>
      </c>
      <c r="G489" s="4">
        <v>1450</v>
      </c>
      <c r="H489" s="7"/>
      <c r="I489" s="4"/>
      <c r="J489" s="7"/>
      <c r="K489" s="4"/>
      <c r="L489" s="7"/>
      <c r="M489" s="4"/>
      <c r="N489" s="7">
        <v>9.3279938880689046E-3</v>
      </c>
      <c r="O489" s="4">
        <v>309</v>
      </c>
      <c r="P489" s="7">
        <v>1.5296777887499913E-2</v>
      </c>
      <c r="Q489" s="4">
        <v>2998</v>
      </c>
      <c r="R489" s="7"/>
      <c r="S489" s="4"/>
      <c r="T489" s="7"/>
      <c r="U489" s="4"/>
      <c r="V489" s="7">
        <v>1.5545735816887552E-2</v>
      </c>
      <c r="W489" s="4">
        <v>2680</v>
      </c>
      <c r="X489" s="7">
        <v>9.9796374831554839E-3</v>
      </c>
      <c r="Y489" s="4">
        <v>715</v>
      </c>
      <c r="Z489" s="7"/>
      <c r="AA489" s="4"/>
      <c r="AB489" s="7"/>
      <c r="AC489" s="4"/>
      <c r="AD489" s="7">
        <v>1.5864069715352039E-2</v>
      </c>
      <c r="AE489" s="4">
        <v>1467</v>
      </c>
      <c r="AF489" s="7">
        <v>1.334062695149861E-2</v>
      </c>
      <c r="AG489" s="4">
        <v>1908</v>
      </c>
      <c r="AH489" s="7"/>
      <c r="AI489" s="4"/>
      <c r="AJ489" s="7"/>
      <c r="AK489" s="4"/>
      <c r="AL489" s="7"/>
      <c r="AM489" s="4"/>
      <c r="AN489" s="7"/>
      <c r="AO489" s="4"/>
      <c r="AP489" s="7">
        <v>1.5189418075076599E-2</v>
      </c>
      <c r="AQ489" s="4">
        <v>2547</v>
      </c>
      <c r="AR489" s="7">
        <v>1.0916884784224814E-2</v>
      </c>
      <c r="AS489" s="4">
        <v>854</v>
      </c>
      <c r="AT489" s="7"/>
      <c r="AU489" s="4"/>
      <c r="AV489" s="7"/>
      <c r="AW489" s="4"/>
      <c r="AX489" s="7"/>
      <c r="AY489" s="4"/>
      <c r="AZ489" s="7"/>
      <c r="BA489" s="4"/>
      <c r="BB489" s="7"/>
      <c r="BC489" s="4"/>
      <c r="BD489" s="7"/>
      <c r="BE489" s="4"/>
      <c r="BF489" s="7"/>
      <c r="BG489" s="4"/>
      <c r="BH489" s="7"/>
      <c r="BI489" s="4"/>
      <c r="BJ489" s="7"/>
      <c r="BK489" s="4"/>
    </row>
    <row r="490" spans="1:63" x14ac:dyDescent="0.25">
      <c r="A490" s="40" t="s">
        <v>826</v>
      </c>
      <c r="B490" s="7">
        <v>7.8072455822153594E-2</v>
      </c>
      <c r="C490" s="4">
        <v>3401</v>
      </c>
      <c r="D490" s="7">
        <v>7.0532797381923723E-2</v>
      </c>
      <c r="E490" s="4">
        <v>1951</v>
      </c>
      <c r="F490" s="7">
        <v>8.63942423874339E-2</v>
      </c>
      <c r="G490" s="4">
        <v>1450</v>
      </c>
      <c r="H490" s="7"/>
      <c r="I490" s="4"/>
      <c r="J490" s="7"/>
      <c r="K490" s="4"/>
      <c r="L490" s="7"/>
      <c r="M490" s="4"/>
      <c r="N490" s="7">
        <v>0.12648407871894929</v>
      </c>
      <c r="O490" s="4">
        <v>309</v>
      </c>
      <c r="P490" s="7">
        <v>7.3289973260064728E-2</v>
      </c>
      <c r="Q490" s="4">
        <v>2998</v>
      </c>
      <c r="R490" s="7"/>
      <c r="S490" s="4"/>
      <c r="T490" s="7"/>
      <c r="U490" s="4"/>
      <c r="V490" s="7">
        <v>8.3436565106327965E-2</v>
      </c>
      <c r="W490" s="4">
        <v>2680</v>
      </c>
      <c r="X490" s="7">
        <v>5.8118618556405731E-2</v>
      </c>
      <c r="Y490" s="4">
        <v>715</v>
      </c>
      <c r="Z490" s="7"/>
      <c r="AA490" s="4"/>
      <c r="AB490" s="7"/>
      <c r="AC490" s="4"/>
      <c r="AD490" s="7">
        <v>9.2751577543644284E-2</v>
      </c>
      <c r="AE490" s="4">
        <v>1467</v>
      </c>
      <c r="AF490" s="7">
        <v>6.6483023780711456E-2</v>
      </c>
      <c r="AG490" s="4">
        <v>1908</v>
      </c>
      <c r="AH490" s="7"/>
      <c r="AI490" s="4"/>
      <c r="AJ490" s="7"/>
      <c r="AK490" s="4"/>
      <c r="AL490" s="7"/>
      <c r="AM490" s="4"/>
      <c r="AN490" s="7"/>
      <c r="AO490" s="4"/>
      <c r="AP490" s="7">
        <v>7.6564007541803411E-2</v>
      </c>
      <c r="AQ490" s="4">
        <v>2547</v>
      </c>
      <c r="AR490" s="7">
        <v>8.4450624770240706E-2</v>
      </c>
      <c r="AS490" s="4">
        <v>854</v>
      </c>
      <c r="AT490" s="7"/>
      <c r="AU490" s="4"/>
      <c r="AV490" s="7"/>
      <c r="AW490" s="4"/>
      <c r="AX490" s="7"/>
      <c r="AY490" s="4"/>
      <c r="AZ490" s="7"/>
      <c r="BA490" s="4"/>
      <c r="BB490" s="7"/>
      <c r="BC490" s="4"/>
      <c r="BD490" s="7"/>
      <c r="BE490" s="4"/>
      <c r="BF490" s="7"/>
      <c r="BG490" s="4"/>
      <c r="BH490" s="7"/>
      <c r="BI490" s="4"/>
      <c r="BJ490" s="7"/>
      <c r="BK490" s="4"/>
    </row>
    <row r="491" spans="1:63" x14ac:dyDescent="0.25">
      <c r="A491" s="2" t="s">
        <v>735</v>
      </c>
      <c r="B491" s="7"/>
      <c r="C491" s="4"/>
      <c r="D491" s="7"/>
      <c r="E491" s="4"/>
      <c r="F491" s="7"/>
      <c r="G491" s="4"/>
      <c r="H491" s="7"/>
      <c r="I491" s="4"/>
      <c r="J491" s="7"/>
      <c r="K491" s="4"/>
      <c r="L491" s="7"/>
      <c r="M491" s="4"/>
      <c r="N491" s="7"/>
      <c r="O491" s="4"/>
      <c r="P491" s="7"/>
      <c r="Q491" s="4"/>
      <c r="R491" s="7"/>
      <c r="S491" s="4"/>
      <c r="T491" s="7"/>
      <c r="U491" s="4"/>
      <c r="V491" s="7"/>
      <c r="W491" s="4"/>
      <c r="X491" s="7"/>
      <c r="Y491" s="4"/>
      <c r="Z491" s="7"/>
      <c r="AA491" s="4"/>
      <c r="AB491" s="7"/>
      <c r="AC491" s="4"/>
      <c r="AD491" s="7"/>
      <c r="AE491" s="4"/>
      <c r="AF491" s="7"/>
      <c r="AG491" s="4"/>
      <c r="AH491" s="7"/>
      <c r="AI491" s="4"/>
      <c r="AJ491" s="7"/>
      <c r="AK491" s="4"/>
      <c r="AL491" s="7"/>
      <c r="AM491" s="4"/>
      <c r="AN491" s="7"/>
      <c r="AO491" s="4"/>
      <c r="AP491" s="7"/>
      <c r="AQ491" s="4"/>
      <c r="AR491" s="7"/>
      <c r="AS491" s="4"/>
      <c r="AT491" s="7"/>
      <c r="AU491" s="4"/>
      <c r="AV491" s="7"/>
      <c r="AW491" s="4"/>
      <c r="AX491" s="7"/>
      <c r="AY491" s="4"/>
      <c r="AZ491" s="7"/>
      <c r="BA491" s="4"/>
      <c r="BB491" s="7"/>
      <c r="BC491" s="4"/>
      <c r="BD491" s="7"/>
      <c r="BE491" s="4"/>
      <c r="BF491" s="7"/>
      <c r="BG491" s="4"/>
      <c r="BH491" s="7"/>
      <c r="BI491" s="4"/>
      <c r="BJ491" s="7"/>
      <c r="BK491" s="4"/>
    </row>
    <row r="492" spans="1:63" x14ac:dyDescent="0.25">
      <c r="A492" s="3" t="s">
        <v>629</v>
      </c>
      <c r="B492" s="7"/>
      <c r="C492" s="4"/>
      <c r="D492" s="7"/>
      <c r="E492" s="4"/>
      <c r="F492" s="7"/>
      <c r="G492" s="4"/>
      <c r="H492" s="7"/>
      <c r="I492" s="4"/>
      <c r="J492" s="7"/>
      <c r="K492" s="4"/>
      <c r="L492" s="7"/>
      <c r="M492" s="4"/>
      <c r="N492" s="7"/>
      <c r="O492" s="4"/>
      <c r="P492" s="7"/>
      <c r="Q492" s="4"/>
      <c r="R492" s="7"/>
      <c r="S492" s="4"/>
      <c r="T492" s="7"/>
      <c r="U492" s="4"/>
      <c r="V492" s="7"/>
      <c r="W492" s="4"/>
      <c r="X492" s="7"/>
      <c r="Y492" s="4"/>
      <c r="Z492" s="7"/>
      <c r="AA492" s="4"/>
      <c r="AB492" s="7"/>
      <c r="AC492" s="4"/>
      <c r="AD492" s="7"/>
      <c r="AE492" s="4"/>
      <c r="AF492" s="7"/>
      <c r="AG492" s="4"/>
      <c r="AH492" s="7"/>
      <c r="AI492" s="4"/>
      <c r="AJ492" s="7"/>
      <c r="AK492" s="4"/>
      <c r="AL492" s="7"/>
      <c r="AM492" s="4"/>
      <c r="AN492" s="7"/>
      <c r="AO492" s="4"/>
      <c r="AP492" s="7"/>
      <c r="AQ492" s="4"/>
      <c r="AR492" s="7"/>
      <c r="AS492" s="4"/>
      <c r="AT492" s="7"/>
      <c r="AU492" s="4"/>
      <c r="AV492" s="7"/>
      <c r="AW492" s="4"/>
      <c r="AX492" s="7"/>
      <c r="AY492" s="4"/>
      <c r="AZ492" s="7"/>
      <c r="BA492" s="4"/>
      <c r="BB492" s="7"/>
      <c r="BC492" s="4"/>
      <c r="BD492" s="7"/>
      <c r="BE492" s="4"/>
      <c r="BF492" s="7"/>
      <c r="BG492" s="4"/>
      <c r="BH492" s="7"/>
      <c r="BI492" s="4"/>
      <c r="BJ492" s="7"/>
      <c r="BK492" s="4"/>
    </row>
    <row r="493" spans="1:63" x14ac:dyDescent="0.25">
      <c r="A493" s="8" t="s">
        <v>451</v>
      </c>
      <c r="B493" s="7"/>
      <c r="C493" s="4"/>
      <c r="D493" s="7"/>
      <c r="E493" s="4"/>
      <c r="F493" s="7"/>
      <c r="G493" s="4"/>
      <c r="H493" s="7"/>
      <c r="I493" s="4"/>
      <c r="J493" s="7"/>
      <c r="K493" s="4"/>
      <c r="L493" s="7"/>
      <c r="M493" s="4"/>
      <c r="N493" s="7"/>
      <c r="O493" s="4"/>
      <c r="P493" s="7"/>
      <c r="Q493" s="4"/>
      <c r="R493" s="7"/>
      <c r="S493" s="4"/>
      <c r="T493" s="7"/>
      <c r="U493" s="4"/>
      <c r="V493" s="7"/>
      <c r="W493" s="4"/>
      <c r="X493" s="7"/>
      <c r="Y493" s="4"/>
      <c r="Z493" s="7"/>
      <c r="AA493" s="4"/>
      <c r="AB493" s="7"/>
      <c r="AC493" s="4"/>
      <c r="AD493" s="7"/>
      <c r="AE493" s="4"/>
      <c r="AF493" s="7"/>
      <c r="AG493" s="4"/>
      <c r="AH493" s="7"/>
      <c r="AI493" s="4"/>
      <c r="AJ493" s="7"/>
      <c r="AK493" s="4"/>
      <c r="AL493" s="7"/>
      <c r="AM493" s="4"/>
      <c r="AN493" s="7"/>
      <c r="AO493" s="4"/>
      <c r="AP493" s="7"/>
      <c r="AQ493" s="4"/>
      <c r="AR493" s="7"/>
      <c r="AS493" s="4"/>
      <c r="AT493" s="7"/>
      <c r="AU493" s="4"/>
      <c r="AV493" s="7"/>
      <c r="AW493" s="4"/>
      <c r="AX493" s="7"/>
      <c r="AY493" s="4"/>
      <c r="AZ493" s="7"/>
      <c r="BA493" s="4"/>
      <c r="BB493" s="7"/>
      <c r="BC493" s="4"/>
      <c r="BD493" s="7"/>
      <c r="BE493" s="4"/>
      <c r="BF493" s="7"/>
      <c r="BG493" s="4"/>
      <c r="BH493" s="7"/>
      <c r="BI493" s="4"/>
      <c r="BJ493" s="7"/>
      <c r="BK493" s="4"/>
    </row>
    <row r="494" spans="1:63" x14ac:dyDescent="0.25">
      <c r="A494" s="40" t="s">
        <v>672</v>
      </c>
      <c r="B494" s="7">
        <v>0</v>
      </c>
      <c r="C494" s="4">
        <v>3401</v>
      </c>
      <c r="D494" s="7">
        <v>0</v>
      </c>
      <c r="E494" s="4">
        <v>1951</v>
      </c>
      <c r="F494" s="7">
        <v>0</v>
      </c>
      <c r="G494" s="4">
        <v>1450</v>
      </c>
      <c r="H494" s="7"/>
      <c r="I494" s="4"/>
      <c r="J494" s="7"/>
      <c r="K494" s="4"/>
      <c r="L494" s="7"/>
      <c r="M494" s="4"/>
      <c r="N494" s="7">
        <v>0</v>
      </c>
      <c r="O494" s="4">
        <v>309</v>
      </c>
      <c r="P494" s="7">
        <v>0</v>
      </c>
      <c r="Q494" s="4">
        <v>2998</v>
      </c>
      <c r="R494" s="7"/>
      <c r="S494" s="4"/>
      <c r="T494" s="7"/>
      <c r="U494" s="4"/>
      <c r="V494" s="7">
        <v>0</v>
      </c>
      <c r="W494" s="4">
        <v>2680</v>
      </c>
      <c r="X494" s="7">
        <v>0</v>
      </c>
      <c r="Y494" s="4">
        <v>715</v>
      </c>
      <c r="Z494" s="7"/>
      <c r="AA494" s="4"/>
      <c r="AB494" s="7"/>
      <c r="AC494" s="4"/>
      <c r="AD494" s="7">
        <v>0</v>
      </c>
      <c r="AE494" s="4">
        <v>1467</v>
      </c>
      <c r="AF494" s="7">
        <v>0</v>
      </c>
      <c r="AG494" s="4">
        <v>1908</v>
      </c>
      <c r="AH494" s="7"/>
      <c r="AI494" s="4"/>
      <c r="AJ494" s="7"/>
      <c r="AK494" s="4"/>
      <c r="AL494" s="7"/>
      <c r="AM494" s="4"/>
      <c r="AN494" s="7"/>
      <c r="AO494" s="4"/>
      <c r="AP494" s="7">
        <v>0</v>
      </c>
      <c r="AQ494" s="4">
        <v>2547</v>
      </c>
      <c r="AR494" s="7">
        <v>0</v>
      </c>
      <c r="AS494" s="4">
        <v>854</v>
      </c>
      <c r="AT494" s="7"/>
      <c r="AU494" s="4"/>
      <c r="AV494" s="7"/>
      <c r="AW494" s="4"/>
      <c r="AX494" s="7"/>
      <c r="AY494" s="4"/>
      <c r="AZ494" s="7"/>
      <c r="BA494" s="4"/>
      <c r="BB494" s="7"/>
      <c r="BC494" s="4"/>
      <c r="BD494" s="7"/>
      <c r="BE494" s="4"/>
      <c r="BF494" s="7"/>
      <c r="BG494" s="4"/>
      <c r="BH494" s="7"/>
      <c r="BI494" s="4"/>
      <c r="BJ494" s="7"/>
      <c r="BK494" s="4"/>
    </row>
    <row r="495" spans="1:63" x14ac:dyDescent="0.25">
      <c r="A495" s="40" t="s">
        <v>674</v>
      </c>
      <c r="B495" s="7">
        <v>3.4078563058732841E-3</v>
      </c>
      <c r="C495" s="4">
        <v>3401</v>
      </c>
      <c r="D495" s="7">
        <v>2.5227163435155089E-3</v>
      </c>
      <c r="E495" s="4">
        <v>1951</v>
      </c>
      <c r="F495" s="7">
        <v>4.3848164567255642E-3</v>
      </c>
      <c r="G495" s="4">
        <v>1450</v>
      </c>
      <c r="H495" s="7"/>
      <c r="I495" s="4"/>
      <c r="J495" s="7"/>
      <c r="K495" s="4"/>
      <c r="L495" s="7"/>
      <c r="M495" s="4"/>
      <c r="N495" s="7">
        <v>5.4695192762283708E-3</v>
      </c>
      <c r="O495" s="4">
        <v>309</v>
      </c>
      <c r="P495" s="7">
        <v>3.2948452128408827E-3</v>
      </c>
      <c r="Q495" s="4">
        <v>2998</v>
      </c>
      <c r="R495" s="7"/>
      <c r="S495" s="4"/>
      <c r="T495" s="7"/>
      <c r="U495" s="4"/>
      <c r="V495" s="7">
        <v>4.2981265179468375E-3</v>
      </c>
      <c r="W495" s="4">
        <v>2680</v>
      </c>
      <c r="X495" s="7">
        <v>0</v>
      </c>
      <c r="Y495" s="4">
        <v>715</v>
      </c>
      <c r="Z495" s="7"/>
      <c r="AA495" s="4"/>
      <c r="AB495" s="7"/>
      <c r="AC495" s="4"/>
      <c r="AD495" s="7">
        <v>4.1974285118292418E-3</v>
      </c>
      <c r="AE495" s="4">
        <v>1467</v>
      </c>
      <c r="AF495" s="7">
        <v>2.797835487135011E-3</v>
      </c>
      <c r="AG495" s="4">
        <v>1908</v>
      </c>
      <c r="AH495" s="7"/>
      <c r="AI495" s="4"/>
      <c r="AJ495" s="7"/>
      <c r="AK495" s="4"/>
      <c r="AL495" s="7"/>
      <c r="AM495" s="4"/>
      <c r="AN495" s="7"/>
      <c r="AO495" s="4"/>
      <c r="AP495" s="7">
        <v>3.6309717476147104E-3</v>
      </c>
      <c r="AQ495" s="4">
        <v>2547</v>
      </c>
      <c r="AR495" s="7">
        <v>2.4644577148234576E-3</v>
      </c>
      <c r="AS495" s="4">
        <v>854</v>
      </c>
      <c r="AT495" s="7"/>
      <c r="AU495" s="4"/>
      <c r="AV495" s="7"/>
      <c r="AW495" s="4"/>
      <c r="AX495" s="7"/>
      <c r="AY495" s="4"/>
      <c r="AZ495" s="7"/>
      <c r="BA495" s="4"/>
      <c r="BB495" s="7"/>
      <c r="BC495" s="4"/>
      <c r="BD495" s="7"/>
      <c r="BE495" s="4"/>
      <c r="BF495" s="7"/>
      <c r="BG495" s="4"/>
      <c r="BH495" s="7"/>
      <c r="BI495" s="4"/>
      <c r="BJ495" s="7"/>
      <c r="BK495" s="4"/>
    </row>
    <row r="496" spans="1:63" x14ac:dyDescent="0.25">
      <c r="A496" s="40" t="s">
        <v>676</v>
      </c>
      <c r="B496" s="7">
        <v>0</v>
      </c>
      <c r="C496" s="4">
        <v>3401</v>
      </c>
      <c r="D496" s="7">
        <v>0</v>
      </c>
      <c r="E496" s="4">
        <v>1951</v>
      </c>
      <c r="F496" s="7">
        <v>0</v>
      </c>
      <c r="G496" s="4">
        <v>1450</v>
      </c>
      <c r="H496" s="7"/>
      <c r="I496" s="4"/>
      <c r="J496" s="7"/>
      <c r="K496" s="4"/>
      <c r="L496" s="7"/>
      <c r="M496" s="4"/>
      <c r="N496" s="7">
        <v>0</v>
      </c>
      <c r="O496" s="4">
        <v>309</v>
      </c>
      <c r="P496" s="7">
        <v>0</v>
      </c>
      <c r="Q496" s="4">
        <v>2998</v>
      </c>
      <c r="R496" s="7"/>
      <c r="S496" s="4"/>
      <c r="T496" s="7"/>
      <c r="U496" s="4"/>
      <c r="V496" s="7">
        <v>0</v>
      </c>
      <c r="W496" s="4">
        <v>2680</v>
      </c>
      <c r="X496" s="7">
        <v>0</v>
      </c>
      <c r="Y496" s="4">
        <v>715</v>
      </c>
      <c r="Z496" s="7"/>
      <c r="AA496" s="4"/>
      <c r="AB496" s="7"/>
      <c r="AC496" s="4"/>
      <c r="AD496" s="7">
        <v>0</v>
      </c>
      <c r="AE496" s="4">
        <v>1467</v>
      </c>
      <c r="AF496" s="7">
        <v>0</v>
      </c>
      <c r="AG496" s="4">
        <v>1908</v>
      </c>
      <c r="AH496" s="7"/>
      <c r="AI496" s="4"/>
      <c r="AJ496" s="7"/>
      <c r="AK496" s="4"/>
      <c r="AL496" s="7"/>
      <c r="AM496" s="4"/>
      <c r="AN496" s="7"/>
      <c r="AO496" s="4"/>
      <c r="AP496" s="7">
        <v>0</v>
      </c>
      <c r="AQ496" s="4">
        <v>2547</v>
      </c>
      <c r="AR496" s="7">
        <v>0</v>
      </c>
      <c r="AS496" s="4">
        <v>854</v>
      </c>
      <c r="AT496" s="7"/>
      <c r="AU496" s="4"/>
      <c r="AV496" s="7"/>
      <c r="AW496" s="4"/>
      <c r="AX496" s="7"/>
      <c r="AY496" s="4"/>
      <c r="AZ496" s="7"/>
      <c r="BA496" s="4"/>
      <c r="BB496" s="7"/>
      <c r="BC496" s="4"/>
      <c r="BD496" s="7"/>
      <c r="BE496" s="4"/>
      <c r="BF496" s="7"/>
      <c r="BG496" s="4"/>
      <c r="BH496" s="7"/>
      <c r="BI496" s="4"/>
      <c r="BJ496" s="7"/>
      <c r="BK496" s="4"/>
    </row>
    <row r="497" spans="1:63" x14ac:dyDescent="0.25">
      <c r="A497" s="40" t="s">
        <v>678</v>
      </c>
      <c r="B497" s="7">
        <v>8.4900078278713591E-3</v>
      </c>
      <c r="C497" s="4">
        <v>3401</v>
      </c>
      <c r="D497" s="7">
        <v>9.4419006472067114E-3</v>
      </c>
      <c r="E497" s="4">
        <v>1951</v>
      </c>
      <c r="F497" s="7">
        <v>7.4393701977547621E-3</v>
      </c>
      <c r="G497" s="4">
        <v>1450</v>
      </c>
      <c r="H497" s="7"/>
      <c r="I497" s="4"/>
      <c r="J497" s="7"/>
      <c r="K497" s="4"/>
      <c r="L497" s="7"/>
      <c r="M497" s="4"/>
      <c r="N497" s="7">
        <v>2.2372623339922397E-2</v>
      </c>
      <c r="O497" s="4">
        <v>309</v>
      </c>
      <c r="P497" s="7">
        <v>7.3164704450672116E-3</v>
      </c>
      <c r="Q497" s="4">
        <v>2998</v>
      </c>
      <c r="R497" s="7"/>
      <c r="S497" s="4"/>
      <c r="T497" s="7"/>
      <c r="U497" s="4"/>
      <c r="V497" s="7">
        <v>8.7411180734239032E-3</v>
      </c>
      <c r="W497" s="4">
        <v>2680</v>
      </c>
      <c r="X497" s="7">
        <v>7.6045953778922822E-3</v>
      </c>
      <c r="Y497" s="4">
        <v>715</v>
      </c>
      <c r="Z497" s="7"/>
      <c r="AA497" s="4"/>
      <c r="AB497" s="7"/>
      <c r="AC497" s="4"/>
      <c r="AD497" s="7">
        <v>1.4375259476692128E-2</v>
      </c>
      <c r="AE497" s="4">
        <v>1467</v>
      </c>
      <c r="AF497" s="7">
        <v>3.6851549200600619E-3</v>
      </c>
      <c r="AG497" s="4">
        <v>1908</v>
      </c>
      <c r="AH497" s="7"/>
      <c r="AI497" s="4"/>
      <c r="AJ497" s="7"/>
      <c r="AK497" s="4"/>
      <c r="AL497" s="7"/>
      <c r="AM497" s="4"/>
      <c r="AN497" s="7"/>
      <c r="AO497" s="4"/>
      <c r="AP497" s="7">
        <v>8.1790316565476494E-3</v>
      </c>
      <c r="AQ497" s="4">
        <v>2547</v>
      </c>
      <c r="AR497" s="7">
        <v>9.8049077719857426E-3</v>
      </c>
      <c r="AS497" s="4">
        <v>854</v>
      </c>
      <c r="AT497" s="7"/>
      <c r="AU497" s="4"/>
      <c r="AV497" s="7"/>
      <c r="AW497" s="4"/>
      <c r="AX497" s="7"/>
      <c r="AY497" s="4"/>
      <c r="AZ497" s="7"/>
      <c r="BA497" s="4"/>
      <c r="BB497" s="7"/>
      <c r="BC497" s="4"/>
      <c r="BD497" s="7"/>
      <c r="BE497" s="4"/>
      <c r="BF497" s="7"/>
      <c r="BG497" s="4"/>
      <c r="BH497" s="7"/>
      <c r="BI497" s="4"/>
      <c r="BJ497" s="7"/>
      <c r="BK497" s="4"/>
    </row>
    <row r="498" spans="1:63" x14ac:dyDescent="0.25">
      <c r="A498" s="40" t="s">
        <v>680</v>
      </c>
      <c r="B498" s="7">
        <v>3.3984923534823501E-3</v>
      </c>
      <c r="C498" s="4">
        <v>3401</v>
      </c>
      <c r="D498" s="7">
        <v>2.6247669728050741E-3</v>
      </c>
      <c r="E498" s="4">
        <v>1951</v>
      </c>
      <c r="F498" s="7">
        <v>4.2524803065414314E-3</v>
      </c>
      <c r="G498" s="4">
        <v>1450</v>
      </c>
      <c r="H498" s="7"/>
      <c r="I498" s="4"/>
      <c r="J498" s="7"/>
      <c r="K498" s="4"/>
      <c r="L498" s="7"/>
      <c r="M498" s="4"/>
      <c r="N498" s="7">
        <v>5.3800432016960715E-3</v>
      </c>
      <c r="O498" s="4">
        <v>309</v>
      </c>
      <c r="P498" s="7">
        <v>3.2933842166168454E-3</v>
      </c>
      <c r="Q498" s="4">
        <v>2998</v>
      </c>
      <c r="R498" s="7"/>
      <c r="S498" s="4"/>
      <c r="T498" s="7"/>
      <c r="U498" s="4"/>
      <c r="V498" s="7">
        <v>3.4489879147918639E-3</v>
      </c>
      <c r="W498" s="4">
        <v>2680</v>
      </c>
      <c r="X498" s="7">
        <v>3.2374751684656777E-3</v>
      </c>
      <c r="Y498" s="4">
        <v>715</v>
      </c>
      <c r="Z498" s="7"/>
      <c r="AA498" s="4"/>
      <c r="AB498" s="7"/>
      <c r="AC498" s="4"/>
      <c r="AD498" s="7">
        <v>5.159126758039599E-3</v>
      </c>
      <c r="AE498" s="4">
        <v>1467</v>
      </c>
      <c r="AF498" s="7">
        <v>1.4684888117192925E-3</v>
      </c>
      <c r="AG498" s="4">
        <v>1908</v>
      </c>
      <c r="AH498" s="7"/>
      <c r="AI498" s="4"/>
      <c r="AJ498" s="7"/>
      <c r="AK498" s="4"/>
      <c r="AL498" s="7"/>
      <c r="AM498" s="4"/>
      <c r="AN498" s="7"/>
      <c r="AO498" s="4"/>
      <c r="AP498" s="7">
        <v>2.2110417895742193E-3</v>
      </c>
      <c r="AQ498" s="4">
        <v>2547</v>
      </c>
      <c r="AR498" s="7">
        <v>8.4193872776020494E-3</v>
      </c>
      <c r="AS498" s="4">
        <v>854</v>
      </c>
      <c r="AT498" s="7"/>
      <c r="AU498" s="4"/>
      <c r="AV498" s="7"/>
      <c r="AW498" s="4"/>
      <c r="AX498" s="7"/>
      <c r="AY498" s="4"/>
      <c r="AZ498" s="7"/>
      <c r="BA498" s="4"/>
      <c r="BB498" s="7"/>
      <c r="BC498" s="4"/>
      <c r="BD498" s="7"/>
      <c r="BE498" s="4"/>
      <c r="BF498" s="7"/>
      <c r="BG498" s="4"/>
      <c r="BH498" s="7"/>
      <c r="BI498" s="4"/>
      <c r="BJ498" s="7"/>
      <c r="BK498" s="4"/>
    </row>
    <row r="499" spans="1:63" x14ac:dyDescent="0.25">
      <c r="A499" s="40" t="s">
        <v>682</v>
      </c>
      <c r="B499" s="7">
        <v>2.3070887461276409E-4</v>
      </c>
      <c r="C499" s="4">
        <v>3401</v>
      </c>
      <c r="D499" s="7">
        <v>0</v>
      </c>
      <c r="E499" s="4">
        <v>1951</v>
      </c>
      <c r="F499" s="7">
        <v>4.853503850291036E-4</v>
      </c>
      <c r="G499" s="4">
        <v>1450</v>
      </c>
      <c r="H499" s="7"/>
      <c r="I499" s="4"/>
      <c r="J499" s="7"/>
      <c r="K499" s="4"/>
      <c r="L499" s="7"/>
      <c r="M499" s="4"/>
      <c r="N499" s="7">
        <v>0</v>
      </c>
      <c r="O499" s="4">
        <v>309</v>
      </c>
      <c r="P499" s="7">
        <v>2.608209679084707E-4</v>
      </c>
      <c r="Q499" s="4">
        <v>2998</v>
      </c>
      <c r="R499" s="7"/>
      <c r="S499" s="4"/>
      <c r="T499" s="7"/>
      <c r="U499" s="4"/>
      <c r="V499" s="7">
        <v>2.90979384955225E-4</v>
      </c>
      <c r="W499" s="4">
        <v>2680</v>
      </c>
      <c r="X499" s="7">
        <v>0</v>
      </c>
      <c r="Y499" s="4">
        <v>715</v>
      </c>
      <c r="Z499" s="7"/>
      <c r="AA499" s="4"/>
      <c r="AB499" s="7"/>
      <c r="AC499" s="4"/>
      <c r="AD499" s="7">
        <v>5.1007512859932392E-4</v>
      </c>
      <c r="AE499" s="4">
        <v>1467</v>
      </c>
      <c r="AF499" s="7">
        <v>0</v>
      </c>
      <c r="AG499" s="4">
        <v>1908</v>
      </c>
      <c r="AH499" s="7"/>
      <c r="AI499" s="4"/>
      <c r="AJ499" s="7"/>
      <c r="AK499" s="4"/>
      <c r="AL499" s="7"/>
      <c r="AM499" s="4"/>
      <c r="AN499" s="7"/>
      <c r="AO499" s="4"/>
      <c r="AP499" s="7">
        <v>0</v>
      </c>
      <c r="AQ499" s="4">
        <v>2547</v>
      </c>
      <c r="AR499" s="7">
        <v>1.2062147631949304E-3</v>
      </c>
      <c r="AS499" s="4">
        <v>854</v>
      </c>
      <c r="AT499" s="7"/>
      <c r="AU499" s="4"/>
      <c r="AV499" s="7"/>
      <c r="AW499" s="4"/>
      <c r="AX499" s="7"/>
      <c r="AY499" s="4"/>
      <c r="AZ499" s="7"/>
      <c r="BA499" s="4"/>
      <c r="BB499" s="7"/>
      <c r="BC499" s="4"/>
      <c r="BD499" s="7"/>
      <c r="BE499" s="4"/>
      <c r="BF499" s="7"/>
      <c r="BG499" s="4"/>
      <c r="BH499" s="7"/>
      <c r="BI499" s="4"/>
      <c r="BJ499" s="7"/>
      <c r="BK499" s="4"/>
    </row>
    <row r="500" spans="1:63" x14ac:dyDescent="0.25">
      <c r="A500" s="40" t="s">
        <v>684</v>
      </c>
      <c r="B500" s="7">
        <v>1.2154889999023814E-2</v>
      </c>
      <c r="C500" s="4">
        <v>3401</v>
      </c>
      <c r="D500" s="7">
        <v>1.1959828077719763E-2</v>
      </c>
      <c r="E500" s="4">
        <v>1951</v>
      </c>
      <c r="F500" s="7">
        <v>1.2370186711596952E-2</v>
      </c>
      <c r="G500" s="4">
        <v>1450</v>
      </c>
      <c r="H500" s="7"/>
      <c r="I500" s="4"/>
      <c r="J500" s="7"/>
      <c r="K500" s="4"/>
      <c r="L500" s="7"/>
      <c r="M500" s="4"/>
      <c r="N500" s="7">
        <v>2.0556583763309336E-2</v>
      </c>
      <c r="O500" s="4">
        <v>309</v>
      </c>
      <c r="P500" s="7">
        <v>1.1644899760793449E-2</v>
      </c>
      <c r="Q500" s="4">
        <v>2998</v>
      </c>
      <c r="R500" s="7"/>
      <c r="S500" s="4"/>
      <c r="T500" s="7"/>
      <c r="U500" s="4"/>
      <c r="V500" s="7">
        <v>1.3391679181229648E-2</v>
      </c>
      <c r="W500" s="4">
        <v>2680</v>
      </c>
      <c r="X500" s="7">
        <v>7.4953177709124403E-3</v>
      </c>
      <c r="Y500" s="4">
        <v>715</v>
      </c>
      <c r="Z500" s="7"/>
      <c r="AA500" s="4"/>
      <c r="AB500" s="7"/>
      <c r="AC500" s="4"/>
      <c r="AD500" s="7">
        <v>1.7857543798810036E-2</v>
      </c>
      <c r="AE500" s="4">
        <v>1467</v>
      </c>
      <c r="AF500" s="7">
        <v>7.3304510475535453E-3</v>
      </c>
      <c r="AG500" s="4">
        <v>1908</v>
      </c>
      <c r="AH500" s="7"/>
      <c r="AI500" s="4"/>
      <c r="AJ500" s="7"/>
      <c r="AK500" s="4"/>
      <c r="AL500" s="7"/>
      <c r="AM500" s="4"/>
      <c r="AN500" s="7"/>
      <c r="AO500" s="4"/>
      <c r="AP500" s="7">
        <v>1.353222373277734E-2</v>
      </c>
      <c r="AQ500" s="4">
        <v>2547</v>
      </c>
      <c r="AR500" s="7">
        <v>6.3311124348767803E-3</v>
      </c>
      <c r="AS500" s="4">
        <v>854</v>
      </c>
      <c r="AT500" s="7"/>
      <c r="AU500" s="4"/>
      <c r="AV500" s="7"/>
      <c r="AW500" s="4"/>
      <c r="AX500" s="7"/>
      <c r="AY500" s="4"/>
      <c r="AZ500" s="7"/>
      <c r="BA500" s="4"/>
      <c r="BB500" s="7"/>
      <c r="BC500" s="4"/>
      <c r="BD500" s="7"/>
      <c r="BE500" s="4"/>
      <c r="BF500" s="7"/>
      <c r="BG500" s="4"/>
      <c r="BH500" s="7"/>
      <c r="BI500" s="4"/>
      <c r="BJ500" s="7"/>
      <c r="BK500" s="4"/>
    </row>
    <row r="501" spans="1:63" x14ac:dyDescent="0.25">
      <c r="A501" s="40" t="s">
        <v>686</v>
      </c>
      <c r="B501" s="7">
        <v>2.8645878321955642E-3</v>
      </c>
      <c r="C501" s="4">
        <v>3401</v>
      </c>
      <c r="D501" s="7">
        <v>1.4330111187589585E-3</v>
      </c>
      <c r="E501" s="4">
        <v>1951</v>
      </c>
      <c r="F501" s="7">
        <v>4.444669470573025E-3</v>
      </c>
      <c r="G501" s="4">
        <v>1450</v>
      </c>
      <c r="H501" s="7"/>
      <c r="I501" s="4"/>
      <c r="J501" s="7"/>
      <c r="K501" s="4"/>
      <c r="L501" s="7"/>
      <c r="M501" s="4"/>
      <c r="N501" s="7">
        <v>7.5090796861777259E-3</v>
      </c>
      <c r="O501" s="4">
        <v>309</v>
      </c>
      <c r="P501" s="7">
        <v>2.4726666479216075E-3</v>
      </c>
      <c r="Q501" s="4">
        <v>2998</v>
      </c>
      <c r="R501" s="7"/>
      <c r="S501" s="4"/>
      <c r="T501" s="7"/>
      <c r="U501" s="4"/>
      <c r="V501" s="7">
        <v>3.6129342963574524E-3</v>
      </c>
      <c r="W501" s="4">
        <v>2680</v>
      </c>
      <c r="X501" s="7">
        <v>0</v>
      </c>
      <c r="Y501" s="4">
        <v>715</v>
      </c>
      <c r="Z501" s="7"/>
      <c r="AA501" s="4"/>
      <c r="AB501" s="7"/>
      <c r="AC501" s="4"/>
      <c r="AD501" s="7">
        <v>5.8887885394383723E-3</v>
      </c>
      <c r="AE501" s="4">
        <v>1467</v>
      </c>
      <c r="AF501" s="7">
        <v>3.7271305264595877E-4</v>
      </c>
      <c r="AG501" s="4">
        <v>1908</v>
      </c>
      <c r="AH501" s="7"/>
      <c r="AI501" s="4"/>
      <c r="AJ501" s="7"/>
      <c r="AK501" s="4"/>
      <c r="AL501" s="7"/>
      <c r="AM501" s="4"/>
      <c r="AN501" s="7"/>
      <c r="AO501" s="4"/>
      <c r="AP501" s="7">
        <v>2.1948383161397122E-3</v>
      </c>
      <c r="AQ501" s="4">
        <v>2547</v>
      </c>
      <c r="AR501" s="7">
        <v>5.6964884163588445E-3</v>
      </c>
      <c r="AS501" s="4">
        <v>854</v>
      </c>
      <c r="AT501" s="7"/>
      <c r="AU501" s="4"/>
      <c r="AV501" s="7"/>
      <c r="AW501" s="4"/>
      <c r="AX501" s="7"/>
      <c r="AY501" s="4"/>
      <c r="AZ501" s="7"/>
      <c r="BA501" s="4"/>
      <c r="BB501" s="7"/>
      <c r="BC501" s="4"/>
      <c r="BD501" s="7"/>
      <c r="BE501" s="4"/>
      <c r="BF501" s="7"/>
      <c r="BG501" s="4"/>
      <c r="BH501" s="7"/>
      <c r="BI501" s="4"/>
      <c r="BJ501" s="7"/>
      <c r="BK501" s="4"/>
    </row>
    <row r="502" spans="1:63" x14ac:dyDescent="0.25">
      <c r="A502" s="40" t="s">
        <v>740</v>
      </c>
      <c r="B502" s="7">
        <v>9.6924465682384164E-2</v>
      </c>
      <c r="C502" s="4">
        <v>3401</v>
      </c>
      <c r="D502" s="7">
        <v>9.7645847683961659E-2</v>
      </c>
      <c r="E502" s="4">
        <v>1951</v>
      </c>
      <c r="F502" s="7">
        <v>9.6128250960357625E-2</v>
      </c>
      <c r="G502" s="4">
        <v>1450</v>
      </c>
      <c r="H502" s="7"/>
      <c r="I502" s="4"/>
      <c r="J502" s="7"/>
      <c r="K502" s="4"/>
      <c r="L502" s="7"/>
      <c r="M502" s="4"/>
      <c r="N502" s="7">
        <v>0.12434258150043213</v>
      </c>
      <c r="O502" s="4">
        <v>309</v>
      </c>
      <c r="P502" s="7">
        <v>9.5191600283999256E-2</v>
      </c>
      <c r="Q502" s="4">
        <v>2998</v>
      </c>
      <c r="R502" s="7"/>
      <c r="S502" s="4"/>
      <c r="T502" s="7"/>
      <c r="U502" s="4"/>
      <c r="V502" s="7">
        <v>0.1043852247483502</v>
      </c>
      <c r="W502" s="4">
        <v>2680</v>
      </c>
      <c r="X502" s="7">
        <v>6.9053897364570196E-2</v>
      </c>
      <c r="Y502" s="4">
        <v>715</v>
      </c>
      <c r="Z502" s="7"/>
      <c r="AA502" s="4"/>
      <c r="AB502" s="7"/>
      <c r="AC502" s="4"/>
      <c r="AD502" s="7">
        <v>0.11657173900428065</v>
      </c>
      <c r="AE502" s="4">
        <v>1467</v>
      </c>
      <c r="AF502" s="7">
        <v>8.1195727599133544E-2</v>
      </c>
      <c r="AG502" s="4">
        <v>1908</v>
      </c>
      <c r="AH502" s="7"/>
      <c r="AI502" s="4"/>
      <c r="AJ502" s="7"/>
      <c r="AK502" s="4"/>
      <c r="AL502" s="7"/>
      <c r="AM502" s="4"/>
      <c r="AN502" s="7"/>
      <c r="AO502" s="4"/>
      <c r="AP502" s="7">
        <v>0.10083125681889793</v>
      </c>
      <c r="AQ502" s="4">
        <v>2547</v>
      </c>
      <c r="AR502" s="7">
        <v>8.0405388271397815E-2</v>
      </c>
      <c r="AS502" s="4">
        <v>854</v>
      </c>
      <c r="AT502" s="7"/>
      <c r="AU502" s="4"/>
      <c r="AV502" s="7"/>
      <c r="AW502" s="4"/>
      <c r="AX502" s="7"/>
      <c r="AY502" s="4"/>
      <c r="AZ502" s="7"/>
      <c r="BA502" s="4"/>
      <c r="BB502" s="7"/>
      <c r="BC502" s="4"/>
      <c r="BD502" s="7"/>
      <c r="BE502" s="4"/>
      <c r="BF502" s="7"/>
      <c r="BG502" s="4"/>
      <c r="BH502" s="7"/>
      <c r="BI502" s="4"/>
      <c r="BJ502" s="7"/>
      <c r="BK502" s="4"/>
    </row>
    <row r="503" spans="1:63" x14ac:dyDescent="0.25">
      <c r="A503" s="40" t="s">
        <v>827</v>
      </c>
      <c r="B503" s="7">
        <v>1.2406445603935664E-3</v>
      </c>
      <c r="C503" s="4">
        <v>3401</v>
      </c>
      <c r="D503" s="7">
        <v>1.512485585208801E-3</v>
      </c>
      <c r="E503" s="4">
        <v>1951</v>
      </c>
      <c r="F503" s="7">
        <v>9.4060404713518654E-4</v>
      </c>
      <c r="G503" s="4">
        <v>1450</v>
      </c>
      <c r="H503" s="7"/>
      <c r="I503" s="4"/>
      <c r="J503" s="7"/>
      <c r="K503" s="4"/>
      <c r="L503" s="7"/>
      <c r="M503" s="4"/>
      <c r="N503" s="7">
        <v>0</v>
      </c>
      <c r="O503" s="4">
        <v>309</v>
      </c>
      <c r="P503" s="7">
        <v>1.4025733323668448E-3</v>
      </c>
      <c r="Q503" s="4">
        <v>2998</v>
      </c>
      <c r="R503" s="7"/>
      <c r="S503" s="4"/>
      <c r="T503" s="7"/>
      <c r="U503" s="4"/>
      <c r="V503" s="7">
        <v>1.5647512118347996E-3</v>
      </c>
      <c r="W503" s="4">
        <v>2680</v>
      </c>
      <c r="X503" s="7">
        <v>0</v>
      </c>
      <c r="Y503" s="4">
        <v>715</v>
      </c>
      <c r="Z503" s="7"/>
      <c r="AA503" s="4"/>
      <c r="AB503" s="7"/>
      <c r="AC503" s="4"/>
      <c r="AD503" s="7">
        <v>1.6066994570974472E-3</v>
      </c>
      <c r="AE503" s="4">
        <v>1467</v>
      </c>
      <c r="AF503" s="7">
        <v>9.5265717150793598E-4</v>
      </c>
      <c r="AG503" s="4">
        <v>1908</v>
      </c>
      <c r="AH503" s="7"/>
      <c r="AI503" s="4"/>
      <c r="AJ503" s="7"/>
      <c r="AK503" s="4"/>
      <c r="AL503" s="7"/>
      <c r="AM503" s="4"/>
      <c r="AN503" s="7"/>
      <c r="AO503" s="4"/>
      <c r="AP503" s="7">
        <v>1.5340592016304946E-3</v>
      </c>
      <c r="AQ503" s="4">
        <v>2547</v>
      </c>
      <c r="AR503" s="7">
        <v>0</v>
      </c>
      <c r="AS503" s="4">
        <v>854</v>
      </c>
      <c r="AT503" s="7"/>
      <c r="AU503" s="4"/>
      <c r="AV503" s="7"/>
      <c r="AW503" s="4"/>
      <c r="AX503" s="7"/>
      <c r="AY503" s="4"/>
      <c r="AZ503" s="7"/>
      <c r="BA503" s="4"/>
      <c r="BB503" s="7"/>
      <c r="BC503" s="4"/>
      <c r="BD503" s="7"/>
      <c r="BE503" s="4"/>
      <c r="BF503" s="7"/>
      <c r="BG503" s="4"/>
      <c r="BH503" s="7"/>
      <c r="BI503" s="4"/>
      <c r="BJ503" s="7"/>
      <c r="BK503" s="4"/>
    </row>
    <row r="504" spans="1:63" x14ac:dyDescent="0.25">
      <c r="A504" s="40" t="s">
        <v>828</v>
      </c>
      <c r="B504" s="7">
        <v>3.8277946487710332E-3</v>
      </c>
      <c r="C504" s="4">
        <v>3401</v>
      </c>
      <c r="D504" s="7">
        <v>4.0182239096636712E-3</v>
      </c>
      <c r="E504" s="4">
        <v>1951</v>
      </c>
      <c r="F504" s="7">
        <v>3.6176111666550589E-3</v>
      </c>
      <c r="G504" s="4">
        <v>1450</v>
      </c>
      <c r="H504" s="7"/>
      <c r="I504" s="4"/>
      <c r="J504" s="7"/>
      <c r="K504" s="4"/>
      <c r="L504" s="7"/>
      <c r="M504" s="4"/>
      <c r="N504" s="7">
        <v>1.7791920924062371E-3</v>
      </c>
      <c r="O504" s="4">
        <v>309</v>
      </c>
      <c r="P504" s="7">
        <v>3.8480143183392459E-3</v>
      </c>
      <c r="Q504" s="4">
        <v>2998</v>
      </c>
      <c r="R504" s="7"/>
      <c r="S504" s="4"/>
      <c r="T504" s="7"/>
      <c r="U504" s="4"/>
      <c r="V504" s="7">
        <v>4.8277697791373761E-3</v>
      </c>
      <c r="W504" s="4">
        <v>2680</v>
      </c>
      <c r="X504" s="7">
        <v>0</v>
      </c>
      <c r="Y504" s="4">
        <v>715</v>
      </c>
      <c r="Z504" s="7"/>
      <c r="AA504" s="4"/>
      <c r="AB504" s="7"/>
      <c r="AC504" s="4"/>
      <c r="AD504" s="7">
        <v>2.5481882712245474E-3</v>
      </c>
      <c r="AE504" s="4">
        <v>1467</v>
      </c>
      <c r="AF504" s="7">
        <v>4.9590294513348898E-3</v>
      </c>
      <c r="AG504" s="4">
        <v>1908</v>
      </c>
      <c r="AH504" s="7"/>
      <c r="AI504" s="4"/>
      <c r="AJ504" s="7"/>
      <c r="AK504" s="4"/>
      <c r="AL504" s="7"/>
      <c r="AM504" s="4"/>
      <c r="AN504" s="7"/>
      <c r="AO504" s="4"/>
      <c r="AP504" s="7">
        <v>3.8951360832805162E-3</v>
      </c>
      <c r="AQ504" s="4">
        <v>2547</v>
      </c>
      <c r="AR504" s="7">
        <v>3.5430549914005384E-3</v>
      </c>
      <c r="AS504" s="4">
        <v>854</v>
      </c>
      <c r="AT504" s="7"/>
      <c r="AU504" s="4"/>
      <c r="AV504" s="7"/>
      <c r="AW504" s="4"/>
      <c r="AX504" s="7"/>
      <c r="AY504" s="4"/>
      <c r="AZ504" s="7"/>
      <c r="BA504" s="4"/>
      <c r="BB504" s="7"/>
      <c r="BC504" s="4"/>
      <c r="BD504" s="7"/>
      <c r="BE504" s="4"/>
      <c r="BF504" s="7"/>
      <c r="BG504" s="4"/>
      <c r="BH504" s="7"/>
      <c r="BI504" s="4"/>
      <c r="BJ504" s="7"/>
      <c r="BK504" s="4"/>
    </row>
    <row r="505" spans="1:63" x14ac:dyDescent="0.25">
      <c r="A505" s="40" t="s">
        <v>829</v>
      </c>
      <c r="B505" s="7">
        <v>0</v>
      </c>
      <c r="C505" s="4">
        <v>3401</v>
      </c>
      <c r="D505" s="7">
        <v>0</v>
      </c>
      <c r="E505" s="4">
        <v>1951</v>
      </c>
      <c r="F505" s="7">
        <v>0</v>
      </c>
      <c r="G505" s="4">
        <v>1450</v>
      </c>
      <c r="H505" s="7"/>
      <c r="I505" s="4"/>
      <c r="J505" s="7"/>
      <c r="K505" s="4"/>
      <c r="L505" s="7"/>
      <c r="M505" s="4"/>
      <c r="N505" s="7">
        <v>0</v>
      </c>
      <c r="O505" s="4">
        <v>309</v>
      </c>
      <c r="P505" s="7">
        <v>0</v>
      </c>
      <c r="Q505" s="4">
        <v>2998</v>
      </c>
      <c r="R505" s="7"/>
      <c r="S505" s="4"/>
      <c r="T505" s="7"/>
      <c r="U505" s="4"/>
      <c r="V505" s="7">
        <v>0</v>
      </c>
      <c r="W505" s="4">
        <v>2680</v>
      </c>
      <c r="X505" s="7">
        <v>0</v>
      </c>
      <c r="Y505" s="4">
        <v>715</v>
      </c>
      <c r="Z505" s="7"/>
      <c r="AA505" s="4"/>
      <c r="AB505" s="7"/>
      <c r="AC505" s="4"/>
      <c r="AD505" s="7">
        <v>0</v>
      </c>
      <c r="AE505" s="4">
        <v>1467</v>
      </c>
      <c r="AF505" s="7">
        <v>0</v>
      </c>
      <c r="AG505" s="4">
        <v>1908</v>
      </c>
      <c r="AH505" s="7"/>
      <c r="AI505" s="4"/>
      <c r="AJ505" s="7"/>
      <c r="AK505" s="4"/>
      <c r="AL505" s="7"/>
      <c r="AM505" s="4"/>
      <c r="AN505" s="7"/>
      <c r="AO505" s="4"/>
      <c r="AP505" s="7">
        <v>0</v>
      </c>
      <c r="AQ505" s="4">
        <v>2547</v>
      </c>
      <c r="AR505" s="7">
        <v>0</v>
      </c>
      <c r="AS505" s="4">
        <v>854</v>
      </c>
      <c r="AT505" s="7"/>
      <c r="AU505" s="4"/>
      <c r="AV505" s="7"/>
      <c r="AW505" s="4"/>
      <c r="AX505" s="7"/>
      <c r="AY505" s="4"/>
      <c r="AZ505" s="7"/>
      <c r="BA505" s="4"/>
      <c r="BB505" s="7"/>
      <c r="BC505" s="4"/>
      <c r="BD505" s="7"/>
      <c r="BE505" s="4"/>
      <c r="BF505" s="7"/>
      <c r="BG505" s="4"/>
      <c r="BH505" s="7"/>
      <c r="BI505" s="4"/>
      <c r="BJ505" s="7"/>
      <c r="BK505" s="4"/>
    </row>
    <row r="506" spans="1:63" x14ac:dyDescent="0.25">
      <c r="A506" s="40" t="s">
        <v>830</v>
      </c>
      <c r="B506" s="7">
        <v>9.295637160773397E-3</v>
      </c>
      <c r="C506" s="4">
        <v>3401</v>
      </c>
      <c r="D506" s="7">
        <v>1.0259505947045132E-2</v>
      </c>
      <c r="E506" s="4">
        <v>1951</v>
      </c>
      <c r="F506" s="7">
        <v>8.2317812341586895E-3</v>
      </c>
      <c r="G506" s="4">
        <v>1450</v>
      </c>
      <c r="H506" s="7"/>
      <c r="I506" s="4"/>
      <c r="J506" s="7"/>
      <c r="K506" s="4"/>
      <c r="L506" s="7"/>
      <c r="M506" s="4"/>
      <c r="N506" s="7">
        <v>0</v>
      </c>
      <c r="O506" s="4">
        <v>309</v>
      </c>
      <c r="P506" s="7">
        <v>1.0508902553784678E-2</v>
      </c>
      <c r="Q506" s="4">
        <v>2998</v>
      </c>
      <c r="R506" s="7"/>
      <c r="S506" s="4"/>
      <c r="T506" s="7"/>
      <c r="U506" s="4"/>
      <c r="V506" s="7">
        <v>8.9487841704593788E-3</v>
      </c>
      <c r="W506" s="4">
        <v>2680</v>
      </c>
      <c r="X506" s="7">
        <v>1.073032235842933E-2</v>
      </c>
      <c r="Y506" s="4">
        <v>715</v>
      </c>
      <c r="Z506" s="7"/>
      <c r="AA506" s="4"/>
      <c r="AB506" s="7"/>
      <c r="AC506" s="4"/>
      <c r="AD506" s="7">
        <v>1.2228599084590577E-2</v>
      </c>
      <c r="AE506" s="4">
        <v>1467</v>
      </c>
      <c r="AF506" s="7">
        <v>6.9783447217539223E-3</v>
      </c>
      <c r="AG506" s="4">
        <v>1908</v>
      </c>
      <c r="AH506" s="7"/>
      <c r="AI506" s="4"/>
      <c r="AJ506" s="7"/>
      <c r="AK506" s="4"/>
      <c r="AL506" s="7"/>
      <c r="AM506" s="4"/>
      <c r="AN506" s="7"/>
      <c r="AO506" s="4"/>
      <c r="AP506" s="7">
        <v>9.8230820843338944E-3</v>
      </c>
      <c r="AQ506" s="4">
        <v>2547</v>
      </c>
      <c r="AR506" s="7">
        <v>7.0654428099940943E-3</v>
      </c>
      <c r="AS506" s="4">
        <v>854</v>
      </c>
      <c r="AT506" s="7"/>
      <c r="AU506" s="4"/>
      <c r="AV506" s="7"/>
      <c r="AW506" s="4"/>
      <c r="AX506" s="7"/>
      <c r="AY506" s="4"/>
      <c r="AZ506" s="7"/>
      <c r="BA506" s="4"/>
      <c r="BB506" s="7"/>
      <c r="BC506" s="4"/>
      <c r="BD506" s="7"/>
      <c r="BE506" s="4"/>
      <c r="BF506" s="7"/>
      <c r="BG506" s="4"/>
      <c r="BH506" s="7"/>
      <c r="BI506" s="4"/>
      <c r="BJ506" s="7"/>
      <c r="BK506" s="4"/>
    </row>
    <row r="507" spans="1:63" x14ac:dyDescent="0.25">
      <c r="A507" s="40" t="s">
        <v>831</v>
      </c>
      <c r="B507" s="7">
        <v>1.7090151992537626E-2</v>
      </c>
      <c r="C507" s="4">
        <v>3401</v>
      </c>
      <c r="D507" s="7">
        <v>1.7977489658465351E-2</v>
      </c>
      <c r="E507" s="4">
        <v>1951</v>
      </c>
      <c r="F507" s="7">
        <v>1.6110766158852652E-2</v>
      </c>
      <c r="G507" s="4">
        <v>1450</v>
      </c>
      <c r="H507" s="7"/>
      <c r="I507" s="4"/>
      <c r="J507" s="7"/>
      <c r="K507" s="4"/>
      <c r="L507" s="7"/>
      <c r="M507" s="4"/>
      <c r="N507" s="7">
        <v>3.40477437437067E-3</v>
      </c>
      <c r="O507" s="4">
        <v>309</v>
      </c>
      <c r="P507" s="7">
        <v>1.7893323974963994E-2</v>
      </c>
      <c r="Q507" s="4">
        <v>2998</v>
      </c>
      <c r="R507" s="7"/>
      <c r="S507" s="4"/>
      <c r="T507" s="7"/>
      <c r="U507" s="4"/>
      <c r="V507" s="7">
        <v>1.7597167784756538E-2</v>
      </c>
      <c r="W507" s="4">
        <v>2680</v>
      </c>
      <c r="X507" s="7">
        <v>1.5301895376819669E-2</v>
      </c>
      <c r="Y507" s="4">
        <v>715</v>
      </c>
      <c r="Z507" s="7"/>
      <c r="AA507" s="4"/>
      <c r="AB507" s="7"/>
      <c r="AC507" s="4"/>
      <c r="AD507" s="7">
        <v>1.2371764238129846E-2</v>
      </c>
      <c r="AE507" s="4">
        <v>1467</v>
      </c>
      <c r="AF507" s="7">
        <v>2.1306822256819253E-2</v>
      </c>
      <c r="AG507" s="4">
        <v>1908</v>
      </c>
      <c r="AH507" s="7"/>
      <c r="AI507" s="4"/>
      <c r="AJ507" s="7"/>
      <c r="AK507" s="4"/>
      <c r="AL507" s="7"/>
      <c r="AM507" s="4"/>
      <c r="AN507" s="7"/>
      <c r="AO507" s="4"/>
      <c r="AP507" s="7">
        <v>1.8929997848703445E-2</v>
      </c>
      <c r="AQ507" s="4">
        <v>2547</v>
      </c>
      <c r="AR507" s="7">
        <v>9.3107353151960226E-3</v>
      </c>
      <c r="AS507" s="4">
        <v>854</v>
      </c>
      <c r="AT507" s="7"/>
      <c r="AU507" s="4"/>
      <c r="AV507" s="7"/>
      <c r="AW507" s="4"/>
      <c r="AX507" s="7"/>
      <c r="AY507" s="4"/>
      <c r="AZ507" s="7"/>
      <c r="BA507" s="4"/>
      <c r="BB507" s="7"/>
      <c r="BC507" s="4"/>
      <c r="BD507" s="7"/>
      <c r="BE507" s="4"/>
      <c r="BF507" s="7"/>
      <c r="BG507" s="4"/>
      <c r="BH507" s="7"/>
      <c r="BI507" s="4"/>
      <c r="BJ507" s="7"/>
      <c r="BK507" s="4"/>
    </row>
    <row r="508" spans="1:63" x14ac:dyDescent="0.25">
      <c r="A508" s="40" t="s">
        <v>832</v>
      </c>
      <c r="B508" s="7">
        <v>0</v>
      </c>
      <c r="C508" s="4">
        <v>3401</v>
      </c>
      <c r="D508" s="7">
        <v>0</v>
      </c>
      <c r="E508" s="4">
        <v>1951</v>
      </c>
      <c r="F508" s="7">
        <v>0</v>
      </c>
      <c r="G508" s="4">
        <v>1450</v>
      </c>
      <c r="H508" s="7"/>
      <c r="I508" s="4"/>
      <c r="J508" s="7"/>
      <c r="K508" s="4"/>
      <c r="L508" s="7"/>
      <c r="M508" s="4"/>
      <c r="N508" s="7">
        <v>0</v>
      </c>
      <c r="O508" s="4">
        <v>309</v>
      </c>
      <c r="P508" s="7">
        <v>0</v>
      </c>
      <c r="Q508" s="4">
        <v>2998</v>
      </c>
      <c r="R508" s="7"/>
      <c r="S508" s="4"/>
      <c r="T508" s="7"/>
      <c r="U508" s="4"/>
      <c r="V508" s="7">
        <v>0</v>
      </c>
      <c r="W508" s="4">
        <v>2680</v>
      </c>
      <c r="X508" s="7">
        <v>0</v>
      </c>
      <c r="Y508" s="4">
        <v>715</v>
      </c>
      <c r="Z508" s="7"/>
      <c r="AA508" s="4"/>
      <c r="AB508" s="7"/>
      <c r="AC508" s="4"/>
      <c r="AD508" s="7">
        <v>0</v>
      </c>
      <c r="AE508" s="4">
        <v>1467</v>
      </c>
      <c r="AF508" s="7">
        <v>0</v>
      </c>
      <c r="AG508" s="4">
        <v>1908</v>
      </c>
      <c r="AH508" s="7"/>
      <c r="AI508" s="4"/>
      <c r="AJ508" s="7"/>
      <c r="AK508" s="4"/>
      <c r="AL508" s="7"/>
      <c r="AM508" s="4"/>
      <c r="AN508" s="7"/>
      <c r="AO508" s="4"/>
      <c r="AP508" s="7">
        <v>0</v>
      </c>
      <c r="AQ508" s="4">
        <v>2547</v>
      </c>
      <c r="AR508" s="7">
        <v>0</v>
      </c>
      <c r="AS508" s="4">
        <v>854</v>
      </c>
      <c r="AT508" s="7"/>
      <c r="AU508" s="4"/>
      <c r="AV508" s="7"/>
      <c r="AW508" s="4"/>
      <c r="AX508" s="7"/>
      <c r="AY508" s="4"/>
      <c r="AZ508" s="7"/>
      <c r="BA508" s="4"/>
      <c r="BB508" s="7"/>
      <c r="BC508" s="4"/>
      <c r="BD508" s="7"/>
      <c r="BE508" s="4"/>
      <c r="BF508" s="7"/>
      <c r="BG508" s="4"/>
      <c r="BH508" s="7"/>
      <c r="BI508" s="4"/>
      <c r="BJ508" s="7"/>
      <c r="BK508" s="4"/>
    </row>
    <row r="509" spans="1:63" x14ac:dyDescent="0.25">
      <c r="A509" s="40" t="s">
        <v>833</v>
      </c>
      <c r="B509" s="7">
        <v>2.3035650547336323E-2</v>
      </c>
      <c r="C509" s="4">
        <v>3401</v>
      </c>
      <c r="D509" s="7">
        <v>2.427518023946252E-2</v>
      </c>
      <c r="E509" s="4">
        <v>1951</v>
      </c>
      <c r="F509" s="7">
        <v>2.1667537970225033E-2</v>
      </c>
      <c r="G509" s="4">
        <v>1450</v>
      </c>
      <c r="H509" s="7"/>
      <c r="I509" s="4"/>
      <c r="J509" s="7"/>
      <c r="K509" s="4"/>
      <c r="L509" s="7"/>
      <c r="M509" s="4"/>
      <c r="N509" s="7">
        <v>3.8175369692121409E-2</v>
      </c>
      <c r="O509" s="4">
        <v>309</v>
      </c>
      <c r="P509" s="7">
        <v>2.182464681101548E-2</v>
      </c>
      <c r="Q509" s="4">
        <v>2998</v>
      </c>
      <c r="R509" s="7"/>
      <c r="S509" s="4"/>
      <c r="T509" s="7"/>
      <c r="U509" s="4"/>
      <c r="V509" s="7">
        <v>2.4153946834806019E-2</v>
      </c>
      <c r="W509" s="4">
        <v>2680</v>
      </c>
      <c r="X509" s="7">
        <v>1.8943785387127873E-2</v>
      </c>
      <c r="Y509" s="4">
        <v>715</v>
      </c>
      <c r="Z509" s="7"/>
      <c r="AA509" s="4"/>
      <c r="AB509" s="7"/>
      <c r="AC509" s="4"/>
      <c r="AD509" s="7">
        <v>2.6211013294640373E-2</v>
      </c>
      <c r="AE509" s="4">
        <v>1467</v>
      </c>
      <c r="AF509" s="7">
        <v>2.0496107117927827E-2</v>
      </c>
      <c r="AG509" s="4">
        <v>1908</v>
      </c>
      <c r="AH509" s="7"/>
      <c r="AI509" s="4"/>
      <c r="AJ509" s="7"/>
      <c r="AK509" s="4"/>
      <c r="AL509" s="7"/>
      <c r="AM509" s="4"/>
      <c r="AN509" s="7"/>
      <c r="AO509" s="4"/>
      <c r="AP509" s="7">
        <v>2.6114998281911436E-2</v>
      </c>
      <c r="AQ509" s="4">
        <v>2547</v>
      </c>
      <c r="AR509" s="7">
        <v>1.0015250473381032E-2</v>
      </c>
      <c r="AS509" s="4">
        <v>854</v>
      </c>
      <c r="AT509" s="7"/>
      <c r="AU509" s="4"/>
      <c r="AV509" s="7"/>
      <c r="AW509" s="4"/>
      <c r="AX509" s="7"/>
      <c r="AY509" s="4"/>
      <c r="AZ509" s="7"/>
      <c r="BA509" s="4"/>
      <c r="BB509" s="7"/>
      <c r="BC509" s="4"/>
      <c r="BD509" s="7"/>
      <c r="BE509" s="4"/>
      <c r="BF509" s="7"/>
      <c r="BG509" s="4"/>
      <c r="BH509" s="7"/>
      <c r="BI509" s="4"/>
      <c r="BJ509" s="7"/>
      <c r="BK509" s="4"/>
    </row>
    <row r="510" spans="1:63" x14ac:dyDescent="0.25">
      <c r="A510" s="40" t="s">
        <v>834</v>
      </c>
      <c r="B510" s="7">
        <v>1.5507013088773508E-2</v>
      </c>
      <c r="C510" s="4">
        <v>3401</v>
      </c>
      <c r="D510" s="7">
        <v>1.8030506886673063E-2</v>
      </c>
      <c r="E510" s="4">
        <v>1951</v>
      </c>
      <c r="F510" s="7">
        <v>1.272174410724012E-2</v>
      </c>
      <c r="G510" s="4">
        <v>1450</v>
      </c>
      <c r="H510" s="7"/>
      <c r="I510" s="4"/>
      <c r="J510" s="7"/>
      <c r="K510" s="4"/>
      <c r="L510" s="7"/>
      <c r="M510" s="4"/>
      <c r="N510" s="7">
        <v>2.4193611589299727E-2</v>
      </c>
      <c r="O510" s="4">
        <v>309</v>
      </c>
      <c r="P510" s="7">
        <v>1.5063622479450645E-2</v>
      </c>
      <c r="Q510" s="4">
        <v>2998</v>
      </c>
      <c r="R510" s="7"/>
      <c r="S510" s="4"/>
      <c r="T510" s="7"/>
      <c r="U510" s="4"/>
      <c r="V510" s="7">
        <v>1.7762323478202148E-2</v>
      </c>
      <c r="W510" s="4">
        <v>2680</v>
      </c>
      <c r="X510" s="7">
        <v>6.9431493272955015E-3</v>
      </c>
      <c r="Y510" s="4">
        <v>715</v>
      </c>
      <c r="Z510" s="7"/>
      <c r="AA510" s="4"/>
      <c r="AB510" s="7"/>
      <c r="AC510" s="4"/>
      <c r="AD510" s="7">
        <v>1.6113771144938296E-2</v>
      </c>
      <c r="AE510" s="4">
        <v>1467</v>
      </c>
      <c r="AF510" s="7">
        <v>1.523480286657043E-2</v>
      </c>
      <c r="AG510" s="4">
        <v>1908</v>
      </c>
      <c r="AH510" s="7"/>
      <c r="AI510" s="4"/>
      <c r="AJ510" s="7"/>
      <c r="AK510" s="4"/>
      <c r="AL510" s="7"/>
      <c r="AM510" s="4"/>
      <c r="AN510" s="7"/>
      <c r="AO510" s="4"/>
      <c r="AP510" s="7">
        <v>1.4640417578833352E-2</v>
      </c>
      <c r="AQ510" s="4">
        <v>2547</v>
      </c>
      <c r="AR510" s="7">
        <v>1.917123720838922E-2</v>
      </c>
      <c r="AS510" s="4">
        <v>854</v>
      </c>
      <c r="AT510" s="7"/>
      <c r="AU510" s="4"/>
      <c r="AV510" s="7"/>
      <c r="AW510" s="4"/>
      <c r="AX510" s="7"/>
      <c r="AY510" s="4"/>
      <c r="AZ510" s="7"/>
      <c r="BA510" s="4"/>
      <c r="BB510" s="7"/>
      <c r="BC510" s="4"/>
      <c r="BD510" s="7"/>
      <c r="BE510" s="4"/>
      <c r="BF510" s="7"/>
      <c r="BG510" s="4"/>
      <c r="BH510" s="7"/>
      <c r="BI510" s="4"/>
      <c r="BJ510" s="7"/>
      <c r="BK510" s="4"/>
    </row>
    <row r="511" spans="1:63" x14ac:dyDescent="0.25">
      <c r="A511" s="2" t="s">
        <v>736</v>
      </c>
      <c r="B511" s="7"/>
      <c r="C511" s="4"/>
      <c r="D511" s="7"/>
      <c r="E511" s="4"/>
      <c r="F511" s="7"/>
      <c r="G511" s="4"/>
      <c r="H511" s="7"/>
      <c r="I511" s="4"/>
      <c r="J511" s="7"/>
      <c r="K511" s="4"/>
      <c r="L511" s="7"/>
      <c r="M511" s="4"/>
      <c r="N511" s="7"/>
      <c r="O511" s="4"/>
      <c r="P511" s="7"/>
      <c r="Q511" s="4"/>
      <c r="R511" s="7"/>
      <c r="S511" s="4"/>
      <c r="T511" s="7"/>
      <c r="U511" s="4"/>
      <c r="V511" s="7"/>
      <c r="W511" s="4"/>
      <c r="X511" s="7"/>
      <c r="Y511" s="4"/>
      <c r="Z511" s="7"/>
      <c r="AA511" s="4"/>
      <c r="AB511" s="7"/>
      <c r="AC511" s="4"/>
      <c r="AD511" s="7"/>
      <c r="AE511" s="4"/>
      <c r="AF511" s="7"/>
      <c r="AG511" s="4"/>
      <c r="AH511" s="7"/>
      <c r="AI511" s="4"/>
      <c r="AJ511" s="7"/>
      <c r="AK511" s="4"/>
      <c r="AL511" s="7"/>
      <c r="AM511" s="4"/>
      <c r="AN511" s="7"/>
      <c r="AO511" s="4"/>
      <c r="AP511" s="7"/>
      <c r="AQ511" s="4"/>
      <c r="AR511" s="7"/>
      <c r="AS511" s="4"/>
      <c r="AT511" s="7"/>
      <c r="AU511" s="4"/>
      <c r="AV511" s="7"/>
      <c r="AW511" s="4"/>
      <c r="AX511" s="7"/>
      <c r="AY511" s="4"/>
      <c r="AZ511" s="7"/>
      <c r="BA511" s="4"/>
      <c r="BB511" s="7"/>
      <c r="BC511" s="4"/>
      <c r="BD511" s="7"/>
      <c r="BE511" s="4"/>
      <c r="BF511" s="7"/>
      <c r="BG511" s="4"/>
      <c r="BH511" s="7"/>
      <c r="BI511" s="4"/>
      <c r="BJ511" s="7"/>
      <c r="BK511" s="4"/>
    </row>
    <row r="512" spans="1:63" x14ac:dyDescent="0.25">
      <c r="A512" s="3" t="s">
        <v>629</v>
      </c>
      <c r="B512" s="7"/>
      <c r="C512" s="4"/>
      <c r="D512" s="7"/>
      <c r="E512" s="4"/>
      <c r="F512" s="7"/>
      <c r="G512" s="4"/>
      <c r="H512" s="7"/>
      <c r="I512" s="4"/>
      <c r="J512" s="7"/>
      <c r="K512" s="4"/>
      <c r="L512" s="7"/>
      <c r="M512" s="4"/>
      <c r="N512" s="7"/>
      <c r="O512" s="4"/>
      <c r="P512" s="7"/>
      <c r="Q512" s="4"/>
      <c r="R512" s="7"/>
      <c r="S512" s="4"/>
      <c r="T512" s="7"/>
      <c r="U512" s="4"/>
      <c r="V512" s="7"/>
      <c r="W512" s="4"/>
      <c r="X512" s="7"/>
      <c r="Y512" s="4"/>
      <c r="Z512" s="7"/>
      <c r="AA512" s="4"/>
      <c r="AB512" s="7"/>
      <c r="AC512" s="4"/>
      <c r="AD512" s="7"/>
      <c r="AE512" s="4"/>
      <c r="AF512" s="7"/>
      <c r="AG512" s="4"/>
      <c r="AH512" s="7"/>
      <c r="AI512" s="4"/>
      <c r="AJ512" s="7"/>
      <c r="AK512" s="4"/>
      <c r="AL512" s="7"/>
      <c r="AM512" s="4"/>
      <c r="AN512" s="7"/>
      <c r="AO512" s="4"/>
      <c r="AP512" s="7"/>
      <c r="AQ512" s="4"/>
      <c r="AR512" s="7"/>
      <c r="AS512" s="4"/>
      <c r="AT512" s="7"/>
      <c r="AU512" s="4"/>
      <c r="AV512" s="7"/>
      <c r="AW512" s="4"/>
      <c r="AX512" s="7"/>
      <c r="AY512" s="4"/>
      <c r="AZ512" s="7"/>
      <c r="BA512" s="4"/>
      <c r="BB512" s="7"/>
      <c r="BC512" s="4"/>
      <c r="BD512" s="7"/>
      <c r="BE512" s="4"/>
      <c r="BF512" s="7"/>
      <c r="BG512" s="4"/>
      <c r="BH512" s="7"/>
      <c r="BI512" s="4"/>
      <c r="BJ512" s="7"/>
      <c r="BK512" s="4"/>
    </row>
    <row r="513" spans="1:63" x14ac:dyDescent="0.25">
      <c r="A513" s="8" t="s">
        <v>451</v>
      </c>
      <c r="B513" s="7"/>
      <c r="C513" s="4"/>
      <c r="D513" s="7"/>
      <c r="E513" s="4"/>
      <c r="F513" s="7"/>
      <c r="G513" s="4"/>
      <c r="H513" s="7"/>
      <c r="I513" s="4"/>
      <c r="J513" s="7"/>
      <c r="K513" s="4"/>
      <c r="L513" s="7"/>
      <c r="M513" s="4"/>
      <c r="N513" s="7"/>
      <c r="O513" s="4"/>
      <c r="P513" s="7"/>
      <c r="Q513" s="4"/>
      <c r="R513" s="7"/>
      <c r="S513" s="4"/>
      <c r="T513" s="7"/>
      <c r="U513" s="4"/>
      <c r="V513" s="7"/>
      <c r="W513" s="4"/>
      <c r="X513" s="7"/>
      <c r="Y513" s="4"/>
      <c r="Z513" s="7"/>
      <c r="AA513" s="4"/>
      <c r="AB513" s="7"/>
      <c r="AC513" s="4"/>
      <c r="AD513" s="7"/>
      <c r="AE513" s="4"/>
      <c r="AF513" s="7"/>
      <c r="AG513" s="4"/>
      <c r="AH513" s="7"/>
      <c r="AI513" s="4"/>
      <c r="AJ513" s="7"/>
      <c r="AK513" s="4"/>
      <c r="AL513" s="7"/>
      <c r="AM513" s="4"/>
      <c r="AN513" s="7"/>
      <c r="AO513" s="4"/>
      <c r="AP513" s="7"/>
      <c r="AQ513" s="4"/>
      <c r="AR513" s="7"/>
      <c r="AS513" s="4"/>
      <c r="AT513" s="7"/>
      <c r="AU513" s="4"/>
      <c r="AV513" s="7"/>
      <c r="AW513" s="4"/>
      <c r="AX513" s="7"/>
      <c r="AY513" s="4"/>
      <c r="AZ513" s="7"/>
      <c r="BA513" s="4"/>
      <c r="BB513" s="7"/>
      <c r="BC513" s="4"/>
      <c r="BD513" s="7"/>
      <c r="BE513" s="4"/>
      <c r="BF513" s="7"/>
      <c r="BG513" s="4"/>
      <c r="BH513" s="7"/>
      <c r="BI513" s="4"/>
      <c r="BJ513" s="7"/>
      <c r="BK513" s="4"/>
    </row>
    <row r="514" spans="1:63" x14ac:dyDescent="0.25">
      <c r="A514" s="40" t="s">
        <v>0</v>
      </c>
      <c r="B514" s="7">
        <v>0.19030142540524858</v>
      </c>
      <c r="C514" s="4">
        <v>3401</v>
      </c>
      <c r="D514" s="7">
        <v>0</v>
      </c>
      <c r="E514" s="4">
        <v>1951</v>
      </c>
      <c r="F514" s="7">
        <v>5.3536644195446691E-3</v>
      </c>
      <c r="G514" s="4">
        <v>1450</v>
      </c>
      <c r="H514" s="7"/>
      <c r="I514" s="4"/>
      <c r="J514" s="7"/>
      <c r="K514" s="4"/>
      <c r="L514" s="7"/>
      <c r="M514" s="4"/>
      <c r="N514" s="7">
        <v>0</v>
      </c>
      <c r="O514" s="4">
        <v>309</v>
      </c>
      <c r="P514" s="7">
        <v>0</v>
      </c>
      <c r="Q514" s="4">
        <v>2998</v>
      </c>
      <c r="R514" s="7"/>
      <c r="S514" s="4"/>
      <c r="T514" s="7"/>
      <c r="U514" s="4"/>
      <c r="V514" s="7">
        <v>0</v>
      </c>
      <c r="W514" s="4">
        <v>2680</v>
      </c>
      <c r="X514" s="7">
        <v>1.0520236398334746E-3</v>
      </c>
      <c r="Y514" s="4">
        <v>715</v>
      </c>
      <c r="Z514" s="7"/>
      <c r="AA514" s="4"/>
      <c r="AB514" s="7"/>
      <c r="AC514" s="4"/>
      <c r="AD514" s="7">
        <v>0</v>
      </c>
      <c r="AE514" s="4">
        <v>1467</v>
      </c>
      <c r="AF514" s="7">
        <v>0</v>
      </c>
      <c r="AG514" s="4">
        <v>1908</v>
      </c>
      <c r="AH514" s="7"/>
      <c r="AI514" s="4"/>
      <c r="AJ514" s="7"/>
      <c r="AK514" s="4"/>
      <c r="AL514" s="7"/>
      <c r="AM514" s="4"/>
      <c r="AN514" s="7"/>
      <c r="AO514" s="4"/>
      <c r="AP514" s="7">
        <v>1.7666667354829513E-2</v>
      </c>
      <c r="AQ514" s="4">
        <v>2547</v>
      </c>
      <c r="AR514" s="7">
        <v>8.6590275886293114E-4</v>
      </c>
      <c r="AS514" s="4">
        <v>854</v>
      </c>
      <c r="AT514" s="7"/>
      <c r="AU514" s="4"/>
      <c r="AV514" s="7"/>
      <c r="AW514" s="4"/>
      <c r="AX514" s="7"/>
      <c r="AY514" s="4"/>
      <c r="AZ514" s="7"/>
      <c r="BA514" s="4"/>
      <c r="BB514" s="7"/>
      <c r="BC514" s="4"/>
      <c r="BD514" s="7"/>
      <c r="BE514" s="4"/>
      <c r="BF514" s="7"/>
      <c r="BG514" s="4"/>
      <c r="BH514" s="7"/>
      <c r="BI514" s="4"/>
      <c r="BJ514" s="7"/>
      <c r="BK514" s="4"/>
    </row>
    <row r="515" spans="1:63" x14ac:dyDescent="0.25">
      <c r="A515" s="40" t="s">
        <v>740</v>
      </c>
      <c r="B515" s="7">
        <v>0.33922759944687392</v>
      </c>
      <c r="C515" s="4">
        <v>3401</v>
      </c>
      <c r="D515" s="7">
        <v>0.35154663105327266</v>
      </c>
      <c r="E515" s="4">
        <v>1951</v>
      </c>
      <c r="F515" s="7">
        <v>0.32563065038981998</v>
      </c>
      <c r="G515" s="4">
        <v>1450</v>
      </c>
      <c r="H515" s="7"/>
      <c r="I515" s="4"/>
      <c r="J515" s="7"/>
      <c r="K515" s="4"/>
      <c r="L515" s="7"/>
      <c r="M515" s="4"/>
      <c r="N515" s="7">
        <v>0.33056469229230945</v>
      </c>
      <c r="O515" s="4">
        <v>309</v>
      </c>
      <c r="P515" s="7">
        <v>0.34462021641291635</v>
      </c>
      <c r="Q515" s="4">
        <v>2998</v>
      </c>
      <c r="R515" s="7"/>
      <c r="S515" s="4"/>
      <c r="T515" s="7"/>
      <c r="U515" s="4"/>
      <c r="V515" s="7">
        <v>0.35117582368345979</v>
      </c>
      <c r="W515" s="4">
        <v>2680</v>
      </c>
      <c r="X515" s="7">
        <v>0.29277353376448134</v>
      </c>
      <c r="Y515" s="4">
        <v>715</v>
      </c>
      <c r="Z515" s="7"/>
      <c r="AA515" s="4"/>
      <c r="AB515" s="7"/>
      <c r="AC515" s="4"/>
      <c r="AD515" s="7">
        <v>0.3743079250474749</v>
      </c>
      <c r="AE515" s="4">
        <v>1467</v>
      </c>
      <c r="AF515" s="7">
        <v>0.31289943794521308</v>
      </c>
      <c r="AG515" s="4">
        <v>1908</v>
      </c>
      <c r="AH515" s="7"/>
      <c r="AI515" s="4"/>
      <c r="AJ515" s="7"/>
      <c r="AK515" s="4"/>
      <c r="AL515" s="7"/>
      <c r="AM515" s="4"/>
      <c r="AN515" s="7"/>
      <c r="AO515" s="4"/>
      <c r="AP515" s="7">
        <v>0.33738180597287953</v>
      </c>
      <c r="AQ515" s="4">
        <v>2547</v>
      </c>
      <c r="AR515" s="7">
        <v>0.34703216442518386</v>
      </c>
      <c r="AS515" s="4">
        <v>854</v>
      </c>
      <c r="AT515" s="7"/>
      <c r="AU515" s="4"/>
      <c r="AV515" s="7"/>
      <c r="AW515" s="4"/>
      <c r="AX515" s="7"/>
      <c r="AY515" s="4"/>
      <c r="AZ515" s="7"/>
      <c r="BA515" s="4"/>
      <c r="BB515" s="7"/>
      <c r="BC515" s="4"/>
      <c r="BD515" s="7"/>
      <c r="BE515" s="4"/>
      <c r="BF515" s="7"/>
      <c r="BG515" s="4"/>
      <c r="BH515" s="7"/>
      <c r="BI515" s="4"/>
      <c r="BJ515" s="7"/>
      <c r="BK515" s="4"/>
    </row>
    <row r="516" spans="1:63" x14ac:dyDescent="0.25">
      <c r="A516" s="40" t="s">
        <v>745</v>
      </c>
      <c r="B516" s="7">
        <v>0.28220082227173282</v>
      </c>
      <c r="C516" s="4">
        <v>3401</v>
      </c>
      <c r="D516" s="7">
        <v>0.29305547618225836</v>
      </c>
      <c r="E516" s="4">
        <v>1951</v>
      </c>
      <c r="F516" s="7">
        <v>0.2702201584526136</v>
      </c>
      <c r="G516" s="4">
        <v>1450</v>
      </c>
      <c r="H516" s="7"/>
      <c r="I516" s="4"/>
      <c r="J516" s="7"/>
      <c r="K516" s="4"/>
      <c r="L516" s="7"/>
      <c r="M516" s="4"/>
      <c r="N516" s="7">
        <v>0.27427907371425797</v>
      </c>
      <c r="O516" s="4">
        <v>309</v>
      </c>
      <c r="P516" s="7">
        <v>0.28665304123889851</v>
      </c>
      <c r="Q516" s="4">
        <v>2998</v>
      </c>
      <c r="R516" s="7"/>
      <c r="S516" s="4"/>
      <c r="T516" s="7"/>
      <c r="U516" s="4"/>
      <c r="V516" s="7">
        <v>0.290037065080961</v>
      </c>
      <c r="W516" s="4">
        <v>2680</v>
      </c>
      <c r="X516" s="7">
        <v>0.25107124003538001</v>
      </c>
      <c r="Y516" s="4">
        <v>715</v>
      </c>
      <c r="Z516" s="7"/>
      <c r="AA516" s="4"/>
      <c r="AB516" s="7"/>
      <c r="AC516" s="4"/>
      <c r="AD516" s="7">
        <v>0.29598627920248721</v>
      </c>
      <c r="AE516" s="4">
        <v>1467</v>
      </c>
      <c r="AF516" s="7">
        <v>0.27399877212858226</v>
      </c>
      <c r="AG516" s="4">
        <v>1908</v>
      </c>
      <c r="AH516" s="7"/>
      <c r="AI516" s="4"/>
      <c r="AJ516" s="7"/>
      <c r="AK516" s="4"/>
      <c r="AL516" s="7"/>
      <c r="AM516" s="4"/>
      <c r="AN516" s="7"/>
      <c r="AO516" s="4"/>
      <c r="AP516" s="7">
        <v>0.28006808985795051</v>
      </c>
      <c r="AQ516" s="4">
        <v>2547</v>
      </c>
      <c r="AR516" s="7">
        <v>0.29121865061451646</v>
      </c>
      <c r="AS516" s="4">
        <v>854</v>
      </c>
      <c r="AT516" s="7"/>
      <c r="AU516" s="4"/>
      <c r="AV516" s="7"/>
      <c r="AW516" s="4"/>
      <c r="AX516" s="7"/>
      <c r="AY516" s="4"/>
      <c r="AZ516" s="7"/>
      <c r="BA516" s="4"/>
      <c r="BB516" s="7"/>
      <c r="BC516" s="4"/>
      <c r="BD516" s="7"/>
      <c r="BE516" s="4"/>
      <c r="BF516" s="7"/>
      <c r="BG516" s="4"/>
      <c r="BH516" s="7"/>
      <c r="BI516" s="4"/>
      <c r="BJ516" s="7"/>
      <c r="BK516" s="4"/>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U58"/>
  <sheetViews>
    <sheetView zoomScaleNormal="100" workbookViewId="0">
      <selection sqref="A1:C1"/>
    </sheetView>
  </sheetViews>
  <sheetFormatPr defaultRowHeight="15" x14ac:dyDescent="0.25"/>
  <cols>
    <col min="1" max="1" width="63.7109375" customWidth="1"/>
    <col min="2" max="35" width="16.7109375" customWidth="1"/>
  </cols>
  <sheetData>
    <row r="1" spans="1:255" s="2" customFormat="1" ht="45" customHeight="1" x14ac:dyDescent="0.25">
      <c r="A1" s="75" t="s">
        <v>858</v>
      </c>
      <c r="B1" s="75"/>
      <c r="C1" s="75"/>
    </row>
    <row r="2" spans="1:255" ht="116.25" customHeight="1" x14ac:dyDescent="0.25"/>
    <row r="3" spans="1:255" ht="99" customHeight="1" x14ac:dyDescent="0.25">
      <c r="A3" s="76" t="s">
        <v>860</v>
      </c>
      <c r="B3" s="76"/>
      <c r="C3" s="76"/>
    </row>
    <row r="4" spans="1:255" x14ac:dyDescent="0.25">
      <c r="A4" s="44"/>
      <c r="B4" s="44"/>
      <c r="C4" s="44"/>
    </row>
    <row r="5" spans="1:255" x14ac:dyDescent="0.25">
      <c r="A5" s="62" t="s">
        <v>422</v>
      </c>
      <c r="B5" s="61" t="s">
        <v>11</v>
      </c>
    </row>
    <row r="7" spans="1:255" x14ac:dyDescent="0.25">
      <c r="B7" s="61" t="s">
        <v>425</v>
      </c>
      <c r="AJ7" s="61" t="s">
        <v>439</v>
      </c>
      <c r="CR7" s="61" t="s">
        <v>599</v>
      </c>
      <c r="DX7" s="61" t="s">
        <v>613</v>
      </c>
      <c r="EX7" s="61" t="s">
        <v>424</v>
      </c>
      <c r="GX7" s="61" t="s">
        <v>629</v>
      </c>
    </row>
    <row r="8" spans="1:255" x14ac:dyDescent="0.25">
      <c r="B8" s="61" t="s">
        <v>851</v>
      </c>
      <c r="N8" s="61" t="s">
        <v>853</v>
      </c>
      <c r="Z8" s="61" t="s">
        <v>852</v>
      </c>
      <c r="AH8" s="61" t="s">
        <v>861</v>
      </c>
      <c r="AJ8" s="61" t="s">
        <v>851</v>
      </c>
      <c r="BD8" s="61" t="s">
        <v>853</v>
      </c>
      <c r="BX8" s="61" t="s">
        <v>852</v>
      </c>
      <c r="CP8" s="61" t="s">
        <v>861</v>
      </c>
      <c r="CR8" s="61" t="s">
        <v>851</v>
      </c>
      <c r="DB8" s="61" t="s">
        <v>853</v>
      </c>
      <c r="DL8" s="61" t="s">
        <v>852</v>
      </c>
      <c r="DV8" s="61" t="s">
        <v>861</v>
      </c>
      <c r="DX8" s="61" t="s">
        <v>851</v>
      </c>
      <c r="EF8" s="61" t="s">
        <v>853</v>
      </c>
      <c r="EN8" s="61" t="s">
        <v>852</v>
      </c>
      <c r="EV8" s="61" t="s">
        <v>861</v>
      </c>
      <c r="EX8" s="61" t="s">
        <v>851</v>
      </c>
      <c r="FP8" s="61" t="s">
        <v>853</v>
      </c>
      <c r="GH8" s="61" t="s">
        <v>852</v>
      </c>
      <c r="GV8" s="61" t="s">
        <v>861</v>
      </c>
      <c r="GX8" s="61" t="s">
        <v>851</v>
      </c>
      <c r="HN8" s="61" t="s">
        <v>853</v>
      </c>
      <c r="IF8" s="61" t="s">
        <v>852</v>
      </c>
      <c r="IT8" s="61" t="s">
        <v>861</v>
      </c>
    </row>
    <row r="9" spans="1:255" x14ac:dyDescent="0.25">
      <c r="B9" s="61" t="s">
        <v>740</v>
      </c>
      <c r="D9" s="61" t="s">
        <v>429</v>
      </c>
      <c r="F9" s="61" t="s">
        <v>864</v>
      </c>
      <c r="H9" s="61" t="s">
        <v>752</v>
      </c>
      <c r="J9" s="61" t="s">
        <v>434</v>
      </c>
      <c r="L9" s="61" t="s">
        <v>0</v>
      </c>
      <c r="N9" s="61" t="s">
        <v>740</v>
      </c>
      <c r="P9" s="61" t="s">
        <v>429</v>
      </c>
      <c r="R9" s="61" t="s">
        <v>864</v>
      </c>
      <c r="T9" s="61" t="s">
        <v>752</v>
      </c>
      <c r="V9" s="61" t="s">
        <v>434</v>
      </c>
      <c r="X9" s="61" t="s">
        <v>0</v>
      </c>
      <c r="Z9" s="61" t="s">
        <v>740</v>
      </c>
      <c r="AB9" s="61" t="s">
        <v>752</v>
      </c>
      <c r="AD9" s="61" t="s">
        <v>434</v>
      </c>
      <c r="AF9" s="61" t="s">
        <v>0</v>
      </c>
      <c r="AH9" s="61" t="s">
        <v>862</v>
      </c>
      <c r="AJ9" s="61" t="s">
        <v>740</v>
      </c>
      <c r="AL9" s="61" t="s">
        <v>69</v>
      </c>
      <c r="AN9" s="61" t="s">
        <v>756</v>
      </c>
      <c r="AP9" s="61" t="s">
        <v>746</v>
      </c>
      <c r="AR9" s="61" t="s">
        <v>762</v>
      </c>
      <c r="AT9" s="61" t="s">
        <v>580</v>
      </c>
      <c r="AV9" s="61" t="s">
        <v>434</v>
      </c>
      <c r="AX9" s="61" t="s">
        <v>0</v>
      </c>
      <c r="AZ9" s="61" t="s">
        <v>110</v>
      </c>
      <c r="BB9" s="61" t="s">
        <v>865</v>
      </c>
      <c r="BD9" s="61" t="s">
        <v>740</v>
      </c>
      <c r="BF9" s="61" t="s">
        <v>69</v>
      </c>
      <c r="BH9" s="61" t="s">
        <v>756</v>
      </c>
      <c r="BJ9" s="61" t="s">
        <v>746</v>
      </c>
      <c r="BL9" s="61" t="s">
        <v>762</v>
      </c>
      <c r="BN9" s="61" t="s">
        <v>580</v>
      </c>
      <c r="BP9" s="61" t="s">
        <v>434</v>
      </c>
      <c r="BR9" s="61" t="s">
        <v>0</v>
      </c>
      <c r="BT9" s="61" t="s">
        <v>110</v>
      </c>
      <c r="BV9" s="61" t="s">
        <v>865</v>
      </c>
      <c r="BX9" s="61" t="s">
        <v>740</v>
      </c>
      <c r="BZ9" s="61" t="s">
        <v>69</v>
      </c>
      <c r="CB9" s="61" t="s">
        <v>756</v>
      </c>
      <c r="CD9" s="61" t="s">
        <v>746</v>
      </c>
      <c r="CF9" s="61" t="s">
        <v>762</v>
      </c>
      <c r="CH9" s="61" t="s">
        <v>580</v>
      </c>
      <c r="CJ9" s="61" t="s">
        <v>434</v>
      </c>
      <c r="CL9" s="61" t="s">
        <v>0</v>
      </c>
      <c r="CN9" s="61" t="s">
        <v>865</v>
      </c>
      <c r="CP9" s="61" t="s">
        <v>862</v>
      </c>
      <c r="CR9" s="61" t="s">
        <v>740</v>
      </c>
      <c r="CT9" s="61" t="s">
        <v>69</v>
      </c>
      <c r="CV9" s="61" t="s">
        <v>746</v>
      </c>
      <c r="CX9" s="61" t="s">
        <v>580</v>
      </c>
      <c r="CZ9" s="61" t="s">
        <v>745</v>
      </c>
      <c r="DB9" s="61" t="s">
        <v>740</v>
      </c>
      <c r="DD9" s="61" t="s">
        <v>69</v>
      </c>
      <c r="DF9" s="61" t="s">
        <v>746</v>
      </c>
      <c r="DH9" s="61" t="s">
        <v>580</v>
      </c>
      <c r="DJ9" s="61" t="s">
        <v>745</v>
      </c>
      <c r="DL9" s="61" t="s">
        <v>740</v>
      </c>
      <c r="DN9" s="61" t="s">
        <v>69</v>
      </c>
      <c r="DP9" s="61" t="s">
        <v>746</v>
      </c>
      <c r="DR9" s="61" t="s">
        <v>580</v>
      </c>
      <c r="DT9" s="61" t="s">
        <v>745</v>
      </c>
      <c r="DV9" s="61" t="s">
        <v>862</v>
      </c>
      <c r="DX9" s="61" t="s">
        <v>740</v>
      </c>
      <c r="DZ9" s="61" t="s">
        <v>746</v>
      </c>
      <c r="EB9" s="61" t="s">
        <v>747</v>
      </c>
      <c r="ED9" s="61" t="s">
        <v>0</v>
      </c>
      <c r="EF9" s="61" t="s">
        <v>740</v>
      </c>
      <c r="EH9" s="61" t="s">
        <v>746</v>
      </c>
      <c r="EJ9" s="61" t="s">
        <v>747</v>
      </c>
      <c r="EL9" s="61" t="s">
        <v>0</v>
      </c>
      <c r="EN9" s="61" t="s">
        <v>740</v>
      </c>
      <c r="EP9" s="61" t="s">
        <v>746</v>
      </c>
      <c r="ER9" s="61" t="s">
        <v>747</v>
      </c>
      <c r="ET9" s="61" t="s">
        <v>0</v>
      </c>
      <c r="EV9" s="61" t="s">
        <v>862</v>
      </c>
      <c r="EX9" s="61" t="s">
        <v>740</v>
      </c>
      <c r="EZ9" s="61" t="s">
        <v>69</v>
      </c>
      <c r="FB9" s="61" t="s">
        <v>226</v>
      </c>
      <c r="FD9" s="61" t="s">
        <v>746</v>
      </c>
      <c r="FF9" s="61" t="s">
        <v>864</v>
      </c>
      <c r="FH9" s="61" t="s">
        <v>580</v>
      </c>
      <c r="FJ9" s="61" t="s">
        <v>0</v>
      </c>
      <c r="FL9" s="61" t="s">
        <v>110</v>
      </c>
      <c r="FN9" s="61" t="s">
        <v>158</v>
      </c>
      <c r="FP9" s="61" t="s">
        <v>740</v>
      </c>
      <c r="FR9" s="61" t="s">
        <v>69</v>
      </c>
      <c r="FT9" s="61" t="s">
        <v>226</v>
      </c>
      <c r="FV9" s="61" t="s">
        <v>746</v>
      </c>
      <c r="FX9" s="61" t="s">
        <v>864</v>
      </c>
      <c r="FZ9" s="61" t="s">
        <v>580</v>
      </c>
      <c r="GB9" s="61" t="s">
        <v>0</v>
      </c>
      <c r="GD9" s="61" t="s">
        <v>110</v>
      </c>
      <c r="GF9" s="61" t="s">
        <v>158</v>
      </c>
      <c r="GH9" s="61" t="s">
        <v>740</v>
      </c>
      <c r="GJ9" s="61" t="s">
        <v>69</v>
      </c>
      <c r="GL9" s="61" t="s">
        <v>746</v>
      </c>
      <c r="GN9" s="61" t="s">
        <v>580</v>
      </c>
      <c r="GP9" s="61" t="s">
        <v>0</v>
      </c>
      <c r="GR9" s="61" t="s">
        <v>110</v>
      </c>
      <c r="GT9" s="61" t="s">
        <v>158</v>
      </c>
      <c r="GV9" s="61" t="s">
        <v>862</v>
      </c>
      <c r="GX9" s="61" t="s">
        <v>740</v>
      </c>
      <c r="GZ9" s="61" t="s">
        <v>69</v>
      </c>
      <c r="HB9" s="61" t="s">
        <v>642</v>
      </c>
      <c r="HD9" s="61" t="s">
        <v>746</v>
      </c>
      <c r="HF9" s="61" t="s">
        <v>580</v>
      </c>
      <c r="HH9" s="61" t="s">
        <v>434</v>
      </c>
      <c r="HJ9" s="61" t="s">
        <v>0</v>
      </c>
      <c r="HL9" s="61" t="s">
        <v>866</v>
      </c>
      <c r="HN9" s="61" t="s">
        <v>740</v>
      </c>
      <c r="HP9" s="61" t="s">
        <v>69</v>
      </c>
      <c r="HR9" s="61" t="s">
        <v>642</v>
      </c>
      <c r="HT9" s="61" t="s">
        <v>746</v>
      </c>
      <c r="HV9" s="61" t="s">
        <v>580</v>
      </c>
      <c r="HX9" s="61" t="s">
        <v>434</v>
      </c>
      <c r="HZ9" s="61" t="s">
        <v>0</v>
      </c>
      <c r="IB9" s="61" t="s">
        <v>110</v>
      </c>
      <c r="ID9" s="61" t="s">
        <v>866</v>
      </c>
      <c r="IF9" s="61" t="s">
        <v>740</v>
      </c>
      <c r="IH9" s="61" t="s">
        <v>69</v>
      </c>
      <c r="IJ9" s="61" t="s">
        <v>746</v>
      </c>
      <c r="IL9" s="61" t="s">
        <v>580</v>
      </c>
      <c r="IN9" s="61" t="s">
        <v>434</v>
      </c>
      <c r="IP9" s="61" t="s">
        <v>0</v>
      </c>
      <c r="IR9" s="61" t="s">
        <v>866</v>
      </c>
      <c r="IT9" s="61" t="s">
        <v>862</v>
      </c>
    </row>
    <row r="10" spans="1:255" x14ac:dyDescent="0.25">
      <c r="B10" s="61" t="s">
        <v>18</v>
      </c>
      <c r="C10" s="61" t="s">
        <v>19</v>
      </c>
      <c r="D10" s="61" t="s">
        <v>18</v>
      </c>
      <c r="E10" s="61" t="s">
        <v>19</v>
      </c>
      <c r="F10" s="61" t="s">
        <v>18</v>
      </c>
      <c r="G10" s="61" t="s">
        <v>19</v>
      </c>
      <c r="H10" s="61" t="s">
        <v>18</v>
      </c>
      <c r="I10" s="61" t="s">
        <v>19</v>
      </c>
      <c r="J10" s="61" t="s">
        <v>18</v>
      </c>
      <c r="K10" s="61" t="s">
        <v>19</v>
      </c>
      <c r="L10" s="61" t="s">
        <v>18</v>
      </c>
      <c r="M10" s="61" t="s">
        <v>19</v>
      </c>
      <c r="N10" s="61" t="s">
        <v>18</v>
      </c>
      <c r="O10" s="61" t="s">
        <v>19</v>
      </c>
      <c r="P10" s="61" t="s">
        <v>18</v>
      </c>
      <c r="Q10" s="61" t="s">
        <v>19</v>
      </c>
      <c r="R10" s="61" t="s">
        <v>18</v>
      </c>
      <c r="S10" s="61" t="s">
        <v>19</v>
      </c>
      <c r="T10" s="61" t="s">
        <v>18</v>
      </c>
      <c r="U10" s="61" t="s">
        <v>19</v>
      </c>
      <c r="V10" s="61" t="s">
        <v>18</v>
      </c>
      <c r="W10" s="61" t="s">
        <v>19</v>
      </c>
      <c r="X10" s="61" t="s">
        <v>18</v>
      </c>
      <c r="Y10" s="61" t="s">
        <v>19</v>
      </c>
      <c r="Z10" s="61" t="s">
        <v>18</v>
      </c>
      <c r="AA10" s="61" t="s">
        <v>19</v>
      </c>
      <c r="AB10" s="61" t="s">
        <v>18</v>
      </c>
      <c r="AC10" s="61" t="s">
        <v>19</v>
      </c>
      <c r="AD10" s="61" t="s">
        <v>18</v>
      </c>
      <c r="AE10" s="61" t="s">
        <v>19</v>
      </c>
      <c r="AF10" s="61" t="s">
        <v>18</v>
      </c>
      <c r="AG10" s="61" t="s">
        <v>19</v>
      </c>
      <c r="AH10" s="61" t="s">
        <v>18</v>
      </c>
      <c r="AI10" s="61" t="s">
        <v>19</v>
      </c>
      <c r="AJ10" s="61" t="s">
        <v>18</v>
      </c>
      <c r="AK10" s="61" t="s">
        <v>19</v>
      </c>
      <c r="AL10" s="61" t="s">
        <v>18</v>
      </c>
      <c r="AM10" s="61" t="s">
        <v>19</v>
      </c>
      <c r="AN10" s="61" t="s">
        <v>18</v>
      </c>
      <c r="AO10" s="61" t="s">
        <v>19</v>
      </c>
      <c r="AP10" s="61" t="s">
        <v>18</v>
      </c>
      <c r="AQ10" s="61" t="s">
        <v>19</v>
      </c>
      <c r="AR10" s="61" t="s">
        <v>18</v>
      </c>
      <c r="AS10" s="61" t="s">
        <v>19</v>
      </c>
      <c r="AT10" s="61" t="s">
        <v>18</v>
      </c>
      <c r="AU10" s="61" t="s">
        <v>19</v>
      </c>
      <c r="AV10" s="61" t="s">
        <v>18</v>
      </c>
      <c r="AW10" s="61" t="s">
        <v>19</v>
      </c>
      <c r="AX10" s="61" t="s">
        <v>18</v>
      </c>
      <c r="AY10" s="61" t="s">
        <v>19</v>
      </c>
      <c r="AZ10" s="61" t="s">
        <v>18</v>
      </c>
      <c r="BA10" s="61" t="s">
        <v>19</v>
      </c>
      <c r="BB10" s="61" t="s">
        <v>18</v>
      </c>
      <c r="BC10" s="61" t="s">
        <v>19</v>
      </c>
      <c r="BD10" s="61" t="s">
        <v>18</v>
      </c>
      <c r="BE10" s="61" t="s">
        <v>19</v>
      </c>
      <c r="BF10" s="61" t="s">
        <v>18</v>
      </c>
      <c r="BG10" s="61" t="s">
        <v>19</v>
      </c>
      <c r="BH10" s="61" t="s">
        <v>18</v>
      </c>
      <c r="BI10" s="61" t="s">
        <v>19</v>
      </c>
      <c r="BJ10" s="61" t="s">
        <v>18</v>
      </c>
      <c r="BK10" s="61" t="s">
        <v>19</v>
      </c>
      <c r="BL10" s="61" t="s">
        <v>18</v>
      </c>
      <c r="BM10" s="61" t="s">
        <v>19</v>
      </c>
      <c r="BN10" s="61" t="s">
        <v>18</v>
      </c>
      <c r="BO10" s="61" t="s">
        <v>19</v>
      </c>
      <c r="BP10" s="61" t="s">
        <v>18</v>
      </c>
      <c r="BQ10" s="61" t="s">
        <v>19</v>
      </c>
      <c r="BR10" s="61" t="s">
        <v>18</v>
      </c>
      <c r="BS10" s="61" t="s">
        <v>19</v>
      </c>
      <c r="BT10" s="61" t="s">
        <v>18</v>
      </c>
      <c r="BU10" s="61" t="s">
        <v>19</v>
      </c>
      <c r="BV10" s="61" t="s">
        <v>18</v>
      </c>
      <c r="BW10" s="61" t="s">
        <v>19</v>
      </c>
      <c r="BX10" s="61" t="s">
        <v>18</v>
      </c>
      <c r="BY10" s="61" t="s">
        <v>19</v>
      </c>
      <c r="BZ10" s="61" t="s">
        <v>18</v>
      </c>
      <c r="CA10" s="61" t="s">
        <v>19</v>
      </c>
      <c r="CB10" s="61" t="s">
        <v>18</v>
      </c>
      <c r="CC10" s="61" t="s">
        <v>19</v>
      </c>
      <c r="CD10" s="61" t="s">
        <v>18</v>
      </c>
      <c r="CE10" s="61" t="s">
        <v>19</v>
      </c>
      <c r="CF10" s="61" t="s">
        <v>18</v>
      </c>
      <c r="CG10" s="61" t="s">
        <v>19</v>
      </c>
      <c r="CH10" s="61" t="s">
        <v>18</v>
      </c>
      <c r="CI10" s="61" t="s">
        <v>19</v>
      </c>
      <c r="CJ10" s="61" t="s">
        <v>18</v>
      </c>
      <c r="CK10" s="61" t="s">
        <v>19</v>
      </c>
      <c r="CL10" s="61" t="s">
        <v>18</v>
      </c>
      <c r="CM10" s="61" t="s">
        <v>19</v>
      </c>
      <c r="CN10" s="61" t="s">
        <v>18</v>
      </c>
      <c r="CO10" s="61" t="s">
        <v>19</v>
      </c>
      <c r="CP10" s="61" t="s">
        <v>18</v>
      </c>
      <c r="CQ10" s="61" t="s">
        <v>19</v>
      </c>
      <c r="CR10" s="61" t="s">
        <v>18</v>
      </c>
      <c r="CS10" s="61" t="s">
        <v>19</v>
      </c>
      <c r="CT10" s="61" t="s">
        <v>18</v>
      </c>
      <c r="CU10" s="61" t="s">
        <v>19</v>
      </c>
      <c r="CV10" s="61" t="s">
        <v>18</v>
      </c>
      <c r="CW10" s="61" t="s">
        <v>19</v>
      </c>
      <c r="CX10" s="61" t="s">
        <v>18</v>
      </c>
      <c r="CY10" s="61" t="s">
        <v>19</v>
      </c>
      <c r="CZ10" s="61" t="s">
        <v>18</v>
      </c>
      <c r="DA10" s="61" t="s">
        <v>19</v>
      </c>
      <c r="DB10" s="61" t="s">
        <v>18</v>
      </c>
      <c r="DC10" s="61" t="s">
        <v>19</v>
      </c>
      <c r="DD10" s="61" t="s">
        <v>18</v>
      </c>
      <c r="DE10" s="61" t="s">
        <v>19</v>
      </c>
      <c r="DF10" s="61" t="s">
        <v>18</v>
      </c>
      <c r="DG10" s="61" t="s">
        <v>19</v>
      </c>
      <c r="DH10" s="61" t="s">
        <v>18</v>
      </c>
      <c r="DI10" s="61" t="s">
        <v>19</v>
      </c>
      <c r="DJ10" s="61" t="s">
        <v>18</v>
      </c>
      <c r="DK10" s="61" t="s">
        <v>19</v>
      </c>
      <c r="DL10" s="61" t="s">
        <v>18</v>
      </c>
      <c r="DM10" s="61" t="s">
        <v>19</v>
      </c>
      <c r="DN10" s="61" t="s">
        <v>18</v>
      </c>
      <c r="DO10" s="61" t="s">
        <v>19</v>
      </c>
      <c r="DP10" s="61" t="s">
        <v>18</v>
      </c>
      <c r="DQ10" s="61" t="s">
        <v>19</v>
      </c>
      <c r="DR10" s="61" t="s">
        <v>18</v>
      </c>
      <c r="DS10" s="61" t="s">
        <v>19</v>
      </c>
      <c r="DT10" s="61" t="s">
        <v>18</v>
      </c>
      <c r="DU10" s="61" t="s">
        <v>19</v>
      </c>
      <c r="DV10" s="61" t="s">
        <v>18</v>
      </c>
      <c r="DW10" s="61" t="s">
        <v>19</v>
      </c>
      <c r="DX10" s="61" t="s">
        <v>18</v>
      </c>
      <c r="DY10" s="61" t="s">
        <v>19</v>
      </c>
      <c r="DZ10" s="61" t="s">
        <v>18</v>
      </c>
      <c r="EA10" s="61" t="s">
        <v>19</v>
      </c>
      <c r="EB10" s="61" t="s">
        <v>18</v>
      </c>
      <c r="EC10" s="61" t="s">
        <v>19</v>
      </c>
      <c r="ED10" s="61" t="s">
        <v>18</v>
      </c>
      <c r="EE10" s="61" t="s">
        <v>19</v>
      </c>
      <c r="EF10" s="61" t="s">
        <v>18</v>
      </c>
      <c r="EG10" s="61" t="s">
        <v>19</v>
      </c>
      <c r="EH10" s="61" t="s">
        <v>18</v>
      </c>
      <c r="EI10" s="61" t="s">
        <v>19</v>
      </c>
      <c r="EJ10" s="61" t="s">
        <v>18</v>
      </c>
      <c r="EK10" s="61" t="s">
        <v>19</v>
      </c>
      <c r="EL10" s="61" t="s">
        <v>18</v>
      </c>
      <c r="EM10" s="61" t="s">
        <v>19</v>
      </c>
      <c r="EN10" s="61" t="s">
        <v>18</v>
      </c>
      <c r="EO10" s="61" t="s">
        <v>19</v>
      </c>
      <c r="EP10" s="61" t="s">
        <v>18</v>
      </c>
      <c r="EQ10" s="61" t="s">
        <v>19</v>
      </c>
      <c r="ER10" s="61" t="s">
        <v>18</v>
      </c>
      <c r="ES10" s="61" t="s">
        <v>19</v>
      </c>
      <c r="ET10" s="61" t="s">
        <v>18</v>
      </c>
      <c r="EU10" s="61" t="s">
        <v>19</v>
      </c>
      <c r="EV10" s="61" t="s">
        <v>18</v>
      </c>
      <c r="EW10" s="61" t="s">
        <v>19</v>
      </c>
      <c r="EX10" s="61" t="s">
        <v>18</v>
      </c>
      <c r="EY10" s="61" t="s">
        <v>19</v>
      </c>
      <c r="EZ10" s="61" t="s">
        <v>18</v>
      </c>
      <c r="FA10" s="61" t="s">
        <v>19</v>
      </c>
      <c r="FB10" s="61" t="s">
        <v>18</v>
      </c>
      <c r="FC10" s="61" t="s">
        <v>19</v>
      </c>
      <c r="FD10" s="61" t="s">
        <v>18</v>
      </c>
      <c r="FE10" s="61" t="s">
        <v>19</v>
      </c>
      <c r="FF10" s="61" t="s">
        <v>18</v>
      </c>
      <c r="FG10" s="61" t="s">
        <v>19</v>
      </c>
      <c r="FH10" s="61" t="s">
        <v>18</v>
      </c>
      <c r="FI10" s="61" t="s">
        <v>19</v>
      </c>
      <c r="FJ10" s="61" t="s">
        <v>18</v>
      </c>
      <c r="FK10" s="61" t="s">
        <v>19</v>
      </c>
      <c r="FL10" s="61" t="s">
        <v>18</v>
      </c>
      <c r="FM10" s="61" t="s">
        <v>19</v>
      </c>
      <c r="FN10" s="61" t="s">
        <v>18</v>
      </c>
      <c r="FO10" s="61" t="s">
        <v>19</v>
      </c>
      <c r="FP10" s="61" t="s">
        <v>18</v>
      </c>
      <c r="FQ10" s="61" t="s">
        <v>19</v>
      </c>
      <c r="FR10" s="61" t="s">
        <v>18</v>
      </c>
      <c r="FS10" s="61" t="s">
        <v>19</v>
      </c>
      <c r="FT10" s="61" t="s">
        <v>18</v>
      </c>
      <c r="FU10" s="61" t="s">
        <v>19</v>
      </c>
      <c r="FV10" s="61" t="s">
        <v>18</v>
      </c>
      <c r="FW10" s="61" t="s">
        <v>19</v>
      </c>
      <c r="FX10" s="61" t="s">
        <v>18</v>
      </c>
      <c r="FY10" s="61" t="s">
        <v>19</v>
      </c>
      <c r="FZ10" s="61" t="s">
        <v>18</v>
      </c>
      <c r="GA10" s="61" t="s">
        <v>19</v>
      </c>
      <c r="GB10" s="61" t="s">
        <v>18</v>
      </c>
      <c r="GC10" s="61" t="s">
        <v>19</v>
      </c>
      <c r="GD10" s="61" t="s">
        <v>18</v>
      </c>
      <c r="GE10" s="61" t="s">
        <v>19</v>
      </c>
      <c r="GF10" s="61" t="s">
        <v>18</v>
      </c>
      <c r="GG10" s="61" t="s">
        <v>19</v>
      </c>
      <c r="GH10" s="61" t="s">
        <v>18</v>
      </c>
      <c r="GI10" s="61" t="s">
        <v>19</v>
      </c>
      <c r="GJ10" s="61" t="s">
        <v>18</v>
      </c>
      <c r="GK10" s="61" t="s">
        <v>19</v>
      </c>
      <c r="GL10" s="61" t="s">
        <v>18</v>
      </c>
      <c r="GM10" s="61" t="s">
        <v>19</v>
      </c>
      <c r="GN10" s="61" t="s">
        <v>18</v>
      </c>
      <c r="GO10" s="61" t="s">
        <v>19</v>
      </c>
      <c r="GP10" s="61" t="s">
        <v>18</v>
      </c>
      <c r="GQ10" s="61" t="s">
        <v>19</v>
      </c>
      <c r="GR10" s="61" t="s">
        <v>18</v>
      </c>
      <c r="GS10" s="61" t="s">
        <v>19</v>
      </c>
      <c r="GT10" s="61" t="s">
        <v>18</v>
      </c>
      <c r="GU10" s="61" t="s">
        <v>19</v>
      </c>
      <c r="GV10" s="61" t="s">
        <v>18</v>
      </c>
      <c r="GW10" s="61" t="s">
        <v>19</v>
      </c>
      <c r="GX10" s="61" t="s">
        <v>18</v>
      </c>
      <c r="GY10" s="61" t="s">
        <v>19</v>
      </c>
      <c r="GZ10" s="61" t="s">
        <v>18</v>
      </c>
      <c r="HA10" s="61" t="s">
        <v>19</v>
      </c>
      <c r="HB10" s="61" t="s">
        <v>18</v>
      </c>
      <c r="HC10" s="61" t="s">
        <v>19</v>
      </c>
      <c r="HD10" s="61" t="s">
        <v>18</v>
      </c>
      <c r="HE10" s="61" t="s">
        <v>19</v>
      </c>
      <c r="HF10" s="61" t="s">
        <v>18</v>
      </c>
      <c r="HG10" s="61" t="s">
        <v>19</v>
      </c>
      <c r="HH10" s="61" t="s">
        <v>18</v>
      </c>
      <c r="HI10" s="61" t="s">
        <v>19</v>
      </c>
      <c r="HJ10" s="61" t="s">
        <v>18</v>
      </c>
      <c r="HK10" s="61" t="s">
        <v>19</v>
      </c>
      <c r="HL10" s="61" t="s">
        <v>18</v>
      </c>
      <c r="HM10" s="61" t="s">
        <v>19</v>
      </c>
      <c r="HN10" s="61" t="s">
        <v>18</v>
      </c>
      <c r="HO10" s="61" t="s">
        <v>19</v>
      </c>
      <c r="HP10" s="61" t="s">
        <v>18</v>
      </c>
      <c r="HQ10" s="61" t="s">
        <v>19</v>
      </c>
      <c r="HR10" s="61" t="s">
        <v>18</v>
      </c>
      <c r="HS10" s="61" t="s">
        <v>19</v>
      </c>
      <c r="HT10" s="61" t="s">
        <v>18</v>
      </c>
      <c r="HU10" s="61" t="s">
        <v>19</v>
      </c>
      <c r="HV10" s="61" t="s">
        <v>18</v>
      </c>
      <c r="HW10" s="61" t="s">
        <v>19</v>
      </c>
      <c r="HX10" s="61" t="s">
        <v>18</v>
      </c>
      <c r="HY10" s="61" t="s">
        <v>19</v>
      </c>
      <c r="HZ10" s="61" t="s">
        <v>18</v>
      </c>
      <c r="IA10" s="61" t="s">
        <v>19</v>
      </c>
      <c r="IB10" s="61" t="s">
        <v>18</v>
      </c>
      <c r="IC10" s="61" t="s">
        <v>19</v>
      </c>
      <c r="ID10" s="61" t="s">
        <v>18</v>
      </c>
      <c r="IE10" s="61" t="s">
        <v>19</v>
      </c>
      <c r="IF10" s="61" t="s">
        <v>18</v>
      </c>
      <c r="IG10" s="61" t="s">
        <v>19</v>
      </c>
      <c r="IH10" s="61" t="s">
        <v>18</v>
      </c>
      <c r="II10" s="61" t="s">
        <v>19</v>
      </c>
      <c r="IJ10" s="61" t="s">
        <v>18</v>
      </c>
      <c r="IK10" s="61" t="s">
        <v>19</v>
      </c>
      <c r="IL10" s="61" t="s">
        <v>18</v>
      </c>
      <c r="IM10" s="61" t="s">
        <v>19</v>
      </c>
      <c r="IN10" s="61" t="s">
        <v>18</v>
      </c>
      <c r="IO10" s="61" t="s">
        <v>19</v>
      </c>
      <c r="IP10" s="61" t="s">
        <v>18</v>
      </c>
      <c r="IQ10" s="61" t="s">
        <v>19</v>
      </c>
      <c r="IR10" s="61" t="s">
        <v>18</v>
      </c>
      <c r="IS10" s="61" t="s">
        <v>19</v>
      </c>
      <c r="IT10" s="61" t="s">
        <v>18</v>
      </c>
      <c r="IU10" s="61" t="s">
        <v>19</v>
      </c>
    </row>
    <row r="11" spans="1:255" x14ac:dyDescent="0.25">
      <c r="A11" s="63" t="s">
        <v>854</v>
      </c>
      <c r="B11" s="67"/>
      <c r="C11" s="65"/>
      <c r="D11" s="67"/>
      <c r="E11" s="65"/>
      <c r="F11" s="67"/>
      <c r="G11" s="65"/>
      <c r="H11" s="67"/>
      <c r="I11" s="65"/>
      <c r="J11" s="67"/>
      <c r="K11" s="65"/>
      <c r="L11" s="67"/>
      <c r="M11" s="65"/>
      <c r="N11" s="67"/>
      <c r="O11" s="65"/>
      <c r="P11" s="67"/>
      <c r="Q11" s="65"/>
      <c r="R11" s="67"/>
      <c r="S11" s="65"/>
      <c r="T11" s="67"/>
      <c r="U11" s="65"/>
      <c r="V11" s="67"/>
      <c r="W11" s="65"/>
      <c r="X11" s="67"/>
      <c r="Y11" s="65"/>
      <c r="Z11" s="67"/>
      <c r="AA11" s="65"/>
      <c r="AB11" s="67"/>
      <c r="AC11" s="65"/>
      <c r="AD11" s="67"/>
      <c r="AE11" s="65"/>
      <c r="AF11" s="67"/>
      <c r="AG11" s="65"/>
      <c r="AH11" s="67"/>
      <c r="AI11" s="65"/>
      <c r="AJ11" s="67"/>
      <c r="AK11" s="65"/>
      <c r="AL11" s="67"/>
      <c r="AM11" s="65"/>
      <c r="AN11" s="67"/>
      <c r="AO11" s="65"/>
      <c r="AP11" s="67"/>
      <c r="AQ11" s="65"/>
      <c r="AR11" s="67"/>
      <c r="AS11" s="65"/>
      <c r="AT11" s="67"/>
      <c r="AU11" s="65"/>
      <c r="AV11" s="67"/>
      <c r="AW11" s="65"/>
      <c r="AX11" s="67"/>
      <c r="AY11" s="65"/>
      <c r="AZ11" s="67"/>
      <c r="BA11" s="65"/>
      <c r="BB11" s="67"/>
      <c r="BC11" s="65"/>
      <c r="BD11" s="67"/>
      <c r="BE11" s="65"/>
      <c r="BF11" s="67"/>
      <c r="BG11" s="65"/>
      <c r="BH11" s="67"/>
      <c r="BI11" s="65"/>
      <c r="BJ11" s="67"/>
      <c r="BK11" s="65"/>
      <c r="BL11" s="67"/>
      <c r="BM11" s="65"/>
      <c r="BN11" s="67"/>
      <c r="BO11" s="65"/>
      <c r="BP11" s="67"/>
      <c r="BQ11" s="65"/>
      <c r="BR11" s="67"/>
      <c r="BS11" s="65"/>
      <c r="BT11" s="67"/>
      <c r="BU11" s="65"/>
      <c r="BV11" s="67"/>
      <c r="BW11" s="65"/>
      <c r="BX11" s="67"/>
      <c r="BY11" s="65"/>
      <c r="BZ11" s="67"/>
      <c r="CA11" s="65"/>
      <c r="CB11" s="67"/>
      <c r="CC11" s="65"/>
      <c r="CD11" s="67"/>
      <c r="CE11" s="65"/>
      <c r="CF11" s="67"/>
      <c r="CG11" s="65"/>
      <c r="CH11" s="67"/>
      <c r="CI11" s="65"/>
      <c r="CJ11" s="67"/>
      <c r="CK11" s="65"/>
      <c r="CL11" s="67"/>
      <c r="CM11" s="65"/>
      <c r="CN11" s="67"/>
      <c r="CO11" s="65"/>
      <c r="CP11" s="67"/>
      <c r="CQ11" s="65"/>
      <c r="CR11" s="67"/>
      <c r="CS11" s="65"/>
      <c r="CT11" s="67"/>
      <c r="CU11" s="65"/>
      <c r="CV11" s="67"/>
      <c r="CW11" s="65"/>
      <c r="CX11" s="67"/>
      <c r="CY11" s="65"/>
      <c r="CZ11" s="67"/>
      <c r="DA11" s="65"/>
      <c r="DB11" s="67"/>
      <c r="DC11" s="65"/>
      <c r="DD11" s="67"/>
      <c r="DE11" s="65"/>
      <c r="DF11" s="67"/>
      <c r="DG11" s="65"/>
      <c r="DH11" s="67"/>
      <c r="DI11" s="65"/>
      <c r="DJ11" s="67"/>
      <c r="DK11" s="65"/>
      <c r="DL11" s="67"/>
      <c r="DM11" s="65"/>
      <c r="DN11" s="67"/>
      <c r="DO11" s="65"/>
      <c r="DP11" s="67"/>
      <c r="DQ11" s="65"/>
      <c r="DR11" s="67"/>
      <c r="DS11" s="65"/>
      <c r="DT11" s="67"/>
      <c r="DU11" s="65"/>
      <c r="DV11" s="67"/>
      <c r="DW11" s="65"/>
      <c r="DX11" s="67"/>
      <c r="DY11" s="65"/>
      <c r="DZ11" s="67"/>
      <c r="EA11" s="65"/>
      <c r="EB11" s="67"/>
      <c r="EC11" s="65"/>
      <c r="ED11" s="67"/>
      <c r="EE11" s="65"/>
      <c r="EF11" s="67"/>
      <c r="EG11" s="65"/>
      <c r="EH11" s="67"/>
      <c r="EI11" s="65"/>
      <c r="EJ11" s="67"/>
      <c r="EK11" s="65"/>
      <c r="EL11" s="67"/>
      <c r="EM11" s="65"/>
      <c r="EN11" s="67"/>
      <c r="EO11" s="65"/>
      <c r="EP11" s="67"/>
      <c r="EQ11" s="65"/>
      <c r="ER11" s="67"/>
      <c r="ES11" s="65"/>
      <c r="ET11" s="67"/>
      <c r="EU11" s="65"/>
      <c r="EV11" s="67"/>
      <c r="EW11" s="65"/>
      <c r="EX11" s="67"/>
      <c r="EY11" s="65"/>
      <c r="EZ11" s="67"/>
      <c r="FA11" s="65"/>
      <c r="FB11" s="67"/>
      <c r="FC11" s="65"/>
      <c r="FD11" s="67"/>
      <c r="FE11" s="65"/>
      <c r="FF11" s="67"/>
      <c r="FG11" s="65"/>
      <c r="FH11" s="67"/>
      <c r="FI11" s="65"/>
      <c r="FJ11" s="67"/>
      <c r="FK11" s="65"/>
      <c r="FL11" s="67"/>
      <c r="FM11" s="65"/>
      <c r="FN11" s="67"/>
      <c r="FO11" s="65"/>
      <c r="FP11" s="67"/>
      <c r="FQ11" s="65"/>
      <c r="FR11" s="67"/>
      <c r="FS11" s="65"/>
      <c r="FT11" s="67"/>
      <c r="FU11" s="65"/>
      <c r="FV11" s="67"/>
      <c r="FW11" s="65"/>
      <c r="FX11" s="67"/>
      <c r="FY11" s="65"/>
      <c r="FZ11" s="67"/>
      <c r="GA11" s="65"/>
      <c r="GB11" s="67"/>
      <c r="GC11" s="65"/>
      <c r="GD11" s="67"/>
      <c r="GE11" s="65"/>
      <c r="GF11" s="67"/>
      <c r="GG11" s="65"/>
      <c r="GH11" s="67"/>
      <c r="GI11" s="65"/>
      <c r="GJ11" s="67"/>
      <c r="GK11" s="65"/>
      <c r="GL11" s="67"/>
      <c r="GM11" s="65"/>
      <c r="GN11" s="67"/>
      <c r="GO11" s="65"/>
      <c r="GP11" s="67"/>
      <c r="GQ11" s="65"/>
      <c r="GR11" s="67"/>
      <c r="GS11" s="65"/>
      <c r="GT11" s="67"/>
      <c r="GU11" s="65"/>
      <c r="GV11" s="67"/>
      <c r="GW11" s="65"/>
      <c r="GX11" s="67"/>
      <c r="GY11" s="65"/>
      <c r="GZ11" s="67"/>
      <c r="HA11" s="65"/>
      <c r="HB11" s="67"/>
      <c r="HC11" s="65"/>
      <c r="HD11" s="67"/>
      <c r="HE11" s="65"/>
      <c r="HF11" s="67"/>
      <c r="HG11" s="65"/>
      <c r="HH11" s="67"/>
      <c r="HI11" s="65"/>
      <c r="HJ11" s="67"/>
      <c r="HK11" s="65"/>
      <c r="HL11" s="67"/>
      <c r="HM11" s="65"/>
      <c r="HN11" s="67"/>
      <c r="HO11" s="65"/>
      <c r="HP11" s="67"/>
      <c r="HQ11" s="65"/>
      <c r="HR11" s="67"/>
      <c r="HS11" s="65"/>
      <c r="HT11" s="67"/>
      <c r="HU11" s="65"/>
      <c r="HV11" s="67"/>
      <c r="HW11" s="65"/>
      <c r="HX11" s="67"/>
      <c r="HY11" s="65"/>
      <c r="HZ11" s="67"/>
      <c r="IA11" s="65"/>
      <c r="IB11" s="67"/>
      <c r="IC11" s="65"/>
      <c r="ID11" s="67"/>
      <c r="IE11" s="65"/>
      <c r="IF11" s="67"/>
      <c r="IG11" s="65"/>
      <c r="IH11" s="67"/>
      <c r="II11" s="65"/>
      <c r="IJ11" s="67"/>
      <c r="IK11" s="65"/>
      <c r="IL11" s="67"/>
      <c r="IM11" s="65"/>
      <c r="IN11" s="67"/>
      <c r="IO11" s="65"/>
      <c r="IP11" s="67"/>
      <c r="IQ11" s="65"/>
      <c r="IR11" s="67"/>
      <c r="IS11" s="65"/>
      <c r="IT11" s="67"/>
      <c r="IU11" s="65"/>
    </row>
    <row r="12" spans="1:255" x14ac:dyDescent="0.25">
      <c r="A12" s="64" t="s">
        <v>21</v>
      </c>
      <c r="B12" s="67"/>
      <c r="C12" s="65"/>
      <c r="D12" s="67"/>
      <c r="E12" s="65"/>
      <c r="F12" s="67"/>
      <c r="G12" s="65"/>
      <c r="H12" s="67"/>
      <c r="I12" s="65"/>
      <c r="J12" s="67"/>
      <c r="K12" s="65"/>
      <c r="L12" s="67"/>
      <c r="M12" s="65"/>
      <c r="N12" s="67"/>
      <c r="O12" s="65"/>
      <c r="P12" s="67"/>
      <c r="Q12" s="65"/>
      <c r="R12" s="67"/>
      <c r="S12" s="65"/>
      <c r="T12" s="67"/>
      <c r="U12" s="65"/>
      <c r="V12" s="67"/>
      <c r="W12" s="65"/>
      <c r="X12" s="67"/>
      <c r="Y12" s="65"/>
      <c r="Z12" s="67"/>
      <c r="AA12" s="65"/>
      <c r="AB12" s="67"/>
      <c r="AC12" s="65"/>
      <c r="AD12" s="67"/>
      <c r="AE12" s="65"/>
      <c r="AF12" s="67"/>
      <c r="AG12" s="65"/>
      <c r="AH12" s="67"/>
      <c r="AI12" s="65"/>
      <c r="AJ12" s="67"/>
      <c r="AK12" s="65"/>
      <c r="AL12" s="67"/>
      <c r="AM12" s="65"/>
      <c r="AN12" s="67"/>
      <c r="AO12" s="65"/>
      <c r="AP12" s="67"/>
      <c r="AQ12" s="65"/>
      <c r="AR12" s="67"/>
      <c r="AS12" s="65"/>
      <c r="AT12" s="67"/>
      <c r="AU12" s="65"/>
      <c r="AV12" s="67"/>
      <c r="AW12" s="65"/>
      <c r="AX12" s="67"/>
      <c r="AY12" s="65"/>
      <c r="AZ12" s="67"/>
      <c r="BA12" s="65"/>
      <c r="BB12" s="67"/>
      <c r="BC12" s="65"/>
      <c r="BD12" s="67"/>
      <c r="BE12" s="65"/>
      <c r="BF12" s="67"/>
      <c r="BG12" s="65"/>
      <c r="BH12" s="67"/>
      <c r="BI12" s="65"/>
      <c r="BJ12" s="67"/>
      <c r="BK12" s="65"/>
      <c r="BL12" s="67"/>
      <c r="BM12" s="65"/>
      <c r="BN12" s="67"/>
      <c r="BO12" s="65"/>
      <c r="BP12" s="67"/>
      <c r="BQ12" s="65"/>
      <c r="BR12" s="67"/>
      <c r="BS12" s="65"/>
      <c r="BT12" s="67"/>
      <c r="BU12" s="65"/>
      <c r="BV12" s="67"/>
      <c r="BW12" s="65"/>
      <c r="BX12" s="67"/>
      <c r="BY12" s="65"/>
      <c r="BZ12" s="67"/>
      <c r="CA12" s="65"/>
      <c r="CB12" s="67"/>
      <c r="CC12" s="65"/>
      <c r="CD12" s="67"/>
      <c r="CE12" s="65"/>
      <c r="CF12" s="67"/>
      <c r="CG12" s="65"/>
      <c r="CH12" s="67"/>
      <c r="CI12" s="65"/>
      <c r="CJ12" s="67"/>
      <c r="CK12" s="65"/>
      <c r="CL12" s="67"/>
      <c r="CM12" s="65"/>
      <c r="CN12" s="67"/>
      <c r="CO12" s="65"/>
      <c r="CP12" s="67"/>
      <c r="CQ12" s="65"/>
      <c r="CR12" s="67"/>
      <c r="CS12" s="65"/>
      <c r="CT12" s="67"/>
      <c r="CU12" s="65"/>
      <c r="CV12" s="67"/>
      <c r="CW12" s="65"/>
      <c r="CX12" s="67"/>
      <c r="CY12" s="65"/>
      <c r="CZ12" s="67"/>
      <c r="DA12" s="65"/>
      <c r="DB12" s="67"/>
      <c r="DC12" s="65"/>
      <c r="DD12" s="67"/>
      <c r="DE12" s="65"/>
      <c r="DF12" s="67"/>
      <c r="DG12" s="65"/>
      <c r="DH12" s="67"/>
      <c r="DI12" s="65"/>
      <c r="DJ12" s="67"/>
      <c r="DK12" s="65"/>
      <c r="DL12" s="67"/>
      <c r="DM12" s="65"/>
      <c r="DN12" s="67"/>
      <c r="DO12" s="65"/>
      <c r="DP12" s="67"/>
      <c r="DQ12" s="65"/>
      <c r="DR12" s="67"/>
      <c r="DS12" s="65"/>
      <c r="DT12" s="67"/>
      <c r="DU12" s="65"/>
      <c r="DV12" s="67"/>
      <c r="DW12" s="65"/>
      <c r="DX12" s="67"/>
      <c r="DY12" s="65"/>
      <c r="DZ12" s="67"/>
      <c r="EA12" s="65"/>
      <c r="EB12" s="67"/>
      <c r="EC12" s="65"/>
      <c r="ED12" s="67"/>
      <c r="EE12" s="65"/>
      <c r="EF12" s="67"/>
      <c r="EG12" s="65"/>
      <c r="EH12" s="67"/>
      <c r="EI12" s="65"/>
      <c r="EJ12" s="67"/>
      <c r="EK12" s="65"/>
      <c r="EL12" s="67"/>
      <c r="EM12" s="65"/>
      <c r="EN12" s="67"/>
      <c r="EO12" s="65"/>
      <c r="EP12" s="67"/>
      <c r="EQ12" s="65"/>
      <c r="ER12" s="67"/>
      <c r="ES12" s="65"/>
      <c r="ET12" s="67"/>
      <c r="EU12" s="65"/>
      <c r="EV12" s="67"/>
      <c r="EW12" s="65"/>
      <c r="EX12" s="67"/>
      <c r="EY12" s="65"/>
      <c r="EZ12" s="67"/>
      <c r="FA12" s="65"/>
      <c r="FB12" s="67"/>
      <c r="FC12" s="65"/>
      <c r="FD12" s="67"/>
      <c r="FE12" s="65"/>
      <c r="FF12" s="67"/>
      <c r="FG12" s="65"/>
      <c r="FH12" s="67"/>
      <c r="FI12" s="65"/>
      <c r="FJ12" s="67"/>
      <c r="FK12" s="65"/>
      <c r="FL12" s="67"/>
      <c r="FM12" s="65"/>
      <c r="FN12" s="67"/>
      <c r="FO12" s="65"/>
      <c r="FP12" s="67"/>
      <c r="FQ12" s="65"/>
      <c r="FR12" s="67"/>
      <c r="FS12" s="65"/>
      <c r="FT12" s="67"/>
      <c r="FU12" s="65"/>
      <c r="FV12" s="67"/>
      <c r="FW12" s="65"/>
      <c r="FX12" s="67"/>
      <c r="FY12" s="65"/>
      <c r="FZ12" s="67"/>
      <c r="GA12" s="65"/>
      <c r="GB12" s="67"/>
      <c r="GC12" s="65"/>
      <c r="GD12" s="67"/>
      <c r="GE12" s="65"/>
      <c r="GF12" s="67"/>
      <c r="GG12" s="65"/>
      <c r="GH12" s="67"/>
      <c r="GI12" s="65"/>
      <c r="GJ12" s="67"/>
      <c r="GK12" s="65"/>
      <c r="GL12" s="67"/>
      <c r="GM12" s="65"/>
      <c r="GN12" s="67"/>
      <c r="GO12" s="65"/>
      <c r="GP12" s="67"/>
      <c r="GQ12" s="65"/>
      <c r="GR12" s="67"/>
      <c r="GS12" s="65"/>
      <c r="GT12" s="67"/>
      <c r="GU12" s="65"/>
      <c r="GV12" s="67"/>
      <c r="GW12" s="65"/>
      <c r="GX12" s="67"/>
      <c r="GY12" s="65"/>
      <c r="GZ12" s="67"/>
      <c r="HA12" s="65"/>
      <c r="HB12" s="67"/>
      <c r="HC12" s="65"/>
      <c r="HD12" s="67"/>
      <c r="HE12" s="65"/>
      <c r="HF12" s="67"/>
      <c r="HG12" s="65"/>
      <c r="HH12" s="67"/>
      <c r="HI12" s="65"/>
      <c r="HJ12" s="67"/>
      <c r="HK12" s="65"/>
      <c r="HL12" s="67"/>
      <c r="HM12" s="65"/>
      <c r="HN12" s="67"/>
      <c r="HO12" s="65"/>
      <c r="HP12" s="67"/>
      <c r="HQ12" s="65"/>
      <c r="HR12" s="67"/>
      <c r="HS12" s="65"/>
      <c r="HT12" s="67"/>
      <c r="HU12" s="65"/>
      <c r="HV12" s="67"/>
      <c r="HW12" s="65"/>
      <c r="HX12" s="67"/>
      <c r="HY12" s="65"/>
      <c r="HZ12" s="67"/>
      <c r="IA12" s="65"/>
      <c r="IB12" s="67"/>
      <c r="IC12" s="65"/>
      <c r="ID12" s="67"/>
      <c r="IE12" s="65"/>
      <c r="IF12" s="67"/>
      <c r="IG12" s="65"/>
      <c r="IH12" s="67"/>
      <c r="II12" s="65"/>
      <c r="IJ12" s="67"/>
      <c r="IK12" s="65"/>
      <c r="IL12" s="67"/>
      <c r="IM12" s="65"/>
      <c r="IN12" s="67"/>
      <c r="IO12" s="65"/>
      <c r="IP12" s="67"/>
      <c r="IQ12" s="65"/>
      <c r="IR12" s="67"/>
      <c r="IS12" s="65"/>
      <c r="IT12" s="67"/>
      <c r="IU12" s="65"/>
    </row>
    <row r="13" spans="1:255" x14ac:dyDescent="0.25">
      <c r="A13" s="68" t="s">
        <v>118</v>
      </c>
      <c r="B13" s="67">
        <v>0.2043663497974158</v>
      </c>
      <c r="C13" s="65">
        <v>1771</v>
      </c>
      <c r="D13" s="67">
        <v>0.16296379992455096</v>
      </c>
      <c r="E13" s="65">
        <v>690</v>
      </c>
      <c r="F13" s="67">
        <v>0.15945274009552488</v>
      </c>
      <c r="G13" s="65">
        <v>299</v>
      </c>
      <c r="H13" s="67">
        <v>0.19891659124925362</v>
      </c>
      <c r="I13" s="65">
        <v>128</v>
      </c>
      <c r="J13" s="67">
        <v>0.23800781967420642</v>
      </c>
      <c r="K13" s="65">
        <v>695</v>
      </c>
      <c r="L13" s="67">
        <v>0.23957220092729828</v>
      </c>
      <c r="M13" s="65">
        <v>269</v>
      </c>
      <c r="N13" s="67">
        <v>0.31406257813885291</v>
      </c>
      <c r="O13" s="65">
        <v>3177</v>
      </c>
      <c r="P13" s="67">
        <v>0.24708253057760057</v>
      </c>
      <c r="Q13" s="65">
        <v>3004</v>
      </c>
      <c r="R13" s="67">
        <v>0.232337158457672</v>
      </c>
      <c r="S13" s="65">
        <v>3395</v>
      </c>
      <c r="T13" s="67">
        <v>0.26575154954068902</v>
      </c>
      <c r="U13" s="65">
        <v>4820</v>
      </c>
      <c r="V13" s="67">
        <v>0.26772587061879283</v>
      </c>
      <c r="W13" s="65">
        <v>4253</v>
      </c>
      <c r="X13" s="67">
        <v>0.26556082878569909</v>
      </c>
      <c r="Y13" s="65">
        <v>4679</v>
      </c>
      <c r="Z13" s="67">
        <v>0.2380217707313543</v>
      </c>
      <c r="AA13" s="65">
        <v>875</v>
      </c>
      <c r="AB13" s="67">
        <v>0.19891659124925362</v>
      </c>
      <c r="AC13" s="65">
        <v>128</v>
      </c>
      <c r="AD13" s="67">
        <v>0.23800781967420642</v>
      </c>
      <c r="AE13" s="65">
        <v>695</v>
      </c>
      <c r="AF13" s="67">
        <v>0.19953510211659783</v>
      </c>
      <c r="AG13" s="65">
        <v>133</v>
      </c>
      <c r="AH13" s="67">
        <v>0.26403196270216484</v>
      </c>
      <c r="AI13" s="65">
        <v>4953</v>
      </c>
      <c r="AJ13" s="67"/>
      <c r="AK13" s="65"/>
      <c r="AL13" s="67"/>
      <c r="AM13" s="65"/>
      <c r="AN13" s="67"/>
      <c r="AO13" s="65"/>
      <c r="AP13" s="67"/>
      <c r="AQ13" s="65"/>
      <c r="AR13" s="67"/>
      <c r="AS13" s="65"/>
      <c r="AT13" s="67"/>
      <c r="AU13" s="65"/>
      <c r="AV13" s="67"/>
      <c r="AW13" s="65"/>
      <c r="AX13" s="67"/>
      <c r="AY13" s="65"/>
      <c r="AZ13" s="67"/>
      <c r="BA13" s="65"/>
      <c r="BB13" s="67"/>
      <c r="BC13" s="65"/>
      <c r="BD13" s="67"/>
      <c r="BE13" s="65"/>
      <c r="BF13" s="67"/>
      <c r="BG13" s="65"/>
      <c r="BH13" s="67"/>
      <c r="BI13" s="65"/>
      <c r="BJ13" s="67"/>
      <c r="BK13" s="65"/>
      <c r="BL13" s="67"/>
      <c r="BM13" s="65"/>
      <c r="BN13" s="67"/>
      <c r="BO13" s="65"/>
      <c r="BP13" s="67"/>
      <c r="BQ13" s="65"/>
      <c r="BR13" s="67"/>
      <c r="BS13" s="65"/>
      <c r="BT13" s="67"/>
      <c r="BU13" s="65"/>
      <c r="BV13" s="67"/>
      <c r="BW13" s="65"/>
      <c r="BX13" s="67"/>
      <c r="BY13" s="65"/>
      <c r="BZ13" s="67"/>
      <c r="CA13" s="65"/>
      <c r="CB13" s="67"/>
      <c r="CC13" s="65"/>
      <c r="CD13" s="67"/>
      <c r="CE13" s="65"/>
      <c r="CF13" s="67"/>
      <c r="CG13" s="65"/>
      <c r="CH13" s="67"/>
      <c r="CI13" s="65"/>
      <c r="CJ13" s="67"/>
      <c r="CK13" s="65"/>
      <c r="CL13" s="67"/>
      <c r="CM13" s="65"/>
      <c r="CN13" s="67"/>
      <c r="CO13" s="65"/>
      <c r="CP13" s="67"/>
      <c r="CQ13" s="65"/>
      <c r="CR13" s="67"/>
      <c r="CS13" s="65"/>
      <c r="CT13" s="67"/>
      <c r="CU13" s="65"/>
      <c r="CV13" s="67"/>
      <c r="CW13" s="65"/>
      <c r="CX13" s="67"/>
      <c r="CY13" s="65"/>
      <c r="CZ13" s="67"/>
      <c r="DA13" s="65"/>
      <c r="DB13" s="67"/>
      <c r="DC13" s="65"/>
      <c r="DD13" s="67"/>
      <c r="DE13" s="65"/>
      <c r="DF13" s="67"/>
      <c r="DG13" s="65"/>
      <c r="DH13" s="67"/>
      <c r="DI13" s="65"/>
      <c r="DJ13" s="67"/>
      <c r="DK13" s="65"/>
      <c r="DL13" s="67"/>
      <c r="DM13" s="65"/>
      <c r="DN13" s="67"/>
      <c r="DO13" s="65"/>
      <c r="DP13" s="67"/>
      <c r="DQ13" s="65"/>
      <c r="DR13" s="67"/>
      <c r="DS13" s="65"/>
      <c r="DT13" s="67"/>
      <c r="DU13" s="65"/>
      <c r="DV13" s="67"/>
      <c r="DW13" s="65"/>
      <c r="DX13" s="67"/>
      <c r="DY13" s="65"/>
      <c r="DZ13" s="67"/>
      <c r="EA13" s="65"/>
      <c r="EB13" s="67"/>
      <c r="EC13" s="65"/>
      <c r="ED13" s="67"/>
      <c r="EE13" s="65"/>
      <c r="EF13" s="67"/>
      <c r="EG13" s="65"/>
      <c r="EH13" s="67"/>
      <c r="EI13" s="65"/>
      <c r="EJ13" s="67"/>
      <c r="EK13" s="65"/>
      <c r="EL13" s="67"/>
      <c r="EM13" s="65"/>
      <c r="EN13" s="67"/>
      <c r="EO13" s="65"/>
      <c r="EP13" s="67"/>
      <c r="EQ13" s="65"/>
      <c r="ER13" s="67"/>
      <c r="ES13" s="65"/>
      <c r="ET13" s="67"/>
      <c r="EU13" s="65"/>
      <c r="EV13" s="67"/>
      <c r="EW13" s="65"/>
      <c r="EX13" s="67">
        <v>0.26181951955175298</v>
      </c>
      <c r="EY13" s="65">
        <v>331</v>
      </c>
      <c r="EZ13" s="67"/>
      <c r="FA13" s="65"/>
      <c r="FB13" s="67"/>
      <c r="FC13" s="65"/>
      <c r="FD13" s="67"/>
      <c r="FE13" s="65"/>
      <c r="FF13" s="67">
        <v>0.19624106579232772</v>
      </c>
      <c r="FG13" s="65">
        <v>106</v>
      </c>
      <c r="FH13" s="67"/>
      <c r="FI13" s="65"/>
      <c r="FJ13" s="67">
        <v>0.2943288192250999</v>
      </c>
      <c r="FK13" s="65">
        <v>175</v>
      </c>
      <c r="FL13" s="67"/>
      <c r="FM13" s="65"/>
      <c r="FN13" s="67">
        <v>0.31502051353428717</v>
      </c>
      <c r="FO13" s="65">
        <v>71</v>
      </c>
      <c r="FP13" s="67">
        <v>0.29116036446544424</v>
      </c>
      <c r="FQ13" s="65">
        <v>3021</v>
      </c>
      <c r="FR13" s="67"/>
      <c r="FS13" s="65"/>
      <c r="FT13" s="67"/>
      <c r="FU13" s="65"/>
      <c r="FV13" s="67"/>
      <c r="FW13" s="65"/>
      <c r="FX13" s="67">
        <v>0.26719399392966581</v>
      </c>
      <c r="FY13" s="65">
        <v>1988</v>
      </c>
      <c r="FZ13" s="67"/>
      <c r="GA13" s="65"/>
      <c r="GB13" s="67">
        <v>0.28765395704076363</v>
      </c>
      <c r="GC13" s="65">
        <v>3177</v>
      </c>
      <c r="GD13" s="67"/>
      <c r="GE13" s="65"/>
      <c r="GF13" s="67">
        <v>0.28740581068214671</v>
      </c>
      <c r="GG13" s="65">
        <v>3281</v>
      </c>
      <c r="GH13" s="67">
        <v>0.29342536296498523</v>
      </c>
      <c r="GI13" s="65">
        <v>239</v>
      </c>
      <c r="GJ13" s="67"/>
      <c r="GK13" s="65"/>
      <c r="GL13" s="67"/>
      <c r="GM13" s="65"/>
      <c r="GN13" s="67"/>
      <c r="GO13" s="65"/>
      <c r="GP13" s="67">
        <v>0.5448735816278184</v>
      </c>
      <c r="GQ13" s="65">
        <v>10</v>
      </c>
      <c r="GR13" s="67"/>
      <c r="GS13" s="65"/>
      <c r="GT13" s="67">
        <v>0.31502051353428717</v>
      </c>
      <c r="GU13" s="65">
        <v>71</v>
      </c>
      <c r="GV13" s="67">
        <v>0.28803861087359017</v>
      </c>
      <c r="GW13" s="65">
        <v>3352</v>
      </c>
      <c r="GX13" s="67"/>
      <c r="GY13" s="65"/>
      <c r="GZ13" s="67"/>
      <c r="HA13" s="65"/>
      <c r="HB13" s="67"/>
      <c r="HC13" s="65"/>
      <c r="HD13" s="67"/>
      <c r="HE13" s="65"/>
      <c r="HF13" s="67"/>
      <c r="HG13" s="65"/>
      <c r="HH13" s="67"/>
      <c r="HI13" s="65"/>
      <c r="HJ13" s="67"/>
      <c r="HK13" s="65"/>
      <c r="HL13" s="67"/>
      <c r="HM13" s="65"/>
      <c r="HN13" s="67"/>
      <c r="HO13" s="65"/>
      <c r="HP13" s="67"/>
      <c r="HQ13" s="65"/>
      <c r="HR13" s="67"/>
      <c r="HS13" s="65"/>
      <c r="HT13" s="67"/>
      <c r="HU13" s="65"/>
      <c r="HV13" s="67"/>
      <c r="HW13" s="65"/>
      <c r="HX13" s="67"/>
      <c r="HY13" s="65"/>
      <c r="HZ13" s="67"/>
      <c r="IA13" s="65"/>
      <c r="IB13" s="67"/>
      <c r="IC13" s="65"/>
      <c r="ID13" s="67"/>
      <c r="IE13" s="65"/>
      <c r="IF13" s="67"/>
      <c r="IG13" s="65"/>
      <c r="IH13" s="67"/>
      <c r="II13" s="65"/>
      <c r="IJ13" s="67"/>
      <c r="IK13" s="65"/>
      <c r="IL13" s="67"/>
      <c r="IM13" s="65"/>
      <c r="IN13" s="67"/>
      <c r="IO13" s="65"/>
      <c r="IP13" s="67"/>
      <c r="IQ13" s="65"/>
      <c r="IR13" s="67"/>
      <c r="IS13" s="65"/>
      <c r="IT13" s="67"/>
      <c r="IU13" s="65"/>
    </row>
    <row r="14" spans="1:255" x14ac:dyDescent="0.25">
      <c r="A14" s="68" t="s">
        <v>119</v>
      </c>
      <c r="B14" s="67">
        <v>0.79563365020258425</v>
      </c>
      <c r="C14" s="65">
        <v>1771</v>
      </c>
      <c r="D14" s="67">
        <v>0.83703620007544899</v>
      </c>
      <c r="E14" s="65">
        <v>690</v>
      </c>
      <c r="F14" s="67">
        <v>0.8405472599044751</v>
      </c>
      <c r="G14" s="65">
        <v>299</v>
      </c>
      <c r="H14" s="67">
        <v>0.80108340875074635</v>
      </c>
      <c r="I14" s="65">
        <v>128</v>
      </c>
      <c r="J14" s="67">
        <v>0.76199218032579363</v>
      </c>
      <c r="K14" s="65">
        <v>695</v>
      </c>
      <c r="L14" s="67">
        <v>0.76042779907270175</v>
      </c>
      <c r="M14" s="65">
        <v>269</v>
      </c>
      <c r="N14" s="67">
        <v>0.68593742186114703</v>
      </c>
      <c r="O14" s="65">
        <v>3177</v>
      </c>
      <c r="P14" s="67">
        <v>0.75291746942239945</v>
      </c>
      <c r="Q14" s="65">
        <v>3004</v>
      </c>
      <c r="R14" s="67">
        <v>0.767662841542328</v>
      </c>
      <c r="S14" s="65">
        <v>3395</v>
      </c>
      <c r="T14" s="67">
        <v>0.73424845045931098</v>
      </c>
      <c r="U14" s="65">
        <v>4820</v>
      </c>
      <c r="V14" s="67">
        <v>0.73227412938120717</v>
      </c>
      <c r="W14" s="65">
        <v>4253</v>
      </c>
      <c r="X14" s="67">
        <v>0.73443917121430091</v>
      </c>
      <c r="Y14" s="65">
        <v>4679</v>
      </c>
      <c r="Z14" s="67">
        <v>0.76197822926864567</v>
      </c>
      <c r="AA14" s="65">
        <v>875</v>
      </c>
      <c r="AB14" s="67">
        <v>0.80108340875074635</v>
      </c>
      <c r="AC14" s="65">
        <v>128</v>
      </c>
      <c r="AD14" s="67">
        <v>0.76199218032579363</v>
      </c>
      <c r="AE14" s="65">
        <v>695</v>
      </c>
      <c r="AF14" s="67">
        <v>0.80046489788340214</v>
      </c>
      <c r="AG14" s="65">
        <v>133</v>
      </c>
      <c r="AH14" s="67">
        <v>0.73596803729783511</v>
      </c>
      <c r="AI14" s="65">
        <v>4953</v>
      </c>
      <c r="AJ14" s="67"/>
      <c r="AK14" s="65"/>
      <c r="AL14" s="67"/>
      <c r="AM14" s="65"/>
      <c r="AN14" s="67"/>
      <c r="AO14" s="65"/>
      <c r="AP14" s="67"/>
      <c r="AQ14" s="65"/>
      <c r="AR14" s="67"/>
      <c r="AS14" s="65"/>
      <c r="AT14" s="67"/>
      <c r="AU14" s="65"/>
      <c r="AV14" s="67"/>
      <c r="AW14" s="65"/>
      <c r="AX14" s="67"/>
      <c r="AY14" s="65"/>
      <c r="AZ14" s="67"/>
      <c r="BA14" s="65"/>
      <c r="BB14" s="67"/>
      <c r="BC14" s="65"/>
      <c r="BD14" s="67"/>
      <c r="BE14" s="65"/>
      <c r="BF14" s="67"/>
      <c r="BG14" s="65"/>
      <c r="BH14" s="67"/>
      <c r="BI14" s="65"/>
      <c r="BJ14" s="67"/>
      <c r="BK14" s="65"/>
      <c r="BL14" s="67"/>
      <c r="BM14" s="65"/>
      <c r="BN14" s="67"/>
      <c r="BO14" s="65"/>
      <c r="BP14" s="67"/>
      <c r="BQ14" s="65"/>
      <c r="BR14" s="67"/>
      <c r="BS14" s="65"/>
      <c r="BT14" s="67"/>
      <c r="BU14" s="65"/>
      <c r="BV14" s="67"/>
      <c r="BW14" s="65"/>
      <c r="BX14" s="67"/>
      <c r="BY14" s="65"/>
      <c r="BZ14" s="67"/>
      <c r="CA14" s="65"/>
      <c r="CB14" s="67"/>
      <c r="CC14" s="65"/>
      <c r="CD14" s="67"/>
      <c r="CE14" s="65"/>
      <c r="CF14" s="67"/>
      <c r="CG14" s="65"/>
      <c r="CH14" s="67"/>
      <c r="CI14" s="65"/>
      <c r="CJ14" s="67"/>
      <c r="CK14" s="65"/>
      <c r="CL14" s="67"/>
      <c r="CM14" s="65"/>
      <c r="CN14" s="67"/>
      <c r="CO14" s="65"/>
      <c r="CP14" s="67"/>
      <c r="CQ14" s="65"/>
      <c r="CR14" s="67"/>
      <c r="CS14" s="65"/>
      <c r="CT14" s="67"/>
      <c r="CU14" s="65"/>
      <c r="CV14" s="67"/>
      <c r="CW14" s="65"/>
      <c r="CX14" s="67"/>
      <c r="CY14" s="65"/>
      <c r="CZ14" s="67"/>
      <c r="DA14" s="65"/>
      <c r="DB14" s="67"/>
      <c r="DC14" s="65"/>
      <c r="DD14" s="67"/>
      <c r="DE14" s="65"/>
      <c r="DF14" s="67"/>
      <c r="DG14" s="65"/>
      <c r="DH14" s="67"/>
      <c r="DI14" s="65"/>
      <c r="DJ14" s="67"/>
      <c r="DK14" s="65"/>
      <c r="DL14" s="67"/>
      <c r="DM14" s="65"/>
      <c r="DN14" s="67"/>
      <c r="DO14" s="65"/>
      <c r="DP14" s="67"/>
      <c r="DQ14" s="65"/>
      <c r="DR14" s="67"/>
      <c r="DS14" s="65"/>
      <c r="DT14" s="67"/>
      <c r="DU14" s="65"/>
      <c r="DV14" s="67"/>
      <c r="DW14" s="65"/>
      <c r="DX14" s="67"/>
      <c r="DY14" s="65"/>
      <c r="DZ14" s="67"/>
      <c r="EA14" s="65"/>
      <c r="EB14" s="67"/>
      <c r="EC14" s="65"/>
      <c r="ED14" s="67"/>
      <c r="EE14" s="65"/>
      <c r="EF14" s="67"/>
      <c r="EG14" s="65"/>
      <c r="EH14" s="67"/>
      <c r="EI14" s="65"/>
      <c r="EJ14" s="67"/>
      <c r="EK14" s="65"/>
      <c r="EL14" s="67"/>
      <c r="EM14" s="65"/>
      <c r="EN14" s="67"/>
      <c r="EO14" s="65"/>
      <c r="EP14" s="67"/>
      <c r="EQ14" s="65"/>
      <c r="ER14" s="67"/>
      <c r="ES14" s="65"/>
      <c r="ET14" s="67"/>
      <c r="EU14" s="65"/>
      <c r="EV14" s="67"/>
      <c r="EW14" s="65"/>
      <c r="EX14" s="67">
        <v>0.73818048044824702</v>
      </c>
      <c r="EY14" s="65">
        <v>331</v>
      </c>
      <c r="EZ14" s="67"/>
      <c r="FA14" s="65"/>
      <c r="FB14" s="67"/>
      <c r="FC14" s="65"/>
      <c r="FD14" s="67"/>
      <c r="FE14" s="65"/>
      <c r="FF14" s="67">
        <v>0.8037589342076723</v>
      </c>
      <c r="FG14" s="65">
        <v>106</v>
      </c>
      <c r="FH14" s="67"/>
      <c r="FI14" s="65"/>
      <c r="FJ14" s="67">
        <v>0.7056711807749001</v>
      </c>
      <c r="FK14" s="65">
        <v>175</v>
      </c>
      <c r="FL14" s="67"/>
      <c r="FM14" s="65"/>
      <c r="FN14" s="67">
        <v>0.68497948646571283</v>
      </c>
      <c r="FO14" s="65">
        <v>71</v>
      </c>
      <c r="FP14" s="67">
        <v>0.70883963553455576</v>
      </c>
      <c r="FQ14" s="65">
        <v>3021</v>
      </c>
      <c r="FR14" s="67"/>
      <c r="FS14" s="65"/>
      <c r="FT14" s="67"/>
      <c r="FU14" s="65"/>
      <c r="FV14" s="67"/>
      <c r="FW14" s="65"/>
      <c r="FX14" s="67">
        <v>0.73280600607033419</v>
      </c>
      <c r="FY14" s="65">
        <v>1988</v>
      </c>
      <c r="FZ14" s="67"/>
      <c r="GA14" s="65"/>
      <c r="GB14" s="67">
        <v>0.71234604295923643</v>
      </c>
      <c r="GC14" s="65">
        <v>3177</v>
      </c>
      <c r="GD14" s="67"/>
      <c r="GE14" s="65"/>
      <c r="GF14" s="67">
        <v>0.71259418931785334</v>
      </c>
      <c r="GG14" s="65">
        <v>3281</v>
      </c>
      <c r="GH14" s="67">
        <v>0.70657463703501477</v>
      </c>
      <c r="GI14" s="65">
        <v>239</v>
      </c>
      <c r="GJ14" s="67"/>
      <c r="GK14" s="65"/>
      <c r="GL14" s="67"/>
      <c r="GM14" s="65"/>
      <c r="GN14" s="67"/>
      <c r="GO14" s="65"/>
      <c r="GP14" s="67">
        <v>0.45512641837218154</v>
      </c>
      <c r="GQ14" s="65">
        <v>10</v>
      </c>
      <c r="GR14" s="67"/>
      <c r="GS14" s="65"/>
      <c r="GT14" s="67">
        <v>0.68497948646571283</v>
      </c>
      <c r="GU14" s="65">
        <v>71</v>
      </c>
      <c r="GV14" s="67">
        <v>0.71196138912640983</v>
      </c>
      <c r="GW14" s="65">
        <v>3352</v>
      </c>
      <c r="GX14" s="67"/>
      <c r="GY14" s="65"/>
      <c r="GZ14" s="67"/>
      <c r="HA14" s="65"/>
      <c r="HB14" s="67"/>
      <c r="HC14" s="65"/>
      <c r="HD14" s="67"/>
      <c r="HE14" s="65"/>
      <c r="HF14" s="67"/>
      <c r="HG14" s="65"/>
      <c r="HH14" s="67"/>
      <c r="HI14" s="65"/>
      <c r="HJ14" s="67"/>
      <c r="HK14" s="65"/>
      <c r="HL14" s="67"/>
      <c r="HM14" s="65"/>
      <c r="HN14" s="67"/>
      <c r="HO14" s="65"/>
      <c r="HP14" s="67"/>
      <c r="HQ14" s="65"/>
      <c r="HR14" s="67"/>
      <c r="HS14" s="65"/>
      <c r="HT14" s="67"/>
      <c r="HU14" s="65"/>
      <c r="HV14" s="67"/>
      <c r="HW14" s="65"/>
      <c r="HX14" s="67"/>
      <c r="HY14" s="65"/>
      <c r="HZ14" s="67"/>
      <c r="IA14" s="65"/>
      <c r="IB14" s="67"/>
      <c r="IC14" s="65"/>
      <c r="ID14" s="67"/>
      <c r="IE14" s="65"/>
      <c r="IF14" s="67"/>
      <c r="IG14" s="65"/>
      <c r="IH14" s="67"/>
      <c r="II14" s="65"/>
      <c r="IJ14" s="67"/>
      <c r="IK14" s="65"/>
      <c r="IL14" s="67"/>
      <c r="IM14" s="65"/>
      <c r="IN14" s="67"/>
      <c r="IO14" s="65"/>
      <c r="IP14" s="67"/>
      <c r="IQ14" s="65"/>
      <c r="IR14" s="67"/>
      <c r="IS14" s="65"/>
      <c r="IT14" s="67"/>
      <c r="IU14" s="65"/>
    </row>
    <row r="15" spans="1:255" x14ac:dyDescent="0.25">
      <c r="A15" s="68" t="s">
        <v>122</v>
      </c>
      <c r="B15" s="67">
        <v>0.23982988571309133</v>
      </c>
      <c r="C15" s="65">
        <v>1772</v>
      </c>
      <c r="D15" s="67">
        <v>0.13462212944913901</v>
      </c>
      <c r="E15" s="65">
        <v>690</v>
      </c>
      <c r="F15" s="67">
        <v>0.16056849825443342</v>
      </c>
      <c r="G15" s="65">
        <v>299</v>
      </c>
      <c r="H15" s="67">
        <v>0.38088899679954258</v>
      </c>
      <c r="I15" s="65">
        <v>128</v>
      </c>
      <c r="J15" s="67">
        <v>0.47948663067376979</v>
      </c>
      <c r="K15" s="65">
        <v>696</v>
      </c>
      <c r="L15" s="67">
        <v>0.16108545929389997</v>
      </c>
      <c r="M15" s="65">
        <v>269</v>
      </c>
      <c r="N15" s="67">
        <v>0.26122671105086548</v>
      </c>
      <c r="O15" s="65">
        <v>3177</v>
      </c>
      <c r="P15" s="67">
        <v>0.14976024066710822</v>
      </c>
      <c r="Q15" s="65">
        <v>3002</v>
      </c>
      <c r="R15" s="67">
        <v>0.14374385517186478</v>
      </c>
      <c r="S15" s="65">
        <v>3393</v>
      </c>
      <c r="T15" s="67">
        <v>0.24738901634506105</v>
      </c>
      <c r="U15" s="65">
        <v>4821</v>
      </c>
      <c r="V15" s="67">
        <v>0.21598080226256292</v>
      </c>
      <c r="W15" s="65">
        <v>4253</v>
      </c>
      <c r="X15" s="67">
        <v>0.2582119787020149</v>
      </c>
      <c r="Y15" s="65">
        <v>4680</v>
      </c>
      <c r="Z15" s="67">
        <v>0.43362316532457212</v>
      </c>
      <c r="AA15" s="65">
        <v>876</v>
      </c>
      <c r="AB15" s="67">
        <v>0.38088899679954258</v>
      </c>
      <c r="AC15" s="65">
        <v>128</v>
      </c>
      <c r="AD15" s="67">
        <v>0.47948663067376979</v>
      </c>
      <c r="AE15" s="65">
        <v>696</v>
      </c>
      <c r="AF15" s="67">
        <v>0.29556932834515226</v>
      </c>
      <c r="AG15" s="65">
        <v>133</v>
      </c>
      <c r="AH15" s="67">
        <v>0.25140693286109972</v>
      </c>
      <c r="AI15" s="65">
        <v>4949</v>
      </c>
      <c r="AJ15" s="67"/>
      <c r="AK15" s="65"/>
      <c r="AL15" s="67"/>
      <c r="AM15" s="65"/>
      <c r="AN15" s="67"/>
      <c r="AO15" s="65"/>
      <c r="AP15" s="67"/>
      <c r="AQ15" s="65"/>
      <c r="AR15" s="67"/>
      <c r="AS15" s="65"/>
      <c r="AT15" s="67"/>
      <c r="AU15" s="65"/>
      <c r="AV15" s="67"/>
      <c r="AW15" s="65"/>
      <c r="AX15" s="67"/>
      <c r="AY15" s="65"/>
      <c r="AZ15" s="67"/>
      <c r="BA15" s="65"/>
      <c r="BB15" s="67"/>
      <c r="BC15" s="65"/>
      <c r="BD15" s="67"/>
      <c r="BE15" s="65"/>
      <c r="BF15" s="67"/>
      <c r="BG15" s="65"/>
      <c r="BH15" s="67"/>
      <c r="BI15" s="65"/>
      <c r="BJ15" s="67"/>
      <c r="BK15" s="65"/>
      <c r="BL15" s="67"/>
      <c r="BM15" s="65"/>
      <c r="BN15" s="67"/>
      <c r="BO15" s="65"/>
      <c r="BP15" s="67"/>
      <c r="BQ15" s="65"/>
      <c r="BR15" s="67"/>
      <c r="BS15" s="65"/>
      <c r="BT15" s="67"/>
      <c r="BU15" s="65"/>
      <c r="BV15" s="67"/>
      <c r="BW15" s="65"/>
      <c r="BX15" s="67"/>
      <c r="BY15" s="65"/>
      <c r="BZ15" s="67"/>
      <c r="CA15" s="65"/>
      <c r="CB15" s="67"/>
      <c r="CC15" s="65"/>
      <c r="CD15" s="67"/>
      <c r="CE15" s="65"/>
      <c r="CF15" s="67"/>
      <c r="CG15" s="65"/>
      <c r="CH15" s="67"/>
      <c r="CI15" s="65"/>
      <c r="CJ15" s="67"/>
      <c r="CK15" s="65"/>
      <c r="CL15" s="67"/>
      <c r="CM15" s="65"/>
      <c r="CN15" s="67"/>
      <c r="CO15" s="65"/>
      <c r="CP15" s="67"/>
      <c r="CQ15" s="65"/>
      <c r="CR15" s="67"/>
      <c r="CS15" s="65"/>
      <c r="CT15" s="67"/>
      <c r="CU15" s="65"/>
      <c r="CV15" s="67"/>
      <c r="CW15" s="65"/>
      <c r="CX15" s="67"/>
      <c r="CY15" s="65"/>
      <c r="CZ15" s="67"/>
      <c r="DA15" s="65"/>
      <c r="DB15" s="67"/>
      <c r="DC15" s="65"/>
      <c r="DD15" s="67"/>
      <c r="DE15" s="65"/>
      <c r="DF15" s="67"/>
      <c r="DG15" s="65"/>
      <c r="DH15" s="67"/>
      <c r="DI15" s="65"/>
      <c r="DJ15" s="67"/>
      <c r="DK15" s="65"/>
      <c r="DL15" s="67"/>
      <c r="DM15" s="65"/>
      <c r="DN15" s="67"/>
      <c r="DO15" s="65"/>
      <c r="DP15" s="67"/>
      <c r="DQ15" s="65"/>
      <c r="DR15" s="67"/>
      <c r="DS15" s="65"/>
      <c r="DT15" s="67"/>
      <c r="DU15" s="65"/>
      <c r="DV15" s="67"/>
      <c r="DW15" s="65"/>
      <c r="DX15" s="67"/>
      <c r="DY15" s="65"/>
      <c r="DZ15" s="67"/>
      <c r="EA15" s="65"/>
      <c r="EB15" s="67"/>
      <c r="EC15" s="65"/>
      <c r="ED15" s="67"/>
      <c r="EE15" s="65"/>
      <c r="EF15" s="67"/>
      <c r="EG15" s="65"/>
      <c r="EH15" s="67"/>
      <c r="EI15" s="65"/>
      <c r="EJ15" s="67"/>
      <c r="EK15" s="65"/>
      <c r="EL15" s="67"/>
      <c r="EM15" s="65"/>
      <c r="EN15" s="67"/>
      <c r="EO15" s="65"/>
      <c r="EP15" s="67"/>
      <c r="EQ15" s="65"/>
      <c r="ER15" s="67"/>
      <c r="ES15" s="65"/>
      <c r="ET15" s="67"/>
      <c r="EU15" s="65"/>
      <c r="EV15" s="67"/>
      <c r="EW15" s="65"/>
      <c r="EX15" s="67">
        <v>0.44965257070677883</v>
      </c>
      <c r="EY15" s="65">
        <v>331</v>
      </c>
      <c r="EZ15" s="67"/>
      <c r="FA15" s="65"/>
      <c r="FB15" s="67"/>
      <c r="FC15" s="65"/>
      <c r="FD15" s="67"/>
      <c r="FE15" s="65"/>
      <c r="FF15" s="67">
        <v>0.18450527968153632</v>
      </c>
      <c r="FG15" s="65">
        <v>106</v>
      </c>
      <c r="FH15" s="67"/>
      <c r="FI15" s="65"/>
      <c r="FJ15" s="67">
        <v>0.67755345400443845</v>
      </c>
      <c r="FK15" s="65">
        <v>175</v>
      </c>
      <c r="FL15" s="67"/>
      <c r="FM15" s="65"/>
      <c r="FN15" s="67">
        <v>0.2450974564880033</v>
      </c>
      <c r="FO15" s="65">
        <v>71</v>
      </c>
      <c r="FP15" s="67">
        <v>0.16539682994760171</v>
      </c>
      <c r="FQ15" s="65">
        <v>3020</v>
      </c>
      <c r="FR15" s="67"/>
      <c r="FS15" s="65"/>
      <c r="FT15" s="67"/>
      <c r="FU15" s="65"/>
      <c r="FV15" s="67"/>
      <c r="FW15" s="65"/>
      <c r="FX15" s="67">
        <v>0.11332569601981954</v>
      </c>
      <c r="FY15" s="65">
        <v>1988</v>
      </c>
      <c r="FZ15" s="67"/>
      <c r="GA15" s="65"/>
      <c r="GB15" s="67">
        <v>0.16617104948728298</v>
      </c>
      <c r="GC15" s="65">
        <v>3176</v>
      </c>
      <c r="GD15" s="67"/>
      <c r="GE15" s="65"/>
      <c r="GF15" s="67">
        <v>0.19448254770476792</v>
      </c>
      <c r="GG15" s="65">
        <v>3280</v>
      </c>
      <c r="GH15" s="67">
        <v>0.55690144727095259</v>
      </c>
      <c r="GI15" s="65">
        <v>239</v>
      </c>
      <c r="GJ15" s="67"/>
      <c r="GK15" s="65"/>
      <c r="GL15" s="67"/>
      <c r="GM15" s="65"/>
      <c r="GN15" s="67"/>
      <c r="GO15" s="65"/>
      <c r="GP15" s="67">
        <v>0.57557415780252263</v>
      </c>
      <c r="GQ15" s="65">
        <v>10</v>
      </c>
      <c r="GR15" s="67"/>
      <c r="GS15" s="65"/>
      <c r="GT15" s="67">
        <v>0.2450974564880033</v>
      </c>
      <c r="GU15" s="65">
        <v>71</v>
      </c>
      <c r="GV15" s="67">
        <v>0.19564247922247691</v>
      </c>
      <c r="GW15" s="65">
        <v>3351</v>
      </c>
      <c r="GX15" s="67"/>
      <c r="GY15" s="65"/>
      <c r="GZ15" s="67"/>
      <c r="HA15" s="65"/>
      <c r="HB15" s="67"/>
      <c r="HC15" s="65"/>
      <c r="HD15" s="67"/>
      <c r="HE15" s="65"/>
      <c r="HF15" s="67"/>
      <c r="HG15" s="65"/>
      <c r="HH15" s="67"/>
      <c r="HI15" s="65"/>
      <c r="HJ15" s="67"/>
      <c r="HK15" s="65"/>
      <c r="HL15" s="67"/>
      <c r="HM15" s="65"/>
      <c r="HN15" s="67"/>
      <c r="HO15" s="65"/>
      <c r="HP15" s="67"/>
      <c r="HQ15" s="65"/>
      <c r="HR15" s="67"/>
      <c r="HS15" s="65"/>
      <c r="HT15" s="67"/>
      <c r="HU15" s="65"/>
      <c r="HV15" s="67"/>
      <c r="HW15" s="65"/>
      <c r="HX15" s="67"/>
      <c r="HY15" s="65"/>
      <c r="HZ15" s="67"/>
      <c r="IA15" s="65"/>
      <c r="IB15" s="67"/>
      <c r="IC15" s="65"/>
      <c r="ID15" s="67"/>
      <c r="IE15" s="65"/>
      <c r="IF15" s="67"/>
      <c r="IG15" s="65"/>
      <c r="IH15" s="67"/>
      <c r="II15" s="65"/>
      <c r="IJ15" s="67"/>
      <c r="IK15" s="65"/>
      <c r="IL15" s="67"/>
      <c r="IM15" s="65"/>
      <c r="IN15" s="67"/>
      <c r="IO15" s="65"/>
      <c r="IP15" s="67"/>
      <c r="IQ15" s="65"/>
      <c r="IR15" s="67"/>
      <c r="IS15" s="65"/>
      <c r="IT15" s="67"/>
      <c r="IU15" s="65"/>
    </row>
    <row r="16" spans="1:255" x14ac:dyDescent="0.25">
      <c r="A16" s="68" t="s">
        <v>140</v>
      </c>
      <c r="B16" s="67">
        <v>0.76017011428690862</v>
      </c>
      <c r="C16" s="65">
        <v>1772</v>
      </c>
      <c r="D16" s="67">
        <v>0.86537787055086102</v>
      </c>
      <c r="E16" s="65">
        <v>690</v>
      </c>
      <c r="F16" s="67">
        <v>0.83943150174556658</v>
      </c>
      <c r="G16" s="65">
        <v>299</v>
      </c>
      <c r="H16" s="67">
        <v>0.61911100320045742</v>
      </c>
      <c r="I16" s="65">
        <v>128</v>
      </c>
      <c r="J16" s="67">
        <v>0.52051336932623016</v>
      </c>
      <c r="K16" s="65">
        <v>696</v>
      </c>
      <c r="L16" s="67">
        <v>0.83891454070610005</v>
      </c>
      <c r="M16" s="65">
        <v>269</v>
      </c>
      <c r="N16" s="67">
        <v>0.73877328894913452</v>
      </c>
      <c r="O16" s="65">
        <v>3177</v>
      </c>
      <c r="P16" s="67">
        <v>0.85023975933289175</v>
      </c>
      <c r="Q16" s="65">
        <v>3002</v>
      </c>
      <c r="R16" s="67">
        <v>0.85625614482813528</v>
      </c>
      <c r="S16" s="65">
        <v>3393</v>
      </c>
      <c r="T16" s="67">
        <v>0.75261098365493895</v>
      </c>
      <c r="U16" s="65">
        <v>4821</v>
      </c>
      <c r="V16" s="67">
        <v>0.78401919773743711</v>
      </c>
      <c r="W16" s="65">
        <v>4253</v>
      </c>
      <c r="X16" s="67">
        <v>0.74178802129798505</v>
      </c>
      <c r="Y16" s="65">
        <v>4680</v>
      </c>
      <c r="Z16" s="67">
        <v>0.56637683467542788</v>
      </c>
      <c r="AA16" s="65">
        <v>876</v>
      </c>
      <c r="AB16" s="67">
        <v>0.61911100320045742</v>
      </c>
      <c r="AC16" s="65">
        <v>128</v>
      </c>
      <c r="AD16" s="67">
        <v>0.52051336932623016</v>
      </c>
      <c r="AE16" s="65">
        <v>696</v>
      </c>
      <c r="AF16" s="67">
        <v>0.70443067165484774</v>
      </c>
      <c r="AG16" s="65">
        <v>133</v>
      </c>
      <c r="AH16" s="67">
        <v>0.74859306713890028</v>
      </c>
      <c r="AI16" s="65">
        <v>4949</v>
      </c>
      <c r="AJ16" s="67"/>
      <c r="AK16" s="65"/>
      <c r="AL16" s="67"/>
      <c r="AM16" s="65"/>
      <c r="AN16" s="67"/>
      <c r="AO16" s="65"/>
      <c r="AP16" s="67"/>
      <c r="AQ16" s="65"/>
      <c r="AR16" s="67"/>
      <c r="AS16" s="65"/>
      <c r="AT16" s="67"/>
      <c r="AU16" s="65"/>
      <c r="AV16" s="67"/>
      <c r="AW16" s="65"/>
      <c r="AX16" s="67"/>
      <c r="AY16" s="65"/>
      <c r="AZ16" s="67"/>
      <c r="BA16" s="65"/>
      <c r="BB16" s="67"/>
      <c r="BC16" s="65"/>
      <c r="BD16" s="67"/>
      <c r="BE16" s="65"/>
      <c r="BF16" s="67"/>
      <c r="BG16" s="65"/>
      <c r="BH16" s="67"/>
      <c r="BI16" s="65"/>
      <c r="BJ16" s="67"/>
      <c r="BK16" s="65"/>
      <c r="BL16" s="67"/>
      <c r="BM16" s="65"/>
      <c r="BN16" s="67"/>
      <c r="BO16" s="65"/>
      <c r="BP16" s="67"/>
      <c r="BQ16" s="65"/>
      <c r="BR16" s="67"/>
      <c r="BS16" s="65"/>
      <c r="BT16" s="67"/>
      <c r="BU16" s="65"/>
      <c r="BV16" s="67"/>
      <c r="BW16" s="65"/>
      <c r="BX16" s="67"/>
      <c r="BY16" s="65"/>
      <c r="BZ16" s="67"/>
      <c r="CA16" s="65"/>
      <c r="CB16" s="67"/>
      <c r="CC16" s="65"/>
      <c r="CD16" s="67"/>
      <c r="CE16" s="65"/>
      <c r="CF16" s="67"/>
      <c r="CG16" s="65"/>
      <c r="CH16" s="67"/>
      <c r="CI16" s="65"/>
      <c r="CJ16" s="67"/>
      <c r="CK16" s="65"/>
      <c r="CL16" s="67"/>
      <c r="CM16" s="65"/>
      <c r="CN16" s="67"/>
      <c r="CO16" s="65"/>
      <c r="CP16" s="67"/>
      <c r="CQ16" s="65"/>
      <c r="CR16" s="67"/>
      <c r="CS16" s="65"/>
      <c r="CT16" s="67"/>
      <c r="CU16" s="65"/>
      <c r="CV16" s="67"/>
      <c r="CW16" s="65"/>
      <c r="CX16" s="67"/>
      <c r="CY16" s="65"/>
      <c r="CZ16" s="67"/>
      <c r="DA16" s="65"/>
      <c r="DB16" s="67"/>
      <c r="DC16" s="65"/>
      <c r="DD16" s="67"/>
      <c r="DE16" s="65"/>
      <c r="DF16" s="67"/>
      <c r="DG16" s="65"/>
      <c r="DH16" s="67"/>
      <c r="DI16" s="65"/>
      <c r="DJ16" s="67"/>
      <c r="DK16" s="65"/>
      <c r="DL16" s="67"/>
      <c r="DM16" s="65"/>
      <c r="DN16" s="67"/>
      <c r="DO16" s="65"/>
      <c r="DP16" s="67"/>
      <c r="DQ16" s="65"/>
      <c r="DR16" s="67"/>
      <c r="DS16" s="65"/>
      <c r="DT16" s="67"/>
      <c r="DU16" s="65"/>
      <c r="DV16" s="67"/>
      <c r="DW16" s="65"/>
      <c r="DX16" s="67"/>
      <c r="DY16" s="65"/>
      <c r="DZ16" s="67"/>
      <c r="EA16" s="65"/>
      <c r="EB16" s="67"/>
      <c r="EC16" s="65"/>
      <c r="ED16" s="67"/>
      <c r="EE16" s="65"/>
      <c r="EF16" s="67"/>
      <c r="EG16" s="65"/>
      <c r="EH16" s="67"/>
      <c r="EI16" s="65"/>
      <c r="EJ16" s="67"/>
      <c r="EK16" s="65"/>
      <c r="EL16" s="67"/>
      <c r="EM16" s="65"/>
      <c r="EN16" s="67"/>
      <c r="EO16" s="65"/>
      <c r="EP16" s="67"/>
      <c r="EQ16" s="65"/>
      <c r="ER16" s="67"/>
      <c r="ES16" s="65"/>
      <c r="ET16" s="67"/>
      <c r="EU16" s="65"/>
      <c r="EV16" s="67"/>
      <c r="EW16" s="65"/>
      <c r="EX16" s="67">
        <v>0.55034742929322111</v>
      </c>
      <c r="EY16" s="65">
        <v>331</v>
      </c>
      <c r="EZ16" s="67"/>
      <c r="FA16" s="65"/>
      <c r="FB16" s="67"/>
      <c r="FC16" s="65"/>
      <c r="FD16" s="67"/>
      <c r="FE16" s="65"/>
      <c r="FF16" s="67">
        <v>0.81549472031846371</v>
      </c>
      <c r="FG16" s="65">
        <v>106</v>
      </c>
      <c r="FH16" s="67"/>
      <c r="FI16" s="65"/>
      <c r="FJ16" s="67">
        <v>0.32244654599556161</v>
      </c>
      <c r="FK16" s="65">
        <v>175</v>
      </c>
      <c r="FL16" s="67"/>
      <c r="FM16" s="65"/>
      <c r="FN16" s="67">
        <v>0.7549025435119967</v>
      </c>
      <c r="FO16" s="65">
        <v>71</v>
      </c>
      <c r="FP16" s="67">
        <v>0.83460317005239826</v>
      </c>
      <c r="FQ16" s="65">
        <v>3020</v>
      </c>
      <c r="FR16" s="67"/>
      <c r="FS16" s="65"/>
      <c r="FT16" s="67"/>
      <c r="FU16" s="65"/>
      <c r="FV16" s="67"/>
      <c r="FW16" s="65"/>
      <c r="FX16" s="67">
        <v>0.88667430398018043</v>
      </c>
      <c r="FY16" s="65">
        <v>1988</v>
      </c>
      <c r="FZ16" s="67"/>
      <c r="GA16" s="65"/>
      <c r="GB16" s="67">
        <v>0.83382895051271699</v>
      </c>
      <c r="GC16" s="65">
        <v>3176</v>
      </c>
      <c r="GD16" s="67"/>
      <c r="GE16" s="65"/>
      <c r="GF16" s="67">
        <v>0.80551745229523208</v>
      </c>
      <c r="GG16" s="65">
        <v>3280</v>
      </c>
      <c r="GH16" s="67">
        <v>0.44309855272904741</v>
      </c>
      <c r="GI16" s="65">
        <v>239</v>
      </c>
      <c r="GJ16" s="67"/>
      <c r="GK16" s="65"/>
      <c r="GL16" s="67"/>
      <c r="GM16" s="65"/>
      <c r="GN16" s="67"/>
      <c r="GO16" s="65"/>
      <c r="GP16" s="67">
        <v>0.42442584219747737</v>
      </c>
      <c r="GQ16" s="65">
        <v>10</v>
      </c>
      <c r="GR16" s="67"/>
      <c r="GS16" s="65"/>
      <c r="GT16" s="67">
        <v>0.7549025435119967</v>
      </c>
      <c r="GU16" s="65">
        <v>71</v>
      </c>
      <c r="GV16" s="67">
        <v>0.80435752077752309</v>
      </c>
      <c r="GW16" s="65">
        <v>3351</v>
      </c>
      <c r="GX16" s="67"/>
      <c r="GY16" s="65"/>
      <c r="GZ16" s="67"/>
      <c r="HA16" s="65"/>
      <c r="HB16" s="67"/>
      <c r="HC16" s="65"/>
      <c r="HD16" s="67"/>
      <c r="HE16" s="65"/>
      <c r="HF16" s="67"/>
      <c r="HG16" s="65"/>
      <c r="HH16" s="67"/>
      <c r="HI16" s="65"/>
      <c r="HJ16" s="67"/>
      <c r="HK16" s="65"/>
      <c r="HL16" s="67"/>
      <c r="HM16" s="65"/>
      <c r="HN16" s="67"/>
      <c r="HO16" s="65"/>
      <c r="HP16" s="67"/>
      <c r="HQ16" s="65"/>
      <c r="HR16" s="67"/>
      <c r="HS16" s="65"/>
      <c r="HT16" s="67"/>
      <c r="HU16" s="65"/>
      <c r="HV16" s="67"/>
      <c r="HW16" s="65"/>
      <c r="HX16" s="67"/>
      <c r="HY16" s="65"/>
      <c r="HZ16" s="67"/>
      <c r="IA16" s="65"/>
      <c r="IB16" s="67"/>
      <c r="IC16" s="65"/>
      <c r="ID16" s="67"/>
      <c r="IE16" s="65"/>
      <c r="IF16" s="67"/>
      <c r="IG16" s="65"/>
      <c r="IH16" s="67"/>
      <c r="II16" s="65"/>
      <c r="IJ16" s="67"/>
      <c r="IK16" s="65"/>
      <c r="IL16" s="67"/>
      <c r="IM16" s="65"/>
      <c r="IN16" s="67"/>
      <c r="IO16" s="65"/>
      <c r="IP16" s="67"/>
      <c r="IQ16" s="65"/>
      <c r="IR16" s="67"/>
      <c r="IS16" s="65"/>
      <c r="IT16" s="67"/>
      <c r="IU16" s="65"/>
    </row>
    <row r="17" spans="1:255" x14ac:dyDescent="0.25">
      <c r="A17" s="68" t="s">
        <v>125</v>
      </c>
      <c r="B17" s="67">
        <v>0.59056143354177226</v>
      </c>
      <c r="C17" s="65">
        <v>1772</v>
      </c>
      <c r="D17" s="67">
        <v>0.53528704698827312</v>
      </c>
      <c r="E17" s="65">
        <v>690</v>
      </c>
      <c r="F17" s="67">
        <v>0.54518829004086578</v>
      </c>
      <c r="G17" s="65">
        <v>299</v>
      </c>
      <c r="H17" s="67">
        <v>0.68622446477743171</v>
      </c>
      <c r="I17" s="65">
        <v>128</v>
      </c>
      <c r="J17" s="67">
        <v>0.70248230263575751</v>
      </c>
      <c r="K17" s="65">
        <v>696</v>
      </c>
      <c r="L17" s="67">
        <v>0.63977731384917735</v>
      </c>
      <c r="M17" s="65">
        <v>269</v>
      </c>
      <c r="N17" s="67">
        <v>0.50462127498783638</v>
      </c>
      <c r="O17" s="65">
        <v>3177</v>
      </c>
      <c r="P17" s="67">
        <v>0.43100413546160454</v>
      </c>
      <c r="Q17" s="65">
        <v>3005</v>
      </c>
      <c r="R17" s="67">
        <v>0.44857448390495092</v>
      </c>
      <c r="S17" s="65">
        <v>3396</v>
      </c>
      <c r="T17" s="67">
        <v>0.5396509388571441</v>
      </c>
      <c r="U17" s="65">
        <v>4821</v>
      </c>
      <c r="V17" s="67">
        <v>0.51945598597299558</v>
      </c>
      <c r="W17" s="65">
        <v>4253</v>
      </c>
      <c r="X17" s="67">
        <v>0.53685092004745194</v>
      </c>
      <c r="Y17" s="65">
        <v>4680</v>
      </c>
      <c r="Z17" s="67">
        <v>0.71380634940937782</v>
      </c>
      <c r="AA17" s="65">
        <v>876</v>
      </c>
      <c r="AB17" s="67">
        <v>0.68622446477743171</v>
      </c>
      <c r="AC17" s="65">
        <v>128</v>
      </c>
      <c r="AD17" s="67">
        <v>0.70248230263575751</v>
      </c>
      <c r="AE17" s="65">
        <v>696</v>
      </c>
      <c r="AF17" s="67">
        <v>0.83155319564092955</v>
      </c>
      <c r="AG17" s="65">
        <v>133</v>
      </c>
      <c r="AH17" s="67">
        <v>0.54352184858554409</v>
      </c>
      <c r="AI17" s="65">
        <v>4954</v>
      </c>
      <c r="AJ17" s="67"/>
      <c r="AK17" s="65"/>
      <c r="AL17" s="67"/>
      <c r="AM17" s="65"/>
      <c r="AN17" s="67"/>
      <c r="AO17" s="65"/>
      <c r="AP17" s="67"/>
      <c r="AQ17" s="65"/>
      <c r="AR17" s="67"/>
      <c r="AS17" s="65"/>
      <c r="AT17" s="67"/>
      <c r="AU17" s="65"/>
      <c r="AV17" s="67"/>
      <c r="AW17" s="65"/>
      <c r="AX17" s="67"/>
      <c r="AY17" s="65"/>
      <c r="AZ17" s="67"/>
      <c r="BA17" s="65"/>
      <c r="BB17" s="67"/>
      <c r="BC17" s="65"/>
      <c r="BD17" s="67"/>
      <c r="BE17" s="65"/>
      <c r="BF17" s="67"/>
      <c r="BG17" s="65"/>
      <c r="BH17" s="67"/>
      <c r="BI17" s="65"/>
      <c r="BJ17" s="67"/>
      <c r="BK17" s="65"/>
      <c r="BL17" s="67"/>
      <c r="BM17" s="65"/>
      <c r="BN17" s="67"/>
      <c r="BO17" s="65"/>
      <c r="BP17" s="67"/>
      <c r="BQ17" s="65"/>
      <c r="BR17" s="67"/>
      <c r="BS17" s="65"/>
      <c r="BT17" s="67"/>
      <c r="BU17" s="65"/>
      <c r="BV17" s="67"/>
      <c r="BW17" s="65"/>
      <c r="BX17" s="67"/>
      <c r="BY17" s="65"/>
      <c r="BZ17" s="67"/>
      <c r="CA17" s="65"/>
      <c r="CB17" s="67"/>
      <c r="CC17" s="65"/>
      <c r="CD17" s="67"/>
      <c r="CE17" s="65"/>
      <c r="CF17" s="67"/>
      <c r="CG17" s="65"/>
      <c r="CH17" s="67"/>
      <c r="CI17" s="65"/>
      <c r="CJ17" s="67"/>
      <c r="CK17" s="65"/>
      <c r="CL17" s="67"/>
      <c r="CM17" s="65"/>
      <c r="CN17" s="67"/>
      <c r="CO17" s="65"/>
      <c r="CP17" s="67"/>
      <c r="CQ17" s="65"/>
      <c r="CR17" s="67"/>
      <c r="CS17" s="65"/>
      <c r="CT17" s="67"/>
      <c r="CU17" s="65"/>
      <c r="CV17" s="67"/>
      <c r="CW17" s="65"/>
      <c r="CX17" s="67"/>
      <c r="CY17" s="65"/>
      <c r="CZ17" s="67"/>
      <c r="DA17" s="65"/>
      <c r="DB17" s="67"/>
      <c r="DC17" s="65"/>
      <c r="DD17" s="67"/>
      <c r="DE17" s="65"/>
      <c r="DF17" s="67"/>
      <c r="DG17" s="65"/>
      <c r="DH17" s="67"/>
      <c r="DI17" s="65"/>
      <c r="DJ17" s="67"/>
      <c r="DK17" s="65"/>
      <c r="DL17" s="67"/>
      <c r="DM17" s="65"/>
      <c r="DN17" s="67"/>
      <c r="DO17" s="65"/>
      <c r="DP17" s="67"/>
      <c r="DQ17" s="65"/>
      <c r="DR17" s="67"/>
      <c r="DS17" s="65"/>
      <c r="DT17" s="67"/>
      <c r="DU17" s="65"/>
      <c r="DV17" s="67"/>
      <c r="DW17" s="65"/>
      <c r="DX17" s="67"/>
      <c r="DY17" s="65"/>
      <c r="DZ17" s="67"/>
      <c r="EA17" s="65"/>
      <c r="EB17" s="67"/>
      <c r="EC17" s="65"/>
      <c r="ED17" s="67"/>
      <c r="EE17" s="65"/>
      <c r="EF17" s="67"/>
      <c r="EG17" s="65"/>
      <c r="EH17" s="67"/>
      <c r="EI17" s="65"/>
      <c r="EJ17" s="67"/>
      <c r="EK17" s="65"/>
      <c r="EL17" s="67"/>
      <c r="EM17" s="65"/>
      <c r="EN17" s="67"/>
      <c r="EO17" s="65"/>
      <c r="EP17" s="67"/>
      <c r="EQ17" s="65"/>
      <c r="ER17" s="67"/>
      <c r="ES17" s="65"/>
      <c r="ET17" s="67"/>
      <c r="EU17" s="65"/>
      <c r="EV17" s="67"/>
      <c r="EW17" s="65"/>
      <c r="EX17" s="67">
        <v>0.88932561685305123</v>
      </c>
      <c r="EY17" s="65">
        <v>331</v>
      </c>
      <c r="EZ17" s="67"/>
      <c r="FA17" s="65"/>
      <c r="FB17" s="67"/>
      <c r="FC17" s="65"/>
      <c r="FD17" s="67"/>
      <c r="FE17" s="65"/>
      <c r="FF17" s="67">
        <v>0.75137738346166394</v>
      </c>
      <c r="FG17" s="65">
        <v>106</v>
      </c>
      <c r="FH17" s="67"/>
      <c r="FI17" s="65"/>
      <c r="FJ17" s="67">
        <v>0.96219829135085511</v>
      </c>
      <c r="FK17" s="65">
        <v>175</v>
      </c>
      <c r="FL17" s="67"/>
      <c r="FM17" s="65"/>
      <c r="FN17" s="67">
        <v>0.92073344941717428</v>
      </c>
      <c r="FO17" s="65">
        <v>71</v>
      </c>
      <c r="FP17" s="67">
        <v>0.75787447985794387</v>
      </c>
      <c r="FQ17" s="65">
        <v>3021</v>
      </c>
      <c r="FR17" s="67"/>
      <c r="FS17" s="65"/>
      <c r="FT17" s="67"/>
      <c r="FU17" s="65"/>
      <c r="FV17" s="67"/>
      <c r="FW17" s="65"/>
      <c r="FX17" s="67">
        <v>0.71457369339573906</v>
      </c>
      <c r="FY17" s="65">
        <v>1988</v>
      </c>
      <c r="FZ17" s="67"/>
      <c r="GA17" s="65"/>
      <c r="GB17" s="67">
        <v>0.76022098452902842</v>
      </c>
      <c r="GC17" s="65">
        <v>3177</v>
      </c>
      <c r="GD17" s="67"/>
      <c r="GE17" s="65"/>
      <c r="GF17" s="67">
        <v>0.7683688926874831</v>
      </c>
      <c r="GG17" s="65">
        <v>3281</v>
      </c>
      <c r="GH17" s="67">
        <v>0.94900369629823123</v>
      </c>
      <c r="GI17" s="65">
        <v>239</v>
      </c>
      <c r="GJ17" s="67"/>
      <c r="GK17" s="65"/>
      <c r="GL17" s="67"/>
      <c r="GM17" s="65"/>
      <c r="GN17" s="67"/>
      <c r="GO17" s="65"/>
      <c r="GP17" s="67">
        <v>1</v>
      </c>
      <c r="GQ17" s="65">
        <v>10</v>
      </c>
      <c r="GR17" s="67"/>
      <c r="GS17" s="65"/>
      <c r="GT17" s="67">
        <v>0.92073344941717428</v>
      </c>
      <c r="GU17" s="65">
        <v>71</v>
      </c>
      <c r="GV17" s="67">
        <v>0.77186037768313909</v>
      </c>
      <c r="GW17" s="65">
        <v>3352</v>
      </c>
      <c r="GX17" s="67"/>
      <c r="GY17" s="65"/>
      <c r="GZ17" s="67"/>
      <c r="HA17" s="65"/>
      <c r="HB17" s="67"/>
      <c r="HC17" s="65"/>
      <c r="HD17" s="67"/>
      <c r="HE17" s="65"/>
      <c r="HF17" s="67"/>
      <c r="HG17" s="65"/>
      <c r="HH17" s="67"/>
      <c r="HI17" s="65"/>
      <c r="HJ17" s="67"/>
      <c r="HK17" s="65"/>
      <c r="HL17" s="67"/>
      <c r="HM17" s="65"/>
      <c r="HN17" s="67"/>
      <c r="HO17" s="65"/>
      <c r="HP17" s="67"/>
      <c r="HQ17" s="65"/>
      <c r="HR17" s="67"/>
      <c r="HS17" s="65"/>
      <c r="HT17" s="67"/>
      <c r="HU17" s="65"/>
      <c r="HV17" s="67"/>
      <c r="HW17" s="65"/>
      <c r="HX17" s="67"/>
      <c r="HY17" s="65"/>
      <c r="HZ17" s="67"/>
      <c r="IA17" s="65"/>
      <c r="IB17" s="67"/>
      <c r="IC17" s="65"/>
      <c r="ID17" s="67"/>
      <c r="IE17" s="65"/>
      <c r="IF17" s="67"/>
      <c r="IG17" s="65"/>
      <c r="IH17" s="67"/>
      <c r="II17" s="65"/>
      <c r="IJ17" s="67"/>
      <c r="IK17" s="65"/>
      <c r="IL17" s="67"/>
      <c r="IM17" s="65"/>
      <c r="IN17" s="67"/>
      <c r="IO17" s="65"/>
      <c r="IP17" s="67"/>
      <c r="IQ17" s="65"/>
      <c r="IR17" s="67"/>
      <c r="IS17" s="65"/>
      <c r="IT17" s="67"/>
      <c r="IU17" s="65"/>
    </row>
    <row r="18" spans="1:255" x14ac:dyDescent="0.25">
      <c r="A18" s="68" t="s">
        <v>126</v>
      </c>
      <c r="B18" s="67">
        <v>0.40943856645822774</v>
      </c>
      <c r="C18" s="65">
        <v>1772</v>
      </c>
      <c r="D18" s="67">
        <v>0.46471295301172688</v>
      </c>
      <c r="E18" s="65">
        <v>690</v>
      </c>
      <c r="F18" s="67">
        <v>0.45481170995913422</v>
      </c>
      <c r="G18" s="65">
        <v>299</v>
      </c>
      <c r="H18" s="67">
        <v>0.31377553522256829</v>
      </c>
      <c r="I18" s="65">
        <v>128</v>
      </c>
      <c r="J18" s="67">
        <v>0.29751769736424244</v>
      </c>
      <c r="K18" s="65">
        <v>696</v>
      </c>
      <c r="L18" s="67">
        <v>0.36022268615082265</v>
      </c>
      <c r="M18" s="65">
        <v>269</v>
      </c>
      <c r="N18" s="67">
        <v>0.49537872501216362</v>
      </c>
      <c r="O18" s="65">
        <v>3177</v>
      </c>
      <c r="P18" s="67">
        <v>0.56899586453839546</v>
      </c>
      <c r="Q18" s="65">
        <v>3005</v>
      </c>
      <c r="R18" s="67">
        <v>0.55142551609504908</v>
      </c>
      <c r="S18" s="65">
        <v>3396</v>
      </c>
      <c r="T18" s="67">
        <v>0.4603490611428559</v>
      </c>
      <c r="U18" s="65">
        <v>4821</v>
      </c>
      <c r="V18" s="67">
        <v>0.48054401402700436</v>
      </c>
      <c r="W18" s="65">
        <v>4253</v>
      </c>
      <c r="X18" s="67">
        <v>0.46314907995254812</v>
      </c>
      <c r="Y18" s="65">
        <v>4680</v>
      </c>
      <c r="Z18" s="67">
        <v>0.28619365059062213</v>
      </c>
      <c r="AA18" s="65">
        <v>876</v>
      </c>
      <c r="AB18" s="67">
        <v>0.31377553522256829</v>
      </c>
      <c r="AC18" s="65">
        <v>128</v>
      </c>
      <c r="AD18" s="67">
        <v>0.29751769736424244</v>
      </c>
      <c r="AE18" s="65">
        <v>696</v>
      </c>
      <c r="AF18" s="67">
        <v>0.16844680435907042</v>
      </c>
      <c r="AG18" s="65">
        <v>133</v>
      </c>
      <c r="AH18" s="67">
        <v>0.45647815141445586</v>
      </c>
      <c r="AI18" s="65">
        <v>4954</v>
      </c>
      <c r="AJ18" s="67"/>
      <c r="AK18" s="65"/>
      <c r="AL18" s="67"/>
      <c r="AM18" s="65"/>
      <c r="AN18" s="67"/>
      <c r="AO18" s="65"/>
      <c r="AP18" s="67"/>
      <c r="AQ18" s="65"/>
      <c r="AR18" s="67"/>
      <c r="AS18" s="65"/>
      <c r="AT18" s="67"/>
      <c r="AU18" s="65"/>
      <c r="AV18" s="67"/>
      <c r="AW18" s="65"/>
      <c r="AX18" s="67"/>
      <c r="AY18" s="65"/>
      <c r="AZ18" s="67"/>
      <c r="BA18" s="65"/>
      <c r="BB18" s="67"/>
      <c r="BC18" s="65"/>
      <c r="BD18" s="67"/>
      <c r="BE18" s="65"/>
      <c r="BF18" s="67"/>
      <c r="BG18" s="65"/>
      <c r="BH18" s="67"/>
      <c r="BI18" s="65"/>
      <c r="BJ18" s="67"/>
      <c r="BK18" s="65"/>
      <c r="BL18" s="67"/>
      <c r="BM18" s="65"/>
      <c r="BN18" s="67"/>
      <c r="BO18" s="65"/>
      <c r="BP18" s="67"/>
      <c r="BQ18" s="65"/>
      <c r="BR18" s="67"/>
      <c r="BS18" s="65"/>
      <c r="BT18" s="67"/>
      <c r="BU18" s="65"/>
      <c r="BV18" s="67"/>
      <c r="BW18" s="65"/>
      <c r="BX18" s="67"/>
      <c r="BY18" s="65"/>
      <c r="BZ18" s="67"/>
      <c r="CA18" s="65"/>
      <c r="CB18" s="67"/>
      <c r="CC18" s="65"/>
      <c r="CD18" s="67"/>
      <c r="CE18" s="65"/>
      <c r="CF18" s="67"/>
      <c r="CG18" s="65"/>
      <c r="CH18" s="67"/>
      <c r="CI18" s="65"/>
      <c r="CJ18" s="67"/>
      <c r="CK18" s="65"/>
      <c r="CL18" s="67"/>
      <c r="CM18" s="65"/>
      <c r="CN18" s="67"/>
      <c r="CO18" s="65"/>
      <c r="CP18" s="67"/>
      <c r="CQ18" s="65"/>
      <c r="CR18" s="67"/>
      <c r="CS18" s="65"/>
      <c r="CT18" s="67"/>
      <c r="CU18" s="65"/>
      <c r="CV18" s="67"/>
      <c r="CW18" s="65"/>
      <c r="CX18" s="67"/>
      <c r="CY18" s="65"/>
      <c r="CZ18" s="67"/>
      <c r="DA18" s="65"/>
      <c r="DB18" s="67"/>
      <c r="DC18" s="65"/>
      <c r="DD18" s="67"/>
      <c r="DE18" s="65"/>
      <c r="DF18" s="67"/>
      <c r="DG18" s="65"/>
      <c r="DH18" s="67"/>
      <c r="DI18" s="65"/>
      <c r="DJ18" s="67"/>
      <c r="DK18" s="65"/>
      <c r="DL18" s="67"/>
      <c r="DM18" s="65"/>
      <c r="DN18" s="67"/>
      <c r="DO18" s="65"/>
      <c r="DP18" s="67"/>
      <c r="DQ18" s="65"/>
      <c r="DR18" s="67"/>
      <c r="DS18" s="65"/>
      <c r="DT18" s="67"/>
      <c r="DU18" s="65"/>
      <c r="DV18" s="67"/>
      <c r="DW18" s="65"/>
      <c r="DX18" s="67"/>
      <c r="DY18" s="65"/>
      <c r="DZ18" s="67"/>
      <c r="EA18" s="65"/>
      <c r="EB18" s="67"/>
      <c r="EC18" s="65"/>
      <c r="ED18" s="67"/>
      <c r="EE18" s="65"/>
      <c r="EF18" s="67"/>
      <c r="EG18" s="65"/>
      <c r="EH18" s="67"/>
      <c r="EI18" s="65"/>
      <c r="EJ18" s="67"/>
      <c r="EK18" s="65"/>
      <c r="EL18" s="67"/>
      <c r="EM18" s="65"/>
      <c r="EN18" s="67"/>
      <c r="EO18" s="65"/>
      <c r="EP18" s="67"/>
      <c r="EQ18" s="65"/>
      <c r="ER18" s="67"/>
      <c r="ES18" s="65"/>
      <c r="ET18" s="67"/>
      <c r="EU18" s="65"/>
      <c r="EV18" s="67"/>
      <c r="EW18" s="65"/>
      <c r="EX18" s="67">
        <v>0.11067438314694876</v>
      </c>
      <c r="EY18" s="65">
        <v>331</v>
      </c>
      <c r="EZ18" s="67"/>
      <c r="FA18" s="65"/>
      <c r="FB18" s="67"/>
      <c r="FC18" s="65"/>
      <c r="FD18" s="67"/>
      <c r="FE18" s="65"/>
      <c r="FF18" s="67">
        <v>0.24862261653833609</v>
      </c>
      <c r="FG18" s="65">
        <v>106</v>
      </c>
      <c r="FH18" s="67"/>
      <c r="FI18" s="65"/>
      <c r="FJ18" s="67">
        <v>3.7801708649144922E-2</v>
      </c>
      <c r="FK18" s="65">
        <v>175</v>
      </c>
      <c r="FL18" s="67"/>
      <c r="FM18" s="65"/>
      <c r="FN18" s="67">
        <v>7.9266550582825737E-2</v>
      </c>
      <c r="FO18" s="65">
        <v>71</v>
      </c>
      <c r="FP18" s="67">
        <v>0.24212552014205613</v>
      </c>
      <c r="FQ18" s="65">
        <v>3021</v>
      </c>
      <c r="FR18" s="67"/>
      <c r="FS18" s="65"/>
      <c r="FT18" s="67"/>
      <c r="FU18" s="65"/>
      <c r="FV18" s="67"/>
      <c r="FW18" s="65"/>
      <c r="FX18" s="67">
        <v>0.28542630660426094</v>
      </c>
      <c r="FY18" s="65">
        <v>1988</v>
      </c>
      <c r="FZ18" s="67"/>
      <c r="GA18" s="65"/>
      <c r="GB18" s="67">
        <v>0.23977901547097152</v>
      </c>
      <c r="GC18" s="65">
        <v>3177</v>
      </c>
      <c r="GD18" s="67"/>
      <c r="GE18" s="65"/>
      <c r="GF18" s="67">
        <v>0.2316311073125169</v>
      </c>
      <c r="GG18" s="65">
        <v>3281</v>
      </c>
      <c r="GH18" s="67">
        <v>5.099630370176883E-2</v>
      </c>
      <c r="GI18" s="65">
        <v>239</v>
      </c>
      <c r="GJ18" s="67"/>
      <c r="GK18" s="65"/>
      <c r="GL18" s="67"/>
      <c r="GM18" s="65"/>
      <c r="GN18" s="67"/>
      <c r="GO18" s="65"/>
      <c r="GP18" s="67">
        <v>0</v>
      </c>
      <c r="GQ18" s="65">
        <v>10</v>
      </c>
      <c r="GR18" s="67"/>
      <c r="GS18" s="65"/>
      <c r="GT18" s="67">
        <v>7.9266550582825737E-2</v>
      </c>
      <c r="GU18" s="65">
        <v>71</v>
      </c>
      <c r="GV18" s="67">
        <v>0.22813962231686097</v>
      </c>
      <c r="GW18" s="65">
        <v>3352</v>
      </c>
      <c r="GX18" s="67"/>
      <c r="GY18" s="65"/>
      <c r="GZ18" s="67"/>
      <c r="HA18" s="65"/>
      <c r="HB18" s="67"/>
      <c r="HC18" s="65"/>
      <c r="HD18" s="67"/>
      <c r="HE18" s="65"/>
      <c r="HF18" s="67"/>
      <c r="HG18" s="65"/>
      <c r="HH18" s="67"/>
      <c r="HI18" s="65"/>
      <c r="HJ18" s="67"/>
      <c r="HK18" s="65"/>
      <c r="HL18" s="67"/>
      <c r="HM18" s="65"/>
      <c r="HN18" s="67"/>
      <c r="HO18" s="65"/>
      <c r="HP18" s="67"/>
      <c r="HQ18" s="65"/>
      <c r="HR18" s="67"/>
      <c r="HS18" s="65"/>
      <c r="HT18" s="67"/>
      <c r="HU18" s="65"/>
      <c r="HV18" s="67"/>
      <c r="HW18" s="65"/>
      <c r="HX18" s="67"/>
      <c r="HY18" s="65"/>
      <c r="HZ18" s="67"/>
      <c r="IA18" s="65"/>
      <c r="IB18" s="67"/>
      <c r="IC18" s="65"/>
      <c r="ID18" s="67"/>
      <c r="IE18" s="65"/>
      <c r="IF18" s="67"/>
      <c r="IG18" s="65"/>
      <c r="IH18" s="67"/>
      <c r="II18" s="65"/>
      <c r="IJ18" s="67"/>
      <c r="IK18" s="65"/>
      <c r="IL18" s="67"/>
      <c r="IM18" s="65"/>
      <c r="IN18" s="67"/>
      <c r="IO18" s="65"/>
      <c r="IP18" s="67"/>
      <c r="IQ18" s="65"/>
      <c r="IR18" s="67"/>
      <c r="IS18" s="65"/>
      <c r="IT18" s="67"/>
      <c r="IU18" s="65"/>
    </row>
    <row r="19" spans="1:255" x14ac:dyDescent="0.25">
      <c r="A19" s="68" t="s">
        <v>129</v>
      </c>
      <c r="B19" s="67">
        <v>2.2420553867886679E-2</v>
      </c>
      <c r="C19" s="65">
        <v>1772</v>
      </c>
      <c r="D19" s="67">
        <v>9.0450321741589387E-3</v>
      </c>
      <c r="E19" s="65">
        <v>690</v>
      </c>
      <c r="F19" s="67">
        <v>2.5586345440357022E-2</v>
      </c>
      <c r="G19" s="65">
        <v>299</v>
      </c>
      <c r="H19" s="67">
        <v>3.3576673340536788E-2</v>
      </c>
      <c r="I19" s="65">
        <v>128</v>
      </c>
      <c r="J19" s="67">
        <v>5.1845138027351925E-2</v>
      </c>
      <c r="K19" s="65">
        <v>696</v>
      </c>
      <c r="L19" s="67">
        <v>2.7754610134901873E-2</v>
      </c>
      <c r="M19" s="65">
        <v>269</v>
      </c>
      <c r="N19" s="67">
        <v>2.1740372987219231E-2</v>
      </c>
      <c r="O19" s="65">
        <v>3177</v>
      </c>
      <c r="P19" s="67">
        <v>1.0242231708382043E-2</v>
      </c>
      <c r="Q19" s="65">
        <v>3002</v>
      </c>
      <c r="R19" s="67">
        <v>7.9341293865577232E-3</v>
      </c>
      <c r="S19" s="65">
        <v>3393</v>
      </c>
      <c r="T19" s="67">
        <v>2.1694930706288151E-2</v>
      </c>
      <c r="U19" s="65">
        <v>4821</v>
      </c>
      <c r="V19" s="67">
        <v>1.7425041715569814E-2</v>
      </c>
      <c r="W19" s="65">
        <v>4253</v>
      </c>
      <c r="X19" s="67">
        <v>2.1622923842937063E-2</v>
      </c>
      <c r="Y19" s="65">
        <v>4680</v>
      </c>
      <c r="Z19" s="67">
        <v>4.5277748305923474E-2</v>
      </c>
      <c r="AA19" s="65">
        <v>876</v>
      </c>
      <c r="AB19" s="67">
        <v>3.3576673340536788E-2</v>
      </c>
      <c r="AC19" s="65">
        <v>128</v>
      </c>
      <c r="AD19" s="67">
        <v>5.1845138027351925E-2</v>
      </c>
      <c r="AE19" s="65">
        <v>696</v>
      </c>
      <c r="AF19" s="67">
        <v>6.4154407149196735E-2</v>
      </c>
      <c r="AG19" s="65">
        <v>133</v>
      </c>
      <c r="AH19" s="67">
        <v>2.2052532631074543E-2</v>
      </c>
      <c r="AI19" s="65">
        <v>4949</v>
      </c>
      <c r="AJ19" s="67"/>
      <c r="AK19" s="65"/>
      <c r="AL19" s="67"/>
      <c r="AM19" s="65"/>
      <c r="AN19" s="67"/>
      <c r="AO19" s="65"/>
      <c r="AP19" s="67"/>
      <c r="AQ19" s="65"/>
      <c r="AR19" s="67"/>
      <c r="AS19" s="65"/>
      <c r="AT19" s="67"/>
      <c r="AU19" s="65"/>
      <c r="AV19" s="67"/>
      <c r="AW19" s="65"/>
      <c r="AX19" s="67"/>
      <c r="AY19" s="65"/>
      <c r="AZ19" s="67"/>
      <c r="BA19" s="65"/>
      <c r="BB19" s="67"/>
      <c r="BC19" s="65"/>
      <c r="BD19" s="67"/>
      <c r="BE19" s="65"/>
      <c r="BF19" s="67"/>
      <c r="BG19" s="65"/>
      <c r="BH19" s="67"/>
      <c r="BI19" s="65"/>
      <c r="BJ19" s="67"/>
      <c r="BK19" s="65"/>
      <c r="BL19" s="67"/>
      <c r="BM19" s="65"/>
      <c r="BN19" s="67"/>
      <c r="BO19" s="65"/>
      <c r="BP19" s="67"/>
      <c r="BQ19" s="65"/>
      <c r="BR19" s="67"/>
      <c r="BS19" s="65"/>
      <c r="BT19" s="67"/>
      <c r="BU19" s="65"/>
      <c r="BV19" s="67"/>
      <c r="BW19" s="65"/>
      <c r="BX19" s="67"/>
      <c r="BY19" s="65"/>
      <c r="BZ19" s="67"/>
      <c r="CA19" s="65"/>
      <c r="CB19" s="67"/>
      <c r="CC19" s="65"/>
      <c r="CD19" s="67"/>
      <c r="CE19" s="65"/>
      <c r="CF19" s="67"/>
      <c r="CG19" s="65"/>
      <c r="CH19" s="67"/>
      <c r="CI19" s="65"/>
      <c r="CJ19" s="67"/>
      <c r="CK19" s="65"/>
      <c r="CL19" s="67"/>
      <c r="CM19" s="65"/>
      <c r="CN19" s="67"/>
      <c r="CO19" s="65"/>
      <c r="CP19" s="67"/>
      <c r="CQ19" s="65"/>
      <c r="CR19" s="67"/>
      <c r="CS19" s="65"/>
      <c r="CT19" s="67"/>
      <c r="CU19" s="65"/>
      <c r="CV19" s="67"/>
      <c r="CW19" s="65"/>
      <c r="CX19" s="67"/>
      <c r="CY19" s="65"/>
      <c r="CZ19" s="67"/>
      <c r="DA19" s="65"/>
      <c r="DB19" s="67"/>
      <c r="DC19" s="65"/>
      <c r="DD19" s="67"/>
      <c r="DE19" s="65"/>
      <c r="DF19" s="67"/>
      <c r="DG19" s="65"/>
      <c r="DH19" s="67"/>
      <c r="DI19" s="65"/>
      <c r="DJ19" s="67"/>
      <c r="DK19" s="65"/>
      <c r="DL19" s="67"/>
      <c r="DM19" s="65"/>
      <c r="DN19" s="67"/>
      <c r="DO19" s="65"/>
      <c r="DP19" s="67"/>
      <c r="DQ19" s="65"/>
      <c r="DR19" s="67"/>
      <c r="DS19" s="65"/>
      <c r="DT19" s="67"/>
      <c r="DU19" s="65"/>
      <c r="DV19" s="67"/>
      <c r="DW19" s="65"/>
      <c r="DX19" s="67"/>
      <c r="DY19" s="65"/>
      <c r="DZ19" s="67"/>
      <c r="EA19" s="65"/>
      <c r="EB19" s="67"/>
      <c r="EC19" s="65"/>
      <c r="ED19" s="67"/>
      <c r="EE19" s="65"/>
      <c r="EF19" s="67"/>
      <c r="EG19" s="65"/>
      <c r="EH19" s="67"/>
      <c r="EI19" s="65"/>
      <c r="EJ19" s="67"/>
      <c r="EK19" s="65"/>
      <c r="EL19" s="67"/>
      <c r="EM19" s="65"/>
      <c r="EN19" s="67"/>
      <c r="EO19" s="65"/>
      <c r="EP19" s="67"/>
      <c r="EQ19" s="65"/>
      <c r="ER19" s="67"/>
      <c r="ES19" s="65"/>
      <c r="ET19" s="67"/>
      <c r="EU19" s="65"/>
      <c r="EV19" s="67"/>
      <c r="EW19" s="65"/>
      <c r="EX19" s="67">
        <v>0.71124364783824934</v>
      </c>
      <c r="EY19" s="65">
        <v>331</v>
      </c>
      <c r="EZ19" s="67"/>
      <c r="FA19" s="65"/>
      <c r="FB19" s="67"/>
      <c r="FC19" s="65"/>
      <c r="FD19" s="67"/>
      <c r="FE19" s="65"/>
      <c r="FF19" s="67">
        <v>0.46328069991916881</v>
      </c>
      <c r="FG19" s="65">
        <v>106</v>
      </c>
      <c r="FH19" s="67"/>
      <c r="FI19" s="65"/>
      <c r="FJ19" s="67">
        <v>0.87026570375138257</v>
      </c>
      <c r="FK19" s="65">
        <v>175</v>
      </c>
      <c r="FL19" s="67"/>
      <c r="FM19" s="65"/>
      <c r="FN19" s="67">
        <v>0.69147351334407015</v>
      </c>
      <c r="FO19" s="65">
        <v>71</v>
      </c>
      <c r="FP19" s="67">
        <v>0.52682928176465382</v>
      </c>
      <c r="FQ19" s="65">
        <v>3021</v>
      </c>
      <c r="FR19" s="67"/>
      <c r="FS19" s="65"/>
      <c r="FT19" s="67"/>
      <c r="FU19" s="65"/>
      <c r="FV19" s="67"/>
      <c r="FW19" s="65"/>
      <c r="FX19" s="67">
        <v>0.44141423712968852</v>
      </c>
      <c r="FY19" s="65">
        <v>1988</v>
      </c>
      <c r="FZ19" s="67"/>
      <c r="GA19" s="65"/>
      <c r="GB19" s="67">
        <v>0.52664855948671019</v>
      </c>
      <c r="GC19" s="65">
        <v>3177</v>
      </c>
      <c r="GD19" s="67"/>
      <c r="GE19" s="65"/>
      <c r="GF19" s="67">
        <v>0.54304906842824929</v>
      </c>
      <c r="GG19" s="65">
        <v>3281</v>
      </c>
      <c r="GH19" s="67">
        <v>0.8143090587405436</v>
      </c>
      <c r="GI19" s="65">
        <v>239</v>
      </c>
      <c r="GJ19" s="67"/>
      <c r="GK19" s="65"/>
      <c r="GL19" s="67"/>
      <c r="GM19" s="65"/>
      <c r="GN19" s="67"/>
      <c r="GO19" s="65"/>
      <c r="GP19" s="67">
        <v>1</v>
      </c>
      <c r="GQ19" s="65">
        <v>10</v>
      </c>
      <c r="GR19" s="67"/>
      <c r="GS19" s="65"/>
      <c r="GT19" s="67">
        <v>0.69147351334407015</v>
      </c>
      <c r="GU19" s="65">
        <v>71</v>
      </c>
      <c r="GV19" s="67">
        <v>0.54645026443823419</v>
      </c>
      <c r="GW19" s="65">
        <v>3352</v>
      </c>
      <c r="GX19" s="67"/>
      <c r="GY19" s="65"/>
      <c r="GZ19" s="67"/>
      <c r="HA19" s="65"/>
      <c r="HB19" s="67"/>
      <c r="HC19" s="65"/>
      <c r="HD19" s="67"/>
      <c r="HE19" s="65"/>
      <c r="HF19" s="67"/>
      <c r="HG19" s="65"/>
      <c r="HH19" s="67"/>
      <c r="HI19" s="65"/>
      <c r="HJ19" s="67"/>
      <c r="HK19" s="65"/>
      <c r="HL19" s="67"/>
      <c r="HM19" s="65"/>
      <c r="HN19" s="67"/>
      <c r="HO19" s="65"/>
      <c r="HP19" s="67"/>
      <c r="HQ19" s="65"/>
      <c r="HR19" s="67"/>
      <c r="HS19" s="65"/>
      <c r="HT19" s="67"/>
      <c r="HU19" s="65"/>
      <c r="HV19" s="67"/>
      <c r="HW19" s="65"/>
      <c r="HX19" s="67"/>
      <c r="HY19" s="65"/>
      <c r="HZ19" s="67"/>
      <c r="IA19" s="65"/>
      <c r="IB19" s="67"/>
      <c r="IC19" s="65"/>
      <c r="ID19" s="67"/>
      <c r="IE19" s="65"/>
      <c r="IF19" s="67"/>
      <c r="IG19" s="65"/>
      <c r="IH19" s="67"/>
      <c r="II19" s="65"/>
      <c r="IJ19" s="67"/>
      <c r="IK19" s="65"/>
      <c r="IL19" s="67"/>
      <c r="IM19" s="65"/>
      <c r="IN19" s="67"/>
      <c r="IO19" s="65"/>
      <c r="IP19" s="67"/>
      <c r="IQ19" s="65"/>
      <c r="IR19" s="67"/>
      <c r="IS19" s="65"/>
      <c r="IT19" s="67"/>
      <c r="IU19" s="65"/>
    </row>
    <row r="20" spans="1:255" x14ac:dyDescent="0.25">
      <c r="A20" s="68" t="s">
        <v>130</v>
      </c>
      <c r="B20" s="67">
        <v>0.97757944613211334</v>
      </c>
      <c r="C20" s="65">
        <v>1772</v>
      </c>
      <c r="D20" s="67">
        <v>0.99095496782584103</v>
      </c>
      <c r="E20" s="65">
        <v>690</v>
      </c>
      <c r="F20" s="67">
        <v>0.97441365455964302</v>
      </c>
      <c r="G20" s="65">
        <v>299</v>
      </c>
      <c r="H20" s="67">
        <v>0.96642332665946318</v>
      </c>
      <c r="I20" s="65">
        <v>128</v>
      </c>
      <c r="J20" s="67">
        <v>0.94815486197264809</v>
      </c>
      <c r="K20" s="65">
        <v>696</v>
      </c>
      <c r="L20" s="67">
        <v>0.97224538986509812</v>
      </c>
      <c r="M20" s="65">
        <v>269</v>
      </c>
      <c r="N20" s="67">
        <v>0.9782596270127808</v>
      </c>
      <c r="O20" s="65">
        <v>3177</v>
      </c>
      <c r="P20" s="67">
        <v>0.98975776829161799</v>
      </c>
      <c r="Q20" s="65">
        <v>3002</v>
      </c>
      <c r="R20" s="67">
        <v>0.99206587061344231</v>
      </c>
      <c r="S20" s="65">
        <v>3393</v>
      </c>
      <c r="T20" s="67">
        <v>0.97830506929371186</v>
      </c>
      <c r="U20" s="65">
        <v>4821</v>
      </c>
      <c r="V20" s="67">
        <v>0.9825749582844302</v>
      </c>
      <c r="W20" s="65">
        <v>4253</v>
      </c>
      <c r="X20" s="67">
        <v>0.97837707615706293</v>
      </c>
      <c r="Y20" s="65">
        <v>4680</v>
      </c>
      <c r="Z20" s="67">
        <v>0.95472225169407654</v>
      </c>
      <c r="AA20" s="65">
        <v>876</v>
      </c>
      <c r="AB20" s="67">
        <v>0.96642332665946318</v>
      </c>
      <c r="AC20" s="65">
        <v>128</v>
      </c>
      <c r="AD20" s="67">
        <v>0.94815486197264809</v>
      </c>
      <c r="AE20" s="65">
        <v>696</v>
      </c>
      <c r="AF20" s="67">
        <v>0.93584559285080327</v>
      </c>
      <c r="AG20" s="65">
        <v>133</v>
      </c>
      <c r="AH20" s="67">
        <v>0.97794746736892546</v>
      </c>
      <c r="AI20" s="65">
        <v>4949</v>
      </c>
      <c r="AJ20" s="67"/>
      <c r="AK20" s="65"/>
      <c r="AL20" s="67"/>
      <c r="AM20" s="65"/>
      <c r="AN20" s="67"/>
      <c r="AO20" s="65"/>
      <c r="AP20" s="67"/>
      <c r="AQ20" s="65"/>
      <c r="AR20" s="67"/>
      <c r="AS20" s="65"/>
      <c r="AT20" s="67"/>
      <c r="AU20" s="65"/>
      <c r="AV20" s="67"/>
      <c r="AW20" s="65"/>
      <c r="AX20" s="67"/>
      <c r="AY20" s="65"/>
      <c r="AZ20" s="67"/>
      <c r="BA20" s="65"/>
      <c r="BB20" s="67"/>
      <c r="BC20" s="65"/>
      <c r="BD20" s="67"/>
      <c r="BE20" s="65"/>
      <c r="BF20" s="67"/>
      <c r="BG20" s="65"/>
      <c r="BH20" s="67"/>
      <c r="BI20" s="65"/>
      <c r="BJ20" s="67"/>
      <c r="BK20" s="65"/>
      <c r="BL20" s="67"/>
      <c r="BM20" s="65"/>
      <c r="BN20" s="67"/>
      <c r="BO20" s="65"/>
      <c r="BP20" s="67"/>
      <c r="BQ20" s="65"/>
      <c r="BR20" s="67"/>
      <c r="BS20" s="65"/>
      <c r="BT20" s="67"/>
      <c r="BU20" s="65"/>
      <c r="BV20" s="67"/>
      <c r="BW20" s="65"/>
      <c r="BX20" s="67"/>
      <c r="BY20" s="65"/>
      <c r="BZ20" s="67"/>
      <c r="CA20" s="65"/>
      <c r="CB20" s="67"/>
      <c r="CC20" s="65"/>
      <c r="CD20" s="67"/>
      <c r="CE20" s="65"/>
      <c r="CF20" s="67"/>
      <c r="CG20" s="65"/>
      <c r="CH20" s="67"/>
      <c r="CI20" s="65"/>
      <c r="CJ20" s="67"/>
      <c r="CK20" s="65"/>
      <c r="CL20" s="67"/>
      <c r="CM20" s="65"/>
      <c r="CN20" s="67"/>
      <c r="CO20" s="65"/>
      <c r="CP20" s="67"/>
      <c r="CQ20" s="65"/>
      <c r="CR20" s="67"/>
      <c r="CS20" s="65"/>
      <c r="CT20" s="67"/>
      <c r="CU20" s="65"/>
      <c r="CV20" s="67"/>
      <c r="CW20" s="65"/>
      <c r="CX20" s="67"/>
      <c r="CY20" s="65"/>
      <c r="CZ20" s="67"/>
      <c r="DA20" s="65"/>
      <c r="DB20" s="67"/>
      <c r="DC20" s="65"/>
      <c r="DD20" s="67"/>
      <c r="DE20" s="65"/>
      <c r="DF20" s="67"/>
      <c r="DG20" s="65"/>
      <c r="DH20" s="67"/>
      <c r="DI20" s="65"/>
      <c r="DJ20" s="67"/>
      <c r="DK20" s="65"/>
      <c r="DL20" s="67"/>
      <c r="DM20" s="65"/>
      <c r="DN20" s="67"/>
      <c r="DO20" s="65"/>
      <c r="DP20" s="67"/>
      <c r="DQ20" s="65"/>
      <c r="DR20" s="67"/>
      <c r="DS20" s="65"/>
      <c r="DT20" s="67"/>
      <c r="DU20" s="65"/>
      <c r="DV20" s="67"/>
      <c r="DW20" s="65"/>
      <c r="DX20" s="67"/>
      <c r="DY20" s="65"/>
      <c r="DZ20" s="67"/>
      <c r="EA20" s="65"/>
      <c r="EB20" s="67"/>
      <c r="EC20" s="65"/>
      <c r="ED20" s="67"/>
      <c r="EE20" s="65"/>
      <c r="EF20" s="67"/>
      <c r="EG20" s="65"/>
      <c r="EH20" s="67"/>
      <c r="EI20" s="65"/>
      <c r="EJ20" s="67"/>
      <c r="EK20" s="65"/>
      <c r="EL20" s="67"/>
      <c r="EM20" s="65"/>
      <c r="EN20" s="67"/>
      <c r="EO20" s="65"/>
      <c r="EP20" s="67"/>
      <c r="EQ20" s="65"/>
      <c r="ER20" s="67"/>
      <c r="ES20" s="65"/>
      <c r="ET20" s="67"/>
      <c r="EU20" s="65"/>
      <c r="EV20" s="67"/>
      <c r="EW20" s="65"/>
      <c r="EX20" s="67">
        <v>0.28875635216175061</v>
      </c>
      <c r="EY20" s="65">
        <v>331</v>
      </c>
      <c r="EZ20" s="67"/>
      <c r="FA20" s="65"/>
      <c r="FB20" s="67"/>
      <c r="FC20" s="65"/>
      <c r="FD20" s="67"/>
      <c r="FE20" s="65"/>
      <c r="FF20" s="67">
        <v>0.53671930008083113</v>
      </c>
      <c r="FG20" s="65">
        <v>106</v>
      </c>
      <c r="FH20" s="67"/>
      <c r="FI20" s="65"/>
      <c r="FJ20" s="67">
        <v>0.12973429624861746</v>
      </c>
      <c r="FK20" s="65">
        <v>175</v>
      </c>
      <c r="FL20" s="67"/>
      <c r="FM20" s="65"/>
      <c r="FN20" s="67">
        <v>0.30852648665592985</v>
      </c>
      <c r="FO20" s="65">
        <v>71</v>
      </c>
      <c r="FP20" s="67">
        <v>0.47317071823534618</v>
      </c>
      <c r="FQ20" s="65">
        <v>3021</v>
      </c>
      <c r="FR20" s="67"/>
      <c r="FS20" s="65"/>
      <c r="FT20" s="67"/>
      <c r="FU20" s="65"/>
      <c r="FV20" s="67"/>
      <c r="FW20" s="65"/>
      <c r="FX20" s="67">
        <v>0.55858576287031148</v>
      </c>
      <c r="FY20" s="65">
        <v>1988</v>
      </c>
      <c r="FZ20" s="67"/>
      <c r="GA20" s="65"/>
      <c r="GB20" s="67">
        <v>0.47335144051328981</v>
      </c>
      <c r="GC20" s="65">
        <v>3177</v>
      </c>
      <c r="GD20" s="67"/>
      <c r="GE20" s="65"/>
      <c r="GF20" s="67">
        <v>0.45695093157175076</v>
      </c>
      <c r="GG20" s="65">
        <v>3281</v>
      </c>
      <c r="GH20" s="67">
        <v>0.18569094125945643</v>
      </c>
      <c r="GI20" s="65">
        <v>239</v>
      </c>
      <c r="GJ20" s="67"/>
      <c r="GK20" s="65"/>
      <c r="GL20" s="67"/>
      <c r="GM20" s="65"/>
      <c r="GN20" s="67"/>
      <c r="GO20" s="65"/>
      <c r="GP20" s="67">
        <v>0</v>
      </c>
      <c r="GQ20" s="65">
        <v>10</v>
      </c>
      <c r="GR20" s="67"/>
      <c r="GS20" s="65"/>
      <c r="GT20" s="67">
        <v>0.30852648665592985</v>
      </c>
      <c r="GU20" s="65">
        <v>71</v>
      </c>
      <c r="GV20" s="67">
        <v>0.45354973556176581</v>
      </c>
      <c r="GW20" s="65">
        <v>3352</v>
      </c>
      <c r="GX20" s="67"/>
      <c r="GY20" s="65"/>
      <c r="GZ20" s="67"/>
      <c r="HA20" s="65"/>
      <c r="HB20" s="67"/>
      <c r="HC20" s="65"/>
      <c r="HD20" s="67"/>
      <c r="HE20" s="65"/>
      <c r="HF20" s="67"/>
      <c r="HG20" s="65"/>
      <c r="HH20" s="67"/>
      <c r="HI20" s="65"/>
      <c r="HJ20" s="67"/>
      <c r="HK20" s="65"/>
      <c r="HL20" s="67"/>
      <c r="HM20" s="65"/>
      <c r="HN20" s="67"/>
      <c r="HO20" s="65"/>
      <c r="HP20" s="67"/>
      <c r="HQ20" s="65"/>
      <c r="HR20" s="67"/>
      <c r="HS20" s="65"/>
      <c r="HT20" s="67"/>
      <c r="HU20" s="65"/>
      <c r="HV20" s="67"/>
      <c r="HW20" s="65"/>
      <c r="HX20" s="67"/>
      <c r="HY20" s="65"/>
      <c r="HZ20" s="67"/>
      <c r="IA20" s="65"/>
      <c r="IB20" s="67"/>
      <c r="IC20" s="65"/>
      <c r="ID20" s="67"/>
      <c r="IE20" s="65"/>
      <c r="IF20" s="67"/>
      <c r="IG20" s="65"/>
      <c r="IH20" s="67"/>
      <c r="II20" s="65"/>
      <c r="IJ20" s="67"/>
      <c r="IK20" s="65"/>
      <c r="IL20" s="67"/>
      <c r="IM20" s="65"/>
      <c r="IN20" s="67"/>
      <c r="IO20" s="65"/>
      <c r="IP20" s="67"/>
      <c r="IQ20" s="65"/>
      <c r="IR20" s="67"/>
      <c r="IS20" s="65"/>
      <c r="IT20" s="67"/>
      <c r="IU20" s="65"/>
    </row>
    <row r="21" spans="1:255" x14ac:dyDescent="0.25">
      <c r="A21" s="68" t="s">
        <v>142</v>
      </c>
      <c r="B21" s="67">
        <v>0.82400099554654471</v>
      </c>
      <c r="C21" s="65">
        <v>1772</v>
      </c>
      <c r="D21" s="67">
        <v>0.98594916384873121</v>
      </c>
      <c r="E21" s="65">
        <v>690</v>
      </c>
      <c r="F21" s="67">
        <v>0.99487113053514142</v>
      </c>
      <c r="G21" s="65">
        <v>299</v>
      </c>
      <c r="H21" s="67">
        <v>0.72750849667206663</v>
      </c>
      <c r="I21" s="65">
        <v>128</v>
      </c>
      <c r="J21" s="67">
        <v>0.51389866285334418</v>
      </c>
      <c r="K21" s="65">
        <v>696</v>
      </c>
      <c r="L21" s="67">
        <v>0.85159335430700944</v>
      </c>
      <c r="M21" s="65">
        <v>269</v>
      </c>
      <c r="N21" s="67">
        <v>0.65179271360704827</v>
      </c>
      <c r="O21" s="65">
        <v>3177</v>
      </c>
      <c r="P21" s="67">
        <v>0.87058222062286716</v>
      </c>
      <c r="Q21" s="65">
        <v>3005</v>
      </c>
      <c r="R21" s="67">
        <v>0.89027671453016521</v>
      </c>
      <c r="S21" s="65">
        <v>3396</v>
      </c>
      <c r="T21" s="67">
        <v>0.73092825562475916</v>
      </c>
      <c r="U21" s="65">
        <v>4821</v>
      </c>
      <c r="V21" s="67">
        <v>0.76451913542544669</v>
      </c>
      <c r="W21" s="65">
        <v>4253</v>
      </c>
      <c r="X21" s="67">
        <v>0.72172636695405057</v>
      </c>
      <c r="Y21" s="65">
        <v>4680</v>
      </c>
      <c r="Z21" s="67">
        <v>0.56015674450267816</v>
      </c>
      <c r="AA21" s="65">
        <v>876</v>
      </c>
      <c r="AB21" s="67">
        <v>0.72750849667206663</v>
      </c>
      <c r="AC21" s="65">
        <v>128</v>
      </c>
      <c r="AD21" s="67">
        <v>0.51389866285334418</v>
      </c>
      <c r="AE21" s="65">
        <v>696</v>
      </c>
      <c r="AF21" s="67">
        <v>0.69836816508988275</v>
      </c>
      <c r="AG21" s="65">
        <v>133</v>
      </c>
      <c r="AH21" s="67">
        <v>0.73015225898311586</v>
      </c>
      <c r="AI21" s="65">
        <v>4954</v>
      </c>
      <c r="AJ21" s="67"/>
      <c r="AK21" s="65"/>
      <c r="AL21" s="67"/>
      <c r="AM21" s="65"/>
      <c r="AN21" s="67"/>
      <c r="AO21" s="65"/>
      <c r="AP21" s="67"/>
      <c r="AQ21" s="65"/>
      <c r="AR21" s="67"/>
      <c r="AS21" s="65"/>
      <c r="AT21" s="67"/>
      <c r="AU21" s="65"/>
      <c r="AV21" s="67"/>
      <c r="AW21" s="65"/>
      <c r="AX21" s="67"/>
      <c r="AY21" s="65"/>
      <c r="AZ21" s="67"/>
      <c r="BA21" s="65"/>
      <c r="BB21" s="67"/>
      <c r="BC21" s="65"/>
      <c r="BD21" s="67"/>
      <c r="BE21" s="65"/>
      <c r="BF21" s="67"/>
      <c r="BG21" s="65"/>
      <c r="BH21" s="67"/>
      <c r="BI21" s="65"/>
      <c r="BJ21" s="67"/>
      <c r="BK21" s="65"/>
      <c r="BL21" s="67"/>
      <c r="BM21" s="65"/>
      <c r="BN21" s="67"/>
      <c r="BO21" s="65"/>
      <c r="BP21" s="67"/>
      <c r="BQ21" s="65"/>
      <c r="BR21" s="67"/>
      <c r="BS21" s="65"/>
      <c r="BT21" s="67"/>
      <c r="BU21" s="65"/>
      <c r="BV21" s="67"/>
      <c r="BW21" s="65"/>
      <c r="BX21" s="67"/>
      <c r="BY21" s="65"/>
      <c r="BZ21" s="67"/>
      <c r="CA21" s="65"/>
      <c r="CB21" s="67"/>
      <c r="CC21" s="65"/>
      <c r="CD21" s="67"/>
      <c r="CE21" s="65"/>
      <c r="CF21" s="67"/>
      <c r="CG21" s="65"/>
      <c r="CH21" s="67"/>
      <c r="CI21" s="65"/>
      <c r="CJ21" s="67"/>
      <c r="CK21" s="65"/>
      <c r="CL21" s="67"/>
      <c r="CM21" s="65"/>
      <c r="CN21" s="67"/>
      <c r="CO21" s="65"/>
      <c r="CP21" s="67"/>
      <c r="CQ21" s="65"/>
      <c r="CR21" s="67"/>
      <c r="CS21" s="65"/>
      <c r="CT21" s="67"/>
      <c r="CU21" s="65"/>
      <c r="CV21" s="67"/>
      <c r="CW21" s="65"/>
      <c r="CX21" s="67"/>
      <c r="CY21" s="65"/>
      <c r="CZ21" s="67"/>
      <c r="DA21" s="65"/>
      <c r="DB21" s="67"/>
      <c r="DC21" s="65"/>
      <c r="DD21" s="67"/>
      <c r="DE21" s="65"/>
      <c r="DF21" s="67"/>
      <c r="DG21" s="65"/>
      <c r="DH21" s="67"/>
      <c r="DI21" s="65"/>
      <c r="DJ21" s="67"/>
      <c r="DK21" s="65"/>
      <c r="DL21" s="67"/>
      <c r="DM21" s="65"/>
      <c r="DN21" s="67"/>
      <c r="DO21" s="65"/>
      <c r="DP21" s="67"/>
      <c r="DQ21" s="65"/>
      <c r="DR21" s="67"/>
      <c r="DS21" s="65"/>
      <c r="DT21" s="67"/>
      <c r="DU21" s="65"/>
      <c r="DV21" s="67"/>
      <c r="DW21" s="65"/>
      <c r="DX21" s="67"/>
      <c r="DY21" s="65"/>
      <c r="DZ21" s="67"/>
      <c r="EA21" s="65"/>
      <c r="EB21" s="67"/>
      <c r="EC21" s="65"/>
      <c r="ED21" s="67"/>
      <c r="EE21" s="65"/>
      <c r="EF21" s="67"/>
      <c r="EG21" s="65"/>
      <c r="EH21" s="67"/>
      <c r="EI21" s="65"/>
      <c r="EJ21" s="67"/>
      <c r="EK21" s="65"/>
      <c r="EL21" s="67"/>
      <c r="EM21" s="65"/>
      <c r="EN21" s="67"/>
      <c r="EO21" s="65"/>
      <c r="EP21" s="67"/>
      <c r="EQ21" s="65"/>
      <c r="ER21" s="67"/>
      <c r="ES21" s="65"/>
      <c r="ET21" s="67"/>
      <c r="EU21" s="65"/>
      <c r="EV21" s="67"/>
      <c r="EW21" s="65"/>
      <c r="EX21" s="67">
        <v>0.63804281114484906</v>
      </c>
      <c r="EY21" s="65">
        <v>331</v>
      </c>
      <c r="EZ21" s="67"/>
      <c r="FA21" s="65"/>
      <c r="FB21" s="67"/>
      <c r="FC21" s="65"/>
      <c r="FD21" s="67"/>
      <c r="FE21" s="65"/>
      <c r="FF21" s="67">
        <v>0.96668892646072191</v>
      </c>
      <c r="FG21" s="65">
        <v>106</v>
      </c>
      <c r="FH21" s="67"/>
      <c r="FI21" s="65"/>
      <c r="FJ21" s="67">
        <v>0.42587976937886185</v>
      </c>
      <c r="FK21" s="65">
        <v>175</v>
      </c>
      <c r="FL21" s="67"/>
      <c r="FM21" s="65"/>
      <c r="FN21" s="67">
        <v>0.71010734765706707</v>
      </c>
      <c r="FO21" s="65">
        <v>71</v>
      </c>
      <c r="FP21" s="67">
        <v>0.66703091239640577</v>
      </c>
      <c r="FQ21" s="65">
        <v>3021</v>
      </c>
      <c r="FR21" s="67"/>
      <c r="FS21" s="65"/>
      <c r="FT21" s="67"/>
      <c r="FU21" s="65"/>
      <c r="FV21" s="67"/>
      <c r="FW21" s="65"/>
      <c r="FX21" s="67">
        <v>0.84509725719356221</v>
      </c>
      <c r="FY21" s="65">
        <v>1988</v>
      </c>
      <c r="FZ21" s="67"/>
      <c r="GA21" s="65"/>
      <c r="GB21" s="67">
        <v>0.67850476887919231</v>
      </c>
      <c r="GC21" s="65">
        <v>3177</v>
      </c>
      <c r="GD21" s="67"/>
      <c r="GE21" s="65"/>
      <c r="GF21" s="67">
        <v>0.66286409436208293</v>
      </c>
      <c r="GG21" s="65">
        <v>3281</v>
      </c>
      <c r="GH21" s="67">
        <v>0.51420484508178921</v>
      </c>
      <c r="GI21" s="65">
        <v>239</v>
      </c>
      <c r="GJ21" s="67"/>
      <c r="GK21" s="65"/>
      <c r="GL21" s="67"/>
      <c r="GM21" s="65"/>
      <c r="GN21" s="67"/>
      <c r="GO21" s="65"/>
      <c r="GP21" s="67">
        <v>0.22557681997464779</v>
      </c>
      <c r="GQ21" s="65">
        <v>10</v>
      </c>
      <c r="GR21" s="67"/>
      <c r="GS21" s="65"/>
      <c r="GT21" s="67">
        <v>0.71010734765706707</v>
      </c>
      <c r="GU21" s="65">
        <v>71</v>
      </c>
      <c r="GV21" s="67">
        <v>0.66394668938001777</v>
      </c>
      <c r="GW21" s="65">
        <v>3352</v>
      </c>
      <c r="GX21" s="67"/>
      <c r="GY21" s="65"/>
      <c r="GZ21" s="67"/>
      <c r="HA21" s="65"/>
      <c r="HB21" s="67"/>
      <c r="HC21" s="65"/>
      <c r="HD21" s="67"/>
      <c r="HE21" s="65"/>
      <c r="HF21" s="67"/>
      <c r="HG21" s="65"/>
      <c r="HH21" s="67"/>
      <c r="HI21" s="65"/>
      <c r="HJ21" s="67"/>
      <c r="HK21" s="65"/>
      <c r="HL21" s="67"/>
      <c r="HM21" s="65"/>
      <c r="HN21" s="67"/>
      <c r="HO21" s="65"/>
      <c r="HP21" s="67"/>
      <c r="HQ21" s="65"/>
      <c r="HR21" s="67"/>
      <c r="HS21" s="65"/>
      <c r="HT21" s="67"/>
      <c r="HU21" s="65"/>
      <c r="HV21" s="67"/>
      <c r="HW21" s="65"/>
      <c r="HX21" s="67"/>
      <c r="HY21" s="65"/>
      <c r="HZ21" s="67"/>
      <c r="IA21" s="65"/>
      <c r="IB21" s="67"/>
      <c r="IC21" s="65"/>
      <c r="ID21" s="67"/>
      <c r="IE21" s="65"/>
      <c r="IF21" s="67"/>
      <c r="IG21" s="65"/>
      <c r="IH21" s="67"/>
      <c r="II21" s="65"/>
      <c r="IJ21" s="67"/>
      <c r="IK21" s="65"/>
      <c r="IL21" s="67"/>
      <c r="IM21" s="65"/>
      <c r="IN21" s="67"/>
      <c r="IO21" s="65"/>
      <c r="IP21" s="67"/>
      <c r="IQ21" s="65"/>
      <c r="IR21" s="67"/>
      <c r="IS21" s="65"/>
      <c r="IT21" s="67"/>
      <c r="IU21" s="65"/>
    </row>
    <row r="22" spans="1:255" x14ac:dyDescent="0.25">
      <c r="A22" s="68" t="s">
        <v>141</v>
      </c>
      <c r="B22" s="67">
        <v>0.17599900445345529</v>
      </c>
      <c r="C22" s="65">
        <v>1772</v>
      </c>
      <c r="D22" s="67">
        <v>1.4050836151268816E-2</v>
      </c>
      <c r="E22" s="65">
        <v>690</v>
      </c>
      <c r="F22" s="67">
        <v>5.1288694648585305E-3</v>
      </c>
      <c r="G22" s="65">
        <v>299</v>
      </c>
      <c r="H22" s="67">
        <v>0.27249150332793337</v>
      </c>
      <c r="I22" s="65">
        <v>128</v>
      </c>
      <c r="J22" s="67">
        <v>0.48610133714665588</v>
      </c>
      <c r="K22" s="65">
        <v>696</v>
      </c>
      <c r="L22" s="67">
        <v>0.14840664569299059</v>
      </c>
      <c r="M22" s="65">
        <v>269</v>
      </c>
      <c r="N22" s="67">
        <v>0.34820728639295179</v>
      </c>
      <c r="O22" s="65">
        <v>3177</v>
      </c>
      <c r="P22" s="67">
        <v>0.12941777937713286</v>
      </c>
      <c r="Q22" s="65">
        <v>3005</v>
      </c>
      <c r="R22" s="67">
        <v>0.10972328546983479</v>
      </c>
      <c r="S22" s="65">
        <v>3396</v>
      </c>
      <c r="T22" s="67">
        <v>0.2690717443752409</v>
      </c>
      <c r="U22" s="65">
        <v>4821</v>
      </c>
      <c r="V22" s="67">
        <v>0.23548086457455331</v>
      </c>
      <c r="W22" s="65">
        <v>4253</v>
      </c>
      <c r="X22" s="67">
        <v>0.27827363304594943</v>
      </c>
      <c r="Y22" s="65">
        <v>4680</v>
      </c>
      <c r="Z22" s="67">
        <v>0.43984325549732184</v>
      </c>
      <c r="AA22" s="65">
        <v>876</v>
      </c>
      <c r="AB22" s="67">
        <v>0.27249150332793337</v>
      </c>
      <c r="AC22" s="65">
        <v>128</v>
      </c>
      <c r="AD22" s="67">
        <v>0.48610133714665588</v>
      </c>
      <c r="AE22" s="65">
        <v>696</v>
      </c>
      <c r="AF22" s="67">
        <v>0.30163183491011719</v>
      </c>
      <c r="AG22" s="65">
        <v>133</v>
      </c>
      <c r="AH22" s="67">
        <v>0.26984774101688414</v>
      </c>
      <c r="AI22" s="65">
        <v>4954</v>
      </c>
      <c r="AJ22" s="67"/>
      <c r="AK22" s="65"/>
      <c r="AL22" s="67"/>
      <c r="AM22" s="65"/>
      <c r="AN22" s="67"/>
      <c r="AO22" s="65"/>
      <c r="AP22" s="67"/>
      <c r="AQ22" s="65"/>
      <c r="AR22" s="67"/>
      <c r="AS22" s="65"/>
      <c r="AT22" s="67"/>
      <c r="AU22" s="65"/>
      <c r="AV22" s="67"/>
      <c r="AW22" s="65"/>
      <c r="AX22" s="67"/>
      <c r="AY22" s="65"/>
      <c r="AZ22" s="67"/>
      <c r="BA22" s="65"/>
      <c r="BB22" s="67"/>
      <c r="BC22" s="65"/>
      <c r="BD22" s="67"/>
      <c r="BE22" s="65"/>
      <c r="BF22" s="67"/>
      <c r="BG22" s="65"/>
      <c r="BH22" s="67"/>
      <c r="BI22" s="65"/>
      <c r="BJ22" s="67"/>
      <c r="BK22" s="65"/>
      <c r="BL22" s="67"/>
      <c r="BM22" s="65"/>
      <c r="BN22" s="67"/>
      <c r="BO22" s="65"/>
      <c r="BP22" s="67"/>
      <c r="BQ22" s="65"/>
      <c r="BR22" s="67"/>
      <c r="BS22" s="65"/>
      <c r="BT22" s="67"/>
      <c r="BU22" s="65"/>
      <c r="BV22" s="67"/>
      <c r="BW22" s="65"/>
      <c r="BX22" s="67"/>
      <c r="BY22" s="65"/>
      <c r="BZ22" s="67"/>
      <c r="CA22" s="65"/>
      <c r="CB22" s="67"/>
      <c r="CC22" s="65"/>
      <c r="CD22" s="67"/>
      <c r="CE22" s="65"/>
      <c r="CF22" s="67"/>
      <c r="CG22" s="65"/>
      <c r="CH22" s="67"/>
      <c r="CI22" s="65"/>
      <c r="CJ22" s="67"/>
      <c r="CK22" s="65"/>
      <c r="CL22" s="67"/>
      <c r="CM22" s="65"/>
      <c r="CN22" s="67"/>
      <c r="CO22" s="65"/>
      <c r="CP22" s="67"/>
      <c r="CQ22" s="65"/>
      <c r="CR22" s="67"/>
      <c r="CS22" s="65"/>
      <c r="CT22" s="67"/>
      <c r="CU22" s="65"/>
      <c r="CV22" s="67"/>
      <c r="CW22" s="65"/>
      <c r="CX22" s="67"/>
      <c r="CY22" s="65"/>
      <c r="CZ22" s="67"/>
      <c r="DA22" s="65"/>
      <c r="DB22" s="67"/>
      <c r="DC22" s="65"/>
      <c r="DD22" s="67"/>
      <c r="DE22" s="65"/>
      <c r="DF22" s="67"/>
      <c r="DG22" s="65"/>
      <c r="DH22" s="67"/>
      <c r="DI22" s="65"/>
      <c r="DJ22" s="67"/>
      <c r="DK22" s="65"/>
      <c r="DL22" s="67"/>
      <c r="DM22" s="65"/>
      <c r="DN22" s="67"/>
      <c r="DO22" s="65"/>
      <c r="DP22" s="67"/>
      <c r="DQ22" s="65"/>
      <c r="DR22" s="67"/>
      <c r="DS22" s="65"/>
      <c r="DT22" s="67"/>
      <c r="DU22" s="65"/>
      <c r="DV22" s="67"/>
      <c r="DW22" s="65"/>
      <c r="DX22" s="67"/>
      <c r="DY22" s="65"/>
      <c r="DZ22" s="67"/>
      <c r="EA22" s="65"/>
      <c r="EB22" s="67"/>
      <c r="EC22" s="65"/>
      <c r="ED22" s="67"/>
      <c r="EE22" s="65"/>
      <c r="EF22" s="67"/>
      <c r="EG22" s="65"/>
      <c r="EH22" s="67"/>
      <c r="EI22" s="65"/>
      <c r="EJ22" s="67"/>
      <c r="EK22" s="65"/>
      <c r="EL22" s="67"/>
      <c r="EM22" s="65"/>
      <c r="EN22" s="67"/>
      <c r="EO22" s="65"/>
      <c r="EP22" s="67"/>
      <c r="EQ22" s="65"/>
      <c r="ER22" s="67"/>
      <c r="ES22" s="65"/>
      <c r="ET22" s="67"/>
      <c r="EU22" s="65"/>
      <c r="EV22" s="67"/>
      <c r="EW22" s="65"/>
      <c r="EX22" s="67">
        <v>0.36195718885515088</v>
      </c>
      <c r="EY22" s="65">
        <v>331</v>
      </c>
      <c r="EZ22" s="67"/>
      <c r="FA22" s="65"/>
      <c r="FB22" s="67"/>
      <c r="FC22" s="65"/>
      <c r="FD22" s="67"/>
      <c r="FE22" s="65"/>
      <c r="FF22" s="67">
        <v>3.3311073539278035E-2</v>
      </c>
      <c r="FG22" s="65">
        <v>106</v>
      </c>
      <c r="FH22" s="67"/>
      <c r="FI22" s="65"/>
      <c r="FJ22" s="67">
        <v>0.57412023062113815</v>
      </c>
      <c r="FK22" s="65">
        <v>175</v>
      </c>
      <c r="FL22" s="67"/>
      <c r="FM22" s="65"/>
      <c r="FN22" s="67">
        <v>0.28989265234293293</v>
      </c>
      <c r="FO22" s="65">
        <v>71</v>
      </c>
      <c r="FP22" s="67">
        <v>0.33296908760359428</v>
      </c>
      <c r="FQ22" s="65">
        <v>3021</v>
      </c>
      <c r="FR22" s="67"/>
      <c r="FS22" s="65"/>
      <c r="FT22" s="67"/>
      <c r="FU22" s="65"/>
      <c r="FV22" s="67"/>
      <c r="FW22" s="65"/>
      <c r="FX22" s="67">
        <v>0.15490274280643773</v>
      </c>
      <c r="FY22" s="65">
        <v>1988</v>
      </c>
      <c r="FZ22" s="67"/>
      <c r="GA22" s="65"/>
      <c r="GB22" s="67">
        <v>0.32149523112080769</v>
      </c>
      <c r="GC22" s="65">
        <v>3177</v>
      </c>
      <c r="GD22" s="67"/>
      <c r="GE22" s="65"/>
      <c r="GF22" s="67">
        <v>0.33713590563791712</v>
      </c>
      <c r="GG22" s="65">
        <v>3281</v>
      </c>
      <c r="GH22" s="67">
        <v>0.48579515491821074</v>
      </c>
      <c r="GI22" s="65">
        <v>239</v>
      </c>
      <c r="GJ22" s="67"/>
      <c r="GK22" s="65"/>
      <c r="GL22" s="67"/>
      <c r="GM22" s="65"/>
      <c r="GN22" s="67"/>
      <c r="GO22" s="65"/>
      <c r="GP22" s="67">
        <v>0.77442318002535226</v>
      </c>
      <c r="GQ22" s="65">
        <v>10</v>
      </c>
      <c r="GR22" s="67"/>
      <c r="GS22" s="65"/>
      <c r="GT22" s="67">
        <v>0.28989265234293293</v>
      </c>
      <c r="GU22" s="65">
        <v>71</v>
      </c>
      <c r="GV22" s="67">
        <v>0.33605331061998228</v>
      </c>
      <c r="GW22" s="65">
        <v>3352</v>
      </c>
      <c r="GX22" s="67"/>
      <c r="GY22" s="65"/>
      <c r="GZ22" s="67"/>
      <c r="HA22" s="65"/>
      <c r="HB22" s="67"/>
      <c r="HC22" s="65"/>
      <c r="HD22" s="67"/>
      <c r="HE22" s="65"/>
      <c r="HF22" s="67"/>
      <c r="HG22" s="65"/>
      <c r="HH22" s="67"/>
      <c r="HI22" s="65"/>
      <c r="HJ22" s="67"/>
      <c r="HK22" s="65"/>
      <c r="HL22" s="67"/>
      <c r="HM22" s="65"/>
      <c r="HN22" s="67"/>
      <c r="HO22" s="65"/>
      <c r="HP22" s="67"/>
      <c r="HQ22" s="65"/>
      <c r="HR22" s="67"/>
      <c r="HS22" s="65"/>
      <c r="HT22" s="67"/>
      <c r="HU22" s="65"/>
      <c r="HV22" s="67"/>
      <c r="HW22" s="65"/>
      <c r="HX22" s="67"/>
      <c r="HY22" s="65"/>
      <c r="HZ22" s="67"/>
      <c r="IA22" s="65"/>
      <c r="IB22" s="67"/>
      <c r="IC22" s="65"/>
      <c r="ID22" s="67"/>
      <c r="IE22" s="65"/>
      <c r="IF22" s="67"/>
      <c r="IG22" s="65"/>
      <c r="IH22" s="67"/>
      <c r="II22" s="65"/>
      <c r="IJ22" s="67"/>
      <c r="IK22" s="65"/>
      <c r="IL22" s="67"/>
      <c r="IM22" s="65"/>
      <c r="IN22" s="67"/>
      <c r="IO22" s="65"/>
      <c r="IP22" s="67"/>
      <c r="IQ22" s="65"/>
      <c r="IR22" s="67"/>
      <c r="IS22" s="65"/>
      <c r="IT22" s="67"/>
      <c r="IU22" s="65"/>
    </row>
    <row r="23" spans="1:255" x14ac:dyDescent="0.25">
      <c r="A23" s="68" t="s">
        <v>223</v>
      </c>
      <c r="B23" s="67">
        <v>0.28550135066217963</v>
      </c>
      <c r="C23" s="65">
        <v>1691</v>
      </c>
      <c r="D23" s="67">
        <v>0.19898020238805103</v>
      </c>
      <c r="E23" s="65">
        <v>661</v>
      </c>
      <c r="F23" s="67">
        <v>0.21574816651471285</v>
      </c>
      <c r="G23" s="65">
        <v>285</v>
      </c>
      <c r="H23" s="67">
        <v>0.29068035689048738</v>
      </c>
      <c r="I23" s="65">
        <v>123</v>
      </c>
      <c r="J23" s="67">
        <v>0.4376333352252848</v>
      </c>
      <c r="K23" s="65">
        <v>664</v>
      </c>
      <c r="L23" s="67">
        <v>0.27511055480523527</v>
      </c>
      <c r="M23" s="65">
        <v>256</v>
      </c>
      <c r="N23" s="67">
        <v>0.29111187373166919</v>
      </c>
      <c r="O23" s="65">
        <v>3022</v>
      </c>
      <c r="P23" s="67">
        <v>0.20013619672724189</v>
      </c>
      <c r="Q23" s="65">
        <v>2837</v>
      </c>
      <c r="R23" s="67">
        <v>0.1977560361310729</v>
      </c>
      <c r="S23" s="65">
        <v>3213</v>
      </c>
      <c r="T23" s="67">
        <v>0.28846234436538765</v>
      </c>
      <c r="U23" s="65">
        <v>4590</v>
      </c>
      <c r="V23" s="67">
        <v>0.26495377185561175</v>
      </c>
      <c r="W23" s="65">
        <v>4049</v>
      </c>
      <c r="X23" s="67">
        <v>0.28955399817697774</v>
      </c>
      <c r="Y23" s="65">
        <v>4457</v>
      </c>
      <c r="Z23" s="67">
        <v>0.40902939836821262</v>
      </c>
      <c r="AA23" s="65">
        <v>836</v>
      </c>
      <c r="AB23" s="67">
        <v>0.29068035689048738</v>
      </c>
      <c r="AC23" s="65">
        <v>123</v>
      </c>
      <c r="AD23" s="67">
        <v>0.4376333352252848</v>
      </c>
      <c r="AE23" s="65">
        <v>664</v>
      </c>
      <c r="AF23" s="67">
        <v>0.39902641912481973</v>
      </c>
      <c r="AG23" s="65">
        <v>126</v>
      </c>
      <c r="AH23" s="67">
        <v>0.28929333327947238</v>
      </c>
      <c r="AI23" s="65">
        <v>4717</v>
      </c>
      <c r="AJ23" s="67"/>
      <c r="AK23" s="65"/>
      <c r="AL23" s="67"/>
      <c r="AM23" s="65"/>
      <c r="AN23" s="67"/>
      <c r="AO23" s="65"/>
      <c r="AP23" s="67"/>
      <c r="AQ23" s="65"/>
      <c r="AR23" s="67"/>
      <c r="AS23" s="65"/>
      <c r="AT23" s="67"/>
      <c r="AU23" s="65"/>
      <c r="AV23" s="67"/>
      <c r="AW23" s="65"/>
      <c r="AX23" s="67"/>
      <c r="AY23" s="65"/>
      <c r="AZ23" s="67"/>
      <c r="BA23" s="65"/>
      <c r="BB23" s="67"/>
      <c r="BC23" s="65"/>
      <c r="BD23" s="67"/>
      <c r="BE23" s="65"/>
      <c r="BF23" s="67"/>
      <c r="BG23" s="65"/>
      <c r="BH23" s="67"/>
      <c r="BI23" s="65"/>
      <c r="BJ23" s="67"/>
      <c r="BK23" s="65"/>
      <c r="BL23" s="67"/>
      <c r="BM23" s="65"/>
      <c r="BN23" s="67"/>
      <c r="BO23" s="65"/>
      <c r="BP23" s="67"/>
      <c r="BQ23" s="65"/>
      <c r="BR23" s="67"/>
      <c r="BS23" s="65"/>
      <c r="BT23" s="67"/>
      <c r="BU23" s="65"/>
      <c r="BV23" s="67"/>
      <c r="BW23" s="65"/>
      <c r="BX23" s="67"/>
      <c r="BY23" s="65"/>
      <c r="BZ23" s="67"/>
      <c r="CA23" s="65"/>
      <c r="CB23" s="67"/>
      <c r="CC23" s="65"/>
      <c r="CD23" s="67"/>
      <c r="CE23" s="65"/>
      <c r="CF23" s="67"/>
      <c r="CG23" s="65"/>
      <c r="CH23" s="67"/>
      <c r="CI23" s="65"/>
      <c r="CJ23" s="67"/>
      <c r="CK23" s="65"/>
      <c r="CL23" s="67"/>
      <c r="CM23" s="65"/>
      <c r="CN23" s="67"/>
      <c r="CO23" s="65"/>
      <c r="CP23" s="67"/>
      <c r="CQ23" s="65"/>
      <c r="CR23" s="67"/>
      <c r="CS23" s="65"/>
      <c r="CT23" s="67"/>
      <c r="CU23" s="65"/>
      <c r="CV23" s="67"/>
      <c r="CW23" s="65"/>
      <c r="CX23" s="67"/>
      <c r="CY23" s="65"/>
      <c r="CZ23" s="67"/>
      <c r="DA23" s="65"/>
      <c r="DB23" s="67"/>
      <c r="DC23" s="65"/>
      <c r="DD23" s="67"/>
      <c r="DE23" s="65"/>
      <c r="DF23" s="67"/>
      <c r="DG23" s="65"/>
      <c r="DH23" s="67"/>
      <c r="DI23" s="65"/>
      <c r="DJ23" s="67"/>
      <c r="DK23" s="65"/>
      <c r="DL23" s="67"/>
      <c r="DM23" s="65"/>
      <c r="DN23" s="67"/>
      <c r="DO23" s="65"/>
      <c r="DP23" s="67"/>
      <c r="DQ23" s="65"/>
      <c r="DR23" s="67"/>
      <c r="DS23" s="65"/>
      <c r="DT23" s="67"/>
      <c r="DU23" s="65"/>
      <c r="DV23" s="67"/>
      <c r="DW23" s="65"/>
      <c r="DX23" s="67"/>
      <c r="DY23" s="65"/>
      <c r="DZ23" s="67"/>
      <c r="EA23" s="65"/>
      <c r="EB23" s="67"/>
      <c r="EC23" s="65"/>
      <c r="ED23" s="67"/>
      <c r="EE23" s="65"/>
      <c r="EF23" s="67"/>
      <c r="EG23" s="65"/>
      <c r="EH23" s="67"/>
      <c r="EI23" s="65"/>
      <c r="EJ23" s="67"/>
      <c r="EK23" s="65"/>
      <c r="EL23" s="67"/>
      <c r="EM23" s="65"/>
      <c r="EN23" s="67"/>
      <c r="EO23" s="65"/>
      <c r="EP23" s="67"/>
      <c r="EQ23" s="65"/>
      <c r="ER23" s="67"/>
      <c r="ES23" s="65"/>
      <c r="ET23" s="67"/>
      <c r="EU23" s="65"/>
      <c r="EV23" s="67"/>
      <c r="EW23" s="65"/>
      <c r="EX23" s="67">
        <v>0.84044061174028151</v>
      </c>
      <c r="EY23" s="65">
        <v>331</v>
      </c>
      <c r="EZ23" s="67"/>
      <c r="FA23" s="65"/>
      <c r="FB23" s="67"/>
      <c r="FC23" s="65"/>
      <c r="FD23" s="67"/>
      <c r="FE23" s="65"/>
      <c r="FF23" s="67">
        <v>0.66185103497669517</v>
      </c>
      <c r="FG23" s="65">
        <v>106</v>
      </c>
      <c r="FH23" s="67"/>
      <c r="FI23" s="65"/>
      <c r="FJ23" s="67">
        <v>0.94071523682450064</v>
      </c>
      <c r="FK23" s="65">
        <v>175</v>
      </c>
      <c r="FL23" s="67"/>
      <c r="FM23" s="65"/>
      <c r="FN23" s="67">
        <v>0.85679431743292456</v>
      </c>
      <c r="FO23" s="65">
        <v>71</v>
      </c>
      <c r="FP23" s="67">
        <v>0.73370942626268565</v>
      </c>
      <c r="FQ23" s="65">
        <v>3013</v>
      </c>
      <c r="FR23" s="67"/>
      <c r="FS23" s="65"/>
      <c r="FT23" s="67"/>
      <c r="FU23" s="65"/>
      <c r="FV23" s="67"/>
      <c r="FW23" s="65"/>
      <c r="FX23" s="67">
        <v>0.66613233537630634</v>
      </c>
      <c r="FY23" s="65">
        <v>1984</v>
      </c>
      <c r="FZ23" s="67"/>
      <c r="GA23" s="65"/>
      <c r="GB23" s="67">
        <v>0.73309935845621876</v>
      </c>
      <c r="GC23" s="65">
        <v>3169</v>
      </c>
      <c r="GD23" s="67"/>
      <c r="GE23" s="65"/>
      <c r="GF23" s="67">
        <v>0.74246732391391546</v>
      </c>
      <c r="GG23" s="65">
        <v>3273</v>
      </c>
      <c r="GH23" s="67">
        <v>0.91809226718916259</v>
      </c>
      <c r="GI23" s="65">
        <v>239</v>
      </c>
      <c r="GJ23" s="67"/>
      <c r="GK23" s="65"/>
      <c r="GL23" s="67"/>
      <c r="GM23" s="65"/>
      <c r="GN23" s="67"/>
      <c r="GO23" s="65"/>
      <c r="GP23" s="67">
        <v>1</v>
      </c>
      <c r="GQ23" s="65">
        <v>10</v>
      </c>
      <c r="GR23" s="67"/>
      <c r="GS23" s="65"/>
      <c r="GT23" s="67">
        <v>0.85679431743292456</v>
      </c>
      <c r="GU23" s="65">
        <v>71</v>
      </c>
      <c r="GV23" s="67">
        <v>0.74509374785451854</v>
      </c>
      <c r="GW23" s="65">
        <v>3344</v>
      </c>
      <c r="GX23" s="67"/>
      <c r="GY23" s="65"/>
      <c r="GZ23" s="67"/>
      <c r="HA23" s="65"/>
      <c r="HB23" s="67"/>
      <c r="HC23" s="65"/>
      <c r="HD23" s="67"/>
      <c r="HE23" s="65"/>
      <c r="HF23" s="67"/>
      <c r="HG23" s="65"/>
      <c r="HH23" s="67"/>
      <c r="HI23" s="65"/>
      <c r="HJ23" s="67"/>
      <c r="HK23" s="65"/>
      <c r="HL23" s="67"/>
      <c r="HM23" s="65"/>
      <c r="HN23" s="67"/>
      <c r="HO23" s="65"/>
      <c r="HP23" s="67"/>
      <c r="HQ23" s="65"/>
      <c r="HR23" s="67"/>
      <c r="HS23" s="65"/>
      <c r="HT23" s="67"/>
      <c r="HU23" s="65"/>
      <c r="HV23" s="67"/>
      <c r="HW23" s="65"/>
      <c r="HX23" s="67"/>
      <c r="HY23" s="65"/>
      <c r="HZ23" s="67"/>
      <c r="IA23" s="65"/>
      <c r="IB23" s="67"/>
      <c r="IC23" s="65"/>
      <c r="ID23" s="67"/>
      <c r="IE23" s="65"/>
      <c r="IF23" s="67"/>
      <c r="IG23" s="65"/>
      <c r="IH23" s="67"/>
      <c r="II23" s="65"/>
      <c r="IJ23" s="67"/>
      <c r="IK23" s="65"/>
      <c r="IL23" s="67"/>
      <c r="IM23" s="65"/>
      <c r="IN23" s="67"/>
      <c r="IO23" s="65"/>
      <c r="IP23" s="67"/>
      <c r="IQ23" s="65"/>
      <c r="IR23" s="67"/>
      <c r="IS23" s="65"/>
      <c r="IT23" s="67"/>
      <c r="IU23" s="65"/>
    </row>
    <row r="24" spans="1:255" x14ac:dyDescent="0.25">
      <c r="A24" s="68" t="s">
        <v>138</v>
      </c>
      <c r="B24" s="67">
        <v>0.4517029221629722</v>
      </c>
      <c r="C24" s="65">
        <v>1691</v>
      </c>
      <c r="D24" s="67">
        <v>0.47890221370382602</v>
      </c>
      <c r="E24" s="65">
        <v>661</v>
      </c>
      <c r="F24" s="67">
        <v>0.51049813267812527</v>
      </c>
      <c r="G24" s="65">
        <v>285</v>
      </c>
      <c r="H24" s="67">
        <v>0.47759703293901273</v>
      </c>
      <c r="I24" s="65">
        <v>123</v>
      </c>
      <c r="J24" s="67">
        <v>0.37867611673000301</v>
      </c>
      <c r="K24" s="65">
        <v>664</v>
      </c>
      <c r="L24" s="67">
        <v>0.47302691700710264</v>
      </c>
      <c r="M24" s="65">
        <v>256</v>
      </c>
      <c r="N24" s="67">
        <v>0.36648459337934441</v>
      </c>
      <c r="O24" s="65">
        <v>3022</v>
      </c>
      <c r="P24" s="67">
        <v>0.42235754642268253</v>
      </c>
      <c r="Q24" s="65">
        <v>2837</v>
      </c>
      <c r="R24" s="67">
        <v>0.42830214564597485</v>
      </c>
      <c r="S24" s="65">
        <v>3213</v>
      </c>
      <c r="T24" s="67">
        <v>0.40351224577746125</v>
      </c>
      <c r="U24" s="65">
        <v>4590</v>
      </c>
      <c r="V24" s="67">
        <v>0.40999936034592654</v>
      </c>
      <c r="W24" s="65">
        <v>4049</v>
      </c>
      <c r="X24" s="67">
        <v>0.40057932554836995</v>
      </c>
      <c r="Y24" s="65">
        <v>4457</v>
      </c>
      <c r="Z24" s="67">
        <v>0.39881138717608822</v>
      </c>
      <c r="AA24" s="65">
        <v>836</v>
      </c>
      <c r="AB24" s="67">
        <v>0.47759703293901273</v>
      </c>
      <c r="AC24" s="65">
        <v>123</v>
      </c>
      <c r="AD24" s="67">
        <v>0.37867611673000301</v>
      </c>
      <c r="AE24" s="65">
        <v>664</v>
      </c>
      <c r="AF24" s="67">
        <v>0.42770778683057115</v>
      </c>
      <c r="AG24" s="65">
        <v>126</v>
      </c>
      <c r="AH24" s="67">
        <v>0.40532528800497675</v>
      </c>
      <c r="AI24" s="65">
        <v>4717</v>
      </c>
      <c r="AJ24" s="67"/>
      <c r="AK24" s="65"/>
      <c r="AL24" s="67"/>
      <c r="AM24" s="65"/>
      <c r="AN24" s="67"/>
      <c r="AO24" s="65"/>
      <c r="AP24" s="67"/>
      <c r="AQ24" s="65"/>
      <c r="AR24" s="67"/>
      <c r="AS24" s="65"/>
      <c r="AT24" s="67"/>
      <c r="AU24" s="65"/>
      <c r="AV24" s="67"/>
      <c r="AW24" s="65"/>
      <c r="AX24" s="67"/>
      <c r="AY24" s="65"/>
      <c r="AZ24" s="67"/>
      <c r="BA24" s="65"/>
      <c r="BB24" s="67"/>
      <c r="BC24" s="65"/>
      <c r="BD24" s="67"/>
      <c r="BE24" s="65"/>
      <c r="BF24" s="67"/>
      <c r="BG24" s="65"/>
      <c r="BH24" s="67"/>
      <c r="BI24" s="65"/>
      <c r="BJ24" s="67"/>
      <c r="BK24" s="65"/>
      <c r="BL24" s="67"/>
      <c r="BM24" s="65"/>
      <c r="BN24" s="67"/>
      <c r="BO24" s="65"/>
      <c r="BP24" s="67"/>
      <c r="BQ24" s="65"/>
      <c r="BR24" s="67"/>
      <c r="BS24" s="65"/>
      <c r="BT24" s="67"/>
      <c r="BU24" s="65"/>
      <c r="BV24" s="67"/>
      <c r="BW24" s="65"/>
      <c r="BX24" s="67"/>
      <c r="BY24" s="65"/>
      <c r="BZ24" s="67"/>
      <c r="CA24" s="65"/>
      <c r="CB24" s="67"/>
      <c r="CC24" s="65"/>
      <c r="CD24" s="67"/>
      <c r="CE24" s="65"/>
      <c r="CF24" s="67"/>
      <c r="CG24" s="65"/>
      <c r="CH24" s="67"/>
      <c r="CI24" s="65"/>
      <c r="CJ24" s="67"/>
      <c r="CK24" s="65"/>
      <c r="CL24" s="67"/>
      <c r="CM24" s="65"/>
      <c r="CN24" s="67"/>
      <c r="CO24" s="65"/>
      <c r="CP24" s="67"/>
      <c r="CQ24" s="65"/>
      <c r="CR24" s="67"/>
      <c r="CS24" s="65"/>
      <c r="CT24" s="67"/>
      <c r="CU24" s="65"/>
      <c r="CV24" s="67"/>
      <c r="CW24" s="65"/>
      <c r="CX24" s="67"/>
      <c r="CY24" s="65"/>
      <c r="CZ24" s="67"/>
      <c r="DA24" s="65"/>
      <c r="DB24" s="67"/>
      <c r="DC24" s="65"/>
      <c r="DD24" s="67"/>
      <c r="DE24" s="65"/>
      <c r="DF24" s="67"/>
      <c r="DG24" s="65"/>
      <c r="DH24" s="67"/>
      <c r="DI24" s="65"/>
      <c r="DJ24" s="67"/>
      <c r="DK24" s="65"/>
      <c r="DL24" s="67"/>
      <c r="DM24" s="65"/>
      <c r="DN24" s="67"/>
      <c r="DO24" s="65"/>
      <c r="DP24" s="67"/>
      <c r="DQ24" s="65"/>
      <c r="DR24" s="67"/>
      <c r="DS24" s="65"/>
      <c r="DT24" s="67"/>
      <c r="DU24" s="65"/>
      <c r="DV24" s="67"/>
      <c r="DW24" s="65"/>
      <c r="DX24" s="67"/>
      <c r="DY24" s="65"/>
      <c r="DZ24" s="67"/>
      <c r="EA24" s="65"/>
      <c r="EB24" s="67"/>
      <c r="EC24" s="65"/>
      <c r="ED24" s="67"/>
      <c r="EE24" s="65"/>
      <c r="EF24" s="67"/>
      <c r="EG24" s="65"/>
      <c r="EH24" s="67"/>
      <c r="EI24" s="65"/>
      <c r="EJ24" s="67"/>
      <c r="EK24" s="65"/>
      <c r="EL24" s="67"/>
      <c r="EM24" s="65"/>
      <c r="EN24" s="67"/>
      <c r="EO24" s="65"/>
      <c r="EP24" s="67"/>
      <c r="EQ24" s="65"/>
      <c r="ER24" s="67"/>
      <c r="ES24" s="65"/>
      <c r="ET24" s="67"/>
      <c r="EU24" s="65"/>
      <c r="EV24" s="67"/>
      <c r="EW24" s="65"/>
      <c r="EX24" s="67">
        <v>0.14664571181680375</v>
      </c>
      <c r="EY24" s="65">
        <v>331</v>
      </c>
      <c r="EZ24" s="67"/>
      <c r="FA24" s="65"/>
      <c r="FB24" s="67"/>
      <c r="FC24" s="65"/>
      <c r="FD24" s="67"/>
      <c r="FE24" s="65"/>
      <c r="FF24" s="67">
        <v>0.30397077731028055</v>
      </c>
      <c r="FG24" s="65">
        <v>106</v>
      </c>
      <c r="FH24" s="67"/>
      <c r="FI24" s="65"/>
      <c r="FJ24" s="67">
        <v>5.9284763175499314E-2</v>
      </c>
      <c r="FK24" s="65">
        <v>175</v>
      </c>
      <c r="FL24" s="67"/>
      <c r="FM24" s="65"/>
      <c r="FN24" s="67">
        <v>0.13110241132466199</v>
      </c>
      <c r="FO24" s="65">
        <v>71</v>
      </c>
      <c r="FP24" s="67">
        <v>0.22759315819180126</v>
      </c>
      <c r="FQ24" s="65">
        <v>3013</v>
      </c>
      <c r="FR24" s="67"/>
      <c r="FS24" s="65"/>
      <c r="FT24" s="67"/>
      <c r="FU24" s="65"/>
      <c r="FV24" s="67"/>
      <c r="FW24" s="65"/>
      <c r="FX24" s="67">
        <v>0.28741252747541862</v>
      </c>
      <c r="FY24" s="65">
        <v>1984</v>
      </c>
      <c r="FZ24" s="67"/>
      <c r="GA24" s="65"/>
      <c r="GB24" s="67">
        <v>0.22874933141920778</v>
      </c>
      <c r="GC24" s="65">
        <v>3169</v>
      </c>
      <c r="GD24" s="67"/>
      <c r="GE24" s="65"/>
      <c r="GF24" s="67">
        <v>0.22102479949897164</v>
      </c>
      <c r="GG24" s="65">
        <v>3273</v>
      </c>
      <c r="GH24" s="67">
        <v>7.8367191511133069E-2</v>
      </c>
      <c r="GI24" s="65">
        <v>239</v>
      </c>
      <c r="GJ24" s="67"/>
      <c r="GK24" s="65"/>
      <c r="GL24" s="67"/>
      <c r="GM24" s="65"/>
      <c r="GN24" s="67"/>
      <c r="GO24" s="65"/>
      <c r="GP24" s="67">
        <v>0</v>
      </c>
      <c r="GQ24" s="65">
        <v>10</v>
      </c>
      <c r="GR24" s="67"/>
      <c r="GS24" s="65"/>
      <c r="GT24" s="67">
        <v>0.13110241132466199</v>
      </c>
      <c r="GU24" s="65">
        <v>71</v>
      </c>
      <c r="GV24" s="67">
        <v>0.21895902040492118</v>
      </c>
      <c r="GW24" s="65">
        <v>3344</v>
      </c>
      <c r="GX24" s="67"/>
      <c r="GY24" s="65"/>
      <c r="GZ24" s="67"/>
      <c r="HA24" s="65"/>
      <c r="HB24" s="67"/>
      <c r="HC24" s="65"/>
      <c r="HD24" s="67"/>
      <c r="HE24" s="65"/>
      <c r="HF24" s="67"/>
      <c r="HG24" s="65"/>
      <c r="HH24" s="67"/>
      <c r="HI24" s="65"/>
      <c r="HJ24" s="67"/>
      <c r="HK24" s="65"/>
      <c r="HL24" s="67"/>
      <c r="HM24" s="65"/>
      <c r="HN24" s="67"/>
      <c r="HO24" s="65"/>
      <c r="HP24" s="67"/>
      <c r="HQ24" s="65"/>
      <c r="HR24" s="67"/>
      <c r="HS24" s="65"/>
      <c r="HT24" s="67"/>
      <c r="HU24" s="65"/>
      <c r="HV24" s="67"/>
      <c r="HW24" s="65"/>
      <c r="HX24" s="67"/>
      <c r="HY24" s="65"/>
      <c r="HZ24" s="67"/>
      <c r="IA24" s="65"/>
      <c r="IB24" s="67"/>
      <c r="IC24" s="65"/>
      <c r="ID24" s="67"/>
      <c r="IE24" s="65"/>
      <c r="IF24" s="67"/>
      <c r="IG24" s="65"/>
      <c r="IH24" s="67"/>
      <c r="II24" s="65"/>
      <c r="IJ24" s="67"/>
      <c r="IK24" s="65"/>
      <c r="IL24" s="67"/>
      <c r="IM24" s="65"/>
      <c r="IN24" s="67"/>
      <c r="IO24" s="65"/>
      <c r="IP24" s="67"/>
      <c r="IQ24" s="65"/>
      <c r="IR24" s="67"/>
      <c r="IS24" s="65"/>
      <c r="IT24" s="67"/>
      <c r="IU24" s="65"/>
    </row>
    <row r="25" spans="1:255" x14ac:dyDescent="0.25">
      <c r="A25" s="68" t="s">
        <v>751</v>
      </c>
      <c r="B25" s="67">
        <v>0.26279572717484817</v>
      </c>
      <c r="C25" s="65">
        <v>1691</v>
      </c>
      <c r="D25" s="67">
        <v>0.32211758390812295</v>
      </c>
      <c r="E25" s="65">
        <v>661</v>
      </c>
      <c r="F25" s="67">
        <v>0.27375370080716188</v>
      </c>
      <c r="G25" s="65">
        <v>285</v>
      </c>
      <c r="H25" s="67">
        <v>0.23172261017049989</v>
      </c>
      <c r="I25" s="65">
        <v>123</v>
      </c>
      <c r="J25" s="67">
        <v>0.18369054804471222</v>
      </c>
      <c r="K25" s="65">
        <v>664</v>
      </c>
      <c r="L25" s="67">
        <v>0.25186252818766214</v>
      </c>
      <c r="M25" s="65">
        <v>256</v>
      </c>
      <c r="N25" s="67">
        <v>0.34240353288898639</v>
      </c>
      <c r="O25" s="65">
        <v>3022</v>
      </c>
      <c r="P25" s="67">
        <v>0.37750625685007555</v>
      </c>
      <c r="Q25" s="65">
        <v>2837</v>
      </c>
      <c r="R25" s="67">
        <v>0.37394181822295225</v>
      </c>
      <c r="S25" s="65">
        <v>3213</v>
      </c>
      <c r="T25" s="67">
        <v>0.3080254098571511</v>
      </c>
      <c r="U25" s="65">
        <v>4590</v>
      </c>
      <c r="V25" s="67">
        <v>0.32504686779846165</v>
      </c>
      <c r="W25" s="65">
        <v>4049</v>
      </c>
      <c r="X25" s="67">
        <v>0.30986667627465231</v>
      </c>
      <c r="Y25" s="65">
        <v>4457</v>
      </c>
      <c r="Z25" s="67">
        <v>0.19215921445569917</v>
      </c>
      <c r="AA25" s="65">
        <v>836</v>
      </c>
      <c r="AB25" s="67">
        <v>0.23172261017049989</v>
      </c>
      <c r="AC25" s="65">
        <v>123</v>
      </c>
      <c r="AD25" s="67">
        <v>0.18369054804471222</v>
      </c>
      <c r="AE25" s="65">
        <v>664</v>
      </c>
      <c r="AF25" s="67">
        <v>0.17326579404460912</v>
      </c>
      <c r="AG25" s="65">
        <v>126</v>
      </c>
      <c r="AH25" s="67">
        <v>0.30538137871555088</v>
      </c>
      <c r="AI25" s="65">
        <v>4717</v>
      </c>
      <c r="AJ25" s="67"/>
      <c r="AK25" s="65"/>
      <c r="AL25" s="67"/>
      <c r="AM25" s="65"/>
      <c r="AN25" s="67"/>
      <c r="AO25" s="65"/>
      <c r="AP25" s="67"/>
      <c r="AQ25" s="65"/>
      <c r="AR25" s="67"/>
      <c r="AS25" s="65"/>
      <c r="AT25" s="67"/>
      <c r="AU25" s="65"/>
      <c r="AV25" s="67"/>
      <c r="AW25" s="65"/>
      <c r="AX25" s="67"/>
      <c r="AY25" s="65"/>
      <c r="AZ25" s="67"/>
      <c r="BA25" s="65"/>
      <c r="BB25" s="67"/>
      <c r="BC25" s="65"/>
      <c r="BD25" s="67"/>
      <c r="BE25" s="65"/>
      <c r="BF25" s="67"/>
      <c r="BG25" s="65"/>
      <c r="BH25" s="67"/>
      <c r="BI25" s="65"/>
      <c r="BJ25" s="67"/>
      <c r="BK25" s="65"/>
      <c r="BL25" s="67"/>
      <c r="BM25" s="65"/>
      <c r="BN25" s="67"/>
      <c r="BO25" s="65"/>
      <c r="BP25" s="67"/>
      <c r="BQ25" s="65"/>
      <c r="BR25" s="67"/>
      <c r="BS25" s="65"/>
      <c r="BT25" s="67"/>
      <c r="BU25" s="65"/>
      <c r="BV25" s="67"/>
      <c r="BW25" s="65"/>
      <c r="BX25" s="67"/>
      <c r="BY25" s="65"/>
      <c r="BZ25" s="67"/>
      <c r="CA25" s="65"/>
      <c r="CB25" s="67"/>
      <c r="CC25" s="65"/>
      <c r="CD25" s="67"/>
      <c r="CE25" s="65"/>
      <c r="CF25" s="67"/>
      <c r="CG25" s="65"/>
      <c r="CH25" s="67"/>
      <c r="CI25" s="65"/>
      <c r="CJ25" s="67"/>
      <c r="CK25" s="65"/>
      <c r="CL25" s="67"/>
      <c r="CM25" s="65"/>
      <c r="CN25" s="67"/>
      <c r="CO25" s="65"/>
      <c r="CP25" s="67"/>
      <c r="CQ25" s="65"/>
      <c r="CR25" s="67"/>
      <c r="CS25" s="65"/>
      <c r="CT25" s="67"/>
      <c r="CU25" s="65"/>
      <c r="CV25" s="67"/>
      <c r="CW25" s="65"/>
      <c r="CX25" s="67"/>
      <c r="CY25" s="65"/>
      <c r="CZ25" s="67"/>
      <c r="DA25" s="65"/>
      <c r="DB25" s="67"/>
      <c r="DC25" s="65"/>
      <c r="DD25" s="67"/>
      <c r="DE25" s="65"/>
      <c r="DF25" s="67"/>
      <c r="DG25" s="65"/>
      <c r="DH25" s="67"/>
      <c r="DI25" s="65"/>
      <c r="DJ25" s="67"/>
      <c r="DK25" s="65"/>
      <c r="DL25" s="67"/>
      <c r="DM25" s="65"/>
      <c r="DN25" s="67"/>
      <c r="DO25" s="65"/>
      <c r="DP25" s="67"/>
      <c r="DQ25" s="65"/>
      <c r="DR25" s="67"/>
      <c r="DS25" s="65"/>
      <c r="DT25" s="67"/>
      <c r="DU25" s="65"/>
      <c r="DV25" s="67"/>
      <c r="DW25" s="65"/>
      <c r="DX25" s="67"/>
      <c r="DY25" s="65"/>
      <c r="DZ25" s="67"/>
      <c r="EA25" s="65"/>
      <c r="EB25" s="67"/>
      <c r="EC25" s="65"/>
      <c r="ED25" s="67"/>
      <c r="EE25" s="65"/>
      <c r="EF25" s="67"/>
      <c r="EG25" s="65"/>
      <c r="EH25" s="67"/>
      <c r="EI25" s="65"/>
      <c r="EJ25" s="67"/>
      <c r="EK25" s="65"/>
      <c r="EL25" s="67"/>
      <c r="EM25" s="65"/>
      <c r="EN25" s="67"/>
      <c r="EO25" s="65"/>
      <c r="EP25" s="67"/>
      <c r="EQ25" s="65"/>
      <c r="ER25" s="67"/>
      <c r="ES25" s="65"/>
      <c r="ET25" s="67"/>
      <c r="EU25" s="65"/>
      <c r="EV25" s="67"/>
      <c r="EW25" s="65"/>
      <c r="EX25" s="67">
        <v>1.2913676442914747E-2</v>
      </c>
      <c r="EY25" s="65">
        <v>331</v>
      </c>
      <c r="EZ25" s="67"/>
      <c r="FA25" s="65"/>
      <c r="FB25" s="67"/>
      <c r="FC25" s="65"/>
      <c r="FD25" s="67"/>
      <c r="FE25" s="65"/>
      <c r="FF25" s="67">
        <v>3.417818771302434E-2</v>
      </c>
      <c r="FG25" s="65">
        <v>106</v>
      </c>
      <c r="FH25" s="67"/>
      <c r="FI25" s="65"/>
      <c r="FJ25" s="67">
        <v>0</v>
      </c>
      <c r="FK25" s="65">
        <v>175</v>
      </c>
      <c r="FL25" s="67"/>
      <c r="FM25" s="65"/>
      <c r="FN25" s="67">
        <v>1.2103271242413479E-2</v>
      </c>
      <c r="FO25" s="65">
        <v>71</v>
      </c>
      <c r="FP25" s="67">
        <v>3.8697415545513071E-2</v>
      </c>
      <c r="FQ25" s="65">
        <v>3013</v>
      </c>
      <c r="FR25" s="67"/>
      <c r="FS25" s="65"/>
      <c r="FT25" s="67"/>
      <c r="FU25" s="65"/>
      <c r="FV25" s="67"/>
      <c r="FW25" s="65"/>
      <c r="FX25" s="67">
        <v>4.6455137148275059E-2</v>
      </c>
      <c r="FY25" s="65">
        <v>1984</v>
      </c>
      <c r="FZ25" s="67"/>
      <c r="GA25" s="65"/>
      <c r="GB25" s="67">
        <v>3.8151310124573429E-2</v>
      </c>
      <c r="GC25" s="65">
        <v>3169</v>
      </c>
      <c r="GD25" s="67"/>
      <c r="GE25" s="65"/>
      <c r="GF25" s="67">
        <v>3.6507876587112929E-2</v>
      </c>
      <c r="GG25" s="65">
        <v>3273</v>
      </c>
      <c r="GH25" s="67">
        <v>3.5405412997043806E-3</v>
      </c>
      <c r="GI25" s="65">
        <v>239</v>
      </c>
      <c r="GJ25" s="67"/>
      <c r="GK25" s="65"/>
      <c r="GL25" s="67"/>
      <c r="GM25" s="65"/>
      <c r="GN25" s="67"/>
      <c r="GO25" s="65"/>
      <c r="GP25" s="67">
        <v>0</v>
      </c>
      <c r="GQ25" s="65">
        <v>10</v>
      </c>
      <c r="GR25" s="67"/>
      <c r="GS25" s="65"/>
      <c r="GT25" s="67">
        <v>1.2103271242413479E-2</v>
      </c>
      <c r="GU25" s="65">
        <v>71</v>
      </c>
      <c r="GV25" s="67">
        <v>3.5947231740560297E-2</v>
      </c>
      <c r="GW25" s="65">
        <v>3344</v>
      </c>
      <c r="GX25" s="67"/>
      <c r="GY25" s="65"/>
      <c r="GZ25" s="67"/>
      <c r="HA25" s="65"/>
      <c r="HB25" s="67"/>
      <c r="HC25" s="65"/>
      <c r="HD25" s="67"/>
      <c r="HE25" s="65"/>
      <c r="HF25" s="67"/>
      <c r="HG25" s="65"/>
      <c r="HH25" s="67"/>
      <c r="HI25" s="65"/>
      <c r="HJ25" s="67"/>
      <c r="HK25" s="65"/>
      <c r="HL25" s="67"/>
      <c r="HM25" s="65"/>
      <c r="HN25" s="67"/>
      <c r="HO25" s="65"/>
      <c r="HP25" s="67"/>
      <c r="HQ25" s="65"/>
      <c r="HR25" s="67"/>
      <c r="HS25" s="65"/>
      <c r="HT25" s="67"/>
      <c r="HU25" s="65"/>
      <c r="HV25" s="67"/>
      <c r="HW25" s="65"/>
      <c r="HX25" s="67"/>
      <c r="HY25" s="65"/>
      <c r="HZ25" s="67"/>
      <c r="IA25" s="65"/>
      <c r="IB25" s="67"/>
      <c r="IC25" s="65"/>
      <c r="ID25" s="67"/>
      <c r="IE25" s="65"/>
      <c r="IF25" s="67"/>
      <c r="IG25" s="65"/>
      <c r="IH25" s="67"/>
      <c r="II25" s="65"/>
      <c r="IJ25" s="67"/>
      <c r="IK25" s="65"/>
      <c r="IL25" s="67"/>
      <c r="IM25" s="65"/>
      <c r="IN25" s="67"/>
      <c r="IO25" s="65"/>
      <c r="IP25" s="67"/>
      <c r="IQ25" s="65"/>
      <c r="IR25" s="67"/>
      <c r="IS25" s="65"/>
      <c r="IT25" s="67"/>
      <c r="IU25" s="65"/>
    </row>
    <row r="26" spans="1:255" x14ac:dyDescent="0.25">
      <c r="A26" s="63" t="s">
        <v>855</v>
      </c>
      <c r="B26" s="67"/>
      <c r="C26" s="65"/>
      <c r="D26" s="67"/>
      <c r="E26" s="65"/>
      <c r="F26" s="67"/>
      <c r="G26" s="65"/>
      <c r="H26" s="67"/>
      <c r="I26" s="65"/>
      <c r="J26" s="67"/>
      <c r="K26" s="65"/>
      <c r="L26" s="67"/>
      <c r="M26" s="65"/>
      <c r="N26" s="67"/>
      <c r="O26" s="65"/>
      <c r="P26" s="67"/>
      <c r="Q26" s="65"/>
      <c r="R26" s="67"/>
      <c r="S26" s="65"/>
      <c r="T26" s="67"/>
      <c r="U26" s="65"/>
      <c r="V26" s="67"/>
      <c r="W26" s="65"/>
      <c r="X26" s="67"/>
      <c r="Y26" s="65"/>
      <c r="Z26" s="67"/>
      <c r="AA26" s="65"/>
      <c r="AB26" s="67"/>
      <c r="AC26" s="65"/>
      <c r="AD26" s="67"/>
      <c r="AE26" s="65"/>
      <c r="AF26" s="67"/>
      <c r="AG26" s="65"/>
      <c r="AH26" s="67"/>
      <c r="AI26" s="65"/>
      <c r="AJ26" s="67"/>
      <c r="AK26" s="65"/>
      <c r="AL26" s="67"/>
      <c r="AM26" s="65"/>
      <c r="AN26" s="67"/>
      <c r="AO26" s="65"/>
      <c r="AP26" s="67"/>
      <c r="AQ26" s="65"/>
      <c r="AR26" s="67"/>
      <c r="AS26" s="65"/>
      <c r="AT26" s="67"/>
      <c r="AU26" s="65"/>
      <c r="AV26" s="67"/>
      <c r="AW26" s="65"/>
      <c r="AX26" s="67"/>
      <c r="AY26" s="65"/>
      <c r="AZ26" s="67"/>
      <c r="BA26" s="65"/>
      <c r="BB26" s="67"/>
      <c r="BC26" s="65"/>
      <c r="BD26" s="67"/>
      <c r="BE26" s="65"/>
      <c r="BF26" s="67"/>
      <c r="BG26" s="65"/>
      <c r="BH26" s="67"/>
      <c r="BI26" s="65"/>
      <c r="BJ26" s="67"/>
      <c r="BK26" s="65"/>
      <c r="BL26" s="67"/>
      <c r="BM26" s="65"/>
      <c r="BN26" s="67"/>
      <c r="BO26" s="65"/>
      <c r="BP26" s="67"/>
      <c r="BQ26" s="65"/>
      <c r="BR26" s="67"/>
      <c r="BS26" s="65"/>
      <c r="BT26" s="67"/>
      <c r="BU26" s="65"/>
      <c r="BV26" s="67"/>
      <c r="BW26" s="65"/>
      <c r="BX26" s="67"/>
      <c r="BY26" s="65"/>
      <c r="BZ26" s="67"/>
      <c r="CA26" s="65"/>
      <c r="CB26" s="67"/>
      <c r="CC26" s="65"/>
      <c r="CD26" s="67"/>
      <c r="CE26" s="65"/>
      <c r="CF26" s="67"/>
      <c r="CG26" s="65"/>
      <c r="CH26" s="67"/>
      <c r="CI26" s="65"/>
      <c r="CJ26" s="67"/>
      <c r="CK26" s="65"/>
      <c r="CL26" s="67"/>
      <c r="CM26" s="65"/>
      <c r="CN26" s="67"/>
      <c r="CO26" s="65"/>
      <c r="CP26" s="67"/>
      <c r="CQ26" s="65"/>
      <c r="CR26" s="67"/>
      <c r="CS26" s="65"/>
      <c r="CT26" s="67"/>
      <c r="CU26" s="65"/>
      <c r="CV26" s="67"/>
      <c r="CW26" s="65"/>
      <c r="CX26" s="67"/>
      <c r="CY26" s="65"/>
      <c r="CZ26" s="67"/>
      <c r="DA26" s="65"/>
      <c r="DB26" s="67"/>
      <c r="DC26" s="65"/>
      <c r="DD26" s="67"/>
      <c r="DE26" s="65"/>
      <c r="DF26" s="67"/>
      <c r="DG26" s="65"/>
      <c r="DH26" s="67"/>
      <c r="DI26" s="65"/>
      <c r="DJ26" s="67"/>
      <c r="DK26" s="65"/>
      <c r="DL26" s="67"/>
      <c r="DM26" s="65"/>
      <c r="DN26" s="67"/>
      <c r="DO26" s="65"/>
      <c r="DP26" s="67"/>
      <c r="DQ26" s="65"/>
      <c r="DR26" s="67"/>
      <c r="DS26" s="65"/>
      <c r="DT26" s="67"/>
      <c r="DU26" s="65"/>
      <c r="DV26" s="67"/>
      <c r="DW26" s="65"/>
      <c r="DX26" s="67"/>
      <c r="DY26" s="65"/>
      <c r="DZ26" s="67"/>
      <c r="EA26" s="65"/>
      <c r="EB26" s="67"/>
      <c r="EC26" s="65"/>
      <c r="ED26" s="67"/>
      <c r="EE26" s="65"/>
      <c r="EF26" s="67"/>
      <c r="EG26" s="65"/>
      <c r="EH26" s="67"/>
      <c r="EI26" s="65"/>
      <c r="EJ26" s="67"/>
      <c r="EK26" s="65"/>
      <c r="EL26" s="67"/>
      <c r="EM26" s="65"/>
      <c r="EN26" s="67"/>
      <c r="EO26" s="65"/>
      <c r="EP26" s="67"/>
      <c r="EQ26" s="65"/>
      <c r="ER26" s="67"/>
      <c r="ES26" s="65"/>
      <c r="ET26" s="67"/>
      <c r="EU26" s="65"/>
      <c r="EV26" s="67"/>
      <c r="EW26" s="65"/>
      <c r="EX26" s="67"/>
      <c r="EY26" s="65"/>
      <c r="EZ26" s="67"/>
      <c r="FA26" s="65"/>
      <c r="FB26" s="67"/>
      <c r="FC26" s="65"/>
      <c r="FD26" s="67"/>
      <c r="FE26" s="65"/>
      <c r="FF26" s="67"/>
      <c r="FG26" s="65"/>
      <c r="FH26" s="67"/>
      <c r="FI26" s="65"/>
      <c r="FJ26" s="67"/>
      <c r="FK26" s="65"/>
      <c r="FL26" s="67"/>
      <c r="FM26" s="65"/>
      <c r="FN26" s="67"/>
      <c r="FO26" s="65"/>
      <c r="FP26" s="67"/>
      <c r="FQ26" s="65"/>
      <c r="FR26" s="67"/>
      <c r="FS26" s="65"/>
      <c r="FT26" s="67"/>
      <c r="FU26" s="65"/>
      <c r="FV26" s="67"/>
      <c r="FW26" s="65"/>
      <c r="FX26" s="67"/>
      <c r="FY26" s="65"/>
      <c r="FZ26" s="67"/>
      <c r="GA26" s="65"/>
      <c r="GB26" s="67"/>
      <c r="GC26" s="65"/>
      <c r="GD26" s="67"/>
      <c r="GE26" s="65"/>
      <c r="GF26" s="67"/>
      <c r="GG26" s="65"/>
      <c r="GH26" s="67"/>
      <c r="GI26" s="65"/>
      <c r="GJ26" s="67"/>
      <c r="GK26" s="65"/>
      <c r="GL26" s="67"/>
      <c r="GM26" s="65"/>
      <c r="GN26" s="67"/>
      <c r="GO26" s="65"/>
      <c r="GP26" s="67"/>
      <c r="GQ26" s="65"/>
      <c r="GR26" s="67"/>
      <c r="GS26" s="65"/>
      <c r="GT26" s="67"/>
      <c r="GU26" s="65"/>
      <c r="GV26" s="67"/>
      <c r="GW26" s="65"/>
      <c r="GX26" s="67"/>
      <c r="GY26" s="65"/>
      <c r="GZ26" s="67"/>
      <c r="HA26" s="65"/>
      <c r="HB26" s="67"/>
      <c r="HC26" s="65"/>
      <c r="HD26" s="67"/>
      <c r="HE26" s="65"/>
      <c r="HF26" s="67"/>
      <c r="HG26" s="65"/>
      <c r="HH26" s="67"/>
      <c r="HI26" s="65"/>
      <c r="HJ26" s="67"/>
      <c r="HK26" s="65"/>
      <c r="HL26" s="67"/>
      <c r="HM26" s="65"/>
      <c r="HN26" s="67"/>
      <c r="HO26" s="65"/>
      <c r="HP26" s="67"/>
      <c r="HQ26" s="65"/>
      <c r="HR26" s="67"/>
      <c r="HS26" s="65"/>
      <c r="HT26" s="67"/>
      <c r="HU26" s="65"/>
      <c r="HV26" s="67"/>
      <c r="HW26" s="65"/>
      <c r="HX26" s="67"/>
      <c r="HY26" s="65"/>
      <c r="HZ26" s="67"/>
      <c r="IA26" s="65"/>
      <c r="IB26" s="67"/>
      <c r="IC26" s="65"/>
      <c r="ID26" s="67"/>
      <c r="IE26" s="65"/>
      <c r="IF26" s="67"/>
      <c r="IG26" s="65"/>
      <c r="IH26" s="67"/>
      <c r="II26" s="65"/>
      <c r="IJ26" s="67"/>
      <c r="IK26" s="65"/>
      <c r="IL26" s="67"/>
      <c r="IM26" s="65"/>
      <c r="IN26" s="67"/>
      <c r="IO26" s="65"/>
      <c r="IP26" s="67"/>
      <c r="IQ26" s="65"/>
      <c r="IR26" s="67"/>
      <c r="IS26" s="65"/>
      <c r="IT26" s="67"/>
      <c r="IU26" s="65"/>
    </row>
    <row r="27" spans="1:255" x14ac:dyDescent="0.25">
      <c r="A27" s="64" t="s">
        <v>68</v>
      </c>
      <c r="B27" s="67"/>
      <c r="C27" s="65"/>
      <c r="D27" s="67"/>
      <c r="E27" s="65"/>
      <c r="F27" s="67"/>
      <c r="G27" s="65"/>
      <c r="H27" s="67"/>
      <c r="I27" s="65"/>
      <c r="J27" s="67"/>
      <c r="K27" s="65"/>
      <c r="L27" s="67"/>
      <c r="M27" s="65"/>
      <c r="N27" s="67"/>
      <c r="O27" s="65"/>
      <c r="P27" s="67"/>
      <c r="Q27" s="65"/>
      <c r="R27" s="67"/>
      <c r="S27" s="65"/>
      <c r="T27" s="67"/>
      <c r="U27" s="65"/>
      <c r="V27" s="67"/>
      <c r="W27" s="65"/>
      <c r="X27" s="67"/>
      <c r="Y27" s="65"/>
      <c r="Z27" s="67"/>
      <c r="AA27" s="65"/>
      <c r="AB27" s="67"/>
      <c r="AC27" s="65"/>
      <c r="AD27" s="67"/>
      <c r="AE27" s="65"/>
      <c r="AF27" s="67"/>
      <c r="AG27" s="65"/>
      <c r="AH27" s="67"/>
      <c r="AI27" s="65"/>
      <c r="AJ27" s="67"/>
      <c r="AK27" s="65"/>
      <c r="AL27" s="67"/>
      <c r="AM27" s="65"/>
      <c r="AN27" s="67"/>
      <c r="AO27" s="65"/>
      <c r="AP27" s="67"/>
      <c r="AQ27" s="65"/>
      <c r="AR27" s="67"/>
      <c r="AS27" s="65"/>
      <c r="AT27" s="67"/>
      <c r="AU27" s="65"/>
      <c r="AV27" s="67"/>
      <c r="AW27" s="65"/>
      <c r="AX27" s="67"/>
      <c r="AY27" s="65"/>
      <c r="AZ27" s="67"/>
      <c r="BA27" s="65"/>
      <c r="BB27" s="67"/>
      <c r="BC27" s="65"/>
      <c r="BD27" s="67"/>
      <c r="BE27" s="65"/>
      <c r="BF27" s="67"/>
      <c r="BG27" s="65"/>
      <c r="BH27" s="67"/>
      <c r="BI27" s="65"/>
      <c r="BJ27" s="67"/>
      <c r="BK27" s="65"/>
      <c r="BL27" s="67"/>
      <c r="BM27" s="65"/>
      <c r="BN27" s="67"/>
      <c r="BO27" s="65"/>
      <c r="BP27" s="67"/>
      <c r="BQ27" s="65"/>
      <c r="BR27" s="67"/>
      <c r="BS27" s="65"/>
      <c r="BT27" s="67"/>
      <c r="BU27" s="65"/>
      <c r="BV27" s="67"/>
      <c r="BW27" s="65"/>
      <c r="BX27" s="67"/>
      <c r="BY27" s="65"/>
      <c r="BZ27" s="67"/>
      <c r="CA27" s="65"/>
      <c r="CB27" s="67"/>
      <c r="CC27" s="65"/>
      <c r="CD27" s="67"/>
      <c r="CE27" s="65"/>
      <c r="CF27" s="67"/>
      <c r="CG27" s="65"/>
      <c r="CH27" s="67"/>
      <c r="CI27" s="65"/>
      <c r="CJ27" s="67"/>
      <c r="CK27" s="65"/>
      <c r="CL27" s="67"/>
      <c r="CM27" s="65"/>
      <c r="CN27" s="67"/>
      <c r="CO27" s="65"/>
      <c r="CP27" s="67"/>
      <c r="CQ27" s="65"/>
      <c r="CR27" s="67"/>
      <c r="CS27" s="65"/>
      <c r="CT27" s="67"/>
      <c r="CU27" s="65"/>
      <c r="CV27" s="67"/>
      <c r="CW27" s="65"/>
      <c r="CX27" s="67"/>
      <c r="CY27" s="65"/>
      <c r="CZ27" s="67"/>
      <c r="DA27" s="65"/>
      <c r="DB27" s="67"/>
      <c r="DC27" s="65"/>
      <c r="DD27" s="67"/>
      <c r="DE27" s="65"/>
      <c r="DF27" s="67"/>
      <c r="DG27" s="65"/>
      <c r="DH27" s="67"/>
      <c r="DI27" s="65"/>
      <c r="DJ27" s="67"/>
      <c r="DK27" s="65"/>
      <c r="DL27" s="67"/>
      <c r="DM27" s="65"/>
      <c r="DN27" s="67"/>
      <c r="DO27" s="65"/>
      <c r="DP27" s="67"/>
      <c r="DQ27" s="65"/>
      <c r="DR27" s="67"/>
      <c r="DS27" s="65"/>
      <c r="DT27" s="67"/>
      <c r="DU27" s="65"/>
      <c r="DV27" s="67"/>
      <c r="DW27" s="65"/>
      <c r="DX27" s="67"/>
      <c r="DY27" s="65"/>
      <c r="DZ27" s="67"/>
      <c r="EA27" s="65"/>
      <c r="EB27" s="67"/>
      <c r="EC27" s="65"/>
      <c r="ED27" s="67"/>
      <c r="EE27" s="65"/>
      <c r="EF27" s="67"/>
      <c r="EG27" s="65"/>
      <c r="EH27" s="67"/>
      <c r="EI27" s="65"/>
      <c r="EJ27" s="67"/>
      <c r="EK27" s="65"/>
      <c r="EL27" s="67"/>
      <c r="EM27" s="65"/>
      <c r="EN27" s="67"/>
      <c r="EO27" s="65"/>
      <c r="EP27" s="67"/>
      <c r="EQ27" s="65"/>
      <c r="ER27" s="67"/>
      <c r="ES27" s="65"/>
      <c r="ET27" s="67"/>
      <c r="EU27" s="65"/>
      <c r="EV27" s="67"/>
      <c r="EW27" s="65"/>
      <c r="EX27" s="67"/>
      <c r="EY27" s="65"/>
      <c r="EZ27" s="67"/>
      <c r="FA27" s="65"/>
      <c r="FB27" s="67"/>
      <c r="FC27" s="65"/>
      <c r="FD27" s="67"/>
      <c r="FE27" s="65"/>
      <c r="FF27" s="67"/>
      <c r="FG27" s="65"/>
      <c r="FH27" s="67"/>
      <c r="FI27" s="65"/>
      <c r="FJ27" s="67"/>
      <c r="FK27" s="65"/>
      <c r="FL27" s="67"/>
      <c r="FM27" s="65"/>
      <c r="FN27" s="67"/>
      <c r="FO27" s="65"/>
      <c r="FP27" s="67"/>
      <c r="FQ27" s="65"/>
      <c r="FR27" s="67"/>
      <c r="FS27" s="65"/>
      <c r="FT27" s="67"/>
      <c r="FU27" s="65"/>
      <c r="FV27" s="67"/>
      <c r="FW27" s="65"/>
      <c r="FX27" s="67"/>
      <c r="FY27" s="65"/>
      <c r="FZ27" s="67"/>
      <c r="GA27" s="65"/>
      <c r="GB27" s="67"/>
      <c r="GC27" s="65"/>
      <c r="GD27" s="67"/>
      <c r="GE27" s="65"/>
      <c r="GF27" s="67"/>
      <c r="GG27" s="65"/>
      <c r="GH27" s="67"/>
      <c r="GI27" s="65"/>
      <c r="GJ27" s="67"/>
      <c r="GK27" s="65"/>
      <c r="GL27" s="67"/>
      <c r="GM27" s="65"/>
      <c r="GN27" s="67"/>
      <c r="GO27" s="65"/>
      <c r="GP27" s="67"/>
      <c r="GQ27" s="65"/>
      <c r="GR27" s="67"/>
      <c r="GS27" s="65"/>
      <c r="GT27" s="67"/>
      <c r="GU27" s="65"/>
      <c r="GV27" s="67"/>
      <c r="GW27" s="65"/>
      <c r="GX27" s="67"/>
      <c r="GY27" s="65"/>
      <c r="GZ27" s="67"/>
      <c r="HA27" s="65"/>
      <c r="HB27" s="67"/>
      <c r="HC27" s="65"/>
      <c r="HD27" s="67"/>
      <c r="HE27" s="65"/>
      <c r="HF27" s="67"/>
      <c r="HG27" s="65"/>
      <c r="HH27" s="67"/>
      <c r="HI27" s="65"/>
      <c r="HJ27" s="67"/>
      <c r="HK27" s="65"/>
      <c r="HL27" s="67"/>
      <c r="HM27" s="65"/>
      <c r="HN27" s="67"/>
      <c r="HO27" s="65"/>
      <c r="HP27" s="67"/>
      <c r="HQ27" s="65"/>
      <c r="HR27" s="67"/>
      <c r="HS27" s="65"/>
      <c r="HT27" s="67"/>
      <c r="HU27" s="65"/>
      <c r="HV27" s="67"/>
      <c r="HW27" s="65"/>
      <c r="HX27" s="67"/>
      <c r="HY27" s="65"/>
      <c r="HZ27" s="67"/>
      <c r="IA27" s="65"/>
      <c r="IB27" s="67"/>
      <c r="IC27" s="65"/>
      <c r="ID27" s="67"/>
      <c r="IE27" s="65"/>
      <c r="IF27" s="67"/>
      <c r="IG27" s="65"/>
      <c r="IH27" s="67"/>
      <c r="II27" s="65"/>
      <c r="IJ27" s="67"/>
      <c r="IK27" s="65"/>
      <c r="IL27" s="67"/>
      <c r="IM27" s="65"/>
      <c r="IN27" s="67"/>
      <c r="IO27" s="65"/>
      <c r="IP27" s="67"/>
      <c r="IQ27" s="65"/>
      <c r="IR27" s="67"/>
      <c r="IS27" s="65"/>
      <c r="IT27" s="67"/>
      <c r="IU27" s="65"/>
    </row>
    <row r="28" spans="1:255" x14ac:dyDescent="0.25">
      <c r="A28" s="68" t="s">
        <v>115</v>
      </c>
      <c r="B28" s="67"/>
      <c r="C28" s="65"/>
      <c r="D28" s="67"/>
      <c r="E28" s="65"/>
      <c r="F28" s="67"/>
      <c r="G28" s="65"/>
      <c r="H28" s="67"/>
      <c r="I28" s="65"/>
      <c r="J28" s="67"/>
      <c r="K28" s="65"/>
      <c r="L28" s="67"/>
      <c r="M28" s="65"/>
      <c r="N28" s="67"/>
      <c r="O28" s="65"/>
      <c r="P28" s="67"/>
      <c r="Q28" s="65"/>
      <c r="R28" s="67"/>
      <c r="S28" s="65"/>
      <c r="T28" s="67"/>
      <c r="U28" s="65"/>
      <c r="V28" s="67"/>
      <c r="W28" s="65"/>
      <c r="X28" s="67"/>
      <c r="Y28" s="65"/>
      <c r="Z28" s="67"/>
      <c r="AA28" s="65"/>
      <c r="AB28" s="67"/>
      <c r="AC28" s="65"/>
      <c r="AD28" s="67"/>
      <c r="AE28" s="65"/>
      <c r="AF28" s="67"/>
      <c r="AG28" s="65"/>
      <c r="AH28" s="67"/>
      <c r="AI28" s="65"/>
      <c r="AJ28" s="67">
        <v>0.58793639820450549</v>
      </c>
      <c r="AK28" s="65">
        <v>1356</v>
      </c>
      <c r="AL28" s="67">
        <v>0.55288508376219381</v>
      </c>
      <c r="AM28" s="65">
        <v>108</v>
      </c>
      <c r="AN28" s="67"/>
      <c r="AO28" s="65"/>
      <c r="AP28" s="67">
        <v>0.36143922337452516</v>
      </c>
      <c r="AQ28" s="65">
        <v>97</v>
      </c>
      <c r="AR28" s="67"/>
      <c r="AS28" s="65"/>
      <c r="AT28" s="67">
        <v>0.64080633519074193</v>
      </c>
      <c r="AU28" s="65">
        <v>1095</v>
      </c>
      <c r="AV28" s="67"/>
      <c r="AW28" s="65"/>
      <c r="AX28" s="67">
        <v>0.37765930355809679</v>
      </c>
      <c r="AY28" s="65">
        <v>315</v>
      </c>
      <c r="AZ28" s="67"/>
      <c r="BA28" s="65"/>
      <c r="BB28" s="67"/>
      <c r="BC28" s="65"/>
      <c r="BD28" s="67">
        <v>0.45236248846248345</v>
      </c>
      <c r="BE28" s="65">
        <v>1644</v>
      </c>
      <c r="BF28" s="67">
        <v>0.50861641450523842</v>
      </c>
      <c r="BG28" s="65">
        <v>2892</v>
      </c>
      <c r="BH28" s="67"/>
      <c r="BI28" s="65"/>
      <c r="BJ28" s="67">
        <v>0.51497825669938269</v>
      </c>
      <c r="BK28" s="65">
        <v>2903</v>
      </c>
      <c r="BL28" s="67"/>
      <c r="BM28" s="65"/>
      <c r="BN28" s="67">
        <v>0.44280991872360959</v>
      </c>
      <c r="BO28" s="65">
        <v>1905</v>
      </c>
      <c r="BP28" s="67"/>
      <c r="BQ28" s="65"/>
      <c r="BR28" s="67">
        <v>0.52551121321595862</v>
      </c>
      <c r="BS28" s="65">
        <v>2685</v>
      </c>
      <c r="BT28" s="67"/>
      <c r="BU28" s="65"/>
      <c r="BV28" s="67"/>
      <c r="BW28" s="65"/>
      <c r="BX28" s="67">
        <v>0.57492610550665768</v>
      </c>
      <c r="BY28" s="65">
        <v>952</v>
      </c>
      <c r="BZ28" s="67">
        <v>0.55288508376219381</v>
      </c>
      <c r="CA28" s="65">
        <v>108</v>
      </c>
      <c r="CB28" s="67"/>
      <c r="CC28" s="65"/>
      <c r="CD28" s="67">
        <v>0.32367822720592504</v>
      </c>
      <c r="CE28" s="65">
        <v>54</v>
      </c>
      <c r="CF28" s="67"/>
      <c r="CG28" s="65"/>
      <c r="CH28" s="67">
        <v>0.63928568562871424</v>
      </c>
      <c r="CI28" s="65">
        <v>741</v>
      </c>
      <c r="CJ28" s="67"/>
      <c r="CK28" s="65"/>
      <c r="CL28" s="67">
        <v>0.3669428361090622</v>
      </c>
      <c r="CM28" s="65">
        <v>269</v>
      </c>
      <c r="CN28" s="67"/>
      <c r="CO28" s="65"/>
      <c r="CP28" s="67">
        <v>0.51011380924842453</v>
      </c>
      <c r="CQ28" s="65">
        <v>3000</v>
      </c>
      <c r="CR28" s="67">
        <v>0.53484773536974373</v>
      </c>
      <c r="CS28" s="65">
        <v>1313</v>
      </c>
      <c r="CT28" s="67">
        <v>0.49735746856640195</v>
      </c>
      <c r="CU28" s="65">
        <v>70</v>
      </c>
      <c r="CV28" s="67">
        <v>0.47871067057060607</v>
      </c>
      <c r="CW28" s="65">
        <v>296</v>
      </c>
      <c r="CX28" s="67">
        <v>0.57156499016609219</v>
      </c>
      <c r="CY28" s="65">
        <v>718</v>
      </c>
      <c r="CZ28" s="67">
        <v>0.58811399371089046</v>
      </c>
      <c r="DA28" s="65">
        <v>383</v>
      </c>
      <c r="DB28" s="67">
        <v>0.48039799971904773</v>
      </c>
      <c r="DC28" s="65">
        <v>5039</v>
      </c>
      <c r="DD28" s="67">
        <v>0.4933883053012792</v>
      </c>
      <c r="DE28" s="65">
        <v>6282</v>
      </c>
      <c r="DF28" s="67">
        <v>0.49434514207020619</v>
      </c>
      <c r="DG28" s="65">
        <v>6056</v>
      </c>
      <c r="DH28" s="67">
        <v>0.48239026297598797</v>
      </c>
      <c r="DI28" s="65">
        <v>5634</v>
      </c>
      <c r="DJ28" s="67">
        <v>0.59523028971639813</v>
      </c>
      <c r="DK28" s="65">
        <v>315</v>
      </c>
      <c r="DL28" s="67">
        <v>0.54290786535668478</v>
      </c>
      <c r="DM28" s="65">
        <v>870</v>
      </c>
      <c r="DN28" s="67">
        <v>0.49735746856640195</v>
      </c>
      <c r="DO28" s="65">
        <v>70</v>
      </c>
      <c r="DP28" s="67">
        <v>0.4750877619790595</v>
      </c>
      <c r="DQ28" s="65">
        <v>236</v>
      </c>
      <c r="DR28" s="67">
        <v>0.5429137976362105</v>
      </c>
      <c r="DS28" s="65">
        <v>463</v>
      </c>
      <c r="DT28" s="67">
        <v>0.48560407134041189</v>
      </c>
      <c r="DU28" s="65">
        <v>5969</v>
      </c>
      <c r="DV28" s="67">
        <v>0.49344865858177905</v>
      </c>
      <c r="DW28" s="65">
        <v>6352</v>
      </c>
      <c r="DX28" s="67">
        <v>0.477033660559602</v>
      </c>
      <c r="DY28" s="65">
        <v>874</v>
      </c>
      <c r="DZ28" s="67">
        <v>0.50862411701941257</v>
      </c>
      <c r="EA28" s="65">
        <v>523</v>
      </c>
      <c r="EB28" s="67">
        <v>0.53192464233430614</v>
      </c>
      <c r="EC28" s="65">
        <v>399</v>
      </c>
      <c r="ED28" s="67">
        <v>0.41330974789415326</v>
      </c>
      <c r="EE28" s="65">
        <v>464</v>
      </c>
      <c r="EF28" s="67">
        <v>0.56268300884357447</v>
      </c>
      <c r="EG28" s="65">
        <v>1129</v>
      </c>
      <c r="EH28" s="67">
        <v>0.53324319937957043</v>
      </c>
      <c r="EI28" s="65">
        <v>1480</v>
      </c>
      <c r="EJ28" s="67">
        <v>0.53192464233430614</v>
      </c>
      <c r="EK28" s="65">
        <v>399</v>
      </c>
      <c r="EL28" s="67">
        <v>0.56047408359979634</v>
      </c>
      <c r="EM28" s="65">
        <v>1539</v>
      </c>
      <c r="EN28" s="67">
        <v>0.47987466718559446</v>
      </c>
      <c r="EO28" s="65">
        <v>843</v>
      </c>
      <c r="EP28" s="67">
        <v>0.50862411701941257</v>
      </c>
      <c r="EQ28" s="65">
        <v>523</v>
      </c>
      <c r="ER28" s="67">
        <v>0.52622725098414802</v>
      </c>
      <c r="ES28" s="65">
        <v>1604</v>
      </c>
      <c r="ET28" s="67">
        <v>0.4174540360540131</v>
      </c>
      <c r="EU28" s="65">
        <v>409</v>
      </c>
      <c r="EV28" s="67">
        <v>0.52726741888876605</v>
      </c>
      <c r="EW28" s="65">
        <v>2003</v>
      </c>
      <c r="EX28" s="67">
        <v>0.57875382445936963</v>
      </c>
      <c r="EY28" s="65">
        <v>841</v>
      </c>
      <c r="EZ28" s="67">
        <v>0.58309228905371324</v>
      </c>
      <c r="FA28" s="65">
        <v>88</v>
      </c>
      <c r="FB28" s="67"/>
      <c r="FC28" s="65"/>
      <c r="FD28" s="67">
        <v>0.33503172530123243</v>
      </c>
      <c r="FE28" s="65">
        <v>65</v>
      </c>
      <c r="FF28" s="67"/>
      <c r="FG28" s="65"/>
      <c r="FH28" s="67">
        <v>0.6898720752008648</v>
      </c>
      <c r="FI28" s="65">
        <v>423</v>
      </c>
      <c r="FJ28" s="67">
        <v>0.36308550547970708</v>
      </c>
      <c r="FK28" s="65">
        <v>92</v>
      </c>
      <c r="FL28" s="67">
        <v>0.6030985177806959</v>
      </c>
      <c r="FM28" s="65">
        <v>699</v>
      </c>
      <c r="FN28" s="67"/>
      <c r="FO28" s="65"/>
      <c r="FP28" s="67">
        <v>0.50411890493786049</v>
      </c>
      <c r="FQ28" s="65">
        <v>2188</v>
      </c>
      <c r="FR28" s="67">
        <v>0.52198376427842186</v>
      </c>
      <c r="FS28" s="65">
        <v>2941</v>
      </c>
      <c r="FT28" s="67"/>
      <c r="FU28" s="65"/>
      <c r="FV28" s="67">
        <v>0.52774369403761501</v>
      </c>
      <c r="FW28" s="65">
        <v>2964</v>
      </c>
      <c r="FX28" s="67"/>
      <c r="FY28" s="65"/>
      <c r="FZ28" s="67">
        <v>0.49928492060141716</v>
      </c>
      <c r="GA28" s="65">
        <v>2606</v>
      </c>
      <c r="GB28" s="67">
        <v>0.52862935815753009</v>
      </c>
      <c r="GC28" s="65">
        <v>2937</v>
      </c>
      <c r="GD28" s="67">
        <v>0.5008758619024577</v>
      </c>
      <c r="GE28" s="65">
        <v>2309</v>
      </c>
      <c r="GF28" s="67"/>
      <c r="GG28" s="65"/>
      <c r="GH28" s="67">
        <v>0.54237924324973674</v>
      </c>
      <c r="GI28" s="65">
        <v>325</v>
      </c>
      <c r="GJ28" s="67">
        <v>0.58309228905371324</v>
      </c>
      <c r="GK28" s="65">
        <v>88</v>
      </c>
      <c r="GL28" s="67">
        <v>0.36000320035881622</v>
      </c>
      <c r="GM28" s="65">
        <v>46</v>
      </c>
      <c r="GN28" s="67">
        <v>0.66085859548117576</v>
      </c>
      <c r="GO28" s="65">
        <v>184</v>
      </c>
      <c r="GP28" s="67">
        <v>0.34478280916085191</v>
      </c>
      <c r="GQ28" s="65">
        <v>69</v>
      </c>
      <c r="GR28" s="67"/>
      <c r="GS28" s="65"/>
      <c r="GT28" s="67"/>
      <c r="GU28" s="65"/>
      <c r="GV28" s="67">
        <v>0.52365581182760657</v>
      </c>
      <c r="GW28" s="65">
        <v>3029</v>
      </c>
      <c r="GX28" s="67">
        <v>0.59309251266473906</v>
      </c>
      <c r="GY28" s="65">
        <v>1250</v>
      </c>
      <c r="GZ28" s="67">
        <v>0.63362660179785946</v>
      </c>
      <c r="HA28" s="65">
        <v>215</v>
      </c>
      <c r="HB28" s="67"/>
      <c r="HC28" s="65"/>
      <c r="HD28" s="67">
        <v>0.50799594283961247</v>
      </c>
      <c r="HE28" s="65">
        <v>68</v>
      </c>
      <c r="HF28" s="67">
        <v>0.63013596754018741</v>
      </c>
      <c r="HG28" s="65">
        <v>959</v>
      </c>
      <c r="HH28" s="67"/>
      <c r="HI28" s="65"/>
      <c r="HJ28" s="67">
        <v>0.46399694010124293</v>
      </c>
      <c r="HK28" s="65">
        <v>273</v>
      </c>
      <c r="HL28" s="67"/>
      <c r="HM28" s="65"/>
      <c r="HN28" s="67">
        <v>0.49296349318775562</v>
      </c>
      <c r="HO28" s="65">
        <v>1750</v>
      </c>
      <c r="HP28" s="67">
        <v>0.52527643531623425</v>
      </c>
      <c r="HQ28" s="65">
        <v>2785</v>
      </c>
      <c r="HR28" s="67"/>
      <c r="HS28" s="65"/>
      <c r="HT28" s="67">
        <v>0.533181036489349</v>
      </c>
      <c r="HU28" s="65">
        <v>2932</v>
      </c>
      <c r="HV28" s="67">
        <v>0.49101226684484883</v>
      </c>
      <c r="HW28" s="65">
        <v>2041</v>
      </c>
      <c r="HX28" s="67"/>
      <c r="HY28" s="65"/>
      <c r="HZ28" s="67">
        <v>0.5392533258764256</v>
      </c>
      <c r="IA28" s="65">
        <v>2727</v>
      </c>
      <c r="IB28" s="67"/>
      <c r="IC28" s="65"/>
      <c r="ID28" s="67"/>
      <c r="IE28" s="65"/>
      <c r="IF28" s="67">
        <v>0.58626340990078485</v>
      </c>
      <c r="IG28" s="65">
        <v>994</v>
      </c>
      <c r="IH28" s="67">
        <v>0.63362660179785946</v>
      </c>
      <c r="II28" s="65">
        <v>215</v>
      </c>
      <c r="IJ28" s="67">
        <v>0.42939393050925317</v>
      </c>
      <c r="IK28" s="65">
        <v>34</v>
      </c>
      <c r="IL28" s="67">
        <v>0.61786082102720585</v>
      </c>
      <c r="IM28" s="65">
        <v>728</v>
      </c>
      <c r="IN28" s="67"/>
      <c r="IO28" s="65"/>
      <c r="IP28" s="67">
        <v>0.45654890677083848</v>
      </c>
      <c r="IQ28" s="65">
        <v>237</v>
      </c>
      <c r="IR28" s="67"/>
      <c r="IS28" s="65"/>
      <c r="IT28" s="67">
        <v>0.53261618096818297</v>
      </c>
      <c r="IU28" s="65">
        <v>3000</v>
      </c>
    </row>
    <row r="29" spans="1:255" x14ac:dyDescent="0.25">
      <c r="A29" s="68" t="s">
        <v>116</v>
      </c>
      <c r="B29" s="67"/>
      <c r="C29" s="65"/>
      <c r="D29" s="67"/>
      <c r="E29" s="65"/>
      <c r="F29" s="67"/>
      <c r="G29" s="65"/>
      <c r="H29" s="67"/>
      <c r="I29" s="65"/>
      <c r="J29" s="67"/>
      <c r="K29" s="65"/>
      <c r="L29" s="67"/>
      <c r="M29" s="65"/>
      <c r="N29" s="67"/>
      <c r="O29" s="65"/>
      <c r="P29" s="67"/>
      <c r="Q29" s="65"/>
      <c r="R29" s="67"/>
      <c r="S29" s="65"/>
      <c r="T29" s="67"/>
      <c r="U29" s="65"/>
      <c r="V29" s="67"/>
      <c r="W29" s="65"/>
      <c r="X29" s="67"/>
      <c r="Y29" s="65"/>
      <c r="Z29" s="67"/>
      <c r="AA29" s="65"/>
      <c r="AB29" s="67"/>
      <c r="AC29" s="65"/>
      <c r="AD29" s="67"/>
      <c r="AE29" s="65"/>
      <c r="AF29" s="67"/>
      <c r="AG29" s="65"/>
      <c r="AH29" s="67"/>
      <c r="AI29" s="65"/>
      <c r="AJ29" s="67">
        <v>0.41206360179549517</v>
      </c>
      <c r="AK29" s="65">
        <v>1356</v>
      </c>
      <c r="AL29" s="67">
        <v>0.44711491623780597</v>
      </c>
      <c r="AM29" s="65">
        <v>108</v>
      </c>
      <c r="AN29" s="67"/>
      <c r="AO29" s="65"/>
      <c r="AP29" s="67">
        <v>0.63856077662547495</v>
      </c>
      <c r="AQ29" s="65">
        <v>97</v>
      </c>
      <c r="AR29" s="67"/>
      <c r="AS29" s="65"/>
      <c r="AT29" s="67">
        <v>0.35919366480925191</v>
      </c>
      <c r="AU29" s="65">
        <v>1095</v>
      </c>
      <c r="AV29" s="67"/>
      <c r="AW29" s="65"/>
      <c r="AX29" s="67">
        <v>0.62234069644190326</v>
      </c>
      <c r="AY29" s="65">
        <v>315</v>
      </c>
      <c r="AZ29" s="67"/>
      <c r="BA29" s="65"/>
      <c r="BB29" s="67"/>
      <c r="BC29" s="65"/>
      <c r="BD29" s="67">
        <v>0.54763751153751616</v>
      </c>
      <c r="BE29" s="65">
        <v>1644</v>
      </c>
      <c r="BF29" s="67">
        <v>0.49138358549478578</v>
      </c>
      <c r="BG29" s="65">
        <v>2892</v>
      </c>
      <c r="BH29" s="67"/>
      <c r="BI29" s="65"/>
      <c r="BJ29" s="67">
        <v>0.48502174330064146</v>
      </c>
      <c r="BK29" s="65">
        <v>2903</v>
      </c>
      <c r="BL29" s="67"/>
      <c r="BM29" s="65"/>
      <c r="BN29" s="67">
        <v>0.55719008127639202</v>
      </c>
      <c r="BO29" s="65">
        <v>1905</v>
      </c>
      <c r="BP29" s="67"/>
      <c r="BQ29" s="65"/>
      <c r="BR29" s="67">
        <v>0.47448878678406148</v>
      </c>
      <c r="BS29" s="65">
        <v>2685</v>
      </c>
      <c r="BT29" s="67"/>
      <c r="BU29" s="65"/>
      <c r="BV29" s="67"/>
      <c r="BW29" s="65"/>
      <c r="BX29" s="67">
        <v>0.42507389449333544</v>
      </c>
      <c r="BY29" s="65">
        <v>952</v>
      </c>
      <c r="BZ29" s="67">
        <v>0.44711491623780597</v>
      </c>
      <c r="CA29" s="65">
        <v>108</v>
      </c>
      <c r="CB29" s="67"/>
      <c r="CC29" s="65"/>
      <c r="CD29" s="67">
        <v>0.67632177279407579</v>
      </c>
      <c r="CE29" s="65">
        <v>54</v>
      </c>
      <c r="CF29" s="67"/>
      <c r="CG29" s="65"/>
      <c r="CH29" s="67">
        <v>0.36071431437128343</v>
      </c>
      <c r="CI29" s="65">
        <v>741</v>
      </c>
      <c r="CJ29" s="67"/>
      <c r="CK29" s="65"/>
      <c r="CL29" s="67">
        <v>0.63305716389093747</v>
      </c>
      <c r="CM29" s="65">
        <v>269</v>
      </c>
      <c r="CN29" s="67"/>
      <c r="CO29" s="65"/>
      <c r="CP29" s="67">
        <v>0.489886190751601</v>
      </c>
      <c r="CQ29" s="65">
        <v>3000</v>
      </c>
      <c r="CR29" s="67">
        <v>0.46515226463025583</v>
      </c>
      <c r="CS29" s="65">
        <v>1313</v>
      </c>
      <c r="CT29" s="67">
        <v>0.50264253143359772</v>
      </c>
      <c r="CU29" s="65">
        <v>70</v>
      </c>
      <c r="CV29" s="67">
        <v>0.52128932942939432</v>
      </c>
      <c r="CW29" s="65">
        <v>296</v>
      </c>
      <c r="CX29" s="67">
        <v>0.42843500983390703</v>
      </c>
      <c r="CY29" s="65">
        <v>718</v>
      </c>
      <c r="CZ29" s="67">
        <v>0.41188600628911021</v>
      </c>
      <c r="DA29" s="65">
        <v>383</v>
      </c>
      <c r="DB29" s="67">
        <v>0.51960200028094838</v>
      </c>
      <c r="DC29" s="65">
        <v>5039</v>
      </c>
      <c r="DD29" s="67">
        <v>0.50661169469871803</v>
      </c>
      <c r="DE29" s="65">
        <v>6282</v>
      </c>
      <c r="DF29" s="67">
        <v>0.50565485792979314</v>
      </c>
      <c r="DG29" s="65">
        <v>6056</v>
      </c>
      <c r="DH29" s="67">
        <v>0.51760973702401125</v>
      </c>
      <c r="DI29" s="65">
        <v>5634</v>
      </c>
      <c r="DJ29" s="67">
        <v>0.40476971028360281</v>
      </c>
      <c r="DK29" s="65">
        <v>315</v>
      </c>
      <c r="DL29" s="67">
        <v>0.45709213464331377</v>
      </c>
      <c r="DM29" s="65">
        <v>870</v>
      </c>
      <c r="DN29" s="67">
        <v>0.50264253143359772</v>
      </c>
      <c r="DO29" s="65">
        <v>70</v>
      </c>
      <c r="DP29" s="67">
        <v>0.52491223802094022</v>
      </c>
      <c r="DQ29" s="65">
        <v>236</v>
      </c>
      <c r="DR29" s="67">
        <v>0.45708620236379055</v>
      </c>
      <c r="DS29" s="65">
        <v>463</v>
      </c>
      <c r="DT29" s="67">
        <v>0.51439592865958772</v>
      </c>
      <c r="DU29" s="65">
        <v>5969</v>
      </c>
      <c r="DV29" s="67">
        <v>0.506551341418219</v>
      </c>
      <c r="DW29" s="65">
        <v>6352</v>
      </c>
      <c r="DX29" s="67">
        <v>0.52296633944040971</v>
      </c>
      <c r="DY29" s="65">
        <v>874</v>
      </c>
      <c r="DZ29" s="67">
        <v>0.49137588298058277</v>
      </c>
      <c r="EA29" s="65">
        <v>523</v>
      </c>
      <c r="EB29" s="67">
        <v>0.4680753576656918</v>
      </c>
      <c r="EC29" s="65">
        <v>399</v>
      </c>
      <c r="ED29" s="67">
        <v>0.58669025210584325</v>
      </c>
      <c r="EE29" s="65">
        <v>464</v>
      </c>
      <c r="EF29" s="67">
        <v>0.43731699115643324</v>
      </c>
      <c r="EG29" s="65">
        <v>1129</v>
      </c>
      <c r="EH29" s="67">
        <v>0.46675680062042224</v>
      </c>
      <c r="EI29" s="65">
        <v>1480</v>
      </c>
      <c r="EJ29" s="67">
        <v>0.4680753576656918</v>
      </c>
      <c r="EK29" s="65">
        <v>399</v>
      </c>
      <c r="EL29" s="67">
        <v>0.43952591640019528</v>
      </c>
      <c r="EM29" s="65">
        <v>1539</v>
      </c>
      <c r="EN29" s="67">
        <v>0.52012533281441609</v>
      </c>
      <c r="EO29" s="65">
        <v>843</v>
      </c>
      <c r="EP29" s="67">
        <v>0.49137588298058277</v>
      </c>
      <c r="EQ29" s="65">
        <v>523</v>
      </c>
      <c r="ER29" s="67">
        <v>0.47377274901584093</v>
      </c>
      <c r="ES29" s="65">
        <v>1604</v>
      </c>
      <c r="ET29" s="67">
        <v>0.5825459639459849</v>
      </c>
      <c r="EU29" s="65">
        <v>409</v>
      </c>
      <c r="EV29" s="67">
        <v>0.47273258111121819</v>
      </c>
      <c r="EW29" s="65">
        <v>2003</v>
      </c>
      <c r="EX29" s="67">
        <v>0.49588109506214195</v>
      </c>
      <c r="EY29" s="65">
        <v>2188</v>
      </c>
      <c r="EZ29" s="67">
        <v>0.47801623572157365</v>
      </c>
      <c r="FA29" s="65">
        <v>2941</v>
      </c>
      <c r="FB29" s="67"/>
      <c r="FC29" s="65"/>
      <c r="FD29" s="67">
        <v>0.47225630596238022</v>
      </c>
      <c r="FE29" s="65">
        <v>2964</v>
      </c>
      <c r="FF29" s="67"/>
      <c r="FG29" s="65"/>
      <c r="FH29" s="67">
        <v>0.50071507939857984</v>
      </c>
      <c r="FI29" s="65">
        <v>2606</v>
      </c>
      <c r="FJ29" s="67">
        <v>0.47137064184246508</v>
      </c>
      <c r="FK29" s="65">
        <v>2937</v>
      </c>
      <c r="FL29" s="67">
        <v>0.49912413809754297</v>
      </c>
      <c r="FM29" s="65">
        <v>2309</v>
      </c>
      <c r="FN29" s="67"/>
      <c r="FO29" s="65"/>
      <c r="FP29" s="67">
        <v>0.45762075675026287</v>
      </c>
      <c r="FQ29" s="65">
        <v>325</v>
      </c>
      <c r="FR29" s="67">
        <v>0.41690771094628709</v>
      </c>
      <c r="FS29" s="65">
        <v>88</v>
      </c>
      <c r="FT29" s="67"/>
      <c r="FU29" s="65"/>
      <c r="FV29" s="67">
        <v>0.63999679964118428</v>
      </c>
      <c r="FW29" s="65">
        <v>46</v>
      </c>
      <c r="FX29" s="67"/>
      <c r="FY29" s="65"/>
      <c r="FZ29" s="67">
        <v>0.3391414045188248</v>
      </c>
      <c r="GA29" s="65">
        <v>184</v>
      </c>
      <c r="GB29" s="67">
        <v>0.65521719083914809</v>
      </c>
      <c r="GC29" s="65">
        <v>69</v>
      </c>
      <c r="GD29" s="67"/>
      <c r="GE29" s="65"/>
      <c r="GF29" s="67"/>
      <c r="GG29" s="65"/>
      <c r="GH29" s="67">
        <v>0.42124617554063093</v>
      </c>
      <c r="GI29" s="65">
        <v>841</v>
      </c>
      <c r="GJ29" s="67">
        <v>0.41690771094628709</v>
      </c>
      <c r="GK29" s="65">
        <v>88</v>
      </c>
      <c r="GL29" s="67">
        <v>0.66496827469876807</v>
      </c>
      <c r="GM29" s="65">
        <v>65</v>
      </c>
      <c r="GN29" s="67">
        <v>0.31012792479913298</v>
      </c>
      <c r="GO29" s="65">
        <v>423</v>
      </c>
      <c r="GP29" s="67">
        <v>0.63691449452029258</v>
      </c>
      <c r="GQ29" s="65">
        <v>92</v>
      </c>
      <c r="GR29" s="67">
        <v>0.39690148221930371</v>
      </c>
      <c r="GS29" s="65">
        <v>699</v>
      </c>
      <c r="GT29" s="67"/>
      <c r="GU29" s="65"/>
      <c r="GV29" s="67">
        <v>0.47634418817238822</v>
      </c>
      <c r="GW29" s="65">
        <v>3029</v>
      </c>
      <c r="GX29" s="67">
        <v>0.40690748733526744</v>
      </c>
      <c r="GY29" s="65">
        <v>1250</v>
      </c>
      <c r="GZ29" s="67">
        <v>0.36637339820213971</v>
      </c>
      <c r="HA29" s="65">
        <v>215</v>
      </c>
      <c r="HB29" s="67"/>
      <c r="HC29" s="65"/>
      <c r="HD29" s="67">
        <v>0.49200405716038798</v>
      </c>
      <c r="HE29" s="65">
        <v>68</v>
      </c>
      <c r="HF29" s="67">
        <v>0.3698640324598122</v>
      </c>
      <c r="HG29" s="65">
        <v>959</v>
      </c>
      <c r="HH29" s="67"/>
      <c r="HI29" s="65"/>
      <c r="HJ29" s="67">
        <v>0.53600305989875674</v>
      </c>
      <c r="HK29" s="65">
        <v>273</v>
      </c>
      <c r="HL29" s="67"/>
      <c r="HM29" s="65"/>
      <c r="HN29" s="67">
        <v>0.50703650681225554</v>
      </c>
      <c r="HO29" s="65">
        <v>1750</v>
      </c>
      <c r="HP29" s="67">
        <v>0.47472356468377208</v>
      </c>
      <c r="HQ29" s="65">
        <v>2785</v>
      </c>
      <c r="HR29" s="67"/>
      <c r="HS29" s="65"/>
      <c r="HT29" s="67">
        <v>0.46681896351065494</v>
      </c>
      <c r="HU29" s="65">
        <v>2932</v>
      </c>
      <c r="HV29" s="67">
        <v>0.50898773315516632</v>
      </c>
      <c r="HW29" s="65">
        <v>2041</v>
      </c>
      <c r="HX29" s="67"/>
      <c r="HY29" s="65"/>
      <c r="HZ29" s="67">
        <v>0.46074667412358017</v>
      </c>
      <c r="IA29" s="65">
        <v>2727</v>
      </c>
      <c r="IB29" s="67"/>
      <c r="IC29" s="65"/>
      <c r="ID29" s="67"/>
      <c r="IE29" s="65"/>
      <c r="IF29" s="67">
        <v>0.41373659009921393</v>
      </c>
      <c r="IG29" s="65">
        <v>994</v>
      </c>
      <c r="IH29" s="67">
        <v>0.36637339820213971</v>
      </c>
      <c r="II29" s="65">
        <v>215</v>
      </c>
      <c r="IJ29" s="67">
        <v>0.57060606949074699</v>
      </c>
      <c r="IK29" s="65">
        <v>34</v>
      </c>
      <c r="IL29" s="67">
        <v>0.38213917897279276</v>
      </c>
      <c r="IM29" s="65">
        <v>728</v>
      </c>
      <c r="IN29" s="67"/>
      <c r="IO29" s="65"/>
      <c r="IP29" s="67">
        <v>0.5434510932291613</v>
      </c>
      <c r="IQ29" s="65">
        <v>237</v>
      </c>
      <c r="IR29" s="67"/>
      <c r="IS29" s="65"/>
      <c r="IT29" s="67">
        <v>0.46738381903181975</v>
      </c>
      <c r="IU29" s="65">
        <v>3000</v>
      </c>
    </row>
    <row r="30" spans="1:255" x14ac:dyDescent="0.25">
      <c r="A30" s="68" t="s">
        <v>120</v>
      </c>
      <c r="B30" s="67"/>
      <c r="C30" s="65"/>
      <c r="D30" s="67"/>
      <c r="E30" s="65"/>
      <c r="F30" s="67"/>
      <c r="G30" s="65"/>
      <c r="H30" s="67"/>
      <c r="I30" s="65"/>
      <c r="J30" s="67"/>
      <c r="K30" s="65"/>
      <c r="L30" s="67"/>
      <c r="M30" s="65"/>
      <c r="N30" s="67"/>
      <c r="O30" s="65"/>
      <c r="P30" s="67"/>
      <c r="Q30" s="65"/>
      <c r="R30" s="67"/>
      <c r="S30" s="65"/>
      <c r="T30" s="67"/>
      <c r="U30" s="65"/>
      <c r="V30" s="67"/>
      <c r="W30" s="65"/>
      <c r="X30" s="67"/>
      <c r="Y30" s="65"/>
      <c r="Z30" s="67"/>
      <c r="AA30" s="65"/>
      <c r="AB30" s="67"/>
      <c r="AC30" s="65"/>
      <c r="AD30" s="67"/>
      <c r="AE30" s="65"/>
      <c r="AF30" s="67"/>
      <c r="AG30" s="65"/>
      <c r="AH30" s="67"/>
      <c r="AI30" s="65"/>
      <c r="AJ30" s="67">
        <v>0.42107367597003004</v>
      </c>
      <c r="AK30" s="65">
        <v>1356</v>
      </c>
      <c r="AL30" s="67">
        <v>0.40042638274813414</v>
      </c>
      <c r="AM30" s="65">
        <v>108</v>
      </c>
      <c r="AN30" s="67"/>
      <c r="AO30" s="65"/>
      <c r="AP30" s="67">
        <v>0.68741411504937</v>
      </c>
      <c r="AQ30" s="65">
        <v>97</v>
      </c>
      <c r="AR30" s="67"/>
      <c r="AS30" s="65"/>
      <c r="AT30" s="67">
        <v>0.39123593871702916</v>
      </c>
      <c r="AU30" s="65">
        <v>1095</v>
      </c>
      <c r="AV30" s="67"/>
      <c r="AW30" s="65"/>
      <c r="AX30" s="67">
        <v>0.69851342707989039</v>
      </c>
      <c r="AY30" s="65">
        <v>315</v>
      </c>
      <c r="AZ30" s="67"/>
      <c r="BA30" s="65"/>
      <c r="BB30" s="67"/>
      <c r="BC30" s="65"/>
      <c r="BD30" s="67">
        <v>0.19948582681514657</v>
      </c>
      <c r="BE30" s="65">
        <v>1644</v>
      </c>
      <c r="BF30" s="67">
        <v>0.29014685546580082</v>
      </c>
      <c r="BG30" s="65">
        <v>2892</v>
      </c>
      <c r="BH30" s="67"/>
      <c r="BI30" s="65"/>
      <c r="BJ30" s="67">
        <v>0.2810010357595798</v>
      </c>
      <c r="BK30" s="65">
        <v>2903</v>
      </c>
      <c r="BL30" s="67"/>
      <c r="BM30" s="65"/>
      <c r="BN30" s="67">
        <v>0.24373932092221903</v>
      </c>
      <c r="BO30" s="65">
        <v>1905</v>
      </c>
      <c r="BP30" s="67"/>
      <c r="BQ30" s="65"/>
      <c r="BR30" s="67">
        <v>0.24683942303380235</v>
      </c>
      <c r="BS30" s="65">
        <v>2685</v>
      </c>
      <c r="BT30" s="67"/>
      <c r="BU30" s="65"/>
      <c r="BV30" s="67"/>
      <c r="BW30" s="65"/>
      <c r="BX30" s="67">
        <v>0.4724197285353739</v>
      </c>
      <c r="BY30" s="65">
        <v>952</v>
      </c>
      <c r="BZ30" s="67">
        <v>0.40042638274813414</v>
      </c>
      <c r="CA30" s="65">
        <v>108</v>
      </c>
      <c r="CB30" s="67"/>
      <c r="CC30" s="65"/>
      <c r="CD30" s="67">
        <v>0.82468765164909574</v>
      </c>
      <c r="CE30" s="65">
        <v>54</v>
      </c>
      <c r="CF30" s="67"/>
      <c r="CG30" s="65"/>
      <c r="CH30" s="67">
        <v>0.42700943724258555</v>
      </c>
      <c r="CI30" s="65">
        <v>741</v>
      </c>
      <c r="CJ30" s="67"/>
      <c r="CK30" s="65"/>
      <c r="CL30" s="67">
        <v>0.70491777763055796</v>
      </c>
      <c r="CM30" s="65">
        <v>269</v>
      </c>
      <c r="CN30" s="67"/>
      <c r="CO30" s="65"/>
      <c r="CP30" s="67">
        <v>0.29387707792798995</v>
      </c>
      <c r="CQ30" s="65">
        <v>3000</v>
      </c>
      <c r="CR30" s="67">
        <v>0.37558405403052048</v>
      </c>
      <c r="CS30" s="65">
        <v>1313</v>
      </c>
      <c r="CT30" s="67">
        <v>0.48605496162097328</v>
      </c>
      <c r="CU30" s="65">
        <v>70</v>
      </c>
      <c r="CV30" s="67">
        <v>0.45533290588500719</v>
      </c>
      <c r="CW30" s="65">
        <v>296</v>
      </c>
      <c r="CX30" s="67">
        <v>0.34801513972619996</v>
      </c>
      <c r="CY30" s="65">
        <v>718</v>
      </c>
      <c r="CZ30" s="67">
        <v>0.37136923181217507</v>
      </c>
      <c r="DA30" s="65">
        <v>383</v>
      </c>
      <c r="DB30" s="67">
        <v>0.3453627720681553</v>
      </c>
      <c r="DC30" s="65">
        <v>5039</v>
      </c>
      <c r="DD30" s="67">
        <v>0.35054579977443789</v>
      </c>
      <c r="DE30" s="65">
        <v>6282</v>
      </c>
      <c r="DF30" s="67">
        <v>0.34635762745942567</v>
      </c>
      <c r="DG30" s="65">
        <v>6056</v>
      </c>
      <c r="DH30" s="67">
        <v>0.35325622789014421</v>
      </c>
      <c r="DI30" s="65">
        <v>5634</v>
      </c>
      <c r="DJ30" s="67">
        <v>0.31844205049829494</v>
      </c>
      <c r="DK30" s="65">
        <v>315</v>
      </c>
      <c r="DL30" s="67">
        <v>0.39312407042629471</v>
      </c>
      <c r="DM30" s="65">
        <v>870</v>
      </c>
      <c r="DN30" s="67">
        <v>0.48605496162097328</v>
      </c>
      <c r="DO30" s="65">
        <v>70</v>
      </c>
      <c r="DP30" s="67">
        <v>0.52695898691982923</v>
      </c>
      <c r="DQ30" s="65">
        <v>236</v>
      </c>
      <c r="DR30" s="67">
        <v>0.33808512673766217</v>
      </c>
      <c r="DS30" s="65">
        <v>463</v>
      </c>
      <c r="DT30" s="67">
        <v>0.35105147033055722</v>
      </c>
      <c r="DU30" s="65">
        <v>5969</v>
      </c>
      <c r="DV30" s="67">
        <v>0.35260629008659827</v>
      </c>
      <c r="DW30" s="65">
        <v>6352</v>
      </c>
      <c r="DX30" s="67">
        <v>0.22925569023818346</v>
      </c>
      <c r="DY30" s="65">
        <v>874</v>
      </c>
      <c r="DZ30" s="67">
        <v>0.15988163145699308</v>
      </c>
      <c r="EA30" s="65">
        <v>523</v>
      </c>
      <c r="EB30" s="67">
        <v>0.11064455912938828</v>
      </c>
      <c r="EC30" s="65">
        <v>399</v>
      </c>
      <c r="ED30" s="67">
        <v>0.34338745388416347</v>
      </c>
      <c r="EE30" s="65">
        <v>464</v>
      </c>
      <c r="EF30" s="67">
        <v>0.10987493270743239</v>
      </c>
      <c r="EG30" s="65">
        <v>1129</v>
      </c>
      <c r="EH30" s="67">
        <v>0.15903208716139394</v>
      </c>
      <c r="EI30" s="65">
        <v>1480</v>
      </c>
      <c r="EJ30" s="67">
        <v>0.11064455912938828</v>
      </c>
      <c r="EK30" s="65">
        <v>399</v>
      </c>
      <c r="EL30" s="67">
        <v>0.10557820289152561</v>
      </c>
      <c r="EM30" s="65">
        <v>1539</v>
      </c>
      <c r="EN30" s="67">
        <v>0.22858430745413666</v>
      </c>
      <c r="EO30" s="65">
        <v>843</v>
      </c>
      <c r="EP30" s="67">
        <v>0.15988163145699308</v>
      </c>
      <c r="EQ30" s="65">
        <v>523</v>
      </c>
      <c r="ER30" s="67">
        <v>0.1700914685350127</v>
      </c>
      <c r="ES30" s="65">
        <v>1604</v>
      </c>
      <c r="ET30" s="67">
        <v>0.35887256051374566</v>
      </c>
      <c r="EU30" s="65">
        <v>409</v>
      </c>
      <c r="EV30" s="67">
        <v>0.1592382967249116</v>
      </c>
      <c r="EW30" s="65">
        <v>2003</v>
      </c>
      <c r="EX30" s="67">
        <v>8.5871104475788593E-2</v>
      </c>
      <c r="EY30" s="65">
        <v>2188</v>
      </c>
      <c r="EZ30" s="67">
        <v>9.7154915123595254E-2</v>
      </c>
      <c r="FA30" s="65">
        <v>2941</v>
      </c>
      <c r="FB30" s="67"/>
      <c r="FC30" s="65"/>
      <c r="FD30" s="67">
        <v>9.3036513547681443E-2</v>
      </c>
      <c r="FE30" s="65">
        <v>2964</v>
      </c>
      <c r="FF30" s="67"/>
      <c r="FG30" s="65"/>
      <c r="FH30" s="67">
        <v>9.5917702113940032E-2</v>
      </c>
      <c r="FI30" s="65">
        <v>2606</v>
      </c>
      <c r="FJ30" s="67">
        <v>9.0198760049470722E-2</v>
      </c>
      <c r="FK30" s="65">
        <v>2937</v>
      </c>
      <c r="FL30" s="67">
        <v>9.0494248806806787E-2</v>
      </c>
      <c r="FM30" s="65">
        <v>2309</v>
      </c>
      <c r="FN30" s="67"/>
      <c r="FO30" s="65"/>
      <c r="FP30" s="67">
        <v>0.16191387488938774</v>
      </c>
      <c r="FQ30" s="65">
        <v>325</v>
      </c>
      <c r="FR30" s="67">
        <v>5.6570934972442907E-2</v>
      </c>
      <c r="FS30" s="65">
        <v>88</v>
      </c>
      <c r="FT30" s="67"/>
      <c r="FU30" s="65"/>
      <c r="FV30" s="67">
        <v>0.26409340941818904</v>
      </c>
      <c r="FW30" s="65">
        <v>46</v>
      </c>
      <c r="FX30" s="67"/>
      <c r="FY30" s="65"/>
      <c r="FZ30" s="67">
        <v>0.11123305983852365</v>
      </c>
      <c r="GA30" s="65">
        <v>184</v>
      </c>
      <c r="GB30" s="67">
        <v>0.29879929424583962</v>
      </c>
      <c r="GC30" s="65">
        <v>69</v>
      </c>
      <c r="GD30" s="67"/>
      <c r="GE30" s="65"/>
      <c r="GF30" s="67"/>
      <c r="GG30" s="65"/>
      <c r="GH30" s="67">
        <v>0.12473536735332935</v>
      </c>
      <c r="GI30" s="65">
        <v>841</v>
      </c>
      <c r="GJ30" s="67">
        <v>5.6570934972442907E-2</v>
      </c>
      <c r="GK30" s="65">
        <v>88</v>
      </c>
      <c r="GL30" s="67">
        <v>0.23483782576340229</v>
      </c>
      <c r="GM30" s="65">
        <v>65</v>
      </c>
      <c r="GN30" s="67">
        <v>9.6908975101192618E-2</v>
      </c>
      <c r="GO30" s="65">
        <v>423</v>
      </c>
      <c r="GP30" s="67">
        <v>0.28477209610991394</v>
      </c>
      <c r="GQ30" s="65">
        <v>92</v>
      </c>
      <c r="GR30" s="67">
        <v>0.11328127304207118</v>
      </c>
      <c r="GS30" s="65">
        <v>699</v>
      </c>
      <c r="GT30" s="67"/>
      <c r="GU30" s="65"/>
      <c r="GV30" s="67">
        <v>9.6044458852601267E-2</v>
      </c>
      <c r="GW30" s="65">
        <v>3029</v>
      </c>
      <c r="GX30" s="67">
        <v>0.1222487941633091</v>
      </c>
      <c r="GY30" s="65">
        <v>1250</v>
      </c>
      <c r="GZ30" s="67">
        <v>0.10350093623309067</v>
      </c>
      <c r="HA30" s="65">
        <v>215</v>
      </c>
      <c r="HB30" s="67"/>
      <c r="HC30" s="65"/>
      <c r="HD30" s="67">
        <v>0.21044472978010489</v>
      </c>
      <c r="HE30" s="65">
        <v>68</v>
      </c>
      <c r="HF30" s="67">
        <v>9.2051155815075697E-2</v>
      </c>
      <c r="HG30" s="65">
        <v>959</v>
      </c>
      <c r="HH30" s="67"/>
      <c r="HI30" s="65"/>
      <c r="HJ30" s="67">
        <v>0.30166258195500689</v>
      </c>
      <c r="HK30" s="65">
        <v>273</v>
      </c>
      <c r="HL30" s="67"/>
      <c r="HM30" s="65"/>
      <c r="HN30" s="67">
        <v>8.7198740989598594E-2</v>
      </c>
      <c r="HO30" s="65">
        <v>1750</v>
      </c>
      <c r="HP30" s="67">
        <v>0.10090314375947025</v>
      </c>
      <c r="HQ30" s="65">
        <v>2785</v>
      </c>
      <c r="HR30" s="67"/>
      <c r="HS30" s="65"/>
      <c r="HT30" s="67">
        <v>9.8569974907789737E-2</v>
      </c>
      <c r="HU30" s="65">
        <v>2932</v>
      </c>
      <c r="HV30" s="67">
        <v>0.10493063325630403</v>
      </c>
      <c r="HW30" s="65">
        <v>2041</v>
      </c>
      <c r="HX30" s="67"/>
      <c r="HY30" s="65"/>
      <c r="HZ30" s="67">
        <v>8.1677835024037151E-2</v>
      </c>
      <c r="IA30" s="65">
        <v>2727</v>
      </c>
      <c r="IB30" s="67"/>
      <c r="IC30" s="65"/>
      <c r="ID30" s="67"/>
      <c r="IE30" s="65"/>
      <c r="IF30" s="67">
        <v>0.13253494467827476</v>
      </c>
      <c r="IG30" s="65">
        <v>994</v>
      </c>
      <c r="IH30" s="67">
        <v>0.10350093623309067</v>
      </c>
      <c r="II30" s="65">
        <v>215</v>
      </c>
      <c r="IJ30" s="67">
        <v>0.32931112627973291</v>
      </c>
      <c r="IK30" s="65">
        <v>34</v>
      </c>
      <c r="IL30" s="67">
        <v>9.2067941165857967E-2</v>
      </c>
      <c r="IM30" s="65">
        <v>728</v>
      </c>
      <c r="IN30" s="67"/>
      <c r="IO30" s="65"/>
      <c r="IP30" s="67">
        <v>0.31868040301801825</v>
      </c>
      <c r="IQ30" s="65">
        <v>237</v>
      </c>
      <c r="IR30" s="67"/>
      <c r="IS30" s="65"/>
      <c r="IT30" s="67">
        <v>0.10107912074808112</v>
      </c>
      <c r="IU30" s="65">
        <v>3000</v>
      </c>
    </row>
    <row r="31" spans="1:255" x14ac:dyDescent="0.25">
      <c r="A31" s="68" t="s">
        <v>121</v>
      </c>
      <c r="B31" s="67"/>
      <c r="C31" s="65"/>
      <c r="D31" s="67"/>
      <c r="E31" s="65"/>
      <c r="F31" s="67"/>
      <c r="G31" s="65"/>
      <c r="H31" s="67"/>
      <c r="I31" s="65"/>
      <c r="J31" s="67"/>
      <c r="K31" s="65"/>
      <c r="L31" s="67"/>
      <c r="M31" s="65"/>
      <c r="N31" s="67"/>
      <c r="O31" s="65"/>
      <c r="P31" s="67"/>
      <c r="Q31" s="65"/>
      <c r="R31" s="67"/>
      <c r="S31" s="65"/>
      <c r="T31" s="67"/>
      <c r="U31" s="65"/>
      <c r="V31" s="67"/>
      <c r="W31" s="65"/>
      <c r="X31" s="67"/>
      <c r="Y31" s="65"/>
      <c r="Z31" s="67"/>
      <c r="AA31" s="65"/>
      <c r="AB31" s="67"/>
      <c r="AC31" s="65"/>
      <c r="AD31" s="67"/>
      <c r="AE31" s="65"/>
      <c r="AF31" s="67"/>
      <c r="AG31" s="65"/>
      <c r="AH31" s="67"/>
      <c r="AI31" s="65"/>
      <c r="AJ31" s="67">
        <v>0.57892632402997068</v>
      </c>
      <c r="AK31" s="65">
        <v>1356</v>
      </c>
      <c r="AL31" s="67">
        <v>0.59957361725186553</v>
      </c>
      <c r="AM31" s="65">
        <v>108</v>
      </c>
      <c r="AN31" s="67"/>
      <c r="AO31" s="65"/>
      <c r="AP31" s="67">
        <v>0.31258588495063011</v>
      </c>
      <c r="AQ31" s="65">
        <v>97</v>
      </c>
      <c r="AR31" s="67"/>
      <c r="AS31" s="65"/>
      <c r="AT31" s="67">
        <v>0.60876406128296445</v>
      </c>
      <c r="AU31" s="65">
        <v>1095</v>
      </c>
      <c r="AV31" s="67"/>
      <c r="AW31" s="65"/>
      <c r="AX31" s="67">
        <v>0.30148657292010961</v>
      </c>
      <c r="AY31" s="65">
        <v>315</v>
      </c>
      <c r="AZ31" s="67"/>
      <c r="BA31" s="65"/>
      <c r="BB31" s="67"/>
      <c r="BC31" s="65"/>
      <c r="BD31" s="67">
        <v>0.80051417318485263</v>
      </c>
      <c r="BE31" s="65">
        <v>1644</v>
      </c>
      <c r="BF31" s="67">
        <v>0.70985314453422321</v>
      </c>
      <c r="BG31" s="65">
        <v>2892</v>
      </c>
      <c r="BH31" s="67"/>
      <c r="BI31" s="65"/>
      <c r="BJ31" s="67">
        <v>0.71899896424044329</v>
      </c>
      <c r="BK31" s="65">
        <v>2903</v>
      </c>
      <c r="BL31" s="67"/>
      <c r="BM31" s="65"/>
      <c r="BN31" s="67">
        <v>0.75626067907778216</v>
      </c>
      <c r="BO31" s="65">
        <v>1905</v>
      </c>
      <c r="BP31" s="67"/>
      <c r="BQ31" s="65"/>
      <c r="BR31" s="67">
        <v>0.75316057696621719</v>
      </c>
      <c r="BS31" s="65">
        <v>2685</v>
      </c>
      <c r="BT31" s="67"/>
      <c r="BU31" s="65"/>
      <c r="BV31" s="67"/>
      <c r="BW31" s="65"/>
      <c r="BX31" s="67">
        <v>0.52758027146461983</v>
      </c>
      <c r="BY31" s="65">
        <v>952</v>
      </c>
      <c r="BZ31" s="67">
        <v>0.59957361725186553</v>
      </c>
      <c r="CA31" s="65">
        <v>108</v>
      </c>
      <c r="CB31" s="67"/>
      <c r="CC31" s="65"/>
      <c r="CD31" s="67">
        <v>0.17531234835090467</v>
      </c>
      <c r="CE31" s="65">
        <v>54</v>
      </c>
      <c r="CF31" s="67"/>
      <c r="CG31" s="65"/>
      <c r="CH31" s="67">
        <v>0.57299056275741345</v>
      </c>
      <c r="CI31" s="65">
        <v>741</v>
      </c>
      <c r="CJ31" s="67"/>
      <c r="CK31" s="65"/>
      <c r="CL31" s="67">
        <v>0.29508222236944159</v>
      </c>
      <c r="CM31" s="65">
        <v>269</v>
      </c>
      <c r="CN31" s="67"/>
      <c r="CO31" s="65"/>
      <c r="CP31" s="67">
        <v>0.70612292207203431</v>
      </c>
      <c r="CQ31" s="65">
        <v>3000</v>
      </c>
      <c r="CR31" s="67">
        <v>0.6244159459694788</v>
      </c>
      <c r="CS31" s="65">
        <v>1313</v>
      </c>
      <c r="CT31" s="67">
        <v>0.51394503837902628</v>
      </c>
      <c r="CU31" s="65">
        <v>70</v>
      </c>
      <c r="CV31" s="67">
        <v>0.54466709411499292</v>
      </c>
      <c r="CW31" s="65">
        <v>296</v>
      </c>
      <c r="CX31" s="67">
        <v>0.6519848602737992</v>
      </c>
      <c r="CY31" s="65">
        <v>718</v>
      </c>
      <c r="CZ31" s="67">
        <v>0.62863076818782559</v>
      </c>
      <c r="DA31" s="65">
        <v>383</v>
      </c>
      <c r="DB31" s="67">
        <v>0.6546372279318412</v>
      </c>
      <c r="DC31" s="65">
        <v>5039</v>
      </c>
      <c r="DD31" s="67">
        <v>0.64945420022555833</v>
      </c>
      <c r="DE31" s="65">
        <v>6282</v>
      </c>
      <c r="DF31" s="67">
        <v>0.65364237254057211</v>
      </c>
      <c r="DG31" s="65">
        <v>6056</v>
      </c>
      <c r="DH31" s="67">
        <v>0.64674377210985357</v>
      </c>
      <c r="DI31" s="65">
        <v>5634</v>
      </c>
      <c r="DJ31" s="67">
        <v>0.68155794950170623</v>
      </c>
      <c r="DK31" s="65">
        <v>315</v>
      </c>
      <c r="DL31" s="67">
        <v>0.60687592957370384</v>
      </c>
      <c r="DM31" s="65">
        <v>870</v>
      </c>
      <c r="DN31" s="67">
        <v>0.51394503837902628</v>
      </c>
      <c r="DO31" s="65">
        <v>70</v>
      </c>
      <c r="DP31" s="67">
        <v>0.47304101308017038</v>
      </c>
      <c r="DQ31" s="65">
        <v>236</v>
      </c>
      <c r="DR31" s="67">
        <v>0.66191487326233844</v>
      </c>
      <c r="DS31" s="65">
        <v>463</v>
      </c>
      <c r="DT31" s="67">
        <v>0.64894852966944028</v>
      </c>
      <c r="DU31" s="65">
        <v>5969</v>
      </c>
      <c r="DV31" s="67">
        <v>0.64739370991339917</v>
      </c>
      <c r="DW31" s="65">
        <v>6352</v>
      </c>
      <c r="DX31" s="67">
        <v>0.77074430976182373</v>
      </c>
      <c r="DY31" s="65">
        <v>874</v>
      </c>
      <c r="DZ31" s="67">
        <v>0.84011836854300559</v>
      </c>
      <c r="EA31" s="65">
        <v>523</v>
      </c>
      <c r="EB31" s="67">
        <v>0.88935544087061036</v>
      </c>
      <c r="EC31" s="65">
        <v>399</v>
      </c>
      <c r="ED31" s="67">
        <v>0.65661254611583297</v>
      </c>
      <c r="EE31" s="65">
        <v>464</v>
      </c>
      <c r="EF31" s="67">
        <v>0.89012506729256602</v>
      </c>
      <c r="EG31" s="65">
        <v>1129</v>
      </c>
      <c r="EH31" s="67">
        <v>0.84096791283860084</v>
      </c>
      <c r="EI31" s="65">
        <v>1480</v>
      </c>
      <c r="EJ31" s="67">
        <v>0.88935544087061036</v>
      </c>
      <c r="EK31" s="65">
        <v>399</v>
      </c>
      <c r="EL31" s="67">
        <v>0.89442179710847014</v>
      </c>
      <c r="EM31" s="65">
        <v>1539</v>
      </c>
      <c r="EN31" s="67">
        <v>0.77141569254587072</v>
      </c>
      <c r="EO31" s="65">
        <v>843</v>
      </c>
      <c r="EP31" s="67">
        <v>0.84011836854300559</v>
      </c>
      <c r="EQ31" s="65">
        <v>523</v>
      </c>
      <c r="ER31" s="67">
        <v>0.82990853146498056</v>
      </c>
      <c r="ES31" s="65">
        <v>1604</v>
      </c>
      <c r="ET31" s="67">
        <v>0.64112743948625106</v>
      </c>
      <c r="EU31" s="65">
        <v>409</v>
      </c>
      <c r="EV31" s="67">
        <v>0.84076170327508604</v>
      </c>
      <c r="EW31" s="65">
        <v>2003</v>
      </c>
      <c r="EX31" s="67">
        <v>0.83808612511061087</v>
      </c>
      <c r="EY31" s="65">
        <v>325</v>
      </c>
      <c r="EZ31" s="67">
        <v>0.94342906502755708</v>
      </c>
      <c r="FA31" s="65">
        <v>88</v>
      </c>
      <c r="FB31" s="67"/>
      <c r="FC31" s="65"/>
      <c r="FD31" s="67">
        <v>0.73590659058181151</v>
      </c>
      <c r="FE31" s="65">
        <v>46</v>
      </c>
      <c r="FF31" s="67"/>
      <c r="FG31" s="65"/>
      <c r="FH31" s="67">
        <v>0.88876694016147717</v>
      </c>
      <c r="FI31" s="65">
        <v>184</v>
      </c>
      <c r="FJ31" s="67">
        <v>0.70120070575416082</v>
      </c>
      <c r="FK31" s="65">
        <v>69</v>
      </c>
      <c r="FL31" s="67"/>
      <c r="FM31" s="65"/>
      <c r="FN31" s="67"/>
      <c r="FO31" s="65"/>
      <c r="FP31" s="67">
        <v>0.87526463264667109</v>
      </c>
      <c r="FQ31" s="65">
        <v>841</v>
      </c>
      <c r="FR31" s="67">
        <v>0.94342906502755708</v>
      </c>
      <c r="FS31" s="65">
        <v>88</v>
      </c>
      <c r="FT31" s="67"/>
      <c r="FU31" s="65"/>
      <c r="FV31" s="67">
        <v>0.76516217423659827</v>
      </c>
      <c r="FW31" s="65">
        <v>65</v>
      </c>
      <c r="FX31" s="67"/>
      <c r="FY31" s="65"/>
      <c r="FZ31" s="67">
        <v>0.90309102489880633</v>
      </c>
      <c r="GA31" s="65">
        <v>423</v>
      </c>
      <c r="GB31" s="67">
        <v>0.71522790389008584</v>
      </c>
      <c r="GC31" s="65">
        <v>92</v>
      </c>
      <c r="GD31" s="67">
        <v>0.88671872695792975</v>
      </c>
      <c r="GE31" s="65">
        <v>699</v>
      </c>
      <c r="GF31" s="67"/>
      <c r="GG31" s="65"/>
      <c r="GH31" s="67">
        <v>0.91412889552421095</v>
      </c>
      <c r="GI31" s="65">
        <v>2188</v>
      </c>
      <c r="GJ31" s="67">
        <v>0.90284508487640347</v>
      </c>
      <c r="GK31" s="65">
        <v>2941</v>
      </c>
      <c r="GL31" s="67">
        <v>0.90696348645231717</v>
      </c>
      <c r="GM31" s="65">
        <v>2964</v>
      </c>
      <c r="GN31" s="67">
        <v>0.90408229788605832</v>
      </c>
      <c r="GO31" s="65">
        <v>2606</v>
      </c>
      <c r="GP31" s="67">
        <v>0.90980123995052808</v>
      </c>
      <c r="GQ31" s="65">
        <v>2937</v>
      </c>
      <c r="GR31" s="67">
        <v>0.9095057511931911</v>
      </c>
      <c r="GS31" s="65">
        <v>2309</v>
      </c>
      <c r="GT31" s="67"/>
      <c r="GU31" s="65"/>
      <c r="GV31" s="67">
        <v>0.90395554114739685</v>
      </c>
      <c r="GW31" s="65">
        <v>3029</v>
      </c>
      <c r="GX31" s="67">
        <v>0.87775120583669697</v>
      </c>
      <c r="GY31" s="65">
        <v>1250</v>
      </c>
      <c r="GZ31" s="67">
        <v>0.89649906376690947</v>
      </c>
      <c r="HA31" s="65">
        <v>215</v>
      </c>
      <c r="HB31" s="67"/>
      <c r="HC31" s="65"/>
      <c r="HD31" s="67">
        <v>0.78955527021989569</v>
      </c>
      <c r="HE31" s="65">
        <v>68</v>
      </c>
      <c r="HF31" s="67">
        <v>0.90794884418492328</v>
      </c>
      <c r="HG31" s="65">
        <v>959</v>
      </c>
      <c r="HH31" s="67"/>
      <c r="HI31" s="65"/>
      <c r="HJ31" s="67">
        <v>0.69833741804499294</v>
      </c>
      <c r="HK31" s="65">
        <v>273</v>
      </c>
      <c r="HL31" s="67"/>
      <c r="HM31" s="65"/>
      <c r="HN31" s="67">
        <v>0.91280125901040288</v>
      </c>
      <c r="HO31" s="65">
        <v>1750</v>
      </c>
      <c r="HP31" s="67">
        <v>0.89909685624053148</v>
      </c>
      <c r="HQ31" s="65">
        <v>2785</v>
      </c>
      <c r="HR31" s="67"/>
      <c r="HS31" s="65"/>
      <c r="HT31" s="67">
        <v>0.90143002509221115</v>
      </c>
      <c r="HU31" s="65">
        <v>2932</v>
      </c>
      <c r="HV31" s="67">
        <v>0.89506936674369797</v>
      </c>
      <c r="HW31" s="65">
        <v>2041</v>
      </c>
      <c r="HX31" s="67"/>
      <c r="HY31" s="65"/>
      <c r="HZ31" s="67">
        <v>0.91832216497596508</v>
      </c>
      <c r="IA31" s="65">
        <v>2727</v>
      </c>
      <c r="IB31" s="67"/>
      <c r="IC31" s="65"/>
      <c r="ID31" s="67"/>
      <c r="IE31" s="65"/>
      <c r="IF31" s="67">
        <v>0.86746505532172369</v>
      </c>
      <c r="IG31" s="65">
        <v>994</v>
      </c>
      <c r="IH31" s="67">
        <v>0.89649906376690947</v>
      </c>
      <c r="II31" s="65">
        <v>215</v>
      </c>
      <c r="IJ31" s="67">
        <v>0.6706888737202672</v>
      </c>
      <c r="IK31" s="65">
        <v>34</v>
      </c>
      <c r="IL31" s="67">
        <v>0.90793205883414196</v>
      </c>
      <c r="IM31" s="65">
        <v>728</v>
      </c>
      <c r="IN31" s="67"/>
      <c r="IO31" s="65"/>
      <c r="IP31" s="67">
        <v>0.68131959698198163</v>
      </c>
      <c r="IQ31" s="65">
        <v>237</v>
      </c>
      <c r="IR31" s="67"/>
      <c r="IS31" s="65"/>
      <c r="IT31" s="67">
        <v>0.8989208792519191</v>
      </c>
      <c r="IU31" s="65">
        <v>3000</v>
      </c>
    </row>
    <row r="32" spans="1:255" x14ac:dyDescent="0.25">
      <c r="A32" s="68" t="s">
        <v>123</v>
      </c>
      <c r="B32" s="67"/>
      <c r="C32" s="65"/>
      <c r="D32" s="67"/>
      <c r="E32" s="65"/>
      <c r="F32" s="67"/>
      <c r="G32" s="65"/>
      <c r="H32" s="67"/>
      <c r="I32" s="65"/>
      <c r="J32" s="67"/>
      <c r="K32" s="65"/>
      <c r="L32" s="67"/>
      <c r="M32" s="65"/>
      <c r="N32" s="67"/>
      <c r="O32" s="65"/>
      <c r="P32" s="67"/>
      <c r="Q32" s="65"/>
      <c r="R32" s="67"/>
      <c r="S32" s="65"/>
      <c r="T32" s="67"/>
      <c r="U32" s="65"/>
      <c r="V32" s="67"/>
      <c r="W32" s="65"/>
      <c r="X32" s="67"/>
      <c r="Y32" s="65"/>
      <c r="Z32" s="67"/>
      <c r="AA32" s="65"/>
      <c r="AB32" s="67"/>
      <c r="AC32" s="65"/>
      <c r="AD32" s="67"/>
      <c r="AE32" s="65"/>
      <c r="AF32" s="67"/>
      <c r="AG32" s="65"/>
      <c r="AH32" s="67"/>
      <c r="AI32" s="65"/>
      <c r="AJ32" s="67">
        <v>0.98247430744676723</v>
      </c>
      <c r="AK32" s="65">
        <v>1356</v>
      </c>
      <c r="AL32" s="67">
        <v>0.96563794998622998</v>
      </c>
      <c r="AM32" s="65">
        <v>108</v>
      </c>
      <c r="AN32" s="67"/>
      <c r="AO32" s="65"/>
      <c r="AP32" s="67">
        <v>0.99132256161440502</v>
      </c>
      <c r="AQ32" s="65">
        <v>97</v>
      </c>
      <c r="AR32" s="67"/>
      <c r="AS32" s="65"/>
      <c r="AT32" s="67">
        <v>0.98321345368480817</v>
      </c>
      <c r="AU32" s="65">
        <v>1095</v>
      </c>
      <c r="AV32" s="67"/>
      <c r="AW32" s="65"/>
      <c r="AX32" s="67">
        <v>0.99145964692164712</v>
      </c>
      <c r="AY32" s="65">
        <v>315</v>
      </c>
      <c r="AZ32" s="67"/>
      <c r="BA32" s="65"/>
      <c r="BB32" s="67"/>
      <c r="BC32" s="65"/>
      <c r="BD32" s="67">
        <v>0.89246419506192098</v>
      </c>
      <c r="BE32" s="65">
        <v>1644</v>
      </c>
      <c r="BF32" s="67">
        <v>0.92958697174631477</v>
      </c>
      <c r="BG32" s="65">
        <v>2892</v>
      </c>
      <c r="BH32" s="67"/>
      <c r="BI32" s="65"/>
      <c r="BJ32" s="67">
        <v>0.92882638834244569</v>
      </c>
      <c r="BK32" s="65">
        <v>2903</v>
      </c>
      <c r="BL32" s="67"/>
      <c r="BM32" s="65"/>
      <c r="BN32" s="67">
        <v>0.90381787694554316</v>
      </c>
      <c r="BO32" s="65">
        <v>1905</v>
      </c>
      <c r="BP32" s="67"/>
      <c r="BQ32" s="65"/>
      <c r="BR32" s="67">
        <v>0.92375566001032949</v>
      </c>
      <c r="BS32" s="65">
        <v>2685</v>
      </c>
      <c r="BT32" s="67"/>
      <c r="BU32" s="65"/>
      <c r="BV32" s="67"/>
      <c r="BW32" s="65"/>
      <c r="BX32" s="67">
        <v>0.9936688140522324</v>
      </c>
      <c r="BY32" s="65">
        <v>952</v>
      </c>
      <c r="BZ32" s="67">
        <v>0.96563794998622998</v>
      </c>
      <c r="CA32" s="65">
        <v>108</v>
      </c>
      <c r="CB32" s="67"/>
      <c r="CC32" s="65"/>
      <c r="CD32" s="67">
        <v>1</v>
      </c>
      <c r="CE32" s="65">
        <v>54</v>
      </c>
      <c r="CF32" s="67"/>
      <c r="CG32" s="65"/>
      <c r="CH32" s="67">
        <v>0.99406006891832899</v>
      </c>
      <c r="CI32" s="65">
        <v>741</v>
      </c>
      <c r="CJ32" s="67"/>
      <c r="CK32" s="65"/>
      <c r="CL32" s="67">
        <v>0.99750652113479321</v>
      </c>
      <c r="CM32" s="65">
        <v>269</v>
      </c>
      <c r="CN32" s="67"/>
      <c r="CO32" s="65"/>
      <c r="CP32" s="67">
        <v>0.93080640179038909</v>
      </c>
      <c r="CQ32" s="65">
        <v>3000</v>
      </c>
      <c r="CR32" s="67">
        <v>0.96054777787330448</v>
      </c>
      <c r="CS32" s="65">
        <v>1313</v>
      </c>
      <c r="CT32" s="67">
        <v>0.96028467314887256</v>
      </c>
      <c r="CU32" s="65">
        <v>70</v>
      </c>
      <c r="CV32" s="67">
        <v>0.98422662450139697</v>
      </c>
      <c r="CW32" s="65">
        <v>296</v>
      </c>
      <c r="CX32" s="67">
        <v>0.9512614181426049</v>
      </c>
      <c r="CY32" s="65">
        <v>718</v>
      </c>
      <c r="CZ32" s="67">
        <v>0.97245540440366607</v>
      </c>
      <c r="DA32" s="65">
        <v>383</v>
      </c>
      <c r="DB32" s="67">
        <v>0.91383481788125387</v>
      </c>
      <c r="DC32" s="65">
        <v>5039</v>
      </c>
      <c r="DD32" s="67">
        <v>0.92448677918123368</v>
      </c>
      <c r="DE32" s="65">
        <v>6282</v>
      </c>
      <c r="DF32" s="67">
        <v>0.92143035591850231</v>
      </c>
      <c r="DG32" s="65">
        <v>6056</v>
      </c>
      <c r="DH32" s="67">
        <v>0.92131785935441435</v>
      </c>
      <c r="DI32" s="65">
        <v>5634</v>
      </c>
      <c r="DJ32" s="67">
        <v>0.96973523676912632</v>
      </c>
      <c r="DK32" s="65">
        <v>315</v>
      </c>
      <c r="DL32" s="67">
        <v>0.96570325374506716</v>
      </c>
      <c r="DM32" s="65">
        <v>870</v>
      </c>
      <c r="DN32" s="67">
        <v>0.96028467314887256</v>
      </c>
      <c r="DO32" s="65">
        <v>70</v>
      </c>
      <c r="DP32" s="67">
        <v>0.98355205207915597</v>
      </c>
      <c r="DQ32" s="65">
        <v>236</v>
      </c>
      <c r="DR32" s="67">
        <v>0.9489556351618943</v>
      </c>
      <c r="DS32" s="65">
        <v>463</v>
      </c>
      <c r="DT32" s="67">
        <v>0.92110121879259799</v>
      </c>
      <c r="DU32" s="65">
        <v>5969</v>
      </c>
      <c r="DV32" s="67">
        <v>0.92503110557740542</v>
      </c>
      <c r="DW32" s="65">
        <v>6352</v>
      </c>
      <c r="DX32" s="67">
        <v>0.78270875644436078</v>
      </c>
      <c r="DY32" s="65">
        <v>874</v>
      </c>
      <c r="DZ32" s="67">
        <v>0.78809240332668329</v>
      </c>
      <c r="EA32" s="65">
        <v>523</v>
      </c>
      <c r="EB32" s="67">
        <v>0.77868634455701846</v>
      </c>
      <c r="EC32" s="65">
        <v>399</v>
      </c>
      <c r="ED32" s="67">
        <v>0.80910500780873451</v>
      </c>
      <c r="EE32" s="65">
        <v>464</v>
      </c>
      <c r="EF32" s="67">
        <v>0.5920845151280435</v>
      </c>
      <c r="EG32" s="65">
        <v>1129</v>
      </c>
      <c r="EH32" s="67">
        <v>0.63334491511096569</v>
      </c>
      <c r="EI32" s="65">
        <v>1480</v>
      </c>
      <c r="EJ32" s="67">
        <v>0.77868634455701846</v>
      </c>
      <c r="EK32" s="65">
        <v>399</v>
      </c>
      <c r="EL32" s="67">
        <v>0.63063645959506454</v>
      </c>
      <c r="EM32" s="65">
        <v>1539</v>
      </c>
      <c r="EN32" s="67">
        <v>0.77640222874005971</v>
      </c>
      <c r="EO32" s="65">
        <v>843</v>
      </c>
      <c r="EP32" s="67">
        <v>0.78809240332668329</v>
      </c>
      <c r="EQ32" s="65">
        <v>523</v>
      </c>
      <c r="ER32" s="67">
        <v>0.64683466471109718</v>
      </c>
      <c r="ES32" s="65">
        <v>1604</v>
      </c>
      <c r="ET32" s="67">
        <v>0.80460666340543319</v>
      </c>
      <c r="EU32" s="65">
        <v>409</v>
      </c>
      <c r="EV32" s="67">
        <v>0.6709067140257875</v>
      </c>
      <c r="EW32" s="65">
        <v>2003</v>
      </c>
      <c r="EX32" s="67">
        <v>0.95091673055708326</v>
      </c>
      <c r="EY32" s="65">
        <v>841</v>
      </c>
      <c r="EZ32" s="67">
        <v>0.98362272783910409</v>
      </c>
      <c r="FA32" s="65">
        <v>88</v>
      </c>
      <c r="FB32" s="67"/>
      <c r="FC32" s="65"/>
      <c r="FD32" s="67">
        <v>0.95904068559676714</v>
      </c>
      <c r="FE32" s="65">
        <v>65</v>
      </c>
      <c r="FF32" s="67"/>
      <c r="FG32" s="65"/>
      <c r="FH32" s="67">
        <v>0.96293394264891063</v>
      </c>
      <c r="FI32" s="65">
        <v>423</v>
      </c>
      <c r="FJ32" s="67">
        <v>0.9811077978373911</v>
      </c>
      <c r="FK32" s="65">
        <v>92</v>
      </c>
      <c r="FL32" s="67">
        <v>0.94608627766137088</v>
      </c>
      <c r="FM32" s="65">
        <v>699</v>
      </c>
      <c r="FN32" s="67"/>
      <c r="FO32" s="65"/>
      <c r="FP32" s="67">
        <v>0.85780211004333773</v>
      </c>
      <c r="FQ32" s="65">
        <v>2188</v>
      </c>
      <c r="FR32" s="67">
        <v>0.87932252442600733</v>
      </c>
      <c r="FS32" s="65">
        <v>2941</v>
      </c>
      <c r="FT32" s="67"/>
      <c r="FU32" s="65"/>
      <c r="FV32" s="67">
        <v>0.88051056813272732</v>
      </c>
      <c r="FW32" s="65">
        <v>2964</v>
      </c>
      <c r="FX32" s="67"/>
      <c r="FY32" s="65"/>
      <c r="FZ32" s="67">
        <v>0.87033557844867038</v>
      </c>
      <c r="GA32" s="65">
        <v>2606</v>
      </c>
      <c r="GB32" s="67">
        <v>0.87911205251864866</v>
      </c>
      <c r="GC32" s="65">
        <v>2937</v>
      </c>
      <c r="GD32" s="67">
        <v>0.86357959266395512</v>
      </c>
      <c r="GE32" s="65">
        <v>2309</v>
      </c>
      <c r="GF32" s="67"/>
      <c r="GG32" s="65"/>
      <c r="GH32" s="67">
        <v>0.96711142026320485</v>
      </c>
      <c r="GI32" s="65">
        <v>325</v>
      </c>
      <c r="GJ32" s="67">
        <v>0.98362272783910409</v>
      </c>
      <c r="GK32" s="65">
        <v>88</v>
      </c>
      <c r="GL32" s="67">
        <v>0.94276646705961786</v>
      </c>
      <c r="GM32" s="65">
        <v>46</v>
      </c>
      <c r="GN32" s="67">
        <v>0.96439948999429848</v>
      </c>
      <c r="GO32" s="65">
        <v>184</v>
      </c>
      <c r="GP32" s="67">
        <v>0.98930168124552209</v>
      </c>
      <c r="GQ32" s="65">
        <v>69</v>
      </c>
      <c r="GR32" s="67"/>
      <c r="GS32" s="65"/>
      <c r="GT32" s="67"/>
      <c r="GU32" s="65"/>
      <c r="GV32" s="67">
        <v>0.88217637992550801</v>
      </c>
      <c r="GW32" s="65">
        <v>3029</v>
      </c>
      <c r="GX32" s="67">
        <v>0.84492244972111963</v>
      </c>
      <c r="GY32" s="65">
        <v>1250</v>
      </c>
      <c r="GZ32" s="67">
        <v>0.84162724952015255</v>
      </c>
      <c r="HA32" s="65">
        <v>215</v>
      </c>
      <c r="HB32" s="67"/>
      <c r="HC32" s="65"/>
      <c r="HD32" s="67">
        <v>0.96105273758600396</v>
      </c>
      <c r="HE32" s="65">
        <v>68</v>
      </c>
      <c r="HF32" s="67">
        <v>0.83711796444592079</v>
      </c>
      <c r="HG32" s="65">
        <v>959</v>
      </c>
      <c r="HH32" s="67"/>
      <c r="HI32" s="65"/>
      <c r="HJ32" s="67">
        <v>0.95555039654483831</v>
      </c>
      <c r="HK32" s="65">
        <v>273</v>
      </c>
      <c r="HL32" s="67"/>
      <c r="HM32" s="65"/>
      <c r="HN32" s="67">
        <v>0.73859937934437569</v>
      </c>
      <c r="HO32" s="65">
        <v>1750</v>
      </c>
      <c r="HP32" s="67">
        <v>0.77627820198028386</v>
      </c>
      <c r="HQ32" s="65">
        <v>2785</v>
      </c>
      <c r="HR32" s="67"/>
      <c r="HS32" s="65"/>
      <c r="HT32" s="67">
        <v>0.77656734046375997</v>
      </c>
      <c r="HU32" s="65">
        <v>2932</v>
      </c>
      <c r="HV32" s="67">
        <v>0.75663810222024208</v>
      </c>
      <c r="HW32" s="65">
        <v>2041</v>
      </c>
      <c r="HX32" s="67"/>
      <c r="HY32" s="65"/>
      <c r="HZ32" s="67">
        <v>0.7637932203729606</v>
      </c>
      <c r="IA32" s="65">
        <v>2727</v>
      </c>
      <c r="IB32" s="67"/>
      <c r="IC32" s="65"/>
      <c r="ID32" s="67"/>
      <c r="IE32" s="65"/>
      <c r="IF32" s="67">
        <v>0.86573293045551269</v>
      </c>
      <c r="IG32" s="65">
        <v>994</v>
      </c>
      <c r="IH32" s="67">
        <v>0.84162724952015255</v>
      </c>
      <c r="II32" s="65">
        <v>215</v>
      </c>
      <c r="IJ32" s="67">
        <v>0.93034176262190349</v>
      </c>
      <c r="IK32" s="65">
        <v>34</v>
      </c>
      <c r="IL32" s="67">
        <v>0.85762833202533739</v>
      </c>
      <c r="IM32" s="65">
        <v>728</v>
      </c>
      <c r="IN32" s="67"/>
      <c r="IO32" s="65"/>
      <c r="IP32" s="67">
        <v>0.965021681531677</v>
      </c>
      <c r="IQ32" s="65">
        <v>237</v>
      </c>
      <c r="IR32" s="67"/>
      <c r="IS32" s="65"/>
      <c r="IT32" s="67">
        <v>0.78070501001496517</v>
      </c>
      <c r="IU32" s="65">
        <v>3000</v>
      </c>
    </row>
    <row r="33" spans="1:255" x14ac:dyDescent="0.25">
      <c r="A33" s="68" t="s">
        <v>124</v>
      </c>
      <c r="B33" s="67"/>
      <c r="C33" s="65"/>
      <c r="D33" s="67"/>
      <c r="E33" s="65"/>
      <c r="F33" s="67"/>
      <c r="G33" s="65"/>
      <c r="H33" s="67"/>
      <c r="I33" s="65"/>
      <c r="J33" s="67"/>
      <c r="K33" s="65"/>
      <c r="L33" s="67"/>
      <c r="M33" s="65"/>
      <c r="N33" s="67"/>
      <c r="O33" s="65"/>
      <c r="P33" s="67"/>
      <c r="Q33" s="65"/>
      <c r="R33" s="67"/>
      <c r="S33" s="65"/>
      <c r="T33" s="67"/>
      <c r="U33" s="65"/>
      <c r="V33" s="67"/>
      <c r="W33" s="65"/>
      <c r="X33" s="67"/>
      <c r="Y33" s="65"/>
      <c r="Z33" s="67"/>
      <c r="AA33" s="65"/>
      <c r="AB33" s="67"/>
      <c r="AC33" s="65"/>
      <c r="AD33" s="67"/>
      <c r="AE33" s="65"/>
      <c r="AF33" s="67"/>
      <c r="AG33" s="65"/>
      <c r="AH33" s="67"/>
      <c r="AI33" s="65"/>
      <c r="AJ33" s="67">
        <v>1.752569255323308E-2</v>
      </c>
      <c r="AK33" s="65">
        <v>1356</v>
      </c>
      <c r="AL33" s="67">
        <v>3.4362050013769831E-2</v>
      </c>
      <c r="AM33" s="65">
        <v>108</v>
      </c>
      <c r="AN33" s="67"/>
      <c r="AO33" s="65"/>
      <c r="AP33" s="67">
        <v>8.6774383855949769E-3</v>
      </c>
      <c r="AQ33" s="65">
        <v>97</v>
      </c>
      <c r="AR33" s="67"/>
      <c r="AS33" s="65"/>
      <c r="AT33" s="67">
        <v>1.6786546315191535E-2</v>
      </c>
      <c r="AU33" s="65">
        <v>1095</v>
      </c>
      <c r="AV33" s="67"/>
      <c r="AW33" s="65"/>
      <c r="AX33" s="67">
        <v>8.5403530783528265E-3</v>
      </c>
      <c r="AY33" s="65">
        <v>315</v>
      </c>
      <c r="AZ33" s="67"/>
      <c r="BA33" s="65"/>
      <c r="BB33" s="67"/>
      <c r="BC33" s="65"/>
      <c r="BD33" s="67">
        <v>0.10753580493807896</v>
      </c>
      <c r="BE33" s="65">
        <v>1644</v>
      </c>
      <c r="BF33" s="67">
        <v>7.041302825369046E-2</v>
      </c>
      <c r="BG33" s="65">
        <v>2892</v>
      </c>
      <c r="BH33" s="67"/>
      <c r="BI33" s="65"/>
      <c r="BJ33" s="67">
        <v>7.1173611657559741E-2</v>
      </c>
      <c r="BK33" s="65">
        <v>2903</v>
      </c>
      <c r="BL33" s="67"/>
      <c r="BM33" s="65"/>
      <c r="BN33" s="67">
        <v>9.6182123054457488E-2</v>
      </c>
      <c r="BO33" s="65">
        <v>1905</v>
      </c>
      <c r="BP33" s="67"/>
      <c r="BQ33" s="65"/>
      <c r="BR33" s="67">
        <v>7.6244339989676613E-2</v>
      </c>
      <c r="BS33" s="65">
        <v>2685</v>
      </c>
      <c r="BT33" s="67"/>
      <c r="BU33" s="65"/>
      <c r="BV33" s="67"/>
      <c r="BW33" s="65"/>
      <c r="BX33" s="67">
        <v>6.3311859477674492E-3</v>
      </c>
      <c r="BY33" s="65">
        <v>952</v>
      </c>
      <c r="BZ33" s="67">
        <v>3.4362050013769831E-2</v>
      </c>
      <c r="CA33" s="65">
        <v>108</v>
      </c>
      <c r="CB33" s="67"/>
      <c r="CC33" s="65"/>
      <c r="CD33" s="67">
        <v>0</v>
      </c>
      <c r="CE33" s="65">
        <v>54</v>
      </c>
      <c r="CF33" s="67"/>
      <c r="CG33" s="65"/>
      <c r="CH33" s="67">
        <v>5.9399310816710517E-3</v>
      </c>
      <c r="CI33" s="65">
        <v>741</v>
      </c>
      <c r="CJ33" s="67"/>
      <c r="CK33" s="65"/>
      <c r="CL33" s="67">
        <v>2.4934788652066211E-3</v>
      </c>
      <c r="CM33" s="65">
        <v>269</v>
      </c>
      <c r="CN33" s="67"/>
      <c r="CO33" s="65"/>
      <c r="CP33" s="67">
        <v>6.9193598209616097E-2</v>
      </c>
      <c r="CQ33" s="65">
        <v>3000</v>
      </c>
      <c r="CR33" s="67">
        <v>3.9452222126695906E-2</v>
      </c>
      <c r="CS33" s="65">
        <v>1313</v>
      </c>
      <c r="CT33" s="67">
        <v>3.9715326851127289E-2</v>
      </c>
      <c r="CU33" s="65">
        <v>70</v>
      </c>
      <c r="CV33" s="67">
        <v>1.577337549860354E-2</v>
      </c>
      <c r="CW33" s="65">
        <v>296</v>
      </c>
      <c r="CX33" s="67">
        <v>4.8738581857394971E-2</v>
      </c>
      <c r="CY33" s="65">
        <v>718</v>
      </c>
      <c r="CZ33" s="67">
        <v>2.7544595596334143E-2</v>
      </c>
      <c r="DA33" s="65">
        <v>383</v>
      </c>
      <c r="DB33" s="67">
        <v>8.6165182118746991E-2</v>
      </c>
      <c r="DC33" s="65">
        <v>5039</v>
      </c>
      <c r="DD33" s="67">
        <v>7.551322081876416E-2</v>
      </c>
      <c r="DE33" s="65">
        <v>6282</v>
      </c>
      <c r="DF33" s="67">
        <v>7.8569644081496942E-2</v>
      </c>
      <c r="DG33" s="65">
        <v>6056</v>
      </c>
      <c r="DH33" s="67">
        <v>7.8682140645586984E-2</v>
      </c>
      <c r="DI33" s="65">
        <v>5634</v>
      </c>
      <c r="DJ33" s="67">
        <v>3.0264763230873497E-2</v>
      </c>
      <c r="DK33" s="65">
        <v>315</v>
      </c>
      <c r="DL33" s="67">
        <v>3.4296746254932578E-2</v>
      </c>
      <c r="DM33" s="65">
        <v>870</v>
      </c>
      <c r="DN33" s="67">
        <v>3.9715326851127289E-2</v>
      </c>
      <c r="DO33" s="65">
        <v>70</v>
      </c>
      <c r="DP33" s="67">
        <v>1.6447947920843999E-2</v>
      </c>
      <c r="DQ33" s="65">
        <v>236</v>
      </c>
      <c r="DR33" s="67">
        <v>5.10443648381061E-2</v>
      </c>
      <c r="DS33" s="65">
        <v>463</v>
      </c>
      <c r="DT33" s="67">
        <v>7.8898781207401625E-2</v>
      </c>
      <c r="DU33" s="65">
        <v>5969</v>
      </c>
      <c r="DV33" s="67">
        <v>7.4968894422593496E-2</v>
      </c>
      <c r="DW33" s="65">
        <v>6352</v>
      </c>
      <c r="DX33" s="67">
        <v>0.21729124355564647</v>
      </c>
      <c r="DY33" s="65">
        <v>874</v>
      </c>
      <c r="DZ33" s="67">
        <v>0.21190759667331474</v>
      </c>
      <c r="EA33" s="65">
        <v>523</v>
      </c>
      <c r="EB33" s="67">
        <v>0.22131365544297898</v>
      </c>
      <c r="EC33" s="65">
        <v>399</v>
      </c>
      <c r="ED33" s="67">
        <v>0.19089499219126285</v>
      </c>
      <c r="EE33" s="65">
        <v>464</v>
      </c>
      <c r="EF33" s="67">
        <v>0.40791548487196477</v>
      </c>
      <c r="EG33" s="65">
        <v>1129</v>
      </c>
      <c r="EH33" s="67">
        <v>0.36665508488902909</v>
      </c>
      <c r="EI33" s="65">
        <v>1480</v>
      </c>
      <c r="EJ33" s="67">
        <v>0.22131365544297898</v>
      </c>
      <c r="EK33" s="65">
        <v>399</v>
      </c>
      <c r="EL33" s="67">
        <v>0.36936354040492958</v>
      </c>
      <c r="EM33" s="65">
        <v>1539</v>
      </c>
      <c r="EN33" s="67">
        <v>0.22359777125994779</v>
      </c>
      <c r="EO33" s="65">
        <v>843</v>
      </c>
      <c r="EP33" s="67">
        <v>0.21190759667331474</v>
      </c>
      <c r="EQ33" s="65">
        <v>523</v>
      </c>
      <c r="ER33" s="67">
        <v>0.35316533528889399</v>
      </c>
      <c r="ES33" s="65">
        <v>1604</v>
      </c>
      <c r="ET33" s="67">
        <v>0.19539333659456409</v>
      </c>
      <c r="EU33" s="65">
        <v>409</v>
      </c>
      <c r="EV33" s="67">
        <v>0.32909328597420118</v>
      </c>
      <c r="EW33" s="65">
        <v>2003</v>
      </c>
      <c r="EX33" s="67">
        <v>0.14219788995666124</v>
      </c>
      <c r="EY33" s="65">
        <v>2188</v>
      </c>
      <c r="EZ33" s="67">
        <v>0.12067747557399128</v>
      </c>
      <c r="FA33" s="65">
        <v>2941</v>
      </c>
      <c r="FB33" s="67"/>
      <c r="FC33" s="65"/>
      <c r="FD33" s="67">
        <v>0.119489431867271</v>
      </c>
      <c r="FE33" s="65">
        <v>2964</v>
      </c>
      <c r="FF33" s="67"/>
      <c r="FG33" s="65"/>
      <c r="FH33" s="67">
        <v>0.12966442155132649</v>
      </c>
      <c r="FI33" s="65">
        <v>2606</v>
      </c>
      <c r="FJ33" s="67">
        <v>0.12088794748134997</v>
      </c>
      <c r="FK33" s="65">
        <v>2937</v>
      </c>
      <c r="FL33" s="67">
        <v>0.13642040733604213</v>
      </c>
      <c r="FM33" s="65">
        <v>2309</v>
      </c>
      <c r="FN33" s="67"/>
      <c r="FO33" s="65"/>
      <c r="FP33" s="67">
        <v>3.288857973679471E-2</v>
      </c>
      <c r="FQ33" s="65">
        <v>325</v>
      </c>
      <c r="FR33" s="67">
        <v>1.6377272160896034E-2</v>
      </c>
      <c r="FS33" s="65">
        <v>88</v>
      </c>
      <c r="FT33" s="67"/>
      <c r="FU33" s="65"/>
      <c r="FV33" s="67">
        <v>5.7233532940382539E-2</v>
      </c>
      <c r="FW33" s="65">
        <v>46</v>
      </c>
      <c r="FX33" s="67"/>
      <c r="FY33" s="65"/>
      <c r="FZ33" s="67">
        <v>3.5600510005701656E-2</v>
      </c>
      <c r="GA33" s="65">
        <v>184</v>
      </c>
      <c r="GB33" s="67">
        <v>1.0698318754478011E-2</v>
      </c>
      <c r="GC33" s="65">
        <v>69</v>
      </c>
      <c r="GD33" s="67"/>
      <c r="GE33" s="65"/>
      <c r="GF33" s="67"/>
      <c r="GG33" s="65"/>
      <c r="GH33" s="67">
        <v>4.908326944291682E-2</v>
      </c>
      <c r="GI33" s="65">
        <v>841</v>
      </c>
      <c r="GJ33" s="67">
        <v>1.6377272160896034E-2</v>
      </c>
      <c r="GK33" s="65">
        <v>88</v>
      </c>
      <c r="GL33" s="67">
        <v>4.0959314403233096E-2</v>
      </c>
      <c r="GM33" s="65">
        <v>65</v>
      </c>
      <c r="GN33" s="67">
        <v>3.7066057351089012E-2</v>
      </c>
      <c r="GO33" s="65">
        <v>423</v>
      </c>
      <c r="GP33" s="67">
        <v>1.8892202162608882E-2</v>
      </c>
      <c r="GQ33" s="65">
        <v>92</v>
      </c>
      <c r="GR33" s="67">
        <v>5.3913722338629545E-2</v>
      </c>
      <c r="GS33" s="65">
        <v>699</v>
      </c>
      <c r="GT33" s="67"/>
      <c r="GU33" s="65"/>
      <c r="GV33" s="67">
        <v>0.11782362007449002</v>
      </c>
      <c r="GW33" s="65">
        <v>3029</v>
      </c>
      <c r="GX33" s="67">
        <v>0.15507755027888631</v>
      </c>
      <c r="GY33" s="65">
        <v>1250</v>
      </c>
      <c r="GZ33" s="67">
        <v>0.15837275047984758</v>
      </c>
      <c r="HA33" s="65">
        <v>215</v>
      </c>
      <c r="HB33" s="67"/>
      <c r="HC33" s="65"/>
      <c r="HD33" s="67">
        <v>3.8947262413996181E-2</v>
      </c>
      <c r="HE33" s="65">
        <v>68</v>
      </c>
      <c r="HF33" s="67">
        <v>0.16288203555407771</v>
      </c>
      <c r="HG33" s="65">
        <v>959</v>
      </c>
      <c r="HH33" s="67"/>
      <c r="HI33" s="65"/>
      <c r="HJ33" s="67">
        <v>4.4449603455161787E-2</v>
      </c>
      <c r="HK33" s="65">
        <v>273</v>
      </c>
      <c r="HL33" s="67"/>
      <c r="HM33" s="65"/>
      <c r="HN33" s="67">
        <v>0.26140062065563208</v>
      </c>
      <c r="HO33" s="65">
        <v>1750</v>
      </c>
      <c r="HP33" s="67">
        <v>0.22372179801971959</v>
      </c>
      <c r="HQ33" s="65">
        <v>2785</v>
      </c>
      <c r="HR33" s="67"/>
      <c r="HS33" s="65"/>
      <c r="HT33" s="67">
        <v>0.22343265953624353</v>
      </c>
      <c r="HU33" s="65">
        <v>2932</v>
      </c>
      <c r="HV33" s="67">
        <v>0.24336189777976572</v>
      </c>
      <c r="HW33" s="65">
        <v>2041</v>
      </c>
      <c r="HX33" s="67"/>
      <c r="HY33" s="65"/>
      <c r="HZ33" s="67">
        <v>0.23620677962704381</v>
      </c>
      <c r="IA33" s="65">
        <v>2727</v>
      </c>
      <c r="IB33" s="67"/>
      <c r="IC33" s="65"/>
      <c r="ID33" s="67"/>
      <c r="IE33" s="65"/>
      <c r="IF33" s="67">
        <v>0.13426706954448556</v>
      </c>
      <c r="IG33" s="65">
        <v>994</v>
      </c>
      <c r="IH33" s="67">
        <v>0.15837275047984758</v>
      </c>
      <c r="II33" s="65">
        <v>215</v>
      </c>
      <c r="IJ33" s="67">
        <v>6.9658237378096621E-2</v>
      </c>
      <c r="IK33" s="65">
        <v>34</v>
      </c>
      <c r="IL33" s="67">
        <v>0.14237166797466122</v>
      </c>
      <c r="IM33" s="65">
        <v>728</v>
      </c>
      <c r="IN33" s="67"/>
      <c r="IO33" s="65"/>
      <c r="IP33" s="67">
        <v>3.4978318468322993E-2</v>
      </c>
      <c r="IQ33" s="65">
        <v>237</v>
      </c>
      <c r="IR33" s="67"/>
      <c r="IS33" s="65"/>
      <c r="IT33" s="67">
        <v>0.21929498998503755</v>
      </c>
      <c r="IU33" s="65">
        <v>3000</v>
      </c>
    </row>
    <row r="34" spans="1:255" x14ac:dyDescent="0.25">
      <c r="A34" s="68" t="s">
        <v>127</v>
      </c>
      <c r="B34" s="67"/>
      <c r="C34" s="65"/>
      <c r="D34" s="67"/>
      <c r="E34" s="65"/>
      <c r="F34" s="67"/>
      <c r="G34" s="65"/>
      <c r="H34" s="67"/>
      <c r="I34" s="65"/>
      <c r="J34" s="67"/>
      <c r="K34" s="65"/>
      <c r="L34" s="67"/>
      <c r="M34" s="65"/>
      <c r="N34" s="67"/>
      <c r="O34" s="65"/>
      <c r="P34" s="67"/>
      <c r="Q34" s="65"/>
      <c r="R34" s="67"/>
      <c r="S34" s="65"/>
      <c r="T34" s="67"/>
      <c r="U34" s="65"/>
      <c r="V34" s="67"/>
      <c r="W34" s="65"/>
      <c r="X34" s="67"/>
      <c r="Y34" s="65"/>
      <c r="Z34" s="67"/>
      <c r="AA34" s="65"/>
      <c r="AB34" s="67"/>
      <c r="AC34" s="65"/>
      <c r="AD34" s="67"/>
      <c r="AE34" s="65"/>
      <c r="AF34" s="67"/>
      <c r="AG34" s="65"/>
      <c r="AH34" s="67"/>
      <c r="AI34" s="65"/>
      <c r="AJ34" s="67">
        <v>0.9159283417896078</v>
      </c>
      <c r="AK34" s="65">
        <v>1356</v>
      </c>
      <c r="AL34" s="67">
        <v>0.87125014636538745</v>
      </c>
      <c r="AM34" s="65">
        <v>108</v>
      </c>
      <c r="AN34" s="67"/>
      <c r="AO34" s="65"/>
      <c r="AP34" s="67">
        <v>0.93503815391043998</v>
      </c>
      <c r="AQ34" s="65">
        <v>97</v>
      </c>
      <c r="AR34" s="67"/>
      <c r="AS34" s="65"/>
      <c r="AT34" s="67">
        <v>0.91369939117142041</v>
      </c>
      <c r="AU34" s="65">
        <v>1095</v>
      </c>
      <c r="AV34" s="67"/>
      <c r="AW34" s="65"/>
      <c r="AX34" s="67">
        <v>0.96287508520680987</v>
      </c>
      <c r="AY34" s="65">
        <v>315</v>
      </c>
      <c r="AZ34" s="67"/>
      <c r="BA34" s="65"/>
      <c r="BB34" s="67"/>
      <c r="BC34" s="65"/>
      <c r="BD34" s="67">
        <v>0.73320141762361102</v>
      </c>
      <c r="BE34" s="65">
        <v>1644</v>
      </c>
      <c r="BF34" s="67">
        <v>0.80893086219032562</v>
      </c>
      <c r="BG34" s="65">
        <v>2892</v>
      </c>
      <c r="BH34" s="67"/>
      <c r="BI34" s="65"/>
      <c r="BJ34" s="67">
        <v>0.80698171798920093</v>
      </c>
      <c r="BK34" s="65">
        <v>2903</v>
      </c>
      <c r="BL34" s="67"/>
      <c r="BM34" s="65"/>
      <c r="BN34" s="67">
        <v>0.75817079691088729</v>
      </c>
      <c r="BO34" s="65">
        <v>1905</v>
      </c>
      <c r="BP34" s="67"/>
      <c r="BQ34" s="65"/>
      <c r="BR34" s="67">
        <v>0.79338835180239964</v>
      </c>
      <c r="BS34" s="65">
        <v>2685</v>
      </c>
      <c r="BT34" s="67"/>
      <c r="BU34" s="65"/>
      <c r="BV34" s="67"/>
      <c r="BW34" s="65"/>
      <c r="BX34" s="67">
        <v>0.93831464807773313</v>
      </c>
      <c r="BY34" s="65">
        <v>952</v>
      </c>
      <c r="BZ34" s="67">
        <v>0.87125014636538745</v>
      </c>
      <c r="CA34" s="65">
        <v>108</v>
      </c>
      <c r="CB34" s="67"/>
      <c r="CC34" s="65"/>
      <c r="CD34" s="67">
        <v>0.93653307968542954</v>
      </c>
      <c r="CE34" s="65">
        <v>54</v>
      </c>
      <c r="CF34" s="67"/>
      <c r="CG34" s="65"/>
      <c r="CH34" s="67">
        <v>0.94328371101995667</v>
      </c>
      <c r="CI34" s="65">
        <v>741</v>
      </c>
      <c r="CJ34" s="67"/>
      <c r="CK34" s="65"/>
      <c r="CL34" s="67">
        <v>0.96025403839214474</v>
      </c>
      <c r="CM34" s="65">
        <v>269</v>
      </c>
      <c r="CN34" s="67"/>
      <c r="CO34" s="65"/>
      <c r="CP34" s="67">
        <v>0.81103882183964637</v>
      </c>
      <c r="CQ34" s="65">
        <v>3000</v>
      </c>
      <c r="CR34" s="67">
        <v>1.5763439000952457E-2</v>
      </c>
      <c r="CS34" s="65">
        <v>1313</v>
      </c>
      <c r="CT34" s="67">
        <v>1.9717135545887766E-2</v>
      </c>
      <c r="CU34" s="65">
        <v>70</v>
      </c>
      <c r="CV34" s="67">
        <v>1.6221467349505872E-2</v>
      </c>
      <c r="CW34" s="65">
        <v>296</v>
      </c>
      <c r="CX34" s="67">
        <v>7.3843255477609813E-3</v>
      </c>
      <c r="CY34" s="65">
        <v>718</v>
      </c>
      <c r="CZ34" s="67">
        <v>3.4218708466844587E-3</v>
      </c>
      <c r="DA34" s="65">
        <v>383</v>
      </c>
      <c r="DB34" s="67">
        <v>1.8344724032478641E-2</v>
      </c>
      <c r="DC34" s="65">
        <v>5039</v>
      </c>
      <c r="DD34" s="67">
        <v>1.76952914682743E-2</v>
      </c>
      <c r="DE34" s="65">
        <v>6282</v>
      </c>
      <c r="DF34" s="67">
        <v>1.7817554645042834E-2</v>
      </c>
      <c r="DG34" s="65">
        <v>6056</v>
      </c>
      <c r="DH34" s="67">
        <v>1.919003984593852E-2</v>
      </c>
      <c r="DI34" s="65">
        <v>5634</v>
      </c>
      <c r="DJ34" s="67">
        <v>4.5091299552876109E-3</v>
      </c>
      <c r="DK34" s="65">
        <v>315</v>
      </c>
      <c r="DL34" s="67">
        <v>1.1677548946818096E-2</v>
      </c>
      <c r="DM34" s="65">
        <v>870</v>
      </c>
      <c r="DN34" s="67">
        <v>1.9717135545887766E-2</v>
      </c>
      <c r="DO34" s="65">
        <v>70</v>
      </c>
      <c r="DP34" s="67">
        <v>1.9035277887386147E-2</v>
      </c>
      <c r="DQ34" s="65">
        <v>236</v>
      </c>
      <c r="DR34" s="67">
        <v>1.0524781249227897E-2</v>
      </c>
      <c r="DS34" s="65">
        <v>463</v>
      </c>
      <c r="DT34" s="67">
        <v>1.891137103817583E-2</v>
      </c>
      <c r="DU34" s="65">
        <v>5969</v>
      </c>
      <c r="DV34" s="67">
        <v>1.7726034704213873E-2</v>
      </c>
      <c r="DW34" s="65">
        <v>6352</v>
      </c>
      <c r="DX34" s="67">
        <v>0.29152078479850918</v>
      </c>
      <c r="DY34" s="65">
        <v>874</v>
      </c>
      <c r="DZ34" s="67">
        <v>0.26947833127616738</v>
      </c>
      <c r="EA34" s="65">
        <v>523</v>
      </c>
      <c r="EB34" s="67">
        <v>0.22349458913224091</v>
      </c>
      <c r="EC34" s="65">
        <v>399</v>
      </c>
      <c r="ED34" s="67">
        <v>0.35719212342731677</v>
      </c>
      <c r="EE34" s="65">
        <v>464</v>
      </c>
      <c r="EF34" s="67">
        <v>0.22602863246832774</v>
      </c>
      <c r="EG34" s="65">
        <v>1129</v>
      </c>
      <c r="EH34" s="67">
        <v>0.24786252271092435</v>
      </c>
      <c r="EI34" s="65">
        <v>1480</v>
      </c>
      <c r="EJ34" s="67">
        <v>0.22349458913224091</v>
      </c>
      <c r="EK34" s="65">
        <v>399</v>
      </c>
      <c r="EL34" s="67">
        <v>0.2227801392605171</v>
      </c>
      <c r="EM34" s="65">
        <v>1539</v>
      </c>
      <c r="EN34" s="67">
        <v>0.29278009709577762</v>
      </c>
      <c r="EO34" s="65">
        <v>843</v>
      </c>
      <c r="EP34" s="67">
        <v>0.26947833127616738</v>
      </c>
      <c r="EQ34" s="65">
        <v>523</v>
      </c>
      <c r="ER34" s="67">
        <v>0.25972362381947522</v>
      </c>
      <c r="ES34" s="65">
        <v>1604</v>
      </c>
      <c r="ET34" s="67">
        <v>0.36866242925653664</v>
      </c>
      <c r="EU34" s="65">
        <v>409</v>
      </c>
      <c r="EV34" s="67">
        <v>0.25310931969658551</v>
      </c>
      <c r="EW34" s="65">
        <v>2003</v>
      </c>
      <c r="EX34" s="67">
        <v>0.57325771400614822</v>
      </c>
      <c r="EY34" s="65">
        <v>2188</v>
      </c>
      <c r="EZ34" s="67">
        <v>0.60797343853977492</v>
      </c>
      <c r="FA34" s="65">
        <v>2941</v>
      </c>
      <c r="FB34" s="67"/>
      <c r="FC34" s="65"/>
      <c r="FD34" s="67">
        <v>0.61007354452486451</v>
      </c>
      <c r="FE34" s="65">
        <v>2964</v>
      </c>
      <c r="FF34" s="67"/>
      <c r="FG34" s="65"/>
      <c r="FH34" s="67">
        <v>0.59303518174030057</v>
      </c>
      <c r="FI34" s="65">
        <v>2606</v>
      </c>
      <c r="FJ34" s="67">
        <v>0.60506702717611427</v>
      </c>
      <c r="FK34" s="65">
        <v>2937</v>
      </c>
      <c r="FL34" s="67">
        <v>0.58109083152791874</v>
      </c>
      <c r="FM34" s="65">
        <v>2309</v>
      </c>
      <c r="FN34" s="67"/>
      <c r="FO34" s="65"/>
      <c r="FP34" s="67">
        <v>0.75397741571314558</v>
      </c>
      <c r="FQ34" s="65">
        <v>325</v>
      </c>
      <c r="FR34" s="67">
        <v>0.74896780329092771</v>
      </c>
      <c r="FS34" s="65">
        <v>88</v>
      </c>
      <c r="FT34" s="67"/>
      <c r="FU34" s="65"/>
      <c r="FV34" s="67">
        <v>0.66218050998009181</v>
      </c>
      <c r="FW34" s="65">
        <v>46</v>
      </c>
      <c r="FX34" s="67"/>
      <c r="FY34" s="65"/>
      <c r="FZ34" s="67">
        <v>0.72462487213439641</v>
      </c>
      <c r="GA34" s="65">
        <v>184</v>
      </c>
      <c r="GB34" s="67">
        <v>0.86418020188487521</v>
      </c>
      <c r="GC34" s="65">
        <v>69</v>
      </c>
      <c r="GD34" s="67"/>
      <c r="GE34" s="65"/>
      <c r="GF34" s="67"/>
      <c r="GG34" s="65"/>
      <c r="GH34" s="67">
        <v>0.72061664837911943</v>
      </c>
      <c r="GI34" s="65">
        <v>841</v>
      </c>
      <c r="GJ34" s="67">
        <v>0.74896780329092771</v>
      </c>
      <c r="GK34" s="65">
        <v>88</v>
      </c>
      <c r="GL34" s="67">
        <v>0.6929389114124942</v>
      </c>
      <c r="GM34" s="65">
        <v>65</v>
      </c>
      <c r="GN34" s="67">
        <v>0.74002619522034141</v>
      </c>
      <c r="GO34" s="65">
        <v>423</v>
      </c>
      <c r="GP34" s="67">
        <v>0.83021555892846111</v>
      </c>
      <c r="GQ34" s="65">
        <v>92</v>
      </c>
      <c r="GR34" s="67">
        <v>0.71614914646198424</v>
      </c>
      <c r="GS34" s="65">
        <v>699</v>
      </c>
      <c r="GT34" s="67"/>
      <c r="GU34" s="65"/>
      <c r="GV34" s="67">
        <v>0.61183131733652141</v>
      </c>
      <c r="GW34" s="65">
        <v>3029</v>
      </c>
      <c r="GX34" s="67">
        <v>0.58437836755735828</v>
      </c>
      <c r="GY34" s="65">
        <v>1250</v>
      </c>
      <c r="GZ34" s="67">
        <v>0.55521462994996362</v>
      </c>
      <c r="HA34" s="65">
        <v>215</v>
      </c>
      <c r="HB34" s="67"/>
      <c r="HC34" s="65"/>
      <c r="HD34" s="67">
        <v>0.68984951035824071</v>
      </c>
      <c r="HE34" s="65">
        <v>68</v>
      </c>
      <c r="HF34" s="67">
        <v>0.56017400866749301</v>
      </c>
      <c r="HG34" s="65">
        <v>959</v>
      </c>
      <c r="HH34" s="67"/>
      <c r="HI34" s="65"/>
      <c r="HJ34" s="67">
        <v>0.79917589641623288</v>
      </c>
      <c r="HK34" s="65">
        <v>273</v>
      </c>
      <c r="HL34" s="67"/>
      <c r="HM34" s="65"/>
      <c r="HN34" s="67">
        <v>0.52076486009008749</v>
      </c>
      <c r="HO34" s="65">
        <v>1750</v>
      </c>
      <c r="HP34" s="67">
        <v>0.54528412069896803</v>
      </c>
      <c r="HQ34" s="65">
        <v>2785</v>
      </c>
      <c r="HR34" s="67"/>
      <c r="HS34" s="65"/>
      <c r="HT34" s="67">
        <v>0.54265553171516756</v>
      </c>
      <c r="HU34" s="65">
        <v>2932</v>
      </c>
      <c r="HV34" s="67">
        <v>0.5398914840062734</v>
      </c>
      <c r="HW34" s="65">
        <v>2041</v>
      </c>
      <c r="HX34" s="67"/>
      <c r="HY34" s="65"/>
      <c r="HZ34" s="67">
        <v>0.52146439699032177</v>
      </c>
      <c r="IA34" s="65">
        <v>2727</v>
      </c>
      <c r="IB34" s="67"/>
      <c r="IC34" s="65"/>
      <c r="ID34" s="67"/>
      <c r="IE34" s="65"/>
      <c r="IF34" s="67">
        <v>0.59711996357222097</v>
      </c>
      <c r="IG34" s="65">
        <v>994</v>
      </c>
      <c r="IH34" s="67">
        <v>0.55521462994996362</v>
      </c>
      <c r="II34" s="65">
        <v>215</v>
      </c>
      <c r="IJ34" s="67">
        <v>0.71370951332107158</v>
      </c>
      <c r="IK34" s="65">
        <v>34</v>
      </c>
      <c r="IL34" s="67">
        <v>0.57498069486165349</v>
      </c>
      <c r="IM34" s="65">
        <v>728</v>
      </c>
      <c r="IN34" s="67"/>
      <c r="IO34" s="65"/>
      <c r="IP34" s="67">
        <v>0.79890835850443642</v>
      </c>
      <c r="IQ34" s="65">
        <v>237</v>
      </c>
      <c r="IR34" s="67"/>
      <c r="IS34" s="65"/>
      <c r="IT34" s="67">
        <v>0.54595682305341153</v>
      </c>
      <c r="IU34" s="65">
        <v>3000</v>
      </c>
    </row>
    <row r="35" spans="1:255" x14ac:dyDescent="0.25">
      <c r="A35" s="68" t="s">
        <v>128</v>
      </c>
      <c r="B35" s="67"/>
      <c r="C35" s="65"/>
      <c r="D35" s="67"/>
      <c r="E35" s="65"/>
      <c r="F35" s="67"/>
      <c r="G35" s="65"/>
      <c r="H35" s="67"/>
      <c r="I35" s="65"/>
      <c r="J35" s="67"/>
      <c r="K35" s="65"/>
      <c r="L35" s="67"/>
      <c r="M35" s="65"/>
      <c r="N35" s="67"/>
      <c r="O35" s="65"/>
      <c r="P35" s="67"/>
      <c r="Q35" s="65"/>
      <c r="R35" s="67"/>
      <c r="S35" s="65"/>
      <c r="T35" s="67"/>
      <c r="U35" s="65"/>
      <c r="V35" s="67"/>
      <c r="W35" s="65"/>
      <c r="X35" s="67"/>
      <c r="Y35" s="65"/>
      <c r="Z35" s="67"/>
      <c r="AA35" s="65"/>
      <c r="AB35" s="67"/>
      <c r="AC35" s="65"/>
      <c r="AD35" s="67"/>
      <c r="AE35" s="65"/>
      <c r="AF35" s="67"/>
      <c r="AG35" s="65"/>
      <c r="AH35" s="67"/>
      <c r="AI35" s="65"/>
      <c r="AJ35" s="67">
        <v>8.4071658210393654E-2</v>
      </c>
      <c r="AK35" s="65">
        <v>1356</v>
      </c>
      <c r="AL35" s="67">
        <v>0.12874985363461253</v>
      </c>
      <c r="AM35" s="65">
        <v>108</v>
      </c>
      <c r="AN35" s="67"/>
      <c r="AO35" s="65"/>
      <c r="AP35" s="67">
        <v>6.4961846089560238E-2</v>
      </c>
      <c r="AQ35" s="65">
        <v>97</v>
      </c>
      <c r="AR35" s="67"/>
      <c r="AS35" s="65"/>
      <c r="AT35" s="67">
        <v>8.6300608828577943E-2</v>
      </c>
      <c r="AU35" s="65">
        <v>1095</v>
      </c>
      <c r="AV35" s="67"/>
      <c r="AW35" s="65"/>
      <c r="AX35" s="67">
        <v>3.7124914793190182E-2</v>
      </c>
      <c r="AY35" s="65">
        <v>315</v>
      </c>
      <c r="AZ35" s="67"/>
      <c r="BA35" s="65"/>
      <c r="BB35" s="67"/>
      <c r="BC35" s="65"/>
      <c r="BD35" s="67">
        <v>0.26679858237638743</v>
      </c>
      <c r="BE35" s="65">
        <v>1644</v>
      </c>
      <c r="BF35" s="67">
        <v>0.1910691378096889</v>
      </c>
      <c r="BG35" s="65">
        <v>2892</v>
      </c>
      <c r="BH35" s="67"/>
      <c r="BI35" s="65"/>
      <c r="BJ35" s="67">
        <v>0.193018282010814</v>
      </c>
      <c r="BK35" s="65">
        <v>2903</v>
      </c>
      <c r="BL35" s="67"/>
      <c r="BM35" s="65"/>
      <c r="BN35" s="67">
        <v>0.24182920308911313</v>
      </c>
      <c r="BO35" s="65">
        <v>1905</v>
      </c>
      <c r="BP35" s="67"/>
      <c r="BQ35" s="65"/>
      <c r="BR35" s="67">
        <v>0.20661164819761635</v>
      </c>
      <c r="BS35" s="65">
        <v>2685</v>
      </c>
      <c r="BT35" s="67"/>
      <c r="BU35" s="65"/>
      <c r="BV35" s="67"/>
      <c r="BW35" s="65"/>
      <c r="BX35" s="67">
        <v>6.1685351922265694E-2</v>
      </c>
      <c r="BY35" s="65">
        <v>952</v>
      </c>
      <c r="BZ35" s="67">
        <v>0.12874985363461253</v>
      </c>
      <c r="CA35" s="65">
        <v>108</v>
      </c>
      <c r="CB35" s="67"/>
      <c r="CC35" s="65"/>
      <c r="CD35" s="67">
        <v>6.3466920314570796E-2</v>
      </c>
      <c r="CE35" s="65">
        <v>54</v>
      </c>
      <c r="CF35" s="67"/>
      <c r="CG35" s="65"/>
      <c r="CH35" s="67">
        <v>5.6716288980042336E-2</v>
      </c>
      <c r="CI35" s="65">
        <v>741</v>
      </c>
      <c r="CJ35" s="67"/>
      <c r="CK35" s="65"/>
      <c r="CL35" s="67">
        <v>3.9745961607855193E-2</v>
      </c>
      <c r="CM35" s="65">
        <v>269</v>
      </c>
      <c r="CN35" s="67"/>
      <c r="CO35" s="65"/>
      <c r="CP35" s="67">
        <v>0.18896117816036839</v>
      </c>
      <c r="CQ35" s="65">
        <v>3000</v>
      </c>
      <c r="CR35" s="67">
        <v>0.98423656099904777</v>
      </c>
      <c r="CS35" s="65">
        <v>1313</v>
      </c>
      <c r="CT35" s="67">
        <v>0.98028286445411228</v>
      </c>
      <c r="CU35" s="65">
        <v>70</v>
      </c>
      <c r="CV35" s="67">
        <v>0.98377853265049431</v>
      </c>
      <c r="CW35" s="65">
        <v>296</v>
      </c>
      <c r="CX35" s="67">
        <v>0.99261567445223864</v>
      </c>
      <c r="CY35" s="65">
        <v>718</v>
      </c>
      <c r="CZ35" s="67">
        <v>0.99657812915331556</v>
      </c>
      <c r="DA35" s="65">
        <v>383</v>
      </c>
      <c r="DB35" s="67">
        <v>0.98165527596752167</v>
      </c>
      <c r="DC35" s="65">
        <v>5039</v>
      </c>
      <c r="DD35" s="67">
        <v>0.9823047085317248</v>
      </c>
      <c r="DE35" s="65">
        <v>6282</v>
      </c>
      <c r="DF35" s="67">
        <v>0.9821824453549558</v>
      </c>
      <c r="DG35" s="65">
        <v>6056</v>
      </c>
      <c r="DH35" s="67">
        <v>0.98080996015406208</v>
      </c>
      <c r="DI35" s="65">
        <v>5634</v>
      </c>
      <c r="DJ35" s="67">
        <v>0.99549087004471215</v>
      </c>
      <c r="DK35" s="65">
        <v>315</v>
      </c>
      <c r="DL35" s="67">
        <v>0.98832245105318151</v>
      </c>
      <c r="DM35" s="65">
        <v>870</v>
      </c>
      <c r="DN35" s="67">
        <v>0.98028286445411228</v>
      </c>
      <c r="DO35" s="65">
        <v>70</v>
      </c>
      <c r="DP35" s="67">
        <v>0.98096472211261354</v>
      </c>
      <c r="DQ35" s="65">
        <v>236</v>
      </c>
      <c r="DR35" s="67">
        <v>0.98947521875077205</v>
      </c>
      <c r="DS35" s="65">
        <v>463</v>
      </c>
      <c r="DT35" s="67">
        <v>0.98108862896182358</v>
      </c>
      <c r="DU35" s="65">
        <v>5969</v>
      </c>
      <c r="DV35" s="67">
        <v>0.98227396529578637</v>
      </c>
      <c r="DW35" s="65">
        <v>6352</v>
      </c>
      <c r="DX35" s="67">
        <v>0.70847921520149926</v>
      </c>
      <c r="DY35" s="65">
        <v>874</v>
      </c>
      <c r="DZ35" s="67">
        <v>0.73052166872383062</v>
      </c>
      <c r="EA35" s="65">
        <v>523</v>
      </c>
      <c r="EB35" s="67">
        <v>0.77650541086775648</v>
      </c>
      <c r="EC35" s="65">
        <v>399</v>
      </c>
      <c r="ED35" s="67">
        <v>0.64280787657267979</v>
      </c>
      <c r="EE35" s="65">
        <v>464</v>
      </c>
      <c r="EF35" s="67">
        <v>0.77397136753167317</v>
      </c>
      <c r="EG35" s="65">
        <v>1129</v>
      </c>
      <c r="EH35" s="67">
        <v>0.75213747728906921</v>
      </c>
      <c r="EI35" s="65">
        <v>1480</v>
      </c>
      <c r="EJ35" s="67">
        <v>0.77650541086775648</v>
      </c>
      <c r="EK35" s="65">
        <v>399</v>
      </c>
      <c r="EL35" s="67">
        <v>0.77721986073947691</v>
      </c>
      <c r="EM35" s="65">
        <v>1539</v>
      </c>
      <c r="EN35" s="67">
        <v>0.70721990290423098</v>
      </c>
      <c r="EO35" s="65">
        <v>843</v>
      </c>
      <c r="EP35" s="67">
        <v>0.73052166872383062</v>
      </c>
      <c r="EQ35" s="65">
        <v>523</v>
      </c>
      <c r="ER35" s="67">
        <v>0.74027637618051734</v>
      </c>
      <c r="ES35" s="65">
        <v>1604</v>
      </c>
      <c r="ET35" s="67">
        <v>0.63133757074346042</v>
      </c>
      <c r="EU35" s="65">
        <v>409</v>
      </c>
      <c r="EV35" s="67">
        <v>0.7468906803034121</v>
      </c>
      <c r="EW35" s="65">
        <v>2003</v>
      </c>
      <c r="EX35" s="67">
        <v>0.24602258428685328</v>
      </c>
      <c r="EY35" s="65">
        <v>325</v>
      </c>
      <c r="EZ35" s="67">
        <v>0.25103219670907251</v>
      </c>
      <c r="FA35" s="65">
        <v>88</v>
      </c>
      <c r="FB35" s="67"/>
      <c r="FC35" s="65"/>
      <c r="FD35" s="67">
        <v>0.33781949001990874</v>
      </c>
      <c r="FE35" s="65">
        <v>46</v>
      </c>
      <c r="FF35" s="67"/>
      <c r="FG35" s="65"/>
      <c r="FH35" s="67">
        <v>0.27537512786560486</v>
      </c>
      <c r="FI35" s="65">
        <v>184</v>
      </c>
      <c r="FJ35" s="67">
        <v>0.13581979811512504</v>
      </c>
      <c r="FK35" s="65">
        <v>69</v>
      </c>
      <c r="FL35" s="67"/>
      <c r="FM35" s="65"/>
      <c r="FN35" s="67"/>
      <c r="FO35" s="65"/>
      <c r="FP35" s="67">
        <v>0.27938335162087968</v>
      </c>
      <c r="FQ35" s="65">
        <v>841</v>
      </c>
      <c r="FR35" s="67">
        <v>0.25103219670907251</v>
      </c>
      <c r="FS35" s="65">
        <v>88</v>
      </c>
      <c r="FT35" s="67"/>
      <c r="FU35" s="65"/>
      <c r="FV35" s="67">
        <v>0.30706108858750625</v>
      </c>
      <c r="FW35" s="65">
        <v>65</v>
      </c>
      <c r="FX35" s="67"/>
      <c r="FY35" s="65"/>
      <c r="FZ35" s="67">
        <v>0.25997380477965581</v>
      </c>
      <c r="GA35" s="65">
        <v>423</v>
      </c>
      <c r="GB35" s="67">
        <v>0.16978444107153848</v>
      </c>
      <c r="GC35" s="65">
        <v>92</v>
      </c>
      <c r="GD35" s="67">
        <v>0.28385085353801487</v>
      </c>
      <c r="GE35" s="65">
        <v>699</v>
      </c>
      <c r="GF35" s="67"/>
      <c r="GG35" s="65"/>
      <c r="GH35" s="67">
        <v>0.42674228599385322</v>
      </c>
      <c r="GI35" s="65">
        <v>2188</v>
      </c>
      <c r="GJ35" s="67">
        <v>0.39202656146021869</v>
      </c>
      <c r="GK35" s="65">
        <v>2941</v>
      </c>
      <c r="GL35" s="67">
        <v>0.38992645547512905</v>
      </c>
      <c r="GM35" s="65">
        <v>2964</v>
      </c>
      <c r="GN35" s="67">
        <v>0.40696481825969627</v>
      </c>
      <c r="GO35" s="65">
        <v>2606</v>
      </c>
      <c r="GP35" s="67">
        <v>0.39493297282387929</v>
      </c>
      <c r="GQ35" s="65">
        <v>2937</v>
      </c>
      <c r="GR35" s="67">
        <v>0.41890916847208104</v>
      </c>
      <c r="GS35" s="65">
        <v>2309</v>
      </c>
      <c r="GT35" s="67"/>
      <c r="GU35" s="65"/>
      <c r="GV35" s="67">
        <v>0.38816868266347165</v>
      </c>
      <c r="GW35" s="65">
        <v>3029</v>
      </c>
      <c r="GX35" s="67">
        <v>0.41562163244264738</v>
      </c>
      <c r="GY35" s="65">
        <v>1250</v>
      </c>
      <c r="GZ35" s="67">
        <v>0.44478537005003621</v>
      </c>
      <c r="HA35" s="65">
        <v>215</v>
      </c>
      <c r="HB35" s="67"/>
      <c r="HC35" s="65"/>
      <c r="HD35" s="67">
        <v>0.31015048964175979</v>
      </c>
      <c r="HE35" s="65">
        <v>68</v>
      </c>
      <c r="HF35" s="67">
        <v>0.43982599133250377</v>
      </c>
      <c r="HG35" s="65">
        <v>959</v>
      </c>
      <c r="HH35" s="67"/>
      <c r="HI35" s="65"/>
      <c r="HJ35" s="67">
        <v>0.2008241035837669</v>
      </c>
      <c r="HK35" s="65">
        <v>273</v>
      </c>
      <c r="HL35" s="67"/>
      <c r="HM35" s="65"/>
      <c r="HN35" s="67">
        <v>0.47923513990992395</v>
      </c>
      <c r="HO35" s="65">
        <v>1750</v>
      </c>
      <c r="HP35" s="67">
        <v>0.45471587930104085</v>
      </c>
      <c r="HQ35" s="65">
        <v>2785</v>
      </c>
      <c r="HR35" s="67"/>
      <c r="HS35" s="65"/>
      <c r="HT35" s="67">
        <v>0.45734446828483954</v>
      </c>
      <c r="HU35" s="65">
        <v>2932</v>
      </c>
      <c r="HV35" s="67">
        <v>0.46010851599374025</v>
      </c>
      <c r="HW35" s="65">
        <v>2041</v>
      </c>
      <c r="HX35" s="67"/>
      <c r="HY35" s="65"/>
      <c r="HZ35" s="67">
        <v>0.47853560300968817</v>
      </c>
      <c r="IA35" s="65">
        <v>2727</v>
      </c>
      <c r="IB35" s="67"/>
      <c r="IC35" s="65"/>
      <c r="ID35" s="67"/>
      <c r="IE35" s="65"/>
      <c r="IF35" s="67">
        <v>0.40288003642777626</v>
      </c>
      <c r="IG35" s="65">
        <v>994</v>
      </c>
      <c r="IH35" s="67">
        <v>0.44478537005003621</v>
      </c>
      <c r="II35" s="65">
        <v>215</v>
      </c>
      <c r="IJ35" s="67">
        <v>0.28629048667892848</v>
      </c>
      <c r="IK35" s="65">
        <v>34</v>
      </c>
      <c r="IL35" s="67">
        <v>0.42501930513834185</v>
      </c>
      <c r="IM35" s="65">
        <v>728</v>
      </c>
      <c r="IN35" s="67"/>
      <c r="IO35" s="65"/>
      <c r="IP35" s="67">
        <v>0.20109164149556344</v>
      </c>
      <c r="IQ35" s="65">
        <v>237</v>
      </c>
      <c r="IR35" s="67"/>
      <c r="IS35" s="65"/>
      <c r="IT35" s="67">
        <v>0.4540431769465943</v>
      </c>
      <c r="IU35" s="65">
        <v>3000</v>
      </c>
    </row>
    <row r="36" spans="1:255" x14ac:dyDescent="0.25">
      <c r="A36" s="68" t="s">
        <v>131</v>
      </c>
      <c r="B36" s="67"/>
      <c r="C36" s="65"/>
      <c r="D36" s="67"/>
      <c r="E36" s="65"/>
      <c r="F36" s="67"/>
      <c r="G36" s="65"/>
      <c r="H36" s="67"/>
      <c r="I36" s="65"/>
      <c r="J36" s="67"/>
      <c r="K36" s="65"/>
      <c r="L36" s="67"/>
      <c r="M36" s="65"/>
      <c r="N36" s="67"/>
      <c r="O36" s="65"/>
      <c r="P36" s="67"/>
      <c r="Q36" s="65"/>
      <c r="R36" s="67"/>
      <c r="S36" s="65"/>
      <c r="T36" s="67"/>
      <c r="U36" s="65"/>
      <c r="V36" s="67"/>
      <c r="W36" s="65"/>
      <c r="X36" s="67"/>
      <c r="Y36" s="65"/>
      <c r="Z36" s="67"/>
      <c r="AA36" s="65"/>
      <c r="AB36" s="67"/>
      <c r="AC36" s="65"/>
      <c r="AD36" s="67"/>
      <c r="AE36" s="65"/>
      <c r="AF36" s="67"/>
      <c r="AG36" s="65"/>
      <c r="AH36" s="67"/>
      <c r="AI36" s="65"/>
      <c r="AJ36" s="67">
        <v>0.95888891075062999</v>
      </c>
      <c r="AK36" s="65">
        <v>1356</v>
      </c>
      <c r="AL36" s="67">
        <v>0.9743431157871475</v>
      </c>
      <c r="AM36" s="65">
        <v>108</v>
      </c>
      <c r="AN36" s="67"/>
      <c r="AO36" s="65"/>
      <c r="AP36" s="67">
        <v>1</v>
      </c>
      <c r="AQ36" s="65">
        <v>97</v>
      </c>
      <c r="AR36" s="67"/>
      <c r="AS36" s="65"/>
      <c r="AT36" s="67">
        <v>0.95853958279781248</v>
      </c>
      <c r="AU36" s="65">
        <v>1095</v>
      </c>
      <c r="AV36" s="67"/>
      <c r="AW36" s="65"/>
      <c r="AX36" s="67">
        <v>0.9970490286394873</v>
      </c>
      <c r="AY36" s="65">
        <v>315</v>
      </c>
      <c r="AZ36" s="67"/>
      <c r="BA36" s="65"/>
      <c r="BB36" s="67"/>
      <c r="BC36" s="65"/>
      <c r="BD36" s="67">
        <v>0.89731778595385192</v>
      </c>
      <c r="BE36" s="65">
        <v>1644</v>
      </c>
      <c r="BF36" s="67">
        <v>0.92176726123371955</v>
      </c>
      <c r="BG36" s="65">
        <v>2892</v>
      </c>
      <c r="BH36" s="67"/>
      <c r="BI36" s="65"/>
      <c r="BJ36" s="67">
        <v>0.92104415656503158</v>
      </c>
      <c r="BK36" s="65">
        <v>2903</v>
      </c>
      <c r="BL36" s="67"/>
      <c r="BM36" s="65"/>
      <c r="BN36" s="67">
        <v>0.90552451042908777</v>
      </c>
      <c r="BO36" s="65">
        <v>1905</v>
      </c>
      <c r="BP36" s="67"/>
      <c r="BQ36" s="65"/>
      <c r="BR36" s="67">
        <v>0.91500111972363773</v>
      </c>
      <c r="BS36" s="65">
        <v>2685</v>
      </c>
      <c r="BT36" s="67"/>
      <c r="BU36" s="65"/>
      <c r="BV36" s="67"/>
      <c r="BW36" s="65"/>
      <c r="BX36" s="67">
        <v>0.97528775704249304</v>
      </c>
      <c r="BY36" s="65">
        <v>952</v>
      </c>
      <c r="BZ36" s="67">
        <v>0.9743431157871475</v>
      </c>
      <c r="CA36" s="65">
        <v>108</v>
      </c>
      <c r="CB36" s="67"/>
      <c r="CC36" s="65"/>
      <c r="CD36" s="67">
        <v>1</v>
      </c>
      <c r="CE36" s="65">
        <v>54</v>
      </c>
      <c r="CF36" s="67"/>
      <c r="CG36" s="65"/>
      <c r="CH36" s="67">
        <v>0.97019676243694286</v>
      </c>
      <c r="CI36" s="65">
        <v>741</v>
      </c>
      <c r="CJ36" s="67"/>
      <c r="CK36" s="65"/>
      <c r="CL36" s="67">
        <v>0.99656787649830703</v>
      </c>
      <c r="CM36" s="65">
        <v>269</v>
      </c>
      <c r="CN36" s="67"/>
      <c r="CO36" s="65"/>
      <c r="CP36" s="67">
        <v>0.9235456478341787</v>
      </c>
      <c r="CQ36" s="65">
        <v>3000</v>
      </c>
      <c r="CR36" s="67">
        <v>0.93613106696262549</v>
      </c>
      <c r="CS36" s="65">
        <v>1313</v>
      </c>
      <c r="CT36" s="67">
        <v>0.99181093453662306</v>
      </c>
      <c r="CU36" s="65">
        <v>70</v>
      </c>
      <c r="CV36" s="67">
        <v>0.97349161454413902</v>
      </c>
      <c r="CW36" s="65">
        <v>296</v>
      </c>
      <c r="CX36" s="67">
        <v>0.92843109744124541</v>
      </c>
      <c r="CY36" s="65">
        <v>718</v>
      </c>
      <c r="CZ36" s="67">
        <v>0.9322594091547024</v>
      </c>
      <c r="DA36" s="65">
        <v>383</v>
      </c>
      <c r="DB36" s="67">
        <v>0.86532456259778001</v>
      </c>
      <c r="DC36" s="65">
        <v>5039</v>
      </c>
      <c r="DD36" s="67">
        <v>0.88060470466267349</v>
      </c>
      <c r="DE36" s="65">
        <v>6282</v>
      </c>
      <c r="DF36" s="67">
        <v>0.87674838078852235</v>
      </c>
      <c r="DG36" s="65">
        <v>6056</v>
      </c>
      <c r="DH36" s="67">
        <v>0.87576457628449222</v>
      </c>
      <c r="DI36" s="65">
        <v>5634</v>
      </c>
      <c r="DJ36" s="67">
        <v>0.92496864185223537</v>
      </c>
      <c r="DK36" s="65">
        <v>315</v>
      </c>
      <c r="DL36" s="67">
        <v>0.94542355736650951</v>
      </c>
      <c r="DM36" s="65">
        <v>870</v>
      </c>
      <c r="DN36" s="67">
        <v>0.99181093453662306</v>
      </c>
      <c r="DO36" s="65">
        <v>70</v>
      </c>
      <c r="DP36" s="67">
        <v>0.97535650430047338</v>
      </c>
      <c r="DQ36" s="65">
        <v>236</v>
      </c>
      <c r="DR36" s="67">
        <v>0.94492332958132785</v>
      </c>
      <c r="DS36" s="65">
        <v>463</v>
      </c>
      <c r="DT36" s="67">
        <v>0.87815533315003558</v>
      </c>
      <c r="DU36" s="65">
        <v>5969</v>
      </c>
      <c r="DV36" s="67">
        <v>0.88229565571118385</v>
      </c>
      <c r="DW36" s="65">
        <v>6352</v>
      </c>
      <c r="DX36" s="67">
        <v>0.93833359406358385</v>
      </c>
      <c r="DY36" s="65">
        <v>874</v>
      </c>
      <c r="DZ36" s="67">
        <v>0.93247048570530344</v>
      </c>
      <c r="EA36" s="65">
        <v>523</v>
      </c>
      <c r="EB36" s="67">
        <v>0.91411711077294056</v>
      </c>
      <c r="EC36" s="65">
        <v>399</v>
      </c>
      <c r="ED36" s="67">
        <v>0.9598733886576003</v>
      </c>
      <c r="EE36" s="65">
        <v>464</v>
      </c>
      <c r="EF36" s="67">
        <v>0.83397480419233461</v>
      </c>
      <c r="EG36" s="65">
        <v>1129</v>
      </c>
      <c r="EH36" s="67">
        <v>0.85938717272447451</v>
      </c>
      <c r="EI36" s="65">
        <v>1480</v>
      </c>
      <c r="EJ36" s="67">
        <v>0.91411711077294056</v>
      </c>
      <c r="EK36" s="65">
        <v>399</v>
      </c>
      <c r="EL36" s="67">
        <v>0.85301469611738079</v>
      </c>
      <c r="EM36" s="65">
        <v>1539</v>
      </c>
      <c r="EN36" s="67">
        <v>0.94541623652231699</v>
      </c>
      <c r="EO36" s="65">
        <v>843</v>
      </c>
      <c r="EP36" s="67">
        <v>0.93247048570530344</v>
      </c>
      <c r="EQ36" s="65">
        <v>523</v>
      </c>
      <c r="ER36" s="67">
        <v>0.86886502201968663</v>
      </c>
      <c r="ES36" s="65">
        <v>1604</v>
      </c>
      <c r="ET36" s="67">
        <v>0.97366628652560361</v>
      </c>
      <c r="EU36" s="65">
        <v>409</v>
      </c>
      <c r="EV36" s="67">
        <v>0.87712665746744256</v>
      </c>
      <c r="EW36" s="65">
        <v>2003</v>
      </c>
      <c r="EX36" s="67">
        <v>0.94841839658611837</v>
      </c>
      <c r="EY36" s="65">
        <v>325</v>
      </c>
      <c r="EZ36" s="67">
        <v>0.96041502952202462</v>
      </c>
      <c r="FA36" s="65">
        <v>88</v>
      </c>
      <c r="FB36" s="67"/>
      <c r="FC36" s="65"/>
      <c r="FD36" s="67">
        <v>0.96388202828459568</v>
      </c>
      <c r="FE36" s="65">
        <v>46</v>
      </c>
      <c r="FF36" s="67"/>
      <c r="FG36" s="65"/>
      <c r="FH36" s="67">
        <v>0.92501675850186416</v>
      </c>
      <c r="FI36" s="65">
        <v>184</v>
      </c>
      <c r="FJ36" s="67">
        <v>0.97860336249104385</v>
      </c>
      <c r="FK36" s="65">
        <v>69</v>
      </c>
      <c r="FL36" s="67"/>
      <c r="FM36" s="65"/>
      <c r="FN36" s="67"/>
      <c r="FO36" s="65"/>
      <c r="FP36" s="67">
        <v>0.94288321315845081</v>
      </c>
      <c r="FQ36" s="65">
        <v>841</v>
      </c>
      <c r="FR36" s="67">
        <v>0.96041502952202462</v>
      </c>
      <c r="FS36" s="65">
        <v>88</v>
      </c>
      <c r="FT36" s="67"/>
      <c r="FU36" s="65"/>
      <c r="FV36" s="67">
        <v>0.95853614370028062</v>
      </c>
      <c r="FW36" s="65">
        <v>65</v>
      </c>
      <c r="FX36" s="67"/>
      <c r="FY36" s="65"/>
      <c r="FZ36" s="67">
        <v>0.92734558994735061</v>
      </c>
      <c r="GA36" s="65">
        <v>423</v>
      </c>
      <c r="GB36" s="67">
        <v>0.96463340248469298</v>
      </c>
      <c r="GC36" s="65">
        <v>92</v>
      </c>
      <c r="GD36" s="67">
        <v>0.94801346423018096</v>
      </c>
      <c r="GE36" s="65">
        <v>699</v>
      </c>
      <c r="GF36" s="67"/>
      <c r="GG36" s="65"/>
      <c r="GH36" s="67">
        <v>0.85442512276771787</v>
      </c>
      <c r="GI36" s="65">
        <v>2188</v>
      </c>
      <c r="GJ36" s="67">
        <v>0.87525019522628933</v>
      </c>
      <c r="GK36" s="65">
        <v>2941</v>
      </c>
      <c r="GL36" s="67">
        <v>0.87582598960221725</v>
      </c>
      <c r="GM36" s="65">
        <v>2964</v>
      </c>
      <c r="GN36" s="67">
        <v>0.87028382943981031</v>
      </c>
      <c r="GO36" s="65">
        <v>2606</v>
      </c>
      <c r="GP36" s="67">
        <v>0.87488406986109712</v>
      </c>
      <c r="GQ36" s="65">
        <v>2937</v>
      </c>
      <c r="GR36" s="67">
        <v>0.85728972527579161</v>
      </c>
      <c r="GS36" s="65">
        <v>2309</v>
      </c>
      <c r="GT36" s="67"/>
      <c r="GU36" s="65"/>
      <c r="GV36" s="67">
        <v>0.87758046997902717</v>
      </c>
      <c r="GW36" s="65">
        <v>3029</v>
      </c>
      <c r="GX36" s="67">
        <v>0.94737378363195923</v>
      </c>
      <c r="GY36" s="65">
        <v>1250</v>
      </c>
      <c r="GZ36" s="67">
        <v>0.94512449522419939</v>
      </c>
      <c r="HA36" s="65">
        <v>215</v>
      </c>
      <c r="HB36" s="67"/>
      <c r="HC36" s="65"/>
      <c r="HD36" s="67">
        <v>0.97280819424408893</v>
      </c>
      <c r="HE36" s="65">
        <v>68</v>
      </c>
      <c r="HF36" s="67">
        <v>0.95765519564117796</v>
      </c>
      <c r="HG36" s="65">
        <v>959</v>
      </c>
      <c r="HH36" s="67"/>
      <c r="HI36" s="65"/>
      <c r="HJ36" s="67">
        <v>0.95970374369197231</v>
      </c>
      <c r="HK36" s="65">
        <v>273</v>
      </c>
      <c r="HL36" s="67"/>
      <c r="HM36" s="65"/>
      <c r="HN36" s="67">
        <v>0.85969398978340894</v>
      </c>
      <c r="HO36" s="65">
        <v>1750</v>
      </c>
      <c r="HP36" s="67">
        <v>0.89073198417584742</v>
      </c>
      <c r="HQ36" s="65">
        <v>2785</v>
      </c>
      <c r="HR36" s="67"/>
      <c r="HS36" s="65"/>
      <c r="HT36" s="67">
        <v>0.89261806812148081</v>
      </c>
      <c r="HU36" s="65">
        <v>2932</v>
      </c>
      <c r="HV36" s="67">
        <v>0.86743771526144431</v>
      </c>
      <c r="HW36" s="65">
        <v>2041</v>
      </c>
      <c r="HX36" s="67"/>
      <c r="HY36" s="65"/>
      <c r="HZ36" s="67">
        <v>0.88810173410335957</v>
      </c>
      <c r="IA36" s="65">
        <v>2727</v>
      </c>
      <c r="IB36" s="67"/>
      <c r="IC36" s="65"/>
      <c r="ID36" s="67"/>
      <c r="IE36" s="65"/>
      <c r="IF36" s="67">
        <v>0.95750050663589203</v>
      </c>
      <c r="IG36" s="65">
        <v>994</v>
      </c>
      <c r="IH36" s="67">
        <v>0.94512449522419939</v>
      </c>
      <c r="II36" s="65">
        <v>215</v>
      </c>
      <c r="IJ36" s="67">
        <v>0.95136671635735603</v>
      </c>
      <c r="IK36" s="65">
        <v>34</v>
      </c>
      <c r="IL36" s="67">
        <v>0.96183961059727896</v>
      </c>
      <c r="IM36" s="65">
        <v>728</v>
      </c>
      <c r="IN36" s="67"/>
      <c r="IO36" s="65"/>
      <c r="IP36" s="67">
        <v>0.96634675619765453</v>
      </c>
      <c r="IQ36" s="65">
        <v>237</v>
      </c>
      <c r="IR36" s="67"/>
      <c r="IS36" s="65"/>
      <c r="IT36" s="67">
        <v>0.89441658577296068</v>
      </c>
      <c r="IU36" s="65">
        <v>3000</v>
      </c>
    </row>
    <row r="37" spans="1:255" x14ac:dyDescent="0.25">
      <c r="A37" s="68" t="s">
        <v>132</v>
      </c>
      <c r="B37" s="67"/>
      <c r="C37" s="65"/>
      <c r="D37" s="67"/>
      <c r="E37" s="65"/>
      <c r="F37" s="67"/>
      <c r="G37" s="65"/>
      <c r="H37" s="67"/>
      <c r="I37" s="65"/>
      <c r="J37" s="67"/>
      <c r="K37" s="65"/>
      <c r="L37" s="67"/>
      <c r="M37" s="65"/>
      <c r="N37" s="67"/>
      <c r="O37" s="65"/>
      <c r="P37" s="67"/>
      <c r="Q37" s="65"/>
      <c r="R37" s="67"/>
      <c r="S37" s="65"/>
      <c r="T37" s="67"/>
      <c r="U37" s="65"/>
      <c r="V37" s="67"/>
      <c r="W37" s="65"/>
      <c r="X37" s="67"/>
      <c r="Y37" s="65"/>
      <c r="Z37" s="67"/>
      <c r="AA37" s="65"/>
      <c r="AB37" s="67"/>
      <c r="AC37" s="65"/>
      <c r="AD37" s="67"/>
      <c r="AE37" s="65"/>
      <c r="AF37" s="67"/>
      <c r="AG37" s="65"/>
      <c r="AH37" s="67"/>
      <c r="AI37" s="65"/>
      <c r="AJ37" s="67">
        <v>4.1111089249371242E-2</v>
      </c>
      <c r="AK37" s="65">
        <v>1356</v>
      </c>
      <c r="AL37" s="67">
        <v>2.5656884212852414E-2</v>
      </c>
      <c r="AM37" s="65">
        <v>108</v>
      </c>
      <c r="AN37" s="67"/>
      <c r="AO37" s="65"/>
      <c r="AP37" s="67">
        <v>0</v>
      </c>
      <c r="AQ37" s="65">
        <v>97</v>
      </c>
      <c r="AR37" s="67"/>
      <c r="AS37" s="65"/>
      <c r="AT37" s="67">
        <v>4.1460417202187121E-2</v>
      </c>
      <c r="AU37" s="65">
        <v>1095</v>
      </c>
      <c r="AV37" s="67"/>
      <c r="AW37" s="65"/>
      <c r="AX37" s="67">
        <v>2.950971360512613E-3</v>
      </c>
      <c r="AY37" s="65">
        <v>315</v>
      </c>
      <c r="AZ37" s="67"/>
      <c r="BA37" s="65"/>
      <c r="BB37" s="67"/>
      <c r="BC37" s="65"/>
      <c r="BD37" s="67">
        <v>0.10268221404614772</v>
      </c>
      <c r="BE37" s="65">
        <v>1644</v>
      </c>
      <c r="BF37" s="67">
        <v>7.8232738766286489E-2</v>
      </c>
      <c r="BG37" s="65">
        <v>2892</v>
      </c>
      <c r="BH37" s="67"/>
      <c r="BI37" s="65"/>
      <c r="BJ37" s="67">
        <v>7.8955843434974721E-2</v>
      </c>
      <c r="BK37" s="65">
        <v>2903</v>
      </c>
      <c r="BL37" s="67"/>
      <c r="BM37" s="65"/>
      <c r="BN37" s="67">
        <v>9.4475489570912313E-2</v>
      </c>
      <c r="BO37" s="65">
        <v>1905</v>
      </c>
      <c r="BP37" s="67"/>
      <c r="BQ37" s="65"/>
      <c r="BR37" s="67">
        <v>8.4998880276369607E-2</v>
      </c>
      <c r="BS37" s="65">
        <v>2685</v>
      </c>
      <c r="BT37" s="67"/>
      <c r="BU37" s="65"/>
      <c r="BV37" s="67"/>
      <c r="BW37" s="65"/>
      <c r="BX37" s="67">
        <v>2.4712242957506902E-2</v>
      </c>
      <c r="BY37" s="65">
        <v>952</v>
      </c>
      <c r="BZ37" s="67">
        <v>2.5656884212852414E-2</v>
      </c>
      <c r="CA37" s="65">
        <v>108</v>
      </c>
      <c r="CB37" s="67"/>
      <c r="CC37" s="65"/>
      <c r="CD37" s="67">
        <v>0</v>
      </c>
      <c r="CE37" s="65">
        <v>54</v>
      </c>
      <c r="CF37" s="67"/>
      <c r="CG37" s="65"/>
      <c r="CH37" s="67">
        <v>2.9803237563057174E-2</v>
      </c>
      <c r="CI37" s="65">
        <v>741</v>
      </c>
      <c r="CJ37" s="67"/>
      <c r="CK37" s="65"/>
      <c r="CL37" s="67">
        <v>3.4321235016928444E-3</v>
      </c>
      <c r="CM37" s="65">
        <v>269</v>
      </c>
      <c r="CN37" s="67"/>
      <c r="CO37" s="65"/>
      <c r="CP37" s="67">
        <v>7.6454352165826675E-2</v>
      </c>
      <c r="CQ37" s="65">
        <v>3000</v>
      </c>
      <c r="CR37" s="67">
        <v>6.3868933037374231E-2</v>
      </c>
      <c r="CS37" s="65">
        <v>1313</v>
      </c>
      <c r="CT37" s="67">
        <v>8.1890654633771116E-3</v>
      </c>
      <c r="CU37" s="65">
        <v>70</v>
      </c>
      <c r="CV37" s="67">
        <v>2.6508385455860973E-2</v>
      </c>
      <c r="CW37" s="65">
        <v>296</v>
      </c>
      <c r="CX37" s="67">
        <v>7.1568902558754477E-2</v>
      </c>
      <c r="CY37" s="65">
        <v>718</v>
      </c>
      <c r="CZ37" s="67">
        <v>6.7740590845297696E-2</v>
      </c>
      <c r="DA37" s="65">
        <v>383</v>
      </c>
      <c r="DB37" s="67">
        <v>0.13467543740221732</v>
      </c>
      <c r="DC37" s="65">
        <v>5039</v>
      </c>
      <c r="DD37" s="67">
        <v>0.11939529533732493</v>
      </c>
      <c r="DE37" s="65">
        <v>6282</v>
      </c>
      <c r="DF37" s="67">
        <v>0.12325161921147929</v>
      </c>
      <c r="DG37" s="65">
        <v>6056</v>
      </c>
      <c r="DH37" s="67">
        <v>0.1242354237155078</v>
      </c>
      <c r="DI37" s="65">
        <v>5634</v>
      </c>
      <c r="DJ37" s="67">
        <v>7.5031358147764668E-2</v>
      </c>
      <c r="DK37" s="65">
        <v>315</v>
      </c>
      <c r="DL37" s="67">
        <v>5.4576442633489916E-2</v>
      </c>
      <c r="DM37" s="65">
        <v>870</v>
      </c>
      <c r="DN37" s="67">
        <v>8.1890654633771116E-3</v>
      </c>
      <c r="DO37" s="65">
        <v>70</v>
      </c>
      <c r="DP37" s="67">
        <v>2.4643495699526254E-2</v>
      </c>
      <c r="DQ37" s="65">
        <v>236</v>
      </c>
      <c r="DR37" s="67">
        <v>5.5076670418672612E-2</v>
      </c>
      <c r="DS37" s="65">
        <v>463</v>
      </c>
      <c r="DT37" s="67">
        <v>0.12184466684996557</v>
      </c>
      <c r="DU37" s="65">
        <v>5969</v>
      </c>
      <c r="DV37" s="67">
        <v>0.11770434428881525</v>
      </c>
      <c r="DW37" s="65">
        <v>6352</v>
      </c>
      <c r="DX37" s="67">
        <v>6.1666405936417777E-2</v>
      </c>
      <c r="DY37" s="65">
        <v>874</v>
      </c>
      <c r="DZ37" s="67">
        <v>6.7529514294695947E-2</v>
      </c>
      <c r="EA37" s="65">
        <v>523</v>
      </c>
      <c r="EB37" s="67">
        <v>8.5882889227058362E-2</v>
      </c>
      <c r="EC37" s="65">
        <v>399</v>
      </c>
      <c r="ED37" s="67">
        <v>4.01266113423994E-2</v>
      </c>
      <c r="EE37" s="65">
        <v>464</v>
      </c>
      <c r="EF37" s="67">
        <v>0.16602519580766481</v>
      </c>
      <c r="EG37" s="65">
        <v>1129</v>
      </c>
      <c r="EH37" s="67">
        <v>0.14061282727552105</v>
      </c>
      <c r="EI37" s="65">
        <v>1480</v>
      </c>
      <c r="EJ37" s="67">
        <v>8.5882889227058362E-2</v>
      </c>
      <c r="EK37" s="65">
        <v>399</v>
      </c>
      <c r="EL37" s="67">
        <v>0.14698530388261452</v>
      </c>
      <c r="EM37" s="65">
        <v>1539</v>
      </c>
      <c r="EN37" s="67">
        <v>5.4583763477684392E-2</v>
      </c>
      <c r="EO37" s="65">
        <v>843</v>
      </c>
      <c r="EP37" s="67">
        <v>6.7529514294695947E-2</v>
      </c>
      <c r="EQ37" s="65">
        <v>523</v>
      </c>
      <c r="ER37" s="67">
        <v>0.13113497798030985</v>
      </c>
      <c r="ES37" s="65">
        <v>1604</v>
      </c>
      <c r="ET37" s="67">
        <v>2.6333713474396205E-2</v>
      </c>
      <c r="EU37" s="65">
        <v>409</v>
      </c>
      <c r="EV37" s="67">
        <v>0.12287334253255489</v>
      </c>
      <c r="EW37" s="65">
        <v>2003</v>
      </c>
      <c r="EX37" s="67">
        <v>5.7116786841549014E-2</v>
      </c>
      <c r="EY37" s="65">
        <v>841</v>
      </c>
      <c r="EZ37" s="67">
        <v>3.9584970477975399E-2</v>
      </c>
      <c r="FA37" s="65">
        <v>88</v>
      </c>
      <c r="FB37" s="67"/>
      <c r="FC37" s="65"/>
      <c r="FD37" s="67">
        <v>4.146385629971952E-2</v>
      </c>
      <c r="FE37" s="65">
        <v>65</v>
      </c>
      <c r="FF37" s="67"/>
      <c r="FG37" s="65"/>
      <c r="FH37" s="67">
        <v>7.2654410052648388E-2</v>
      </c>
      <c r="FI37" s="65">
        <v>423</v>
      </c>
      <c r="FJ37" s="67">
        <v>3.536659751530697E-2</v>
      </c>
      <c r="FK37" s="65">
        <v>92</v>
      </c>
      <c r="FL37" s="67">
        <v>5.1986535769819292E-2</v>
      </c>
      <c r="FM37" s="65">
        <v>699</v>
      </c>
      <c r="FN37" s="67"/>
      <c r="FO37" s="65"/>
      <c r="FP37" s="67">
        <v>0.14557487723228033</v>
      </c>
      <c r="FQ37" s="65">
        <v>2188</v>
      </c>
      <c r="FR37" s="67">
        <v>0.12474980477370778</v>
      </c>
      <c r="FS37" s="65">
        <v>2941</v>
      </c>
      <c r="FT37" s="67"/>
      <c r="FU37" s="65"/>
      <c r="FV37" s="67">
        <v>0.12417401039778017</v>
      </c>
      <c r="FW37" s="65">
        <v>2964</v>
      </c>
      <c r="FX37" s="67"/>
      <c r="FY37" s="65"/>
      <c r="FZ37" s="67">
        <v>0.12971617056018567</v>
      </c>
      <c r="GA37" s="65">
        <v>2606</v>
      </c>
      <c r="GB37" s="67">
        <v>0.12511593013890018</v>
      </c>
      <c r="GC37" s="65">
        <v>2937</v>
      </c>
      <c r="GD37" s="67">
        <v>0.14271027472420494</v>
      </c>
      <c r="GE37" s="65">
        <v>2309</v>
      </c>
      <c r="GF37" s="67"/>
      <c r="GG37" s="65"/>
      <c r="GH37" s="67">
        <v>5.1581603413881315E-2</v>
      </c>
      <c r="GI37" s="65">
        <v>325</v>
      </c>
      <c r="GJ37" s="67">
        <v>3.9584970477975399E-2</v>
      </c>
      <c r="GK37" s="65">
        <v>88</v>
      </c>
      <c r="GL37" s="67">
        <v>3.6117971715404519E-2</v>
      </c>
      <c r="GM37" s="65">
        <v>46</v>
      </c>
      <c r="GN37" s="67">
        <v>7.4983241498136413E-2</v>
      </c>
      <c r="GO37" s="65">
        <v>184</v>
      </c>
      <c r="GP37" s="67">
        <v>2.1396637508956023E-2</v>
      </c>
      <c r="GQ37" s="65">
        <v>69</v>
      </c>
      <c r="GR37" s="67"/>
      <c r="GS37" s="65"/>
      <c r="GT37" s="67"/>
      <c r="GU37" s="65"/>
      <c r="GV37" s="67">
        <v>0.12241953002096961</v>
      </c>
      <c r="GW37" s="65">
        <v>3029</v>
      </c>
      <c r="GX37" s="67">
        <v>5.2626216368044272E-2</v>
      </c>
      <c r="GY37" s="65">
        <v>1250</v>
      </c>
      <c r="GZ37" s="67">
        <v>5.4875504775800499E-2</v>
      </c>
      <c r="HA37" s="65">
        <v>215</v>
      </c>
      <c r="HB37" s="67"/>
      <c r="HC37" s="65"/>
      <c r="HD37" s="67">
        <v>2.7191805755911277E-2</v>
      </c>
      <c r="HE37" s="65">
        <v>68</v>
      </c>
      <c r="HF37" s="67">
        <v>4.2344804358821646E-2</v>
      </c>
      <c r="HG37" s="65">
        <v>959</v>
      </c>
      <c r="HH37" s="67"/>
      <c r="HI37" s="65"/>
      <c r="HJ37" s="67">
        <v>4.0296256308027953E-2</v>
      </c>
      <c r="HK37" s="65">
        <v>273</v>
      </c>
      <c r="HL37" s="67"/>
      <c r="HM37" s="65"/>
      <c r="HN37" s="67">
        <v>0.14030601021659539</v>
      </c>
      <c r="HO37" s="65">
        <v>1750</v>
      </c>
      <c r="HP37" s="67">
        <v>0.10926801582415326</v>
      </c>
      <c r="HQ37" s="65">
        <v>2785</v>
      </c>
      <c r="HR37" s="67"/>
      <c r="HS37" s="65"/>
      <c r="HT37" s="67">
        <v>0.10738193187851905</v>
      </c>
      <c r="HU37" s="65">
        <v>2932</v>
      </c>
      <c r="HV37" s="67">
        <v>0.13256228473855947</v>
      </c>
      <c r="HW37" s="65">
        <v>2041</v>
      </c>
      <c r="HX37" s="67"/>
      <c r="HY37" s="65"/>
      <c r="HZ37" s="67">
        <v>0.11189826589664176</v>
      </c>
      <c r="IA37" s="65">
        <v>2727</v>
      </c>
      <c r="IB37" s="67"/>
      <c r="IC37" s="65"/>
      <c r="ID37" s="67"/>
      <c r="IE37" s="65"/>
      <c r="IF37" s="67">
        <v>4.2499493364107306E-2</v>
      </c>
      <c r="IG37" s="65">
        <v>994</v>
      </c>
      <c r="IH37" s="67">
        <v>5.4875504775800499E-2</v>
      </c>
      <c r="II37" s="65">
        <v>215</v>
      </c>
      <c r="IJ37" s="67">
        <v>4.8633283642643944E-2</v>
      </c>
      <c r="IK37" s="65">
        <v>34</v>
      </c>
      <c r="IL37" s="67">
        <v>3.8160389402721068E-2</v>
      </c>
      <c r="IM37" s="65">
        <v>728</v>
      </c>
      <c r="IN37" s="67"/>
      <c r="IO37" s="65"/>
      <c r="IP37" s="67">
        <v>3.3653243802345495E-2</v>
      </c>
      <c r="IQ37" s="65">
        <v>237</v>
      </c>
      <c r="IR37" s="67"/>
      <c r="IS37" s="65"/>
      <c r="IT37" s="67">
        <v>0.10558341422703782</v>
      </c>
      <c r="IU37" s="65">
        <v>3000</v>
      </c>
    </row>
    <row r="38" spans="1:255" x14ac:dyDescent="0.25">
      <c r="A38" s="68" t="s">
        <v>134</v>
      </c>
      <c r="B38" s="67"/>
      <c r="C38" s="65"/>
      <c r="D38" s="67"/>
      <c r="E38" s="65"/>
      <c r="F38" s="67"/>
      <c r="G38" s="65"/>
      <c r="H38" s="67"/>
      <c r="I38" s="65"/>
      <c r="J38" s="67"/>
      <c r="K38" s="65"/>
      <c r="L38" s="67"/>
      <c r="M38" s="65"/>
      <c r="N38" s="67"/>
      <c r="O38" s="65"/>
      <c r="P38" s="67"/>
      <c r="Q38" s="65"/>
      <c r="R38" s="67"/>
      <c r="S38" s="65"/>
      <c r="T38" s="67"/>
      <c r="U38" s="65"/>
      <c r="V38" s="67"/>
      <c r="W38" s="65"/>
      <c r="X38" s="67"/>
      <c r="Y38" s="65"/>
      <c r="Z38" s="67"/>
      <c r="AA38" s="65"/>
      <c r="AB38" s="67"/>
      <c r="AC38" s="65"/>
      <c r="AD38" s="67"/>
      <c r="AE38" s="65"/>
      <c r="AF38" s="67"/>
      <c r="AG38" s="65"/>
      <c r="AH38" s="67"/>
      <c r="AI38" s="65"/>
      <c r="AJ38" s="67">
        <v>0.61759115137032627</v>
      </c>
      <c r="AK38" s="65">
        <v>1356</v>
      </c>
      <c r="AL38" s="67">
        <v>0.60090762406143072</v>
      </c>
      <c r="AM38" s="65">
        <v>108</v>
      </c>
      <c r="AN38" s="67"/>
      <c r="AO38" s="65"/>
      <c r="AP38" s="67">
        <v>0.52971666505534964</v>
      </c>
      <c r="AQ38" s="65">
        <v>97</v>
      </c>
      <c r="AR38" s="67"/>
      <c r="AS38" s="65"/>
      <c r="AT38" s="67">
        <v>0.62119839178142444</v>
      </c>
      <c r="AU38" s="65">
        <v>1095</v>
      </c>
      <c r="AV38" s="67"/>
      <c r="AW38" s="65"/>
      <c r="AX38" s="67">
        <v>0.60128974120444412</v>
      </c>
      <c r="AY38" s="65">
        <v>315</v>
      </c>
      <c r="AZ38" s="67"/>
      <c r="BA38" s="65"/>
      <c r="BB38" s="67"/>
      <c r="BC38" s="65"/>
      <c r="BD38" s="67">
        <v>0.65326537236248261</v>
      </c>
      <c r="BE38" s="65">
        <v>1644</v>
      </c>
      <c r="BF38" s="67">
        <v>0.6393699823349106</v>
      </c>
      <c r="BG38" s="65">
        <v>2892</v>
      </c>
      <c r="BH38" s="67"/>
      <c r="BI38" s="65"/>
      <c r="BJ38" s="67">
        <v>0.64161414012794327</v>
      </c>
      <c r="BK38" s="65">
        <v>2903</v>
      </c>
      <c r="BL38" s="67"/>
      <c r="BM38" s="65"/>
      <c r="BN38" s="67">
        <v>0.64675698718554742</v>
      </c>
      <c r="BO38" s="65">
        <v>1905</v>
      </c>
      <c r="BP38" s="67"/>
      <c r="BQ38" s="65"/>
      <c r="BR38" s="67">
        <v>0.64234445425698095</v>
      </c>
      <c r="BS38" s="65">
        <v>2685</v>
      </c>
      <c r="BT38" s="67"/>
      <c r="BU38" s="65"/>
      <c r="BV38" s="67"/>
      <c r="BW38" s="65"/>
      <c r="BX38" s="67">
        <v>0.61380598108192974</v>
      </c>
      <c r="BY38" s="65">
        <v>952</v>
      </c>
      <c r="BZ38" s="67">
        <v>0.60090762406143072</v>
      </c>
      <c r="CA38" s="65">
        <v>108</v>
      </c>
      <c r="CB38" s="67"/>
      <c r="CC38" s="65"/>
      <c r="CD38" s="67">
        <v>0.52803996839784029</v>
      </c>
      <c r="CE38" s="65">
        <v>54</v>
      </c>
      <c r="CF38" s="67"/>
      <c r="CG38" s="65"/>
      <c r="CH38" s="67">
        <v>0.61576123353704237</v>
      </c>
      <c r="CI38" s="65">
        <v>741</v>
      </c>
      <c r="CJ38" s="67"/>
      <c r="CK38" s="65"/>
      <c r="CL38" s="67">
        <v>0.5934892619145905</v>
      </c>
      <c r="CM38" s="65">
        <v>269</v>
      </c>
      <c r="CN38" s="67"/>
      <c r="CO38" s="65"/>
      <c r="CP38" s="67">
        <v>0.63806898697959846</v>
      </c>
      <c r="CQ38" s="65">
        <v>3000</v>
      </c>
      <c r="CR38" s="67">
        <v>0.58137468896613087</v>
      </c>
      <c r="CS38" s="65">
        <v>1313</v>
      </c>
      <c r="CT38" s="67">
        <v>0.75793575791143275</v>
      </c>
      <c r="CU38" s="65">
        <v>70</v>
      </c>
      <c r="CV38" s="67">
        <v>0.46579257145236769</v>
      </c>
      <c r="CW38" s="65">
        <v>296</v>
      </c>
      <c r="CX38" s="67">
        <v>0.6186520860995659</v>
      </c>
      <c r="CY38" s="65">
        <v>718</v>
      </c>
      <c r="CZ38" s="67">
        <v>0.67578705836019326</v>
      </c>
      <c r="DA38" s="65">
        <v>383</v>
      </c>
      <c r="DB38" s="67">
        <v>0.62603095571176948</v>
      </c>
      <c r="DC38" s="65">
        <v>5039</v>
      </c>
      <c r="DD38" s="67">
        <v>0.61312570639119002</v>
      </c>
      <c r="DE38" s="65">
        <v>6282</v>
      </c>
      <c r="DF38" s="67">
        <v>0.6244235515226777</v>
      </c>
      <c r="DG38" s="65">
        <v>6056</v>
      </c>
      <c r="DH38" s="67">
        <v>0.61485700006455724</v>
      </c>
      <c r="DI38" s="65">
        <v>5634</v>
      </c>
      <c r="DJ38" s="67">
        <v>0.6948140202528541</v>
      </c>
      <c r="DK38" s="65">
        <v>315</v>
      </c>
      <c r="DL38" s="67">
        <v>0.63836078232879889</v>
      </c>
      <c r="DM38" s="65">
        <v>870</v>
      </c>
      <c r="DN38" s="67">
        <v>0.75793575791143275</v>
      </c>
      <c r="DO38" s="65">
        <v>70</v>
      </c>
      <c r="DP38" s="67">
        <v>0.47750847878506258</v>
      </c>
      <c r="DQ38" s="65">
        <v>236</v>
      </c>
      <c r="DR38" s="67">
        <v>0.66205505430784517</v>
      </c>
      <c r="DS38" s="65">
        <v>463</v>
      </c>
      <c r="DT38" s="67">
        <v>0.61031755843871227</v>
      </c>
      <c r="DU38" s="65">
        <v>5969</v>
      </c>
      <c r="DV38" s="67">
        <v>0.61532762177606137</v>
      </c>
      <c r="DW38" s="65">
        <v>6352</v>
      </c>
      <c r="DX38" s="67">
        <v>0.87614218257728405</v>
      </c>
      <c r="DY38" s="65">
        <v>874</v>
      </c>
      <c r="DZ38" s="67">
        <v>0.87255048382398614</v>
      </c>
      <c r="EA38" s="65">
        <v>523</v>
      </c>
      <c r="EB38" s="67">
        <v>0.92943311969622644</v>
      </c>
      <c r="EC38" s="65">
        <v>399</v>
      </c>
      <c r="ED38" s="67">
        <v>0.86557400824658604</v>
      </c>
      <c r="EE38" s="65">
        <v>464</v>
      </c>
      <c r="EF38" s="67">
        <v>0.79700410849719638</v>
      </c>
      <c r="EG38" s="65">
        <v>1129</v>
      </c>
      <c r="EH38" s="67">
        <v>0.81600111023250566</v>
      </c>
      <c r="EI38" s="65">
        <v>1480</v>
      </c>
      <c r="EJ38" s="67">
        <v>0.92943311969622644</v>
      </c>
      <c r="EK38" s="65">
        <v>399</v>
      </c>
      <c r="EL38" s="67">
        <v>0.81928178160046272</v>
      </c>
      <c r="EM38" s="65">
        <v>1539</v>
      </c>
      <c r="EN38" s="67">
        <v>0.87652691358697654</v>
      </c>
      <c r="EO38" s="65">
        <v>843</v>
      </c>
      <c r="EP38" s="67">
        <v>0.87255048382398614</v>
      </c>
      <c r="EQ38" s="65">
        <v>523</v>
      </c>
      <c r="ER38" s="67">
        <v>0.80745851876229158</v>
      </c>
      <c r="ES38" s="65">
        <v>1604</v>
      </c>
      <c r="ET38" s="67">
        <v>0.86536960822872078</v>
      </c>
      <c r="EU38" s="65">
        <v>409</v>
      </c>
      <c r="EV38" s="67">
        <v>0.82972731816062306</v>
      </c>
      <c r="EW38" s="65">
        <v>2003</v>
      </c>
      <c r="EX38" s="67">
        <v>0.70610228991182999</v>
      </c>
      <c r="EY38" s="65">
        <v>325</v>
      </c>
      <c r="EZ38" s="67">
        <v>0.74257558059515216</v>
      </c>
      <c r="FA38" s="65">
        <v>88</v>
      </c>
      <c r="FB38" s="67"/>
      <c r="FC38" s="65"/>
      <c r="FD38" s="67">
        <v>0.87141236210141915</v>
      </c>
      <c r="FE38" s="65">
        <v>46</v>
      </c>
      <c r="FF38" s="67"/>
      <c r="FG38" s="65"/>
      <c r="FH38" s="67">
        <v>0.68397846417456865</v>
      </c>
      <c r="FI38" s="65">
        <v>184</v>
      </c>
      <c r="FJ38" s="67">
        <v>0.5492913843113878</v>
      </c>
      <c r="FK38" s="65">
        <v>69</v>
      </c>
      <c r="FL38" s="67"/>
      <c r="FM38" s="65"/>
      <c r="FN38" s="67"/>
      <c r="FO38" s="65"/>
      <c r="FP38" s="67">
        <v>0.68065233291774019</v>
      </c>
      <c r="FQ38" s="65">
        <v>841</v>
      </c>
      <c r="FR38" s="67">
        <v>0.74257558059515216</v>
      </c>
      <c r="FS38" s="65">
        <v>88</v>
      </c>
      <c r="FT38" s="67"/>
      <c r="FU38" s="65"/>
      <c r="FV38" s="67">
        <v>0.82442133434974263</v>
      </c>
      <c r="FW38" s="65">
        <v>65</v>
      </c>
      <c r="FX38" s="67"/>
      <c r="FY38" s="65"/>
      <c r="FZ38" s="67">
        <v>0.61877724131806588</v>
      </c>
      <c r="GA38" s="65">
        <v>423</v>
      </c>
      <c r="GB38" s="67">
        <v>0.53995376688687935</v>
      </c>
      <c r="GC38" s="65">
        <v>92</v>
      </c>
      <c r="GD38" s="67">
        <v>0.69894453107847809</v>
      </c>
      <c r="GE38" s="65">
        <v>699</v>
      </c>
      <c r="GF38" s="67"/>
      <c r="GG38" s="65"/>
      <c r="GH38" s="67">
        <v>0.65772327939529784</v>
      </c>
      <c r="GI38" s="65">
        <v>2188</v>
      </c>
      <c r="GJ38" s="67">
        <v>0.66150714355333673</v>
      </c>
      <c r="GK38" s="65">
        <v>2941</v>
      </c>
      <c r="GL38" s="67">
        <v>0.66024271130731937</v>
      </c>
      <c r="GM38" s="65">
        <v>2964</v>
      </c>
      <c r="GN38" s="67">
        <v>0.67031569317731921</v>
      </c>
      <c r="GO38" s="65">
        <v>2606</v>
      </c>
      <c r="GP38" s="67">
        <v>0.66755906554676414</v>
      </c>
      <c r="GQ38" s="65">
        <v>2937</v>
      </c>
      <c r="GR38" s="67">
        <v>0.6588570201586017</v>
      </c>
      <c r="GS38" s="65">
        <v>2309</v>
      </c>
      <c r="GT38" s="67"/>
      <c r="GU38" s="65"/>
      <c r="GV38" s="67">
        <v>0.66372533294623159</v>
      </c>
      <c r="GW38" s="65">
        <v>3029</v>
      </c>
      <c r="GX38" s="67">
        <v>0.79775847197596228</v>
      </c>
      <c r="GY38" s="65">
        <v>1250</v>
      </c>
      <c r="GZ38" s="67">
        <v>0.81351063907680954</v>
      </c>
      <c r="HA38" s="65">
        <v>215</v>
      </c>
      <c r="HB38" s="67"/>
      <c r="HC38" s="65"/>
      <c r="HD38" s="67">
        <v>0.66455662640152302</v>
      </c>
      <c r="HE38" s="65">
        <v>68</v>
      </c>
      <c r="HF38" s="67">
        <v>0.83325625567975736</v>
      </c>
      <c r="HG38" s="65">
        <v>959</v>
      </c>
      <c r="HH38" s="67"/>
      <c r="HI38" s="65"/>
      <c r="HJ38" s="67">
        <v>0.72074476479541716</v>
      </c>
      <c r="HK38" s="65">
        <v>273</v>
      </c>
      <c r="HL38" s="67"/>
      <c r="HM38" s="65"/>
      <c r="HN38" s="67">
        <v>0.72799911943803819</v>
      </c>
      <c r="HO38" s="65">
        <v>1750</v>
      </c>
      <c r="HP38" s="67">
        <v>0.75141877151987058</v>
      </c>
      <c r="HQ38" s="65">
        <v>2785</v>
      </c>
      <c r="HR38" s="67"/>
      <c r="HS38" s="65"/>
      <c r="HT38" s="67">
        <v>0.75771429079821195</v>
      </c>
      <c r="HU38" s="65">
        <v>2932</v>
      </c>
      <c r="HV38" s="67">
        <v>0.7225058428616965</v>
      </c>
      <c r="HW38" s="65">
        <v>2041</v>
      </c>
      <c r="HX38" s="67"/>
      <c r="HY38" s="65"/>
      <c r="HZ38" s="67">
        <v>0.75899869347152338</v>
      </c>
      <c r="IA38" s="65">
        <v>2727</v>
      </c>
      <c r="IB38" s="67"/>
      <c r="IC38" s="65"/>
      <c r="ID38" s="67"/>
      <c r="IE38" s="65"/>
      <c r="IF38" s="67">
        <v>0.82388926234471449</v>
      </c>
      <c r="IG38" s="65">
        <v>994</v>
      </c>
      <c r="IH38" s="67">
        <v>0.81351063907680954</v>
      </c>
      <c r="II38" s="65">
        <v>215</v>
      </c>
      <c r="IJ38" s="67">
        <v>0.64537753648924367</v>
      </c>
      <c r="IK38" s="65">
        <v>34</v>
      </c>
      <c r="IL38" s="67">
        <v>0.84867628811787865</v>
      </c>
      <c r="IM38" s="65">
        <v>728</v>
      </c>
      <c r="IN38" s="67"/>
      <c r="IO38" s="65"/>
      <c r="IP38" s="67">
        <v>0.7460306263217531</v>
      </c>
      <c r="IQ38" s="65">
        <v>237</v>
      </c>
      <c r="IR38" s="67"/>
      <c r="IS38" s="65"/>
      <c r="IT38" s="67">
        <v>0.75562493501478223</v>
      </c>
      <c r="IU38" s="65">
        <v>3000</v>
      </c>
    </row>
    <row r="39" spans="1:255" x14ac:dyDescent="0.25">
      <c r="A39" s="68" t="s">
        <v>863</v>
      </c>
      <c r="B39" s="67"/>
      <c r="C39" s="65"/>
      <c r="D39" s="67"/>
      <c r="E39" s="65"/>
      <c r="F39" s="67"/>
      <c r="G39" s="65"/>
      <c r="H39" s="67"/>
      <c r="I39" s="65"/>
      <c r="J39" s="67"/>
      <c r="K39" s="65"/>
      <c r="L39" s="67"/>
      <c r="M39" s="65"/>
      <c r="N39" s="67"/>
      <c r="O39" s="65"/>
      <c r="P39" s="67"/>
      <c r="Q39" s="65"/>
      <c r="R39" s="67"/>
      <c r="S39" s="65"/>
      <c r="T39" s="67"/>
      <c r="U39" s="65"/>
      <c r="V39" s="67"/>
      <c r="W39" s="65"/>
      <c r="X39" s="67"/>
      <c r="Y39" s="65"/>
      <c r="Z39" s="67"/>
      <c r="AA39" s="65"/>
      <c r="AB39" s="67"/>
      <c r="AC39" s="65"/>
      <c r="AD39" s="67"/>
      <c r="AE39" s="65"/>
      <c r="AF39" s="67"/>
      <c r="AG39" s="65"/>
      <c r="AH39" s="67"/>
      <c r="AI39" s="65"/>
      <c r="AJ39" s="67">
        <v>0.38240884862967561</v>
      </c>
      <c r="AK39" s="65">
        <v>1356</v>
      </c>
      <c r="AL39" s="67">
        <v>0.39909237593856889</v>
      </c>
      <c r="AM39" s="65">
        <v>108</v>
      </c>
      <c r="AN39" s="67"/>
      <c r="AO39" s="65"/>
      <c r="AP39" s="67">
        <v>0.47028333494465036</v>
      </c>
      <c r="AQ39" s="65">
        <v>97</v>
      </c>
      <c r="AR39" s="67"/>
      <c r="AS39" s="65"/>
      <c r="AT39" s="67">
        <v>0.37880160821857056</v>
      </c>
      <c r="AU39" s="65">
        <v>1095</v>
      </c>
      <c r="AV39" s="67"/>
      <c r="AW39" s="65"/>
      <c r="AX39" s="67">
        <v>0.39871025879555588</v>
      </c>
      <c r="AY39" s="65">
        <v>315</v>
      </c>
      <c r="AZ39" s="67"/>
      <c r="BA39" s="65"/>
      <c r="BB39" s="67"/>
      <c r="BC39" s="65"/>
      <c r="BD39" s="67">
        <v>0.34673462763751661</v>
      </c>
      <c r="BE39" s="65">
        <v>1644</v>
      </c>
      <c r="BF39" s="67">
        <v>0.3606300176651141</v>
      </c>
      <c r="BG39" s="65">
        <v>2892</v>
      </c>
      <c r="BH39" s="67"/>
      <c r="BI39" s="65"/>
      <c r="BJ39" s="67">
        <v>0.35838585987208138</v>
      </c>
      <c r="BK39" s="65">
        <v>2903</v>
      </c>
      <c r="BL39" s="67"/>
      <c r="BM39" s="65"/>
      <c r="BN39" s="67">
        <v>0.35324301281445403</v>
      </c>
      <c r="BO39" s="65">
        <v>1905</v>
      </c>
      <c r="BP39" s="67"/>
      <c r="BQ39" s="65"/>
      <c r="BR39" s="67">
        <v>0.35765554574304065</v>
      </c>
      <c r="BS39" s="65">
        <v>2685</v>
      </c>
      <c r="BT39" s="67"/>
      <c r="BU39" s="65"/>
      <c r="BV39" s="67"/>
      <c r="BW39" s="65"/>
      <c r="BX39" s="67">
        <v>0.38619401891806543</v>
      </c>
      <c r="BY39" s="65">
        <v>952</v>
      </c>
      <c r="BZ39" s="67">
        <v>0.39909237593856889</v>
      </c>
      <c r="CA39" s="65">
        <v>108</v>
      </c>
      <c r="CB39" s="67"/>
      <c r="CC39" s="65"/>
      <c r="CD39" s="67">
        <v>0.4719600316021606</v>
      </c>
      <c r="CE39" s="65">
        <v>54</v>
      </c>
      <c r="CF39" s="67"/>
      <c r="CG39" s="65"/>
      <c r="CH39" s="67">
        <v>0.38423876646295657</v>
      </c>
      <c r="CI39" s="65">
        <v>741</v>
      </c>
      <c r="CJ39" s="67"/>
      <c r="CK39" s="65"/>
      <c r="CL39" s="67">
        <v>0.40651073808540911</v>
      </c>
      <c r="CM39" s="65">
        <v>269</v>
      </c>
      <c r="CN39" s="67"/>
      <c r="CO39" s="65"/>
      <c r="CP39" s="67">
        <v>0.36193101302042729</v>
      </c>
      <c r="CQ39" s="65">
        <v>3000</v>
      </c>
      <c r="CR39" s="67">
        <v>0.41862531103386885</v>
      </c>
      <c r="CS39" s="65">
        <v>1313</v>
      </c>
      <c r="CT39" s="67">
        <v>0.24206424208856725</v>
      </c>
      <c r="CU39" s="65">
        <v>70</v>
      </c>
      <c r="CV39" s="67">
        <v>0.53420742854763248</v>
      </c>
      <c r="CW39" s="65">
        <v>296</v>
      </c>
      <c r="CX39" s="67">
        <v>0.38134791390043327</v>
      </c>
      <c r="CY39" s="65">
        <v>718</v>
      </c>
      <c r="CZ39" s="67">
        <v>0.32421294163980702</v>
      </c>
      <c r="DA39" s="65">
        <v>383</v>
      </c>
      <c r="DB39" s="67">
        <v>0.3739690442882278</v>
      </c>
      <c r="DC39" s="65">
        <v>5039</v>
      </c>
      <c r="DD39" s="67">
        <v>0.38687429360880726</v>
      </c>
      <c r="DE39" s="65">
        <v>6282</v>
      </c>
      <c r="DF39" s="67">
        <v>0.37557644847732075</v>
      </c>
      <c r="DG39" s="65">
        <v>6056</v>
      </c>
      <c r="DH39" s="67">
        <v>0.38514299993544143</v>
      </c>
      <c r="DI39" s="65">
        <v>5634</v>
      </c>
      <c r="DJ39" s="67">
        <v>0.30518597974714684</v>
      </c>
      <c r="DK39" s="65">
        <v>315</v>
      </c>
      <c r="DL39" s="67">
        <v>0.36163921767119966</v>
      </c>
      <c r="DM39" s="65">
        <v>870</v>
      </c>
      <c r="DN39" s="67">
        <v>0.24206424208856725</v>
      </c>
      <c r="DO39" s="65">
        <v>70</v>
      </c>
      <c r="DP39" s="67">
        <v>0.52249152121493703</v>
      </c>
      <c r="DQ39" s="65">
        <v>236</v>
      </c>
      <c r="DR39" s="67">
        <v>0.33794494569215533</v>
      </c>
      <c r="DS39" s="65">
        <v>463</v>
      </c>
      <c r="DT39" s="67">
        <v>0.38968244156128617</v>
      </c>
      <c r="DU39" s="65">
        <v>5969</v>
      </c>
      <c r="DV39" s="67">
        <v>0.38467237822393707</v>
      </c>
      <c r="DW39" s="65">
        <v>6352</v>
      </c>
      <c r="DX39" s="67">
        <v>0.12385781742271983</v>
      </c>
      <c r="DY39" s="65">
        <v>874</v>
      </c>
      <c r="DZ39" s="67">
        <v>0.12744951617601277</v>
      </c>
      <c r="EA39" s="65">
        <v>523</v>
      </c>
      <c r="EB39" s="67">
        <v>7.0566880303772769E-2</v>
      </c>
      <c r="EC39" s="65">
        <v>399</v>
      </c>
      <c r="ED39" s="67">
        <v>0.13442599175341222</v>
      </c>
      <c r="EE39" s="65">
        <v>464</v>
      </c>
      <c r="EF39" s="67">
        <v>0.20299589150280412</v>
      </c>
      <c r="EG39" s="65">
        <v>1129</v>
      </c>
      <c r="EH39" s="67">
        <v>0.18399888976748868</v>
      </c>
      <c r="EI39" s="65">
        <v>1480</v>
      </c>
      <c r="EJ39" s="67">
        <v>7.0566880303772769E-2</v>
      </c>
      <c r="EK39" s="65">
        <v>399</v>
      </c>
      <c r="EL39" s="67">
        <v>0.1807182183995317</v>
      </c>
      <c r="EM39" s="65">
        <v>1539</v>
      </c>
      <c r="EN39" s="67">
        <v>0.12347308641302758</v>
      </c>
      <c r="EO39" s="65">
        <v>843</v>
      </c>
      <c r="EP39" s="67">
        <v>0.12744951617601277</v>
      </c>
      <c r="EQ39" s="65">
        <v>523</v>
      </c>
      <c r="ER39" s="67">
        <v>0.19254148123770176</v>
      </c>
      <c r="ES39" s="65">
        <v>1604</v>
      </c>
      <c r="ET39" s="67">
        <v>0.13463039177127756</v>
      </c>
      <c r="EU39" s="65">
        <v>409</v>
      </c>
      <c r="EV39" s="67">
        <v>0.17027268183937389</v>
      </c>
      <c r="EW39" s="65">
        <v>2003</v>
      </c>
      <c r="EX39" s="67">
        <v>0.3193476670822597</v>
      </c>
      <c r="EY39" s="65">
        <v>841</v>
      </c>
      <c r="EZ39" s="67">
        <v>0.25742441940484811</v>
      </c>
      <c r="FA39" s="65">
        <v>88</v>
      </c>
      <c r="FB39" s="67"/>
      <c r="FC39" s="65"/>
      <c r="FD39" s="67">
        <v>0.1755786656502577</v>
      </c>
      <c r="FE39" s="65">
        <v>65</v>
      </c>
      <c r="FF39" s="67"/>
      <c r="FG39" s="65"/>
      <c r="FH39" s="67">
        <v>0.3812227586819309</v>
      </c>
      <c r="FI39" s="65">
        <v>423</v>
      </c>
      <c r="FJ39" s="67">
        <v>0.46004623311312043</v>
      </c>
      <c r="FK39" s="65">
        <v>92</v>
      </c>
      <c r="FL39" s="67">
        <v>0.30105546892152185</v>
      </c>
      <c r="FM39" s="65">
        <v>699</v>
      </c>
      <c r="FN39" s="67"/>
      <c r="FO39" s="65"/>
      <c r="FP39" s="67">
        <v>0.34227672060470332</v>
      </c>
      <c r="FQ39" s="65">
        <v>2188</v>
      </c>
      <c r="FR39" s="67">
        <v>0.33849285644665822</v>
      </c>
      <c r="FS39" s="65">
        <v>2941</v>
      </c>
      <c r="FT39" s="67"/>
      <c r="FU39" s="65"/>
      <c r="FV39" s="67">
        <v>0.33975728869267535</v>
      </c>
      <c r="FW39" s="65">
        <v>2964</v>
      </c>
      <c r="FX39" s="67"/>
      <c r="FY39" s="65"/>
      <c r="FZ39" s="67">
        <v>0.32968430682267774</v>
      </c>
      <c r="GA39" s="65">
        <v>2606</v>
      </c>
      <c r="GB39" s="67">
        <v>0.33244093445323075</v>
      </c>
      <c r="GC39" s="65">
        <v>2937</v>
      </c>
      <c r="GD39" s="67">
        <v>0.34114297984139791</v>
      </c>
      <c r="GE39" s="65">
        <v>2309</v>
      </c>
      <c r="GF39" s="67"/>
      <c r="GG39" s="65"/>
      <c r="GH39" s="67">
        <v>0.29389771008816878</v>
      </c>
      <c r="GI39" s="65">
        <v>325</v>
      </c>
      <c r="GJ39" s="67">
        <v>0.25742441940484811</v>
      </c>
      <c r="GK39" s="65">
        <v>88</v>
      </c>
      <c r="GL39" s="67">
        <v>0.1285876378985813</v>
      </c>
      <c r="GM39" s="65">
        <v>46</v>
      </c>
      <c r="GN39" s="67">
        <v>0.31602153582543291</v>
      </c>
      <c r="GO39" s="65">
        <v>184</v>
      </c>
      <c r="GP39" s="67">
        <v>0.4507086156886127</v>
      </c>
      <c r="GQ39" s="65">
        <v>69</v>
      </c>
      <c r="GR39" s="67"/>
      <c r="GS39" s="65"/>
      <c r="GT39" s="67"/>
      <c r="GU39" s="65"/>
      <c r="GV39" s="67">
        <v>0.33627466705376269</v>
      </c>
      <c r="GW39" s="65">
        <v>3029</v>
      </c>
      <c r="GX39" s="67">
        <v>0.20224152802404244</v>
      </c>
      <c r="GY39" s="65">
        <v>1250</v>
      </c>
      <c r="GZ39" s="67">
        <v>0.18648936092319057</v>
      </c>
      <c r="HA39" s="65">
        <v>215</v>
      </c>
      <c r="HB39" s="67"/>
      <c r="HC39" s="65"/>
      <c r="HD39" s="67">
        <v>0.33544337359847748</v>
      </c>
      <c r="HE39" s="65">
        <v>68</v>
      </c>
      <c r="HF39" s="67">
        <v>0.16674374432024028</v>
      </c>
      <c r="HG39" s="65">
        <v>959</v>
      </c>
      <c r="HH39" s="67"/>
      <c r="HI39" s="65"/>
      <c r="HJ39" s="67">
        <v>0.27925523520458273</v>
      </c>
      <c r="HK39" s="65">
        <v>273</v>
      </c>
      <c r="HL39" s="67"/>
      <c r="HM39" s="65"/>
      <c r="HN39" s="67">
        <v>0.27200088056196758</v>
      </c>
      <c r="HO39" s="65">
        <v>1750</v>
      </c>
      <c r="HP39" s="67">
        <v>0.2485812284801327</v>
      </c>
      <c r="HQ39" s="65">
        <v>2785</v>
      </c>
      <c r="HR39" s="67"/>
      <c r="HS39" s="65"/>
      <c r="HT39" s="67">
        <v>0.24228570920179124</v>
      </c>
      <c r="HU39" s="65">
        <v>2932</v>
      </c>
      <c r="HV39" s="67">
        <v>0.27749415713831083</v>
      </c>
      <c r="HW39" s="65">
        <v>2041</v>
      </c>
      <c r="HX39" s="67"/>
      <c r="HY39" s="65"/>
      <c r="HZ39" s="67">
        <v>0.24100130652847976</v>
      </c>
      <c r="IA39" s="65">
        <v>2727</v>
      </c>
      <c r="IB39" s="67"/>
      <c r="IC39" s="65"/>
      <c r="ID39" s="67"/>
      <c r="IE39" s="65"/>
      <c r="IF39" s="67">
        <v>0.17611073765528271</v>
      </c>
      <c r="IG39" s="65">
        <v>994</v>
      </c>
      <c r="IH39" s="67">
        <v>0.18648936092319057</v>
      </c>
      <c r="II39" s="65">
        <v>215</v>
      </c>
      <c r="IJ39" s="67">
        <v>0.35462246351075644</v>
      </c>
      <c r="IK39" s="65">
        <v>34</v>
      </c>
      <c r="IL39" s="67">
        <v>0.15132371188211921</v>
      </c>
      <c r="IM39" s="65">
        <v>728</v>
      </c>
      <c r="IN39" s="67"/>
      <c r="IO39" s="65"/>
      <c r="IP39" s="67">
        <v>0.25396937367824696</v>
      </c>
      <c r="IQ39" s="65">
        <v>237</v>
      </c>
      <c r="IR39" s="67"/>
      <c r="IS39" s="65"/>
      <c r="IT39" s="67">
        <v>0.24437506498522063</v>
      </c>
      <c r="IU39" s="65">
        <v>3000</v>
      </c>
    </row>
    <row r="40" spans="1:255" x14ac:dyDescent="0.25">
      <c r="A40" s="68" t="s">
        <v>419</v>
      </c>
      <c r="B40" s="67"/>
      <c r="C40" s="65"/>
      <c r="D40" s="67"/>
      <c r="E40" s="65"/>
      <c r="F40" s="67"/>
      <c r="G40" s="65"/>
      <c r="H40" s="67"/>
      <c r="I40" s="65"/>
      <c r="J40" s="67"/>
      <c r="K40" s="65"/>
      <c r="L40" s="67"/>
      <c r="M40" s="65"/>
      <c r="N40" s="67"/>
      <c r="O40" s="65"/>
      <c r="P40" s="67"/>
      <c r="Q40" s="65"/>
      <c r="R40" s="67"/>
      <c r="S40" s="65"/>
      <c r="T40" s="67"/>
      <c r="U40" s="65"/>
      <c r="V40" s="67"/>
      <c r="W40" s="65"/>
      <c r="X40" s="67"/>
      <c r="Y40" s="65"/>
      <c r="Z40" s="67"/>
      <c r="AA40" s="65"/>
      <c r="AB40" s="67"/>
      <c r="AC40" s="65"/>
      <c r="AD40" s="67"/>
      <c r="AE40" s="65"/>
      <c r="AF40" s="67"/>
      <c r="AG40" s="65"/>
      <c r="AH40" s="67"/>
      <c r="AI40" s="65"/>
      <c r="AJ40" s="67">
        <v>0.12276289231355918</v>
      </c>
      <c r="AK40" s="65">
        <v>1356</v>
      </c>
      <c r="AL40" s="67">
        <v>0.16327272080094532</v>
      </c>
      <c r="AM40" s="65">
        <v>108</v>
      </c>
      <c r="AN40" s="67"/>
      <c r="AO40" s="65"/>
      <c r="AP40" s="67">
        <v>4.0476879086625457E-2</v>
      </c>
      <c r="AQ40" s="65">
        <v>97</v>
      </c>
      <c r="AR40" s="67"/>
      <c r="AS40" s="65"/>
      <c r="AT40" s="67">
        <v>0.12794025681952428</v>
      </c>
      <c r="AU40" s="65">
        <v>1095</v>
      </c>
      <c r="AV40" s="67"/>
      <c r="AW40" s="65"/>
      <c r="AX40" s="67">
        <v>4.9725632183924243E-2</v>
      </c>
      <c r="AY40" s="65">
        <v>315</v>
      </c>
      <c r="AZ40" s="67"/>
      <c r="BA40" s="65"/>
      <c r="BB40" s="67"/>
      <c r="BC40" s="65"/>
      <c r="BD40" s="67">
        <v>0.25170839114560045</v>
      </c>
      <c r="BE40" s="65">
        <v>1644</v>
      </c>
      <c r="BF40" s="67">
        <v>0.19795370857711661</v>
      </c>
      <c r="BG40" s="65">
        <v>2892</v>
      </c>
      <c r="BH40" s="67"/>
      <c r="BI40" s="65"/>
      <c r="BJ40" s="67">
        <v>0.20189468254474013</v>
      </c>
      <c r="BK40" s="65">
        <v>2903</v>
      </c>
      <c r="BL40" s="67"/>
      <c r="BM40" s="65"/>
      <c r="BN40" s="67">
        <v>0.23223195106797745</v>
      </c>
      <c r="BO40" s="65">
        <v>1905</v>
      </c>
      <c r="BP40" s="67"/>
      <c r="BQ40" s="65"/>
      <c r="BR40" s="67">
        <v>0.21387528088358274</v>
      </c>
      <c r="BS40" s="65">
        <v>2685</v>
      </c>
      <c r="BT40" s="67"/>
      <c r="BU40" s="65"/>
      <c r="BV40" s="67"/>
      <c r="BW40" s="65"/>
      <c r="BX40" s="67">
        <v>0.10738579012727033</v>
      </c>
      <c r="BY40" s="65">
        <v>952</v>
      </c>
      <c r="BZ40" s="67">
        <v>0.16327272080094532</v>
      </c>
      <c r="CA40" s="65">
        <v>108</v>
      </c>
      <c r="CB40" s="67"/>
      <c r="CC40" s="65"/>
      <c r="CD40" s="67">
        <v>3.1345204940016268E-2</v>
      </c>
      <c r="CE40" s="65">
        <v>54</v>
      </c>
      <c r="CF40" s="67"/>
      <c r="CG40" s="65"/>
      <c r="CH40" s="67">
        <v>0.11780742998779201</v>
      </c>
      <c r="CI40" s="65">
        <v>741</v>
      </c>
      <c r="CJ40" s="67"/>
      <c r="CK40" s="65"/>
      <c r="CL40" s="67">
        <v>4.1971399880394666E-2</v>
      </c>
      <c r="CM40" s="65">
        <v>269</v>
      </c>
      <c r="CN40" s="67"/>
      <c r="CO40" s="65"/>
      <c r="CP40" s="67">
        <v>0.19678061867728155</v>
      </c>
      <c r="CQ40" s="65">
        <v>3000</v>
      </c>
      <c r="CR40" s="67">
        <v>0.12735760340055818</v>
      </c>
      <c r="CS40" s="65">
        <v>1313</v>
      </c>
      <c r="CT40" s="67">
        <v>3.8944067351204731E-2</v>
      </c>
      <c r="CU40" s="65">
        <v>70</v>
      </c>
      <c r="CV40" s="67">
        <v>0.10494893774044155</v>
      </c>
      <c r="CW40" s="65">
        <v>296</v>
      </c>
      <c r="CX40" s="67">
        <v>0.14960814890550875</v>
      </c>
      <c r="CY40" s="65">
        <v>718</v>
      </c>
      <c r="CZ40" s="67">
        <v>0.112833227311261</v>
      </c>
      <c r="DA40" s="65">
        <v>383</v>
      </c>
      <c r="DB40" s="67">
        <v>0.16357684739857536</v>
      </c>
      <c r="DC40" s="65">
        <v>5039</v>
      </c>
      <c r="DD40" s="67">
        <v>0.15668605248472853</v>
      </c>
      <c r="DE40" s="65">
        <v>6282</v>
      </c>
      <c r="DF40" s="67">
        <v>0.15793388861866842</v>
      </c>
      <c r="DG40" s="65">
        <v>6056</v>
      </c>
      <c r="DH40" s="67">
        <v>0.15564424730843773</v>
      </c>
      <c r="DI40" s="65">
        <v>5634</v>
      </c>
      <c r="DJ40" s="67">
        <v>0.12377728540989939</v>
      </c>
      <c r="DK40" s="65">
        <v>315</v>
      </c>
      <c r="DL40" s="67">
        <v>0.12730620009363408</v>
      </c>
      <c r="DM40" s="65">
        <v>870</v>
      </c>
      <c r="DN40" s="67">
        <v>3.8944067351204731E-2</v>
      </c>
      <c r="DO40" s="65">
        <v>70</v>
      </c>
      <c r="DP40" s="67">
        <v>0.10813888694464459</v>
      </c>
      <c r="DQ40" s="65">
        <v>236</v>
      </c>
      <c r="DR40" s="67">
        <v>0.14930589639581932</v>
      </c>
      <c r="DS40" s="65">
        <v>463</v>
      </c>
      <c r="DT40" s="67">
        <v>0.1583812944249442</v>
      </c>
      <c r="DU40" s="65">
        <v>5969</v>
      </c>
      <c r="DV40" s="67">
        <v>0.1548957217322085</v>
      </c>
      <c r="DW40" s="65">
        <v>6352</v>
      </c>
      <c r="DX40" s="67"/>
      <c r="DY40" s="65"/>
      <c r="DZ40" s="67"/>
      <c r="EA40" s="65"/>
      <c r="EB40" s="67"/>
      <c r="EC40" s="65"/>
      <c r="ED40" s="67"/>
      <c r="EE40" s="65"/>
      <c r="EF40" s="67"/>
      <c r="EG40" s="65"/>
      <c r="EH40" s="67"/>
      <c r="EI40" s="65"/>
      <c r="EJ40" s="67"/>
      <c r="EK40" s="65"/>
      <c r="EL40" s="67"/>
      <c r="EM40" s="65"/>
      <c r="EN40" s="67"/>
      <c r="EO40" s="65"/>
      <c r="EP40" s="67"/>
      <c r="EQ40" s="65"/>
      <c r="ER40" s="67"/>
      <c r="ES40" s="65"/>
      <c r="ET40" s="67"/>
      <c r="EU40" s="65"/>
      <c r="EV40" s="67"/>
      <c r="EW40" s="65"/>
      <c r="EX40" s="67">
        <v>0.55363510773986002</v>
      </c>
      <c r="EY40" s="65">
        <v>2188</v>
      </c>
      <c r="EZ40" s="67">
        <v>0.54797142828280487</v>
      </c>
      <c r="FA40" s="65">
        <v>2941</v>
      </c>
      <c r="FB40" s="67"/>
      <c r="FC40" s="65"/>
      <c r="FD40" s="67">
        <v>0.54775859498118074</v>
      </c>
      <c r="FE40" s="65">
        <v>2964</v>
      </c>
      <c r="FF40" s="67"/>
      <c r="FG40" s="65"/>
      <c r="FH40" s="67">
        <v>0.55399539277632204</v>
      </c>
      <c r="FI40" s="65">
        <v>2606</v>
      </c>
      <c r="FJ40" s="67">
        <v>0.55516618313670041</v>
      </c>
      <c r="FK40" s="65">
        <v>2937</v>
      </c>
      <c r="FL40" s="67">
        <v>0.55121824803922115</v>
      </c>
      <c r="FM40" s="65">
        <v>2309</v>
      </c>
      <c r="FN40" s="67"/>
      <c r="FO40" s="65"/>
      <c r="FP40" s="67">
        <v>0.49515603360133598</v>
      </c>
      <c r="FQ40" s="65">
        <v>325</v>
      </c>
      <c r="FR40" s="67">
        <v>0.55694425492857347</v>
      </c>
      <c r="FS40" s="65">
        <v>88</v>
      </c>
      <c r="FT40" s="67"/>
      <c r="FU40" s="65"/>
      <c r="FV40" s="67">
        <v>0.53726080166770118</v>
      </c>
      <c r="FW40" s="65">
        <v>46</v>
      </c>
      <c r="FX40" s="67"/>
      <c r="FY40" s="65"/>
      <c r="FZ40" s="67">
        <v>0.54166970294923422</v>
      </c>
      <c r="GA40" s="65">
        <v>184</v>
      </c>
      <c r="GB40" s="67">
        <v>0.30281131363435515</v>
      </c>
      <c r="GC40" s="65">
        <v>69</v>
      </c>
      <c r="GD40" s="67"/>
      <c r="GE40" s="65"/>
      <c r="GF40" s="67"/>
      <c r="GG40" s="65"/>
      <c r="GH40" s="67">
        <v>0.5329366239982396</v>
      </c>
      <c r="GI40" s="65">
        <v>841</v>
      </c>
      <c r="GJ40" s="67">
        <v>0.55694425492857347</v>
      </c>
      <c r="GK40" s="65">
        <v>88</v>
      </c>
      <c r="GL40" s="67">
        <v>0.56936611418618299</v>
      </c>
      <c r="GM40" s="65">
        <v>65</v>
      </c>
      <c r="GN40" s="67">
        <v>0.50880630040217734</v>
      </c>
      <c r="GO40" s="65">
        <v>423</v>
      </c>
      <c r="GP40" s="67">
        <v>0.32386158821378452</v>
      </c>
      <c r="GQ40" s="65">
        <v>92</v>
      </c>
      <c r="GR40" s="67">
        <v>0.54883525513762998</v>
      </c>
      <c r="GS40" s="65">
        <v>699</v>
      </c>
      <c r="GT40" s="67"/>
      <c r="GU40" s="65"/>
      <c r="GV40" s="67">
        <v>0.54821694219199302</v>
      </c>
      <c r="GW40" s="65">
        <v>3029</v>
      </c>
      <c r="GX40" s="67">
        <v>0.410235138253635</v>
      </c>
      <c r="GY40" s="65">
        <v>1250</v>
      </c>
      <c r="GZ40" s="67">
        <v>0.50156618179479162</v>
      </c>
      <c r="HA40" s="65">
        <v>215</v>
      </c>
      <c r="HB40" s="67"/>
      <c r="HC40" s="65"/>
      <c r="HD40" s="67">
        <v>0.25594659263118841</v>
      </c>
      <c r="HE40" s="65">
        <v>68</v>
      </c>
      <c r="HF40" s="67">
        <v>0.43205194221368942</v>
      </c>
      <c r="HG40" s="65">
        <v>959</v>
      </c>
      <c r="HH40" s="67"/>
      <c r="HI40" s="65"/>
      <c r="HJ40" s="67">
        <v>0.22280578533548162</v>
      </c>
      <c r="HK40" s="65">
        <v>273</v>
      </c>
      <c r="HL40" s="67"/>
      <c r="HM40" s="65"/>
      <c r="HN40" s="67">
        <v>0.39957891113811678</v>
      </c>
      <c r="HO40" s="65">
        <v>1750</v>
      </c>
      <c r="HP40" s="67">
        <v>0.39669486172455326</v>
      </c>
      <c r="HQ40" s="65">
        <v>2785</v>
      </c>
      <c r="HR40" s="67"/>
      <c r="HS40" s="65"/>
      <c r="HT40" s="67">
        <v>0.40719108385371378</v>
      </c>
      <c r="HU40" s="65">
        <v>2932</v>
      </c>
      <c r="HV40" s="67">
        <v>0.39174564749391272</v>
      </c>
      <c r="HW40" s="65">
        <v>2041</v>
      </c>
      <c r="HX40" s="67"/>
      <c r="HY40" s="65"/>
      <c r="HZ40" s="67">
        <v>0.42130537553916175</v>
      </c>
      <c r="IA40" s="65">
        <v>2727</v>
      </c>
      <c r="IB40" s="67"/>
      <c r="IC40" s="65"/>
      <c r="ID40" s="67"/>
      <c r="IE40" s="65"/>
      <c r="IF40" s="67">
        <v>0.40410461930462938</v>
      </c>
      <c r="IG40" s="65">
        <v>994</v>
      </c>
      <c r="IH40" s="67">
        <v>0.50156618179479162</v>
      </c>
      <c r="II40" s="65">
        <v>215</v>
      </c>
      <c r="IJ40" s="67">
        <v>0.22316737993419949</v>
      </c>
      <c r="IK40" s="65">
        <v>34</v>
      </c>
      <c r="IL40" s="67">
        <v>0.42515302875243388</v>
      </c>
      <c r="IM40" s="65">
        <v>728</v>
      </c>
      <c r="IN40" s="67"/>
      <c r="IO40" s="65"/>
      <c r="IP40" s="67">
        <v>0.20347491141628316</v>
      </c>
      <c r="IQ40" s="65">
        <v>237</v>
      </c>
      <c r="IR40" s="67"/>
      <c r="IS40" s="65"/>
      <c r="IT40" s="67">
        <v>0.40379894693729168</v>
      </c>
      <c r="IU40" s="65">
        <v>3000</v>
      </c>
    </row>
    <row r="41" spans="1:255" x14ac:dyDescent="0.25">
      <c r="A41" s="68" t="s">
        <v>420</v>
      </c>
      <c r="B41" s="67"/>
      <c r="C41" s="65"/>
      <c r="D41" s="67"/>
      <c r="E41" s="65"/>
      <c r="F41" s="67"/>
      <c r="G41" s="65"/>
      <c r="H41" s="67"/>
      <c r="I41" s="65"/>
      <c r="J41" s="67"/>
      <c r="K41" s="65"/>
      <c r="L41" s="67"/>
      <c r="M41" s="65"/>
      <c r="N41" s="67"/>
      <c r="O41" s="65"/>
      <c r="P41" s="67"/>
      <c r="Q41" s="65"/>
      <c r="R41" s="67"/>
      <c r="S41" s="65"/>
      <c r="T41" s="67"/>
      <c r="U41" s="65"/>
      <c r="V41" s="67"/>
      <c r="W41" s="65"/>
      <c r="X41" s="67"/>
      <c r="Y41" s="65"/>
      <c r="Z41" s="67"/>
      <c r="AA41" s="65"/>
      <c r="AB41" s="67"/>
      <c r="AC41" s="65"/>
      <c r="AD41" s="67"/>
      <c r="AE41" s="65"/>
      <c r="AF41" s="67"/>
      <c r="AG41" s="65"/>
      <c r="AH41" s="67"/>
      <c r="AI41" s="65"/>
      <c r="AJ41" s="67">
        <v>0.27875144405772861</v>
      </c>
      <c r="AK41" s="65">
        <v>1356</v>
      </c>
      <c r="AL41" s="67">
        <v>0.27826159683440421</v>
      </c>
      <c r="AM41" s="65">
        <v>108</v>
      </c>
      <c r="AN41" s="67"/>
      <c r="AO41" s="65"/>
      <c r="AP41" s="67">
        <v>0.1853472789729633</v>
      </c>
      <c r="AQ41" s="65">
        <v>97</v>
      </c>
      <c r="AR41" s="67"/>
      <c r="AS41" s="65"/>
      <c r="AT41" s="67">
        <v>0.28793690929536397</v>
      </c>
      <c r="AU41" s="65">
        <v>1095</v>
      </c>
      <c r="AV41" s="67"/>
      <c r="AW41" s="65"/>
      <c r="AX41" s="67">
        <v>0.18289619241284921</v>
      </c>
      <c r="AY41" s="65">
        <v>315</v>
      </c>
      <c r="AZ41" s="67"/>
      <c r="BA41" s="65"/>
      <c r="BB41" s="67"/>
      <c r="BC41" s="65"/>
      <c r="BD41" s="67">
        <v>0.28832385156723295</v>
      </c>
      <c r="BE41" s="65">
        <v>1644</v>
      </c>
      <c r="BF41" s="67">
        <v>0.28445574754947422</v>
      </c>
      <c r="BG41" s="65">
        <v>2892</v>
      </c>
      <c r="BH41" s="67"/>
      <c r="BI41" s="65"/>
      <c r="BJ41" s="67">
        <v>0.28748208001798387</v>
      </c>
      <c r="BK41" s="65">
        <v>2903</v>
      </c>
      <c r="BL41" s="67"/>
      <c r="BM41" s="65"/>
      <c r="BN41" s="67">
        <v>0.28234560723640117</v>
      </c>
      <c r="BO41" s="65">
        <v>1905</v>
      </c>
      <c r="BP41" s="67"/>
      <c r="BQ41" s="65"/>
      <c r="BR41" s="67">
        <v>0.29602784042661368</v>
      </c>
      <c r="BS41" s="65">
        <v>2685</v>
      </c>
      <c r="BT41" s="67"/>
      <c r="BU41" s="65"/>
      <c r="BV41" s="67"/>
      <c r="BW41" s="65"/>
      <c r="BX41" s="67">
        <v>0.25247157573422607</v>
      </c>
      <c r="BY41" s="65">
        <v>952</v>
      </c>
      <c r="BZ41" s="67">
        <v>0.27826159683440421</v>
      </c>
      <c r="CA41" s="65">
        <v>108</v>
      </c>
      <c r="CB41" s="67"/>
      <c r="CC41" s="65"/>
      <c r="CD41" s="67">
        <v>0.1200850789557532</v>
      </c>
      <c r="CE41" s="65">
        <v>54</v>
      </c>
      <c r="CF41" s="67"/>
      <c r="CG41" s="65"/>
      <c r="CH41" s="67">
        <v>0.27079660671961819</v>
      </c>
      <c r="CI41" s="65">
        <v>741</v>
      </c>
      <c r="CJ41" s="67"/>
      <c r="CK41" s="65"/>
      <c r="CL41" s="67">
        <v>0.17253847999265823</v>
      </c>
      <c r="CM41" s="65">
        <v>269</v>
      </c>
      <c r="CN41" s="67"/>
      <c r="CO41" s="65"/>
      <c r="CP41" s="67">
        <v>0.28424622942130601</v>
      </c>
      <c r="CQ41" s="65">
        <v>3000</v>
      </c>
      <c r="CR41" s="67">
        <v>0.41509835124190075</v>
      </c>
      <c r="CS41" s="65">
        <v>1313</v>
      </c>
      <c r="CT41" s="67">
        <v>0.38105544094186239</v>
      </c>
      <c r="CU41" s="65">
        <v>70</v>
      </c>
      <c r="CV41" s="67">
        <v>0.31133969898371633</v>
      </c>
      <c r="CW41" s="65">
        <v>296</v>
      </c>
      <c r="CX41" s="67">
        <v>0.43150469262798297</v>
      </c>
      <c r="CY41" s="65">
        <v>718</v>
      </c>
      <c r="CZ41" s="67">
        <v>0.36220431506301726</v>
      </c>
      <c r="DA41" s="65">
        <v>383</v>
      </c>
      <c r="DB41" s="67">
        <v>0.37808318468099128</v>
      </c>
      <c r="DC41" s="65">
        <v>5039</v>
      </c>
      <c r="DD41" s="67">
        <v>0.38704617151261234</v>
      </c>
      <c r="DE41" s="65">
        <v>6282</v>
      </c>
      <c r="DF41" s="67">
        <v>0.39155461747185394</v>
      </c>
      <c r="DG41" s="65">
        <v>6056</v>
      </c>
      <c r="DH41" s="67">
        <v>0.38064849466170725</v>
      </c>
      <c r="DI41" s="65">
        <v>5634</v>
      </c>
      <c r="DJ41" s="67">
        <v>0.37875281371457853</v>
      </c>
      <c r="DK41" s="65">
        <v>315</v>
      </c>
      <c r="DL41" s="67">
        <v>0.39429343275338496</v>
      </c>
      <c r="DM41" s="65">
        <v>870</v>
      </c>
      <c r="DN41" s="67">
        <v>0.38105544094186239</v>
      </c>
      <c r="DO41" s="65">
        <v>70</v>
      </c>
      <c r="DP41" s="67">
        <v>0.31327527340924577</v>
      </c>
      <c r="DQ41" s="65">
        <v>236</v>
      </c>
      <c r="DR41" s="67">
        <v>0.44044406522444596</v>
      </c>
      <c r="DS41" s="65">
        <v>463</v>
      </c>
      <c r="DT41" s="67">
        <v>0.38900608898910782</v>
      </c>
      <c r="DU41" s="65">
        <v>5969</v>
      </c>
      <c r="DV41" s="67">
        <v>0.38695507920464178</v>
      </c>
      <c r="DW41" s="65">
        <v>6352</v>
      </c>
      <c r="DX41" s="67"/>
      <c r="DY41" s="65"/>
      <c r="DZ41" s="67"/>
      <c r="EA41" s="65"/>
      <c r="EB41" s="67"/>
      <c r="EC41" s="65"/>
      <c r="ED41" s="67"/>
      <c r="EE41" s="65"/>
      <c r="EF41" s="67"/>
      <c r="EG41" s="65"/>
      <c r="EH41" s="67"/>
      <c r="EI41" s="65"/>
      <c r="EJ41" s="67"/>
      <c r="EK41" s="65"/>
      <c r="EL41" s="67"/>
      <c r="EM41" s="65"/>
      <c r="EN41" s="67"/>
      <c r="EO41" s="65"/>
      <c r="EP41" s="67"/>
      <c r="EQ41" s="65"/>
      <c r="ER41" s="67"/>
      <c r="ES41" s="65"/>
      <c r="ET41" s="67"/>
      <c r="EU41" s="65"/>
      <c r="EV41" s="67"/>
      <c r="EW41" s="65"/>
      <c r="EX41" s="67">
        <v>0.35344753984605132</v>
      </c>
      <c r="EY41" s="65">
        <v>325</v>
      </c>
      <c r="EZ41" s="67">
        <v>0.35857278925913838</v>
      </c>
      <c r="FA41" s="65">
        <v>88</v>
      </c>
      <c r="FB41" s="67"/>
      <c r="FC41" s="65"/>
      <c r="FD41" s="67">
        <v>0.34429902051100325</v>
      </c>
      <c r="FE41" s="65">
        <v>46</v>
      </c>
      <c r="FF41" s="67"/>
      <c r="FG41" s="65"/>
      <c r="FH41" s="67">
        <v>0.32744418385800145</v>
      </c>
      <c r="FI41" s="65">
        <v>184</v>
      </c>
      <c r="FJ41" s="67">
        <v>0.45727894110273004</v>
      </c>
      <c r="FK41" s="65">
        <v>69</v>
      </c>
      <c r="FL41" s="67"/>
      <c r="FM41" s="65"/>
      <c r="FN41" s="67"/>
      <c r="FO41" s="65"/>
      <c r="FP41" s="67">
        <v>0.31481291167421116</v>
      </c>
      <c r="FQ41" s="65">
        <v>841</v>
      </c>
      <c r="FR41" s="67">
        <v>0.35857278925913838</v>
      </c>
      <c r="FS41" s="65">
        <v>88</v>
      </c>
      <c r="FT41" s="67"/>
      <c r="FU41" s="65"/>
      <c r="FV41" s="67">
        <v>0.34587188996759599</v>
      </c>
      <c r="FW41" s="65">
        <v>65</v>
      </c>
      <c r="FX41" s="67"/>
      <c r="FY41" s="65"/>
      <c r="FZ41" s="67">
        <v>0.33117736092262279</v>
      </c>
      <c r="GA41" s="65">
        <v>423</v>
      </c>
      <c r="GB41" s="67">
        <v>0.41834792805474763</v>
      </c>
      <c r="GC41" s="65">
        <v>92</v>
      </c>
      <c r="GD41" s="67">
        <v>0.30646492827504335</v>
      </c>
      <c r="GE41" s="65">
        <v>699</v>
      </c>
      <c r="GF41" s="67"/>
      <c r="GG41" s="65"/>
      <c r="GH41" s="67">
        <v>0.27263553195646889</v>
      </c>
      <c r="GI41" s="65">
        <v>2188</v>
      </c>
      <c r="GJ41" s="67">
        <v>0.28156918086570504</v>
      </c>
      <c r="GK41" s="65">
        <v>2941</v>
      </c>
      <c r="GL41" s="67">
        <v>0.28232823564501774</v>
      </c>
      <c r="GM41" s="65">
        <v>2964</v>
      </c>
      <c r="GN41" s="67">
        <v>0.2767114458659104</v>
      </c>
      <c r="GO41" s="65">
        <v>2606</v>
      </c>
      <c r="GP41" s="67">
        <v>0.27950479004092854</v>
      </c>
      <c r="GQ41" s="65">
        <v>2937</v>
      </c>
      <c r="GR41" s="67">
        <v>0.27519026580913847</v>
      </c>
      <c r="GS41" s="65">
        <v>2309</v>
      </c>
      <c r="GT41" s="67"/>
      <c r="GU41" s="65"/>
      <c r="GV41" s="67">
        <v>0.28367614867692437</v>
      </c>
      <c r="GW41" s="65">
        <v>3029</v>
      </c>
      <c r="GX41" s="67">
        <v>0.41682072235056455</v>
      </c>
      <c r="GY41" s="65">
        <v>1250</v>
      </c>
      <c r="GZ41" s="67">
        <v>0.36744628420215025</v>
      </c>
      <c r="HA41" s="65">
        <v>215</v>
      </c>
      <c r="HB41" s="67"/>
      <c r="HC41" s="65"/>
      <c r="HD41" s="67">
        <v>0.5354887243120996</v>
      </c>
      <c r="HE41" s="65">
        <v>68</v>
      </c>
      <c r="HF41" s="67">
        <v>0.42176313634716656</v>
      </c>
      <c r="HG41" s="65">
        <v>959</v>
      </c>
      <c r="HH41" s="67"/>
      <c r="HI41" s="65"/>
      <c r="HJ41" s="67">
        <v>0.4949170085536993</v>
      </c>
      <c r="HK41" s="65">
        <v>273</v>
      </c>
      <c r="HL41" s="67"/>
      <c r="HM41" s="65"/>
      <c r="HN41" s="67">
        <v>0.34681784037802293</v>
      </c>
      <c r="HO41" s="65">
        <v>1750</v>
      </c>
      <c r="HP41" s="67">
        <v>0.37505555703474508</v>
      </c>
      <c r="HQ41" s="65">
        <v>2785</v>
      </c>
      <c r="HR41" s="67"/>
      <c r="HS41" s="65"/>
      <c r="HT41" s="67">
        <v>0.37084749630800329</v>
      </c>
      <c r="HU41" s="65">
        <v>2932</v>
      </c>
      <c r="HV41" s="67">
        <v>0.35439379362763795</v>
      </c>
      <c r="HW41" s="65">
        <v>2041</v>
      </c>
      <c r="HX41" s="67"/>
      <c r="HY41" s="65"/>
      <c r="HZ41" s="67">
        <v>0.36289673052712768</v>
      </c>
      <c r="IA41" s="65">
        <v>2727</v>
      </c>
      <c r="IB41" s="67"/>
      <c r="IC41" s="65"/>
      <c r="ID41" s="67"/>
      <c r="IE41" s="65"/>
      <c r="IF41" s="67">
        <v>0.43318681930675129</v>
      </c>
      <c r="IG41" s="65">
        <v>994</v>
      </c>
      <c r="IH41" s="67">
        <v>0.36744628420215025</v>
      </c>
      <c r="II41" s="65">
        <v>215</v>
      </c>
      <c r="IJ41" s="67">
        <v>0.55712751540341821</v>
      </c>
      <c r="IK41" s="65">
        <v>34</v>
      </c>
      <c r="IL41" s="67">
        <v>0.43792468078814212</v>
      </c>
      <c r="IM41" s="65">
        <v>728</v>
      </c>
      <c r="IN41" s="67"/>
      <c r="IO41" s="65"/>
      <c r="IP41" s="67">
        <v>0.51856220879930848</v>
      </c>
      <c r="IQ41" s="65">
        <v>237</v>
      </c>
      <c r="IR41" s="67"/>
      <c r="IS41" s="65"/>
      <c r="IT41" s="67">
        <v>0.37454009749276918</v>
      </c>
      <c r="IU41" s="65">
        <v>3000</v>
      </c>
    </row>
    <row r="42" spans="1:255" x14ac:dyDescent="0.25">
      <c r="A42" s="68" t="s">
        <v>421</v>
      </c>
      <c r="B42" s="67"/>
      <c r="C42" s="65"/>
      <c r="D42" s="67"/>
      <c r="E42" s="65"/>
      <c r="F42" s="67"/>
      <c r="G42" s="65"/>
      <c r="H42" s="67"/>
      <c r="I42" s="65"/>
      <c r="J42" s="67"/>
      <c r="K42" s="65"/>
      <c r="L42" s="67"/>
      <c r="M42" s="65"/>
      <c r="N42" s="67"/>
      <c r="O42" s="65"/>
      <c r="P42" s="67"/>
      <c r="Q42" s="65"/>
      <c r="R42" s="67"/>
      <c r="S42" s="65"/>
      <c r="T42" s="67"/>
      <c r="U42" s="65"/>
      <c r="V42" s="67"/>
      <c r="W42" s="65"/>
      <c r="X42" s="67"/>
      <c r="Y42" s="65"/>
      <c r="Z42" s="67"/>
      <c r="AA42" s="65"/>
      <c r="AB42" s="67"/>
      <c r="AC42" s="65"/>
      <c r="AD42" s="67"/>
      <c r="AE42" s="65"/>
      <c r="AF42" s="67"/>
      <c r="AG42" s="65"/>
      <c r="AH42" s="67"/>
      <c r="AI42" s="65"/>
      <c r="AJ42" s="67">
        <v>0.59848566362871269</v>
      </c>
      <c r="AK42" s="65">
        <v>1356</v>
      </c>
      <c r="AL42" s="67">
        <v>0.55846568236465033</v>
      </c>
      <c r="AM42" s="65">
        <v>108</v>
      </c>
      <c r="AN42" s="67"/>
      <c r="AO42" s="65"/>
      <c r="AP42" s="67">
        <v>0.77417584194041134</v>
      </c>
      <c r="AQ42" s="65">
        <v>97</v>
      </c>
      <c r="AR42" s="67"/>
      <c r="AS42" s="65"/>
      <c r="AT42" s="67">
        <v>0.58412283388510522</v>
      </c>
      <c r="AU42" s="65">
        <v>1095</v>
      </c>
      <c r="AV42" s="67"/>
      <c r="AW42" s="65"/>
      <c r="AX42" s="67">
        <v>0.76737817540322661</v>
      </c>
      <c r="AY42" s="65">
        <v>315</v>
      </c>
      <c r="AZ42" s="67"/>
      <c r="BA42" s="65"/>
      <c r="BB42" s="67"/>
      <c r="BC42" s="65"/>
      <c r="BD42" s="67">
        <v>0.45996775728716577</v>
      </c>
      <c r="BE42" s="65">
        <v>1644</v>
      </c>
      <c r="BF42" s="67">
        <v>0.51759054387343362</v>
      </c>
      <c r="BG42" s="65">
        <v>2892</v>
      </c>
      <c r="BH42" s="67"/>
      <c r="BI42" s="65"/>
      <c r="BJ42" s="67">
        <v>0.51062323743730098</v>
      </c>
      <c r="BK42" s="65">
        <v>2903</v>
      </c>
      <c r="BL42" s="67"/>
      <c r="BM42" s="65"/>
      <c r="BN42" s="67">
        <v>0.48542244169562299</v>
      </c>
      <c r="BO42" s="65">
        <v>1905</v>
      </c>
      <c r="BP42" s="67"/>
      <c r="BQ42" s="65"/>
      <c r="BR42" s="67">
        <v>0.49009687868982454</v>
      </c>
      <c r="BS42" s="65">
        <v>2685</v>
      </c>
      <c r="BT42" s="67"/>
      <c r="BU42" s="65"/>
      <c r="BV42" s="67"/>
      <c r="BW42" s="65"/>
      <c r="BX42" s="67">
        <v>0.64014263413849792</v>
      </c>
      <c r="BY42" s="65">
        <v>952</v>
      </c>
      <c r="BZ42" s="67">
        <v>0.55846568236465033</v>
      </c>
      <c r="CA42" s="65">
        <v>108</v>
      </c>
      <c r="CB42" s="67"/>
      <c r="CC42" s="65"/>
      <c r="CD42" s="67">
        <v>0.84856971610423104</v>
      </c>
      <c r="CE42" s="65">
        <v>54</v>
      </c>
      <c r="CF42" s="67"/>
      <c r="CG42" s="65"/>
      <c r="CH42" s="67">
        <v>0.61139596329258838</v>
      </c>
      <c r="CI42" s="65">
        <v>741</v>
      </c>
      <c r="CJ42" s="67"/>
      <c r="CK42" s="65"/>
      <c r="CL42" s="67">
        <v>0.78549012012694719</v>
      </c>
      <c r="CM42" s="65">
        <v>269</v>
      </c>
      <c r="CN42" s="67"/>
      <c r="CO42" s="65"/>
      <c r="CP42" s="67">
        <v>0.51897315190143833</v>
      </c>
      <c r="CQ42" s="65">
        <v>3000</v>
      </c>
      <c r="CR42" s="67">
        <v>0.45754404535754023</v>
      </c>
      <c r="CS42" s="65">
        <v>1313</v>
      </c>
      <c r="CT42" s="67">
        <v>0.58000049170693257</v>
      </c>
      <c r="CU42" s="65">
        <v>70</v>
      </c>
      <c r="CV42" s="67">
        <v>0.58371136327584228</v>
      </c>
      <c r="CW42" s="65">
        <v>296</v>
      </c>
      <c r="CX42" s="67">
        <v>0.41888715846650798</v>
      </c>
      <c r="CY42" s="65">
        <v>718</v>
      </c>
      <c r="CZ42" s="67">
        <v>0.52496245762572258</v>
      </c>
      <c r="DA42" s="65">
        <v>383</v>
      </c>
      <c r="DB42" s="67">
        <v>0.4583399679204308</v>
      </c>
      <c r="DC42" s="65">
        <v>5039</v>
      </c>
      <c r="DD42" s="67">
        <v>0.45626777600265706</v>
      </c>
      <c r="DE42" s="65">
        <v>6282</v>
      </c>
      <c r="DF42" s="67">
        <v>0.45051149390947715</v>
      </c>
      <c r="DG42" s="65">
        <v>6056</v>
      </c>
      <c r="DH42" s="67">
        <v>0.4637072580298538</v>
      </c>
      <c r="DI42" s="65">
        <v>5634</v>
      </c>
      <c r="DJ42" s="67">
        <v>0.4974699008755229</v>
      </c>
      <c r="DK42" s="65">
        <v>315</v>
      </c>
      <c r="DL42" s="67">
        <v>0.47840036715298007</v>
      </c>
      <c r="DM42" s="65">
        <v>870</v>
      </c>
      <c r="DN42" s="67">
        <v>0.58000049170693257</v>
      </c>
      <c r="DO42" s="65">
        <v>70</v>
      </c>
      <c r="DP42" s="67">
        <v>0.57858583964610943</v>
      </c>
      <c r="DQ42" s="65">
        <v>236</v>
      </c>
      <c r="DR42" s="67">
        <v>0.41025003837973578</v>
      </c>
      <c r="DS42" s="65">
        <v>463</v>
      </c>
      <c r="DT42" s="67">
        <v>0.45261261658594731</v>
      </c>
      <c r="DU42" s="65">
        <v>5969</v>
      </c>
      <c r="DV42" s="67">
        <v>0.45814919906314827</v>
      </c>
      <c r="DW42" s="65">
        <v>6352</v>
      </c>
      <c r="DX42" s="67"/>
      <c r="DY42" s="65"/>
      <c r="DZ42" s="67"/>
      <c r="EA42" s="65"/>
      <c r="EB42" s="67"/>
      <c r="EC42" s="65"/>
      <c r="ED42" s="67"/>
      <c r="EE42" s="65"/>
      <c r="EF42" s="67"/>
      <c r="EG42" s="65"/>
      <c r="EH42" s="67"/>
      <c r="EI42" s="65"/>
      <c r="EJ42" s="67"/>
      <c r="EK42" s="65"/>
      <c r="EL42" s="67"/>
      <c r="EM42" s="65"/>
      <c r="EN42" s="67"/>
      <c r="EO42" s="65"/>
      <c r="EP42" s="67"/>
      <c r="EQ42" s="65"/>
      <c r="ER42" s="67"/>
      <c r="ES42" s="65"/>
      <c r="ET42" s="67"/>
      <c r="EU42" s="65"/>
      <c r="EV42" s="67"/>
      <c r="EW42" s="65"/>
      <c r="EX42" s="67">
        <v>0.15225046432754782</v>
      </c>
      <c r="EY42" s="65">
        <v>841</v>
      </c>
      <c r="EZ42" s="67">
        <v>8.4482955812288471E-2</v>
      </c>
      <c r="FA42" s="65">
        <v>88</v>
      </c>
      <c r="FB42" s="67"/>
      <c r="FC42" s="65"/>
      <c r="FD42" s="67">
        <v>8.4761995846221697E-2</v>
      </c>
      <c r="FE42" s="65">
        <v>65</v>
      </c>
      <c r="FF42" s="67"/>
      <c r="FG42" s="65"/>
      <c r="FH42" s="67">
        <v>0.16001633867519743</v>
      </c>
      <c r="FI42" s="65">
        <v>423</v>
      </c>
      <c r="FJ42" s="67">
        <v>0.25779048373146746</v>
      </c>
      <c r="FK42" s="65">
        <v>92</v>
      </c>
      <c r="FL42" s="67">
        <v>0.14469981658732456</v>
      </c>
      <c r="FM42" s="65">
        <v>699</v>
      </c>
      <c r="FN42" s="67"/>
      <c r="FO42" s="65"/>
      <c r="FP42" s="67">
        <v>0.17372936030367364</v>
      </c>
      <c r="FQ42" s="65">
        <v>2188</v>
      </c>
      <c r="FR42" s="67">
        <v>0.1704593908514867</v>
      </c>
      <c r="FS42" s="65">
        <v>2941</v>
      </c>
      <c r="FT42" s="67"/>
      <c r="FU42" s="65"/>
      <c r="FV42" s="67">
        <v>0.16991316937379822</v>
      </c>
      <c r="FW42" s="65">
        <v>2964</v>
      </c>
      <c r="FX42" s="67"/>
      <c r="FY42" s="65"/>
      <c r="FZ42" s="67">
        <v>0.16929316135776626</v>
      </c>
      <c r="GA42" s="65">
        <v>2606</v>
      </c>
      <c r="GB42" s="67">
        <v>0.16532902682236761</v>
      </c>
      <c r="GC42" s="65">
        <v>2937</v>
      </c>
      <c r="GD42" s="67">
        <v>0.17359148615164163</v>
      </c>
      <c r="GE42" s="65">
        <v>2309</v>
      </c>
      <c r="GF42" s="67"/>
      <c r="GG42" s="65"/>
      <c r="GH42" s="67">
        <v>0.15139642655261276</v>
      </c>
      <c r="GI42" s="65">
        <v>325</v>
      </c>
      <c r="GJ42" s="67">
        <v>8.4482955812288471E-2</v>
      </c>
      <c r="GK42" s="65">
        <v>88</v>
      </c>
      <c r="GL42" s="67">
        <v>0.11844017782129598</v>
      </c>
      <c r="GM42" s="65">
        <v>46</v>
      </c>
      <c r="GN42" s="67">
        <v>0.13088611319276586</v>
      </c>
      <c r="GO42" s="65">
        <v>184</v>
      </c>
      <c r="GP42" s="67">
        <v>0.23990974526291506</v>
      </c>
      <c r="GQ42" s="65">
        <v>69</v>
      </c>
      <c r="GR42" s="67"/>
      <c r="GS42" s="65"/>
      <c r="GT42" s="67"/>
      <c r="GU42" s="65"/>
      <c r="GV42" s="67">
        <v>0.16810690913107876</v>
      </c>
      <c r="GW42" s="65">
        <v>3029</v>
      </c>
      <c r="GX42" s="67">
        <v>0.17294413939580439</v>
      </c>
      <c r="GY42" s="65">
        <v>1250</v>
      </c>
      <c r="GZ42" s="67">
        <v>0.13098753400305849</v>
      </c>
      <c r="HA42" s="65">
        <v>215</v>
      </c>
      <c r="HB42" s="67"/>
      <c r="HC42" s="65"/>
      <c r="HD42" s="67">
        <v>0.20856468305671252</v>
      </c>
      <c r="HE42" s="65">
        <v>68</v>
      </c>
      <c r="HF42" s="67">
        <v>0.14618492143913953</v>
      </c>
      <c r="HG42" s="65">
        <v>959</v>
      </c>
      <c r="HH42" s="67"/>
      <c r="HI42" s="65"/>
      <c r="HJ42" s="67">
        <v>0.28227720611081891</v>
      </c>
      <c r="HK42" s="65">
        <v>273</v>
      </c>
      <c r="HL42" s="67"/>
      <c r="HM42" s="65"/>
      <c r="HN42" s="67">
        <v>0.25360324848387111</v>
      </c>
      <c r="HO42" s="65">
        <v>1750</v>
      </c>
      <c r="HP42" s="67">
        <v>0.22824958124071801</v>
      </c>
      <c r="HQ42" s="65">
        <v>2785</v>
      </c>
      <c r="HR42" s="67"/>
      <c r="HS42" s="65"/>
      <c r="HT42" s="67">
        <v>0.22196141983829723</v>
      </c>
      <c r="HU42" s="65">
        <v>2932</v>
      </c>
      <c r="HV42" s="67">
        <v>0.25386055887846337</v>
      </c>
      <c r="HW42" s="65">
        <v>2041</v>
      </c>
      <c r="HX42" s="67"/>
      <c r="HY42" s="65"/>
      <c r="HZ42" s="67">
        <v>0.21579789393372656</v>
      </c>
      <c r="IA42" s="65">
        <v>2727</v>
      </c>
      <c r="IB42" s="67"/>
      <c r="IC42" s="65"/>
      <c r="ID42" s="67"/>
      <c r="IE42" s="65"/>
      <c r="IF42" s="67">
        <v>0.16270856138861517</v>
      </c>
      <c r="IG42" s="65">
        <v>994</v>
      </c>
      <c r="IH42" s="67">
        <v>0.13098753400305849</v>
      </c>
      <c r="II42" s="65">
        <v>215</v>
      </c>
      <c r="IJ42" s="67">
        <v>0.21970510466238238</v>
      </c>
      <c r="IK42" s="65">
        <v>34</v>
      </c>
      <c r="IL42" s="67">
        <v>0.13692229045941814</v>
      </c>
      <c r="IM42" s="65">
        <v>728</v>
      </c>
      <c r="IN42" s="67"/>
      <c r="IO42" s="65"/>
      <c r="IP42" s="67">
        <v>0.27796287978440826</v>
      </c>
      <c r="IQ42" s="65">
        <v>237</v>
      </c>
      <c r="IR42" s="67"/>
      <c r="IS42" s="65"/>
      <c r="IT42" s="67">
        <v>0.22166095556995208</v>
      </c>
      <c r="IU42" s="65">
        <v>3000</v>
      </c>
    </row>
    <row r="43" spans="1:255" x14ac:dyDescent="0.25">
      <c r="A43" s="64" t="s">
        <v>451</v>
      </c>
      <c r="B43" s="67"/>
      <c r="C43" s="65"/>
      <c r="D43" s="67"/>
      <c r="E43" s="65"/>
      <c r="F43" s="67"/>
      <c r="G43" s="65"/>
      <c r="H43" s="67"/>
      <c r="I43" s="65"/>
      <c r="J43" s="67"/>
      <c r="K43" s="65"/>
      <c r="L43" s="67"/>
      <c r="M43" s="65"/>
      <c r="N43" s="67"/>
      <c r="O43" s="65"/>
      <c r="P43" s="67"/>
      <c r="Q43" s="65"/>
      <c r="R43" s="67"/>
      <c r="S43" s="65"/>
      <c r="T43" s="67"/>
      <c r="U43" s="65"/>
      <c r="V43" s="67"/>
      <c r="W43" s="65"/>
      <c r="X43" s="67"/>
      <c r="Y43" s="65"/>
      <c r="Z43" s="67"/>
      <c r="AA43" s="65"/>
      <c r="AB43" s="67"/>
      <c r="AC43" s="65"/>
      <c r="AD43" s="67"/>
      <c r="AE43" s="65"/>
      <c r="AF43" s="67"/>
      <c r="AG43" s="65"/>
      <c r="AH43" s="67"/>
      <c r="AI43" s="65"/>
      <c r="AJ43" s="67"/>
      <c r="AK43" s="65"/>
      <c r="AL43" s="67"/>
      <c r="AM43" s="65"/>
      <c r="AN43" s="67"/>
      <c r="AO43" s="65"/>
      <c r="AP43" s="67"/>
      <c r="AQ43" s="65"/>
      <c r="AR43" s="67"/>
      <c r="AS43" s="65"/>
      <c r="AT43" s="67"/>
      <c r="AU43" s="65"/>
      <c r="AV43" s="67"/>
      <c r="AW43" s="65"/>
      <c r="AX43" s="67"/>
      <c r="AY43" s="65"/>
      <c r="AZ43" s="67"/>
      <c r="BA43" s="65"/>
      <c r="BB43" s="67"/>
      <c r="BC43" s="65"/>
      <c r="BD43" s="67"/>
      <c r="BE43" s="65"/>
      <c r="BF43" s="67"/>
      <c r="BG43" s="65"/>
      <c r="BH43" s="67"/>
      <c r="BI43" s="65"/>
      <c r="BJ43" s="67"/>
      <c r="BK43" s="65"/>
      <c r="BL43" s="67"/>
      <c r="BM43" s="65"/>
      <c r="BN43" s="67"/>
      <c r="BO43" s="65"/>
      <c r="BP43" s="67"/>
      <c r="BQ43" s="65"/>
      <c r="BR43" s="67"/>
      <c r="BS43" s="65"/>
      <c r="BT43" s="67"/>
      <c r="BU43" s="65"/>
      <c r="BV43" s="67"/>
      <c r="BW43" s="65"/>
      <c r="BX43" s="67"/>
      <c r="BY43" s="65"/>
      <c r="BZ43" s="67"/>
      <c r="CA43" s="65"/>
      <c r="CB43" s="67"/>
      <c r="CC43" s="65"/>
      <c r="CD43" s="67"/>
      <c r="CE43" s="65"/>
      <c r="CF43" s="67"/>
      <c r="CG43" s="65"/>
      <c r="CH43" s="67"/>
      <c r="CI43" s="65"/>
      <c r="CJ43" s="67"/>
      <c r="CK43" s="65"/>
      <c r="CL43" s="67"/>
      <c r="CM43" s="65"/>
      <c r="CN43" s="67"/>
      <c r="CO43" s="65"/>
      <c r="CP43" s="67"/>
      <c r="CQ43" s="65"/>
      <c r="CR43" s="67"/>
      <c r="CS43" s="65"/>
      <c r="CT43" s="67"/>
      <c r="CU43" s="65"/>
      <c r="CV43" s="67"/>
      <c r="CW43" s="65"/>
      <c r="CX43" s="67"/>
      <c r="CY43" s="65"/>
      <c r="CZ43" s="67"/>
      <c r="DA43" s="65"/>
      <c r="DB43" s="67"/>
      <c r="DC43" s="65"/>
      <c r="DD43" s="67"/>
      <c r="DE43" s="65"/>
      <c r="DF43" s="67"/>
      <c r="DG43" s="65"/>
      <c r="DH43" s="67"/>
      <c r="DI43" s="65"/>
      <c r="DJ43" s="67"/>
      <c r="DK43" s="65"/>
      <c r="DL43" s="67"/>
      <c r="DM43" s="65"/>
      <c r="DN43" s="67"/>
      <c r="DO43" s="65"/>
      <c r="DP43" s="67"/>
      <c r="DQ43" s="65"/>
      <c r="DR43" s="67"/>
      <c r="DS43" s="65"/>
      <c r="DT43" s="67"/>
      <c r="DU43" s="65"/>
      <c r="DV43" s="67"/>
      <c r="DW43" s="65"/>
      <c r="DX43" s="67"/>
      <c r="DY43" s="65"/>
      <c r="DZ43" s="67"/>
      <c r="EA43" s="65"/>
      <c r="EB43" s="67"/>
      <c r="EC43" s="65"/>
      <c r="ED43" s="67"/>
      <c r="EE43" s="65"/>
      <c r="EF43" s="67"/>
      <c r="EG43" s="65"/>
      <c r="EH43" s="67"/>
      <c r="EI43" s="65"/>
      <c r="EJ43" s="67"/>
      <c r="EK43" s="65"/>
      <c r="EL43" s="67"/>
      <c r="EM43" s="65"/>
      <c r="EN43" s="67"/>
      <c r="EO43" s="65"/>
      <c r="EP43" s="67"/>
      <c r="EQ43" s="65"/>
      <c r="ER43" s="67"/>
      <c r="ES43" s="65"/>
      <c r="ET43" s="67"/>
      <c r="EU43" s="65"/>
      <c r="EV43" s="67"/>
      <c r="EW43" s="65"/>
      <c r="EX43" s="67"/>
      <c r="EY43" s="65"/>
      <c r="EZ43" s="67"/>
      <c r="FA43" s="65"/>
      <c r="FB43" s="67"/>
      <c r="FC43" s="65"/>
      <c r="FD43" s="67"/>
      <c r="FE43" s="65"/>
      <c r="FF43" s="67"/>
      <c r="FG43" s="65"/>
      <c r="FH43" s="67"/>
      <c r="FI43" s="65"/>
      <c r="FJ43" s="67"/>
      <c r="FK43" s="65"/>
      <c r="FL43" s="67"/>
      <c r="FM43" s="65"/>
      <c r="FN43" s="67"/>
      <c r="FO43" s="65"/>
      <c r="FP43" s="67"/>
      <c r="FQ43" s="65"/>
      <c r="FR43" s="67"/>
      <c r="FS43" s="65"/>
      <c r="FT43" s="67"/>
      <c r="FU43" s="65"/>
      <c r="FV43" s="67"/>
      <c r="FW43" s="65"/>
      <c r="FX43" s="67"/>
      <c r="FY43" s="65"/>
      <c r="FZ43" s="67"/>
      <c r="GA43" s="65"/>
      <c r="GB43" s="67"/>
      <c r="GC43" s="65"/>
      <c r="GD43" s="67"/>
      <c r="GE43" s="65"/>
      <c r="GF43" s="67"/>
      <c r="GG43" s="65"/>
      <c r="GH43" s="67"/>
      <c r="GI43" s="65"/>
      <c r="GJ43" s="67"/>
      <c r="GK43" s="65"/>
      <c r="GL43" s="67"/>
      <c r="GM43" s="65"/>
      <c r="GN43" s="67"/>
      <c r="GO43" s="65"/>
      <c r="GP43" s="67"/>
      <c r="GQ43" s="65"/>
      <c r="GR43" s="67"/>
      <c r="GS43" s="65"/>
      <c r="GT43" s="67"/>
      <c r="GU43" s="65"/>
      <c r="GV43" s="67"/>
      <c r="GW43" s="65"/>
      <c r="GX43" s="67"/>
      <c r="GY43" s="65"/>
      <c r="GZ43" s="67"/>
      <c r="HA43" s="65"/>
      <c r="HB43" s="67"/>
      <c r="HC43" s="65"/>
      <c r="HD43" s="67"/>
      <c r="HE43" s="65"/>
      <c r="HF43" s="67"/>
      <c r="HG43" s="65"/>
      <c r="HH43" s="67"/>
      <c r="HI43" s="65"/>
      <c r="HJ43" s="67"/>
      <c r="HK43" s="65"/>
      <c r="HL43" s="67"/>
      <c r="HM43" s="65"/>
      <c r="HN43" s="67"/>
      <c r="HO43" s="65"/>
      <c r="HP43" s="67"/>
      <c r="HQ43" s="65"/>
      <c r="HR43" s="67"/>
      <c r="HS43" s="65"/>
      <c r="HT43" s="67"/>
      <c r="HU43" s="65"/>
      <c r="HV43" s="67"/>
      <c r="HW43" s="65"/>
      <c r="HX43" s="67"/>
      <c r="HY43" s="65"/>
      <c r="HZ43" s="67"/>
      <c r="IA43" s="65"/>
      <c r="IB43" s="67"/>
      <c r="IC43" s="65"/>
      <c r="ID43" s="67"/>
      <c r="IE43" s="65"/>
      <c r="IF43" s="67"/>
      <c r="IG43" s="65"/>
      <c r="IH43" s="67"/>
      <c r="II43" s="65"/>
      <c r="IJ43" s="67"/>
      <c r="IK43" s="65"/>
      <c r="IL43" s="67"/>
      <c r="IM43" s="65"/>
      <c r="IN43" s="67"/>
      <c r="IO43" s="65"/>
      <c r="IP43" s="67"/>
      <c r="IQ43" s="65"/>
      <c r="IR43" s="67"/>
      <c r="IS43" s="65"/>
      <c r="IT43" s="67"/>
      <c r="IU43" s="65"/>
    </row>
    <row r="44" spans="1:255" x14ac:dyDescent="0.25">
      <c r="A44" s="68" t="s">
        <v>115</v>
      </c>
      <c r="B44" s="67"/>
      <c r="C44" s="65"/>
      <c r="D44" s="67"/>
      <c r="E44" s="65"/>
      <c r="F44" s="67"/>
      <c r="G44" s="65"/>
      <c r="H44" s="67"/>
      <c r="I44" s="65"/>
      <c r="J44" s="67"/>
      <c r="K44" s="65"/>
      <c r="L44" s="67"/>
      <c r="M44" s="65"/>
      <c r="N44" s="67"/>
      <c r="O44" s="65"/>
      <c r="P44" s="67"/>
      <c r="Q44" s="65"/>
      <c r="R44" s="67"/>
      <c r="S44" s="65"/>
      <c r="T44" s="67"/>
      <c r="U44" s="65"/>
      <c r="V44" s="67"/>
      <c r="W44" s="65"/>
      <c r="X44" s="67"/>
      <c r="Y44" s="65"/>
      <c r="Z44" s="67"/>
      <c r="AA44" s="65"/>
      <c r="AB44" s="67"/>
      <c r="AC44" s="65"/>
      <c r="AD44" s="67"/>
      <c r="AE44" s="65"/>
      <c r="AF44" s="67"/>
      <c r="AG44" s="65"/>
      <c r="AH44" s="67"/>
      <c r="AI44" s="65"/>
      <c r="AJ44" s="67">
        <v>0.54370998341840959</v>
      </c>
      <c r="AK44" s="65">
        <v>5274</v>
      </c>
      <c r="AL44" s="67">
        <v>0.62554017880624768</v>
      </c>
      <c r="AM44" s="65">
        <v>1600</v>
      </c>
      <c r="AN44" s="67">
        <v>0.79615815412424829</v>
      </c>
      <c r="AO44" s="65">
        <v>147</v>
      </c>
      <c r="AP44" s="67"/>
      <c r="AQ44" s="65"/>
      <c r="AR44" s="67">
        <v>0.4643179034800497</v>
      </c>
      <c r="AS44" s="65">
        <v>1145</v>
      </c>
      <c r="AT44" s="67"/>
      <c r="AU44" s="65"/>
      <c r="AV44" s="67">
        <v>0.63141861134650401</v>
      </c>
      <c r="AW44" s="65">
        <v>3779</v>
      </c>
      <c r="AX44" s="67">
        <v>0.37312059392347774</v>
      </c>
      <c r="AY44" s="65">
        <v>1395</v>
      </c>
      <c r="AZ44" s="67">
        <v>0.60784482192952172</v>
      </c>
      <c r="BA44" s="65">
        <v>3744</v>
      </c>
      <c r="BB44" s="67">
        <v>0.58392453708092551</v>
      </c>
      <c r="BC44" s="65">
        <v>245</v>
      </c>
      <c r="BD44" s="67">
        <v>0.46829885779792702</v>
      </c>
      <c r="BE44" s="65">
        <v>3391</v>
      </c>
      <c r="BF44" s="67">
        <v>0.48936396192549486</v>
      </c>
      <c r="BG44" s="65">
        <v>7065</v>
      </c>
      <c r="BH44" s="67">
        <v>0.5083056768262546</v>
      </c>
      <c r="BI44" s="65">
        <v>8518</v>
      </c>
      <c r="BJ44" s="67"/>
      <c r="BK44" s="65"/>
      <c r="BL44" s="67">
        <v>0.51983478929793459</v>
      </c>
      <c r="BM44" s="65">
        <v>7520</v>
      </c>
      <c r="BN44" s="67"/>
      <c r="BO44" s="65"/>
      <c r="BP44" s="67">
        <v>0.43122299206852643</v>
      </c>
      <c r="BQ44" s="65">
        <v>4886</v>
      </c>
      <c r="BR44" s="67">
        <v>0.5405576715669842</v>
      </c>
      <c r="BS44" s="65">
        <v>7270</v>
      </c>
      <c r="BT44" s="67">
        <v>0.44791259786321175</v>
      </c>
      <c r="BU44" s="65">
        <v>4921</v>
      </c>
      <c r="BV44" s="67">
        <v>0.50939224533785898</v>
      </c>
      <c r="BW44" s="65">
        <v>6630</v>
      </c>
      <c r="BX44" s="67">
        <v>0.54894617422924596</v>
      </c>
      <c r="BY44" s="65">
        <v>5002</v>
      </c>
      <c r="BZ44" s="67">
        <v>0.62554017880624768</v>
      </c>
      <c r="CA44" s="65">
        <v>1600</v>
      </c>
      <c r="CB44" s="67">
        <v>0.79615815412424829</v>
      </c>
      <c r="CC44" s="65">
        <v>147</v>
      </c>
      <c r="CD44" s="67"/>
      <c r="CE44" s="65"/>
      <c r="CF44" s="67">
        <v>0.4643179034800497</v>
      </c>
      <c r="CG44" s="65">
        <v>1145</v>
      </c>
      <c r="CH44" s="67"/>
      <c r="CI44" s="65"/>
      <c r="CJ44" s="67">
        <v>0.63104362261689484</v>
      </c>
      <c r="CK44" s="65">
        <v>3739</v>
      </c>
      <c r="CL44" s="67">
        <v>0.37309105032788642</v>
      </c>
      <c r="CM44" s="65">
        <v>1376</v>
      </c>
      <c r="CN44" s="67">
        <v>0.58392453708092551</v>
      </c>
      <c r="CO44" s="65">
        <v>245</v>
      </c>
      <c r="CP44" s="67">
        <v>0.51253760934172787</v>
      </c>
      <c r="CQ44" s="65">
        <v>8665</v>
      </c>
      <c r="CR44" s="67"/>
      <c r="CS44" s="65"/>
      <c r="CT44" s="67"/>
      <c r="CU44" s="65"/>
      <c r="CV44" s="67"/>
      <c r="CW44" s="65"/>
      <c r="CX44" s="67"/>
      <c r="CY44" s="65"/>
      <c r="CZ44" s="67"/>
      <c r="DA44" s="65"/>
      <c r="DB44" s="67"/>
      <c r="DC44" s="65"/>
      <c r="DD44" s="67"/>
      <c r="DE44" s="65"/>
      <c r="DF44" s="67"/>
      <c r="DG44" s="65"/>
      <c r="DH44" s="67"/>
      <c r="DI44" s="65"/>
      <c r="DJ44" s="67"/>
      <c r="DK44" s="65"/>
      <c r="DL44" s="67"/>
      <c r="DM44" s="65"/>
      <c r="DN44" s="67"/>
      <c r="DO44" s="65"/>
      <c r="DP44" s="67"/>
      <c r="DQ44" s="65"/>
      <c r="DR44" s="67"/>
      <c r="DS44" s="65"/>
      <c r="DT44" s="67"/>
      <c r="DU44" s="65"/>
      <c r="DV44" s="67"/>
      <c r="DW44" s="65"/>
      <c r="DX44" s="67"/>
      <c r="DY44" s="65"/>
      <c r="DZ44" s="67"/>
      <c r="EA44" s="65"/>
      <c r="EB44" s="67"/>
      <c r="EC44" s="65"/>
      <c r="ED44" s="67"/>
      <c r="EE44" s="65"/>
      <c r="EF44" s="67"/>
      <c r="EG44" s="65"/>
      <c r="EH44" s="67"/>
      <c r="EI44" s="65"/>
      <c r="EJ44" s="67"/>
      <c r="EK44" s="65"/>
      <c r="EL44" s="67"/>
      <c r="EM44" s="65"/>
      <c r="EN44" s="67"/>
      <c r="EO44" s="65"/>
      <c r="EP44" s="67"/>
      <c r="EQ44" s="65"/>
      <c r="ER44" s="67"/>
      <c r="ES44" s="65"/>
      <c r="ET44" s="67"/>
      <c r="EU44" s="65"/>
      <c r="EV44" s="67"/>
      <c r="EW44" s="65"/>
      <c r="EX44" s="67">
        <v>0.60704419049819835</v>
      </c>
      <c r="EY44" s="65">
        <v>1645</v>
      </c>
      <c r="EZ44" s="67"/>
      <c r="FA44" s="65"/>
      <c r="FB44" s="67">
        <v>0.34607582101507806</v>
      </c>
      <c r="FC44" s="65">
        <v>15</v>
      </c>
      <c r="FD44" s="67"/>
      <c r="FE44" s="65"/>
      <c r="FF44" s="67">
        <v>0.43495675504748993</v>
      </c>
      <c r="FG44" s="65">
        <v>6</v>
      </c>
      <c r="FH44" s="67"/>
      <c r="FI44" s="65"/>
      <c r="FJ44" s="67">
        <v>0.29027493920818653</v>
      </c>
      <c r="FK44" s="65">
        <v>134</v>
      </c>
      <c r="FL44" s="67">
        <v>0.63349683676575741</v>
      </c>
      <c r="FM44" s="65">
        <v>1561</v>
      </c>
      <c r="FN44" s="67"/>
      <c r="FO44" s="65"/>
      <c r="FP44" s="67">
        <v>0.49022595406672964</v>
      </c>
      <c r="FQ44" s="65">
        <v>7814</v>
      </c>
      <c r="FR44" s="67"/>
      <c r="FS44" s="65"/>
      <c r="FT44" s="67">
        <v>0.51046610607156828</v>
      </c>
      <c r="FU44" s="65">
        <v>9444</v>
      </c>
      <c r="FV44" s="67"/>
      <c r="FW44" s="65"/>
      <c r="FX44" s="67">
        <v>0.51027413908703567</v>
      </c>
      <c r="FY44" s="65">
        <v>9453</v>
      </c>
      <c r="FZ44" s="67"/>
      <c r="GA44" s="65"/>
      <c r="GB44" s="67">
        <v>0.51369141998626866</v>
      </c>
      <c r="GC44" s="65">
        <v>9325</v>
      </c>
      <c r="GD44" s="67">
        <v>0.48656679055429719</v>
      </c>
      <c r="GE44" s="65">
        <v>7898</v>
      </c>
      <c r="GF44" s="67"/>
      <c r="GG44" s="65"/>
      <c r="GH44" s="67">
        <v>0.62195687370809782</v>
      </c>
      <c r="GI44" s="65">
        <v>1168</v>
      </c>
      <c r="GJ44" s="67"/>
      <c r="GK44" s="65"/>
      <c r="GL44" s="67"/>
      <c r="GM44" s="65"/>
      <c r="GN44" s="67"/>
      <c r="GO44" s="65"/>
      <c r="GP44" s="67">
        <v>0.24825827313815896</v>
      </c>
      <c r="GQ44" s="65">
        <v>90</v>
      </c>
      <c r="GR44" s="67">
        <v>0.65269917086641016</v>
      </c>
      <c r="GS44" s="65">
        <v>1097</v>
      </c>
      <c r="GT44" s="67"/>
      <c r="GU44" s="65"/>
      <c r="GV44" s="67">
        <v>0.51024049167648466</v>
      </c>
      <c r="GW44" s="65">
        <v>9459</v>
      </c>
      <c r="GX44" s="67">
        <v>0.53778088456483886</v>
      </c>
      <c r="GY44" s="65">
        <v>1887</v>
      </c>
      <c r="GZ44" s="67"/>
      <c r="HA44" s="65"/>
      <c r="HB44" s="67">
        <v>0.5346303550674032</v>
      </c>
      <c r="HC44" s="65">
        <v>1536</v>
      </c>
      <c r="HD44" s="67"/>
      <c r="HE44" s="65"/>
      <c r="HF44" s="67"/>
      <c r="HG44" s="65"/>
      <c r="HH44" s="67">
        <v>0.62751539462783879</v>
      </c>
      <c r="HI44" s="65">
        <v>197</v>
      </c>
      <c r="HJ44" s="67">
        <v>0.50884519391758687</v>
      </c>
      <c r="HK44" s="65">
        <v>363</v>
      </c>
      <c r="HL44" s="67">
        <v>0.57861782737731238</v>
      </c>
      <c r="HM44" s="65">
        <v>897</v>
      </c>
      <c r="HN44" s="67">
        <v>0.51076807779103006</v>
      </c>
      <c r="HO44" s="65">
        <v>1507</v>
      </c>
      <c r="HP44" s="67"/>
      <c r="HQ44" s="65"/>
      <c r="HR44" s="67">
        <v>0.51850265705422871</v>
      </c>
      <c r="HS44" s="65">
        <v>1852</v>
      </c>
      <c r="HT44" s="67"/>
      <c r="HU44" s="65"/>
      <c r="HV44" s="67"/>
      <c r="HW44" s="65"/>
      <c r="HX44" s="67">
        <v>0.51893903418457921</v>
      </c>
      <c r="HY44" s="65">
        <v>3196</v>
      </c>
      <c r="HZ44" s="67">
        <v>0.52742915180846672</v>
      </c>
      <c r="IA44" s="65">
        <v>3031</v>
      </c>
      <c r="IB44" s="67">
        <v>0.52712401837270106</v>
      </c>
      <c r="IC44" s="65">
        <v>3366</v>
      </c>
      <c r="ID44" s="67">
        <v>0.50625758781842778</v>
      </c>
      <c r="IE44" s="65">
        <v>2496</v>
      </c>
      <c r="IF44" s="67">
        <v>0.56125693527512022</v>
      </c>
      <c r="IG44" s="65">
        <v>1239</v>
      </c>
      <c r="IH44" s="67"/>
      <c r="II44" s="65"/>
      <c r="IJ44" s="67"/>
      <c r="IK44" s="65"/>
      <c r="IL44" s="67"/>
      <c r="IM44" s="65"/>
      <c r="IN44" s="67">
        <v>0.62751539462783879</v>
      </c>
      <c r="IO44" s="65">
        <v>197</v>
      </c>
      <c r="IP44" s="67">
        <v>0.49011922838212724</v>
      </c>
      <c r="IQ44" s="65">
        <v>286</v>
      </c>
      <c r="IR44" s="67">
        <v>0.57861782737731238</v>
      </c>
      <c r="IS44" s="65">
        <v>897</v>
      </c>
      <c r="IT44" s="67">
        <v>0.52465500856885106</v>
      </c>
      <c r="IU44" s="65">
        <v>3401</v>
      </c>
    </row>
    <row r="45" spans="1:255" x14ac:dyDescent="0.25">
      <c r="A45" s="68" t="s">
        <v>116</v>
      </c>
      <c r="B45" s="67"/>
      <c r="C45" s="65"/>
      <c r="D45" s="67"/>
      <c r="E45" s="65"/>
      <c r="F45" s="67"/>
      <c r="G45" s="65"/>
      <c r="H45" s="67"/>
      <c r="I45" s="65"/>
      <c r="J45" s="67"/>
      <c r="K45" s="65"/>
      <c r="L45" s="67"/>
      <c r="M45" s="65"/>
      <c r="N45" s="67"/>
      <c r="O45" s="65"/>
      <c r="P45" s="67"/>
      <c r="Q45" s="65"/>
      <c r="R45" s="67"/>
      <c r="S45" s="65"/>
      <c r="T45" s="67"/>
      <c r="U45" s="65"/>
      <c r="V45" s="67"/>
      <c r="W45" s="65"/>
      <c r="X45" s="67"/>
      <c r="Y45" s="65"/>
      <c r="Z45" s="67"/>
      <c r="AA45" s="65"/>
      <c r="AB45" s="67"/>
      <c r="AC45" s="65"/>
      <c r="AD45" s="67"/>
      <c r="AE45" s="65"/>
      <c r="AF45" s="67"/>
      <c r="AG45" s="65"/>
      <c r="AH45" s="67"/>
      <c r="AI45" s="65"/>
      <c r="AJ45" s="67">
        <v>0.45629001658159041</v>
      </c>
      <c r="AK45" s="65">
        <v>5274</v>
      </c>
      <c r="AL45" s="67">
        <v>0.37445982119375232</v>
      </c>
      <c r="AM45" s="65">
        <v>1600</v>
      </c>
      <c r="AN45" s="67">
        <v>0.20384184587575169</v>
      </c>
      <c r="AO45" s="65">
        <v>147</v>
      </c>
      <c r="AP45" s="67"/>
      <c r="AQ45" s="65"/>
      <c r="AR45" s="67">
        <v>0.53568209651995025</v>
      </c>
      <c r="AS45" s="65">
        <v>1145</v>
      </c>
      <c r="AT45" s="67"/>
      <c r="AU45" s="65"/>
      <c r="AV45" s="67">
        <v>0.36858138865349599</v>
      </c>
      <c r="AW45" s="65">
        <v>3779</v>
      </c>
      <c r="AX45" s="67">
        <v>0.62687940607652226</v>
      </c>
      <c r="AY45" s="65">
        <v>1395</v>
      </c>
      <c r="AZ45" s="67">
        <v>0.39215517807047834</v>
      </c>
      <c r="BA45" s="65">
        <v>3744</v>
      </c>
      <c r="BB45" s="67">
        <v>0.41607546291907449</v>
      </c>
      <c r="BC45" s="65">
        <v>245</v>
      </c>
      <c r="BD45" s="67">
        <v>0.53170114220207298</v>
      </c>
      <c r="BE45" s="65">
        <v>3391</v>
      </c>
      <c r="BF45" s="67">
        <v>0.51063603807450519</v>
      </c>
      <c r="BG45" s="65">
        <v>7065</v>
      </c>
      <c r="BH45" s="67">
        <v>0.49169432317374534</v>
      </c>
      <c r="BI45" s="65">
        <v>8518</v>
      </c>
      <c r="BJ45" s="67"/>
      <c r="BK45" s="65"/>
      <c r="BL45" s="67">
        <v>0.48016521070206536</v>
      </c>
      <c r="BM45" s="65">
        <v>7520</v>
      </c>
      <c r="BN45" s="67"/>
      <c r="BO45" s="65"/>
      <c r="BP45" s="67">
        <v>0.56877700793147357</v>
      </c>
      <c r="BQ45" s="65">
        <v>4886</v>
      </c>
      <c r="BR45" s="67">
        <v>0.45944232843301575</v>
      </c>
      <c r="BS45" s="65">
        <v>7270</v>
      </c>
      <c r="BT45" s="67">
        <v>0.55208740213678831</v>
      </c>
      <c r="BU45" s="65">
        <v>4921</v>
      </c>
      <c r="BV45" s="67">
        <v>0.49060775466214107</v>
      </c>
      <c r="BW45" s="65">
        <v>6630</v>
      </c>
      <c r="BX45" s="67">
        <v>0.45105382577075398</v>
      </c>
      <c r="BY45" s="65">
        <v>5002</v>
      </c>
      <c r="BZ45" s="67">
        <v>0.37445982119375232</v>
      </c>
      <c r="CA45" s="65">
        <v>1600</v>
      </c>
      <c r="CB45" s="67">
        <v>0.20384184587575169</v>
      </c>
      <c r="CC45" s="65">
        <v>147</v>
      </c>
      <c r="CD45" s="67"/>
      <c r="CE45" s="65"/>
      <c r="CF45" s="67">
        <v>0.53568209651995025</v>
      </c>
      <c r="CG45" s="65">
        <v>1145</v>
      </c>
      <c r="CH45" s="67"/>
      <c r="CI45" s="65"/>
      <c r="CJ45" s="67">
        <v>0.36895637738310511</v>
      </c>
      <c r="CK45" s="65">
        <v>3739</v>
      </c>
      <c r="CL45" s="67">
        <v>0.62690894967211352</v>
      </c>
      <c r="CM45" s="65">
        <v>1376</v>
      </c>
      <c r="CN45" s="67">
        <v>0.41607546291907449</v>
      </c>
      <c r="CO45" s="65">
        <v>245</v>
      </c>
      <c r="CP45" s="67">
        <v>0.48746239065827218</v>
      </c>
      <c r="CQ45" s="65">
        <v>8665</v>
      </c>
      <c r="CR45" s="67"/>
      <c r="CS45" s="65"/>
      <c r="CT45" s="67"/>
      <c r="CU45" s="65"/>
      <c r="CV45" s="67"/>
      <c r="CW45" s="65"/>
      <c r="CX45" s="67"/>
      <c r="CY45" s="65"/>
      <c r="CZ45" s="67"/>
      <c r="DA45" s="65"/>
      <c r="DB45" s="67"/>
      <c r="DC45" s="65"/>
      <c r="DD45" s="67"/>
      <c r="DE45" s="65"/>
      <c r="DF45" s="67"/>
      <c r="DG45" s="65"/>
      <c r="DH45" s="67"/>
      <c r="DI45" s="65"/>
      <c r="DJ45" s="67"/>
      <c r="DK45" s="65"/>
      <c r="DL45" s="67"/>
      <c r="DM45" s="65"/>
      <c r="DN45" s="67"/>
      <c r="DO45" s="65"/>
      <c r="DP45" s="67"/>
      <c r="DQ45" s="65"/>
      <c r="DR45" s="67"/>
      <c r="DS45" s="65"/>
      <c r="DT45" s="67"/>
      <c r="DU45" s="65"/>
      <c r="DV45" s="67"/>
      <c r="DW45" s="65"/>
      <c r="DX45" s="67"/>
      <c r="DY45" s="65"/>
      <c r="DZ45" s="67"/>
      <c r="EA45" s="65"/>
      <c r="EB45" s="67"/>
      <c r="EC45" s="65"/>
      <c r="ED45" s="67"/>
      <c r="EE45" s="65"/>
      <c r="EF45" s="67"/>
      <c r="EG45" s="65"/>
      <c r="EH45" s="67"/>
      <c r="EI45" s="65"/>
      <c r="EJ45" s="67"/>
      <c r="EK45" s="65"/>
      <c r="EL45" s="67"/>
      <c r="EM45" s="65"/>
      <c r="EN45" s="67"/>
      <c r="EO45" s="65"/>
      <c r="EP45" s="67"/>
      <c r="EQ45" s="65"/>
      <c r="ER45" s="67"/>
      <c r="ES45" s="65"/>
      <c r="ET45" s="67"/>
      <c r="EU45" s="65"/>
      <c r="EV45" s="67"/>
      <c r="EW45" s="65"/>
      <c r="EX45" s="67">
        <v>0.39295580950180087</v>
      </c>
      <c r="EY45" s="65">
        <v>1645</v>
      </c>
      <c r="EZ45" s="67"/>
      <c r="FA45" s="65"/>
      <c r="FB45" s="67">
        <v>0.65392417898492206</v>
      </c>
      <c r="FC45" s="65">
        <v>15</v>
      </c>
      <c r="FD45" s="67"/>
      <c r="FE45" s="65"/>
      <c r="FF45" s="67">
        <v>0.56504324495251024</v>
      </c>
      <c r="FG45" s="65">
        <v>6</v>
      </c>
      <c r="FH45" s="67"/>
      <c r="FI45" s="65"/>
      <c r="FJ45" s="67">
        <v>0.70972506079181352</v>
      </c>
      <c r="FK45" s="65">
        <v>134</v>
      </c>
      <c r="FL45" s="67">
        <v>0.36650316323424131</v>
      </c>
      <c r="FM45" s="65">
        <v>1561</v>
      </c>
      <c r="FN45" s="67"/>
      <c r="FO45" s="65"/>
      <c r="FP45" s="67">
        <v>0.50977404593327102</v>
      </c>
      <c r="FQ45" s="65">
        <v>7814</v>
      </c>
      <c r="FR45" s="67"/>
      <c r="FS45" s="65"/>
      <c r="FT45" s="67">
        <v>0.48953389392843083</v>
      </c>
      <c r="FU45" s="65">
        <v>9444</v>
      </c>
      <c r="FV45" s="67"/>
      <c r="FW45" s="65"/>
      <c r="FX45" s="67">
        <v>0.48972586091296355</v>
      </c>
      <c r="FY45" s="65">
        <v>9453</v>
      </c>
      <c r="FZ45" s="67"/>
      <c r="GA45" s="65"/>
      <c r="GB45" s="67">
        <v>0.48630858001373134</v>
      </c>
      <c r="GC45" s="65">
        <v>9325</v>
      </c>
      <c r="GD45" s="67">
        <v>0.51343320944570403</v>
      </c>
      <c r="GE45" s="65">
        <v>7898</v>
      </c>
      <c r="GF45" s="67"/>
      <c r="GG45" s="65"/>
      <c r="GH45" s="67">
        <v>0.3780431262919039</v>
      </c>
      <c r="GI45" s="65">
        <v>1168</v>
      </c>
      <c r="GJ45" s="67"/>
      <c r="GK45" s="65"/>
      <c r="GL45" s="67"/>
      <c r="GM45" s="65"/>
      <c r="GN45" s="67"/>
      <c r="GO45" s="65"/>
      <c r="GP45" s="67">
        <v>0.75174172686184126</v>
      </c>
      <c r="GQ45" s="65">
        <v>90</v>
      </c>
      <c r="GR45" s="67">
        <v>0.34730082913359162</v>
      </c>
      <c r="GS45" s="65">
        <v>1097</v>
      </c>
      <c r="GT45" s="67"/>
      <c r="GU45" s="65"/>
      <c r="GV45" s="67">
        <v>0.48975950832351456</v>
      </c>
      <c r="GW45" s="65">
        <v>9459</v>
      </c>
      <c r="GX45" s="67">
        <v>0.46221911543516114</v>
      </c>
      <c r="GY45" s="65">
        <v>1887</v>
      </c>
      <c r="GZ45" s="67"/>
      <c r="HA45" s="65"/>
      <c r="HB45" s="67">
        <v>0.4653696449325968</v>
      </c>
      <c r="HC45" s="65">
        <v>1536</v>
      </c>
      <c r="HD45" s="67"/>
      <c r="HE45" s="65"/>
      <c r="HF45" s="67"/>
      <c r="HG45" s="65"/>
      <c r="HH45" s="67">
        <v>0.37248460537216127</v>
      </c>
      <c r="HI45" s="65">
        <v>197</v>
      </c>
      <c r="HJ45" s="67">
        <v>0.49115480608241319</v>
      </c>
      <c r="HK45" s="65">
        <v>363</v>
      </c>
      <c r="HL45" s="67">
        <v>0.42138217262268757</v>
      </c>
      <c r="HM45" s="65">
        <v>897</v>
      </c>
      <c r="HN45" s="67">
        <v>0.48923192220896994</v>
      </c>
      <c r="HO45" s="65">
        <v>1507</v>
      </c>
      <c r="HP45" s="67"/>
      <c r="HQ45" s="65"/>
      <c r="HR45" s="67">
        <v>0.48149734294577134</v>
      </c>
      <c r="HS45" s="65">
        <v>1852</v>
      </c>
      <c r="HT45" s="67"/>
      <c r="HU45" s="65"/>
      <c r="HV45" s="67"/>
      <c r="HW45" s="65"/>
      <c r="HX45" s="67">
        <v>0.48106096581542079</v>
      </c>
      <c r="HY45" s="65">
        <v>3196</v>
      </c>
      <c r="HZ45" s="67">
        <v>0.47257084819153322</v>
      </c>
      <c r="IA45" s="65">
        <v>3031</v>
      </c>
      <c r="IB45" s="67">
        <v>0.47287598162729888</v>
      </c>
      <c r="IC45" s="65">
        <v>3366</v>
      </c>
      <c r="ID45" s="67">
        <v>0.49374241218157228</v>
      </c>
      <c r="IE45" s="65">
        <v>2496</v>
      </c>
      <c r="IF45" s="67">
        <v>0.43874306472487978</v>
      </c>
      <c r="IG45" s="65">
        <v>1239</v>
      </c>
      <c r="IH45" s="67"/>
      <c r="II45" s="65"/>
      <c r="IJ45" s="67"/>
      <c r="IK45" s="65"/>
      <c r="IL45" s="67"/>
      <c r="IM45" s="65"/>
      <c r="IN45" s="67">
        <v>0.37248460537216127</v>
      </c>
      <c r="IO45" s="65">
        <v>197</v>
      </c>
      <c r="IP45" s="67">
        <v>0.50988077161787282</v>
      </c>
      <c r="IQ45" s="65">
        <v>286</v>
      </c>
      <c r="IR45" s="67">
        <v>0.42138217262268757</v>
      </c>
      <c r="IS45" s="65">
        <v>897</v>
      </c>
      <c r="IT45" s="67">
        <v>0.47534499143114894</v>
      </c>
      <c r="IU45" s="65">
        <v>3401</v>
      </c>
    </row>
    <row r="46" spans="1:255" x14ac:dyDescent="0.25">
      <c r="A46" s="68" t="s">
        <v>120</v>
      </c>
      <c r="B46" s="67"/>
      <c r="C46" s="65"/>
      <c r="D46" s="67"/>
      <c r="E46" s="65"/>
      <c r="F46" s="67"/>
      <c r="G46" s="65"/>
      <c r="H46" s="67"/>
      <c r="I46" s="65"/>
      <c r="J46" s="67"/>
      <c r="K46" s="65"/>
      <c r="L46" s="67"/>
      <c r="M46" s="65"/>
      <c r="N46" s="67"/>
      <c r="O46" s="65"/>
      <c r="P46" s="67"/>
      <c r="Q46" s="65"/>
      <c r="R46" s="67"/>
      <c r="S46" s="65"/>
      <c r="T46" s="67"/>
      <c r="U46" s="65"/>
      <c r="V46" s="67"/>
      <c r="W46" s="65"/>
      <c r="X46" s="67"/>
      <c r="Y46" s="65"/>
      <c r="Z46" s="67"/>
      <c r="AA46" s="65"/>
      <c r="AB46" s="67"/>
      <c r="AC46" s="65"/>
      <c r="AD46" s="67"/>
      <c r="AE46" s="65"/>
      <c r="AF46" s="67"/>
      <c r="AG46" s="65"/>
      <c r="AH46" s="67"/>
      <c r="AI46" s="65"/>
      <c r="AJ46" s="67">
        <v>0.36166515786615283</v>
      </c>
      <c r="AK46" s="65">
        <v>5274</v>
      </c>
      <c r="AL46" s="67">
        <v>0.37928155119577117</v>
      </c>
      <c r="AM46" s="65">
        <v>1600</v>
      </c>
      <c r="AN46" s="67">
        <v>0.34187102688747395</v>
      </c>
      <c r="AO46" s="65">
        <v>147</v>
      </c>
      <c r="AP46" s="67"/>
      <c r="AQ46" s="65"/>
      <c r="AR46" s="67">
        <v>0.39369228812209023</v>
      </c>
      <c r="AS46" s="65">
        <v>1145</v>
      </c>
      <c r="AT46" s="67"/>
      <c r="AU46" s="65"/>
      <c r="AV46" s="67">
        <v>0.35499604312651606</v>
      </c>
      <c r="AW46" s="65">
        <v>3779</v>
      </c>
      <c r="AX46" s="67">
        <v>0.58498091090108895</v>
      </c>
      <c r="AY46" s="65">
        <v>1395</v>
      </c>
      <c r="AZ46" s="67">
        <v>0.36021419123649712</v>
      </c>
      <c r="BA46" s="65">
        <v>3744</v>
      </c>
      <c r="BB46" s="67">
        <v>0.35736661232459621</v>
      </c>
      <c r="BC46" s="65">
        <v>245</v>
      </c>
      <c r="BD46" s="67">
        <v>0.15099129691518459</v>
      </c>
      <c r="BE46" s="65">
        <v>3391</v>
      </c>
      <c r="BF46" s="67">
        <v>0.25310842419945306</v>
      </c>
      <c r="BG46" s="65">
        <v>7065</v>
      </c>
      <c r="BH46" s="67">
        <v>0.27357574658985712</v>
      </c>
      <c r="BI46" s="65">
        <v>8518</v>
      </c>
      <c r="BJ46" s="67"/>
      <c r="BK46" s="65"/>
      <c r="BL46" s="67">
        <v>0.25655428726253943</v>
      </c>
      <c r="BM46" s="65">
        <v>7520</v>
      </c>
      <c r="BN46" s="67"/>
      <c r="BO46" s="65"/>
      <c r="BP46" s="67">
        <v>0.21957509192285546</v>
      </c>
      <c r="BQ46" s="65">
        <v>4886</v>
      </c>
      <c r="BR46" s="67">
        <v>0.21219532422578194</v>
      </c>
      <c r="BS46" s="65">
        <v>7270</v>
      </c>
      <c r="BT46" s="67">
        <v>0.21651365378958182</v>
      </c>
      <c r="BU46" s="65">
        <v>4921</v>
      </c>
      <c r="BV46" s="67">
        <v>0.26312129490530917</v>
      </c>
      <c r="BW46" s="65">
        <v>6630</v>
      </c>
      <c r="BX46" s="67">
        <v>0.37119235784590826</v>
      </c>
      <c r="BY46" s="65">
        <v>5002</v>
      </c>
      <c r="BZ46" s="67">
        <v>0.37928155119577117</v>
      </c>
      <c r="CA46" s="65">
        <v>1600</v>
      </c>
      <c r="CB46" s="67">
        <v>0.34187102688747395</v>
      </c>
      <c r="CC46" s="65">
        <v>147</v>
      </c>
      <c r="CD46" s="67"/>
      <c r="CE46" s="65"/>
      <c r="CF46" s="67">
        <v>0.39369228812209023</v>
      </c>
      <c r="CG46" s="65">
        <v>1145</v>
      </c>
      <c r="CH46" s="67"/>
      <c r="CI46" s="65"/>
      <c r="CJ46" s="67">
        <v>0.35620538851857192</v>
      </c>
      <c r="CK46" s="65">
        <v>3739</v>
      </c>
      <c r="CL46" s="67">
        <v>0.5843344055884252</v>
      </c>
      <c r="CM46" s="65">
        <v>1376</v>
      </c>
      <c r="CN46" s="67">
        <v>0.35736661232459621</v>
      </c>
      <c r="CO46" s="65">
        <v>245</v>
      </c>
      <c r="CP46" s="67">
        <v>0.27457980609998472</v>
      </c>
      <c r="CQ46" s="65">
        <v>8665</v>
      </c>
      <c r="CR46" s="67"/>
      <c r="CS46" s="65"/>
      <c r="CT46" s="67"/>
      <c r="CU46" s="65"/>
      <c r="CV46" s="67"/>
      <c r="CW46" s="65"/>
      <c r="CX46" s="67"/>
      <c r="CY46" s="65"/>
      <c r="CZ46" s="67"/>
      <c r="DA46" s="65"/>
      <c r="DB46" s="67"/>
      <c r="DC46" s="65"/>
      <c r="DD46" s="67"/>
      <c r="DE46" s="65"/>
      <c r="DF46" s="67"/>
      <c r="DG46" s="65"/>
      <c r="DH46" s="67"/>
      <c r="DI46" s="65"/>
      <c r="DJ46" s="67"/>
      <c r="DK46" s="65"/>
      <c r="DL46" s="67"/>
      <c r="DM46" s="65"/>
      <c r="DN46" s="67"/>
      <c r="DO46" s="65"/>
      <c r="DP46" s="67"/>
      <c r="DQ46" s="65"/>
      <c r="DR46" s="67"/>
      <c r="DS46" s="65"/>
      <c r="DT46" s="67"/>
      <c r="DU46" s="65"/>
      <c r="DV46" s="67"/>
      <c r="DW46" s="65"/>
      <c r="DX46" s="67"/>
      <c r="DY46" s="65"/>
      <c r="DZ46" s="67"/>
      <c r="EA46" s="65"/>
      <c r="EB46" s="67"/>
      <c r="EC46" s="65"/>
      <c r="ED46" s="67"/>
      <c r="EE46" s="65"/>
      <c r="EF46" s="67"/>
      <c r="EG46" s="65"/>
      <c r="EH46" s="67"/>
      <c r="EI46" s="65"/>
      <c r="EJ46" s="67"/>
      <c r="EK46" s="65"/>
      <c r="EL46" s="67"/>
      <c r="EM46" s="65"/>
      <c r="EN46" s="67"/>
      <c r="EO46" s="65"/>
      <c r="EP46" s="67"/>
      <c r="EQ46" s="65"/>
      <c r="ER46" s="67"/>
      <c r="ES46" s="65"/>
      <c r="ET46" s="67"/>
      <c r="EU46" s="65"/>
      <c r="EV46" s="67"/>
      <c r="EW46" s="65"/>
      <c r="EX46" s="67">
        <v>0.1806490978880316</v>
      </c>
      <c r="EY46" s="65">
        <v>1645</v>
      </c>
      <c r="EZ46" s="67"/>
      <c r="FA46" s="65"/>
      <c r="FB46" s="67">
        <v>0.24807079379994595</v>
      </c>
      <c r="FC46" s="65">
        <v>15</v>
      </c>
      <c r="FD46" s="67"/>
      <c r="FE46" s="65"/>
      <c r="FF46" s="67">
        <v>0.51091023498915789</v>
      </c>
      <c r="FG46" s="65">
        <v>6</v>
      </c>
      <c r="FH46" s="67"/>
      <c r="FI46" s="65"/>
      <c r="FJ46" s="67">
        <v>0.64814039428876025</v>
      </c>
      <c r="FK46" s="65">
        <v>134</v>
      </c>
      <c r="FL46" s="67">
        <v>0.14994835783372273</v>
      </c>
      <c r="FM46" s="65">
        <v>1561</v>
      </c>
      <c r="FN46" s="67"/>
      <c r="FO46" s="65"/>
      <c r="FP46" s="67">
        <v>8.859868939912631E-2</v>
      </c>
      <c r="FQ46" s="65">
        <v>7814</v>
      </c>
      <c r="FR46" s="67"/>
      <c r="FS46" s="65"/>
      <c r="FT46" s="67">
        <v>0.10417224949786874</v>
      </c>
      <c r="FU46" s="65">
        <v>9444</v>
      </c>
      <c r="FV46" s="67"/>
      <c r="FW46" s="65"/>
      <c r="FX46" s="67">
        <v>0.10418804064964968</v>
      </c>
      <c r="FY46" s="65">
        <v>9453</v>
      </c>
      <c r="FZ46" s="67"/>
      <c r="GA46" s="65"/>
      <c r="GB46" s="67">
        <v>9.5838797595057326E-2</v>
      </c>
      <c r="GC46" s="65">
        <v>9325</v>
      </c>
      <c r="GD46" s="67">
        <v>9.5615508978529815E-2</v>
      </c>
      <c r="GE46" s="65">
        <v>7898</v>
      </c>
      <c r="GF46" s="67"/>
      <c r="GG46" s="65"/>
      <c r="GH46" s="67">
        <v>0.18802344794552081</v>
      </c>
      <c r="GI46" s="65">
        <v>1168</v>
      </c>
      <c r="GJ46" s="67"/>
      <c r="GK46" s="65"/>
      <c r="GL46" s="67"/>
      <c r="GM46" s="65"/>
      <c r="GN46" s="67"/>
      <c r="GO46" s="65"/>
      <c r="GP46" s="67">
        <v>0.70078081672332815</v>
      </c>
      <c r="GQ46" s="65">
        <v>90</v>
      </c>
      <c r="GR46" s="67">
        <v>0.14466434512479276</v>
      </c>
      <c r="GS46" s="65">
        <v>1097</v>
      </c>
      <c r="GT46" s="67"/>
      <c r="GU46" s="65"/>
      <c r="GV46" s="67">
        <v>0.10436974038375031</v>
      </c>
      <c r="GW46" s="65">
        <v>9459</v>
      </c>
      <c r="GX46" s="67">
        <v>0.10075522880011602</v>
      </c>
      <c r="GY46" s="65">
        <v>1833</v>
      </c>
      <c r="GZ46" s="67"/>
      <c r="HA46" s="65"/>
      <c r="HB46" s="67">
        <v>9.4830445042898281E-2</v>
      </c>
      <c r="HC46" s="65">
        <v>1488</v>
      </c>
      <c r="HD46" s="67"/>
      <c r="HE46" s="65"/>
      <c r="HF46" s="67"/>
      <c r="HG46" s="65"/>
      <c r="HH46" s="67">
        <v>6.0176307718899057E-2</v>
      </c>
      <c r="HI46" s="65">
        <v>191</v>
      </c>
      <c r="HJ46" s="67">
        <v>0.12701152075539174</v>
      </c>
      <c r="HK46" s="65">
        <v>358</v>
      </c>
      <c r="HL46" s="67">
        <v>8.6097945571590562E-2</v>
      </c>
      <c r="HM46" s="65">
        <v>878</v>
      </c>
      <c r="HN46" s="67">
        <v>8.3120633311794895E-2</v>
      </c>
      <c r="HO46" s="65">
        <v>1474</v>
      </c>
      <c r="HP46" s="67"/>
      <c r="HQ46" s="65"/>
      <c r="HR46" s="67">
        <v>9.0954552241286249E-2</v>
      </c>
      <c r="HS46" s="65">
        <v>1815</v>
      </c>
      <c r="HT46" s="67"/>
      <c r="HU46" s="65"/>
      <c r="HV46" s="67"/>
      <c r="HW46" s="65"/>
      <c r="HX46" s="67">
        <v>9.4571810513234197E-2</v>
      </c>
      <c r="HY46" s="65">
        <v>3115</v>
      </c>
      <c r="HZ46" s="67">
        <v>8.7924301786769146E-2</v>
      </c>
      <c r="IA46" s="65">
        <v>2949</v>
      </c>
      <c r="IB46" s="67">
        <v>9.311484105313253E-2</v>
      </c>
      <c r="IC46" s="65">
        <v>3282</v>
      </c>
      <c r="ID46" s="67">
        <v>9.4902940704910677E-2</v>
      </c>
      <c r="IE46" s="65">
        <v>2428</v>
      </c>
      <c r="IF46" s="67">
        <v>9.1594268841282647E-2</v>
      </c>
      <c r="IG46" s="65">
        <v>1214</v>
      </c>
      <c r="IH46" s="67"/>
      <c r="II46" s="65"/>
      <c r="IJ46" s="67"/>
      <c r="IK46" s="65"/>
      <c r="IL46" s="67"/>
      <c r="IM46" s="65"/>
      <c r="IN46" s="67">
        <v>6.0176307718899057E-2</v>
      </c>
      <c r="IO46" s="65">
        <v>191</v>
      </c>
      <c r="IP46" s="67">
        <v>0.13433434658610521</v>
      </c>
      <c r="IQ46" s="65">
        <v>282</v>
      </c>
      <c r="IR46" s="67">
        <v>8.6097945571590562E-2</v>
      </c>
      <c r="IS46" s="65">
        <v>878</v>
      </c>
      <c r="IT46" s="67">
        <v>9.2545900965083527E-2</v>
      </c>
      <c r="IU46" s="65">
        <v>3307</v>
      </c>
    </row>
    <row r="47" spans="1:255" x14ac:dyDescent="0.25">
      <c r="A47" s="68" t="s">
        <v>121</v>
      </c>
      <c r="B47" s="67"/>
      <c r="C47" s="65"/>
      <c r="D47" s="67"/>
      <c r="E47" s="65"/>
      <c r="F47" s="67"/>
      <c r="G47" s="65"/>
      <c r="H47" s="67"/>
      <c r="I47" s="65"/>
      <c r="J47" s="67"/>
      <c r="K47" s="65"/>
      <c r="L47" s="67"/>
      <c r="M47" s="65"/>
      <c r="N47" s="67"/>
      <c r="O47" s="65"/>
      <c r="P47" s="67"/>
      <c r="Q47" s="65"/>
      <c r="R47" s="67"/>
      <c r="S47" s="65"/>
      <c r="T47" s="67"/>
      <c r="U47" s="65"/>
      <c r="V47" s="67"/>
      <c r="W47" s="65"/>
      <c r="X47" s="67"/>
      <c r="Y47" s="65"/>
      <c r="Z47" s="67"/>
      <c r="AA47" s="65"/>
      <c r="AB47" s="67"/>
      <c r="AC47" s="65"/>
      <c r="AD47" s="67"/>
      <c r="AE47" s="65"/>
      <c r="AF47" s="67"/>
      <c r="AG47" s="65"/>
      <c r="AH47" s="67"/>
      <c r="AI47" s="65"/>
      <c r="AJ47" s="67">
        <v>0.63833484213384717</v>
      </c>
      <c r="AK47" s="65">
        <v>5274</v>
      </c>
      <c r="AL47" s="67">
        <v>0.62071844880422877</v>
      </c>
      <c r="AM47" s="65">
        <v>1600</v>
      </c>
      <c r="AN47" s="67">
        <v>0.65812897311252605</v>
      </c>
      <c r="AO47" s="65">
        <v>147</v>
      </c>
      <c r="AP47" s="67"/>
      <c r="AQ47" s="65"/>
      <c r="AR47" s="67">
        <v>0.60630771187790977</v>
      </c>
      <c r="AS47" s="65">
        <v>1145</v>
      </c>
      <c r="AT47" s="67"/>
      <c r="AU47" s="65"/>
      <c r="AV47" s="67">
        <v>0.645003956873484</v>
      </c>
      <c r="AW47" s="65">
        <v>3779</v>
      </c>
      <c r="AX47" s="67">
        <v>0.415019089098911</v>
      </c>
      <c r="AY47" s="65">
        <v>1395</v>
      </c>
      <c r="AZ47" s="67">
        <v>0.63978580876350288</v>
      </c>
      <c r="BA47" s="65">
        <v>3744</v>
      </c>
      <c r="BB47" s="67">
        <v>0.64263338767540379</v>
      </c>
      <c r="BC47" s="65">
        <v>245</v>
      </c>
      <c r="BD47" s="67">
        <v>0.84900870308481535</v>
      </c>
      <c r="BE47" s="65">
        <v>3391</v>
      </c>
      <c r="BF47" s="67">
        <v>0.74689157580054688</v>
      </c>
      <c r="BG47" s="65">
        <v>7065</v>
      </c>
      <c r="BH47" s="67">
        <v>0.72642425341014294</v>
      </c>
      <c r="BI47" s="65">
        <v>8518</v>
      </c>
      <c r="BJ47" s="67"/>
      <c r="BK47" s="65"/>
      <c r="BL47" s="67">
        <v>0.74344571273746052</v>
      </c>
      <c r="BM47" s="65">
        <v>7520</v>
      </c>
      <c r="BN47" s="67"/>
      <c r="BO47" s="65"/>
      <c r="BP47" s="67">
        <v>0.7804249080771446</v>
      </c>
      <c r="BQ47" s="65">
        <v>4886</v>
      </c>
      <c r="BR47" s="67">
        <v>0.78780467577421809</v>
      </c>
      <c r="BS47" s="65">
        <v>7270</v>
      </c>
      <c r="BT47" s="67">
        <v>0.78348634621041824</v>
      </c>
      <c r="BU47" s="65">
        <v>4921</v>
      </c>
      <c r="BV47" s="67">
        <v>0.73687870509469078</v>
      </c>
      <c r="BW47" s="65">
        <v>6630</v>
      </c>
      <c r="BX47" s="67">
        <v>0.62880764215409168</v>
      </c>
      <c r="BY47" s="65">
        <v>5002</v>
      </c>
      <c r="BZ47" s="67">
        <v>0.62071844880422877</v>
      </c>
      <c r="CA47" s="65">
        <v>1600</v>
      </c>
      <c r="CB47" s="67">
        <v>0.65812897311252605</v>
      </c>
      <c r="CC47" s="65">
        <v>147</v>
      </c>
      <c r="CD47" s="67"/>
      <c r="CE47" s="65"/>
      <c r="CF47" s="67">
        <v>0.60630771187790977</v>
      </c>
      <c r="CG47" s="65">
        <v>1145</v>
      </c>
      <c r="CH47" s="67"/>
      <c r="CI47" s="65"/>
      <c r="CJ47" s="67">
        <v>0.64379461148142803</v>
      </c>
      <c r="CK47" s="65">
        <v>3739</v>
      </c>
      <c r="CL47" s="67">
        <v>0.41566559441157475</v>
      </c>
      <c r="CM47" s="65">
        <v>1376</v>
      </c>
      <c r="CN47" s="67">
        <v>0.64263338767540379</v>
      </c>
      <c r="CO47" s="65">
        <v>245</v>
      </c>
      <c r="CP47" s="67">
        <v>0.72542019390001533</v>
      </c>
      <c r="CQ47" s="65">
        <v>8665</v>
      </c>
      <c r="CR47" s="67"/>
      <c r="CS47" s="65"/>
      <c r="CT47" s="67"/>
      <c r="CU47" s="65"/>
      <c r="CV47" s="67"/>
      <c r="CW47" s="65"/>
      <c r="CX47" s="67"/>
      <c r="CY47" s="65"/>
      <c r="CZ47" s="67"/>
      <c r="DA47" s="65"/>
      <c r="DB47" s="67"/>
      <c r="DC47" s="65"/>
      <c r="DD47" s="67"/>
      <c r="DE47" s="65"/>
      <c r="DF47" s="67"/>
      <c r="DG47" s="65"/>
      <c r="DH47" s="67"/>
      <c r="DI47" s="65"/>
      <c r="DJ47" s="67"/>
      <c r="DK47" s="65"/>
      <c r="DL47" s="67"/>
      <c r="DM47" s="65"/>
      <c r="DN47" s="67"/>
      <c r="DO47" s="65"/>
      <c r="DP47" s="67"/>
      <c r="DQ47" s="65"/>
      <c r="DR47" s="67"/>
      <c r="DS47" s="65"/>
      <c r="DT47" s="67"/>
      <c r="DU47" s="65"/>
      <c r="DV47" s="67"/>
      <c r="DW47" s="65"/>
      <c r="DX47" s="67"/>
      <c r="DY47" s="65"/>
      <c r="DZ47" s="67"/>
      <c r="EA47" s="65"/>
      <c r="EB47" s="67"/>
      <c r="EC47" s="65"/>
      <c r="ED47" s="67"/>
      <c r="EE47" s="65"/>
      <c r="EF47" s="67"/>
      <c r="EG47" s="65"/>
      <c r="EH47" s="67"/>
      <c r="EI47" s="65"/>
      <c r="EJ47" s="67"/>
      <c r="EK47" s="65"/>
      <c r="EL47" s="67"/>
      <c r="EM47" s="65"/>
      <c r="EN47" s="67"/>
      <c r="EO47" s="65"/>
      <c r="EP47" s="67"/>
      <c r="EQ47" s="65"/>
      <c r="ER47" s="67"/>
      <c r="ES47" s="65"/>
      <c r="ET47" s="67"/>
      <c r="EU47" s="65"/>
      <c r="EV47" s="67"/>
      <c r="EW47" s="65"/>
      <c r="EX47" s="67">
        <v>0.81935090211196737</v>
      </c>
      <c r="EY47" s="65">
        <v>1645</v>
      </c>
      <c r="EZ47" s="67"/>
      <c r="FA47" s="65"/>
      <c r="FB47" s="67">
        <v>0.75192920620005399</v>
      </c>
      <c r="FC47" s="65">
        <v>15</v>
      </c>
      <c r="FD47" s="67"/>
      <c r="FE47" s="65"/>
      <c r="FF47" s="67">
        <v>0.48908976501084217</v>
      </c>
      <c r="FG47" s="65">
        <v>6</v>
      </c>
      <c r="FH47" s="67"/>
      <c r="FI47" s="65"/>
      <c r="FJ47" s="67">
        <v>0.35185960571123975</v>
      </c>
      <c r="FK47" s="65">
        <v>134</v>
      </c>
      <c r="FL47" s="67">
        <v>0.85005164216627627</v>
      </c>
      <c r="FM47" s="65">
        <v>1561</v>
      </c>
      <c r="FN47" s="67"/>
      <c r="FO47" s="65"/>
      <c r="FP47" s="67">
        <v>0.91140131060087404</v>
      </c>
      <c r="FQ47" s="65">
        <v>7814</v>
      </c>
      <c r="FR47" s="67"/>
      <c r="FS47" s="65"/>
      <c r="FT47" s="67">
        <v>0.89582775050212859</v>
      </c>
      <c r="FU47" s="65">
        <v>9444</v>
      </c>
      <c r="FV47" s="67"/>
      <c r="FW47" s="65"/>
      <c r="FX47" s="67">
        <v>0.89581195935034785</v>
      </c>
      <c r="FY47" s="65">
        <v>9453</v>
      </c>
      <c r="FZ47" s="67"/>
      <c r="GA47" s="65"/>
      <c r="GB47" s="67">
        <v>0.90416120240494036</v>
      </c>
      <c r="GC47" s="65">
        <v>9325</v>
      </c>
      <c r="GD47" s="67">
        <v>0.90438449102147167</v>
      </c>
      <c r="GE47" s="65">
        <v>7898</v>
      </c>
      <c r="GF47" s="67"/>
      <c r="GG47" s="65"/>
      <c r="GH47" s="67">
        <v>0.81197655205447872</v>
      </c>
      <c r="GI47" s="65">
        <v>1168</v>
      </c>
      <c r="GJ47" s="67"/>
      <c r="GK47" s="65"/>
      <c r="GL47" s="67"/>
      <c r="GM47" s="65"/>
      <c r="GN47" s="67"/>
      <c r="GO47" s="65"/>
      <c r="GP47" s="67">
        <v>0.29921918327667191</v>
      </c>
      <c r="GQ47" s="65">
        <v>90</v>
      </c>
      <c r="GR47" s="67">
        <v>0.85533565487520713</v>
      </c>
      <c r="GS47" s="65">
        <v>1097</v>
      </c>
      <c r="GT47" s="67"/>
      <c r="GU47" s="65"/>
      <c r="GV47" s="67">
        <v>0.89563025961624732</v>
      </c>
      <c r="GW47" s="65">
        <v>9459</v>
      </c>
      <c r="GX47" s="67">
        <v>0.899244771199884</v>
      </c>
      <c r="GY47" s="65">
        <v>1833</v>
      </c>
      <c r="GZ47" s="67"/>
      <c r="HA47" s="65"/>
      <c r="HB47" s="67">
        <v>0.90516955495710172</v>
      </c>
      <c r="HC47" s="65">
        <v>1488</v>
      </c>
      <c r="HD47" s="67"/>
      <c r="HE47" s="65"/>
      <c r="HF47" s="67"/>
      <c r="HG47" s="65"/>
      <c r="HH47" s="67">
        <v>0.93982369228110096</v>
      </c>
      <c r="HI47" s="65">
        <v>191</v>
      </c>
      <c r="HJ47" s="67">
        <v>0.87298847924460832</v>
      </c>
      <c r="HK47" s="65">
        <v>358</v>
      </c>
      <c r="HL47" s="67">
        <v>0.91390205442840944</v>
      </c>
      <c r="HM47" s="65">
        <v>878</v>
      </c>
      <c r="HN47" s="67">
        <v>0.91687936668820513</v>
      </c>
      <c r="HO47" s="65">
        <v>1474</v>
      </c>
      <c r="HP47" s="67"/>
      <c r="HQ47" s="65"/>
      <c r="HR47" s="67">
        <v>0.90904544775871376</v>
      </c>
      <c r="HS47" s="65">
        <v>1815</v>
      </c>
      <c r="HT47" s="67"/>
      <c r="HU47" s="65"/>
      <c r="HV47" s="67"/>
      <c r="HW47" s="65"/>
      <c r="HX47" s="67">
        <v>0.90542818948676584</v>
      </c>
      <c r="HY47" s="65">
        <v>3115</v>
      </c>
      <c r="HZ47" s="67">
        <v>0.91207569821323087</v>
      </c>
      <c r="IA47" s="65">
        <v>2949</v>
      </c>
      <c r="IB47" s="67">
        <v>0.9068851589468675</v>
      </c>
      <c r="IC47" s="65">
        <v>3282</v>
      </c>
      <c r="ID47" s="67">
        <v>0.90509705929508932</v>
      </c>
      <c r="IE47" s="65">
        <v>2428</v>
      </c>
      <c r="IF47" s="67">
        <v>0.90840573115871737</v>
      </c>
      <c r="IG47" s="65">
        <v>1214</v>
      </c>
      <c r="IH47" s="67"/>
      <c r="II47" s="65"/>
      <c r="IJ47" s="67"/>
      <c r="IK47" s="65"/>
      <c r="IL47" s="67"/>
      <c r="IM47" s="65"/>
      <c r="IN47" s="67">
        <v>0.93982369228110096</v>
      </c>
      <c r="IO47" s="65">
        <v>191</v>
      </c>
      <c r="IP47" s="67">
        <v>0.86566565341389479</v>
      </c>
      <c r="IQ47" s="65">
        <v>282</v>
      </c>
      <c r="IR47" s="67">
        <v>0.91390205442840944</v>
      </c>
      <c r="IS47" s="65">
        <v>878</v>
      </c>
      <c r="IT47" s="67">
        <v>0.90745409903491647</v>
      </c>
      <c r="IU47" s="65">
        <v>3307</v>
      </c>
    </row>
    <row r="48" spans="1:255" x14ac:dyDescent="0.25">
      <c r="A48" s="68" t="s">
        <v>123</v>
      </c>
      <c r="B48" s="67"/>
      <c r="C48" s="65"/>
      <c r="D48" s="67"/>
      <c r="E48" s="65"/>
      <c r="F48" s="67"/>
      <c r="G48" s="65"/>
      <c r="H48" s="67"/>
      <c r="I48" s="65"/>
      <c r="J48" s="67"/>
      <c r="K48" s="65"/>
      <c r="L48" s="67"/>
      <c r="M48" s="65"/>
      <c r="N48" s="67"/>
      <c r="O48" s="65"/>
      <c r="P48" s="67"/>
      <c r="Q48" s="65"/>
      <c r="R48" s="67"/>
      <c r="S48" s="65"/>
      <c r="T48" s="67"/>
      <c r="U48" s="65"/>
      <c r="V48" s="67"/>
      <c r="W48" s="65"/>
      <c r="X48" s="67"/>
      <c r="Y48" s="65"/>
      <c r="Z48" s="67"/>
      <c r="AA48" s="65"/>
      <c r="AB48" s="67"/>
      <c r="AC48" s="65"/>
      <c r="AD48" s="67"/>
      <c r="AE48" s="65"/>
      <c r="AF48" s="67"/>
      <c r="AG48" s="65"/>
      <c r="AH48" s="67"/>
      <c r="AI48" s="65"/>
      <c r="AJ48" s="67">
        <v>0.86785770427014153</v>
      </c>
      <c r="AK48" s="65">
        <v>5274</v>
      </c>
      <c r="AL48" s="67">
        <v>0.90655177540833387</v>
      </c>
      <c r="AM48" s="65">
        <v>1600</v>
      </c>
      <c r="AN48" s="67">
        <v>0.88259218209196788</v>
      </c>
      <c r="AO48" s="65">
        <v>147</v>
      </c>
      <c r="AP48" s="67"/>
      <c r="AQ48" s="65"/>
      <c r="AR48" s="67">
        <v>0.88458406357040775</v>
      </c>
      <c r="AS48" s="65">
        <v>1145</v>
      </c>
      <c r="AT48" s="67"/>
      <c r="AU48" s="65"/>
      <c r="AV48" s="67">
        <v>0.87995891259047443</v>
      </c>
      <c r="AW48" s="65">
        <v>3779</v>
      </c>
      <c r="AX48" s="67">
        <v>0.93723845547922324</v>
      </c>
      <c r="AY48" s="65">
        <v>1395</v>
      </c>
      <c r="AZ48" s="67">
        <v>0.88989150815212148</v>
      </c>
      <c r="BA48" s="65">
        <v>3744</v>
      </c>
      <c r="BB48" s="67">
        <v>0.82769470331487238</v>
      </c>
      <c r="BC48" s="65">
        <v>245</v>
      </c>
      <c r="BD48" s="67">
        <v>0.64762564993542282</v>
      </c>
      <c r="BE48" s="65">
        <v>3391</v>
      </c>
      <c r="BF48" s="67">
        <v>0.75021725751005464</v>
      </c>
      <c r="BG48" s="65">
        <v>7065</v>
      </c>
      <c r="BH48" s="67">
        <v>0.77524310472175773</v>
      </c>
      <c r="BI48" s="65">
        <v>8518</v>
      </c>
      <c r="BJ48" s="67"/>
      <c r="BK48" s="65"/>
      <c r="BL48" s="67">
        <v>0.76051338219963927</v>
      </c>
      <c r="BM48" s="65">
        <v>7520</v>
      </c>
      <c r="BN48" s="67"/>
      <c r="BO48" s="65"/>
      <c r="BP48" s="67">
        <v>0.70627520145238865</v>
      </c>
      <c r="BQ48" s="65">
        <v>4886</v>
      </c>
      <c r="BR48" s="67">
        <v>0.74458065270010787</v>
      </c>
      <c r="BS48" s="65">
        <v>7270</v>
      </c>
      <c r="BT48" s="67">
        <v>0.70015176348380859</v>
      </c>
      <c r="BU48" s="65">
        <v>4921</v>
      </c>
      <c r="BV48" s="67">
        <v>0.76651859729549177</v>
      </c>
      <c r="BW48" s="65">
        <v>6630</v>
      </c>
      <c r="BX48" s="67">
        <v>0.8737376354796359</v>
      </c>
      <c r="BY48" s="65">
        <v>5002</v>
      </c>
      <c r="BZ48" s="67">
        <v>0.90655177540833387</v>
      </c>
      <c r="CA48" s="65">
        <v>1600</v>
      </c>
      <c r="CB48" s="67">
        <v>0.88259218209196788</v>
      </c>
      <c r="CC48" s="65">
        <v>147</v>
      </c>
      <c r="CD48" s="67"/>
      <c r="CE48" s="65"/>
      <c r="CF48" s="67">
        <v>0.88458406357040775</v>
      </c>
      <c r="CG48" s="65">
        <v>1145</v>
      </c>
      <c r="CH48" s="67"/>
      <c r="CI48" s="65"/>
      <c r="CJ48" s="67">
        <v>0.88146908402326707</v>
      </c>
      <c r="CK48" s="65">
        <v>3739</v>
      </c>
      <c r="CL48" s="67">
        <v>0.93755572020128863</v>
      </c>
      <c r="CM48" s="65">
        <v>1376</v>
      </c>
      <c r="CN48" s="67">
        <v>0.82769470331487238</v>
      </c>
      <c r="CO48" s="65">
        <v>245</v>
      </c>
      <c r="CP48" s="67">
        <v>0.77682132303446216</v>
      </c>
      <c r="CQ48" s="65">
        <v>8665</v>
      </c>
      <c r="CR48" s="67"/>
      <c r="CS48" s="65"/>
      <c r="CT48" s="67"/>
      <c r="CU48" s="65"/>
      <c r="CV48" s="67"/>
      <c r="CW48" s="65"/>
      <c r="CX48" s="67"/>
      <c r="CY48" s="65"/>
      <c r="CZ48" s="67"/>
      <c r="DA48" s="65"/>
      <c r="DB48" s="67"/>
      <c r="DC48" s="65"/>
      <c r="DD48" s="67"/>
      <c r="DE48" s="65"/>
      <c r="DF48" s="67"/>
      <c r="DG48" s="65"/>
      <c r="DH48" s="67"/>
      <c r="DI48" s="65"/>
      <c r="DJ48" s="67"/>
      <c r="DK48" s="65"/>
      <c r="DL48" s="67"/>
      <c r="DM48" s="65"/>
      <c r="DN48" s="67"/>
      <c r="DO48" s="65"/>
      <c r="DP48" s="67"/>
      <c r="DQ48" s="65"/>
      <c r="DR48" s="67"/>
      <c r="DS48" s="65"/>
      <c r="DT48" s="67"/>
      <c r="DU48" s="65"/>
      <c r="DV48" s="67"/>
      <c r="DW48" s="65"/>
      <c r="DX48" s="67"/>
      <c r="DY48" s="65"/>
      <c r="DZ48" s="67"/>
      <c r="EA48" s="65"/>
      <c r="EB48" s="67"/>
      <c r="EC48" s="65"/>
      <c r="ED48" s="67"/>
      <c r="EE48" s="65"/>
      <c r="EF48" s="67"/>
      <c r="EG48" s="65"/>
      <c r="EH48" s="67"/>
      <c r="EI48" s="65"/>
      <c r="EJ48" s="67"/>
      <c r="EK48" s="65"/>
      <c r="EL48" s="67"/>
      <c r="EM48" s="65"/>
      <c r="EN48" s="67"/>
      <c r="EO48" s="65"/>
      <c r="EP48" s="67"/>
      <c r="EQ48" s="65"/>
      <c r="ER48" s="67"/>
      <c r="ES48" s="65"/>
      <c r="ET48" s="67"/>
      <c r="EU48" s="65"/>
      <c r="EV48" s="67"/>
      <c r="EW48" s="65"/>
      <c r="EX48" s="67">
        <v>0.9740633268733867</v>
      </c>
      <c r="EY48" s="65">
        <v>1645</v>
      </c>
      <c r="EZ48" s="67"/>
      <c r="FA48" s="65"/>
      <c r="FB48" s="67">
        <v>1</v>
      </c>
      <c r="FC48" s="65">
        <v>15</v>
      </c>
      <c r="FD48" s="67"/>
      <c r="FE48" s="65"/>
      <c r="FF48" s="67">
        <v>1</v>
      </c>
      <c r="FG48" s="65">
        <v>6</v>
      </c>
      <c r="FH48" s="67"/>
      <c r="FI48" s="65"/>
      <c r="FJ48" s="67">
        <v>0.96738190629149712</v>
      </c>
      <c r="FK48" s="65">
        <v>134</v>
      </c>
      <c r="FL48" s="67">
        <v>0.97554700987922527</v>
      </c>
      <c r="FM48" s="65">
        <v>1561</v>
      </c>
      <c r="FN48" s="67"/>
      <c r="FO48" s="65"/>
      <c r="FP48" s="67">
        <v>0.92345238183126543</v>
      </c>
      <c r="FQ48" s="65">
        <v>7814</v>
      </c>
      <c r="FR48" s="67"/>
      <c r="FS48" s="65"/>
      <c r="FT48" s="67">
        <v>0.93203030125812913</v>
      </c>
      <c r="FU48" s="65">
        <v>9444</v>
      </c>
      <c r="FV48" s="67"/>
      <c r="FW48" s="65"/>
      <c r="FX48" s="67">
        <v>0.93209324823677497</v>
      </c>
      <c r="FY48" s="65">
        <v>9453</v>
      </c>
      <c r="FZ48" s="67"/>
      <c r="GA48" s="65"/>
      <c r="GB48" s="67">
        <v>0.93157043503796899</v>
      </c>
      <c r="GC48" s="65">
        <v>9325</v>
      </c>
      <c r="GD48" s="67">
        <v>0.92378329890629818</v>
      </c>
      <c r="GE48" s="65">
        <v>7898</v>
      </c>
      <c r="GF48" s="67"/>
      <c r="GG48" s="65"/>
      <c r="GH48" s="67">
        <v>0.98171265121423956</v>
      </c>
      <c r="GI48" s="65">
        <v>1168</v>
      </c>
      <c r="GJ48" s="67"/>
      <c r="GK48" s="65"/>
      <c r="GL48" s="67"/>
      <c r="GM48" s="65"/>
      <c r="GN48" s="67"/>
      <c r="GO48" s="65"/>
      <c r="GP48" s="67">
        <v>1</v>
      </c>
      <c r="GQ48" s="65">
        <v>90</v>
      </c>
      <c r="GR48" s="67">
        <v>0.98031704135184772</v>
      </c>
      <c r="GS48" s="65">
        <v>1097</v>
      </c>
      <c r="GT48" s="67"/>
      <c r="GU48" s="65"/>
      <c r="GV48" s="67">
        <v>0.93212358500941905</v>
      </c>
      <c r="GW48" s="65">
        <v>9459</v>
      </c>
      <c r="GX48" s="67">
        <v>0.81957380024124238</v>
      </c>
      <c r="GY48" s="65">
        <v>1885</v>
      </c>
      <c r="GZ48" s="67"/>
      <c r="HA48" s="65"/>
      <c r="HB48" s="67">
        <v>0.81055659506222233</v>
      </c>
      <c r="HC48" s="65">
        <v>1534</v>
      </c>
      <c r="HD48" s="67"/>
      <c r="HE48" s="65"/>
      <c r="HF48" s="67"/>
      <c r="HG48" s="65"/>
      <c r="HH48" s="67">
        <v>0.83333218103989348</v>
      </c>
      <c r="HI48" s="65">
        <v>197</v>
      </c>
      <c r="HJ48" s="67">
        <v>0.88123407876334503</v>
      </c>
      <c r="HK48" s="65">
        <v>363</v>
      </c>
      <c r="HL48" s="67">
        <v>0.82289012498129743</v>
      </c>
      <c r="HM48" s="65">
        <v>896</v>
      </c>
      <c r="HN48" s="67">
        <v>0.76542299219751098</v>
      </c>
      <c r="HO48" s="65">
        <v>1505</v>
      </c>
      <c r="HP48" s="67"/>
      <c r="HQ48" s="65"/>
      <c r="HR48" s="67">
        <v>0.78151135231430724</v>
      </c>
      <c r="HS48" s="65">
        <v>1850</v>
      </c>
      <c r="HT48" s="67"/>
      <c r="HU48" s="65"/>
      <c r="HV48" s="67"/>
      <c r="HW48" s="65"/>
      <c r="HX48" s="67">
        <v>0.79194878029985549</v>
      </c>
      <c r="HY48" s="65">
        <v>3192</v>
      </c>
      <c r="HZ48" s="67">
        <v>0.78295482324808519</v>
      </c>
      <c r="IA48" s="65">
        <v>3027</v>
      </c>
      <c r="IB48" s="67">
        <v>0.7939940937683253</v>
      </c>
      <c r="IC48" s="65">
        <v>3362</v>
      </c>
      <c r="ID48" s="67">
        <v>0.78417253840289913</v>
      </c>
      <c r="IE48" s="65">
        <v>2493</v>
      </c>
      <c r="IF48" s="67">
        <v>0.8395433017882985</v>
      </c>
      <c r="IG48" s="65">
        <v>1238</v>
      </c>
      <c r="IH48" s="67"/>
      <c r="II48" s="65"/>
      <c r="IJ48" s="67"/>
      <c r="IK48" s="65"/>
      <c r="IL48" s="67"/>
      <c r="IM48" s="65"/>
      <c r="IN48" s="67">
        <v>0.83333218103989348</v>
      </c>
      <c r="IO48" s="65">
        <v>197</v>
      </c>
      <c r="IP48" s="67">
        <v>0.8961358815275261</v>
      </c>
      <c r="IQ48" s="65">
        <v>286</v>
      </c>
      <c r="IR48" s="67">
        <v>0.82289012498129743</v>
      </c>
      <c r="IS48" s="65">
        <v>896</v>
      </c>
      <c r="IT48" s="67">
        <v>0.79451073129232241</v>
      </c>
      <c r="IU48" s="65">
        <v>3395</v>
      </c>
    </row>
    <row r="49" spans="1:255" x14ac:dyDescent="0.25">
      <c r="A49" s="68" t="s">
        <v>124</v>
      </c>
      <c r="B49" s="67"/>
      <c r="C49" s="65"/>
      <c r="D49" s="67"/>
      <c r="E49" s="65"/>
      <c r="F49" s="67"/>
      <c r="G49" s="65"/>
      <c r="H49" s="67"/>
      <c r="I49" s="65"/>
      <c r="J49" s="67"/>
      <c r="K49" s="65"/>
      <c r="L49" s="67"/>
      <c r="M49" s="65"/>
      <c r="N49" s="67"/>
      <c r="O49" s="65"/>
      <c r="P49" s="67"/>
      <c r="Q49" s="65"/>
      <c r="R49" s="67"/>
      <c r="S49" s="65"/>
      <c r="T49" s="67"/>
      <c r="U49" s="65"/>
      <c r="V49" s="67"/>
      <c r="W49" s="65"/>
      <c r="X49" s="67"/>
      <c r="Y49" s="65"/>
      <c r="Z49" s="67"/>
      <c r="AA49" s="65"/>
      <c r="AB49" s="67"/>
      <c r="AC49" s="65"/>
      <c r="AD49" s="67"/>
      <c r="AE49" s="65"/>
      <c r="AF49" s="67"/>
      <c r="AG49" s="65"/>
      <c r="AH49" s="67"/>
      <c r="AI49" s="65"/>
      <c r="AJ49" s="67">
        <v>0.1321422957298585</v>
      </c>
      <c r="AK49" s="65">
        <v>5274</v>
      </c>
      <c r="AL49" s="67">
        <v>9.3448224591666074E-2</v>
      </c>
      <c r="AM49" s="65">
        <v>1600</v>
      </c>
      <c r="AN49" s="67">
        <v>0.11740781790803212</v>
      </c>
      <c r="AO49" s="65">
        <v>147</v>
      </c>
      <c r="AP49" s="67"/>
      <c r="AQ49" s="65"/>
      <c r="AR49" s="67">
        <v>0.1154159364295923</v>
      </c>
      <c r="AS49" s="65">
        <v>1145</v>
      </c>
      <c r="AT49" s="67"/>
      <c r="AU49" s="65"/>
      <c r="AV49" s="67">
        <v>0.12004108740952557</v>
      </c>
      <c r="AW49" s="65">
        <v>3779</v>
      </c>
      <c r="AX49" s="67">
        <v>6.2761544520776757E-2</v>
      </c>
      <c r="AY49" s="65">
        <v>1395</v>
      </c>
      <c r="AZ49" s="67">
        <v>0.11010849184787858</v>
      </c>
      <c r="BA49" s="65">
        <v>3744</v>
      </c>
      <c r="BB49" s="67">
        <v>0.17230529668512759</v>
      </c>
      <c r="BC49" s="65">
        <v>245</v>
      </c>
      <c r="BD49" s="67">
        <v>0.35237435006457724</v>
      </c>
      <c r="BE49" s="65">
        <v>3391</v>
      </c>
      <c r="BF49" s="67">
        <v>0.24978274248994542</v>
      </c>
      <c r="BG49" s="65">
        <v>7065</v>
      </c>
      <c r="BH49" s="67">
        <v>0.22475689527824225</v>
      </c>
      <c r="BI49" s="65">
        <v>8518</v>
      </c>
      <c r="BJ49" s="67"/>
      <c r="BK49" s="65"/>
      <c r="BL49" s="67">
        <v>0.23948661780036076</v>
      </c>
      <c r="BM49" s="65">
        <v>7520</v>
      </c>
      <c r="BN49" s="67"/>
      <c r="BO49" s="65"/>
      <c r="BP49" s="67">
        <v>0.2937247985476113</v>
      </c>
      <c r="BQ49" s="65">
        <v>4886</v>
      </c>
      <c r="BR49" s="67">
        <v>0.25541934729989213</v>
      </c>
      <c r="BS49" s="65">
        <v>7270</v>
      </c>
      <c r="BT49" s="67">
        <v>0.29984823651619147</v>
      </c>
      <c r="BU49" s="65">
        <v>4921</v>
      </c>
      <c r="BV49" s="67">
        <v>0.23348140270450826</v>
      </c>
      <c r="BW49" s="65">
        <v>6630</v>
      </c>
      <c r="BX49" s="67">
        <v>0.12626236452036407</v>
      </c>
      <c r="BY49" s="65">
        <v>5002</v>
      </c>
      <c r="BZ49" s="67">
        <v>9.3448224591666074E-2</v>
      </c>
      <c r="CA49" s="65">
        <v>1600</v>
      </c>
      <c r="CB49" s="67">
        <v>0.11740781790803212</v>
      </c>
      <c r="CC49" s="65">
        <v>147</v>
      </c>
      <c r="CD49" s="67"/>
      <c r="CE49" s="65"/>
      <c r="CF49" s="67">
        <v>0.1154159364295923</v>
      </c>
      <c r="CG49" s="65">
        <v>1145</v>
      </c>
      <c r="CH49" s="67"/>
      <c r="CI49" s="65"/>
      <c r="CJ49" s="67">
        <v>0.11853091597673293</v>
      </c>
      <c r="CK49" s="65">
        <v>3739</v>
      </c>
      <c r="CL49" s="67">
        <v>6.2444279798711352E-2</v>
      </c>
      <c r="CM49" s="65">
        <v>1376</v>
      </c>
      <c r="CN49" s="67">
        <v>0.17230529668512759</v>
      </c>
      <c r="CO49" s="65">
        <v>245</v>
      </c>
      <c r="CP49" s="67">
        <v>0.22317867696553778</v>
      </c>
      <c r="CQ49" s="65">
        <v>8665</v>
      </c>
      <c r="CR49" s="67"/>
      <c r="CS49" s="65"/>
      <c r="CT49" s="67"/>
      <c r="CU49" s="65"/>
      <c r="CV49" s="67"/>
      <c r="CW49" s="65"/>
      <c r="CX49" s="67"/>
      <c r="CY49" s="65"/>
      <c r="CZ49" s="67"/>
      <c r="DA49" s="65"/>
      <c r="DB49" s="67"/>
      <c r="DC49" s="65"/>
      <c r="DD49" s="67"/>
      <c r="DE49" s="65"/>
      <c r="DF49" s="67"/>
      <c r="DG49" s="65"/>
      <c r="DH49" s="67"/>
      <c r="DI49" s="65"/>
      <c r="DJ49" s="67"/>
      <c r="DK49" s="65"/>
      <c r="DL49" s="67"/>
      <c r="DM49" s="65"/>
      <c r="DN49" s="67"/>
      <c r="DO49" s="65"/>
      <c r="DP49" s="67"/>
      <c r="DQ49" s="65"/>
      <c r="DR49" s="67"/>
      <c r="DS49" s="65"/>
      <c r="DT49" s="67"/>
      <c r="DU49" s="65"/>
      <c r="DV49" s="67"/>
      <c r="DW49" s="65"/>
      <c r="DX49" s="67"/>
      <c r="DY49" s="65"/>
      <c r="DZ49" s="67"/>
      <c r="EA49" s="65"/>
      <c r="EB49" s="67"/>
      <c r="EC49" s="65"/>
      <c r="ED49" s="67"/>
      <c r="EE49" s="65"/>
      <c r="EF49" s="67"/>
      <c r="EG49" s="65"/>
      <c r="EH49" s="67"/>
      <c r="EI49" s="65"/>
      <c r="EJ49" s="67"/>
      <c r="EK49" s="65"/>
      <c r="EL49" s="67"/>
      <c r="EM49" s="65"/>
      <c r="EN49" s="67"/>
      <c r="EO49" s="65"/>
      <c r="EP49" s="67"/>
      <c r="EQ49" s="65"/>
      <c r="ER49" s="67"/>
      <c r="ES49" s="65"/>
      <c r="ET49" s="67"/>
      <c r="EU49" s="65"/>
      <c r="EV49" s="67"/>
      <c r="EW49" s="65"/>
      <c r="EX49" s="67">
        <v>2.5936673126613324E-2</v>
      </c>
      <c r="EY49" s="65">
        <v>1645</v>
      </c>
      <c r="EZ49" s="67"/>
      <c r="FA49" s="65"/>
      <c r="FB49" s="67">
        <v>0</v>
      </c>
      <c r="FC49" s="65">
        <v>15</v>
      </c>
      <c r="FD49" s="67"/>
      <c r="FE49" s="65"/>
      <c r="FF49" s="67">
        <v>0</v>
      </c>
      <c r="FG49" s="65">
        <v>6</v>
      </c>
      <c r="FH49" s="67"/>
      <c r="FI49" s="65"/>
      <c r="FJ49" s="67">
        <v>3.2618093708502903E-2</v>
      </c>
      <c r="FK49" s="65">
        <v>134</v>
      </c>
      <c r="FL49" s="67">
        <v>2.445299012077469E-2</v>
      </c>
      <c r="FM49" s="65">
        <v>1561</v>
      </c>
      <c r="FN49" s="67"/>
      <c r="FO49" s="65"/>
      <c r="FP49" s="67">
        <v>7.6547618168734358E-2</v>
      </c>
      <c r="FQ49" s="65">
        <v>7814</v>
      </c>
      <c r="FR49" s="67"/>
      <c r="FS49" s="65"/>
      <c r="FT49" s="67">
        <v>6.7969698741870935E-2</v>
      </c>
      <c r="FU49" s="65">
        <v>9444</v>
      </c>
      <c r="FV49" s="67"/>
      <c r="FW49" s="65"/>
      <c r="FX49" s="67">
        <v>6.7906751763225345E-2</v>
      </c>
      <c r="FY49" s="65">
        <v>9453</v>
      </c>
      <c r="FZ49" s="67"/>
      <c r="GA49" s="65"/>
      <c r="GB49" s="67">
        <v>6.8429564962030912E-2</v>
      </c>
      <c r="GC49" s="65">
        <v>9325</v>
      </c>
      <c r="GD49" s="67">
        <v>7.6216701093702641E-2</v>
      </c>
      <c r="GE49" s="65">
        <v>7898</v>
      </c>
      <c r="GF49" s="67"/>
      <c r="GG49" s="65"/>
      <c r="GH49" s="67">
        <v>1.828734878576042E-2</v>
      </c>
      <c r="GI49" s="65">
        <v>1168</v>
      </c>
      <c r="GJ49" s="67"/>
      <c r="GK49" s="65"/>
      <c r="GL49" s="67"/>
      <c r="GM49" s="65"/>
      <c r="GN49" s="67"/>
      <c r="GO49" s="65"/>
      <c r="GP49" s="67">
        <v>0</v>
      </c>
      <c r="GQ49" s="65">
        <v>90</v>
      </c>
      <c r="GR49" s="67">
        <v>1.9682958648152279E-2</v>
      </c>
      <c r="GS49" s="65">
        <v>1097</v>
      </c>
      <c r="GT49" s="67"/>
      <c r="GU49" s="65"/>
      <c r="GV49" s="67">
        <v>6.7876414990581155E-2</v>
      </c>
      <c r="GW49" s="65">
        <v>9459</v>
      </c>
      <c r="GX49" s="67">
        <v>0.18042619975875765</v>
      </c>
      <c r="GY49" s="65">
        <v>1885</v>
      </c>
      <c r="GZ49" s="67"/>
      <c r="HA49" s="65"/>
      <c r="HB49" s="67">
        <v>0.18944340493777773</v>
      </c>
      <c r="HC49" s="65">
        <v>1534</v>
      </c>
      <c r="HD49" s="67"/>
      <c r="HE49" s="65"/>
      <c r="HF49" s="67"/>
      <c r="HG49" s="65"/>
      <c r="HH49" s="67">
        <v>0.16666781896010652</v>
      </c>
      <c r="HI49" s="65">
        <v>197</v>
      </c>
      <c r="HJ49" s="67">
        <v>0.11876592123665491</v>
      </c>
      <c r="HK49" s="65">
        <v>363</v>
      </c>
      <c r="HL49" s="67">
        <v>0.17710987501870257</v>
      </c>
      <c r="HM49" s="65">
        <v>896</v>
      </c>
      <c r="HN49" s="67">
        <v>0.23457700780248902</v>
      </c>
      <c r="HO49" s="65">
        <v>1505</v>
      </c>
      <c r="HP49" s="67"/>
      <c r="HQ49" s="65"/>
      <c r="HR49" s="67">
        <v>0.21848864768569271</v>
      </c>
      <c r="HS49" s="65">
        <v>1850</v>
      </c>
      <c r="HT49" s="67"/>
      <c r="HU49" s="65"/>
      <c r="HV49" s="67"/>
      <c r="HW49" s="65"/>
      <c r="HX49" s="67">
        <v>0.20805121970014448</v>
      </c>
      <c r="HY49" s="65">
        <v>3192</v>
      </c>
      <c r="HZ49" s="67">
        <v>0.21704517675191481</v>
      </c>
      <c r="IA49" s="65">
        <v>3027</v>
      </c>
      <c r="IB49" s="67">
        <v>0.2060059062316747</v>
      </c>
      <c r="IC49" s="65">
        <v>3362</v>
      </c>
      <c r="ID49" s="67">
        <v>0.21582746159710081</v>
      </c>
      <c r="IE49" s="65">
        <v>2493</v>
      </c>
      <c r="IF49" s="67">
        <v>0.1604566982117015</v>
      </c>
      <c r="IG49" s="65">
        <v>1238</v>
      </c>
      <c r="IH49" s="67"/>
      <c r="II49" s="65"/>
      <c r="IJ49" s="67"/>
      <c r="IK49" s="65"/>
      <c r="IL49" s="67"/>
      <c r="IM49" s="65"/>
      <c r="IN49" s="67">
        <v>0.16666781896010652</v>
      </c>
      <c r="IO49" s="65">
        <v>197</v>
      </c>
      <c r="IP49" s="67">
        <v>0.10386411847247388</v>
      </c>
      <c r="IQ49" s="65">
        <v>286</v>
      </c>
      <c r="IR49" s="67">
        <v>0.17710987501870257</v>
      </c>
      <c r="IS49" s="65">
        <v>896</v>
      </c>
      <c r="IT49" s="67">
        <v>0.20548926870767756</v>
      </c>
      <c r="IU49" s="65">
        <v>3395</v>
      </c>
    </row>
    <row r="50" spans="1:255" x14ac:dyDescent="0.25">
      <c r="A50" s="68" t="s">
        <v>127</v>
      </c>
      <c r="B50" s="67"/>
      <c r="C50" s="65"/>
      <c r="D50" s="67"/>
      <c r="E50" s="65"/>
      <c r="F50" s="67"/>
      <c r="G50" s="65"/>
      <c r="H50" s="67"/>
      <c r="I50" s="65"/>
      <c r="J50" s="67"/>
      <c r="K50" s="65"/>
      <c r="L50" s="67"/>
      <c r="M50" s="65"/>
      <c r="N50" s="67"/>
      <c r="O50" s="65"/>
      <c r="P50" s="67"/>
      <c r="Q50" s="65"/>
      <c r="R50" s="67"/>
      <c r="S50" s="65"/>
      <c r="T50" s="67"/>
      <c r="U50" s="65"/>
      <c r="V50" s="67"/>
      <c r="W50" s="65"/>
      <c r="X50" s="67"/>
      <c r="Y50" s="65"/>
      <c r="Z50" s="67"/>
      <c r="AA50" s="65"/>
      <c r="AB50" s="67"/>
      <c r="AC50" s="65"/>
      <c r="AD50" s="67"/>
      <c r="AE50" s="65"/>
      <c r="AF50" s="67"/>
      <c r="AG50" s="65"/>
      <c r="AH50" s="67"/>
      <c r="AI50" s="65"/>
      <c r="AJ50" s="67">
        <v>0.82202561558620346</v>
      </c>
      <c r="AK50" s="65">
        <v>5274</v>
      </c>
      <c r="AL50" s="67">
        <v>0.8691850578176139</v>
      </c>
      <c r="AM50" s="65">
        <v>1600</v>
      </c>
      <c r="AN50" s="67">
        <v>0.80772310344021447</v>
      </c>
      <c r="AO50" s="65">
        <v>147</v>
      </c>
      <c r="AP50" s="67"/>
      <c r="AQ50" s="65"/>
      <c r="AR50" s="67">
        <v>0.84026575096420231</v>
      </c>
      <c r="AS50" s="65">
        <v>1145</v>
      </c>
      <c r="AT50" s="67"/>
      <c r="AU50" s="65"/>
      <c r="AV50" s="67">
        <v>0.83307693321521736</v>
      </c>
      <c r="AW50" s="65">
        <v>3779</v>
      </c>
      <c r="AX50" s="67">
        <v>0.91694191807000003</v>
      </c>
      <c r="AY50" s="65">
        <v>1395</v>
      </c>
      <c r="AZ50" s="67">
        <v>0.84744886898809779</v>
      </c>
      <c r="BA50" s="65">
        <v>3744</v>
      </c>
      <c r="BB50" s="67">
        <v>0.77615398206672892</v>
      </c>
      <c r="BC50" s="65">
        <v>245</v>
      </c>
      <c r="BD50" s="67">
        <v>0.5689732992165043</v>
      </c>
      <c r="BE50" s="65">
        <v>3391</v>
      </c>
      <c r="BF50" s="67">
        <v>0.68630022519397405</v>
      </c>
      <c r="BG50" s="65">
        <v>7065</v>
      </c>
      <c r="BH50" s="67">
        <v>0.71607507765235934</v>
      </c>
      <c r="BI50" s="65">
        <v>8518</v>
      </c>
      <c r="BJ50" s="67"/>
      <c r="BK50" s="65"/>
      <c r="BL50" s="67">
        <v>0.69883235439186275</v>
      </c>
      <c r="BM50" s="65">
        <v>7520</v>
      </c>
      <c r="BN50" s="67"/>
      <c r="BO50" s="65"/>
      <c r="BP50" s="67">
        <v>0.63831479408708203</v>
      </c>
      <c r="BQ50" s="65">
        <v>4886</v>
      </c>
      <c r="BR50" s="67">
        <v>0.677322999528579</v>
      </c>
      <c r="BS50" s="65">
        <v>7270</v>
      </c>
      <c r="BT50" s="67">
        <v>0.62925539018895593</v>
      </c>
      <c r="BU50" s="65">
        <v>4921</v>
      </c>
      <c r="BV50" s="67">
        <v>0.71164364763273247</v>
      </c>
      <c r="BW50" s="65">
        <v>6630</v>
      </c>
      <c r="BX50" s="67">
        <v>0.82906374870536081</v>
      </c>
      <c r="BY50" s="65">
        <v>5002</v>
      </c>
      <c r="BZ50" s="67">
        <v>0.8691850578176139</v>
      </c>
      <c r="CA50" s="65">
        <v>1600</v>
      </c>
      <c r="CB50" s="67">
        <v>0.80772310344021447</v>
      </c>
      <c r="CC50" s="65">
        <v>147</v>
      </c>
      <c r="CD50" s="67"/>
      <c r="CE50" s="65"/>
      <c r="CF50" s="67">
        <v>0.84026575096420231</v>
      </c>
      <c r="CG50" s="65">
        <v>1145</v>
      </c>
      <c r="CH50" s="67"/>
      <c r="CI50" s="65"/>
      <c r="CJ50" s="67">
        <v>0.83461037244618363</v>
      </c>
      <c r="CK50" s="65">
        <v>3739</v>
      </c>
      <c r="CL50" s="67">
        <v>0.91697855158701091</v>
      </c>
      <c r="CM50" s="65">
        <v>1376</v>
      </c>
      <c r="CN50" s="67">
        <v>0.77615398206672892</v>
      </c>
      <c r="CO50" s="65">
        <v>245</v>
      </c>
      <c r="CP50" s="67">
        <v>0.71742246317410718</v>
      </c>
      <c r="CQ50" s="65">
        <v>8665</v>
      </c>
      <c r="CR50" s="67"/>
      <c r="CS50" s="65"/>
      <c r="CT50" s="67"/>
      <c r="CU50" s="65"/>
      <c r="CV50" s="67"/>
      <c r="CW50" s="65"/>
      <c r="CX50" s="67"/>
      <c r="CY50" s="65"/>
      <c r="CZ50" s="67"/>
      <c r="DA50" s="65"/>
      <c r="DB50" s="67"/>
      <c r="DC50" s="65"/>
      <c r="DD50" s="67"/>
      <c r="DE50" s="65"/>
      <c r="DF50" s="67"/>
      <c r="DG50" s="65"/>
      <c r="DH50" s="67"/>
      <c r="DI50" s="65"/>
      <c r="DJ50" s="67"/>
      <c r="DK50" s="65"/>
      <c r="DL50" s="67"/>
      <c r="DM50" s="65"/>
      <c r="DN50" s="67"/>
      <c r="DO50" s="65"/>
      <c r="DP50" s="67"/>
      <c r="DQ50" s="65"/>
      <c r="DR50" s="67"/>
      <c r="DS50" s="65"/>
      <c r="DT50" s="67"/>
      <c r="DU50" s="65"/>
      <c r="DV50" s="67"/>
      <c r="DW50" s="65"/>
      <c r="DX50" s="67"/>
      <c r="DY50" s="65"/>
      <c r="DZ50" s="67"/>
      <c r="EA50" s="65"/>
      <c r="EB50" s="67"/>
      <c r="EC50" s="65"/>
      <c r="ED50" s="67"/>
      <c r="EE50" s="65"/>
      <c r="EF50" s="67"/>
      <c r="EG50" s="65"/>
      <c r="EH50" s="67"/>
      <c r="EI50" s="65"/>
      <c r="EJ50" s="67"/>
      <c r="EK50" s="65"/>
      <c r="EL50" s="67"/>
      <c r="EM50" s="65"/>
      <c r="EN50" s="67"/>
      <c r="EO50" s="65"/>
      <c r="EP50" s="67"/>
      <c r="EQ50" s="65"/>
      <c r="ER50" s="67"/>
      <c r="ES50" s="65"/>
      <c r="ET50" s="67"/>
      <c r="EU50" s="65"/>
      <c r="EV50" s="67"/>
      <c r="EW50" s="65"/>
      <c r="EX50" s="67">
        <v>0.77676546233589727</v>
      </c>
      <c r="EY50" s="65">
        <v>1645</v>
      </c>
      <c r="EZ50" s="67"/>
      <c r="FA50" s="65"/>
      <c r="FB50" s="67">
        <v>0.80111292081357643</v>
      </c>
      <c r="FC50" s="65">
        <v>15</v>
      </c>
      <c r="FD50" s="67"/>
      <c r="FE50" s="65"/>
      <c r="FF50" s="67">
        <v>0.97455238554519319</v>
      </c>
      <c r="FG50" s="65">
        <v>6</v>
      </c>
      <c r="FH50" s="67"/>
      <c r="FI50" s="65"/>
      <c r="FJ50" s="67">
        <v>0.87697450750708927</v>
      </c>
      <c r="FK50" s="65">
        <v>134</v>
      </c>
      <c r="FL50" s="67">
        <v>0.77227246101180291</v>
      </c>
      <c r="FM50" s="65">
        <v>1561</v>
      </c>
      <c r="FN50" s="67"/>
      <c r="FO50" s="65"/>
      <c r="FP50" s="67">
        <v>0.56022419060868756</v>
      </c>
      <c r="FQ50" s="65">
        <v>7814</v>
      </c>
      <c r="FR50" s="67"/>
      <c r="FS50" s="65"/>
      <c r="FT50" s="67">
        <v>0.5970442646575066</v>
      </c>
      <c r="FU50" s="65">
        <v>9444</v>
      </c>
      <c r="FV50" s="67"/>
      <c r="FW50" s="65"/>
      <c r="FX50" s="67">
        <v>0.59715573610392747</v>
      </c>
      <c r="FY50" s="65">
        <v>9453</v>
      </c>
      <c r="FZ50" s="67"/>
      <c r="GA50" s="65"/>
      <c r="GB50" s="67">
        <v>0.59293704476546893</v>
      </c>
      <c r="GC50" s="65">
        <v>9325</v>
      </c>
      <c r="GD50" s="67">
        <v>0.56372225423647937</v>
      </c>
      <c r="GE50" s="65">
        <v>7898</v>
      </c>
      <c r="GF50" s="67"/>
      <c r="GG50" s="65"/>
      <c r="GH50" s="67">
        <v>0.79945159358278517</v>
      </c>
      <c r="GI50" s="65">
        <v>1168</v>
      </c>
      <c r="GJ50" s="67"/>
      <c r="GK50" s="65"/>
      <c r="GL50" s="67"/>
      <c r="GM50" s="65"/>
      <c r="GN50" s="67"/>
      <c r="GO50" s="65"/>
      <c r="GP50" s="67">
        <v>0.90250319655181444</v>
      </c>
      <c r="GQ50" s="65">
        <v>90</v>
      </c>
      <c r="GR50" s="67">
        <v>0.79017286550012911</v>
      </c>
      <c r="GS50" s="65">
        <v>1097</v>
      </c>
      <c r="GT50" s="67"/>
      <c r="GU50" s="65"/>
      <c r="GV50" s="67">
        <v>0.59732433489644055</v>
      </c>
      <c r="GW50" s="65">
        <v>9459</v>
      </c>
      <c r="GX50" s="67">
        <v>0.49509171136790125</v>
      </c>
      <c r="GY50" s="65">
        <v>1881</v>
      </c>
      <c r="GZ50" s="67"/>
      <c r="HA50" s="65"/>
      <c r="HB50" s="67">
        <v>0.49706240283351039</v>
      </c>
      <c r="HC50" s="65">
        <v>1531</v>
      </c>
      <c r="HD50" s="67"/>
      <c r="HE50" s="65"/>
      <c r="HF50" s="67"/>
      <c r="HG50" s="65"/>
      <c r="HH50" s="67">
        <v>0.55547993086639225</v>
      </c>
      <c r="HI50" s="65">
        <v>197</v>
      </c>
      <c r="HJ50" s="67">
        <v>0.69353343400713408</v>
      </c>
      <c r="HK50" s="65">
        <v>362</v>
      </c>
      <c r="HL50" s="67">
        <v>0.46159872205980595</v>
      </c>
      <c r="HM50" s="65">
        <v>893</v>
      </c>
      <c r="HN50" s="67">
        <v>0.41067837348239067</v>
      </c>
      <c r="HO50" s="65">
        <v>1494</v>
      </c>
      <c r="HP50" s="67"/>
      <c r="HQ50" s="65"/>
      <c r="HR50" s="67">
        <v>0.42416766726838168</v>
      </c>
      <c r="HS50" s="65">
        <v>1839</v>
      </c>
      <c r="HT50" s="67"/>
      <c r="HU50" s="65"/>
      <c r="HV50" s="67"/>
      <c r="HW50" s="65"/>
      <c r="HX50" s="67">
        <v>0.44958621145270267</v>
      </c>
      <c r="HY50" s="65">
        <v>3177</v>
      </c>
      <c r="HZ50" s="67">
        <v>0.42448149784104316</v>
      </c>
      <c r="IA50" s="65">
        <v>3013</v>
      </c>
      <c r="IB50" s="67">
        <v>0.4558140192038585</v>
      </c>
      <c r="IC50" s="65">
        <v>3348</v>
      </c>
      <c r="ID50" s="67">
        <v>0.45386853877731481</v>
      </c>
      <c r="IE50" s="65">
        <v>2481</v>
      </c>
      <c r="IF50" s="67">
        <v>0.51461804977814807</v>
      </c>
      <c r="IG50" s="65">
        <v>1235</v>
      </c>
      <c r="IH50" s="67"/>
      <c r="II50" s="65"/>
      <c r="IJ50" s="67"/>
      <c r="IK50" s="65"/>
      <c r="IL50" s="67"/>
      <c r="IM50" s="65"/>
      <c r="IN50" s="67">
        <v>0.55547993086639225</v>
      </c>
      <c r="IO50" s="65">
        <v>197</v>
      </c>
      <c r="IP50" s="67">
        <v>0.70639587819210492</v>
      </c>
      <c r="IQ50" s="65">
        <v>285</v>
      </c>
      <c r="IR50" s="67">
        <v>0.46159872205980595</v>
      </c>
      <c r="IS50" s="65">
        <v>893</v>
      </c>
      <c r="IT50" s="67">
        <v>0.45605609580665313</v>
      </c>
      <c r="IU50" s="65">
        <v>3375</v>
      </c>
    </row>
    <row r="51" spans="1:255" x14ac:dyDescent="0.25">
      <c r="A51" s="68" t="s">
        <v>128</v>
      </c>
      <c r="B51" s="67"/>
      <c r="C51" s="65"/>
      <c r="D51" s="67"/>
      <c r="E51" s="65"/>
      <c r="F51" s="67"/>
      <c r="G51" s="65"/>
      <c r="H51" s="67"/>
      <c r="I51" s="65"/>
      <c r="J51" s="67"/>
      <c r="K51" s="65"/>
      <c r="L51" s="67"/>
      <c r="M51" s="65"/>
      <c r="N51" s="67"/>
      <c r="O51" s="65"/>
      <c r="P51" s="67"/>
      <c r="Q51" s="65"/>
      <c r="R51" s="67"/>
      <c r="S51" s="65"/>
      <c r="T51" s="67"/>
      <c r="U51" s="65"/>
      <c r="V51" s="67"/>
      <c r="W51" s="65"/>
      <c r="X51" s="67"/>
      <c r="Y51" s="65"/>
      <c r="Z51" s="67"/>
      <c r="AA51" s="65"/>
      <c r="AB51" s="67"/>
      <c r="AC51" s="65"/>
      <c r="AD51" s="67"/>
      <c r="AE51" s="65"/>
      <c r="AF51" s="67"/>
      <c r="AG51" s="65"/>
      <c r="AH51" s="67"/>
      <c r="AI51" s="65"/>
      <c r="AJ51" s="67">
        <v>0.17797438441379654</v>
      </c>
      <c r="AK51" s="65">
        <v>5274</v>
      </c>
      <c r="AL51" s="67">
        <v>0.13081494218238612</v>
      </c>
      <c r="AM51" s="65">
        <v>1600</v>
      </c>
      <c r="AN51" s="67">
        <v>0.19227689655978555</v>
      </c>
      <c r="AO51" s="65">
        <v>147</v>
      </c>
      <c r="AP51" s="67"/>
      <c r="AQ51" s="65"/>
      <c r="AR51" s="67">
        <v>0.15973424903579767</v>
      </c>
      <c r="AS51" s="65">
        <v>1145</v>
      </c>
      <c r="AT51" s="67"/>
      <c r="AU51" s="65"/>
      <c r="AV51" s="67">
        <v>0.16692306678478269</v>
      </c>
      <c r="AW51" s="65">
        <v>3779</v>
      </c>
      <c r="AX51" s="67">
        <v>8.3058081930000027E-2</v>
      </c>
      <c r="AY51" s="65">
        <v>1395</v>
      </c>
      <c r="AZ51" s="67">
        <v>0.15255113101190224</v>
      </c>
      <c r="BA51" s="65">
        <v>3744</v>
      </c>
      <c r="BB51" s="67">
        <v>0.22384601793327111</v>
      </c>
      <c r="BC51" s="65">
        <v>245</v>
      </c>
      <c r="BD51" s="67">
        <v>0.4310267007834957</v>
      </c>
      <c r="BE51" s="65">
        <v>3391</v>
      </c>
      <c r="BF51" s="67">
        <v>0.31369977480602601</v>
      </c>
      <c r="BG51" s="65">
        <v>7065</v>
      </c>
      <c r="BH51" s="67">
        <v>0.28392492234764061</v>
      </c>
      <c r="BI51" s="65">
        <v>8518</v>
      </c>
      <c r="BJ51" s="67"/>
      <c r="BK51" s="65"/>
      <c r="BL51" s="67">
        <v>0.30116764560813725</v>
      </c>
      <c r="BM51" s="65">
        <v>7520</v>
      </c>
      <c r="BN51" s="67"/>
      <c r="BO51" s="65"/>
      <c r="BP51" s="67">
        <v>0.36168520591291803</v>
      </c>
      <c r="BQ51" s="65">
        <v>4886</v>
      </c>
      <c r="BR51" s="67">
        <v>0.32267700047142095</v>
      </c>
      <c r="BS51" s="65">
        <v>7270</v>
      </c>
      <c r="BT51" s="67">
        <v>0.37074460981104401</v>
      </c>
      <c r="BU51" s="65">
        <v>4921</v>
      </c>
      <c r="BV51" s="67">
        <v>0.28835635236726759</v>
      </c>
      <c r="BW51" s="65">
        <v>6630</v>
      </c>
      <c r="BX51" s="67">
        <v>0.17093625129463919</v>
      </c>
      <c r="BY51" s="65">
        <v>5002</v>
      </c>
      <c r="BZ51" s="67">
        <v>0.13081494218238612</v>
      </c>
      <c r="CA51" s="65">
        <v>1600</v>
      </c>
      <c r="CB51" s="67">
        <v>0.19227689655978555</v>
      </c>
      <c r="CC51" s="65">
        <v>147</v>
      </c>
      <c r="CD51" s="67"/>
      <c r="CE51" s="65"/>
      <c r="CF51" s="67">
        <v>0.15973424903579767</v>
      </c>
      <c r="CG51" s="65">
        <v>1145</v>
      </c>
      <c r="CH51" s="67"/>
      <c r="CI51" s="65"/>
      <c r="CJ51" s="67">
        <v>0.16538962755381639</v>
      </c>
      <c r="CK51" s="65">
        <v>3739</v>
      </c>
      <c r="CL51" s="67">
        <v>8.3021448412989127E-2</v>
      </c>
      <c r="CM51" s="65">
        <v>1376</v>
      </c>
      <c r="CN51" s="67">
        <v>0.22384601793327111</v>
      </c>
      <c r="CO51" s="65">
        <v>245</v>
      </c>
      <c r="CP51" s="67">
        <v>0.28257753682589282</v>
      </c>
      <c r="CQ51" s="65">
        <v>8665</v>
      </c>
      <c r="CR51" s="67"/>
      <c r="CS51" s="65"/>
      <c r="CT51" s="67"/>
      <c r="CU51" s="65"/>
      <c r="CV51" s="67"/>
      <c r="CW51" s="65"/>
      <c r="CX51" s="67"/>
      <c r="CY51" s="65"/>
      <c r="CZ51" s="67"/>
      <c r="DA51" s="65"/>
      <c r="DB51" s="67"/>
      <c r="DC51" s="65"/>
      <c r="DD51" s="67"/>
      <c r="DE51" s="65"/>
      <c r="DF51" s="67"/>
      <c r="DG51" s="65"/>
      <c r="DH51" s="67"/>
      <c r="DI51" s="65"/>
      <c r="DJ51" s="67"/>
      <c r="DK51" s="65"/>
      <c r="DL51" s="67"/>
      <c r="DM51" s="65"/>
      <c r="DN51" s="67"/>
      <c r="DO51" s="65"/>
      <c r="DP51" s="67"/>
      <c r="DQ51" s="65"/>
      <c r="DR51" s="67"/>
      <c r="DS51" s="65"/>
      <c r="DT51" s="67"/>
      <c r="DU51" s="65"/>
      <c r="DV51" s="67"/>
      <c r="DW51" s="65"/>
      <c r="DX51" s="67"/>
      <c r="DY51" s="65"/>
      <c r="DZ51" s="67"/>
      <c r="EA51" s="65"/>
      <c r="EB51" s="67"/>
      <c r="EC51" s="65"/>
      <c r="ED51" s="67"/>
      <c r="EE51" s="65"/>
      <c r="EF51" s="67"/>
      <c r="EG51" s="65"/>
      <c r="EH51" s="67"/>
      <c r="EI51" s="65"/>
      <c r="EJ51" s="67"/>
      <c r="EK51" s="65"/>
      <c r="EL51" s="67"/>
      <c r="EM51" s="65"/>
      <c r="EN51" s="67"/>
      <c r="EO51" s="65"/>
      <c r="EP51" s="67"/>
      <c r="EQ51" s="65"/>
      <c r="ER51" s="67"/>
      <c r="ES51" s="65"/>
      <c r="ET51" s="67"/>
      <c r="EU51" s="65"/>
      <c r="EV51" s="67"/>
      <c r="EW51" s="65"/>
      <c r="EX51" s="67">
        <v>0.22323453766410126</v>
      </c>
      <c r="EY51" s="65">
        <v>1645</v>
      </c>
      <c r="EZ51" s="67"/>
      <c r="FA51" s="65"/>
      <c r="FB51" s="67">
        <v>0.19888707918642359</v>
      </c>
      <c r="FC51" s="65">
        <v>15</v>
      </c>
      <c r="FD51" s="67"/>
      <c r="FE51" s="65"/>
      <c r="FF51" s="67">
        <v>2.5447614454806838E-2</v>
      </c>
      <c r="FG51" s="65">
        <v>6</v>
      </c>
      <c r="FH51" s="67"/>
      <c r="FI51" s="65"/>
      <c r="FJ51" s="67">
        <v>0.12302549249291056</v>
      </c>
      <c r="FK51" s="65">
        <v>134</v>
      </c>
      <c r="FL51" s="67">
        <v>0.22772753898819539</v>
      </c>
      <c r="FM51" s="65">
        <v>1561</v>
      </c>
      <c r="FN51" s="67"/>
      <c r="FO51" s="65"/>
      <c r="FP51" s="67">
        <v>0.43977580939131222</v>
      </c>
      <c r="FQ51" s="65">
        <v>7814</v>
      </c>
      <c r="FR51" s="67"/>
      <c r="FS51" s="65"/>
      <c r="FT51" s="67">
        <v>0.40295573534249107</v>
      </c>
      <c r="FU51" s="65">
        <v>9444</v>
      </c>
      <c r="FV51" s="67"/>
      <c r="FW51" s="65"/>
      <c r="FX51" s="67">
        <v>0.40284426389607036</v>
      </c>
      <c r="FY51" s="65">
        <v>9453</v>
      </c>
      <c r="FZ51" s="67"/>
      <c r="GA51" s="65"/>
      <c r="GB51" s="67">
        <v>0.40706295523452901</v>
      </c>
      <c r="GC51" s="65">
        <v>9325</v>
      </c>
      <c r="GD51" s="67">
        <v>0.43627774576352091</v>
      </c>
      <c r="GE51" s="65">
        <v>7898</v>
      </c>
      <c r="GF51" s="67"/>
      <c r="GG51" s="65"/>
      <c r="GH51" s="67">
        <v>0.20054840641721441</v>
      </c>
      <c r="GI51" s="65">
        <v>1168</v>
      </c>
      <c r="GJ51" s="67"/>
      <c r="GK51" s="65"/>
      <c r="GL51" s="67"/>
      <c r="GM51" s="65"/>
      <c r="GN51" s="67"/>
      <c r="GO51" s="65"/>
      <c r="GP51" s="67">
        <v>9.7496803448185551E-2</v>
      </c>
      <c r="GQ51" s="65">
        <v>90</v>
      </c>
      <c r="GR51" s="67">
        <v>0.20982713449987081</v>
      </c>
      <c r="GS51" s="65">
        <v>1097</v>
      </c>
      <c r="GT51" s="67"/>
      <c r="GU51" s="65"/>
      <c r="GV51" s="67">
        <v>0.40267566510355707</v>
      </c>
      <c r="GW51" s="65">
        <v>9459</v>
      </c>
      <c r="GX51" s="67">
        <v>0.50490828863209869</v>
      </c>
      <c r="GY51" s="65">
        <v>1881</v>
      </c>
      <c r="GZ51" s="67"/>
      <c r="HA51" s="65"/>
      <c r="HB51" s="67">
        <v>0.50293759716648967</v>
      </c>
      <c r="HC51" s="65">
        <v>1531</v>
      </c>
      <c r="HD51" s="67"/>
      <c r="HE51" s="65"/>
      <c r="HF51" s="67"/>
      <c r="HG51" s="65"/>
      <c r="HH51" s="67">
        <v>0.44452006913360781</v>
      </c>
      <c r="HI51" s="65">
        <v>197</v>
      </c>
      <c r="HJ51" s="67">
        <v>0.30646656599286598</v>
      </c>
      <c r="HK51" s="65">
        <v>362</v>
      </c>
      <c r="HL51" s="67">
        <v>0.53840127794019399</v>
      </c>
      <c r="HM51" s="65">
        <v>893</v>
      </c>
      <c r="HN51" s="67">
        <v>0.58932162651760933</v>
      </c>
      <c r="HO51" s="65">
        <v>1494</v>
      </c>
      <c r="HP51" s="67"/>
      <c r="HQ51" s="65"/>
      <c r="HR51" s="67">
        <v>0.57583233273161838</v>
      </c>
      <c r="HS51" s="65">
        <v>1839</v>
      </c>
      <c r="HT51" s="67"/>
      <c r="HU51" s="65"/>
      <c r="HV51" s="67"/>
      <c r="HW51" s="65"/>
      <c r="HX51" s="67">
        <v>0.55041378854729728</v>
      </c>
      <c r="HY51" s="65">
        <v>3177</v>
      </c>
      <c r="HZ51" s="67">
        <v>0.57551850215895684</v>
      </c>
      <c r="IA51" s="65">
        <v>3013</v>
      </c>
      <c r="IB51" s="67">
        <v>0.54418598079614156</v>
      </c>
      <c r="IC51" s="65">
        <v>3348</v>
      </c>
      <c r="ID51" s="67">
        <v>0.54613146122268519</v>
      </c>
      <c r="IE51" s="65">
        <v>2481</v>
      </c>
      <c r="IF51" s="67">
        <v>0.48538195022185193</v>
      </c>
      <c r="IG51" s="65">
        <v>1235</v>
      </c>
      <c r="IH51" s="67"/>
      <c r="II51" s="65"/>
      <c r="IJ51" s="67"/>
      <c r="IK51" s="65"/>
      <c r="IL51" s="67"/>
      <c r="IM51" s="65"/>
      <c r="IN51" s="67">
        <v>0.44452006913360781</v>
      </c>
      <c r="IO51" s="65">
        <v>197</v>
      </c>
      <c r="IP51" s="67">
        <v>0.29360412180789508</v>
      </c>
      <c r="IQ51" s="65">
        <v>285</v>
      </c>
      <c r="IR51" s="67">
        <v>0.53840127794019399</v>
      </c>
      <c r="IS51" s="65">
        <v>893</v>
      </c>
      <c r="IT51" s="67">
        <v>0.54394390419334682</v>
      </c>
      <c r="IU51" s="65">
        <v>3375</v>
      </c>
    </row>
    <row r="52" spans="1:255" x14ac:dyDescent="0.25">
      <c r="A52" s="68" t="s">
        <v>131</v>
      </c>
      <c r="B52" s="67"/>
      <c r="C52" s="65"/>
      <c r="D52" s="67"/>
      <c r="E52" s="65"/>
      <c r="F52" s="67"/>
      <c r="G52" s="65"/>
      <c r="H52" s="67"/>
      <c r="I52" s="65"/>
      <c r="J52" s="67"/>
      <c r="K52" s="65"/>
      <c r="L52" s="67"/>
      <c r="M52" s="65"/>
      <c r="N52" s="67"/>
      <c r="O52" s="65"/>
      <c r="P52" s="67"/>
      <c r="Q52" s="65"/>
      <c r="R52" s="67"/>
      <c r="S52" s="65"/>
      <c r="T52" s="67"/>
      <c r="U52" s="65"/>
      <c r="V52" s="67"/>
      <c r="W52" s="65"/>
      <c r="X52" s="67"/>
      <c r="Y52" s="65"/>
      <c r="Z52" s="67"/>
      <c r="AA52" s="65"/>
      <c r="AB52" s="67"/>
      <c r="AC52" s="65"/>
      <c r="AD52" s="67"/>
      <c r="AE52" s="65"/>
      <c r="AF52" s="67"/>
      <c r="AG52" s="65"/>
      <c r="AH52" s="67"/>
      <c r="AI52" s="65"/>
      <c r="AJ52" s="67">
        <v>0.91567303812337997</v>
      </c>
      <c r="AK52" s="65">
        <v>5274</v>
      </c>
      <c r="AL52" s="67">
        <v>0.94530162170988019</v>
      </c>
      <c r="AM52" s="65">
        <v>1600</v>
      </c>
      <c r="AN52" s="67">
        <v>0.91249519884541663</v>
      </c>
      <c r="AO52" s="65">
        <v>147</v>
      </c>
      <c r="AP52" s="67"/>
      <c r="AQ52" s="65"/>
      <c r="AR52" s="67">
        <v>0.8765664675480852</v>
      </c>
      <c r="AS52" s="65">
        <v>1145</v>
      </c>
      <c r="AT52" s="67"/>
      <c r="AU52" s="65"/>
      <c r="AV52" s="67">
        <v>0.92290427483888926</v>
      </c>
      <c r="AW52" s="65">
        <v>3779</v>
      </c>
      <c r="AX52" s="67">
        <v>0.98935221575515297</v>
      </c>
      <c r="AY52" s="65">
        <v>1395</v>
      </c>
      <c r="AZ52" s="67">
        <v>0.92348756289711942</v>
      </c>
      <c r="BA52" s="65">
        <v>3744</v>
      </c>
      <c r="BB52" s="67">
        <v>0.91362975410953107</v>
      </c>
      <c r="BC52" s="65">
        <v>245</v>
      </c>
      <c r="BD52" s="67">
        <v>0.79042755578908752</v>
      </c>
      <c r="BE52" s="65">
        <v>3391</v>
      </c>
      <c r="BF52" s="67">
        <v>0.84720784140430627</v>
      </c>
      <c r="BG52" s="65">
        <v>7065</v>
      </c>
      <c r="BH52" s="67">
        <v>0.86317576791879613</v>
      </c>
      <c r="BI52" s="65">
        <v>8518</v>
      </c>
      <c r="BJ52" s="67"/>
      <c r="BK52" s="65"/>
      <c r="BL52" s="67">
        <v>0.86198413728622247</v>
      </c>
      <c r="BM52" s="65">
        <v>7520</v>
      </c>
      <c r="BN52" s="67"/>
      <c r="BO52" s="65"/>
      <c r="BP52" s="67">
        <v>0.8235425005088286</v>
      </c>
      <c r="BQ52" s="65">
        <v>4886</v>
      </c>
      <c r="BR52" s="67">
        <v>0.83868760638690798</v>
      </c>
      <c r="BS52" s="65">
        <v>7270</v>
      </c>
      <c r="BT52" s="67">
        <v>0.82349685543543982</v>
      </c>
      <c r="BU52" s="65">
        <v>4921</v>
      </c>
      <c r="BV52" s="67">
        <v>0.86967654429251284</v>
      </c>
      <c r="BW52" s="65">
        <v>6630</v>
      </c>
      <c r="BX52" s="67">
        <v>0.91637419490656413</v>
      </c>
      <c r="BY52" s="65">
        <v>5002</v>
      </c>
      <c r="BZ52" s="67">
        <v>0.94530162170988019</v>
      </c>
      <c r="CA52" s="65">
        <v>1600</v>
      </c>
      <c r="CB52" s="67">
        <v>0.91249519884541663</v>
      </c>
      <c r="CC52" s="65">
        <v>147</v>
      </c>
      <c r="CD52" s="67"/>
      <c r="CE52" s="65"/>
      <c r="CF52" s="67">
        <v>0.8765664675480852</v>
      </c>
      <c r="CG52" s="65">
        <v>1145</v>
      </c>
      <c r="CH52" s="67"/>
      <c r="CI52" s="65"/>
      <c r="CJ52" s="67">
        <v>0.92274977939852032</v>
      </c>
      <c r="CK52" s="65">
        <v>3739</v>
      </c>
      <c r="CL52" s="67">
        <v>0.9913879546139408</v>
      </c>
      <c r="CM52" s="65">
        <v>1376</v>
      </c>
      <c r="CN52" s="67">
        <v>0.91362975410953107</v>
      </c>
      <c r="CO52" s="65">
        <v>245</v>
      </c>
      <c r="CP52" s="67">
        <v>0.86390084940964229</v>
      </c>
      <c r="CQ52" s="65">
        <v>8665</v>
      </c>
      <c r="CR52" s="67"/>
      <c r="CS52" s="65"/>
      <c r="CT52" s="67"/>
      <c r="CU52" s="65"/>
      <c r="CV52" s="67"/>
      <c r="CW52" s="65"/>
      <c r="CX52" s="67"/>
      <c r="CY52" s="65"/>
      <c r="CZ52" s="67"/>
      <c r="DA52" s="65"/>
      <c r="DB52" s="67"/>
      <c r="DC52" s="65"/>
      <c r="DD52" s="67"/>
      <c r="DE52" s="65"/>
      <c r="DF52" s="67"/>
      <c r="DG52" s="65"/>
      <c r="DH52" s="67"/>
      <c r="DI52" s="65"/>
      <c r="DJ52" s="67"/>
      <c r="DK52" s="65"/>
      <c r="DL52" s="67"/>
      <c r="DM52" s="65"/>
      <c r="DN52" s="67"/>
      <c r="DO52" s="65"/>
      <c r="DP52" s="67"/>
      <c r="DQ52" s="65"/>
      <c r="DR52" s="67"/>
      <c r="DS52" s="65"/>
      <c r="DT52" s="67"/>
      <c r="DU52" s="65"/>
      <c r="DV52" s="67"/>
      <c r="DW52" s="65"/>
      <c r="DX52" s="67"/>
      <c r="DY52" s="65"/>
      <c r="DZ52" s="67"/>
      <c r="EA52" s="65"/>
      <c r="EB52" s="67"/>
      <c r="EC52" s="65"/>
      <c r="ED52" s="67"/>
      <c r="EE52" s="65"/>
      <c r="EF52" s="67"/>
      <c r="EG52" s="65"/>
      <c r="EH52" s="67"/>
      <c r="EI52" s="65"/>
      <c r="EJ52" s="67"/>
      <c r="EK52" s="65"/>
      <c r="EL52" s="67"/>
      <c r="EM52" s="65"/>
      <c r="EN52" s="67"/>
      <c r="EO52" s="65"/>
      <c r="EP52" s="67"/>
      <c r="EQ52" s="65"/>
      <c r="ER52" s="67"/>
      <c r="ES52" s="65"/>
      <c r="ET52" s="67"/>
      <c r="EU52" s="65"/>
      <c r="EV52" s="67"/>
      <c r="EW52" s="65"/>
      <c r="EX52" s="67">
        <v>0.9315649912735211</v>
      </c>
      <c r="EY52" s="65">
        <v>1645</v>
      </c>
      <c r="EZ52" s="67"/>
      <c r="FA52" s="65"/>
      <c r="FB52" s="67">
        <v>0.93072281397477763</v>
      </c>
      <c r="FC52" s="65">
        <v>15</v>
      </c>
      <c r="FD52" s="67"/>
      <c r="FE52" s="65"/>
      <c r="FF52" s="67">
        <v>0.97455238554519319</v>
      </c>
      <c r="FG52" s="65">
        <v>6</v>
      </c>
      <c r="FH52" s="67"/>
      <c r="FI52" s="65"/>
      <c r="FJ52" s="67">
        <v>0.91420134437748501</v>
      </c>
      <c r="FK52" s="65">
        <v>134</v>
      </c>
      <c r="FL52" s="67">
        <v>0.93076464179881502</v>
      </c>
      <c r="FM52" s="65">
        <v>1561</v>
      </c>
      <c r="FN52" s="67"/>
      <c r="FO52" s="65"/>
      <c r="FP52" s="67">
        <v>0.82652293688933487</v>
      </c>
      <c r="FQ52" s="65">
        <v>7814</v>
      </c>
      <c r="FR52" s="67"/>
      <c r="FS52" s="65"/>
      <c r="FT52" s="67">
        <v>0.84440138401273657</v>
      </c>
      <c r="FU52" s="65">
        <v>9444</v>
      </c>
      <c r="FV52" s="67"/>
      <c r="FW52" s="65"/>
      <c r="FX52" s="67">
        <v>0.84446173734927199</v>
      </c>
      <c r="FY52" s="65">
        <v>9453</v>
      </c>
      <c r="FZ52" s="67"/>
      <c r="GA52" s="65"/>
      <c r="GB52" s="67">
        <v>0.84342665659829552</v>
      </c>
      <c r="GC52" s="65">
        <v>9325</v>
      </c>
      <c r="GD52" s="67">
        <v>0.82795491942827448</v>
      </c>
      <c r="GE52" s="65">
        <v>7898</v>
      </c>
      <c r="GF52" s="67"/>
      <c r="GG52" s="65"/>
      <c r="GH52" s="67">
        <v>0.94751474790807944</v>
      </c>
      <c r="GI52" s="65">
        <v>1168</v>
      </c>
      <c r="GJ52" s="67"/>
      <c r="GK52" s="65"/>
      <c r="GL52" s="67"/>
      <c r="GM52" s="65"/>
      <c r="GN52" s="67"/>
      <c r="GO52" s="65"/>
      <c r="GP52" s="67">
        <v>0.96922056401968948</v>
      </c>
      <c r="GQ52" s="65">
        <v>90</v>
      </c>
      <c r="GR52" s="67">
        <v>0.94459260697502179</v>
      </c>
      <c r="GS52" s="65">
        <v>1097</v>
      </c>
      <c r="GT52" s="67"/>
      <c r="GU52" s="65"/>
      <c r="GV52" s="67">
        <v>0.84451985425686915</v>
      </c>
      <c r="GW52" s="65">
        <v>9459</v>
      </c>
      <c r="GX52" s="67"/>
      <c r="GY52" s="65"/>
      <c r="GZ52" s="67"/>
      <c r="HA52" s="65"/>
      <c r="HB52" s="67"/>
      <c r="HC52" s="65"/>
      <c r="HD52" s="67"/>
      <c r="HE52" s="65"/>
      <c r="HF52" s="67"/>
      <c r="HG52" s="65"/>
      <c r="HH52" s="67"/>
      <c r="HI52" s="65"/>
      <c r="HJ52" s="67"/>
      <c r="HK52" s="65"/>
      <c r="HL52" s="67"/>
      <c r="HM52" s="65"/>
      <c r="HN52" s="67"/>
      <c r="HO52" s="65"/>
      <c r="HP52" s="67"/>
      <c r="HQ52" s="65"/>
      <c r="HR52" s="67"/>
      <c r="HS52" s="65"/>
      <c r="HT52" s="67"/>
      <c r="HU52" s="65"/>
      <c r="HV52" s="67"/>
      <c r="HW52" s="65"/>
      <c r="HX52" s="67"/>
      <c r="HY52" s="65"/>
      <c r="HZ52" s="67"/>
      <c r="IA52" s="65"/>
      <c r="IB52" s="67"/>
      <c r="IC52" s="65"/>
      <c r="ID52" s="67"/>
      <c r="IE52" s="65"/>
      <c r="IF52" s="67"/>
      <c r="IG52" s="65"/>
      <c r="IH52" s="67"/>
      <c r="II52" s="65"/>
      <c r="IJ52" s="67"/>
      <c r="IK52" s="65"/>
      <c r="IL52" s="67"/>
      <c r="IM52" s="65"/>
      <c r="IN52" s="67"/>
      <c r="IO52" s="65"/>
      <c r="IP52" s="67"/>
      <c r="IQ52" s="65"/>
      <c r="IR52" s="67"/>
      <c r="IS52" s="65"/>
      <c r="IT52" s="67"/>
      <c r="IU52" s="65"/>
    </row>
    <row r="53" spans="1:255" x14ac:dyDescent="0.25">
      <c r="A53" s="68" t="s">
        <v>132</v>
      </c>
      <c r="B53" s="67"/>
      <c r="C53" s="65"/>
      <c r="D53" s="67"/>
      <c r="E53" s="65"/>
      <c r="F53" s="67"/>
      <c r="G53" s="65"/>
      <c r="H53" s="67"/>
      <c r="I53" s="65"/>
      <c r="J53" s="67"/>
      <c r="K53" s="65"/>
      <c r="L53" s="67"/>
      <c r="M53" s="65"/>
      <c r="N53" s="67"/>
      <c r="O53" s="65"/>
      <c r="P53" s="67"/>
      <c r="Q53" s="65"/>
      <c r="R53" s="67"/>
      <c r="S53" s="65"/>
      <c r="T53" s="67"/>
      <c r="U53" s="65"/>
      <c r="V53" s="67"/>
      <c r="W53" s="65"/>
      <c r="X53" s="67"/>
      <c r="Y53" s="65"/>
      <c r="Z53" s="67"/>
      <c r="AA53" s="65"/>
      <c r="AB53" s="67"/>
      <c r="AC53" s="65"/>
      <c r="AD53" s="67"/>
      <c r="AE53" s="65"/>
      <c r="AF53" s="67"/>
      <c r="AG53" s="65"/>
      <c r="AH53" s="67"/>
      <c r="AI53" s="65"/>
      <c r="AJ53" s="67">
        <v>8.4326961876620074E-2</v>
      </c>
      <c r="AK53" s="65">
        <v>5274</v>
      </c>
      <c r="AL53" s="67">
        <v>5.4698378290119858E-2</v>
      </c>
      <c r="AM53" s="65">
        <v>1600</v>
      </c>
      <c r="AN53" s="67">
        <v>8.7504801154583325E-2</v>
      </c>
      <c r="AO53" s="65">
        <v>147</v>
      </c>
      <c r="AP53" s="67"/>
      <c r="AQ53" s="65"/>
      <c r="AR53" s="67">
        <v>0.12343353245191484</v>
      </c>
      <c r="AS53" s="65">
        <v>1145</v>
      </c>
      <c r="AT53" s="67"/>
      <c r="AU53" s="65"/>
      <c r="AV53" s="67">
        <v>7.7095725161110726E-2</v>
      </c>
      <c r="AW53" s="65">
        <v>3779</v>
      </c>
      <c r="AX53" s="67">
        <v>1.0647784244847001E-2</v>
      </c>
      <c r="AY53" s="65">
        <v>1395</v>
      </c>
      <c r="AZ53" s="67">
        <v>7.6512437102880568E-2</v>
      </c>
      <c r="BA53" s="65">
        <v>3744</v>
      </c>
      <c r="BB53" s="67">
        <v>8.6370245890468961E-2</v>
      </c>
      <c r="BC53" s="65">
        <v>245</v>
      </c>
      <c r="BD53" s="67">
        <v>0.20957244421091242</v>
      </c>
      <c r="BE53" s="65">
        <v>3391</v>
      </c>
      <c r="BF53" s="67">
        <v>0.15279215859569378</v>
      </c>
      <c r="BG53" s="65">
        <v>7065</v>
      </c>
      <c r="BH53" s="67">
        <v>0.13682423208120389</v>
      </c>
      <c r="BI53" s="65">
        <v>8518</v>
      </c>
      <c r="BJ53" s="67"/>
      <c r="BK53" s="65"/>
      <c r="BL53" s="67">
        <v>0.13801586271377747</v>
      </c>
      <c r="BM53" s="65">
        <v>7520</v>
      </c>
      <c r="BN53" s="67"/>
      <c r="BO53" s="65"/>
      <c r="BP53" s="67">
        <v>0.17645749949117145</v>
      </c>
      <c r="BQ53" s="65">
        <v>4886</v>
      </c>
      <c r="BR53" s="67">
        <v>0.16131239361309208</v>
      </c>
      <c r="BS53" s="65">
        <v>7270</v>
      </c>
      <c r="BT53" s="67">
        <v>0.1765031445645602</v>
      </c>
      <c r="BU53" s="65">
        <v>4921</v>
      </c>
      <c r="BV53" s="67">
        <v>0.13032345570748718</v>
      </c>
      <c r="BW53" s="65">
        <v>6630</v>
      </c>
      <c r="BX53" s="67">
        <v>8.3625805093435854E-2</v>
      </c>
      <c r="BY53" s="65">
        <v>5002</v>
      </c>
      <c r="BZ53" s="67">
        <v>5.4698378290119858E-2</v>
      </c>
      <c r="CA53" s="65">
        <v>1600</v>
      </c>
      <c r="CB53" s="67">
        <v>8.7504801154583325E-2</v>
      </c>
      <c r="CC53" s="65">
        <v>147</v>
      </c>
      <c r="CD53" s="67"/>
      <c r="CE53" s="65"/>
      <c r="CF53" s="67">
        <v>0.12343353245191484</v>
      </c>
      <c r="CG53" s="65">
        <v>1145</v>
      </c>
      <c r="CH53" s="67"/>
      <c r="CI53" s="65"/>
      <c r="CJ53" s="67">
        <v>7.7250220601479694E-2</v>
      </c>
      <c r="CK53" s="65">
        <v>3739</v>
      </c>
      <c r="CL53" s="67">
        <v>8.6120453860592458E-3</v>
      </c>
      <c r="CM53" s="65">
        <v>1376</v>
      </c>
      <c r="CN53" s="67">
        <v>8.6370245890468961E-2</v>
      </c>
      <c r="CO53" s="65">
        <v>245</v>
      </c>
      <c r="CP53" s="67">
        <v>0.13609915059035768</v>
      </c>
      <c r="CQ53" s="65">
        <v>8665</v>
      </c>
      <c r="CR53" s="67"/>
      <c r="CS53" s="65"/>
      <c r="CT53" s="67"/>
      <c r="CU53" s="65"/>
      <c r="CV53" s="67"/>
      <c r="CW53" s="65"/>
      <c r="CX53" s="67"/>
      <c r="CY53" s="65"/>
      <c r="CZ53" s="67"/>
      <c r="DA53" s="65"/>
      <c r="DB53" s="67"/>
      <c r="DC53" s="65"/>
      <c r="DD53" s="67"/>
      <c r="DE53" s="65"/>
      <c r="DF53" s="67"/>
      <c r="DG53" s="65"/>
      <c r="DH53" s="67"/>
      <c r="DI53" s="65"/>
      <c r="DJ53" s="67"/>
      <c r="DK53" s="65"/>
      <c r="DL53" s="67"/>
      <c r="DM53" s="65"/>
      <c r="DN53" s="67"/>
      <c r="DO53" s="65"/>
      <c r="DP53" s="67"/>
      <c r="DQ53" s="65"/>
      <c r="DR53" s="67"/>
      <c r="DS53" s="65"/>
      <c r="DT53" s="67"/>
      <c r="DU53" s="65"/>
      <c r="DV53" s="67"/>
      <c r="DW53" s="65"/>
      <c r="DX53" s="67"/>
      <c r="DY53" s="65"/>
      <c r="DZ53" s="67"/>
      <c r="EA53" s="65"/>
      <c r="EB53" s="67"/>
      <c r="EC53" s="65"/>
      <c r="ED53" s="67"/>
      <c r="EE53" s="65"/>
      <c r="EF53" s="67"/>
      <c r="EG53" s="65"/>
      <c r="EH53" s="67"/>
      <c r="EI53" s="65"/>
      <c r="EJ53" s="67"/>
      <c r="EK53" s="65"/>
      <c r="EL53" s="67"/>
      <c r="EM53" s="65"/>
      <c r="EN53" s="67"/>
      <c r="EO53" s="65"/>
      <c r="EP53" s="67"/>
      <c r="EQ53" s="65"/>
      <c r="ER53" s="67"/>
      <c r="ES53" s="65"/>
      <c r="ET53" s="67"/>
      <c r="EU53" s="65"/>
      <c r="EV53" s="67"/>
      <c r="EW53" s="65"/>
      <c r="EX53" s="67">
        <v>6.8435008726478078E-2</v>
      </c>
      <c r="EY53" s="65">
        <v>1645</v>
      </c>
      <c r="EZ53" s="67"/>
      <c r="FA53" s="65"/>
      <c r="FB53" s="67">
        <v>6.9277186025222481E-2</v>
      </c>
      <c r="FC53" s="65">
        <v>15</v>
      </c>
      <c r="FD53" s="67"/>
      <c r="FE53" s="65"/>
      <c r="FF53" s="67">
        <v>2.5447614454806838E-2</v>
      </c>
      <c r="FG53" s="65">
        <v>6</v>
      </c>
      <c r="FH53" s="67"/>
      <c r="FI53" s="65"/>
      <c r="FJ53" s="67">
        <v>8.5798655622514985E-2</v>
      </c>
      <c r="FK53" s="65">
        <v>134</v>
      </c>
      <c r="FL53" s="67">
        <v>6.9235358201183636E-2</v>
      </c>
      <c r="FM53" s="65">
        <v>1561</v>
      </c>
      <c r="FN53" s="67"/>
      <c r="FO53" s="65"/>
      <c r="FP53" s="67">
        <v>0.17347706311066499</v>
      </c>
      <c r="FQ53" s="65">
        <v>7814</v>
      </c>
      <c r="FR53" s="67"/>
      <c r="FS53" s="65"/>
      <c r="FT53" s="67">
        <v>0.15559861598726249</v>
      </c>
      <c r="FU53" s="65">
        <v>9444</v>
      </c>
      <c r="FV53" s="67"/>
      <c r="FW53" s="65"/>
      <c r="FX53" s="67">
        <v>0.15553826265072732</v>
      </c>
      <c r="FY53" s="65">
        <v>9453</v>
      </c>
      <c r="FZ53" s="67"/>
      <c r="GA53" s="65"/>
      <c r="GB53" s="67">
        <v>0.15657334340170348</v>
      </c>
      <c r="GC53" s="65">
        <v>9325</v>
      </c>
      <c r="GD53" s="67">
        <v>0.17204508057172574</v>
      </c>
      <c r="GE53" s="65">
        <v>7898</v>
      </c>
      <c r="GF53" s="67"/>
      <c r="GG53" s="65"/>
      <c r="GH53" s="67">
        <v>5.2485252091920225E-2</v>
      </c>
      <c r="GI53" s="65">
        <v>1168</v>
      </c>
      <c r="GJ53" s="67"/>
      <c r="GK53" s="65"/>
      <c r="GL53" s="67"/>
      <c r="GM53" s="65"/>
      <c r="GN53" s="67"/>
      <c r="GO53" s="65"/>
      <c r="GP53" s="67">
        <v>3.0779435980310622E-2</v>
      </c>
      <c r="GQ53" s="65">
        <v>90</v>
      </c>
      <c r="GR53" s="67">
        <v>5.540739302497804E-2</v>
      </c>
      <c r="GS53" s="65">
        <v>1097</v>
      </c>
      <c r="GT53" s="67"/>
      <c r="GU53" s="65"/>
      <c r="GV53" s="67">
        <v>0.15548014574313007</v>
      </c>
      <c r="GW53" s="65">
        <v>9459</v>
      </c>
      <c r="GX53" s="67"/>
      <c r="GY53" s="65"/>
      <c r="GZ53" s="67"/>
      <c r="HA53" s="65"/>
      <c r="HB53" s="67"/>
      <c r="HC53" s="65"/>
      <c r="HD53" s="67"/>
      <c r="HE53" s="65"/>
      <c r="HF53" s="67"/>
      <c r="HG53" s="65"/>
      <c r="HH53" s="67"/>
      <c r="HI53" s="65"/>
      <c r="HJ53" s="67"/>
      <c r="HK53" s="65"/>
      <c r="HL53" s="67"/>
      <c r="HM53" s="65"/>
      <c r="HN53" s="67"/>
      <c r="HO53" s="65"/>
      <c r="HP53" s="67"/>
      <c r="HQ53" s="65"/>
      <c r="HR53" s="67"/>
      <c r="HS53" s="65"/>
      <c r="HT53" s="67"/>
      <c r="HU53" s="65"/>
      <c r="HV53" s="67"/>
      <c r="HW53" s="65"/>
      <c r="HX53" s="67"/>
      <c r="HY53" s="65"/>
      <c r="HZ53" s="67"/>
      <c r="IA53" s="65"/>
      <c r="IB53" s="67"/>
      <c r="IC53" s="65"/>
      <c r="ID53" s="67"/>
      <c r="IE53" s="65"/>
      <c r="IF53" s="67"/>
      <c r="IG53" s="65"/>
      <c r="IH53" s="67"/>
      <c r="II53" s="65"/>
      <c r="IJ53" s="67"/>
      <c r="IK53" s="65"/>
      <c r="IL53" s="67"/>
      <c r="IM53" s="65"/>
      <c r="IN53" s="67"/>
      <c r="IO53" s="65"/>
      <c r="IP53" s="67"/>
      <c r="IQ53" s="65"/>
      <c r="IR53" s="67"/>
      <c r="IS53" s="65"/>
      <c r="IT53" s="67"/>
      <c r="IU53" s="65"/>
    </row>
    <row r="54" spans="1:255" x14ac:dyDescent="0.25">
      <c r="A54" s="68" t="s">
        <v>134</v>
      </c>
      <c r="B54" s="67"/>
      <c r="C54" s="65"/>
      <c r="D54" s="67"/>
      <c r="E54" s="65"/>
      <c r="F54" s="67"/>
      <c r="G54" s="65"/>
      <c r="H54" s="67"/>
      <c r="I54" s="65"/>
      <c r="J54" s="67"/>
      <c r="K54" s="65"/>
      <c r="L54" s="67"/>
      <c r="M54" s="65"/>
      <c r="N54" s="67"/>
      <c r="O54" s="65"/>
      <c r="P54" s="67"/>
      <c r="Q54" s="65"/>
      <c r="R54" s="67"/>
      <c r="S54" s="65"/>
      <c r="T54" s="67"/>
      <c r="U54" s="65"/>
      <c r="V54" s="67"/>
      <c r="W54" s="65"/>
      <c r="X54" s="67"/>
      <c r="Y54" s="65"/>
      <c r="Z54" s="67"/>
      <c r="AA54" s="65"/>
      <c r="AB54" s="67"/>
      <c r="AC54" s="65"/>
      <c r="AD54" s="67"/>
      <c r="AE54" s="65"/>
      <c r="AF54" s="67"/>
      <c r="AG54" s="65"/>
      <c r="AH54" s="67"/>
      <c r="AI54" s="65"/>
      <c r="AJ54" s="67">
        <v>0.53118991136390581</v>
      </c>
      <c r="AK54" s="65">
        <v>5274</v>
      </c>
      <c r="AL54" s="67">
        <v>0.54064422653667565</v>
      </c>
      <c r="AM54" s="65">
        <v>1600</v>
      </c>
      <c r="AN54" s="67">
        <v>0.57446587606334687</v>
      </c>
      <c r="AO54" s="65">
        <v>147</v>
      </c>
      <c r="AP54" s="67"/>
      <c r="AQ54" s="65"/>
      <c r="AR54" s="67">
        <v>0.46061107807829604</v>
      </c>
      <c r="AS54" s="65">
        <v>1145</v>
      </c>
      <c r="AT54" s="67"/>
      <c r="AU54" s="65"/>
      <c r="AV54" s="67">
        <v>0.52307572238012046</v>
      </c>
      <c r="AW54" s="65">
        <v>3779</v>
      </c>
      <c r="AX54" s="67">
        <v>0.48532238225391822</v>
      </c>
      <c r="AY54" s="65">
        <v>1395</v>
      </c>
      <c r="AZ54" s="67">
        <v>0.53590393624531296</v>
      </c>
      <c r="BA54" s="65">
        <v>3744</v>
      </c>
      <c r="BB54" s="67">
        <v>0.61478708011916761</v>
      </c>
      <c r="BC54" s="65">
        <v>245</v>
      </c>
      <c r="BD54" s="67">
        <v>0.60235545864996309</v>
      </c>
      <c r="BE54" s="65">
        <v>3391</v>
      </c>
      <c r="BF54" s="67">
        <v>0.56470117539218989</v>
      </c>
      <c r="BG54" s="65">
        <v>7065</v>
      </c>
      <c r="BH54" s="67">
        <v>0.56040052374026206</v>
      </c>
      <c r="BI54" s="65">
        <v>8518</v>
      </c>
      <c r="BJ54" s="67"/>
      <c r="BK54" s="65"/>
      <c r="BL54" s="67">
        <v>0.57573992902837057</v>
      </c>
      <c r="BM54" s="65">
        <v>7520</v>
      </c>
      <c r="BN54" s="67"/>
      <c r="BO54" s="65"/>
      <c r="BP54" s="67">
        <v>0.58627891784495501</v>
      </c>
      <c r="BQ54" s="65">
        <v>4886</v>
      </c>
      <c r="BR54" s="67">
        <v>0.57573808991476538</v>
      </c>
      <c r="BS54" s="65">
        <v>7270</v>
      </c>
      <c r="BT54" s="67">
        <v>0.57735793772193034</v>
      </c>
      <c r="BU54" s="65">
        <v>4921</v>
      </c>
      <c r="BV54" s="67">
        <v>0.58377372152699525</v>
      </c>
      <c r="BW54" s="65">
        <v>6630</v>
      </c>
      <c r="BX54" s="67">
        <v>0.52821187054964014</v>
      </c>
      <c r="BY54" s="65">
        <v>5002</v>
      </c>
      <c r="BZ54" s="67">
        <v>0.54064422653667565</v>
      </c>
      <c r="CA54" s="65">
        <v>1600</v>
      </c>
      <c r="CB54" s="67">
        <v>0.57446587606334687</v>
      </c>
      <c r="CC54" s="65">
        <v>147</v>
      </c>
      <c r="CD54" s="67"/>
      <c r="CE54" s="65"/>
      <c r="CF54" s="67">
        <v>0.46061107807829604</v>
      </c>
      <c r="CG54" s="65">
        <v>1145</v>
      </c>
      <c r="CH54" s="67"/>
      <c r="CI54" s="65"/>
      <c r="CJ54" s="67">
        <v>0.5210496646022803</v>
      </c>
      <c r="CK54" s="65">
        <v>3739</v>
      </c>
      <c r="CL54" s="67">
        <v>0.48587366233074863</v>
      </c>
      <c r="CM54" s="65">
        <v>1376</v>
      </c>
      <c r="CN54" s="67">
        <v>0.61478708011916761</v>
      </c>
      <c r="CO54" s="65">
        <v>245</v>
      </c>
      <c r="CP54" s="67">
        <v>0.56060730890465027</v>
      </c>
      <c r="CQ54" s="65">
        <v>8665</v>
      </c>
      <c r="CR54" s="67"/>
      <c r="CS54" s="65"/>
      <c r="CT54" s="67"/>
      <c r="CU54" s="65"/>
      <c r="CV54" s="67"/>
      <c r="CW54" s="65"/>
      <c r="CX54" s="67"/>
      <c r="CY54" s="65"/>
      <c r="CZ54" s="67"/>
      <c r="DA54" s="65"/>
      <c r="DB54" s="67"/>
      <c r="DC54" s="65"/>
      <c r="DD54" s="67"/>
      <c r="DE54" s="65"/>
      <c r="DF54" s="67"/>
      <c r="DG54" s="65"/>
      <c r="DH54" s="67"/>
      <c r="DI54" s="65"/>
      <c r="DJ54" s="67"/>
      <c r="DK54" s="65"/>
      <c r="DL54" s="67"/>
      <c r="DM54" s="65"/>
      <c r="DN54" s="67"/>
      <c r="DO54" s="65"/>
      <c r="DP54" s="67"/>
      <c r="DQ54" s="65"/>
      <c r="DR54" s="67"/>
      <c r="DS54" s="65"/>
      <c r="DT54" s="67"/>
      <c r="DU54" s="65"/>
      <c r="DV54" s="67"/>
      <c r="DW54" s="65"/>
      <c r="DX54" s="67"/>
      <c r="DY54" s="65"/>
      <c r="DZ54" s="67"/>
      <c r="EA54" s="65"/>
      <c r="EB54" s="67"/>
      <c r="EC54" s="65"/>
      <c r="ED54" s="67"/>
      <c r="EE54" s="65"/>
      <c r="EF54" s="67"/>
      <c r="EG54" s="65"/>
      <c r="EH54" s="67"/>
      <c r="EI54" s="65"/>
      <c r="EJ54" s="67"/>
      <c r="EK54" s="65"/>
      <c r="EL54" s="67"/>
      <c r="EM54" s="65"/>
      <c r="EN54" s="67"/>
      <c r="EO54" s="65"/>
      <c r="EP54" s="67"/>
      <c r="EQ54" s="65"/>
      <c r="ER54" s="67"/>
      <c r="ES54" s="65"/>
      <c r="ET54" s="67"/>
      <c r="EU54" s="65"/>
      <c r="EV54" s="67"/>
      <c r="EW54" s="65"/>
      <c r="EX54" s="67">
        <v>0.62857273089241861</v>
      </c>
      <c r="EY54" s="65">
        <v>1645</v>
      </c>
      <c r="EZ54" s="67"/>
      <c r="FA54" s="65"/>
      <c r="FB54" s="67">
        <v>0.28601008729137828</v>
      </c>
      <c r="FC54" s="65">
        <v>15</v>
      </c>
      <c r="FD54" s="67"/>
      <c r="FE54" s="65"/>
      <c r="FF54" s="67">
        <v>0.25288428331046109</v>
      </c>
      <c r="FG54" s="65">
        <v>6</v>
      </c>
      <c r="FH54" s="67"/>
      <c r="FI54" s="65"/>
      <c r="FJ54" s="67">
        <v>0.37908799605496452</v>
      </c>
      <c r="FK54" s="65">
        <v>134</v>
      </c>
      <c r="FL54" s="67">
        <v>0.64744737922705486</v>
      </c>
      <c r="FM54" s="65">
        <v>1561</v>
      </c>
      <c r="FN54" s="67"/>
      <c r="FO54" s="65"/>
      <c r="FP54" s="67">
        <v>0.66157133194231232</v>
      </c>
      <c r="FQ54" s="65">
        <v>7814</v>
      </c>
      <c r="FR54" s="67"/>
      <c r="FS54" s="65"/>
      <c r="FT54" s="67">
        <v>0.65642603257561771</v>
      </c>
      <c r="FU54" s="65">
        <v>9444</v>
      </c>
      <c r="FV54" s="67"/>
      <c r="FW54" s="65"/>
      <c r="FX54" s="67">
        <v>0.65609779434690996</v>
      </c>
      <c r="FY54" s="65">
        <v>9453</v>
      </c>
      <c r="FZ54" s="67"/>
      <c r="GA54" s="65"/>
      <c r="GB54" s="67">
        <v>0.66026070271737303</v>
      </c>
      <c r="GC54" s="65">
        <v>9325</v>
      </c>
      <c r="GD54" s="67">
        <v>0.65754453934677393</v>
      </c>
      <c r="GE54" s="65">
        <v>7898</v>
      </c>
      <c r="GF54" s="67"/>
      <c r="GG54" s="65"/>
      <c r="GH54" s="67">
        <v>0.63219026516572785</v>
      </c>
      <c r="GI54" s="65">
        <v>1168</v>
      </c>
      <c r="GJ54" s="67"/>
      <c r="GK54" s="65"/>
      <c r="GL54" s="67"/>
      <c r="GM54" s="65"/>
      <c r="GN54" s="67"/>
      <c r="GO54" s="65"/>
      <c r="GP54" s="67">
        <v>0.37341485060954033</v>
      </c>
      <c r="GQ54" s="65">
        <v>90</v>
      </c>
      <c r="GR54" s="67">
        <v>0.65200565491354034</v>
      </c>
      <c r="GS54" s="65">
        <v>1097</v>
      </c>
      <c r="GT54" s="67"/>
      <c r="GU54" s="65"/>
      <c r="GV54" s="67">
        <v>0.65591766208769031</v>
      </c>
      <c r="GW54" s="65">
        <v>9459</v>
      </c>
      <c r="GX54" s="67">
        <v>0.84449355619620592</v>
      </c>
      <c r="GY54" s="65">
        <v>1887</v>
      </c>
      <c r="GZ54" s="67"/>
      <c r="HA54" s="65"/>
      <c r="HB54" s="67">
        <v>0.84730788408596269</v>
      </c>
      <c r="HC54" s="65">
        <v>1536</v>
      </c>
      <c r="HD54" s="67"/>
      <c r="HE54" s="65"/>
      <c r="HF54" s="67"/>
      <c r="HG54" s="65"/>
      <c r="HH54" s="67">
        <v>0.75516647923775149</v>
      </c>
      <c r="HI54" s="65">
        <v>197</v>
      </c>
      <c r="HJ54" s="67">
        <v>0.80321385636003673</v>
      </c>
      <c r="HK54" s="65">
        <v>363</v>
      </c>
      <c r="HL54" s="67">
        <v>0.89650225232215475</v>
      </c>
      <c r="HM54" s="65">
        <v>897</v>
      </c>
      <c r="HN54" s="67">
        <v>0.76621864904054948</v>
      </c>
      <c r="HO54" s="65">
        <v>1507</v>
      </c>
      <c r="HP54" s="67"/>
      <c r="HQ54" s="65"/>
      <c r="HR54" s="67">
        <v>0.77793711145728028</v>
      </c>
      <c r="HS54" s="65">
        <v>1852</v>
      </c>
      <c r="HT54" s="67"/>
      <c r="HU54" s="65"/>
      <c r="HV54" s="67"/>
      <c r="HW54" s="65"/>
      <c r="HX54" s="67">
        <v>0.81149512427375292</v>
      </c>
      <c r="HY54" s="65">
        <v>3196</v>
      </c>
      <c r="HZ54" s="67">
        <v>0.80885771331862311</v>
      </c>
      <c r="IA54" s="65">
        <v>3031</v>
      </c>
      <c r="IB54" s="67">
        <v>0.80761012433595381</v>
      </c>
      <c r="IC54" s="65">
        <v>3366</v>
      </c>
      <c r="ID54" s="67">
        <v>0.77638535775953421</v>
      </c>
      <c r="IE54" s="65">
        <v>2496</v>
      </c>
      <c r="IF54" s="67">
        <v>0.85550069343579005</v>
      </c>
      <c r="IG54" s="65">
        <v>1239</v>
      </c>
      <c r="IH54" s="67"/>
      <c r="II54" s="65"/>
      <c r="IJ54" s="67"/>
      <c r="IK54" s="65"/>
      <c r="IL54" s="67"/>
      <c r="IM54" s="65"/>
      <c r="IN54" s="67">
        <v>0.75516647923775149</v>
      </c>
      <c r="IO54" s="65">
        <v>197</v>
      </c>
      <c r="IP54" s="67">
        <v>0.79274063798468331</v>
      </c>
      <c r="IQ54" s="65">
        <v>286</v>
      </c>
      <c r="IR54" s="67">
        <v>0.89650225232215475</v>
      </c>
      <c r="IS54" s="65">
        <v>897</v>
      </c>
      <c r="IT54" s="67">
        <v>0.80873316953800178</v>
      </c>
      <c r="IU54" s="65">
        <v>3401</v>
      </c>
    </row>
    <row r="55" spans="1:255" x14ac:dyDescent="0.25">
      <c r="A55" s="68" t="s">
        <v>863</v>
      </c>
      <c r="B55" s="67"/>
      <c r="C55" s="65"/>
      <c r="D55" s="67"/>
      <c r="E55" s="65"/>
      <c r="F55" s="67"/>
      <c r="G55" s="65"/>
      <c r="H55" s="67"/>
      <c r="I55" s="65"/>
      <c r="J55" s="67"/>
      <c r="K55" s="65"/>
      <c r="L55" s="67"/>
      <c r="M55" s="65"/>
      <c r="N55" s="67"/>
      <c r="O55" s="65"/>
      <c r="P55" s="67"/>
      <c r="Q55" s="65"/>
      <c r="R55" s="67"/>
      <c r="S55" s="65"/>
      <c r="T55" s="67"/>
      <c r="U55" s="65"/>
      <c r="V55" s="67"/>
      <c r="W55" s="65"/>
      <c r="X55" s="67"/>
      <c r="Y55" s="65"/>
      <c r="Z55" s="67"/>
      <c r="AA55" s="65"/>
      <c r="AB55" s="67"/>
      <c r="AC55" s="65"/>
      <c r="AD55" s="67"/>
      <c r="AE55" s="65"/>
      <c r="AF55" s="67"/>
      <c r="AG55" s="65"/>
      <c r="AH55" s="67"/>
      <c r="AI55" s="65"/>
      <c r="AJ55" s="67">
        <v>0.46881008863609419</v>
      </c>
      <c r="AK55" s="65">
        <v>5274</v>
      </c>
      <c r="AL55" s="67">
        <v>0.45935577346332429</v>
      </c>
      <c r="AM55" s="65">
        <v>1600</v>
      </c>
      <c r="AN55" s="67">
        <v>0.42553412393665307</v>
      </c>
      <c r="AO55" s="65">
        <v>147</v>
      </c>
      <c r="AP55" s="67"/>
      <c r="AQ55" s="65"/>
      <c r="AR55" s="67">
        <v>0.53938892192170396</v>
      </c>
      <c r="AS55" s="65">
        <v>1145</v>
      </c>
      <c r="AT55" s="67"/>
      <c r="AU55" s="65"/>
      <c r="AV55" s="67">
        <v>0.47692427761987954</v>
      </c>
      <c r="AW55" s="65">
        <v>3779</v>
      </c>
      <c r="AX55" s="67">
        <v>0.51467761774608178</v>
      </c>
      <c r="AY55" s="65">
        <v>1395</v>
      </c>
      <c r="AZ55" s="67">
        <v>0.46409606375468698</v>
      </c>
      <c r="BA55" s="65">
        <v>3744</v>
      </c>
      <c r="BB55" s="67">
        <v>0.38521291988083245</v>
      </c>
      <c r="BC55" s="65">
        <v>245</v>
      </c>
      <c r="BD55" s="67">
        <v>0.39764454135003696</v>
      </c>
      <c r="BE55" s="65">
        <v>3391</v>
      </c>
      <c r="BF55" s="67">
        <v>0.43529882460781011</v>
      </c>
      <c r="BG55" s="65">
        <v>7065</v>
      </c>
      <c r="BH55" s="67">
        <v>0.439599476259738</v>
      </c>
      <c r="BI55" s="65">
        <v>8518</v>
      </c>
      <c r="BJ55" s="67"/>
      <c r="BK55" s="65"/>
      <c r="BL55" s="67">
        <v>0.42426007097162949</v>
      </c>
      <c r="BM55" s="65">
        <v>7520</v>
      </c>
      <c r="BN55" s="67"/>
      <c r="BO55" s="65"/>
      <c r="BP55" s="67">
        <v>0.41372108215504505</v>
      </c>
      <c r="BQ55" s="65">
        <v>4886</v>
      </c>
      <c r="BR55" s="67">
        <v>0.42426191008523462</v>
      </c>
      <c r="BS55" s="65">
        <v>7270</v>
      </c>
      <c r="BT55" s="67">
        <v>0.42264206227806966</v>
      </c>
      <c r="BU55" s="65">
        <v>4921</v>
      </c>
      <c r="BV55" s="67">
        <v>0.41622627847300481</v>
      </c>
      <c r="BW55" s="65">
        <v>6630</v>
      </c>
      <c r="BX55" s="67">
        <v>0.47178812945035986</v>
      </c>
      <c r="BY55" s="65">
        <v>5002</v>
      </c>
      <c r="BZ55" s="67">
        <v>0.45935577346332429</v>
      </c>
      <c r="CA55" s="65">
        <v>1600</v>
      </c>
      <c r="CB55" s="67">
        <v>0.42553412393665307</v>
      </c>
      <c r="CC55" s="65">
        <v>147</v>
      </c>
      <c r="CD55" s="67"/>
      <c r="CE55" s="65"/>
      <c r="CF55" s="67">
        <v>0.53938892192170396</v>
      </c>
      <c r="CG55" s="65">
        <v>1145</v>
      </c>
      <c r="CH55" s="67"/>
      <c r="CI55" s="65"/>
      <c r="CJ55" s="67">
        <v>0.4789503353977197</v>
      </c>
      <c r="CK55" s="65">
        <v>3739</v>
      </c>
      <c r="CL55" s="67">
        <v>0.51412633766925131</v>
      </c>
      <c r="CM55" s="65">
        <v>1376</v>
      </c>
      <c r="CN55" s="67">
        <v>0.38521291988083245</v>
      </c>
      <c r="CO55" s="65">
        <v>245</v>
      </c>
      <c r="CP55" s="67">
        <v>0.43939269109534967</v>
      </c>
      <c r="CQ55" s="65">
        <v>8665</v>
      </c>
      <c r="CR55" s="67"/>
      <c r="CS55" s="65"/>
      <c r="CT55" s="67"/>
      <c r="CU55" s="65"/>
      <c r="CV55" s="67"/>
      <c r="CW55" s="65"/>
      <c r="CX55" s="67"/>
      <c r="CY55" s="65"/>
      <c r="CZ55" s="67"/>
      <c r="DA55" s="65"/>
      <c r="DB55" s="67"/>
      <c r="DC55" s="65"/>
      <c r="DD55" s="67"/>
      <c r="DE55" s="65"/>
      <c r="DF55" s="67"/>
      <c r="DG55" s="65"/>
      <c r="DH55" s="67"/>
      <c r="DI55" s="65"/>
      <c r="DJ55" s="67"/>
      <c r="DK55" s="65"/>
      <c r="DL55" s="67"/>
      <c r="DM55" s="65"/>
      <c r="DN55" s="67"/>
      <c r="DO55" s="65"/>
      <c r="DP55" s="67"/>
      <c r="DQ55" s="65"/>
      <c r="DR55" s="67"/>
      <c r="DS55" s="65"/>
      <c r="DT55" s="67"/>
      <c r="DU55" s="65"/>
      <c r="DV55" s="67"/>
      <c r="DW55" s="65"/>
      <c r="DX55" s="67"/>
      <c r="DY55" s="65"/>
      <c r="DZ55" s="67"/>
      <c r="EA55" s="65"/>
      <c r="EB55" s="67"/>
      <c r="EC55" s="65"/>
      <c r="ED55" s="67"/>
      <c r="EE55" s="65"/>
      <c r="EF55" s="67"/>
      <c r="EG55" s="65"/>
      <c r="EH55" s="67"/>
      <c r="EI55" s="65"/>
      <c r="EJ55" s="67"/>
      <c r="EK55" s="65"/>
      <c r="EL55" s="67"/>
      <c r="EM55" s="65"/>
      <c r="EN55" s="67"/>
      <c r="EO55" s="65"/>
      <c r="EP55" s="67"/>
      <c r="EQ55" s="65"/>
      <c r="ER55" s="67"/>
      <c r="ES55" s="65"/>
      <c r="ET55" s="67"/>
      <c r="EU55" s="65"/>
      <c r="EV55" s="67"/>
      <c r="EW55" s="65"/>
      <c r="EX55" s="67">
        <v>0.37142726910758078</v>
      </c>
      <c r="EY55" s="65">
        <v>1645</v>
      </c>
      <c r="EZ55" s="67"/>
      <c r="FA55" s="65"/>
      <c r="FB55" s="67">
        <v>0.71398991270862167</v>
      </c>
      <c r="FC55" s="65">
        <v>15</v>
      </c>
      <c r="FD55" s="67"/>
      <c r="FE55" s="65"/>
      <c r="FF55" s="67">
        <v>0.74711571668953891</v>
      </c>
      <c r="FG55" s="65">
        <v>6</v>
      </c>
      <c r="FH55" s="67"/>
      <c r="FI55" s="65"/>
      <c r="FJ55" s="67">
        <v>0.62091200394503565</v>
      </c>
      <c r="FK55" s="65">
        <v>134</v>
      </c>
      <c r="FL55" s="67">
        <v>0.35255262077294469</v>
      </c>
      <c r="FM55" s="65">
        <v>1561</v>
      </c>
      <c r="FN55" s="67"/>
      <c r="FO55" s="65"/>
      <c r="FP55" s="67">
        <v>0.33842866805768707</v>
      </c>
      <c r="FQ55" s="65">
        <v>7814</v>
      </c>
      <c r="FR55" s="67"/>
      <c r="FS55" s="65"/>
      <c r="FT55" s="67">
        <v>0.34357396742437984</v>
      </c>
      <c r="FU55" s="65">
        <v>9444</v>
      </c>
      <c r="FV55" s="67"/>
      <c r="FW55" s="65"/>
      <c r="FX55" s="67">
        <v>0.34390220565308727</v>
      </c>
      <c r="FY55" s="65">
        <v>9453</v>
      </c>
      <c r="FZ55" s="67"/>
      <c r="GA55" s="65"/>
      <c r="GB55" s="67">
        <v>0.33973929728262509</v>
      </c>
      <c r="GC55" s="65">
        <v>9325</v>
      </c>
      <c r="GD55" s="67">
        <v>0.34245546065322624</v>
      </c>
      <c r="GE55" s="65">
        <v>7898</v>
      </c>
      <c r="GF55" s="67"/>
      <c r="GG55" s="65"/>
      <c r="GH55" s="67">
        <v>0.36780973483427398</v>
      </c>
      <c r="GI55" s="65">
        <v>1168</v>
      </c>
      <c r="GJ55" s="67"/>
      <c r="GK55" s="65"/>
      <c r="GL55" s="67"/>
      <c r="GM55" s="65"/>
      <c r="GN55" s="67"/>
      <c r="GO55" s="65"/>
      <c r="GP55" s="67">
        <v>0.62658514939046006</v>
      </c>
      <c r="GQ55" s="65">
        <v>90</v>
      </c>
      <c r="GR55" s="67">
        <v>0.3479943450864616</v>
      </c>
      <c r="GS55" s="65">
        <v>1097</v>
      </c>
      <c r="GT55" s="67"/>
      <c r="GU55" s="65"/>
      <c r="GV55" s="67">
        <v>0.3440823379123068</v>
      </c>
      <c r="GW55" s="65">
        <v>9459</v>
      </c>
      <c r="GX55" s="67">
        <v>0.15550644380379411</v>
      </c>
      <c r="GY55" s="65">
        <v>1887</v>
      </c>
      <c r="GZ55" s="67"/>
      <c r="HA55" s="65"/>
      <c r="HB55" s="67">
        <v>0.15269211591403728</v>
      </c>
      <c r="HC55" s="65">
        <v>1536</v>
      </c>
      <c r="HD55" s="67"/>
      <c r="HE55" s="65"/>
      <c r="HF55" s="67"/>
      <c r="HG55" s="65"/>
      <c r="HH55" s="67">
        <v>0.24483352076224857</v>
      </c>
      <c r="HI55" s="65">
        <v>197</v>
      </c>
      <c r="HJ55" s="67">
        <v>0.1967861436399633</v>
      </c>
      <c r="HK55" s="65">
        <v>363</v>
      </c>
      <c r="HL55" s="67">
        <v>0.10349774767784521</v>
      </c>
      <c r="HM55" s="65">
        <v>897</v>
      </c>
      <c r="HN55" s="67">
        <v>0.23378135095945055</v>
      </c>
      <c r="HO55" s="65">
        <v>1507</v>
      </c>
      <c r="HP55" s="67"/>
      <c r="HQ55" s="65"/>
      <c r="HR55" s="67">
        <v>0.22206288854271972</v>
      </c>
      <c r="HS55" s="65">
        <v>1852</v>
      </c>
      <c r="HT55" s="67"/>
      <c r="HU55" s="65"/>
      <c r="HV55" s="67"/>
      <c r="HW55" s="65"/>
      <c r="HX55" s="67">
        <v>0.18850487572624702</v>
      </c>
      <c r="HY55" s="65">
        <v>3196</v>
      </c>
      <c r="HZ55" s="67">
        <v>0.19114228668137687</v>
      </c>
      <c r="IA55" s="65">
        <v>3031</v>
      </c>
      <c r="IB55" s="67">
        <v>0.19238987566404617</v>
      </c>
      <c r="IC55" s="65">
        <v>3366</v>
      </c>
      <c r="ID55" s="67">
        <v>0.22361464224046582</v>
      </c>
      <c r="IE55" s="65">
        <v>2496</v>
      </c>
      <c r="IF55" s="67">
        <v>0.14449930656420998</v>
      </c>
      <c r="IG55" s="65">
        <v>1239</v>
      </c>
      <c r="IH55" s="67"/>
      <c r="II55" s="65"/>
      <c r="IJ55" s="67"/>
      <c r="IK55" s="65"/>
      <c r="IL55" s="67"/>
      <c r="IM55" s="65"/>
      <c r="IN55" s="67">
        <v>0.24483352076224857</v>
      </c>
      <c r="IO55" s="65">
        <v>197</v>
      </c>
      <c r="IP55" s="67">
        <v>0.20725936201531667</v>
      </c>
      <c r="IQ55" s="65">
        <v>286</v>
      </c>
      <c r="IR55" s="67">
        <v>0.10349774767784521</v>
      </c>
      <c r="IS55" s="65">
        <v>897</v>
      </c>
      <c r="IT55" s="67">
        <v>0.19126683046199824</v>
      </c>
      <c r="IU55" s="65">
        <v>3401</v>
      </c>
    </row>
    <row r="56" spans="1:255" x14ac:dyDescent="0.25">
      <c r="A56" s="68" t="s">
        <v>419</v>
      </c>
      <c r="B56" s="67"/>
      <c r="C56" s="65"/>
      <c r="D56" s="67"/>
      <c r="E56" s="65"/>
      <c r="F56" s="67"/>
      <c r="G56" s="65"/>
      <c r="H56" s="67"/>
      <c r="I56" s="65"/>
      <c r="J56" s="67"/>
      <c r="K56" s="65"/>
      <c r="L56" s="67"/>
      <c r="M56" s="65"/>
      <c r="N56" s="67"/>
      <c r="O56" s="65"/>
      <c r="P56" s="67"/>
      <c r="Q56" s="65"/>
      <c r="R56" s="67"/>
      <c r="S56" s="65"/>
      <c r="T56" s="67"/>
      <c r="U56" s="65"/>
      <c r="V56" s="67"/>
      <c r="W56" s="65"/>
      <c r="X56" s="67"/>
      <c r="Y56" s="65"/>
      <c r="Z56" s="67"/>
      <c r="AA56" s="65"/>
      <c r="AB56" s="67"/>
      <c r="AC56" s="65"/>
      <c r="AD56" s="67"/>
      <c r="AE56" s="65"/>
      <c r="AF56" s="67"/>
      <c r="AG56" s="65"/>
      <c r="AH56" s="67"/>
      <c r="AI56" s="65"/>
      <c r="AJ56" s="67"/>
      <c r="AK56" s="65"/>
      <c r="AL56" s="67"/>
      <c r="AM56" s="65"/>
      <c r="AN56" s="67"/>
      <c r="AO56" s="65"/>
      <c r="AP56" s="67"/>
      <c r="AQ56" s="65"/>
      <c r="AR56" s="67"/>
      <c r="AS56" s="65"/>
      <c r="AT56" s="67"/>
      <c r="AU56" s="65"/>
      <c r="AV56" s="67"/>
      <c r="AW56" s="65"/>
      <c r="AX56" s="67"/>
      <c r="AY56" s="65"/>
      <c r="AZ56" s="67"/>
      <c r="BA56" s="65"/>
      <c r="BB56" s="67"/>
      <c r="BC56" s="65"/>
      <c r="BD56" s="67"/>
      <c r="BE56" s="65"/>
      <c r="BF56" s="67"/>
      <c r="BG56" s="65"/>
      <c r="BH56" s="67"/>
      <c r="BI56" s="65"/>
      <c r="BJ56" s="67"/>
      <c r="BK56" s="65"/>
      <c r="BL56" s="67"/>
      <c r="BM56" s="65"/>
      <c r="BN56" s="67"/>
      <c r="BO56" s="65"/>
      <c r="BP56" s="67"/>
      <c r="BQ56" s="65"/>
      <c r="BR56" s="67"/>
      <c r="BS56" s="65"/>
      <c r="BT56" s="67"/>
      <c r="BU56" s="65"/>
      <c r="BV56" s="67"/>
      <c r="BW56" s="65"/>
      <c r="BX56" s="67"/>
      <c r="BY56" s="65"/>
      <c r="BZ56" s="67"/>
      <c r="CA56" s="65"/>
      <c r="CB56" s="67"/>
      <c r="CC56" s="65"/>
      <c r="CD56" s="67"/>
      <c r="CE56" s="65"/>
      <c r="CF56" s="67"/>
      <c r="CG56" s="65"/>
      <c r="CH56" s="67"/>
      <c r="CI56" s="65"/>
      <c r="CJ56" s="67"/>
      <c r="CK56" s="65"/>
      <c r="CL56" s="67"/>
      <c r="CM56" s="65"/>
      <c r="CN56" s="67"/>
      <c r="CO56" s="65"/>
      <c r="CP56" s="67"/>
      <c r="CQ56" s="65"/>
      <c r="CR56" s="67"/>
      <c r="CS56" s="65"/>
      <c r="CT56" s="67"/>
      <c r="CU56" s="65"/>
      <c r="CV56" s="67"/>
      <c r="CW56" s="65"/>
      <c r="CX56" s="67"/>
      <c r="CY56" s="65"/>
      <c r="CZ56" s="67"/>
      <c r="DA56" s="65"/>
      <c r="DB56" s="67"/>
      <c r="DC56" s="65"/>
      <c r="DD56" s="67"/>
      <c r="DE56" s="65"/>
      <c r="DF56" s="67"/>
      <c r="DG56" s="65"/>
      <c r="DH56" s="67"/>
      <c r="DI56" s="65"/>
      <c r="DJ56" s="67"/>
      <c r="DK56" s="65"/>
      <c r="DL56" s="67"/>
      <c r="DM56" s="65"/>
      <c r="DN56" s="67"/>
      <c r="DO56" s="65"/>
      <c r="DP56" s="67"/>
      <c r="DQ56" s="65"/>
      <c r="DR56" s="67"/>
      <c r="DS56" s="65"/>
      <c r="DT56" s="67"/>
      <c r="DU56" s="65"/>
      <c r="DV56" s="67"/>
      <c r="DW56" s="65"/>
      <c r="DX56" s="67"/>
      <c r="DY56" s="65"/>
      <c r="DZ56" s="67"/>
      <c r="EA56" s="65"/>
      <c r="EB56" s="67"/>
      <c r="EC56" s="65"/>
      <c r="ED56" s="67"/>
      <c r="EE56" s="65"/>
      <c r="EF56" s="67"/>
      <c r="EG56" s="65"/>
      <c r="EH56" s="67"/>
      <c r="EI56" s="65"/>
      <c r="EJ56" s="67"/>
      <c r="EK56" s="65"/>
      <c r="EL56" s="67"/>
      <c r="EM56" s="65"/>
      <c r="EN56" s="67"/>
      <c r="EO56" s="65"/>
      <c r="EP56" s="67"/>
      <c r="EQ56" s="65"/>
      <c r="ER56" s="67"/>
      <c r="ES56" s="65"/>
      <c r="ET56" s="67"/>
      <c r="EU56" s="65"/>
      <c r="EV56" s="67"/>
      <c r="EW56" s="65"/>
      <c r="EX56" s="67">
        <v>0.53523083365512891</v>
      </c>
      <c r="EY56" s="65">
        <v>1645</v>
      </c>
      <c r="EZ56" s="67"/>
      <c r="FA56" s="65"/>
      <c r="FB56" s="67">
        <v>0.27550074664049051</v>
      </c>
      <c r="FC56" s="65">
        <v>15</v>
      </c>
      <c r="FD56" s="67"/>
      <c r="FE56" s="65"/>
      <c r="FF56" s="67">
        <v>4.8435326921029261E-2</v>
      </c>
      <c r="FG56" s="65">
        <v>6</v>
      </c>
      <c r="FH56" s="67"/>
      <c r="FI56" s="65"/>
      <c r="FJ56" s="67">
        <v>0.2421987449827655</v>
      </c>
      <c r="FK56" s="65">
        <v>134</v>
      </c>
      <c r="FL56" s="67">
        <v>0.55505165919393462</v>
      </c>
      <c r="FM56" s="65">
        <v>1561</v>
      </c>
      <c r="FN56" s="67"/>
      <c r="FO56" s="65"/>
      <c r="FP56" s="67">
        <v>0.59068607238725679</v>
      </c>
      <c r="FQ56" s="65">
        <v>7814</v>
      </c>
      <c r="FR56" s="67"/>
      <c r="FS56" s="65"/>
      <c r="FT56" s="67">
        <v>0.58160500060415943</v>
      </c>
      <c r="FU56" s="65">
        <v>9444</v>
      </c>
      <c r="FV56" s="67"/>
      <c r="FW56" s="65"/>
      <c r="FX56" s="67">
        <v>0.58142300128299329</v>
      </c>
      <c r="FY56" s="65">
        <v>9453</v>
      </c>
      <c r="FZ56" s="67"/>
      <c r="GA56" s="65"/>
      <c r="GB56" s="67">
        <v>0.5865030757522558</v>
      </c>
      <c r="GC56" s="65">
        <v>9325</v>
      </c>
      <c r="GD56" s="67">
        <v>0.58620427305674061</v>
      </c>
      <c r="GE56" s="65">
        <v>7898</v>
      </c>
      <c r="GF56" s="67"/>
      <c r="GG56" s="65"/>
      <c r="GH56" s="67">
        <v>0.52411879929247984</v>
      </c>
      <c r="GI56" s="65">
        <v>1168</v>
      </c>
      <c r="GJ56" s="67"/>
      <c r="GK56" s="65"/>
      <c r="GL56" s="67"/>
      <c r="GM56" s="65"/>
      <c r="GN56" s="67"/>
      <c r="GO56" s="65"/>
      <c r="GP56" s="67">
        <v>0.22812015432217414</v>
      </c>
      <c r="GQ56" s="65">
        <v>90</v>
      </c>
      <c r="GR56" s="67">
        <v>0.54839250611010448</v>
      </c>
      <c r="GS56" s="65">
        <v>1097</v>
      </c>
      <c r="GT56" s="67"/>
      <c r="GU56" s="65"/>
      <c r="GV56" s="67">
        <v>0.58118489350314162</v>
      </c>
      <c r="GW56" s="65">
        <v>9459</v>
      </c>
      <c r="GX56" s="67"/>
      <c r="GY56" s="65"/>
      <c r="GZ56" s="67"/>
      <c r="HA56" s="65"/>
      <c r="HB56" s="67"/>
      <c r="HC56" s="65"/>
      <c r="HD56" s="67"/>
      <c r="HE56" s="65"/>
      <c r="HF56" s="67"/>
      <c r="HG56" s="65"/>
      <c r="HH56" s="67"/>
      <c r="HI56" s="65"/>
      <c r="HJ56" s="67"/>
      <c r="HK56" s="65"/>
      <c r="HL56" s="67"/>
      <c r="HM56" s="65"/>
      <c r="HN56" s="67"/>
      <c r="HO56" s="65"/>
      <c r="HP56" s="67"/>
      <c r="HQ56" s="65"/>
      <c r="HR56" s="67"/>
      <c r="HS56" s="65"/>
      <c r="HT56" s="67"/>
      <c r="HU56" s="65"/>
      <c r="HV56" s="67"/>
      <c r="HW56" s="65"/>
      <c r="HX56" s="67"/>
      <c r="HY56" s="65"/>
      <c r="HZ56" s="67"/>
      <c r="IA56" s="65"/>
      <c r="IB56" s="67"/>
      <c r="IC56" s="65"/>
      <c r="ID56" s="67"/>
      <c r="IE56" s="65"/>
      <c r="IF56" s="67"/>
      <c r="IG56" s="65"/>
      <c r="IH56" s="67"/>
      <c r="II56" s="65"/>
      <c r="IJ56" s="67"/>
      <c r="IK56" s="65"/>
      <c r="IL56" s="67"/>
      <c r="IM56" s="65"/>
      <c r="IN56" s="67"/>
      <c r="IO56" s="65"/>
      <c r="IP56" s="67"/>
      <c r="IQ56" s="65"/>
      <c r="IR56" s="67"/>
      <c r="IS56" s="65"/>
      <c r="IT56" s="67"/>
      <c r="IU56" s="65"/>
    </row>
    <row r="57" spans="1:255" x14ac:dyDescent="0.25">
      <c r="A57" s="68" t="s">
        <v>420</v>
      </c>
      <c r="B57" s="67"/>
      <c r="C57" s="65"/>
      <c r="D57" s="67"/>
      <c r="E57" s="65"/>
      <c r="F57" s="67"/>
      <c r="G57" s="65"/>
      <c r="H57" s="67"/>
      <c r="I57" s="65"/>
      <c r="J57" s="67"/>
      <c r="K57" s="65"/>
      <c r="L57" s="67"/>
      <c r="M57" s="65"/>
      <c r="N57" s="67"/>
      <c r="O57" s="65"/>
      <c r="P57" s="67"/>
      <c r="Q57" s="65"/>
      <c r="R57" s="67"/>
      <c r="S57" s="65"/>
      <c r="T57" s="67"/>
      <c r="U57" s="65"/>
      <c r="V57" s="67"/>
      <c r="W57" s="65"/>
      <c r="X57" s="67"/>
      <c r="Y57" s="65"/>
      <c r="Z57" s="67"/>
      <c r="AA57" s="65"/>
      <c r="AB57" s="67"/>
      <c r="AC57" s="65"/>
      <c r="AD57" s="67"/>
      <c r="AE57" s="65"/>
      <c r="AF57" s="67"/>
      <c r="AG57" s="65"/>
      <c r="AH57" s="67"/>
      <c r="AI57" s="65"/>
      <c r="AJ57" s="67"/>
      <c r="AK57" s="65"/>
      <c r="AL57" s="67"/>
      <c r="AM57" s="65"/>
      <c r="AN57" s="67"/>
      <c r="AO57" s="65"/>
      <c r="AP57" s="67"/>
      <c r="AQ57" s="65"/>
      <c r="AR57" s="67"/>
      <c r="AS57" s="65"/>
      <c r="AT57" s="67"/>
      <c r="AU57" s="65"/>
      <c r="AV57" s="67"/>
      <c r="AW57" s="65"/>
      <c r="AX57" s="67"/>
      <c r="AY57" s="65"/>
      <c r="AZ57" s="67"/>
      <c r="BA57" s="65"/>
      <c r="BB57" s="67"/>
      <c r="BC57" s="65"/>
      <c r="BD57" s="67"/>
      <c r="BE57" s="65"/>
      <c r="BF57" s="67"/>
      <c r="BG57" s="65"/>
      <c r="BH57" s="67"/>
      <c r="BI57" s="65"/>
      <c r="BJ57" s="67"/>
      <c r="BK57" s="65"/>
      <c r="BL57" s="67"/>
      <c r="BM57" s="65"/>
      <c r="BN57" s="67"/>
      <c r="BO57" s="65"/>
      <c r="BP57" s="67"/>
      <c r="BQ57" s="65"/>
      <c r="BR57" s="67"/>
      <c r="BS57" s="65"/>
      <c r="BT57" s="67"/>
      <c r="BU57" s="65"/>
      <c r="BV57" s="67"/>
      <c r="BW57" s="65"/>
      <c r="BX57" s="67"/>
      <c r="BY57" s="65"/>
      <c r="BZ57" s="67"/>
      <c r="CA57" s="65"/>
      <c r="CB57" s="67"/>
      <c r="CC57" s="65"/>
      <c r="CD57" s="67"/>
      <c r="CE57" s="65"/>
      <c r="CF57" s="67"/>
      <c r="CG57" s="65"/>
      <c r="CH57" s="67"/>
      <c r="CI57" s="65"/>
      <c r="CJ57" s="67"/>
      <c r="CK57" s="65"/>
      <c r="CL57" s="67"/>
      <c r="CM57" s="65"/>
      <c r="CN57" s="67"/>
      <c r="CO57" s="65"/>
      <c r="CP57" s="67"/>
      <c r="CQ57" s="65"/>
      <c r="CR57" s="67"/>
      <c r="CS57" s="65"/>
      <c r="CT57" s="67"/>
      <c r="CU57" s="65"/>
      <c r="CV57" s="67"/>
      <c r="CW57" s="65"/>
      <c r="CX57" s="67"/>
      <c r="CY57" s="65"/>
      <c r="CZ57" s="67"/>
      <c r="DA57" s="65"/>
      <c r="DB57" s="67"/>
      <c r="DC57" s="65"/>
      <c r="DD57" s="67"/>
      <c r="DE57" s="65"/>
      <c r="DF57" s="67"/>
      <c r="DG57" s="65"/>
      <c r="DH57" s="67"/>
      <c r="DI57" s="65"/>
      <c r="DJ57" s="67"/>
      <c r="DK57" s="65"/>
      <c r="DL57" s="67"/>
      <c r="DM57" s="65"/>
      <c r="DN57" s="67"/>
      <c r="DO57" s="65"/>
      <c r="DP57" s="67"/>
      <c r="DQ57" s="65"/>
      <c r="DR57" s="67"/>
      <c r="DS57" s="65"/>
      <c r="DT57" s="67"/>
      <c r="DU57" s="65"/>
      <c r="DV57" s="67"/>
      <c r="DW57" s="65"/>
      <c r="DX57" s="67"/>
      <c r="DY57" s="65"/>
      <c r="DZ57" s="67"/>
      <c r="EA57" s="65"/>
      <c r="EB57" s="67"/>
      <c r="EC57" s="65"/>
      <c r="ED57" s="67"/>
      <c r="EE57" s="65"/>
      <c r="EF57" s="67"/>
      <c r="EG57" s="65"/>
      <c r="EH57" s="67"/>
      <c r="EI57" s="65"/>
      <c r="EJ57" s="67"/>
      <c r="EK57" s="65"/>
      <c r="EL57" s="67"/>
      <c r="EM57" s="65"/>
      <c r="EN57" s="67"/>
      <c r="EO57" s="65"/>
      <c r="EP57" s="67"/>
      <c r="EQ57" s="65"/>
      <c r="ER57" s="67"/>
      <c r="ES57" s="65"/>
      <c r="ET57" s="67"/>
      <c r="EU57" s="65"/>
      <c r="EV57" s="67"/>
      <c r="EW57" s="65"/>
      <c r="EX57" s="67">
        <v>0.28866547479864518</v>
      </c>
      <c r="EY57" s="65">
        <v>1645</v>
      </c>
      <c r="EZ57" s="67"/>
      <c r="FA57" s="65"/>
      <c r="FB57" s="67">
        <v>0.40637532038900648</v>
      </c>
      <c r="FC57" s="65">
        <v>15</v>
      </c>
      <c r="FD57" s="67"/>
      <c r="FE57" s="65"/>
      <c r="FF57" s="67">
        <v>0.46671328035843912</v>
      </c>
      <c r="FG57" s="65">
        <v>6</v>
      </c>
      <c r="FH57" s="67"/>
      <c r="FI57" s="65"/>
      <c r="FJ57" s="67">
        <v>0.3894239376196526</v>
      </c>
      <c r="FK57" s="65">
        <v>134</v>
      </c>
      <c r="FL57" s="67">
        <v>0.28501673198413069</v>
      </c>
      <c r="FM57" s="65">
        <v>1561</v>
      </c>
      <c r="FN57" s="67"/>
      <c r="FO57" s="65"/>
      <c r="FP57" s="67">
        <v>0.24015672140406891</v>
      </c>
      <c r="FQ57" s="65">
        <v>7814</v>
      </c>
      <c r="FR57" s="67"/>
      <c r="FS57" s="65"/>
      <c r="FT57" s="67">
        <v>0.24825073969720951</v>
      </c>
      <c r="FU57" s="65">
        <v>9444</v>
      </c>
      <c r="FV57" s="67"/>
      <c r="FW57" s="65"/>
      <c r="FX57" s="67">
        <v>0.24837021190540062</v>
      </c>
      <c r="FY57" s="65">
        <v>9453</v>
      </c>
      <c r="FZ57" s="67"/>
      <c r="GA57" s="65"/>
      <c r="GB57" s="67">
        <v>0.24625636457664854</v>
      </c>
      <c r="GC57" s="65">
        <v>9325</v>
      </c>
      <c r="GD57" s="67">
        <v>0.24144783582312776</v>
      </c>
      <c r="GE57" s="65">
        <v>7898</v>
      </c>
      <c r="GF57" s="67"/>
      <c r="GG57" s="65"/>
      <c r="GH57" s="67">
        <v>0.29062005837896859</v>
      </c>
      <c r="GI57" s="65">
        <v>1168</v>
      </c>
      <c r="GJ57" s="67"/>
      <c r="GK57" s="65"/>
      <c r="GL57" s="67"/>
      <c r="GM57" s="65"/>
      <c r="GN57" s="67"/>
      <c r="GO57" s="65"/>
      <c r="GP57" s="67">
        <v>0.39677002974522707</v>
      </c>
      <c r="GQ57" s="65">
        <v>90</v>
      </c>
      <c r="GR57" s="67">
        <v>0.28645912402159951</v>
      </c>
      <c r="GS57" s="65">
        <v>1097</v>
      </c>
      <c r="GT57" s="67"/>
      <c r="GU57" s="65"/>
      <c r="GV57" s="67">
        <v>0.24846775484265057</v>
      </c>
      <c r="GW57" s="65">
        <v>9459</v>
      </c>
      <c r="GX57" s="67"/>
      <c r="GY57" s="65"/>
      <c r="GZ57" s="67"/>
      <c r="HA57" s="65"/>
      <c r="HB57" s="67"/>
      <c r="HC57" s="65"/>
      <c r="HD57" s="67"/>
      <c r="HE57" s="65"/>
      <c r="HF57" s="67"/>
      <c r="HG57" s="65"/>
      <c r="HH57" s="67"/>
      <c r="HI57" s="65"/>
      <c r="HJ57" s="67"/>
      <c r="HK57" s="65"/>
      <c r="HL57" s="67"/>
      <c r="HM57" s="65"/>
      <c r="HN57" s="67"/>
      <c r="HO57" s="65"/>
      <c r="HP57" s="67"/>
      <c r="HQ57" s="65"/>
      <c r="HR57" s="67"/>
      <c r="HS57" s="65"/>
      <c r="HT57" s="67"/>
      <c r="HU57" s="65"/>
      <c r="HV57" s="67"/>
      <c r="HW57" s="65"/>
      <c r="HX57" s="67"/>
      <c r="HY57" s="65"/>
      <c r="HZ57" s="67"/>
      <c r="IA57" s="65"/>
      <c r="IB57" s="67"/>
      <c r="IC57" s="65"/>
      <c r="ID57" s="67"/>
      <c r="IE57" s="65"/>
      <c r="IF57" s="67"/>
      <c r="IG57" s="65"/>
      <c r="IH57" s="67"/>
      <c r="II57" s="65"/>
      <c r="IJ57" s="67"/>
      <c r="IK57" s="65"/>
      <c r="IL57" s="67"/>
      <c r="IM57" s="65"/>
      <c r="IN57" s="67"/>
      <c r="IO57" s="65"/>
      <c r="IP57" s="67"/>
      <c r="IQ57" s="65"/>
      <c r="IR57" s="67"/>
      <c r="IS57" s="65"/>
      <c r="IT57" s="67"/>
      <c r="IU57" s="65"/>
    </row>
    <row r="58" spans="1:255" x14ac:dyDescent="0.25">
      <c r="A58" s="68" t="s">
        <v>421</v>
      </c>
      <c r="B58" s="67"/>
      <c r="C58" s="65"/>
      <c r="D58" s="67"/>
      <c r="E58" s="65"/>
      <c r="F58" s="67"/>
      <c r="G58" s="65"/>
      <c r="H58" s="67"/>
      <c r="I58" s="65"/>
      <c r="J58" s="67"/>
      <c r="K58" s="65"/>
      <c r="L58" s="67"/>
      <c r="M58" s="65"/>
      <c r="N58" s="67"/>
      <c r="O58" s="65"/>
      <c r="P58" s="67"/>
      <c r="Q58" s="65"/>
      <c r="R58" s="67"/>
      <c r="S58" s="65"/>
      <c r="T58" s="67"/>
      <c r="U58" s="65"/>
      <c r="V58" s="67"/>
      <c r="W58" s="65"/>
      <c r="X58" s="67"/>
      <c r="Y58" s="65"/>
      <c r="Z58" s="67"/>
      <c r="AA58" s="65"/>
      <c r="AB58" s="67"/>
      <c r="AC58" s="65"/>
      <c r="AD58" s="67"/>
      <c r="AE58" s="65"/>
      <c r="AF58" s="67"/>
      <c r="AG58" s="65"/>
      <c r="AH58" s="67"/>
      <c r="AI58" s="65"/>
      <c r="AJ58" s="67"/>
      <c r="AK58" s="65"/>
      <c r="AL58" s="67"/>
      <c r="AM58" s="65"/>
      <c r="AN58" s="67"/>
      <c r="AO58" s="65"/>
      <c r="AP58" s="67"/>
      <c r="AQ58" s="65"/>
      <c r="AR58" s="67"/>
      <c r="AS58" s="65"/>
      <c r="AT58" s="67"/>
      <c r="AU58" s="65"/>
      <c r="AV58" s="67"/>
      <c r="AW58" s="65"/>
      <c r="AX58" s="67"/>
      <c r="AY58" s="65"/>
      <c r="AZ58" s="67"/>
      <c r="BA58" s="65"/>
      <c r="BB58" s="67"/>
      <c r="BC58" s="65"/>
      <c r="BD58" s="67"/>
      <c r="BE58" s="65"/>
      <c r="BF58" s="67"/>
      <c r="BG58" s="65"/>
      <c r="BH58" s="67"/>
      <c r="BI58" s="65"/>
      <c r="BJ58" s="67"/>
      <c r="BK58" s="65"/>
      <c r="BL58" s="67"/>
      <c r="BM58" s="65"/>
      <c r="BN58" s="67"/>
      <c r="BO58" s="65"/>
      <c r="BP58" s="67"/>
      <c r="BQ58" s="65"/>
      <c r="BR58" s="67"/>
      <c r="BS58" s="65"/>
      <c r="BT58" s="67"/>
      <c r="BU58" s="65"/>
      <c r="BV58" s="67"/>
      <c r="BW58" s="65"/>
      <c r="BX58" s="67"/>
      <c r="BY58" s="65"/>
      <c r="BZ58" s="67"/>
      <c r="CA58" s="65"/>
      <c r="CB58" s="67"/>
      <c r="CC58" s="65"/>
      <c r="CD58" s="67"/>
      <c r="CE58" s="65"/>
      <c r="CF58" s="67"/>
      <c r="CG58" s="65"/>
      <c r="CH58" s="67"/>
      <c r="CI58" s="65"/>
      <c r="CJ58" s="67"/>
      <c r="CK58" s="65"/>
      <c r="CL58" s="67"/>
      <c r="CM58" s="65"/>
      <c r="CN58" s="67"/>
      <c r="CO58" s="65"/>
      <c r="CP58" s="67"/>
      <c r="CQ58" s="65"/>
      <c r="CR58" s="67"/>
      <c r="CS58" s="65"/>
      <c r="CT58" s="67"/>
      <c r="CU58" s="65"/>
      <c r="CV58" s="67"/>
      <c r="CW58" s="65"/>
      <c r="CX58" s="67"/>
      <c r="CY58" s="65"/>
      <c r="CZ58" s="67"/>
      <c r="DA58" s="65"/>
      <c r="DB58" s="67"/>
      <c r="DC58" s="65"/>
      <c r="DD58" s="67"/>
      <c r="DE58" s="65"/>
      <c r="DF58" s="67"/>
      <c r="DG58" s="65"/>
      <c r="DH58" s="67"/>
      <c r="DI58" s="65"/>
      <c r="DJ58" s="67"/>
      <c r="DK58" s="65"/>
      <c r="DL58" s="67"/>
      <c r="DM58" s="65"/>
      <c r="DN58" s="67"/>
      <c r="DO58" s="65"/>
      <c r="DP58" s="67"/>
      <c r="DQ58" s="65"/>
      <c r="DR58" s="67"/>
      <c r="DS58" s="65"/>
      <c r="DT58" s="67"/>
      <c r="DU58" s="65"/>
      <c r="DV58" s="67"/>
      <c r="DW58" s="65"/>
      <c r="DX58" s="67"/>
      <c r="DY58" s="65"/>
      <c r="DZ58" s="67"/>
      <c r="EA58" s="65"/>
      <c r="EB58" s="67"/>
      <c r="EC58" s="65"/>
      <c r="ED58" s="67"/>
      <c r="EE58" s="65"/>
      <c r="EF58" s="67"/>
      <c r="EG58" s="65"/>
      <c r="EH58" s="67"/>
      <c r="EI58" s="65"/>
      <c r="EJ58" s="67"/>
      <c r="EK58" s="65"/>
      <c r="EL58" s="67"/>
      <c r="EM58" s="65"/>
      <c r="EN58" s="67"/>
      <c r="EO58" s="65"/>
      <c r="EP58" s="67"/>
      <c r="EQ58" s="65"/>
      <c r="ER58" s="67"/>
      <c r="ES58" s="65"/>
      <c r="ET58" s="67"/>
      <c r="EU58" s="65"/>
      <c r="EV58" s="67"/>
      <c r="EW58" s="65"/>
      <c r="EX58" s="67">
        <v>0.17610369154622491</v>
      </c>
      <c r="EY58" s="65">
        <v>1645</v>
      </c>
      <c r="EZ58" s="67"/>
      <c r="FA58" s="65"/>
      <c r="FB58" s="67">
        <v>0.31812393297050301</v>
      </c>
      <c r="FC58" s="65">
        <v>15</v>
      </c>
      <c r="FD58" s="67"/>
      <c r="FE58" s="65"/>
      <c r="FF58" s="67">
        <v>0.48485139272053168</v>
      </c>
      <c r="FG58" s="65">
        <v>6</v>
      </c>
      <c r="FH58" s="67"/>
      <c r="FI58" s="65"/>
      <c r="FJ58" s="67">
        <v>0.36837731739758195</v>
      </c>
      <c r="FK58" s="65">
        <v>134</v>
      </c>
      <c r="FL58" s="67">
        <v>0.15993160882193319</v>
      </c>
      <c r="FM58" s="65">
        <v>1561</v>
      </c>
      <c r="FN58" s="67"/>
      <c r="FO58" s="65"/>
      <c r="FP58" s="67">
        <v>0.16915720620867522</v>
      </c>
      <c r="FQ58" s="65">
        <v>7814</v>
      </c>
      <c r="FR58" s="67"/>
      <c r="FS58" s="65"/>
      <c r="FT58" s="67">
        <v>0.17014425969863048</v>
      </c>
      <c r="FU58" s="65">
        <v>9444</v>
      </c>
      <c r="FV58" s="67"/>
      <c r="FW58" s="65"/>
      <c r="FX58" s="67">
        <v>0.17020678681160556</v>
      </c>
      <c r="FY58" s="65">
        <v>9453</v>
      </c>
      <c r="FZ58" s="67"/>
      <c r="GA58" s="65"/>
      <c r="GB58" s="67">
        <v>0.16724055967109516</v>
      </c>
      <c r="GC58" s="65">
        <v>9325</v>
      </c>
      <c r="GD58" s="67">
        <v>0.17234789112013293</v>
      </c>
      <c r="GE58" s="65">
        <v>7898</v>
      </c>
      <c r="GF58" s="67"/>
      <c r="GG58" s="65"/>
      <c r="GH58" s="67">
        <v>0.18526114232855273</v>
      </c>
      <c r="GI58" s="65">
        <v>1168</v>
      </c>
      <c r="GJ58" s="67"/>
      <c r="GK58" s="65"/>
      <c r="GL58" s="67"/>
      <c r="GM58" s="65"/>
      <c r="GN58" s="67"/>
      <c r="GO58" s="65"/>
      <c r="GP58" s="67">
        <v>0.37510981593259918</v>
      </c>
      <c r="GQ58" s="65">
        <v>90</v>
      </c>
      <c r="GR58" s="67">
        <v>0.16514836986829751</v>
      </c>
      <c r="GS58" s="65">
        <v>1097</v>
      </c>
      <c r="GT58" s="67"/>
      <c r="GU58" s="65"/>
      <c r="GV58" s="67">
        <v>0.17034735165420703</v>
      </c>
      <c r="GW58" s="65">
        <v>9459</v>
      </c>
      <c r="GX58" s="67"/>
      <c r="GY58" s="65"/>
      <c r="GZ58" s="67"/>
      <c r="HA58" s="65"/>
      <c r="HB58" s="67"/>
      <c r="HC58" s="65"/>
      <c r="HD58" s="67"/>
      <c r="HE58" s="65"/>
      <c r="HF58" s="67"/>
      <c r="HG58" s="65"/>
      <c r="HH58" s="67"/>
      <c r="HI58" s="65"/>
      <c r="HJ58" s="67"/>
      <c r="HK58" s="65"/>
      <c r="HL58" s="67"/>
      <c r="HM58" s="65"/>
      <c r="HN58" s="67"/>
      <c r="HO58" s="65"/>
      <c r="HP58" s="67"/>
      <c r="HQ58" s="65"/>
      <c r="HR58" s="67"/>
      <c r="HS58" s="65"/>
      <c r="HT58" s="67"/>
      <c r="HU58" s="65"/>
      <c r="HV58" s="67"/>
      <c r="HW58" s="65"/>
      <c r="HX58" s="67"/>
      <c r="HY58" s="65"/>
      <c r="HZ58" s="67"/>
      <c r="IA58" s="65"/>
      <c r="IB58" s="67"/>
      <c r="IC58" s="65"/>
      <c r="ID58" s="67"/>
      <c r="IE58" s="65"/>
      <c r="IF58" s="67"/>
      <c r="IG58" s="65"/>
      <c r="IH58" s="67"/>
      <c r="II58" s="65"/>
      <c r="IJ58" s="67"/>
      <c r="IK58" s="65"/>
      <c r="IL58" s="67"/>
      <c r="IM58" s="65"/>
      <c r="IN58" s="67"/>
      <c r="IO58" s="65"/>
      <c r="IP58" s="67"/>
      <c r="IQ58" s="65"/>
      <c r="IR58" s="67"/>
      <c r="IS58" s="65"/>
      <c r="IT58" s="67"/>
      <c r="IU58" s="65"/>
    </row>
  </sheetData>
  <mergeCells count="2">
    <mergeCell ref="A3:C3"/>
    <mergeCell ref="A1:C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87"/>
  <sheetViews>
    <sheetView zoomScale="70" zoomScaleNormal="70" workbookViewId="0">
      <selection activeCell="B39" sqref="B39"/>
    </sheetView>
  </sheetViews>
  <sheetFormatPr defaultRowHeight="15" x14ac:dyDescent="0.25"/>
  <cols>
    <col min="1" max="1" width="105.42578125" bestFit="1" customWidth="1"/>
    <col min="2" max="2" width="16.7109375" style="23" customWidth="1"/>
    <col min="3" max="3" width="16.7109375" style="24" customWidth="1"/>
    <col min="4" max="4" width="16.7109375" style="23" customWidth="1"/>
    <col min="5" max="5" width="16.7109375" style="27" customWidth="1"/>
    <col min="6" max="6" width="16.7109375" style="24" customWidth="1"/>
    <col min="7" max="8" width="16.7109375" style="23" customWidth="1"/>
    <col min="9" max="9" width="16.7109375" style="28" customWidth="1"/>
    <col min="10" max="10" width="16.7109375" style="23" customWidth="1"/>
    <col min="11" max="11" width="23.140625" style="19" bestFit="1" customWidth="1"/>
    <col min="12" max="12" width="21.42578125" style="19" bestFit="1" customWidth="1"/>
    <col min="13" max="13" width="16.7109375" style="29" customWidth="1"/>
  </cols>
  <sheetData>
    <row r="1" spans="1:13" x14ac:dyDescent="0.25">
      <c r="A1" s="1" t="s">
        <v>5</v>
      </c>
      <c r="B1" t="s">
        <v>11</v>
      </c>
    </row>
    <row r="2" spans="1:13" x14ac:dyDescent="0.25">
      <c r="A2" s="1" t="s">
        <v>10</v>
      </c>
      <c r="B2" t="s">
        <v>11</v>
      </c>
    </row>
    <row r="3" spans="1:13" x14ac:dyDescent="0.25">
      <c r="B3"/>
      <c r="C3"/>
      <c r="D3"/>
      <c r="E3"/>
      <c r="F3"/>
      <c r="G3"/>
      <c r="H3"/>
      <c r="I3"/>
      <c r="J3"/>
      <c r="K3"/>
      <c r="L3"/>
      <c r="M3"/>
    </row>
    <row r="4" spans="1:13" x14ac:dyDescent="0.25">
      <c r="B4" s="20" t="s">
        <v>13</v>
      </c>
      <c r="C4" s="21"/>
      <c r="D4" s="22"/>
      <c r="E4" s="22"/>
      <c r="F4" s="22"/>
      <c r="G4" s="22"/>
      <c r="H4" s="22"/>
      <c r="I4" s="22"/>
      <c r="J4" s="22"/>
      <c r="K4" s="22"/>
      <c r="L4" s="22"/>
      <c r="M4" s="22"/>
    </row>
    <row r="5" spans="1:13" x14ac:dyDescent="0.25">
      <c r="B5" s="25" t="s">
        <v>68</v>
      </c>
      <c r="C5" s="25"/>
      <c r="D5" s="25"/>
      <c r="E5" s="25"/>
      <c r="F5" s="25" t="s">
        <v>65</v>
      </c>
      <c r="G5" s="25"/>
      <c r="H5" s="25"/>
      <c r="I5" s="25"/>
      <c r="J5" s="25" t="s">
        <v>21</v>
      </c>
      <c r="K5" s="25"/>
      <c r="L5" s="25"/>
      <c r="M5" s="25"/>
    </row>
    <row r="6" spans="1:13" x14ac:dyDescent="0.25">
      <c r="A6" s="1" t="s">
        <v>12</v>
      </c>
      <c r="B6" s="22" t="s">
        <v>394</v>
      </c>
      <c r="C6" s="22" t="s">
        <v>18</v>
      </c>
      <c r="D6" s="22" t="s">
        <v>395</v>
      </c>
      <c r="E6" t="s">
        <v>19</v>
      </c>
      <c r="F6" s="22" t="s">
        <v>394</v>
      </c>
      <c r="G6" s="22" t="s">
        <v>18</v>
      </c>
      <c r="H6" s="22" t="s">
        <v>395</v>
      </c>
      <c r="I6" t="s">
        <v>19</v>
      </c>
      <c r="J6" s="22" t="s">
        <v>394</v>
      </c>
      <c r="K6" s="22" t="s">
        <v>18</v>
      </c>
      <c r="L6" s="22" t="s">
        <v>395</v>
      </c>
      <c r="M6" t="s">
        <v>19</v>
      </c>
    </row>
    <row r="7" spans="1:13" x14ac:dyDescent="0.25">
      <c r="A7" s="2" t="s">
        <v>36</v>
      </c>
      <c r="B7" s="22"/>
      <c r="C7" s="21"/>
      <c r="D7" s="22"/>
      <c r="E7" s="26"/>
      <c r="F7" s="22"/>
      <c r="G7" s="21"/>
      <c r="H7" s="22"/>
      <c r="I7" s="26"/>
      <c r="J7" s="22"/>
      <c r="K7" s="21"/>
      <c r="L7" s="22"/>
      <c r="M7" s="26"/>
    </row>
    <row r="8" spans="1:13" x14ac:dyDescent="0.25">
      <c r="A8" s="3" t="s">
        <v>136</v>
      </c>
      <c r="B8" s="22"/>
      <c r="C8" s="21"/>
      <c r="D8" s="22"/>
      <c r="E8" s="26"/>
      <c r="F8" s="22"/>
      <c r="G8" s="21"/>
      <c r="H8" s="22"/>
      <c r="I8" s="26"/>
      <c r="J8" s="22">
        <v>2.6596100029736187E-2</v>
      </c>
      <c r="K8" s="21">
        <v>5.299743894114687E-2</v>
      </c>
      <c r="L8" s="22">
        <v>7.9398777852557556E-2</v>
      </c>
      <c r="M8" s="26">
        <v>1405.0588235294117</v>
      </c>
    </row>
    <row r="9" spans="1:13" x14ac:dyDescent="0.25">
      <c r="A9" s="2" t="s">
        <v>23</v>
      </c>
      <c r="B9" s="22"/>
      <c r="C9" s="21"/>
      <c r="D9" s="22"/>
      <c r="E9" s="26"/>
      <c r="F9" s="22"/>
      <c r="G9" s="21"/>
      <c r="H9" s="22"/>
      <c r="I9" s="26"/>
      <c r="J9" s="22"/>
      <c r="K9" s="21"/>
      <c r="L9" s="22"/>
      <c r="M9" s="26"/>
    </row>
    <row r="10" spans="1:13" x14ac:dyDescent="0.25">
      <c r="A10" s="3" t="s">
        <v>17</v>
      </c>
      <c r="B10" s="22"/>
      <c r="C10" s="21"/>
      <c r="D10" s="22"/>
      <c r="E10" s="26"/>
      <c r="F10" s="22"/>
      <c r="G10" s="21"/>
      <c r="H10" s="22"/>
      <c r="I10" s="26"/>
      <c r="J10" s="22">
        <v>0.33261154850133801</v>
      </c>
      <c r="K10" s="21">
        <v>0.41147637497588424</v>
      </c>
      <c r="L10" s="22">
        <v>0.49034120145043048</v>
      </c>
      <c r="M10" s="26">
        <v>1405.0588235294117</v>
      </c>
    </row>
    <row r="11" spans="1:13" x14ac:dyDescent="0.25">
      <c r="A11" s="3" t="s">
        <v>136</v>
      </c>
      <c r="B11" s="22"/>
      <c r="C11" s="21"/>
      <c r="D11" s="22"/>
      <c r="E11" s="26"/>
      <c r="F11" s="22"/>
      <c r="G11" s="21"/>
      <c r="H11" s="22"/>
      <c r="I11" s="26"/>
      <c r="J11" s="22">
        <v>0.20152399572607679</v>
      </c>
      <c r="K11" s="21">
        <v>0.26498719470573429</v>
      </c>
      <c r="L11" s="22">
        <v>0.32845039368539186</v>
      </c>
      <c r="M11" s="26">
        <v>1405.0588235294117</v>
      </c>
    </row>
    <row r="12" spans="1:13" x14ac:dyDescent="0.25">
      <c r="A12" s="3" t="s">
        <v>0</v>
      </c>
      <c r="B12" s="22"/>
      <c r="C12" s="21"/>
      <c r="D12" s="22"/>
      <c r="E12" s="26"/>
      <c r="F12" s="22"/>
      <c r="G12" s="21"/>
      <c r="H12" s="22"/>
      <c r="I12" s="26"/>
      <c r="J12" s="22">
        <v>0.16474940482632275</v>
      </c>
      <c r="K12" s="21">
        <v>0.23503211036542937</v>
      </c>
      <c r="L12" s="22">
        <v>0.30531481590453602</v>
      </c>
      <c r="M12" s="26">
        <v>1405.0588235294117</v>
      </c>
    </row>
    <row r="13" spans="1:13" x14ac:dyDescent="0.25">
      <c r="A13" s="2" t="s">
        <v>42</v>
      </c>
      <c r="B13" s="22"/>
      <c r="C13" s="21"/>
      <c r="D13" s="22"/>
      <c r="E13" s="26"/>
      <c r="F13" s="22"/>
      <c r="G13" s="21"/>
      <c r="H13" s="22"/>
      <c r="I13" s="26"/>
      <c r="J13" s="22"/>
      <c r="K13" s="21"/>
      <c r="L13" s="22"/>
      <c r="M13" s="26"/>
    </row>
    <row r="14" spans="1:13" x14ac:dyDescent="0.25">
      <c r="A14" s="3" t="s">
        <v>17</v>
      </c>
      <c r="B14" s="22"/>
      <c r="C14" s="21"/>
      <c r="D14" s="22"/>
      <c r="E14" s="26"/>
      <c r="F14" s="22"/>
      <c r="G14" s="21"/>
      <c r="H14" s="22"/>
      <c r="I14" s="26"/>
      <c r="J14" s="22">
        <v>5.6729718928838019E-2</v>
      </c>
      <c r="K14" s="21">
        <v>7.4721031330979459E-2</v>
      </c>
      <c r="L14" s="22">
        <v>9.2712343733120858E-2</v>
      </c>
      <c r="M14" s="26">
        <v>1773.1176470588234</v>
      </c>
    </row>
    <row r="15" spans="1:13" x14ac:dyDescent="0.25">
      <c r="A15" s="3" t="s">
        <v>0</v>
      </c>
      <c r="B15" s="22"/>
      <c r="C15" s="21"/>
      <c r="D15" s="22"/>
      <c r="E15" s="26"/>
      <c r="F15" s="22"/>
      <c r="G15" s="21"/>
      <c r="H15" s="22"/>
      <c r="I15" s="26"/>
      <c r="J15" s="22">
        <v>7.6603164031509524E-4</v>
      </c>
      <c r="K15" s="21">
        <v>2.9471170569412616E-3</v>
      </c>
      <c r="L15" s="22">
        <v>7.5841333543518116E-3</v>
      </c>
      <c r="M15" s="26">
        <v>1773.1176470588234</v>
      </c>
    </row>
    <row r="16" spans="1:13" x14ac:dyDescent="0.25">
      <c r="A16" s="3" t="s">
        <v>158</v>
      </c>
      <c r="B16" s="22"/>
      <c r="C16" s="21"/>
      <c r="D16" s="22"/>
      <c r="E16" s="26"/>
      <c r="F16" s="22"/>
      <c r="G16" s="21"/>
      <c r="H16" s="22"/>
      <c r="I16" s="26"/>
      <c r="J16" s="22">
        <v>1.271163673865976E-2</v>
      </c>
      <c r="K16" s="21">
        <v>2.0841825444219551E-2</v>
      </c>
      <c r="L16" s="22">
        <v>2.8972014149779343E-2</v>
      </c>
      <c r="M16" s="26">
        <v>1773.1176470588234</v>
      </c>
    </row>
    <row r="17" spans="1:13" x14ac:dyDescent="0.25">
      <c r="A17" s="2" t="s">
        <v>104</v>
      </c>
      <c r="B17" s="22"/>
      <c r="C17" s="21"/>
      <c r="D17" s="22"/>
      <c r="E17" s="26"/>
      <c r="F17" s="22"/>
      <c r="G17" s="21"/>
      <c r="H17" s="22"/>
      <c r="I17" s="26"/>
      <c r="J17" s="22"/>
      <c r="K17" s="21"/>
      <c r="L17" s="22"/>
      <c r="M17" s="26"/>
    </row>
    <row r="18" spans="1:13" x14ac:dyDescent="0.25">
      <c r="A18" s="3" t="s">
        <v>0</v>
      </c>
      <c r="B18" s="22"/>
      <c r="C18" s="21"/>
      <c r="D18" s="22"/>
      <c r="E18" s="26"/>
      <c r="F18" s="22"/>
      <c r="G18" s="21"/>
      <c r="H18" s="22"/>
      <c r="I18" s="26"/>
      <c r="J18" s="22">
        <v>4.2099264501443495E-2</v>
      </c>
      <c r="K18" s="21">
        <v>5.533152967846687E-2</v>
      </c>
      <c r="L18" s="22">
        <v>7.5480236065298606E-2</v>
      </c>
      <c r="M18" s="26">
        <v>1773.1176470588234</v>
      </c>
    </row>
    <row r="19" spans="1:13" x14ac:dyDescent="0.25">
      <c r="A19" s="2" t="s">
        <v>51</v>
      </c>
      <c r="B19" s="22"/>
      <c r="C19" s="21"/>
      <c r="D19" s="22"/>
      <c r="E19" s="26"/>
      <c r="F19" s="22"/>
      <c r="G19" s="21"/>
      <c r="H19" s="22"/>
      <c r="I19" s="26"/>
      <c r="J19" s="22"/>
      <c r="K19" s="21"/>
      <c r="L19" s="22"/>
      <c r="M19" s="26"/>
    </row>
    <row r="20" spans="1:13" x14ac:dyDescent="0.25">
      <c r="A20" s="3" t="s">
        <v>17</v>
      </c>
      <c r="B20" s="22"/>
      <c r="C20" s="21"/>
      <c r="D20" s="22"/>
      <c r="E20" s="26"/>
      <c r="F20" s="22"/>
      <c r="G20" s="21"/>
      <c r="H20" s="22"/>
      <c r="I20" s="26"/>
      <c r="J20" s="22">
        <v>8.0210302953849538E-2</v>
      </c>
      <c r="K20" s="21">
        <v>0.10297786459829039</v>
      </c>
      <c r="L20" s="22">
        <v>0.12574542624273127</v>
      </c>
      <c r="M20" s="26">
        <v>1773.1176470588234</v>
      </c>
    </row>
    <row r="21" spans="1:13" x14ac:dyDescent="0.25">
      <c r="A21" s="3" t="s">
        <v>136</v>
      </c>
      <c r="B21" s="22"/>
      <c r="C21" s="21"/>
      <c r="D21" s="22"/>
      <c r="E21" s="26"/>
      <c r="F21" s="22"/>
      <c r="G21" s="21"/>
      <c r="H21" s="22"/>
      <c r="I21" s="26"/>
      <c r="J21" s="22">
        <v>2.6259071753204188E-2</v>
      </c>
      <c r="K21" s="21">
        <v>4.4299928871779672E-2</v>
      </c>
      <c r="L21" s="22">
        <v>6.2340785990355189E-2</v>
      </c>
      <c r="M21" s="26">
        <v>1107.8823529411766</v>
      </c>
    </row>
    <row r="22" spans="1:13" x14ac:dyDescent="0.25">
      <c r="A22" s="3" t="s">
        <v>0</v>
      </c>
      <c r="B22" s="22"/>
      <c r="C22" s="21"/>
      <c r="D22" s="22"/>
      <c r="E22" s="26"/>
      <c r="F22" s="22"/>
      <c r="G22" s="21"/>
      <c r="H22" s="22"/>
      <c r="I22" s="26"/>
      <c r="J22" s="22">
        <v>4.2878393331729936E-2</v>
      </c>
      <c r="K22" s="21">
        <v>5.6053635465565584E-2</v>
      </c>
      <c r="L22" s="22">
        <v>7.6235582032596935E-2</v>
      </c>
      <c r="M22" s="26">
        <v>1773.1176470588234</v>
      </c>
    </row>
    <row r="23" spans="1:13" x14ac:dyDescent="0.25">
      <c r="A23" s="3" t="s">
        <v>158</v>
      </c>
      <c r="B23" s="22"/>
      <c r="C23" s="21"/>
      <c r="D23" s="22"/>
      <c r="E23" s="26"/>
      <c r="F23" s="22"/>
      <c r="G23" s="21"/>
      <c r="H23" s="22"/>
      <c r="I23" s="26"/>
      <c r="J23" s="22">
        <v>1.2711636738659758E-2</v>
      </c>
      <c r="K23" s="21">
        <v>2.0841825444219551E-2</v>
      </c>
      <c r="L23" s="22">
        <v>2.8972014149779343E-2</v>
      </c>
      <c r="M23" s="26">
        <v>1773.1176470588234</v>
      </c>
    </row>
    <row r="24" spans="1:13" x14ac:dyDescent="0.25">
      <c r="A24" s="2" t="s">
        <v>52</v>
      </c>
      <c r="B24" s="22"/>
      <c r="C24" s="21"/>
      <c r="D24" s="22"/>
      <c r="E24" s="26"/>
      <c r="F24" s="22"/>
      <c r="G24" s="21"/>
      <c r="H24" s="22"/>
      <c r="I24" s="26"/>
      <c r="J24" s="22"/>
      <c r="K24" s="21"/>
      <c r="L24" s="22"/>
      <c r="M24" s="26"/>
    </row>
    <row r="25" spans="1:13" x14ac:dyDescent="0.25">
      <c r="A25" s="3" t="s">
        <v>136</v>
      </c>
      <c r="B25" s="22"/>
      <c r="C25" s="21"/>
      <c r="D25" s="22"/>
      <c r="E25" s="26"/>
      <c r="F25" s="22"/>
      <c r="G25" s="21"/>
      <c r="H25" s="22"/>
      <c r="I25" s="26"/>
      <c r="J25" s="22">
        <v>4.7399407089025083E-2</v>
      </c>
      <c r="K25" s="21">
        <v>9.1065192155419472E-2</v>
      </c>
      <c r="L25" s="22">
        <v>0.2728988549748641</v>
      </c>
      <c r="M25" s="26">
        <v>56.117647058823529</v>
      </c>
    </row>
    <row r="26" spans="1:13" x14ac:dyDescent="0.25">
      <c r="A26" s="2" t="s">
        <v>58</v>
      </c>
      <c r="B26" s="22"/>
      <c r="C26" s="21"/>
      <c r="D26" s="22"/>
      <c r="E26" s="26"/>
      <c r="F26" s="22"/>
      <c r="G26" s="21"/>
      <c r="H26" s="22"/>
      <c r="I26" s="26"/>
      <c r="J26" s="22"/>
      <c r="K26" s="21"/>
      <c r="L26" s="22"/>
      <c r="M26" s="26"/>
    </row>
    <row r="27" spans="1:13" x14ac:dyDescent="0.25">
      <c r="A27" s="3" t="s">
        <v>136</v>
      </c>
      <c r="B27" s="22"/>
      <c r="C27" s="21"/>
      <c r="D27" s="22"/>
      <c r="E27" s="26"/>
      <c r="F27" s="22"/>
      <c r="G27" s="21"/>
      <c r="H27" s="22"/>
      <c r="I27" s="26"/>
      <c r="J27" s="22">
        <v>2.6259071753204188E-2</v>
      </c>
      <c r="K27" s="21">
        <v>4.4299928871779679E-2</v>
      </c>
      <c r="L27" s="22">
        <v>6.2340785990355189E-2</v>
      </c>
      <c r="M27" s="26">
        <v>1107.8823529411766</v>
      </c>
    </row>
    <row r="28" spans="1:13" x14ac:dyDescent="0.25">
      <c r="A28" s="2" t="s">
        <v>67</v>
      </c>
      <c r="B28" s="22"/>
      <c r="C28" s="21"/>
      <c r="D28" s="22"/>
      <c r="E28" s="26"/>
      <c r="F28" s="22"/>
      <c r="G28" s="21"/>
      <c r="H28" s="22"/>
      <c r="I28" s="26"/>
      <c r="J28" s="22"/>
      <c r="K28" s="21"/>
      <c r="L28" s="22"/>
      <c r="M28" s="26"/>
    </row>
    <row r="29" spans="1:13" x14ac:dyDescent="0.25">
      <c r="A29" s="3" t="s">
        <v>17</v>
      </c>
      <c r="B29" s="22">
        <v>8.180528112483372E-2</v>
      </c>
      <c r="C29" s="21">
        <v>9.8843250265630331E-2</v>
      </c>
      <c r="D29" s="22">
        <v>0.11588121940642691</v>
      </c>
      <c r="E29" s="26">
        <v>1594.2105263157894</v>
      </c>
      <c r="F29" s="22">
        <v>0.1003547900597489</v>
      </c>
      <c r="G29" s="21">
        <v>0.11645483487167213</v>
      </c>
      <c r="H29" s="22">
        <v>0.13255487968359533</v>
      </c>
      <c r="I29" s="26">
        <v>4729.5</v>
      </c>
      <c r="J29" s="22"/>
      <c r="K29" s="21"/>
      <c r="L29" s="22"/>
      <c r="M29" s="26"/>
    </row>
    <row r="30" spans="1:13" x14ac:dyDescent="0.25">
      <c r="A30" s="3" t="s">
        <v>69</v>
      </c>
      <c r="B30" s="22">
        <v>1.6021465528237307E-2</v>
      </c>
      <c r="C30" s="21">
        <v>2.4204444092345838E-2</v>
      </c>
      <c r="D30" s="22">
        <v>3.2387422656454355E-2</v>
      </c>
      <c r="E30" s="26">
        <v>1594.2105263157894</v>
      </c>
      <c r="F30" s="22"/>
      <c r="G30" s="21"/>
      <c r="H30" s="22"/>
      <c r="I30" s="26"/>
      <c r="J30" s="22"/>
      <c r="K30" s="21"/>
      <c r="L30" s="22"/>
      <c r="M30" s="26"/>
    </row>
    <row r="31" spans="1:13" x14ac:dyDescent="0.25">
      <c r="A31" s="3" t="s">
        <v>70</v>
      </c>
      <c r="B31" s="22">
        <v>8.1834390126925213E-3</v>
      </c>
      <c r="C31" s="21">
        <v>1.5251112988165175E-2</v>
      </c>
      <c r="D31" s="22">
        <v>2.2318786963637822E-2</v>
      </c>
      <c r="E31" s="26">
        <v>1594.2105263157894</v>
      </c>
      <c r="F31" s="22"/>
      <c r="G31" s="21"/>
      <c r="H31" s="22"/>
      <c r="I31" s="26"/>
      <c r="J31" s="22"/>
      <c r="K31" s="21"/>
      <c r="L31" s="22"/>
      <c r="M31" s="26"/>
    </row>
    <row r="32" spans="1:13" x14ac:dyDescent="0.25">
      <c r="A32" s="3" t="s">
        <v>71</v>
      </c>
      <c r="B32" s="22">
        <v>4.0828969381462472E-2</v>
      </c>
      <c r="C32" s="21">
        <v>5.3536944655198246E-2</v>
      </c>
      <c r="D32" s="22">
        <v>6.6244919928934026E-2</v>
      </c>
      <c r="E32" s="26">
        <v>1594.2105263157894</v>
      </c>
      <c r="F32" s="22"/>
      <c r="G32" s="21"/>
      <c r="H32" s="22"/>
      <c r="I32" s="26"/>
      <c r="J32" s="22"/>
      <c r="K32" s="21"/>
      <c r="L32" s="22"/>
      <c r="M32" s="26"/>
    </row>
    <row r="33" spans="1:13" x14ac:dyDescent="0.25">
      <c r="A33" s="3" t="s">
        <v>0</v>
      </c>
      <c r="B33" s="22">
        <v>1.5706553776408561E-2</v>
      </c>
      <c r="C33" s="21">
        <v>2.4543310112035446E-2</v>
      </c>
      <c r="D33" s="22">
        <v>3.3380066447662324E-2</v>
      </c>
      <c r="E33" s="26">
        <v>1594.2105263157894</v>
      </c>
      <c r="F33" s="22">
        <v>7.5080609901945188E-3</v>
      </c>
      <c r="G33" s="21">
        <v>1.3264412247184779E-2</v>
      </c>
      <c r="H33" s="22">
        <v>2.0789351803799674E-2</v>
      </c>
      <c r="I33" s="26">
        <v>4729.5</v>
      </c>
      <c r="J33" s="22"/>
      <c r="K33" s="21"/>
      <c r="L33" s="22"/>
      <c r="M33" s="26"/>
    </row>
    <row r="34" spans="1:13" x14ac:dyDescent="0.25">
      <c r="A34" s="3" t="s">
        <v>110</v>
      </c>
      <c r="B34" s="22"/>
      <c r="C34" s="21"/>
      <c r="D34" s="22"/>
      <c r="E34" s="26"/>
      <c r="F34" s="22">
        <v>9.0201819675007094E-2</v>
      </c>
      <c r="G34" s="21">
        <v>0.10507181685194822</v>
      </c>
      <c r="H34" s="22">
        <v>0.11994181402888937</v>
      </c>
      <c r="I34" s="26">
        <v>4729.5</v>
      </c>
      <c r="J34" s="22"/>
      <c r="K34" s="21"/>
      <c r="L34" s="22"/>
      <c r="M34" s="26"/>
    </row>
    <row r="35" spans="1:13" x14ac:dyDescent="0.25">
      <c r="A35" s="2" t="s">
        <v>265</v>
      </c>
      <c r="B35" s="22"/>
      <c r="C35" s="21"/>
      <c r="D35" s="22"/>
      <c r="E35" s="26"/>
      <c r="F35" s="22"/>
      <c r="G35" s="21"/>
      <c r="H35" s="22"/>
      <c r="I35" s="26"/>
      <c r="J35" s="22"/>
      <c r="K35" s="21"/>
      <c r="L35" s="22"/>
      <c r="M35" s="26"/>
    </row>
    <row r="36" spans="1:13" x14ac:dyDescent="0.25">
      <c r="A36" s="3" t="s">
        <v>0</v>
      </c>
      <c r="B36" s="22"/>
      <c r="C36" s="21"/>
      <c r="D36" s="22"/>
      <c r="E36" s="26"/>
      <c r="F36" s="22">
        <v>3.9803147337957858E-3</v>
      </c>
      <c r="G36" s="21">
        <v>8.3333333333333315E-2</v>
      </c>
      <c r="H36" s="22">
        <v>0.21078478593734515</v>
      </c>
      <c r="I36" s="26">
        <v>66.5</v>
      </c>
      <c r="J36" s="22"/>
      <c r="K36" s="21"/>
      <c r="L36" s="22"/>
      <c r="M36" s="26"/>
    </row>
    <row r="37" spans="1:13" x14ac:dyDescent="0.25">
      <c r="A37" s="3" t="s">
        <v>110</v>
      </c>
      <c r="B37" s="22"/>
      <c r="C37" s="21"/>
      <c r="D37" s="22"/>
      <c r="E37" s="26"/>
      <c r="F37" s="22">
        <v>5.6887773150221255E-2</v>
      </c>
      <c r="G37" s="21">
        <v>8.3333333333333301E-2</v>
      </c>
      <c r="H37" s="22">
        <v>0.11893640267395462</v>
      </c>
      <c r="I37" s="26">
        <v>767</v>
      </c>
      <c r="J37" s="22"/>
      <c r="K37" s="21"/>
      <c r="L37" s="22"/>
      <c r="M37" s="26"/>
    </row>
    <row r="38" spans="1:13" x14ac:dyDescent="0.25">
      <c r="A38" s="2" t="s">
        <v>257</v>
      </c>
      <c r="B38" s="22"/>
      <c r="C38" s="21"/>
      <c r="D38" s="22"/>
      <c r="E38" s="26"/>
      <c r="F38" s="22"/>
      <c r="G38" s="21"/>
      <c r="H38" s="22"/>
      <c r="I38" s="26"/>
      <c r="J38" s="22"/>
      <c r="K38" s="21"/>
      <c r="L38" s="22"/>
      <c r="M38" s="26"/>
    </row>
    <row r="39" spans="1:13" x14ac:dyDescent="0.25">
      <c r="A39" s="3" t="s">
        <v>17</v>
      </c>
      <c r="B39" s="22"/>
      <c r="C39" s="21"/>
      <c r="D39" s="22"/>
      <c r="E39" s="26"/>
      <c r="F39" s="22">
        <v>0.26716620190979468</v>
      </c>
      <c r="G39" s="21">
        <v>0.31533708470667549</v>
      </c>
      <c r="H39" s="22">
        <v>0.37351866860535565</v>
      </c>
      <c r="I39" s="26">
        <v>805.3125</v>
      </c>
      <c r="J39" s="22"/>
      <c r="K39" s="21"/>
      <c r="L39" s="22"/>
      <c r="M39" s="26"/>
    </row>
    <row r="40" spans="1:13" x14ac:dyDescent="0.25">
      <c r="A40" s="3" t="s">
        <v>0</v>
      </c>
      <c r="B40" s="22"/>
      <c r="C40" s="21"/>
      <c r="D40" s="22"/>
      <c r="E40" s="26"/>
      <c r="F40" s="22">
        <v>0.18768174747402838</v>
      </c>
      <c r="G40" s="21">
        <v>0.35049244081796949</v>
      </c>
      <c r="H40" s="22">
        <v>0.54378073771129964</v>
      </c>
      <c r="I40" s="26">
        <v>66.5</v>
      </c>
      <c r="J40" s="22"/>
      <c r="K40" s="21"/>
      <c r="L40" s="22"/>
      <c r="M40" s="26"/>
    </row>
    <row r="41" spans="1:13" x14ac:dyDescent="0.25">
      <c r="A41" s="3" t="s">
        <v>110</v>
      </c>
      <c r="B41" s="22"/>
      <c r="C41" s="21"/>
      <c r="D41" s="22"/>
      <c r="E41" s="26"/>
      <c r="F41" s="22">
        <v>0.3150757867439834</v>
      </c>
      <c r="G41" s="21">
        <v>0.32998007390931972</v>
      </c>
      <c r="H41" s="22">
        <v>0.42334116186428394</v>
      </c>
      <c r="I41" s="26">
        <v>763.95</v>
      </c>
      <c r="J41" s="22"/>
      <c r="K41" s="21"/>
      <c r="L41" s="22"/>
      <c r="M41" s="26"/>
    </row>
    <row r="42" spans="1:13" x14ac:dyDescent="0.25">
      <c r="A42" s="2" t="s">
        <v>100</v>
      </c>
      <c r="B42" s="22"/>
      <c r="C42" s="21"/>
      <c r="D42" s="22"/>
      <c r="E42" s="26"/>
      <c r="F42" s="22"/>
      <c r="G42" s="21"/>
      <c r="H42" s="22"/>
      <c r="I42" s="26"/>
      <c r="J42" s="22"/>
      <c r="K42" s="21"/>
      <c r="L42" s="22"/>
      <c r="M42" s="26"/>
    </row>
    <row r="43" spans="1:13" x14ac:dyDescent="0.25">
      <c r="A43" s="3" t="s">
        <v>17</v>
      </c>
      <c r="B43" s="22">
        <v>9.1733814271098991E-3</v>
      </c>
      <c r="C43" s="21">
        <v>1.6571526405986602E-2</v>
      </c>
      <c r="D43" s="22">
        <v>2.3969671384863309E-2</v>
      </c>
      <c r="E43" s="26">
        <v>1594.2105263157894</v>
      </c>
      <c r="F43" s="22"/>
      <c r="G43" s="21"/>
      <c r="H43" s="22"/>
      <c r="I43" s="26"/>
      <c r="J43" s="22"/>
      <c r="K43" s="21"/>
      <c r="L43" s="22"/>
      <c r="M43" s="26"/>
    </row>
    <row r="44" spans="1:13" x14ac:dyDescent="0.25">
      <c r="A44" s="3" t="s">
        <v>70</v>
      </c>
      <c r="B44" s="22">
        <v>9.053512961358566E-4</v>
      </c>
      <c r="C44" s="21">
        <v>4.7307506418438226E-3</v>
      </c>
      <c r="D44" s="22">
        <v>9.0817889477566565E-3</v>
      </c>
      <c r="E44" s="26">
        <v>1594.2105263157894</v>
      </c>
      <c r="F44" s="22"/>
      <c r="G44" s="21"/>
      <c r="H44" s="22"/>
      <c r="I44" s="26"/>
      <c r="J44" s="22"/>
      <c r="K44" s="21"/>
      <c r="L44" s="22"/>
      <c r="M44" s="26"/>
    </row>
    <row r="45" spans="1:13" x14ac:dyDescent="0.25">
      <c r="A45" s="3" t="s">
        <v>0</v>
      </c>
      <c r="B45" s="22">
        <v>6.1735237669882535E-3</v>
      </c>
      <c r="C45" s="21">
        <v>1.2586614260806352E-2</v>
      </c>
      <c r="D45" s="22">
        <v>1.8999704754624452E-2</v>
      </c>
      <c r="E45" s="26">
        <v>1594.2105263157894</v>
      </c>
      <c r="F45" s="22"/>
      <c r="G45" s="21"/>
      <c r="H45" s="22"/>
      <c r="I45" s="26"/>
      <c r="J45" s="22"/>
      <c r="K45" s="21"/>
      <c r="L45" s="22"/>
      <c r="M45" s="26"/>
    </row>
    <row r="46" spans="1:13" x14ac:dyDescent="0.25">
      <c r="A46" s="2" t="s">
        <v>99</v>
      </c>
      <c r="B46" s="22"/>
      <c r="C46" s="21"/>
      <c r="D46" s="22"/>
      <c r="E46" s="26"/>
      <c r="F46" s="22"/>
      <c r="G46" s="21"/>
      <c r="H46" s="22"/>
      <c r="I46" s="26"/>
      <c r="J46" s="22"/>
      <c r="K46" s="21"/>
      <c r="L46" s="22"/>
      <c r="M46" s="26"/>
    </row>
    <row r="47" spans="1:13" x14ac:dyDescent="0.25">
      <c r="A47" s="3" t="s">
        <v>17</v>
      </c>
      <c r="B47" s="22">
        <v>1.726141696356925E-2</v>
      </c>
      <c r="C47" s="21">
        <v>2.5168171777713789E-2</v>
      </c>
      <c r="D47" s="22">
        <v>3.587139012271541E-2</v>
      </c>
      <c r="E47" s="26">
        <v>1594.2105263157894</v>
      </c>
      <c r="F47" s="22"/>
      <c r="G47" s="21"/>
      <c r="H47" s="22"/>
      <c r="I47" s="26"/>
      <c r="J47" s="22"/>
      <c r="K47" s="21"/>
      <c r="L47" s="22"/>
      <c r="M47" s="26"/>
    </row>
    <row r="48" spans="1:13" x14ac:dyDescent="0.25">
      <c r="A48" s="3" t="s">
        <v>70</v>
      </c>
      <c r="B48" s="22">
        <v>4.0148677513459283E-3</v>
      </c>
      <c r="C48" s="21">
        <v>8.8154958365923661E-3</v>
      </c>
      <c r="D48" s="22">
        <v>1.4595623459237955E-2</v>
      </c>
      <c r="E48" s="26">
        <v>1594.2105263157894</v>
      </c>
      <c r="F48" s="22"/>
      <c r="G48" s="21"/>
      <c r="H48" s="22"/>
      <c r="I48" s="26"/>
      <c r="J48" s="22"/>
      <c r="K48" s="21"/>
      <c r="L48" s="22"/>
      <c r="M48" s="26"/>
    </row>
    <row r="49" spans="1:13" x14ac:dyDescent="0.25">
      <c r="A49" s="3" t="s">
        <v>0</v>
      </c>
      <c r="B49" s="22">
        <v>1.0242850781647647E-2</v>
      </c>
      <c r="C49" s="21">
        <v>1.7036447196569195E-2</v>
      </c>
      <c r="D49" s="22">
        <v>2.5722982188887314E-2</v>
      </c>
      <c r="E49" s="26">
        <v>1594.2105263157894</v>
      </c>
      <c r="F49" s="22"/>
      <c r="G49" s="21"/>
      <c r="H49" s="22"/>
      <c r="I49" s="26"/>
      <c r="J49" s="22"/>
      <c r="K49" s="21"/>
      <c r="L49" s="22"/>
      <c r="M49" s="26"/>
    </row>
    <row r="50" spans="1:13" x14ac:dyDescent="0.25">
      <c r="A50" s="2" t="s">
        <v>103</v>
      </c>
      <c r="B50" s="22"/>
      <c r="C50" s="21"/>
      <c r="D50" s="22"/>
      <c r="E50" s="26"/>
      <c r="F50" s="22"/>
      <c r="G50" s="21"/>
      <c r="H50" s="22"/>
      <c r="I50" s="26"/>
      <c r="J50" s="22"/>
      <c r="K50" s="21"/>
      <c r="L50" s="22"/>
      <c r="M50" s="26"/>
    </row>
    <row r="51" spans="1:13" x14ac:dyDescent="0.25">
      <c r="A51" s="3" t="s">
        <v>17</v>
      </c>
      <c r="B51" s="22">
        <v>8.390137630208766E-2</v>
      </c>
      <c r="C51" s="21">
        <v>0.10000000000000002</v>
      </c>
      <c r="D51" s="22">
        <v>0.11822628327238049</v>
      </c>
      <c r="E51" s="26">
        <v>1215.2631578947369</v>
      </c>
      <c r="F51" s="22"/>
      <c r="G51" s="21"/>
      <c r="H51" s="22"/>
      <c r="I51" s="26"/>
      <c r="J51" s="22"/>
      <c r="K51" s="21"/>
      <c r="L51" s="22"/>
      <c r="M51" s="26"/>
    </row>
    <row r="52" spans="1:13" x14ac:dyDescent="0.25">
      <c r="A52" s="3" t="s">
        <v>0</v>
      </c>
      <c r="B52" s="22"/>
      <c r="C52" s="21"/>
      <c r="D52" s="22"/>
      <c r="E52" s="26"/>
      <c r="F52" s="22">
        <v>0.10878855913391068</v>
      </c>
      <c r="G52" s="21">
        <v>0.12499999999999994</v>
      </c>
      <c r="H52" s="22">
        <v>0.14121144086608925</v>
      </c>
      <c r="I52" s="26">
        <v>4663</v>
      </c>
      <c r="J52" s="22"/>
      <c r="K52" s="21"/>
      <c r="L52" s="22"/>
      <c r="M52" s="26"/>
    </row>
    <row r="53" spans="1:13" x14ac:dyDescent="0.25">
      <c r="A53" s="2" t="s">
        <v>276</v>
      </c>
      <c r="B53" s="22"/>
      <c r="C53" s="21"/>
      <c r="D53" s="22"/>
      <c r="E53" s="26"/>
      <c r="F53" s="22"/>
      <c r="G53" s="21"/>
      <c r="H53" s="22"/>
      <c r="I53" s="26"/>
      <c r="J53" s="22"/>
      <c r="K53" s="21"/>
      <c r="L53" s="22"/>
      <c r="M53" s="26"/>
    </row>
    <row r="54" spans="1:13" x14ac:dyDescent="0.25">
      <c r="A54" s="3" t="s">
        <v>17</v>
      </c>
      <c r="B54" s="22"/>
      <c r="C54" s="21"/>
      <c r="D54" s="22"/>
      <c r="E54" s="26"/>
      <c r="F54" s="22">
        <v>0.28114911163781631</v>
      </c>
      <c r="G54" s="21">
        <v>0.30379464574286691</v>
      </c>
      <c r="H54" s="22">
        <v>0.32644017984791729</v>
      </c>
      <c r="I54" s="26">
        <v>4729.5</v>
      </c>
      <c r="J54" s="22"/>
      <c r="K54" s="21"/>
      <c r="L54" s="22"/>
      <c r="M54" s="26"/>
    </row>
    <row r="55" spans="1:13" x14ac:dyDescent="0.25">
      <c r="A55" s="3" t="s">
        <v>0</v>
      </c>
      <c r="B55" s="22"/>
      <c r="C55" s="21"/>
      <c r="D55" s="22"/>
      <c r="E55" s="26"/>
      <c r="F55" s="22">
        <v>0.11645686585107086</v>
      </c>
      <c r="G55" s="21">
        <v>0.13194598578727632</v>
      </c>
      <c r="H55" s="22">
        <v>0.14743510572348159</v>
      </c>
      <c r="I55" s="26">
        <v>4729.5</v>
      </c>
      <c r="J55" s="22"/>
      <c r="K55" s="21"/>
      <c r="L55" s="22"/>
      <c r="M55" s="26"/>
    </row>
    <row r="56" spans="1:13" x14ac:dyDescent="0.25">
      <c r="A56" s="3" t="s">
        <v>110</v>
      </c>
      <c r="B56" s="22"/>
      <c r="C56" s="21"/>
      <c r="D56" s="22"/>
      <c r="E56" s="26"/>
      <c r="F56" s="22">
        <v>0.2395658818165127</v>
      </c>
      <c r="G56" s="21">
        <v>0.26117085797066386</v>
      </c>
      <c r="H56" s="22">
        <v>0.282775834124815</v>
      </c>
      <c r="I56" s="26">
        <v>4729.5</v>
      </c>
      <c r="J56" s="22"/>
      <c r="K56" s="21"/>
      <c r="L56" s="22"/>
      <c r="M56" s="26"/>
    </row>
    <row r="57" spans="1:13" x14ac:dyDescent="0.25">
      <c r="A57" s="2" t="s">
        <v>98</v>
      </c>
      <c r="B57" s="22"/>
      <c r="C57" s="21"/>
      <c r="D57" s="22"/>
      <c r="E57" s="26"/>
      <c r="F57" s="22"/>
      <c r="G57" s="21"/>
      <c r="H57" s="22"/>
      <c r="I57" s="26"/>
      <c r="J57" s="22"/>
      <c r="K57" s="21"/>
      <c r="L57" s="22"/>
      <c r="M57" s="26"/>
    </row>
    <row r="58" spans="1:13" x14ac:dyDescent="0.25">
      <c r="A58" s="3" t="s">
        <v>17</v>
      </c>
      <c r="B58" s="22">
        <v>0.5024909608376581</v>
      </c>
      <c r="C58" s="21">
        <v>0.6335615214683965</v>
      </c>
      <c r="D58" s="22">
        <v>0.76463208209913491</v>
      </c>
      <c r="E58" s="26">
        <v>98.94736842105263</v>
      </c>
      <c r="F58" s="22"/>
      <c r="G58" s="21"/>
      <c r="H58" s="22"/>
      <c r="I58" s="26"/>
      <c r="J58" s="22"/>
      <c r="K58" s="21"/>
      <c r="L58" s="22"/>
      <c r="M58" s="26"/>
    </row>
    <row r="59" spans="1:13" x14ac:dyDescent="0.25">
      <c r="A59" s="2" t="s">
        <v>233</v>
      </c>
      <c r="B59" s="22"/>
      <c r="C59" s="21"/>
      <c r="D59" s="22"/>
      <c r="E59" s="26"/>
      <c r="F59" s="22"/>
      <c r="G59" s="21"/>
      <c r="H59" s="22"/>
      <c r="I59" s="26"/>
      <c r="J59" s="22"/>
      <c r="K59" s="21"/>
      <c r="L59" s="22"/>
      <c r="M59" s="26"/>
    </row>
    <row r="60" spans="1:13" x14ac:dyDescent="0.25">
      <c r="A60" s="3" t="s">
        <v>17</v>
      </c>
      <c r="B60" s="22">
        <v>0.22516433569993421</v>
      </c>
      <c r="C60" s="21">
        <v>0.25021710021730115</v>
      </c>
      <c r="D60" s="22">
        <v>0.27526986473466813</v>
      </c>
      <c r="E60" s="26">
        <v>1594.2105263157894</v>
      </c>
      <c r="F60" s="22">
        <v>0.14846225685165157</v>
      </c>
      <c r="G60" s="21">
        <v>0.16723109297114611</v>
      </c>
      <c r="H60" s="22">
        <v>0.18599992909064073</v>
      </c>
      <c r="I60" s="26">
        <v>4729.5</v>
      </c>
      <c r="J60" s="22"/>
      <c r="K60" s="21"/>
      <c r="L60" s="22"/>
      <c r="M60" s="26"/>
    </row>
    <row r="61" spans="1:13" x14ac:dyDescent="0.25">
      <c r="A61" s="3" t="s">
        <v>70</v>
      </c>
      <c r="B61" s="22">
        <v>1.2667520173337811E-2</v>
      </c>
      <c r="C61" s="21">
        <v>2.0776415585868027E-2</v>
      </c>
      <c r="D61" s="22">
        <v>2.8885310998398247E-2</v>
      </c>
      <c r="E61" s="26">
        <v>1594.2105263157894</v>
      </c>
      <c r="F61" s="22"/>
      <c r="G61" s="21"/>
      <c r="H61" s="22"/>
      <c r="I61" s="26"/>
      <c r="J61" s="22"/>
      <c r="K61" s="21"/>
      <c r="L61" s="22"/>
      <c r="M61" s="26"/>
    </row>
    <row r="62" spans="1:13" x14ac:dyDescent="0.25">
      <c r="A62" s="3" t="s">
        <v>71</v>
      </c>
      <c r="B62" s="22">
        <v>0.10304267977937055</v>
      </c>
      <c r="C62" s="21">
        <v>0.12152037013241537</v>
      </c>
      <c r="D62" s="22">
        <v>0.13999806048546018</v>
      </c>
      <c r="E62" s="26">
        <v>1594.2105263157894</v>
      </c>
      <c r="F62" s="22"/>
      <c r="G62" s="21"/>
      <c r="H62" s="22"/>
      <c r="I62" s="26"/>
      <c r="J62" s="22"/>
      <c r="K62" s="21"/>
      <c r="L62" s="22"/>
      <c r="M62" s="26"/>
    </row>
    <row r="63" spans="1:13" x14ac:dyDescent="0.25">
      <c r="A63" s="3" t="s">
        <v>0</v>
      </c>
      <c r="B63" s="22">
        <v>2.1815977166279237E-2</v>
      </c>
      <c r="C63" s="21">
        <v>3.1977468601399633E-2</v>
      </c>
      <c r="D63" s="22">
        <v>4.213896003652004E-2</v>
      </c>
      <c r="E63" s="26">
        <v>1594.2105263157894</v>
      </c>
      <c r="F63" s="22">
        <v>1.2445947671295246E-2</v>
      </c>
      <c r="G63" s="21">
        <v>2.0346828119134335E-2</v>
      </c>
      <c r="H63" s="22">
        <v>2.8247708566973437E-2</v>
      </c>
      <c r="I63" s="26">
        <v>4729.5</v>
      </c>
      <c r="J63" s="22"/>
      <c r="K63" s="21"/>
      <c r="L63" s="22"/>
      <c r="M63" s="26"/>
    </row>
    <row r="64" spans="1:13" x14ac:dyDescent="0.25">
      <c r="A64" s="3" t="s">
        <v>110</v>
      </c>
      <c r="B64" s="22"/>
      <c r="C64" s="21"/>
      <c r="D64" s="22"/>
      <c r="E64" s="26"/>
      <c r="F64" s="22">
        <v>0.1358626403713275</v>
      </c>
      <c r="G64" s="21">
        <v>0.15347994099284676</v>
      </c>
      <c r="H64" s="22">
        <v>0.17109724161436604</v>
      </c>
      <c r="I64" s="26">
        <v>4729.5</v>
      </c>
      <c r="J64" s="22"/>
      <c r="K64" s="21"/>
      <c r="L64" s="22"/>
      <c r="M64" s="26"/>
    </row>
    <row r="65" spans="1:13" x14ac:dyDescent="0.25">
      <c r="A65" s="3" t="s">
        <v>158</v>
      </c>
      <c r="B65" s="22">
        <v>0.18292015525608543</v>
      </c>
      <c r="C65" s="21">
        <v>0.20618219283297129</v>
      </c>
      <c r="D65" s="22">
        <v>0.22944423040985712</v>
      </c>
      <c r="E65" s="26">
        <v>1583.1578947368421</v>
      </c>
      <c r="F65" s="22"/>
      <c r="G65" s="21"/>
      <c r="H65" s="22"/>
      <c r="I65" s="26"/>
      <c r="J65" s="22"/>
      <c r="K65" s="21"/>
      <c r="L65" s="22"/>
      <c r="M65" s="26"/>
    </row>
    <row r="66" spans="1:13" x14ac:dyDescent="0.25">
      <c r="A66" s="2" t="s">
        <v>94</v>
      </c>
      <c r="B66" s="22"/>
      <c r="C66" s="21"/>
      <c r="D66" s="22"/>
      <c r="E66" s="26"/>
      <c r="F66" s="22"/>
      <c r="G66" s="21"/>
      <c r="H66" s="22"/>
      <c r="I66" s="26"/>
      <c r="J66" s="22"/>
      <c r="K66" s="21"/>
      <c r="L66" s="22"/>
      <c r="M66" s="26"/>
    </row>
    <row r="67" spans="1:13" x14ac:dyDescent="0.25">
      <c r="A67" s="3" t="s">
        <v>17</v>
      </c>
      <c r="B67" s="22">
        <v>-1.9500987917631937E-4</v>
      </c>
      <c r="C67" s="21">
        <v>1.4812849500512259E-3</v>
      </c>
      <c r="D67" s="22">
        <v>4.5249197331722101E-3</v>
      </c>
      <c r="E67" s="26">
        <v>1594.2105263157894</v>
      </c>
      <c r="F67" s="22">
        <v>1.7561824805982461E-3</v>
      </c>
      <c r="G67" s="21">
        <v>3.8393723694187709E-3</v>
      </c>
      <c r="H67" s="22">
        <v>6.4344785741617984E-3</v>
      </c>
      <c r="I67" s="26">
        <v>4729.5</v>
      </c>
      <c r="J67" s="22"/>
      <c r="K67" s="21"/>
      <c r="L67" s="22"/>
      <c r="M67" s="26"/>
    </row>
    <row r="68" spans="1:13" x14ac:dyDescent="0.25">
      <c r="A68" s="3" t="s">
        <v>226</v>
      </c>
      <c r="B68" s="22"/>
      <c r="C68" s="21"/>
      <c r="D68" s="22"/>
      <c r="E68" s="26"/>
      <c r="F68" s="22">
        <v>-2.1509146916372004E-7</v>
      </c>
      <c r="G68" s="21">
        <v>1.4730957917819959E-3</v>
      </c>
      <c r="H68" s="22">
        <v>3.142819447270755E-3</v>
      </c>
      <c r="I68" s="26">
        <v>4729.5</v>
      </c>
      <c r="J68" s="22"/>
      <c r="K68" s="21"/>
      <c r="L68" s="22"/>
      <c r="M68" s="26"/>
    </row>
    <row r="69" spans="1:13" x14ac:dyDescent="0.25">
      <c r="A69" s="3" t="s">
        <v>62</v>
      </c>
      <c r="B69" s="22"/>
      <c r="C69" s="21"/>
      <c r="D69" s="22"/>
      <c r="E69" s="26"/>
      <c r="F69" s="22">
        <v>-1.5369027853563396E-4</v>
      </c>
      <c r="G69" s="21">
        <v>5.5556411545465239E-4</v>
      </c>
      <c r="H69" s="22">
        <v>1.3388937248388919E-3</v>
      </c>
      <c r="I69" s="26">
        <v>4729.5</v>
      </c>
      <c r="J69" s="22"/>
      <c r="K69" s="21"/>
      <c r="L69" s="22"/>
      <c r="M69" s="26"/>
    </row>
    <row r="70" spans="1:13" x14ac:dyDescent="0.25">
      <c r="A70" s="3" t="s">
        <v>71</v>
      </c>
      <c r="B70" s="22">
        <v>-1.9500987917631937E-4</v>
      </c>
      <c r="C70" s="21">
        <v>1.4812849500512259E-3</v>
      </c>
      <c r="D70" s="22">
        <v>4.5249197331722101E-3</v>
      </c>
      <c r="E70" s="26">
        <v>1594.2105263157894</v>
      </c>
      <c r="F70" s="22"/>
      <c r="G70" s="21"/>
      <c r="H70" s="22"/>
      <c r="I70" s="26"/>
      <c r="J70" s="22"/>
      <c r="K70" s="21"/>
      <c r="L70" s="22"/>
      <c r="M70" s="26"/>
    </row>
    <row r="71" spans="1:13" x14ac:dyDescent="0.25">
      <c r="A71" s="3" t="s">
        <v>0</v>
      </c>
      <c r="B71" s="22"/>
      <c r="C71" s="21">
        <v>0</v>
      </c>
      <c r="D71" s="22"/>
      <c r="E71" s="26">
        <v>1594.2105263157894</v>
      </c>
      <c r="F71" s="22">
        <v>-2.2395667167213684E-4</v>
      </c>
      <c r="G71" s="21">
        <v>3.5821005936710002E-4</v>
      </c>
      <c r="H71" s="22">
        <v>1.1057045101142292E-3</v>
      </c>
      <c r="I71" s="26">
        <v>4729.5</v>
      </c>
      <c r="J71" s="22"/>
      <c r="K71" s="21"/>
      <c r="L71" s="22"/>
      <c r="M71" s="26"/>
    </row>
    <row r="72" spans="1:13" x14ac:dyDescent="0.25">
      <c r="A72" s="3" t="s">
        <v>110</v>
      </c>
      <c r="B72" s="22"/>
      <c r="C72" s="21"/>
      <c r="D72" s="22"/>
      <c r="E72" s="26"/>
      <c r="F72" s="22">
        <v>2.7904721703491759E-4</v>
      </c>
      <c r="G72" s="21">
        <v>1.4525024028150229E-3</v>
      </c>
      <c r="H72" s="22">
        <v>2.8196245756371319E-3</v>
      </c>
      <c r="I72" s="26">
        <v>4729.5</v>
      </c>
      <c r="J72" s="22"/>
      <c r="K72" s="21"/>
      <c r="L72" s="22"/>
      <c r="M72" s="26"/>
    </row>
    <row r="73" spans="1:13" x14ac:dyDescent="0.25">
      <c r="A73" s="2" t="s">
        <v>133</v>
      </c>
      <c r="B73" s="22"/>
      <c r="C73" s="21"/>
      <c r="D73" s="22"/>
      <c r="E73" s="26"/>
      <c r="F73" s="22"/>
      <c r="G73" s="21"/>
      <c r="H73" s="22"/>
      <c r="I73" s="26"/>
      <c r="J73" s="22"/>
      <c r="K73" s="21"/>
      <c r="L73" s="22"/>
      <c r="M73" s="26"/>
    </row>
    <row r="74" spans="1:13" x14ac:dyDescent="0.25">
      <c r="A74" s="3" t="s">
        <v>17</v>
      </c>
      <c r="B74" s="22">
        <v>6.4776224158739168E-2</v>
      </c>
      <c r="C74" s="21">
        <v>8.0139684784869547E-2</v>
      </c>
      <c r="D74" s="22">
        <v>9.5503145410999926E-2</v>
      </c>
      <c r="E74" s="26">
        <v>1594.2105263157894</v>
      </c>
      <c r="F74" s="22"/>
      <c r="G74" s="21"/>
      <c r="H74" s="22"/>
      <c r="I74" s="26"/>
      <c r="J74" s="22"/>
      <c r="K74" s="21"/>
      <c r="L74" s="22"/>
      <c r="M74" s="26"/>
    </row>
    <row r="75" spans="1:13" x14ac:dyDescent="0.25">
      <c r="A75" s="3" t="s">
        <v>70</v>
      </c>
      <c r="B75" s="22">
        <v>6.4580463467678144E-3</v>
      </c>
      <c r="C75" s="21">
        <v>1.2625895320770368E-2</v>
      </c>
      <c r="D75" s="22">
        <v>1.8793744294772926E-2</v>
      </c>
      <c r="E75" s="26">
        <v>1594.2105263157894</v>
      </c>
      <c r="F75" s="22"/>
      <c r="G75" s="21"/>
      <c r="H75" s="22"/>
      <c r="I75" s="26"/>
      <c r="J75" s="22"/>
      <c r="K75" s="21"/>
      <c r="L75" s="22"/>
      <c r="M75" s="26"/>
    </row>
    <row r="76" spans="1:13" x14ac:dyDescent="0.25">
      <c r="A76" s="3" t="s">
        <v>71</v>
      </c>
      <c r="B76" s="22">
        <v>4.6842860119202252E-2</v>
      </c>
      <c r="C76" s="21">
        <v>6.0166223028164441E-2</v>
      </c>
      <c r="D76" s="22">
        <v>7.348958593712665E-2</v>
      </c>
      <c r="E76" s="26">
        <v>1594.2105263157894</v>
      </c>
      <c r="F76" s="22"/>
      <c r="G76" s="21"/>
      <c r="H76" s="22"/>
      <c r="I76" s="26"/>
      <c r="J76" s="22"/>
      <c r="K76" s="21"/>
      <c r="L76" s="22"/>
      <c r="M76" s="26"/>
    </row>
    <row r="77" spans="1:13" x14ac:dyDescent="0.25">
      <c r="A77" s="3" t="s">
        <v>0</v>
      </c>
      <c r="B77" s="22">
        <v>5.3025575224119803E-3</v>
      </c>
      <c r="C77" s="21">
        <v>1.1298444129110975E-2</v>
      </c>
      <c r="D77" s="22">
        <v>1.7294330735809965E-2</v>
      </c>
      <c r="E77" s="26">
        <v>1594.2105263157894</v>
      </c>
      <c r="F77" s="22"/>
      <c r="G77" s="21"/>
      <c r="H77" s="22"/>
      <c r="I77" s="26"/>
      <c r="J77" s="22"/>
      <c r="K77" s="21"/>
      <c r="L77" s="22"/>
      <c r="M77" s="26"/>
    </row>
    <row r="78" spans="1:13" x14ac:dyDescent="0.25">
      <c r="A78" s="2" t="s">
        <v>101</v>
      </c>
      <c r="B78" s="22"/>
      <c r="C78" s="21"/>
      <c r="D78" s="22"/>
      <c r="E78" s="26"/>
      <c r="F78" s="22"/>
      <c r="G78" s="21"/>
      <c r="H78" s="22"/>
      <c r="I78" s="26"/>
      <c r="J78" s="22"/>
      <c r="K78" s="21"/>
      <c r="L78" s="22"/>
      <c r="M78" s="26"/>
    </row>
    <row r="79" spans="1:13" x14ac:dyDescent="0.25">
      <c r="A79" s="3" t="s">
        <v>17</v>
      </c>
      <c r="B79" s="22">
        <v>0.6692307075337679</v>
      </c>
      <c r="C79" s="21">
        <v>0.7654360355351072</v>
      </c>
      <c r="D79" s="22">
        <v>0.86164136353644671</v>
      </c>
      <c r="E79" s="26">
        <v>145.78947368421052</v>
      </c>
      <c r="F79" s="22"/>
      <c r="G79" s="21"/>
      <c r="H79" s="22"/>
      <c r="I79" s="26"/>
      <c r="J79" s="22"/>
      <c r="K79" s="21"/>
      <c r="L79" s="22"/>
      <c r="M79" s="26"/>
    </row>
    <row r="80" spans="1:13" x14ac:dyDescent="0.25">
      <c r="A80" s="2" t="s">
        <v>102</v>
      </c>
      <c r="B80" s="22"/>
      <c r="C80" s="21"/>
      <c r="D80" s="22"/>
      <c r="E80" s="26"/>
      <c r="F80" s="22"/>
      <c r="G80" s="21"/>
      <c r="H80" s="22"/>
      <c r="I80" s="26"/>
      <c r="J80" s="22"/>
      <c r="K80" s="21"/>
      <c r="L80" s="22"/>
      <c r="M80" s="26"/>
    </row>
    <row r="81" spans="1:13" x14ac:dyDescent="0.25">
      <c r="A81" s="3" t="s">
        <v>17</v>
      </c>
      <c r="B81" s="22">
        <v>0.11438599445608144</v>
      </c>
      <c r="C81" s="21">
        <v>0.15979569310195849</v>
      </c>
      <c r="D81" s="22">
        <v>0.20762653861301683</v>
      </c>
      <c r="E81" s="26">
        <v>378.94736842105266</v>
      </c>
      <c r="F81" s="22"/>
      <c r="G81" s="21"/>
      <c r="H81" s="22"/>
      <c r="I81" s="26"/>
      <c r="J81" s="22"/>
      <c r="K81" s="21"/>
      <c r="L81" s="22"/>
      <c r="M81" s="26"/>
    </row>
    <row r="82" spans="1:13" x14ac:dyDescent="0.25">
      <c r="A82" s="2" t="s">
        <v>261</v>
      </c>
      <c r="B82" s="22"/>
      <c r="C82" s="21"/>
      <c r="D82" s="22"/>
      <c r="E82" s="26"/>
      <c r="F82" s="22"/>
      <c r="G82" s="21"/>
      <c r="H82" s="22"/>
      <c r="I82" s="26"/>
      <c r="J82" s="22"/>
      <c r="K82" s="21"/>
      <c r="L82" s="22"/>
      <c r="M82" s="26"/>
    </row>
    <row r="83" spans="1:13" x14ac:dyDescent="0.25">
      <c r="A83" s="3" t="s">
        <v>17</v>
      </c>
      <c r="B83" s="22"/>
      <c r="C83" s="21"/>
      <c r="D83" s="22"/>
      <c r="E83" s="26"/>
      <c r="F83" s="22">
        <v>0.37094176376209664</v>
      </c>
      <c r="G83" s="21">
        <v>0.42680303469634473</v>
      </c>
      <c r="H83" s="22">
        <v>0.48266430563059265</v>
      </c>
      <c r="I83" s="26">
        <v>809</v>
      </c>
      <c r="J83" s="22"/>
      <c r="K83" s="21"/>
      <c r="L83" s="22"/>
      <c r="M83" s="26"/>
    </row>
    <row r="84" spans="1:13" x14ac:dyDescent="0.25">
      <c r="A84" s="3" t="s">
        <v>0</v>
      </c>
      <c r="B84" s="22"/>
      <c r="C84" s="21"/>
      <c r="D84" s="22"/>
      <c r="E84" s="26"/>
      <c r="F84" s="22">
        <v>0.24570550904320526</v>
      </c>
      <c r="G84" s="21">
        <v>0.3823314806801667</v>
      </c>
      <c r="H84" s="22">
        <v>0.54017038484304647</v>
      </c>
      <c r="I84" s="26">
        <v>66.5</v>
      </c>
      <c r="J84" s="22"/>
      <c r="K84" s="21"/>
      <c r="L84" s="22"/>
      <c r="M84" s="26"/>
    </row>
    <row r="85" spans="1:13" x14ac:dyDescent="0.25">
      <c r="A85" s="3" t="s">
        <v>110</v>
      </c>
      <c r="B85" s="22"/>
      <c r="C85" s="21"/>
      <c r="D85" s="22"/>
      <c r="E85" s="26"/>
      <c r="F85" s="22">
        <v>0.43031754877683925</v>
      </c>
      <c r="G85" s="21">
        <v>0.47409973215495782</v>
      </c>
      <c r="H85" s="22">
        <v>0.51788191553307628</v>
      </c>
      <c r="I85" s="26">
        <v>767</v>
      </c>
      <c r="J85" s="22"/>
      <c r="K85" s="21"/>
      <c r="L85" s="22"/>
      <c r="M85" s="26"/>
    </row>
    <row r="86" spans="1:13" x14ac:dyDescent="0.25">
      <c r="A86" s="2" t="s">
        <v>97</v>
      </c>
      <c r="B86" s="22"/>
      <c r="C86" s="21"/>
      <c r="D86" s="22"/>
      <c r="E86" s="26"/>
      <c r="F86" s="22"/>
      <c r="G86" s="21"/>
      <c r="H86" s="22"/>
      <c r="I86" s="26"/>
      <c r="J86" s="22"/>
      <c r="K86" s="21"/>
      <c r="L86" s="22"/>
      <c r="M86" s="26"/>
    </row>
    <row r="87" spans="1:13" x14ac:dyDescent="0.25">
      <c r="A87" s="3" t="s">
        <v>110</v>
      </c>
      <c r="B87" s="22">
        <v>1.6955703038561427E-3</v>
      </c>
      <c r="C87" s="21">
        <v>5.8590476501856215E-3</v>
      </c>
      <c r="D87" s="22">
        <v>1.0022524996515099E-2</v>
      </c>
      <c r="E87" s="26">
        <v>1594.2105263157894</v>
      </c>
      <c r="F87" s="22"/>
      <c r="G87" s="21"/>
      <c r="H87" s="22"/>
      <c r="I87" s="26"/>
      <c r="J87" s="22"/>
      <c r="K87" s="21"/>
      <c r="L87" s="22"/>
      <c r="M87" s="26"/>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d 8 b 3 9 3 b - 4 9 d 7 - 4 2 2 5 - 9 0 b e - 5 6 a e 7 6 2 8 2 f 8 5 "   x m l n s = " h t t p : / / s c h e m a s . m i c r o s o f t . c o m / D a t a M a s h u p " > A A A A A K Y E A A B Q S w M E F A A C A A g A b l K 3 T J l 1 A l W n A A A A + A A A A B I A H A B D b 2 5 m a W c v U G F j a 2 F n Z S 5 4 b W w g o h g A K K A U A A A A A A A A A A A A A A A A A A A A A A A A A A A A h Y 9 N D o I w G E S v Q r q n P x i U k I + y c C u J C d G 4 b W q F R i i G F s v d X H g k r y C J o u 5 c z u R N 8 u Z x u 0 M + t k 1 w V b 3 V n c k Q w x Q F y s j u q E 2 V o c G d w g T l H L Z C n k W l g g k 2 N h 2 t z l D t 3 C U l x H u P / Q J 3 f U U i S h k 5 F J t S 1 q o V o T b W C S M V + q y O / 1 e I w / 4 l w y M c r 3 B M l w l m C Q M y 1 1 B o 8 0 W i y R h T I D 8 l r I f G D b 3 i y o S 7 E s g c g b x f 8 C d Q S w M E F A A C A A g A b l K 3 T 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5 S t 0 x P q c D x n Q E A A I s E A A A T A B w A R m 9 y b X V s Y X M v U 2 V j d G l v b j E u b S C i G A A o o B Q A A A A A A A A A A A A A A A A A A A A A A A A A A A B 1 U 1 1 L w z A U f R / 0 P 4 T 6 0 s I c d s 6 p i E 9 l 6 B 7 c c B 3 6 I C J Z G 1 2 x T U o + c D L 2 3 8 1 N n K Z f f Q m c c 8 + 5 y b 2 n g q Q y Z x Q l 9 o x u v I E 3 E F v M S Y a W S l Z K v q 3 x p i D o F h V E e g O k v 4 Q p n g I y 2 6 W k G M W K c 0 L l M + O f G 8 Y + g 3 D / s s A l u f W N M P J f D y 8 x o 1 K X v A 6 t w Y k f b z H 9 0 C 3 W 3 x X x t Z M p H a 0 5 p u K d 8 T J m h S o p k C K w 3 Y b 7 v T + n W Z 5 i y b i V D Z H U B 5 J k J w 9 D 5 N D 9 D E r U 5 n R Z w U t F q y q 5 v + s 2 f l R E m C G t i K g Y z f R L B A o S X F Y F C d s 2 u k X F K l V g 0 L T o Z a y h O Z X T y Q i a G e w J 8 9 w M G e b W U j w Q / G d D V b k h 3 P a Z d Y C 0 b Q 5 y 9 J X L L V r U r A / h 3 z b M 3 C s m Y C F w j 8 Z G g A k a O + s X R 9 3 q V o + w M w x N d T M N X f 0 g G 7 Y m G v c 9 c U W o n m 2 G b J 3 4 7 2 K J X z h o X q Z h b Y e J a a Z n a Y b 7 y 0 X A 1 a E z g P S O H O z 6 6 O C C V w D W A + C w l 8 D q y D j Q 1 B j X Q + b Q F 0 B 3 J P Y / s E 7 x x H g d c + 8 Q 5 0 B 0 / z Z O 1 b h W V X t + X W / t D 6 E 3 y G n f R m 5 + A F B L A Q I t A B Q A A g A I A G 5 S t 0 y Z d Q J V p w A A A P g A A A A S A A A A A A A A A A A A A A A A A A A A A A B D b 2 5 m a W c v U G F j a 2 F n Z S 5 4 b W x Q S w E C L Q A U A A I A C A B u U r d M D 8 r p q 6 Q A A A D p A A A A E w A A A A A A A A A A A A A A A A D z A A A A W 0 N v b n R l b n R f V H l w Z X N d L n h t b F B L A Q I t A B Q A A g A I A G 5 S t 0 x P q c D x n Q E A A I s E A A A T A A A A A A A A A A A A A A A A A O Q B A A B G b 3 J t d W x h c y 9 T Z W N 0 a W 9 u M S 5 t U E s F B g A A A A A D A A M A w g A A A M 4 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t c R A A A A A A A A t R 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9 1 d H B 1 d F 9 U Y W J s Z T w v S X R l b V B h d G g + P C 9 J d G V t T G 9 j Y X R p b 2 4 + P F N 0 Y W J s Z U V u d H J p Z X M + P E V u d H J 5 I F R 5 c G U 9 I k l z U H J p d m F 0 Z S I g V m F s d W U 9 I m w w I i A v P j x F b n R y e S B U e X B l P S J O Y X Z p Z 2 F 0 a W 9 u U 3 R l c E 5 h b W U i I F Z h b H V l P S J z T m F 2 a W d h d G l v b i I g L z 4 8 R W 5 0 c n k g V H l w Z T 0 i T m F t Z V V w Z G F 0 Z W R B Z n R l c k Z p b G w i I F Z h b H V l P S J s M C I g L z 4 8 R W 5 0 c n k g V H l w Z T 0 i Q n V m Z m V y T m V 4 d F J l Z n J l c 2 g i I F Z h b H V l P S J s M S I g L z 4 8 R W 5 0 c n k g V H l w Z T 0 i U m V z d W x 0 V H l w Z S I g V m F s d W U 9 I n N U Y W J s Z 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U m V s Y X R p b 2 5 z a G l w S W 5 m b 0 N v b n R h a W 5 l c i I g V m F s d W U 9 I n N 7 J n F 1 b 3 Q 7 Y 2 9 s d W 1 u Q 2 9 1 b n Q m c X V v d D s 6 M T I s J n F 1 b 3 Q 7 a 2 V 5 Q 2 9 s d W 1 u T m F t Z X M m c X V v d D s 6 W 1 0 s J n F 1 b 3 Q 7 c X V l c n l S Z W x h d G l v b n N o a X B z J n F 1 b 3 Q 7 O l t d L C Z x d W 9 0 O 2 N v b H V t b k l k Z W 5 0 a X R p Z X M m c X V v d D s 6 W y Z x d W 9 0 O 1 N l Y 3 R p b 2 4 x L 0 9 1 d H B 1 d F 9 U Y W J s Z S 9 U c m F u c 3 B v c 2 V k I F R h Y m x l M S 5 7 Q 2 9 s d W 1 u M S w w f S Z x d W 9 0 O y w m c X V v d D t T Z W N 0 a W 9 u M S 9 P d X R w d X R f V G F i b G U v V H J h b n N w b 3 N l Z C B U Y W J s Z T E u e 0 N v b H V t b j I s M X 0 m c X V v d D s s J n F 1 b 3 Q 7 U 2 V j d G l v b j E v T 3 V 0 c H V 0 X 1 R h Y m x l L 1 R y Y W 5 z c G 9 z Z W Q g V G F i b G U x L n t D b 2 x 1 b W 4 z L D J 9 J n F 1 b 3 Q 7 L C Z x d W 9 0 O 1 N l Y 3 R p b 2 4 x L 0 9 1 d H B 1 d F 9 U Y W J s Z S 9 U c m F u c 3 B v c 2 V k I F R h Y m x l M S 5 7 Q 2 9 s d W 1 u N C w z f S Z x d W 9 0 O y w m c X V v d D t T Z W N 0 a W 9 u M S 9 P d X R w d X R f V G F i b G U v V H J h b n N w b 3 N l Z C B U Y W J s Z T E u e 0 N v b H V t b j U s N H 0 m c X V v d D s s J n F 1 b 3 Q 7 U 2 V j d G l v b j E v T 3 V 0 c H V 0 X 1 R h Y m x l L 1 R y Y W 5 z c G 9 z Z W Q g V G F i b G U x L n t D b 2 x 1 b W 4 2 L D V 9 J n F 1 b 3 Q 7 L C Z x d W 9 0 O 1 N l Y 3 R p b 2 4 x L 0 9 1 d H B 1 d F 9 U Y W J s Z S 9 U c m F u c 3 B v c 2 V k I F R h Y m x l M S 5 7 Q 2 9 s d W 1 u N y w 2 f S Z x d W 9 0 O y w m c X V v d D t T Z W N 0 a W 9 u M S 9 P d X R w d X R f V G F i b G U v V H J h b n N w b 3 N l Z C B U Y W J s Z T E u e 0 N v b H V t b j g s N 3 0 m c X V v d D s s J n F 1 b 3 Q 7 U 2 V j d G l v b j E v T 3 V 0 c H V 0 X 1 R h Y m x l L 1 R y Y W 5 z c G 9 z Z W Q g V G F i b G U x L n t D b 2 x 1 b W 4 5 L D h 9 J n F 1 b 3 Q 7 L C Z x d W 9 0 O 1 N l Y 3 R p b 2 4 x L 0 9 1 d H B 1 d F 9 U Y W J s Z S 9 U c m F u c 3 B v c 2 V k I F R h Y m x l M S 5 7 Q 2 9 s d W 1 u M T A s O X 0 m c X V v d D s s J n F 1 b 3 Q 7 U 2 V j d G l v b j E v T 3 V 0 c H V 0 X 1 R h Y m x l L 1 R y Y W 5 z c G 9 z Z W Q g V G F i b G U x L n t D b 2 x 1 b W 4 x M S w x M H 0 m c X V v d D s s J n F 1 b 3 Q 7 U 2 V j d G l v b j E v T 3 V 0 c H V 0 X 1 R h Y m x l L 0 N o Y W 5 n Z W Q g V H l w Z T E u e 0 N v b H V t b j E y L D E x f S Z x d W 9 0 O 1 0 s J n F 1 b 3 Q 7 Q 2 9 s d W 1 u Q 2 9 1 b n Q m c X V v d D s 6 M T I s J n F 1 b 3 Q 7 S 2 V 5 Q 2 9 s d W 1 u T m F t Z X M m c X V v d D s 6 W 1 0 s J n F 1 b 3 Q 7 Q 2 9 s d W 1 u S W R l b n R p d G l l c y Z x d W 9 0 O z p b J n F 1 b 3 Q 7 U 2 V j d G l v b j E v T 3 V 0 c H V 0 X 1 R h Y m x l L 1 R y Y W 5 z c G 9 z Z W Q g V G F i b G U x L n t D b 2 x 1 b W 4 x L D B 9 J n F 1 b 3 Q 7 L C Z x d W 9 0 O 1 N l Y 3 R p b 2 4 x L 0 9 1 d H B 1 d F 9 U Y W J s Z S 9 U c m F u c 3 B v c 2 V k I F R h Y m x l M S 5 7 Q 2 9 s d W 1 u M i w x f S Z x d W 9 0 O y w m c X V v d D t T Z W N 0 a W 9 u M S 9 P d X R w d X R f V G F i b G U v V H J h b n N w b 3 N l Z C B U Y W J s Z T E u e 0 N v b H V t b j M s M n 0 m c X V v d D s s J n F 1 b 3 Q 7 U 2 V j d G l v b j E v T 3 V 0 c H V 0 X 1 R h Y m x l L 1 R y Y W 5 z c G 9 z Z W Q g V G F i b G U x L n t D b 2 x 1 b W 4 0 L D N 9 J n F 1 b 3 Q 7 L C Z x d W 9 0 O 1 N l Y 3 R p b 2 4 x L 0 9 1 d H B 1 d F 9 U Y W J s Z S 9 U c m F u c 3 B v c 2 V k I F R h Y m x l M S 5 7 Q 2 9 s d W 1 u N S w 0 f S Z x d W 9 0 O y w m c X V v d D t T Z W N 0 a W 9 u M S 9 P d X R w d X R f V G F i b G U v V H J h b n N w b 3 N l Z C B U Y W J s Z T E u e 0 N v b H V t b j Y s N X 0 m c X V v d D s s J n F 1 b 3 Q 7 U 2 V j d G l v b j E v T 3 V 0 c H V 0 X 1 R h Y m x l L 1 R y Y W 5 z c G 9 z Z W Q g V G F i b G U x L n t D b 2 x 1 b W 4 3 L D Z 9 J n F 1 b 3 Q 7 L C Z x d W 9 0 O 1 N l Y 3 R p b 2 4 x L 0 9 1 d H B 1 d F 9 U Y W J s Z S 9 U c m F u c 3 B v c 2 V k I F R h Y m x l M S 5 7 Q 2 9 s d W 1 u O C w 3 f S Z x d W 9 0 O y w m c X V v d D t T Z W N 0 a W 9 u M S 9 P d X R w d X R f V G F i b G U v V H J h b n N w b 3 N l Z C B U Y W J s Z T E u e 0 N v b H V t b j k s O H 0 m c X V v d D s s J n F 1 b 3 Q 7 U 2 V j d G l v b j E v T 3 V 0 c H V 0 X 1 R h Y m x l L 1 R y Y W 5 z c G 9 z Z W Q g V G F i b G U x L n t D b 2 x 1 b W 4 x M C w 5 f S Z x d W 9 0 O y w m c X V v d D t T Z W N 0 a W 9 u M S 9 P d X R w d X R f V G F i b G U v V H J h b n N w b 3 N l Z C B U Y W J s Z T E u e 0 N v b H V t b j E x L D E w f S Z x d W 9 0 O y w m c X V v d D t T Z W N 0 a W 9 u M S 9 P d X R w d X R f V G F i b G U v Q 2 h h b m d l Z C B U e X B l M S 5 7 Q 2 9 s d W 1 u M T I s M T F 9 J n F 1 b 3 Q 7 X S w m c X V v d D t S Z W x h d G l v b n N o a X B J b m Z v J n F 1 b 3 Q 7 O l t d f S I g L z 4 8 R W 5 0 c n k g V H l w Z T 0 i R m l s b F N 0 Y X R 1 c y I g V m F s d W U 9 I n N D b 2 1 w b G V 0 Z S I g L z 4 8 R W 5 0 c n k g V H l w Z T 0 i R m l s b E N v b H V t b k 5 h b W V z I i B W Y W x 1 Z T 0 i c 1 s m c X V v d D t J b m R p Y 2 F 0 b 3 I g V H l w Z S Z x d W 9 0 O y w m c X V v d D t J b m R p Y 2 F 0 b 3 I m c X V v d D s s J n F 1 b 3 Q 7 S W 5 k a W N h d G 9 y I F N 1 Y i 1 P c H R p b 2 5 z J n F 1 b 3 Q 7 L C Z x d W 9 0 O 1 N I R y B U e X B l J n F 1 b 3 Q 7 L C Z x d W 9 0 O 1 F 1 Z X N 0 a W 9 u I F J l c 3 B v b m R l b n Q g K F N h b X B s Z S k m c X V v d D s s J n F 1 b 3 Q 7 U 3 V i L X B v c H V s Y X R p b 2 4 m c X V v d D s s J n F 1 b 3 Q 7 T 0 M m c X V v d D s s J n F 1 b 3 Q 7 V m F y a W F i b G U g T m F t Z S Z x d W 9 0 O y w m c X V v d D t N Z W F u J n F 1 b 3 Q 7 L C Z x d W 9 0 O 1 N F J n F 1 b 3 Q 7 L C Z x d W 9 0 O 0 4 m c X V v d D s s J n F 1 b 3 Q 7 T W V h b i B h b m Q g T i Z x d W 9 0 O 1 0 i I C 8 + P E V u d H J 5 I F R 5 c G U 9 I k Z p b G x D b 2 x 1 b W 5 U e X B l c y I g V m F s d W U 9 I n N B Q U F B Q U F B Q U F B Q U F B Q U F H I i A v P j x F b n R y e S B U e X B l P S J G a W x s T G F z d F V w Z G F 0 Z W Q i I F Z h b H V l P S J k M j A x O C 0 w N S 0 y M 1 Q x N z o x M z o x N C 4 w M T E 0 M z U 4 W i I g L z 4 8 R W 5 0 c n k g V H l w Z T 0 i R m l s b E V y c m 9 y Q 2 9 1 b n Q i I F Z h b H V l P S J s M C I g L z 4 8 R W 5 0 c n k g V H l w Z T 0 i R m l s b E V y c m 9 y Q 2 9 k Z S I g V m F s d W U 9 I n N V b m t u b 3 d u I i A v P j x F b n R y e S B U e X B l P S J G a W x s Q 2 9 1 b n Q i I F Z h b H V l P S J s M j Q 0 I i A v P j x F b n R y e S B U e X B l P S J B Z G R l Z F R v R G F 0 Y U 1 v Z G V s I i B W Y W x 1 Z T 0 i b D A i I C 8 + P E V u d H J 5 I F R 5 c G U 9 I l F 1 Z X J 5 S U Q i I F Z h b H V l P S J z M T M w M z k 4 M W I t Y z R l M i 0 0 Y j R k L T k 3 N D U t Y j B h N W E w Z W U 2 N W Y x I i A v P j w v U 3 R h Y m x l R W 5 0 c m l l c z 4 8 L 0 l 0 Z W 0 + P E l 0 Z W 0 + P E l 0 Z W 1 M b 2 N h d G l v b j 4 8 S X R l b V R 5 c G U + R m 9 y b X V s Y T w v S X R l b V R 5 c G U + P E l 0 Z W 1 Q Y X R o P l N l Y 3 R p b 2 4 x L 0 9 1 d H B 1 d F 9 U Y W J s Z S 9 T b 3 V y Y 2 U 8 L 0 l 0 Z W 1 Q Y X R o P j w v S X R l b U x v Y 2 F 0 a W 9 u P j x T d G F i b G V F b n R y a W V z I C 8 + P C 9 J d G V t P j x J d G V t P j x J d G V t T G 9 j Y X R p b 2 4 + P E l 0 Z W 1 U e X B l P k Z v c m 1 1 b G E 8 L 0 l 0 Z W 1 U e X B l P j x J d G V t U G F 0 a D 5 T Z W N 0 a W 9 u M S 9 P d X R w d X R f V G F i b G U v Q 2 h h b m d l Z C U y M F R 5 c G U 8 L 0 l 0 Z W 1 Q Y X R o P j w v S X R l b U x v Y 2 F 0 a W 9 u P j x T d G F i b G V F b n R y a W V z I C 8 + P C 9 J d G V t P j x J d G V t P j x J d G V t T G 9 j Y X R p b 2 4 + P E l 0 Z W 1 U e X B l P k Z v c m 1 1 b G E 8 L 0 l 0 Z W 1 U e X B l P j x J d G V t U G F 0 a D 5 T Z W N 0 a W 9 u M S 9 P d X R w d X R f V G F i b G U v V H J h b n N w b 3 N l Z C U y M F R h Y m x l P C 9 J d G V t U G F 0 a D 4 8 L 0 l 0 Z W 1 M b 2 N h d G l v b j 4 8 U 3 R h Y m x l R W 5 0 c m l l c y A v P j w v S X R l b T 4 8 S X R l b T 4 8 S X R l b U x v Y 2 F 0 a W 9 u P j x J d G V t V H l w Z T 5 G b 3 J t d W x h P C 9 J d G V t V H l w Z T 4 8 S X R l b V B h d G g + U 2 V j d G l v b j E v T 3 V 0 c H V 0 X 1 R h Y m x l L 1 R y Y W 5 z c G 9 z Z W Q l M j B U Y W J s Z T E 8 L 0 l 0 Z W 1 Q Y X R o P j w v S X R l b U x v Y 2 F 0 a W 9 u P j x T d G F i b G V F b n R y a W V z I C 8 + P C 9 J d G V t P j x J d G V t P j x J d G V t T G 9 j Y X R p b 2 4 + P E l 0 Z W 1 U e X B l P k Z v c m 1 1 b G E 8 L 0 l 0 Z W 1 U e X B l P j x J d G V t U G F 0 a D 5 T Z W N 0 a W 9 u M S 9 P d X R w d X R f V G F i b G U v Q 2 h h b m d l Z C U y M F R 5 c G U x P C 9 J d G V t U G F 0 a D 4 8 L 0 l 0 Z W 1 M b 2 N h d G l v b j 4 8 U 3 R h Y m x l R W 5 0 c m l l c y A v P j w v S X R l b T 4 8 S X R l b T 4 8 S X R l b U x v Y 2 F 0 a W 9 u P j x J d G V t V H l w Z T 5 G b 3 J t d W x h P C 9 J d G V t V H l w Z T 4 8 S X R l b V B h d G g + U 2 V j d G l v b j E v T 3 V 0 c H V 0 X 1 R h Y m x l L 1 J l b m F t Z W Q l M j B D b 2 x 1 b W 5 z P C 9 J d G V t U G F 0 a D 4 8 L 0 l 0 Z W 1 M b 2 N h d G l v b j 4 8 U 3 R h Y m x l R W 5 0 c m l l c y A v P j w v S X R l b T 4 8 L 0 l 0 Z W 1 z P j w v T G 9 j Y W x Q Y W N r Y W d l T W V 0 Y W R h d G F G a W x l P h Y A A A B Q S w U G A A A A A A A A A A A A A A A A A A A A A A A A 2 g A A A A E A A A D Q j J 3 f A R X R E Y x 6 A M B P w p f r A Q A A A G i 3 c U S 1 u l x K p 3 R m r u X 4 v o M A A A A A A g A A A A A A A 2 Y A A M A A A A A Q A A A A 3 S T p k s Z f K z V Y w 4 R z / g N q n g A A A A A E g A A A o A A A A B A A A A D R 1 j J N j H w / W + Z y y 5 u 9 K O A M U A A A A H G B e i T A / X L h h 6 X N 8 u 4 1 D 8 + p o e h c K N C 0 i m O i T q F 8 m a p 2 E y 1 6 d a L k y D P A u H y i b e N o c G J / B 5 6 n X U E y d i T h S G r w r M 1 s B H b K j T E 4 J t B K a K q b o 0 D r F A A A A P 1 9 Z 6 f V r B B + P y 9 d M t q f 8 Q + 0 / Z S w < / D a t a M a s h u p > 
</file>

<file path=customXml/itemProps1.xml><?xml version="1.0" encoding="utf-8"?>
<ds:datastoreItem xmlns:ds="http://schemas.openxmlformats.org/officeDocument/2006/customXml" ds:itemID="{50296DEB-301E-4C51-892A-DCF9555950C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Pivot Table 1</vt:lpstr>
      <vt:lpstr>Pivot Table 2</vt:lpstr>
      <vt:lpstr>Coversheet</vt:lpstr>
      <vt:lpstr>Pivot Chart (Cov &amp; Prev)</vt:lpstr>
      <vt:lpstr>Summary Stats (Subpop)</vt:lpstr>
      <vt:lpstr>Summary Stats (Subpop 2)</vt:lpstr>
      <vt:lpstr>Summary Stats (Characteristics)</vt:lpstr>
      <vt:lpstr>Summary Stats (Users v Non)</vt:lpstr>
      <vt:lpstr>Summary Stats (CIs)</vt:lpstr>
      <vt:lpstr>Summary Stats (SHG Use)</vt:lpstr>
      <vt:lpstr>Estimates (Cov &amp; Prev)</vt:lpstr>
      <vt:lpstr>Estimates (Characteristics)</vt:lpstr>
      <vt:lpstr>Estimates (Users vs. Non)</vt:lpstr>
      <vt:lpstr>Estimates (Pivot Chart)</vt:lpstr>
      <vt:lpstr>Estimates (SHG Use)</vt:lpstr>
    </vt:vector>
  </TitlesOfParts>
  <Company>Evans School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 Howlett</dc:creator>
  <cp:lastModifiedBy>Elan Ebeling</cp:lastModifiedBy>
  <cp:lastPrinted>2018-05-16T17:48:00Z</cp:lastPrinted>
  <dcterms:created xsi:type="dcterms:W3CDTF">2018-05-14T19:23:10Z</dcterms:created>
  <dcterms:modified xsi:type="dcterms:W3CDTF">2019-05-19T21:29:05Z</dcterms:modified>
</cp:coreProperties>
</file>